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7426" codeName="{0EBEE25D-5E30-3CCF-7B8A-937B5088EA05}"/>
  <workbookPr codeName="ThisWorkbook" defaultThemeVersion="124226"/>
  <mc:AlternateContent xmlns:mc="http://schemas.openxmlformats.org/markup-compatibility/2006">
    <mc:Choice Requires="x15">
      <x15ac:absPath xmlns:x15ac="http://schemas.microsoft.com/office/spreadsheetml/2010/11/ac" url="Z:\Labtools\HH_Tools\DataHub\"/>
    </mc:Choice>
  </mc:AlternateContent>
  <bookViews>
    <workbookView xWindow="2220" yWindow="0" windowWidth="8415" windowHeight="4755" firstSheet="1" activeTab="1"/>
  </bookViews>
  <sheets>
    <sheet name="CommandCenter" sheetId="2" r:id="rId1"/>
    <sheet name="MU&amp;SU" sheetId="1" r:id="rId2"/>
    <sheet name="EyeCoil" sheetId="4" r:id="rId3"/>
    <sheet name="Pairwise" sheetId="3" r:id="rId4"/>
  </sheets>
  <definedNames>
    <definedName name="_xlnm._FilterDatabase" localSheetId="1" hidden="1">'MU&amp;SU'!$A$3:$GM$2900</definedName>
    <definedName name="_xlnm._FilterDatabase" localSheetId="3" hidden="1">Pairwise!$A$1:$O$1</definedName>
  </definedNames>
  <calcPr calcId="162913"/>
</workbook>
</file>

<file path=xl/calcChain.xml><?xml version="1.0" encoding="utf-8"?>
<calcChain xmlns="http://schemas.openxmlformats.org/spreadsheetml/2006/main">
  <c r="K2260" i="1" l="1"/>
  <c r="Y2260" i="1"/>
  <c r="U2260" i="1"/>
  <c r="S2260" i="1"/>
  <c r="Q2260" i="1"/>
  <c r="M2260" i="1"/>
  <c r="K2258" i="1"/>
  <c r="Y2258" i="1"/>
  <c r="U2258" i="1"/>
  <c r="S2258" i="1"/>
  <c r="Q2258" i="1"/>
  <c r="M2258" i="1"/>
  <c r="Y2251" i="1"/>
  <c r="U2251" i="1"/>
  <c r="S2251" i="1"/>
  <c r="Q2251" i="1"/>
  <c r="M2251" i="1"/>
  <c r="K2251" i="1"/>
  <c r="Y2257" i="1"/>
  <c r="U2257" i="1"/>
  <c r="S2257" i="1"/>
  <c r="Q2257" i="1"/>
  <c r="M2257" i="1"/>
  <c r="K2257" i="1"/>
  <c r="K2256" i="1"/>
  <c r="Y2256" i="1"/>
  <c r="U2256" i="1"/>
  <c r="S2256" i="1"/>
  <c r="Q2256" i="1"/>
  <c r="M2256" i="1"/>
  <c r="Y2253" i="1"/>
  <c r="U2253" i="1"/>
  <c r="S2253" i="1"/>
  <c r="Q2253" i="1"/>
  <c r="M2253" i="1"/>
  <c r="K2253" i="1"/>
  <c r="K2252" i="1"/>
  <c r="Y2252" i="1"/>
  <c r="U2252" i="1"/>
  <c r="S2252" i="1"/>
  <c r="Q2252" i="1"/>
  <c r="M2252" i="1"/>
  <c r="K2250" i="1"/>
  <c r="Y2250" i="1"/>
  <c r="U2250" i="1"/>
  <c r="S2250" i="1"/>
  <c r="Q2250" i="1"/>
  <c r="M2250" i="1"/>
  <c r="K2248" i="1"/>
  <c r="Y2248" i="1"/>
  <c r="U2248" i="1"/>
  <c r="S2248" i="1"/>
  <c r="Q2248" i="1"/>
  <c r="M2248" i="1"/>
  <c r="Y2247" i="1"/>
  <c r="U2247" i="1"/>
  <c r="S2247" i="1"/>
  <c r="Q2247" i="1"/>
  <c r="M2247" i="1"/>
  <c r="K2247" i="1"/>
  <c r="Y2246" i="1"/>
  <c r="U2246" i="1"/>
  <c r="S2246" i="1"/>
  <c r="Q2246" i="1"/>
  <c r="M2246" i="1"/>
  <c r="K2246" i="1"/>
  <c r="Y2245" i="1"/>
  <c r="U2245" i="1"/>
  <c r="S2245" i="1"/>
  <c r="Q2245" i="1"/>
  <c r="M2245" i="1"/>
  <c r="K2245" i="1"/>
  <c r="K2243" i="1"/>
  <c r="Y2243" i="1"/>
  <c r="U2243" i="1"/>
  <c r="S2243" i="1"/>
  <c r="Q2243" i="1"/>
  <c r="M2243" i="1"/>
  <c r="K2242" i="1"/>
  <c r="Y2242" i="1"/>
  <c r="U2242" i="1"/>
  <c r="S2242" i="1"/>
  <c r="Q2242" i="1"/>
  <c r="M2242" i="1"/>
  <c r="K2241" i="1"/>
  <c r="Y2241" i="1"/>
  <c r="U2241" i="1"/>
  <c r="S2241" i="1"/>
  <c r="Q2241" i="1"/>
  <c r="M2241" i="1"/>
  <c r="K2239" i="1"/>
  <c r="Y2239" i="1"/>
  <c r="U2239" i="1"/>
  <c r="S2239" i="1"/>
  <c r="Q2239" i="1"/>
  <c r="M2239" i="1"/>
  <c r="K2237" i="1"/>
  <c r="Y2237" i="1"/>
  <c r="U2237" i="1"/>
  <c r="S2237" i="1"/>
  <c r="Q2237" i="1"/>
  <c r="M2237" i="1"/>
  <c r="K2236" i="1"/>
  <c r="Y2236" i="1"/>
  <c r="U2236" i="1"/>
  <c r="S2236" i="1"/>
  <c r="Q2236" i="1"/>
  <c r="M2236" i="1"/>
  <c r="K2233" i="1"/>
  <c r="Y2233" i="1"/>
  <c r="U2233" i="1"/>
  <c r="S2233" i="1"/>
  <c r="Q2233" i="1"/>
  <c r="M2233" i="1"/>
  <c r="K2232" i="1"/>
  <c r="Y2232" i="1"/>
  <c r="U2232" i="1"/>
  <c r="S2232" i="1"/>
  <c r="Q2232" i="1"/>
  <c r="M2232" i="1"/>
  <c r="K2234" i="1"/>
  <c r="Y2234" i="1"/>
  <c r="U2234" i="1"/>
  <c r="S2234" i="1"/>
  <c r="Q2234" i="1"/>
  <c r="M2234" i="1"/>
  <c r="K2230" i="1"/>
  <c r="Y2230" i="1"/>
  <c r="U2230" i="1"/>
  <c r="S2230" i="1"/>
  <c r="Q2230" i="1"/>
  <c r="M2230" i="1"/>
  <c r="K2229" i="1"/>
  <c r="Y2229" i="1"/>
  <c r="U2229" i="1"/>
  <c r="S2229" i="1"/>
  <c r="Q2229" i="1"/>
  <c r="M2229" i="1"/>
  <c r="K2227" i="1"/>
  <c r="Y2227" i="1"/>
  <c r="U2227" i="1"/>
  <c r="S2227" i="1"/>
  <c r="Q2227" i="1"/>
  <c r="M2227" i="1"/>
  <c r="K2224" i="1"/>
  <c r="Y2224" i="1"/>
  <c r="U2224" i="1"/>
  <c r="S2224" i="1"/>
  <c r="Q2224" i="1"/>
  <c r="M2224" i="1"/>
  <c r="K2223" i="1"/>
  <c r="Y2223" i="1"/>
  <c r="U2223" i="1"/>
  <c r="S2223" i="1"/>
  <c r="Q2223" i="1"/>
  <c r="M2223" i="1"/>
  <c r="K2222" i="1"/>
  <c r="Y2222" i="1"/>
  <c r="U2222" i="1"/>
  <c r="S2222" i="1"/>
  <c r="Q2222" i="1"/>
  <c r="M2222" i="1"/>
  <c r="K2220" i="1"/>
  <c r="Y2220" i="1"/>
  <c r="U2220" i="1"/>
  <c r="S2220" i="1"/>
  <c r="Q2220" i="1"/>
  <c r="M2220" i="1"/>
  <c r="K2218" i="1"/>
  <c r="Y2218" i="1"/>
  <c r="U2218" i="1"/>
  <c r="S2218" i="1"/>
  <c r="Q2218" i="1"/>
  <c r="M2218" i="1"/>
  <c r="K2214" i="1"/>
  <c r="Y2214" i="1"/>
  <c r="U2214" i="1"/>
  <c r="S2214" i="1"/>
  <c r="Q2214" i="1"/>
  <c r="M2214" i="1"/>
  <c r="K2213" i="1"/>
  <c r="Y2213" i="1"/>
  <c r="U2213" i="1"/>
  <c r="S2213" i="1"/>
  <c r="Q2213" i="1"/>
  <c r="M2213" i="1"/>
  <c r="K2212" i="1"/>
  <c r="Y2212" i="1"/>
  <c r="U2212" i="1"/>
  <c r="S2212" i="1"/>
  <c r="Q2212" i="1"/>
  <c r="M2212" i="1"/>
  <c r="K2210" i="1"/>
  <c r="Y2210" i="1"/>
  <c r="U2210" i="1"/>
  <c r="S2210" i="1"/>
  <c r="Q2210" i="1"/>
  <c r="M2210" i="1"/>
  <c r="K2209" i="1"/>
  <c r="Y2209" i="1"/>
  <c r="U2209" i="1"/>
  <c r="S2209" i="1"/>
  <c r="Q2209" i="1"/>
  <c r="M2209" i="1"/>
  <c r="K2207" i="1"/>
  <c r="Y2207" i="1"/>
  <c r="U2207" i="1"/>
  <c r="S2207" i="1"/>
  <c r="Q2207" i="1"/>
  <c r="M2207" i="1"/>
  <c r="K2205" i="1"/>
  <c r="Y2205" i="1"/>
  <c r="U2205" i="1"/>
  <c r="S2205" i="1"/>
  <c r="Q2205" i="1"/>
  <c r="M2205" i="1"/>
  <c r="K2204" i="1"/>
  <c r="Y2204" i="1"/>
  <c r="U2204" i="1"/>
  <c r="S2204" i="1"/>
  <c r="Q2204" i="1"/>
  <c r="M2204" i="1"/>
  <c r="K2202" i="1"/>
  <c r="Y2202" i="1"/>
  <c r="U2202" i="1"/>
  <c r="S2202" i="1"/>
  <c r="Q2202" i="1"/>
  <c r="M2202" i="1"/>
  <c r="K2200" i="1"/>
  <c r="Y2200" i="1"/>
  <c r="U2200" i="1"/>
  <c r="S2200" i="1"/>
  <c r="Q2200" i="1"/>
  <c r="M2200" i="1"/>
  <c r="Y2201" i="1" l="1"/>
  <c r="U2201" i="1"/>
  <c r="S2201" i="1"/>
  <c r="Q2201" i="1"/>
  <c r="M2201" i="1"/>
  <c r="K2201" i="1"/>
  <c r="Y2203" i="1" l="1"/>
  <c r="U2203" i="1"/>
  <c r="S2203" i="1"/>
  <c r="Q2203" i="1"/>
  <c r="M2203" i="1"/>
  <c r="K2203" i="1"/>
  <c r="Y2206" i="1"/>
  <c r="U2206" i="1"/>
  <c r="S2206" i="1"/>
  <c r="Q2206" i="1"/>
  <c r="M2206" i="1"/>
  <c r="K2206" i="1"/>
  <c r="Y2208" i="1"/>
  <c r="U2208" i="1"/>
  <c r="S2208" i="1"/>
  <c r="Q2208" i="1"/>
  <c r="M2208" i="1"/>
  <c r="K2208" i="1"/>
  <c r="Y2211" i="1"/>
  <c r="U2211" i="1"/>
  <c r="S2211" i="1"/>
  <c r="Q2211" i="1"/>
  <c r="M2211" i="1"/>
  <c r="K2211" i="1"/>
  <c r="Y2228" i="1"/>
  <c r="Y2225" i="1"/>
  <c r="Y2226" i="1"/>
  <c r="Y2221" i="1"/>
  <c r="Y2219" i="1"/>
  <c r="Y2217" i="1"/>
  <c r="Y2216" i="1"/>
  <c r="Y2215" i="1"/>
  <c r="Y2238" i="1"/>
  <c r="Y2235" i="1"/>
  <c r="Y2231" i="1"/>
  <c r="Y2196" i="1"/>
  <c r="Y2197" i="1"/>
  <c r="Y2198" i="1"/>
  <c r="Y2199" i="1"/>
  <c r="Y2244" i="1"/>
  <c r="Y2249" i="1"/>
  <c r="Y2240" i="1"/>
  <c r="Y2254" i="1"/>
  <c r="Y2255" i="1"/>
  <c r="Y2259" i="1"/>
  <c r="U2215" i="1"/>
  <c r="S2215" i="1"/>
  <c r="Q2215" i="1"/>
  <c r="M2215" i="1"/>
  <c r="K2215" i="1"/>
  <c r="U2216" i="1"/>
  <c r="S2216" i="1"/>
  <c r="Q2216" i="1"/>
  <c r="M2216" i="1"/>
  <c r="K2216" i="1"/>
  <c r="U2217" i="1"/>
  <c r="S2217" i="1"/>
  <c r="Q2217" i="1"/>
  <c r="M2217" i="1"/>
  <c r="K2217" i="1"/>
  <c r="U2219" i="1"/>
  <c r="S2219" i="1"/>
  <c r="Q2219" i="1"/>
  <c r="M2219" i="1"/>
  <c r="K2219" i="1"/>
  <c r="U2221" i="1"/>
  <c r="S2221" i="1"/>
  <c r="Q2221" i="1"/>
  <c r="M2221" i="1"/>
  <c r="K2221" i="1"/>
  <c r="U2226" i="1"/>
  <c r="S2226" i="1"/>
  <c r="Q2226" i="1"/>
  <c r="M2226" i="1"/>
  <c r="K2226" i="1"/>
  <c r="U2225" i="1"/>
  <c r="S2225" i="1"/>
  <c r="Q2225" i="1"/>
  <c r="M2225" i="1"/>
  <c r="K2225" i="1"/>
  <c r="K2228" i="1" l="1"/>
  <c r="U2228" i="1"/>
  <c r="S2228" i="1"/>
  <c r="Q2228" i="1"/>
  <c r="M2228"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4" i="1"/>
  <c r="M553"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3" i="1"/>
  <c r="M721" i="1"/>
  <c r="M722" i="1"/>
  <c r="M724" i="1"/>
  <c r="M725" i="1"/>
  <c r="M726" i="1"/>
  <c r="M727" i="1"/>
  <c r="M728" i="1"/>
  <c r="M729" i="1"/>
  <c r="M730" i="1"/>
  <c r="M732" i="1"/>
  <c r="M731" i="1"/>
  <c r="M733" i="1"/>
  <c r="M734" i="1"/>
  <c r="M735" i="1"/>
  <c r="M736" i="1"/>
  <c r="M737" i="1"/>
  <c r="M738" i="1"/>
  <c r="M739" i="1"/>
  <c r="M741" i="1"/>
  <c r="M740" i="1"/>
  <c r="M742" i="1"/>
  <c r="M743" i="1"/>
  <c r="M744" i="1"/>
  <c r="M745" i="1"/>
  <c r="M746" i="1"/>
  <c r="M747" i="1"/>
  <c r="M748" i="1"/>
  <c r="M749" i="1"/>
  <c r="M750" i="1"/>
  <c r="M751" i="1"/>
  <c r="M752" i="1"/>
  <c r="M753" i="1"/>
  <c r="M754" i="1"/>
  <c r="M755" i="1"/>
  <c r="M756" i="1"/>
  <c r="M757" i="1"/>
  <c r="M758" i="1"/>
  <c r="M759" i="1"/>
  <c r="M760" i="1"/>
  <c r="M761" i="1"/>
  <c r="M762" i="1"/>
  <c r="M763" i="1"/>
  <c r="M765" i="1"/>
  <c r="M764"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2" i="1"/>
  <c r="M831"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4" i="1"/>
  <c r="M873" i="1"/>
  <c r="M877" i="1"/>
  <c r="M876" i="1"/>
  <c r="M875" i="1"/>
  <c r="M878" i="1"/>
  <c r="M879" i="1"/>
  <c r="M880" i="1"/>
  <c r="M881" i="1"/>
  <c r="M882" i="1"/>
  <c r="M883" i="1"/>
  <c r="M884" i="1"/>
  <c r="M885" i="1"/>
  <c r="M886" i="1"/>
  <c r="M887" i="1"/>
  <c r="M888" i="1"/>
  <c r="M889" i="1"/>
  <c r="M890" i="1"/>
  <c r="M891" i="1"/>
  <c r="M892" i="1"/>
  <c r="M893" i="1"/>
  <c r="M894" i="1"/>
  <c r="M895" i="1"/>
  <c r="M897" i="1"/>
  <c r="M896"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4" i="1"/>
  <c r="M1073"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5" i="1"/>
  <c r="M1154"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5" i="1"/>
  <c r="M1254"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4" i="1"/>
  <c r="M1443" i="1"/>
  <c r="M1445" i="1"/>
  <c r="M1446" i="1"/>
  <c r="M1447" i="1"/>
  <c r="M1448" i="1"/>
  <c r="M1449" i="1"/>
  <c r="M1450" i="1"/>
  <c r="M1451" i="1"/>
  <c r="M1453" i="1"/>
  <c r="M1452"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9" i="1"/>
  <c r="M1548" i="1"/>
  <c r="M1550" i="1"/>
  <c r="M1551" i="1"/>
  <c r="M1552" i="1"/>
  <c r="M1553" i="1"/>
  <c r="M1554" i="1"/>
  <c r="M1555" i="1"/>
  <c r="M1556" i="1"/>
  <c r="M1557" i="1"/>
  <c r="M1559" i="1"/>
  <c r="M1558"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8" i="1"/>
  <c r="M1676" i="1"/>
  <c r="M1677" i="1"/>
  <c r="M1679" i="1"/>
  <c r="M1680" i="1"/>
  <c r="M1681" i="1"/>
  <c r="M1682" i="1"/>
  <c r="M1684" i="1"/>
  <c r="M1683" i="1"/>
  <c r="M1685" i="1"/>
  <c r="M1686" i="1"/>
  <c r="M1687" i="1"/>
  <c r="M1688" i="1"/>
  <c r="M1689" i="1"/>
  <c r="M1690" i="1"/>
  <c r="M1692" i="1"/>
  <c r="M1691" i="1"/>
  <c r="M1693" i="1"/>
  <c r="M1694" i="1"/>
  <c r="M1695" i="1"/>
  <c r="M1696" i="1"/>
  <c r="M1697" i="1"/>
  <c r="M1698" i="1"/>
  <c r="M1699" i="1"/>
  <c r="M1700" i="1"/>
  <c r="M1702" i="1"/>
  <c r="M1701"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8" i="1"/>
  <c r="M1727"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2" i="1"/>
  <c r="M1801"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9" i="1"/>
  <c r="M1858"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8" i="1"/>
  <c r="M1887" i="1"/>
  <c r="M1889" i="1"/>
  <c r="M1890" i="1"/>
  <c r="M1891" i="1"/>
  <c r="M1892" i="1"/>
  <c r="M1893" i="1"/>
  <c r="M1894" i="1"/>
  <c r="M1895" i="1"/>
  <c r="M1896" i="1"/>
  <c r="M1897" i="1"/>
  <c r="M1898" i="1"/>
  <c r="M1899" i="1"/>
  <c r="M1900" i="1"/>
  <c r="M1901" i="1"/>
  <c r="M1902" i="1"/>
  <c r="M1903" i="1"/>
  <c r="M1904" i="1"/>
  <c r="M1905" i="1"/>
  <c r="M1906" i="1"/>
  <c r="M1907" i="1"/>
  <c r="M1908" i="1"/>
  <c r="M1909" i="1"/>
  <c r="M1910" i="1"/>
  <c r="M1911" i="1"/>
  <c r="M1912" i="1"/>
  <c r="M1914" i="1"/>
  <c r="M1915" i="1"/>
  <c r="M1913"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2" i="1"/>
  <c r="M1981" i="1"/>
  <c r="M1983" i="1"/>
  <c r="M1984" i="1"/>
  <c r="M1985" i="1"/>
  <c r="M1986" i="1"/>
  <c r="M1988" i="1"/>
  <c r="M1987"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2012" i="1"/>
  <c r="M2013" i="1"/>
  <c r="M2014" i="1"/>
  <c r="M2015" i="1"/>
  <c r="M2016" i="1"/>
  <c r="M2017" i="1"/>
  <c r="M2018" i="1"/>
  <c r="M2019" i="1"/>
  <c r="M2020" i="1"/>
  <c r="M2021" i="1"/>
  <c r="M2022" i="1"/>
  <c r="M2024" i="1"/>
  <c r="M2023" i="1"/>
  <c r="M2025" i="1"/>
  <c r="M202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10" i="1"/>
  <c r="M2109" i="1"/>
  <c r="M2111" i="1"/>
  <c r="M2112" i="1"/>
  <c r="M2113" i="1"/>
  <c r="M2114" i="1"/>
  <c r="M2115" i="1"/>
  <c r="M2116" i="1"/>
  <c r="M2117" i="1"/>
  <c r="M2118" i="1"/>
  <c r="M2119" i="1"/>
  <c r="M2120" i="1"/>
  <c r="M2121" i="1"/>
  <c r="M2122" i="1"/>
  <c r="M2123" i="1"/>
  <c r="M2124" i="1"/>
  <c r="M2125" i="1"/>
  <c r="M2126" i="1"/>
  <c r="M2127" i="1"/>
  <c r="M2128" i="1"/>
  <c r="M2129" i="1"/>
  <c r="M2130" i="1"/>
  <c r="M2131" i="1"/>
  <c r="M2132" i="1"/>
  <c r="M2133" i="1"/>
  <c r="M2134" i="1"/>
  <c r="M2135" i="1"/>
  <c r="M2136" i="1"/>
  <c r="M2137" i="1"/>
  <c r="M2138" i="1"/>
  <c r="M2139" i="1"/>
  <c r="M2140"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44" i="1"/>
  <c r="M2249" i="1"/>
  <c r="M2240" i="1"/>
  <c r="M2254" i="1"/>
  <c r="M2255" i="1"/>
  <c r="M2259" i="1"/>
  <c r="M2238" i="1"/>
  <c r="M2235" i="1"/>
  <c r="M2231" i="1"/>
  <c r="M4" i="1"/>
  <c r="U2231" i="1"/>
  <c r="S2231" i="1"/>
  <c r="Q2231" i="1"/>
  <c r="K2231" i="1"/>
  <c r="U2235" i="1" l="1"/>
  <c r="S2235" i="1"/>
  <c r="Q2235" i="1"/>
  <c r="K2235" i="1"/>
  <c r="U2238" i="1"/>
  <c r="S2238" i="1"/>
  <c r="Q2238" i="1"/>
  <c r="K2238" i="1"/>
  <c r="U2240" i="1"/>
  <c r="S2240" i="1"/>
  <c r="Q2240" i="1"/>
  <c r="K2240" i="1"/>
  <c r="U2249" i="1"/>
  <c r="S2249" i="1"/>
  <c r="Q2249" i="1"/>
  <c r="K2249" i="1"/>
  <c r="U2244" i="1"/>
  <c r="S2244" i="1"/>
  <c r="Q2244" i="1"/>
  <c r="K2244" i="1"/>
  <c r="K2255" i="1"/>
  <c r="U2255" i="1"/>
  <c r="S2255" i="1"/>
  <c r="Q2255" i="1"/>
  <c r="U2254" i="1"/>
  <c r="S2254" i="1"/>
  <c r="Q2254" i="1"/>
  <c r="K2254" i="1"/>
  <c r="U5" i="1"/>
  <c r="U6" i="1"/>
  <c r="U7"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6" i="1"/>
  <c r="U167" i="1"/>
  <c r="U168" i="1"/>
  <c r="U169" i="1"/>
  <c r="U170" i="1"/>
  <c r="U171" i="1"/>
  <c r="U172" i="1"/>
  <c r="U173" i="1"/>
  <c r="U174" i="1"/>
  <c r="U175" i="1"/>
  <c r="U176" i="1"/>
  <c r="U177" i="1"/>
  <c r="U178" i="1"/>
  <c r="U179" i="1"/>
  <c r="U180" i="1"/>
  <c r="U181" i="1"/>
  <c r="U182" i="1"/>
  <c r="U183" i="1"/>
  <c r="U184" i="1"/>
  <c r="U185" i="1"/>
  <c r="U186" i="1"/>
  <c r="U187" i="1"/>
  <c r="U188" i="1"/>
  <c r="U189" i="1"/>
  <c r="U190" i="1"/>
  <c r="U191" i="1"/>
  <c r="U192" i="1"/>
  <c r="U193" i="1"/>
  <c r="U194" i="1"/>
  <c r="U195" i="1"/>
  <c r="U196" i="1"/>
  <c r="U197" i="1"/>
  <c r="U198" i="1"/>
  <c r="U199" i="1"/>
  <c r="U200" i="1"/>
  <c r="U201" i="1"/>
  <c r="U202" i="1"/>
  <c r="U203" i="1"/>
  <c r="U204" i="1"/>
  <c r="U205" i="1"/>
  <c r="U206" i="1"/>
  <c r="U207" i="1"/>
  <c r="U208" i="1"/>
  <c r="U209" i="1"/>
  <c r="U210" i="1"/>
  <c r="U211" i="1"/>
  <c r="U212" i="1"/>
  <c r="U213" i="1"/>
  <c r="U214" i="1"/>
  <c r="U215" i="1"/>
  <c r="U216" i="1"/>
  <c r="U217" i="1"/>
  <c r="U218" i="1"/>
  <c r="U219" i="1"/>
  <c r="U220" i="1"/>
  <c r="U221" i="1"/>
  <c r="U222" i="1"/>
  <c r="U223" i="1"/>
  <c r="U224" i="1"/>
  <c r="U225" i="1"/>
  <c r="U226" i="1"/>
  <c r="U227" i="1"/>
  <c r="U228" i="1"/>
  <c r="U229" i="1"/>
  <c r="U230" i="1"/>
  <c r="U231" i="1"/>
  <c r="U232" i="1"/>
  <c r="U233" i="1"/>
  <c r="U234" i="1"/>
  <c r="U235" i="1"/>
  <c r="U236" i="1"/>
  <c r="U237" i="1"/>
  <c r="U238" i="1"/>
  <c r="U239" i="1"/>
  <c r="U240" i="1"/>
  <c r="U241" i="1"/>
  <c r="U242" i="1"/>
  <c r="U243" i="1"/>
  <c r="U244" i="1"/>
  <c r="U245" i="1"/>
  <c r="U246" i="1"/>
  <c r="U247" i="1"/>
  <c r="U248" i="1"/>
  <c r="U249" i="1"/>
  <c r="U250" i="1"/>
  <c r="U251" i="1"/>
  <c r="U252" i="1"/>
  <c r="U253" i="1"/>
  <c r="U254" i="1"/>
  <c r="U255" i="1"/>
  <c r="U256" i="1"/>
  <c r="U257" i="1"/>
  <c r="U258" i="1"/>
  <c r="U259" i="1"/>
  <c r="U260" i="1"/>
  <c r="U261" i="1"/>
  <c r="U262" i="1"/>
  <c r="U263" i="1"/>
  <c r="U264" i="1"/>
  <c r="U265" i="1"/>
  <c r="U266" i="1"/>
  <c r="U267" i="1"/>
  <c r="U268" i="1"/>
  <c r="U269" i="1"/>
  <c r="U270" i="1"/>
  <c r="U271" i="1"/>
  <c r="U272" i="1"/>
  <c r="U273" i="1"/>
  <c r="U274" i="1"/>
  <c r="U275" i="1"/>
  <c r="U276" i="1"/>
  <c r="U277" i="1"/>
  <c r="U278" i="1"/>
  <c r="U279" i="1"/>
  <c r="U280" i="1"/>
  <c r="U281" i="1"/>
  <c r="U282" i="1"/>
  <c r="U283" i="1"/>
  <c r="U284" i="1"/>
  <c r="U285" i="1"/>
  <c r="U286" i="1"/>
  <c r="U287" i="1"/>
  <c r="U288" i="1"/>
  <c r="U289" i="1"/>
  <c r="U290" i="1"/>
  <c r="U291" i="1"/>
  <c r="U292" i="1"/>
  <c r="U293" i="1"/>
  <c r="U294" i="1"/>
  <c r="U295" i="1"/>
  <c r="U296" i="1"/>
  <c r="U297" i="1"/>
  <c r="U298" i="1"/>
  <c r="U299" i="1"/>
  <c r="U300" i="1"/>
  <c r="U301" i="1"/>
  <c r="U302" i="1"/>
  <c r="U303" i="1"/>
  <c r="U304" i="1"/>
  <c r="U305" i="1"/>
  <c r="U306" i="1"/>
  <c r="U307" i="1"/>
  <c r="U308" i="1"/>
  <c r="U309" i="1"/>
  <c r="U310" i="1"/>
  <c r="U311" i="1"/>
  <c r="U312" i="1"/>
  <c r="U313" i="1"/>
  <c r="U314" i="1"/>
  <c r="U315" i="1"/>
  <c r="U316" i="1"/>
  <c r="U317" i="1"/>
  <c r="U318" i="1"/>
  <c r="U319" i="1"/>
  <c r="U320" i="1"/>
  <c r="U321" i="1"/>
  <c r="U322" i="1"/>
  <c r="U323" i="1"/>
  <c r="U324" i="1"/>
  <c r="U325" i="1"/>
  <c r="U326" i="1"/>
  <c r="U327" i="1"/>
  <c r="U328" i="1"/>
  <c r="U329" i="1"/>
  <c r="U330" i="1"/>
  <c r="U331" i="1"/>
  <c r="U332" i="1"/>
  <c r="U333" i="1"/>
  <c r="U334" i="1"/>
  <c r="U335" i="1"/>
  <c r="U336" i="1"/>
  <c r="U337" i="1"/>
  <c r="U338" i="1"/>
  <c r="U339" i="1"/>
  <c r="U340" i="1"/>
  <c r="U341" i="1"/>
  <c r="U342" i="1"/>
  <c r="U343" i="1"/>
  <c r="U344" i="1"/>
  <c r="U345" i="1"/>
  <c r="U346" i="1"/>
  <c r="U347" i="1"/>
  <c r="U348" i="1"/>
  <c r="U349" i="1"/>
  <c r="U350" i="1"/>
  <c r="U351" i="1"/>
  <c r="U352" i="1"/>
  <c r="U353" i="1"/>
  <c r="U354" i="1"/>
  <c r="U355" i="1"/>
  <c r="U356" i="1"/>
  <c r="U357" i="1"/>
  <c r="U358" i="1"/>
  <c r="U359" i="1"/>
  <c r="U360" i="1"/>
  <c r="U361" i="1"/>
  <c r="U362" i="1"/>
  <c r="U363" i="1"/>
  <c r="U364" i="1"/>
  <c r="U365" i="1"/>
  <c r="U366" i="1"/>
  <c r="U367" i="1"/>
  <c r="U368" i="1"/>
  <c r="U369" i="1"/>
  <c r="U370" i="1"/>
  <c r="U371" i="1"/>
  <c r="U372" i="1"/>
  <c r="U373" i="1"/>
  <c r="U374" i="1"/>
  <c r="U375" i="1"/>
  <c r="U376" i="1"/>
  <c r="U377" i="1"/>
  <c r="U378" i="1"/>
  <c r="U379" i="1"/>
  <c r="U380" i="1"/>
  <c r="U381" i="1"/>
  <c r="U382" i="1"/>
  <c r="U383" i="1"/>
  <c r="U384" i="1"/>
  <c r="U385" i="1"/>
  <c r="U386" i="1"/>
  <c r="U387" i="1"/>
  <c r="U388" i="1"/>
  <c r="U389" i="1"/>
  <c r="U390" i="1"/>
  <c r="U391" i="1"/>
  <c r="U392" i="1"/>
  <c r="U393" i="1"/>
  <c r="U394" i="1"/>
  <c r="U395" i="1"/>
  <c r="U396" i="1"/>
  <c r="U397" i="1"/>
  <c r="U398" i="1"/>
  <c r="U399" i="1"/>
  <c r="U400" i="1"/>
  <c r="U401" i="1"/>
  <c r="U402" i="1"/>
  <c r="U403" i="1"/>
  <c r="U404" i="1"/>
  <c r="U405" i="1"/>
  <c r="U406" i="1"/>
  <c r="U407" i="1"/>
  <c r="U408" i="1"/>
  <c r="U409" i="1"/>
  <c r="U410" i="1"/>
  <c r="U411" i="1"/>
  <c r="U412" i="1"/>
  <c r="U413" i="1"/>
  <c r="U414" i="1"/>
  <c r="U415" i="1"/>
  <c r="U416" i="1"/>
  <c r="U417" i="1"/>
  <c r="U418" i="1"/>
  <c r="U419" i="1"/>
  <c r="U420" i="1"/>
  <c r="U421" i="1"/>
  <c r="U422" i="1"/>
  <c r="U423" i="1"/>
  <c r="U424" i="1"/>
  <c r="U425" i="1"/>
  <c r="U426" i="1"/>
  <c r="U427" i="1"/>
  <c r="U428" i="1"/>
  <c r="U429" i="1"/>
  <c r="U430" i="1"/>
  <c r="U431" i="1"/>
  <c r="U432" i="1"/>
  <c r="U433" i="1"/>
  <c r="U434" i="1"/>
  <c r="U435" i="1"/>
  <c r="U436" i="1"/>
  <c r="U437" i="1"/>
  <c r="U438" i="1"/>
  <c r="U439" i="1"/>
  <c r="U440" i="1"/>
  <c r="U441" i="1"/>
  <c r="U442" i="1"/>
  <c r="U443" i="1"/>
  <c r="U444" i="1"/>
  <c r="U445" i="1"/>
  <c r="U446" i="1"/>
  <c r="U447" i="1"/>
  <c r="U448" i="1"/>
  <c r="U449" i="1"/>
  <c r="U450" i="1"/>
  <c r="U451" i="1"/>
  <c r="U452" i="1"/>
  <c r="U453" i="1"/>
  <c r="U454" i="1"/>
  <c r="U455" i="1"/>
  <c r="U456" i="1"/>
  <c r="U457" i="1"/>
  <c r="U458" i="1"/>
  <c r="U459" i="1"/>
  <c r="U460" i="1"/>
  <c r="U461" i="1"/>
  <c r="U462" i="1"/>
  <c r="U463" i="1"/>
  <c r="U464" i="1"/>
  <c r="U465" i="1"/>
  <c r="U466" i="1"/>
  <c r="U467" i="1"/>
  <c r="U468" i="1"/>
  <c r="U469" i="1"/>
  <c r="U470" i="1"/>
  <c r="U471" i="1"/>
  <c r="U472" i="1"/>
  <c r="U473" i="1"/>
  <c r="U474" i="1"/>
  <c r="U475" i="1"/>
  <c r="U476" i="1"/>
  <c r="U477" i="1"/>
  <c r="U478" i="1"/>
  <c r="U479" i="1"/>
  <c r="U480" i="1"/>
  <c r="U481" i="1"/>
  <c r="U482" i="1"/>
  <c r="U483" i="1"/>
  <c r="U484" i="1"/>
  <c r="U485" i="1"/>
  <c r="U486" i="1"/>
  <c r="U487" i="1"/>
  <c r="U488" i="1"/>
  <c r="U489" i="1"/>
  <c r="U490" i="1"/>
  <c r="U491" i="1"/>
  <c r="U492" i="1"/>
  <c r="U493" i="1"/>
  <c r="U494" i="1"/>
  <c r="U495" i="1"/>
  <c r="U496" i="1"/>
  <c r="U497" i="1"/>
  <c r="U498" i="1"/>
  <c r="U499" i="1"/>
  <c r="U500" i="1"/>
  <c r="U501" i="1"/>
  <c r="U502" i="1"/>
  <c r="U503" i="1"/>
  <c r="U504" i="1"/>
  <c r="U505" i="1"/>
  <c r="U506" i="1"/>
  <c r="U507" i="1"/>
  <c r="U508" i="1"/>
  <c r="U509" i="1"/>
  <c r="U510" i="1"/>
  <c r="U511" i="1"/>
  <c r="U512" i="1"/>
  <c r="U513" i="1"/>
  <c r="U514" i="1"/>
  <c r="U515" i="1"/>
  <c r="U516" i="1"/>
  <c r="U517" i="1"/>
  <c r="U518" i="1"/>
  <c r="U519" i="1"/>
  <c r="U520" i="1"/>
  <c r="U521" i="1"/>
  <c r="U522" i="1"/>
  <c r="U523" i="1"/>
  <c r="U524" i="1"/>
  <c r="U525" i="1"/>
  <c r="U526" i="1"/>
  <c r="U527" i="1"/>
  <c r="U528" i="1"/>
  <c r="U529" i="1"/>
  <c r="U530" i="1"/>
  <c r="U531" i="1"/>
  <c r="U532" i="1"/>
  <c r="U533" i="1"/>
  <c r="U534" i="1"/>
  <c r="U535" i="1"/>
  <c r="U536" i="1"/>
  <c r="U537" i="1"/>
  <c r="U538" i="1"/>
  <c r="U539" i="1"/>
  <c r="U540" i="1"/>
  <c r="U541" i="1"/>
  <c r="U542" i="1"/>
  <c r="U543" i="1"/>
  <c r="U544" i="1"/>
  <c r="U545" i="1"/>
  <c r="U546" i="1"/>
  <c r="U547" i="1"/>
  <c r="U548" i="1"/>
  <c r="U549" i="1"/>
  <c r="U550" i="1"/>
  <c r="U551" i="1"/>
  <c r="U552" i="1"/>
  <c r="U554" i="1"/>
  <c r="U553" i="1"/>
  <c r="U555" i="1"/>
  <c r="U556" i="1"/>
  <c r="U557" i="1"/>
  <c r="U558" i="1"/>
  <c r="U559" i="1"/>
  <c r="U560" i="1"/>
  <c r="U561" i="1"/>
  <c r="U562" i="1"/>
  <c r="U563" i="1"/>
  <c r="U564" i="1"/>
  <c r="U565" i="1"/>
  <c r="U566" i="1"/>
  <c r="U567" i="1"/>
  <c r="U568" i="1"/>
  <c r="U569" i="1"/>
  <c r="U570" i="1"/>
  <c r="U571" i="1"/>
  <c r="U572" i="1"/>
  <c r="U573" i="1"/>
  <c r="U574" i="1"/>
  <c r="U575" i="1"/>
  <c r="U576" i="1"/>
  <c r="U577" i="1"/>
  <c r="U578" i="1"/>
  <c r="U579" i="1"/>
  <c r="U580" i="1"/>
  <c r="U581" i="1"/>
  <c r="U582" i="1"/>
  <c r="U583" i="1"/>
  <c r="U584" i="1"/>
  <c r="U585" i="1"/>
  <c r="U586" i="1"/>
  <c r="U587" i="1"/>
  <c r="U588" i="1"/>
  <c r="U589" i="1"/>
  <c r="U590" i="1"/>
  <c r="U591" i="1"/>
  <c r="U592" i="1"/>
  <c r="U593" i="1"/>
  <c r="U594" i="1"/>
  <c r="U595" i="1"/>
  <c r="U596" i="1"/>
  <c r="U597" i="1"/>
  <c r="U598" i="1"/>
  <c r="U599" i="1"/>
  <c r="U600" i="1"/>
  <c r="U601" i="1"/>
  <c r="U602" i="1"/>
  <c r="U603" i="1"/>
  <c r="U604" i="1"/>
  <c r="U605" i="1"/>
  <c r="U606" i="1"/>
  <c r="U607" i="1"/>
  <c r="U608" i="1"/>
  <c r="U609" i="1"/>
  <c r="U610" i="1"/>
  <c r="U611" i="1"/>
  <c r="U612" i="1"/>
  <c r="U613" i="1"/>
  <c r="U614" i="1"/>
  <c r="U615" i="1"/>
  <c r="U616" i="1"/>
  <c r="U617" i="1"/>
  <c r="U618" i="1"/>
  <c r="U619" i="1"/>
  <c r="U620" i="1"/>
  <c r="U621" i="1"/>
  <c r="U622" i="1"/>
  <c r="U623" i="1"/>
  <c r="U624" i="1"/>
  <c r="U625" i="1"/>
  <c r="U626" i="1"/>
  <c r="U627" i="1"/>
  <c r="U628" i="1"/>
  <c r="U629" i="1"/>
  <c r="U630" i="1"/>
  <c r="U631" i="1"/>
  <c r="U632" i="1"/>
  <c r="U633" i="1"/>
  <c r="U634" i="1"/>
  <c r="U635" i="1"/>
  <c r="U636" i="1"/>
  <c r="U637" i="1"/>
  <c r="U638" i="1"/>
  <c r="U639" i="1"/>
  <c r="U640" i="1"/>
  <c r="U641" i="1"/>
  <c r="U642" i="1"/>
  <c r="U643" i="1"/>
  <c r="U644" i="1"/>
  <c r="U645" i="1"/>
  <c r="U646" i="1"/>
  <c r="U647" i="1"/>
  <c r="U648" i="1"/>
  <c r="U649" i="1"/>
  <c r="U650" i="1"/>
  <c r="U651" i="1"/>
  <c r="U652" i="1"/>
  <c r="U653" i="1"/>
  <c r="U654" i="1"/>
  <c r="U655" i="1"/>
  <c r="U656" i="1"/>
  <c r="U657" i="1"/>
  <c r="U658" i="1"/>
  <c r="U659" i="1"/>
  <c r="U660" i="1"/>
  <c r="U661" i="1"/>
  <c r="U662" i="1"/>
  <c r="U663" i="1"/>
  <c r="U664" i="1"/>
  <c r="U665" i="1"/>
  <c r="U666" i="1"/>
  <c r="U667" i="1"/>
  <c r="U668" i="1"/>
  <c r="U669" i="1"/>
  <c r="U670" i="1"/>
  <c r="U671" i="1"/>
  <c r="U672" i="1"/>
  <c r="U673" i="1"/>
  <c r="U674" i="1"/>
  <c r="U675" i="1"/>
  <c r="U676" i="1"/>
  <c r="U677" i="1"/>
  <c r="U678" i="1"/>
  <c r="U679" i="1"/>
  <c r="U680" i="1"/>
  <c r="U681" i="1"/>
  <c r="U682" i="1"/>
  <c r="U683" i="1"/>
  <c r="U684" i="1"/>
  <c r="U685" i="1"/>
  <c r="U686" i="1"/>
  <c r="U687" i="1"/>
  <c r="U688" i="1"/>
  <c r="U689" i="1"/>
  <c r="U690" i="1"/>
  <c r="U691" i="1"/>
  <c r="U692" i="1"/>
  <c r="U693" i="1"/>
  <c r="U694" i="1"/>
  <c r="U695" i="1"/>
  <c r="U696" i="1"/>
  <c r="U697" i="1"/>
  <c r="U698" i="1"/>
  <c r="U699" i="1"/>
  <c r="U700" i="1"/>
  <c r="U701" i="1"/>
  <c r="U702" i="1"/>
  <c r="U703" i="1"/>
  <c r="U704" i="1"/>
  <c r="U705" i="1"/>
  <c r="U706" i="1"/>
  <c r="U707" i="1"/>
  <c r="U708" i="1"/>
  <c r="U709" i="1"/>
  <c r="U710" i="1"/>
  <c r="U711" i="1"/>
  <c r="U712" i="1"/>
  <c r="U713" i="1"/>
  <c r="U714" i="1"/>
  <c r="U715" i="1"/>
  <c r="U716" i="1"/>
  <c r="U717" i="1"/>
  <c r="U718" i="1"/>
  <c r="U719" i="1"/>
  <c r="U720" i="1"/>
  <c r="U723" i="1"/>
  <c r="U721" i="1"/>
  <c r="U722" i="1"/>
  <c r="U724" i="1"/>
  <c r="U725" i="1"/>
  <c r="U726" i="1"/>
  <c r="U727" i="1"/>
  <c r="U728" i="1"/>
  <c r="U729" i="1"/>
  <c r="U730" i="1"/>
  <c r="U732" i="1"/>
  <c r="U731" i="1"/>
  <c r="U733" i="1"/>
  <c r="U734" i="1"/>
  <c r="U735" i="1"/>
  <c r="U736" i="1"/>
  <c r="U737" i="1"/>
  <c r="U738" i="1"/>
  <c r="U739" i="1"/>
  <c r="U741" i="1"/>
  <c r="U740" i="1"/>
  <c r="U742" i="1"/>
  <c r="U743" i="1"/>
  <c r="U744" i="1"/>
  <c r="U745" i="1"/>
  <c r="U746" i="1"/>
  <c r="U747" i="1"/>
  <c r="U748" i="1"/>
  <c r="U749" i="1"/>
  <c r="U750" i="1"/>
  <c r="U751" i="1"/>
  <c r="U752" i="1"/>
  <c r="U753" i="1"/>
  <c r="U754" i="1"/>
  <c r="U755" i="1"/>
  <c r="U756" i="1"/>
  <c r="U757" i="1"/>
  <c r="U758" i="1"/>
  <c r="U759" i="1"/>
  <c r="U760" i="1"/>
  <c r="U761" i="1"/>
  <c r="U762" i="1"/>
  <c r="U763" i="1"/>
  <c r="U765" i="1"/>
  <c r="U764" i="1"/>
  <c r="U766" i="1"/>
  <c r="U767" i="1"/>
  <c r="U768" i="1"/>
  <c r="U769" i="1"/>
  <c r="U770" i="1"/>
  <c r="U771" i="1"/>
  <c r="U772" i="1"/>
  <c r="U773" i="1"/>
  <c r="U774" i="1"/>
  <c r="U775" i="1"/>
  <c r="U776" i="1"/>
  <c r="U777" i="1"/>
  <c r="U778" i="1"/>
  <c r="U779" i="1"/>
  <c r="U780" i="1"/>
  <c r="U781" i="1"/>
  <c r="U782" i="1"/>
  <c r="U783" i="1"/>
  <c r="U784" i="1"/>
  <c r="U785" i="1"/>
  <c r="U786" i="1"/>
  <c r="U787" i="1"/>
  <c r="U788" i="1"/>
  <c r="U789" i="1"/>
  <c r="U790" i="1"/>
  <c r="U791" i="1"/>
  <c r="U792" i="1"/>
  <c r="U793" i="1"/>
  <c r="U794" i="1"/>
  <c r="U795" i="1"/>
  <c r="U796" i="1"/>
  <c r="U797" i="1"/>
  <c r="U798" i="1"/>
  <c r="U799" i="1"/>
  <c r="U800" i="1"/>
  <c r="U801" i="1"/>
  <c r="U802" i="1"/>
  <c r="U803" i="1"/>
  <c r="U804" i="1"/>
  <c r="U805" i="1"/>
  <c r="U806" i="1"/>
  <c r="U807" i="1"/>
  <c r="U808" i="1"/>
  <c r="U809" i="1"/>
  <c r="U810" i="1"/>
  <c r="U811" i="1"/>
  <c r="U812" i="1"/>
  <c r="U813" i="1"/>
  <c r="U814" i="1"/>
  <c r="U815" i="1"/>
  <c r="U816" i="1"/>
  <c r="U817" i="1"/>
  <c r="U818" i="1"/>
  <c r="U819" i="1"/>
  <c r="U820" i="1"/>
  <c r="U821" i="1"/>
  <c r="U822" i="1"/>
  <c r="U823" i="1"/>
  <c r="U824" i="1"/>
  <c r="U825" i="1"/>
  <c r="U826" i="1"/>
  <c r="U827" i="1"/>
  <c r="U828" i="1"/>
  <c r="U829" i="1"/>
  <c r="U830" i="1"/>
  <c r="U832" i="1"/>
  <c r="U831" i="1"/>
  <c r="U833" i="1"/>
  <c r="U834" i="1"/>
  <c r="U835" i="1"/>
  <c r="U836" i="1"/>
  <c r="U837" i="1"/>
  <c r="U838" i="1"/>
  <c r="U839" i="1"/>
  <c r="U840" i="1"/>
  <c r="U841" i="1"/>
  <c r="U842" i="1"/>
  <c r="U843" i="1"/>
  <c r="U844" i="1"/>
  <c r="U845" i="1"/>
  <c r="U846" i="1"/>
  <c r="U847" i="1"/>
  <c r="U848" i="1"/>
  <c r="U849" i="1"/>
  <c r="U850" i="1"/>
  <c r="U851" i="1"/>
  <c r="U852" i="1"/>
  <c r="U853" i="1"/>
  <c r="U854" i="1"/>
  <c r="U855" i="1"/>
  <c r="U856" i="1"/>
  <c r="U857" i="1"/>
  <c r="U858" i="1"/>
  <c r="U859" i="1"/>
  <c r="U860" i="1"/>
  <c r="U861" i="1"/>
  <c r="U862" i="1"/>
  <c r="U863" i="1"/>
  <c r="U864" i="1"/>
  <c r="U865" i="1"/>
  <c r="U866" i="1"/>
  <c r="U867" i="1"/>
  <c r="U868" i="1"/>
  <c r="U869" i="1"/>
  <c r="U870" i="1"/>
  <c r="U871" i="1"/>
  <c r="U872" i="1"/>
  <c r="U874" i="1"/>
  <c r="U873" i="1"/>
  <c r="U877" i="1"/>
  <c r="U876" i="1"/>
  <c r="U875" i="1"/>
  <c r="U878" i="1"/>
  <c r="U879" i="1"/>
  <c r="U880" i="1"/>
  <c r="U881" i="1"/>
  <c r="U882" i="1"/>
  <c r="U883" i="1"/>
  <c r="U884" i="1"/>
  <c r="U885" i="1"/>
  <c r="U886" i="1"/>
  <c r="U887" i="1"/>
  <c r="U888" i="1"/>
  <c r="U889" i="1"/>
  <c r="U890" i="1"/>
  <c r="U891" i="1"/>
  <c r="U892" i="1"/>
  <c r="U893" i="1"/>
  <c r="U894" i="1"/>
  <c r="U895" i="1"/>
  <c r="U897" i="1"/>
  <c r="U896" i="1"/>
  <c r="U898" i="1"/>
  <c r="U899" i="1"/>
  <c r="U900" i="1"/>
  <c r="U901" i="1"/>
  <c r="U902" i="1"/>
  <c r="U903" i="1"/>
  <c r="U904" i="1"/>
  <c r="U905" i="1"/>
  <c r="U906" i="1"/>
  <c r="U907" i="1"/>
  <c r="U908" i="1"/>
  <c r="U909" i="1"/>
  <c r="U910" i="1"/>
  <c r="U911" i="1"/>
  <c r="U912" i="1"/>
  <c r="U913" i="1"/>
  <c r="U914" i="1"/>
  <c r="U915" i="1"/>
  <c r="U916" i="1"/>
  <c r="U917" i="1"/>
  <c r="U918" i="1"/>
  <c r="U919" i="1"/>
  <c r="U920" i="1"/>
  <c r="U921" i="1"/>
  <c r="U922" i="1"/>
  <c r="U923" i="1"/>
  <c r="U924" i="1"/>
  <c r="U925" i="1"/>
  <c r="U926" i="1"/>
  <c r="U927" i="1"/>
  <c r="U928" i="1"/>
  <c r="U929" i="1"/>
  <c r="U930" i="1"/>
  <c r="U931" i="1"/>
  <c r="U932" i="1"/>
  <c r="U933" i="1"/>
  <c r="U934" i="1"/>
  <c r="U935" i="1"/>
  <c r="U936" i="1"/>
  <c r="U937" i="1"/>
  <c r="U938" i="1"/>
  <c r="U939" i="1"/>
  <c r="U940" i="1"/>
  <c r="U941" i="1"/>
  <c r="U942" i="1"/>
  <c r="U943" i="1"/>
  <c r="U944" i="1"/>
  <c r="U945" i="1"/>
  <c r="U946" i="1"/>
  <c r="U947" i="1"/>
  <c r="U948" i="1"/>
  <c r="U949" i="1"/>
  <c r="U950" i="1"/>
  <c r="U951" i="1"/>
  <c r="U952" i="1"/>
  <c r="U953" i="1"/>
  <c r="U954" i="1"/>
  <c r="U955" i="1"/>
  <c r="U956" i="1"/>
  <c r="U957" i="1"/>
  <c r="U958" i="1"/>
  <c r="U959" i="1"/>
  <c r="U960" i="1"/>
  <c r="U961" i="1"/>
  <c r="U962" i="1"/>
  <c r="U963" i="1"/>
  <c r="U964" i="1"/>
  <c r="U965" i="1"/>
  <c r="U966" i="1"/>
  <c r="U967" i="1"/>
  <c r="U968" i="1"/>
  <c r="U969" i="1"/>
  <c r="U970" i="1"/>
  <c r="U971" i="1"/>
  <c r="U972" i="1"/>
  <c r="U973" i="1"/>
  <c r="U974" i="1"/>
  <c r="U975" i="1"/>
  <c r="U976" i="1"/>
  <c r="U977" i="1"/>
  <c r="U978" i="1"/>
  <c r="U979" i="1"/>
  <c r="U980" i="1"/>
  <c r="U981" i="1"/>
  <c r="U982" i="1"/>
  <c r="U983" i="1"/>
  <c r="U984" i="1"/>
  <c r="U985" i="1"/>
  <c r="U986" i="1"/>
  <c r="U987" i="1"/>
  <c r="U988" i="1"/>
  <c r="U989" i="1"/>
  <c r="U990" i="1"/>
  <c r="U991" i="1"/>
  <c r="U992" i="1"/>
  <c r="U993" i="1"/>
  <c r="U994" i="1"/>
  <c r="U995" i="1"/>
  <c r="U996" i="1"/>
  <c r="U997" i="1"/>
  <c r="U998" i="1"/>
  <c r="U999" i="1"/>
  <c r="U1000" i="1"/>
  <c r="U1001" i="1"/>
  <c r="U1002" i="1"/>
  <c r="U1003" i="1"/>
  <c r="U1004" i="1"/>
  <c r="U1005" i="1"/>
  <c r="U1006" i="1"/>
  <c r="U1007" i="1"/>
  <c r="U1008" i="1"/>
  <c r="U1009" i="1"/>
  <c r="U1010" i="1"/>
  <c r="U1011" i="1"/>
  <c r="U1012" i="1"/>
  <c r="U1013" i="1"/>
  <c r="U1014" i="1"/>
  <c r="U1015" i="1"/>
  <c r="U1016" i="1"/>
  <c r="U1017" i="1"/>
  <c r="U1018" i="1"/>
  <c r="U1019" i="1"/>
  <c r="U1020" i="1"/>
  <c r="U1021" i="1"/>
  <c r="U1022" i="1"/>
  <c r="U1023" i="1"/>
  <c r="U1024" i="1"/>
  <c r="U1025" i="1"/>
  <c r="U1026" i="1"/>
  <c r="U1027" i="1"/>
  <c r="U1028" i="1"/>
  <c r="U1029" i="1"/>
  <c r="U1030" i="1"/>
  <c r="U1031" i="1"/>
  <c r="U1032" i="1"/>
  <c r="U1033" i="1"/>
  <c r="U1034" i="1"/>
  <c r="U1035" i="1"/>
  <c r="U1036" i="1"/>
  <c r="U1037" i="1"/>
  <c r="U1038" i="1"/>
  <c r="U1039" i="1"/>
  <c r="U1040" i="1"/>
  <c r="U1041" i="1"/>
  <c r="U1042" i="1"/>
  <c r="U1043" i="1"/>
  <c r="U1044" i="1"/>
  <c r="U1045" i="1"/>
  <c r="U1046" i="1"/>
  <c r="U1047" i="1"/>
  <c r="U1048" i="1"/>
  <c r="U1049" i="1"/>
  <c r="U1050" i="1"/>
  <c r="U1051" i="1"/>
  <c r="U1052" i="1"/>
  <c r="U1053" i="1"/>
  <c r="U1054" i="1"/>
  <c r="U1055" i="1"/>
  <c r="U1056" i="1"/>
  <c r="U1057" i="1"/>
  <c r="U1058" i="1"/>
  <c r="U1059" i="1"/>
  <c r="U1060" i="1"/>
  <c r="U1061" i="1"/>
  <c r="U1062" i="1"/>
  <c r="U1063" i="1"/>
  <c r="U1064" i="1"/>
  <c r="U1065" i="1"/>
  <c r="U1066" i="1"/>
  <c r="U1067" i="1"/>
  <c r="U1068" i="1"/>
  <c r="U1069" i="1"/>
  <c r="U1070" i="1"/>
  <c r="U1071" i="1"/>
  <c r="U1072" i="1"/>
  <c r="U1074" i="1"/>
  <c r="U1073" i="1"/>
  <c r="U1075" i="1"/>
  <c r="U1076" i="1"/>
  <c r="U1077" i="1"/>
  <c r="U1078" i="1"/>
  <c r="U1079" i="1"/>
  <c r="U1080" i="1"/>
  <c r="U1081" i="1"/>
  <c r="U1082" i="1"/>
  <c r="U1083" i="1"/>
  <c r="U1084" i="1"/>
  <c r="U1085" i="1"/>
  <c r="U1086" i="1"/>
  <c r="U1087" i="1"/>
  <c r="U1088" i="1"/>
  <c r="U1089" i="1"/>
  <c r="U1090" i="1"/>
  <c r="U1091" i="1"/>
  <c r="U1092" i="1"/>
  <c r="U1093" i="1"/>
  <c r="U1094" i="1"/>
  <c r="U1095" i="1"/>
  <c r="U1096" i="1"/>
  <c r="U1097" i="1"/>
  <c r="U1098" i="1"/>
  <c r="U1099" i="1"/>
  <c r="U1100" i="1"/>
  <c r="U1101" i="1"/>
  <c r="U1102" i="1"/>
  <c r="U1103" i="1"/>
  <c r="U1104" i="1"/>
  <c r="U1105" i="1"/>
  <c r="U1106" i="1"/>
  <c r="U1107" i="1"/>
  <c r="U1108" i="1"/>
  <c r="U1109" i="1"/>
  <c r="U1110" i="1"/>
  <c r="U1111" i="1"/>
  <c r="U1112" i="1"/>
  <c r="U1113" i="1"/>
  <c r="U1114" i="1"/>
  <c r="U1115" i="1"/>
  <c r="U1116" i="1"/>
  <c r="U1117" i="1"/>
  <c r="U1118" i="1"/>
  <c r="U1119" i="1"/>
  <c r="U1120" i="1"/>
  <c r="U1121" i="1"/>
  <c r="U1122" i="1"/>
  <c r="U1123" i="1"/>
  <c r="U1124" i="1"/>
  <c r="U1125" i="1"/>
  <c r="U1126" i="1"/>
  <c r="U1127" i="1"/>
  <c r="U1128" i="1"/>
  <c r="U1129" i="1"/>
  <c r="U1130" i="1"/>
  <c r="U1131" i="1"/>
  <c r="U1132" i="1"/>
  <c r="U1133" i="1"/>
  <c r="U1134" i="1"/>
  <c r="U1135" i="1"/>
  <c r="U1136" i="1"/>
  <c r="U1137" i="1"/>
  <c r="U1138" i="1"/>
  <c r="U1139" i="1"/>
  <c r="U1140" i="1"/>
  <c r="U1141" i="1"/>
  <c r="U1142" i="1"/>
  <c r="U1143" i="1"/>
  <c r="U1144" i="1"/>
  <c r="U1145" i="1"/>
  <c r="U1146" i="1"/>
  <c r="U1147" i="1"/>
  <c r="U1148" i="1"/>
  <c r="U1149" i="1"/>
  <c r="U1150" i="1"/>
  <c r="U1151" i="1"/>
  <c r="U1152" i="1"/>
  <c r="U1153" i="1"/>
  <c r="U1155" i="1"/>
  <c r="U1154" i="1"/>
  <c r="U1156" i="1"/>
  <c r="U1157" i="1"/>
  <c r="U1158" i="1"/>
  <c r="U1159" i="1"/>
  <c r="U1160" i="1"/>
  <c r="U1161" i="1"/>
  <c r="U1162" i="1"/>
  <c r="U1163" i="1"/>
  <c r="U1164" i="1"/>
  <c r="U1165" i="1"/>
  <c r="U1166" i="1"/>
  <c r="U1167" i="1"/>
  <c r="U1168" i="1"/>
  <c r="U1169" i="1"/>
  <c r="U1170" i="1"/>
  <c r="U1171" i="1"/>
  <c r="U1172" i="1"/>
  <c r="U1173" i="1"/>
  <c r="U1174" i="1"/>
  <c r="U1175" i="1"/>
  <c r="U1176" i="1"/>
  <c r="U1177" i="1"/>
  <c r="U1178" i="1"/>
  <c r="U1179" i="1"/>
  <c r="U1180" i="1"/>
  <c r="U1181" i="1"/>
  <c r="U1182" i="1"/>
  <c r="U1183" i="1"/>
  <c r="U1184" i="1"/>
  <c r="U1185" i="1"/>
  <c r="U1186" i="1"/>
  <c r="U1187" i="1"/>
  <c r="U1188" i="1"/>
  <c r="U1189" i="1"/>
  <c r="U1190" i="1"/>
  <c r="U1191" i="1"/>
  <c r="U1192" i="1"/>
  <c r="U1193" i="1"/>
  <c r="U1194" i="1"/>
  <c r="U1195" i="1"/>
  <c r="U1196" i="1"/>
  <c r="U1197" i="1"/>
  <c r="U1198" i="1"/>
  <c r="U1199" i="1"/>
  <c r="U1200" i="1"/>
  <c r="U1201" i="1"/>
  <c r="U1202" i="1"/>
  <c r="U1203" i="1"/>
  <c r="U1204" i="1"/>
  <c r="U1205" i="1"/>
  <c r="U1206" i="1"/>
  <c r="U1207" i="1"/>
  <c r="U1208" i="1"/>
  <c r="U1209" i="1"/>
  <c r="U1210" i="1"/>
  <c r="U1211" i="1"/>
  <c r="U1212" i="1"/>
  <c r="U1213" i="1"/>
  <c r="U1214" i="1"/>
  <c r="U1215" i="1"/>
  <c r="U1216" i="1"/>
  <c r="U1217" i="1"/>
  <c r="U1218" i="1"/>
  <c r="U1219" i="1"/>
  <c r="U1220" i="1"/>
  <c r="U1221" i="1"/>
  <c r="U1222" i="1"/>
  <c r="U1223" i="1"/>
  <c r="U1224" i="1"/>
  <c r="U1225" i="1"/>
  <c r="U1226" i="1"/>
  <c r="U1227" i="1"/>
  <c r="U1228" i="1"/>
  <c r="U1229" i="1"/>
  <c r="U1230" i="1"/>
  <c r="U1231" i="1"/>
  <c r="U1232" i="1"/>
  <c r="U1233" i="1"/>
  <c r="U1234" i="1"/>
  <c r="U1235" i="1"/>
  <c r="U1236" i="1"/>
  <c r="U1237" i="1"/>
  <c r="U1238" i="1"/>
  <c r="U1239" i="1"/>
  <c r="U1240" i="1"/>
  <c r="U1241" i="1"/>
  <c r="U1242" i="1"/>
  <c r="U1243" i="1"/>
  <c r="U1244" i="1"/>
  <c r="U1245" i="1"/>
  <c r="U1246" i="1"/>
  <c r="U1247" i="1"/>
  <c r="U1248" i="1"/>
  <c r="U1249" i="1"/>
  <c r="U1250" i="1"/>
  <c r="U1251" i="1"/>
  <c r="U1252" i="1"/>
  <c r="U1253" i="1"/>
  <c r="U1255" i="1"/>
  <c r="U1254" i="1"/>
  <c r="U1256" i="1"/>
  <c r="U1257" i="1"/>
  <c r="U1258" i="1"/>
  <c r="U1259" i="1"/>
  <c r="U1260" i="1"/>
  <c r="U1261" i="1"/>
  <c r="U1262" i="1"/>
  <c r="U1263" i="1"/>
  <c r="U1264" i="1"/>
  <c r="U1265" i="1"/>
  <c r="U1266" i="1"/>
  <c r="U1267" i="1"/>
  <c r="U1268" i="1"/>
  <c r="U1269" i="1"/>
  <c r="U1270" i="1"/>
  <c r="U1271" i="1"/>
  <c r="U1272" i="1"/>
  <c r="U1273" i="1"/>
  <c r="U1274" i="1"/>
  <c r="U1275" i="1"/>
  <c r="U1276" i="1"/>
  <c r="U1277" i="1"/>
  <c r="U1278" i="1"/>
  <c r="U1279" i="1"/>
  <c r="U1280" i="1"/>
  <c r="U1281" i="1"/>
  <c r="U1282" i="1"/>
  <c r="U1283" i="1"/>
  <c r="U1284" i="1"/>
  <c r="U1285" i="1"/>
  <c r="U1286" i="1"/>
  <c r="U1287" i="1"/>
  <c r="U1288" i="1"/>
  <c r="U1289" i="1"/>
  <c r="U1290" i="1"/>
  <c r="U1291" i="1"/>
  <c r="U1292" i="1"/>
  <c r="U1293" i="1"/>
  <c r="U1294" i="1"/>
  <c r="U1295" i="1"/>
  <c r="U1296" i="1"/>
  <c r="U1297" i="1"/>
  <c r="U1298" i="1"/>
  <c r="U1299" i="1"/>
  <c r="U1300" i="1"/>
  <c r="U1301" i="1"/>
  <c r="U1302" i="1"/>
  <c r="U1303" i="1"/>
  <c r="U1304" i="1"/>
  <c r="U1305" i="1"/>
  <c r="U1306" i="1"/>
  <c r="U1307" i="1"/>
  <c r="U1308" i="1"/>
  <c r="U1309" i="1"/>
  <c r="U1310" i="1"/>
  <c r="U1311" i="1"/>
  <c r="U1312" i="1"/>
  <c r="U1313" i="1"/>
  <c r="U1314" i="1"/>
  <c r="U1315" i="1"/>
  <c r="U1316" i="1"/>
  <c r="U1317" i="1"/>
  <c r="U1318" i="1"/>
  <c r="U1319" i="1"/>
  <c r="U1320" i="1"/>
  <c r="U1321" i="1"/>
  <c r="U1322" i="1"/>
  <c r="U1323" i="1"/>
  <c r="U1324" i="1"/>
  <c r="U1325" i="1"/>
  <c r="U1326" i="1"/>
  <c r="U1327" i="1"/>
  <c r="U1328" i="1"/>
  <c r="U1329" i="1"/>
  <c r="U1330" i="1"/>
  <c r="U1331" i="1"/>
  <c r="U1332" i="1"/>
  <c r="U1333" i="1"/>
  <c r="U1334" i="1"/>
  <c r="U1335" i="1"/>
  <c r="U1336" i="1"/>
  <c r="U1337" i="1"/>
  <c r="U1338" i="1"/>
  <c r="U1339" i="1"/>
  <c r="U1340" i="1"/>
  <c r="U1341" i="1"/>
  <c r="U1342" i="1"/>
  <c r="U1343" i="1"/>
  <c r="U1344" i="1"/>
  <c r="U1345" i="1"/>
  <c r="U1346" i="1"/>
  <c r="U1347" i="1"/>
  <c r="U1348" i="1"/>
  <c r="U1349" i="1"/>
  <c r="U1350" i="1"/>
  <c r="U1351" i="1"/>
  <c r="U1352" i="1"/>
  <c r="U1353" i="1"/>
  <c r="U1354" i="1"/>
  <c r="U1355" i="1"/>
  <c r="U1356" i="1"/>
  <c r="U1357" i="1"/>
  <c r="U1358" i="1"/>
  <c r="U1359" i="1"/>
  <c r="U1360" i="1"/>
  <c r="U1361" i="1"/>
  <c r="U1362" i="1"/>
  <c r="U1363" i="1"/>
  <c r="U1364" i="1"/>
  <c r="U1365" i="1"/>
  <c r="U1366" i="1"/>
  <c r="U1367" i="1"/>
  <c r="U1368" i="1"/>
  <c r="U1369" i="1"/>
  <c r="U1370" i="1"/>
  <c r="U1371" i="1"/>
  <c r="U1372" i="1"/>
  <c r="U1373" i="1"/>
  <c r="U1374" i="1"/>
  <c r="U1375" i="1"/>
  <c r="U1376" i="1"/>
  <c r="U1377" i="1"/>
  <c r="U1378" i="1"/>
  <c r="U1379" i="1"/>
  <c r="U1380" i="1"/>
  <c r="U1381" i="1"/>
  <c r="U1382" i="1"/>
  <c r="U1383" i="1"/>
  <c r="U1384" i="1"/>
  <c r="U1385" i="1"/>
  <c r="U1386" i="1"/>
  <c r="U1387" i="1"/>
  <c r="U1388" i="1"/>
  <c r="U1389" i="1"/>
  <c r="U1390" i="1"/>
  <c r="U1391" i="1"/>
  <c r="U1392" i="1"/>
  <c r="U1393" i="1"/>
  <c r="U1394" i="1"/>
  <c r="U1395" i="1"/>
  <c r="U1396" i="1"/>
  <c r="U1397" i="1"/>
  <c r="U1398" i="1"/>
  <c r="U1399" i="1"/>
  <c r="U1400" i="1"/>
  <c r="U1401" i="1"/>
  <c r="U1402" i="1"/>
  <c r="U1403" i="1"/>
  <c r="U1404" i="1"/>
  <c r="U1405" i="1"/>
  <c r="U1406" i="1"/>
  <c r="U1407" i="1"/>
  <c r="U1408" i="1"/>
  <c r="U1409" i="1"/>
  <c r="U1410" i="1"/>
  <c r="U1411" i="1"/>
  <c r="U1412" i="1"/>
  <c r="U1413" i="1"/>
  <c r="U1414" i="1"/>
  <c r="U1415" i="1"/>
  <c r="U1416" i="1"/>
  <c r="U1417" i="1"/>
  <c r="U1418" i="1"/>
  <c r="U1419" i="1"/>
  <c r="U1420" i="1"/>
  <c r="U1421" i="1"/>
  <c r="U1422" i="1"/>
  <c r="U1423" i="1"/>
  <c r="U1424" i="1"/>
  <c r="U1425" i="1"/>
  <c r="U1426" i="1"/>
  <c r="U1427" i="1"/>
  <c r="U1428" i="1"/>
  <c r="U1429" i="1"/>
  <c r="U1430" i="1"/>
  <c r="U1431" i="1"/>
  <c r="U1432" i="1"/>
  <c r="U1433" i="1"/>
  <c r="U1434" i="1"/>
  <c r="U1435" i="1"/>
  <c r="U1436" i="1"/>
  <c r="U1437" i="1"/>
  <c r="U1438" i="1"/>
  <c r="U1439" i="1"/>
  <c r="U1440" i="1"/>
  <c r="U1441" i="1"/>
  <c r="U1442" i="1"/>
  <c r="U1444" i="1"/>
  <c r="U1443" i="1"/>
  <c r="U1445" i="1"/>
  <c r="U1446" i="1"/>
  <c r="U1447" i="1"/>
  <c r="U1448" i="1"/>
  <c r="U1449" i="1"/>
  <c r="U1450" i="1"/>
  <c r="U1451" i="1"/>
  <c r="U1453" i="1"/>
  <c r="U1452" i="1"/>
  <c r="U1454" i="1"/>
  <c r="U1455" i="1"/>
  <c r="U1456" i="1"/>
  <c r="U1457" i="1"/>
  <c r="U1458" i="1"/>
  <c r="U1459" i="1"/>
  <c r="U1460" i="1"/>
  <c r="U1461" i="1"/>
  <c r="U1462" i="1"/>
  <c r="U1463" i="1"/>
  <c r="U1464" i="1"/>
  <c r="U1465" i="1"/>
  <c r="U1466" i="1"/>
  <c r="U1467" i="1"/>
  <c r="U1468" i="1"/>
  <c r="U1469" i="1"/>
  <c r="U1470" i="1"/>
  <c r="U1471" i="1"/>
  <c r="U1472" i="1"/>
  <c r="U1473" i="1"/>
  <c r="U1474" i="1"/>
  <c r="U1475" i="1"/>
  <c r="U1476" i="1"/>
  <c r="U1477" i="1"/>
  <c r="U1478" i="1"/>
  <c r="U1479" i="1"/>
  <c r="U1480" i="1"/>
  <c r="U1481" i="1"/>
  <c r="U1482" i="1"/>
  <c r="U1483" i="1"/>
  <c r="U1484" i="1"/>
  <c r="U1485" i="1"/>
  <c r="U1486" i="1"/>
  <c r="U1487" i="1"/>
  <c r="U1488" i="1"/>
  <c r="U1489" i="1"/>
  <c r="U1490" i="1"/>
  <c r="U1491" i="1"/>
  <c r="U1492" i="1"/>
  <c r="U1493" i="1"/>
  <c r="U1494" i="1"/>
  <c r="U1495" i="1"/>
  <c r="U1496" i="1"/>
  <c r="U1497" i="1"/>
  <c r="U1498" i="1"/>
  <c r="U1499" i="1"/>
  <c r="U1500" i="1"/>
  <c r="U1501" i="1"/>
  <c r="U1502" i="1"/>
  <c r="U1503" i="1"/>
  <c r="U1504" i="1"/>
  <c r="U1505" i="1"/>
  <c r="U1506" i="1"/>
  <c r="U1507" i="1"/>
  <c r="U1508" i="1"/>
  <c r="U1509" i="1"/>
  <c r="U1510" i="1"/>
  <c r="U1511" i="1"/>
  <c r="U1512" i="1"/>
  <c r="U1513" i="1"/>
  <c r="U1514" i="1"/>
  <c r="U1515" i="1"/>
  <c r="U1516" i="1"/>
  <c r="U1517" i="1"/>
  <c r="U1518" i="1"/>
  <c r="U1519" i="1"/>
  <c r="U1520" i="1"/>
  <c r="U1521" i="1"/>
  <c r="U1522" i="1"/>
  <c r="U1523" i="1"/>
  <c r="U1524" i="1"/>
  <c r="U1525" i="1"/>
  <c r="U1526" i="1"/>
  <c r="U1527" i="1"/>
  <c r="U1528" i="1"/>
  <c r="U1529" i="1"/>
  <c r="U1530" i="1"/>
  <c r="U1531" i="1"/>
  <c r="U1532" i="1"/>
  <c r="U1533" i="1"/>
  <c r="U1534" i="1"/>
  <c r="U1535" i="1"/>
  <c r="U1536" i="1"/>
  <c r="U1537" i="1"/>
  <c r="U1538" i="1"/>
  <c r="U1539" i="1"/>
  <c r="U1540" i="1"/>
  <c r="U1541" i="1"/>
  <c r="U1542" i="1"/>
  <c r="U1543" i="1"/>
  <c r="U1544" i="1"/>
  <c r="U1545" i="1"/>
  <c r="U1546" i="1"/>
  <c r="U1547" i="1"/>
  <c r="U1549" i="1"/>
  <c r="U1548" i="1"/>
  <c r="U1550" i="1"/>
  <c r="U1551" i="1"/>
  <c r="U1552" i="1"/>
  <c r="U1553" i="1"/>
  <c r="U1554" i="1"/>
  <c r="U1555" i="1"/>
  <c r="U1556" i="1"/>
  <c r="U1557" i="1"/>
  <c r="U1559" i="1"/>
  <c r="U1558" i="1"/>
  <c r="U1560" i="1"/>
  <c r="U1561" i="1"/>
  <c r="U1562" i="1"/>
  <c r="U1563" i="1"/>
  <c r="U1564" i="1"/>
  <c r="U1565" i="1"/>
  <c r="U1566" i="1"/>
  <c r="U1567" i="1"/>
  <c r="U1568" i="1"/>
  <c r="U1569" i="1"/>
  <c r="U1570" i="1"/>
  <c r="U1571" i="1"/>
  <c r="U1572" i="1"/>
  <c r="U1573" i="1"/>
  <c r="U1574" i="1"/>
  <c r="U1575" i="1"/>
  <c r="U1576" i="1"/>
  <c r="U1577" i="1"/>
  <c r="U1578" i="1"/>
  <c r="U1579" i="1"/>
  <c r="U1580" i="1"/>
  <c r="U1581" i="1"/>
  <c r="U1582" i="1"/>
  <c r="U1583" i="1"/>
  <c r="U1584" i="1"/>
  <c r="U1585" i="1"/>
  <c r="U1586" i="1"/>
  <c r="U1587" i="1"/>
  <c r="U1588" i="1"/>
  <c r="U1589" i="1"/>
  <c r="U1590" i="1"/>
  <c r="U1591" i="1"/>
  <c r="U1592" i="1"/>
  <c r="U1593" i="1"/>
  <c r="U1594" i="1"/>
  <c r="U1595" i="1"/>
  <c r="U1596" i="1"/>
  <c r="U1597" i="1"/>
  <c r="U1598" i="1"/>
  <c r="U1599" i="1"/>
  <c r="U1600" i="1"/>
  <c r="U1601" i="1"/>
  <c r="U1602" i="1"/>
  <c r="U1603" i="1"/>
  <c r="U1604" i="1"/>
  <c r="U1605" i="1"/>
  <c r="U1606" i="1"/>
  <c r="U1607" i="1"/>
  <c r="U1608" i="1"/>
  <c r="U1609" i="1"/>
  <c r="U1610" i="1"/>
  <c r="U1611" i="1"/>
  <c r="U1612" i="1"/>
  <c r="U1613" i="1"/>
  <c r="U1614" i="1"/>
  <c r="U1615" i="1"/>
  <c r="U1616" i="1"/>
  <c r="U1617" i="1"/>
  <c r="U1618" i="1"/>
  <c r="U1619" i="1"/>
  <c r="U1620" i="1"/>
  <c r="U1621" i="1"/>
  <c r="U1622" i="1"/>
  <c r="U1623" i="1"/>
  <c r="U1624" i="1"/>
  <c r="U1625" i="1"/>
  <c r="U1626" i="1"/>
  <c r="U1627" i="1"/>
  <c r="U1628" i="1"/>
  <c r="U1629" i="1"/>
  <c r="U1630" i="1"/>
  <c r="U1631" i="1"/>
  <c r="U1632" i="1"/>
  <c r="U1633" i="1"/>
  <c r="U1634" i="1"/>
  <c r="U1635" i="1"/>
  <c r="U1636" i="1"/>
  <c r="U1637" i="1"/>
  <c r="U1638" i="1"/>
  <c r="U1639" i="1"/>
  <c r="U1640" i="1"/>
  <c r="U1641" i="1"/>
  <c r="U1642" i="1"/>
  <c r="U1643" i="1"/>
  <c r="U1644" i="1"/>
  <c r="U1645" i="1"/>
  <c r="U1646" i="1"/>
  <c r="U1647" i="1"/>
  <c r="U1648" i="1"/>
  <c r="U1649" i="1"/>
  <c r="U1650" i="1"/>
  <c r="U1651" i="1"/>
  <c r="U1652" i="1"/>
  <c r="U1653" i="1"/>
  <c r="U1654" i="1"/>
  <c r="U1655" i="1"/>
  <c r="U1656" i="1"/>
  <c r="U1657" i="1"/>
  <c r="U1658" i="1"/>
  <c r="U1659" i="1"/>
  <c r="U1660" i="1"/>
  <c r="U1661" i="1"/>
  <c r="U1662" i="1"/>
  <c r="U1663" i="1"/>
  <c r="U1664" i="1"/>
  <c r="U1665" i="1"/>
  <c r="U1666" i="1"/>
  <c r="U1667" i="1"/>
  <c r="U1668" i="1"/>
  <c r="U1669" i="1"/>
  <c r="U1670" i="1"/>
  <c r="U1671" i="1"/>
  <c r="U1672" i="1"/>
  <c r="U1673" i="1"/>
  <c r="U1674" i="1"/>
  <c r="U1675" i="1"/>
  <c r="U1678" i="1"/>
  <c r="U1676" i="1"/>
  <c r="U1677" i="1"/>
  <c r="U1679" i="1"/>
  <c r="U1680" i="1"/>
  <c r="U1681" i="1"/>
  <c r="U1682" i="1"/>
  <c r="U1684" i="1"/>
  <c r="U1683" i="1"/>
  <c r="U1685" i="1"/>
  <c r="U1686" i="1"/>
  <c r="U1687" i="1"/>
  <c r="U1688" i="1"/>
  <c r="U1689" i="1"/>
  <c r="U1690" i="1"/>
  <c r="U1692" i="1"/>
  <c r="U1691" i="1"/>
  <c r="U1693" i="1"/>
  <c r="U1694" i="1"/>
  <c r="U1695" i="1"/>
  <c r="U1696" i="1"/>
  <c r="U1697" i="1"/>
  <c r="U1698" i="1"/>
  <c r="U1699" i="1"/>
  <c r="U1700" i="1"/>
  <c r="U1702" i="1"/>
  <c r="U1701" i="1"/>
  <c r="U1703" i="1"/>
  <c r="U1704" i="1"/>
  <c r="U1705" i="1"/>
  <c r="U1706" i="1"/>
  <c r="U1707" i="1"/>
  <c r="U1708" i="1"/>
  <c r="U1709" i="1"/>
  <c r="U1710" i="1"/>
  <c r="U1711" i="1"/>
  <c r="U1712" i="1"/>
  <c r="U1713" i="1"/>
  <c r="U1714" i="1"/>
  <c r="U1715" i="1"/>
  <c r="U1716" i="1"/>
  <c r="U1717" i="1"/>
  <c r="U1718" i="1"/>
  <c r="U1719" i="1"/>
  <c r="U1720" i="1"/>
  <c r="U1721" i="1"/>
  <c r="U1722" i="1"/>
  <c r="U1723" i="1"/>
  <c r="U1724" i="1"/>
  <c r="U1725" i="1"/>
  <c r="U1726" i="1"/>
  <c r="U1728" i="1"/>
  <c r="U1727" i="1"/>
  <c r="U1729" i="1"/>
  <c r="U1730" i="1"/>
  <c r="U1731" i="1"/>
  <c r="U1732" i="1"/>
  <c r="U1733" i="1"/>
  <c r="U1734" i="1"/>
  <c r="U1735" i="1"/>
  <c r="U1736" i="1"/>
  <c r="U1737" i="1"/>
  <c r="U1738" i="1"/>
  <c r="U1739" i="1"/>
  <c r="U1740" i="1"/>
  <c r="U1741" i="1"/>
  <c r="U1742" i="1"/>
  <c r="U1743" i="1"/>
  <c r="U1744" i="1"/>
  <c r="U1745" i="1"/>
  <c r="U1746" i="1"/>
  <c r="U1747" i="1"/>
  <c r="U1748" i="1"/>
  <c r="U1749" i="1"/>
  <c r="U1750" i="1"/>
  <c r="U1751" i="1"/>
  <c r="U1752" i="1"/>
  <c r="U1753" i="1"/>
  <c r="U1754" i="1"/>
  <c r="U1755" i="1"/>
  <c r="U1756" i="1"/>
  <c r="U1757" i="1"/>
  <c r="U1758" i="1"/>
  <c r="U1759" i="1"/>
  <c r="U1760" i="1"/>
  <c r="U1761" i="1"/>
  <c r="U1762" i="1"/>
  <c r="U1763" i="1"/>
  <c r="U1764" i="1"/>
  <c r="U1765" i="1"/>
  <c r="U1766" i="1"/>
  <c r="U1767" i="1"/>
  <c r="U1768" i="1"/>
  <c r="U1769" i="1"/>
  <c r="U1770" i="1"/>
  <c r="U1771" i="1"/>
  <c r="U1772" i="1"/>
  <c r="U1773" i="1"/>
  <c r="U1774" i="1"/>
  <c r="U1775" i="1"/>
  <c r="U1776" i="1"/>
  <c r="U1777" i="1"/>
  <c r="U1778" i="1"/>
  <c r="U1779" i="1"/>
  <c r="U1780" i="1"/>
  <c r="U1781" i="1"/>
  <c r="U1782" i="1"/>
  <c r="U1783" i="1"/>
  <c r="U1784" i="1"/>
  <c r="U1785" i="1"/>
  <c r="U1786" i="1"/>
  <c r="U1787" i="1"/>
  <c r="U1788" i="1"/>
  <c r="U1789" i="1"/>
  <c r="U1790" i="1"/>
  <c r="U1791" i="1"/>
  <c r="U1792" i="1"/>
  <c r="U1793" i="1"/>
  <c r="U1794" i="1"/>
  <c r="U1795" i="1"/>
  <c r="U1796" i="1"/>
  <c r="U1797" i="1"/>
  <c r="U1798" i="1"/>
  <c r="U1799" i="1"/>
  <c r="U1800" i="1"/>
  <c r="U1802" i="1"/>
  <c r="U1801" i="1"/>
  <c r="U1803" i="1"/>
  <c r="U1804" i="1"/>
  <c r="U1805" i="1"/>
  <c r="U1806" i="1"/>
  <c r="U1807" i="1"/>
  <c r="U1808" i="1"/>
  <c r="U1809" i="1"/>
  <c r="U1810" i="1"/>
  <c r="U1811" i="1"/>
  <c r="U1812" i="1"/>
  <c r="U1813" i="1"/>
  <c r="U1814" i="1"/>
  <c r="U1815" i="1"/>
  <c r="U1816" i="1"/>
  <c r="U1817" i="1"/>
  <c r="U1818" i="1"/>
  <c r="U1819" i="1"/>
  <c r="U1820" i="1"/>
  <c r="U1821" i="1"/>
  <c r="U1822" i="1"/>
  <c r="U1823" i="1"/>
  <c r="U1824" i="1"/>
  <c r="U1825" i="1"/>
  <c r="U1826" i="1"/>
  <c r="U1827" i="1"/>
  <c r="U1828" i="1"/>
  <c r="U1829" i="1"/>
  <c r="U1830" i="1"/>
  <c r="U1831" i="1"/>
  <c r="U1832" i="1"/>
  <c r="U1833" i="1"/>
  <c r="U1834" i="1"/>
  <c r="U1835" i="1"/>
  <c r="U1836" i="1"/>
  <c r="U1837" i="1"/>
  <c r="U1838" i="1"/>
  <c r="U1839" i="1"/>
  <c r="U1840" i="1"/>
  <c r="U1841" i="1"/>
  <c r="U1842" i="1"/>
  <c r="U1843" i="1"/>
  <c r="U1844" i="1"/>
  <c r="U1845" i="1"/>
  <c r="U1846" i="1"/>
  <c r="U1847" i="1"/>
  <c r="U1848" i="1"/>
  <c r="U1849" i="1"/>
  <c r="U1850" i="1"/>
  <c r="U1851" i="1"/>
  <c r="U1852" i="1"/>
  <c r="U1853" i="1"/>
  <c r="U1854" i="1"/>
  <c r="U1855" i="1"/>
  <c r="U1856" i="1"/>
  <c r="U1857" i="1"/>
  <c r="U1859" i="1"/>
  <c r="U1858" i="1"/>
  <c r="U1860" i="1"/>
  <c r="U1861" i="1"/>
  <c r="U1862" i="1"/>
  <c r="U1863" i="1"/>
  <c r="U1864" i="1"/>
  <c r="U1865" i="1"/>
  <c r="U1866" i="1"/>
  <c r="U1867" i="1"/>
  <c r="U1868" i="1"/>
  <c r="U1869" i="1"/>
  <c r="U1870" i="1"/>
  <c r="U1871" i="1"/>
  <c r="U1872" i="1"/>
  <c r="U1873" i="1"/>
  <c r="U1874" i="1"/>
  <c r="U1875" i="1"/>
  <c r="U1876" i="1"/>
  <c r="U1877" i="1"/>
  <c r="U1878" i="1"/>
  <c r="U1879" i="1"/>
  <c r="U1880" i="1"/>
  <c r="U1881" i="1"/>
  <c r="U1882" i="1"/>
  <c r="U1883" i="1"/>
  <c r="U1884" i="1"/>
  <c r="U1885" i="1"/>
  <c r="U1886" i="1"/>
  <c r="U1888" i="1"/>
  <c r="U1887" i="1"/>
  <c r="U1889" i="1"/>
  <c r="U1890" i="1"/>
  <c r="U1891" i="1"/>
  <c r="U1892" i="1"/>
  <c r="U1893" i="1"/>
  <c r="U1894" i="1"/>
  <c r="U1895" i="1"/>
  <c r="U1896" i="1"/>
  <c r="U1897" i="1"/>
  <c r="U1898" i="1"/>
  <c r="U1899" i="1"/>
  <c r="U1900" i="1"/>
  <c r="U1901" i="1"/>
  <c r="U1902" i="1"/>
  <c r="U1903" i="1"/>
  <c r="U1904" i="1"/>
  <c r="U1905" i="1"/>
  <c r="U1906" i="1"/>
  <c r="U1907" i="1"/>
  <c r="U1908" i="1"/>
  <c r="U1909" i="1"/>
  <c r="U1910" i="1"/>
  <c r="U1911" i="1"/>
  <c r="U1912" i="1"/>
  <c r="U1914" i="1"/>
  <c r="U1915" i="1"/>
  <c r="U1913" i="1"/>
  <c r="U1916" i="1"/>
  <c r="U1917" i="1"/>
  <c r="U1918" i="1"/>
  <c r="U1919" i="1"/>
  <c r="U1920" i="1"/>
  <c r="U1921" i="1"/>
  <c r="U1922" i="1"/>
  <c r="U1923" i="1"/>
  <c r="U1924" i="1"/>
  <c r="U1925" i="1"/>
  <c r="U1926" i="1"/>
  <c r="U1927" i="1"/>
  <c r="U1928" i="1"/>
  <c r="U1929" i="1"/>
  <c r="U1930" i="1"/>
  <c r="U1931" i="1"/>
  <c r="U1932" i="1"/>
  <c r="U1933" i="1"/>
  <c r="U1934" i="1"/>
  <c r="U1935" i="1"/>
  <c r="U1936" i="1"/>
  <c r="U1937" i="1"/>
  <c r="U1938" i="1"/>
  <c r="U1939" i="1"/>
  <c r="U1940" i="1"/>
  <c r="U1941" i="1"/>
  <c r="U1942" i="1"/>
  <c r="U1943" i="1"/>
  <c r="U1944" i="1"/>
  <c r="U1945" i="1"/>
  <c r="U1946" i="1"/>
  <c r="U1947" i="1"/>
  <c r="U1948" i="1"/>
  <c r="U1949" i="1"/>
  <c r="U1950" i="1"/>
  <c r="U1951" i="1"/>
  <c r="U1952" i="1"/>
  <c r="U1953" i="1"/>
  <c r="U1954" i="1"/>
  <c r="U1955" i="1"/>
  <c r="U1956" i="1"/>
  <c r="U1957" i="1"/>
  <c r="U1958" i="1"/>
  <c r="U1959" i="1"/>
  <c r="U1960" i="1"/>
  <c r="U1961" i="1"/>
  <c r="U1962" i="1"/>
  <c r="U1963" i="1"/>
  <c r="U1964" i="1"/>
  <c r="U1965" i="1"/>
  <c r="U1966" i="1"/>
  <c r="U1967" i="1"/>
  <c r="U1968" i="1"/>
  <c r="U1969" i="1"/>
  <c r="U1970" i="1"/>
  <c r="U1971" i="1"/>
  <c r="U1972" i="1"/>
  <c r="U1973" i="1"/>
  <c r="U1974" i="1"/>
  <c r="U1975" i="1"/>
  <c r="U1976" i="1"/>
  <c r="U1977" i="1"/>
  <c r="U1978" i="1"/>
  <c r="U1979" i="1"/>
  <c r="U1980" i="1"/>
  <c r="U1982" i="1"/>
  <c r="U1981" i="1"/>
  <c r="U1983" i="1"/>
  <c r="U1984" i="1"/>
  <c r="U1985" i="1"/>
  <c r="U1986" i="1"/>
  <c r="U1988" i="1"/>
  <c r="U1987" i="1"/>
  <c r="U1989" i="1"/>
  <c r="U1990" i="1"/>
  <c r="U1991" i="1"/>
  <c r="U1992" i="1"/>
  <c r="U1993" i="1"/>
  <c r="U1994" i="1"/>
  <c r="U1995" i="1"/>
  <c r="U1996" i="1"/>
  <c r="U1997" i="1"/>
  <c r="U1998" i="1"/>
  <c r="U1999" i="1"/>
  <c r="U2000" i="1"/>
  <c r="U2001" i="1"/>
  <c r="U2002" i="1"/>
  <c r="U2003" i="1"/>
  <c r="U2004" i="1"/>
  <c r="U2005" i="1"/>
  <c r="U2006" i="1"/>
  <c r="U2007" i="1"/>
  <c r="U2008" i="1"/>
  <c r="U2009" i="1"/>
  <c r="U2010" i="1"/>
  <c r="U2011" i="1"/>
  <c r="U2012" i="1"/>
  <c r="U2013" i="1"/>
  <c r="U2014" i="1"/>
  <c r="U2015" i="1"/>
  <c r="U2016" i="1"/>
  <c r="U2017" i="1"/>
  <c r="U2018" i="1"/>
  <c r="U2019" i="1"/>
  <c r="U2020" i="1"/>
  <c r="U2021" i="1"/>
  <c r="U2022" i="1"/>
  <c r="U2024" i="1"/>
  <c r="U2023" i="1"/>
  <c r="U2025" i="1"/>
  <c r="U2026" i="1"/>
  <c r="U2027" i="1"/>
  <c r="U2028" i="1"/>
  <c r="U2029" i="1"/>
  <c r="U2030" i="1"/>
  <c r="U2031" i="1"/>
  <c r="U2032" i="1"/>
  <c r="U2033" i="1"/>
  <c r="U2034" i="1"/>
  <c r="U2035" i="1"/>
  <c r="U2036" i="1"/>
  <c r="U2037" i="1"/>
  <c r="U2038" i="1"/>
  <c r="U2039" i="1"/>
  <c r="U2040" i="1"/>
  <c r="U2041" i="1"/>
  <c r="U2042" i="1"/>
  <c r="U2043" i="1"/>
  <c r="U2044" i="1"/>
  <c r="U2045" i="1"/>
  <c r="U2046" i="1"/>
  <c r="U2047" i="1"/>
  <c r="U2048" i="1"/>
  <c r="U2049" i="1"/>
  <c r="U2050" i="1"/>
  <c r="U2051" i="1"/>
  <c r="U2052" i="1"/>
  <c r="U2053" i="1"/>
  <c r="U2054" i="1"/>
  <c r="U2055" i="1"/>
  <c r="U2056" i="1"/>
  <c r="U2057" i="1"/>
  <c r="U2058" i="1"/>
  <c r="U2059" i="1"/>
  <c r="U2060" i="1"/>
  <c r="U2061" i="1"/>
  <c r="U2062" i="1"/>
  <c r="U2063" i="1"/>
  <c r="U2064" i="1"/>
  <c r="U2065" i="1"/>
  <c r="U2066" i="1"/>
  <c r="U2067" i="1"/>
  <c r="U2068" i="1"/>
  <c r="U2069" i="1"/>
  <c r="U2070" i="1"/>
  <c r="U2071" i="1"/>
  <c r="U2072" i="1"/>
  <c r="U2073" i="1"/>
  <c r="U2074" i="1"/>
  <c r="U2075" i="1"/>
  <c r="U2076" i="1"/>
  <c r="U2077" i="1"/>
  <c r="U2078" i="1"/>
  <c r="U2079" i="1"/>
  <c r="U2080" i="1"/>
  <c r="U2081" i="1"/>
  <c r="U2082" i="1"/>
  <c r="U2083" i="1"/>
  <c r="U2084" i="1"/>
  <c r="U2085" i="1"/>
  <c r="U2086" i="1"/>
  <c r="U2087" i="1"/>
  <c r="U2088" i="1"/>
  <c r="U2089" i="1"/>
  <c r="U2090" i="1"/>
  <c r="U2091" i="1"/>
  <c r="U2092" i="1"/>
  <c r="U2093" i="1"/>
  <c r="U2094" i="1"/>
  <c r="U2095" i="1"/>
  <c r="U2096" i="1"/>
  <c r="U2097" i="1"/>
  <c r="U2098" i="1"/>
  <c r="U2099" i="1"/>
  <c r="U2100" i="1"/>
  <c r="U2101" i="1"/>
  <c r="U2102" i="1"/>
  <c r="U2103" i="1"/>
  <c r="U2104" i="1"/>
  <c r="U2105" i="1"/>
  <c r="U2106" i="1"/>
  <c r="U2107" i="1"/>
  <c r="U2108" i="1"/>
  <c r="U2110" i="1"/>
  <c r="U2109" i="1"/>
  <c r="U2111" i="1"/>
  <c r="U2112" i="1"/>
  <c r="U2113" i="1"/>
  <c r="U2114" i="1"/>
  <c r="U2115" i="1"/>
  <c r="U2116" i="1"/>
  <c r="U2117" i="1"/>
  <c r="U2118" i="1"/>
  <c r="U2119" i="1"/>
  <c r="U2120" i="1"/>
  <c r="U2121" i="1"/>
  <c r="U2122" i="1"/>
  <c r="U2123" i="1"/>
  <c r="U2124" i="1"/>
  <c r="U2125" i="1"/>
  <c r="U2126" i="1"/>
  <c r="U2127" i="1"/>
  <c r="U2128" i="1"/>
  <c r="U2129" i="1"/>
  <c r="U2130" i="1"/>
  <c r="U2131" i="1"/>
  <c r="U2132" i="1"/>
  <c r="U2133" i="1"/>
  <c r="U2134" i="1"/>
  <c r="U2135" i="1"/>
  <c r="U2136" i="1"/>
  <c r="U2137" i="1"/>
  <c r="U2138" i="1"/>
  <c r="U2139" i="1"/>
  <c r="U2140" i="1"/>
  <c r="U2141" i="1"/>
  <c r="U2142" i="1"/>
  <c r="U2143" i="1"/>
  <c r="U2144" i="1"/>
  <c r="U2145" i="1"/>
  <c r="U2146" i="1"/>
  <c r="U2147" i="1"/>
  <c r="U2148" i="1"/>
  <c r="U2149" i="1"/>
  <c r="U2150" i="1"/>
  <c r="U2151" i="1"/>
  <c r="U2152" i="1"/>
  <c r="U2153" i="1"/>
  <c r="U2154" i="1"/>
  <c r="U2155" i="1"/>
  <c r="U2156" i="1"/>
  <c r="U2157" i="1"/>
  <c r="U2158" i="1"/>
  <c r="U2159" i="1"/>
  <c r="U2160" i="1"/>
  <c r="U2161" i="1"/>
  <c r="U2162" i="1"/>
  <c r="U2163" i="1"/>
  <c r="U2164" i="1"/>
  <c r="U2165" i="1"/>
  <c r="U2166" i="1"/>
  <c r="U2167" i="1"/>
  <c r="U2168" i="1"/>
  <c r="U2169" i="1"/>
  <c r="U2170" i="1"/>
  <c r="U2171" i="1"/>
  <c r="U2172" i="1"/>
  <c r="U2173" i="1"/>
  <c r="U2174" i="1"/>
  <c r="U2175" i="1"/>
  <c r="U2176" i="1"/>
  <c r="U2177" i="1"/>
  <c r="U2178" i="1"/>
  <c r="U2179" i="1"/>
  <c r="U2180" i="1"/>
  <c r="U2181" i="1"/>
  <c r="U2182" i="1"/>
  <c r="U2183" i="1"/>
  <c r="U2184" i="1"/>
  <c r="U2185" i="1"/>
  <c r="U2186" i="1"/>
  <c r="U2187" i="1"/>
  <c r="U2188" i="1"/>
  <c r="U2189" i="1"/>
  <c r="U2190" i="1"/>
  <c r="U2191" i="1"/>
  <c r="U2192" i="1"/>
  <c r="U2193" i="1"/>
  <c r="U2194" i="1"/>
  <c r="U2195" i="1"/>
  <c r="U2196" i="1"/>
  <c r="U2197" i="1"/>
  <c r="U2198" i="1"/>
  <c r="U2199" i="1"/>
  <c r="U2259" i="1"/>
  <c r="U4" i="1"/>
  <c r="Q2259" i="1"/>
  <c r="S2259"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M2333" i="1"/>
  <c r="M2334" i="1"/>
  <c r="M2335" i="1"/>
  <c r="M2336" i="1"/>
  <c r="M2337" i="1"/>
  <c r="M2338" i="1"/>
  <c r="M2339" i="1"/>
  <c r="M2340" i="1"/>
  <c r="M2341" i="1"/>
  <c r="M2342" i="1"/>
  <c r="M2343" i="1"/>
  <c r="M2344" i="1"/>
  <c r="M2345" i="1"/>
  <c r="M2346" i="1"/>
  <c r="M2347" i="1"/>
  <c r="M2348" i="1"/>
  <c r="M2349" i="1"/>
  <c r="M2350" i="1"/>
  <c r="M2351" i="1"/>
  <c r="M2352" i="1"/>
  <c r="M2353" i="1"/>
  <c r="M2354" i="1"/>
  <c r="M2355" i="1"/>
  <c r="M2356" i="1"/>
  <c r="M2357" i="1"/>
  <c r="M2358" i="1"/>
  <c r="M2359" i="1"/>
  <c r="M2360" i="1"/>
  <c r="M2361" i="1"/>
  <c r="M2362" i="1"/>
  <c r="M2363" i="1"/>
  <c r="M2364" i="1"/>
  <c r="M2365" i="1"/>
  <c r="M2366" i="1"/>
  <c r="M2367" i="1"/>
  <c r="M2368" i="1"/>
  <c r="M2369" i="1"/>
  <c r="M2370" i="1"/>
  <c r="M2371" i="1"/>
  <c r="M2372" i="1"/>
  <c r="M2373" i="1"/>
  <c r="M2374" i="1"/>
  <c r="M2375" i="1"/>
  <c r="M2376" i="1"/>
  <c r="M2377" i="1"/>
  <c r="M2378" i="1"/>
  <c r="M2379" i="1"/>
  <c r="M2380" i="1"/>
  <c r="M2381" i="1"/>
  <c r="M2382" i="1"/>
  <c r="M2383" i="1"/>
  <c r="M2384" i="1"/>
  <c r="M2385" i="1"/>
  <c r="M2386" i="1"/>
  <c r="M2387" i="1"/>
  <c r="M2388" i="1"/>
  <c r="M2389" i="1"/>
  <c r="M2390" i="1"/>
  <c r="M2391" i="1"/>
  <c r="M2392" i="1"/>
  <c r="M2393" i="1"/>
  <c r="M2394" i="1"/>
  <c r="M2395" i="1"/>
  <c r="M2396" i="1"/>
  <c r="M2397" i="1"/>
  <c r="M2398" i="1"/>
  <c r="M2399" i="1"/>
  <c r="M2400" i="1"/>
  <c r="M2401" i="1"/>
  <c r="M2402" i="1"/>
  <c r="M2403" i="1"/>
  <c r="M2404" i="1"/>
  <c r="M2405" i="1"/>
  <c r="M2406" i="1"/>
  <c r="M2407" i="1"/>
  <c r="M2408" i="1"/>
  <c r="M2409" i="1"/>
  <c r="M2410" i="1"/>
  <c r="M2411" i="1"/>
  <c r="M2412" i="1"/>
  <c r="M2413" i="1"/>
  <c r="M2414" i="1"/>
  <c r="M2415" i="1"/>
  <c r="M2416" i="1"/>
  <c r="M2417" i="1"/>
  <c r="M2418" i="1"/>
  <c r="M2419" i="1"/>
  <c r="M2420" i="1"/>
  <c r="M2421" i="1"/>
  <c r="M2422" i="1"/>
  <c r="M2423" i="1"/>
  <c r="M2424" i="1"/>
  <c r="M2425" i="1"/>
  <c r="M2426" i="1"/>
  <c r="M2427" i="1"/>
  <c r="M2428" i="1"/>
  <c r="M2429" i="1"/>
  <c r="M2430" i="1"/>
  <c r="M2431" i="1"/>
  <c r="M2432" i="1"/>
  <c r="M2433" i="1"/>
  <c r="M2434" i="1"/>
  <c r="M2435" i="1"/>
  <c r="M2436" i="1"/>
  <c r="M2437" i="1"/>
  <c r="M2438" i="1"/>
  <c r="M2439" i="1"/>
  <c r="M2440" i="1"/>
  <c r="M2441" i="1"/>
  <c r="M2442" i="1"/>
  <c r="M2443" i="1"/>
  <c r="M2444" i="1"/>
  <c r="M2445" i="1"/>
  <c r="M2446" i="1"/>
  <c r="M2447" i="1"/>
  <c r="M2448" i="1"/>
  <c r="M2449" i="1"/>
  <c r="M2450" i="1"/>
  <c r="M2451" i="1"/>
  <c r="M2452" i="1"/>
  <c r="M2453" i="1"/>
  <c r="M2454" i="1"/>
  <c r="M2455" i="1"/>
  <c r="M2456" i="1"/>
  <c r="M2457" i="1"/>
  <c r="M2458" i="1"/>
  <c r="M2459" i="1"/>
  <c r="M2460" i="1"/>
  <c r="M2461" i="1"/>
  <c r="M2462" i="1"/>
  <c r="M2463" i="1"/>
  <c r="M2464" i="1"/>
  <c r="M2465" i="1"/>
  <c r="M2466" i="1"/>
  <c r="M2467" i="1"/>
  <c r="M2468" i="1"/>
  <c r="M2469" i="1"/>
  <c r="M2470" i="1"/>
  <c r="M2471" i="1"/>
  <c r="M2472" i="1"/>
  <c r="M2473" i="1"/>
  <c r="M2474" i="1"/>
  <c r="M2475" i="1"/>
  <c r="M2476" i="1"/>
  <c r="M2477" i="1"/>
  <c r="M2478" i="1"/>
  <c r="M2479" i="1"/>
  <c r="M2480" i="1"/>
  <c r="M2481" i="1"/>
  <c r="M2482" i="1"/>
  <c r="M2483" i="1"/>
  <c r="M2484" i="1"/>
  <c r="M2485" i="1"/>
  <c r="M2486" i="1"/>
  <c r="M2487" i="1"/>
  <c r="M2488" i="1"/>
  <c r="M2489" i="1"/>
  <c r="M2490" i="1"/>
  <c r="M2491" i="1"/>
  <c r="M2492" i="1"/>
  <c r="M2493" i="1"/>
  <c r="M2494" i="1"/>
  <c r="M2495" i="1"/>
  <c r="M2496" i="1"/>
  <c r="M2497" i="1"/>
  <c r="M2498" i="1"/>
  <c r="M2499" i="1"/>
  <c r="M2500" i="1"/>
  <c r="M2501" i="1"/>
  <c r="M2502" i="1"/>
  <c r="M2503" i="1"/>
  <c r="M2504" i="1"/>
  <c r="M2505" i="1"/>
  <c r="M2506" i="1"/>
  <c r="M2507" i="1"/>
  <c r="M2508" i="1"/>
  <c r="M2509" i="1"/>
  <c r="M2510" i="1"/>
  <c r="M2511" i="1"/>
  <c r="M2512" i="1"/>
  <c r="M2513" i="1"/>
  <c r="M2514" i="1"/>
  <c r="M2515" i="1"/>
  <c r="M2516" i="1"/>
  <c r="M2517" i="1"/>
  <c r="M2518" i="1"/>
  <c r="M2519" i="1"/>
  <c r="M2520" i="1"/>
  <c r="M2521" i="1"/>
  <c r="M2522" i="1"/>
  <c r="M2523" i="1"/>
  <c r="M2524" i="1"/>
  <c r="M2525" i="1"/>
  <c r="M2526" i="1"/>
  <c r="M2527" i="1"/>
  <c r="M2528" i="1"/>
  <c r="M2529" i="1"/>
  <c r="M2530" i="1"/>
  <c r="M2531" i="1"/>
  <c r="M2532" i="1"/>
  <c r="M2533" i="1"/>
  <c r="M2534" i="1"/>
  <c r="M2535" i="1"/>
  <c r="M2536" i="1"/>
  <c r="M2537" i="1"/>
  <c r="M2538" i="1"/>
  <c r="M2539" i="1"/>
  <c r="M2540" i="1"/>
  <c r="M2541" i="1"/>
  <c r="M2542" i="1"/>
  <c r="M2543" i="1"/>
  <c r="M2544" i="1"/>
  <c r="M2545" i="1"/>
  <c r="M2546" i="1"/>
  <c r="M2547" i="1"/>
  <c r="M2548" i="1"/>
  <c r="M2549" i="1"/>
  <c r="M2550" i="1"/>
  <c r="M2551" i="1"/>
  <c r="M2552" i="1"/>
  <c r="M2553" i="1"/>
  <c r="M2554" i="1"/>
  <c r="M2555" i="1"/>
  <c r="M2556" i="1"/>
  <c r="M2557" i="1"/>
  <c r="M2558" i="1"/>
  <c r="M2559" i="1"/>
  <c r="M2560" i="1"/>
  <c r="M2561" i="1"/>
  <c r="M2562" i="1"/>
  <c r="M2563" i="1"/>
  <c r="M2564" i="1"/>
  <c r="M2565" i="1"/>
  <c r="M2566" i="1"/>
  <c r="M2567" i="1"/>
  <c r="M2568" i="1"/>
  <c r="M2569" i="1"/>
  <c r="M2570" i="1"/>
  <c r="M2571" i="1"/>
  <c r="M2572" i="1"/>
  <c r="M2573" i="1"/>
  <c r="M2574" i="1"/>
  <c r="M2575" i="1"/>
  <c r="M2576" i="1"/>
  <c r="M2577" i="1"/>
  <c r="M2578" i="1"/>
  <c r="M2579" i="1"/>
  <c r="M2580" i="1"/>
  <c r="M2581" i="1"/>
  <c r="M2582" i="1"/>
  <c r="M2583" i="1"/>
  <c r="M2584" i="1"/>
  <c r="M2585" i="1"/>
  <c r="M2586" i="1"/>
  <c r="M2587" i="1"/>
  <c r="M2588" i="1"/>
  <c r="M2589" i="1"/>
  <c r="M2590" i="1"/>
  <c r="M2591" i="1"/>
  <c r="M2592" i="1"/>
  <c r="M2593" i="1"/>
  <c r="M2594" i="1"/>
  <c r="M2595" i="1"/>
  <c r="M2596" i="1"/>
  <c r="M2597" i="1"/>
  <c r="M2598" i="1"/>
  <c r="M2599" i="1"/>
  <c r="M2600" i="1"/>
  <c r="M2601" i="1"/>
  <c r="M2602" i="1"/>
  <c r="M2603" i="1"/>
  <c r="M2604" i="1"/>
  <c r="M2605" i="1"/>
  <c r="M2606" i="1"/>
  <c r="M2607" i="1"/>
  <c r="M2608" i="1"/>
  <c r="M2609" i="1"/>
  <c r="M2610" i="1"/>
  <c r="M2611" i="1"/>
  <c r="M2612" i="1"/>
  <c r="M2613" i="1"/>
  <c r="M2614" i="1"/>
  <c r="M2615" i="1"/>
  <c r="M2616" i="1"/>
  <c r="M2617" i="1"/>
  <c r="M2618" i="1"/>
  <c r="M2619" i="1"/>
  <c r="M2620" i="1"/>
  <c r="M2621" i="1"/>
  <c r="M2622" i="1"/>
  <c r="M2623" i="1"/>
  <c r="M2624" i="1"/>
  <c r="M2625" i="1"/>
  <c r="M2626" i="1"/>
  <c r="M2627" i="1"/>
  <c r="M2628" i="1"/>
  <c r="M2629" i="1"/>
  <c r="M2630" i="1"/>
  <c r="M2631" i="1"/>
  <c r="M2632" i="1"/>
  <c r="M2633" i="1"/>
  <c r="M2634" i="1"/>
  <c r="M2635" i="1"/>
  <c r="M2636" i="1"/>
  <c r="M2637" i="1"/>
  <c r="M2638" i="1"/>
  <c r="M2639" i="1"/>
  <c r="M2640" i="1"/>
  <c r="M2641" i="1"/>
  <c r="M2642" i="1"/>
  <c r="M2643" i="1"/>
  <c r="M2644" i="1"/>
  <c r="M2645" i="1"/>
  <c r="M2646" i="1"/>
  <c r="M2647" i="1"/>
  <c r="M2648" i="1"/>
  <c r="M2649" i="1"/>
  <c r="M2650" i="1"/>
  <c r="M2651" i="1"/>
  <c r="M2652" i="1"/>
  <c r="M2653" i="1"/>
  <c r="M2654" i="1"/>
  <c r="M2655" i="1"/>
  <c r="M2656" i="1"/>
  <c r="M2657" i="1"/>
  <c r="M2658" i="1"/>
  <c r="M2659" i="1"/>
  <c r="M2660" i="1"/>
  <c r="M2661" i="1"/>
  <c r="M2662" i="1"/>
  <c r="M2663" i="1"/>
  <c r="M2664" i="1"/>
  <c r="M2665" i="1"/>
  <c r="M2666" i="1"/>
  <c r="M2667" i="1"/>
  <c r="M2668" i="1"/>
  <c r="M2669" i="1"/>
  <c r="M2670" i="1"/>
  <c r="M2671" i="1"/>
  <c r="M2672" i="1"/>
  <c r="M2673" i="1"/>
  <c r="M2674" i="1"/>
  <c r="M2675" i="1"/>
  <c r="M2676" i="1"/>
  <c r="M2677" i="1"/>
  <c r="M2678" i="1"/>
  <c r="M2679" i="1"/>
  <c r="M2680" i="1"/>
  <c r="M2681" i="1"/>
  <c r="M2682" i="1"/>
  <c r="M2683" i="1"/>
  <c r="M2684" i="1"/>
  <c r="M2685" i="1"/>
  <c r="M2686" i="1"/>
  <c r="M2687" i="1"/>
  <c r="M2688" i="1"/>
  <c r="M2689" i="1"/>
  <c r="M2690" i="1"/>
  <c r="M2691" i="1"/>
  <c r="M2692" i="1"/>
  <c r="M2693" i="1"/>
  <c r="M2694" i="1"/>
  <c r="M2695" i="1"/>
  <c r="M2696" i="1"/>
  <c r="M2697" i="1"/>
  <c r="M2698" i="1"/>
  <c r="M2699" i="1"/>
  <c r="M2700" i="1"/>
  <c r="M2701" i="1"/>
  <c r="M2702" i="1"/>
  <c r="M2703" i="1"/>
  <c r="M2704" i="1"/>
  <c r="M2705" i="1"/>
  <c r="M2706" i="1"/>
  <c r="M2707" i="1"/>
  <c r="M2708" i="1"/>
  <c r="M2709" i="1"/>
  <c r="M2710" i="1"/>
  <c r="M2711" i="1"/>
  <c r="M2712" i="1"/>
  <c r="M2713" i="1"/>
  <c r="M2714" i="1"/>
  <c r="M2715" i="1"/>
  <c r="M2716" i="1"/>
  <c r="M2717" i="1"/>
  <c r="M2718" i="1"/>
  <c r="M2719" i="1"/>
  <c r="M2720" i="1"/>
  <c r="M2721" i="1"/>
  <c r="M2722" i="1"/>
  <c r="M2723" i="1"/>
  <c r="M2724" i="1"/>
  <c r="M2725" i="1"/>
  <c r="M2726" i="1"/>
  <c r="M2727" i="1"/>
  <c r="M2728" i="1"/>
  <c r="M2729" i="1"/>
  <c r="M2730" i="1"/>
  <c r="M2731" i="1"/>
  <c r="M2732" i="1"/>
  <c r="M2733" i="1"/>
  <c r="M2734" i="1"/>
  <c r="M2735" i="1"/>
  <c r="M2736" i="1"/>
  <c r="M2737" i="1"/>
  <c r="M2738" i="1"/>
  <c r="M2739" i="1"/>
  <c r="M2740" i="1"/>
  <c r="M2741" i="1"/>
  <c r="M2742" i="1"/>
  <c r="M2743" i="1"/>
  <c r="M2744" i="1"/>
  <c r="M2745" i="1"/>
  <c r="M2746" i="1"/>
  <c r="M2747" i="1"/>
  <c r="M2748" i="1"/>
  <c r="M2749" i="1"/>
  <c r="M2750" i="1"/>
  <c r="M2751" i="1"/>
  <c r="M2752" i="1"/>
  <c r="M2753" i="1"/>
  <c r="M2754" i="1"/>
  <c r="M2755" i="1"/>
  <c r="M2756" i="1"/>
  <c r="M2757" i="1"/>
  <c r="M2758" i="1"/>
  <c r="M2759" i="1"/>
  <c r="M2760" i="1"/>
  <c r="M2761" i="1"/>
  <c r="M2762" i="1"/>
  <c r="M2763" i="1"/>
  <c r="M2764" i="1"/>
  <c r="M2765" i="1"/>
  <c r="M2766" i="1"/>
  <c r="M2767" i="1"/>
  <c r="M2768" i="1"/>
  <c r="M2769" i="1"/>
  <c r="M2770" i="1"/>
  <c r="M2771" i="1"/>
  <c r="M2772" i="1"/>
  <c r="M2773" i="1"/>
  <c r="M2774" i="1"/>
  <c r="M2775" i="1"/>
  <c r="M2776" i="1"/>
  <c r="M2777" i="1"/>
  <c r="M2778" i="1"/>
  <c r="M2779" i="1"/>
  <c r="M2780" i="1"/>
  <c r="M2781" i="1"/>
  <c r="M2782" i="1"/>
  <c r="M2783" i="1"/>
  <c r="M2784" i="1"/>
  <c r="M2785" i="1"/>
  <c r="M2786" i="1"/>
  <c r="M2787" i="1"/>
  <c r="M2788" i="1"/>
  <c r="M2789" i="1"/>
  <c r="M2790" i="1"/>
  <c r="M2791" i="1"/>
  <c r="M2792" i="1"/>
  <c r="M2793" i="1"/>
  <c r="M2794" i="1"/>
  <c r="M2795" i="1"/>
  <c r="M2796" i="1"/>
  <c r="M2797" i="1"/>
  <c r="M2798" i="1"/>
  <c r="M2799" i="1"/>
  <c r="M2800" i="1"/>
  <c r="M2801" i="1"/>
  <c r="M2802" i="1"/>
  <c r="M2803" i="1"/>
  <c r="M2804" i="1"/>
  <c r="M2805" i="1"/>
  <c r="M2806" i="1"/>
  <c r="M2807" i="1"/>
  <c r="M2808" i="1"/>
  <c r="M2809" i="1"/>
  <c r="M2810" i="1"/>
  <c r="M2811" i="1"/>
  <c r="M2812" i="1"/>
  <c r="M2813" i="1"/>
  <c r="M2814" i="1"/>
  <c r="M2815" i="1"/>
  <c r="M2816" i="1"/>
  <c r="M2817" i="1"/>
  <c r="M2818" i="1"/>
  <c r="M2819" i="1"/>
  <c r="M2820" i="1"/>
  <c r="M2821" i="1"/>
  <c r="M2822" i="1"/>
  <c r="M2823" i="1"/>
  <c r="M2824" i="1"/>
  <c r="M2825" i="1"/>
  <c r="M2826" i="1"/>
  <c r="M2827" i="1"/>
  <c r="M2828" i="1"/>
  <c r="M2829" i="1"/>
  <c r="M2830" i="1"/>
  <c r="M2831" i="1"/>
  <c r="M2832" i="1"/>
  <c r="M2833" i="1"/>
  <c r="M2834" i="1"/>
  <c r="M2835" i="1"/>
  <c r="M2836" i="1"/>
  <c r="M2837" i="1"/>
  <c r="M2838" i="1"/>
  <c r="M2839" i="1"/>
  <c r="M2840" i="1"/>
  <c r="M2841" i="1"/>
  <c r="M2842" i="1"/>
  <c r="M2843" i="1"/>
  <c r="M2844" i="1"/>
  <c r="M2845" i="1"/>
  <c r="M2846" i="1"/>
  <c r="M2847" i="1"/>
  <c r="M2848" i="1"/>
  <c r="M2849" i="1"/>
  <c r="M2850" i="1"/>
  <c r="M2851" i="1"/>
  <c r="M2852" i="1"/>
  <c r="M2853" i="1"/>
  <c r="M2854" i="1"/>
  <c r="M2855" i="1"/>
  <c r="M2856" i="1"/>
  <c r="M2857" i="1"/>
  <c r="M2858" i="1"/>
  <c r="M2859" i="1"/>
  <c r="M2860" i="1"/>
  <c r="M2861" i="1"/>
  <c r="M2862" i="1"/>
  <c r="M2863" i="1"/>
  <c r="M2864" i="1"/>
  <c r="M2865" i="1"/>
  <c r="M2866" i="1"/>
  <c r="M2867" i="1"/>
  <c r="M2868" i="1"/>
  <c r="M2869" i="1"/>
  <c r="M2870" i="1"/>
  <c r="M2871" i="1"/>
  <c r="M2872" i="1"/>
  <c r="M2873" i="1"/>
  <c r="M2874" i="1"/>
  <c r="M2875" i="1"/>
  <c r="M2876" i="1"/>
  <c r="M2877" i="1"/>
  <c r="M2878" i="1"/>
  <c r="M2879" i="1"/>
  <c r="M2880" i="1"/>
  <c r="M2881" i="1"/>
  <c r="M2882" i="1"/>
  <c r="M2883" i="1"/>
  <c r="M2884" i="1"/>
  <c r="M2885" i="1"/>
  <c r="M2886" i="1"/>
  <c r="M2887" i="1"/>
  <c r="M2888" i="1"/>
  <c r="M2889" i="1"/>
  <c r="M2890" i="1"/>
  <c r="M2891" i="1"/>
  <c r="M2892" i="1"/>
  <c r="M2893" i="1"/>
  <c r="M2894" i="1"/>
  <c r="M2895" i="1"/>
  <c r="M2896" i="1"/>
  <c r="M2897" i="1"/>
  <c r="M2898" i="1"/>
  <c r="M2899" i="1"/>
  <c r="M2900" i="1"/>
  <c r="M2262" i="1"/>
  <c r="DV1" i="1"/>
  <c r="DW1" i="1"/>
  <c r="DX1" i="1"/>
  <c r="DY1" i="1"/>
  <c r="DZ1" i="1"/>
  <c r="DU1" i="1"/>
  <c r="K2259" i="1" l="1"/>
  <c r="K2199" i="1" l="1"/>
  <c r="S2199" i="1"/>
  <c r="Q2199" i="1"/>
  <c r="K2198" i="1"/>
  <c r="S2198" i="1"/>
  <c r="Q2198" i="1"/>
  <c r="S2197" i="1"/>
  <c r="Q2197" i="1"/>
  <c r="K2197" i="1"/>
  <c r="S2196" i="1"/>
  <c r="Q2196" i="1"/>
  <c r="K2196" i="1"/>
  <c r="Y2195" i="1"/>
  <c r="S2195" i="1"/>
  <c r="Q2195" i="1"/>
  <c r="K2195" i="1"/>
  <c r="Y2194" i="1"/>
  <c r="S2194" i="1"/>
  <c r="Q2194" i="1"/>
  <c r="K2194" i="1"/>
  <c r="Y2192" i="1"/>
  <c r="S2192" i="1"/>
  <c r="Q2192" i="1"/>
  <c r="K2192" i="1"/>
  <c r="K2193" i="1"/>
  <c r="Y2193" i="1"/>
  <c r="S2193" i="1"/>
  <c r="Q2193" i="1"/>
  <c r="Y2191" i="1"/>
  <c r="S2191" i="1"/>
  <c r="Q2191" i="1"/>
  <c r="K2191" i="1"/>
  <c r="K2190" i="1"/>
  <c r="Y2190" i="1"/>
  <c r="S2190" i="1"/>
  <c r="Q2190" i="1"/>
  <c r="Y2189" i="1"/>
  <c r="S2189" i="1"/>
  <c r="Q2189" i="1"/>
  <c r="K2189" i="1"/>
  <c r="Y2188" i="1"/>
  <c r="S2188" i="1"/>
  <c r="Q2188" i="1"/>
  <c r="K2188" i="1"/>
  <c r="Y2187" i="1"/>
  <c r="S2187" i="1"/>
  <c r="Q2187" i="1"/>
  <c r="K2187" i="1"/>
  <c r="K2186" i="1"/>
  <c r="Y2186" i="1"/>
  <c r="S2186" i="1"/>
  <c r="Q2186" i="1"/>
  <c r="K2185" i="1"/>
  <c r="Y2185" i="1"/>
  <c r="S2185" i="1"/>
  <c r="Q2185" i="1"/>
  <c r="K2184" i="1" l="1"/>
  <c r="Y2184" i="1"/>
  <c r="S2184" i="1"/>
  <c r="Q2184" i="1"/>
  <c r="K2183" i="1"/>
  <c r="Y2183" i="1"/>
  <c r="S2183" i="1"/>
  <c r="Q2183" i="1"/>
  <c r="K2182" i="1"/>
  <c r="Y2182" i="1"/>
  <c r="S2182" i="1"/>
  <c r="Q2182" i="1"/>
  <c r="K2181" i="1"/>
  <c r="Y2181" i="1"/>
  <c r="S2181" i="1"/>
  <c r="Q2181" i="1"/>
  <c r="Y2180" i="1"/>
  <c r="S2180" i="1"/>
  <c r="Q2180" i="1"/>
  <c r="K2180" i="1"/>
  <c r="K2179" i="1"/>
  <c r="Y2179" i="1"/>
  <c r="S2179" i="1"/>
  <c r="Q2179" i="1"/>
  <c r="K2178" i="1"/>
  <c r="Y2178" i="1"/>
  <c r="S2178" i="1"/>
  <c r="Q2178" i="1"/>
  <c r="Y2177" i="1"/>
  <c r="S2177" i="1"/>
  <c r="Q2177" i="1"/>
  <c r="K2177" i="1"/>
  <c r="Y2176" i="1"/>
  <c r="S2176" i="1"/>
  <c r="Q2176" i="1"/>
  <c r="K2176" i="1"/>
  <c r="Y2175" i="1"/>
  <c r="S2175" i="1"/>
  <c r="Q2175" i="1"/>
  <c r="K2175" i="1"/>
  <c r="Y2174" i="1"/>
  <c r="S2174" i="1"/>
  <c r="Q2174" i="1"/>
  <c r="K2174" i="1"/>
  <c r="Y2173" i="1" l="1"/>
  <c r="S2173" i="1"/>
  <c r="Q2173" i="1"/>
  <c r="K2173" i="1"/>
  <c r="Y2171" i="1"/>
  <c r="S2171" i="1"/>
  <c r="Q2171" i="1"/>
  <c r="K2171" i="1"/>
  <c r="Y2169" i="1"/>
  <c r="S2169" i="1"/>
  <c r="Q2169" i="1"/>
  <c r="K2169" i="1"/>
  <c r="K2172" i="1"/>
  <c r="Y2172" i="1"/>
  <c r="S2172" i="1"/>
  <c r="Q2172" i="1"/>
  <c r="K2170" i="1"/>
  <c r="Y2170" i="1"/>
  <c r="S2170" i="1"/>
  <c r="Q2170" i="1"/>
  <c r="K2168" i="1"/>
  <c r="Y2168" i="1"/>
  <c r="S2168" i="1"/>
  <c r="Q2168" i="1"/>
  <c r="Y2167" i="1"/>
  <c r="S2167" i="1"/>
  <c r="Q2167" i="1"/>
  <c r="K2167" i="1"/>
  <c r="K2166" i="1"/>
  <c r="Y2166" i="1"/>
  <c r="S2166" i="1"/>
  <c r="Q2166" i="1"/>
  <c r="Y2165" i="1"/>
  <c r="S2165" i="1"/>
  <c r="Q2165" i="1"/>
  <c r="K2165" i="1"/>
  <c r="Y2164" i="1"/>
  <c r="S2164" i="1"/>
  <c r="Q2164" i="1"/>
  <c r="K2164" i="1"/>
  <c r="Y2163" i="1"/>
  <c r="S2163" i="1"/>
  <c r="Q2163" i="1"/>
  <c r="K2163" i="1"/>
  <c r="K2162" i="1"/>
  <c r="Y2162" i="1"/>
  <c r="S2162" i="1"/>
  <c r="Q2162" i="1"/>
  <c r="K2161" i="1"/>
  <c r="Y2161" i="1"/>
  <c r="S2161" i="1"/>
  <c r="Q2161" i="1"/>
  <c r="Y2160" i="1"/>
  <c r="S2160" i="1"/>
  <c r="Q2160" i="1"/>
  <c r="K2160" i="1"/>
  <c r="Y2159" i="1"/>
  <c r="S2159" i="1"/>
  <c r="Q2159" i="1"/>
  <c r="K2159" i="1"/>
  <c r="K2158" i="1"/>
  <c r="Y2158" i="1"/>
  <c r="S2158" i="1"/>
  <c r="Q2158" i="1"/>
  <c r="K2157" i="1"/>
  <c r="Y2157" i="1"/>
  <c r="S2157" i="1"/>
  <c r="Q2157" i="1"/>
  <c r="Y2156" i="1"/>
  <c r="S2156" i="1"/>
  <c r="Q2156" i="1"/>
  <c r="K2156" i="1"/>
  <c r="K2155" i="1"/>
  <c r="Y2155" i="1"/>
  <c r="S2155" i="1"/>
  <c r="Q2155" i="1"/>
  <c r="Y2154" i="1"/>
  <c r="S2154" i="1"/>
  <c r="Q2154" i="1"/>
  <c r="K2154" i="1"/>
  <c r="Y2153" i="1"/>
  <c r="S2153" i="1"/>
  <c r="Q2153" i="1"/>
  <c r="K2153" i="1"/>
  <c r="K2152" i="1"/>
  <c r="Y2152" i="1"/>
  <c r="S2152" i="1"/>
  <c r="Q2152" i="1"/>
  <c r="K2151" i="1"/>
  <c r="Y2151" i="1"/>
  <c r="S2151" i="1"/>
  <c r="Q2151" i="1"/>
  <c r="Y2150" i="1"/>
  <c r="S2150" i="1"/>
  <c r="Q2150" i="1"/>
  <c r="K2150" i="1"/>
  <c r="Y2149" i="1"/>
  <c r="S2149" i="1"/>
  <c r="Q2149" i="1"/>
  <c r="K2149" i="1"/>
  <c r="Y2148" i="1"/>
  <c r="S2148" i="1"/>
  <c r="Q2148" i="1"/>
  <c r="K2148" i="1"/>
  <c r="K2147" i="1"/>
  <c r="Y2147" i="1"/>
  <c r="S2147" i="1"/>
  <c r="Q2147" i="1"/>
  <c r="Y2146" i="1"/>
  <c r="S2146" i="1"/>
  <c r="Q2146" i="1"/>
  <c r="K2146" i="1"/>
  <c r="K2145" i="1"/>
  <c r="Y2145" i="1"/>
  <c r="S2145" i="1"/>
  <c r="Q2145" i="1"/>
  <c r="Y2144" i="1"/>
  <c r="S2144" i="1"/>
  <c r="Q2144" i="1"/>
  <c r="K2144" i="1"/>
  <c r="Y2143" i="1"/>
  <c r="S2143" i="1"/>
  <c r="Q2143" i="1"/>
  <c r="K2143" i="1"/>
  <c r="Y2142" i="1"/>
  <c r="S2142" i="1"/>
  <c r="Q2142" i="1"/>
  <c r="K2142" i="1"/>
  <c r="Y2139" i="1"/>
  <c r="S2139" i="1"/>
  <c r="Q2139" i="1"/>
  <c r="K2139" i="1"/>
  <c r="K2141" i="1"/>
  <c r="Y2141" i="1"/>
  <c r="S2141" i="1"/>
  <c r="Q2141" i="1"/>
  <c r="K2140" i="1"/>
  <c r="Y2140" i="1"/>
  <c r="S2140" i="1"/>
  <c r="Q2140" i="1"/>
  <c r="Y2138" i="1"/>
  <c r="S2138" i="1"/>
  <c r="Q2138" i="1"/>
  <c r="K2138" i="1"/>
  <c r="Y2137" i="1"/>
  <c r="S2137" i="1"/>
  <c r="Q2137" i="1"/>
  <c r="K2137" i="1"/>
  <c r="Y2136" i="1"/>
  <c r="S2136" i="1"/>
  <c r="Q2136" i="1"/>
  <c r="K2136" i="1"/>
  <c r="Y2134" i="1"/>
  <c r="S2134" i="1"/>
  <c r="Q2134" i="1"/>
  <c r="K2134" i="1"/>
  <c r="Y2133" i="1"/>
  <c r="S2133" i="1"/>
  <c r="Q2133" i="1"/>
  <c r="K2133" i="1"/>
  <c r="Y2132" i="1"/>
  <c r="S2132" i="1"/>
  <c r="Q2132" i="1"/>
  <c r="K2132" i="1"/>
  <c r="K2135" i="1"/>
  <c r="Y2135" i="1"/>
  <c r="S2135" i="1"/>
  <c r="Q2135" i="1"/>
  <c r="Y2131" i="1"/>
  <c r="S2131" i="1"/>
  <c r="Q2131" i="1"/>
  <c r="K2131" i="1"/>
  <c r="Y2130" i="1"/>
  <c r="S2130" i="1"/>
  <c r="Q2130" i="1"/>
  <c r="K2130" i="1"/>
  <c r="Y2129" i="1"/>
  <c r="S2129" i="1"/>
  <c r="Q2129" i="1"/>
  <c r="K2129" i="1"/>
  <c r="K2128" i="1"/>
  <c r="Y2128" i="1"/>
  <c r="S2128" i="1"/>
  <c r="Q2128" i="1"/>
  <c r="Y2127" i="1"/>
  <c r="S2127" i="1"/>
  <c r="Q2127" i="1"/>
  <c r="K2127" i="1"/>
  <c r="Y2126" i="1"/>
  <c r="S2126" i="1"/>
  <c r="Q2126" i="1"/>
  <c r="K2126" i="1"/>
  <c r="Y2125" i="1"/>
  <c r="S2125" i="1"/>
  <c r="Q2125" i="1"/>
  <c r="K2125" i="1"/>
  <c r="Y2124" i="1"/>
  <c r="S2124" i="1"/>
  <c r="Q2124" i="1"/>
  <c r="K2124" i="1"/>
  <c r="Y2123" i="1"/>
  <c r="S2123" i="1"/>
  <c r="Q2123" i="1"/>
  <c r="K2123" i="1"/>
  <c r="Y2121" i="1"/>
  <c r="S2121" i="1"/>
  <c r="Q2121" i="1"/>
  <c r="K2121" i="1"/>
  <c r="K2122" i="1"/>
  <c r="Y2122" i="1"/>
  <c r="S2122" i="1"/>
  <c r="Q2122" i="1"/>
  <c r="Y2120" i="1"/>
  <c r="S2120" i="1"/>
  <c r="Q2120" i="1"/>
  <c r="K2120" i="1"/>
  <c r="K2119" i="1"/>
  <c r="Y2119" i="1"/>
  <c r="S2119" i="1"/>
  <c r="Q2119" i="1"/>
  <c r="Y2118" i="1"/>
  <c r="S2118" i="1"/>
  <c r="Q2118" i="1"/>
  <c r="K2118" i="1"/>
  <c r="K2117" i="1"/>
  <c r="Y2117" i="1"/>
  <c r="S2117" i="1"/>
  <c r="Q2117" i="1"/>
  <c r="Y2116" i="1"/>
  <c r="S2116" i="1"/>
  <c r="Q2116" i="1"/>
  <c r="K2116" i="1"/>
  <c r="Y2115" i="1"/>
  <c r="S2115" i="1"/>
  <c r="Q2115" i="1"/>
  <c r="K2115" i="1"/>
  <c r="Y2114" i="1" l="1"/>
  <c r="S2114" i="1"/>
  <c r="Q2114" i="1"/>
  <c r="K2114" i="1"/>
  <c r="Y2113" i="1"/>
  <c r="S2113" i="1"/>
  <c r="Q2113" i="1"/>
  <c r="K2113" i="1"/>
  <c r="Y2112" i="1" l="1"/>
  <c r="S2112" i="1"/>
  <c r="Q2112" i="1"/>
  <c r="K2112" i="1"/>
  <c r="Y2110" i="1"/>
  <c r="S2110" i="1"/>
  <c r="Q2110" i="1"/>
  <c r="K2110" i="1"/>
  <c r="K2111" i="1"/>
  <c r="Y2111" i="1"/>
  <c r="S2111" i="1"/>
  <c r="Q2111" i="1"/>
  <c r="K2109" i="1"/>
  <c r="Y2109" i="1"/>
  <c r="S2109" i="1"/>
  <c r="Q2109" i="1"/>
  <c r="Y2108" i="1"/>
  <c r="S2108" i="1"/>
  <c r="Q2108" i="1"/>
  <c r="K2108" i="1"/>
  <c r="Y2107" i="1"/>
  <c r="S2107" i="1"/>
  <c r="Q2107" i="1"/>
  <c r="K2107" i="1"/>
  <c r="Y2106" i="1"/>
  <c r="S2106" i="1"/>
  <c r="Q2106" i="1"/>
  <c r="K2106" i="1"/>
  <c r="Y2105" i="1"/>
  <c r="S2105" i="1"/>
  <c r="Q2105" i="1"/>
  <c r="K2105" i="1"/>
  <c r="Y2104" i="1"/>
  <c r="S2104" i="1"/>
  <c r="Q2104" i="1"/>
  <c r="K2104" i="1"/>
  <c r="Y2103" i="1"/>
  <c r="S2103" i="1"/>
  <c r="Q2103" i="1"/>
  <c r="K2103" i="1"/>
  <c r="Y2102" i="1"/>
  <c r="S2102" i="1"/>
  <c r="Q2102" i="1"/>
  <c r="K2102" i="1"/>
  <c r="Y2101" i="1"/>
  <c r="S2101" i="1"/>
  <c r="Q2101" i="1"/>
  <c r="K2101" i="1"/>
  <c r="Y2100" i="1"/>
  <c r="S2100" i="1"/>
  <c r="Q2100" i="1"/>
  <c r="K2100" i="1"/>
  <c r="Y2099" i="1"/>
  <c r="S2099" i="1"/>
  <c r="Q2099" i="1"/>
  <c r="K2099" i="1"/>
  <c r="Y2098" i="1"/>
  <c r="S2098" i="1"/>
  <c r="Q2098" i="1"/>
  <c r="K2098" i="1"/>
  <c r="Y2090" i="1"/>
  <c r="S2090" i="1"/>
  <c r="Q2090" i="1"/>
  <c r="K2090" i="1"/>
  <c r="Y2097" i="1" l="1"/>
  <c r="S2097" i="1"/>
  <c r="Q2097" i="1"/>
  <c r="K2097" i="1"/>
  <c r="Y2096" i="1"/>
  <c r="S2096" i="1"/>
  <c r="Q2096" i="1"/>
  <c r="K2096" i="1"/>
  <c r="Y2095" i="1"/>
  <c r="S2095" i="1"/>
  <c r="Q2095" i="1"/>
  <c r="K2095" i="1"/>
  <c r="Y2094" i="1"/>
  <c r="S2094" i="1"/>
  <c r="Q2094" i="1"/>
  <c r="K2094" i="1"/>
  <c r="Y2093" i="1"/>
  <c r="S2093" i="1"/>
  <c r="Q2093" i="1"/>
  <c r="K2093" i="1"/>
  <c r="Y2092" i="1"/>
  <c r="S2092" i="1"/>
  <c r="Q2092" i="1"/>
  <c r="K2092" i="1"/>
  <c r="Y2091" i="1"/>
  <c r="S2091" i="1"/>
  <c r="Q2091" i="1"/>
  <c r="K2091" i="1"/>
  <c r="K2089" i="1" l="1"/>
  <c r="Y2089" i="1"/>
  <c r="S2089" i="1"/>
  <c r="Q2089" i="1"/>
  <c r="K2088" i="1"/>
  <c r="Y2088" i="1"/>
  <c r="S2088" i="1"/>
  <c r="Q2088" i="1"/>
  <c r="Y2087" i="1"/>
  <c r="S2087" i="1"/>
  <c r="Q2087" i="1"/>
  <c r="K2087" i="1"/>
  <c r="K2086" i="1"/>
  <c r="Y2086" i="1"/>
  <c r="S2086" i="1"/>
  <c r="Q2086" i="1"/>
  <c r="Y2085" i="1"/>
  <c r="S2085" i="1"/>
  <c r="Q2085" i="1"/>
  <c r="K2085" i="1"/>
  <c r="K2084" i="1"/>
  <c r="Y2084" i="1"/>
  <c r="S2084" i="1"/>
  <c r="Q2084" i="1"/>
  <c r="K2083" i="1"/>
  <c r="Y2083" i="1"/>
  <c r="S2083" i="1"/>
  <c r="Q2083" i="1"/>
  <c r="Y2082" i="1"/>
  <c r="S2082" i="1"/>
  <c r="Q2082" i="1"/>
  <c r="K2082" i="1"/>
  <c r="Y2081" i="1"/>
  <c r="S2081" i="1"/>
  <c r="Q2081" i="1"/>
  <c r="K2081" i="1"/>
  <c r="Y2080" i="1"/>
  <c r="S2080" i="1"/>
  <c r="Q2080" i="1"/>
  <c r="K2080" i="1"/>
  <c r="Y2074" i="1"/>
  <c r="S2074" i="1"/>
  <c r="Q2074" i="1"/>
  <c r="K2074" i="1"/>
  <c r="Y2079" i="1"/>
  <c r="S2079" i="1"/>
  <c r="Q2079" i="1"/>
  <c r="K2079" i="1"/>
  <c r="K2078" i="1"/>
  <c r="Y2078" i="1"/>
  <c r="S2078" i="1"/>
  <c r="Q2078" i="1"/>
  <c r="Y2077" i="1"/>
  <c r="S2077" i="1"/>
  <c r="Q2077" i="1"/>
  <c r="K2077" i="1"/>
  <c r="K2076" i="1"/>
  <c r="Y2076" i="1"/>
  <c r="S2076" i="1"/>
  <c r="Q2076" i="1"/>
  <c r="K2075" i="1"/>
  <c r="Y2075" i="1"/>
  <c r="S2075" i="1"/>
  <c r="Q2075" i="1"/>
  <c r="K2073" i="1"/>
  <c r="Y2073" i="1"/>
  <c r="S2073" i="1"/>
  <c r="Q2073" i="1"/>
  <c r="Y2072" i="1"/>
  <c r="S2072" i="1"/>
  <c r="Q2072" i="1"/>
  <c r="K2072" i="1"/>
  <c r="Y2071" i="1"/>
  <c r="S2071" i="1"/>
  <c r="Q2071" i="1"/>
  <c r="K2071" i="1"/>
  <c r="Y2070" i="1"/>
  <c r="S2070" i="1"/>
  <c r="Q2070" i="1"/>
  <c r="K2070" i="1"/>
  <c r="K2069" i="1"/>
  <c r="Y2069" i="1"/>
  <c r="S2069" i="1"/>
  <c r="Q2069" i="1"/>
  <c r="Y2068" i="1"/>
  <c r="S2068" i="1"/>
  <c r="Q2068" i="1"/>
  <c r="K2068" i="1"/>
  <c r="Y2067" i="1"/>
  <c r="S2067" i="1"/>
  <c r="Q2067" i="1"/>
  <c r="K2067" i="1"/>
  <c r="K2066" i="1"/>
  <c r="Y2066" i="1"/>
  <c r="S2066" i="1"/>
  <c r="Q2066" i="1"/>
  <c r="K2065" i="1"/>
  <c r="Y2065" i="1"/>
  <c r="S2065" i="1"/>
  <c r="Q2065" i="1"/>
  <c r="K2064" i="1"/>
  <c r="Y2064" i="1"/>
  <c r="S2064" i="1"/>
  <c r="Q2064" i="1"/>
  <c r="K2060" i="1"/>
  <c r="Y2060" i="1"/>
  <c r="S2060" i="1"/>
  <c r="Q2060" i="1"/>
  <c r="K2059" i="1"/>
  <c r="Y2059" i="1"/>
  <c r="S2059" i="1"/>
  <c r="Q2059" i="1"/>
  <c r="K2063" i="1"/>
  <c r="Y2063" i="1"/>
  <c r="S2063" i="1"/>
  <c r="Q2063" i="1"/>
  <c r="Y2062" i="1"/>
  <c r="S2062" i="1"/>
  <c r="Q2062" i="1"/>
  <c r="K2062" i="1"/>
  <c r="Y2061" i="1"/>
  <c r="S2061" i="1"/>
  <c r="Q2061" i="1"/>
  <c r="K2061" i="1"/>
  <c r="Y2057" i="1"/>
  <c r="S2057" i="1"/>
  <c r="Q2057" i="1"/>
  <c r="K2057" i="1"/>
  <c r="Y2058" i="1"/>
  <c r="S2058" i="1"/>
  <c r="Q2058" i="1"/>
  <c r="K2058" i="1"/>
  <c r="Y2056" i="1"/>
  <c r="S2056" i="1"/>
  <c r="Q2056" i="1"/>
  <c r="K2056" i="1"/>
  <c r="Y2055" i="1"/>
  <c r="S2055" i="1"/>
  <c r="Q2055" i="1"/>
  <c r="K2055" i="1"/>
  <c r="Y2054" i="1"/>
  <c r="S2054" i="1"/>
  <c r="Q2054" i="1"/>
  <c r="K2054" i="1"/>
  <c r="Y2053" i="1"/>
  <c r="S2053" i="1"/>
  <c r="Q2053" i="1"/>
  <c r="K2053" i="1"/>
  <c r="K2051" i="1"/>
  <c r="Y2051" i="1"/>
  <c r="S2051" i="1"/>
  <c r="Q2051" i="1"/>
  <c r="K2050" i="1"/>
  <c r="Y2050" i="1"/>
  <c r="S2050" i="1"/>
  <c r="Q2050" i="1"/>
  <c r="Y2052" i="1"/>
  <c r="S2052" i="1"/>
  <c r="Q2052" i="1"/>
  <c r="K2052" i="1"/>
  <c r="Y2049" i="1"/>
  <c r="S2049" i="1"/>
  <c r="Q2049" i="1"/>
  <c r="K2049" i="1"/>
  <c r="Y2048" i="1"/>
  <c r="S2048" i="1"/>
  <c r="Q2048" i="1"/>
  <c r="K2048" i="1"/>
  <c r="Y2047" i="1"/>
  <c r="S2047" i="1"/>
  <c r="Q2047" i="1"/>
  <c r="K2047" i="1"/>
  <c r="Y2046" i="1"/>
  <c r="S2046" i="1"/>
  <c r="Q2046" i="1"/>
  <c r="K2046" i="1"/>
  <c r="Y2045" i="1"/>
  <c r="S2045" i="1"/>
  <c r="Q2045" i="1"/>
  <c r="K2045" i="1"/>
  <c r="K2044" i="1" l="1"/>
  <c r="Y2044" i="1"/>
  <c r="S2044" i="1"/>
  <c r="Q2044" i="1"/>
  <c r="K2043" i="1"/>
  <c r="Y2043" i="1"/>
  <c r="S2043" i="1"/>
  <c r="Q2043" i="1"/>
  <c r="K2042" i="1"/>
  <c r="Y2042" i="1"/>
  <c r="S2042" i="1"/>
  <c r="Q2042" i="1"/>
  <c r="K2041" i="1"/>
  <c r="Y2041" i="1"/>
  <c r="S2041" i="1"/>
  <c r="Q2041" i="1"/>
  <c r="K2040" i="1"/>
  <c r="Y2040" i="1"/>
  <c r="S2040" i="1"/>
  <c r="Q2040" i="1"/>
  <c r="Y2039" i="1"/>
  <c r="S2039" i="1"/>
  <c r="Q2039" i="1"/>
  <c r="K2039" i="1"/>
  <c r="K2038" i="1"/>
  <c r="Y2038" i="1"/>
  <c r="S2038" i="1"/>
  <c r="Q2038" i="1"/>
  <c r="K2037" i="1"/>
  <c r="Y2037" i="1"/>
  <c r="S2037" i="1"/>
  <c r="Q2037" i="1"/>
  <c r="K2036" i="1"/>
  <c r="Y2036" i="1"/>
  <c r="S2036" i="1"/>
  <c r="Q2036" i="1"/>
  <c r="K2035" i="1"/>
  <c r="Y2035" i="1"/>
  <c r="S2035" i="1"/>
  <c r="Q2035" i="1"/>
  <c r="K2034" i="1"/>
  <c r="Y2034" i="1"/>
  <c r="S2034" i="1"/>
  <c r="Q2034" i="1"/>
  <c r="Y2033" i="1"/>
  <c r="S2033" i="1"/>
  <c r="Q2033" i="1"/>
  <c r="K2033" i="1"/>
  <c r="K2032" i="1"/>
  <c r="Y2032" i="1"/>
  <c r="S2032" i="1"/>
  <c r="Q2032" i="1"/>
  <c r="Y2031" i="1"/>
  <c r="S2031" i="1"/>
  <c r="Q2031" i="1"/>
  <c r="K2031" i="1"/>
  <c r="Y2030" i="1"/>
  <c r="S2030" i="1"/>
  <c r="Q2030" i="1"/>
  <c r="K2030" i="1"/>
  <c r="Y2029" i="1"/>
  <c r="S2029" i="1"/>
  <c r="Q2029" i="1"/>
  <c r="K2029" i="1"/>
  <c r="Y2028" i="1"/>
  <c r="S2028" i="1"/>
  <c r="Q2028" i="1"/>
  <c r="K2028" i="1"/>
  <c r="Y2027" i="1"/>
  <c r="S2027" i="1"/>
  <c r="Q2027" i="1"/>
  <c r="K2027" i="1"/>
  <c r="Y2026" i="1"/>
  <c r="S2026" i="1"/>
  <c r="Q2026" i="1"/>
  <c r="K2026" i="1"/>
  <c r="K2025" i="1"/>
  <c r="Y2025" i="1"/>
  <c r="S2025" i="1"/>
  <c r="Q2025" i="1"/>
  <c r="Y2023" i="1"/>
  <c r="S2023" i="1"/>
  <c r="Q2023" i="1"/>
  <c r="K2023" i="1"/>
  <c r="K2024" i="1"/>
  <c r="Y2024" i="1"/>
  <c r="S2024" i="1"/>
  <c r="Q2024" i="1"/>
  <c r="Y2022" i="1"/>
  <c r="S2022" i="1"/>
  <c r="Q2022" i="1"/>
  <c r="K2022" i="1"/>
  <c r="K2021" i="1"/>
  <c r="Y2021" i="1"/>
  <c r="S2021" i="1"/>
  <c r="Q2021" i="1"/>
  <c r="Y2020" i="1"/>
  <c r="S2020" i="1"/>
  <c r="Q2020" i="1"/>
  <c r="K2020" i="1"/>
  <c r="Y2019" i="1"/>
  <c r="S2019" i="1"/>
  <c r="Q2019" i="1"/>
  <c r="K2019" i="1"/>
  <c r="Y2018" i="1"/>
  <c r="S2018" i="1"/>
  <c r="Q2018" i="1"/>
  <c r="K2018" i="1"/>
  <c r="K2017" i="1"/>
  <c r="Y2017" i="1"/>
  <c r="S2017" i="1"/>
  <c r="Q2017" i="1"/>
  <c r="K2016" i="1"/>
  <c r="Y2016" i="1"/>
  <c r="S2016" i="1"/>
  <c r="Q2016" i="1"/>
  <c r="Y2015" i="1"/>
  <c r="S2015" i="1"/>
  <c r="Q2015" i="1"/>
  <c r="K2015" i="1"/>
  <c r="K2014" i="1"/>
  <c r="Y2014" i="1"/>
  <c r="S2014" i="1"/>
  <c r="Q2014" i="1"/>
  <c r="K2013" i="1"/>
  <c r="Y2013" i="1"/>
  <c r="S2013" i="1"/>
  <c r="Q2013" i="1"/>
  <c r="Y2012" i="1"/>
  <c r="S2012" i="1"/>
  <c r="Q2012" i="1"/>
  <c r="K2012" i="1"/>
  <c r="Y2011" i="1"/>
  <c r="S2011" i="1"/>
  <c r="Q2011" i="1"/>
  <c r="K2011" i="1"/>
  <c r="Y2010" i="1"/>
  <c r="S2010" i="1"/>
  <c r="Q2010" i="1"/>
  <c r="K2010" i="1"/>
  <c r="K2009" i="1"/>
  <c r="Y2009" i="1"/>
  <c r="S2009" i="1"/>
  <c r="Q2009" i="1"/>
  <c r="K2008" i="1"/>
  <c r="Y2008" i="1"/>
  <c r="S2008" i="1"/>
  <c r="Q2008" i="1"/>
  <c r="K2007" i="1"/>
  <c r="Y2007" i="1"/>
  <c r="S2007" i="1"/>
  <c r="Q2007" i="1"/>
  <c r="K2006" i="1"/>
  <c r="Y2006" i="1"/>
  <c r="S2006" i="1"/>
  <c r="Q2006" i="1"/>
  <c r="K2005" i="1"/>
  <c r="Y2005" i="1"/>
  <c r="S2005" i="1"/>
  <c r="Q2005" i="1"/>
  <c r="Y2004" i="1"/>
  <c r="S2004" i="1"/>
  <c r="Q2004" i="1"/>
  <c r="K2004" i="1"/>
  <c r="Y2003" i="1"/>
  <c r="S2003" i="1"/>
  <c r="Q2003" i="1"/>
  <c r="K2003" i="1"/>
  <c r="K2002" i="1"/>
  <c r="Y2002" i="1"/>
  <c r="S2002" i="1"/>
  <c r="Q2002" i="1"/>
  <c r="Y2001" i="1"/>
  <c r="S2001" i="1"/>
  <c r="Q2001" i="1"/>
  <c r="K2001" i="1"/>
  <c r="CZ1" i="1"/>
  <c r="DB1" i="1"/>
  <c r="Y1998" i="1"/>
  <c r="S1998" i="1"/>
  <c r="Q1998" i="1"/>
  <c r="K1998" i="1"/>
  <c r="K2000" i="1"/>
  <c r="Y2000" i="1"/>
  <c r="S2000" i="1"/>
  <c r="Q2000" i="1"/>
  <c r="K1999" i="1"/>
  <c r="Y1999" i="1"/>
  <c r="S1999" i="1"/>
  <c r="Q1999" i="1"/>
  <c r="K1997" i="1"/>
  <c r="Y1997" i="1"/>
  <c r="S1997" i="1"/>
  <c r="Q1997" i="1"/>
  <c r="K1996" i="1"/>
  <c r="Y1996" i="1"/>
  <c r="S1996" i="1"/>
  <c r="Q1996" i="1"/>
  <c r="K1995" i="1"/>
  <c r="Y1995" i="1"/>
  <c r="S1995" i="1"/>
  <c r="Q1995" i="1"/>
  <c r="Y1994" i="1"/>
  <c r="S1994" i="1"/>
  <c r="Q1994" i="1"/>
  <c r="K1994" i="1"/>
  <c r="Y1993" i="1"/>
  <c r="S1993" i="1"/>
  <c r="Q1993" i="1"/>
  <c r="K1993" i="1"/>
  <c r="Y1992" i="1"/>
  <c r="S1992" i="1"/>
  <c r="Q1992" i="1"/>
  <c r="K1992" i="1"/>
  <c r="Y1991" i="1"/>
  <c r="S1991" i="1"/>
  <c r="Q1991" i="1"/>
  <c r="K1991" i="1"/>
  <c r="Y1990" i="1"/>
  <c r="S1990" i="1"/>
  <c r="Q1990" i="1"/>
  <c r="K1990" i="1"/>
  <c r="Y1989" i="1"/>
  <c r="S1989" i="1"/>
  <c r="Q1989" i="1"/>
  <c r="K1989" i="1"/>
  <c r="Y1988" i="1" l="1"/>
  <c r="S1988" i="1"/>
  <c r="Q1988" i="1"/>
  <c r="K1988" i="1"/>
  <c r="K1987" i="1"/>
  <c r="Y1987" i="1"/>
  <c r="S1987" i="1"/>
  <c r="Q1987" i="1"/>
  <c r="Y1986" i="1"/>
  <c r="S1986" i="1"/>
  <c r="Q1986" i="1"/>
  <c r="K1986" i="1"/>
  <c r="K1985" i="1"/>
  <c r="Y1985" i="1"/>
  <c r="S1985" i="1"/>
  <c r="Q1985" i="1"/>
  <c r="Y1984" i="1"/>
  <c r="S1984" i="1"/>
  <c r="Q1984" i="1"/>
  <c r="K1984" i="1"/>
  <c r="Y1983" i="1"/>
  <c r="S1983" i="1"/>
  <c r="Q1983" i="1"/>
  <c r="K1983" i="1"/>
  <c r="Y1982" i="1"/>
  <c r="S1982" i="1"/>
  <c r="Q1982" i="1"/>
  <c r="K1982" i="1"/>
  <c r="K1981" i="1"/>
  <c r="Y1981" i="1"/>
  <c r="S1981" i="1"/>
  <c r="Q1981" i="1"/>
  <c r="Y1980" i="1"/>
  <c r="S1980" i="1"/>
  <c r="Q1980" i="1"/>
  <c r="K1980" i="1"/>
  <c r="K1979" i="1"/>
  <c r="Y1979" i="1"/>
  <c r="S1979" i="1"/>
  <c r="Q1979" i="1"/>
  <c r="Y1978" i="1"/>
  <c r="S1978" i="1"/>
  <c r="Q1978" i="1"/>
  <c r="K1978" i="1"/>
  <c r="Y1977" i="1"/>
  <c r="S1977" i="1"/>
  <c r="Q1977" i="1"/>
  <c r="K1977" i="1"/>
  <c r="Y1976" i="1"/>
  <c r="S1976" i="1"/>
  <c r="Q1976" i="1"/>
  <c r="K1976" i="1"/>
  <c r="Y1975" i="1"/>
  <c r="S1975" i="1"/>
  <c r="Q1975" i="1"/>
  <c r="K1975" i="1"/>
  <c r="Y1974" i="1"/>
  <c r="S1974" i="1"/>
  <c r="Q1974" i="1"/>
  <c r="K1974" i="1"/>
  <c r="Y1973" i="1"/>
  <c r="S1973" i="1"/>
  <c r="Q1973" i="1"/>
  <c r="K1973" i="1"/>
  <c r="Y1972" i="1"/>
  <c r="S1972" i="1"/>
  <c r="Q1972" i="1"/>
  <c r="K1972" i="1"/>
  <c r="K1971" i="1"/>
  <c r="Y1971" i="1"/>
  <c r="S1971" i="1"/>
  <c r="Q1971" i="1"/>
  <c r="Y1970" i="1"/>
  <c r="S1970" i="1"/>
  <c r="Q1970" i="1"/>
  <c r="K1970" i="1"/>
  <c r="K1969" i="1"/>
  <c r="Y1969" i="1"/>
  <c r="S1969" i="1"/>
  <c r="Q1969" i="1"/>
  <c r="K1968" i="1"/>
  <c r="Y1968" i="1"/>
  <c r="S1968" i="1"/>
  <c r="Q1968" i="1"/>
  <c r="Y1967" i="1"/>
  <c r="S1967" i="1"/>
  <c r="Q1967" i="1"/>
  <c r="K1967" i="1"/>
  <c r="Y1966" i="1"/>
  <c r="S1966" i="1"/>
  <c r="Q1966" i="1"/>
  <c r="K1966" i="1"/>
  <c r="K1965" i="1"/>
  <c r="Y1965" i="1"/>
  <c r="S1965" i="1"/>
  <c r="Q1965" i="1"/>
  <c r="Y1964" i="1"/>
  <c r="S1964" i="1"/>
  <c r="Q1964" i="1"/>
  <c r="K1964" i="1"/>
  <c r="K1963" i="1"/>
  <c r="Y1963" i="1"/>
  <c r="S1963" i="1"/>
  <c r="Q1963" i="1"/>
  <c r="Y1962" i="1"/>
  <c r="S1962" i="1"/>
  <c r="Q1962" i="1"/>
  <c r="K1962" i="1"/>
  <c r="K1961" i="1"/>
  <c r="Y1961" i="1"/>
  <c r="S1961" i="1"/>
  <c r="Q1961" i="1"/>
  <c r="Y1960" i="1"/>
  <c r="S1960" i="1"/>
  <c r="Q1960" i="1"/>
  <c r="K1960" i="1"/>
  <c r="K1959" i="1"/>
  <c r="Y1959" i="1"/>
  <c r="S1959" i="1"/>
  <c r="Q1959" i="1"/>
  <c r="Y1958" i="1"/>
  <c r="S1958" i="1"/>
  <c r="Q1958" i="1"/>
  <c r="K1958" i="1"/>
  <c r="K1957" i="1"/>
  <c r="Y1957" i="1"/>
  <c r="S1957" i="1"/>
  <c r="Q1957" i="1"/>
  <c r="K1956" i="1"/>
  <c r="Y1956" i="1"/>
  <c r="S1956" i="1"/>
  <c r="Q1956" i="1"/>
  <c r="K1955" i="1"/>
  <c r="Y1955" i="1"/>
  <c r="S1955" i="1"/>
  <c r="Q1955" i="1"/>
  <c r="K1954" i="1"/>
  <c r="Y1954" i="1"/>
  <c r="S1954" i="1"/>
  <c r="Q1954" i="1"/>
  <c r="Y1953" i="1"/>
  <c r="S1953" i="1"/>
  <c r="Q1953" i="1"/>
  <c r="K1953" i="1"/>
  <c r="K1952" i="1"/>
  <c r="Y1952" i="1"/>
  <c r="S1952" i="1"/>
  <c r="Q1952" i="1"/>
  <c r="K1951" i="1"/>
  <c r="Y1951" i="1"/>
  <c r="S1951" i="1"/>
  <c r="Q1951" i="1"/>
  <c r="K1950" i="1"/>
  <c r="Y1950" i="1"/>
  <c r="S1950" i="1"/>
  <c r="Q1950" i="1"/>
  <c r="K1949" i="1"/>
  <c r="Y1949" i="1"/>
  <c r="S1949" i="1"/>
  <c r="Q1949" i="1"/>
  <c r="K1948" i="1"/>
  <c r="Y1948" i="1"/>
  <c r="S1948" i="1"/>
  <c r="Q1948" i="1"/>
  <c r="K1947" i="1"/>
  <c r="Y1947" i="1"/>
  <c r="S1947" i="1"/>
  <c r="Q1947" i="1"/>
  <c r="K1946" i="1"/>
  <c r="Y1946" i="1"/>
  <c r="S1946" i="1"/>
  <c r="Q1946" i="1"/>
  <c r="K1945" i="1"/>
  <c r="Y1945" i="1"/>
  <c r="S1945" i="1"/>
  <c r="Q1945" i="1"/>
  <c r="Y1944" i="1"/>
  <c r="S1944" i="1"/>
  <c r="Q1944" i="1"/>
  <c r="K1944" i="1"/>
  <c r="Y1943" i="1"/>
  <c r="S1943" i="1"/>
  <c r="Q1943" i="1"/>
  <c r="K1943" i="1"/>
  <c r="Y1942" i="1"/>
  <c r="S1942" i="1"/>
  <c r="Q1942" i="1"/>
  <c r="K1942" i="1"/>
  <c r="K1941" i="1"/>
  <c r="Y1941" i="1"/>
  <c r="S1941" i="1"/>
  <c r="Q1941" i="1"/>
  <c r="K1940" i="1"/>
  <c r="Y1940" i="1"/>
  <c r="S1940" i="1"/>
  <c r="Q1940" i="1"/>
  <c r="K1939" i="1"/>
  <c r="Y1939" i="1"/>
  <c r="S1939" i="1"/>
  <c r="Q1939" i="1"/>
  <c r="K1938" i="1"/>
  <c r="Q1938" i="1"/>
  <c r="S1938" i="1"/>
  <c r="Y1938" i="1"/>
  <c r="K1937" i="1"/>
  <c r="Y1937" i="1"/>
  <c r="S1937" i="1"/>
  <c r="Q1937" i="1"/>
  <c r="Y1935" i="1"/>
  <c r="S1935" i="1"/>
  <c r="Q1935" i="1"/>
  <c r="K1935" i="1"/>
  <c r="Y1936" i="1"/>
  <c r="S1936" i="1"/>
  <c r="Q1936" i="1"/>
  <c r="K1936" i="1"/>
  <c r="K1934" i="1"/>
  <c r="Y1934" i="1"/>
  <c r="S1934" i="1"/>
  <c r="Q1934" i="1"/>
  <c r="Y1933" i="1"/>
  <c r="S1933" i="1"/>
  <c r="Q1933" i="1"/>
  <c r="K1933" i="1"/>
  <c r="Y1928" i="1"/>
  <c r="S1928" i="1"/>
  <c r="Q1928" i="1"/>
  <c r="K1928" i="1"/>
  <c r="Y1927" i="1"/>
  <c r="S1927" i="1"/>
  <c r="Q1927" i="1"/>
  <c r="K1927" i="1"/>
  <c r="Y1926" i="1"/>
  <c r="S1926" i="1"/>
  <c r="Q1926" i="1"/>
  <c r="K1926" i="1"/>
  <c r="K1932" i="1"/>
  <c r="Y1932" i="1"/>
  <c r="S1932" i="1"/>
  <c r="Q1932" i="1"/>
  <c r="Y1931" i="1"/>
  <c r="S1931" i="1"/>
  <c r="Q1931" i="1"/>
  <c r="K1931" i="1"/>
  <c r="Y1930" i="1"/>
  <c r="S1930" i="1"/>
  <c r="Q1930" i="1"/>
  <c r="K1930" i="1"/>
  <c r="Y1929" i="1"/>
  <c r="S1929" i="1"/>
  <c r="Q1929" i="1"/>
  <c r="K1929" i="1"/>
  <c r="Y1925" i="1" l="1"/>
  <c r="S1925" i="1"/>
  <c r="Q1925" i="1"/>
  <c r="K1925" i="1"/>
  <c r="Y1924" i="1"/>
  <c r="S1924" i="1"/>
  <c r="Q1924" i="1"/>
  <c r="K1924" i="1"/>
  <c r="Y1923" i="1"/>
  <c r="S1923" i="1"/>
  <c r="Q1923" i="1"/>
  <c r="K1923" i="1"/>
  <c r="Y1922" i="1"/>
  <c r="S1922" i="1"/>
  <c r="Q1922" i="1"/>
  <c r="K1922" i="1"/>
  <c r="Y1921" i="1"/>
  <c r="S1921" i="1"/>
  <c r="Q1921" i="1"/>
  <c r="K1921" i="1"/>
  <c r="K1920" i="1"/>
  <c r="Y1920" i="1"/>
  <c r="S1920" i="1"/>
  <c r="Q1920" i="1"/>
  <c r="Y1919" i="1"/>
  <c r="S1919" i="1"/>
  <c r="Q1919" i="1"/>
  <c r="K1919" i="1"/>
  <c r="Y1918" i="1"/>
  <c r="S1918" i="1"/>
  <c r="Q1918" i="1"/>
  <c r="K1918" i="1"/>
  <c r="Y1917" i="1"/>
  <c r="S1917" i="1"/>
  <c r="Q1917" i="1"/>
  <c r="K1917" i="1"/>
  <c r="Y1916" i="1"/>
  <c r="S1916" i="1"/>
  <c r="Q1916" i="1"/>
  <c r="K1916" i="1"/>
  <c r="Y1913" i="1"/>
  <c r="S1913" i="1"/>
  <c r="Q1913" i="1"/>
  <c r="K1913" i="1"/>
  <c r="Y1915" i="1"/>
  <c r="S1915" i="1"/>
  <c r="Q1915" i="1"/>
  <c r="K1915" i="1"/>
  <c r="K1914" i="1"/>
  <c r="Y1914" i="1"/>
  <c r="S1914" i="1"/>
  <c r="Q1914" i="1"/>
  <c r="Y1912" i="1"/>
  <c r="S1912" i="1"/>
  <c r="Q1912" i="1"/>
  <c r="K1912" i="1"/>
  <c r="Y1911" i="1"/>
  <c r="S1911" i="1"/>
  <c r="Q1911" i="1"/>
  <c r="K1911" i="1"/>
  <c r="K1910" i="1"/>
  <c r="Y1910" i="1"/>
  <c r="S1910" i="1"/>
  <c r="Q1910" i="1"/>
  <c r="Y1909" i="1"/>
  <c r="S1909" i="1"/>
  <c r="Q1909" i="1"/>
  <c r="K1909" i="1"/>
  <c r="Y1908" i="1"/>
  <c r="S1908" i="1"/>
  <c r="Q1908" i="1"/>
  <c r="K1908" i="1"/>
  <c r="Y1907" i="1"/>
  <c r="S1907" i="1"/>
  <c r="Q1907" i="1"/>
  <c r="K1907" i="1"/>
  <c r="K1894" i="1"/>
  <c r="Y1894" i="1"/>
  <c r="S1894" i="1"/>
  <c r="Q1894" i="1"/>
  <c r="K1893" i="1"/>
  <c r="Y1893" i="1"/>
  <c r="S1893" i="1"/>
  <c r="Q1893" i="1"/>
  <c r="Y1906" i="1"/>
  <c r="S1906" i="1"/>
  <c r="Q1906" i="1"/>
  <c r="K1906" i="1"/>
  <c r="Y1905" i="1"/>
  <c r="S1905" i="1"/>
  <c r="Q1905" i="1"/>
  <c r="K1905" i="1"/>
  <c r="K1904" i="1"/>
  <c r="Y1904" i="1"/>
  <c r="S1904" i="1"/>
  <c r="Q1904" i="1"/>
  <c r="Y1903" i="1"/>
  <c r="S1903" i="1"/>
  <c r="Q1903" i="1"/>
  <c r="K1903" i="1"/>
  <c r="K1902" i="1"/>
  <c r="Y1902" i="1"/>
  <c r="S1902" i="1"/>
  <c r="Q1902" i="1"/>
  <c r="Y1901" i="1"/>
  <c r="S1901" i="1"/>
  <c r="Q1901" i="1"/>
  <c r="K1901" i="1"/>
  <c r="K1900" i="1"/>
  <c r="Y1900" i="1"/>
  <c r="S1900" i="1"/>
  <c r="Q1900" i="1"/>
  <c r="Y1896" i="1"/>
  <c r="Y1897" i="1"/>
  <c r="S1897" i="1"/>
  <c r="Q1897" i="1"/>
  <c r="K1897" i="1"/>
  <c r="Y1898" i="1"/>
  <c r="S1898" i="1"/>
  <c r="Q1898" i="1"/>
  <c r="K1898" i="1"/>
  <c r="K1899" i="1"/>
  <c r="Y1899" i="1"/>
  <c r="S1899" i="1"/>
  <c r="Q1899" i="1"/>
  <c r="S1896" i="1"/>
  <c r="Q1896" i="1"/>
  <c r="K1896" i="1"/>
  <c r="Y1895" i="1"/>
  <c r="S1895" i="1"/>
  <c r="Q1895" i="1"/>
  <c r="K1895" i="1"/>
  <c r="Y1092" i="1" l="1"/>
  <c r="Y1089" i="1" l="1"/>
  <c r="Y1888" i="1" l="1"/>
  <c r="S1888" i="1"/>
  <c r="Q1888" i="1"/>
  <c r="K1888" i="1"/>
  <c r="Y1891" i="1"/>
  <c r="S1891" i="1"/>
  <c r="Q1891" i="1"/>
  <c r="K1891" i="1"/>
  <c r="K1892" i="1"/>
  <c r="Y1892" i="1"/>
  <c r="S1892" i="1"/>
  <c r="Q1892" i="1"/>
  <c r="K1890" i="1"/>
  <c r="Y1890" i="1"/>
  <c r="S1890" i="1"/>
  <c r="Q1890" i="1"/>
  <c r="K1887" i="1"/>
  <c r="Y1887" i="1"/>
  <c r="S1887" i="1"/>
  <c r="Q1887" i="1"/>
  <c r="K1889" i="1"/>
  <c r="Y1889" i="1"/>
  <c r="S1889" i="1"/>
  <c r="Q1889" i="1"/>
  <c r="Y1884" i="1"/>
  <c r="S1884" i="1"/>
  <c r="Q1884" i="1"/>
  <c r="K1884" i="1"/>
  <c r="K1882" i="1"/>
  <c r="Y1882" i="1"/>
  <c r="S1882" i="1"/>
  <c r="Q1882" i="1"/>
  <c r="K1886" i="1"/>
  <c r="Y1886" i="1"/>
  <c r="S1886" i="1"/>
  <c r="Q1886" i="1"/>
  <c r="Y1885" i="1"/>
  <c r="S1885" i="1"/>
  <c r="Q1885" i="1"/>
  <c r="K1885" i="1"/>
  <c r="Y1883" i="1"/>
  <c r="S1883" i="1"/>
  <c r="Q1883" i="1"/>
  <c r="K1883" i="1"/>
  <c r="Y1881" i="1"/>
  <c r="S1881" i="1"/>
  <c r="Q1881" i="1"/>
  <c r="K1881" i="1"/>
  <c r="K1880" i="1"/>
  <c r="Y1880" i="1"/>
  <c r="S1880" i="1"/>
  <c r="Q1880" i="1"/>
  <c r="K1879" i="1"/>
  <c r="Y1879" i="1"/>
  <c r="S1879" i="1"/>
  <c r="Q1879" i="1"/>
  <c r="Y1878" i="1"/>
  <c r="S1878" i="1"/>
  <c r="Q1878" i="1"/>
  <c r="K1878" i="1"/>
  <c r="Y1877" i="1"/>
  <c r="S1877" i="1"/>
  <c r="Q1877" i="1"/>
  <c r="K1877" i="1"/>
  <c r="Y1874" i="1"/>
  <c r="S1874" i="1"/>
  <c r="Q1874" i="1"/>
  <c r="K1874" i="1"/>
  <c r="Y1873" i="1"/>
  <c r="S1873" i="1"/>
  <c r="Q1873" i="1"/>
  <c r="K1873" i="1"/>
  <c r="K1876" i="1"/>
  <c r="Y1876" i="1"/>
  <c r="S1876" i="1"/>
  <c r="Q1876" i="1"/>
  <c r="K1875" i="1"/>
  <c r="Y1875" i="1"/>
  <c r="S1875" i="1"/>
  <c r="Q1875" i="1"/>
  <c r="Y1872" i="1"/>
  <c r="S1872" i="1"/>
  <c r="Q1872" i="1"/>
  <c r="K1872" i="1"/>
  <c r="K1871" i="1"/>
  <c r="Y1871" i="1"/>
  <c r="S1871" i="1"/>
  <c r="Q1871" i="1"/>
  <c r="Y1870" i="1"/>
  <c r="S1870" i="1"/>
  <c r="Q1870" i="1"/>
  <c r="K1870" i="1"/>
  <c r="Y1869" i="1"/>
  <c r="S1869" i="1"/>
  <c r="Q1869" i="1"/>
  <c r="K1869" i="1"/>
  <c r="Y1868" i="1"/>
  <c r="S1868" i="1"/>
  <c r="Q1868" i="1"/>
  <c r="K1868" i="1"/>
  <c r="Y1867" i="1"/>
  <c r="S1867" i="1"/>
  <c r="Q1867" i="1"/>
  <c r="K1867" i="1"/>
  <c r="Y1866" i="1"/>
  <c r="S1866" i="1"/>
  <c r="Q1866" i="1"/>
  <c r="K1866" i="1"/>
  <c r="Y1865" i="1"/>
  <c r="S1865" i="1"/>
  <c r="Q1865" i="1"/>
  <c r="K1865" i="1"/>
  <c r="Y1864" i="1"/>
  <c r="S1864" i="1"/>
  <c r="Q1864" i="1"/>
  <c r="K1864" i="1"/>
  <c r="Y1863" i="1"/>
  <c r="S1863" i="1"/>
  <c r="Q1863" i="1"/>
  <c r="K1863" i="1"/>
  <c r="Y1860" i="1"/>
  <c r="S1860" i="1"/>
  <c r="Q1860" i="1"/>
  <c r="K1860" i="1"/>
  <c r="K1862" i="1"/>
  <c r="Y1862" i="1"/>
  <c r="S1862" i="1"/>
  <c r="Q1862" i="1"/>
  <c r="K1861" i="1"/>
  <c r="Y1861" i="1"/>
  <c r="S1861" i="1"/>
  <c r="Q1861" i="1"/>
  <c r="Y1859" i="1"/>
  <c r="S1859" i="1"/>
  <c r="Q1859" i="1"/>
  <c r="K1859" i="1"/>
  <c r="K1858" i="1"/>
  <c r="Y1858" i="1"/>
  <c r="S1858" i="1"/>
  <c r="Q1858" i="1"/>
  <c r="Y1857" i="1"/>
  <c r="S1857" i="1"/>
  <c r="Q1857" i="1"/>
  <c r="K1857" i="1"/>
  <c r="K1856" i="1"/>
  <c r="Y1856" i="1"/>
  <c r="S1856" i="1"/>
  <c r="Q1856" i="1"/>
  <c r="Y1853" i="1"/>
  <c r="S1853" i="1"/>
  <c r="Q1853" i="1"/>
  <c r="K1853" i="1"/>
  <c r="Y1855" i="1"/>
  <c r="S1855" i="1"/>
  <c r="Q1855" i="1"/>
  <c r="K1855" i="1"/>
  <c r="Y1854" i="1"/>
  <c r="S1854" i="1"/>
  <c r="Q1854" i="1"/>
  <c r="K1854" i="1"/>
  <c r="Y1852" i="1"/>
  <c r="S1852" i="1"/>
  <c r="Q1852" i="1"/>
  <c r="K1852" i="1"/>
  <c r="Y1851" i="1"/>
  <c r="S1851" i="1"/>
  <c r="Q1851" i="1"/>
  <c r="K1851" i="1"/>
  <c r="Y1850" i="1"/>
  <c r="S1850" i="1"/>
  <c r="Q1850" i="1"/>
  <c r="K1850" i="1"/>
  <c r="Y1849" i="1"/>
  <c r="S1849" i="1"/>
  <c r="Q1849" i="1"/>
  <c r="K1849" i="1"/>
  <c r="K1848" i="1"/>
  <c r="Y1848" i="1"/>
  <c r="S1848" i="1"/>
  <c r="Q1848" i="1"/>
  <c r="K1847" i="1"/>
  <c r="Y1847" i="1"/>
  <c r="S1847" i="1"/>
  <c r="Q1847" i="1"/>
  <c r="K1846" i="1"/>
  <c r="Y1846" i="1"/>
  <c r="S1846" i="1"/>
  <c r="Q1846" i="1"/>
  <c r="K1845" i="1"/>
  <c r="Y1845" i="1"/>
  <c r="S1845" i="1"/>
  <c r="Q1845" i="1"/>
  <c r="K1844" i="1"/>
  <c r="Y1844" i="1"/>
  <c r="S1844" i="1"/>
  <c r="Q1844" i="1"/>
  <c r="Y1843" i="1"/>
  <c r="S1843" i="1"/>
  <c r="Q1843" i="1"/>
  <c r="K1843" i="1"/>
  <c r="Y1842" i="1"/>
  <c r="S1842" i="1"/>
  <c r="Q1842" i="1"/>
  <c r="K1842" i="1"/>
  <c r="K1841" i="1"/>
  <c r="Y1841" i="1"/>
  <c r="S1841" i="1"/>
  <c r="Q1841" i="1"/>
  <c r="Y1840" i="1"/>
  <c r="S1840" i="1"/>
  <c r="Q1840" i="1"/>
  <c r="K1840" i="1"/>
  <c r="K1839" i="1"/>
  <c r="Y1839" i="1"/>
  <c r="S1839" i="1"/>
  <c r="Q1839" i="1"/>
  <c r="K1838" i="1"/>
  <c r="Y1838" i="1"/>
  <c r="S1838" i="1"/>
  <c r="Q1838" i="1"/>
  <c r="K1837" i="1"/>
  <c r="Y1837" i="1"/>
  <c r="S1837" i="1"/>
  <c r="Q1837" i="1"/>
  <c r="Y1836" i="1"/>
  <c r="S1836" i="1"/>
  <c r="Q1836" i="1"/>
  <c r="K1836" i="1"/>
  <c r="K1835" i="1"/>
  <c r="Y1835" i="1"/>
  <c r="S1835" i="1"/>
  <c r="Q1835" i="1"/>
  <c r="Y1834" i="1"/>
  <c r="S1834" i="1"/>
  <c r="Q1834" i="1"/>
  <c r="K1834" i="1"/>
  <c r="K1833" i="1"/>
  <c r="Y1833" i="1"/>
  <c r="S1833" i="1"/>
  <c r="Q1833" i="1"/>
  <c r="Y1832" i="1"/>
  <c r="S1832" i="1"/>
  <c r="Q1832" i="1"/>
  <c r="K1832" i="1"/>
  <c r="K1831" i="1"/>
  <c r="Y1831" i="1"/>
  <c r="S1831" i="1"/>
  <c r="Q1831" i="1"/>
  <c r="Y1830" i="1"/>
  <c r="S1830" i="1"/>
  <c r="Q1830" i="1"/>
  <c r="K1830" i="1"/>
  <c r="Y1829" i="1"/>
  <c r="S1829" i="1"/>
  <c r="Q1829" i="1"/>
  <c r="K1829" i="1"/>
  <c r="Y1828" i="1"/>
  <c r="S1828" i="1"/>
  <c r="Q1828" i="1"/>
  <c r="K1828" i="1"/>
  <c r="K1827" i="1"/>
  <c r="Y1827" i="1"/>
  <c r="S1827" i="1"/>
  <c r="Q1827" i="1"/>
  <c r="Y1825" i="1"/>
  <c r="S1825" i="1"/>
  <c r="Q1825" i="1"/>
  <c r="K1825" i="1"/>
  <c r="K1826" i="1"/>
  <c r="Y1826" i="1"/>
  <c r="S1826" i="1"/>
  <c r="Q1826" i="1"/>
  <c r="Y1822" i="1"/>
  <c r="S1822" i="1"/>
  <c r="Q1822" i="1"/>
  <c r="K1822" i="1"/>
  <c r="Y1823" i="1"/>
  <c r="S1823" i="1"/>
  <c r="Q1823" i="1"/>
  <c r="K1823" i="1"/>
  <c r="K1824" i="1"/>
  <c r="Y1824" i="1"/>
  <c r="S1824" i="1"/>
  <c r="Q1824" i="1"/>
  <c r="Y1821" i="1"/>
  <c r="S1821" i="1"/>
  <c r="Q1821" i="1"/>
  <c r="K1821" i="1"/>
  <c r="Y1820" i="1"/>
  <c r="S1820" i="1"/>
  <c r="Q1820" i="1"/>
  <c r="K1820" i="1"/>
  <c r="Y1819" i="1"/>
  <c r="S1819" i="1"/>
  <c r="Q1819" i="1"/>
  <c r="K1819" i="1"/>
  <c r="Y1818" i="1"/>
  <c r="S1818" i="1"/>
  <c r="Q1818" i="1"/>
  <c r="K1818" i="1"/>
  <c r="Y1817" i="1"/>
  <c r="S1817" i="1"/>
  <c r="Q1817" i="1"/>
  <c r="K1817" i="1"/>
  <c r="Y1814" i="1"/>
  <c r="S1814" i="1"/>
  <c r="Q1814" i="1"/>
  <c r="K1814" i="1"/>
  <c r="Y1816" i="1"/>
  <c r="S1816" i="1"/>
  <c r="Q1816" i="1"/>
  <c r="K1816" i="1"/>
  <c r="K1815" i="1"/>
  <c r="Y1815" i="1"/>
  <c r="S1815" i="1"/>
  <c r="Q1815" i="1"/>
  <c r="Y1813" i="1"/>
  <c r="S1813" i="1"/>
  <c r="Q1813" i="1"/>
  <c r="K1813" i="1"/>
  <c r="Y1812" i="1"/>
  <c r="S1812" i="1"/>
  <c r="Q1812" i="1"/>
  <c r="K1812" i="1"/>
  <c r="Y1811" i="1"/>
  <c r="S1811" i="1"/>
  <c r="Q1811" i="1"/>
  <c r="K1811" i="1"/>
  <c r="K1810" i="1"/>
  <c r="Y1810" i="1"/>
  <c r="S1810" i="1"/>
  <c r="Q1810" i="1"/>
  <c r="Y1809" i="1"/>
  <c r="S1809" i="1"/>
  <c r="Q1809" i="1"/>
  <c r="K1809" i="1"/>
  <c r="K1808" i="1"/>
  <c r="Y1808" i="1"/>
  <c r="S1808" i="1"/>
  <c r="Q1808" i="1"/>
  <c r="Y1807" i="1"/>
  <c r="S1807" i="1"/>
  <c r="Q1807" i="1"/>
  <c r="K1807" i="1"/>
  <c r="K1806" i="1"/>
  <c r="Y1806" i="1"/>
  <c r="S1806" i="1"/>
  <c r="Q1806" i="1"/>
  <c r="Y1805" i="1"/>
  <c r="S1805" i="1"/>
  <c r="Q1805" i="1"/>
  <c r="K1805" i="1"/>
  <c r="K1804" i="1"/>
  <c r="Y1804" i="1"/>
  <c r="S1804" i="1"/>
  <c r="Q1804" i="1"/>
  <c r="Y1803" i="1"/>
  <c r="S1803" i="1"/>
  <c r="Q1803" i="1"/>
  <c r="K1803" i="1"/>
  <c r="Y1802" i="1"/>
  <c r="S1802" i="1"/>
  <c r="Q1802" i="1"/>
  <c r="K1802" i="1"/>
  <c r="K1801" i="1"/>
  <c r="Y1801" i="1"/>
  <c r="S1801" i="1"/>
  <c r="Q1801" i="1"/>
  <c r="K1800" i="1"/>
  <c r="Y1800" i="1"/>
  <c r="S1800" i="1"/>
  <c r="Q1800" i="1"/>
  <c r="Y1799" i="1"/>
  <c r="S1799" i="1"/>
  <c r="Q1799" i="1"/>
  <c r="K1799" i="1"/>
  <c r="K1798" i="1"/>
  <c r="Y1798" i="1"/>
  <c r="S1798" i="1"/>
  <c r="Q1798" i="1"/>
  <c r="Y1797" i="1"/>
  <c r="S1797" i="1"/>
  <c r="Q1797" i="1"/>
  <c r="K1797" i="1"/>
  <c r="Y1796" i="1"/>
  <c r="S1796" i="1"/>
  <c r="Q1796" i="1"/>
  <c r="K1796" i="1"/>
  <c r="Y1795" i="1"/>
  <c r="S1795" i="1"/>
  <c r="Q1795" i="1"/>
  <c r="K1795" i="1"/>
  <c r="Y1794" i="1"/>
  <c r="S1794" i="1"/>
  <c r="Q1794" i="1"/>
  <c r="K1794" i="1"/>
  <c r="Y1792" i="1"/>
  <c r="S1792" i="1"/>
  <c r="Q1792" i="1"/>
  <c r="K1792" i="1"/>
  <c r="K1793" i="1"/>
  <c r="Y1793" i="1"/>
  <c r="S1793" i="1"/>
  <c r="Q1793" i="1"/>
  <c r="Y1791" i="1"/>
  <c r="S1791" i="1"/>
  <c r="Q1791" i="1"/>
  <c r="K1791" i="1"/>
  <c r="Y1790" i="1"/>
  <c r="S1790" i="1"/>
  <c r="Q1790" i="1"/>
  <c r="K1790" i="1"/>
  <c r="Y1789" i="1"/>
  <c r="S1789" i="1"/>
  <c r="Q1789" i="1"/>
  <c r="K1789" i="1"/>
  <c r="Y1788" i="1"/>
  <c r="S1788" i="1"/>
  <c r="Q1788" i="1"/>
  <c r="K1788" i="1"/>
  <c r="Y1787" i="1" l="1"/>
  <c r="S1787" i="1"/>
  <c r="Q1787" i="1"/>
  <c r="K1787" i="1"/>
  <c r="Y1786" i="1"/>
  <c r="S1786" i="1"/>
  <c r="Q1786" i="1"/>
  <c r="K1786" i="1"/>
  <c r="K1785" i="1"/>
  <c r="Y1785" i="1"/>
  <c r="S1785" i="1"/>
  <c r="Q1785" i="1"/>
  <c r="K1784" i="1"/>
  <c r="Y1784" i="1"/>
  <c r="S1784" i="1"/>
  <c r="Q1784" i="1"/>
  <c r="Y1783" i="1"/>
  <c r="S1783" i="1"/>
  <c r="Q1783" i="1"/>
  <c r="K1783" i="1"/>
  <c r="Y1781" i="1"/>
  <c r="S1781" i="1"/>
  <c r="Q1781" i="1"/>
  <c r="K1781" i="1"/>
  <c r="Y1779" i="1"/>
  <c r="S1779" i="1"/>
  <c r="Q1779" i="1"/>
  <c r="K1779" i="1"/>
  <c r="Y1782" i="1"/>
  <c r="S1782" i="1"/>
  <c r="Q1782" i="1"/>
  <c r="K1782" i="1"/>
  <c r="Y1780" i="1"/>
  <c r="S1780" i="1"/>
  <c r="Q1780" i="1"/>
  <c r="K1780" i="1"/>
  <c r="Y1778" i="1"/>
  <c r="S1778" i="1"/>
  <c r="Q1778" i="1"/>
  <c r="K1778" i="1"/>
  <c r="K1777" i="1"/>
  <c r="Y1777" i="1"/>
  <c r="S1777" i="1"/>
  <c r="Q1777" i="1"/>
  <c r="K1776" i="1"/>
  <c r="Y1776" i="1"/>
  <c r="S1776" i="1"/>
  <c r="Q1776" i="1"/>
  <c r="Y1775" i="1"/>
  <c r="S1775" i="1"/>
  <c r="Q1775" i="1"/>
  <c r="K1775" i="1"/>
  <c r="Y1774" i="1"/>
  <c r="S1774" i="1"/>
  <c r="Q1774" i="1"/>
  <c r="K1774" i="1"/>
  <c r="Y1773" i="1"/>
  <c r="S1773" i="1"/>
  <c r="Q1773" i="1"/>
  <c r="K1773" i="1"/>
  <c r="K1772" i="1"/>
  <c r="Y1772" i="1"/>
  <c r="S1772" i="1"/>
  <c r="Q1772" i="1"/>
  <c r="K1771" i="1"/>
  <c r="Y1771" i="1"/>
  <c r="S1771" i="1"/>
  <c r="Q1771" i="1"/>
  <c r="Y1770" i="1"/>
  <c r="S1770" i="1"/>
  <c r="Q1770" i="1"/>
  <c r="K1770" i="1"/>
  <c r="Y1769" i="1"/>
  <c r="S1769" i="1"/>
  <c r="Q1769" i="1"/>
  <c r="K1769" i="1"/>
  <c r="K1767" i="1"/>
  <c r="Y1767" i="1"/>
  <c r="S1767" i="1"/>
  <c r="Q1767" i="1"/>
  <c r="K1751" i="1"/>
  <c r="Y1751" i="1"/>
  <c r="S1751" i="1"/>
  <c r="Q1751" i="1"/>
  <c r="K1750" i="1"/>
  <c r="Y1750" i="1"/>
  <c r="S1750" i="1"/>
  <c r="Q1750" i="1"/>
  <c r="K1749" i="1"/>
  <c r="Y1749" i="1"/>
  <c r="S1749" i="1"/>
  <c r="Q1749" i="1"/>
  <c r="K1748" i="1"/>
  <c r="Y1748" i="1"/>
  <c r="S1748" i="1"/>
  <c r="Q1748" i="1"/>
  <c r="K1747" i="1"/>
  <c r="Y1747" i="1"/>
  <c r="S1747" i="1"/>
  <c r="Q1747" i="1"/>
  <c r="K1746" i="1"/>
  <c r="Y1746" i="1"/>
  <c r="S1746" i="1"/>
  <c r="Q1746" i="1"/>
  <c r="K1745" i="1"/>
  <c r="Y1745" i="1"/>
  <c r="S1745" i="1"/>
  <c r="Q1745" i="1"/>
  <c r="K1640" i="1"/>
  <c r="S1640" i="1"/>
  <c r="Q1640" i="1"/>
  <c r="K1639" i="1"/>
  <c r="S1639" i="1"/>
  <c r="Q1639" i="1"/>
  <c r="K1638" i="1"/>
  <c r="S1638" i="1"/>
  <c r="Q1638" i="1"/>
  <c r="K1637" i="1"/>
  <c r="S1637" i="1"/>
  <c r="Q1637" i="1"/>
  <c r="K1636" i="1"/>
  <c r="S1636" i="1"/>
  <c r="Q1636" i="1"/>
  <c r="K1635" i="1"/>
  <c r="S1635" i="1"/>
  <c r="Q1635" i="1"/>
  <c r="K1634" i="1"/>
  <c r="S1634" i="1"/>
  <c r="Q1634" i="1"/>
  <c r="K1633" i="1"/>
  <c r="S1633" i="1"/>
  <c r="Q1633" i="1"/>
  <c r="K1632" i="1"/>
  <c r="S1632" i="1"/>
  <c r="Q1632" i="1"/>
  <c r="K1631" i="1"/>
  <c r="S1631" i="1"/>
  <c r="Q1631" i="1"/>
  <c r="K1630" i="1"/>
  <c r="S1630" i="1"/>
  <c r="Q1630" i="1"/>
  <c r="K1629" i="1"/>
  <c r="S1629" i="1"/>
  <c r="Q1629" i="1"/>
  <c r="K1628" i="1"/>
  <c r="S1628" i="1"/>
  <c r="Q1628" i="1"/>
  <c r="K1627" i="1"/>
  <c r="S1627" i="1"/>
  <c r="Q1627" i="1"/>
  <c r="K1626" i="1"/>
  <c r="S1626" i="1"/>
  <c r="Q1626" i="1"/>
  <c r="Y1768" i="1" l="1"/>
  <c r="S1768" i="1"/>
  <c r="Q1768" i="1"/>
  <c r="K1768" i="1"/>
  <c r="Y1766" i="1"/>
  <c r="S1766" i="1"/>
  <c r="Q1766" i="1"/>
  <c r="K1766" i="1"/>
  <c r="Y1765" i="1"/>
  <c r="S1765" i="1"/>
  <c r="Q1765" i="1"/>
  <c r="K1765" i="1"/>
  <c r="Y1764" i="1"/>
  <c r="S1764" i="1"/>
  <c r="Q1764" i="1"/>
  <c r="K1764" i="1"/>
  <c r="Y1763" i="1"/>
  <c r="S1763" i="1"/>
  <c r="Q1763" i="1"/>
  <c r="K1763" i="1"/>
  <c r="K1762" i="1"/>
  <c r="Y1762" i="1"/>
  <c r="S1762" i="1"/>
  <c r="Q1762" i="1"/>
  <c r="Y1761" i="1"/>
  <c r="S1761" i="1"/>
  <c r="Q1761" i="1"/>
  <c r="K1761" i="1"/>
  <c r="K1760" i="1"/>
  <c r="Y1760" i="1"/>
  <c r="S1760" i="1"/>
  <c r="Q1760" i="1"/>
  <c r="Y1759" i="1" l="1"/>
  <c r="S1759" i="1"/>
  <c r="Q1759" i="1"/>
  <c r="K1759" i="1"/>
  <c r="Y1758" i="1"/>
  <c r="S1758" i="1"/>
  <c r="Q1758" i="1"/>
  <c r="K1758" i="1"/>
  <c r="Y1757" i="1"/>
  <c r="S1757" i="1"/>
  <c r="Q1757" i="1"/>
  <c r="K1757" i="1"/>
  <c r="K1756" i="1"/>
  <c r="Y1756" i="1"/>
  <c r="S1756" i="1"/>
  <c r="Q1756" i="1"/>
  <c r="Y1755" i="1"/>
  <c r="S1755" i="1"/>
  <c r="Q1755" i="1"/>
  <c r="K1755" i="1"/>
  <c r="Y1754" i="1"/>
  <c r="S1754" i="1"/>
  <c r="Q1754" i="1"/>
  <c r="K1754" i="1"/>
  <c r="Y1753" i="1"/>
  <c r="S1753" i="1"/>
  <c r="Q1753" i="1"/>
  <c r="K1753" i="1"/>
  <c r="Y1752" i="1"/>
  <c r="S1752" i="1"/>
  <c r="Q1752" i="1"/>
  <c r="K1752" i="1"/>
  <c r="Y1744" i="1"/>
  <c r="S1744" i="1"/>
  <c r="Q1744" i="1"/>
  <c r="K1744" i="1"/>
  <c r="Y1743" i="1"/>
  <c r="S1743" i="1"/>
  <c r="Q1743" i="1"/>
  <c r="K1743" i="1"/>
  <c r="Y1742" i="1"/>
  <c r="S1742" i="1"/>
  <c r="Q1742" i="1"/>
  <c r="K1742" i="1"/>
  <c r="Y1741" i="1"/>
  <c r="S1741" i="1"/>
  <c r="Q1741" i="1"/>
  <c r="K1741" i="1"/>
  <c r="Y1738" i="1"/>
  <c r="S1738" i="1"/>
  <c r="Q1738" i="1"/>
  <c r="K1738" i="1"/>
  <c r="Y1737" i="1"/>
  <c r="S1737" i="1"/>
  <c r="Q1737" i="1"/>
  <c r="K1737" i="1"/>
  <c r="Y1740" i="1"/>
  <c r="S1740" i="1"/>
  <c r="Q1740" i="1"/>
  <c r="K1740" i="1"/>
  <c r="K1739" i="1"/>
  <c r="Y1739" i="1"/>
  <c r="S1739" i="1"/>
  <c r="Q1739" i="1"/>
  <c r="Y1736" i="1"/>
  <c r="S1736" i="1"/>
  <c r="Q1736" i="1"/>
  <c r="K1736" i="1"/>
  <c r="Y1735" i="1"/>
  <c r="S1735" i="1"/>
  <c r="Q1735" i="1"/>
  <c r="K1735" i="1"/>
  <c r="Y1734" i="1"/>
  <c r="S1734" i="1"/>
  <c r="Q1734" i="1"/>
  <c r="K1734" i="1"/>
  <c r="Y1733" i="1"/>
  <c r="S1733" i="1"/>
  <c r="Q1733" i="1"/>
  <c r="K1733" i="1"/>
  <c r="K1732" i="1"/>
  <c r="Y1732" i="1"/>
  <c r="S1732" i="1"/>
  <c r="Q1732" i="1"/>
  <c r="K1731" i="1"/>
  <c r="Y1731" i="1"/>
  <c r="S1731" i="1"/>
  <c r="Q1731" i="1"/>
  <c r="Y1730" i="1"/>
  <c r="S1730" i="1"/>
  <c r="Q1730" i="1"/>
  <c r="K1730" i="1"/>
  <c r="Y1726" i="1"/>
  <c r="S1726" i="1"/>
  <c r="Q1726" i="1"/>
  <c r="K1726" i="1"/>
  <c r="Y1727" i="1"/>
  <c r="S1727" i="1"/>
  <c r="Q1727" i="1"/>
  <c r="K1727" i="1"/>
  <c r="Y1729" i="1"/>
  <c r="S1729" i="1"/>
  <c r="Q1729" i="1"/>
  <c r="K1729" i="1"/>
  <c r="K1725" i="1"/>
  <c r="Y1725" i="1"/>
  <c r="S1725" i="1"/>
  <c r="Q1725" i="1"/>
  <c r="Y1723" i="1"/>
  <c r="S1723" i="1"/>
  <c r="Q1723" i="1"/>
  <c r="K1723" i="1"/>
  <c r="Y1724" i="1"/>
  <c r="S1724" i="1"/>
  <c r="Q1724" i="1"/>
  <c r="K1724" i="1"/>
  <c r="K1722" i="1"/>
  <c r="Y1722" i="1"/>
  <c r="S1722" i="1"/>
  <c r="Q1722" i="1"/>
  <c r="Y1721" i="1"/>
  <c r="S1721" i="1"/>
  <c r="Q1721" i="1"/>
  <c r="K1721" i="1"/>
  <c r="Y1720" i="1"/>
  <c r="S1720" i="1"/>
  <c r="Q1720" i="1"/>
  <c r="K1720" i="1"/>
  <c r="K1719" i="1"/>
  <c r="Y1719" i="1"/>
  <c r="S1719" i="1"/>
  <c r="Q1719" i="1"/>
  <c r="K1718" i="1" l="1"/>
  <c r="Y1718" i="1"/>
  <c r="S1718" i="1"/>
  <c r="Q1718" i="1"/>
  <c r="K1717" i="1"/>
  <c r="Y1717" i="1"/>
  <c r="S1717" i="1"/>
  <c r="Q1717" i="1"/>
  <c r="K1715" i="1"/>
  <c r="Y1715" i="1"/>
  <c r="S1715" i="1"/>
  <c r="Q1715" i="1"/>
  <c r="Y1714" i="1"/>
  <c r="S1714" i="1"/>
  <c r="Q1714" i="1"/>
  <c r="K1714" i="1"/>
  <c r="Y1712" i="1"/>
  <c r="S1712" i="1"/>
  <c r="Q1712" i="1"/>
  <c r="K1712" i="1"/>
  <c r="Y1713" i="1"/>
  <c r="S1713" i="1"/>
  <c r="Q1713" i="1"/>
  <c r="K1713" i="1"/>
  <c r="K1711" i="1"/>
  <c r="Y1711" i="1"/>
  <c r="S1711" i="1"/>
  <c r="Q1711" i="1"/>
  <c r="Y1710" i="1"/>
  <c r="S1710" i="1"/>
  <c r="Q1710" i="1"/>
  <c r="K1710" i="1"/>
  <c r="K1709" i="1"/>
  <c r="Y1709" i="1"/>
  <c r="S1709" i="1"/>
  <c r="Q1709" i="1"/>
  <c r="Y1708" i="1"/>
  <c r="S1708" i="1"/>
  <c r="Q1708" i="1"/>
  <c r="K1708" i="1"/>
  <c r="Y1707" i="1"/>
  <c r="S1707" i="1"/>
  <c r="Q1707" i="1"/>
  <c r="K1707" i="1"/>
  <c r="Y1706" i="1"/>
  <c r="S1706" i="1"/>
  <c r="Q1706" i="1"/>
  <c r="K1706" i="1"/>
  <c r="Y1705" i="1"/>
  <c r="S1705" i="1"/>
  <c r="Q1705" i="1"/>
  <c r="K1705" i="1"/>
  <c r="Y1704" i="1"/>
  <c r="S1704" i="1"/>
  <c r="Q1704" i="1"/>
  <c r="K1704" i="1"/>
  <c r="I1704" i="1"/>
  <c r="Y1700" i="1"/>
  <c r="S1700" i="1"/>
  <c r="Q1700" i="1"/>
  <c r="K1700" i="1"/>
  <c r="I1700" i="1"/>
  <c r="Y1701" i="1"/>
  <c r="S1701" i="1"/>
  <c r="Q1701" i="1"/>
  <c r="K1701" i="1"/>
  <c r="I1701" i="1"/>
  <c r="I1702" i="1"/>
  <c r="I1703" i="1"/>
  <c r="I1699" i="1"/>
  <c r="K1703" i="1"/>
  <c r="Y1703" i="1"/>
  <c r="S1703" i="1"/>
  <c r="Q1703" i="1"/>
  <c r="K1699" i="1"/>
  <c r="Y1699" i="1"/>
  <c r="S1699" i="1"/>
  <c r="Q1699" i="1"/>
  <c r="Y1698" i="1"/>
  <c r="S1698" i="1"/>
  <c r="Q1698" i="1"/>
  <c r="K1698" i="1"/>
  <c r="Y1697" i="1"/>
  <c r="S1697" i="1"/>
  <c r="Q1697" i="1"/>
  <c r="K1697" i="1"/>
  <c r="Y1696" i="1" l="1"/>
  <c r="S1696" i="1"/>
  <c r="Q1696" i="1"/>
  <c r="K1696" i="1"/>
  <c r="Y1695" i="1"/>
  <c r="S1695" i="1"/>
  <c r="Q1695" i="1"/>
  <c r="K1695" i="1"/>
  <c r="K1694" i="1"/>
  <c r="Y1694" i="1"/>
  <c r="S1694" i="1"/>
  <c r="Q1694" i="1"/>
  <c r="Y1693" i="1"/>
  <c r="S1693" i="1"/>
  <c r="Q1693" i="1"/>
  <c r="K1693" i="1"/>
  <c r="Y1691" i="1"/>
  <c r="S1691" i="1"/>
  <c r="Q1691" i="1"/>
  <c r="K1691" i="1"/>
  <c r="K1690" i="1"/>
  <c r="Y1690" i="1"/>
  <c r="S1690" i="1"/>
  <c r="Q1690" i="1"/>
  <c r="Y1689" i="1"/>
  <c r="S1689" i="1"/>
  <c r="Q1689" i="1"/>
  <c r="K1689" i="1"/>
  <c r="Y1686" i="1"/>
  <c r="S1686" i="1"/>
  <c r="Q1686" i="1"/>
  <c r="K1686" i="1"/>
  <c r="K1688" i="1"/>
  <c r="Y1688" i="1"/>
  <c r="S1688" i="1"/>
  <c r="Q1688" i="1"/>
  <c r="K1687" i="1"/>
  <c r="Y1687" i="1"/>
  <c r="S1687" i="1"/>
  <c r="Q1687" i="1"/>
  <c r="K1685" i="1"/>
  <c r="Y1685" i="1"/>
  <c r="S1685" i="1"/>
  <c r="Q1685" i="1"/>
  <c r="Y1684" i="1"/>
  <c r="S1684" i="1"/>
  <c r="Q1684" i="1"/>
  <c r="K1684" i="1"/>
  <c r="Y1682" i="1"/>
  <c r="S1682" i="1"/>
  <c r="Q1682" i="1"/>
  <c r="K1682" i="1"/>
  <c r="K1681" i="1"/>
  <c r="Y1681" i="1"/>
  <c r="S1681" i="1"/>
  <c r="Q1681" i="1"/>
  <c r="Y1680" i="1"/>
  <c r="S1680" i="1"/>
  <c r="Q1680" i="1"/>
  <c r="K1680" i="1"/>
  <c r="K1679" i="1"/>
  <c r="Y1679" i="1"/>
  <c r="S1679" i="1"/>
  <c r="Q1679" i="1"/>
  <c r="Y1678" i="1"/>
  <c r="S1678" i="1"/>
  <c r="Q1678" i="1"/>
  <c r="K1678" i="1"/>
  <c r="Y1677" i="1"/>
  <c r="S1677" i="1"/>
  <c r="Q1677" i="1"/>
  <c r="K1677" i="1"/>
  <c r="Y1675" i="1"/>
  <c r="S1675" i="1"/>
  <c r="Q1675" i="1"/>
  <c r="K1675" i="1"/>
  <c r="Y1674" i="1"/>
  <c r="S1674" i="1"/>
  <c r="Q1674" i="1"/>
  <c r="K1674" i="1"/>
  <c r="K1673" i="1"/>
  <c r="Y1673" i="1"/>
  <c r="S1673" i="1"/>
  <c r="Q1673" i="1"/>
  <c r="Y1672" i="1"/>
  <c r="S1672" i="1"/>
  <c r="Q1672" i="1"/>
  <c r="K1672" i="1"/>
  <c r="Y1670" i="1"/>
  <c r="S1670" i="1"/>
  <c r="Q1670" i="1"/>
  <c r="K1670" i="1"/>
  <c r="Y1671" i="1"/>
  <c r="S1671" i="1"/>
  <c r="Q1671" i="1"/>
  <c r="K1671" i="1"/>
  <c r="Y1668" i="1"/>
  <c r="S1668" i="1"/>
  <c r="Q1668" i="1"/>
  <c r="K1668" i="1"/>
  <c r="K1667" i="1"/>
  <c r="Y1667" i="1"/>
  <c r="S1667" i="1"/>
  <c r="Q1667" i="1"/>
  <c r="Y1665" i="1"/>
  <c r="S1665" i="1"/>
  <c r="Q1665" i="1"/>
  <c r="K1665" i="1"/>
  <c r="Y1666" i="1"/>
  <c r="S1666" i="1"/>
  <c r="Q1666" i="1"/>
  <c r="K1666" i="1"/>
  <c r="Y1664" i="1"/>
  <c r="S1664" i="1"/>
  <c r="Q1664" i="1"/>
  <c r="K1664" i="1"/>
  <c r="Y1663" i="1"/>
  <c r="S1663" i="1"/>
  <c r="Q1663" i="1"/>
  <c r="K1663" i="1"/>
  <c r="Y1662" i="1"/>
  <c r="S1662" i="1"/>
  <c r="Q1662" i="1"/>
  <c r="K1662" i="1"/>
  <c r="Y1661" i="1"/>
  <c r="S1661" i="1"/>
  <c r="Q1661" i="1"/>
  <c r="K1661" i="1"/>
  <c r="Y1658" i="1"/>
  <c r="S1658" i="1"/>
  <c r="Q1658" i="1"/>
  <c r="K1658" i="1"/>
  <c r="Y1659" i="1"/>
  <c r="S1659" i="1"/>
  <c r="Q1659" i="1"/>
  <c r="K1659" i="1"/>
  <c r="K1655" i="1"/>
  <c r="Y1655" i="1"/>
  <c r="S1655" i="1"/>
  <c r="Q1655" i="1"/>
  <c r="K1654" i="1"/>
  <c r="Y1654" i="1"/>
  <c r="S1654" i="1"/>
  <c r="Q1654" i="1"/>
  <c r="Y1653" i="1"/>
  <c r="S1653" i="1"/>
  <c r="Q1653" i="1"/>
  <c r="K1653" i="1"/>
  <c r="Y1652" i="1"/>
  <c r="S1652" i="1"/>
  <c r="Q1652" i="1"/>
  <c r="K1652" i="1"/>
  <c r="Y1651" i="1"/>
  <c r="S1651" i="1"/>
  <c r="Q1651" i="1"/>
  <c r="K1651" i="1"/>
  <c r="Y1650" i="1"/>
  <c r="S1650" i="1"/>
  <c r="Q1650" i="1"/>
  <c r="K1650" i="1"/>
  <c r="K1649" i="1"/>
  <c r="Y1649" i="1"/>
  <c r="S1649" i="1"/>
  <c r="Q1649" i="1"/>
  <c r="Y1647" i="1"/>
  <c r="S1647" i="1"/>
  <c r="Q1647" i="1"/>
  <c r="K1647" i="1"/>
  <c r="Y1648" i="1"/>
  <c r="S1648" i="1"/>
  <c r="Q1648" i="1"/>
  <c r="K1648" i="1"/>
  <c r="Y1657" i="1"/>
  <c r="Y1660" i="1"/>
  <c r="Y1669" i="1"/>
  <c r="Y1676" i="1"/>
  <c r="Y1683" i="1"/>
  <c r="Y1692" i="1"/>
  <c r="Y1702" i="1"/>
  <c r="Y1716" i="1"/>
  <c r="Y1728" i="1"/>
  <c r="Y1656" i="1"/>
  <c r="K1646" i="1"/>
  <c r="Y1646" i="1"/>
  <c r="S1646" i="1"/>
  <c r="Q1646" i="1"/>
  <c r="K1645" i="1"/>
  <c r="Y1645" i="1"/>
  <c r="S1645" i="1"/>
  <c r="Q1645" i="1"/>
  <c r="Y1644" i="1"/>
  <c r="S1644" i="1"/>
  <c r="Q1644" i="1"/>
  <c r="K1644" i="1"/>
  <c r="K1643" i="1"/>
  <c r="Y1643" i="1"/>
  <c r="S1643" i="1"/>
  <c r="Q1643" i="1"/>
  <c r="Y1642" i="1"/>
  <c r="S1642" i="1"/>
  <c r="Q1642" i="1"/>
  <c r="K1642" i="1"/>
  <c r="K1604" i="1" l="1"/>
  <c r="Y1604" i="1"/>
  <c r="S1604" i="1"/>
  <c r="Q1604" i="1"/>
  <c r="K1603" i="1"/>
  <c r="Y1603" i="1"/>
  <c r="S1603" i="1"/>
  <c r="Q1603" i="1"/>
  <c r="K1602" i="1"/>
  <c r="Y1602" i="1"/>
  <c r="S1602" i="1"/>
  <c r="Q1602" i="1"/>
  <c r="Y1601" i="1"/>
  <c r="S1601" i="1"/>
  <c r="Q1601" i="1"/>
  <c r="K1601" i="1"/>
  <c r="K1600" i="1"/>
  <c r="Y1600" i="1"/>
  <c r="S1600" i="1"/>
  <c r="Q1600" i="1"/>
  <c r="K1599" i="1"/>
  <c r="Y1599" i="1"/>
  <c r="S1599" i="1"/>
  <c r="Q1599" i="1"/>
  <c r="Y1598" i="1"/>
  <c r="S1598" i="1"/>
  <c r="Q1598" i="1"/>
  <c r="K1598" i="1"/>
  <c r="K1597" i="1"/>
  <c r="Y1597" i="1"/>
  <c r="S1597" i="1"/>
  <c r="Q1597" i="1"/>
  <c r="K1592" i="1"/>
  <c r="Y1592" i="1"/>
  <c r="S1592" i="1"/>
  <c r="Q1592" i="1"/>
  <c r="Y1595" i="1"/>
  <c r="S1595" i="1"/>
  <c r="Q1595" i="1"/>
  <c r="K1595" i="1"/>
  <c r="K1596" i="1"/>
  <c r="Y1596" i="1"/>
  <c r="S1596" i="1"/>
  <c r="Q1596" i="1"/>
  <c r="Y1593" i="1"/>
  <c r="S1593" i="1"/>
  <c r="Q1593" i="1"/>
  <c r="K1593" i="1"/>
  <c r="K1594" i="1"/>
  <c r="Y1594" i="1"/>
  <c r="S1594" i="1"/>
  <c r="Q1594" i="1"/>
  <c r="Y1591" i="1"/>
  <c r="S1591" i="1"/>
  <c r="Q1591" i="1"/>
  <c r="K1591" i="1"/>
  <c r="Y1585" i="1"/>
  <c r="S1585" i="1"/>
  <c r="Q1585" i="1"/>
  <c r="K1585" i="1"/>
  <c r="Y1584" i="1"/>
  <c r="S1584" i="1"/>
  <c r="Q1584" i="1"/>
  <c r="K1584" i="1"/>
  <c r="Y1572" i="1"/>
  <c r="S1572" i="1"/>
  <c r="Q1572" i="1"/>
  <c r="K1572" i="1"/>
  <c r="Y1569" i="1"/>
  <c r="S1569" i="1"/>
  <c r="Q1569" i="1"/>
  <c r="K1569" i="1"/>
  <c r="Y1553" i="1"/>
  <c r="S1553" i="1"/>
  <c r="Q1553" i="1"/>
  <c r="K1553" i="1"/>
  <c r="Y1552" i="1"/>
  <c r="S1552" i="1"/>
  <c r="Q1552" i="1"/>
  <c r="K1552" i="1"/>
  <c r="Y1545" i="1"/>
  <c r="S1545" i="1"/>
  <c r="Q1545" i="1"/>
  <c r="K1545" i="1"/>
  <c r="Y1540" i="1"/>
  <c r="S1540" i="1"/>
  <c r="Q1540" i="1"/>
  <c r="K1540" i="1"/>
  <c r="Y1539" i="1"/>
  <c r="S1539" i="1"/>
  <c r="Q1539" i="1"/>
  <c r="K1539" i="1"/>
  <c r="Y1538" i="1"/>
  <c r="S1538" i="1"/>
  <c r="Q1538" i="1"/>
  <c r="K1538" i="1"/>
  <c r="Y1527" i="1"/>
  <c r="S1527" i="1"/>
  <c r="Q1527" i="1"/>
  <c r="K1527" i="1"/>
  <c r="Y1526" i="1"/>
  <c r="S1526" i="1"/>
  <c r="Q1526" i="1"/>
  <c r="K1526" i="1"/>
  <c r="Y1509" i="1"/>
  <c r="S1509" i="1"/>
  <c r="Q1509" i="1"/>
  <c r="K1509" i="1"/>
  <c r="Y1508" i="1"/>
  <c r="S1508" i="1"/>
  <c r="Q1508" i="1"/>
  <c r="K1508" i="1"/>
  <c r="Y1507" i="1"/>
  <c r="S1507" i="1"/>
  <c r="Q1507" i="1"/>
  <c r="K1507" i="1"/>
  <c r="Y1503" i="1"/>
  <c r="S1503" i="1"/>
  <c r="Q1503" i="1"/>
  <c r="K1503" i="1"/>
  <c r="Y1500" i="1"/>
  <c r="S1500" i="1"/>
  <c r="Q1500" i="1"/>
  <c r="K1500" i="1"/>
  <c r="Y1499" i="1"/>
  <c r="S1499" i="1"/>
  <c r="Q1499" i="1"/>
  <c r="K1499" i="1"/>
  <c r="Y1498" i="1"/>
  <c r="S1498" i="1"/>
  <c r="Q1498" i="1"/>
  <c r="K1498" i="1"/>
  <c r="Y1492" i="1"/>
  <c r="S1492" i="1"/>
  <c r="Q1492" i="1"/>
  <c r="K1492" i="1"/>
  <c r="Y1488" i="1"/>
  <c r="S1488" i="1"/>
  <c r="Q1488" i="1"/>
  <c r="K1488" i="1"/>
  <c r="Y1487" i="1"/>
  <c r="S1487" i="1"/>
  <c r="Q1487" i="1"/>
  <c r="K1487" i="1"/>
  <c r="Y1486" i="1"/>
  <c r="S1486" i="1"/>
  <c r="Q1486" i="1"/>
  <c r="K1486" i="1"/>
  <c r="Y1478" i="1"/>
  <c r="S1478" i="1"/>
  <c r="Q1478" i="1"/>
  <c r="K1478" i="1"/>
  <c r="K1477" i="1"/>
  <c r="Y1477" i="1"/>
  <c r="S1477" i="1"/>
  <c r="Q1477" i="1"/>
  <c r="Y1476" i="1"/>
  <c r="S1476" i="1"/>
  <c r="Q1476" i="1"/>
  <c r="K1476" i="1"/>
  <c r="K1475" i="1"/>
  <c r="Y1475" i="1"/>
  <c r="S1475" i="1"/>
  <c r="Q1475" i="1"/>
  <c r="Y1474" i="1"/>
  <c r="S1474" i="1"/>
  <c r="Q1474" i="1"/>
  <c r="K1474" i="1"/>
  <c r="Y1473" i="1"/>
  <c r="S1473" i="1"/>
  <c r="Q1473" i="1"/>
  <c r="K1473" i="1"/>
  <c r="Y1472" i="1"/>
  <c r="S1472" i="1"/>
  <c r="Q1472" i="1"/>
  <c r="K1472" i="1"/>
  <c r="Y1471" i="1"/>
  <c r="S1471" i="1"/>
  <c r="Q1471" i="1"/>
  <c r="K1471" i="1"/>
  <c r="Y1470" i="1"/>
  <c r="S1470" i="1"/>
  <c r="Q1470" i="1"/>
  <c r="K1470" i="1"/>
  <c r="Y1469" i="1"/>
  <c r="S1469" i="1"/>
  <c r="Q1469" i="1"/>
  <c r="K1469" i="1"/>
  <c r="Y1468" i="1"/>
  <c r="S1468" i="1"/>
  <c r="Q1468" i="1"/>
  <c r="K1468" i="1"/>
  <c r="Y1467" i="1"/>
  <c r="S1467" i="1"/>
  <c r="Q1467" i="1"/>
  <c r="K1467" i="1"/>
  <c r="K1466" i="1"/>
  <c r="Y1466" i="1"/>
  <c r="S1466" i="1"/>
  <c r="Q1466" i="1"/>
  <c r="Y1465" i="1"/>
  <c r="S1465" i="1"/>
  <c r="Q1465" i="1"/>
  <c r="K1465" i="1"/>
  <c r="K776" i="1"/>
  <c r="Y776" i="1"/>
  <c r="S776" i="1"/>
  <c r="Q776" i="1"/>
  <c r="K741" i="1"/>
  <c r="Y741" i="1"/>
  <c r="S741" i="1"/>
  <c r="Q741" i="1"/>
  <c r="K740" i="1"/>
  <c r="Y740" i="1"/>
  <c r="S740" i="1"/>
  <c r="Q740" i="1"/>
  <c r="K775" i="1"/>
  <c r="Y775" i="1"/>
  <c r="S775" i="1"/>
  <c r="Q775" i="1"/>
  <c r="K855" i="1"/>
  <c r="Y855" i="1"/>
  <c r="S855" i="1"/>
  <c r="Q855" i="1"/>
  <c r="S1728" i="1" l="1"/>
  <c r="Q1728" i="1"/>
  <c r="K1728" i="1"/>
  <c r="S1716" i="1"/>
  <c r="Q1716" i="1"/>
  <c r="K1716" i="1"/>
  <c r="S1702" i="1"/>
  <c r="Q1702" i="1"/>
  <c r="K1702" i="1"/>
  <c r="S1692" i="1"/>
  <c r="Q1692" i="1"/>
  <c r="K1692" i="1"/>
  <c r="S1683" i="1"/>
  <c r="Q1683" i="1"/>
  <c r="K1683" i="1"/>
  <c r="S1676" i="1"/>
  <c r="Q1676" i="1"/>
  <c r="K1676" i="1"/>
  <c r="S1669" i="1"/>
  <c r="Q1669" i="1"/>
  <c r="K1669" i="1"/>
  <c r="S1660" i="1"/>
  <c r="Q1660" i="1"/>
  <c r="K1660" i="1"/>
  <c r="K1657" i="1"/>
  <c r="S1657" i="1"/>
  <c r="Q1657" i="1"/>
  <c r="S1656" i="1"/>
  <c r="Q1656" i="1"/>
  <c r="K1656" i="1"/>
  <c r="S1641" i="1"/>
  <c r="Q1641" i="1"/>
  <c r="K1641" i="1"/>
  <c r="K1625" i="1" l="1"/>
  <c r="S1625" i="1"/>
  <c r="Q1625" i="1"/>
  <c r="K1624" i="1"/>
  <c r="S1624" i="1"/>
  <c r="Q1624" i="1"/>
  <c r="K1623" i="1"/>
  <c r="S1623" i="1"/>
  <c r="Q1623" i="1"/>
  <c r="K1622" i="1"/>
  <c r="S1622" i="1"/>
  <c r="Q1622" i="1"/>
  <c r="K1621" i="1"/>
  <c r="S1621" i="1"/>
  <c r="Q1621" i="1"/>
  <c r="K1620" i="1"/>
  <c r="S1620" i="1"/>
  <c r="Q1620" i="1"/>
  <c r="K1619" i="1"/>
  <c r="S1619" i="1"/>
  <c r="Q1619" i="1"/>
  <c r="K1618" i="1"/>
  <c r="S1618" i="1"/>
  <c r="Q1618" i="1"/>
  <c r="K1617" i="1"/>
  <c r="S1617" i="1"/>
  <c r="Q1617" i="1"/>
  <c r="K1616" i="1"/>
  <c r="S1616" i="1"/>
  <c r="Q1616" i="1"/>
  <c r="K1615" i="1"/>
  <c r="S1615" i="1"/>
  <c r="Q1615" i="1"/>
  <c r="K1614" i="1"/>
  <c r="S1614" i="1"/>
  <c r="Q1614" i="1"/>
  <c r="K1613" i="1"/>
  <c r="S1613" i="1"/>
  <c r="Q1613" i="1"/>
  <c r="K1612" i="1"/>
  <c r="S1612" i="1"/>
  <c r="Q1612" i="1"/>
  <c r="Y1269" i="1"/>
  <c r="S1269" i="1"/>
  <c r="Q1269" i="1"/>
  <c r="K1269" i="1"/>
  <c r="Y1271" i="1"/>
  <c r="S1271" i="1"/>
  <c r="Q1271" i="1"/>
  <c r="K1271" i="1"/>
  <c r="K1611" i="1" l="1"/>
  <c r="S1611" i="1"/>
  <c r="Q1611" i="1"/>
  <c r="K1610" i="1"/>
  <c r="S1610" i="1"/>
  <c r="Q1610" i="1"/>
  <c r="K1609" i="1"/>
  <c r="S1609" i="1"/>
  <c r="Q1609" i="1"/>
  <c r="K1608" i="1"/>
  <c r="S1608" i="1"/>
  <c r="Q1608" i="1"/>
  <c r="K1607" i="1"/>
  <c r="S1607" i="1"/>
  <c r="Q1607" i="1"/>
  <c r="K1606" i="1"/>
  <c r="S1606" i="1"/>
  <c r="Q1606" i="1"/>
  <c r="K1605" i="1"/>
  <c r="S1605" i="1"/>
  <c r="Q1605" i="1"/>
  <c r="K1590" i="1"/>
  <c r="S1590" i="1"/>
  <c r="Q1590" i="1"/>
  <c r="K1589" i="1"/>
  <c r="S1589" i="1"/>
  <c r="Q1589" i="1"/>
  <c r="K1588" i="1"/>
  <c r="S1588" i="1"/>
  <c r="Q1588" i="1"/>
  <c r="K1587" i="1"/>
  <c r="S1587" i="1"/>
  <c r="Q1587" i="1"/>
  <c r="K1586" i="1"/>
  <c r="S1586" i="1"/>
  <c r="Q1586" i="1"/>
  <c r="K1551" i="1"/>
  <c r="S1551" i="1"/>
  <c r="Q1551" i="1"/>
  <c r="K1550" i="1"/>
  <c r="S1550" i="1"/>
  <c r="Q1550" i="1"/>
  <c r="Y1583" i="1" l="1"/>
  <c r="S1583" i="1"/>
  <c r="Q1583" i="1"/>
  <c r="K1583" i="1"/>
  <c r="K1582" i="1"/>
  <c r="Y1582" i="1"/>
  <c r="S1582" i="1"/>
  <c r="Q1582" i="1"/>
  <c r="K1579" i="1"/>
  <c r="Y1579" i="1"/>
  <c r="S1579" i="1"/>
  <c r="Q1579" i="1"/>
  <c r="Y1581" i="1"/>
  <c r="S1581" i="1"/>
  <c r="Q1581" i="1"/>
  <c r="K1581" i="1"/>
  <c r="K1580" i="1"/>
  <c r="Y1580" i="1"/>
  <c r="S1580" i="1"/>
  <c r="Q1580" i="1"/>
  <c r="Y1575" i="1"/>
  <c r="S1575" i="1"/>
  <c r="Q1575" i="1"/>
  <c r="K1575" i="1"/>
  <c r="Y1578" i="1"/>
  <c r="S1578" i="1"/>
  <c r="Q1578" i="1"/>
  <c r="K1578" i="1"/>
  <c r="Y1577" i="1"/>
  <c r="S1577" i="1"/>
  <c r="Q1577" i="1"/>
  <c r="K1577" i="1"/>
  <c r="K1576" i="1"/>
  <c r="Y1576" i="1"/>
  <c r="S1576" i="1"/>
  <c r="Q1576" i="1"/>
  <c r="Y1574" i="1"/>
  <c r="S1574" i="1"/>
  <c r="Q1574" i="1"/>
  <c r="K1574" i="1"/>
  <c r="Y1573" i="1"/>
  <c r="S1573" i="1"/>
  <c r="Q1573" i="1"/>
  <c r="K1573" i="1"/>
  <c r="K1571" i="1"/>
  <c r="Y1571" i="1"/>
  <c r="S1571" i="1"/>
  <c r="Q1571" i="1"/>
  <c r="Y1570" i="1"/>
  <c r="S1570" i="1"/>
  <c r="Q1570" i="1"/>
  <c r="K1570" i="1"/>
  <c r="K1568" i="1"/>
  <c r="Y1568" i="1"/>
  <c r="S1568" i="1"/>
  <c r="Q1568" i="1"/>
  <c r="K1565" i="1"/>
  <c r="Y1565" i="1"/>
  <c r="S1565" i="1"/>
  <c r="Q1565" i="1"/>
  <c r="Y1566" i="1"/>
  <c r="S1566" i="1"/>
  <c r="Q1566" i="1"/>
  <c r="K1566" i="1"/>
  <c r="K1567" i="1"/>
  <c r="Y1567" i="1"/>
  <c r="S1567" i="1"/>
  <c r="Q1567" i="1"/>
  <c r="K1564" i="1"/>
  <c r="Y1564" i="1"/>
  <c r="S1564" i="1"/>
  <c r="Q1564" i="1"/>
  <c r="Y1563" i="1"/>
  <c r="S1563" i="1"/>
  <c r="Q1563" i="1"/>
  <c r="K1563" i="1"/>
  <c r="Y1562" i="1"/>
  <c r="S1562" i="1"/>
  <c r="Q1562" i="1"/>
  <c r="K1562" i="1"/>
  <c r="K1561" i="1"/>
  <c r="Y1561" i="1"/>
  <c r="S1561" i="1"/>
  <c r="Q1561" i="1"/>
  <c r="Y1560" i="1"/>
  <c r="S1560" i="1"/>
  <c r="Q1560" i="1"/>
  <c r="K1560" i="1"/>
  <c r="Y1559" i="1"/>
  <c r="S1559" i="1"/>
  <c r="Q1559" i="1"/>
  <c r="K1559" i="1"/>
  <c r="K1558" i="1"/>
  <c r="Y1558" i="1"/>
  <c r="S1558" i="1"/>
  <c r="Q1558" i="1"/>
  <c r="Y1557" i="1"/>
  <c r="S1557" i="1"/>
  <c r="Q1557" i="1"/>
  <c r="K1557" i="1"/>
  <c r="Y1556" i="1"/>
  <c r="S1556" i="1"/>
  <c r="Q1556" i="1"/>
  <c r="K1556" i="1"/>
  <c r="K1555" i="1"/>
  <c r="Y1555" i="1"/>
  <c r="S1555" i="1"/>
  <c r="Q1555" i="1"/>
  <c r="Y1554" i="1"/>
  <c r="S1554" i="1"/>
  <c r="Q1554" i="1"/>
  <c r="K1554" i="1"/>
  <c r="K1548" i="1"/>
  <c r="Y1548" i="1"/>
  <c r="S1548" i="1"/>
  <c r="Q1548" i="1"/>
  <c r="K1549" i="1"/>
  <c r="Y1549" i="1"/>
  <c r="S1549" i="1"/>
  <c r="Q1549" i="1"/>
  <c r="K1547" i="1"/>
  <c r="Y1547" i="1"/>
  <c r="S1547" i="1"/>
  <c r="Q1547" i="1"/>
  <c r="Y1546" i="1"/>
  <c r="S1546" i="1"/>
  <c r="Q1546" i="1"/>
  <c r="K1546" i="1"/>
  <c r="K1544" i="1"/>
  <c r="Y1544" i="1"/>
  <c r="S1544" i="1"/>
  <c r="Q1544" i="1"/>
  <c r="K1542" i="1"/>
  <c r="Y1542" i="1"/>
  <c r="S1542" i="1"/>
  <c r="Q1542" i="1"/>
  <c r="K1543" i="1"/>
  <c r="Y1543" i="1"/>
  <c r="S1543" i="1"/>
  <c r="Q1543" i="1"/>
  <c r="Y1541" i="1"/>
  <c r="S1541" i="1"/>
  <c r="Q1541" i="1"/>
  <c r="K1541" i="1"/>
  <c r="K1537" i="1"/>
  <c r="Y1537" i="1"/>
  <c r="S1537" i="1"/>
  <c r="Q1537" i="1"/>
  <c r="K1536" i="1"/>
  <c r="Y1536" i="1"/>
  <c r="S1536" i="1"/>
  <c r="Q1536" i="1"/>
  <c r="K1534" i="1"/>
  <c r="Y1534" i="1"/>
  <c r="S1534" i="1"/>
  <c r="Q1534" i="1"/>
  <c r="K1535" i="1"/>
  <c r="Y1535" i="1"/>
  <c r="S1535" i="1"/>
  <c r="Q1535" i="1"/>
  <c r="K1533" i="1"/>
  <c r="Y1533" i="1"/>
  <c r="S1533" i="1"/>
  <c r="Q1533" i="1"/>
  <c r="K1532" i="1"/>
  <c r="Y1532" i="1"/>
  <c r="S1532" i="1"/>
  <c r="Q1532" i="1"/>
  <c r="K1531" i="1"/>
  <c r="Y1531" i="1"/>
  <c r="S1531" i="1"/>
  <c r="Q1531" i="1"/>
  <c r="Y1530" i="1"/>
  <c r="S1530" i="1"/>
  <c r="Q1530" i="1"/>
  <c r="K1530" i="1"/>
  <c r="K1524" i="1"/>
  <c r="Y1524" i="1"/>
  <c r="S1524" i="1"/>
  <c r="Q1524" i="1"/>
  <c r="K1523" i="1"/>
  <c r="Y1523" i="1"/>
  <c r="S1523" i="1"/>
  <c r="Q1523" i="1"/>
  <c r="K1525" i="1"/>
  <c r="Y1525" i="1"/>
  <c r="S1525" i="1"/>
  <c r="Q1525" i="1"/>
  <c r="Y1522" i="1"/>
  <c r="S1522" i="1"/>
  <c r="Q1522" i="1"/>
  <c r="K1522" i="1"/>
  <c r="K1521" i="1"/>
  <c r="Y1521" i="1"/>
  <c r="S1521" i="1"/>
  <c r="Q1521" i="1"/>
  <c r="Y1520" i="1"/>
  <c r="S1520" i="1"/>
  <c r="Q1520" i="1"/>
  <c r="K1520" i="1"/>
  <c r="K1516" i="1"/>
  <c r="Y1516" i="1"/>
  <c r="S1516" i="1"/>
  <c r="Q1516" i="1"/>
  <c r="K1515" i="1"/>
  <c r="Y1515" i="1"/>
  <c r="S1515" i="1"/>
  <c r="Q1515" i="1"/>
  <c r="K1514" i="1"/>
  <c r="Y1514" i="1"/>
  <c r="S1514" i="1"/>
  <c r="Q1514" i="1"/>
  <c r="K1513" i="1"/>
  <c r="Y1513" i="1"/>
  <c r="S1513" i="1"/>
  <c r="Q1513" i="1"/>
  <c r="Y1512" i="1"/>
  <c r="S1512" i="1"/>
  <c r="Q1512" i="1"/>
  <c r="K1512" i="1"/>
  <c r="K1511" i="1"/>
  <c r="Y1511" i="1"/>
  <c r="S1511" i="1"/>
  <c r="Q1511" i="1"/>
  <c r="Y1510" i="1"/>
  <c r="S1510" i="1"/>
  <c r="Q1510" i="1"/>
  <c r="K1510" i="1"/>
  <c r="K1502" i="1"/>
  <c r="Y1502" i="1"/>
  <c r="S1502" i="1"/>
  <c r="Q1502" i="1"/>
  <c r="Y1501" i="1"/>
  <c r="S1501" i="1"/>
  <c r="Q1501" i="1"/>
  <c r="K1501" i="1"/>
  <c r="K1491" i="1"/>
  <c r="Y1491" i="1"/>
  <c r="S1491" i="1"/>
  <c r="Q1491" i="1"/>
  <c r="K1490" i="1"/>
  <c r="Y1490" i="1"/>
  <c r="S1490" i="1"/>
  <c r="Q1490" i="1"/>
  <c r="Y1489" i="1"/>
  <c r="S1489" i="1"/>
  <c r="Q1489" i="1"/>
  <c r="K1489" i="1"/>
  <c r="K1485" i="1"/>
  <c r="Y1485" i="1"/>
  <c r="S1485" i="1"/>
  <c r="Q1485" i="1"/>
  <c r="K1484" i="1"/>
  <c r="Y1484" i="1"/>
  <c r="S1484" i="1"/>
  <c r="Q1484" i="1"/>
  <c r="Y1483" i="1"/>
  <c r="S1483" i="1"/>
  <c r="Q1483" i="1"/>
  <c r="K1483" i="1"/>
  <c r="K1482" i="1"/>
  <c r="Y1482" i="1"/>
  <c r="S1482" i="1"/>
  <c r="Q1482" i="1"/>
  <c r="Y1481" i="1"/>
  <c r="S1481" i="1"/>
  <c r="Q1481" i="1"/>
  <c r="K1481" i="1"/>
  <c r="K1479" i="1"/>
  <c r="Y1479" i="1"/>
  <c r="S1479" i="1"/>
  <c r="Q1479" i="1"/>
  <c r="Y1480" i="1"/>
  <c r="S1480" i="1"/>
  <c r="Q1480" i="1"/>
  <c r="K1480" i="1"/>
  <c r="K1458" i="1"/>
  <c r="Y1458" i="1"/>
  <c r="S1458" i="1"/>
  <c r="Q1458" i="1"/>
  <c r="Y1457" i="1"/>
  <c r="S1457" i="1"/>
  <c r="Q1457" i="1"/>
  <c r="K1457" i="1"/>
  <c r="Y1462" i="1"/>
  <c r="S1462" i="1"/>
  <c r="Q1462" i="1"/>
  <c r="K1462" i="1"/>
  <c r="Y1461" i="1"/>
  <c r="S1461" i="1"/>
  <c r="Q1461" i="1"/>
  <c r="K1461" i="1"/>
  <c r="K1460" i="1"/>
  <c r="Y1460" i="1"/>
  <c r="S1460" i="1"/>
  <c r="Q1460" i="1"/>
  <c r="Y1459" i="1"/>
  <c r="S1459" i="1"/>
  <c r="Q1459" i="1"/>
  <c r="K1459" i="1"/>
  <c r="K1456" i="1"/>
  <c r="Y1456" i="1"/>
  <c r="S1456" i="1"/>
  <c r="Q1456" i="1"/>
  <c r="K1454" i="1"/>
  <c r="Y1454" i="1"/>
  <c r="S1454" i="1"/>
  <c r="Q1454" i="1"/>
  <c r="K1455" i="1"/>
  <c r="Y1455" i="1"/>
  <c r="S1455" i="1"/>
  <c r="Q1455" i="1"/>
  <c r="K1452" i="1"/>
  <c r="Y1452" i="1"/>
  <c r="S1452" i="1"/>
  <c r="Q1452" i="1"/>
  <c r="K1453" i="1"/>
  <c r="Y1453" i="1"/>
  <c r="S1453" i="1"/>
  <c r="Q1453" i="1"/>
  <c r="K1451" i="1"/>
  <c r="Y1451" i="1"/>
  <c r="S1451" i="1"/>
  <c r="Q1451" i="1"/>
  <c r="Y1450" i="1"/>
  <c r="S1450" i="1"/>
  <c r="Q1450" i="1"/>
  <c r="K1450" i="1"/>
  <c r="K1448" i="1"/>
  <c r="Y1448" i="1"/>
  <c r="S1448" i="1"/>
  <c r="Q1448" i="1"/>
  <c r="K1446" i="1"/>
  <c r="Y1446" i="1"/>
  <c r="S1446" i="1"/>
  <c r="Q1446" i="1"/>
  <c r="K1447" i="1"/>
  <c r="Y1447" i="1"/>
  <c r="S1447" i="1"/>
  <c r="Q1447" i="1"/>
  <c r="Y1445" i="1"/>
  <c r="S1445" i="1"/>
  <c r="Q1445" i="1"/>
  <c r="K1445" i="1"/>
  <c r="K1443" i="1"/>
  <c r="Y1443" i="1"/>
  <c r="S1443" i="1"/>
  <c r="Q1443" i="1"/>
  <c r="K1442" i="1"/>
  <c r="Y1442" i="1"/>
  <c r="S1442" i="1"/>
  <c r="Q1442" i="1"/>
  <c r="K1444" i="1"/>
  <c r="Y1444" i="1"/>
  <c r="S1444" i="1"/>
  <c r="Q1444" i="1"/>
  <c r="Y1441" i="1"/>
  <c r="S1441" i="1"/>
  <c r="Q1441" i="1"/>
  <c r="K1441" i="1"/>
  <c r="K1440" i="1"/>
  <c r="Y1440" i="1"/>
  <c r="S1440" i="1"/>
  <c r="Q1440" i="1"/>
  <c r="Y1439" i="1"/>
  <c r="S1439" i="1"/>
  <c r="Q1439" i="1"/>
  <c r="K1439" i="1"/>
  <c r="Y1438" i="1"/>
  <c r="S1438" i="1"/>
  <c r="Q1438" i="1"/>
  <c r="K1438" i="1"/>
  <c r="Y1437" i="1"/>
  <c r="S1437" i="1"/>
  <c r="Q1437" i="1"/>
  <c r="K1437" i="1"/>
  <c r="K1429" i="1"/>
  <c r="Y1429" i="1"/>
  <c r="S1429" i="1"/>
  <c r="Q1429" i="1"/>
  <c r="K1430" i="1"/>
  <c r="Y1430" i="1"/>
  <c r="S1430" i="1"/>
  <c r="Q1430" i="1"/>
  <c r="K1428" i="1"/>
  <c r="Y1428" i="1"/>
  <c r="S1428" i="1"/>
  <c r="Q1428" i="1"/>
  <c r="Y1427" i="1"/>
  <c r="S1427" i="1"/>
  <c r="Q1427" i="1"/>
  <c r="K1427" i="1"/>
  <c r="K1426" i="1"/>
  <c r="Y1426" i="1"/>
  <c r="S1426" i="1"/>
  <c r="Q1426" i="1"/>
  <c r="K1425" i="1"/>
  <c r="Y1425" i="1"/>
  <c r="S1425" i="1"/>
  <c r="Q1425" i="1"/>
  <c r="K1424" i="1"/>
  <c r="Y1424" i="1"/>
  <c r="S1424" i="1"/>
  <c r="Q1424" i="1"/>
  <c r="K1422" i="1"/>
  <c r="Q1422" i="1"/>
  <c r="S1422" i="1"/>
  <c r="Y1422" i="1"/>
  <c r="K1423" i="1"/>
  <c r="Y1423" i="1"/>
  <c r="S1423" i="1"/>
  <c r="Q1423" i="1"/>
  <c r="Y1421" i="1"/>
  <c r="S1421" i="1"/>
  <c r="Q1421" i="1"/>
  <c r="K1421" i="1"/>
  <c r="Y1420" i="1"/>
  <c r="S1420" i="1"/>
  <c r="Q1420" i="1"/>
  <c r="K1420" i="1"/>
  <c r="K1419" i="1"/>
  <c r="Y1419" i="1"/>
  <c r="S1419" i="1"/>
  <c r="Q1419" i="1"/>
  <c r="Y1418" i="1"/>
  <c r="S1418" i="1"/>
  <c r="Q1418" i="1"/>
  <c r="K1418" i="1"/>
  <c r="Y1412" i="1"/>
  <c r="S1412" i="1"/>
  <c r="Q1412" i="1"/>
  <c r="K1412" i="1"/>
  <c r="Y1411" i="1"/>
  <c r="S1411" i="1"/>
  <c r="Q1411" i="1"/>
  <c r="K1411" i="1"/>
  <c r="K1409" i="1"/>
  <c r="Y1409" i="1"/>
  <c r="S1409" i="1"/>
  <c r="Q1409" i="1"/>
  <c r="K1410" i="1"/>
  <c r="Y1410" i="1"/>
  <c r="S1410" i="1"/>
  <c r="Q1410" i="1"/>
  <c r="Y1408" i="1"/>
  <c r="S1408" i="1"/>
  <c r="Q1408" i="1"/>
  <c r="K1408" i="1"/>
  <c r="K1407" i="1"/>
  <c r="Y1407" i="1"/>
  <c r="S1407" i="1"/>
  <c r="Q1407" i="1"/>
  <c r="Y1406" i="1"/>
  <c r="S1406" i="1"/>
  <c r="Q1406" i="1"/>
  <c r="K1406" i="1"/>
  <c r="K1405" i="1"/>
  <c r="Y1405" i="1"/>
  <c r="S1405" i="1"/>
  <c r="Q1405" i="1"/>
  <c r="Y1404" i="1"/>
  <c r="S1404" i="1"/>
  <c r="Q1404" i="1"/>
  <c r="K1404" i="1"/>
  <c r="K1397" i="1"/>
  <c r="Y1397" i="1"/>
  <c r="S1397" i="1"/>
  <c r="Q1397" i="1"/>
  <c r="Y1396" i="1"/>
  <c r="S1396" i="1"/>
  <c r="Q1396" i="1"/>
  <c r="K1396" i="1"/>
  <c r="Y1395" i="1"/>
  <c r="S1395" i="1"/>
  <c r="Q1395" i="1"/>
  <c r="K1395" i="1"/>
  <c r="K1394" i="1"/>
  <c r="Y1394" i="1"/>
  <c r="S1394" i="1"/>
  <c r="Q1394" i="1"/>
  <c r="K1393" i="1"/>
  <c r="Y1393" i="1"/>
  <c r="S1393" i="1"/>
  <c r="Q1393" i="1"/>
  <c r="Y1392" i="1"/>
  <c r="S1392" i="1"/>
  <c r="Q1392" i="1"/>
  <c r="K1392" i="1"/>
  <c r="K1391" i="1"/>
  <c r="Y1391" i="1"/>
  <c r="S1391" i="1"/>
  <c r="Q1391" i="1"/>
  <c r="Y1390" i="1"/>
  <c r="S1390" i="1"/>
  <c r="Q1390" i="1"/>
  <c r="K1390" i="1"/>
  <c r="K1388" i="1"/>
  <c r="Y1388" i="1"/>
  <c r="S1388" i="1"/>
  <c r="Q1388" i="1"/>
  <c r="K1389" i="1"/>
  <c r="Y1389" i="1"/>
  <c r="S1389" i="1"/>
  <c r="Q1389" i="1"/>
  <c r="K1387" i="1"/>
  <c r="Y1387" i="1"/>
  <c r="S1387" i="1"/>
  <c r="Q1387" i="1"/>
  <c r="Y1386" i="1"/>
  <c r="S1386" i="1"/>
  <c r="Q1386" i="1"/>
  <c r="K1386" i="1"/>
  <c r="K1383" i="1"/>
  <c r="Y1383" i="1"/>
  <c r="S1383" i="1"/>
  <c r="Q1383" i="1"/>
  <c r="Y1382" i="1"/>
  <c r="S1382" i="1"/>
  <c r="Q1382" i="1"/>
  <c r="K1382" i="1"/>
  <c r="K1373" i="1" l="1"/>
  <c r="Y1373" i="1"/>
  <c r="S1373" i="1"/>
  <c r="Q1373" i="1"/>
  <c r="K1372" i="1" l="1"/>
  <c r="Y1372" i="1"/>
  <c r="S1372" i="1"/>
  <c r="Q1372" i="1"/>
  <c r="K1371" i="1"/>
  <c r="Y1371" i="1"/>
  <c r="S1371" i="1"/>
  <c r="Q1371" i="1"/>
  <c r="Y1370" i="1"/>
  <c r="S1370" i="1"/>
  <c r="Q1370" i="1"/>
  <c r="K1370" i="1"/>
  <c r="K1369" i="1"/>
  <c r="Y1369" i="1"/>
  <c r="S1369" i="1"/>
  <c r="Q1369" i="1"/>
  <c r="Y1368" i="1"/>
  <c r="S1368" i="1"/>
  <c r="Q1368" i="1"/>
  <c r="K1368" i="1"/>
  <c r="K1367" i="1"/>
  <c r="Y1367" i="1"/>
  <c r="S1367" i="1"/>
  <c r="Q1367" i="1"/>
  <c r="Y1366" i="1"/>
  <c r="S1366" i="1"/>
  <c r="Q1366" i="1"/>
  <c r="K1366" i="1"/>
  <c r="Y1365" i="1"/>
  <c r="S1365" i="1"/>
  <c r="Q1365" i="1"/>
  <c r="K1365" i="1"/>
  <c r="K1364" i="1"/>
  <c r="Y1364" i="1"/>
  <c r="S1364" i="1"/>
  <c r="Q1364" i="1"/>
  <c r="Y1363" i="1"/>
  <c r="S1363" i="1"/>
  <c r="Q1363" i="1"/>
  <c r="K1363" i="1"/>
  <c r="K1360" i="1"/>
  <c r="Y1360" i="1"/>
  <c r="S1360" i="1"/>
  <c r="Q1360" i="1"/>
  <c r="K1359" i="1"/>
  <c r="Y1359" i="1"/>
  <c r="S1359" i="1"/>
  <c r="Q1359" i="1"/>
  <c r="K1358" i="1"/>
  <c r="Y1358" i="1"/>
  <c r="S1358" i="1"/>
  <c r="Q1358" i="1"/>
  <c r="K1357" i="1"/>
  <c r="Y1357" i="1"/>
  <c r="S1357" i="1"/>
  <c r="Q1357" i="1"/>
  <c r="K1356" i="1"/>
  <c r="Y1356" i="1"/>
  <c r="S1356" i="1"/>
  <c r="Q1356" i="1"/>
  <c r="Y1355" i="1"/>
  <c r="S1355" i="1"/>
  <c r="Q1355" i="1"/>
  <c r="K1355" i="1"/>
  <c r="K1354" i="1"/>
  <c r="Y1354" i="1"/>
  <c r="S1354" i="1"/>
  <c r="Q1354" i="1"/>
  <c r="Y1353" i="1"/>
  <c r="S1353" i="1"/>
  <c r="Q1353" i="1"/>
  <c r="K1353" i="1"/>
  <c r="K1352" i="1"/>
  <c r="Y1352" i="1"/>
  <c r="S1352" i="1"/>
  <c r="Q1352" i="1"/>
  <c r="Y1351" i="1"/>
  <c r="S1351" i="1"/>
  <c r="Q1351" i="1"/>
  <c r="K1351" i="1"/>
  <c r="K1350" i="1"/>
  <c r="Y1350" i="1"/>
  <c r="S1350" i="1"/>
  <c r="Q1350" i="1"/>
  <c r="K1349" i="1"/>
  <c r="Y1349" i="1"/>
  <c r="S1349" i="1"/>
  <c r="Q1349" i="1"/>
  <c r="Y1348" i="1"/>
  <c r="S1348" i="1"/>
  <c r="Q1348" i="1"/>
  <c r="K1348" i="1"/>
  <c r="Y1345" i="1"/>
  <c r="S1345" i="1"/>
  <c r="Q1345" i="1"/>
  <c r="K1345" i="1"/>
  <c r="K1344" i="1"/>
  <c r="Y1344" i="1"/>
  <c r="S1344" i="1"/>
  <c r="Q1344" i="1"/>
  <c r="Y1343" i="1"/>
  <c r="S1343" i="1"/>
  <c r="Q1343" i="1"/>
  <c r="K1343" i="1"/>
  <c r="K1342" i="1"/>
  <c r="Y1342" i="1"/>
  <c r="S1342" i="1"/>
  <c r="Q1342" i="1"/>
  <c r="K1341" i="1"/>
  <c r="Y1341" i="1"/>
  <c r="S1341" i="1"/>
  <c r="Q1341" i="1"/>
  <c r="K1340" i="1"/>
  <c r="Y1340" i="1"/>
  <c r="S1340" i="1"/>
  <c r="Q1340" i="1"/>
  <c r="K1339" i="1"/>
  <c r="Y1339" i="1"/>
  <c r="S1339" i="1"/>
  <c r="Q1339" i="1"/>
  <c r="Y1338" i="1"/>
  <c r="S1338" i="1"/>
  <c r="Q1338" i="1"/>
  <c r="K1338" i="1"/>
  <c r="Y1337" i="1"/>
  <c r="S1337" i="1"/>
  <c r="Q1337" i="1"/>
  <c r="K1337" i="1"/>
  <c r="K1335" i="1"/>
  <c r="Y1335" i="1"/>
  <c r="S1335" i="1"/>
  <c r="Q1335" i="1"/>
  <c r="K1336" i="1"/>
  <c r="Y1336" i="1"/>
  <c r="S1336" i="1"/>
  <c r="Q1336" i="1"/>
  <c r="Y1334" i="1"/>
  <c r="S1334" i="1"/>
  <c r="Q1334" i="1"/>
  <c r="K1334" i="1"/>
  <c r="K1333" i="1"/>
  <c r="Y1333" i="1"/>
  <c r="S1333" i="1"/>
  <c r="Q1333" i="1"/>
  <c r="Y1332" i="1" l="1"/>
  <c r="S1332" i="1"/>
  <c r="Q1332" i="1"/>
  <c r="K1332" i="1"/>
  <c r="K1329" i="1"/>
  <c r="Y1329" i="1"/>
  <c r="S1329" i="1"/>
  <c r="Q1329" i="1"/>
  <c r="K1328" i="1"/>
  <c r="Y1328" i="1"/>
  <c r="S1328" i="1"/>
  <c r="Q1328" i="1"/>
  <c r="Y1327" i="1"/>
  <c r="S1327" i="1"/>
  <c r="Q1327" i="1"/>
  <c r="K1327" i="1"/>
  <c r="K1326" i="1"/>
  <c r="Y1326" i="1"/>
  <c r="S1326" i="1"/>
  <c r="Q1326" i="1"/>
  <c r="Y1325" i="1"/>
  <c r="S1325" i="1"/>
  <c r="Q1325" i="1"/>
  <c r="K1325" i="1"/>
  <c r="K1324" i="1"/>
  <c r="Y1324" i="1"/>
  <c r="S1324" i="1"/>
  <c r="Q1324" i="1"/>
  <c r="Y1323" i="1"/>
  <c r="S1323" i="1"/>
  <c r="Q1323" i="1"/>
  <c r="K1323" i="1"/>
  <c r="K1320" i="1"/>
  <c r="Y1320" i="1"/>
  <c r="S1320" i="1"/>
  <c r="Q1320" i="1"/>
  <c r="K1319" i="1"/>
  <c r="Y1319" i="1"/>
  <c r="S1319" i="1"/>
  <c r="Q1319" i="1"/>
  <c r="K1317" i="1"/>
  <c r="Y1317" i="1"/>
  <c r="S1317" i="1"/>
  <c r="Q1317" i="1"/>
  <c r="Y1318" i="1"/>
  <c r="S1318" i="1"/>
  <c r="Q1318" i="1"/>
  <c r="K1318" i="1"/>
  <c r="K1314" i="1"/>
  <c r="Y1314" i="1"/>
  <c r="S1314" i="1"/>
  <c r="Q1314" i="1"/>
  <c r="K1315" i="1"/>
  <c r="Y1315" i="1"/>
  <c r="S1315" i="1"/>
  <c r="Q1315" i="1"/>
  <c r="K1316" i="1"/>
  <c r="Y1316" i="1"/>
  <c r="S1316" i="1"/>
  <c r="Q1316" i="1"/>
  <c r="K1313" i="1"/>
  <c r="Y1313" i="1"/>
  <c r="S1313" i="1"/>
  <c r="Q1313" i="1"/>
  <c r="K1312" i="1"/>
  <c r="Y1312" i="1"/>
  <c r="S1312" i="1"/>
  <c r="Q1312" i="1"/>
  <c r="K1311" i="1"/>
  <c r="Y1311" i="1"/>
  <c r="S1311" i="1"/>
  <c r="Q1311" i="1"/>
  <c r="K1310" i="1"/>
  <c r="Y1310" i="1"/>
  <c r="S1310" i="1"/>
  <c r="Q1310" i="1"/>
  <c r="Y1309" i="1"/>
  <c r="S1309" i="1"/>
  <c r="Q1309" i="1"/>
  <c r="K1309" i="1"/>
  <c r="K1308" i="1"/>
  <c r="Y1308" i="1"/>
  <c r="S1308" i="1"/>
  <c r="Q1308" i="1"/>
  <c r="Y1307" i="1"/>
  <c r="S1307" i="1"/>
  <c r="Q1307" i="1"/>
  <c r="K1307" i="1"/>
  <c r="K1295" i="1"/>
  <c r="Y1295" i="1"/>
  <c r="S1295" i="1"/>
  <c r="Q1295" i="1"/>
  <c r="K1296" i="1"/>
  <c r="Y1296" i="1"/>
  <c r="S1296" i="1"/>
  <c r="Q1296" i="1"/>
  <c r="K1292" i="1"/>
  <c r="Y1292" i="1"/>
  <c r="S1292" i="1"/>
  <c r="Q1292" i="1"/>
  <c r="K1294" i="1"/>
  <c r="Y1294" i="1"/>
  <c r="S1294" i="1"/>
  <c r="Q1294" i="1"/>
  <c r="K1298" i="1"/>
  <c r="Y1298" i="1"/>
  <c r="S1298" i="1"/>
  <c r="Q1298" i="1"/>
  <c r="K1297" i="1"/>
  <c r="Y1297" i="1"/>
  <c r="S1297" i="1"/>
  <c r="Q1297" i="1"/>
  <c r="K1291" i="1"/>
  <c r="Y1291" i="1"/>
  <c r="S1291" i="1"/>
  <c r="Q1291" i="1"/>
  <c r="Y1290" i="1"/>
  <c r="S1290" i="1"/>
  <c r="Q1290" i="1"/>
  <c r="K1290" i="1"/>
  <c r="K1289" i="1"/>
  <c r="Y1289" i="1"/>
  <c r="S1289" i="1"/>
  <c r="Q1289" i="1"/>
  <c r="K1288" i="1"/>
  <c r="Y1288" i="1"/>
  <c r="S1288" i="1"/>
  <c r="Q1288" i="1"/>
  <c r="Y1287" i="1"/>
  <c r="S1287" i="1"/>
  <c r="Q1287" i="1"/>
  <c r="K1287" i="1"/>
  <c r="K1286" i="1"/>
  <c r="Y1286" i="1"/>
  <c r="S1286" i="1"/>
  <c r="Q1286" i="1"/>
  <c r="Y1285" i="1"/>
  <c r="S1285" i="1"/>
  <c r="Q1285" i="1"/>
  <c r="K1285" i="1"/>
  <c r="Y1280" i="1"/>
  <c r="K1281" i="1"/>
  <c r="Y1281" i="1"/>
  <c r="S1281" i="1"/>
  <c r="Q1281" i="1"/>
  <c r="S1280" i="1"/>
  <c r="Q1280" i="1"/>
  <c r="K1280" i="1"/>
  <c r="Y1279" i="1"/>
  <c r="S1279" i="1"/>
  <c r="Q1279" i="1"/>
  <c r="K1279" i="1"/>
  <c r="Y1278" i="1"/>
  <c r="S1278" i="1"/>
  <c r="Q1278" i="1"/>
  <c r="K1278" i="1"/>
  <c r="Y1277" i="1"/>
  <c r="S1277" i="1"/>
  <c r="Q1277" i="1"/>
  <c r="K1277" i="1"/>
  <c r="K1270" i="1"/>
  <c r="Y1270" i="1"/>
  <c r="S1270" i="1"/>
  <c r="Q1270" i="1"/>
  <c r="K1268" i="1"/>
  <c r="Y1268" i="1"/>
  <c r="S1268" i="1"/>
  <c r="Q1268" i="1"/>
  <c r="K1267" i="1"/>
  <c r="Y1267" i="1"/>
  <c r="S1267" i="1"/>
  <c r="Q1267" i="1"/>
  <c r="Y1266" i="1"/>
  <c r="S1266" i="1"/>
  <c r="Q1266" i="1"/>
  <c r="K1266" i="1"/>
  <c r="K1265" i="1"/>
  <c r="Y1265" i="1"/>
  <c r="S1265" i="1"/>
  <c r="Q1265" i="1"/>
  <c r="K1264" i="1"/>
  <c r="Y1264" i="1"/>
  <c r="S1264" i="1"/>
  <c r="Q1264" i="1"/>
  <c r="Y1263" i="1"/>
  <c r="S1263" i="1"/>
  <c r="Q1263" i="1"/>
  <c r="K1263" i="1"/>
  <c r="K1262" i="1"/>
  <c r="Y1262" i="1"/>
  <c r="S1262" i="1"/>
  <c r="Q1262" i="1"/>
  <c r="Y1261" i="1"/>
  <c r="S1261" i="1"/>
  <c r="Q1261" i="1"/>
  <c r="K1261" i="1"/>
  <c r="K1260" i="1"/>
  <c r="Y1260" i="1"/>
  <c r="S1260" i="1"/>
  <c r="Q1260" i="1"/>
  <c r="Y1259" i="1"/>
  <c r="S1259" i="1"/>
  <c r="Q1259" i="1"/>
  <c r="K1259" i="1"/>
  <c r="K1258" i="1"/>
  <c r="Y1258" i="1"/>
  <c r="S1258" i="1"/>
  <c r="Q1258" i="1"/>
  <c r="Y1257" i="1"/>
  <c r="S1257" i="1"/>
  <c r="Q1257" i="1"/>
  <c r="K1257" i="1"/>
  <c r="K1255" i="1"/>
  <c r="Y1255" i="1"/>
  <c r="S1255" i="1"/>
  <c r="Q1255" i="1"/>
  <c r="K1251" i="1"/>
  <c r="Y1251" i="1"/>
  <c r="S1251" i="1"/>
  <c r="Q1251" i="1"/>
  <c r="K1253" i="1"/>
  <c r="Y1253" i="1"/>
  <c r="S1253" i="1"/>
  <c r="Q1253" i="1"/>
  <c r="K1252" i="1"/>
  <c r="Y1252" i="1"/>
  <c r="S1252" i="1"/>
  <c r="Q1252" i="1"/>
  <c r="Y1250" i="1"/>
  <c r="S1250" i="1"/>
  <c r="Q1250" i="1"/>
  <c r="K1250" i="1"/>
  <c r="K1380" i="1" l="1"/>
  <c r="Q1380" i="1"/>
  <c r="S1380" i="1"/>
  <c r="K1384" i="1"/>
  <c r="Q1384" i="1"/>
  <c r="S1384" i="1"/>
  <c r="K1399" i="1"/>
  <c r="Q1399" i="1"/>
  <c r="S1399" i="1"/>
  <c r="K1402" i="1"/>
  <c r="Q1402" i="1"/>
  <c r="S1402" i="1"/>
  <c r="K1529" i="1"/>
  <c r="S1529" i="1"/>
  <c r="Q1529" i="1"/>
  <c r="K1528" i="1"/>
  <c r="S1528" i="1"/>
  <c r="Q1528" i="1"/>
  <c r="K1519" i="1"/>
  <c r="S1519" i="1"/>
  <c r="Q1519" i="1"/>
  <c r="K1518" i="1"/>
  <c r="S1518" i="1"/>
  <c r="Q1518" i="1"/>
  <c r="K1517" i="1"/>
  <c r="S1517" i="1"/>
  <c r="Q1517" i="1"/>
  <c r="K1506" i="1"/>
  <c r="S1506" i="1"/>
  <c r="Q1506" i="1"/>
  <c r="K1505" i="1"/>
  <c r="S1505" i="1"/>
  <c r="Q1505" i="1"/>
  <c r="K1504" i="1"/>
  <c r="S1504" i="1"/>
  <c r="Q1504" i="1"/>
  <c r="K1497" i="1"/>
  <c r="S1497" i="1"/>
  <c r="Q1497" i="1"/>
  <c r="K1496" i="1"/>
  <c r="S1496" i="1"/>
  <c r="Q1496" i="1"/>
  <c r="K1495" i="1"/>
  <c r="S1495" i="1"/>
  <c r="Q1495" i="1"/>
  <c r="K1494" i="1"/>
  <c r="S1494" i="1"/>
  <c r="Q1494" i="1"/>
  <c r="K1493" i="1"/>
  <c r="S1493" i="1"/>
  <c r="Q1493" i="1"/>
  <c r="K1464" i="1"/>
  <c r="S1464" i="1"/>
  <c r="Q1464" i="1"/>
  <c r="K1463" i="1"/>
  <c r="S1463" i="1"/>
  <c r="Q1463" i="1"/>
  <c r="K1449" i="1"/>
  <c r="S1449" i="1"/>
  <c r="Q1449" i="1"/>
  <c r="K1436" i="1"/>
  <c r="S1436" i="1"/>
  <c r="Q1436" i="1"/>
  <c r="K1435" i="1"/>
  <c r="S1435" i="1"/>
  <c r="Q1435" i="1"/>
  <c r="K1434" i="1"/>
  <c r="S1434" i="1"/>
  <c r="Q1434" i="1"/>
  <c r="K1433" i="1"/>
  <c r="S1433" i="1"/>
  <c r="Q1433" i="1"/>
  <c r="K1432" i="1"/>
  <c r="S1432" i="1"/>
  <c r="Q1432" i="1"/>
  <c r="K1431" i="1"/>
  <c r="S1431" i="1"/>
  <c r="Q1431" i="1"/>
  <c r="K1417" i="1"/>
  <c r="S1417" i="1"/>
  <c r="Q1417" i="1"/>
  <c r="K1416" i="1"/>
  <c r="S1416" i="1"/>
  <c r="Q1416" i="1"/>
  <c r="K1415" i="1"/>
  <c r="S1415" i="1"/>
  <c r="Q1415" i="1"/>
  <c r="K1414" i="1"/>
  <c r="S1414" i="1"/>
  <c r="Q1414" i="1"/>
  <c r="K1413" i="1"/>
  <c r="S1413" i="1"/>
  <c r="Q1413" i="1"/>
  <c r="K1403" i="1"/>
  <c r="S1403" i="1"/>
  <c r="Q1403" i="1"/>
  <c r="K1401" i="1"/>
  <c r="S1401" i="1"/>
  <c r="Q1401" i="1"/>
  <c r="K1400" i="1"/>
  <c r="S1400" i="1"/>
  <c r="Q1400" i="1"/>
  <c r="K1398" i="1"/>
  <c r="S1398" i="1"/>
  <c r="Q1398" i="1"/>
  <c r="K1385" i="1"/>
  <c r="S1385" i="1"/>
  <c r="Q1385" i="1"/>
  <c r="K1381" i="1"/>
  <c r="S1381" i="1"/>
  <c r="Q1381" i="1"/>
  <c r="K1379" i="1"/>
  <c r="S1379" i="1"/>
  <c r="Q1379" i="1"/>
  <c r="S1378" i="1"/>
  <c r="Q1378" i="1"/>
  <c r="K1378" i="1"/>
  <c r="K1246" i="1" l="1"/>
  <c r="Q1246" i="1"/>
  <c r="S1246" i="1"/>
  <c r="Y1246" i="1"/>
  <c r="Y1247" i="1"/>
  <c r="S1247" i="1"/>
  <c r="Q1247" i="1"/>
  <c r="K1247" i="1"/>
  <c r="K1243" i="1"/>
  <c r="Y1243" i="1"/>
  <c r="S1243" i="1"/>
  <c r="Q1243" i="1"/>
  <c r="K1244" i="1"/>
  <c r="Y1244" i="1"/>
  <c r="S1244" i="1"/>
  <c r="Q1244" i="1"/>
  <c r="Y1241" i="1"/>
  <c r="S1241" i="1"/>
  <c r="Q1241" i="1"/>
  <c r="K1241" i="1"/>
  <c r="K1240" i="1"/>
  <c r="Y1240" i="1"/>
  <c r="S1240" i="1"/>
  <c r="Q1240" i="1"/>
  <c r="Y1239" i="1"/>
  <c r="S1239" i="1"/>
  <c r="Q1239" i="1"/>
  <c r="K1239" i="1"/>
  <c r="Y1238" i="1"/>
  <c r="S1238" i="1"/>
  <c r="Q1238" i="1"/>
  <c r="K1238" i="1"/>
  <c r="K1236" i="1"/>
  <c r="Y1236" i="1"/>
  <c r="S1236" i="1"/>
  <c r="Q1236" i="1"/>
  <c r="Y1235" i="1"/>
  <c r="S1235" i="1"/>
  <c r="Q1235" i="1"/>
  <c r="K1235" i="1"/>
  <c r="Y1234" i="1"/>
  <c r="S1234" i="1"/>
  <c r="Q1234" i="1"/>
  <c r="K1234" i="1"/>
  <c r="K1233" i="1"/>
  <c r="Y1233" i="1"/>
  <c r="S1233" i="1"/>
  <c r="Q1233" i="1"/>
  <c r="K1232" i="1"/>
  <c r="Y1232" i="1"/>
  <c r="S1232" i="1"/>
  <c r="Q1232" i="1"/>
  <c r="K1231" i="1"/>
  <c r="Y1231" i="1"/>
  <c r="S1231" i="1"/>
  <c r="Q1231" i="1"/>
  <c r="Y1230" i="1"/>
  <c r="S1230" i="1"/>
  <c r="Q1230" i="1"/>
  <c r="K1230" i="1"/>
  <c r="K1223" i="1" l="1"/>
  <c r="Y1223" i="1"/>
  <c r="S1223" i="1"/>
  <c r="Q1223" i="1"/>
  <c r="Y1222" i="1"/>
  <c r="S1222" i="1"/>
  <c r="Q1222" i="1"/>
  <c r="K1222" i="1"/>
  <c r="Y1221" i="1"/>
  <c r="S1221" i="1"/>
  <c r="Q1221" i="1"/>
  <c r="K1221" i="1"/>
  <c r="K1220" i="1"/>
  <c r="Y1220" i="1"/>
  <c r="S1220" i="1"/>
  <c r="Q1220" i="1"/>
  <c r="K1219" i="1"/>
  <c r="Y1219" i="1"/>
  <c r="S1219" i="1"/>
  <c r="Q1219" i="1"/>
  <c r="Y1218" i="1"/>
  <c r="S1218" i="1"/>
  <c r="Q1218" i="1"/>
  <c r="K1218" i="1"/>
  <c r="Y1217" i="1"/>
  <c r="S1217" i="1"/>
  <c r="Q1217" i="1"/>
  <c r="K1217" i="1"/>
  <c r="Y1216" i="1"/>
  <c r="S1216" i="1"/>
  <c r="Q1216" i="1"/>
  <c r="K1216" i="1"/>
  <c r="Y1215" i="1"/>
  <c r="S1215" i="1"/>
  <c r="Q1215" i="1"/>
  <c r="K1215" i="1"/>
  <c r="K1208" i="1"/>
  <c r="Y1208" i="1"/>
  <c r="S1208" i="1"/>
  <c r="Q1208" i="1"/>
  <c r="K1207" i="1"/>
  <c r="Y1207" i="1"/>
  <c r="S1207" i="1"/>
  <c r="Q1207" i="1"/>
  <c r="K1206" i="1"/>
  <c r="Y1206" i="1"/>
  <c r="S1206" i="1"/>
  <c r="Q1206" i="1"/>
  <c r="K1205" i="1"/>
  <c r="Y1205" i="1"/>
  <c r="S1205" i="1"/>
  <c r="Q1205" i="1"/>
  <c r="K1204" i="1"/>
  <c r="Y1204" i="1"/>
  <c r="S1204" i="1"/>
  <c r="Q1204" i="1"/>
  <c r="K1201" i="1"/>
  <c r="Y1201" i="1"/>
  <c r="S1201" i="1"/>
  <c r="Q1201" i="1"/>
  <c r="K1203" i="1"/>
  <c r="Y1203" i="1"/>
  <c r="S1203" i="1"/>
  <c r="Q1203" i="1"/>
  <c r="K1200" i="1"/>
  <c r="Y1200" i="1"/>
  <c r="S1200" i="1"/>
  <c r="Q1200" i="1"/>
  <c r="K1199" i="1"/>
  <c r="Y1199" i="1"/>
  <c r="S1199" i="1"/>
  <c r="Q1199" i="1"/>
  <c r="K1198" i="1"/>
  <c r="Y1198" i="1"/>
  <c r="S1198" i="1"/>
  <c r="Q1198" i="1"/>
  <c r="K1197" i="1"/>
  <c r="Y1197" i="1"/>
  <c r="S1197" i="1"/>
  <c r="Q1197" i="1"/>
  <c r="Y1196" i="1"/>
  <c r="S1196" i="1"/>
  <c r="Q1196" i="1"/>
  <c r="K1196" i="1"/>
  <c r="K1195" i="1"/>
  <c r="Y1195" i="1"/>
  <c r="S1195" i="1"/>
  <c r="Q1195" i="1"/>
  <c r="Y1194" i="1"/>
  <c r="S1194" i="1"/>
  <c r="Q1194" i="1"/>
  <c r="K1194" i="1"/>
  <c r="Y1193" i="1"/>
  <c r="S1193" i="1"/>
  <c r="Q1193" i="1"/>
  <c r="K1193" i="1"/>
  <c r="K1192" i="1"/>
  <c r="Y1192" i="1"/>
  <c r="S1192" i="1"/>
  <c r="Q1192" i="1"/>
  <c r="Y1191" i="1"/>
  <c r="S1191" i="1"/>
  <c r="Q1191" i="1"/>
  <c r="K1191" i="1"/>
  <c r="K1189" i="1"/>
  <c r="Y1189" i="1"/>
  <c r="S1189" i="1"/>
  <c r="Q1189" i="1"/>
  <c r="K1188" i="1"/>
  <c r="Y1188" i="1"/>
  <c r="S1188" i="1"/>
  <c r="Q1188" i="1"/>
  <c r="K1187" i="1"/>
  <c r="Y1187" i="1"/>
  <c r="S1187" i="1"/>
  <c r="Q1187" i="1"/>
  <c r="K1183" i="1"/>
  <c r="Y1183" i="1"/>
  <c r="S1183" i="1"/>
  <c r="Q1183" i="1"/>
  <c r="K1180" i="1"/>
  <c r="Y1180" i="1"/>
  <c r="S1180" i="1"/>
  <c r="Q1180" i="1"/>
  <c r="K1179" i="1"/>
  <c r="Y1179" i="1"/>
  <c r="S1179" i="1"/>
  <c r="Q1179" i="1"/>
  <c r="K1181" i="1"/>
  <c r="Y1181" i="1"/>
  <c r="S1181" i="1"/>
  <c r="Q1181" i="1"/>
  <c r="K1178" i="1"/>
  <c r="Y1178" i="1"/>
  <c r="S1178" i="1"/>
  <c r="Q1178" i="1"/>
  <c r="Y1176" i="1"/>
  <c r="S1176" i="1"/>
  <c r="Q1176" i="1"/>
  <c r="K1176" i="1"/>
  <c r="K1173" i="1"/>
  <c r="Y1173" i="1"/>
  <c r="S1173" i="1"/>
  <c r="Q1173" i="1"/>
  <c r="K1172" i="1"/>
  <c r="Y1172" i="1"/>
  <c r="S1172" i="1"/>
  <c r="Q1172" i="1"/>
  <c r="K1171" i="1"/>
  <c r="Y1171" i="1"/>
  <c r="S1171" i="1"/>
  <c r="Q1171" i="1"/>
  <c r="Y1169" i="1"/>
  <c r="S1169" i="1"/>
  <c r="Q1169" i="1"/>
  <c r="K1169" i="1"/>
  <c r="K1168" i="1"/>
  <c r="Y1168" i="1"/>
  <c r="S1168" i="1"/>
  <c r="Q1168" i="1"/>
  <c r="Y1167" i="1"/>
  <c r="S1167" i="1"/>
  <c r="Q1167" i="1"/>
  <c r="K1167" i="1"/>
  <c r="K1166" i="1"/>
  <c r="Y1166" i="1"/>
  <c r="S1166" i="1"/>
  <c r="Q1166" i="1"/>
  <c r="K1165" i="1"/>
  <c r="Y1165" i="1"/>
  <c r="S1165" i="1"/>
  <c r="Q1165" i="1"/>
  <c r="K1163" i="1"/>
  <c r="Y1163" i="1"/>
  <c r="S1163" i="1"/>
  <c r="Q1163" i="1"/>
  <c r="K1157" i="1" l="1"/>
  <c r="Y1157" i="1"/>
  <c r="S1157" i="1"/>
  <c r="Q1157" i="1"/>
  <c r="Y1156" i="1"/>
  <c r="S1156" i="1"/>
  <c r="Q1156" i="1"/>
  <c r="K1156" i="1"/>
  <c r="K1155" i="1"/>
  <c r="Y1155" i="1"/>
  <c r="S1155" i="1"/>
  <c r="Q1155" i="1"/>
  <c r="K1153" i="1"/>
  <c r="Y1153" i="1"/>
  <c r="S1153" i="1"/>
  <c r="Q1153" i="1"/>
  <c r="K1152" i="1"/>
  <c r="Y1152" i="1"/>
  <c r="S1152" i="1"/>
  <c r="Q1152" i="1"/>
  <c r="Y1151" i="1"/>
  <c r="S1151" i="1"/>
  <c r="Q1151" i="1"/>
  <c r="K1151" i="1"/>
  <c r="K1146" i="1" l="1"/>
  <c r="Y1146" i="1"/>
  <c r="S1146" i="1"/>
  <c r="Q1146" i="1"/>
  <c r="K1147" i="1"/>
  <c r="Y1147" i="1"/>
  <c r="S1147" i="1"/>
  <c r="Q1147" i="1"/>
  <c r="Y1145" i="1"/>
  <c r="S1145" i="1"/>
  <c r="Q1145" i="1"/>
  <c r="K1145" i="1"/>
  <c r="K1144" i="1"/>
  <c r="Y1144" i="1"/>
  <c r="S1144" i="1"/>
  <c r="Q1144" i="1"/>
  <c r="K1143" i="1"/>
  <c r="Y1143" i="1"/>
  <c r="S1143" i="1"/>
  <c r="Q1143" i="1"/>
  <c r="Y1142" i="1"/>
  <c r="S1142" i="1"/>
  <c r="Q1142" i="1"/>
  <c r="K1142" i="1"/>
  <c r="K1141" i="1"/>
  <c r="Y1141" i="1"/>
  <c r="S1141" i="1"/>
  <c r="Q1141" i="1"/>
  <c r="Y1140" i="1"/>
  <c r="S1140" i="1"/>
  <c r="Q1140" i="1"/>
  <c r="K1140" i="1"/>
  <c r="K1139" i="1"/>
  <c r="Y1139" i="1"/>
  <c r="S1139" i="1"/>
  <c r="Q1139" i="1"/>
  <c r="K1138" i="1"/>
  <c r="Y1138" i="1"/>
  <c r="S1138" i="1"/>
  <c r="Q1138" i="1"/>
  <c r="K1137" i="1"/>
  <c r="Y1137" i="1"/>
  <c r="S1137" i="1"/>
  <c r="Q1137" i="1"/>
  <c r="Y1136" i="1"/>
  <c r="S1136" i="1"/>
  <c r="Q1136" i="1"/>
  <c r="K1136" i="1"/>
  <c r="K1134" i="1"/>
  <c r="Y1134" i="1"/>
  <c r="S1134" i="1"/>
  <c r="Q1134" i="1"/>
  <c r="K1132" i="1"/>
  <c r="Y1132" i="1"/>
  <c r="S1132" i="1"/>
  <c r="Q1132" i="1"/>
  <c r="K1131" i="1"/>
  <c r="Y1131" i="1"/>
  <c r="S1131" i="1"/>
  <c r="Q1131" i="1"/>
  <c r="K1126" i="1"/>
  <c r="Y1126" i="1"/>
  <c r="S1126" i="1"/>
  <c r="Q1126" i="1"/>
  <c r="Y1125" i="1"/>
  <c r="S1125" i="1"/>
  <c r="Q1125" i="1"/>
  <c r="K1125" i="1"/>
  <c r="Y1124" i="1"/>
  <c r="S1124" i="1"/>
  <c r="Q1124" i="1"/>
  <c r="K1124" i="1"/>
  <c r="K1122" i="1"/>
  <c r="Y1122" i="1"/>
  <c r="S1122" i="1"/>
  <c r="Q1122" i="1"/>
  <c r="K1112" i="1"/>
  <c r="Y1112" i="1"/>
  <c r="S1112" i="1"/>
  <c r="Q1112" i="1"/>
  <c r="K1113" i="1"/>
  <c r="Y1113" i="1"/>
  <c r="S1113" i="1"/>
  <c r="Q1113" i="1"/>
  <c r="K1108" i="1"/>
  <c r="Y1108" i="1"/>
  <c r="S1108" i="1"/>
  <c r="Q1108" i="1"/>
  <c r="K1110" i="1"/>
  <c r="Y1110" i="1"/>
  <c r="S1110" i="1"/>
  <c r="Q1110" i="1"/>
  <c r="K1111" i="1"/>
  <c r="Y1111" i="1"/>
  <c r="S1111" i="1"/>
  <c r="Q1111" i="1"/>
  <c r="K1105" i="1"/>
  <c r="Y1105" i="1"/>
  <c r="S1105" i="1"/>
  <c r="Q1105" i="1"/>
  <c r="K1106" i="1"/>
  <c r="Y1106" i="1"/>
  <c r="S1106" i="1"/>
  <c r="Q1106" i="1"/>
  <c r="K1103" i="1"/>
  <c r="Y1103" i="1"/>
  <c r="S1103" i="1"/>
  <c r="Q1103" i="1"/>
  <c r="K1100" i="1"/>
  <c r="Y1100" i="1"/>
  <c r="S1100" i="1"/>
  <c r="Q1100" i="1"/>
  <c r="K1102" i="1"/>
  <c r="Y1102" i="1"/>
  <c r="S1102" i="1"/>
  <c r="Q1102" i="1"/>
  <c r="K1101" i="1"/>
  <c r="Y1101" i="1"/>
  <c r="S1101" i="1"/>
  <c r="Q1101" i="1"/>
  <c r="K1099" i="1"/>
  <c r="Y1099" i="1"/>
  <c r="S1099" i="1"/>
  <c r="Q1099" i="1"/>
  <c r="Y1098" i="1"/>
  <c r="S1098" i="1"/>
  <c r="Q1098" i="1"/>
  <c r="K1098" i="1"/>
  <c r="Y1097" i="1"/>
  <c r="K1097" i="1"/>
  <c r="S1097" i="1"/>
  <c r="Q1097" i="1"/>
  <c r="K1092" i="1"/>
  <c r="S1092" i="1"/>
  <c r="Q1092" i="1"/>
  <c r="S1091" i="1"/>
  <c r="Q1091" i="1"/>
  <c r="K1091" i="1"/>
  <c r="K1090" i="1"/>
  <c r="S1090" i="1"/>
  <c r="Q1090" i="1"/>
  <c r="S1089" i="1"/>
  <c r="Q1089" i="1"/>
  <c r="K1089" i="1"/>
  <c r="Y1088" i="1"/>
  <c r="K1088" i="1"/>
  <c r="S1088" i="1"/>
  <c r="Q1088" i="1"/>
  <c r="Y1087" i="1"/>
  <c r="S1087" i="1"/>
  <c r="Q1087" i="1"/>
  <c r="K1087" i="1"/>
  <c r="Y1085" i="1"/>
  <c r="K1085" i="1"/>
  <c r="S1085" i="1"/>
  <c r="Q1085" i="1"/>
  <c r="Y1082" i="1"/>
  <c r="Y1086" i="1"/>
  <c r="Y1083" i="1"/>
  <c r="K1082" i="1"/>
  <c r="S1082" i="1"/>
  <c r="Q1082" i="1"/>
  <c r="Y1084" i="1"/>
  <c r="Y1096" i="1"/>
  <c r="K1084" i="1"/>
  <c r="S1084" i="1"/>
  <c r="Q1084" i="1"/>
  <c r="Y1075" i="1" l="1"/>
  <c r="Y1076" i="1"/>
  <c r="Y1077" i="1"/>
  <c r="Y1078" i="1"/>
  <c r="K1078" i="1"/>
  <c r="S1078" i="1"/>
  <c r="Q1078" i="1"/>
  <c r="K1077" i="1"/>
  <c r="S1077" i="1"/>
  <c r="Q1077" i="1"/>
  <c r="K1076" i="1"/>
  <c r="S1076" i="1"/>
  <c r="Q1076" i="1"/>
  <c r="K1075" i="1"/>
  <c r="S1075" i="1"/>
  <c r="Q1075" i="1"/>
  <c r="Y1272" i="1"/>
  <c r="Y1254" i="1"/>
  <c r="Y1245" i="1"/>
  <c r="Y1237" i="1"/>
  <c r="Y1202" i="1"/>
  <c r="Y1190" i="1"/>
  <c r="Y1182" i="1"/>
  <c r="Y1177" i="1"/>
  <c r="Y1170" i="1"/>
  <c r="Y1164" i="1"/>
  <c r="Y1154" i="1"/>
  <c r="Y1148" i="1"/>
  <c r="Y1135" i="1"/>
  <c r="Y1133" i="1"/>
  <c r="Y1127" i="1"/>
  <c r="Y1123" i="1"/>
  <c r="Y1109" i="1"/>
  <c r="Y1107" i="1"/>
  <c r="Y1104" i="1"/>
  <c r="Y1074" i="1"/>
  <c r="K1074" i="1"/>
  <c r="S1074" i="1"/>
  <c r="Q1074" i="1"/>
  <c r="K1377" i="1"/>
  <c r="S1377" i="1"/>
  <c r="Q1377" i="1"/>
  <c r="K1376" i="1"/>
  <c r="S1376" i="1"/>
  <c r="Q1376" i="1"/>
  <c r="K1375" i="1"/>
  <c r="S1375" i="1"/>
  <c r="Q1375" i="1"/>
  <c r="K1374" i="1"/>
  <c r="S1374" i="1"/>
  <c r="Q1374" i="1"/>
  <c r="K1362" i="1"/>
  <c r="S1362" i="1"/>
  <c r="Q1362" i="1"/>
  <c r="K1361" i="1"/>
  <c r="S1361" i="1"/>
  <c r="Q1361" i="1"/>
  <c r="K1347" i="1"/>
  <c r="S1347" i="1"/>
  <c r="Q1347" i="1"/>
  <c r="K1346" i="1"/>
  <c r="S1346" i="1"/>
  <c r="Q1346" i="1"/>
  <c r="K1331" i="1"/>
  <c r="S1331" i="1"/>
  <c r="Q1331" i="1"/>
  <c r="K1330" i="1"/>
  <c r="S1330" i="1"/>
  <c r="Q1330" i="1"/>
  <c r="K1322" i="1"/>
  <c r="S1322" i="1"/>
  <c r="Q1322" i="1"/>
  <c r="K1321" i="1"/>
  <c r="S1321" i="1"/>
  <c r="Q1321" i="1"/>
  <c r="K1306" i="1"/>
  <c r="S1306" i="1"/>
  <c r="Q1306" i="1"/>
  <c r="K1305" i="1"/>
  <c r="S1305" i="1"/>
  <c r="Q1305" i="1"/>
  <c r="K1304" i="1"/>
  <c r="S1304" i="1"/>
  <c r="Q1304" i="1"/>
  <c r="K1303" i="1"/>
  <c r="S1303" i="1"/>
  <c r="Q1303" i="1"/>
  <c r="K1302" i="1"/>
  <c r="S1302" i="1"/>
  <c r="Q1302" i="1"/>
  <c r="K1301" i="1"/>
  <c r="S1301" i="1"/>
  <c r="Q1301" i="1"/>
  <c r="K1300" i="1"/>
  <c r="S1300" i="1"/>
  <c r="Q1300" i="1"/>
  <c r="K1299" i="1"/>
  <c r="S1299" i="1"/>
  <c r="Q1299" i="1"/>
  <c r="K1284" i="1"/>
  <c r="S1284" i="1"/>
  <c r="Q1284" i="1"/>
  <c r="K1283" i="1"/>
  <c r="S1283" i="1"/>
  <c r="Q1283" i="1"/>
  <c r="K1276" i="1"/>
  <c r="S1276" i="1"/>
  <c r="Q1276" i="1"/>
  <c r="K1275" i="1"/>
  <c r="S1275" i="1"/>
  <c r="Q1275" i="1"/>
  <c r="K1274" i="1"/>
  <c r="S1274" i="1"/>
  <c r="Q1274" i="1"/>
  <c r="K1273" i="1"/>
  <c r="S1273" i="1"/>
  <c r="Q1273" i="1"/>
  <c r="DD1" i="1"/>
  <c r="Y1073" i="1"/>
  <c r="Y1009" i="1"/>
  <c r="Y1010" i="1"/>
  <c r="Y1011" i="1"/>
  <c r="Y1012" i="1"/>
  <c r="Y1013" i="1"/>
  <c r="Y1014" i="1"/>
  <c r="Y1015" i="1"/>
  <c r="Y1016" i="1"/>
  <c r="Y1017" i="1"/>
  <c r="Y1018" i="1"/>
  <c r="Y1019" i="1"/>
  <c r="Y1020" i="1"/>
  <c r="Y1021" i="1"/>
  <c r="Y1022" i="1"/>
  <c r="Y1023" i="1"/>
  <c r="Y1024" i="1"/>
  <c r="Y1025" i="1"/>
  <c r="Y1026" i="1"/>
  <c r="Y1027" i="1"/>
  <c r="Y1028" i="1"/>
  <c r="Y1029" i="1"/>
  <c r="Y1030" i="1"/>
  <c r="Y1031" i="1"/>
  <c r="Y1032" i="1"/>
  <c r="Y1033" i="1"/>
  <c r="Y1034" i="1"/>
  <c r="Y1035" i="1"/>
  <c r="Y1036" i="1"/>
  <c r="Y1037" i="1"/>
  <c r="Y1038" i="1"/>
  <c r="Y1039" i="1"/>
  <c r="Y1040" i="1"/>
  <c r="Y1041" i="1"/>
  <c r="Y1042" i="1"/>
  <c r="Y1043" i="1"/>
  <c r="Y1044" i="1"/>
  <c r="Y1045" i="1"/>
  <c r="Y1046" i="1"/>
  <c r="Y1047" i="1"/>
  <c r="Y1048" i="1"/>
  <c r="Y1049" i="1"/>
  <c r="Y1050" i="1"/>
  <c r="Y1051" i="1"/>
  <c r="Y1052" i="1"/>
  <c r="Y1053" i="1"/>
  <c r="Y1054" i="1"/>
  <c r="Y1055" i="1"/>
  <c r="Y1056" i="1"/>
  <c r="Y1057" i="1"/>
  <c r="Y1058" i="1"/>
  <c r="Y1059" i="1"/>
  <c r="Y1060" i="1"/>
  <c r="Y1061" i="1"/>
  <c r="Y1062" i="1"/>
  <c r="Y1063" i="1"/>
  <c r="Y1064" i="1"/>
  <c r="Y1065" i="1"/>
  <c r="Y1066" i="1"/>
  <c r="Y1067" i="1"/>
  <c r="Y1068" i="1"/>
  <c r="Y1069" i="1"/>
  <c r="Y1070" i="1"/>
  <c r="Y1071" i="1"/>
  <c r="Y1072" i="1"/>
  <c r="Y1079" i="1"/>
  <c r="Y1080" i="1"/>
  <c r="Y1081" i="1"/>
  <c r="Y1093" i="1"/>
  <c r="Y1094" i="1"/>
  <c r="Y1095" i="1"/>
  <c r="Y1114" i="1"/>
  <c r="Y1115" i="1"/>
  <c r="Y1116" i="1"/>
  <c r="Y1117" i="1"/>
  <c r="Y1118" i="1"/>
  <c r="Y1119" i="1"/>
  <c r="Y1120" i="1"/>
  <c r="Y1121" i="1"/>
  <c r="Y1128" i="1"/>
  <c r="Y1129" i="1"/>
  <c r="Y1130" i="1"/>
  <c r="Y1149" i="1"/>
  <c r="Y1150" i="1"/>
  <c r="Y1158" i="1"/>
  <c r="Y1159" i="1"/>
  <c r="Y1160" i="1"/>
  <c r="Y1161" i="1"/>
  <c r="Y1162" i="1"/>
  <c r="Y1174" i="1"/>
  <c r="Y1175" i="1"/>
  <c r="Y1184" i="1"/>
  <c r="Y1185" i="1"/>
  <c r="Y1186" i="1"/>
  <c r="Y1209" i="1"/>
  <c r="Y1210" i="1"/>
  <c r="Y1211" i="1"/>
  <c r="Y1212" i="1"/>
  <c r="Y1213" i="1"/>
  <c r="Y1214" i="1"/>
  <c r="Y1224" i="1"/>
  <c r="Y1225" i="1"/>
  <c r="Y1226" i="1"/>
  <c r="Y1227" i="1"/>
  <c r="Y1228" i="1"/>
  <c r="Y1229" i="1"/>
  <c r="Y1242" i="1"/>
  <c r="Y1248" i="1"/>
  <c r="Y1249" i="1"/>
  <c r="Y1256" i="1"/>
  <c r="Y1282" i="1"/>
  <c r="Y1293" i="1"/>
  <c r="Y990" i="1"/>
  <c r="Y991" i="1"/>
  <c r="Y992" i="1"/>
  <c r="Y993" i="1"/>
  <c r="Y994" i="1"/>
  <c r="Y995" i="1"/>
  <c r="Y996" i="1"/>
  <c r="Y997" i="1"/>
  <c r="Y998" i="1"/>
  <c r="Y999" i="1"/>
  <c r="Y1000" i="1"/>
  <c r="Y1001" i="1"/>
  <c r="Y1002" i="1"/>
  <c r="Y1003" i="1"/>
  <c r="Y1004" i="1"/>
  <c r="Y1005" i="1"/>
  <c r="Y1006" i="1"/>
  <c r="Y1007" i="1"/>
  <c r="Y1008" i="1"/>
  <c r="Y988" i="1"/>
  <c r="Y989" i="1"/>
  <c r="Y987" i="1"/>
  <c r="Y986"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1" i="1"/>
  <c r="Y710" i="1"/>
  <c r="Y712" i="1"/>
  <c r="Y713" i="1"/>
  <c r="Y714" i="1"/>
  <c r="Y715" i="1"/>
  <c r="Y716" i="1"/>
  <c r="Y717" i="1"/>
  <c r="Y718" i="1"/>
  <c r="Y719" i="1"/>
  <c r="Y720" i="1"/>
  <c r="Y721" i="1"/>
  <c r="Y723" i="1"/>
  <c r="Y722" i="1"/>
  <c r="Y724" i="1"/>
  <c r="Y725" i="1"/>
  <c r="Y726" i="1"/>
  <c r="Y727" i="1"/>
  <c r="Y728" i="1"/>
  <c r="Y729" i="1"/>
  <c r="Y730" i="1"/>
  <c r="Y732" i="1"/>
  <c r="Y731" i="1"/>
  <c r="Y733" i="1"/>
  <c r="Y734" i="1"/>
  <c r="Y735" i="1"/>
  <c r="Y736" i="1"/>
  <c r="Y737" i="1"/>
  <c r="Y738" i="1"/>
  <c r="Y739" i="1"/>
  <c r="Y742" i="1"/>
  <c r="Y743" i="1"/>
  <c r="Y745" i="1"/>
  <c r="Y744" i="1"/>
  <c r="Y746" i="1"/>
  <c r="Y747" i="1"/>
  <c r="Y748" i="1"/>
  <c r="Y749" i="1"/>
  <c r="Y750" i="1"/>
  <c r="Y751" i="1"/>
  <c r="Y752" i="1"/>
  <c r="Y753" i="1"/>
  <c r="Y754" i="1"/>
  <c r="Y755" i="1"/>
  <c r="Y756" i="1"/>
  <c r="Y757" i="1"/>
  <c r="Y758" i="1"/>
  <c r="Y759" i="1"/>
  <c r="Y760" i="1"/>
  <c r="Y761" i="1"/>
  <c r="Y762" i="1"/>
  <c r="Y763" i="1"/>
  <c r="Y765" i="1"/>
  <c r="Y764" i="1"/>
  <c r="Y766" i="1"/>
  <c r="Y767" i="1"/>
  <c r="Y768" i="1"/>
  <c r="Y769" i="1"/>
  <c r="Y770" i="1"/>
  <c r="Y771" i="1"/>
  <c r="Y772" i="1"/>
  <c r="Y773" i="1"/>
  <c r="Y774" i="1"/>
  <c r="Y778" i="1"/>
  <c r="Y777" i="1"/>
  <c r="Y779" i="1"/>
  <c r="Y780" i="1"/>
  <c r="Y781" i="1"/>
  <c r="Y782" i="1"/>
  <c r="Y783" i="1"/>
  <c r="Y784" i="1"/>
  <c r="Y785" i="1"/>
  <c r="Y786" i="1"/>
  <c r="Y787" i="1"/>
  <c r="Y788" i="1"/>
  <c r="Y789" i="1"/>
  <c r="Y790" i="1"/>
  <c r="Y791" i="1"/>
  <c r="Y792" i="1"/>
  <c r="Y793" i="1"/>
  <c r="Y794" i="1"/>
  <c r="Y795" i="1"/>
  <c r="Y796" i="1"/>
  <c r="Y797" i="1"/>
  <c r="Y798" i="1"/>
  <c r="Y799" i="1"/>
  <c r="Y800" i="1"/>
  <c r="Y802" i="1"/>
  <c r="Y801"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3" i="1"/>
  <c r="Y832" i="1"/>
  <c r="Y831" i="1"/>
  <c r="Y834" i="1"/>
  <c r="Y835" i="1"/>
  <c r="Y836" i="1"/>
  <c r="Y837" i="1"/>
  <c r="Y838" i="1"/>
  <c r="Y839" i="1"/>
  <c r="Y840" i="1"/>
  <c r="Y841" i="1"/>
  <c r="Y842" i="1"/>
  <c r="Y843" i="1"/>
  <c r="Y844" i="1"/>
  <c r="Y845" i="1"/>
  <c r="Y846" i="1"/>
  <c r="Y847" i="1"/>
  <c r="Y848" i="1"/>
  <c r="Y849" i="1"/>
  <c r="Y850" i="1"/>
  <c r="Y851" i="1"/>
  <c r="Y852" i="1"/>
  <c r="Y853" i="1"/>
  <c r="Y854" i="1"/>
  <c r="Y856" i="1"/>
  <c r="Y857" i="1"/>
  <c r="Y858" i="1"/>
  <c r="Y859" i="1"/>
  <c r="Y860" i="1"/>
  <c r="Y861" i="1"/>
  <c r="Y862" i="1"/>
  <c r="Y863" i="1"/>
  <c r="Y864" i="1"/>
  <c r="Y865" i="1"/>
  <c r="Y866" i="1"/>
  <c r="Y867" i="1"/>
  <c r="Y868" i="1"/>
  <c r="Y869" i="1"/>
  <c r="Y870" i="1"/>
  <c r="Y871" i="1"/>
  <c r="Y872" i="1"/>
  <c r="Y873" i="1"/>
  <c r="Y874" i="1"/>
  <c r="Y877" i="1"/>
  <c r="Y875" i="1"/>
  <c r="Y876"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510" i="1"/>
  <c r="Y506" i="1"/>
  <c r="Y507" i="1"/>
  <c r="Y508" i="1"/>
  <c r="Y509" i="1"/>
  <c r="Y504" i="1"/>
  <c r="Y505" i="1"/>
  <c r="Y481" i="1"/>
  <c r="Y482" i="1"/>
  <c r="Y483" i="1"/>
  <c r="Y484" i="1"/>
  <c r="Y485" i="1"/>
  <c r="Y486" i="1"/>
  <c r="Y487" i="1"/>
  <c r="Y488" i="1"/>
  <c r="Y489" i="1"/>
  <c r="Y490" i="1"/>
  <c r="Y491" i="1"/>
  <c r="Y492" i="1"/>
  <c r="Y493" i="1"/>
  <c r="Y494" i="1"/>
  <c r="Y495" i="1"/>
  <c r="Y496" i="1"/>
  <c r="Y497" i="1"/>
  <c r="Y498" i="1"/>
  <c r="Y499" i="1"/>
  <c r="Y500" i="1"/>
  <c r="Y501" i="1"/>
  <c r="Y502" i="1"/>
  <c r="Y503" i="1"/>
  <c r="Y480" i="1"/>
  <c r="Y474" i="1"/>
  <c r="Y475" i="1"/>
  <c r="Y476" i="1"/>
  <c r="Y477" i="1"/>
  <c r="Y478" i="1"/>
  <c r="Y479" i="1"/>
  <c r="Y473" i="1"/>
  <c r="Y5" i="1"/>
  <c r="Y6" i="1"/>
  <c r="Y7" i="1"/>
  <c r="Y8" i="1"/>
  <c r="Y9" i="1"/>
  <c r="Y10"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 i="1"/>
  <c r="S1293" i="1" l="1"/>
  <c r="Q1293" i="1"/>
  <c r="K1293" i="1"/>
  <c r="S1282" i="1"/>
  <c r="Q1282" i="1"/>
  <c r="K1282" i="1"/>
  <c r="K1272" i="1"/>
  <c r="S1272" i="1"/>
  <c r="Q1272" i="1"/>
  <c r="S1254" i="1"/>
  <c r="Q1254" i="1"/>
  <c r="K1254" i="1"/>
  <c r="S1245" i="1"/>
  <c r="Q1245" i="1"/>
  <c r="K1245" i="1"/>
  <c r="S1242" i="1"/>
  <c r="Q1242" i="1"/>
  <c r="K1242" i="1"/>
  <c r="S1237" i="1"/>
  <c r="Q1237" i="1"/>
  <c r="K1237" i="1"/>
  <c r="S1202" i="1"/>
  <c r="Q1202" i="1"/>
  <c r="K1202" i="1"/>
  <c r="S1190" i="1"/>
  <c r="Q1190" i="1"/>
  <c r="K1190" i="1"/>
  <c r="S1182" i="1"/>
  <c r="Q1182" i="1"/>
  <c r="K1182" i="1"/>
  <c r="S1177" i="1"/>
  <c r="Q1177" i="1"/>
  <c r="K1177" i="1"/>
  <c r="S1170" i="1"/>
  <c r="Q1170" i="1"/>
  <c r="K1170" i="1"/>
  <c r="S1164" i="1"/>
  <c r="Q1164" i="1"/>
  <c r="K1164" i="1"/>
  <c r="S1158" i="1"/>
  <c r="Q1158" i="1"/>
  <c r="K1158" i="1"/>
  <c r="S1154" i="1"/>
  <c r="Q1154" i="1"/>
  <c r="K1154" i="1"/>
  <c r="S1148" i="1"/>
  <c r="Q1148" i="1"/>
  <c r="K1148" i="1"/>
  <c r="K1127" i="1"/>
  <c r="S1135" i="1"/>
  <c r="Q1135" i="1"/>
  <c r="K1135" i="1"/>
  <c r="S1133" i="1"/>
  <c r="Q1133" i="1"/>
  <c r="K1133" i="1"/>
  <c r="K1128" i="1"/>
  <c r="S1128" i="1"/>
  <c r="Q1128" i="1"/>
  <c r="S1127" i="1"/>
  <c r="Q1127" i="1"/>
  <c r="S1123" i="1"/>
  <c r="Q1123" i="1"/>
  <c r="K1123" i="1"/>
  <c r="K1109" i="1"/>
  <c r="S1109" i="1"/>
  <c r="Q1109" i="1"/>
  <c r="S1107" i="1"/>
  <c r="Q1107" i="1"/>
  <c r="K1107" i="1"/>
  <c r="K1104" i="1"/>
  <c r="S1104" i="1"/>
  <c r="Q1104" i="1"/>
  <c r="K1096" i="1"/>
  <c r="S1096" i="1"/>
  <c r="Q1096" i="1"/>
  <c r="K1094" i="1"/>
  <c r="S1094" i="1"/>
  <c r="Q1094" i="1"/>
  <c r="K1093" i="1"/>
  <c r="S1093" i="1"/>
  <c r="Q1093" i="1"/>
  <c r="K1086" i="1"/>
  <c r="S1086" i="1"/>
  <c r="Q1086" i="1"/>
  <c r="S1083" i="1"/>
  <c r="Q1083" i="1"/>
  <c r="K1083" i="1"/>
  <c r="K1079" i="1"/>
  <c r="S1079" i="1"/>
  <c r="Q1079" i="1"/>
  <c r="S1073" i="1"/>
  <c r="Q1073" i="1"/>
  <c r="K1073" i="1"/>
  <c r="K1067" i="1"/>
  <c r="S1067" i="1"/>
  <c r="Q1067" i="1"/>
  <c r="S1066" i="1"/>
  <c r="Q1066" i="1"/>
  <c r="K1066" i="1"/>
  <c r="K1065" i="1"/>
  <c r="S1065" i="1"/>
  <c r="Q1065" i="1"/>
  <c r="K1064" i="1"/>
  <c r="S1064" i="1"/>
  <c r="Q1064" i="1"/>
  <c r="S1063" i="1"/>
  <c r="Q1063" i="1"/>
  <c r="K1063" i="1"/>
  <c r="K1049" i="1"/>
  <c r="S1049" i="1"/>
  <c r="Q1049" i="1"/>
  <c r="K1048" i="1"/>
  <c r="S1048" i="1"/>
  <c r="Q1048" i="1"/>
  <c r="S1047" i="1"/>
  <c r="Q1047" i="1"/>
  <c r="K1047" i="1"/>
  <c r="K1044" i="1"/>
  <c r="S1044" i="1"/>
  <c r="Q1044" i="1"/>
  <c r="K1043" i="1"/>
  <c r="S1043" i="1"/>
  <c r="Q1043" i="1"/>
  <c r="S1042" i="1"/>
  <c r="Q1042" i="1"/>
  <c r="K1042" i="1"/>
  <c r="S1039" i="1"/>
  <c r="Q1039" i="1"/>
  <c r="K1039" i="1"/>
  <c r="K1034" i="1"/>
  <c r="S1034" i="1"/>
  <c r="Q1034" i="1"/>
  <c r="K1033" i="1"/>
  <c r="S1033" i="1"/>
  <c r="Q1033" i="1"/>
  <c r="K1032" i="1"/>
  <c r="S1032" i="1"/>
  <c r="Q1032" i="1"/>
  <c r="S1031" i="1"/>
  <c r="Q1031" i="1"/>
  <c r="K1031" i="1"/>
  <c r="K1028" i="1"/>
  <c r="S1028" i="1"/>
  <c r="Q1028" i="1"/>
  <c r="K1027" i="1"/>
  <c r="S1027" i="1"/>
  <c r="Q1027" i="1"/>
  <c r="K1026" i="1"/>
  <c r="S1026" i="1"/>
  <c r="Q1026" i="1"/>
  <c r="K510" i="1"/>
  <c r="S510" i="1"/>
  <c r="Q510" i="1"/>
  <c r="K505" i="1"/>
  <c r="S505" i="1"/>
  <c r="Q505" i="1"/>
  <c r="K504" i="1"/>
  <c r="S504" i="1"/>
  <c r="Q504" i="1"/>
  <c r="K480" i="1"/>
  <c r="S480" i="1"/>
  <c r="Q480" i="1"/>
  <c r="K472" i="1"/>
  <c r="S472" i="1"/>
  <c r="Q472" i="1"/>
  <c r="K471" i="1"/>
  <c r="S471" i="1"/>
  <c r="Q471" i="1"/>
  <c r="K470" i="1"/>
  <c r="S470" i="1"/>
  <c r="Q470" i="1"/>
  <c r="K469" i="1"/>
  <c r="S469" i="1"/>
  <c r="Q469" i="1"/>
  <c r="K468" i="1"/>
  <c r="S468" i="1"/>
  <c r="Q468" i="1"/>
  <c r="K467" i="1"/>
  <c r="S467" i="1"/>
  <c r="Q467" i="1"/>
  <c r="K466" i="1"/>
  <c r="S466" i="1"/>
  <c r="Q466" i="1"/>
  <c r="K465" i="1"/>
  <c r="S465" i="1"/>
  <c r="Q465" i="1"/>
  <c r="K464" i="1"/>
  <c r="S464" i="1"/>
  <c r="Q464" i="1"/>
  <c r="S463" i="1"/>
  <c r="Q463" i="1"/>
  <c r="K463" i="1"/>
  <c r="EY1" i="1"/>
  <c r="EZ1" i="1"/>
  <c r="K1023" i="1"/>
  <c r="S1023" i="1"/>
  <c r="Q1023" i="1"/>
  <c r="S1025" i="1"/>
  <c r="Q1025" i="1"/>
  <c r="K1025" i="1"/>
  <c r="S1022" i="1"/>
  <c r="Q1022" i="1"/>
  <c r="K1022" i="1"/>
  <c r="K1013" i="1" l="1"/>
  <c r="S1013" i="1"/>
  <c r="Q1013" i="1"/>
  <c r="S1012" i="1"/>
  <c r="Q1012" i="1"/>
  <c r="K1012" i="1"/>
  <c r="K1011" i="1"/>
  <c r="S1011" i="1"/>
  <c r="Q1011" i="1"/>
  <c r="K1010" i="1"/>
  <c r="S1010" i="1"/>
  <c r="Q1010" i="1"/>
  <c r="K1009" i="1"/>
  <c r="S1009" i="1"/>
  <c r="Q1009" i="1"/>
  <c r="K1008" i="1"/>
  <c r="S1008" i="1"/>
  <c r="Q1008" i="1"/>
  <c r="S1007" i="1"/>
  <c r="Q1007" i="1"/>
  <c r="K1007" i="1"/>
  <c r="S1006" i="1"/>
  <c r="Q1006" i="1"/>
  <c r="K1006" i="1"/>
  <c r="S986" i="1"/>
  <c r="Q986" i="1"/>
  <c r="K986" i="1"/>
  <c r="S1256" i="1"/>
  <c r="Q1256" i="1"/>
  <c r="K1256" i="1"/>
  <c r="S1249" i="1"/>
  <c r="Q1249" i="1"/>
  <c r="K1249" i="1"/>
  <c r="S1248" i="1"/>
  <c r="Q1248" i="1"/>
  <c r="K1248" i="1"/>
  <c r="S1229" i="1"/>
  <c r="Q1229" i="1"/>
  <c r="K1229" i="1"/>
  <c r="S1228" i="1"/>
  <c r="Q1228" i="1"/>
  <c r="K1228" i="1"/>
  <c r="S1227" i="1"/>
  <c r="Q1227" i="1"/>
  <c r="K1227" i="1"/>
  <c r="S1226" i="1"/>
  <c r="Q1226" i="1"/>
  <c r="K1226" i="1"/>
  <c r="S1225" i="1"/>
  <c r="Q1225" i="1"/>
  <c r="K1225" i="1"/>
  <c r="S1224" i="1"/>
  <c r="Q1224" i="1"/>
  <c r="K1224" i="1"/>
  <c r="S1214" i="1" l="1"/>
  <c r="Q1214" i="1"/>
  <c r="S1213" i="1"/>
  <c r="Q1213" i="1"/>
  <c r="S1212" i="1"/>
  <c r="Q1212" i="1"/>
  <c r="K1212" i="1"/>
  <c r="K1213" i="1"/>
  <c r="K1214" i="1"/>
  <c r="K1149" i="1"/>
  <c r="K1150" i="1"/>
  <c r="K1159" i="1"/>
  <c r="K1160" i="1"/>
  <c r="K1161" i="1"/>
  <c r="K1162" i="1"/>
  <c r="K1174" i="1"/>
  <c r="K1175" i="1"/>
  <c r="K1184" i="1"/>
  <c r="K1185" i="1"/>
  <c r="K1186" i="1"/>
  <c r="K1209" i="1"/>
  <c r="K1210" i="1"/>
  <c r="K1211" i="1"/>
  <c r="S1211" i="1"/>
  <c r="Q1211" i="1"/>
  <c r="S1210" i="1"/>
  <c r="Q1210" i="1"/>
  <c r="S1209" i="1"/>
  <c r="Q1209" i="1"/>
  <c r="S1186" i="1"/>
  <c r="Q1186" i="1"/>
  <c r="S1185" i="1"/>
  <c r="Q1185" i="1"/>
  <c r="S1184" i="1"/>
  <c r="Q1184" i="1"/>
  <c r="S1175" i="1"/>
  <c r="Q1175" i="1"/>
  <c r="S1174" i="1"/>
  <c r="Q1174" i="1"/>
  <c r="S1162" i="1"/>
  <c r="Q1162" i="1"/>
  <c r="S1161" i="1"/>
  <c r="Q1161" i="1"/>
  <c r="S1160" i="1"/>
  <c r="Q1160" i="1"/>
  <c r="S1159" i="1"/>
  <c r="Q1159" i="1"/>
  <c r="S1150" i="1"/>
  <c r="Q1150" i="1"/>
  <c r="S1149" i="1"/>
  <c r="Q1149" i="1"/>
  <c r="S995" i="1" l="1"/>
  <c r="Q995" i="1"/>
  <c r="S994" i="1"/>
  <c r="Q994" i="1"/>
  <c r="S993" i="1"/>
  <c r="Q993" i="1"/>
  <c r="S992" i="1"/>
  <c r="Q992" i="1"/>
  <c r="S991" i="1"/>
  <c r="Q991" i="1"/>
  <c r="S990" i="1"/>
  <c r="Q990" i="1"/>
  <c r="S989" i="1"/>
  <c r="Q989" i="1"/>
  <c r="S988" i="1"/>
  <c r="Q988" i="1"/>
  <c r="K989" i="1"/>
  <c r="K990" i="1"/>
  <c r="K991" i="1"/>
  <c r="K992" i="1"/>
  <c r="K993" i="1"/>
  <c r="K994" i="1"/>
  <c r="K995" i="1"/>
  <c r="K996" i="1"/>
  <c r="K997" i="1"/>
  <c r="K998" i="1"/>
  <c r="K999" i="1"/>
  <c r="K1000" i="1"/>
  <c r="K1001" i="1"/>
  <c r="K1002" i="1"/>
  <c r="K1003" i="1"/>
  <c r="K1004" i="1"/>
  <c r="K1005" i="1"/>
  <c r="K1014" i="1"/>
  <c r="K1015" i="1"/>
  <c r="K1016" i="1"/>
  <c r="K1017" i="1"/>
  <c r="K1018" i="1"/>
  <c r="K1019" i="1"/>
  <c r="K1020" i="1"/>
  <c r="K1021" i="1"/>
  <c r="K1024" i="1"/>
  <c r="K1029" i="1"/>
  <c r="K1030" i="1"/>
  <c r="K1035" i="1"/>
  <c r="K1036" i="1"/>
  <c r="K1037" i="1"/>
  <c r="K1038" i="1"/>
  <c r="K1040" i="1"/>
  <c r="K1041" i="1"/>
  <c r="K1045" i="1"/>
  <c r="K1046" i="1"/>
  <c r="K1050" i="1"/>
  <c r="K1051" i="1"/>
  <c r="K1052" i="1"/>
  <c r="K1053" i="1"/>
  <c r="K1054" i="1"/>
  <c r="K1055" i="1"/>
  <c r="K1056" i="1"/>
  <c r="K1057" i="1"/>
  <c r="K1058" i="1"/>
  <c r="K1059" i="1"/>
  <c r="K1060" i="1"/>
  <c r="K1061" i="1"/>
  <c r="K1062" i="1"/>
  <c r="K1068" i="1"/>
  <c r="K1069" i="1"/>
  <c r="K1070" i="1"/>
  <c r="K1071" i="1"/>
  <c r="K1072" i="1"/>
  <c r="K1080" i="1"/>
  <c r="K1081" i="1"/>
  <c r="K1095" i="1"/>
  <c r="K1114" i="1"/>
  <c r="K1115" i="1"/>
  <c r="K1116" i="1"/>
  <c r="K1117" i="1"/>
  <c r="K1118" i="1"/>
  <c r="K1119" i="1"/>
  <c r="K1120" i="1"/>
  <c r="K1121" i="1"/>
  <c r="K1129" i="1"/>
  <c r="K1130" i="1"/>
  <c r="K988" i="1"/>
  <c r="K987" i="1"/>
  <c r="K985" i="1"/>
  <c r="S987" i="1"/>
  <c r="Q987" i="1"/>
  <c r="BQ907" i="1" l="1"/>
  <c r="BP907" i="1"/>
  <c r="BN907" i="1"/>
  <c r="BM907" i="1"/>
  <c r="BQ846" i="1"/>
  <c r="BP846" i="1"/>
  <c r="BN846" i="1"/>
  <c r="BM846" i="1"/>
  <c r="BT657" i="1"/>
  <c r="BS657" i="1"/>
  <c r="BQ657" i="1"/>
  <c r="BP657" i="1"/>
  <c r="BN657" i="1"/>
  <c r="BM657" i="1"/>
  <c r="BT665" i="1"/>
  <c r="BS665" i="1"/>
  <c r="BQ665" i="1"/>
  <c r="BP665" i="1"/>
  <c r="BN665" i="1"/>
  <c r="BM665" i="1"/>
  <c r="BQ817" i="1"/>
  <c r="BP817" i="1"/>
  <c r="BN817" i="1"/>
  <c r="BM817" i="1"/>
  <c r="BS646" i="1"/>
  <c r="BT646" i="1"/>
  <c r="BS647" i="1"/>
  <c r="BT647" i="1"/>
  <c r="BS648" i="1"/>
  <c r="BT648" i="1"/>
  <c r="BS649" i="1"/>
  <c r="BT649" i="1"/>
  <c r="BS650" i="1"/>
  <c r="BT650" i="1"/>
  <c r="BS651" i="1"/>
  <c r="BT651" i="1"/>
  <c r="BS652" i="1"/>
  <c r="BT652" i="1"/>
  <c r="BS653" i="1"/>
  <c r="BT653" i="1"/>
  <c r="BS654" i="1"/>
  <c r="BT654" i="1"/>
  <c r="BS655" i="1"/>
  <c r="BT655" i="1"/>
  <c r="BS656" i="1"/>
  <c r="BT656" i="1"/>
  <c r="BP646" i="1"/>
  <c r="BQ646" i="1"/>
  <c r="BP647" i="1"/>
  <c r="BQ647" i="1"/>
  <c r="BP648" i="1"/>
  <c r="BQ648" i="1"/>
  <c r="BP649" i="1"/>
  <c r="BQ649" i="1"/>
  <c r="BP650" i="1"/>
  <c r="BQ650" i="1"/>
  <c r="BP651" i="1"/>
  <c r="BQ651" i="1"/>
  <c r="BP652" i="1"/>
  <c r="BQ652" i="1"/>
  <c r="BP653" i="1"/>
  <c r="BQ653" i="1"/>
  <c r="BP654" i="1"/>
  <c r="BQ654" i="1"/>
  <c r="BP655" i="1"/>
  <c r="BQ655" i="1"/>
  <c r="BP656" i="1"/>
  <c r="BQ656" i="1"/>
  <c r="BP658" i="1"/>
  <c r="BQ658" i="1"/>
  <c r="BM646" i="1"/>
  <c r="BN646" i="1"/>
  <c r="BM647" i="1"/>
  <c r="BN647" i="1"/>
  <c r="BM648" i="1"/>
  <c r="BN648" i="1"/>
  <c r="BM649" i="1"/>
  <c r="BN649" i="1"/>
  <c r="BM650" i="1"/>
  <c r="BN650" i="1"/>
  <c r="BM651" i="1"/>
  <c r="BN651" i="1"/>
  <c r="BM652" i="1"/>
  <c r="BN652" i="1"/>
  <c r="BM653" i="1"/>
  <c r="BN653" i="1"/>
  <c r="BM654" i="1"/>
  <c r="BN654" i="1"/>
  <c r="BM655" i="1"/>
  <c r="BN655" i="1"/>
  <c r="BM656" i="1"/>
  <c r="BN656" i="1"/>
  <c r="BT645" i="1"/>
  <c r="BS645" i="1"/>
  <c r="BQ645" i="1"/>
  <c r="BP645" i="1"/>
  <c r="BN645" i="1"/>
  <c r="BM645" i="1"/>
  <c r="BS630" i="1"/>
  <c r="BT630" i="1"/>
  <c r="BS631" i="1"/>
  <c r="BT631" i="1"/>
  <c r="BP630" i="1"/>
  <c r="BQ630" i="1"/>
  <c r="BP631" i="1"/>
  <c r="BQ631" i="1"/>
  <c r="BP632" i="1"/>
  <c r="BQ632" i="1"/>
  <c r="BM630" i="1"/>
  <c r="BN630" i="1"/>
  <c r="BM631" i="1"/>
  <c r="BN631" i="1"/>
  <c r="BT629" i="1"/>
  <c r="BS629" i="1"/>
  <c r="BQ629" i="1"/>
  <c r="BP629" i="1"/>
  <c r="BN629" i="1"/>
  <c r="BM629" i="1"/>
  <c r="BM503" i="1"/>
  <c r="BN503" i="1"/>
  <c r="BP503" i="1"/>
  <c r="BQ503" i="1"/>
  <c r="BR503" i="1"/>
  <c r="BS503" i="1"/>
  <c r="BT503" i="1"/>
  <c r="BQ515" i="1"/>
  <c r="BP515" i="1"/>
  <c r="BQ514" i="1"/>
  <c r="BP514" i="1"/>
  <c r="BQ512" i="1"/>
  <c r="BP512" i="1"/>
  <c r="BQ507" i="1"/>
  <c r="BP507" i="1"/>
  <c r="BQ502" i="1"/>
  <c r="BP502" i="1"/>
  <c r="BQ501" i="1"/>
  <c r="BP501" i="1"/>
  <c r="BQ500" i="1"/>
  <c r="BP500" i="1"/>
  <c r="BQ499" i="1"/>
  <c r="BP499" i="1"/>
  <c r="BQ498" i="1"/>
  <c r="BP498" i="1"/>
  <c r="BQ495" i="1"/>
  <c r="BP495" i="1"/>
  <c r="BQ494" i="1"/>
  <c r="BP494" i="1"/>
  <c r="BQ492" i="1"/>
  <c r="BP492" i="1"/>
  <c r="BQ490" i="1"/>
  <c r="BP490" i="1"/>
  <c r="BQ488" i="1"/>
  <c r="BP488" i="1"/>
  <c r="BQ486" i="1"/>
  <c r="BP486" i="1"/>
  <c r="BQ484" i="1"/>
  <c r="BP484" i="1"/>
  <c r="BQ482" i="1"/>
  <c r="BP482" i="1"/>
  <c r="BQ478" i="1"/>
  <c r="BP478" i="1"/>
  <c r="BQ476" i="1"/>
  <c r="BP476" i="1"/>
  <c r="BQ475" i="1"/>
  <c r="BP475" i="1"/>
  <c r="BQ473" i="1"/>
  <c r="BP473" i="1"/>
  <c r="BN536" i="1"/>
  <c r="BM536" i="1"/>
  <c r="BN534" i="1"/>
  <c r="BM534" i="1"/>
  <c r="BN531" i="1"/>
  <c r="BM531" i="1"/>
  <c r="BN530" i="1"/>
  <c r="BM530" i="1"/>
  <c r="BN526" i="1"/>
  <c r="BM526" i="1"/>
  <c r="BN525" i="1"/>
  <c r="BM525" i="1"/>
  <c r="BN520" i="1"/>
  <c r="BM520" i="1"/>
  <c r="BN515" i="1"/>
  <c r="BM515" i="1"/>
  <c r="BN514" i="1"/>
  <c r="BM514" i="1"/>
  <c r="BN512" i="1"/>
  <c r="BM512" i="1"/>
  <c r="BN507" i="1"/>
  <c r="BM507" i="1"/>
  <c r="BN502" i="1"/>
  <c r="BM502" i="1"/>
  <c r="BN501" i="1"/>
  <c r="BM501" i="1"/>
  <c r="BN500" i="1"/>
  <c r="BM500" i="1"/>
  <c r="BN499" i="1"/>
  <c r="BM499" i="1"/>
  <c r="BN498" i="1"/>
  <c r="BM498" i="1"/>
  <c r="BN495" i="1"/>
  <c r="BM495" i="1"/>
  <c r="BN494" i="1"/>
  <c r="BM494" i="1"/>
  <c r="BN492" i="1"/>
  <c r="BM492" i="1"/>
  <c r="BN490" i="1"/>
  <c r="BM490" i="1"/>
  <c r="BN488" i="1"/>
  <c r="BM488" i="1"/>
  <c r="BN486" i="1"/>
  <c r="BM486" i="1"/>
  <c r="BN484" i="1"/>
  <c r="BM484" i="1"/>
  <c r="BN482" i="1"/>
  <c r="BM482" i="1"/>
  <c r="BN478" i="1"/>
  <c r="BM478" i="1"/>
  <c r="BN476" i="1"/>
  <c r="BM476" i="1"/>
  <c r="BN475" i="1"/>
  <c r="BM475" i="1"/>
  <c r="BN473" i="1"/>
  <c r="BM473" i="1"/>
  <c r="Y1" i="1" l="1"/>
  <c r="K474" i="1" l="1"/>
  <c r="S474" i="1"/>
  <c r="Q474" i="1"/>
  <c r="K484" i="1"/>
  <c r="S484" i="1"/>
  <c r="Q484" i="1"/>
  <c r="K483" i="1"/>
  <c r="S483" i="1"/>
  <c r="Q483" i="1"/>
  <c r="K482" i="1"/>
  <c r="S482" i="1"/>
  <c r="Q482" i="1"/>
  <c r="K481" i="1"/>
  <c r="S481" i="1"/>
  <c r="Q481" i="1"/>
  <c r="K492" i="1"/>
  <c r="S492" i="1"/>
  <c r="Q492" i="1"/>
  <c r="S491" i="1"/>
  <c r="Q491" i="1"/>
  <c r="K491" i="1"/>
  <c r="S490" i="1"/>
  <c r="Q490" i="1"/>
  <c r="K490" i="1"/>
  <c r="K489" i="1"/>
  <c r="S489" i="1"/>
  <c r="Q489" i="1"/>
  <c r="K488" i="1"/>
  <c r="S488" i="1"/>
  <c r="Q488" i="1"/>
  <c r="K487" i="1"/>
  <c r="S487" i="1"/>
  <c r="Q487" i="1"/>
  <c r="K486" i="1"/>
  <c r="S486" i="1"/>
  <c r="Q486" i="1"/>
  <c r="S485" i="1"/>
  <c r="Q485" i="1"/>
  <c r="K485" i="1"/>
  <c r="K503" i="1"/>
  <c r="S503" i="1"/>
  <c r="Q503" i="1"/>
  <c r="K502" i="1"/>
  <c r="S502" i="1"/>
  <c r="Q502" i="1"/>
  <c r="K501" i="1"/>
  <c r="S501" i="1"/>
  <c r="Q501" i="1"/>
  <c r="K500" i="1"/>
  <c r="S500" i="1"/>
  <c r="Q500" i="1"/>
  <c r="K499" i="1"/>
  <c r="S499" i="1"/>
  <c r="Q499" i="1"/>
  <c r="S498" i="1"/>
  <c r="Q498" i="1"/>
  <c r="K498" i="1"/>
  <c r="K496" i="1"/>
  <c r="S496" i="1"/>
  <c r="Q496" i="1"/>
  <c r="S497" i="1"/>
  <c r="Q497" i="1"/>
  <c r="K497" i="1"/>
  <c r="K495" i="1"/>
  <c r="S495" i="1"/>
  <c r="Q495" i="1"/>
  <c r="K493" i="1"/>
  <c r="S493" i="1"/>
  <c r="Q493" i="1"/>
  <c r="S494" i="1"/>
  <c r="Q494" i="1"/>
  <c r="K494" i="1"/>
  <c r="K509" i="1"/>
  <c r="S509" i="1"/>
  <c r="Q509" i="1"/>
  <c r="S508" i="1"/>
  <c r="Q508" i="1"/>
  <c r="K508" i="1"/>
  <c r="K507" i="1"/>
  <c r="S507" i="1"/>
  <c r="Q507" i="1"/>
  <c r="S506" i="1"/>
  <c r="Q506" i="1"/>
  <c r="K506" i="1"/>
  <c r="K512" i="1"/>
  <c r="S512" i="1"/>
  <c r="Q512" i="1"/>
  <c r="S511" i="1"/>
  <c r="Q511" i="1"/>
  <c r="K511" i="1"/>
  <c r="S513" i="1"/>
  <c r="Q513" i="1"/>
  <c r="K513" i="1"/>
  <c r="S518" i="1"/>
  <c r="Q518" i="1"/>
  <c r="K518" i="1"/>
  <c r="K515" i="1"/>
  <c r="S515" i="1"/>
  <c r="Q515" i="1"/>
  <c r="K520" i="1"/>
  <c r="S520" i="1"/>
  <c r="Q520" i="1"/>
  <c r="S519" i="1"/>
  <c r="Q519" i="1"/>
  <c r="K519" i="1"/>
  <c r="K527" i="1"/>
  <c r="S527" i="1"/>
  <c r="Q527" i="1"/>
  <c r="K526" i="1"/>
  <c r="S526" i="1"/>
  <c r="Q526" i="1"/>
  <c r="K525" i="1"/>
  <c r="S525" i="1"/>
  <c r="Q525" i="1"/>
  <c r="K524" i="1"/>
  <c r="S524" i="1"/>
  <c r="Q524" i="1"/>
  <c r="S523" i="1"/>
  <c r="Q523" i="1"/>
  <c r="K523" i="1"/>
  <c r="K531" i="1"/>
  <c r="S531" i="1"/>
  <c r="Q531" i="1"/>
  <c r="K534" i="1"/>
  <c r="S534" i="1"/>
  <c r="Q534" i="1"/>
  <c r="K533" i="1"/>
  <c r="S533" i="1"/>
  <c r="Q533" i="1"/>
  <c r="S532" i="1"/>
  <c r="Q532" i="1"/>
  <c r="K532" i="1"/>
  <c r="K539" i="1"/>
  <c r="S539" i="1"/>
  <c r="Q539" i="1"/>
  <c r="S538" i="1"/>
  <c r="Q538" i="1"/>
  <c r="K538" i="1"/>
  <c r="S548" i="1"/>
  <c r="Q548" i="1"/>
  <c r="K548" i="1"/>
  <c r="S547" i="1"/>
  <c r="Q547" i="1"/>
  <c r="K547" i="1"/>
  <c r="K544" i="1"/>
  <c r="S544" i="1"/>
  <c r="Q544" i="1"/>
  <c r="S543" i="1"/>
  <c r="Q543" i="1"/>
  <c r="K543" i="1"/>
  <c r="K554" i="1"/>
  <c r="S554" i="1"/>
  <c r="Q554" i="1"/>
  <c r="K557" i="1"/>
  <c r="S557" i="1"/>
  <c r="Q557" i="1"/>
  <c r="K550" i="1"/>
  <c r="S550" i="1"/>
  <c r="Q550" i="1"/>
  <c r="S549" i="1"/>
  <c r="Q549" i="1"/>
  <c r="K549" i="1"/>
  <c r="S558" i="1"/>
  <c r="Q558" i="1"/>
  <c r="K558" i="1"/>
  <c r="K564" i="1"/>
  <c r="S564" i="1"/>
  <c r="Q564" i="1"/>
  <c r="S570" i="1"/>
  <c r="Q570" i="1"/>
  <c r="K570" i="1"/>
  <c r="S588" i="1"/>
  <c r="Q588" i="1"/>
  <c r="K588" i="1"/>
  <c r="S587" i="1"/>
  <c r="Q587" i="1"/>
  <c r="K587" i="1"/>
  <c r="S586" i="1"/>
  <c r="Q586" i="1"/>
  <c r="K586" i="1"/>
  <c r="K631" i="1"/>
  <c r="S631" i="1"/>
  <c r="Q631" i="1"/>
  <c r="K630" i="1"/>
  <c r="S630" i="1"/>
  <c r="Q630" i="1"/>
  <c r="K629" i="1"/>
  <c r="S629" i="1"/>
  <c r="Q629" i="1"/>
  <c r="K628" i="1"/>
  <c r="S628" i="1"/>
  <c r="Q628" i="1"/>
  <c r="K627" i="1"/>
  <c r="S627" i="1"/>
  <c r="Q627" i="1"/>
  <c r="K626" i="1"/>
  <c r="S626" i="1"/>
  <c r="Q626" i="1"/>
  <c r="K625" i="1"/>
  <c r="S625" i="1"/>
  <c r="Q625" i="1"/>
  <c r="K639" i="1"/>
  <c r="S639" i="1"/>
  <c r="Q639" i="1"/>
  <c r="K638" i="1"/>
  <c r="S638" i="1"/>
  <c r="Q638" i="1"/>
  <c r="K637" i="1"/>
  <c r="S637" i="1"/>
  <c r="Q637" i="1"/>
  <c r="K636" i="1"/>
  <c r="S636" i="1"/>
  <c r="Q636" i="1"/>
  <c r="K635" i="1"/>
  <c r="S635" i="1"/>
  <c r="Q635" i="1"/>
  <c r="K634" i="1"/>
  <c r="S634" i="1"/>
  <c r="Q634" i="1"/>
  <c r="K633" i="1"/>
  <c r="S633" i="1"/>
  <c r="Q633" i="1"/>
  <c r="K632" i="1"/>
  <c r="S632" i="1"/>
  <c r="Q632" i="1"/>
  <c r="S624" i="1"/>
  <c r="Q624" i="1"/>
  <c r="K624" i="1"/>
  <c r="K623" i="1"/>
  <c r="S623" i="1"/>
  <c r="Q623" i="1"/>
  <c r="K622" i="1"/>
  <c r="S622" i="1"/>
  <c r="Q622" i="1"/>
  <c r="K621" i="1"/>
  <c r="S621" i="1"/>
  <c r="Q621" i="1"/>
  <c r="K620" i="1"/>
  <c r="S620" i="1"/>
  <c r="Q620" i="1"/>
  <c r="K619" i="1"/>
  <c r="S619" i="1"/>
  <c r="Q619" i="1"/>
  <c r="K618" i="1"/>
  <c r="S618" i="1"/>
  <c r="Q618" i="1"/>
  <c r="S617" i="1"/>
  <c r="Q617" i="1"/>
  <c r="K617" i="1"/>
  <c r="K648" i="1"/>
  <c r="S648" i="1"/>
  <c r="Q648" i="1"/>
  <c r="K647" i="1"/>
  <c r="S647" i="1"/>
  <c r="Q647" i="1"/>
  <c r="K655" i="1"/>
  <c r="S655" i="1"/>
  <c r="Q655" i="1"/>
  <c r="K654" i="1"/>
  <c r="S654" i="1"/>
  <c r="Q654" i="1"/>
  <c r="K653" i="1"/>
  <c r="S653" i="1"/>
  <c r="Q653" i="1"/>
  <c r="K652" i="1"/>
  <c r="S652" i="1"/>
  <c r="Q652" i="1"/>
  <c r="K651" i="1"/>
  <c r="S651" i="1"/>
  <c r="Q651" i="1"/>
  <c r="K650" i="1"/>
  <c r="S650" i="1"/>
  <c r="Q650" i="1"/>
  <c r="K649" i="1"/>
  <c r="S649" i="1"/>
  <c r="Q649" i="1"/>
  <c r="S646" i="1"/>
  <c r="Q646" i="1"/>
  <c r="K646" i="1"/>
  <c r="K645" i="1"/>
  <c r="S645" i="1"/>
  <c r="Q645" i="1"/>
  <c r="K644" i="1"/>
  <c r="S644" i="1"/>
  <c r="Q644" i="1"/>
  <c r="K643" i="1"/>
  <c r="S643" i="1"/>
  <c r="Q643" i="1"/>
  <c r="K642" i="1"/>
  <c r="S642" i="1"/>
  <c r="Q642" i="1"/>
  <c r="K641" i="1"/>
  <c r="S641" i="1"/>
  <c r="Q641" i="1"/>
  <c r="K657" i="1"/>
  <c r="S657" i="1"/>
  <c r="Q657" i="1"/>
  <c r="K665" i="1"/>
  <c r="S665" i="1"/>
  <c r="Q665" i="1"/>
  <c r="K664" i="1"/>
  <c r="S664" i="1"/>
  <c r="Q664" i="1"/>
  <c r="K663" i="1"/>
  <c r="S663" i="1"/>
  <c r="Q663" i="1"/>
  <c r="K662" i="1"/>
  <c r="S662" i="1"/>
  <c r="Q662" i="1"/>
  <c r="K661" i="1"/>
  <c r="S661" i="1"/>
  <c r="Q661" i="1"/>
  <c r="K660" i="1"/>
  <c r="S660" i="1"/>
  <c r="Q660" i="1"/>
  <c r="K659" i="1"/>
  <c r="S659" i="1"/>
  <c r="Q659" i="1"/>
  <c r="K658" i="1"/>
  <c r="S658" i="1"/>
  <c r="Q658" i="1"/>
  <c r="S656" i="1"/>
  <c r="Q656" i="1"/>
  <c r="K656" i="1"/>
  <c r="K669" i="1"/>
  <c r="S669" i="1"/>
  <c r="Q669" i="1"/>
  <c r="S668" i="1"/>
  <c r="Q668" i="1"/>
  <c r="K668" i="1"/>
  <c r="K667" i="1"/>
  <c r="S667" i="1"/>
  <c r="Q667" i="1"/>
  <c r="S666" i="1"/>
  <c r="Q666" i="1"/>
  <c r="K666" i="1"/>
  <c r="K672" i="1"/>
  <c r="S672" i="1"/>
  <c r="Q672" i="1"/>
  <c r="K678" i="1"/>
  <c r="S678" i="1"/>
  <c r="Q678" i="1"/>
  <c r="K677" i="1"/>
  <c r="S677" i="1"/>
  <c r="Q677" i="1"/>
  <c r="K676" i="1"/>
  <c r="S676" i="1"/>
  <c r="Q676" i="1"/>
  <c r="K675" i="1"/>
  <c r="S675" i="1"/>
  <c r="Q675" i="1"/>
  <c r="S674" i="1"/>
  <c r="Q674" i="1"/>
  <c r="K674" i="1"/>
  <c r="S673" i="1"/>
  <c r="Q673" i="1"/>
  <c r="K673" i="1"/>
  <c r="K681" i="1"/>
  <c r="S681" i="1"/>
  <c r="Q681" i="1"/>
  <c r="K680" i="1"/>
  <c r="S680" i="1"/>
  <c r="Q680" i="1"/>
  <c r="S679" i="1"/>
  <c r="Q679" i="1"/>
  <c r="K679" i="1"/>
  <c r="K687" i="1"/>
  <c r="S687" i="1"/>
  <c r="Q687" i="1"/>
  <c r="S692" i="1"/>
  <c r="Q692" i="1"/>
  <c r="K692" i="1"/>
  <c r="K694" i="1"/>
  <c r="S694" i="1"/>
  <c r="Q694" i="1"/>
  <c r="S693" i="1"/>
  <c r="Q693" i="1"/>
  <c r="K693" i="1"/>
  <c r="S698" i="1"/>
  <c r="Q698" i="1"/>
  <c r="K698" i="1"/>
  <c r="K696" i="1"/>
  <c r="S696" i="1"/>
  <c r="Q696" i="1"/>
  <c r="K703" i="1"/>
  <c r="S703" i="1"/>
  <c r="Q703" i="1"/>
  <c r="K702" i="1"/>
  <c r="S702" i="1"/>
  <c r="Q702" i="1"/>
  <c r="S701" i="1"/>
  <c r="Q701" i="1"/>
  <c r="K701" i="1"/>
  <c r="K700" i="1"/>
  <c r="S700" i="1"/>
  <c r="Q700" i="1"/>
  <c r="S699" i="1"/>
  <c r="Q699" i="1"/>
  <c r="K699" i="1"/>
  <c r="S707" i="1"/>
  <c r="Q707" i="1"/>
  <c r="K707" i="1"/>
  <c r="S706" i="1"/>
  <c r="Q706" i="1"/>
  <c r="K706" i="1"/>
  <c r="K705" i="1"/>
  <c r="S705" i="1"/>
  <c r="Q705" i="1"/>
  <c r="S704" i="1"/>
  <c r="Q704" i="1"/>
  <c r="K704" i="1"/>
  <c r="K726" i="1"/>
  <c r="S726" i="1"/>
  <c r="Q726" i="1"/>
  <c r="S724" i="1"/>
  <c r="Q724" i="1"/>
  <c r="K724" i="1"/>
  <c r="K717" i="1"/>
  <c r="S717" i="1"/>
  <c r="Q717" i="1"/>
  <c r="K716" i="1"/>
  <c r="S716" i="1"/>
  <c r="Q716" i="1"/>
  <c r="K715" i="1"/>
  <c r="S715" i="1"/>
  <c r="Q715" i="1"/>
  <c r="S714" i="1"/>
  <c r="Q714" i="1"/>
  <c r="K714" i="1"/>
  <c r="S713" i="1"/>
  <c r="Q713" i="1"/>
  <c r="K713" i="1"/>
  <c r="K734" i="1"/>
  <c r="S734" i="1"/>
  <c r="Q734" i="1"/>
  <c r="K729" i="1"/>
  <c r="S729" i="1"/>
  <c r="Q729" i="1"/>
  <c r="S728" i="1"/>
  <c r="Q728" i="1"/>
  <c r="K728" i="1"/>
  <c r="K739" i="1"/>
  <c r="S739" i="1"/>
  <c r="Q739" i="1"/>
  <c r="S743" i="1"/>
  <c r="Q743" i="1"/>
  <c r="K743" i="1"/>
  <c r="K742" i="1"/>
  <c r="S742" i="1"/>
  <c r="Q742" i="1"/>
  <c r="S738" i="1"/>
  <c r="Q738" i="1"/>
  <c r="K738" i="1"/>
  <c r="S737" i="1"/>
  <c r="Q737" i="1"/>
  <c r="K737" i="1"/>
  <c r="K750" i="1"/>
  <c r="S750" i="1"/>
  <c r="Q750" i="1"/>
  <c r="K749" i="1"/>
  <c r="S749" i="1"/>
  <c r="Q749" i="1"/>
  <c r="K748" i="1"/>
  <c r="S748" i="1"/>
  <c r="Q748" i="1"/>
  <c r="S747" i="1"/>
  <c r="Q747" i="1"/>
  <c r="K747" i="1"/>
  <c r="K755" i="1"/>
  <c r="S755" i="1"/>
  <c r="Q755" i="1"/>
  <c r="K751" i="1"/>
  <c r="S751" i="1"/>
  <c r="Q751" i="1"/>
  <c r="K762" i="1"/>
  <c r="S762" i="1"/>
  <c r="Q762" i="1"/>
  <c r="K761" i="1"/>
  <c r="S761" i="1"/>
  <c r="Q761" i="1"/>
  <c r="K760" i="1"/>
  <c r="S760" i="1"/>
  <c r="Q760" i="1"/>
  <c r="K759" i="1"/>
  <c r="S759" i="1"/>
  <c r="Q759" i="1"/>
  <c r="S758" i="1"/>
  <c r="Q758" i="1"/>
  <c r="K758" i="1"/>
  <c r="K769" i="1"/>
  <c r="S769" i="1"/>
  <c r="Q769" i="1"/>
  <c r="S768" i="1"/>
  <c r="Q768" i="1"/>
  <c r="K768" i="1"/>
  <c r="K767" i="1"/>
  <c r="S767" i="1"/>
  <c r="Q767" i="1"/>
  <c r="S766" i="1"/>
  <c r="Q766" i="1"/>
  <c r="K766" i="1"/>
  <c r="S773" i="1"/>
  <c r="Q773" i="1"/>
  <c r="K773" i="1"/>
  <c r="K772" i="1"/>
  <c r="S772" i="1"/>
  <c r="Q772" i="1"/>
  <c r="S771" i="1"/>
  <c r="Q771" i="1"/>
  <c r="K771" i="1"/>
  <c r="Q770" i="1"/>
  <c r="S770" i="1"/>
  <c r="K770" i="1"/>
  <c r="K779" i="1"/>
  <c r="S779" i="1"/>
  <c r="Q779" i="1"/>
  <c r="S785" i="1"/>
  <c r="Q785" i="1"/>
  <c r="K785" i="1"/>
  <c r="K789" i="1"/>
  <c r="S789" i="1"/>
  <c r="Q789" i="1"/>
  <c r="S788" i="1"/>
  <c r="Q788" i="1"/>
  <c r="K788" i="1"/>
  <c r="K787" i="1"/>
  <c r="S787" i="1"/>
  <c r="Q787" i="1"/>
  <c r="S786" i="1"/>
  <c r="Q786" i="1"/>
  <c r="K786" i="1"/>
  <c r="K793" i="1"/>
  <c r="S793" i="1"/>
  <c r="Q793" i="1"/>
  <c r="K792" i="1"/>
  <c r="S792" i="1"/>
  <c r="Q792" i="1"/>
  <c r="K791" i="1"/>
  <c r="S791" i="1"/>
  <c r="Q791" i="1"/>
  <c r="S790" i="1"/>
  <c r="Q790" i="1"/>
  <c r="K790" i="1"/>
  <c r="S794" i="1"/>
  <c r="Q794" i="1"/>
  <c r="K794" i="1"/>
  <c r="S798" i="1"/>
  <c r="Q798" i="1"/>
  <c r="K798" i="1"/>
  <c r="K797" i="1"/>
  <c r="S797" i="1"/>
  <c r="Q797" i="1"/>
  <c r="K796" i="1"/>
  <c r="S796" i="1"/>
  <c r="Q796" i="1"/>
  <c r="S795" i="1"/>
  <c r="Q795" i="1"/>
  <c r="Q808" i="1"/>
  <c r="S808" i="1"/>
  <c r="K795" i="1"/>
  <c r="K804" i="1"/>
  <c r="S804" i="1"/>
  <c r="Q804" i="1"/>
  <c r="K801" i="1"/>
  <c r="S801" i="1"/>
  <c r="Q801" i="1"/>
  <c r="K803" i="1"/>
  <c r="S803" i="1"/>
  <c r="Q803" i="1"/>
  <c r="S805" i="1"/>
  <c r="Q805" i="1"/>
  <c r="K805" i="1"/>
  <c r="S802" i="1"/>
  <c r="Q802" i="1"/>
  <c r="K802" i="1"/>
  <c r="K800" i="1"/>
  <c r="S800" i="1"/>
  <c r="Q800" i="1"/>
  <c r="S799" i="1"/>
  <c r="Q799" i="1"/>
  <c r="K799" i="1"/>
  <c r="K807" i="1"/>
  <c r="S807" i="1"/>
  <c r="Q807" i="1"/>
  <c r="K816" i="1"/>
  <c r="S816" i="1"/>
  <c r="Q816" i="1"/>
  <c r="K815" i="1"/>
  <c r="S815" i="1"/>
  <c r="Q815" i="1"/>
  <c r="K814" i="1"/>
  <c r="S814" i="1"/>
  <c r="Q814" i="1"/>
  <c r="K813" i="1"/>
  <c r="S813" i="1"/>
  <c r="Q813" i="1"/>
  <c r="K812" i="1"/>
  <c r="S812" i="1"/>
  <c r="Q812" i="1"/>
  <c r="K811" i="1"/>
  <c r="S811" i="1"/>
  <c r="Q811" i="1"/>
  <c r="K810" i="1"/>
  <c r="S810" i="1"/>
  <c r="Q810" i="1"/>
  <c r="K809" i="1"/>
  <c r="S809" i="1"/>
  <c r="Q809" i="1"/>
  <c r="S818" i="1"/>
  <c r="Q818" i="1"/>
  <c r="K818" i="1"/>
  <c r="S827" i="1"/>
  <c r="Q827" i="1"/>
  <c r="K827" i="1"/>
  <c r="S826" i="1"/>
  <c r="Q826" i="1"/>
  <c r="K826" i="1"/>
  <c r="K824" i="1"/>
  <c r="S824" i="1"/>
  <c r="Q824" i="1"/>
  <c r="K825" i="1"/>
  <c r="S825" i="1"/>
  <c r="Q825" i="1"/>
  <c r="K822" i="1"/>
  <c r="S822" i="1"/>
  <c r="Q822" i="1"/>
  <c r="K823" i="1"/>
  <c r="S823" i="1"/>
  <c r="Q823" i="1"/>
  <c r="K820" i="1"/>
  <c r="S820" i="1"/>
  <c r="Q820" i="1"/>
  <c r="K821" i="1"/>
  <c r="S821" i="1"/>
  <c r="Q821" i="1"/>
  <c r="S819" i="1"/>
  <c r="Q819" i="1"/>
  <c r="K819" i="1"/>
  <c r="K830" i="1"/>
  <c r="S830" i="1"/>
  <c r="Q830" i="1"/>
  <c r="K837" i="1"/>
  <c r="S837" i="1"/>
  <c r="Q837" i="1"/>
  <c r="K846" i="1"/>
  <c r="S846" i="1"/>
  <c r="Q846" i="1"/>
  <c r="K847" i="1"/>
  <c r="S847" i="1"/>
  <c r="Q847" i="1"/>
  <c r="K845" i="1"/>
  <c r="S845" i="1"/>
  <c r="Q845" i="1"/>
  <c r="K844" i="1"/>
  <c r="S844" i="1"/>
  <c r="Q844" i="1"/>
  <c r="K843" i="1"/>
  <c r="S843" i="1"/>
  <c r="Q843" i="1"/>
  <c r="K842" i="1"/>
  <c r="S842" i="1"/>
  <c r="Q842" i="1"/>
  <c r="S841" i="1"/>
  <c r="Q841" i="1"/>
  <c r="K841" i="1"/>
  <c r="S840" i="1"/>
  <c r="Q840" i="1"/>
  <c r="K840" i="1"/>
  <c r="S476" i="1" l="1"/>
  <c r="Q476" i="1"/>
  <c r="S475" i="1"/>
  <c r="Q475" i="1"/>
  <c r="S473" i="1"/>
  <c r="Q473" i="1"/>
  <c r="S915" i="1"/>
  <c r="Q915" i="1"/>
  <c r="S914" i="1"/>
  <c r="Q914" i="1"/>
  <c r="S913" i="1"/>
  <c r="Q913" i="1"/>
  <c r="S912" i="1"/>
  <c r="Q912" i="1"/>
  <c r="S911" i="1"/>
  <c r="Q911" i="1"/>
  <c r="S910" i="1"/>
  <c r="Q910" i="1"/>
  <c r="S909" i="1"/>
  <c r="Q909" i="1"/>
  <c r="S908" i="1"/>
  <c r="Q908" i="1"/>
  <c r="S918" i="1"/>
  <c r="Q918" i="1"/>
  <c r="S852" i="1"/>
  <c r="Q852" i="1"/>
  <c r="K852" i="1"/>
  <c r="K854" i="1"/>
  <c r="Q854" i="1"/>
  <c r="S854" i="1"/>
  <c r="S853" i="1"/>
  <c r="Q853" i="1"/>
  <c r="K853" i="1"/>
  <c r="K856" i="1"/>
  <c r="Q856" i="1"/>
  <c r="S856" i="1"/>
  <c r="S859" i="1"/>
  <c r="Q859" i="1"/>
  <c r="K859" i="1"/>
  <c r="K861" i="1"/>
  <c r="Q861" i="1"/>
  <c r="S861" i="1"/>
  <c r="Q867" i="1"/>
  <c r="S867" i="1"/>
  <c r="K867" i="1"/>
  <c r="K869" i="1"/>
  <c r="Q869" i="1"/>
  <c r="S869" i="1"/>
  <c r="K881" i="1"/>
  <c r="Q881" i="1"/>
  <c r="S881" i="1"/>
  <c r="Q885" i="1"/>
  <c r="S885" i="1"/>
  <c r="Q884" i="1"/>
  <c r="S884" i="1"/>
  <c r="Q882" i="1"/>
  <c r="S882" i="1"/>
  <c r="Q883" i="1"/>
  <c r="S883" i="1"/>
  <c r="Q886" i="1"/>
  <c r="S886" i="1"/>
  <c r="Q887" i="1"/>
  <c r="S887" i="1"/>
  <c r="Q888" i="1"/>
  <c r="S888" i="1"/>
  <c r="Q889" i="1"/>
  <c r="S889" i="1"/>
  <c r="Q890" i="1"/>
  <c r="S890" i="1"/>
  <c r="K885" i="1"/>
  <c r="K884" i="1"/>
  <c r="K882" i="1"/>
  <c r="K883" i="1"/>
  <c r="K886" i="1"/>
  <c r="K887" i="1"/>
  <c r="K888" i="1"/>
  <c r="K889" i="1"/>
  <c r="K890" i="1"/>
  <c r="K903" i="1"/>
  <c r="K905" i="1"/>
  <c r="K906" i="1"/>
  <c r="Q905" i="1"/>
  <c r="S905" i="1"/>
  <c r="Q906" i="1"/>
  <c r="S906" i="1"/>
  <c r="Q903" i="1"/>
  <c r="S903" i="1"/>
  <c r="Q892" i="1"/>
  <c r="S892" i="1"/>
  <c r="K892" i="1"/>
  <c r="Q898" i="1" l="1"/>
  <c r="S898" i="1"/>
  <c r="Q899" i="1"/>
  <c r="S899" i="1"/>
  <c r="Q894" i="1"/>
  <c r="S894" i="1"/>
  <c r="Q895" i="1"/>
  <c r="S895" i="1"/>
  <c r="K898" i="1"/>
  <c r="K899" i="1"/>
  <c r="K894" i="1"/>
  <c r="K895" i="1"/>
  <c r="K908" i="1" l="1"/>
  <c r="K909" i="1"/>
  <c r="K910" i="1"/>
  <c r="K911" i="1"/>
  <c r="K913" i="1"/>
  <c r="K912" i="1"/>
  <c r="K918" i="1"/>
  <c r="K914" i="1"/>
  <c r="K915" i="1"/>
  <c r="K920" i="1"/>
  <c r="Q920" i="1"/>
  <c r="S920" i="1"/>
  <c r="K921" i="1"/>
  <c r="Q921" i="1"/>
  <c r="S921" i="1"/>
  <c r="K922" i="1"/>
  <c r="Q922" i="1"/>
  <c r="S922" i="1"/>
  <c r="K923" i="1"/>
  <c r="Q923" i="1"/>
  <c r="S923" i="1"/>
  <c r="K924" i="1"/>
  <c r="Q924" i="1"/>
  <c r="S924" i="1"/>
  <c r="K925" i="1"/>
  <c r="Q925" i="1"/>
  <c r="S925" i="1"/>
  <c r="Q695" i="1" l="1"/>
  <c r="S695" i="1"/>
  <c r="S927" i="1" l="1"/>
  <c r="Q927" i="1"/>
  <c r="K927" i="1"/>
  <c r="S917" i="1"/>
  <c r="Q917" i="1"/>
  <c r="K917" i="1"/>
  <c r="S902" i="1"/>
  <c r="Q902" i="1"/>
  <c r="K902" i="1"/>
  <c r="S901" i="1"/>
  <c r="Q901" i="1"/>
  <c r="K901" i="1"/>
  <c r="S900" i="1"/>
  <c r="Q900" i="1"/>
  <c r="K900" i="1"/>
  <c r="S897" i="1"/>
  <c r="Q897" i="1"/>
  <c r="K897" i="1"/>
  <c r="S891" i="1"/>
  <c r="Q891" i="1"/>
  <c r="K891" i="1"/>
  <c r="S879" i="1"/>
  <c r="Q879" i="1"/>
  <c r="K879" i="1"/>
  <c r="S878" i="1"/>
  <c r="Q878" i="1"/>
  <c r="K878" i="1"/>
  <c r="S880" i="1"/>
  <c r="Q880" i="1"/>
  <c r="K880" i="1"/>
  <c r="S871" i="1"/>
  <c r="Q871" i="1"/>
  <c r="K871" i="1"/>
  <c r="S872" i="1"/>
  <c r="Q872" i="1"/>
  <c r="K872" i="1"/>
  <c r="S874" i="1"/>
  <c r="Q874" i="1"/>
  <c r="K874" i="1"/>
  <c r="S868" i="1"/>
  <c r="Q868" i="1"/>
  <c r="K868" i="1"/>
  <c r="S774" i="1"/>
  <c r="Q774" i="1"/>
  <c r="K774" i="1"/>
  <c r="S864" i="1"/>
  <c r="Q864" i="1"/>
  <c r="K864" i="1"/>
  <c r="Q863" i="1"/>
  <c r="S863" i="1"/>
  <c r="K863" i="1"/>
  <c r="S860" i="1"/>
  <c r="Q860" i="1"/>
  <c r="K860" i="1"/>
  <c r="S857" i="1"/>
  <c r="Q857" i="1"/>
  <c r="K857" i="1"/>
  <c r="S851" i="1"/>
  <c r="Q851" i="1"/>
  <c r="K851" i="1"/>
  <c r="S850" i="1"/>
  <c r="Q850" i="1"/>
  <c r="K850" i="1"/>
  <c r="S829" i="1"/>
  <c r="Q829" i="1"/>
  <c r="K829" i="1"/>
  <c r="S828" i="1"/>
  <c r="Q828" i="1"/>
  <c r="K828" i="1"/>
  <c r="K808" i="1"/>
  <c r="S781" i="1"/>
  <c r="Q781" i="1"/>
  <c r="K781" i="1"/>
  <c r="S763" i="1" l="1"/>
  <c r="Q763" i="1"/>
  <c r="K763" i="1"/>
  <c r="S752" i="1"/>
  <c r="Q752" i="1"/>
  <c r="K752" i="1"/>
  <c r="S746" i="1"/>
  <c r="Q746" i="1"/>
  <c r="K746" i="1"/>
  <c r="S735" i="1"/>
  <c r="Q735" i="1"/>
  <c r="K735" i="1"/>
  <c r="S730" i="1"/>
  <c r="Q730" i="1"/>
  <c r="K730" i="1"/>
  <c r="Q670" i="1" l="1"/>
  <c r="S670" i="1"/>
  <c r="K695" i="1"/>
  <c r="DE1" i="1"/>
  <c r="DC1" i="1"/>
  <c r="FD1" i="1" l="1"/>
  <c r="Q950" i="1" l="1"/>
  <c r="S950" i="1"/>
  <c r="Q937" i="1"/>
  <c r="S937" i="1"/>
  <c r="FB1" i="1"/>
  <c r="FC1" i="1"/>
  <c r="FE1" i="1"/>
  <c r="FF1" i="1"/>
  <c r="FG1" i="1"/>
  <c r="FH1" i="1"/>
  <c r="FI1" i="1"/>
  <c r="FJ1" i="1"/>
  <c r="FK1" i="1"/>
  <c r="FL1" i="1"/>
  <c r="FM1" i="1"/>
  <c r="FN1" i="1"/>
  <c r="Q862" i="1" l="1"/>
  <c r="S862" i="1"/>
  <c r="FA1" i="1"/>
  <c r="Q833" i="1" l="1"/>
  <c r="S833" i="1"/>
  <c r="Q832" i="1"/>
  <c r="S832" i="1"/>
  <c r="K833" i="1"/>
  <c r="K832" i="1"/>
  <c r="Q831" i="1"/>
  <c r="S831" i="1"/>
  <c r="K862" i="1" l="1"/>
  <c r="DJ1" i="1" l="1"/>
  <c r="DK1" i="1"/>
  <c r="DL1" i="1"/>
  <c r="DM1" i="1"/>
  <c r="DN1" i="1"/>
  <c r="DO1" i="1"/>
  <c r="K893" i="1" l="1"/>
  <c r="K935" i="1"/>
  <c r="K936" i="1"/>
  <c r="K937" i="1"/>
  <c r="K938" i="1"/>
  <c r="K939" i="1"/>
  <c r="K940" i="1"/>
  <c r="K941" i="1"/>
  <c r="K942" i="1"/>
  <c r="K943" i="1"/>
  <c r="K944" i="1"/>
  <c r="K945" i="1"/>
  <c r="K946" i="1"/>
  <c r="K947" i="1"/>
  <c r="K948" i="1"/>
  <c r="K949" i="1"/>
  <c r="K950" i="1"/>
  <c r="K952" i="1"/>
  <c r="K953" i="1"/>
  <c r="K954" i="1"/>
  <c r="K955" i="1"/>
  <c r="K951" i="1"/>
  <c r="K956" i="1"/>
  <c r="K957" i="1"/>
  <c r="K958" i="1"/>
  <c r="K959" i="1"/>
  <c r="K960" i="1"/>
  <c r="K961" i="1"/>
  <c r="K962" i="1"/>
  <c r="K963" i="1"/>
  <c r="K964" i="1"/>
  <c r="K965" i="1"/>
  <c r="K966" i="1"/>
  <c r="K967" i="1"/>
  <c r="K968" i="1"/>
  <c r="K969" i="1"/>
  <c r="K970" i="1"/>
  <c r="K971" i="1"/>
  <c r="K972" i="1"/>
  <c r="K973" i="1"/>
  <c r="K974" i="1"/>
  <c r="K982" i="1"/>
  <c r="K983" i="1"/>
  <c r="K984" i="1"/>
  <c r="K975" i="1"/>
  <c r="K976" i="1"/>
  <c r="K977" i="1"/>
  <c r="K978" i="1"/>
  <c r="K979" i="1"/>
  <c r="K980" i="1"/>
  <c r="K981" i="1"/>
  <c r="K731" i="1"/>
  <c r="K733" i="1"/>
  <c r="K732" i="1"/>
  <c r="K745" i="1"/>
  <c r="K725" i="1"/>
  <c r="K722" i="1"/>
  <c r="K721" i="1"/>
  <c r="K723" i="1"/>
  <c r="K720" i="1"/>
  <c r="K718" i="1"/>
  <c r="K719" i="1"/>
  <c r="K727" i="1"/>
  <c r="K708" i="1"/>
  <c r="K709" i="1"/>
  <c r="K711" i="1"/>
  <c r="K710" i="1"/>
  <c r="K712" i="1"/>
  <c r="K697" i="1"/>
  <c r="K688" i="1"/>
  <c r="K689" i="1"/>
  <c r="K690" i="1"/>
  <c r="K691" i="1"/>
  <c r="K684" i="1"/>
  <c r="K685" i="1"/>
  <c r="K686" i="1"/>
  <c r="K682" i="1"/>
  <c r="K683" i="1"/>
  <c r="K670" i="1"/>
  <c r="K671" i="1"/>
  <c r="K589" i="1"/>
  <c r="K590" i="1"/>
  <c r="K873" i="1"/>
  <c r="K876" i="1"/>
  <c r="K875" i="1"/>
  <c r="K877" i="1"/>
  <c r="K865" i="1"/>
  <c r="K866" i="1"/>
  <c r="K870" i="1"/>
  <c r="K858" i="1"/>
  <c r="K848" i="1"/>
  <c r="K849" i="1"/>
  <c r="K839" i="1"/>
  <c r="K831" i="1"/>
  <c r="K806" i="1"/>
  <c r="K782" i="1"/>
  <c r="K783" i="1"/>
  <c r="K784" i="1"/>
  <c r="K777" i="1"/>
  <c r="K778" i="1"/>
  <c r="K780" i="1"/>
  <c r="K764" i="1"/>
  <c r="K765" i="1"/>
  <c r="K753" i="1"/>
  <c r="K754" i="1"/>
  <c r="K756" i="1"/>
  <c r="K757" i="1"/>
  <c r="K736" i="1"/>
  <c r="K817" i="1"/>
  <c r="K904" i="1"/>
  <c r="K907" i="1"/>
  <c r="K916" i="1"/>
  <c r="K919" i="1"/>
  <c r="K926" i="1"/>
  <c r="K928" i="1"/>
  <c r="K929" i="1"/>
  <c r="K930" i="1"/>
  <c r="K931" i="1"/>
  <c r="K932" i="1"/>
  <c r="K933" i="1"/>
  <c r="K934" i="1"/>
  <c r="K347" i="1"/>
  <c r="K353" i="1"/>
  <c r="K896" i="1"/>
  <c r="S893" i="1"/>
  <c r="S935" i="1"/>
  <c r="S936" i="1"/>
  <c r="S938" i="1"/>
  <c r="S939" i="1"/>
  <c r="S940" i="1"/>
  <c r="S941" i="1"/>
  <c r="S942" i="1"/>
  <c r="S943" i="1"/>
  <c r="S944" i="1"/>
  <c r="S945" i="1"/>
  <c r="S946" i="1"/>
  <c r="S947" i="1"/>
  <c r="S948" i="1"/>
  <c r="S949" i="1"/>
  <c r="S952" i="1"/>
  <c r="S953" i="1"/>
  <c r="S954" i="1"/>
  <c r="S955" i="1"/>
  <c r="S951" i="1"/>
  <c r="S956" i="1"/>
  <c r="S957" i="1"/>
  <c r="S958" i="1"/>
  <c r="S959" i="1"/>
  <c r="S960" i="1"/>
  <c r="S961" i="1"/>
  <c r="S962" i="1"/>
  <c r="S963" i="1"/>
  <c r="S964" i="1"/>
  <c r="S965" i="1"/>
  <c r="S966" i="1"/>
  <c r="S967" i="1"/>
  <c r="S968" i="1"/>
  <c r="S969" i="1"/>
  <c r="S970" i="1"/>
  <c r="S971" i="1"/>
  <c r="S972" i="1"/>
  <c r="S973" i="1"/>
  <c r="S974" i="1"/>
  <c r="S982" i="1"/>
  <c r="S983" i="1"/>
  <c r="S984" i="1"/>
  <c r="S985" i="1"/>
  <c r="S975" i="1"/>
  <c r="S976" i="1"/>
  <c r="S977" i="1"/>
  <c r="S978" i="1"/>
  <c r="S979" i="1"/>
  <c r="S980" i="1"/>
  <c r="S981" i="1"/>
  <c r="S731" i="1"/>
  <c r="S733" i="1"/>
  <c r="S732" i="1"/>
  <c r="S745" i="1"/>
  <c r="S725" i="1"/>
  <c r="S722" i="1"/>
  <c r="S721" i="1"/>
  <c r="S723" i="1"/>
  <c r="S720" i="1"/>
  <c r="S718" i="1"/>
  <c r="S719" i="1"/>
  <c r="S727" i="1"/>
  <c r="S708" i="1"/>
  <c r="S709" i="1"/>
  <c r="S711" i="1"/>
  <c r="S710" i="1"/>
  <c r="S712" i="1"/>
  <c r="S697" i="1"/>
  <c r="S688" i="1"/>
  <c r="S689" i="1"/>
  <c r="S690" i="1"/>
  <c r="S691" i="1"/>
  <c r="S684" i="1"/>
  <c r="S685" i="1"/>
  <c r="S686" i="1"/>
  <c r="S682" i="1"/>
  <c r="S683" i="1"/>
  <c r="S671" i="1"/>
  <c r="S589" i="1"/>
  <c r="S590" i="1"/>
  <c r="S996" i="1"/>
  <c r="S997" i="1"/>
  <c r="S998" i="1"/>
  <c r="S999" i="1"/>
  <c r="S1000" i="1"/>
  <c r="S1001" i="1"/>
  <c r="S1002" i="1"/>
  <c r="S1003" i="1"/>
  <c r="S1004" i="1"/>
  <c r="S1005" i="1"/>
  <c r="S1014" i="1"/>
  <c r="S1015" i="1"/>
  <c r="S1016" i="1"/>
  <c r="S1017" i="1"/>
  <c r="S1018" i="1"/>
  <c r="S1019" i="1"/>
  <c r="S1020" i="1"/>
  <c r="S1021" i="1"/>
  <c r="S1024" i="1"/>
  <c r="S1029" i="1"/>
  <c r="S1030" i="1"/>
  <c r="S1035" i="1"/>
  <c r="S1036" i="1"/>
  <c r="S1037" i="1"/>
  <c r="S1038" i="1"/>
  <c r="S1040" i="1"/>
  <c r="S1041" i="1"/>
  <c r="S1045" i="1"/>
  <c r="S1046" i="1"/>
  <c r="S1050" i="1"/>
  <c r="S1051" i="1"/>
  <c r="S1052" i="1"/>
  <c r="S1053" i="1"/>
  <c r="S1054" i="1"/>
  <c r="S1055" i="1"/>
  <c r="S1056" i="1"/>
  <c r="S1057" i="1"/>
  <c r="S1058" i="1"/>
  <c r="S1059" i="1"/>
  <c r="S1060" i="1"/>
  <c r="S1061" i="1"/>
  <c r="S1062" i="1"/>
  <c r="S1068" i="1"/>
  <c r="S1069" i="1"/>
  <c r="S1070" i="1"/>
  <c r="S1071" i="1"/>
  <c r="S1072" i="1"/>
  <c r="S1080" i="1"/>
  <c r="S1081" i="1"/>
  <c r="S1095" i="1"/>
  <c r="S1114" i="1"/>
  <c r="S1115" i="1"/>
  <c r="S1116" i="1"/>
  <c r="S1117" i="1"/>
  <c r="S1118" i="1"/>
  <c r="S1119" i="1"/>
  <c r="S1120" i="1"/>
  <c r="S1121" i="1"/>
  <c r="S1129" i="1"/>
  <c r="S1130" i="1"/>
  <c r="Q893" i="1"/>
  <c r="Q935" i="1"/>
  <c r="Q936" i="1"/>
  <c r="Q938" i="1"/>
  <c r="Q939" i="1"/>
  <c r="Q940" i="1"/>
  <c r="Q941" i="1"/>
  <c r="Q942" i="1"/>
  <c r="Q943" i="1"/>
  <c r="Q944" i="1"/>
  <c r="Q945" i="1"/>
  <c r="Q946" i="1"/>
  <c r="Q947" i="1"/>
  <c r="Q948" i="1"/>
  <c r="Q949" i="1"/>
  <c r="Q952" i="1"/>
  <c r="Q953" i="1"/>
  <c r="Q954" i="1"/>
  <c r="Q955" i="1"/>
  <c r="Q951" i="1"/>
  <c r="Q956" i="1"/>
  <c r="Q957" i="1"/>
  <c r="Q958" i="1"/>
  <c r="Q959" i="1"/>
  <c r="Q960" i="1"/>
  <c r="Q961" i="1"/>
  <c r="Q962" i="1"/>
  <c r="Q963" i="1"/>
  <c r="Q964" i="1"/>
  <c r="Q965" i="1"/>
  <c r="Q966" i="1"/>
  <c r="Q967" i="1"/>
  <c r="Q968" i="1"/>
  <c r="Q969" i="1"/>
  <c r="Q970" i="1"/>
  <c r="Q971" i="1"/>
  <c r="Q972" i="1"/>
  <c r="Q973" i="1"/>
  <c r="Q974" i="1"/>
  <c r="Q982" i="1"/>
  <c r="Q983" i="1"/>
  <c r="Q984" i="1"/>
  <c r="Q985" i="1"/>
  <c r="Q975" i="1"/>
  <c r="Q976" i="1"/>
  <c r="Q977" i="1"/>
  <c r="Q978" i="1"/>
  <c r="Q979" i="1"/>
  <c r="Q980" i="1"/>
  <c r="Q981" i="1"/>
  <c r="Q731" i="1"/>
  <c r="Q733" i="1"/>
  <c r="Q732" i="1"/>
  <c r="Q745" i="1"/>
  <c r="Q725" i="1"/>
  <c r="Q722" i="1"/>
  <c r="Q721" i="1"/>
  <c r="Q723" i="1"/>
  <c r="Q720" i="1"/>
  <c r="Q718" i="1"/>
  <c r="Q719" i="1"/>
  <c r="Q727" i="1"/>
  <c r="Q708" i="1"/>
  <c r="Q709" i="1"/>
  <c r="Q711" i="1"/>
  <c r="Q710" i="1"/>
  <c r="Q712" i="1"/>
  <c r="Q697" i="1"/>
  <c r="Q688" i="1"/>
  <c r="Q689" i="1"/>
  <c r="Q690" i="1"/>
  <c r="Q691" i="1"/>
  <c r="Q684" i="1"/>
  <c r="Q685" i="1"/>
  <c r="Q686" i="1"/>
  <c r="Q682" i="1"/>
  <c r="Q683" i="1"/>
  <c r="Q671" i="1"/>
  <c r="Q589" i="1"/>
  <c r="Q590" i="1"/>
  <c r="Q996" i="1"/>
  <c r="Q997" i="1"/>
  <c r="Q998" i="1"/>
  <c r="Q999" i="1"/>
  <c r="Q1000" i="1"/>
  <c r="Q1001" i="1"/>
  <c r="Q1002" i="1"/>
  <c r="Q1003" i="1"/>
  <c r="Q1004" i="1"/>
  <c r="Q1005" i="1"/>
  <c r="Q1014" i="1"/>
  <c r="Q1015" i="1"/>
  <c r="Q1016" i="1"/>
  <c r="Q1017" i="1"/>
  <c r="Q1018" i="1"/>
  <c r="Q1019" i="1"/>
  <c r="Q1020" i="1"/>
  <c r="Q1021" i="1"/>
  <c r="Q1024" i="1"/>
  <c r="Q1029" i="1"/>
  <c r="Q1030" i="1"/>
  <c r="Q1035" i="1"/>
  <c r="Q1036" i="1"/>
  <c r="Q1037" i="1"/>
  <c r="Q1038" i="1"/>
  <c r="Q1040" i="1"/>
  <c r="Q1041" i="1"/>
  <c r="Q1045" i="1"/>
  <c r="Q1046" i="1"/>
  <c r="Q1050" i="1"/>
  <c r="Q1051" i="1"/>
  <c r="Q1052" i="1"/>
  <c r="Q1053" i="1"/>
  <c r="Q1054" i="1"/>
  <c r="Q1055" i="1"/>
  <c r="Q1056" i="1"/>
  <c r="Q1057" i="1"/>
  <c r="Q1058" i="1"/>
  <c r="Q1059" i="1"/>
  <c r="Q1060" i="1"/>
  <c r="Q1061" i="1"/>
  <c r="Q1062" i="1"/>
  <c r="Q1068" i="1"/>
  <c r="Q1069" i="1"/>
  <c r="Q1070" i="1"/>
  <c r="Q1071" i="1"/>
  <c r="Q1072" i="1"/>
  <c r="Q1080" i="1"/>
  <c r="Q1081" i="1"/>
  <c r="Q1095" i="1"/>
  <c r="Q1114" i="1"/>
  <c r="Q1115" i="1"/>
  <c r="Q1116" i="1"/>
  <c r="Q1117" i="1"/>
  <c r="Q1118" i="1"/>
  <c r="Q1119" i="1"/>
  <c r="Q1120" i="1"/>
  <c r="Q1121" i="1"/>
  <c r="Q1129" i="1"/>
  <c r="Q1130" i="1"/>
  <c r="Q896" i="1"/>
  <c r="S896" i="1"/>
  <c r="K835" i="1"/>
  <c r="K836" i="1"/>
  <c r="K838" i="1"/>
  <c r="DH1" i="1" l="1"/>
  <c r="DI1" i="1"/>
  <c r="DF1" i="1" l="1"/>
  <c r="EA1" i="1"/>
  <c r="DG1" i="1" l="1"/>
  <c r="DP1" i="1"/>
  <c r="DQ1" i="1"/>
  <c r="DR1" i="1"/>
  <c r="DS1" i="1"/>
  <c r="DT1" i="1"/>
  <c r="K478" i="1" l="1"/>
  <c r="K479" i="1"/>
  <c r="K834" i="1"/>
  <c r="K475" i="1"/>
  <c r="K476" i="1"/>
  <c r="K473" i="1"/>
  <c r="EG1" i="1" l="1"/>
  <c r="EH1" i="1"/>
  <c r="EI1" i="1"/>
  <c r="EJ1" i="1"/>
  <c r="EK1" i="1"/>
  <c r="EL1" i="1"/>
  <c r="BO597" i="1" l="1"/>
  <c r="BQ640" i="1"/>
  <c r="BQ477" i="1"/>
  <c r="BQ479" i="1"/>
  <c r="BQ834" i="1"/>
  <c r="BQ835" i="1"/>
  <c r="BQ838" i="1"/>
  <c r="BQ836" i="1"/>
  <c r="BQ873" i="1"/>
  <c r="BQ876" i="1"/>
  <c r="BQ875" i="1"/>
  <c r="BQ877" i="1"/>
  <c r="BQ865" i="1"/>
  <c r="BQ866" i="1"/>
  <c r="BQ870" i="1"/>
  <c r="BQ858" i="1"/>
  <c r="BQ848" i="1"/>
  <c r="BQ849" i="1"/>
  <c r="BQ839" i="1"/>
  <c r="BQ831" i="1"/>
  <c r="BQ806" i="1"/>
  <c r="BQ782" i="1"/>
  <c r="BQ783" i="1"/>
  <c r="BQ784" i="1"/>
  <c r="BQ777" i="1"/>
  <c r="BQ778" i="1"/>
  <c r="BQ780" i="1"/>
  <c r="BQ764" i="1"/>
  <c r="BQ765" i="1"/>
  <c r="BQ753" i="1"/>
  <c r="BQ754" i="1"/>
  <c r="BQ756" i="1"/>
  <c r="BQ757" i="1"/>
  <c r="BQ736" i="1"/>
  <c r="BQ904" i="1"/>
  <c r="BQ916" i="1"/>
  <c r="BQ919" i="1"/>
  <c r="BQ926" i="1"/>
  <c r="BQ928" i="1"/>
  <c r="BQ929" i="1"/>
  <c r="BQ930" i="1"/>
  <c r="BQ931" i="1"/>
  <c r="BQ932" i="1"/>
  <c r="BQ933" i="1"/>
  <c r="BQ934" i="1"/>
  <c r="BP640" i="1"/>
  <c r="BP477" i="1"/>
  <c r="BP479" i="1"/>
  <c r="BP834" i="1"/>
  <c r="BP835" i="1"/>
  <c r="BP838" i="1"/>
  <c r="BP836" i="1"/>
  <c r="BP873" i="1"/>
  <c r="BP876" i="1"/>
  <c r="BP875" i="1"/>
  <c r="BP877" i="1"/>
  <c r="BP865" i="1"/>
  <c r="BP866" i="1"/>
  <c r="BP870" i="1"/>
  <c r="BP858" i="1"/>
  <c r="BP848" i="1"/>
  <c r="BP849" i="1"/>
  <c r="BP839" i="1"/>
  <c r="BP831" i="1"/>
  <c r="BP806" i="1"/>
  <c r="BP782" i="1"/>
  <c r="BP783" i="1"/>
  <c r="BP784" i="1"/>
  <c r="BP777" i="1"/>
  <c r="BP778" i="1"/>
  <c r="BP780" i="1"/>
  <c r="BP764" i="1"/>
  <c r="BP765" i="1"/>
  <c r="BP753" i="1"/>
  <c r="BP754" i="1"/>
  <c r="BP756" i="1"/>
  <c r="BP757" i="1"/>
  <c r="BP736" i="1"/>
  <c r="BP904" i="1"/>
  <c r="BP916" i="1"/>
  <c r="BP919" i="1"/>
  <c r="BP926" i="1"/>
  <c r="BP928" i="1"/>
  <c r="BP929" i="1"/>
  <c r="BP930" i="1"/>
  <c r="BP931" i="1"/>
  <c r="BP932" i="1"/>
  <c r="BP933" i="1"/>
  <c r="BP934" i="1"/>
  <c r="BN640" i="1"/>
  <c r="BN477" i="1"/>
  <c r="BN479" i="1"/>
  <c r="BN834" i="1"/>
  <c r="BN835" i="1"/>
  <c r="BN838" i="1"/>
  <c r="BN836" i="1"/>
  <c r="BN873" i="1"/>
  <c r="BN876" i="1"/>
  <c r="BN875" i="1"/>
  <c r="BN877" i="1"/>
  <c r="BN865" i="1"/>
  <c r="BN866" i="1"/>
  <c r="BN870" i="1"/>
  <c r="BN858" i="1"/>
  <c r="BN848" i="1"/>
  <c r="BN849" i="1"/>
  <c r="BN839" i="1"/>
  <c r="BN831" i="1"/>
  <c r="BN806" i="1"/>
  <c r="BN782" i="1"/>
  <c r="BN783" i="1"/>
  <c r="BN784" i="1"/>
  <c r="BN777" i="1"/>
  <c r="BN778" i="1"/>
  <c r="BN780" i="1"/>
  <c r="BN764" i="1"/>
  <c r="BN765" i="1"/>
  <c r="BN753" i="1"/>
  <c r="BN754" i="1"/>
  <c r="BN756" i="1"/>
  <c r="BN757" i="1"/>
  <c r="BN736" i="1"/>
  <c r="BN904" i="1"/>
  <c r="BN916" i="1"/>
  <c r="BN919" i="1"/>
  <c r="BN926" i="1"/>
  <c r="BN928" i="1"/>
  <c r="BN929" i="1"/>
  <c r="BN930" i="1"/>
  <c r="BN931" i="1"/>
  <c r="BN932" i="1"/>
  <c r="BN933" i="1"/>
  <c r="BN934" i="1"/>
  <c r="BM640" i="1"/>
  <c r="BM477" i="1"/>
  <c r="BM479" i="1"/>
  <c r="BM834" i="1"/>
  <c r="BM835" i="1"/>
  <c r="BM838" i="1"/>
  <c r="BM836" i="1"/>
  <c r="BM873" i="1"/>
  <c r="BM876" i="1"/>
  <c r="BM875" i="1"/>
  <c r="BM877" i="1"/>
  <c r="BM865" i="1"/>
  <c r="BM866" i="1"/>
  <c r="BM870" i="1"/>
  <c r="BM858" i="1"/>
  <c r="BM848" i="1"/>
  <c r="BM849" i="1"/>
  <c r="BM839" i="1"/>
  <c r="BM831" i="1"/>
  <c r="BM806" i="1"/>
  <c r="BM782" i="1"/>
  <c r="BM783" i="1"/>
  <c r="BM784" i="1"/>
  <c r="BM777" i="1"/>
  <c r="BM778" i="1"/>
  <c r="BM780" i="1"/>
  <c r="BM764" i="1"/>
  <c r="BM765" i="1"/>
  <c r="BM753" i="1"/>
  <c r="BM754" i="1"/>
  <c r="BM756" i="1"/>
  <c r="BM757" i="1"/>
  <c r="BM736" i="1"/>
  <c r="BM904" i="1"/>
  <c r="BM916" i="1"/>
  <c r="BM919" i="1"/>
  <c r="BM926" i="1"/>
  <c r="BM928" i="1"/>
  <c r="BM929" i="1"/>
  <c r="BM930" i="1"/>
  <c r="BM931" i="1"/>
  <c r="BM932" i="1"/>
  <c r="BM933" i="1"/>
  <c r="BM934" i="1"/>
  <c r="BM591" i="1"/>
  <c r="BN591" i="1"/>
  <c r="BP591" i="1"/>
  <c r="BQ591" i="1"/>
  <c r="BR591" i="1"/>
  <c r="BS591" i="1"/>
  <c r="BT591" i="1"/>
  <c r="BM592" i="1"/>
  <c r="BN592" i="1"/>
  <c r="BP592" i="1"/>
  <c r="BQ592" i="1"/>
  <c r="BR592" i="1"/>
  <c r="BS592" i="1"/>
  <c r="BT592" i="1"/>
  <c r="BM593" i="1"/>
  <c r="BN593" i="1"/>
  <c r="BP593" i="1"/>
  <c r="BQ593" i="1"/>
  <c r="BR593" i="1"/>
  <c r="BS593" i="1"/>
  <c r="BT593" i="1"/>
  <c r="BM594" i="1"/>
  <c r="BN594" i="1"/>
  <c r="BP594" i="1"/>
  <c r="BQ594" i="1"/>
  <c r="BR594" i="1"/>
  <c r="BS594" i="1"/>
  <c r="BT594" i="1"/>
  <c r="BM595" i="1"/>
  <c r="BN595" i="1"/>
  <c r="BP595" i="1"/>
  <c r="BQ595" i="1"/>
  <c r="BR595" i="1"/>
  <c r="BS595" i="1"/>
  <c r="BT595" i="1"/>
  <c r="BM596" i="1"/>
  <c r="BN596" i="1"/>
  <c r="BP596" i="1"/>
  <c r="BQ596" i="1"/>
  <c r="BR596" i="1"/>
  <c r="BS596" i="1"/>
  <c r="BT596" i="1"/>
  <c r="BM597" i="1"/>
  <c r="BN597" i="1"/>
  <c r="BP597" i="1"/>
  <c r="BQ597" i="1"/>
  <c r="BR597" i="1"/>
  <c r="BS597" i="1"/>
  <c r="BT597" i="1"/>
  <c r="BM598" i="1"/>
  <c r="BN598" i="1"/>
  <c r="BP598" i="1"/>
  <c r="BQ598" i="1"/>
  <c r="BR598" i="1"/>
  <c r="BS598" i="1"/>
  <c r="BT598" i="1"/>
  <c r="BM599" i="1"/>
  <c r="BN599" i="1"/>
  <c r="BP599" i="1"/>
  <c r="BQ599" i="1"/>
  <c r="BR599" i="1"/>
  <c r="BS599" i="1"/>
  <c r="BT599" i="1"/>
  <c r="BM600" i="1"/>
  <c r="BN600" i="1"/>
  <c r="BP600" i="1"/>
  <c r="BQ600" i="1"/>
  <c r="BR600" i="1"/>
  <c r="BS600" i="1"/>
  <c r="BT600" i="1"/>
  <c r="BM601" i="1"/>
  <c r="BN601" i="1"/>
  <c r="BP601" i="1"/>
  <c r="BQ601" i="1"/>
  <c r="BR601" i="1"/>
  <c r="BS601" i="1"/>
  <c r="BT601" i="1"/>
  <c r="BM602" i="1"/>
  <c r="BN602" i="1"/>
  <c r="BP602" i="1"/>
  <c r="BQ602" i="1"/>
  <c r="BR602" i="1"/>
  <c r="BS602" i="1"/>
  <c r="BT602" i="1"/>
  <c r="BM603" i="1"/>
  <c r="BN603" i="1"/>
  <c r="BP603" i="1"/>
  <c r="BQ603" i="1"/>
  <c r="BR603" i="1"/>
  <c r="BS603" i="1"/>
  <c r="BT603" i="1"/>
  <c r="BM604" i="1"/>
  <c r="BN604" i="1"/>
  <c r="BP604" i="1"/>
  <c r="BQ604" i="1"/>
  <c r="BR604" i="1"/>
  <c r="BS604" i="1"/>
  <c r="BT604" i="1"/>
  <c r="BM605" i="1"/>
  <c r="BN605" i="1"/>
  <c r="BP605" i="1"/>
  <c r="BQ605" i="1"/>
  <c r="BR605" i="1"/>
  <c r="BS605" i="1"/>
  <c r="BT605" i="1"/>
  <c r="BM609" i="1"/>
  <c r="BN609" i="1"/>
  <c r="BP609" i="1"/>
  <c r="BQ609" i="1"/>
  <c r="BR609" i="1"/>
  <c r="BS609" i="1"/>
  <c r="BT609" i="1"/>
  <c r="BM610" i="1"/>
  <c r="BN610" i="1"/>
  <c r="BP610" i="1"/>
  <c r="BQ610" i="1"/>
  <c r="BR610" i="1"/>
  <c r="BS610" i="1"/>
  <c r="BT610" i="1"/>
  <c r="BM611" i="1"/>
  <c r="BN611" i="1"/>
  <c r="BP611" i="1"/>
  <c r="BQ611" i="1"/>
  <c r="BR611" i="1"/>
  <c r="BS611" i="1"/>
  <c r="BT611" i="1"/>
  <c r="BM612" i="1"/>
  <c r="BN612" i="1"/>
  <c r="BP612" i="1"/>
  <c r="BQ612" i="1"/>
  <c r="BR612" i="1"/>
  <c r="BS612" i="1"/>
  <c r="BT612" i="1"/>
  <c r="BM613" i="1"/>
  <c r="BN613" i="1"/>
  <c r="BP613" i="1"/>
  <c r="BQ613" i="1"/>
  <c r="BR613" i="1"/>
  <c r="BS613" i="1"/>
  <c r="BT613" i="1"/>
  <c r="BM614" i="1"/>
  <c r="BN614" i="1"/>
  <c r="BP614" i="1"/>
  <c r="BQ614" i="1"/>
  <c r="BR614" i="1"/>
  <c r="BS614" i="1"/>
  <c r="BT614" i="1"/>
  <c r="BM615" i="1"/>
  <c r="BN615" i="1"/>
  <c r="BP615" i="1"/>
  <c r="BQ615" i="1"/>
  <c r="BR615" i="1"/>
  <c r="BS615" i="1"/>
  <c r="BT615" i="1"/>
  <c r="BM616" i="1"/>
  <c r="BN616" i="1"/>
  <c r="BP616" i="1"/>
  <c r="BQ616" i="1"/>
  <c r="BR616" i="1"/>
  <c r="BS616" i="1"/>
  <c r="BT616" i="1"/>
  <c r="BM606" i="1"/>
  <c r="BN606" i="1"/>
  <c r="BP606" i="1"/>
  <c r="BQ606" i="1"/>
  <c r="BR606" i="1"/>
  <c r="BS606" i="1"/>
  <c r="BT606" i="1"/>
  <c r="BM607" i="1"/>
  <c r="BN607" i="1"/>
  <c r="BP607" i="1"/>
  <c r="BQ607" i="1"/>
  <c r="BR607" i="1"/>
  <c r="BS607" i="1"/>
  <c r="BT607" i="1"/>
  <c r="BM608" i="1"/>
  <c r="BN608" i="1"/>
  <c r="BP608" i="1"/>
  <c r="BQ608" i="1"/>
  <c r="BR608" i="1"/>
  <c r="BS608" i="1"/>
  <c r="BT608" i="1"/>
  <c r="K605" i="1"/>
  <c r="K609" i="1"/>
  <c r="K610" i="1"/>
  <c r="K611" i="1"/>
  <c r="K612" i="1"/>
  <c r="K613" i="1"/>
  <c r="K614" i="1"/>
  <c r="K615" i="1"/>
  <c r="K616" i="1"/>
  <c r="K606" i="1"/>
  <c r="K607" i="1"/>
  <c r="K608" i="1"/>
  <c r="K640" i="1"/>
  <c r="K477" i="1"/>
  <c r="Q616" i="1"/>
  <c r="S616" i="1"/>
  <c r="Q606" i="1"/>
  <c r="S606" i="1"/>
  <c r="Q607" i="1"/>
  <c r="S607" i="1"/>
  <c r="Q608" i="1"/>
  <c r="S608" i="1"/>
  <c r="Q640" i="1"/>
  <c r="S640" i="1"/>
  <c r="Q477" i="1"/>
  <c r="S477" i="1"/>
  <c r="Q478" i="1"/>
  <c r="S478" i="1"/>
  <c r="Q479" i="1"/>
  <c r="S479" i="1"/>
  <c r="Q834" i="1"/>
  <c r="S834" i="1"/>
  <c r="Q835" i="1"/>
  <c r="S835" i="1"/>
  <c r="Q838" i="1"/>
  <c r="S838" i="1"/>
  <c r="Q836" i="1"/>
  <c r="S836" i="1"/>
  <c r="Q873" i="1"/>
  <c r="S873" i="1"/>
  <c r="Q876" i="1"/>
  <c r="S876" i="1"/>
  <c r="Q875" i="1"/>
  <c r="S875" i="1"/>
  <c r="Q877" i="1"/>
  <c r="S877" i="1"/>
  <c r="Q865" i="1"/>
  <c r="S865" i="1"/>
  <c r="Q866" i="1"/>
  <c r="S866" i="1"/>
  <c r="Q870" i="1"/>
  <c r="S870" i="1"/>
  <c r="Q858" i="1"/>
  <c r="S858" i="1"/>
  <c r="Q848" i="1"/>
  <c r="S848" i="1"/>
  <c r="Q849" i="1"/>
  <c r="S849" i="1"/>
  <c r="Q839" i="1"/>
  <c r="S839" i="1"/>
  <c r="Q806" i="1"/>
  <c r="S806" i="1"/>
  <c r="Q782" i="1"/>
  <c r="S782" i="1"/>
  <c r="Q783" i="1"/>
  <c r="S783" i="1"/>
  <c r="Q784" i="1"/>
  <c r="S784" i="1"/>
  <c r="Q777" i="1"/>
  <c r="S777" i="1"/>
  <c r="Q778" i="1"/>
  <c r="S778" i="1"/>
  <c r="Q780" i="1"/>
  <c r="S780" i="1"/>
  <c r="Q764" i="1"/>
  <c r="S764" i="1"/>
  <c r="Q765" i="1"/>
  <c r="S765" i="1"/>
  <c r="Q753" i="1"/>
  <c r="S753" i="1"/>
  <c r="Q754" i="1"/>
  <c r="S754" i="1"/>
  <c r="Q756" i="1"/>
  <c r="S756" i="1"/>
  <c r="Q757" i="1"/>
  <c r="S757" i="1"/>
  <c r="Q736" i="1"/>
  <c r="S736" i="1"/>
  <c r="Q817" i="1"/>
  <c r="S817" i="1"/>
  <c r="Q904" i="1"/>
  <c r="S904" i="1"/>
  <c r="Q907" i="1"/>
  <c r="S907" i="1"/>
  <c r="Q916" i="1"/>
  <c r="S916" i="1"/>
  <c r="Q919" i="1"/>
  <c r="S919" i="1"/>
  <c r="Q926" i="1"/>
  <c r="S926" i="1"/>
  <c r="Q928" i="1"/>
  <c r="S928" i="1"/>
  <c r="Q929" i="1"/>
  <c r="S929" i="1"/>
  <c r="Q930" i="1"/>
  <c r="S930" i="1"/>
  <c r="Q931" i="1"/>
  <c r="S931" i="1"/>
  <c r="Q932" i="1"/>
  <c r="S932" i="1"/>
  <c r="Q933" i="1"/>
  <c r="S933" i="1"/>
  <c r="Q934" i="1"/>
  <c r="S934" i="1"/>
  <c r="Q591" i="1"/>
  <c r="S591" i="1"/>
  <c r="Q592" i="1"/>
  <c r="S592" i="1"/>
  <c r="Q593" i="1"/>
  <c r="S593" i="1"/>
  <c r="Q594" i="1"/>
  <c r="S594" i="1"/>
  <c r="Q595" i="1"/>
  <c r="S595" i="1"/>
  <c r="Q596" i="1"/>
  <c r="S596" i="1"/>
  <c r="Q597" i="1"/>
  <c r="S597" i="1"/>
  <c r="Q598" i="1"/>
  <c r="S598" i="1"/>
  <c r="Q599" i="1"/>
  <c r="S599" i="1"/>
  <c r="Q600" i="1"/>
  <c r="S600" i="1"/>
  <c r="Q601" i="1"/>
  <c r="S601" i="1"/>
  <c r="Q602" i="1"/>
  <c r="S602" i="1"/>
  <c r="Q603" i="1"/>
  <c r="S603" i="1"/>
  <c r="Q604" i="1"/>
  <c r="S604" i="1"/>
  <c r="Q605" i="1"/>
  <c r="S605" i="1"/>
  <c r="Q609" i="1"/>
  <c r="S609" i="1"/>
  <c r="Q610" i="1"/>
  <c r="S610" i="1"/>
  <c r="Q611" i="1"/>
  <c r="S611" i="1"/>
  <c r="Q612" i="1"/>
  <c r="S612" i="1"/>
  <c r="Q613" i="1"/>
  <c r="S613" i="1"/>
  <c r="Q614" i="1"/>
  <c r="S614" i="1"/>
  <c r="Q615" i="1"/>
  <c r="S615" i="1"/>
  <c r="K592" i="1"/>
  <c r="K593" i="1"/>
  <c r="K594" i="1"/>
  <c r="K595" i="1"/>
  <c r="K596" i="1"/>
  <c r="K597" i="1"/>
  <c r="K598" i="1"/>
  <c r="K599" i="1"/>
  <c r="K600" i="1"/>
  <c r="K601" i="1"/>
  <c r="K602" i="1"/>
  <c r="K603" i="1"/>
  <c r="K604" i="1"/>
  <c r="K591" i="1" l="1"/>
  <c r="S5" i="1"/>
  <c r="S6" i="1"/>
  <c r="S7" i="1"/>
  <c r="S16" i="1"/>
  <c r="S17" i="1"/>
  <c r="S15" i="1"/>
  <c r="S11" i="1"/>
  <c r="S12" i="1"/>
  <c r="S10" i="1"/>
  <c r="S14" i="1"/>
  <c r="S18" i="1"/>
  <c r="S8" i="1"/>
  <c r="S13" i="1"/>
  <c r="S9" i="1"/>
  <c r="S23" i="1"/>
  <c r="S24" i="1"/>
  <c r="S20" i="1"/>
  <c r="S21" i="1"/>
  <c r="S22" i="1"/>
  <c r="S19" i="1"/>
  <c r="S25" i="1"/>
  <c r="S26" i="1"/>
  <c r="S27" i="1"/>
  <c r="S28" i="1"/>
  <c r="S29" i="1"/>
  <c r="S30" i="1"/>
  <c r="S31" i="1"/>
  <c r="S32" i="1"/>
  <c r="S33" i="1"/>
  <c r="S34" i="1"/>
  <c r="S35" i="1"/>
  <c r="S36" i="1"/>
  <c r="S37" i="1"/>
  <c r="S38" i="1"/>
  <c r="S39" i="1"/>
  <c r="S40" i="1"/>
  <c r="S41" i="1"/>
  <c r="S42" i="1"/>
  <c r="S43" i="1"/>
  <c r="S44" i="1"/>
  <c r="S49" i="1"/>
  <c r="S47" i="1"/>
  <c r="S50" i="1"/>
  <c r="S48" i="1"/>
  <c r="S51" i="1"/>
  <c r="S54" i="1"/>
  <c r="S52" i="1"/>
  <c r="S53" i="1"/>
  <c r="S45" i="1"/>
  <c r="S46" i="1"/>
  <c r="S55" i="1"/>
  <c r="S57" i="1"/>
  <c r="S56" i="1"/>
  <c r="S58" i="1"/>
  <c r="S60" i="1"/>
  <c r="S59" i="1"/>
  <c r="S61" i="1"/>
  <c r="S62" i="1"/>
  <c r="S66" i="1"/>
  <c r="S67" i="1"/>
  <c r="S63" i="1"/>
  <c r="S64" i="1"/>
  <c r="S65" i="1"/>
  <c r="S68" i="1"/>
  <c r="S69" i="1"/>
  <c r="S70" i="1"/>
  <c r="S73" i="1"/>
  <c r="S71" i="1"/>
  <c r="S74" i="1"/>
  <c r="S75" i="1"/>
  <c r="S76" i="1"/>
  <c r="S72" i="1"/>
  <c r="S78" i="1"/>
  <c r="S77" i="1"/>
  <c r="S80" i="1"/>
  <c r="S81" i="1"/>
  <c r="S82" i="1"/>
  <c r="S79" i="1"/>
  <c r="S83" i="1"/>
  <c r="S84" i="1"/>
  <c r="S86" i="1"/>
  <c r="S87" i="1"/>
  <c r="S88" i="1"/>
  <c r="S89" i="1"/>
  <c r="S85" i="1"/>
  <c r="S90" i="1"/>
  <c r="S91" i="1"/>
  <c r="S92" i="1"/>
  <c r="S93" i="1"/>
  <c r="S94" i="1"/>
  <c r="S97" i="1"/>
  <c r="S95" i="1"/>
  <c r="S96" i="1"/>
  <c r="S100" i="1"/>
  <c r="S99" i="1"/>
  <c r="S101" i="1"/>
  <c r="S98" i="1"/>
  <c r="S102" i="1"/>
  <c r="S103" i="1"/>
  <c r="S104" i="1"/>
  <c r="S105" i="1"/>
  <c r="S106" i="1"/>
  <c r="S108" i="1"/>
  <c r="S109" i="1"/>
  <c r="S110" i="1"/>
  <c r="S111" i="1"/>
  <c r="S107" i="1"/>
  <c r="S112" i="1"/>
  <c r="S113" i="1"/>
  <c r="S114" i="1"/>
  <c r="S115" i="1"/>
  <c r="S116" i="1"/>
  <c r="S117" i="1"/>
  <c r="S118" i="1"/>
  <c r="S119" i="1"/>
  <c r="S121" i="1"/>
  <c r="S122" i="1"/>
  <c r="S123" i="1"/>
  <c r="S124" i="1"/>
  <c r="S120" i="1"/>
  <c r="S125" i="1"/>
  <c r="S128" i="1"/>
  <c r="S127" i="1"/>
  <c r="S129" i="1"/>
  <c r="S130" i="1"/>
  <c r="S126" i="1"/>
  <c r="S131" i="1"/>
  <c r="S132" i="1"/>
  <c r="S136" i="1"/>
  <c r="S137" i="1"/>
  <c r="S133" i="1"/>
  <c r="S134" i="1"/>
  <c r="S135" i="1"/>
  <c r="S138" i="1"/>
  <c r="S139" i="1"/>
  <c r="S140" i="1"/>
  <c r="S141" i="1"/>
  <c r="S149" i="1"/>
  <c r="S147" i="1"/>
  <c r="S151" i="1"/>
  <c r="S150" i="1"/>
  <c r="S153" i="1"/>
  <c r="S154" i="1"/>
  <c r="S152" i="1"/>
  <c r="S142" i="1"/>
  <c r="S143" i="1"/>
  <c r="S144" i="1"/>
  <c r="S145" i="1"/>
  <c r="S146" i="1"/>
  <c r="S148" i="1"/>
  <c r="S155" i="1"/>
  <c r="S157" i="1"/>
  <c r="S158" i="1"/>
  <c r="S162" i="1"/>
  <c r="S163" i="1"/>
  <c r="S159" i="1"/>
  <c r="S160" i="1"/>
  <c r="S161" i="1"/>
  <c r="S156" i="1"/>
  <c r="S169" i="1"/>
  <c r="S164" i="1"/>
  <c r="S165" i="1"/>
  <c r="S166" i="1"/>
  <c r="S170" i="1"/>
  <c r="S171" i="1"/>
  <c r="S172" i="1"/>
  <c r="S173" i="1"/>
  <c r="S174" i="1"/>
  <c r="S175" i="1"/>
  <c r="S167" i="1"/>
  <c r="S168" i="1"/>
  <c r="S176" i="1"/>
  <c r="S177" i="1"/>
  <c r="S179" i="1"/>
  <c r="S180" i="1"/>
  <c r="S178" i="1"/>
  <c r="S181" i="1"/>
  <c r="S182" i="1"/>
  <c r="S183" i="1"/>
  <c r="S184" i="1"/>
  <c r="S185" i="1"/>
  <c r="S186" i="1"/>
  <c r="S187" i="1"/>
  <c r="S188" i="1"/>
  <c r="S189" i="1"/>
  <c r="S190" i="1"/>
  <c r="S191" i="1"/>
  <c r="S192" i="1"/>
  <c r="S193" i="1"/>
  <c r="S194" i="1"/>
  <c r="S195" i="1"/>
  <c r="S196" i="1"/>
  <c r="S197" i="1"/>
  <c r="S198" i="1"/>
  <c r="S199" i="1"/>
  <c r="S202" i="1"/>
  <c r="S203" i="1"/>
  <c r="S204" i="1"/>
  <c r="S205" i="1"/>
  <c r="S206" i="1"/>
  <c r="S200" i="1"/>
  <c r="S201" i="1"/>
  <c r="S207" i="1"/>
  <c r="S208" i="1"/>
  <c r="S209" i="1"/>
  <c r="S210" i="1"/>
  <c r="S211" i="1"/>
  <c r="S212" i="1"/>
  <c r="S213" i="1"/>
  <c r="S217" i="1"/>
  <c r="S218" i="1"/>
  <c r="S214" i="1"/>
  <c r="S215" i="1"/>
  <c r="S216" i="1"/>
  <c r="S224" i="1"/>
  <c r="S223" i="1"/>
  <c r="S225" i="1"/>
  <c r="S226" i="1"/>
  <c r="S227" i="1"/>
  <c r="S228" i="1"/>
  <c r="S219" i="1"/>
  <c r="S220" i="1"/>
  <c r="S221" i="1"/>
  <c r="S222" i="1"/>
  <c r="S229" i="1"/>
  <c r="S230" i="1"/>
  <c r="S231" i="1"/>
  <c r="S232" i="1"/>
  <c r="S234" i="1"/>
  <c r="S235" i="1"/>
  <c r="S236" i="1"/>
  <c r="S233" i="1"/>
  <c r="S237" i="1"/>
  <c r="S238" i="1"/>
  <c r="S239" i="1"/>
  <c r="S240" i="1"/>
  <c r="S241" i="1"/>
  <c r="S246" i="1"/>
  <c r="S247" i="1"/>
  <c r="S248" i="1"/>
  <c r="S249" i="1"/>
  <c r="S250" i="1"/>
  <c r="S251" i="1"/>
  <c r="S242" i="1"/>
  <c r="S243" i="1"/>
  <c r="S244" i="1"/>
  <c r="S245" i="1"/>
  <c r="S252" i="1"/>
  <c r="S253" i="1"/>
  <c r="S254" i="1"/>
  <c r="S255" i="1"/>
  <c r="S256" i="1"/>
  <c r="S259" i="1"/>
  <c r="S258" i="1"/>
  <c r="S257" i="1"/>
  <c r="S260" i="1"/>
  <c r="S261" i="1"/>
  <c r="S262" i="1"/>
  <c r="S263" i="1"/>
  <c r="S264" i="1"/>
  <c r="S265" i="1"/>
  <c r="S266" i="1"/>
  <c r="S267" i="1"/>
  <c r="S268" i="1"/>
  <c r="S269" i="1"/>
  <c r="S270" i="1"/>
  <c r="S271" i="1"/>
  <c r="S272" i="1"/>
  <c r="S273" i="1"/>
  <c r="S274" i="1"/>
  <c r="S275" i="1"/>
  <c r="S276" i="1"/>
  <c r="S277" i="1"/>
  <c r="S278" i="1"/>
  <c r="S279" i="1"/>
  <c r="S280" i="1"/>
  <c r="S281" i="1"/>
  <c r="S282" i="1"/>
  <c r="S284" i="1"/>
  <c r="S285" i="1"/>
  <c r="S283" i="1"/>
  <c r="S286" i="1"/>
  <c r="S287" i="1"/>
  <c r="S357" i="1"/>
  <c r="S358" i="1"/>
  <c r="S365" i="1"/>
  <c r="S288" i="1"/>
  <c r="S292" i="1"/>
  <c r="S293" i="1"/>
  <c r="S294" i="1"/>
  <c r="S295" i="1"/>
  <c r="S296" i="1"/>
  <c r="S297" i="1"/>
  <c r="S299" i="1"/>
  <c r="S366" i="1"/>
  <c r="S300" i="1"/>
  <c r="S301" i="1"/>
  <c r="S302" i="1"/>
  <c r="S303" i="1"/>
  <c r="S309" i="1"/>
  <c r="S305" i="1"/>
  <c r="S304" i="1"/>
  <c r="S307" i="1"/>
  <c r="S306" i="1"/>
  <c r="S375" i="1"/>
  <c r="S379" i="1"/>
  <c r="S308" i="1"/>
  <c r="S312" i="1"/>
  <c r="S313" i="1"/>
  <c r="S314" i="1"/>
  <c r="S315" i="1"/>
  <c r="S316" i="1"/>
  <c r="S317" i="1"/>
  <c r="S318" i="1"/>
  <c r="S319" i="1"/>
  <c r="S320" i="1"/>
  <c r="S321" i="1"/>
  <c r="S322" i="1"/>
  <c r="S326" i="1"/>
  <c r="S327" i="1"/>
  <c r="S324" i="1"/>
  <c r="S325" i="1"/>
  <c r="S323" i="1"/>
  <c r="S328" i="1"/>
  <c r="S329" i="1"/>
  <c r="S330" i="1"/>
  <c r="S331" i="1"/>
  <c r="S332" i="1"/>
  <c r="S333" i="1"/>
  <c r="S334" i="1"/>
  <c r="S335" i="1"/>
  <c r="S336" i="1"/>
  <c r="S337" i="1"/>
  <c r="S380" i="1"/>
  <c r="S391" i="1"/>
  <c r="S338" i="1"/>
  <c r="S341" i="1"/>
  <c r="S342" i="1"/>
  <c r="S343" i="1"/>
  <c r="S344" i="1"/>
  <c r="S345" i="1"/>
  <c r="S346" i="1"/>
  <c r="S347" i="1"/>
  <c r="S348" i="1"/>
  <c r="S349" i="1"/>
  <c r="S350" i="1"/>
  <c r="S351" i="1"/>
  <c r="S352" i="1"/>
  <c r="S353" i="1"/>
  <c r="S354" i="1"/>
  <c r="S355" i="1"/>
  <c r="S356" i="1"/>
  <c r="S392" i="1"/>
  <c r="S399" i="1"/>
  <c r="S359" i="1"/>
  <c r="S360" i="1"/>
  <c r="S363" i="1"/>
  <c r="S361" i="1"/>
  <c r="S362" i="1"/>
  <c r="S364" i="1"/>
  <c r="S367" i="1"/>
  <c r="S368" i="1"/>
  <c r="S289" i="1"/>
  <c r="S290" i="1"/>
  <c r="S370" i="1"/>
  <c r="S369" i="1"/>
  <c r="S371" i="1"/>
  <c r="S372" i="1"/>
  <c r="S291" i="1"/>
  <c r="S373" i="1"/>
  <c r="S374" i="1"/>
  <c r="S376" i="1"/>
  <c r="S377" i="1"/>
  <c r="S298" i="1"/>
  <c r="S310" i="1"/>
  <c r="S378" i="1"/>
  <c r="S381" i="1"/>
  <c r="S382" i="1"/>
  <c r="S383" i="1"/>
  <c r="S386" i="1"/>
  <c r="S387" i="1"/>
  <c r="S388" i="1"/>
  <c r="S389" i="1"/>
  <c r="S384" i="1"/>
  <c r="S385" i="1"/>
  <c r="S390" i="1"/>
  <c r="S393" i="1"/>
  <c r="S394" i="1"/>
  <c r="S395" i="1"/>
  <c r="S311" i="1"/>
  <c r="S339" i="1"/>
  <c r="S396" i="1"/>
  <c r="S340" i="1"/>
  <c r="S397" i="1"/>
  <c r="S398" i="1"/>
  <c r="S400" i="1"/>
  <c r="S401" i="1"/>
  <c r="S402" i="1"/>
  <c r="S403" i="1"/>
  <c r="S404" i="1"/>
  <c r="S405" i="1"/>
  <c r="S406" i="1"/>
  <c r="S407" i="1"/>
  <c r="S409" i="1"/>
  <c r="S410" i="1"/>
  <c r="S411" i="1"/>
  <c r="S412" i="1"/>
  <c r="S408" i="1"/>
  <c r="S413" i="1"/>
  <c r="S415" i="1"/>
  <c r="S416" i="1"/>
  <c r="S417" i="1"/>
  <c r="S418" i="1"/>
  <c r="S419" i="1"/>
  <c r="S420" i="1"/>
  <c r="S421" i="1"/>
  <c r="S414" i="1"/>
  <c r="S423" i="1"/>
  <c r="S422" i="1"/>
  <c r="S424" i="1"/>
  <c r="S425" i="1"/>
  <c r="S426" i="1"/>
  <c r="S427" i="1"/>
  <c r="S431" i="1"/>
  <c r="S429" i="1"/>
  <c r="S430" i="1"/>
  <c r="S433" i="1"/>
  <c r="S434" i="1"/>
  <c r="S428" i="1"/>
  <c r="S432" i="1"/>
  <c r="S437" i="1"/>
  <c r="S439" i="1"/>
  <c r="S438" i="1"/>
  <c r="S435" i="1"/>
  <c r="S436" i="1"/>
  <c r="S440" i="1"/>
  <c r="S443" i="1"/>
  <c r="S444" i="1"/>
  <c r="S445" i="1"/>
  <c r="S441" i="1"/>
  <c r="S442" i="1"/>
  <c r="S446" i="1"/>
  <c r="S447" i="1"/>
  <c r="S448" i="1"/>
  <c r="S449" i="1"/>
  <c r="S450" i="1"/>
  <c r="S451" i="1"/>
  <c r="S452" i="1"/>
  <c r="S454" i="1"/>
  <c r="S453" i="1"/>
  <c r="S457" i="1"/>
  <c r="S458" i="1"/>
  <c r="S459" i="1"/>
  <c r="S460" i="1"/>
  <c r="S455" i="1"/>
  <c r="S456" i="1"/>
  <c r="S461" i="1"/>
  <c r="S462" i="1"/>
  <c r="S556" i="1"/>
  <c r="S553" i="1"/>
  <c r="S555" i="1"/>
  <c r="S559" i="1"/>
  <c r="S560" i="1"/>
  <c r="S552" i="1"/>
  <c r="S551" i="1"/>
  <c r="S545" i="1"/>
  <c r="S546" i="1"/>
  <c r="S540" i="1"/>
  <c r="S541" i="1"/>
  <c r="S542" i="1"/>
  <c r="S535" i="1"/>
  <c r="S536" i="1"/>
  <c r="S537" i="1"/>
  <c r="S528" i="1"/>
  <c r="S529" i="1"/>
  <c r="S530" i="1"/>
  <c r="S521" i="1"/>
  <c r="S522" i="1"/>
  <c r="S514" i="1"/>
  <c r="S516" i="1"/>
  <c r="S517" i="1"/>
  <c r="S561" i="1"/>
  <c r="S562" i="1"/>
  <c r="S563" i="1"/>
  <c r="S565" i="1"/>
  <c r="S566" i="1"/>
  <c r="S567" i="1"/>
  <c r="S568" i="1"/>
  <c r="S569" i="1"/>
  <c r="S571" i="1"/>
  <c r="S572" i="1"/>
  <c r="S573" i="1"/>
  <c r="S574" i="1"/>
  <c r="S575" i="1"/>
  <c r="S576" i="1"/>
  <c r="S577" i="1"/>
  <c r="S578" i="1"/>
  <c r="S579" i="1"/>
  <c r="S580" i="1"/>
  <c r="S581" i="1"/>
  <c r="S582" i="1"/>
  <c r="S583" i="1"/>
  <c r="S584" i="1"/>
  <c r="S585" i="1"/>
  <c r="S4" i="1"/>
  <c r="Q5" i="1"/>
  <c r="Q6" i="1"/>
  <c r="Q7" i="1"/>
  <c r="Q16" i="1"/>
  <c r="Q17" i="1"/>
  <c r="Q15" i="1"/>
  <c r="Q11" i="1"/>
  <c r="Q12" i="1"/>
  <c r="Q10" i="1"/>
  <c r="Q14" i="1"/>
  <c r="Q18" i="1"/>
  <c r="Q8" i="1"/>
  <c r="Q13" i="1"/>
  <c r="Q9" i="1"/>
  <c r="Q23" i="1"/>
  <c r="Q24" i="1"/>
  <c r="Q20" i="1"/>
  <c r="Q21" i="1"/>
  <c r="Q22" i="1"/>
  <c r="Q19" i="1"/>
  <c r="Q25" i="1"/>
  <c r="Q26" i="1"/>
  <c r="Q27" i="1"/>
  <c r="Q28" i="1"/>
  <c r="Q29" i="1"/>
  <c r="Q30" i="1"/>
  <c r="Q31" i="1"/>
  <c r="Q32" i="1"/>
  <c r="Q33" i="1"/>
  <c r="Q34" i="1"/>
  <c r="Q35" i="1"/>
  <c r="Q36" i="1"/>
  <c r="Q37" i="1"/>
  <c r="Q38" i="1"/>
  <c r="Q39" i="1"/>
  <c r="Q40" i="1"/>
  <c r="Q41" i="1"/>
  <c r="Q42" i="1"/>
  <c r="Q43" i="1"/>
  <c r="Q44" i="1"/>
  <c r="Q49" i="1"/>
  <c r="Q47" i="1"/>
  <c r="Q50" i="1"/>
  <c r="Q48" i="1"/>
  <c r="Q51" i="1"/>
  <c r="Q54" i="1"/>
  <c r="Q52" i="1"/>
  <c r="Q53" i="1"/>
  <c r="Q45" i="1"/>
  <c r="Q46" i="1"/>
  <c r="Q55" i="1"/>
  <c r="Q57" i="1"/>
  <c r="Q56" i="1"/>
  <c r="Q58" i="1"/>
  <c r="Q60" i="1"/>
  <c r="Q59" i="1"/>
  <c r="Q61" i="1"/>
  <c r="Q62" i="1"/>
  <c r="Q66" i="1"/>
  <c r="Q67" i="1"/>
  <c r="Q63" i="1"/>
  <c r="Q64" i="1"/>
  <c r="Q65" i="1"/>
  <c r="Q68" i="1"/>
  <c r="Q69" i="1"/>
  <c r="Q70" i="1"/>
  <c r="Q73" i="1"/>
  <c r="Q71" i="1"/>
  <c r="Q74" i="1"/>
  <c r="Q75" i="1"/>
  <c r="Q76" i="1"/>
  <c r="Q72" i="1"/>
  <c r="Q78" i="1"/>
  <c r="Q77" i="1"/>
  <c r="Q80" i="1"/>
  <c r="Q81" i="1"/>
  <c r="Q82" i="1"/>
  <c r="Q79" i="1"/>
  <c r="Q83" i="1"/>
  <c r="Q84" i="1"/>
  <c r="Q86" i="1"/>
  <c r="Q87" i="1"/>
  <c r="Q88" i="1"/>
  <c r="Q89" i="1"/>
  <c r="Q85" i="1"/>
  <c r="Q90" i="1"/>
  <c r="Q91" i="1"/>
  <c r="Q92" i="1"/>
  <c r="Q93" i="1"/>
  <c r="Q94" i="1"/>
  <c r="Q97" i="1"/>
  <c r="Q95" i="1"/>
  <c r="Q96" i="1"/>
  <c r="Q100" i="1"/>
  <c r="Q99" i="1"/>
  <c r="Q101" i="1"/>
  <c r="Q98" i="1"/>
  <c r="Q102" i="1"/>
  <c r="Q103" i="1"/>
  <c r="Q104" i="1"/>
  <c r="Q105" i="1"/>
  <c r="Q106" i="1"/>
  <c r="Q108" i="1"/>
  <c r="Q109" i="1"/>
  <c r="Q110" i="1"/>
  <c r="Q111" i="1"/>
  <c r="Q107" i="1"/>
  <c r="Q112" i="1"/>
  <c r="Q113" i="1"/>
  <c r="Q114" i="1"/>
  <c r="Q115" i="1"/>
  <c r="Q116" i="1"/>
  <c r="Q117" i="1"/>
  <c r="Q118" i="1"/>
  <c r="Q119" i="1"/>
  <c r="Q121" i="1"/>
  <c r="Q122" i="1"/>
  <c r="Q123" i="1"/>
  <c r="Q124" i="1"/>
  <c r="Q120" i="1"/>
  <c r="Q125" i="1"/>
  <c r="Q128" i="1"/>
  <c r="Q127" i="1"/>
  <c r="Q129" i="1"/>
  <c r="Q130" i="1"/>
  <c r="Q126" i="1"/>
  <c r="Q131" i="1"/>
  <c r="Q132" i="1"/>
  <c r="Q136" i="1"/>
  <c r="Q137" i="1"/>
  <c r="Q133" i="1"/>
  <c r="Q134" i="1"/>
  <c r="Q135" i="1"/>
  <c r="Q138" i="1"/>
  <c r="Q139" i="1"/>
  <c r="Q140" i="1"/>
  <c r="Q141" i="1"/>
  <c r="Q149" i="1"/>
  <c r="Q147" i="1"/>
  <c r="Q151" i="1"/>
  <c r="Q150" i="1"/>
  <c r="Q153" i="1"/>
  <c r="Q154" i="1"/>
  <c r="Q152" i="1"/>
  <c r="Q142" i="1"/>
  <c r="Q143" i="1"/>
  <c r="Q144" i="1"/>
  <c r="Q145" i="1"/>
  <c r="Q146" i="1"/>
  <c r="Q148" i="1"/>
  <c r="Q155" i="1"/>
  <c r="Q157" i="1"/>
  <c r="Q158" i="1"/>
  <c r="Q162" i="1"/>
  <c r="Q163" i="1"/>
  <c r="Q159" i="1"/>
  <c r="Q160" i="1"/>
  <c r="Q161" i="1"/>
  <c r="Q156" i="1"/>
  <c r="Q169" i="1"/>
  <c r="Q164" i="1"/>
  <c r="Q165" i="1"/>
  <c r="Q166" i="1"/>
  <c r="Q170" i="1"/>
  <c r="Q171" i="1"/>
  <c r="Q172" i="1"/>
  <c r="Q173" i="1"/>
  <c r="Q174" i="1"/>
  <c r="Q175" i="1"/>
  <c r="Q167" i="1"/>
  <c r="Q168" i="1"/>
  <c r="Q176" i="1"/>
  <c r="Q177" i="1"/>
  <c r="Q179" i="1"/>
  <c r="Q180" i="1"/>
  <c r="Q178" i="1"/>
  <c r="Q181" i="1"/>
  <c r="Q182" i="1"/>
  <c r="Q183" i="1"/>
  <c r="Q184" i="1"/>
  <c r="Q185" i="1"/>
  <c r="Q186" i="1"/>
  <c r="Q187" i="1"/>
  <c r="Q188" i="1"/>
  <c r="Q189" i="1"/>
  <c r="Q190" i="1"/>
  <c r="Q191" i="1"/>
  <c r="Q192" i="1"/>
  <c r="Q193" i="1"/>
  <c r="Q194" i="1"/>
  <c r="Q195" i="1"/>
  <c r="Q196" i="1"/>
  <c r="Q197" i="1"/>
  <c r="Q198" i="1"/>
  <c r="Q199" i="1"/>
  <c r="Q202" i="1"/>
  <c r="Q203" i="1"/>
  <c r="Q204" i="1"/>
  <c r="Q205" i="1"/>
  <c r="Q206" i="1"/>
  <c r="Q200" i="1"/>
  <c r="Q201" i="1"/>
  <c r="Q207" i="1"/>
  <c r="Q208" i="1"/>
  <c r="Q209" i="1"/>
  <c r="Q210" i="1"/>
  <c r="Q211" i="1"/>
  <c r="Q212" i="1"/>
  <c r="Q213" i="1"/>
  <c r="Q217" i="1"/>
  <c r="Q218" i="1"/>
  <c r="Q214" i="1"/>
  <c r="Q215" i="1"/>
  <c r="Q216" i="1"/>
  <c r="Q224" i="1"/>
  <c r="Q223" i="1"/>
  <c r="Q225" i="1"/>
  <c r="Q226" i="1"/>
  <c r="Q227" i="1"/>
  <c r="Q228" i="1"/>
  <c r="Q219" i="1"/>
  <c r="Q220" i="1"/>
  <c r="Q221" i="1"/>
  <c r="Q222" i="1"/>
  <c r="Q229" i="1"/>
  <c r="Q230" i="1"/>
  <c r="Q231" i="1"/>
  <c r="Q232" i="1"/>
  <c r="Q234" i="1"/>
  <c r="Q235" i="1"/>
  <c r="Q236" i="1"/>
  <c r="Q233" i="1"/>
  <c r="Q237" i="1"/>
  <c r="Q238" i="1"/>
  <c r="Q239" i="1"/>
  <c r="Q240" i="1"/>
  <c r="Q241" i="1"/>
  <c r="Q246" i="1"/>
  <c r="Q247" i="1"/>
  <c r="Q248" i="1"/>
  <c r="Q249" i="1"/>
  <c r="Q250" i="1"/>
  <c r="Q251" i="1"/>
  <c r="Q242" i="1"/>
  <c r="Q243" i="1"/>
  <c r="Q244" i="1"/>
  <c r="Q245" i="1"/>
  <c r="Q252" i="1"/>
  <c r="Q253" i="1"/>
  <c r="Q254" i="1"/>
  <c r="Q255" i="1"/>
  <c r="Q256" i="1"/>
  <c r="Q259" i="1"/>
  <c r="Q258" i="1"/>
  <c r="Q257" i="1"/>
  <c r="Q260" i="1"/>
  <c r="Q261" i="1"/>
  <c r="Q262" i="1"/>
  <c r="Q263" i="1"/>
  <c r="Q264" i="1"/>
  <c r="Q265" i="1"/>
  <c r="Q266" i="1"/>
  <c r="Q267" i="1"/>
  <c r="Q268" i="1"/>
  <c r="Q269" i="1"/>
  <c r="Q270" i="1"/>
  <c r="Q271" i="1"/>
  <c r="Q272" i="1"/>
  <c r="Q273" i="1"/>
  <c r="Q274" i="1"/>
  <c r="Q275" i="1"/>
  <c r="Q276" i="1"/>
  <c r="Q277" i="1"/>
  <c r="Q278" i="1"/>
  <c r="Q279" i="1"/>
  <c r="Q280" i="1"/>
  <c r="Q281" i="1"/>
  <c r="Q282" i="1"/>
  <c r="Q284" i="1"/>
  <c r="Q285" i="1"/>
  <c r="Q283" i="1"/>
  <c r="Q286" i="1"/>
  <c r="Q287" i="1"/>
  <c r="Q357" i="1"/>
  <c r="Q358" i="1"/>
  <c r="Q365" i="1"/>
  <c r="Q288" i="1"/>
  <c r="Q292" i="1"/>
  <c r="Q293" i="1"/>
  <c r="Q294" i="1"/>
  <c r="Q295" i="1"/>
  <c r="Q296" i="1"/>
  <c r="Q297" i="1"/>
  <c r="Q299" i="1"/>
  <c r="Q366" i="1"/>
  <c r="Q300" i="1"/>
  <c r="Q301" i="1"/>
  <c r="Q302" i="1"/>
  <c r="Q303" i="1"/>
  <c r="Q309" i="1"/>
  <c r="Q305" i="1"/>
  <c r="Q304" i="1"/>
  <c r="Q307" i="1"/>
  <c r="Q306" i="1"/>
  <c r="Q375" i="1"/>
  <c r="Q379" i="1"/>
  <c r="Q308" i="1"/>
  <c r="Q312" i="1"/>
  <c r="Q313" i="1"/>
  <c r="Q314" i="1"/>
  <c r="Q315" i="1"/>
  <c r="Q316" i="1"/>
  <c r="Q317" i="1"/>
  <c r="Q318" i="1"/>
  <c r="Q319" i="1"/>
  <c r="Q320" i="1"/>
  <c r="Q321" i="1"/>
  <c r="Q322" i="1"/>
  <c r="Q326" i="1"/>
  <c r="Q327" i="1"/>
  <c r="Q324" i="1"/>
  <c r="Q325" i="1"/>
  <c r="Q323" i="1"/>
  <c r="Q328" i="1"/>
  <c r="Q329" i="1"/>
  <c r="Q330" i="1"/>
  <c r="Q331" i="1"/>
  <c r="Q332" i="1"/>
  <c r="Q333" i="1"/>
  <c r="Q334" i="1"/>
  <c r="Q335" i="1"/>
  <c r="Q336" i="1"/>
  <c r="Q337" i="1"/>
  <c r="Q380" i="1"/>
  <c r="Q391" i="1"/>
  <c r="Q338" i="1"/>
  <c r="Q341" i="1"/>
  <c r="Q342" i="1"/>
  <c r="Q343" i="1"/>
  <c r="Q344" i="1"/>
  <c r="Q345" i="1"/>
  <c r="Q346" i="1"/>
  <c r="Q347" i="1"/>
  <c r="Q348" i="1"/>
  <c r="Q349" i="1"/>
  <c r="Q350" i="1"/>
  <c r="Q351" i="1"/>
  <c r="Q352" i="1"/>
  <c r="Q353" i="1"/>
  <c r="Q354" i="1"/>
  <c r="Q355" i="1"/>
  <c r="Q356" i="1"/>
  <c r="Q392" i="1"/>
  <c r="Q399" i="1"/>
  <c r="Q359" i="1"/>
  <c r="Q360" i="1"/>
  <c r="Q363" i="1"/>
  <c r="Q361" i="1"/>
  <c r="Q362" i="1"/>
  <c r="Q364" i="1"/>
  <c r="Q367" i="1"/>
  <c r="Q368" i="1"/>
  <c r="Q289" i="1"/>
  <c r="Q290" i="1"/>
  <c r="Q370" i="1"/>
  <c r="Q369" i="1"/>
  <c r="Q371" i="1"/>
  <c r="Q372" i="1"/>
  <c r="Q291" i="1"/>
  <c r="Q373" i="1"/>
  <c r="Q374" i="1"/>
  <c r="Q376" i="1"/>
  <c r="Q377" i="1"/>
  <c r="Q298" i="1"/>
  <c r="Q310" i="1"/>
  <c r="Q378" i="1"/>
  <c r="Q381" i="1"/>
  <c r="Q382" i="1"/>
  <c r="Q383" i="1"/>
  <c r="Q386" i="1"/>
  <c r="Q387" i="1"/>
  <c r="Q388" i="1"/>
  <c r="Q389" i="1"/>
  <c r="Q384" i="1"/>
  <c r="Q385" i="1"/>
  <c r="Q390" i="1"/>
  <c r="Q393" i="1"/>
  <c r="Q394" i="1"/>
  <c r="Q395" i="1"/>
  <c r="Q311" i="1"/>
  <c r="Q339" i="1"/>
  <c r="Q396" i="1"/>
  <c r="Q340" i="1"/>
  <c r="Q397" i="1"/>
  <c r="Q398" i="1"/>
  <c r="Q400" i="1"/>
  <c r="Q401" i="1"/>
  <c r="Q402" i="1"/>
  <c r="Q403" i="1"/>
  <c r="Q404" i="1"/>
  <c r="Q405" i="1"/>
  <c r="Q406" i="1"/>
  <c r="Q407" i="1"/>
  <c r="Q409" i="1"/>
  <c r="Q410" i="1"/>
  <c r="Q411" i="1"/>
  <c r="Q412" i="1"/>
  <c r="Q408" i="1"/>
  <c r="Q413" i="1"/>
  <c r="Q415" i="1"/>
  <c r="Q416" i="1"/>
  <c r="Q417" i="1"/>
  <c r="Q418" i="1"/>
  <c r="Q419" i="1"/>
  <c r="Q420" i="1"/>
  <c r="Q421" i="1"/>
  <c r="Q414" i="1"/>
  <c r="Q423" i="1"/>
  <c r="Q422" i="1"/>
  <c r="Q424" i="1"/>
  <c r="Q425" i="1"/>
  <c r="Q426" i="1"/>
  <c r="Q427" i="1"/>
  <c r="Q431" i="1"/>
  <c r="Q429" i="1"/>
  <c r="Q430" i="1"/>
  <c r="Q433" i="1"/>
  <c r="Q434" i="1"/>
  <c r="Q428" i="1"/>
  <c r="Q432" i="1"/>
  <c r="Q437" i="1"/>
  <c r="Q439" i="1"/>
  <c r="Q438" i="1"/>
  <c r="Q435" i="1"/>
  <c r="Q436" i="1"/>
  <c r="Q440" i="1"/>
  <c r="Q443" i="1"/>
  <c r="Q444" i="1"/>
  <c r="Q445" i="1"/>
  <c r="Q441" i="1"/>
  <c r="Q442" i="1"/>
  <c r="Q446" i="1"/>
  <c r="Q447" i="1"/>
  <c r="Q448" i="1"/>
  <c r="Q449" i="1"/>
  <c r="Q450" i="1"/>
  <c r="Q451" i="1"/>
  <c r="Q452" i="1"/>
  <c r="Q454" i="1"/>
  <c r="Q453" i="1"/>
  <c r="Q457" i="1"/>
  <c r="Q458" i="1"/>
  <c r="Q459" i="1"/>
  <c r="Q460" i="1"/>
  <c r="Q455" i="1"/>
  <c r="Q456" i="1"/>
  <c r="Q461" i="1"/>
  <c r="Q462" i="1"/>
  <c r="Q556" i="1"/>
  <c r="Q553" i="1"/>
  <c r="Q555" i="1"/>
  <c r="Q559" i="1"/>
  <c r="Q560" i="1"/>
  <c r="Q552" i="1"/>
  <c r="Q551" i="1"/>
  <c r="Q545" i="1"/>
  <c r="Q546" i="1"/>
  <c r="Q540" i="1"/>
  <c r="Q541" i="1"/>
  <c r="Q542" i="1"/>
  <c r="Q535" i="1"/>
  <c r="Q536" i="1"/>
  <c r="Q537" i="1"/>
  <c r="Q528" i="1"/>
  <c r="Q529" i="1"/>
  <c r="Q530" i="1"/>
  <c r="Q521" i="1"/>
  <c r="Q522" i="1"/>
  <c r="Q514" i="1"/>
  <c r="Q516" i="1"/>
  <c r="Q517" i="1"/>
  <c r="Q561" i="1"/>
  <c r="Q562" i="1"/>
  <c r="Q563" i="1"/>
  <c r="Q565" i="1"/>
  <c r="Q566" i="1"/>
  <c r="Q567" i="1"/>
  <c r="Q568" i="1"/>
  <c r="Q569" i="1"/>
  <c r="Q571" i="1"/>
  <c r="Q572" i="1"/>
  <c r="Q573" i="1"/>
  <c r="Q574" i="1"/>
  <c r="Q575" i="1"/>
  <c r="Q576" i="1"/>
  <c r="Q577" i="1"/>
  <c r="Q578" i="1"/>
  <c r="Q579" i="1"/>
  <c r="Q580" i="1"/>
  <c r="Q581" i="1"/>
  <c r="Q582" i="1"/>
  <c r="Q583" i="1"/>
  <c r="Q584" i="1"/>
  <c r="Q585" i="1"/>
  <c r="Q4" i="1"/>
  <c r="BR585" i="1" l="1"/>
  <c r="BT578" i="1"/>
  <c r="BS578" i="1"/>
  <c r="BR578" i="1"/>
  <c r="BT577" i="1"/>
  <c r="BS577" i="1"/>
  <c r="BR577" i="1"/>
  <c r="BR566" i="1"/>
  <c r="BR567" i="1"/>
  <c r="BR568" i="1"/>
  <c r="BR569" i="1"/>
  <c r="BS567" i="1"/>
  <c r="BS568" i="1"/>
  <c r="BS569" i="1"/>
  <c r="BO566" i="1"/>
  <c r="BO567" i="1"/>
  <c r="BO568" i="1"/>
  <c r="BO569" i="1"/>
  <c r="BP567" i="1"/>
  <c r="BP568" i="1"/>
  <c r="BP569" i="1"/>
  <c r="L1" i="1"/>
  <c r="M1" i="1"/>
  <c r="N1" i="1"/>
  <c r="O1" i="1"/>
  <c r="P1" i="1"/>
  <c r="Q1" i="1"/>
  <c r="R1" i="1"/>
  <c r="S1" i="1"/>
  <c r="T1" i="1"/>
  <c r="U1" i="1"/>
  <c r="V1" i="1"/>
  <c r="W1" i="1"/>
  <c r="CF1" i="1"/>
  <c r="CG1" i="1"/>
  <c r="BI1" i="1"/>
  <c r="AD1" i="1"/>
  <c r="AE1" i="1"/>
  <c r="AF1" i="1"/>
  <c r="AG1" i="1"/>
  <c r="AH1" i="1"/>
  <c r="AI1" i="1"/>
  <c r="AJ1" i="1"/>
  <c r="AK1" i="1"/>
  <c r="AL1" i="1"/>
  <c r="AM1" i="1"/>
  <c r="AN1" i="1"/>
  <c r="AO1" i="1"/>
  <c r="BS584" i="1"/>
  <c r="BT584" i="1"/>
  <c r="BS585" i="1"/>
  <c r="BT585" i="1"/>
  <c r="BS556" i="1"/>
  <c r="BT556" i="1"/>
  <c r="BS553" i="1"/>
  <c r="BT553" i="1"/>
  <c r="BS555" i="1"/>
  <c r="BT555" i="1"/>
  <c r="BS559" i="1"/>
  <c r="BT559" i="1"/>
  <c r="BS560" i="1"/>
  <c r="BT560" i="1"/>
  <c r="BS552" i="1"/>
  <c r="BT552" i="1"/>
  <c r="BS551" i="1"/>
  <c r="BT551" i="1"/>
  <c r="BS545" i="1"/>
  <c r="BT545" i="1"/>
  <c r="BS546" i="1"/>
  <c r="BT546" i="1"/>
  <c r="BS540" i="1"/>
  <c r="BT540" i="1"/>
  <c r="BS541" i="1"/>
  <c r="BT541" i="1"/>
  <c r="BS542" i="1"/>
  <c r="BT542" i="1"/>
  <c r="BS535" i="1"/>
  <c r="BT535" i="1"/>
  <c r="BS536" i="1"/>
  <c r="BT536" i="1"/>
  <c r="BS537" i="1"/>
  <c r="BT537" i="1"/>
  <c r="BS528" i="1"/>
  <c r="BT528" i="1"/>
  <c r="BS529" i="1"/>
  <c r="BT529" i="1"/>
  <c r="BS530" i="1"/>
  <c r="BT530" i="1"/>
  <c r="BS521" i="1"/>
  <c r="BT521" i="1"/>
  <c r="BS522" i="1"/>
  <c r="BT522" i="1"/>
  <c r="BS514" i="1"/>
  <c r="BT514" i="1"/>
  <c r="BS516" i="1"/>
  <c r="BT516" i="1"/>
  <c r="BS517" i="1"/>
  <c r="BT517" i="1"/>
  <c r="BS561" i="1"/>
  <c r="BT561" i="1"/>
  <c r="BS562" i="1"/>
  <c r="BT562" i="1"/>
  <c r="BS563" i="1"/>
  <c r="BT563" i="1"/>
  <c r="BS565" i="1"/>
  <c r="BT565" i="1"/>
  <c r="BS566" i="1"/>
  <c r="BT566" i="1"/>
  <c r="BT567" i="1"/>
  <c r="BT568" i="1"/>
  <c r="BT569" i="1"/>
  <c r="BS571" i="1"/>
  <c r="BT571" i="1"/>
  <c r="BS572" i="1"/>
  <c r="BT572" i="1"/>
  <c r="BS573" i="1"/>
  <c r="BT573" i="1"/>
  <c r="BS574" i="1"/>
  <c r="BT574" i="1"/>
  <c r="BS575" i="1"/>
  <c r="BT575" i="1"/>
  <c r="BS576" i="1"/>
  <c r="BT576" i="1"/>
  <c r="BS579" i="1"/>
  <c r="BT579" i="1"/>
  <c r="BS580" i="1"/>
  <c r="BT580" i="1"/>
  <c r="BS581" i="1"/>
  <c r="BT581" i="1"/>
  <c r="BS582" i="1"/>
  <c r="BT582" i="1"/>
  <c r="BS583" i="1"/>
  <c r="BT583" i="1"/>
  <c r="BP556" i="1"/>
  <c r="BQ556" i="1"/>
  <c r="BP553" i="1"/>
  <c r="BQ553" i="1"/>
  <c r="BP555" i="1"/>
  <c r="BQ555" i="1"/>
  <c r="BP559" i="1"/>
  <c r="BQ559" i="1"/>
  <c r="BP560" i="1"/>
  <c r="BQ560" i="1"/>
  <c r="BP552" i="1"/>
  <c r="BQ552" i="1"/>
  <c r="BP551" i="1"/>
  <c r="BQ551" i="1"/>
  <c r="BP545" i="1"/>
  <c r="BQ545" i="1"/>
  <c r="BP546" i="1"/>
  <c r="BQ546" i="1"/>
  <c r="BP540" i="1"/>
  <c r="BQ540" i="1"/>
  <c r="BP541" i="1"/>
  <c r="BQ541" i="1"/>
  <c r="BP542" i="1"/>
  <c r="BQ542" i="1"/>
  <c r="BP535" i="1"/>
  <c r="BQ535" i="1"/>
  <c r="BP536" i="1"/>
  <c r="BQ536" i="1"/>
  <c r="BP537" i="1"/>
  <c r="BQ537" i="1"/>
  <c r="BP528" i="1"/>
  <c r="BQ528" i="1"/>
  <c r="BP529" i="1"/>
  <c r="BQ529" i="1"/>
  <c r="BP530" i="1"/>
  <c r="BQ530" i="1"/>
  <c r="BP521" i="1"/>
  <c r="BQ521" i="1"/>
  <c r="BP522" i="1"/>
  <c r="BQ522" i="1"/>
  <c r="BP516" i="1"/>
  <c r="BQ516" i="1"/>
  <c r="BP517" i="1"/>
  <c r="BQ517" i="1"/>
  <c r="BP561" i="1"/>
  <c r="BQ561" i="1"/>
  <c r="BP562" i="1"/>
  <c r="BQ562" i="1"/>
  <c r="BP563" i="1"/>
  <c r="BQ563" i="1"/>
  <c r="BP565" i="1"/>
  <c r="BQ565" i="1"/>
  <c r="BP566" i="1"/>
  <c r="BQ566" i="1"/>
  <c r="BQ567" i="1"/>
  <c r="BQ568" i="1"/>
  <c r="BQ569" i="1"/>
  <c r="BP571" i="1"/>
  <c r="BQ571" i="1"/>
  <c r="BP572" i="1"/>
  <c r="BQ572" i="1"/>
  <c r="BP573" i="1"/>
  <c r="BQ573" i="1"/>
  <c r="BP574" i="1"/>
  <c r="BQ574" i="1"/>
  <c r="BP575" i="1"/>
  <c r="BQ575" i="1"/>
  <c r="BP576" i="1"/>
  <c r="BQ576" i="1"/>
  <c r="BP577" i="1"/>
  <c r="BQ577" i="1"/>
  <c r="BP578" i="1"/>
  <c r="BQ578" i="1"/>
  <c r="BP579" i="1"/>
  <c r="BQ579" i="1"/>
  <c r="BQ580" i="1"/>
  <c r="BP581" i="1"/>
  <c r="BQ581" i="1"/>
  <c r="BP582" i="1"/>
  <c r="BQ582" i="1"/>
  <c r="BP583" i="1"/>
  <c r="BQ583" i="1"/>
  <c r="BP584" i="1"/>
  <c r="BQ584" i="1"/>
  <c r="BP585" i="1"/>
  <c r="BQ585" i="1"/>
  <c r="BM541" i="1"/>
  <c r="BN541" i="1"/>
  <c r="BM542" i="1"/>
  <c r="BN542" i="1"/>
  <c r="BM535" i="1"/>
  <c r="BN535" i="1"/>
  <c r="BM537" i="1"/>
  <c r="BN537" i="1"/>
  <c r="BM528" i="1"/>
  <c r="BN528" i="1"/>
  <c r="BM529" i="1"/>
  <c r="BN529" i="1"/>
  <c r="BM521" i="1"/>
  <c r="BN521" i="1"/>
  <c r="BM522" i="1"/>
  <c r="BN522" i="1"/>
  <c r="BM516" i="1"/>
  <c r="BN516" i="1"/>
  <c r="BM517" i="1"/>
  <c r="BN517" i="1"/>
  <c r="BM561" i="1"/>
  <c r="BN561" i="1"/>
  <c r="BM562" i="1"/>
  <c r="BN562" i="1"/>
  <c r="BM563" i="1"/>
  <c r="BN563" i="1"/>
  <c r="BM565" i="1"/>
  <c r="BN565" i="1"/>
  <c r="BM566" i="1"/>
  <c r="BN566" i="1"/>
  <c r="BM567" i="1"/>
  <c r="BN567" i="1"/>
  <c r="BM568" i="1"/>
  <c r="BN568" i="1"/>
  <c r="BM569" i="1"/>
  <c r="BN569" i="1"/>
  <c r="BM571" i="1"/>
  <c r="BN571" i="1"/>
  <c r="BM572" i="1"/>
  <c r="BN572" i="1"/>
  <c r="BM573" i="1"/>
  <c r="BN573" i="1"/>
  <c r="BM574" i="1"/>
  <c r="BN574" i="1"/>
  <c r="BM575" i="1"/>
  <c r="BN575" i="1"/>
  <c r="BM576" i="1"/>
  <c r="BN576" i="1"/>
  <c r="BM577" i="1"/>
  <c r="BN577" i="1"/>
  <c r="BM578" i="1"/>
  <c r="BN578" i="1"/>
  <c r="BM579" i="1"/>
  <c r="BN579" i="1"/>
  <c r="BM580" i="1"/>
  <c r="BN580" i="1"/>
  <c r="BM581" i="1"/>
  <c r="BN581" i="1"/>
  <c r="BM582" i="1"/>
  <c r="BN582" i="1"/>
  <c r="BM583" i="1"/>
  <c r="BN583" i="1"/>
  <c r="BM584" i="1"/>
  <c r="BN584" i="1"/>
  <c r="BM585" i="1"/>
  <c r="BN585" i="1"/>
  <c r="BM556" i="1"/>
  <c r="BN556" i="1"/>
  <c r="BM553" i="1"/>
  <c r="BN553" i="1"/>
  <c r="BM555" i="1"/>
  <c r="BN555" i="1"/>
  <c r="BM559" i="1"/>
  <c r="BN559" i="1"/>
  <c r="BM560" i="1"/>
  <c r="BN560" i="1"/>
  <c r="BM552" i="1"/>
  <c r="BN552" i="1"/>
  <c r="BM551" i="1"/>
  <c r="BN551" i="1"/>
  <c r="BM545" i="1"/>
  <c r="BN545" i="1"/>
  <c r="BM546" i="1"/>
  <c r="BN546" i="1"/>
  <c r="BM540" i="1"/>
  <c r="BN540" i="1"/>
  <c r="A1" i="1"/>
  <c r="B1" i="1"/>
  <c r="C1" i="1"/>
  <c r="D1" i="1"/>
  <c r="E1" i="1"/>
  <c r="F1" i="1"/>
  <c r="G1" i="1"/>
  <c r="H1" i="1"/>
  <c r="I1" i="1"/>
  <c r="J1" i="1"/>
  <c r="K1" i="1"/>
  <c r="K556" i="1"/>
  <c r="K553" i="1"/>
  <c r="K555" i="1"/>
  <c r="K559" i="1"/>
  <c r="K560" i="1"/>
  <c r="K552" i="1"/>
  <c r="K551" i="1"/>
  <c r="K545" i="1"/>
  <c r="K546" i="1"/>
  <c r="K540" i="1"/>
  <c r="K541" i="1"/>
  <c r="K542" i="1"/>
  <c r="K535" i="1"/>
  <c r="K536" i="1"/>
  <c r="K537" i="1"/>
  <c r="K528" i="1"/>
  <c r="K529" i="1"/>
  <c r="K530" i="1"/>
  <c r="K521" i="1"/>
  <c r="K522" i="1"/>
  <c r="K514" i="1"/>
  <c r="K516" i="1"/>
  <c r="K517" i="1"/>
  <c r="K561" i="1"/>
  <c r="K562" i="1"/>
  <c r="K563" i="1"/>
  <c r="K565" i="1"/>
  <c r="K566" i="1"/>
  <c r="K567" i="1"/>
  <c r="K568" i="1"/>
  <c r="K569" i="1"/>
  <c r="K571" i="1"/>
  <c r="K572" i="1"/>
  <c r="K573" i="1"/>
  <c r="K574" i="1"/>
  <c r="K575" i="1"/>
  <c r="K576" i="1"/>
  <c r="K577" i="1"/>
  <c r="K578" i="1"/>
  <c r="K579" i="1"/>
  <c r="K580" i="1"/>
  <c r="K581" i="1"/>
  <c r="K582" i="1"/>
  <c r="K583" i="1"/>
  <c r="K584" i="1"/>
  <c r="K585" i="1"/>
  <c r="K354" i="1"/>
  <c r="K355" i="1"/>
  <c r="K356" i="1"/>
  <c r="K357" i="1"/>
  <c r="K358" i="1"/>
  <c r="K359" i="1"/>
  <c r="K360" i="1"/>
  <c r="K363" i="1"/>
  <c r="K361" i="1"/>
  <c r="K362" i="1"/>
  <c r="K364" i="1"/>
  <c r="K367" i="1"/>
  <c r="K368" i="1"/>
  <c r="K365" i="1"/>
  <c r="K366" i="1"/>
  <c r="K370" i="1"/>
  <c r="K369" i="1"/>
  <c r="K371" i="1"/>
  <c r="K372" i="1"/>
  <c r="K375" i="1"/>
  <c r="K373" i="1"/>
  <c r="K374" i="1"/>
  <c r="K376" i="1"/>
  <c r="K377" i="1"/>
  <c r="K379" i="1"/>
  <c r="K380" i="1"/>
  <c r="K378" i="1"/>
  <c r="K381" i="1"/>
  <c r="K382" i="1"/>
  <c r="K383" i="1"/>
  <c r="K386" i="1"/>
  <c r="K387" i="1"/>
  <c r="K388" i="1"/>
  <c r="K389" i="1"/>
  <c r="K384" i="1"/>
  <c r="K385" i="1"/>
  <c r="K390" i="1"/>
  <c r="K393" i="1"/>
  <c r="K394" i="1"/>
  <c r="K395" i="1"/>
  <c r="K391" i="1"/>
  <c r="K392" i="1"/>
  <c r="K396" i="1"/>
  <c r="K399" i="1"/>
  <c r="K397" i="1"/>
  <c r="K398" i="1"/>
  <c r="K400" i="1"/>
  <c r="K401" i="1"/>
  <c r="K402" i="1"/>
  <c r="K403" i="1"/>
  <c r="K404" i="1"/>
  <c r="K405" i="1"/>
  <c r="K406" i="1"/>
  <c r="K407" i="1"/>
  <c r="K409" i="1"/>
  <c r="K410" i="1"/>
  <c r="K411" i="1"/>
  <c r="K412" i="1"/>
  <c r="K408" i="1"/>
  <c r="K413" i="1"/>
  <c r="K415" i="1"/>
  <c r="K416" i="1"/>
  <c r="K417" i="1"/>
  <c r="K418" i="1"/>
  <c r="K419" i="1"/>
  <c r="K420" i="1"/>
  <c r="K421" i="1"/>
  <c r="K414" i="1"/>
  <c r="K423" i="1"/>
  <c r="K422" i="1"/>
  <c r="K424" i="1"/>
  <c r="K425" i="1"/>
  <c r="K426" i="1"/>
  <c r="K427" i="1"/>
  <c r="K431" i="1"/>
  <c r="K429" i="1"/>
  <c r="K430" i="1"/>
  <c r="K433" i="1"/>
  <c r="K434" i="1"/>
  <c r="K428" i="1"/>
  <c r="K432" i="1"/>
  <c r="K437" i="1"/>
  <c r="K439" i="1"/>
  <c r="K438" i="1"/>
  <c r="K435" i="1"/>
  <c r="K436" i="1"/>
  <c r="K440" i="1"/>
  <c r="K443" i="1"/>
  <c r="K444" i="1"/>
  <c r="K445" i="1"/>
  <c r="K441" i="1"/>
  <c r="K442" i="1"/>
  <c r="K446" i="1"/>
  <c r="K447" i="1"/>
  <c r="K448" i="1"/>
  <c r="K449" i="1"/>
  <c r="K450" i="1"/>
  <c r="K451" i="1"/>
  <c r="K452" i="1"/>
  <c r="K454" i="1"/>
  <c r="K453" i="1"/>
  <c r="K457" i="1"/>
  <c r="K458" i="1"/>
  <c r="K459" i="1"/>
  <c r="K460" i="1"/>
  <c r="K455" i="1"/>
  <c r="K456" i="1"/>
  <c r="K461" i="1"/>
  <c r="K462" i="1"/>
  <c r="K348" i="1"/>
  <c r="K349" i="1"/>
  <c r="K350" i="1"/>
  <c r="K351" i="1"/>
  <c r="K352" i="1"/>
  <c r="K5" i="1"/>
  <c r="K6" i="1"/>
  <c r="K7" i="1"/>
  <c r="K16" i="1"/>
  <c r="K17" i="1"/>
  <c r="K15" i="1"/>
  <c r="K11" i="1"/>
  <c r="K12" i="1"/>
  <c r="K10" i="1"/>
  <c r="K14" i="1"/>
  <c r="K18" i="1"/>
  <c r="K8" i="1"/>
  <c r="K13" i="1"/>
  <c r="K9" i="1"/>
  <c r="K23" i="1"/>
  <c r="K24" i="1"/>
  <c r="K20" i="1"/>
  <c r="K21" i="1"/>
  <c r="K22" i="1"/>
  <c r="K19" i="1"/>
  <c r="K25" i="1"/>
  <c r="K26" i="1"/>
  <c r="K27" i="1"/>
  <c r="K28" i="1"/>
  <c r="K29" i="1"/>
  <c r="K30" i="1"/>
  <c r="K31" i="1"/>
  <c r="K32" i="1"/>
  <c r="K33" i="1"/>
  <c r="K34" i="1"/>
  <c r="K35" i="1"/>
  <c r="K36" i="1"/>
  <c r="K37" i="1"/>
  <c r="K38" i="1"/>
  <c r="K39" i="1"/>
  <c r="K40" i="1"/>
  <c r="K41" i="1"/>
  <c r="K42" i="1"/>
  <c r="K43" i="1"/>
  <c r="K44" i="1"/>
  <c r="K49" i="1"/>
  <c r="K47" i="1"/>
  <c r="K50" i="1"/>
  <c r="K48" i="1"/>
  <c r="K51" i="1"/>
  <c r="K54" i="1"/>
  <c r="K52" i="1"/>
  <c r="K53" i="1"/>
  <c r="K45" i="1"/>
  <c r="K46" i="1"/>
  <c r="K55" i="1"/>
  <c r="K57" i="1"/>
  <c r="K56" i="1"/>
  <c r="K58" i="1"/>
  <c r="K60" i="1"/>
  <c r="K59" i="1"/>
  <c r="K61" i="1"/>
  <c r="K62" i="1"/>
  <c r="K66" i="1"/>
  <c r="K67" i="1"/>
  <c r="K63" i="1"/>
  <c r="K64" i="1"/>
  <c r="K65" i="1"/>
  <c r="K68" i="1"/>
  <c r="K69" i="1"/>
  <c r="K70" i="1"/>
  <c r="K73" i="1"/>
  <c r="K71" i="1"/>
  <c r="K74" i="1"/>
  <c r="K75" i="1"/>
  <c r="K76" i="1"/>
  <c r="K72" i="1"/>
  <c r="K78" i="1"/>
  <c r="K77" i="1"/>
  <c r="K80" i="1"/>
  <c r="K81" i="1"/>
  <c r="K82" i="1"/>
  <c r="K79" i="1"/>
  <c r="K83" i="1"/>
  <c r="K84" i="1"/>
  <c r="K86" i="1"/>
  <c r="K87" i="1"/>
  <c r="K88" i="1"/>
  <c r="K89" i="1"/>
  <c r="K85" i="1"/>
  <c r="K90" i="1"/>
  <c r="K91" i="1"/>
  <c r="K92" i="1"/>
  <c r="K93" i="1"/>
  <c r="K94" i="1"/>
  <c r="K97" i="1"/>
  <c r="K95" i="1"/>
  <c r="K96" i="1"/>
  <c r="K100" i="1"/>
  <c r="K99" i="1"/>
  <c r="K101" i="1"/>
  <c r="K98" i="1"/>
  <c r="K102" i="1"/>
  <c r="K103" i="1"/>
  <c r="K104" i="1"/>
  <c r="K105" i="1"/>
  <c r="K106" i="1"/>
  <c r="K108" i="1"/>
  <c r="K109" i="1"/>
  <c r="K110" i="1"/>
  <c r="K111" i="1"/>
  <c r="K107" i="1"/>
  <c r="K112" i="1"/>
  <c r="K113" i="1"/>
  <c r="K114" i="1"/>
  <c r="K115" i="1"/>
  <c r="K116" i="1"/>
  <c r="K117" i="1"/>
  <c r="K118" i="1"/>
  <c r="K119" i="1"/>
  <c r="K121" i="1"/>
  <c r="K122" i="1"/>
  <c r="K123" i="1"/>
  <c r="K124" i="1"/>
  <c r="K120" i="1"/>
  <c r="K125" i="1"/>
  <c r="K128" i="1"/>
  <c r="K127" i="1"/>
  <c r="K129" i="1"/>
  <c r="K130" i="1"/>
  <c r="K126" i="1"/>
  <c r="K131" i="1"/>
  <c r="K132" i="1"/>
  <c r="K136" i="1"/>
  <c r="K137" i="1"/>
  <c r="K133" i="1"/>
  <c r="K134" i="1"/>
  <c r="K135" i="1"/>
  <c r="K138" i="1"/>
  <c r="K139" i="1"/>
  <c r="K140" i="1"/>
  <c r="K141" i="1"/>
  <c r="K149" i="1"/>
  <c r="K147" i="1"/>
  <c r="K151" i="1"/>
  <c r="K150" i="1"/>
  <c r="K153" i="1"/>
  <c r="K154" i="1"/>
  <c r="K152" i="1"/>
  <c r="K142" i="1"/>
  <c r="K143" i="1"/>
  <c r="K144" i="1"/>
  <c r="K145" i="1"/>
  <c r="K146" i="1"/>
  <c r="K148" i="1"/>
  <c r="K155" i="1"/>
  <c r="K157" i="1"/>
  <c r="K158" i="1"/>
  <c r="K162" i="1"/>
  <c r="K163" i="1"/>
  <c r="K159" i="1"/>
  <c r="K160" i="1"/>
  <c r="K161" i="1"/>
  <c r="K156" i="1"/>
  <c r="K169" i="1"/>
  <c r="K164" i="1"/>
  <c r="K165" i="1"/>
  <c r="K166" i="1"/>
  <c r="K170" i="1"/>
  <c r="K171" i="1"/>
  <c r="K172" i="1"/>
  <c r="K173" i="1"/>
  <c r="K174" i="1"/>
  <c r="K175" i="1"/>
  <c r="K167" i="1"/>
  <c r="K168" i="1"/>
  <c r="K176" i="1"/>
  <c r="K177" i="1"/>
  <c r="K179" i="1"/>
  <c r="K180" i="1"/>
  <c r="K178" i="1"/>
  <c r="K181" i="1"/>
  <c r="K182" i="1"/>
  <c r="K183" i="1"/>
  <c r="K184" i="1"/>
  <c r="K185" i="1"/>
  <c r="K186" i="1"/>
  <c r="K187" i="1"/>
  <c r="K188" i="1"/>
  <c r="K189" i="1"/>
  <c r="K190" i="1"/>
  <c r="K191" i="1"/>
  <c r="K192" i="1"/>
  <c r="K193" i="1"/>
  <c r="K194" i="1"/>
  <c r="K195" i="1"/>
  <c r="K196" i="1"/>
  <c r="K197" i="1"/>
  <c r="K198" i="1"/>
  <c r="K199" i="1"/>
  <c r="K202" i="1"/>
  <c r="K203" i="1"/>
  <c r="K204" i="1"/>
  <c r="K205" i="1"/>
  <c r="K206" i="1"/>
  <c r="K200" i="1"/>
  <c r="K201" i="1"/>
  <c r="K207" i="1"/>
  <c r="K208" i="1"/>
  <c r="K209" i="1"/>
  <c r="K210" i="1"/>
  <c r="K211" i="1"/>
  <c r="K212" i="1"/>
  <c r="K213" i="1"/>
  <c r="K217" i="1"/>
  <c r="K218" i="1"/>
  <c r="K214" i="1"/>
  <c r="K215" i="1"/>
  <c r="K216" i="1"/>
  <c r="K224" i="1"/>
  <c r="K223" i="1"/>
  <c r="K225" i="1"/>
  <c r="K226" i="1"/>
  <c r="K227" i="1"/>
  <c r="K228" i="1"/>
  <c r="K219" i="1"/>
  <c r="K220" i="1"/>
  <c r="K221" i="1"/>
  <c r="K222" i="1"/>
  <c r="K229" i="1"/>
  <c r="K230" i="1"/>
  <c r="K231" i="1"/>
  <c r="K232" i="1"/>
  <c r="K234" i="1"/>
  <c r="K235" i="1"/>
  <c r="K236" i="1"/>
  <c r="K233" i="1"/>
  <c r="K237" i="1"/>
  <c r="K238" i="1"/>
  <c r="K239" i="1"/>
  <c r="K240" i="1"/>
  <c r="K241" i="1"/>
  <c r="K246" i="1"/>
  <c r="K247" i="1"/>
  <c r="K248" i="1"/>
  <c r="K249" i="1"/>
  <c r="K250" i="1"/>
  <c r="K251" i="1"/>
  <c r="K242" i="1"/>
  <c r="K243" i="1"/>
  <c r="K244" i="1"/>
  <c r="K245" i="1"/>
  <c r="K252" i="1"/>
  <c r="K253" i="1"/>
  <c r="K254" i="1"/>
  <c r="K255" i="1"/>
  <c r="K256" i="1"/>
  <c r="K259" i="1"/>
  <c r="K258" i="1"/>
  <c r="K257" i="1"/>
  <c r="K260" i="1"/>
  <c r="K261" i="1"/>
  <c r="K262" i="1"/>
  <c r="K263" i="1"/>
  <c r="K264" i="1"/>
  <c r="K265" i="1"/>
  <c r="K266" i="1"/>
  <c r="K267" i="1"/>
  <c r="K268" i="1"/>
  <c r="K269" i="1"/>
  <c r="K270" i="1"/>
  <c r="K271" i="1"/>
  <c r="K272" i="1"/>
  <c r="K273" i="1"/>
  <c r="K274" i="1"/>
  <c r="K275" i="1"/>
  <c r="K276" i="1"/>
  <c r="K277" i="1"/>
  <c r="K278" i="1"/>
  <c r="K279" i="1"/>
  <c r="K280" i="1"/>
  <c r="K281" i="1"/>
  <c r="K282" i="1"/>
  <c r="K284" i="1"/>
  <c r="K285" i="1"/>
  <c r="K283" i="1"/>
  <c r="K286" i="1"/>
  <c r="K287" i="1"/>
  <c r="K289" i="1"/>
  <c r="K290" i="1"/>
  <c r="K291" i="1"/>
  <c r="K288" i="1"/>
  <c r="K292" i="1"/>
  <c r="K293" i="1"/>
  <c r="K294" i="1"/>
  <c r="K295" i="1"/>
  <c r="K296" i="1"/>
  <c r="K297" i="1"/>
  <c r="K299" i="1"/>
  <c r="K298" i="1"/>
  <c r="K300" i="1"/>
  <c r="K301" i="1"/>
  <c r="K302" i="1"/>
  <c r="K303" i="1"/>
  <c r="K309" i="1"/>
  <c r="K305" i="1"/>
  <c r="K304" i="1"/>
  <c r="K307" i="1"/>
  <c r="K306" i="1"/>
  <c r="K310" i="1"/>
  <c r="K311" i="1"/>
  <c r="K308" i="1"/>
  <c r="K312" i="1"/>
  <c r="K313" i="1"/>
  <c r="K314" i="1"/>
  <c r="K315" i="1"/>
  <c r="K316" i="1"/>
  <c r="K317" i="1"/>
  <c r="K318" i="1"/>
  <c r="K319" i="1"/>
  <c r="K320" i="1"/>
  <c r="K321" i="1"/>
  <c r="K322" i="1"/>
  <c r="K326" i="1"/>
  <c r="K327" i="1"/>
  <c r="K324" i="1"/>
  <c r="K325" i="1"/>
  <c r="K323" i="1"/>
  <c r="K328" i="1"/>
  <c r="K329" i="1"/>
  <c r="K330" i="1"/>
  <c r="K331" i="1"/>
  <c r="K332" i="1"/>
  <c r="K333" i="1"/>
  <c r="K334" i="1"/>
  <c r="K335" i="1"/>
  <c r="K336" i="1"/>
  <c r="K337" i="1"/>
  <c r="K339" i="1"/>
  <c r="K340" i="1"/>
  <c r="K338" i="1"/>
  <c r="K341" i="1"/>
  <c r="K342" i="1"/>
  <c r="K343" i="1"/>
  <c r="K344" i="1"/>
  <c r="K345" i="1"/>
  <c r="K346" i="1"/>
  <c r="K4" i="1"/>
  <c r="BM1" i="1"/>
  <c r="BN1" i="1"/>
  <c r="BO1" i="1"/>
  <c r="BP1" i="1"/>
  <c r="BQ1" i="1"/>
  <c r="BR1" i="1"/>
  <c r="BS1" i="1"/>
  <c r="BT1" i="1"/>
  <c r="BU1" i="1"/>
  <c r="BV1" i="1"/>
  <c r="BW1" i="1"/>
  <c r="BX1" i="1"/>
  <c r="BY1" i="1"/>
  <c r="BZ1" i="1"/>
  <c r="BN75" i="1"/>
  <c r="BQ69" i="1"/>
  <c r="BP69" i="1"/>
  <c r="BM69" i="1"/>
  <c r="BN69" i="1"/>
  <c r="BP70" i="1"/>
  <c r="BT5" i="1"/>
  <c r="BT6" i="1"/>
  <c r="BT7" i="1"/>
  <c r="BT16" i="1"/>
  <c r="BT17" i="1"/>
  <c r="BT15" i="1"/>
  <c r="BT11" i="1"/>
  <c r="BT12" i="1"/>
  <c r="BT10" i="1"/>
  <c r="BT14" i="1"/>
  <c r="BT18" i="1"/>
  <c r="BT8" i="1"/>
  <c r="BT13" i="1"/>
  <c r="BT9" i="1"/>
  <c r="BT23" i="1"/>
  <c r="BT24" i="1"/>
  <c r="BT20" i="1"/>
  <c r="BT21" i="1"/>
  <c r="BT22" i="1"/>
  <c r="BT19" i="1"/>
  <c r="BT25" i="1"/>
  <c r="BT26" i="1"/>
  <c r="BT27" i="1"/>
  <c r="BT28" i="1"/>
  <c r="BT29" i="1"/>
  <c r="BT30" i="1"/>
  <c r="BT31" i="1"/>
  <c r="BT32" i="1"/>
  <c r="BT33" i="1"/>
  <c r="BT34" i="1"/>
  <c r="BT35" i="1"/>
  <c r="BT36" i="1"/>
  <c r="BT37" i="1"/>
  <c r="BT38" i="1"/>
  <c r="BT39" i="1"/>
  <c r="BT40" i="1"/>
  <c r="BT41" i="1"/>
  <c r="BT42" i="1"/>
  <c r="BT43" i="1"/>
  <c r="BT44" i="1"/>
  <c r="BT49" i="1"/>
  <c r="BT47" i="1"/>
  <c r="BT50" i="1"/>
  <c r="BT48" i="1"/>
  <c r="BT51" i="1"/>
  <c r="BT54" i="1"/>
  <c r="BT52" i="1"/>
  <c r="BT53" i="1"/>
  <c r="BT45" i="1"/>
  <c r="BT46" i="1"/>
  <c r="BT55" i="1"/>
  <c r="BT57" i="1"/>
  <c r="BT56" i="1"/>
  <c r="BT58" i="1"/>
  <c r="BT60" i="1"/>
  <c r="BT59" i="1"/>
  <c r="BT61" i="1"/>
  <c r="BT62" i="1"/>
  <c r="BT66" i="1"/>
  <c r="BT67" i="1"/>
  <c r="BT63" i="1"/>
  <c r="BT64" i="1"/>
  <c r="BT65" i="1"/>
  <c r="BT68" i="1"/>
  <c r="BT69" i="1"/>
  <c r="BT70" i="1"/>
  <c r="BT73" i="1"/>
  <c r="BT71" i="1"/>
  <c r="BT74" i="1"/>
  <c r="BT75" i="1"/>
  <c r="BT76" i="1"/>
  <c r="BT72" i="1"/>
  <c r="BT78" i="1"/>
  <c r="BT77" i="1"/>
  <c r="BT80" i="1"/>
  <c r="BT81" i="1"/>
  <c r="BT82" i="1"/>
  <c r="BT79" i="1"/>
  <c r="BT83" i="1"/>
  <c r="BT84" i="1"/>
  <c r="BT86" i="1"/>
  <c r="BT87" i="1"/>
  <c r="BT88" i="1"/>
  <c r="BT89" i="1"/>
  <c r="BT85" i="1"/>
  <c r="BT90" i="1"/>
  <c r="BT91" i="1"/>
  <c r="BT92" i="1"/>
  <c r="BT93" i="1"/>
  <c r="BT94" i="1"/>
  <c r="BT97" i="1"/>
  <c r="BT95" i="1"/>
  <c r="BT96" i="1"/>
  <c r="BT100" i="1"/>
  <c r="BT99" i="1"/>
  <c r="BT101" i="1"/>
  <c r="BT98" i="1"/>
  <c r="BT102" i="1"/>
  <c r="BT103" i="1"/>
  <c r="BT104" i="1"/>
  <c r="BT105" i="1"/>
  <c r="BT106" i="1"/>
  <c r="BT108" i="1"/>
  <c r="BT109" i="1"/>
  <c r="BT110" i="1"/>
  <c r="BT111" i="1"/>
  <c r="BT107" i="1"/>
  <c r="BT112" i="1"/>
  <c r="BT113" i="1"/>
  <c r="BT114" i="1"/>
  <c r="BT115" i="1"/>
  <c r="BT116" i="1"/>
  <c r="BT117" i="1"/>
  <c r="BT118" i="1"/>
  <c r="BT119" i="1"/>
  <c r="BT121" i="1"/>
  <c r="BT122" i="1"/>
  <c r="BT123" i="1"/>
  <c r="BT124" i="1"/>
  <c r="BT120" i="1"/>
  <c r="BT125" i="1"/>
  <c r="BT128" i="1"/>
  <c r="BT127" i="1"/>
  <c r="BT129" i="1"/>
  <c r="BT130" i="1"/>
  <c r="BT126" i="1"/>
  <c r="BT131" i="1"/>
  <c r="BT132" i="1"/>
  <c r="BT136" i="1"/>
  <c r="BT137" i="1"/>
  <c r="BT133" i="1"/>
  <c r="BT134" i="1"/>
  <c r="BT135" i="1"/>
  <c r="BT138" i="1"/>
  <c r="BT139" i="1"/>
  <c r="BT140" i="1"/>
  <c r="BT141" i="1"/>
  <c r="BT149" i="1"/>
  <c r="BT147" i="1"/>
  <c r="BT151" i="1"/>
  <c r="BT150" i="1"/>
  <c r="BT153" i="1"/>
  <c r="BT154" i="1"/>
  <c r="BT152" i="1"/>
  <c r="BT142" i="1"/>
  <c r="BT143" i="1"/>
  <c r="BT144" i="1"/>
  <c r="BT145" i="1"/>
  <c r="BT146" i="1"/>
  <c r="BT148" i="1"/>
  <c r="BT155" i="1"/>
  <c r="BT157" i="1"/>
  <c r="BT158" i="1"/>
  <c r="BT162" i="1"/>
  <c r="BT163" i="1"/>
  <c r="BT159" i="1"/>
  <c r="BT160" i="1"/>
  <c r="BT161" i="1"/>
  <c r="BT156" i="1"/>
  <c r="BT169" i="1"/>
  <c r="BT164" i="1"/>
  <c r="BT165" i="1"/>
  <c r="BT166" i="1"/>
  <c r="BT170" i="1"/>
  <c r="BT171" i="1"/>
  <c r="BT172" i="1"/>
  <c r="BT173" i="1"/>
  <c r="BT174" i="1"/>
  <c r="BT175" i="1"/>
  <c r="BT167" i="1"/>
  <c r="BT168" i="1"/>
  <c r="BT176" i="1"/>
  <c r="BT177" i="1"/>
  <c r="BT179" i="1"/>
  <c r="BT180" i="1"/>
  <c r="BT178" i="1"/>
  <c r="BT181" i="1"/>
  <c r="BT182" i="1"/>
  <c r="BT183" i="1"/>
  <c r="BT184" i="1"/>
  <c r="BT185" i="1"/>
  <c r="BT186" i="1"/>
  <c r="BT187" i="1"/>
  <c r="BT188" i="1"/>
  <c r="BT189" i="1"/>
  <c r="BT190" i="1"/>
  <c r="BT191" i="1"/>
  <c r="BT192" i="1"/>
  <c r="BT193" i="1"/>
  <c r="BT194" i="1"/>
  <c r="BT195" i="1"/>
  <c r="BT196" i="1"/>
  <c r="BT197" i="1"/>
  <c r="BT198" i="1"/>
  <c r="BT199" i="1"/>
  <c r="BT202" i="1"/>
  <c r="BT203" i="1"/>
  <c r="BT204" i="1"/>
  <c r="BT205" i="1"/>
  <c r="BT206" i="1"/>
  <c r="BT200" i="1"/>
  <c r="BT201" i="1"/>
  <c r="BT207" i="1"/>
  <c r="BT208" i="1"/>
  <c r="BT209" i="1"/>
  <c r="BT210" i="1"/>
  <c r="BT211" i="1"/>
  <c r="BT212" i="1"/>
  <c r="BT213" i="1"/>
  <c r="BT217" i="1"/>
  <c r="BT218" i="1"/>
  <c r="BT214" i="1"/>
  <c r="BT215" i="1"/>
  <c r="BT216" i="1"/>
  <c r="BT224" i="1"/>
  <c r="BT223" i="1"/>
  <c r="BT225" i="1"/>
  <c r="BT226" i="1"/>
  <c r="BT227" i="1"/>
  <c r="BT228" i="1"/>
  <c r="BT219" i="1"/>
  <c r="BT220" i="1"/>
  <c r="BT221" i="1"/>
  <c r="BT222" i="1"/>
  <c r="BT229" i="1"/>
  <c r="BT230" i="1"/>
  <c r="BT231" i="1"/>
  <c r="BT232" i="1"/>
  <c r="BT234" i="1"/>
  <c r="BT235" i="1"/>
  <c r="BT236" i="1"/>
  <c r="BT233" i="1"/>
  <c r="BT237" i="1"/>
  <c r="BT238" i="1"/>
  <c r="BT239" i="1"/>
  <c r="BT240" i="1"/>
  <c r="BT241" i="1"/>
  <c r="BT246" i="1"/>
  <c r="BT247" i="1"/>
  <c r="BT248" i="1"/>
  <c r="BT249" i="1"/>
  <c r="BT250" i="1"/>
  <c r="BT251" i="1"/>
  <c r="BT242" i="1"/>
  <c r="BT243" i="1"/>
  <c r="BT244" i="1"/>
  <c r="BT245" i="1"/>
  <c r="BT252" i="1"/>
  <c r="BT253" i="1"/>
  <c r="BT254" i="1"/>
  <c r="BT255" i="1"/>
  <c r="BT256" i="1"/>
  <c r="BT259" i="1"/>
  <c r="BT258" i="1"/>
  <c r="BT257" i="1"/>
  <c r="BT260" i="1"/>
  <c r="BT261" i="1"/>
  <c r="BT262" i="1"/>
  <c r="BT263" i="1"/>
  <c r="BT264" i="1"/>
  <c r="BT265" i="1"/>
  <c r="BT266" i="1"/>
  <c r="BT267" i="1"/>
  <c r="BT268" i="1"/>
  <c r="BT269" i="1"/>
  <c r="BT270" i="1"/>
  <c r="BT271" i="1"/>
  <c r="BT272" i="1"/>
  <c r="BT273" i="1"/>
  <c r="BT274" i="1"/>
  <c r="BT275" i="1"/>
  <c r="BT276" i="1"/>
  <c r="BT277" i="1"/>
  <c r="BT278" i="1"/>
  <c r="BT279" i="1"/>
  <c r="BT280" i="1"/>
  <c r="BT281" i="1"/>
  <c r="BT282" i="1"/>
  <c r="BT284" i="1"/>
  <c r="BT285" i="1"/>
  <c r="BT283" i="1"/>
  <c r="BT286" i="1"/>
  <c r="BT287" i="1"/>
  <c r="BT289" i="1"/>
  <c r="BT290" i="1"/>
  <c r="BT291" i="1"/>
  <c r="BT288" i="1"/>
  <c r="BT292" i="1"/>
  <c r="BT293" i="1"/>
  <c r="BT294" i="1"/>
  <c r="BT295" i="1"/>
  <c r="BT296" i="1"/>
  <c r="BT297" i="1"/>
  <c r="BT299" i="1"/>
  <c r="BT298" i="1"/>
  <c r="BT300" i="1"/>
  <c r="BT301" i="1"/>
  <c r="BT302" i="1"/>
  <c r="BT303" i="1"/>
  <c r="BT309" i="1"/>
  <c r="BT305" i="1"/>
  <c r="BT304" i="1"/>
  <c r="BT307" i="1"/>
  <c r="BT306" i="1"/>
  <c r="BT310" i="1"/>
  <c r="BT311" i="1"/>
  <c r="BT308" i="1"/>
  <c r="BT312" i="1"/>
  <c r="BT313" i="1"/>
  <c r="BT314" i="1"/>
  <c r="BT315" i="1"/>
  <c r="BT316" i="1"/>
  <c r="BT317" i="1"/>
  <c r="BT318" i="1"/>
  <c r="BT319" i="1"/>
  <c r="BT320" i="1"/>
  <c r="BT321" i="1"/>
  <c r="BT322" i="1"/>
  <c r="BT326" i="1"/>
  <c r="BT327" i="1"/>
  <c r="BT324" i="1"/>
  <c r="BT325" i="1"/>
  <c r="BT323" i="1"/>
  <c r="BT328" i="1"/>
  <c r="BT329" i="1"/>
  <c r="BT330" i="1"/>
  <c r="BT331" i="1"/>
  <c r="BT332" i="1"/>
  <c r="BT333" i="1"/>
  <c r="BT334" i="1"/>
  <c r="BT335" i="1"/>
  <c r="BT336" i="1"/>
  <c r="BT337" i="1"/>
  <c r="BT339" i="1"/>
  <c r="BT340" i="1"/>
  <c r="BT338" i="1"/>
  <c r="BT341" i="1"/>
  <c r="BT342" i="1"/>
  <c r="BT343" i="1"/>
  <c r="BT344" i="1"/>
  <c r="BT345" i="1"/>
  <c r="BT346" i="1"/>
  <c r="BT347" i="1"/>
  <c r="BT348" i="1"/>
  <c r="BT349" i="1"/>
  <c r="BT350" i="1"/>
  <c r="BT351" i="1"/>
  <c r="BT352" i="1"/>
  <c r="BT353" i="1"/>
  <c r="BT354" i="1"/>
  <c r="BT355" i="1"/>
  <c r="BT356" i="1"/>
  <c r="BT357" i="1"/>
  <c r="BT358" i="1"/>
  <c r="BT359" i="1"/>
  <c r="BT360" i="1"/>
  <c r="BT363" i="1"/>
  <c r="BT361" i="1"/>
  <c r="BT362" i="1"/>
  <c r="BT364" i="1"/>
  <c r="BT367" i="1"/>
  <c r="BT368" i="1"/>
  <c r="BT365" i="1"/>
  <c r="BT366" i="1"/>
  <c r="BT370" i="1"/>
  <c r="BT369" i="1"/>
  <c r="BT371" i="1"/>
  <c r="BT372" i="1"/>
  <c r="BT375" i="1"/>
  <c r="BT373" i="1"/>
  <c r="BT374" i="1"/>
  <c r="BT376" i="1"/>
  <c r="BT377" i="1"/>
  <c r="BT379" i="1"/>
  <c r="BT380" i="1"/>
  <c r="BT378" i="1"/>
  <c r="BT381" i="1"/>
  <c r="BT382" i="1"/>
  <c r="BT383" i="1"/>
  <c r="BT386" i="1"/>
  <c r="BT387" i="1"/>
  <c r="BT388" i="1"/>
  <c r="BT389" i="1"/>
  <c r="BT384" i="1"/>
  <c r="BT385" i="1"/>
  <c r="BT390" i="1"/>
  <c r="BT393" i="1"/>
  <c r="BT394" i="1"/>
  <c r="BT395" i="1"/>
  <c r="BT391" i="1"/>
  <c r="BT392" i="1"/>
  <c r="BT396" i="1"/>
  <c r="BT399" i="1"/>
  <c r="BT397" i="1"/>
  <c r="BT398" i="1"/>
  <c r="BT400" i="1"/>
  <c r="BT401" i="1"/>
  <c r="BT402" i="1"/>
  <c r="BT403" i="1"/>
  <c r="BT404" i="1"/>
  <c r="BT405" i="1"/>
  <c r="BT406" i="1"/>
  <c r="BT407" i="1"/>
  <c r="BT409" i="1"/>
  <c r="BT410" i="1"/>
  <c r="BT411" i="1"/>
  <c r="BT412" i="1"/>
  <c r="BT408" i="1"/>
  <c r="BT413" i="1"/>
  <c r="BT415" i="1"/>
  <c r="BT416" i="1"/>
  <c r="BT417" i="1"/>
  <c r="BT418" i="1"/>
  <c r="BT419" i="1"/>
  <c r="BT420" i="1"/>
  <c r="BT421" i="1"/>
  <c r="BT414" i="1"/>
  <c r="BT423" i="1"/>
  <c r="BT422" i="1"/>
  <c r="BT424" i="1"/>
  <c r="BT425" i="1"/>
  <c r="BT426" i="1"/>
  <c r="BT427" i="1"/>
  <c r="BT431" i="1"/>
  <c r="BT429" i="1"/>
  <c r="BT430" i="1"/>
  <c r="BT433" i="1"/>
  <c r="BT434" i="1"/>
  <c r="BT428" i="1"/>
  <c r="BT432" i="1"/>
  <c r="BT437" i="1"/>
  <c r="BT439" i="1"/>
  <c r="BT438" i="1"/>
  <c r="BT435" i="1"/>
  <c r="BT436" i="1"/>
  <c r="BT440" i="1"/>
  <c r="BT443" i="1"/>
  <c r="BT444" i="1"/>
  <c r="BT445" i="1"/>
  <c r="BT441" i="1"/>
  <c r="BT442" i="1"/>
  <c r="BT446" i="1"/>
  <c r="BT447" i="1"/>
  <c r="BT448" i="1"/>
  <c r="BT449" i="1"/>
  <c r="BT450" i="1"/>
  <c r="BT451" i="1"/>
  <c r="BT452" i="1"/>
  <c r="BT454" i="1"/>
  <c r="BT453" i="1"/>
  <c r="BT457" i="1"/>
  <c r="BT458" i="1"/>
  <c r="BT459" i="1"/>
  <c r="BT460" i="1"/>
  <c r="BT455" i="1"/>
  <c r="BT456" i="1"/>
  <c r="BT461" i="1"/>
  <c r="BT462" i="1"/>
  <c r="BT4" i="1"/>
  <c r="BS5" i="1"/>
  <c r="BS6" i="1"/>
  <c r="BS7" i="1"/>
  <c r="BS16" i="1"/>
  <c r="BS17" i="1"/>
  <c r="BS15" i="1"/>
  <c r="BS11" i="1"/>
  <c r="BS12" i="1"/>
  <c r="BS10" i="1"/>
  <c r="BS14" i="1"/>
  <c r="BS18" i="1"/>
  <c r="BS8" i="1"/>
  <c r="BS13" i="1"/>
  <c r="BS9" i="1"/>
  <c r="BS23" i="1"/>
  <c r="BS24" i="1"/>
  <c r="BS20" i="1"/>
  <c r="BS21" i="1"/>
  <c r="BS22" i="1"/>
  <c r="BS19" i="1"/>
  <c r="BS25" i="1"/>
  <c r="BS26" i="1"/>
  <c r="BS27" i="1"/>
  <c r="BS28" i="1"/>
  <c r="BS29" i="1"/>
  <c r="BS30" i="1"/>
  <c r="BS31" i="1"/>
  <c r="BS32" i="1"/>
  <c r="BS33" i="1"/>
  <c r="BS34" i="1"/>
  <c r="BS35" i="1"/>
  <c r="BS36" i="1"/>
  <c r="BS37" i="1"/>
  <c r="BS38" i="1"/>
  <c r="BS39" i="1"/>
  <c r="BS40" i="1"/>
  <c r="BS41" i="1"/>
  <c r="BS42" i="1"/>
  <c r="BS43" i="1"/>
  <c r="BS44" i="1"/>
  <c r="BS49" i="1"/>
  <c r="BS47" i="1"/>
  <c r="BS50" i="1"/>
  <c r="BS48" i="1"/>
  <c r="BS51" i="1"/>
  <c r="BS54" i="1"/>
  <c r="BS52" i="1"/>
  <c r="BS53" i="1"/>
  <c r="BS45" i="1"/>
  <c r="BS46" i="1"/>
  <c r="BS55" i="1"/>
  <c r="BS57" i="1"/>
  <c r="BS56" i="1"/>
  <c r="BS58" i="1"/>
  <c r="BS60" i="1"/>
  <c r="BS59" i="1"/>
  <c r="BS61" i="1"/>
  <c r="BS62" i="1"/>
  <c r="BS66" i="1"/>
  <c r="BS67" i="1"/>
  <c r="BS63" i="1"/>
  <c r="BS64" i="1"/>
  <c r="BS65" i="1"/>
  <c r="BS68" i="1"/>
  <c r="BS69" i="1"/>
  <c r="BS70" i="1"/>
  <c r="BS73" i="1"/>
  <c r="BS71" i="1"/>
  <c r="BS74" i="1"/>
  <c r="BS75" i="1"/>
  <c r="BS76" i="1"/>
  <c r="BS72" i="1"/>
  <c r="BS78" i="1"/>
  <c r="BS77" i="1"/>
  <c r="BS80" i="1"/>
  <c r="BS81" i="1"/>
  <c r="BS82" i="1"/>
  <c r="BS79" i="1"/>
  <c r="BS83" i="1"/>
  <c r="BS84" i="1"/>
  <c r="BS86" i="1"/>
  <c r="BS87" i="1"/>
  <c r="BS88" i="1"/>
  <c r="BS89" i="1"/>
  <c r="BS85" i="1"/>
  <c r="BS90" i="1"/>
  <c r="BS91" i="1"/>
  <c r="BS92" i="1"/>
  <c r="BS93" i="1"/>
  <c r="BS94" i="1"/>
  <c r="BS97" i="1"/>
  <c r="BS95" i="1"/>
  <c r="BS96" i="1"/>
  <c r="BS100" i="1"/>
  <c r="BS99" i="1"/>
  <c r="BS101" i="1"/>
  <c r="BS98" i="1"/>
  <c r="BS102" i="1"/>
  <c r="BS103" i="1"/>
  <c r="BS104" i="1"/>
  <c r="BS105" i="1"/>
  <c r="BS106" i="1"/>
  <c r="BS108" i="1"/>
  <c r="BS109" i="1"/>
  <c r="BS110" i="1"/>
  <c r="BS111" i="1"/>
  <c r="BS107" i="1"/>
  <c r="BS112" i="1"/>
  <c r="BS113" i="1"/>
  <c r="BS114" i="1"/>
  <c r="BS115" i="1"/>
  <c r="BS116" i="1"/>
  <c r="BS117" i="1"/>
  <c r="BS118" i="1"/>
  <c r="BS119" i="1"/>
  <c r="BS121" i="1"/>
  <c r="BS122" i="1"/>
  <c r="BS123" i="1"/>
  <c r="BS124" i="1"/>
  <c r="BS120" i="1"/>
  <c r="BS125" i="1"/>
  <c r="BS128" i="1"/>
  <c r="BS127" i="1"/>
  <c r="BS129" i="1"/>
  <c r="BS130" i="1"/>
  <c r="BS126" i="1"/>
  <c r="BS131" i="1"/>
  <c r="BS132" i="1"/>
  <c r="BS136" i="1"/>
  <c r="BS137" i="1"/>
  <c r="BS133" i="1"/>
  <c r="BS134" i="1"/>
  <c r="BS135" i="1"/>
  <c r="BS138" i="1"/>
  <c r="BS139" i="1"/>
  <c r="BS140" i="1"/>
  <c r="BS141" i="1"/>
  <c r="BS149" i="1"/>
  <c r="BS147" i="1"/>
  <c r="BS151" i="1"/>
  <c r="BS150" i="1"/>
  <c r="BS153" i="1"/>
  <c r="BS154" i="1"/>
  <c r="BS152" i="1"/>
  <c r="BS142" i="1"/>
  <c r="BS143" i="1"/>
  <c r="BS144" i="1"/>
  <c r="BS145" i="1"/>
  <c r="BS146" i="1"/>
  <c r="BS148" i="1"/>
  <c r="BS155" i="1"/>
  <c r="BS157" i="1"/>
  <c r="BS158" i="1"/>
  <c r="BS162" i="1"/>
  <c r="BS163" i="1"/>
  <c r="BS159" i="1"/>
  <c r="BS160" i="1"/>
  <c r="BS161" i="1"/>
  <c r="BS156" i="1"/>
  <c r="BS169" i="1"/>
  <c r="BS164" i="1"/>
  <c r="BS165" i="1"/>
  <c r="BS166" i="1"/>
  <c r="BS170" i="1"/>
  <c r="BS171" i="1"/>
  <c r="BS172" i="1"/>
  <c r="BS173" i="1"/>
  <c r="BS174" i="1"/>
  <c r="BS175" i="1"/>
  <c r="BS167" i="1"/>
  <c r="BS168" i="1"/>
  <c r="BS176" i="1"/>
  <c r="BS177" i="1"/>
  <c r="BS179" i="1"/>
  <c r="BS180" i="1"/>
  <c r="BS178" i="1"/>
  <c r="BS181" i="1"/>
  <c r="BS182" i="1"/>
  <c r="BS183" i="1"/>
  <c r="BS184" i="1"/>
  <c r="BS185" i="1"/>
  <c r="BS186" i="1"/>
  <c r="BS187" i="1"/>
  <c r="BS188" i="1"/>
  <c r="BS189" i="1"/>
  <c r="BS190" i="1"/>
  <c r="BS191" i="1"/>
  <c r="BS192" i="1"/>
  <c r="BS193" i="1"/>
  <c r="BS194" i="1"/>
  <c r="BS195" i="1"/>
  <c r="BS196" i="1"/>
  <c r="BS197" i="1"/>
  <c r="BS198" i="1"/>
  <c r="BS199" i="1"/>
  <c r="BS202" i="1"/>
  <c r="BS203" i="1"/>
  <c r="BS204" i="1"/>
  <c r="BS205" i="1"/>
  <c r="BS206" i="1"/>
  <c r="BS200" i="1"/>
  <c r="BS201" i="1"/>
  <c r="BS207" i="1"/>
  <c r="BS208" i="1"/>
  <c r="BS209" i="1"/>
  <c r="BS210" i="1"/>
  <c r="BS211" i="1"/>
  <c r="BS212" i="1"/>
  <c r="BS213" i="1"/>
  <c r="BS217" i="1"/>
  <c r="BS218" i="1"/>
  <c r="BS214" i="1"/>
  <c r="BS215" i="1"/>
  <c r="BS216" i="1"/>
  <c r="BS224" i="1"/>
  <c r="BS223" i="1"/>
  <c r="BS225" i="1"/>
  <c r="BS226" i="1"/>
  <c r="BS227" i="1"/>
  <c r="BS228" i="1"/>
  <c r="BS219" i="1"/>
  <c r="BS220" i="1"/>
  <c r="BS221" i="1"/>
  <c r="BS222" i="1"/>
  <c r="BS229" i="1"/>
  <c r="BS230" i="1"/>
  <c r="BS231" i="1"/>
  <c r="BS232" i="1"/>
  <c r="BS234" i="1"/>
  <c r="BS235" i="1"/>
  <c r="BS236" i="1"/>
  <c r="BS233" i="1"/>
  <c r="BS237" i="1"/>
  <c r="BS238" i="1"/>
  <c r="BS239" i="1"/>
  <c r="BS240" i="1"/>
  <c r="BS241" i="1"/>
  <c r="BS246" i="1"/>
  <c r="BS247" i="1"/>
  <c r="BS248" i="1"/>
  <c r="BS249" i="1"/>
  <c r="BS250" i="1"/>
  <c r="BS251" i="1"/>
  <c r="BS242" i="1"/>
  <c r="BS243" i="1"/>
  <c r="BS244" i="1"/>
  <c r="BS245" i="1"/>
  <c r="BS252" i="1"/>
  <c r="BS253" i="1"/>
  <c r="BS254" i="1"/>
  <c r="BS255" i="1"/>
  <c r="BS256" i="1"/>
  <c r="BS259" i="1"/>
  <c r="BS258" i="1"/>
  <c r="BS257" i="1"/>
  <c r="BS260" i="1"/>
  <c r="BS261" i="1"/>
  <c r="BS262" i="1"/>
  <c r="BS263" i="1"/>
  <c r="BS264" i="1"/>
  <c r="BS265" i="1"/>
  <c r="BS266" i="1"/>
  <c r="BS267" i="1"/>
  <c r="BS268" i="1"/>
  <c r="BS269" i="1"/>
  <c r="BS270" i="1"/>
  <c r="BS271" i="1"/>
  <c r="BS272" i="1"/>
  <c r="BS273" i="1"/>
  <c r="BS274" i="1"/>
  <c r="BS275" i="1"/>
  <c r="BS276" i="1"/>
  <c r="BS277" i="1"/>
  <c r="BS278" i="1"/>
  <c r="BS279" i="1"/>
  <c r="BS280" i="1"/>
  <c r="BS281" i="1"/>
  <c r="BS282" i="1"/>
  <c r="BS284" i="1"/>
  <c r="BS285" i="1"/>
  <c r="BS283" i="1"/>
  <c r="BS286" i="1"/>
  <c r="BS287" i="1"/>
  <c r="BS289" i="1"/>
  <c r="BS290" i="1"/>
  <c r="BS291" i="1"/>
  <c r="BS288" i="1"/>
  <c r="BS292" i="1"/>
  <c r="BS293" i="1"/>
  <c r="BS294" i="1"/>
  <c r="BS295" i="1"/>
  <c r="BS296" i="1"/>
  <c r="BS297" i="1"/>
  <c r="BS299" i="1"/>
  <c r="BS298" i="1"/>
  <c r="BS300" i="1"/>
  <c r="BS301" i="1"/>
  <c r="BS302" i="1"/>
  <c r="BS303" i="1"/>
  <c r="BS309" i="1"/>
  <c r="BS305" i="1"/>
  <c r="BS304" i="1"/>
  <c r="BS307" i="1"/>
  <c r="BS306" i="1"/>
  <c r="BS310" i="1"/>
  <c r="BS311" i="1"/>
  <c r="BS308" i="1"/>
  <c r="BS312" i="1"/>
  <c r="BS313" i="1"/>
  <c r="BS314" i="1"/>
  <c r="BS315" i="1"/>
  <c r="BS316" i="1"/>
  <c r="BS317" i="1"/>
  <c r="BS318" i="1"/>
  <c r="BS319" i="1"/>
  <c r="BS320" i="1"/>
  <c r="BS321" i="1"/>
  <c r="BS322" i="1"/>
  <c r="BS326" i="1"/>
  <c r="BS327" i="1"/>
  <c r="BS324" i="1"/>
  <c r="BS325" i="1"/>
  <c r="BS323" i="1"/>
  <c r="BS328" i="1"/>
  <c r="BS329" i="1"/>
  <c r="BS330" i="1"/>
  <c r="BS331" i="1"/>
  <c r="BS332" i="1"/>
  <c r="BS333" i="1"/>
  <c r="BS334" i="1"/>
  <c r="BS335" i="1"/>
  <c r="BS336" i="1"/>
  <c r="BS337" i="1"/>
  <c r="BS339" i="1"/>
  <c r="BS340" i="1"/>
  <c r="BS338" i="1"/>
  <c r="BS341" i="1"/>
  <c r="BS342" i="1"/>
  <c r="BS343" i="1"/>
  <c r="BS344" i="1"/>
  <c r="BS345" i="1"/>
  <c r="BS346" i="1"/>
  <c r="BS347" i="1"/>
  <c r="BS348" i="1"/>
  <c r="BS349" i="1"/>
  <c r="BS350" i="1"/>
  <c r="BS351" i="1"/>
  <c r="BS352" i="1"/>
  <c r="BS353" i="1"/>
  <c r="BS354" i="1"/>
  <c r="BS355" i="1"/>
  <c r="BS356" i="1"/>
  <c r="BS357" i="1"/>
  <c r="BS358" i="1"/>
  <c r="BS359" i="1"/>
  <c r="BS360" i="1"/>
  <c r="BS363" i="1"/>
  <c r="BS361" i="1"/>
  <c r="BS362" i="1"/>
  <c r="BS364" i="1"/>
  <c r="BS367" i="1"/>
  <c r="BS368" i="1"/>
  <c r="BS365" i="1"/>
  <c r="BS366" i="1"/>
  <c r="BS370" i="1"/>
  <c r="BS369" i="1"/>
  <c r="BS371" i="1"/>
  <c r="BS372" i="1"/>
  <c r="BS375" i="1"/>
  <c r="BS373" i="1"/>
  <c r="BS374" i="1"/>
  <c r="BS376" i="1"/>
  <c r="BS377" i="1"/>
  <c r="BS379" i="1"/>
  <c r="BS380" i="1"/>
  <c r="BS378" i="1"/>
  <c r="BS381" i="1"/>
  <c r="BS382" i="1"/>
  <c r="BS383" i="1"/>
  <c r="BS386" i="1"/>
  <c r="BS387" i="1"/>
  <c r="BS388" i="1"/>
  <c r="BS389" i="1"/>
  <c r="BS384" i="1"/>
  <c r="BS385" i="1"/>
  <c r="BS390" i="1"/>
  <c r="BS393" i="1"/>
  <c r="BS394" i="1"/>
  <c r="BS395" i="1"/>
  <c r="BS391" i="1"/>
  <c r="BS392" i="1"/>
  <c r="BS396" i="1"/>
  <c r="BS399" i="1"/>
  <c r="BS397" i="1"/>
  <c r="BS398" i="1"/>
  <c r="BS400" i="1"/>
  <c r="BS401" i="1"/>
  <c r="BS402" i="1"/>
  <c r="BS403" i="1"/>
  <c r="BS404" i="1"/>
  <c r="BS405" i="1"/>
  <c r="BS406" i="1"/>
  <c r="BS407" i="1"/>
  <c r="BS409" i="1"/>
  <c r="BS410" i="1"/>
  <c r="BS411" i="1"/>
  <c r="BS412" i="1"/>
  <c r="BS408" i="1"/>
  <c r="BS413" i="1"/>
  <c r="BS415" i="1"/>
  <c r="BS416" i="1"/>
  <c r="BS417" i="1"/>
  <c r="BS418" i="1"/>
  <c r="BS419" i="1"/>
  <c r="BS420" i="1"/>
  <c r="BS421" i="1"/>
  <c r="BS414" i="1"/>
  <c r="BS423" i="1"/>
  <c r="BS422" i="1"/>
  <c r="BS424" i="1"/>
  <c r="BS425" i="1"/>
  <c r="BS426" i="1"/>
  <c r="BS427" i="1"/>
  <c r="BS431" i="1"/>
  <c r="BS429" i="1"/>
  <c r="BS430" i="1"/>
  <c r="BS433" i="1"/>
  <c r="BS434" i="1"/>
  <c r="BS428" i="1"/>
  <c r="BS432" i="1"/>
  <c r="BS437" i="1"/>
  <c r="BS439" i="1"/>
  <c r="BS438" i="1"/>
  <c r="BS435" i="1"/>
  <c r="BS436" i="1"/>
  <c r="BS440" i="1"/>
  <c r="BS443" i="1"/>
  <c r="BS444" i="1"/>
  <c r="BS445" i="1"/>
  <c r="BS441" i="1"/>
  <c r="BS442" i="1"/>
  <c r="BS446" i="1"/>
  <c r="BS447" i="1"/>
  <c r="BS448" i="1"/>
  <c r="BS449" i="1"/>
  <c r="BS450" i="1"/>
  <c r="BS451" i="1"/>
  <c r="BS452" i="1"/>
  <c r="BS454" i="1"/>
  <c r="BS453" i="1"/>
  <c r="BS457" i="1"/>
  <c r="BS458" i="1"/>
  <c r="BS459" i="1"/>
  <c r="BS460" i="1"/>
  <c r="BS455" i="1"/>
  <c r="BS456" i="1"/>
  <c r="BS461" i="1"/>
  <c r="BS462" i="1"/>
  <c r="BS4" i="1"/>
  <c r="BQ5" i="1"/>
  <c r="BQ6" i="1"/>
  <c r="BQ7" i="1"/>
  <c r="BQ16" i="1"/>
  <c r="BQ17" i="1"/>
  <c r="BQ15" i="1"/>
  <c r="BQ11" i="1"/>
  <c r="BQ12" i="1"/>
  <c r="BQ10" i="1"/>
  <c r="BQ14" i="1"/>
  <c r="BQ18" i="1"/>
  <c r="BQ8" i="1"/>
  <c r="BQ13" i="1"/>
  <c r="BQ9" i="1"/>
  <c r="BQ23" i="1"/>
  <c r="BQ24" i="1"/>
  <c r="BQ20" i="1"/>
  <c r="BQ21" i="1"/>
  <c r="BQ22" i="1"/>
  <c r="BQ19" i="1"/>
  <c r="BQ25" i="1"/>
  <c r="BQ26" i="1"/>
  <c r="BQ27" i="1"/>
  <c r="BQ28" i="1"/>
  <c r="BQ29" i="1"/>
  <c r="BQ30" i="1"/>
  <c r="BQ31" i="1"/>
  <c r="BQ32" i="1"/>
  <c r="BQ33" i="1"/>
  <c r="BQ34" i="1"/>
  <c r="BQ35" i="1"/>
  <c r="BQ36" i="1"/>
  <c r="BQ37" i="1"/>
  <c r="BQ38" i="1"/>
  <c r="BQ39" i="1"/>
  <c r="BQ40" i="1"/>
  <c r="BQ41" i="1"/>
  <c r="BQ42" i="1"/>
  <c r="BQ43" i="1"/>
  <c r="BQ44" i="1"/>
  <c r="BQ49" i="1"/>
  <c r="BQ47" i="1"/>
  <c r="BQ50" i="1"/>
  <c r="BQ48" i="1"/>
  <c r="BQ51" i="1"/>
  <c r="BQ54" i="1"/>
  <c r="BQ52" i="1"/>
  <c r="BQ53" i="1"/>
  <c r="BQ45" i="1"/>
  <c r="BQ46" i="1"/>
  <c r="BQ55" i="1"/>
  <c r="BQ57" i="1"/>
  <c r="BQ56" i="1"/>
  <c r="BQ58" i="1"/>
  <c r="BQ60" i="1"/>
  <c r="BQ59" i="1"/>
  <c r="BQ61" i="1"/>
  <c r="BQ62" i="1"/>
  <c r="BQ66" i="1"/>
  <c r="BQ67" i="1"/>
  <c r="BQ63" i="1"/>
  <c r="BQ64" i="1"/>
  <c r="BQ65" i="1"/>
  <c r="BQ68" i="1"/>
  <c r="BQ70" i="1"/>
  <c r="BQ73" i="1"/>
  <c r="BQ71" i="1"/>
  <c r="BQ74" i="1"/>
  <c r="BQ75" i="1"/>
  <c r="BQ76" i="1"/>
  <c r="BQ72" i="1"/>
  <c r="BQ78" i="1"/>
  <c r="BQ77" i="1"/>
  <c r="BQ80" i="1"/>
  <c r="BQ81" i="1"/>
  <c r="BQ82" i="1"/>
  <c r="BQ79" i="1"/>
  <c r="BQ83" i="1"/>
  <c r="BQ84" i="1"/>
  <c r="BQ86" i="1"/>
  <c r="BQ87" i="1"/>
  <c r="BQ88" i="1"/>
  <c r="BQ89" i="1"/>
  <c r="BQ85" i="1"/>
  <c r="BQ90" i="1"/>
  <c r="BQ91" i="1"/>
  <c r="BQ92" i="1"/>
  <c r="BQ93" i="1"/>
  <c r="BQ94" i="1"/>
  <c r="BQ97" i="1"/>
  <c r="BQ95" i="1"/>
  <c r="BQ96" i="1"/>
  <c r="BQ100" i="1"/>
  <c r="BQ99" i="1"/>
  <c r="BQ101" i="1"/>
  <c r="BQ98" i="1"/>
  <c r="BQ102" i="1"/>
  <c r="BQ103" i="1"/>
  <c r="BQ104" i="1"/>
  <c r="BQ105" i="1"/>
  <c r="BQ106" i="1"/>
  <c r="BQ108" i="1"/>
  <c r="BQ109" i="1"/>
  <c r="BQ110" i="1"/>
  <c r="BQ111" i="1"/>
  <c r="BQ107" i="1"/>
  <c r="BQ112" i="1"/>
  <c r="BQ113" i="1"/>
  <c r="BQ114" i="1"/>
  <c r="BQ115" i="1"/>
  <c r="BQ116" i="1"/>
  <c r="BQ117" i="1"/>
  <c r="BQ118" i="1"/>
  <c r="BQ119" i="1"/>
  <c r="BQ121" i="1"/>
  <c r="BQ122" i="1"/>
  <c r="BQ123" i="1"/>
  <c r="BQ124" i="1"/>
  <c r="BQ120" i="1"/>
  <c r="BQ125" i="1"/>
  <c r="BQ128" i="1"/>
  <c r="BQ127" i="1"/>
  <c r="BQ129" i="1"/>
  <c r="BQ130" i="1"/>
  <c r="BQ126" i="1"/>
  <c r="BQ131" i="1"/>
  <c r="BQ132" i="1"/>
  <c r="BQ136" i="1"/>
  <c r="BQ137" i="1"/>
  <c r="BQ133" i="1"/>
  <c r="BQ134" i="1"/>
  <c r="BQ135" i="1"/>
  <c r="BQ138" i="1"/>
  <c r="BQ139" i="1"/>
  <c r="BQ140" i="1"/>
  <c r="BQ141" i="1"/>
  <c r="BQ149" i="1"/>
  <c r="BQ147" i="1"/>
  <c r="BQ151" i="1"/>
  <c r="BQ150" i="1"/>
  <c r="BQ153" i="1"/>
  <c r="BQ154" i="1"/>
  <c r="BQ152" i="1"/>
  <c r="BQ142" i="1"/>
  <c r="BQ143" i="1"/>
  <c r="BQ144" i="1"/>
  <c r="BQ145" i="1"/>
  <c r="BQ146" i="1"/>
  <c r="BQ148" i="1"/>
  <c r="BQ155" i="1"/>
  <c r="BQ157" i="1"/>
  <c r="BQ158" i="1"/>
  <c r="BQ162" i="1"/>
  <c r="BQ163" i="1"/>
  <c r="BQ159" i="1"/>
  <c r="BQ160" i="1"/>
  <c r="BQ161" i="1"/>
  <c r="BQ156" i="1"/>
  <c r="BQ169" i="1"/>
  <c r="BQ164" i="1"/>
  <c r="BQ165" i="1"/>
  <c r="BQ166" i="1"/>
  <c r="BQ170" i="1"/>
  <c r="BQ171" i="1"/>
  <c r="BQ172" i="1"/>
  <c r="BQ173" i="1"/>
  <c r="BQ174" i="1"/>
  <c r="BQ175" i="1"/>
  <c r="BQ167" i="1"/>
  <c r="BQ168" i="1"/>
  <c r="BQ176" i="1"/>
  <c r="BQ177" i="1"/>
  <c r="BQ179" i="1"/>
  <c r="BQ180" i="1"/>
  <c r="BQ178" i="1"/>
  <c r="BQ181" i="1"/>
  <c r="BQ182" i="1"/>
  <c r="BQ183" i="1"/>
  <c r="BQ184" i="1"/>
  <c r="BQ185" i="1"/>
  <c r="BQ186" i="1"/>
  <c r="BQ187" i="1"/>
  <c r="BQ188" i="1"/>
  <c r="BQ189" i="1"/>
  <c r="BQ190" i="1"/>
  <c r="BQ191" i="1"/>
  <c r="BQ192" i="1"/>
  <c r="BQ193" i="1"/>
  <c r="BQ194" i="1"/>
  <c r="BQ195" i="1"/>
  <c r="BQ196" i="1"/>
  <c r="BQ197" i="1"/>
  <c r="BQ198" i="1"/>
  <c r="BQ199" i="1"/>
  <c r="BQ202" i="1"/>
  <c r="BQ203" i="1"/>
  <c r="BQ204" i="1"/>
  <c r="BQ205" i="1"/>
  <c r="BQ206" i="1"/>
  <c r="BQ200" i="1"/>
  <c r="BQ201" i="1"/>
  <c r="BQ207" i="1"/>
  <c r="BQ208" i="1"/>
  <c r="BQ209" i="1"/>
  <c r="BQ210" i="1"/>
  <c r="BQ211" i="1"/>
  <c r="BQ212" i="1"/>
  <c r="BQ213" i="1"/>
  <c r="BQ217" i="1"/>
  <c r="BQ218" i="1"/>
  <c r="BQ214" i="1"/>
  <c r="BQ215" i="1"/>
  <c r="BQ216" i="1"/>
  <c r="BQ224" i="1"/>
  <c r="BQ223" i="1"/>
  <c r="BQ225" i="1"/>
  <c r="BQ226" i="1"/>
  <c r="BQ227" i="1"/>
  <c r="BQ228" i="1"/>
  <c r="BQ219" i="1"/>
  <c r="BQ220" i="1"/>
  <c r="BQ221" i="1"/>
  <c r="BQ222" i="1"/>
  <c r="BQ229" i="1"/>
  <c r="BQ230" i="1"/>
  <c r="BQ231" i="1"/>
  <c r="BQ232" i="1"/>
  <c r="BQ234" i="1"/>
  <c r="BQ235" i="1"/>
  <c r="BQ236" i="1"/>
  <c r="BQ233" i="1"/>
  <c r="BQ237" i="1"/>
  <c r="BQ238" i="1"/>
  <c r="BQ239" i="1"/>
  <c r="BQ240" i="1"/>
  <c r="BQ241" i="1"/>
  <c r="BQ246" i="1"/>
  <c r="BQ247" i="1"/>
  <c r="BQ248" i="1"/>
  <c r="BQ249" i="1"/>
  <c r="BQ250" i="1"/>
  <c r="BQ251" i="1"/>
  <c r="BQ242" i="1"/>
  <c r="BQ243" i="1"/>
  <c r="BQ244" i="1"/>
  <c r="BQ245" i="1"/>
  <c r="BQ252" i="1"/>
  <c r="BQ253" i="1"/>
  <c r="BQ254" i="1"/>
  <c r="BQ255" i="1"/>
  <c r="BQ256" i="1"/>
  <c r="BQ259" i="1"/>
  <c r="BQ258" i="1"/>
  <c r="BQ257" i="1"/>
  <c r="BQ260" i="1"/>
  <c r="BQ261" i="1"/>
  <c r="BQ262" i="1"/>
  <c r="BQ263" i="1"/>
  <c r="BQ264" i="1"/>
  <c r="BQ265" i="1"/>
  <c r="BQ266" i="1"/>
  <c r="BQ267" i="1"/>
  <c r="BQ268" i="1"/>
  <c r="BQ269" i="1"/>
  <c r="BQ270" i="1"/>
  <c r="BQ271" i="1"/>
  <c r="BQ272" i="1"/>
  <c r="BQ273" i="1"/>
  <c r="BQ274" i="1"/>
  <c r="BQ275" i="1"/>
  <c r="BQ276" i="1"/>
  <c r="BQ277" i="1"/>
  <c r="BQ278" i="1"/>
  <c r="BQ279" i="1"/>
  <c r="BQ280" i="1"/>
  <c r="BQ281" i="1"/>
  <c r="BQ282" i="1"/>
  <c r="BQ284" i="1"/>
  <c r="BQ285" i="1"/>
  <c r="BQ283" i="1"/>
  <c r="BQ286" i="1"/>
  <c r="BQ287" i="1"/>
  <c r="BQ289" i="1"/>
  <c r="BQ290" i="1"/>
  <c r="BQ291" i="1"/>
  <c r="BQ288" i="1"/>
  <c r="BQ292" i="1"/>
  <c r="BQ293" i="1"/>
  <c r="BQ294" i="1"/>
  <c r="BQ295" i="1"/>
  <c r="BQ296" i="1"/>
  <c r="BQ297" i="1"/>
  <c r="BQ299" i="1"/>
  <c r="BQ298" i="1"/>
  <c r="BQ300" i="1"/>
  <c r="BQ301" i="1"/>
  <c r="BQ302" i="1"/>
  <c r="BQ303" i="1"/>
  <c r="BQ309" i="1"/>
  <c r="BQ305" i="1"/>
  <c r="BQ304" i="1"/>
  <c r="BQ307" i="1"/>
  <c r="BQ306" i="1"/>
  <c r="BQ310" i="1"/>
  <c r="BQ311" i="1"/>
  <c r="BQ308" i="1"/>
  <c r="BQ312" i="1"/>
  <c r="BQ313" i="1"/>
  <c r="BQ314" i="1"/>
  <c r="BQ315" i="1"/>
  <c r="BQ316" i="1"/>
  <c r="BQ317" i="1"/>
  <c r="BQ318" i="1"/>
  <c r="BQ319" i="1"/>
  <c r="BQ320" i="1"/>
  <c r="BQ321" i="1"/>
  <c r="BQ322" i="1"/>
  <c r="BQ326" i="1"/>
  <c r="BQ327" i="1"/>
  <c r="BQ324" i="1"/>
  <c r="BQ325" i="1"/>
  <c r="BQ323" i="1"/>
  <c r="BQ328" i="1"/>
  <c r="BQ329" i="1"/>
  <c r="BQ330" i="1"/>
  <c r="BQ331" i="1"/>
  <c r="BQ332" i="1"/>
  <c r="BQ333" i="1"/>
  <c r="BQ334" i="1"/>
  <c r="BQ335" i="1"/>
  <c r="BQ336" i="1"/>
  <c r="BQ337" i="1"/>
  <c r="BQ339" i="1"/>
  <c r="BQ340" i="1"/>
  <c r="BQ338" i="1"/>
  <c r="BQ341" i="1"/>
  <c r="BQ342" i="1"/>
  <c r="BQ343" i="1"/>
  <c r="BQ344" i="1"/>
  <c r="BQ345" i="1"/>
  <c r="BQ346" i="1"/>
  <c r="BQ347" i="1"/>
  <c r="BQ348" i="1"/>
  <c r="BQ349" i="1"/>
  <c r="BQ350" i="1"/>
  <c r="BQ351" i="1"/>
  <c r="BQ352" i="1"/>
  <c r="BQ353" i="1"/>
  <c r="BQ354" i="1"/>
  <c r="BQ355" i="1"/>
  <c r="BQ356" i="1"/>
  <c r="BQ357" i="1"/>
  <c r="BQ358" i="1"/>
  <c r="BQ359" i="1"/>
  <c r="BQ360" i="1"/>
  <c r="BQ363" i="1"/>
  <c r="BQ361" i="1"/>
  <c r="BQ362" i="1"/>
  <c r="BQ364" i="1"/>
  <c r="BQ367" i="1"/>
  <c r="BQ368" i="1"/>
  <c r="BQ365" i="1"/>
  <c r="BQ370" i="1"/>
  <c r="BQ369" i="1"/>
  <c r="BQ371" i="1"/>
  <c r="BQ372" i="1"/>
  <c r="BQ375" i="1"/>
  <c r="BQ373" i="1"/>
  <c r="BQ374" i="1"/>
  <c r="BQ376" i="1"/>
  <c r="BQ377" i="1"/>
  <c r="BQ379" i="1"/>
  <c r="BQ380" i="1"/>
  <c r="BQ378" i="1"/>
  <c r="BQ381" i="1"/>
  <c r="BQ382" i="1"/>
  <c r="BQ383" i="1"/>
  <c r="BQ386" i="1"/>
  <c r="BQ387" i="1"/>
  <c r="BQ388" i="1"/>
  <c r="BQ389" i="1"/>
  <c r="BQ384" i="1"/>
  <c r="BQ385" i="1"/>
  <c r="BQ390" i="1"/>
  <c r="BQ393" i="1"/>
  <c r="BQ394" i="1"/>
  <c r="BQ395" i="1"/>
  <c r="BQ391" i="1"/>
  <c r="BQ392" i="1"/>
  <c r="BQ396" i="1"/>
  <c r="BQ399" i="1"/>
  <c r="BQ397" i="1"/>
  <c r="BQ398" i="1"/>
  <c r="BQ400" i="1"/>
  <c r="BQ401" i="1"/>
  <c r="BQ402" i="1"/>
  <c r="BQ403" i="1"/>
  <c r="BQ404" i="1"/>
  <c r="BQ405" i="1"/>
  <c r="BQ406" i="1"/>
  <c r="BQ407" i="1"/>
  <c r="BQ409" i="1"/>
  <c r="BQ410" i="1"/>
  <c r="BQ411" i="1"/>
  <c r="BQ412" i="1"/>
  <c r="BQ408" i="1"/>
  <c r="BQ413" i="1"/>
  <c r="BQ415" i="1"/>
  <c r="BQ416" i="1"/>
  <c r="BQ417" i="1"/>
  <c r="BQ418" i="1"/>
  <c r="BQ419" i="1"/>
  <c r="BQ420" i="1"/>
  <c r="BQ421" i="1"/>
  <c r="BQ414" i="1"/>
  <c r="BQ423" i="1"/>
  <c r="BQ422" i="1"/>
  <c r="BQ424" i="1"/>
  <c r="BQ425" i="1"/>
  <c r="BQ426" i="1"/>
  <c r="BQ427" i="1"/>
  <c r="BQ431" i="1"/>
  <c r="BQ429" i="1"/>
  <c r="BQ430" i="1"/>
  <c r="BQ433" i="1"/>
  <c r="BQ434" i="1"/>
  <c r="BQ428" i="1"/>
  <c r="BQ432" i="1"/>
  <c r="BQ437" i="1"/>
  <c r="BQ439" i="1"/>
  <c r="BQ438" i="1"/>
  <c r="BQ435" i="1"/>
  <c r="BQ436" i="1"/>
  <c r="BQ440" i="1"/>
  <c r="BQ443" i="1"/>
  <c r="BQ444" i="1"/>
  <c r="BQ445" i="1"/>
  <c r="BQ441" i="1"/>
  <c r="BQ442" i="1"/>
  <c r="BQ446" i="1"/>
  <c r="BQ447" i="1"/>
  <c r="BQ448" i="1"/>
  <c r="BQ449" i="1"/>
  <c r="BQ450" i="1"/>
  <c r="BQ451" i="1"/>
  <c r="BQ452" i="1"/>
  <c r="BQ454" i="1"/>
  <c r="BQ453" i="1"/>
  <c r="BQ457" i="1"/>
  <c r="BQ458" i="1"/>
  <c r="BQ459" i="1"/>
  <c r="BQ460" i="1"/>
  <c r="BQ455" i="1"/>
  <c r="BQ456" i="1"/>
  <c r="BQ461" i="1"/>
  <c r="BQ462" i="1"/>
  <c r="BQ4" i="1"/>
  <c r="BP5" i="1"/>
  <c r="BP6" i="1"/>
  <c r="BP7" i="1"/>
  <c r="BP16" i="1"/>
  <c r="BP17" i="1"/>
  <c r="BP15" i="1"/>
  <c r="BP11" i="1"/>
  <c r="BP12" i="1"/>
  <c r="BP10" i="1"/>
  <c r="BP14" i="1"/>
  <c r="BP18" i="1"/>
  <c r="BP8" i="1"/>
  <c r="BP13" i="1"/>
  <c r="BP9" i="1"/>
  <c r="BP23" i="1"/>
  <c r="BP24" i="1"/>
  <c r="BP20" i="1"/>
  <c r="BP21" i="1"/>
  <c r="BP22" i="1"/>
  <c r="BP19" i="1"/>
  <c r="BP25" i="1"/>
  <c r="BP26" i="1"/>
  <c r="BP27" i="1"/>
  <c r="BP28" i="1"/>
  <c r="BP29" i="1"/>
  <c r="BP30" i="1"/>
  <c r="BP31" i="1"/>
  <c r="BP32" i="1"/>
  <c r="BP33" i="1"/>
  <c r="BP34" i="1"/>
  <c r="BP35" i="1"/>
  <c r="BP36" i="1"/>
  <c r="BP37" i="1"/>
  <c r="BP38" i="1"/>
  <c r="BP39" i="1"/>
  <c r="BP40" i="1"/>
  <c r="BP41" i="1"/>
  <c r="BP42" i="1"/>
  <c r="BP43" i="1"/>
  <c r="BP44" i="1"/>
  <c r="BP49" i="1"/>
  <c r="BP47" i="1"/>
  <c r="BP50" i="1"/>
  <c r="BP48" i="1"/>
  <c r="BP51" i="1"/>
  <c r="BP54" i="1"/>
  <c r="BP52" i="1"/>
  <c r="BP53" i="1"/>
  <c r="BP45" i="1"/>
  <c r="BP46" i="1"/>
  <c r="BP55" i="1"/>
  <c r="BP57" i="1"/>
  <c r="BP56" i="1"/>
  <c r="BP58" i="1"/>
  <c r="BP60" i="1"/>
  <c r="BP59" i="1"/>
  <c r="BP61" i="1"/>
  <c r="BP62" i="1"/>
  <c r="BP66" i="1"/>
  <c r="BP67" i="1"/>
  <c r="BP63" i="1"/>
  <c r="BP64" i="1"/>
  <c r="BP65" i="1"/>
  <c r="BP68" i="1"/>
  <c r="BP73" i="1"/>
  <c r="BP71" i="1"/>
  <c r="BP74" i="1"/>
  <c r="BP75" i="1"/>
  <c r="BP76" i="1"/>
  <c r="BP72" i="1"/>
  <c r="BP78" i="1"/>
  <c r="BP77" i="1"/>
  <c r="BP80" i="1"/>
  <c r="BP81" i="1"/>
  <c r="BP82" i="1"/>
  <c r="BP79" i="1"/>
  <c r="BP83" i="1"/>
  <c r="BP84" i="1"/>
  <c r="BP86" i="1"/>
  <c r="BP87" i="1"/>
  <c r="BP88" i="1"/>
  <c r="BP89" i="1"/>
  <c r="BP85" i="1"/>
  <c r="BP90" i="1"/>
  <c r="BP91" i="1"/>
  <c r="BP92" i="1"/>
  <c r="BP93" i="1"/>
  <c r="BP94" i="1"/>
  <c r="BP97" i="1"/>
  <c r="BP95" i="1"/>
  <c r="BP96" i="1"/>
  <c r="BP100" i="1"/>
  <c r="BP99" i="1"/>
  <c r="BP101" i="1"/>
  <c r="BP98" i="1"/>
  <c r="BP102" i="1"/>
  <c r="BP103" i="1"/>
  <c r="BP104" i="1"/>
  <c r="BP105" i="1"/>
  <c r="BP106" i="1"/>
  <c r="BP108" i="1"/>
  <c r="BP109" i="1"/>
  <c r="BP110" i="1"/>
  <c r="BP111" i="1"/>
  <c r="BP107" i="1"/>
  <c r="BP112" i="1"/>
  <c r="BP113" i="1"/>
  <c r="BP114" i="1"/>
  <c r="BP115" i="1"/>
  <c r="BP116" i="1"/>
  <c r="BP117" i="1"/>
  <c r="BP118" i="1"/>
  <c r="BP119" i="1"/>
  <c r="BP121" i="1"/>
  <c r="BP122" i="1"/>
  <c r="BP123" i="1"/>
  <c r="BP124" i="1"/>
  <c r="BP120" i="1"/>
  <c r="BP125" i="1"/>
  <c r="BP128" i="1"/>
  <c r="BP127" i="1"/>
  <c r="BP129" i="1"/>
  <c r="BP130" i="1"/>
  <c r="BP126" i="1"/>
  <c r="BP131" i="1"/>
  <c r="BP132" i="1"/>
  <c r="BP136" i="1"/>
  <c r="BP137" i="1"/>
  <c r="BP133" i="1"/>
  <c r="BP134" i="1"/>
  <c r="BP135" i="1"/>
  <c r="BP138" i="1"/>
  <c r="BP139" i="1"/>
  <c r="BP140" i="1"/>
  <c r="BP141" i="1"/>
  <c r="BP149" i="1"/>
  <c r="BP147" i="1"/>
  <c r="BP151" i="1"/>
  <c r="BP150" i="1"/>
  <c r="BP153" i="1"/>
  <c r="BP154" i="1"/>
  <c r="BP152" i="1"/>
  <c r="BP142" i="1"/>
  <c r="BP143" i="1"/>
  <c r="BP144" i="1"/>
  <c r="BP145" i="1"/>
  <c r="BP146" i="1"/>
  <c r="BP148" i="1"/>
  <c r="BP155" i="1"/>
  <c r="BP157" i="1"/>
  <c r="BP158" i="1"/>
  <c r="BP162" i="1"/>
  <c r="BP163" i="1"/>
  <c r="BP159" i="1"/>
  <c r="BP160" i="1"/>
  <c r="BP161" i="1"/>
  <c r="BP156" i="1"/>
  <c r="BP169" i="1"/>
  <c r="BP164" i="1"/>
  <c r="BP165" i="1"/>
  <c r="BP166" i="1"/>
  <c r="BP170" i="1"/>
  <c r="BP171" i="1"/>
  <c r="BP172" i="1"/>
  <c r="BP173" i="1"/>
  <c r="BP174" i="1"/>
  <c r="BP175" i="1"/>
  <c r="BP167" i="1"/>
  <c r="BP168" i="1"/>
  <c r="BP176" i="1"/>
  <c r="BP177" i="1"/>
  <c r="BP179" i="1"/>
  <c r="BP180" i="1"/>
  <c r="BP178" i="1"/>
  <c r="BP181" i="1"/>
  <c r="BP182" i="1"/>
  <c r="BP183" i="1"/>
  <c r="BP184" i="1"/>
  <c r="BP185" i="1"/>
  <c r="BP186" i="1"/>
  <c r="BP187" i="1"/>
  <c r="BP188" i="1"/>
  <c r="BP189" i="1"/>
  <c r="BP190" i="1"/>
  <c r="BP191" i="1"/>
  <c r="BP192" i="1"/>
  <c r="BP193" i="1"/>
  <c r="BP194" i="1"/>
  <c r="BP195" i="1"/>
  <c r="BP196" i="1"/>
  <c r="BP197" i="1"/>
  <c r="BP198" i="1"/>
  <c r="BP199" i="1"/>
  <c r="BP202" i="1"/>
  <c r="BP203" i="1"/>
  <c r="BP204" i="1"/>
  <c r="BP205" i="1"/>
  <c r="BP206" i="1"/>
  <c r="BP200" i="1"/>
  <c r="BP201" i="1"/>
  <c r="BP207" i="1"/>
  <c r="BP208" i="1"/>
  <c r="BP209" i="1"/>
  <c r="BP210" i="1"/>
  <c r="BP211" i="1"/>
  <c r="BP212" i="1"/>
  <c r="BP213" i="1"/>
  <c r="BP217" i="1"/>
  <c r="BP218" i="1"/>
  <c r="BP214" i="1"/>
  <c r="BP215" i="1"/>
  <c r="BP216" i="1"/>
  <c r="BP224" i="1"/>
  <c r="BP223" i="1"/>
  <c r="BP225" i="1"/>
  <c r="BP226" i="1"/>
  <c r="BP227" i="1"/>
  <c r="BP228" i="1"/>
  <c r="BP219" i="1"/>
  <c r="BP220" i="1"/>
  <c r="BP221" i="1"/>
  <c r="BP222" i="1"/>
  <c r="BP229" i="1"/>
  <c r="BP230" i="1"/>
  <c r="BP231" i="1"/>
  <c r="BP232" i="1"/>
  <c r="BP234" i="1"/>
  <c r="BP235" i="1"/>
  <c r="BP236" i="1"/>
  <c r="BP233" i="1"/>
  <c r="BP237" i="1"/>
  <c r="BP238" i="1"/>
  <c r="BP239" i="1"/>
  <c r="BP240" i="1"/>
  <c r="BP241" i="1"/>
  <c r="BP246" i="1"/>
  <c r="BP247" i="1"/>
  <c r="BP248" i="1"/>
  <c r="BP249" i="1"/>
  <c r="BP250" i="1"/>
  <c r="BP251" i="1"/>
  <c r="BP242" i="1"/>
  <c r="BP243" i="1"/>
  <c r="BP244" i="1"/>
  <c r="BP245" i="1"/>
  <c r="BP252" i="1"/>
  <c r="BP253" i="1"/>
  <c r="BP254" i="1"/>
  <c r="BP255" i="1"/>
  <c r="BP256" i="1"/>
  <c r="BP259" i="1"/>
  <c r="BP258" i="1"/>
  <c r="BP257" i="1"/>
  <c r="BP260" i="1"/>
  <c r="BP261" i="1"/>
  <c r="BP262" i="1"/>
  <c r="BP263" i="1"/>
  <c r="BP264" i="1"/>
  <c r="BP265" i="1"/>
  <c r="BP266" i="1"/>
  <c r="BP267" i="1"/>
  <c r="BP268" i="1"/>
  <c r="BP269" i="1"/>
  <c r="BP270" i="1"/>
  <c r="BP271" i="1"/>
  <c r="BP272" i="1"/>
  <c r="BP273" i="1"/>
  <c r="BP274" i="1"/>
  <c r="BP275" i="1"/>
  <c r="BP276" i="1"/>
  <c r="BP277" i="1"/>
  <c r="BP278" i="1"/>
  <c r="BP279" i="1"/>
  <c r="BP280" i="1"/>
  <c r="BP281" i="1"/>
  <c r="BP282" i="1"/>
  <c r="BP284" i="1"/>
  <c r="BP285" i="1"/>
  <c r="BP283" i="1"/>
  <c r="BP286" i="1"/>
  <c r="BP287" i="1"/>
  <c r="BP289" i="1"/>
  <c r="BP290" i="1"/>
  <c r="BP291" i="1"/>
  <c r="BP288" i="1"/>
  <c r="BP292" i="1"/>
  <c r="BP293" i="1"/>
  <c r="BP294" i="1"/>
  <c r="BP295" i="1"/>
  <c r="BP296" i="1"/>
  <c r="BP297" i="1"/>
  <c r="BP299" i="1"/>
  <c r="BP298" i="1"/>
  <c r="BP300" i="1"/>
  <c r="BP301" i="1"/>
  <c r="BP302" i="1"/>
  <c r="BP303" i="1"/>
  <c r="BP309" i="1"/>
  <c r="BP305" i="1"/>
  <c r="BP304" i="1"/>
  <c r="BP307" i="1"/>
  <c r="BP306" i="1"/>
  <c r="BP310" i="1"/>
  <c r="BP311" i="1"/>
  <c r="BP308" i="1"/>
  <c r="BP312" i="1"/>
  <c r="BP313" i="1"/>
  <c r="BP314" i="1"/>
  <c r="BP315" i="1"/>
  <c r="BP316" i="1"/>
  <c r="BP317" i="1"/>
  <c r="BP318" i="1"/>
  <c r="BP319" i="1"/>
  <c r="BP320" i="1"/>
  <c r="BP321" i="1"/>
  <c r="BP322" i="1"/>
  <c r="BP326" i="1"/>
  <c r="BP327" i="1"/>
  <c r="BP324" i="1"/>
  <c r="BP325" i="1"/>
  <c r="BP323" i="1"/>
  <c r="BP328" i="1"/>
  <c r="BP329" i="1"/>
  <c r="BP330" i="1"/>
  <c r="BP331" i="1"/>
  <c r="BP332" i="1"/>
  <c r="BP333" i="1"/>
  <c r="BP334" i="1"/>
  <c r="BP335" i="1"/>
  <c r="BP336" i="1"/>
  <c r="BP337" i="1"/>
  <c r="BP339" i="1"/>
  <c r="BP340" i="1"/>
  <c r="BP338" i="1"/>
  <c r="BP341" i="1"/>
  <c r="BP342" i="1"/>
  <c r="BP343" i="1"/>
  <c r="BP344" i="1"/>
  <c r="BP345" i="1"/>
  <c r="BP346" i="1"/>
  <c r="BP347" i="1"/>
  <c r="BP348" i="1"/>
  <c r="BP349" i="1"/>
  <c r="BP350" i="1"/>
  <c r="BP351" i="1"/>
  <c r="BP352" i="1"/>
  <c r="BP353" i="1"/>
  <c r="BP354" i="1"/>
  <c r="BP355" i="1"/>
  <c r="BP356" i="1"/>
  <c r="BP357" i="1"/>
  <c r="BP358" i="1"/>
  <c r="BP359" i="1"/>
  <c r="BP360" i="1"/>
  <c r="BP363" i="1"/>
  <c r="BP361" i="1"/>
  <c r="BP362" i="1"/>
  <c r="BP364" i="1"/>
  <c r="BP367" i="1"/>
  <c r="BP368" i="1"/>
  <c r="BP365" i="1"/>
  <c r="BP366" i="1"/>
  <c r="BP370" i="1"/>
  <c r="BP369" i="1"/>
  <c r="BP371" i="1"/>
  <c r="BP372" i="1"/>
  <c r="BP375" i="1"/>
  <c r="BP373" i="1"/>
  <c r="BP374" i="1"/>
  <c r="BP376" i="1"/>
  <c r="BP377" i="1"/>
  <c r="BP379" i="1"/>
  <c r="BP380" i="1"/>
  <c r="BP378" i="1"/>
  <c r="BP381" i="1"/>
  <c r="BP382" i="1"/>
  <c r="BP383" i="1"/>
  <c r="BP386" i="1"/>
  <c r="BP387" i="1"/>
  <c r="BP388" i="1"/>
  <c r="BP389" i="1"/>
  <c r="BP384" i="1"/>
  <c r="BP385" i="1"/>
  <c r="BP390" i="1"/>
  <c r="BP393" i="1"/>
  <c r="BP394" i="1"/>
  <c r="BP395" i="1"/>
  <c r="BP391" i="1"/>
  <c r="BP392" i="1"/>
  <c r="BP396" i="1"/>
  <c r="BP399" i="1"/>
  <c r="BP397" i="1"/>
  <c r="BP398" i="1"/>
  <c r="BP400" i="1"/>
  <c r="BP401" i="1"/>
  <c r="BP402" i="1"/>
  <c r="BP403" i="1"/>
  <c r="BP404" i="1"/>
  <c r="BP405" i="1"/>
  <c r="BP406" i="1"/>
  <c r="BP407" i="1"/>
  <c r="BP409" i="1"/>
  <c r="BP410" i="1"/>
  <c r="BP411" i="1"/>
  <c r="BP412" i="1"/>
  <c r="BP408" i="1"/>
  <c r="BP413" i="1"/>
  <c r="BP415" i="1"/>
  <c r="BP416" i="1"/>
  <c r="BP417" i="1"/>
  <c r="BP418" i="1"/>
  <c r="BP419" i="1"/>
  <c r="BP420" i="1"/>
  <c r="BP421" i="1"/>
  <c r="BP414" i="1"/>
  <c r="BP423" i="1"/>
  <c r="BP422" i="1"/>
  <c r="BP424" i="1"/>
  <c r="BP425" i="1"/>
  <c r="BP426" i="1"/>
  <c r="BP427" i="1"/>
  <c r="BP431" i="1"/>
  <c r="BP429" i="1"/>
  <c r="BP430" i="1"/>
  <c r="BP433" i="1"/>
  <c r="BP434" i="1"/>
  <c r="BP428" i="1"/>
  <c r="BP432" i="1"/>
  <c r="BP437" i="1"/>
  <c r="BP439" i="1"/>
  <c r="BP438" i="1"/>
  <c r="BP435" i="1"/>
  <c r="BP436" i="1"/>
  <c r="BP440" i="1"/>
  <c r="BP443" i="1"/>
  <c r="BP444" i="1"/>
  <c r="BP445" i="1"/>
  <c r="BP441" i="1"/>
  <c r="BP442" i="1"/>
  <c r="BP446" i="1"/>
  <c r="BP447" i="1"/>
  <c r="BP448" i="1"/>
  <c r="BP449" i="1"/>
  <c r="BP450" i="1"/>
  <c r="BP451" i="1"/>
  <c r="BP452" i="1"/>
  <c r="BP454" i="1"/>
  <c r="BP453" i="1"/>
  <c r="BP457" i="1"/>
  <c r="BP458" i="1"/>
  <c r="BP459" i="1"/>
  <c r="BP460" i="1"/>
  <c r="BP455" i="1"/>
  <c r="BP456" i="1"/>
  <c r="BP461" i="1"/>
  <c r="BP462" i="1"/>
  <c r="BP4" i="1"/>
  <c r="BN5" i="1"/>
  <c r="BN6" i="1"/>
  <c r="BN7" i="1"/>
  <c r="BN16" i="1"/>
  <c r="BN17" i="1"/>
  <c r="BN15" i="1"/>
  <c r="BN11" i="1"/>
  <c r="BN12" i="1"/>
  <c r="BN10" i="1"/>
  <c r="BN14" i="1"/>
  <c r="BN18" i="1"/>
  <c r="BN8" i="1"/>
  <c r="BN13" i="1"/>
  <c r="BN9" i="1"/>
  <c r="BN23" i="1"/>
  <c r="BN20" i="1"/>
  <c r="BN21" i="1"/>
  <c r="BN22" i="1"/>
  <c r="BN19" i="1"/>
  <c r="BN25" i="1"/>
  <c r="BN26" i="1"/>
  <c r="BN27" i="1"/>
  <c r="BN28" i="1"/>
  <c r="BN29" i="1"/>
  <c r="BN30" i="1"/>
  <c r="BN31" i="1"/>
  <c r="BN32" i="1"/>
  <c r="BN33" i="1"/>
  <c r="BN34" i="1"/>
  <c r="BN35" i="1"/>
  <c r="BN36" i="1"/>
  <c r="BN37" i="1"/>
  <c r="BN38" i="1"/>
  <c r="BN39" i="1"/>
  <c r="BN40" i="1"/>
  <c r="BN41" i="1"/>
  <c r="BN42" i="1"/>
  <c r="BN43" i="1"/>
  <c r="BN44" i="1"/>
  <c r="BN49" i="1"/>
  <c r="BN47" i="1"/>
  <c r="BN50" i="1"/>
  <c r="BN48" i="1"/>
  <c r="BN51" i="1"/>
  <c r="BN54" i="1"/>
  <c r="BN52" i="1"/>
  <c r="BN53" i="1"/>
  <c r="BN45" i="1"/>
  <c r="BN46" i="1"/>
  <c r="BN55" i="1"/>
  <c r="BN57" i="1"/>
  <c r="BN56" i="1"/>
  <c r="BN58" i="1"/>
  <c r="BN60" i="1"/>
  <c r="BN59" i="1"/>
  <c r="BN61" i="1"/>
  <c r="BN62" i="1"/>
  <c r="BN66" i="1"/>
  <c r="BN67" i="1"/>
  <c r="BN63" i="1"/>
  <c r="BN64" i="1"/>
  <c r="BN65" i="1"/>
  <c r="BN68" i="1"/>
  <c r="BN70" i="1"/>
  <c r="BN73" i="1"/>
  <c r="BN71" i="1"/>
  <c r="BN74" i="1"/>
  <c r="BN76" i="1"/>
  <c r="BN72" i="1"/>
  <c r="BN78" i="1"/>
  <c r="BN77" i="1"/>
  <c r="BN80" i="1"/>
  <c r="BN81" i="1"/>
  <c r="BN82" i="1"/>
  <c r="BN79" i="1"/>
  <c r="BN83" i="1"/>
  <c r="BN84" i="1"/>
  <c r="BN86" i="1"/>
  <c r="BN87" i="1"/>
  <c r="BN88" i="1"/>
  <c r="BN89" i="1"/>
  <c r="BN85" i="1"/>
  <c r="BN90" i="1"/>
  <c r="BN91" i="1"/>
  <c r="BN92" i="1"/>
  <c r="BN93" i="1"/>
  <c r="BN94" i="1"/>
  <c r="BN97" i="1"/>
  <c r="BN95" i="1"/>
  <c r="BN96" i="1"/>
  <c r="BN100" i="1"/>
  <c r="BN99" i="1"/>
  <c r="BN101" i="1"/>
  <c r="BN98" i="1"/>
  <c r="BN102" i="1"/>
  <c r="BN103" i="1"/>
  <c r="BN104" i="1"/>
  <c r="BN105" i="1"/>
  <c r="BN106" i="1"/>
  <c r="BN108" i="1"/>
  <c r="BN109" i="1"/>
  <c r="BN110" i="1"/>
  <c r="BN111" i="1"/>
  <c r="BN107" i="1"/>
  <c r="BN112" i="1"/>
  <c r="BN113" i="1"/>
  <c r="BN114" i="1"/>
  <c r="BN115" i="1"/>
  <c r="BN116" i="1"/>
  <c r="BN117" i="1"/>
  <c r="BN118" i="1"/>
  <c r="BN119" i="1"/>
  <c r="BN121" i="1"/>
  <c r="BN122" i="1"/>
  <c r="BN123" i="1"/>
  <c r="BN124" i="1"/>
  <c r="BN120" i="1"/>
  <c r="BN125" i="1"/>
  <c r="BN128" i="1"/>
  <c r="BN127" i="1"/>
  <c r="BN129" i="1"/>
  <c r="BN130" i="1"/>
  <c r="BN126" i="1"/>
  <c r="BN131" i="1"/>
  <c r="BN132" i="1"/>
  <c r="BN136" i="1"/>
  <c r="BN137" i="1"/>
  <c r="BN133" i="1"/>
  <c r="BN134" i="1"/>
  <c r="BN135" i="1"/>
  <c r="BN138" i="1"/>
  <c r="BN139" i="1"/>
  <c r="BN140" i="1"/>
  <c r="BN141" i="1"/>
  <c r="BN149" i="1"/>
  <c r="BN147" i="1"/>
  <c r="BN151" i="1"/>
  <c r="BN150" i="1"/>
  <c r="BN153" i="1"/>
  <c r="BN154" i="1"/>
  <c r="BN152" i="1"/>
  <c r="BN142" i="1"/>
  <c r="BN143" i="1"/>
  <c r="BN144" i="1"/>
  <c r="BN145" i="1"/>
  <c r="BN146" i="1"/>
  <c r="BN148" i="1"/>
  <c r="BN155" i="1"/>
  <c r="BN157" i="1"/>
  <c r="BN158" i="1"/>
  <c r="BN162" i="1"/>
  <c r="BN163" i="1"/>
  <c r="BN159" i="1"/>
  <c r="BN160" i="1"/>
  <c r="BN161" i="1"/>
  <c r="BN156" i="1"/>
  <c r="BN169" i="1"/>
  <c r="BN164" i="1"/>
  <c r="BN165" i="1"/>
  <c r="BN166" i="1"/>
  <c r="BN170" i="1"/>
  <c r="BN171" i="1"/>
  <c r="BN172" i="1"/>
  <c r="BN173" i="1"/>
  <c r="BN174" i="1"/>
  <c r="BN175" i="1"/>
  <c r="BN167" i="1"/>
  <c r="BN168" i="1"/>
  <c r="BN176" i="1"/>
  <c r="BN177" i="1"/>
  <c r="BN179" i="1"/>
  <c r="BN180" i="1"/>
  <c r="BN178" i="1"/>
  <c r="BN181" i="1"/>
  <c r="BN182" i="1"/>
  <c r="BN183" i="1"/>
  <c r="BN184" i="1"/>
  <c r="BN185" i="1"/>
  <c r="BN186" i="1"/>
  <c r="BN187" i="1"/>
  <c r="BN188" i="1"/>
  <c r="BN189" i="1"/>
  <c r="BN190" i="1"/>
  <c r="BN191" i="1"/>
  <c r="BN192" i="1"/>
  <c r="BN193" i="1"/>
  <c r="BN194" i="1"/>
  <c r="BN195" i="1"/>
  <c r="BN196" i="1"/>
  <c r="BN197" i="1"/>
  <c r="BN198" i="1"/>
  <c r="BN199" i="1"/>
  <c r="BN202" i="1"/>
  <c r="BN203" i="1"/>
  <c r="BN204" i="1"/>
  <c r="BN205" i="1"/>
  <c r="BN206" i="1"/>
  <c r="BN200" i="1"/>
  <c r="BN201" i="1"/>
  <c r="BN207" i="1"/>
  <c r="BN208" i="1"/>
  <c r="BN209" i="1"/>
  <c r="BN210" i="1"/>
  <c r="BN211" i="1"/>
  <c r="BN212" i="1"/>
  <c r="BN213" i="1"/>
  <c r="BN217" i="1"/>
  <c r="BN218" i="1"/>
  <c r="BN214" i="1"/>
  <c r="BN215" i="1"/>
  <c r="BN216" i="1"/>
  <c r="BN224" i="1"/>
  <c r="BN223" i="1"/>
  <c r="BN225" i="1"/>
  <c r="BN226" i="1"/>
  <c r="BN227" i="1"/>
  <c r="BN228" i="1"/>
  <c r="BN219" i="1"/>
  <c r="BN220" i="1"/>
  <c r="BN221" i="1"/>
  <c r="BN222" i="1"/>
  <c r="BN229" i="1"/>
  <c r="BN230" i="1"/>
  <c r="BN231" i="1"/>
  <c r="BN232" i="1"/>
  <c r="BN234" i="1"/>
  <c r="BN235" i="1"/>
  <c r="BN236" i="1"/>
  <c r="BN233" i="1"/>
  <c r="BN237" i="1"/>
  <c r="BN238" i="1"/>
  <c r="BN239" i="1"/>
  <c r="BN240" i="1"/>
  <c r="BN241" i="1"/>
  <c r="BN246" i="1"/>
  <c r="BN247" i="1"/>
  <c r="BN248" i="1"/>
  <c r="BN249" i="1"/>
  <c r="BN250" i="1"/>
  <c r="BN251" i="1"/>
  <c r="BN242" i="1"/>
  <c r="BN243" i="1"/>
  <c r="BN244" i="1"/>
  <c r="BN245" i="1"/>
  <c r="BN252" i="1"/>
  <c r="BN253" i="1"/>
  <c r="BN254" i="1"/>
  <c r="BN255" i="1"/>
  <c r="BN256" i="1"/>
  <c r="BN259" i="1"/>
  <c r="BN258" i="1"/>
  <c r="BN257" i="1"/>
  <c r="BN260" i="1"/>
  <c r="BN261" i="1"/>
  <c r="BN262" i="1"/>
  <c r="BN263" i="1"/>
  <c r="BN264" i="1"/>
  <c r="BN265" i="1"/>
  <c r="BN266" i="1"/>
  <c r="BN267" i="1"/>
  <c r="BN268" i="1"/>
  <c r="BN269" i="1"/>
  <c r="BN270" i="1"/>
  <c r="BN271" i="1"/>
  <c r="BN272" i="1"/>
  <c r="BN273" i="1"/>
  <c r="BN274" i="1"/>
  <c r="BN275" i="1"/>
  <c r="BN276" i="1"/>
  <c r="BN277" i="1"/>
  <c r="BN278" i="1"/>
  <c r="BN279" i="1"/>
  <c r="BN280" i="1"/>
  <c r="BN281" i="1"/>
  <c r="BN282" i="1"/>
  <c r="BN284" i="1"/>
  <c r="BN285" i="1"/>
  <c r="BN283" i="1"/>
  <c r="BN286" i="1"/>
  <c r="BN287" i="1"/>
  <c r="BN289" i="1"/>
  <c r="BN290" i="1"/>
  <c r="BN291" i="1"/>
  <c r="BN288" i="1"/>
  <c r="BN292" i="1"/>
  <c r="BN293" i="1"/>
  <c r="BN294" i="1"/>
  <c r="BN295" i="1"/>
  <c r="BN296" i="1"/>
  <c r="BN297" i="1"/>
  <c r="BN299" i="1"/>
  <c r="BN298" i="1"/>
  <c r="BN300" i="1"/>
  <c r="BN301" i="1"/>
  <c r="BN302" i="1"/>
  <c r="BN303" i="1"/>
  <c r="BN309" i="1"/>
  <c r="BN305" i="1"/>
  <c r="BN304" i="1"/>
  <c r="BN307" i="1"/>
  <c r="BN306" i="1"/>
  <c r="BN310" i="1"/>
  <c r="BN311" i="1"/>
  <c r="BN308" i="1"/>
  <c r="BN312" i="1"/>
  <c r="BN313" i="1"/>
  <c r="BN314" i="1"/>
  <c r="BN315" i="1"/>
  <c r="BN316" i="1"/>
  <c r="BN317" i="1"/>
  <c r="BN318" i="1"/>
  <c r="BN319" i="1"/>
  <c r="BN320" i="1"/>
  <c r="BN321" i="1"/>
  <c r="BN322" i="1"/>
  <c r="BN326" i="1"/>
  <c r="BN327" i="1"/>
  <c r="BN324" i="1"/>
  <c r="BN325" i="1"/>
  <c r="BN323" i="1"/>
  <c r="BN328" i="1"/>
  <c r="BN329" i="1"/>
  <c r="BN330" i="1"/>
  <c r="BN331" i="1"/>
  <c r="BN332" i="1"/>
  <c r="BN333" i="1"/>
  <c r="BN334" i="1"/>
  <c r="BN335" i="1"/>
  <c r="BN336" i="1"/>
  <c r="BN337" i="1"/>
  <c r="BN339" i="1"/>
  <c r="BN340" i="1"/>
  <c r="BN338" i="1"/>
  <c r="BN341" i="1"/>
  <c r="BN342" i="1"/>
  <c r="BN343" i="1"/>
  <c r="BN344" i="1"/>
  <c r="BN345" i="1"/>
  <c r="BN346" i="1"/>
  <c r="BN347" i="1"/>
  <c r="BN348" i="1"/>
  <c r="BN349" i="1"/>
  <c r="BN350" i="1"/>
  <c r="BN351" i="1"/>
  <c r="BN352" i="1"/>
  <c r="BN353" i="1"/>
  <c r="BN354" i="1"/>
  <c r="BN355" i="1"/>
  <c r="BN356" i="1"/>
  <c r="BN357" i="1"/>
  <c r="BN358" i="1"/>
  <c r="BN359" i="1"/>
  <c r="BN360" i="1"/>
  <c r="BN363" i="1"/>
  <c r="BN361" i="1"/>
  <c r="BN362" i="1"/>
  <c r="BN364" i="1"/>
  <c r="BN367" i="1"/>
  <c r="BN368" i="1"/>
  <c r="BN365" i="1"/>
  <c r="BN366" i="1"/>
  <c r="BN370" i="1"/>
  <c r="BN369" i="1"/>
  <c r="BN371" i="1"/>
  <c r="BN372" i="1"/>
  <c r="BN375" i="1"/>
  <c r="BN373" i="1"/>
  <c r="BN374" i="1"/>
  <c r="BN376" i="1"/>
  <c r="BN377" i="1"/>
  <c r="BN379" i="1"/>
  <c r="BN380" i="1"/>
  <c r="BN378" i="1"/>
  <c r="BN381" i="1"/>
  <c r="BN382" i="1"/>
  <c r="BN383" i="1"/>
  <c r="BN386" i="1"/>
  <c r="BN387" i="1"/>
  <c r="BN388" i="1"/>
  <c r="BN389" i="1"/>
  <c r="BN384" i="1"/>
  <c r="BN385" i="1"/>
  <c r="BN390" i="1"/>
  <c r="BN393" i="1"/>
  <c r="BN394" i="1"/>
  <c r="BN395" i="1"/>
  <c r="BN391" i="1"/>
  <c r="BN392" i="1"/>
  <c r="BN396" i="1"/>
  <c r="BN399" i="1"/>
  <c r="BN397" i="1"/>
  <c r="BN398" i="1"/>
  <c r="BN400" i="1"/>
  <c r="BN401" i="1"/>
  <c r="BN402" i="1"/>
  <c r="BN403" i="1"/>
  <c r="BN404" i="1"/>
  <c r="BN405" i="1"/>
  <c r="BN406" i="1"/>
  <c r="BN407" i="1"/>
  <c r="BN409" i="1"/>
  <c r="BN410" i="1"/>
  <c r="BN411" i="1"/>
  <c r="BN412" i="1"/>
  <c r="BN408" i="1"/>
  <c r="BN413" i="1"/>
  <c r="BN415" i="1"/>
  <c r="BN416" i="1"/>
  <c r="BN417" i="1"/>
  <c r="BN418" i="1"/>
  <c r="BN419" i="1"/>
  <c r="BN420" i="1"/>
  <c r="BN421" i="1"/>
  <c r="BN414" i="1"/>
  <c r="BN423" i="1"/>
  <c r="BN422" i="1"/>
  <c r="BN424" i="1"/>
  <c r="BN425" i="1"/>
  <c r="BN426" i="1"/>
  <c r="BN427" i="1"/>
  <c r="BN431" i="1"/>
  <c r="BN429" i="1"/>
  <c r="BN430" i="1"/>
  <c r="BN433" i="1"/>
  <c r="BN434" i="1"/>
  <c r="BN428" i="1"/>
  <c r="BN432" i="1"/>
  <c r="BN437" i="1"/>
  <c r="BN439" i="1"/>
  <c r="BN438" i="1"/>
  <c r="BN435" i="1"/>
  <c r="BN436" i="1"/>
  <c r="BN440" i="1"/>
  <c r="BN443" i="1"/>
  <c r="BN444" i="1"/>
  <c r="BN445" i="1"/>
  <c r="BN441" i="1"/>
  <c r="BN442" i="1"/>
  <c r="BN446" i="1"/>
  <c r="BN447" i="1"/>
  <c r="BN448" i="1"/>
  <c r="BN449" i="1"/>
  <c r="BN450" i="1"/>
  <c r="BN451" i="1"/>
  <c r="BN452" i="1"/>
  <c r="BN454" i="1"/>
  <c r="BN453" i="1"/>
  <c r="BN457" i="1"/>
  <c r="BN458" i="1"/>
  <c r="BN459" i="1"/>
  <c r="BN460" i="1"/>
  <c r="BN455" i="1"/>
  <c r="BN456" i="1"/>
  <c r="BN461" i="1"/>
  <c r="BN462" i="1"/>
  <c r="BN4" i="1"/>
  <c r="BM5" i="1"/>
  <c r="BM6" i="1"/>
  <c r="BM7" i="1"/>
  <c r="BM16" i="1"/>
  <c r="BM17" i="1"/>
  <c r="BM15" i="1"/>
  <c r="BM11" i="1"/>
  <c r="BM10" i="1"/>
  <c r="BM14" i="1"/>
  <c r="BM18" i="1"/>
  <c r="BM8" i="1"/>
  <c r="BM13" i="1"/>
  <c r="BM9" i="1"/>
  <c r="BM23" i="1"/>
  <c r="BM24" i="1"/>
  <c r="BM20" i="1"/>
  <c r="BM21" i="1"/>
  <c r="BM22" i="1"/>
  <c r="BM19" i="1"/>
  <c r="BM25" i="1"/>
  <c r="BM26" i="1"/>
  <c r="BM27" i="1"/>
  <c r="BM28" i="1"/>
  <c r="BM29" i="1"/>
  <c r="BM30" i="1"/>
  <c r="BM31" i="1"/>
  <c r="BM32" i="1"/>
  <c r="BM33" i="1"/>
  <c r="BM34" i="1"/>
  <c r="BM35" i="1"/>
  <c r="BM36" i="1"/>
  <c r="BM37" i="1"/>
  <c r="BM38" i="1"/>
  <c r="BM39" i="1"/>
  <c r="BM40" i="1"/>
  <c r="BM41" i="1"/>
  <c r="BM42" i="1"/>
  <c r="BM43" i="1"/>
  <c r="BM44" i="1"/>
  <c r="BM49" i="1"/>
  <c r="BM47" i="1"/>
  <c r="BM50" i="1"/>
  <c r="BM48" i="1"/>
  <c r="BM51" i="1"/>
  <c r="BM54" i="1"/>
  <c r="BM52" i="1"/>
  <c r="BM53" i="1"/>
  <c r="BM45" i="1"/>
  <c r="BM46" i="1"/>
  <c r="BM55" i="1"/>
  <c r="BM57" i="1"/>
  <c r="BM56" i="1"/>
  <c r="BM58" i="1"/>
  <c r="BM60" i="1"/>
  <c r="BM59" i="1"/>
  <c r="BM61" i="1"/>
  <c r="BM62" i="1"/>
  <c r="BM66" i="1"/>
  <c r="BM67" i="1"/>
  <c r="BM63" i="1"/>
  <c r="BM64" i="1"/>
  <c r="BM65" i="1"/>
  <c r="BM68" i="1"/>
  <c r="BM70" i="1"/>
  <c r="BM73" i="1"/>
  <c r="BM71" i="1"/>
  <c r="BM74" i="1"/>
  <c r="BM75" i="1"/>
  <c r="BM76" i="1"/>
  <c r="BM72" i="1"/>
  <c r="BM78" i="1"/>
  <c r="BM77" i="1"/>
  <c r="BM80" i="1"/>
  <c r="BM81" i="1"/>
  <c r="BM82" i="1"/>
  <c r="BM79" i="1"/>
  <c r="BM83" i="1"/>
  <c r="BM84" i="1"/>
  <c r="BM86" i="1"/>
  <c r="BM87" i="1"/>
  <c r="BM88" i="1"/>
  <c r="BM89" i="1"/>
  <c r="BM85" i="1"/>
  <c r="BM90" i="1"/>
  <c r="BM91" i="1"/>
  <c r="BM92" i="1"/>
  <c r="BM93" i="1"/>
  <c r="BM94" i="1"/>
  <c r="BM97" i="1"/>
  <c r="BM95" i="1"/>
  <c r="BM96" i="1"/>
  <c r="BM100" i="1"/>
  <c r="BM99" i="1"/>
  <c r="BM101" i="1"/>
  <c r="BM98" i="1"/>
  <c r="BM102" i="1"/>
  <c r="BM103" i="1"/>
  <c r="BM104" i="1"/>
  <c r="BM105" i="1"/>
  <c r="BM106" i="1"/>
  <c r="BM108" i="1"/>
  <c r="BM109" i="1"/>
  <c r="BM110" i="1"/>
  <c r="BM111" i="1"/>
  <c r="BM107" i="1"/>
  <c r="BM112" i="1"/>
  <c r="BM113" i="1"/>
  <c r="BM114" i="1"/>
  <c r="BM115" i="1"/>
  <c r="BM116" i="1"/>
  <c r="BM117" i="1"/>
  <c r="BM118" i="1"/>
  <c r="BM119" i="1"/>
  <c r="BM121" i="1"/>
  <c r="BM122" i="1"/>
  <c r="BM123" i="1"/>
  <c r="BM124" i="1"/>
  <c r="BM120" i="1"/>
  <c r="BM125" i="1"/>
  <c r="BM128" i="1"/>
  <c r="BM127" i="1"/>
  <c r="BM129" i="1"/>
  <c r="BM130" i="1"/>
  <c r="BM126" i="1"/>
  <c r="BM131" i="1"/>
  <c r="BM132" i="1"/>
  <c r="BM136" i="1"/>
  <c r="BM137" i="1"/>
  <c r="BM133" i="1"/>
  <c r="BM134" i="1"/>
  <c r="BM135" i="1"/>
  <c r="BM138" i="1"/>
  <c r="BM139" i="1"/>
  <c r="BM140" i="1"/>
  <c r="BM141" i="1"/>
  <c r="BM149" i="1"/>
  <c r="BM147" i="1"/>
  <c r="BM151" i="1"/>
  <c r="BM150" i="1"/>
  <c r="BM153" i="1"/>
  <c r="BM154" i="1"/>
  <c r="BM152" i="1"/>
  <c r="BM142" i="1"/>
  <c r="BM143" i="1"/>
  <c r="BM144" i="1"/>
  <c r="BM145" i="1"/>
  <c r="BM146" i="1"/>
  <c r="BM148" i="1"/>
  <c r="BM155" i="1"/>
  <c r="BM157" i="1"/>
  <c r="BM158" i="1"/>
  <c r="BM162" i="1"/>
  <c r="BM163" i="1"/>
  <c r="BM159" i="1"/>
  <c r="BM160" i="1"/>
  <c r="BM161" i="1"/>
  <c r="BM156" i="1"/>
  <c r="BM169" i="1"/>
  <c r="BM164" i="1"/>
  <c r="BM165" i="1"/>
  <c r="BM166" i="1"/>
  <c r="BM170" i="1"/>
  <c r="BM171" i="1"/>
  <c r="BM172" i="1"/>
  <c r="BM173" i="1"/>
  <c r="BM174" i="1"/>
  <c r="BM175" i="1"/>
  <c r="BM167" i="1"/>
  <c r="BM168" i="1"/>
  <c r="BM176" i="1"/>
  <c r="BM177" i="1"/>
  <c r="BM179" i="1"/>
  <c r="BM180" i="1"/>
  <c r="BM178" i="1"/>
  <c r="BM181" i="1"/>
  <c r="BM182" i="1"/>
  <c r="BM183" i="1"/>
  <c r="BM184" i="1"/>
  <c r="BM185" i="1"/>
  <c r="BM186" i="1"/>
  <c r="BM187" i="1"/>
  <c r="BM188" i="1"/>
  <c r="BM189" i="1"/>
  <c r="BM190" i="1"/>
  <c r="BM191" i="1"/>
  <c r="BM192" i="1"/>
  <c r="BM193" i="1"/>
  <c r="BM194" i="1"/>
  <c r="BM195" i="1"/>
  <c r="BM196" i="1"/>
  <c r="BM197" i="1"/>
  <c r="BM198" i="1"/>
  <c r="BM199" i="1"/>
  <c r="BM202" i="1"/>
  <c r="BM203" i="1"/>
  <c r="BM204" i="1"/>
  <c r="BM205" i="1"/>
  <c r="BM206" i="1"/>
  <c r="BM200" i="1"/>
  <c r="BM201" i="1"/>
  <c r="BM207" i="1"/>
  <c r="BM208" i="1"/>
  <c r="BM209" i="1"/>
  <c r="BM210" i="1"/>
  <c r="BM211" i="1"/>
  <c r="BM212" i="1"/>
  <c r="BM213" i="1"/>
  <c r="BM217" i="1"/>
  <c r="BM218" i="1"/>
  <c r="BM214" i="1"/>
  <c r="BM215" i="1"/>
  <c r="BM216" i="1"/>
  <c r="BM224" i="1"/>
  <c r="BM223" i="1"/>
  <c r="BM225" i="1"/>
  <c r="BM226" i="1"/>
  <c r="BM227" i="1"/>
  <c r="BM228" i="1"/>
  <c r="BM219" i="1"/>
  <c r="BM220" i="1"/>
  <c r="BM221" i="1"/>
  <c r="BM222" i="1"/>
  <c r="BM229" i="1"/>
  <c r="BM230" i="1"/>
  <c r="BM231" i="1"/>
  <c r="BM232" i="1"/>
  <c r="BM234" i="1"/>
  <c r="BM235" i="1"/>
  <c r="BM236" i="1"/>
  <c r="BM233" i="1"/>
  <c r="BM237" i="1"/>
  <c r="BM238" i="1"/>
  <c r="BM239" i="1"/>
  <c r="BM240" i="1"/>
  <c r="BM241" i="1"/>
  <c r="BM246" i="1"/>
  <c r="BM247" i="1"/>
  <c r="BM248" i="1"/>
  <c r="BM249" i="1"/>
  <c r="BM250" i="1"/>
  <c r="BM251" i="1"/>
  <c r="BM242" i="1"/>
  <c r="BM243" i="1"/>
  <c r="BM244" i="1"/>
  <c r="BM245" i="1"/>
  <c r="BM252" i="1"/>
  <c r="BM253" i="1"/>
  <c r="BM254" i="1"/>
  <c r="BM255" i="1"/>
  <c r="BM256" i="1"/>
  <c r="BM259" i="1"/>
  <c r="BM258" i="1"/>
  <c r="BM257" i="1"/>
  <c r="BM260" i="1"/>
  <c r="BM261" i="1"/>
  <c r="BM262" i="1"/>
  <c r="BM263" i="1"/>
  <c r="BM264" i="1"/>
  <c r="BM265" i="1"/>
  <c r="BM266" i="1"/>
  <c r="BM267" i="1"/>
  <c r="BM268" i="1"/>
  <c r="BM269" i="1"/>
  <c r="BM270" i="1"/>
  <c r="BM271" i="1"/>
  <c r="BM272" i="1"/>
  <c r="BM273" i="1"/>
  <c r="BM274" i="1"/>
  <c r="BM275" i="1"/>
  <c r="BM276" i="1"/>
  <c r="BM277" i="1"/>
  <c r="BM278" i="1"/>
  <c r="BM279" i="1"/>
  <c r="BM280" i="1"/>
  <c r="BM281" i="1"/>
  <c r="BM282" i="1"/>
  <c r="BM284" i="1"/>
  <c r="BM285" i="1"/>
  <c r="BM283" i="1"/>
  <c r="BM286" i="1"/>
  <c r="BM287" i="1"/>
  <c r="BM289" i="1"/>
  <c r="BM290" i="1"/>
  <c r="BM291" i="1"/>
  <c r="BM288" i="1"/>
  <c r="BM292" i="1"/>
  <c r="BM293" i="1"/>
  <c r="BM294" i="1"/>
  <c r="BM295" i="1"/>
  <c r="BM296" i="1"/>
  <c r="BM297" i="1"/>
  <c r="BM299" i="1"/>
  <c r="BM298" i="1"/>
  <c r="BM300" i="1"/>
  <c r="BM301" i="1"/>
  <c r="BM302" i="1"/>
  <c r="BM303" i="1"/>
  <c r="BM309" i="1"/>
  <c r="BM305" i="1"/>
  <c r="BM304" i="1"/>
  <c r="BM307" i="1"/>
  <c r="BM306" i="1"/>
  <c r="BM310" i="1"/>
  <c r="BM311" i="1"/>
  <c r="BM308" i="1"/>
  <c r="BM312" i="1"/>
  <c r="BM313" i="1"/>
  <c r="BM314" i="1"/>
  <c r="BM315" i="1"/>
  <c r="BM316" i="1"/>
  <c r="BM317" i="1"/>
  <c r="BM318" i="1"/>
  <c r="BM319" i="1"/>
  <c r="BM320" i="1"/>
  <c r="BM321" i="1"/>
  <c r="BM322" i="1"/>
  <c r="BM326" i="1"/>
  <c r="BM327" i="1"/>
  <c r="BM324" i="1"/>
  <c r="BM325" i="1"/>
  <c r="BM323" i="1"/>
  <c r="BM328" i="1"/>
  <c r="BM329" i="1"/>
  <c r="BM330" i="1"/>
  <c r="BM331" i="1"/>
  <c r="BM332" i="1"/>
  <c r="BM333" i="1"/>
  <c r="BM334" i="1"/>
  <c r="BM335" i="1"/>
  <c r="BM336" i="1"/>
  <c r="BM337" i="1"/>
  <c r="BM339" i="1"/>
  <c r="BM340" i="1"/>
  <c r="BM338" i="1"/>
  <c r="BM341" i="1"/>
  <c r="BM342" i="1"/>
  <c r="BM343" i="1"/>
  <c r="BM344" i="1"/>
  <c r="BM345" i="1"/>
  <c r="BM346" i="1"/>
  <c r="BM347" i="1"/>
  <c r="BM348" i="1"/>
  <c r="BM349" i="1"/>
  <c r="BM350" i="1"/>
  <c r="BM351" i="1"/>
  <c r="BM352" i="1"/>
  <c r="BM353" i="1"/>
  <c r="BM354" i="1"/>
  <c r="BM355" i="1"/>
  <c r="BM356" i="1"/>
  <c r="BM357" i="1"/>
  <c r="BM358" i="1"/>
  <c r="BM359" i="1"/>
  <c r="BM360" i="1"/>
  <c r="BM363" i="1"/>
  <c r="BM361" i="1"/>
  <c r="BM362" i="1"/>
  <c r="BM364" i="1"/>
  <c r="BM367" i="1"/>
  <c r="BM368" i="1"/>
  <c r="BM365" i="1"/>
  <c r="BM366" i="1"/>
  <c r="BM370" i="1"/>
  <c r="BM369" i="1"/>
  <c r="BM371" i="1"/>
  <c r="BM372" i="1"/>
  <c r="BM375" i="1"/>
  <c r="BM373" i="1"/>
  <c r="BM374" i="1"/>
  <c r="BM376" i="1"/>
  <c r="BM377" i="1"/>
  <c r="BM379" i="1"/>
  <c r="BM380" i="1"/>
  <c r="BM378" i="1"/>
  <c r="BM381" i="1"/>
  <c r="BM382" i="1"/>
  <c r="BM383" i="1"/>
  <c r="BM386" i="1"/>
  <c r="BM387" i="1"/>
  <c r="BM388" i="1"/>
  <c r="BM389" i="1"/>
  <c r="BM384" i="1"/>
  <c r="BM385" i="1"/>
  <c r="BM390" i="1"/>
  <c r="BM393" i="1"/>
  <c r="BM394" i="1"/>
  <c r="BM395" i="1"/>
  <c r="BM391" i="1"/>
  <c r="BM392" i="1"/>
  <c r="BM396" i="1"/>
  <c r="BM399" i="1"/>
  <c r="BM397" i="1"/>
  <c r="BM398" i="1"/>
  <c r="BM400" i="1"/>
  <c r="BM401" i="1"/>
  <c r="BM402" i="1"/>
  <c r="BM403" i="1"/>
  <c r="BM404" i="1"/>
  <c r="BM405" i="1"/>
  <c r="BM406" i="1"/>
  <c r="BM407" i="1"/>
  <c r="BM409" i="1"/>
  <c r="BM410" i="1"/>
  <c r="BM411" i="1"/>
  <c r="BM412" i="1"/>
  <c r="BM408" i="1"/>
  <c r="BM413" i="1"/>
  <c r="BM415" i="1"/>
  <c r="BM416" i="1"/>
  <c r="BM417" i="1"/>
  <c r="BM418" i="1"/>
  <c r="BM419" i="1"/>
  <c r="BM420" i="1"/>
  <c r="BM421" i="1"/>
  <c r="BM414" i="1"/>
  <c r="BM423" i="1"/>
  <c r="BM422" i="1"/>
  <c r="BM424" i="1"/>
  <c r="BM425" i="1"/>
  <c r="BM426" i="1"/>
  <c r="BM427" i="1"/>
  <c r="BM431" i="1"/>
  <c r="BM429" i="1"/>
  <c r="BM430" i="1"/>
  <c r="BM433" i="1"/>
  <c r="BM434" i="1"/>
  <c r="BM428" i="1"/>
  <c r="BM432" i="1"/>
  <c r="BM437" i="1"/>
  <c r="BM439" i="1"/>
  <c r="BM438" i="1"/>
  <c r="BM435" i="1"/>
  <c r="BM436" i="1"/>
  <c r="BM440" i="1"/>
  <c r="BM443" i="1"/>
  <c r="BM444" i="1"/>
  <c r="BM445" i="1"/>
  <c r="BM441" i="1"/>
  <c r="BM442" i="1"/>
  <c r="BM446" i="1"/>
  <c r="BM447" i="1"/>
  <c r="BM448" i="1"/>
  <c r="BM449" i="1"/>
  <c r="BM450" i="1"/>
  <c r="BM451" i="1"/>
  <c r="BM452" i="1"/>
  <c r="BM454" i="1"/>
  <c r="BM453" i="1"/>
  <c r="BM457" i="1"/>
  <c r="BM458" i="1"/>
  <c r="BM459" i="1"/>
  <c r="BM460" i="1"/>
  <c r="BM455" i="1"/>
  <c r="BM456" i="1"/>
  <c r="BM461" i="1"/>
  <c r="BM462" i="1"/>
  <c r="BM4" i="1"/>
  <c r="CH1" i="1"/>
  <c r="CI1" i="1"/>
  <c r="CJ1" i="1"/>
  <c r="CK1" i="1"/>
  <c r="CL1" i="1"/>
  <c r="CM1" i="1"/>
  <c r="CN1" i="1"/>
  <c r="CO1" i="1"/>
  <c r="CP1" i="1"/>
  <c r="CQ1" i="1"/>
  <c r="CR1" i="1"/>
  <c r="CS1" i="1"/>
  <c r="CT1" i="1"/>
  <c r="CU1" i="1"/>
  <c r="CV1" i="1"/>
  <c r="CW1" i="1"/>
  <c r="CX1" i="1"/>
  <c r="CY1" i="1"/>
  <c r="DA1" i="1"/>
  <c r="BH1" i="1"/>
  <c r="BG1" i="1"/>
  <c r="BF1" i="1"/>
  <c r="BE1" i="1"/>
  <c r="BD1" i="1"/>
  <c r="BC1" i="1"/>
  <c r="BB1" i="1"/>
  <c r="BA1" i="1"/>
  <c r="AZ1" i="1"/>
  <c r="AY1" i="1"/>
  <c r="AX1" i="1"/>
  <c r="AW1" i="1"/>
  <c r="AV1" i="1"/>
  <c r="AU1" i="1"/>
  <c r="AT1" i="1"/>
  <c r="AS1" i="1"/>
  <c r="AR1" i="1"/>
  <c r="AQ1" i="1"/>
  <c r="AP1" i="1"/>
  <c r="EX1" i="1" l="1"/>
  <c r="EW1" i="1"/>
  <c r="EV1" i="1"/>
  <c r="EU1" i="1"/>
  <c r="ET1" i="1"/>
  <c r="ES1" i="1"/>
  <c r="ER1" i="1"/>
  <c r="EQ1" i="1"/>
  <c r="EP1" i="1"/>
  <c r="EO1" i="1"/>
  <c r="EN1" i="1"/>
  <c r="EM1" i="1"/>
  <c r="EF1" i="1"/>
  <c r="EE1" i="1"/>
  <c r="ED1" i="1"/>
  <c r="EC1" i="1"/>
  <c r="EB1" i="1"/>
  <c r="BJ1" i="1"/>
  <c r="CA1" i="1"/>
  <c r="CB1" i="1"/>
  <c r="CC1" i="1"/>
  <c r="CD1" i="1"/>
  <c r="CE1" i="1"/>
  <c r="BL1" i="1"/>
  <c r="BK1" i="1"/>
  <c r="X1" i="1"/>
  <c r="Z1" i="1"/>
  <c r="AA1" i="1"/>
  <c r="AB1" i="1"/>
  <c r="AC1" i="1"/>
  <c r="Q4" i="3" l="1"/>
  <c r="Q3" i="3" l="1"/>
  <c r="R3" i="3" s="1"/>
</calcChain>
</file>

<file path=xl/sharedStrings.xml><?xml version="1.0" encoding="utf-8"?>
<sst xmlns="http://schemas.openxmlformats.org/spreadsheetml/2006/main" count="35009" uniqueCount="8608">
  <si>
    <t>Date</t>
    <phoneticPr fontId="1" type="noConversion"/>
  </si>
  <si>
    <t>Session</t>
    <phoneticPr fontId="1" type="noConversion"/>
  </si>
  <si>
    <t>Depth</t>
    <phoneticPr fontId="1" type="noConversion"/>
  </si>
  <si>
    <t>Protocol</t>
    <phoneticPr fontId="1" type="noConversion"/>
  </si>
  <si>
    <t>Unit</t>
    <phoneticPr fontId="1" type="noConversion"/>
  </si>
  <si>
    <t>m2c67r1</t>
    <phoneticPr fontId="1" type="noConversion"/>
  </si>
  <si>
    <t>1DAT</t>
    <phoneticPr fontId="1" type="noConversion"/>
  </si>
  <si>
    <t>MU</t>
    <phoneticPr fontId="1" type="noConversion"/>
  </si>
  <si>
    <t>MATLAB Online</t>
    <phoneticPr fontId="1" type="noConversion"/>
  </si>
  <si>
    <t>Note</t>
    <phoneticPr fontId="1" type="noConversion"/>
  </si>
  <si>
    <t>[-15,-12,28,25]</t>
    <phoneticPr fontId="1" type="noConversion"/>
  </si>
  <si>
    <t>SNR</t>
    <phoneticPr fontId="1" type="noConversion"/>
  </si>
  <si>
    <t>CED_sorted_data</t>
    <phoneticPr fontId="1" type="noConversion"/>
  </si>
  <si>
    <t>m2c67r2</t>
    <phoneticPr fontId="1" type="noConversion"/>
  </si>
  <si>
    <t>1DAT</t>
    <phoneticPr fontId="1" type="noConversion"/>
  </si>
  <si>
    <t>MU</t>
    <phoneticPr fontId="1" type="noConversion"/>
  </si>
  <si>
    <t xml:space="preserve"> 29.8851      28.5714      33.1691      44.9918      61.7406      73.5632      75.3695      62.3974      66.0099      58.4565      48.2759      38.7521      48.2759       17.734      22.3317      31.8555</t>
  </si>
  <si>
    <t xml:space="preserve"> 35.7964      44.0066      32.1839      19.7044      34.8112      77.1757      81.1166      59.1133      64.0394      66.6667      50.9031      74.8768      38.7521      13.7931      41.7077      34.8112</t>
  </si>
  <si>
    <t>m2c67r3</t>
  </si>
  <si>
    <t>m2c67r4</t>
  </si>
  <si>
    <t>Area</t>
    <phoneticPr fontId="1" type="noConversion"/>
  </si>
  <si>
    <t>MST</t>
    <phoneticPr fontId="1" type="noConversion"/>
  </si>
  <si>
    <t xml:space="preserve"> 59.9015      49.8522      45.5172      92.0197           80      70.5419      43.9409      49.2611</t>
  </si>
  <si>
    <t>m2c67r5</t>
  </si>
  <si>
    <t>u-stim</t>
    <phoneticPr fontId="1" type="noConversion"/>
  </si>
  <si>
    <t>MST</t>
    <phoneticPr fontId="1" type="noConversion"/>
  </si>
  <si>
    <t>m2c68r1</t>
    <phoneticPr fontId="1" type="noConversion"/>
  </si>
  <si>
    <t>1DAT</t>
    <phoneticPr fontId="1" type="noConversion"/>
  </si>
  <si>
    <t>MU</t>
    <phoneticPr fontId="1" type="noConversion"/>
  </si>
  <si>
    <t xml:space="preserve"> 33.6946      36.8473      38.8177      45.3202      65.4187      65.2217      59.1133      61.2808      58.1281      59.7044      52.8079      56.1576      34.4828      24.2365      26.4039      28.9655</t>
  </si>
  <si>
    <t xml:space="preserve"> 199.3432      222.9885      221.3465      238.4236      174.3842      115.9278      111.6585      114.2857      125.4516      154.3514       95.2381      109.3596      141.2151      185.5501      208.2102      184.8933</t>
  </si>
  <si>
    <t xml:space="preserve"> 10.5551       15.808     0.656814      9.10109      18.4931      18.5397      2.29885      27.7441      12.4924      8.89129      10.7375      1.97044      17.3124      5.92045      6.56814      2.36818</t>
  </si>
  <si>
    <t xml:space="preserve"> 1.5702      4.7516      6.8087       7.125       6.773      6.5899      5.7701      5.1326       5.014      2.7971      3.4214      4.5895      6.1448       5.087      7.8657      5.0004</t>
  </si>
  <si>
    <t xml:space="preserve"> 9.12476      6.89655      6.29138      6.85734      10.9316      6.08219      5.26477      10.8573      5.60221      3.13281      8.58896      2.91895      1.70645      4.65598      5.28521      7.02054</t>
  </si>
  <si>
    <t xml:space="preserve"> 2.36818      6.29138      3.33297      3.55227      3.28407      10.1806      15.6019      9.46702      3.16704      9.95567      3.23444       2.0509      8.81821      3.98173       8.9998     0.328407</t>
  </si>
  <si>
    <t xml:space="preserve"> 1.6893      3.4072      4.3994      4.1285      6.5604      7.2305      4.3462      2.3931</t>
  </si>
  <si>
    <t>m2c68r2</t>
  </si>
  <si>
    <t>m2c68r3</t>
  </si>
  <si>
    <t xml:space="preserve"> 224.2365      224.6305      202.5616      148.5714      133.9901      115.2709      131.2315      206.6995</t>
  </si>
  <si>
    <t xml:space="preserve"> 7.82368      12.7965      17.4987      14.6841      11.9898       15.212      17.0628      7.24255</t>
  </si>
  <si>
    <t xml:space="preserve"> 214.5813      213.5961      184.0394      148.1773      135.9606      144.0394      102.6601      212.6108</t>
  </si>
  <si>
    <t xml:space="preserve"> 14.1762       7.5766      9.46736      15.5422      8.24296      12.4052      8.87465      9.68027</t>
  </si>
  <si>
    <t>m2c68r3</t>
    <phoneticPr fontId="1" type="noConversion"/>
  </si>
  <si>
    <t>SU1</t>
  </si>
  <si>
    <t xml:space="preserve"> 16.7488      18.5222      4.13793     0.591133      1.18227     0.591133      1.57635       17.931</t>
  </si>
  <si>
    <t xml:space="preserve"> 1.5578      1.0971     0.57448     0.59113     0.36864     0.24133     0.91366      1.6308</t>
  </si>
  <si>
    <t>SU2</t>
  </si>
  <si>
    <t>meanWav</t>
    <phoneticPr fontId="1" type="noConversion"/>
  </si>
  <si>
    <t xml:space="preserve"> 0.35949     0.33495     0.27946     0.20258     0.14228     0.15095     0.26499      0.4762     0.72421     0.92337           1     0.92425      0.7239     0.46677      0.2286     0.06763           0    0.007037    0.052297      0.1001     0.13092      0.1434     0.14955     0.16278     0.19029     0.23165     0.27936     0.32449     0.36059     0.38692      0.4061     0.42306</t>
  </si>
  <si>
    <t>m2c68r4</t>
    <phoneticPr fontId="1" type="noConversion"/>
  </si>
  <si>
    <t>m2c68r7</t>
    <phoneticPr fontId="1" type="noConversion"/>
  </si>
  <si>
    <t>MU</t>
    <phoneticPr fontId="1" type="noConversion"/>
  </si>
  <si>
    <t xml:space="preserve"> 205.3202      215.1724      201.5764      249.8522      252.8079      244.1379      160.7882      153.6946</t>
  </si>
  <si>
    <t xml:space="preserve"> 9.09718       12.515      14.2589      5.04872      11.2272      14.5313      21.7585        11.46</t>
  </si>
  <si>
    <t>u-stim</t>
    <phoneticPr fontId="1" type="noConversion"/>
  </si>
  <si>
    <t>u+ s+</t>
    <phoneticPr fontId="1" type="noConversion"/>
  </si>
  <si>
    <t>n.s.+</t>
    <phoneticPr fontId="1" type="noConversion"/>
  </si>
  <si>
    <t>m2c68r6</t>
    <phoneticPr fontId="1" type="noConversion"/>
  </si>
  <si>
    <t>u+</t>
    <phoneticPr fontId="1" type="noConversion"/>
  </si>
  <si>
    <t>m2c69r1</t>
    <phoneticPr fontId="1" type="noConversion"/>
  </si>
  <si>
    <t xml:space="preserve"> 0.35985     0.35893      0.3583     0.35786     0.35753     0.35753     0.35797     0.35816     0.35657     0.34994     0.33255     0.29747     0.24399     0.18617     0.15552     0.19035     0.31477     0.51783     0.74762     0.93029           1     0.92804      0.7365     0.48615     0.24794    0.079807   0.0018513           0    0.040349    0.087184     0.11884      0.1321     0.13699     0.14709     0.17141     0.21083     0.25888     0.30571     0.34374     0.37092      0.3897     0.40467     0.41959     0.43626     0.45407     0.47066     0.48316     0.49003      0.4922     0.49125     0.48891     0.48606     0.48356     0.48088     0.47699     0.47073     0.46198     0.45144     0.43991     0.42805</t>
  </si>
  <si>
    <t>[-7,-19,21,37]</t>
    <phoneticPr fontId="1" type="noConversion"/>
  </si>
  <si>
    <t xml:space="preserve"> 6.50246      6.50246      6.30542      4.92611      4.53202      8.27586        8.867      10.0493      11.6256       13.202      15.7635      19.7044       22.266      6.10837      4.33498       5.3202</t>
  </si>
  <si>
    <t xml:space="preserve"> 2.1268       2.238      1.7514     0.93466      1.8059      2.7445      1.8693      2.9458      2.2767      2.3645       3.511      2.4333      4.3462      1.5702       1.448      1.4811</t>
  </si>
  <si>
    <t>HD Protocols</t>
  </si>
  <si>
    <t>edit LoadSortData</t>
    <phoneticPr fontId="1" type="noConversion"/>
  </si>
  <si>
    <t>N</t>
    <phoneticPr fontId="1" type="noConversion"/>
  </si>
  <si>
    <t xml:space="preserve"> 0.3642     0.36411     0.36369     0.36288     0.36172     0.36062     0.35965     0.35861     0.35613     0.34893      0.3306     0.29374     0.23707     0.17532     0.14139     0.17509     0.30138     0.50863     0.74291     0.92872           1     0.92862     0.73745     0.48734     0.24951    0.081661   0.0032244           0    0.038294    0.083494     0.11458     0.12833     0.13408     0.14503     0.16975     0.20887      0.2559      0.3018     0.33966     0.36743     0.38742     0.40342     0.41895     0.43546     0.45232     0.46737     0.47847     0.48483     0.48697     0.48609     0.48361     0.48032      0.4768     0.47287     0.46788     0.46151     0.45387     0.44531     0.43614     0.42649</t>
  </si>
  <si>
    <t>Units</t>
    <phoneticPr fontId="1" type="noConversion"/>
  </si>
  <si>
    <t>m2c69r2</t>
    <phoneticPr fontId="1" type="noConversion"/>
  </si>
  <si>
    <t xml:space="preserve"> NaN</t>
  </si>
  <si>
    <t>m2c70r1</t>
  </si>
  <si>
    <t>mot.detect.</t>
    <phoneticPr fontId="1" type="noConversion"/>
  </si>
  <si>
    <t>[-18,19,43,46]</t>
    <phoneticPr fontId="1" type="noConversion"/>
  </si>
  <si>
    <t xml:space="preserve"> 150.7389      141.6749      130.6404      138.7192       155.468      160.5911      135.1724       120.197</t>
  </si>
  <si>
    <t xml:space="preserve"> 3.02063      9.97169       12.137      7.42128        4.299      6.09724      2.77616      5.68534</t>
  </si>
  <si>
    <t>m2c71r1</t>
    <phoneticPr fontId="1" type="noConversion"/>
  </si>
  <si>
    <t xml:space="preserve"> 35.468      24.0394      10.2463      12.8079      10.8374      5.12315      7.68473      44.9261</t>
  </si>
  <si>
    <t xml:space="preserve"> 5.6511       3.306      1.9104      2.7692      4.5683      1.3723     0.84752     0.91366</t>
  </si>
  <si>
    <t>m2c71r2</t>
    <phoneticPr fontId="1" type="noConversion"/>
  </si>
  <si>
    <t>[-22,-22,40,40]</t>
    <phoneticPr fontId="1" type="noConversion"/>
  </si>
  <si>
    <t xml:space="preserve"> 90.83744      84.72906      80.78818      64.03941      63.44828      65.61576      62.46305      104.6305</t>
  </si>
  <si>
    <t xml:space="preserve"> 9.5896      9.6229       8.435      8.2488      7.3238      4.4126      4.2786      6.1163</t>
  </si>
  <si>
    <t>m2c71r3</t>
    <phoneticPr fontId="1" type="noConversion"/>
  </si>
  <si>
    <t>m2c71r15</t>
    <phoneticPr fontId="1" type="noConversion"/>
  </si>
  <si>
    <t xml:space="preserve"> 53.399      51.6256      63.0542      27.5862      16.1576      23.6453      10.0493      21.8719</t>
  </si>
  <si>
    <t xml:space="preserve"> 6.7212      5.0295      5.9522      5.7785      2.4453      9.4909      1.8273      2.8452</t>
  </si>
  <si>
    <t xml:space="preserve"> 51.7241      74.1379      73.6453      27.5862      19.3103       20.936      20.6897      41.6256</t>
  </si>
  <si>
    <t xml:space="preserve"> 6.56609      11.3006      2.55573      2.44658      3.44123      6.23596      3.68636      3.84478</t>
  </si>
  <si>
    <t>m2c71r4</t>
    <phoneticPr fontId="1" type="noConversion"/>
  </si>
  <si>
    <t xml:space="preserve"> 64.532      68.2266       85.468      26.1084      28.8177      27.5862      35.0739      40.1478</t>
  </si>
  <si>
    <t xml:space="preserve"> 3.1798      4.1092      6.1181      2.8583       5.188      6.5599      8.3352      4.5926</t>
  </si>
  <si>
    <t>m2c71r5</t>
    <phoneticPr fontId="1" type="noConversion"/>
  </si>
  <si>
    <t xml:space="preserve"> 105.8128      119.2118      121.5764      73.89163      65.61576      65.61576      54.58128      88.47291</t>
  </si>
  <si>
    <t xml:space="preserve"> 11.266      9.00818      9.91899      10.3002      9.60073      5.85026      7.67335      10.8213</t>
  </si>
  <si>
    <t>m2c71r10</t>
  </si>
  <si>
    <t xml:space="preserve"> 131.0345      165.5172      97.14286      33.69458      41.18227      43.15271      38.62069      81.97044</t>
  </si>
  <si>
    <t xml:space="preserve"> 23.0276      5.09084      20.4172      8.69231      4.11441       4.2877      10.8033      19.5868</t>
  </si>
  <si>
    <t>m2c71r12</t>
  </si>
  <si>
    <t xml:space="preserve"> 58.3744      56.1576      54.4335      55.1724      49.7537      13.3005      7.14286      7.63547      10.5911      10.0985      8.37438      14.2857      6.65025      13.0542      28.5714      42.1182</t>
  </si>
  <si>
    <t xml:space="preserve"> 2.52388      4.08204      8.98818      2.98291      11.1864      2.14724      2.06564      2.10443      2.73905      2.21675      2.42999      2.59109       2.0261      2.82626       8.3985      5.52039</t>
  </si>
  <si>
    <t>m2c71r13</t>
  </si>
  <si>
    <t xml:space="preserve"> 61.0837       70.936      62.5616      17.2414      20.6897       17.734      21.4286      27.5862</t>
  </si>
  <si>
    <t xml:space="preserve"> 5.67394      5.48548      11.9689      2.22131      2.57543      1.65838      3.27688      2.41329</t>
  </si>
  <si>
    <t xml:space="preserve"> 50.4433        48.67      41.9704      43.1527        31.33      24.6305      24.2365      27.3892</t>
  </si>
  <si>
    <t xml:space="preserve"> 2.86223      9.17156       4.6169      11.7832      2.23365      5.65967      3.37861      3.78253</t>
  </si>
  <si>
    <t>m2c71r14</t>
  </si>
  <si>
    <t>m2c71r16</t>
  </si>
  <si>
    <t xml:space="preserve"> 81.2808      83.4975      98.7685      96.3054        88.67      80.7882       62.069       82.266       87.931      92.6108      67.4877       53.202      57.6355      43.8424      69.9507      49.2611</t>
  </si>
  <si>
    <t xml:space="preserve"> 9.65735      16.2903      5.56418      11.6945      8.45609      13.0828      6.35958      9.79045      7.91633      15.9776      7.74199      5.87014      12.3677      7.72106      9.80283      5.93863</t>
  </si>
  <si>
    <t>m2c71r7</t>
    <phoneticPr fontId="1" type="noConversion"/>
  </si>
  <si>
    <t>u-stim</t>
    <phoneticPr fontId="1" type="noConversion"/>
  </si>
  <si>
    <t>n.s.+</t>
    <phoneticPr fontId="1" type="noConversion"/>
  </si>
  <si>
    <t>m2c71r8</t>
  </si>
  <si>
    <t>u+</t>
    <phoneticPr fontId="1" type="noConversion"/>
  </si>
  <si>
    <t>MST</t>
    <phoneticPr fontId="1" type="noConversion"/>
  </si>
  <si>
    <t>m2c71r11</t>
    <phoneticPr fontId="1" type="noConversion"/>
  </si>
  <si>
    <t>MST</t>
    <phoneticPr fontId="1" type="noConversion"/>
  </si>
  <si>
    <t>m2c72r1</t>
    <phoneticPr fontId="1" type="noConversion"/>
  </si>
  <si>
    <t xml:space="preserve"> 51.5599      61.7406      49.9179      59.7701      46.6338      64.6962      61.0837      68.9655      60.4269      64.6962      67.9803      48.9327      54.1872      49.2611      52.5452       65.353</t>
  </si>
  <si>
    <t xml:space="preserve"> 9.95567      7.57475      10.0205      3.42867      7.06648      6.64163      1.50495      2.47942      4.56238      4.73636      7.39463      7.76459      3.72999       6.0198      6.56814      9.67548</t>
  </si>
  <si>
    <t>[-22,4,38,64]</t>
    <phoneticPr fontId="1" type="noConversion"/>
  </si>
  <si>
    <t>1DAT</t>
    <phoneticPr fontId="1" type="noConversion"/>
  </si>
  <si>
    <t>MU</t>
    <phoneticPr fontId="1" type="noConversion"/>
  </si>
  <si>
    <t>SU1</t>
    <phoneticPr fontId="1" type="noConversion"/>
  </si>
  <si>
    <t>higher rate on HD</t>
  </si>
  <si>
    <t>m2c72r8</t>
    <phoneticPr fontId="1" type="noConversion"/>
  </si>
  <si>
    <t xml:space="preserve"> 1.1823      3.1527      1.5764      1.1823      2.3645      4.9261      3.3498      2.5616       4.335       4.532      5.3202      4.7291      6.1084      2.1675      3.9409      2.3645</t>
  </si>
  <si>
    <t xml:space="preserve"> 0.19704       1.539     0.66821     0.57448      1.7234      1.8951      1.4811      1.3437      1.5135       1.695      2.0095      2.5002      1.4745     0.95521      1.2066      1.2305</t>
  </si>
  <si>
    <t xml:space="preserve"> 0.35313     0.35296     0.35296     0.35314     0.35283     0.35259     0.35239     0.35192     0.34871      0.3375     0.31042     0.26058     0.19207     0.12807     0.10684     0.16452     0.31433      0.5322     0.76272      0.9364           1     0.93708     0.77093     0.55204     0.33838     0.16891     0.06148    0.011791           0   0.0052284    0.013902    0.022017    0.033466    0.053879    0.085823     0.12835     0.17686     0.22554     0.26952      0.3079      0.3417     0.37261      0.4015     0.42927     0.45502     0.47699     0.49432     0.50636     0.51385     0.51811     0.51991     0.51908     0.51637     0.51167     0.50464     0.49492      0.4835     0.47103     0.45803     0.44497</t>
  </si>
  <si>
    <t>m2c72r3</t>
    <phoneticPr fontId="1" type="noConversion"/>
  </si>
  <si>
    <t>MU</t>
    <phoneticPr fontId="1" type="noConversion"/>
  </si>
  <si>
    <t>m2c72r2</t>
    <phoneticPr fontId="1" type="noConversion"/>
  </si>
  <si>
    <t xml:space="preserve"> 87.48768       81.7734      96.74877      107.9803      97.93103      92.80788      72.31527      68.96552</t>
  </si>
  <si>
    <t xml:space="preserve"> 14.5179      7.94922      7.92721      9.99211      4.65875      5.17968      9.06511       6.6821</t>
  </si>
  <si>
    <t xml:space="preserve"> 253.5961       271.133       248.867      271.5271      277.8325       271.133      258.9163      243.5468</t>
  </si>
  <si>
    <t xml:space="preserve"> 12.8102      6.41076       4.6899      11.6847      6.59436      4.12619      3.50274      10.0541</t>
  </si>
  <si>
    <t>m2c72r11</t>
    <phoneticPr fontId="1" type="noConversion"/>
  </si>
  <si>
    <t xml:space="preserve"> 21.4778      24.2365      21.0837      24.2365      19.3103      16.3547      11.8227      20.2956</t>
  </si>
  <si>
    <t xml:space="preserve"> 0.95521      2.2162      1.1059      1.2694      1.9104      1.3437      1.4613      0.8004</t>
  </si>
  <si>
    <t>m2c75r1</t>
    <phoneticPr fontId="1" type="noConversion"/>
  </si>
  <si>
    <t>n.s.+</t>
    <phoneticPr fontId="1" type="noConversion"/>
  </si>
  <si>
    <t>s+</t>
    <phoneticPr fontId="1" type="noConversion"/>
  </si>
  <si>
    <t>m2c72r4</t>
    <phoneticPr fontId="1" type="noConversion"/>
  </si>
  <si>
    <t>m2c75r2</t>
    <phoneticPr fontId="1" type="noConversion"/>
  </si>
  <si>
    <t>uA</t>
    <phoneticPr fontId="1" type="noConversion"/>
  </si>
  <si>
    <t xml:space="preserve"> 0.3792     0.35591     0.31222     0.25119     0.20713     0.21529      0.3121     0.49493     0.72383     0.91278           1     0.92104     0.72595     0.46502     0.22593    0.060705           0    0.024468    0.096756      0.1727     0.21789     0.24135      0.2478      0.2563     0.27464      0.3101     0.35385     0.39958     0.43079     0.45004     0.46151     0.47062</t>
  </si>
  <si>
    <t>1DAT</t>
    <phoneticPr fontId="1" type="noConversion"/>
  </si>
  <si>
    <t xml:space="preserve"> 12.0197      6.89655      8.07882       5.3202      6.69951        8.867      14.7783      13.5961      18.3251      14.5813      14.9754      14.9754      22.4631      21.6749      19.5074      12.2167</t>
  </si>
  <si>
    <t xml:space="preserve"> 1.9053      1.9206      2.2979      2.1268      1.0047      0.8243      1.4942      2.3604      2.5234      1.3364      2.0046      2.7762      2.0992       2.043      3.2137      3.5055</t>
  </si>
  <si>
    <t>CZX+</t>
    <phoneticPr fontId="1" type="noConversion"/>
  </si>
  <si>
    <t>CZX-</t>
    <phoneticPr fontId="1" type="noConversion"/>
  </si>
  <si>
    <t xml:space="preserve"> 15.9606      11.8227      14.1872      15.1724       13.399      15.1724      12.8079      13.9901      14.1872      14.1872      13.9901       13.399      13.7931      14.3842      13.5961      13.7931</t>
  </si>
  <si>
    <t xml:space="preserve"> 1.7458     0.93466     0.50237      1.6068      2.6178      1.8848      1.1233     0.95521       1.149      1.4141     0.72399      0.8589      1.2462      0.8589      1.0519      1.4942</t>
  </si>
  <si>
    <t>m2c4r1</t>
    <phoneticPr fontId="1" type="noConversion"/>
  </si>
  <si>
    <t xml:space="preserve"> 10.936      14.2857      14.9754      20.6897      19.1133      17.3399      15.5665      14.4828      13.5961      13.8916      9.55665      12.4138       10.936       13.202      11.0345      10.3448</t>
  </si>
  <si>
    <t xml:space="preserve"> 1.3255      2.0783      1.7241      1.8403      2.3138      1.8991      2.2167      1.6554      2.1171      2.6495      1.4014      1.7014      1.5643       2.595       1.546      2.1548</t>
  </si>
  <si>
    <t>m2c6r1</t>
    <phoneticPr fontId="1" type="noConversion"/>
  </si>
  <si>
    <t>MT</t>
    <phoneticPr fontId="1" type="noConversion"/>
  </si>
  <si>
    <t>m2c7r1</t>
    <phoneticPr fontId="1" type="noConversion"/>
  </si>
  <si>
    <t xml:space="preserve"> 20.4926      19.4417      20.0328      20.1642       16.289      22.1346      18.9819       20.624      21.0837      28.8998      22.8571      20.8867      21.0837      15.9606      19.7044      20.7553</t>
  </si>
  <si>
    <t xml:space="preserve"> 1.7603      1.6611      1.3755      1.5707      1.2678      2.2174      1.8531      2.5319      1.0435       4.391      0.8113      1.4461      1.4982      1.1465      1.3999      1.4816</t>
  </si>
  <si>
    <t>m2c9r1</t>
    <phoneticPr fontId="1" type="noConversion"/>
  </si>
  <si>
    <t xml:space="preserve"> 0.30125     0.30229     0.30004     0.29924     0.29992     0.29935     0.29918     0.29916     0.29747     0.29765     0.29869     0.29962     0.28431     0.22859     0.12882    0.042467    0.062765     0.25777     0.57517     0.86669           1     0.86807     0.59281     0.28777    0.076362           0     0.01083     0.04754    0.063633    0.057995    0.055951    0.074121     0.11909     0.17318     0.22345     0.26178      0.2904     0.31528     0.34256     0.37047     0.39631     0.41457     0.42432     0.42696     0.42835     0.42846     0.42805     0.42687     0.42164     0.41468     0.40114      0.3865     0.37231     0.35881     0.34799     0.33737     0.32438     0.31036     0.29571     0.28228</t>
  </si>
  <si>
    <t xml:space="preserve"> 17.3399      18.1281      21.4778      20.6897      24.6305      42.7586      31.9212        31.33      23.8424      26.4039      20.6897      22.4631      10.8374      12.6108      18.7192      15.5665</t>
  </si>
  <si>
    <t xml:space="preserve"> 3.1249      2.0807      2.0525      2.2249      3.6599      4.0454      3.0937      3.3177      2.5578      1.0519      3.6199      2.5002      2.4133     0.57448      1.7347       4.265</t>
  </si>
  <si>
    <t xml:space="preserve"> 0.4072     0.40637     0.40618     0.40647     0.40482     0.40303     0.40209     0.39733     0.39765     0.39693     0.39899     0.40002     0.39736     0.37255     0.30558     0.21506     0.19464     0.33184     0.59944     0.87055           1     0.86898     0.58213     0.26576    0.054896           0    0.052074     0.13557     0.19721     0.22498     0.24069     0.27647     0.32873     0.39391     0.44713     0.48441     0.50494     0.51573     0.52756     0.53999     0.55177     0.55111     0.54408     0.53118     0.51574     0.50284     0.48997     0.47989     0.46447     0.44966     0.43203     0.41258     0.39804      0.3838     0.37164     0.36023     0.35181     0.34105     0.33536     0.32992</t>
  </si>
  <si>
    <t xml:space="preserve"> 6.69951      7.29064      6.30542      8.47291      12.8079      10.8374      5.12315      4.92611      2.75862      3.15271      3.34975      2.95567      2.95567      8.47291      6.69951      3.94089</t>
  </si>
  <si>
    <t xml:space="preserve"> 0.36864      2.3021      1.5764      2.8656      3.2824      0.8243      1.6308       2.043     0.95521     0.65352     0.96532     0.69666     0.93466      1.9606      1.2996      1.2462</t>
  </si>
  <si>
    <t>m2c11r1</t>
    <phoneticPr fontId="1" type="noConversion"/>
  </si>
  <si>
    <t>m2c10r1</t>
    <phoneticPr fontId="1" type="noConversion"/>
  </si>
  <si>
    <t>[-13,  6, 11, 11]</t>
    <phoneticPr fontId="1" type="noConversion"/>
  </si>
  <si>
    <t>[-16, -14, 17, 16]</t>
    <phoneticPr fontId="1" type="noConversion"/>
  </si>
  <si>
    <t>[-22, -1, 28, 73]</t>
    <phoneticPr fontId="1" type="noConversion"/>
  </si>
  <si>
    <t>[-14,  1, 48, 77]</t>
    <phoneticPr fontId="1" type="noConversion"/>
  </si>
  <si>
    <t xml:space="preserve"> 0.34254      0.3502      0.3504     0.31191     0.21309    0.098671    0.078436     0.24187     0.55838     0.87044           1     0.87309     0.56728     0.24585     0.04426           0    0.056084     0.12694     0.16012     0.15588     0.14789       0.165      0.2118     0.27082     0.32007     0.35074     0.36648     0.37871      0.3952      0.4155     0.43476     0.44746</t>
  </si>
  <si>
    <t xml:space="preserve"> 0.84752      3.4916      0.8004      1.7789      3.6119      2.8486     0.95521      1.6893       2.203      2.0287      2.3105      1.7065      1.5453      1.2226      2.3189      2.7268</t>
  </si>
  <si>
    <t xml:space="preserve">[-19,  2, 34, 63]
</t>
    <phoneticPr fontId="1" type="noConversion"/>
  </si>
  <si>
    <t>m2c12r1</t>
    <phoneticPr fontId="1" type="noConversion"/>
  </si>
  <si>
    <t>m2c13r1</t>
    <phoneticPr fontId="1" type="noConversion"/>
  </si>
  <si>
    <t xml:space="preserve"> 46.5025      40.9852      50.8374      70.3448      49.4581      16.7488      13.9901      15.7635       17.734      13.7931      13.5961      11.2315      19.5074        31.33      36.4532      45.9113</t>
  </si>
  <si>
    <t xml:space="preserve"> 3.2587      2.7621      5.2652      2.1039      1.8006      1.6778      2.4213      3.2378      1.2846      1.8432      2.4213      1.8326      2.3189      3.4889      1.7347      1.8848</t>
  </si>
  <si>
    <t>u-stim</t>
    <phoneticPr fontId="1" type="noConversion"/>
  </si>
  <si>
    <t>m2c14r1</t>
    <phoneticPr fontId="1" type="noConversion"/>
  </si>
  <si>
    <t xml:space="preserve"> 25.4187      19.3103      17.5369      21.0837       26.798      19.5074      14.9754      15.3695      19.3103      28.5714      47.0936      56.7488       88.867      37.8325        31.33      18.9163</t>
  </si>
  <si>
    <t xml:space="preserve"> 1.6308      3.2765      2.8959        4.21      1.1823      2.5578       5.568      3.6943      3.5055      2.8384      5.6373      7.8855      5.6201      6.9777      3.4749      4.2192</t>
  </si>
  <si>
    <t>m2c15r1</t>
    <phoneticPr fontId="1" type="noConversion"/>
  </si>
  <si>
    <t xml:space="preserve"> 0.40039     0.39977     0.39938     0.39917     0.39919     0.39903     0.39874     0.39834     0.39757     0.39686      0.3975     0.40102     0.40491     0.38492     0.31222     0.20784     0.16805     0.29336     0.57658     0.87314           1     0.86982     0.55399     0.22187    0.023456           0    0.089811     0.19538     0.25331     0.26191     0.25785     0.27634     0.32523     0.38607     0.43601     0.46368     0.47372     0.47895     0.48785     0.50105     0.51282     0.51808     0.51495     0.50643     0.49649     0.48713     0.47832     0.46865      0.4567     0.44305     0.42912     0.41639      0.4059     0.39678     0.38763     0.37797     0.36761     0.35755     0.34889     0.34256</t>
  </si>
  <si>
    <t>m2c16r1</t>
    <phoneticPr fontId="1" type="noConversion"/>
  </si>
  <si>
    <t xml:space="preserve"> 2.56158       3.5468       3.5468      2.36453      4.72906      26.0099      23.2512      15.9606      15.9606      12.2167      11.4286      11.2315      4.53202      2.16749      3.34975      2.95567</t>
  </si>
  <si>
    <t xml:space="preserve"> 1.0611     0.66821      0.8589     0.50237     0.95521       1.149      1.7789      1.7178      2.5387       1.307       1.695      1.6068      1.0611     0.57448      1.5453     0.69666</t>
  </si>
  <si>
    <t xml:space="preserve"> 13.202      15.7635      18.5222      15.9606      18.5222      19.3103      18.5222      11.0345      13.0049       7.0936      12.4138      12.4138      10.0493      9.85222      8.27586      9.06404      11.6256      10.2463      7.88177      10.8374       7.0936      8.66995      9.45813      7.48768      8.47291      10.8374      11.8227      8.07882      13.5961       13.399       17.734      19.3103</t>
  </si>
  <si>
    <t xml:space="preserve"> 0.96532      2.3522      2.7053      1.6308      1.8006      1.8848      2.5002     0.78818      2.9293     0.72399      1.2694      1.8326      1.4413      1.5578      1.9852      1.0047      1.0519      1.5453     0.31155      1.8432     0.84752     0.65352      2.2596       1.448       1.695      2.4532      1.5886      1.2226      2.9786      3.2765       2.972      2.5805</t>
  </si>
  <si>
    <t>m2c19r1</t>
    <phoneticPr fontId="1" type="noConversion"/>
  </si>
  <si>
    <t xml:space="preserve"> 0.36071     0.35988     0.36033     0.36061      0.3608     0.36132     0.36044     0.35999     0.35892     0.35772     0.35591     0.34584     0.31759     0.26152     0.19031     0.15098      0.2059     0.38972     0.65868     0.90085           1      0.9005     0.64975     0.35469     0.12566    0.014262           0    0.032705    0.065708    0.084071      0.0992     0.12555     0.17135     0.22836     0.28446      0.3314     0.36706      0.3973     0.42445     0.44997     0.47255     0.48834     0.49863     0.50355     0.50575     0.50734     0.50677     0.50471     0.49894     0.48896     0.47618      0.4603       0.444     0.42674     0.40864     0.39064      0.3716     0.35418     0.33793     0.32334</t>
  </si>
  <si>
    <t xml:space="preserve"> 13.0049      11.6256      10.2463      9.26108      7.48768      15.9606      19.7044      21.2808      20.4926      20.2956      20.8867      20.4926      21.0837      21.2808      18.5222       13.202</t>
  </si>
  <si>
    <t xml:space="preserve"> 0.78818     0.36864      1.8848      1.3437     0.50237      1.8797      2.1359      2.6178      2.4611      1.9852      1.8537     0.36864      1.0143      1.7234      1.7178      1.8326</t>
  </si>
  <si>
    <t xml:space="preserve"> 0.35225     0.34718     0.32602     0.27267     0.18978     0.12413      0.1543     0.33257     0.62038     0.88933           1     0.88998     0.61561     0.30737    0.086026           0    0.015334    0.065481    0.099733     0.10784     0.10998     0.12909      0.1724     0.22897     0.28233      0.3224     0.34963     0.37159     0.39414     0.41805     0.44033     0.45655</t>
  </si>
  <si>
    <t>m2c20r1</t>
    <phoneticPr fontId="1" type="noConversion"/>
  </si>
  <si>
    <t>m2c20r2</t>
    <phoneticPr fontId="1" type="noConversion"/>
  </si>
  <si>
    <t xml:space="preserve"> 0.33766     0.33101     0.30412     0.24274     0.15657    0.098455       0.145     0.33715     0.62813     0.89236           1     0.89659     0.63546     0.33694     0.11249   0.0088426           0    0.029008    0.051266    0.056394    0.059887    0.080678     0.12393     0.17986     0.23396     0.27722     0.30962     0.33695      0.3641     0.39173     0.41712     0.43708</t>
  </si>
  <si>
    <t xml:space="preserve"> 0.35904     0.35736     0.36161     0.36351     0.35794     0.35359     0.35684     0.35743     0.34285     0.31289     0.26855     0.20745     0.13478    0.082968    0.096048     0.19582     0.37039     0.58349     0.79016     0.94228           1     0.94741     0.82252     0.67231     0.52993     0.40832     0.31793      0.2592     0.21856     0.17582     0.12508    0.078451    0.046168    0.023658   0.0057439           0    0.012263    0.032933    0.051929    0.074673      0.1109     0.15769     0.20516     0.25031     0.29986     0.35432      0.4034     0.44209     0.47758     0.51714     0.55322     0.57782     0.59617     0.61562     0.63282     0.63992     0.63867     0.63718     0.63597     0.62979</t>
  </si>
  <si>
    <t>m2c21r1</t>
  </si>
  <si>
    <t xml:space="preserve"> 1.57635      2.95567      3.15271      1.37931       3.5468      3.94089      8.47291      7.88177      9.65517      12.0197      13.0049      15.7635      18.1281      17.5369        8.867      3.94089</t>
  </si>
  <si>
    <t xml:space="preserve"> 0.39409     0.69666     0.84752     0.50237      1.5764     0.98522      0.8589      1.0333      1.4072      2.0046     0.95521     0.69666      1.4141     0.95521      1.1233     0.69666</t>
  </si>
  <si>
    <t xml:space="preserve">[-13, 11, 42, 39]
</t>
    <phoneticPr fontId="1" type="noConversion"/>
  </si>
  <si>
    <t>m2c22r1</t>
    <phoneticPr fontId="1" type="noConversion"/>
  </si>
  <si>
    <t xml:space="preserve"> 0.44819     0.44866     0.44992     0.45038     0.44953     0.44851     0.44728     0.44157     0.42376     0.38846     0.33536      0.2727      0.2201     0.20405     0.24842     0.35986     0.52211     0.70133     0.85931     0.96414           1     0.96905     0.89339     0.79713     0.69763     0.60109     0.50712       0.413     0.31605     0.21877     0.12945    0.059592    0.016415           0   0.0058802    0.028369    0.061819      0.1001     0.13995     0.18251     0.22978      0.2811     0.33364     0.38577     0.43607     0.48331     0.52491     0.56081     0.59307     0.62259     0.64812     0.66906     0.68575     0.69907     0.70812     0.71195     0.71147     0.70768     0.70122     0.69116</t>
  </si>
  <si>
    <t xml:space="preserve">[-14,  3, 46, 68]
</t>
    <phoneticPr fontId="1" type="noConversion"/>
  </si>
  <si>
    <t xml:space="preserve"> 6.30542        8.867       7.0936      10.2463      14.1872      17.3399      10.8374      6.69951      4.92611      4.13793      2.95567       3.5468      3.15271      9.45813      7.68473      7.88177</t>
  </si>
  <si>
    <t xml:space="preserve"> 0.66821      1.0333      1.0047       1.307      1.9357     0.96532       1.358      1.3364     0.53963       1.539      1.0333     0.50237     0.57448      1.6068     0.84752      0.8243</t>
  </si>
  <si>
    <t>m2c23r1</t>
    <phoneticPr fontId="1" type="noConversion"/>
  </si>
  <si>
    <t xml:space="preserve"> 0.53854     0.56251     0.60071     0.64418     0.67028      0.6495     0.55955     0.40255     0.21593    0.060956           0    0.066659     0.24899      0.4952      0.7366     0.91413           1     0.99839     0.93684     0.84951     0.76246     0.68772     0.62537     0.57013     0.51709     0.46575      0.4193     0.38281     0.35979     0.35031     0.35108     0.35805</t>
  </si>
  <si>
    <t>m2c24r1</t>
  </si>
  <si>
    <t xml:space="preserve"> 5.51724      5.12315      7.29064      8.27586      14.7783      18.3251      7.29064       3.5468      4.53202      4.33498      4.92611      3.15271      4.72906      4.33498      4.72906      5.12315</t>
  </si>
  <si>
    <t xml:space="preserve"> 1.149      1.2226      1.1904       1.307       1.358      1.3437      1.6068     0.66821     0.66821      1.0143     0.69666     0.48266      1.0047     0.66821     0.84752     0.90297</t>
  </si>
  <si>
    <t xml:space="preserve"> 81.7734      77.4384      75.2709      81.5764      54.5813      27.5862      40.5911      50.0493      49.6552       49.064       44.532      37.2414      25.6158      66.4039      84.9261      79.0148</t>
  </si>
  <si>
    <t xml:space="preserve"> 3.511      4.3684      5.3475      3.1062      7.4422      4.8064      4.5619      1.6603      2.6909      2.0287      3.3469      3.5027      1.6486      2.9818      4.6775       2.076</t>
  </si>
  <si>
    <t xml:space="preserve">[-20, 13, 24, 39]
</t>
    <phoneticPr fontId="1" type="noConversion"/>
  </si>
  <si>
    <t>m2c25r1</t>
    <phoneticPr fontId="1" type="noConversion"/>
  </si>
  <si>
    <t xml:space="preserve"> 64.6305      64.4335      58.7192      56.9458      67.1921      60.4926      36.0591      33.6946      26.9951      26.2069      23.4483      27.3892      28.1773       53.399      59.5074      59.1133</t>
  </si>
  <si>
    <t xml:space="preserve"> 6.35907      2.88251      3.49163      2.59546      2.59546      4.84264      2.72677      6.30388      3.62797      2.69094      1.66033      1.63083      4.31253      2.21182      10.4712       2.3931</t>
  </si>
  <si>
    <t>m2c26r1</t>
    <phoneticPr fontId="1" type="noConversion"/>
  </si>
  <si>
    <t>m2c27r1</t>
  </si>
  <si>
    <t xml:space="preserve"> 14.1872      14.7783      9.85222      10.2463      7.68473      7.48768      10.4433      9.26108      12.0197      10.8374      9.65517      6.50246      5.51724      7.48768      10.2463      16.7488</t>
  </si>
  <si>
    <t xml:space="preserve"> 2.172       2.043      1.6486      2.7621     0.78818       2.238     0.91366      2.9491      1.5702      2.9883      2.9127      2.4253      1.5453       1.695     0.91366      1.1233</t>
  </si>
  <si>
    <t xml:space="preserve">[-15, -13, 44, 51]
</t>
    <phoneticPr fontId="1" type="noConversion"/>
  </si>
  <si>
    <t xml:space="preserve"> 0.36433     0.36695     0.36265     0.34643     0.31379     0.26552     0.21474     0.18971     0.22509      0.3434     0.53557     0.75494      0.9312           1     0.93176     0.74527     0.49859     0.26214    0.091229   0.0076735           0    0.035376    0.078713     0.10781     0.11836     0.11972     0.12538     0.14454     0.17865     0.22186     0.26498     0.30048     0.32556      0.3421     0.35408     0.36494     0.37631     0.38802     0.39899      0.4083     0.41672     0.42634</t>
  </si>
  <si>
    <t>m2c28r1</t>
  </si>
  <si>
    <t xml:space="preserve"> 19.1133      17.3399      17.1429      25.8128      26.4039      21.0837      19.9015       17.931      18.7192      15.7635      19.5074      21.6749      38.4236      30.3448       22.069      20.6897</t>
  </si>
  <si>
    <t xml:space="preserve"> 2.0335      1.0143      1.8589      2.8622      2.3604      2.0807      2.8281      2.2553      1.8432      2.2249      1.9053      1.2846      1.3933      2.5955      1.9104      2.2467</t>
  </si>
  <si>
    <t xml:space="preserve"> 0.369     0.36935     0.37233     0.37324     0.36974     0.36743     0.36999     0.37194     0.36569     0.34791     0.31376     0.25619     0.18048     0.11822     0.11422     0.19715      0.3638     0.57773     0.78885     0.94279           1     0.94746     0.81836     0.65507     0.49292     0.35176     0.24443     0.16929     0.11629    0.071407    0.032536   0.0073464           0   0.0071476     0.02416    0.052781    0.093073       0.138     0.18077     0.22278      0.2683     0.31523     0.35722     0.39408     0.42877     0.46307     0.49208     0.51376     0.53175     0.55005      0.5647     0.57151     0.57396     0.57618     0.57656     0.57161     0.56186     0.55203     0.54299     0.53065</t>
  </si>
  <si>
    <t xml:space="preserve">[-11,  2, 42, 44]
</t>
    <phoneticPr fontId="1" type="noConversion"/>
  </si>
  <si>
    <t xml:space="preserve"> 0.33038     0.33088     0.33204     0.33275     0.33226     0.33145     0.33102     0.33037     0.32803     0.32199     0.30546     0.26708     0.20221     0.12822    0.085761     0.12069     0.25744     0.47943     0.72842     0.92466           1     0.92676     0.73266     0.48229     0.24848    0.083744   0.0060554           0     0.03144     0.06521    0.081929    0.081658    0.076238     0.07912    0.097973     0.13331     0.17853     0.22399     0.26169     0.28989     0.31193      0.3321     0.35254     0.37406     0.39649     0.41771     0.43495      0.4466     0.45409      0.4592     0.46306     0.46525      0.4661     0.46597      0.4645     0.46029     0.45344     0.44528      0.4369     0.42768</t>
  </si>
  <si>
    <t xml:space="preserve"> 44.0394      47.2906      45.8128      50.8374      47.8818       13.202      11.9212      16.0591      14.6798      14.9754      13.6946      10.7389      11.5271      28.3744      33.6946      41.9704</t>
  </si>
  <si>
    <t xml:space="preserve"> 3.3941      3.5614      3.6102      3.2384      3.4855      2.1039      1.9398      1.7931      2.2003      1.8911      2.2295      2.2916      1.8522       2.782      3.2636      4.6192</t>
  </si>
  <si>
    <t>m2c29r1</t>
    <phoneticPr fontId="1" type="noConversion"/>
  </si>
  <si>
    <t xml:space="preserve">[-12, -13, 42, 43]
</t>
    <phoneticPr fontId="1" type="noConversion"/>
  </si>
  <si>
    <t>m2c30r1</t>
  </si>
  <si>
    <t>m2c30r1</t>
    <phoneticPr fontId="1" type="noConversion"/>
  </si>
  <si>
    <t xml:space="preserve"> 0.33501     0.32471     0.29908     0.25452     0.19703      0.1435     0.11893     0.14743     0.24274     0.40151     0.60032     0.79799     0.94514           1     0.94451     0.79254     0.58399     0.36902     0.19077    0.072772    0.014996           0   0.0045818     0.01116    0.012912    0.012636    0.017302    0.033149    0.062329      0.1021     0.14615     0.18839     0.22581     0.25826     0.28748     0.31537     0.34353     0.37226     0.40039     0.42632     0.44877     0.46787</t>
  </si>
  <si>
    <t xml:space="preserve"> 0.30469     0.31137     0.31307     0.30363     0.27364     0.21515     0.13989    0.086075     0.10536     0.23193     0.45465      0.7128     0.91943           1     0.92422     0.72208     0.46406      0.2284    0.068959           0   0.0014356    0.035963    0.068004    0.079491    0.071351     0.05855    0.056322     0.07206     0.10464      0.1466     0.18924     0.22518     0.25256     0.27393      0.2938     0.31356     0.33391     0.35295     0.36993     0.38323     0.39137     0.39472</t>
  </si>
  <si>
    <t xml:space="preserve">[-11, -10, 43, 49]
</t>
    <phoneticPr fontId="1" type="noConversion"/>
  </si>
  <si>
    <t>SU2</t>
    <phoneticPr fontId="1" type="noConversion"/>
  </si>
  <si>
    <t xml:space="preserve">[-19, -21, 36, 35]
</t>
    <phoneticPr fontId="1" type="noConversion"/>
  </si>
  <si>
    <t>m2c32r1</t>
  </si>
  <si>
    <t>m2c31r2</t>
    <phoneticPr fontId="1" type="noConversion"/>
  </si>
  <si>
    <t xml:space="preserve"> 0.30653     0.30633     0.30614     0.30585     0.30533     0.30481     0.30412     0.30304     0.29996     0.29032     0.26549     0.21649     0.14415    0.069373    0.033103    0.079466     0.23061     0.46659     0.72513     0.92473           1     0.92784     0.73713     0.49123     0.26155    0.098232    0.016562           0    0.015927    0.033638    0.036937    0.026575    0.014115    0.012552    0.028915    0.062306     0.10532     0.14905      0.1872     0.21809     0.24395     0.26831     0.29385     0.32115     0.34873     0.37436       0.396     0.41274     0.42528     0.43471     0.44217     0.44817     0.45278     0.45563     0.45619     0.45427     0.44998     0.44383     0.43617     0.42729</t>
  </si>
  <si>
    <t xml:space="preserve"> 0.34716     0.34725     0.34697     0.34634     0.34493     0.34365     0.34281     0.34229     0.34053     0.33469     0.31737     0.27827     0.21373     0.13974    0.095066     0.12577      0.2585     0.47837     0.72715     0.92368           1      0.9279     0.73545     0.48602     0.25233    0.086988   0.0079758           0    0.029669    0.063446    0.082391     0.08553    0.083465    0.089145        0.11     0.14651     0.19195      0.2375     0.27634     0.30678     0.33085     0.35211     0.37312     0.39459     0.41571     0.43478      0.4499     0.46031     0.46696     0.47154     0.47485     0.47693     0.47792     0.47766     0.47558     0.47128     0.46499     0.45725     0.44855     0.43873</t>
  </si>
  <si>
    <t>m2c31r2</t>
    <phoneticPr fontId="1" type="noConversion"/>
  </si>
  <si>
    <t>2SU &gt; 2hrs</t>
    <phoneticPr fontId="1" type="noConversion"/>
  </si>
  <si>
    <t>edit MOOG_Analyses</t>
    <phoneticPr fontId="1" type="noConversion"/>
  </si>
  <si>
    <t>m2c31r3</t>
  </si>
  <si>
    <t>m2c31r3</t>
    <phoneticPr fontId="1" type="noConversion"/>
  </si>
  <si>
    <t xml:space="preserve"> 0.30626     0.30612     0.30583     0.30532     0.30467       0.304      0.3034     0.30238     0.29956     0.29053     0.26654     0.21817     0.14571    0.069962    0.032252    0.077414     0.22826     0.46475     0.72444     0.92482           1     0.92712     0.73535     0.48869     0.25888    0.096056    0.015364           0    0.017009    0.035454    0.039329    0.029498    0.017734    0.016722    0.033664    0.067339     0.11051     0.15406     0.19192     0.22227     0.24769     0.27156     0.29669      0.3236     0.35097     0.37636     0.39772     0.41418     0.42634     0.43535     0.44239     0.44797     0.45211     0.45451     0.45464     0.45217     0.44748     0.44099     0.43308     0.42409</t>
  </si>
  <si>
    <t xml:space="preserve"> 0.34515     0.34528     0.34564     0.34524     0.34421     0.34338      0.3432     0.34327     0.34205     0.33716     0.32229     0.28625     0.22354     0.14847     0.10003      0.1258     0.25484     0.47386     0.72458     0.92362           1     0.92421     0.72635     0.47246     0.23758    0.074563   0.0010012           0    0.035937    0.073591    0.093654    0.096381    0.093478    0.098602     0.11945     0.15639     0.20272     0.24865     0.28665     0.31521     0.33726     0.35668     0.37579      0.3957     0.41585     0.43428     0.44884     0.45842     0.46422     0.46835     0.47124     0.47243     0.47227     0.47105     0.46808     0.46295     0.45582     0.44798        0.44      0.4312</t>
  </si>
  <si>
    <t xml:space="preserve"> 21.9704      27.2906      32.5123       31.133      17.4384      6.40394      4.82759      4.03941      5.12315      6.60099      8.76847       5.3202      5.61576      6.79803      11.0345      19.2118</t>
  </si>
  <si>
    <t xml:space="preserve"> 1.2292      1.4243      1.3461      1.8238      1.6159     0.59204     0.99014     0.49697     0.84113      1.0596       1.645     0.77992     0.95238     0.57729      1.0047      1.7206</t>
  </si>
  <si>
    <t xml:space="preserve"> 17.1429      17.1429      18.3251      21.5764      33.4975       26.601       22.069      21.4778      20.2956      23.0542      24.2365      26.5025      27.5862      22.4631      19.7044      15.9606</t>
  </si>
  <si>
    <t xml:space="preserve"> 1.0302      2.1141      1.4026      1.4938      1.8808       1.505      1.8705      1.7303      1.4405      2.1794      2.2762      2.1306      1.4315      1.2445      1.7253      1.5319</t>
  </si>
  <si>
    <t>CZX-</t>
    <phoneticPr fontId="1" type="noConversion"/>
  </si>
  <si>
    <t>CZX-</t>
    <phoneticPr fontId="1" type="noConversion"/>
  </si>
  <si>
    <t>1DAT,NC</t>
    <phoneticPr fontId="1" type="noConversion"/>
  </si>
  <si>
    <t xml:space="preserve"> 15.3941      13.1773       12.069      12.8079      11.0837      20.4433      19.5813      21.1823       30.665      25.9852      25.6158      21.3054      14.6552      28.6946      17.8571      18.5961</t>
  </si>
  <si>
    <t xml:space="preserve"> 2.7169      1.6118      2.9892      1.3555      2.1932      2.8829      1.3737      2.0817      2.9465      2.6913      4.6061      2.1142      2.1019      5.3233      1.0604      1.9389</t>
  </si>
  <si>
    <t xml:space="preserve">[-17,  1, 41, 45]
</t>
    <phoneticPr fontId="1" type="noConversion"/>
  </si>
  <si>
    <t>m2c33r1</t>
  </si>
  <si>
    <t xml:space="preserve"> 3.34975      10.8374      3.94089      9.85222      5.51724      9.85222      20.6897       26.798       30.936      28.3744       31.133      18.9163      15.3695      9.45813      6.69951      3.34975</t>
  </si>
  <si>
    <t xml:space="preserve"> 1.1904      4.6106       1.358      2.2467      1.6662      2.3931      1.4942      2.0525      1.7789      5.3001      3.0779      2.1222       3.306      2.0335      2.1898       1.695</t>
  </si>
  <si>
    <t xml:space="preserve"> 0.45287     0.45383     0.46011     0.47218     0.47891     0.45719     0.39226     0.30427     0.25129     0.29727     0.46346     0.70238     0.91451           1      0.9108     0.67552     0.38148      0.1324           0  0.00086252    0.099114     0.23286     0.34648     0.41122     0.42986     0.42562     0.42453      0.4425     0.48026     0.52621     0.56542     0.58836     0.59348     0.58644     0.57496     0.56581     0.56171     0.56079     0.55919     0.55369     0.54325     0.52927</t>
  </si>
  <si>
    <t xml:space="preserve">[-9,  1, 42, 47]
</t>
    <phoneticPr fontId="1" type="noConversion"/>
  </si>
  <si>
    <t>m2c34r1</t>
  </si>
  <si>
    <t>m2c72r6</t>
    <phoneticPr fontId="1" type="noConversion"/>
  </si>
  <si>
    <t xml:space="preserve">[-10,  2, 48, 62]
</t>
    <phoneticPr fontId="1" type="noConversion"/>
  </si>
  <si>
    <t xml:space="preserve"> 0.43142     0.43069     0.42995     0.42843     0.42595     0.42336     0.42128     0.41939     0.41759     0.41694     0.41674     0.40937     0.38021     0.32255     0.25684     0.23209     0.30005      0.4749     0.71128       0.917           1     0.91484     0.68927     0.40513      0.1586    0.017823           0    0.074431     0.18505     0.27985     0.33188     0.34419     0.33792     0.33654     0.35405     0.39095      0.4373     0.47891     0.50581     0.51662     0.51694       0.514     0.51279     0.51549     0.52102     0.52612     0.52716     0.52276     0.51436     0.50459     0.49516     0.48652     0.47908     0.47261     0.46609     0.45846     0.44963     0.44085     0.43276     0.42513</t>
  </si>
  <si>
    <t xml:space="preserve"> 0.36209     0.36213     0.36374     0.36413     0.36308     0.36186     0.36184     0.36047     0.35223     0.33075     0.29008     0.22767     0.15507     0.10208       0.107     0.19522     0.36424     0.58048     0.79223     0.94411           1     0.95069       0.825     0.66381      0.5069     0.37799     0.28483     0.22217     0.17697     0.13567    0.093132    0.053396    0.022805   0.0047452           0   0.0092702    0.030413    0.059416    0.091449     0.12597      0.1651     0.20872     0.25418     0.30002     0.34654     0.39221     0.43411     0.46983     0.50099     0.52925     0.55355     0.57234     0.58688     0.59801     0.60593     0.60815       0.605     0.59925     0.59114     0.58031</t>
  </si>
  <si>
    <t>SU1</t>
    <phoneticPr fontId="1" type="noConversion"/>
  </si>
  <si>
    <t>SU2</t>
    <phoneticPr fontId="1" type="noConversion"/>
  </si>
  <si>
    <t>Cell1</t>
    <phoneticPr fontId="1" type="noConversion"/>
  </si>
  <si>
    <t>Cell2</t>
    <phoneticPr fontId="1" type="noConversion"/>
  </si>
  <si>
    <t>NC</t>
    <phoneticPr fontId="1" type="noConversion"/>
  </si>
  <si>
    <t>NC_p</t>
    <phoneticPr fontId="1" type="noConversion"/>
  </si>
  <si>
    <t>SC</t>
    <phoneticPr fontId="1" type="noConversion"/>
  </si>
  <si>
    <t>SC_p</t>
    <phoneticPr fontId="1" type="noConversion"/>
  </si>
  <si>
    <t>CP</t>
    <phoneticPr fontId="1" type="noConversion"/>
  </si>
  <si>
    <t>1DAT</t>
    <phoneticPr fontId="1" type="noConversion"/>
  </si>
  <si>
    <t>Protocol</t>
    <phoneticPr fontId="1" type="noConversion"/>
  </si>
  <si>
    <t>m2c35r1</t>
  </si>
  <si>
    <t xml:space="preserve"> 0.36228     0.36245     0.36291     0.36274     0.35954     0.34887      0.3258     0.28733     0.23628     0.18587     0.16172     0.19576     0.30989     0.49852     0.72005     0.90896           1     0.95757     0.79169     0.55332     0.31106      0.1243     0.02242           0    0.028363    0.072412     0.10687     0.12352     0.12901     0.13603     0.15496     0.18879</t>
  </si>
  <si>
    <t xml:space="preserve"> 18.1281      18.2266      19.6059      17.6355      20.8867      33.4975      30.3448      30.0493       30.936      32.1182      30.6404      30.4433      24.6305      19.5074       19.803      18.5222</t>
  </si>
  <si>
    <t xml:space="preserve"> 1.4102      1.0096       1.389     0.51822      1.4375     0.97421      0.8664     0.84688     0.96532      1.7575      1.1882      1.4424      1.3541      1.3762      1.3734      1.5529</t>
  </si>
  <si>
    <t xml:space="preserve">[-14,  2, 50, 76]
</t>
    <phoneticPr fontId="1" type="noConversion"/>
  </si>
  <si>
    <t>m2c35r2</t>
  </si>
  <si>
    <t xml:space="preserve"> 0.36102     0.36039     0.35971     0.35908     0.35852     0.35818     0.35799     0.35718     0.35352     0.34254     0.31858     0.27786     0.22331     0.17085     0.15003     0.19483     0.32482     0.52747     0.75327     0.93179           1     0.93062     0.74406     0.49808     0.26268    0.092315   0.0086492           0    0.034288    0.077425      0.1075     0.12005     0.12394     0.13227      0.1542     0.19101     0.23683     0.28285     0.32205     0.35176     0.37359      0.3914     0.40867     0.42691     0.44534     0.46187      0.4746      0.4826     0.48638     0.48743     0.48722     0.48676     0.48613     0.48485     0.48215     0.47739     0.47038     0.46143     0.45109      0.4398</t>
  </si>
  <si>
    <t>m2c36r1</t>
  </si>
  <si>
    <t xml:space="preserve"> 0.33929     0.33911     0.33904     0.33913     0.33824     0.33281     0.31426     0.27233     0.20536     0.13376    0.098297     0.14651     0.29923     0.53364     0.77887     0.95521           1     0.89667     0.68204     0.42587     0.19986    0.054592           0    0.012036    0.054177    0.093071     0.11244     0.11465     0.11267     0.11998     0.14353     0.18166</t>
  </si>
  <si>
    <t xml:space="preserve"> 3.9409      5.3202      5.5172       4.335      4.9261      5.7143      5.1232      8.4729       8.867      7.0936      6.6995      7.2906      1.5764       4.335      4.7291      5.1232</t>
  </si>
  <si>
    <t xml:space="preserve"> 0.8243      1.0143     0.59113       1.307      1.8693      1.5702     0.57448      1.5764      1.2846      1.2226      1.8273     0.66821     0.59113      1.0611      1.3364      1.0047</t>
  </si>
  <si>
    <t xml:space="preserve">[-4,  0, 33, 55]
</t>
    <phoneticPr fontId="1" type="noConversion"/>
  </si>
  <si>
    <t>m2c37r1</t>
  </si>
  <si>
    <t xml:space="preserve"> 0.39008     0.39025     0.39103     0.39147     0.39095     0.39054     0.39064     0.39026     0.38557     0.36978     0.33351     0.27201     0.19626     0.13758     0.13602     0.21876     0.38501     0.59918     0.80402     0.94813           1     0.95451     0.83772     0.68449     0.52778     0.38633      0.2718     0.18386      0.1159    0.062868    0.024358   0.0029026           0    0.014266    0.041465    0.077672     0.11882     0.16145     0.20362     0.24613     0.28994     0.33471     0.37842     0.41965     0.45759     0.49125     0.51984     0.54293     0.56214     0.57815     0.59116     0.60022     0.60593     0.60869      0.6082     0.60392     0.59599     0.58571     0.57317      0.5584</t>
  </si>
  <si>
    <t xml:space="preserve"> 27.3892      27.9803      28.5714      25.0246       22.266      34.8768      29.1626       26.798      29.3596      29.1626       30.936      30.5419      28.9655      25.6158      27.3892       26.601</t>
  </si>
  <si>
    <t xml:space="preserve"> 0.95521      2.1942      1.5578      4.7311      3.6811       2.916      1.1904      2.6692      1.0519      1.4141       1.307     0.69666       1.695      2.3522      1.4745      1.8951</t>
  </si>
  <si>
    <t xml:space="preserve">[-14, 15, 21, 23]
</t>
    <phoneticPr fontId="1" type="noConversion"/>
  </si>
  <si>
    <t>m2c39r1</t>
    <phoneticPr fontId="1" type="noConversion"/>
  </si>
  <si>
    <t>3DT</t>
    <phoneticPr fontId="1" type="noConversion"/>
  </si>
  <si>
    <t>SU3</t>
  </si>
  <si>
    <t>SU3</t>
    <phoneticPr fontId="1" type="noConversion"/>
  </si>
  <si>
    <t xml:space="preserve"> 0.38453     0.38439     0.38451     0.38458     0.38304     0.37421     0.34882     0.29891     0.22794      0.1579      0.1254     0.16791     0.29975     0.50215     0.72456      0.9064           1     0.98792     0.88504     0.72773     0.55703     0.40326     0.28029     0.18827     0.12017    0.068765    0.030714   0.0069205           0    0.011183    0.038255    0.076467</t>
  </si>
  <si>
    <t xml:space="preserve"> 0.32522     0.32564     0.32701     0.32934     0.33248     0.33098     0.31121     0.25833     0.17165    0.080858    0.037327    0.094193     0.26573     0.51853     0.77566     0.95507           1     0.90326     0.70422     0.46788     0.25579      0.1062    0.026424           0  0.00075522   0.0072242    0.010391    0.012324    0.021163    0.043491    0.080894     0.12916</t>
  </si>
  <si>
    <t xml:space="preserve"> 0.32403     0.28959     0.23467     0.17676     0.15109     0.19458     0.32588     0.52853     0.75386     0.93007           1      0.9294       0.747     0.50578     0.27457     0.10307    0.014746           0    0.030592    0.072716      0.1047      0.1228     0.13378     0.14671     0.16827     0.19949     0.23813     0.27639     0.30738     0.33039     0.34901     0.36536</t>
  </si>
  <si>
    <t xml:space="preserve">[-3,  2, 18, 18]
</t>
    <phoneticPr fontId="1" type="noConversion"/>
  </si>
  <si>
    <t>3SU</t>
    <phoneticPr fontId="1" type="noConversion"/>
  </si>
  <si>
    <t>m2c40r1</t>
    <phoneticPr fontId="1" type="noConversion"/>
  </si>
  <si>
    <t xml:space="preserve"> 0.36547     0.36553     0.36547     0.36506     0.36452     0.36407     0.36364     0.36354     0.36373     0.36366     0.35671     0.32948     0.26975      0.1855     0.11561     0.11609     0.22821     0.44596     0.70729     0.91872           1     0.91891     0.70751      0.4403     0.20185    0.049923           0    0.026909    0.086982      0.1402     0.16669     0.16849     0.16175      0.1638     0.18445      0.2224      0.2687     0.31181     0.34448     0.36554     0.37883      0.3898     0.40241     0.41773      0.4342     0.44859     0.45835     0.46253     0.46248     0.46011     0.45729     0.45502     0.45364     0.45267     0.45152     0.44934     0.44591     0.44119     0.43493     0.42683</t>
  </si>
  <si>
    <t xml:space="preserve"> 0.34107     0.34069     0.34081     0.34067     0.33951      0.3392     0.34034     0.34081     0.33633      0.3232     0.29401     0.24292     0.17577      0.1157     0.10243     0.16914     0.32513     0.54272     0.76872     0.93541           1      0.9396     0.78853     0.58932     0.39436     0.23718     0.13303    0.075032    0.047379    0.030487    0.015561   0.0035004           0    0.010099    0.033617    0.070028     0.11556     0.16201     0.20578     0.24542      0.2839     0.32157     0.35757     0.39013     0.42045      0.4463     0.46763     0.48245       0.495     0.50566     0.51538     0.52113     0.52442      0.5244     0.52163     0.51476     0.50491     0.49429     0.48292     0.47052</t>
  </si>
  <si>
    <t xml:space="preserve"> 11.4286      12.2167      13.1034      11.8227      12.6108       7.0936      5.91133       7.0936      8.66995      11.8227      10.7389      11.5271      13.8916      13.5961      12.0197      10.4433</t>
  </si>
  <si>
    <t xml:space="preserve"> 1.3316      1.3715      1.2204      1.0385      1.1823     0.78818       1.401     0.85386      1.2004     0.84369      1.2672      1.3781     0.93409      1.2358      0.7314      1.4554</t>
  </si>
  <si>
    <t xml:space="preserve"> 8.96552      10.7389      10.7389      9.75369      10.4433      11.9212       15.468      10.4433        8.867      10.1478      9.85222      11.7241      12.9064      9.75369      7.48768      8.66995</t>
  </si>
  <si>
    <t xml:space="preserve"> 0.96811      1.3417      1.3008     0.75534       1.101     0.79702      1.4243      1.2988     0.79091      1.0798     0.54953      1.4045      1.3255      1.0937     0.96532      1.1357</t>
  </si>
  <si>
    <t xml:space="preserve">[-16,  1, 44, 72]
</t>
    <phoneticPr fontId="1" type="noConversion"/>
  </si>
  <si>
    <t>inhibition</t>
    <phoneticPr fontId="1" type="noConversion"/>
  </si>
  <si>
    <t>CZX+,Inhibition</t>
    <phoneticPr fontId="1" type="noConversion"/>
  </si>
  <si>
    <t>CZX-, inhibition</t>
    <phoneticPr fontId="1" type="noConversion"/>
  </si>
  <si>
    <t xml:space="preserve"> 151.3957      161.2479      167.1593      190.1478      169.4581      98.19376      71.26437      67.65189      67.32348      56.15764      61.74056      50.90312      64.03941      84.40066      112.3153      138.9163</t>
  </si>
  <si>
    <t xml:space="preserve"> 2.3682      3.2344      5.9204      5.9113      3.5523      2.2989       5.726      1.7378      4.7364      2.4794      5.9748      7.0205      3.5523      7.7646      5.6022       4.656</t>
  </si>
  <si>
    <t>m2c41r1</t>
    <phoneticPr fontId="1" type="noConversion"/>
  </si>
  <si>
    <t xml:space="preserve">[-20, 12, 40, 54]
</t>
    <phoneticPr fontId="1" type="noConversion"/>
  </si>
  <si>
    <t xml:space="preserve"> 129.064       164.532      156.9787      172.4138      153.6946      83.08703      71.26437      47.94745      52.87356      55.82923      52.21675      58.12808      47.94745      66.33826      105.4187      122.1675</t>
  </si>
  <si>
    <t xml:space="preserve"> 5.4262      6.0198      2.6881      2.9557      5.4262      7.1121      1.8285      5.6118      6.5927     0.65681      4.9588      5.9929      1.1841      6.2656      2.9557      6.9898</t>
  </si>
  <si>
    <t xml:space="preserve"> 187.1921      193.4319      205.5829      222.9885      212.1511      159.2775       108.046      81.44499      88.66995      86.69951      70.60755      79.14614      73.89163      106.7323      131.0345      176.0263</t>
  </si>
  <si>
    <t xml:space="preserve"> 3.55227      8.44332      10.8125      5.92045      2.86299      6.54347      10.5857      8.07107      13.9679       2.0509     0.656814      5.83789      4.44261      7.99049       2.0509      7.84749</t>
  </si>
  <si>
    <t>m2c41r2</t>
    <phoneticPr fontId="1" type="noConversion"/>
  </si>
  <si>
    <t>m2c41r3</t>
    <phoneticPr fontId="1" type="noConversion"/>
  </si>
  <si>
    <t>u+</t>
    <phoneticPr fontId="1" type="noConversion"/>
  </si>
  <si>
    <t>m2c41r5</t>
    <phoneticPr fontId="1" type="noConversion"/>
  </si>
  <si>
    <t xml:space="preserve"> 0.469     0.46893     0.46862     0.46759     0.46563     0.46366     0.46216     0.46118     0.46006     0.45889     0.45579     0.44512      0.4186     0.37396     0.32699     0.31442     0.37771     0.53073     0.73907     0.92363           1     0.91951     0.70107     0.41801     0.16594    0.018133           0    0.085487     0.21815     0.34001     0.41626      0.4434     0.44006      0.4324     0.43898     0.46493     0.50249     0.53817     0.56036     0.56627     0.55974     0.54854     0.53893     0.53447     0.53483     0.53661      0.5362     0.53114     0.52259      0.5124     0.50271     0.49434     0.48796     0.48332     0.47901     0.47397     0.46803     0.46201     0.45641     0.45136</t>
  </si>
  <si>
    <t xml:space="preserve"> 58.9163       62.069      69.7537      67.3892      64.4335      44.1379      32.3153      22.4631      26.4039      26.4039      32.1182      34.8768       26.798       44.335      59.1133       66.798</t>
  </si>
  <si>
    <t xml:space="preserve"> 2.7053      4.0741      7.0936      3.8738      8.1399      4.2192      1.9053      1.0519      3.3469      2.8452      3.4497      2.5041      1.8006      3.5795       4.936      2.8791</t>
  </si>
  <si>
    <t xml:space="preserve">[-15, 14, 48, 49]
</t>
    <phoneticPr fontId="1" type="noConversion"/>
  </si>
  <si>
    <t>m2c42r1</t>
  </si>
  <si>
    <t xml:space="preserve"> 33.69458       32.9064      33.89163      28.17734      58.12808      107.9803      112.7094      93.99015      94.58128      85.12315       72.9064      64.82759      57.93103      49.65517      32.70936      29.35961</t>
  </si>
  <si>
    <t xml:space="preserve"> 3.4609      3.6413      3.4777      1.8589      5.3238      8.4385      4.1637      3.6146      5.9685       4.564      3.8788      4.6148      3.2587        4.21      2.6326      3.6253</t>
  </si>
  <si>
    <t xml:space="preserve"> 20.936      23.8916      34.9754       20.936      31.5271      74.3842      87.4384      71.1823      65.0246      49.2611      63.3005      55.4187      56.1576      51.7241      39.4089      39.9015</t>
  </si>
  <si>
    <t xml:space="preserve"> 4.20647       3.2521      6.66392      4.14838      4.53273      7.68957      16.9426      6.05163      14.2318      6.26991      7.34387       11.968      13.0519      11.7161      7.54622      8.46087</t>
  </si>
  <si>
    <t>m2c42r2</t>
  </si>
  <si>
    <t>m2c42r3</t>
  </si>
  <si>
    <t xml:space="preserve"> 0.46536     0.46599     0.46872     0.46876     0.46391     0.45843     0.45746     0.45887     0.45791     0.45696     0.45677     0.44821     0.41815     0.36619     0.31768     0.31034     0.38006     0.53274     0.73915     0.91971           1     0.91584     0.70314     0.42609     0.17978    0.027363           0    0.076341     0.20618     0.32673     0.40329     0.43298     0.43418     0.42935     0.43161     0.45252      0.4885     0.52511     0.54603     0.55161     0.54756     0.54138     0.53455     0.52953     0.53089      0.5357     0.53783     0.53185     0.52275     0.51467     0.50849     0.50002     0.49376     0.49099     0.48957     0.48515     0.47752     0.47049     0.46664      0.4619</t>
  </si>
  <si>
    <t xml:space="preserve"> 22.4631      15.3695      25.8128      23.0542      47.2906      62.8571      50.0493      53.0049      49.8522      44.1379      41.5764       31.133      24.4335      23.2512      19.7044      21.5107</t>
  </si>
  <si>
    <t xml:space="preserve"> 2.9622      1.7514      2.9622      1.7789      3.9703      3.6119      3.8081      3.4609      3.0937      3.8963      4.8406      3.5193       2.651      4.6379      2.8384      5.8414</t>
  </si>
  <si>
    <t>Pref</t>
    <phoneticPr fontId="1" type="noConversion"/>
  </si>
  <si>
    <t>0          22.5            45          67.5            90         112.5           135         157.5           180         202.5           225         247.5           270         292.5           315         337.5</t>
  </si>
  <si>
    <t>Azi</t>
    <phoneticPr fontId="1" type="noConversion"/>
  </si>
  <si>
    <t>NC</t>
    <phoneticPr fontId="1" type="noConversion"/>
  </si>
  <si>
    <t>NC_p</t>
    <phoneticPr fontId="1" type="noConversion"/>
  </si>
  <si>
    <t>m2c40r1</t>
    <phoneticPr fontId="1" type="noConversion"/>
  </si>
  <si>
    <t>1DAT,NC</t>
    <phoneticPr fontId="1" type="noConversion"/>
  </si>
  <si>
    <t>3DT,NC</t>
    <phoneticPr fontId="1" type="noConversion"/>
  </si>
  <si>
    <t>m2c43r1</t>
    <phoneticPr fontId="1" type="noConversion"/>
  </si>
  <si>
    <t>LIP?</t>
    <phoneticPr fontId="1" type="noConversion"/>
  </si>
  <si>
    <t xml:space="preserve">[-18,  1, 43, 77]
</t>
    <phoneticPr fontId="1" type="noConversion"/>
  </si>
  <si>
    <t>LIP?MIP?</t>
    <phoneticPr fontId="1" type="noConversion"/>
  </si>
  <si>
    <t>m2c44r1</t>
    <phoneticPr fontId="1" type="noConversion"/>
  </si>
  <si>
    <t xml:space="preserve"> 0.42457     0.42428     0.42348     0.42214     0.42043     0.41872     0.41728     0.41626     0.41566      0.4157      0.4145     0.40437     0.37246     0.31437     0.25167     0.23261     0.30608     0.48338     0.71784     0.91962           1      0.9166     0.69539     0.41519     0.16944    0.025159           0    0.064827     0.16631     0.25499      0.3048     0.31721     0.31198     0.31185     0.33062     0.36853     0.41516      0.4573     0.48561      0.4985     0.50056     0.49912     0.49978     0.50475     0.51239      0.5193     0.52226     0.52019     0.51388     0.50554     0.49707     0.48965     0.48341     0.47743     0.47097     0.46344     0.45492     0.44595     0.43718     0.42904</t>
  </si>
  <si>
    <t xml:space="preserve"> 30.5419      41.7734      18.9163      30.5419       30.936      30.3448      25.6158      32.7094      21.0837      33.1034      26.9951      32.3153      29.1626      30.7389      36.0591      45.1232</t>
  </si>
  <si>
    <t xml:space="preserve"> 4.0622      3.9236      2.8281      5.2781      3.9971      5.4089      1.4277      4.9985      3.0303      5.5436      3.6811       4.173      5.2375      5.1703      7.3106       7.182</t>
  </si>
  <si>
    <t xml:space="preserve">[-13, -22, 24, 26]
</t>
    <phoneticPr fontId="1" type="noConversion"/>
  </si>
  <si>
    <t xml:space="preserve"> 0.38359     0.38224     0.38162     0.38087      0.3793     0.37806     0.37786     0.37823     0.37704     0.37325     0.36217     0.33577      0.2869     0.22261     0.17372     0.18451     0.28929     0.48563     0.72355     0.92064           1     0.92482     0.72113     0.45777     0.21703    0.057869           0    0.024711     0.08988     0.15342     0.19211     0.20524     0.20726     0.21496     0.23801     0.27765      0.3261     0.37229     0.40683     0.42848     0.44104     0.45016     0.45907     0.46956     0.48116     0.49157     0.49792     0.49864     0.49491     0.48947     0.48344     0.47717      0.4709      0.4655      0.4597     0.45265     0.44401      0.4349      0.4258     0.41703</t>
  </si>
  <si>
    <t xml:space="preserve"> 0.31384     0.31376     0.31445     0.31503     0.31435     0.31441     0.31571     0.31772     0.31784     0.31516     0.30287     0.26912     0.20614     0.12976    0.080702     0.10799     0.24059     0.46405     0.71926      0.9217           1     0.92417     0.72646     0.47389     0.24075    0.078457   0.0037606           0    0.031637    0.063785    0.078351    0.076871    0.072616    0.077664    0.098476     0.13589     0.18297      0.2294      0.2666     0.29435     0.31585     0.33569     0.35526     0.37597     0.39745      0.4179     0.43359     0.44304     0.44763     0.45016     0.45069     0.44897     0.44651     0.44397     0.43982     0.43283      0.4231     0.41174      0.4006     0.38907</t>
  </si>
  <si>
    <t xml:space="preserve"> 0.37554      0.3767     0.37985      0.3824     0.38227      0.3825     0.38472     0.38716     0.38331     0.36826     0.33497     0.27858      0.2066      0.1498     0.14892     0.23215     0.39525      0.6032     0.80507     0.94799           1     0.95309     0.83614     0.68568     0.53618     0.40304     0.29428     0.20881     0.14157    0.085503    0.038951   0.0093584           0   0.0099001    0.033266    0.066979     0.10834     0.15244     0.19349      0.2329     0.27332     0.31674     0.35834     0.39675     0.43276     0.46683     0.49538     0.51684     0.53408     0.54943     0.56282     0.57087     0.57539     0.57771     0.57879     0.57508      0.5672     0.55765     0.54833     0.53641</t>
  </si>
  <si>
    <t xml:space="preserve"> 3.9409      2.5616       4.335      4.9261      5.1232      3.5468      3.7438      3.5468      3.7438     0.98522      1.3793      2.9557      5.1232      1.5764      3.1527       4.335</t>
  </si>
  <si>
    <t xml:space="preserve"> 0.8243     0.96532      1.0143      1.4613      1.3723       1.448      1.3723      1.9357     0.72399     0.62311     0.50237       1.358      2.3398     0.50237      1.6008      1.6068</t>
  </si>
  <si>
    <t xml:space="preserve"> 5.3202      6.3054      5.3202      5.5172      7.0936      5.7143      4.9261      6.1084      8.0788      7.2906      6.8966      7.4877      7.8818      5.7143      5.1232      6.5025</t>
  </si>
  <si>
    <t xml:space="preserve"> 0.73727      0.8004      1.8059      0.8589     0.57448     0.36864      1.0793     0.95521      1.7458       1.149     0.69666       1.695      1.3218      1.1405     0.72399      0.8004</t>
  </si>
  <si>
    <t xml:space="preserve"> 4.1379      1.5764      2.3645      2.3645      1.1823      3.3498      2.5616      2.3645      2.7586      2.7586      3.3498      4.1379      2.3645      3.1527      1.9704      3.7438</t>
  </si>
  <si>
    <t xml:space="preserve"> 2.0992     0.66821     0.73727     0.39409     0.48266      1.2694       1.149     0.66821     0.48266     0.57448      1.0143      1.0047      0.8589      1.3364      1.0793     0.65352</t>
  </si>
  <si>
    <t>r_NC-SC</t>
    <phoneticPr fontId="1" type="noConversion"/>
  </si>
  <si>
    <t>p_NC-SC</t>
    <phoneticPr fontId="1" type="noConversion"/>
  </si>
  <si>
    <t>m2c45r1</t>
    <phoneticPr fontId="1" type="noConversion"/>
  </si>
  <si>
    <t>LIP?MIP</t>
    <phoneticPr fontId="1" type="noConversion"/>
  </si>
  <si>
    <t xml:space="preserve"> 0.39475      0.3939     0.39266     0.39118      0.3895     0.38816     0.38804     0.39138     0.40172     0.41929     0.43197     0.41529     0.34825     0.23933     0.13718     0.11161     0.21157      0.4299     0.69801     0.91606           1     0.91892     0.70648     0.43938     0.20158    0.050259           0    0.027546    0.091333      0.1536     0.19453      0.2149     0.22791      0.2484     0.28423     0.33333     0.38691     0.43452     0.46969      0.4915     0.50354     0.51085     0.51737     0.52439     0.53099     0.53468     0.53374     0.52827     0.51937     0.50875     0.49777     0.48699     0.47629     0.46507     0.45254     0.43885     0.42441     0.40986     0.39556     0.38192</t>
  </si>
  <si>
    <t xml:space="preserve"> 0.33466     0.33382     0.33296     0.33199     0.33123     0.33059     0.32977     0.32855     0.32563      0.3163     0.29017     0.23744     0.16081     0.08592     0.05656     0.11442     0.27377     0.50698      0.7514     0.93378           1     0.93482     0.76459     0.54239     0.32622     0.15837    0.055391   0.0097153           0   0.0045428   0.0094253    0.011688    0.015638    0.028075    0.052855    0.089264     0.13245     0.17653     0.21726     0.25299     0.28442     0.31342     0.34146     0.36895     0.39492     0.41779     0.43645     0.45069     0.46075     0.46771     0.47245     0.47576     0.47803     0.47915     0.47887     0.47708     0.47351     0.46795     0.46016     0.45032</t>
  </si>
  <si>
    <t xml:space="preserve"> 8.47291        8.867       5.3202      11.2315       17.734      13.7931      13.5961      17.5369      8.27586      7.68473      11.2315      10.8374      12.2167      14.3842      10.4433      4.53202</t>
  </si>
  <si>
    <t xml:space="preserve"> 2.465       2.804      2.2162      2.2596      2.8724      1.9704      4.2422      3.7568      2.3645     0.95521      1.9104       3.593      3.7979      4.8726      3.3929      1.0143</t>
  </si>
  <si>
    <t xml:space="preserve"> 4.33498      7.29064      4.92611        8.867      8.47291      6.89655      4.53202      11.6256      8.27586      8.07882      8.27586      5.91133      4.92611      8.27586      3.94089      2.36453</t>
  </si>
  <si>
    <t xml:space="preserve"> 1.6068      2.5041       1.358       2.906      2.7268      2.5118      0.8004      1.8006      1.9357      1.6308      2.0095      1.8951      1.4277      4.2445      2.2894     0.24133</t>
  </si>
  <si>
    <t xml:space="preserve"> 0.70491     0.70534     0.70073     0.69856     0.70365     0.70683     0.70279     0.69817     0.70202     0.70815     0.71846      0.7511     0.82597     0.92783           1     0.98151     0.84315     0.60239     0.32098    0.092992           0    0.084509     0.29374     0.54989     0.77558     0.92581     0.98625      0.9721     0.92506      0.8909     0.88753      0.9018     0.91632     0.92141     0.91709      0.8947      0.8562     0.81743     0.79324     0.77859     0.76318      0.7437     0.72643     0.71129     0.69026     0.66469      0.6453     0.63684     0.63056     0.62036     0.61001     0.60744     0.60562     0.59886     0.59172     0.59108     0.59649     0.60043     0.60063     0.60532</t>
  </si>
  <si>
    <t>m2c46r1</t>
  </si>
  <si>
    <t xml:space="preserve"> 69.7537      59.7044       53.399      49.4581      25.2217       22.069      20.0985      21.8719      20.2956      19.3103      18.3251      25.4187      41.1823      67.5862      61.2808      67.5862</t>
  </si>
  <si>
    <t xml:space="preserve"> 3.1527      4.2445      1.7178      1.4413      1.3437     0.50237      2.5234     0.78818       1.149      1.3793     0.73727      2.5578      2.2767      4.7516       1.539       1.149</t>
  </si>
  <si>
    <t xml:space="preserve">[-12,  2, 53, 69]
</t>
    <phoneticPr fontId="1" type="noConversion"/>
  </si>
  <si>
    <t xml:space="preserve"> 0.70441     0.70424     0.70222     0.70095     0.70275      0.7041     0.70252     0.70136     0.70732     0.72424     0.76129     0.82503     0.90742     0.97746     0.99076     0.91448     0.74324     0.50591     0.25832    0.071024           0    0.068363     0.24404     0.47193     0.68966     0.85361     0.94602      0.9756     0.97029     0.96169     0.96561     0.97999     0.99453           1     0.99358     0.97131     0.93595     0.89763     0.86525     0.83827      0.8126     0.78544     0.75851     0.73208     0.70327     0.67373     0.64817     0.62921     0.61405      0.5986     0.58461     0.57481     0.56662      0.5581     0.55057     0.54727     0.54801     0.54966     0.55143     0.55599</t>
  </si>
  <si>
    <t xml:space="preserve"> 17.931      23.4483      22.4631      27.9803      36.2562       44.532      38.8177      33.8916      30.5419      21.0837      19.3103       22.069      21.8719      17.3399      14.7783      17.5369</t>
  </si>
  <si>
    <t xml:space="preserve"> 1.9053      2.1898      2.5195      3.0937      2.8452      1.8006      1.2694      3.8738      2.3105      1.7514      2.0335      2.7971      1.6603     0.66821      1.4942      2.3604</t>
  </si>
  <si>
    <t>m2c47r1</t>
    <phoneticPr fontId="1" type="noConversion"/>
  </si>
  <si>
    <t xml:space="preserve"> 0.2698     0.26721     0.26408     0.26873     0.29692     0.36687      0.4874     0.64837     0.81702     0.94846           1     0.94799     0.80316     0.60054     0.38631     0.20478    0.080261    0.016862           0   0.0072549    0.021489    0.034856    0.048284    0.065632    0.089542     0.12141     0.15832     0.19422     0.22305      0.2435     0.25845     0.27238</t>
  </si>
  <si>
    <t xml:space="preserve"> 0.34007     0.34312     0.34566     0.34724     0.34526     0.33503     0.30756     0.25353     0.17542    0.097006    0.060709     0.10604     0.24694     0.46275     0.69992     0.89444           1     0.99383      0.8867     0.71271     0.51657     0.33385     0.19059     0.09534    0.040494     0.01328   0.0020703           0   0.0054834    0.019974    0.043662    0.075887</t>
  </si>
  <si>
    <t xml:space="preserve"> 0.19072     0.18006     0.15378     0.13319     0.15408      0.2397     0.38799     0.57831     0.77762     0.93486           1     0.93654     0.77899     0.57315     0.36691     0.19325    0.075992    0.022002    0.012313    0.013396   0.0075126   0.0015183           0   0.0046605    0.011319    0.030349    0.064404      0.0993     0.12041     0.13151     0.14256     0.15671</t>
  </si>
  <si>
    <t>m2c48r1</t>
  </si>
  <si>
    <t xml:space="preserve"> 0.591133      9.85222      23.6453      41.9704      42.7586       44.532      33.4975      18.7192      8.27586      15.1724      7.88177      9.26108      7.48768      7.88177       3.5468      6.30542</t>
  </si>
  <si>
    <t xml:space="preserve"> 0.24133     0.69666      4.0979      5.6045      2.5041      2.9458       4.002      5.7617      2.6178      5.4375      2.5118      3.2167        4.21      4.6733      1.8326      2.5805</t>
  </si>
  <si>
    <t xml:space="preserve"> 0.19704     0.98522     0.98522     0.59113      2.3645      5.7143        8.67        8.67      5.9113      3.5468      1.3793     0.59113     0.59113     0.59113     0.59113     0.59113</t>
  </si>
  <si>
    <t xml:space="preserve"> 0.19704     0.53963     0.62311     0.39409     0.50237     0.72399     0.65352      1.3364      1.2846     0.66821     0.73727     0.39409     0.39409     0.39409     0.24133     0.59113</t>
  </si>
  <si>
    <t xml:space="preserve"> 23.6453      23.4483      30.1478      38.2266      47.8818      58.7192      98.5222      65.8128      52.8079      42.9557      33.6946      28.9655      33.8916      36.6502      37.6355      26.2069</t>
  </si>
  <si>
    <t xml:space="preserve"> 5.76165      3.37573       4.5213      3.63866      5.00042      9.61588      20.6685      5.21703      3.97278      7.30394      4.68783      4.59582      4.43459      8.87465      10.1502      5.47308</t>
  </si>
  <si>
    <t xml:space="preserve"> 8.37438        8.867      22.6601      37.4384      51.7241      91.6256      90.1478      92.1182       46.798      33.9901       26.601      24.6305      29.5567      12.8079      12.3153      21.1823</t>
  </si>
  <si>
    <t xml:space="preserve"> 3.44828      3.94089      2.95567      9.85222      9.35961      9.85222      13.3005       4.4335      1.47783      7.38916      5.91133      9.85222      2.95567      1.97044     0.492611      6.40394</t>
  </si>
  <si>
    <t xml:space="preserve">[-10, 14, 59, 55]
</t>
    <phoneticPr fontId="1" type="noConversion"/>
  </si>
  <si>
    <t xml:space="preserve">[-12, 14, 54, 53]
</t>
    <phoneticPr fontId="1" type="noConversion"/>
  </si>
  <si>
    <t xml:space="preserve"> 55.66502      73.89163       67.9803      141.3793      132.0197      135.9606      121.6749      88.17734      66.50246      81.28079      66.50246      77.83251      58.62069      75.86207      63.05419      55.66502</t>
  </si>
  <si>
    <t xml:space="preserve"> 11.33      2.95567      9.85222       29.064      1.97044      3.19248      1.47783      9.35961      21.1823      22.1675      15.2709      28.5714      6.40394      15.7635      3.94089      3.44828</t>
  </si>
  <si>
    <t>m2c48r4</t>
  </si>
  <si>
    <t>m2c48r3</t>
  </si>
  <si>
    <t>m2c48r2</t>
    <phoneticPr fontId="1" type="noConversion"/>
  </si>
  <si>
    <t>u-stim</t>
    <phoneticPr fontId="1" type="noConversion"/>
  </si>
  <si>
    <t>n.s.+</t>
    <phoneticPr fontId="1" type="noConversion"/>
  </si>
  <si>
    <t>s+</t>
    <phoneticPr fontId="1" type="noConversion"/>
  </si>
  <si>
    <t>m2c49r1</t>
    <phoneticPr fontId="1" type="noConversion"/>
  </si>
  <si>
    <t>u+ s+</t>
    <phoneticPr fontId="1" type="noConversion"/>
  </si>
  <si>
    <t>m2c49r2</t>
    <phoneticPr fontId="1" type="noConversion"/>
  </si>
  <si>
    <t xml:space="preserve">[-22,  1, 37, 79]
</t>
    <phoneticPr fontId="1" type="noConversion"/>
  </si>
  <si>
    <t xml:space="preserve">[-17,  0, 48, 81]
</t>
    <phoneticPr fontId="1" type="noConversion"/>
  </si>
  <si>
    <t xml:space="preserve"> 57.3399      53.0049      58.3251      59.7044      54.7783      58.3251      62.8571       70.936      83.1527      77.2414      80.7882      86.3054      69.1626      54.1872      42.5616      50.2463</t>
  </si>
  <si>
    <t xml:space="preserve"> 5.1326      2.3604      1.9556      3.1249      4.1637       7.276      2.9127      3.8411       1.149      3.5876      3.1155      4.7618       2.741      2.9226     0.95521       3.341</t>
  </si>
  <si>
    <t>MU</t>
    <phoneticPr fontId="1" type="noConversion"/>
  </si>
  <si>
    <t>m2c50r1</t>
  </si>
  <si>
    <t>m2c50r2</t>
  </si>
  <si>
    <t>m2c50r3</t>
  </si>
  <si>
    <t>u-stim</t>
    <phoneticPr fontId="1" type="noConversion"/>
  </si>
  <si>
    <t xml:space="preserve"> 54.844      60.7553      44.9918      61.7406      82.4302      81.1166      72.2496      47.9475</t>
  </si>
  <si>
    <t xml:space="preserve"> 4.1149      2.1535      4.7364      4.9697      5.6977      2.3682      3.7874      3.6125</t>
  </si>
  <si>
    <t xml:space="preserve"> 51.8883      66.0099      54.1872      60.7553      79.4745      75.2053      75.2053      50.2463</t>
  </si>
  <si>
    <t xml:space="preserve"> 1.642       1.505     0.98522      7.4019     0.86888      1.7378      1.7378     0.98522</t>
  </si>
  <si>
    <t>m2c50r4</t>
    <phoneticPr fontId="1" type="noConversion"/>
  </si>
  <si>
    <t>m2c50r6</t>
    <phoneticPr fontId="1" type="noConversion"/>
  </si>
  <si>
    <t>m2c50r7</t>
    <phoneticPr fontId="1" type="noConversion"/>
  </si>
  <si>
    <t>u+</t>
    <phoneticPr fontId="1" type="noConversion"/>
  </si>
  <si>
    <t>s+</t>
    <phoneticPr fontId="1" type="noConversion"/>
  </si>
  <si>
    <t>u+ s+</t>
    <phoneticPr fontId="1" type="noConversion"/>
  </si>
  <si>
    <t xml:space="preserve"> 14.1215      9.85222      14.1215      5.58292      15.4351      37.7668      30.2135      27.5862      37.7668      38.0952      43.0213      54.1872      44.6634      18.3908      8.21018      14.1215</t>
  </si>
  <si>
    <t xml:space="preserve"> 1.4315       1.505      2.9189      2.3682      3.2344      3.1328      1.1841      2.0509      3.1328      1.3136      2.1535      5.6022      6.1352      2.9189      1.9976      2.1535</t>
  </si>
  <si>
    <t>m2c51r1</t>
  </si>
  <si>
    <t>MST</t>
    <phoneticPr fontId="1" type="noConversion"/>
  </si>
  <si>
    <t xml:space="preserve">[-17, 18, 48, 48]
</t>
    <phoneticPr fontId="1" type="noConversion"/>
  </si>
  <si>
    <t>m2c51r2</t>
  </si>
  <si>
    <t>m2c51r3</t>
  </si>
  <si>
    <t>m2c51r4</t>
  </si>
  <si>
    <t>m2c51r5</t>
  </si>
  <si>
    <t>m2c51r6</t>
  </si>
  <si>
    <t xml:space="preserve"> 9.35961      6.40394      18.2266      27.8325      27.0936      20.6897      17.4877      5.41872</t>
  </si>
  <si>
    <t xml:space="preserve"> 4.3784      1.2397      3.4717      1.2955      1.1726      2.2394      1.9858     0.85323</t>
  </si>
  <si>
    <t xml:space="preserve"> 2.95567      1.57635       1.7734      16.9458      21.0837       22.266      19.9015       1.7734</t>
  </si>
  <si>
    <t xml:space="preserve"> 1.0793     0.50237     0.72399     0.57448      2.6728      1.4811      2.2337     0.57448</t>
  </si>
  <si>
    <t>m2c52r1</t>
  </si>
  <si>
    <t>no MU, s+</t>
    <phoneticPr fontId="1" type="noConversion"/>
  </si>
  <si>
    <t xml:space="preserve">[-1,  1, 11, 10]
</t>
    <phoneticPr fontId="1" type="noConversion"/>
  </si>
  <si>
    <t xml:space="preserve"> 21.8719      25.6158      26.4039       26.601      38.2266       26.798      20.6897      15.5665      19.5074      14.9754      19.5074      18.5222      15.9606      14.9754      15.3695      16.5517</t>
  </si>
  <si>
    <t xml:space="preserve"> 2.741      2.1809      5.5155      3.7256      5.7228      4.4214      2.2894      2.9786      2.4807     0.57448      2.8452      1.8273      1.8273      1.3723      2.6363      1.8273</t>
  </si>
  <si>
    <t>m2c53r1</t>
    <phoneticPr fontId="1" type="noConversion"/>
  </si>
  <si>
    <t xml:space="preserve">[-15, 10, 45, 48]
</t>
    <phoneticPr fontId="1" type="noConversion"/>
  </si>
  <si>
    <t>1DAT,NC</t>
    <phoneticPr fontId="1" type="noConversion"/>
  </si>
  <si>
    <t xml:space="preserve"> 0.7441    0.099602    -0.30747    -0.71611      0.9268     0.10578    0.067416     -0.1743     0.10662     0.63595    -0.19361    -0.33602     0.50332     0.27609     0.92108     0.46771</t>
  </si>
  <si>
    <t xml:space="preserve"> 0.14928     0.87339     0.61478     0.17363     0.02351     0.86557     0.91423      0.7792     0.86451     0.24877     0.75503     0.58036     0.38735     0.65299    0.026296     0.42698</t>
  </si>
  <si>
    <t xml:space="preserve"> -0.11175   -0.019656     0.55668    -0.23568    -0.34738      0.2521    -0.11474    -0.31492    0.046901    -0.39215    0.013544    0.069483   -0.029077     0.44053      0.3874    -0.54404</t>
  </si>
  <si>
    <t xml:space="preserve"> 0.75858     0.95702    0.094643     0.51215     0.32536     0.48226     0.75229     0.37546     0.89763     0.26236     0.97038     0.84874     0.93645     0.20259     0.26871     0.10401</t>
  </si>
  <si>
    <t xml:space="preserve"> 0.32784     0.43333      0.1452     0.13687   -0.089897   -0.035742     0.40921    -0.21438     0.15904     0.10874     0.10588    0.090699    -0.22447     0.43902     0.54658   -0.090042</t>
  </si>
  <si>
    <t xml:space="preserve"> 0.35509     0.21093     0.68899     0.70614     0.80493     0.92191     0.24029     0.55201     0.66076     0.76493     0.77096     0.80322     0.53297     0.20432     0.10208     0.80462</t>
  </si>
  <si>
    <t xml:space="preserve"> -0.83366      0.6784    0.031793    -0.42535    -0.45691     0.58333     0.42601    -0.82391    0.084476     0.13558     0.50262    -0.73793     0.61201     0.38966    -0.13401    -0.38822</t>
  </si>
  <si>
    <t xml:space="preserve"> 0.079379     0.20805     0.95953     0.47523     0.43918     0.30186     0.47447     0.08632     0.89257      0.8279     0.38812     0.15456     0.27259     0.51672     0.82989     0.51841</t>
  </si>
  <si>
    <t xml:space="preserve"> 0.22438   -0.060193    -0.57109    -0.58992     0.57156    -0.33473    -0.19701    0.091237    -0.58333    -0.13558      0.5905    -0.28456    -0.90322     0.41603    -0.11237    -0.78657</t>
  </si>
  <si>
    <t xml:space="preserve"> 0.71673     0.92341     0.31459     0.29507     0.31411     0.58191      0.7508       0.884     0.30186      0.8279     0.29447     0.64264    0.035611       0.486     0.85723      0.1145</t>
  </si>
  <si>
    <t xml:space="preserve"> 0.1855     0.34483   0.0072901    -0.17206    -0.43301    -0.73321     0.46967     0.34977     0.52989     0.32353     0.68821     0.60985    -0.55574     0.88573     0.86958     0.64466</t>
  </si>
  <si>
    <t xml:space="preserve"> 0.76518     0.56981     0.99072     0.78201     0.46642     0.15863     0.42478     0.56391     0.35838     0.59537     0.19893     0.27477     0.33074    0.045567    0.055419     0.24026</t>
  </si>
  <si>
    <t xml:space="preserve"> 0.68372     0.90434     0.33864     0.72488     0.17246     0.28653      0.2068    -0.75257     0.37326     0.21315       0.792     0.90758     0.87489     0.96483     0.77191     0.18171</t>
  </si>
  <si>
    <t xml:space="preserve"> 0.20309       0.035     0.57722     0.16589     0.78151     0.64024     0.73859     0.14214     0.53603     0.73068     0.11026    0.033253    0.052111   0.0078747     0.12619     0.76992</t>
  </si>
  <si>
    <t xml:space="preserve"> -0.61237 9.0649e-018     0.64624    -0.34719    -0.49383     0.27763     0.74227     0.92654     0.43298     0.93236     0.86483     0.91119    -0.11116     0.81692    -0.49828     0.24817</t>
  </si>
  <si>
    <t xml:space="preserve"> 0.27223           1     0.23872       0.567     0.39782     0.65111     0.15085    0.023634     0.46646    0.020904    0.058428    0.031345     0.85876    0.091409      0.3929     0.68729</t>
  </si>
  <si>
    <t xml:space="preserve"> 0.90752    -0.53657    -0.21355     0.57498     0.33643     0.93763     0.16483     0.30189     0.41046     0.63828     0.65943     0.26558    0.041735     0.92997     0.17434     0.56976</t>
  </si>
  <si>
    <t xml:space="preserve"> 0.03329     0.35119     0.73019     0.31053     0.57986    0.018523     0.79109     0.62154     0.49246     0.24648       0.226     0.66587     0.94688    0.022012     0.77916     0.31598</t>
  </si>
  <si>
    <t xml:space="preserve"> -0.55574     0.77263     0.31766     0.15569      0.3439      0.3505    -0.41933     0.40967     0.80851     0.66169     0.86833     0.11689    -0.87411     0.77682    -0.79305     0.82806</t>
  </si>
  <si>
    <t xml:space="preserve"> 0.33074     0.12561     0.60246     0.80257     0.57093     0.56304     0.48218     0.49338    0.097646     0.22384     0.05621     0.85151    0.052592     0.12224     0.10944    0.083346</t>
  </si>
  <si>
    <t xml:space="preserve"> -0.44584     0.24461    -0.12656    -0.92758    -0.19057     0.41165    -0.33121    -0.44671       0.375     0.39193    0.023696    -0.31726   -0.077702     0.62103    -0.91962    0.036091</t>
  </si>
  <si>
    <t xml:space="preserve"> 0.45175     0.69168     0.83929    0.023139     0.75884     0.49108     0.58613     0.45076     0.53397     0.51406     0.96983     0.60293     0.90117     0.26355    0.027023     0.95406</t>
  </si>
  <si>
    <t>m2c54r1</t>
  </si>
  <si>
    <t>m2c55r1</t>
  </si>
  <si>
    <t>m2c54r1</t>
    <phoneticPr fontId="1" type="noConversion"/>
  </si>
  <si>
    <t xml:space="preserve"> 0.38317     0.38399     0.38464     0.38489     0.38479     0.38489     0.38522     0.38469     0.38099     0.36974     0.34448     0.30046      0.2414     0.18795     0.17278     0.22781     0.36529     0.56503       0.778     0.93923           1     0.93814     0.77365     0.55059     0.32452     0.14438    0.036808           0    0.015033    0.056373     0.10505     0.15074     0.19004     0.22271     0.24885     0.26788      0.2798     0.28548     0.28781     0.29133     0.30062     0.31779     0.34158     0.36974     0.39969     0.42803     0.45243      0.4718     0.48669     0.49784     0.50591     0.51118     0.51471     0.51739     0.51935     0.52036     0.52072     0.52074     0.51989     0.51734</t>
  </si>
  <si>
    <t xml:space="preserve"> 16.1576      13.5961      18.5222      19.1133      23.2512      16.7488      18.7192      14.7783      8.07882      8.66995        8.867       7.0936      8.66995      12.4138      9.85222      10.6404</t>
  </si>
  <si>
    <t xml:space="preserve"> 1.3793      1.0519      1.6893      1.4811      2.2596      1.5886      2.5502      2.1359      1.1823      1.3723      1.7347      1.8006      1.4413      1.8326      2.6252      3.4469</t>
  </si>
  <si>
    <t xml:space="preserve">[-10, 13, 58, 56]
</t>
    <phoneticPr fontId="1" type="noConversion"/>
  </si>
  <si>
    <t>m2c54r2</t>
  </si>
  <si>
    <t>m2c54r3</t>
  </si>
  <si>
    <t>m2c54r4</t>
  </si>
  <si>
    <t>m2c54r5</t>
  </si>
  <si>
    <t>20%, n.s.-</t>
    <phoneticPr fontId="1" type="noConversion"/>
  </si>
  <si>
    <t>10%, s-</t>
    <phoneticPr fontId="1" type="noConversion"/>
  </si>
  <si>
    <t>MT</t>
    <phoneticPr fontId="1" type="noConversion"/>
  </si>
  <si>
    <t xml:space="preserve">[-6,  6, 10, 11]
</t>
    <phoneticPr fontId="1" type="noConversion"/>
  </si>
  <si>
    <t xml:space="preserve"> 68.1773      67.9803      53.9901      52.2167      43.3498       66.601      69.3596       75.468      87.6847      73.3005      75.8621      73.3005      90.2463      79.6059      78.6207      61.2808</t>
  </si>
  <si>
    <t xml:space="preserve"> 10.302      4.93595      6.18732      6.29309      7.27998      8.62618      4.72085      6.57668      11.6448      5.60452      5.24116       4.6899      8.19335      8.57426      9.67526      6.15586</t>
  </si>
  <si>
    <t>MU</t>
    <phoneticPr fontId="1" type="noConversion"/>
  </si>
  <si>
    <t>m2c55r2</t>
  </si>
  <si>
    <t>m2c55r3</t>
  </si>
  <si>
    <t>n.s.-</t>
    <phoneticPr fontId="1" type="noConversion"/>
  </si>
  <si>
    <t xml:space="preserve">[-6, -0, 10, 11]
</t>
    <phoneticPr fontId="1" type="noConversion"/>
  </si>
  <si>
    <t>m2c56r1</t>
  </si>
  <si>
    <t xml:space="preserve"> 0.39909     0.39954     0.40019      0.4011     0.40161     0.40108     0.40143     0.40132     0.39528     0.37823      0.3411     0.27821     0.20279     0.14502     0.14243     0.22207     0.38468     0.59807     0.80395     0.94687           1     0.95237     0.83617     0.69022      0.5507     0.43681     0.35279     0.29022     0.23227     0.17001     0.10507     0.04635   0.0089709           0    0.016592    0.051435    0.094794     0.13595     0.17031     0.20095     0.23301     0.27003     0.31297     0.36124     0.40895     0.45261     0.48995     0.51891     0.54152     0.56109     0.57885     0.59444     0.60788     0.62029     0.62825     0.63273     0.63375     0.63132      0.6253     0.61695</t>
  </si>
  <si>
    <t xml:space="preserve"> 8.27586      10.0493      5.91133      6.50246      5.91133      9.45813      6.69951      11.0345      10.0493      8.07882      6.50246      4.92611       13.399      3.74384      6.30542      7.29064</t>
  </si>
  <si>
    <t xml:space="preserve"> 1.7234      2.3809      1.5578      1.4811      1.7897      1.6662      1.5702      1.7734      1.5702      1.8797      0.8004     0.98522      2.0095      1.1405       1.695      1.2694</t>
  </si>
  <si>
    <t>m2c56r2</t>
  </si>
  <si>
    <t xml:space="preserve"> 0.40845     0.40875     0.40945     0.41063      0.4104     0.41015     0.41112     0.41162     0.40533     0.38664     0.34735     0.28486     0.21123     0.15798     0.16137     0.24619     0.40859     0.61548     0.81291     0.94963           1     0.95469     0.84592     0.70901     0.57733     0.46796     0.38302      0.3172     0.25511     0.18809     0.11791    0.055238    0.013688           0    0.010996    0.041865    0.083586     0.12661     0.16431      0.1999     0.23599     0.27702     0.32217     0.37009      0.4182     0.46374     0.50323     0.53402     0.55851     0.58008     0.59926     0.61461     0.62765     0.63867     0.64623     0.64967      0.6491     0.64469     0.63881     0.62941</t>
  </si>
  <si>
    <t xml:space="preserve">weird 1DAT </t>
    <phoneticPr fontId="1" type="noConversion"/>
  </si>
  <si>
    <t xml:space="preserve">[-7, 10, 14, 19]
</t>
    <phoneticPr fontId="1" type="noConversion"/>
  </si>
  <si>
    <t>m2c57r1</t>
    <phoneticPr fontId="1" type="noConversion"/>
  </si>
  <si>
    <t xml:space="preserve"> 31.9212      42.5616      39.4089      45.3202      74.2857      52.6108      39.4089      24.4335      37.4384      41.5764      50.0493      41.7734       49.064      44.9261      45.5172      33.3005</t>
  </si>
  <si>
    <t xml:space="preserve"> 9.0598      3.2883      4.8266      7.3529      7.1359      7.7301      5.0526      5.0468      2.2682      5.1042      5.6887      7.2439       6.612      6.2358      3.5441      3.7309</t>
  </si>
  <si>
    <t xml:space="preserve"> 0.37757     0.37674     0.37627     0.37571     0.37422     0.37295     0.37263      0.3724     0.36969     0.36237     0.34457     0.30889     0.25585     0.19975     0.17012     0.20347     0.32265     0.52045     0.74788     0.92868           1     0.92679     0.73384     0.48083     0.23832    0.068889           0    0.012999    0.070027     0.13242     0.17538     0.19436     0.20004     0.20604     0.22165     0.24999     0.28612      0.3214      0.3493     0.36916     0.38338      0.3964      0.4105     0.42633     0.44317     0.45911     0.47193     0.47999     0.48526     0.48869     0.49095      0.4917     0.49153     0.49024     0.48693     0.48209     0.47542     0.46782     0.46021     0.45223</t>
  </si>
  <si>
    <t>m2c57r2</t>
    <phoneticPr fontId="1" type="noConversion"/>
  </si>
  <si>
    <t>Area</t>
    <phoneticPr fontId="1" type="noConversion"/>
  </si>
  <si>
    <t>MST</t>
    <phoneticPr fontId="1" type="noConversion"/>
  </si>
  <si>
    <t>LIP?</t>
    <phoneticPr fontId="1" type="noConversion"/>
  </si>
  <si>
    <t>LIP?MIP</t>
    <phoneticPr fontId="1" type="noConversion"/>
  </si>
  <si>
    <t>MT</t>
    <phoneticPr fontId="1" type="noConversion"/>
  </si>
  <si>
    <t xml:space="preserve"> 0.74592    -0.75366     0.64607     0.60075    0.094749     0.49031   -0.011156      0.3921     0.29644    -0.92859     0.71592     0.28448    -0.42848     0.24408     0.25138     0.60967</t>
  </si>
  <si>
    <t xml:space="preserve"> 0.14774     0.14122     0.23889     0.28399     0.87954     0.40172      0.9858     0.51387     0.62816    0.022659      0.1738     0.64274     0.47162     0.69235     0.68334     0.27495</t>
  </si>
  <si>
    <t xml:space="preserve"> 0.37695     0.37564     0.37447     0.37334     0.37174     0.37036     0.37017     0.37058     0.36923     0.36408     0.34899     0.31584     0.26299      0.2035     0.16737      0.1938     0.30915     0.50783     0.74028     0.92614           1     0.92568     0.72935     0.47298     0.22955    0.063115           0    0.019641    0.081653     0.14597      0.1884     0.20495     0.20735     0.21088      0.2251     0.25282     0.28911     0.32425     0.35154     0.37037     0.38353     0.39533     0.40837     0.42375      0.4401     0.45568     0.46802     0.47549     0.47962     0.48237     0.48415     0.48445      0.4843     0.48348     0.48091     0.47634     0.47005     0.46261     0.45498     0.44681</t>
  </si>
  <si>
    <t>m2c58r1</t>
  </si>
  <si>
    <t>s-</t>
    <phoneticPr fontId="1" type="noConversion"/>
  </si>
  <si>
    <t>MST?</t>
    <phoneticPr fontId="1" type="noConversion"/>
  </si>
  <si>
    <t>m2c59r1</t>
  </si>
  <si>
    <t xml:space="preserve"> 68.4729      58.6207      55.9113      38.9163      11.5764       26.601      33.9901      42.6108      40.6404      41.8719      34.2365      21.1823      14.0394      33.4975      43.5961      56.4039</t>
  </si>
  <si>
    <t xml:space="preserve"> 2.4631      2.0311      4.4312      1.6338      1.6766      1.6089      1.9079      2.4258      3.7811      1.3033      5.3568       4.228      2.8829      3.4833      2.6183      1.2955</t>
  </si>
  <si>
    <t xml:space="preserve">[-19,  8, 43, 66]
</t>
    <phoneticPr fontId="1" type="noConversion"/>
  </si>
  <si>
    <t xml:space="preserve"> 49.9179      56.8144      49.5895      37.7668      19.0476      17.4056       16.092      29.8851      25.2874      17.0772      23.9737      12.4795      12.4795      21.0181      27.5862       45.977</t>
  </si>
  <si>
    <t xml:space="preserve"> 3.4755      4.2693      5.1613      1.3136      4.5977      3.8719      1.3136      2.2989      2.9189      1.4315      4.4183      1.4315      1.7378      2.3682      3.4129      5.3763</t>
  </si>
  <si>
    <t xml:space="preserve"> 44.6634      45.3202      40.0657      36.7816      17.0772      13.4647      11.4943      17.0772      15.1067      13.7931      14.4499       9.1954       10.509      17.0772      26.9294      35.1396</t>
  </si>
  <si>
    <t xml:space="preserve"> 1.4315      1.1376      5.2852      5.8101      4.4183     0.86888     0.65681      2.6881      2.2989      2.8441      2.1535      1.1841      1.4315       3.657       3.701     0.65681</t>
  </si>
  <si>
    <t>m2c59r2</t>
  </si>
  <si>
    <t>m2c59r3</t>
  </si>
  <si>
    <t>m2c59r5</t>
    <phoneticPr fontId="1" type="noConversion"/>
  </si>
  <si>
    <t>m2c60r1</t>
    <phoneticPr fontId="1" type="noConversion"/>
  </si>
  <si>
    <t xml:space="preserve">[-4,  4,  5,  5]
</t>
    <phoneticPr fontId="1" type="noConversion"/>
  </si>
  <si>
    <t xml:space="preserve"> 19.9015      15.9606      17.1429      16.9458      11.0345      53.5961      68.7685      75.2709      59.9015      62.6601      64.2365      37.4384      9.26108      22.8571      16.9458      18.3251</t>
  </si>
  <si>
    <t xml:space="preserve"> 2.31894      3.54406      4.37953      2.18976      2.27669      10.4526      8.84727      9.22433      5.77343      9.66622      7.76015      7.71373      2.08066      7.04554      3.93349      2.10386</t>
  </si>
  <si>
    <t xml:space="preserve"> 34.8112      26.9294      13.4647      59.1133      63.3826       65.353       17.734      30.8703</t>
  </si>
  <si>
    <t xml:space="preserve"> 12.8499      3.87186      3.61248      18.7192      9.24803      10.7375      5.42618      5.25452</t>
  </si>
  <si>
    <t>m2c60r2</t>
  </si>
  <si>
    <t>1DAT</t>
    <phoneticPr fontId="1" type="noConversion"/>
  </si>
  <si>
    <t>m2c61r1</t>
  </si>
  <si>
    <t xml:space="preserve">[-17, -16, 45, 44]
</t>
    <phoneticPr fontId="1" type="noConversion"/>
  </si>
  <si>
    <t xml:space="preserve"> 46.89655      68.57143      77.63547      80.19704      101.4778      51.42857       41.7734      37.04433      42.75862      38.09524      31.33005      34.08867      35.13957      49.85222      52.80788      53.99015</t>
  </si>
  <si>
    <t xml:space="preserve"> 4.56403      5.08703      9.16521      8.31097        8.867      5.29092      9.51441      4.34616      7.25728      10.4365       4.2877      10.2416      6.38902      5.18155      8.16368      7.38851</t>
  </si>
  <si>
    <t>m2c61r2</t>
  </si>
  <si>
    <t>m2c61r3</t>
  </si>
  <si>
    <t>m2c61r4</t>
  </si>
  <si>
    <t>m2c61r5</t>
  </si>
  <si>
    <t>m2c61r6</t>
  </si>
  <si>
    <t>m2c61r7</t>
  </si>
  <si>
    <t>m2c61r8</t>
  </si>
  <si>
    <t xml:space="preserve"> 47.9475      82.4302      92.9392      83.4154        88.67      58.1281      40.0657      43.6782      33.4975      30.5419      29.8851      21.3465      21.6749      37.4384       56.486      57.4713</t>
  </si>
  <si>
    <t xml:space="preserve"> 9.59152      8.83653      7.84749      9.98812      5.48548      13.0333      3.47554      8.32757     0.568818      5.77287       7.6808      3.47554      8.37921      1.13764      3.99525      4.83774</t>
  </si>
  <si>
    <t xml:space="preserve"> 0.35764     0.35714      0.3586     0.35978     0.35829     0.35676     0.35777     0.35918     0.35548     0.34414     0.32011     0.27648     0.21317     0.15122     0.12891     0.18262     0.32528     0.53602     0.76109     0.93345           1     0.93372     0.75869     0.52811     0.29811     0.12375    0.026822           0    0.018553    0.051799    0.079608    0.098822     0.11441     0.13182     0.15387      0.1832     0.21999     0.25812     0.29033     0.31781     0.34317     0.36862      0.3928     0.41441     0.43555     0.45649     0.47367     0.48493     0.49332     0.50205     0.50953     0.51297     0.51352     0.51337     0.51181     0.50637     0.49784     0.48802     0.47851     0.46728</t>
  </si>
  <si>
    <t>CZX+</t>
    <phoneticPr fontId="1" type="noConversion"/>
  </si>
  <si>
    <t xml:space="preserve"> 41.7077      47.9475      45.6486      46.6338      30.5419       14.532      14.7783      10.8374      14.7783      12.4795      13.1363      10.8374      8.53859      27.2578      37.4384      31.1987</t>
  </si>
  <si>
    <t xml:space="preserve"> 5.3763      6.2914      9.5915     0.65681      5.7729      3.4872      2.9557      6.1527      4.2945      2.6273      6.8809      3.9817      3.4755      4.2693      5.2133      3.4755</t>
  </si>
  <si>
    <t xml:space="preserve"> 0.35694     0.35621     0.35693     0.35689     0.35484     0.35349     0.35427     0.35391     0.34718     0.33085     0.30119      0.2559     0.20092      0.1563      0.1516     0.21365     0.35318     0.55339     0.76757     0.93466           1     0.93442     0.75898     0.52452     0.28866     0.11114    0.017912           0     0.02948    0.072067     0.10508     0.12313     0.13223     0.14036     0.15381     0.17818     0.21282     0.24988     0.28204     0.30905     0.33287     0.35538     0.37618     0.39595     0.41641      0.4372     0.45488     0.46729     0.47702     0.48612     0.49344     0.49713     0.49886     0.50005     0.49976     0.49615     0.48955     0.48209     0.47532     0.46702</t>
  </si>
  <si>
    <t xml:space="preserve"> 70.3448      72.9064      72.7094      76.6502      60.4926      27.5862      23.6453      32.7094      19.5074       22.266      26.2069      25.6158      17.1429       40.197      57.5369      61.4778</t>
  </si>
  <si>
    <t xml:space="preserve"> 1.3437       6.129       6.501      2.0525      4.6274      3.9532       4.776      4.3884      3.3031      2.3439      6.1732      4.1332      2.8993      3.1986      4.3795        4.21</t>
  </si>
  <si>
    <t xml:space="preserve"> 0.3673     0.36678     0.36683     0.36672     0.36533     0.36435     0.36478     0.36431     0.35866       0.344     0.31674     0.27491     0.22428     0.18227     0.17554     0.23108       0.363     0.55767      0.7686     0.93499           1     0.93384     0.75488     0.51555      0.2762    0.099823    0.011217           0    0.036184     0.08464     0.12114     0.13954     0.14693     0.15423     0.17023     0.19949     0.23952     0.28187     0.31872     0.34802     0.37135     0.39132     0.40972     0.42788     0.44653     0.46471     0.47974     0.48968     0.49622     0.50102     0.50393     0.50446     0.50368     0.50227     0.49935     0.49398     0.48626     0.47745     0.46853     0.45871</t>
  </si>
  <si>
    <t>&lt;0.5</t>
    <phoneticPr fontId="1" type="noConversion"/>
  </si>
  <si>
    <t>&lt;0.5</t>
    <phoneticPr fontId="1" type="noConversion"/>
  </si>
  <si>
    <t>m2c62r1</t>
  </si>
  <si>
    <t xml:space="preserve"> 61.2808      65.6158      71.9212      69.5567      71.5271      67.9803      61.4778       66.601      60.6897      63.4483      64.0394      65.6158      79.2118      81.3793      66.0099      59.9015</t>
  </si>
  <si>
    <t xml:space="preserve"> 16.8539      5.25595      6.06532       7.7175      4.99071       8.7402       9.5093      10.4201      6.30542      4.54272      8.44652      10.3406      7.84845      6.17318      8.04028      6.50097</t>
  </si>
  <si>
    <t>CZX+, CCG</t>
    <phoneticPr fontId="1" type="noConversion"/>
  </si>
  <si>
    <t>m2c63r1</t>
  </si>
  <si>
    <t>MT, CCG</t>
    <phoneticPr fontId="1" type="noConversion"/>
  </si>
  <si>
    <t xml:space="preserve"> 0.27286     0.20354     0.15679     0.17741      0.2952     0.50064     0.73809     0.92781           1     0.92575     0.72922     0.47443     0.23584    0.071533           0   0.0054573    0.052201     0.10436     0.14045      0.1576      0.1661     0.17964     0.20707      0.2487     0.29772     0.34474     0.38279     0.40988     0.42843     0.44277     0.45643     0.47114     0.48612     0.49914     0.50811     0.51207     0.51146     0.50765</t>
  </si>
  <si>
    <t xml:space="preserve"> 0.1615     0.10835    0.097637     0.16484     0.32005     0.53777     0.76443      0.9355           1     0.93916     0.77776     0.56542     0.35577     0.18759     0.07914    0.026306    0.009646   0.0070247   0.0045483  0.00061432           0   0.0075468    0.024766    0.052681    0.088576     0.12578     0.15788     0.18414     0.20632     0.22572     0.24248     0.25791     0.27387     0.29162     0.30951     0.32601     0.34239     0.35973</t>
  </si>
  <si>
    <t>m2c63r2</t>
  </si>
  <si>
    <t xml:space="preserve"> 0.3804      0.3818     0.38401     0.38434     0.37472     0.34335     0.28398     0.20915     0.15539     0.17034     0.28593     0.49262     0.73326     0.92601           1     0.92593     0.72877      0.4732     0.23443    0.070622           0    0.006488    0.054435     0.10816     0.14616     0.16553     0.17634     0.19208     0.22125     0.26403     0.31372     0.36113     0.39948     0.42677     0.44535      0.4595</t>
  </si>
  <si>
    <t xml:space="preserve"> 0.1633     0.20087     0.23419     0.25686     0.26219     0.24528     0.21266     0.18586     0.19743     0.27319     0.41783     0.60918     0.80287     0.94647           1     0.94845     0.81009      0.6236     0.43341     0.27315     0.15973     0.09269    0.058266    0.039407      0.0246    0.011454   0.0022888           0   0.0059162    0.020193    0.040743    0.062703    0.082193    0.098708     0.11363     0.12756</t>
  </si>
  <si>
    <t xml:space="preserve"> 41.1823       35.468       35.665      42.7586      21.6749      10.2463      11.6256      11.8227      12.2167       13.399      9.65517      10.8374      12.8079      32.1182      35.0739      34.8112</t>
  </si>
  <si>
    <t xml:space="preserve"> 1.7734      2.1585      3.5984      1.8326      1.9704      1.1904      1.8273      2.5118       1.149       2.465      1.0047      1.4277      1.4942      2.1039      1.7789      2.1344</t>
  </si>
  <si>
    <t xml:space="preserve"> 79.803      77.8325      74.8768      73.1034      63.2512      53.0049      51.4286      62.4631      63.8424      56.1576       48.867       48.867      43.1527      63.8424      68.5714      64.2036</t>
  </si>
  <si>
    <t xml:space="preserve"> 7.8818      6.7472      3.4693      1.8273      6.1559      5.1326      3.5441      6.1337     0.84752      6.7759      2.2596        4.21      3.1527      3.7309      5.1345      2.6789</t>
  </si>
  <si>
    <t xml:space="preserve"> 0.40043     0.63116     0.70642     0.22286     0.55861     -0.3225     0.11392     0.31471     0.16841     0.37484     0.12308     0.81514     0.86275    -0.33386     0.38077     0.14032</t>
  </si>
  <si>
    <t xml:space="preserve"> 0.50413      0.2535     0.18231     0.71861      0.3277     0.59661     0.85527     0.60601     0.78659     0.53417     0.84369    0.092718    0.059766     0.58296     0.52717     0.79091</t>
  </si>
  <si>
    <t>m2c64r1</t>
  </si>
  <si>
    <t xml:space="preserve">[-22, -13, 39, 19]
</t>
    <phoneticPr fontId="1" type="noConversion"/>
  </si>
  <si>
    <t xml:space="preserve"> 44.532      45.9113      41.3793      37.8325      30.1478      29.7537      45.9113      50.4433      58.7192      60.8867      50.6404      47.0936      31.9212      22.4631      32.1182      33.8916</t>
  </si>
  <si>
    <t xml:space="preserve"> 2.0046      3.2913         4.6      3.8738      3.9483      4.1262      5.6476      5.2449      3.2765      6.3423      1.8326      3.6785      3.3207       4.043      2.4052      1.9606</t>
  </si>
  <si>
    <t>m2c65r1</t>
  </si>
  <si>
    <t>m2c65r2</t>
  </si>
  <si>
    <t>m2c65r3</t>
  </si>
  <si>
    <t>m2c65r5</t>
  </si>
  <si>
    <t>m2c65r6</t>
  </si>
  <si>
    <t>m2c65r7</t>
  </si>
  <si>
    <t>m2c65r8</t>
  </si>
  <si>
    <t xml:space="preserve"> 57.7997      46.9622      49.9179      32.5123      17.4056      7.22496      8.21018      6.23974      7.55337        8.867      5.58292      8.21018        8.867       28.243      51.8883      52.8736</t>
  </si>
  <si>
    <t xml:space="preserve"> 15.5396      5.75416      2.86299     0.568818       6.3426      2.91895      1.82849      2.36818      1.82849      1.70645     0.656814      2.36818      1.50495       4.9697      1.18409      2.29885</t>
  </si>
  <si>
    <t>[-2.9, -5.1, 5.8, 10.1]</t>
    <phoneticPr fontId="1" type="noConversion"/>
  </si>
  <si>
    <t>[-22,-25,42,30]</t>
    <phoneticPr fontId="1" type="noConversion"/>
  </si>
  <si>
    <t xml:space="preserve"> 66.3383      76.5189      66.6667      58.7849      21.3465      12.8079        8.867      13.4647      15.7635      21.3465      8.53859      15.7635      7.38916      29.8851      43.0213      47.9475</t>
  </si>
  <si>
    <t xml:space="preserve"> 7.9702       9.248      4.5624      4.5624      2.5649     0.56882     0.56882      3.2344      6.7063      6.6416      3.7874       1.505      1.9429      5.6118      3.9952       8.051</t>
  </si>
  <si>
    <t xml:space="preserve"> 46.798        61.33      50.9852      54.7783      34.4828      6.89655      8.12808      7.88177        8.867      8.62069      7.38916      13.7931       12.069      17.5369       35.468      51.0345</t>
  </si>
  <si>
    <t xml:space="preserve"> 6.26346      10.6369      4.96495      5.30101      5.41125      1.20665      1.47097      1.55777      4.97513      2.88293      1.63381       6.7663      3.60594      4.53363      6.49798      6.63106</t>
  </si>
  <si>
    <t xml:space="preserve"> 96.88013      101.8062        111.33      106.7323      83.08703      24.95895      10.83744      15.10673      14.77833      17.07718      11.82266      9.195402      19.04762      30.21346      44.00657       68.3087</t>
  </si>
  <si>
    <t xml:space="preserve"> 15.2028      6.73835      5.99287      3.42867      6.95107      5.69765       4.1018      2.86299     0.985222      3.23444      5.05576     0.868884      10.1806      4.83774      5.09825      8.89129</t>
  </si>
  <si>
    <t xml:space="preserve"> 0.37425     0.37344     0.37225      0.3705     0.36811     0.36586     0.36416     0.36292     0.36098     0.35528     0.33986     0.30821     0.25933     0.20471     0.17244     0.19979     0.31419     0.51029      0.7404     0.92739           1     0.92526     0.72542     0.46496      0.2228    0.060908           0    0.021377    0.084089     0.14701     0.18516     0.19615     0.19294     0.19334     0.20912     0.24206     0.28525     0.32789     0.36173     0.38404     0.39762     0.40746     0.41812     0.43121      0.4462     0.46058     0.47154      0.4777     0.47998     0.47954     0.47815     0.47663     0.47504     0.47294     0.46965     0.46456     0.45769     0.44974     0.44141     0.43306</t>
  </si>
  <si>
    <t>m2c66r1</t>
  </si>
  <si>
    <t>[-7,-30,18,22]</t>
    <phoneticPr fontId="1" type="noConversion"/>
  </si>
  <si>
    <t xml:space="preserve"> 20.4926      20.2956      17.5369      28.1773      15.9606      7.88177      6.30542      10.0493      5.71429      5.12315      5.12315      6.10837      10.0493      12.8079      12.0197      15.9606</t>
  </si>
  <si>
    <t xml:space="preserve"> 5.0756      3.9728      4.0669      5.8003      2.4413      1.8432      2.0572      3.8208      2.6873     0.72399     0.95521      2.7053      1.7458      2.4924      2.2118      2.3398</t>
  </si>
  <si>
    <t>[-13 1 63 85]</t>
    <phoneticPr fontId="1" type="noConversion"/>
  </si>
  <si>
    <t>MU</t>
    <phoneticPr fontId="1" type="noConversion"/>
  </si>
  <si>
    <t>m2c76r1</t>
  </si>
  <si>
    <t xml:space="preserve"> 139.2447       155.665      146.4696      170.4433      144.1708      148.7685      144.1708      137.2742</t>
  </si>
  <si>
    <t xml:space="preserve"> 4.90417      6.98975      17.0392      9.70331      6.08219      1.13764       14.281      5.92045</t>
  </si>
  <si>
    <t xml:space="preserve"> 73.6946      47.6847      56.7488      57.1429           80       62.266      41.3793      39.4089</t>
  </si>
  <si>
    <t xml:space="preserve"> 8.28641      2.84864      10.4294      5.29643      5.30009      8.22763      4.38396       4.5789</t>
  </si>
  <si>
    <t>m2c76r2</t>
  </si>
  <si>
    <t xml:space="preserve"> 32.5123      30.1478      29.5567      25.0246      28.7685      32.7094      29.3596      37.8325</t>
  </si>
  <si>
    <t xml:space="preserve"> 1.8951       4.233      3.6065      3.3929      3.1986      3.3177      2.4213      5.9815</t>
  </si>
  <si>
    <t>m2c76r3</t>
  </si>
  <si>
    <t>m2c76r4</t>
  </si>
  <si>
    <t xml:space="preserve"> 86.3054      82.7586      82.9557      90.2463      82.3645      79.2118      82.7586      80.7882</t>
  </si>
  <si>
    <t xml:space="preserve"> 8.3051      6.4455      7.2893      8.5072      2.7621      4.1985      8.3483       5.582</t>
  </si>
  <si>
    <t>[-21 0 63 88]</t>
    <phoneticPr fontId="1" type="noConversion"/>
  </si>
  <si>
    <t xml:space="preserve"> 34.2857      35.8621      38.4236      34.8768      38.2266      28.9655      28.7685      30.1478</t>
  </si>
  <si>
    <t xml:space="preserve"> 6.3193      4.9712      5.2133      4.5747      2.5387      5.5084      3.2883       5.842</t>
  </si>
  <si>
    <t>m2c76r5</t>
  </si>
  <si>
    <t>m2c77r1</t>
  </si>
  <si>
    <t>[-9 9 66 67]</t>
    <phoneticPr fontId="1" type="noConversion"/>
  </si>
  <si>
    <t>[-15 3 54 59]</t>
    <phoneticPr fontId="1" type="noConversion"/>
  </si>
  <si>
    <t xml:space="preserve"> 80      115.8621      112.3153      109.5567      100.2956       102.266      85.51724      72.70936</t>
  </si>
  <si>
    <t xml:space="preserve"> 6.24198      8.68226      9.99405      2.92927      6.67774      7.91495        6.612      11.5334</t>
  </si>
  <si>
    <t>Tuning in 3D</t>
    <phoneticPr fontId="1" type="noConversion"/>
  </si>
  <si>
    <t>MST</t>
    <phoneticPr fontId="1" type="noConversion"/>
  </si>
  <si>
    <t>3DT</t>
    <phoneticPr fontId="1" type="noConversion"/>
  </si>
  <si>
    <t>m2c77r2</t>
  </si>
  <si>
    <t>m2c77r3</t>
  </si>
  <si>
    <t>m2c77r4</t>
  </si>
  <si>
    <t>m2c77r5</t>
  </si>
  <si>
    <t>m2c77r6</t>
  </si>
  <si>
    <t xml:space="preserve"> 29.88506      25.94417      42.03612      34.81117      44.66338      45.97701       86.3711      100.4926      80.78818      79.14614        72.578       54.5156      65.35304      43.67816      18.71921      29.88506</t>
  </si>
  <si>
    <t xml:space="preserve"> 8.07107       8.6328      4.73636      5.16132      9.10701      11.1223      1.31363      8.60778       2.0509      14.1673       4.5977      3.42867      2.91895      15.1174      5.05576      6.54347</t>
  </si>
  <si>
    <t>m2c77r7</t>
  </si>
  <si>
    <t>n.s.-</t>
    <phoneticPr fontId="1" type="noConversion"/>
  </si>
  <si>
    <t xml:space="preserve"> 38.75205      49.58949      50.57471      73.56322       100.821      77.50411      58.78489       36.4532</t>
  </si>
  <si>
    <t xml:space="preserve"> 5.8379      5.6118      6.0822      9.6922      7.1121      6.5927      6.2656        3.46</t>
  </si>
  <si>
    <t xml:space="preserve"> 27.0936      34.8768      31.2808       29.064      35.8621      37.0443      32.7094      25.8621</t>
  </si>
  <si>
    <t xml:space="preserve"> 6.6396      1.4192      1.4149      1.9079      3.6962      4.0412       5.183      4.4676</t>
  </si>
  <si>
    <t>m2c78r1</t>
  </si>
  <si>
    <t xml:space="preserve"> 20.6897      28.9655      28.3744      32.9064      43.3498      53.9901      53.5961      43.5468      27.9803      19.3103      20.8867      20.0985      19.1133      14.1872      19.9015      19.7044</t>
  </si>
  <si>
    <t xml:space="preserve"> 1.2846      5.3111      3.3757      2.9655      4.9946      4.5619       2.465      4.5725      3.8487       2.465       2.741      2.4253      1.5135       1.149      3.5984      4.2376</t>
  </si>
  <si>
    <t>[-16 1 54 86]</t>
    <phoneticPr fontId="1" type="noConversion"/>
  </si>
  <si>
    <t>m2c78r2</t>
  </si>
  <si>
    <t>m2c78r3</t>
  </si>
  <si>
    <t>m2c78r4</t>
  </si>
  <si>
    <t>u+</t>
    <phoneticPr fontId="1" type="noConversion"/>
  </si>
  <si>
    <t xml:space="preserve"> 25.0246      29.1626      41.7734      49.6552      36.8473      23.6453      19.7044      16.7488</t>
  </si>
  <si>
    <t xml:space="preserve"> 3.4637      4.5106       2.172      4.8125      2.2596      1.7897      2.1809      2.4133</t>
  </si>
  <si>
    <t>CZX+</t>
    <phoneticPr fontId="1" type="noConversion"/>
  </si>
  <si>
    <t xml:space="preserve"> 8.07882      9.06404      10.4433      10.4433       13.399       17.931      14.7783      9.45813      13.7931      12.8079       13.202      10.8374      7.29064      8.07882      6.69951        8.867</t>
  </si>
  <si>
    <t xml:space="preserve"> 1.3364      1.4413       1.149      1.5453       2.385      2.7053      3.2378      2.8993      1.0333     0.88121      0.8004     0.69666      1.1059      1.1405     0.65352      1.1233</t>
  </si>
  <si>
    <t xml:space="preserve"> 0.36502     0.36467     0.36404     0.36406     0.36316     0.36278     0.36221     0.36187     0.35774     0.34418     0.31099     0.25255     0.17699     0.11565     0.10922      0.1882     0.35659      0.5781     0.79311     0.94499           1     0.94564     0.80907     0.62597     0.43761     0.27189     0.15177    0.075203    0.031072   0.0087192           0   0.0013949    0.012464      0.0337    0.062805    0.098844     0.13726      0.1768     0.21429     0.25029     0.28563     0.32095     0.35589     0.38891     0.41995     0.44647     0.46982     0.48806     0.50394      0.5166     0.52807     0.53645     0.54284     0.54633     0.54757     0.54596     0.54201      0.5364     0.52863     0.51968</t>
  </si>
  <si>
    <t>m2c78r5</t>
    <phoneticPr fontId="1" type="noConversion"/>
  </si>
  <si>
    <t>n.s.+</t>
    <phoneticPr fontId="1" type="noConversion"/>
  </si>
  <si>
    <t xml:space="preserve"> 74.6305      76.8473      69.7044      75.2709       76.601      80.9852      78.8177      68.4729</t>
  </si>
  <si>
    <t xml:space="preserve"> 11.873      4.96292       5.3113      6.03926      17.2408      3.67647      8.60778      10.1315</t>
  </si>
  <si>
    <t>m2c78r6</t>
    <phoneticPr fontId="1" type="noConversion"/>
  </si>
  <si>
    <t>MU</t>
    <phoneticPr fontId="1" type="noConversion"/>
  </si>
  <si>
    <t>m2c78r7</t>
  </si>
  <si>
    <t>m2c78r8</t>
  </si>
  <si>
    <t>m2c78r9</t>
  </si>
  <si>
    <t xml:space="preserve"> 156.7597       155.665      157.4165      177.3399      188.0679      176.6831      135.4132      135.5665</t>
  </si>
  <si>
    <t xml:space="preserve"> 8.38154      8.19374      10.0631      10.5717       9.9373      9.08033      8.49285      7.34863</t>
  </si>
  <si>
    <t>[-8 6.5 7.1 8.6]</t>
    <phoneticPr fontId="1" type="noConversion"/>
  </si>
  <si>
    <t xml:space="preserve"> 27.8325      30.2956      35.9606      63.7931      62.3153      51.4778      31.9212       37.931</t>
  </si>
  <si>
    <t xml:space="preserve"> 3.538      4.6451      3.7191      2.5239      8.1678      2.0656      5.8245      7.4328</t>
  </si>
  <si>
    <t>[-8 6.5 7.1 8.6]</t>
    <phoneticPr fontId="1" type="noConversion"/>
  </si>
  <si>
    <t>MT, u+</t>
    <phoneticPr fontId="1" type="noConversion"/>
  </si>
  <si>
    <t>LIP</t>
    <phoneticPr fontId="1" type="noConversion"/>
  </si>
  <si>
    <t>m2c79r2</t>
  </si>
  <si>
    <t xml:space="preserve"> 8.867      5.5172        8.67      8.4729      5.5172      6.1084       4.335      3.1527</t>
  </si>
  <si>
    <t xml:space="preserve"> 1.6778      1.4811      2.5767      0.8589      1.1904      1.3723      1.6068      1.0971</t>
  </si>
  <si>
    <t xml:space="preserve"> 0.3432     0.34298     0.34244     0.34155     0.34037     0.33946     0.33891     0.33802     0.33513     0.32446     0.29714     0.24704      0.1809     0.12237     0.10724     0.16884     0.31911     0.53458     0.76145     0.93451           1     0.93718     0.76668     0.53847     0.31174     0.13727    0.035577           0   0.0069094    0.029624     0.04933    0.060691    0.067737    0.078813    0.099988     0.13256     0.17264     0.21441     0.25294      0.2863     0.31458     0.34021     0.36476     0.38897     0.41234     0.43294     0.45011     0.46331     0.47356     0.48119     0.48747     0.49223     0.49573     0.49708     0.49578      0.4918     0.48539     0.47715     0.46726     0.45638</t>
  </si>
  <si>
    <t>m2c80r3</t>
    <phoneticPr fontId="1" type="noConversion"/>
  </si>
  <si>
    <t xml:space="preserve"> 0.35414     0.35304     0.35263     0.35276     0.35309      0.3535     0.35359     0.35325     0.35189      0.3468      0.3314     0.29623     0.23734     0.16831     0.12369     0.14859     0.27249     0.48553     0.72926     0.92453           1     0.92574     0.72768     0.47092     0.23127    0.068637           0   0.0079141    0.054838     0.10402     0.13418     0.14302     0.14246     0.14763      0.1681      0.2043     0.24935     0.29365     0.33005     0.35648     0.37502     0.39004     0.40531      0.4221     0.43937     0.45482     0.46667     0.47424     0.47793     0.47893     0.47854     0.47731     0.47531     0.47184     0.46644     0.45898     0.44985     0.43961     0.42885     0.41787</t>
  </si>
  <si>
    <t xml:space="preserve"> 0.29821     0.29906     0.30062     0.30203     0.30382     0.30631     0.30876     0.31187     0.31307     0.30906     0.29207     0.25521      0.1979     0.13765     0.11001     0.15452     0.29334     0.50913     0.74574     0.93023           1     0.92998     0.74511     0.50271     0.27025     0.10264    0.017091           0     0.02209    0.052113    0.071401    0.077569    0.077736    0.084341     0.10313     0.13492     0.17381     0.21199     0.24479     0.27055     0.29152     0.31084     0.33127     0.35251      0.3733     0.39173     0.40667      0.4173     0.42466     0.42958     0.43343     0.43508     0.43508     0.43279      0.4287     0.42328     0.41693      0.4103     0.40334     0.39588</t>
  </si>
  <si>
    <t xml:space="preserve"> 3.3935      3.3935      5.6924      2.9557      2.5178      3.0651      5.6924      2.7367</t>
  </si>
  <si>
    <t xml:space="preserve"> 0.88596      1.1739      1.1929     0.78749     0.73638     0.47716      1.8634     0.83369</t>
  </si>
  <si>
    <t xml:space="preserve"> 1.861      1.7515      2.1894       1.642      1.0947      1.7515      2.7367       1.642</t>
  </si>
  <si>
    <t xml:space="preserve"> 0.79507     0.45794     0.63123     0.46444     0.30475     0.48649     0.65224     0.28441</t>
  </si>
  <si>
    <t>[-25 23 42 42]</t>
    <phoneticPr fontId="1" type="noConversion"/>
  </si>
  <si>
    <t>m2c82r4</t>
    <phoneticPr fontId="1" type="noConversion"/>
  </si>
  <si>
    <t xml:space="preserve"> 4.78536      8.00493      8.02252      10.5911      9.99296       4.6798      6.40394      5.91133</t>
  </si>
  <si>
    <t xml:space="preserve"> 1.126      1.3564      1.6713      2.1135      1.5418       1.223      1.7006      1.4353</t>
  </si>
  <si>
    <t xml:space="preserve"> 0.34514     0.34219     0.33254     0.30754     0.25934     0.19106       0.125     0.10019     0.15536     0.30503      0.5254     0.75918     0.93524           1     0.93706     0.77033     0.55012     0.33552     0.16609    0.059754    0.010873           0   0.0059848    0.014855    0.023087    0.034424    0.054531     0.08606     0.12799     0.17569     0.22336     0.26657     0.30413     0.33674     0.36641     0.39469     0.42179     0.44704     0.46921      0.4871     0.49989     0.50817</t>
  </si>
  <si>
    <t xml:space="preserve"> 0.34299     0.34282     0.34239     0.34173     0.34088     0.34003     0.33933     0.33876     0.33704     0.32909     0.30617     0.25903     0.18948     0.12019      0.0914     0.14365      0.2937     0.51846     0.75551     0.93417           1     0.93513     0.76445     0.54064     0.32148     0.15057    0.048129   0.0049738           0    0.010285    0.021728    0.030159    0.040286    0.058576    0.088286      0.1284     0.17429     0.22031     0.26219     0.29845     0.32991     0.35835     0.38544     0.41131     0.43518     0.45581     0.47242     0.48478     0.49314     0.49868     0.50195     0.50332     0.50285     0.50032     0.49528     0.48813     0.47902     0.46809      0.4562      0.4436</t>
  </si>
  <si>
    <t xml:space="preserve"> 2.266      3.6453      2.7586      1.5764       2.266      3.8424       6.798      2.3645</t>
  </si>
  <si>
    <t xml:space="preserve"> 0.4656      1.0697     0.87876     0.33491     0.56977     0.64772      2.1205      0.5726</t>
  </si>
  <si>
    <t>edit drawLIP</t>
    <phoneticPr fontId="1" type="noConversion"/>
  </si>
  <si>
    <t>edit DrawMapping</t>
    <phoneticPr fontId="1" type="noConversion"/>
  </si>
  <si>
    <t>edit ComputeSpikeRates</t>
    <phoneticPr fontId="1" type="noConversion"/>
  </si>
  <si>
    <t>MRI</t>
    <phoneticPr fontId="1" type="noConversion"/>
  </si>
  <si>
    <t>Atlas</t>
    <phoneticPr fontId="1" type="noConversion"/>
  </si>
  <si>
    <t>LIP?</t>
    <phoneticPr fontId="1" type="noConversion"/>
  </si>
  <si>
    <t>MST</t>
    <phoneticPr fontId="1" type="noConversion"/>
  </si>
  <si>
    <t>no MU,n.s.+</t>
    <phoneticPr fontId="1" type="noConversion"/>
  </si>
  <si>
    <t>m2c41r4</t>
    <phoneticPr fontId="1" type="noConversion"/>
  </si>
  <si>
    <t>edit BATCH_GUI</t>
    <phoneticPr fontId="1" type="noConversion"/>
  </si>
  <si>
    <t>edit BATCH_GUI_Tempo_Analysis</t>
    <phoneticPr fontId="1" type="noConversion"/>
  </si>
  <si>
    <t>Area5</t>
    <phoneticPr fontId="1" type="noConversion"/>
  </si>
  <si>
    <t>1DAT</t>
    <phoneticPr fontId="1" type="noConversion"/>
  </si>
  <si>
    <t>DelSac</t>
    <phoneticPr fontId="1" type="noConversion"/>
  </si>
  <si>
    <t>MU</t>
    <phoneticPr fontId="1" type="noConversion"/>
  </si>
  <si>
    <t>m2c80r4</t>
    <phoneticPr fontId="1" type="noConversion"/>
  </si>
  <si>
    <t>m2c82r5</t>
    <phoneticPr fontId="1" type="noConversion"/>
  </si>
  <si>
    <t xml:space="preserve"> 0.35881     0.35794     0.35704     0.35597     0.35502     0.35435     0.35411     0.35437     0.35459      0.3528     0.34322     0.31566     0.26273     0.19401     0.14386     0.16006     0.27572     0.48315     0.72696     0.92355           1     0.92556      0.7264     0.46888     0.23051    0.068029           0   0.0085128    0.055888     0.10551      0.1361     0.14629     0.14793      0.1561     0.17996     0.21977     0.26793     0.31465     0.35228      0.3788     0.39666     0.41039     0.42405     0.43925     0.45532     0.46991     0.48088     0.48717     0.48914     0.48798      0.4851     0.48135     0.47706      0.4718     0.46523     0.45704     0.44742     0.43709     0.42651     0.41622</t>
  </si>
  <si>
    <t>m2c82r3</t>
    <phoneticPr fontId="1" type="noConversion"/>
  </si>
  <si>
    <t xml:space="preserve"> 0.3497     0.32328     0.26935     0.19709     0.14177     0.15344     0.26748     0.47656     0.72372     0.92313           1     0.92354      0.7211     0.46131     0.22323    0.063607           0      0.0127    0.062865     0.11328     0.14325     0.15209     0.15276     0.16048     0.18434     0.22392      0.2714     0.31687     0.35309     0.37846      0.3957     0.40963</t>
  </si>
  <si>
    <t xml:space="preserve"> 0.32538     0.32563     0.32576     0.32586     0.32604     0.32635     0.32671     0.32651     0.32349      0.3129     0.28797     0.24382     0.18326     0.12315    0.095547     0.13804     0.27358     0.48975     0.73318     0.92612           1     0.92642     0.72973     0.47457     0.23677    0.072354           0   0.0022312    0.041697    0.081844     0.10175     0.10036    0.090315    0.087547     0.10197     0.13387     0.17583     0.21789     0.25269     0.27801     0.29626     0.31197     0.32872     0.34758     0.36703     0.38437     0.39742     0.40575     0.41104     0.41598     0.42331     0.43413     0.44776     0.46181      0.4732     0.47941     0.47919     0.47292     0.46193     0.44806</t>
  </si>
  <si>
    <t>m2c83r4</t>
    <phoneticPr fontId="1" type="noConversion"/>
  </si>
  <si>
    <t>[-24 23 33 40]</t>
    <phoneticPr fontId="1" type="noConversion"/>
  </si>
  <si>
    <t>[-25 23 42 42]</t>
    <phoneticPr fontId="1" type="noConversion"/>
  </si>
  <si>
    <t>[-24 24 33 30]</t>
    <phoneticPr fontId="1" type="noConversion"/>
  </si>
  <si>
    <t>m2c83r3</t>
    <phoneticPr fontId="1" type="noConversion"/>
  </si>
  <si>
    <t>m2c83r2</t>
    <phoneticPr fontId="1" type="noConversion"/>
  </si>
  <si>
    <t xml:space="preserve"> 0.32512      0.3257     0.32609     0.32629      0.3263      0.3263     0.32626     0.32575     0.32266     0.31229     0.28772     0.24333     0.18133     0.11857    0.088149     0.12899     0.26483     0.48316     0.72954     0.92492           1     0.92611     0.72837     0.47243     0.23462    0.071108           0    0.003309    0.043274    0.083121     0.10217    0.099773    0.088983    0.085811     0.10012     0.13199     0.17391     0.21582      0.2503     0.27522      0.2932     0.30884     0.32575     0.34488     0.36479     0.38258     0.39604     0.40457     0.40969     0.41417     0.42066     0.43051     0.44305     0.45629     0.46735      0.4738     0.47426     0.46877     0.45845      0.4448</t>
  </si>
  <si>
    <t xml:space="preserve"> 17.734      21.1823      22.9064      33.4975      30.5419      31.5271      25.1232      28.3251      24.1379       23.399       32.266      27.8325      15.2709      23.8916      26.1084      21.6749</t>
  </si>
  <si>
    <t xml:space="preserve"> 2.8724      2.9143      4.7824      7.1159      7.3837      5.8976      4.1896      5.1095       4.228       5.141      3.9074      3.8237        3.91      4.7993      7.4654      4.3692</t>
  </si>
  <si>
    <t xml:space="preserve"> 0.39331     0.39243     0.39645     0.39959     0.39476     0.38865     0.38795     0.38677     0.37606     0.36194      0.3515     0.34295     0.32588     0.30364      0.2982     0.33763     0.43861      0.5946     0.77781     0.93453           1     0.93175     0.74803     0.50508     0.27001    0.094618   0.0050429           0    0.051081     0.11426     0.15929     0.18448     0.20066     0.21388     0.22579     0.24658       0.282     0.32285     0.35523     0.38031     0.40545     0.43526     0.46493     0.49355     0.52868     0.57271     0.61502     0.64176     0.65318     0.65235     0.63548     0.59854     0.55147     0.50936     0.47769     0.45116     0.42748     0.40964     0.39989      0.3906</t>
  </si>
  <si>
    <t>VIP</t>
    <phoneticPr fontId="1" type="noConversion"/>
  </si>
  <si>
    <t>m2c84r3</t>
  </si>
  <si>
    <t>[-21 10 27 25]</t>
    <phoneticPr fontId="1" type="noConversion"/>
  </si>
  <si>
    <t xml:space="preserve"> 12.0197      16.5517      40.9852      15.1724      11.4286        8.867      10.6404      11.2315</t>
  </si>
  <si>
    <t xml:space="preserve"> 2.0046      3.4469      3.4916       1.448       1.695      2.0666      2.1675      2.1942</t>
  </si>
  <si>
    <t>m2c84r4</t>
    <phoneticPr fontId="1" type="noConversion"/>
  </si>
  <si>
    <t xml:space="preserve"> 0.3626      0.3595     0.35896     0.36412     0.36894     0.36668     0.36039     0.35007     0.32481     0.27501     0.21414     0.17909     0.20871     0.32391     0.51594     0.74141     0.92719           1     0.92384     0.72741     0.47564        0.24     0.07379           0   0.0089242    0.063631     0.11996     0.15423     0.16917     0.17708     0.18449     0.19704     0.22317     0.26317     0.30381     0.33227     0.35101     0.36805     0.38481     0.39856     0.41093     0.42862     0.45245     0.47343     0.48595     0.49566     0.50673     0.51378     0.51062     0.50212     0.49409     0.48498     0.46948     0.44999</t>
  </si>
  <si>
    <t>m2c84r5</t>
    <phoneticPr fontId="1" type="noConversion"/>
  </si>
  <si>
    <t>p_LS</t>
    <phoneticPr fontId="1" type="noConversion"/>
  </si>
  <si>
    <t>p_co</t>
    <phoneticPr fontId="1" type="noConversion"/>
  </si>
  <si>
    <t>p_post</t>
    <phoneticPr fontId="1" type="noConversion"/>
  </si>
  <si>
    <t>DDI_LS</t>
    <phoneticPr fontId="1" type="noConversion"/>
  </si>
  <si>
    <t>DDI_bkgnd</t>
    <phoneticPr fontId="1" type="noConversion"/>
  </si>
  <si>
    <t>DDI_M</t>
    <phoneticPr fontId="1" type="noConversion"/>
  </si>
  <si>
    <t>DDI_pre</t>
    <phoneticPr fontId="1" type="noConversion"/>
  </si>
  <si>
    <t>DDI_co</t>
    <phoneticPr fontId="1" type="noConversion"/>
  </si>
  <si>
    <t>DDI_post</t>
    <phoneticPr fontId="1" type="noConversion"/>
  </si>
  <si>
    <t>AI_bkgnd</t>
    <phoneticPr fontId="1" type="noConversion"/>
  </si>
  <si>
    <t>AI_LS</t>
    <phoneticPr fontId="1" type="noConversion"/>
  </si>
  <si>
    <t>AI_M</t>
    <phoneticPr fontId="1" type="noConversion"/>
  </si>
  <si>
    <t>AI_pre</t>
    <phoneticPr fontId="1" type="noConversion"/>
  </si>
  <si>
    <t>AI_co</t>
    <phoneticPr fontId="1" type="noConversion"/>
  </si>
  <si>
    <t>MU</t>
    <phoneticPr fontId="1" type="noConversion"/>
  </si>
  <si>
    <t>[-18,  4, 40, 66]</t>
  </si>
  <si>
    <t xml:space="preserve"> 40.5911      36.6502      30.3448       39.803      48.2759      49.4581      56.9458      47.6847</t>
  </si>
  <si>
    <t xml:space="preserve"> 1.2996      1.0971        4.93      2.7621      1.6189      3.7438      1.7458      3.5331</t>
  </si>
  <si>
    <t>good</t>
    <phoneticPr fontId="1" type="noConversion"/>
  </si>
  <si>
    <t>m2c174r1</t>
  </si>
  <si>
    <t>[ 1,  0, 64, 62]</t>
  </si>
  <si>
    <t xml:space="preserve"> 18.7192       13.399      9.26108      7.29064        8.867      6.50246      6.10837      9.85222      16.7488      19.7044</t>
  </si>
  <si>
    <t xml:space="preserve"> 0.93466      1.5135     0.73727      1.4811      1.3218      1.6068      1.0519     0.53963      1.4613      2.5691</t>
  </si>
  <si>
    <t>outlier removed</t>
    <phoneticPr fontId="1" type="noConversion"/>
  </si>
  <si>
    <t>VIP_fiber</t>
    <phoneticPr fontId="1" type="noConversion"/>
  </si>
  <si>
    <t>VIP</t>
    <phoneticPr fontId="1" type="noConversion"/>
  </si>
  <si>
    <t>m2c172r3</t>
  </si>
  <si>
    <t>[6 -3 37 42]</t>
    <phoneticPr fontId="1" type="noConversion"/>
  </si>
  <si>
    <t xml:space="preserve"> 17.1429      49.8522      65.6158      37.0443      23.0542      8.70279       9.0312      10.2463      8.66995      13.9901</t>
  </si>
  <si>
    <t xml:space="preserve"> 2.238      1.4811      4.6692      4.2445       2.172      1.4322      2.5144       1.307      1.4745      3.2735</t>
  </si>
  <si>
    <t>m2c172r4</t>
  </si>
  <si>
    <t xml:space="preserve"> 0.3711     0.37473      0.3791     0.38039     0.38404     0.39144     0.38235     0.33335     0.24455     0.16233     0.14387     0.23672     0.43547     0.69319     0.91086           1     0.91263      0.6929     0.42065     0.18647    0.039172           0    0.044716     0.12657       0.193     0.22257     0.22548     0.22332     0.22954     0.24985      0.2888     0.34161      0.3913     0.42283     0.43798     0.44899     0.45956     0.46885     0.47586     0.48749</t>
  </si>
  <si>
    <t xml:space="preserve"> 24.3021      60.0985      66.9951      44.0066      22.0033      13.1363      18.0624      18.0624      21.0181      19.7044</t>
  </si>
  <si>
    <t xml:space="preserve"> 2.1535      3.0099      7.9023       4.307      1.4315      3.9952      2.3682      1.8285      1.7378      3.9817</t>
  </si>
  <si>
    <t>m2c172r6</t>
  </si>
  <si>
    <t>m2c172r7</t>
    <phoneticPr fontId="1" type="noConversion"/>
  </si>
  <si>
    <t xml:space="preserve"> 22.1675      34.4828      34.4828      30.0493      26.7241      21.6749      17.3645      16.9951      18.7192      23.7685</t>
  </si>
  <si>
    <t xml:space="preserve"> 2.2343      3.5523      3.9055      2.3916      1.8752      2.2955      3.3147      1.8502      2.4701      2.7455</t>
  </si>
  <si>
    <t>m2c172r8</t>
  </si>
  <si>
    <t>m2c172r9</t>
  </si>
  <si>
    <t>m2c174r2</t>
  </si>
  <si>
    <t>m2c170r11</t>
  </si>
  <si>
    <t>m2c170r7</t>
  </si>
  <si>
    <t>[-0,  0, 73, 72]</t>
  </si>
  <si>
    <t xml:space="preserve"> 44.7291       39.803      31.9212      44.9261      36.2562      46.8966      41.9704      39.4089      36.4532      41.5764</t>
  </si>
  <si>
    <t xml:space="preserve"> 4.7516      6.9288      7.3238      6.2823      4.7393      4.7923      6.4425      4.2031      3.5659      7.1413</t>
  </si>
  <si>
    <t>no tuning but s+</t>
    <phoneticPr fontId="1" type="noConversion"/>
  </si>
  <si>
    <t>m2c169r1</t>
    <phoneticPr fontId="1" type="noConversion"/>
  </si>
  <si>
    <t xml:space="preserve"> 50.9852       44.335      40.1478       37.931      45.3202      42.8571      44.0887      51.7241      47.7833      48.5222</t>
  </si>
  <si>
    <t xml:space="preserve"> 3.1766      6.5104      3.6946      4.7676      5.5002      7.0646      5.0297      4.4517      5.5805      4.4312</t>
  </si>
  <si>
    <t>LIP</t>
    <phoneticPr fontId="1" type="noConversion"/>
  </si>
  <si>
    <t>m2c169r2</t>
  </si>
  <si>
    <t xml:space="preserve"> 7.68473      8.07882      10.6404      10.0493      13.9901      18.5222      21.4778      16.1576      14.5813      9.06404</t>
  </si>
  <si>
    <t xml:space="preserve"> 3.0271      1.3723      1.6603      3.4889      2.6326      1.7458      2.5578      1.3437      2.1675      2.3398</t>
  </si>
  <si>
    <t>[0 1 73 79]</t>
    <phoneticPr fontId="1" type="noConversion"/>
  </si>
  <si>
    <t>m2c165r1</t>
  </si>
  <si>
    <t xml:space="preserve"> 12.2167      12.6108      11.0345      19.9015      25.0246       26.798      30.7389      29.1626      17.5369      9.06404</t>
  </si>
  <si>
    <t xml:space="preserve"> 2.2162      2.5955      2.1222      4.9004      2.2596      2.2337      2.8452      6.6792      1.0519      2.0287</t>
  </si>
  <si>
    <t>m2c165r3</t>
  </si>
  <si>
    <t xml:space="preserve"> 20.8867      22.8243      18.1281      25.8128      31.5271      29.5567       35.665      26.9951      27.9803      21.8719</t>
  </si>
  <si>
    <t xml:space="preserve"> 4.4104      4.2665      2.7268      2.0287      1.9704      5.0622       4.173      1.0143      3.2167      2.4012</t>
  </si>
  <si>
    <t>m2c165r5</t>
  </si>
  <si>
    <t xml:space="preserve"> 23.8424      24.2365      30.5419      27.7833      45.3202      34.8768      41.1823      52.0197       39.803      19.9015</t>
  </si>
  <si>
    <t xml:space="preserve"> 2.3604       4.532      4.9162      4.3994      5.5383      4.5427      3.9335      6.3956      5.4017      3.7697</t>
  </si>
  <si>
    <t>m2c165r6</t>
  </si>
  <si>
    <t>m2c165r2</t>
  </si>
  <si>
    <t>m2c165r4</t>
    <phoneticPr fontId="1" type="noConversion"/>
  </si>
  <si>
    <t>m2c165r7</t>
  </si>
  <si>
    <t xml:space="preserve"> 69.95074      65.76355      72.16749      79.80296      88.17734      117.2414      109.3596      114.2857      91.37931      60.83744</t>
  </si>
  <si>
    <t xml:space="preserve"> 10.573      8.00777      5.04576      8.67331      9.29021      6.35958      11.9519      8.76607      9.05989      7.70927</t>
  </si>
  <si>
    <t>m2c165r8</t>
  </si>
  <si>
    <t xml:space="preserve"> 34.0887      27.9803      34.2857       39.803      41.7734      44.9261      32.9064      42.3645       40.197      32.1182</t>
  </si>
  <si>
    <t xml:space="preserve"> 5.0101      3.4356      6.2186       4.233      3.1711      3.4916      4.6588      4.5683      3.5577      4.1168</t>
  </si>
  <si>
    <t>m2c165r9</t>
  </si>
  <si>
    <t>m2c165r11</t>
  </si>
  <si>
    <t>electrode failure?</t>
    <phoneticPr fontId="1" type="noConversion"/>
  </si>
  <si>
    <t>m2c165r12</t>
  </si>
  <si>
    <t>LIP</t>
    <phoneticPr fontId="1" type="noConversion"/>
  </si>
  <si>
    <t>m2c161r1</t>
  </si>
  <si>
    <t>very good</t>
    <phoneticPr fontId="1" type="noConversion"/>
  </si>
  <si>
    <t xml:space="preserve"> 0.33686     0.29947      0.2425     0.18402     0.16276     0.21102      0.3433     0.53895     0.75751     0.93033           1     0.93159     0.75585     0.52466     0.30214     0.12786    0.028233           0    0.019235    0.050442    0.074001    0.090709     0.10738     0.12961     0.15786      0.1989     0.25147     0.30516     0.34807     0.38022     0.40853     0.43449</t>
  </si>
  <si>
    <t>m2c162r1</t>
  </si>
  <si>
    <t xml:space="preserve"> 35.665      25.0246      21.6749      14.5813      14.3842      11.4286      10.2463      13.0049      12.4138      26.4039</t>
  </si>
  <si>
    <t xml:space="preserve"> 3.3469      3.3929       2.588      1.5702      2.8825     0.50237      1.5453      1.2226      1.4811      3.1373</t>
  </si>
  <si>
    <t>MU</t>
    <phoneticPr fontId="1" type="noConversion"/>
  </si>
  <si>
    <t xml:space="preserve"> 26.4039      27.3892       14.532      5.91133      3.44828      3.44828      2.56158      9.45813      12.3153      20.4433</t>
  </si>
  <si>
    <t xml:space="preserve"> 9.2054      7.2516       1.471       1.045     0.63596      1.0255     0.74708      7.6601      2.9419      2.8263</t>
  </si>
  <si>
    <t>m2c164r1</t>
  </si>
  <si>
    <t>[26 0 68 81]</t>
    <phoneticPr fontId="1" type="noConversion"/>
  </si>
  <si>
    <t xml:space="preserve"> 32.8407       26.601      20.0328      14.4499      6.56814      6.56814      5.58292      9.85222      15.1067      23.9737</t>
  </si>
  <si>
    <t xml:space="preserve"> 0.86888      4.2945      2.1535      2.2989      1.8285      1.8285       1.642      6.4605      1.3136     0.32841</t>
  </si>
  <si>
    <t>m2c164r2</t>
  </si>
  <si>
    <t>m2c164r3</t>
  </si>
  <si>
    <t xml:space="preserve"> 41.5764      42.3645      45.3202      45.9113      50.8374      43.3498      52.2167      46.6995           40       39.803</t>
  </si>
  <si>
    <t xml:space="preserve"> 3.4328      3.8411      4.9556      5.2189      2.6363      5.3238      2.2682      4.2445      3.4072      3.1558</t>
  </si>
  <si>
    <t>m2c156r1</t>
  </si>
  <si>
    <t>MU</t>
    <phoneticPr fontId="1" type="noConversion"/>
  </si>
  <si>
    <t>m2c158r1</t>
  </si>
  <si>
    <t xml:space="preserve"> 39.6552      43.3498      27.0936      17.9803       14.532      16.2562      12.8079      19.2118      32.0197      42.1182</t>
  </si>
  <si>
    <t xml:space="preserve"> 3.0466     0.69666      1.6338      3.2769      1.6766      2.5597      2.0509      1.1726       2.328      2.6183</t>
  </si>
  <si>
    <t>[15.6 0.1 56 69]</t>
    <phoneticPr fontId="1" type="noConversion"/>
  </si>
  <si>
    <t>m2c159r4</t>
  </si>
  <si>
    <t xml:space="preserve"> 48.67      44.9261      44.1379      29.5567      30.1478      32.7094      30.1478      30.1478      32.3153      48.2759</t>
  </si>
  <si>
    <t xml:space="preserve"> 3.8234      4.3684     0.84752      3.4693      3.5468      3.8587      4.1637      3.1249       2.651      3.9038</t>
  </si>
  <si>
    <t xml:space="preserve"> 45.8128      39.9015      39.0394      29.4335      27.2167      19.5813        24.74      22.9064      33.6207      44.4581</t>
  </si>
  <si>
    <t xml:space="preserve"> 5.5701      5.0271      3.9097      1.5737      1.9433      2.5217      4.9551      3.0352      2.2221      5.7762</t>
  </si>
  <si>
    <t>m2c159r6</t>
  </si>
  <si>
    <t>m2c159r5</t>
  </si>
  <si>
    <t>m2c159r7</t>
  </si>
  <si>
    <t>m2c159r8</t>
  </si>
  <si>
    <t>m2c159r3</t>
  </si>
  <si>
    <t xml:space="preserve"> 7.68473      6.89655      5.71429      6.10837        8.867      13.0049      15.7635       13.399      20.8867      5.71429</t>
  </si>
  <si>
    <t xml:space="preserve"> 1.1405      2.2894      1.2996      1.4413      0.8243      3.6253      2.2894       1.448      2.2553      1.9053</t>
  </si>
  <si>
    <t>[0 0 83 86]</t>
    <phoneticPr fontId="1" type="noConversion"/>
  </si>
  <si>
    <t>m2c155r2</t>
  </si>
  <si>
    <t>fiber, u--</t>
    <phoneticPr fontId="1" type="noConversion"/>
  </si>
  <si>
    <t>m2c155r4</t>
  </si>
  <si>
    <t>m2c155r3</t>
  </si>
  <si>
    <t xml:space="preserve"> 70.5419      85.3202      64.6305      82.5616      65.8128      51.8227      64.6305      69.9507</t>
  </si>
  <si>
    <t xml:space="preserve"> 10.4433      23.0015      4.40164      13.9624      5.39088      3.10931      2.36453      7.44478</t>
  </si>
  <si>
    <t>[-12 3 37 69]</t>
    <phoneticPr fontId="1" type="noConversion"/>
  </si>
  <si>
    <t>m2c153r1</t>
  </si>
  <si>
    <t>m2c153r2</t>
  </si>
  <si>
    <t>m2c153r3</t>
  </si>
  <si>
    <t>LIP</t>
    <phoneticPr fontId="1" type="noConversion"/>
  </si>
  <si>
    <t>DelSac</t>
    <phoneticPr fontId="1" type="noConversion"/>
  </si>
  <si>
    <t xml:space="preserve"> 197.2414      179.3103      176.7488      176.9458      153.3005       151.133      176.1576      196.4532</t>
  </si>
  <si>
    <t xml:space="preserve"> 5.82365       8.8231      9.87976      11.8497      10.9692       6.5619      6.44097       10.175</t>
  </si>
  <si>
    <t>[-7,  9, 28, 39]</t>
  </si>
  <si>
    <t>m2c153r4</t>
  </si>
  <si>
    <t xml:space="preserve"> 56.0591      45.7143      46.3054       44.532      37.5369      34.0887      53.3005      55.7635</t>
  </si>
  <si>
    <t xml:space="preserve"> 4.2068      5.7075      1.8923      4.3265      3.7342      2.9564      3.0577      3.9578</t>
  </si>
  <si>
    <t>m2c153r5</t>
  </si>
  <si>
    <t>m2c153r6</t>
  </si>
  <si>
    <t>[-11, 12, 33, 34]</t>
  </si>
  <si>
    <t xml:space="preserve"> 50.2463      58.9163      76.0591      74.6798      59.3103      47.2906       62.266      61.4778</t>
  </si>
  <si>
    <t xml:space="preserve"> 7.40556      9.60983      2.70533      7.74763      5.41782      6.00904      10.8928      6.45752</t>
  </si>
  <si>
    <t>m2c153r7</t>
  </si>
  <si>
    <t>m2c153r8</t>
  </si>
  <si>
    <t>m2c153r9</t>
  </si>
  <si>
    <t>very good 2SUs</t>
    <phoneticPr fontId="1" type="noConversion"/>
  </si>
  <si>
    <t xml:space="preserve"> 0.31182     0.27435     0.21283      0.1446     0.11513     0.16149     0.30014     0.50716      0.7412     0.92608           1      0.9264     0.74224      0.5052     0.28324     0.11391    0.021667           0    0.021907    0.048391    0.061474    0.065638    0.072777    0.086723     0.10962     0.14728     0.19922     0.25212     0.29287     0.32254     0.35081     0.37866</t>
  </si>
  <si>
    <t xml:space="preserve"> 0.29404     0.25639      0.1896     0.11225    0.081024     0.13194     0.27971     0.49042     0.73124     0.92021           1     0.92334     0.74361     0.51363     0.30165     0.13101    0.032609           0    0.013402     0.02812     0.02999    0.028598    0.038569    0.054998    0.076078     0.11117     0.16536     0.22026     0.26062     0.28853     0.32075     0.35324</t>
  </si>
  <si>
    <t>SU1</t>
    <phoneticPr fontId="1" type="noConversion"/>
  </si>
  <si>
    <t xml:space="preserve"> 0.33154     0.33568     0.33868     0.33056     0.31127     0.28395     0.23825     0.17339     0.11179     0.10237       0.173     0.32796      0.5337     0.75688     0.92919           1     0.93197     0.76373     0.54441     0.33401     0.16035    0.048764   0.0010301           0   0.0086952    0.010554    0.010064    0.017966    0.033594     0.05399     0.08837     0.14008      0.1958     0.23932     0.27195     0.30523     0.33898     0.36801     0.38925     0.41488</t>
  </si>
  <si>
    <t>m2c153r11</t>
    <phoneticPr fontId="1" type="noConversion"/>
  </si>
  <si>
    <t xml:space="preserve"> 15.8867       17.171      19.2822      15.9043      11.6819      11.2597      12.6671      12.9486</t>
  </si>
  <si>
    <t xml:space="preserve"> 2.0535      1.4717      1.2693      1.2976      1.4806      1.7969      1.2053      2.0557</t>
  </si>
  <si>
    <t>[-17 1 51 83]</t>
    <phoneticPr fontId="1" type="noConversion"/>
  </si>
  <si>
    <t>m2c151r2</t>
  </si>
  <si>
    <t>m2c151r3</t>
  </si>
  <si>
    <t>m2c151r4</t>
  </si>
  <si>
    <t xml:space="preserve"> 20.936      20.6897      23.9737       45.977      55.1724      42.6929      36.7816      28.5714</t>
  </si>
  <si>
    <t xml:space="preserve"> 2.8393      7.3946      4.2693      2.2989      2.4794      1.7378      3.7874       9.569</t>
  </si>
  <si>
    <t>VIP</t>
    <phoneticPr fontId="1" type="noConversion"/>
  </si>
  <si>
    <t>m2c152r1</t>
  </si>
  <si>
    <t>[-21,  7, 37, 61]</t>
  </si>
  <si>
    <t xml:space="preserve"> 15.5665      17.5369      18.9163      35.0739      40.5911       40.197      18.1281      10.6404</t>
  </si>
  <si>
    <t xml:space="preserve"> 3.1062      5.0179      5.1137      5.8503      3.3901      5.2817      1.6662      2.5387</t>
  </si>
  <si>
    <t>m2c152r2</t>
  </si>
  <si>
    <t>m2c152r3</t>
  </si>
  <si>
    <t>m2c152r4</t>
  </si>
  <si>
    <t>m2c152r5</t>
  </si>
  <si>
    <t xml:space="preserve"> 24.6305      23.8916       29.803       55.665      46.3054      39.9015      27.5862      14.7783</t>
  </si>
  <si>
    <t xml:space="preserve"> 2.9829      1.8596      1.4149       8.169      5.4113     0.63596      2.7574      2.3105</t>
  </si>
  <si>
    <t>199-418</t>
    <phoneticPr fontId="1" type="noConversion"/>
  </si>
  <si>
    <t>m2c150r2</t>
  </si>
  <si>
    <t>[-10,0,66,86]</t>
    <phoneticPr fontId="1" type="noConversion"/>
  </si>
  <si>
    <t xml:space="preserve"> 69.7537      70.3448      92.4138      83.9409      89.6552      88.0788      98.9163      68.5714</t>
  </si>
  <si>
    <t xml:space="preserve"> 9.57948       7.7614      14.0283      8.86918       13.063      5.48194       7.7614      2.36453</t>
  </si>
  <si>
    <t>[-15 0 53 80]</t>
    <phoneticPr fontId="1" type="noConversion"/>
  </si>
  <si>
    <t>m2c150r4</t>
  </si>
  <si>
    <t>m2c150r5</t>
  </si>
  <si>
    <t>LIP?</t>
    <phoneticPr fontId="1" type="noConversion"/>
  </si>
  <si>
    <t xml:space="preserve"> 11.4943      13.1363      11.8227      14.6141      15.1067      7.06076      8.70279       9.1954      9.35961      8.04598      11.1658      8.44476      10.0164      12.8079      10.3448      14.6141</t>
  </si>
  <si>
    <t xml:space="preserve"> 3.0491      1.5192      2.3568      2.4978      2.3407     0.59204      1.4924      1.7928      1.4558      1.0307      1.7563      1.2689      2.3094      2.6921       1.563      2.6365</t>
  </si>
  <si>
    <t>[-11,  8, 46, 49]</t>
  </si>
  <si>
    <t>m2c150r7</t>
  </si>
  <si>
    <t>m2c149r1</t>
    <phoneticPr fontId="1" type="noConversion"/>
  </si>
  <si>
    <t>[-19,-6,51,72]</t>
    <phoneticPr fontId="1" type="noConversion"/>
  </si>
  <si>
    <t xml:space="preserve"> 35.2709      37.6355      39.2118      41.9704      41.9704      45.5172      47.2906      44.9261</t>
  </si>
  <si>
    <t xml:space="preserve"> 2.8109      3.4328      3.7697      3.3786      3.3642      2.0525       3.803      3.3352</t>
  </si>
  <si>
    <t>[-6 0 71 86]</t>
    <phoneticPr fontId="1" type="noConversion"/>
  </si>
  <si>
    <t>m2c148r1</t>
  </si>
  <si>
    <t>m2c148r2</t>
  </si>
  <si>
    <t xml:space="preserve"> 39.5731      21.0837      28.1773      42.1675      56.9458      62.4631      53.9901      38.0296</t>
  </si>
  <si>
    <t xml:space="preserve"> 13.2017      3.03026      9.02756      7.47341      7.95166      5.63044      5.88994      12.5692</t>
  </si>
  <si>
    <t>m2c148r3</t>
  </si>
  <si>
    <t>[-19 14 51 60]</t>
    <phoneticPr fontId="1" type="noConversion"/>
  </si>
  <si>
    <t xml:space="preserve"> 22.8571      24.0394      23.4483      36.0591      65.4187      58.3251      43.7438      34.8768</t>
  </si>
  <si>
    <t xml:space="preserve"> 3.6916      1.9606      2.8622      6.9008      8.6823      5.7818      5.2744      6.2746</t>
  </si>
  <si>
    <t>m2c148r4</t>
  </si>
  <si>
    <t>[-19 17 48 54]</t>
    <phoneticPr fontId="1" type="noConversion"/>
  </si>
  <si>
    <t xml:space="preserve"> 50.44335      49.85222      60.09852      90.04926      112.7094      105.8128      106.2069      61.08374</t>
  </si>
  <si>
    <t xml:space="preserve"> 3.1373      7.0469      4.3283      5.7329       7.217        6.45      7.6658      3.1772</t>
  </si>
  <si>
    <t>m2c148r5</t>
  </si>
  <si>
    <t xml:space="preserve"> 46.89655       59.1133      63.25123      114.0887       164.532      138.5222      137.3399      91.23153</t>
  </si>
  <si>
    <t xml:space="preserve"> 7.48768      8.87247      17.0144      12.0237      22.1861      15.8697      17.5043      17.3762</t>
  </si>
  <si>
    <t>m2c148r6</t>
  </si>
  <si>
    <t>m2c148r7</t>
  </si>
  <si>
    <t>m2c148r9</t>
  </si>
  <si>
    <t>m2c148r10</t>
  </si>
  <si>
    <t>m2c148r11</t>
  </si>
  <si>
    <t xml:space="preserve"> 4.6798      2.95567      5.41872      10.5911      44.5813      38.9163      26.8473      6.65025</t>
  </si>
  <si>
    <t xml:space="preserve"> 1.6766      1.2719        1.73      4.4494      8.6488      9.1939       8.315      1.6766</t>
  </si>
  <si>
    <t>[-11 -6 32 47]</t>
    <phoneticPr fontId="1" type="noConversion"/>
  </si>
  <si>
    <t>m2c146r1</t>
  </si>
  <si>
    <t xml:space="preserve"> 0.34507     0.34522      0.3467     0.34727     0.34588     0.34578     0.34706     0.34787     0.34357      0.3301     0.29876     0.24228     0.16629     0.10054    0.088299     0.16283     0.32753     0.54952     0.77465     0.93977           1     0.94079     0.78999     0.59228     0.39559     0.23191     0.11912    0.054916     0.02586    0.012528   0.0039141           0   0.0038756    0.017979    0.042248    0.078756     0.12386     0.17145     0.21414     0.25222      0.2875     0.32132     0.35196     0.37965      0.4065     0.43196      0.4529      0.4673     0.47874     0.48924      0.4984     0.50447     0.50986     0.51519     0.52063     0.52214     0.52009     0.51554      0.5098     0.49906</t>
  </si>
  <si>
    <t>m2c146r6</t>
    <phoneticPr fontId="1" type="noConversion"/>
  </si>
  <si>
    <t>[-13, -7, 45, 68]</t>
  </si>
  <si>
    <t xml:space="preserve"> 14.1872      15.2709      16.5517       19.803      19.6059      26.8966      14.6798      8.17734      7.19212      12.1182      10.7389      9.65517      9.55665      13.6946      10.6404      14.2857</t>
  </si>
  <si>
    <t xml:space="preserve"> 1.6758      1.4705      2.7232       2.244      1.9509      2.7596      1.7344       1.787      1.2467      1.7131       2.315      1.8214      1.0897      1.8546      1.6989      2.1194</t>
  </si>
  <si>
    <t>m2c146r7</t>
    <phoneticPr fontId="1" type="noConversion"/>
  </si>
  <si>
    <t xml:space="preserve"> 0.35154     0.35149     0.35348     0.35432     0.35231     0.35126     0.35288     0.35395     0.34889      0.3339     0.30242     0.24617     0.17109     0.10604    0.096465     0.17307     0.33811     0.55685     0.77815     0.94012           1     0.94205     0.79527     0.60246     0.41041     0.24737     0.13247    0.064714    0.032489    0.015734   0.0049971           0   0.0051664    0.020163    0.044932    0.081059     0.12699     0.17528     0.21852     0.25666     0.29313     0.32827     0.35973     0.38759     0.41475     0.44104     0.46254      0.4769     0.48801     0.49882     0.50828     0.51417     0.51864     0.52421     0.52912     0.52982     0.52573     0.52029     0.51326      0.5028</t>
  </si>
  <si>
    <t>MST?</t>
    <phoneticPr fontId="1" type="noConversion"/>
  </si>
  <si>
    <t xml:space="preserve"> 29.064      23.1527      33.9901      58.6207      52.9557      55.4187      25.8621       26.601</t>
  </si>
  <si>
    <t xml:space="preserve"> 4.1313      6.4166      2.4957      3.4717      3.5151      7.5716     0.73892      4.0622</t>
  </si>
  <si>
    <t>[-6 23 31 42]</t>
    <phoneticPr fontId="1" type="noConversion"/>
  </si>
  <si>
    <t>m2c147r3</t>
  </si>
  <si>
    <t>m2c147r4</t>
  </si>
  <si>
    <t>m2c147r5</t>
  </si>
  <si>
    <t>m2c147r6</t>
  </si>
  <si>
    <t>m2c147r7</t>
  </si>
  <si>
    <t>m2c147r8</t>
  </si>
  <si>
    <t xml:space="preserve"> 44.9918      45.3202      39.0805      70.6076      78.4893      69.2939      40.0657      35.1396</t>
  </si>
  <si>
    <t xml:space="preserve"> 5.6977      3.9817      4.4183      1.9976      8.5575     0.86888      3.1328      2.9189</t>
  </si>
  <si>
    <t>[-6 23 31 43]</t>
  </si>
  <si>
    <t>[-6 23 31 44]</t>
  </si>
  <si>
    <t xml:space="preserve"> 38.67      23.8916      53.4483      93.3498       79.064      68.4729      16.2562      31.7734</t>
  </si>
  <si>
    <t xml:space="preserve"> 5.3265      6.90095      3.15104      12.2552      7.82383      2.29298      3.23027      10.0664</t>
  </si>
  <si>
    <t>RF and ustim</t>
    <phoneticPr fontId="1" type="noConversion"/>
  </si>
  <si>
    <t xml:space="preserve"> 50.4433      51.4286      52.8079      62.4631      92.8079      96.3547      75.0739      37.0443</t>
  </si>
  <si>
    <t xml:space="preserve"> 5.93918      3.07478      8.27586       8.5584       10.349      1.33642      6.99022      8.17556</t>
  </si>
  <si>
    <t>[-32 5 20 21]</t>
    <phoneticPr fontId="1" type="noConversion"/>
  </si>
  <si>
    <t>RF and ustim!</t>
    <phoneticPr fontId="1" type="noConversion"/>
  </si>
  <si>
    <t xml:space="preserve"> 33.4975      39.2118      46.6995           40       57.734      69.7537      44.1379      30.3448</t>
  </si>
  <si>
    <t xml:space="preserve"> 1.5578      4.5406      4.9418      4.6274      1.6662      5.0947       3.652      3.3177</t>
  </si>
  <si>
    <t>m2c145r2</t>
  </si>
  <si>
    <t>m2c145r1</t>
  </si>
  <si>
    <t>m2c145r3</t>
  </si>
  <si>
    <t xml:space="preserve"> 43.3498      57.1429      42.9557      46.5025      86.8966      83.9409       66.798      30.5419</t>
  </si>
  <si>
    <t xml:space="preserve"> 3.6333      8.6957       5.699      4.2764      5.8899      3.1062      5.9636      3.5795</t>
  </si>
  <si>
    <t>m2c145r8</t>
  </si>
  <si>
    <t>m2c145r9</t>
  </si>
  <si>
    <t xml:space="preserve"> 16.4204      25.1232      24.6305      32.5123       47.619      50.5747      38.4236      25.9442</t>
  </si>
  <si>
    <t xml:space="preserve"> 11.85      1.47783      15.1192            0      8.16407      10.4808      2.95567      3.96136</t>
  </si>
  <si>
    <t>[-19,  0, 34, 74]</t>
  </si>
  <si>
    <t>m2c144r1</t>
  </si>
  <si>
    <t>MST</t>
    <phoneticPr fontId="1" type="noConversion"/>
  </si>
  <si>
    <t xml:space="preserve"> 22.9064      36.6995      8.27586      5.66502      5.91133      9.60591      10.5911      10.3448</t>
  </si>
  <si>
    <t xml:space="preserve"> 1.9446      7.0172     0.74708      1.9026       2.668      4.9974      4.8828     0.94328</t>
  </si>
  <si>
    <t>[-19 -20 47 46]</t>
    <phoneticPr fontId="1" type="noConversion"/>
  </si>
  <si>
    <t xml:space="preserve"> 9.85222      18.4729      1.23153      2.21675      2.95567      2.21675     0.985222      3.69458</t>
  </si>
  <si>
    <t xml:space="preserve"> 3.575      2.2529      0.9325      1.2955     0.80443      0.9325     0.98522      1.3565</t>
  </si>
  <si>
    <t>m2c144r3</t>
  </si>
  <si>
    <t>m2c144r2</t>
  </si>
  <si>
    <t xml:space="preserve"> -0.3142216     0.8283822     0.5771369      0.195428    -0.2626129     0.6882472             0    -0.8528029     0.8268106    -0.7777778     0.7171372    -0.8551861           NaN      0.904534     0.9036961     0.5144252</t>
  </si>
  <si>
    <t xml:space="preserve"> 0.6857784     0.1716178     0.4228631      0.804572     0.7373871     0.3117528             1     0.1471971     0.1731894     0.2222222     0.2828628     0.1448139           NaN    0.09546597    0.09630389     0.4855748</t>
  </si>
  <si>
    <t>m2c144r4</t>
  </si>
  <si>
    <t xml:space="preserve"> 19.7044      19.9507      18.7192      10.0985       4.4335     0.985222     0.738916     0.985222      1.23153     0.738916     0.985222     0.492611            0      3.69458        8.867      14.0394</t>
  </si>
  <si>
    <t xml:space="preserve"> 4.5683      2.8547      3.1925      1.2315      1.5316     0.56882     0.24631     0.40222     0.24631     0.24631     0.40222     0.28441           0     0.47164     0.69666      2.9931</t>
  </si>
  <si>
    <t>[-14 0 56 89]</t>
    <phoneticPr fontId="1" type="noConversion"/>
  </si>
  <si>
    <t xml:space="preserve"> 0.33603     0.34264     0.35055     0.34728     0.33498     0.31889     0.28334     0.21699     0.14082     0.11171      0.1692      0.3175     0.52361     0.74885     0.92656           1     0.92838     0.75348     0.53215     0.32352     0.15203    0.042209           0   0.0078003    0.025844    0.035105    0.042495    0.061245    0.085054     0.10882     0.14088      0.1905     0.24288     0.28223     0.30809     0.33753     0.37012     0.39644     0.41147     0.42944</t>
  </si>
  <si>
    <t xml:space="preserve"> 0.29924     0.31617     0.33593     0.32591     0.30404     0.29698      0.2817     0.21588       0.124    0.091266      0.1616     0.31729     0.50913     0.72768     0.91273           1     0.91709     0.73868     0.53136     0.34863     0.17788    0.052628   0.0025351    0.013697    0.023598   0.0081478           0    0.025466     0.05533    0.066638    0.083544     0.13717     0.20098     0.23516     0.24705     0.27925     0.32958     0.36495     0.37264     0.39277</t>
  </si>
  <si>
    <t xml:space="preserve"> 12.5616      13.7931      10.8374      8.62069      1.97044      1.23153     0.985222      1.23153      2.21675      1.23153      3.44828      2.70936      1.23153      8.37438      10.8374      11.0837</t>
  </si>
  <si>
    <t xml:space="preserve"> 1.8596       1.334      1.2066      1.0923     0.40222     0.61986     0.40222     0.47164      1.0923     0.73892     0.63596       1.164     0.61986     0.28441     0.89938      0.9325</t>
  </si>
  <si>
    <t>SU2</t>
    <phoneticPr fontId="1" type="noConversion"/>
  </si>
  <si>
    <t>m2c144r5</t>
  </si>
  <si>
    <t xml:space="preserve"> 0.32539     0.29555     0.23504     0.16521     0.14219      0.1984     0.33581     0.52601     0.74392     0.92327           1     0.92532     0.74581     0.52001      0.3085     0.13282    0.027553           0    0.027205    0.058278     0.07255    0.083135     0.10286     0.12414     0.14071     0.16972     0.22125     0.27701     0.31295     0.33548     0.36408     0.39639</t>
  </si>
  <si>
    <t xml:space="preserve"> 0.33378     0.34022     0.28439     0.19018     0.15837     0.22221     0.35415     0.50674     0.70889     0.90157           1     0.90087     0.70267     0.48584     0.30559     0.13039    0.015382           0    0.062735     0.10363    0.095331    0.093605     0.13105      0.1646     0.16134     0.16933     0.23317     0.30829      0.3351     0.33201     0.36244     0.41497</t>
  </si>
  <si>
    <t>m2c144r5</t>
    <phoneticPr fontId="1" type="noConversion"/>
  </si>
  <si>
    <t>m2c144r6</t>
  </si>
  <si>
    <t xml:space="preserve"> 30.5419      28.8998      1.97044            0      2.62726      1.97044     0.985222      27.0936</t>
  </si>
  <si>
    <t xml:space="preserve"> 12.0932     0.328407      0.80443            0      1.43149      1.03851      1.13764      3.98173</t>
  </si>
  <si>
    <t xml:space="preserve"> 7.63547      5.66502      1.72414      5.66502      2.70936      11.8227      16.0099      21.6749</t>
  </si>
  <si>
    <t xml:space="preserve"> 2.2529      2.7094     0.84129       1.525     0.73892      2.7574       3.151      1.5578</t>
  </si>
  <si>
    <t>fitting failure</t>
    <phoneticPr fontId="1" type="noConversion"/>
  </si>
  <si>
    <t>m2c144r10</t>
  </si>
  <si>
    <t>m2c144r11</t>
  </si>
  <si>
    <t>m2c144r9</t>
  </si>
  <si>
    <t>m2c144r7</t>
  </si>
  <si>
    <t xml:space="preserve"> 28.243      28.8998      8.21018      4.26929      4.92611      3.94089      2.29885      14.7783</t>
  </si>
  <si>
    <t xml:space="preserve"> 3.7874      1.9976      2.2989     0.32841      2.0509     0.56882     0.86888      2.4794</t>
  </si>
  <si>
    <t xml:space="preserve"> 134.7126      139.8358      139.5074       143.514      140.2299      130.1149      120.6568      120.7882</t>
  </si>
  <si>
    <t xml:space="preserve"> 5.28679      8.30968      4.78986      11.5392      6.55405      8.44978      6.50535      5.61358</t>
  </si>
  <si>
    <t>m2c143r1</t>
  </si>
  <si>
    <t>[-11 -0.4 63 85]</t>
    <phoneticPr fontId="1" type="noConversion"/>
  </si>
  <si>
    <t>m2c143r2</t>
  </si>
  <si>
    <t xml:space="preserve"> 62.85714      61.67488       78.2266      102.4631      117.2414      106.4039       72.9064      59.90148</t>
  </si>
  <si>
    <t xml:space="preserve"> 5.1137      5.0391      4.4564      5.2596      4.0382      6.6091      8.5038      4.6358</t>
  </si>
  <si>
    <t>[-25 -22 29 30]</t>
    <phoneticPr fontId="1" type="noConversion"/>
  </si>
  <si>
    <t>m2c143r4</t>
  </si>
  <si>
    <t>m2c143r5</t>
  </si>
  <si>
    <t xml:space="preserve"> 75.27094      92.41379      73.49754      90.24631      102.8571      98.12808        88.867      68.76847</t>
  </si>
  <si>
    <t xml:space="preserve"> 7.82988      11.6465      4.41265      7.33709      10.1176      6.83008      11.5039      4.46513</t>
  </si>
  <si>
    <t xml:space="preserve"> 51.8883      53.9901       44.335      83.5468       93.399      82.9557      49.2611      34.2857</t>
  </si>
  <si>
    <t xml:space="preserve"> 9.83512      16.4753      5.24116      21.9295      12.3267      10.1741      7.77639      5.18904</t>
  </si>
  <si>
    <t>m2c143r6</t>
  </si>
  <si>
    <t xml:space="preserve"> 28.1773      25.2217      44.1379      54.7783      61.2808      56.3547      60.0985      32.7094</t>
  </si>
  <si>
    <t xml:space="preserve"> 1.44797      1.01435      10.3818      5.93264       4.4324      4.92019      6.16846      2.44128</t>
  </si>
  <si>
    <t>[-28, 23, 19, 18]</t>
  </si>
  <si>
    <t xml:space="preserve"> 31.7734      37.4384      50.4926      48.2759      51.7241       44.335      54.4335      30.7882</t>
  </si>
  <si>
    <t xml:space="preserve"> 12.3472      3.79449      7.35487      7.68431      3.86838      1.75321      6.20996      5.56418</t>
  </si>
  <si>
    <t>m2c142r3</t>
  </si>
  <si>
    <t>m2c142r4</t>
  </si>
  <si>
    <t>m2c142r5</t>
  </si>
  <si>
    <t>MIP</t>
    <phoneticPr fontId="1" type="noConversion"/>
  </si>
  <si>
    <t>m2c85r1</t>
  </si>
  <si>
    <t>[ 1, -23, 22, 23]</t>
  </si>
  <si>
    <t>m2c86r1</t>
  </si>
  <si>
    <t>[-5 -15 19 29]</t>
    <phoneticPr fontId="1" type="noConversion"/>
  </si>
  <si>
    <t>m2c86r2</t>
  </si>
  <si>
    <t>[-5 -15 19 30]</t>
  </si>
  <si>
    <t>m2c86r4</t>
  </si>
  <si>
    <t xml:space="preserve"> 0.33125     0.33177      0.3323       0.332     0.33067     0.32958     0.32968     0.33036     0.32949       0.323     0.30357     0.26416     0.20791     0.15577     0.14152     0.19749     0.33729     0.54268     0.76357     0.93508           1     0.93414     0.75798     0.52478     0.29615     0.12309    0.027149           0    0.014274    0.039619    0.056923    0.062571    0.063664    0.070126    0.089141     0.12262     0.16633     0.21162     0.25135     0.28361     0.31041     0.33418     0.35691     0.38054     0.40575     0.43084     0.45332     0.47158     0.48625     0.49788     0.50589     0.50957     0.51001     0.50795      0.5029     0.49439     0.48349     0.47178     0.45959     0.44638</t>
  </si>
  <si>
    <t>co-sac</t>
    <phoneticPr fontId="1" type="noConversion"/>
  </si>
  <si>
    <t xml:space="preserve"> 33.30049      31.52709      49.65517      175.5665       173.202      147.9803      49.06404      33.89163</t>
  </si>
  <si>
    <t xml:space="preserve"> 3.2438      2.3105      6.2513      7.5509      6.0284      6.0685      6.3804      3.1249</t>
  </si>
  <si>
    <t>m2c86r5</t>
  </si>
  <si>
    <t xml:space="preserve"> 26.79803      35.66502      43.94089      119.4089      119.6059      94.77833      44.33498       20.8867</t>
  </si>
  <si>
    <t xml:space="preserve"> 2.741      4.4651      7.1968      8.1684      8.1874      4.9004      4.3506      3.4609</t>
  </si>
  <si>
    <t>m2c86r8</t>
  </si>
  <si>
    <t>[-13 -16 25 32]</t>
    <phoneticPr fontId="1" type="noConversion"/>
  </si>
  <si>
    <t>m2c86r9</t>
  </si>
  <si>
    <t xml:space="preserve"> 22.5194      22.5194      39.9719       86.418       68.121      46.1647      22.6601      27.3047</t>
  </si>
  <si>
    <t xml:space="preserve"> 3.2208      2.1759      2.0152      6.8553      5.9907      6.1843      2.8441      4.8396</t>
  </si>
  <si>
    <t>m2c86r10</t>
  </si>
  <si>
    <t xml:space="preserve"> 0.38604     0.38559     0.38484     0.38436     0.38339     0.38231     0.38226     0.38342      0.3835     0.38271      0.3768     0.35451     0.30405     0.23264     0.17324     0.17594     0.27955     0.48065     0.72397      0.9226           1     0.91971       0.711     0.44624      0.2073    0.052958           0    0.028227    0.092995     0.15453     0.19054      0.2007     0.20103     0.20819     0.23195      0.2718     0.32132     0.36827     0.40383     0.42679     0.44156     0.45228     0.46368     0.47632     0.48922      0.5011     0.50918      0.5108     0.50808     0.50297     0.49747     0.49034     0.48319     0.47693     0.47003     0.46281     0.45478     0.44538     0.43604     0.42683</t>
  </si>
  <si>
    <t xml:space="preserve"> 3.15271       1.7734      2.16749      2.36453      5.12315      26.0099      19.5074      15.1724      11.4286      9.85222      6.30542      5.51724      2.95567      3.15271      2.16749      3.34975</t>
  </si>
  <si>
    <t xml:space="preserve"> 0.72399     0.84752     0.65352     0.66821     0.72399      2.3439      2.0046      1.1904      1.5764      1.6189      1.9104      1.1904      0.4406     0.36864      1.0519      1.0143</t>
  </si>
  <si>
    <t>CZX+</t>
    <phoneticPr fontId="1" type="noConversion"/>
  </si>
  <si>
    <t xml:space="preserve"> 50.9852       46.798      68.4729      72.1675      66.0099      69.4581      48.7685      72.9064</t>
  </si>
  <si>
    <t xml:space="preserve"> 12.321      10.2742      14.7482      13.2449      10.8449      5.69529      10.5997      12.9835</t>
  </si>
  <si>
    <t>m2c86r11</t>
  </si>
  <si>
    <t>[-13 -16 25 33]</t>
  </si>
  <si>
    <t xml:space="preserve"> 37.0443      48.0788       48.867      22.6601      19.7044      9.65517      12.8079      23.2512</t>
  </si>
  <si>
    <t xml:space="preserve"> 2.4453      3.7309        7.52      7.1045      4.0262      2.9127       2.203      6.0941</t>
  </si>
  <si>
    <t>[-15 -15 28 33]</t>
    <phoneticPr fontId="1" type="noConversion"/>
  </si>
  <si>
    <t>m2c87r1</t>
  </si>
  <si>
    <t xml:space="preserve"> 48.867      61.0837      51.8227      33.3005      30.7389      22.6601      20.6897      30.7389</t>
  </si>
  <si>
    <t xml:space="preserve"> 7.8423      9.1153      4.4998      5.3275      3.2137      4.1215       2.906      3.2288</t>
  </si>
  <si>
    <t>m2c87r3</t>
  </si>
  <si>
    <t>[-17 -21 48 38]</t>
    <phoneticPr fontId="1" type="noConversion"/>
  </si>
  <si>
    <t>m2c88r2</t>
  </si>
  <si>
    <t xml:space="preserve"> 17.1429      12.8079      14.3842      8.66995      6.30542       13.399      11.6256      11.6256</t>
  </si>
  <si>
    <t xml:space="preserve"> 5.1816      1.9704      1.9104      1.4072      1.7234      3.6811      2.2118      1.9803</t>
  </si>
  <si>
    <t>[-5,  0, 65, 74]</t>
  </si>
  <si>
    <t>m2c88r7</t>
    <phoneticPr fontId="1" type="noConversion"/>
  </si>
  <si>
    <t>m2c88r8</t>
  </si>
  <si>
    <t xml:space="preserve"> 29.3596      30.3448      36.6502      35.0739       35.468      27.1921      29.3596      34.8768</t>
  </si>
  <si>
    <t xml:space="preserve"> 1.8006      2.4413      2.9948      2.5041      6.4153      1.7789      2.6141      3.5468</t>
  </si>
  <si>
    <t xml:space="preserve"> 44.335      49.0148      38.3005      32.9502      34.2365      27.9146      33.7438      43.7192</t>
  </si>
  <si>
    <t xml:space="preserve"> 3.4231      4.4442       2.351      2.2782      2.8099      2.8565       3.551      2.4128</t>
  </si>
  <si>
    <t>m2c89r1</t>
  </si>
  <si>
    <t>m2c89r3</t>
  </si>
  <si>
    <t xml:space="preserve"> 5.91133      11.2315      4.13793      7.68473      10.6404      9.26108      6.30542      6.30542</t>
  </si>
  <si>
    <t xml:space="preserve"> 1.7624      1.9357       1.539      2.0992      3.7825      3.9112      2.4846      1.9606</t>
  </si>
  <si>
    <t>[-22 -20 42 48]</t>
    <phoneticPr fontId="1" type="noConversion"/>
  </si>
  <si>
    <t>[-21 22 35 35]</t>
    <phoneticPr fontId="1" type="noConversion"/>
  </si>
  <si>
    <t>m2c89r4</t>
  </si>
  <si>
    <t>m2c89r5</t>
  </si>
  <si>
    <t xml:space="preserve"> 34.3186      31.5271      22.0033      27.7504      24.1379      26.0099      21.0181      29.5567</t>
  </si>
  <si>
    <t xml:space="preserve"> 4.6246      4.3795      3.9671      8.5546      4.2238      4.1637       4.305      3.6011</t>
  </si>
  <si>
    <t>m2c89r6</t>
  </si>
  <si>
    <t>m2c89r7</t>
  </si>
  <si>
    <t>m2c89r8</t>
  </si>
  <si>
    <t xml:space="preserve"> 47.2906      43.6782      45.6486      49.5895      41.0509      46.3054      32.5123      43.0213</t>
  </si>
  <si>
    <t xml:space="preserve"> 6.89655      8.53859      4.56238      13.3924        8.051      5.77287      5.48548      2.56494</t>
  </si>
  <si>
    <t xml:space="preserve"> 40.197      58.3251      54.7783      36.4532      49.2611      45.7143      37.0443      56.9458</t>
  </si>
  <si>
    <t xml:space="preserve"> 7.4799      1.8273      5.7498      2.9883      2.9557      3.6943      4.8925      6.8923</t>
  </si>
  <si>
    <t xml:space="preserve"> 49.2611      52.8079      62.8571      49.4581      36.6502      43.1527      61.8719      53.0049</t>
  </si>
  <si>
    <t xml:space="preserve"> 3.5386      9.1451      7.7539      7.0662        4.93      5.2449      9.9082      4.2422</t>
  </si>
  <si>
    <t>[-10 -21 30 44]</t>
    <phoneticPr fontId="1" type="noConversion"/>
  </si>
  <si>
    <t>m2c90r1</t>
  </si>
  <si>
    <t>m2c90r2</t>
  </si>
  <si>
    <t>[0 -21 32 37]</t>
    <phoneticPr fontId="1" type="noConversion"/>
  </si>
  <si>
    <t>good pre-sac</t>
    <phoneticPr fontId="1" type="noConversion"/>
  </si>
  <si>
    <t xml:space="preserve"> 0.37034     0.37136     0.37493     0.37807     0.37766      0.3766     0.37757     0.37862     0.37539      0.3675     0.35239     0.32058     0.26665     0.20502      0.1731     0.21059     0.33635     0.53582     0.75902     0.93371           1     0.92884      0.7445     0.50537      0.2749    0.099845    0.010523           0    0.040491    0.097438     0.14823     0.18781     0.22122      0.2511     0.27763      0.3016     0.32359     0.34012      0.3475      0.3496      0.3543       0.364     0.37672     0.39004     0.40527     0.42262     0.43864     0.45046     0.46102      0.4725     0.48357     0.49015      0.4926     0.49463     0.49587     0.49456     0.48991     0.48545     0.48196     0.47791</t>
  </si>
  <si>
    <t>m2c90r3</t>
  </si>
  <si>
    <t>typical LIP</t>
    <phoneticPr fontId="1" type="noConversion"/>
  </si>
  <si>
    <t>m2c90r4</t>
  </si>
  <si>
    <t xml:space="preserve"> 0.37315     0.37424      0.3742     0.37302     0.37016     0.36707     0.36646     0.36607     0.36274     0.35606     0.33922     0.30191     0.24343     0.18522     0.16054     0.20558      0.3387     0.54295     0.76532     0.93551           1     0.93167     0.75445     0.52153     0.29209     0.11363     0.01885           0    0.030568    0.081743     0.13133     0.17148     0.20552     0.23687     0.26552     0.29186     0.31476     0.33068     0.33749     0.34158     0.34626     0.35563     0.36927     0.38625     0.40293     0.41965     0.43587     0.44881     0.45905     0.47076     0.48237     0.49172     0.49806     0.50211     0.50397     0.50304     0.50061     0.49544      0.4919     0.48963</t>
  </si>
  <si>
    <t xml:space="preserve"> 2.7586       4.335      9.8522       4.335      4.9261      2.9557      4.1379      2.5616</t>
  </si>
  <si>
    <t xml:space="preserve"> 0.65352      1.4811      2.6619      1.5764      1.0793     0.27866      1.2226     0.59113</t>
  </si>
  <si>
    <t xml:space="preserve"> 0.3667     0.33816     0.28078     0.20724     0.15629     0.17528     0.29233     0.49543      0.7333     0.92476           1     0.92688     0.73434     0.48649     0.24976    0.078839           0   0.0027316    0.055248     0.12086     0.17744     0.22113     0.25704     0.28641     0.30836     0.32538     0.33833     0.34339     0.33898     0.33373     0.33566     0.34782</t>
  </si>
  <si>
    <t xml:space="preserve"> 0.40648     0.39822     0.35727     0.29173     0.23933     0.24225     0.32956     0.49774     0.71803     0.91551           1     0.91612     0.70933     0.45514     0.22463    0.062502           0    0.034288     0.12533     0.22437     0.30231     0.36247     0.41375     0.44587     0.44678     0.43369     0.42109      0.4023     0.37027     0.34604      0.3438     0.36337</t>
  </si>
  <si>
    <t>m2c91r1</t>
  </si>
  <si>
    <t>m2c91r2</t>
  </si>
  <si>
    <t xml:space="preserve"> 0.38157     0.38112      0.3837     0.38508     0.38194     0.37954     0.38176     0.38425     0.38128     0.37517     0.36486     0.33682     0.27924     0.20534     0.15552     0.17679     0.29545     0.49788     0.73418     0.92519           1     0.92551     0.73227     0.48544     0.25061    0.079826           0   0.0022094    0.054939     0.12109     0.17775     0.22222     0.26024     0.29122     0.31211     0.32644     0.33686     0.33933     0.33187     0.32408     0.32616     0.34093     0.36256     0.38686     0.41362     0.44135     0.46329      0.4747     0.48156     0.48937     0.49542     0.49512     0.49232     0.49182     0.49241     0.49019     0.48546     0.48208     0.48155     0.47881</t>
  </si>
  <si>
    <t xml:space="preserve"> 0.40891     0.40814     0.41776      0.4243     0.41595     0.40944      0.4186     0.42783     0.41984     0.40892     0.40846     0.40206     0.36389     0.29937     0.24829      0.2546     0.34227     0.50674     0.72077     0.91539           1     0.91745     0.71012      0.4569     0.22849    0.065749           0    0.031058     0.12333     0.22291     0.29846     0.35622     0.40733     0.43978     0.44028     0.42671     0.41702     0.40338     0.37553     0.35214     0.35239     0.37575      0.4025     0.42288     0.44676     0.47681     0.49745     0.49571     0.48919     0.49413     0.49996     0.49183     0.48096     0.48124     0.48838     0.48899     0.48141     0.47827      0.4857     0.48833</t>
  </si>
  <si>
    <t>Ramping!</t>
    <phoneticPr fontId="1" type="noConversion"/>
  </si>
  <si>
    <t xml:space="preserve"> 0.14299     0.11742     0.15865     0.28963     0.49961     0.73745     0.92706           1     0.92673     0.73046     0.47528     0.23699    0.072185           0   0.0029684    0.043435    0.084391     0.10468     0.10322     0.09288    0.089798     0.10403     0.13581      0.1775</t>
  </si>
  <si>
    <t xml:space="preserve"> 0.38177      0.3818      0.3851      0.3869      0.3836     0.38135     0.38428     0.38678     0.38237     0.37473     0.36323     0.33354     0.27466     0.20106     0.15382     0.17829     0.29831     0.50033     0.73547     0.92554           1     0.92525     0.73318     0.48782     0.25341    0.081566           0  0.00084903    0.052804     0.11832     0.17455     0.21928     0.25735     0.28743      0.3069     0.31995     0.32962     0.33163     0.32386     0.31654     0.31964     0.33507     0.35733     0.38203     0.40912     0.43731     0.45953     0.47091     0.47849     0.48717     0.49388      0.4942     0.49177     0.49161     0.49238     0.49028     0.48635     0.48341     0.48375     0.48141</t>
  </si>
  <si>
    <t xml:space="preserve"> 0.41414     0.41307     0.42118     0.42602     0.41745     0.41049     0.41821     0.42663     0.41995     0.41043     0.41157     0.40533     0.36681     0.30162     0.24863     0.25225     0.33913     0.50544     0.72116     0.91633           1      0.9171     0.70857     0.45438     0.22539    0.064043           0    0.032296     0.12415     0.22373     0.30065     0.35907     0.40996     0.44271     0.44476     0.43133     0.42058     0.40526     0.37721     0.35347     0.35343     0.37628     0.40354     0.42576     0.45043     0.48021     0.50095     0.50045     0.49442     0.49855      0.5037     0.49612     0.48517     0.48485     0.49091     0.49168     0.48493     0.48205      0.4883     0.49103</t>
  </si>
  <si>
    <t>m2c91r3</t>
  </si>
  <si>
    <t xml:space="preserve"> 21.0837      18.4236      15.2709       7.9803      8.47291      10.8374      14.1872      17.8325</t>
  </si>
  <si>
    <t xml:space="preserve"> 2.0624      1.4837       1.364      1.5435     0.91954      1.1564     0.99827     0.94556</t>
  </si>
  <si>
    <t xml:space="preserve"> 25.7143      23.2512      36.6502      38.8177      34.3842      41.4778       28.867      22.8571</t>
  </si>
  <si>
    <t xml:space="preserve"> 1.7406      2.2476      2.4034      3.4978      2.0374      2.1707      1.5337      2.0603</t>
  </si>
  <si>
    <t xml:space="preserve"> 27.9803      24.6305       35.468      44.9261      33.4975      39.0148      29.7537      32.9064</t>
  </si>
  <si>
    <t xml:space="preserve"> 5.1534      5.5031      4.4933      5.3747      7.4056      2.9818      4.1846      5.6045</t>
  </si>
  <si>
    <t>m2c92r2</t>
  </si>
  <si>
    <t>m2c92r3</t>
  </si>
  <si>
    <t>m2c92r4</t>
  </si>
  <si>
    <t xml:space="preserve"> 21.6749      18.5222      14.5813       17.734      14.5813      12.4138      11.6256      24.0394</t>
  </si>
  <si>
    <t xml:space="preserve"> 1.3933      3.1373      4.6148      2.1585      2.9458      2.5805      3.0271      5.2375</t>
  </si>
  <si>
    <t>[-16 -21 43 41]</t>
    <phoneticPr fontId="1" type="noConversion"/>
  </si>
  <si>
    <t>[-15 0 51 82]</t>
    <phoneticPr fontId="1" type="noConversion"/>
  </si>
  <si>
    <t xml:space="preserve"> 0.31931     0.31969      0.3227      0.3266     0.32578     0.32589     0.33032     0.33072     0.31853     0.29083     0.24785      0.1867     0.11773    0.069698    0.078281     0.17054     0.34168     0.56097     0.77834     0.93836           1     0.94264     0.79891     0.61193     0.42545     0.27487     0.17843     0.13698     0.13323     0.14341     0.14986      0.1506     0.14714     0.13381     0.10746    0.074653    0.044239    0.018502  0.00040758           0    0.022072    0.064884     0.11646     0.16955     0.22073     0.26848     0.30786      0.3353     0.35912     0.38517     0.41243     0.43787      0.4644       0.497     0.53049     0.56032     0.58425     0.60338     0.62015     0.62757</t>
  </si>
  <si>
    <t xml:space="preserve"> 11.3848      11.4286      7.33443      8.10071      9.35961      10.8374      9.85222      12.0416</t>
  </si>
  <si>
    <t xml:space="preserve"> 1.115     0.76158     0.75446     0.74848     0.87917      1.2397     0.97144     0.65224</t>
  </si>
  <si>
    <t>m2c93r1</t>
  </si>
  <si>
    <t>m2c94r1</t>
  </si>
  <si>
    <t xml:space="preserve"> 0.38738     0.38929     0.39359     0.39805     0.39879     0.39971     0.40313     0.40547     0.40192     0.39258     0.37597     0.34481     0.29882     0.25377     0.23665     0.27713     0.39029     0.56673     0.76817     0.93304           1     0.93166     0.74873     0.50281     0.26123    0.082863           0    0.012653    0.091792     0.19856      0.2988     0.37405     0.41752     0.42506     0.39923      0.3537     0.30382     0.25958     0.22858     0.22222     0.24355     0.28843     0.34444     0.40003     0.44767     0.48203      0.4982     0.49503     0.48229     0.46925     0.45945     0.45438     0.45791     0.47199     0.49145     0.51067     0.52482     0.53283     0.53456     0.52734</t>
  </si>
  <si>
    <t>3DT</t>
    <phoneticPr fontId="1" type="noConversion"/>
  </si>
  <si>
    <t>good 3D</t>
    <phoneticPr fontId="1" type="noConversion"/>
  </si>
  <si>
    <t>[5 0 74 83]</t>
    <phoneticPr fontId="1" type="noConversion"/>
  </si>
  <si>
    <t xml:space="preserve"> 0.43076     0.43192     0.43353     0.43427     0.43364     0.43235     0.43178     0.43022     0.42718     0.42297     0.41661     0.39815     0.35836     0.29983     0.24864     0.24719     0.33364     0.51154     0.73573      0.9244           1     0.92357     0.71843     0.45213     0.20719    0.048294           0    0.047444     0.14991     0.26349     0.35661     0.41622     0.44297     0.44321     0.42512     0.39823     0.37148     0.34966     0.33802     0.34152     0.36218     0.39584     0.43501     0.47142     0.49992     0.51609     0.51931     0.51286     0.50273     0.49458     0.49048     0.49099     0.49536     0.50307     0.51078      0.5158     0.51781      0.5163     0.51161     0.50317</t>
  </si>
  <si>
    <t>m2c94r2</t>
  </si>
  <si>
    <t>m2c94r3</t>
  </si>
  <si>
    <t xml:space="preserve"> 0.42893      0.4286     0.42884     0.42931      0.4279     0.42639     0.42527     0.42426     0.42149     0.41839     0.41265     0.39492      0.3554     0.29714     0.24546     0.24452     0.33339     0.51355     0.73813     0.92619           1     0.92125     0.71482     0.44815     0.20443    0.046984           0    0.047951     0.15156     0.26745      0.3636     0.42608     0.45501     0.45536     0.43399     0.40129     0.36785     0.34028      0.3251     0.32878     0.35139     0.38866     0.43135     0.47099     0.50056     0.51766     0.52124     0.51345     0.50137     0.49083     0.48537     0.48483     0.49078     0.50072     0.51191     0.52003     0.52295     0.52054      0.5138     0.50334</t>
  </si>
  <si>
    <t xml:space="preserve"> 65.6814      62.3974      53.5304      47.9475      11.8227      15.1067      13.4647      12.1511        8.867      9.85222      7.55337      4.26929      9.85222      40.7225      49.9179      56.1576</t>
  </si>
  <si>
    <t xml:space="preserve"> 4.1928      1.1841      1.8285      1.7378      2.0509      4.9697      3.2344      2.5649           0           0      1.7378     0.65681     0.98522      1.7378      1.4315      3.4129</t>
  </si>
  <si>
    <t xml:space="preserve"> 0.41778     0.41893       0.421     0.42291      0.4225     0.42176     0.42222     0.42165      0.4185     0.41422     0.40732     0.38821     0.34731     0.28837     0.23814     0.24031     0.33101     0.51166     0.73638     0.92496           1     0.92299     0.71942      0.4561     0.21365    0.053437           0    0.040246     0.13608     0.24579     0.33825     0.40095     0.43309      0.4373     0.41915     0.38843     0.35539     0.32665     0.30913     0.30982     0.33107      0.3683     0.41195     0.45281     0.48481     0.50479     0.51113     0.50565     0.49546     0.48669     0.48128     0.47946     0.48227     0.49014     0.49954     0.50749     0.51146      0.5115     0.50822      0.5002</t>
  </si>
  <si>
    <t>m2c94r4</t>
  </si>
  <si>
    <t>good neurometric</t>
    <phoneticPr fontId="1" type="noConversion"/>
  </si>
  <si>
    <t>[-19 0 44 78]</t>
    <phoneticPr fontId="1" type="noConversion"/>
  </si>
  <si>
    <t xml:space="preserve"> 0.33441     0.33717     0.34018     0.34007     0.33459     0.31638     0.27806     0.21991     0.15907     0.13078     0.17399     0.30868     0.51859     0.74912     0.92917           1     0.92969     0.74725     0.50804     0.27793     0.10852    0.019119           0    0.022985    0.057864    0.084032    0.097143     0.10473     0.11596      0.1348     0.16374     0.19819     0.23342     0.26332      0.2892     0.31222     0.33616      0.3609     0.38581      0.4101</t>
  </si>
  <si>
    <t xml:space="preserve"> 6.69951      4.33498      5.91133      6.69951      14.1872      33.1034      32.3153      29.3596      31.5271      25.2217      20.2956       13.399      8.27586       7.0936      9.26108       5.3202</t>
  </si>
  <si>
    <t xml:space="preserve"> 0.90297     0.66821     0.62311      1.0047      1.3437      1.6662       1.539      2.3604       2.043      1.2694      1.4811     0.91366      1.8059     0.90297       1.307     0.66821</t>
  </si>
  <si>
    <t>m2c95r1</t>
  </si>
  <si>
    <t>m2c95r4</t>
  </si>
  <si>
    <t xml:space="preserve"> 4.6798      4.18719      9.60591      21.9212      32.0197      34.9754      21.4286      7.14286</t>
  </si>
  <si>
    <t xml:space="preserve"> 1.8596      0.9325      2.2886     0.24631      3.4483      5.4929      2.4916      2.0261</t>
  </si>
  <si>
    <t>[-17 18 30 33]</t>
    <phoneticPr fontId="1" type="noConversion"/>
  </si>
  <si>
    <t>m2c96r1</t>
  </si>
  <si>
    <t>m2c96r2</t>
  </si>
  <si>
    <t>VIP with ramping</t>
    <phoneticPr fontId="1" type="noConversion"/>
  </si>
  <si>
    <t>u-stim</t>
    <phoneticPr fontId="1" type="noConversion"/>
  </si>
  <si>
    <t xml:space="preserve"> 0.328407            0     0.328407       9.1954       10.509      15.4351      1.64204     0.985222</t>
  </si>
  <si>
    <t xml:space="preserve"> 0.32841           0     0.32841      1.8285       1.642     0.86888     0.65681     0.56882</t>
  </si>
  <si>
    <t>m2c96r3</t>
  </si>
  <si>
    <t>m2c97r3</t>
  </si>
  <si>
    <t xml:space="preserve"> 0.4709     0.47118     0.47202     0.47267     0.47508     0.47501     0.46042     0.41776     0.35038     0.28672     0.27543     0.35684     0.53049     0.74817     0.92777           1     0.92802     0.73469     0.47964     0.23577    0.067803           0    0.024386     0.10977     0.22281     0.33423     0.42737     0.49434     0.53372     0.54491     0.53341     0.50625     0.47116     0.43694     0.41378     0.40784     0.42225     0.45422     0.49746     0.54354</t>
  </si>
  <si>
    <t>[-20 -21 42 31]</t>
    <phoneticPr fontId="1" type="noConversion"/>
  </si>
  <si>
    <t xml:space="preserve"> 9.65517      9.26108      18.3251      11.0345      10.8374      10.0493      10.0493       13.202</t>
  </si>
  <si>
    <t xml:space="preserve"> 2.4213       2.385      3.7723      2.6692      1.3933      2.6873       3.043      1.9357</t>
  </si>
  <si>
    <t xml:space="preserve"> 0.46958     0.47008     0.47103     0.47298     0.47715     0.47999     0.46818     0.42787     0.35868     0.29113     0.27544     0.35297     0.52528     0.74529     0.92777           1     0.92707     0.73121     0.47371      0.2295    0.064113           0    0.028448     0.11763     0.23151     0.34205     0.43464     0.50061     0.53871     0.55039     0.53996      0.5138     0.47947     0.44543     0.42155     0.41585     0.43034     0.46265     0.50598     0.55247</t>
  </si>
  <si>
    <t>m2c97r4</t>
  </si>
  <si>
    <t>m2c97r5</t>
  </si>
  <si>
    <t xml:space="preserve"> 0.4183     0.42253     0.42599     0.42702     0.42628     0.41804      0.3904     0.33402     0.26179     0.21012     0.22668     0.33907     0.53394      0.7573     0.93288           1     0.93034     0.74928     0.50844     0.27227    0.095641   0.0055021           0     0.05855     0.15443     0.26184      0.3629     0.44384     0.49368      0.5052      0.4809     0.43135     0.37041      0.3129     0.27535     0.26677     0.28947     0.33576     0.39561     0.45747</t>
  </si>
  <si>
    <t xml:space="preserve"> 0.42348      0.4257      0.4277     0.42625     0.42045     0.40535      0.3726     0.31998     0.26367     0.23394     0.26765     0.38318     0.56682     0.77312     0.93609           1     0.93449     0.76126     0.52592     0.28984     0.10796    0.010597           0    0.057147     0.15534     0.26677     0.37088     0.45338     0.50125     0.50734     0.47591     0.41893      0.3515     0.28937     0.25108     0.24517     0.27294     0.32599      0.3918     0.45856</t>
  </si>
  <si>
    <t xml:space="preserve"> 47.3892      43.0542      31.7241      30.6404      44.1379      27.1921      31.9212      38.8177</t>
  </si>
  <si>
    <t xml:space="preserve"> 4.0634      5.0452       3.101      3.5778      6.1611      4.8024      4.5344      3.8529</t>
  </si>
  <si>
    <t>m2c97r6</t>
  </si>
  <si>
    <t xml:space="preserve"> 0.38448      0.3872     0.38863     0.38404     0.37021     0.34249     0.29316     0.22847     0.17479     0.16676     0.23312     0.37792     0.57673     0.78331     0.94021           1     0.93915     0.77891     0.56159     0.33842     0.15351    0.037487           0    0.026815    0.096156     0.18201     0.26513     0.33055     0.36579     0.36504     0.33493     0.28891      0.2379      0.1936     0.17066     0.17538     0.20699     0.25558     0.31215     0.36828</t>
  </si>
  <si>
    <t xml:space="preserve"> 15.9606       22.069       13.399       5.3202       5.3202      4.33498      8.07882      11.4286</t>
  </si>
  <si>
    <t xml:space="preserve"> 1.6308      2.0572       1.695      1.8326     0.59113     0.66821      1.2226       2.465</t>
  </si>
  <si>
    <t>[8 -20 41 32]</t>
    <phoneticPr fontId="1" type="noConversion"/>
  </si>
  <si>
    <t>m2c98r1</t>
  </si>
  <si>
    <t xml:space="preserve"> 0.37451     0.38086     0.38572     0.38083     0.36576     0.33704     0.28831     0.22503     0.17405     0.17056     0.24096     0.38698     0.58253     0.78471     0.93951           1     0.93929     0.78071     0.56733     0.34723     0.16105    0.041379           0    0.025753    0.095285     0.18049     0.26291     0.32746     0.36044     0.35398     0.31838      0.2703      0.2192     0.17472     0.15182     0.15751     0.19028      0.2391     0.29388     0.34837</t>
  </si>
  <si>
    <t>m2c98r2</t>
  </si>
  <si>
    <t xml:space="preserve"> 0.37468     0.37486     0.37553      0.3756     0.37321     0.36033     0.32395     0.25794      0.1797     0.13145     0.16087     0.29282     0.50841     0.74723     0.93078           1     0.93245     0.75247     0.51574      0.2837     0.10954     0.01697           0    0.035383    0.095546     0.15974     0.21672     0.26189     0.29396     0.31182     0.31648     0.31076     0.29908      0.2872     0.28197      0.2882     0.30693     0.33581     0.37037     0.40566</t>
  </si>
  <si>
    <t xml:space="preserve"> 7.0936       7.0936      9.45813      6.89655      9.26108      11.6256      13.0049      16.7488      14.3842      11.6256      8.66995      7.68473      6.30542      8.47291      7.88177      8.07882</t>
  </si>
  <si>
    <t xml:space="preserve"> 1.1405     0.36864      1.6662      1.6778      1.3437      1.7458      2.4413      1.7897      0.8004      1.8006      1.0519     0.78818      1.0611      1.4141      1.4942     0.48266</t>
  </si>
  <si>
    <t>[-15 0 40 65]</t>
    <phoneticPr fontId="1" type="noConversion"/>
  </si>
  <si>
    <t>m2c99r2</t>
  </si>
  <si>
    <t>m2c99r1</t>
  </si>
  <si>
    <t>ok 3D tuning</t>
    <phoneticPr fontId="1" type="noConversion"/>
  </si>
  <si>
    <t xml:space="preserve"> 0.37652     0.37716     0.37795     0.37833     0.37648     0.36419     0.32797     0.26181     0.18312     0.13435     0.16352      0.2952     0.51029     0.74855     0.93156           1     0.93216     0.75279     0.51691     0.28543     0.11132    0.017955           0     0.03484    0.095751     0.16212     0.22249     0.27133     0.30583     0.32416     0.32699     0.31746     0.30073     0.28398      0.2754     0.28016     0.29967     0.33063     0.36791     0.40582</t>
  </si>
  <si>
    <t xml:space="preserve"> 0.3696     0.37031     0.37131     0.37196     0.36991     0.35712     0.32033     0.25326     0.17317     0.12364     0.15383     0.28807     0.50581     0.74592      0.9309           1     0.93147     0.75101     0.51472     0.28426     0.11183    0.019154           0    0.032184    0.088671     0.14859     0.20213     0.24636     0.27904     0.29868     0.30598     0.30349     0.29467     0.28526     0.28172     0.28884     0.30852     0.33761     0.37101     0.40452</t>
  </si>
  <si>
    <t>m2c99r3</t>
  </si>
  <si>
    <t>m2c99r4</t>
  </si>
  <si>
    <t xml:space="preserve"> 0.37155     0.37147     0.37207     0.37275     0.37231     0.37202     0.37306      0.3742     0.37401     0.37075     0.35606     0.31632     0.24716     0.16864      0.1241      0.1602     0.29794     0.51501      0.7518     0.93258           1     0.93317      0.7578     0.52739     0.30016     0.12591     0.02693           0    0.024545    0.076268      0.1356     0.19219     0.24134     0.27899     0.30134      0.3086     0.30376     0.29099     0.27661     0.26928     0.27477      0.2945     0.32521     0.36154     0.39864     0.43248      0.4597     0.47799     0.48913      0.4956     0.49837      0.4982     0.49718     0.49719     0.49844     0.50043     0.50216       0.503     0.50264     0.49939</t>
  </si>
  <si>
    <t>[-20 2.6 44 58]</t>
    <phoneticPr fontId="1" type="noConversion"/>
  </si>
  <si>
    <t xml:space="preserve"> 0.36547     0.36455     0.36333     0.36062     0.35515     0.34073     0.30659     0.24814     0.17972     0.13714     0.16408     0.28782     0.49768     0.73701     0.92693           1     0.92567     0.72912     0.47436     0.23469    0.068576           0    0.012037     0.06857     0.13217     0.17872     0.20321      0.2138     0.22165     0.23368     0.25182     0.27356     0.29324     0.30784     0.31891     0.32906     0.34103     0.35586     0.37285     0.39039</t>
  </si>
  <si>
    <t>m2c100r2</t>
  </si>
  <si>
    <t xml:space="preserve"> 0.3718      0.3702     0.36868     0.36647     0.36167     0.34832     0.31667     0.26058     0.19234      0.1461     0.16708     0.28598     0.49379     0.73427     0.92603           1     0.92398     0.72357     0.46494     0.22467    0.062235           0    0.018654    0.080774     0.14761     0.19531     0.21885     0.22779     0.23498     0.24734     0.26619      0.2875     0.30702     0.32111     0.33099     0.33927     0.34952     0.36303     0.37945       0.396</t>
  </si>
  <si>
    <t>m2c100r3</t>
  </si>
  <si>
    <t>m2c100r4</t>
  </si>
  <si>
    <t xml:space="preserve"> 0.37217     0.37122     0.36998     0.36727     0.36177     0.34799     0.31562     0.25953     0.19272     0.14976     0.17394     0.29323     0.49874     0.73593     0.92608           1     0.92594     0.72838     0.47208     0.23165     0.06636           0    0.015482    0.076032     0.14278     0.19104     0.21606     0.22657     0.23399     0.24557     0.26333     0.28482     0.30445     0.31881     0.32893     0.33821      0.3496     0.36394     0.38031     0.39763</t>
  </si>
  <si>
    <t>good CP</t>
    <phoneticPr fontId="1" type="noConversion"/>
  </si>
  <si>
    <t>m2c100r5</t>
    <phoneticPr fontId="1" type="noConversion"/>
  </si>
  <si>
    <t xml:space="preserve"> 46.6995      41.5764      45.5172       57.931       62.266      56.3547        48.67      50.2463      31.5271      43.1527      40.9852      43.3498       39.803       44.335      52.4138      53.9901</t>
  </si>
  <si>
    <t xml:space="preserve"> 2.9326      3.9335      6.6632      2.4213      2.5387      2.2337      2.4253      5.6339      6.3085      2.6692      2.9326      4.2832      3.1711      3.5659      4.6043      2.5195</t>
  </si>
  <si>
    <t xml:space="preserve"> 0.3768     0.37614     0.37505     0.37209     0.36674     0.35398     0.32311     0.26872     0.20295     0.15956       0.181     0.29671      0.4992     0.73546     0.92571           1     0.92535     0.72704     0.47012     0.22926    0.064504           0    0.018706    0.082595     0.15249     0.20353     0.23109     0.24356      0.2519     0.26281     0.27908     0.29821     0.31486     0.32571     0.33338     0.34138     0.35254     0.36732     0.38465     0.40337</t>
  </si>
  <si>
    <t xml:space="preserve"> 33.1034       22.266       31.133      13.5961      10.8374      20.8867      22.6601      33.4975</t>
  </si>
  <si>
    <t xml:space="preserve"> 5.9163      3.3498      2.9818     0.84752      1.8951      6.3269      2.7866       4.547</t>
  </si>
  <si>
    <t>[2 -21 39 40]</t>
    <phoneticPr fontId="1" type="noConversion"/>
  </si>
  <si>
    <t>m2c101r1</t>
  </si>
  <si>
    <t>edit ProtocolDefs</t>
    <phoneticPr fontId="1" type="noConversion"/>
  </si>
  <si>
    <t>'Plot Psychometric'</t>
  </si>
  <si>
    <t>BegTrial</t>
    <phoneticPr fontId="1" type="noConversion"/>
  </si>
  <si>
    <t>EndTrial</t>
    <phoneticPr fontId="1" type="noConversion"/>
  </si>
  <si>
    <t>BegCode</t>
    <phoneticPr fontId="1" type="noConversion"/>
  </si>
  <si>
    <t>BegOffset</t>
    <phoneticPr fontId="1" type="noConversion"/>
  </si>
  <si>
    <t>EndCode</t>
    <phoneticPr fontId="1" type="noConversion"/>
  </si>
  <si>
    <t>EndOffset</t>
    <phoneticPr fontId="1" type="noConversion"/>
  </si>
  <si>
    <t>GoodTrials</t>
    <phoneticPr fontId="1" type="noConversion"/>
  </si>
  <si>
    <t>Chan1</t>
    <phoneticPr fontId="1" type="noConversion"/>
  </si>
  <si>
    <t>Chan2</t>
    <phoneticPr fontId="1" type="noConversion"/>
  </si>
  <si>
    <t xml:space="preserve"> </t>
  </si>
  <si>
    <t>edit Hetao_CP.m</t>
    <phoneticPr fontId="1" type="noConversion"/>
  </si>
  <si>
    <t xml:space="preserve"> 28.3744       26.798      30.7389      34.4828      31.5271      26.0099      36.2562      26.0099      21.4778      18.5222      24.2365      23.8424      28.1773      26.4039      19.1133      25.2217</t>
  </si>
  <si>
    <t xml:space="preserve"> 3.2587      3.3901      2.2979      4.7557      3.2227      1.9357      8.1208      3.1864      1.6308      2.4413       2.465      1.8537      2.9981      5.9555      1.6368      5.3384</t>
  </si>
  <si>
    <t xml:space="preserve"> 6.69951      11.4286      7.48768      7.29064      17.5369           40      34.2857      30.3448       26.601      22.4631      23.6453      16.7488      11.4286      6.69951       7.0936      8.27586</t>
  </si>
  <si>
    <t xml:space="preserve"> 36.84729      30.73892       32.9064       129.064      132.0197      138.5222      92.21675      47.29064</t>
  </si>
  <si>
    <t xml:space="preserve"> 4.0334      5.15149      3.81066      6.24665      23.1684      23.8122      12.6385      3.45531</t>
  </si>
  <si>
    <t xml:space="preserve"> 28.67      27.3892      23.7438      26.4039      26.8966      30.6404      38.7192        28.67</t>
  </si>
  <si>
    <t xml:space="preserve"> 3.315      3.0765      3.2226      4.5784      2.7674      4.0634      3.5676      2.6332</t>
  </si>
  <si>
    <t xml:space="preserve"> 11.8227      11.4286      10.8374        8.867       13.202      19.1133      18.5222      17.3399      18.3251      19.3103      24.6305      32.9064      43.9409      13.5961      11.6256      10.8374</t>
  </si>
  <si>
    <t xml:space="preserve"> 1.6486       1.448      1.6486     0.88121      1.4141      1.6662      2.7936      1.4811      1.8848      2.3439      2.6619      2.1495      2.1268      1.7178      1.2996      1.5263</t>
  </si>
  <si>
    <t xml:space="preserve"> 1.57635     0.788177       1.7734      1.18227      4.33498      19.9015      14.5813      10.0493      9.06404      5.91133      6.10837      5.12315      3.34975      1.57635      1.97044       1.7734</t>
  </si>
  <si>
    <t xml:space="preserve"> 0.59113     0.36864     0.57448     0.48266      1.2694      2.2767      2.2337      1.0971      2.0287     0.69666     0.84752     0.95521     0.73727     0.39409     0.53963     0.36864</t>
  </si>
  <si>
    <t xml:space="preserve"> 47.4877      41.7734      6.50246      2.56158      3.94089      1.37931      4.53202        31.33</t>
  </si>
  <si>
    <t xml:space="preserve"> 2.741      2.6363      1.5453      0.8004      1.3218     0.39409      0.8004     0.95521</t>
  </si>
  <si>
    <t>[-1 6 57 80]</t>
    <phoneticPr fontId="1" type="noConversion"/>
  </si>
  <si>
    <t>m2c102r1</t>
  </si>
  <si>
    <t>good</t>
    <phoneticPr fontId="1" type="noConversion"/>
  </si>
  <si>
    <t>m2c102r2</t>
  </si>
  <si>
    <t>good 3DT</t>
    <phoneticPr fontId="1" type="noConversion"/>
  </si>
  <si>
    <t xml:space="preserve"> 22.6601      17.5369       3.5468      3.15271      6.69951      4.13793      6.69951      27.3892</t>
  </si>
  <si>
    <t xml:space="preserve"> 1.6189       1.539      1.0143      1.0519      1.8273      1.2617      2.0287      2.6692</t>
  </si>
  <si>
    <t>[-10, -10, 35, 34]</t>
  </si>
  <si>
    <t>m2c102r3</t>
  </si>
  <si>
    <t xml:space="preserve"> 53.4259      55.3132      47.3376      42.3645      40.6756      44.1942      45.6017      47.8067</t>
  </si>
  <si>
    <t xml:space="preserve"> 1.0738       1.747      1.9557       1.948      1.8446      1.5626      2.0009      1.4287</t>
  </si>
  <si>
    <t xml:space="preserve">[-16,  0, 46, 76]
</t>
    <phoneticPr fontId="1" type="noConversion"/>
  </si>
  <si>
    <t>m2c105r1</t>
  </si>
  <si>
    <t>m2c105r2</t>
  </si>
  <si>
    <t xml:space="preserve"> 28.1773      33.6946       44.335      47.8818      64.2365      58.9163      49.6552      34.0887</t>
  </si>
  <si>
    <t xml:space="preserve"> 5.0198      4.6878      6.2854      1.7514      3.7825      7.1955      7.4291      1.9852</t>
  </si>
  <si>
    <t>[-15,-2,45,64]</t>
    <phoneticPr fontId="1" type="noConversion"/>
  </si>
  <si>
    <t>m2c106r1</t>
  </si>
  <si>
    <t>[-9 -18 35 44]</t>
    <phoneticPr fontId="1" type="noConversion"/>
  </si>
  <si>
    <t>m2c106r5</t>
  </si>
  <si>
    <t xml:space="preserve"> 0.36916     0.36943     0.36929     0.36639     0.35684     0.33348     0.28907     0.22717     0.16826     0.14647     0.19686     0.33421     0.54023     0.76266     0.93463           1     0.93492      0.7594     0.52527     0.29435     0.11761    0.021868           0    0.027989    0.076039     0.12209     0.15767     0.18472     0.20825      0.2313     0.25506     0.27794     0.29714     0.31143     0.32309      0.3345      0.3481     0.36363     0.38102     0.39868</t>
  </si>
  <si>
    <t xml:space="preserve"> 0.35955     0.35944     0.35939     0.35964     0.35956     0.35927     0.35947     0.35937     0.35657     0.34659     0.32159     0.27534     0.21238     0.15393     0.13412     0.18738     0.32868      0.5378     0.76223     0.93477           1     0.93459     0.75931     0.52603     0.29654     0.12152    0.024825           0     0.02195    0.062284    0.099713     0.12651     0.14596     0.16485     0.18735     0.21469     0.24421     0.27164     0.29432     0.31306     0.32957     0.34613      0.3644     0.38401     0.40375     0.42245     0.43942      0.4533     0.46503     0.47539     0.48424     0.49112     0.49626     0.49936     0.49988     0.49834     0.49486     0.48952     0.48287     0.47526</t>
  </si>
  <si>
    <t>m2c106r6</t>
  </si>
  <si>
    <t>negative CP!!</t>
    <phoneticPr fontId="1" type="noConversion"/>
  </si>
  <si>
    <t xml:space="preserve"> 18.3251      24.6305      27.7833      29.9507      15.1724      3.34975      2.36453     0.985222      2.16749      1.97044      2.16749      3.15271      2.16749       7.0936      10.2463       13.399</t>
  </si>
  <si>
    <t xml:space="preserve"> 1.6068      1.1233      2.3809      3.1864      1.7514       1.149     0.39409      0.4406     0.36864     0.31155     0.48266     0.57448     0.84752      1.3364     0.91366     0.66821</t>
  </si>
  <si>
    <t>m2c106r8</t>
    <phoneticPr fontId="1" type="noConversion"/>
  </si>
  <si>
    <t xml:space="preserve"> 0.35816     0.35792     0.35792     0.35829     0.35816     0.35813     0.35903     0.35911     0.35538      0.3434     0.31582     0.26752     0.20593     0.15186     0.13719     0.19393     0.33568     0.54281     0.76418     0.93503           1     0.93467     0.76041     0.52797     0.29871     0.12377    0.026603           0    0.018691    0.054292    0.085561      0.1055     0.11922     0.13453     0.15691     0.18833     0.22523     0.26139      0.2929     0.31914     0.34075      0.3603      0.3803     0.40068     0.42053     0.43906     0.45523      0.4674     0.47669     0.48431     0.48995      0.4939     0.49669     0.49786     0.49632      0.4931     0.48758     0.47998     0.47145     0.46216</t>
  </si>
  <si>
    <t>'shiftwindow'</t>
  </si>
  <si>
    <t>m2c107r1</t>
  </si>
  <si>
    <t xml:space="preserve"> 0.38633     0.38711     0.38675     0.38105     0.36379     0.32851     0.27443     0.21329     0.17065     0.17707     0.25577     0.40843     0.60762     0.80458     0.94806           1     0.94848     0.81037     0.62217     0.42493     0.25292     0.12641    0.048415    0.010424           0   0.0058889    0.021021     0.04371     0.07358     0.10862     0.14695     0.18625     0.22412     0.25936     0.29319     0.32666     0.36022     0.39429     0.42716      0.4568</t>
  </si>
  <si>
    <t>[16,  2, 37, 37]</t>
  </si>
  <si>
    <t xml:space="preserve"> 60.8867      63.2512      50.4433      47.2906      42.9557           40      36.2562      53.7931</t>
  </si>
  <si>
    <t xml:space="preserve"> 3.5577      2.7936      2.3189      3.0685      3.2318      1.4141      4.6462      2.7797</t>
  </si>
  <si>
    <t>m2c107r2</t>
  </si>
  <si>
    <t xml:space="preserve"> 0.36099     0.36158     0.36214     0.36166     0.35785     0.34247     0.30441     0.24067     0.16856      0.1269     0.16111     0.29471     0.50912     0.74622     0.93026           1      0.9323     0.75207     0.51513     0.28619     0.11484    0.022198           0    0.023303    0.064827     0.10504     0.13721     0.16427     0.19083     0.21924     0.24949     0.27856     0.30327     0.32241      0.3378     0.35174      0.3667     0.38366     0.40207     0.42051</t>
  </si>
  <si>
    <t>m2c108r1</t>
  </si>
  <si>
    <t>ok</t>
    <phoneticPr fontId="1" type="noConversion"/>
  </si>
  <si>
    <t>[-23, -22, 37, 33]</t>
  </si>
  <si>
    <t xml:space="preserve"> 0.35692     0.35706     0.35674     0.35267     0.33912     0.30612     0.24751     0.17324     0.11449     0.11122     0.19332     0.36085     0.57929     0.79241     0.94485           1     0.94742     0.80769     0.61726     0.41704     0.24185     0.11351    0.036481   0.0030038           0    0.014018    0.036149    0.062909    0.092558     0.12296     0.15311     0.18206     0.20808     0.23112     0.25377     0.27686      0.3017     0.32808     0.35492     0.38064</t>
  </si>
  <si>
    <t xml:space="preserve"> 21.6749      25.8128      28.3744      19.1133      18.7192      14.5813      12.2167      24.8276</t>
  </si>
  <si>
    <t xml:space="preserve"> 2.9282      2.4598      2.1809     0.50877      1.2719      2.4267       1.954      1.2971</t>
  </si>
  <si>
    <t>m2c109r1</t>
  </si>
  <si>
    <t>m2c110r1</t>
  </si>
  <si>
    <t xml:space="preserve"> 25.8128      19.3103      3.15271      2.95567      5.71429      5.71429      9.06404      24.2365</t>
  </si>
  <si>
    <t xml:space="preserve"> 4.031      2.1268     0.84752      1.0793     0.95521      2.4413     0.95521      3.1249</t>
  </si>
  <si>
    <t>[-17 1 42 76]</t>
    <phoneticPr fontId="1" type="noConversion"/>
  </si>
  <si>
    <t>m2c110r2</t>
  </si>
  <si>
    <t>MSTl</t>
    <phoneticPr fontId="1" type="noConversion"/>
  </si>
  <si>
    <t xml:space="preserve"> 23.8424      18.5222      2.56158      1.97044      1.97044      2.16749      4.53202      17.3399</t>
  </si>
  <si>
    <t xml:space="preserve"> 2.145      1.1405     0.50237     0.76315     0.76315     0.48266      1.1059     0.73727</t>
  </si>
  <si>
    <t xml:space="preserve"> 0.69815     0.69523     0.69445     0.69951     0.71774     0.75483     0.81593     0.88644     0.94164      0.9489     0.87847     0.71692      0.4933     0.25397    0.072804           0     0.06916     0.24415     0.47675     0.70346     0.87748     0.97177           1      0.9835     0.95018      0.9217     0.90421     0.89506     0.88888     0.88623      0.8801     0.87099     0.86436     0.85839     0.84613     0.83099     0.81061     0.78391     0.75495     0.72637</t>
  </si>
  <si>
    <t>VIP_fiber</t>
    <phoneticPr fontId="1" type="noConversion"/>
  </si>
  <si>
    <t>m2c112r1</t>
  </si>
  <si>
    <t>[-16 4 54 74]</t>
    <phoneticPr fontId="1" type="noConversion"/>
  </si>
  <si>
    <t xml:space="preserve"> 0.38832     0.38807     0.38767     0.38603     0.37965     0.36171     0.32517     0.27022     0.21268     0.18414     0.22077     0.34324     0.53905     0.75917     0.93339           1     0.93123     0.74553      0.4986     0.25975    0.085457   0.0016344           0    0.050117      0.1168     0.17468     0.21396     0.23779     0.25455     0.27133     0.29081     0.31161      0.3308     0.34651     0.35905     0.37044     0.38331     0.39892     0.41728     0.43683</t>
  </si>
  <si>
    <t xml:space="preserve"> 17.931      20.2956      20.8867      14.5813      17.1429      10.4433      12.2167      13.0049      7.29064      10.2463      13.5961      9.45813      16.3547      16.3547      11.6256       17.931</t>
  </si>
  <si>
    <t xml:space="preserve"> 3.4749      3.5741      3.6916      3.7047      1.7514      2.0095      1.5135      3.1373      2.8315       2.172      2.4611       2.281      1.8848      3.4916       3.011      4.7598</t>
  </si>
  <si>
    <t xml:space="preserve"> 0.37935      0.3789     0.37824      0.3765     0.37014     0.35169     0.31308     0.25467     0.19394     0.16493      0.2049     0.33315      0.5345     0.75779     0.93293           1     0.93295     0.75086     0.50816     0.27197    0.097055   0.0088557           0    0.041767      0.1007      0.1525     0.18781     0.20961     0.22606     0.24401     0.26583     0.28983      0.3128     0.33231      0.3483     0.36232      0.3765     0.39222     0.40966     0.42789</t>
  </si>
  <si>
    <t>m2c112r4</t>
  </si>
  <si>
    <t>m2c112r3</t>
  </si>
  <si>
    <t>LFP</t>
    <phoneticPr fontId="1" type="noConversion"/>
  </si>
  <si>
    <t xml:space="preserve"> 0.38839       0.389     0.38946     0.39014     0.39009      0.3844      0.3605     0.30742     0.23218      0.1704      0.1741     0.28107     0.48527      0.7292     0.92568           1     0.92198      0.7196     0.46022     0.22175    0.061899           0    0.019279    0.083444      0.1569     0.21742     0.25888     0.28628     0.30666     0.32429     0.33912     0.34933     0.35361      0.3532     0.35311     0.35783     0.36991     0.38923     0.41264     0.43682</t>
  </si>
  <si>
    <t>m2c113r1</t>
  </si>
  <si>
    <t>m2c113r2</t>
  </si>
  <si>
    <t xml:space="preserve"> 0.38361     0.38317     0.38357     0.38456     0.38563     0.38132     0.35893     0.30773     0.23507     0.17565     0.18037     0.28635     0.48788     0.72909     0.92439           1     0.92499     0.72604     0.46839     0.22943    0.066223           0    0.015155    0.076756     0.14937     0.21074     0.25378      0.2826     0.30413     0.32198     0.33652     0.34626     0.34976     0.34879     0.34806     0.35237     0.36425     0.38352     0.40735     0.43169</t>
  </si>
  <si>
    <t xml:space="preserve"> 8.07882      14.5813      8.07882      7.29064      10.4433       13.202      7.29064      11.8227</t>
  </si>
  <si>
    <t xml:space="preserve"> 2.1898      1.4413      2.1675      1.4811      2.2596      2.5805      1.9852      2.5502</t>
  </si>
  <si>
    <t>[-23,  2, 29, 60]</t>
  </si>
  <si>
    <t>m2c114r1</t>
  </si>
  <si>
    <t xml:space="preserve"> 13.0049      17.3399      18.1281      25.4187      29.9507      29.9507      26.2069      9.26108</t>
  </si>
  <si>
    <t xml:space="preserve"> 0.48266      1.7234     0.73727      2.4213       2.172      2.9326       2.465      1.6662</t>
  </si>
  <si>
    <t>[-19 0 47 84]</t>
    <phoneticPr fontId="1" type="noConversion"/>
  </si>
  <si>
    <t xml:space="preserve"> 0.10842      0.9013     0.59057     0.22371    -0.23642    -0.55596    -0.13343     -0.7635    -0.49589      0.4406    -0.25594     0.37289     0.38318     0.37744     0.32733     0.46442</t>
  </si>
  <si>
    <t xml:space="preserve"> 0.86222    0.036669      0.2944     0.71755     0.70181     0.33051     0.83061     0.13306     0.39554     0.45773     0.67772     0.53646     0.52434     0.53109      0.5908     0.43069</t>
  </si>
  <si>
    <t>m2c115r1</t>
  </si>
  <si>
    <t xml:space="preserve"> 0.39206      0.3892     0.38675     0.38429     0.38048     0.37099     0.34805     0.30476     0.24584      0.1973     0.20259     0.29968     0.49003     0.72554     0.92216           1     0.92111     0.71058     0.44005     0.19647    0.043124           0    0.043715     0.12756     0.20664     0.25532     0.27213     0.27201     0.27412      0.2901     0.32127     0.35988     0.39554     0.42085     0.43481     0.44115     0.44532     0.45158     0.46123      0.4725</t>
  </si>
  <si>
    <t xml:space="preserve"> 0.39274     0.38992      0.3875     0.38501     0.38119     0.37169     0.34879     0.30551     0.24663     0.19807      0.2033     0.30027     0.49046      0.7258     0.92228           1     0.92104     0.71046     0.43993     0.19636    0.043067           0    0.043825     0.12779       0.207      0.2558     0.27275     0.27277       0.275     0.29107     0.32228     0.36093     0.39658     0.42187     0.43579     0.44211     0.44625     0.45248     0.46208     0.47325</t>
  </si>
  <si>
    <t xml:space="preserve"> 28.9655       39.803      46.6995      43.3498      47.2906      42.5616      59.1133      66.2069      67.5862      68.9655      70.1478      73.6946      61.6749      34.0887      20.6897      26.0099</t>
  </si>
  <si>
    <t xml:space="preserve"> 1.1904      2.3231      2.9655      3.3987      4.0262      2.2979      1.4942     0.57448       4.233      2.9226      3.7953      2.4413      3.4916      1.8326      0.8243      1.8589</t>
  </si>
  <si>
    <t xml:space="preserve"> 6.89655       7.0936      6.50246      6.30542       5.3202      9.26108      13.7931      16.7488      15.7635      15.7635      14.1872      14.3842      13.0049      5.71429      4.92611      4.53202</t>
  </si>
  <si>
    <t xml:space="preserve"> 1.0333     0.95521      1.5135      1.1904     0.66821      1.0143     0.93466      3.1155      1.5886      1.8951     0.96532      2.4846      1.9556      1.0047     0.53963     0.39409</t>
  </si>
  <si>
    <t>edit CodeCache.m</t>
  </si>
  <si>
    <t xml:space="preserve"> 0.37295      0.3726     0.37279     0.37391     0.37465     0.36851     0.34258     0.28623     0.20765     0.14321     0.14589     0.25485     0.46454     0.71635     0.92108           1     0.92131     0.71327      0.4483     0.20873    0.053674           0    0.025744    0.088757     0.14948     0.18622     0.19846         0.2       0.207     0.22903     0.26557     0.30873     0.34859     0.37849     0.39749     0.40896     0.41804     0.42863     0.44179     0.45595</t>
  </si>
  <si>
    <t>m2c116r1</t>
  </si>
  <si>
    <t xml:space="preserve"> 9.45813       17.931      11.6256      16.1576      18.9163      13.5961       17.734      26.9951      26.2069      29.7537      33.6946       35.665      29.5567       22.069      12.6108        8.867</t>
  </si>
  <si>
    <t xml:space="preserve"> 1.307      3.1527      1.1405      2.9818      3.2438      2.0046      1.8693      1.2694      1.3793      1.1405     0.72399      2.0046      1.7347      2.5234      1.4745     0.88121</t>
  </si>
  <si>
    <t>[-15,  2, 41, 67]</t>
  </si>
  <si>
    <t>m2c117r1</t>
  </si>
  <si>
    <t xml:space="preserve"> 0.3635     0.36262     0.36221     0.36092     0.35658     0.34221     0.30961     0.25586     0.19451      0.1576     0.18503     0.30344     0.50428     0.73727      0.9256           1     0.92806     0.73239     0.47627     0.23582    0.069595           0    0.010642    0.064153     0.12115     0.15797     0.17027     0.16988     0.17163     0.18638     0.21567     0.25378     0.29132     0.32157     0.34304     0.35819     0.37149     0.38607     0.40356     0.42249</t>
  </si>
  <si>
    <t xml:space="preserve"> 23.6453      25.0246      17.1429      9.26108      8.66995      9.85222      12.4138       13.399</t>
  </si>
  <si>
    <t xml:space="preserve"> 2.043       4.772     0.91366      1.3793      2.4807      2.6252       3.306       1.149</t>
  </si>
  <si>
    <t>[-31 0 23 80]</t>
    <phoneticPr fontId="1" type="noConversion"/>
  </si>
  <si>
    <t>sleeping</t>
    <phoneticPr fontId="1" type="noConversion"/>
  </si>
  <si>
    <t>sleeping,dreaming</t>
    <phoneticPr fontId="1" type="noConversion"/>
  </si>
  <si>
    <t>m2c118r1</t>
  </si>
  <si>
    <t xml:space="preserve"> 0.91287      0.1599    -0.36083     0.63464     0.54233     0.16352    -0.57658     0.39535    -0.61124    -0.54785    -0.77588    -0.86111      -0.397    -0.56268    -0.47302     0.75131</t>
  </si>
  <si>
    <t xml:space="preserve"> 0.030466     0.79728     0.55075     0.25007     0.34501     0.79273     0.30887     0.51006     0.27337     0.33912     0.12299    0.060824     0.50814     0.32342     0.42102      0.1432</t>
  </si>
  <si>
    <t xml:space="preserve"> -0.4537    0.083545    -0.41421    -0.70107     0.21517    -0.83335     0.15193     0.26639     -0.7544    -0.44567     -0.4735    -0.91897    -0.94326    -0.53323    -0.80902     0.66672</t>
  </si>
  <si>
    <t xml:space="preserve"> 0.44282     0.89375      0.4881     0.18714     0.72817    0.079591     0.80731     0.66488      0.1406     0.45194     0.42048    0.027349    0.016087     0.35478    0.097267     0.21905</t>
  </si>
  <si>
    <t xml:space="preserve"> -0.10963     0.35624     0.89418     0.06881     0.56011     0.16551     0.12199     0.84494     0.66187     0.51063    0.098513     0.65926      0.5291    -0.11797      0.6768     0.42258</t>
  </si>
  <si>
    <t xml:space="preserve"> 0.86069     0.55621     0.04066     0.91246     0.32612     0.79023     0.84507    0.071564     0.22366     0.37932     0.87477     0.22616     0.35923     0.85015     0.20954     0.47843</t>
  </si>
  <si>
    <t xml:space="preserve"> 0.33678     0.33713     0.33785     0.33791     0.33285     0.31134     0.26019     0.17973    0.096268    0.057804        0.11     0.26916     0.50513     0.75177     0.93383           1     0.93789     0.77722      0.5691     0.36595     0.20322    0.095288     0.03584   0.0090193           0  0.00013437   0.0082798    0.026136    0.054379    0.090006     0.12882     0.16624     0.19971     0.22948     0.25809     0.28782     0.31946     0.35193     0.38295     0.41041</t>
  </si>
  <si>
    <t xml:space="preserve"> 0.33625     0.33727     0.33891     0.34018     0.33552     0.31232     0.25691     0.17122    0.085064    0.047358     0.10351     0.26651     0.50441     0.75125     0.93325           1     0.93892     0.77994     0.57324     0.36957     0.20528    0.095058     0.03412   0.0075323           0   0.0023739    0.013019    0.032898    0.061837    0.096261     0.13234     0.16599     0.19491     0.21998     0.24421     0.27059     0.29981     0.33083     0.36152     0.39036</t>
  </si>
  <si>
    <t xml:space="preserve"> 0.33588     0.33796     0.34087     0.34193     0.33474     0.30528     0.24256     0.15287    0.069368    0.042583      0.1126      0.2862     0.52456     0.76504     0.93704           1     0.94253     0.79766     0.60683     0.41698     0.25694     0.14099    0.066753    0.024988   0.0053631           0   0.0074191     0.02621     0.05383    0.084405     0.11464     0.14164     0.16466     0.18551     0.20719     0.23281     0.26318     0.29688      0.3313     0.36497</t>
  </si>
  <si>
    <t xml:space="preserve"> 11.4286      9.45813      10.8374      11.8227      13.0049      14.1872      12.6108      14.1872      16.3547      13.9901      14.9754      14.3842      14.5813      12.4138      10.6404      8.66995</t>
  </si>
  <si>
    <t xml:space="preserve"> 0.50237      1.1904      1.6778       1.358     0.36864      1.0611     0.95521     0.50237      1.9104      1.4413     0.95521       1.448     0.95521      1.1059      1.0519      1.2617</t>
  </si>
  <si>
    <t xml:space="preserve"> 5.3202      4.13793      3.34975      2.36453       3.5468      9.65517      13.0049      11.4286      12.6108      11.2315      10.8374      9.45813      8.47291       5.3202      4.92611      3.34975</t>
  </si>
  <si>
    <t xml:space="preserve"> 0.50237     0.84752     0.59113      0.8004      1.0611      1.1405      1.0047      1.0143      1.8273      0.8589     0.69666     0.96532      1.1904     0.66821     0.53963     0.73727</t>
  </si>
  <si>
    <t xml:space="preserve"> 14.7783      15.5665      15.7635      14.7783      25.0246      28.5714      29.1626      25.2217      25.2217      25.0246      24.6305      20.6897      20.2956      19.5074      13.5961      15.7635</t>
  </si>
  <si>
    <t xml:space="preserve"> 1.0333      1.9556      2.4729     0.88121      0.8589      2.6252      1.6662      2.8993       2.465      2.8993       2.043      1.6778      1.9104      1.6008      1.2617      1.5578</t>
  </si>
  <si>
    <t>1DAT,NC</t>
    <phoneticPr fontId="1" type="noConversion"/>
  </si>
  <si>
    <t xml:space="preserve"> 71.133       89.064      73.3005      45.3202      50.5747      38.8177      50.4433      50.2463</t>
  </si>
  <si>
    <t xml:space="preserve"> 6.44097      6.18889      11.4116      5.57326      8.14662      2.84864      6.16374      7.37272</t>
  </si>
  <si>
    <t>m2c119r1</t>
  </si>
  <si>
    <t>[-4 -1 40 65]</t>
    <phoneticPr fontId="1" type="noConversion"/>
  </si>
  <si>
    <t>[-5 4 46 69]</t>
    <phoneticPr fontId="1" type="noConversion"/>
  </si>
  <si>
    <t xml:space="preserve"> 92.61084      122.7586      140.2956      175.3695      128.4729       102.069      67.19212      67.19212      65.22167      71.33005       55.5665      70.73892      78.02956      93.00493      108.1773      104.6305</t>
  </si>
  <si>
    <t xml:space="preserve"> 14.25      15.1372      14.7901      16.1258      11.2617      13.9839       4.4324      4.47599      9.90332      12.5344      10.3547      8.48321       16.148      10.8759      13.8437      16.9487</t>
  </si>
  <si>
    <t>m2c119r2</t>
  </si>
  <si>
    <t>m2c119r3</t>
  </si>
  <si>
    <t xml:space="preserve"> 55.1724      52.4138      47.4877      11.2315      16.5517      18.9163      48.0788      31.5271</t>
  </si>
  <si>
    <t xml:space="preserve"> 5.68534      3.40437       8.3796      1.51353      4.32152      3.15271      11.3339      2.73388</t>
  </si>
  <si>
    <t>m2c119r7</t>
  </si>
  <si>
    <t>m2c119r5</t>
  </si>
  <si>
    <t>m2c119r6</t>
  </si>
  <si>
    <t xml:space="preserve"> 0.33844     0.33782     0.33729     0.33524     0.32862     0.30831     0.26415     0.19529     0.12317    0.090271     0.13896     0.28771      0.5115     0.75091     0.93183           1     0.93577     0.76433     0.53741      0.3151     0.14226    0.039644           0   0.0022605    0.021673    0.042053    0.057529    0.071478    0.089816     0.11616     0.15004     0.18769     0.22412     0.25628     0.28396     0.30858     0.33228     0.35651     0.38158     0.40572</t>
  </si>
  <si>
    <t xml:space="preserve"> 5.12315      6.00985      13.0049      15.9606      11.9212        11.33      6.69951      3.84236</t>
  </si>
  <si>
    <t xml:space="preserve"> 0.87876      1.1513      1.2531      1.4745      1.3008     0.80777      1.0047     0.83663</t>
  </si>
  <si>
    <t>[-19 0 41 66]</t>
    <phoneticPr fontId="1" type="noConversion"/>
  </si>
  <si>
    <t xml:space="preserve"> 0.34658     0.34583     0.34513     0.34326     0.33728      0.3187     0.27715     0.21104     0.14021     0.10581     0.15076     0.29501     0.51515      0.7527     0.93258           1      0.9342     0.76164       0.534     0.31206     0.14039     0.03872           0   0.0025818    0.022654    0.043901    0.061726    0.078919     0.10121      0.1312     0.16819     0.20823     0.24615     0.27931     0.30741     0.33243     0.35647       0.381     0.40555      0.4293</t>
  </si>
  <si>
    <t>very high CP</t>
    <phoneticPr fontId="1" type="noConversion"/>
  </si>
  <si>
    <t>m2c120r2</t>
  </si>
  <si>
    <t>m2c120r1</t>
  </si>
  <si>
    <t xml:space="preserve"> 57.4384      53.4975      44.1379      38.0296      38.6207      37.5369      38.3251      47.8818</t>
  </si>
  <si>
    <t xml:space="preserve"> 3.4257      5.3623       2.944        4.73      2.8205      3.3312      3.2954      4.4625</t>
  </si>
  <si>
    <t>m2c121r1</t>
  </si>
  <si>
    <t>m2c121r2</t>
  </si>
  <si>
    <t xml:space="preserve"> 0.41493     0.41583     0.41678      0.4152     0.40553     0.37722     0.32194     0.24639     0.18122     0.16542     0.23081     0.38334      0.5902     0.79737     0.94527           1     0.95181     0.83282     0.67829     0.52926     0.40496     0.31215     0.24014     0.17937     0.12028    0.065723    0.023318           0   0.0012772    0.026769    0.070198     0.12405     0.18073      0.2357     0.28803     0.33765     0.38606      0.4336     0.47791     0.52112</t>
  </si>
  <si>
    <t xml:space="preserve"> 17.1429      24.2365      34.2857      12.8079      12.0197      12.6108      18.3251      15.5665</t>
  </si>
  <si>
    <t xml:space="preserve"> 1.0143      1.3437      1.0047      1.1233     0.90297     0.95521     0.73727     0.95521</t>
  </si>
  <si>
    <t>[15, 21, 46, 39]</t>
  </si>
  <si>
    <t>m2c122r1</t>
  </si>
  <si>
    <t>VIP</t>
    <phoneticPr fontId="1" type="noConversion"/>
  </si>
  <si>
    <t xml:space="preserve"> 76.0591      67.5862      56.3547      23.2512      39.0148      33.6946      38.0296      47.2906</t>
  </si>
  <si>
    <t xml:space="preserve"> 8.7646       6.102      7.5509       4.335      4.4673      4.0907      5.5611      6.5944</t>
  </si>
  <si>
    <t>[-20 0 47 88]</t>
    <phoneticPr fontId="1" type="noConversion"/>
  </si>
  <si>
    <t>m2c124r1</t>
  </si>
  <si>
    <t>m2c124r2</t>
  </si>
  <si>
    <t xml:space="preserve"> 15.3941      18.5961      21.3054      24.1379      15.3941      6.52709      2.46305      4.06404      4.18719      3.94089      4.80296      6.03448      5.91133      7.51232      8.37438      10.9606</t>
  </si>
  <si>
    <t xml:space="preserve"> 1.1468      1.3483      1.1913      1.7065     0.89172      0.7433     0.64498     0.77749     0.82744     0.94938     0.73155     0.92041      1.0696     0.98412     0.67132     0.39221</t>
  </si>
  <si>
    <t xml:space="preserve"> 0.38387     0.38422      0.3845     0.38358     0.38007      0.3695     0.34346     0.29718      0.2397     0.20055      0.2203     0.32935     0.52045     0.74564     0.92773           1     0.92893      0.7375     0.48447     0.24488    0.075463           0   0.0044912    0.056271     0.11918     0.17008     0.20272     0.22257     0.24082     0.26339      0.2916     0.32147     0.34797     0.36812     0.38316     0.39568     0.40909     0.42518     0.44315      0.4609</t>
  </si>
  <si>
    <t>CZX+</t>
    <phoneticPr fontId="1" type="noConversion"/>
  </si>
  <si>
    <t>m2c124r5</t>
  </si>
  <si>
    <t xml:space="preserve"> 0.37604     0.37668      0.3774     0.37675     0.37362     0.36207     0.33404     0.28443     0.22353     0.18226     0.20293     0.31596     0.51279     0.74294     0.92762           1     0.92694     0.73398     0.48054      0.2422    0.074386           0   0.0042233    0.053719     0.11308     0.15978     0.18808     0.20491      0.2208     0.24203      0.2696      0.2994     0.32649     0.34744     0.36338     0.37711     0.39151     0.40835     0.42703      0.4455</t>
  </si>
  <si>
    <t>m2c124r4</t>
  </si>
  <si>
    <t>very cool</t>
    <phoneticPr fontId="1" type="noConversion"/>
  </si>
  <si>
    <t xml:space="preserve"> 10.8374      14.7783      17.1429      18.3251      12.4138      3.94089      3.15271      2.56158      2.16749      3.34975      2.95567       3.5468      4.53202       3.5468       5.3202       7.0936</t>
  </si>
  <si>
    <t xml:space="preserve"> 0.53963      0.8243       2.385      1.7234      1.7789      1.0333     0.65352     0.50237     0.78818     0.73727     0.69666     0.91366     0.66821     0.39409      1.1904     0.57448</t>
  </si>
  <si>
    <t xml:space="preserve"> 0.38465     0.38548      0.3866     0.38663     0.38427     0.37382     0.34703     0.29817     0.23633     0.19216     0.20791     0.31565     0.50929     0.73925      0.9259           1     0.92827     0.73369     0.47826     0.23809    0.071267           0    0.009251    0.063459     0.12553      0.1721     0.19778     0.21098     0.22348     0.24455     0.27404     0.30807     0.33971     0.36464     0.38269     0.39585     0.40795      0.4217      0.4374     0.45367</t>
  </si>
  <si>
    <t>m2c124r6</t>
  </si>
  <si>
    <t>m2c124r7</t>
  </si>
  <si>
    <t xml:space="preserve"> 0.37874     0.38019     0.38167     0.38211     0.37959     0.36874     0.34135     0.29233     0.23116     0.18887     0.20732     0.31771     0.51263     0.74218     0.92733           1     0.92715     0.73303     0.47868     0.23965    0.072531           0   0.0066652    0.058632     0.11891     0.16524     0.19202     0.20701     0.22138     0.24268     0.27142     0.30356     0.33268     0.35558     0.37184     0.38507     0.39765     0.41262     0.42901     0.44606</t>
  </si>
  <si>
    <t>[-22 12 43 63]</t>
    <phoneticPr fontId="1" type="noConversion"/>
  </si>
  <si>
    <t>m2c124r11</t>
  </si>
  <si>
    <t>m2c125r1</t>
  </si>
  <si>
    <t>1DAT,NC</t>
    <phoneticPr fontId="1" type="noConversion"/>
  </si>
  <si>
    <t xml:space="preserve"> 0.37911     0.37876     0.37877     0.37824     0.37596     0.36592      0.3377     0.28353     0.21272     0.16132     0.17676     0.29155     0.49735     0.73678     0.92688           1     0.92606     0.73152     0.47957     0.24099    0.074224           0   0.0027372    0.049746     0.10797     0.15605     0.18973     0.21532     0.24011     0.26813     0.29807     0.32627     0.34791     0.36203     0.37051     0.37732     0.38566     0.39701     0.41051     0.42556</t>
  </si>
  <si>
    <t xml:space="preserve"> 0.35197     0.35313     0.35356     0.35092     0.34009     0.31286     0.26379     0.19935     0.14312     0.13254     0.19831     0.34941     0.56041     0.77911      0.9406           1     0.93803     0.77752     0.56086     0.34131     0.16212    0.049195   0.0011199           0    0.023718    0.056227    0.089326     0.12095     0.15038     0.17752     0.19913     0.21506     0.22344     0.22764     0.23217     0.24124      0.2573     0.27939     0.30503     0.33293</t>
  </si>
  <si>
    <t xml:space="preserve"> 1.1823      1.3793      2.5616      7.6847      3.3498       4.532     0.78818      1.3793</t>
  </si>
  <si>
    <t xml:space="preserve"> 0.36864     0.50237     0.73727     0.72399       1.307      1.0143     0.36864     0.50237</t>
  </si>
  <si>
    <t xml:space="preserve"> 1.97044      2.75862      1.97044      14.3842      18.5222      23.6453      7.48768      2.75862</t>
  </si>
  <si>
    <t xml:space="preserve"> 0.4406     0.78818      1.0333      2.2596      3.4469      2.3105       1.695     0.84752</t>
  </si>
  <si>
    <t>0   45   90  135  180  225  270  315</t>
  </si>
  <si>
    <t xml:space="preserve"> 0     0.53932     0.35209     0.81882     0.70453     0.35203     0.12427     0.50156</t>
  </si>
  <si>
    <t xml:space="preserve"> 1     0.34823     0.56115    0.090017     0.18401     0.56121     0.84218     0.38929</t>
  </si>
  <si>
    <t>[6 -1.5 68 79]</t>
    <phoneticPr fontId="1" type="noConversion"/>
  </si>
  <si>
    <t xml:space="preserve"> 0.38283     0.38305     0.38334      0.3829     0.38033     0.37043     0.34326     0.29032     0.22068     0.16879     0.18232     0.29424     0.49699     0.73523     0.92535           1     0.92826     0.73515     0.48316     0.24345    0.075283           0   0.0024946    0.051119     0.11164     0.16295     0.19955      0.2274     0.25332     0.28196     0.31107     0.33799     0.35821     0.37106     0.37787     0.38351     0.39121     0.40237     0.41708     0.43296</t>
  </si>
  <si>
    <t xml:space="preserve"> 0.35897     0.35963     0.35817     0.35602     0.34672     0.32415     0.27853     0.21685     0.15889     0.14255     0.19932     0.34366     0.55066     0.77258     0.93752           1      0.9356     0.77102     0.54934     0.32629     0.14887    0.041546           0    0.006117    0.036892    0.073578     0.11215     0.14818     0.18193     0.21026     0.23304     0.24858      0.2536     0.25341       0.253     0.25909     0.27174     0.29332     0.31998     0.34926</t>
  </si>
  <si>
    <t>m2c125r2</t>
  </si>
  <si>
    <t xml:space="preserve"> 8.47291      11.2315      16.5517       26.798      21.4778      27.9803      15.1724      5.12315</t>
  </si>
  <si>
    <t xml:space="preserve"> 2.6178      3.9112      3.9458      2.2553      2.1222      3.9728      1.8589      1.2996</t>
  </si>
  <si>
    <t>m2c125r3</t>
  </si>
  <si>
    <t>MU</t>
    <phoneticPr fontId="1" type="noConversion"/>
  </si>
  <si>
    <t>[-13 -7 57 69]</t>
    <phoneticPr fontId="1" type="noConversion"/>
  </si>
  <si>
    <t xml:space="preserve"> 9.65517      10.2463      8.27586      23.4483      24.2365      19.9015      13.5961      9.26108</t>
  </si>
  <si>
    <t xml:space="preserve"> 1.6008      2.6909      1.5764      4.8105      2.8656      1.6603     0.84752      1.5135</t>
  </si>
  <si>
    <t>m2c125r4</t>
  </si>
  <si>
    <t>m2c125r6</t>
    <phoneticPr fontId="1" type="noConversion"/>
  </si>
  <si>
    <t>m2c125r7</t>
    <phoneticPr fontId="1" type="noConversion"/>
  </si>
  <si>
    <t xml:space="preserve"> 0.35531      0.3556     0.35553     0.35348     0.34455     0.31912     0.26783     0.19585     0.12984     0.11118     0.17549     0.33099     0.54874     0.77245      0.9383           1     0.94061     0.78041     0.56323     0.34223     0.16169    0.047261           0   0.0043002    0.037318    0.079681     0.11968     0.15436     0.18407     0.20934     0.22994     0.24537     0.25592     0.26283     0.27004     0.28027     0.29511     0.31451     0.33702     0.36058</t>
  </si>
  <si>
    <t xml:space="preserve"> 30.7389      27.1921      26.9951      21.8719      17.3399      19.7044      23.4483      28.3744</t>
  </si>
  <si>
    <t xml:space="preserve"> 2.2767      1.6068       1.695      1.5071      1.0143      1.4277      1.7458     0.57448</t>
  </si>
  <si>
    <t>[-6 1 51 74]</t>
    <phoneticPr fontId="1" type="noConversion"/>
  </si>
  <si>
    <t>m2c126r1</t>
  </si>
  <si>
    <t xml:space="preserve"> 27.7833      25.4187      29.9507      22.6601      21.6749      24.0394      27.1921      29.9507</t>
  </si>
  <si>
    <t xml:space="preserve"> 1.5702     0.84752      1.8326      1.2846      3.0367      2.8825      4.3013      2.4846</t>
  </si>
  <si>
    <t>tuning in 3D</t>
    <phoneticPr fontId="1" type="noConversion"/>
  </si>
  <si>
    <t xml:space="preserve"> 0.32748      0.3271      0.3266     0.32435     0.31497     0.28783     0.23383     0.15765    0.086786    0.064841     0.13037     0.29299       0.523     0.75999     0.93574           1     0.93715     0.77038     0.54949     0.33087     0.15831    0.051288   0.0051847           0    0.012455    0.025982    0.035181    0.043279    0.056387    0.078865     0.11062      0.1481     0.18639     0.22163      0.2526     0.28025     0.30661     0.33307     0.35943     0.38481</t>
  </si>
  <si>
    <t>m2c126r3</t>
  </si>
  <si>
    <t xml:space="preserve"> 0.33185     0.33177     0.33123     0.32859     0.31829     0.28959     0.23411     0.15777    0.089046    0.071001     0.14004     0.30395     0.53224     0.76545     0.93748           1     0.93825     0.77496     0.55805     0.34199     0.16932    0.059899   0.0096831           0   0.0087832    0.020089     0.02837    0.036278    0.049596    0.072643     0.10553     0.14489     0.18541     0.22324     0.25676     0.28659     0.31429     0.34151     0.36853     0.39432</t>
  </si>
  <si>
    <t>m2c126r6</t>
  </si>
  <si>
    <t xml:space="preserve"> 0.3927     0.39289     0.39251     0.39029      0.3828     0.36366     0.32485     0.26655     0.20525      0.1756      0.2157     0.34438     0.54438     0.76411     0.93487           1     0.93573     0.76038     0.52358     0.28728     0.10745    0.012098           0    0.050289     0.13358     0.22308     0.30024     0.35485     0.38153     0.37984     0.35446     0.31427     0.27159     0.23911     0.22672     0.23912     0.27463     0.32601     0.38212     0.43325</t>
  </si>
  <si>
    <t xml:space="preserve"> 21.4778      22.4631      23.4483       17.931       17.734      17.3399      19.7044      20.0985</t>
  </si>
  <si>
    <t xml:space="preserve"> 2.3604      3.2288       1.539      1.4413      2.6619      1.6068      1.9949      1.8059</t>
  </si>
  <si>
    <t>m2c127r1</t>
  </si>
  <si>
    <t>m2c127r2</t>
  </si>
  <si>
    <t xml:space="preserve"> 0.3983     0.39932     0.39978     0.39711     0.38847     0.36759     0.32787     0.27056     0.21295     0.18842     0.23233     0.36148     0.55754     0.77139     0.93704           1     0.93718     0.76639     0.53397     0.30022     0.11835    0.017586           0    0.047725     0.13398     0.23162     0.31916      0.3823     0.41215     0.40639     0.37079     0.31717     0.26148     0.21946     0.20358     0.21826     0.25989     0.31907     0.38274     0.43976</t>
  </si>
  <si>
    <t xml:space="preserve"> 68.7685        88.67      96.3547      83.7438      67.1921      73.3005      74.0887      73.3005</t>
  </si>
  <si>
    <t xml:space="preserve"> 6.19725       5.5149      4.83328      15.1513      3.62886      8.30747      5.31168      9.10642</t>
  </si>
  <si>
    <t>m2c127r3</t>
  </si>
  <si>
    <t>m2c127r4</t>
  </si>
  <si>
    <t xml:space="preserve"> 42.7586      43.9409      46.6995      36.0591       31.133      24.4335      29.9507       35.665</t>
  </si>
  <si>
    <t xml:space="preserve"> 3.5202      6.5426        4.23      9.5656      3.7213      2.8836      6.7615      1.9868</t>
  </si>
  <si>
    <t xml:space="preserve"> 20.4926       22.266      20.8867      29.5567      28.9655      22.6601      17.1429       22.266</t>
  </si>
  <si>
    <t xml:space="preserve"> 5.1609      1.4141      1.8537     0.98522      1.9852      2.7866      4.4346       1.307</t>
  </si>
  <si>
    <t>m2c128r1</t>
  </si>
  <si>
    <t xml:space="preserve"> 0.34284     0.34319     0.34307     0.34039      0.3291     0.29937     0.24359     0.16882     0.10331    0.088955     0.16038     0.32357     0.54769     0.77432      0.9401           1      0.9417     0.78738     0.58135     0.37287     0.20037    0.083039    0.020528           0   0.0048697    0.021673    0.043141    0.067041    0.093314     0.12183     0.15133     0.18013     0.20648     0.23009     0.25222     0.27447     0.29811     0.32354     0.35013     0.37666</t>
  </si>
  <si>
    <t xml:space="preserve"> 0.3101     0.31349     0.31731     0.31922     0.31375      0.2914     0.24426     0.17696      0.1147    0.098302     0.16377     0.32105     0.54229     0.76991     0.93794           1     0.94235     0.79021     0.58886      0.3879     0.22262     0.10815    0.041695    0.010248           0   0.0013011    0.010634     0.02771    0.052461    0.082862     0.11603     0.14857     0.17824     0.20479     0.22963     0.25482     0.28176     0.31052     0.34009     0.36889</t>
  </si>
  <si>
    <t xml:space="preserve"> 15.1724      19.5074      19.1133      23.8424      16.7488      21.0837      15.9606      18.7192</t>
  </si>
  <si>
    <t xml:space="preserve"> 4.5747      2.4807      0.8004      1.8273      2.3315      2.1268      3.1681     0.98522</t>
  </si>
  <si>
    <t xml:space="preserve"> 45.1232      48.4729      49.4581      47.0936      43.1527      44.1379      44.7291      48.0788</t>
  </si>
  <si>
    <t xml:space="preserve"> 4.8004      3.7568      3.3757      4.3327      3.1681      2.3604      1.7234      3.1373</t>
  </si>
  <si>
    <t>m2c129r1</t>
  </si>
  <si>
    <t>m2c129r2</t>
  </si>
  <si>
    <t xml:space="preserve"> 12.2167      14.3842      17.1429      22.4631      14.7783      13.0049      12.2167      16.7488</t>
  </si>
  <si>
    <t xml:space="preserve"> 5.1909      4.9712      5.6304      8.5061      4.4499      4.4324      1.9104      5.2412</t>
  </si>
  <si>
    <t>m2c129r3</t>
  </si>
  <si>
    <t>1DAT</t>
    <phoneticPr fontId="1" type="noConversion"/>
  </si>
  <si>
    <t xml:space="preserve"> 14.5813      11.2315      10.2463      14.5813      12.6108      11.0345      10.8374      7.29064</t>
  </si>
  <si>
    <t xml:space="preserve"> 3.4749      2.3231      2.7797      3.8335      2.5387      2.8109      2.3727      2.5805</t>
  </si>
  <si>
    <t>m2c129r4</t>
  </si>
  <si>
    <t>m2c129r5</t>
  </si>
  <si>
    <t>m2c129r7</t>
  </si>
  <si>
    <t>m2c129r8</t>
  </si>
  <si>
    <t xml:space="preserve"> 13.399      15.5665      17.3399      13.7931      15.9606      15.7635      19.9015      11.8227</t>
  </si>
  <si>
    <t xml:space="preserve"> 3.6413      4.4214      2.1039       3.593      3.7047      5.7363      6.7356      1.5886</t>
  </si>
  <si>
    <t>[-20, -19, 21, 21]</t>
  </si>
  <si>
    <t xml:space="preserve"> 20.6897      30.1478      27.1921      26.9951      23.2512       26.798      18.5222      30.7389</t>
  </si>
  <si>
    <t xml:space="preserve"> 3.4693       5.087       5.639      1.7789      3.3642      3.1373      2.1898      4.4651</t>
  </si>
  <si>
    <t>m2c133r1</t>
  </si>
  <si>
    <t>m2c133r2</t>
  </si>
  <si>
    <t xml:space="preserve"> 22.069      50.0821       22.266      20.8867       22.069      23.4483      27.9146      21.6749</t>
  </si>
  <si>
    <t xml:space="preserve"> 3.53309      22.5793      2.46502      7.97604       3.1864      3.51657      6.33409      3.28243</t>
  </si>
  <si>
    <t>m2c133r4</t>
  </si>
  <si>
    <t xml:space="preserve"> 0.34419     0.34311     0.34197     0.34035     0.33563     0.32046      0.2854     0.22713      0.1596     0.11762     0.14438     0.26827     0.47924     0.72487     0.92247           1     0.92599     0.72573     0.46582     0.22692    0.064583           0    0.013659    0.066387     0.11834     0.14809     0.15356     0.14889     0.14992     0.16751     0.20128      0.2439     0.28477     0.31683     0.33815     0.35194     0.36331     0.37625     0.39194     0.40922</t>
  </si>
  <si>
    <t>[-10, 17, 47, 42]</t>
  </si>
  <si>
    <t xml:space="preserve"> 39.803      40.5911      69.3596      57.1429      49.6552      48.0788      48.0788      38.2266</t>
  </si>
  <si>
    <t xml:space="preserve"> 2.38497        4.265      16.2116      5.10987      2.08066      4.48682       4.2536       1.6893</t>
  </si>
  <si>
    <t>m2c133r5</t>
  </si>
  <si>
    <t>m2c133r7</t>
  </si>
  <si>
    <t>m2c134r1</t>
  </si>
  <si>
    <t>m2c134r2</t>
  </si>
  <si>
    <t xml:space="preserve"> 0.32649     0.32662     0.32614     0.32342     0.31363     0.28905     0.24244     0.17656     0.11237    0.087978     0.14182     0.29056     0.51227      0.7509     0.93245           1     0.93284     0.75592     0.52383     0.30091     0.13112    0.034095           0   0.0038643    0.019427    0.030696    0.034856    0.038533    0.051047    0.077319     0.11675     0.16307     0.20932     0.24992     0.28391     0.31224     0.33822      0.3639     0.38996     0.41518</t>
  </si>
  <si>
    <t xml:space="preserve"> 0.33434     0.33428     0.33413     0.33405     0.33393     0.33383     0.33369     0.33297      0.3292     0.31694      0.2882     0.23727     0.17016     0.11016    0.094467     0.15742     0.31094     0.53065     0.76155     0.93547           1     0.93649     0.76778     0.54446     0.32505     0.15327    0.048775   0.0048064           0    0.010278    0.020255    0.025517    0.031212    0.044719    0.070966     0.10932     0.15504     0.20132     0.24333     0.27909     0.30969     0.33747     0.36461      0.3918     0.41806     0.44181     0.46151     0.47642     0.48686     0.49381     0.49814     0.50048     0.50094     0.49933     0.49529     0.48882     0.48017     0.46975     0.45806     0.44559</t>
  </si>
  <si>
    <t>CP = 1!!</t>
    <phoneticPr fontId="1" type="noConversion"/>
  </si>
  <si>
    <t>MU</t>
    <phoneticPr fontId="1" type="noConversion"/>
  </si>
  <si>
    <t>m2c135r1</t>
  </si>
  <si>
    <t>[19,  4, 23, 44]</t>
  </si>
  <si>
    <t xml:space="preserve"> 30.4433      39.2118      43.5468      61.1823      52.8079      43.9409      39.9015      36.1576</t>
  </si>
  <si>
    <t xml:space="preserve"> 3.3052      5.1922      5.0168      4.5159       6.047      4.9983      3.5072       2.656</t>
  </si>
  <si>
    <t>m2c135r2</t>
  </si>
  <si>
    <t xml:space="preserve"> 54.1872      44.8276      90.6404      90.4433      83.4483      64.8276      72.2167      65.5172</t>
  </si>
  <si>
    <t xml:space="preserve"> 6.6514      7.0163      8.5777      7.9632      8.1271      8.1915        8.29      6.5882</t>
  </si>
  <si>
    <t xml:space="preserve"> 55.99343      51.39573      120.0328      119.5402      76.25616      61.47783      64.20361      58.62069</t>
  </si>
  <si>
    <t xml:space="preserve"> 16.125      7.35383       9.8814      10.0576      6.64276      9.20326      11.3721      8.81539</t>
  </si>
  <si>
    <t>m2c135r3</t>
  </si>
  <si>
    <t>m2c135r4</t>
  </si>
  <si>
    <t>m2c135r5</t>
  </si>
  <si>
    <t>m2c135r6</t>
  </si>
  <si>
    <t>??</t>
    <phoneticPr fontId="1" type="noConversion"/>
  </si>
  <si>
    <t xml:space="preserve"> 53.5961      51.6256      54.7783      52.6108      52.8079      63.4483      57.1429      57.3399</t>
  </si>
  <si>
    <t xml:space="preserve"> 2.7089      3.0621       2.465      5.3019      3.6011      7.1766      1.9949      5.6373</t>
  </si>
  <si>
    <t>m2c136r2</t>
  </si>
  <si>
    <t>m2c136r3</t>
  </si>
  <si>
    <t xml:space="preserve"> 52.8736      46.9622      38.2266      35.1396      34.7455      32.7094      38.9491       51.954</t>
  </si>
  <si>
    <t xml:space="preserve"> 3.0627      2.6061       4.362      2.9316      2.2249      1.6852       2.985      3.0396</t>
  </si>
  <si>
    <t>m2c136r5</t>
  </si>
  <si>
    <t>[-10 1 64 79]</t>
    <phoneticPr fontId="1" type="noConversion"/>
  </si>
  <si>
    <t xml:space="preserve"> 102.3645      95.76355      90.93596      84.13793      65.47246      68.27586      80.59113      79.70443</t>
  </si>
  <si>
    <t xml:space="preserve"> 4.7601      4.5501      8.1496       3.628      6.1926      5.4679      7.2381      4.8321</t>
  </si>
  <si>
    <t>m2c136r6</t>
  </si>
  <si>
    <t xml:space="preserve"> 8.66995      23.0542      9.26108       7.0936       5.3202      6.89655       7.0936      2.95567</t>
  </si>
  <si>
    <t xml:space="preserve"> 2.0525      3.5331       2.281      1.8006     0.91366      1.1233     0.65352     0.31155</t>
  </si>
  <si>
    <t>[-14 -19 57 44]</t>
    <phoneticPr fontId="1" type="noConversion"/>
  </si>
  <si>
    <t>m2c136r8</t>
  </si>
  <si>
    <t>m2c136r7</t>
  </si>
  <si>
    <t>VIP_fiber</t>
    <phoneticPr fontId="1" type="noConversion"/>
  </si>
  <si>
    <t>m2c138r3</t>
  </si>
  <si>
    <t xml:space="preserve"> 0.70185     0.70063     0.69865      0.7004     0.70778     0.73075     0.78228     0.86497     0.95377           1     0.95397     0.79526     0.55028     0.28372    0.077983           0    0.074028     0.26299     0.49915     0.71269      0.8599     0.92984     0.94045     0.92443     0.91279     0.92097     0.94308     0.96363     0.97067     0.96119     0.93512     0.89826     0.86055     0.83051     0.80815     0.78865     0.76735     0.74382     0.71954     0.69413</t>
  </si>
  <si>
    <t>[-9 -21 32 37]</t>
    <phoneticPr fontId="1" type="noConversion"/>
  </si>
  <si>
    <t xml:space="preserve"> 11.8227      13.5961      10.6404      10.8374      31.6913      45.5172      37.4384      33.4975      28.7685      33.4975      26.2069      28.7685      23.9737      10.2463        11.33      9.45813</t>
  </si>
  <si>
    <t xml:space="preserve"> 1.0333      1.1405      2.4012      1.2846      2.7504      4.3439      1.4942      1.7347      1.4072      2.2682      1.9852      1.6008      2.7539      1.5135      2.4885      1.5764</t>
  </si>
  <si>
    <t>m2c138r2</t>
  </si>
  <si>
    <t xml:space="preserve"> 0.70076      0.6994     0.69763     0.69988     0.70779     0.73105     0.78331     0.86697     0.95533           1     0.95248     0.79325     0.54862     0.28256    0.077588           0    0.073911     0.26136     0.49503     0.70682     0.85431     0.92463     0.93613     0.92167     0.91211     0.92153     0.94396     0.96464       0.972     0.96328     0.93714     0.89987      0.8618     0.83239      0.8096     0.78951     0.76817     0.74532     0.72095     0.69511</t>
  </si>
  <si>
    <t>good neurometric</t>
    <phoneticPr fontId="1" type="noConversion"/>
  </si>
  <si>
    <t xml:space="preserve"> 0.70135     0.70064     0.69902      0.7011     0.70838     0.73069     0.78187      0.8646     0.95373           1     0.95432     0.79605     0.55068      0.2831    0.077363           0    0.075397     0.26594     0.50332     0.71776     0.86577     0.93517     0.94456     0.92783     0.91635     0.92406     0.94536     0.96617     0.97326      0.9634     0.93656     0.89935     0.86107     0.83112     0.80818     0.78811      0.7671     0.74426     0.71982     0.69407</t>
  </si>
  <si>
    <t>m2c138r4</t>
  </si>
  <si>
    <t>m2c138r5</t>
  </si>
  <si>
    <t>m2c138r6</t>
  </si>
  <si>
    <t>Training</t>
    <phoneticPr fontId="1" type="noConversion"/>
  </si>
  <si>
    <t>good psyhometric</t>
    <phoneticPr fontId="1" type="noConversion"/>
  </si>
  <si>
    <t>m2c139r1</t>
  </si>
  <si>
    <t>m2c140r1</t>
  </si>
  <si>
    <t>[-12 2 40 75]</t>
    <phoneticPr fontId="1" type="noConversion"/>
  </si>
  <si>
    <t xml:space="preserve"> 13.4236      6.75581      10.9782      25.0528      18.4377      13.9338      7.31879      3.94089</t>
  </si>
  <si>
    <t xml:space="preserve"> 5.0744       2.218      4.4552      5.4468      3.7652       1.685     0.88271     0.97512</t>
  </si>
  <si>
    <t>[-18 0 34 57]</t>
    <phoneticPr fontId="1" type="noConversion"/>
  </si>
  <si>
    <t>MST</t>
    <phoneticPr fontId="1" type="noConversion"/>
  </si>
  <si>
    <t>m2c142r2</t>
    <phoneticPr fontId="1" type="noConversion"/>
  </si>
  <si>
    <t>Path</t>
  </si>
  <si>
    <t>MU</t>
    <phoneticPr fontId="1" type="noConversion"/>
  </si>
  <si>
    <t>nan</t>
  </si>
  <si>
    <t>nan</t>
    <phoneticPr fontId="1" type="noConversion"/>
  </si>
  <si>
    <t>Tuning in 3D</t>
    <phoneticPr fontId="1" type="noConversion"/>
  </si>
  <si>
    <t>m2c106r2</t>
  </si>
  <si>
    <t>DD</t>
    <phoneticPr fontId="1" type="noConversion"/>
  </si>
  <si>
    <t>Xloc</t>
    <phoneticPr fontId="1" type="noConversion"/>
  </si>
  <si>
    <t>Yloc</t>
    <phoneticPr fontId="1" type="noConversion"/>
  </si>
  <si>
    <t>Offset</t>
    <phoneticPr fontId="1" type="noConversion"/>
  </si>
  <si>
    <t>guidetube</t>
    <phoneticPr fontId="1" type="noConversion"/>
  </si>
  <si>
    <t>offset</t>
    <phoneticPr fontId="1" type="noConversion"/>
  </si>
  <si>
    <t>SU2</t>
    <phoneticPr fontId="1" type="noConversion"/>
  </si>
  <si>
    <t xml:space="preserve"> 28.5714       30.936       33.399      36.2562      25.9113      19.5074      16.0591      16.9458      16.4532      16.3547      17.1429      15.9606       22.069      27.4877      28.9655      27.0936</t>
  </si>
  <si>
    <t xml:space="preserve"> 2.2658      1.7328      2.8684      1.7916      2.3224      1.4891       1.805      1.7673      1.6877      1.8059      1.9987      1.6797      2.2904      2.2584      2.1495      1.6105</t>
  </si>
  <si>
    <t>CZX+. MU failure!</t>
    <phoneticPr fontId="1" type="noConversion"/>
  </si>
  <si>
    <t>Tuning in 3D, MU failure!!</t>
    <phoneticPr fontId="1" type="noConversion"/>
  </si>
  <si>
    <t>SU1</t>
    <phoneticPr fontId="1" type="noConversion"/>
  </si>
  <si>
    <t xml:space="preserve"> 159.0148      156.2562      193.1034      144.4335      143.0542      141.4778       155.665      150.1478</t>
  </si>
  <si>
    <t xml:space="preserve"> 5.2467      1.4811      5.4589       2.385      3.9458      3.5605      4.7044      3.3929</t>
  </si>
  <si>
    <t>edit HeadingDis_cum_HH</t>
    <phoneticPr fontId="1" type="noConversion"/>
  </si>
  <si>
    <t>edit Heading_CP_Distrib_HH</t>
    <phoneticPr fontId="1" type="noConversion"/>
  </si>
  <si>
    <t>edit HeadingDis_cum_shiftwindow_HH</t>
    <phoneticPr fontId="1" type="noConversion"/>
  </si>
  <si>
    <t>edit Azimuth_PSTH_HH</t>
    <phoneticPr fontId="1" type="noConversion"/>
  </si>
  <si>
    <t>edit DirectionTuningPlot_1D_pairwiseunits_HH</t>
    <phoneticPr fontId="1" type="noConversion"/>
  </si>
  <si>
    <t>edit DirectionTuningPlot_3D_HH</t>
    <phoneticPr fontId="1" type="noConversion"/>
  </si>
  <si>
    <t>edit DirectionTuningPlot_3D_pairwiseunits_HH</t>
    <phoneticPr fontId="1" type="noConversion"/>
  </si>
  <si>
    <t>edit Delayed_Saccade_Analysis_HH</t>
    <phoneticPr fontId="1" type="noConversion"/>
  </si>
  <si>
    <t>edit HeadingDis_cum_PSTH_HH</t>
    <phoneticPr fontId="1" type="noConversion"/>
  </si>
  <si>
    <t>Raw</t>
    <phoneticPr fontId="1" type="noConversion"/>
  </si>
  <si>
    <t>'Plot Tuning Azimuth_HH'</t>
  </si>
  <si>
    <t>edit readXLS</t>
    <phoneticPr fontId="1" type="noConversion"/>
  </si>
  <si>
    <t>'Plot Tuning Surface_HH'</t>
  </si>
  <si>
    <t>'Plot Tuning Azimuth PSTH_HH'</t>
  </si>
  <si>
    <t>'DirectionTuningPlot_1D_pairwiseunits_HH'</t>
  </si>
  <si>
    <t>edit TEMPO_GUI</t>
    <phoneticPr fontId="1" type="noConversion"/>
  </si>
  <si>
    <t>edit TEMPO_GUI_Switchyard</t>
    <phoneticPr fontId="1" type="noConversion"/>
  </si>
  <si>
    <t>edit Analysis_Switchyard</t>
    <phoneticPr fontId="1" type="noConversion"/>
  </si>
  <si>
    <t>edit Heading_microstim_HH</t>
    <phoneticPr fontId="1" type="noConversion"/>
  </si>
  <si>
    <t>'Plot CP_HH'</t>
  </si>
  <si>
    <t>edit HeadingDis_cum_pairwiseunits_HH</t>
    <phoneticPr fontId="1" type="noConversion"/>
  </si>
  <si>
    <t>'Plot CP Distribution_HH'</t>
  </si>
  <si>
    <t>'Plot Psychometric_HH'</t>
  </si>
  <si>
    <t>'HeadingDis_cum_pairwiseunits_HH'</t>
  </si>
  <si>
    <t>edit DirectionTuningPlot_1D_HH</t>
    <phoneticPr fontId="1" type="noConversion"/>
  </si>
  <si>
    <t>'Delayed Saccade Analysis_HH'</t>
  </si>
  <si>
    <t>Plot CP_shiftwindow_HH'</t>
    <phoneticPr fontId="1" type="noConversion"/>
  </si>
  <si>
    <t>NaN</t>
  </si>
  <si>
    <t>Memory Saccade Analysis_HH'</t>
    <phoneticPr fontId="1" type="noConversion"/>
  </si>
  <si>
    <t>Plot Microstim_HH'</t>
    <phoneticPr fontId="1" type="noConversion"/>
  </si>
  <si>
    <t>VIP</t>
    <phoneticPr fontId="1" type="noConversion"/>
  </si>
  <si>
    <t>two opposite LIP (both VIP &amp; LIP)</t>
    <phoneticPr fontId="1" type="noConversion"/>
  </si>
  <si>
    <t>two opposite LIP(both VIP &amp; LIP)</t>
    <phoneticPr fontId="1" type="noConversion"/>
  </si>
  <si>
    <t>two Ramping!!(both VIP &amp; LIP)</t>
    <phoneticPr fontId="1" type="noConversion"/>
  </si>
  <si>
    <t>two Tuning!!(both VIP &amp; LIP)</t>
    <phoneticPr fontId="1" type="noConversion"/>
  </si>
  <si>
    <t>nan</t>
    <phoneticPr fontId="1" type="noConversion"/>
  </si>
  <si>
    <t>Monkey</t>
    <phoneticPr fontId="1" type="noConversion"/>
  </si>
  <si>
    <t>Microstimulation 1 (Result)</t>
    <phoneticPr fontId="1" type="noConversion"/>
  </si>
  <si>
    <t>u-stim (-/+ 100)</t>
    <phoneticPr fontId="1" type="noConversion"/>
  </si>
  <si>
    <t>u-stim (Matlab output)</t>
    <phoneticPr fontId="1" type="noConversion"/>
  </si>
  <si>
    <t xml:space="preserve"> 51.8883      66.0099      54.1872      60.7553      79.4745      75.2053      75.2053      50.2464</t>
  </si>
  <si>
    <t xml:space="preserve"> 51.8883      66.0099      54.1872      60.7553      79.4745      75.2053      75.2053      50.2465</t>
  </si>
  <si>
    <t xml:space="preserve"> 54.844      60.7553      44.9918      61.7406      82.4302      81.1166      72.2496      47.9476</t>
  </si>
  <si>
    <t xml:space="preserve"> 54.844      60.7553      44.9918      61.7406      82.4302      81.1166      72.2496      47.9477</t>
  </si>
  <si>
    <t xml:space="preserve"> 9.35961      6.40394      18.2266      27.8325      27.0936      20.6897      17.4877      5.41873</t>
  </si>
  <si>
    <t xml:space="preserve"> 9.35961      6.40394      18.2266      27.8325      27.0936      20.6897      17.4877      5.41874</t>
  </si>
  <si>
    <t xml:space="preserve"> 2.95567      1.57635       1.7734      16.9458      21.0837       22.266      19.9015       1.7735</t>
  </si>
  <si>
    <t xml:space="preserve"> 2.95567      1.57635       1.7734      16.9458      21.0837       22.266      19.9015       1.7736</t>
  </si>
  <si>
    <t xml:space="preserve"> 21.8719      25.6158      26.4039       26.601      38.2266       26.798      20.6897      15.5665      19.5074      14.9754      19.5074      18.5222      15.9606      14.9754      15.3695      16.5518</t>
  </si>
  <si>
    <t xml:space="preserve"> 21.8719      25.6158      26.4039       26.601      38.2266       26.798      20.6897      15.5665      19.5074      14.9754      19.5074      18.5222      15.9606      14.9754      15.3695      16.5519</t>
  </si>
  <si>
    <t xml:space="preserve"> 21.8719      25.6158      26.4039       26.601      38.2266       26.798      20.6897      15.5665      19.5074      14.9754      19.5074      18.5222      15.9606      14.9754      15.3695      16.5520</t>
  </si>
  <si>
    <t xml:space="preserve"> 47.9475      82.4302      92.9392      83.4154        88.67      58.1281      40.0657      43.6782      33.4975      30.5419      29.8851      21.3465      21.6749      37.4384       56.486      57.4714</t>
  </si>
  <si>
    <t xml:space="preserve"> 47.9475      82.4302      92.9392      83.4154        88.67      58.1281      40.0657      43.6782      33.4975      30.5419      29.8851      21.3465      21.6749      37.4384       56.486      57.4715</t>
  </si>
  <si>
    <t xml:space="preserve"> 70.3448      72.9064      72.7094      76.6502      60.4926      27.5862      23.6453      32.7094      19.5074       22.266      26.2069      25.6158      17.1429       40.197      57.5369      61.4779</t>
  </si>
  <si>
    <t xml:space="preserve"> 70.3448      72.9064      72.7094      76.6502      60.4926      27.5862      23.6453      32.7094      19.5074       22.266      26.2069      25.6158      17.1429       40.197      57.5369      61.4780</t>
  </si>
  <si>
    <t xml:space="preserve"> 57.7997      46.9622      49.9179      32.5123      17.4056      7.22496      8.21018      6.23974      7.55337        8.867      5.58292      8.21018        8.867       28.243      51.8883      52.8737</t>
  </si>
  <si>
    <t xml:space="preserve"> 57.7997      46.9622      49.9179      32.5123      17.4056      7.22496      8.21018      6.23974      7.55337        8.867      5.58292      8.21018        8.867       28.243      51.8883      52.8738</t>
  </si>
  <si>
    <t xml:space="preserve"> 46.798        61.33      50.9852      54.7783      34.4828      6.89655      8.12808      7.88177        8.867      8.62069      7.38916      13.7931       12.069      17.5369       35.468      51.0346</t>
  </si>
  <si>
    <t xml:space="preserve"> 46.798        61.33      50.9852      54.7783      34.4828      6.89655      8.12808      7.88177        8.867      8.62069      7.38916      13.7931       12.069      17.5369       35.468      51.0347</t>
  </si>
  <si>
    <t xml:space="preserve"> 9.85222      18.4729      1.23153      2.21675      2.95567      2.21675     0.985222      3.69459</t>
  </si>
  <si>
    <t/>
  </si>
  <si>
    <t>LIP</t>
    <phoneticPr fontId="1" type="noConversion"/>
  </si>
  <si>
    <t>MST</t>
    <phoneticPr fontId="1" type="noConversion"/>
  </si>
  <si>
    <t>VIP</t>
    <phoneticPr fontId="1" type="noConversion"/>
  </si>
  <si>
    <t>m5c30r2</t>
    <phoneticPr fontId="1" type="noConversion"/>
  </si>
  <si>
    <t>m5c30r3</t>
  </si>
  <si>
    <t>m5c32r1</t>
    <phoneticPr fontId="1" type="noConversion"/>
  </si>
  <si>
    <t>m5c32r2</t>
    <phoneticPr fontId="1" type="noConversion"/>
  </si>
  <si>
    <t>m5c29r2</t>
  </si>
  <si>
    <t>m5c29r1</t>
  </si>
  <si>
    <t>m5c25r1</t>
  </si>
  <si>
    <t>m5c25r2</t>
  </si>
  <si>
    <t>m5c23r3</t>
  </si>
  <si>
    <t>m5c23r4</t>
  </si>
  <si>
    <t>m5c21r2</t>
  </si>
  <si>
    <t>m5c21r3</t>
  </si>
  <si>
    <t>m5c21r4</t>
  </si>
  <si>
    <t>m5c19r1</t>
  </si>
  <si>
    <t>m5c19r2</t>
  </si>
  <si>
    <t>m5c19r3</t>
  </si>
  <si>
    <t>m5c17r1</t>
  </si>
  <si>
    <t>m5c17r2</t>
  </si>
  <si>
    <t>m5c14r1</t>
  </si>
  <si>
    <t>m5c14r3</t>
    <phoneticPr fontId="1" type="noConversion"/>
  </si>
  <si>
    <t>m5c33r1</t>
    <phoneticPr fontId="1" type="noConversion"/>
  </si>
  <si>
    <t>m5c33r2</t>
  </si>
  <si>
    <t>m5c33r3</t>
  </si>
  <si>
    <t>m5c33r5</t>
    <phoneticPr fontId="1" type="noConversion"/>
  </si>
  <si>
    <t>m5c33r6</t>
  </si>
  <si>
    <t>m5c33r7</t>
  </si>
  <si>
    <t>m5c33r8</t>
  </si>
  <si>
    <t>m5c33r9</t>
  </si>
  <si>
    <t>MemSac</t>
    <phoneticPr fontId="1" type="noConversion"/>
  </si>
  <si>
    <t>1DAT</t>
    <phoneticPr fontId="1" type="noConversion"/>
  </si>
  <si>
    <t>u-stim</t>
    <phoneticPr fontId="1" type="noConversion"/>
  </si>
  <si>
    <t xml:space="preserve"> 0.32208     0.32136     0.32393      0.3249     0.32172     0.31921     0.32148     0.32357     0.31979     0.30888     0.28736     0.24339     0.17208    0.095391    0.061316     0.11318     0.26476     0.49039     0.73567     0.92677           1     0.92848       0.747     0.51677     0.29886     0.13116    0.033342           0   0.0054144    0.017639    0.021749    0.021962    0.027445    0.041313    0.065478     0.10291     0.15177     0.20091     0.24081     0.27208     0.30172     0.33132     0.35782     0.38127     0.40602     0.43129     0.45133     0.46248     0.46964     0.47686     0.48272     0.48304     0.48019     0.47844     0.47682     0.47017     0.45832      0.4469     0.43762     0.42649</t>
  </si>
  <si>
    <t xml:space="preserve"> 0.33894     0.33727     0.33994     0.34125     0.33812     0.33458     0.33681      0.3398     0.33778     0.33095     0.31901     0.28706     0.22398     0.14393    0.094798     0.12514     0.25837     0.47387     0.72144     0.92083           1     0.92307     0.72799     0.48215      0.2558    0.091391   0.0091392           0     0.03131     0.06358    0.079258    0.083122    0.088904     0.10192     0.12516     0.16319     0.21401     0.26338     0.30083     0.32774     0.35173     0.37514      0.3961     0.41466     0.43449     0.45566     0.47232     0.47886     0.48093     0.48378     0.48618     0.48317      0.4771     0.47298     0.46961     0.46209     0.44899     0.43625     0.42669     0.41664</t>
  </si>
  <si>
    <t xml:space="preserve"> 0.34348     0.34242     0.34405     0.34454     0.34212     0.33997     0.34157      0.3436     0.34219     0.33728     0.32587     0.29391     0.23122      0.1519     0.10067     0.12685     0.25667     0.47354     0.72275     0.92248           1     0.92333     0.72676     0.47813     0.24854    0.084483   0.0058121           0    0.033479    0.068497    0.087464    0.093509    0.098986     0.11167     0.13674     0.17669     0.22731     0.27605       0.314     0.34146     0.36461       0.386      0.4058     0.42423     0.44396     0.46336     0.47791     0.48428      0.4864     0.48784     0.48831     0.48476     0.47931     0.47446     0.46974     0.46118     0.44867     0.43605     0.42549     0.41409</t>
  </si>
  <si>
    <t xml:space="preserve"> 0.39076      0.3893     0.39632     0.39928     0.39313     0.38892     0.39537     0.40074      0.3896     0.36142     0.32113     0.26495     0.19499      0.1423     0.15484     0.25311     0.41845     0.61327     0.80334     0.94447           1      0.9496     0.83307      0.6912     0.54915     0.41279     0.29467     0.20492     0.13912    0.080767    0.029064           0  0.00063857    0.017565    0.039632    0.071959      0.1194     0.16966      0.2106     0.24675     0.29092      0.3403     0.38236     0.41476     0.44896     0.48693     0.51791     0.53549     0.55013     0.56965     0.58773     0.59361     0.59327     0.59648     0.60138     0.59731     0.58424     0.57335     0.56801     0.55824</t>
  </si>
  <si>
    <t xml:space="preserve"> 0.39197     0.39158      0.3943     0.39455      0.3917     0.39032     0.39277     0.39399     0.38819     0.37189     0.33935      0.2819     0.20361      0.1369     0.12831     0.20834     0.37237     0.58422     0.79454     0.94548           1     0.95129     0.83497     0.69268     0.55516     0.43348     0.33324     0.25109     0.17889     0.10983    0.049634    0.011024           0    0.010637    0.035515    0.071601     0.11539     0.15857     0.19629     0.23263     0.27354     0.31757     0.35926     0.39681     0.43353     0.46842       0.497     0.51803     0.53623     0.55476     0.57087     0.58019     0.58553     0.59035     0.59358     0.59083     0.58309     0.57543     0.56836     0.55819</t>
  </si>
  <si>
    <t xml:space="preserve"> 0.33973     0.33533     0.35287     0.36049     0.34353     0.33121     0.34817     0.37237     0.37719     0.37489     0.37871     0.35068     0.24691    0.096961           0    0.026391     0.17513      0.4021      0.6705      0.9025           1     0.90915     0.70765     0.49386      0.3241     0.19735     0.13183     0.13722     0.17814     0.19115     0.16312     0.13542     0.13687     0.14785     0.15338     0.17331     0.22504     0.27725     0.29699     0.29757     0.31501     0.34754     0.36699     0.36856      0.3835     0.41644     0.43905      0.4335     0.42712      0.4403      0.4574     0.45189     0.43789     0.44182     0.45726     0.45373     0.43203     0.42152     0.42871     0.42776</t>
  </si>
  <si>
    <t xml:space="preserve"> 0.34201     0.33949      0.3558     0.36254     0.34763     0.33807     0.35437     0.37575     0.38024     0.37894     0.38076     0.34888     0.24438    0.096284           0    0.025143     0.17319     0.40241     0.67176     0.90296           1     0.91146      0.7128     0.49809     0.32619     0.19931     0.13512     0.13912     0.17774     0.19049     0.16393     0.13616     0.13507      0.1446     0.15028     0.17025     0.21987     0.27084     0.29139     0.29437     0.31161     0.34383     0.36434     0.36839     0.38404     0.41621     0.43917     0.43565     0.42997     0.44228     0.45928     0.45525     0.44216     0.44499     0.45869     0.45659     0.43662     0.42579     0.43227     0.43276</t>
  </si>
  <si>
    <t xml:space="preserve"> 0.33392     0.33324     0.33566     0.33609      0.3329     0.33088     0.33307     0.33496     0.33184     0.32462     0.31084     0.27803     0.21623     0.13926    0.089813     0.11589     0.24355     0.45917     0.71282     0.91933           1      0.9213     0.71728     0.46065     0.22861    0.068681           0   0.0085181     0.05437    0.095374     0.11245     0.11131     0.10704     0.11049     0.12779     0.16267     0.21017     0.25597     0.28922     0.31125     0.32956     0.34734     0.36366     0.37972     0.39924     0.41981     0.43487     0.44151     0.44477     0.44845     0.45129     0.45016     0.44806     0.44812     0.44817     0.44381     0.43531     0.42747     0.42143     0.41338</t>
  </si>
  <si>
    <t xml:space="preserve"> 0.32964     0.32857     0.33198     0.33347     0.32978     0.32673     0.32927     0.33203     0.32855     0.31964     0.30486     0.27202     0.20995     0.13242    0.084162     0.11374     0.24466     0.46097     0.71357     0.91928           1     0.92098     0.71678     0.46136     0.23142    0.071605           0   0.0047907    0.048022    0.086933     0.10148    0.098708    0.094976    0.099847     0.11776      0.1522     0.20015     0.24743     0.28173     0.30365     0.32246     0.34196     0.35983     0.37597     0.39506     0.41624     0.43226     0.43898     0.44166     0.44594     0.45032     0.45033     0.44842     0.44902      0.4505     0.44665     0.43728     0.42781     0.42083     0.41203</t>
  </si>
  <si>
    <t xml:space="preserve"> 0.31994     0.31846     0.32525     0.32791     0.32095     0.31574     0.32099     0.32625     0.31951     0.30498     0.28858     0.25671     0.19402     0.11752    0.078212       0.121     0.25805     0.46956     0.71466      0.9185           1     0.91992     0.71889     0.47293     0.25168    0.088766   0.0059095           0    0.036352    0.066789    0.071961    0.065773    0.065857     0.07346    0.088574     0.12034     0.17122      0.2229     0.25734     0.27827     0.30095     0.32738     0.34838     0.36343     0.38417      0.4112     0.43151     0.43728     0.43956     0.44773     0.45621     0.45493      0.4496     0.45063     0.45513     0.45103     0.43827     0.42864     0.42559     0.41894</t>
  </si>
  <si>
    <t xml:space="preserve"> 0.44595     0.44172     0.45794     0.46557     0.45121     0.43816     0.45184     0.46692     0.45686     0.43639      0.4362     0.43529     0.39744     0.32715     0.28676     0.31131     0.40089     0.53865     0.72674     0.91236           1     0.91203     0.70185     0.45486     0.23448    0.066216           0    0.052228     0.17782     0.28663     0.34584     0.37683     0.40402     0.41276     0.40476     0.41358     0.46029     0.50864      0.5263     0.52336     0.53005     0.54114     0.53798     0.52045      0.5186     0.53514     0.54603      0.5305     0.51355     0.51431     0.52011     0.50494     0.48382     0.48044     0.49089      0.4861     0.46413     0.45173     0.45954     0.46229</t>
  </si>
  <si>
    <t xml:space="preserve"> 0.45128     0.44776     0.45841     0.46412     0.45465     0.44543     0.45457     0.46509     0.45853      0.4444     0.44323     0.43809     0.40133     0.33546     0.29026     0.30362     0.38843     0.53499      0.7315     0.91678           1     0.91463     0.70325     0.44639     0.21675    0.053223           0    0.060075     0.18685     0.30048     0.36765     0.39905     0.41753     0.41997     0.41477     0.42642     0.46774     0.51044     0.52989     0.53045     0.53372     0.53807     0.53375     0.52073     0.51939     0.53117     0.53945     0.52804     0.51433     0.51208     0.51386     0.50132     0.48522     0.48127     0.48738     0.48279      0.4661     0.45535     0.45914     0.45957</t>
  </si>
  <si>
    <t xml:space="preserve"> 0.45595     0.45217      0.4638     0.46976     0.45967     0.44949     0.45928     0.47097     0.46434     0.44943     0.44984     0.44842     0.41534     0.34953     0.30144     0.30915     0.38767     0.52903     0.72503      0.9138           1     0.91072     0.69106     0.42783     0.19807    0.041113           0    0.075695     0.21728     0.33845     0.40407     0.42891     0.44007     0.43697     0.42709     0.43613     0.47764     0.52138     0.53957     0.53644     0.53633     0.53893     0.53323     0.51852     0.51648     0.52895      0.5381     0.52603     0.51114     0.50847     0.51099     0.49886     0.48217     0.47854      0.4859     0.48268     0.46569      0.4552     0.45977     0.46181</t>
  </si>
  <si>
    <t xml:space="preserve"> 0.3184     0.31753     0.32179     0.32568     0.32069      0.3168      0.3217       0.326     0.32192     0.31033     0.29541      0.2616     0.19671     0.11785    0.071701     0.10845     0.24422     0.46151     0.71172     0.91672           1     0.92138     0.72049     0.47076     0.24401    0.081783   0.0022329           0     0.03671    0.071137    0.080564     0.07499    0.072907    0.079315    0.096028     0.12802     0.17713      0.2275     0.26224     0.28514     0.30634     0.33057     0.35118     0.36731     0.38781     0.41211     0.43246     0.43916     0.44222     0.44941     0.45575      0.4548     0.44965     0.44968      0.4507     0.44538     0.43435      0.4241        0.42     0.41236</t>
  </si>
  <si>
    <t xml:space="preserve"> 0.32693     0.32668     0.33616     0.34271      0.3309      0.3242     0.33462     0.34373      0.3366     0.32071     0.31133     0.28662     0.22186     0.13895    0.091608      0.1321      0.2631     0.46756     0.70825       0.913           1     0.91518     0.71275     0.47011     0.25132    0.088271   0.0015381           0    0.042741    0.079047    0.084255    0.078353    0.085401    0.096893     0.10996     0.13813     0.19143     0.24918      0.2805     0.30011     0.32303     0.35466     0.37683     0.38645     0.40628     0.43491     0.45792     0.45808     0.45542     0.46584     0.47474     0.47028     0.45848     0.45969     0.46636     0.45989     0.44386     0.43086     0.43139     0.42512</t>
  </si>
  <si>
    <t xml:space="preserve"> 0.32711     0.32664     0.33984     0.34871     0.33145     0.32178     0.33715      0.3502     0.34067     0.32068      0.3141     0.29491     0.22745      0.1383    0.088561     0.13299      0.2629     0.46066     0.69839     0.90724           1      0.9123     0.70931      0.4725     0.26016    0.095493   0.0019381           0    0.044727    0.079156    0.076986    0.069163    0.082041    0.095864     0.10536     0.12987     0.18719     0.24923     0.27746     0.29371     0.31896     0.35799     0.38035     0.38631     0.40766     0.44193     0.46796     0.46259      0.4585     0.47261     0.48482     0.47735     0.46069     0.46544     0.47545     0.46803     0.44692     0.43455     0.44088     0.43387</t>
  </si>
  <si>
    <t xml:space="preserve"> 0.43086     0.43176     0.45282     0.47295     0.44312     0.42487     0.45158     0.47186     0.45742     0.42442     0.43635     0.45185     0.41207     0.33593     0.27607     0.30071     0.37638     0.50403      0.6937     0.89287           1     0.89339      0.6681     0.41964     0.21274    0.063164           0    0.075329     0.21474     0.33286      0.3742     0.38326     0.41479     0.42556     0.41361     0.40897      0.4595     0.52358     0.52818     0.51487     0.51096     0.53723     0.53667     0.50577     0.50263     0.52478     0.54857     0.51739     0.48894     0.49813     0.50915     0.49494     0.45668     0.46232     0.48225     0.47773      0.4511     0.43118     0.45554      0.4588</t>
  </si>
  <si>
    <t xml:space="preserve"> 0.43029     0.42939     0.45538     0.47821     0.44132     0.42252     0.45232     0.47658     0.45969     0.42086     0.43697      0.4553      0.4135     0.33265      0.2754     0.30879     0.38537     0.50794     0.69164     0.89126           1     0.88947     0.66327     0.42141      0.2198    0.069509           0    0.075954     0.21962     0.33646     0.37545     0.38229     0.41902     0.43077     0.41364     0.40628     0.45756     0.52722     0.52807     0.51151     0.51062     0.53902     0.54034     0.50186     0.49957      0.5257     0.54917      0.5178     0.48349     0.50068     0.51322     0.49572       0.457     0.46089     0.48925     0.47885     0.45072     0.43102     0.45627      0.4647</t>
  </si>
  <si>
    <t xml:space="preserve"> 0.3462     0.34641     0.34698     0.34712     0.34603     0.34487     0.34429     0.34327     0.34085     0.33632      0.3248     0.29469     0.23718     0.16314     0.10879      0.1241     0.24316     0.45862     0.71359     0.92027           1     0.91985     0.71041      0.4455      0.2075    0.053791           0    0.023626     0.08068     0.13042     0.15225     0.14893     0.13766     0.13552     0.15214     0.18754     0.23319     0.27711     0.31014     0.33194     0.34651     0.35945     0.37403     0.39129     0.41056     0.42869     0.44266     0.45042     0.45383     0.45556     0.45633      0.4566     0.45658     0.45659     0.45527     0.45123     0.44482      0.4369     0.42862     0.41957</t>
  </si>
  <si>
    <t xml:space="preserve"> 0.35808      0.3584     0.35891     0.35931     0.35829     0.35705     0.35649     0.35544     0.35242     0.34766     0.33694      0.3093     0.25562     0.18451     0.12985      0.1403     0.25236     0.46109     0.71237     0.91872           1     0.92062     0.71051     0.44407     0.20491    0.051392           0    0.028305    0.090512     0.14503     0.16991     0.16778     0.15694     0.15481     0.17105     0.20629     0.25218     0.29642      0.3291     0.34975     0.36323     0.37484     0.38813     0.40415     0.42232     0.44018     0.45423     0.46187     0.46529     0.46744     0.46891     0.46881     0.46806     0.46725     0.46507      0.4599     0.45239     0.44386     0.43551     0.42688</t>
  </si>
  <si>
    <t xml:space="preserve"> 0.34716     0.34737     0.34927     0.35081     0.34816     0.34582     0.34608     0.34594     0.34189     0.33503     0.32415     0.29681     0.24266     0.17237     0.12145     0.13889     0.25549     0.46454     0.71384     0.91888           1     0.91901     0.70981     0.44664     0.21055    0.055986           0    0.023664    0.082013     0.13256     0.15292     0.14828     0.13775     0.13567     0.14992     0.18292      0.2289     0.27416     0.30619     0.32687     0.34176     0.35663     0.37208     0.38849     0.40825      0.4288      0.4455     0.45342     0.45732     0.46169     0.46494     0.46535     0.46432     0.46476      0.4646     0.46023     0.45255     0.44397     0.43725     0.42922</t>
  </si>
  <si>
    <t>MU</t>
    <phoneticPr fontId="1" type="noConversion"/>
  </si>
  <si>
    <t xml:space="preserve"> 55.7389       53.172      38.7239      37.7704      36.3036      42.4422       46.498      44.0044</t>
  </si>
  <si>
    <t xml:space="preserve"> 53.2768      50.8251      37.7181      32.7204      19.8963      37.2466      29.2315      36.3979</t>
  </si>
  <si>
    <t>[-20, 15, 37, 47]</t>
  </si>
  <si>
    <t>[-20, 15, 37, 50]</t>
  </si>
  <si>
    <t>1-180</t>
    <phoneticPr fontId="1" type="noConversion"/>
  </si>
  <si>
    <t>1-144</t>
    <phoneticPr fontId="1" type="noConversion"/>
  </si>
  <si>
    <t>m5c35r1</t>
    <phoneticPr fontId="1" type="noConversion"/>
  </si>
  <si>
    <t>MU</t>
    <phoneticPr fontId="1" type="noConversion"/>
  </si>
  <si>
    <t>[-17 -3 46 84]</t>
    <phoneticPr fontId="1" type="noConversion"/>
  </si>
  <si>
    <t xml:space="preserve"> 83.9604      60.9901      87.3927      66.6667      77.0957      64.2904      52.8053      55.1815</t>
  </si>
  <si>
    <t xml:space="preserve"> 134.2574      110.6271      94.38944      102.4422      101.5182      84.09241      85.94059      108.5149</t>
  </si>
  <si>
    <t>m5c35r2</t>
  </si>
  <si>
    <t>m5c35r3</t>
  </si>
  <si>
    <t>m5c35r4</t>
  </si>
  <si>
    <t>m5c35r5</t>
  </si>
  <si>
    <t>m5c35r6</t>
  </si>
  <si>
    <t xml:space="preserve"> 84.1584      74.5875      73.1023       79.736      92.4092      96.6997      74.7525      72.3432</t>
  </si>
  <si>
    <t xml:space="preserve"> 131.7492      145.3795      106.7657      127.8878      100.6601      99.33993      73.43234      99.50495</t>
  </si>
  <si>
    <t>m5c35r8</t>
  </si>
  <si>
    <t>[-17 -3 46 85]</t>
  </si>
  <si>
    <t>m5c35r9</t>
  </si>
  <si>
    <t>m5c36r1</t>
  </si>
  <si>
    <t>m5c36r2</t>
  </si>
  <si>
    <t>m5c36r3</t>
  </si>
  <si>
    <t>m5c36r4</t>
  </si>
  <si>
    <t>m5c36r5</t>
  </si>
  <si>
    <t>m5c36r6</t>
  </si>
  <si>
    <t>[-1 -13 73 61]</t>
    <phoneticPr fontId="1" type="noConversion"/>
  </si>
  <si>
    <t>[-1 -13 73 62]</t>
  </si>
  <si>
    <t>[-1 -13 73 63]</t>
  </si>
  <si>
    <t>[-1 -13 73 64]</t>
  </si>
  <si>
    <t>[-1 -13 73 65]</t>
  </si>
  <si>
    <t>[-1 -13 73 66]</t>
  </si>
  <si>
    <t xml:space="preserve"> 102.9703      46.36964      60.56106      55.31353      70.62706      59.57096      52.31023      66.50165</t>
  </si>
  <si>
    <t xml:space="preserve"> 124.7525      152.8053      62.21122      77.72277      75.24752       62.9703      55.11551      84.15842</t>
  </si>
  <si>
    <t xml:space="preserve"> 106.6007      88.61386       83.0033      72.27723       84.9835      91.74917      67.82178      82.17822</t>
  </si>
  <si>
    <t xml:space="preserve"> 121.6172      147.3597      102.8053      101.9802      112.2112       86.9637      76.23762      122.6073</t>
  </si>
  <si>
    <t>m5c36r8</t>
  </si>
  <si>
    <t>Pref_vest</t>
    <phoneticPr fontId="1" type="noConversion"/>
  </si>
  <si>
    <t>DDI_vest</t>
    <phoneticPr fontId="1" type="noConversion"/>
  </si>
  <si>
    <t>HTI_vest</t>
    <phoneticPr fontId="1" type="noConversion"/>
  </si>
  <si>
    <t>p_vest</t>
    <phoneticPr fontId="1" type="noConversion"/>
  </si>
  <si>
    <t>mean_vest</t>
    <phoneticPr fontId="1" type="noConversion"/>
  </si>
  <si>
    <t>err_vest</t>
    <phoneticPr fontId="1" type="noConversion"/>
  </si>
  <si>
    <t>Pref_vis</t>
    <phoneticPr fontId="1" type="noConversion"/>
  </si>
  <si>
    <t>DDI_vis</t>
    <phoneticPr fontId="1" type="noConversion"/>
  </si>
  <si>
    <t>HTI_vis</t>
    <phoneticPr fontId="1" type="noConversion"/>
  </si>
  <si>
    <t>p_vis</t>
    <phoneticPr fontId="1" type="noConversion"/>
  </si>
  <si>
    <t>mean_vis</t>
    <phoneticPr fontId="1" type="noConversion"/>
  </si>
  <si>
    <t>err_vis</t>
    <phoneticPr fontId="1" type="noConversion"/>
  </si>
  <si>
    <t>preGauss_vest</t>
    <phoneticPr fontId="1" type="noConversion"/>
  </si>
  <si>
    <t>WidGauss_vest</t>
    <phoneticPr fontId="1" type="noConversion"/>
  </si>
  <si>
    <t>preGauss_vis</t>
    <phoneticPr fontId="1" type="noConversion"/>
  </si>
  <si>
    <t>WidGauss_vis</t>
    <phoneticPr fontId="1" type="noConversion"/>
  </si>
  <si>
    <t>Pref_comb</t>
    <phoneticPr fontId="1" type="noConversion"/>
  </si>
  <si>
    <t>DDI_comb</t>
    <phoneticPr fontId="1" type="noConversion"/>
  </si>
  <si>
    <t>HTI_comb</t>
    <phoneticPr fontId="1" type="noConversion"/>
  </si>
  <si>
    <t>p_comb</t>
    <phoneticPr fontId="1" type="noConversion"/>
  </si>
  <si>
    <t>preGauss_comb</t>
    <phoneticPr fontId="1" type="noConversion"/>
  </si>
  <si>
    <t>WidGauss_comb</t>
    <phoneticPr fontId="1" type="noConversion"/>
  </si>
  <si>
    <t>mean_comb</t>
    <phoneticPr fontId="1" type="noConversion"/>
  </si>
  <si>
    <t>err_comb</t>
    <phoneticPr fontId="1" type="noConversion"/>
  </si>
  <si>
    <t>dPSE_vest</t>
    <phoneticPr fontId="1" type="noConversion"/>
  </si>
  <si>
    <t>rSigma_vest</t>
    <phoneticPr fontId="1" type="noConversion"/>
  </si>
  <si>
    <t>dPSE_vis</t>
    <phoneticPr fontId="1" type="noConversion"/>
  </si>
  <si>
    <t>rSigma_vis</t>
    <phoneticPr fontId="1" type="noConversion"/>
  </si>
  <si>
    <t>dPSE_comb</t>
    <phoneticPr fontId="1" type="noConversion"/>
  </si>
  <si>
    <t>rSigma_comb</t>
    <phoneticPr fontId="1" type="noConversion"/>
  </si>
  <si>
    <t>mean_vest1</t>
    <phoneticPr fontId="1" type="noConversion"/>
  </si>
  <si>
    <t>mean_vest2</t>
    <phoneticPr fontId="1" type="noConversion"/>
  </si>
  <si>
    <t>mean_vis1</t>
    <phoneticPr fontId="1" type="noConversion"/>
  </si>
  <si>
    <t>mean_vis2</t>
    <phoneticPr fontId="1" type="noConversion"/>
  </si>
  <si>
    <t>mean_comb1</t>
    <phoneticPr fontId="1" type="noConversion"/>
  </si>
  <si>
    <t>mean_comb2</t>
    <phoneticPr fontId="1" type="noConversion"/>
  </si>
  <si>
    <t>rep_ustim</t>
    <phoneticPr fontId="1" type="noConversion"/>
  </si>
  <si>
    <t>PSE_ctrl_vest</t>
    <phoneticPr fontId="1" type="noConversion"/>
  </si>
  <si>
    <t>PSE_stim_vest</t>
    <phoneticPr fontId="1" type="noConversion"/>
  </si>
  <si>
    <t>PSE_p_vest</t>
    <phoneticPr fontId="1" type="noConversion"/>
  </si>
  <si>
    <t>sigma_p_vest</t>
    <phoneticPr fontId="1" type="noConversion"/>
  </si>
  <si>
    <t>sigma_stim_vest</t>
    <phoneticPr fontId="1" type="noConversion"/>
  </si>
  <si>
    <t>sigma_ctrl_vest</t>
    <phoneticPr fontId="1" type="noConversion"/>
  </si>
  <si>
    <t>dPSE_timecourse_vest</t>
    <phoneticPr fontId="1" type="noConversion"/>
  </si>
  <si>
    <t>rSigma_timecourse_vest</t>
    <phoneticPr fontId="1" type="noConversion"/>
  </si>
  <si>
    <t>PSE_ctrl_vis</t>
    <phoneticPr fontId="1" type="noConversion"/>
  </si>
  <si>
    <t>sigma_ctrl_vis</t>
    <phoneticPr fontId="1" type="noConversion"/>
  </si>
  <si>
    <t>PSE_stim_vis</t>
    <phoneticPr fontId="1" type="noConversion"/>
  </si>
  <si>
    <t>sigma_stim_vis</t>
    <phoneticPr fontId="1" type="noConversion"/>
  </si>
  <si>
    <t>PSE_p_vis</t>
    <phoneticPr fontId="1" type="noConversion"/>
  </si>
  <si>
    <t>sigma_p_vis</t>
    <phoneticPr fontId="1" type="noConversion"/>
  </si>
  <si>
    <t>dPSE_timecourse_vis</t>
    <phoneticPr fontId="1" type="noConversion"/>
  </si>
  <si>
    <t>rSigma_timecourse_vis</t>
    <phoneticPr fontId="1" type="noConversion"/>
  </si>
  <si>
    <t>PSE_ctrl_comb</t>
    <phoneticPr fontId="1" type="noConversion"/>
  </si>
  <si>
    <t>sigma_ctrl_comb</t>
    <phoneticPr fontId="1" type="noConversion"/>
  </si>
  <si>
    <t>PSE_stim_comb</t>
    <phoneticPr fontId="1" type="noConversion"/>
  </si>
  <si>
    <t>sigma_stim_comb</t>
    <phoneticPr fontId="1" type="noConversion"/>
  </si>
  <si>
    <t>PSE_p_comb</t>
    <phoneticPr fontId="1" type="noConversion"/>
  </si>
  <si>
    <t>sigma_p_comb</t>
    <phoneticPr fontId="1" type="noConversion"/>
  </si>
  <si>
    <t>dPSE_timecourse_comb</t>
    <phoneticPr fontId="1" type="noConversion"/>
  </si>
  <si>
    <t>rSigma_timecourse_comb</t>
    <phoneticPr fontId="1" type="noConversion"/>
  </si>
  <si>
    <t>nSigma</t>
  </si>
  <si>
    <t>dPrime0_vest</t>
  </si>
  <si>
    <t>dPrime0_vis</t>
  </si>
  <si>
    <t>dPrime0_comb</t>
  </si>
  <si>
    <t>dPrime180_vest</t>
  </si>
  <si>
    <t>dPrime180_vis</t>
  </si>
  <si>
    <t>dPrime180_comb</t>
  </si>
  <si>
    <t>AnalysisType</t>
    <phoneticPr fontId="1" type="noConversion"/>
  </si>
  <si>
    <t>tuning_ok_vest</t>
    <phoneticPr fontId="1" type="noConversion"/>
  </si>
  <si>
    <t>tuning_ok_vis</t>
    <phoneticPr fontId="1" type="noConversion"/>
  </si>
  <si>
    <t>tuning_ok_comb</t>
    <phoneticPr fontId="1" type="noConversion"/>
  </si>
  <si>
    <t>electrode_failure</t>
    <phoneticPr fontId="1" type="noConversion"/>
  </si>
  <si>
    <t xml:space="preserve"> 21.9212      23.2759      22.9064      8.99015       6.7734      5.04926      9.35961      18.4729</t>
  </si>
  <si>
    <t xml:space="preserve"> 3.5754      5.9111      4.8185      1.6595      1.3611      1.6064      1.8712      4.3536</t>
  </si>
  <si>
    <t xml:space="preserve"> 36.9458      38.1773      36.5764       32.266      24.0148       20.197      17.8571      24.7537      21.4286      31.2808</t>
  </si>
  <si>
    <t xml:space="preserve"> 3.4883      4.1789      3.0392      4.5825       3.552      2.6723      1.3611      3.2593      2.9306      5.1657</t>
  </si>
  <si>
    <t xml:space="preserve"> 62.6601      50.8374       53.202      60.8867      56.9458      61.2808      77.8325      67.7833      59.9015      50.6404</t>
  </si>
  <si>
    <t xml:space="preserve"> 4.54272      3.17113      3.02063      3.92113      5.93918      10.1022      3.39866      9.80976      5.29092      7.92231</t>
  </si>
  <si>
    <t xml:space="preserve"> 138.7192       146.798      150.5419      105.6158      107.9803      101.0837      100.4926      70.93596      58.91626      108.3744</t>
  </si>
  <si>
    <t xml:space="preserve"> 6.55302      8.07641      6.71398      12.3346       10.655      6.87258       7.4513      9.29978      8.15654      9.47044</t>
  </si>
  <si>
    <t xml:space="preserve"> 82.4771      81.7734      76.2843      81.6327      83.4624      81.3512      80.7882      90.7811      84.1661      87.2625</t>
  </si>
  <si>
    <t xml:space="preserve"> 5.99948      3.69263       4.4936      4.66306      8.16043      7.23303      7.60115      13.7871      5.08701      6.78458</t>
  </si>
  <si>
    <t xml:space="preserve"> 167.2062      164.6552      155.9465      126.5306      113.4412      124.8417      119.4933      95.28501      82.51232      132.8642</t>
  </si>
  <si>
    <t xml:space="preserve"> 4.92477      9.26882      8.68985      8.49115      8.00233      10.7769      2.63061      6.41643      4.33237      6.24009</t>
  </si>
  <si>
    <t xml:space="preserve"> (0: ok; 1: noises; 2: eroded; 3: Bubble)</t>
    <phoneticPr fontId="1" type="noConversion"/>
  </si>
  <si>
    <t>VIP</t>
    <phoneticPr fontId="1" type="noConversion"/>
  </si>
  <si>
    <t>m5c41r1</t>
    <phoneticPr fontId="1" type="noConversion"/>
  </si>
  <si>
    <t>m2c1r2</t>
    <phoneticPr fontId="1" type="noConversion"/>
  </si>
  <si>
    <t xml:space="preserve"> 99.01478      81.28079      79.55665       126.601       126.601       86.4532      70.93596      84.97537</t>
  </si>
  <si>
    <t>m5c42r1</t>
  </si>
  <si>
    <t>m5c41r2</t>
  </si>
  <si>
    <t>m5c41r3</t>
  </si>
  <si>
    <t>m5c41r4</t>
  </si>
  <si>
    <t>m5c41r5</t>
  </si>
  <si>
    <t>m5c41r6</t>
  </si>
  <si>
    <t>m5c41r7</t>
  </si>
  <si>
    <t>m5c42r2</t>
  </si>
  <si>
    <t>m5c42r3</t>
  </si>
  <si>
    <t>m5c42r4</t>
  </si>
  <si>
    <t>m5c42r5</t>
  </si>
  <si>
    <t>m5c42r6</t>
  </si>
  <si>
    <t>m5c42r7</t>
  </si>
  <si>
    <t>VIP</t>
    <phoneticPr fontId="1" type="noConversion"/>
  </si>
  <si>
    <t xml:space="preserve"> 61.87192      80.59113      102.8571      116.6502      108.7685      73.30049       64.4335      75.27094</t>
  </si>
  <si>
    <t xml:space="preserve"> 64.77833      63.05419        58.867      79.31034      98.02956      108.1281      111.8227      73.39901      56.65025      67.48768</t>
  </si>
  <si>
    <t xml:space="preserve"> 7.37684      10.3174       7.0402      17.3909      10.4305      3.17661      9.90544      1.86499      4.30389      10.5844</t>
  </si>
  <si>
    <t xml:space="preserve"> 38.4236       32.266      33.4975      33.9901      52.2167      33.4975      36.2069      30.5419      33.4975       37.931</t>
  </si>
  <si>
    <t xml:space="preserve"> 2.4466      2.9659      7.4165      9.8234      6.9316       8.243      6.1181      4.8433      6.7663      5.9454</t>
  </si>
  <si>
    <t>m5c43r1</t>
  </si>
  <si>
    <t>m5c43r2</t>
  </si>
  <si>
    <t>m5c43r3</t>
  </si>
  <si>
    <t>m5c43r4</t>
  </si>
  <si>
    <t>m5c43r5</t>
  </si>
  <si>
    <t>m5c43r6</t>
  </si>
  <si>
    <t>m5c43r7</t>
  </si>
  <si>
    <t>m5c43r8</t>
  </si>
  <si>
    <t>m5c43r9</t>
  </si>
  <si>
    <t>m5c43r10</t>
  </si>
  <si>
    <t>m5c43r11</t>
  </si>
  <si>
    <t>m5c43r12</t>
  </si>
  <si>
    <t xml:space="preserve"> 77.8325      92.2167      96.5517       75.665      63.2512      64.6305      58.9163      62.4631</t>
  </si>
  <si>
    <t xml:space="preserve"> 106.798      123.1527      109.3596      79.40887      66.00985      80.19704      52.80788      80.59113</t>
  </si>
  <si>
    <t xml:space="preserve"> 185.5501      187.6847       171.757      159.9343      130.3777      143.8424      126.7652      148.7685</t>
  </si>
  <si>
    <t xml:space="preserve"> 211.4943      228.5714      215.1067      157.9639      160.5911      150.4105      139.1626      193.4319</t>
  </si>
  <si>
    <t xml:space="preserve"> 171.1823      183.7438      195.8128       179.064      155.1724      155.4187      134.2365      127.8325      132.5123      137.6847</t>
  </si>
  <si>
    <t xml:space="preserve"> 4.57492      6.90241      5.79211       6.3261      10.8113       11.379      7.17675      6.19692      6.10652      5.73597</t>
  </si>
  <si>
    <t xml:space="preserve"> 228.3251      243.8424      247.7833       244.335      183.0049      189.9015      177.5862       162.069      107.3892      176.1084</t>
  </si>
  <si>
    <t xml:space="preserve"> 8.38283      2.36248       5.8078      17.7386      11.9477      11.0837      7.25522      5.55144      7.58898      10.0985</t>
  </si>
  <si>
    <t xml:space="preserve"> -0.39894     0.93579    -0.18824    -0.79671     -1.0243    -0.64922    -0.62343    -0.21843    -0.67439      -1.616     -2.1343     -1.5328   -0.082443     0.26514      1.7171     0.90752      1.6331     0.66853     0.14364     -2.9675     -2.1884     -2.3118    -0.22447     0.28739     0.27101     0.62869</t>
  </si>
  <si>
    <t xml:space="preserve"> 3.544      3.7654      3.9303      4.2173      1.6664      2.6272      2.2937      2.9777      2.1437      4.5325      3.9817      3.9026      3.0496      3.3409      6.6318      6.6307      6.3709      3.0251      2.0059      6.8785      7.1594      7.9078      3.3145       2.954      2.6249      1.8013</t>
  </si>
  <si>
    <t xml:space="preserve"> 3.2022      4.8425      1.4267      2.7169     0.71886       1.138      1.9644      3.6453      2.0744     0.99708     0.81249      1.6281        2.61      2.1295</t>
  </si>
  <si>
    <t xml:space="preserve"> 7.3389      9.2963      6.5758      5.3734      2.1893      1.5743      4.6251      4.3539      7.1358      5.2031      4.2282      1.5997      1.7628      1.9888</t>
  </si>
  <si>
    <t xml:space="preserve"> 3.0911      3.6719       3.135      2.8523      1.8784      3.0911      2.4811      1.5659      2.4948       3.135      3.5386      1.5679      1.0198     0.20182</t>
  </si>
  <si>
    <t xml:space="preserve"> 3.3465      2.7349      3.0291      4.3033      3.2916      3.3465      1.3081      1.6339      2.8221      3.0291      4.0887      4.2275      5.0487       3.071</t>
  </si>
  <si>
    <t>m5c46r1</t>
    <phoneticPr fontId="1" type="noConversion"/>
  </si>
  <si>
    <t>VIP</t>
    <phoneticPr fontId="1" type="noConversion"/>
  </si>
  <si>
    <t>pref_bkgnd</t>
    <phoneticPr fontId="1" type="noConversion"/>
  </si>
  <si>
    <t>pref_LS</t>
    <phoneticPr fontId="1" type="noConversion"/>
  </si>
  <si>
    <t>pref_co</t>
    <phoneticPr fontId="1" type="noConversion"/>
  </si>
  <si>
    <t>pref_post</t>
    <phoneticPr fontId="1" type="noConversion"/>
  </si>
  <si>
    <t>pref_pre</t>
    <phoneticPr fontId="1" type="noConversion"/>
  </si>
  <si>
    <t>LIP</t>
    <phoneticPr fontId="1" type="noConversion"/>
  </si>
  <si>
    <t>m5c1r1</t>
    <phoneticPr fontId="1" type="noConversion"/>
  </si>
  <si>
    <t>m5c1r3</t>
    <phoneticPr fontId="1" type="noConversion"/>
  </si>
  <si>
    <t>MST</t>
    <phoneticPr fontId="1" type="noConversion"/>
  </si>
  <si>
    <t>m5c2r1</t>
    <phoneticPr fontId="1" type="noConversion"/>
  </si>
  <si>
    <t>MemSac</t>
    <phoneticPr fontId="1" type="noConversion"/>
  </si>
  <si>
    <t>DelSac</t>
    <phoneticPr fontId="1" type="noConversion"/>
  </si>
  <si>
    <t>m5c2r2</t>
  </si>
  <si>
    <t>m5c2r3</t>
  </si>
  <si>
    <t>m5c2r4</t>
  </si>
  <si>
    <t>HeadingDis</t>
    <phoneticPr fontId="1" type="noConversion"/>
  </si>
  <si>
    <t>HD</t>
    <phoneticPr fontId="1" type="noConversion"/>
  </si>
  <si>
    <t>HD,NC</t>
    <phoneticPr fontId="1" type="noConversion"/>
  </si>
  <si>
    <t>Saccade-related</t>
    <phoneticPr fontId="1" type="noConversion"/>
  </si>
  <si>
    <t>m5c110r1</t>
    <phoneticPr fontId="1" type="noConversion"/>
  </si>
  <si>
    <t>MU</t>
    <phoneticPr fontId="1" type="noConversion"/>
  </si>
  <si>
    <t>m5c110r2</t>
  </si>
  <si>
    <t xml:space="preserve"> 0.36991      0.3595     0.35765     0.37609       0.376     0.35167     0.35139      0.3719     0.36173     0.30798     0.26174     0.22093     0.17383    0.099785     0.10744     0.21826     0.41472     0.57462     0.75161      0.9023           1     0.90363     0.78509     0.67356     0.58556      0.4499      0.3574     0.30812     0.28668     0.21345      0.1352    0.085527    0.068596    0.035856           0   0.0028717    0.033115    0.041767    0.043825    0.066305    0.094539     0.11617     0.15305      0.1937     0.23114     0.27201     0.33104     0.37348     0.40471     0.43889     0.49007     0.52937     0.55118     0.56197     0.59599     0.63326     0.63415     0.61675     0.63852       0.667</t>
  </si>
  <si>
    <t xml:space="preserve"> 0.33496     0.32411     0.32117     0.33414     0.33483     0.31234     0.31346     0.33543     0.33492     0.30561     0.29206     0.27591     0.23377     0.14164    0.094198     0.13542      0.2844     0.46078     0.68377     0.88701           1     0.88483     0.67948     0.44883     0.25381    0.076541           0    0.011128    0.072924      0.0989     0.10549     0.10765     0.12245     0.12583     0.13318     0.16957     0.22928      0.2687     0.29502     0.32043     0.34093     0.35029     0.37108        0.39     0.40576     0.41913      0.4415     0.44999     0.44582     0.43901     0.44867     0.45087      0.4433     0.42743     0.43299     0.43938     0.42807     0.39912     0.40082     0.40907</t>
  </si>
  <si>
    <t>m5c111r5</t>
  </si>
  <si>
    <t>m5c111r1</t>
  </si>
  <si>
    <t>HD_t</t>
    <phoneticPr fontId="1" type="noConversion"/>
  </si>
  <si>
    <t>HD_vest_CP_grand_center</t>
    <phoneticPr fontId="1" type="noConversion"/>
  </si>
  <si>
    <t>HD_vest_CP_grand_sac</t>
    <phoneticPr fontId="1" type="noConversion"/>
  </si>
  <si>
    <t>HD_vis_CP_grand_center</t>
    <phoneticPr fontId="1" type="noConversion"/>
  </si>
  <si>
    <t>HD_comb_CP_grand_center</t>
    <phoneticPr fontId="1" type="noConversion"/>
  </si>
  <si>
    <t>HD_comb_CP_grand_sac</t>
    <phoneticPr fontId="1" type="noConversion"/>
  </si>
  <si>
    <t>HD_vest_psy_thres</t>
    <phoneticPr fontId="1" type="noConversion"/>
  </si>
  <si>
    <t>HD_vis_psy_thres</t>
    <phoneticPr fontId="1" type="noConversion"/>
  </si>
  <si>
    <t>HD_comb_psy_thres</t>
    <phoneticPr fontId="1" type="noConversion"/>
  </si>
  <si>
    <t>Plot HeadingDiscimination_PSTH_HH'</t>
    <phoneticPr fontId="1" type="noConversion"/>
  </si>
  <si>
    <t>HD</t>
    <phoneticPr fontId="1" type="noConversion"/>
  </si>
  <si>
    <t>LIP</t>
    <phoneticPr fontId="1" type="noConversion"/>
  </si>
  <si>
    <t xml:space="preserve"> 0.52537     0.52512     0.52561     0.52619     0.52575     0.52484     0.52535     0.52635     0.52606     0.52508     0.52548     0.52653     0.52701     0.52679     0.53023     0.54049     0.55988     0.58738     0.62255     0.65676     0.67398     0.65142     0.57955     0.45741     0.30158     0.14423    0.031049           0    0.067754     0.22156     0.42853     0.64431     0.82734     0.94844           1     0.99423     0.95168     0.89081      0.8254     0.76301     0.70459     0.64767     0.59058     0.53414     0.48191     0.43769     0.40326     0.37761     0.36033     0.35021     0.34521     0.34269     0.34299     0.34708     0.35548      0.3669     0.38002     0.39484     0.41186     0.42937</t>
  </si>
  <si>
    <t>m5c130r3</t>
  </si>
  <si>
    <t>m5c124r2</t>
  </si>
  <si>
    <t xml:space="preserve"> 0.39015     0.38949      0.3906     0.39212     0.39119       0.389     0.39004      0.3917     0.38684     0.36983     0.33654     0.28043     0.20772     0.14483     0.13754     0.21621     0.37934     0.58806     0.79416     0.94332           1     0.94917     0.82774     0.67494     0.52426     0.38886     0.28042     0.19743     0.13282    0.075888     0.03019    0.003155           0    0.014885    0.042906    0.082608     0.13019      0.1765     0.21859     0.25969     0.30234     0.34489     0.38618     0.42441     0.45992     0.49208      0.5199     0.54057     0.55695     0.57133     0.58388      0.5908     0.59345     0.59348     0.59243     0.58768      0.5782      0.5665     0.55634      0.5452</t>
  </si>
  <si>
    <t xml:space="preserve"> 0.36462     0.36164     0.36629     0.37211      0.3684     0.36102     0.36809      0.3826     0.38466     0.36818     0.33929     0.28142     0.19179    0.096503    0.069996     0.14913      0.3245     0.53959     0.75827     0.92607           1      0.9334     0.79833     0.64234     0.49627     0.35617     0.24733     0.17507     0.12902    0.076699     0.02824           0   0.0033022    0.018869    0.039622     0.07582     0.12863     0.17724     0.21435     0.25018     0.29249     0.33483     0.37444     0.40719     0.43952     0.47176      0.5017     0.51739     0.52782     0.54034     0.55584     0.55903     0.55551      0.5524     0.55557       0.553     0.53954     0.52472     0.52054     0.51551</t>
  </si>
  <si>
    <t xml:space="preserve"> 0.35955     0.35875     0.35968     0.36057     0.35919     0.35667     0.35725     0.35799     0.35268      0.3356     0.30265     0.24667      0.1741     0.11107     0.10337     0.18214     0.34747     0.56318     0.77964     0.93896           1     0.94439     0.80666     0.62933     0.45277     0.30025     0.18837     0.11635    0.072789    0.039892    0.014662           0  0.00028119    0.012213    0.034994    0.069529     0.11318     0.15682      0.1967     0.23484      0.2733      0.3108     0.34697     0.38078     0.41318     0.44346     0.46985      0.4897     0.50553     0.51947     0.53159     0.53886     0.54258      0.5446      0.5459     0.54372     0.53712      0.5286     0.52114     0.51211</t>
  </si>
  <si>
    <t xml:space="preserve"> 0.34531     0.34514     0.34529     0.34541     0.34486     0.34407     0.34406     0.34395      0.3413      0.3307     0.30286     0.24817     0.17059    0.096755    0.071957     0.13551     0.29769     0.52706     0.76277     0.93647           1     0.94066     0.78834     0.59218     0.40125     0.24734     0.14276    0.081225    0.047399    0.025713    0.009629           0   0.0016022    0.016605    0.044766    0.083608     0.12825     0.17256      0.2132     0.25024     0.28516     0.31899     0.35211     0.38383     0.41354     0.44009      0.4625     0.47993     0.49345     0.50417     0.51244     0.51762     0.52003     0.51995     0.51748     0.51217     0.50414     0.49421     0.48354     0.47179</t>
  </si>
  <si>
    <t>m5c124r5</t>
  </si>
  <si>
    <t>m5c122r3</t>
  </si>
  <si>
    <t>MU</t>
    <phoneticPr fontId="1" type="noConversion"/>
  </si>
  <si>
    <t>m5c122r4</t>
  </si>
  <si>
    <t>m5c123r3</t>
  </si>
  <si>
    <t xml:space="preserve"> 0.34308      0.3426     0.34267     0.34281      0.3426     0.34268     0.34404     0.34682     0.34928     0.34601     0.32634     0.27822     0.20223     0.12208    0.082066     0.12645     0.27382     0.50012     0.74419     0.93049           1     0.93303     0.75712     0.52852     0.30858     0.14065    0.041572   0.0023353           0    0.010826    0.021403    0.029606    0.041297    0.062939    0.097477     0.14321     0.19481     0.24508     0.28936     0.32673     0.35883     0.38779     0.41507     0.44094     0.46476     0.48513     0.50089     0.51118     0.51691      0.5195     0.51965     0.51726     0.51291     0.50675      0.4987     0.48819     0.47549      0.4613     0.44644     0.43095</t>
  </si>
  <si>
    <t>HD_vis_psy_bias</t>
    <phoneticPr fontId="1" type="noConversion"/>
  </si>
  <si>
    <t>HD_vest_psy_bias</t>
    <phoneticPr fontId="1" type="noConversion"/>
  </si>
  <si>
    <t>HD_comb_psy_bias</t>
    <phoneticPr fontId="1" type="noConversion"/>
  </si>
  <si>
    <t>m5c121r3</t>
  </si>
  <si>
    <t>HD</t>
    <phoneticPr fontId="1" type="noConversion"/>
  </si>
  <si>
    <t>MU</t>
    <phoneticPr fontId="1" type="noConversion"/>
  </si>
  <si>
    <t xml:space="preserve"> 0.34019     0.33102     0.38073     0.41019     0.36089     0.32085     0.36299     0.41569     0.37805     0.30483     0.29582     0.30869     0.24097     0.11741     0.10286     0.23022     0.40297     0.52527     0.68477     0.87329           1     0.88362     0.71467      0.5909     0.50467     0.34234     0.18181     0.12282       0.148     0.12136    0.036391           0    0.055114      0.1037    0.079241    0.069452     0.14567     0.23711      0.2491     0.23321     0.27571     0.36272     0.40237     0.38342     0.39244     0.46285     0.52078     0.49856     0.46919     0.50596     0.56784     0.55265     0.50362     0.50609     0.56028     0.56362     0.50551     0.47126     0.51101     0.53463</t>
  </si>
  <si>
    <t>m5c119r3</t>
  </si>
  <si>
    <t xml:space="preserve"> 0.35964     0.35033     0.40343     0.43339     0.38051     0.34048     0.38536     0.43703     0.39361      0.3141     0.29933     0.31343     0.25047     0.13786     0.13988     0.28474     0.45713     0.56373     0.70232     0.87649           1     0.88626     0.73652     0.63981     0.57488     0.41976     0.25167     0.18088      0.1915     0.14571    0.043816           0    0.054559    0.099121    0.068312    0.054203     0.13192     0.22134     0.23209     0.21538     0.26236     0.35575     0.39865     0.38075     0.39384     0.47179     0.53258      0.5133     0.48638     0.52963     0.59733     0.58527     0.53559     0.54053     0.60129     0.60676     0.54579     0.51178     0.55795     0.58302</t>
  </si>
  <si>
    <t>MU</t>
    <phoneticPr fontId="1" type="noConversion"/>
  </si>
  <si>
    <t>m5c116r4</t>
  </si>
  <si>
    <t>m5c116r5</t>
  </si>
  <si>
    <t>Training</t>
    <phoneticPr fontId="1" type="noConversion"/>
  </si>
  <si>
    <t>m5c113r1</t>
  </si>
  <si>
    <t>m5c109r3</t>
  </si>
  <si>
    <t>m5c104r2</t>
  </si>
  <si>
    <t xml:space="preserve"> 0.40447     0.40291     0.40529     0.41061     0.40605     0.39965     0.40326     0.40951     0.39927     0.37491     0.34164     0.28906     0.22166       0.163     0.16504     0.25057     0.41507     0.60662     0.79638      0.9382           1     0.94466     0.83365     0.70265     0.57756     0.45153     0.34634     0.25958     0.18785     0.11441    0.049284   0.0072844           0    0.014022    0.034374    0.069775     0.11902     0.16629     0.20238     0.24106     0.28439     0.33103       0.375     0.41454     0.45027      0.4881     0.52248     0.54305     0.55885     0.57873     0.59898     0.60651     0.61014      0.6129      0.6179     0.61571     0.60662     0.59224     0.58749     0.58057</t>
  </si>
  <si>
    <t>m5c92r2</t>
  </si>
  <si>
    <t xml:space="preserve"> 0.39903     0.39669     0.40056     0.40594     0.40114     0.39343     0.39828     0.40512     0.39368     0.36889     0.33793     0.28803     0.21994     0.15908     0.15669     0.23789     0.40008     0.59396     0.78759      0.9354           1     0.94329     0.82639     0.69279     0.57039     0.45697     0.37293     0.31107     0.25987     0.19693     0.12453    0.059336    0.022782   0.0064652           0    0.015274    0.055678    0.099506     0.13491     0.17251     0.21755     0.26562     0.31496     0.35921     0.40286     0.45049     0.49617     0.52442     0.54719     0.57444      0.6014     0.61425     0.62215     0.63074      0.6404     0.64383      0.6363     0.62444     0.62102     0.61754</t>
  </si>
  <si>
    <t xml:space="preserve"> 0.3869     0.38383     0.38833     0.39206     0.38853     0.38151     0.38631     0.39402     0.38925     0.36946     0.34127     0.28888     0.20899     0.12555     0.10162     0.17351     0.33938     0.54973     0.76609     0.93167           1     0.93914     0.81029     0.66606     0.54074     0.43262      0.3581     0.30984     0.27008     0.20914     0.13581    0.069636     0.02955   0.0073079           0    0.015978    0.055719    0.095866     0.12957      0.1637     0.20557     0.24988     0.29444     0.33581     0.37912     0.42365     0.46535     0.49373     0.51721     0.54228     0.56781     0.58272     0.59057     0.59864     0.60911     0.61259     0.60511     0.59479      0.5923     0.58921</t>
  </si>
  <si>
    <t>m5c93r1</t>
  </si>
  <si>
    <t>m5c91r2</t>
  </si>
  <si>
    <t>m5c91r4</t>
  </si>
  <si>
    <t>m5c84r2</t>
  </si>
  <si>
    <t xml:space="preserve"> 0.33669      0.3031     0.24392     0.16983      0.1267     0.15897     0.29174     0.49925     0.73457     0.92267           1     0.92298     0.73505     0.49605     0.27236     0.10325    0.016426           0    0.025554    0.055081    0.074409    0.083141    0.094681     0.11143     0.13792     0.17913     0.23273     0.28189      0.3214      0.3527        0.38      0.4018</t>
  </si>
  <si>
    <t>m5c81r3</t>
  </si>
  <si>
    <t xml:space="preserve"> 0.39474      0.3855     0.39017     0.39983     0.39835     0.37972     0.38786     0.40146     0.39151     0.35414     0.32361     0.27687     0.21664     0.14994     0.15643     0.25158     0.42763     0.60141     0.77754     0.91523           1     0.91912     0.81629     0.70845     0.60989     0.48086     0.37652     0.29081     0.22477     0.13597    0.057702   0.0050231           0   0.0030071   0.0071575    0.030883    0.085385     0.12328      0.1519     0.18826     0.23931     0.28178     0.32983     0.37035     0.41002      0.4484     0.49217     0.51499     0.53306     0.55555     0.58496     0.59763     0.60202     0.60566     0.61693     0.62476     0.61351       0.595     0.59618     0.60199</t>
  </si>
  <si>
    <t>m5c81r4</t>
  </si>
  <si>
    <t xml:space="preserve"> 0.36594     0.35216     0.36169     0.37764     0.37578     0.34896     0.36237     0.38504      0.3709     0.32104     0.29114     0.25514     0.20436     0.14045     0.15619     0.26469     0.44406     0.59772     0.75855     0.89846           1     0.89897     0.78747     0.67838     0.57346     0.42004      0.3021     0.22356     0.17734      0.1039     0.03849           0   0.0098038     0.01362   0.0066363    0.022253    0.081267     0.11748     0.14212      0.1756     0.22944     0.26927     0.31632     0.35147     0.38717     0.42451     0.47304     0.49201     0.50546     0.52697     0.56098     0.57221      0.5712     0.57113     0.58742      0.5985     0.58117     0.55559     0.56206     0.57449</t>
  </si>
  <si>
    <t>m5c82r1</t>
  </si>
  <si>
    <t>m5c82r2</t>
  </si>
  <si>
    <t xml:space="preserve"> 0.36674     0.36571     0.36602     0.36904     0.36648     0.36217     0.36326     0.36623     0.35912       0.341     0.31139      0.2606     0.19378     0.13235     0.12548      0.2005     0.36275      0.5695     0.77989     0.93556           1     0.93826     0.80032     0.62434     0.45065     0.29432      0.1809     0.10659    0.064476    0.032811     0.01069           0   0.0074296    0.026417    0.051373     0.08854     0.13637     0.18342     0.22304     0.26283     0.30218     0.34043     0.37594     0.40904     0.43884      0.4683     0.49428     0.51159     0.52425     0.53731     0.54863      0.5527     0.55354     0.55306     0.55242     0.54749     0.53798     0.52483     0.51621     0.50612</t>
  </si>
  <si>
    <t xml:space="preserve"> 0.37225     0.36729     0.37528     0.39735     0.38239     0.36017     0.37385     0.40204     0.38137     0.33694     0.31138     0.27805     0.21973     0.13998     0.14615     0.24568     0.42499     0.58037       0.751     0.89966           1     0.90304      0.7811      0.6598      0.5535     0.39956      0.2826     0.20569     0.17225     0.10765    0.040293           0    0.010019    0.025957    0.018038    0.037275    0.096999     0.15155     0.17377     0.20955     0.25657     0.30911     0.35122     0.38449     0.41105     0.45499     0.49982     0.51418     0.51803     0.54325     0.57825      0.5832      0.5766     0.57723     0.59551      0.5993     0.58063       0.552     0.56151     0.56762</t>
  </si>
  <si>
    <t>Psychometric</t>
  </si>
  <si>
    <t>Psy_n</t>
  </si>
  <si>
    <t>Psy_coh</t>
  </si>
  <si>
    <t>Psy_vest_bias</t>
  </si>
  <si>
    <t>Psy_vest_thres</t>
  </si>
  <si>
    <t>Psy_vis_bias</t>
  </si>
  <si>
    <t>Psy_vis_thres</t>
  </si>
  <si>
    <t>Psy_comb_bias</t>
  </si>
  <si>
    <t>Psy_comb_thres</t>
  </si>
  <si>
    <t>Psy_vest_bias_shift</t>
  </si>
  <si>
    <t>Psy_vest_thres_shift</t>
  </si>
  <si>
    <t>Psy_vis_bias_shift</t>
  </si>
  <si>
    <t>Psy_vis_thres_shift</t>
  </si>
  <si>
    <t>Psy_comb_bias_shift</t>
  </si>
  <si>
    <t>Psy_comb_thres_shift</t>
  </si>
  <si>
    <t>LIP</t>
  </si>
  <si>
    <t>m5c75r2</t>
  </si>
  <si>
    <t>MU</t>
  </si>
  <si>
    <t>u-stim</t>
  </si>
  <si>
    <t>VIP</t>
  </si>
  <si>
    <t>m5c105r9</t>
  </si>
  <si>
    <t>[-29 -2 24 57]</t>
  </si>
  <si>
    <t>HD</t>
  </si>
  <si>
    <t>m5c133r8</t>
  </si>
  <si>
    <t xml:space="preserve"> 0.31178     0.30697     0.31067     0.32022     0.31495     0.30061     0.30835     0.32385     0.31842     0.29496     0.27925     0.24949     0.18873    0.096433    0.061306     0.11979     0.28027     0.47705     0.70453     0.89827           1     0.90017     0.71597     0.50244     0.31049     0.13239    0.029368           0    0.023941    0.027461    0.019466    0.013699    0.030067    0.043497    0.053015    0.083138     0.14224     0.19175     0.22338     0.25399     0.28766      0.3181     0.34721     0.37058     0.39257     0.41944     0.44736     0.45704     0.45763     0.46588     0.48019     0.48021     0.47144     0.46726     0.47107     0.47034     0.45269      0.4325     0.43016     0.43007</t>
  </si>
  <si>
    <t xml:space="preserve"> 0.32177     0.31884      0.3205     0.32501     0.32203     0.31397     0.31751     0.32534     0.32238     0.30806     0.29244      0.2563     0.19022     0.10222    0.060437     0.10636     0.25923      0.4729     0.71513      0.9107           1     0.91346      0.7279     0.50016      0.2919     0.12044    0.026264           0    0.018474    0.029298    0.030246    0.027089    0.036513    0.050164    0.068536     0.10453     0.15879     0.20724     0.24252     0.27348     0.30374     0.33134     0.35857     0.38314     0.40653     0.43082     0.45388     0.46417     0.46806     0.47421     0.48255     0.48255     0.47756     0.47343     0.47265     0.46879     0.45462     0.43816      0.4305     0.42468</t>
  </si>
  <si>
    <t>m5c138r4</t>
  </si>
  <si>
    <t xml:space="preserve"> 0.42082     0.41852     0.42107     0.42398     0.42207     0.41602     0.41737     0.41801     0.40317     0.36886     0.32599     0.27369     0.22199     0.18878     0.21663     0.31915     0.48197     0.65843     0.82518     0.94747           1     0.95141     0.85117     0.72831     0.60267     0.47068     0.35495     0.26068     0.18506     0.11078    0.048898   0.0094894           0   0.0055035    0.020717    0.050835    0.095998     0.13993     0.18079     0.22388     0.27325     0.32342      0.3735     0.41913     0.46241     0.50475     0.54436     0.57223     0.59484     0.61748     0.63989     0.65226     0.65813     0.66232     0.66737     0.66726     0.65767     0.64419     0.63625     0.62754</t>
  </si>
  <si>
    <t>m5c145r1</t>
  </si>
  <si>
    <t>m5c146r1</t>
  </si>
  <si>
    <t>m5c146r4</t>
  </si>
  <si>
    <t>m5c146r5</t>
  </si>
  <si>
    <t>m5c147r7</t>
  </si>
  <si>
    <t>m5c148r8</t>
  </si>
  <si>
    <t>m5c149r1</t>
  </si>
  <si>
    <t>m5c149r3</t>
  </si>
  <si>
    <t>m5c149r4</t>
  </si>
  <si>
    <t>m5c149r5</t>
  </si>
  <si>
    <t>m5c150r1</t>
  </si>
  <si>
    <t>m5c150r4</t>
  </si>
  <si>
    <t>m5c150r5</t>
  </si>
  <si>
    <t>m5c150r7</t>
  </si>
  <si>
    <t>m5c151r2</t>
  </si>
  <si>
    <t>m5c151r4</t>
  </si>
  <si>
    <t>m5c152r4</t>
  </si>
  <si>
    <t>m5c152r3</t>
  </si>
  <si>
    <t>m5c152r7</t>
  </si>
  <si>
    <t>m5c152r8</t>
  </si>
  <si>
    <t>m5c153r1</t>
  </si>
  <si>
    <t>m5c153r5</t>
  </si>
  <si>
    <t>m5c153r3</t>
  </si>
  <si>
    <t>m5c154r1</t>
  </si>
  <si>
    <t>m5c154r5</t>
  </si>
  <si>
    <t>m5c154r6</t>
  </si>
  <si>
    <t>m5c154r7</t>
  </si>
  <si>
    <t>m5c154r9</t>
  </si>
  <si>
    <t>m5c154r10</t>
  </si>
  <si>
    <t>m5c155r1</t>
  </si>
  <si>
    <t>m5c155r2</t>
  </si>
  <si>
    <t>m5c155r4</t>
  </si>
  <si>
    <t>m5c155r7</t>
  </si>
  <si>
    <t>m5c138r1</t>
  </si>
  <si>
    <t>m5c133r4</t>
  </si>
  <si>
    <t xml:space="preserve"> -2.6767     -2.6767     -2.5983     -1.8417     -1.5629    -0.29894     0.18054     0.42185     0.12999     0.75802     0.47342    -0.48787    -0.48787     0.23685   -0.053326    -0.42217     0.43781      1.0323     0.33797</t>
  </si>
  <si>
    <t xml:space="preserve"> 5.3342      5.3342      5.0118      4.8996      4.1104      2.4287      2.5456      2.5128      3.5398      3.9362      4.1166      4.4292      4.4292       4.433       2.883      3.3909      3.2386      3.4208      2.5756</t>
  </si>
  <si>
    <t xml:space="preserve"> 1.2397      1.0428      1.3056      1.3528       1.254       1.254      1.1351      1.0683     0.59329     0.63774     0.63774      1.2892      1.2892      1.7849      1.8947      1.8475       1.077      1.0568     0.87106</t>
  </si>
  <si>
    <t xml:space="preserve"> 2.6923       1.975      1.9939       2.158      1.6022      1.6022      2.2768      1.9475      2.1821      2.7008      2.7008      3.2706      3.2706      2.8696      2.1931      2.0536    0.091457     0.76613     0.72999</t>
  </si>
  <si>
    <t xml:space="preserve"> -0.094916     0.16138    -0.91137      -1.446     -1.0943     -1.0943     -1.0869    -0.27472     0.24509    -0.43717     0.13249    -0.13079    -0.13249    -0.38579    0.011479    -0.31292     0.55728     0.56103     0.74967</t>
  </si>
  <si>
    <t xml:space="preserve"> 2.4126      1.9029      3.4493      4.4971      4.9646      4.9646       4.833      3.7773      1.9529       2.053      2.8317      2.9682      2.8317      2.6817      1.8682     0.66341      1.0751      1.2504      1.1475</t>
  </si>
  <si>
    <t xml:space="preserve"> 2.1121      3.5184      1.8195     0.97036      1.5023      1.7924      0.4985      1.1839      2.4351      2.0215      1.7543      1.7827      1.6521       1.033      0.4674     0.78907</t>
  </si>
  <si>
    <t xml:space="preserve"> 4.5192       6.535      6.4535      6.5462      5.9673      5.8948      4.4544      3.8653      3.9871      3.6392      3.5837      3.5296      3.5501      3.5675      3.1256      3.3118</t>
  </si>
  <si>
    <t xml:space="preserve"> -1.1339     -2.2091      -2.233      -3.053     -3.0083     -1.9616    -0.89348    -0.49981     0.20397     0.11143    -0.81961    -0.67974     0.19975      1.0919     0.67443     0.56014</t>
  </si>
  <si>
    <t xml:space="preserve"> 2.5947      3.3535      3.0872      3.6261      6.2303      7.1524      7.7435      7.8824      7.0277      4.6328      6.2979      5.7117      6.0671      6.6962      6.4771      4.1442</t>
  </si>
  <si>
    <t xml:space="preserve"> -0.76523    -0.66451     -1.2446     -1.2713    -0.72261     -1.0541    -0.85516     -1.0502     -1.2355    -0.62344    -0.13647    -0.56531</t>
  </si>
  <si>
    <t xml:space="preserve"> 2.8488      2.6271      2.4699      3.3527      3.0754      4.6179      4.4057      5.1156      4.8812      4.4365      5.3817      6.3937</t>
  </si>
  <si>
    <t xml:space="preserve"> 0.025164     0.48831   -0.081687    -0.23905     0.50246      1.4199      1.2204      1.1276     0.57512   -0.045375    -0.14386     0.26087   -0.022984    -0.12904     0.83636     0.24338</t>
  </si>
  <si>
    <t xml:space="preserve"> 6.4688      7.1795      6.7467      5.0266      4.6559      3.6428      3.6556      3.0689      3.2965      3.5806      4.8379      5.9432      5.0625      5.1447      5.3061      4.0824</t>
  </si>
  <si>
    <t xml:space="preserve"> -0.76807    -0.75424   -0.036175    -0.92169     -1.9488     -1.9313     -1.8844     -1.6187    -0.47725       1.122      1.2647      1.2868      1.5957      1.5817     0.97381      1.0133</t>
  </si>
  <si>
    <t xml:space="preserve"> 6.7438      6.6603      4.2023      5.3799      5.0187      4.5636      5.5639      5.3893      4.7464      5.1324      3.8399       3.136      2.7997      2.6273      2.1419      2.7425</t>
  </si>
  <si>
    <t xml:space="preserve"> -0.49603     -1.3636    -0.74707     -1.9079     -2.1909     -3.8733     -3.6685     -5.0455     -3.7504     -3.1349     -1.5156     -1.5187    -0.39494    0.026664       0.254     0.37673</t>
  </si>
  <si>
    <t xml:space="preserve"> 3.5362       3.374      2.9724      5.4766      5.2431      5.9148      5.0352       5.185      3.6044      3.4252      1.1896      1.2821      2.3803      2.1914      2.2803      2.1556</t>
  </si>
  <si>
    <t xml:space="preserve"> 3.6849      2.9321      2.4756      1.3183     0.63167    -0.31777     0.29378   0.0015408    0.015387     0.12228     0.56742    -0.29019</t>
  </si>
  <si>
    <t xml:space="preserve"> 4.9649      4.0742      5.1412      4.1951       3.836      3.2102      3.6021      3.4041      2.3558      3.0555      3.2321      4.0753</t>
  </si>
  <si>
    <t xml:space="preserve"> -1.3908     -1.8958    -0.80094    -0.89895     -0.8617    -0.35828    -0.12492    -0.09519    -0.75648     -1.0011        -2.2     -2.1888</t>
  </si>
  <si>
    <t xml:space="preserve"> 3.4895      3.3103      3.0505      1.3896      1.1533      1.2482        1.83      1.8193      4.5009      4.5225      4.7415      4.0451</t>
  </si>
  <si>
    <t xml:space="preserve"> 0.53177      1.0486     0.90856      2.2203      1.7846      1.6621      3.5894      5.0127      2.0545      2.0832      2.7113      1.1667     0.45372      1.2089      1.2912     0.99422</t>
  </si>
  <si>
    <t xml:space="preserve"> 6.62904       4.6449      2.27825      5.55423      5.84135      7.52469      9.40098      13.1105      8.63483      6.77007      4.87486      4.07361      3.28267       3.3253      3.21736      3.00424</t>
  </si>
  <si>
    <t xml:space="preserve"> 1.8787      1.5285      1.1383     0.19575     0.96073     0.81159      1.1104     0.90505      2.3805      2.2977      2.1178      2.0537      2.9909      2.1813      1.9169      1.5692</t>
  </si>
  <si>
    <t xml:space="preserve"> 2.7035       3.088      2.7125      2.3859      2.9609      4.0962      4.1227      3.9495      5.3908      5.0186      4.4421      4.3715      4.7261       3.169      2.9845       2.451</t>
  </si>
  <si>
    <t xml:space="preserve"> -0.24864     0.47417      2.0171      1.0807     0.18484    0.059121    -0.35715    -0.24352    -0.27801    0.054382   -0.010672   -0.093129    -0.97476     -1.8609     -2.0062     -1.3271      -1.454    -0.97897     -1.1605     -1.0253     -1.3722    -0.70745    -0.83071     0.19406    0.088677     0.31074</t>
  </si>
  <si>
    <t xml:space="preserve"> 3.9159      3.4042      5.7381      5.6602       5.666      5.6233      5.7808      2.6998      2.7852      2.3014      2.5807       2.164      2.3615      5.1412      5.7557      5.3673      5.3811      5.5718      3.5454      4.0061      3.8103      4.2962      3.6762      2.3803      1.4281        2.75</t>
  </si>
  <si>
    <t xml:space="preserve"> 3.7547      4.1592      4.3897      2.8346      1.8848     0.92677     0.90704     0.81792     0.93257      1.1405      1.9547      1.8248      1.2422      2.9854</t>
  </si>
  <si>
    <t xml:space="preserve"> 5.588       6.628      7.7676      9.4864      6.5118      6.2356      5.2362       3.442      1.9733      2.1564      2.0191      1.8836      1.5101      3.6251</t>
  </si>
  <si>
    <t xml:space="preserve"> 2.1762      2.1041      2.8083      3.2459      3.1174      3.0284      3.5842      2.8184      2.1255      2.2854      1.9637      1.3997      1.4224      1.5598</t>
  </si>
  <si>
    <t xml:space="preserve"> 2.5095        2.78      2.9446      2.9349      3.3976      3.2428      3.2639      3.8987      4.0619      4.0996      4.8193      4.1282      2.9742      2.4361</t>
  </si>
  <si>
    <t xml:space="preserve"> 2.5474      4.5102      5.6428      4.8703      3.4048      1.8424     0.89248      0.3579     0.79382      2.6413      3.0627      3.1616</t>
  </si>
  <si>
    <t xml:space="preserve"> 4.5725      6.7476      7.0077      8.5266      7.7287      5.9873      4.8331      4.2448      5.5448      5.8365      5.5881      4.5685</t>
  </si>
  <si>
    <t xml:space="preserve"> -1.5503     -1.1113     -1.0546     -1.9071     -2.2242     -3.4726     -4.9783     -3.9161     -3.3518     -2.0414     -1.0326    -0.47488</t>
  </si>
  <si>
    <t xml:space="preserve"> 3.1137      3.2622      3.2322      3.0455       3.597      4.0388      5.9574      4.5387      5.4171      5.0405      4.4671      2.7344</t>
  </si>
  <si>
    <t xml:space="preserve"> 0.42256      1.5261      1.4555     0.76702      0.4443      0.2184    -0.58064    -0.41958     0.69867      1.0884      1.2802      1.5322</t>
  </si>
  <si>
    <t xml:space="preserve"> 3.3182      4.4212      3.7612      3.1806      3.4025       3.706      1.6136      1.8425      2.6038       1.913      1.3192      1.6488</t>
  </si>
  <si>
    <t xml:space="preserve"> 5.25077      3.20982      2.44145      2.64855       3.0893      2.56477      2.02793      1.20926      1.23231   0.00942913     0.842483     0.520666    -0.373387     -2.87934     -12.3085     -4.36234     -8.86569     -5.86858</t>
  </si>
  <si>
    <t xml:space="preserve"> 8.76414      4.49493      3.14935      3.24641      3.84546      3.35833      3.09351      3.23755      3.66623      3.59401      7.72839      8.57047      9.77872      13.1217      41.1615      6.92053      13.6175       9.4266</t>
  </si>
  <si>
    <t xml:space="preserve"> -0.96732     -1.9251     -1.7697     -1.7196     -2.1635     -2.1244     -1.2904     -1.2289     -1.5142    -0.68736     -1.1507     -1.9361     -2.7399     -3.9496     -4.0818     -4.2957     -4.0499     -3.4934</t>
  </si>
  <si>
    <t xml:space="preserve"> 2.6132      3.5482       3.104      3.4227      4.0763      4.4259      3.3104      3.3235      3.8239      3.3272      3.3456      3.8561      3.2689      3.9322      2.2824      1.9872      1.9593      2.9875</t>
  </si>
  <si>
    <t xml:space="preserve"> 2.3211      1.8233      1.2602     0.69926      1.4629       1.308      1.1047     0.90188      1.2002     0.27152     0.31648       0.219     0.34764     -0.2768    -0.35906    -0.20651    -0.30313     -1.0261</t>
  </si>
  <si>
    <t xml:space="preserve"> 3.6803      3.4339      3.8243      3.8121      3.2806      3.1366      2.9785       1.853      1.6606      1.6504      1.7355      2.0824      2.4346      3.5563      3.5216      3.6466      3.4291      3.7748</t>
  </si>
  <si>
    <t>FileNo</t>
  </si>
  <si>
    <t>RF</t>
  </si>
  <si>
    <t>Area5</t>
  </si>
  <si>
    <t>f</t>
  </si>
  <si>
    <t xml:space="preserve"> -0.35653    -0.23267   -0.086326     0.23394    0.024555    0.075703     0.96814      1.0149      0.8945      1.4724      1.8716</t>
  </si>
  <si>
    <t xml:space="preserve"> 1.4828       1.449      1.9603      2.0152      2.1891      2.0531      1.8911       1.573      1.7739      1.5992      1.7042</t>
  </si>
  <si>
    <t xml:space="preserve"> -0.88879     -1.1007     -1.0388    -0.64992    -0.60116    -0.56213    -0.44581    -0.41712    -0.38831    -0.46424    -0.57217    -0.87939     -1.8024</t>
  </si>
  <si>
    <t xml:space="preserve"> 2.4184      2.5607      2.3117      2.0815      1.9087     0.78162     0.69045     0.52889     0.42871      1.0853       1.549      2.0524      2.6965</t>
  </si>
  <si>
    <t xml:space="preserve"> 1.4827      1.6749        1.35     0.78337     0.81616     0.81616     0.67921      1.0014      1.3956       1.497     0.87176      1.0034     0.60772     0.99076      0.9151      1.0218</t>
  </si>
  <si>
    <t xml:space="preserve"> 2.0073       2.028      2.0721      1.6034      1.8814      1.8814      1.9272      2.0229      2.2281      1.9989      2.1559      2.9286      2.7987      2.8627      2.5618       2.255</t>
  </si>
  <si>
    <t xml:space="preserve"> -0.58862       0.161      0.1523     0.61195     0.64493       1.444      1.2795      1.3384       1.091     0.70093     0.64509     0.30029     0.30065     0.31078     0.69697     0.48711</t>
  </si>
  <si>
    <t xml:space="preserve"> 2.0486      1.9274      1.8697      3.5651       3.724      4.0975      4.4181      4.6774      2.1849      2.7487      2.4977      2.4386       2.372      2.6947      2.9521      2.7286</t>
  </si>
  <si>
    <t xml:space="preserve"> -0.56515     -0.5789    -0.12277     -0.1607    -0.53144    -0.14594    0.079584    -0.12312      0.8899      0.9005      1.1469     0.89229     0.44636    -0.52488    -0.94825     -1.2716</t>
  </si>
  <si>
    <t xml:space="preserve"> 1.4843      2.0835      1.6504      2.4529      3.0745      3.5184      3.2714      3.3228      3.0633      3.1281      4.0806      3.8369      3.9498      4.2191      3.9022      2.2768</t>
  </si>
  <si>
    <t xml:space="preserve"> -0.67098    -0.73908    -0.70742    -0.47867    -0.82362     -1.0166    -0.98752     -1.0501    -0.82902    -0.52704    -0.11508     0.63962     0.83579     0.59617     0.39165     0.17255    -0.48572    -0.48572    -0.61557    -0.18447     -0.2244    0.026412     0.24522     0.28704    0.092536     0.09322</t>
  </si>
  <si>
    <t xml:space="preserve"> 1.5203      1.9622      1.6671      1.5918      2.1922      1.9636      1.8367      2.2433      2.3584      2.0551      1.9696      2.6922      2.2077      2.0214      2.0724      2.6402      1.5073      1.5073      2.1495      1.9908      1.4872      1.8828      2.0075      1.8029      2.3902      2.5299</t>
  </si>
  <si>
    <t xml:space="preserve"> -1.1875     -0.7188     -1.0509    -0.62163</t>
  </si>
  <si>
    <t xml:space="preserve"> 1.8737      1.7937      2.6098       4.893</t>
  </si>
  <si>
    <t xml:space="preserve"> -0.24227    -0.52984    -0.89478    -0.68701    -0.90606     -1.0516     -1.3746     -1.4797     -1.3068    -0.59162    -0.63293     0.49789     0.21538     0.66325     0.67152       1.033      1.0933      1.5415       1.003     0.52172     0.26898    -0.43508    -0.41129   -0.096194     0.19082     0.18001</t>
  </si>
  <si>
    <t xml:space="preserve"> 1.8536      1.7955      2.2227      2.0042         1.7      1.7067       1.759      2.6152      2.6636      2.7341      2.9881      2.9581      2.5587      3.0282      3.0887      2.9601      3.8588      4.5046      4.3702      4.6835      4.6094      3.5474      2.1083      2.0744      1.9474      1.5847</t>
  </si>
  <si>
    <t xml:space="preserve"> 0.31454     0.30452      0.5581      0.7264     0.94331     0.90475      1.0491      1.0005     0.60412    0.077742    -0.27503   -0.040268     -0.2067     -0.2067     0.34909     0.73347     0.92454      1.1607      1.6803       1.211      0.9513     0.74029     0.71763     0.65052     0.81462     0.86351</t>
  </si>
  <si>
    <t xml:space="preserve"> 1.6729      1.9771      2.3629      1.8684      1.9353      1.8009       1.308     0.64828     0.58359     0.84146     0.58306      1.0889      1.0899      1.0899      1.3348      1.4836      1.5274      1.7059      2.0671      2.0611      1.8728      1.8113       1.824      1.3826      1.1214       1.667</t>
  </si>
  <si>
    <t xml:space="preserve"> 1.4913     0.71834     0.74986     0.73554     0.54196     0.78524      1.0843      1.3073      1.2404      1.2589     0.54196     0.72718     0.28704       -0.11    -0.74653    -0.54914    -0.98167      -0.773   -0.067653     0.12027     0.11605     0.59267     0.36732    -0.67378    -0.16511    -0.39379    -0.82497</t>
  </si>
  <si>
    <t xml:space="preserve"> 3.7914      1.6446      1.7915      1.8514      1.9079      2.1254      2.6477      2.5688      2.2588      2.4596      2.3646      2.0109      1.8029      2.2625      2.1736      2.3572      2.2224      2.2816      2.5001      2.7189      2.4782      2.5552       2.708      2.6024      2.1022      2.3274      2.0332</t>
  </si>
  <si>
    <t xml:space="preserve"> -0.28978    -0.39273    -0.45276    -0.31065    -0.19498     0.30716     0.33754</t>
  </si>
  <si>
    <t xml:space="preserve"> 1.641      1.0671       1.303      1.2737      1.3986      1.7624      2.2477</t>
  </si>
  <si>
    <t xml:space="preserve"> 0.20727     0.21068     0.20378     0.09301     0.35654     0.30267     0.42031     0.70432     0.44252    -0.55958    -0.87438     -1.6031     -1.2785     -1.0081    -0.69736    -0.63085    -0.14976    -0.37949    -0.30815    -0.30815    -0.19881    -0.19767     0.43622     0.66928     0.95336     0.80103</t>
  </si>
  <si>
    <t xml:space="preserve"> 1.3633      1.4279        1.36       1.238      1.4828      1.1259      1.1614      1.7458      2.3024      2.4663      2.3579      2.3853      1.4114      1.0073     0.75396      1.0829     0.90031      1.0689      1.5733      1.5733      2.0147      2.0838      2.3811      1.8805      1.8383      1.2723</t>
  </si>
  <si>
    <t xml:space="preserve"> -0.90678    -0.76526    -0.64793    -0.76526    -0.50335    -0.17501   -0.027935   -0.044958     0.29453     0.43774     0.12827    0.060811     0.15732     0.28129    0.062169      0.1605</t>
  </si>
  <si>
    <t xml:space="preserve"> 1.2051      1.1386      1.1293      1.1386      1.1883      1.4045      2.2789      2.6601      2.5619      2.2107      2.2632      1.3407      1.0393      1.1664      1.1947     0.95254</t>
  </si>
  <si>
    <t xml:space="preserve"> 0.28831     0.27148    0.010362    -0.47316    -0.43787    -0.45519    -0.61745     -1.0275    -0.54291     -0.2625    -0.41681    -0.41814   -0.072033    0.062958    -0.19331   -0.063622    0.060424    -0.15279    -0.25234     0.65858     0.71556     0.70946      1.1665      1.6109     0.28634     0.19778</t>
  </si>
  <si>
    <t xml:space="preserve"> 1.8604      1.1047      1.0098      1.3878      1.2357      1.5729      1.7303      1.9725      1.7787      1.9602      1.7779       1.837      1.8094      1.7463      1.4798      1.3634       1.369     0.77592     0.89239      3.4299      4.1481      4.0239      4.0085      3.8954      2.2408      1.5423</t>
  </si>
  <si>
    <t xml:space="preserve"> -0.7966     -0.7966     -1.0923     -1.2909     -1.6227     -1.4632     -1.6881     -1.4387     -1.2549    -0.86866     -1.1781     -1.0437    -0.88803    -0.94548    -0.94548    -0.99695</t>
  </si>
  <si>
    <t xml:space="preserve"> 0.85533     0.85533      1.6045      1.7545      2.1266      2.1761      2.3151      1.6852      1.6125      1.0486     0.84218     0.81398      1.1602      1.2947      1.2947      1.4252</t>
  </si>
  <si>
    <t xml:space="preserve"> -1.5997      -1.459     -1.1308    -0.63744    -0.36018   -0.048003     0.14322     0.30313     0.51704     0.53322    0.041294    -0.23866    -0.24792    -0.38322    -0.34331    0.071806     0.20269    0.092543    0.056798   -0.054636   -0.064928     -0.2939    -0.40287    -0.51704    -0.28193    -0.45027</t>
  </si>
  <si>
    <t xml:space="preserve"> 1.6886      1.7532      1.7028      1.0504     0.82444     0.91006       0.834       1.074      1.0653      1.2874      1.5242      1.8995      1.6694      1.9408      1.6753      1.4899      1.0876      1.1104     0.82499      1.1179       1.264      1.2381      1.2133      1.1749      1.0977     0.78222</t>
  </si>
  <si>
    <t xml:space="preserve"> -0.77668     -0.4885    -0.15792  2.1872e-05    -0.45413    -0.32977     0.17973    -0.13504    -0.14004   0.0052723     0.20324    -0.39776    -0.39776    -0.62238    -0.60465    -0.71806    -0.45737    -0.60617    -0.60906    -0.80244    -0.80244     -1.0911    -0.49232    -0.26982    -0.25032    0.010049     0.39952     0.15024     0.28056     0.71688      0.9268      0.9268      1.3552      1.3331     0.97815      1.0871      1.4884      1.3598      1.7588      2.2598      1.8363      2.0873      2.1743      1.5957      1.7108      1.8818</t>
  </si>
  <si>
    <t xml:space="preserve"> 1.4637      1.6494      1.7451      1.6864      1.5091      1.6158      1.5104       1.302      1.4228      1.4874      1.5201      1.2921      1.2921      1.5896      1.4611     0.99797      1.1452      1.2242      1.3141      1.6137      1.6137      1.4619      1.7257      1.1828     0.88447        0.99     0.73232     0.59325     0.71167     0.81655      1.3042      1.3042      1.6674      1.5993      1.5989       1.334      1.5161      1.1268      1.2311       1.415      1.4447      1.8773      2.0766      2.2503      1.9513        1.87</t>
  </si>
  <si>
    <t xml:space="preserve"> -0.35969    0.034272     0.46432     0.51661     0.55169      0.5127    0.058437    -0.28485    -0.50709    -0.50709    -0.73628    -0.73628    -0.97115     -1.0672     -1.0992    -0.90527    -0.75573    -0.43565    -0.10391    -0.36014    -0.68104    -0.66921    -0.21385   -0.063455    0.078936     0.39637</t>
  </si>
  <si>
    <t xml:space="preserve"> 1.5584       1.685      1.8652      1.3463      0.8034      1.1746       1.203      1.2559      1.2026      1.2026      1.0233      1.0233     0.85262      1.1488      2.2127      2.0949      2.1534      2.1781      2.2366      2.0851      2.1754      2.1082      2.2486      1.9645      1.1152     0.95982</t>
  </si>
  <si>
    <t xml:space="preserve"> -0.40884    -0.46486    -0.32386    0.057955     0.47423     0.62516     0.68783     0.59541     0.33385    0.070538    0.037691     0.14977     0.25595     0.22435     0.46427     0.85488      1.0196      1.0407      1.0212     0.77034     0.66445     0.56721     0.59247      1.0509      1.2536       1.106</t>
  </si>
  <si>
    <t xml:space="preserve"> 1.3137      1.5187       1.274      1.6867      1.7738      1.7441      1.2031      1.3967      1.3925      1.5473      1.2502      1.2503      1.1799     0.99307      1.0852      1.5919      1.6647      1.7253      1.6618      1.1535      1.3966      1.6183      1.8549      2.6098      2.7229      2.2393</t>
  </si>
  <si>
    <t xml:space="preserve"> -1.1919    -0.40925    -0.26043    -0.49932    -0.45027    -0.64745    -0.81909    -0.85097    -0.82779    -0.96169    -0.80596    -0.37415    -0.33568    -0.12948   -0.022652    0.076107    -0.20266    -0.23397    -0.46208    -0.23171   -0.089759    0.060256     0.45666      0.8142     0.59809     0.57119</t>
  </si>
  <si>
    <t xml:space="preserve"> 3.0041      1.2972     0.95824      1.1064     0.78222     0.70753      1.7441      1.9183      1.8044      1.7495      1.6951      1.2326      1.0467      1.1197      1.1157      1.1794      1.0876      1.3837      1.2441      1.9493      2.0273      1.6829      1.5212      1.3944      1.2039      1.0605</t>
  </si>
  <si>
    <t xml:space="preserve"> 0.6284     0.62544      0.6788     0.35013     0.50503     0.29058     0.49178     0.68547     0.81422     0.81422     0.69962     0.71969       0.563     0.71339     0.73548     0.77658</t>
  </si>
  <si>
    <t xml:space="preserve"> 0.96796      1.9772      2.2211      2.1872      2.1802       1.876      1.1136      1.3595       1.374       1.374       1.425      1.4283      1.2176      1.2055      1.3347      1.6891</t>
  </si>
  <si>
    <t xml:space="preserve"> -2.0584     -1.4802       -1.88    -0.99755   -0.089798    0.030511</t>
  </si>
  <si>
    <t xml:space="preserve"> 2.4486      2.4325      2.5136      2.9631       1.316       1.257</t>
  </si>
  <si>
    <t xml:space="preserve"> 0.90702      1.1379      1.0372      1.1302     0.74137      0.4474     0.19019     0.18174     0.22659      0.3172     0.22089     0.18482   -0.026656    -0.18542    -0.31601    -0.26817    -0.13251    -0.13312    -0.12822    -0.12634   -0.024484    -0.26114    -0.68843    -0.66495    -0.85772     -1.2713</t>
  </si>
  <si>
    <t xml:space="preserve"> 1.2389      1.1333     0.92637      1.5276      1.6559      1.4569      1.3082      1.2411     0.75582     0.53392     0.94264      1.4844      1.5594      1.4161      1.5262      1.3094     0.73177     0.65359     0.82638     0.91253     0.99375      1.0448        1.37      1.2108      1.3977      3.0639</t>
  </si>
  <si>
    <t xml:space="preserve"> -1.0812    -0.60416    -0.44074    -0.72245    -0.75171     -0.8999    -0.78519    -0.98313    -0.67012      -0.408    -0.20473    -0.41196    -0.44581    -0.66299    -0.90056    -0.90056    -0.74588    -0.53043    -0.50928    -0.49264    -0.58711    -0.75579    -0.75579    -0.70413    -0.82967</t>
  </si>
  <si>
    <t xml:space="preserve"> 1.3604      1.6177      1.3888      1.4264      1.4983      1.5641      1.0484      1.3118      1.0589     0.87989     0.82999     0.94364     0.69045     0.78944      0.8556      0.8556     0.70262     0.62659     0.89348     0.76409     0.69919     0.91809     0.91809     0.84868     0.90686</t>
  </si>
  <si>
    <t xml:space="preserve"> -0.65275    -0.35969    -0.31664    -0.15694    -0.23937    -0.50257    -0.44655    -0.12822    -0.15079    0.060816     0.39537     0.16506     0.29944</t>
  </si>
  <si>
    <t xml:space="preserve"> 1.6808      1.5584      1.2756     0.97897     0.89138     0.58224     0.90144     0.82638     0.97101      1.0558      1.1395      1.1256      1.3978</t>
  </si>
  <si>
    <t xml:space="preserve"> 1.1921      1.0711      0.6541     0.85772      1.1702      1.4081      1.5368      1.8424      1.7326      1.6072      1.8443      1.6072      1.6072      1.8443      1.8443      1.4677</t>
  </si>
  <si>
    <t xml:space="preserve"> 1.1909        1.22      1.1168      1.3977      1.5048      1.3647      1.3133      1.2335      1.0129     0.75087     0.85659     0.75087     0.75087     0.85659     0.85659     0.79314</t>
  </si>
  <si>
    <t xml:space="preserve"> -1.2532     -1.0189     -1.1872    -0.83495    -0.85559    -0.90001     -0.7779    -0.52265    -0.57606    -0.56464    -0.55069     -1.2303</t>
  </si>
  <si>
    <t xml:space="preserve"> 1.0474     0.91002     0.68938     0.78702     0.73315     0.69282     0.76699     0.48739      0.5591       1.117      1.2942      2.0373</t>
  </si>
  <si>
    <t xml:space="preserve"> 1.4378     0.90593     0.29283     -0.4354    -0.59278    -0.64702     -1.2688    -0.98139    -0.79615    -0.97201    -0.42363    0.035181    -0.21343    -0.32864    -0.44498    -0.67315     -1.0577    -0.73894    -0.68021    -0.48954    -0.36433   -0.048003     0.26218     0.26198     0.27551     0.56395     0.32489  -0.0059069  -0.0088591  -0.0070063    -0.14387   -0.026769    -0.15807    -0.27003    -0.51432    -0.35361    -0.44655    -0.21636    -0.11683    -0.13616    -0.43389    -0.34741   -0.057247   -0.057247     0.19599     0.30444     0.43078     0.30432     0.48374     0.31903     0.44724     0.17519      0.1838    0.061235   -0.081509    -0.29843   -0.080268    -0.19598    -0.19385   -0.043237     0.24516     0.13771     0.14135     0.14135     0.15465    0.077399     0.28077     0.18188     0.28212      0.1622     0.26047    0.050141     0.25794</t>
  </si>
  <si>
    <t xml:space="preserve"> 2.2005       2.059      3.0028      2.7512      2.5389      3.8398       3.337      2.8716      2.8784      2.7143      1.1551     0.89885      1.3529      1.4046      1.3747      1.2867       1.298      1.1551     0.88895      1.0096     0.90466     0.91006     0.78875     0.86548     0.93988      1.2381      1.1244      1.1302      1.1929      1.0609     0.90384      1.2571      1.3907      1.3207       1.351      1.1083     0.90144     0.74529     0.68801     0.76869      0.7611      0.5165      0.8541      0.8541      1.0379      0.9291      1.2402      1.1414      1.7133      1.5963      1.5745      1.2911      1.3542     0.75353     0.99181      1.0125      1.1921      1.0379     0.97826     0.64177     0.47297     0.29188     0.39075     0.39075     0.66396     0.76564       0.933      1.0327      1.0088     0.97556      0.9582     0.84156     0.88596</t>
  </si>
  <si>
    <t xml:space="preserve"> 0.97375     0.77857      0.6102      0.6145     0.79946    -0.14396      0.1445     0.27024     0.26592   0.0010992      0.2715     0.02926   -0.045409     0.15465     0.23092     0.23092     0.23092     0.29571     0.31403     0.32428     0.44423     0.45369     0.36234     0.03595    0.036723     -0.1617     -0.1637    -0.25696    -0.15026    -0.14566    -0.21999    -0.21999    -0.41268    -0.59872    -0.73545    -0.86866     -1.0757    -0.74946    -0.65541    -0.72331    -0.51515     -0.3336    -0.60434      -0.408    -0.20593    -0.30147    -0.39144   -0.041334    -0.13251    -0.15506   -0.057355    -0.20081    -0.41599     -0.5126    -0.59062    -0.62061    -0.58056    -0.56426    -0.56426    -0.56426    -0.45776    -0.35468    -0.38055    -0.27555    -0.15222    -0.43437    -0.41397    -0.53725    -0.57299    -0.36433    -0.35468    -0.27798    -0.46019    -0.43487    -0.43487    -0.32386      -0.642    -0.34479    -0.34479    -0.34862    -0.32968    0.058317     0.13771     0.21996    0.038961     0.11705     0.11705     0.11705    0.038961     0.11705     0.15045   -0.022507   -0.034118     0.11785     0.27038     0.26013      0.3235     0.22077     0.21789     0.49153</t>
  </si>
  <si>
    <t xml:space="preserve"> 2.8206      2.6365      2.8331      2.9299      2.8757      1.2012      1.9157       1.653      1.5485      1.6417      1.5411     0.68935     0.77509     0.66396     0.99863     0.99863     0.99863      1.4099      1.5326      1.4814       1.456      1.5205     0.99769     0.98056     0.75887     0.89245     0.82028     0.72019     0.59325     0.52269      0.2433      0.2433     0.43893     0.76253     0.98543      1.0486     0.93345      1.0696     0.83757      0.6644     0.65727     0.67764     0.83156     0.87989     0.77318     0.73928     0.82721     0.58658     0.73177     0.95624      0.9656      1.1546      1.0897     0.97162     0.76678     0.98422     0.96435     0.89243     0.89243     0.89243     0.86726      0.8356     0.97774     0.93993      1.8136      1.8119      1.7055      1.6473      1.8021     0.90466      0.8356      1.1023      1.4411      1.2413      1.2413       1.274      1.0479     0.68487     0.68487     0.59321     0.42033     0.31772     0.29188     0.24325     0.42161     0.41243     0.41243     0.41243     0.42161     0.41243     0.74057      1.9335      2.1695      2.1569      2.1371       1.904     0.72494     0.35342     0.54906     0.84256</t>
  </si>
  <si>
    <t>m5c156r1</t>
  </si>
  <si>
    <t>m5c156r3</t>
  </si>
  <si>
    <t>m5c156r4</t>
  </si>
  <si>
    <t>m5c156r5</t>
  </si>
  <si>
    <t>m5c157r1</t>
  </si>
  <si>
    <t>m5c157r2</t>
  </si>
  <si>
    <t>m5c157r5</t>
  </si>
  <si>
    <t>m5c157r7</t>
  </si>
  <si>
    <t>m5c158r1</t>
  </si>
  <si>
    <t>m5c158r2</t>
  </si>
  <si>
    <t>m5c159r1</t>
  </si>
  <si>
    <t>m5c159r2</t>
  </si>
  <si>
    <t>m5c159r3</t>
  </si>
  <si>
    <t>m5c159r4</t>
  </si>
  <si>
    <t>m5c162r2</t>
  </si>
  <si>
    <t>m5c162r3</t>
  </si>
  <si>
    <t>m5c162r4</t>
  </si>
  <si>
    <t>m5c162r5</t>
  </si>
  <si>
    <t>m5c160r4</t>
  </si>
  <si>
    <t>m5c160r6</t>
  </si>
  <si>
    <t>m5c161r2</t>
  </si>
  <si>
    <t>m5c161r3</t>
  </si>
  <si>
    <t>m5c161r5</t>
  </si>
  <si>
    <t>m5c161r6</t>
  </si>
  <si>
    <t xml:space="preserve"> 0.30026     0.26816     0.22221     0.16078     0.16634     0.25511      0.4127     0.57487     0.75279     0.90772           1     0.91362     0.77495     0.61263     0.44775     0.26501     0.13272    0.064464    0.048751    0.019719   0.0015976           0    0.033768    0.052123    0.067683     0.10027     0.16595      0.2135     0.24956     0.28487     0.33265     0.36686</t>
  </si>
  <si>
    <t>m5c74r3</t>
  </si>
  <si>
    <t>m5c74r2</t>
  </si>
  <si>
    <t xml:space="preserve"> 0.29801     0.27232     0.22644     0.15457     0.15668     0.25369      0.4195     0.57307     0.74014     0.89623           1     0.89658     0.75352     0.60563     0.45729     0.27661     0.14237    0.075094    0.064797     0.03193    0.005582           0    0.041227    0.065355    0.075538     0.10382      0.1747     0.22379     0.25552     0.28592     0.33334     0.36869</t>
  </si>
  <si>
    <t>m5c79r2</t>
  </si>
  <si>
    <t xml:space="preserve"> 0.40642     0.40135     0.40497     0.41116     0.40722     0.39521     0.40068     0.40786     0.39403     0.36245     0.32865     0.27877     0.22136     0.17517     0.19317     0.28738     0.45254     0.62941     0.80204     0.93226           1     0.93604      0.8229     0.68319      0.5394     0.38387     0.25857     0.16436      0.1056    0.054664    0.018333           0    0.013433    0.036259    0.055685    0.086185     0.13885     0.18646     0.22426     0.26476     0.31225     0.35573     0.39843     0.43232     0.46417      0.4977     0.53217     0.54857     0.56153     0.57951     0.59877     0.60349     0.60364     0.60508     0.60864     0.60808     0.59625      0.5805     0.57542     0.57235</t>
  </si>
  <si>
    <t>Z:\Data\MOOG\Polo\raw\</t>
  </si>
  <si>
    <t>m5c14r4</t>
  </si>
  <si>
    <t>m5c72r2</t>
  </si>
  <si>
    <t>m5c70r2</t>
  </si>
  <si>
    <t>HD_MemSac</t>
  </si>
  <si>
    <t xml:space="preserve"> 0.36948     0.36833     0.36851     0.36885     0.36893      0.3668     0.36742     0.36817     0.36779     0.36426     0.35702     0.33367     0.28394     0.21011      0.1494     0.15179     0.25755     0.45936     0.70834     0.91521           1     0.91696     0.70637     0.44019     0.20221    0.048158           0    0.033238     0.10282     0.16214     0.19241     0.19618     0.19083     0.19103      0.2087     0.24571     0.29379     0.33674     0.36831      0.3884     0.40081     0.40904     0.41948     0.43242     0.44732     0.46079     0.47097     0.47489     0.47474     0.47227     0.47007     0.46697     0.46361     0.45952     0.45574     0.45029     0.44179     0.43172     0.42376     0.41635</t>
  </si>
  <si>
    <t xml:space="preserve"> 0.37085     0.36072     0.36938     0.37917     0.37668     0.35768     0.37039     0.39218     0.39185     0.35781     0.32663     0.27033     0.18527    0.083601    0.065708       0.158     0.34604     0.54018     0.74333      0.9051           1     0.91067     0.78584     0.65359     0.53634     0.39267     0.28204     0.20812     0.16569    0.098202    0.037024           0    0.009803    0.018999    0.028329    0.054392     0.11413     0.15749     0.18883     0.22038     0.26964     0.31036     0.35339     0.38434     0.41761     0.45077     0.48925     0.50391     0.51324     0.52803     0.55282     0.55944     0.55436     0.55155     0.56373     0.56902     0.55224     0.52985     0.53156     0.53662</t>
  </si>
  <si>
    <t>HD_RampingType</t>
  </si>
  <si>
    <t>HD_CPType</t>
  </si>
  <si>
    <t>MemSac</t>
  </si>
  <si>
    <t>m5c70r1</t>
  </si>
  <si>
    <t xml:space="preserve"> 0.3573     0.35612     0.35729      0.3583     0.35755     0.35556     0.35662     0.35809     0.35644     0.35059      0.3404     0.31311     0.26113     0.18883     0.13601     0.14849     0.26147     0.46463     0.71251     0.91596           1     0.91853     0.71312     0.45014     0.21431    0.056093           0    0.023434    0.085199     0.13856     0.16716     0.17039     0.16564     0.16646     0.18391     0.21979     0.26646     0.30969     0.34265     0.36381     0.37757     0.38882     0.40174     0.41595     0.43156     0.44701     0.45966     0.46538     0.46647     0.46579     0.46543     0.46397     0.46078     0.45764      0.4553     0.45115     0.44241     0.43297     0.42554     0.41848</t>
  </si>
  <si>
    <t xml:space="preserve"> 0.36089     0.34606     0.36134     0.37734     0.37046     0.34211     0.36106     0.38914     0.38418     0.33507      0.3111     0.26813     0.20026     0.09996    0.097446     0.20124     0.38925     0.55251     0.73679     0.89376           1     0.89365     0.77251       0.654     0.55291     0.39988     0.28436     0.20696     0.17698     0.10472    0.039342           0     0.02042    0.029142    0.030152    0.049617     0.11484     0.15635     0.18457     0.21199     0.26311     0.30493     0.34999     0.37615     0.40737     0.44129     0.48484     0.49655     0.50266     0.51702     0.54839     0.55371     0.54291     0.53698     0.55291     0.56208     0.53917     0.51232     0.52131     0.53407</t>
  </si>
  <si>
    <t>m5c67r1</t>
  </si>
  <si>
    <t xml:space="preserve"> 0.34031       0.339     0.34121     0.34198     0.34048     0.33747     0.34009     0.34242     0.34181      0.3374     0.33068     0.30157     0.23921      0.1521    0.092449     0.10963     0.23685     0.45205     0.70743     0.91288           1     0.91621     0.71795     0.46668     0.23814    0.073235           0  0.00073669    0.041749    0.077195    0.097078     0.10144     0.10773     0.11749     0.14095     0.18014     0.23233     0.27855     0.31493     0.34091     0.36388     0.38156     0.40022     0.41802     0.43689     0.45495     0.46909      0.4742     0.47537     0.47528     0.47581     0.47176     0.46716     0.46225     0.45827     0.45093     0.43975     0.42683     0.41826     0.40872</t>
  </si>
  <si>
    <t xml:space="preserve"> 0.37318     0.35839     0.37197     0.38783     0.38233     0.35248     0.36953     0.39342     0.38068     0.32745     0.30313       0.268     0.21577     0.13397     0.14549     0.25097     0.43389      0.5803     0.74783     0.89215           1     0.89161     0.77864     0.66614     0.57027     0.41631     0.29688     0.21726     0.18274     0.10943    0.042201           0    0.016944    0.019847    0.013318    0.028648    0.091628     0.13336     0.16219     0.19464     0.25106     0.29725     0.34562     0.37737     0.41023     0.44817     0.49413     0.50678     0.51487     0.53395     0.56666     0.57409      0.5651     0.56196     0.58109     0.59085     0.56839      0.5428     0.55191     0.56525</t>
  </si>
  <si>
    <t>m5c67r2</t>
  </si>
  <si>
    <t>m5c67r3</t>
  </si>
  <si>
    <t xml:space="preserve"> 0.31229      0.2756     0.21071      0.1293    0.079952     0.11008     0.24925     0.47084     0.72252     0.91971           1      0.9212     0.72995     0.48534     0.25996    0.094441    0.013237           0    0.025839    0.053067    0.069132    0.073183    0.078585    0.090407     0.11561     0.15542     0.20548     0.25141     0.28889     0.31774     0.34227     0.36232</t>
  </si>
  <si>
    <t xml:space="preserve"> 0.32994     0.28607     0.22859     0.16285      0.1742     0.27593      0.4527     0.61583     0.78449     0.91537           1     0.91866      0.8209      0.7177     0.62663     0.49443     0.38198      0.2906     0.22304      0.1309     0.05013  0.00016622           0   0.0030138    0.006952    0.029455      0.0837     0.12313     0.15488      0.1936     0.24982     0.29814</t>
  </si>
  <si>
    <t xml:space="preserve"> 0.39201     0.38837     0.39039     0.39355     0.39352     0.38655     0.38916     0.39342     0.38972     0.37025     0.34204     0.28946     0.21612     0.13942     0.11944     0.18882      0.3535      0.5601     0.77362     0.92966           1     0.93613     0.81702      0.6766     0.55449     0.44365     0.36275     0.29713     0.23701     0.16071    0.085706    0.027304   0.0032327           0    0.015339    0.047614    0.094973     0.13428     0.16851      0.2025     0.24387     0.28389     0.32853     0.37044     0.41133     0.44763     0.48299     0.50686     0.52708     0.54559     0.56607     0.57872     0.58622     0.59054     0.59635     0.59827     0.59123     0.57984     0.57471     0.57078</t>
  </si>
  <si>
    <t>m5c60r1</t>
  </si>
  <si>
    <t>m5c60r3</t>
  </si>
  <si>
    <t>m5c57r3</t>
  </si>
  <si>
    <t>m5c57r2</t>
  </si>
  <si>
    <t xml:space="preserve"> 0.33643     0.33486     0.33587     0.33702     0.33598     0.33222     0.33367     0.33594     0.33262     0.31969     0.29728     0.25251     0.18761     0.11861    0.092774     0.14504     0.29466     0.50842     0.74263     0.92258           1      0.9244     0.74975     0.52219     0.30626     0.13421    0.035939           0   0.0051968    0.016497    0.022941    0.023318    0.029488    0.042367    0.066001     0.10434     0.15559     0.20454     0.24617     0.28095     0.31336     0.34148     0.36921     0.39535     0.42122     0.44553     0.46704     0.47968       0.488      0.4946     0.50038     0.50068     0.49882     0.49598     0.49314     0.48703     0.47662     0.46413     0.45414     0.44458</t>
  </si>
  <si>
    <t>MU=SU</t>
  </si>
  <si>
    <t>m5c57r4</t>
  </si>
  <si>
    <t>m5c57r5</t>
  </si>
  <si>
    <t>m5c56r1</t>
  </si>
  <si>
    <t xml:space="preserve"> 0.33866     0.33828     0.33833      0.3385     0.33834     0.33721     0.33722     0.33766     0.33617     0.32991     0.31311     0.27522     0.21199     0.13936    0.095609      0.1266     0.25954     0.47862     0.72737     0.92413           1     0.92397     0.72772     0.47595     0.24232    0.077726   0.0028106           0    0.034372    0.070147    0.090564    0.093798     0.09253    0.099501     0.12206     0.16064     0.20856     0.25442     0.29176     0.31986     0.34157     0.35936     0.37793     0.39825     0.41861     0.43723     0.45196     0.46098      0.4658     0.46748     0.46846     0.46747     0.46562     0.46293       0.459      0.4528     0.44409     0.43432     0.42444     0.41517</t>
  </si>
  <si>
    <t>m5c56r2</t>
  </si>
  <si>
    <t xml:space="preserve"> 0.33191     0.33151     0.33194     0.33231     0.33197     0.33105     0.33132     0.33139      0.3285     0.31833     0.29423     0.24759     0.18058     0.11371    0.086629     0.13804     0.28503     0.50548     0.74474     0.92953           1     0.93055     0.74902     0.51244     0.28621     0.11709    0.025292           0    0.013626    0.035552    0.048794     0.05136    0.052469    0.060905    0.083181     0.11998     0.16627     0.21246      0.2525     0.28468     0.31156     0.33565     0.35953     0.38353     0.40752     0.42966     0.44779     0.46003     0.46783     0.47305     0.47648     0.47787     0.47791     0.47672     0.47409     0.46893       0.461     0.45149     0.44175     0.43138</t>
  </si>
  <si>
    <t xml:space="preserve"> 0.32969     0.32847     0.32928     0.33064     0.33086      0.3299     0.33127     0.33297     0.33063     0.32152     0.30223     0.26256     0.19965     0.12782    0.088417     0.12557     0.26283     0.48131     0.72764     0.92295           1      0.9244     0.73119     0.48404     0.25424    0.089024   0.0091153           0    0.028724    0.058572    0.072706      0.0724    0.070782    0.076604    0.097105     0.13416     0.18193     0.22762     0.26474     0.29326     0.31708      0.3382     0.36062     0.38361     0.40706     0.42871     0.44626     0.45635     0.46167     0.46458     0.46695     0.46733     0.46683     0.46541     0.46368     0.45975     0.45211     0.44198     0.43317     0.42375</t>
  </si>
  <si>
    <t>m5c56r3</t>
  </si>
  <si>
    <t xml:space="preserve"> 0.32593     0.32418     0.32591     0.32818     0.32553     0.32214      0.3243     0.32647      0.3203     0.30364     0.27495     0.22282      0.1566    0.096595    0.089873     0.16135      0.3227     0.53666     0.76189     0.92822           1     0.92693     0.76728     0.55366     0.34682     0.17535     0.06719    0.015461   0.0026243   0.0020005   0.0013094           0   0.0037829    0.018303    0.040219    0.077549     0.12464     0.17298     0.21495     0.25086     0.28531      0.3169     0.34697     0.37617     0.40297     0.43002     0.45457     0.46992     0.48081     0.48917     0.49793     0.50087     0.50123     0.50181     0.50066     0.49624     0.48679     0.47603     0.46756     0.45751</t>
  </si>
  <si>
    <t>m5c55r1</t>
  </si>
  <si>
    <t xml:space="preserve"> 0.33535     0.33421     0.33441     0.33467     0.33338     0.33117     0.33166     0.33205     0.32693     0.31221     0.28104     0.22546     0.15425    0.093237    0.084628     0.15818       0.322     0.54116     0.76694      0.9334           1     0.93521     0.77922     0.57127     0.36635     0.19731    0.087296    0.030201    0.010391    0.005439   0.0028931           0   0.0028106    0.014435    0.036586    0.071104     0.11594     0.16162     0.20346     0.24122      0.2759     0.30794     0.33932     0.36937     0.39838     0.42598     0.45036     0.46819     0.48175     0.49303     0.50175     0.50627     0.50861     0.50905     0.50793     0.50372     0.49666     0.48715     0.47807     0.46843</t>
  </si>
  <si>
    <t>m5c55r2</t>
  </si>
  <si>
    <t xml:space="preserve"> 0.29649     0.29377     0.30124     0.30915     0.31244     0.31202     0.31937     0.32668     0.32323     0.31466     0.30217     0.26578     0.19625     0.10568     0.05139    0.080187     0.22219     0.44413     0.70186     0.90798           1     0.90856     0.70993     0.46144     0.24033    0.076658   0.0028267           0    0.039488    0.071402    0.083432    0.080093    0.082364    0.090869     0.10531     0.13506     0.18058     0.22104     0.24779     0.26878     0.29316     0.32115     0.35182     0.37861     0.40506     0.42849     0.44355     0.44123     0.43484     0.43241     0.43451     0.43399     0.43565     0.43944     0.44376     0.44426     0.43564     0.42354     0.41592     0.40761</t>
  </si>
  <si>
    <t>m5c51r1</t>
  </si>
  <si>
    <t>m5c51r2</t>
  </si>
  <si>
    <t xml:space="preserve"> 0.3158     0.31358     0.31675      0.3211     0.32181     0.31992     0.32372     0.32795     0.32665     0.31924     0.30616     0.26887     0.20009     0.11234    0.057676    0.085717     0.22574     0.45089     0.70907     0.91435           1     0.91631     0.71822     0.46939     0.24342    0.080372    0.004954           0    0.032845    0.062429    0.074498    0.071913    0.071837    0.080028     0.10002     0.13563     0.18413     0.22856     0.26217     0.28735      0.3108     0.33382     0.35906     0.38304     0.40722     0.42934     0.44631     0.45109     0.45126       0.452     0.45455     0.45346     0.45232     0.45204     0.45226     0.44855     0.43915     0.42773     0.41932     0.41055</t>
  </si>
  <si>
    <t>m5c40r1</t>
  </si>
  <si>
    <t>m5c40r2</t>
  </si>
  <si>
    <t xml:space="preserve"> 0.36821     0.35985     0.36743     0.37354     0.36967     0.35344     0.36203     0.37244     0.36183     0.33006     0.30765     0.26364     0.20675     0.14081     0.13819     0.21919     0.38329     0.56663     0.75705     0.90992           1     0.91157      0.7709     0.59948     0.42899     0.25654     0.13481     0.06585    0.044484    0.021224   0.0081557           0    0.023801    0.046024     0.06221    0.089778     0.14821     0.19581     0.23384     0.26749     0.31219     0.35031      0.3868     0.41306     0.43956     0.47033     0.50509     0.51506     0.52215     0.53732     0.55512     0.55556     0.55038     0.54868     0.55404     0.55158     0.53574     0.51641     0.51313     0.51227</t>
  </si>
  <si>
    <t>m5c74r1</t>
  </si>
  <si>
    <t>m5c75r1</t>
  </si>
  <si>
    <t>m5c79r3</t>
  </si>
  <si>
    <t xml:space="preserve"> 0.40393     0.39904     0.40143     0.40723     0.40213      0.3907     0.39603     0.40329     0.38908     0.35809      0.3249     0.27423     0.21562     0.16883     0.18502     0.27712     0.44302     0.62213       0.798     0.93148           1     0.93325     0.81456     0.66674      0.5142     0.35262     0.22752      0.1371    0.085192    0.042446    0.013675           0    0.016146    0.038989    0.058125    0.088632     0.14248      0.1904     0.22785     0.26896     0.31645     0.35868         0.4     0.43269     0.46397     0.49688     0.53011     0.54585     0.55913     0.57672     0.59577     0.59956     0.59952     0.60036     0.60354     0.60134     0.58913     0.57337     0.56753     0.56305</t>
  </si>
  <si>
    <t>m5c81r2</t>
  </si>
  <si>
    <t xml:space="preserve"> 0.37523     0.36229     0.37134     0.39131     0.38607     0.35593     0.37032     0.39858     0.37995      0.3237     0.29507     0.26686     0.22482     0.16399     0.19434     0.31406     0.49451     0.62496     0.76799     0.89931           1     0.89644       0.793      0.7012     0.61493     0.45818     0.33141     0.24366     0.19497     0.11146    0.037555           0    0.017253    0.024427    0.015607     0.03153    0.096509     0.13402     0.15653     0.19061      0.2467     0.28634     0.33325     0.36643     0.40082     0.43646     0.48626     0.50286     0.51319     0.53342     0.57135     0.58054     0.57473     0.57282     0.59268     0.60561     0.58431     0.55528     0.56768     0.58357</t>
  </si>
  <si>
    <t>m5c84r1</t>
  </si>
  <si>
    <t xml:space="preserve"> 0.36998     0.36774     0.36798     0.36847     0.36729      0.3626     0.36392     0.36612     0.36608     0.36125     0.35294     0.32317     0.26599     0.18842     0.13611     0.15665     0.28133     0.48699     0.72686     0.92124           1      0.9197     0.72256     0.47337     0.24424    0.078044   0.0012551           0    0.041516    0.084129     0.11162     0.12429     0.13784     0.15498     0.18253     0.22482     0.27989     0.32884     0.36695     0.39556     0.41913     0.43758     0.45507     0.47126     0.48827     0.50326     0.51435     0.51766     0.51612     0.51425     0.51158     0.50548     0.49836       0.492     0.48513     0.47743     0.46443     0.45057     0.43906     0.42858</t>
  </si>
  <si>
    <t xml:space="preserve"> 0.37997     0.37845     0.38051     0.38309       0.382     0.37839     0.38215     0.38536      0.3807      0.3666     0.34085      0.2874     0.21007     0.13458      0.1115     0.17578     0.33623     0.55125     0.77177     0.93539           1     0.94183       0.815     0.66514     0.53018     0.42367     0.35552     0.30759     0.26334     0.20567     0.13685    0.071699    0.026685   0.0031057           0    0.018151    0.054186    0.090915     0.12525     0.15988     0.19855     0.23765     0.28075     0.32331     0.36647     0.40769     0.44621     0.47495     0.50134     0.52591     0.54792     0.56392     0.57675     0.58661     0.59241     0.59538     0.59177     0.58494     0.57936     0.57402</t>
  </si>
  <si>
    <t>m5c92r1</t>
  </si>
  <si>
    <t>m5c109r1</t>
  </si>
  <si>
    <t xml:space="preserve"> 0.37965     0.37838     0.37799      0.3822     0.37958     0.37403     0.37514     0.37878     0.36914     0.34635     0.31214     0.25965     0.19561     0.14103     0.14417     0.22729     0.39231     0.59186     0.79058     0.93723           1     0.94066     0.81225     0.64917     0.48676     0.33426     0.21796     0.13692    0.086204    0.045718    0.015865           0   0.0055294    0.023133    0.045103    0.079555     0.12617     0.17215     0.21054     0.25038     0.29169     0.33208      0.3703     0.40616      0.4386     0.47078     0.50051     0.52031       0.535     0.55052     0.56503      0.5708     0.57291     0.57367     0.57462     0.57116     0.56222     0.54898     0.54181     0.53325</t>
  </si>
  <si>
    <t xml:space="preserve"> 0.29009     0.28584     0.29834     0.33133     0.31819     0.29692     0.31896     0.35992     0.34257     0.29797     0.28337     0.26431     0.21501     0.13223     0.13951     0.24145     0.42311     0.56624     0.73335      0.8877           1     0.88923     0.75972     0.63992      0.5365      0.3713     0.25193      0.1818     0.16162     0.10191    0.036701           0    0.017377    0.034325     0.01705    0.029546    0.088666     0.13897     0.14933     0.17626     0.21688     0.26414     0.29911     0.32647     0.34538     0.38731     0.43244      0.4414     0.43734     0.46036     0.49768     0.49817     0.48636     0.48555     0.50894     0.51461     0.49512     0.46366     0.48152     0.49412</t>
  </si>
  <si>
    <t>1DAT</t>
  </si>
  <si>
    <t>m5c116r7</t>
  </si>
  <si>
    <t xml:space="preserve"> 24.0394       22.266      24.8276      22.8571      25.2217      27.3892      29.1626      19.9015      20.0985      25.4187</t>
  </si>
  <si>
    <t xml:space="preserve"> 1.7234      1.8059      2.5195      1.8537      1.3437      1.4745      5.3656      2.2767      2.2162      2.9458</t>
  </si>
  <si>
    <t xml:space="preserve"> 50.2463      57.5369       53.202      47.8818      71.5271       93.399      69.5567      89.8522      56.5517      56.5517</t>
  </si>
  <si>
    <t xml:space="preserve"> 5.23189      4.36843      2.87239      8.01973      11.6889      4.91032      4.80239      5.98801      7.47471      2.76214</t>
  </si>
  <si>
    <t xml:space="preserve"> 58.7192      52.4138      51.6256      52.2167      63.8424      72.7094      77.8325      77.4384       48.867      47.0936</t>
  </si>
  <si>
    <t xml:space="preserve"> 3.628      2.6692      4.5213      5.8036      5.6717      9.0372      6.8613      3.1249      6.7082      6.2575</t>
  </si>
  <si>
    <t>m5c119r2</t>
  </si>
  <si>
    <t xml:space="preserve"> 0.36381     0.35704      0.3934     0.41295     0.37873     0.35034     0.37975     0.41676     0.38711     0.32795     0.30851      0.2988     0.22945     0.13073     0.12832       0.249     0.42087      0.5666     0.73105     0.89754           1     0.90788      0.7619     0.64162     0.54567     0.39684     0.24919     0.17581     0.16301     0.11841    0.038283           0    0.033977    0.071711    0.061369    0.063207     0.12939     0.20624     0.22774      0.2284     0.27212     0.34852     0.39085     0.39096     0.40949     0.47055     0.52206     0.51508     0.50098     0.53427     0.58328     0.57652     0.54446     0.54938     0.58718     0.58917      0.5461     0.52073     0.54552     0.55925</t>
  </si>
  <si>
    <t>m5c121r1</t>
  </si>
  <si>
    <t>m5c122r1</t>
  </si>
  <si>
    <t>m5c122r2</t>
  </si>
  <si>
    <t>m5c90r1</t>
  </si>
  <si>
    <t xml:space="preserve"> 0.30023     0.29952     0.29987     0.29969     0.29629     0.29325     0.29331      0.2943      0.2904      0.2815     0.26297     0.22169     0.15268    0.074928     0.03161    0.069475     0.21255     0.44221     0.70419     0.91632           1     0.91946      0.7142     0.45829     0.23042    0.070834           0  0.00086544    0.034555    0.061969    0.066412     0.05324     0.03822    0.034879    0.048573    0.082109     0.12896     0.17367     0.20751     0.23247     0.25222       0.271     0.29152     0.31445     0.33958      0.3648      0.3862     0.39926     0.40795     0.41573     0.42283     0.42663     0.43014     0.43449     0.43822     0.43861     0.43528     0.43018     0.42561     0.42023</t>
  </si>
  <si>
    <t>m5c123r1</t>
  </si>
  <si>
    <t xml:space="preserve"> 0.36769     0.36656     0.36608      0.3659     0.36653      0.3694     0.37936     0.39935     0.42611     0.44387     0.42755     0.35545        0.23     0.08971           0     0.02198     0.17836     0.43451     0.71209     0.92188           1     0.93079     0.75134     0.52677     0.32214     0.17762     0.10335    0.084374    0.094468     0.10996     0.12007     0.12633     0.13702     0.15863     0.19297     0.23659     0.28318     0.32576     0.36045     0.38767     0.41028     0.43091     0.45103     0.47012     0.48708     0.50064     0.50923     0.51286     0.51267     0.50996     0.50556     0.49957     0.49212     0.48327     0.47297     0.46143     0.44836     0.43439     0.42013     0.40596</t>
  </si>
  <si>
    <t xml:space="preserve"> 0.39868     0.39689     0.39897     0.40147     0.39896     0.39502     0.39715      0.3996     0.39106     0.36706     0.32965     0.27347     0.20522     0.14933      0.1535     0.24251     0.40832     0.60674     0.80122     0.94347           1     0.94882     0.83503     0.69499     0.55713     0.42553      0.3157     0.22876     0.15958    0.093803    0.038828   0.0055852           0    0.011369    0.033871    0.069472     0.11521     0.15925      0.1979     0.23721     0.28095     0.32556     0.36872     0.40866     0.44642     0.48259     0.51479     0.53769     0.55668     0.57543     0.59281      0.6031     0.60842     0.61221     0.61559      0.6135     0.60438     0.59322     0.58502     0.57592</t>
  </si>
  <si>
    <t xml:space="preserve"> 0.37904      0.3781     0.37949     0.38034     0.37937     0.37716     0.37823     0.37853     0.37285      0.3539       0.317     0.25659     0.18309     0.12399     0.12482     0.21185     0.38166     0.59333     0.79903      0.9456           1     0.95125     0.83226     0.67938     0.52492     0.38395     0.26813     0.17871     0.11139    0.058111    0.019788           0  0.00065243    0.015539    0.040484    0.073413     0.11325       0.153     0.19051     0.22775     0.26788     0.30851      0.3482     0.38553     0.42094     0.45367     0.48268     0.50569     0.52505     0.54248     0.55806     0.56784     0.57358     0.57703      0.5786     0.57613      0.5694     0.56134     0.55338     0.54383</t>
  </si>
  <si>
    <t>m5c124r1</t>
  </si>
  <si>
    <t xml:space="preserve"> 0.40974     0.40841     0.40757      0.4068     0.40533     0.40333     0.40171     0.39822     0.38701     0.36078     0.31497     0.25192     0.18755     0.15017     0.17231     0.27103     0.43769     0.63733     0.82407     0.95375           1     0.95854     0.85293     0.71311     0.56612     0.42809     0.30875        0.21     0.13071    0.068464    0.024938   0.0020606           0     0.01469     0.04154    0.076878     0.11725     0.15883     0.20042     0.24275     0.28629     0.33001     0.37282     0.41325     0.45069     0.48445     0.51432     0.53952       0.561     0.57944     0.59491     0.60627     0.61383     0.61802     0.61933     0.61727     0.61175     0.60368     0.59434     0.58326</t>
  </si>
  <si>
    <t>m5c124r6</t>
  </si>
  <si>
    <t xml:space="preserve"> 0.33886      0.3354     0.34403     0.35302     0.34941     0.34066     0.35208     0.37386     0.37842     0.35899     0.32889     0.27061     0.17774    0.075241    0.048821     0.13589      0.3186     0.53248     0.75017     0.92079           1      0.9289     0.79217     0.64078     0.50274      0.3648     0.25641     0.18577     0.14477    0.090628    0.034755  1.0648e-05           0    0.011749    0.024367    0.053371     0.10361     0.15035     0.18399     0.21599     0.25604     0.29953     0.33976     0.37109     0.40137     0.43467     0.46725     0.48271     0.49126     0.50564     0.52626     0.53391     0.53149     0.53095     0.53894     0.54003     0.52447     0.50666     0.50358      0.5016</t>
  </si>
  <si>
    <t xml:space="preserve"> 0.33314     0.33272     0.33287     0.33305     0.33259     0.33138     0.33149     0.33255      0.3328     0.32684     0.30485     0.25256     0.17045    0.083914     0.04358    0.095941     0.25692     0.49456     0.74427     0.93095           1     0.93516     0.77026     0.56036     0.36004     0.20395     0.10492     0.05384    0.031684    0.018798   0.0076384           0     0.00243    0.018201    0.047828    0.089067     0.13652     0.18225     0.22284     0.25844     0.29128     0.32267     0.35375     0.38363      0.4119     0.43697     0.45789      0.4731     0.48422     0.49246     0.49871     0.50173     0.50222      0.5003     0.49671      0.4905     0.48123     0.46997     0.45888     0.44654</t>
  </si>
  <si>
    <t xml:space="preserve"> 0.39     0.38894     0.38929     0.38964     0.38891     0.38688     0.38681     0.38658     0.38119     0.36267     0.32626     0.26696     0.19451     0.13566     0.13268     0.21411     0.37879     0.58994     0.79611     0.94421           1     0.95231     0.83364     0.68265     0.53207     0.39878     0.29041     0.20584     0.13964    0.081981    0.036211   0.0070351           0     0.01177    0.036139    0.071251      0.1135     0.15593     0.19587     0.23482     0.27584     0.31739     0.35877     0.39703     0.43306     0.46619      0.4948      0.5178     0.53703     0.55454     0.57061     0.58171      0.5885     0.59225     0.59361     0.59137      0.5841     0.57478     0.56561     0.55533</t>
  </si>
  <si>
    <t xml:space="preserve"> 0.51628     0.51611     0.51656     0.51727      0.5168     0.51582     0.51619     0.51716     0.51675     0.51561     0.51585     0.51677     0.51707     0.51677     0.51996     0.52994      0.5488     0.57525     0.60812      0.6395     0.65498     0.63413     0.56806     0.45465      0.3067     0.15279    0.037183           0    0.061624     0.21336     0.42319      0.6451      0.8332     0.95473           1     0.98259     0.92652     0.85418     0.78185     0.71814     0.66315     0.61179     0.56059     0.50902     0.46056     0.41939     0.38806     0.36583     0.35253     0.34625     0.34473      0.3446     0.34652     0.35152     0.36036     0.37182     0.38507     0.39973     0.41651     0.43334</t>
  </si>
  <si>
    <t>m5c130r1</t>
  </si>
  <si>
    <t>m5c132r3</t>
  </si>
  <si>
    <t xml:space="preserve"> 0.29155     0.24014     0.17841     0.12944     0.12793     0.20193     0.35697     0.56634      0.7805     0.94023           1     0.94222     0.78967     0.58624     0.38114     0.21126    0.096124    0.033714   0.0084664   0.0011723           0   0.0018252   0.0095351    0.026554    0.055133    0.094997     0.14223     0.19048     0.23503     0.27473     0.31021     0.34273</t>
  </si>
  <si>
    <t xml:space="preserve"> 0.30191      0.2533     0.19046     0.13492     0.12756     0.19883     0.35392     0.56182     0.77633     0.93778           1     0.94002     0.78891     0.59133      0.3946     0.22859     0.11454    0.051285    0.024082    0.010644   0.0025171           0   0.0076059    0.024409    0.051306    0.090381     0.13857     0.18662     0.22947     0.26847     0.30534     0.34016</t>
  </si>
  <si>
    <t>m5c132r5</t>
  </si>
  <si>
    <t xml:space="preserve"> 0.3666     0.36643     0.36615     0.36567     0.36517     0.36443     0.36379     0.36213     0.35627     0.33929     0.30303     0.24457     0.17556     0.12308      0.1232     0.20258     0.36367     0.57665     0.78914     0.94388           1     0.94556     0.80123     0.60757     0.40996     0.24276     0.12362    0.052248    0.016992   0.0032085           0   0.0032274    0.013715    0.033588     0.06372      0.1033     0.14881     0.19584     0.24034     0.28106     0.31828      0.3527     0.38485     0.41511     0.44322     0.46843     0.48956     0.50597     0.51842     0.52735     0.53326     0.53624     0.53681      0.5352     0.53127     0.52483     0.51602     0.50559      0.4939     0.48141</t>
  </si>
  <si>
    <t xml:space="preserve"> 0.31109     0.31021     0.31677     0.32268     0.32117     0.31898     0.32681     0.33641      0.3368     0.32664     0.30871     0.26524     0.19095      0.1086    0.077501     0.13709      0.2947     0.50941     0.74181     0.92327           1     0.92965      0.7676     0.56521     0.37312     0.20946      0.1041    0.055267     0.04162    0.028408    0.011955           0    0.002132    0.012664    0.031441    0.068541     0.12422     0.17832     0.22071      0.2569     0.29174     0.32292     0.34843     0.37021     0.39237     0.41749     0.44016     0.45193     0.45939     0.46917     0.47898      0.4796     0.47772     0.47772     0.48247     0.48223     0.47371     0.46262     0.45833     0.44988</t>
  </si>
  <si>
    <t>m5c133r1</t>
  </si>
  <si>
    <t>m5c138r2</t>
  </si>
  <si>
    <t xml:space="preserve"> 0.32765     0.32382     0.32558     0.33017     0.32734     0.31734     0.32153     0.32965     0.32462     0.30786     0.29202     0.25515      0.1919     0.10571     0.06782     0.11674     0.26999     0.47839     0.71471     0.90834           1      0.9112     0.72705     0.50336      0.2984     0.12457    0.027889           0    0.019149    0.027897    0.027224    0.022624     0.03382    0.046854    0.063565    0.098516     0.15589     0.20555     0.24105     0.27327     0.30606     0.33498      0.3637     0.38863     0.41236     0.43842     0.46276     0.47295     0.47535     0.48148     0.49026     0.48946     0.48293     0.47833     0.47815      0.4743     0.45899     0.44137     0.43507     0.43002</t>
  </si>
  <si>
    <t xml:space="preserve"> 0.4204     0.41844     0.42092     0.42516     0.42333     0.41616     0.41782     0.42094     0.40763     0.37377     0.33173     0.27996     0.22599     0.18693     0.20943      0.3102     0.47517     0.65238     0.81941     0.94394           1     0.94882     0.84517     0.72109     0.59523      0.4602     0.34128     0.24654     0.17295     0.10092     0.04105   0.0046585           0   0.0096009     0.02627    0.057395      0.1045     0.15072       0.192     0.23549     0.28504     0.33593     0.38611     0.43071     0.47205     0.51336     0.55338     0.58033     0.59981     0.62133     0.64327     0.65275     0.65505     0.65717     0.66039      0.6587     0.64714     0.63208     0.62358     0.61531</t>
  </si>
  <si>
    <t>m5c145r2</t>
  </si>
  <si>
    <t>p_pre</t>
  </si>
  <si>
    <t>p_M</t>
  </si>
  <si>
    <t>pref_M</t>
  </si>
  <si>
    <t>m5c23r1</t>
  </si>
  <si>
    <t>HD_rep</t>
  </si>
  <si>
    <t>HD_TargFirst</t>
  </si>
  <si>
    <t>m5c144r1</t>
  </si>
  <si>
    <t xml:space="preserve"> 0.32773     0.32303     0.33012     0.33541     0.32972     0.31529     0.32316     0.33617     0.32849     0.30305     0.28376     0.24621     0.18049     0.09488    0.072924     0.14784     0.31523     0.51062     0.72658     0.90783           1     0.91217     0.74339     0.54429     0.35406     0.16767    0.046373           0    0.009429   0.0094137   0.0095208    0.016789     0.04458    0.063189    0.073162    0.097424      0.1488     0.19123     0.21951     0.24565     0.28107     0.31558     0.34617     0.36756     0.39016     0.42022     0.44977     0.45893     0.46252     0.47496      0.4943     0.49505     0.48871     0.48723     0.49548     0.49553     0.48097     0.46165     0.46274     0.46327</t>
  </si>
  <si>
    <t xml:space="preserve"> 0.40603     0.40376     0.40651     0.40931     0.40647      0.4019     0.40523     0.40862     0.39894     0.37306     0.33561     0.27973     0.21545     0.16332     0.17249     0.26511     0.43071     0.62046     0.80535     0.94219           1     0.94852     0.84101      0.7082     0.57541     0.44321     0.33196     0.24376     0.17489     0.10563      0.0466   0.0077323           0   0.0060712    0.022167    0.053096    0.098185     0.14002     0.17846     0.21736     0.26315     0.31085     0.35911     0.40224     0.44429     0.48574     0.52397     0.54879     0.56986     0.59143      0.6128     0.62411     0.62998     0.63497     0.64128     0.64142     0.63254     0.62065     0.61369     0.60537</t>
  </si>
  <si>
    <t xml:space="preserve"> 0.34515     0.34098       0.344     0.34932     0.34757     0.33996     0.34443     0.35521     0.35474      0.3375     0.31131     0.26074     0.18262    0.092597     0.06375     0.13529      0.3079     0.52386     0.74925     0.92376           1      0.9279     0.77731     0.59887     0.43157     0.27746     0.16847     0.10521    0.074642    0.042118    0.014401           0    0.010664    0.028268    0.049532    0.081104     0.12709     0.16782     0.20049     0.23111     0.26836     0.30472     0.34309     0.37404     0.40332     0.43329     0.46419     0.48138     0.49314     0.50848     0.52723     0.53503     0.53582     0.53633     0.54028     0.54013     0.52887     0.51362     0.50749     0.50324</t>
  </si>
  <si>
    <t>m5c143r1</t>
  </si>
  <si>
    <t>m5c142r1</t>
  </si>
  <si>
    <t xml:space="preserve"> 0.35687     0.35449     0.35755     0.36182     0.35992     0.35322     0.35873     0.37066     0.37429     0.36029     0.33006     0.26917     0.17858    0.082194     0.05149     0.12645     0.30386     0.52555     0.75125     0.92448           1     0.93217     0.78863     0.61671     0.45241     0.29712     0.18322     0.11333    0.075715    0.038768    0.011034           0     0.01469    0.036082    0.060355    0.096651     0.14679     0.18939     0.22343     0.25708     0.29661     0.33405     0.37091     0.40195     0.43245     0.46193     0.49008     0.50577      0.5176     0.53193     0.54789     0.55203     0.55101     0.55014      0.5506     0.54641     0.53358     0.51693     0.50843     0.50079</t>
  </si>
  <si>
    <t>m5c140r1</t>
  </si>
  <si>
    <t xml:space="preserve"> 0.36285     0.35955     0.36469     0.37098     0.36849      0.3581     0.36126     0.36743     0.35427      0.3182      0.2792     0.23048      0.1738     0.12244     0.13748     0.23924     0.41579     0.60465     0.78953     0.93282           1     0.93777      0.8186     0.68538     0.56416     0.44081     0.34904     0.29073     0.25481     0.20318     0.14555    0.094038    0.064726    0.039335     0.01326           0   0.0094027    0.020726    0.028573    0.042263     0.07262     0.11352     0.16078     0.20574     0.25449     0.31031       0.368     0.40949     0.44473     0.48608      0.5308     0.55949     0.57954     0.60104       0.627     0.64498     0.64911     0.64732     0.65536     0.66311</t>
  </si>
  <si>
    <t>m5c139r1</t>
  </si>
  <si>
    <t>m5c138r3</t>
  </si>
  <si>
    <t xml:space="preserve"> 0.32456     0.32113     0.32292     0.32855     0.32478     0.31409     0.31834     0.32761     0.32223     0.30211     0.28284     0.24574     0.18194    0.096799    0.064771     0.12173     0.28071     0.48692     0.71924     0.90862           1     0.91106     0.73144     0.51347      0.3134     0.13762    0.034979           0    0.013659    0.016712    0.012579   0.0086581    0.021793    0.036208    0.053066    0.087192     0.14364     0.19267      0.2281     0.26051     0.29431     0.32503     0.35455     0.38061      0.4052     0.43161     0.45763     0.46948     0.47405     0.48134     0.49302     0.49423     0.48872     0.48475      0.4856     0.48339     0.46838     0.45022     0.44427     0.44052</t>
  </si>
  <si>
    <t>m5c137r1</t>
  </si>
  <si>
    <t xml:space="preserve"> 0.66022     0.66015     0.66078      0.6617     0.66077     0.65859     0.65972     0.66126     0.66052     0.65818     0.65971     0.66082     0.66266     0.66029     0.66359     0.67575     0.70299     0.74132     0.79749     0.85658     0.88917     0.84586     0.71833     0.51389     0.28126    0.084825           0    0.059882     0.24519     0.48795     0.71779     0.88188     0.96305      0.9712     0.94477     0.92633     0.93684     0.96462     0.99221           1     0.97452     0.91412     0.83318     0.74848      0.6766     0.62431     0.58955     0.56438     0.54443     0.52668     0.50984     0.49465     0.48538     0.48361     0.48988     0.50067     0.51131     0.52225     0.53557      0.5492</t>
  </si>
  <si>
    <t xml:space="preserve"> 0.29262     0.28763     0.29385     0.30753     0.30298     0.28951     0.30044     0.32049     0.31569     0.29088     0.27471     0.24747     0.19714     0.12408     0.11496     0.19297     0.35556     0.53563     0.73855     0.91037           1     0.91193     0.75012     0.55855     0.37932     0.19946    0.081052    0.030034    0.030987    0.022097   0.0068761           0    0.014441    0.029948    0.036435    0.060948     0.11311     0.16095     0.19014     0.21739     0.25046      0.2847     0.31686     0.34092     0.36496     0.39591     0.42742     0.43681     0.43606       0.446     0.46236     0.46434     0.45539     0.45436     0.46667     0.47132     0.45453     0.44052     0.44485     0.44964</t>
  </si>
  <si>
    <t>m5c136r1</t>
  </si>
  <si>
    <t>m5c136r2</t>
  </si>
  <si>
    <t xml:space="preserve"> 0.34078     0.33617     0.34267     0.35292     0.34554     0.33198     0.34315     0.36192     0.35638     0.33188     0.32159     0.30336     0.25542     0.17213     0.13835      0.1862     0.32684     0.49687     0.70699     0.89584           1     0.89508     0.70064     0.47595     0.27838    0.097941   0.0060896           0    0.056307    0.087318    0.096491    0.099394      0.1207     0.13585     0.14134     0.16756     0.22717     0.27807     0.30378     0.32557      0.3511     0.37456     0.39473     0.40746     0.42209     0.44501     0.47019     0.47456     0.46828     0.47361     0.48615     0.48376     0.47037     0.46484      0.4698     0.47234     0.45442     0.43479     0.43496     0.44019</t>
  </si>
  <si>
    <t>m5c135r1</t>
  </si>
  <si>
    <t xml:space="preserve"> 0.31716     0.31071     0.31857     0.33408     0.32567     0.30727     0.31971     0.34378     0.33659     0.30653     0.29569     0.28009     0.23353     0.14592     0.11663     0.17473     0.32445     0.49112     0.69886     0.89067           1     0.89051     0.69642     0.47909     0.29007     0.10667   0.0088209           0    0.055042    0.077879     0.07883     0.07804     0.10172     0.11432     0.11412     0.13781     0.19755     0.24676     0.26957     0.29022     0.31706     0.34229     0.36427     0.37851     0.39316     0.41833     0.44641     0.45016     0.44267     0.44826     0.46524     0.46329     0.44947     0.44481     0.45592     0.46067     0.44077     0.41881     0.42349     0.43081</t>
  </si>
  <si>
    <t>m5c135r2</t>
  </si>
  <si>
    <t xml:space="preserve"> 0.38274     0.37709     0.38204     0.39414     0.38887     0.37466     0.38449     0.40475     0.40077     0.37215     0.34116     0.29001     0.20789      0.1087    0.085012     0.17218     0.35604      0.5498     0.75128     0.91388           1     0.92201      0.8024     0.68076     0.58256     0.46669     0.38221      0.3234     0.28137     0.20274     0.11947    0.051188    0.023281   0.0079783           0    0.016415    0.061556     0.10259     0.13323     0.16741     0.21037     0.25583     0.30523     0.34861     0.38624     0.42975     0.47746     0.50427     0.51848     0.54158     0.57258     0.58676     0.58931     0.59333     0.60648     0.61477      0.6029     0.58449     0.58397     0.58705</t>
  </si>
  <si>
    <t>m5c134r1</t>
  </si>
  <si>
    <t xml:space="preserve"> 0.39497      0.3921      0.3995     0.40944     0.40156     0.38956     0.39948     0.41588     0.40984     0.38257     0.35211     0.29837     0.21553     0.11857    0.098586     0.18356     0.36374     0.55759     0.75806     0.91705           1     0.92564     0.80742     0.68623     0.58845     0.47623     0.38912     0.32799     0.28364     0.20572     0.11742    0.048758    0.021815   0.0087821           0     0.01675    0.063967     0.10765     0.13881     0.17371     0.21939     0.27025     0.32061     0.36242      0.4038     0.45099     0.49771      0.5226     0.53937     0.56509     0.59528     0.60911     0.61068     0.61636     0.62994      0.6355     0.62078     0.60457     0.60473      0.6055</t>
  </si>
  <si>
    <t>m5c134r2</t>
  </si>
  <si>
    <t>m5c132r4</t>
  </si>
  <si>
    <t xml:space="preserve"> 0.38134     0.38071     0.38025     0.37981     0.37904     0.37801     0.37716     0.37457     0.36541      0.3429     0.30169     0.24322     0.18249     0.14614     0.16421     0.25489      0.4145     0.61396      0.8081     0.94857           1     0.95051     0.81722      0.6343     0.44136      0.2712     0.14398    0.063097    0.020436   0.0028827           0   0.0058474    0.019536    0.041378    0.072324     0.11208     0.15825     0.20623     0.25271     0.29603      0.3359     0.37233     0.40613     0.43749     0.46635     0.49224     0.51434     0.53168     0.54463     0.55391     0.55989     0.56253      0.5624     0.55995     0.55537     0.54856     0.53943     0.52859      0.5169     0.50458</t>
  </si>
  <si>
    <t xml:space="preserve"> 0.24512     0.25219     0.26322     0.27528     0.28038     0.28296     0.29392     0.30824     0.31353     0.30719     0.29105     0.25206     0.18566     0.11158    0.087204     0.15306     0.31247     0.52561     0.75133     0.92729           1     0.93017     0.76909     0.56969     0.37985     0.21837     0.11289    0.060765    0.045027    0.030727    0.013337           0   0.0017387    0.011037    0.027716    0.060314     0.10785     0.15495     0.19222     0.22544     0.25757     0.28822      0.3149     0.33715     0.35845        0.38     0.39999     0.41103     0.41799     0.42719     0.43839     0.44257      0.4417     0.43917     0.44036     0.43653      0.4242     0.40905     0.40061     0.39268</t>
  </si>
  <si>
    <t xml:space="preserve"> 0.38575     0.38467     0.38503     0.38643     0.38499     0.38215     0.38157      0.3826     0.37689     0.35671     0.31779     0.25808     0.18475     0.12354     0.11858     0.20125     0.36897     0.58201     0.79132     0.94246           1     0.94933     0.82919     0.68363     0.54984     0.44313     0.36938     0.32135      0.2818     0.23406     0.17619     0.11689    0.066878    0.028599   0.0054465           0    0.011064     0.03167    0.057647    0.089973     0.12922     0.17427     0.22358     0.27398     0.32509     0.37558     0.42465     0.46661     0.50384     0.53741     0.56845     0.59371     0.61224     0.62696     0.63946     0.64777      0.6482     0.64442     0.64031     0.63372</t>
  </si>
  <si>
    <t>m5c131r1</t>
  </si>
  <si>
    <t xml:space="preserve"> 0.39718     0.39567     0.39671     0.39842     0.39794     0.39626     0.39731     0.39827     0.39236     0.37291     0.33532     0.27481     0.19895     0.13607     0.12935       0.209     0.37337     0.58491     0.79383     0.94406           1     0.95171      0.8349     0.69317     0.56363     0.46255     0.39538     0.35147     0.31457     0.26702     0.20714     0.14281    0.085172    0.039523    0.010156           0   0.0091102    0.029962    0.057915    0.092427     0.13377     0.18093      0.2316     0.28331     0.33527      0.3871     0.43581     0.47827     0.51528     0.54976     0.58137     0.60721     0.62701     0.64317     0.65627     0.66401     0.66448     0.66076     0.65593     0.64865</t>
  </si>
  <si>
    <t>m5c131r2</t>
  </si>
  <si>
    <t xml:space="preserve"> 0.51055      0.5104     0.51101     0.51173     0.51124     0.51017     0.51057     0.51155     0.51122     0.51013     0.51058     0.51175     0.51241     0.51213     0.51582     0.52642      0.5454     0.57007     0.59983     0.62744     0.64131     0.62357     0.56762     0.46851     0.33335     0.18302    0.058264           0    0.035392     0.16414     0.36226     0.58687     0.79036      0.9334           1     0.99831     0.95049     0.87962     0.80495     0.73762     0.67944     0.62596     0.57302     0.51895     0.46698     0.42154     0.38567     0.35924     0.34252     0.33419     0.33137     0.33049     0.33152     0.33566     0.34396     0.35506     0.36798     0.38292     0.40051     0.41845</t>
  </si>
  <si>
    <t>m5c130r2</t>
  </si>
  <si>
    <t>m5c133r2</t>
  </si>
  <si>
    <t>m5c133r6</t>
  </si>
  <si>
    <t>m5c133r7</t>
  </si>
  <si>
    <t xml:space="preserve"> 0.35687      0.3559     0.35494     0.35414     0.35347     0.35246     0.35223     0.35157     0.34485     0.32661     0.28974     0.23471     0.17258     0.12977     0.13888     0.22328     0.38226     0.58849     0.79277     0.94317           1     0.94785     0.80574      0.6126     0.41284     0.24153     0.11868    0.046635    0.013675   0.0019398           0   0.0026733    0.011739    0.028236    0.053149     0.08731     0.12866     0.17229     0.21435     0.25344     0.29086     0.32783     0.36318     0.39644     0.42816     0.45769     0.48334     0.50339     0.51924     0.53219     0.54238     0.54844     0.55081     0.55058     0.54871     0.54304     0.53414     0.52317     0.51276     0.50085</t>
  </si>
  <si>
    <t xml:space="preserve"> 0.35481     0.35426     0.35414      0.3537     0.35271     0.35152     0.35182     0.35195     0.34766     0.33219     0.29744     0.24089     0.17263     0.12218     0.12669     0.21168      0.3762     0.58754     0.79443     0.94413           1      0.9493     0.81471     0.63388     0.44588     0.28079     0.15776    0.078328    0.033461    0.010529  0.00089956           0   0.0086603    0.026009     0.05157    0.084566     0.12422     0.16567     0.20585     0.24469     0.28297     0.32006     0.35583     0.38953     0.42083     0.44936     0.47465     0.49487     0.51133     0.52577     0.53794     0.54559     0.55019      0.5521     0.55116     0.54705      0.5403     0.53179     0.52286     0.51261</t>
  </si>
  <si>
    <t>m5c126r2</t>
  </si>
  <si>
    <t>m5c126r1</t>
  </si>
  <si>
    <t>m5c125r1</t>
  </si>
  <si>
    <t>m5c127r1</t>
  </si>
  <si>
    <t>m5c125r2</t>
  </si>
  <si>
    <t xml:space="preserve"> 0.49142     0.49081     0.49054     0.49041     0.49136     0.49753     0.51532     0.54794     0.59101      0.6269     0.62255     0.54165     0.37726     0.17434    0.020639           0     0.14401     0.41058      0.7049     0.92285           1     0.93285      0.7761     0.60295     0.47115     0.40278     0.38922     0.40291     0.41544     0.41091     0.39247     0.37404     0.36907     0.38172     0.40748     0.43886     0.46745     0.48722     0.49734     0.50263     0.50893     0.51816     0.52959     0.54044     0.54901     0.55359     0.55428     0.55036     0.54472     0.53981     0.53623     0.53161     0.52604     0.52034     0.51431     0.50694     0.49879     0.49093     0.48455     0.47904</t>
  </si>
  <si>
    <t xml:space="preserve"> 0.50786     0.50752     0.50847      0.5123     0.52142     0.53907      0.5677     0.60428     0.63561     0.63691      0.5799     0.45046     0.26938    0.094396           0    0.040045     0.21802     0.48184      0.7482     0.93553           1     0.94534     0.81738     0.67487     0.56403     0.50393     0.48814     0.49477     0.50048     0.49183     0.46937     0.44316     0.42419     0.41817     0.42434     0.43768     0.45172     0.46111     0.46484     0.46545     0.46653     0.47016     0.47687      0.4852     0.49347      0.5002     0.50487      0.5074     0.50903     0.51098      0.5136     0.51617     0.51841     0.52017      0.5214     0.52186     0.52155     0.52101       0.521     0.52109</t>
  </si>
  <si>
    <t>m5c127r2</t>
  </si>
  <si>
    <t>m5c128r1</t>
  </si>
  <si>
    <t>m5c128r2</t>
  </si>
  <si>
    <t>m5c129r1</t>
  </si>
  <si>
    <t>MST</t>
  </si>
  <si>
    <t>1-D Azimuth Tunning (Vest,Vis,Comb)</t>
  </si>
  <si>
    <t>[21 -18 39 29]</t>
  </si>
  <si>
    <t>[23, 13, 32, 43]</t>
  </si>
  <si>
    <t>[ 7,  3, 29, 31]</t>
  </si>
  <si>
    <t>[12, 16, 36, 39]</t>
  </si>
  <si>
    <t>[ 1,  2, 17, 18]</t>
  </si>
  <si>
    <t>[18, 14, 42, 52]</t>
  </si>
  <si>
    <t>[22, -22, 32, 32]</t>
  </si>
  <si>
    <t>m5c124r7</t>
  </si>
  <si>
    <t xml:space="preserve"> 0.37465     0.37437     0.37475      0.3754     0.37619     0.37921      0.3888     0.40901     0.43787     0.46113     0.45171     0.38396     0.25606     0.10511           0   0.0082963     0.15815     0.41653     0.70221     0.91963           1     0.92641     0.73912     0.50726     0.29999     0.15903    0.093654    0.085698     0.10594     0.12871     0.14303     0.15179     0.16441      0.1879      0.2245     0.27064     0.31894     0.36183     0.39557     0.42081      0.4411     0.45901     0.47626     0.49237      0.5068     0.51751     0.52309     0.52344     0.52041     0.51494     0.50797     0.49981     0.49057     0.48041     0.46892     0.45609     0.44207      0.4275     0.41322     0.39897</t>
  </si>
  <si>
    <t>m5c123r2</t>
  </si>
  <si>
    <t>m5c122r5</t>
  </si>
  <si>
    <t>m5c121r2</t>
  </si>
  <si>
    <t>m5c117r1</t>
  </si>
  <si>
    <t>m5c120r1</t>
  </si>
  <si>
    <t>m5c116r6</t>
  </si>
  <si>
    <t>m5c119r1</t>
  </si>
  <si>
    <t>m5c118r1</t>
  </si>
  <si>
    <t xml:space="preserve"> 0.3535     0.34973     0.35868     0.36363     0.35568     0.34588     0.35356      0.3637     0.35471     0.33912     0.33085     0.30446     0.24171     0.16037     0.11783     0.15957     0.29702     0.49572     0.72685     0.91935           1     0.91447     0.72169       0.492      0.2821     0.11333    0.019264           0     0.02652    0.054061    0.065872    0.072703    0.094194     0.12098     0.14493     0.18317     0.24187     0.29882     0.33358     0.35957     0.38737     0.41707     0.43842      0.4518     0.46697     0.49043     0.50889     0.50651     0.50077     0.50653      0.5111     0.50015     0.48706     0.48305     0.48159     0.46992     0.45062     0.43369     0.42803     0.41965</t>
  </si>
  <si>
    <t>m5c118r2</t>
  </si>
  <si>
    <t xml:space="preserve"> 0.47069     0.46778     0.47233     0.47807     0.47226     0.46412     0.46924     0.47726     0.47626     0.47187     0.47954     0.48413     0.45739     0.39296      0.3308     0.31793     0.38635     0.53126     0.73022      0.9156           1     0.91638     0.70969     0.45482     0.22715    0.063983           0    0.031654     0.11807     0.20266     0.26078     0.29931     0.33768     0.37633     0.41647     0.46578     0.53219     0.59065     0.62804     0.64497     0.65803     0.66653     0.66986     0.66507     0.66306      0.6647     0.66345     0.64588     0.62302     0.60596     0.59315     0.57153     0.54572     0.52617     0.51342     0.49653     0.47127     0.44698       0.435     0.42687</t>
  </si>
  <si>
    <t xml:space="preserve"> 0.30138     0.29223     0.34209     0.37285     0.32188     0.27855     0.32009     0.37718     0.33813     0.26756     0.27025     0.29924     0.24004      0.1057    0.072439      0.1793     0.33958     0.45931     0.63462     0.85737           1     0.86439     0.64995     0.47495     0.34626     0.16045    0.013846           0    0.088829     0.11494    0.066328    0.047973     0.10976     0.15388     0.12032     0.10522     0.18576     0.27788     0.28518     0.25697     0.28794     0.36298     0.38876     0.35381     0.35142     0.41764     0.46854     0.43785     0.39772     0.42936      0.4893     0.46906     0.41483     0.41666     0.47204     0.47929      0.4184     0.38232     0.42765     0.45732</t>
  </si>
  <si>
    <t>[ 0,  1, 18, 18]</t>
  </si>
  <si>
    <t>m5c114r1</t>
  </si>
  <si>
    <t>m5c115r1</t>
  </si>
  <si>
    <t>m5c115r2</t>
  </si>
  <si>
    <t>m5c115r3</t>
  </si>
  <si>
    <t>m5c115r4</t>
  </si>
  <si>
    <t>m5c115r5</t>
  </si>
  <si>
    <t>m5c115r6</t>
  </si>
  <si>
    <t>m5c115r7</t>
  </si>
  <si>
    <t>m5c111r3</t>
  </si>
  <si>
    <t>m5c109r2</t>
  </si>
  <si>
    <t>m5c107r1</t>
  </si>
  <si>
    <t xml:space="preserve"> 0.35427     0.35085     0.35148     0.35542     0.34659     0.33558     0.33934      0.3477     0.33929     0.32499      0.3191     0.30097      0.2523     0.17349     0.12186     0.13886     0.25738     0.44524     0.68602     0.89953           1     0.90028       0.687     0.43068     0.21208    0.051678           0    0.037326       0.117     0.17128     0.18861      0.1844     0.18329     0.18246     0.18508     0.21354     0.26645     0.31064      0.3306     0.34467     0.35899     0.37083     0.37829     0.38855     0.40222     0.42242     0.43763     0.43787     0.43495     0.43889     0.44371     0.43937     0.43301     0.43265     0.43667     0.43427     0.42359     0.41184     0.41407     0.41425</t>
  </si>
  <si>
    <t>m5c107r2</t>
  </si>
  <si>
    <t>m5c107r3</t>
  </si>
  <si>
    <t>m5c107r4</t>
  </si>
  <si>
    <t>m5c108r1</t>
  </si>
  <si>
    <t>m5c108r2</t>
  </si>
  <si>
    <t xml:space="preserve"> 0.30306     0.29415     0.30069     0.31571     0.30022     0.27852     0.28783      0.3118     0.30151     0.27558     0.26652     0.24674     0.18894    0.091947    0.044735    0.090591     0.24746     0.43944     0.67524     0.88439           1     0.88078     0.66531     0.42637     0.23619    0.069962           0    0.015542    0.084785     0.12111     0.11956     0.10385     0.11043     0.12085     0.11306     0.13095     0.18635     0.23838     0.25292     0.26544     0.28313     0.30674     0.32212       0.333     0.34272     0.36956     0.39756     0.39747     0.38883     0.39852     0.41837     0.41505     0.40511     0.40521     0.41821     0.42075     0.40773     0.38689     0.39435     0.40239</t>
  </si>
  <si>
    <t xml:space="preserve"> 0.34807     0.34739     0.35242     0.36123     0.35054     0.34293     0.35631     0.37959     0.38373     0.37871     0.36254     0.30742      0.1982    0.064745           0    0.051106     0.22069     0.44089     0.69463     0.90076           1     0.92134     0.77229     0.59699     0.44024     0.29571     0.21028      0.1683     0.15594     0.12402    0.089064    0.062234    0.064193    0.071825    0.080127     0.10829     0.15848     0.20029     0.22501     0.25189     0.28436     0.31772     0.34577     0.36885     0.39219     0.42325     0.44971     0.45962     0.46467     0.48005     0.49477     0.49317     0.48698      0.4857     0.49235     0.48774     0.47412     0.46006     0.46412     0.46229</t>
  </si>
  <si>
    <t xml:space="preserve"> 0.30617     0.30081     0.30383     0.32127     0.30518     0.28427     0.29393     0.31932     0.30628     0.28033       0.275     0.25958     0.20491     0.10894    0.060563     0.10063     0.24971      0.4314     0.66317       0.877           1     0.87871     0.66769     0.43214     0.24037     0.06779           0    0.021564     0.09622     0.13392     0.13356     0.11638     0.12406     0.13321     0.11991       0.138     0.19885     0.25032      0.2618     0.27659     0.29482     0.31365     0.32798     0.33686      0.3445     0.37113     0.40039     0.39751     0.38824     0.40066     0.41936     0.41204     0.40553     0.40535     0.42005     0.42246      0.4136     0.39064     0.40058     0.40994</t>
  </si>
  <si>
    <t xml:space="preserve"> 0.35501     0.35452      0.3554     0.36173     0.35347     0.34184     0.35458     0.37879     0.38566       0.373     0.35374     0.28811     0.18079    0.050987           0    0.056871     0.24065     0.46509     0.71327     0.90352           1     0.90601     0.74812     0.56501     0.41216     0.26774     0.18595     0.14894     0.13704     0.10719    0.069622    0.039539    0.036561    0.047368    0.055921    0.087207     0.14218     0.18751     0.21139      0.2431     0.27708     0.30779     0.33967     0.37039     0.39455     0.42127     0.44905      0.4593     0.46121     0.47321     0.48959      0.4902     0.49259     0.48854     0.49343     0.49304      0.4874     0.46419     0.46292     0.46289</t>
  </si>
  <si>
    <t xml:space="preserve"> 0.29333     0.28818     0.29586     0.31466     0.29528     0.27022     0.28195     0.31153     0.29556     0.26204     0.25612     0.24191     0.18409     0.08146    0.040186    0.093015     0.25265     0.43135     0.66217     0.87429           1      0.8735     0.66265     0.43573     0.25349    0.078267           0    0.012695    0.082939     0.11267     0.10333    0.086606     0.10013     0.11071    0.096797     0.11281      0.1726     0.22646     0.23767     0.25046     0.27023     0.29717     0.31438     0.32278     0.32951     0.35965     0.39102      0.3878     0.37668     0.38926     0.41411     0.40945     0.39718     0.39393     0.41362     0.41809     0.40122     0.37647     0.39224     0.40537</t>
  </si>
  <si>
    <t xml:space="preserve"> 0.31375     0.31203     0.32088     0.33204      0.3224     0.31325     0.32953     0.35447     0.35396     0.34017      0.3222      0.2716     0.17108    0.047332           0    0.061939     0.23364     0.44541     0.69316     0.89695           1     0.91502     0.76336     0.58522     0.42468     0.26633     0.17051     0.12495     0.11312    0.080806    0.040028    0.012702    0.013053    0.018004    0.019081    0.044093    0.094491     0.14011     0.16263     0.19001     0.22327     0.26086     0.29262     0.31732     0.34088     0.37725      0.4099     0.42009     0.42473     0.44305     0.46643     0.46584      0.4601     0.46023     0.47223     0.47073     0.45425     0.43667     0.44385     0.44311</t>
  </si>
  <si>
    <t xml:space="preserve"> 0.40164     0.39906     0.39912     0.40244     0.40083     0.39452     0.39627      0.3985      0.3916     0.37345     0.34268     0.28884     0.21903     0.15266     0.14209     0.21317       0.372      0.5752     0.78107     0.93452           1     0.94588     0.82503     0.67607     0.53469     0.40958      0.3183     0.24877     0.19104     0.12958    0.070944    0.023293           0   0.0012282    0.015901    0.047552    0.093451     0.13992     0.17658     0.21673     0.25864     0.30041     0.34325      0.3864     0.42604     0.46349      0.4987      0.5257     0.54515     0.56489     0.58552     0.59617     0.60352     0.60852      0.6115     0.60947     0.60324     0.59115     0.58286      0.5748</t>
  </si>
  <si>
    <t xml:space="preserve"> 0.40537     0.40257     0.40261     0.40598     0.40179     0.39623     0.39722     0.40156     0.39315     0.37251     0.33954     0.28782     0.21984     0.15789     0.15285     0.23186     0.39283     0.59027     0.78937     0.93775           1      0.9432     0.82357     0.67864     0.54343     0.42008     0.32681     0.25455     0.19607     0.13168    0.068611    0.020639           0   0.0014655    0.015435    0.048106     0.09489     0.14246     0.18164     0.22202     0.26432     0.31079     0.35493     0.39712     0.43645     0.47703     0.51236     0.53737     0.55584     0.57582     0.59543     0.60596     0.61151     0.61562     0.62036     0.61952     0.61119     0.59845     0.59257     0.58433</t>
  </si>
  <si>
    <t>m5c106r1</t>
  </si>
  <si>
    <t>[-11, 14, 27, 26]</t>
  </si>
  <si>
    <t>m5c105r1</t>
  </si>
  <si>
    <t>m5c105r2</t>
  </si>
  <si>
    <t>m5c105r3</t>
  </si>
  <si>
    <t>m5c105r4</t>
  </si>
  <si>
    <t>m5c105r5</t>
  </si>
  <si>
    <t>m5c105r6</t>
  </si>
  <si>
    <t>m5c105r7</t>
  </si>
  <si>
    <t>m5c105r8</t>
  </si>
  <si>
    <t>[-20, 20, 29, 29]</t>
  </si>
  <si>
    <t>m5c104r3</t>
  </si>
  <si>
    <t xml:space="preserve"> 0.39628     0.39509     0.39706     0.40303     0.39821     0.39214     0.39635     0.40352     0.39294     0.37014     0.33856     0.28452     0.21265     0.14669     0.14146     0.22331     0.39013      0.5873     0.78541     0.93425           1     0.94207     0.83007     0.69858     0.57412     0.45032     0.35066     0.26821     0.19878     0.12508    0.057177    0.010655           0    0.010737    0.027292    0.061488     0.11002     0.15525     0.18926     0.22687     0.26824     0.31337     0.35712     0.39697     0.43165     0.46994     0.50516     0.52566     0.54158     0.56276     0.58358     0.59199     0.59671     0.60034     0.60649     0.60543     0.59773     0.58356     0.58033      0.5748</t>
  </si>
  <si>
    <t>LIP vesti</t>
  </si>
  <si>
    <t xml:space="preserve"> 0.3999      0.3984     0.39978      0.4068     0.40203     0.39447     0.39825     0.40683     0.39658     0.37188     0.33845     0.28487     0.21348     0.14895     0.14643     0.23088     0.40008     0.59602     0.78952     0.93383           1     0.94134     0.82966     0.70025     0.58074       0.459     0.35897     0.27517     0.20527     0.13032    0.060144    0.011252           0    0.010997     0.02682    0.058745     0.10667      0.1532     0.18631     0.22341     0.26534     0.31226     0.35624     0.39695     0.43202     0.47172     0.50713      0.5285     0.54432     0.56557     0.58764     0.59652     0.60129     0.60478     0.61156     0.61114     0.60364     0.58858     0.58581     0.58019</t>
  </si>
  <si>
    <t>m5c104r4</t>
  </si>
  <si>
    <t>m5c101r1</t>
  </si>
  <si>
    <t>m5c101r2</t>
  </si>
  <si>
    <t>m5c102r1</t>
  </si>
  <si>
    <t>m5c103r1</t>
  </si>
  <si>
    <t>m5c102r2</t>
  </si>
  <si>
    <t xml:space="preserve"> 0.33369     0.33195     0.33339     0.33598     0.33253     0.32916     0.33055     0.33503     0.33008     0.31837     0.29887     0.26154     0.19832     0.12923    0.097572     0.14514     0.28697     0.49779     0.73348     0.92178           1     0.92609     0.74191     0.50726     0.28756     0.11719    0.023584           0     0.01748    0.038209    0.048529    0.050097    0.056261    0.069227     0.09094     0.12933     0.18164     0.23212     0.26932     0.30078     0.32963     0.35468     0.37718     0.39924     0.42196     0.44445     0.46241     0.47096     0.47529     0.48101     0.48481     0.48323     0.48044     0.47893     0.47611     0.46981     0.46073     0.44964     0.44195     0.43319</t>
  </si>
  <si>
    <t xml:space="preserve"> 0.40879     0.40605     0.41039     0.42013     0.41199     0.40138     0.40463     0.41215     0.39282     0.35597     0.31877       0.279     0.23194     0.19376     0.21792     0.31755     0.47802     0.64318     0.80733     0.93546           1     0.94244     0.83742     0.71304     0.59233     0.45622     0.34074     0.25166     0.18605     0.11656    0.050653   0.0085704           0   0.0089261    0.017211    0.045024    0.094877     0.14713     0.18496     0.22751     0.27635     0.32986     0.37782     0.41913     0.45778     0.50172     0.54278     0.56592     0.58233     0.60522     0.63114     0.63844     0.63991     0.64255     0.65198     0.65014     0.63758     0.62018     0.61827     0.61159</t>
  </si>
  <si>
    <t xml:space="preserve"> 0.34223     0.34039     0.34222     0.34273     0.33973     0.33712     0.33864     0.34123     0.33693     0.32608     0.30621     0.26703     0.20556     0.13897     0.10984     0.15705     0.29806     0.50727     0.74064     0.92554           1       0.929     0.74691     0.51198     0.29174     0.12208    0.027513           0    0.015084    0.035789    0.047062    0.049388    0.055664    0.069004    0.093789     0.13324      0.1847     0.23621     0.27679     0.30864     0.33622     0.36108     0.38278     0.40376      0.4253     0.44788     0.46616     0.47701     0.48473     0.49068      0.4953     0.49506     0.49344     0.49106     0.48849     0.48072     0.46993     0.45759     0.44728     0.43638</t>
  </si>
  <si>
    <t xml:space="preserve"> 0.38745     0.38294     0.38673     0.39473     0.38965     0.38092     0.38566     0.39422     0.38002     0.34683     0.30981      0.2644     0.20953     0.16192     0.17473     0.26943     0.43516     0.61539      0.7934     0.93379           1     0.93937     0.81695     0.67308     0.53528     0.39079     0.27353     0.19187     0.13916    0.085129    0.033203   0.0013923           0    0.014271    0.028862     0.05969     0.11157     0.16556     0.20425     0.24407     0.29051     0.33919     0.38107     0.41771     0.45136      0.4884     0.52296     0.54195      0.5527     0.56997     0.59203     0.59751     0.59658     0.59836     0.60573     0.60498     0.59238      0.5764      0.5718     0.56671</t>
  </si>
  <si>
    <t>m5c98r1</t>
  </si>
  <si>
    <t>m5c98r2</t>
  </si>
  <si>
    <t xml:space="preserve"> 0.34138     0.33546     0.35383     0.37839     0.35222      0.3265     0.34959     0.38458     0.36045     0.32613     0.33137     0.33787     0.29259     0.19783     0.15188     0.19223     0.32028     0.46042     0.66102     0.87342           1      0.8759      0.6621     0.44299     0.26185     0.08172           0    0.023904      0.1189     0.16837     0.16384     0.15863     0.19024     0.21143     0.18959     0.20508     0.27557     0.33709     0.34164     0.34441     0.36508     0.39495     0.40696     0.39747     0.40139     0.43587     0.46869      0.4462     0.42768     0.43817      0.4664      0.4442      0.4258      0.4224     0.45064     0.44889     0.42539     0.39757     0.42089     0.43832</t>
  </si>
  <si>
    <t xml:space="preserve"> 0.3649     0.35635     0.39182     0.42833     0.39129      0.3523     0.38419      0.4408      0.3969     0.32994      0.3245     0.33768     0.29723     0.21169     0.23262      0.3577     0.52815     0.61482     0.73512     0.88231           1     0.88354     0.76292     0.69594     0.65811     0.51953     0.39978     0.34791     0.34778     0.28116      0.1742      0.1025     0.10563     0.10419    0.033288           0    0.045198     0.10138    0.093814    0.095853     0.14365     0.21815     0.26758     0.28457     0.31258     0.38485     0.46454     0.46821     0.46936     0.51218      0.5886     0.59016     0.57409     0.58228     0.63834     0.65401     0.62312     0.58602     0.62562      0.6574</t>
  </si>
  <si>
    <t>m5c99r1</t>
  </si>
  <si>
    <t xml:space="preserve"> 0.34944     0.34713     0.36124     0.37829      0.3612     0.34444     0.36362     0.39548     0.38095     0.34992     0.33043     0.28959      0.2029    0.098991    0.075205     0.16274     0.34317     0.52853     0.72892     0.90345           1     0.91116     0.77094     0.63598     0.51826     0.37335     0.26227     0.19818     0.16783     0.11356    0.043625           0   0.0065376    0.025912    0.020425    0.040312     0.10167     0.16148     0.18221     0.20844     0.25198     0.30388     0.34309     0.36661     0.39126     0.43523     0.48057     0.48566     0.48812     0.51079     0.54796     0.54298     0.53378     0.53381     0.55378     0.55165      0.5323     0.50521     0.51551     0.52273</t>
  </si>
  <si>
    <t>m5c100r1</t>
  </si>
  <si>
    <t xml:space="preserve"> 0.3497      0.3469     0.35115     0.35848     0.35047     0.34486     0.35021     0.35892     0.34804     0.32625     0.29634     0.24305     0.16242    0.080406    0.059392     0.13498     0.30769     0.52272     0.74998     0.92472           1     0.93277     0.79545     0.63538     0.49388     0.37252     0.29605     0.25268     0.22728     0.18858     0.13467    0.082741    0.050267    0.026207   0.0028366           0      0.0167    0.038658    0.052857    0.076557     0.10884     0.15077     0.19555     0.23918     0.28355     0.33552     0.38587     0.41846     0.44874     0.48377     0.52067     0.54189     0.56032     0.57398     0.59288     0.60115     0.60031      0.5909     0.59446     0.59544</t>
  </si>
  <si>
    <t>m5c97r1</t>
  </si>
  <si>
    <t>m5c97r2</t>
  </si>
  <si>
    <t>m5c97r3</t>
  </si>
  <si>
    <t>m5c97r4</t>
  </si>
  <si>
    <t xml:space="preserve"> 0.42381     0.41872     0.42422     0.43186     0.42658     0.41548     0.42097     0.43279     0.43129     0.41842     0.41893     0.41644     0.38216     0.30646     0.24838     0.25008     0.34032     0.49749     0.70907     0.90532           1     0.90442     0.69099       0.437      0.2143    0.053055           0    0.044868     0.14813     0.23053     0.27627     0.30012     0.32281     0.33694     0.35103     0.38323     0.43875     0.48518     0.50835     0.51677     0.52574     0.52891     0.53009     0.52435     0.52562     0.53137     0.53829     0.52618     0.51183     0.50188     0.50119     0.48813      0.4715     0.46063     0.46112     0.45616     0.43733     0.42119     0.42093     0.42262</t>
  </si>
  <si>
    <t xml:space="preserve"> 0.37244     0.36358     0.37424     0.38235     0.37699     0.35844       0.368      0.3851     0.37905     0.34777     0.32927     0.29809     0.23213      0.1397     0.11192     0.18034     0.34022     0.52585      0.7322     0.90966           1     0.91527     0.76471     0.60419     0.46737     0.33043     0.24104      0.1991     0.18877     0.14426    0.082397    0.029296    0.013276    0.003213           0    0.024419    0.087576      0.1462     0.18963     0.22809     0.27955     0.32911     0.37602     0.40901     0.44786     0.48907     0.53177     0.54699     0.55689     0.57301     0.59633     0.59784     0.58865     0.58239     0.58969     0.58664     0.56163     0.53633     0.53293     0.52938</t>
  </si>
  <si>
    <t xml:space="preserve"> 0.33505      0.2842      0.2096     0.13755     0.12581     0.20349     0.36195     0.56233      0.7716     0.93529           1     0.94575     0.82181     0.67446     0.53539     0.41104     0.31895     0.25491     0.20461     0.14141    0.075698    0.026065   0.0051079           0    0.010662    0.043591    0.093101     0.13864     0.17449     0.21247     0.25699     0.30205</t>
  </si>
  <si>
    <t>m5c95r1</t>
  </si>
  <si>
    <t>m5c95r2</t>
  </si>
  <si>
    <t>m5c96r1</t>
  </si>
  <si>
    <t xml:space="preserve"> 0.36216     0.36265      0.3644     0.36571     0.36394     0.36173     0.36323     0.36467     0.36166     0.35048     0.32609     0.27438      0.1931     0.10715    0.070017     0.12615     0.28604     0.51392     0.75427     0.93408           1     0.94057     0.79768     0.62912     0.48077     0.37597     0.31538     0.28384      0.2562     0.21126     0.14962    0.086187    0.036739   0.0072852           0    0.015671    0.048107    0.084211     0.11776     0.14965     0.18504     0.22281     0.26278     0.30369     0.34622      0.3874     0.42443     0.45382     0.47885     0.50256     0.52424     0.54097     0.55288     0.56362     0.57233       0.576     0.57341     0.56929      0.5649     0.55901</t>
  </si>
  <si>
    <t>m5c96r2</t>
  </si>
  <si>
    <t xml:space="preserve"> 0.36601     0.36441     0.36876     0.37222     0.36931     0.36397     0.36718     0.37399     0.37219     0.36226     0.34062     0.29081     0.20727     0.11641    0.076564     0.13395     0.29148     0.51069     0.74404      0.9281           1     0.93358     0.77445     0.58185     0.40022      0.2491     0.14586    0.091521    0.065575    0.041764    0.015447           0    0.004177    0.020276    0.046522    0.087159     0.14149     0.19306     0.23447     0.27099     0.31049      0.3493      0.3873     0.42079     0.45387     0.48715     0.51533     0.52957     0.53733     0.54551     0.55282     0.55071     0.54431     0.53954     0.53851     0.53194     0.51871     0.50362     0.49607     0.48686</t>
  </si>
  <si>
    <t>m5c94r1</t>
  </si>
  <si>
    <t xml:space="preserve"> 0.42753     0.42526     0.42997      0.4355      0.4314     0.42262     0.42685     0.43334     0.41928     0.38438     0.34493     0.29613      0.2391     0.19471     0.21193     0.30817     0.46559     0.63819     0.80832      0.9415           1      0.9497      0.8444     0.72698     0.61391     0.49914     0.40542     0.33904     0.28446     0.21286     0.13359    0.069218    0.032388   0.0099353           0    0.017083     0.06097     0.10669     0.14672      0.1892     0.24247      0.2948     0.34646     0.39331     0.44199     0.49083     0.53576      0.5658     0.59135      0.6171     0.64438     0.65967     0.66608     0.67336     0.68355      0.6858     0.67558     0.66194     0.65894     0.65355</t>
  </si>
  <si>
    <t>m5c91r3</t>
  </si>
  <si>
    <t>-1760 -1740 -1720 -1700 -1680 -1660 -1640 -1620 -1600 -1580 -1560 -1540 -1520 -1500 -1480 -1460 -1440 -1420 -1400 -1380 -1360 -1340 -1320 -1300 -1280 -1260 -1240 -1220 -1200 -1180 -1160 -1140 -1120 -1100 -1080 -1060 -1040 -1020 -1000  -980  -960  -940  -9</t>
  </si>
  <si>
    <t xml:space="preserve"> 0.29174     0.23852     0.17338      0.1217     0.11919     0.19423     0.35181       0.564     0.78004     0.94048           1     0.94212     0.78948     0.58638     0.38206     0.21397     0.10047    0.038945    0.013603   0.0055024   0.0020805           0   0.0029356    0.015165    0.039001    0.074985     0.11969     0.16644     0.21031     0.25029     0.28677     0.32074</t>
  </si>
  <si>
    <t xml:space="preserve"> 0.34787     0.34628     0.34646     0.34786     0.34694     0.34455     0.34488     0.34538     0.33937     0.32361     0.29493     0.24669     0.18584      0.1342      0.1276     0.19677     0.35052     0.55845     0.77374     0.93688           1     0.93888     0.78358     0.57944     0.37694     0.21148     0.10357    0.047648    0.026272    0.018255    0.010064   0.0013885           0    0.009789    0.031069    0.067846     0.11563     0.16456     0.20939     0.25004     0.28666     0.32032     0.35405     0.38534     0.41521     0.44395     0.46982       0.488     0.50171     0.51318     0.52223     0.52713     0.52988     0.53012     0.52947     0.52676     0.51926     0.50898     0.50033      0.4908</t>
  </si>
  <si>
    <t>m5c87r1</t>
  </si>
  <si>
    <t>m5c88r1</t>
  </si>
  <si>
    <t xml:space="preserve"> 0.38335     0.37121     0.38051     0.38585     0.38559      0.3692     0.37848     0.39053     0.38573     0.34993     0.31939     0.26734     0.20181     0.12882     0.12552     0.21073     0.38391     0.57093     0.76277     0.90692           1     0.91598     0.80201     0.67302     0.56208     0.45122     0.36824     0.31915     0.28758     0.22978       0.163    0.099334    0.065657    0.033853   0.0088163           0    0.028048    0.054721    0.080479      0.1084     0.15179     0.19817     0.24873     0.29017     0.33614     0.38539     0.43838      0.4681     0.49412     0.52528     0.56293     0.57793     0.58797     0.59948     0.61561     0.62568     0.61786     0.60833     0.61347     0.61575</t>
  </si>
  <si>
    <t>m5c89r1</t>
  </si>
  <si>
    <t xml:space="preserve"> 0.34836      0.3422     0.34962     0.36494     0.36197     0.33449     0.33664     0.34813     0.32856     0.28636     0.26718     0.24794     0.22337     0.18448     0.20306     0.28724      0.4393     0.58467     0.74875     0.90198           1      0.8985     0.73487      0.5451     0.35989      0.1597    0.041493           0    0.018451    0.023526    0.029107    0.034582    0.066632    0.086411    0.098157     0.12832     0.19681     0.24113     0.26973     0.29943     0.33673     0.35991     0.39459     0.41973     0.44299     0.46402     0.49521     0.49662     0.49121      0.4953     0.51678     0.51906     0.51503     0.50859     0.51366     0.51479     0.49257     0.46332     0.46573      0.4795</t>
  </si>
  <si>
    <t>m5c85r1</t>
  </si>
  <si>
    <t>m5c85r2</t>
  </si>
  <si>
    <t xml:space="preserve"> 0.37554     0.36857       0.377     0.39735     0.39785     0.36467     0.37504     0.40136     0.39301     0.37122     0.38896      0.3971     0.36458     0.27201     0.20642     0.20591     0.30727       0.451     0.65716     0.86709           1     0.86583     0.65257     0.42505     0.22628    0.048001           0    0.052475      0.1494     0.20445     0.22825      0.2366     0.26598      0.2858      0.2923     0.32671     0.40428     0.44538     0.44957     0.45555     0.47248     0.47226     0.48162     0.49256     0.50075     0.50675     0.52389     0.50413     0.47492     0.46385     0.47737     0.46539     0.44983      0.4391     0.44409     0.44156     0.41443      0.3864     0.39297     0.41826</t>
  </si>
  <si>
    <t>m5c86r1</t>
  </si>
  <si>
    <t>m5c86r2</t>
  </si>
  <si>
    <t xml:space="preserve"> 0.35504     0.35363     0.35336     0.35529     0.35473     0.35003     0.34972     0.34964     0.34216     0.32307     0.29315     0.24586     0.18628     0.13258     0.12606      0.1947     0.34923     0.55341     0.76834     0.93264           1     0.93372     0.77634      0.5709     0.36845     0.19648    0.084744    0.027522   0.0092122   0.0021059           0   0.0010207    0.011245    0.028453     0.05569    0.096803     0.14973     0.19813     0.24112     0.28082     0.31878     0.35032     0.38325     0.41477     0.44502      0.4704     0.49396     0.50882     0.51818     0.52516     0.53191     0.53407     0.53329     0.53031     0.52635     0.52001     0.50783     0.49346      0.4829     0.47339</t>
  </si>
  <si>
    <t xml:space="preserve"> 0.35774     0.35516     0.35553      0.3587     0.35787     0.35172     0.35146     0.35314     0.34534      0.3244     0.29492     0.24839      0.1891     0.13291     0.12476     0.19345     0.34871     0.55184     0.76528     0.92977           1      0.9319     0.77466     0.57209     0.37329     0.20237    0.090498    0.032619    0.014301    0.005127   0.0012757           0    0.010374    0.028106    0.055117    0.095175     0.14889     0.19838     0.24166     0.28152     0.31939     0.35215     0.38536     0.41615     0.44523      0.4712     0.49568     0.51069     0.51957     0.52776     0.53585     0.53798     0.53715     0.53457     0.53146     0.52597     0.51387     0.49866     0.48789     0.47856</t>
  </si>
  <si>
    <t>m5c83r1</t>
  </si>
  <si>
    <t>[-1, 21, 49, 20]</t>
  </si>
  <si>
    <t>[-10, 21, 46, 29]</t>
  </si>
  <si>
    <t>[ 2, -2, 10,  9]</t>
  </si>
  <si>
    <t>[ 2,  0, 13, 13]</t>
  </si>
  <si>
    <t>[-20, 21, 28, 31]</t>
  </si>
  <si>
    <t>[-22,  2, 33, 55]</t>
  </si>
  <si>
    <t>[29,  7, 23, 39]</t>
  </si>
  <si>
    <t>m5c83r3</t>
  </si>
  <si>
    <t>m5c83r4</t>
  </si>
  <si>
    <t>m5c83r5</t>
  </si>
  <si>
    <t xml:space="preserve"> 0.38873     0.38208     0.38742     0.39106     0.38868     0.38205     0.38444      0.3906     0.38153      0.3575     0.32714     0.27266     0.19591     0.12328     0.10541      0.1816      0.3467     0.55621     0.76772     0.93016           1     0.94327     0.82241     0.68304     0.55423     0.44405     0.37339     0.32204     0.28414     0.23212     0.17273      0.1088     0.06492    0.029994   0.0091203           0    0.014835    0.032552    0.053573    0.080878     0.11886     0.16346     0.21861     0.26974     0.32002      0.3731     0.42917     0.46793     0.50082     0.53786     0.57666     0.60014      0.6169     0.63179     0.65037     0.65762     0.65574     0.64793     0.64717     0.64299</t>
  </si>
  <si>
    <t xml:space="preserve"> 0.41504     0.40691     0.41473     0.42682     0.42225     0.40133     0.41046     0.42592     0.41194      0.3649     0.32867     0.28709     0.23304     0.17273     0.18786     0.29279      0.4638     0.62543     0.78897     0.92354           1     0.93024     0.82174     0.71815     0.62809     0.51275     0.42428     0.36886     0.33525     0.26916     0.19123     0.12388    0.088319    0.055314    0.013914           0    0.028317     0.05587    0.072919     0.10417     0.15316      0.2031     0.25563     0.30253     0.35266     0.41082     0.47077     0.50935     0.53854     0.57792     0.61997     0.64304     0.65044     0.66436     0.68484     0.69865     0.68729     0.67249     0.67865     0.68611</t>
  </si>
  <si>
    <t>m5c81r1</t>
  </si>
  <si>
    <t xml:space="preserve"> 0.30425     0.29531     0.29982     0.31155     0.30707     0.28808     0.29855     0.31945     0.31725     0.30407     0.30474     0.27789     0.20834    0.096484    0.030748    0.057169     0.21143     0.42018     0.67091      0.8812           1     0.88402     0.68451     0.45238     0.25406    0.082848   0.0061997           0    0.042636    0.062856    0.062641    0.051206    0.065952    0.082321    0.092264     0.12248     0.18854     0.23904     0.26629     0.29027     0.32064     0.34179     0.36655     0.38177     0.39806     0.41855     0.44447     0.44267     0.43775       0.442     0.45383     0.44627     0.43607     0.42994     0.43082     0.42874     0.41056     0.38695     0.38367     0.38707</t>
  </si>
  <si>
    <t>m5c81r5</t>
  </si>
  <si>
    <t xml:space="preserve"> 0.35548      0.3328     0.34721     0.37634     0.36962     0.32412     0.34758     0.38643     0.36622     0.29735     0.27861     0.26211     0.22096     0.13878      0.1582     0.27543     0.45864     0.57559     0.71962     0.86822           1     0.85884     0.73852      0.6455     0.56247     0.39108     0.27427     0.20979     0.19517     0.11936    0.049431   0.0078881    0.030401    0.026572           0   0.0035064    0.075561     0.10955     0.12261     0.15476     0.21476     0.25218     0.29982     0.33304     0.36708     0.40534     0.46563     0.48048      0.4857     0.50858     0.55332     0.56192     0.54922     0.54649     0.57297     0.59004     0.56214     0.52764     0.54621     0.57293</t>
  </si>
  <si>
    <t>m5c80r1</t>
  </si>
  <si>
    <t xml:space="preserve"> 0.37756     0.37158     0.37757     0.38615     0.38016     0.36306     0.37031     0.38201     0.37267     0.35476      0.3533     0.33767     0.29506     0.22333     0.17952     0.19876     0.31573     0.48805     0.70423     0.89494           1     0.89674     0.69682     0.45452     0.23822    0.066221           0    0.015274    0.085725     0.14115     0.17143     0.17695     0.19253     0.20699     0.21516     0.23978     0.29758     0.34353     0.36704     0.38478     0.40453     0.41652     0.43153     0.44031     0.45098     0.46849     0.48942     0.48682     0.48116     0.48459     0.49316      0.4852     0.47714     0.47425     0.47623     0.47446     0.46169     0.44442     0.44197     0.44565</t>
  </si>
  <si>
    <t>m5c80r2</t>
  </si>
  <si>
    <t xml:space="preserve"> 0.34476     0.33808     0.34152     0.34819     0.34436     0.32971     0.33847     0.35045     0.34349     0.32772     0.31963     0.28596     0.22017     0.13018    0.080374     0.11258     0.25718     0.46151     0.70062     0.89759           1     0.89938     0.70855     0.47728     0.26903    0.097628    0.014346           0    0.031282    0.053662    0.059822    0.056286    0.070047    0.090647     0.10683     0.14194     0.20402     0.25578     0.28721     0.31391     0.34421     0.36746     0.39248     0.41135     0.42899      0.4516     0.47476      0.4773     0.47573     0.48082     0.48847     0.48252     0.47292      0.4687     0.46686     0.46466     0.44887     0.43086     0.42566     0.42652</t>
  </si>
  <si>
    <t>m5c80r3</t>
  </si>
  <si>
    <t>m5c80r4</t>
  </si>
  <si>
    <t xml:space="preserve"> 0.35038     0.34683     0.34825     0.35167     0.34865     0.34076     0.34424     0.35055     0.34673     0.33699     0.32541     0.29034     0.22425     0.13947    0.089451     0.11976     0.25829     0.47058     0.71442     0.91138           1     0.91206     0.71953     0.48007     0.26009    0.091839    0.010663           0    0.030582    0.058444    0.072304    0.074364    0.084327      0.1008     0.12243     0.16067     0.21707     0.26629     0.30148     0.33016     0.35768     0.37947     0.40214     0.42155      0.4412     0.46139     0.48034     0.48474     0.48555     0.48853     0.49215     0.48708      0.4808     0.47591     0.47144     0.46479      0.4516     0.43601     0.42777     0.42163</t>
  </si>
  <si>
    <t xml:space="preserve"> 0.34675     0.34446     0.34529     0.34762     0.34544     0.34013     0.34238      0.3467     0.34409     0.33508     0.31979     0.27995     0.21064     0.12774    0.081975     0.11764     0.26008     0.47772     0.72289     0.91774           1     0.91987      0.7317      0.4943     0.27407      0.1058    0.019367           0     0.02069    0.042797    0.053971    0.055471    0.063189    0.078571     0.10289     0.14271     0.19705     0.24675     0.28507     0.31647     0.34552     0.36948     0.39393     0.41573     0.43769     0.45894      0.4774      0.4848     0.48802     0.49135     0.49452     0.49103     0.48618      0.4818     0.47703        0.47      0.4579     0.44389      0.4342     0.42543</t>
  </si>
  <si>
    <t>m5c76r1</t>
  </si>
  <si>
    <t>m5c77r1</t>
  </si>
  <si>
    <t>m5c77r3</t>
  </si>
  <si>
    <t>m5c78r1</t>
  </si>
  <si>
    <t xml:space="preserve"> 0.4027     0.39665     0.39879     0.40112     0.40138     0.38996     0.39313     0.39881     0.39807     0.38728     0.38624      0.3768     0.34274     0.27234     0.21023      0.2063     0.29952     0.47117     0.69822     0.89844           1     0.89425     0.67575     0.41124     0.18841    0.036821           0    0.055971      0.1546      0.2295     0.26687     0.27252     0.27622     0.27807     0.28994     0.32071     0.37574      0.4184     0.44245     0.45405     0.46415     0.46636     0.47014     0.47578     0.48473      0.4935     0.50341     0.50088     0.49265     0.48714     0.48686     0.47974     0.47107     0.46481     0.46352     0.46021     0.44881     0.43426     0.42993     0.43013</t>
  </si>
  <si>
    <t xml:space="preserve"> 0.35207     0.33946     0.34983       0.362     0.35952     0.33609     0.35189     0.37113     0.36473     0.32823     0.30643      0.2659     0.19899     0.11372     0.10042      0.1854     0.35618     0.53284     0.72697     0.89342           1     0.90446     0.77784     0.64352     0.51687     0.36773     0.26045     0.19577     0.15774    0.095522    0.038606           0    0.005677    0.010032    0.012531     0.03409    0.094959     0.13569     0.16479     0.19675     0.24626     0.28195     0.32464     0.35647     0.38875      0.4227     0.46365     0.47825     0.48834     0.50476     0.53236     0.53893     0.53481     0.53476     0.54781     0.55455     0.53576     0.51246      0.5155     0.52447</t>
  </si>
  <si>
    <t xml:space="preserve"> 0.36746     0.35715     0.36331     0.37237     0.37128     0.35194     0.35994     0.37393     0.36758     0.34526     0.33975     0.32886     0.29565     0.23057     0.19338     0.22534     0.34403     0.50244     0.70084     0.88066           1       0.879     0.68849     0.46118      0.2543    0.078489           0   0.0089208    0.067104     0.10729     0.12738     0.13288     0.15321     0.16521     0.17594     0.20635      0.2742     0.32159     0.35224     0.37614     0.40694     0.42135     0.44194     0.45498     0.47035     0.48698       0.511     0.51103     0.50578     0.50545     0.51371     0.50704     0.49469     0.48538     0.48688     0.48601     0.46843     0.44336     0.44143      0.4453</t>
  </si>
  <si>
    <t>[-24, 16, 31, 41]</t>
  </si>
  <si>
    <t>m5c73r1</t>
  </si>
  <si>
    <t xml:space="preserve"> 0.38044     0.38052     0.38004     0.38016     0.38066     0.37957     0.37921     0.37972     0.37501      0.3582     0.32263     0.26342     0.19157     0.13382     0.12918     0.20747     0.36949     0.58048     0.78973     0.94176           1     0.94914     0.81802     0.64459     0.46786     0.31229     0.19515     0.11503    0.064549      0.0299   0.0088407           0   0.0054758    0.021677    0.050117    0.088291     0.13359     0.17748     0.22015     0.26121     0.30247     0.33886     0.37564     0.41042     0.44252     0.47009     0.49423     0.51333     0.52896     0.53944      0.5483     0.55337      0.5575     0.55729     0.55548     0.55154     0.54579     0.53555     0.52581     0.51515</t>
  </si>
  <si>
    <t xml:space="preserve"> 0.52285     0.51773      0.5255        0.54     0.55247     0.57125     0.62034     0.67097     0.67356     0.60108     0.47326     0.30018     0.12542           0   0.0053937     0.14741     0.38085     0.60826     0.80264     0.93582           1     0.94913     0.88998     0.84797      0.8231     0.77588     0.72439     0.66553     0.59736      0.4994     0.40099     0.32456     0.29029     0.27048     0.25637     0.25688     0.28201     0.29747     0.30825     0.32347     0.35341     0.38394      0.4202     0.44733     0.47534     0.50444     0.53858     0.55469     0.56929      0.5895     0.61643     0.63031     0.63563     0.63884     0.65263     0.66163     0.65369     0.64055     0.64537     0.65172</t>
  </si>
  <si>
    <t>[-5 3 9 10]</t>
  </si>
  <si>
    <t>m5c74r4</t>
  </si>
  <si>
    <t>m5c71r1</t>
  </si>
  <si>
    <t>m5c68r1</t>
  </si>
  <si>
    <t>[-1, -0, 15, 15]</t>
  </si>
  <si>
    <t>m5c69r1</t>
  </si>
  <si>
    <t>m5c69r2</t>
  </si>
  <si>
    <t xml:space="preserve"> 0.33175     0.32913       0.329     0.33028     0.32973     0.32716     0.32697      0.3297      0.3297      0.3232      0.3041     0.26339     0.19421     0.11363    0.069536     0.11019     0.25681      0.4829     0.73162     0.92465           1     0.92789     0.74654     0.51424      0.2949     0.12755    0.033462           0   0.0026015     0.01152    0.016381    0.019507    0.025159    0.042556    0.072754     0.11664     0.16844     0.21583     0.25654     0.29223     0.32175     0.34874     0.37648     0.40336     0.42884     0.44911     0.46626     0.47625     0.48141     0.48276     0.48468      0.4847     0.48289     0.47794     0.47285     0.46444     0.45405     0.43941     0.42895     0.41852</t>
  </si>
  <si>
    <t xml:space="preserve"> 0.30789     0.30068      0.3074     0.31742     0.31174     0.29054     0.29972      0.3179     0.31264      0.2892     0.28478     0.26961     0.22171     0.13183    0.085812     0.12427     0.26725     0.44906     0.67901     0.88282           1     0.88313     0.67949     0.44584      0.2482     0.07711           0   0.0089545    0.076184      0.1087     0.11407     0.10548      0.1224     0.12859     0.12862      0.1489     0.20946     0.25228     0.27312     0.28562     0.31081     0.32713     0.34678     0.35431     0.36774     0.38791     0.41282     0.40955     0.40381     0.40775     0.42284     0.42009     0.41121     0.40607     0.41561     0.42034     0.40545     0.38388      0.3905      0.4012</t>
  </si>
  <si>
    <t xml:space="preserve"> 0.38332     0.38163     0.38251     0.38385     0.38186     0.37819     0.37991     0.38204      0.3827     0.38161     0.37778     0.35372      0.2985     0.21899     0.15906     0.16735     0.27906     0.48054     0.72276      0.9198           1     0.91634     0.71527     0.45946     0.22743     0.06568           0    0.013104      0.0663     0.11649     0.14769     0.16033     0.16946     0.18171     0.20744     0.25072      0.3042     0.35125     0.38807     0.41527     0.43468     0.44995      0.4645     0.47937     0.49451     0.50852     0.51787     0.51985      0.5174     0.51372     0.50962     0.50241     0.49518     0.48907     0.48284     0.47429     0.46234     0.44972     0.43965     0.42831</t>
  </si>
  <si>
    <t xml:space="preserve"> 0.34421     0.33979     0.34448     0.34807     0.34744     0.33881     0.34323     0.35007     0.34844     0.33263      0.3128     0.27189     0.20594     0.12552    0.095185     0.15212     0.30465     0.51153     0.73852     0.91831           1     0.92203     0.75366      0.5457     0.34506     0.17162    0.061646    0.012812   0.0055964   0.0023406           0   0.0024526    0.022075    0.043425    0.071287       0.112     0.17003     0.21951     0.26001     0.29668     0.33596     0.36728     0.39903     0.42476     0.44931     0.47206     0.49459     0.50386     0.50988     0.51437     0.52271     0.52244     0.51509     0.50805     0.50518     0.49783     0.48137     0.46145     0.45364     0.44632</t>
  </si>
  <si>
    <t>m5c72r4</t>
  </si>
  <si>
    <t>m5c72r3</t>
  </si>
  <si>
    <t>m5c64r1</t>
  </si>
  <si>
    <t>m5c64r2</t>
  </si>
  <si>
    <t>[-5,  1, 16, 16]</t>
  </si>
  <si>
    <t>m5c65r1</t>
  </si>
  <si>
    <t xml:space="preserve"> 0.33334     0.27926     0.20436     0.12752    0.096586     0.15119     0.30989     0.53122     0.76101     0.92997           1     0.93733     0.79602     0.62325     0.46319     0.33108     0.24204     0.17934     0.13334    0.087258    0.043382   0.0093792           0   0.0089734    0.032929    0.067675     0.11459     0.15884     0.19489     0.22869     0.26533     0.30214</t>
  </si>
  <si>
    <t>[ 8, -1, 28, 24]</t>
  </si>
  <si>
    <t>m5c66r1</t>
  </si>
  <si>
    <t xml:space="preserve"> 0.359     0.35696     0.35768     0.35856     0.35906     0.35477     0.35773     0.36039     0.36333     0.36028     0.35537     0.32569     0.26268      0.1694     0.10474     0.11638     0.24448     0.45695     0.71115     0.91322           1     0.91102     0.70984     0.45764     0.23309    0.069312           0   0.0040866    0.048577    0.086801     0.10722     0.11345     0.12269     0.13566     0.16016     0.20272     0.25882     0.30627     0.34186     0.36943     0.39348      0.4092     0.42798     0.44469     0.46369     0.47914     0.49324     0.49586     0.49708     0.49587     0.49439      0.4883     0.48204     0.47471     0.46847     0.46094     0.44863     0.43458     0.42479     0.41612</t>
  </si>
  <si>
    <t>m5c61r1</t>
  </si>
  <si>
    <t>m5c62r1</t>
  </si>
  <si>
    <t>m5c62r2</t>
  </si>
  <si>
    <t>m5c63r1</t>
  </si>
  <si>
    <t>m5c63r2</t>
  </si>
  <si>
    <t>m5c63r3</t>
  </si>
  <si>
    <t>[-24 11 37 42]</t>
  </si>
  <si>
    <t>m5c60r2</t>
  </si>
  <si>
    <t xml:space="preserve"> 0.33957     0.33789     0.33989     0.34036     0.33944     0.33465     0.33499     0.33556     0.33203     0.32062     0.30378     0.26655     0.20793     0.13526    0.095063     0.12715     0.26035     0.47112     0.71659     0.91486           1     0.91687     0.71733     0.46254     0.23127     0.06765           0   0.0079313    0.057641     0.10128     0.12189     0.12085     0.11761     0.11856     0.13195     0.16404     0.21115     0.25485     0.28747     0.30947     0.32793     0.34195     0.35821     0.37422     0.39316     0.41193     0.42933     0.43694      0.4422     0.44537      0.4498     0.45049     0.45061     0.45042     0.45101     0.44934     0.44316      0.4354     0.43018     0.42622</t>
  </si>
  <si>
    <t>m5c59r1</t>
  </si>
  <si>
    <t>m5c59r2</t>
  </si>
  <si>
    <t>[-3 -14 16 21]</t>
  </si>
  <si>
    <t>m5c58r1</t>
  </si>
  <si>
    <t>[-1,  2, 15, 14]</t>
  </si>
  <si>
    <t>m5c57r1</t>
  </si>
  <si>
    <t>[-25, -3, 19, 25]</t>
  </si>
  <si>
    <t>[-19 15 29 37]</t>
  </si>
  <si>
    <t>m5c54r1</t>
  </si>
  <si>
    <t xml:space="preserve"> 0.36428      0.3612     0.36613     0.37218     0.36859     0.35594     0.36459     0.37494     0.36515     0.34605     0.33752      0.3156     0.26529     0.20259     0.16823     0.19925     0.32367     0.49888     0.71586      0.8963           1     0.89463     0.70396     0.46248     0.24679    0.073986           0    0.010491    0.067404     0.12169     0.15112     0.15813     0.17487     0.19255     0.20462     0.23502     0.29122     0.34043     0.36669     0.38762     0.40609     0.42063     0.43464     0.44501     0.45515     0.47069     0.48983     0.48626     0.47883     0.48182      0.4846     0.47636     0.46574     0.46256     0.45943     0.45892     0.44349     0.42772     0.42227     0.42232</t>
  </si>
  <si>
    <t>m5c54r2</t>
  </si>
  <si>
    <t>m5c54r4</t>
  </si>
  <si>
    <t>[-14, 10, 14, 14]</t>
  </si>
  <si>
    <t>[-21, 19, 23, 29]</t>
  </si>
  <si>
    <t>m5c52r1</t>
  </si>
  <si>
    <t xml:space="preserve"> 0.37487     0.37332     0.37441     0.37715     0.37738     0.37554     0.37601     0.37673     0.37188     0.35574     0.32197     0.26443     0.19026     0.12686     0.11604      0.1907     0.35359     0.56896     0.78491     0.94106           1     0.94466     0.81086     0.63947     0.47442     0.33651     0.23708      0.1675     0.11876    0.077083    0.040005    0.011293           0   0.0077197    0.030491    0.065832     0.11069     0.15629     0.19849     0.23652     0.27391     0.31072     0.34899     0.38507     0.41963     0.45078     0.48026     0.50096     0.51689     0.52982     0.54117     0.54821     0.55283     0.55587     0.55677     0.55469     0.54829     0.53808     0.52689     0.51531</t>
  </si>
  <si>
    <t>[-3 -3 8 11]</t>
  </si>
  <si>
    <t>m5c53r1</t>
  </si>
  <si>
    <t>m5c53r2</t>
  </si>
  <si>
    <t>m5c53r3</t>
  </si>
  <si>
    <t>m5c53r4</t>
  </si>
  <si>
    <t>m5c53r6</t>
  </si>
  <si>
    <t>[-21, -0, 40, 76]</t>
  </si>
  <si>
    <t>m5c51r3</t>
  </si>
  <si>
    <t>[ 1, -1, 14, 14]</t>
  </si>
  <si>
    <t>m5c49r1</t>
  </si>
  <si>
    <t xml:space="preserve"> 0.3315      0.3323     0.33554     0.33856     0.33953      0.3376     0.33699      0.3365     0.33281     0.32109      0.2995     0.25623     0.19069     0.12129    0.093787     0.14353     0.29054     0.50725      0.7434     0.92592           1     0.92838     0.74789      0.5132     0.29028     0.11921     0.02575           0    0.015902    0.040308    0.056535    0.062125    0.067495    0.078927     0.10133     0.13691      0.1838     0.22918     0.26705     0.29819     0.32504     0.34884     0.37245     0.39537     0.41712     0.43691     0.45318     0.46218     0.46775     0.47256     0.47761     0.48032      0.4824     0.48372      0.4822     0.47664      0.4656     0.45047     0.43523     0.42104</t>
  </si>
  <si>
    <t>m5c49r2</t>
  </si>
  <si>
    <t>m5c50r1</t>
  </si>
  <si>
    <t xml:space="preserve"> 0.37977     0.37863     0.38366     0.38859     0.39006     0.38727     0.39183     0.39499     0.38796     0.36685     0.33287     0.27435     0.19933     0.13428      0.1289     0.21017      0.3766     0.58458     0.78996     0.93806           1     0.94507     0.82829     0.68489     0.54733     0.42008     0.31805      0.2346     0.16752     0.10236    0.046269   0.0081716           0    0.010635    0.031877    0.063296     0.10599     0.14634     0.18066     0.21595     0.25884     0.30537     0.35285     0.39646      0.4365     0.47286     0.50266      0.5203     0.53332     0.54885     0.56459      0.5748     0.58175     0.58849     0.59356     0.59368     0.58625     0.57709     0.56987     0.56209</t>
  </si>
  <si>
    <t>m5c50r2</t>
  </si>
  <si>
    <t xml:space="preserve"> 0.37161     0.37016     0.37377     0.37839     0.37938     0.37818     0.38279     0.38802     0.38477      0.3687     0.33611     0.27505     0.19248      0.1177     0.10281     0.17895     0.34799     0.56441     0.78102     0.93758           1     0.94311     0.81797     0.66302     0.51439     0.38169     0.27926     0.20085     0.14014    0.083792    0.036156   0.0049438           0    0.012809    0.037073    0.072399     0.11727      0.1594     0.19642     0.23321     0.27485     0.31834     0.36306      0.4035     0.44116     0.47483     0.50274     0.51918     0.53143     0.54411     0.55707     0.56445     0.56923     0.57298     0.57583     0.57385     0.56559     0.55448     0.54595     0.53585</t>
  </si>
  <si>
    <t>m5c47r1</t>
  </si>
  <si>
    <t>m5c48r1</t>
  </si>
  <si>
    <t>m5c48r2</t>
  </si>
  <si>
    <t>m5c48r3</t>
  </si>
  <si>
    <t>m5c48r4</t>
  </si>
  <si>
    <t>m5c48r5</t>
  </si>
  <si>
    <t>m5c48r6</t>
  </si>
  <si>
    <t>m5c48r7</t>
  </si>
  <si>
    <t>m5c48r8</t>
  </si>
  <si>
    <t>m5c48r9</t>
  </si>
  <si>
    <t>m5c48r10</t>
  </si>
  <si>
    <t>[-11,  3, 37, 42]</t>
  </si>
  <si>
    <t>m5c46r2</t>
  </si>
  <si>
    <t>m5c46r3</t>
  </si>
  <si>
    <t>m5c46r4</t>
  </si>
  <si>
    <t>m5c46r5</t>
  </si>
  <si>
    <t>m5c46r6</t>
  </si>
  <si>
    <t>[-23,  0, 26, 63]</t>
  </si>
  <si>
    <t>[-18,  6, 37, 59]</t>
  </si>
  <si>
    <t>m5c47r2</t>
  </si>
  <si>
    <t>m5c47r3</t>
  </si>
  <si>
    <t>m5c47r4</t>
  </si>
  <si>
    <t>m5c47r5</t>
  </si>
  <si>
    <t>m5c47r6</t>
  </si>
  <si>
    <t>m5c47r8</t>
  </si>
  <si>
    <t>m5c47r9</t>
  </si>
  <si>
    <t>m5c47r10</t>
  </si>
  <si>
    <t>m5c47r11</t>
  </si>
  <si>
    <t>m5c44r1</t>
  </si>
  <si>
    <t>m5c44r2</t>
  </si>
  <si>
    <t>m5c44r3</t>
  </si>
  <si>
    <t>m5c44r4</t>
  </si>
  <si>
    <t>[-15, -14, 49, 49]</t>
  </si>
  <si>
    <t>m5c44r5</t>
  </si>
  <si>
    <t>m5c44r6</t>
  </si>
  <si>
    <t>m5c44r7</t>
  </si>
  <si>
    <t>[-12, -22, 41, 29]</t>
  </si>
  <si>
    <t>m5c45r1</t>
  </si>
  <si>
    <t>m5c45r2</t>
  </si>
  <si>
    <t>m5c45r3</t>
  </si>
  <si>
    <t>m5c45r4</t>
  </si>
  <si>
    <t>m5c45r5</t>
  </si>
  <si>
    <t>m5c45r6</t>
  </si>
  <si>
    <t>m5c45r7</t>
  </si>
  <si>
    <t>m5c45r8</t>
  </si>
  <si>
    <t>m5c45r9</t>
  </si>
  <si>
    <t>m5c45r10</t>
  </si>
  <si>
    <t>m5c45r11</t>
  </si>
  <si>
    <t>m5c45r12</t>
  </si>
  <si>
    <t>m5c45r13</t>
  </si>
  <si>
    <t>m5c45r15</t>
  </si>
  <si>
    <t>m5c45r16</t>
  </si>
  <si>
    <t>m5c45r17</t>
  </si>
  <si>
    <t>[-18 4 47 73]</t>
  </si>
  <si>
    <t>m5c37r1</t>
  </si>
  <si>
    <t xml:space="preserve"> 0.39192     0.38938     0.39216     0.39431     0.39213     0.38529       0.388     0.39129     0.38264     0.35733     0.32259     0.26819     0.20492     0.15476     0.16661     0.25831     0.42346     0.61517     0.80238     0.94097           1     0.94314     0.81608     0.65147     0.47931     0.31161      0.1803    0.092765    0.045627    0.015738    0.001014           0    0.017833    0.039734    0.063055    0.095077     0.14238      0.1889     0.23023     0.26954     0.31387     0.35336     0.39009     0.42058     0.44965     0.47822     0.50542     0.52053     0.53232     0.54474     0.55763      0.5615     0.56259     0.56544     0.57145     0.57404     0.57093     0.56534     0.56478      0.5625</t>
  </si>
  <si>
    <t>m5c38r1</t>
  </si>
  <si>
    <t xml:space="preserve"> 0.37497     0.36875     0.37817     0.38395     0.37876     0.36519     0.37625     0.38884     0.38396     0.35873     0.33499     0.28325     0.20396     0.11475    0.095524     0.17468     0.34749     0.55017     0.75888     0.92279           1      0.9306      0.7989     0.65079     0.51495     0.37513     0.26708     0.19219     0.14645    0.089518    0.036422           0   0.0059005    0.021753    0.038625    0.066938      0.1234     0.17175     0.20704     0.23686     0.28247      0.3268     0.36868     0.39796     0.43066     0.46677     0.50231     0.51474     0.52463     0.54282     0.56495     0.56787     0.56451     0.56554     0.57369      0.5718      0.5557     0.53861     0.53668     0.53421</t>
  </si>
  <si>
    <t>m5c39r1</t>
  </si>
  <si>
    <t xml:space="preserve"> 0.33142     0.32451      0.3308     0.33416     0.33158     0.32012     0.32737     0.33613     0.33044     0.31058      0.2952     0.25382     0.19289     0.11251     0.08117      0.1333     0.28424      0.4887     0.71646     0.90153           1     0.90372     0.72624     0.50688     0.29939     0.12423    0.027739           0    0.020084    0.031808    0.040085    0.036853    0.053116    0.068277    0.084757     0.11723     0.17547     0.22429     0.26038     0.28893      0.3237      0.3507     0.37644     0.39699     0.41923     0.44322     0.46806     0.47363     0.47628     0.48393     0.49298     0.48922     0.48284     0.47962     0.47962     0.47415     0.45896      0.4418     0.43557     0.43152</t>
  </si>
  <si>
    <t>[-16, -18, 47, 46]</t>
  </si>
  <si>
    <t>m5c34r1</t>
  </si>
  <si>
    <t xml:space="preserve"> 0.33036     0.32972     0.33015     0.33031     0.32911     0.32768     0.32774     0.32787     0.32526     0.31636     0.29384     0.24765     0.17844     0.10877    0.082074     0.13796      0.2904      0.5133     0.75073     0.93181           1     0.93282     0.75757     0.52843     0.30662     0.13536    0.035545           0   0.0047287    0.021237    0.033063    0.037454    0.041816    0.052747    0.075164     0.11076     0.15608      0.2022     0.24255     0.27586     0.30471     0.33075     0.35566     0.37975     0.40398     0.42696     0.44652     0.45998      0.4697     0.47702      0.4825     0.48462     0.48497     0.48402     0.48179     0.47657     0.46846     0.45904      0.4496     0.43932</t>
  </si>
  <si>
    <t>[-18,  1, 35, 62]</t>
  </si>
  <si>
    <t>m5c33r4</t>
  </si>
  <si>
    <t xml:space="preserve"> 0.34903     0.34754     0.35909      0.3615     0.35017     0.34228     0.35244      0.3611     0.35494     0.34582     0.34599     0.32843     0.26154       0.161    0.097219     0.12256     0.24841     0.45388     0.70094     0.91243           1     0.91489     0.71504     0.48016     0.26655     0.10072    0.010003           0    0.036371    0.063467    0.069396    0.075664    0.098517     0.12419     0.15096     0.19254     0.25716     0.31653     0.35248       0.373     0.40097     0.43201     0.45135     0.45962     0.47676     0.50175     0.51606     0.51151     0.50568     0.50989     0.51335     0.50028     0.48335     0.47693     0.47582     0.46225     0.43876     0.42243     0.41777     0.40632</t>
  </si>
  <si>
    <t>m5c31r1</t>
  </si>
  <si>
    <t xml:space="preserve"> 0.33488     0.33308     0.33475     0.33527     0.33214     0.32908     0.33091     0.33335     0.33043     0.32084     0.30257     0.26357     0.19772     0.12289     0.08582     0.12988     0.27258     0.49045     0.73339     0.92518           1     0.92737     0.74191      0.5056     0.28308     0.11573    0.023659           0    0.016391    0.037588    0.048195    0.050796    0.056503     0.06919    0.092889     0.13075     0.18037      0.2294     0.26885     0.29906     0.32671      0.3534     0.37772     0.39963     0.42302     0.44676     0.46553      0.4752     0.48064     0.48611     0.49053      0.4894     0.48577     0.48341     0.48123     0.47441     0.46249     0.45098     0.44177     0.43108</t>
  </si>
  <si>
    <t>m5c28r1</t>
  </si>
  <si>
    <t>m5c28r2</t>
  </si>
  <si>
    <t>m5c30r7</t>
  </si>
  <si>
    <t xml:space="preserve"> 0.32943     0.32891     0.33065      0.3311     0.32871     0.32685     0.32844     0.32989     0.32767      0.3208     0.30503      0.2675     0.20009     0.12054    0.074362     0.10995     0.24966     0.47389     0.72544      0.9241           1      0.9246     0.73203     0.48842     0.26221    0.098195    0.014494           0    0.023459    0.049899    0.062478    0.064331    0.066901    0.077755     0.10103     0.13891     0.18742      0.2355     0.27362      0.3023     0.32742     0.35174     0.37398     0.39494     0.41722     0.43926     0.45623     0.46521     0.47016     0.47442     0.47697     0.47551     0.47191     0.46904     0.46563     0.45803     0.44666     0.43554     0.42554     0.41448</t>
  </si>
  <si>
    <t xml:space="preserve"> 0.20498     0.19829     0.27205     0.30629     0.24872     0.21128     0.27676     0.33915     0.29927     0.22961      0.2439     0.28886     0.24519     0.14487     0.15363     0.29874     0.45406     0.54766     0.68691     0.88097           1     0.87877     0.69321     0.56332     0.47052     0.30604     0.13991    0.094361     0.14754     0.13916    0.045869           0    0.054651    0.092657    0.045364    0.014235    0.093221      0.1901     0.19576     0.16081     0.20226      0.2988     0.33043     0.28551     0.28866      0.3704     0.42201     0.38023     0.34681     0.39774      0.4626     0.44002     0.38575     0.40098     0.46436     0.46248     0.39267      0.3674     0.41704     0.43427</t>
  </si>
  <si>
    <t>m5c30r2</t>
  </si>
  <si>
    <t xml:space="preserve"> 0.27093     0.23109     0.16228    0.090013    0.071697     0.14185     0.29747     0.50821     0.73723      0.9228           1     0.92727     0.75339     0.53975     0.33614     0.16636    0.056378    0.013922    0.015657    0.018483   0.0078875           0   0.0068847    0.020093     0.03545    0.065478     0.11774     0.17231     0.21021     0.23739     0.27087     0.30864</t>
  </si>
  <si>
    <t xml:space="preserve"> 0.25424     0.25947     0.20645     0.11607    0.089437     0.16595     0.30893      0.4788     0.68944     0.89675           1       0.895     0.68563     0.46871     0.28431     0.11658   0.0071509           0    0.064264    0.098609    0.077527    0.062474    0.087617     0.10814    0.097225     0.10174     0.16304     0.23234     0.25249     0.24543     0.26941     0.31773</t>
  </si>
  <si>
    <t>m5c26r1</t>
  </si>
  <si>
    <t>m5c24r1</t>
  </si>
  <si>
    <t xml:space="preserve"> 0.38861     0.38478     0.39515     0.40075     0.39237     0.38458      0.3926     0.39983     0.39027     0.36358     0.33056     0.28061     0.20417     0.12973     0.12017     0.20724     0.37305     0.57437     0.77849     0.93636           1      0.9452     0.82134     0.68417     0.56536     0.46305     0.38549     0.33808     0.30727     0.25871     0.18986     0.12436    0.078856    0.044405    0.014421           0    0.015316    0.043746     0.06852    0.092186     0.13459     0.19039     0.24161     0.28319     0.33136     0.38934     0.44051     0.47423     0.50542     0.54392     0.58225     0.60307     0.61436     0.63088      0.6512     0.65664      0.6484     0.64423     0.64724     0.64264</t>
  </si>
  <si>
    <t>m5c24r4</t>
  </si>
  <si>
    <t>[-3,  5, 21, 27]</t>
  </si>
  <si>
    <t xml:space="preserve"> 0.35475     0.35369     0.36077     0.36295     0.35581     0.35064     0.35618     0.36315     0.36196     0.35909     0.35922     0.34047     0.27632     0.17865     0.10343     0.11099     0.22826     0.43812     0.69557     0.91356           1     0.91348     0.69842     0.43953     0.21666    0.063036           0    0.019579     0.07997     0.12976     0.14767     0.14956     0.15553     0.16918     0.19067     0.22801     0.28198     0.33444     0.36659     0.38233     0.39838     0.41797     0.43202      0.4407     0.45476     0.47502     0.48787     0.48577     0.47983     0.48023     0.48056     0.47216     0.46001     0.45474      0.4534     0.44372     0.42671     0.41377     0.40846     0.40035</t>
  </si>
  <si>
    <t>[-6, -25, 59, 32]</t>
  </si>
  <si>
    <t>m5c27r1</t>
  </si>
  <si>
    <t>[-22 -23 37 46]</t>
  </si>
  <si>
    <t>m5c22r1</t>
  </si>
  <si>
    <t xml:space="preserve"> 0.33523     0.33205     0.34261     0.34793     0.33788     0.32913     0.33675     0.34522     0.33652     0.31289     0.28899     0.24814     0.17571    0.094917    0.072767     0.14679     0.30901      0.5191      0.7451     0.92659           1     0.92957     0.75964     0.55851     0.37191     0.21458     0.10128     0.04929     0.04072    0.034234    0.014138           0   0.0091867    0.028385    0.045802    0.072973     0.12443     0.18006     0.21753     0.24144     0.27557     0.31774     0.35151      0.3714     0.39675     0.43288     0.46252     0.47142     0.47567     0.49084     0.50718       0.508     0.49896     0.49935     0.50632     0.50337       0.486     0.47352     0.47272     0.46855</t>
  </si>
  <si>
    <t>[-21, -23, 31, 29]</t>
  </si>
  <si>
    <t>m5c22r2</t>
  </si>
  <si>
    <t xml:space="preserve"> 0.32773     0.32488     0.33178     0.33571     0.32939     0.32277     0.32783     0.33479     0.32923      0.3124     0.28967     0.24866     0.17566    0.093191    0.060538     0.12181     0.27808     0.49552     0.73353     0.92331           1     0.92988     0.75402     0.53805     0.33763     0.17493    0.067168    0.022213    0.019317    0.019488   0.0085659           0   0.0078926    0.025094    0.046798    0.080371     0.13209     0.18676     0.22617     0.25422     0.28732     0.32476     0.35504     0.37652     0.40127     0.43267     0.45743     0.46711     0.47288     0.48435     0.49615     0.49558     0.48879     0.48754     0.49083     0.48448     0.46844      0.4556     0.45114     0.44273</t>
  </si>
  <si>
    <t>[-23,  1, 39, 77]</t>
  </si>
  <si>
    <t>m5c20r1</t>
  </si>
  <si>
    <t>[-24 18 30 30]</t>
  </si>
  <si>
    <t>m5c20r2</t>
  </si>
  <si>
    <t xml:space="preserve"> 0.37203     0.37019      0.3832        0.39      0.3734     0.36182     0.37507     0.38412     0.36642     0.32981     0.29879       0.259     0.19458     0.14228     0.15635     0.26531     0.42982     0.61117     0.79157     0.93683           1     0.94345     0.82165     0.68551     0.55227     0.41516     0.28668     0.20155     0.14721     0.09544    0.036673           0   0.0054074    0.021415    0.030328    0.047567      0.0951     0.15096     0.18371     0.21059     0.25212     0.31099     0.35406     0.37759     0.40981     0.45601     0.49579     0.50618     0.51581     0.54302     0.56959      0.5748     0.56669     0.57599     0.59165     0.59119     0.57359      0.5612      0.5674     0.56265</t>
  </si>
  <si>
    <t>[-23,  6, 24, 45]</t>
  </si>
  <si>
    <t>m5c20r3</t>
  </si>
  <si>
    <t>m5c19r4</t>
  </si>
  <si>
    <t xml:space="preserve"> 0.33045     0.33004     0.34532     0.35508     0.33609       0.326     0.34278     0.35714     0.34561     0.32351     0.31708     0.29704     0.22888     0.13819    0.092044     0.13996     0.27357     0.46921     0.70282     0.90921           1     0.90957     0.70617     0.47289     0.26455     0.10079   0.0050291           0    0.042707    0.075973     0.07086    0.061792    0.075108    0.092251     0.10136     0.12401     0.18273      0.2461     0.27569     0.29147     0.31711     0.35893     0.38415     0.39104     0.41094     0.44683     0.47563      0.4709     0.46569     0.47924     0.49438     0.48697     0.46871     0.47192     0.48211     0.47666     0.45392     0.43912     0.44547     0.44116</t>
  </si>
  <si>
    <t>[-24,  4, 25, 44]</t>
  </si>
  <si>
    <t>m5c18r1</t>
  </si>
  <si>
    <t xml:space="preserve"> 0.34994     0.35102      0.3548     0.35651     0.35286     0.35059     0.35417     0.35567     0.34962     0.33482     0.30959     0.26375     0.19524     0.13088     0.11396     0.17953     0.32966     0.53886     0.76154      0.9335           1     0.93684     0.77381     0.56193     0.35117     0.17755    0.061225   0.0089013           0   0.0078481    0.016783    0.028154    0.047693    0.072023     0.10177     0.14129     0.19195     0.24281     0.28262     0.31464     0.34444     0.37301     0.39498     0.41019     0.42686     0.44445     0.45817     0.46446     0.47203     0.48737     0.50479     0.51976     0.53237     0.54664     0.55629     0.55373     0.53904     0.51829     0.49562     0.46641</t>
  </si>
  <si>
    <t>m5c18r2</t>
  </si>
  <si>
    <t xml:space="preserve"> 0.33872     0.33739     0.36887     0.38822     0.35438     0.33555     0.36936     0.39955     0.37858     0.33698     0.32737     0.31173     0.23621     0.14734     0.13798     0.24952     0.40958      0.5732     0.74903     0.91687           1     0.91951     0.77469     0.64189     0.52436     0.38275     0.24111      0.1683     0.14419     0.10657    0.036475           0    0.031398    0.066811    0.068514    0.075491     0.13807     0.21346     0.23522     0.24324     0.28279     0.35828     0.39962     0.40038     0.42287     0.47788     0.52034     0.50587     0.49406     0.52347     0.55635     0.54708     0.51653     0.52625     0.55358     0.54895     0.51314     0.49317     0.51442     0.51362</t>
  </si>
  <si>
    <t>[-25 -8 36 73]</t>
  </si>
  <si>
    <t>m5c18r3</t>
  </si>
  <si>
    <t>m5c18r4</t>
  </si>
  <si>
    <t>[-22,  3, 31, 47]</t>
  </si>
  <si>
    <t>m5c16r1</t>
  </si>
  <si>
    <t xml:space="preserve"> 0.41867     0.41627     0.42329     0.43116     0.42188     0.41172      0.4208     0.42869      0.4246     0.40412     0.39813     0.38209     0.33938     0.27619      0.2406     0.27921     0.38671     0.54535     0.73973     0.91571           1     0.91644      0.7251     0.48932      0.2694    0.092919           0    0.009764    0.080562     0.15196      0.1994     0.22995     0.26806     0.28936     0.30661     0.33352      0.3877     0.43917     0.46596     0.48349     0.50066     0.51864     0.52807     0.52589     0.53321       0.545     0.55711     0.54706     0.53369     0.53048     0.52823     0.51768     0.49838      0.4893     0.49085     0.48336     0.46671     0.44628     0.44718     0.44583</t>
  </si>
  <si>
    <t>[-16 -2 29 22]</t>
  </si>
  <si>
    <t>m5c16r2</t>
  </si>
  <si>
    <t xml:space="preserve"> 0.43622     0.43673      0.4613     0.48665     0.44956     0.42645      0.4617     0.48622       0.468     0.42667     0.43995     0.45358     0.40759     0.33469     0.29061     0.34507     0.43438     0.55027     0.71369      0.8938           1     0.88985     0.68263     0.45793     0.25899    0.095216           0    0.051829     0.17691     0.29485     0.34363      0.3664      0.4228     0.44719     0.43282     0.41864     0.46922      0.5362     0.53575     0.52378     0.52414     0.56135     0.56382      0.5275     0.52135     0.54725     0.57445     0.53702     0.50274     0.51787     0.53161     0.51172     0.46953     0.47567     0.50029     0.49675     0.46658     0.44607     0.47381     0.47961</t>
  </si>
  <si>
    <t>m5c14r2</t>
  </si>
  <si>
    <t xml:space="preserve"> 0.35829     0.35851     0.35912     0.35922     0.35785     0.35665     0.35607     0.35505     0.35256     0.34814      0.3374     0.30924     0.25471     0.18305     0.12903     0.14151     0.25514     0.46464     0.71532     0.92024           1     0.92027     0.71079     0.44509     0.20639    0.052511           0    0.026876    0.088187     0.14236     0.16761     0.16692     0.15713     0.15562     0.17263     0.20844     0.25471     0.29922      0.3327     0.35423     0.36822     0.38031     0.39362     0.40949     0.42739     0.44447     0.45727     0.46399     0.46669     0.46749     0.46774     0.46731     0.46637     0.46538     0.46285     0.45755     0.44979     0.44101     0.43238     0.42339</t>
  </si>
  <si>
    <t>m5c15r1</t>
  </si>
  <si>
    <t xml:space="preserve"> 0.34348     0.34427     0.34631     0.34791     0.34695     0.34501     0.34452     0.34297     0.33887     0.33126     0.31843     0.28933     0.23447     0.16335     0.11061     0.12568     0.24238     0.45434     0.70869     0.91739           1      0.9183     0.70584     0.43902     0.20153    0.049815           0    0.030262    0.094067     0.14738     0.16908     0.16372      0.1506     0.14583     0.15951     0.19239     0.23703     0.28026     0.31073     0.32936     0.34132     0.35232     0.36461     0.37903     0.39671     0.41434     0.42863     0.43595     0.43914     0.44157     0.44327      0.4436     0.44248     0.44232     0.44197     0.43884     0.43283     0.42541      0.4192     0.41219</t>
  </si>
  <si>
    <t>[-3,  3, 17, 16]</t>
  </si>
  <si>
    <t>m5c13r1</t>
  </si>
  <si>
    <t>[-1, 20, 37, 31]</t>
  </si>
  <si>
    <t>m5c3r1</t>
  </si>
  <si>
    <t>m5c12r1</t>
  </si>
  <si>
    <t xml:space="preserve"> 0.38075     0.37857     0.39512     0.40496      0.3872     0.37607     0.39092     0.40362     0.38498     0.34643     0.31456     0.27425     0.20731     0.14882     0.16244     0.27382     0.43897     0.61715     0.79275     0.93704           1     0.94258     0.82098     0.68882     0.55964     0.42015     0.28715     0.19886     0.14568    0.093519    0.033583           0    0.009768    0.030017    0.039318    0.057176      0.1077     0.16821     0.20223     0.22898     0.27427     0.33652     0.38062     0.40237     0.43551     0.48454     0.52408      0.5337     0.54179     0.57055     0.59757     0.59949     0.58879     0.59645     0.61223     0.60698     0.58529     0.57169     0.57668     0.57008</t>
  </si>
  <si>
    <t>m5c12r2</t>
  </si>
  <si>
    <t xml:space="preserve"> 0.37734     0.37493     0.38989      0.3992     0.38434     0.37266     0.38699     0.39978      0.3846     0.34708     0.31612      0.2766     0.20936     0.14643     0.15484     0.26217     0.42736     0.60572     0.78521     0.93367           1     0.93955     0.81433     0.67761     0.54484     0.40102     0.26857     0.18435      0.1366    0.086566    0.029754           0    0.012712    0.031416    0.041767    0.062643     0.11593      0.1746     0.20895     0.23727      0.2829     0.34207     0.38412     0.40659     0.43993     0.48559     0.52385     0.53344     0.54224      0.5672     0.59283     0.59499     0.58379     0.58874     0.60252     0.59857     0.57606     0.56026     0.56452     0.55844</t>
  </si>
  <si>
    <t>m5c10r1</t>
  </si>
  <si>
    <t>m5c10r2</t>
  </si>
  <si>
    <t xml:space="preserve"> 0.344     0.34886      0.3538     0.34763     0.33479     0.31816     0.28291     0.21305     0.13187    0.093769     0.14359     0.28638     0.49839       0.735     0.92404           1     0.92706     0.74765     0.52394     0.31244     0.14339    0.037413           0   0.0054738    0.016953    0.018208    0.022029    0.038048    0.061842    0.089394     0.12884     0.18418     0.24137     0.28058     0.31075      0.3434     0.38009     0.40769     0.42642     0.45015</t>
  </si>
  <si>
    <t xml:space="preserve"> 0.36716     0.37581     0.38434     0.37222     0.34439      0.3176     0.28263      0.2227     0.16139     0.15467     0.23501     0.38545     0.57083     0.76891     0.93033           1     0.93316     0.77808     0.58879     0.40465     0.23549     0.10713    0.042158    0.025345    0.016725   0.0017555           0    0.022231    0.049644    0.072533     0.10536     0.16159     0.22198     0.26314     0.29492     0.33438     0.38167      0.4167     0.43667     0.46339</t>
  </si>
  <si>
    <t>[-14 -4 25 27]</t>
  </si>
  <si>
    <t>m5c11r1</t>
  </si>
  <si>
    <t xml:space="preserve"> 0.35399     0.35392     0.35482     0.35602     0.35422     0.35223     0.35353     0.35358     0.35035     0.33745     0.31095       0.264     0.19682     0.13382     0.11425     0.17723     0.32882     0.54357      0.7678     0.93617           1     0.93709     0.77646     0.56708     0.36057     0.19371     0.08093    0.023643   0.0031891           0  0.00016896   0.0039519    0.017395     0.04049    0.074488     0.11778     0.16954     0.22338     0.27003     0.31109     0.34796     0.38426      0.4166     0.44347     0.46969     0.49311     0.51298     0.52478     0.53205     0.53802     0.54139     0.54058     0.53465       0.529     0.52188     0.51108     0.49709     0.48126     0.46826     0.45337</t>
  </si>
  <si>
    <t xml:space="preserve"> 0.37374     0.37598     0.37913       0.382     0.37473     0.37235     0.37574     0.37603     0.37003     0.35456       0.332     0.28545     0.21303     0.14323     0.12095     0.18727     0.33577     0.54418     0.76335     0.93186           1     0.94218     0.79853     0.61114     0.42381     0.26195     0.14228    0.075668    0.040442    0.020562   0.0039328           0    0.012994    0.033403    0.062559     0.10111     0.15372     0.20756     0.24907     0.28938     0.32901     0.37131     0.40388     0.43006     0.46019     0.48833     0.51243     0.52222     0.53242      0.5444     0.55257     0.55178     0.54625     0.54851     0.54815     0.54059     0.52824     0.51738     0.51133     0.49758</t>
  </si>
  <si>
    <t>m5c7r2</t>
  </si>
  <si>
    <t>m5c7r3</t>
  </si>
  <si>
    <t>m5c7r1</t>
  </si>
  <si>
    <t>[-22,  3, 38, 72]</t>
  </si>
  <si>
    <t>[-16 6 55 74]</t>
  </si>
  <si>
    <t>m5c8r1</t>
  </si>
  <si>
    <t>3DT</t>
  </si>
  <si>
    <t>m5c7r4</t>
  </si>
  <si>
    <t>[-17 9 53 66]</t>
  </si>
  <si>
    <t>[-23 16 38 53]</t>
  </si>
  <si>
    <t>m5c9r1</t>
  </si>
  <si>
    <t>[-15 7 52 69]</t>
  </si>
  <si>
    <t>m5c9r3</t>
  </si>
  <si>
    <t>m5c9r4</t>
  </si>
  <si>
    <t>m5c9r5</t>
  </si>
  <si>
    <t>m5c9r6</t>
  </si>
  <si>
    <t>m5c9r7</t>
  </si>
  <si>
    <t>[-0,  0,  7,  7]</t>
  </si>
  <si>
    <t>m5c3r2</t>
  </si>
  <si>
    <t>m5c3r3</t>
  </si>
  <si>
    <t xml:space="preserve"> 0.34352     0.34455     0.34482     0.34101     0.32951     0.30423     0.25826      0.1954     0.13808     0.12194     0.18037     0.32528     0.53572     0.76112     0.93457           1     0.93382     0.76092      0.5331        0.31     0.13703    0.035646           0     0.00527    0.024099    0.038461     0.04568    0.052313    0.065236    0.089764     0.12774     0.17585     0.22431     0.26633      0.3014     0.33092     0.35728     0.38194     0.40607      0.4305</t>
  </si>
  <si>
    <t>m5c3r4</t>
  </si>
  <si>
    <t xml:space="preserve"> 0.34465      0.3462     0.34709     0.34401     0.33279      0.3079     0.26259     0.19934     0.14003     0.12142     0.17815      0.3219     0.53207     0.75837      0.9334           1     0.93438     0.76061     0.53269     0.30965     0.13676    0.034985           0   0.0062697    0.025307    0.039355    0.046405     0.05287    0.065074    0.088372     0.12479     0.17164      0.2196     0.26082     0.29489     0.32451     0.35151     0.37599     0.39941     0.42321</t>
  </si>
  <si>
    <t>m5c3r5</t>
  </si>
  <si>
    <t xml:space="preserve"> 0.35328     0.35379     0.35643     0.35792     0.35523     0.35336     0.35515      0.3561     0.34942     0.33249     0.30224     0.25304     0.18813     0.13236     0.12341     0.19259     0.34375     0.55203     0.76978     0.93653           1     0.93705     0.77356     0.55934     0.34697     0.17421    0.061853    0.010429           0   0.0052391   0.0095708    0.013179    0.022139    0.038699    0.063833     0.10074     0.14897     0.19949     0.24251     0.27894     0.31234     0.34487     0.37358      0.3988     0.42424     0.44969     0.47079     0.48306      0.4912     0.49894     0.50451     0.50526     0.50365     0.50414     0.50517     0.50307     0.49764     0.49196     0.48773     0.48062</t>
  </si>
  <si>
    <t xml:space="preserve"> 0.41532     0.41528     0.42087     0.42327     0.41738      0.4137     0.41757     0.42309     0.41856     0.40319       0.376     0.32317     0.24037     0.15838      0.1335     0.20453     0.36344     0.57298     0.78439     0.94194           1       0.947     0.82403     0.68543     0.56517     0.47028     0.39917     0.34999     0.30529     0.24319     0.16374    0.090183    0.039594    0.011037           0    0.010249    0.044111    0.089416     0.13037     0.16967     0.21773     0.27386      0.3282     0.37622      0.4274     0.48175     0.53014     0.56368     0.59079     0.61854     0.64313     0.65616     0.66062     0.66508     0.67268     0.67154     0.66092     0.64962     0.64257     0.63233</t>
  </si>
  <si>
    <t>m5c5r2</t>
  </si>
  <si>
    <t>m5c6r1</t>
  </si>
  <si>
    <t xml:space="preserve"> 0.34391     0.34386     0.34604     0.34683     0.34419     0.34269     0.34418      0.3438     0.33469     0.31347     0.27782     0.22486     0.16102     0.11296     0.11732     0.19998     0.35914     0.56751     0.78009     0.93996           1     0.94115     0.78776     0.58543     0.38123     0.20979    0.091001     0.02875   0.0067382   0.0016177           0   0.0014478   0.0093923    0.024456     0.04761    0.082395     0.12796     0.17642     0.21899     0.25621     0.29192     0.32684     0.35816     0.38613     0.41507     0.44392     0.46816     0.48494     0.49748     0.50917     0.51824      0.5215     0.52177     0.52215     0.52189     0.51665     0.50736     0.49733     0.48825     0.47691</t>
  </si>
  <si>
    <t>[-17 0 53 82]</t>
  </si>
  <si>
    <t>m5c6r2</t>
  </si>
  <si>
    <t xml:space="preserve"> 0.34398     0.34388     0.34536      0.3454     0.34278     0.34181     0.34371     0.34371     0.33561     0.31569     0.27982     0.22535     0.16058     0.11279     0.11782     0.20055     0.35988     0.56913     0.78179     0.94101           1     0.94213      0.7903      0.5887     0.38402     0.21199    0.093224    0.030036   0.0063876  0.00077324           0   0.0024756    0.010783    0.025932    0.049617    0.085082     0.13038     0.17789     0.22042      0.2585     0.29487     0.32942     0.36059     0.38895     0.41786     0.44591     0.46897     0.48526     0.49805     0.50966     0.51788     0.52126     0.52222     0.52304     0.52187     0.51602     0.50651     0.49664     0.48678     0.47476</t>
  </si>
  <si>
    <t>m5c2r6</t>
  </si>
  <si>
    <t>m5c2r7</t>
  </si>
  <si>
    <t xml:space="preserve"> 0.39857     0.39973     0.39937     0.39068     0.36975     0.33283     0.27748     0.21156      0.1637     0.17183     0.25826      0.4163     0.61414     0.80844     0.94927           1      0.9514     0.82935     0.67164     0.50947     0.36253     0.24379     0.15729    0.096218    0.049474    0.015667           0    0.004251    0.022722    0.051122    0.090084     0.13688     0.18476     0.22762     0.26911     0.31253     0.35633     0.39564     0.43075     0.46498</t>
  </si>
  <si>
    <t xml:space="preserve"> 0.39915     0.40013     0.40057      0.3926     0.37105     0.33308     0.27666     0.21085     0.16278     0.17062     0.25757     0.41714     0.61611     0.80944     0.94902           1     0.95169     0.82903     0.66995     0.50788     0.36181     0.24266     0.15515     0.09399     0.04911     0.01618           0   0.0038171     0.02344    0.052851    0.090705      0.1367     0.18519     0.22921     0.26974     0.31145     0.35463     0.39475     0.42937     0.46273</t>
  </si>
  <si>
    <t>[-10 -15 25 28]</t>
  </si>
  <si>
    <t>m5c2r8</t>
  </si>
  <si>
    <t>m5c2r9</t>
  </si>
  <si>
    <t>[-20,  1, 18, 26]</t>
  </si>
  <si>
    <t xml:space="preserve"> 0.35124     0.35355     0.35504     0.34906     0.33379     0.30705     0.26287     0.20192     0.14843     0.14152     0.21201     0.36239     0.56619     0.77799     0.93894           1     0.94102     0.78848     0.58926     0.38978     0.22181     0.10419    0.040662     0.01524   0.0056018           0  0.00011641    0.010194    0.028999    0.056074    0.094205     0.14289     0.19376     0.23759     0.27574     0.31288     0.34908     0.38128     0.40903     0.43753</t>
  </si>
  <si>
    <t>m5c1r2</t>
  </si>
  <si>
    <t>[-6 -7 11 13]</t>
  </si>
  <si>
    <t xml:space="preserve"> 23.97373      32.84072      44.00657      32.84072      90.31199      131.6913      91.95402       45.3202      28.24302      36.12479</t>
  </si>
  <si>
    <t xml:space="preserve"> 63.38259      56.15764      68.63711       183.908      124.1379      111.0016      89.32677      53.53038</t>
  </si>
  <si>
    <t xml:space="preserve"> 53.7931      52.21675      62.46305      90.83744      130.4433      225.0246      153.1034      118.4236      99.90148      75.07389</t>
  </si>
  <si>
    <t xml:space="preserve"> 10.4758      7.95532       4.6169      18.3643      10.8222      12.6615      9.25584      9.00495      5.68192      16.7383</t>
  </si>
  <si>
    <t xml:space="preserve"> 59.5074      53.9901      38.4236      40.7882      46.8966       53.202      45.1232      52.6108</t>
  </si>
  <si>
    <t xml:space="preserve"> 1.6368      2.9786      3.4833      1.6068      4.4564       4.086      4.5084      3.6546</t>
  </si>
  <si>
    <t xml:space="preserve"> 42.5616      42.7586      36.2562      88.2759      91.2315      69.7537      50.2463      41.1823</t>
  </si>
  <si>
    <t xml:space="preserve"> 1.9556      2.1268      4.5299      5.6476      8.2111       3.043      3.9898      1.8006</t>
  </si>
  <si>
    <t xml:space="preserve"> 64.8276      52.4138      37.2414      80.3941       88.867        71.33      55.3695      66.4039</t>
  </si>
  <si>
    <t xml:space="preserve"> 5.8153      2.1222     0.84752      3.3352      2.9127      3.7204       2.076      5.8086</t>
  </si>
  <si>
    <t xml:space="preserve"> 43.6782      39.4089      36.4532      30.5419      33.8259      33.1691      31.8555      48.2759</t>
  </si>
  <si>
    <t xml:space="preserve"> 30.21346       22.6601      21.34647      91.29721      109.0312      102.1346      61.41215      23.31691</t>
  </si>
  <si>
    <t xml:space="preserve"> 66.0099      81.5271      87.4384      66.5025      62.8079      57.8818       58.867      50.2463</t>
  </si>
  <si>
    <t xml:space="preserve"> 52.46305      37.43842      38.66995      57.38916      90.64039      114.7783      86.94581      71.42857</t>
  </si>
  <si>
    <t xml:space="preserve"> 80.9852      86.3054       71.133      67.5862      54.9754      65.8128      62.8571      65.6158</t>
  </si>
  <si>
    <t xml:space="preserve"> 45.5172      33.3005      46.3054      41.5764       66.798      69.5567      56.7488      44.9261</t>
  </si>
  <si>
    <t xml:space="preserve"> 58.3251      65.6158      81.5764       70.936      69.3596      63.4483      43.9409      46.1084      48.0788      39.2118</t>
  </si>
  <si>
    <t xml:space="preserve"> 5.8652      2.5234      8.4889      4.2718      5.0679      3.7335      3.6413      4.9202      3.9335      4.1262</t>
  </si>
  <si>
    <t xml:space="preserve"> 45.3202      41.7734      36.8473      36.4532      33.1034      47.6847      64.6305      78.2266      54.7783      52.2167</t>
  </si>
  <si>
    <t xml:space="preserve"> 4.2604      4.5853      5.6562      4.6211      5.9408      4.6692       5.699      2.9981      5.4996      4.6525</t>
  </si>
  <si>
    <t xml:space="preserve"> 72.7094      74.4828      77.6355      78.8177      62.8571      69.7537      69.3596      67.7833        71.33      65.0246</t>
  </si>
  <si>
    <t xml:space="preserve"> 2.84523      11.3818      3.34685      6.59436      5.13262      4.03099      3.14037      6.41076      4.67954      3.25272</t>
  </si>
  <si>
    <t xml:space="preserve"> 145.2217      123.1527      104.0394      87.48768      86.89655      85.12315      114.6798      116.4532</t>
  </si>
  <si>
    <t xml:space="preserve"> 93.00493      148.5714      134.1872      160.7882       129.064      94.77833      61.08374      90.64039</t>
  </si>
  <si>
    <t xml:space="preserve"> 120.9852      114.7783      111.5271      98.52217       95.5665      89.65517      107.3892      122.1675</t>
  </si>
  <si>
    <t xml:space="preserve"> 92.11823      100.0985      112.5616      143.4483      93.59606      73.10345      81.52709      113.1034</t>
  </si>
  <si>
    <t xml:space="preserve"> 155.665      130.0493      101.8062      105.4187      111.9869      99.17898      92.28243      98.19376      116.5846      146.4696</t>
  </si>
  <si>
    <t xml:space="preserve"> 12.5785      5.05576      8.55751      4.29448      9.26551      11.2955      4.77039      6.08219        8.051      10.0205</t>
  </si>
  <si>
    <t xml:space="preserve"> 108.7028       146.798      143.1856      145.4844      142.8571      140.8867      103.4483      83.41544      74.22003      140.8867</t>
  </si>
  <si>
    <t xml:space="preserve"> 5.75416      10.0634      8.28862      14.4611       17.093      11.4189      6.46053      8.32757      11.6202      3.98173</t>
  </si>
  <si>
    <t xml:space="preserve"> 193.7603      177.6683      172.0854      151.3957      147.4548      137.6026      111.6585      95.89491      118.2266      188.1773</t>
  </si>
  <si>
    <t xml:space="preserve"> 7.11212      6.59273      15.8896      5.46579      16.9345      9.38693      8.32757      6.13515      13.8048     0.568818</t>
  </si>
  <si>
    <t xml:space="preserve"> 57.3892      56.4039      57.3892      39.4089      73.1527      72.6601      45.0739      56.4039</t>
  </si>
  <si>
    <t xml:space="preserve"> 4.73137      8.10815      2.88293      10.3916      7.67773      2.32364      6.38972      5.69351</t>
  </si>
  <si>
    <t xml:space="preserve"> 98.02956      103.6946      113.7931      152.9557      148.5222      115.2709      83.25123      93.34975</t>
  </si>
  <si>
    <t xml:space="preserve"> 4.4517      13.3665      15.1433      16.4878      10.9958       11.081      25.0328      13.2449</t>
  </si>
  <si>
    <t xml:space="preserve"> 22.9885      43.3498       56.486      28.8998      33.1691      37.4384      28.5714      30.8703      21.3465      44.0066</t>
  </si>
  <si>
    <t xml:space="preserve"> 1.43149      7.12727       22.591       8.9998      5.28521      4.44261      3.98173      3.65699      4.03554      7.57475</t>
  </si>
  <si>
    <t xml:space="preserve"> 42.03612      62.06897      53.20197      61.08374      111.9869      103.7767      88.34154      99.17898      81.11658      39.40887</t>
  </si>
  <si>
    <t xml:space="preserve"> 9.3524      8.37921      4.65598      4.92611      9.67548      22.6839      15.4875      10.5704      7.84749      5.91133</t>
  </si>
  <si>
    <t xml:space="preserve"> 47.29064      57.47126      57.79967      75.53366      96.55172      112.6437      103.7767      94.58128       67.9803      51.55993</t>
  </si>
  <si>
    <t xml:space="preserve"> 9.569      8.55751      8.83653      12.5956      4.55054      2.62726      9.62519      9.02971      6.89655      3.47554</t>
  </si>
  <si>
    <t xml:space="preserve"> 74.0558      65.0246      50.2463      66.2069      64.4335       49.064      72.3153      64.0394</t>
  </si>
  <si>
    <t xml:space="preserve"> 3.8554      4.1332      3.4553      4.1262      2.9818       3.043      6.2124      5.5733</t>
  </si>
  <si>
    <t xml:space="preserve"> 46.1084      36.6502      39.6059      34.4828      42.5616      52.0197      38.4236      41.5764</t>
  </si>
  <si>
    <t xml:space="preserve"> 3.2288      2.9786      4.3103      4.4608      1.9556      5.6373      7.4317       1.539</t>
  </si>
  <si>
    <t xml:space="preserve"> 80      72.5123      54.7783      64.4335      57.1429      45.5172      66.9951      63.6453</t>
  </si>
  <si>
    <t xml:space="preserve"> 1.9306      9.9141      5.4908      5.0679      4.0741      3.6652      7.1182     0.91366</t>
  </si>
  <si>
    <t xml:space="preserve"> 59.1133      59.3596      48.2759      61.0837      48.0296      58.1281      59.3596      45.8128       55.665      45.3202</t>
  </si>
  <si>
    <t xml:space="preserve"> 9.0387      3.8448      2.9282      9.2422      8.4692      2.6067      7.8031       4.228      6.4039      4.1799</t>
  </si>
  <si>
    <t xml:space="preserve"> 145.8128      177.5862      166.9951      110.8374      108.1281      106.4039      89.40887      85.46798      116.9951      142.1182</t>
  </si>
  <si>
    <t xml:space="preserve"> 3.61994      5.26541      12.7858      5.25195      11.1347      8.37921      8.88863       6.8539      23.2255      7.86508</t>
  </si>
  <si>
    <t xml:space="preserve"> 143.3498      158.1281      160.3448      99.26108      80.04926      87.93103      80.78818      85.46798      101.2315      135.2217</t>
  </si>
  <si>
    <t xml:space="preserve"> 5.18998      10.4692      6.56455      14.3697      4.78239      12.6514      8.27234      5.91646      13.8538       5.4019</t>
  </si>
  <si>
    <t>Hemisphere</t>
  </si>
  <si>
    <t>GridLoc(LR)</t>
  </si>
  <si>
    <t>edit BATCH_GUI_Switchyard</t>
  </si>
  <si>
    <t xml:space="preserve"> 2.2587    -0.80436     -3.3827    -0.77327     0.60933     0.66972     -2.2419       1.048     0.41336     -1.2187     0.42246     0.28064      1.5134     0.22681    -0.36528     -3.5824</t>
  </si>
  <si>
    <t xml:space="preserve"> 16.0578      14.7634      8.49585       3.2869       7.0699      9.59151      16.6194      18.6527      5.75889      7.27886      7.75872      6.61717      4.73785      4.84727        6.236      14.8341</t>
  </si>
  <si>
    <t xml:space="preserve"> 1.1692      1.0156      1.0156      1.4241      2.7169      4.3471      3.6122      2.3639      1.5375      1.5375      1.3592     0.81939      1.0527      3.5277      3.0258      3.6719      1.6672      2.4948      1.4181      1.9414      1.0243      2.4795      4.7129      4.1442      3.3542      1.7294</t>
  </si>
  <si>
    <t xml:space="preserve"> 1.9417      1.0953      1.0953      1.1959      5.3734      5.7032      5.8655      2.1297      1.1436      1.1436      3.5046      3.9968      5.3635      2.3361      2.6265      2.7349      2.0047      2.8221      2.5666      2.9516      1.6664      2.9375       4.382      5.0195      4.9591        2.38</t>
  </si>
  <si>
    <t xml:space="preserve"> 2.4392      1.6484       1.974       1.138     0.14505    -0.39886    -0.98108      -0.302     0.81363      1.8784     0.74971    -0.27532    -0.78445       2.756       2.756      1.4376      0.6234     -1.0172     0.33398      1.0462      1.0073    -0.26514    -0.81562    -0.22447     -1.4613     -4.9219</t>
  </si>
  <si>
    <t xml:space="preserve"> 5.5163      5.0805      2.8721      1.5743      3.3582      4.4908      3.7103       3.692      3.2857      3.2916      2.9472      1.9652      2.5448      3.5055      3.5055      2.8648      2.2937      4.0213       6.245      5.8574      4.7021      3.3409      3.6085      3.3145       7.265      7.1794</t>
  </si>
  <si>
    <t xml:space="preserve"> 2.1906      1.0985     0.42146     -0.1913     0.62578     0.62578     0.62578     0.24915     0.24915     -0.1913     0.37066    -0.79671    -0.18848      2.0095      1.4241     0.70117     0.18825     0.24359     0.79532      1.2194     0.72952      1.1886      1.5375      2.1295      2.3531      1.3317</t>
  </si>
  <si>
    <t xml:space="preserve"> 3.5739       4.427      2.9634      1.5107     0.90939     0.90939     0.90939      1.0714      1.0714      1.5107      3.8807      4.2173      4.2481      1.6203      1.1959      2.9437      2.6505      3.0168      2.1791      1.9557      1.4547     0.14255      1.1436      1.9888      2.7513      3.0404</t>
  </si>
  <si>
    <t xml:space="preserve"> 1.1444      3.5879      1.7626      1.4059      1.2769      1.3715     0.81363      2.1738      2.7647       2.213</t>
  </si>
  <si>
    <t xml:space="preserve"> 5.3976      6.6499      5.7071      4.1492      2.7038      3.4754      3.2857      3.8237       3.802      4.2804</t>
  </si>
  <si>
    <t xml:space="preserve"> -0.83503    -0.27101       1.226      1.6902      2.5708     -2.8389     0.18824     0.75109      1.1692     0.24579</t>
  </si>
  <si>
    <t xml:space="preserve"> 3.6232      2.6249       2.835      2.4782      3.7296      3.8124      3.9303      2.5155      1.9417      2.6915</t>
  </si>
  <si>
    <t xml:space="preserve"> 0.15062      0.2143    -0.28739      -1.293    -0.26745     0.74971        2.47      2.3693       1.226      1.9084</t>
  </si>
  <si>
    <t xml:space="preserve"> 2.3294      2.2361       2.954      3.0741      3.6731      2.9472      3.3672      3.0484       2.835      2.5659</t>
  </si>
  <si>
    <t xml:space="preserve"> 1.9987     0.65712     0.63204     -0.1913    -0.21432     0.22678     0.28739     0.71886    -0.14368     -1.2509    -0.12707     0.62774      2.1311      3.0008      4.0418      3.5407       1.616     0.38118</t>
  </si>
  <si>
    <t xml:space="preserve"> 5.1389       5.079      5.5793      1.5107       2.236      1.8745       2.954      2.1893      2.0059      2.3041      5.9943      5.3441      5.9937      4.5196      5.5248      6.3833      4.5325      3.5821</t>
  </si>
  <si>
    <t xml:space="preserve"> -0.28763     0.14364    -0.37672    -0.38362    -0.39377     0.80036     0.80036     0.81939      0.8765    -0.99031    -0.95329     -1.4148     -2.4293     -2.4293     -1.5104     0.19124    -0.75109     -1.6251</t>
  </si>
  <si>
    <t xml:space="preserve"> 2.2868      2.0059      3.2985      4.8214      5.4492      3.6245      3.6245      3.9968       4.321      4.3853      3.7743      2.2791      2.4531      2.4531      3.5143      1.5107      2.5155      2.0243</t>
  </si>
  <si>
    <t xml:space="preserve"> -0.302    -0.83503     -2.0552     -0.2189     0.24579      1.2509       1.138      1.6672     0.72902      2.4387      1.5659       1.138       1.138      2.9215      3.0204      1.9518      1.4376      1.4376</t>
  </si>
  <si>
    <t xml:space="preserve"> 3.692      3.6232      1.5214      2.6997      2.6915      2.3041      1.5743      2.0047      2.9691     0.14227      1.6339      1.5743      1.5743      2.2631      2.6943      2.8906      2.8648      2.8648</t>
  </si>
  <si>
    <t xml:space="preserve"> -1.7978     -1.1905      -1.275     0.29917     0.84483     0.78562    -0.24591     -2.0225      -3.361     -4.9445     -4.5295     -4.7129     -3.6719     -1.9548    -0.80036    -0.92102     -3.0762      -5.568     -4.3848     -2.5075     -1.4882     -3.2829     -1.9084     -3.7009</t>
  </si>
  <si>
    <t xml:space="preserve"> 2.8141      2.3598      3.1841       2.612      3.2024      2.8478      3.3469      5.4051      4.9408      6.8683       3.863       4.382      6.2224      3.5394      3.6245      3.7822       7.042      6.5252      8.5359      5.9128      4.7822      3.6539      2.5659      6.2051</t>
  </si>
  <si>
    <t xml:space="preserve"> 0.34736     0.31147     0.96322     0.91164     0.93579      2.1455      2.7606      3.4955      2.0552      2.0552      1.1396     0.76396      1.9306      1.0243      1.6138      1.1905      1.5659      1.5659      1.9306      1.5375     0.62869     0.62869     0.28739      1.5506</t>
  </si>
  <si>
    <t xml:space="preserve"> 5.0036      2.9906      3.4107      3.4735      3.7654      6.6905      5.7188      5.6423      1.5214      1.5214      2.0296       2.875      1.0025      1.6664      2.1344      2.3598      1.6339      1.6339      1.0025      1.1436      1.8013      1.8013       2.954      3.8234</t>
  </si>
  <si>
    <t xml:space="preserve"> 0.0039853   -0.060037   -0.060037     0.24915       1.138       1.138       1.138     0.24915     0.24915     0.28761      1.1905      1.6902      3.5277      1.9306     0.59593     0.14505      1.4059      2.1295      2.7743      1.1905     0.71886     0.62578     0.62578      1.0156</t>
  </si>
  <si>
    <t xml:space="preserve"> 0.0092569     0.13938     0.13938      1.0714      1.5743      1.5743      1.5743      1.0714      1.0714      2.2869      2.3598      2.4782      2.3361      1.0025      3.0864      3.3582      4.1492      1.9888      2.4795      2.3598      2.1893     0.90939     0.90939      1.0953</t>
  </si>
  <si>
    <t xml:space="preserve"> -2.5591      -3.194     -2.6692     0.15062      1.0156      1.4241      1.0611      1.4241      1.1072     -1.0369     0.41786      1.0172      3.0675      4.4135      4.6544       3.981</t>
  </si>
  <si>
    <t xml:space="preserve"> 5.6188      5.1826      3.4879      2.3294      1.0953      1.1959      1.5372      1.1959      6.1621      5.8529      3.8574      4.0213       7.772      8.8907      7.1675      1.7151</t>
  </si>
  <si>
    <t xml:space="preserve"> 0.60391     0.14364       1.226      1.3394      1.8728    -0.38597     -1.5778      -1.974      2.7743      1.6138     0.62869     0.62869     0.62869     0.15062    -0.32531     0.40214</t>
  </si>
  <si>
    <t xml:space="preserve"> 0.071113      2.0059       2.835      3.5001      3.2088      4.4772       4.205      2.8721      2.4795      2.1344      1.8013      1.8013      1.8013      2.3294      1.6089      3.8906</t>
  </si>
  <si>
    <t xml:space="preserve"> 0.6763      2.8005      1.5839     0.83363    -0.36893      1.3094      5.5657      5.2771       3.902      1.0799      4.4931        3.72</t>
  </si>
  <si>
    <t xml:space="preserve"> 3.9165      5.8354      6.1187      5.2395      5.8485      5.0264      5.2224      6.0031      6.5154        3.65      6.1814      3.5922</t>
  </si>
  <si>
    <t xml:space="preserve"> -0.34686     0.16847     -1.9774     -3.9117     -2.2406     0.31184     -1.4886     -2.3886     -2.7351     -3.8405     -2.4017      -1.552</t>
  </si>
  <si>
    <t xml:space="preserve"> 4.7244      5.0577      4.6465      8.4303      9.1076      5.8947     0.78485       1.029      1.8148      1.9223      2.0415      1.8855</t>
  </si>
  <si>
    <t xml:space="preserve"> 1.7204     0.79532      0.7911    -0.11473       1.246      1.4969     0.85966      1.2014    -0.21946    -0.58867    0.085346      1.1317</t>
  </si>
  <si>
    <t xml:space="preserve"> 3.5801      3.2323      3.0802     0.90638      2.1416      1.6933       5.099      3.9629      3.5333      2.2262        2.36      1.3457</t>
  </si>
  <si>
    <t xml:space="preserve"> 66.5031      80.7362       73.865      53.2515      92.5153      66.7485      59.3865      57.1779      63.3129      39.7546</t>
  </si>
  <si>
    <t xml:space="preserve"> 10.3417       8.6187      18.9387      8.86158      16.3315      3.56884      8.11673      11.5793      17.1235      8.83606</t>
  </si>
  <si>
    <t xml:space="preserve"> 109.2025      100.8589       121.227      83.43558      117.3006      114.6012      133.0061      128.8344      138.4049      107.9755</t>
  </si>
  <si>
    <t xml:space="preserve"> 10.8435      5.35397      12.7831      15.5349      13.5337      17.7283      10.5379      9.37667      4.99011      14.3721</t>
  </si>
  <si>
    <t xml:space="preserve"> -0.2752      3.1684      1.1246       2.638      3.9231       4.485      2.2322    -0.79973    -0.77934      4.3471       2.131    0.082443     0.18848      0.7079      3.7782      4.1243     0.59858    -0.25867</t>
  </si>
  <si>
    <t xml:space="preserve"> 7.61229      7.41257      6.03741      5.98737      5.27106      4.72214       8.8004      11.0835       9.5083      5.70316      4.35898      3.04961      4.24812      2.63497      10.3257      11.4874      11.8672      4.03236</t>
  </si>
  <si>
    <t xml:space="preserve"> 2.5733      1.9916      1.1886    0.035587     0.59593     0.89575      3.4261      4.1383      3.5277     0.15871     -1.4609      1.6178      2.4172      3.4261      2.0996      0.7079     0.24579       1.226</t>
  </si>
  <si>
    <t xml:space="preserve"> 3.4113      3.3891     0.14255       2.783      3.0864      4.3325      3.6809      3.7921      2.3361      7.2649      6.8889      5.1385      4.9354      3.6809      3.5113       2.635      2.6915       2.835</t>
  </si>
  <si>
    <t xml:space="preserve"> 2.283      2.7544      1.8581      1.6178     0.14217      1.9084      2.4948      2.5744      1.6902      1.5964      2.2097      5.2043      3.9557      3.3859     0.93335      2.6685       1.974     0.81314</t>
  </si>
  <si>
    <t xml:space="preserve"> 5.2603      4.0065      6.4572      5.1385      3.9334      2.5659      2.8221      3.2404      2.4782        4.79      4.6293      5.6504      7.2406      8.4877      4.9367      3.6964      2.8721      2.8707</t>
  </si>
  <si>
    <t xml:space="preserve"> 0.15541     0.62869    -0.71886      -1.138     -2.1295    -0.75109     -1.6301    -0.42394    -0.98108    -0.22218    -0.15068      2.3639      1.9084    -0.28763    -0.83503    -0.30234    -0.27221      -1.387    -0.57312      1.0404    -0.18848     -4.4613</t>
  </si>
  <si>
    <t xml:space="preserve"> 3.9086      1.8013      2.1893      1.5743      1.9888      2.5155      4.4717      4.4593      3.7103       2.384      2.3294      2.1297      2.5659      2.2868      3.6232      4.0192      5.4849      7.3673      9.7169      6.9721      4.2481      6.0051</t>
  </si>
  <si>
    <t xml:space="preserve"> 1.9306     0.62578     0.62578     0.92614      1.5679     0.96377     0.74425      1.9916      2.1343       1.974     0.24359      3.5561      3.5561      3.3063      2.7554      1.6774      1.5359      2.4729      0.6253     0.42143      1.6365      3.1605</t>
  </si>
  <si>
    <t xml:space="preserve"> 1.00255     0.909385     0.909385      3.10663      4.22752      4.08587      3.35754      3.38907      3.98171      2.87207      3.01682      6.66898      6.66898      5.96074      3.87404      4.84204      8.01333      8.15113      8.74174      8.75373      10.9964      8.30234</t>
  </si>
  <si>
    <t xml:space="preserve"> 0.18808     0.87816     0.14617    -0.42471     -2.1167     -2.5071     -2.1167     -1.4576    -0.88316     -1.3437     -2.0685      -2.952     -2.0985    -0.91798    -0.71392     -1.1008</t>
  </si>
  <si>
    <t xml:space="preserve"> 3.2172      2.5215      1.8101       1.581      1.4017      1.3836      1.4017      1.4718      2.1632       2.333      3.5296      5.9141      5.2253      5.0563      3.8125      3.5049</t>
  </si>
  <si>
    <t xml:space="preserve"> -0.25084    -0.87152      -1.145     -1.5446     -2.3493     -2.2651     -2.0245    -0.61761    -0.79625     -1.2471     -2.1453     -2.8525     -3.1297     -3.1505     -1.4216    -0.11305</t>
  </si>
  <si>
    <t xml:space="preserve"> 1.946      1.9259      1.5396      1.9442      4.1711      3.9633      4.9508       3.023      3.3976       3.594      3.5548      4.1094      3.4807      3.5559       1.829      2.5488</t>
  </si>
  <si>
    <t xml:space="preserve"> -0.47066    -0.47494    -0.79026     -0.4313    -0.93947    -0.87152     -1.7063    -0.64739      1.6208     0.35151      -1.246      -1.826     -1.5354    -0.24194    -0.60726    -0.49597</t>
  </si>
  <si>
    <t xml:space="preserve"> 1.5269      1.7391      1.8481      1.3136     0.98039      1.9259      2.6148      3.4184      3.2634       4.055      2.1416      2.9916      3.3713      3.0658      2.6022      2.1355</t>
  </si>
  <si>
    <t xml:space="preserve"> 5.48879075486      2.86662351879      3.09028331282      2.05102284627      1.20689174213      0.72112178366     -0.81307954475     -3.91130000142     -13.6313101761      2.60995018792      1.64333053097      1.91744443348      1.49228657297     0.285879140869    -0.700355517625     -34990847.8271     -34.5552492039     -2.53632398531</t>
  </si>
  <si>
    <t xml:space="preserve"> 6.415970749768      3.138535671343      3.620720747358      3.601958134033      4.312961417243      4.379425220073      4.893842997833      6.544348750168      17.50599128447      7.372794566556      2.646817795748      3.361530233686      3.156336114046      3.932085530739      14.93957926571      250452889.0929        147.49352935      4.848108869136</t>
  </si>
  <si>
    <t xml:space="preserve"> -0.92353    -0.47801    -0.12865    -0.63092     -1.2007      -2.233     -4.7302       -4.89       -4.89     -2.3024     -2.8277     -3.2328     -1.7961     -1.0024     -1.3206     -2.6674     -3.0414      -2.908</t>
  </si>
  <si>
    <t xml:space="preserve"> 2.3107      2.5304       3.359      4.2633      4.3912      4.2238      5.2386      3.3438      3.3438      4.1303      2.6292      3.6783      2.7456      2.8847      2.5429      2.7599      1.4048      2.3548</t>
  </si>
  <si>
    <t xml:space="preserve"> 2.6214      1.3371      1.4461       1.166      1.1848     0.19945     0.18119    -0.18141    -0.26206      1.4565     0.86434      1.2668     0.93947     0.45068     0.17954     0.11951     0.14784    -0.88483</t>
  </si>
  <si>
    <t xml:space="preserve"> 3.8198      4.7821      5.3726      4.0671      2.1607        2.42      2.2152      2.4115      2.6833      3.3254      2.6677      1.3075     0.98039      1.5093      1.5672      4.1202      4.5311      4.8214</t>
  </si>
  <si>
    <t>m10c0r1</t>
  </si>
  <si>
    <t>m10c0r2</t>
  </si>
  <si>
    <t>m10c0r3</t>
  </si>
  <si>
    <t>m10c0r4</t>
  </si>
  <si>
    <t>m10c0r5</t>
  </si>
  <si>
    <t>m10c0r6</t>
  </si>
  <si>
    <t>m10c0r7</t>
  </si>
  <si>
    <t>m10c0r8</t>
  </si>
  <si>
    <t>m10c0r9</t>
  </si>
  <si>
    <t>m10c0r10</t>
  </si>
  <si>
    <t>m10c0r11</t>
  </si>
  <si>
    <t>m10c0r12</t>
  </si>
  <si>
    <t>m10c0r13</t>
  </si>
  <si>
    <t>m10c0r14</t>
  </si>
  <si>
    <t>m10c0r15</t>
  </si>
  <si>
    <t>m10c0r16</t>
  </si>
  <si>
    <t>m10c0r17</t>
  </si>
  <si>
    <t>m10c0r18</t>
  </si>
  <si>
    <t>m10c0r19</t>
  </si>
  <si>
    <t>m10c0r21</t>
  </si>
  <si>
    <t>m10c0r22</t>
  </si>
  <si>
    <t>m10c0r23</t>
  </si>
  <si>
    <t>m10c0r24</t>
  </si>
  <si>
    <t>m10c0r25</t>
  </si>
  <si>
    <t>m10c0r26</t>
  </si>
  <si>
    <t>m10c0r27</t>
  </si>
  <si>
    <t>m10c0r28</t>
  </si>
  <si>
    <t>m10c0r29</t>
  </si>
  <si>
    <t>m10c0r30</t>
  </si>
  <si>
    <t>m10c0r31</t>
  </si>
  <si>
    <t>m10c0r32</t>
  </si>
  <si>
    <t>m10c0r33</t>
  </si>
  <si>
    <t>m10c0r34</t>
  </si>
  <si>
    <t>m10c0r35</t>
  </si>
  <si>
    <t>m10c0r36</t>
  </si>
  <si>
    <t>m10c0r37</t>
  </si>
  <si>
    <t>m10c0r38</t>
  </si>
  <si>
    <t>m10c0r39</t>
  </si>
  <si>
    <t>m10c0r40</t>
  </si>
  <si>
    <t>m10c0r41</t>
  </si>
  <si>
    <t>m10c0r42</t>
  </si>
  <si>
    <t>m10c0r43</t>
  </si>
  <si>
    <t>m10c0r44</t>
  </si>
  <si>
    <t>m10c0r45</t>
  </si>
  <si>
    <t>m10c0r46</t>
  </si>
  <si>
    <t>m10c0r47</t>
  </si>
  <si>
    <t>m10c0r48</t>
  </si>
  <si>
    <t>m10c0r49</t>
  </si>
  <si>
    <t>m10c0r50</t>
  </si>
  <si>
    <t>m10c0r51</t>
  </si>
  <si>
    <t>m10c0r52</t>
  </si>
  <si>
    <t>m10c0r53</t>
  </si>
  <si>
    <t>m10c0r54</t>
  </si>
  <si>
    <t>m10c0r55</t>
  </si>
  <si>
    <t>m10c0r56</t>
  </si>
  <si>
    <t>m10c0r57</t>
  </si>
  <si>
    <t>m10c0r58</t>
  </si>
  <si>
    <t>m10c0r59</t>
  </si>
  <si>
    <t>m10c0r61</t>
  </si>
  <si>
    <t>m10c0r62</t>
  </si>
  <si>
    <t>m10c0r63</t>
  </si>
  <si>
    <t>m10c0r64</t>
  </si>
  <si>
    <t>m10c0r65</t>
  </si>
  <si>
    <t>m10c0r66</t>
  </si>
  <si>
    <t>m10c0r67</t>
  </si>
  <si>
    <t>m10c0r68</t>
  </si>
  <si>
    <t>m10c0r69</t>
  </si>
  <si>
    <t>m10c0r70</t>
  </si>
  <si>
    <t>m10c0r71</t>
  </si>
  <si>
    <t>m10c0r72</t>
  </si>
  <si>
    <t>m10c0r73</t>
  </si>
  <si>
    <t>m10c0r74</t>
  </si>
  <si>
    <t>m10c0r75</t>
  </si>
  <si>
    <t>m10c0r76</t>
  </si>
  <si>
    <t>m10c0r77</t>
  </si>
  <si>
    <t>m10c0r78</t>
  </si>
  <si>
    <t>m10c0r79</t>
  </si>
  <si>
    <t>m10c0r80</t>
  </si>
  <si>
    <t>m10c0r81</t>
  </si>
  <si>
    <t>m10c0r82</t>
  </si>
  <si>
    <t>m10c0r83</t>
  </si>
  <si>
    <t>m10c0r84</t>
  </si>
  <si>
    <t>m10c0r85</t>
  </si>
  <si>
    <t>m10c0r86</t>
  </si>
  <si>
    <t>m10c0r87</t>
  </si>
  <si>
    <t>m10c0r88</t>
  </si>
  <si>
    <t>m10c0r89</t>
  </si>
  <si>
    <t>m10c0r90</t>
  </si>
  <si>
    <t>m10c0r91</t>
  </si>
  <si>
    <t>m10c0r92</t>
  </si>
  <si>
    <t>m10c0r93</t>
  </si>
  <si>
    <t>m10c0r94</t>
  </si>
  <si>
    <t>m10c0r95</t>
  </si>
  <si>
    <t>m10c0r96</t>
  </si>
  <si>
    <t>m10c0r97</t>
  </si>
  <si>
    <t>Vis</t>
  </si>
  <si>
    <t>m5c163r4</t>
  </si>
  <si>
    <t>m5c164r4</t>
  </si>
  <si>
    <t>m5c164r5</t>
  </si>
  <si>
    <t>m5c164r6</t>
  </si>
  <si>
    <t>m5c164r7</t>
  </si>
  <si>
    <t>m5c164r8</t>
  </si>
  <si>
    <t>m5c164r9</t>
  </si>
  <si>
    <t>m5c165r4</t>
  </si>
  <si>
    <t>m5c165r5</t>
  </si>
  <si>
    <t>m5c161r7</t>
  </si>
  <si>
    <t>m5c166r2</t>
  </si>
  <si>
    <t>m5c167r1</t>
  </si>
  <si>
    <t>m5c166r3</t>
  </si>
  <si>
    <t>Psy_glass</t>
  </si>
  <si>
    <t>Psy_platform</t>
  </si>
  <si>
    <t>m5c0r63</t>
  </si>
  <si>
    <t>m5c0r64</t>
  </si>
  <si>
    <t>m5c0r66</t>
  </si>
  <si>
    <t>m5c0r68</t>
  </si>
  <si>
    <t>m5c0r69</t>
  </si>
  <si>
    <t>m5c0r70</t>
  </si>
  <si>
    <t>m5c0r71</t>
  </si>
  <si>
    <t>m5c0r73</t>
  </si>
  <si>
    <t>m5c0r74</t>
  </si>
  <si>
    <t>m5c0r75</t>
  </si>
  <si>
    <t>m5c2r5</t>
  </si>
  <si>
    <t>m5c0r78</t>
  </si>
  <si>
    <t>m5c0r79</t>
  </si>
  <si>
    <t>m5c0r81</t>
  </si>
  <si>
    <t>m5c167r3</t>
  </si>
  <si>
    <t>m5c167r4</t>
  </si>
  <si>
    <t>m5c167r5</t>
  </si>
  <si>
    <t>m5c168r2</t>
  </si>
  <si>
    <t>m5c168r3</t>
  </si>
  <si>
    <t>m5c168r5</t>
  </si>
  <si>
    <t>m5c168r6</t>
  </si>
  <si>
    <t>m5c169r2</t>
  </si>
  <si>
    <t>m5c170r1</t>
  </si>
  <si>
    <t>m5c170r2</t>
  </si>
  <si>
    <t>m5c170r4</t>
  </si>
  <si>
    <t>m5c171r1</t>
  </si>
  <si>
    <t>m5c171r3</t>
  </si>
  <si>
    <t>m5c171r4</t>
  </si>
  <si>
    <t>m5c172r1</t>
  </si>
  <si>
    <t>m5c172r2</t>
  </si>
  <si>
    <t>m5c172r3</t>
  </si>
  <si>
    <t>m5c173r3</t>
  </si>
  <si>
    <t>m5c173r4</t>
  </si>
  <si>
    <t>m5c174r1</t>
  </si>
  <si>
    <t>m5c174r4</t>
  </si>
  <si>
    <t>m5c175r4</t>
  </si>
  <si>
    <t>m5c175r6</t>
  </si>
  <si>
    <t>m5c179r2</t>
  </si>
  <si>
    <t>m5c179r1</t>
  </si>
  <si>
    <t>m5c180r1</t>
  </si>
  <si>
    <t>m5c181r3_4</t>
  </si>
  <si>
    <t>m5c182r2</t>
  </si>
  <si>
    <t>m5c182r3</t>
  </si>
  <si>
    <t>m5c183r2</t>
  </si>
  <si>
    <t>m5c186r2</t>
  </si>
  <si>
    <t>m5c186r4</t>
  </si>
  <si>
    <t>m5c188r2</t>
  </si>
  <si>
    <t>m5c192r2</t>
  </si>
  <si>
    <t>m5c194r2</t>
  </si>
  <si>
    <t>m5c196r1</t>
  </si>
  <si>
    <t>m5c197r2</t>
  </si>
  <si>
    <t>m5c202r2</t>
  </si>
  <si>
    <t>m5c204r1</t>
  </si>
  <si>
    <t>m5c205r2</t>
  </si>
  <si>
    <t>m5c206r3</t>
  </si>
  <si>
    <t>m5c211r3_4_5</t>
  </si>
  <si>
    <t>m5c216r3</t>
  </si>
  <si>
    <t>m5c221r2</t>
  </si>
  <si>
    <t>m5c225r2</t>
  </si>
  <si>
    <t>Training</t>
  </si>
  <si>
    <t>m5c226r3</t>
  </si>
  <si>
    <t>m5c227r1</t>
  </si>
  <si>
    <t>m5c239r3</t>
  </si>
  <si>
    <t>m5c241r3</t>
  </si>
  <si>
    <t>m5c229r3</t>
  </si>
  <si>
    <t>MU21</t>
  </si>
  <si>
    <t>HD_AnnType</t>
  </si>
  <si>
    <t>m10c0r98</t>
  </si>
  <si>
    <t>m10c0r99</t>
  </si>
  <si>
    <t>m10c0r100</t>
  </si>
  <si>
    <t>m10c0r101</t>
  </si>
  <si>
    <t>m10c0r102</t>
  </si>
  <si>
    <t>m10c0r103</t>
  </si>
  <si>
    <t>m10c0r104</t>
  </si>
  <si>
    <t>m10c0r105</t>
  </si>
  <si>
    <t>m10c0r106</t>
  </si>
  <si>
    <t>m10c0r107</t>
  </si>
  <si>
    <t>m10c0r108</t>
  </si>
  <si>
    <t>m10c0r109</t>
  </si>
  <si>
    <t>m10c0r110</t>
  </si>
  <si>
    <t>m10c0r111</t>
  </si>
  <si>
    <t>m10c0r112</t>
  </si>
  <si>
    <t>m10c0r113</t>
  </si>
  <si>
    <t>m10c0r114</t>
  </si>
  <si>
    <t>m10c0r115</t>
  </si>
  <si>
    <t>m10c0r116</t>
  </si>
  <si>
    <t>m10c0r117</t>
  </si>
  <si>
    <t>m10c0r118</t>
  </si>
  <si>
    <t>m10c0r119</t>
  </si>
  <si>
    <t>m10c0r120</t>
  </si>
  <si>
    <t>m10c0r121</t>
  </si>
  <si>
    <t>m10c0r124</t>
  </si>
  <si>
    <t>m10c0r125</t>
  </si>
  <si>
    <t>nnn</t>
  </si>
  <si>
    <t>m5c174r2</t>
  </si>
  <si>
    <t xml:space="preserve"> 0.36469     0.33504     0.28902     0.23908     0.21534     0.25327     0.37314     0.56177     0.77203      0.9369           1     0.93699     0.76655     0.53821     0.31289     0.13767    0.034876           0    0.010639    0.039935    0.069258    0.091777     0.11121     0.13502     0.16942     0.21508     0.26793     0.32123     0.36952     0.40988     0.44258     0.46971</t>
  </si>
  <si>
    <t>e</t>
  </si>
  <si>
    <t>c</t>
  </si>
  <si>
    <t>m5c174r3</t>
  </si>
  <si>
    <t xml:space="preserve"> 0.39288     0.39253      0.3922     0.39165     0.39098     0.38983     0.38861     0.38652     0.38261     0.37359     0.35445     0.31948     0.27113      0.2255      0.2136     0.26606      0.3961     0.58526     0.78751     0.94168           1      0.9427     0.78815     0.57855     0.36622     0.19151     0.07508    0.016239           0   0.0063214    0.021167    0.038138    0.058555    0.086341     0.12468     0.17281     0.22705     0.28204     0.33331     0.37881      0.4183     0.45293     0.48433     0.51313     0.53899     0.56092     0.57792     0.58983     0.59673     0.59956     0.59911     0.59612     0.59065     0.58279     0.57203     0.55909     0.54362     0.52655     0.50819     0.48951</t>
  </si>
  <si>
    <t>DelSac</t>
  </si>
  <si>
    <t xml:space="preserve"> 0.38692     0.38667     0.38652     0.38621     0.38581     0.38488     0.38341     0.38118     0.37719     0.36849     0.34986      0.3154     0.26641     0.21875     0.20381     0.25398     0.38393     0.57571     0.78201     0.93997           1     0.94121     0.78291     0.56931      0.3545     0.18009    0.066354    0.011901           0   0.0093644    0.025433    0.042107    0.061453    0.087934     0.12527     0.17275     0.22639      0.2807     0.33095     0.37513     0.41341     0.44723     0.47809     0.50671     0.53245     0.55443     0.57145     0.58316     0.58973      0.5922      0.5912     0.58758     0.58161     0.57362     0.56306      0.5504     0.53569     0.51972      0.5023     0.48434</t>
  </si>
  <si>
    <t>m5c175r4_6</t>
  </si>
  <si>
    <t>[9 5 21 21]</t>
  </si>
  <si>
    <t>g</t>
  </si>
  <si>
    <t>m5c175r5</t>
  </si>
  <si>
    <t>m5c175r2</t>
  </si>
  <si>
    <t>m5c176r1</t>
  </si>
  <si>
    <t>[5 1 14 25]</t>
  </si>
  <si>
    <t>m5c176r2</t>
  </si>
  <si>
    <t>m5c177r1</t>
  </si>
  <si>
    <t>m5c177r2</t>
  </si>
  <si>
    <t xml:space="preserve"> 0.40318     0.40362     0.40392     0.40392     0.40357     0.40296     0.40174     0.39848     0.38891     0.36646     0.32601     0.27083     0.21657     0.18955     0.21715     0.31394     0.47218     0.66095     0.83635     0.95744           1     0.96084     0.85733     0.71584     0.56372     0.42121     0.29901     0.20034      0.1239    0.066824    0.027432   0.0051722           0    0.010785    0.035526    0.070737     0.11257     0.15802     0.20459     0.25147     0.29812     0.34442     0.38943     0.43258     0.47273      0.5091     0.54088     0.56808     0.59081     0.60926     0.62349     0.63381     0.64022     0.64272      0.6414     0.63655      0.6284     0.61764     0.60449     0.58963</t>
  </si>
  <si>
    <t>[15 -1 27 45]</t>
  </si>
  <si>
    <t xml:space="preserve"> 0.40455     0.40475     0.40458     0.40457     0.40438     0.40455     0.40428     0.40148     0.39128     0.36741     0.32557     0.27041     0.21896     0.19719      0.2304      0.3303     0.48806     0.67264     0.84241     0.95879           1     0.96314     0.86503     0.72981     0.58273     0.44254     0.31982     0.21802     0.13712    0.075448    0.032212   0.0070612           0   0.0096448    0.033476    0.067892     0.10888     0.15376      0.1999     0.24652     0.29315     0.33987     0.38575      0.4307     0.47292     0.51161     0.54556     0.57436     0.59804     0.61692     0.63102     0.64111     0.64733     0.65011     0.64969     0.64602     0.63959     0.63025     0.61846     0.60437</t>
  </si>
  <si>
    <t>m5c178r1</t>
  </si>
  <si>
    <t>m5c178r2</t>
  </si>
  <si>
    <t xml:space="preserve"> 0.37397     0.37293     0.37131     0.36934     0.36755     0.36588     0.36469      0.3642      0.3642     0.36302     0.35587     0.33247     0.28387     0.21619     0.16121     0.16803     0.27425     0.47639     0.72095     0.92105           1     0.92406     0.71991     0.45695      0.2163    0.057165           0    0.024465    0.089169     0.15326     0.19295     0.20598     0.20542     0.20893     0.22715     0.26155     0.30503     0.34758     0.38086     0.40233     0.41436     0.42212     0.42953     0.43947     0.45095     0.46209     0.46998     0.47384     0.47387     0.47092     0.46683     0.46273      0.4586     0.45459     0.44988     0.44407     0.43709     0.42941     0.42148     0.41315</t>
  </si>
  <si>
    <t xml:space="preserve"> 0.36842     0.36795     0.36682     0.36519     0.36315      0.3613     0.36001     0.35969     0.35973     0.35877     0.35149      0.3276     0.27916     0.21307     0.16188     0.17272     0.28192     0.48424     0.72608     0.92296           1     0.92402     0.72191     0.46119     0.22154    0.060743           0    0.020312    0.082005     0.14494     0.18567      0.2012     0.20318     0.20827      0.2273     0.26178     0.30477     0.34676     0.37952     0.40092     0.41331     0.42147     0.42931     0.43933     0.45064     0.46127     0.46854     0.47165     0.47101      0.4683     0.46439     0.46072     0.45716     0.45334     0.44851     0.44261     0.43549     0.42771     0.41969     0.41173</t>
  </si>
  <si>
    <t xml:space="preserve"> 0.57306     0.62724     0.68173     0.71078     0.68825     0.60109     0.45856     0.29095     0.13811    0.035127           0    0.030418     0.10789     0.20832     0.31079     0.40383     0.48561     0.56058     0.63493       0.712     0.79063     0.86575     0.93011     0.97662           1     0.99787     0.97071     0.92153     0.85485     0.77593     0.69019     0.60263</t>
  </si>
  <si>
    <t>m5c180r2</t>
  </si>
  <si>
    <t xml:space="preserve"> 0.45893     0.45905     0.45873     0.45854     0.45836     0.45831     0.45816     0.45847     0.45996      0.4651     0.47806     0.50442     0.54606     0.59644     0.63817     0.64883     0.60908     0.51434     0.37831     0.23057     0.10401    0.024071           0     0.02543    0.084032     0.15879     0.23717     0.31509     0.39351     0.47567     0.56281     0.65395     0.74421     0.82797     0.89918     0.95364     0.98777           1     0.98849     0.95433     0.89849     0.82423     0.73552     0.63823     0.53807     0.44046     0.34941     0.26793     0.19792     0.14003    0.094215    0.060468    0.038318    0.027511    0.027112    0.036364    0.054114    0.079009     0.10949     0.14455     0.18291     0.22381     0.26603     0.30896     0.35154     0.39316       0.433     0.47111     0.50688     0.54023     0.57062     0.59803     0.62195     0.64239     0.65927     0.67274     0.68295     0.68995     0.69384     0.69473     0.69279     0.68819     0.68099     0.67181     0.66076     0.64818     0.63408     0.61895     0.60279     0.58575     0.56794     0.54978     0.53133     0.51301     0.49476     0.47702     0.45975     0.44316     0.42722     0.41228     0.39827     0.38551     0.37383     0.36343     0.35429     0.34625     0.33934     0.33365     0.32913     0.32584     0.32374     0.32267     0.32279     0.32399     0.32612     0.32927</t>
  </si>
  <si>
    <t>m5c181r1</t>
  </si>
  <si>
    <t>m5c181r2</t>
  </si>
  <si>
    <t xml:space="preserve"> 0.36129     0.36092     0.36044     0.36003     0.35941     0.35894     0.35875     0.35878     0.35899      0.3592      0.3592     0.35899     0.35852     0.35773     0.35714     0.35673     0.35642     0.35655     0.35706     0.35786     0.35858     0.35918     0.35988     0.36039     0.35941     0.35473     0.34021     0.30776     0.25426     0.18829     0.13532     0.13061     0.20353     0.35953     0.57136     0.78577     0.94299           1     0.94518     0.80025     0.60663     0.41037     0.24622     0.12975     0.05878    0.021971   0.0055093           0   0.0019718      0.0129    0.035068    0.068823     0.11212     0.16032     0.20917      0.2549     0.29593     0.33232      0.3655     0.39647     0.42551     0.45233     0.47637     0.49661     0.51262     0.52454     0.53255     0.53742     0.53947     0.53921     0.53668     0.53199     0.52488     0.51569     0.50442     0.49169     0.47768     0.46268     0.44765     0.43257     0.41767     0.40299     0.38874     0.37484     0.36113     0.34769     0.33509     0.32306      0.3122     0.30266     0.29456      0.2876     0.28142     0.27564     0.27039     0.26551     0.26138     0.25859      0.2573     0.25734     0.25829     0.25987     0.26208     0.26491     0.26837     0.27267     0.27824     0.28458     0.29167      0.2992     0.30705     0.31543     0.32387     0.33259     0.34165     0.35072</t>
  </si>
  <si>
    <t xml:space="preserve"> 0.27504     0.27713     0.27913     0.28219     0.28443     0.28637     0.28535     0.28293     0.27843     0.27302      0.2663     0.26036     0.25503     0.25165     0.24935     0.24903        0.25     0.25326     0.25645     0.26159     0.26726     0.27435     0.28162     0.29043     0.29868     0.30391     0.29801     0.27513      0.2304     0.17463      0.1308     0.13427     0.21169     0.36845     0.57683     0.78767     0.94216           1     0.94443     0.79975     0.60506     0.40864     0.24484     0.13168    0.065584    0.033682    0.018047   0.0093025   0.0021167           0   0.0053214    0.022385    0.049551      0.0847     0.12155      0.1584     0.19258      0.2257     0.25666     0.28814     0.31881     0.34855     0.37416     0.39576     0.41203     0.42421     0.43168     0.43718     0.44005     0.44176     0.44081     0.43833     0.43344     0.42726     0.41862     0.40905     0.39851     0.38774     0.37592     0.36442      0.3521     0.34026      0.3272     0.31469       0.302     0.29029     0.27841     0.26812      0.2585     0.25109     0.24365     0.23828      0.2335     0.22969     0.22551     0.22233      0.2194     0.21893     0.21888      0.2213      0.2248     0.22919     0.23306     0.23731     0.24074     0.24499     0.24885     0.25365     0.25873     0.26477     0.27074     0.27732     0.28417     0.29145     0.29735     0.30256</t>
  </si>
  <si>
    <t xml:space="preserve"> 0.38004     0.37947     0.37892     0.37833     0.37806     0.37799     0.37815     0.37817     0.37812     0.37796     0.37778       0.377     0.37485      0.3678     0.34912     0.31164     0.25472     0.19051     0.14483     0.14995     0.23039     0.38737     0.59288     0.79699     0.94555           1     0.95066     0.81603     0.63426     0.44607     0.28338     0.16175    0.081669    0.034884      0.0105           0  0.00040751    0.011619    0.035107    0.069929       0.114     0.16261     0.21149     0.25693     0.29811     0.33519     0.36983     0.40276     0.43445     0.46416     0.49093     0.51349     0.53173     0.54548     0.55565     0.56215</t>
  </si>
  <si>
    <t xml:space="preserve"> 0.28566     0.28418     0.28339     0.28445     0.28668     0.29069      0.2943     0.29861      0.3023      0.3062     0.31017     0.31517     0.31986     0.32083     0.31099     0.28365     0.23623     0.17872     0.13559     0.14041     0.21908     0.37526     0.58213     0.79047     0.94354           1     0.94497     0.79963     0.60358     0.40391     0.23681     0.12067    0.052943    0.021259   0.0080953   0.0027363           0   0.0020944    0.012875    0.035484    0.068734     0.10957     0.15206     0.19323     0.23049     0.26465     0.29587     0.32638     0.35597     0.38428     0.40947     0.43117     0.44844     0.46155     0.47011     0.47599</t>
  </si>
  <si>
    <t>a</t>
  </si>
  <si>
    <t>m5c182r4</t>
  </si>
  <si>
    <t xml:space="preserve"> 0.35721     0.35712     0.35666     0.35631     0.35612       0.356     0.35596     0.35609     0.35613     0.35589     0.35546     0.35498     0.35431     0.35194     0.34254     0.31645     0.26449     0.19109     0.12255     0.10146     0.16542     0.32407     0.54724     0.77485     0.94096           1      0.9431     0.79623     0.60473     0.41515      0.2596     0.15028    0.082216    0.043108    0.020194   0.0061651           0   0.0042683    0.021216    0.050759    0.090159     0.13486     0.18035     0.22386     0.26448     0.30243     0.33848     0.37289     0.40536     0.43514     0.46125     0.48335     0.50142     0.51563     0.52672     0.53462</t>
  </si>
  <si>
    <t xml:space="preserve"> 0.2192      0.2165     0.21578     0.21761     0.22157     0.22759      0.2344     0.24183     0.24978     0.25751     0.26559     0.27445     0.28404     0.29215     0.29304     0.27788     0.23867     0.17985     0.12367     0.10933     0.17181     0.32362      0.5401     0.76654      0.9363           1     0.94003     0.78186      0.5736     0.36886     0.20747     0.10465    0.053452    0.034671    0.026867    0.018654   0.0077748           0   0.0026191    0.019825    0.050933    0.090499     0.13196     0.16953     0.20086     0.22764     0.25155     0.27555     0.30049     0.32634     0.35135     0.37354     0.39131     0.40418     0.41224     0.41603</t>
  </si>
  <si>
    <t xml:space="preserve"> 0.36307     0.36332     0.36361      0.3639     0.36419     0.36437     0.36441      0.3643     0.36399     0.36352     0.36288     0.36219     0.36122     0.35844     0.34865     0.32212     0.27075     0.19962     0.13488     0.11754     0.18328     0.34014     0.55843     0.78012     0.94184           1     0.94559     0.80283     0.61498      0.4266     0.26939      0.1563    0.084198    0.041956    0.017719   0.0042708           0   0.0065823    0.025856    0.057595     0.09884     0.14508     0.19191      0.2364     0.27756     0.31575       0.352     0.38688     0.42015     0.45091     0.47797     0.50047     0.51814     0.53121     0.54041      0.5464</t>
  </si>
  <si>
    <t>m5c182r2_3</t>
  </si>
  <si>
    <t>m5c182r5</t>
  </si>
  <si>
    <t xml:space="preserve"> 0.35576     0.35499     0.35438     0.35405     0.35409     0.35425     0.35431     0.35412     0.35362     0.35295     0.35236     0.35208      0.3518     0.34973     0.34008     0.31245     0.25816     0.18258     0.11336    0.093465     0.16031     0.32198     0.54732     0.77564     0.94128           1     0.94341     0.79775     0.60813     0.42043     0.26591     0.15658    0.087621    0.047027    0.022432   0.0071193           0   0.0036561    0.020357    0.050036     0.08954      0.1344     0.17992     0.22338     0.26344     0.30069      0.3359     0.36974     0.40209     0.43212     0.45883     0.48138     0.49956     0.51359     0.52394     0.53113</t>
  </si>
  <si>
    <t>m5c183r1</t>
  </si>
  <si>
    <t>[1 2 12 14]</t>
  </si>
  <si>
    <t>m5c184r1</t>
  </si>
  <si>
    <t xml:space="preserve"> 0.39806     0.39688     0.39617     0.39531     0.39503     0.39389     0.39158     0.38528     0.37229        0.35     0.32047     0.28859     0.26362     0.25583     0.28007     0.34911     0.47042     0.63339     0.80809     0.94597           1     0.94303     0.78454     0.56293     0.33504     0.15171    0.039467           0    0.014758    0.054079    0.094676      0.1241      0.1439     0.16149     0.18616     0.22171     0.26677     0.31452      0.3595     0.39695     0.42669     0.44983     0.46999     0.48879     0.50755     0.52452       0.539     0.54938     0.55559     0.55764     0.55716     0.55453     0.55117     0.54623     0.54045      0.5328     0.52394     0.51323     0.50174      0.4893</t>
  </si>
  <si>
    <t>m5c185r1</t>
  </si>
  <si>
    <t xml:space="preserve"> 0.37827      0.3785     0.37843     0.37837       0.378     0.37761     0.37686     0.37596     0.37506     0.37425     0.37342     0.37294     0.37197     0.36814     0.35514     0.32346     0.26697     0.19325     0.12949     0.11576      0.1855     0.34468     0.56234     0.78224     0.94216           1     0.94791     0.81121     0.63289     0.45554     0.30832     0.20133     0.12819    0.078587    0.042732    0.016447   0.0011138           0    0.015317    0.045934    0.087485     0.13426     0.18129     0.22575     0.26703     0.30606     0.34376     0.38082     0.41639     0.44958     0.47869     0.50293     0.52218     0.53686     0.54773     0.55533</t>
  </si>
  <si>
    <t>m5c186r1</t>
  </si>
  <si>
    <t xml:space="preserve"> 0.37735     0.37816     0.37812     0.37692     0.37443     0.37101     0.36723     0.36369     0.36034     0.35466     0.34092     0.31096     0.26113     0.20239     0.16544     0.19147     0.30858     0.50812     0.73956     0.92715           1     0.92748     0.73236     0.47735     0.23826    0.072865           0   0.0070305    0.058275     0.11578     0.15548     0.17256     0.17694      0.1835     0.20323     0.23822     0.28279     0.32753     0.36482     0.39142     0.40876     0.42099     0.43235     0.44514     0.45905      0.4722      0.4825     0.48871     0.49097     0.49028     0.48818     0.48549     0.48255     0.47877     0.47374     0.46707     0.45891     0.44967     0.44013     0.43062</t>
  </si>
  <si>
    <t xml:space="preserve"> 0.3951     0.39644     0.39791     0.39935     0.40051     0.40114     0.40086      0.3996     0.39724     0.39407     0.39046     0.38707     0.38439     0.38269     0.38103     0.37544     0.35656     0.31472     0.25315     0.20009     0.20245     0.29964     0.49134     0.72681      0.9229           1     0.92199     0.71419     0.44716     0.20569    0.050797           0     0.03454     0.11091     0.18539     0.23232     0.24884     0.24893     0.25105     0.26812     0.30215     0.34604     0.38881     0.42188      0.4421     0.45198     0.45686     0.46192     0.46973      0.4799     0.48992     0.49714         0.5     0.49859     0.49423     0.48872</t>
  </si>
  <si>
    <t>m5c187r1</t>
  </si>
  <si>
    <t>[2 -10 8 15]</t>
  </si>
  <si>
    <t xml:space="preserve"> 0.43303     0.43288     0.43241     0.43208     0.43162     0.43169     0.43143     0.43177     0.43197     0.43249     0.43219     0.43119     0.42574     0.41095     0.38142     0.33661     0.28254     0.23557     0.21828     0.25342     0.35093     0.50309     0.68083      0.8457     0.95925           1     0.96386     0.87166     0.74967     0.62582     0.51684      0.4285     0.35472     0.28751     0.21972     0.15183    0.088642    0.038562   0.0077902           0    0.012656     0.04157    0.080377     0.12545     0.17338     0.22373     0.27595     0.33059     0.38568     0.44012     0.49077      0.5371     0.57678     0.61023     0.63725     0.65981</t>
  </si>
  <si>
    <t>m5c187r2_3</t>
  </si>
  <si>
    <t xml:space="preserve"> 0.41231     0.41181     0.41148     0.41067     0.41028      0.4097      0.4097      0.4092     0.40916     0.40889     0.40894     0.40837     0.40827     0.40799     0.40823     0.40814     0.40861     0.40914     0.40997     0.41028     0.41096     0.41154     0.41252      0.4131     0.41404     0.41297     0.40592     0.38468     0.34309     0.28146     0.21581     0.17407     0.18967     0.28129     0.44319     0.64102     0.82687     0.95468           1     0.96051     0.86234     0.73703      0.6147     0.51121     0.42958     0.36135     0.29713     0.22967     0.16058    0.095795    0.044089    0.011223           0   0.0078217    0.030604    0.062395     0.10024     0.14184     0.18726     0.23555     0.28692     0.33957     0.39185     0.44099     0.48619     0.52587     0.56061     0.58968     0.61459     0.63505     0.65153     0.66311     0.67063     0.67339     0.67208     0.66646     0.65759     0.64576     0.63169     0.61514     0.59699     0.57697     0.55618     0.53396     0.51142     0.48848     0.46585     0.44314     0.42135     0.40042     0.38091     0.36219      0.3451     0.32927     0.31508     0.30207     0.29082      0.2811     0.27373     0.26762     0.26339     0.26071     0.26002     0.26036     0.26238     0.26573     0.27051      0.2761     0.28297     0.29073     0.29963     0.30885     0.31891     0.32925     0.34019     0.35092     0.36223     0.37344     0.38511     0.39625     0.40745     0.41823     0.42889     0.43867     0.44834     0.45739     0.46597     0.47367</t>
  </si>
  <si>
    <t>h</t>
  </si>
  <si>
    <t>[5 -6 10 13]</t>
  </si>
  <si>
    <t>m5c188r1</t>
  </si>
  <si>
    <t xml:space="preserve"> 0.42506     0.42508     0.42526     0.42572     0.42571     0.42629      0.4271     0.42785     0.42822     0.42909     0.42961        0.43     0.42975     0.43001     0.43051     0.43117     0.43093     0.42994     0.42445       0.411     0.38402     0.34156     0.28698     0.23558     0.21084     0.23871     0.33366     0.48745     0.67061     0.84056     0.95748           1     0.96443     0.87426     0.75657     0.63842     0.53489     0.44969     0.37627     0.30645     0.23493     0.16346    0.097443    0.044911     0.01168           0   0.0079109    0.031084    0.064462     0.10454     0.14877       0.197     0.24772     0.30132     0.35615     0.41051      0.4619      0.5096     0.55198     0.58896     0.61997     0.64624     0.66765     0.68473     0.69672     0.70435     0.70713     0.70551      0.6995     0.68992     0.67744     0.66229     0.64482     0.62561     0.60474     0.58322     0.56051     0.53724     0.51326     0.48925     0.46479     0.44092     0.41811     0.39705     0.37721     0.35923     0.34255     0.32752     0.31349     0.30092     0.28995     0.28114     0.27369     0.26771</t>
  </si>
  <si>
    <t>m5c189r1</t>
  </si>
  <si>
    <t xml:space="preserve"> 0.34054     0.33986     0.33933     0.33887     0.33863     0.33859     0.33895     0.33992      0.3415     0.34383     0.34676     0.34981     0.35234     0.35359       0.353     0.35049     0.34657     0.34215     0.33811     0.33452     0.32918     0.31633     0.28713     0.23569     0.17075     0.12374     0.14085     0.25696      0.4668      0.7168     0.92093           1     0.92115     0.71219     0.44589     0.20696     0.05195           0    0.028898    0.094302      0.1537     0.18394     0.18488     0.17225     0.16558     0.17759     0.20932     0.25255     0.29563     0.32949     0.35102     0.36318     0.37145     0.38122     0.39479     0.41113     0.42739     0.44039     0.44846     0.45176     0.45174     0.45037     0.44896     0.44782     0.44655     0.44431     0.44043     0.43481      0.4277     0.41963     0.41107     0.40245     0.39389     0.38517     0.37623     0.36721     0.35819     0.34943     0.34113     0.33357     0.32665     0.32029     0.31426     0.30842     0.30274     0.29728     0.29237     0.28834      0.2854      0.2835     0.28251     0.28219     0.28214     0.28227</t>
  </si>
  <si>
    <t>m5c190r1</t>
  </si>
  <si>
    <t>m5c189r2</t>
  </si>
  <si>
    <t>[4 -10 7 17]</t>
  </si>
  <si>
    <t xml:space="preserve"> 0.3613     0.36095     0.36068     0.36013     0.35973     0.35907     0.35866     0.35843     0.35881     0.35985     0.36146     0.36334     0.36492     0.36605     0.36596     0.36477      0.3627     0.36006     0.35731      0.3542     0.34852     0.33521     0.30557     0.25335     0.18658     0.13622     0.14876     0.26066     0.46737     0.71649     0.92104           1     0.91944     0.70808     0.43985     0.20124    0.047809           0    0.035131     0.10713     0.17252     0.20724     0.21099      0.2001     0.19419     0.20655     0.23868     0.28227     0.32545     0.35894     0.37976     0.39065     0.39745     0.40525     0.41636     0.43029     0.44433      0.4557     0.46302      0.4663     0.46672     0.46609     0.46507     0.46373     0.46163     0.45791     0.45236     0.44518     0.43696     0.42871     0.42093     0.41371     0.40722     0.40066     0.39337     0.38493     0.37558     0.36548     0.35539      0.3461       0.338     0.33137     0.32635      0.3221     0.31802     0.31385     0.30952     0.30531      0.3016     0.29885     0.29716     0.29654     0.29651     0.29686</t>
  </si>
  <si>
    <t>Lam</t>
  </si>
  <si>
    <t>m5c190r2</t>
  </si>
  <si>
    <t>[6 -10 14 16]</t>
  </si>
  <si>
    <t>m5c191r1</t>
  </si>
  <si>
    <t xml:space="preserve"> 0.36874     0.36832     0.36784     0.36725     0.36691     0.36666     0.36675     0.36603     0.36193     0.34911     0.32071     0.27335     0.21415      0.1659     0.16156     0.23005     0.37723     0.57952     0.78836     0.94315           1     0.94322     0.79443     0.59543     0.39571     0.23044      0.1149    0.048292    0.016921   0.0044588           0  0.00034837    0.008304    0.028145    0.062335     0.10885     0.16251     0.21704     0.26748      0.3116     0.34961     0.38325     0.41469     0.44486     0.47339       0.499     0.52037     0.53642     0.54697     0.55269     0.55429     0.55272     0.54839      0.5421      0.5345     0.52575     0.51663     0.50728     0.49753     0.48696     0.38474     0.38323</t>
  </si>
  <si>
    <t xml:space="preserve"> 0.59736     0.59743      0.5984     0.60007     0.60213     0.60398     0.60455     0.60265     0.59811     0.59194     0.58632     0.58372     0.58586      0.5931     0.60517     0.62352     0.65355     0.70114     0.76611     0.83125     0.86262     0.82064     0.68893     0.48505     0.25842    0.077472           0    0.050442     0.21201      0.4363     0.66281     0.84362     0.95537           1     0.99805     0.97551     0.95122     0.93242      0.9159     0.89354     0.85951      0.8121     0.75539     0.69621     0.64145     0.59479     0.55689     0.52559     0.49841     0.47408     0.45288     0.43558     0.42344     0.41709      0.4175     0.42158     0.42918     0.43909      0.4505     0.46305     0.56409     0.56867</t>
  </si>
  <si>
    <t xml:space="preserve"> 0.22469     0.22741     0.22906     0.23052      0.2324     0.23617      0.2433     0.25452     0.26791     0.27714     0.27165     0.23974     0.18107     0.11668    0.087048     0.13461     0.27878     0.50017      0.7426     0.92922           1     0.93003     0.74864     0.51275     0.28907     0.12117    0.028134           0    0.010463    0.031017    0.044877    0.048678    0.048892     0.05538    0.074166     0.10494      0.1423     0.17917      0.2104     0.23354      0.2516      0.2667     0.28156     0.29717     0.31279     0.32699     0.33893     0.34798     0.35502     0.36106     0.36591     0.36986      0.3728      0.3739     0.37275     0.36891     0.36267     0.35453     0.34463     0.33423     0.28062      0.2803</t>
  </si>
  <si>
    <t>m5c192r1</t>
  </si>
  <si>
    <t xml:space="preserve"> 0.34148     0.34125     0.34114      0.3412     0.34141     0.34172     0.34206     0.34245      0.3429     0.34351     0.34411     0.34469     0.34519     0.34549     0.34571     0.34576     0.34583     0.34596      0.3455     0.34235     0.33143     0.30533     0.25883     0.19643     0.13943     0.12328     0.18201     0.32776     0.53914     0.76464     0.93591           1     0.93774        0.77     0.54653      0.3266     0.15411    0.047459    0.003243           0    0.013413    0.026455    0.034055    0.040335    0.053277    0.078637     0.11713     0.16457     0.21426     0.26045     0.30017     0.33355      0.3624     0.38903     0.41464     0.43908      0.4613     0.47998     0.49416     0.50371     0.50927     0.51168     0.51193     0.51038     0.50746     0.50303     0.49714     0.48989     0.48154     0.47229     0.46228     0.45142     0.43953     0.42636     0.41174     0.39596     0.37932     0.36218     0.34498      0.3283     0.31256     0.29794     0.28478      0.2731     0.26305     0.25464     0.24791      0.2428      0.2393     0.23724     0.23647     0.23682     0.23814     0.24017</t>
  </si>
  <si>
    <t xml:space="preserve"> 0.33609      0.3356     0.33535     0.33528     0.33525     0.33529     0.33543     0.33572     0.33624     0.33696     0.33779      0.3386     0.33927     0.33973     0.34005     0.34041     0.34096      0.3418     0.34243     0.34079     0.33162     0.30689     0.26022     0.19553     0.13455     0.11431     0.17092      0.3177     0.53238      0.7616     0.93546           1     0.93645     0.76684     0.54213     0.32189     0.15024    0.045338   0.0025537           0    0.013213    0.025662      0.0326    0.038553    0.051563    0.077315     0.11618      0.1636     0.21288     0.25821      0.2969     0.32932     0.35763     0.38418     0.41011     0.43506     0.45764     0.47625     0.48995     0.49875     0.50343     0.50514     0.50481     0.50301     0.49989      0.4954     0.48955     0.48248      0.4745     0.46586     0.45662     0.44663     0.43558     0.42305     0.40887     0.39308     0.37611     0.35843     0.34078     0.32371     0.30769     0.29296      0.2797     0.26798     0.25781     0.24917     0.24212     0.23666     0.23283     0.23053     0.22973     0.23038     0.23227     0.23523</t>
  </si>
  <si>
    <t>m5c195r1</t>
  </si>
  <si>
    <t>m5c193r1</t>
  </si>
  <si>
    <t xml:space="preserve"> 0.54274     0.54298     0.54319     0.54341      0.5437     0.54387     0.54391     0.54385     0.54363     0.54323     0.54283     0.54245      0.5421     0.54187     0.54163     0.54145     0.54136     0.54213     0.54563     0.55579     0.57903     0.61953     0.67343     0.72459     0.74812     0.71954     0.62688     0.48107     0.30956     0.14832    0.038585           0    0.034531     0.12408      0.2439     0.37062     0.48897      0.5931     0.68941     0.77839     0.85916     0.92733     0.97611           1     0.99647     0.96796     0.92035     0.86136     0.79751     0.73347     0.67169     0.61262     0.55717     0.50485     0.45499     0.40997     0.37201     0.34145     0.31846     0.30215     0.29177     0.28657     0.28581     0.28917     0.29678     0.30806     0.32259     0.33993     0.35911     0.37979     0.40125     0.42321     0.44533      0.4673     0.48894     0.50977     0.52982      0.5492     0.56772     0.58511     0.60113     0.61561     0.62849     0.63947     0.64901     0.65656     0.66275      0.6671     0.66994     0.67115       0.671     0.66935     0.66629     0.66234</t>
  </si>
  <si>
    <t>m5c194r1</t>
  </si>
  <si>
    <t xml:space="preserve"> 0.35151     0.35119     0.35105     0.35075     0.35067     0.35044     0.35064     0.35038     0.34952     0.34404     0.32509     0.28153     0.21115     0.13356    0.092325      0.1338     0.27782     0.49813     0.74284     0.93007           1      0.9353     0.76754     0.55319     0.35472     0.21508       0.133      0.1012     0.09329    0.084926    0.064533    0.035174   0.0091819           0    0.015929    0.055817     0.11266     0.17516     0.23477     0.28658      0.3302     0.36854     0.40427     0.43885     0.47126     0.49999     0.52268     0.53827     0.54716     0.55044     0.54937      0.5455     0.53989     0.53191      0.5219     0.50913     0.49457     0.47838     0.46121     0.44434</t>
  </si>
  <si>
    <t xml:space="preserve"> 0.46135     0.46092     0.46065     0.46011     0.46004     0.45988     0.45952     0.46012     0.45978     0.45959     0.45824     0.45078     0.42742     0.38096     0.32351     0.29778     0.35274      0.5058      0.7227     0.91931           1     0.91503     0.68621     0.39477     0.14479   0.0034014           0      0.1025     0.24844     0.37683     0.45001     0.46764     0.45374     0.43589     0.43467     0.45553      0.4904     0.52581       0.549       0.555     0.54642     0.53293     0.52118     0.51569     0.51588     0.51816       0.519     0.51607     0.50837     0.49895     0.48961     0.48226     0.47719     0.47379     0.47097     0.46774     0.46324     0.45782     0.45231     0.44769</t>
  </si>
  <si>
    <t xml:space="preserve"> 0.36548     0.36539     0.36513     0.36492     0.36429     0.36401     0.36357     0.36361     0.36236     0.35508     0.33289     0.28663     0.21732      0.1465     0.11556     0.16579     0.31108     0.52445     0.75754     0.93383           1     0.93871     0.78171     0.57952     0.38971     0.25177      0.1638     0.11966    0.098757    0.079591    0.053635    0.024029   0.0022361           0    0.023163    0.069564     0.13041     0.19556     0.25584     0.30792     0.35227     0.39141     0.42786     0.46223     0.49396     0.52132     0.54246     0.55698     0.56499     0.56794       0.567     0.56301     0.55651     0.54744     0.53573     0.52178     0.50604     0.48943     0.47171     0.45428</t>
  </si>
  <si>
    <t xml:space="preserve"> 0.45632     0.45617     0.45601      0.4557     0.45522     0.45464     0.45398      0.4534     0.45289     0.45227     0.44948     0.43849     0.41008     0.36047      0.3065     0.28976     0.35467     0.51267     0.72884     0.92129           1     0.91839     0.69674     0.41203      0.1631    0.015895           0    0.087705     0.22116     0.34217     0.41506     0.43618     0.42662     0.41286     0.41437     0.43671     0.47264     0.50935     0.53502     0.54418     0.53941     0.52834     0.51865     0.51445     0.51549      0.5189     0.52066     0.51844     0.51197     0.50298     0.49381     0.48613     0.48046     0.47635     0.47278     0.46878     0.46392      0.4585     0.45294     0.44806</t>
  </si>
  <si>
    <t>b</t>
  </si>
  <si>
    <t>m5c195r2</t>
  </si>
  <si>
    <t xml:space="preserve"> 0.33571      0.3362      0.3363     0.33587     0.33528     0.33443     0.33414     0.33405     0.33355      0.3304     0.31642       0.278     0.21006     0.12664    0.072895     0.10152     0.24054     0.46564     0.72341     0.92462           1     0.92784     0.74292     0.50856     0.29422     0.14079    0.049509    0.012788   0.0046622   0.0025777           0  0.00031809    0.013376    0.045585    0.096047     0.15798     0.22034     0.27367     0.31575     0.34784       0.373     0.39559     0.41717      0.4394     0.45953     0.47551     0.48526     0.48904     0.48769     0.48378     0.47831     0.47229     0.46601      0.4589     0.44996     0.43956      0.4277     0.41473     0.40078     0.38741</t>
  </si>
  <si>
    <t xml:space="preserve"> 0.34055     0.34068     0.34045     0.34032     0.33967     0.33928     0.33875     0.33858     0.33797     0.33435     0.32012     0.28219      0.2152     0.13434    0.083477     0.11403     0.25249     0.47454     0.72835      0.9261           1     0.92985     0.74896     0.51954     0.30875     0.15804    0.066817    0.027709    0.015551    0.009259   0.0025351           0    0.010638    0.042076    0.092792     0.15523     0.21823     0.27254     0.31512     0.34787      0.3743     0.39789      0.4216     0.44498     0.46596     0.48222      0.4923      0.4965     0.49608     0.49251      0.4875       0.482     0.47593     0.46872     0.45945     0.44878     0.43688     0.42386     0.41092     0.39731</t>
  </si>
  <si>
    <t>m5c197r1</t>
  </si>
  <si>
    <t>m5c198r1</t>
  </si>
  <si>
    <t xml:space="preserve"> 0.38419     0.38492     0.38563     0.38592     0.38566     0.38474     0.38338     0.38141     0.37986     0.37891     0.37944     0.38229     0.38607     0.38369     0.36213      0.3094      0.2311     0.16225     0.15789     0.26009     0.46404     0.71487     0.92138           1      0.9175     0.70294     0.43185      0.1937    0.043497           0    0.040146     0.11806     0.18968     0.23085     0.24115      0.2368     0.23699     0.25405     0.28884     0.33308     0.37495     0.40674     0.42589     0.43483     0.43961     0.44472     0.45292     0.46344     0.47382     0.48101     0.48386     0.48249     0.47844     0.47337     0.46853     0.46447     0.46039      0.4555     0.44908     0.44133     0.43235      0.4232      0.4142     0.40605     0.39917     0.39267     0.38615     0.37989     0.37295     0.36589      0.3594     0.35351</t>
  </si>
  <si>
    <t>[6,11,10 25]</t>
  </si>
  <si>
    <t>m5c200r1</t>
  </si>
  <si>
    <t>[3 3 5 12]</t>
  </si>
  <si>
    <t xml:space="preserve"> 0.35891     0.35933     0.36002     0.36066     0.36106     0.36128      0.3611     0.36091     0.36115     0.36396     0.37256     0.38956      0.4091     0.40961     0.36282     0.25596      0.1139   0.0033263           0     0.14132     0.39786     0.68886     0.91647           1     0.92267     0.72909     0.49624     0.30211      0.1869     0.14967     0.16652     0.19874     0.21668     0.20981     0.18691     0.16492     0.15834     0.17272     0.20402     0.24168     0.27524      0.2996     0.31511     0.32584     0.33715     0.35207     0.37079     0.39129     0.41039     0.42547     0.43475     0.43941     0.44087     0.44077     0.44057     0.44147     0.44265     0.44417     0.44522     0.44523     0.44377     0.44038     0.43579     0.42949     0.42245     0.41419     0.40553     0.39651     0.38777     0.37949     0.37201     0.36509</t>
  </si>
  <si>
    <t xml:space="preserve"> 0.52929     0.52929     0.52935     0.52931     0.52922     0.52912     0.52909     0.52905     0.52908     0.52915     0.52926     0.52936     0.52938     0.52945      0.5296      0.5303     0.53171     0.53398     0.53812     0.54777     0.56983     0.60886      0.6552     0.67962     0.64331     0.52303     0.33539     0.13467   0.0018713           0     0.14407     0.39324     0.66743     0.88773           1     0.99638     0.90914     0.78954     0.68376     0.61652     0.58771     0.58043     0.57416     0.55561     0.52322     0.48429     0.44868     0.42557      0.4171     0.41965     0.42698     0.43346     0.43648     0.43671     0.43674     0.43921      0.4456     0.45549     0.46722     0.47894     0.48927     0.49791     0.50544     0.51263     0.52006     0.52784     0.53573     0.54315     0.54962     0.55488     0.55904     0.56235</t>
  </si>
  <si>
    <t>m5c201r1</t>
  </si>
  <si>
    <t xml:space="preserve"> 0.34007     0.34012     0.34058     0.34078     0.34097     0.34129     0.34287     0.34828      0.3601     0.37599     0.37938     0.34304     0.25029     0.11929    0.010645           0     0.13186     0.38586     0.68145     0.91366           1     0.91673     0.70844     0.45664     0.24407     0.11902    0.086462      0.1169     0.16626     0.19896     0.20197     0.18194     0.15797     0.14738     0.15925     0.19008     0.22969     0.26631     0.29364     0.31074     0.32129     0.33086     0.34378     0.36056     0.38013     0.39824     0.41302      0.4229     0.42885     0.43216     0.43411     0.43591     0.43709     0.43713     0.43597     0.43294     0.42833     0.42249     0.41582     0.40908</t>
  </si>
  <si>
    <t>m5c202r3</t>
  </si>
  <si>
    <t xml:space="preserve"> 0.35379      0.3534     0.35292     0.35249     0.35189     0.35144     0.35076     0.35004     0.34942     0.34892     0.34746     0.34212     0.32602      0.2903     0.23162     0.16074     0.10596     0.10445     0.18539     0.35036     0.56811      0.7844     0.94233           1     0.94488     0.80035     0.60771     0.41275     0.24981     0.13684    0.069138    0.033679    0.015825   0.0058077           0   0.0011133    0.012747    0.037357    0.073763     0.11822      0.1659     0.21226     0.25478     0.29363     0.32918     0.36288     0.39502     0.42538     0.45278     0.47645     0.49559     0.51071      0.5221     0.53037     0.53592     0.53903     0.53924     0.53703     0.53177     0.52378     0.51362     0.50184     0.48837     0.47411     0.45939     0.44407     0.42848     0.41292     0.39737     0.38187     0.36704     0.35262</t>
  </si>
  <si>
    <t>m5c202r4</t>
  </si>
  <si>
    <t xml:space="preserve"> 0.43478      0.4355     0.43586       0.437      0.4368     0.43688     0.43667     0.43594     0.43482     0.43206     0.42411     0.40588     0.37272     0.32688     0.27654     0.23878     0.23384     0.28071     0.38462     0.53516     0.70381     0.85655     0.96035           1     0.96507     0.87967     0.76295     0.63886     0.52225     0.41992     0.32997     0.24829     0.17207     0.10477    0.050229    0.014386           0   0.0069187     0.03148    0.068403     0.11225     0.15932     0.20836     0.25826     0.30827     0.35945      0.4092     0.45745     0.50171     0.54153     0.57633     0.60593     0.63052     0.65141     0.66789     0.68064     0.68867     0.69333     0.69318     0.68915     0.68141     0.67041     0.65701     0.64122     0.62315      0.6043     0.58424     0.56365     0.54202     0.52052     0.49883     0.47707</t>
  </si>
  <si>
    <t xml:space="preserve"> 0.341     0.34076     0.34051     0.34019     0.33984     0.33948      0.3391     0.33818     0.33454     0.32191     0.29085     0.23481     0.16087    0.096226    0.082051     0.15325     0.31681     0.54143      0.7699     0.93855           1     0.94198     0.78933     0.58799     0.38749      0.2244     0.11429    0.053061    0.024004    0.010884   0.0038609           0   0.0021446    0.014683    0.039993     0.07673     0.12064      0.1665     0.21025     0.24991     0.28572     0.31887     0.35068     0.38139     0.41045     0.43671     0.45922      0.4773     0.49107     0.50096     0.50772     0.51176     0.51349     0.51284      0.5099     0.50464     0.49715     0.48782     0.47703     0.46512</t>
  </si>
  <si>
    <t xml:space="preserve"> 0.35179     0.35088     0.35053     0.35003     0.34991     0.34985     0.35014     0.34924     0.34433     0.32828     0.29312     0.23526     0.16604     0.11303     0.11326     0.19452     0.35827      0.5735     0.78706     0.94265           1     0.94501     0.80222     0.61095     0.41703     0.25497     0.14174    0.073067    0.036448    0.017199   0.0063259           0  0.00090593    0.012899    0.037849    0.074528     0.11914     0.16633     0.21235      0.2548     0.29352     0.32917     0.36289     0.39462      0.4246     0.45137      0.4746     0.49357     0.50867     0.51981     0.52788     0.53251      0.5348     0.53412     0.53104     0.52515     0.51745      0.5081     0.49768     0.48618</t>
  </si>
  <si>
    <t>m5c205r1</t>
  </si>
  <si>
    <t>m5c203r1</t>
  </si>
  <si>
    <t>[3 3 6 6]</t>
  </si>
  <si>
    <t xml:space="preserve"> 0.38276     0.38284     0.38288     0.38293     0.38273     0.38259     0.38208     0.37949     0.37015     0.34665     0.30332     0.24284     0.18197      0.1488     0.17341     0.27227     0.43696     0.63525     0.82129     0.95233           1     0.95638     0.84294      0.6884     0.52478     0.37651     0.25769     0.16789     0.10219    0.055134    0.023304   0.0049144           0   0.0083394    0.029179    0.060383    0.098797     0.14151     0.18569     0.23006     0.27369     0.31624     0.35756     0.39708      0.4342     0.46821     0.49819     0.52419     0.54597     0.56394     0.57812     0.58873     0.59584     0.59954      0.5998     0.59672     0.59066     0.58229     0.57149      0.5591</t>
  </si>
  <si>
    <t>m5c204r2</t>
  </si>
  <si>
    <t xml:space="preserve"> 0.37992     0.38018     0.38041     0.38035     0.37985     0.37953     0.37836     0.37459     0.36284     0.33672     0.29369     0.23922     0.19059     0.17232     0.20888     0.31178     0.47155     0.65848     0.83245     0.95292           1     0.95709     0.84909      0.6981     0.53472     0.38367     0.25925     0.16516     0.09889    0.052855    0.023168    0.005747           0   0.0064335    0.024492    0.053946    0.091697     0.13549      0.1812     0.22771     0.27358     0.31756     0.36021     0.40069     0.43883     0.47406     0.50518     0.53182     0.55382     0.57126     0.58496     0.59439     0.60074     0.60388     0.60399     0.60034     0.59369     0.58519      0.5736     0.56069</t>
  </si>
  <si>
    <t>m5c206r1</t>
  </si>
  <si>
    <t>m5c205r3</t>
  </si>
  <si>
    <t xml:space="preserve"> 0.41123     0.41131     0.41135     0.41146     0.41146     0.41151     0.41124     0.40931     0.40123     0.37961     0.33708     0.27341     0.20295     0.15487     0.16345     0.25132     0.41454     0.61996     0.81579     0.95192           1     0.95772     0.85063     0.71546     0.58613     0.48331     0.40844     0.35107      0.2989     0.24321     0.18231     0.12119    0.067646    0.028155   0.0058497           0    0.007851    0.026023     0.05235    0.085899     0.12675     0.17444     0.22801     0.28525     0.34366     0.40054     0.45413     0.50315     0.54744     0.58699     0.62161     0.65107     0.67496     0.69309      0.7052     0.71138     0.71242     0.70878     0.70096     0.68944</t>
  </si>
  <si>
    <t xml:space="preserve"> 0.43105     0.43129     0.43131     0.43142     0.43088     0.43006      0.4277     0.42175     0.40831     0.38247      0.3416      0.2881     0.23542     0.20721     0.23036     0.32142     0.47516     0.66181     0.83668     0.95697           1     0.96111     0.86544     0.74239     0.62076      0.5165     0.43181     0.35934     0.29025     0.21861     0.14637    0.080981     0.03122   0.0036094           0    0.017277    0.049081    0.089746     0.13416     0.18055     0.22844      0.2779     0.32954     0.38173     0.43325     0.48172     0.52586     0.56471     0.59803     0.62592     0.64938     0.66824     0.68269      0.6924     0.69786     0.69832      0.6944     0.68695     0.67602     0.66261</t>
  </si>
  <si>
    <t xml:space="preserve"> 0.424     0.42405     0.42432     0.42454     0.42478     0.42476     0.42376     0.41963     0.40742     0.38079     0.33547     0.27598     0.21769     0.18614       0.208     0.30022     0.45664     0.64809     0.82851      0.9547           1     0.95967      0.8562     0.72202     0.59004     0.48212     0.40259     0.34245     0.29193     0.24098     0.18608     0.12952    0.077461    0.036048    0.010041           0    0.005098    0.023193    0.051622    0.088604     0.13343     0.18481     0.24174     0.30218     0.36354     0.42414     0.48172     0.53471     0.58229     0.62358     0.65882     0.68808     0.71101     0.72788     0.73904     0.74415     0.74362     0.73772     0.72684     0.71216</t>
  </si>
  <si>
    <t xml:space="preserve"> 0.4442     0.44358     0.44247     0.44119     0.43994     0.43802     0.43591     0.43055     0.41823     0.39329     0.35122     0.29446     0.23711     0.20402     0.22378     0.31427     0.46953     0.65898     0.83613     0.95734           1     0.96164      0.8679     0.74869     0.63262     0.53437     0.45436     0.38404     0.31365     0.23902     0.16218    0.091546    0.037623    0.006371           0    0.015276    0.046251    0.086466     0.13106     0.17868     0.22821     0.27986     0.33387     0.38834     0.44218     0.49271     0.53883     0.57949      0.6147     0.64424     0.66854     0.68772     0.70203     0.71114     0.71544     0.71491      0.7099     0.70175     0.68949     0.67487</t>
  </si>
  <si>
    <t xml:space="preserve"> 0.39752      0.3973     0.39744     0.39772     0.39852     0.39922      0.3991     0.39702     0.38924     0.36722     0.32398     0.25904     0.18705     0.13822     0.14804     0.23949     0.40796     0.61925     0.81878     0.95412           1     0.95414     0.84261      0.7034     0.57206     0.46767     0.39409      0.3389     0.28957     0.23684      0.1776     0.11848    0.066366    0.027298   0.0046834           0    0.011015    0.033438    0.063042    0.099454     0.14084     0.18728     0.23872     0.29284     0.34719     0.40011     0.44864     0.49211     0.52989      0.5629     0.59113     0.61574     0.63672     0.65336     0.66499     0.67116     0.67199     0.66864     0.66143     0.65106</t>
  </si>
  <si>
    <t xml:space="preserve"> 0.62144     0.62159     0.62152     0.62124     0.62105     0.62081     0.62097     0.62118     0.62148     0.62184      0.6219     0.62165     0.62128     0.62159     0.62478     0.63602     0.66242      0.7089     0.77137     0.83165     0.85955     0.82353     0.70648     0.51904     0.30109     0.11051  0.00093588           0     0.10571     0.28363     0.48395     0.66139     0.78866     0.86196     0.89488     0.90826     0.91937     0.93899     0.96447      0.9877           1     0.99508     0.97091      0.9296     0.87467     0.81045     0.74064     0.66868     0.59792     0.53122      0.4719     0.42233     0.38411     0.35851     0.34301      0.3353     0.33529     0.34143     0.35288     0.36874</t>
  </si>
  <si>
    <t>m5c207r1</t>
  </si>
  <si>
    <t xml:space="preserve"> 0.37426     0.37403     0.37372     0.37314     0.37265     0.37256     0.37402     0.37775     0.38103     0.37428     0.34216     0.27495     0.18273    0.099951    0.074646     0.14436     0.31319     0.54488     0.77547     0.94117           1     0.94531     0.80836       0.634     0.46749     0.33276     0.23514     0.16742     0.11719    0.074641    0.038007     0.01123           0   0.0078272    0.033872    0.073451     0.11973     0.16721     0.21244     0.25499     0.29579      0.3359     0.37571     0.41427     0.45003     0.48119     0.50674     0.52647     0.54092     0.55149     0.55925     0.56446     0.56741     0.56768     0.56524     0.55958     0.55059     0.53951     0.52668     0.51288</t>
  </si>
  <si>
    <t>MU20</t>
  </si>
  <si>
    <t>m5c208r1</t>
  </si>
  <si>
    <t>m5c209r1</t>
  </si>
  <si>
    <t xml:space="preserve"> 0.33138     0.33174     0.33168     0.33123     0.33032     0.32934     0.32838     0.32762     0.32628     0.32033     0.30224     0.26346     0.20333     0.13841     0.10392     0.14097     0.27395     0.48916     0.73222     0.92585           1     0.92628     0.72983     0.47488     0.23892    0.074555           0   0.0017513    0.044039    0.090027     0.11709     0.12226     0.11648     0.11538     0.12967     0.16117     0.20363     0.24738     0.28446     0.31147     0.33032     0.34511     0.36004     0.37724     0.39594     0.41408      0.4293     0.44011     0.44662     0.44999     0.45152     0.45233     0.45252     0.45184     0.44962     0.44567     0.43991     0.43281     0.42469     0.41618</t>
  </si>
  <si>
    <t xml:space="preserve"> 0.35217     0.35312     0.35394      0.3539     0.35309     0.35214      0.3514      0.3522     0.35637     0.36149     0.35637     0.32241     0.24998     0.15552    0.085715      0.0987     0.22808     0.45614     0.71741     0.92366           1     0.92179     0.72009     0.46406     0.23121    0.071895           0  0.00025062    0.037123    0.077018     0.10139     0.10905      0.1117     0.12279     0.15067     0.19463     0.24718     0.29845     0.34081     0.37184     0.39337     0.40994     0.42572     0.44298     0.46119     0.47815     0.49162     0.49957     0.50172     0.49909     0.49346     0.48605     0.47807     0.46951     0.46048     0.45036     0.43901     0.42673     0.41392     0.40106</t>
  </si>
  <si>
    <t>m5c210r1</t>
  </si>
  <si>
    <t xml:space="preserve"> 0.34555     0.34544     0.34487     0.34412     0.34311     0.34247     0.34263     0.34443     0.34848     0.35242     0.34448     0.30696     0.23145     0.13633    0.070184    0.090419     0.22736     0.45939     0.72043       0.924           1     0.92686      0.7356     0.49083     0.26396     0.10215    0.018089           0    0.018543     0.04526    0.063822    0.072858    0.080915    0.098098     0.13003     0.17522     0.22698     0.27706     0.31971     0.35279     0.37828      0.3998     0.42041     0.44111     0.46127     0.47914      0.4926     0.50049     0.50339     0.50242     0.49856      0.4932     0.48679     0.47911     0.47027     0.45982     0.44804     0.43505     0.42133     0.40733</t>
  </si>
  <si>
    <t>m5c210r2</t>
  </si>
  <si>
    <t>m5c210r3</t>
  </si>
  <si>
    <t xml:space="preserve"> 0.34568     0.34587     0.34595     0.34596     0.34549     0.34491     0.34449     0.34527     0.34854     0.35231     0.34522     0.30929     0.23519     0.14097    0.074634    0.093665     0.22885     0.45937     0.71943     0.92319           1      0.9284     0.73863     0.49498     0.26795     0.10524    0.019706           0    0.017254    0.043214    0.061883    0.071661    0.080664    0.098881     0.13157     0.17722     0.22916     0.27931       0.322     0.35541     0.38152     0.40356     0.42443     0.44523     0.46492     0.48192     0.49452     0.50183     0.50442     0.50335     0.49983     0.49469     0.48813      0.4803     0.47078     0.45951     0.44681      0.4332     0.41887     0.40456</t>
  </si>
  <si>
    <t xml:space="preserve"> 0.34347     0.34355     0.34377     0.34401     0.34416     0.34435       0.345     0.34662     0.35076     0.35533     0.34869     0.31236     0.23679     0.13998    0.070909    0.088219     0.22374     0.45623      0.7187      0.9238           1     0.92587      0.7329      0.4865     0.25903    0.098119    0.015864           0    0.020294    0.047595     0.06595    0.074442    0.082042    0.099352     0.13207     0.17825     0.23045     0.28059     0.32271     0.35531     0.38026      0.4016     0.42224     0.44317     0.46333     0.48067     0.49339     0.50066     0.50295     0.50136     0.49734     0.49181     0.48507     0.47705     0.46737     0.45606     0.44327      0.4295     0.41537     0.40131</t>
  </si>
  <si>
    <t>m5c211r6</t>
  </si>
  <si>
    <t>[-34 -25 50 41]</t>
  </si>
  <si>
    <t xml:space="preserve"> 0.35106      0.3513     0.35136     0.35122     0.35082     0.35024     0.34941      0.3482     0.34482     0.33347     0.30438     0.25002     0.17644     0.11075    0.094417      0.1632     0.32394     0.54617     0.77353     0.94019           1     0.94194     0.79031      0.5907     0.39243     0.23265     0.12308    0.059935    0.029322     0.01477   0.0060255           0  0.00018554    0.010968    0.034487    0.069653      0.1121     0.15666     0.19927     0.23853     0.27441     0.30835     0.34147     0.37388     0.40493     0.43338     0.45775     0.47772     0.49293     0.50419     0.51215      0.5173     0.52027     0.52097     0.51945     0.51545     0.50948     0.50165     0.49242     0.48212</t>
  </si>
  <si>
    <t>m5c211r7</t>
  </si>
  <si>
    <t>m5c211r8</t>
  </si>
  <si>
    <t xml:space="preserve"> 0.34865     0.34831     0.34791     0.34742     0.34681      0.3462     0.34543     0.34436     0.34121     0.33028     0.30135     0.24668     0.17227     0.10551    0.088735     0.15816     0.32025     0.54402     0.77246     0.93983           1     0.94261       0.792     0.59368     0.39645     0.23716     0.12714    0.062863    0.030922     0.01552    0.006142           0  0.00019432    0.010869    0.034305    0.069203     0.11117     0.15518     0.19731     0.23594     0.27149     0.30526     0.33836     0.37078     0.40168     0.42994     0.45408     0.47376     0.48902     0.50035     0.50859     0.51417     0.51758     0.51875     0.51765     0.51425     0.50862     0.50114     0.49223     0.48229</t>
  </si>
  <si>
    <t xml:space="preserve"> 0.35039     0.35085      0.3509     0.35068     0.35014     0.34972     0.34923     0.34825     0.34387     0.32975     0.29764     0.24394     0.17808     0.12522     0.12061     0.19339     0.34881     0.56056     0.77799     0.94014           1     0.94258     0.78815      0.5808     0.37246     0.20383    0.089767    0.028959   0.0059163   0.0012183  0.00083427           0   0.0016073    0.011703    0.034667    0.070673     0.11574     0.16404     0.21018     0.25141     0.28758     0.32021      0.3512     0.38159     0.41121     0.43877     0.46279     0.48221     0.49693     0.50738     0.51446     0.51907     0.52157     0.52211     0.52052     0.51686     0.51104     0.50327     0.49385     0.48322</t>
  </si>
  <si>
    <t>m5c217r1</t>
  </si>
  <si>
    <t>m5c213r1</t>
  </si>
  <si>
    <t xml:space="preserve"> 0.41252     0.41303     0.41339     0.41326     0.41296     0.41232     0.41273     0.41426     0.41539     0.40898     0.38112     0.32051     0.23341     0.15166     0.12286     0.18552     0.34513     0.56644     0.78748     0.94414           1     0.95221     0.83442     0.68976     0.55742      0.4541     0.37798     0.31384     0.24798     0.17651     0.10385    0.043407   0.0069306           0    0.020269    0.059372     0.10756     0.15611     0.20163     0.24405     0.28553     0.32849     0.37305     0.41841     0.46139     0.49993     0.53265     0.55928     0.58032     0.59642     0.60869     0.61751     0.62284     0.62456     0.62205     0.61623     0.60756     0.59662     0.58434     0.57036</t>
  </si>
  <si>
    <t>m5c214r1</t>
  </si>
  <si>
    <t xml:space="preserve"> 0.3781     0.37924     0.38068     0.38082     0.38244     0.38745     0.40129     0.42267     0.44557     0.45033     0.41187     0.31698     0.18327    0.057019           0    0.058994     0.23868     0.49371     0.75034     0.93195           1     0.94008     0.80014     0.62948     0.47816     0.37212     0.31365     0.28677     0.27071        0.25     0.22181     0.19054     0.16827     0.16057      0.1686     0.18975     0.21714     0.24372     0.26681     0.28551      0.3023     0.31846     0.33704     0.35603     0.37667     0.39625      0.4134      0.4287     0.44164     0.45226     0.46084      0.4686     0.47479     0.47845     0.48029     0.48025     0.47934     0.47744     0.47473     0.47126</t>
  </si>
  <si>
    <t>[27 -5 35 24]</t>
  </si>
  <si>
    <t>m5c215r1</t>
  </si>
  <si>
    <t xml:space="preserve"> 0.37279     0.37541     0.37722      0.3784     0.37894      0.3789     0.37831     0.37701     0.37326     0.36117     0.33049     0.27175     0.19022     0.11284    0.084592     0.14514     0.30437     0.53217     0.76606     0.93775           1     0.94361     0.79565     0.60328     0.41471     0.26252      0.1579     0.09434    0.057751     0.03369    0.015422   0.0029868           0    0.010103    0.034365    0.069324     0.11004     0.15138      0.1903     0.22609     0.25956     0.29207     0.32413     0.35589      0.3856     0.41203     0.43485     0.45354      0.4685     0.48043     0.48986     0.49694     0.50175      0.5036     0.50272     0.49921     0.49361     0.48667      0.4791     0.47274</t>
  </si>
  <si>
    <t>m5c216r1</t>
  </si>
  <si>
    <t xml:space="preserve"> 0.3424     0.34206     0.34162     0.34075     0.34011      0.3396     0.34008     0.34244     0.34757     0.35345      0.3504     0.32191     0.25686     0.16785    0.097196     0.10237     0.22171     0.44452     0.70742     0.91861           1     0.92135     0.71451     0.45157     0.21414    0.058582           0    0.017261    0.068854     0.11675     0.14028     0.13985     0.12988     0.12829     0.14501     0.18022     0.22578     0.27051     0.30626     0.33082     0.34712     0.36061      0.3755     0.39384     0.41457     0.43431     0.44989     0.45993     0.46462     0.46535     0.46393     0.46179     0.45987     0.45746     0.45411     0.44951     0.44341     0.43599     0.42753     0.41852</t>
  </si>
  <si>
    <t>m5c216r2</t>
  </si>
  <si>
    <t>[29 -6 31 33]</t>
  </si>
  <si>
    <t>m5c218r1</t>
  </si>
  <si>
    <t>m5c218r2</t>
  </si>
  <si>
    <t xml:space="preserve"> 0.40152     0.40169     0.40148     0.40045     0.39881     0.39696      0.3954     0.39463      0.3943     0.39249     0.38435     0.36163     0.31774     0.25824     0.21075     0.21845      0.3168     0.50491     0.73424     0.92471           1     0.92407      0.7207     0.45693     0.21541    0.055928           0    0.029154     0.10119     0.17324      0.2196     0.23663     0.23759     0.24062      0.2585     0.29364     0.33918      0.3842     0.42004     0.44302     0.45537      0.4624     0.46926     0.47845     0.48958      0.5007      0.5088     0.51248     0.51162     0.50755     0.50217     0.49641     0.49109     0.48587     0.47994     0.47294     0.46472     0.45544     0.44542     0.43554</t>
  </si>
  <si>
    <t xml:space="preserve"> 0.3947     0.39561     0.39571     0.39526     0.39395     0.39214     0.39026      0.3887     0.38737     0.38365     0.37266     0.34694     0.30163     0.24431     0.20288     0.21832     0.32248     0.51234     0.73957     0.92664           1     0.92523     0.72525     0.46486     0.22392    0.061732           0    0.021954    0.087449     0.15502     0.19967     0.21683     0.21863     0.22256     0.24069      0.2762     0.32184     0.36782     0.40495     0.42975     0.44394     0.45281     0.46076     0.47082     0.48261     0.49429     0.50313      0.5077     0.50807     0.50521     0.50071     0.49579      0.4909     0.48603     0.48037     0.47368     0.46555     0.45644     0.44655     0.43657</t>
  </si>
  <si>
    <t>m5c222r1</t>
  </si>
  <si>
    <t>m5c219r1</t>
  </si>
  <si>
    <t xml:space="preserve"> 0.3622     0.36168      0.3611     0.36096     0.36059     0.36057     0.36111     0.36226     0.36285     0.35861     0.34233      0.3058     0.24725     0.18005     0.13792     0.16345     0.28472     0.49209     0.73204     0.92498           1     0.92563     0.72729      0.4697      0.2307    0.067497           0    0.012152    0.065582     0.12158     0.15696     0.16796     0.16675     0.16971      0.1881     0.22373     0.26968     0.31602     0.35388     0.38047     0.39747     0.40937       0.421     0.43453     0.44945      0.4636     0.47469     0.48095     0.48244     0.48044     0.47667     0.47213     0.46758     0.46286     0.45725     0.45017     0.44174      0.4323       0.422      0.4119</t>
  </si>
  <si>
    <t>[ 4,  1,  9,  8]</t>
  </si>
  <si>
    <t>m5c219r2</t>
  </si>
  <si>
    <t xml:space="preserve"> 0.60244     0.60294       0.603     0.60305     0.60257      0.6023     0.60226     0.60249     0.60296      0.6043     0.60653     0.60999      0.6144     0.61886     0.62249     0.62849     0.64331     0.67461     0.72268     0.77342     0.79887      0.7643     0.65045     0.46753     0.25764    0.083264           0    0.033716     0.17082     0.36599     0.56262     0.71548     0.80569     0.84176      0.8492      0.8558     0.87865     0.91919     0.96441     0.99634           1     0.96971     0.91019     0.83274     0.75057     0.67415     0.60855     0.55436     0.50914     0.47017     0.43703      0.4095     0.38893      0.3763     0.37184     0.37434      0.3822     0.39336     0.40676     0.42157</t>
  </si>
  <si>
    <t>m5c220r1</t>
  </si>
  <si>
    <t xml:space="preserve"> 0.35933     0.35905     0.35859     0.35839     0.35822     0.35832     0.35883     0.35948     0.35817     0.35064     0.33051       0.292     0.23591     0.17698     0.14623     0.18209     0.30814     0.51273     0.74473     0.92911           1     0.92759     0.73536     0.48382     0.24634    0.078294  0.00045577           0    0.042181    0.091423     0.12484      0.1382     0.14133     0.14854     0.17031     0.20824     0.25575     0.30415     0.34468     0.37465     0.39515     0.41026     0.42451     0.43994     0.45623     0.47148     0.48315     0.49027     0.49219     0.49075     0.48696     0.48255      0.4778     0.47239     0.46589     0.45788     0.44833     0.43795     0.42664     0.41574</t>
  </si>
  <si>
    <t xml:space="preserve"> 0.59389     0.59412     0.59459     0.59473     0.59383     0.59309     0.59186     0.59054     0.58982     0.58985     0.59177     0.59515     0.60092     0.60705     0.61272     0.62092     0.63809     0.67003     0.71756     0.76678     0.79028     0.75473     0.64191     0.46108     0.25437    0.082355           0     0.03345      0.1681     0.36007     0.55298     0.70166     0.78911     0.82454      0.8341     0.84576     0.87519     0.92142     0.96919           1     0.99873     0.96057     0.89324     0.80971     0.72504     0.64878     0.58664     0.53621      0.4948     0.46019     0.42995     0.40483     0.38699     0.37631     0.37337     0.37755     0.38684     0.39974     0.41423     0.43027</t>
  </si>
  <si>
    <t xml:space="preserve"> 0.43538     0.43509     0.43479     0.43433     0.43371     0.43327      0.4322     0.42878     0.41794     0.39368     0.35041     0.29089     0.23104     0.19779     0.22024     0.31468     0.47245     0.66216     0.83833     0.95811           1     0.96283     0.87118      0.7525     0.63103     0.51969     0.41965     0.32657     0.23689     0.15247    0.080504     0.02805   0.0011565           0    0.020278    0.055108    0.097141     0.14191     0.18675     0.23249     0.27923     0.32767     0.37706     0.42529     0.47104     0.51208     0.54791     0.57887     0.60467     0.62648     0.64418     0.65788     0.66765     0.67292     0.67443     0.67212     0.66671     0.65837     0.64734     0.63434</t>
  </si>
  <si>
    <t>m5c221r1</t>
  </si>
  <si>
    <t xml:space="preserve"> 0.4393     0.43956     0.43984     0.44011     0.44004     0.43981     0.43889     0.43573     0.42633     0.40254     0.35856     0.29602     0.23144     0.19376      0.2136     0.30747     0.46704     0.65901     0.83712     0.95817           1     0.96301     0.87153     0.75534     0.63879     0.53452     0.44227     0.35518     0.26777     0.18123     0.10295    0.042453   0.0074444           0    0.016187    0.048618    0.089562     0.13325     0.17691     0.22104      0.2667      0.3142     0.36361       0.413     0.46018     0.50312     0.54051     0.57254     0.59963     0.62242     0.64161     0.65703     0.66858     0.67594      0.6792     0.67859     0.67428     0.66683      0.6566      0.6444</t>
  </si>
  <si>
    <t xml:space="preserve"> 0.3364     0.34004     0.34377      0.3471     0.34888      0.3521     0.35724     0.36477      0.3706     0.36279     0.32748     0.25924     0.17407     0.10705     0.10125     0.18715     0.36085     0.58381      0.7971     0.94579           1     0.95235     0.83981     0.69933       0.566     0.46096     0.38483     0.32789     0.27621     0.22119      0.1629     0.10439    0.055637      0.0209   0.0031295           0    0.008418    0.025629    0.048418    0.077929     0.11412     0.15517     0.20194     0.25119     0.30062     0.34847     0.39267     0.43301      0.4686         0.5     0.52794     0.55169     0.57242     0.58729     0.59845     0.60435     0.60575     0.60344     0.59666      0.5878</t>
  </si>
  <si>
    <t xml:space="preserve"> 0.38129     0.38155     0.38197     0.38241     0.38249     0.38252     0.38231     0.38154     0.37776     0.36502     0.33389     0.27763     0.20279     0.13651     0.11937     0.18626     0.34403     0.56194     0.78205     0.94183           1     0.94926     0.81826     0.65075      0.4883     0.35673     0.26118     0.19206     0.13717    0.088396    0.045427     0.01369           0   0.0075369     0.03465    0.075003     0.12156     0.16833     0.21158     0.25205     0.29043     0.32878     0.36721      0.4052       0.441      0.4726     0.49916     0.52114     0.53803     0.55139     0.56136     0.56862     0.57311     0.57452     0.57309     0.56841     0.56096     0.55117     0.53958     0.52641</t>
  </si>
  <si>
    <t>m5c223r2</t>
  </si>
  <si>
    <t xml:space="preserve"> 0.40425      0.4043     0.40404     0.40369     0.40312     0.40247     0.40134     0.39823     0.38827     0.36518     0.32319     0.26442     0.20374     0.16713     0.18468     0.27507     0.43462     0.63268     0.82087     0.95253           1     0.95923     0.85282     0.71272     0.57023     0.44435     0.34057     0.25526      0.1821     0.11694    0.061582    0.020877           0  0.00092207    0.020758    0.053761     0.09338     0.13494     0.17627      0.2178     0.26043     0.30505      0.3509     0.39608     0.43864     0.47666     0.50945     0.53703     0.56044        0.58     0.59653        0.61     0.62034     0.62705     0.63018     0.62967     0.62583     0.61898     0.60954     0.59781</t>
  </si>
  <si>
    <t>m5c224r1</t>
  </si>
  <si>
    <t xml:space="preserve"> 0.37675     0.37626     0.37572     0.37547     0.37552     0.37539     0.37507     0.37419     0.37272     0.36876      0.3567     0.32784     0.27731     0.21508      0.1719      0.1901     0.30078     0.49909     0.73397     0.92474           1     0.92665     0.72737     0.46734     0.22532    0.061822           0    0.021602    0.086653     0.15383     0.19742     0.21282     0.21189      0.2118     0.22503     0.25491     0.29547     0.33705     0.37122     0.39413      0.4077     0.41656     0.42531     0.43641     0.44967     0.46287     0.47348      0.4799     0.48211     0.48122     0.47912     0.47659     0.47435     0.47187     0.46853     0.46364     0.45704     0.44912     0.44051     0.43151</t>
  </si>
  <si>
    <t>m5c225r1</t>
  </si>
  <si>
    <t xml:space="preserve"> 0.37482     0.37427     0.37361     0.37289      0.3723     0.37196      0.3717     0.37089     0.36713     0.35562     0.33092     0.29034     0.23873     0.19203     0.17694     0.22376     0.34986     0.54467     0.76132     0.93323           1     0.93297     0.74952     0.50444     0.26662    0.091778   0.0061794           0    0.041708    0.095826     0.13743     0.15903     0.16746     0.17565     0.19438     0.22702     0.26958     0.31417     0.35325     0.38316     0.40423     0.41977     0.43342     0.44754     0.46231     0.47617     0.48743     0.49495     0.49862     0.49934     0.49816     0.49593     0.49309     0.48922     0.48414     0.47737     0.46887     0.45895     0.44829     0.43744</t>
  </si>
  <si>
    <t>m5c226r1</t>
  </si>
  <si>
    <t>m5c226r2</t>
  </si>
  <si>
    <t>m5c228r1</t>
  </si>
  <si>
    <t>m10c0r126</t>
  </si>
  <si>
    <t>m10c0r127</t>
  </si>
  <si>
    <t>m10c0r128</t>
  </si>
  <si>
    <t>m10c0r129</t>
  </si>
  <si>
    <t>m10c0r130</t>
  </si>
  <si>
    <t>Holiday</t>
  </si>
  <si>
    <t>m10c0r131</t>
  </si>
  <si>
    <t>m10c0r132</t>
  </si>
  <si>
    <t>m10c0r133</t>
  </si>
  <si>
    <t>m10c0r134</t>
  </si>
  <si>
    <t>m10c0r135</t>
  </si>
  <si>
    <t>m10c0r136</t>
  </si>
  <si>
    <t>m10c0r137</t>
  </si>
  <si>
    <t>m10c0r138</t>
  </si>
  <si>
    <t>m10c0r140</t>
  </si>
  <si>
    <t>m10c0r141</t>
  </si>
  <si>
    <t>m10c0r142</t>
  </si>
  <si>
    <t>m10c0r143</t>
  </si>
  <si>
    <t>m10c0r144</t>
  </si>
  <si>
    <t>m10c0r145</t>
  </si>
  <si>
    <t>m10c0r146</t>
  </si>
  <si>
    <t>m10c0r147</t>
  </si>
  <si>
    <t>m10c0r148</t>
  </si>
  <si>
    <t>m10c0r149</t>
  </si>
  <si>
    <t>m10c0r150</t>
  </si>
  <si>
    <t>m10c0r151</t>
  </si>
  <si>
    <t>m10c0r152</t>
  </si>
  <si>
    <t>m10c0r153</t>
  </si>
  <si>
    <t>m10c0r154</t>
  </si>
  <si>
    <t>m10c0r156</t>
  </si>
  <si>
    <t>m10c0r157</t>
  </si>
  <si>
    <t>m10c0r158</t>
  </si>
  <si>
    <t>m10c0r159</t>
  </si>
  <si>
    <t>m10c0r160</t>
  </si>
  <si>
    <t>m10c0r161</t>
  </si>
  <si>
    <t>m10c0r162</t>
  </si>
  <si>
    <t>m10c0r163</t>
  </si>
  <si>
    <t>m10c0r164</t>
  </si>
  <si>
    <t>m10c0r165</t>
  </si>
  <si>
    <t>m10c0r166</t>
  </si>
  <si>
    <t xml:space="preserve"> 0.42218     0.42119     0.42062     0.41994     0.41983     0.41977     0.41995     0.42016     0.42028     0.41906     0.41402     0.39839     0.36424      0.3077     0.23889      0.1857     0.18385     0.26019     0.41489     0.61668     0.81313     0.95126           1     0.95763     0.84992      0.7143     0.58425     0.47742     0.39462     0.32489     0.25711     0.18575     0.11474    0.053686    0.013393           0    0.012674    0.044461    0.087451     0.13348      0.1791     0.22351     0.26854     0.31532     0.36415     0.41318     0.46013     0.50238     0.53835      0.5679     0.59216     0.61211     0.62864     0.64227     0.65273      0.6592     0.66092     0.65826      0.6514     0.64148     0.62892     0.61476     0.59939      0.5829     0.56526     0.54649     0.52647     0.50571     0.48453     0.46355</t>
  </si>
  <si>
    <t>m5c230r1</t>
  </si>
  <si>
    <t>m5c229r1</t>
  </si>
  <si>
    <t>m5c229r2</t>
  </si>
  <si>
    <t xml:space="preserve"> 0.42204      0.4221     0.42203     0.42176     0.42151     0.42127     0.42093     0.41887     0.41123     0.39154     0.35351      0.2967     0.23341      0.1897     0.19776     0.27994     0.43462     0.63126     0.82082     0.95376           1     0.95757     0.85057     0.71535     0.58509     0.47843     0.39667     0.32944     0.26463     0.19559     0.12477    0.061872    0.017946           0   0.0086555    0.038265    0.080358     0.12714     0.17389     0.21929     0.26463     0.31118      0.3594     0.40807     0.45517     0.49811     0.53538     0.56646     0.59182     0.61241     0.62919     0.64259     0.65296      0.6598     0.66295      0.6622     0.65788     0.65014     0.63942     0.62621</t>
  </si>
  <si>
    <t xml:space="preserve"> 0.4237     0.42385     0.42399     0.42398     0.42382     0.42365     0.42353     0.42341     0.42313     0.42101     0.41298     0.39227     0.35275     0.29477     0.23173     0.19015     0.20146     0.28642     0.44187     0.63714     0.82384     0.95432           1      0.9591     0.85515     0.72286     0.59415     0.48687     0.40277     0.33268      0.2654     0.19492     0.12397    0.061511    0.018062           0   0.0078137    0.036026    0.076631      0.1222     0.16824      0.2136     0.25907     0.30581      0.3541     0.40281     0.44983     0.49295     0.53074     0.56266     0.58913     0.61084     0.62859     0.64286     0.65369     0.66085     0.66414     0.66334     0.65875     0.65055      0.6394     0.62584     0.61049     0.59363     0.57561     0.55653     0.53671     0.51629     0.49563       0.475</t>
  </si>
  <si>
    <t>m5c236r1</t>
  </si>
  <si>
    <t xml:space="preserve"> 0.41941     0.42046     0.42073     0.42107     0.42074     0.42054     0.41978      0.4178     0.41034     0.39176     0.35436     0.29799     0.23294     0.18502     0.18708     0.26387     0.41611     0.61411     0.80887     0.94857           1     0.95887      0.8504     0.71261     0.58152      0.4773     0.40211      0.3436      0.2864     0.22137     0.14945    0.080724    0.027599           0  0.00050533    0.025392    0.066223     0.11334      0.1611     0.20745     0.25276     0.29863     0.34614     0.39522      0.4432     0.48812     0.52777     0.56118     0.58835     0.61066     0.62839     0.64296     0.65352     0.66017     0.66207     0.65972     0.65361      0.6442     0.63233     0.61886</t>
  </si>
  <si>
    <t>m5c231r1</t>
  </si>
  <si>
    <t>m5c231r2</t>
  </si>
  <si>
    <t>m5c232r1</t>
  </si>
  <si>
    <t>m5c232r2</t>
  </si>
  <si>
    <t>m5c233r1</t>
  </si>
  <si>
    <t xml:space="preserve"> 0.34614     0.34613     0.34632     0.34633      0.3461     0.34514     0.34378     0.34155     0.33868      0.3331     0.31917     0.28703     0.23204      0.1653     0.12057     0.14288     0.26386      0.4759     0.72366     0.92276           1     0.92365     0.72016     0.45827     0.21793     0.05875           0    0.020667    0.078975     0.13415     0.16269     0.16293     0.14896     0.13951     0.14731     0.17467     0.21455     0.25619     0.29107     0.31539     0.33123     0.34314     0.35621     0.37227     0.39126     0.41053     0.42729     0.43962     0.44741     0.45169     0.45403     0.45572     0.45746     0.45881     0.45926     0.45785     0.45454     0.44927     0.44276     0.43552</t>
  </si>
  <si>
    <t>m5c233r2</t>
  </si>
  <si>
    <t xml:space="preserve"> 0.34477     0.34494     0.34504     0.34472      0.3443     0.34365     0.34282     0.34168     0.33975     0.33491     0.32074     0.28791     0.23154     0.16326      0.1173     0.13911     0.26091     0.47436     0.72358     0.92346           1     0.92216     0.71693     0.45441     0.21455    0.057013           0    0.021985    0.080554     0.13518      0.1624     0.16158     0.14735     0.13811     0.14652     0.17443     0.21458     0.25619      0.2905     0.31449     0.32985     0.34159     0.35442     0.37046      0.3889     0.40762     0.42402     0.43632     0.44462     0.44966     0.45301     0.45558     0.45765     0.45878     0.45842     0.45641     0.45267     0.44727     0.44086     0.43385</t>
  </si>
  <si>
    <t>m5c233r3</t>
  </si>
  <si>
    <t xml:space="preserve"> 0.35264     0.35275     0.35288     0.35283     0.35264     0.35191     0.35073     0.34897     0.34643     0.34134     0.32835     0.29829     0.24552     0.17909     0.13098      0.1471     0.26207     0.47105     0.71953      0.9214           1     0.92213     0.71474     0.44905     0.20775    0.052026           0    0.028901    0.094363     0.15368     0.18316     0.18207     0.16649     0.15621      0.1647     0.19368     0.23544     0.27817     0.31267      0.3354     0.34874     0.35818     0.36892      0.3835     0.40135     0.41972     0.43547     0.44672     0.45325      0.4562     0.45714     0.45763     0.45795      0.4579     0.45697     0.45456     0.45053     0.44479     0.43798     0.43045</t>
  </si>
  <si>
    <t>m5c234r1</t>
  </si>
  <si>
    <t xml:space="preserve"> 0.31719     0.31712     0.31711     0.31727     0.31755      0.3179     0.31815     0.31777     0.31555      0.3062     0.28144     0.23203     0.16036    0.089094    0.059788     0.11419     0.26912     0.50057     0.74677     0.93221           1     0.93138     0.75326     0.52177     0.29944     0.13122    0.034986           0   0.0010091    0.012057    0.017863    0.016049    0.014022    0.020824    0.042658    0.079054     0.12482     0.17258     0.21655     0.25398     0.28595      0.3143     0.34152     0.36848     0.39495     0.41924     0.44006     0.45646     0.46859     0.47684     0.48221     0.48516     0.48611     0.48486     0.48139     0.47546     0.46739     0.45747     0.44587     0.43341</t>
  </si>
  <si>
    <t xml:space="preserve"> 0.35499     0.35534     0.35588     0.35622     0.35638     0.35673     0.35807     0.36063      0.3624     0.35415     0.32265     0.25978     0.17604     0.10417     0.08943     0.16525     0.33408     0.56015     0.78366     0.94263           1     0.94909     0.81812     0.64791     0.47856     0.33658      0.2314     0.15792     0.10545    0.064275    0.031682   0.0088776           0   0.0067119    0.028752    0.061892     0.10159     0.14287     0.18386     0.22365     0.26265     0.30128     0.33954     0.37634     0.41065     0.44122     0.46783      0.4905     0.50965     0.52569     0.53877     0.54863     0.55519     0.55786     0.55676     0.55209     0.54448     0.53423     0.52225     0.50889</t>
  </si>
  <si>
    <t>m5c235r1</t>
  </si>
  <si>
    <t xml:space="preserve"> 0.40318     0.40298     0.40277     0.40246     0.40224     0.40212      0.4016     0.39934     0.39075     0.36904     0.32737     0.26656     0.20147     0.16008      0.1746     0.26492     0.42668     0.62804     0.81925     0.95297           1     0.95771     0.84703     0.70015     0.54813      0.4112     0.29769     0.20676     0.13376    0.075667     0.03254   0.0067257           0    0.012182     0.03992    0.077955     0.12113     0.16557     0.20961     0.25294     0.29596     0.33897     0.38141     0.42223     0.45983     0.49324     0.52202     0.54614     0.56596     0.58226     0.59534     0.60534     0.61197      0.6152     0.61498     0.61145     0.60476     0.59559     0.58429      0.5712</t>
  </si>
  <si>
    <t>m5c235r2</t>
  </si>
  <si>
    <t xml:space="preserve"> 0.32365     0.32336     0.32313     0.32302     0.32288     0.32274     0.32234     0.32113     0.31689     0.30406      0.2745     0.22162     0.15079    0.086197    0.067229      0.1309     0.28954     0.51777     0.75605     0.93445           1     0.93601     0.76701     0.54499      0.3278     0.15824    0.054593   0.0091263           0   0.0042073   0.0073016   0.0060415    0.005915    0.014578    0.037079    0.073061     0.11774     0.16462      0.2086     0.24709     0.28069     0.31116     0.34058     0.36969     0.39783     0.42355     0.44555     0.46294     0.47591     0.48505     0.49128     0.49508     0.49681     0.49631     0.49344     0.48813     0.48057     0.47106     0.45993     0.44773</t>
  </si>
  <si>
    <t xml:space="preserve"> 0.3293     0.33381     0.33748     0.33982     0.34094      0.3411     0.34142     0.34174     0.33963     0.32707     0.29386     0.23493       0.162     0.10499     0.10406     0.18783     0.35672     0.57663     0.79176     0.94443           1     0.95039     0.82294     0.65564     0.48737     0.34424     0.23665     0.16047     0.10588    0.063505    0.030516   0.0080732           0    0.008041    0.031532    0.065981     0.10546     0.14457     0.18039     0.21255     0.24237     0.27145     0.30163     0.33282     0.36434     0.39459     0.42262     0.44771     0.46971     0.48852     0.50463     0.51776     0.52772     0.53359     0.53535     0.53261     0.52578      0.5153     0.50234     0.48793</t>
  </si>
  <si>
    <t>m5c240r1</t>
  </si>
  <si>
    <t xml:space="preserve"> 0.33784     0.33712     0.33615     0.33503     0.33393      0.3328     0.33211     0.33092     0.32651     0.31269     0.28351     0.23715     0.18217     0.13815     0.13426     0.19791     0.34095     0.54606     0.76554     0.93498           1     0.93526     0.76029     0.52621     0.29594     0.12126    0.025266           0    0.018742    0.050281    0.074183    0.083786    0.085684    0.090626     0.10774     0.13931     0.18123     0.22599     0.26655     0.29967     0.32574     0.34707     0.36698     0.38723     0.40784     0.42725     0.44383     0.45656     0.46517     0.47037     0.47308     0.47431     0.47433     0.47287     0.46981     0.46481     0.45791     0.44962     0.44017     0.43037</t>
  </si>
  <si>
    <t>[1 -29 56 41]</t>
  </si>
  <si>
    <t>m5c237r1</t>
  </si>
  <si>
    <t>m5c238r1</t>
  </si>
  <si>
    <t>m5c239r1</t>
  </si>
  <si>
    <t>m5c239r2</t>
  </si>
  <si>
    <t xml:space="preserve"> 0.35751     0.35643     0.35516     0.35372     0.35205     0.35037     0.34877     0.34704     0.34345       0.333      0.3079     0.26115     0.19598     0.13361     0.11064     0.16404     0.30945     0.52582     0.75699     0.93365           1     0.93601      0.7639     0.53594     0.31238      0.1398    0.038156           0   0.0019589    0.018546     0.03287    0.040469    0.046588    0.059739    0.085934     0.12544      0.1735     0.22334     0.26912     0.30813     0.34082     0.36935     0.39619     0.42226     0.44725     0.46968     0.48798     0.50131     0.50982      0.5143     0.51588     0.51543      0.5133     0.50954       0.504     0.49641     0.48706     0.47637     0.46462     0.45224</t>
  </si>
  <si>
    <t xml:space="preserve"> 0.36839     0.36815     0.36753     0.36646     0.36512     0.36369     0.36222     0.36054     0.35694     0.34693     0.32289     0.27796     0.21453     0.15254     0.12772     0.17748     0.31835     0.53093     0.75962     0.93493           1      0.9338     0.75834     0.52692     0.30121     0.12916    0.031395           0     0.01039    0.035291    0.056537    0.068976     0.07782    0.092212     0.11874     0.15838     0.20644     0.25601     0.30089     0.33832     0.36869     0.39449     0.41833     0.44155     0.46389     0.48392         0.5      0.5113     0.51779     0.52043     0.52025     0.51822     0.51476     0.50995      0.5037     0.49578     0.48633     0.47571     0.46434      0.4523</t>
  </si>
  <si>
    <t xml:space="preserve"> 0.35932     0.35875     0.35807     0.35723     0.35627      0.3552     0.35412      0.3531     0.35222      0.3514     0.34955     0.34267     0.32275     0.28114       0.218     0.15193     0.12013     0.16324     0.30135     0.51613     0.75071     0.93195           1     0.93283     0.75355     0.51792     0.29016     0.11939    0.025717           0     0.01598    0.045297    0.069254    0.082991    0.092437     0.10727     0.13436      0.1744     0.22245     0.27122     0.31458      0.3497     0.37731     0.40021     0.42128       0.442     0.46206     0.47996     0.49406     0.50343     0.50818     0.50921     0.50765      0.5044     0.49988     0.49404     0.48674     0.47789     0.46768     0.45652     0.44489     0.43313     0.42144     0.40978     0.39799     0.38594     0.37361     0.36111      0.3486     0.33634</t>
  </si>
  <si>
    <t>[-7 -28 79 45]</t>
  </si>
  <si>
    <t>[15 12 30 30]</t>
  </si>
  <si>
    <t>m5c240r2</t>
  </si>
  <si>
    <t>m5c241r1</t>
  </si>
  <si>
    <t xml:space="preserve"> 0.38337     0.38336     0.38336      0.3827     0.38181     0.38082     0.38011     0.37936     0.37735     0.37004     0.35157     0.31709     0.26803     0.21661     0.18997     0.22213     0.33699     0.52793     0.74961     0.92956           1     0.92743     0.73243     0.47587     0.23499    0.068319           0    0.015432    0.076014     0.14078     0.18375     0.19909     0.19864      0.1994     0.21467     0.24773     0.29241     0.33844     0.37648      0.4027     0.41848     0.42818     0.43742     0.44882     0.46235     0.47608      0.4871     0.49381     0.49574     0.49434     0.49094     0.48729     0.48382     0.48023     0.47599     0.47025     0.46308     0.45451     0.44511     0.43562</t>
  </si>
  <si>
    <t>m5c241r2</t>
  </si>
  <si>
    <t xml:space="preserve"> 0.38181      0.3818     0.38155     0.38089     0.37988     0.37883     0.37781     0.37672     0.37378     0.36478     0.34398     0.30723     0.25765     0.20899      0.1876     0.22532     0.34353     0.53431     0.75347     0.93059           1     0.92898     0.73678      0.4825     0.24168    0.072679           0     0.01041    0.066792     0.12914     0.17108     0.18675     0.18693     0.18821     0.20359     0.23659     0.28139     0.32792      0.3671     0.39484     0.41221     0.42377     0.43455     0.44718     0.46183     0.47629       0.488     0.49533     0.49788     0.49681     0.49384     0.49018      0.4866     0.48279     0.47839      0.4727     0.46563     0.45731     0.44817     0.43885</t>
  </si>
  <si>
    <t xml:space="preserve"> 0.38224     0.38234     0.38207      0.3815     0.38048     0.37945     0.37853     0.37775      0.3758     0.36924     0.35225     0.31901     0.26962     0.21608     0.18592     0.21518     0.32907     0.52149     0.74583     0.92826           1     0.92701     0.73056     0.47282     0.23161    0.066286           0     0.01719    0.078559     0.14279     0.18402     0.19741     0.19521     0.19514     0.21025     0.24369     0.28896     0.33547     0.37376     0.39996      0.4157     0.42569     0.43528      0.4472     0.46131     0.47538     0.48657     0.49322     0.49518     0.49367     0.49044     0.48681     0.48348     0.47992     0.47564     0.46991     0.46263     0.45405     0.44465     0.43526</t>
  </si>
  <si>
    <t>m5c243r1</t>
  </si>
  <si>
    <t xml:space="preserve"> 0.38918     0.38874     0.38801     0.38685     0.38542     0.38392     0.38234     0.38103     0.37931     0.37491     0.36234     0.33385     0.28568       0.227     0.18638     0.20464     0.31263      0.5064      0.7371     0.92615           1     0.92508     0.72377     0.46221     0.22067    0.059274           0    0.025209     0.09377      0.1635     0.20855     0.22464     0.22449     0.22597     0.24207     0.27543     0.31938     0.36353      0.3988      0.4215     0.43368      0.4404     0.44692     0.45585     0.46714     0.47856     0.48726      0.4916     0.49144     0.48802     0.48319     0.47818     0.47374     0.46935     0.46456     0.45867      0.4514      0.4431     0.43427     0.42552</t>
  </si>
  <si>
    <t xml:space="preserve"> 0.38028     0.38015     0.37997     0.37953     0.37895     0.37846      0.3784     0.37819     0.37632     0.36559      0.3354     0.27808     0.20101     0.13331     0.11756     0.18797     0.34882     0.56791     0.78676     0.94388           1     0.94904     0.81817     0.64898     0.48143     0.34109     0.23532     0.15909     0.10261    0.058653    0.024976   0.0044756           0    0.013714    0.043118    0.083744     0.12974     0.17631      0.2209     0.26336     0.30426     0.34506     0.38503     0.42368     0.45891     0.48972     0.51477      0.5344     0.54897     0.55983     0.56786     0.57347     0.57664     0.57705     0.57424     0.56827     0.55919      0.5479     0.53495     0.52126</t>
  </si>
  <si>
    <t>m5c244r3</t>
  </si>
  <si>
    <t>m5c244r1</t>
  </si>
  <si>
    <t>[26 -27 40 34]</t>
  </si>
  <si>
    <t xml:space="preserve"> 0.4016     0.40137     0.40106     0.40109     0.40038     0.40038     0.39945     0.39711     0.39151     0.37564     0.34078     0.28565     0.21911     0.16637     0.16279     0.23592     0.39022     0.59608     0.80039     0.94803           1     0.95102      0.8278     0.67128     0.52299     0.40825     0.33245     0.28314     0.24411     0.20077     0.14922    0.093887    0.044746    0.011821           0   0.0094257    0.036502    0.073846     0.11712     0.16305     0.20943     0.25775     0.30683     0.35786      0.4098     0.46103      0.5082     0.54909      0.5829     0.60864     0.62661     0.63855     0.64677     0.65033     0.65186     0.64919     0.64399     0.63459     0.62214     0.60703</t>
  </si>
  <si>
    <t>m5c244r2_5</t>
  </si>
  <si>
    <t>m5c244r4</t>
  </si>
  <si>
    <t xml:space="preserve"> 0.4167     0.41646     0.41624     0.41608     0.41572     0.41555     0.41513     0.41246     0.40294     0.37863      0.3338     0.27205     0.21148     0.18069     0.20789     0.30703     0.46845     0.65992     0.83666     0.95772           1     0.96228     0.86338      0.7293     0.58513     0.44818     0.32674     0.22298     0.13764    0.071372    0.025978   0.0023384           0    0.015907    0.045542    0.083761     0.12624     0.17017     0.21451     0.25911     0.30403     0.34904     0.39322     0.43508     0.47363     0.50788     0.53757      0.5629     0.58412     0.60159      0.6155      0.6257     0.63206     0.63467     0.63368     0.62947     0.62231     0.61281      0.6014     0.58825</t>
  </si>
  <si>
    <t xml:space="preserve"> 0.34174     0.34155     0.34108     0.34026     0.33925     0.33808      0.3369     0.33501     0.32953     0.31525     0.28544     0.23568     0.17217     0.11626     0.10286     0.16534     0.31587     0.53238     0.76086      0.9345           1     0.93752     0.76927     0.54522     0.32427     0.15168      0.0467   0.0035537           0    0.011728    0.022071    0.026292    0.029418    0.039972    0.063724     0.10122     0.14796     0.19681       0.242     0.28078     0.31334     0.34192     0.36896     0.39579     0.42199     0.44602     0.46632     0.48202       0.493     0.50034     0.50487     0.50742     0.50849     0.50773     0.50457     0.49904     0.49093     0.48053     0.46832     0.45527</t>
  </si>
  <si>
    <t xml:space="preserve"> 0.34307     0.34252     0.34197     0.34128     0.34039     0.33954     0.33871     0.33698     0.33156     0.31721     0.28757     0.23852     0.17618     0.12179     0.10952     0.17236     0.32211     0.53705     0.76396     0.93595           1     0.93611     0.76617     0.54048     0.31849     0.14561    0.041554  0.00044452           0     0.01493    0.028161    0.034685    0.039291    0.050404    0.074247     0.11146     0.15775     0.20614     0.25086     0.28908     0.32098     0.34889     0.37518     0.40116     0.42648     0.44979      0.4696     0.48491     0.49552     0.50221      0.5059     0.50729     0.50685     0.50456     0.50037     0.49402     0.48576     0.47575     0.46447     0.45239</t>
  </si>
  <si>
    <t xml:space="preserve"> 0.41109     0.41098     0.41088     0.41073     0.41049     0.41026     0.40955      0.4067     0.39665     0.37184     0.32657     0.26482     0.20452     0.17411     0.20179     0.30158     0.46381     0.65643      0.8346     0.95701           1     0.96146     0.85976     0.72134     0.57216     0.43111     0.30779     0.20506     0.12324    0.061884    0.021143  0.00076298           0    0.016059    0.044916    0.082335     0.12436     0.16852     0.21328     0.25839     0.30354     0.34825     0.39177     0.43294     0.47067     0.50426     0.53345     0.55829     0.57914      0.5961     0.60945     0.61908       0.625     0.62735      0.6262     0.62193      0.6149     0.60561     0.59417     0.58114</t>
  </si>
  <si>
    <t>m5c246r1</t>
  </si>
  <si>
    <t>[1 7 25 31]</t>
  </si>
  <si>
    <t>m5c246r2</t>
  </si>
  <si>
    <t>m5c247r1</t>
  </si>
  <si>
    <t>m5c247r2</t>
  </si>
  <si>
    <t>m5c248r2</t>
  </si>
  <si>
    <t>m5c248r4</t>
  </si>
  <si>
    <t xml:space="preserve"> 0.40366     0.40375     0.40376     0.40355     0.40314     0.40258     0.40173     0.39962     0.39274     0.37391     0.33586     0.27749     0.21086     0.16282      0.1672     0.24832     0.40651     0.61114     0.80965     0.95052           1     0.95469     0.83856     0.68955     0.54266      0.4182     0.32047     0.24319     0.17608     0.11418    0.059567    0.019279           0   0.0044894    0.029969    0.069589     0.11557     0.16181     0.20557      0.2471     0.28799     0.32975     0.37233      0.4143     0.45368     0.48871     0.51848     0.54284     0.56246     0.57824     0.59088     0.60076     0.60793     0.61211     0.61292     0.61036     0.60452     0.59583     0.58481     0.57196</t>
  </si>
  <si>
    <t xml:space="preserve"> 0.37915     0.37931     0.37945      0.3794      0.3792     0.37895     0.37893     0.37888     0.37587      0.3617     0.32524     0.26167     0.18396     0.12368     0.12029     0.20175     0.36802     0.58529      0.7964      0.9465           1     0.95146     0.82441     0.65721     0.48805     0.34194     0.23085     0.15154    0.094549    0.052047    0.020957   0.0026815           0    0.014133    0.043166    0.082272     0.12602     0.17011     0.21234     0.25279     0.29216     0.33141     0.37044     0.40802     0.44261     0.47289     0.49835     0.51927     0.53614     0.54996     0.56125     0.56994      0.5759     0.57871     0.57832     0.57461     0.56797     0.55884     0.54742     0.53421</t>
  </si>
  <si>
    <t>m5c248r5</t>
  </si>
  <si>
    <t xml:space="preserve"> 0.33568     0.33544     0.33528     0.33527     0.33531     0.33544     0.33536     0.33515     0.33477     0.33428     0.33387     0.33339     0.33148     0.32431     0.30552     0.26885     0.21349     0.15069     0.10557     0.11119     0.19337      0.3551     0.56934     0.78441     0.94226           1     0.94317     0.79177     0.58789     0.38081     0.21005    0.094328    0.031639   0.0065916  0.00048741           0  9.2279e-05   0.0028139    0.013025    0.034544    0.067591     0.10898     0.15395     0.19806     0.23895     0.27633     0.31096     0.34411     0.37622     0.40685     0.43508     0.45976     0.48026     0.49645     0.50873     0.51761     0.52352     0.52675     0.52722     0.52506     0.52013      0.5127     0.50313     0.49174     0.47893     0.46506     0.45038     0.43506     0.41923      0.4031     0.38687     0.37072     0.35484     0.33933     0.32452     0.31048      0.2973     0.28505     0.27377     0.26351</t>
  </si>
  <si>
    <t>m5c249r1</t>
  </si>
  <si>
    <t xml:space="preserve"> 0.32162      0.3214     0.32092     0.32016     0.31903     0.31771     0.31634     0.31471     0.31085      0.2997     0.27334     0.22549     0.15987    0.097836    0.076632      0.1338     0.28539     0.50977      0.7493      0.9316           1     0.93456      0.7597     0.52957     0.30591     0.13556    0.036544           0      0.0014     0.01495    0.024537    0.026514    0.026754    0.034102    0.054454    0.088178     0.13081     0.17583     0.21807     0.25515     0.28737     0.31654     0.34425     0.37116     0.39672     0.41968     0.43908     0.45466      0.4666      0.4756     0.48227     0.48676     0.48897     0.48862      0.4856     0.47998     0.47204     0.46236     0.45129      0.4392</t>
  </si>
  <si>
    <t>m5c249r2</t>
  </si>
  <si>
    <t xml:space="preserve"> 0.325     0.32473     0.32413     0.32329     0.32203     0.32058     0.31912     0.31711     0.31309     0.30212     0.27663      0.2301     0.16539     0.10335    0.080483     0.13521     0.28463     0.50795     0.74785     0.93113           1     0.93375      0.7569     0.52442     0.29945     0.12969    0.033156           0   0.0045417    0.019852    0.029369    0.029862    0.028286    0.034618    0.055499    0.091359     0.13705     0.18516     0.22946     0.26695     0.29804     0.32511     0.35071     0.37616     0.40125     0.42457     0.44466      0.4605     0.47208     0.47985     0.48477     0.48754     0.48858     0.48763     0.48452     0.47911     0.47138     0.46167     0.45053     0.43847</t>
  </si>
  <si>
    <t>[-25 -22 43 35]</t>
  </si>
  <si>
    <t>[1.5 1 6 7]</t>
  </si>
  <si>
    <t>m5c252r1</t>
  </si>
  <si>
    <t>m5c252r2</t>
  </si>
  <si>
    <t>m5c253r1</t>
  </si>
  <si>
    <t>m5c253r2</t>
  </si>
  <si>
    <t xml:space="preserve"> 0.31451     0.31489     0.31537     0.31592      0.3166     0.31752     0.31883     0.32038     0.32217     0.32402     0.32577     0.32715     0.32786     0.32569     0.31413     0.28257     0.22435     0.14784    0.082487    0.070208     0.14478     0.31185     0.54002      0.7698     0.93823           1      0.9432     0.79015     0.58591     0.38043     0.21105      0.0969    0.034578   0.0087462   0.0014773  8.8019e-05           0   0.0034369    0.015085    0.038106    0.072033     0.11324     0.15672     0.19828     0.23587      0.2695     0.30032     0.32948     0.35716     0.38277     0.40512     0.42326     0.43737     0.44873     0.45933     0.47123     0.48551     0.50193     0.51909     0.53456     0.54585     0.55084      0.5483     0.53803     0.52071      0.4977     0.47057     0.44084      0.4102     0.37994     0.35124     0.32499     0.30175     0.28178     0.26495     0.25102     0.23961     0.23031     0.22299     0.21759</t>
  </si>
  <si>
    <t xml:space="preserve"> 0.32624     0.32608     0.32586     0.32583     0.32587     0.32612     0.32634     0.32668     0.32685     0.32717     0.32756     0.32813     0.32847     0.32651      0.3158     0.28524     0.22778     0.15225    0.088211    0.077623      0.1539     0.32138     0.54813     0.77496     0.94013           1     0.94378     0.79396     0.59451     0.39353     0.22689     0.11233    0.047037    0.017016   0.0056759   0.0014237           0   0.0033517    0.015503    0.039129    0.073121     0.11397     0.15716     0.19823     0.23559     0.26941     0.30093     0.33071     0.35904       0.385     0.40697     0.42425     0.43727      0.4477     0.45838     0.47173     0.48915     0.50983     0.53093     0.54889     0.55997     0.56223     0.55567     0.54181     0.52272     0.50011     0.47502     0.44812     0.41996     0.39107     0.36239      0.3348     0.30946     0.28705     0.26787     0.25224     0.23989     0.23072     0.22437     0.22056</t>
  </si>
  <si>
    <t>m5c254r1</t>
  </si>
  <si>
    <t>m5c254r2</t>
  </si>
  <si>
    <t>m5c254r3</t>
  </si>
  <si>
    <t>[30 7 41 39]</t>
  </si>
  <si>
    <t>m5c255r1</t>
  </si>
  <si>
    <t>m5c255r2</t>
  </si>
  <si>
    <t>[21 13 42 36]</t>
  </si>
  <si>
    <t>m5c256r1</t>
  </si>
  <si>
    <t xml:space="preserve"> 0.59399     0.59405     0.59408     0.59433     0.59472     0.59499     0.59514     0.59508     0.59496      0.5947     0.59438     0.59403     0.59396     0.59509     0.60125     0.61939      0.6574     0.71455     0.77366     0.80047     0.75898     0.63171     0.43633     0.22413    0.061068           0    0.059856     0.21992     0.43274     0.64473     0.81565     0.92777      0.9843           1     0.99103     0.96762     0.93328     0.88739     0.82989     0.76309     0.69295     0.62671     0.57004     0.52571     0.49347     0.47068     0.45429     0.44213     0.43331     0.42826     0.42757     0.43146     0.43948      0.4505     0.46321     0.47668     0.49013     0.50366     0.51741     0.53158     0.54606     0.56053     0.57444     0.58727     0.59907     0.60967     0.61931     0.62813     0.63609     0.64271      0.6479     0.65132     0.65319     0.65376     0.65372     0.65331     0.65291     0.65252     0.65182      0.6505</t>
  </si>
  <si>
    <t>m5c256r2_3</t>
  </si>
  <si>
    <t>m5c257r1</t>
  </si>
  <si>
    <t xml:space="preserve"> 0.40957     0.40935     0.40958     0.40996     0.41017     0.41069     0.41112     0.41105     0.40675     0.39212     0.35771     0.29895     0.22689     0.16942     0.16461     0.24051     0.39779     0.60487     0.80706     0.94984           1     0.95426     0.84052     0.69831     0.56398     0.45812     0.38176     0.32357     0.26858     0.20775      0.1414    0.077829    0.028493   0.0016528           0    0.020378    0.056077     0.10009     0.14635     0.19319     0.24046     0.28801      0.3366      0.3855     0.43265     0.47687     0.51578     0.54987     0.57855     0.60222      0.6208     0.63488     0.64456     0.65001     0.65136     0.64873     0.64304     0.63368     0.62155      0.6075</t>
  </si>
  <si>
    <t>m5c258r1</t>
  </si>
  <si>
    <t>m5c258r2</t>
  </si>
  <si>
    <t xml:space="preserve"> 0.42096     0.42104     0.42084     0.42073     0.42058     0.42031      0.4189      0.4142       0.401     0.37288     0.32698     0.26809     0.21328     0.18751     0.21604     0.31191      0.4679     0.65554     0.83241     0.95613           1     0.95995     0.85561     0.71781     0.57915     0.46159     0.37235     0.30609     0.25192     0.20004     0.14569    0.091565    0.044827    0.012585           0   0.0076926    0.032739    0.070234     0.11537     0.16481     0.21642     0.26966     0.32394     0.37835     0.43178     0.48225     0.52826     0.56862     0.60264     0.63098     0.65361     0.67106      0.6838     0.69177     0.69546     0.69461     0.68956     0.68088     0.66858     0.65344</t>
  </si>
  <si>
    <t xml:space="preserve"> 0.39698     0.39725     0.39788     0.39877     0.39964     0.40124     0.40347     0.40601     0.40455     0.39024     0.35227     0.28609     0.20521     0.14244     0.13804     0.22009     0.38577     0.59946     0.80556     0.94926           1     0.95508     0.84385     0.70316      0.5675     0.45587     0.36959     0.30015     0.23564     0.17074      0.1071    0.052065    0.014623           0   0.0079367    0.034576    0.072375     0.11591     0.16104     0.20671     0.25291     0.30008     0.34768     0.39474     0.43928      0.4798      0.5149     0.54461     0.56854     0.58873     0.60461     0.61635     0.62434     0.62828     0.62828     0.62449     0.61714     0.60735     0.59473     0.58015</t>
  </si>
  <si>
    <t xml:space="preserve"> 0.42114     0.42165     0.42197     0.42195      0.4216      0.4215     0.42084      0.4194     0.41403      0.3983     0.36414     0.30767     0.23965     0.18713     0.18463     0.25863      0.4101     0.61017      0.8076     0.94875           1     0.95595     0.84187     0.69668      0.5569     0.44438      0.3614     0.29716     0.23755     0.17433     0.10922    0.051543    0.012414           0    0.015477    0.052456     0.10216      0.1559     0.20778     0.25586     0.30154     0.34634     0.39145     0.43626     0.47938     0.51827     0.55147     0.57877     0.60011     0.61648     0.62917     0.63806      0.6435     0.64502     0.64306     0.63713     0.62809     0.61657     0.60255     0.58739</t>
  </si>
  <si>
    <t xml:space="preserve"> 0.41486     0.41484     0.41507     0.41548     0.41467     0.41494     0.41336      0.4103     0.39966     0.37622     0.33691     0.28386     0.23206     0.20521     0.22885     0.31931     0.47046     0.65537      0.8304     0.95262           1     0.95724      0.8556     0.72058     0.58345     0.46524     0.37032      0.2947     0.22924     0.16616     0.10667    0.054054    0.017027           0   0.0046423    0.028971    0.065934     0.11141     0.15902     0.20794     0.25738     0.30628     0.35629     0.40555     0.45276     0.49653     0.53455     0.56802       0.595     0.61758     0.63534     0.64815     0.65686     0.66053     0.66086     0.65705     0.64979     0.64055     0.62774     0.61342</t>
  </si>
  <si>
    <t>m5c259r1</t>
  </si>
  <si>
    <t xml:space="preserve"> 0.39295      0.3922     0.39126     0.39046     0.38962     0.38923     0.38923     0.38981     0.39122     0.39314      0.3913     0.37617     0.33489     0.26839     0.20564     0.19704     0.28705     0.47821     0.71875        0.92           1     0.92054     0.70856     0.43767     0.19486    0.042514           0    0.044084     0.12811     0.20632     0.25312     0.26723     0.26425     0.26472     0.28226     0.31854     0.36554     0.41085     0.44515     0.46497     0.47367     0.47679     0.47987     0.48592     0.49431     0.50208     0.50643     0.50592     0.50136     0.49362     0.48567     0.47785     0.47117     0.46432     0.45724     0.44896      0.4398     0.43054     0.42101     0.41182</t>
  </si>
  <si>
    <t xml:space="preserve"> 0.40455      0.4041     0.40371     0.40365     0.40343     0.40386     0.40449     0.40543     0.40367     0.39114     0.35688     0.29343     0.21081     0.13952     0.12268     0.19394     0.35639     0.57555     0.79233     0.94594           1      0.9519     0.83264     0.68569      0.5509     0.45051     0.38443     0.33958     0.29784     0.24684      0.1851     0.11894    0.060307    0.019068           0   0.0032918    0.023483    0.055557    0.094174     0.13675     0.18292     0.23184     0.28349     0.33613     0.38811     0.43731     0.48182      0.5215     0.55569     0.58552     0.61072      0.6312     0.64726     0.65801     0.66348     0.66412     0.65997      0.6528     0.64251     0.63048</t>
  </si>
  <si>
    <t>m5c260r1</t>
  </si>
  <si>
    <t xml:space="preserve"> 0.35518     0.35459     0.35395     0.35325      0.3524     0.35144     0.35008     0.34731     0.34011     0.32346     0.29194     0.24377     0.18619     0.13956     0.13459     0.20014     0.34647     0.55338     0.77143     0.93756           1     0.93793     0.77033     0.54566     0.32222     0.14696    0.041161           0   0.0012151     0.01877    0.034453    0.042078    0.046245     0.05584    0.077691     0.11333     0.15864       0.207     0.25211     0.29085     0.32317      0.3513     0.37784     0.40422      0.4302     0.45458     0.47559     0.49209     0.50394     0.51163     0.51607     0.51826     0.51853     0.51708     0.51382     0.50866     0.50155     0.49277     0.48264     0.47146</t>
  </si>
  <si>
    <t>m5c261r1</t>
  </si>
  <si>
    <t xml:space="preserve"> 0.37295     0.37286     0.37205     0.37084     0.36952     0.36831     0.36792     0.36809     0.36883     0.36831     0.36152     0.33918     0.29236     0.22595     0.17006     0.17409     0.27677     0.47627     0.71953     0.92033           1     0.92353     0.71659     0.45042     0.20853    0.051918           0    0.031695     0.10352     0.17187     0.21202     0.22126     0.21438     0.21039     0.22274     0.25355     0.29532     0.33702     0.36988     0.39008     0.40057     0.40681     0.41378     0.42459     0.43791     0.45131     0.46171     0.46745     0.46884     0.46726      0.4646     0.46209     0.46005     0.45797     0.45526     0.45097      0.4452     0.43817     0.43073     0.42318</t>
  </si>
  <si>
    <t>[29 -15 52 86]</t>
  </si>
  <si>
    <t>m5c261r2</t>
  </si>
  <si>
    <t xml:space="preserve"> 0.39017     0.38894     0.38764     0.38611     0.38417     0.38196     0.37929     0.37757     0.37695      0.3769     0.37274     0.35472     0.31098     0.24478     0.18606     0.18527     0.28386     0.48051     0.72211     0.92162           1     0.92197     0.71415      0.4478     0.20641     0.05061           0      0.0331     0.10733     0.17921      0.2235     0.23788     0.23599      0.2362     0.25164     0.28436     0.32737     0.36994     0.40325     0.42388     0.43448     0.44012     0.44601      0.4544     0.46518     0.47588     0.48415     0.48812     0.48858     0.48604     0.48284     0.47922     0.47591     0.47225      0.4678      0.4623     0.45564     0.44871     0.44179     0.43508</t>
  </si>
  <si>
    <t>m5c261r2_3_4</t>
  </si>
  <si>
    <t>m5c262r1</t>
  </si>
  <si>
    <t xml:space="preserve"> 0.34625     0.34657     0.34677     0.34694     0.34712      0.3471     0.34704     0.34627     0.34213     0.32861     0.29608     0.23878     0.16521      0.1032    0.093164     0.16793     0.33247     0.55564     0.77971     0.94187           1     0.94488     0.80129     0.61287     0.42546      0.2713     0.16276    0.095762    0.056804    0.032473    0.014851   0.0029101           0   0.0098945    0.033547    0.068981     0.11133     0.15553     0.19804     0.23748      0.2741      0.3093     0.34363     0.37727     0.40933     0.43842     0.46346     0.48394     0.50015     0.51257     0.52196     0.52878     0.53296     0.53448     0.53323      0.5291     0.52251     0.51364     0.50291     0.49089</t>
  </si>
  <si>
    <t>m5c262r2</t>
  </si>
  <si>
    <t xml:space="preserve"> 0.34744     0.34718     0.34675     0.34639     0.34615     0.34605      0.3459     0.34508     0.34079     0.32672     0.29404     0.23771     0.16637     0.10729    0.099708     0.17529      0.3387     0.55962     0.78137     0.94214           1     0.94477     0.80063      0.6107     0.42102     0.26445     0.15424    0.086757    0.048814    0.026575    0.011334   0.0014651           0    0.010402    0.034094    0.069338     0.11165     0.15619     0.19949     0.24001     0.27792     0.31415     0.34943     0.38351     0.41553     0.44444     0.46919     0.48948     0.50561     0.51805     0.52741     0.53392     0.53769     0.53838     0.53617     0.53103     0.52322     0.51345     0.50209      0.4895</t>
  </si>
  <si>
    <t>m5c263r1</t>
  </si>
  <si>
    <t>m5c263r2</t>
  </si>
  <si>
    <t xml:space="preserve"> 0.3976     0.39797     0.39843     0.39878     0.39887      0.3987     0.39786     0.39466     0.38523     0.36322     0.32238     0.26291     0.19829     0.15605     0.16866     0.25775     0.41971     0.62267     0.81651     0.95197           1     0.95719     0.84662     0.70079      0.5511     0.41769     0.30745     0.21831     0.14557    0.086047    0.040195    0.010677           0   0.0080108    0.031985    0.066995     0.10799     0.15097     0.19401     0.23643       0.279     0.32162     0.36395     0.40505     0.44355     0.47846     0.50882      0.5348     0.55653      0.5744     0.58849     0.59919     0.60662     0.61044     0.61096     0.60833     0.60262     0.59457     0.58403     0.57155</t>
  </si>
  <si>
    <t>m5c264r1</t>
  </si>
  <si>
    <t xml:space="preserve"> 0.4253     0.42569     0.42549     0.42499     0.42498     0.42441     0.42407     0.42226     0.41443      0.3934     0.35284     0.29255     0.22582     0.18018     0.18841     0.27268     0.42956     0.62836     0.81988     0.95404           1     0.95678     0.84925     0.71294     0.58274     0.47778     0.40046     0.34032     0.28366     0.22112     0.15336    0.087826    0.035879   0.0052095           0    0.017435    0.050596    0.092559     0.13821     0.18487     0.23257     0.28217     0.33346     0.38606     0.43736     0.48562     0.52832     0.56518      0.5954      0.6196     0.63891     0.65339     0.66395     0.67031     0.67276     0.67139     0.66668     0.65844     0.64799     0.63418</t>
  </si>
  <si>
    <t xml:space="preserve"> 0.38783     0.38755     0.38675     0.38482     0.38328     0.38121     0.38046     0.38036     0.37744     0.36334     0.32833     0.27023     0.20016     0.14738     0.15089     0.23439     0.39721     0.60583     0.80769     0.94831           1     0.95468     0.84244     0.69966     0.56235     0.45203     0.36999     0.30852     0.25306     0.19488     0.13434    0.075635    0.029957    0.004033           0    0.014909    0.045665    0.083536     0.12627     0.16988     0.21441     0.25952     0.30607     0.35185     0.39638     0.43692     0.47357     0.50439     0.53108     0.55369     0.57262     0.58859     0.60172     0.61014     0.61514     0.61468     0.61046     0.60314     0.59244     0.58106</t>
  </si>
  <si>
    <t>m5c266r2</t>
  </si>
  <si>
    <t>m5c266r3</t>
  </si>
  <si>
    <t>m5c266r4</t>
  </si>
  <si>
    <t xml:space="preserve"> 0.32964     0.32957     0.32943     0.32924     0.32882     0.32843     0.32833     0.32959     0.33365     0.33846     0.33282     0.29765     0.22182      0.1223    0.048688     0.06153     0.19591     0.43445     0.70694     0.92005           1     0.92248     0.72025     0.46389     0.22944    0.069781           0  0.00071523    0.036219    0.073032    0.093362    0.097068    0.095703     0.10283     0.12627     0.16515     0.21209      0.2579     0.29588     0.32416     0.34497     0.36241     0.37995     0.39885     0.41816     0.43571     0.44946     0.45846     0.46289     0.46393     0.46289     0.46069     0.45768     0.45352      0.4479     0.44047     0.43133     0.42071     0.40925     0.39733</t>
  </si>
  <si>
    <t xml:space="preserve"> 0.32687     0.32709     0.32712     0.32699     0.32669     0.32635     0.32632     0.32738     0.33026      0.3321     0.32175     0.28221     0.20582     0.11173    0.048312    0.071785     0.21233     0.45026     0.71691     0.92324           1     0.92472     0.72884     0.47915     0.24774    0.085708   0.0087657           0    0.026617    0.057484    0.075324     0.07918    0.079088    0.087023     0.11005     0.14765     0.19322     0.23852     0.27746     0.30804     0.33202     0.35275     0.37314     0.39424     0.41517     0.43412     0.44932     0.45999     0.46644     0.46966     0.47071     0.47028     0.46848     0.46502     0.45956     0.45203      0.4425     0.43145      0.4194     0.40677</t>
  </si>
  <si>
    <t xml:space="preserve"> 0.34745     0.34731     0.34721     0.34713     0.34704     0.34692     0.34678     0.34661     0.34642     0.34619     0.34598     0.34572     0.34499     0.34161     0.32907     0.29655     0.23644     0.15685    0.088126    0.074205     0.15028     0.32052     0.55036     0.77858     0.94199           1     0.94656     0.80751      0.6258     0.44428     0.29254     0.18209     0.10943     0.06366    0.033809    0.013468   0.0015236           0    0.010966    0.034451    0.067906     0.10714     0.14805     0.18784     0.22546     0.26125     0.29595     0.33011     0.36346     0.39514     0.42402     0.44922     0.47037     0.48758     0.50121     0.51178     0.51956     0.52469     0.52712     0.52686     0.52399     0.51871     0.51139     0.50237     0.49197     0.48042     0.46792     0.45457     0.44054     0.42597     0.41109     0.39608     0.38118     0.36657     0.35242     0.33884     0.32594     0.31378     0.30244     0.29198</t>
  </si>
  <si>
    <t>m5c267r1</t>
  </si>
  <si>
    <t>[3 2 5 7]</t>
  </si>
  <si>
    <t>m5c267r2</t>
  </si>
  <si>
    <t>lam</t>
  </si>
  <si>
    <t>m5c268r1</t>
  </si>
  <si>
    <t xml:space="preserve"> 0.4261     0.42676     0.42717     0.42745     0.42655      0.4259       0.424     0.41995     0.40909     0.38515     0.34299     0.28495     0.22665     0.19535     0.21982     0.31555     0.47398     0.66298     0.83841     0.95785           1     0.96217      0.8678     0.74261     0.61231     0.49194     0.38583     0.29184     0.20729     0.13232    0.070252    0.025601   0.0021194           0    0.015777    0.044942    0.082088      0.1235     0.16693      0.2127     0.26074     0.31021     0.36124     0.41094      0.4583     0.50116     0.53885     0.57082      0.5976     0.61862     0.63523     0.64673     0.65436     0.65784      0.6578     0.65441     0.64839     0.63995     0.62915     0.61682</t>
  </si>
  <si>
    <t>m5c269r1</t>
  </si>
  <si>
    <t xml:space="preserve"> 0.35541     0.35457       0.354     0.35338     0.35293     0.35267     0.35259     0.35276     0.35228     0.34889     0.33739     0.30925     0.25875     0.19381     0.14553     0.16017     0.27272      0.4785     0.72357     0.92288           1     0.92251     0.71698     0.45334     0.21346     0.05638           0    0.023718    0.085431     0.14432     0.17774     0.18411     0.17824     0.17789     0.19492      0.2305     0.27652     0.32172      0.3574     0.38063     0.39386     0.40252     0.41174     0.42377      0.4379     0.45146     0.46161     0.46688      0.4673     0.46455     0.46028      0.4559     0.45188       0.448     0.44337     0.43772      0.4307     0.42259     0.41376       0.405</t>
  </si>
  <si>
    <t>m5c269r2</t>
  </si>
  <si>
    <t xml:space="preserve"> 0.35147     0.35022     0.34918     0.34826     0.34753     0.34708     0.34693     0.34703     0.34657       0.343     0.33036     0.30062     0.24897     0.18563     0.14179      0.1619     0.27825     0.48484     0.72752     0.92398           1     0.92407     0.72144     0.46041     0.22047    0.060583           0    0.019281       0.078     0.13628      0.1707      0.1793     0.17493     0.17489     0.19068     0.22358     0.26678     0.30983     0.34452     0.36793     0.38205     0.39185     0.40157     0.41354     0.42707      0.4401     0.45027     0.45635     0.45853     0.45793     0.45582     0.45339     0.45077     0.44776     0.44381      0.4385     0.43177     0.42391      0.4154     0.40672</t>
  </si>
  <si>
    <t>m5c270r1</t>
  </si>
  <si>
    <t xml:space="preserve"> 0.39927     0.39841     0.39767     0.39705     0.39653     0.39603     0.39547     0.39451     0.39134     0.38033       0.351     0.29476     0.21708     0.14576     0.12372     0.18787     0.34556     0.56497     0.78585     0.94431           1     0.94952     0.82267     0.66448     0.51514       0.396      0.3086     0.24103     0.18054     0.12102     0.06537     0.02208           0   0.0027853    0.028063    0.068317     0.11509     0.16195     0.20582     0.24701     0.28733     0.32843     0.37029     0.41179      0.4507     0.48522     0.51417     0.53774     0.55672     0.57198     0.58414     0.59329     0.59934     0.60202     0.60135     0.59743     0.59067     0.58148      0.5704     0.55782</t>
  </si>
  <si>
    <t xml:space="preserve"> 0.37632     0.37487     0.37347     0.37213     0.37113     0.37002     0.36916     0.36862     0.36804     0.36428     0.34886      0.3107     0.24623      0.1721     0.12786     0.15919     0.29081     0.50566     0.74553     0.93158           1     0.92733     0.73968     0.49691     0.26754      0.1014     0.01637           0    0.022959    0.055097    0.078008    0.088943    0.096087     0.11075     0.13992     0.18379     0.23579     0.28746     0.33265     0.36848     0.39653     0.41997     0.44174     0.46291     0.48281     0.49962     0.51174      0.5186     0.52077     0.51951      0.5162     0.51159     0.50591     0.49899     0.49049     0.48081     0.46963     0.45761     0.44508     0.43249</t>
  </si>
  <si>
    <t xml:space="preserve"> 0.35447     0.35387     0.35333      0.3529     0.35252     0.35205     0.35129     0.34866     0.34007     0.31908     0.28025     0.22498     0.16621     0.12869     0.14169     0.22641     0.38351      0.5878     0.79279     0.94414           1     0.94434     0.79356     0.58777     0.37611     0.20021    0.081098    0.019375           0   0.0024732    0.010801     0.01765    0.024208    0.036071    0.058309    0.092573     0.13601     0.18351     0.22983     0.27143     0.30763     0.33992     0.37002     0.39923     0.42761     0.45418     0.47751     0.49655      0.5109     0.52078     0.52736     0.53119     0.53266       0.532     0.52905     0.52373     0.51604     0.50617     0.49485     0.48243</t>
  </si>
  <si>
    <t xml:space="preserve"> 0.33475     0.33431     0.33388      0.3335     0.33316     0.33287     0.33255     0.33223     0.33189     0.33157     0.33134     0.33114     0.33051     0.32768     0.31829     0.29472     0.24954     0.18438     0.11929    0.091997     0.14226     0.28814     0.50906     0.74806     0.93144           1     0.93257     0.75325     0.51822     0.29174     0.12228    0.028204           0    0.011084    0.033336    0.048916    0.054071    0.055751    0.064323    0.086866     0.12389     0.17007     0.21772     0.26043     0.29558       0.324     0.34866     0.37244     0.39668     0.42079       0.443      0.4614     0.47491     0.48353     0.48818     0.49005     0.49007      0.4887     0.48579     0.48108     0.47436     0.46565     0.45527      0.4437     0.43143      0.4188     0.40605     0.39321     0.38035     0.36755      0.3549     0.34254     0.33058     0.31916      0.3084     0.29834     0.28906     0.28059     0.27295     0.26618</t>
  </si>
  <si>
    <t>-[170:440,166,108,538]</t>
  </si>
  <si>
    <t>m5c271r3</t>
  </si>
  <si>
    <t xml:space="preserve"> 0.34177     0.34138     0.34095     0.34051     0.34007     0.33963     0.33888     0.33663     0.32902     0.30907     0.26986     0.21098     0.14521    0.099438     0.10687     0.19204     0.35609     0.57089     0.78555     0.94277           1      0.9435     0.79237     0.58889      0.3821     0.21137    0.095598    0.033082   0.0084843   0.0026304   0.0015432           0  0.00040739   0.0085532    0.028971    0.062159     0.10484     0.15153     0.19718     0.23887     0.27607     0.31011     0.34262     0.37439     0.40521     0.43383     0.45894     0.47962     0.49572     0.50753     0.51586     0.52133     0.52437     0.52498     0.52316     0.51876     0.51195       0.503     0.49227     0.48037</t>
  </si>
  <si>
    <t>m5c271r1_4</t>
  </si>
  <si>
    <t>m5c271r5</t>
  </si>
  <si>
    <t xml:space="preserve"> 0.32808     0.32789     0.32772     0.32752     0.32722     0.32687     0.32641     0.32524     0.32101     0.30825      0.2787     0.22649     0.15713    0.094541    0.077005     0.14046     0.29695     0.52158     0.75721     0.93449           1     0.93621     0.76668     0.54325      0.3244     0.15445    0.050907   0.0068006           0   0.0067392    0.011647    0.011306    0.011192    0.019675    0.042356    0.079177     0.12529     0.17375      0.2188      0.2578     0.29122     0.32124     0.35018     0.37896     0.40707     0.43294     0.45493     0.47206     0.48438     0.49259     0.49764     0.50033     0.50097     0.49953      0.4958     0.48966     0.48124     0.47085       0.459     0.44616</t>
  </si>
  <si>
    <t>m5c271r2_6</t>
  </si>
  <si>
    <t>m5c272r2</t>
  </si>
  <si>
    <t>m5c272r3</t>
  </si>
  <si>
    <t>m5c273r1</t>
  </si>
  <si>
    <t xml:space="preserve"> 0.34864      0.3179     0.26648     0.20562     0.16616     0.18934     0.30436     0.50377     0.73742     0.92665           1     0.92593     0.72722     0.46869     0.22841     0.06544           0     0.01615    0.074951     0.13655     0.17594     0.18913     0.18767     0.18843     0.20364     0.23594     0.27918     0.32323     0.35958     0.38462     0.39984      0.4098</t>
  </si>
  <si>
    <t>m5c273r2</t>
  </si>
  <si>
    <t xml:space="preserve"> 0.35987      0.3376      0.2911     0.22605     0.17337     0.18084     0.28562     0.48446       0.725     0.92272           1     0.92322     0.71758     0.45269     0.21149    0.054105           0    0.029625     0.10005     0.16842     0.20905     0.21903     0.21209     0.20766     0.21943     0.25056     0.29417     0.33922      0.3759     0.39999     0.41283     0.41966</t>
  </si>
  <si>
    <t xml:space="preserve"> 0.34016     0.30713     0.25443     0.19407     0.15686     0.18343     0.30172     0.50342     0.73786     0.92695           1     0.92633     0.72887     0.47182     0.23229    0.068375           0    0.011647    0.065373     0.12236      0.1587     0.17051     0.16915     0.17091     0.18741     0.22085     0.26502     0.30991     0.34709      0.3731     0.38952     0.40095</t>
  </si>
  <si>
    <t xml:space="preserve"> 0.34197     0.32235     0.27655     0.21111     0.15842     0.16748     0.27596     0.47933     0.72341      0.9227           1     0.92276     0.71755     0.45425     0.21476    0.057292           0    0.023322    0.085729     0.14677     0.18296     0.19216     0.18751     0.18664      0.2016     0.23437     0.27823     0.32281     0.35941     0.38434     0.39909     0.40808</t>
  </si>
  <si>
    <t>[2 -4 3 3]</t>
  </si>
  <si>
    <t>m5c274r1</t>
  </si>
  <si>
    <t>m5c274r2</t>
  </si>
  <si>
    <t>[2 -5 10 10]</t>
  </si>
  <si>
    <t xml:space="preserve"> 0.35434     0.35402     0.35311     0.35164     0.34984     0.34817     0.34704     0.34622     0.34381     0.33461     0.31122     0.26862     0.21153      0.1596     0.14485     0.19948     0.33776      0.5421     0.76308     0.93452           1     0.93614     0.76175     0.52852      0.2996     0.12543    0.027853           0    0.015757    0.045322    0.068003    0.077807    0.080717    0.087792     0.10755     0.14213     0.18712     0.23484     0.27832     0.31395     0.34204     0.36528     0.38685     0.40853     0.43014     0.45047     0.46765     0.48065      0.4895     0.49503     0.49846     0.50076     0.50222     0.50264     0.50139     0.49792     0.49194     0.48355     0.47332     0.46179</t>
  </si>
  <si>
    <t xml:space="preserve"> 0.34852     0.34857     0.34819     0.34731     0.34615     0.34498      0.3441     0.34318     0.34007     0.32968     0.30509     0.26247      0.2073      0.1592     0.14902     0.20735     0.34693     0.54984      0.7677     0.93603           1     0.93692     0.76514     0.53513     0.30822     0.13371    0.033071           0    0.009619    0.033341    0.051583    0.058541    0.060111    0.066879    0.086943     0.12193     0.16729     0.21529     0.25913     0.29541     0.32451     0.34927     0.37271     0.39646     0.42028     0.44261     0.46158     0.47623     0.48666       0.494     0.49955     0.50435     0.50844     0.51113     0.51125     0.50788     0.50069     0.49009     0.47718       0.463</t>
  </si>
  <si>
    <t>m5c275r1</t>
  </si>
  <si>
    <t>m5c275r2</t>
  </si>
  <si>
    <t xml:space="preserve"> 0.32071     0.32024     0.31876     0.31645     0.31328     0.30992     0.30699     0.30518     0.30285     0.29563     0.27508      0.2336     0.17394     0.11658    0.097605     0.15318     0.29944     0.51676     0.75135     0.93208           1     0.93086     0.74809     0.50747     0.27652     0.10611    0.017046           0    0.025758    0.062717    0.089315     0.10015     0.10211     0.10697     0.12362     0.15431     0.19427     0.23604     0.27256      0.3008     0.32102     0.33672     0.35139     0.36681     0.38314       0.399     0.41251     0.42213     0.42836     0.43168     0.43381     0.43586     0.43808     0.43996      0.4408     0.43947     0.43562     0.42978     0.42259     0.41475</t>
  </si>
  <si>
    <t xml:space="preserve"> 0.37186     0.37404     0.37664     0.37926     0.38236     0.38625      0.3904     0.39314     0.39067     0.37687     0.34566     0.29764     0.24444     0.21054     0.22472     0.30699     0.45525     0.64237     0.82382     0.95274           1     0.96009     0.85479      0.7169     0.58115       0.468     0.38287     0.31809     0.26127     0.20307     0.14172    0.082767    0.035074   0.0063772           0    0.014044     0.04245    0.079346     0.11975     0.16161     0.20456     0.24976      0.2972     0.34603     0.39417     0.43933     0.47927     0.51321     0.54118     0.56313     0.58049     0.59303     0.60159      0.6056     0.60614     0.60328     0.59768     0.58986     0.57991     0.56827</t>
  </si>
  <si>
    <t>m5c276r1</t>
  </si>
  <si>
    <t>m5c277r1</t>
  </si>
  <si>
    <t xml:space="preserve"> 0.37476     0.37442     0.37407     0.37371     0.37338     0.37325     0.37335      0.3737     0.37308     0.36775     0.35202     0.31956     0.26896     0.21152     0.17633     0.20234     0.31715     0.51371     0.74296     0.92843           1     0.92636     0.72931     0.47231     0.23249    0.067777           0    0.013885    0.071625     0.13385     0.17556     0.19223     0.19481     0.19947     0.21805     0.25296      0.2981     0.34355     0.38079     0.40621      0.4214     0.43097     0.43971      0.4503     0.46269     0.47478     0.48402     0.48884     0.48905     0.48596      0.4812     0.47604     0.47111     0.46617     0.46062     0.45397     0.44595      0.4369     0.42738     0.41792</t>
  </si>
  <si>
    <t>m5c278r1</t>
  </si>
  <si>
    <t xml:space="preserve"> 0.38529     0.38484     0.38441       0.384     0.38365     0.38339     0.38325     0.38256     0.37843     0.36321     0.32592     0.26165     0.18235     0.11989     0.11496     0.19674      0.3648     0.58411     0.79752     0.94781           1     0.95206     0.83095     0.67719     0.52737     0.40257     0.30665     0.23151     0.16716     0.10833    0.056676    0.018492           0   0.0035553    0.026473    0.062403     0.10395     0.14569     0.18525     0.22298     0.26054     0.29924     0.33914     0.37895     0.41664     0.45045     0.47945     0.50353     0.52347      0.5401     0.55404     0.56533     0.57378     0.57903     0.58086     0.57944     0.57512     0.56851     0.56006     0.55012</t>
  </si>
  <si>
    <t>m5c278r2</t>
  </si>
  <si>
    <t xml:space="preserve"> 0.39005      0.3897      0.3893      0.3888     0.38827     0.38769     0.38706     0.38591     0.38128     0.36521     0.32661     0.26118     0.18221     0.12228      0.1215     0.20695     0.37605     0.59316     0.80242       0.949           1     0.95392     0.83658     0.68647     0.53842     0.41288     0.31399     0.23518     0.16766     0.10711    0.055198    0.017655           0   0.0040533    0.027068    0.062837     0.10444     0.14658     0.18692      0.2256     0.26398      0.3032     0.34327     0.38301     0.42058     0.45437     0.48347     0.50777     0.52795     0.54485     0.55895     0.57049     0.57918     0.58477     0.58698     0.58595     0.58182     0.57512     0.56618      0.5554</t>
  </si>
  <si>
    <t>m5c279r1</t>
  </si>
  <si>
    <t xml:space="preserve"> 0.32899     0.32798     0.32581     0.32272     0.31899     0.31546     0.31268     0.31082     0.30829     0.30049     0.27979     0.23982      0.1833     0.12908     0.11094     0.16427     0.30622     0.51933     0.75131     0.93144           1     0.93192     0.74945     0.50843     0.27645     0.10519    0.016316           0    0.026708     0.06384    0.089552    0.098095    0.096648    0.097703     0.11094     0.13888     0.17703     0.21773     0.25385     0.28206       0.303     0.31994      0.3364     0.35437     0.37376     0.39297     0.41007     0.42363     0.43338     0.43995     0.44443     0.44766     0.45011     0.45166     0.45194     0.45052     0.44728     0.44233       0.436     0.42863</t>
  </si>
  <si>
    <t>m5c279r2</t>
  </si>
  <si>
    <t xml:space="preserve"> 0.2309     0.23223     0.23233     0.23114     0.22924     0.22782     0.22821     0.23067     0.23291     0.22946     0.21222     0.17617     0.12649    0.083306    0.080426     0.15028     0.30564     0.52573      0.7576     0.93352           1      0.9334     0.75904     0.52886     0.30455     0.13328    0.034667           0   0.0044503    0.019586    0.027045    0.022553    0.012057   0.0065309    0.013731      0.0357    0.068406     0.10477     0.13873      0.1671     0.19019     0.21029     0.23042     0.25198      0.2743     0.29619     0.31566     0.33185      0.3445     0.35408     0.36186     0.36858     0.37413     0.37864      0.3815     0.38222     0.38039     0.37661      0.3707     0.36364</t>
  </si>
  <si>
    <t>m5c280r1</t>
  </si>
  <si>
    <t>m5c280r3</t>
  </si>
  <si>
    <t xml:space="preserve"> 0.34689     0.34549     0.34377     0.34216     0.34081     0.33998     0.33956     0.33922     0.33805     0.33268     0.31583     0.27821     0.21719     0.14792     0.10646     0.13715     0.26696     0.48287     0.72889     0.92455           1     0.92711     0.73131     0.47679     0.23925     0.07377           0   0.0023018    0.044787    0.090887     0.11878     0.12569     0.12275     0.12545      0.1441     0.17972     0.22549     0.27166     0.31001     0.33736     0.35566     0.36925     0.38261     0.39787     0.41445     0.43047     0.44335     0.45179       0.456     0.45704     0.45648     0.45558     0.45434     0.45266     0.45017     0.44613     0.44054     0.43368     0.42601     0.41794</t>
  </si>
  <si>
    <t xml:space="preserve"> 0.33696     0.33734     0.33738     0.33726      0.3373     0.33829     0.34062     0.34417     0.34521     0.33524      0.3032     0.24438     0.17022      0.1111     0.10684     0.18659     0.35217     0.57097     0.78747     0.94333           1     0.94888     0.81538     0.63997     0.46526     0.31961     0.21426     0.14408    0.097612    0.062855    0.034106    0.011883           0   0.0025323    0.020174    0.050906    0.089757     0.13214     0.17431      0.2148     0.25371     0.29163     0.32877     0.36507     0.39928     0.43045     0.45731     0.47946     0.49704     0.51056     0.52062     0.52769     0.53165     0.53256     0.53045     0.52538     0.51767     0.50796     0.49682     0.48457</t>
  </si>
  <si>
    <t>m5c280r1_2</t>
  </si>
  <si>
    <t xml:space="preserve"> 0.39895     0.39905     0.39909      0.3991     0.39899     0.39883     0.39839      0.3962     0.38789     0.36604     0.32361     0.26147     0.19488     0.15316     0.16899     0.26213     0.42646     0.62886     0.82033      0.9534           1     0.95766     0.84717     0.69998     0.54659     0.40787     0.29246     0.20002     0.12703    0.070411    0.029569   0.0057241           0    0.011809    0.038308    0.075188     0.11783     0.16269     0.20772     0.25222     0.29618     0.33954     0.38182     0.42206     0.45914     0.49216     0.52069      0.5447      0.5645     0.58043     0.59276     0.60161     0.60696     0.60888     0.60751      0.6031     0.59597      0.5865      0.5751     0.56205</t>
  </si>
  <si>
    <t>m5c281r1</t>
  </si>
  <si>
    <t xml:space="preserve"> 0.36049     0.36035     0.36023      0.3601     0.35987     0.35952     0.35845     0.35462      0.3436     0.31947     0.27786     0.22136     0.16369     0.12982     0.14864     0.23978     0.40115     0.60482     0.80392     0.94757           1     0.95071     0.81713     0.63487     0.44499     0.28087     0.15918    0.081424    0.038027    0.015942   0.0048328           0   0.0018601    0.013097    0.035674    0.069262     0.11084     0.15628     0.20171     0.24476     0.28476     0.32215     0.35781     0.39212     0.42477     0.45486      0.4813     0.50338     0.52093     0.53434      0.5443     0.55155     0.55637     0.55888     0.55887     0.55613     0.55052     0.54209     0.53117      0.5183</t>
  </si>
  <si>
    <t>m5c282r1</t>
  </si>
  <si>
    <t xml:space="preserve"> 0.36533     0.36496      0.3647     0.36448     0.36441     0.36446     0.36463     0.36501     0.36504     0.36278     0.35252     0.32433     0.27083     0.20009     0.14529     0.15519     0.26648      0.4737     0.72133     0.92261           1     0.92143     0.71441     0.45009     0.21098    0.055049           0    0.024616    0.086506      0.1454     0.17867     0.18577     0.18118     0.18294     0.20235     0.24002      0.2875     0.33374     0.36998     0.39347     0.40696     0.41587     0.42507     0.43689     0.45053     0.46341     0.47286     0.47743     0.47743     0.47419     0.46947     0.46457      0.4598       0.455     0.44943     0.44266      0.4347     0.42586     0.41659     0.40733</t>
  </si>
  <si>
    <t>m5c284r1</t>
  </si>
  <si>
    <t>[6 -24 47 42]</t>
  </si>
  <si>
    <t>m5c284r2</t>
  </si>
  <si>
    <t>m5c285r1</t>
  </si>
  <si>
    <t xml:space="preserve"> 0.28046     0.28198     0.28317      0.2839     0.28405     0.28388     0.28372     0.28359     0.28244     0.27677     0.25837     0.21779     0.15282    0.080279    0.039396    0.077032     0.22066      0.4546     0.71712     0.92249           1     0.92287     0.72201     0.46563     0.23063    0.070716  0.00039539           0    0.031085    0.058424    0.063768    0.048164    0.026052    0.014168    0.022366    0.050758    0.091092      0.1332     0.16891     0.19583     0.21616     0.23428     0.25446     0.27794     0.30382      0.3291     0.35136     0.36917     0.38242     0.39244     0.40065       0.408     0.41483     0.42061     0.42453     0.42615     0.42524      0.4222     0.41751     0.41208</t>
  </si>
  <si>
    <t>m5c286r1</t>
  </si>
  <si>
    <t>m5c287r1</t>
  </si>
  <si>
    <t>m5c287r2</t>
  </si>
  <si>
    <t>m5c287r3</t>
  </si>
  <si>
    <t xml:space="preserve"> 0.38204      0.3831     0.38345     0.38272     0.38129     0.37941     0.37753     0.37595     0.37522     0.37444      0.3685     0.34681     0.29976     0.23382      0.1813     0.19042     0.29683     0.49551     0.73261     0.92536           1     0.92512     0.72523      0.4667     0.22782    0.065773           0    0.012834    0.065856     0.12073     0.15503     0.16623     0.16668      0.1726     0.19498     0.23451     0.28395     0.33238     0.37169     0.39921     0.41745     0.43158     0.44608     0.46253     0.47956     0.49441     0.50432     0.50875     0.50877     0.50658     0.50391     0.50182      0.4995     0.49589     0.49021     0.48208     0.47174     0.46006     0.44742     0.43466</t>
  </si>
  <si>
    <t xml:space="preserve"> 0.38131     0.38224      0.3824     0.38172     0.38032      0.3784     0.37679     0.37566     0.37526     0.37419     0.36683     0.34207     0.29168     0.22382     0.17234     0.18526     0.29673     0.49919     0.73729     0.92836           1     0.92269     0.72229     0.46519     0.22791    0.066653           0    0.010467    0.060397     0.11272     0.14543     0.15622     0.15673     0.16273     0.18447     0.22312     0.27179     0.32046     0.36133     0.39144     0.41296     0.43003     0.44685     0.46506     0.48375     0.50021     0.51204     0.51801     0.51867     0.51572     0.51129     0.50656     0.50183     0.49658      0.4899      0.4814     0.47133     0.46037      0.4492     0.43826</t>
  </si>
  <si>
    <t>m5c288r1</t>
  </si>
  <si>
    <t>m5c288r2</t>
  </si>
  <si>
    <t xml:space="preserve"> 0.36138     0.35659     0.34333     0.31312     0.26018     0.19117     0.13162     0.11977     0.18881     0.34589     0.56247       0.782     0.94224           1     0.94599     0.80439     0.61892     0.43432     0.28167     0.17254     0.10242     0.05898     0.03048    0.010842           0   0.0010943    0.016665    0.046396    0.086729     0.13241     0.17852     0.22206     0.26224     0.29982     0.33597      0.3713     0.40549     0.43745     0.46595     0.49007</t>
  </si>
  <si>
    <t xml:space="preserve"> 0.28777      0.2869     0.27736     0.24991     0.19762     0.12634    0.061609    0.043988     0.11097     0.27461      0.5082     0.75154     0.93339           1     0.93487     0.76375     0.53991     0.32223     0.15425    0.052698   0.0094496   0.0019554   0.0065181   0.0082812   0.0041636           0   0.0041587    0.022204    0.054126    0.094952     0.13791     0.17742     0.21097      0.2394      0.2654     0.29149     0.31908     0.34776     0.37581     0.40117</t>
  </si>
  <si>
    <t>m5c289r1</t>
  </si>
  <si>
    <t xml:space="preserve"> 0.40976     0.41028     0.41009     0.40971     0.40893     0.40823     0.40787     0.40813     0.40922     0.41117     0.41142     0.40064     0.36498     0.30126     0.23495     0.21701     0.29579     0.47926     0.71723     0.91984           1     0.91707     0.69904     0.42264     0.17818    0.031413           0    0.056928     0.15249     0.23766     0.28659     0.29835     0.29111      0.2876     0.30238     0.33738     0.38289     0.42685     0.45873     0.47549     0.48012     0.47947     0.48001     0.48458     0.49241     0.50095     0.50622     0.50689     0.50304     0.49599     0.48814      0.4813     0.47632     0.47222     0.46799     0.46249     0.45591     0.44794     0.43973     0.43148</t>
  </si>
  <si>
    <t>m5c290r1</t>
  </si>
  <si>
    <t xml:space="preserve"> 0.37792     0.37999      0.3812     0.38171     0.38175     0.38177     0.38204     0.38083     0.37378     0.35342     0.31409     0.25751      0.1988     0.16349     0.18037     0.26819     0.42402     0.62031     0.81169     0.94929           1     0.95207     0.82242     0.64433     0.45641     0.29097     0.16531    0.082612    0.035344    0.011858   0.0017699           0    0.005372    0.019593    0.043713    0.077449     0.11839     0.16304     0.20776     0.25042      0.2904     0.32751     0.36237     0.39498     0.42514     0.45225     0.47565     0.49497     0.51044     0.52203     0.53091     0.53698     0.54087     0.54285     0.54303     0.54136     0.53816     0.53371     0.52809     0.52125</t>
  </si>
  <si>
    <t>m5c291r1</t>
  </si>
  <si>
    <t>m5c291r2</t>
  </si>
  <si>
    <t>[ 0, -0,  4,  4]</t>
  </si>
  <si>
    <t xml:space="preserve"> 0.35694     0.35769     0.35837     0.35891     0.35937     0.35984     0.36013     0.35928     0.35412     0.33826     0.30506       0.253     0.19165     0.14394     0.14105     0.21004     0.35812     0.56341     0.77733     0.93923           1      0.9398     0.77636     0.55584     0.33412      0.1576    0.047975   0.0022386           0    0.016129    0.032139    0.041111    0.046392    0.056139    0.077145     0.11124     0.15502     0.20193     0.24622     0.28423     0.31593     0.34329     0.36863     0.39361     0.41821     0.44115     0.46104     0.47704     0.48932     0.49879     0.50665     0.51381     0.52047     0.52603     0.52953     0.52992      0.5266     0.51938     0.50878     0.49535</t>
  </si>
  <si>
    <t xml:space="preserve"> 0.36446     0.36423     0.36395     0.36386     0.36386      0.3642      0.3645     0.36338     0.35675     0.33802     0.30126     0.24718     0.18767     0.14683     0.15387     0.23151     0.38295      0.5848     0.79033     0.94362           1     0.94149     0.78475     0.57189     0.35536     0.17871    0.063961    0.010233           0    0.010566    0.024296    0.033701    0.040776    0.052376    0.074381     0.10865     0.15219     0.19948     0.24468     0.28457     0.31845     0.34799     0.37518     0.40157     0.42726      0.4512     0.47218     0.48932     0.50255     0.51263     0.52059     0.52724     0.53304     0.53777     0.54078     0.54128     0.53875      0.5328     0.52362     0.51155</t>
  </si>
  <si>
    <t>m5c292r1</t>
  </si>
  <si>
    <t>m5c292r2</t>
  </si>
  <si>
    <t xml:space="preserve"> 0.34567     0.34558     0.34554     0.34551     0.34548     0.34557     0.34564     0.34585     0.34515     0.33891     0.31625      0.2656     0.18849     0.11043     0.07703     0.13147     0.28801     0.51798     0.75809     0.93571           1     0.93893     0.78105     0.57709      0.3792     0.22309     0.11972    0.061887    0.032634    0.016433   0.0055309           0   0.0043449    0.022839    0.055953     0.10043     0.15021     0.19956     0.24485     0.28505     0.32111     0.35471      0.3869     0.41756     0.44558     0.46972     0.48902     0.50327     0.51306      0.5191     0.52232     0.52312     0.52172     0.51804      0.5119     0.50356     0.49307     0.48103     0.46774     0.45364</t>
  </si>
  <si>
    <t xml:space="preserve"> 0.3265     0.32625       0.326     0.32585     0.32574      0.3258     0.32672     0.32982     0.33584     0.34052     0.33024     0.28663     0.20376     0.10426     0.03944    0.065743     0.21071      0.4514     0.71829     0.92359           1     0.92616     0.73462     0.49009     0.26266     0.10039    0.017697           0    0.017157    0.040563    0.054748    0.058675    0.061642    0.074182     0.10235     0.14487     0.19475     0.24393     0.28603      0.3193     0.34554     0.36805     0.38996     0.41222     0.43411     0.45372     0.46899      0.4792     0.48438     0.48548     0.48384     0.48036     0.47569     0.46964     0.46207     0.45256     0.44133     0.42899     0.41555     0.40158</t>
  </si>
  <si>
    <t>eye position</t>
  </si>
  <si>
    <t xml:space="preserve"> 0.35937     0.35954     0.35971     0.35991     0.36002     0.36018     0.36026     0.36015     0.35808     0.34837     0.32043     0.26558     0.18941     0.11942    0.098413     0.16361     0.32345     0.54725     0.77469     0.94026           1     0.94485      0.8018      0.6161     0.43309     0.28329     0.17699     0.10851    0.064974    0.034919    0.013116  0.00024635           0    0.015135    0.045153    0.086321     0.13301     0.18031      0.2249     0.26602     0.30435     0.34098     0.37646      0.4104     0.44166     0.46905     0.49174     0.50957     0.52294     0.53261     0.53928     0.54328     0.54475     0.54359     0.53979      0.5333     0.52445     0.51365     0.50125     0.48777</t>
  </si>
  <si>
    <t xml:space="preserve"> 0.31133     0.31158     0.31185     0.31223     0.31231     0.31272     0.31363      0.3159     0.31843      0.3152     0.29342     0.24035     0.15807    0.073607    0.034587    0.086973     0.24703     0.48677     0.74019     0.92991           1     0.93309     0.75978     0.53549      0.3202     0.15612    0.057487    0.014505   0.0043658   0.0049548   0.0039032  4.8958e-05           0    0.011488    0.038374    0.079046     0.12727     0.17634     0.22056     0.25853     0.29117     0.32088     0.34989     0.37869     0.40636     0.43134     0.45188     0.46741     0.47796     0.48458     0.48824     0.48951     0.48882     0.48587      0.4806     0.47269     0.46253     0.45064     0.43724      0.4231</t>
  </si>
  <si>
    <t>m5c293r1</t>
  </si>
  <si>
    <t>m5c293r2</t>
  </si>
  <si>
    <t xml:space="preserve"> 0.39487     0.39416     0.39365     0.39267     0.39172     0.39152     0.39138      0.3915     0.39089      0.3848     0.36274     0.31364     0.23953     0.16454     0.13188     0.18433     0.33394     0.55243     0.77837     0.94269           1     0.94225     0.80149     0.62599     0.46093      0.3333     0.24481     0.18326     0.13301    0.085856    0.042035   0.0099684           0    0.015099    0.053126     0.10608      0.1645     0.22081     0.27034     0.31431     0.35552     0.39462     0.43392     0.47173     0.50555     0.53436     0.55683     0.57299      0.5843     0.59196     0.59624     0.59714     0.59545      0.5906      0.5821     0.57087     0.55709     0.54188     0.52554     0.50935</t>
  </si>
  <si>
    <t xml:space="preserve"> 0.39674     0.39682      0.3964     0.39635     0.39634     0.39607     0.39633     0.39634     0.39494     0.38733     0.36309     0.31229     0.23784     0.16595     0.13884     0.19477     0.34466     0.55995     0.78068     0.94173           1     0.94797     0.81607     0.64966     0.49222     0.36752     0.27835     0.21274     0.15691     0.10275    0.052767    0.015578           0    0.010404    0.044119    0.093117     0.14765     0.20063      0.2485     0.29161     0.33201     0.37159     0.41184     0.45103     0.48741     0.51863     0.54339     0.56238     0.57596     0.58573     0.59203     0.59552     0.59612     0.59347     0.58781     0.57929     0.56872     0.55656     0.54301     0.52825</t>
  </si>
  <si>
    <t>m5c295r2</t>
  </si>
  <si>
    <t>m5c295r1_3_6</t>
  </si>
  <si>
    <t xml:space="preserve"> 0.39609     0.39606     0.39593     0.39613     0.39625     0.39653     0.39703     0.39862     0.40011     0.39449     0.36855     0.31018     0.22445     0.14203     0.11059     0.17036     0.32974     0.55433     0.78076     0.94281           1     0.94953     0.82357      0.6685     0.52486     0.41278     0.33158     0.26746     0.20606     0.14173    0.078646    0.028047  0.00015243           0    0.024929    0.066573     0.11537     0.16408     0.20905     0.25111     0.29199     0.33414     0.37767     0.42103     0.46191      0.4979      0.5276     0.55137     0.56977     0.58415     0.59522      0.6034     0.60822     0.60949     0.60699     0.60103     0.59172     0.58018     0.56678     0.55215</t>
  </si>
  <si>
    <t xml:space="preserve"> 0.45015     0.45044     0.45051     0.45023     0.45001     0.44904     0.44738     0.44292     0.43328      0.4143     0.38255     0.33881     0.29167     0.25739     0.25605     0.30397     0.40689     0.55319     0.71706     0.86441     0.96417           1     0.96759      0.8858     0.77559     0.65914     0.55102      0.4559     0.37073     0.29086     0.21345     0.14049    0.077125    0.030279   0.0041956           0    0.015183    0.044583    0.083385     0.12724      0.1744     0.22396     0.27542     0.32857     0.38225     0.43485     0.48488     0.53061     0.57165     0.60766     0.63814      0.6643      0.6855     0.70244     0.71441     0.72223     0.72565     0.72509      0.7208     0.71282     0.70191     0.68828     0.67193     0.65354</t>
  </si>
  <si>
    <t>[36 9 17 21]</t>
  </si>
  <si>
    <t>m5c295r5</t>
  </si>
  <si>
    <t xml:space="preserve"> 0.40317     0.40304     0.40288     0.40279     0.40275     0.40281     0.40293     0.40247     0.39873     0.38509     0.35209     0.29451     0.22111     0.15988     0.14975     0.22164     0.37894     0.59015     0.79908     0.94774           1     0.95295     0.83486     0.68749     0.54817     0.43693     0.35416     0.28793     0.22504     0.15938    0.094463    0.040163   0.0068751           0    0.017942    0.053749    0.098375     0.14446     0.18835     0.22995     0.27098     0.31327     0.35723     0.40162     0.44411     0.48248     0.51537     0.54257     0.56476      0.5828     0.59744     0.60895     0.61716     0.62174     0.62256     0.61966     0.61341     0.60439      0.5931     0.58002</t>
  </si>
  <si>
    <t>m5c295r6</t>
  </si>
  <si>
    <t>m5c295r7</t>
  </si>
  <si>
    <t>z</t>
  </si>
  <si>
    <t xml:space="preserve"> 0.39417     0.39422      0.3945     0.39454     0.39467     0.39483     0.39516     0.39568     0.39767     0.40057     0.39787     0.37536     0.31861      0.2306     0.14175     0.10171     0.15481     0.31208      0.5399     0.77237     0.94013           1     0.94862     0.81977       0.662     0.51747     0.40718     0.32896     0.26804     0.20869     0.14436     0.08027    0.028315           0  0.00058916    0.027029    0.070671     0.12111     0.17066     0.21582     0.25734     0.29775     0.33935     0.38243     0.42533     0.46586     0.50099     0.52993     0.55276     0.57036      0.5838     0.59415     0.60148     0.60539     0.60583     0.60263     0.59601     0.58652     0.57442     0.56071     0.54578     0.52971     0.51251     0.49483</t>
  </si>
  <si>
    <t>m5c296r1</t>
  </si>
  <si>
    <t>m5c297r1</t>
  </si>
  <si>
    <t xml:space="preserve"> 0.37099     0.37092     0.37081     0.37077     0.37054     0.37064     0.37138     0.37261     0.37077     0.35716     0.31939     0.25234     0.16909     0.10324    0.097154     0.18016     0.35108     0.57408     0.79155     0.94532           1     0.95041     0.82241     0.65544     0.48853     0.34769     0.24179     0.16671     0.11229    0.069554    0.035223    0.010953           0   0.0055557     0.02675    0.060198     0.10097     0.14417     0.18656     0.22737     0.26688     0.30589     0.34478     0.38301     0.41935     0.45248     0.48104     0.50512     0.52463     0.54018     0.55248     0.56161     0.56774     0.57066     0.57036     0.56684     0.56042     0.55132     0.54037     0.52767</t>
  </si>
  <si>
    <t>m5c297r2_3</t>
  </si>
  <si>
    <t>-[252:258]</t>
  </si>
  <si>
    <t xml:space="preserve"> 0.346     0.34655     0.34695      0.3476     0.34742       0.348       0.349      0.3498     0.34631     0.33102     0.29528     0.23642     0.16685     0.11529     0.11836     0.20278     0.36801      0.5828     0.79358     0.94412           1     0.94883      0.8185     0.64638     0.47333     0.32824     0.22198     0.15066     0.10264    0.066355    0.036486    0.012938           0   0.0014961    0.018286    0.048365    0.086548     0.12846     0.16965     0.20943     0.24782     0.28525     0.32283     0.35993     0.39554     0.42837     0.45693     0.48121     0.50055     0.51589     0.52792     0.53672     0.54294     0.54618     0.54663     0.54421     0.53904     0.53168      0.5218     0.51042</t>
  </si>
  <si>
    <t>m5c298r1</t>
  </si>
  <si>
    <t xml:space="preserve"> 0.34636     0.34521     0.34393     0.34276       0.341     0.33988     0.33846     0.33635     0.32973     0.31269     0.27994     0.23135     0.17831      0.1409     0.14607     0.21644     0.36025     0.56053     0.77231     0.93613           1       0.937     0.76651     0.53583     0.30674     0.13025    0.029771           0    0.015321    0.045684    0.069591    0.079981    0.082308    0.087754     0.10519     0.13722     0.17986     0.22607     0.26786     0.30231     0.32933     0.35152     0.37248     0.39347     0.41494     0.43548     0.45284      0.4665     0.47526     0.48074     0.48371     0.48518     0.48537     0.48404     0.48156     0.47736     0.47142     0.46404     0.45554     0.44611</t>
  </si>
  <si>
    <t>m5c299r1</t>
  </si>
  <si>
    <t xml:space="preserve"> 0.4162     0.41611      0.4159     0.41598     0.41572     0.41545     0.41449     0.40934     0.39469     0.36361     0.31455     0.25476     0.20293     0.18461      0.2234     0.32871     0.48974     0.67546     0.84444      0.9596           1     0.96367     0.86929      0.7408     0.60203     0.46982     0.35194      0.2504     0.16493    0.095649     0.04415     0.01209           0   0.0066017    0.028194    0.060581    0.099092     0.14121     0.18508     0.23025     0.27647     0.32295     0.36924     0.41374     0.45528     0.49306     0.52642     0.55549     0.58053     0.60158     0.61882     0.63218     0.64144      0.6468     0.64833      0.6463     0.64113     0.63331      0.6229     0.61052</t>
  </si>
  <si>
    <t xml:space="preserve"> 0.35799     0.35848     0.35874     0.35896     0.35916     0.35954     0.36045     0.36136     0.36098     0.35641     0.34241     0.31277     0.26511     0.20961     0.17523     0.20144     0.31632     0.51305      0.7419      0.9269           1     0.92724     0.73351     0.47975     0.24083    0.073923           0   0.0048267    0.051981     0.10438     0.13882     0.15127     0.15246     0.15777     0.17798     0.21504     0.26262     0.31104     0.35178     0.38136     0.40131     0.41586     0.42952     0.44425      0.4596     0.47391     0.48444     0.49041     0.49166     0.48911     0.48485     0.47984     0.47441     0.46861     0.46199     0.45424     0.44513     0.43525     0.42433     0.41355</t>
  </si>
  <si>
    <t>m5c296r2</t>
  </si>
  <si>
    <t xml:space="preserve"> 0.1968         0.2     0.20387     0.20848     0.21292     0.21926     0.22807     0.23915     0.25015     0.25604     0.25089     0.23031       0.196     0.16072      0.1516     0.20237     0.33247     0.53169     0.75326     0.92762           1      0.9289     0.74819     0.50718     0.27518      0.1044    0.016398           0    0.024541    0.055798    0.073406    0.072984    0.063409    0.058719     0.06894    0.096848     0.13615     0.17877     0.21511     0.24256     0.26099     0.27391     0.28523     0.29708     0.30968     0.32294     0.33288     0.34019     0.34348     0.34345     0.34205     0.33916     0.33592     0.33212      0.3276     0.32195     0.31506     0.30739     0.29882     0.29049</t>
  </si>
  <si>
    <t>m5c309r1</t>
  </si>
  <si>
    <t>m5c309r2</t>
  </si>
  <si>
    <t xml:space="preserve"> 0.32693     0.32704     0.32687     0.32611      0.3251     0.32373     0.32238     0.32083      0.3168      0.3041     0.27425     0.22084     0.14962    0.085821    0.068578     0.13436     0.29433     0.52181     0.75816     0.93443           1     0.93836     0.77478     0.56009     0.35041     0.18727    0.086438    0.039916    0.026021    0.023008    0.017469   0.0077999           0   0.0022741    0.019364    0.050933    0.091908     0.13582     0.17772     0.21534     0.24914     0.28108      0.3131     0.34563     0.37787     0.40825     0.43504      0.4571     0.47446     0.48762     0.49741     0.50455     0.50903     0.51092     0.51027     0.50685     0.50097     0.49301      0.4834     0.47247</t>
  </si>
  <si>
    <t xml:space="preserve"> 0.28213       0.283     0.28357     0.28376     0.28384      0.2844     0.28626      0.2899     0.29611       0.302     0.29708     0.26418     0.19445     0.10499    0.042833    0.063944     0.20181     0.43883     0.70789     0.91869           1     0.92459     0.72609     0.47163     0.23746    0.075947   0.0029012           0    0.032025    0.065064    0.081096    0.079021    0.069749    0.067578    0.081081     0.11084     0.15082     0.19243     0.22864     0.25721     0.27957      0.2987     0.31811     0.33873     0.35973     0.37908     0.39495     0.40643     0.41371     0.41785     0.42007     0.42153      0.4217     0.42084     0.41819     0.41347     0.40656     0.39801     0.38765     0.37676</t>
  </si>
  <si>
    <t>m5c310r1</t>
  </si>
  <si>
    <t>m5c310r2</t>
  </si>
  <si>
    <t>m5c309r4</t>
  </si>
  <si>
    <t xml:space="preserve"> 0.31883     0.31866     0.31841     0.31806     0.31763     0.31708     0.31659     0.31598      0.3142     0.30698     0.28502     0.23775     0.16481    0.088016    0.050404    0.097506     0.24972     0.48395      0.7364     0.92871           1     0.93109     0.74963     0.51451     0.29019     0.12334     0.03051           0   0.0052028    0.019575     0.02745    0.026854    0.025328    0.032643    0.054747    0.091095     0.13606     0.18219     0.22382     0.25878     0.28818     0.31471     0.34078     0.36724     0.39324     0.41699     0.43677     0.45178     0.46224     0.46912     0.47351     0.47617      0.4773     0.47665     0.47385     0.46862       0.461     0.45136     0.44021     0.42802</t>
  </si>
  <si>
    <t xml:space="preserve"> 0.34328     0.34344     0.34354     0.34339     0.34316     0.34288     0.34285      0.3438      0.3477     0.35386     0.35223     0.32289     0.25165     0.15196     0.07238    0.075557     0.20106     0.43447     0.70566     0.91974           1     0.92087     0.71564     0.45667     0.22174    0.064792           0   0.0070137    0.048642     0.09057     0.11477     0.12131     0.12231     0.13161     0.15718     0.19797     0.24647     0.29313     0.33128     0.35904      0.3789     0.39504      0.4112     0.42843     0.44588     0.46136     0.47281     0.47939     0.48153     0.48043      0.4775     0.47353     0.46874     0.46294     0.45546     0.44614     0.43514     0.42292     0.41001     0.39689</t>
  </si>
  <si>
    <t xml:space="preserve"> 0.34483     0.34365     0.34221     0.34069     0.33923     0.33798     0.33706     0.33629     0.33498     0.32983     0.31391     0.27848     0.22055     0.15322     0.11079     0.13738     0.26278     0.47751     0.72544     0.92383           1     0.92396     0.72189     0.46189      0.2229    0.062698           0    0.015342    0.068903     0.12142     0.15026     0.15353     0.14472     0.14089     0.15368     0.18449     0.22625      0.2686     0.30314     0.32695     0.34214      0.3535     0.36545     0.38015     0.39684     0.41336     0.42705     0.43662     0.44217     0.44483     0.44597     0.44664     0.44712     0.44693     0.44554     0.44248     0.43763     0.43131     0.42408     0.41644</t>
  </si>
  <si>
    <t xml:space="preserve"> 0.34816     0.34733     0.34637     0.34525     0.34409      0.3429     0.34189     0.34098     0.33949     0.33451     0.31932     0.28514     0.22869     0.16231     0.11935     0.14408     0.26687     0.47931      0.7257     0.92374           1     0.92414     0.72188     0.46135     0.22179    0.061779           0    0.017157    0.072748     0.12717     0.15718     0.16101     0.15203     0.14775     0.15997     0.19042     0.23216     0.27461     0.30942     0.33342     0.34864     0.35981     0.37168     0.38632     0.40311     0.41957     0.43311     0.44234     0.44744     0.44962     0.45039      0.4509     0.45143     0.45136     0.44982     0.44633     0.44072     0.43359     0.42558     0.41742</t>
  </si>
  <si>
    <t>m5c310r3</t>
  </si>
  <si>
    <t xml:space="preserve"> 0.35268     0.35196     0.35093     0.34966     0.34837     0.34724      0.3464      0.3457     0.34385     0.33692     0.31836     0.28124     0.22483     0.16293     0.12723     0.15816     0.28282     0.49199     0.73249     0.92543           1     0.92594      0.7272      0.4693     0.22966    0.066546           0    0.012721    0.065926     0.12052     0.15295     0.16023     0.15451     0.15256      0.1661     0.19712     0.23917     0.28217     0.31785      0.3429     0.35904     0.37089     0.38282      0.3971     0.41326     0.42916     0.44235     0.45147     0.45647     0.45851     0.45897      0.4588     0.45835     0.45727     0.45494     0.45094     0.44518     0.43798     0.42987     0.42134</t>
  </si>
  <si>
    <t>[15, 15, 12, 15]</t>
  </si>
  <si>
    <t>d</t>
  </si>
  <si>
    <t>m5c313r1</t>
  </si>
  <si>
    <t xml:space="preserve"> 0.33605     0.33605     0.33608      0.3362     0.33645     0.33674     0.33731     0.33865        0.34     0.33528     0.31156     0.25569     0.17056    0.085469    0.049247     0.10632     0.26947     0.50707     0.75289      0.9339           1     0.94045     0.78389     0.58157     0.38521     0.23001     0.12796    0.070983    0.041786    0.024437    0.010839   0.0010477           0    0.012398     0.03951     0.07844     0.12356      0.1694     0.21234     0.25115     0.28674     0.32066     0.35378     0.38602     0.41625     0.44323     0.46564     0.48317     0.49625     0.50552     0.51186     0.51572     0.51734      0.5164     0.51279     0.50651     0.49757     0.48654     0.47391     0.46004</t>
  </si>
  <si>
    <t>m5c313r2</t>
  </si>
  <si>
    <t>m5c313r3</t>
  </si>
  <si>
    <t xml:space="preserve"> 0.35188     0.35212      0.3522     0.35207     0.35174     0.35138       0.351     0.35024      0.3467     0.33415     0.30267     0.24587     0.17176     0.10862     0.09726     0.17103     0.33496     0.55758     0.78065     0.94201           1     0.94594     0.80473     0.61957     0.43493      0.2823     0.17375     0.10497     0.06322    0.035964    0.016132   0.0031084           0    0.010061     0.03396    0.069218      0.1111     0.15497     0.19751     0.23754     0.27544     0.31207     0.34807     0.38306     0.41609     0.44588     0.47146      0.4925     0.50924     0.52214     0.53181     0.53856     0.54246     0.54354     0.54167     0.53696     0.52962     0.52012     0.50872     0.49596</t>
  </si>
  <si>
    <t>[25 8 22 19]</t>
  </si>
  <si>
    <t>integ</t>
  </si>
  <si>
    <t xml:space="preserve"> 0.37507     0.37544     0.37568     0.37589     0.37564     0.37521     0.37404     0.37061     0.36066     0.33805     0.29709     0.23951     0.17963     0.14438     0.16417     0.25815     0.42133     0.62287     0.81541     0.95103           1     0.95439     0.83449     0.67209     0.50245     0.35143     0.23262     0.14696    0.087984    0.047779    0.020632   0.0045582           0   0.0082532    0.028811    0.060081    0.098319     0.14064     0.18391     0.22705     0.26972      0.3115     0.35285     0.39262     0.43001     0.46406     0.49379     0.51886     0.53955     0.55638     0.56977     0.57978     0.58689     0.59086     0.59172     0.58912     0.58345     0.57474     0.56376     0.55058</t>
  </si>
  <si>
    <t>m5c318r1</t>
  </si>
  <si>
    <t xml:space="preserve"> 0.42586     0.42651     0.42683     0.42695     0.42617     0.42524     0.42461     0.42253     0.41399     0.39095     0.34825     0.28815     0.22645     0.19177     0.21221     0.30365      0.4596     0.64996        0.83     0.95498           1     0.95899     0.85564     0.72075     0.58568      0.4727     0.38613        0.32      0.2632     0.20502     0.14439    0.085443    0.037098   0.0073392           0    0.014661    0.046942    0.090245     0.13952     0.19091     0.24332     0.29541     0.34862     0.40131     0.45209     0.49984     0.54281     0.57942     0.60998     0.63396     0.65221     0.66477     0.67303     0.67666     0.67664     0.67362     0.66791     0.65882     0.64704     0.63293</t>
  </si>
  <si>
    <t xml:space="preserve"> 0.4147      0.4149     0.41498     0.41553     0.41541     0.41577     0.41521     0.41274     0.40318     0.37921      0.3367     0.27908     0.22165     0.19072     0.21395     0.30697     0.46319     0.65252     0.83091     0.95426           1     0.95861     0.85821      0.7275     0.59747     0.48817       0.404     0.33837     0.28042      0.2214     0.15951    0.098894    0.047752    0.013533           0    0.007214    0.030467    0.065909     0.10776     0.15411     0.20304     0.25423     0.30718     0.36091     0.41346     0.46332     0.50827     0.54816     0.58207     0.61057     0.63464     0.65306     0.66725     0.67659     0.68132     0.68145      0.6777     0.67079     0.66035     0.64757</t>
  </si>
  <si>
    <t>m5c318r2_3</t>
  </si>
  <si>
    <t>m5c323r1</t>
  </si>
  <si>
    <t>m5c323r2</t>
  </si>
  <si>
    <t>m5c324r1</t>
  </si>
  <si>
    <t>[6 -14 20 21]</t>
  </si>
  <si>
    <t>m5c324r2</t>
  </si>
  <si>
    <t xml:space="preserve"> 0.35652     0.35644     0.35607     0.35552     0.35488     0.35436     0.35401     0.35377     0.35265     0.34788     0.33272     0.29783     0.23878     0.16864     0.12302     0.14766     0.27224     0.48586     0.73082     0.92587           1     0.92495     0.72652     0.47042     0.23266    0.069509           0   0.0069474    0.053442     0.10254     0.13228     0.14024     0.13789     0.14072     0.15903     0.19402     0.23891     0.28395     0.32135     0.34816     0.36636     0.38038     0.39461     0.41069     0.42797     0.44408     0.45679      0.4648     0.46866     0.46982     0.47006      0.4704     0.47085     0.47054      0.4684      0.4636     0.45606     0.44663      0.4364     0.42636</t>
  </si>
  <si>
    <t xml:space="preserve"> 0.35292     0.35325     0.35342     0.35344     0.35333     0.35328     0.35337     0.35368     0.35365     0.35101     0.33926     0.30784     0.25034     0.17846     0.12815     0.14733     0.26814     0.48084     0.72734     0.92446           1     0.92496     0.72567     0.46876     0.23067    0.068427           0   0.0076945     0.05408     0.10223     0.13071     0.13755     0.13459     0.13733     0.15586     0.19109     0.23616     0.28126     0.31877     0.34588     0.36455     0.37928     0.39409     0.41089     0.42896     0.44608     0.45988     0.46918      0.4741     0.47592     0.47607     0.47565     0.47498     0.47367      0.4711     0.46668     0.46024     0.45201     0.44238     0.43191</t>
  </si>
  <si>
    <t>m5c324r3</t>
  </si>
  <si>
    <t xml:space="preserve"> 0.33199     0.33366     0.33452     0.33521     0.33607     0.33728     0.33879     0.34015     0.34028     0.33675     0.32282     0.28892     0.23026     0.16072      0.1163     0.14337     0.27083      0.4863     0.73184      0.9261           1     0.92597     0.73043     0.47745     0.24124    0.076532   0.0015354           0    0.036522    0.076615    0.099802     0.10421     0.10028     0.10261     0.11985     0.15311      0.1958     0.23867     0.27501     0.30218     0.32194     0.33821     0.35484     0.37351     0.39361     0.41326     0.43019     0.44312     0.45183     0.45683     0.45932     0.46041     0.46064     0.46055     0.45966     0.45764     0.45379      0.4479     0.43957     0.42924</t>
  </si>
  <si>
    <t>m5c324r4</t>
  </si>
  <si>
    <t xml:space="preserve"> 0.33613     0.33757     0.33868     0.33973     0.34072     0.34245      0.3443     0.34655     0.34748     0.34406     0.32921     0.29432     0.23652     0.17071     0.13254     0.16462     0.29281     0.50354     0.74145     0.92839           1     0.92945     0.74149     0.49599     0.26293    0.095697    0.012342           0    0.026639    0.060176    0.080719    0.085389    0.083189    0.086939     0.10489     0.13802     0.18067      0.2245     0.26318      0.2942     0.31899     0.34069     0.36244      0.3852     0.40823     0.42948     0.44695     0.45983     0.46866     0.47435     0.47809     0.48057      0.4822     0.48249     0.48108     0.47785     0.47278     0.46627     0.45832     0.44938</t>
  </si>
  <si>
    <t>m5c325r3</t>
  </si>
  <si>
    <t xml:space="preserve"> 0.4157     0.41461     0.41306     0.41115     0.40858     0.40631     0.40465     0.40347     0.40328     0.40396     0.40242     0.39016     0.35484     0.29552     0.23834     0.23103     0.31688     0.50068     0.73165     0.92493           1     0.91952     0.70924     0.43969     0.19657    0.043201           0    0.045678     0.13632     0.22669     0.28936     0.31922      0.3271     0.33011     0.34165     0.36492      0.3961      0.4279     0.45367       0.471     0.48142     0.48813     0.49484     0.50219     0.51019     0.51693     0.52146      0.5222     0.52017     0.51645     0.51207     0.50699     0.50187     0.49568     0.48842      0.4798     0.46993     0.45978     0.44911     0.43881</t>
  </si>
  <si>
    <t>m5c325r4</t>
  </si>
  <si>
    <t>[10 6 11 11]</t>
  </si>
  <si>
    <t xml:space="preserve"> 0.41026     0.41004     0.40944     0.40873     0.40783     0.40706     0.40655     0.40657     0.40713     0.40829     0.40748     0.39542     0.35942     0.29806     0.23722     0.22634        0.31     0.49307     0.72611     0.92217           1     0.92138     0.71168     0.44208     0.19826    0.043982           0     0.04509     0.13462     0.22403     0.28573     0.31425     0.32121     0.32361     0.33434     0.35742     0.38847     0.42006     0.44563     0.46269     0.47281     0.47944     0.48569     0.49288     0.50052     0.50699     0.51075     0.51116     0.50877     0.50457     0.49958     0.49438     0.48907     0.48344     0.47694     0.46946     0.46111     0.45225     0.44298     0.43379</t>
  </si>
  <si>
    <t>m5c326r1</t>
  </si>
  <si>
    <t xml:space="preserve"> 0.40838     0.40829      0.4078     0.40709     0.40623     0.40539     0.40433     0.40228     0.39691     0.38181     0.34803     0.28984      0.2161     0.15504     0.14608      0.2201     0.37976     0.59221     0.80066     0.94808           1     0.95432      0.8369     0.68578     0.53479     0.40374      0.2977     0.21249     0.14157    0.082048    0.035847   0.0074407           0    0.012689    0.040918       0.078     0.11751     0.15611     0.19313     0.23015     0.26866     0.30951     0.35182      0.3935     0.43244     0.46697     0.49639     0.52088      0.5412     0.55804     0.57213     0.58338     0.59186     0.59749     0.60011     0.59978     0.59665      0.5909     0.58272     0.57251</t>
  </si>
  <si>
    <t>m5c326r2</t>
  </si>
  <si>
    <t xml:space="preserve"> 0.39219     0.39186     0.39126     0.39065     0.38959     0.38818     0.38701     0.38561      0.3821     0.37251     0.35104      0.3122     0.25416     0.18612     0.13219     0.12691     0.19908     0.35441     0.56608     0.78104     0.93994           1     0.95017     0.81219     0.62782     0.44149     0.28563     0.17398     0.10296    0.059554    0.031581     0.01189  0.00014474           0    0.013925    0.042654    0.082125      0.1275     0.17434     0.21941     0.26141     0.30114     0.33983     0.37766     0.41421     0.44838     0.47865     0.50403     0.52459     0.54062     0.55345      0.5635       0.571     0.57672     0.57943     0.57919     0.57509     0.56799     0.55787     0.54567     0.53213     0.51814     0.50395     0.49008</t>
  </si>
  <si>
    <t>-[160:212,337:341]</t>
  </si>
  <si>
    <t xml:space="preserve"> 0.41106     0.41034     0.40942     0.40827     0.40699     0.40567     0.40417     0.40201     0.39669     0.38175     0.34772     0.28903     0.21454     0.15243     0.14195      0.2142     0.37251     0.58541     0.79622     0.94679           1     0.95162     0.82746     0.66818      0.5119     0.38162     0.28277     0.20832     0.14759    0.094028    0.047914    0.014586           0   0.0065777    0.031859    0.069683     0.11305     0.15675     0.19867      0.2392     0.27992     0.32197     0.36505     0.40766     0.44761     0.48297      0.5128     0.53709     0.55656     0.57215      0.5846     0.59425      0.6011     0.60491     0.60558     0.60306      0.5976     0.58963     0.57962       0.568</t>
  </si>
  <si>
    <t xml:space="preserve"> 0.34624     0.34647     0.34652     0.34655     0.34664     0.34706     0.34767      0.3477      0.3442      0.3306     0.29805     0.24211     0.17198      0.1151     0.10938     0.18531     0.34715      0.5651     0.78356     0.94239           1     0.94562     0.80154      0.6097      0.4156     0.25347     0.13899    0.069723    0.032882    0.014134   0.0041696           0   0.0033457    0.016717     0.04085    0.073797     0.11202     0.15189       0.191     0.22861     0.26515     0.30117     0.33676     0.37115     0.40312     0.43142     0.45545     0.47523     0.49139     0.50481     0.51604     0.52543     0.53273      0.5375     0.53934     0.53794     0.53342     0.52611     0.51641     0.50491</t>
  </si>
  <si>
    <t>m5c329r1</t>
  </si>
  <si>
    <t>m5c329r2</t>
  </si>
  <si>
    <t xml:space="preserve"> 0.41648     0.41619      0.4161      0.4153     0.41497     0.41475     0.41427     0.41321     0.40784     0.39203     0.35677     0.29895      0.2296     0.17647     0.17483     0.25246     0.40831     0.61212     0.81075     0.95091           1     0.95561     0.84481     0.70588     0.57433     0.46899     0.38946     0.32472     0.26099       0.192     0.12073    0.058045    0.015744           0    0.011197    0.042815    0.085771     0.13177       0.177     0.22066     0.26393     0.30924      0.3567     0.40533     0.45256     0.49604     0.53358      0.5638     0.58742     0.60594     0.61997     0.63037     0.63793     0.64248     0.64422     0.64268     0.63748     0.62951     0.61829     0.60441</t>
  </si>
  <si>
    <t>m5c329r3</t>
  </si>
  <si>
    <t xml:space="preserve"> 0.41544     0.41561     0.41573     0.41536     0.41505     0.41483      0.4145     0.41383     0.40933     0.39449     0.36089     0.30495     0.23771     0.18562     0.18453     0.25988     0.41289     0.61301     0.80929     0.94926           1     0.95862     0.85086     0.71407     0.58301     0.47623     0.39518     0.32848     0.26372     0.19354     0.12227    0.059608    0.016299           0    0.010961    0.042835    0.087067      0.1355     0.18316     0.22885     0.27363      0.3188     0.36554     0.41181     0.45581     0.49545     0.52916      0.5568      0.5797     0.59858     0.61362      0.6255     0.63407     0.63923     0.64076     0.63863     0.63312     0.62481     0.61365     0.60076</t>
  </si>
  <si>
    <t>m5c329r4</t>
  </si>
  <si>
    <t>[11.5 -1 8 8]</t>
  </si>
  <si>
    <t xml:space="preserve"> 0.41768     0.41771     0.41764     0.41751     0.41743     0.41747     0.41751     0.41676     0.41204     0.39649     0.36119     0.30325     0.23395     0.18157     0.18204     0.26097      0.4175     0.61965     0.81512     0.95214           1     0.95706     0.84937     0.71409     0.58452     0.47837     0.39611     0.32712     0.25948     0.18778     0.11595    0.054258     0.01353           0     0.01286    0.045699    0.089487     0.13672     0.18292     0.22744     0.27174     0.31734     0.36463     0.41224     0.45791     0.49936     0.53485     0.56431     0.58808     0.60728     0.62273     0.63479     0.64344     0.64829     0.64933     0.64632     0.63966     0.62988     0.61762     0.60332</t>
  </si>
  <si>
    <t xml:space="preserve"> 0.41024     0.41082     0.41167     0.41259     0.41327     0.41349     0.41342     0.41301     0.40946     0.39621     0.36362     0.30535     0.23099      0.1692     0.15934     0.23163     0.38806      0.5969     0.80248     0.94817           1     0.95574     0.84274     0.70093     0.56649     0.45847      0.3772     0.31067     0.24582     0.17654     0.10679    0.047452   0.0098715           0    0.016184     0.05134    0.095709     0.14211     0.18633     0.22891     0.27142     0.31603     0.36249     0.40924     0.45394     0.49396     0.52781     0.55514     0.57659     0.59389     0.60773     0.61873     0.62744     0.63334     0.63586     0.63479     0.62966     0.62114     0.60938     0.59523</t>
  </si>
  <si>
    <t>m5c332r1</t>
  </si>
  <si>
    <t xml:space="preserve"> 0.33018     0.33058     0.33024     0.32934     0.32838     0.32818     0.32931     0.33182     0.33429     0.33231     0.31778     0.28182     0.22424     0.16263     0.13313     0.17551     0.31033     0.52097     0.75265     0.93265           1     0.93072     0.74712     0.50625     0.27484     0.10467    0.016563           0    0.025487    0.061328    0.086696    0.096386    0.097485     0.10166     0.11794     0.14857     0.18933       0.233     0.27277     0.30514     0.33027     0.35071     0.36955     0.38857     0.40787     0.42645     0.44256      0.4554     0.46475     0.47142     0.47629     0.48003     0.48242     0.48294     0.48084     0.47585     0.46801     0.45826     0.44725     0.43568</t>
  </si>
  <si>
    <t>m5c332r2</t>
  </si>
  <si>
    <t>[9 -1 12 14]</t>
  </si>
  <si>
    <t xml:space="preserve"> 0.28796     0.28958     0.29111     0.29264     0.29462     0.29777     0.30255     0.30895     0.31527     0.31669     0.30478     0.27109     0.21579      0.1569     0.13008     0.17448     0.31027     0.52091     0.75222     0.93209           1     0.93189     0.74971     0.50973      0.2784     0.10743     0.01798           0    0.024392    0.059377    0.083766    0.091754    0.089943    0.089782     0.10019      0.1238     0.15699      0.1931     0.22621      0.2534     0.27525     0.29434     0.31339     0.33373     0.35491     0.37531     0.39307     0.40706      0.4172     0.42435     0.42958     0.43377     0.43722      0.4397     0.44057     0.43929     0.43562     0.42963      0.4217     0.41236</t>
  </si>
  <si>
    <t>m5c334r1</t>
  </si>
  <si>
    <t>m5c334r2</t>
  </si>
  <si>
    <t xml:space="preserve"> 0.37033     0.37134      0.3723     0.37308      0.3734     0.37392     0.37467     0.37634      0.3797      0.3845      0.3844     0.36427      0.3101     0.22739     0.15363     0.14592     0.24788     0.45568     0.70989     0.91857           1       0.921     0.71058     0.44286      0.2024    0.049164           0    0.031978     0.10086     0.16496     0.20108     0.20902     0.20389     0.20442     0.22247     0.25892     0.30517     0.34967     0.38412      0.4056     0.41713     0.42456     0.43274     0.44419     0.45793     0.47123     0.48139      0.4869     0.48774     0.48533     0.48111     0.47633     0.47141     0.46618     0.46026     0.45323     0.44524      0.4364     0.42711     0.41797</t>
  </si>
  <si>
    <t>[8 -1 8 12]</t>
  </si>
  <si>
    <t xml:space="preserve"> 0.37829     0.37869     0.37903      0.3793     0.37957     0.37995     0.38067      0.3822     0.38567     0.39114     0.39267      0.3749     0.32209     0.23828     0.16071     0.14812     0.24621     0.45286      0.7082     0.91838           1     0.91919     0.70577     0.43557      0.1948    0.044151           0    0.037732     0.11154     0.17847      0.2153     0.22215     0.21512     0.21365     0.23003     0.26514     0.31053     0.35472     0.38894     0.41054      0.4224     0.43017     0.43887     0.45066     0.46467     0.47816     0.48829     0.49362      0.4943     0.49173     0.48754     0.48298     0.47838     0.47347     0.46769     0.46069     0.45246      0.4433     0.43371     0.42407</t>
  </si>
  <si>
    <t>m5c336r1</t>
  </si>
  <si>
    <t>m5c336r2</t>
  </si>
  <si>
    <t xml:space="preserve"> 0.34797     0.35087     0.35396     0.35739     0.36121     0.36575     0.37082     0.37521     0.37456     0.36085     0.32551      0.2669     0.19844     0.15001     0.15709      0.2434     0.40634     0.61316      0.8115     0.95048           1     0.95632     0.84472     0.70123     0.56094     0.44491     0.35817     0.29282     0.23641     0.17965     0.12137    0.067131    0.025475   0.0026363           0    0.013852    0.038096    0.067065    0.097458     0.12911      0.1633     0.20159     0.24426        0.29     0.33617     0.38027     0.42005     0.45477     0.48422     0.50906     0.52998     0.54742     0.56171     0.57287     0.58108     0.58608     0.58801     0.58682     0.58245     0.57503</t>
  </si>
  <si>
    <t xml:space="preserve"> 0.36985     0.37119     0.37266     0.37472     0.37707     0.38008     0.38328      0.3856     0.38326     0.36855     0.33277     0.27317       0.202     0.14868     0.15023     0.23256     0.39448     0.60341     0.80611     0.94874           1     0.95565     0.84152     0.69501     0.55166     0.43354     0.34449     0.27646     0.21718     0.15833    0.099856    0.048879      0.0135           0   0.0079503    0.032547    0.065975     0.10233     0.13844     0.17468     0.21262     0.25428     0.29934     0.34645     0.39224      0.4343     0.47053     0.50059     0.52489     0.54468     0.56128     0.57535     0.58689     0.59612     0.60275      0.6066     0.60727     0.60475     0.59877     0.58916</t>
  </si>
  <si>
    <t>m5c337r1</t>
  </si>
  <si>
    <t xml:space="preserve"> 0.35345     0.35307     0.35295     0.35293     0.35323      0.3536     0.35399     0.35446     0.35477     0.35239     0.34096     0.31155     0.26025     0.19637     0.14583     0.14322       0.216     0.36887     0.57586     0.78615     0.94236           1     0.94358     0.79059     0.58273     0.37015     0.19396    0.076013    0.016519           0   0.0061223    0.018939    0.031186     0.04354    0.060775     0.08713     0.12332     0.16655      0.2119     0.25494     0.29339     0.32695       0.357     0.38496     0.41195     0.43762     0.46054     0.47963     0.49461     0.50599     0.51523     0.52322     0.53065     0.53714     0.54206      0.5441     0.54281     0.53757     0.52849     0.51574     0.49997     0.48159     0.46124     0.43924</t>
  </si>
  <si>
    <t>m5c337r2</t>
  </si>
  <si>
    <t xml:space="preserve"> 0.27174     0.27486     0.27807     0.28103     0.28399     0.28716     0.29123     0.29646     0.30273     0.30889     0.31192     0.30447     0.27773     0.22852     0.16998     0.13586     0.16884     0.29563     0.50455     0.74133     0.92844           1      0.9282     0.73654     0.48634     0.24956    0.081093   0.0026082           0    0.039371    0.085287     0.11516     0.12449     0.12215     0.12145     0.13222     0.15643     0.18955     0.22387     0.25324     0.27514     0.29088     0.30426     0.31812     0.33429     0.35192     0.36914     0.38395      0.3948     0.40192     0.40627     0.40909     0.41149     0.41372     0.41541     0.41594      0.4146      0.4109     0.40514     0.39769     0.38905     0.37997     0.37085      0.3619</t>
  </si>
  <si>
    <t xml:space="preserve"> 0.35532     0.35697     0.35848     0.35972     0.36067     0.36146     0.36231     0.36334     0.36389     0.36105     0.34808     0.31677     0.26463     0.20313     0.15925     0.16654      0.2488     0.40555      0.6076     0.80564     0.94845           1     0.95026     0.81619     0.63294     0.44087     0.27296     0.14763    0.067629     0.02442   0.0053766           0   0.0027219    0.012762    0.031579    0.060225    0.097807     0.14149     0.18764     0.23302     0.27566      0.3149     0.35083     0.38375     0.41374     0.44063      0.4643     0.48508     0.50379      0.5216      0.5395     0.55777     0.57576     0.59197     0.60437     0.61111     0.61094      0.6034     0.58893     0.56857     0.54372     0.51588     0.48647     0.45666</t>
  </si>
  <si>
    <t xml:space="preserve"> 0.26388     0.26829     0.27305     0.27769      0.2823     0.28697     0.29226     0.29858     0.30589     0.31298     0.31601     0.30729     0.27759     0.22471     0.16412     0.13131     0.16808     0.29869     0.50908     0.74445     0.92917           1     0.93074     0.74505     0.50122     0.26807    0.098348     0.01302           0    0.028319    0.065083    0.089302    0.096254    0.093617      0.0935     0.10474     0.12923     0.16269     0.19817     0.22979     0.25519     0.27532     0.29294     0.31063     0.32939     0.34848     0.36639     0.38155     0.39337      0.4021     0.40858      0.4138     0.41816     0.42167     0.42394     0.42457     0.42314     0.41964     0.41414      0.4068     0.39794     0.38777     0.37657     0.36455</t>
  </si>
  <si>
    <t>[15 8 10 16]</t>
  </si>
  <si>
    <t>m5c338r1</t>
  </si>
  <si>
    <t xml:space="preserve"> 0.36005     0.35946     0.35822     0.35628     0.35401     0.35196     0.35048     0.34979     0.34944     0.34766     0.33905     0.31387      0.2647     0.19901     0.14839     0.15998     0.27023      0.4752     0.72079     0.92149           1     0.92298     0.71654     0.45116     0.20973     0.05306           0    0.029405    0.097937     0.16304      0.2002      0.2072     0.19826     0.19193      0.2009     0.22727     0.26457     0.30247     0.33311     0.35359     0.36625     0.37602     0.38722     0.40178     0.41868     0.43539     0.44926     0.45891     0.46428     0.46654     0.46708     0.46703      0.4667     0.46567     0.46349     0.45986     0.45466     0.44807     0.44056     0.43226</t>
  </si>
  <si>
    <t>m5c338r2</t>
  </si>
  <si>
    <t>-[126:148,310:351]</t>
  </si>
  <si>
    <t xml:space="preserve"> 0.33212     0.33176     0.33051     0.32849     0.32608     0.32397     0.32279      0.3229     0.32352     0.32176     0.31114     0.28275       0.232     0.17003     0.12932     0.15407     0.27515     0.48468     0.72851     0.92445           1     0.92416      0.7226     0.46233     0.22253    0.061898           0    0.018171    0.076316      0.1343     0.16801     0.17426     0.16516     0.15771     0.16404     0.18697     0.22092       0.257     0.28765     0.30986     0.32516     0.33755     0.35067     0.36637     0.38389     0.40119     0.41607     0.42728     0.43481     0.43961     0.44283     0.44524     0.44696     0.44763     0.44678     0.44405     0.43956     0.43372      0.4269     0.41953</t>
  </si>
  <si>
    <t>[8 9 9 11]</t>
  </si>
  <si>
    <t>m5c339r1</t>
  </si>
  <si>
    <t xml:space="preserve"> 0.33159     0.33203     0.33269     0.33317     0.33329     0.33317     0.33263     0.33202     0.33007     0.32147     0.29532      0.2409      0.1616    0.084855    0.056134     0.11719     0.28041     0.51558     0.75815      0.9364           1     0.93685     0.77536     0.56625     0.36313      0.2028    0.099361    0.045065    0.021708     0.01166   0.0047945           0   0.0016965    0.014884    0.041416     0.07905     0.12268      0.1668     0.20808     0.24551     0.28003     0.31307     0.34568      0.3777     0.40773      0.4345     0.45661     0.47408     0.48697     0.49649     0.50327     0.50791     0.51008     0.50975     0.50642     0.50025     0.49174      0.4814     0.46979     0.45739</t>
  </si>
  <si>
    <t xml:space="preserve"> 0.32606      0.3265     0.32666      0.3264       0.326      0.3257     0.32603     0.32666     0.32494     0.31411     0.28406     0.22744     0.15231    0.087376    0.074772     0.14943     0.31683     0.54489     0.77395     0.93989           1     0.94457      0.7982     0.60462     0.41041     0.24983     0.13776     0.07077    0.035506    0.017116   0.0062554           0  0.00042746    0.010283    0.030881    0.060708    0.095625     0.13246     0.16851     0.20312      0.2368     0.27041     0.30437     0.33812     0.37036     0.39955     0.42496     0.44641      0.4643     0.47928      0.4919     0.50201     0.50945     0.51384     0.51511     0.51299     0.50831     0.50151     0.49304      0.4828</t>
  </si>
  <si>
    <t>m5c339r2</t>
  </si>
  <si>
    <t>m5c339r3</t>
  </si>
  <si>
    <t>m5c339r4</t>
  </si>
  <si>
    <t>m5c339r2_3</t>
  </si>
  <si>
    <t xml:space="preserve"> 0.37917     0.37923     0.37921     0.37906     0.37876     0.37838     0.37792      0.3769     0.37269     0.35807     0.32282     0.26179     0.18581     0.12533     0.12042     0.20078     0.36691     0.58477     0.79703     0.94706           1     0.95267     0.82966      0.6689     0.50612     0.36452     0.25245      0.1677     0.10359    0.054921    0.020465   0.0015809           0    0.015314    0.044302    0.082002      0.1234     0.16497     0.20526     0.24449     0.28362     0.32297     0.36215         0.4     0.43493      0.4658     0.49196     0.51356     0.53117     0.54547     0.55687     0.56562     0.57164     0.57476     0.57487     0.57187     0.56606     0.55769     0.54716     0.53483</t>
  </si>
  <si>
    <t>inhib</t>
  </si>
  <si>
    <t>SU4</t>
  </si>
  <si>
    <t xml:space="preserve"> 0.37756     0.37706     0.37615      0.3749     0.37337      0.3717     0.37013     0.36867     0.36643     0.36018     0.34381     0.31051     0.25855      0.2001     0.16506     0.19266     0.31026     0.51027     0.74209     0.92859           1     0.92533     0.72716     0.46947     0.22919    0.065509           0    0.016655    0.077103     0.14167     0.18519     0.20272     0.20474     0.20721     0.22192     0.25191     0.29185     0.33263     0.36644     0.38994     0.40448     0.41431     0.42355      0.4345     0.44694     0.45914     0.46902      0.4754      0.4784     0.47897     0.47844     0.47753     0.47648     0.47482     0.47209      0.4677     0.46162     0.45417     0.44577     0.43702</t>
  </si>
  <si>
    <t xml:space="preserve"> 0.33088     0.33141     0.33162     0.33165     0.33168     0.33213     0.33291     0.33345     0.33093     0.31885     0.28723      0.2304     0.15754    0.097835    0.091822     0.17111     0.33868     0.56193     0.78329     0.94262           1     0.94662     0.80566     0.61835     0.42838     0.26855     0.15367    0.082038    0.041897    0.019936   0.0070327           0  0.00019579   0.0099911    0.030323    0.059882    0.095353     0.13331     0.17117     0.20783     0.24339     0.27832     0.31282     0.34648     0.37849     0.40783     0.43356     0.45543     0.47346     0.48796     0.49946     0.50828     0.51456     0.51822     0.51933     0.51784     0.51386     0.50762     0.49946     0.48956</t>
  </si>
  <si>
    <t xml:space="preserve"> 0.33556     0.33538     0.33524     0.33515     0.33506     0.33509     0.33526     0.33546     0.33405     0.32499     0.29749     0.24222     0.16427    0.090886       0.066     0.12895     0.29081     0.52218     0.76064     0.93646           1     0.93909     0.78011     0.57284     0.36982     0.20827     0.10256    0.046133    0.021314    0.010699   0.0040695           0   0.0026214    0.016797    0.044304    0.082867     0.12748     0.17283     0.21529     0.25373       0.289     0.32253     0.35532     0.38714     0.41679     0.44282     0.46427     0.48092     0.49336     0.50248     0.50914     0.51369     0.51617     0.51616     0.51337     0.50766      0.4992     0.48845     0.47602     0.46242</t>
  </si>
  <si>
    <t>m5c341r1</t>
  </si>
  <si>
    <t xml:space="preserve"> 0.36566     0.36786     0.36968     0.37089     0.37128     0.37134     0.37122     0.37123     0.37106     0.36908     0.36049     0.33704     0.29225     0.23141     0.18262     0.19052     0.29257      0.4878     0.72601     0.92258           1     0.92217     0.71431     0.44719     0.20503    0.049569           0    0.034462      0.1077     0.17591     0.21341     0.21908     0.20826     0.20117      0.2114     0.24097     0.28204     0.32301     0.35461     0.37386     0.38368     0.38982     0.39785     0.41012     0.42578     0.44183     0.45534     0.46406     0.46839     0.46976     0.46951     0.46947     0.46975     0.46976     0.46874      0.4659     0.46107     0.45453     0.44671     0.43852</t>
  </si>
  <si>
    <t>m5c341r2</t>
  </si>
  <si>
    <t xml:space="preserve"> 0.3668     0.36766     0.36826     0.36848     0.36829     0.36784      0.3673     0.36671     0.36533     0.36039     0.34612     0.31518     0.26453     0.20474     0.16526      0.1871     0.30051     0.49995     0.73484     0.92577           1     0.92469     0.72347     0.46273     0.22211    0.061095           0    0.020232    0.080932     0.14096     0.17576     0.18246     0.17453     0.17023     0.18238     0.21334     0.25624     0.30024     0.33637     0.36111     0.37643     0.38739     0.39891     0.41352     0.43073     0.44804     0.46256     0.47255     0.47786     0.47974     0.47984     0.47943     0.47899     0.47818     0.47633     0.47279     0.46743     0.46054     0.45259     0.44418</t>
  </si>
  <si>
    <t xml:space="preserve"> 0.33066     0.33028     0.33015     0.33015     0.33014     0.33005     0.32977     0.32926     0.32753     0.32071     0.30016     0.25542      0.1855     0.11061    0.072137     0.11524     0.26136     0.48938     0.73806     0.92888           1     0.93048     0.74701     0.50886     0.28222     0.11516     0.02498           0    0.012241    0.033672    0.047225    0.050355    0.050946    0.059538    0.082985     0.12116     0.16807     0.21575     0.25792     0.29198     0.31924     0.34279     0.36563     0.38901     0.41241     0.43399     0.45193     0.46517     0.47375     0.47866     0.48096     0.48155     0.48063     0.47813     0.47368     0.46707     0.45837       0.448     0.43644     0.42422</t>
  </si>
  <si>
    <t>m5c343r2</t>
  </si>
  <si>
    <t xml:space="preserve"> 0.33437     0.33396     0.33343     0.33281     0.33214      0.3314     0.33066     0.32991     0.32866     0.32465      0.3119     0.28153     0.22729     0.15537    0.091126    0.073994      0.1398     0.29911      0.5253     0.76018     0.93552           1     0.93767     0.77231     0.55398     0.33881     0.16903    0.062236    0.012554           0   0.0027014   0.0062417   0.0067736     0.00863    0.018885    0.042217    0.078499     0.12326     0.17032     0.21439     0.25306     0.28666     0.31716     0.34647      0.3755     0.40372     0.42973     0.45201     0.46966     0.48267     0.49167     0.49754       0.501     0.50237     0.50161     0.49861     0.49325     0.48567     0.47621     0.46533      0.4534     0.44081     0.42774     0.41421</t>
  </si>
  <si>
    <t>m5c343r1_3</t>
  </si>
  <si>
    <t xml:space="preserve"> 0.29234     0.29403     0.29537      0.2963     0.29674     0.29664     0.29673     0.29734     0.29834     0.29803     0.29146     0.27046     0.22693     0.16321     0.10019      0.0764     0.13137      0.2822     0.50707     0.74765     0.93048           1     0.93389     0.76223     0.53977      0.3286     0.17262    0.086006    0.055893    0.055024    0.057245    0.048439     0.02883   0.0086724           0    0.010154    0.039168    0.080629     0.12641      0.1693     0.20665     0.23902     0.26867     0.29828     0.32844     0.35839     0.38652     0.41096     0.43123     0.44721      0.4596      0.4691      0.4758     0.47972      0.4807     0.47894     0.47458     0.46827     0.46071     0.45194     0.44224     0.43101     0.41827     0.40394</t>
  </si>
  <si>
    <t xml:space="preserve"> 0.27491     0.27716     0.27907     0.28055      0.2816       0.283     0.28559     0.28991     0.29562     0.29844     0.28787     0.25048     0.18247     0.10323    0.055769     0.08997     0.23247     0.46448     0.72277     0.92366           1     0.92582     0.73269     0.48454      0.2534    0.090215    0.011097           0    0.022799    0.047808    0.056851    0.049705    0.037831    0.035641    0.051606    0.085763     0.13116     0.17754     0.21694      0.2467     0.26796     0.28514     0.30209     0.32087     0.34157     0.36212     0.38002     0.39428     0.40444     0.41102     0.41541     0.41813     0.41986     0.42025     0.41892     0.41573     0.40988     0.40195      0.3921     0.38119</t>
  </si>
  <si>
    <t>m5c343r3</t>
  </si>
  <si>
    <t>m5c343r4_5</t>
  </si>
  <si>
    <t xml:space="preserve"> 0.29936     0.30028     0.30102     0.30153     0.30177     0.30243     0.30397     0.30637     0.30799     0.30401     0.28568     0.24428     0.18041     0.11373     0.08297      0.1298     0.27457     0.49774     0.74104     0.92854           1     0.93088     0.74876     0.51066     0.28321     0.11512    0.024587           0    0.012825    0.033595    0.044572    0.042727    0.036623    0.037914    0.054651    0.087406     0.13042     0.17602     0.21674        0.25     0.27665     0.29967     0.32219     0.34566     0.36947       0.392     0.41137     0.42656     0.43725     0.44439     0.44898     0.45207     0.45392     0.45454     0.45359     0.45042     0.44504     0.43741     0.42791     0.41713</t>
  </si>
  <si>
    <t xml:space="preserve"> 0.44419     0.44477     0.44497     0.44551     0.44559     0.44562     0.44474     0.44001     0.42572     0.39457     0.34371      0.2813     0.22761     0.21058     0.25308     0.36162     0.52119     0.69971     0.85781     0.96306           1     0.96852      0.8887     0.78277     0.67253     0.57189     0.48522      0.4103     0.34173     0.27521     0.20933     0.14588    0.089411    0.044411    0.014184           0   0.0015406    0.017333      0.0448    0.082114     0.12734     0.17887     0.23493     0.29375     0.35341     0.41221     0.46804     0.52011     0.56721     0.60893     0.64487     0.67503      0.6997     0.71878     0.73274     0.74141     0.74529     0.74452     0.73891     0.72944</t>
  </si>
  <si>
    <t xml:space="preserve"> 0.42743     0.42925       0.431     0.43271     0.43394     0.43395     0.43373     0.43207     0.42631     0.41199     0.38334     0.33877     0.28537     0.23966     0.22466      0.2611     0.35925     0.50965     0.68484     0.84685     0.95881           1     0.96478     0.87341     0.75141     0.62695     0.51907     0.43434     0.36815      0.3113     0.25441     0.19396     0.13232     0.07594    0.032321   0.0066791           0    0.010728    0.035208    0.069285     0.11072     0.15739     0.20838     0.26316     0.32042       0.378     0.43467     0.48781     0.53652     0.57959     0.61629     0.64685     0.67135     0.68965     0.70202     0.70884     0.71115     0.70867     0.70279     0.69371     0.68287     0.66937     0.65455     0.63755</t>
  </si>
  <si>
    <t>m5c343r6</t>
  </si>
  <si>
    <t xml:space="preserve"> 0.2983     0.29936     0.30002     0.29995     0.29998     0.30043     0.30195     0.30457     0.30591     0.30131     0.28208     0.24034     0.17799     0.11511    0.089628     0.14059     0.28674      0.5075     0.74648     0.92974           1     0.93178     0.75299     0.51836      0.2925      0.1232    0.029066           0   0.0083524    0.026493    0.036328    0.035035    0.029786    0.032015     0.04931    0.082177     0.12508     0.17035     0.21095     0.24436     0.27077     0.29387     0.31619     0.33935     0.36312     0.38596     0.40532      0.4206     0.43144     0.43837     0.44296     0.44591     0.44762     0.44816     0.44706     0.44407     0.43939     0.43306     0.42501     0.41559</t>
  </si>
  <si>
    <t xml:space="preserve"> 0.41049     0.41153     0.41237      0.4136     0.41521     0.41745      0.4193     0.41887     0.41085     0.38581     0.33799     0.27157     0.20677     0.17512     0.20596     0.31256     0.48103     0.67477     0.84758     0.96114           1     0.96755     0.88977     0.79192     0.69553     0.60894      0.5314     0.45698     0.38103     0.30258     0.22566     0.15598    0.098686    0.055114    0.025342    0.007774           0   0.0017848    0.012921    0.034509    0.066884     0.10831     0.15772     0.21261     0.27004     0.32819     0.38534     0.44038     0.49224      0.5396       0.582     0.61848     0.64937     0.67424      0.6944     0.70935     0.71995     0.72603     0.72759     0.72428</t>
  </si>
  <si>
    <t>vest, lam</t>
  </si>
  <si>
    <t>-[152:176,258:286]</t>
  </si>
  <si>
    <t>-[171:173,180:182,334:358]</t>
  </si>
  <si>
    <t>m10c0r167</t>
  </si>
  <si>
    <t>m10c0r169</t>
  </si>
  <si>
    <t>m10c0r170</t>
  </si>
  <si>
    <t>m10c0r171</t>
  </si>
  <si>
    <t>m10c0r172</t>
  </si>
  <si>
    <t>m10c0r173</t>
  </si>
  <si>
    <t>m10c0r174</t>
  </si>
  <si>
    <t>m10c0r176</t>
  </si>
  <si>
    <t>m10c0r177</t>
  </si>
  <si>
    <t>m10c0r178</t>
  </si>
  <si>
    <t>m10c0r179</t>
  </si>
  <si>
    <t>m10c0r180</t>
  </si>
  <si>
    <t>m10c0r181</t>
  </si>
  <si>
    <t>m10c0r182</t>
  </si>
  <si>
    <t>m5c309r1_3</t>
  </si>
  <si>
    <t xml:space="preserve"> 0.32408     0.32389     0.32365     0.32338     0.32302     0.32262     0.32223     0.32138     0.31825     0.30766     0.28088     0.23016     0.15908    0.091124    0.066525     0.12453      0.2799     0.50842     0.74989     0.93218           1     0.93523     0.76262     0.53585       0.315     0.14448    0.043241    0.002872           0    0.010086    0.017563     0.01895    0.019864    0.028667      0.0509    0.086516     0.13071     0.17689      0.2197     0.25668     0.28838     0.31691     0.34442      0.3718     0.39846     0.42298     0.44385     0.46035     0.47243      0.4808     0.48633     0.48961     0.49091     0.49014     0.48704     0.48155      0.4738     0.46406     0.45283     0.44053</t>
  </si>
  <si>
    <t xml:space="preserve"> 0.33402     0.33358     0.33359     0.33367     0.33411     0.33432     0.33467     0.33405     0.32912      0.3117      0.2743      0.2152     0.14706    0.097467     0.10222     0.18741     0.35343      0.5703     0.78562      0.9421           1     0.94606     0.80228      0.6088     0.41171     0.24637     0.13102    0.063903    0.031271    0.016242   0.0076606   0.0013085           0   0.0073613    0.026888    0.058041    0.097653     0.14028     0.18202     0.22064     0.25616     0.28887     0.32074     0.35213     0.38326     0.41238     0.43856     0.46133     0.48039     0.49551     0.50723     0.51589       0.522     0.52481     0.52457     0.52146     0.51577     0.50754     0.49745     0.48607</t>
  </si>
  <si>
    <t>m5c235r3_4</t>
  </si>
  <si>
    <t>edit Memory_Saccade_Analysis_HH</t>
  </si>
  <si>
    <t>m10c0r183</t>
  </si>
  <si>
    <t>m10c0r184</t>
  </si>
  <si>
    <t>m10c0r185</t>
  </si>
  <si>
    <t>m10c0r186</t>
  </si>
  <si>
    <t>m10c0r187</t>
  </si>
  <si>
    <t>m10c0r188</t>
  </si>
  <si>
    <t>m10c0r189</t>
  </si>
  <si>
    <t>m10c0r190</t>
  </si>
  <si>
    <t>m10c0r191</t>
  </si>
  <si>
    <t>m10c0r192</t>
  </si>
  <si>
    <t>m10c0r193</t>
  </si>
  <si>
    <t>m10c0r194</t>
  </si>
  <si>
    <t>m10c0r195</t>
  </si>
  <si>
    <t>m10c0r196</t>
  </si>
  <si>
    <t>m10c0r212</t>
  </si>
  <si>
    <t>m10c7r3</t>
  </si>
  <si>
    <t>m10c7r4</t>
  </si>
  <si>
    <t>m10c8r2</t>
  </si>
  <si>
    <t>MT</t>
  </si>
  <si>
    <t>m10c13r2</t>
  </si>
  <si>
    <t>m10c15r3</t>
  </si>
  <si>
    <t>m10c16r3</t>
  </si>
  <si>
    <t>m10c17r4</t>
  </si>
  <si>
    <t>m10c22r2</t>
  </si>
  <si>
    <t>m10c28r2</t>
  </si>
  <si>
    <t>m10c29r4</t>
  </si>
  <si>
    <t>m5c118r3</t>
  </si>
  <si>
    <t xml:space="preserve"> 0.60153     0.59171     0.59353     0.60294     0.60434      0.5957     0.59314     0.61455     0.64475     0.66014     0.66593     0.67582      0.6741     0.65166     0.64116     0.67121     0.72722     0.74136     0.67592     0.53696     0.37447     0.20452     0.06556           0     0.05874     0.16735     0.27863     0.37747     0.48636     0.58059     0.65019     0.70312     0.77326     0.85393     0.91816     0.94807     0.96669     0.99126           1     0.98016     0.95462     0.94163     0.92487     0.89035     0.84193     0.79692     0.76069     0.71909     0.66317     0.60958     0.57661     0.54639     0.50194     0.45473     0.42852     0.40994     0.38463     0.35329     0.33533     0.33287     0.33167     0.31705     0.30731      0.3193     0.33672     0.33793     0.33835     0.35888     0.38699      0.4014     0.40945     0.43061</t>
  </si>
  <si>
    <t>m5c90r2</t>
  </si>
  <si>
    <t xml:space="preserve"> 0.30126     0.30019     0.30151     0.30247     0.29902     0.29424     0.29521      0.2971      0.2933     0.28529     0.27127     0.23746     0.17831      0.1088    0.069414     0.10447     0.24078     0.45924      0.7107     0.91696           1     0.91811      0.7136     0.45978     0.23082    0.070009           0   0.0027196    0.039834    0.070557     0.07737    0.065245    0.053376    0.052237    0.066032    0.099856      0.1486      0.1945      0.2282      0.2526     0.27288     0.29178     0.31263     0.33488      0.3591     0.38485      0.4074      0.4198     0.42774     0.43619     0.44361     0.44617     0.44798     0.45048     0.45233     0.45134      0.4458     0.43811     0.43294     0.42746</t>
  </si>
  <si>
    <t>m5c77r2</t>
  </si>
  <si>
    <t xml:space="preserve"> 0.39065     0.38647     0.38828     0.39065     0.39005     0.38138     0.38398     0.38823     0.38714      0.3782     0.37559     0.36163     0.32325     0.25294     0.19368     0.19194     0.28862     0.46601     0.69881     0.90194           1     0.90246     0.68958     0.42555     0.19754    0.042042           0    0.047855     0.13707     0.20692     0.24279     0.24964     0.25095     0.25081     0.26261     0.29545     0.34754     0.38761     0.41311     0.42781     0.43862     0.44146     0.44799     0.45536     0.46651     0.47672     0.48688     0.48622     0.48157     0.47694     0.47614     0.47111     0.46514     0.45967     0.45768     0.45497     0.44478     0.43156     0.42699     0.42553</t>
  </si>
  <si>
    <t xml:space="preserve"> 0.36463     0.35202     0.36123      0.3754     0.37239      0.3474     0.36128     0.38474     0.37743     0.33756     0.30961      0.2673     0.19952     0.11645     0.10856     0.20462     0.38464     0.55762     0.73996     0.89487           1     0.89798      0.7741     0.65094     0.53743     0.39192     0.28117     0.20985     0.16773     0.10075    0.037643           0   0.0097231    0.018461    0.020822    0.041827     0.10346     0.14389      0.1714     0.20299     0.25308     0.29256     0.33765     0.37075     0.40393     0.43818     0.48101      0.4959      0.5043     0.52148     0.55043     0.55787       0.553      0.5506     0.56335     0.57061     0.55122     0.52574     0.53009     0.53983</t>
  </si>
  <si>
    <t>m5c91r1</t>
  </si>
  <si>
    <t xml:space="preserve"> 0.32016     0.32082      0.3208     0.32124     0.32155     0.32303     0.32497      0.3256     0.32482     0.32656     0.32784     0.32336     0.30933     0.28111      0.2331     0.17146     0.11881     0.11218     0.18201     0.33735     0.55021     0.77064     0.93676           1     0.93777     0.77794     0.56834      0.3613     0.19371    0.085982    0.032726    0.014782    0.010097   0.0059891   0.0002754           0   0.0095912    0.031091    0.065508     0.11058     0.15691     0.19886     0.23634     0.27055     0.30223      0.3338     0.36425     0.39422     0.42268     0.44811     0.46721     0.48135     0.49317     0.50283     0.50755     0.50976     0.51005     0.50832     0.50389     0.49643      0.4873     0.47832     0.46911     0.45663      0.4433     0.43027     0.41731      0.4007     0.38366     0.36675     0.35139     0.33486</t>
  </si>
  <si>
    <t>m5c300r1</t>
  </si>
  <si>
    <t>m5c300r2</t>
  </si>
  <si>
    <t xml:space="preserve"> 0.41248     0.41205     0.41034     0.40874     0.40676     0.40511     0.40401     0.40164     0.39566     0.37804      0.3386     0.27345     0.19544     0.13519     0.13367     0.21547     0.38076     0.59425     0.80128     0.94767           1     0.95715     0.84653      0.7041     0.56685     0.45454     0.36926     0.30015     0.23619     0.17147      0.1066    0.051325    0.013499           0    0.010144    0.037905    0.076081     0.11781     0.15859     0.19878     0.23842     0.28014     0.32489     0.37037     0.41475     0.45575     0.49182     0.52253     0.54742     0.56799     0.58499     0.59917     0.61018     0.61891     0.62353      0.6253     0.62428     0.61961     0.61289     0.60371</t>
  </si>
  <si>
    <t xml:space="preserve"> 0.42153     0.42108     0.41974     0.41803     0.41581     0.41422     0.41227     0.41036     0.40485     0.38891      0.3527     0.29014     0.21173     0.14707     0.13522     0.20759     0.36558     0.57828     0.79011     0.94254           1     0.95582     0.83693     0.68425     0.53674     0.41855     0.33333     0.27053     0.21521     0.15872     0.10132    0.048956    0.013143           0    0.010827    0.040173    0.080234     0.12388     0.16705     0.20817     0.24875     0.29009     0.33295     0.37594     0.41768     0.45537     0.48879     0.51763     0.54122     0.56205     0.57935     0.59388     0.60481     0.61243     0.61676       0.617     0.61406     0.60816     0.59935     0.58858</t>
  </si>
  <si>
    <t>m5c301r1</t>
  </si>
  <si>
    <t xml:space="preserve"> 0.41158     0.41254     0.41391      0.4148     0.41486     0.41472     0.41443     0.41322     0.40789     0.39134     0.35573     0.29789     0.22882     0.17461     0.17042     0.24458     0.39821     0.60253     0.80386     0.94823           1     0.95512     0.83989     0.69412     0.55447      0.4422     0.35852     0.29222     0.22951     0.16436    0.099424    0.043526   0.0083171           0    0.017312    0.054035      0.1014     0.15092     0.19799     0.24253     0.28646     0.33052     0.37619     0.42247      0.4665     0.50665     0.54026     0.56755     0.58866     0.60498     0.61738      0.6271     0.63392     0.63794     0.63778      0.6341     0.62641     0.61582     0.60273     0.58775</t>
  </si>
  <si>
    <t>m5c302r1</t>
  </si>
  <si>
    <t xml:space="preserve"> 0.43842     0.43857     0.43827     0.43749     0.43619     0.43412      0.4314     0.42732     0.41909     0.39868     0.35652     0.29079     0.21619     0.16388     0.16964     0.25574     0.41803     0.62258     0.81796     0.95381           1     0.95499     0.84214     0.69723     0.55303     0.42898     0.32995     0.24976     0.18052     0.11777    0.062972    0.021964  0.00015005           0    0.019576    0.052936    0.093706     0.13665     0.17882     0.22026     0.26172     0.30415     0.34747     0.39006     0.43042      0.4667     0.49826     0.52508     0.54773     0.56694     0.58338     0.59728     0.60791     0.61511     0.61841     0.61782     0.61387     0.60709     0.59838     0.58837</t>
  </si>
  <si>
    <t xml:space="preserve"> 0.39452     0.39453     0.39422     0.39374     0.39327      0.3929     0.39265     0.39152     0.38524     0.36677     0.32785     0.26765     0.19934      0.1518     0.15939     0.24598      0.4083     0.61421     0.81201     0.95099           1     0.95631     0.84297     0.69392     0.54217     0.40811       0.299     0.21191     0.14119    0.083343    0.038625   0.0097953           0   0.0094183    0.034936    0.071868     0.11418     0.15826     0.20153     0.24413     0.28642     0.32863     0.37094     0.41213      0.4506     0.48521     0.51534      0.5406     0.56139     0.57784     0.59074     0.60004     0.60572     0.60794     0.60658     0.60198     0.59421     0.58369     0.57089     0.55661</t>
  </si>
  <si>
    <t>m5c303r1</t>
  </si>
  <si>
    <t xml:space="preserve"> 0.31207     0.31116      0.3102     0.30965     0.30908     0.30874     0.30922     0.30981     0.30983     0.30486     0.28405     0.23462     0.15636    0.074189     0.03419    0.083654     0.24104     0.48035     0.73617     0.92923           1     0.93106     0.75233     0.52209     0.30284     0.13869    0.043709   0.0065724   0.0026067    0.007261    0.007631   0.0025528           0   0.0087664    0.033758    0.073439      0.1215     0.17021     0.21424     0.25143     0.28293     0.31176     0.33999       0.368     0.39513     0.41982     0.44012     0.45543     0.46625     0.47332     0.47733     0.47907     0.47861     0.47612     0.47154     0.46467     0.45598     0.44581     0.43448     0.42191</t>
  </si>
  <si>
    <t>m5c304r1</t>
  </si>
  <si>
    <t xml:space="preserve"> 0.3502     0.34941     0.34861     0.34774     0.34685     0.34622     0.34579     0.34474     0.34004     0.32513     0.29227     0.23976     0.17854      0.1332     0.13454     0.20737     0.35741     0.56275     0.77645      0.9387           1     0.93845     0.77126     0.54501     0.31854     0.14085    0.035783           0    0.010534     0.03919    0.064671     0.07887    0.085558    0.094273     0.11338     0.14594     0.18867     0.23491     0.27785     0.31369     0.34196     0.36506     0.38582     0.40631     0.42704     0.44665     0.46332     0.47614     0.48456     0.48927     0.49118     0.49139     0.49043     0.48813     0.48446     0.47902      0.4719     0.46316     0.45335     0.44304</t>
  </si>
  <si>
    <t>m5c305r1</t>
  </si>
  <si>
    <t xml:space="preserve"> 0.38914     0.38958      0.3902     0.39094     0.39069     0.39073     0.39093     0.39056     0.38451      0.3637     0.31736     0.24268     0.15697    0.095377     0.09934     0.19352     0.37117     0.59409     0.80451     0.94856           1     0.95583     0.84944     0.71817     0.59479     0.49765     0.42726      0.3723     0.31973     0.26138     0.19727     0.13293    0.076954    0.034927   0.0095951           0   0.0016353    0.012024    0.028879    0.052102    0.082573     0.12012     0.16435     0.21372     0.26507      0.3168     0.36638     0.41363     0.45777     0.49894     0.53668     0.57044     0.60002     0.62489      0.6444     0.65867     0.66819     0.67307     0.67381     0.67065</t>
  </si>
  <si>
    <t>m5c306r1</t>
  </si>
  <si>
    <t xml:space="preserve"> 0.33051     0.33056     0.33054     0.33038     0.32983     0.32937     0.32904     0.32823     0.32474     0.31226     0.28144     0.22576     0.15141    0.085202    0.068213     0.13675     0.29973     0.52862     0.76404     0.93728           1     0.93797     0.77767     0.56762     0.36158     0.19799    0.092021    0.037553    0.016442   0.0094583   0.0048105  0.00025371           0    0.010038    0.033836    0.070454     0.11477     0.16125     0.20485     0.24382     0.27851     0.31026     0.34106     0.37124     0.40002      0.4262      0.4489     0.46715     0.48079     0.49089     0.49793     0.50252     0.50484     0.50501     0.50295     0.49861     0.49167     0.48266     0.47169     0.45952</t>
  </si>
  <si>
    <t>m5c306r2</t>
  </si>
  <si>
    <t xml:space="preserve"> 0.33471      0.3344     0.33446     0.33444     0.33499     0.33526     0.33587     0.33549     0.33205     0.31863     0.28673     0.23008     0.15639    0.092815    0.078937     0.14997       0.313     0.53852     0.76887       0.938           1     0.94064      0.7859     0.58199     0.38029     0.21762     0.10972    0.050841    0.025295    0.014434   0.0073471   0.0012659           0   0.0092482    0.031971    0.067513     0.11108     0.15731     0.20105     0.24113     0.27696     0.31003     0.34216     0.37358     0.40342     0.43052      0.4538     0.47245     0.48688     0.49723     0.50449     0.50951     0.51173      0.5123     0.51041     0.50617     0.49994     0.49165     0.48161     0.47008</t>
  </si>
  <si>
    <t>m5c307r1</t>
  </si>
  <si>
    <t xml:space="preserve"> 0.4643     0.46513     0.46505     0.46424     0.46267     0.46046     0.45759     0.45328     0.44431     0.42364     0.38214     0.31706     0.24029     0.18207     0.17941     0.25796     0.41565     0.61909     0.81517     0.95231           1     0.95627     0.84497     0.70019     0.55361     0.42412     0.31769     0.23049      0.1573     0.09508     0.04553    0.012773           0   0.0073264    0.031541    0.066893     0.10771     0.14977     0.19168      0.2332      0.2753      0.3183     0.36164     0.40402     0.44377     0.47961     0.51088     0.53748     0.56006      0.5792     0.59494     0.60771     0.61712     0.62288     0.62473     0.62272     0.61711      0.6085     0.59732     0.58463</t>
  </si>
  <si>
    <t>m5c307r2</t>
  </si>
  <si>
    <t xml:space="preserve"> 0.44072     0.43968     0.43851     0.43744     0.43626     0.43493     0.43303     0.42978     0.42147     0.40088     0.35895      0.2932     0.21728     0.16194     0.16456     0.24938     0.41265      0.6193     0.81608      0.9525           1     0.95749     0.84829     0.70554     0.55942     0.42825     0.31845      0.2276     0.15172     0.08878    0.040417   0.0099455           0   0.0096151    0.035135    0.070992     0.11179     0.15388     0.19596     0.23835     0.28152     0.32584     0.37055     0.41373     0.45401     0.48981     0.52061     0.54655     0.56831     0.58662     0.60188     0.61395     0.62267     0.62772     0.62904     0.62662     0.62076     0.61213     0.60133     0.58891</t>
  </si>
  <si>
    <t>m5c308r1</t>
  </si>
  <si>
    <t xml:space="preserve"> 0.47795     0.47771     0.47678     0.47512     0.47298     0.47024     0.46631     0.45891     0.44306     0.41287     0.36471     0.30258     0.24153     0.20591     0.22229     0.30726     0.45712     0.64429      0.8249     0.95368           1     0.95726     0.84279     0.68835     0.52729     0.38407     0.27001     0.18446     0.12059     0.07166    0.034394   0.0097033           0   0.0072338    0.030549     0.06658     0.11037     0.15732     0.20431     0.24993     0.29425     0.33786     0.38087     0.42278     0.46253     0.49867     0.53022      0.5569     0.57868      0.5962     0.61009     0.62087     0.62852     0.63284      0.6337     0.63093     0.62486     0.61579     0.60456     0.59185</t>
  </si>
  <si>
    <t>m5c311r1</t>
  </si>
  <si>
    <t xml:space="preserve"> 0.35319     0.35297     0.35253     0.35204     0.35144     0.35104     0.35092     0.35109     0.35078     0.34732     0.33366     0.29997     0.24155     0.17179     0.12632     0.15112     0.27538     0.48782     0.73164     0.92582           1     0.92609     0.72923     0.47437     0.23672    0.072122           0   0.0040991    0.048405    0.096361     0.12613     0.13486     0.13361     0.13741     0.15662     0.19259     0.23873     0.28542     0.32489     0.35395     0.37431     0.39003     0.40534     0.42214     0.43993     0.45656     0.46974     0.47809     0.48193     0.48237      0.4809     0.47865     0.47587      0.4722     0.46735     0.46068     0.45232     0.44263     0.43211      0.4212</t>
  </si>
  <si>
    <t>[30 -4 26 32]</t>
  </si>
  <si>
    <t>m5c312r1</t>
  </si>
  <si>
    <t xml:space="preserve"> 0.33743     0.33735     0.33713     0.33663     0.33587     0.33462     0.33301     0.33105     0.32703     0.31663     0.29209     0.24729     0.18513     0.12489     0.10155     0.15235     0.29545     0.51267     0.74905     0.93175           1      0.9307     0.74735     0.50768     0.27822      0.1093     0.02052           0    0.018806    0.046189    0.063838     0.06794    0.066673    0.071352    0.090074     0.12319     0.16586     0.21019     0.24993     0.28274     0.30958     0.33314      0.3561     0.37938     0.40199     0.42252     0.43951     0.45249     0.46165     0.46807     0.47239     0.47522     0.47698     0.47719     0.47625     0.47366     0.46966     0.46391     0.45646     0.44736</t>
  </si>
  <si>
    <t xml:space="preserve"> 0.35486     0.35668      0.3591     0.36197     0.36416     0.36637     0.36798     0.36882     0.36605     0.35337     0.32162     0.26625     0.19719       0.142     0.13805     0.21416     0.37332     0.58511     0.79512     0.94583           1     0.95037     0.82365     0.66075     0.50234     0.37411     0.28165     0.21601     0.16351     0.11445     0.06754    0.028149   0.0040101           0    0.015681    0.046219    0.084567     0.12473     0.16355     0.20123     0.23902     0.27788     0.31807     0.35868     0.39789     0.43411     0.46604     0.49344     0.51579     0.53362     0.54689     0.55623     0.56207     0.56487      0.5657       0.565     0.56284     0.55798       0.551     0.54092</t>
  </si>
  <si>
    <t>[30 6 30 23]</t>
  </si>
  <si>
    <t>[28 9 20 20]</t>
  </si>
  <si>
    <t>m5c314r2</t>
  </si>
  <si>
    <t xml:space="preserve"> 0.34616     0.34552     0.34481     0.34408     0.34332     0.34247     0.34179     0.34097     0.33932     0.33375      0.3181      0.2841     0.22832      0.1629     0.12072     0.14603     0.26906     0.48115     0.72695     0.92408           1     0.92441     0.72326     0.46379     0.22446    0.063548           0    0.015048    0.069309     0.12342     0.15437     0.15975     0.15209     0.14846     0.16033     0.18956     0.22973     0.27089     0.30506     0.32907     0.34493     0.35723     0.37012     0.38574      0.4034     0.42077     0.43541      0.4459     0.45229     0.45568     0.45744     0.45851     0.45914     0.45901      0.4575     0.45423     0.44918     0.44264     0.43511     0.42701</t>
  </si>
  <si>
    <t>m5c319r1</t>
  </si>
  <si>
    <t>m5c315r1</t>
  </si>
  <si>
    <t xml:space="preserve"> 0.36929     0.36898     0.36835     0.36756     0.36647     0.36551     0.36463     0.36297     0.35811     0.34609     0.32281     0.28605     0.23835     0.19206     0.17243     0.21189     0.33304     0.52802     0.75087     0.93016           1     0.92935     0.73803     0.48563     0.24598    0.076549           0   0.0032395    0.051001     0.10543     0.14212     0.15598     0.15691     0.16023     0.17758     0.21161     0.25646      0.3026     0.34161     0.36987      0.3886     0.40206     0.41477     0.42926     0.44541     0.46114     0.47413     0.48275     0.48673     0.48727     0.48595     0.48384     0.48155     0.47883     0.47506     0.46968     0.46267     0.45426     0.44494     0.43529</t>
  </si>
  <si>
    <t>m5c316r1</t>
  </si>
  <si>
    <t xml:space="preserve"> 0.37122     0.37128     0.37106     0.37053     0.36987     0.36921     0.36869     0.36879     0.37035     0.37302     0.37054     0.34825     0.29225     0.20922     0.13767     0.13491      0.2432     0.45592      0.7124     0.92005           1     0.91917     0.70912     0.44297     0.20445    0.051336           0    0.027775    0.091628     0.15104     0.18441     0.19154     0.18739      0.1902     0.21099      0.2496     0.29784     0.34472     0.38119     0.40481     0.41895     0.42844      0.4386     0.45131     0.46576     0.47919     0.48917     0.49394     0.49398     0.49029     0.48505     0.47896      0.4729     0.46677     0.45988     0.45129     0.44145      0.4308     0.41977     0.40909</t>
  </si>
  <si>
    <t>m5c317r1</t>
  </si>
  <si>
    <t xml:space="preserve"> 0.34644       0.347      0.3474     0.34725      0.3464     0.34581     0.34441      0.3424     0.33607     0.31833     0.28105     0.22255     0.15611      0.1114     0.12377     0.21496     0.38146     0.59227     0.79747     0.94515           1     0.94681     0.80541     0.61028     0.40632     0.23106     0.10564    0.033555   0.0039356           0   0.0075114    0.017645    0.028628    0.043892    0.066493     0.09784     0.13622     0.17836     0.21977     0.25815     0.29239     0.32297     0.35158     0.37862     0.40471     0.42918      0.4506     0.46881     0.48289      0.4933     0.50083      0.5056     0.50901     0.51027     0.51039     0.50786     0.50332     0.49714     0.48884     0.47939</t>
  </si>
  <si>
    <t xml:space="preserve"> 0.39116     0.39152     0.39195      0.3927     0.39317     0.39468     0.39945     0.40916     0.41931     0.41538     0.37696     0.29296     0.17768    0.074346    0.038899     0.11119     0.29158      0.5363     0.77546     0.94227           1     0.94969     0.82948     0.68694     0.56294     0.47632     0.42228     0.38361     0.34091     0.28304     0.21137     0.13571    0.069765    0.023367  0.00098844           0    0.015033    0.040112    0.070471     0.10575     0.14609     0.19142     0.24173     0.29494     0.34843     0.39967     0.44593      0.4873     0.52325     0.55467     0.58155     0.60405     0.62233      0.6356     0.64391     0.64723     0.64602     0.64074     0.63221     0.62094</t>
  </si>
  <si>
    <t>m5c320r1</t>
  </si>
  <si>
    <t xml:space="preserve"> 0.38065       0.381     0.38131     0.38149     0.38264     0.38716     0.39813      0.4169     0.43672     0.43976     0.40119      0.3085     0.17661    0.053405           0      0.0614     0.24141     0.49665     0.75253      0.9348           1     0.94277     0.79934     0.62104     0.45724     0.33826     0.26972     0.23864     0.22527     0.21371     0.19753     0.17942     0.16591     0.16308     0.17241     0.19126     0.21465     0.23783     0.25848     0.27687     0.29468     0.31374     0.33482     0.35734     0.38004     0.40138     0.42018     0.43598     0.44904     0.45997     0.46941     0.47754     0.48464     0.49034     0.49444     0.49689      0.4974     0.49633      0.4935     0.48917</t>
  </si>
  <si>
    <t>m5c321r1</t>
  </si>
  <si>
    <t xml:space="preserve"> 0.34799      0.3467     0.34572     0.34463     0.34379       0.343     0.34251     0.34209     0.34141     0.33772     0.32414     0.29099     0.23383      0.1659     0.12199     0.14723     0.27154     0.48485     0.73017     0.92539           1     0.92509       0.727     0.47144     0.23338    0.070465           0   0.0046532    0.048324    0.095228     0.12449     0.13392     0.13423     0.13951     0.15879     0.19286     0.23541     0.27764     0.31284      0.3392     0.35818     0.37365     0.38914     0.40594     0.42342     0.43978     0.45311      0.4625      0.4682     0.47103     0.47197     0.47178     0.47078     0.46866     0.46505     0.45981       0.453     0.44502     0.43602      0.4265</t>
  </si>
  <si>
    <t>m5c322r1</t>
  </si>
  <si>
    <t xml:space="preserve"> 0.37497     0.37507     0.37463      0.3742     0.37393     0.37477     0.37757     0.38306     0.38737     0.37967     0.34316     0.26764     0.16506     0.07415    0.046254     0.12015     0.29807     0.53953     0.77613     0.94225           1     0.94934     0.82523      0.6746     0.53818     0.43638     0.36821     0.31817     0.26861     0.20992       0.144    0.080344     0.03082    0.003603           0    0.014813    0.041257    0.072311     0.10443     0.13726     0.17234     0.21086     0.25316     0.29796     0.34266     0.38482     0.42283     0.45605     0.48497     0.51011     0.53191     0.55051     0.56604      0.5779     0.58606     0.59074      0.5922     0.59073     0.58657     0.57989</t>
  </si>
  <si>
    <t>m5c327r1</t>
  </si>
  <si>
    <t xml:space="preserve"> 0.34203     0.34215     0.34208     0.34185     0.34125     0.34073     0.34017     0.33952     0.33706     0.32813     0.30534     0.26241     0.20242     0.14394     0.12033     0.16743     0.30407     0.51483      0.7475     0.92991           1     0.93122     0.74549     0.50078     0.26617    0.095694    0.010687           0     0.03227    0.073995     0.10305     0.11436      0.1155     0.11931     0.13492     0.16487     0.20418     0.24533     0.28148     0.30961     0.33059     0.34765     0.36413     0.38189     0.40067     0.41887     0.43453     0.44645     0.45455      0.4597     0.46263     0.46438     0.46528     0.46516     0.46363     0.46057     0.45596     0.44998     0.44286     0.43496</t>
  </si>
  <si>
    <t>m5c328r1</t>
  </si>
  <si>
    <t>m5c330r1</t>
  </si>
  <si>
    <t xml:space="preserve"> 0.41619      0.4152     0.41396     0.41263      0.4112     0.40974     0.40814     0.40552     0.39851     0.37971     0.34047     0.27865       0.207      0.1543     0.15641     0.23816     0.39851     0.60557     0.80682     0.94938           1     0.95529     0.83987     0.69192     0.54755     0.42795      0.3369     0.26595     0.20327     0.14179    0.082947    0.034456   0.0050558           0    0.018081    0.053203    0.097055     0.14285     0.18686      0.2288     0.27057     0.31358      0.3584     0.40359     0.44697     0.48624     0.52017     0.54832     0.57121     0.58983     0.60496     0.61705     0.62627     0.63244     0.63524     0.63469     0.63068     0.62354     0.61335     0.60046</t>
  </si>
  <si>
    <t xml:space="preserve"> 0.36609     0.36825     0.37017     0.37224     0.37446     0.37688     0.37881     0.37859     0.37223      0.3536     0.31857     0.26856     0.21639     0.18622     0.20573     0.29356     0.44712     0.63851     0.82236     0.95292           1     0.95796     0.84737      0.7012     0.55218     0.42244     0.31925     0.23881     0.17237     0.11375    0.062554    0.023435    0.001385           0    0.017697    0.049954    0.089837     0.13207     0.17326     0.21329     0.25303     0.29347     0.33479     0.37615     0.41597     0.45223     0.48416     0.51134     0.53434     0.55333     0.56827     0.57978      0.5876     0.59201     0.59325     0.59164     0.58768     0.58168      0.5735     0.56321</t>
  </si>
  <si>
    <t>m5c331r1</t>
  </si>
  <si>
    <t xml:space="preserve"> 0.40424      0.4049     0.40545     0.40536     0.40506     0.40474     0.40374     0.40044     0.39037     0.36724     0.32649     0.27119     0.21578     0.18531     0.20688     0.29719     0.45207     0.64306     0.82535     0.95424           1     0.95669     0.84218      0.6873     0.52476     0.37863     0.26053     0.17114     0.10482    0.056202    0.022192   0.0030528           0    0.013211    0.040549       0.078     0.12119     0.16624     0.21147     0.25631     0.30076     0.34475     0.38772     0.42858     0.46577     0.49822     0.52533     0.54716      0.5646     0.57837     0.58931     0.59747     0.60304     0.60549     0.60488     0.60125     0.59515     0.58696     0.57721     0.56621</t>
  </si>
  <si>
    <t>m5c333r1</t>
  </si>
  <si>
    <t xml:space="preserve"> 0.42293      0.4236     0.42432     0.42479     0.42479     0.42434     0.42363     0.42309     0.42303     0.42393     0.42405     0.41521     0.38393     0.32475     0.25932     0.23693      0.3079      0.4839     0.71798     0.91976           1     0.91634     0.69444     0.41329     0.16695    0.023023           0    0.068819     0.17527     0.26815      0.3193     0.32912     0.31745       0.309     0.32001     0.35283     0.39809      0.4419     0.47358     0.48956     0.49338     0.49218     0.49256     0.49765     0.50678     0.51654     0.52327     0.52486     0.52148      0.5149     0.50741      0.5007     0.49525     0.49054     0.48566     0.47967     0.47237     0.46415     0.45549     0.44704</t>
  </si>
  <si>
    <t>m5c335r1</t>
  </si>
  <si>
    <t xml:space="preserve"> 0.41956     0.41998     0.41983     0.41939     0.41864     0.41804     0.41796     0.41944     0.42062     0.41344     0.38438     0.32292     0.23667     0.15743     0.13146     0.19565     0.35486     0.57471     0.79278     0.94693           1     0.95134      0.8324     0.68789     0.55675     0.45766     0.38852     0.33367      0.2767     0.20911     0.13509    0.067015    0.019057           0    0.010106    0.042174    0.086007     0.13241     0.17697     0.21947     0.26206     0.30738     0.35568     0.40575     0.45442     0.49848     0.53594     0.56618     0.58988     0.60834     0.62293     0.63483     0.64429     0.65129     0.65521     0.65515      0.6508     0.64197     0.62954     0.61398</t>
  </si>
  <si>
    <t>m5c342r1</t>
  </si>
  <si>
    <t>m5c340r1</t>
  </si>
  <si>
    <t xml:space="preserve"> 0.37688     0.37802     0.37916     0.38004     0.38032     0.38024     0.37983     0.38042     0.38054     0.37156     0.33965     0.27473     0.18688     0.11084    0.093626     0.17029     0.34185      0.5698     0.79169      0.9467           1     0.95142     0.83023     0.67709     0.52776     0.40254     0.30446     0.22648     0.16005     0.10116    0.051172    0.015988           0    0.004591    0.026706    0.060654     0.10032     0.14164     0.18233     0.22257     0.26325     0.30519     0.34808     0.39041     0.43059     0.46673     0.49794     0.52355     0.54421     0.56003     0.57196     0.58064     0.58653     0.58921     0.58899     0.58568     0.57885     0.56927     0.55726     0.54351</t>
  </si>
  <si>
    <t>[26 8 22 20]</t>
  </si>
  <si>
    <t xml:space="preserve"> 0.34671     0.34647     0.34676     0.34753     0.34843     0.34909      0.3492     0.34893     0.34802     0.34462     0.33165      0.2971     0.23535     0.16037     0.11133     0.13714     0.26652     0.48482      0.7322     0.92658           1     0.92736     0.73511     0.48639     0.25297    0.087239   0.0076365           0    0.032053    0.071097    0.097086     0.10708     0.10992     0.11821     0.14045      0.1777     0.22347     0.26935      0.3085     0.33848     0.36071     0.37897     0.39684     0.41596     0.43565     0.45402     0.46888     0.47891     0.48407     0.48536     0.48397      0.4813     0.47799     0.47371     0.46847     0.46169     0.45309     0.44277     0.43088      0.4182</t>
  </si>
  <si>
    <t>m5c344r1</t>
  </si>
  <si>
    <t>m5c345r1</t>
  </si>
  <si>
    <t xml:space="preserve"> 0.59637     0.59656     0.59648     0.59654     0.59623     0.59594     0.59565     0.59519     0.59513     0.59506     0.59539     0.59573     0.59619     0.59738     0.60089     0.61148     0.63531     0.67791     0.73657     0.79462     0.82234     0.78676     0.67081     0.48573     0.27383    0.094469           0    0.016117     0.13138     0.30659      0.4916     0.64552     0.75011     0.80954     0.84359     0.87268     0.90866     0.95001     0.98491           1     0.98548     0.94135     0.87533     0.79927     0.72498     0.65927     0.60478     0.55946      0.5205     0.48566     0.45414     0.42751     0.40703     0.39418     0.38847     0.38884     0.39371     0.40109     0.41047     0.42099</t>
  </si>
  <si>
    <t>m5c346r1</t>
  </si>
  <si>
    <t xml:space="preserve"> 0.30734     0.30794     0.30828      0.3084     0.30861     0.30906     0.31015     0.31253     0.31582     0.31488     0.29708     0.24784     0.16563    0.075634    0.026811    0.069208     0.22422     0.46611     0.72748     0.92623           1     0.93015     0.74622     0.50879     0.28363     0.11778    0.027372           0   0.0082317    0.025139    0.034986    0.035846     0.03488    0.041479    0.061192    0.093499     0.13343     0.17452     0.21208     0.24448     0.27273     0.29914     0.32526     0.35159     0.37705     0.40014      0.4193     0.43402     0.44427     0.45083     0.45484     0.45735     0.45922      0.4606     0.46161     0.46131     0.45884     0.45328     0.44444     0.43262</t>
  </si>
  <si>
    <t>m5c346r2</t>
  </si>
  <si>
    <t xml:space="preserve"> 0.36035     0.36003     0.35954     0.35889       0.358     0.35686     0.35542     0.35356     0.35045     0.34292      0.3242     0.28615     0.22729     0.16291     0.12746     0.16219      0.2915     0.50218     0.73992     0.92803           1     0.92829      0.7359     0.48435     0.24665    0.078369  0.00068493           0      0.0419     0.09038     0.12258     0.13389     0.13372     0.13631     0.15212     0.18337      0.2248     0.26781      0.3051      0.3334     0.35391     0.37031     0.38624     0.40357     0.42185     0.43922     0.45374     0.46433     0.47119     0.47526     0.47764     0.47903     0.47957     0.47884     0.47645     0.47212     0.46593     0.45821     0.44936     0.43977</t>
  </si>
  <si>
    <t xml:space="preserve"> 0.32508     0.32464      0.3241     0.32351     0.32302     0.32293     0.32353     0.32538     0.32808     0.32636     0.30765     0.25746     0.17437    0.083557    0.033872    0.075118      0.2289     0.46955     0.72978     0.92728           1      0.9291     0.74428     0.50633     0.28123     0.11587    0.026278           0   0.0094118    0.027334    0.037964    0.039483    0.039064    0.046327    0.066932      0.1004     0.14128     0.18279     0.21968     0.25024      0.2762     0.30063     0.32658     0.35524     0.38587       0.416      0.4429     0.46429     0.47914      0.4875     0.49036     0.48908     0.48501     0.47915     0.47204     0.46395     0.45493      0.4451     0.43453     0.42315</t>
  </si>
  <si>
    <t>m5c346r3</t>
  </si>
  <si>
    <t xml:space="preserve"> 0.3627     0.36219      0.3615     0.36064     0.35961     0.35838     0.35695     0.35519     0.35202     0.34413     0.32507     0.28742      0.2302     0.16837     0.13533     0.17109     0.29954     0.50796     0.74303     0.92905           1     0.92838     0.73671     0.48588     0.24841    0.079821   0.0014477           0    0.041426    0.089874     0.12239     0.13407     0.13393     0.13595     0.15054     0.18018     0.22006       0.262     0.29892     0.32768     0.34926     0.36705     0.38445     0.40307     0.42247     0.44086      0.4563     0.46778     0.47544     0.48023     0.48323     0.48517     0.48612     0.48575     0.48356      0.4793     0.47305     0.46525     0.45641     0.44702</t>
  </si>
  <si>
    <t xml:space="preserve"> 0.3649     0.36438     0.36364     0.36268     0.36152     0.36022     0.35888      0.3573     0.35428     0.34627      0.3269     0.28943      0.2336     0.17445     0.14434     0.18173     0.30948     0.51514     0.74668     0.92999           1     0.92918     0.73911      0.4895     0.25215    0.082576   0.0026926           0    0.041074    0.090216     0.12416     0.13735     0.13822     0.14031     0.15409     0.18242     0.22099     0.26212     0.29884     0.32795      0.3501     0.36836     0.38598     0.40459     0.42392     0.44243     0.45831     0.47056     0.47909     0.48466     0.48819     0.49029     0.49115     0.49059     0.48837     0.48436     0.47865     0.47155     0.46329     0.45417</t>
  </si>
  <si>
    <t>m5c346r2_6</t>
  </si>
  <si>
    <t>m5c346r5</t>
  </si>
  <si>
    <t xml:space="preserve"> 0.36701     0.36633     0.36552     0.36457     0.36372      0.3629     0.36218      0.3612     0.35845     0.35026     0.33041     0.29256     0.23679     0.17835     0.14917     0.18711     0.31438      0.5186     0.74816     0.93008           1     0.93048     0.74252     0.49478     0.25802    0.087491   0.0053497           0    0.038969    0.086967     0.12098     0.13496     0.13672      0.1394     0.15328     0.18156     0.22036     0.26225      0.3004     0.33119     0.35492     0.37419     0.39219     0.41065     0.42963     0.44777     0.46343     0.47547     0.48379     0.48905     0.49209     0.49364     0.49403     0.49313     0.49064      0.4864     0.48035     0.47285     0.46426     0.45506</t>
  </si>
  <si>
    <t>m5c347r1</t>
  </si>
  <si>
    <t xml:space="preserve"> 0.37576     0.37646     0.37695     0.37691     0.37621     0.37485     0.37299     0.37079     0.36794      0.3621     0.34723     0.31495     0.26186     0.20022     0.16188     0.18796     0.30606     0.50757      0.7408     0.92822           1     0.92559     0.72759     0.46999     0.22987    0.066031           0    0.015797    0.074756     0.13694     0.17703     0.19023     0.18762     0.18585     0.19741      0.2255     0.26476     0.30585     0.34048     0.36506     0.38092     0.39229     0.40373     0.41754     0.43367     0.45013     0.46446     0.47508     0.48171     0.48521     0.48681     0.48761     0.48789     0.48742     0.48576     0.48248     0.47766     0.47148     0.46435     0.45655</t>
  </si>
  <si>
    <t>m5c347r2</t>
  </si>
  <si>
    <t xml:space="preserve"> 0.36472     0.33644     0.28786     0.22828     0.18714     0.20583     0.31498     0.50957     0.73986     0.92744           1     0.92488     0.72425      0.4636     0.22225    0.060503           0    0.023339    0.089962     0.15809     0.20166     0.21613     0.21336     0.21092     0.22197     0.24994     0.28926     0.33026     0.36439     0.38792     0.40225     0.41179</t>
  </si>
  <si>
    <t>m5c347r3</t>
  </si>
  <si>
    <t xml:space="preserve"> 0.39079     0.38998     0.38931     0.38885     0.38864     0.38881     0.38936     0.39029     0.39148     0.39269     0.39361     0.39393      0.3935     0.39232      0.3906     0.38864     0.38644     0.38269     0.37292     0.34911      0.3049     0.24687      0.2028     0.21523     0.31782      0.5084     0.73797     0.92669           1     0.92385      0.7206     0.45734     0.21519     0.05555           0    0.029915     0.10314     0.17666     0.22385     0.24027     0.23842     0.23648     0.24792     0.27611     0.31534     0.35566     0.38855     0.41049     0.42316     0.43125     0.43943     0.45022     0.46342     0.47693     0.48834     0.49613     0.50014     0.50126     0.50076     0.49959      0.4981     0.49601     0.49284     0.48819     0.48205     0.47462     0.46634     0.45763     0.44876     0.43979     0.43071      0.4215     0.41214     0.40274     0.39347     0.38451     0.37603     0.36817     0.36093     0.35429     0.34821     0.34267     0.33769     0.33329     0.32959     0.32669     0.32461     0.32336</t>
  </si>
  <si>
    <t xml:space="preserve"> 0.33466     0.33472     0.33475     0.33472     0.33463     0.33448     0.33428     0.33405     0.33384     0.33366     0.33352     0.33343     0.33339      0.3334      0.3334     0.33317     0.33162     0.32456     0.30308     0.25733     0.18764      0.1154    0.081698     0.12921      0.2766     0.50178     0.74488     0.93082           1     0.93183      0.7509      0.5141     0.28633     0.11661    0.024344           0    0.016513    0.044899    0.066162    0.075531    0.079358    0.087893     0.10854     0.14242     0.18494     0.22892      0.2683     0.30038      0.3259     0.34768     0.36845      0.3896     0.41065     0.43005     0.44609     0.45797     0.46583      0.4706     0.47327     0.47454     0.47448     0.47281     0.46914     0.46329     0.45545     0.44605     0.43566     0.42478     0.41369      0.4025     0.39118     0.37964     0.36785     0.35591     0.34401     0.33242     0.32144     0.31132     0.30223     0.29413     0.28692     0.28044     0.27449     0.26896     0.26389     0.25937     0.25561     0.25281</t>
  </si>
  <si>
    <t>[17 12 37 37]</t>
  </si>
  <si>
    <t>m5c348r2</t>
  </si>
  <si>
    <t>VIP-L</t>
  </si>
  <si>
    <t xml:space="preserve"> 0.33455     0.33444     0.33431      0.3342     0.33412     0.33405     0.33403     0.33402     0.33399     0.33397     0.33392     0.33384     0.33375     0.33369     0.33358     0.33332     0.33193     0.32556      0.3054     0.26099     0.19153     0.11763    0.080684     0.12492     0.27078     0.49687     0.74253     0.93073           1     0.92912     0.74373     0.50286      0.2735     0.10564    0.018176           0      0.0221    0.054098    0.076558    0.085239     0.08746    0.094448     0.11413     0.14763     0.18999     0.23364     0.27225     0.30312     0.32723     0.34765     0.36739     0.38779     0.40837     0.42739     0.44305     0.45446     0.46182     0.46613     0.46847     0.46953     0.46939     0.46773     0.46413     0.45842     0.45079     0.44172     0.43172     0.42122     0.41045     0.39945     0.38822     0.37672     0.36509     0.35347     0.34208      0.3312     0.32096     0.31147      0.3028     0.29491     0.28772     0.28115     0.27516      0.2698      0.2651     0.26117     0.25814     0.25604</t>
  </si>
  <si>
    <t>m5c348r3</t>
  </si>
  <si>
    <t xml:space="preserve"> 0.32833     0.32821     0.32805     0.32788     0.32772     0.32759     0.32747     0.32713     0.32535     0.31758     0.29431      0.2456     0.17294    0.099762    0.068461     0.12107     0.27394     0.50259     0.74635     0.93132           1     0.93335     0.75595     0.52312     0.29769     0.12715    0.030738           0   0.0096723    0.032368     0.04992    0.057531    0.060813    0.069194    0.089501     0.12273     0.16452     0.20812     0.24778      0.2808     0.30781     0.33125     0.35368     0.37631     0.39873     0.41942      0.4368     0.45005     0.45932     0.46549     0.46956     0.47217     0.47336     0.47283     0.47013     0.46508     0.45782     0.44881     0.43864     0.42782</t>
  </si>
  <si>
    <t>m5c348r5</t>
  </si>
  <si>
    <t xml:space="preserve"> 0.33177     0.33157     0.33148     0.33145     0.33139     0.33126     0.33111     0.33078     0.32919     0.32226     0.30096     0.25522      0.1852     0.11231    0.077844     0.12477     0.27222      0.4982     0.74271     0.93008           1      0.9316     0.74968     0.51174      0.2834     0.11401    0.022922           0    0.017594     0.04632    0.067096    0.075407    0.077965    0.085263     0.10488     0.13796     0.17987     0.22336     0.26234     0.29407     0.31931     0.34086     0.36152     0.38271     0.40396     0.42361     0.43999     0.45218      0.4604      0.4656     0.46892     0.47101     0.47196     0.47131     0.46861     0.46355      0.4563     0.44725     0.43705     0.42619</t>
  </si>
  <si>
    <t>m5c346r1_4_7</t>
  </si>
  <si>
    <t>m5c348r1_4_6</t>
  </si>
  <si>
    <t>m10c1r1</t>
  </si>
  <si>
    <t xml:space="preserve"> 0.32752     0.32775     0.32774     0.32767     0.32736       0.327     0.32692     0.32755     0.32815     0.32329     0.30088      0.2487     0.16813    0.085422    0.047799     0.10067        0.26     0.49689     0.74615     0.93204           1     0.93645      0.7706     0.55665     0.35085     0.19234    0.092962     0.04325    0.023416    0.014586   0.0067706           0  0.00010089    0.013405    0.042197    0.083765     0.13205     0.18048     0.22453     0.26284     0.29647     0.32766     0.35793     0.38765     0.41572     0.44072     0.46125     0.47671     0.48759     0.49452     0.49848     0.49995     0.49922     0.49616     0.49063     0.48271     0.47266     0.46104     0.44829      0.4349</t>
  </si>
  <si>
    <t>m10c1r2</t>
  </si>
  <si>
    <t xml:space="preserve"> 0.32106     0.32065     0.32028     0.32004     0.31994     0.32007     0.32077     0.32232     0.32405     0.32073     0.30006     0.24897     0.16794    0.082868    0.041769    0.091581      0.2501     0.48897     0.74175     0.93092           1     0.93484      0.7653     0.54724     0.33869     0.17966    0.082003    0.035572    0.019056     0.01277   0.0063856  5.1264e-05           0    0.013098    0.041908    0.083753     0.13231     0.18074     0.22447     0.26226      0.2953     0.32589     0.35571     0.38475     0.41211     0.43613     0.45537      0.4695     0.47911     0.48518     0.48877     0.49041     0.49029     0.48808     0.48332     0.47594     0.46608      0.4542     0.44115     0.42743</t>
  </si>
  <si>
    <t>m10c2r1</t>
  </si>
  <si>
    <t>[ 0, -0, 61, 63]</t>
  </si>
  <si>
    <t>m10c2r2</t>
  </si>
  <si>
    <t>m10c2r3</t>
  </si>
  <si>
    <t>TPO</t>
  </si>
  <si>
    <t>m10c8r1</t>
  </si>
  <si>
    <t>m10c3r1</t>
  </si>
  <si>
    <t>[13, -13, 20, 18]</t>
  </si>
  <si>
    <t xml:space="preserve"> 0.5807      0.5808     0.58097     0.58116     0.58133     0.58153     0.58165     0.58179     0.58194     0.58212      0.5823     0.58256     0.58298     0.58381     0.58606     0.59266     0.60966     0.64281     0.69105     0.74066     0.76506     0.73278     0.62441     0.44776     0.24322    0.073667           0    0.054113     0.22512     0.46379      0.7032     0.88612     0.98351           1     0.96474     0.91425     0.87625     0.86106     0.86148     0.86111      0.8435     0.79959     0.73056     0.64527      0.5563     0.47433     0.40621     0.35392     0.31632     0.29085     0.27572     0.27005     0.27394     0.28741     0.30985     0.33965     0.37459     0.41221     0.45046     0.48805</t>
  </si>
  <si>
    <t>m10c3r1_2</t>
  </si>
  <si>
    <t>m10c3r3</t>
  </si>
  <si>
    <t xml:space="preserve"> 0.63345     0.63372       0.634     0.63404     0.63391     0.63366     0.63328     0.63292      0.6327     0.63256     0.63246      0.6324      0.6323     0.63215     0.63213     0.63259     0.63511     0.64413     0.66687     0.70855     0.76552     0.81944     0.83893     0.79089     0.65865     0.45789     0.23775    0.065684           0    0.065285     0.24214     0.47732     0.70631     0.87878     0.97368           1     0.98586     0.96253     0.95046     0.95436     0.96544     0.96896     0.95257     0.91104     0.84756     0.77066     0.69022     0.61423     0.54691     0.48947     0.44144     0.40215     0.37145     0.34997     0.33833     0.33672     0.34455      0.3603     0.38203     0.40799     0.43665     0.46694     0.49822     0.52997     0.56162      0.5926     0.62231     0.65014     0.67571     0.69865     0.71909     0.73686     0.75198     0.76441     0.77403     0.78087     0.78489     0.78618     0.78506     0.78198     0.77723     0.77104     0.76358     0.75496     0.74525     0.73455     0.72298     0.71087</t>
  </si>
  <si>
    <t>[20 -33 34 30]</t>
  </si>
  <si>
    <t>m10c4r1_2</t>
  </si>
  <si>
    <t>m10c5r1</t>
  </si>
  <si>
    <t>[29 -32 31 34]</t>
  </si>
  <si>
    <t xml:space="preserve"> 0.4366      0.4366     0.43677     0.43672     0.43657     0.43628      0.4357     0.43372     0.42642      0.4066     0.36738     0.30865      0.2442     0.20238     0.21477     0.30107     0.45617     0.64819     0.83014      0.9562           1      0.9603     0.85902     0.72688     0.59253     0.47298     0.37154     0.28342     0.20286     0.12906    0.065612    0.020464           0   0.0059821    0.035464    0.081276     0.13503     0.19049     0.24375     0.29441     0.34344     0.39182     0.43948     0.48541     0.52745     0.56389     0.59387     0.61752     0.63536     0.64888     0.65825     0.66423     0.66638       0.665     0.66018     0.65216     0.64131     0.62797     0.61265     0.59589</t>
  </si>
  <si>
    <t xml:space="preserve"> 0.37026     0.37004     0.37042     0.37082     0.37126     0.37189     0.37216     0.37057     0.36323     0.34258     0.30049      0.2363     0.16331     0.11178     0.11924     0.21004     0.38122     0.59713     0.80419     0.94881           1     0.95594     0.84394     0.70204     0.56521     0.45423      0.3721     0.31033     0.25698      0.2028     0.14673     0.09266    0.047417    0.016379   0.0013109           0   0.0094111    0.025778     0.04735    0.073697     0.10571     0.14409     0.18818     0.23676     0.28766     0.33857      0.3881     0.43447     0.47735     0.51672     0.55257      0.5843     0.61184     0.63455     0.65196     0.66402     0.67072     0.67247     0.66932       0.662</t>
  </si>
  <si>
    <t>[-4,  0, 58, 69]</t>
  </si>
  <si>
    <t>m10c6r1_2</t>
  </si>
  <si>
    <t>m10c7r1</t>
  </si>
  <si>
    <t xml:space="preserve"> 0.4481     0.45263     0.45619      0.4586      0.4601      0.4608     0.46088     0.45941     0.45259     0.43219     0.38965     0.32495     0.25425      0.2082     0.21986     0.30785     0.46447     0.65607     0.83502     0.95781           1     0.96195     0.86386     0.73389     0.59713     0.46921     0.35604      0.2573     0.17183     0.10047    0.046159    0.012181           0   0.0080046    0.031826    0.065881     0.10509     0.14627     0.18799     0.23048     0.27407     0.31858     0.36327     0.40649     0.44686     0.48321     0.51502     0.54231     0.56513     0.58367     0.59798     0.60796     0.61398      0.6167     0.61697     0.61584     0.61436     0.61314     0.61245     0.61198</t>
  </si>
  <si>
    <t>m10c7r2</t>
  </si>
  <si>
    <t xml:space="preserve"> 0.44441     0.45244     0.45946     0.46556     0.47058     0.47464     0.47765     0.47887     0.47487     0.45772     0.41784     0.35339     0.27936     0.22711     0.23182     0.31423     0.46767     0.65783     0.83612     0.95813           1     0.96356      0.8707      0.7506     0.62778     0.51507     0.41445     0.32212      0.2347     0.15342    0.083733    0.032429   0.0043659           0    0.015483    0.044475    0.080679     0.11972     0.15963     0.20044     0.24291      0.2873     0.33282     0.37792     0.42069     0.45967     0.49388     0.52306      0.5472     0.56628     0.58031     0.58943     0.59433     0.59645     0.59799     0.60119     0.60772     0.61816     0.63168     0.64632</t>
  </si>
  <si>
    <t xml:space="preserve"> 0.4386     0.44314     0.44682     0.44966     0.45173     0.45311     0.45371     0.45286     0.44742     0.42991     0.39073     0.32701     0.25194     0.19604     0.19596     0.27584     0.43218     0.63135     0.82181     0.95423           1     0.95881     0.85382     0.71801     0.58039     0.45768     0.35378     0.26476     0.18587     0.11603    0.058506    0.018529           0   0.0030898    0.024081    0.056977    0.095701     0.13607     0.17632     0.21663     0.25785     0.30042     0.34377     0.38654     0.42698     0.46371     0.49598     0.52367     0.54709     0.56647     0.58192      0.5933     0.60055     0.60394     0.60427     0.60266     0.60041     0.59855     0.59755     0.59718</t>
  </si>
  <si>
    <t>m10c9r1</t>
  </si>
  <si>
    <t>[25 12 37 40]</t>
  </si>
  <si>
    <t xml:space="preserve"> 0.43464     0.43505     0.43502     0.43477     0.43442     0.43404     0.43384     0.43316     0.42921     0.41441     0.37825     0.31602     0.23917     0.17835     0.17315     0.25094     0.41048       0.617     0.81563     0.95325           1     0.95698     0.85238     0.72479      0.6069     0.51469     0.44592     0.38771      0.3258     0.25378     0.17476    0.099487    0.040576   0.0067537           0    0.016293    0.048099    0.088539      0.1325     0.17835     0.22623     0.27692     0.32996       0.384     0.43646     0.48516      0.5285       0.566     0.59777     0.62446     0.64679     0.66477     0.67836     0.68723     0.69164     0.69134     0.68685     0.67871     0.66732     0.65326</t>
  </si>
  <si>
    <t xml:space="preserve"> 0.42774      0.4281     0.42823     0.42809     0.42764     0.42713     0.42674     0.42612     0.42192     0.40631     0.36889     0.30563     0.22923     0.17083     0.16913     0.25031     0.41175     0.61843     0.81608     0.95293           1      0.9585     0.85563     0.72876     0.60938     0.51317     0.43879     0.37465     0.30849     0.23488      0.1573    0.085927    0.031924   0.0028857           0    0.018889    0.052369    0.093563     0.13788     0.18373     0.23128     0.28106      0.3329     0.38538     0.43644     0.48394     0.52616     0.56258     0.59335     0.61901     0.64012     0.65698     0.66959      0.6777     0.68136     0.68056     0.67581     0.66748     0.65609     0.64214</t>
  </si>
  <si>
    <t>[19 -2 68 50]</t>
  </si>
  <si>
    <t xml:space="preserve"> 0.35245     0.35294     0.35318      0.3531     0.35284     0.35252     0.35238      0.3522     0.35025     0.34173     0.31908     0.27631     0.21686     0.16001     0.13901      0.1885     0.32509     0.53195     0.75781     0.93355           1     0.93298      0.7527     0.51403     0.28293     0.11099    0.019759           0    0.023005    0.057221    0.081559    0.090689    0.092006    0.097771     0.11723     0.15239     0.19828     0.24653     0.28964     0.32395     0.35003     0.37113     0.39077     0.41104     0.43185     0.45153     0.46827     0.48095     0.48973     0.49568     0.50001     0.50339     0.50565     0.50593     0.50319     0.49684     0.48698      0.4745     0.46045     0.44589</t>
  </si>
  <si>
    <t>m10c14r1</t>
  </si>
  <si>
    <t>m10c11r1</t>
  </si>
  <si>
    <t>m10c12r1</t>
  </si>
  <si>
    <t>[9 -30 13 20]</t>
  </si>
  <si>
    <t xml:space="preserve"> 0.30689     0.31218      0.3093     0.31137     0.31101     0.30812     0.31049     0.30469      0.3061     0.29498     0.27543     0.23538     0.17223     0.11509    0.083372     0.13365     0.27324     0.49422     0.73833     0.92381           1     0.92433     0.73978     0.49329     0.26088    0.097061   0.0099461           0    0.018541    0.048157    0.059783    0.054178    0.046811     0.03949    0.056684    0.083582     0.12634     0.16958     0.20602     0.24058     0.26154     0.28839     0.30903     0.33562     0.36226      0.3838     0.40783     0.41902     0.43383     0.43912     0.44595     0.45283     0.45398     0.46136     0.45822      0.4606     0.45531     0.44933     0.44448     0.43221</t>
  </si>
  <si>
    <t>m10c12r2</t>
  </si>
  <si>
    <t xml:space="preserve"> 0.31666      0.3213     0.31883     0.31964     0.31782     0.31397     0.31447     0.30944     0.31011     0.30026      0.2804     0.23878     0.17392     0.11252    0.079588     0.12793     0.26836      0.4905     0.73622     0.92388           1     0.92527     0.73893     0.49121     0.25736    0.092704   0.0075947           0    0.024501    0.059083     0.07708    0.076171    0.071666    0.067083    0.084179     0.11197     0.15373      0.1969     0.23229     0.26459     0.28356      0.3057     0.32303     0.34427     0.36791     0.38685     0.40902     0.42052     0.43399     0.44062     0.44584     0.45224     0.45254     0.45818     0.45563     0.45601     0.45219     0.44585     0.44216     0.43141</t>
  </si>
  <si>
    <t>m10c13r1</t>
  </si>
  <si>
    <t xml:space="preserve"> 0.36852     0.36867     0.36819     0.36802     0.36732     0.36669     0.36608     0.36439      0.3593     0.34195     0.30408     0.24175     0.16859      0.1159     0.12041     0.20886     0.37736     0.59272     0.80061     0.94768           1     0.95066       0.822     0.64961     0.47281     0.31976     0.20349     0.12479    0.073386    0.040515    0.018024   0.0040705           0    0.007076    0.027372    0.058144    0.096996     0.13913     0.18146      0.2225     0.26084      0.2981      0.3336     0.36819     0.40096     0.43092     0.45796     0.48072     0.49995     0.51514     0.52719     0.53682     0.54358     0.54897     0.55144     0.55235     0.55114     0.54806     0.54363     0.53674</t>
  </si>
  <si>
    <t xml:space="preserve"> 0.33453     0.33477     0.33409     0.33392     0.33336     0.33243     0.33191     0.33031     0.32767     0.31682     0.28916     0.23651     0.16427      0.1001    0.083389     0.15179     0.31273     0.53806     0.76853     0.93781           1     0.94079     0.78611     0.58219     0.38018     0.21819     0.11059    0.053077    0.027177    0.016041   0.0081914   0.0010704           0    0.008785    0.032076    0.067031     0.10986     0.15496     0.19712     0.23618      0.2707     0.30391     0.33608     0.36767     0.39853      0.4258        0.45      0.4689     0.48378     0.49501     0.50296     0.50926     0.51247     0.51415     0.51252     0.50837     0.50198     0.49288     0.48314     0.47144</t>
  </si>
  <si>
    <t xml:space="preserve"> 0.34505     0.34485     0.34435     0.34387     0.34323     0.34255      0.3419     0.34101     0.33976      0.3354     0.32164     0.28729      0.2265     0.15204     0.10082     0.12205     0.24756     0.46701     0.72036     0.92252           1     0.92383     0.72219     0.46343     0.22564    0.065494           0    0.010142    0.056923     0.10327     0.12805     0.13024     0.12303     0.12251     0.13942     0.17394     0.21891     0.26399     0.30114      0.3279      0.3462     0.36113     0.37662     0.39449     0.41383     0.43173     0.44598     0.45499     0.45944     0.46074     0.46059     0.46037     0.45995     0.45924     0.45711     0.45312      0.4471      0.4392     0.43008     0.41993</t>
  </si>
  <si>
    <t xml:space="preserve"> 0.33918     0.34032     0.33972     0.34038     0.33968      0.3394     0.33972      0.3399     0.34341     0.34488     0.33656     0.29931     0.22512     0.13264    0.066837    0.087236     0.22187     0.45527     0.71834     0.92248           1     0.92426     0.72955     0.47963     0.24776    0.086271    0.008153           0     0.02576    0.057221    0.075489    0.079962     0.08238    0.092249      0.1197     0.16075     0.21019     0.25843     0.29832     0.33027     0.35361     0.37542     0.39634     0.41836     0.44047     0.45813     0.47256     0.47976      0.4837     0.48424     0.48294     0.48208     0.47854     0.47498     0.46765     0.45823      0.4468     0.43301      0.4203     0.40624</t>
  </si>
  <si>
    <t>m10c16r1</t>
  </si>
  <si>
    <t>m10c15r1</t>
  </si>
  <si>
    <t xml:space="preserve"> 0.36358     0.36335     0.36287     0.36223     0.36181     0.36163     0.36177     0.36211      0.3618      0.3585     0.34557     0.31332     0.25736     0.19028     0.14664     0.17081     0.29156     0.49819     0.73618     0.92651           1     0.92748     0.73285     0.47937     0.24119    0.074836           0   0.0024717    0.047499    0.099004     0.13459      0.1501     0.15524       0.164     0.18611     0.22309     0.26892     0.31476     0.35305     0.38096     0.40013     0.41439     0.42769     0.44231     0.45768     0.47223     0.48361      0.4905     0.49301     0.49187     0.48892     0.48493     0.48039     0.47528     0.46914      0.4614      0.4523     0.44208     0.43113     0.42002</t>
  </si>
  <si>
    <t xml:space="preserve"> 0.42829     0.42789     0.42713     0.42618     0.42503     0.42412      0.4228     0.41964     0.41009     0.38889     0.35021     0.29589     0.23885     0.20302     0.21692     0.29956      0.4494     0.63865      0.8218     0.95247           1     0.95909     0.85016     0.70708     0.56416     0.44458      0.3547     0.28806     0.23234     0.17772     0.12148    0.067795    0.025239   0.0013323           0    0.020647    0.058108     0.10668     0.16092     0.21736     0.27467     0.33236     0.38964     0.44532     0.49831     0.54604     0.58776     0.62235     0.65001     0.67113     0.68637     0.69653     0.70216     0.70316      0.6999     0.69216      0.6808     0.66589     0.64779       0.627</t>
  </si>
  <si>
    <t xml:space="preserve"> 0.38103     0.38186     0.38271      0.3839      0.3853     0.38687     0.38715     0.38264     0.36831     0.33884     0.29307     0.23949     0.19579     0.18528     0.22911     0.33551     0.49438     0.67713     0.84443     0.95957           1     0.96294     0.86656     0.73801     0.60545     0.48891     0.39567     0.32279     0.26238     0.20688     0.15277     0.10124    0.056526    0.023129    0.004241           0   0.0089137    0.028036    0.054859    0.087973     0.12632     0.16957     0.21688     0.26705     0.31858      0.3693     0.41724     0.46128     0.50068     0.53521     0.56535     0.59124     0.61341     0.63167     0.64638     0.65722     0.66373     0.66549     0.66241      0.6543</t>
  </si>
  <si>
    <t xml:space="preserve"> 0.35734     0.35756     0.35782     0.35816     0.35834     0.35838     0.35846      0.3585     0.35821     0.35523     0.34267     0.30991     0.25186     0.18176     0.13593     0.16017     0.28329     0.49344     0.73452      0.9265           1      0.9268     0.73182     0.47845     0.24099    0.075049           0   0.0014296    0.044767     0.09454      0.1288     0.14365     0.14847     0.15689     0.17847     0.21447      0.2591     0.30373     0.34137     0.36917     0.38888     0.40422     0.41885     0.43449     0.45078     0.46573     0.47736     0.48455     0.48752     0.48727     0.48503     0.48187      0.4781     0.47343     0.46753     0.46005     0.45101     0.44093     0.43004       0.419</t>
  </si>
  <si>
    <t xml:space="preserve"> 0.42332     0.42326     0.42309     0.42304      0.4225     0.42167      0.4197     0.41492     0.40262     0.37541     0.32829     0.26596     0.20636     0.17816     0.20853     0.30999     0.47227     0.66263     0.83802      0.9583           1      0.9616     0.86181     0.72949     0.59293     0.47183     0.37385     0.29656     0.23253     0.17528     0.12151    0.072735    0.033432   0.0081678           0   0.0091079    0.033568    0.070176     0.11524     0.16587     0.21996       0.276     0.33252     0.38822     0.44152     0.49114     0.53587     0.57506     0.60836     0.63601     0.65819     0.67486      0.6866     0.69326     0.69529     0.69295     0.68658     0.67685     0.66403     0.64837</t>
  </si>
  <si>
    <t xml:space="preserve"> 0.38126     0.38333     0.38551     0.38793     0.38989     0.39122     0.39083     0.38782     0.37877     0.35839     0.32122     0.26808     0.21208      0.1794     0.19992     0.29223     0.45106     0.64513     0.82805     0.95499           1     0.96033     0.85964      0.7299     0.60226     0.49512     0.41267     0.34795     0.29044     0.23186     0.17113     0.11223    0.061755    0.025185   0.0049501           0   0.0072417    0.023438    0.046546    0.075899     0.11167      0.1539      0.2023      0.2551     0.30981     0.36449     0.41655       0.465     0.50877     0.54792     0.58231     0.61198     0.63705     0.65736     0.67272     0.68291     0.68796     0.68811     0.68351     0.67432</t>
  </si>
  <si>
    <t xml:space="preserve"> 0.37375     0.37382     0.37388     0.37394     0.37396     0.37408     0.37427     0.37483     0.37575     0.37607     0.36966     0.34463     0.29131     0.21831     0.16112     0.16997     0.28045      0.4852     0.72778     0.92398           1     0.92497     0.72507     0.46688     0.22851    0.066601           0    0.011761    0.064649     0.12128     0.15918     0.17532     0.18036     0.18919     0.21175     0.24929     0.29543     0.34099     0.37851     0.40535     0.42314     0.43621     0.44859     0.46221     0.47655     0.48975     0.49962     0.50498     0.50594     0.50358     0.49929     0.49407     0.48837     0.48198     0.47463     0.46589     0.45589     0.44491     0.43346     0.42193</t>
  </si>
  <si>
    <t>m10c15r2_4</t>
  </si>
  <si>
    <t>m10c16r4</t>
  </si>
  <si>
    <t xml:space="preserve"> 0.36121     0.36248     0.36295     0.36328     0.36346     0.36356     0.36361     0.36321     0.35952     0.34626     0.31234     0.24955     0.16512    0.091285    0.072444     0.14596     0.31698      0.5496     0.78102     0.94465           1     0.94339     0.80674     0.63822      0.4828     0.36468     0.28891     0.24058     0.20187     0.16136     0.11471    0.068081     0.02952   0.0063231           0   0.0088185    0.026671    0.050413    0.075849     0.10455     0.13723     0.17582     0.21998      0.2685     0.31855     0.36792     0.41362     0.45672     0.49493     0.52954     0.56041     0.58683     0.60939     0.62637     0.63718     0.64335     0.64342     0.63897     0.63111     0.61851</t>
  </si>
  <si>
    <t xml:space="preserve"> 0.41524      0.4164     0.41691     0.41752     0.41781     0.41882     0.42081     0.42303     0.41992     0.40158     0.35623     0.28116     0.19443     0.13117      0.1325     0.22294     0.39525     0.61051     0.81308     0.95148           1     0.95824     0.85803     0.73373     0.61486     0.51766     0.44089     0.37395     0.30694     0.23503     0.16114    0.093792    0.041172   0.0096516           0   0.0093963    0.031688    0.062832    0.099099     0.13936     0.18347     0.23098     0.28176     0.33387     0.38622       0.436      0.4823      0.5242     0.56102     0.59306     0.61984     0.64177     0.65815     0.67008     0.67754     0.68088     0.67982     0.67536     0.66721     0.65613</t>
  </si>
  <si>
    <t>m10c16r2</t>
  </si>
  <si>
    <t xml:space="preserve"> 0.36962     0.36871     0.36754     0.36631     0.36521     0.36462     0.36366     0.36318     0.36035     0.34889      0.3188     0.25983     0.17831     0.10344    0.079407      0.1446     0.30728     0.53486     0.76612     0.93467           1     0.95267     0.82387      0.6603     0.50585     0.38785     0.31101     0.26212     0.22313     0.18094     0.13228    0.081536    0.038022    0.010044           0   0.0058235    0.022511    0.044771    0.069704    0.097616     0.13013     0.16864     0.21348     0.26371     0.31551     0.36744     0.41667     0.46204     0.50264     0.53906     0.57053     0.59743     0.61854     0.63502     0.64633      0.6519     0.65201     0.64896     0.64069      0.6299</t>
  </si>
  <si>
    <t xml:space="preserve"> 0.41632     0.41713     0.41668      0.4162     0.41496     0.41525       0.417     0.41947     0.41719     0.39896     0.35518     0.28146     0.19577      0.1329     0.13333     0.22287     0.39459     0.60863     0.81217     0.95092           1     0.95812     0.85666     0.73034     0.60972     0.51131     0.43346     0.36618     0.30006     0.22847     0.15542    0.088681    0.037754   0.0077338           0    0.012604    0.038062    0.072034     0.11117     0.15335     0.19931     0.24799     0.29889      0.3506     0.40089      0.4496      0.4932     0.53339      0.5689     0.60023     0.62691     0.64813     0.66377     0.67401     0.67888     0.67918     0.67481      0.6679     0.65634     0.64276</t>
  </si>
  <si>
    <t xml:space="preserve"> 0.36576     0.36592     0.36599      0.3659     0.36553     0.36515     0.36469      0.3636     0.35943     0.34603     0.31252     0.25197     0.17184     0.10175    0.085452     0.15837     0.32545     0.55219     0.77899     0.94166           1     0.94867      0.8188     0.65589     0.50312     0.38604     0.30856     0.25746      0.2165     0.17316     0.12439    0.075267    0.034318   0.0083978           0   0.0066681    0.023334    0.045629    0.070763    0.098825     0.13134     0.16979     0.21427     0.26349     0.31494     0.36584     0.41412     0.45845     0.49823     0.53347     0.56437      0.5907     0.61221     0.62872     0.63995     0.64591     0.64671     0.64308     0.63523     0.62371</t>
  </si>
  <si>
    <t xml:space="preserve"> 0.41609     0.41609       0.416     0.41609     0.41594      0.4163     0.41741      0.4187     0.41573     0.39908     0.35778     0.28826     0.20535     0.14269     0.14085     0.22629     0.39403     0.60689     0.81002     0.95026           1      0.9573     0.85359     0.72437     0.60127     0.50115     0.42345     0.35793     0.29295     0.22319      0.1513    0.085324      0.0347   0.0059147           0     0.01359    0.040678    0.075988     0.11543     0.15799     0.20368     0.25261     0.30454     0.35762     0.41002     0.45973     0.50475     0.54454     0.57864     0.60749     0.63122     0.64981     0.66355     0.67206     0.67606     0.67529      0.6707      0.6626     0.65123     0.63744</t>
  </si>
  <si>
    <t>m10c17r1</t>
  </si>
  <si>
    <t xml:space="preserve"> 0.33138     0.33102     0.33071     0.33039     0.33021     0.32993     0.32976     0.32964     0.32933     0.32906     0.32894     0.32882     0.32865     0.32863     0.32868     0.32962     0.33204     0.33233     0.31876     0.27607      0.1999     0.11182    0.058952    0.092883     0.23834     0.47217     0.72899     0.92624           1     0.93067     0.74744     0.51081     0.28648     0.12106    0.029401           0   0.0062429    0.022528    0.034325    0.039523    0.045561    0.061321    0.091656     0.13507     0.18528      0.2347     0.27773     0.31263     0.34117     0.36616     0.39017     0.41416     0.43693     0.45694     0.47247     0.48246     0.48781     0.48916     0.48784     0.48484     0.48036     0.47432     0.46645     0.45663     0.44504     0.43217     0.41874     0.40507     0.39145     0.37815      0.3648     0.35137     0.33808     0.32502     0.31263     0.30104     0.29062     0.28148      0.2734     0.26618     0.25985     0.25447     0.24991     0.24629     0.24373     0.24228     0.24167     0.24196</t>
  </si>
  <si>
    <t>m10c17r2</t>
  </si>
  <si>
    <t xml:space="preserve"> 0.36194     0.36197     0.36185     0.36151     0.36145     0.36141     0.36153     0.36185     0.36216     0.36238     0.36255      0.3626     0.36229     0.36266     0.36392     0.36699     0.37091      0.3684     0.34431     0.28537     0.19688      0.1107    0.076381     0.13607     0.29884     0.53034     0.76673      0.9385           1     0.94323     0.79737     0.60964      0.4266     0.27912     0.17584     0.10956    0.066731    0.036373    0.013341           0  0.00093718    0.018808    0.052764    0.097756     0.14731     0.19566     0.23986     0.27934     0.31582     0.35102     0.38608     0.41992     0.45174     0.47935     0.50132      0.5178      0.5292     0.53674     0.54147     0.54419     0.54478     0.54293     0.53814     0.53001     0.51925      0.5061       0.491     0.47444     0.45726     0.43943     0.42176     0.40489     0.38939     0.37505     0.36196     0.34987     0.33825     0.32701     0.31556     0.30462     0.29469      0.2859     0.27888     0.27332     0.26835     0.26438     0.26053     0.25734</t>
  </si>
  <si>
    <t xml:space="preserve"> 0.33248     0.33184     0.33132     0.33096     0.33074     0.33047     0.33028     0.33014     0.33001     0.33002     0.33011     0.33025     0.33042     0.33059     0.33106     0.33318     0.33795     0.34153     0.33085     0.28861     0.20888     0.11352    0.052254    0.080099     0.22421     0.46159     0.72403     0.92553           1      0.9277      0.7397     0.49921     0.27395     0.11095    0.023973           0     0.01112    0.030972    0.044781    0.051559    0.059089    0.076608     0.10884     0.15386     0.20499     0.25452     0.29684     0.33061     0.35749     0.38053     0.40225     0.42364     0.44396     0.46148     0.47473     0.48308     0.48688      0.4871      0.4848     0.48073     0.47521     0.46811     0.45935     0.44889       0.437     0.42402     0.41047      0.3967     0.38296     0.36949      0.3564     0.34374     0.33157     0.32003     0.30912     0.29887     0.28932     0.28044     0.27236     0.26522     0.25904     0.25396     0.25015     0.24741     0.24586     0.24539     0.24582     0.24708</t>
  </si>
  <si>
    <t xml:space="preserve"> 0.36171     0.36152     0.36127      0.3611     0.36086     0.36075     0.36067     0.36042     0.36014     0.35966     0.35926     0.35871     0.35836     0.35832     0.35913     0.36186     0.36589     0.36373     0.34011     0.28201     0.19403     0.10791    0.073195      0.1326     0.29522     0.52719     0.76429     0.93732           1     0.94378      0.7976     0.60834     0.42329      0.2738     0.16898     0.10248    0.060961    0.032536    0.011739           0   0.0010718    0.018139    0.050748    0.094669     0.14403     0.19338     0.23939     0.28104      0.3196     0.35614      0.3916     0.42551     0.45666     0.48341     0.50482     0.52065     0.53139     0.53831     0.54233     0.54395     0.54335     0.54016      0.5342     0.52546     0.51422     0.50117     0.48673     0.47157     0.45595     0.44012     0.42421     0.40849     0.39285     0.37762     0.36269     0.34827     0.33434     0.32145      0.3097      0.2989      0.2892     0.28065     0.27323     0.26677     0.26131     0.25703     0.25401     0.25235</t>
  </si>
  <si>
    <t>m10c17r3</t>
  </si>
  <si>
    <t xml:space="preserve"> 0.57634     0.57631     0.57626     0.57622     0.57616     0.57606     0.57593      0.5758     0.57568     0.57555     0.57548     0.57552      0.5757     0.57608     0.57664     0.57724     0.57761     0.57752     0.57687     0.57566     0.57415     0.57274     0.57172     0.57133     0.57162      0.5725     0.57366     0.57499     0.57666      0.5806     0.59244     0.62073     0.67105     0.73769     0.79984     0.82727     0.79315      0.6879     0.52536     0.33893     0.16874    0.049408           0    0.022301     0.10458     0.22762     0.37094     0.51672     0.65168     0.76766     0.86043     0.92863     0.97313     0.99598           1     0.98832     0.96396     0.92976     0.88835     0.84194     0.79251     0.74176     0.69107     0.64173     0.59478     0.55102     0.51095     0.47504     0.44361     0.41684      0.3948     0.37744     0.36471      0.3564     0.35222     0.35184     0.35483     0.36087     0.36957     0.38058     0.39366     0.40847     0.42474     0.44214     0.46035     0.47904     0.49792     0.51677     0.53531     0.55339     0.57088     0.58765     0.60357     0.61847     0.63224     0.64478       0.656     0.66594     0.67454     0.68182     0.68779     0.69245     0.69581     0.69789     0.69877     0.69853     0.69722     0.69492     0.69169      0.6875</t>
  </si>
  <si>
    <t xml:space="preserve"> 0.35657     0.35673     0.35695     0.35714      0.3575     0.35786     0.35818      0.3584      0.3585     0.35844     0.35826     0.35807     0.35795     0.35798     0.35803     0.35827     0.35842     0.35849     0.35851     0.35858     0.35887     0.36013     0.36317     0.36651     0.36175     0.33363     0.27091     0.18131    0.098745    0.072154     0.14046     0.30887     0.54109     0.77377     0.94081           1     0.94553     0.80557     0.62483     0.44691     0.30063     0.19457     0.12315    0.075075    0.040435      0.0151  0.00046784           0    0.015869    0.046825    0.088663      0.1357     0.18282     0.22717     0.26819     0.30669     0.34386     0.38021     0.41516     0.44747     0.47573     0.49896     0.51677      0.5292     0.53712     0.54118     0.54205     0.54022     0.53606     0.52984     0.52182     0.51231      0.5015     0.48975     0.47732     0.46433     0.45097     0.43715      0.4229     0.40821     0.39331     0.37824     0.36339     0.34878     0.33467      0.3212     0.30876     0.29739     0.28743     0.27894     0.27185     0.26602     0.26118     0.25712      0.2538     0.25128      0.2498     0.24957     0.25053     0.25275     0.25582     0.25965     0.26419      0.2694     0.27552     0.28252     0.29047     0.29905     0.30786     0.31662</t>
  </si>
  <si>
    <t xml:space="preserve"> 0.60935     0.60929     0.60926     0.60926      0.6093     0.60939     0.60951     0.60967     0.60982     0.60995     0.61001     0.61002     0.60999     0.60998     0.60999     0.60995     0.60971     0.60904     0.60781     0.60601     0.60389     0.60184     0.60038     0.59987      0.6005     0.60219     0.60469     0.60773     0.61143     0.61767     0.63155     0.66079     0.71059      0.7762     0.83831     0.86628     0.83007     0.71581      0.5361     0.32883     0.14391    0.026094           0    0.064597     0.19739     0.36494      0.5346     0.68294       0.799     0.88242     0.93861     0.97423       0.994           1     0.99257     0.97195     0.93952     0.89801     0.85096     0.80182     0.75312     0.70627     0.66175     0.61961     0.57999      0.5432     0.50993     0.48092     0.45667     0.43734     0.42274     0.41249     0.40614     0.40332     0.40376     0.40725     0.41364     0.42266       0.434     0.44728     0.46208     0.47804     0.49482     0.51217     0.52984     0.54761     0.56528     0.58264     0.59947     0.61559     0.63088     0.64518     0.65841     0.67048     0.68138     0.69105     0.69952     0.70675     0.71274     0.71749     0.72101      0.7233     0.72439     0.72434     0.72323     0.72113     0.71811     0.71425     0.70961     0.70424</t>
  </si>
  <si>
    <t>m10c18r1</t>
  </si>
  <si>
    <t xml:space="preserve"> 0.34362     0.34349     0.34337     0.34328     0.34322     0.34321     0.34321     0.34319     0.34315      0.3431     0.34306     0.34301     0.34293     0.34291     0.34293     0.34301     0.34317     0.34341     0.34369     0.34396     0.34424      0.3444     0.34429     0.34165     0.33034     0.30066     0.24596     0.17285     0.10766    0.090383     0.15649     0.31533     0.53862     0.76853     0.93832           1     0.94113     0.78591     0.58175     0.37929     0.21556     0.10517    0.043461    0.015152   0.0040821           0  0.00048989   0.0083073    0.027434    0.059136     0.10131     0.14913      0.1972     0.24177     0.28132     0.31648     0.34886     0.37959     0.40902      0.4363     0.46024     0.47989     0.49479     0.50529     0.51204     0.51589     0.51733     0.51654     0.51347     0.50804      0.5003      0.4905     0.47902     0.46638     0.45285     0.43869     0.42418     0.40939     0.39446     0.37972     0.36527     0.35133     0.33804     0.32543     0.31355     0.30244     0.29209     0.28257     0.27411     0.26673     0.26041     0.25534     0.25145     0.24871     0.24701     0.24637     0.24666     0.24791     0.24998     0.25286     0.25641     0.26061     0.26526     0.27029     0.27566      0.2814     0.28754     0.29402     0.30086     0.30789</t>
  </si>
  <si>
    <t xml:space="preserve"> 0.36348     0.36364     0.36384      0.3641     0.36433      0.3645     0.36462     0.36469     0.36468     0.36463     0.36454     0.36435     0.36424     0.36416     0.36427     0.36435     0.36461     0.36501     0.36543     0.36599     0.36654     0.36754     0.36948     0.37213     0.36871     0.34491     0.28713     0.19941     0.11343    0.078964      0.1388     0.30205     0.53381     0.76932     0.93955           1     0.94475     0.80332     0.62254     0.44695     0.30459     0.20243     0.13291    0.083978     0.04648    0.017684  0.00070064           0    0.017632    0.051737     0.09682     0.14619     0.19469     0.23933     0.28003     0.31813     0.35484     0.39086     0.42515     0.45663     0.48363      0.5055     0.52228     0.53467      0.5434     0.54917     0.55225     0.55273     0.55058     0.54583     0.53852     0.52875     0.51687     0.50312     0.48777     0.47116     0.45394     0.43637     0.41898     0.40195     0.38544     0.36948     0.35418     0.33945     0.32562     0.31286     0.30133     0.29127     0.28274     0.27584     0.27023      0.2659     0.26256     0.26011     0.25853     0.25774       0.258     0.25931     0.26166     0.26509     0.26937     0.27445     0.28017     0.28655     0.29345     0.30084     0.30849     0.31642     0.32444     0.33239</t>
  </si>
  <si>
    <t>m10c19r1</t>
  </si>
  <si>
    <t xml:space="preserve"> 0.33467     0.33497     0.33532     0.33532     0.33525     0.33505     0.33481     0.33473     0.33477     0.33502     0.33524     0.33544     0.33564     0.33564     0.33559     0.33547      0.3352     0.33484     0.33436     0.33379     0.33334      0.3331     0.33279     0.33041     0.31988     0.29125     0.23765     0.16635     0.10456    0.091932     0.16156      0.3207     0.54123     0.76836     0.93764           1     0.93934     0.77653     0.55901     0.34173     0.16856    0.058661   0.0088455           0   0.0093783    0.020544     0.02776    0.033954    0.046066    0.069461     0.10477     0.14842     0.19456      0.2376     0.27497     0.30656     0.33446     0.36072     0.38654     0.41154      0.4345      0.4538     0.46872     0.47932     0.48641     0.49119     0.49442     0.49645     0.49695     0.49526     0.49102     0.48421     0.47507     0.46396     0.45173     0.43874      0.4253     0.41148     0.39721     0.38264     0.36803     0.35369     0.33992      0.3269     0.31488     0.30378     0.29363     0.28411     0.27552     0.26772     0.26103     0.25538      0.2512     0.24821     0.24631     0.24531      0.2449     0.24493     0.24551     0.24685     0.24918     0.25283     0.25751     0.26327     0.26956     0.27598      0.2821     0.28773     0.29275     0.29754</t>
  </si>
  <si>
    <t>m10c19r2</t>
  </si>
  <si>
    <t xml:space="preserve"> 0.33063     0.33078      0.3309     0.33104     0.33103      0.3307     0.33011     0.32929     0.32848     0.32775     0.32737     0.32738     0.32763     0.32816      0.3289     0.32954     0.32991     0.32981      0.3294     0.32894     0.32852     0.32847     0.32824     0.32536     0.31333     0.28223     0.22713     0.15692    0.099651    0.092867     0.16701     0.32732     0.54598     0.77002     0.93723           1     0.94201     0.78279     0.56804     0.35143     0.17694    0.064537    0.011551           0   0.0072268    0.016602    0.022094     0.02657    0.036775    0.058706    0.092777     0.13591     0.18188     0.22545     0.26347     0.29586     0.32432     0.35073     0.37662     0.40176     0.42502     0.44542      0.4618     0.47404     0.48257     0.48839     0.49198     0.49415     0.49524     0.49509     0.49336     0.48985     0.48409     0.47556     0.46433      0.4505     0.43475     0.41739     0.39957     0.38186     0.36496     0.34923     0.33488     0.32178     0.30966     0.29845     0.28812      0.2785        0.27     0.26274     0.25681     0.25215     0.24841     0.24547     0.24291     0.24079     0.23928     0.23874     0.23934     0.24118     0.24422     0.24845     0.25314     0.25847     0.26351     0.26868     0.27388     0.27927     0.28532     0.29179</t>
  </si>
  <si>
    <t>m10c23r1</t>
  </si>
  <si>
    <t>m10c20r1</t>
  </si>
  <si>
    <t xml:space="preserve"> 0.33185     0.33237     0.33063     0.33042      0.3297     0.32865     0.32817     0.32648     0.32565     0.32122     0.30543     0.26526      0.1978     0.12358    0.082381     0.12394     0.26617     0.49149     0.73809     0.92732           1     0.93265     0.75436     0.52029       0.297     0.12895     0.03343           0   0.0021314    0.017183    0.025926    0.030546    0.034414    0.048009    0.076986     0.11867     0.16998     0.22059     0.26751     0.30687     0.33968     0.36955     0.39637     0.42311     0.44684     0.46755     0.48243     0.49127     0.49622     0.49629     0.49505      0.4918     0.48843     0.48354     0.47614     0.46809     0.45775     0.44681     0.43444     0.42207</t>
  </si>
  <si>
    <t>m10c21r1</t>
  </si>
  <si>
    <t xml:space="preserve"> 0.40949     0.41067     0.40933     0.40927      0.4098     0.40862     0.41123     0.40923     0.40512      0.3826     0.33585     0.26526     0.18714     0.14216     0.15879     0.26143     0.43358     0.63889     0.82809     0.95272           1     0.95695     0.86081     0.73103     0.59548     0.47141     0.36018      0.2665     0.18158     0.11224     0.05531    0.017086           0  0.00027126    0.019803    0.048367    0.086566     0.12778     0.17024     0.21623     0.26073      0.3094      0.3555     0.40276     0.44603      0.4856     0.52164      0.5512      0.5788     0.59926     0.61832     0.63179     0.64076     0.64742     0.64673      0.6463     0.63896      0.6313     0.61994     0.60609</t>
  </si>
  <si>
    <t>m10c22r3</t>
  </si>
  <si>
    <t>m10c22r1</t>
  </si>
  <si>
    <t xml:space="preserve"> 0.41264     0.41423     0.41238     0.41291      0.4121     0.41049     0.40962     0.40146     0.38677     0.35237     0.30098     0.23906     0.18632     0.17405     0.21916     0.33477     0.49974     0.68523     0.85076     0.95952           1     0.96251     0.87181      0.7433     0.60156     0.46502     0.34024     0.23758     0.15147    0.087381    0.040701    0.011146           0  0.00051394    0.017076    0.040662    0.073695     0.11187      0.1525     0.19842     0.24255     0.29065     0.33582     0.38089     0.42413     0.46246      0.5004     0.53122     0.56122     0.58564     0.60635     0.62442     0.63593     0.64675     0.65046     0.65286     0.65069     0.64491     0.63821     0.62593</t>
  </si>
  <si>
    <t xml:space="preserve"> 0.40038      0.4049     0.40098     0.40332     0.40257     0.40073     0.40308     0.39517     0.38808      0.3594     0.31643     0.25785      0.1988     0.17647     0.20398      0.3109     0.47161     0.66263     0.83807     0.95231           1     0.95719     0.86604      0.7359     0.59704     0.46826     0.34801     0.25266     0.16561     0.10071    0.049308    0.014594   0.0025059           0    0.020305    0.044106    0.079887     0.11943     0.15849     0.20568     0.24582     0.29431      0.3363     0.38008     0.42239     0.45704     0.49529     0.52155     0.55165     0.57384     0.59357     0.61288     0.62257     0.63653      0.6388     0.64327     0.64123     0.63498     0.63015     0.61537</t>
  </si>
  <si>
    <t xml:space="preserve"> 0.41271     0.41325     0.41206     0.41172     0.41159     0.40967     0.40801     0.39838     0.37986     0.34391     0.29312     0.23663       0.192     0.18593     0.23369     0.34525     0.50473     0.68474     0.84848     0.95854           1     0.96061     0.86197     0.72187     0.56812     0.42276     0.29661     0.19847     0.12227    0.069514    0.031675    0.008905           0   0.0023359    0.019039    0.044287    0.080082     0.12027     0.16412     0.21041     0.25547     0.30296     0.34687     0.39205     0.43372     0.47304     0.50939     0.54017     0.56867     0.59021     0.60953      0.6231     0.63294     0.64003     0.64156      0.6425     0.63759     0.63216     0.62257     0.61069</t>
  </si>
  <si>
    <t xml:space="preserve"> 0.41368     0.41518     0.41283     0.41225     0.41138     0.40801     0.40738     0.39806     0.38434     0.35089     0.30154     0.24187     0.18754     0.17201     0.20996     0.32057     0.48325     0.67116     0.84222     0.95513           1     0.95863     0.86425     0.72844     0.58193      0.4427     0.31811     0.21914     0.13579    0.076893    0.032851   0.0076633           0    0.004966     0.02758     0.05591     0.09568     0.13688     0.18127     0.22735     0.27048     0.31728     0.35809      0.4012     0.43914      0.4754     0.50884     0.53606     0.56434     0.58462     0.60614     0.62133     0.63422     0.64455     0.64753      0.6511     0.64585     0.64205     0.63161     0.61989</t>
  </si>
  <si>
    <t xml:space="preserve"> 0.4245     0.42632     0.42361     0.42453     0.42285     0.42116     0.42041     0.41232      0.3985     0.36319      0.3108     0.24633     0.19175     0.17947     0.22599     0.34528     0.51153     0.69578     0.85706      0.9613           1     0.96473     0.88279     0.76703     0.63857     0.51145     0.38861     0.28234     0.18687     0.11169    0.055017    0.017905   0.0025316           0     0.01513     0.03686    0.067685      0.1036     0.14189     0.18732     0.23124     0.28096     0.32798     0.37522     0.42148     0.46198     0.50321     0.53634     0.56941     0.59665      0.6192     0.63974     0.65211     0.66489     0.66974     0.67334      0.6732     0.66826     0.66325     0.65129</t>
  </si>
  <si>
    <t xml:space="preserve"> 0.3675       0.379     0.37421     0.38312     0.38403     0.38458     0.39251      0.3871     0.39229     0.37015     0.33867     0.28643     0.22633     0.19982     0.21139     0.31207     0.46298     0.65193     0.82986     0.94565           1     0.95169     0.86291     0.73888     0.61351     0.50397     0.39385     0.31322     0.22643     0.15768    0.094779    0.043797    0.020053           0    0.012598    0.025269    0.053213    0.085181     0.11209     0.15536     0.18508      0.2314     0.26976     0.31109     0.35638     0.38697     0.43022     0.45351     0.48588     0.50824     0.52602     0.55026     0.55768      0.5788     0.58245     0.59154     0.59535     0.58947     0.59256     0.57797</t>
  </si>
  <si>
    <t xml:space="preserve"> 0.36668     0.36683      0.3671     0.36776     0.36838     0.36373      0.3411     0.28814     0.21102     0.14585      0.1471     0.25521      0.4648     0.71687     0.92165           1     0.92025     0.71111     0.44521     0.20566    0.051639           0    0.028706    0.094662     0.15675     0.19191     0.19924     0.19343     0.19271     0.20907     0.24346     0.28809     0.33187     0.36628      0.3886     0.40149     0.41024     0.41976     0.43217     0.44665</t>
  </si>
  <si>
    <t xml:space="preserve"> 0.33549     0.33665     0.33796     0.33758     0.32873     0.30014     0.24407     0.16763    0.099601    0.082893     0.15305     0.31674     0.54274     0.77199     0.93937           1     0.94345     0.79516      0.6009     0.40883     0.25317     0.14644    0.083449    0.049258    0.028985    0.013858   0.0029559           0   0.0096222    0.033573    0.069584     0.11259     0.15722     0.19939     0.23758     0.27269     0.30654     0.34061     0.37492     0.40822</t>
  </si>
  <si>
    <t>m10c24r1</t>
  </si>
  <si>
    <t xml:space="preserve"> 0.36223     0.36246     0.36261     0.36061     0.35038     0.32087     0.26386     0.18654     0.11785     0.10058     0.16996     0.33216     0.55505     0.77939     0.94169           1     0.94592     0.80552     0.62264     0.44124     0.29194     0.18534     0.11619    0.072269    0.041783     0.01874   0.0034795           0    0.011651    0.038353    0.077502     0.12379     0.17166     0.21789     0.26071     0.30054     0.33844     0.37505     0.40988     0.44216</t>
  </si>
  <si>
    <t xml:space="preserve"> 0.3037     0.30748     0.31267     0.31738     0.31743     0.30221     0.26002     0.18899     0.11053    0.068378     0.10983     0.25667      0.4869     0.73758     0.92937           1     0.92819     0.74274     0.50359     0.27815     0.11301     0.02448           0    0.011751    0.030704    0.041568    0.042017    0.040337     0.04762    0.070362     0.10838     0.15531     0.20335     0.24577     0.28028     0.30743     0.33086     0.35335      0.3762     0.39888</t>
  </si>
  <si>
    <t>m10c24r2</t>
  </si>
  <si>
    <t>m10c25r1</t>
  </si>
  <si>
    <t xml:space="preserve"> 0.35576     0.35646     0.35561       0.355     0.35533     0.35465      0.3567     0.35576     0.35272     0.33766     0.30509     0.25299      0.1886     0.14038     0.13762     0.21279     0.36683     0.57528     0.78727     0.94186           1      0.9418      0.7927     0.59003      0.3844     0.21399    0.095066    0.030897    0.003273           0   0.0043281    0.012756    0.025713    0.044813    0.076492     0.11593     0.16446     0.21381     0.26205     0.30658     0.34474     0.38097     0.41186     0.44252     0.46871     0.49197     0.51143     0.52452     0.53496     0.53879     0.54186     0.54062      0.5384     0.53432     0.52677     0.51918     0.50669      0.4945     0.47934     0.46377</t>
  </si>
  <si>
    <t>2MemSac</t>
  </si>
  <si>
    <t>m10c25r2</t>
  </si>
  <si>
    <t xml:space="preserve"> 0.34668     0.34737     0.34691     0.34741     0.34772     0.34786      0.3492     0.34868     0.34628     0.33211     0.30033     0.24589     0.17688     0.12094     0.11133     0.18244     0.33842     0.55449     0.77602     0.93936           1     0.93909     0.78193     0.57087     0.35969     0.18857    0.074897     0.01841           0   0.0036044    0.011716    0.020361    0.030928    0.047341    0.075831     0.11367     0.16055     0.20908     0.25581     0.29786     0.33365      0.3664     0.39469      0.4224     0.44702     0.46906     0.48804     0.50189     0.51311     0.51921     0.52358     0.52447      0.5229     0.51941     0.51228     0.50456     0.49298     0.48115     0.46731     0.45248</t>
  </si>
  <si>
    <t>[22 0 13 14]</t>
  </si>
  <si>
    <t>m10c26r1</t>
  </si>
  <si>
    <t xml:space="preserve"> 0.40178     0.40522     0.40735     0.40889      0.4095     0.40936     0.40929     0.40792     0.40408     0.38992     0.35728     0.30103     0.23092     0.17482     0.16811     0.24044     0.39343     0.59796     0.80133     0.94746           1     0.95138     0.82526      0.6596     0.49321     0.35198     0.24457     0.16743     0.11028    0.066073    0.031284    0.008019           0    0.008825    0.033945    0.070373     0.11328     0.15751     0.20019     0.24109     0.28017     0.31912     0.35713      0.3944     0.42877     0.45924     0.48524     0.50591     0.52241     0.53495     0.54452     0.55128     0.55459     0.55559     0.55351     0.54963     0.54426     0.53849     0.53285     0.52678</t>
  </si>
  <si>
    <t>m10c27r1</t>
  </si>
  <si>
    <t>m10c28r3</t>
  </si>
  <si>
    <t>m10c28r1</t>
  </si>
  <si>
    <t xml:space="preserve"> 0.32654     0.32622     0.32491     0.32438      0.3237      0.3231     0.32346     0.32231     0.31847     0.30363      0.2706     0.21521     0.14582    0.089964     0.08295     0.15793     0.31982       0.542     0.76951     0.93764           1     0.93944     0.78026     0.56826     0.35749     0.18937    0.079849    0.026186   0.0075387   0.0051154   0.0040703  0.00066727           0   0.0072546     0.02905    0.063494     0.10728     0.15404     0.19815     0.23815     0.27253     0.30487      0.3356     0.36641     0.39662     0.42412     0.44869     0.46774     0.48275     0.49339     0.50068     0.50587       0.508     0.50859     0.50592     0.50108      0.4937     0.48396      0.4732     0.46031</t>
  </si>
  <si>
    <t xml:space="preserve"> 0.33658     0.33706     0.33625     0.33615     0.33538      0.3348     0.33462     0.33274      0.3271     0.30868     0.27138     0.21276      0.1454    0.097555     0.10225     0.18711     0.35166      0.5682     0.78428     0.94192           1     0.94332     0.79396      0.5927     0.38862     0.22029     0.10475    0.041724    0.014354   0.0061321   0.0028453           0  0.00062691    0.008783    0.030145    0.063166     0.10577     0.15194     0.19668     0.23845     0.27503     0.30955     0.34182     0.37353     0.40434     0.43223     0.45759     0.47762     0.49399     0.50581     0.51414     0.52023       0.523     0.52427     0.52204     0.51777      0.5107     0.50101      0.4902     0.47711</t>
  </si>
  <si>
    <t xml:space="preserve"> 0.32249     0.32253     0.32124     0.32084     0.31965     0.31888     0.31877     0.31719     0.31266      0.2958     0.26072     0.20434     0.13821    0.090479    0.094009     0.17761     0.34197     0.56041     0.77954      0.9403           1     0.94179       0.789     0.58353     0.37647     0.20796    0.094925    0.036227    0.013082   0.0078165   0.0053141   0.0013587           0   0.0059185    0.025959    0.058167     0.10039     0.14601     0.18927     0.22928     0.26354     0.29596     0.32671     0.35772     0.38874     0.41685     0.44272     0.46279     0.47874        0.49     0.49776     0.50371     0.50633     0.50783     0.50593     0.50202     0.49549     0.48622     0.47623     0.46368</t>
  </si>
  <si>
    <t>m10c28r4</t>
  </si>
  <si>
    <t xml:space="preserve"> 0.32227     0.32193      0.3205     0.31975     0.31854     0.31785     0.31816     0.31721     0.31334     0.29762     0.26388     0.20867     0.14269    0.093343     0.09387     0.17409     0.33664     0.55518     0.77628     0.93923           1     0.94155     0.78689      0.5795     0.37113     0.20246    0.090253    0.032724    0.010854   0.0064689   0.0046236   0.0010139           0   0.0064111    0.026649    0.059046     0.10108     0.14658     0.18976     0.22968     0.26424     0.29693     0.32817     0.35933     0.39012     0.41806     0.44349     0.46329     0.47898     0.49021     0.49772     0.50313     0.50539     0.50632     0.50396     0.49953     0.49275     0.48325     0.47288     0.46014</t>
  </si>
  <si>
    <t>m10c29r1</t>
  </si>
  <si>
    <t xml:space="preserve"> 0.39545     0.39533     0.39501     0.39496      0.3947     0.39457     0.39444     0.39425      0.3942     0.39396     0.39396     0.39372      0.3936     0.39339      0.3925     0.38894     0.37574     0.34295     0.28355     0.20644     0.14107      0.1289     0.20278     0.36515     0.58254     0.79612     0.94716           1     0.95342     0.83666     0.69051     0.55064     0.43511     0.34436     0.26869     0.19802     0.12968    0.068149    0.022478           0   0.0027065    0.026977    0.064299     0.10698     0.14894      0.1884     0.22632     0.26451     0.30467      0.3462      0.3878     0.42706     0.46209     0.49228      0.5174      0.5386     0.55626      0.5711     0.58316     0.59192     0.59741     0.59911     0.59774     0.59324     0.58628     0.57747     0.56671     0.55459     0.54079      0.5259     0.50984     0.49293     0.47575     0.45825     0.44109     0.42403     0.40762     0.39182     0.37664     0.36243     0.34883     0.33639</t>
  </si>
  <si>
    <t xml:space="preserve"> 0.40271     0.40365     0.40389     0.40467     0.40475     0.40498     0.40532      0.4053     0.40558     0.40499     0.40495     0.40455     0.40523     0.40776     0.41158     0.41461      0.4061     0.37292      0.3061      0.2159     0.13652      0.1136     0.18358     0.34799      0.5713     0.79131     0.94615           1     0.95093     0.83141      0.6855     0.55257     0.45314      0.3854     0.33511     0.28426     0.22357     0.15387    0.085437    0.031744   0.0019592           0    0.020717    0.057036     0.10063     0.14569     0.19063     0.23496     0.28128     0.32916     0.37863     0.42745     0.47283     0.51375     0.54786     0.57607     0.59869     0.61608     0.62952     0.63846     0.64372     0.64494     0.64274     0.63699     0.62775     0.61571     0.59994     0.58228     0.56221     0.54126     0.52051     0.49951     0.47957     0.45944     0.44002      0.4202      0.4008     0.38229      0.3644     0.34817     0.33257     0.31827</t>
  </si>
  <si>
    <t xml:space="preserve"> 0.3855     0.38669     0.38569     0.38654     0.38624     0.38691     0.38804     0.38855     0.39059     0.39058      0.3919     0.39192     0.39253     0.39506     0.39696     0.39963     0.39064      0.3602     0.29964     0.21874     0.15095      0.1363     0.21066     0.37194     0.58781     0.79899     0.94705           1     0.95244     0.83817      0.6957      0.5629     0.45998     0.38447     0.32705     0.26945     0.20644      0.1378    0.073227    0.025442           0   0.0027075    0.025144     0.06253     0.10656     0.15137      0.1975     0.24193     0.28931      0.3367     0.38458     0.43162     0.47337     0.51161     0.54207     0.56837     0.58895     0.60468     0.61781     0.62532     0.63108     0.63183     0.62991     0.62456     0.61484     0.60306     0.58655      0.5688     0.54762     0.52645     0.50529     0.48324     0.46371     0.44283     0.42422     0.40533     0.38672     0.36999     0.35218     0.33732     0.32162     0.30817</t>
  </si>
  <si>
    <t>m10c29r2</t>
  </si>
  <si>
    <t xml:space="preserve"> 0.39926     0.39926     0.39897     0.39882      0.3987     0.39873     0.39881     0.39877     0.39882     0.39841     0.39801     0.39749     0.39693     0.39664     0.39584     0.39222     0.37857     0.34474      0.2845     0.20727     0.14361      0.1343     0.21089     0.37441     0.59035     0.80098      0.9487           1     0.95435     0.84051     0.69822       0.561     0.44613     0.35374     0.27513     0.20126     0.13048    0.067953    0.022066           0   0.0030268    0.027054    0.064088     0.10627     0.14829     0.18794     0.22646     0.26531     0.30596     0.34794     0.38967     0.42922     0.46455     0.49524     0.52111     0.54305     0.56164     0.57718     0.58985     0.59897     0.60462     0.60637     0.60468     0.60002     0.59272     0.58366     0.57277     0.56049     0.54685     0.53193     0.51604     0.49914     0.48195     0.46432      0.4468     0.42959     0.41264     0.39632     0.38047     0.36551     0.35136     0.33836</t>
  </si>
  <si>
    <t xml:space="preserve"> 0.4199     0.42011     0.41963     0.41995     0.41943     0.41938     0.41964     0.41911     0.41953      0.4189     0.41873     0.41836     0.41815     0.41911      0.4205     0.42037     0.40856     0.37419     0.31003     0.22627      0.1555     0.13905     0.21086     0.37126     0.58652     0.79819     0.94752           1     0.95287     0.83728     0.69448     0.56264     0.46188     0.39096     0.33759     0.28392     0.22215     0.15234    0.084386    0.031515   0.0018351           0    0.020856    0.057889     0.10275     0.14992     0.19786     0.24503     0.29414     0.34375     0.39396     0.44339     0.48857     0.52978     0.56451     0.59399     0.61772     0.63602     0.64979     0.65822     0.66309     0.66297     0.65972      0.6534     0.64421     0.63302     0.61877     0.60317     0.58454     0.56419     0.54269     0.51936     0.49648     0.47283     0.45012     0.42776     0.40595     0.38552     0.36547     0.34774     0.33109     0.31703</t>
  </si>
  <si>
    <t xml:space="preserve"> 0.41171     0.41202     0.41087     0.41115     0.41044     0.41083     0.41139     0.41138     0.41289     0.41257     0.41342     0.41319     0.41325     0.41411     0.41425     0.41349      0.4009     0.36738     0.30489     0.22357     0.15636     0.14287      0.2171     0.37759     0.59152     0.80053      0.9472           1     0.95464     0.84367      0.7055     0.57666      0.4761     0.40225     0.34434     0.28497     0.21947     0.14774    0.079645    0.028629  0.00042782           0    0.020965    0.057974     0.10253      0.1493     0.19808     0.24592     0.29662     0.34753     0.39869     0.44832     0.49313     0.53352     0.56638     0.59446     0.61671     0.63419      0.6481     0.65639     0.66191     0.66184     0.65862     0.65146     0.64048     0.62834      0.6129     0.59694     0.57849     0.55923     0.53931     0.51732       0.496      0.4724     0.44981     0.42676     0.40436     0.38378     0.36373     0.34696     0.33052     0.31668</t>
  </si>
  <si>
    <t>m10c29r3</t>
  </si>
  <si>
    <t xml:space="preserve"> 0.39996         0.4     0.39977     0.39971     0.39945     0.39919     0.39899     0.39868      0.3987      0.3985     0.39862     0.39854     0.39847     0.39835     0.39738     0.39365     0.38002     0.34652     0.28701     0.21059     0.14701     0.13707     0.21251      0.3747     0.58989     0.80034     0.94831           1     0.95426     0.83954     0.69522     0.55528     0.43734     0.34234     0.26229     0.18867     0.11993    0.060519    0.018415           0   0.0057204    0.031716    0.069786     0.11254       0.155     0.19516     0.23433     0.27385     0.31519     0.35757     0.39955     0.43908     0.47413     0.50427     0.52919     0.54997     0.56705     0.58102     0.59211     0.59975     0.60428      0.6051     0.60278     0.59757     0.58965      0.5798     0.56803       0.555     0.54065     0.52537     0.50937     0.49259     0.47561     0.45808     0.44061     0.42327     0.40639     0.39045     0.37515     0.36115     0.34794      0.3358</t>
  </si>
  <si>
    <t>m10c30r1</t>
  </si>
  <si>
    <t xml:space="preserve"> 0.40572     0.40613     0.40532     0.40571     0.40525     0.40539     0.40591     0.40572     0.40658       0.406     0.40618     0.40591     0.40625     0.40875     0.41188     0.41376     0.40235      0.3664     0.29904     0.21224      0.1409     0.12665      0.2028     0.36735     0.58567     0.79828     0.94706           1     0.95417     0.84188     0.70321     0.57507     0.47713     0.40689     0.35311     0.29794     0.23434     0.16284    0.092837     0.03789   0.0052592           0    0.016822    0.049942      0.0914     0.13536     0.18117     0.22653     0.27476     0.32423     0.37485     0.42498     0.47092       0.513     0.54787     0.57754     0.60145     0.62021     0.63555     0.64575     0.65306     0.65525     0.65373     0.64836     0.63863     0.62679      0.6111     0.59424     0.57507      0.5546     0.53363     0.51121     0.48971     0.46712     0.44555     0.42425      0.4032     0.38396      0.3648     0.34807      0.3321     0.31817</t>
  </si>
  <si>
    <t xml:space="preserve"> 0.39662     0.39741     0.39685     0.39765     0.39761     0.39871     0.39988     0.40074     0.40284     0.40288     0.40379     0.40352     0.40333     0.40473     0.40633     0.40759     0.39671     0.36294     0.29839     0.21453     0.14561     0.13287     0.20998     0.37406     0.59125     0.80163     0.94815           1     0.95379     0.84246      0.7045     0.57594     0.47568     0.40147      0.3431     0.28403     0.21851     0.14718    0.079855    0.029108  0.00071661           0    0.020124      0.0559    0.099441     0.14458     0.19163     0.23727     0.28573     0.33459     0.38385     0.43187     0.47504     0.51407     0.54605     0.57389     0.59645     0.61482      0.6303     0.63988     0.64661     0.64744     0.64443     0.63767     0.62699     0.61472     0.59901     0.58296     0.56473     0.54561     0.52563     0.50373     0.48226     0.45824      0.4355     0.41254     0.39099     0.37219     0.35418     0.34013     0.32696      0.3156</t>
  </si>
  <si>
    <t>[22,  1, 18, 18]</t>
  </si>
  <si>
    <t>m10c31r1</t>
  </si>
  <si>
    <t xml:space="preserve"> 0.3687     0.36854     0.36694     0.36605      0.3651     0.36496     0.36646     0.36889     0.37075      0.3635     0.33655     0.28052      0.2018     0.13019     0.10741     0.17119     0.32849     0.54883     0.77366     0.93819           1     0.94901     0.81284     0.63528     0.46047     0.31808     0.21623     0.14877     0.10104    0.063444    0.031733   0.0086673           0   0.0088487    0.035828    0.075294     0.12155     0.16866     0.21349     0.25594     0.29546     0.33447     0.37242     0.40869     0.44183     0.47034      0.4947     0.51376     0.52916     0.54052     0.54875     0.55389     0.55518     0.55374     0.54898     0.54219     0.53318     0.52229      0.5102     0.49622</t>
  </si>
  <si>
    <t>m10c32r1</t>
  </si>
  <si>
    <t xml:space="preserve"> 0.35922     0.35927     0.35914     0.35914     0.35905     0.35899     0.35904      0.3585      0.3558     0.34431     0.31486     0.26107     0.19073     0.13036     0.11795      0.1862     0.34178     0.55731     0.77814      0.9413           1     0.93898      0.7794     0.56672     0.35332      0.1807    0.068194    0.013669           0   0.0069529    0.018956    0.029883    0.041445    0.058584    0.085893      0.1234     0.16823     0.21511     0.25932     0.29871      0.3327     0.36283     0.39059     0.41699     0.44184     0.46415     0.48293      0.4971     0.50693     0.51254     0.51486     0.51491     0.51317     0.51026     0.50625     0.50151      0.4958     0.48925     0.48197     0.47352</t>
  </si>
  <si>
    <t>m10c32r2</t>
  </si>
  <si>
    <t xml:space="preserve"> 0.36171     0.36234     0.36254     0.36219     0.36149      0.3605     0.35951     0.35823     0.35459     0.34245     0.31184     0.25694      0.1852     0.12325     0.10971      0.1772     0.33306     0.54977     0.77254     0.93838           1      0.9424     0.78561       0.575      0.3623     0.18878     0.07423    0.016628           0   0.0041793    0.014409     0.02438    0.035854    0.053765    0.081837     0.12052     0.16621     0.21375     0.25849     0.29789     0.33203     0.36221     0.39042      0.4175     0.44319     0.46638     0.48581     0.50067     0.51072     0.51676     0.51941     0.51974     0.51826     0.51512     0.51046      0.5042     0.49658     0.48791     0.47863     0.46918</t>
  </si>
  <si>
    <t>m10c33r1</t>
  </si>
  <si>
    <t xml:space="preserve"> 0.34814     0.34766     0.34655     0.34451     0.34193     0.33941     0.33737     0.33586     0.33235      0.3204     0.29046      0.2379     0.17223     0.11969     0.11569     0.18958      0.3458     0.55876     0.77684     0.93944           1     0.94084     0.78149     0.56666      0.3497     0.17475    0.062193    0.010002           0   0.0093116    0.021236    0.028738      0.0347    0.045716    0.067476      0.1017     0.14489     0.19154     0.23601     0.27518     0.30873      0.3384     0.36625     0.39351     0.41989      0.4442     0.46522     0.48174     0.49399      0.5023     0.50743      0.5103      0.5111     0.51037     0.50762     0.50301     0.49665     0.48854     0.47909     0.46877</t>
  </si>
  <si>
    <t xml:space="preserve"> 0.58877     0.58904     0.58885     0.58943     0.58991     0.59039     0.59141     0.59202     0.59325      0.5941     0.59495     0.59523     0.59527     0.59619     0.60086     0.61492     0.64275      0.6869     0.74031     0.78827     0.81016     0.78219     0.69268     0.54387     0.36044      0.1822    0.050976           0    0.038028     0.15227     0.31272     0.48567     0.64352     0.77071      0.8646     0.92865     0.97019     0.99333           1     0.99068     0.96452     0.92503     0.87507     0.82011      0.7654     0.71301     0.66551     0.62189     0.58205     0.54552     0.51249     0.48353     0.45915     0.44015     0.42577     0.41606     0.40944     0.40608     0.40579     0.40757</t>
  </si>
  <si>
    <t xml:space="preserve"> 0.38133     0.38235     0.38074     0.37905     0.37628     0.37308     0.37138     0.36976     0.36979      0.3667     0.35558      0.3268     0.27553     0.21312     0.16954     0.19114     0.30484     0.50569     0.73986     0.92731           1      0.9238     0.72678     0.47081     0.23261    0.070326           0    0.010002    0.061167     0.11769     0.15703     0.17459     0.18189     0.19242     0.21773     0.25734     0.30628     0.35381     0.39184      0.4193     0.43473     0.44608      0.4552      0.4656     0.47767     0.48743     0.49572     0.49836     0.49792     0.49429     0.48949     0.48556     0.48104     0.47824     0.47355     0.46852     0.46199     0.45284     0.44369      0.4321</t>
  </si>
  <si>
    <t xml:space="preserve"> 0.31586     0.31915     0.31905     0.32072     0.32246      0.3239     0.33042     0.33802      0.3488     0.34825     0.32156      0.2551     0.15602    0.061931    0.021301    0.083165     0.25236     0.49691      0.7483     0.93078           1     0.93911     0.78672     0.59128     0.40409     0.26267      0.1689     0.11769    0.086414     0.06155    0.036942    0.012979           0   0.0012373    0.021597    0.054446    0.096021     0.13907     0.17832     0.21635     0.24915     0.28403     0.31835     0.35227     0.38666     0.41468     0.44058     0.45827     0.47214     0.48155     0.48654     0.49068      0.4899     0.48954     0.48535     0.48077     0.47525     0.46699     0.45918     0.44695</t>
  </si>
  <si>
    <t>m10c33r2</t>
  </si>
  <si>
    <t xml:space="preserve"> 0.34547       0.345     0.34365     0.34189      0.3398     0.33764     0.33617     0.33456     0.33099     0.31757     0.28585      0.2315     0.16416     0.11193     0.10977     0.18679     0.34589     0.56023     0.77851     0.93999           1     0.94169      0.7848     0.57295      0.3587     0.18504    0.070803    0.015119           0   0.0047892    0.013255    0.018424    0.023687    0.034149    0.055803    0.089408     0.13217     0.17859     0.22315      0.2633     0.29813     0.32944     0.35825     0.38653     0.41379     0.43849     0.46022     0.47746     0.49066     0.49993     0.50606     0.51038     0.51225     0.51263     0.51078      0.5066     0.50049     0.49161     0.48144     0.46936</t>
  </si>
  <si>
    <t xml:space="preserve"> 0.55412     0.55469     0.55497     0.55561     0.55602     0.55624     0.55669     0.55679     0.55712     0.55694     0.55695     0.55668     0.55673     0.55862      0.5647     0.58065     0.60848     0.64867     0.69326     0.73036     0.74653     0.72588     0.66167     0.55153     0.40746     0.25226      0.1147    0.024816           0    0.044363     0.14623     0.28399     0.43443     0.57741      0.7019     0.80331     0.88226      0.9405     0.97935     0.99932           1     0.98246     0.94891     0.90336     0.85017     0.79343     0.73633     0.68063     0.62735      0.5765     0.52882     0.48474     0.44478     0.41023     0.38117      0.3585     0.34174     0.32983     0.32258     0.31861</t>
  </si>
  <si>
    <t xml:space="preserve"> 0.38102     0.38101      0.3795     0.37889     0.37746     0.37577     0.37507     0.37337     0.37298     0.36926     0.35786     0.32925     0.27797     0.21529     0.17059     0.19024     0.30268     0.50248      0.7372     0.92603           1     0.92425     0.72764     0.47133     0.23317    0.070261           0   0.0096251    0.059922     0.11581       0.154     0.17071     0.17754      0.1881     0.21444     0.25527     0.30513       0.354     0.39314     0.42077     0.43741     0.44903     0.45851     0.46898     0.48013     0.48931     0.49658     0.49899     0.49814     0.49488     0.49028     0.48654     0.48199     0.47902      0.4747     0.47001     0.46398     0.45549     0.44636      0.4348</t>
  </si>
  <si>
    <t xml:space="preserve"> 0.31354     0.31627     0.31465     0.31612     0.31674      0.3186     0.32608     0.33424      0.3462     0.34472      0.3182      0.2521     0.15556      0.0659    0.027945    0.092708     0.25924     0.50172      0.7497     0.92964           1     0.93811     0.78794     0.59324     0.40715     0.26693     0.17348     0.12519    0.094539    0.070117    0.044424    0.018125   0.0024349           0     0.01802    0.048337    0.089172     0.13083     0.16899     0.20648     0.23883     0.27446     0.30855     0.34413     0.37948     0.40855     0.43559     0.45421     0.46995     0.48012     0.48656     0.49171     0.49186     0.49247     0.48747     0.48219     0.47443     0.46394     0.45411      0.4389</t>
  </si>
  <si>
    <t>m10c34r1</t>
  </si>
  <si>
    <t xml:space="preserve"> 0.36341     0.36356     0.36356     0.36369     0.36352      0.3632     0.36264     0.36185     0.36106     0.35985     0.35882     0.35742     0.35603     0.35476     0.35308     0.35156     0.34706     0.33406     0.30251     0.24806     0.18336      0.1409     0.16534     0.28475     0.49095     0.73106     0.92451           1     0.92477     0.72448      0.4644     0.22416    0.063018           0    0.018643    0.077667     0.13747     0.17323     0.18177     0.17631     0.17391     0.18778      0.2195     0.26283       0.307     0.34302     0.36784     0.38286     0.39337      0.4039     0.41705     0.43244     0.44759     0.46011     0.46805     0.47182     0.47233     0.47139      0.4699     0.46829     0.46635       0.463     0.45834     0.45165      0.4437     0.43496     0.42572      0.4168     0.40776     0.39897     0.39003      0.3807     0.37163     0.36222     0.35347     0.34516     0.33771     0.33133     0.32555     0.32082     0.31619     0.31233</t>
  </si>
  <si>
    <t xml:space="preserve"> 0.29544     0.29372     0.28993     0.28942      0.2871     0.28699     0.28736      0.2867     0.28893     0.28777      0.2899     0.29024     0.29194     0.29664     0.29822     0.30184     0.29158     0.26591     0.21636     0.15052     0.10062    0.093597     0.17312     0.33316     0.55264     0.77608     0.93611           1     0.93848     0.79127     0.59203     0.39494     0.23889      0.1301    0.075642     0.04633    0.034836    0.023379    0.010294   0.0027663           0    0.013964    0.037574    0.073204     0.11375     0.15402     0.19624     0.23357     0.27259      0.3086     0.34383     0.37699     0.40377     0.42854     0.44516     0.46009     0.47011     0.47713      0.4833     0.48388     0.48505      0.4796     0.47434     0.46568     0.45468      0.4449     0.43097     0.42043     0.40604      0.3931     0.38005     0.36514     0.35295     0.33742      0.3249     0.31059     0.29682     0.28493     0.27118     0.26158     0.25004     0.24121</t>
  </si>
  <si>
    <t>m10c35r1</t>
  </si>
  <si>
    <t xml:space="preserve"> 0.37037     0.37034     0.37019     0.37038     0.37055     0.37076     0.37104     0.37072     0.36815      0.3567     0.32568     0.26725     0.18863     0.12009      0.1043     0.17662     0.34122     0.56426     0.78619     0.94424           1     0.94806     0.81546     0.64371     0.47252     0.32835     0.21924     0.14143    0.085444    0.044559    0.015705           0  0.00017802    0.016403    0.046995    0.087154     0.13164     0.17661     0.21938     0.26016     0.29914     0.33736     0.37458     0.41004     0.44291     0.47167     0.49601     0.51546     0.53079     0.54259     0.55106     0.55694     0.55978     0.56002     0.55718     0.55176     0.54379      0.5335     0.52157     0.50812</t>
  </si>
  <si>
    <t>m10c36r1</t>
  </si>
  <si>
    <t xml:space="preserve"> 0.38565     0.38504     0.38425     0.38377     0.38345     0.38338     0.38369       0.384     0.38422      0.3839      0.3827     0.38064     0.37755     0.37459     0.37178     0.36991     0.36662     0.35793     0.33594     0.29467     0.24002     0.19852     0.21196      0.3148      0.5052     0.73551     0.92542           1     0.92449     0.72129     0.45771     0.21552    0.055882           0    0.029527     0.10228     0.17553     0.22283     0.23999     0.24029     0.24155     0.25723      0.2899     0.33281     0.37541     0.40837     0.42852      0.4377     0.44165     0.44537     0.45216     0.46177     0.47225     0.48069     0.48554      0.4866     0.48524     0.48273     0.48099     0.47979     0.47898     0.47716     0.47347     0.46761     0.45983     0.45077     0.44116     0.43137     0.42167     0.41178     0.40219     0.39275     0.38399     0.37565     0.36811      0.3614     0.35563     0.35093       0.347     0.34372     0.34067     0.33738</t>
  </si>
  <si>
    <t>m10c37r1</t>
  </si>
  <si>
    <t xml:space="preserve"> 0.38789     0.38842     0.38909     0.38929     0.38908     0.38837     0.38625      0.3809     0.36904     0.34678     0.31166     0.26677     0.22239     0.19781     0.21669     0.29724      0.4408     0.62656     0.81226     0.94918           1     0.94949     0.81261     0.62392     0.42641     0.25568       0.131    0.054834    0.016935    0.002574           0   0.0034155    0.013321    0.031928    0.061884      0.1025     0.15054     0.20158     0.25146     0.29754     0.33868      0.3758     0.41005     0.44115     0.46972     0.49466     0.51538       0.532     0.54467     0.55401     0.56078     0.56518     0.56785     0.56867     0.56795     0.56562     0.56213      0.5571     0.55009      0.5408</t>
  </si>
  <si>
    <t xml:space="preserve"> 0.31297     0.31369     0.31371     0.31286     0.31135      0.3097     0.30822     0.30742     0.30633     0.30091     0.28298     0.24403     0.18399      0.1204      0.0893     0.13201     0.27143     0.49134     0.73584     0.92704           1     0.92841     0.73837     0.49102     0.25804    0.091718    0.010235           0    0.027671    0.060021    0.077084     0.07632     0.06797    0.066339    0.080756     0.11249     0.15525     0.19991     0.23893     0.26926     0.29168     0.31046       0.329     0.34883     0.37006     0.39083     0.40886     0.42306       0.433     0.43938     0.44325     0.44522     0.44588     0.44536     0.44369     0.44081     0.43643     0.43073     0.42371     0.41506</t>
  </si>
  <si>
    <t>m10c38r1</t>
  </si>
  <si>
    <t xml:space="preserve"> 0.3287     0.32868      0.3289     0.32925     0.32961     0.32983     0.32999     0.33005     0.33003     0.33001     0.33003      0.3302      0.3304     0.33065     0.33066     0.32803     0.31606     0.28408      0.2258     0.15085    0.089301    0.082582     0.16213     0.33053     0.55512       0.779     0.94128           1     0.94548     0.80056     0.60844      0.4158     0.25732     0.14776    0.083594    0.050307    0.031991    0.018229   0.0064817           0   0.0036632    0.020488    0.049894     0.08784     0.12944     0.17059     0.20929     0.24533      0.2798     0.31355      0.3466     0.37815     0.40684     0.43152     0.45193     0.46831     0.48157     0.49275     0.50241     0.51097      0.5184     0.52439     0.52838     0.52996     0.52853     0.52349     0.51453     0.50165     0.48528     0.46602     0.44476     0.42253     0.40024     0.37876     0.35863     0.34022     0.32339     0.30805     0.29385     0.28067     0.26852     0.25759</t>
  </si>
  <si>
    <t xml:space="preserve"> 0.29709     0.29483     0.29318     0.29164     0.29053     0.28995     0.28976     0.29019     0.29102     0.29228     0.29393     0.29622     0.29929     0.30301     0.30646     0.30698     0.29935     0.27662     0.23591     0.18353     0.14037     0.13884     0.20777     0.35653      0.5634     0.77827      0.9398           1     0.94141     0.78447     0.57544      0.3677     0.20246    0.096524    0.044479    0.026711    0.021712    0.016192   0.0070863           0   0.0023584    0.019444    0.050453    0.090389     0.13288     0.17217     0.20651     0.23669     0.26531     0.29487     0.32646      0.3595     0.39174     0.42084     0.44507     0.46339     0.47565     0.48272     0.48569     0.48583     0.48378     0.48001     0.47528     0.46906     0.46122     0.45173      0.4404     0.42738     0.41365     0.39965     0.38635     0.37417     0.36298     0.35266     0.34213     0.33081     0.31792     0.30409     0.28945     0.27481     0.26137     0.24998</t>
  </si>
  <si>
    <t>m10c38r2</t>
  </si>
  <si>
    <t xml:space="preserve"> 0.33932     0.33565     0.33284     0.33104     0.32991     0.32925     0.32904     0.32921     0.32965     0.33036      0.3313     0.33235     0.33357     0.33482     0.33574     0.33359     0.32117     0.28757     0.22733      0.1522    0.094236    0.094355     0.18141      0.3538      0.5761     0.79198     0.94528           1      0.9506     0.81946      0.6449     0.46702     0.31508     0.20205     0.12646    0.078473    0.046786    0.023968   0.0077947           0   0.0033728    0.019435    0.046966    0.082699     0.12242     0.16275     0.20154     0.23819     0.27287     0.30599     0.33734     0.36674     0.39372     0.41812     0.44047      0.4617     0.48279     0.50445     0.52628      0.5476     0.56661     0.58164     0.59094     0.59329     0.58801     0.57511     0.55555     0.53079     0.50298     0.47378     0.44474     0.41691     0.39071      0.3662     0.34323     0.32206     0.30305     0.28659     0.27288     0.26197     0.25342     0.24675</t>
  </si>
  <si>
    <t xml:space="preserve"> 0.32177      0.3195     0.31817     0.31766     0.31747     0.31673     0.31547     0.31357     0.31136     0.30961     0.30868     0.30878     0.30996     0.31191     0.31343     0.31066     0.29789     0.26944     0.22481     0.17412     0.13864     0.14752     0.22478      0.3762     0.57906     0.78657     0.94187           1     0.94367     0.79133      0.5863     0.37911     0.21029    0.098428    0.040269    0.018511    0.012728    0.009247   0.0038433           0   0.0050997    0.023584    0.055919    0.097941      0.1431      0.1864       0.225     0.25925      0.2908     0.32149     0.35211      0.3822     0.41068      0.4363     0.45835     0.47613      0.4895     0.49906     0.50475     0.50696     0.50596     0.50298     0.49907     0.49528     0.49196     0.48833     0.48367      0.4766     0.46586     0.45093     0.43258     0.41173     0.38999     0.36876     0.34928     0.33218     0.31698     0.30387      0.2921      0.2813     0.27088     0.26065</t>
  </si>
  <si>
    <t>m10c39r1</t>
  </si>
  <si>
    <t xml:space="preserve"> 0.39484     0.39441     0.39395     0.39368     0.39361     0.39352     0.39206     0.38758      0.3746     0.34762     0.30267     0.24445     0.18907      0.1633      0.1938     0.29475     0.45763     0.65092     0.83098     0.95549           1     0.95896     0.85215     0.70663     0.55191     0.41013     0.29207     0.19934      0.1288     0.07563     0.03669    0.011257           0   0.0034239    0.020683    0.049261    0.086009     0.12763     0.17166     0.21674     0.26194     0.30693     0.35104     0.39418     0.43492     0.47257     0.50612     0.53565     0.56073     0.58132     0.59807     0.61091     0.61992     0.62523      0.6267     0.62487     0.61974     0.61182      0.6014     0.58877</t>
  </si>
  <si>
    <t>m10c40r1</t>
  </si>
  <si>
    <t>-[35:40]</t>
  </si>
  <si>
    <t xml:space="preserve"> 0.34007     0.33968     0.33923     0.33873     0.33815     0.33768     0.33729      0.3369     0.33609     0.33204     0.31863     0.28631     0.22873     0.15617     0.10341     0.12004     0.24139     0.45935     0.71553     0.92143           1     0.92064     0.71305     0.44925     0.21137    0.056278           0    0.020355    0.075359     0.12567     0.15018     0.14949     0.13873     0.13599      0.1521     0.18732     0.23302     0.27785     0.31336     0.33704     0.35156      0.3624     0.37434     0.38925      0.4063     0.42271     0.43559     0.44369     0.44706     0.44713     0.44581     0.44419     0.44265     0.44079     0.43797     0.43353     0.42737     0.41987     0.41165     0.40318</t>
  </si>
  <si>
    <t>m10c40r2</t>
  </si>
  <si>
    <t xml:space="preserve"> 0.34094     0.34009      0.3391     0.33819     0.33741     0.33686     0.33662     0.33665     0.33632     0.33337     0.32156     0.29052     0.23274     0.15806     0.10218     0.11626     0.23663     0.45508     0.71273     0.92022           1     0.92115      0.7139     0.45032     0.21261    0.057224           0    0.019266    0.073251     0.12311     0.14788     0.14807     0.13856     0.13681     0.15363       0.189     0.23446     0.27901     0.31441     0.33817     0.35319     0.36465       0.377     0.39212     0.40918     0.42524     0.43783     0.44556     0.44867      0.4487     0.44723     0.44565     0.44399     0.44212     0.43916     0.43466     0.42851     0.42107     0.41275     0.40427</t>
  </si>
  <si>
    <t>m10c41r1</t>
  </si>
  <si>
    <t xml:space="preserve"> 0.43712      0.4374     0.43752     0.43762     0.43748     0.43672     0.43419     0.42646      0.4076     0.37152      0.3177     0.25611      0.2083     0.20095     0.25435     0.37187     0.53591      0.7134     0.86671     0.96622           1     0.97067     0.89553     0.79226     0.67661     0.55815     0.44259     0.33264     0.23169     0.14468    0.076198    0.029375   0.0047475           0    0.011052    0.033466    0.063649    0.099446     0.13971       0.184     0.23166     0.28161     0.33226     0.38213      0.4295     0.47381     0.51432     0.55104     0.58393      0.6129     0.63784     0.65855     0.67475     0.68636     0.69353     0.69644     0.69552     0.69115     0.68375     0.67363</t>
  </si>
  <si>
    <t>m10c41r2</t>
  </si>
  <si>
    <t xml:space="preserve"> 0.39988      0.4002     0.40052     0.40072     0.40086      0.4008     0.40048     0.39883       0.392     0.37196     0.32957     0.26362     0.18931     0.13917     0.14991     0.24393     0.41411     0.62365     0.81983     0.95393           1     0.95922     0.85564     0.72101     0.58303     0.45795      0.3505     0.25812     0.17757     0.10855    0.053571    0.016578           0   0.0032605    0.022789    0.053275    0.089852     0.12896     0.16921     0.21042     0.25297     0.29681     0.34099     0.38424     0.42498     0.46219     0.49512     0.52374     0.54838     0.56922     0.58659      0.6003     0.61039     0.61667      0.6193     0.61846     0.61452      0.6079     0.59889      0.5879</t>
  </si>
  <si>
    <t>m10c42r1</t>
  </si>
  <si>
    <t xml:space="preserve"> 0.37906     0.37918     0.37916     0.37935     0.37961     0.37991     0.38104     0.38312     0.38479     0.37643     0.34354     0.27634      0.1854     0.10654    0.087178     0.16269     0.33363     0.56204     0.78592     0.94405           1     0.95195     0.82806     0.66875     0.51153     0.37902      0.2767     0.19857     0.13592    0.083369    0.040579    0.011444           0   0.0078451     0.03268    0.069038     0.11142     0.15486     0.19735      0.2383     0.27856     0.31897     0.35921      0.3984     0.43526     0.46842     0.49696     0.52056     0.53992     0.55494     0.56685     0.57518     0.58035     0.58197     0.58033     0.57585     0.56852     0.55906     0.54752     0.53454</t>
  </si>
  <si>
    <t xml:space="preserve"> 0.39953     0.40013     0.40098     0.40132     0.40247     0.40276     0.40415     0.40493     0.40319     0.38926     0.35155      0.2855     0.20249     0.13835     0.13313     0.21692     0.38463     0.59999     0.80655     0.94913           1     0.95652     0.84834     0.70974     0.57383     0.45694     0.36069     0.27983     0.20519     0.13616    0.075018    0.028414   0.0033045           0    0.017343    0.048046     0.08664     0.12739     0.16799     0.20864     0.24909     0.29252     0.33623      0.3804     0.42306     0.46236     0.49741     0.52679     0.55265     0.57301     0.59018     0.60328      0.6128     0.61938     0.62165     0.62137     0.61671     0.61016     0.60037     0.58851</t>
  </si>
  <si>
    <t xml:space="preserve"> 0.38257     0.38298     0.38237     0.38161     0.38142     0.38191     0.38763     0.39776      0.4082     0.40139     0.35668     0.26575     0.14788    0.051632    0.029692      0.1179     0.30776     0.55296     0.78587     0.94448           1     0.95358     0.84111     0.70068     0.56681     0.45552     0.36524     0.28899     0.21558     0.14529    0.081394    0.032188    0.005007           0    0.016891    0.046248    0.083457     0.12201     0.16023     0.19919     0.23831     0.28068      0.3231     0.36614     0.40686     0.44374     0.47658     0.50375     0.52782     0.54758      0.5648     0.57827     0.58798     0.59417     0.59599     0.59527     0.59047     0.58382     0.57469     0.56262</t>
  </si>
  <si>
    <t xml:space="preserve"> 0.3952     0.39709     0.39717     0.39809     0.39923     0.39911      0.4033     0.40382     0.40391     0.38854     0.34969     0.28555     0.20612     0.15036     0.14884     0.23517     0.39917     0.60905     0.81053     0.94776           1      0.9545     0.85081     0.71798     0.59069     0.48817     0.40656     0.34179     0.27509     0.20776     0.13636    0.072642    0.025935           0  0.00085397    0.017838    0.050992    0.087808     0.12829     0.17009     0.21171     0.25831     0.30354      0.3532      0.3993     0.44319     0.48273     0.51533     0.54547     0.56799     0.59045     0.60671     0.62004     0.62975     0.63313     0.63478     0.62876     0.62314     0.61321     0.60192</t>
  </si>
  <si>
    <t>m10c43r1</t>
  </si>
  <si>
    <t>m10c0r213</t>
  </si>
  <si>
    <t>m10c0r197</t>
  </si>
  <si>
    <t>m10c0r198</t>
  </si>
  <si>
    <t>m10c0r199</t>
  </si>
  <si>
    <t>m10c0r200</t>
  </si>
  <si>
    <t>m10c0r201</t>
  </si>
  <si>
    <t>m10c0r202</t>
  </si>
  <si>
    <t>m10c0r203</t>
  </si>
  <si>
    <t>m10c0r204</t>
  </si>
  <si>
    <t>m10c0r205</t>
  </si>
  <si>
    <t>m10c0r206</t>
  </si>
  <si>
    <t>m10c0r207</t>
  </si>
  <si>
    <t>m10c0r208</t>
  </si>
  <si>
    <t>m10c0r209</t>
  </si>
  <si>
    <t>m10c0r210</t>
  </si>
  <si>
    <t>m10c0r211</t>
  </si>
  <si>
    <t>m10c0r214</t>
  </si>
  <si>
    <t>m10c0r215</t>
  </si>
  <si>
    <t>m10c0r216</t>
  </si>
  <si>
    <t>m10c0r217</t>
  </si>
  <si>
    <t>m10c0r218</t>
  </si>
  <si>
    <t>m10c0r219</t>
  </si>
  <si>
    <t>m10c0r220</t>
  </si>
  <si>
    <t xml:space="preserve"> 0.35928     0.35836     0.35674     0.35418     0.35156     0.34916     0.34786     0.34702     0.34598     0.33986     0.32041     0.27905      0.2156     0.14948     0.11797     0.16204     0.30078     0.51511     0.74999     0.93129           1     0.93245     0.75352     0.51778     0.29052     0.12032    0.026751           0    0.014969    0.042279    0.063375     0.07409    0.080396    0.092451     0.11755     0.15663     0.20467     0.25409     0.29801     0.33386     0.36143     0.38409     0.40505     0.42603     0.44693     0.46686     0.48289     0.49434     0.50113     0.50398     0.50449     0.50377     0.50153     0.49803     0.49262     0.48536     0.47625     0.46578     0.45371     0.44075</t>
  </si>
  <si>
    <t>m10c44r1</t>
  </si>
  <si>
    <t xml:space="preserve"> 0.41651     0.41737     0.41735     0.41722     0.41659     0.41596     0.41496     0.41294      0.4056     0.38523     0.34455     0.28298     0.21641      0.1742     0.18898     0.28039     0.44133     0.63889     0.82502     0.95306           1     0.96081      0.8624     0.73317     0.60027     0.48019     0.37575     0.28353     0.19996     0.12506    0.063155     0.02019           0   0.0031072    0.024593    0.059204    0.099803     0.14264     0.18579     0.22953     0.27475     0.32149     0.36841     0.41416     0.45661     0.49486     0.52738      0.5553     0.57888     0.59859     0.61452     0.62669     0.63484     0.63885     0.63949     0.63637     0.63024     0.62166     0.61107     0.59838</t>
  </si>
  <si>
    <t xml:space="preserve"> 0.32281      0.3225     0.32145     0.31948     0.31747     0.31588     0.31533     0.31593     0.31386     0.30356     0.27563     0.22435     0.15695     0.09757    0.082913     0.14704     0.30159     0.52305      0.7572     0.93381           1      0.9319       0.757     0.52623      0.3031     0.13269    0.034461           0   0.0047208    0.021202    0.032351    0.034207    0.033521    0.039241    0.058904     0.09336     0.13708     0.18336     0.22503     0.26022     0.28872     0.31374     0.33714     0.36156     0.38576     0.41012     0.43087     0.44796     0.46068     0.46964     0.47499     0.47881     0.48051     0.48096     0.47901     0.47485     0.46846     0.45928     0.44923     0.43722</t>
  </si>
  <si>
    <t>m10c44r2</t>
  </si>
  <si>
    <t xml:space="preserve"> 0.40257     0.40279     0.40326     0.40354     0.40345     0.40356     0.40334     0.40265     0.39759     0.38148     0.34499     0.28526     0.21439     0.16195     0.16343     0.24494     0.40386     0.60865      0.8079     0.94795           1     0.95591     0.84431     0.69833     0.55148     0.42455     0.32225     0.23935     0.16856     0.10628    0.054224    0.017025           0   0.0041176    0.027093    0.062996      0.1055     0.14973     0.19347     0.23648     0.27961     0.32401     0.36869     0.41202      0.4524     0.48875     0.51908     0.54508     0.56623      0.5839     0.59707     0.60695     0.61288      0.6146     0.61326      0.6081     0.60042     0.59046     0.57894     0.56569</t>
  </si>
  <si>
    <t xml:space="preserve"> 0.31907     0.31908     0.31846     0.31778      0.3163     0.31507     0.31434     0.31412     0.31353     0.30512     0.28098     0.23448     0.16998     0.10951    0.090465     0.14877     0.29905     0.51941     0.75443     0.93284           1      0.9296     0.75189     0.51866     0.29518     0.12616    0.030516           0   0.0069695     0.02624    0.038681     0.04155    0.041022    0.048181    0.069243     0.10505     0.14993     0.19634     0.23763     0.27157     0.29851     0.32128     0.34324     0.36536     0.38716     0.40784     0.42544     0.44022     0.45069     0.45929     0.46589     0.47115      0.4749     0.47678     0.47612     0.47209     0.46515     0.45574     0.44511     0.43317</t>
  </si>
  <si>
    <t>m10c45r1</t>
  </si>
  <si>
    <t xml:space="preserve"> 0.40338     0.40252     0.40198      0.4013     0.40094     0.40069     0.40064     0.39989      0.3956     0.37982     0.34301     0.28171     0.20779     0.15189     0.15183     0.23435     0.39719     0.60669     0.80904     0.95022           1     0.95597     0.84505     0.70278       0.562     0.44114     0.34327     0.26122     0.18773     0.12048    0.062449    0.020288           0   0.0037984    0.027606    0.065184     0.10926     0.15432     0.19789     0.23996     0.28195     0.32454     0.36765      0.4106     0.45045     0.48636     0.51697     0.54227     0.56309     0.57937     0.59257     0.60255     0.60943     0.61315     0.61346     0.61053     0.60474     0.59612     0.58526     0.57238</t>
  </si>
  <si>
    <t>m10c46r1</t>
  </si>
  <si>
    <t xml:space="preserve"> 0.433     0.43269     0.43254     0.43206     0.43167     0.43126     0.43021     0.42608     0.41362     0.38458      0.3346     0.26953     0.20908     0.18247      0.2163     0.32129     0.48464     0.67344     0.84463     0.95994           1      0.9645       0.875     0.75751     0.63547     0.52254     0.42226     0.33084     0.24459       0.164    0.093415    0.039546   0.0077321           0    0.013988    0.043892    0.083231     0.12693     0.17202     0.21765     0.26424      0.3119     0.36005     0.40777     0.45313     0.49497     0.53208     0.56427     0.59156     0.61468     0.63383     0.64903      0.6605     0.66796     0.67163     0.67151      0.6677     0.66094     0.65121     0.63918</t>
  </si>
  <si>
    <t xml:space="preserve"> 0.33249     0.33583     0.33931     0.34235     0.34466     0.34757     0.35076     0.35472     0.35593     0.34663     0.31655     0.26057     0.19083     0.13705     0.13658     0.21795     0.38029     0.59136     0.79829     0.94519           1     0.94878     0.82718     0.66983     0.51934     0.39999     0.31616     0.26047     0.21633      0.1721      0.1224    0.072709    0.030372   0.0051138           0    0.015034    0.043391    0.079884     0.11891     0.15825     0.19595     0.23454     0.27336     0.31298     0.35333     0.39202     0.42653     0.45752     0.48335      0.5039     0.51981     0.53199     0.54106     0.54783     0.55223     0.55305     0.55156     0.54687     0.54002     0.53004</t>
  </si>
  <si>
    <t>m10c46r2</t>
  </si>
  <si>
    <t>m10c46r3</t>
  </si>
  <si>
    <t>m10c47r1</t>
  </si>
  <si>
    <t>m10c48r1</t>
  </si>
  <si>
    <t>m10c49r1</t>
  </si>
  <si>
    <t xml:space="preserve"> 0.438     0.43791     0.43767     0.43728     0.43677     0.43605      0.4345     0.42921     0.41438     0.38292     0.33202     0.26917     0.21386     0.19355     0.23169     0.33796     0.49895     0.68325     0.84973      0.9616           1     0.96465     0.87586     0.75855     0.63615     0.52224     0.42111     0.32904     0.24283     0.16265    0.092682    0.039278   0.0076325           0    0.013885    0.043866    0.083487     0.12764     0.17315     0.21913     0.26589     0.31366     0.36212     0.41007      0.4561      0.4987     0.53642     0.56933     0.59723     0.62091     0.64046      0.6561     0.66774     0.67535     0.67906     0.67888     0.67528     0.66836     0.65888     0.64678</t>
  </si>
  <si>
    <t>-[28:31]</t>
  </si>
  <si>
    <t xml:space="preserve"> 0.40749     0.40759     0.40699     0.40648     0.40644     0.40751     0.41052     0.41642     0.42173     0.41424     0.37819     0.30608     0.21124     0.13175     0.11513     0.19271     0.36199     0.58376     0.79745     0.94527           1     0.95304     0.84482        0.71      0.5848     0.48412     0.40696     0.34186     0.27696      0.2071     0.13555     0.07143    0.024235  0.00014447           0    0.019076    0.051341    0.090946     0.13407     0.18017     0.22888     0.28039     0.33418      0.3886     0.44085     0.48893     0.53047     0.56593     0.59545     0.62024     0.64021     0.65528     0.66598     0.67105     0.67117     0.66587     0.65691     0.64524     0.63106     0.61466</t>
  </si>
  <si>
    <t xml:space="preserve"> 0.33869     0.33989     0.34142     0.34138     0.33987     0.33834     0.33747     0.33642     0.33487     0.32833     0.31008     0.27276      0.2141     0.15117     0.11581     0.14915     0.27828     0.48999     0.73086     0.92303           1     0.92285     0.72651     0.47111     0.23379     0.07058           0   0.0083811    0.056887     0.10879     0.14089     0.14892     0.14478     0.14326     0.15593     0.18491     0.22396     0.26368     0.29619      0.3184     0.33407     0.34467     0.35686     0.37104     0.38797     0.40574     0.42094     0.43147     0.43836     0.44253     0.44478     0.44616     0.44854     0.45046     0.45001     0.44871     0.44502      0.4389     0.43206     0.42449</t>
  </si>
  <si>
    <t xml:space="preserve"> 0.35133     0.35139     0.35135     0.35107      0.3506     0.34995     0.34921     0.34829     0.34589     0.33859     0.31958     0.28129     0.22286     0.15975     0.12604     0.16235      0.2925      0.5031      0.7405     0.92827           1     0.92874     0.73761     0.48789     0.25183    0.083964   0.0044007           0    0.037346     0.08162     0.11093      0.1212     0.12182      0.1268     0.14587     0.18081     0.22585     0.27194     0.31151     0.34122     0.36264     0.37953     0.39579      0.4133     0.43173     0.44893     0.46274     0.47181     0.47629     0.47742     0.47661     0.47506     0.47308     0.47027     0.46605     0.45989       0.452     0.44291     0.43319     0.42338</t>
  </si>
  <si>
    <t xml:space="preserve"> 0.37502     0.37377     0.37232     0.37074     0.36939      0.3683     0.36773     0.36757     0.36686     0.36277     0.34874     0.31616     0.26114     0.19611     0.15448     0.17935      0.2991     0.50318     0.73889     0.92755           1     0.92734     0.73286     0.47923     0.24145    0.074826           0   0.0028976    0.048552     0.10062     0.13658     0.15199     0.15672     0.16474     0.18625     0.22247     0.26767     0.31273     0.35066     0.37847     0.39835     0.41419     0.43012     0.44762     0.46558     0.48145     0.49259     0.49818     0.49922     0.49742     0.49484     0.49276      0.4908     0.48819     0.48361     0.47659     0.46698     0.45577     0.44362     0.43173</t>
  </si>
  <si>
    <t xml:space="preserve"> 0.39773      0.3976     0.39751     0.39732     0.39735     0.39727     0.39756     0.39796     0.39928     0.40127      0.3999     0.38318     0.33712     0.26387     0.19489     0.18424     0.27653     0.47227     0.71704     0.92058           1     0.91893     0.70556     0.43433     0.19292    0.042004           0    0.043447     0.12545     0.20159     0.24658     0.25973     0.25655     0.25708      0.2747      0.3106     0.35685     0.40167     0.43574      0.4563     0.46582     0.47026     0.47516     0.48311      0.4934     0.50343     0.51028     0.51229     0.50941     0.50353     0.49622     0.48901      0.4823     0.47577     0.46875     0.46047      0.4511     0.44064      0.4299     0.41932</t>
  </si>
  <si>
    <t>m10c50r1</t>
  </si>
  <si>
    <t xml:space="preserve"> 0.36762     0.36779     0.36771     0.36724     0.36634     0.36516     0.36393     0.36293     0.36209     0.35954     0.34847     0.31796     0.26145     0.19118     0.14354      0.1655     0.28691     0.49607     0.73672     0.92794           1     0.92512     0.72816     0.47349     0.23612    0.071736           0   0.0056512    0.053084     0.10561     0.14083     0.15475      0.1578     0.16459     0.18549     0.22208     0.26818      0.3144     0.35304       0.381      0.3999     0.41376     0.42661      0.4404     0.45487     0.46833     0.47891      0.4856     0.48862     0.48887     0.48758     0.48537     0.48237     0.47817     0.47231      0.4645     0.45463      0.4432     0.43081     0.41807</t>
  </si>
  <si>
    <t>m10c50r2</t>
  </si>
  <si>
    <t xml:space="preserve"> 0.33908     0.33883     0.33471      0.3182     0.27863     0.21311      0.1403      0.1003     0.13816     0.27662     0.49688     0.74017     0.92913           1     0.92944      0.7423     0.49828     0.26636    0.098234    0.013386           0    0.027426    0.063766    0.088695    0.097838     0.09933     0.10534     0.12476     0.15888     0.20248      0.2472     0.28602</t>
  </si>
  <si>
    <t>m10c50r3</t>
  </si>
  <si>
    <t xml:space="preserve"> 0.3282      0.3231     0.30163      0.2557     0.18913     0.12563      0.1045     0.16275     0.31326     0.53179     0.76208     0.93594           1     0.93588     0.76537     0.53926     0.31647     0.14305    0.039307           0   0.0031794    0.023468     0.04279    0.054892     0.06336    0.076005    0.098945      0.1334</t>
  </si>
  <si>
    <t>m10c51r1</t>
  </si>
  <si>
    <t xml:space="preserve"> 0.41691     0.41703     0.41683     0.41654     0.41601     0.41513     0.41418     0.41289     0.40947     0.39748     0.36653      0.3086     0.23162     0.16477     0.15029     0.22129     0.38072     0.59395     0.80327     0.94958           1     0.95634     0.85056     0.72325     0.60554     0.50888     0.42789     0.34922     0.26456     0.17576    0.093927    0.032438   0.0007874           0    0.023442    0.060814     0.10215     0.14166     0.17842     0.21467      0.2531     0.29533     0.34053     0.38607     0.42915     0.46777     0.50081     0.52897      0.5531     0.57422     0.59294     0.60872     0.62135        0.63     0.63448     0.63498     0.63175     0.62594     0.61773     0.60767</t>
  </si>
  <si>
    <t xml:space="preserve"> 0.27101      0.2759     0.28068     0.28533     0.28968      0.2945     0.30055     0.30762     0.31193     0.30599     0.28014     0.23132     0.17008     0.12388     0.12797     0.20932     0.36991     0.58076     0.79083     0.94231           1     0.94617     0.81108     0.63166     0.45214     0.30216     0.19507     0.12599    0.082697    0.052672    0.028633   0.0096716           0   0.0031117    0.020083     0.04903    0.084828     0.12346     0.16131     0.19697      0.2305      0.2629     0.29458     0.32512     0.35423     0.38109     0.40423     0.42369     0.43998     0.45284     0.46245     0.46917     0.47334     0.47538     0.47465     0.47139     0.46562     0.45772     0.44772     0.43595</t>
  </si>
  <si>
    <t>m10c52r1</t>
  </si>
  <si>
    <t xml:space="preserve"> 0.43004     0.43022     0.43001     0.42979      0.4292      0.4287     0.42819     0.42696     0.42051     0.40243     0.36451     0.30494      0.2349      0.1816     0.17953     0.25394     0.40542     0.60516      0.8027     0.94562           1     0.96141     0.85426     0.71731     0.58753     0.48683     0.41733     0.36644     0.31686     0.25656     0.18489     0.11069    0.048162   0.0094697           0    0.017231    0.053965     0.10082      0.1504     0.19919     0.24684     0.29447     0.34291     0.39198     0.43974      0.4842     0.52346     0.55664     0.58409     0.60671     0.62473     0.63888     0.64952     0.65635     0.65908     0.65824     0.65378     0.64609     0.63581     0.62314</t>
  </si>
  <si>
    <t xml:space="preserve"> 0.40586     0.40519     0.40437     0.40382     0.40334     0.40356     0.40393     0.40425      0.4008     0.38498     0.34624     0.28138     0.20435     0.14728     0.14871     0.23427     0.40014     0.61075     0.81219     0.95161           1     0.95735      0.8501     0.71445     0.58226     0.47045     0.38039     0.30406     0.23224     0.16146    0.095295    0.041949   0.0087058           0    0.013695    0.044114    0.083762     0.12693      0.1707     0.21473     0.25959     0.30583     0.35317     0.40015     0.44425     0.48364     0.51745     0.54519     0.56784     0.58562      0.5995     0.60952     0.61591     0.61871     0.61786     0.61382     0.60713     0.59831     0.58784      0.5757</t>
  </si>
  <si>
    <t>[ 5,  4, 13, 13]</t>
  </si>
  <si>
    <t>m10c53r1</t>
  </si>
  <si>
    <t xml:space="preserve"> 0.27659      0.2775     0.27769     0.27719     0.27638     0.27589     0.27611     0.27717      0.2773     0.27193     0.25341      0.2151     0.15773     0.09962    0.075737     0.12474     0.26815     0.48986     0.73474     0.92636           1     0.92919      0.7397     0.49276      0.2597    0.092882    0.011021           0    0.026211    0.055517    0.068207    0.061678    0.047292    0.039864     0.04935    0.077426     0.11767     0.16092     0.19912     0.22888     0.25113     0.26948     0.28755     0.30751     0.32853      0.3492      0.3672     0.38103     0.39093     0.39744      0.4016     0.40416     0.40593     0.40654     0.40601     0.40377     0.39998     0.39491     0.38877     0.38164</t>
  </si>
  <si>
    <t>m10c54r1</t>
  </si>
  <si>
    <t>[ 4, 18, 15, 15]</t>
  </si>
  <si>
    <t xml:space="preserve"> 0.37423     0.37533     0.37568     0.37519     0.37409     0.37266     0.37119     0.36901     0.36271     0.34567     0.30982     0.25301     0.18615     0.13595      0.1369      0.2151     0.37255     0.58148     0.79068     0.94395           1     0.94626     0.80144     0.60558     0.40494     0.23613     0.11739    0.048236    0.015861   0.0039299  0.00031146           0   0.0044086    0.017597    0.042521    0.079037     0.12392     0.17226     0.21956     0.26317     0.30235     0.33783     0.37069     0.40171     0.43067      0.4567     0.47866     0.49592     0.50822     0.51622      0.5211     0.52399      0.5261     0.52803     0.52996     0.53158     0.53242     0.53178     0.52898     0.52362</t>
  </si>
  <si>
    <t>m10c54r2</t>
  </si>
  <si>
    <t xml:space="preserve"> 0.2545     0.21368     0.15869     0.11443     0.11575     0.19247     0.35029     0.56362     0.78056     0.94059           1      0.9431     0.79166     0.58831     0.38409     0.21645     0.10311     0.04088    0.014223   0.0053987   0.0019838           0   0.0018903     0.01254     0.03488    0.069285     0.11178     0.15802     0.20315      0.2445     0.27998     0.31026</t>
  </si>
  <si>
    <t xml:space="preserve"> 0.39056     0.39131     0.39033     0.38453     0.36792     0.33363      0.2797     0.21609     0.16728     0.16607     0.23865     0.38884     0.59074     0.79481     0.94509           1     0.94592     0.80085     0.60437      0.4025     0.23223     0.11224    0.042651    0.010926  0.00087578           0   0.0029218    0.010443    0.026216     0.05301    0.090596     0.13574     0.18369     0.23016     0.27264     0.31066     0.34506     0.37703      0.4072     0.43523     0.46021     0.48109      0.4972     0.50858</t>
  </si>
  <si>
    <t xml:space="preserve"> 0.1774     0.19808     0.21997     0.24006     0.25155     0.24538     0.21607     0.16988     0.13044     0.13277     0.20703     0.36081     0.56962     0.78286     0.94044           1     0.94261     0.79279     0.59174     0.38964     0.22472     0.11498    0.057221    0.034867    0.028506    0.023581    0.014851   0.0047778           0   0.0059598    0.025298    0.056368    0.094721     0.13512     0.17341      0.2072     0.23604     0.26009     0.28026     0.29684     0.31017     0.31977     0.32605     0.32921</t>
  </si>
  <si>
    <t>m10c55r1</t>
  </si>
  <si>
    <t xml:space="preserve"> 0.3737     0.37293      0.3718     0.37093     0.37028     0.36978     0.36918     0.36846     0.36577     0.35679     0.33351     0.28848     0.22548     0.16591     0.14482     0.19698     0.33632     0.54275     0.76452      0.9353           1     0.93613      0.7633     0.53228     0.30442     0.12937    0.029698           0    0.016626    0.051179    0.082731     0.10397     0.11861     0.13556     0.16244     0.20056     0.24701     0.29459     0.33717     0.37089     0.39651     0.41615     0.43295     0.44873     0.46388     0.47727     0.48763     0.49452     0.49803     0.49949     0.50049     0.50198     0.50365     0.50464     0.50347     0.49823     0.48894     0.47599     0.45976     0.44205</t>
  </si>
  <si>
    <t xml:space="preserve"> 0.2727     0.27219     0.27096     0.26932     0.26805     0.26871     0.27202     0.27865     0.28734     0.29556     0.29729     0.28146     0.23981     0.18103     0.13917     0.16049      0.2793     0.48661     0.72812     0.92146           1     0.92304     0.72677     0.47187      0.2348    0.070935           0   0.0062917    0.053105     0.10304       0.134     0.14298     0.14025     0.14043     0.15504     0.18592     0.22584     0.26621     0.29935     0.32109     0.33386     0.34101     0.34739     0.35581     0.36538     0.37458     0.38236     0.38607     0.38699      0.3854     0.38266     0.37906      0.3756     0.37143     0.36581     0.35764     0.34942     0.34073     0.33247      0.3248</t>
  </si>
  <si>
    <t>m10c56r1</t>
  </si>
  <si>
    <t>[14, 24, 15, 15]</t>
  </si>
  <si>
    <t xml:space="preserve"> 0.37625     0.37603     0.37574     0.37516     0.37408     0.37311     0.37189     0.37116     0.37062     0.36782     0.35559     0.32464     0.27067      0.2071     0.16791     0.19488     0.31482       0.516     0.74586     0.92911           1     0.93043     0.74228     0.49419     0.25789    0.087762    0.005626           0    0.038897    0.088124     0.12543     0.14477     0.15444     0.16704     0.19171     0.23024     0.27755     0.32471     0.36497      0.3946     0.41545     0.43073     0.44426      0.4581      0.4723     0.48558     0.49589     0.50305     0.50672     0.50805     0.50782     0.50623     0.50284     0.49721     0.48923     0.47919     0.46756     0.45554     0.44348     0.43131</t>
  </si>
  <si>
    <t>m10c56r2</t>
  </si>
  <si>
    <t xml:space="preserve"> 0.3978     0.39698     0.39604     0.39501     0.39374     0.39235     0.39094     0.38998     0.39026     0.39043     0.38434     0.36123     0.31282     0.24777      0.1987     0.21122     0.31831     0.51257     0.74223      0.9282           1     0.92719     0.73195     0.47735     0.23828    0.071967           0   0.0085443    0.062021     0.12323     0.16805     0.19161     0.20286     0.21643     0.24253     0.28304     0.33214     0.38068     0.42082     0.44911     0.46697     0.47863     0.48832     0.49849     0.50895     0.51849     0.52486     0.52727     0.52573     0.52138     0.51547     0.50901     0.50222     0.49496     0.48674     0.47735     0.46639     0.45418     0.44099     0.42772</t>
  </si>
  <si>
    <t>m10c57r1</t>
  </si>
  <si>
    <t xml:space="preserve"> 0.36023     0.35963     0.35891      0.3573     0.35209      0.3374     0.30539     0.25271      0.1905     0.14961     0.17208     0.28844     0.49221      0.7314     0.92503           1     0.92369     0.72125     0.45981     0.21957    0.059735           0     0.02138    0.082299     0.14187     0.17588     0.18209     0.17417     0.17029     0.18334     0.21499      0.2585     0.30271     0.33875     0.36321     0.37808     0.38854     0.39927     0.41274     0.42832     0.44373     0.45596     0.46367     0.46691</t>
  </si>
  <si>
    <t>m10c57r2</t>
  </si>
  <si>
    <t xml:space="preserve"> 0.34113     0.34432     0.34927      0.3556     0.35476     0.33088     0.27124     0.18106    0.091181    0.052953     0.10947     0.27266     0.50934     0.75399     0.93291           1     0.93773     0.78315     0.58402     0.39434     0.24725     0.15297      0.1015    0.073284    0.052448    0.031188    0.011394           0   0.0038104     0.02501    0.060949     0.10576     0.15368     0.19932     0.24081     0.27886     0.31444     0.34815     0.38004     0.40959     0.43628     0.45915     0.47747     0.49213</t>
  </si>
  <si>
    <t xml:space="preserve"> 0.34409     0.33437     0.31252     0.27418     0.22175     0.17053     0.14967      0.1932     0.32165     0.52362     0.75045     0.93049           1     0.92966     0.74071     0.49155     0.25414    0.084103   0.0035416           0    0.039627    0.086312     0.11665      0.1257     0.12304     0.12357     0.13833     0.16996     0.21298     0.25821     0.29744     0.32706     0.34803     0.36429</t>
  </si>
  <si>
    <t xml:space="preserve"> 0.3328     0.34098     0.31879     0.25433     0.15776    0.066818     0.03408     0.10053     0.27261      0.5138     0.75799     0.93403           1     0.93964     0.79085     0.59931     0.41497      0.2698     0.17341     0.11707    0.083811    0.058658    0.034702    0.013114           0  0.00061677    0.017178    0.047269    0.085878     0.12794     0.16917     0.20805     0.24424     0.27833</t>
  </si>
  <si>
    <t>m10c58r1</t>
  </si>
  <si>
    <t xml:space="preserve"> 0.36965     0.36987     0.36989     0.37012     0.37035     0.37013      0.3696     0.36757     0.36103     0.34409     0.30893      0.2528     0.18561     0.13421      0.1344     0.21391     0.37417      0.5854     0.79435     0.94475           1     0.95001     0.81785     0.64126     0.46094     0.30663     0.19104     0.11282    0.062819    0.030587     0.01018           0   0.0015801    0.016813    0.045226    0.084662      0.1303     0.17791     0.22428     0.26792     0.30861     0.34725     0.38418     0.41915     0.45173     0.48081     0.50545     0.52559       0.541     0.55242     0.56012     0.56451     0.56598     0.56488     0.56094     0.55454     0.54569     0.53474     0.52199     0.50798</t>
  </si>
  <si>
    <t>m10c58r2</t>
  </si>
  <si>
    <t xml:space="preserve"> 0.33833     0.33883     0.33918     0.33913     0.33879     0.33868     0.33872     0.33808     0.33404     0.32043     0.28974     0.23846     0.17526      0.1249     0.12224     0.19674       0.354     0.56707     0.78297      0.9411           1     0.94414     0.79918     0.60651     0.41342     0.25462     0.14446    0.079063    0.044191    0.024564    0.010952   0.0016047           0     0.01076    0.035939    0.073683     0.11898     0.16639     0.21129     0.25178     0.28836     0.32233     0.35497     0.38681     0.41707      0.4447     0.46819     0.48702     0.50128     0.51149     0.51837     0.52255     0.52443     0.52372      0.5205     0.51473     0.50649     0.49614     0.48415     0.47091</t>
  </si>
  <si>
    <t>m10c59r1</t>
  </si>
  <si>
    <t xml:space="preserve"> 0.58005     0.57984      0.5796     0.57918      0.5788     0.57848     0.57834     0.57836     0.57858       0.579     0.57927     0.57968     0.58039     0.58165     0.58566     0.59693     0.62216     0.66624     0.72586     0.78358      0.8095     0.77193     0.65488     0.47141     0.26428    0.090669           0    0.014118     0.12092     0.28194     0.45091     0.59204     0.69059     0.75304     0.79731     0.84077     0.89088     0.94274     0.98352           1     0.98468     0.93949     0.87356     0.79909     0.72696     0.66345     0.60989     0.56419     0.52371     0.48652     0.45276     0.42362     0.40099     0.38576     0.37768     0.37546     0.37761     0.38287     0.39048     0.40025</t>
  </si>
  <si>
    <t>m10c60r1</t>
  </si>
  <si>
    <t>m10c60r2</t>
  </si>
  <si>
    <t>m10c61r1</t>
  </si>
  <si>
    <t xml:space="preserve"> 0.36359     0.36365     0.36348     0.36326     0.36361     0.36665     0.37524      0.3924     0.41375     0.42272     0.39521     0.31371     0.18804     0.06246           0    0.051131     0.22539     0.48102     0.74279     0.93187           1     0.93913     0.78762     0.59899     0.42643      0.3005     0.22765     0.19303     0.17647     0.16147     0.14171     0.12192     0.11066     0.11509      0.1363     0.17032     0.20891     0.24532       0.275     0.29795      0.3169     0.33556     0.35605     0.37866     0.40203      0.4237     0.44152     0.45494     0.46381      0.4696     0.47318     0.47619     0.47863     0.48031      0.4806     0.47942     0.47585     0.47035     0.46329     0.45521</t>
  </si>
  <si>
    <t>m10c61r2</t>
  </si>
  <si>
    <t xml:space="preserve"> 0.37636     0.37691     0.37719     0.37743     0.37801     0.38143     0.39066     0.40827     0.42921     0.43707     0.40612     0.32037     0.19088    0.062955           0    0.051806     0.22667     0.48238     0.74384     0.93228           1     0.93986     0.78966     0.60365     0.43434     0.31244     0.24313     0.21175     0.19742     0.18334     0.16353     0.14239      0.1292      0.1315     0.15102     0.18354     0.22087     0.25596     0.28421     0.30636     0.32483     0.34355     0.36422     0.38713     0.41019     0.43131     0.44864     0.46153      0.4708     0.47722     0.48222     0.48623     0.48922     0.49079     0.49065     0.48846     0.48451     0.47924     0.47281      0.4657</t>
  </si>
  <si>
    <t>m10c62r1</t>
  </si>
  <si>
    <t xml:space="preserve"> 0.35498     0.35497      0.3546     0.35436     0.35391     0.35334     0.35277     0.35272     0.35292     0.35045     0.33796     0.30381      0.2422     0.16723     0.11728     0.14061     0.26686     0.48272      0.7298     0.92521           1     0.92633     0.73166      0.4795      0.2441    0.078953   0.0025934           0    0.037389    0.080161     0.10821     0.11878     0.12159     0.13066     0.15463     0.19433     0.24316     0.29191      0.3325     0.36256     0.38349     0.39991     0.41559     0.43278     0.45071      0.4677     0.48092      0.4894     0.49313     0.49322     0.49092      0.4872     0.48264     0.47692     0.46972     0.46073     0.45037     0.43866      0.4264     0.41401</t>
  </si>
  <si>
    <t xml:space="preserve"> 0.34914      0.3507     0.35103     0.35216     0.35212     0.35375     0.35604     0.36074     0.36241     0.35238      0.3184     0.25568     0.17626     0.11166     0.10363     0.18185     0.34804     0.56792     0.78558     0.94106           1     0.94957     0.82305     0.65818      0.4971     0.36507     0.26997     0.20404     0.15444     0.11013     0.06782    0.031577   0.0069021           0     0.01189    0.039989    0.077969     0.12065      0.1627     0.20387     0.24336     0.28232     0.32113     0.35944     0.39615      0.4302     0.45973     0.48528     0.50646     0.52328     0.53643     0.54647     0.55287     0.55581     0.55504     0.55114     0.54412      0.5349     0.52378     0.51102</t>
  </si>
  <si>
    <t>m10c63r1</t>
  </si>
  <si>
    <t>m10c63r2</t>
  </si>
  <si>
    <t xml:space="preserve"> 0.34878     0.34879     0.34868     0.34862     0.34852     0.34845     0.34846      0.3487     0.34885      0.3462     0.33266     0.29597     0.23108     0.15406     0.10576     0.13432     0.26712     0.48739     0.73448     0.92739           1     0.92801     0.73833     0.49278     0.26134    0.095229    0.012512           0    0.026849    0.061839    0.085944     0.09607     0.10098     0.11246     0.13834     0.17899      0.2281     0.27725     0.31947     0.35232      0.3771     0.39736     0.41649     0.43594     0.45541     0.47293     0.48655     0.49518     0.49888     0.49874     0.49606     0.49192     0.48679      0.4805     0.47293     0.46359     0.45261     0.44029     0.42709     0.41363</t>
  </si>
  <si>
    <t xml:space="preserve"> 0.34823     0.34838     0.34855      0.3486     0.34869     0.34869     0.34872     0.34892     0.34889     0.34601     0.33209     0.29485     0.22933     0.15213     0.10416     0.13357     0.26722     0.48797      0.7352     0.92776           1     0.92826     0.73918     0.49434     0.26341    0.097204    0.013725           0     0.02562      0.0595    0.083115    0.093264    0.098492     0.11043      0.1366     0.17716     0.22601     0.27491     0.31724     0.35044     0.37563     0.39656     0.41622     0.43609     0.45569     0.47313     0.48655     0.49513     0.49898     0.49918     0.49699     0.49338     0.48861     0.48268     0.47514     0.46575     0.45464     0.44215     0.42882     0.41525</t>
  </si>
  <si>
    <t>m10c64r1</t>
  </si>
  <si>
    <t xml:space="preserve"> 0.34894     0.35041      0.3509      0.3506     0.35029     0.35074     0.35168     0.35265     0.34959     0.33477     0.29907     0.24169     0.17527     0.12708     0.13169     0.21377     0.37406     0.58404     0.79282     0.94469           1     0.94616     0.80257     0.60937     0.41182     0.24568     0.12864    0.059447    0.025498    0.010923   0.0038612           0   0.0013083    0.011416    0.033773    0.068221     0.11045     0.15605     0.19981     0.23875     0.27371     0.30568     0.33644     0.36676     0.39634     0.42434     0.44899     0.46927     0.48454     0.49542     0.50322     0.50925     0.51496     0.52073     0.52682     0.53222     0.53582     0.53616     0.53265     0.52474</t>
  </si>
  <si>
    <t>m10c65r1</t>
  </si>
  <si>
    <t xml:space="preserve"> 0.33226     0.33261     0.33258     0.33218     0.33103     0.32677     0.31287     0.28029     0.22487     0.15626     0.10098    0.095099      0.1682     0.32666     0.54481     0.76951     0.93788           1      0.9378     0.77106     0.54811     0.32628      0.1514    0.044738   0.0015213           0    0.014598    0.027013    0.031105    0.031052    0.035615    0.051911    0.081793      0.1218     0.16553       0.207     0.24292      0.2732      0.2999     0.32546     0.35129     0.37727       0.402     0.42382     0.44153     0.45491</t>
  </si>
  <si>
    <t xml:space="preserve"> 0.3982     0.39821     0.39825     0.39812     0.39678     0.39068     0.37241     0.33347     0.27175     0.20077     0.15031     0.15628     0.24278     0.40655     0.61389     0.81217     0.95096           1     0.95688     0.84407     0.69533     0.54268     0.40663     0.29525     0.20681     0.13597    0.079072    0.035927   0.0088619           0   0.0093475    0.034045    0.069391      0.1104     0.15339     0.19648     0.23931     0.28232      0.3256     0.36863     0.41016     0.44887      0.4836     0.51388     0.53965     0.56144</t>
  </si>
  <si>
    <t xml:space="preserve"> 0.30716     0.30805     0.30902     0.31003     0.31108     0.31074     0.30498     0.28552     0.24305     0.17613     0.10328    0.064131     0.10421     0.24758     0.47665     0.73018      0.9267           1     0.92635     0.73387     0.48602     0.25425     0.09041    0.010882           0    0.024821    0.053757    0.068591    0.068037    0.062358    0.064619    0.082717     0.11687     0.16038     0.20474     0.24342     0.27411     0.29826     0.31974     0.34127     0.36422     0.38766     0.40979     0.42909      0.4447     0.45685</t>
  </si>
  <si>
    <t xml:space="preserve"> 0.20872     0.22842     0.24822     0.26822     0.28789     0.30388     0.31002      0.2985      0.2662     0.22242      0.1915     0.20463     0.28535     0.43505     0.62742     0.81589     0.95084           1     0.95553     0.83827     0.68297     0.52641     0.39434     0.29606      0.2263     0.17373     0.12788    0.084249    0.044924       0.015           0  0.00082727    0.015151     0.03771    0.064033    0.090856     0.11742     0.14435     0.17253     0.20256     0.23315     0.26348     0.29177     0.31757     0.34033     0.36113</t>
  </si>
  <si>
    <t>m10c65r2</t>
  </si>
  <si>
    <t>m10c65r3_4</t>
  </si>
  <si>
    <t xml:space="preserve"> 0.33855     0.33988     0.34078     0.34121     0.34066     0.33644     0.32167     0.28733     0.23018     0.16156     0.10932     0.10899     0.18746     0.34767     0.56226     0.77955      0.9407           1     0.94123     0.78258     0.56837     0.35168      0.1759    0.062817    0.010311           0    0.008827    0.019257    0.024251    0.026279    0.032459    0.049079    0.078109     0.11676     0.15948     0.20077     0.23736     0.26882     0.29672      0.3231     0.34929     0.37524      0.3998     0.42151     0.43938     0.45327</t>
  </si>
  <si>
    <t xml:space="preserve"> 0.38146     0.38263     0.38381      0.3849     0.38524     0.38174     0.36724     0.33219     0.27261      0.1999     0.14371     0.14224     0.22307     0.38596     0.59772     0.80345     0.94884           1     0.95333     0.83232     0.67398     0.51374     0.37468     0.26536     0.18278     0.11952    0.069744    0.031885   0.0078052           0   0.0092131    0.033272    0.067841       0.108     0.14995     0.19188     0.23357      0.2757     0.31866     0.36193     0.40417      0.4436     0.47858     0.50818     0.53225     0.55126</t>
  </si>
  <si>
    <t>m10c66r1</t>
  </si>
  <si>
    <t xml:space="preserve"> 0.34655     0.34634      0.3461     0.34565     0.34496     0.34384      0.3423     0.34005     0.33536     0.32283     0.29401     0.24317     0.17706     0.12014     0.10862     0.17428     0.32655     0.54167      0.7663     0.93629           1      0.9381     0.77009     0.54511     0.32147     0.14595     0.04045           0   0.0022237       0.021    0.037592    0.045632    0.049387    0.057443    0.076918      0.1095     0.15157     0.19678     0.23946     0.27655     0.30821     0.33647     0.36356     0.39046     0.41669     0.44067     0.46071       0.476     0.48686     0.49446         0.5     0.50436     0.50739     0.50855     0.50702      0.5023     0.49437     0.48387     0.47173     0.45884</t>
  </si>
  <si>
    <t xml:space="preserve"> 0.38957      0.3893     0.38913     0.38903     0.38902     0.38914      0.3892     0.38817     0.38255     0.36505     0.32681     0.26513     0.19227     0.13785     0.13925     0.22291     0.38756     0.59986       0.805      0.9494           1     0.95378     0.83436     0.67837     0.52035     0.38246     0.27268     0.18827     0.12232    0.070012    0.030649   0.0064761           0    0.011628    0.038598    0.076072     0.11878     0.16272     0.20591     0.24814        0.29     0.33189     0.37342     0.41351      0.4507     0.48389     0.51246     0.53631     0.55596     0.57185     0.58428     0.59331     0.59882     0.60071     0.59892     0.59373     0.58548     0.57473     0.56198     0.54778</t>
  </si>
  <si>
    <t xml:space="preserve"> 0.35291     0.35189     0.35064     0.34942     0.34852     0.34806     0.34792     0.34787     0.34725     0.34371     0.33034     0.29615     0.23486     0.15913     0.10649     0.12622     0.25074     0.46924     0.72181     0.92317           1     0.92389     0.72237     0.46384     0.22605    0.065571           0    0.010245    0.057874     0.10545      0.1319     0.13586     0.13001     0.13045     0.14751     0.18191     0.22658     0.27163     0.30943     0.33731     0.35726     0.37367     0.39025     0.40874     0.42815     0.44658     0.46176     0.47262     0.47939     0.48294     0.48414     0.48367     0.48153     0.47732     0.47089     0.46213      0.4517     0.44001     0.42809      0.4163</t>
  </si>
  <si>
    <t>m10c67r1</t>
  </si>
  <si>
    <t xml:space="preserve"> 0.38444     0.38502     0.38479     0.38408     0.38318      0.3826     0.38288     0.38466     0.38899      0.3959     0.39823     0.37954     0.32441     0.23962     0.16391     0.15562     0.25749     0.46486     0.71667     0.92161           1     0.91995     0.71075     0.44525     0.20502    0.051258           0    0.029355     0.09705     0.16281     0.20383     0.21851     0.22065     0.22723     0.24947     0.28805     0.33558     0.38082     0.41577     0.43763     0.44909     0.45572     0.46254     0.47208     0.48388     0.49524     0.50325     0.50631     0.50438     0.49864     0.49076     0.48218     0.47336     0.46485     0.45636     0.44752     0.43838     0.42873     0.41881     0.40872</t>
  </si>
  <si>
    <t>m10c67r2</t>
  </si>
  <si>
    <t xml:space="preserve"> 0.37872       0.378     0.37699     0.37579     0.37461     0.37412     0.37443     0.37622     0.38013     0.38566     0.38583     0.36563     0.31197     0.23244     0.16493     0.16394     0.26886     0.47446     0.72116       0.922           1     0.92441     0.72111     0.45966      0.2193    0.059903           0    0.020675    0.081904     0.14482     0.18582       0.202     0.20539     0.21245     0.23467     0.27333     0.32139     0.36827     0.40534     0.42935     0.44225     0.44937     0.45609      0.4652     0.47664     0.48834     0.49714     0.50124      0.5004     0.49578     0.48938     0.48271     0.47653     0.47066     0.46418     0.45645     0.44728      0.4363     0.42455     0.41238</t>
  </si>
  <si>
    <t>[15, 25, 13, 13]</t>
  </si>
  <si>
    <t>m10c68r1_3</t>
  </si>
  <si>
    <t xml:space="preserve"> 0.33128     0.33317     0.33496     0.33707     0.33965     0.34274      0.3462     0.34872     0.34658     0.33334     0.30249     0.25307     0.19585     0.15417     0.15827     0.23253      0.3817     0.58255     0.78794     0.94221           1     0.94371     0.78942       0.579     0.36357     0.18635    0.070001    0.013367           0   0.0081049    0.020912    0.031168    0.040225    0.053762    0.076626     0.11009     0.15127     0.19512     0.23675     0.27334     0.30443     0.33145     0.35596     0.37884     0.40058     0.42073     0.43962     0.45831     0.47786     0.49946     0.52285     0.54641     0.56724      0.5824     0.58899      0.5855     0.57187     0.54926     0.51972     0.48589</t>
  </si>
  <si>
    <t>m10c68r2_4</t>
  </si>
  <si>
    <t xml:space="preserve"> 0.33352     0.33677     0.33988     0.34245     0.34425     0.34583      0.3473     0.34811     0.34521     0.33193     0.30129     0.25153     0.19306     0.14957     0.15256     0.22702     0.37781     0.58092     0.78807     0.94279           1     0.94257     0.78732     0.57674     0.36197     0.18578    0.070296    0.013974           0   0.0069188    0.017976    0.026263    0.033532    0.045694    0.068052     0.10196     0.14433     0.18988     0.23341     0.27156     0.30383     0.33134     0.35596     0.37875     0.40044     0.42084      0.4398     0.45773     0.47533     0.49336     0.51186     0.52995     0.54587     0.55768     0.56355     0.56256     0.55436     0.53979     0.51999      0.4965</t>
  </si>
  <si>
    <t>m10c69r1</t>
  </si>
  <si>
    <t xml:space="preserve"> 0.33847     0.33806     0.33754     0.33664      0.3355     0.33434     0.33369     0.33418     0.33517     0.33312     0.31786     0.27659     0.20562     0.12429    0.075561     0.10828     0.24824     0.47664     0.73008     0.92617           1     0.92789     0.73793      0.4924     0.26093    0.095494    0.013297           0    0.024657    0.056415    0.076663    0.083069    0.084485    0.092541     0.11464     0.15141     0.19664     0.24241     0.28221     0.31366     0.33811     0.35884     0.37916     0.40014     0.42105     0.44013     0.45522     0.46558     0.47154     0.47404      0.4745     0.47381     0.47191      0.4686     0.46345     0.45599      0.4464     0.43521     0.42307     0.41048</t>
  </si>
  <si>
    <t>m10c69r2</t>
  </si>
  <si>
    <t>[ 1, 19, 26, 24]</t>
  </si>
  <si>
    <t>m10c70r1</t>
  </si>
  <si>
    <t>[13 13 64 55]</t>
  </si>
  <si>
    <t xml:space="preserve"> 0.40069     0.40091     0.40092     0.40075     0.40041     0.40006     0.39983     0.39997     0.40072     0.40221     0.40094     0.38561     0.34252     0.27242     0.20514     0.19349     0.28267     0.47572     0.71826     0.92074           1     0.91945     0.70592     0.43415     0.19086    0.040327           0    0.045528     0.12973     0.20723     0.25252      0.2646      0.2597     0.25835     0.27426     0.30933     0.35541     0.40051     0.43514     0.45599     0.46585     0.47076     0.47609     0.48456     0.49555     0.50634     0.51393     0.51677     0.51491     0.50983     0.50332     0.49668     0.49018     0.48359      0.4762     0.46737     0.45722     0.44618     0.43491     0.42395</t>
  </si>
  <si>
    <t>m10c70r2_5</t>
  </si>
  <si>
    <t>m10c70r3</t>
  </si>
  <si>
    <t>m10c70r4</t>
  </si>
  <si>
    <t xml:space="preserve"> 0.40535     0.40526     0.40519      0.4051     0.40499     0.40491     0.40492     0.40517     0.40621     0.40863     0.40896     0.39526     0.35215     0.27925     0.20725     0.19089     0.27739     0.47059     0.71525     0.91991           1     0.91865     0.70321     0.42974     0.18624    0.037236           0    0.049273     0.13703      0.2173     0.26447     0.27766     0.27343     0.27258     0.28894     0.32426     0.37029     0.41484     0.44844     0.46805     0.47658     0.48007      0.4841     0.49141     0.50127       0.511     0.51771     0.51966     0.51699     0.51114      0.5039     0.49661     0.48971     0.48285     0.47536     0.46668     0.45672      0.4459     0.43489     0.42424</t>
  </si>
  <si>
    <t xml:space="preserve"> 0.39392     0.39394     0.39393     0.39392     0.39394     0.39407     0.39436     0.39484     0.39566     0.39662     0.39389     0.37614     0.33015     0.25803     0.19118     0.18234     0.27579     0.47281     0.71781     0.92098           1     0.91939     0.70642     0.43569     0.19312    0.042166           0    0.042457     0.12301     0.19723     0.24023     0.25124     0.24621     0.24526      0.2616     0.29678     0.34275     0.38758     0.42197     0.44281     0.45282     0.45792     0.46358      0.4724     0.48382     0.49525     0.50378     0.50772      0.5071     0.50313     0.49753     0.49155      0.4856     0.47945     0.47258     0.46445     0.45511     0.44494     0.43448      0.4242</t>
  </si>
  <si>
    <t xml:space="preserve"> 0.39882     0.39875     0.39865     0.39856     0.39847     0.39844      0.3985     0.39879     0.39967      0.4014     0.40041     0.38505     0.34078     0.26826      0.1985      0.1855     0.27526      0.4705     0.71574     0.92012           1     0.91909     0.70483     0.43259     0.18949    0.039579           0    0.046001     0.13013     0.20722     0.25193     0.26356     0.25849     0.25728      0.2735     0.30882       0.355     0.39995     0.43424     0.45473      0.4643     0.46894     0.47413     0.48254     0.49349     0.50426     0.51186     0.51465     0.51272     0.50749     0.50079     0.49397     0.48746     0.48097     0.47378     0.46539     0.45574     0.44519     0.43433     0.42374</t>
  </si>
  <si>
    <t>m10c71r1</t>
  </si>
  <si>
    <t>m10c71r2</t>
  </si>
  <si>
    <t xml:space="preserve"> 0.38425     0.38546     0.38647     0.38736     0.38802     0.38884     0.39033     0.39274     0.39422     0.38692     0.35765     0.29838     0.21854     0.14994     0.13624     0.20992     0.37259      0.5891     0.80041     0.94858           1     0.95404     0.83936     0.69633     0.55962     0.44706     0.35952     0.28699     0.21866     0.15025    0.085814    0.034196   0.0044102           0    0.018803    0.053676     0.09651     0.14052     0.18268     0.22342     0.26406     0.30595     0.34913     0.39225     0.43298     0.46987     0.50178     0.52857     0.55104     0.56935     0.58386      0.5951     0.60216     0.60549     0.60478     0.60048     0.59288     0.58283     0.57107     0.55797</t>
  </si>
  <si>
    <t>m10c72r1</t>
  </si>
  <si>
    <t xml:space="preserve"> 0.41922     0.42012     0.42056     0.42076     0.42106     0.42194     0.42416     0.42753     0.42701     0.41154     0.36815     0.29384     0.20609     0.14173     0.14223     0.23242     0.40437     0.61855     0.81835      0.9536           1     0.96157     0.86744     0.75264     0.64542     0.55824     0.48797     0.42324     0.35308     0.27375     0.19009     0.11239    0.051201    0.013428           0   0.0069366    0.028071     0.05771    0.092537     0.13124     0.17437     0.22196     0.27335     0.32668     0.37914      0.4289     0.47384     0.51341     0.54793     0.57777     0.60375     0.62577     0.64379     0.65753     0.66681     0.67176     0.67228     0.66927     0.66284     0.65334</t>
  </si>
  <si>
    <t>m10c73r1</t>
  </si>
  <si>
    <t xml:space="preserve"> 0.36757     0.36573     0.36369     0.36155     0.35829     0.34907     0.32378     0.27325     0.20317     0.14531     0.14982     0.25674     0.46387     0.71507     0.92081           1     0.91887      0.7057     0.43555     0.19441    0.043616           0    0.038725     0.11339     0.18017     0.21523     0.21881     0.20769     0.20242     0.21601     0.24948     0.29419     0.33796     0.37139     0.39132      0.4008     0.40594     0.41232     0.42254     0.43591     0.44942     0.45988     0.46552     0.46643     0.46392     0.45997</t>
  </si>
  <si>
    <t xml:space="preserve"> 0.37639     0.37468     0.37307     0.37118     0.36803     0.35888     0.33414     0.28438     0.21482     0.15672     0.16026      0.2653     0.47009     0.71883     0.92233           1     0.91793     0.70439     0.43408     0.19296    0.042605           0    0.040421     0.11751     0.18722     0.22532     0.23176     0.22302     0.21927     0.23365     0.26738     0.31193      0.3553     0.38823     0.40773     0.41686     0.42182       0.428     0.43796     0.45073     0.46329     0.47253     0.47686     0.47645     0.47312     0.46874</t>
  </si>
  <si>
    <t>m10c73r2_6</t>
  </si>
  <si>
    <t>m10c74r1</t>
  </si>
  <si>
    <t>m10c73r3</t>
  </si>
  <si>
    <t xml:space="preserve"> 0.36081     0.36063     0.36024     0.35965     0.35891     0.35805     0.35716      0.3562     0.35462        0.35      0.3362     0.30418     0.24903     0.18144     0.13404      0.1522     0.26883     0.47758     0.72365     0.92301           1     0.92272      0.7172     0.45345     0.21304      0.0557           0    0.025021    0.088289     0.14838     0.18157     0.18642     0.17742     0.17328     0.18647     0.21862     0.26215     0.30586      0.3409       0.364     0.37749     0.38669     0.39659     0.40955     0.42489     0.44002     0.45208     0.45954     0.46245     0.46218     0.46042     0.45845     0.45662     0.45454     0.45149      0.4469     0.44068     0.43315     0.42489     0.41644</t>
  </si>
  <si>
    <t>m10c73r4</t>
  </si>
  <si>
    <t xml:space="preserve"> 0.37143     0.37137     0.37113     0.37063      0.3699     0.36896     0.36782     0.36629     0.36349     0.35679     0.34102     0.30988     0.26103     0.20452     0.16839     0.19209     0.30533     0.50335     0.73658     0.92643           1     0.92451     0.72273     0.46129     0.22011    0.059464           0    0.022964    0.087009      0.1504     0.18807     0.19702     0.19067     0.18751     0.20052     0.23214     0.27544      0.3195     0.35527     0.37912     0.39305     0.40223     0.41172     0.42407     0.43887     0.45366     0.46569     0.47328     0.47642     0.47631     0.47459      0.4725     0.47042     0.46805      0.4647     0.45987     0.45341     0.44562     0.43704      0.4282</t>
  </si>
  <si>
    <t>m10c73r5</t>
  </si>
  <si>
    <t xml:space="preserve"> 0.38189     0.38209     0.38201      0.3816     0.38091     0.38007     0.37917     0.37835     0.37733     0.37466     0.36548     0.34076     0.29226     0.22532     0.16955      0.1728     0.27469     0.47489     0.71992       0.922           1     0.91876     0.70536     0.43421     0.19206    0.041443           0    0.043065     0.12332     0.19565      0.2351     0.24123     0.23095     0.22516     0.23769     0.27008      0.3139       0.357     0.38982     0.40916     0.41797     0.42229     0.42763     0.43669     0.44868     0.46077     0.46992      0.4744     0.47435     0.47125     0.46698     0.46296     0.45962     0.45655       0.453     0.44823     0.44204     0.43469     0.42674     0.41873</t>
  </si>
  <si>
    <t>m10c73r7</t>
  </si>
  <si>
    <t xml:space="preserve"> 0.39509     0.39513     0.39496     0.39454     0.39393     0.39318     0.39241     0.39164     0.39078     0.38885     0.38201     0.36151      0.3176     0.25289     0.19517      0.1927     0.28711     0.48046     0.72096     0.92131           1     0.92067     0.70905      0.4385     0.19542    0.042964           0    0.042975     0.12529     0.20183     0.24688     0.25893     0.25382      0.2519     0.26683     0.30057     0.34511     0.38863     0.42174      0.4412     0.44977     0.45336     0.45746     0.46482     0.47483     0.48487       0.492     0.49462     0.49285     0.48817     0.48238     0.47679     0.47181     0.46701     0.46166      0.4552     0.44751     0.43898     0.43014     0.42155</t>
  </si>
  <si>
    <t>[11 6 12 10]</t>
  </si>
  <si>
    <t xml:space="preserve"> 0.37593     0.37585     0.37566     0.37553     0.37524     0.37471     0.37344     0.36974     0.35939     0.33739     0.30046     0.25182     0.20421     0.17935     0.20199     0.28914     0.43962     0.62865     0.81452     0.94999           1      0.9513     0.81799     0.63267     0.43624     0.26302     0.13415    0.053629     0.01335           0   0.0018164    0.011731    0.028095    0.052061    0.085003     0.12665     0.17406     0.22378     0.27195     0.31656      0.3565     0.39257     0.42568     0.45622     0.48411     0.50887     0.52975     0.54637     0.55847     0.56654     0.57115     0.57274     0.57164      0.5682     0.56231     0.55398     0.54366     0.53154     0.51786     0.50289</t>
  </si>
  <si>
    <t xml:space="preserve"> 0.37905     0.38004     0.38167     0.38413     0.38746      0.3917     0.39672     0.40088      0.4006     0.38701      0.3503     0.28723     0.21232     0.15735     0.16003     0.24527     0.40879     0.61543     0.81244     0.94988           1      0.9623     0.86318     0.73764     0.61577     0.51349       0.431     0.35917     0.28827     0.21442     0.14034    0.075078     0.02736   0.0025014           0    0.015409    0.042039    0.074519     0.10982     0.14785     0.18913     0.23398     0.28202     0.33164     0.38003     0.42495     0.46425     0.49763     0.52537     0.54868     0.56864     0.58518      0.5986      0.6083      0.6144     0.61546     0.61257     0.60551     0.59551     0.58283</t>
  </si>
  <si>
    <t>[29, -0, 14, 19]</t>
  </si>
  <si>
    <t>m10c75r1</t>
  </si>
  <si>
    <t xml:space="preserve"> 0.36735     0.36782     0.36766     0.36662     0.36501      0.3633     0.36181     0.36078     0.35905      0.3526     0.33451     0.29801      0.2437     0.18773      0.1621     0.20366     0.33215     0.53376     0.75765     0.93321           1     0.93197     0.74973     0.50839     0.27489     0.10235    0.013641           0    0.032216    0.077779     0.11405     0.13381     0.14303      0.1533      0.1738      0.2075     0.25042     0.29517     0.33513     0.36651     0.38974     0.40787     0.42422     0.44081      0.4577     0.47361     0.48671     0.49598      0.5012     0.50307     0.50275     0.50075     0.49772     0.49339     0.48765     0.48032     0.47163     0.46185     0.45117     0.44023</t>
  </si>
  <si>
    <t>[27 0 12 13]</t>
  </si>
  <si>
    <t>m10c76r1</t>
  </si>
  <si>
    <t>m10c77r1</t>
  </si>
  <si>
    <t xml:space="preserve"> 0.39583     0.39558     0.39517     0.39457       0.394     0.39347     0.39318     0.39351     0.39495     0.39646     0.39185     0.36872     0.31673     0.24356     0.18362      0.1872     0.29121     0.49069     0.73018     0.92513           1     0.92327     0.72022     0.45911     0.21945    0.059935           0    0.020989    0.083188     0.14694     0.18889     0.20607     0.21078     0.21928     0.24288     0.28285     0.33229     0.38097     0.42072     0.44837     0.46581     0.47781      0.4887     0.50075     0.51348      0.5248     0.53243     0.53508     0.53293     0.52723     0.51956     0.51102     0.50195     0.49224     0.48144     0.46931       0.456     0.44211     0.42827     0.41517</t>
  </si>
  <si>
    <t xml:space="preserve"> 0.37395     0.37285     0.37098     0.36885     0.36657     0.36462     0.36316     0.36139     0.35583     0.33911     0.30186     0.24159     0.17112     0.12019     0.12529     0.21154     0.37755       0.591     0.79905     0.94742           1     0.94866     0.81349     0.63222     0.44576     0.28552     0.16702    0.090175    0.045229    0.020222   0.0062583           0   0.0022146    0.015029    0.039138    0.073219     0.11395     0.15772     0.20144     0.24357     0.28371     0.32192     0.35828     0.39285     0.42532     0.45542      0.4826     0.50652     0.52623     0.54114     0.55085      0.5556     0.55609     0.55355     0.54916     0.54404     0.53854     0.53252     0.52554     0.51693</t>
  </si>
  <si>
    <t xml:space="preserve"> 0.38487     0.38609     0.38702     0.38829     0.39019     0.39297     0.39621     0.39852     0.39595     0.38146     0.34789     0.29442     0.23369     0.19208     0.20222     0.28546     0.43987     0.63489     0.82211     0.95375           1     0.95705     0.84614     0.69998     0.55018     0.41714      0.3088      0.2229      0.1528    0.094395    0.047447    0.014844           0   0.0045963    0.026619    0.061657     0.10421     0.15001     0.19642     0.24266     0.28816     0.33294      0.3764     0.41725     0.45438     0.48792     0.51732      0.5429     0.56499     0.58379     0.59963     0.61171     0.61964     0.62252     0.61982     0.61141     0.59826     0.58206     0.56446     0.54671</t>
  </si>
  <si>
    <t>m10c77r2</t>
  </si>
  <si>
    <t xml:space="preserve"> 0.38061     0.38035     0.37977     0.37897     0.37797     0.37689      0.3757     0.37388     0.36873     0.35299     0.31661     0.25508     0.17991     0.12165     0.11961     0.20203     0.36858     0.58536     0.79664     0.94671           1     0.95116     0.82248     0.65158     0.47666     0.32505      0.2089     0.12744    0.072657     0.03607    0.012311  3.2104e-05           0    0.012916    0.037549    0.070938     0.10929     0.14959     0.19012     0.23056     0.27108     0.31152     0.35108     0.38847     0.42229      0.4517     0.47649     0.49701     0.51388     0.52763     0.53848     0.54651     0.55176     0.55435     0.55474     0.55338     0.55062     0.54642     0.54061     0.53285</t>
  </si>
  <si>
    <t>m10c77r3</t>
  </si>
  <si>
    <t xml:space="preserve"> 0.35774     0.35661      0.3556     0.35458     0.35342     0.35225     0.35153      0.3521     0.35416     0.35499     0.34629      0.3161     0.25865     0.18769     0.14044     0.16364     0.28633     0.49635     0.73681     0.92751           1     0.92719     0.73397     0.48318     0.24765    0.081361   0.0036327           0    0.036885    0.080232      0.1093     0.12106     0.12527     0.13545     0.16041     0.20066     0.24969     0.29843     0.33993     0.37186     0.39624     0.41718     0.43819     0.46056     0.48307     0.50315     0.51821     0.52688     0.52924     0.52648     0.52017     0.51168     0.50174     0.49064     0.47825     0.46456     0.44976      0.4343     0.41875     0.40363</t>
  </si>
  <si>
    <t xml:space="preserve"> 0.39818     0.39872     0.39886     0.39862       0.398     0.39702     0.39554     0.39264     0.38481     0.36481     0.32448     0.26275     0.19362     0.14664     0.15642     0.24537     0.40951     0.61575     0.81298     0.95139           1     0.95504     0.83704     0.67952     0.51596     0.37024     0.25326     0.16523     0.10082    0.054215    0.022063   0.0037715           0    0.010852    0.034695    0.068268     0.10755     0.14903     0.19044     0.23091     0.27054     0.30963     0.34816     0.38553     0.42074     0.45269     0.48064     0.50427      0.5238     0.53969     0.55254     0.56281      0.5708     0.57666     0.58043     0.58214     0.58184     0.57956     0.57533      0.5691</t>
  </si>
  <si>
    <t>m10c77r4</t>
  </si>
  <si>
    <t>m10c77r5</t>
  </si>
  <si>
    <t xml:space="preserve"> 0.33683     0.33721     0.33734     0.33715     0.33652     0.33594     0.33543     0.33608      0.3375     0.33674     0.32483     0.29052     0.22949     0.15745     0.11314     0.14257     0.27289     0.48959      0.7343     0.92665           1     0.92709     0.73547     0.48692     0.25347    0.087778   0.0079975           0    0.031046    0.068118    0.091385    0.098185    0.098228      0.1044     0.12525     0.16162     0.20718     0.25349     0.29395     0.32587     0.35081     0.37225     0.39332     0.41516     0.43668     0.45586     0.47041     0.47953     0.48345     0.48344     0.48107     0.47745     0.47322     0.46804     0.46133     0.45314     0.44299     0.43147     0.41937     0.40712</t>
  </si>
  <si>
    <t xml:space="preserve"> 0.3369     0.33677     0.33651     0.33618      0.3357     0.33524     0.33468     0.33333     0.32914     0.31693      0.2889     0.23933     0.17328     0.11348    0.096807     0.15834     0.31036     0.52976     0.76067     0.93512           1     0.93654     0.76768     0.54422     0.32455     0.15335    0.049162   0.0053474           0   0.0089398     0.01632    0.017995    0.019105    0.027902    0.050086    0.085987     0.13102     0.17847     0.22268     0.26116     0.29423     0.32406     0.35272     0.38121      0.4088     0.43407     0.45543      0.4721     0.48418     0.49232     0.49755     0.50039     0.50117      0.4997     0.49573     0.48931     0.48057     0.47011     0.45851     0.44631</t>
  </si>
  <si>
    <t xml:space="preserve"> 0.28561     0.28643     0.28748     0.28879     0.29035     0.29266     0.29579     0.29976     0.30267     0.30005     0.28365     0.24613     0.18921     0.13141     0.10873     0.15984     0.30248     0.51814     0.75227     0.93196           1     0.93149     0.75288     0.51769     0.29124     0.12159     0.02772           0    0.011276    0.033446    0.047943    0.050679    0.048638    0.052256    0.068692    0.099313     0.13918     0.18223     0.22217     0.25613     0.28479     0.31039     0.33477      0.3588     0.38204     0.40258     0.41904     0.43079     0.43795      0.4413      0.4431     0.44354      0.4435     0.44285     0.44106      0.4373     0.43134     0.42292     0.41243     0.40046</t>
  </si>
  <si>
    <t xml:space="preserve"> 0.34256     0.34263     0.34243     0.34183     0.34103     0.34006     0.33895      0.3377     0.33497     0.32643      0.3046     0.26183     0.20049     0.14018     0.11719     0.16922      0.3129     0.52749     0.75829     0.93445           1     0.93376     0.75901     0.52908     0.30535     0.13467    0.035511           0   0.0034315    0.019686     0.03204    0.036635    0.039293    0.049508    0.073218     0.11098     0.15746     0.20596     0.25028      0.2881     0.31938     0.34674     0.37213     0.39713     0.42135      0.4436     0.46213     0.47695     0.48744     0.49409     0.49772     0.49906     0.49854     0.49655     0.49264     0.48704     0.47972     0.47058     0.46012     0.44853</t>
  </si>
  <si>
    <t>m10c77r1_6</t>
  </si>
  <si>
    <t>m10c78r1</t>
  </si>
  <si>
    <t>[27 -33 38 38]</t>
  </si>
  <si>
    <t>m10c79r1</t>
  </si>
  <si>
    <t>[20 -16 22 26]</t>
  </si>
  <si>
    <t>m10c80r1</t>
  </si>
  <si>
    <t>[18 -16 10 12]</t>
  </si>
  <si>
    <t xml:space="preserve"> 0.3263     0.32746     0.32798     0.32785     0.32675     0.32489     0.32262     0.32012     0.31645     0.30786     0.28566     0.24044     0.17334     0.10532    0.075356     0.12434     0.27142     0.49626      0.7411     0.92957           1     0.92952     0.74334     0.50082     0.27075     0.10328     0.01733           0    0.020939    0.048719    0.064072    0.064322     0.05834    0.058923    0.074417     0.10603     0.14811     0.19204     0.23149      0.2632     0.28808     0.30973     0.33099     0.35325     0.37548     0.39624      0.4136     0.42649     0.43542     0.44128     0.44592     0.44978     0.45298     0.45539     0.45619     0.45494      0.4516     0.44635     0.43972     0.43245</t>
  </si>
  <si>
    <t xml:space="preserve"> 0.3702     0.36979     0.36898     0.36782      0.3664      0.3647     0.36292     0.36101     0.35845      0.3529     0.33851     0.30632      0.2513     0.18372     0.13614     0.15439     0.27169     0.48119     0.72749     0.92557           1     0.91969     0.71192     0.44756     0.20836    0.053345           0    0.026741    0.090565     0.15046     0.18321      0.1879     0.17926     0.17603     0.19024     0.22329     0.26731     0.31097     0.34564      0.3683     0.38163     0.39095     0.40135     0.41496     0.43107     0.44695     0.45976     0.46808     0.47204     0.47315     0.47312     0.47304     0.47304     0.47245     0.47036     0.46614     0.45975      0.4519     0.44332      0.4347</t>
  </si>
  <si>
    <t xml:space="preserve"> 0.34949     0.34983     0.35007     0.35022     0.35085      0.3541     0.36266     0.37933     0.40034     0.41004     0.38445     0.30605     0.18413    0.061586           0    0.049218     0.22052     0.47504      0.7379      0.9303           1     0.93822     0.78223     0.58934      0.4154     0.29376     0.23072     0.20983     0.20666     0.20154     0.18635     0.16483     0.14658     0.14025     0.14915     0.17079     0.19858     0.22606      0.2493     0.26798     0.28394     0.30054     0.31949     0.34131     0.36439     0.38677     0.40643     0.42263     0.43486     0.44401     0.45099      0.4569     0.46143      0.4648     0.46667     0.46684      0.4653     0.46246     0.45815      0.4527</t>
  </si>
  <si>
    <t>m10c81r1</t>
  </si>
  <si>
    <t xml:space="preserve"> 0.45776     0.45777     0.45731     0.45677     0.45585     0.45454     0.45137     0.44284     0.42265      0.3854     0.33289     0.27704     0.23964     0.24407     0.30575     0.42362     0.57934     0.74235     0.88052     0.96942           1     0.97412     0.90694     0.81249     0.70355     0.58841      0.4718     0.35734     0.24996     0.15577    0.080923    0.029792   0.0036242           0     0.01423    0.041307    0.076358     0.11693     0.16166     0.20997     0.26119     0.31466     0.36901     0.42206     0.47231     0.51844     0.55995     0.59666     0.62884     0.65651     0.68004     0.69907     0.71361     0.72365     0.72923      0.7302     0.72708     0.72035     0.71022     0.69699</t>
  </si>
  <si>
    <t>m10c82r1</t>
  </si>
  <si>
    <t xml:space="preserve"> 0.34243     0.34161     0.34132     0.34008     0.33357     0.31223     0.26582     0.19492     0.12242    0.090625     0.14118     0.29143       0.516     0.75464     0.93393           1      0.9358     0.76761     0.54724     0.33274      0.1656    0.061681    0.013132           0   0.0015935   0.0052513   0.0085431    0.016276    0.034867    0.067393      0.1128     0.16454     0.21681     0.26412     0.30441     0.33841     0.36813     0.39529     0.42085     0.44524     0.46662     0.48306     0.49424      0.5004     0.50237     0.50102</t>
  </si>
  <si>
    <t xml:space="preserve"> 0.21338     0.22602     0.23894     0.24764     0.24635      0.2288     0.19634      0.1611     0.14599       0.178     0.27468     0.43393     0.62845      0.8165      0.9503           1     0.95571     0.83797     0.67811     0.51362     0.37078     0.26187     0.18569     0.13334    0.094066    0.061022    0.033199    0.012194  0.00072333           0   0.0090343     0.02444    0.044222    0.065274    0.087419     0.11017      0.1343      0.1595     0.18572     0.21102     0.23474     0.25574     0.27456     0.29174     0.30731     0.32224</t>
  </si>
  <si>
    <t>m10c82r2</t>
  </si>
  <si>
    <t xml:space="preserve"> 0.33524       0.335     0.33435     0.33347     0.33231     0.33129     0.33065     0.33114     0.33257     0.33137      0.3163     0.27341     0.19938     0.11614    0.069886     0.10949     0.25693     0.48837     0.73905     0.92953           1     0.93253     0.75531     0.52544     0.30517     0.13842    0.040846   0.0025034           0   0.0099409    0.018957    0.025077    0.034272    0.053957     0.08764     0.13341     0.18504     0.23553     0.27985      0.3165      0.3467     0.37322     0.39819     0.42217     0.44434     0.46308     0.47715     0.48598     0.49016     0.49076     0.48885     0.48527     0.48032     0.47396     0.46601     0.45644     0.44529     0.43307     0.42014     0.40696</t>
  </si>
  <si>
    <t>m10c83r1</t>
  </si>
  <si>
    <t xml:space="preserve"> 0.343     0.34409     0.34457     0.34416     0.34263        0.34     0.33664     0.33284     0.32851     0.32121     0.30432     0.26818     0.20855     0.13835     0.09311     0.11912     0.24732     0.46721     0.72103     0.92332           1      0.9217     0.71679     0.45505     0.21684    0.059496           0    0.017638    0.071384     0.12195     0.14744     0.14751     0.13631      0.1314      0.1442     0.17557     0.21756     0.25952     0.29319     0.31616     0.33093     0.34274     0.35606     0.37281     0.39183     0.41042     0.42574     0.43645     0.44278     0.44615     0.44803     0.44949     0.45064     0.45113     0.45048     0.44802     0.44389     0.43799     0.43062     0.42216</t>
  </si>
  <si>
    <t>m10c83r2</t>
  </si>
  <si>
    <t>m10c83r3</t>
  </si>
  <si>
    <t xml:space="preserve"> 0.34478      0.3452      0.3451     0.34434     0.34291     0.34089     0.33848     0.33574     0.33183     0.32312     0.30217     0.26074     0.19824     0.13115    0.094599     0.13042     0.26393     0.48224     0.72936     0.92514           1     0.92569     0.72764     0.47132      0.2332    0.069707           0   0.0068899    0.052668    0.099711     0.12569     0.12825     0.11956     0.11605     0.12892      0.1598     0.20203     0.24552     0.28208      0.3085     0.32658     0.34084     0.35564     0.37303     0.39242     0.41145      0.4276      0.4394     0.44695     0.45143     0.45435      0.4568       0.459     0.46047     0.46046     0.45833     0.45386     0.44736     0.43933     0.43039</t>
  </si>
  <si>
    <t xml:space="preserve"> 0.34532     0.34564     0.34539      0.3445     0.34302     0.34107     0.33885     0.33615     0.33168     0.32111      0.2968     0.25187     0.18842     0.12508    0.096474     0.14097      0.2794     0.49667      0.7382     0.92791           1     0.92766     0.73465     0.48305     0.24608     0.07898   0.0018353           0    0.038454    0.081158     0.10595     0.10949      0.1025     0.10026      0.1136     0.14444     0.18673     0.23097      0.2691      0.2977     0.31816      0.3346     0.35097     0.36941     0.38947     0.40907     0.42587     0.43865     0.44742     0.45344     0.45813     0.46245     0.46656     0.46981     0.47131      0.4702     0.46627     0.45971     0.45122     0.44142</t>
  </si>
  <si>
    <t>m10c84r1</t>
  </si>
  <si>
    <t xml:space="preserve"> 0.34517     0.34596     0.34651     0.34701      0.3474     0.34799     0.34857     0.34761     0.34169     0.32611     0.29712     0.25592     0.21127     0.18108     0.19019     0.26086     0.40054     0.59157     0.79092     0.94298           1     0.94101     0.78069      0.5623     0.34069     0.16205    0.049948   0.0024512           0    0.017491    0.036005    0.047726    0.055344    0.066827    0.089062     0.12394     0.16842     0.21628     0.26146     0.30069     0.33319     0.36076     0.38535     0.40847     0.43037     0.45076     0.46869     0.48403     0.49748     0.51034      0.5233      0.5367     0.54929      0.5588     0.56288     0.55988     0.54936     0.53219     0.51026     0.48547</t>
  </si>
  <si>
    <t>[24,  1, 25, 28]</t>
  </si>
  <si>
    <t>m10c85r1</t>
  </si>
  <si>
    <t>[15 -2 20 14]</t>
  </si>
  <si>
    <t xml:space="preserve"> 0.30635     0.25951     0.17786    0.086441     0.03554    0.076036     0.23051     0.47217     0.73213     0.92819           1     0.93046      0.7512     0.52185     0.30488     0.14277     0.04896     0.01066   0.0037088   0.0057312   0.0043668           0  0.00098801    0.014712     0.04476    0.089165     0.14061     0.19156     0.23712     0.27557     0.30804     0.33763</t>
  </si>
  <si>
    <t>m10c85r2</t>
  </si>
  <si>
    <t xml:space="preserve"> 0.31562     0.31521     0.31452     0.31402     0.31391      0.3141     0.31488     0.31686     0.32008     0.32017     0.30434     0.25606     0.17216     0.07795    0.023985    0.062963     0.21782     0.46203     0.72611     0.92593           1     0.93092     0.75051     0.51892     0.29961     0.13628    0.042239   0.0051653           0     0.00362   0.0035045  8.4287e-05    0.001148    0.014411     0.04391    0.087303     0.13768     0.18774     0.23298     0.27152     0.30467     0.33524     0.36479     0.39352     0.42063     0.44417     0.46265     0.47577     0.48388     0.48792     0.48928     0.48847     0.48572     0.48102     0.47435     0.46533     0.45448     0.44207     0.42821     0.41345</t>
  </si>
  <si>
    <t>m10c85r3</t>
  </si>
  <si>
    <t xml:space="preserve"> 0.31429     0.31444     0.31441     0.31437     0.31443     0.31465     0.31584     0.31971     0.32714      0.3328     0.32048     0.26983     0.17621    0.067447           0    0.031925     0.18853     0.44126     0.71608     0.92362           1     0.92895     0.74532     0.51285     0.29727     0.14135    0.056582     0.02766    0.027387    0.031852     0.02946    0.021995    0.018806    0.028878    0.055983    0.097354     0.14545     0.19257     0.23382     0.26805     0.29715     0.32433     0.35158     0.37898     0.40537     0.42861     0.44692     0.46003     0.46838     0.47302     0.47527     0.47584     0.47474     0.47173     0.46656     0.45892     0.44905     0.43746     0.42455     0.41077</t>
  </si>
  <si>
    <t>m10c86r1</t>
  </si>
  <si>
    <t>[7 6 9 10]</t>
  </si>
  <si>
    <t xml:space="preserve"> 0.38051     0.37973     0.37852     0.37707     0.37574     0.37487     0.37528     0.37806     0.38303     0.38651     0.37973     0.35008     0.28989     0.20975     0.14575     0.14892     0.25719     0.46529     0.71598      0.9206           1      0.9211     0.71155      0.4441     0.20291    0.048726           0    0.034432     0.10771     0.17731     0.21874     0.23052     0.22747     0.22841      0.2458     0.28117     0.32657     0.37062     0.40454      0.4252     0.43512     0.44014     0.44557     0.45382     0.46455      0.4752     0.48281     0.48584     0.48435     0.47959     0.47349     0.46748     0.46195     0.45655     0.45073     0.44379     0.43553     0.42643     0.41685     0.40737</t>
  </si>
  <si>
    <t>m10c87r1</t>
  </si>
  <si>
    <t>m10c88r1</t>
  </si>
  <si>
    <t>m10c88r2</t>
  </si>
  <si>
    <t>m10c86r2</t>
  </si>
  <si>
    <t xml:space="preserve"> 0.3355      0.3361     0.33598     0.33542     0.33476     0.33405      0.3339     0.33472     0.33481     0.32978     0.31228     0.27451     0.21668     0.15536     0.12395     0.16171     0.29251     0.50322     0.74041       0.928           1     0.92818     0.73636     0.48564     0.24867    0.080595   0.0023694           0    0.039511    0.085592     0.11551     0.12513     0.12441     0.12724     0.14395     0.17682     0.21984     0.26389     0.30162     0.32951     0.34857     0.36314      0.3771     0.39239     0.40926     0.42578     0.43936       0.449     0.45458     0.45662     0.45674     0.45607     0.45463     0.45242     0.44919     0.44422     0.43751     0.42973     0.42098     0.41167</t>
  </si>
  <si>
    <t>[4 6 7 9]</t>
  </si>
  <si>
    <t xml:space="preserve"> 0.39666     0.39646     0.39563     0.39415     0.39242     0.39067     0.38909     0.38855      0.3895     0.39139     0.38959     0.37206     0.32551      0.2531     0.18634     0.17771     0.27145     0.46858     0.71476     0.91947           1     0.91985     0.70659     0.43529     0.19287     0.04163           0     0.04312     0.12428     0.19909     0.24251     0.25385     0.24964     0.24993     0.26762      0.3043     0.35139     0.39661     0.43106     0.45163     0.46094     0.46512     0.46965     0.47678     0.48618     0.49541     0.50145      0.5028     0.49996     0.49393     0.48661     0.47957     0.47298     0.46654     0.45984     0.45213     0.44318      0.4336     0.42384     0.41435</t>
  </si>
  <si>
    <t xml:space="preserve"> 0.31603     0.31578     0.31503     0.31453     0.31451     0.31413     0.31402     0.31526     0.31675     0.31462     0.29807     0.25215     0.17398    0.087683    0.039431    0.079384     0.23104     0.46974     0.72905      0.9268           1     0.92829     0.74294     0.50465     0.27979     0.11552    0.026953           0   0.0074375    0.022644    0.029698    0.028415    0.027816    0.037424    0.062842     0.10376     0.15281     0.20182     0.24575     0.28202     0.31172     0.33838     0.36422     0.38942     0.41438      0.4367     0.45428     0.46738     0.47599     0.48035     0.48251     0.48298     0.48121     0.47754     0.47175     0.46286     0.45135     0.43866     0.42434     0.40945</t>
  </si>
  <si>
    <t>m10c88r1_4</t>
  </si>
  <si>
    <t>m10c88r4</t>
  </si>
  <si>
    <t xml:space="preserve"> 0.36407     0.36405     0.36378     0.36361     0.36391     0.36403     0.36375     0.36279     0.35715     0.33957     0.30194     0.24085      0.1682     0.11403     0.11542     0.19903     0.36535     0.58221     0.79383     0.94526           1     0.94993      0.8175     0.64138     0.46143     0.30769     0.19362     0.11743    0.069182    0.038089    0.016612   0.0031044           0   0.0086273    0.029301    0.060531    0.098244     0.13882      0.1807     0.22259     0.26406     0.30582     0.34733     0.38669     0.42314     0.45542     0.48223     0.50417     0.52189      0.5354     0.54571     0.55348     0.55814     0.55986     0.55913     0.55532      0.5487     0.54011     0.52944     0.51685</t>
  </si>
  <si>
    <t xml:space="preserve"> 0.31489     0.31507     0.31432     0.31276      0.3114     0.30995     0.30923      0.3106     0.31363     0.31376     0.29942     0.25435     0.17462    0.084434    0.031957    0.068703     0.21953     0.46043     0.72341     0.92458           1     0.92887     0.74248       0.503     0.27746     0.11297    0.025295           0   0.0087401    0.024721    0.032246    0.030641    0.029506    0.038352    0.062871     0.10277     0.15102     0.19945     0.24298     0.27911     0.30887     0.33555     0.36163     0.38683     0.41136     0.43339     0.45048     0.46304     0.47137     0.47574     0.47765     0.47807     0.47612      0.4719     0.46565     0.45655     0.44516     0.43256     0.41855     0.40384</t>
  </si>
  <si>
    <t>m10c88r3</t>
  </si>
  <si>
    <t>m10c88r5</t>
  </si>
  <si>
    <t>m10c88r6</t>
  </si>
  <si>
    <t xml:space="preserve"> 0.32614     0.32623      0.3271     0.32888      0.3283     0.31462     0.27255     0.19698     0.10863    0.054233    0.085849     0.22992      0.4652      0.7252     0.92535           1     0.92796     0.73916     0.49668     0.26913     0.10487    0.020014           0    0.015156    0.037018    0.049411    0.051346    0.051979    0.062123    0.088037     0.12892       0.178       0.227     0.26986     0.30439     0.33199     0.35605     0.37933      0.4028     0.42574     0.44627     0.46248     0.47373     0.48034</t>
  </si>
  <si>
    <t xml:space="preserve"> 0.36271     0.36308     0.36266     0.35684     0.33868      0.3014     0.24308     0.17632     0.13012     0.13845     0.22466     0.38833     0.59813     0.80174     0.94713           1     0.95123     0.82301     0.65176     0.47601     0.32501     0.21194     0.13484    0.084277    0.050072    0.024623     0.00704           0   0.0048632    0.021751    0.049734    0.084662      0.1232     0.16394     0.20557     0.24728     0.28967     0.33165     0.37122     0.40802     0.44105     0.46885     0.49235     0.51218</t>
  </si>
  <si>
    <t xml:space="preserve"> 0.31587     0.31553     0.31507     0.31463     0.31426     0.31392     0.31407     0.31607     0.32135     0.32684     0.31847     0.27541     0.18826    0.079629    0.004108    0.023635     0.17045     0.42168     0.70285     0.91961           1      0.9228     0.72301     0.47097     0.24051    0.081501   0.0077043           0    0.024646    0.051154    0.063675     0.06306    0.060508     0.06825    0.092783     0.13257     0.18004     0.22642     0.26564     0.29605     0.31968     0.34045     0.36127     0.38292     0.40443     0.42353     0.43816     0.44779     0.45284     0.45454     0.45422     0.45277     0.44999     0.44572     0.43951     0.43105     0.42067     0.40901      0.3966     0.38403</t>
  </si>
  <si>
    <t xml:space="preserve"> 0.35986     0.36006     0.35994     0.35976     0.35978     0.35948     0.35907      0.3582     0.35318     0.33685      0.3007     0.24043     0.16717     0.11084     0.10925     0.19078     0.35692     0.57564      0.7905     0.94461           1     0.94821     0.81241     0.63268      0.4506      0.2968     0.18474     0.11171    0.066515    0.037605    0.017081     0.00361           0   0.0083277    0.029283    0.061229     0.10009     0.14178     0.18417     0.22564       0.266     0.30596     0.34542     0.38323     0.41865     0.45036     0.47715      0.4991     0.51668     0.53001     0.54027     0.54806     0.55279     0.55466     0.55355     0.54901     0.54144      0.5318     0.52015       0.507</t>
  </si>
  <si>
    <t xml:space="preserve"> 0.38299     0.38293     0.38264      0.3824     0.38237     0.38229     0.38192     0.38068     0.37477     0.35629     0.31568     0.25025     0.17431      0.1209     0.12835     0.22086     0.39339     0.60895     0.81175     0.95155           1     0.95641      0.8442     0.69644     0.54352     0.40594     0.29191     0.20105     0.12949    0.074017    0.033395   0.0082931           0   0.0073209    0.027659    0.057519    0.092826     0.13064     0.16992     0.21025     0.25121      0.2931     0.33514     0.37574     0.41389     0.44854     0.47882     0.50506     0.52768     0.54664     0.56251     0.57553     0.58538     0.59212     0.59559     0.59555     0.59201     0.58572     0.57667     0.56529</t>
  </si>
  <si>
    <t>-[434,458]</t>
  </si>
  <si>
    <t>-[141,178]</t>
  </si>
  <si>
    <t>-[1:280,627]</t>
  </si>
  <si>
    <t>-[16,17]</t>
  </si>
  <si>
    <t>8.37438      15.0246       9.1133      10.5911      10.8374       12.069      9.60591      7.38916</t>
  </si>
  <si>
    <t>1.73      2.9659     0.73892       1.471      3.1925      1.4149     0.61986      1.1726</t>
  </si>
  <si>
    <t>33.4975      21.4286      18.9655      13.3005      21.1823      18.7192      14.2857       26.601</t>
  </si>
  <si>
    <t>4.6386      2.2529      6.3261      3.2303      1.3033      2.0111      2.6831     0.69666</t>
  </si>
  <si>
    <t>0.98522      1.9704      1.9704     0.73892     0.24631     0.49261      1.2315      2.2167     0.24631     0.24631</t>
  </si>
  <si>
    <t>0.98522     0.89938      1.6584     0.47164     0.24631     0.49261      0.9325     0.84129     0.24631     0.24631</t>
  </si>
  <si>
    <t>3.6946     0.73892      1.9704     0.73892     0.49261     0.49261     0.24631     0.24631     0.49261      3.4483</t>
  </si>
  <si>
    <t>2.4589     0.24631       1.334     0.73892     0.49261     0.49261     0.24631     0.24631     0.28441      2.1472</t>
  </si>
  <si>
    <t>0.73892     0.98522      1.9704     0.24631           0     0.49261           0           0     0.49261     0.73892</t>
  </si>
  <si>
    <t>0.73892           0     0.80443     0.24631           0     0.28441           0           0     0.28441     0.47164</t>
  </si>
  <si>
    <t>29.803       41.133      43.8424      34.4828      22.6601      25.6158      35.9606      38.9163      21.4286      32.5123</t>
  </si>
  <si>
    <t>4.79927      7.40966      8.53701      6.26991      2.98291      5.13514      14.8684      9.21152      2.55573      5.48548</t>
  </si>
  <si>
    <t>55.1724      45.8128      43.8424      59.6059      39.9015      39.9015      45.0739      43.1034      47.2906      62.5616</t>
  </si>
  <si>
    <t>8.30163      7.92782       5.8078      15.7558      5.46332      3.17979      5.53503      9.61433      11.4966      14.5494</t>
  </si>
  <si>
    <t>56.4039      34.4828       46.798      39.6552      39.4089      46.3054      30.5419      37.6847       23.399      45.0739</t>
  </si>
  <si>
    <t>10.1544      7.38369      11.0774      9.83887      14.1349      6.34685      3.87882      6.77079      5.23459       5.0297</t>
  </si>
  <si>
    <t>9.85222      10.4433      10.8374      10.0493      11.2315      8.27586      17.1429      9.26108      8.66995      10.0493</t>
  </si>
  <si>
    <t>3.9654      3.7204      2.1131      3.4469      2.8656      2.4453      2.9655      2.2162      3.1833      2.3809</t>
  </si>
  <si>
    <t>33.1034      26.0099      32.5123        8.867      11.0345      8.66995      16.3547       17.931      14.7783      32.1182</t>
  </si>
  <si>
    <t>6.1496      0.8004      3.8663      2.7161      3.5027      2.8791      3.4214      4.8606      3.6599      3.3352</t>
  </si>
  <si>
    <t>31.33      34.4828      34.6798      9.26108      14.3842      16.7488      9.06404      15.1724      8.07882      23.0542</t>
  </si>
  <si>
    <t>3.9825      5.5733      7.3622      2.0095      3.1711      4.5256      2.4611      1.9357      2.5578      3.2617</t>
  </si>
  <si>
    <t>90.6931      87.9538      69.0429      80.8581      74.7195      77.7228      98.6799      86.9637      70.6271      88.7789</t>
  </si>
  <si>
    <t>10.3118      6.03984      11.0067       6.6745       11.598       5.5773      7.70941      9.64606      3.71049      9.16399</t>
  </si>
  <si>
    <t>170.9571      182.6733      164.4884      165.0165      126.4026      132.5083      144.0264      124.2574       119.604      176.0726</t>
  </si>
  <si>
    <t>5.23911      11.2708      8.88862      14.9647       7.5764      2.88189      4.36043       3.4019      5.51224      10.5967</t>
  </si>
  <si>
    <t>76.2562      67.8161      58.7192      56.3547      54.9754      59.3103      62.6601      61.0837      64.4335      69.9507</t>
  </si>
  <si>
    <t>4.1168      1.7701      2.5041      2.9458      3.1986      2.1898      4.4673      2.3522      3.7204      5.6682</t>
  </si>
  <si>
    <t>117.0443      140.4926       173.399      207.4877      129.4581      121.7734      70.93596      66.99507      46.89655      90.24631</t>
  </si>
  <si>
    <t>1.80056      4.64833      4.43897      10.1845      9.01141      4.75159      3.16193       5.1853      1.91042      4.88257</t>
  </si>
  <si>
    <t>7.31879      9.28923      9.28923      13.9338      8.30401      13.0894      11.6819      9.00774      5.34835      5.34835</t>
  </si>
  <si>
    <t>1.4559      2.9231      1.8097      2.2284      1.6494      3.5957      2.8476      2.3788      1.4717      1.5332</t>
  </si>
  <si>
    <t>9.28923      13.0894      7.88177      7.60028      14.2153      9.85222      5.34835      3.23716       1.8297       8.5855</t>
  </si>
  <si>
    <t>1.3742      1.2483      1.3597      1.6614      1.7314      2.2239      0.9336     0.90487     0.62417      1.2107</t>
  </si>
  <si>
    <t>8.867      15.1067      5.91133      17.0772      7.55337      11.8227      7.88177      12.8079      13.7931      18.3908</t>
  </si>
  <si>
    <t>4.1018       3.333       1.505      6.7862      2.2989      4.9588      4.2945       4.656      7.5248      6.2914</t>
  </si>
  <si>
    <t>20.0328      19.0476      7.22496      8.21018       10.509      13.4647       9.1954      7.55337      20.0328      24.3021</t>
  </si>
  <si>
    <t>2.6881      5.6118     0.32841      1.8285      2.2989      1.1841      1.9976      1.7378      8.7445      2.9189</t>
  </si>
  <si>
    <t>40.3941      36.4532       35.468      56.9458      47.8818      37.0443       44.335      46.8966</t>
  </si>
  <si>
    <t>11.409      5.24116       4.9946      5.77343      9.11317      8.65426      8.67331      9.85517</t>
  </si>
  <si>
    <t>81.37931      67.19212      41.97044      140.6897      105.4187      98.91626      113.3005      64.82759</t>
  </si>
  <si>
    <t>11.1622      8.63068       7.0538      17.1847      9.98434      9.08116       11.443      7.68473</t>
  </si>
  <si>
    <t>16.9951      6.89655      6.40394      11.5764      13.0542      11.5764      11.0837      16.2562      5.91133      10.0985</t>
  </si>
  <si>
    <t>4.9486     0.56882        1.73      2.8829      3.9893      1.7241       2.649      6.3149      3.5064      3.2271</t>
  </si>
  <si>
    <t>48.2759      56.1576      60.5911      68.7192      77.5862      57.1429      50.2463      60.0985      60.8374      66.2562</t>
  </si>
  <si>
    <t>6.34685      4.17994      6.55376      3.90739      4.76544      5.85634      5.44106        7.514      6.17076      11.7015</t>
  </si>
  <si>
    <t>53.5961      81.3793      49.4581      63.4483       53.399      54.5813      34.6798      53.5961      66.4039      59.9015</t>
  </si>
  <si>
    <t>14.6682      11.3903      9.06404      8.08002      15.3435      12.8631      11.1265      21.9565      9.95318      18.4723</t>
  </si>
  <si>
    <t>62.6601      42.9557      38.6207      53.5961      43.1527      49.6552      39.6059      13.7931      31.5271       31.133</t>
  </si>
  <si>
    <t>11.9882      12.4216        16.36      22.8427       11.351      10.1032      4.35508      3.35554      9.22643      8.74353</t>
  </si>
  <si>
    <t>17.3399      15.7635       17.931      8.66995      12.4138      19.7044      18.1281      19.9015       22.069      20.0985</t>
  </si>
  <si>
    <t>2.9491      4.5895      4.8706       3.652      2.2162      8.0161      1.1904      3.3177      2.0807        6.48</t>
  </si>
  <si>
    <t>85.3202      91.0345      60.8867      36.4532       70.936      82.5616      97.1429      72.7094      63.8424       62.069</t>
  </si>
  <si>
    <t>6.4047      8.31681      14.4978      6.04929      10.5515      5.42677      27.9456      4.14964      8.29812      13.4655</t>
  </si>
  <si>
    <t>30.0493       28.462      31.4176      25.2874       26.601      27.9146      26.9294        24.74      30.8374       28.243</t>
  </si>
  <si>
    <t>1.7143      2.2179      3.5691      2.6629      2.3499      3.3168      2.7329      2.8272      2.1687      1.7988</t>
  </si>
  <si>
    <t>12.8079      9.96169      18.8287      15.4351      23.2074      20.9086       28.243       30.104      21.4559      17.6245</t>
  </si>
  <si>
    <t>2.0614     0.89101         1.5      1.7532      3.2432      2.5267      3.3208      2.7433       2.687      2.3707</t>
  </si>
  <si>
    <t>29.8851      26.1631      23.6453      30.5419      28.8998      21.3465      23.9737      26.4915</t>
  </si>
  <si>
    <t>2.7081      3.6017      2.6629      1.9429      4.2661       2.668      1.8285      2.6753</t>
  </si>
  <si>
    <t>7.7723      12.1511      13.1034      13.0268      17.5151      17.4056       7.7723       7.7723</t>
  </si>
  <si>
    <t>1.6292      2.7477      1.6025       1.812      2.3498      2.0964      2.5986      2.0274</t>
  </si>
  <si>
    <t>8.867      10.8374        11.33      8.04598      12.8079      13.7931        8.867      10.1806</t>
  </si>
  <si>
    <t>1.1932      2.3315      1.8823      2.8374      2.0666      3.4786      1.8693      2.0138</t>
  </si>
  <si>
    <t>1.9704      3.1199      2.4631      4.4335      9.3596      5.7471      3.1199      1.4778</t>
  </si>
  <si>
    <t>0.7195     0.78062     0.75248      1.1015     0.83405       1.231     0.96587     0.42185</t>
  </si>
  <si>
    <t>14.3842      10.2463      12.4138      10.8374      10.0493       13.202      9.65517       13.202</t>
  </si>
  <si>
    <t>4.932     0.50237       2.172      1.8432      1.8797      2.9981      1.3364      3.1711</t>
  </si>
  <si>
    <t>36.2562      30.3448      41.3793      28.7685      29.7537      35.8621      25.4187      36.2562</t>
  </si>
  <si>
    <t>3.5027      1.6008      2.7161      6.8429       4.055      3.7335      9.0801      6.8712</t>
  </si>
  <si>
    <t>27.3892       44.335           40      38.0296      33.8916      31.9212      28.9655      28.9655</t>
  </si>
  <si>
    <t>3.01098      6.93865       10.364       2.2162      6.75865      3.17113      7.60984      6.92885</t>
  </si>
  <si>
    <t>21.1823      21.6749      32.5123      24.8768      23.1527       23.399      18.4729      26.3547</t>
  </si>
  <si>
    <t>3.0764      1.7532      5.4113      6.3261      4.5594      8.2662      2.8263      5.0936</t>
  </si>
  <si>
    <t>46.0591      50.2463      43.8424      48.5222      50.9852       53.202      37.6847      52.7094</t>
  </si>
  <si>
    <t>3.02      7.1612      3.1285      5.0297      2.9659      2.3453      9.6563      1.5316</t>
  </si>
  <si>
    <t>53.6946      53.6946       26.601      58.3744      51.7241       41.133      26.3547       46.798</t>
  </si>
  <si>
    <t>3.8263      4.3599      3.4365      3.0466      3.5409      7.1767      6.6866      5.7236</t>
  </si>
  <si>
    <t>3.5468      1.7734      1.1823     0.98522      1.3793      2.1675      1.9704     0.98522</t>
  </si>
  <si>
    <t>0.91366     0.72399     0.36864     0.62311     0.50237     0.78818      1.0333      0.4406</t>
  </si>
  <si>
    <t>1.1823      1.1823      1.3793      1.5764     0.98522      3.7438      1.1823      2.3645</t>
  </si>
  <si>
    <t>0.48266     0.72399     0.39409     0.66821     0.62311      1.4413     0.48266      1.0611</t>
  </si>
  <si>
    <t>39.7373      41.0509      56.8144      34.8112      31.8555      27.5862      32.5123      33.8259</t>
  </si>
  <si>
    <t>2.6881       2.863      6.2397      2.2989     0.86888        3.73      1.9704      3.1328</t>
  </si>
  <si>
    <t>2.29885      4.92611      53.5304      21.6749      18.2266        8.867      4.26929       4.5977</t>
  </si>
  <si>
    <t>1.4315       1.505      1.1841      2.6067      1.1726      2.6067      1.1841     0.86888</t>
  </si>
  <si>
    <t>1.64204      6.89655      60.4269      22.6601      15.1067      7.55337        8.867      2.95567</t>
  </si>
  <si>
    <t>1.1841      2.9557      3.1328       1.334      3.1328      1.1841      1.9704     0.56882</t>
  </si>
  <si>
    <t>26.4039      27.9803      26.2069      28.7685      30.1478      19.7044      33.6946      28.3744</t>
  </si>
  <si>
    <t>3.8335      5.4286      5.3475      5.4624      3.9236      1.4613      3.4044      3.3901</t>
  </si>
  <si>
    <t>51.4286      46.1084      38.6207      51.6256      65.6158      47.2906      38.8177      46.3054</t>
  </si>
  <si>
    <t>3.3757      4.3884      3.9825      4.4998      3.5605      5.0526       6.495      5.0526</t>
  </si>
  <si>
    <t>33.4975      27.9146       28.243      44.5813      36.1248      29.8851      40.3941      42.6929</t>
  </si>
  <si>
    <t>7.45998      3.99525      1.43149      12.3865      6.64163      13.6556      15.1673      6.56814</t>
  </si>
  <si>
    <t>28.32512      21.67488      25.94417      108.7028      112.6437      80.54187       95.5665      14.12151</t>
  </si>
  <si>
    <t>7.1088      3.72999      9.79182      11.2955      2.29885      9.83887      9.15426      3.13281</t>
  </si>
  <si>
    <t>18.0624      15.4351      17.0772       16.092      18.3908      21.6749      22.3317      23.9737      13.4647       17.734</t>
  </si>
  <si>
    <t>2.1535      4.9042      3.1328      5.4658      2.6881      2.6067      8.1707      4.8377      2.9189      4.1018</t>
  </si>
  <si>
    <t>101.1494      96.88013      69.95074       49.9179       95.5665      97.53695      113.6289      113.6289      83.00493      110.6732</t>
  </si>
  <si>
    <t>11.9902       13.124      10.8075      9.38693      2.60665      3.45998      14.4387      16.9154      18.3102      4.19282</t>
  </si>
  <si>
    <t>87.02791      102.7915      88.99836      44.99179       99.8358       95.5665      106.7323      100.4926      75.86207      91.95402</t>
  </si>
  <si>
    <t>23.8723       10.677      6.13515      12.4145      8.55751      11.5457      8.28862      9.15426      22.6708      3.78738</t>
  </si>
  <si>
    <t>66.7761       65.572      48.7137      40.7225      37.6574      47.1921      51.8883      51.6694</t>
  </si>
  <si>
    <t>5.6853      2.6584      5.7145      2.6221      4.4176      4.2755      3.8193      3.1633</t>
  </si>
  <si>
    <t>29.7756      37.2195       44.116      18.3908      11.6037      11.6037      14.5594      31.8555</t>
  </si>
  <si>
    <t>4.0214      5.6971      6.6937      5.4806      1.5296       2.771      4.3282      5.3963</t>
  </si>
  <si>
    <t>47.5369      45.8128      39.0394      30.0493      22.6601      32.0197       32.266       37.069</t>
  </si>
  <si>
    <t>5.8635        3.91      4.1672      2.6981       3.294      4.0622      1.5771      4.2086</t>
  </si>
  <si>
    <t>21.9212      23.2759      22.9064      8.99015       6.7734      5.04926      9.35961      18.4729</t>
  </si>
  <si>
    <t>3.5754      5.9111      4.8185      1.6595      1.3611      1.6064      1.8712      4.3536</t>
  </si>
  <si>
    <t>68.2618      68.5433      51.3723      40.1126      25.0528      45.6017      35.1865      46.0239</t>
  </si>
  <si>
    <t>10.5975      6.06896      3.90808      3.92746      4.87355      5.95695      4.11145       7.8868</t>
  </si>
  <si>
    <t>10.8374       8.5855      10.2745      26.8825       8.5855      13.5116      6.47431      9.14849</t>
  </si>
  <si>
    <t>1.8866      2.7509      2.8993      7.5453      2.1469      5.4505      2.0493       1.047</t>
  </si>
  <si>
    <t>36.9458      38.1773      36.5764       32.266      24.0148       20.197      17.8571      24.7537      21.4286      31.2808</t>
  </si>
  <si>
    <t>3.4883      4.1789      3.0392      4.5825       3.552      2.6723      1.3611      3.2593      2.9306      5.1657</t>
  </si>
  <si>
    <t>63.5468      55.1724      56.4039      66.7488      56.8966      53.9409      41.8719      62.8079</t>
  </si>
  <si>
    <t>4.26613      13.2975      9.87989      8.65814      6.18385      14.9382      5.03171       11.873</t>
  </si>
  <si>
    <t>77.0936      76.3547      63.7931      48.7685      46.3054      47.0443      53.9409       58.867</t>
  </si>
  <si>
    <t>7.4532      9.0342      4.3761      5.3436      2.9829      7.9571      6.0516      8.2564</t>
  </si>
  <si>
    <t>85.51724       43.5468      79.40887      89.45813       78.2266      64.23645      104.0394      89.45813      74.08867      70.93596</t>
  </si>
  <si>
    <t>8.0064       5.0564      10.1845      12.5646      6.92885      10.2501      12.8518      12.7067      9.34352       3.7126</t>
  </si>
  <si>
    <t>133.9901       146.601      142.8571      104.6305      123.3498      113.8916      118.6207      104.2365      105.8128      115.8621</t>
  </si>
  <si>
    <t>8.23117       18.785      6.04929      14.8288       9.6903      8.29929       12.141      4.95949       8.4557      4.84264</t>
  </si>
  <si>
    <t>85.7143      56.3547      97.5369      74.2857      79.0148       66.601       57.931      47.2906</t>
  </si>
  <si>
    <t>6.9805      5.8569      7.5548      8.7933      8.9183      4.1168      7.2559      8.6789</t>
  </si>
  <si>
    <t>158.0296      125.7143      99.90148      115.2709      114.6798      97.53695      86.50246      125.7143</t>
  </si>
  <si>
    <t>7.22376      8.49007      4.79227      10.6932      12.7646      8.57765      7.55736      8.25237</t>
  </si>
  <si>
    <t>98.19376      75.15834      91.29721      96.71593      110.3448       86.3711      79.80296      78.81773</t>
  </si>
  <si>
    <t>5.75416      7.76573      6.62699      10.6155      13.6564      9.55434      6.72072      15.2715</t>
  </si>
  <si>
    <t>167.8161       198.358      124.3021      124.7947      134.3186      112.7375       90.9688      160.0985</t>
  </si>
  <si>
    <t>10.0043      9.38349       11.139      6.65622      8.11903      10.4683      6.14042      9.03597</t>
  </si>
  <si>
    <t>85.71429       66.2069      79.80296      80.78818      88.66995      104.6798      73.64532       72.9064</t>
  </si>
  <si>
    <t>8.82127      10.5993      6.32131      5.98477      11.1102      15.8065      11.2791      5.84528</t>
  </si>
  <si>
    <t>144.0394      167.9803      115.5172      150.7389      115.7635      109.8522      71.18227      117.9803</t>
  </si>
  <si>
    <t>8.32731      4.99945      16.4288      4.53273      3.90998      8.57483     0.738916      5.75006</t>
  </si>
  <si>
    <t>72.1182      62.8571      62.6601      72.3153      59.7044      68.1773      62.8571      53.9901</t>
  </si>
  <si>
    <t>6.2807      3.7047      7.6923      8.1993      3.2913      8.5175      4.7699       4.173</t>
  </si>
  <si>
    <t>162.7586      155.2709      96.55172      107.7833      127.6847      111.7241      86.30542      113.1034</t>
  </si>
  <si>
    <t>6.03644      13.3227      11.1509       11.862       8.1339      5.27439       3.0142       6.8073</t>
  </si>
  <si>
    <t>62.6601      50.8374       53.202      60.8867      56.9458      61.2808      77.8325      67.7833      59.9015      50.6404</t>
  </si>
  <si>
    <t>4.54272      3.17113      3.02063      3.92113      5.93918      10.1022      3.39866      9.80976      5.29092      7.92231</t>
  </si>
  <si>
    <t>138.7192       146.798      150.5419      105.6158      107.9803      101.0837      100.4926      70.93596      58.91626      108.3744</t>
  </si>
  <si>
    <t>6.55302      8.07641      6.71398      12.3346       10.655      6.87258       7.4513      9.29978      8.15654      9.47044</t>
  </si>
  <si>
    <t>45.3202      41.1823      35.2709      32.5123       40.197           40      41.7734      37.8325      53.9901       35.468</t>
  </si>
  <si>
    <t>14.8144      15.6567      3.01098      5.50315      11.7543      7.04003      2.50409      6.90077      14.5279      5.43214</t>
  </si>
  <si>
    <t>133.5961      152.7094      134.3842      67.78325      86.69951      70.93596      66.40394       59.1133       47.0936      108.7685</t>
  </si>
  <si>
    <t>11.4243      9.49602      14.4348      4.84064      10.9577      8.52089      9.78598      6.88246      4.55125      8.49579</t>
  </si>
  <si>
    <t>122.9064      46.55172      66.50246      57.73399      82.26601      56.65025      63.30049       67.9803</t>
  </si>
  <si>
    <t>26.8171      7.80313      26.1734      3.75937      4.30389       13.994      24.4373      11.9519</t>
  </si>
  <si>
    <t>158.3744      183.9901       72.6601      82.26601      85.71429      69.95074      60.34483      105.9113</t>
  </si>
  <si>
    <t>12.5487       5.8477      21.3984      13.0488      11.1538      6.81158      9.71476       10.003</t>
  </si>
  <si>
    <t>78.16092       99.8358       86.3711      113.3005      84.40066      79.80296      85.38588      78.81773</t>
  </si>
  <si>
    <t>2.62726      23.2405      10.1169      13.4125      6.26561      19.9086       15.808      14.3563</t>
  </si>
  <si>
    <t>171.757      204.2693      95.89491       95.5665      93.59606      88.34154      83.74384      161.9048</t>
  </si>
  <si>
    <t>6.3426      12.7995      9.03568      6.55993      7.90227      5.28521      11.4189      16.0315</t>
  </si>
  <si>
    <t>103.4483       86.2069      83.74384       67.9803      84.23645      84.48276      64.53202      75.61576</t>
  </si>
  <si>
    <t>4.60356      6.15928      9.01177      5.65967      10.0835      6.28763      6.02652      7.01718</t>
  </si>
  <si>
    <t>137.1921      156.1576      105.9113      112.5616      112.8079      89.90148      75.61576      137.6847</t>
  </si>
  <si>
    <t>13.3544      9.04313      10.2506      19.6978      9.47129      2.25294       3.5608      4.48564</t>
  </si>
  <si>
    <t>26.601      46.6338      50.2463      50.2463      37.7668      42.6929      39.0805      54.1872</t>
  </si>
  <si>
    <t>7.12727      12.1511      8.06439       6.0198      11.6063      8.61404      2.29885      6.55993</t>
  </si>
  <si>
    <t>42.0361      59.1133      24.9589      65.0246       53.202      54.1872      36.1248       45.977</t>
  </si>
  <si>
    <t>3.33297      3.94089      7.76459      8.37921      8.58896      8.88522       10.244      2.29885</t>
  </si>
  <si>
    <t>82.4771      81.7734      76.2843      81.6327      83.4624      81.3512      80.7882      90.7811      84.1661      87.2625</t>
  </si>
  <si>
    <t>5.99948      3.69263       4.4936      4.66306      8.16043      7.23303      7.60115      13.7871      5.08701      6.78458</t>
  </si>
  <si>
    <t>167.2062      164.6552      155.9465      126.5306      113.4412      124.8417      119.4933      95.28501      82.51232      132.8642</t>
  </si>
  <si>
    <t>4.92477      8.67019      8.68985      8.49115      8.00233      10.7769      2.63061      6.41643      4.05256      6.24009</t>
  </si>
  <si>
    <t>41.7077      57.1429      43.3498      46.6338      42.6929      44.0066      50.2463      53.8588</t>
  </si>
  <si>
    <t>7.6808        3.46       4.656      7.9702      5.8379      8.5575      3.9817       3.333</t>
  </si>
  <si>
    <t>54.1872      24.3021      56.1576      22.0033      15.7635      22.3317       90.312      91.6256</t>
  </si>
  <si>
    <t>3.4129      3.1328      8.9397      7.7646      2.0509      3.2344      3.7874      2.0509</t>
  </si>
  <si>
    <t>50.5747      33.1691      42.3645      30.8703      26.2726      25.9442      78.1609      93.5961</t>
  </si>
  <si>
    <t>2.3682      7.6386      8.3792      8.2886      7.2025      8.2299      3.1328      2.4794</t>
  </si>
  <si>
    <t>99.01478      81.28079      79.55665       126.601       126.601       86.4532      70.93596      84.97537</t>
  </si>
  <si>
    <t>7.92782      6.93748      9.58906       8.9442      11.4154      12.0488      12.5398      9.92889</t>
  </si>
  <si>
    <t>29.803      18.4729      26.8473      54.9261      46.3054      38.9163       37.931      31.5271</t>
  </si>
  <si>
    <t>5.04576      3.88663      5.46147      11.8798      9.47556      2.14724      12.9054      6.84948</t>
  </si>
  <si>
    <t>72.16749      79.31034      56.15764      87.93103      119.7044      85.71429      80.04926       72.6601</t>
  </si>
  <si>
    <t>9.04201      13.1229      20.8338      19.4457      14.3816      18.1175      14.0797      10.1305</t>
  </si>
  <si>
    <t>16.0099       29.803      27.3399      47.2906      33.7438      26.8473      24.6305      22.9064</t>
  </si>
  <si>
    <t>2.64898       9.8717      5.80605      16.8211      5.12528       12.393        7.514      7.79275</t>
  </si>
  <si>
    <t>52.0197      49.4581      47.4877      69.1626      74.6798      72.9064      60.6897      48.0788</t>
  </si>
  <si>
    <t>5.7986      8.8198      5.0179       6.388      8.5175      8.1898      3.3929      4.7085</t>
  </si>
  <si>
    <t>24.4335      19.9015      30.5419      27.9803      42.1675      45.7143      37.6355      23.6453</t>
  </si>
  <si>
    <t>8.23353      6.46353      5.67679       4.6899      10.7628      10.9825      8.18031      10.6886</t>
  </si>
  <si>
    <t>60.09852      67.19212      78.02956      105.6158      99.50739      66.00985      56.35468      58.12808</t>
  </si>
  <si>
    <t>7.45781      8.89105      4.49762      14.5613      5.12883      3.92855      7.97604      5.53831</t>
  </si>
  <si>
    <t>22.4631      25.6158      26.2069      28.3744      34.0887      26.9951      29.1626       35.665</t>
  </si>
  <si>
    <t>5.1232      2.5118      4.1637      1.3723      4.0574      3.7979      7.3767      7.0868</t>
  </si>
  <si>
    <t>61.87192      80.59113      102.8571      116.6502      108.7685      73.30049       64.4335      75.27094</t>
  </si>
  <si>
    <t>0.955208      4.42144      4.93202       4.1869      11.1752      6.06212      5.59585      2.44526</t>
  </si>
  <si>
    <t>42.7586      44.9261      62.4631       70.936      63.6453      59.3103      70.1478      56.1576</t>
  </si>
  <si>
    <t>3.36421      5.88335      6.97771      3.13108      2.56158      2.77616      15.1526      10.4684</t>
  </si>
  <si>
    <t>64.77833      63.05419        58.867      79.31034      98.02956      108.1281      111.8227      73.39901      56.65025      67.48768</t>
  </si>
  <si>
    <t>7.37684      10.3174       7.0402      17.3909      10.4305      3.17661      9.90544      1.86499      4.30389      10.5844</t>
  </si>
  <si>
    <t>38.4236       32.266      33.4975      33.9901      52.2167      33.4975      36.2069      30.5419      33.4975       37.931</t>
  </si>
  <si>
    <t>2.4466      2.9659      7.4165      9.8234      6.9316       8.243      6.1181      4.8433      6.7663      5.9454</t>
  </si>
  <si>
    <t>117.0443      76.65025      70.14778      76.65025      97.14286      103.6453      106.0099      120.5911</t>
  </si>
  <si>
    <t>5.17968      7.65309       7.4799      5.18904      9.61588      11.6465      7.60346      5.98152</t>
  </si>
  <si>
    <t>79.14614      45.81281      58.45649      54.92611      87.93103      90.31199      115.2709      96.79803</t>
  </si>
  <si>
    <t>4.9697      10.9229      4.41827      4.24475      6.20996      4.19282      5.29031      18.4159</t>
  </si>
  <si>
    <t>57.53695      46.30542      64.82759      82.95567      85.51724      70.73892      100.6897      89.45813</t>
  </si>
  <si>
    <t>5.21889      5.36019      3.07478      6.54561      8.84727      6.76439      8.80879      14.8288</t>
  </si>
  <si>
    <t>58.4565      80.1314      98.1938      87.3563      76.1905      71.9212      73.8916      64.3678</t>
  </si>
  <si>
    <t>5.16132      8.83653      7.11212      8.28862      3.61248      14.2545      6.98975       4.5977</t>
  </si>
  <si>
    <t>78.0296      79.0148      96.3547      92.8079      86.8966      69.9507      74.6798      72.1182</t>
  </si>
  <si>
    <t>4.74955      4.56191      14.6477      4.16132      7.41473      3.72565       5.5593      11.3211</t>
  </si>
  <si>
    <t>61.6749      83.1527      98.7192      90.4433      82.1675      66.0099      65.4187      72.1182</t>
  </si>
  <si>
    <t>9.8355      7.9407       1.539      5.8237      7.9223      4.9654      9.3808      4.1613</t>
  </si>
  <si>
    <t>60.8867      54.58128      75.66502       102.069      96.74877      102.8571      85.51724      72.11823      75.66502      66.60099</t>
  </si>
  <si>
    <t>1.47454      6.08609      5.24486      21.8302      11.8448      6.87258      9.67024      14.3633      9.90332       4.3906</t>
  </si>
  <si>
    <t>55.665      60.0985      50.9852      75.8621      68.2266      63.0542      42.1182      54.9261</t>
  </si>
  <si>
    <t>3.97156      5.42618      6.83026      13.3278      9.83887      7.19504      4.74844      2.06564</t>
  </si>
  <si>
    <t>66.7488        61.33      47.0443      48.5222      69.4581      54.4335      49.2611      45.8128</t>
  </si>
  <si>
    <t>17.4738      11.6252      13.3665      3.30147      17.9764       5.8753      4.35062      5.49285</t>
  </si>
  <si>
    <t>185.5501      187.6847       171.757      159.9343      130.3777      143.8424      126.7652      148.7685</t>
  </si>
  <si>
    <t>12.0575       7.9482      7.42375        8.051      4.26929      10.8524      3.42867      1.55777</t>
  </si>
  <si>
    <t>211.4943      228.5714      215.1067      157.9639      160.5911      150.4105      139.1626      193.4319</t>
  </si>
  <si>
    <t>5.72598      12.4752      1.18409      5.61183      4.29448      3.78738      10.6064      9.03568</t>
  </si>
  <si>
    <t>171.1823      183.7438      195.8128       179.064      155.1724      155.4187      134.2365      127.8325      132.5123      137.6847</t>
  </si>
  <si>
    <t>4.57492      6.90241      5.79211       6.3261      10.8113       11.379      7.17675      6.19692      6.10652      5.73597</t>
  </si>
  <si>
    <t>228.3251      243.8424      247.7833       244.335      183.0049      189.9015      177.5862       162.069      107.3892      176.1084</t>
  </si>
  <si>
    <t>8.38283      2.36248       5.8078      17.7386      11.9477      11.0837      7.25522      5.55144      7.58898      10.0985</t>
  </si>
  <si>
    <t>106.4039      98.02956      95.81281      94.08867      91.42857      89.90148      95.81281      85.71429</t>
  </si>
  <si>
    <t>11.3977      1.53159      4.86622      6.36593      4.80037      7.57164       9.2192       6.7663</t>
  </si>
  <si>
    <t>81.0345      73.8916      66.0099       70.197       64.532      83.7438      86.9458      64.0394</t>
  </si>
  <si>
    <t>4.5749      6.3085      6.7183       5.141      5.6094      3.7945      5.7641       7.514</t>
  </si>
  <si>
    <t>28.8998      29.2282      26.1084      25.9442      17.2414      14.2857      20.0328      19.2118</t>
  </si>
  <si>
    <t>2.0614      3.3716      2.7721      4.4256      2.5022      3.8892      4.1463      2.5279</t>
  </si>
  <si>
    <t>13.9901      22.6601      23.6453      21.1823      26.1084      22.1675      12.8079      14.1215</t>
  </si>
  <si>
    <t>4.5513      1.9206      3.6951      2.8412      3.1747      3.7624      1.3218      3.8969</t>
  </si>
  <si>
    <t>42.6108      50.9852      45.3202      43.5961       47.619      47.5369      41.3793      38.4236</t>
  </si>
  <si>
    <t>3.6505      6.9709      9.1011      3.9893      5.0983        2.18      8.5701      4.1605</t>
  </si>
  <si>
    <t>33.4975      47.2906       65.353      31.1987      20.3612      29.5567      22.6601      24.6305</t>
  </si>
  <si>
    <t>5.39628       2.6375      18.0624      11.5083      4.34442      4.77604      1.50495     0.985222</t>
  </si>
  <si>
    <t>45.8128      48.2759           50      60.2956      57.3892      44.7291      47.7833      40.3941</t>
  </si>
  <si>
    <t>5.3436      8.2723      2.5557      6.8782      8.4788       8.098      5.8217      6.6213</t>
  </si>
  <si>
    <t>55.4187      55.9113      60.3448      48.7685      60.8374       62.266      45.0739      46.0591</t>
  </si>
  <si>
    <t>9.82241      11.1347      5.26541      9.35961      9.06881      8.01246       5.3265      5.23459</t>
  </si>
  <si>
    <t>59.4417       70.936      65.6814      53.5304      56.1576      62.7258      41.7077      58.4565</t>
  </si>
  <si>
    <t>11.0493      19.8109      13.1732      11.9632       16.613      12.9752      11.0932      15.7053</t>
  </si>
  <si>
    <t>41.0509       35.468      66.9951      59.4417      62.7258      40.7225      24.9589      31.8555</t>
  </si>
  <si>
    <t>5.72598      9.39842      18.7192      16.1321      8.32757      12.5312      9.07141      11.5083</t>
  </si>
  <si>
    <t>38.4236      47.5369      59.3596      26.3547      25.8621      28.0788      27.3399      24.8768</t>
  </si>
  <si>
    <t>2.3453      5.7501      1.9858      5.0458      1.7704       1.865      3.4453      2.8829</t>
  </si>
  <si>
    <t>17.734      25.6158       29.064      13.3005       29.803      36.2069       20.936       20.197</t>
  </si>
  <si>
    <t>3.5294      5.4707      3.0233      1.6338       3.151      3.6505      1.9858      1.5316</t>
  </si>
  <si>
    <t>77.8325      92.2167      96.5517       75.665      63.2512      64.6305      58.9163      62.4631</t>
  </si>
  <si>
    <t>8.08242       7.4095      6.40015      16.5282      1.22263      9.63605       8.8198      6.88669</t>
  </si>
  <si>
    <t>106.798      123.1527      109.3596      79.40887      66.00985      80.19704      52.80788      80.59113</t>
  </si>
  <si>
    <t>4.59582      15.4746      6.66756      8.00762      15.0646      10.1702      7.38325      8.43732</t>
  </si>
  <si>
    <t>170.6897      178.3251      180.7882      195.8128      126.3547       144.335      137.6847      146.5517</t>
  </si>
  <si>
    <t>12.8544      5.84251      7.48704       5.7077      17.7903      8.29675      9.83887      2.64898</t>
  </si>
  <si>
    <t>232.0197      257.3892      242.3645       164.532      163.3005      175.6158      111.0837      184.9754</t>
  </si>
  <si>
    <t>8.74298      5.01359      13.5505      10.7098      17.3344      3.04663      11.1782      4.84957</t>
  </si>
  <si>
    <t>34.8112      30.2135      27.9146      22.9885      23.9737      27.2578      28.5714      22.9885</t>
  </si>
  <si>
    <t>2.1535      1.8285      2.5649      5.6977      6.2397       2.863      5.6022      8.1707</t>
  </si>
  <si>
    <t>37.11      33.4975      19.7044       35.468      37.4384      29.5567      22.3317      27.9146</t>
  </si>
  <si>
    <t>6.0822      1.7065      6.1527     0.98522      7.5248      5.7729      6.3934      1.1841</t>
  </si>
  <si>
    <t>37.4384      43.0213      21.0181      15.7635      23.3169      16.7488      21.0181      18.7192</t>
  </si>
  <si>
    <t>13.7931      4.26929      6.59273      5.42618      12.6852      3.45998      3.78738       5.2133</t>
  </si>
  <si>
    <t>14.1215      34.8112      25.2874      34.4828      36.7816      42.3645      30.8703      52.2167</t>
  </si>
  <si>
    <t>0.868884      15.9303      2.86299      13.7931      8.09109      10.1115      3.78738      21.1383</t>
  </si>
  <si>
    <t>24.8768      23.1527      19.2118      20.4433      21.1823       20.197      21.4286      32.5123</t>
  </si>
  <si>
    <t>3.9486     0.63596      1.9909       3.492      7.5516      3.8263      2.6183      7.9736</t>
  </si>
  <si>
    <t>23.6453      25.3695      21.4286      80.2956      55.4187       44.335      31.0345       29.803</t>
  </si>
  <si>
    <t>7.5783      8.3441      3.4453      4.6647      7.2552      8.0744      7.0874      4.2638</t>
  </si>
  <si>
    <t>42.3645       45.977      37.7668      46.9622      45.3202      48.9327      53.8588      30.5419</t>
  </si>
  <si>
    <t>6.4103      4.8377      4.8377      3.9952      7.6527      6.5681      1.4315      4.2945</t>
  </si>
  <si>
    <t>41.70772      39.40887      41.37931      100.1642      115.2709      130.7061      87.35632       72.9064</t>
  </si>
  <si>
    <t>0.656814      2.47942      7.39463      11.6758       11.754      13.9602      11.8409      1.13764</t>
  </si>
  <si>
    <t>54.5156      50.9031      54.1872      63.0542      48.9327      60.4269      52.2167      58.1281</t>
  </si>
  <si>
    <t>6.2914      5.1299      8.3792        6.92      4.1149      3.2344      2.8441      4.5149</t>
  </si>
  <si>
    <t>53.85878      50.57471      39.08046      113.9573      132.0197      127.0936       86.3711      71.59278</t>
  </si>
  <si>
    <t>4.11493      2.56494      5.69765      23.3308      3.55227       5.2133      5.46579      13.8905</t>
  </si>
  <si>
    <t>98.12808      113.6946      98.71921      79.21182      75.46798       85.3202      90.04926      88.47291</t>
  </si>
  <si>
    <t>3.8738       3.836      5.0372      6.3591      5.3293      5.6562      4.8527      7.3026</t>
  </si>
  <si>
    <t>38.0296      31.9212      52.8079      62.4631      76.6502      86.5025      54.5813      38.4236</t>
  </si>
  <si>
    <t>8.4557      3.56046      12.9795      5.14395      13.1718      13.3111      5.14395      2.60665</t>
  </si>
  <si>
    <t>66.0099      81.5271      87.4384      66.5025      62.8079      57.8818       58.867      50.2463</t>
  </si>
  <si>
    <t>7.02438      9.58062       8.8247      10.0514      6.65025      7.08601      5.18803       6.6213</t>
  </si>
  <si>
    <t>52.46305      37.43842      38.66995      57.38916      90.64039      114.7783      86.94581      71.42857</t>
  </si>
  <si>
    <t>0.471639        6.448      7.77197      8.16779      16.2686      8.05937      5.90277      5.91817</t>
  </si>
  <si>
    <t>39.2118      55.5665       44.532      60.4926      73.1034      50.0493      43.7438      41.1823</t>
  </si>
  <si>
    <t>6.66319      8.38655      5.85689       10.364      9.47248      6.27301      7.66069      4.32152</t>
  </si>
  <si>
    <t>105.8128      55.17241      34.87685      38.62069      61.08374       92.0197      100.0985      104.8276</t>
  </si>
  <si>
    <t>14.7967      8.90523      8.12793      7.90268      4.72496      17.9018      22.9339      14.2316</t>
  </si>
  <si>
    <t>80.9852      86.3054       71.133      67.5862      54.9754      65.8128      62.8571      65.6158</t>
  </si>
  <si>
    <t>3.7178      7.2706      4.2877      4.2215      3.8208      3.4889      4.9103      7.7739</t>
  </si>
  <si>
    <t>45.5172      33.3005      46.3054      41.5764       66.798      69.5567      56.7488      44.9261</t>
  </si>
  <si>
    <t>8.978      3.2735      8.0463      4.5084      4.4433      4.8125      3.5876      7.3898</t>
  </si>
  <si>
    <t>58.3251      65.6158      81.5764       70.936      69.3596      63.4483      43.9409      46.1084      48.0788      39.2118</t>
  </si>
  <si>
    <t>5.8652      2.5234      8.4889      4.2718      5.0679      3.7335      3.6413      4.9202      3.9335      4.1262</t>
  </si>
  <si>
    <t>45.3202      41.7734      36.8473      36.4532      33.1034      47.6847      64.6305      78.2266      54.7783      52.2167</t>
  </si>
  <si>
    <t>4.2604      4.5853      5.6562      4.6211      5.9408      4.6692       5.699      2.9981      5.4996      4.6525</t>
  </si>
  <si>
    <t>72.7094      74.4828      77.6355      78.8177      62.8571      69.7537      69.3596      67.7833        71.33      65.0246</t>
  </si>
  <si>
    <t>2.84523      11.3818      3.34685      6.59436      5.13262      4.03099      3.14037      6.41076      4.67954      3.25272</t>
  </si>
  <si>
    <t>125.7143      99.90148      75.27094      65.81281      89.65517      71.33005      93.00493      105.6158</t>
  </si>
  <si>
    <t>15.2649      9.08116      7.44217      9.05332      11.1465      9.65618      12.7189      9.14931</t>
  </si>
  <si>
    <t>75.2709      66.4039      61.6749      63.4483      47.2906      50.0493      46.5025       66.798</t>
  </si>
  <si>
    <t>2.0807      5.5785      8.3401      4.0574      4.5256      3.9825      3.3177      4.8806</t>
  </si>
  <si>
    <t>145.2217      123.1527      104.0394      87.48768      86.89655      85.12315      114.6798      116.4532</t>
  </si>
  <si>
    <t>8.3343      3.08423      4.93202      10.7764       6.8073      6.25907      13.8304      14.2002</t>
  </si>
  <si>
    <t>93.00493      148.5714      134.1872      160.7882       129.064      94.77833      61.08374      90.64039</t>
  </si>
  <si>
    <t>9.18742      16.3006      4.23072      11.2824      8.13032      3.98254      6.17633      7.49028</t>
  </si>
  <si>
    <t>124.532      131.8227      89.65517      121.5764      110.5419      96.74877      103.8424      103.0542</t>
  </si>
  <si>
    <t>10.6139       7.7664      6.36212      4.76179      1.98027      7.15491      5.98152      10.7457</t>
  </si>
  <si>
    <t>87.88177      108.1773      133.0049      132.4138      114.0887        128.67      77.04433      80.98522</t>
  </si>
  <si>
    <t>6.87823      8.09682      4.78619      3.87381      10.1406      9.68629       3.8963      9.56426</t>
  </si>
  <si>
    <t>63.0542      54.1872      57.7997      51.8883      52.2167      46.3054      46.9622      61.4122</t>
  </si>
  <si>
    <t>13.0333      16.7584      11.2381      9.21298      2.27527       3.0099      2.15351      14.0986</t>
  </si>
  <si>
    <t>51.8883      43.3498      41.7077      66.9951      64.6962      77.8325        37.11      64.3678</t>
  </si>
  <si>
    <t>10.1169      4.65598      4.34442       11.262      4.83774      11.8773      12.0172      16.8195</t>
  </si>
  <si>
    <t>120.9852      114.7783      111.5271      98.52217       95.5665      89.65517      107.3892      122.1675</t>
  </si>
  <si>
    <t>10.5993       5.8078      6.74283      8.71053      10.1514      4.31328      7.39245      3.98984</t>
  </si>
  <si>
    <t>92.11823      100.0985      112.5616      143.4483      93.59606      73.10345      81.52709      113.1034</t>
  </si>
  <si>
    <t>4.11165      8.85933      3.75969      17.9667       6.1052      4.59371      5.50572      8.52886</t>
  </si>
  <si>
    <t>155.665      130.0493      101.8062      105.4187      111.9869      99.17898      92.28243      98.19376      116.5846      146.4696</t>
  </si>
  <si>
    <t>12.5785      5.05576      8.55751      4.29448      9.26551      11.2955      4.77039      6.08219        8.051      10.0205</t>
  </si>
  <si>
    <t>108.7028       146.798      143.1856      145.4844      142.8571      140.8867      103.4483      83.41544      74.22003      140.8867</t>
  </si>
  <si>
    <t>5.75416      10.0634      8.28862      14.4611       17.093      11.4189      6.46053      8.32757      11.6202      3.98173</t>
  </si>
  <si>
    <t>193.7603      177.6683      172.0854      151.3957      147.4548      137.6026      111.6585      95.89491      118.2266      188.1773</t>
  </si>
  <si>
    <t>7.11212      6.59273      15.8896      5.46579      16.9345      9.38693      8.32757      6.13515      13.8048     0.568818</t>
  </si>
  <si>
    <t>39.803      54.3842      36.2562      29.5567      39.4089      25.4187      28.5714      45.5172</t>
  </si>
  <si>
    <t>5.256      7.3951      3.7825      2.2682      8.9216      2.9458      6.9596      6.2962</t>
  </si>
  <si>
    <t>73.8916      85.7143      65.8128      64.6305      45.1232      63.8424      55.3695      77.6355</t>
  </si>
  <si>
    <t>13.4871      12.1945      9.79986      8.00155      4.34392        6.612       12.413      7.93333</t>
  </si>
  <si>
    <t>23.3169      30.2135      39.4089      20.0328      35.1396      31.5271      23.3169      15.4351</t>
  </si>
  <si>
    <t>5.52466       4.5977      16.7874      3.13281      11.0932      6.46053      6.66594      2.29885</t>
  </si>
  <si>
    <t>76.8473      92.6108      52.2167      61.7406      65.6814      65.0246      53.5304      93.2677</t>
  </si>
  <si>
    <t>2.0509      3.72999      1.70645      3.13281      6.29138      5.05576      14.4499      14.1673</t>
  </si>
  <si>
    <t>41.3793      55.1724      60.4269      28.5714      52.2167      48.9327      40.3941      40.3941</t>
  </si>
  <si>
    <t>12.3448      8.49426      9.07141      1.50495      6.41025      5.28521      12.5527      10.8374</t>
  </si>
  <si>
    <t>91.29721      101.8062        72.578      130.7061      98.85057      102.4631      98.52217      87.35632</t>
  </si>
  <si>
    <t>1.73777      11.7173      6.95107      3.65699      5.46579      3.45998      17.2999      5.52466</t>
  </si>
  <si>
    <t>45.977      36.4532      47.7833      49.2611       44.335      54.1872      40.7225      48.0296</t>
  </si>
  <si>
    <t>13.0001      11.5036      19.8292        5.925      5.42618      8.83043      13.1486      4.59257</t>
  </si>
  <si>
    <t>87.43842      111.0016      103.9409      136.4532      117.5698      89.32677      90.14778      89.98358</t>
  </si>
  <si>
    <t>4.79927      3.23444      11.5212      7.42193      2.86299      10.1965      3.80513      5.09825</t>
  </si>
  <si>
    <t>57.3892      56.4039      57.3892      39.4089      73.1527      72.6601      45.0739      56.4039</t>
  </si>
  <si>
    <t>4.7314      8.1082      2.8829      9.2946      7.6777      2.3236      6.3897      5.6935</t>
  </si>
  <si>
    <t>98.02956      103.6946      113.7931      152.9557      148.5222      115.2709      83.25123      93.34975</t>
  </si>
  <si>
    <t>4.4517      13.3665      15.1433      16.4878      10.9958       11.081      25.0328      13.2449</t>
  </si>
  <si>
    <t>78.81773      75.12315      69.21182      78.81773      80.54187      100.7389      73.15271      81.03448</t>
  </si>
  <si>
    <t>13.622      4.35759      12.0957      9.19833      9.47876       3.2521      8.26623      11.5833</t>
  </si>
  <si>
    <t>116.5025       126.601      133.9901      166.7488      171.4286      127.8325      70.68966      95.81281</t>
  </si>
  <si>
    <t>4.83286      4.22804      10.0795      6.41498      11.2405      14.3584       6.3261      7.70927</t>
  </si>
  <si>
    <t>24.4335      36.2562      27.7833      32.9064       26.798      39.4089      17.1429      29.7537</t>
  </si>
  <si>
    <t>5.1703      4.17297      6.04448      10.3781      2.89595      9.42935      4.95166      5.33659</t>
  </si>
  <si>
    <t>32.70936      41.57635      61.08374      103.4483      97.53695      67.19212      62.06897      26.79803</t>
  </si>
  <si>
    <t>9.38498      4.92019      22.0698      7.74512      8.31331       6.3956       21.027      1.74582</t>
  </si>
  <si>
    <t>22.9885      43.3498       56.486      28.8998      33.1691      37.4384      28.5714      30.8703      21.3465      44.0066</t>
  </si>
  <si>
    <t>1.43149      7.12727       22.591       8.9998      5.28521      4.44261      3.98173      3.65699      4.03554      7.57475</t>
  </si>
  <si>
    <t>42.03612      62.06897      53.20197      61.08374      111.9869      103.7767      88.34154      99.17898      81.11658      39.40887</t>
  </si>
  <si>
    <t>9.3524      8.37921      4.65598      4.92611      9.67548      22.6839      15.4875      10.5704      7.84749      5.91133</t>
  </si>
  <si>
    <t>47.29064      57.47126      57.79967      75.53366      96.55172      112.6437      103.7767      94.58128       67.9803      51.55993</t>
  </si>
  <si>
    <t>9.569      8.55751      8.83653      12.5956      4.55054      2.62726      9.62519      9.02971      6.89655      3.47554</t>
  </si>
  <si>
    <t>0.39409           0     0.19704     0.78818     0.39409     0.78818      1.1823     0.59113</t>
  </si>
  <si>
    <t>0.24133           0     0.19704     0.36864     0.24133     0.36864     0.95521     0.39409</t>
  </si>
  <si>
    <t>1.1823      2.3645     0.39409       4.335       4.532      3.7438      1.3793      1.1823</t>
  </si>
  <si>
    <t>0.19704     0.91366     0.24133     0.66821      1.6068     0.78818     0.73727     0.48266</t>
  </si>
  <si>
    <t>3.7438      3.5468      2.5616       4.532      1.9704       4.532      2.3645      1.9704</t>
  </si>
  <si>
    <t>0.65352      1.1904     0.66821      1.7514      0.4406      2.6178     0.59113      1.0793</t>
  </si>
  <si>
    <t>14.7783      14.9754      1.97044      12.2167      19.7044      9.45813      2.46305       13.399</t>
  </si>
  <si>
    <t>1.5886      1.8273     0.89938      1.1059      2.5691      1.3437     0.63596      1.1059</t>
  </si>
  <si>
    <t>55.3695      40.3941      32.3153      30.5419      27.3892      29.7537      32.3153      52.4138</t>
  </si>
  <si>
    <t>6.0605      3.4271      2.9786      2.6981      1.2996      2.7053      4.0789      9.7403</t>
  </si>
  <si>
    <t>30.5419      26.4039       22.266      24.6305      26.4039      25.2217        31.33      32.9064</t>
  </si>
  <si>
    <t>3.7774       2.741     0.50237      2.5502      2.0992      2.7089      4.3327      3.0621</t>
  </si>
  <si>
    <t>51.5599      47.2906      37.4384        37.11      33.8259      31.5271      36.7816      40.0657</t>
  </si>
  <si>
    <t>2.5649      6.5599      7.4383      9.4213      4.0355      6.1527      4.7364      4.0355</t>
  </si>
  <si>
    <t>20.3612      21.3465      20.6897      33.4975      20.6897      20.0328      29.8851      20.0328</t>
  </si>
  <si>
    <t>0.32841      5.6977      1.7065      2.4794      4.5149      5.2852      2.2989      1.4315</t>
  </si>
  <si>
    <t>69.2939      62.7258      47.2906       62.069       56.486      51.5599      63.3826      55.8292</t>
  </si>
  <si>
    <t>1.99762      4.30702      5.42618      5.99287      1.99762      4.41827      12.1644      2.36818</t>
  </si>
  <si>
    <t>48.2759      46.6338      53.8588      61.4122      61.4122      61.7406      54.5156       45.977</t>
  </si>
  <si>
    <t>3.4129       3.333      2.1535      6.3426      4.4183      6.7862      2.3682       3.657</t>
  </si>
  <si>
    <t>94.58128      79.14614      80.45977      85.38588      87.02791      74.22003      78.48933      101.8062</t>
  </si>
  <si>
    <t>7.1273      2.6881      7.2025      9.4727      1.9976      7.6808       4.307      5.2852</t>
  </si>
  <si>
    <t>58.1281      43.6782      40.7225       62.069      53.8588       56.486      60.7553      58.1281</t>
  </si>
  <si>
    <t>11.19      4.03554      9.79182       2.0509      4.34442      5.52466      5.75416      3.98173</t>
  </si>
  <si>
    <t>73.4975      59.8522      69.9507      63.7931      52.4631      52.9557      50.7389      61.5764      60.3448      62.8079</t>
  </si>
  <si>
    <t>7.6098      5.0777      5.4707      5.1724      6.0916      2.4916      7.3562      6.4543      5.0458      2.7975</t>
  </si>
  <si>
    <t>49.2611      38.1773      39.1626      40.6404      57.6355      56.6502      49.8522      56.9458       67.734      30.2956</t>
  </si>
  <si>
    <t>3.7516      2.9109      4.5216      2.6183      6.3405      2.8583      5.0775      4.4433      7.6566      2.2529</t>
  </si>
  <si>
    <t>64.532      52.4631      59.1133      45.0739      67.4877      90.8867      69.4581      83.7438      54.1872      50.2463</t>
  </si>
  <si>
    <t>7.35625      1.09229      7.11591      5.43177      6.10652      3.75969      3.37717      10.9414      3.52942      2.66799</t>
  </si>
  <si>
    <t>36.4532      16.4204      11.4943      29.5567      12.4795      21.3465      38.4236        8.867</t>
  </si>
  <si>
    <t>20.9074      3.13281      2.62726      13.8983      8.07107      6.85734      9.91768      2.27527</t>
  </si>
  <si>
    <t>50.2463      51.5599      54.5156      52.8736      41.0509      41.7077      21.3465      42.6929</t>
  </si>
  <si>
    <t>5.48548      4.56238       13.025      16.1321      8.55751      4.34442      7.57475      5.28521</t>
  </si>
  <si>
    <t>11.33      15.7635      12.8079      10.5911      12.8079      23.1527      12.4138      15.5172</t>
  </si>
  <si>
    <t>4.4517      5.4855      4.8766      3.4453      5.0075      8.0493      2.2162      5.7641</t>
  </si>
  <si>
    <t>42.3645      54.6798      48.0296      38.9163      49.7537      40.6404      33.7438       55.665</t>
  </si>
  <si>
    <t>14.7947      18.9788      11.0252      9.53937      7.77327      12.5035       5.6364      9.79045</t>
  </si>
  <si>
    <t>9.65517      7.68473       13.202       13.399      17.5369      14.1872      17.3399      10.8374</t>
  </si>
  <si>
    <t>0.72399     0.95521      2.7621     0.91366      2.1675      1.9104      2.5616      1.2846</t>
  </si>
  <si>
    <t>16.5517      16.9458      14.9754      15.1724      15.3695      15.5665      15.1724      22.8571</t>
  </si>
  <si>
    <t>2.0525      1.8006      3.0905       2.238      1.8589      1.4413      2.9981      2.5955</t>
  </si>
  <si>
    <t>3.94089      4.26929      5.91133       4.5977      5.91133      3.61248      6.23974      5.91133      10.8374      3.61248</t>
  </si>
  <si>
    <t>1.8866      2.3682      2.2753      1.4315        3.46      2.1535     0.86888      1.1376      2.0509      2.6273</t>
  </si>
  <si>
    <t>39.0805      34.4828      25.6158      27.9146      4.26929      3.28407      1.97044       9.1954      11.8227      35.7964</t>
  </si>
  <si>
    <t>1.4315      2.0509      4.4426       3.333      1.4315      1.1841     0.98522       3.333        3.46      1.9976</t>
  </si>
  <si>
    <t>33.1691      27.2578      31.1987      30.7882      9.52381      3.94089      2.95567      5.58292      6.23974      35.7964</t>
  </si>
  <si>
    <t>2.5649      1.3136      1.4315      3.3015     0.86888     0.56882     0.98522     0.86888      1.4315      2.6273</t>
  </si>
  <si>
    <t>7.55337      8.21018      5.58292      9.85222      5.25452      11.8227      5.25452      5.91133</t>
  </si>
  <si>
    <t>0.32841      2.8059     0.86888      1.9704      2.2989      2.0509      2.1535     0.56882</t>
  </si>
  <si>
    <t>29.8851      33.8259      22.0033      11.1658      7.88177      23.3169      7.22496      12.8079</t>
  </si>
  <si>
    <t>6.2914      4.8377      9.4213     0.86888      4.1018      7.8886      2.3682      4.4426</t>
  </si>
  <si>
    <t>53.4483      68.2266      67.4877      59.3596      51.9704      72.9064      93.1034      56.1576</t>
  </si>
  <si>
    <t>5.95733      18.8543      8.44173      16.4878      12.8732      13.3339      15.3555      9.50964</t>
  </si>
  <si>
    <t>123.6453      132.5123      134.2365      123.1527      99.26108      142.6108      100.7389      128.3251</t>
  </si>
  <si>
    <t>20.273      8.32595      18.9314      8.25276      8.43094       5.7077      10.4528      7.62487</t>
  </si>
  <si>
    <t>37.2414      65.6158       57.931      57.3399      54.1872      63.0542      40.7882      59.9015      37.8325      53.9901</t>
  </si>
  <si>
    <t>7.1549      6.7082      5.4268      6.6047      5.9277      8.0824      5.3111      9.8837      6.0941      9.7153</t>
  </si>
  <si>
    <t>147.7833      161.9704      172.2167      149.5567      156.6502        168.67       142.266      152.1182      150.3448      158.0296</t>
  </si>
  <si>
    <t>14.4764      7.14269      14.8059      16.9801      8.56066       9.0211      12.4411      13.0801      15.5234      10.6732</t>
  </si>
  <si>
    <t>32.9064      26.0099      40.3941      27.5862      33.3005      35.0739      34.8768      39.0148</t>
  </si>
  <si>
    <t>3.7464      4.4126       4.145      6.5278      5.5854      4.9024      4.7311      5.4107</t>
  </si>
  <si>
    <t>19.9015       7.0936      12.2167      20.0985      27.7833      27.3892      10.0493      13.9901</t>
  </si>
  <si>
    <t>1.5702      1.1823      3.8234      4.6274      6.2342      3.8587      2.7762      2.8791</t>
  </si>
  <si>
    <t>16.3547      19.5074      13.9901      29.3596      33.8916      26.0099      13.0049      13.7931</t>
  </si>
  <si>
    <t>2.1039      2.2979      6.8073      4.1496       3.306      5.0487      4.3551      4.9064</t>
  </si>
  <si>
    <t>47.9475      19.0476      30.5419       28.243      43.6782      28.8998      22.3317      35.7964</t>
  </si>
  <si>
    <t>7.3361      5.4658      2.8441      6.8337      6.5681       3.701      7.2473      4.7704</t>
  </si>
  <si>
    <t>23.9737      21.3465      13.4647      28.5714      26.9294      22.3317      22.9885      26.2726</t>
  </si>
  <si>
    <t>0.86888     0.32841       3.657       3.167      2.6881       1.642      6.3934       3.701</t>
  </si>
  <si>
    <t>34.2857      25.2217      23.0542      21.0837      19.9015      22.4631      19.9015      28.5714</t>
  </si>
  <si>
    <t>4.4214      3.6413      3.6811      5.6819      4.6775      4.0789      3.7568      5.5383</t>
  </si>
  <si>
    <t>22.069      20.4926      21.2808      20.4926      13.7931      14.3842      20.4926      22.6601</t>
  </si>
  <si>
    <t>4.6483      5.1232      3.7723      4.7495      3.1772     0.66821      2.8452      5.5558</t>
  </si>
  <si>
    <t>0.65681     0.65681       1.642      1.9704     0.98522      1.3136      4.2693     0.98522</t>
  </si>
  <si>
    <t>0.65681     0.32841     0.86888  1.5701e-16     0.56882     0.32841      4.2693     0.56882</t>
  </si>
  <si>
    <t>8.21018       17.734      6.56814      12.8079      14.1215      19.0476      13.7931      12.4795</t>
  </si>
  <si>
    <t>2.863      4.4426       2.863       3.167      2.8059      5.5247      8.0242      3.4755</t>
  </si>
  <si>
    <t>2.1675     0.59113      1.5764      1.7734      3.1527      1.1823      2.1675     0.78818</t>
  </si>
  <si>
    <t>0.78818     0.24133     0.24133     0.95521      1.1823     0.48266      1.0519     0.57448</t>
  </si>
  <si>
    <t>0.78818      1.1823     0.78818     0.59113      1.3793      1.9704     0.39409      1.7734</t>
  </si>
  <si>
    <t>0.57448     0.78818     0.36864     0.24133     0.50237     0.62311     0.24133     0.65352</t>
  </si>
  <si>
    <t>10.4433      10.0493      10.2463      7.68473      11.6256      11.2315      7.88177       7.0936</t>
  </si>
  <si>
    <t>1.448      2.5387       1.149      1.4072      1.4745      2.7445      2.1359      1.6893</t>
  </si>
  <si>
    <t>29.5567       31.133      30.7389      32.5123      37.4384      42.5616      30.3448      39.2118</t>
  </si>
  <si>
    <t>1.7624      2.3231      3.3031      2.1809      2.8724      1.0971       2.741      2.1675</t>
  </si>
  <si>
    <t>10.4433      12.4138      11.2315      12.0197      16.1576      15.7635      13.7931      14.3842      16.5517      15.3695</t>
  </si>
  <si>
    <t>1.1059      1.1059      1.1059     0.90297      1.0611     0.69666      1.6778      1.8848      1.2617      1.3437</t>
  </si>
  <si>
    <t>7.8818      6.8966      8.4729        8.67      8.0788      7.2906      5.1232      7.2906       4.335      2.9557</t>
  </si>
  <si>
    <t>1.6778      1.9206      3.1558      3.5577     0.19704     0.96532      1.6008     0.91366     0.96532      1.1233</t>
  </si>
  <si>
    <t>46.5517       20.936      38.9163       35.468      33.9901       32.266      35.7143      31.5271</t>
  </si>
  <si>
    <t>4.9974      4.5394      6.5907      1.5578      5.4187      3.4453      2.7391      5.5295</t>
  </si>
  <si>
    <t>41.133      28.8177      42.6108      82.7586      66.0099      72.4138      58.3744      58.1281</t>
  </si>
  <si>
    <t>2.6793       1.471      1.8596      6.2699      9.5266      5.4336      9.3499     0.56882</t>
  </si>
  <si>
    <t>46.55172        72.578      41.87192      50.57471      66.33826       100.821      65.68144      59.44171</t>
  </si>
  <si>
    <t>15.5068      2.91895       13.619      14.4051      3.23444      13.0993      5.97485      2.91895</t>
  </si>
  <si>
    <t>36.1248      41.3793      63.0542      93.2677       63.711      69.2118      78.4893      42.3645</t>
  </si>
  <si>
    <t>3.13281      4.85998       10.286      13.4166      11.3953      7.94693      8.61404      9.10109</t>
  </si>
  <si>
    <t>88.1773      83.0049      72.1675      84.7291      83.9901      98.5222      84.4828      74.1379</t>
  </si>
  <si>
    <t>15.7096      14.9328       4.5572      5.35112      5.62203      7.05885      12.6002      8.28578</t>
  </si>
  <si>
    <t>39.6552      54.1872      58.6207       58.867      66.0099      88.9163      65.0246      53.9409</t>
  </si>
  <si>
    <t>10.1225      9.53513      6.68815      5.14104      4.46078      2.79749      12.2329       5.0297</t>
  </si>
  <si>
    <t>107.0608       127.422       100.821      106.7323      93.59606      119.8686      94.25287      102.4631</t>
  </si>
  <si>
    <t>13.3682      15.4875      11.2955      7.31398      19.4066      15.1174      4.34442      1.50495</t>
  </si>
  <si>
    <t>72.9064      85.71429      78.48933      135.6322       129.064      133.3333      111.0016      85.71429</t>
  </si>
  <si>
    <t>12.4752      7.96345      15.6227      6.08219      12.6682      10.8871      3.70096      7.96345</t>
  </si>
  <si>
    <t>106.601      122.1675      105.2217      68.76847      110.1478       92.0197      80.59113       72.9064      69.35961      70.73892</t>
  </si>
  <si>
    <t>16.0727       2.6252      9.66522      8.57992      14.9559      3.66788      7.03175      10.1003      7.66069      3.74384</t>
  </si>
  <si>
    <t>76.25616      60.09852      88.27586      63.84236      126.6995       133.202      127.6847      116.8473      116.6502      91.03448</t>
  </si>
  <si>
    <t>10.7998      5.33295      15.9976      13.7063      14.8687      13.4705       11.279      13.0838      4.10496       10.858</t>
  </si>
  <si>
    <t>12.4138       7.0936      2.56158      4.53202      3.15271      2.56158      3.15271      10.2463</t>
  </si>
  <si>
    <t>1.1904      1.3364     0.91366      1.1059      1.0971      0.8004     0.72399      1.8589</t>
  </si>
  <si>
    <t>4.9261      2.5616      1.1823      1.3793      1.1823     0.39409     0.39409      2.3645</t>
  </si>
  <si>
    <t>0.31155     0.73727     0.72399       1.149     0.36864     0.39409     0.39409      0.8589</t>
  </si>
  <si>
    <t>7.2906      9.6552      4.9261      6.8966      4.7291       4.335      4.9261      7.4877</t>
  </si>
  <si>
    <t>1.8848      3.1527      1.8167      1.0793      1.3723     0.24133     0.69666       1.448</t>
  </si>
  <si>
    <t>5.3202      3.94089      6.69951      11.8227      9.85222      14.3842       5.3202      5.51724</t>
  </si>
  <si>
    <t>0.66821      1.2066      1.2996      3.4693      2.4729      3.8234     0.66821      1.4141</t>
  </si>
  <si>
    <t>9.5238      4.9261      5.2545      4.5977      2.6273      2.9557      3.2841      5.2545</t>
  </si>
  <si>
    <t>2.3682      2.6067      2.2989      1.7378     0.65681      1.7065      2.3682      2.1535</t>
  </si>
  <si>
    <t>1.3136     0.98522     0.98522      7.5534      3.9409      8.2102      3.6125      2.6273</t>
  </si>
  <si>
    <t>0.65681     0.56882     0.56882      1.8285      1.7065       3.701      2.1535     0.32841</t>
  </si>
  <si>
    <t>8.867      3.9409      3.6125      4.9261      3.9409      6.2397      8.5386      6.5681</t>
  </si>
  <si>
    <t>0.56882      2.0509      1.3136      2.0509     0.98522      3.1328     0.86888     0.86888</t>
  </si>
  <si>
    <t>8.21018      9.85222      10.1806      15.1067      17.4056      10.8374      7.88177        8.867      14.7783      9.85222</t>
  </si>
  <si>
    <t>2.2989      3.0099      2.5649      5.8379      5.0983        3.46      2.8441      1.7065       3.167        3.46</t>
  </si>
  <si>
    <t>29.8851      39.0805      24.6305      31.8555      33.4975      40.3941      28.8998      25.2874      16.7488      24.6305</t>
  </si>
  <si>
    <t>1.8285      3.8719      2.2753      3.4755      1.1376      5.4262       1.642      2.2989      1.1376      5.4262</t>
  </si>
  <si>
    <t>22.9885      42.6929      22.9885      29.2282      25.6158      27.9146      22.9885      33.8259</t>
  </si>
  <si>
    <t>10.1806      14.6831      5.37626      6.54347       10.971       10.244      5.28521      12.6724</t>
  </si>
  <si>
    <t>32.8407      27.2578      35.7964      38.4236      49.2611      62.7258      22.0033      32.1839</t>
  </si>
  <si>
    <t>19.5919      9.59152      12.2307      12.2395      11.0737      14.6169      7.76459       10.509</t>
  </si>
  <si>
    <t>61.4778      48.4729      48.4729      46.1084      60.4926      58.9163      57.5369       49.064      51.4286      62.8571</t>
  </si>
  <si>
    <t>7.8855      6.3804      3.1986      2.0525       7.416      4.9595      4.8527      5.2633      5.5941      8.0908</t>
  </si>
  <si>
    <t>27.7833      29.1626      28.9655      36.6502      34.2857      26.0099      35.0739       35.665      27.3892      30.1478</t>
  </si>
  <si>
    <t>2.7586      2.8486      4.1168      6.3423      5.0851      3.5605      2.4052      4.1262      3.5849      3.1249</t>
  </si>
  <si>
    <t>38.7051      38.7051      37.2977      31.6678      44.7572      40.6756      38.8459      34.2013      36.3125      46.8684</t>
  </si>
  <si>
    <t>3.672      3.4979      3.8304      3.8001      3.9867      4.1395      5.0092      4.2114      2.8638      3.9224</t>
  </si>
  <si>
    <t>13.5116      23.2231      20.1267      22.0971      19.9859      17.0303      20.8304      20.8304      17.0303      19.1414</t>
  </si>
  <si>
    <t>1.1318       2.212      3.0772       3.166      1.4536      4.2714      2.9901      2.9978      2.5046      4.5346</t>
  </si>
  <si>
    <t>59.6059       47.619      48.4401       43.514      51.0673      54.5156       54.023      42.2003      52.2167      59.9343</t>
  </si>
  <si>
    <t>2.6528      6.1246      4.2825      2.8827      2.3234      2.6025      5.3627      4.1677      2.6067      5.0712</t>
  </si>
  <si>
    <t>31.0345      24.7947      30.5419      25.4516      25.6158       26.601      34.1544      33.0049      32.0197       34.647</t>
  </si>
  <si>
    <t>4.4189      2.8827      3.6864      3.1916       1.954      3.0842      3.2444      2.1092      3.6132       2.673</t>
  </si>
  <si>
    <t>57.4713      58.1281      56.8144      61.4122      48.6043      67.6519      58.7849      52.8736      60.3448      63.3826</t>
  </si>
  <si>
    <t>1.1841      3.0099      7.3361      5.1613      2.1535      9.3869      5.6977      5.4063      3.0993      3.2344</t>
  </si>
  <si>
    <t>36.7816      38.4236      41.7077      40.3941      41.3793      40.3941      36.7816      37.7668      36.4532      32.5123</t>
  </si>
  <si>
    <t>7.5104      5.1194      1.1841      1.9704      4.9588       2.166      1.8285      2.2989      4.5149      2.8441</t>
  </si>
  <si>
    <t>74.0558      65.0246      50.2463      66.2069      64.4335       49.064      72.3153      64.0394</t>
  </si>
  <si>
    <t>3.5195      4.1332      3.4553      4.1262      2.9818       3.043      6.2124      5.5733</t>
  </si>
  <si>
    <t>46.1084      36.6502      39.6059      34.4828      42.5616      52.0197      38.4236      41.5764</t>
  </si>
  <si>
    <t>3.2288      2.9786      4.3103      4.4608      1.9556      5.6373      7.4317       1.539</t>
  </si>
  <si>
    <t>80      72.5123      54.7783      64.4335      57.1429      45.5172      66.9951      63.6453</t>
  </si>
  <si>
    <t>1.9306      9.9141      5.4908      5.0679      4.0741      3.6652      7.1182     0.91366</t>
  </si>
  <si>
    <t>45.7143      41.9704      39.2118      39.2118      52.0197      43.3498      45.9113      39.4089      43.9409      44.9261</t>
  </si>
  <si>
    <t>8.6878      7.8978      8.1327      7.8904      4.8606       7.937      6.9078      8.0342      9.1344      7.3039</t>
  </si>
  <si>
    <t>42.1675      33.6946        31.33      29.5567      38.8177      32.5123      33.8916      33.8916      33.4975      41.3793</t>
  </si>
  <si>
    <t>4.4976      7.8286      8.4143      7.6442      8.2229      8.2841      7.3238      3.4356      8.0463      5.3873</t>
  </si>
  <si>
    <t>24.0394       22.266      24.8276      22.8571      25.2217      27.3892      29.1626      19.9015      20.0985      25.4187</t>
  </si>
  <si>
    <t>1.7234      1.8059      2.5195      1.8537      1.3437      1.4745      5.3656      2.2767      2.2162      2.9458</t>
  </si>
  <si>
    <t>50.2463      57.5369       53.202      47.8818      71.5271       93.399      69.5567      89.8522      56.5517      56.5517</t>
  </si>
  <si>
    <t>5.23189      4.36843      2.87239      8.01973      11.6889      4.91032      4.80239      5.98801      7.47471      2.76214</t>
  </si>
  <si>
    <t>58.7192      52.4138      51.6256      52.2167      63.8424      72.7094      77.8325      77.4384       48.867      47.0936</t>
  </si>
  <si>
    <t>3.628      2.6692      4.5213      5.8036      5.6717      9.0372      6.8613      3.1249      6.7082      6.2575</t>
  </si>
  <si>
    <t>1.642     0.65681     0.65681     0.32841     0.65681     0.98522      1.3136           0</t>
  </si>
  <si>
    <t>0.32841     0.32841     0.32841     0.32841     0.32841     0.56882      1.3136           0</t>
  </si>
  <si>
    <t>4.5977      5.2545     0.98522      4.5977      1.9704      2.6273      3.6125      3.2841</t>
  </si>
  <si>
    <t>1.9976     0.65681     0.56882     0.65681     0.56882     0.86888     0.32841      1.3136</t>
  </si>
  <si>
    <t>46.3054        48.67      51.8227      53.0049      45.5172       44.335      49.4581      54.1872</t>
  </si>
  <si>
    <t>3.2227       1.448      3.0303      2.9127       5.988      4.4825      1.2996      3.1925</t>
  </si>
  <si>
    <t>34.6798      28.9655       39.803      41.9704      39.6059      41.1823      32.1182      31.9212</t>
  </si>
  <si>
    <t>1.5702      1.4141      1.9852      3.4214      3.4469      1.3723      3.8487      1.7234</t>
  </si>
  <si>
    <t>25.8621      23.6453      24.1379      35.7143      25.8621      32.5123      24.1379      33.2512</t>
  </si>
  <si>
    <t>2.2167     0.89938      2.5911      5.3113      4.1872       7.251      3.0233      5.7219</t>
  </si>
  <si>
    <t>78.07882      82.26601      86.94581      103.9409      94.33498      101.4778      79.31034      77.58621</t>
  </si>
  <si>
    <t>4.61015      4.41521      12.1024      7.89715      7.00565       9.7449      6.26346      2.45895</t>
  </si>
  <si>
    <t>78.0788       91.133      95.0739      99.5074      84.7291      90.6404      65.7635      75.8621</t>
  </si>
  <si>
    <t>6.10486      10.5231      23.1772      3.64221      5.87014      5.39628      7.87536      7.56763</t>
  </si>
  <si>
    <t>59.3596      57.8818      53.6946      51.4778      49.2611      49.7537      52.9557      49.2611</t>
  </si>
  <si>
    <t>4.04971      7.38779      8.72445      4.94863      6.93165      3.25521      4.41292      10.7926</t>
  </si>
  <si>
    <t>126.1084      136.2069      139.6552      122.9064      119.9507      138.4236      107.3892      122.1675</t>
  </si>
  <si>
    <t>8.56066      13.0975      9.83064       11.968      7.15417      14.2347      16.4614      9.19833</t>
  </si>
  <si>
    <t>130.5419      103.9409      113.3005      121.6749      119.2118       135.468      105.9113      110.8374</t>
  </si>
  <si>
    <t>3.71913      12.0832      19.7495      5.35868       13.126      4.59477      23.3856      14.1663</t>
  </si>
  <si>
    <t>10.8374       9.1954      11.8227      5.25452      6.23974      6.56814      8.53859      9.85222</t>
  </si>
  <si>
    <t>4.4426       1.642      2.0509      2.3682       2.863       1.642      6.6659       4.656</t>
  </si>
  <si>
    <t>17.0772      14.4499      7.22496       4.5977      19.0476      7.22496      7.22496        8.867</t>
  </si>
  <si>
    <t>2.2989      3.4287      3.7874      2.5649      2.2989      1.1841      6.7384       1.505</t>
  </si>
  <si>
    <t>14.1215      8.21018      2.95567      9.85222      5.91133      9.85222      3.94089      6.23974</t>
  </si>
  <si>
    <t>2.863      2.2989       1.505       3.167      3.9817      4.9588      2.6067      2.2989</t>
  </si>
  <si>
    <t>61.2808      71.7241      64.6305      74.8768      63.8424      65.8128       53.399       66.798</t>
  </si>
  <si>
    <t>5.7566      6.8499      5.1534      6.4304      4.8004      4.8606      8.8253      7.7851</t>
  </si>
  <si>
    <t>87.6847       88.867      62.8571       62.069      62.8571      67.7833      76.4532      83.7438</t>
  </si>
  <si>
    <t>3.97766      10.2643      6.24198      3.11554      10.1884       8.1088      4.05739      4.29448</t>
  </si>
  <si>
    <t>82.5616      96.1576      64.4335      75.0739      69.3596      80.9852       75.468      96.1576</t>
  </si>
  <si>
    <t>5.61144       11.664       9.9043      6.75003      6.30542      9.55919      11.5721      10.5174</t>
  </si>
  <si>
    <t>2.9557      2.7586      1.5764      1.9704     0.98522      1.3793     0.98522      1.5764      2.1675      3.1527</t>
  </si>
  <si>
    <t>0.88121     0.72399     0.66821      0.8243     0.31155     0.24133     0.31155     0.66821      1.0047      1.8006</t>
  </si>
  <si>
    <t>1.9704      1.7734      1.3793      1.1823      2.3645     0.59113     0.59113      1.5764</t>
  </si>
  <si>
    <t>0.69666     0.65352     0.73727     0.72399     0.91366     0.24133     0.39409     0.39409</t>
  </si>
  <si>
    <t>0.98522      1.3793      1.7734     0.19704     0.98522      1.1823     0.78818     0.59113</t>
  </si>
  <si>
    <t>0.53963     0.50237     0.95521     0.19704     0.53963     0.72399     0.48266     0.24133</t>
  </si>
  <si>
    <t>51.8883      45.6486      44.9918      47.2906      48.6043      59.7701      50.2463      33.8259</t>
  </si>
  <si>
    <t>11.0493      8.68884      6.39341      7.88177      11.6063      2.29885       2.0509      4.83774</t>
  </si>
  <si>
    <t>101.9704       86.3711       67.9803      84.72906      97.53695      66.66667      83.41544      68.47291</t>
  </si>
  <si>
    <t>36.9458      8.44332      4.92611      16.7488      7.10453      7.63856      12.9002      23.1527</t>
  </si>
  <si>
    <t>30.7389      25.4187      43.7438      44.7291       35.665      33.3005      36.2562      27.5862</t>
  </si>
  <si>
    <t>3.6785       2.651       8.979      5.0004      6.1322      5.3728      4.3215      3.1619</t>
  </si>
  <si>
    <t>24.4335      34.0887      53.0049      42.7586       35.665      50.6404      49.6552      27.3892</t>
  </si>
  <si>
    <t>3.4609      3.1558      7.4604      4.3238      3.2288      4.4346      6.8159      4.9202</t>
  </si>
  <si>
    <t>150.9852      141.4778      112.1182      133.0049      150.4926      119.4581       124.532      134.7291</t>
  </si>
  <si>
    <t>17.2126      17.2473      12.5181      15.0603      4.62766      20.0599      12.8895      13.2754</t>
  </si>
  <si>
    <t>205.9113      180.7882      119.2118      88.91626      98.12808      97.53695      178.5714      190.8867</t>
  </si>
  <si>
    <t>7.71582      23.0442      19.5064      12.9609      12.5499      5.13514      1.77043      16.9522</t>
  </si>
  <si>
    <t>27.7833      20.6897      25.4187      22.8571       26.798      20.6897      14.1872      21.6749</t>
  </si>
  <si>
    <t>4.1962      6.2155      5.1703      3.2883      2.8452      4.8366      2.6909      3.9532</t>
  </si>
  <si>
    <t>37.0443      29.9507      35.2709       35.468      27.7833      22.4631      34.4828      42.5616</t>
  </si>
  <si>
    <t>3.7979      2.9655      4.5831      5.7194      5.5854      2.9786      6.5575       2.651</t>
  </si>
  <si>
    <t>4.532      2.1675      3.5468      5.5172      2.1675      2.9557      2.9557      1.7734</t>
  </si>
  <si>
    <t>1.8848     0.57448      0.8589      1.2305     0.72399      1.2846      1.1233     0.78818</t>
  </si>
  <si>
    <t>6.69951      9.06404      7.68473      6.30542      10.2463      9.45813      3.74384      6.10837</t>
  </si>
  <si>
    <t>1.1405      2.1222      2.6326      1.1059      1.4141      1.4811      1.0971     0.57448</t>
  </si>
  <si>
    <t>2.7586       4.532      3.9409      6.1084      3.5468      1.3793      3.9409      6.1084</t>
  </si>
  <si>
    <t>0.19704      1.3793      1.6189      2.2337      1.9104     0.66821      1.8693       3.043</t>
  </si>
  <si>
    <t>0.78818     0.59113     0.19704     0.98522      1.7734      1.3793      1.1823      2.3645</t>
  </si>
  <si>
    <t>0.36864     0.59113     0.19704     0.53963     0.57448     0.24133      1.1823      1.1059</t>
  </si>
  <si>
    <t>1.5764     0.78818     0.39409      2.3645      2.3645     0.59113     0.78818     0.78818</t>
  </si>
  <si>
    <t>0.66821     0.19704     0.39409     0.50237     0.50237     0.59113     0.78818     0.57448</t>
  </si>
  <si>
    <t>2.1675      5.5172      2.7586       4.532      4.1379      3.5468      3.5468      3.9409</t>
  </si>
  <si>
    <t>0.84752      2.0807     0.72399      1.9357      1.4413      0.8004       1.307      1.4277</t>
  </si>
  <si>
    <t>9.45813      11.4286       13.399      11.2315      16.3547      13.5961      15.7635      14.3842</t>
  </si>
  <si>
    <t>2.172      1.0611      3.1249      3.4497      3.3352      2.7762      7.4383      2.7445</t>
  </si>
  <si>
    <t>15.7635      12.4138      3.74384      11.8227      14.5813      13.7931      8.66995      11.2315</t>
  </si>
  <si>
    <t>3.9898      2.6178      2.1222      2.1131      3.5577      3.2527      2.4413      3.1558</t>
  </si>
  <si>
    <t>74.3842      70.6897       64.532      68.2266       70.936      72.9064      58.3744      69.4581</t>
  </si>
  <si>
    <t>8.63124       6.0114      5.91817      10.7428      8.87611      5.03974      6.86569      6.85538</t>
  </si>
  <si>
    <t>173.6453       164.532        91.133      87.19212      76.10837      106.1576      98.27586      145.5665</t>
  </si>
  <si>
    <t>8.84302       4.2376      12.5172      10.0191      14.3641      7.17675      5.18803      6.84209</t>
  </si>
  <si>
    <t>29.803      43.5961      44.5813      39.6552      43.8424      43.1034      47.5369      45.0739</t>
  </si>
  <si>
    <t>3.3015      2.1044      9.9044      1.8155      3.0764       6.415      5.5787      7.3768</t>
  </si>
  <si>
    <t>117.4877      136.9458      106.6502      96.55172      99.26108      91.62562      76.35468      89.90148</t>
  </si>
  <si>
    <t>8.59249      11.4119      2.21675      4.80979      5.43177      10.7625       4.4879      11.9477</t>
  </si>
  <si>
    <t>59.1133      59.3596      48.2759      61.0837      48.0296      58.1281      59.3596      45.8128       55.665      45.3202</t>
  </si>
  <si>
    <t>9.0387      3.8448      2.9282      9.2422      8.4692      2.6067      7.8031       4.228      6.4039      4.1799</t>
  </si>
  <si>
    <t>145.8128      177.5862      166.9951      110.8374      108.1281      106.4039      89.40887      85.46798      116.9951      142.1182</t>
  </si>
  <si>
    <t>3.61994      5.26541      12.7858      5.25195      11.1347      8.37921      8.88863       6.8539      23.2255      7.86508</t>
  </si>
  <si>
    <t>143.3498      158.1281      160.3448      99.26108      80.04926      87.93103      80.78818      85.46798      101.2315      135.2217</t>
  </si>
  <si>
    <t>5.18998      10.4692      6.56455      14.3697      4.78239      12.6514      8.27234      5.91646      13.8538       5.4019</t>
  </si>
  <si>
    <t>3.74384       5.3202      4.92611      11.2315      2.56158       5.3202      5.71429      5.91133</t>
  </si>
  <si>
    <t>1.1823      1.4811     0.62311       1.307     0.59113      1.6662      1.1405      1.4942</t>
  </si>
  <si>
    <t>6.6995      3.3498      2.1675      3.5468      7.2906      6.5025       4.335      5.5172</t>
  </si>
  <si>
    <t>2.9458     0.91366     0.72399     0.24133      1.5453      2.1495      1.4141      1.0611</t>
  </si>
  <si>
    <t>32.1182      43.3498      38.8177      39.4089       35.468      35.2709      40.3941      34.8768</t>
  </si>
  <si>
    <t>3.8988      4.3729      3.8738      4.1683      2.8384      3.9211      1.5578      6.6501</t>
  </si>
  <si>
    <t>24.0394      12.8079      21.6749      16.9458      15.5665      15.9606      19.5074      19.5074</t>
  </si>
  <si>
    <t>3.5741      2.8384      5.2226      2.0992      3.9825      3.9581      3.9335      2.0046</t>
  </si>
  <si>
    <t>48.2759       49.064      75.2709      54.9754       75.468      63.4483      59.1133      58.7192</t>
  </si>
  <si>
    <t>8.27821      7.16846      14.3876      8.84178      15.7839      8.77677      3.00452      13.8724</t>
  </si>
  <si>
    <t>75.468      64.4335       97.931      74.0887      68.1773      77.0443      53.0049      65.0246</t>
  </si>
  <si>
    <t>3.24675      5.89159      12.3235      9.34871      7.03175      12.7181      4.70849      7.02899</t>
  </si>
  <si>
    <t>44.9261      38.2266      54.5813      40.3941      33.3005      32.5123      35.0739      26.4039      45.7143      41.9704</t>
  </si>
  <si>
    <t>6.5545      7.3093      7.1086       4.694       5.931      5.9929      1.9104      4.7598      9.0544      6.1653</t>
  </si>
  <si>
    <t>63.6453      56.7488      55.3695      49.4581      54.9754      62.8571      63.8424      59.9015      45.3202        71.33</t>
  </si>
  <si>
    <t>7.0331      5.5698      3.2735      8.0968      3.2735      4.7801      7.4993      3.1681      3.7902      3.1864</t>
  </si>
  <si>
    <t>55.7635      61.6749      51.4286      55.9606      65.2217      53.0049      60.6897      55.1724      55.7635       53.399</t>
  </si>
  <si>
    <t>1.14896      5.81698      9.59466      10.6176      6.06852      1.71779      4.54272      3.52484      5.80027      5.48902</t>
  </si>
  <si>
    <t>28.9655        31.33      27.7833      20.8867        31.33      26.0099      34.4828      32.1182      32.9064      26.9951</t>
  </si>
  <si>
    <t>7.2036      2.4807       5.189      3.5027      9.2285      2.2162      8.8725      7.0538      2.9491      6.4274</t>
  </si>
  <si>
    <t>110.7389      126.6995      116.8473      136.9458      131.2315      153.1034       129.064      121.9704      76.25616       106.798</t>
  </si>
  <si>
    <t>4.96145      12.3511      10.8759      14.7652      11.6214      7.30394      5.78687      12.6339      8.93569      5.69898</t>
  </si>
  <si>
    <t>108.5714      125.1232      122.1675      107.7833      114.0887      122.3645      131.2315      122.5616      70.14778      97.73399</t>
  </si>
  <si>
    <t>5.98801      11.2721      6.25441      12.7189      7.64039      11.6881      4.18458       14.898      4.97903      7.55094</t>
  </si>
  <si>
    <t>74.0887      73.6946      68.1773      56.9458      66.2069      72.9064      61.2808      82.3645</t>
  </si>
  <si>
    <t>2.44128      5.44463      10.5809       5.9799      8.70347      5.77007      10.3912      7.19009</t>
  </si>
  <si>
    <t>190.1478      200.7882      188.9655      212.6108      220.4926      219.3103      159.4089      170.4433</t>
  </si>
  <si>
    <t>12.6631      8.90741      11.6548      9.41596      3.47491       5.0198       4.7801      11.0679</t>
  </si>
  <si>
    <t>65.8128      57.3399      73.8916       44.532      62.4631      72.9064      72.7094       62.069      61.8719      63.8424</t>
  </si>
  <si>
    <t>7.91495      10.5809      11.7774      6.36517        13.37      12.8985      11.2953      11.6739      11.3681      6.44097</t>
  </si>
  <si>
    <t>103.4483      91.03448      84.53202      47.48768       47.0936      48.47291      55.17241      64.03941       41.7734      80.78818</t>
  </si>
  <si>
    <t>10.1769      14.5786      9.71031      8.72575       4.4324      7.18199      8.10042      13.6053      9.77606      7.20628</t>
  </si>
  <si>
    <t>87.6847      87.8818      94.5813      51.0345      50.4433      63.2512      50.8374      60.2956      28.5714      74.0887</t>
  </si>
  <si>
    <t>7.7639      9.37981      11.3877      7.40819      9.90822      8.85823      8.63742      5.27255      6.19202      3.19856</t>
  </si>
  <si>
    <t>134.3842      133.0049        111.33      118.8177      124.7291       133.399      118.4236      138.1281</t>
  </si>
  <si>
    <t>10.8803      14.3552      9.18425      21.3423      14.8687      9.68128      17.6528      11.7626</t>
  </si>
  <si>
    <t>151.133      142.4631      93.00493      125.3202      123.3498      97.53695      81.37931      134.5813</t>
  </si>
  <si>
    <t>3.27651      7.53936       14.465      14.3599      7.01793      6.09724      13.3954      8.15178</t>
  </si>
  <si>
    <t>7.2906      2.3645      1.1823     0.59113     0.78818     0.78818      1.9704     0.78818</t>
  </si>
  <si>
    <t>1.149      1.1059     0.72399     0.24133     0.57448     0.57448      1.1233     0.48266</t>
  </si>
  <si>
    <t>4.6798      4.4335      4.9261      6.8966      2.9557      2.7094      2.4631      2.7094      6.6502      7.3892</t>
  </si>
  <si>
    <t>2.3922       2.293      1.6089      4.0622     0.89938      2.0656     0.85323      1.0923      2.3582      4.7676</t>
  </si>
  <si>
    <t>4.4335      9.85222      5.66502      13.3005       17.734      15.7635       9.1133      14.2857      6.65025      7.14286</t>
  </si>
  <si>
    <t>1.422      2.3105      1.2955      3.7408     0.89938      2.0111      0.9325      3.2552      1.6276      1.0155</t>
  </si>
  <si>
    <t>3.94089      7.14286      16.7488       17.734       14.532       12.069      10.3448      11.5764      7.14286      2.70936</t>
  </si>
  <si>
    <t>0.89938      1.8155      2.9004      7.5569      2.9109       3.969      5.5805      4.4494       1.164     0.24631</t>
  </si>
  <si>
    <t>4.6798      5.91133      14.2857      10.8374      7.14286      11.0837      6.40394      7.88177       12.069      9.85222</t>
  </si>
  <si>
    <t>1.4149      1.8432      4.6992      3.7082      2.7975      6.3643      1.6826      2.6981        5.82      4.7078</t>
  </si>
  <si>
    <t>29.064      27.5862      13.0542      16.2562       29.803      36.2069      16.7488      36.9458      18.4729      21.4286</t>
  </si>
  <si>
    <t>14.792      3.06318     0.841293      5.22106      4.88281      13.1345      5.32081      12.7858      8.24663      6.69872</t>
  </si>
  <si>
    <t>30.2956      24.8768      42.6108      44.8276      32.7586      30.0493      21.9212       23.399      18.4729      17.2414</t>
  </si>
  <si>
    <t>9.90442      4.43122      10.1065      22.0027      10.7126      9.22906      4.78239      5.26541      8.00777      1.99086</t>
  </si>
  <si>
    <t>10.6967      10.8374      10.4152      9.85222      11.1189      10.9782      19.0007      7.88177</t>
  </si>
  <si>
    <t>1.8795      2.2549       2.038      1.6373      1.6191       1.685      5.3693       1.923</t>
  </si>
  <si>
    <t>73.4694      77.1288      56.0169      62.6319      55.4539      58.8318      51.7945       68.121</t>
  </si>
  <si>
    <t>6.9528      4.3464      5.8065      4.3525      4.6546      3.3701      4.6948      7.2699</t>
  </si>
  <si>
    <t>36.2562      33.8916      38.2266      31.5271      46.5025      32.1182      24.8276      32.5123</t>
  </si>
  <si>
    <t>5.6887      4.8024      6.4108      2.3727      4.5725      6.9777       3.011      3.5795</t>
  </si>
  <si>
    <t>126.6995      118.4236      76.25616      83.15271      96.94581      69.16256      62.06897      96.15764</t>
  </si>
  <si>
    <t>7.06755      21.0257       8.5867      3.03026      5.93264      15.3909      12.6975      18.3912</t>
  </si>
  <si>
    <t>50.4433      70.3448      81.1823      53.5961      50.4433      66.4039      59.1133      46.5025       70.936      77.0443</t>
  </si>
  <si>
    <t>5.59412      9.80085      20.5191       4.6274      8.09682      7.82988      14.8079      9.05868      18.6204      16.0243</t>
  </si>
  <si>
    <t>52.8079      63.6453      66.4039      31.7241      14.7783      24.8276      11.2315      29.3596      54.1872      64.0394</t>
  </si>
  <si>
    <t>8.69343      6.91482      13.5395      7.32252      1.42772       7.5766      4.12854      7.12091      9.39842       11.426</t>
  </si>
  <si>
    <t>106.4039      93.00493      67.78325      63.25123            40      37.43842      46.50246      34.87685      54.97537      89.65517</t>
  </si>
  <si>
    <t>5.10987      10.4666      2.00463      9.76016      4.83261      6.08928      9.63504      7.44869      6.31157      5.80362</t>
  </si>
  <si>
    <t>6.5025       8.867      5.3202       4.335       4.335      5.3202      5.5172      4.1379</t>
  </si>
  <si>
    <t>1.1904      2.1809      1.3437      1.1059      0.8589       1.149      1.6662     0.84752</t>
  </si>
  <si>
    <t>5.9113        8.67      8.4729      2.5616      2.9557      3.1527      7.0936      6.1084</t>
  </si>
  <si>
    <t>1.4942      1.8273     0.50237     0.66821     0.53963     0.72399     0.84752      1.0971</t>
  </si>
  <si>
    <t>93.99015       106.601      67.78325      72.51232      70.93596      78.62069      84.13793      84.33498</t>
  </si>
  <si>
    <t>6.12583      7.51227      6.52333      6.25131      4.54699      11.7378      11.6473      11.8497</t>
  </si>
  <si>
    <t>98.91626      121.7734      113.1034       81.7734        71.133      106.4039      84.92611      87.48768</t>
  </si>
  <si>
    <t>5.7414      9.60073      5.69727      10.8643      8.95089      7.68852      7.11409      13.4019</t>
  </si>
  <si>
    <t>102.266      157.4384      140.0985      112.5123      96.55172      103.0542      130.2463      139.5074</t>
  </si>
  <si>
    <t>5.76502      7.38851      11.3467      18.2636       7.5226      10.5497      23.1042      20.0647</t>
  </si>
  <si>
    <t>74.2857      66.4039      55.9606      54.1872       57.734      71.7241      67.5862      57.5369</t>
  </si>
  <si>
    <t>10.6185      7.08812      7.22242        9.547      8.28758      8.29227      4.84264      9.96292</t>
  </si>
  <si>
    <t>24.2365      18.3251       22.069       17.734      15.5665      15.3695      9.26108      18.5222</t>
  </si>
  <si>
    <t>4.0931      4.6169      3.3786      4.1567      5.4089        4.21      1.2694      4.8806</t>
  </si>
  <si>
    <t>10.0493      9.26108      9.26108      9.85222      6.30542      11.6256      9.65517       7.0936</t>
  </si>
  <si>
    <t>1.8537      2.7268      1.6662      3.0206      1.0143      1.9556      2.4807      1.0971</t>
  </si>
  <si>
    <t>3.9409      5.1232      5.5172      6.1084      3.7438      1.9704     0.78818      2.7586</t>
  </si>
  <si>
    <t>1.0333      1.6008      2.5992      1.7178     0.65352     0.88121     0.36864     0.95521</t>
  </si>
  <si>
    <t>4.532      1.9704      2.9557      2.7586      2.5616      5.1232      3.5468      6.5025</t>
  </si>
  <si>
    <t>3.836     0.31155      1.2846      1.0971     0.24133      1.6308      1.0143      2.0095</t>
  </si>
  <si>
    <t>2.3645      6.1084      7.4877      3.1527     0.59113      1.1823     0.19704      3.3498</t>
  </si>
  <si>
    <t>0.91366      1.4413       2.238      1.9803     0.39409     0.72399     0.19704     0.73727</t>
  </si>
  <si>
    <t>30.5419      32.5123      35.2709      33.8916      39.4089      37.4384       35.468      33.4975</t>
  </si>
  <si>
    <t>2.972      4.2604      5.2817      4.8125      6.9036       2.043      4.3283      3.2378</t>
  </si>
  <si>
    <t>63.2512      75.0739      54.5813      69.1626      64.0394      60.2956      50.4433      71.5271</t>
  </si>
  <si>
    <t>5.5506      6.4259      3.6943       4.265      4.6525      3.9947      7.7414      5.9326</t>
  </si>
  <si>
    <t>7.8818      9.4581        8.67      7.0936      7.4877      6.3054      5.1232        8.67      7.0936      7.8818</t>
  </si>
  <si>
    <t>1.4942        4.21      2.2979      1.4072      2.3231      1.6068      1.3723      1.8537      1.7178      2.5691</t>
  </si>
  <si>
    <t>16.1576      14.7783       13.399      15.5665      7.68473      4.92611      6.50246      5.51724      19.1133      16.9458</t>
  </si>
  <si>
    <t>0.8004      2.0666      1.6068      3.2288      3.1527      1.3218      1.4811     0.66821      2.8993      1.7178</t>
  </si>
  <si>
    <t>12.4138      8.66995      6.30542      6.69951      4.72906      3.94089      6.30542      6.89655      9.85222      11.2315</t>
  </si>
  <si>
    <t>1.6068      1.3364      1.5453      2.4807      1.6008      1.2846      2.3439      2.1585      1.0333      1.4811</t>
  </si>
  <si>
    <t>1.5764     0.98522     0.78818      1.5764      2.1675     0.98522      1.7734     0.78818      1.9704      1.1823</t>
  </si>
  <si>
    <t>0.50237      0.4406     0.57448      1.1059      1.3364     0.53963     0.72399     0.57448     0.62311     0.57448</t>
  </si>
  <si>
    <t>4.92611      3.15271      4.72906      1.97044      8.66995      16.9458      11.4286      4.92611      1.57635       1.7734</t>
  </si>
  <si>
    <t>1.3933      1.0971     0.95521     0.31155      2.2337      3.5713      2.2162      0.8243     0.73727     0.78818</t>
  </si>
  <si>
    <t>1.57635      6.50246       5.3202       1.7734      6.50246      14.1872      5.91133      4.33498      1.18227     0.788177</t>
  </si>
  <si>
    <t>0.91366      2.0572      1.2694      1.0971      2.2162       2.385      1.3218      1.0611     0.57448     0.19704</t>
  </si>
  <si>
    <t>131.4286      152.1182      149.5567      125.5172      167.4877      125.9113      134.5813      144.4335</t>
  </si>
  <si>
    <t>8.53568      16.5464      9.75021      4.74136      13.0667      8.33314      5.19091      23.7694</t>
  </si>
  <si>
    <t>153.1034       146.798      120.3941      197.6355      185.6158      166.1084      117.2414      126.3054</t>
  </si>
  <si>
    <t>16.736      15.1032      12.7524      10.5267       4.5213      6.13375      6.06532      2.96223</t>
  </si>
  <si>
    <t>145.0739      126.8473      157.3892      142.6108      138.4236      151.2315      133.4975      146.3054</t>
  </si>
  <si>
    <t>5.95733      2.82626      10.8402      7.27748       4.8683      4.66465      3.02331      11.8602</t>
  </si>
  <si>
    <t>139.4089      135.7143      163.3005      208.1281      197.7833      193.5961      135.2217      117.9803</t>
  </si>
  <si>
    <t>9.17632      9.04201      5.49101      7.25522      14.6815      6.63959      11.5203      9.58906</t>
  </si>
  <si>
    <t>112.7094      102.6601      98.52217      114.8768      133.7931       137.931      134.3842      125.9113      103.2512      116.2562</t>
  </si>
  <si>
    <t>2.50409       5.6631      2.13591      7.69861      7.15491      7.79509      7.98334      10.3584      9.05332      3.49719</t>
  </si>
  <si>
    <t>101.8719      101.2808      90.83744      101.6749      166.3054      189.5567      192.1182      166.5025      90.04926      96.35468</t>
  </si>
  <si>
    <t>8.3168      2.8622       6.486      5.6373      5.3001      7.1086      6.0733      3.0999      9.7263      5.6545</t>
  </si>
  <si>
    <t>108.7685      110.1478      100.0985      119.6059      159.6059      172.0197      172.4138           160      83.74384       99.1133</t>
  </si>
  <si>
    <t>3.7979       2.3809       2.2162      19.1184      7.70743      7.91005      9.87682      6.32847      7.38588      4.14028</t>
  </si>
  <si>
    <t>25.8621      28.0788      25.6158      44.0887      42.6108      31.0345      37.4384      33.9901</t>
  </si>
  <si>
    <t>2.9931      2.7131      5.5002      3.2271       3.202        1.73      6.2957      3.4717</t>
  </si>
  <si>
    <t>39.1626      29.3103      25.6158      58.3744      69.9507       55.665      33.2512      45.3202</t>
  </si>
  <si>
    <t>3.3501      3.5834      4.3876       1.164      1.7065        1.73      4.1484      4.2566</t>
  </si>
  <si>
    <t>109.8522      118.7192      106.8966      145.8128      158.1281      112.3153       120.197       120.936</t>
  </si>
  <si>
    <t>3.02331      6.59068      12.7858      12.7509       7.4001      4.75907      8.24296      11.4992</t>
  </si>
  <si>
    <t>129.064      102.2167       108.867      215.7635      216.7488      197.5369      114.0394      128.0788</t>
  </si>
  <si>
    <t>8.07441      9.63954      3.07635      6.08662      8.45609      3.90998       10.614      9.79458</t>
  </si>
  <si>
    <t>0.78818     0.59113     0.39409     0.98522     0.98522      1.5764      2.9557      2.1675</t>
  </si>
  <si>
    <t>0.57448     0.24133     0.39409     0.62311     0.76315     0.66821      1.3218     0.65352</t>
  </si>
  <si>
    <t>2.36453      1.57635      2.16749      12.6108      13.5961      13.7931      10.8374      4.33498</t>
  </si>
  <si>
    <t>0.8004     0.39409     0.36864      1.3364      1.2226      1.0793      1.6486      1.4141</t>
  </si>
  <si>
    <t>65.4187      71.7241      59.9015      50.0493      60.8867      61.8719      67.1921      71.7241      57.1429      61.4778</t>
  </si>
  <si>
    <t>2.0572      4.36621      3.05895      6.66319      10.4424      4.66708      3.34685       5.7566       6.8542      5.17218</t>
  </si>
  <si>
    <t>174.5813      188.7685      170.0493       60.8867      42.95567      39.80296      33.10345      42.56158      92.41379      157.2414</t>
  </si>
  <si>
    <t>1.5702      4.5747      2.6728      4.8205      2.7445      3.2617      2.5234      1.7458      5.8237      7.0538</t>
  </si>
  <si>
    <t>181.2808      192.9064      176.1576      74.28571      41.37931      43.34975      48.07882      51.23153        111.33      162.7586</t>
  </si>
  <si>
    <t>6.129      5.6373      2.9293      7.4617      5.3147      2.4532      3.8963      4.7963      7.5996       2.145</t>
  </si>
  <si>
    <t>98.5222      75.2053      51.3957      41.5435      60.0985      58.1281      57.1429      65.6814</t>
  </si>
  <si>
    <t>15.0839       20.458      9.83057      10.0003      5.92773      3.06846      8.39464      10.5183</t>
  </si>
  <si>
    <t>91.78982      105.0903      100.6568      82.75862      87.02791      68.63711      63.05419      84.23645</t>
  </si>
  <si>
    <t>9.87654      15.5458      10.3344      7.04967      11.0669      8.17068      11.7292      13.3709</t>
  </si>
  <si>
    <t>85.0575      76.1905      64.6962      99.5074      56.1576      84.7291      69.9507      97.8654</t>
  </si>
  <si>
    <t>20.7937      6.85734       21.354      26.2336      4.51485      14.7564      23.6522      18.3996</t>
  </si>
  <si>
    <t>65.0246      76.1905      38.4236      26.2726      33.8259      29.5567        37.11      85.3859</t>
  </si>
  <si>
    <t>3.9817      8.9276        7.82      5.6977      6.5435      3.4129      1.9976     0.32841</t>
  </si>
  <si>
    <t>125.78      85.71429       45.3202       68.3087      68.96552      58.45649      72.24959       99.8358</t>
  </si>
  <si>
    <t>7.97022      16.9599      6.89655       8.9276      4.51485      4.03554      9.38693      12.3623</t>
  </si>
  <si>
    <t>28.3251      29.3103      31.0345      27.0936      28.5714      28.3251      25.8621      30.7882</t>
  </si>
  <si>
    <t>2.649      3.0466        2.43      1.1726      1.2719      2.9931      2.0656      3.3501</t>
  </si>
  <si>
    <t>5.66502      4.18719      15.7635      15.5172      12.3153      12.5616      12.8079      5.17241</t>
  </si>
  <si>
    <t>1.3565     0.61986      1.7532      1.7241      1.4778      1.0155      2.1283     0.61986</t>
  </si>
  <si>
    <t>54.5156      49.5895      46.9622      52.5452      45.3202      46.6338      46.3054      50.2463</t>
  </si>
  <si>
    <t>4.5977      5.2852      3.7874       3.333      2.9557      7.1575      6.7063      3.0099</t>
  </si>
  <si>
    <t>20.6897      24.3021       26.601      38.0952      39.4089      37.4384      27.5862      21.0181</t>
  </si>
  <si>
    <t>3.73      4.5624      3.9817      4.7704       3.167     0.56882     0.98522       1.642</t>
  </si>
  <si>
    <t>31.8555      34.4828      27.5862      25.2874      22.9064      18.2266      32.8407      24.8768</t>
  </si>
  <si>
    <t>3.8719      4.4426      3.4833       1.642       1.471      1.5316      3.9952      4.9486</t>
  </si>
  <si>
    <t>14.7783      20.4433      20.6897      16.7488      14.7783      12.3153      16.5025      12.1511</t>
  </si>
  <si>
    <t>2.0509      6.1181           0     0.98522        4.86      3.3289      2.2529     0.65681</t>
  </si>
  <si>
    <t>22.4138      18.7192       19.376      15.7635      15.5172      22.3317      21.6749      20.0328</t>
  </si>
  <si>
    <t>3.3259        3.73     0.86888      3.9817      2.8263      2.6881      1.7065      3.1328</t>
  </si>
  <si>
    <t>0.59113      9.8522       4.532      3.1527      5.5172      9.2611      2.9557      2.1675      4.7291       4.335</t>
  </si>
  <si>
    <t>0.24133      2.9226      1.5764      1.0519      1.6068      5.8086      1.4942      1.6893      1.3364      1.5764</t>
  </si>
  <si>
    <t>19.5074       22.266      14.5813      20.4926      33.8916      25.0246      27.9803      19.5074      7.88177      25.0246</t>
  </si>
  <si>
    <t>1.5702      5.1722      3.9335      3.1986       5.144      5.6819      3.8863      2.7232      2.3105      4.1168</t>
  </si>
  <si>
    <t>23.0542      23.0542       17.734      23.8424      23.6453      19.9015       22.069       22.069      21.8719      12.6108</t>
  </si>
  <si>
    <t>5.3656      7.1766       7.937      8.1267      2.6067      1.5071      3.9728      3.8738       6.793      2.3809</t>
  </si>
  <si>
    <t>12.8079      41.7077      31.0345      20.0328      29.5567      20.6897      20.0328       27.422</t>
  </si>
  <si>
    <t>4.56474      13.9834      6.88129      5.62334      6.95262      5.56163      5.84343      7.01939</t>
  </si>
  <si>
    <t>82.9228      66.3383      54.3514      82.9228      89.9836      89.6552       91.954      66.3383</t>
  </si>
  <si>
    <t>3.53782      5.84897      12.7151      6.98705      6.69016       7.5975      13.3585      5.73727</t>
  </si>
  <si>
    <t>7.38916      13.6289      15.7635      12.3153      11.9869      11.4943      10.1806      15.2709</t>
  </si>
  <si>
    <t>1.9163      3.1611      3.5704      2.8976      2.5869       1.476      2.3407      4.2012</t>
  </si>
  <si>
    <t>39.5731      37.4384      20.3612      39.0805      43.6782      33.4975      26.4368       43.514</t>
  </si>
  <si>
    <t>4.5107      5.6195      5.7878      3.2344      3.9709      4.1954      6.9359      3.6988</t>
  </si>
  <si>
    <t>0.98522     0.98522     0.73892     0.73892     0.98522     0.98522     0.98522      1.4778</t>
  </si>
  <si>
    <t>0.56882     0.69666     0.47164     0.24631     0.98522     0.40222     0.69666     0.28441</t>
  </si>
  <si>
    <t>3.202      1.4778     0.98522       3.202      3.4483      1.2315      1.2315      2.4631</t>
  </si>
  <si>
    <t>0.73892     0.49261     0.40222      1.2315     0.63596     0.47164     0.73892     0.94328</t>
  </si>
  <si>
    <t>22.069      14.1872      17.1429      22.6601       13.399      14.1872      16.9458      11.2315</t>
  </si>
  <si>
    <t>3.0303      1.7514      5.1628      6.3468      4.6169      4.4346       5.568      2.5992</t>
  </si>
  <si>
    <t>19.5074      21.2808      15.9606       13.202      8.47291      10.4433       13.399      15.1724</t>
  </si>
  <si>
    <t>2.0287      5.9571      2.7053      1.6068      1.5764      2.1268      2.8486      2.0095</t>
  </si>
  <si>
    <t>0.19704      1.1823     0.98522     0.78818      2.5616      2.7586     0.59113           0</t>
  </si>
  <si>
    <t>0.19704     0.36864      0.4406     0.57448      1.6068      1.6008     0.39409           0</t>
  </si>
  <si>
    <t>7.0936     0.39409      2.1675     0.59113       4.335      2.9557      1.1823      2.7586</t>
  </si>
  <si>
    <t>2.1222     0.24133      1.4072     0.39409      1.4141       2.043     0.78818      1.3364</t>
  </si>
  <si>
    <t>2.5616      1.5764     0.59113      2.9557      1.1823      2.1675      2.1675      3.1527</t>
  </si>
  <si>
    <t>1.6662     0.66821     0.39409      1.0793     0.36864     0.65352     0.57448      1.6893</t>
  </si>
  <si>
    <t>37.2414      21.2808      26.0099      30.1478      33.8916        31.33      32.5123      25.0246</t>
  </si>
  <si>
    <t>10.9106      4.75159      3.88632      2.88251      3.51932      3.87131      4.33945       7.7614</t>
  </si>
  <si>
    <t>78.2266      68.1773      48.4729      38.0296      61.0837      50.8374      62.6601      75.0739</t>
  </si>
  <si>
    <t>4.6274      4.67747      10.5718      5.62181       10.806      7.82368      7.52647      13.5782</t>
  </si>
  <si>
    <t>73.4975       66.798      47.8818       53.202      52.4138      43.3498      70.5419      68.1773</t>
  </si>
  <si>
    <t>9.91409      2.14498      3.51932      12.4154      5.54182      9.27365      13.0318      4.65667</t>
  </si>
  <si>
    <t>22.6601      27.1921      28.5714       39.803      40.9852      25.6158      24.4335      28.1773</t>
  </si>
  <si>
    <t>4.936      4.4564      3.4833      4.2445      3.5605      5.5295      4.3551      3.8738</t>
  </si>
  <si>
    <t>63.8424      55.1724      29.5567      54.3842      46.8966      34.8768      36.8473      51.0345</t>
  </si>
  <si>
    <t>3.4609       3.341      2.6619      4.3103      6.0621      6.8726      4.8426      9.6501</t>
  </si>
  <si>
    <t>46.5025      45.3202      26.9951      49.4581      43.5468      37.8325      29.3596      41.3793</t>
  </si>
  <si>
    <t>1.0047      4.3058      3.2913      2.2337      5.1326      5.4731      4.8205      1.2462</t>
  </si>
  <si>
    <t>1.3793      4.9261      1.9704      2.7586      5.3202      4.7291      3.5468       4.532</t>
  </si>
  <si>
    <t>0.50237      1.6189     0.69666      1.1405      1.6068      1.2226      1.1904      2.3439</t>
  </si>
  <si>
    <t>11.2315      11.0345      4.72906      4.53202      4.92611      5.12315      6.50246      9.65517</t>
  </si>
  <si>
    <t>2.0095      2.6326      1.3364      1.3437      2.1585      1.4072      2.2596      2.4807</t>
  </si>
  <si>
    <t>6.1084      8.2759      4.9261      5.1232      2.1675      3.1527      4.1379      8.2759</t>
  </si>
  <si>
    <t>1.2226      1.2694     0.69666      1.3364     0.78818     0.84752      1.5702     0.73727</t>
  </si>
  <si>
    <t>25.7143      25.6158      30.5419      22.8571      16.8473      15.7635      23.0542      17.6355      15.5665      21.2808      18.1281      20.7882</t>
  </si>
  <si>
    <t>2.9243       2.237      2.9557      1.1823      1.7529      2.8554      2.0572       1.837      2.5217      2.4628      1.6235      1.3576</t>
  </si>
  <si>
    <t>21.28079      26.10837      26.60099           NaN      14.77833           NaN      11.23153      10.73892      6.896552      6.896552      22.36453      22.16749</t>
  </si>
  <si>
    <t>1.77583      2.536401      3.161932           NaN      2.173451           NaN     0.9653162      1.493802      1.128116      1.079256      2.631565       1.21333</t>
  </si>
  <si>
    <t>27.78325      26.79803      29.55665           NaN      24.03941           NaN      11.62562      8.275862      6.108374      8.866995      21.28079      27.19212</t>
  </si>
  <si>
    <t>2.297912      2.075991      2.905986           NaN      3.797899           NaN      1.853684      1.343663      1.745817      2.224944      2.126801      3.797899</t>
  </si>
  <si>
    <t>38.4236      32.7094      37.8325      37.0443      37.6355      39.6059       35.665      27.1921      34.2857      41.1823</t>
  </si>
  <si>
    <t>2.043      4.8806      4.8826      5.6476      3.2587      6.4108      4.3439       2.172      5.7058      6.3728</t>
  </si>
  <si>
    <t>41.7734      44.9261       44.532      43.7438      40.3941      28.1773      31.9212      33.6946      32.7094      30.7389</t>
  </si>
  <si>
    <t>3.6679       4.489      7.9943      3.0937      4.2376      1.9606      5.4196      4.7085      3.4889      4.9399</t>
  </si>
  <si>
    <t>36.8473      43.3498       53.202       35.468       35.665      37.4384      27.1921      28.3744      33.8916      30.7389</t>
  </si>
  <si>
    <t>5.8003      3.0367      3.4693      5.4678      4.3439      2.4729      3.1249      2.8452       5.256      1.6603</t>
  </si>
  <si>
    <t>19.8139      19.59496      17.53695      12.58894      11.82266      11.05638       15.2162      20.58019           NaN      20.47072           NaN      17.84346</t>
  </si>
  <si>
    <t>1.570223      2.690357      1.800558      1.766832      3.790223      3.543824       1.43254      2.254106           NaN      2.022958           NaN      1.604198</t>
  </si>
  <si>
    <t>59.00383      67.21401      77.83251      54.73454      30.34483      14.99726      11.49425      13.35523           NaN      43.78763           NaN      52.87356</t>
  </si>
  <si>
    <t>3.215392      3.022318      5.042949      2.129026      2.519549       1.53842      1.113683      1.173925           NaN      2.103544           NaN      3.115544</t>
  </si>
  <si>
    <t>60.2777      67.0846      68.0699      43.7976       21.854      11.1061      10.6583      11.7331       26.601      45.5889      53.6946      53.5602</t>
  </si>
  <si>
    <t>1.8447      2.8007      4.7239      2.9982      1.5078     0.89207     0.63459     0.72099      1.8866      2.0585      1.5835      1.2761</t>
  </si>
  <si>
    <t>4.7291      5.7143      5.3202      6.1084      6.1084       4.335      5.1232      3.3498</t>
  </si>
  <si>
    <t>0.36864     0.84752      1.0143     0.65352      1.2226      0.8004     0.48266     0.91366</t>
  </si>
  <si>
    <t>4.13793       7.9803      23.2512      14.2857      10.3448      10.3448      10.7389      4.23645</t>
  </si>
  <si>
    <t>0.90297     0.93409      1.9384      1.3719      1.0818      1.4996      1.1035     0.53056</t>
  </si>
  <si>
    <t>164.9261      163.7438      170.4433       226.798      210.4433      173.5961      165.3202      169.6552</t>
  </si>
  <si>
    <t>6.65006      9.47761      7.66956      20.3381      15.5796      10.8078      9.86403      4.01893</t>
  </si>
  <si>
    <t>278.2266      240.3941      133.9901      179.1133      106.9951      149.3596      205.5172      268.5714</t>
  </si>
  <si>
    <t>11.1491      5.24116       14.168      32.4771      2.70891      14.2282      4.85265      5.66481</t>
  </si>
  <si>
    <t>271.33       226.798      207.2906      216.5517      207.0936      205.7143      237.6355      273.8916</t>
  </si>
  <si>
    <t>4.34616      5.62008      8.01973      6.81443      10.3958      6.07651      7.39507       4.0741</t>
  </si>
  <si>
    <t>115.2709      100.2463      97.53695      88.66995      97.78325      125.8621      111.0837      110.3448</t>
  </si>
  <si>
    <t>11.1827      8.45011      10.0554      12.2461      8.03801      9.52982      11.1492      6.54759</t>
  </si>
  <si>
    <t>115.2709      88.42365      61.33005        111.33      151.7241      170.4433      149.7537      119.7044</t>
  </si>
  <si>
    <t>12.8268      5.35679      4.37611      10.6644      4.38765      3.03666      2.69814      2.85828</t>
  </si>
  <si>
    <t>11.33      7.88177      9.35961      10.0985        11.33      13.0542      10.3448      9.35961</t>
  </si>
  <si>
    <t>1.0255      1.2066      1.0255     0.84129      1.1726     0.47164      1.0255      1.8211</t>
  </si>
  <si>
    <t>5.1232      5.9113      7.4877       4.335      1.7734      2.5616       4.335      3.5468</t>
  </si>
  <si>
    <t>1.1823      1.2846     0.66821      1.0143     0.57448      0.8004     0.91366      1.2694</t>
  </si>
  <si>
    <t>4.6798       5.665       3.202      4.4335      2.7094      8.1281      5.1724      6.6502</t>
  </si>
  <si>
    <t>1.471      1.9026      1.0155      1.3033      1.2315      1.5771     0.47164      1.7241</t>
  </si>
  <si>
    <t>9.064      7.0936      3.9409       4.532      4.9261      5.5172      8.4729      8.0788</t>
  </si>
  <si>
    <t>1.6008      1.4413     0.93466      1.1904     0.53963      1.1059     0.91366      1.3364</t>
  </si>
  <si>
    <t>22.6601      21.6749       26.601      23.9737      25.6158      26.2726      25.9442      23.9737</t>
  </si>
  <si>
    <t>3.73      1.9704      2.2753      2.1535      4.5505      1.1841      1.1841     0.86888</t>
  </si>
  <si>
    <t>20.3612       26.601      44.6634      31.5271      21.3465      23.6453      38.4236       17.734</t>
  </si>
  <si>
    <t>1.4315     0.56882      2.6881      2.6067     0.86888     0.98522      2.0509           0</t>
  </si>
  <si>
    <t>5.1232        8.67      5.9113      2.3645      3.9409      2.3645      2.5616      2.1675</t>
  </si>
  <si>
    <t>2.0287      2.2979     0.88121      1.1059     0.53963     0.73727      1.0143     0.65352</t>
  </si>
  <si>
    <t>1.7734      1.57635      2.16749      5.71429        8.867      12.2167      2.75862     0.985222</t>
  </si>
  <si>
    <t>0.78818     0.66821     0.57448      1.1823      2.1809      3.0142     0.57448     0.53963</t>
  </si>
  <si>
    <t>59.5074      63.4483      52.2167      38.8177      46.6995      47.6847      48.4729        71.33</t>
  </si>
  <si>
    <t>5.1628      9.8601      3.8537      5.0198      2.9326      5.9815      6.9414      6.8372</t>
  </si>
  <si>
    <t>63.05419       72.9064       119.803      180.8867      188.9655      177.3399      72.51232      59.70443</t>
  </si>
  <si>
    <t>2.90599      7.38588      4.57465      6.59878      10.6176      4.79632      6.10201      3.32065</t>
  </si>
  <si>
    <t>1.3136      1.9704     0.65681      2.2989      2.2989      1.9704      1.3136      3.6125</t>
  </si>
  <si>
    <t>0.65681     0.56882     0.32841      2.2989     0.86888     0.56882     0.86888     0.86888</t>
  </si>
  <si>
    <t>18.0624       10.509     0.656814     0.328407     0.328407      1.31363      21.6749      24.6305</t>
  </si>
  <si>
    <t>1.7378     0.86888     0.65681     0.32841     0.32841     0.86888      2.6067           0</t>
  </si>
  <si>
    <t>15.7635      14.7783      15.7635       17.734      13.1363      13.4647       16.092      13.1363</t>
  </si>
  <si>
    <t>2.6067      2.0509     0.98522     0.98522      2.2989      6.6659      4.2693      1.7378</t>
  </si>
  <si>
    <t>3.2841      4.5977      9.3596      8.2102       7.225      8.5386      4.9261      2.9557</t>
  </si>
  <si>
    <t>0.32841     0.86888      4.4335      2.1535      3.8719     0.32841      1.7065     0.56882</t>
  </si>
  <si>
    <t>22.0033      14.4499      12.3153      18.2266       19.376      16.7488      18.3908      15.4351</t>
  </si>
  <si>
    <t>2.863     0.86888      3.4483      2.4631      6.9511      2.6067     0.32841     0.86888</t>
  </si>
  <si>
    <t>3.940887      4.926108      38.91626      97.20854       100.821      78.48933      2.955665      2.955665</t>
  </si>
  <si>
    <t>1.505      2.4794      6.4039      4.5977      6.3426      9.4727      1.1376       1.505</t>
  </si>
  <si>
    <t>0     0.19704           0     0.19704           0           0           0           0</t>
  </si>
  <si>
    <t>0.369458     0.492611     0.492611      9.60591       12.931      13.4236            0     0.123153</t>
  </si>
  <si>
    <t>0.25916     0.26331     0.37238      1.0325      1.9655      1.6956           0     0.12315</t>
  </si>
  <si>
    <t>0.39409      1.3793           0     0.39409     0.78818     0.78818     0.19704     0.39409</t>
  </si>
  <si>
    <t>0.24133     0.73727           0     0.39409     0.36864     0.36864     0.19704     0.39409</t>
  </si>
  <si>
    <t>23.2759      22.7833      5.66502      13.5468      13.7931        13.67      2.21675      14.7783</t>
  </si>
  <si>
    <t>4.4489      4.3881         1.3      1.7639      1.6338      1.4594     0.78443      3.6103</t>
  </si>
  <si>
    <t>14.7783      17.1429      19.3103      22.4631      21.6749      22.6601       17.931      14.3842</t>
  </si>
  <si>
    <t>2.3931      4.2673      2.9981      3.4044       3.341      1.7624      3.5577      3.7074</t>
  </si>
  <si>
    <t>8.62069      11.5764      8.25123      6.15764      6.40394      5.41872      11.8227      10.0985</t>
  </si>
  <si>
    <t>1.4631      1.5097      1.8046      1.4026       1.418     0.81158      2.1793     0.98081</t>
  </si>
  <si>
    <t>7.8818      9.4581      6.1084      2.1675      3.3498      3.7438      4.1379       4.532      7.6847      8.0788</t>
  </si>
  <si>
    <t>1.6486      1.6662      2.1898     0.90297      1.3793      1.3723      2.0525       1.695      2.0287      1.0047</t>
  </si>
  <si>
    <t>9.65517      16.7488      24.2365      23.6453      11.2315      9.45813      7.68473      12.2167      7.68473      9.65517</t>
  </si>
  <si>
    <t>1.4413      1.9704      2.2596      3.8284      4.4236      1.7789     0.65352      1.2694      2.0525      1.7458</t>
  </si>
  <si>
    <t>12.6108      17.5369      20.6897      16.7488      14.5813      9.85222      8.07882      9.06404      10.0493       7.0936</t>
  </si>
  <si>
    <t>1.9803     0.95521      1.6189      1.4613      2.6692      1.9949      2.2767      2.4807      1.9803      1.1405</t>
  </si>
  <si>
    <t>23.0542      24.6305       22.069      20.6897       26.798      25.0246      21.6749       22.266</t>
  </si>
  <si>
    <t>2.0095      2.0666      1.8848       2.588      3.3613      3.3642      2.8554      2.0335</t>
  </si>
  <si>
    <t>39.4089       39.803      41.9704      38.2266      34.2857      28.7685      24.8276      28.7685</t>
  </si>
  <si>
    <t>2.3931      2.1495      1.3437     0.84752      2.2118      1.8006       1.539      5.6028</t>
  </si>
  <si>
    <t>11.8227      7.63547      13.3005      8.37438      12.5616      11.8227      13.3005      11.5764</t>
  </si>
  <si>
    <t>0.56882      2.2886      3.0233     0.28441      3.0466     0.80443     0.94328      1.7704</t>
  </si>
  <si>
    <t>9.35961      11.5764      14.7783       14.532      10.5911        8.867      7.14286      7.88177</t>
  </si>
  <si>
    <t>1.0255      1.7704      1.8432     0.73892      0.9325     0.69666     0.73892     0.56882</t>
  </si>
  <si>
    <t>0.98522      2.4631      1.9704     0.98522      1.4778      1.7241      2.4631      2.7094</t>
  </si>
  <si>
    <t>0.40222       1.865     0.56882     0.56882      1.4778     0.47164     0.85323      1.0155</t>
  </si>
  <si>
    <t>1.7241     0.98522      1.9704      1.9704      1.7241      1.4778      3.6946      1.7241</t>
  </si>
  <si>
    <t>0.47164     0.40222     0.40222     0.89938     0.47164     0.85323      1.0923     0.47164</t>
  </si>
  <si>
    <t>10.5911      9.85222      5.91133      3.94089      5.91133      10.8374      10.5911        11.33</t>
  </si>
  <si>
    <t>1.471      3.3891       1.334     0.40222      1.7988        2.09      3.2769      1.4778</t>
  </si>
  <si>
    <t>9.6059      7.1429      4.9261      1.4778     0.98522     0.73892      7.8818      8.3744</t>
  </si>
  <si>
    <t>1.4149      1.4149      2.3453     0.63596     0.40222     0.24631     0.69666      3.0499</t>
  </si>
  <si>
    <t>10.2463      10.6404      6.30542       3.5468      8.27586      7.48768      9.06404      8.66995</t>
  </si>
  <si>
    <t>1.149      1.0047      1.6662      0.8589      1.9104      1.1904      1.1823      1.6308</t>
  </si>
  <si>
    <t>1.9704      3.3498           0           0      1.3793      3.1527     0.39409      7.2906</t>
  </si>
  <si>
    <t>0.31155      1.8848           0           0     0.73727      1.8006     0.24133      2.1268</t>
  </si>
  <si>
    <t>4.532      4.7291      3.9409      1.9704      7.4877      6.5025      7.6847      2.7586</t>
  </si>
  <si>
    <t>1.149      1.0519      1.2066     0.69666      0.8589     0.24133      2.1675     0.78818</t>
  </si>
  <si>
    <t>0           0           0           0     0.78818     0.39409     0.19704           0</t>
  </si>
  <si>
    <t>0           0           0           0     0.57448     0.24133     0.19704           0</t>
  </si>
  <si>
    <t>12.8079      11.0345      20.8867      27.3892      23.0542      20.2956      24.8276      15.9606</t>
  </si>
  <si>
    <t>4.0622      1.4745      2.1222      4.6148       2.385      3.5605      4.0189      3.3323</t>
  </si>
  <si>
    <t>11.4286      16.1576      19.9015      21.6749      14.7783      6.69951      17.3399      11.4286</t>
  </si>
  <si>
    <t>1.6662       4.335      3.6785       4.694      4.5363      1.7734      5.3384      3.1864</t>
  </si>
  <si>
    <t>6.69951      8.07882      11.4286      8.07882       7.0936        8.867      6.69951      6.10837</t>
  </si>
  <si>
    <t>1.8537      2.1222      1.5453      1.9556      2.0046      1.4613      1.2226      1.8537</t>
  </si>
  <si>
    <t>2.5616      1.3793      2.1675      1.1823      1.3793      1.9704      2.3645      1.7734</t>
  </si>
  <si>
    <t>0.73727     0.73727     0.57448     0.57448     0.73727     0.62311      1.1904     0.65352</t>
  </si>
  <si>
    <t>81.5764        71.33      70.1478      58.1281      48.2759      47.2906      56.1576      53.0049</t>
  </si>
  <si>
    <t>6.93445      6.38953      8.50606      10.1626      3.03666      4.46078      5.78687      8.09682</t>
  </si>
  <si>
    <t>97.1429      81.9704       35.468      34.0887      28.3744      35.0739      38.2266      86.5025</t>
  </si>
  <si>
    <t>4.30126       9.3539      4.30577      8.00155      9.30187      15.1051      7.17523      12.3817</t>
  </si>
  <si>
    <t>7.22496      10.8374      8.12808       10.509       9.1954      8.53859       9.1954      8.62069</t>
  </si>
  <si>
    <t>0.32841      2.0509      2.1425      2.5649      1.7378      2.1535      3.1328      2.6793</t>
  </si>
  <si>
    <t>5.364      7.1429      1.8473      2.2167      2.2167      2.3399      3.4483      3.8177</t>
  </si>
  <si>
    <t>0.93049         1.3     0.77749     0.76201     0.69041     0.98412      1.0696     0.73155</t>
  </si>
  <si>
    <t>7.88177      5.41872      7.55337      5.00821       4.4335      3.44828       4.7619      6.97865      10.5911      8.62069</t>
  </si>
  <si>
    <t>0.86606      1.1789      1.7001      1.1211      1.2133       1.011     0.75573     0.89494      1.7453      1.1513</t>
  </si>
  <si>
    <t>11.5764      9.68801      11.1658      2.05255      2.13465      2.21675      6.73235      10.2627      16.0099      9.85222</t>
  </si>
  <si>
    <t>0.76819      1.4745      1.4315     0.57471     0.82102     0.55739      1.0699      1.1661        1.65      1.4803</t>
  </si>
  <si>
    <t>15.9278       9.1954      7.22496     0.492611      2.62726      4.92611       9.0312      12.6437      20.5255      13.4647</t>
  </si>
  <si>
    <t>2.351      1.5192      1.3136      0.2203     0.41541        1.22     0.59204      1.2044     0.89638      2.2128</t>
  </si>
  <si>
    <t>13.202      29.7537      15.1724      21.4778      22.8571       13.202      18.9163      19.1133      16.3547       13.399</t>
  </si>
  <si>
    <t>2.94909      9.70031      6.94284      4.97903      10.1741      5.20025      2.87914      4.83261      3.27651      2.65462</t>
  </si>
  <si>
    <t>48.67      41.3793      41.9704      39.6059      38.6207       44.532      45.1232       31.133      7.48768      35.0739</t>
  </si>
  <si>
    <t>6.92885      10.0955      5.36562      4.65667      3.01098      7.46691      4.76994      3.61457      2.25958       4.4673</t>
  </si>
  <si>
    <t>36.8473      46.1084      48.4729      12.8079      33.8916      43.5468      39.4089      32.9064      11.0345      36.4532</t>
  </si>
  <si>
    <t>3.1093      5.2817      5.9473      2.3727       1.448      6.2264      5.8036      4.4782      1.6308      6.3468</t>
  </si>
  <si>
    <t>5.5172      7.6847      5.5172      5.7143      6.3054      7.0936      8.4729      6.3054      7.0936      4.7291</t>
  </si>
  <si>
    <t>1.3437      2.4807      0.8004     0.95521      2.2596     0.78818      1.4141      2.0095      1.0519      1.2226</t>
  </si>
  <si>
    <t>11.0345      11.6256      6.69951      7.48768      12.0197      6.89655      8.66995      12.8079      9.65517      16.3547</t>
  </si>
  <si>
    <t>1.2226      2.8281      1.6308      1.7789       3.043     0.53963      1.8537      3.0206      2.3604      2.9326</t>
  </si>
  <si>
    <t>10.6404      10.2463      8.47291      7.29064      6.69951      5.12315      6.10837      9.85222      16.5517      11.8227</t>
  </si>
  <si>
    <t>0.36864      2.3231      2.3231      1.2694      1.6308      1.4413      1.7178      2.0191      2.9786      3.1311</t>
  </si>
  <si>
    <t>3.5468       4.532      5.1232      1.7734      5.5172      9.4581      7.4877      5.7143      3.9409      4.9261</t>
  </si>
  <si>
    <t>0.66821       1.307      1.1405     0.65352      1.0143      3.0937      1.6068       1.539     0.69666      1.1233</t>
  </si>
  <si>
    <t>24.4335      23.4483      20.4926      14.9754      14.1872      15.5665      13.9901       17.734      14.1872      30.7389</t>
  </si>
  <si>
    <t>3.043      4.5192      5.0372      2.7053      2.8993      4.3884      4.6775      1.4613      4.4126      4.4542</t>
  </si>
  <si>
    <t>18.5222      21.0837      20.6897      14.9754      9.65517      12.4138      12.6108      16.3547      23.6453      20.0985</t>
  </si>
  <si>
    <t>3.5166      2.1942      4.7147      5.3275     0.84752       4.105      2.4807      2.7268      5.4321      4.6274</t>
  </si>
  <si>
    <t>1.7734      2.7586     0.59113      3.3498     0.39409      2.7586     0.98522      1.1823</t>
  </si>
  <si>
    <t>0.57448      1.1405     0.24133      1.2305     0.39409      1.6308     0.31155     0.48266</t>
  </si>
  <si>
    <t>11.2315      6.10837     0.197044     0.788177     0.394089            0     0.197044       3.5468</t>
  </si>
  <si>
    <t>1.8848     0.84752     0.19704     0.36864     0.24133           0     0.19704      1.5764</t>
  </si>
  <si>
    <t>15.7635      16.5517      16.5517       17.734      15.3695      13.5961      14.7783      14.5813</t>
  </si>
  <si>
    <t>0.69666      1.2226      1.3364      1.8693      1.9357      1.2226      1.7065     0.78818</t>
  </si>
  <si>
    <t>18.3251      19.3103      16.9458      23.6453      23.8424      25.2217      18.1281      17.1429</t>
  </si>
  <si>
    <t>0.91366      1.9104      1.8273     0.93466     0.84752      0.8004     0.96532      2.8656</t>
  </si>
  <si>
    <t>11.0345      15.5665      16.1576      14.3842      14.5813      16.3547      15.5665      16.3547</t>
  </si>
  <si>
    <t>1.5071      2.2553       2.385       2.172      2.2979      1.8589      1.4413      2.0572</t>
  </si>
  <si>
    <t>9.65517      6.30542      18.5222      18.3251      16.5517      24.6305       22.069      10.6404</t>
  </si>
  <si>
    <t>3.6387      1.7789      1.9556       1.307      3.2883      1.4613      3.7074      2.8452</t>
  </si>
  <si>
    <t>11.4286      17.3399      14.5813      11.6256      12.2167      16.7488      14.7783      12.2167</t>
  </si>
  <si>
    <t>1.4811      1.5453      2.5767      1.9053      2.7445       1.358      1.2846      2.8993</t>
  </si>
  <si>
    <t>14.1872      10.8374      8.07882      12.2167      11.4286      12.0197       7.0936      10.4433</t>
  </si>
  <si>
    <t>2.5041      4.3283       1.539     0.50237      1.8848     0.95521      3.5027      1.2694</t>
  </si>
  <si>
    <t>p_bkgnd</t>
  </si>
  <si>
    <t>AI_post</t>
  </si>
  <si>
    <t>1</t>
  </si>
  <si>
    <t>LIP-V</t>
  </si>
  <si>
    <t>261.1333       405.354      346.1119      319.6376      234.4066      208.8576      122.2917</t>
  </si>
  <si>
    <t>-87.78811      -114.597     -68.85377     -51.47544     -48.69617     -49.52503     -29.01778</t>
  </si>
  <si>
    <t>100.1366      126.1832      114.3489       116.507      139.9835      208.6422      232.5354      602.4056      384.2149      200.2825      124.8293      110.4614      66.42437      80.79977      86.51844      107.6596      102.8012      158.2903      126.1832      116.9086      86.53534</t>
  </si>
  <si>
    <t>19.272      18.6028      32.8762      18.5828     -11.1799     -4.62537     -18.1408          -60      9.16343      36.0366      26.8697      37.3041      39.7086       41.981      47.4443      48.7352      43.8282      43.8867      18.6028      6.16424     -7.18793</t>
  </si>
  <si>
    <t>134.6302      110.4593      133.6643      150.5084      100.2002      102.3658      97.28746      92.14967      107.0595      111.6627      141.9686      199.1785      192.9067      164.5883      155.1981      169.4645      385.2855      320.7738      192.3451      96.96434      72.89652      91.42998      114.0209      122.6616      104.5953      125.1958      106.1157      104.6821      80.06588      90.56986      87.55639      94.55051       84.4571      96.11931       84.4571      84.74078      71.12673</t>
  </si>
  <si>
    <t>-14.3754     -20.4048     -17.4093     -16.5317     -1.32206      13.8592       10.195      10.4678     0.590193      7.50965      11.3253      25.7916      28.3226      56.2491       70.618      44.2446     -6.17166          -60     -65.8806     -62.3831     -50.6518     -26.9753     -19.6465     -1.62547      10.5485      15.6916      7.23919      18.7973      20.8657      10.3204      10.4475      15.5537     -8.31263     -13.5034     -8.31263      -2.8432      1.28523</t>
  </si>
  <si>
    <t>74.21015      109.4445      104.2025      93.39919      116.8053      105.0652      84.04232      150.7547       204.871      174.0335      205.9717      414.1946      205.3904      130.3553      76.16478      71.86778        120.27      219.3263      493.1951      178.6967      124.7761      96.75906</t>
  </si>
  <si>
    <t>33.64854     -1.298115     -15.40775     -2.394045      12.82848      29.41734      41.04744      15.81688      15.37794      9.294888     -41.34614     -18.82651     -2.583333     -9.614556     -24.55786     -17.26097     -7.272438      47.53541       171.053      88.33538      64.15407      73.15806</t>
  </si>
  <si>
    <t>130.1534      180.3301       115.907      118.7701      135.7618      132.5144      119.1962      108.9388      111.1724        97.358      96.21005      94.12327      92.21418      91.61553      86.31868      81.65548      87.32897      132.3011      107.2913      89.46821      79.14445</t>
  </si>
  <si>
    <t>84.0432      68.1805       61.933      56.5938      63.9867      44.7224      30.0118      3.48235      8.95626      3.73932      14.2857       19.503      30.5275      22.5991      24.5243      12.8578       38.041      57.6129      46.8815      40.2043      34.1447</t>
  </si>
  <si>
    <t>85.98025      103.8749      69.21383       54.0557      61.00801      43.80409</t>
  </si>
  <si>
    <t>30.2487      6.57228    -0.899497     -9.84985     -13.3681     -9.97929</t>
  </si>
  <si>
    <t>24.9219       34.245      33.1642      48.2807      37.6261       26.762      36.4833      43.0523      40.9025      70.2061      69.7903      76.8477      69.6895      89.1257      83.6533      78.1626      55.1867      42.4698</t>
  </si>
  <si>
    <t>-23.7823     -12.8832     -9.27824     -8.58212      -8.3332     -12.3159      -4.7481     -14.7522     -10.2729     -12.4004     -21.8257     -23.6053     -3.66065     -1.83582      4.66799      5.74419      12.9095      20.4789</t>
  </si>
  <si>
    <t>29.3164      26.7987      58.3545      84.7246      60.7962      41.6081      45.9742      31.0911</t>
  </si>
  <si>
    <t>-1.11629      3.46288      14.2798      18.9029      27.8385      16.5942      18.0364       23.632</t>
  </si>
  <si>
    <t>65.1837      47.3703      62.0666      66.2389      56.3648      92.5686      69.9385      68.7148      71.0096      29.0944      88.1647       68.281      59.7168      55.5766      39.9595      44.2555       43.139      40.6391      48.2192      22.2794      55.1996      34.0403      80.3437      79.1866      84.8546      70.3666      73.0839      52.9091      42.7791      19.0079      44.8189      48.3278</t>
  </si>
  <si>
    <t>-20.6669       4.7562    -0.351818      13.9513      16.1191      22.0047      6.35146      8.09534      18.7723       3.2482      48.8066      57.2777      45.7219      49.2805      39.9271      26.0741        20.54      23.1626      22.0292      2.35436      22.0797      26.5393     -2.89647     -6.29826      11.4816     -3.40719      14.0762      14.9677      12.4658      52.5484      37.1864      36.5914</t>
  </si>
  <si>
    <t>57.5666      53.7232      41.6176      33.4675      87.4402      84.6348      72.0769      68.4728      58.0198      70.1088      61.5859       55.209      51.6866      20.3479      54.0382      44.8869      41.6852      41.6587      33.6295      29.7386       25.733      22.1967      22.8125       23.602      22.1967      22.9359      31.2883      34.7073      41.9198      44.2275      77.0431      64.1857      62.3808      36.5326      30.6078      39.4183      50.5783      57.8235      65.8429      48.1858      66.0125      26.0665      32.2161      35.4621       43.065       52.331</t>
  </si>
  <si>
    <t>38.151      31.3338      19.6121      26.5166     -7.00077     -22.1645     -8.78821    -0.639446    -0.881945      4.34087      22.3575           24      8.44874      7.53756      22.3564      29.0174       30.538      30.7269      22.6416      21.6235      22.7963      22.9067      17.5592      21.2263      24.8513       6.5779           24           24      21.4967      27.6997      26.2459       10.159      12.7707     -1.42335      4.60568      12.6157       13.608      16.5847      20.4103      13.4125      40.1333      9.51045      6.07141      6.89133      9.71282      18.3587</t>
  </si>
  <si>
    <t>21.0059      21.6104      21.4214      23.0242      22.8237      24.0504      21.0989      31.1888      37.0188      27.0974      28.6297      34.5469      32.8095      32.5018      32.3976      42.4137      41.1881      40.2548      44.5923      32.9793      42.9567      49.3226      43.2612       45.005      28.0838      27.1891      27.9508       26.152      24.7897      25.9821      24.0463      49.8828      33.2349      35.1416      29.3113      26.7887      23.3076      33.8489      36.0223      37.3272      40.7127      38.7781      42.2327      50.9167      47.2908      45.1361      49.6101      66.1808      56.9778       54.681      51.2299      33.7979      32.0819      35.9192      38.9072      35.7451      34.0068      30.9601      18.2594      32.2946      31.4818      32.6196      29.4957      27.3196      24.8327      56.1495      52.1169</t>
  </si>
  <si>
    <t>2.41999       3.6364      2.30951    -0.835084    -0.512807     -1.20128    -0.196612      18.6987      7.63333      14.5605      14.3034       10.134      4.47857      7.88532      11.4905      14.3889      12.3154      4.28637      3.82499      4.29341      6.44231      6.49086      6.68377      5.86204     0.491734    0.0303886     -1.17763     0.927829      3.83862      3.84368      4.43512      14.7141     -8.91019     -10.3981      -3.9281     -4.68038     0.956258      6.21144      6.48265          5.8      3.63872      2.71811      2.86415      3.09038    -0.171916      5.25094     -0.55833      -8.1463     -9.59985     -6.06438     -6.92147     -5.47868     -7.45319      -10.025     -11.5149     -13.3953     -9.16687     -7.65489     -6.78115     -6.92039     -6.00343     -8.14393     -4.12887     -3.31073     -3.71062     0.991513     -2.35309</t>
  </si>
  <si>
    <t>35.72068      28.90262      27.35891      27.69111      22.63532      29.87921      27.78497      116.7283      81.27856      40.13607      28.36395      32.96861      37.90938      28.13753      30.96977      40.44084      14.05925      15.94412      18.97726      27.23315      27.76616       39.5029      38.45146      24.46172      22.35634      20.35004      19.77784      13.66391      16.67797      19.32306      21.16166      24.07393      22.19372        23.404       25.9905</t>
  </si>
  <si>
    <t>9.85005      9.77628      9.82847      10.1549      8.90454      3.82452       3.9286      15.8435      20.8787      19.2155       11.101      7.41791      9.37848      11.4556      12.4718      7.99769      11.4033      10.5414      8.92363      5.28727      5.23661      1.72787     -6.28687     -4.63997    -0.628548     -2.10065    -0.737553    -0.164491      2.50471       2.4956      4.45738      4.58179      3.92226      3.86146      9.12869</t>
  </si>
  <si>
    <t>36.5039      43.9393      40.9192      26.2601       28.774      60.4649       51.232      59.4529      43.1212       31.154      27.5125      16.2209      13.3089      9.39192      28.6202      70.2112      41.1014      32.7375      26.9572      21.2572      33.0283      44.2399      26.2388      48.3712      49.1822      46.4308      92.3836      56.6183      48.7492</t>
  </si>
  <si>
    <t>5.79479      7.08331      3.77427     -3.82059     -8.80556     -10.3631     -14.3993     -17.0529       -19.64     -10.6805     -6.61701     -16.4964     -21.8734     -21.1276      20.7139      14.9571      9.58558      6.72604      7.95358       4.9047     0.730998     -1.42851     -11.0573     -17.5063     -22.9367     -21.3269      -38.679     -33.0601     -21.4983</t>
  </si>
  <si>
    <t>33.7664      30.7457      38.4687      42.3573      48.7379      71.1565      69.8177      70.1641       34.236      68.2542      45.3831       32.355      36.1593      47.3738      53.4569      48.6927       44.078      40.5832      35.2795      33.8116       33.358      33.6999      32.2294      31.0674      28.3143      39.2412      34.1993      34.9173      31.6885      30.1192      51.5613       50.272      37.0602      55.3835      70.1011</t>
  </si>
  <si>
    <t>13.0369      6.48435  -0.00540799      -5.4433     -2.48049     -15.9105     -16.4963     -14.2145     -4.63566      18.2592      23.0143      28.2348      32.0309       21.303       16.006      8.72243      3.84757      8.14369     0.891705     -2.39153     -13.0652     -13.6805     -7.00746     -6.04252      -4.1462      6.58147      7.60011      5.82518       14.727       16.521      10.9042      12.7785      22.9217      30.5432      34.5795</t>
  </si>
  <si>
    <t>139.9699      55.16698      53.45175      58.76674      78.80329       55.1989      54.28545      33.27967      39.50971      33.93487      24.88965      25.20105      21.49786      23.95096      28.39941      15.13463      15.68764      39.50365</t>
  </si>
  <si>
    <t>-7.87784        13.71      14.9208      22.0389      34.6711      33.2386      35.4488      23.5866      14.3825      20.5516    -0.549446    -0.265895       5.0983     -1.47229     -2.36556      13.4726      14.6642      39.5234</t>
  </si>
  <si>
    <t>45.2329        52.79      40.6063      33.1925       12.492      9.73716      8.75744      15.1935      23.2981      29.1138      32.4964      32.9877      51.4129      51.9426      46.3701      41.3739      35.9847       38.609      38.2174      36.6107      33.7088      40.0144      38.6847      19.4983      40.2246      49.0434      54.4078      60.7387      34.6792      31.3135      27.6446      27.9318      28.1096      28.0486      25.9355      29.0037      66.5199      31.4238      26.6969      25.3961      42.9105      55.1718      47.6501</t>
  </si>
  <si>
    <t>35.6866      32.2423      14.3199      15.5373      14.3341      16.3902      18.3989      14.2268      14.8997      6.42667     0.446818      8.12857      12.6753     -8.14267      -5.6613     -3.14643     0.776872     0.127278       4.9713      11.1265     0.633062      9.28589      16.8148      8.42093      6.91879       10.038      15.4568      9.99564      11.7308     -3.28511     -12.1437     -4.94014     -6.23816      -10.039     -7.53103     -9.34376     -18.4167     -12.5909     -5.50078     -4.39879      8.45771      4.03806   -0.0557417</t>
  </si>
  <si>
    <t>86.686      90.1177       81.233      71.8385      61.1312      73.0377      61.5215      57.3732      64.3282      15.1476      25.6974      63.7898      80.9702      65.8673      56.8483      55.4788      38.6198      46.0609      33.3377      61.0039      52.4763      43.5842      37.1661      33.9702      32.4804      37.7095      38.1703      36.3812      36.9788       97.529      70.1206      27.0789      37.9374</t>
  </si>
  <si>
    <t>-21.7588     -28.0763     -26.8907     -33.9906     -31.4593     -33.2686     -24.4557     -18.8765     -19.6316      31.2634    -0.389821     -5.20162     -16.8867     -7.81196     0.496988      1.00764      6.44877      -1.5795     -7.74461     -13.5529     -17.9561     -12.0419     -17.0254     -11.2005     -40.0886     -36.5742     -26.8882     -23.1299     -19.3079     -9.37236     -8.00801     -10.1591     -15.4737</t>
  </si>
  <si>
    <t>29.5069      26.2768      37.8119      40.4066      46.0161      48.5757      35.5498      28.5333      24.1825      23.7727      43.8435      51.0107      47.4016      47.2672      41.3056      84.8008      83.4582</t>
  </si>
  <si>
    <t>0.658096     -7.05053     -18.0648     -21.3241     -29.0135     -34.3271     -45.1092     -47.6447     -67.8395     -69.1027     -43.0495     -58.1695     -50.6617       -43.24     -50.1509     -64.2531     -66.6837</t>
  </si>
  <si>
    <t>71.79783      61.17795      63.39623      66.09467      59.59279      63.29383      71.29103      28.47214      98.96519      86.21946      100.0841      119.5589        34.695      37.30469      66.93923      87.84236       74.1643      126.6331      137.4177      111.8627      94.37936      117.0772      59.15536      83.24577      69.54685      84.37656      78.63154      83.05609      65.37479      71.29584      61.93309      52.65109      54.71994      62.01466       114.718</t>
  </si>
  <si>
    <t>-38.2354     -30.3761     -18.8888     -12.8151     -3.52942     -2.69106      2.61495     -9.30534     -35.9786     -19.9731      -31.252     -45.1114     -19.6193     -37.7733     -37.8397     -40.0715     -32.5931     -36.1389     -30.1026     -39.2838     -34.4353     -41.0371     -31.3034     -55.0675      -45.268     -46.4743     -35.5716     -29.4209     -22.2022     -26.1522     -20.9469     -21.4569     -17.7893     -8.87819      2.86066</t>
  </si>
  <si>
    <t>74.0971      78.9066      62.0126      50.0305      18.4922      45.1066      53.4613      77.7229      41.9467      43.8434      63.2111      99.9527      56.0841       61.025        57.33      55.9778      61.0405       55.395       57.584      70.4971      39.7893      47.2874      40.1884      63.5307      64.5453</t>
  </si>
  <si>
    <t>-36.7967     -36.3359     -31.3362     -25.4986      -5.0098     -6.44898     0.056128      6.13073      12.7153      13.0302      9.03416      9.61685    -0.426765     -8.61246      -2.1318      -8.7249      -8.6232     -6.43633     -6.03872      12.1107       14.853      23.7952       23.055      34.2989      23.2668</t>
  </si>
  <si>
    <t>50.2549      64.8438      79.7139      75.2286      76.6109      54.7898</t>
  </si>
  <si>
    <t>-1.76236    0.0247852      5.96361     -2.53149     -8.58466     -16.4615</t>
  </si>
  <si>
    <t>46.9079      57.8494      53.1855      44.6794      46.7128      51.5082      58.2492      55.6085      54.1702      54.1702      62.7243</t>
  </si>
  <si>
    <t>-11.0613     -12.4905     -16.3859     -10.8127     -11.1789     -16.0972     -15.3057     -19.5501     -16.8881     -16.8881      -18.304</t>
  </si>
  <si>
    <t>63.07157      47.48544      63.63301      68.29207      89.65745      82.72917       92.5255       103.815      85.81391       81.2215      77.30219</t>
  </si>
  <si>
    <t>-1.58497     -1.02569     -1.92708     -4.54575     0.166733      5.79003      6.39258        14.04      17.6862      16.9673      16.2452</t>
  </si>
  <si>
    <t>53.0968      51.4001      58.6665      46.8431      48.1005      42.7023      39.1187      32.6471      32.3925      32.3925      37.0289       32.594      30.6445      35.2522      34.9472      33.0038      35.1488      46.9832      43.2039       56.271      47.6144      50.8194      58.3343      52.3821      51.5598      59.8085      55.0304      47.7055      49.4401      48.5028      40.6968      54.7156      63.7348      73.9147       62.246      53.7635      55.1236      55.2916      54.2691      54.6142      63.7509</t>
  </si>
  <si>
    <t>14.7001      16.4324      22.3475      17.8982      16.4436      13.4391      12.9234      10.3202      8.64224      8.64224      6.60026      4.09098     0.828464      3.22021    -0.714396     -2.18073     -5.58073     -5.66172     -5.28919     -8.11991     -9.16168     -13.8619     -17.4242     -14.2215     -12.1043     -6.66713     -4.25709    -0.205697     -2.11783      -2.3509      3.29638       6.1268      9.45399      13.1563      9.55918      4.43663      2.45502     -1.62011      2.46966      4.59978     -2.16878</t>
  </si>
  <si>
    <t>28.4093      38.3929      33.5505      23.0019      28.7041      41.3108      37.4585      36.3254      35.2778</t>
  </si>
  <si>
    <t>-22.8152     -20.6637     -13.5115     -14.4711     -2.95963    -0.493609    -0.312407      4.17617      6.69745</t>
  </si>
  <si>
    <t>95.0999      93.2539      80.1351      74.2037      86.6395      58.7233      56.9845       43.751      36.6875      32.5604      29.6057      29.6705       22.319      42.6311      42.2077      45.4147      48.7961      30.6633      30.5739      29.7613      38.3762      64.5287      55.9263      58.2985      63.2964      81.0232      82.1377</t>
  </si>
  <si>
    <t>29.3757      19.7659      16.3652      5.73038      -6.6091     -10.6238     -8.04063     -15.1312     -9.35601     -11.3445     -4.94447     -4.67257     -7.34833      13.7709      23.1955      25.5913      29.0489      1.89354      -17.023     -11.4906     -11.7417      -17.399     -9.69321     -9.57495     -10.9946     -16.6758     -16.2666</t>
  </si>
  <si>
    <t>66.03972      80.43405      91.25001      132.7833      96.19433      91.51141      71.78113      48.67666      83.98574      75.86907       73.8539      81.16006      67.73208      37.40971      46.79716      42.00225      51.80414      63.02553      57.90313      54.17966</t>
  </si>
  <si>
    <t>-0.137424      7.46607      9.08942     -6.37802     -11.6072     -16.7126     -10.9979     -16.0012     0.616186     -4.12157      8.27881      20.9899      21.8422      31.3642      24.1342      22.9653      15.3982      24.6207      13.8897      35.7399</t>
  </si>
  <si>
    <t>70.8316      89.5583      98.0528      80.0629      95.2911      17.4952       50.353      54.8529       53.451      34.7899      31.3171      21.3038      23.7368      26.1822      24.7721      30.5684      25.8533      27.8484      26.6852      56.7432      54.2912      65.2535      61.8379      61.3061      47.9827      41.6134      54.1879      44.9141      42.2731      38.4472      39.4898      38.2819      35.7303      36.9236      40.1018      42.9883      41.5444      19.8125      26.1234       36.356       29.193      28.5032      31.6859      32.0712      29.7512      22.6903      23.9265      45.1862      37.8273      47.5678       28.429       40.049      36.5854      51.3884      52.8434      50.6821      32.0208      29.9518      47.5066      29.4281      37.2905      35.3251      34.8669      30.3278      34.1112      36.6102       37.717      29.8457       29.412      27.2329      30.6635</t>
  </si>
  <si>
    <t>18.871      21.2379      23.8625      25.9833      29.7927      13.1396       5.0517      1.40843     -1.12493      4.86204     -1.78161     -7.44255     -10.1085     -10.7035     -9.20286     -6.07483     -7.58806      -1.3697    -0.274981      2.26757      8.61236      12.2612      13.2882      19.0106      17.7994      13.0137      21.4262      10.6888      12.1224      13.9563      11.8365      11.7804      7.67981      5.93035     0.565984      -1.9615     -1.61064      1.99842     -5.20938     -3.51231     -2.61403     -4.06695     -3.54812     -4.14599     -2.26697     0.599113    -0.930888     0.831212      3.01144      3.89009      2.52866      3.35257      4.74989     -1.68142     -5.25356     -7.04259     -11.1395     -9.38495     -15.0092     -12.6681     -26.9285     -23.8355     -24.7033     -18.2161     -26.3981     -26.9335     -25.1467     -25.8312     -23.6839     -20.9949      -19.357</t>
  </si>
  <si>
    <t>73.8297      68.9719      68.0211      56.3224      47.4999      45.2574      38.1833      11.0551      11.0672      27.1705       25.533       28.202      35.1843       33.786      32.6995      27.3436      22.0533      20.5335      23.2332      24.2927      27.0248</t>
  </si>
  <si>
    <t>27.6675      32.0665      27.9239      31.7764      32.8366      38.0843      34.7006      39.0321       39.306      41.4715      41.9808      41.0583      31.5041      25.1325      25.3367      24.1256        22.32      19.0564      16.5653      18.5248      17.6046</t>
  </si>
  <si>
    <t>53.1276      51.0243      51.8738      49.3845      38.3033      36.9714      41.3682      46.9075      51.9826      45.3024      41.8793      34.5406      34.8956      33.0088      37.0831      38.9927      34.5056      40.1124      39.0624      40.8897      36.5264      35.5572      38.2769      35.9328       39.512      35.8264      44.9628      38.0464      39.8126      41.8793      39.5713      38.0031      39.6589      43.1767      42.0989      41.9078      41.3096      40.8591      46.2869      44.9925      45.0584</t>
  </si>
  <si>
    <t>5.72756       7.5922      3.85538      5.44846      8.78303      12.8755      12.4491      10.1173      9.13381       6.5981      6.05539      6.86927      8.37999       6.7806      4.38861      6.12151      5.60422      6.15271      7.39257      6.12426      6.92664      6.75654      5.62343      3.97383      7.07518       3.8112      3.12693      4.01117      1.21996      6.05539      2.92545  6.79499e-06   -0.0619171     -1.59699     -3.06947     0.159855     -1.49187     -1.65958     -3.23864     -12.8935      -16.214</t>
  </si>
  <si>
    <t>28.8557      29.0895      31.1057      34.6809      46.8998      42.5743      44.9002      43.6448      36.6529      34.8868      37.7728      35.5572      34.5643      34.5308      26.2605      21.9988      21.0834      27.1038        26.37      33.0247      35.9671</t>
  </si>
  <si>
    <t>5.54259      4.45999      3.52383    -0.351038      3.18113      2.96123      11.1256      10.8437      9.71398      6.73126      8.49848      6.75654      7.95745      12.0022      7.71073      8.54961      6.35276      8.50574      7.26694      10.9318       10.007</t>
  </si>
  <si>
    <t>24.528      24.5736      29.4571      28.6904      27.8816      29.7194      21.3644      23.3735      25.8252       26.377      27.6314       27.577      27.9788      30.4292      31.3833      27.0636      28.6053      27.7411      26.2656      20.4984      15.8041      17.5784      15.3291      26.1346      24.8685      26.8704      29.9581      28.0529      30.2398      29.5101       27.473       26.193      32.7039      26.9878      22.4094      24.0863      24.8044      25.6695        26.05      26.5276      30.0083      31.0763      29.3062      33.8375      34.8734      31.3992      21.8932      21.6777      21.4556      20.5444      18.0175      18.2792      18.6043      17.8114      18.4688      16.7133      15.6175      16.2626      18.7325      17.4073      17.1014</t>
  </si>
  <si>
    <t>5.83009      1.38451      -1.4786     -3.98655     -2.66092   -0.0929881    -0.198015     -3.56395     -4.45959     -7.35177     -10.8939      -10.155     -10.0549     -9.14946     -7.39456     -8.38365     -6.01069     -3.48745     -3.84483     -5.94063     -1.21349     -0.17424      1.61585      2.13953      2.88988     -1.00869     -6.65329     -5.21187      -4.5296     -2.39085     -1.79859     -1.51097     -6.81594     -6.84914     -5.33009     -10.7943     -13.5239     -14.4155     -15.1398     -14.3316     -13.5377     -14.3741     -11.3587     -14.6456     -13.9553     -10.1275      -2.4607     -3.03403     -5.07386     -5.98455     -5.26971     -3.65975     -5.23141     -3.56809     -6.19807     -4.53436      -3.9744     -3.76957     -2.98385     -1.51535    -0.753008</t>
  </si>
  <si>
    <t>23.5614      22.9491      22.9491      21.4577        20.82      25.4722       27.579       31.729      29.7672      28.5979      23.5219      24.9152      22.1353      26.6555      27.0535      24.8334      26.6947      26.3728      26.3728      25.2635      27.6263      26.6459      24.5289        21.92      26.0871      26.0871      21.3428      22.3198      22.6853      23.7659      23.9041</t>
  </si>
  <si>
    <t>-3.3014    -0.29468    -0.29468      5.1799      4.1598      2.0266      1.0951      1.0646    -0.20469      1.9745      4.0778      4.2047     0.52966     -4.9715     -5.0132     -2.7449     -1.6097     -2.5903     -2.5903     -3.6346     -4.8168     -5.9873     -3.5047    -0.39728     0.57588     0.57588     -1.4319     -1.4166     -1.3851      -1.283   0.0089193</t>
  </si>
  <si>
    <t>19.8317      20.6023      20.3771      20.3896      32.0272      17.6274      19.6171      21.7284       33.413      34.0965      34.4283      36.1616      43.3921      20.2735      17.5856      19.3786      19.6671      19.2429      18.9315      19.2548      21.6397      25.6943      33.3603       33.965      35.6954      34.3863      30.7349       33.546      31.6208      29.7854      32.6973      30.7446      21.6868      23.8325       26.823      23.3941        23.06      11.7378      13.2311      13.8986      14.4949</t>
  </si>
  <si>
    <t>12.6805      6.66279      -11.156     -11.0525      -6.5067     -11.3107      -6.6371     -8.69279     -11.7548     -10.1752     -8.33162     -3.27379     -2.01193      1.61308      2.43153      1.43863       1.0968      1.37972      1.23026      1.51154     0.399247     -2.38947     -8.18531     -7.54956     -6.53607     -4.80474     -3.29137     -4.22215      -4.6785     -3.58565     -3.14345     -3.49867      -2.4518     -2.91404       -4.044     -4.88364     -7.09411     -7.22931       2.7923      3.78792      2.02385</t>
  </si>
  <si>
    <t>20.998      21.6618      21.1014      23.2526      23.4962      22.3023       23.991      21.3929      19.2634      19.9851      16.1374      16.1374      16.1374       13.822      16.1374      14.1629      12.9368      14.1078      20.1233      21.3765      22.7894</t>
  </si>
  <si>
    <t>1.342      2.22968      2.95264       7.9441      8.92686      7.73675      13.1762      18.7818       21.131      23.7326      24.0698      24.0698      24.0698      22.8285      24.0698      25.3283      21.5053      17.8361      17.8105      17.4267      16.9104</t>
  </si>
  <si>
    <t>22.0478      14.9248      14.7729      14.8157       15.461      15.6897      15.3395      14.6659      13.7619      14.0558      14.1951      13.4296      21.2453      20.9893      23.0892      27.7259      26.2399      26.4882      36.0733      40.8492      32.9939       38.548      37.3734      44.4588      23.5833      24.3512      22.5191      22.3624      22.8303      21.0692      19.0356      21.4686      16.7678      16.6654      18.3867      17.4066      16.7569      17.2705      19.8646      21.8824       24.215      24.8873      28.4781      25.9312      18.7801        19.31      19.4665      19.6871       21.384      21.2004      17.4627      17.5604      9.75473      8.53087      7.96886      7.82448      8.53947      6.34398      9.30939      9.77954      10.6152      10.6827      12.4269      12.8853      17.4398      15.1484       15.203      15.5168      14.9588       16.795      15.6407      14.5869       12.791      21.8576      16.6614      15.1214      15.4739      15.3678      15.5967      8.18719      7.98113</t>
  </si>
  <si>
    <t>17.3658      4.84702      4.38931      4.81743      3.93358      4.47288      4.89382      4.21317      2.04762      3.51258      4.64143      7.05413      11.9622      12.2461      11.7823      13.0997      12.6687      14.9347      14.2649      13.9524      6.20096       2.9354    -0.491904     -1.82403     -4.54252     -3.69681      -1.0538      -2.9032     -1.76195     -1.21618      1.02321      3.52466      3.43798      3.54125        3.985      2.89365       2.4789      2.19536      2.60273      1.37688     0.464802    -0.467221     -6.05806     -5.06519     -6.57718     -6.57588      -8.2475     -8.52612     -9.34077     -10.2808     -6.56204     -5.56501      2.08712      1.74259      2.13031      3.63213      2.80232      7.32055       3.7096      1.56975    -0.106905    -0.599522     -1.59986     -1.19876     -4.91803     -5.87187     -6.18197     -7.06975     -5.79105     -2.91184     -2.16478     -2.42287     -1.90026     -3.67796     -2.09716     -1.35331    -0.807416    -0.939807     -1.47983     -2.38764     -3.22407</t>
  </si>
  <si>
    <t>18.8824      21.4234      16.8028      16.6267      18.7391      21.4625      15.8105      13.5607      15.8105      24.0117</t>
  </si>
  <si>
    <t>6.79386      1.87588     -4.74628     -3.30396  1.22726e-05       7.2181      9.83221      14.5402      9.83221      9.70696</t>
  </si>
  <si>
    <t>8.570854      17.60563      26.56878      30.25833       31.8032      35.98068      35.28505      30.72826      31.00859      32.18096      31.73704      27.93885      22.72703      26.12444      30.19831      13.82053      12.22468      9.403555      9.550606       9.48949      10.40999      25.94835      29.29841      20.61464      20.06503      5.978962      6.013191      6.199318      6.079899      6.312318      5.051191       6.09132      6.597144      7.183364       7.48115      7.485199      10.66304      11.43067      12.34877      14.11224      15.70573      16.94179      6.244347      8.295791      10.77069      10.41751      3.500271      16.25039      16.25039      16.91944      96.05015      86.94492      51.19487      53.26498      34.80544      78.74044      111.0336      40.96799      33.87347      29.90656      20.96701</t>
  </si>
  <si>
    <t>24.219      16.5356      11.0102      11.6633      9.39633      12.5946      11.9417      7.99312      10.8135      11.2511      9.96691       9.2235      7.86297      12.4176      15.3615      11.9062      5.47044      7.00817        6.516       7.2712      6.60928      12.6609      14.7483      10.0775      8.80754      3.77642      3.73418      3.77788      3.47281      3.19223       3.9482      3.20038      2.75209      1.80687      1.91225      1.82764      1.57851      1.28842     0.773944      1.81863    -0.564523      5.46378      7.67523      8.14845      8.07982      8.73035      4.95597      8.96028      8.96028      9.53411      20.5489       15.069      6.97669      5.13437      3.61061      9.02061       16.189     0.651271      2.29664    -0.199984      5.71392</t>
  </si>
  <si>
    <t>18.6964      21.4893      17.6601      18.3681      16.6176      15.8053      14.1305      14.1595      15.5016      16.4576       16.523      14.9617      16.6844        19.88      21.3008       19.966      23.7225      30.7355      28.3867      32.0249      31.3199      28.0193       33.009      37.2843      31.7465      32.1683      23.9271      20.3587      22.5028      19.1557      25.6769      26.7158      24.7685      26.1576      28.6492      25.6643      25.0558      25.3626      22.8861      20.5424      17.2625      17.0911      20.0193      21.3505      24.1692      24.5205       24.768      23.7801      23.6671      26.2032      24.7313      30.0843      28.2822      27.6073      28.9554      33.4016      42.2025      33.9855      33.8436      31.5533      28.1001      28.8341      26.9995      24.3879      30.7161      30.8424      39.8422      44.7325      35.7611      38.7124      40.3145</t>
  </si>
  <si>
    <t>-4.4518     -5.82722      -6.4008     -5.62036     -4.42262     -5.98052     -5.07609     -5.89113     -4.43891     -4.35186     -2.76234    -0.843966     -2.53892     -4.53935     -5.68867     -3.59837     -5.01564     -6.96717       -7.739     -10.7266     -12.9135      -14.382     -13.4015      -14.593      -14.243     -15.6129      -9.8859     -10.1394     -11.7415     -9.99378     -8.46012     -6.58864     -8.19892     -9.50344     -7.85626     -7.35656     -9.23124     -5.11322     -5.65127     -5.32155     -5.89917     -5.78418     -6.32412     -3.55989     -4.87535     -4.92866     -3.04328     -4.92638     -2.09851     -3.22706     -4.26075      -4.6145     -3.35797     -5.66889     -5.76414     -6.28531     -8.94491     -7.58269     -8.92098       -8.543     -11.2459     -11.2297     -8.63853     -8.12132     -9.27109     -7.99153     -14.0159     -18.6415     -15.5934     -16.5748     -12.7428</t>
  </si>
  <si>
    <t>30.3335      21.5681       26.565      21.7936      26.2994       27.156       27.804       27.728      26.6432      24.0164      23.7159      28.4421      18.5272      14.1445      13.9494      12.5511      11.7581      9.92512      10.0835      9.38493      9.06756      8.42677      8.28024      7.83549      7.31429      8.81646      9.96834      9.97196      15.4893      15.1572      14.1525      14.0468      14.1326      21.8829       27.562        21.28      23.9851      26.8586      17.0433      14.7666      9.16646</t>
  </si>
  <si>
    <t>-12.6775     -10.9641     -10.5119     -13.2984     -10.5625     -9.69751      -12.395     -12.7633     -14.6606     -11.6049     -11.3699     -12.7805     -11.7323     -8.60881     -8.91154     -7.75417     -6.02178      -5.4132     -5.09971     -3.79107      -2.6266     -4.22263     -4.95056      -4.3786     -3.48003     -2.16351     -3.94627      -3.4058      -1.6371     -2.69323     -3.27629     -2.22638     -2.13904     -1.57091     -6.95752     -12.9387     -2.77503     -3.46046     -15.1122     -17.6962     -15.6208</t>
  </si>
  <si>
    <t>14.8534      14.9547      14.9609      17.6643      18.8257      13.4406      16.7476      20.0293      20.0385      19.8266      21.9575      11.9732       14.621      19.6367       14.945      17.1054      17.3945      18.0662      18.7708      16.4714      17.1955      23.6994      23.3874      23.9704       17.881      19.3345      20.4955      18.5189      17.9671      16.5355      11.7799      16.3934      22.6112      35.6899      34.9726      32.5229      32.1072      38.1045       35.805      33.7913      32.3693      31.1845      28.7506      22.9563      20.3961      21.9529      22.5761      14.8167      18.3987      15.3564      12.4548</t>
  </si>
  <si>
    <t>-2.28774     -1.13051    -0.563941      9.52469      10.4563      -10.784     -2.55238     -8.11374     -8.08278     -5.06418     -7.50152      -4.3483     -6.79766     -4.37226     -6.58689    -0.813559    -0.655524    -0.884117     -1.41099     -1.17924     0.766105      1.00836     0.479178    -0.465782     -1.31199     -4.86468     -3.75762    -0.908208     -1.59751     -6.63271      -8.7042     -6.15124     -3.64925      -4.8522     -3.40986      -3.5831     -3.75292     -3.69738     -4.67502     -3.98115     -2.41997    -0.320517      1.08584      5.46929      7.12024       6.7737      7.14034      4.21386      6.19285      7.74087      7.94034</t>
  </si>
  <si>
    <t>29.8233      23.6444      21.8935      22.3559      25.9955      21.4731      20.9326      22.2282      22.2282      20.5358      21.4731      19.9691      19.9347      22.1208      21.7258      20.1452</t>
  </si>
  <si>
    <t>6.7001      3.7408      1.5859      2.5028      1.9139      1.8305      2.6715      3.7075      3.7075      2.7805      1.8305      2.6961      3.6381      3.8344      3.4755      3.3415</t>
  </si>
  <si>
    <t>30.4755      27.9996      23.6034       22.792      19.6744      25.4334      25.4948      27.1944      28.4258       29.141      24.0678      21.8649      21.7817       25.824      32.8242      29.9698      25.3358      27.8797      26.9095      22.4628      23.3105      21.1594      17.3868       18.152      18.0189      19.7801      19.7488      15.1727      13.5601      10.5697      9.66973</t>
  </si>
  <si>
    <t>1.91491      3.97327      6.36937      3.60732      1.18344      5.30837      7.48144      6.87797      9.53657      11.8925      14.7413      15.0112      15.5472      11.9921      9.21021      6.87988      11.8196      12.2777      9.59859       4.9813      5.06652      3.38374      0.78437      0.64835      3.74087     0.503757     -1.40404     -3.75344     -4.38149     -1.84396    -0.663882</t>
  </si>
  <si>
    <t>16.4854      16.4854      14.8184      15.4498      17.5264      16.9603      18.9866      15.8976      20.3963      24.2168      29.1473      27.0413      28.6957      29.2541      25.2405      24.7259      24.8721      24.8721      21.1545      17.7913      15.7361      13.9035      13.7591        13.75       17.554      17.6691       14.607       15.906      16.7717       16.831      15.8429      16.4871      18.5143      17.8386      16.3035      15.1639      14.8184      14.4603      12.1338      12.8893       13.626</t>
  </si>
  <si>
    <t>-0.64669    -0.64669   -0.091751    -0.59923     -0.1692     -1.5133    -0.25661     0.31015   -0.063897    -0.95714    -0.97535    -0.94461    -0.97842    -0.93696   -0.077719     0.64967    -0.86409    -0.86409     -2.3156     -1.4867     -2.5934     -1.1777     -1.1852    0.024047     0.95905      1.6494      2.8126      4.1136      5.9681      7.1815      7.6054      7.1353      5.5651      4.1383      3.3873      1.5393   -0.091751     -2.9899     -3.3374     -5.8574     -5.3732</t>
  </si>
  <si>
    <t>20.0431      17.9427      17.9309      21.9091       16.384      12.7676      11.8633      15.3781      15.3955      11.5896      11.0997</t>
  </si>
  <si>
    <t>2.4168     -1.4746     -2.5722     0.97908      1.2151    -0.71081       1.331      4.6212      5.2459      7.1166      8.4814</t>
  </si>
  <si>
    <t>17.3761      18.8912      20.0221       21.796       24.334      22.9248      21.7302       20.761      21.9531      19.9885      18.0681      18.0676      19.5437      16.8222      18.6025      19.9938      20.7083      24.2115      23.1137      22.4388      18.9235       19.961      19.3192      18.3681      19.9545      21.1719      21.0053      20.2305      21.4834      21.7946      22.1496      22.0573      22.0203      24.1486      25.7331      24.0238      23.9676      19.6372      26.4538      28.0637      25.8576      24.7431      21.8131       24.243      18.9902      21.1438      22.2701      24.0686      22.0074      23.4153      24.0999</t>
  </si>
  <si>
    <t>-1.3375    -0.17056      1.8598      4.1604      2.1993  0.00091361       2.686      3.2469      3.3748      3.3405      1.9974     0.11188     -1.2055   -0.027323    -0.20395     0.46954      1.2666      1.5402     0.74433     0.73285      2.1151      1.9976      1.3265  -1.589e-05       2.613      2.6019      3.3384      3.0414      3.8961       3.989      3.3541      5.7311      7.1161      6.6719       5.498      5.9749      3.7405      3.2191      3.8593      3.1991      3.9045      2.1454       1.961      1.2677    -0.22239     -1.4568     -2.2535     -3.0686     -4.9709      -5.938     -5.3122</t>
  </si>
  <si>
    <t>25.3811      28.0051      24.8319      25.8412      22.6592      34.1881      34.4973      36.1806      27.6152      45.2583      36.2729      31.4561      23.9283      22.3398      25.6702      25.9418      23.5693       20.249      20.7657      16.9846      20.9793</t>
  </si>
  <si>
    <t>15.9546      14.5037      18.8505      19.5056      18.2609       14.122      17.7724      17.5328       19.632      12.9562      13.6765      13.4658      10.8804      10.7904      10.2495      12.6543      8.61051      9.38692      8.83811      9.14935      8.50327</t>
  </si>
  <si>
    <t>14.5853      15.1223       13.308      16.1237      18.4866      18.7688      21.4229      19.1129      19.1129      19.2492      18.4023      16.0315      16.7422      16.2043      17.4097      17.3673      17.6459      18.6828      18.6828      24.4098      26.3418      26.7315      31.7919      30.3905      27.9981      28.1858      33.2478      28.9177      30.7415      28.4242      23.9708       30.812      29.9196      27.8784      29.9586      24.1126       20.348      30.2244      37.9535      42.6641      47.5158      55.6281      56.9831      64.6059      53.4821      45.1347      47.3501      36.8309      33.5926      29.8673      23.4765      21.9552      21.7065      25.3401</t>
  </si>
  <si>
    <t>-3.18153     -1.80486 -7.98786e-06     -1.19462     -1.33345    -0.583827     -2.55538     -3.18538     -3.18538     -1.63139     0.760452     0.403527     -1.01736     0.334212      1.19943      2.69858      3.53177      2.81512      2.81512      2.55822      1.79558     -1.12835      -1.1114    -0.966357     -2.93216      -6.3029      -3.5015     -1.97414     -1.10866     -2.06297     -4.73118     -4.60089     -3.47312     -4.37473     -5.67375      -4.0472     -4.60886     -4.57513      -2.7261    -0.116445      3.12974      3.61281      3.69808      8.35047      12.3271      10.6602      9.52302      6.40235       5.9833       5.4565      5.42346      6.01791        2.523     -2.11616</t>
  </si>
  <si>
    <t>8.68309      8.25843      8.80941      12.7148      15.5767      17.8096      17.7103      13.6462       11.164      10.4892      11.0265      10.6505      9.12482      7.95374      8.00869      9.80216      15.7899      15.2695      17.5697       19.029      18.1273</t>
  </si>
  <si>
    <t>-2.5458     -2.7542     -5.2562     -1.5688     -2.3375     0.84755    -0.52244      2.6739      2.2589      2.3381      2.9913      3.9831      4.1337      4.1373      4.0626      2.6015      5.4257      4.6436      2.6865      4.3498      3.3791</t>
  </si>
  <si>
    <t>23.4591      23.4591      15.8938      15.5905      16.7798      11.9673      17.8881      18.9748      17.8881</t>
  </si>
  <si>
    <t>6.90459      6.90459      2.93464      6.75679      3.72868      5.57506      10.1941      14.4316      10.1941</t>
  </si>
  <si>
    <t>16.8216      15.0643      14.2526      14.2526      14.0939       14.477      15.0698      18.4572      20.6798      19.1763      24.3615      24.3961       27.599      27.8209      28.7707       27.199      26.5735      24.9705      41.3843      38.6426      31.4384      29.1489      34.4264      34.4264      26.2666       27.177      32.9606      31.3814      25.8339      22.6855      20.2019      22.6475      20.4963      20.9407      19.7317      20.4802      27.8049      30.8025      29.7582      23.9797      30.7996      28.4605      36.0859      44.2085      51.1449      48.3083      33.9441      41.5223      32.0281      32.7212      31.6367      31.4097      26.7579      22.3432      17.5665      20.0002      21.0029      15.9241      14.9419      18.1413      19.4411       19.943      19.8074      22.5424      25.4243      24.0142      22.7794      22.9713      24.1768      22.3239      23.0356      19.8526      19.8526      17.3327      18.8786      13.1991       14.406      16.9707      12.1813      12.5834       13.021      13.7595      15.1146      14.0763      14.5615      14.9468      20.5395      25.1564      23.3227      26.9077      26.2127      23.2335      29.9467      25.1915       24.357      25.5411      22.9637      19.5623      19.9865      20.2332      18.9691</t>
  </si>
  <si>
    <t>9.30665      8.81212      6.73622      6.73622      4.95781      6.25204      7.56507      6.73215      5.69529      4.78871      3.81773      3.02832     0.434981     -1.30379     -1.28554     -4.77897      -5.5665     -5.33546     -3.93686     -6.07273     -3.14958     -2.90275      -1.2952      -1.2952    -0.209425      1.55082      2.79147      2.79091    -0.287733      2.07326      2.80781       3.9668       3.7892      3.12005      2.30387       2.5831       2.8211      4.10025      4.03231      1.02152    -0.681193     -1.61576       1.2045      5.38086      7.56917      7.05317      5.27654      5.00268      5.88994      8.08368      10.8811      11.8395      8.75637      7.56407      5.36627      6.76683       6.9656      6.53098      5.19447      5.79335      7.41482      6.03551      5.33305      6.63045      7.78431      6.49671      5.47069      6.27284       8.9735      9.14896       7.7558      9.43097      9.43097      8.50449      9.49197      7.98356      8.30122      6.14833       4.2128      4.93758      4.45861      3.98956      4.81758      4.01547      4.71641      5.45721      5.76291      7.61963      7.21743      5.13536      4.19375      4.77526      5.60745      2.30878    -0.957096     -4.28597     -3.84045     -3.06333     -2.40395     -2.01811      -1.8744</t>
  </si>
  <si>
    <t>12.1878      10.3223      10.3436      12.8252      10.7299      12.5786      18.6373      11.5207      10.3605      12.2347      12.4366      11.0506      19.9778      18.5754      18.6139      17.6881      18.0457      16.4292      17.7485      17.6157      18.0628      17.6919      15.9934      15.6823      12.0508      12.5293       12.611      34.2474      39.2588        39.11      35.0517      31.4483      30.1871      32.4173      21.8642       13.546      13.1342      16.7272      17.0733       16.481      16.8614      17.7029      14.8624      15.5191      16.5288      19.0469      18.0011      17.9436      14.5161      14.8253      14.9056      14.5406      13.9367      34.4974      31.6242      18.8594      21.0889      19.8165      18.6019      20.2513      21.2598      19.7856      32.4921      14.9661      16.0591      15.6392      15.6998      16.0609      17.0603      18.6337      16.6866      18.2239      15.3093       16.061      13.7459      13.1254      12.2356      11.9611      11.4544      14.5804      14.9197      14.1836      14.1805</t>
  </si>
  <si>
    <t>-1.40916     -2.44756     -3.36652     -1.69008     -1.93528     -3.43476     -15.5723     -13.5423     -11.7263     -11.0315     -10.9591     -9.37477     -11.5291     -10.4648      -10.233     -9.54132     -8.02323     -7.26363     -8.89517     -9.19603     -10.2729     -8.96535     -9.43259     -6.45326     -9.17431     -9.93035     -10.5912      -15.934      -4.6549     -6.29476     -5.87399     -8.55837     -8.43086     -8.35433     -6.41734      1.79326      2.30623      3.10047     -1.89087    -0.543479   0.00683712      -1.7941    -0.651069    -0.987448     -1.05995     0.181974      0.46784     -1.31447    -0.934334     -1.40333     -1.62292    -0.750429    -0.263007     -7.40877     -7.36625     -8.95872     -9.39585     -8.22848     -4.41496     -5.54045     -5.56029     -6.34621     -5.75494    -0.245934     -2.92735       -2.147     -3.24295     -2.67792     -3.39775      -3.7586     -2.48845      -2.3161     -2.76634     -2.09107     0.327305    -0.779499    -0.994442     -1.92231     -2.30219     -3.50797     -4.61591     -7.33355     -7.99965</t>
  </si>
  <si>
    <t>20.6264      19.9342      16.4428      22.8785      22.3041      17.5915      17.4033      15.1983       14.746      14.6358      15.6417</t>
  </si>
  <si>
    <t>1.6745      4.1343      4.5197      6.1023      5.1248      6.2164      7.7149      6.5046      4.9604      4.2657      5.3462</t>
  </si>
  <si>
    <t>24.4736      20.6422      14.3187      14.8314      16.1147      14.3648      15.5746      19.0972      18.6584      10.1589      10.3573</t>
  </si>
  <si>
    <t>2.801      3.4408     0.94374     0.99092     0.23993    -0.97929     -1.6482     -1.4464      1.7436     -2.3561     -3.0082</t>
  </si>
  <si>
    <t>18.5654        18.94      19.0922      16.0158      15.8033      17.5437      18.5239      21.5541      17.7052        17.24      16.8435      15.7854       18.746      20.0345      18.7173        20.55      20.3498       16.468      19.7685      20.6498      21.6337      28.7959      25.9713      24.0104      23.1414      25.2208       27.484      29.0927      24.3837       22.901      27.7014      24.4856      30.3369      29.3698      28.9029      26.3113      27.3105       27.905      23.5705      28.6088      23.6199</t>
  </si>
  <si>
    <t>2.4612      3.76279      3.78207      2.16729      3.73789      4.00946      4.14665      4.05129      4.77462      5.89957      6.39221      5.60277      6.73175      9.11332      8.15017      7.97525      7.28916      7.45088      9.76851      9.35536      9.61175      11.7245      9.30835      7.95471      8.45533      8.94699      8.85528      8.40303      4.36965      5.62864      4.84366      4.44762      5.93121      6.58055      7.31723      7.68126      6.86744      6.21591      5.57416      5.53966      7.71087</t>
  </si>
  <si>
    <t>18.2389      20.8846      21.2931      23.4609      21.6785      20.8181      21.2006      19.9965      23.6323      22.3007      21.5809      19.4737      17.9459      15.5176      16.5896      17.1302      12.2571      13.6051      13.6051      15.9672      16.0785      16.0785      15.1004      13.4458       13.168      14.6525      15.4326      16.6036      17.9338      18.7224      18.3959      17.9404      19.9215       19.573      19.2578      18.9579      20.6844      23.4534      22.6814      21.2228      22.9007      23.8372      24.2394      23.9349      29.0924      31.1131      28.6831      23.6188      22.7471      21.2569      18.5264      18.4867      19.2035      20.7632      20.6268      18.5091      18.8677      20.1302       22.163      21.7681      22.2938      20.9211      22.1829      18.0762      16.9639      20.5412      17.2745        21.76      28.2921      26.8049      22.3173      24.2358       23.448       25.857      23.4591      20.3931       22.367      20.7312      18.4572       16.326      15.6339      13.1239      12.2395      15.9632       16.388      16.5244      12.5252      16.8297      15.8414      17.5672      17.7041</t>
  </si>
  <si>
    <t>2.92254      4.49772      3.89303      4.31639       4.8584      5.32925      7.13915      9.62251      10.4176      10.9032      11.4233      9.95472      8.94181      7.22704      7.93248      7.41102      4.21085       2.1048       2.1048    0.0866504    -0.474782    -0.474782     0.171705     0.734668      1.23216     0.808023     0.880586      2.18329    -0.193306      0.31287     -1.50511     -1.52234     -3.00367     -1.09242     -3.61369     -2.05705     -2.85447     -2.94987     -2.11616     -2.61672     -1.99267     -3.48734     -2.01866      -4.9854      -4.1735     -3.50996     -1.62236     -2.97866     -1.52916     0.560796      1.09273      2.29702      2.46534     0.566936    -0.157918      -2.1082     -2.72872     -1.61398     -3.08659     -3.07872     -3.88505     -3.06337     -2.50665     0.286792    -0.355565     -1.09619    -0.326842    -0.909831    -0.346895    -0.229986     0.977354    -0.404305      -1.8214     -2.00736    -0.421515     0.852366    -0.376288     -1.13877    -0.967871    -0.352645     -1.47489    -0.649905     0.361476     0.191444     0.237745     -0.32117    -0.117703     -1.56519      -3.2942      -5.1758     -5.79189</t>
  </si>
  <si>
    <t>16.458      14.7854      13.0406      13.9067      13.3828      12.7561      12.3623      11.8697      11.5716      15.1908      15.9896      18.2708      17.6871      21.2223      21.2223</t>
  </si>
  <si>
    <t>5.73132      5.49721      7.39568      7.51157        6.801       7.7591      8.18796      8.56146      10.7107      12.0566      11.7799      14.7717      12.5096      14.7208      14.7208</t>
  </si>
  <si>
    <t>13.8684      13.7433      13.1048      13.2164      11.6937      11.8269      11.3637      14.7138      24.5186      19.1447      19.6344      21.9815      22.7547      21.9594      22.9316      22.4024      18.9565      17.8126      14.7537       14.006      12.1033      8.85762      8.85281      9.94725      10.2327      10.2053      10.0734      10.5485      10.9248      9.81993      9.52285      11.0307      10.9641      10.6564      9.45984      9.74418      12.5189      12.1905      14.7356      15.2051      17.4356      15.1153      14.9975      14.8113      14.2513      14.7031      14.4513      16.7479      16.7343      16.8561      16.2409</t>
  </si>
  <si>
    <t>5.8797      4.3763      5.6086      4.9162      6.6241      6.4181      6.7339      4.4832      9.5995      7.7118       6.711      5.3965      4.1872       2.821       1.845       1.326      1.8294      5.3928      5.0992      5.5437      7.6312      5.2807      6.8183      6.6011      7.8657      8.1644      8.6589      7.9832      8.2356      9.4525      9.6118      9.1901      8.4588      7.7653      5.8972      5.7352      4.4067      3.9298      2.4534      2.8679     0.67979     0.45012    0.002823     0.94713     0.69255      1.9228      1.9258      1.2099     0.31956     0.32365      1.8761</t>
  </si>
  <si>
    <t>8.79808      9.41769      10.0168      9.68908      8.29218       8.5206      9.15547      9.70898      10.1466      11.3457      12.0815      14.9245       13.065      13.9303      14.5888      9.74907      11.7896      11.5374      11.7681      20.8215      19.9327       15.863      16.9952      15.7861      20.0567      18.8665        19.07      20.4837      21.4675      20.4519      18.9676</t>
  </si>
  <si>
    <t>0.17288    -0.67082    -0.32869     -1.1939      1.6566      1.6983   -0.089452    -0.91167     -1.7213      -2.754     -2.8631     -2.5089     -2.1555     -2.0315     -1.0895     -1.7251     -1.8278     -1.3762    -0.62223      1.5925      1.4853      2.0786      1.7537      1.9589     0.24159       1.357    -0.85457    -0.09734     0.75891      2.2757      3.1916</t>
  </si>
  <si>
    <t>25.6999      29.7176      21.7856      25.8687      24.2197      21.9598      25.8481      24.6352      25.1447      27.5729      30.1743      26.5907      25.4037      27.7649      21.6751      21.4765      20.2343      24.2821      19.9506      19.8959      20.5594      19.9996      20.5307      17.7148      19.1014      22.5599      19.6023      19.5197      19.4686      15.9489      16.6629      18.5865      17.2871      16.8854      15.3974      15.5731      15.2047      16.5293      19.8567      21.7213      21.7795</t>
  </si>
  <si>
    <t>2.6318      2.7266         2.3   -0.084761      1.2786    -0.58549     0.49152   -0.031629    -0.95495      -2.405      -3.247     -2.4362     -1.3088     -2.1134     -1.5308     0.69283      1.5725      1.2207     0.57523        2.64      2.0994      2.2371     0.58077      3.4663      1.9074      2.0593      1.4804      2.9969      2.6023      2.5304      3.2254       3.011      3.4064      3.6048      4.1814      3.3882      2.4215      2.8774       3.532      0.3329     0.26495</t>
  </si>
  <si>
    <t>28.0806      27.1801      24.3638      22.6361      26.0293      22.6361       21.529      24.2711      21.2301      20.8157      19.0011       18.281      20.9869      21.4673      23.0065      25.0679      26.9222      28.0061      26.1813      22.4167      21.6244      24.0361      25.3393      23.3463      23.6571      24.8611      29.0965       23.406      21.5285      19.7152      16.6303      17.7394      16.3306      17.5304      15.7589      16.8215      16.6992      15.4852      14.7054      13.3932        12.78</t>
  </si>
  <si>
    <t>-2.402     -2.4192    -0.84691     -1.4754     -2.3148     -1.4754     -2.6871     -2.2914     -2.5629     -3.1387     -1.7041    -0.54869     -3.1579     -2.6195     -4.0589      -4.293     -5.3185     -5.3385     -5.1964     -3.9885     -5.1619     -6.3466     -4.3558      -4.809     -4.1815     -5.1561     -4.1544     -2.9558     -3.4475     -3.1919     -2.2841     -2.4195     -3.2953     -2.7609     -3.1549     -3.8539     -4.9245     -4.3001     -2.6738      -2.513     -3.5339</t>
  </si>
  <si>
    <t>12.1456      11.1475      7.15748      8.65817      8.15707      7.52897      4.94085      4.92291      5.00403      4.56935      7.89491      7.69515      6.87491      7.36461      7.77762      7.75246      8.64204      8.25912      7.43862      6.69823      7.20812      7.85931      8.28846      7.84839      8.33358      8.11125      7.87399      9.76015      7.15179      7.76662      7.15788      6.69489      5.65043      5.92832      5.50011      5.83783       6.7533      9.40943      11.9361      19.9024      16.4032      12.8023      8.07973      7.49981      7.72787      7.77446      5.05771      4.94007      4.83857       4.7825      4.68154</t>
  </si>
  <si>
    <t>-3.8894     -1.6416     -1.2197     -1.7333      -1.834     -2.2833       -1.33    -0.70766     -1.3893     -1.9951    -0.98451     -1.6194     -1.4084    -0.96828     -1.2031    -0.65428     -1.4585     -2.0241     -2.1749     -1.6326     -1.7728     -1.6386     -1.2852     -2.0683     -2.0712     -1.4134     -1.2166     -2.2647     -3.6942     -3.9992     -4.0163     -4.0426     -4.4725     -4.0389     -3.7032     -4.3655     -3.7313    -0.74218    -0.87745    -0.63371      1.3384      1.3468      1.5982      1.3572     0.59697     0.78728     0.14975     0.29766     0.10481    0.082269     0.25487</t>
  </si>
  <si>
    <t>16.3741      18.4684       17.739      16.3747      13.9796      14.0528      18.8883      19.9304      17.7101      19.4592      21.9469      20.3967        22.51      19.9765      16.2558      19.0709      21.6726       22.887       22.887      21.8769      21.4188      20.7244      19.3251      22.7563      25.4803      22.3495      22.9007      22.1499      24.4709      22.2281      21.8918      22.5807      25.9586       27.111       26.885      24.1029       19.829      18.3336        14.77      16.0324      19.2579</t>
  </si>
  <si>
    <t>-4.2895     -5.8732     -5.7287     -5.1018     -4.8056     -5.2939     -4.7952     -6.1515     -5.5975     -5.3373     -6.5464     -4.8993     -5.1254     -5.9937     -5.8535     -7.1502     -7.9425     -8.2799     -8.2799     -8.0251     -4.5434     -3.2251      -2.571    -0.31788      1.1773      2.4448      3.2046      4.5465      4.1702      3.9636      2.0227      2.7145      2.9131      1.4853  2.3147e-06   -0.037953    -0.79472     -1.2842    -0.23869    -0.65313    -0.75565</t>
  </si>
  <si>
    <t>16.3741      18.4684       17.739      16.3747      13.9796      14.0528      18.8883      19.9304      17.7101      19.4592      21.9469      20.3967        22.51      19.9765      16.2558      19.0709      21.6726       22.887       22.887      21.8769      21.4188      20.7244      19.3251      22.7563      25.4803      22.3495      22.9007      22.1499      24.4709      22.2281      21.8918      22.5807      25.9586       27.111       26.885      24.1029       19.829      18.3336        14.77      16.0324      19.2579      19.4796      23.9974      19.7923      17.5359      15.3444      15.1548        16.04      15.8193      15.8193      15.8193      13.2862      11.1759      11.9581       13.961      16.6392      18.6507       18.553      20.3245       24.695      24.8768      31.0862      28.4097      25.8531      25.0539      24.7741       30.201      24.7271      21.8752      21.8752      21.3488      19.8441      19.8586      21.5809      19.5053      20.6638      20.2214      23.8513      22.7844      21.2063      20.6618      23.1696      22.1318       19.625      19.8796      21.0469      20.5407      16.6752      16.3788      13.2369      12.6224</t>
  </si>
  <si>
    <t>-4.2895     -5.8732     -5.7287     -5.1018     -4.8056     -5.2939     -4.7952     -6.1515     -5.5975     -5.3373     -6.5464     -4.8993     -5.1254     -5.9937     -5.8535     -7.1502     -7.9425     -8.2799     -8.2799     -8.0251     -4.5434     -3.2251      -2.571    -0.31788      1.1773      2.4448      3.2046      4.5465      4.1702      3.9636      2.0227      2.7145      2.9131      1.4853  2.3147e-06   -0.037953    -0.79472     -1.2842    -0.23869    -0.65313    -0.75565     -1.4319    -0.12862     0.54365      1.0853      1.1264     0.48667      1.0264      1.6544      1.6544      1.6544    0.061783    -0.22291    0.076961     -1.5192     -0.9722     0.74856      1.8591      0.7119      1.4134      2.1137      4.2551      1.5523   -0.027916      2.1825      2.8561      2.5098      0.6502      1.3058      1.3058    0.049184    -0.57684    -0.48105     -1.2491      -2.356     -4.3331     -4.8735     -7.7157     -8.8312     -7.7207     -6.9532     -7.4893     -4.5928     -4.1822     -2.9411     -1.1328     -1.1067    -0.70656    -0.17256    -0.56023   -0.055008</t>
  </si>
  <si>
    <t>10.8817      11.0086      11.7874      10.7744      11.1781      10.6112      8.90803      9.33221       9.7572      12.0897      11.0879      16.6034      10.7356      10.1567      9.16133      8.16778      8.58795      9.76381      14.0714      14.3641      15.2095      15.7837       11.917      11.3159      12.4699      16.2481       17.628      17.8133      15.5051      18.6869      18.1674      16.8729      15.7975      15.0126      17.1452      15.8183      14.7941      16.2049      20.3296      11.9538      11.6884      16.0688      8.37591      8.76211       13.039      13.5362      15.1523      15.3578      12.7496      9.23502      3.79689</t>
  </si>
  <si>
    <t>-2.8174     -2.6425     -2.3145     -1.4939     -1.2755     -1.0737      1.0162     0.79378     0.60285     -1.4462     -1.9722    -0.75316    -0.36804    0.064822    -0.81241    -0.02486     -0.1863    -0.94152     -1.9909     -2.1937     -2.0399     -1.7345     -4.7727     -4.8783     -5.3616     -8.2404     -8.2192     -7.2656     -5.2079     -5.2373     -4.2034     -3.6849     -1.7126    -0.56694   -0.099842      -0.132    0.070291      1.5323      1.2507      1.0982      1.8598      3.0307       1.498      1.3771      2.0719      3.5942      3.5476      3.2527      2.9526      2.1728      1.8741</t>
  </si>
  <si>
    <t>8.8435      12.7501      9.79676      9.75006      9.79473      10.4398      9.89007      9.85253      10.2397      9.00628      8.85405</t>
  </si>
  <si>
    <t>-0.60143     -3.4675     -1.0253       -1.41     -1.9814      -1.408     -1.7012     -1.6852     -1.0335     -0.1171   -0.043689</t>
  </si>
  <si>
    <t>11.6461      11.9394      13.9541      13.6068      14.5537      14.2585      13.9081       14.949      15.2369      12.4428      12.0815      12.0815      10.8777      12.4943      12.2194      10.4357      11.3826      11.2801      12.0567      13.5787      13.6405      13.8177      13.7537      12.5208      11.5241      11.4628      10.6655      11.2329      11.3556      8.69855      12.1941      13.8343      14.8665      13.9641      17.1979      19.1187      19.3298      18.7549       17.234      16.9888       15.529      14.1714      13.7551      12.1462      10.1685      8.29645      8.73509      8.02988      11.6525      11.2715      10.7411      13.4905      12.5479      13.0135      13.0163      13.2468       13.225      13.5719      11.7379      11.1085      12.6726      10.4462      10.8951      11.4211      11.8584      13.6405      18.0234      17.3127      17.8483      17.9363      17.0843      15.3295      17.4324      16.3689      16.0806      14.1067      11.2871      9.77736      12.4601      11.9711      12.1767</t>
  </si>
  <si>
    <t>2.0135      1.5954      1.1726      1.1655    -0.27243     -1.3765     -2.7648     -2.3722     -1.9046      -1.427     -1.5281     -1.5281     -1.8093    -0.76209     0.12377    -0.14741     0.81951   -0.021273     0.50576      1.1892      1.6737      1.2145     0.75288     0.84013      1.1943      1.6436      2.0646      2.7937      1.5188     0.18657      1.0689      1.4943      3.5812      2.6136      2.7823       2.918      2.3645       1.747       1.606       2.235     0.49075     0.39056     -1.0288        0.53     0.55581    -0.36279     0.40981    0.080801      1.6629      1.2189       2.938      3.5319      4.3362       3.014      3.0318      3.0464      2.5897       2.611     0.89682      1.2731   -0.088576    -0.40275     -2.2154     -1.8504     -2.2735     -1.6737     -1.7764      -1.728    -0.11611      -1.202     -1.1884     -1.7921     0.40067     0.94805       1.458      1.0335     0.83251      1.7372      1.3912      2.2559      3.1658</t>
  </si>
  <si>
    <t>15.1727      18.2942      20.5043      22.2896      24.3066      21.2568       12.213      12.2395      10.3285      9.13254      10.1748</t>
  </si>
  <si>
    <t>3.8608      2.7252       2.689       4.265      3.4458      3.2508      1.8746      2.5324      3.4013      2.9604      2.8385</t>
  </si>
  <si>
    <t>10.6549      11.0648      12.4404      13.3383      12.5894      11.5227      13.6437      15.0765      16.6475      16.6092      16.7745      15.1035       14.156      12.4697      11.0648      11.1935      10.7064      11.9728      12.5394      14.1146      13.5752      14.3401      16.0353       19.206      22.8165      20.9481      24.0803      20.7327      20.3815      16.0158      16.0158</t>
  </si>
  <si>
    <t>0.010016      0.8609      1.2504      1.7494      2.1053      3.4573      4.2075      4.4222      4.2535      2.0158      2.1016      2.0077      1.4247      0.8205      0.8609    -0.37299     -1.2088     -1.8393     -1.5095     -1.4562     -2.4285     -3.3402      -3.041     -4.6687     -7.3266     -5.0233      -5.638      -4.404     -3.7649     -2.3056     -2.3056</t>
  </si>
  <si>
    <t>15.1707      13.2725       13.136      15.2274      14.8021      14.9445      17.1781      18.1501      16.6657      16.4652      18.7107      18.9116      23.1343      17.2399      17.7009      20.9879       18.742      17.4517      16.3388      15.5727      14.1999      14.1559      12.5086      14.0762      13.0916      12.1553        13.04      14.8996      13.5896      12.8313      12.2708      11.4021      11.3036      11.4886      10.9456      10.4084       10.778      10.8585      11.6571      11.8515       11.892      12.0682      14.8683        13.17      12.9707      11.7019      11.6312      10.8334      10.6346      9.31916</t>
  </si>
  <si>
    <t>-8.8437     -7.7287     -7.7533     -6.2388     -4.7177     -2.7105     -2.0217     -1.6158     -0.3401     0.84055      2.7598      3.1461      6.2742      5.0442      4.1035      3.8774      1.4101       1.491      1.5826      1.6617      0.4074     0.87724    -0.25654     -1.2451    -0.24937    -0.42904     0.13637    -0.25494    -0.60839     -1.2783      -1.798     -2.8285     -3.1204     -1.7684     -2.1875     -1.7362     -2.2495     -2.2834     -1.9061     -1.5719    -0.86761    -0.86405   -0.070665    -0.91808     -1.7323      -1.923     -1.4844    -0.85415     -1.1268     -1.2136</t>
  </si>
  <si>
    <t>10.5833      10.5282       11.052       10.706      9.65825      9.11542        9.493      9.33654      7.62296      6.74637      8.76156      9.30051      11.6463      13.9617      12.4439      13.5657      11.0084       11.196      8.29904      10.7284      7.44928</t>
  </si>
  <si>
    <t>-2.8495     -3.2118     -3.6616     -2.7448     -2.0334     -1.9768     -1.8673    -0.55491       0.194      1.0877     0.77452     0.60118      1.0922     0.67055     -0.1538      0.2905    0.096001    -0.22198     0.52798     -0.7955     -1.9074</t>
  </si>
  <si>
    <t>15.2749      16.4918      18.6585      18.9987      17.7051      16.2727       12.833      11.7978      10.4034      11.6334      11.2276      12.2104      11.2397      9.99007      9.67449      9.80646      10.0664      10.4022      10.7109      11.5368      10.6819</t>
  </si>
  <si>
    <t>-0.42194      1.4861      1.0729       1.098      2.1586      2.5084      1.8033      1.6604      1.9504      2.4953      2.4887      2.2223      2.5908      2.0987      2.3112      2.6638      2.3052      2.3307      1.9912      2.0728      2.3306</t>
  </si>
  <si>
    <t>13.2448      10.7199      14.8316      16.0542       11.647      10.1559      15.0135       15.033      15.3746      15.9454      9.25141      8.94776      7.86795       7.8356      8.71937      8.99265      8.08447      7.61917      9.92327      9.98764      9.20518</t>
  </si>
  <si>
    <t>4.0718      2.1416      2.0683      5.2635      6.4444      1.5582      1.9051      2.0969      1.5006      2.2859    -0.39693    -0.38179     -1.1162     -1.2468     -1.0144    -0.21224   -0.088973     0.25495      2.7545      3.1864      3.9025</t>
  </si>
  <si>
    <t>16.769      14.5116      15.5941      15.0695      13.1123      11.9649        12.79      12.7958      11.4718      12.4182      12.6758</t>
  </si>
  <si>
    <t>6.505      6.5746      6.9254      7.5854      7.5907      6.7943      6.0758      6.4463      5.4224      5.3783      5.0901</t>
  </si>
  <si>
    <t>12.7275      12.1462      11.3762      11.2908      7.90383      8.97487      9.72325      9.81384      8.72665      7.61288      7.85991</t>
  </si>
  <si>
    <t>4.5844      5.4676      4.9019      4.5723      4.2527      4.5539      4.5995      4.6353      4.2089      3.4679      3.2423</t>
  </si>
  <si>
    <t>8.6133       8.9496      8.66409      9.59973      8.86643      9.23125      9.90731      8.60157      6.11384      6.92788      7.33994      6.60212      7.03479      6.80215      6.84446      7.01205      6.90878      9.20619      11.7222      10.9058      11.1699</t>
  </si>
  <si>
    <t>4.2232      4.1479       4.409      5.0502      6.5571      6.3583      5.8491      5.7494      4.5768      4.6432      5.3169      5.4253      5.1166      5.5431      5.4879      5.6948      5.6418      6.8033      8.5941      7.4807        6.93</t>
  </si>
  <si>
    <t>14.0944       13.949      16.0481      15.0767       16.488      20.4356      24.0299      24.5234      17.7839      13.9852       14.166      16.0248      13.2201      13.6479      14.8361      13.4852        11.87      11.2229      12.3303      12.2121      13.2028      13.8117      13.3555      13.4142      6.60106      6.32054       6.3686       6.6289      6.55498      6.24511      6.52111      6.24593      6.36997      6.86528      6.78146      7.75045       7.8317      7.93092      7.77705      7.04974      6.44078      6.75522      6.41239      6.20799      6.36892      6.48907      6.43661      6.30816      6.69445      7.79803      7.60178      7.55363      8.44966      9.20012      8.93305      7.75349       7.3272      7.24556       7.2887      14.1659      16.7371</t>
  </si>
  <si>
    <t>3.9992      3.5365      2.7665      2.9045      2.9674      3.7298      3.6259       4.303      6.7401      9.3343      8.7366      8.0047      7.4786      6.8867      6.8545      6.3297      6.9704       6.984      5.2477      3.3464      3.1078      2.9613      2.6675      2.8508      1.8711      1.8102      1.5205      1.4348      1.6861      2.2847      3.1882       3.149      2.8989      2.4302       1.333     0.60419     0.30304     0.19289   -0.040007    0.097205    0.079095     0.47117     0.69669      1.0938      1.1371      2.3929      2.7239      2.5166      2.8107      3.0354      3.3613      3.7296      3.3652       2.844      2.0226      2.4333      2.6957      2.2354      2.5551      5.0753      4.8337</t>
  </si>
  <si>
    <t>9.87725      10.6223      10.4539      14.6395      14.8696      12.9421      12.5586      10.1478      11.7954      11.8709       12.667      12.0373      11.6189      10.9098      9.87479      10.3519      11.4205      12.0447      9.55725      11.6882      11.1262      9.47687      10.5609      11.3988      11.8006      12.3916       11.611       12.415      15.3863      13.1443      13.5831       13.678      12.9965      14.7079      14.1778       14.214      16.1195      14.0666      11.6024      12.1962      11.6024</t>
  </si>
  <si>
    <t>-0.569584     0.724255     0.295583    -0.608921     -1.12996    -0.461412    0.0243427      1.37912        2.514      2.98005      5.18448      5.53617       5.9162      6.68177      6.87904      8.09625      9.02167      8.74046      7.70475      6.92323      6.72709      4.79471      6.55982      6.32085       6.4336      6.63074      7.30018      7.56792       9.4476      9.66664      8.70367      10.6129       9.0266      10.3921      10.2228      11.5018      11.8434       10.787      8.43866      8.13455      8.43866</t>
  </si>
  <si>
    <t>12.412      12.7957      21.5133      23.3162      22.2502      18.6993      16.6793      12.4521      11.6216      8.31425      9.56097      10.4115      11.9613      12.6066      14.7866      17.7007      15.6702</t>
  </si>
  <si>
    <t>6.3049      7.1022      2.1487       3.099      3.8184      4.9951      5.8809      5.6239      2.9626      6.4729      7.8072       8.003      7.6575      6.9483      6.1144      6.6909      8.3205</t>
  </si>
  <si>
    <t>7.3085      7.3155      7.6527      4.2211      5.2425      6.0263</t>
  </si>
  <si>
    <t>4.2736      4.4212      9.4756       7.625      2.8715     -1.3263</t>
  </si>
  <si>
    <t>10.3884      10.1615      9.68643      9.66139      9.43993      10.4804      9.84633      9.68657      11.4685      11.3507      11.3507        11.74      13.9903      14.3348      14.3348      13.9467      14.6827      13.5233      11.0591      10.2754      10.9434      9.79688         9.25      10.1122      10.8028      11.3756      10.5498      9.94156      9.83737      10.4447      10.8453      10.6196      9.82229      9.01548      9.79806      10.7382      11.9366      12.9712      13.5225      12.3126      12.6351      12.1043      12.8934      13.7383      13.6271      11.3353      11.4075      11.7608      11.0564      10.8185       11.621      11.0672      13.0227      12.2965      10.0989       10.518      9.43722      10.0426      13.5872      14.3333      13.4561      13.1805</t>
  </si>
  <si>
    <t>-0.099316   -0.084443     0.26203    -0.45868    -0.93283     0.20715     0.17217     0.63886     0.74793      1.5642      1.5642     0.43914    -0.91889   -0.068851   -0.068851     -0.5227    -0.56756    -0.10508    -0.14463    -0.17877    -0.14028    0.024551    0.024438     0.32828    -0.45932    -0.44624    -0.09739      -1.557       -1.21    -0.49914    -0.83546     -0.8148    -0.38338     -1.4697    0.075558     0.13421    0.081831     0.11623      0.1148    -0.69105    -0.32011     0.46103     0.46137      1.4149      0.8534     0.49713      2.0004      2.7862      2.2932      2.6352      3.1583       3.478      3.8056      4.5303      4.5476       4.213      2.8149      3.2916      4.2199      4.3749      3.7761      3.7177</t>
  </si>
  <si>
    <t>5.87859      6.32613      6.75043      10.0141      10.9661      10.6579      11.0631      10.7278      10.7515      11.2135      14.5753      10.9128      10.3234      9.90492      12.3618      8.01305      11.7434      12.5427      13.3836       16.262      12.9722        14.43      15.6158      15.3399      17.9975      18.6369      18.4832      11.6462       10.309      6.37179      9.93544</t>
  </si>
  <si>
    <t>2.5979      2.8246      2.8288      3.5086      3.5664       3.773      3.3991      3.8855      3.1089      3.4079      1.8467      2.3464      2.2986      1.6753     -0.1097     -1.7929      1.1554      1.7386      1.4241      1.5969      3.6814      3.2307      3.1136      3.4052      2.6772      2.6391      1.3763    -0.85962    -0.47214      0.2838     -1.5807</t>
  </si>
  <si>
    <t>8.82492       9.9327       10.162      9.84126      10.5807      12.0222      11.4307      11.1736      10.6828      10.3238      12.3906</t>
  </si>
  <si>
    <t>-0.87301     -1.2225     -2.0086     -1.6459     -1.3391    -0.63294    0.098477    -0.34435      1.1414     0.81753    0.024121</t>
  </si>
  <si>
    <t>12.2379      11.9242      11.8207      9.81127      13.1219      11.3509      10.8044      13.5322      11.6351      11.6775      10.4095       11.887      12.4219      12.5759      8.82587      8.71367      7.23542      6.07758      8.35646      6.07019      8.16543      6.40548      6.26651      9.43198      10.8594      10.7525      12.1577      12.8223      12.4324      13.1836      12.5985      12.5847      12.2651      9.37852      7.41351      6.64505      6.13167      5.41294      7.70624      5.21231      5.21231      4.91893      5.15022      6.05651      5.76103      5.86002      7.84118      8.45169      6.67016      9.70147      9.32113      10.0032      10.2947      9.82859      10.3302      9.85949       9.5223      9.17487       8.9846      6.05544      5.58338      5.92465      6.21134      8.65902      8.21698       9.2852      8.07549       8.8818      9.21786      7.88416      7.13755      6.76402      6.52293      6.07758      6.24696      6.14202      7.82387      9.42843      10.1045      10.1045      10.3303      11.5318      11.3367      11.1429      10.4898      9.85949      8.59937      7.01338      6.61226       6.8781      6.78125</t>
  </si>
  <si>
    <t>-3.0556     -3.4808     -4.4016     -4.0433     -5.1161     -5.0496     -4.4293     -4.4596     -2.9569      -2.048     -1.9834     -1.8296    0.024113     0.59258      0.5673      1.3437      1.0899      1.3071      2.1386      2.7088      3.2682      3.8621      3.4824      3.7922      3.5407      3.9706      3.7691      4.4202      3.3419      2.4964      2.4203      2.3988      1.8871      2.3176      2.5834      2.4391      2.4503      1.9754      2.3877       1.976       1.976      1.3358      1.6656      1.3333      1.3158      0.6523      0.8695     0.12971     0.33553     -0.1076    -0.54257    -0.10318     -0.5198    -0.50945     0.32256     0.71121     0.66292      0.6707      1.0146     0.90887     0.89098     0.57978      0.9336     0.95365      0.1638     0.63966     0.32638      1.0863     0.71547      1.0487      1.3959      1.7189      1.3513      1.3071      2.1171      1.4315      1.5267     0.93727     0.92835     0.92835    -0.32256     0.11274    -0.30125     0.14062    -0.74741    -0.71121    -0.63718   -0.044493      -0.442    -0.78964   -0.022977</t>
  </si>
  <si>
    <t>6.2007      5.7452      5.6986      5.6986      5.6986      4.3407      5.8378      4.2624      3.8239      5.1875      5.3119       5.703      7.1139      8.0898      8.0898      7.7973      6.4912      6.7768      6.8677      7.4674      7.1558      7.6259      6.6962      6.0355      7.4987      7.4987      7.4987      6.8869      7.1128       9.081      8.8531</t>
  </si>
  <si>
    <t>-1.6321     -1.2626    -0.95194    -0.95194    -0.95194    -0.40915    -0.92836    -0.72553    -0.72068     -1.9018     -2.5282     -2.9138     -4.2504     -5.2709     -5.2709     -6.4138     -5.6034     -6.4201     -7.2346     -7.0012     -6.4978     -6.6521     -5.5327     -3.8065     -3.6109     -3.6109     -3.6109     -2.7777     -1.6886      -1.927     -1.5237</t>
  </si>
  <si>
    <t>7.88539      8.46032       7.8893      7.79214      8.54327      10.3299      9.54963      8.71547      6.13531      6.02611      6.40022      10.4645      11.4655      10.9171      10.8087      6.68601      6.29813      6.81611      6.37891       5.6015      5.23889       4.7357      5.32075      5.00442       4.3272      3.61679       3.9625      4.13211      4.50227      4.41787      4.24122      4.45923      5.06727      6.62546      6.41684      6.61593      6.70537      7.71627      8.23085      8.99187      9.16559      6.80092      7.59224      6.96094       7.1968      10.3443      11.4182      10.6126       10.408      7.47893      7.23998      7.49855      7.64689      7.03929      5.53421      5.07729       10.997       9.4283      8.27395      8.01228      8.21258      9.73195      6.85278       10.483      9.41494      11.0347      11.8856      11.6765      8.82551      8.43891      9.40717</t>
  </si>
  <si>
    <t>1.9248      2.0057      1.8798      2.0024     0.92811      0.7898      2.2652      2.7375    -0.99852    -0.76033    -0.53787    -0.36868     0.71541    0.059986     0.14056    -0.37783    -0.60498     0.38696      1.1915     0.40349     0.31274      1.5086     0.69144     0.85124     0.67787     0.80528       1.005      1.0901     0.98895     0.77938      1.1136     0.69106      0.2472     0.19809     0.87765     -1.0956     0.13572    -0.28866      0.1107     0.22903    -0.34391     0.13508     0.76911     0.38679    -0.26599      3.9937     0.51624     0.30231    -0.56939     -1.6041     -1.8308     -1.5787      -1.354     -1.5509     -1.8344     -2.4551     0.45599      2.5568      2.5351      3.5179      3.2892      1.9547      2.9765       3.635      3.3986      4.8476      4.7164      3.4846      5.0581      4.7588      4.7864</t>
  </si>
  <si>
    <t>5.9022      6.2483      4.4152       5.031      5.8054      5.1438       5.474      5.3578      5.3525      5.4656      5.6989      6.5758      7.4938      6.2759      7.4987      8.8319      9.0492      9.2871      8.8214      8.3521      8.7372</t>
  </si>
  <si>
    <t>-3.2553     -2.5946      -1.299     -1.3017     -1.3983    -0.70498    -0.38385   -0.083059     0.55583     0.86544      1.5923      1.7002      2.1674      2.7666      3.6109      3.4439      2.7043      2.3543      2.2919      2.1971      1.0947</t>
  </si>
  <si>
    <t>6.84796      6.45096      6.24227      7.11611      7.70469      8.47173      9.75365      10.7688      10.6124      12.3375      12.3722      12.3722       11.957      9.52437      8.59319      8.26443      7.62149      8.69309      7.56019      7.86179      6.37221</t>
  </si>
  <si>
    <t>1.2937      1.2939      1.5927      2.9623      3.7314      4.6562      5.0199      5.8171       6.211      6.3894      5.8988      5.8988      5.2939      3.7483      2.7938      2.7399      3.3427      3.2059      2.6579      3.7531      4.0779</t>
  </si>
  <si>
    <t>6.8115       6.882      6.6905      4.2636      5.8559      8.0571      9.3026      8.9032      8.6167      8.2121      9.7092      7.5585       6.162       6.294      6.4852      7.0863      5.2874      5.6222       5.548      5.3136      4.8964      6.2958      6.5937      6.9522      6.2522      5.9047      5.9902      6.0342      6.0129      6.0981       6.239</t>
  </si>
  <si>
    <t>5.0781      4.4783      5.1561      2.3725      3.3865      2.7665      3.6129      3.6442      3.3017      3.1037      2.6159      3.2692      3.4843      3.1297      2.8788      1.9797      1.2612     0.79129     0.70851     0.71583      0.7633      1.1975     0.64089     0.69636      1.2481      1.5784     0.75385     0.87086      1.0427      0.4438     0.59108</t>
  </si>
  <si>
    <t>8.29032      9.20284      9.20284      10.0263      10.3681      9.40826      9.02466       10.365      9.72427      10.1434      10.1434      9.08136      10.2417      10.1643      10.3855      10.1975      10.0331      11.1661      10.5773      10.3402      9.05562      9.85238      11.4181      12.3777      12.6417       10.987      10.3859      9.98502      8.39977      9.68008      10.4201      11.4181      9.98502      9.00677      8.20145      8.05857      8.17012      7.57533       7.9527      5.41234      5.83347      5.04766      5.94384      6.94953      7.96857      7.96857      7.96857      8.11316      7.80487      8.26067      7.07108      8.81923      6.87734      6.24191      5.47396       6.2433      6.74757</t>
  </si>
  <si>
    <t>3.3092      3.4662      3.4662      3.1943      3.2794      2.7299      2.2831       2.884      1.9435      2.3955      2.3955      2.7483      2.9463      3.7511      4.2059      6.3655      5.8821      5.7974      6.0331      5.5533      5.1734      6.2638       6.817      7.7176       8.351      6.6401      6.9083      6.7317       5.775      6.6351      7.3936       6.817      6.7317      5.5358      4.1785      4.1371      4.5226      4.4317      4.9029      4.7345       4.319      4.4109      4.2799      4.2767      5.6421      5.6421      5.6421       5.688      5.5711      5.7355      5.8829      6.3247      5.1189      5.1602      4.1036      3.6824      2.9226</t>
  </si>
  <si>
    <t>9.1063      8.5033      7.7687      7.8702      8.3257      8.1529      7.6067      8.7675      7.1383      7.5979      7.8368      7.8292      8.2514       8.297      7.7522      6.5139      6.3324      6.5688      5.7218      6.1197      7.3881</t>
  </si>
  <si>
    <t>-0.20719    -0.78986     0.41748     0.96551     0.97188      1.8771       2.189      1.8548     0.24592    -0.11107  -0.0026662    -0.06836    -0.57767     -1.2294     -1.9751      -1.473   -0.088213     -1.2807     -2.9406     -2.8766     -1.8749</t>
  </si>
  <si>
    <t>8.85394      8.80632      9.59454      8.36698      8.13785      8.00979      7.58628      6.71621      6.95986        6.681      5.56776      5.07114       6.4485      6.68132      6.91949      6.97415      6.92817      7.13252      6.92817      7.38375      7.06084      7.56772      6.11764      6.27228       6.5307      7.38045      7.29068      6.30267      6.48076      6.12323       6.2227      6.08798      7.09378      6.79627      6.79627      6.52189      7.34321      8.06326      8.64644      10.3421      10.3977</t>
  </si>
  <si>
    <t>-0.76805    -0.32328    0.080739     0.76508      1.4769       1.456      1.3691      1.3494      1.4001      1.7306      2.4999      1.8109      1.4348      1.4801     0.78984     0.11746    -0.25994     0.07156    -0.25994    -0.65144    -0.32331     -1.0308    -0.73649     -1.0623    -0.68891    0.032491     0.39397     0.10214     0.42785     0.79044     0.42545      1.8217      1.0829     0.68432     0.68432     0.71207    -0.78612    -0.79122    -0.41261    -0.89803     -1.7615</t>
  </si>
  <si>
    <t>7.4176      9.1767      8.3988      9.8624      7.5818      6.6403</t>
  </si>
  <si>
    <t>-1.3192     0.33653     0.65355    0.042061     -1.6204     -2.5545</t>
  </si>
  <si>
    <t>6.128      6.5791      6.7329      7.5481      6.8347       5.611      5.5738      4.7514      3.0676      7.8329</t>
  </si>
  <si>
    <t>-5.5341     -5.0394     -4.0199     -3.9567     -3.7338     -3.6064     -5.2016     -6.8774     -6.7096     -5.1516</t>
  </si>
  <si>
    <t>6.07778      7.19113      8.06391      8.29223      8.34967      8.34967      8.60691      9.48163      7.81911      6.86231      6.86231       6.3545      6.28504      7.17808      8.20391      7.47234      8.38565      8.66366      9.69574      9.37903      8.79573       8.0654      9.31226       7.9917      8.27118      8.74246       9.5298      8.17944      8.17944       7.9917      9.06171      10.6276       10.205      10.2365      10.2601      8.98616      8.50594      10.0499      10.6323      10.3312      9.17256      7.02713      7.13328      7.69679      9.72759      9.74184      10.3692      9.72759      9.64138      8.59464      9.46636      9.31449      8.58706      8.72954      8.51694       8.4401      7.22028       6.5378      7.39788       7.6964      6.71237</t>
  </si>
  <si>
    <t>-3.5938     -4.1107     -4.2746     -3.9974     -3.6309     -3.6309     -4.0481     -4.2792     -4.2216     -3.2485     -3.2485     -3.2092     -3.6486     -3.3889     -3.2076     -3.0564     -2.8915     -3.2971     -3.9455     -3.4942     -3.0363     -2.8888     -1.9094     -1.8686     -1.8859     -1.9213     -2.0323     -1.1603     -1.1603     -1.8686     -2.6945     -3.3508     -4.9291     -5.3469     -5.7698      -5.396      -5.589     -7.4792      -7.775     -8.5789     -7.5243     -6.6793     -7.0911     -6.1524     -6.4377     -6.0287     -6.7105     -6.4377     -5.1405     -3.7012      -3.099      -1.939    -0.79869     -1.5252     -1.8908     -1.5462    -0.74875    -0.35674    -0.33089    -0.68265     -1.3389</t>
  </si>
  <si>
    <t>5.5739      6.1163       4.965        5.44      5.3811      5.7369      6.1097      5.4311      6.2527       6.781      6.7474      5.4221      5.1018      4.5293       4.686      4.8817      4.8465      5.0497      5.2049      5.8099      6.2924</t>
  </si>
  <si>
    <t>-1.9485     -2.5911      -1.848     -1.6655     -1.3482     -1.1755    -0.30327    -0.54072    -0.71044     -0.3515    -0.27619     0.33691     0.68915      1.5724      1.0133      1.1225     0.46688     0.57561      1.1905    -0.14813    0.054828</t>
  </si>
  <si>
    <t>8.21059      8.69776      8.37822      7.73345      10.5203      9.19456      8.91426      8.70132       8.2548      7.40779      7.84315      6.76488      6.35627      7.34116      5.11754      5.17863      6.20668      6.20668      6.52564      6.75781      6.04204      5.69864      5.16176      4.89934      4.89934      4.30207        4.172      5.08136      5.92804      5.33788      5.11427      5.45201</t>
  </si>
  <si>
    <t>-0.036719     0.26879     0.59146      1.2534      1.5456      1.4664      1.4233      1.7414      2.3853      2.8428      3.2788      2.8305       2.773      1.6096      1.1083     0.82845     0.62167     0.62167   -0.040738   -0.022971    -0.72231    -0.71678    -0.67666    -0.13578    -0.13578     0.26183     0.17378     -1.0031    -0.74463     -1.3042     -1.3146     -1.3152</t>
  </si>
  <si>
    <t>4.1436      5.1011      5.3729      5.1602      6.9806      6.7567      6.3739      7.0362      7.3527      8.0353      8.7357      7.5035      6.5226      6.8562      6.6087      6.8553       7.937      8.7192      6.9634      6.4436      5.9344      5.8096      6.0958      5.5684      8.2136</t>
  </si>
  <si>
    <t>1.6801       1.412      1.2767     -1.7627      -1.167    -0.47951    -0.86263     -1.5498     -2.0946     -2.9363     -4.6803     -4.5395     -3.8946     -3.4065     -3.4149       -3.42     -4.8977     -5.4377     -5.7123     -4.8181     -3.6067     -3.7694     -4.6357     -4.7789     -3.0396</t>
  </si>
  <si>
    <t>10.0946      8.75227      10.0946      12.4826      12.0939      13.1392      10.6798      9.71836      9.14351      9.23263      8.75949      9.38737      7.89167      6.43812      7.06394      6.52762      6.84518      7.21448      7.37757      6.18756      5.72767      6.43812      5.92521       5.5895      5.00194      5.88798       6.7335      6.95191      7.66386       8.6174      8.30374      7.81555      8.08531      7.63615      8.03109      6.41412      5.83557      6.04365      5.27874      5.05978      4.73592</t>
  </si>
  <si>
    <t>-1.0651     -1.6834     -2.2706     -1.7218    -0.80964    -0.40451      1.1949      1.1026      2.1572      2.5053      2.8293      3.6932      3.3427      3.1175      3.5965      4.0928      3.8415      3.9468      3.6509      3.4655      3.0484      3.1175      3.3817      3.3049       2.874      2.0139      1.7252      1.7785      2.8962      3.4594       3.746      3.6264      3.3515      2.9073      1.9865      2.4355      2.7162      2.7675      2.0517      2.5818      2.5095</t>
  </si>
  <si>
    <t>10.2585      9.28119      8.74391      7.15025      7.22981       6.4784      6.94431      7.41137      4.81275      6.76698      6.01168      5.35134      4.71389      4.76832      6.37073      6.48455      6.29457      4.36109      4.36935      5.23077      6.36227      6.67733      7.05896      6.31335      8.23273      10.7742      12.6149      9.37773      9.26246      11.4948      7.71729      7.83761      8.03994      7.70662      8.35008      8.21091       6.3332      6.19072      5.34799       4.8973      4.80499      4.11027</t>
  </si>
  <si>
    <t>0.18831     -0.1452     -0.8583     -1.1134     -1.2091     -1.8579     -1.7457     -1.9541     -2.1094    -0.23157    0.010858     0.70394     -1.7685     -1.9916     -3.0781     -2.8531     -2.4973     -2.8334     -2.7248     -1.6298    -0.88627     -1.1827     -1.2898     -1.2117     -1.4467     -1.4201     -1.7059    -0.98651     -1.1371     -2.1329       -2.78     -2.6249     -2.1943     -2.4937      -1.932      -1.822     -1.0502    -0.54048    -0.33746     0.28805     0.42528     0.39599</t>
  </si>
  <si>
    <t>5.3172      6.0353      6.3993      7.0061      7.3904      7.2235      7.9896      8.4592      8.4608      8.1116      7.7353      7.4416      6.9313      6.6092      7.1205      7.7457       6.748       5.981      7.0343      7.2071       6.666       6.666      6.4808      7.0539      6.6213      5.9867      5.7532      6.0753      6.7739       6.625      6.2761      7.1331      7.1503      7.6811       7.374      9.1805</t>
  </si>
  <si>
    <t>3.6294      3.4103      2.7592      3.5286      4.2389      3.8713      4.1179      3.0889      2.7539      1.9313       1.872      2.1847      2.0447      1.3574     0.78798     0.19233    -0.76109    -0.40043     -1.0093     -1.6694     -2.2228     -2.2228     -1.9117     -2.2484     -1.5935    -0.95896    -0.40793   -0.097036    -0.70596    0.025125     0.47435     0.59885    0.011704    -0.32837    -0.63333     -1.4835</t>
  </si>
  <si>
    <t>4.6532      4.8984      4.5984      4.6157      3.4516       4.037      4.9238      4.7884      4.5848      4.6627      4.7539      4.7919      5.2076      5.4683      5.6315      5.1699      4.8289      4.7009      4.4971       4.262      3.7793       3.898       4.119      4.2636      4.1202      5.0207      5.1074      5.4711      5.6535      5.7065       6.427</t>
  </si>
  <si>
    <t>-0.78882     -1.2491    -0.67125    -0.40691    0.054939    -0.48495     0.25903     0.42743     0.61675     0.50609     0.22361     0.25762   -0.064511    -0.67377     -1.0639    -0.50399     -1.2005     -1.2318     -1.3676     -1.4567    -0.14088    -0.56634    -0.61312    -0.69186    -0.89619   0.0060507    -0.13861    -0.27788    -0.22842   -0.056641    -0.56682</t>
  </si>
  <si>
    <t>6.78811      6.79776      8.57814      8.23163      9.27558      9.86969      10.9066      9.69245      9.81904      7.14102      8.86003      8.59069      7.92565      8.54162      9.17074      7.83411      7.29302      7.04461      7.18037      7.66324      6.26241      6.88972      6.63639      6.86664      5.76302      6.00487      5.94632      6.18441      5.74945       5.7708      6.90538      7.10318      7.44365      8.18999      9.11297      10.5759      10.9636      11.9119      12.9365      14.3407       9.9396</t>
  </si>
  <si>
    <t>-1.3075     -1.5957     -1.3649    -0.68759    -0.78521     -1.8826     -2.7705     -2.2365     -1.5154     -1.6305     -1.0856    -0.32638     -0.5973    -0.27436    -0.22219     0.39762     0.97461     0.66005    0.038622   0.0015378     0.53235     0.34088     0.36714    -0.21862    -0.26558    -0.55438    -0.50474    -0.80327    -0.51294    -0.19497    -0.78308      -1.505    -0.88851     -1.2997     -2.1293     -1.9478     -2.4566     -1.7452     -2.7666     -4.5102     -4.2269</t>
  </si>
  <si>
    <t>8.34547      7.14351      9.02946      13.6802      19.2325      18.1753      16.5631      12.9857      8.82902      6.87678      10.4536      6.64919      6.24085      6.73408       7.3655      11.1493      6.85711      9.42431      9.41508      12.5995      16.4239      15.5116      14.8899      15.3917</t>
  </si>
  <si>
    <t>2.5852      1.9431      2.7435     0.30483     0.19114     0.47758     -2.7025     -1.8159    -0.24934      1.6517     -0.2543     0.74068     0.66359      0.5834     -1.7176     0.39058     -1.0336     0.29629     0.73021     0.19499    -0.22507     -1.0718     -2.6611     -1.2045</t>
  </si>
  <si>
    <t>9.45551      11.7026      6.48593      6.54741      5.90648      6.36555      6.36734      6.50905      6.82182      7.05312      5.68403      5.58371      6.29943      6.64311      6.79005       5.8578      5.61704      6.43453      4.15798      4.39071      3.81672      4.61418      3.92958      4.02802      4.20718      4.15076      4.47681      4.84476      4.66656      4.62531      5.31487      4.93069      5.62859      5.73648      5.92436      5.60045      6.40675       6.5459      6.56816      6.27128      4.95038      4.55591      4.56896      4.40173      3.85178      3.98552      3.90271</t>
  </si>
  <si>
    <t>-1.8199     -4.5732      -2.117     -1.6656     -1.5734     -1.1672    -0.62228    -0.13505     0.93565      1.0928       2.177      1.5844     0.62862     0.03372    -0.61171    -0.38602     -1.0374      -1.986     -2.8188     -3.5028     -4.1851      -4.198     -4.0009     -4.1187     -4.3103     -4.6299     -4.7488     -4.8523     -4.3984     -4.1932     -4.9092     -5.5245      -4.999     -4.6265     -3.9738      -3.467      -2.768     -3.2555     -3.3457     -3.3657     -2.4782     -2.1362      -2.075     -2.4536     -2.4195     -2.3974     -2.9226</t>
  </si>
  <si>
    <t>3.9463      3.8752      3.4161      3.3954       3.319      3.2119       3.379      3.0235      4.4254      1.1887      1.3709      2.6221      3.2662      3.4846      3.9585       3.717      4.2717      4.4783      3.9434</t>
  </si>
  <si>
    <t>-2.9078     -2.1576     -1.7623     -2.0738     -2.2109     -1.9767     -2.2022     -1.6178    0.053461     -5.4119      4.4662     -2.4503     -1.6005     -1.8113     -2.4828     -2.3165     -2.7004     -2.7236     -2.1829</t>
  </si>
  <si>
    <t>5.9133       5.886      6.2825      6.0017      5.9117      7.4338      6.7487      5.9417      5.8306      5.9206       5.593      5.2978      5.2978      4.7151      4.7522      4.9427      6.0839      6.0839      7.1493      6.9048      6.2127      6.2127      6.8967       7.122      7.1867      4.9627</t>
  </si>
  <si>
    <t>-0.61407  0.00030413    -0.61637    -0.89995     -1.4623     -1.7492     -2.0079     -3.1656     -3.1446     -3.1971     -2.8303     -3.3746     -3.3746     -3.2701     -2.9982     -3.3345     -3.1457     -3.1457     -2.6393     -2.5777     -2.5221     -2.5221     -1.6392     -1.0286    -0.40951     0.62519</t>
  </si>
  <si>
    <t>3.0016      3.0439      3.1795      3.8726       3.867      4.4531      4.5039      4.5716      4.0114      4.1459      4.2446      3.6011       3.456      5.3901      6.1842      6.0352      5.8227      5.6849      5.9116      4.8834      4.6087      4.9977      5.0168      3.0674      1.6929      1.8623      1.9818      2.2767      2.3036      2.3448      2.3748      2.6228       3.905      4.4674      4.0475      4.5296</t>
  </si>
  <si>
    <t>0.28093     0.12498    0.023536    -0.79655     -1.3808     -1.1763     -1.2733     -1.5084     -1.1243    -0.95604     -1.3693    -0.90048    -0.84858     -1.0874    -0.58387     -1.0885     -1.4006     -1.7178     -1.5584     -1.9774     -1.5722     -1.6089     -1.7977    -0.61858    -0.73478     -0.4806    -0.27852    0.026531    -0.02885     0.16651     0.32446     0.50893      1.2952       1.902      1.6745      2.0328</t>
  </si>
  <si>
    <t>7.5358       7.683       7.683       9.125      8.7139      8.3045      7.1916      5.9738      6.2595      4.6142      4.6704      5.8985      6.1717       5.268      5.7171      5.7774       6.173      5.6678      6.5135      6.4556      4.6338</t>
  </si>
  <si>
    <t>0.71411     0.40844     0.40844    0.024594    -0.33938     -0.9869     -1.2162     -1.5583      -1.287    -0.49627    -0.99846     -1.7928     -2.7048     -3.4793     -3.8344     -4.1428     -4.5742     -4.7536     -5.3252     -5.9806     -5.8482</t>
  </si>
  <si>
    <t>7.3617      7.3905      4.0732      8.4976      8.2023      7.5878      7.7675      4.7418      3.7038      3.4228       3.228      3.6066      3.8745      3.6557       3.951      4.5642      4.3685      4.7208      4.2044      4.2864      4.4726</t>
  </si>
  <si>
    <t>1.313      1.2805    -0.12169      -1.149    -0.96621    -0.83073      -0.844    -0.63479     -1.2268      -1.237     -1.1297     -0.9268     -1.3433    -0.47758    -0.71475    -0.79435    -0.73314     -1.3896     0.19341     -1.2602     -1.7178</t>
  </si>
  <si>
    <t>7.4471      7.1302      7.3794      6.1306       8.719      7.0804      6.7049      6.8917       6.393      5.9633      5.8355      6.1518      5.8355      5.5197      3.7636      3.7636       4.141      4.8805      4.2527      4.2762      4.1833       3.684      4.0645        4.71      5.3483      5.2671      5.2671      3.8626      4.4538      4.4538       4.441      5.4831      5.3369      4.9631      4.7155      4.9462      5.6922      5.6922      5.5667      5.3911      6.7502      6.3713      6.9056      7.3031      7.4544      6.8588       6.025       6.025      5.8354      6.6275      4.8852</t>
  </si>
  <si>
    <t>-1.8833     -2.7804     -3.1663     -3.3142     -3.9165     -4.5844     -4.4864     -4.2081     -3.3496     -2.6638     -2.0858     -2.1217     -2.0858     -2.6095     -2.2292     -2.2292     -2.3308     -3.4384     -3.5927     -3.8613      -4.386      -4.027     -3.7969     -3.6539     -2.9125     -2.3288     -2.3288     -1.2492      -1.099      -1.099     -0.6089    -0.61518    -0.87156    -0.81475     -1.8991     -1.6475     -1.4155     -1.4155     -1.3667     -1.0836     -1.6006     -2.1181     -1.9133     -2.2866     -2.6225     -3.1451     -3.3145     -3.3145     -3.6031      -2.796     -2.0817</t>
  </si>
  <si>
    <t>3.3704      4.6926      4.6475      3.4861      3.2969      3.0369      2.8669      2.8811      2.8867      2.7666        3.08</t>
  </si>
  <si>
    <t>-0.68367   -0.038987   -0.080269     0.32336     0.11021     -0.1523    0.090996    -0.32524    -0.27627    -0.51044    -0.15314</t>
  </si>
  <si>
    <t>5.0238      5.2607      5.6499      6.6897      5.6499      5.8475      5.3971      5.6704      5.7192      5.9132      6.7658      6.8054      6.6143      5.9453      6.0523      5.7208      5.9444      4.7146      5.8527      5.8527      5.4324      5.4906      5.4627      5.5377      5.0531      5.0043      5.0043      5.5404      4.6977      5.3723      5.1565      5.1087      4.4498      4.7633      4.7633      4.7541      4.6247      4.1755      4.1755       3.393      3.3356       3.514      3.9634      4.9875      5.5301      5.5301      5.7283       5.473       5.473      5.3161      5.2346      5.0274      5.2961      4.0213      3.1864      3.3323</t>
  </si>
  <si>
    <t>0.70284     0.42915     0.72555      1.1411     0.72555     0.72323    -0.10932    -0.96183     -1.2317     -1.8236     -1.6257     -1.9217     -2.4993     -2.7301     -2.7492      -2.675      -2.422     -1.7971     -2.6545     -2.6545      -3.465       -2.89      -3.193     -3.4889     -3.4159     -3.6797     -3.6797     -4.8306     -3.9061      -4.066     -3.9943     -3.7029      -3.098     -2.6208     -2.6208     -2.3645     -2.0881     -1.5026     -1.5026     -1.3522     -1.1272     -1.3781    -0.65341    -0.56202     0.49229     0.49229     0.48428     0.76623     0.76623      1.0322      1.3012     0.74542     -0.0949    -0.71075     -1.4186     -1.6613</t>
  </si>
  <si>
    <t>3.1267      4.4587      5.1381      6.8073      7.5497       7.015      7.5907      6.0925      6.1361      5.2575      5.2881      5.3023      5.5225      5.2413      4.9109      4.8001      4.8284      4.1918      4.3687      4.0381      3.2355      3.0424      2.9706      3.3546      4.0708      4.3589</t>
  </si>
  <si>
    <t>2.7141      6.4095      5.0891      3.8036      3.2651      2.9997      2.3787      2.3124       2.274      1.1157     0.76998     0.95277     0.17917     0.18493    -0.52314     -0.3625     -0.3796     -1.3269     -1.6848    -0.85193    -0.28726    -0.73683      -0.678    -0.61002    -0.58471    -0.68443</t>
  </si>
  <si>
    <t>3.5156      5.6027      5.5761      5.5761      5.5761       4.402      4.1795      4.6353      5.9494      5.2376      5.5473      3.6932      3.8362      4.3001      4.4165      4.0808      4.5942      3.8675      3.4002      3.6932      3.1225      4.4165      4.1843      5.4984      5.7064      5.4984</t>
  </si>
  <si>
    <t>-0.17647    -0.39607     0.15485     0.15485     0.15485    -0.23889     0.25936    0.010302     0.42085     0.73896     0.72425     0.53782     0.30974    0.017979    0.011096  0.00037547    -0.29512  0.00056068   -0.083096    -0.53782    -0.23445   -0.011092     0.23511     0.10708     0.39576     0.10708</t>
  </si>
  <si>
    <t>3.9737      3.8447        4.51      6.9579      6.4739      7.0076      7.1401      7.4038      6.8823      7.1904       6.464      6.1535      6.7981      4.3517      5.8314      5.2774      5.2897      4.4537      4.8665      5.2217      5.0216      4.4084      4.2246      4.4219      4.9405      4.7186      5.2618      4.5317      4.1187      3.9856      3.9201</t>
  </si>
  <si>
    <t>-0.59092    -0.29915    -0.54722      1.5869     0.99874     0.16702    -0.25271    -0.41389     0.78569     0.29603     0.76473    -0.18053    -0.82789       -2.14     -1.8335     -1.2503    -0.83444     -1.0879    -0.21568    -0.43322     -0.6647    -0.36721   -0.024147     0.14948      0.1015    -0.10032     0.18852     0.39301      0.1557    0.055277    -0.28327</t>
  </si>
  <si>
    <t>2.4184      2.2815      1.9984      1.9984      3.1864      3.8782      4.2262      5.2573      6.6506      6.9231      6.8123      6.5768      6.6251      6.5181      4.7386      3.8591</t>
  </si>
  <si>
    <t>0.3873     0.86746      0.8866      0.8866      1.4186     0.93629     0.94614       1.028      1.2771     0.99333      1.5846      1.5418      1.8355      1.8187      1.2507      1.6992</t>
  </si>
  <si>
    <t>5.3228      5.0848      4.9775      5.2729      3.7276      3.8404      3.7276      2.7281      2.6508      2.7281      2.7281      2.5423      2.4791      3.1289      3.0436      2.4577</t>
  </si>
  <si>
    <t>0.19849     0.47813      0.4927     0.48661    -0.36596    0.095962    -0.36596    -0.84184    -0.62989    -0.84184    -0.84184     -1.0492    -0.83875    -0.78199    -0.55487     -1.2891</t>
  </si>
  <si>
    <t>5.5318       5.717      7.2269      7.0461      5.7533      5.2544      5.1883      4.6628      4.3887       4.327      4.5665      3.7375      3.4051       3.581       3.244       3.542       3.347      4.9945      4.7572       4.782      4.2763</t>
  </si>
  <si>
    <t>-2.7383     -3.1121     -2.9193     -2.5811     -2.7444     -2.5575     -1.8941     -1.8875     -1.3937     -1.2271     -1.3165    -0.69744     -0.5676    -0.82311    -0.46593    -0.54407    -0.50977      0.1236    0.024136   -0.025155     0.73571</t>
  </si>
  <si>
    <t>3.7196      2.5229       2.533      3.4168      3.4168      3.2074</t>
  </si>
  <si>
    <t>1.8689      2.1938      1.7765      2.4574      2.4574      1.9724</t>
  </si>
  <si>
    <t>2.6829      3.1767      3.2074      3.2074      3.9589      3.9205</t>
  </si>
  <si>
    <t>-0.88836     -2.4141     -1.9724     -1.9724     -2.0331     -1.5653</t>
  </si>
  <si>
    <t>1.2477     0.89052      1.9386      2.2667      2.2299        3.27</t>
  </si>
  <si>
    <t>-2.6157       -2.25     -1.2581     -1.7258     -1.3181    -0.90503</t>
  </si>
  <si>
    <t>2.6878      3.0144      2.6878      2.7214       3.072      2.9165      3.4238      3.7528      4.0152      5.4062      6.1845</t>
  </si>
  <si>
    <t>3.108      3.2032       3.108      3.3405      3.6886      3.6612       3.483      4.1058      4.7501      5.3172        6.37</t>
  </si>
  <si>
    <t>3.6653      3.2658      3.0513      2.6564       3.637      2.9671      3.0631      3.1768      3.6423      3.6423      3.9692</t>
  </si>
  <si>
    <t>-1.4682     -1.2188     -0.7696    -0.55751    -0.24206    -0.13483    0.078303    -0.14498    -0.16571    -0.16571    -0.23167</t>
  </si>
  <si>
    <t>2.6073      2.4628      2.3191      2.3191      2.2201      2.1061      2.0922      2.0922      2.1491      1.8488      1.6307</t>
  </si>
  <si>
    <t>0.23738    -0.20972    -0.42056    -0.42056    -0.21122  2.2539e-05     0.71356     0.71356     0.91442      0.9583     0.73626</t>
  </si>
  <si>
    <t>4.696      4.2191      4.6096      5.9079      5.4599      5.6892      5.9486      5.9436      5.6316      5.0293      3.6529      4.2035      4.0789      2.3291      2.2929      2.1735      2.2219       2.098</t>
  </si>
  <si>
    <t>-3.9278      -3.299     -3.0874     -3.1993     -2.8994     -2.9958     -3.0533     -3.2412     -3.3874     -1.9767     -2.9647     -3.3024     -2.7991    -0.49484    -0.34838    -0.26221   -0.067478     0.11572</t>
  </si>
  <si>
    <t>4.878        4.72        4.72      4.2201      3.4665      3.3017</t>
  </si>
  <si>
    <t>1.031      1.2683      1.2683      1.2795      1.2512      1.0148</t>
  </si>
  <si>
    <t>7.173      6.6897      6.4303      5.4329      4.9617      5.0554</t>
  </si>
  <si>
    <t>-0.83981     -1.1411      -1.719      -1.265      -2.081     -2.3518</t>
  </si>
  <si>
    <t>1.421       1.419      2.6926       1.445      2.6926      2.7084      2.6422      3.9537      4.2178      4.3974      5.0047      5.3623</t>
  </si>
  <si>
    <t>1.4811      1.4809      1.5879      1.3468      1.5879      1.8455      2.0105      1.1027      1.5572      2.0461      2.7343      2.0807</t>
  </si>
  <si>
    <t>5.2793      4.0493      3.6291      3.0999      3.0703      3.0145      3.2571      3.2571      3.7672      3.8232      3.6114      3.9691      4.1776      3.9691      4.6521      4.2458      4.2458      4.3454      4.8081      5.1375      5.2592</t>
  </si>
  <si>
    <t>2.8832      1.9962      1.6516      1.6163      1.3975     0.75084     0.57069     0.57069      0.9156     0.45834     0.45254     0.23162     0.48268     0.23162     0.79489      1.0722      1.0722     0.59912     0.29532     0.30548    0.050226</t>
  </si>
  <si>
    <t>3.8497      3.4819      3.4819      3.3558      3.4551      4.1961      3.9377      3.0478      3.8497      4.2885      4.3454      4.5288      4.5939      5.2674      5.0327      6.2118      7.1558       7.432      6.1811      6.4827      6.3067</t>
  </si>
  <si>
    <t>0.38839   -0.016194   -0.016194    -0.23511    -0.45528     -0.4213    -0.65075     -1.1101    -0.38839     0.11497     0.59912     0.80125      1.0473      1.0837      1.5866       1.861      2.1375      2.4925       1.282      1.6333      1.3175</t>
  </si>
  <si>
    <t>1.4508      1.4475       1.547      1.6105      1.4552      1.6307      1.5689      1.6648     0.20016      1.2227      1.2137      1.2137      2.0735      2.3696      2.6376      2.8258      2.8258      3.0915      3.2774      3.0915      3.3682</t>
  </si>
  <si>
    <t>2.4428      2.0589      1.8613      1.6625      1.2798     0.73626      0.5331    0.065144     -1.3315    -0.90581     -1.1185     -1.1185     -1.5235      -1.459     -1.4274    -0.99164    -0.99164    -0.53084    -0.76275    -0.53084    -0.28731</t>
  </si>
  <si>
    <t>7.759      7.5347      6.8859       6.989      5.5584      5.5749</t>
  </si>
  <si>
    <t>7.6695      7.0098      6.3367      5.9032      3.8867      3.5879</t>
  </si>
  <si>
    <t>4.3861       4.374      4.1825      4.1314       3.648      3.4551</t>
  </si>
  <si>
    <t>-1.2576     -1.7969     -1.2944     -1.0573    -0.74723    -0.45528</t>
  </si>
  <si>
    <t>4.947      3.8518       3.361      3.0794      3.0794      3.5065</t>
  </si>
  <si>
    <t>-2.0793     -1.0776    -0.77712    -0.23359    -0.23359    -0.76059</t>
  </si>
  <si>
    <t>5.0351       4.728      5.1226      5.0158      5.2852      5.4392      4.9371      5.4191      6.4159      6.2873      6.5763      5.8382      4.6498      5.8382      5.5644      5.5615</t>
  </si>
  <si>
    <t>2.2678      2.4909       2.328        1.35      1.3667      1.1366     0.40954     0.37087     0.18927     0.45123      0.4421    -0.62606    -0.63082    -0.62606    -0.60602    -0.85246</t>
  </si>
  <si>
    <t>6.1411      5.7115      4.7868      4.9844      4.6006      3.7212      2.4542      2.2379      3.0167      3.0861      2.9352      1.8328      1.6866      2.4833      2.6669      1.1722</t>
  </si>
  <si>
    <t>1.0473     0.29849     0.45533    0.090712    -0.43574    -0.76938    -0.77844    -0.71178    -0.90022     -0.5307     -0.5312    -0.20901    -0.42719     -0.7182     -1.2794     -1.1446</t>
  </si>
  <si>
    <t>3.902      4.1816      4.0029      5.1455      5.6156      6.2442      6.2442      6.2319      6.2319      5.6593      5.5835</t>
  </si>
  <si>
    <t>-1.9254     -1.9727     -2.1622      -2.494     -2.3487     -2.7349     -2.7349     -2.4678     -2.4678     -1.6095     -1.0894</t>
  </si>
  <si>
    <t>3.517       3.256      2.8824      1.3043      1.8224      2.6593      2.6593      2.3825      2.6315      2.6593      2.6593</t>
  </si>
  <si>
    <t>2.7727      2.7119      3.3348      2.8414       3.114      3.0674      3.0674      2.7693      2.8574      3.0674      3.0674</t>
  </si>
  <si>
    <t>4.8012      2.9023      2.8919      3.2159       3.383      3.9488      3.6545      3.1376      2.9104      2.9104      2.7304</t>
  </si>
  <si>
    <t>-1.2531     -1.7816     -1.5912     -1.4161     -1.2347     -1.0422     -1.0263    -0.92739    -0.51865    -0.51865    0.058351</t>
  </si>
  <si>
    <t>4.2465      4.2124      3.7143      3.9305      4.0934       3.153</t>
  </si>
  <si>
    <t>-1.5909       -1.49     -1.4533     -1.0074    -0.85566    -0.24262</t>
  </si>
  <si>
    <t>2.9868      2.9619      2.9065       2.278      2.7914      2.9565      2.9964      3.2874      3.4312      3.4687      5.0019      4.8791      5.8301      6.2634      4.6788</t>
  </si>
  <si>
    <t>3.3052      3.2872      2.8574      2.2313      2.4257      2.5909      2.4706      2.4761      2.6164      3.0168      3.6541      3.1158      2.7802      2.8946      2.6042</t>
  </si>
  <si>
    <t>6.2496      6.4878       6.351      5.2498      5.1466      4.9723      4.8787       5.309      5.2473      5.6769      5.7638      5.7921      6.4558       8.579       7.897</t>
  </si>
  <si>
    <t>-3.0989     -2.3115     -1.7635     -1.0986    -0.59988    -0.60025    -0.60661    -0.34609    -0.81279     -1.3205     -1.6147     -1.8656     -1.9363     -2.2161     -2.1076</t>
  </si>
  <si>
    <t>3.7151      3.0606      3.0606      2.9625      2.8533      2.9625      2.9625      3.5709      3.6414      2.8106      2.8106      2.8723      3.0042      3.0042      3.0383</t>
  </si>
  <si>
    <t>5.9763      5.0812      5.0812      4.7885      4.5019      4.7885      4.7885      4.8281      4.5912      4.2593      4.2593      4.0344      4.3112      4.3112      4.8248</t>
  </si>
  <si>
    <t>1.5038      1.5407      1.6962       1.712      1.8343      1.8384      1.9381      1.9381       1.413      1.4705      1.5124       1.413       1.413       1.413      1.3421</t>
  </si>
  <si>
    <t>0.63314     0.79854     0.97931       1.145      1.4941      1.3264       1.679       1.679      1.7129      1.5477      1.8813      1.7129      1.7129      1.7129      1.3854</t>
  </si>
  <si>
    <t>4.0531       3.303      3.2658      3.0569      2.5427      3.1601      3.5934      3.1039      3.2114      2.8724      3.0915      3.3143      3.3143      4.0622      5.5462      5.0377      5.7721        6.43      6.6773      6.7748      7.8191</t>
  </si>
  <si>
    <t>1.1948      1.4389      1.2188      1.4381      1.1071     0.58366     0.69482     0.98387     0.54637     0.54133     0.53084     0.52476     0.52476     0.24565     0.41361     0.72695    -0.14727     -0.1514     0.72724     0.14905     -0.2082</t>
  </si>
  <si>
    <t>7.1807      6.7174      5.1498      5.0893      5.3225      5.4981</t>
  </si>
  <si>
    <t>2.034      2.1042      1.1076     0.67536     0.31761    -0.14661</t>
  </si>
  <si>
    <t>3.8573      3.5668       3.094      1.5283      1.4549     0.82585</t>
  </si>
  <si>
    <t>2.3047      1.9177      1.2951      1.7899      2.0717      2.2673</t>
  </si>
  <si>
    <t>5.8813      5.7793      4.8145      4.8925       4.446      4.8273      5.2074      5.1085      5.9738      6.5233      6.6442      6.2595      5.7091      5.8761      5.8307</t>
  </si>
  <si>
    <t>0.95109     0.94151     0.43737     0.95202     0.96152      1.0399     0.80745      1.3294      1.5583      1.6214      1.6232       1.287      1.8418      1.2925      1.8422</t>
  </si>
  <si>
    <t>4.2719      2.9495      2.8591      2.8591      2.3779      3.5692      3.5521      2.0671      2.1586      2.5778      2.9411      3.1491      4.5423      4.5812      4.5812</t>
  </si>
  <si>
    <t>4.7087      3.1043      3.3232      3.3232       3.083      3.4975      3.2438       2.566      2.3564      2.1068      1.4193      1.2002      1.7607      1.0042      1.0042</t>
  </si>
  <si>
    <t>2.5416      2.3191      2.2957      2.4619      2.9144      2.8347       3.219       3.219      3.1226      2.6073      3.2765      3.3682      3.3026      3.2306      2.9337</t>
  </si>
  <si>
    <t>0.65854     0.42055      0.6671     0.45069     0.68083     0.46972     0.45066     0.45066     0.23444     0.23738   -0.070046    -0.28731    -0.72762    -0.50908    -0.75291</t>
  </si>
  <si>
    <t>5.3251      4.7585      4.4658      4.4167      4.8442      5.0107      4.7788      5.4557       5.144      4.8276      4.9515      6.0281      5.3872      4.9475      4.9785      4.8128</t>
  </si>
  <si>
    <t>-0.46341     -0.5686    0.082542     0.10659    -0.26128     0.18392    -0.42707    -0.77485    -0.37934     0.27881   -0.048379    -0.32743    -0.18436    -0.21014   -0.097229      0.1737</t>
  </si>
  <si>
    <t>2.7751      4.2032      4.4842       2.657      2.9492      2.3686        2.25      2.0994       2.965</t>
  </si>
  <si>
    <t>-1.5553     0.72941     0.65683     0.43775     0.36592     0.53422     0.75552    -0.80962     -1.9086</t>
  </si>
  <si>
    <t>3.2923      4.3168      3.6201      6.3247      6.3247      6.8081      4.9754</t>
  </si>
  <si>
    <t>0.50398      1.1065      1.0802      3.1849      3.1849      2.6512      2.1372</t>
  </si>
  <si>
    <t>2.3513      2.3938      4.8681      4.8681      5.0463      4.8681      4.8498</t>
  </si>
  <si>
    <t>2.864      3.3049      4.1591      4.1591      3.6318      4.1591      3.6072</t>
  </si>
  <si>
    <t>2.024      1.4663     0.19621       2.024      2.5356      2.3456      3.5221</t>
  </si>
  <si>
    <t>0.51261      1.0788      1.3349     0.51261      0.4747    0.065792     0.63744</t>
  </si>
  <si>
    <t>3.2605       3.218      3.9707      6.2379      3.1609      4.6151      5.7539      7.2347       8.683      9.6194      5.6897</t>
  </si>
  <si>
    <t>3.1321      3.3177       3.198     0.71956    -0.12162      0.8041     0.16183     0.71065      0.7766     0.40735     -1.1603</t>
  </si>
  <si>
    <t>4.1276      5.1586      5.3028      7.0147      6.4726      8.0066      5.5208      6.7676       5.134</t>
  </si>
  <si>
    <t>-1.4458     0.59222      1.1075      3.2945      3.8117      1.4727    -0.52289     -1.8026     -3.8475</t>
  </si>
  <si>
    <t>2.2667      2.2299      2.2667      3.2074      3.2004      3.2004      3.3464      4.1175      4.0016</t>
  </si>
  <si>
    <t>1.7258      1.3181      1.7258      1.9724      1.5353      1.5353      3.5383      3.1398      3.6218</t>
  </si>
  <si>
    <t>2.024       2.024      2.6493      2.6493      2.6493      2.8552      4.6852      4.2178      4.5882</t>
  </si>
  <si>
    <t>0.51261     0.51261 -3.7342e-05 -3.7342e-05 -3.7342e-05     0.42428      1.5879      1.5572      1.0931</t>
  </si>
  <si>
    <t>6.4007       9.618      8.0155      7.3259      7.2161      7.3457      7.0981      6.9163      6.8923      4.6008      4.6986      4.6472      4.2048      5.9131      6.1814      6.4623      6.7379      5.8447       5.509      5.5428       6.626      6.0041      5.6685      3.6865      3.5274      3.1512      3.0139      2.5421      2.3147       2.919      3.0077      5.5493      5.4869      4.9526      4.9649      4.8521      4.9588      4.5809      4.7436      4.5737      4.1591      3.2721      3.1354      3.1289      3.1419      3.1794      3.3621      3.4499      3.3374      3.0406      3.0605      3.4099      3.8823      3.7944      3.8762      3.7155      3.3071      3.6557      4.1814      4.0005      4.1637      4.1475      4.5257      4.6248      4.7015      4.9221      5.1306      4.7055      4.2525      4.6795      4.5997      4.5862      3.4194</t>
  </si>
  <si>
    <t>-3.295     -2.5878       -2.15     -1.9805     -2.3602     -2.1104     -1.1535     0.26537    0.009027  -0.0011973     -0.5896    -0.87682     -1.2943    -0.75559    -0.63212      -1.084     -1.1672     -1.2921     -1.3545     -1.6658      -0.906    -0.90469    -0.63129     -1.2368     -1.3303    -0.71666    -0.54901    -0.87727    -0.74476    -0.48437    -0.73931     0.14023     0.14437     0.94039      1.6662      1.4452       1.525      1.7508      2.3319      2.4977      2.9721      2.4278      2.4073      2.4059      2.2315      2.3937      1.8599      1.8146      1.9329      2.0156      1.8078      1.8469       1.861      1.6052      1.5184      1.4677      1.7882      1.4731      1.1212      1.2603      1.1236      1.0818      1.1789      1.1825      1.6966      1.5968       1.515      2.2066      2.0771      1.5233      1.2676      1.1477     0.75943</t>
  </si>
  <si>
    <t>4.2291      5.0264      5.9143      6.0305      6.2219      4.2918      5.0562      4.9683      4.5518      3.9095       3.893      2.8161      2.4121      2.3753      4.3408      4.4272      4.5079      3.7302      4.0105      3.9815       4.161      4.7739      4.4889      4.1579      3.7674      4.2033      3.8631      2.7477      3.0182      3.0507      3.1499      2.5227      2.5532      2.5727      2.5429      2.5446      3.9861      3.7065      4.8982      4.9211      5.0125      4.9974</t>
  </si>
  <si>
    <t>2.1078      1.5409     0.95442      1.6859      1.6986     0.38769      0.5454     0.61236     0.97165     0.99076      1.0325      1.3503       1.693      1.5349      1.4433      2.0468      1.9475       2.414       2.574      2.7588      2.9873      2.6309      2.8298      2.5066      2.3816      2.5141      2.0316      1.4663      1.4573      1.4047      1.5586      1.4228      1.1178      1.2724      1.0431     0.89618     0.92665     0.77482     0.98792     0.89595     0.55174      1.1527</t>
  </si>
  <si>
    <t>6.2669      6.1959      6.1175      6.6546      5.0438      5.0856</t>
  </si>
  <si>
    <t>2.7502      1.3111       1.022     0.78416   -0.035684    -0.81067</t>
  </si>
  <si>
    <t>8.0159      6.3839      6.7128      6.3839      6.1717      5.5794</t>
  </si>
  <si>
    <t>2.6186      2.4451      2.1878      2.4451      2.6773      3.1852</t>
  </si>
  <si>
    <t>2.9451      2.7494      2.7494      2.7494      2.4985      2.1491</t>
  </si>
  <si>
    <t>0.93409     0.70359     0.70359     0.70359     0.71465     0.91442</t>
  </si>
  <si>
    <t>4.2457       3.869      3.4131      3.1685      3.0691      3.3911       3.584        3.32      3.4799      3.3077       3.565      3.6811      3.9278      4.4399      4.8719      5.7708      5.5846      2.3664       5.317       4.378      5.5642      4.8091      5.1426      4.5333      4.0112      4.2485      2.6685      3.1662      3.0984       2.907      3.3962</t>
  </si>
  <si>
    <t>1.9864      2.3328      2.6268       3.022      3.0763      2.6355      2.7511       2.915      2.9467      2.7516      2.7976      2.6939      2.3379      2.0721      1.8447      1.2095      1.1956     -1.5281     0.38837     0.67326    -0.67058    -0.71473    -0.27514   -0.041013   -0.089453    -0.17948    -0.45778    -0.34964    -0.45701    -0.32678    -0.77128</t>
  </si>
  <si>
    <t>4.6431      3.4493      3.4703      3.6568      3.8202      5.2994      4.9423      5.1711      5.3949      5.7116      5.9444</t>
  </si>
  <si>
    <t>-2.0222     -1.6832     -1.9096     -1.2136      -1.465     -2.3514     -2.5963     -2.3498      -2.634     -2.9503      -2.422</t>
  </si>
  <si>
    <t>4.7369      4.6704      4.2749      4.1276      3.7039      3.7039      2.7612      3.7651      3.6581      4.0531      3.4493</t>
  </si>
  <si>
    <t>0.49067     0.99846     0.91163      1.1355      1.8049      1.8049      1.7653      1.1128       1.565      1.1948      1.6832</t>
  </si>
  <si>
    <t>2.4339      2.4339      2.3093      2.3093      2.1835      2.5627      1.9354      2.5495      2.7578      2.7113      2.6564</t>
  </si>
  <si>
    <t>0.030535    0.030535    -0.17558    -0.17558    0.037539    -0.41933    -0.68483     -0.8061    -0.97671    -0.76679    -0.55751</t>
  </si>
  <si>
    <t>3.6957      3.5794      3.5338      3.1597      5.0315       4.512      4.3392       4.199      3.9758      2.9752      2.7267       2.822      2.6814      2.6409      2.7023      2.2322      2.2614      2.3676      2.5182      3.4668      3.0477      3.2509      3.2515      3.2317      3.1895      3.4452       3.527      3.5673       3.807      3.2676      3.0457       2.834      3.1487      3.0898      3.3882      3.6414       3.217      3.1552      2.3219      2.5257      2.7451      3.2502      3.0707      3.0545      4.5089      4.6627      5.2021      5.3805       5.023       5.349      5.9832</t>
  </si>
  <si>
    <t>-0.70065    -0.81679     -1.1684     -1.1007    -0.45483    -0.84968     -1.0214    -0.72539    -0.44312    -0.37576    -0.54086    -0.34804    -0.22996    -0.20024    -0.21526   -0.074039    0.077528    0.098957   0.0011576   -0.063868     0.66797     0.56754     0.77675     0.86359     0.71042     0.79854      1.0038     0.89754     0.99281     0.92117     0.74902     0.90349     0.33861     0.74903     0.93417     0.62748     0.40723     0.33352     0.74006     0.85437      1.1086      1.1832      1.4247      1.7942      1.8165       1.923      1.8247      1.4132      1.5159      1.5662      1.3375</t>
  </si>
  <si>
    <t>6.0962      5.7199      5.6075      5.7892      5.5725      5.1064      5.2139      5.2527      5.2527      4.9493      4.3994</t>
  </si>
  <si>
    <t>-0.37774    -0.11502    -0.35865    -0.35726    -0.60354    -0.57302      -1.782     -1.3085     -1.3085     -2.2277     -2.4027</t>
  </si>
  <si>
    <t>3.0908      3.1654      3.3762      3.3762      3.5945      3.3411      3.3941      3.4389      3.3941      3.3411      3.3762</t>
  </si>
  <si>
    <t>2.8845      3.1653      3.4283      3.4283      3.7464      3.1952      2.9909      3.2222      2.9909      3.1952      3.4283</t>
  </si>
  <si>
    <t>2.4287      2.4353       2.283       2.283       2.301      1.7178      1.7178      1.9725      1.8583      2.3711      2.1797</t>
  </si>
  <si>
    <t>0.56735     0.94063      1.2933      1.2933      1.4711      1.3112      1.3112      1.1186      1.0984      1.0981      1.2718</t>
  </si>
  <si>
    <t>5.4043      6.3464      6.8229      5.2274      5.3042      4.8954      4.5532      4.4187      3.2355      2.4613        3.41      3.8108      4.4862      3.9216      3.9885      4.4252      4.5422      4.2918      4.3538      4.6515      4.3629      4.3822      3.9876      2.9905      3.2819      2.3873      4.1227      3.9219      3.9241       3.398      3.5076      3.5021      3.5413      2.6682      2.6584      2.3066      3.4582      3.3394      3.4764      3.2067      3.2254</t>
  </si>
  <si>
    <t>-2.0398     -1.2268     -1.8892      1.1066      1.3646      1.6539      1.8843      2.2912      2.1927      2.4993      2.0131       1.691      1.2962      0.9058     0.94232     0.92262     0.62315     0.66498      0.5747     0.52544     0.95356      1.0128      1.1812    -0.11357     -1.5157     -1.8451     -1.1335    -0.87364    -0.57158    0.024314     0.12961     0.30095     0.12202     0.81421     0.76079     0.94949      1.3504      1.1253      1.2115       1.181      0.8415</t>
  </si>
  <si>
    <t>5.3942      5.0418      5.2015      4.7674      4.9468      5.7219      6.1289      6.1289      6.4228       5.217      5.0475      5.1039      4.5378      4.4895      5.3638      4.2946</t>
  </si>
  <si>
    <t>-0.60218     -1.0662     -1.5679     -2.0019     -2.0185     -2.7225     -2.7892     -2.7892     -3.1346     -2.0522          -2     -1.5323    -0.59824    -0.38084   -0.034552      0.1827</t>
  </si>
  <si>
    <t>6.6389      6.3609      6.0802      6.0647      6.2001      5.9395      5.5819      4.3209       4.285      4.0289      4.0289      3.5381      3.6355      4.0123      6.5373      6.5505</t>
  </si>
  <si>
    <t>3.8282       4.646      4.2215      4.5098      3.6842         2.5      1.8943      1.5569      1.3378      1.5495      1.5495      1.0488      1.0645     0.63335      1.8832      2.7076</t>
  </si>
  <si>
    <t>2.9221       3.559       3.908       3.908      3.7235       3.559      4.0067      3.6451      3.7572      3.4959      3.3859      3.0221      2.9774      3.1394      3.0013      2.9035</t>
  </si>
  <si>
    <t>0.63382     0.41399     0.63636     0.63636     0.62826     0.41399     0.24609     0.29122    0.088454    0.059377     0.25532     0.64719     0.43583     0.63658      0.8222     0.80669</t>
  </si>
  <si>
    <t>3.7582      3.4362      3.4549      2.8343      2.5779      3.4565      3.2867      5.5724      5.1191      4.4795      4.3562      5.4197      4.0422      4.0092      4.7953      4.3583      4.2911      3.6887      4.2719      4.3839      4.0367      2.9687      3.2701      3.3194      2.8774      2.9556      3.2729      3.3741      3.5155      3.3889      3.2353      4.2109      4.7306      4.1824      3.9472      4.7704      5.0467      4.5588      4.5304      4.3597      4.6078</t>
  </si>
  <si>
    <t>-2.6838      -2.486     -2.5071     -2.8822     -2.3175     -1.7526     -1.6009    -0.37828     0.56305     0.66964      1.1277     0.63819      1.4969      1.5034      1.2941     0.86359     0.98795     0.50544     0.50874     0.56089    -0.04865    0.079866     0.20176     0.29891     0.63301     0.66631     0.88058     0.47114     0.13742     0.28301     0.26089      0.5639     0.38591     0.64099     0.98414     0.59509     0.67822      1.2343      1.2443      1.6066      2.4102</t>
  </si>
  <si>
    <t>4.1706      3.4312      2.8681</t>
  </si>
  <si>
    <t>2.2786      2.6164      1.6728</t>
  </si>
  <si>
    <t>2.4425      2.4425      3.4241</t>
  </si>
  <si>
    <t>4.7036      4.7036      6.4989</t>
  </si>
  <si>
    <t>1.4705      1.4705      2.3226</t>
  </si>
  <si>
    <t>1.5477      1.5477       1.874</t>
  </si>
  <si>
    <t>4.3626      4.6658      4.5812      3.9867      4.4692      3.9867      4.0407      3.5841      3.2374      2.7307      3.4278</t>
  </si>
  <si>
    <t>-0.58966    -0.82181    -0.81909    -0.77273    -0.82168    -0.77273    -0.40324    -0.01608     0.17763     0.16221   -0.022991</t>
  </si>
  <si>
    <t>3.2483      3.0244      3.0244      3.0022      3.0022      3.1524      3.1129      3.0022      2.9101      2.5574      2.2452</t>
  </si>
  <si>
    <t>4.6467      4.0061      4.0061      3.7785      3.7785      3.8352      4.0325      3.7785      3.3431      2.7144       2.823</t>
  </si>
  <si>
    <t>1.5852      1.2704      1.1787      1.4806      1.7129      1.4806      1.4776      1.5675      1.6663      2.2495      2.2825</t>
  </si>
  <si>
    <t>2.0553       1.713      1.8565      2.1981      2.5654      2.1981      2.0534      1.9093      1.9128      2.1525       2.322</t>
  </si>
  <si>
    <t>4.1138      4.0751      3.4957      3.0139      2.9578      2.6013      2.5127      2.6066      3.4544      4.0718      4.0377      4.4027      4.1338      3.9853      3.9968      3.5571       3.833      3.8954      3.5135      3.0185      3.0228      3.0445      2.8927      2.9149      2.9835      2.7681      2.6409      2.5468      2.4325      1.9767      2.9577        2.92      2.9248      3.0457      3.7429      3.9703      4.2239      4.2656      3.8298      3.6742      2.7227</t>
  </si>
  <si>
    <t>-0.4764    -0.29777     0.72089      1.2182      1.6158      1.8817      2.0485      1.8244      1.6978      1.7312      1.5936      1.7783      1.7501       1.884      2.1328       1.583      1.2856      1.2216      1.5961      2.1259       1.921      1.6437      1.4906      1.3297      1.1774      1.3022      1.3658      1.3322     0.98222     0.63834     0.79633     0.58957     0.55356     0.64567      0.2047    0.030813    -0.64145    -0.54303    -0.46527    -0.49797    -0.14408</t>
  </si>
  <si>
    <t>4.4095      5.9251      5.6379      5.7765      5.3198      5.9153      5.8228      5.9152      5.9153      5.9153      4.8162      4.1417      4.1417      4.1214</t>
  </si>
  <si>
    <t>-1.6662     -2.4397     -2.1354     -1.7032     -2.0911     -2.5083     -2.0115     -2.2725     -2.5083     -2.5083     -2.0116     -1.9437     -1.9437     -2.1333</t>
  </si>
  <si>
    <t>4.2644      4.0691      4.0691      3.4557      3.4557      3.3358      3.8516      4.1063      4.1063      3.2627      3.0287      3.0287      3.4987      3.6369</t>
  </si>
  <si>
    <t>3.8293      3.7699      3.7699      3.4868      3.4868      3.2603      3.2016      3.5013      3.5013      3.1469      3.0601      3.0601      2.7627      2.4111</t>
  </si>
  <si>
    <t>2.1439      2.1243      2.3228      2.3819      2.2455      1.8006      1.8386      2.5758      2.6998      2.7917      2.6473      2.5637      2.4185      2.5574</t>
  </si>
  <si>
    <t>1.0926     0.94566     0.64536     0.34871      0.1915    -0.29758      -0.141    -0.11635    -0.59521    -0.44547     -0.2728    -0.42101    -0.24973     0.20656</t>
  </si>
  <si>
    <t>3.2225      3.8758      3.7783      3.5516      3.5495      3.4687      3.4531      3.3883      3.5621      2.7377      2.4688       2.229      2.2447      2.1126      1.9159      2.2301      2.3532      1.6037      1.6721      2.3767      3.0081      3.2732      3.0255      2.6993      3.0642      3.2268      3.2389       3.693      3.3345      3.2458      3.3044      3.0637      3.1382       3.129       3.614      3.6312      3.3131      3.0611      3.3724      2.7737      2.9096      3.0322      3.2011      3.4924      4.2442      4.4772      5.3064      4.8672      4.9078      5.2292      4.9854</t>
  </si>
  <si>
    <t>-2.8996     -2.7096     -2.4554     -2.4649      -2.741     -2.5918     -2.7473     -2.9298     -3.2339     -3.5953     -2.9195     -3.2498      -3.252     -3.6324     -3.3443     -2.4078    -0.85786    0.064781    0.099857     0.37881    -0.80868    -0.88466    -0.87272    -0.73732     -1.0628    -0.93891    -0.84655     -1.2287     -1.3816     -1.2005     -1.0947     -1.0876     -0.7321    -0.55904     -1.0685    -0.66882    -0.45892    -0.25533    -0.20729    -0.18844     0.18203    0.035602     0.18471    0.033889    -0.36065    -0.38623    -0.59395    -0.42174    -0.62609    -0.88623    -0.74408</t>
  </si>
  <si>
    <t>3.9572      3.6002      3.6737      3.9043      4.3044      3.8329      3.8438      3.4648      2.8474      2.7087      2.7087</t>
  </si>
  <si>
    <t>-0.85505    -0.75544    -0.76438    -0.77213    -0.39892    -0.35468 -1.1011e-05     0.54928     0.36764     0.20424     0.20424</t>
  </si>
  <si>
    <t>3.0955      3.0955       3.058      2.5959       2.375      2.5598      2.5598      2.6376      2.5959       2.375      2.3943</t>
  </si>
  <si>
    <t>2.6784      2.6784      2.4864       2.192      1.9524      2.3526      2.3526      2.3725       2.192      1.9524      1.7968</t>
  </si>
  <si>
    <t>2.4594      2.6964      2.5235      2.9607      2.9692      2.6116      2.4956      2.3481      2.4526      2.0458      1.9632</t>
  </si>
  <si>
    <t>0.66793     0.68364     0.36721     0.40591     0.73266     0.57455     0.41703     0.42498     0.26876     0.38098     0.67177</t>
  </si>
  <si>
    <t>5.9347      6.6746      6.2337       3.392      3.5996      3.3017      3.3623      3.3846      3.1645      3.4122      3.5672       3.413      3.2625      3.1373      3.0626      2.9801      2.9263      2.7051      5.1661      5.8033      5.7951      6.0213       6.319      6.2733       6.476      7.4536      7.3675      8.4656      6.3411      8.4228       8.108      8.7109      6.9115      6.1541      5.4202       4.532      4.4739      3.8746      4.4985      5.5098      5.3926      4.7355      4.8284      6.8608      7.2037      7.6629      6.0164      3.5052      2.9109      2.9319      3.5824</t>
  </si>
  <si>
    <t>0.90428      1.4114      1.6516     0.65771     0.57396     0.34268     0.91684     0.84607      1.0001      1.4164      1.6712      1.8548      1.3805      1.7839      2.0565      1.9961      1.2738      1.3591      4.1673      3.2158      3.6611      3.7505      4.6466      4.6582      4.0545      4.8952      5.3585      5.2053      4.0956      5.5945      6.1993      6.5983      5.4106       4.409       4.558      4.9859      5.4959      5.8322      5.7995      5.5197      4.6477       4.341      4.9483      5.5102      5.4363      4.6401      2.7514      1.9329      1.7968      1.4582      1.0316</t>
  </si>
  <si>
    <t>2.1006      2.6616      3.5352      3.0588      2.8195       3.439        4.88      6.9978      8.9902        8.74</t>
  </si>
  <si>
    <t>0.86463      1.0135     0.73834     0.72866     0.39229    -0.39487     -0.9515     -1.0258     -1.2549    -0.62046</t>
  </si>
  <si>
    <t>4.3994      4.0546       4.627      4.3938      4.1168      4.5218      4.8896      4.6564      4.6566      4.5107      3.9594      3.9594      4.9953      4.9132      4.9663      5.3322      5.6887      5.5993      6.3028      5.5544      5.5544</t>
  </si>
  <si>
    <t>-0.17332    -0.36803    -0.21243    -0.20483    -0.40966    -0.44056    -0.23408     -0.1985  1.1105e-05      0.2716     0.48622     0.48622     0.22147     0.42338      0.6368      0.8909     0.96476     0.88217      1.7229       1.768       1.768</t>
  </si>
  <si>
    <t>3.6823      3.6823      3.6823      3.4696      2.7328      2.5558      3.7456      3.7456      3.3865      3.7456      3.8862      3.9629      4.1528      4.5373      4.7487      5.2385      4.1529      4.2718      4.5767       4.338      4.1279</t>
  </si>
  <si>
    <t>-0.7547     -0.7547     -0.7547     -1.2711     -1.1982    -0.66191     -1.5895     -1.5895     -1.5331     -1.5895     -1.4193     -1.6147     -1.2355    -0.66285   -0.073171    -0.05158      1.1771      1.0006     0.63524     0.62834     0.23103</t>
  </si>
  <si>
    <t>3.4057      3.2454      2.8531      2.6473      2.7972      2.7972      2.6227      2.9871       2.401      2.5558       2.693      3.0503      3.0503      3.2212      3.2212      3.2916      3.1714       3.065      3.2579      2.9937      2.6062</t>
  </si>
  <si>
    <t>-0.88632    -0.53489    -0.31584     -0.2728   -0.077499   -0.077499     -0.5797    -0.48876    -0.65775     -0.7867     -1.1209    -0.98862    -0.98862     -1.0338     -1.0338    -0.70376    -0.52556    0.041412     0.37534     0.33517     0.98799</t>
  </si>
  <si>
    <t>3.4721      6.3827      6.4774      7.5135      6.7591      6.9474      7.2078      3.0898      3.4847      3.7633      3.6017      3.4984      3.4122      3.7478      3.8784      3.9345      3.8893      4.1036      3.8789      3.5279      3.5499      5.1128      5.3518      4.2005      4.0644      4.4405      4.5663      5.2498      5.5314      5.5804      6.3848      5.1748      4.6237      4.5961      4.4241      4.4904      5.0821      3.2916      2.9345      2.4678      2.9597      3.2759       3.567      3.5711      3.5619      4.0418      1.9228      1.9886      2.0079      1.7733      1.7594</t>
  </si>
  <si>
    <t>0.49322      2.2069      2.5705      2.1467      1.8726      1.7375      1.3267      1.1106      0.8985     0.52143     0.80838     0.90017     0.31981     0.41622     0.41862      1.0628     0.89359      0.6821     0.50163     0.52833     0.35301       -1.09     -1.4922     -1.6779     -1.8165     -1.6258     -1.9148     -2.7426       -2.75     -2.7263     -2.8211     -1.8799     -2.0284     -2.1796     -2.2297     -2.7604     -1.9354     -0.6248    -0.26536     -0.1493     0.12895     0.16298     0.24606     0.17164     0.42893     0.58432    0.086027    0.057653    0.012028    -0.18895    -0.26226</t>
  </si>
  <si>
    <t>3.6926      4.0499      4.0918      3.6112       3.809      4.1416      4.5222      4.2831      4.4712       4.726      4.5552      4.8968       5.104       5.104      4.7941      4.6337</t>
  </si>
  <si>
    <t>0.55377     0.75373     0.39094     0.74794      1.5094       1.727       1.616      1.5759      1.0037     0.39659   -0.018781     0.20028     0.65085     0.65085    0.013967    -0.17585</t>
  </si>
  <si>
    <t>4.3662      4.5167      4.6266      4.3662      4.0445      4.1715      3.5727       2.927      2.8074      2.7134      2.5639      2.5628      3.2632      3.1714      3.2479      3.0761</t>
  </si>
  <si>
    <t>1.2898      1.3298      1.5526      1.2898      1.4157      1.0504      1.0271     0.62189     0.13297    -0.18741   -0.026822    -0.18802    -0.36294    -0.52556    -0.87415    -0.33085</t>
  </si>
  <si>
    <t>3.0629      2.5468      2.2995      2.4435      2.3028      3.2034      3.0076      2.9265      2.9441      3.3171      3.1917      3.5822      3.8296      3.5666      3.6649      3.8128</t>
  </si>
  <si>
    <t>0.49964     0.97669      1.1221     0.97879     0.66599     0.84542     0.84367     0.67557      0.8385     0.63363      0.6352     0.63388     0.84223     0.86204      1.2211     0.82112</t>
  </si>
  <si>
    <t>3.485      3.7201      4.0529      4.1937      4.3079      4.7944      4.9954      4.9567      5.3842      5.3842      4.9287      5.0075      5.2958      6.1573      6.1573      5.6543      5.0706      4.9572      4.0008      3.7301      3.2344</t>
  </si>
  <si>
    <t>-1.2622     -1.5034     -1.7346     -1.5666      -1.193      -1.035    -0.84797    -0.43666    -0.28911    -0.28911    -0.50386     -0.5085   -0.090538     0.67981     0.67981       1.098      1.4692      1.2406      1.2051      1.3656      1.3522</t>
  </si>
  <si>
    <t>6.3524       5.714      7.3459      6.5254      5.6285      5.3467      5.7781      5.0784      4.2496      4.1146      4.0248      3.9552      3.6538      3.6375      3.6375      3.6151      3.4493      3.1319      2.3933      1.9468      1.7161</t>
  </si>
  <si>
    <t>-1.0519     -1.2287    -0.91772     -1.1255     -1.2351    -0.99473     -1.7145     -1.5535     -1.8473     -1.8032     -2.0034     -1.9892      -2.113     -2.2962     -2.2962     -2.4801     -2.0568     -2.6041     -2.2865     -2.5477     -2.2967</t>
  </si>
  <si>
    <t>1.9634       1.945      1.7931      1.7247      1.7247      2.2904       2.533       2.533      2.4809       2.415      2.6417      3.7945      3.9691      3.9691      4.0663      3.4356      3.3594      3.2852      3.2852      3.2852       3.065</t>
  </si>
  <si>
    <t>-0.62275    -0.32609    -0.17374   -0.036422   -0.036422    -0.36006    -0.34858    -0.34858    -0.17867   -0.029535     0.28997    0.088834    -0.27117    -0.27117     0.10219     0.14618      0.1379   -0.030862   -0.030862   -0.030862    -0.04139</t>
  </si>
  <si>
    <t>6.07411       4.3382      5.03185      5.67625      5.15536      3.97882      6.38988      6.04299      4.81368      4.96103      4.55332      4.96025      4.83538      5.29632      5.40416      5.76848      3.18795      3.44652      3.08908      5.19107      5.18747      2.67093      4.97248      4.60668      4.60472      4.05288      3.75425      4.18783      4.24984      3.49789      3.48888      3.32428      3.30107      3.24156      3.35278      3.57638      3.26398      4.08087      8.58455      8.23577      11.1907      13.6701      11.6712      8.40323      9.25344      10.3406      11.4694      12.8705      3.60565      5.53978      4.82661</t>
  </si>
  <si>
    <t>0.85202      2.7468      1.8432      2.1023      2.1339      1.3342      2.5561      2.1203      2.0606      1.9208      1.9474       1.869       1.738       1.302      1.1651     0.77632    0.046867   -0.043922     0.26225    -0.37809    -0.26206   -0.051439    -0.35975     0.08079    -0.22027     0.23177     0.44212   -0.083011     0.21141    0.017932    -0.46479    -0.99302    -0.67779    -0.98859    -0.88981     -1.4154     -1.2183    -0.87824    -0.66923    -0.72827      -2.515      -3.218     -3.4564     -2.3247     -2.7521      -3.097     -3.7511     -3.9844     -1.7374     -2.6207     -1.6491</t>
  </si>
  <si>
    <t>3.9465      3.1495      2.8639      2.7712      2.7712      2.7712      3.9865      3.9865      4.1886      4.0635      3.5609</t>
  </si>
  <si>
    <t>0.71977      1.0206     0.79384      1.1206      1.1206      1.1206     0.82903     0.82903     0.85848     0.65207    0.037238</t>
  </si>
  <si>
    <t>3.5785      2.9155      2.3999      2.4803      2.4009      2.9115      3.3454      3.4954      4.6851      5.0821      5.3281</t>
  </si>
  <si>
    <t>-1.1771     -1.1518     -1.4424     -1.6157     -1.2269     -1.1048     -0.6758     -0.4951     -0.1223    -0.56754   -0.022801</t>
  </si>
  <si>
    <t>1.6412      1.6412      1.9194      2.7851      3.7336      3.5891      3.6989      2.8031      2.9455      3.0627       3.101</t>
  </si>
  <si>
    <t>-0.30044    -0.30044  1.3759e-05     0.32182    0.080516    -0.10856     0.10489     0.52136     0.52479     0.69819     0.86413</t>
  </si>
  <si>
    <t>4.4809       5.166      5.1854      5.5712      5.6017      5.8777      6.8117      6.5384      6.7711       5.695      6.2649      6.4205      7.4771      7.4058      4.2438      4.1727      4.3751      4.2774      4.7223      5.0519      4.6517       4.211      3.3749      3.1096      2.8839       3.262      3.0301      2.6557      2.5963      2.5553      2.3798      3.3384      4.2446      4.0944      3.8982      3.7334      3.8165       5.578      5.5528       5.059      5.0438      4.2738      3.2292      3.3564      3.3293      3.3279      3.2121      1.8783      3.0495      2.9218       3.151</t>
  </si>
  <si>
    <t>2.9571      2.6735      2.6564       2.447      2.1387      1.5036      1.6482      1.9236      1.5999       1.178      1.4923      1.4623     0.32194     0.64972     0.48775     0.53754    -0.18808    -0.10304    -0.08392    0.028098    -0.18495    -0.51996    -0.39397    -0.17165    -0.31407    -0.56844     0.14634     0.15007    0.065463     0.13322     0.52557      2.3788      1.9613      1.7925      1.8796      2.1744      1.8361      1.6404       1.626      1.1945    -0.58637    -0.55478    -0.56216    -0.76971    -0.57906    -0.63201    -0.59508     0.23435     -1.4921      -1.538     -1.7017</t>
  </si>
  <si>
    <t>5.6863      5.6863      5.6214      5.6214      5.5533      4.0606      4.3238       3.992      4.0832      3.2212      3.3225      3.2212      3.6755      3.5443       4.568</t>
  </si>
  <si>
    <t>0.88756     0.88756     0.66103     0.66103      1.1231      1.0386      1.4585      1.0304      1.2258      1.0338      1.2195      1.0338      1.0792      1.2506      1.6716</t>
  </si>
  <si>
    <t>6.3524      6.5939      7.5343      7.0371      6.5679      5.7688        4.84      4.8567      4.8921      4.8921      4.1611      4.1346      3.9149      3.7916      4.0127</t>
  </si>
  <si>
    <t>-1.0519    -0.82533     -1.1969     -1.6803     -1.3734      -1.018    -0.67534    -0.91131    -0.57946    -0.57946    -0.31667    -0.89913    -0.89991     -1.0782       -1.08</t>
  </si>
  <si>
    <t>4.0663      4.6606      4.3942      4.0606      4.1395       3.281       3.692      3.4077      3.1942      3.4344      3.4344      3.2924      3.9961      4.8285      4.5796</t>
  </si>
  <si>
    <t>0.10219    -0.27124    -0.65785     -1.0386    -0.67097    -0.20339    -0.17963  1.2525e-05    -0.36808    -0.32137    -0.32137    -0.14194    -0.13944   -0.040194   -0.061818</t>
  </si>
  <si>
    <t>6.0342      7.1707      5.0762       4.022      4.2187      3.7763      4.0863      4.0649      4.0379      3.5069      3.6888      3.6268      3.3211      2.5372      2.7337      2.8584      3.5456      3.7785      3.8571      3.6367      3.7049      3.5151      3.5935      3.4474      3.4152        3.15      2.5937      2.4576      2.3715      2.0336      1.7527      1.8052      1.6408       1.709      2.0774      1.2899      1.9617      2.1481      2.1128       2.168      2.3339       2.375      2.4421      2.5941      2.2462      2.2766      2.0505       4.125       4.001      3.3237      4.2898      3.5198      3.4958      3.1748      3.1362      3.1478      3.2372      2.6847      2.6524      2.8598      3.6123</t>
  </si>
  <si>
    <t>-0.75818     -1.8993    -0.47486    -0.59997    -0.26653   -0.042565    0.026996     0.04294     0.18063     0.76985     0.73508      0.8355     0.71076     0.45998     0.30577     0.46809   -0.069186    -0.13349    -0.46497    -0.66789     -0.7221    -0.44486    -0.52298    -0.51575    -0.82508    -0.74325    -0.21188    -0.23147    -0.21827     -0.1142   -0.088574     -0.2009    -0.32799    -0.37221    -0.61627    -0.67698    -0.57084    -0.36039    -0.41483    -0.52251    -0.41972    -0.45971    -0.40532    -0.28841   -0.043847  -0.0043819    0.032137     0.40864     0.46658     0.83078     0.91605      1.3293     0.97325     0.90424      1.0501      1.1914      1.0825     0.58373       0.655     0.53906     0.89382</t>
  </si>
  <si>
    <t>6.141       6.062      5.8672      6.1789      6.1803      5.1215      5.1467      4.7664      4.1554        2.93      3.4057      3.5535      3.7137      4.4095      4.4751      4.5821      4.8896      4.3264      3.9368      3.3778</t>
  </si>
  <si>
    <t>0.049697    -0.17999    0.066147     0.52839      1.2475     0.63957     0.22411      0.1998     0.46334     0.32612     0.88632      0.8978      1.4811      1.6662      1.4586       1.874      2.3545      2.4494      2.7713       3.054</t>
  </si>
  <si>
    <t>6.9291      6.5168      6.4531      6.0987      4.9688      3.9961      3.6572      3.6743       3.843      3.1233      3.5918      3.9548       4.298      5.1344      5.5999      5.9203      5.8654      6.2093      6.1347      5.7796</t>
  </si>
  <si>
    <t>-1.2714    -0.98119     -1.4649     -1.1655   -0.023086    -0.13944    -0.32633    -0.86264     -1.2666     -1.0029      -1.355     -1.5949     -1.2473    -0.91326     -1.3775     -1.6636    -0.96986    -0.52932    -0.29544    -0.75003</t>
  </si>
  <si>
    <t>4.9102      4.6613      4.6613      4.9102      5.6683      5.3281      5.3281       5.069      4.2764      3.4567      4.4929      4.6525      4.4379      4.3358      3.2065       2.829      2.6597      2.6597      2.4066      2.2185</t>
  </si>
  <si>
    <t>0.13525     0.10646     0.10646     0.13525     0.15058    0.025387    0.025387     0.35037     0.49336      1.2455     0.72897     0.75949     0.73616      0.9018      1.0446      1.5339      1.6761      1.6761       1.642      1.5785</t>
  </si>
  <si>
    <t>2.8392      4.4565      3.5921      3.7335      3.1233      3.1362      3.1172      3.3707        3.81      4.5464      4.1974      3.9547      3.6689      4.1116      4.3266      5.3978      5.1797      4.5255      3.6963      3.0733      3.2296      3.2851      4.2297</t>
  </si>
  <si>
    <t>0.25482     0.85872     0.49567     0.49194    -0.18978    -0.32117   -0.047535    -0.37737    -0.57135    -0.40259    -0.48132     -0.4205   -0.024748    -0.20773   -0.037458    -0.39139    -0.69695    -0.19992    0.053693    0.096112    -0.49944    -0.68391     -1.8693</t>
  </si>
  <si>
    <t>2.9017      3.1513      3.1361       4.149      5.1718       5.468      4.8717</t>
  </si>
  <si>
    <t>-0.73014    -0.71336     -1.0157     -1.3419     -1.0129    -0.94338    -0.99038</t>
  </si>
  <si>
    <t>1.6749      2.7263      2.9148      2.3834      2.7186      2.9517      2.8577      2.4706      2.5341      2.4753       1.728      2.2756      2.0824      2.0936      2.2161      2.0767      1.9585       1.871      1.9355      2.1391      3.1483      2.6255      2.6209      2.4758</t>
  </si>
  <si>
    <t>0.65525      1.1385      1.1889     0.91034       1.123      1.5185      1.9699      2.5768      2.4423      2.7263      3.1202      2.6974       2.712      2.6644      2.8917      2.7114      2.4777      2.4384      2.3822      2.6256        3.19      3.4147      3.4936      3.8388</t>
  </si>
  <si>
    <t>2.7145      2.8955      4.0641      4.0641      4.0529      5.1836</t>
  </si>
  <si>
    <t>2.0166        1.91      1.9259      1.9259      1.7346      1.7839</t>
  </si>
  <si>
    <t>3.2899      3.2899      3.3159      2.9241      2.7289      2.9782</t>
  </si>
  <si>
    <t>1.0723      1.0723      1.2435     0.83843     0.78966     0.78758</t>
  </si>
  <si>
    <t>4.1146       5.965      5.0266      4.5237      4.5237      4.2754      4.6328</t>
  </si>
  <si>
    <t>1.8032      2.1645      2.7051      2.6137      2.6137      2.9744      3.0572</t>
  </si>
  <si>
    <t>2.5114      2.9101      3.0332      3.0332      3.1342      3.5257      3.3996</t>
  </si>
  <si>
    <t>2.49      3.3431      3.5851      3.5851      3.4136      3.6115      3.3664</t>
  </si>
  <si>
    <t>1.9557      2.1537      2.4076      1.9914      2.0993      2.5854      2.3072</t>
  </si>
  <si>
    <t>0.50193     0.33939     0.30166     0.64394     0.80014     0.62419     0.55177</t>
  </si>
  <si>
    <t>3.7408      3.7499      4.1496      4.1266      3.9454      4.0383      3.5031      3.1075      2.5916      2.3684      2.2152      2.2067      1.5033       1.425      1.8039     0.20694     0.80753      0.8247     0.85667      2.9941      3.1324      1.2656      2.6473      2.9249</t>
  </si>
  <si>
    <t>-0.91031     -1.1376     -1.8337     -1.7712     -1.4031    -0.89374        -2.1     -1.7497     -1.5386     -1.3778    -0.96602     -1.2844   -0.057907     -1.8358     -1.6871     -3.7203     -2.7247      -2.955     -3.1851     -1.9513     -0.3068     -1.3779     0.43826     0.79513</t>
  </si>
  <si>
    <t>3.2171      2.5758      2.6472      2.8652      2.9525      3.3973</t>
  </si>
  <si>
    <t>-0.30502    -0.11635    0.034334     0.54973     0.54399     0.52906</t>
  </si>
  <si>
    <t>4.1253      4.1253      3.9535      3.9783      3.3453      3.8999</t>
  </si>
  <si>
    <t>2.9269      2.9269      3.5263      3.9587      4.4246      5.2093</t>
  </si>
  <si>
    <t>3.093      3.3615      3.3703      4.7426       4.776      4.0281</t>
  </si>
  <si>
    <t>1.516      1.7411      1.5679      1.2324      1.4406      1.8143</t>
  </si>
  <si>
    <t>3.8022      2.7108      2.6644      3.3284      3.2785      2.7188      2.4347</t>
  </si>
  <si>
    <t>2.1157       1.415      1.3181      1.2236      1.2011      1.1026      1.1416</t>
  </si>
  <si>
    <t>3.0178      3.2222      2.9525      2.5628      2.5628       2.533</t>
  </si>
  <si>
    <t>-0.88171    -0.72219    -0.54399    -0.18802    -0.18802    -0.34858</t>
  </si>
  <si>
    <t>3.3053      3.1508      3.1508      3.1508      3.7282      3.7842</t>
  </si>
  <si>
    <t>3.5442      2.7933      2.7933      2.7933      2.1075      2.3097</t>
  </si>
  <si>
    <t>1.8499      1.8487       1.403      1.8499      2.1272      2.4996</t>
  </si>
  <si>
    <t>1.465      1.3203      1.6003       1.465      1.5049      1.4039</t>
  </si>
  <si>
    <t>2.8388      2.8777      2.7254      3.0761      2.9347      2.9112      2.5854      2.1243      2.2604      2.5843      3.0586      2.7889      3.0511      3.0511      3.3615      3.3346      3.3346       3.714      4.2678      3.8032       3.516</t>
  </si>
  <si>
    <t>-0.62216    -0.29293    -0.12198    -0.33085    -0.15924    -0.47725    -0.62419    -0.94566      -1.309     -1.6982     -1.9617     -2.2717     -2.3194     -2.3194     -2.1937     -1.6242     -1.6242      -1.314    -0.41362     0.33324     0.52274</t>
  </si>
  <si>
    <t>3.8576      3.3669      2.6941      2.2501      2.0612      2.0612      2.3006      2.5805      2.5269      2.5805      2.3895      2.9413      2.9778      2.9018      2.8559      3.1966      3.2022      2.9777       4.335      4.9797       5.002</t>
  </si>
  <si>
    <t>2.3385      2.6457      2.1797      2.0575      1.9766      1.9766      2.2359      2.2979      2.1131      2.2979      2.6442      2.6176      2.4485      2.4275      2.2406      2.1059      1.7298      1.6892      2.1049      1.9057      1.4694</t>
  </si>
  <si>
    <t>2.1151      2.1151      1.7761      2.0056      1.9953      1.8395      1.8014      2.0056      1.9279      1.9257      1.8457      1.8457      1.9914      2.0349      2.1178      1.9561      2.0456      1.5734      2.0456      2.3283      2.3438</t>
  </si>
  <si>
    <t>0.75648     0.75648      1.2002      1.4133      1.5584      1.7101      1.8523      1.4133      1.2562      1.1141      1.1025      1.1025     0.64394    0.078728    0.096704   -0.070863     0.23897     0.58239     0.23897     0.41492     0.11763</t>
  </si>
  <si>
    <t>3.304       3.304      3.5134      3.5134      3.0925      2.5151       2.267       2.267      2.2613       2.491      2.6417       2.561      2.3033      2.5686      2.5686      2.2372      2.3947      2.3947      2.2306      2.4422      2.4594      2.3366      2.6652      2.9347       3.134      3.2099      3.3364      3.7111      3.8609      3.5822      3.3795      3.3795      3.2713      3.2268      3.2034      3.0706      2.7625      1.8927      1.8467      1.8395      2.1424      2.7171       2.702      2.4756       2.561</t>
  </si>
  <si>
    <t>-1.5588     -1.5588     -1.1683     -1.1683     -1.1809     -0.6303    -0.26287    -0.26287     -0.1032    -0.12257    -0.28997    -0.27703    -0.30354  0.00081201  0.00081201    -0.15672    -0.15799    -0.15799 -2.7612e-05     0.35797     0.66793     0.81454     0.51195     0.15928     0.49622     0.50669     0.68697     0.91119     0.92396      1.0519      1.2065      1.2065      1.7203      2.2344      1.8766      2.2166       2.365      1.8682      2.0116      1.7101      1.4119      1.2836     0.79657     0.42408     0.27703</t>
  </si>
  <si>
    <t>4.1461      4.7308      4.5332      4.6098      4.7142      5.3434      5.6892      5.2633      4.2652      4.4873      4.2613      3.6046      4.0015      3.9506      3.9506      4.3019      4.1253      4.1698      4.1663      3.7556      3.7556       3.539      3.1493      2.3833      2.3579      1.8076      2.2076      2.2285      2.4588      2.2642      2.3711      2.6138      2.7087      2.7449      2.7449      2.8993      2.6919      2.5751      2.8134      3.1467      3.0724      2.4594      3.2344      3.1691      3.5167</t>
  </si>
  <si>
    <t>0.69217     0.76314     0.35157     0.12272    -0.46865    -0.97621     -1.6883     -1.6169     -1.8245     -2.3548     -2.3143      -2.646     -2.9232     -3.3171     -3.3171     -3.1906     -2.9269     -2.7349     -2.3362     -2.1945     -2.1945     -2.1415     -1.7228    -0.86145    -0.71239    -0.51116    -0.71829    -0.86425    -0.87154    -0.51905    -0.36943    -0.35812     -0.2043    -0.52232    -0.52232    -0.52609    -0.48545    -0.83275    -0.85298    -0.84554    -0.83272    -0.66793     -1.3522     -1.3435      -1.215</t>
  </si>
  <si>
    <t>2.1473      2.2332      2.3819      2.4133      1.9035      2.0468      1.8647      1.7407      1.6944      1.8647      1.7804      1.8968      2.0051      1.8265       1.923      2.4026       1.806      1.9482      2.5101      2.3283        2.25      3.2837      2.0112      2.0609      2.1537      2.1844      2.2613        2.25      1.6033      2.3072      2.1714      1.6384      1.6608      1.2554       1.695      1.7186      1.7186      1.7336      2.0611      1.7336      1.7336      1.9558       3.867       3.867      3.5417</t>
  </si>
  <si>
    <t>-0.66724    -0.35035    -0.34871   -0.049989     0.28291     0.44233     0.73627     0.57842     0.43902     0.73627     0.71877     0.87851      1.0403      1.0347      1.1945     0.88533     0.89364     0.75253     0.74186     0.41492     0.39837    -0.14821     -0.2119    -0.35384    -0.33937   -0.046662     0.10321     0.39837     0.41959     0.55177     0.38047      0.8594     0.99918      1.3022      1.5445      1.4045      1.4045      1.2651       1.249      1.2651      1.2651      1.3206     0.84465     0.84465     0.24465</t>
  </si>
  <si>
    <t>3.5061      3.6465      3.5586      3.6384      4.7365      4.8779      4.5282      4.7487      4.6361      4.5291      4.4679      4.4679      4.7043      4.4556      3.3203</t>
  </si>
  <si>
    <t>-0.033493    -0.20992    -0.38124    -0.37785     -1.1038    -0.49316   -0.081978   -0.073171    -0.47068   -0.074338     0.11657     0.11657     0.54086     0.54037      1.2567</t>
  </si>
  <si>
    <t>4.3729      3.8234      4.0014      3.5817      3.3053      3.5817      3.8034      4.1019      3.4377      3.4377       3.264      3.4377      2.9522      3.1098      3.1912</t>
  </si>
  <si>
    <t>-2.9835     -2.7631      -3.089     -3.4016     -3.5442     -3.4016     -3.4728     -3.5469     -2.6628     -2.6628     -2.4233     -2.6628     -2.5622     -2.7946     -3.2082</t>
  </si>
  <si>
    <t>1.5797      1.1582      1.1582      1.1431      1.1431      1.5797      1.5797      1.3355      1.4277      1.4846      1.5176      1.5399      1.5176      1.5357      1.4812</t>
  </si>
  <si>
    <t>-0.97267    -0.88857    -0.88857    -0.75641    -0.75641    -0.97267    -0.97267     -1.2932     -1.2924      -1.432     -1.2938     -1.1561     -1.2938     -1.5735     -1.7123</t>
  </si>
  <si>
    <t>3.3003      3.1082      3.1761      2.2478      2.7864      2.7192       2.755      2.5493      2.5229      2.3915      2.8349      2.6647      2.7113      2.7886      1.7393      1.9211      2.0344      1.7695     0.22516      0.9163      3.7653      3.7589      1.9297      1.7277      2.3963      2.5728      3.3577      3.3682      3.3467      2.7632      2.1891      2.1406      3.0043      3.2514       3.026      3.0195      3.2729      3.3207      3.3883      3.4545      3.4174      3.3015      3.1168      2.8981      2.9915      2.9838       2.757      2.7215      2.2901      2.1383      2.3197      2.7354      2.4715</t>
  </si>
  <si>
    <t>-1.706     -1.5182     -1.7466     -2.1179     -2.4643     -2.4606      -2.408     -2.4028     -2.6147     -2.9709     -3.1384     -3.3642     -3.2298     -3.1019     -2.6836      -2.456     -2.2626     -2.8903     -3.8928     -3.4338     -1.3174     -1.2543    -0.73767    -0.35732     -1.2639     -1.2075    -0.69233    -0.65294    -0.34939    -0.60153    -0.32401    -0.33985    -0.42799    -0.33327     0.18595     0.19647      0.5073     0.98048     0.94354     0.77861     0.67895      1.2565      1.4079      1.2918      1.2107       1.104     0.87094     0.78376     0.64388     0.75336     0.64048     0.60844     0.69296</t>
  </si>
  <si>
    <t>3.1958       3.278      3.3052      3.3409      2.8533      1.9278      1.9401</t>
  </si>
  <si>
    <t>-0.012697     0.16041    -0.38157    -0.38209    -0.14744    -0.20173    -0.12192</t>
  </si>
  <si>
    <t>3.9486      4.0176      3.4373       3.561      3.7914      4.0962      3.6662      4.3857      4.5421      4.4891      4.4283      4.1881      4.8318      3.6755      2.4726      2.5556      2.5615      2.4605      2.5936      2.7133      3.0538</t>
  </si>
  <si>
    <t>3.0758      2.9362      2.2361      2.1832      2.2959      2.0575      1.1545      1.1691     0.97477     0.94124    -0.11745    -0.86354     -1.2433     -3.0404     -3.6923     -4.2022     -3.7893     -3.5803      -2.813     -3.1029     -2.6243</t>
  </si>
  <si>
    <t>4.0739      4.5051      3.8676      2.7393      2.7377      1.6803       1.954      1.6803      1.3857      1.5918</t>
  </si>
  <si>
    <t>1.7344      3.0352      3.7122      5.1991      5.7234      4.0893      3.7629      4.0893       3.541      2.5047</t>
  </si>
  <si>
    <t>4.1041      4.2165       4.621      4.2165      4.1041      2.2779      1.6907     0.94731      1.6673      2.2779</t>
  </si>
  <si>
    <t>1.7203      2.1233      2.6293      2.1233      1.7203      1.6382      1.6238     0.98741     0.90961      1.6382</t>
  </si>
  <si>
    <t>1.1182      1.2242      1.2924      1.5111      1.5111      1.5111      1.6819      1.8233      1.8233     0.95662</t>
  </si>
  <si>
    <t>0.2941      0.5679     0.83867      1.1505      1.1505      1.1505      1.4625      1.7856      1.7856      2.0172</t>
  </si>
  <si>
    <t>2.3252      3.8676      3.8676      4.6692      3.4281      4.9464      4.0015      4.1098</t>
  </si>
  <si>
    <t>2.2859      3.7122      3.7122      3.9667      4.4793      4.7066      2.9232      1.3442</t>
  </si>
  <si>
    <t>0.83183      1.8233      1.6819      1.8233      2.3219      2.7517      3.1575      3.0286</t>
  </si>
  <si>
    <t>1.7438      1.7856      1.4625      1.7856      1.2072     0.96384     0.60426     0.26671</t>
  </si>
  <si>
    <t>0.10008      1.1182     0.96072     0.10379     0.97756      2.1068      1.3493      2.3481</t>
  </si>
  <si>
    <t>1.0254      0.2941 -3.3569e-06    -0.91265    -0.71913    -0.73563    -0.34177    -0.42498</t>
  </si>
  <si>
    <t>1.8949      1.8688      1.7056      1.6192      2.8025      3.7385      3.5544       1.565      2.9943      3.2481      3.5826</t>
  </si>
  <si>
    <t>-2.8049     -2.5617     -2.6603     -2.6174     -2.0715     -0.1518     0.64478     0.48379      1.0648     0.95809     0.54305</t>
  </si>
  <si>
    <t>0.91537      1.9454      3.5941      1.5927      2.1548     0.72659       2.009       1.563       3.738</t>
  </si>
  <si>
    <t>0.61714      2.8903      1.7968      2.2492      1.3568       1.015    -0.99255     0.39028    -0.10641</t>
  </si>
  <si>
    <t>3.1126      3.1982      2.9281      2.9607      2.7743      2.8585        2.92</t>
  </si>
  <si>
    <t>0.27519     0.53238     0.85501     0.81888      1.1098      1.1315       1.051</t>
  </si>
  <si>
    <t>2.2167      2.0741      2.8195      4.3906      4.5388</t>
  </si>
  <si>
    <t>0.28967  2.5155e-05    -0.39229     -1.3564     -1.7675</t>
  </si>
  <si>
    <t>4.5311      4.6764      3.8295      5.3184      5.5131</t>
  </si>
  <si>
    <t>1.3721      2.1963     0.36427    -0.04783     0.75502</t>
  </si>
  <si>
    <t>1.9035      2.1068      2.1068      1.5637      2.8195</t>
  </si>
  <si>
    <t>0.28291    -0.73563    -0.73563   -0.043825    -0.39229</t>
  </si>
  <si>
    <t>4.9262      5.0796      4.8986      4.3569      3.7419      4.0287</t>
  </si>
  <si>
    <t>-1.4758     -1.0734     -0.6296    -0.67183    -0.73199     -0.9579</t>
  </si>
  <si>
    <t>3.2916      3.3327      3.0286      3.0893       3.101      2.6145</t>
  </si>
  <si>
    <t>0.70376     0.87478      0.8523     0.52911     0.86413     0.87316</t>
  </si>
  <si>
    <t>2.4621      2.4621      1.7448      1.9914      2.2018      1.9914</t>
  </si>
  <si>
    <t>0.45507     0.45507     0.81295     0.64394     0.48504     0.64394</t>
  </si>
  <si>
    <t>2.1383      2.1335      2.6031      1.7662      1.5637      2.5487      2.6031      2.8119</t>
  </si>
  <si>
    <t>-1.3149     -1.0235    -0.70229  3.4745e-05    0.043825     0.11089    -0.70229     -1.0381</t>
  </si>
  <si>
    <t>2.8119      2.8119      2.8195      1.9035      2.0741      1.7885      1.4327      2.5253</t>
  </si>
  <si>
    <t>1.0381      1.0381     0.39229    -0.28284  2.5155e-05    -0.59229    -0.60964    -0.39778</t>
  </si>
  <si>
    <t>1.0632      1.0632     0.94731      1.8656      1.7615      2.1335      2.6031      2.8195</t>
  </si>
  <si>
    <t>1.5014      1.5014     0.98741      1.6346      1.3404      1.0235     0.70229     0.39229</t>
  </si>
  <si>
    <t>3.8637      3.1235</t>
  </si>
  <si>
    <t>-0.81668     -1.0586</t>
  </si>
  <si>
    <t>4.5311      5.1812</t>
  </si>
  <si>
    <t>-1.3721    -0.96667</t>
  </si>
  <si>
    <t>3.5488      3.3967</t>
  </si>
  <si>
    <t>-1.3221e-05    -0.33792</t>
  </si>
  <si>
    <t>1.8378      1.5797      1.1194     0.95487     0.90558     0.95487      1.1993      1.1099      1.2406       1.519       1.544       1.544       1.544       1.544      1.9157      1.8853      1.6429      2.3442      2.2125      1.9561       1.915      2.1537      2.1537      2.6319      2.0291      2.1141      2.3375      2.1477      2.3275      2.1812       2.092       2.092      2.5649      2.3479      2.8456      2.5854      2.7385        2.84      2.3307      2.3307      3.1875      2.4124      2.0807      2.5221</t>
  </si>
  <si>
    <t>-0.96228    -0.97267    -0.62407    -0.47041    -0.33005    -0.47041    -0.10977    0.043454 -1.1129e-05     -0.4253    -0.56227    -0.56227    -0.56227    -0.56227    -0.66245    -0.52195    -0.70608    -0.31125    -0.14872     0.07084     0.36087     0.33939     0.33939     0.29947     0.36995    0.024648     0.23355    -0.23072    -0.06383   -0.071182    -0.22151    -0.22151    -0.16236    -0.15003    -0.68134    -0.62419    -0.83525     -1.0089     -1.1713     -1.1713     -1.4135      -1.335     -1.6303     -1.8644</t>
  </si>
  <si>
    <t>1.8647      1.6944      1.6412      1.3569      1.3696      1.2325      1.3696      1.3569      1.6951      1.5305      2.0342      2.2804      2.2804      2.2018      2.5683      2.5683       2.092       2.092       1.994      2.3479      2.0111      2.0111      2.1844      3.1962      2.2613      2.4125      2.4125      2.4756      2.3841      2.4832      2.0693      1.8241      1.7251      1.6606      2.0342      2.0693      3.0283      3.0204       3.613      3.8535       3.647      3.9367      3.9854       3.065</t>
  </si>
  <si>
    <t>-0.73627    -0.43907    -0.30044    -0.78345    -0.91597    -0.63882    -0.91597    -0.78345    -0.73806    -0.44476    -0.51305    -0.49701    -0.49701    -0.48505    -0.14386    -0.14386      0.2215      0.2215     0.37136     0.15004     0.21187     0.21187    0.046681      0.3225     -0.1032    -0.26981    -0.26981    -0.42408    -0.56894    -0.77234    -0.65594    -0.82293    -0.67492    -0.98021    -0.51305    -0.65594     -1.1738     -1.0084    -0.80997    -0.42917    -0.62906    -0.24846    -0.43077    0.041412</t>
  </si>
  <si>
    <t>1.2325       1.046       1.046       1.046       1.046      1.3161      1.8687      2.0421      2.1005      1.6683      1.4801      1.4801      1.4801      1.4801      2.0342       1.941      1.5746      1.3823      1.3904      1.3904       1.771      3.2487        3.33      3.5206      3.1486      3.0431      3.0431      3.1486      3.1486      3.0431      2.0007      1.2733      1.1993     0.83967     0.14085     0.99486       1.519       1.519       1.519      1.7287      2.8774      2.8774      2.9901      4.2869</t>
  </si>
  <si>
    <t>0.63882      0.3554      0.3554      0.3554      0.3554       0.144     0.22058     0.05224     0.19517   -0.019483     0.14085     0.14085     0.14085     0.14085     0.51305     0.80383     0.83567      1.0156     0.87787     0.87787     0.37173    -0.29514    -0.12094    -0.11733    -0.51237    -0.68379    -0.68379    -0.51237    -0.51237    -0.68379    -0.24047     0.25527     0.10973     0.17887      0.8195    -0.21527     -0.4253     -0.4253     -0.4253    -0.23236    -0.35204    -0.35204    -0.67981      -1.146</t>
  </si>
  <si>
    <t>2.2019      1.9607      2.1261      3.5127      3.4498      3.3462</t>
  </si>
  <si>
    <t>-0.95927    -0.94622    -0.78291    -0.56987     -0.3877     0.12428</t>
  </si>
  <si>
    <t>4.1599      3.4629      3.3839      3.2404      4.2008      4.3294</t>
  </si>
  <si>
    <t>1.3743      1.2396      1.3595      1.7293       2.946       3.411</t>
  </si>
  <si>
    <t>2.0425      1.5608      1.6412      1.8049      1.7346      1.6413</t>
  </si>
  <si>
    <t>-0.68183    -0.59157    -0.30044      0.1695    0.028907     0.30044</t>
  </si>
  <si>
    <t>2.2163      2.3028      2.1849      2.3028      2.6118      2.4247</t>
  </si>
  <si>
    <t>1.3264     0.66599     0.50845     0.66599     0.48014     0.16135</t>
  </si>
  <si>
    <t>2.1502      2.1033      2.0476      1.9016      1.9016      1.7672</t>
  </si>
  <si>
    <t>0.90329     0.45528      0.3119    -0.12576    -0.12576    -0.41988</t>
  </si>
  <si>
    <t>2.0146      2.1015      2.1453      2.1453      2.1453      2.1015</t>
  </si>
  <si>
    <t>1.9232      1.9386      2.1039      2.1039      2.1039      1.9386</t>
  </si>
  <si>
    <t>2.28        2.28      2.4588      2.1772      2.1473      3.0076</t>
  </si>
  <si>
    <t>0.97262     0.97262     0.87154     0.81258     0.66724     0.84367</t>
  </si>
  <si>
    <t>2.8412       2.202      2.0611       1.695      2.6758      2.7102</t>
  </si>
  <si>
    <t>-0.48164    -0.95927      -1.249     -1.5445     -1.8427     -2.0146</t>
  </si>
  <si>
    <t>1.975      1.7438      1.7438      1.8265      1.8407      1.2099</t>
  </si>
  <si>
    <t>1.0899      1.0175      1.0175      1.0347      1.1769       1.505</t>
  </si>
  <si>
    <t>2.4659      2.3793       2.379       2.229      2.0558       2.227</t>
  </si>
  <si>
    <t>-1.9389     -1.8272     -1.7123     -1.4775     -1.2315     -1.0007</t>
  </si>
  <si>
    <t>5.4112      4.9186      5.5913      5.0939      3.4164       4.861</t>
  </si>
  <si>
    <t>5.3645      5.1037      4.9732       3.745       2.291      2.8547</t>
  </si>
  <si>
    <t>2.8465      3.3627       1.447      2.6051      2.9051      2.1759</t>
  </si>
  <si>
    <t>0.19497    -0.70031    -0.95319    -0.69463    -0.71369    -0.92892</t>
  </si>
  <si>
    <t>1.7228      1.8386       1.022     0.99803       1.022       1.022</t>
  </si>
  <si>
    <t>1.5905      1.8572      1.1324     0.93816      1.1324      1.1324</t>
  </si>
  <si>
    <t>2.9791      2.5995      2.5173      2.0877      2.0816      2.4054</t>
  </si>
  <si>
    <t>1.361      1.5443      1.7064      1.8962      1.8023      1.8835</t>
  </si>
  <si>
    <t>2.9896      2.9896      3.0642      2.9901      3.3101      3.1206</t>
  </si>
  <si>
    <t>1.588       1.588      1.0449      1.0324     0.77771     0.45863</t>
  </si>
  <si>
    <t>2.1961      2.6075      2.5785      3.6438      4.5619      3.7493</t>
  </si>
  <si>
    <t>-0.78135    -0.88399     -1.0059    -0.95716     -1.0095     -1.3029</t>
  </si>
  <si>
    <t>1.7435      1.8625      1.8625      1.8526      1.9529      2.4715</t>
  </si>
  <si>
    <t>1.6704      1.6862      1.6862      1.8048      1.5842      1.2976</t>
  </si>
  <si>
    <t>2.4331      2.5867       2.714      2.5699      2.6019      2.9132      3.2143      2.9712      3.6058</t>
  </si>
  <si>
    <t>-0.94396    -0.95671     -1.0922    -0.90845      -1.049     -1.3994     -1.3313     -1.2662     -1.3911</t>
  </si>
  <si>
    <t>2.0405      2.2912      2.0916      2.1872      2.8472      2.8983      2.9857      3.0926       2.995</t>
  </si>
  <si>
    <t>-0.44326    -0.67403      -1.208     -1.3535     -1.6334     -1.5066     -1.6702     -1.4084     -1.2472</t>
  </si>
  <si>
    <t>2.5677      2.4443      2.4234      2.2965      3.0486      2.7931      2.6367      2.6367      2.7763</t>
  </si>
  <si>
    <t>1.3848       1.212       1.086     0.82735     0.31029     -0.1109    -0.23901    -0.23901    -0.38069</t>
  </si>
  <si>
    <t>6.7188      5.6394      5.0852      5.1621      4.9226      5.2535      4.7795      4.5929      5.8471      5.8482      5.2031</t>
  </si>
  <si>
    <t>-0.023086     0.27882     0.11631     0.11128    -0.65644    -0.07288    -0.46806    -0.64188    -0.30896    -0.30439     0.43149</t>
  </si>
  <si>
    <t>5.2037       4.913      5.0222      4.3907      3.3384      3.4344      3.1601       3.647      2.9869      4.0513      5.4313</t>
  </si>
  <si>
    <t>-0.88888     -1.2002     -1.1922     -1.1038     -1.1606    -0.98172    -0.82837     -1.5982    -0.94176    -0.86954    -0.93505</t>
  </si>
  <si>
    <t>2.5697      2.4953      3.1773      2.9488      2.2137      1.8869      1.8948      1.9329      1.9329      1.8411      2.1112</t>
  </si>
  <si>
    <t>0.11161     0.23269   0.0087304    -0.28597    -0.11797   -0.062408     0.04559     0.27226     0.27226     0.38431     0.51197</t>
  </si>
  <si>
    <t>2.506       2.708      3.3336      3.6106      3.3908      3.3356      3.1824       3.344      4.8305      4.5927      4.6093</t>
  </si>
  <si>
    <t>-1.3278    -0.76764    -0.86989    -0.60243    -0.58199    -0.43777    -0.43716    -0.30978    -0.31524    -0.63751    -0.10504</t>
  </si>
  <si>
    <t>3.3686      3.6841      3.3768      3.3768      3.2285      3.1489      3.0451      3.1918      3.2684      2.8212      2.4459</t>
  </si>
  <si>
    <t>-1.933     -2.0083      -2.087      -2.087     -2.0278     -1.8547     -1.8675     -1.9065     -2.0772      -2.262     -2.1654</t>
  </si>
  <si>
    <t>1.3522      1.3076      1.2412      1.3512      1.5228      1.5894       1.797      2.2027      2.2027      2.2027      2.8475</t>
  </si>
  <si>
    <t>-0.49464    -0.29568    -0.10042    -0.21762    -0.21877    -0.32437    -0.21148    -0.39176    -0.39176    -0.39176    -0.38717</t>
  </si>
  <si>
    <t>3.014      3.1361      5.0234      4.8717      2.8298      2.8298</t>
  </si>
  <si>
    <t>0.6159      1.0157      2.0902     0.99038     0.98308     0.98308</t>
  </si>
  <si>
    <t>2.3803      1.5655      1.3946      1.4353      1.4353      1.3391</t>
  </si>
  <si>
    <t>-2.611     -2.0584     -2.0284      -2.285      -2.285     -1.8757</t>
  </si>
  <si>
    <t>1.9676       1.447      1.8992      2.3682      1.7177      1.5108</t>
  </si>
  <si>
    <t>-0.77304    -0.95319     -1.3784     -1.2016    -0.80157     -0.3518</t>
  </si>
  <si>
    <t>5.1861      4.7911      5.5594      5.9739      5.1848      4.9494      4.6485       5.196</t>
  </si>
  <si>
    <t>4.7629       3.873      3.5256       3.675      3.3348      3.0455      2.7506      2.3194</t>
  </si>
  <si>
    <t>3.7939      3.6655      3.1311      3.2142      3.0899      3.1538      3.1538      3.2143</t>
  </si>
  <si>
    <t>-0.074803     -0.8399     -1.2562     -1.4038     -1.6747     -1.8333     -1.8333     -1.9951</t>
  </si>
  <si>
    <t>2.1705      2.2607      2.2462      1.8668      2.5799      2.5799      2.7382      2.5059</t>
  </si>
  <si>
    <t>1.3626      1.5106      1.3838      1.3282       1.346       1.346       1.268     0.95214</t>
  </si>
  <si>
    <t>3.6735      3.6186      3.8464      3.6045       3.798      3.8172</t>
  </si>
  <si>
    <t>2.4504      2.2751      2.8456      2.4305      2.6614      2.5014</t>
  </si>
  <si>
    <t>3.7308       3.667      3.1924      3.3743       3.127      3.5239</t>
  </si>
  <si>
    <t>1.2591      1.8611      2.0575      2.5146      2.7747      3.8899</t>
  </si>
  <si>
    <t>3.0734      3.3599       3.452      3.5602      3.3222      3.1538</t>
  </si>
  <si>
    <t>0.70497       1.182       1.391      1.7096      1.9655      2.2243</t>
  </si>
  <si>
    <t>4.6528      4.3782      3.8066      3.8066      2.5985      3.1824      2.7767</t>
  </si>
  <si>
    <t>3.1682      3.8732      3.1111      3.1111      3.7023       3.583      2.7266</t>
  </si>
  <si>
    <t>4.125      3.5185      3.5409      4.3656      3.3673      3.3673      4.5876</t>
  </si>
  <si>
    <t>1.3005      2.1924      3.2006      4.8129      6.2309      6.2309      5.2896</t>
  </si>
  <si>
    <t>1.4872      1.4872      1.5424      2.0693      2.0331       1.875      3.2785</t>
  </si>
  <si>
    <t>0.30302     0.30302     0.75935      1.1519     0.91812      1.6246      3.1012</t>
  </si>
  <si>
    <t>8.059       8.059      7.4348      8.5197      8.0776      7.7424      7.4856      7.2148      5.7612       6.399      5.2743       5.198      5.7301      5.2743      4.9168      4.9168      5.0171      4.9168      4.9168       4.122       4.122      4.2814      3.8811      3.3838      3.3838      3.5175      3.8811      5.0171      5.4648      5.0972      5.5587      5.4648      5.3537      5.3537      5.3537      5.2232      4.6652      3.5771      3.5771      3.5771      3.5534      4.4039      5.3361      7.1938       7.358      7.5681      7.5681      7.5681      7.0267      7.1846      6.7344      6.2311      6.4212       5.243      5.1599      5.2138      5.2506      5.2506      5.9496      5.3426      6.1201      5.9496      5.7862      5.8108      5.4281      4.6813      5.1599      5.4274</t>
  </si>
  <si>
    <t>-5.6574     -5.6574     -5.0907     -4.2918     -3.7876     -2.9472     -2.5213     -3.3222     -3.0546     -2.9925     -2.2243     -1.8317    -0.75298     -2.2243     -1.3981     -1.3981     -1.8031     -1.3981     -1.3981    -0.61874    -0.61874     -1.0702     -2.1517      -1.202      -1.202     -1.6883     -2.1517     -1.8031     -1.7189     -2.2006     -2.1094     -1.7189     -1.3232     -1.3232     -1.3232    -0.92011  0.00040855  0.00067345  0.00067345  0.00067345    -0.75876     -1.7594    -0.58204    -0.11635    -0.51153    -0.10609    -0.10609    -0.10609    -0.15636    -0.54975    0.024848      1.8693        1.05      1.0784      1.9983      2.3875      2.7734      2.7734      3.2367      4.1703      3.6218      3.2367      3.7833      3.3991      3.3933      2.9782      1.9983      2.7805</t>
  </si>
  <si>
    <t>5.4092       6.427      6.5976      6.5976      7.1236      6.7633      6.8402      7.1546      6.8402      6.3654      6.3654      5.8168      6.4525      7.2888      6.2888      6.2888      5.9871      6.2466      6.9217      7.2638      7.7181      7.5812      6.0009         4.9         4.9         4.9      4.9058      5.2497       4.561      4.4525      4.0788      4.1829      4.3154</t>
  </si>
  <si>
    <t>3.2725      3.2159      3.5891      3.5891      4.4023       3.968      3.1285      2.7671      3.1285      2.2337      2.2337      1.5447      1.2529      1.7448     0.65683     0.65683     0.68704   -0.088594    -0.93308     -0.5615     -1.3489    -0.97013     -1.4582     -2.6948     -2.6948     -2.6948     -3.0398      -2.295     -2.7945     -3.6507     -2.9304     -3.6222      -3.961</t>
  </si>
  <si>
    <t>5.3037      5.1631      4.9792      4.9949      5.3316      5.2596      4.9957       5.037      4.7946      4.7299      4.5398      3.9078      4.5548      4.6825      4.1778</t>
  </si>
  <si>
    <t>-3.1041     -3.1945     -3.1871     -2.8444     -3.7392     -4.0898      -3.369     -3.0187      -1.657     -1.3082     -1.2788    -0.78712     0.16039     0.52205      1.0344</t>
  </si>
  <si>
    <t>6.1762      6.8901      6.8824      7.6602      6.4234      6.4234      5.7983      5.7647      7.2233      7.0125      6.0039      5.2138      6.0234       6.412      6.0517</t>
  </si>
  <si>
    <t>-0.63532      0.1334     0.91177       1.784      2.9713      2.9713      3.8424      4.1899      4.2343      3.4645      3.8865      4.0094      3.5382      2.6389      2.5581</t>
  </si>
  <si>
    <t>3.6675      4.2849      4.1425      4.3378      4.6825      4.6825      4.6825      4.1778      4.5898      4.5898      4.1793      3.7119       4.067      4.1793      4.0427</t>
  </si>
  <si>
    <t>-1.2896    -0.75343     -0.3831  0.00040013     0.52205     0.52205     0.52205      1.0344      2.2609      2.2609      3.4704      3.1428      3.8316      3.4704      3.1395</t>
  </si>
  <si>
    <t>3.1793      3.4697      3.2223      3.2112      2.8254      2.3738      2.3403      2.3738      2.3738      2.8254      2.8438      2.8083      2.8083      2.8223      2.8083      3.3339      3.6202      3.6681       4.142      3.9527      4.6456       4.347      4.4807      4.4807      4.7436      4.2589      4.8267      5.1284      4.4958      4.3234      3.8577      3.8974      3.8974      4.0704      4.1818      4.1818      3.4136      3.0651      3.0651      3.0698      2.3188       2.569      2.4854      2.3372      2.7092      2.6888</t>
  </si>
  <si>
    <t>-1.4484     -1.7269     -1.7682      -1.543     -1.9319     -2.3324     -2.7891     -2.3324     -2.3324     -1.9319     -1.7033     -1.3582     -1.3582      -1.585     -1.3582       -1.12    -0.66683    -0.89021     -1.1839     -1.4376     -1.3779     -1.6069     -1.8495     -1.8495     -2.1243      -2.092     -1.8108     -1.5927     -1.0153    -0.76746     -1.0745     -1.2989     -1.2989    -0.99864      -1.016      -1.016     -1.4827     -1.7336     -1.7336     -1.9591     -1.9254     -1.7108     -1.0959     -1.6897     -1.7068      -1.938</t>
  </si>
  <si>
    <t>2.5701      2.8509      2.8058      2.6888      3.1966      3.4933      3.4339      3.4933      4.0106      4.2392      4.2392      3.9147       3.779      2.9684       2.829      3.1888</t>
  </si>
  <si>
    <t>-1.2394     -1.8583     -2.0993      -1.938     -2.2017     -2.6611     -2.8889     -2.6611     -2.3414     -2.6052     -2.6052     -2.7615     -2.7325     -2.5994     -2.6086     -1.9703</t>
  </si>
  <si>
    <t>3.505      3.6228      3.6207       3.852      3.5796      3.5796      3.9488      3.6058      3.5367      3.6058      3.9764      3.7912      3.5938      3.6796      3.2641      3.4437</t>
  </si>
  <si>
    <t>0.31111    0.072302    -0.39323    -0.14231    -0.53873    -0.53873   -0.037778     0.74747     0.52135     0.74747      1.2512       1.492      1.9644      1.4761      1.5553      1.0701</t>
  </si>
  <si>
    <t>2.5935      2.5013      2.7096      2.7096      2.5156      2.5156      2.1681      2.9457      2.7674      2.7674      2.7674      2.7674      2.5499      2.5499      2.5499      2.5499</t>
  </si>
  <si>
    <t>0.52159     0.26767    -0.44623    -0.44623    -0.75775    -0.75775   -0.087256     0.60941     0.68543     0.68543     0.68543     0.68543      1.0006      1.0006      1.0006      1.0006</t>
  </si>
  <si>
    <t>2.4297      2.4524      3.0287      2.5658      2.4858      3.4106      3.5485      3.5801      3.4587      2.7617       2.309      2.4348       2.856</t>
  </si>
  <si>
    <t>-3.0189     -2.9713     -2.4799     -1.7176     -1.8809     -1.7085     -1.8608     -1.9651     -1.5286     -1.5174     -1.5137    -0.99548     -0.6935</t>
  </si>
  <si>
    <t>5.3528      4.9969      5.1538       5.432      5.1093      3.9274      4.4878      5.3234</t>
  </si>
  <si>
    <t>-1.3021     -1.4548     -1.4919     -1.5213     -1.7018     -2.3557       -2.98      -4.015</t>
  </si>
  <si>
    <t>3.5811      4.3424      4.6015      4.7319      5.3935      5.4012      5.5262      4.8652</t>
  </si>
  <si>
    <t>-2.9256     -3.5502     -2.9541     -2.3483     -2.7922     -2.5669     -3.3124      -2.826</t>
  </si>
  <si>
    <t>3.4251       3.281       3.281      3.3619      3.2021      3.0294      3.1265      3.2814</t>
  </si>
  <si>
    <t>-0.2036    -0.20339    -0.20339   -0.035743    -0.20985    -0.92579     -1.0998     -1.1089</t>
  </si>
  <si>
    <t>3.5307      3.5694      3.1361      4.0258      4.4195      4.1428      2.8298        2.52      2.2995      2.3971</t>
  </si>
  <si>
    <t>0.76265      2.0219      1.0157     0.84536     0.85221    -0.15493    -0.98308      -1.138     -1.1155     -1.4542</t>
  </si>
  <si>
    <t>2.9577      3.0811      2.7237      3.5567      4.2693      4.2782      5.0849      5.4885      4.2068      5.4885</t>
  </si>
  <si>
    <t>-1.8284     -1.5747     -2.1201     -3.5546       -3.06     -1.6471     -1.3717    0.086498      1.1529    0.086498</t>
  </si>
  <si>
    <t>1.8575      1.9939      2.0603      2.0603      2.2089      1.6617      1.3914      1.3391      2.2403      1.8588</t>
  </si>
  <si>
    <t>1.7503      1.3056     0.82999     0.82999      1.0639      1.2253      1.6591      1.8757      1.9324      2.3811</t>
  </si>
  <si>
    <t>3.2583      3.9012      4.0218      3.8402      3.0462      2.3891      2.7763      2.7856      3.1378      3.1447       2.747      2.4652       2.626</t>
  </si>
  <si>
    <t>0.43466    0.082534    -0.19128    -0.87519    -0.40609    -0.92868    -0.85778    -0.95002      -1.326     -1.2257     -1.5562     -1.2662     -1.1235</t>
  </si>
  <si>
    <t>2.983      1.9676       1.334      2.1913</t>
  </si>
  <si>
    <t>0.87033     0.77304    0.093967    -0.46713</t>
  </si>
  <si>
    <t>1.8669       1.447      2.0163      2.0723</t>
  </si>
  <si>
    <t>-0.5373    -0.95319    -0.55802     0.10933</t>
  </si>
  <si>
    <t>1.8503      1.3914      1.2322       1.455</t>
  </si>
  <si>
    <t>1.5091      1.6591      1.1877     0.54693</t>
  </si>
  <si>
    <t>3.8782      3.8824      3.8782      4.0397      3.1992      3.2134      3.0856      3.8466</t>
  </si>
  <si>
    <t>3.5958      3.3978      3.5958      3.0952      2.4135       2.266      1.7684      1.3655</t>
  </si>
  <si>
    <t>5.9299      6.0689      5.3001      5.0399      5.2272      5.3302      4.5311      4.6156</t>
  </si>
  <si>
    <t>-1.7509     -2.1861     -2.1716     -2.1205     -3.1966     -3.0279     -2.5869     -3.1722</t>
  </si>
  <si>
    <t>3.0481      3.2908      3.2908      3.9794      4.1239      3.4441      3.2896      2.0255</t>
  </si>
  <si>
    <t>1.9937      1.8805      1.8805      2.0982      1.4679      1.0183     0.86622      0.1804</t>
  </si>
  <si>
    <t>2.8982      3.1046      3.2568      4.0184      4.0237      4.2265      4.5122      4.5896</t>
  </si>
  <si>
    <t>1.2111      1.1326     0.44595     0.57052      0.4159     0.43439     0.28622     -0.2291</t>
  </si>
  <si>
    <t>4.6133      4.4428      3.6577      4.5373      4.0847      3.9803      3.3931      3.0427</t>
  </si>
  <si>
    <t>-1.5015     -1.3187    -0.54364    -0.99114    -0.98512     -1.2958     -1.1618     -1.2621</t>
  </si>
  <si>
    <t>1.5424      1.8794      1.6931      1.6478      1.5968      1.7037      1.6903      1.7666</t>
  </si>
  <si>
    <t>-0.30806    -0.50343     -0.7335    -0.83743    -0.94077     -1.1773     -1.0665     -1.0833</t>
  </si>
  <si>
    <t>4.571       4.571       4.125      3.1361      2.6389      2.1821      2.6806      2.7926      2.8141</t>
  </si>
  <si>
    <t>1.6843      1.6843      1.3005      1.0157     0.97701     0.59329     0.95446      1.7717      1.7845</t>
  </si>
  <si>
    <t>3.057      2.6051      1.5563      1.3339      1.7644      2.2217       3.057      4.8203      4.6462</t>
  </si>
  <si>
    <t>-0.73636    -0.69463     0.13195      -0.094    -0.10338     0.36949     0.73636      1.1037     0.33128</t>
  </si>
  <si>
    <t>1.455      1.7956      1.3493      2.1214      2.1759       1.455      1.1475      1.6183      2.0331</t>
  </si>
  <si>
    <t>-0.54693    -0.59694    -0.34179     -0.6945    -0.92892    -0.54693    -0.74967     -1.0019    -0.91812</t>
  </si>
  <si>
    <t>1.8989      1.7644      1.8907      3.6426      3.2495      5.4682      5.4112      5.1526</t>
  </si>
  <si>
    <t>0.32618     0.10342     -1.1497     -2.8925     -2.7679     -3.9903     -5.3645     -4.2952</t>
  </si>
  <si>
    <t>1.5687      1.1456      1.5108      1.3493      2.1276      3.0273      3.1728        2.81</t>
  </si>
  <si>
    <t>-0.066644    -0.10949     0.35174     0.34176     0.81475     0.35227    0.091173    -0.44873</t>
  </si>
  <si>
    <t>1.7177      1.7177      1.5563      1.9161      1.3493       1.387       1.387      1.5108</t>
  </si>
  <si>
    <t>0.80157     0.80157     0.13195     0.11413    -0.34179    -0.14954    -0.14954     -0.3518</t>
  </si>
  <si>
    <t>2.7841      3.3448       2.798       3.287       2.218      3.1104       2.702      2.7803</t>
  </si>
  <si>
    <t>0.30481    -0.28225    -0.86292     -2.2998     -1.1696    -0.47303     0.19281     0.27999</t>
  </si>
  <si>
    <t>2.0528      1.0236      1.2032      1.1189       2.218      3.5726      5.0351       6.251</t>
  </si>
  <si>
    <t>1.0175      1.3316     0.94862     0.29069      1.1696      1.8807      1.7809      2.1543</t>
  </si>
  <si>
    <t>1.9161      1.5563      1.5687      1.0723      1.1797     0.76613      1.2638      1.6526</t>
  </si>
  <si>
    <t>-0.11417     0.13195   -0.066644    -0.47131    -0.67917     -1.0568    -0.89258    -0.32354</t>
  </si>
  <si>
    <t>4.5222       4.258      4.2041      4.0722      3.7697      3.7642      3.6944      3.3555      3.1905      3.2301      2.9526</t>
  </si>
  <si>
    <t>1.1907     0.81583     0.65187     0.48265     0.14859     0.29569     0.14269     0.39924     0.84772        1.28      1.3763</t>
  </si>
  <si>
    <t>2.6475      2.2546      2.3285      2.4878      2.5724      2.4833      2.4911       2.914      3.1977      3.1824      3.6898</t>
  </si>
  <si>
    <t>-0.45413   -0.056798   -0.051141   -0.041114   -0.031744    -0.14454    0.099173     -0.3168    -0.29885    -0.43716    -0.28828</t>
  </si>
  <si>
    <t>1.7153      1.5228      1.5383       1.618      1.5993      1.5527      1.5527       1.563      1.4552      1.7281      1.6492</t>
  </si>
  <si>
    <t>-0.21342    -0.21877    -0.24204    -0.24642    -0.34629    -0.14309    -0.14309   -0.043864     0.17542     0.17686    0.065712</t>
  </si>
  <si>
    <t>3.195      3.2216       3.195      3.0536      2.3207      2.3402      2.6073      3.1277      3.0418      3.2841      3.3784</t>
  </si>
  <si>
    <t>-2.9499     -3.1255     -2.9499     -2.9059     -2.3628     -2.2283     -2.0543     -2.1492     -2.2802     -2.5131     -2.3799</t>
  </si>
  <si>
    <t>2.5232      2.4475      2.6929      2.7229      2.6948      3.3093      3.0925      4.3725      4.1991      4.3455      4.0429</t>
  </si>
  <si>
    <t>-1.459     -1.4444     -1.3489    -0.82769    -0.41011    -0.18449   -0.058058    -0.57827      -1.054    -0.73833    -0.23304</t>
  </si>
  <si>
    <t>1.8373      1.8373       1.606      1.4135      1.4178      1.0016      1.2931      1.2931      1.3587      1.6709      1.5124</t>
  </si>
  <si>
    <t>-1.9243     -1.9243     -1.8816     -2.0886     -1.8461     -1.3526      -1.271      -1.271     -1.0705    -0.90233    -0.66566</t>
  </si>
  <si>
    <t>2.7767      1.5361       1.228     0.89643     0.90275</t>
  </si>
  <si>
    <t>2.7266      3.2564      2.5175      2.0256      1.5672</t>
  </si>
  <si>
    <t>1.5108      1.1475      1.3969      1.1475      1.2309</t>
  </si>
  <si>
    <t>0.35174     0.74967      0.9975     0.74967      1.3934</t>
  </si>
  <si>
    <t>1.1475      1.2032       1.875       1.875       1.875</t>
  </si>
  <si>
    <t>0.74967     0.94862      1.6246      1.6246      1.6246</t>
  </si>
  <si>
    <t>6.0726      5.8969       5.577      5.8855      5.2297      4.6543      4.6543      3.8838      3.4664      2.7585      2.9304</t>
  </si>
  <si>
    <t>2.4086      2.9965       3.321      3.7029      3.6394      3.6252      3.6252      3.1027      2.7352      2.0977       1.996</t>
  </si>
  <si>
    <t>4.8016      5.5824      5.5264      5.1445      5.0198      5.1669      6.1315       4.624       4.726      4.1239      4.1239</t>
  </si>
  <si>
    <t>2.0733      2.1979       1.792      1.7549      1.0031     0.64873     0.24439    -0.52548    -0.87647       -1.38       -1.38</t>
  </si>
  <si>
    <t>1.9541      1.9326      1.6882      1.7357      1.5393      1.5236      1.5995      1.8545      1.7848      1.2634      1.3402</t>
  </si>
  <si>
    <t>0.96207     0.83119      0.9385      0.8345      1.0437      0.9365     0.95237     0.83895     0.83228     0.48275     0.49413</t>
  </si>
  <si>
    <t>4.2849       4.011       3.538      5.3505      4.5952      3.1104       3.057       3.805</t>
  </si>
  <si>
    <t>1.9805      1.9291      1.3068      1.1864     0.33704    -0.47303    -0.73636     -2.2354</t>
  </si>
  <si>
    <t>3.6446      3.9348      5.4047       4.132      4.2443      2.7237      3.4164      2.3971</t>
  </si>
  <si>
    <t>-0.74039    -0.76854     -1.4111     -2.2862     -2.6591     -2.1201      -2.291     -1.4542</t>
  </si>
  <si>
    <t>1.7813      2.6806        2.81       2.702      2.4628      1.7498      1.0723     0.95548</t>
  </si>
  <si>
    <t>-1.0255    -0.95446    -0.44873    -0.19283    -0.68209    -0.30999    -0.47131    -0.74937</t>
  </si>
  <si>
    <t>3.8533      3.0572      2.9264      3.2538      3.1625      3.4908      3.4354</t>
  </si>
  <si>
    <t>-0.07999     0.54595     0.80748      1.4511      2.0174      1.7763      1.9137</t>
  </si>
  <si>
    <t>3.8749      4.0436      3.8394      3.5637      2.7032        2.34      2.6301</t>
  </si>
  <si>
    <t>-1.9727     -1.3556     -1.0034    -0.98179    -0.37864    0.045065    -0.25807</t>
  </si>
  <si>
    <t>1.455       1.455      1.6411       1.668      1.6474      1.8405      1.7453</t>
  </si>
  <si>
    <t>-0.54693    -0.54693    -0.50839    -0.51919    -0.17884    0.060277     0.17852</t>
  </si>
  <si>
    <t>2.2888      2.2746      2.0301      2.8616      2.8377      3.0078      2.8976      2.9427</t>
  </si>
  <si>
    <t>1.9602      2.0888      1.7287      2.2337      2.3748      2.5888       2.715      2.9203</t>
  </si>
  <si>
    <t>3.1012      3.2339      2.5779      2.4715      2.1521      1.8673      2.6317      2.4559</t>
  </si>
  <si>
    <t>0.52017     0.84219      1.0594      1.2976      1.2389      1.5685      2.3291      2.4628</t>
  </si>
  <si>
    <t>2.7253      1.8976       1.741       1.637       1.637      1.5336      1.6511      1.4724</t>
  </si>
  <si>
    <t>-0.09978     -0.1216    -0.12104    -0.32799    -0.32799    -0.43056    -0.22715    -0.13979</t>
  </si>
  <si>
    <t>2.2491      2.3828      2.4709       2.761      2.3037      2.2926      1.9442      2.1127      1.3391      1.8947</t>
  </si>
  <si>
    <t>1.6779      0.3711    -0.62837     -1.5075     -1.9043     -2.2721      -2.141      -2.011     -1.8757      -1.998</t>
  </si>
  <si>
    <t>2.2694      1.8588      2.3195      1.9139      1.0286      1.0286      1.1686     0.76135      1.0236      1.2032</t>
  </si>
  <si>
    <t>-2.8706     -2.3811     -3.1382     -2.6136     -3.0658     -3.0658     -2.7838     -1.7516     -1.3316    -0.94862</t>
  </si>
  <si>
    <t>2.3971      2.3971      2.9268      2.8738      2.8738      2.2301      1.8625      1.3946      1.4915       1.552</t>
  </si>
  <si>
    <t>-1.4542     -1.4542     -1.8964     -2.4723     -2.4723     -2.5651     -2.7456     -2.0284     -1.8031     -1.5807</t>
  </si>
  <si>
    <t>2.2722      2.2681      2.5405      2.5981      2.4176      3.0405      3.3776      2.4907      2.6054      2.6349      2.5481      2.6058      2.0723      2.6504      3.1851</t>
  </si>
  <si>
    <t>-1.9042     -2.0362      -3.068     -2.9256     -2.8863     -2.2625     -1.7201    -0.90732    -0.79376    -0.67267    -0.28822    -0.41346    -0.10933   -0.094764     0.46041</t>
  </si>
  <si>
    <t>2.8208      2.6024      2.2172      2.3698      2.2859      2.3591      2.6921       3.312       3.218      3.1762      3.2643      2.7993      3.0909       2.933      3.6808</t>
  </si>
  <si>
    <t>0.93312     0.78831      1.1176      1.5613      1.4135      1.4328      1.8003      2.3617      2.4943       2.329       2.196      2.2375      2.1713      2.2667      2.5379</t>
  </si>
  <si>
    <t>2.4415      2.4326      2.5591      2.6635       2.794      2.4451      2.8053      3.0952      2.6445      2.5119      2.2325      2.2325      2.3311       2.358      2.4064</t>
  </si>
  <si>
    <t>-1.6813     -1.5439     -1.3097      -1.322     -1.2118    -0.86678    -0.23531      0.5945     0.82355      0.9424      1.2982      1.2982     0.93763      1.0672     0.95125</t>
  </si>
  <si>
    <t>2.7682      1.9465      1.6945       1.781      1.9677       1.983      2.4058      2.3394      3.4859      3.6143</t>
  </si>
  <si>
    <t>-1.0303     0.10124     0.78925      1.0254     0.77301     0.28319    -0.40245     -1.1033    -0.91694     0.27979</t>
  </si>
  <si>
    <t>1.9191      1.4408      4.0144      3.9394      3.4887      3.8213      2.2216      1.4266      2.0365      2.0481</t>
  </si>
  <si>
    <t>1.7694      2.5225      2.9938      3.0404      2.1429      2.6043      1.4414      1.2074      1.7799      2.3553</t>
  </si>
  <si>
    <t>1.5155      2.3988      2.2564      1.9357      2.2206      2.4005      2.2508      1.6515      1.7167      1.1346</t>
  </si>
  <si>
    <t>0.60433      1.1239      1.9498      1.8706      2.0824      2.2394       1.223     -0.1826      0.1522    -0.20025</t>
  </si>
  <si>
    <t>4.9806      5.4106      4.7461      4.9158      4.4376      4.3925       4.173      4.5369      4.1033      4.1672      4.5707      3.2795      3.0752      3.0901       2.928      2.8307      2.6392       2.717      2.8201      2.7803      4.1282        4.41      4.3182      4.4706      4.4899      4.7852      4.1142      4.0991      4.2584      3.9141      3.1008      2.9203</t>
  </si>
  <si>
    <t>1.7352      2.5787       2.662      3.0316      2.7934      2.3963      2.7205      2.1036      2.0404      2.1767      1.8099      1.6303      1.6502      1.0622      1.3148      1.2844      1.5187      1.3538      1.7426      1.8945     0.92621     0.26194    0.065081     0.50661     0.84178     0.76931     0.48836     0.55884     0.48671    -0.20706     0.43801     0.72104</t>
  </si>
  <si>
    <t>5.978      5.8817       4.404      4.5609      4.5609      4.4664      6.5236      6.2324      4.0912      4.2357      3.7374      5.8086      3.9881      4.0683      4.3619      6.3336      6.0007      6.0591        6.59      7.2973      7.2973</t>
  </si>
  <si>
    <t>3.71      3.3561      1.9186     0.99403     0.99403     0.70074     0.65084   -0.014916    -0.47801    -0.19337     0.44105      1.0268     0.74262      1.0261     0.41072     0.99706     0.68421      1.0107     0.98619      1.0217      1.0217</t>
  </si>
  <si>
    <t>3.9881      3.8315      3.3212      3.8819      3.9295      3.9342      3.8315      3.6151      3.6151      3.6772      4.1386      4.2357      4.0841      3.7374      6.3169      6.7006        6.59      7.1832      7.7778      7.7778       7.739</t>
  </si>
  <si>
    <t>-0.74262     -1.3248     -1.9605     -1.6076     -2.3552     -2.0705     -1.3248     -1.0224     -1.0224     -1.3024     -1.3119    -0.19337     0.10446    -0.44105    -0.31393    -0.30015    -0.98619    -0.60941     -1.3612     -1.3612     -2.0919</t>
  </si>
  <si>
    <t>2.1742      2.7613      2.9602      2.9602      2.9602      2.9602      2.3605      2.3605      2.6321      2.0919      1.6303      2.4061      2.0919      2.0919      2.3605      2.3605      2.9602      3.6771      3.2825      3.3888      3.3888</t>
  </si>
  <si>
    <t>0.98171     0.56917     0.28164     0.28164     0.28164     0.28164     0.36909     0.36909    -0.28799    -0.71087     -1.2077      -1.013    -0.71087    -0.71087    -0.36909    -0.36909     0.28164     0.28208     0.60088     0.87814     0.87814</t>
  </si>
  <si>
    <t>2.6501      2.6089       2.815      2.7494      2.9176      3.3098      3.0794      2.7026      2.2124      2.1491      2.7069      2.8989      2.7069      3.0513      3.1039      2.8736      2.8736      3.0271      3.0569      4.7421      5.0392      5.0392      4.7421</t>
  </si>
  <si>
    <t>-1.3328     -1.1251    -0.91222    -0.70359    -0.48914    -0.46907    -0.23359     0.21003     0.66331     0.91442      1.0265     0.79729      1.0265      0.7696     0.98387      0.9936      0.9936      1.2229      1.4381      2.3302       2.649       2.649      2.3302</t>
  </si>
  <si>
    <t>3.5219      3.1381      3.2114      3.8474      4.0808      4.7913      5.1587      4.9215      4.9215      4.4165      5.5408      5.0438      5.0392      4.6521      4.5942      4.4324      3.7727      3.6629      3.8782      4.2262      3.8232      3.1585      3.1585</t>
  </si>
  <si>
    <t>0.22504    -0.33226    -0.54637     0.24354  0.00037547     0.55216    0.043118     0.30508     0.30508    0.011096    -0.25395   -0.035684     -0.2963    -0.79489    -0.29512     -1.2826    -0.94543    -0.92532    -0.93629    -0.94614    -0.45834    -0.74571    -0.74571</t>
  </si>
  <si>
    <t>2.5627      2.4628      2.4628      2.4628      1.8569       2.004       2.004      1.8569      1.9354      2.0363      2.3456      2.3456      2.4464      2.4464      2.6897      2.7494      2.7794      2.7794      2.7396      2.5219      2.0614      2.0557      2.5219</t>
  </si>
  <si>
    <t>-0.41933    -0.20972    -0.20972     0.20968     0.21428 -4.8356e-05 -4.8356e-05     0.21428     0.68483     0.25485    0.065792    0.065792     0.26993     0.26993     0.26056     0.70359       1.357       1.357      1.1478      1.5698      1.5734      1.7736      1.5698</t>
  </si>
  <si>
    <t>5.6021      4.2885      3.7135      4.4806      4.6142        4.24      4.0409      3.9933      4.0409      4.1554      3.9855      4.7016      4.4843      3.8077      4.2961      4.9373      4.2618      4.4498      4.0531      3.8303      3.7651      2.7612      2.7612      2.7396      2.2011      1.5948      2.1833      2.0557      2.4007      2.4007      2.3891</t>
  </si>
  <si>
    <t>-0.60928    -0.11501    -0.29734    -0.73303    -0.49627    -0.72068     -1.2998     -1.0663     -1.2998     -1.3162     -1.7775     -1.5479     -1.0314     -1.2938     -1.3113     -1.0557    -0.72248    -0.98411     -1.1948     -1.3512     -1.1128     -1.7653     -1.7653      -1.552     -1.7928     -2.2521     -1.9947     -1.7736     -1.7518     -1.7518     -1.5465</t>
  </si>
  <si>
    <t>5.4225      5.0381      4.8333      5.2647      4.8333      3.8927      4.0597      2.8453      2.8847      3.0903      2.7207      2.4577      1.9093      1.7373      1.7373      1.7461      1.5549      1.7373      1.7373      2.0033      2.0033      1.9401      2.0033      4.2456      4.3319      4.5423      4.5307      4.8231      4.7901      3.4002      3.1767</t>
  </si>
  <si>
    <t>-1.7336     -1.3924     -1.0833     -1.4055     -1.0833      -1.225     -1.4815     -1.3178     -1.5332      -1.075     -1.2904     -1.2891     -1.5536     -1.3329     -1.3329     -1.5314     -1.3072     -1.3329     -1.3329     -1.9398     -1.9398     -2.1504     -1.9398     -1.9977     -2.2555     -1.7607     -1.5125      -1.249    -0.99766   -0.083096     0.14502</t>
  </si>
  <si>
    <t>2.9487       2.843      2.9341      2.2201      1.9267       2.071       1.974      2.1061      2.9911      3.1381      2.9911      3.0513      3.4207      3.5749      3.6056      3.6056      3.5749      3.1039      3.0168      3.0915      3.1585      3.3682      2.3494      2.0364      2.0364      1.9267      2.0364      2.0364      2.2201       1.974       1.974</t>
  </si>
  <si>
    <t>-0.32932    -0.10444     0.10628    -0.21122    0.047997    -0.42688      -0.216  2.2539e-05     0.55695      0.3322     0.55695      0.7696     0.74555      1.2921      1.5177      1.5177      1.2921     0.98387      0.3178     0.53084     0.74571     0.28727  1.4353e-05    -0.25486    -0.25486   -0.047997    -0.25486    -0.25486     0.21123     0.21599     0.21599</t>
  </si>
  <si>
    <t>4.2716      4.4112      5.0423      5.0423      5.0921      5.7208      6.2816      5.2467      5.1974      5.3763      5.3763      5.9218      5.7664      5.6518      5.3827      5.0346      4.6954      4.7203      4.6954      4.3742      4.2885      4.4102</t>
  </si>
  <si>
    <t>2.5212      2.5171      2.6117      2.6117      3.1525       2.675      2.4915      1.4206      1.1623     0.89464     0.89464      1.2236     0.64002     0.63122     0.59558     0.59952     0.58787      1.0883     0.58787     0.34945     0.11497    0.098896</t>
  </si>
  <si>
    <t>6.0398      6.5054      6.5081      6.3874      6.5492      6.3867      6.5252      6.1959      6.2577      5.9864       5.739      5.0543      5.6211      5.6211      4.4858      5.4772      4.9656      4.8635      5.6665      5.6665      5.6665      5.8341</t>
  </si>
  <si>
    <t>-2.1178     -2.7839     -3.0791     -2.4716     -1.9721     -1.6529     -1.3807     -1.3111    -0.40169     0.44853     0.73155      1.5599      2.1459      2.1459        1.62      1.5658      1.7683      2.0693      1.5376      1.5376      1.5376      1.2726</t>
  </si>
  <si>
    <t>3.779      3.6166      3.5537      3.5537      3.6932      3.0378      3.0161      2.3093      2.1834      2.0364      1.8569      1.6774      1.7644      1.7644      1.6774      1.6774      1.6774      1.5454      1.5454      1.9267      1.7703      1.7703</t>
  </si>
  <si>
    <t>1.3945      1.1362     0.90427     0.90427     0.68259     0.31384     -0.1222     0.17561   -0.037509    -0.25486     0.21428     0.44121     0.64788     0.64788     0.44121     0.44121     0.44121     0.24997     0.24997   -0.047997    -0.27689    -0.27689</t>
  </si>
  <si>
    <t>3.2103      2.7266      2.7978      3.2062      2.7978       3.301      3.6684      3.6008      3.6008      3.4967      3.6008      3.5971      3.8852      3.0602      3.5684      3.7889</t>
  </si>
  <si>
    <t>-0.17981    0.088976     0.26849    -0.20291    -0.26851   -0.011061     0.19907     -0.0471     -0.0471     0.35109     -0.0471     0.36616     0.38861     0.58301     0.44043     0.23528</t>
  </si>
  <si>
    <t>3.9081      3.9081       4.246      3.6206      4.3836      4.7661      5.0328      5.8236      5.8236      5.5466      4.6803      4.8466      5.5865      6.0111      5.9693      7.4818</t>
  </si>
  <si>
    <t>1.3748      1.3748      1.8611      1.3525      2.2196      2.2312      2.0326      2.4873      2.4873      2.4278      1.9616      1.7481      1.3087      1.5964     0.56507     0.54399</t>
  </si>
  <si>
    <t>2.4639      2.4639      2.0659      2.1356      2.3691      2.3691      2.7619      2.0523       2.623      2.6957      2.6957       3.109      3.0254      3.0096      2.2982      2.4261</t>
  </si>
  <si>
    <t>0.33643     0.33643     0.69901     0.34942    -0.19538    -0.19538     0.43733     0.17472   -0.078526      -0.257      -0.257     0.18979  1.0188e-05      0.3771     0.81395      1.0048</t>
  </si>
  <si>
    <t>6.14        6.14      5.7738      5.9137      6.8139      5.7489      5.6026      6.5802      6.1903      5.4816      4.6101</t>
  </si>
  <si>
    <t>-0.16307    -0.16307      0.3279     0.57235     0.67581      1.0471      1.0372      1.4542      1.9291      2.5901      2.3152</t>
  </si>
  <si>
    <t>2.8009      2.7422      3.0019      2.7536       2.922      3.4518      3.4518      3.3916      3.0763      3.2321      3.3809</t>
  </si>
  <si>
    <t>-0.23648   -0.074479   -0.056591     0.27267     0.46215     0.55009     0.55009     0.36596     0.38851     0.57539     0.76936</t>
  </si>
  <si>
    <t>1.8425      1.6159      1.5656       1.678      1.4894      2.1122      2.0238      2.0238      2.0238      2.0238      2.2585</t>
  </si>
  <si>
    <t>-0.47222    -0.16595    -0.45145    -0.30784    -0.14132    0.083365     0.24047     0.24047     0.24047     0.24047     0.24214</t>
  </si>
  <si>
    <t>3.0523       3.077      2.9765       2.303      2.9765      2.9084      3.3258</t>
  </si>
  <si>
    <t>-0.51566    -0.17214     0.17829     0.39449     0.17829   0.0088383     0.18504</t>
  </si>
  <si>
    <t>2.9857      3.3398      2.7034      2.6984      2.9518      3.4279      3.8525</t>
  </si>
  <si>
    <t>-0.8719    -0.91017      -0.279    0.046924    0.049568     0.18027     0.41538</t>
  </si>
  <si>
    <t>1.7535      1.8821       1.886      1.7325      1.8425      2.1303      2.1303</t>
  </si>
  <si>
    <t>0.76127     0.92949     0.61832     0.45139     0.47223      0.4635      0.4635</t>
  </si>
  <si>
    <t>4.5169      4.8271      4.7243      3.2137      3.1105      3.2983      3.2195      2.8978      3.4813       3.488      3.0236      2.7425      2.3712      2.6482      2.6543      2.4594</t>
  </si>
  <si>
    <t>0.14849   -0.037165    -0.62884    -0.42142    -0.56708    -0.59753    -0.11813     0.34622     0.31828     0.16061    0.097029     0.21319     0.33802    0.061541     0.20204     0.20417</t>
  </si>
  <si>
    <t>3.4585      3.3665      3.2933      3.5405      3.0912      2.7116      2.7116      2.5987      3.1192      2.9459      4.1229      4.4405      4.2729      4.0015      3.8655      3.9683</t>
  </si>
  <si>
    <t>-0.49732     -0.4956    -0.33497     -0.3755    -0.26373    -0.21996    -0.21996    -0.36586    -0.16669    -0.16487     -0.4904    -0.70168      -1.095     -1.0541     -1.2237     -1.4098</t>
  </si>
  <si>
    <t>2.0333      1.9207      1.9207      1.8025      1.7149      1.7149      1.6091      1.7105      1.9228      2.0449      1.9035      2.0053      1.9163      1.9035      2.0546      2.0582</t>
  </si>
  <si>
    <t>-0.38321    -0.23202    -0.23202     -0.3555    -0.10237    -0.10237   -0.089181    -0.22166     0.30255     0.16979     0.27343     0.28139     0.15083     0.27343    -0.13207   -0.006345</t>
  </si>
  <si>
    <t>4.1863      3.9201      3.4823       4.091</t>
  </si>
  <si>
    <t>1.6696      1.2695      1.8811      2.4313</t>
  </si>
  <si>
    <t>2.2265      2.8499      1.8088      2.9602</t>
  </si>
  <si>
    <t>1.2819      1.0495      1.1914       1.502</t>
  </si>
  <si>
    <t>0.95766      1.2796      1.2775      1.5059</t>
  </si>
  <si>
    <t>1.321      1.6646      1.4155      2.0031</t>
  </si>
  <si>
    <t>4.2816      4.6939      5.8938      6.9395      5.7525      5.8977      7.7445      7.6711      7.3963      7.2082      7.0379      6.4698      5.4538      4.2025      4.4496      4.6929</t>
  </si>
  <si>
    <t>-0.16436    0.025901    -0.68339    -0.80727    -0.46898    -0.47342    -0.33741    -0.85658    -0.10442     -0.8452    -0.35922    -0.81581    -0.49815     0.14692     0.17327    -0.18235</t>
  </si>
  <si>
    <t>5.4135      4.8629      5.0494      3.8468      3.8778      4.0522      3.6269       3.083      4.2175      2.1204      3.7187      3.3211      3.6455      4.6844      4.9154      5.4078</t>
  </si>
  <si>
    <t>0.51908     0.68137     0.49509     0.19228    0.027811    -0.14241    -0.43731    -0.42918    -0.81304    -0.78959      -1.139     -1.5868     -1.6567     -2.2896     -2.1353     -1.8236</t>
  </si>
  <si>
    <t>6.3058      6.2453      5.8299      4.7121       4.071      6.9447      6.6573      7.5364      7.8821      7.5685      7.3889      7.3889      7.4611      8.3469      8.4157</t>
  </si>
  <si>
    <t>1.1984     0.97258     0.29063     0.18574     0.55748     0.72564 -2.5428e-05    -0.56063    -0.58636   -0.061477    -0.83063    -0.83063      -1.083     -2.0258     -1.7558</t>
  </si>
  <si>
    <t>4.4869      4.3948      4.3503      4.2293      3.9618      3.9304      3.3527      3.4973      3.1681      3.4843      3.7614      3.8727      4.6888      4.1105      4.0085</t>
  </si>
  <si>
    <t>0.93926     0.92514     0.55654     0.73913  0.00046533    -0.92157     -1.1994      -1.051     -1.3501      -1.379     -1.7937     -1.9938     -2.3504     -2.3952     -1.6165</t>
  </si>
  <si>
    <t>4.2859      3.6296      3.8017       4.071      4.5136      4.6472      4.4132      4.7802      3.8719      4.2734      4.7195      5.2601      4.5498</t>
  </si>
  <si>
    <t>-1.4274      -1.977     -1.6202     -1.6383     -2.1524     -2.3926     -1.6903     -1.3172    -0.80865    -0.63832    -0.62449    0.028013     0.23371</t>
  </si>
  <si>
    <t>4.4459      4.5531       4.696      6.1695        5.87      5.8735      5.2642      6.0874      6.1955      6.7326      6.9561      7.0645      6.9552</t>
  </si>
  <si>
    <t>-1.0084     -1.0212     -1.0778     -2.0749     -1.5454     -1.0855     -1.5346      -2.435     -2.4448     -3.0068     -3.3345      -3.091     -3.0665</t>
  </si>
  <si>
    <t>2.3494      2.5027      2.1062      1.7618      2.0269      1.8617      2.0443      2.0269      1.8886      1.9867       2.127      2.1516      2.7131</t>
  </si>
  <si>
    <t>3.3277e-05     0.02215  8.6417e-06    -0.32939     -0.3264    -0.15066     -0.1838     -0.3264    -0.33893    -0.48949    -0.48049    -0.33626    -0.34426</t>
  </si>
  <si>
    <t>6.0581      5.6704      5.4194      5.7614      5.5011      5.4731      4.1855      4.1855      5.7468      6.1086      5.4771      5.6691      5.6691      5.7069      5.9178      5.9322      5.8298      6.1518       4.879      4.0249      4.1609</t>
  </si>
  <si>
    <t>0.41236     0.96183       1.215      1.5037      1.7838      1.5169      1.0194      1.0194      1.5172      1.8503      1.8458      1.5854      1.5854      1.2458      2.1133      2.3924      2.3748      2.1217       2.012      1.7571      2.0189</t>
  </si>
  <si>
    <t>6.0609      5.8271      5.8187      7.2277      6.4193      4.1875      5.6615      5.9648      6.0535      5.5293      5.2691      5.3666      5.7064      3.9383      4.1551      4.1774      5.1274      5.1664      5.1664      5.5605      6.1733</t>
  </si>
  <si>
    <t>-0.60488   -0.035721     0.51255     0.47596     0.72791     0.66819     0.36152     0.94233      1.2309      1.4338     0.85485     0.87476     0.39576      0.4755     0.48147     0.01219     0.75089     0.78592     0.78592      0.2333     0.20007</t>
  </si>
  <si>
    <t>3.7904      3.7904      4.6658      5.3906      5.3906      5.3906</t>
  </si>
  <si>
    <t>1.5552      1.5552       1.029    0.025371    0.025371    0.025371</t>
  </si>
  <si>
    <t>4.9302      4.8221      4.6202      4.1173      4.2526      4.0361</t>
  </si>
  <si>
    <t>-0.83739    -0.82633    -0.59922    -0.95416    -0.77159     -0.7544</t>
  </si>
  <si>
    <t>3.4939      3.4998      3.5019      3.5019      3.5019      3.5108</t>
  </si>
  <si>
    <t>0.48067     0.30636     0.49905     0.49905     0.49905     0.32458</t>
  </si>
  <si>
    <t>4.9762      4.9469      5.5774      5.2383      6.2521      6.9577      6.9384      7.6316      6.4017      6.0718</t>
  </si>
  <si>
    <t>2.7251      2.2791      2.5837      2.4826      3.0709      3.2432      2.9752      2.2778      2.0967      2.0266</t>
  </si>
  <si>
    <t>3.7922      5.4311      6.4553      6.3622       7.059      7.1534       6.181      5.4534       5.231      5.1815</t>
  </si>
  <si>
    <t>-0.61987     -1.3215      -1.738     -1.9806     -1.7578     -2.5526     -1.5761      -1.404      -1.817     -1.5926</t>
  </si>
  <si>
    <t>4.9772      4.9586      4.6648      3.1436      3.4849      3.3819      3.9606      3.2216      3.1491      3.3915</t>
  </si>
  <si>
    <t>0.22826    0.016229    -0.63538    -0.27218    -0.27685   -0.085223     0.17388     0.41277    0.074331    -0.12348</t>
  </si>
  <si>
    <t>5.3532      5.2297       6.235      6.6843      6.6843       6.749</t>
  </si>
  <si>
    <t>-0.8654     -1.3146    -0.85589    -0.89708    -0.89708    -0.60067</t>
  </si>
  <si>
    <t>4.0824      4.2887      4.2151      4.6033      4.7284      5.1451</t>
  </si>
  <si>
    <t>-0.24382    -0.88298    -0.67308     -1.0891     -1.5162     -1.8198</t>
  </si>
  <si>
    <t>2.3136      2.3136      2.3136      2.4284      2.3953      2.3953</t>
  </si>
  <si>
    <t>0.46208     0.46208     0.46208     0.64284     0.79307     0.79307</t>
  </si>
  <si>
    <t>5.011      5.9636       6.962      6.3994      5.9881      6.4055      6.8588      7.9192      6.5705      5.2297       6.339</t>
  </si>
  <si>
    <t>2.2146      2.6947      3.2029       2.998      2.6624      2.2192      2.5469      2.5151      1.7401      1.3146      1.4774</t>
  </si>
  <si>
    <t>6.0353      5.4872      4.9895      4.7921      4.7921      4.5318      3.9954      2.7803      1.8955      2.0535      3.6536</t>
  </si>
  <si>
    <t>-2.53     -2.9157     -3.5158      -3.942      -3.942     -3.6118     -3.7272     -3.2964     -2.9829     -2.6506     -3.6605</t>
  </si>
  <si>
    <t>3.2767      3.0412      3.2909      3.3976      3.2909      3.0536      3.1398      3.1566      3.1398      2.8391      2.1741</t>
  </si>
  <si>
    <t>0.46381   -0.083825     0.25588     0.44147     0.25588     0.42436     0.79668     0.62851     0.79668     0.56857     0.59468</t>
  </si>
  <si>
    <t>3.7157      3.7157      3.4364      2.1794      1.8359      3.7202      3.7858      4.0059      4.2949       4.158      4.4046      4.2058      4.6614      5.5468        5.58      4.3464      4.3464      4.1044      3.8295      3.5278      3.8296</t>
  </si>
  <si>
    <t>4.4112      4.4112      4.0437      3.8297      3.4729      4.3845      3.9435      4.2557      3.8564      3.5659      3.8799      3.8025      3.7152      4.5846      4.8543      4.0725      4.0725      3.7504      4.1469      4.5387      4.6524</t>
  </si>
  <si>
    <t>3.5201      3.2767      3.2767      3.1566      3.4614      3.6545      2.3877      2.1932      2.1932      2.2785      2.4988      2.4311      2.3938       2.427      2.3239      2.2219      2.1002      2.0847      2.2635      2.3998      2.3936</t>
  </si>
  <si>
    <t>0.29062     0.46381     0.46381     0.62851     0.85553      1.0733      1.7016      1.3511      1.3511      1.2043      1.0511      1.2015      1.5124      1.6769       1.823      1.3178      0.9818      1.2818      1.4781      1.1215       1.439</t>
  </si>
  <si>
    <t>1.5666      1.5666      1.7472      1.7472      1.6683      1.6163      1.6163      1.6163      2.0418      2.0418      2.2643      2.3354      2.2023      2.2023      2.1557      1.8239      1.8661      1.8661      1.6206      1.5189      1.3354</t>
  </si>
  <si>
    <t>0.73485     0.73485     0.78176     0.78176     0.63377     0.77194     0.77194     0.77194     0.59731     0.59731     0.79402     0.95657     0.91981     0.91981       1.066      1.2543      1.4084      1.4084      1.2656      1.5519      1.5045</t>
  </si>
  <si>
    <t>5.9974      6.1547       5.804      6.8796      6.1789      4.4391      3.7404      4.5362      4.6435      4.7601      6.5575</t>
  </si>
  <si>
    <t>0.065021    -0.39974    -0.63474    -0.99525     -0.1584     0.34653     0.30473     0.31854     0.52813     0.12033     0.11074</t>
  </si>
  <si>
    <t>3.2658      2.7273      3.4998      2.9404      3.2404      3.3643      3.2404      3.1139      3.1255      3.2404      3.2282</t>
  </si>
  <si>
    <t>-0.22501     0.18825     0.30636     0.53313     0.19134    0.018368     0.19134    -0.34959     0.18523     0.19134     0.35802</t>
  </si>
  <si>
    <t>1.0312     0.92534     0.99715     0.99715     0.99715      1.2835      1.1876      1.4256      1.4373      1.4373      1.2857</t>
  </si>
  <si>
    <t>0.75044      0.8927      1.0315      1.0315      1.0315     0.70621     0.55546     0.26578     0.13286     0.13286   -0.024341</t>
  </si>
  <si>
    <t>4.8967      2.3281      1.1137      1.1137       1.533      2.5215</t>
  </si>
  <si>
    <t>3.2251      2.3711      1.7111      1.7111      1.6986      2.7269</t>
  </si>
  <si>
    <t>3.1822      3.1822      3.0497      2.6135      2.8489      3.0747</t>
  </si>
  <si>
    <t>1.0418      1.0418      1.3772       2.048      2.0676      2.1169</t>
  </si>
  <si>
    <t>3.9517      3.7227      3.2158      3.2181      3.2158      3.1778      3.3075      3.4733      3.3643      3.4773      3.7373      4.6414      4.5992      4.6677       4.897      4.9153      6.1941      7.3035      7.8585      7.5266      7.3549</t>
  </si>
  <si>
    <t>0.56639      0.3591     0.33764     0.20061    -0.33764     -0.5418    -0.56177    -0.38348   -0.018374     0.41545     0.22485    0.064278     0.48408     0.64812     0.64866     0.44398      1.0895      1.2506     0.98646      1.2611      1.5153</t>
  </si>
  <si>
    <t>2.9767      3.4773      3.4962      3.4962      3.4962      3.1139      3.1139      2.9778      3.2732      2.9472      2.7513      3.1815      3.0087      3.0951      4.5175      4.4337      4.6778      4.9654        3.51      3.9794      4.0957</t>
  </si>
  <si>
    <t>0.57694     0.41545     0.24183     0.24183     0.24183     0.34959     0.34959     0.51334     0.88997      1.0485     0.84979      1.1311     0.93445     0.59474      1.2445      0.8308     0.61238      0.6149    0.067606   -0.075837    -0.27425</t>
  </si>
  <si>
    <t>1.6163      2.2856      2.0102      2.0418      2.0418      1.6683      2.5489       2.611      2.7845      3.1184      3.1184      2.7255      2.7836      2.7528      2.9743      3.0876      2.3617      2.3005      2.2643      2.3617      2.4554</t>
  </si>
  <si>
    <t>0.77194      1.1051     0.74118     0.59731     0.59731     0.63377      1.1161     0.95843     0.79059     0.43906     0.43906     0.10586     0.42869      0.5891     0.61089     0.60517    -0.33171     -0.6459    -0.79402    -0.33171    -0.49204</t>
  </si>
  <si>
    <t>5.5187      5.8663      5.2987      5.2291      5.2505      5.1552</t>
  </si>
  <si>
    <t>1.7655      1.3296       0.388     0.17277   -0.043529   -0.039818</t>
  </si>
  <si>
    <t>2.3841      2.2187      2.2187      2.2187      2.4063      2.8283</t>
  </si>
  <si>
    <t>0.48655     0.63741     0.63741     0.63741     0.33767 -1.0241e-06</t>
  </si>
  <si>
    <t>1.5078      2.0527      1.9274      1.7618      2.4958       2.579</t>
  </si>
  <si>
    <t>0.86942     0.26597   -0.034029    -0.32939    -0.17417    -0.48881</t>
  </si>
  <si>
    <t>4.7393      5.9569      6.4331      6.2714      6.8507      5.6357      5.6771      6.2462      6.4655      5.2286</t>
  </si>
  <si>
    <t>0.88519     0.81335      1.2974      1.4939     0.83057       1.365      1.5787     0.96784      1.4378      1.0062</t>
  </si>
  <si>
    <t>4.7052      5.7367      4.6711      4.4197      4.7038      4.8105      4.7864      3.6602      3.8252      3.8401        4.19      4.0591      4.7987      4.8898      5.1289        5.43</t>
  </si>
  <si>
    <t>0.30188      1.0797      1.4594      1.0332      1.6462      1.8578      1.6608      1.2077     0.88891     0.51773     0.71867     0.28985     0.25786     0.46302    -0.33312     -0.3133</t>
  </si>
  <si>
    <t>3.8374      3.5595      3.6628       4.214      3.3126      3.0975      3.6313      3.0349      2.6949      2.5555         2.6      3.3634      3.3235      2.8092      3.2746       3.579</t>
  </si>
  <si>
    <t>0.50788     0.48395     0.32562     0.90058     0.81297     0.80695     0.89215      0.6504     0.78692     0.92374      1.0711     0.62858     0.79288     0.54056     0.47595     0.15969</t>
  </si>
  <si>
    <t>3.3258      3.0349      3.1252      2.9567       2.456      2.4933      2.3231      1.9901      2.0863      2.1651      2.0905      2.1518      1.9794      1.9794      1.8684      1.8684</t>
  </si>
  <si>
    <t>1.073      1.3552      1.3814     0.88041     0.87375     0.74014     0.57754     0.84168     0.57969     0.27948     0.67277     0.81214     0.64504     0.64504     0.64428     0.64428</t>
  </si>
  <si>
    <t>2.1916      2.1916      2.8979      2.8916      2.9747       2.772</t>
  </si>
  <si>
    <t>1.246       1.246      1.5787      1.1094      1.4901        1.47</t>
  </si>
  <si>
    <t>3.7408       4.019       3.798      3.3964      2.4433      2.4433</t>
  </si>
  <si>
    <t>2.1246      2.3383      2.4942       2.217      1.5139      1.5139</t>
  </si>
  <si>
    <t>2.4806      2.3722      2.5489      2.5489      2.3526      2.5683</t>
  </si>
  <si>
    <t>0.48071     0.89505      1.2078      1.2078      1.1916      1.3729</t>
  </si>
  <si>
    <t>2.2265      2.2445      1.7462      1.7833      1.7833       1.504</t>
  </si>
  <si>
    <t>1.2819     0.74623      1.2469      1.5092      1.5092      1.1858</t>
  </si>
  <si>
    <t>1.6674       1.859       2.395       2.395       2.395      2.1471</t>
  </si>
  <si>
    <t>0.11748     0.37876     0.14268     0.14268     0.14268       1.002</t>
  </si>
  <si>
    <t>2.3336      2.1872     0.69107   0.0049268      1.1944       1.616</t>
  </si>
  <si>
    <t>0.67162     0.38747     0.62501    0.004162     0.93667     0.66536</t>
  </si>
  <si>
    <t>1.9208      2.1114      2.1302      2.1302      2.9115       2.883       2.883      3.0239      2.9317      3.2946       3.276      2.6754      3.3131      3.6057</t>
  </si>
  <si>
    <t>0.23205     0.52083     0.39394     0.39394     0.40056     0.69767     0.69767     0.25143    0.096382     -0.3533    -0.50583    -0.43696    -0.11848     -0.1209</t>
  </si>
  <si>
    <t>1.7844      1.5034       1.489      1.4682      2.5489       2.643      2.6042      2.5097      2.6513      2.6953         2.6      2.6777      2.7355      3.1587</t>
  </si>
  <si>
    <t>1.8617      1.5519      1.4202      1.2905      1.2078      1.2301      1.0807      1.0602     0.94254      1.0917      1.0711      1.3818      1.2432       1.296</t>
  </si>
  <si>
    <t>2.1628      2.1312      2.4988      2.1414      2.1296      2.1843      1.8565      1.8565      1.9991      1.8753      2.2077      2.4423      2.3184      2.4504</t>
  </si>
  <si>
    <t>2.4405      2.1299      1.8778      1.6117      1.4717      1.2031     0.56213     0.56213     0.43291     0.40967     0.53269      0.4246     0.55621     0.44429</t>
  </si>
  <si>
    <t>2.5205      2.1492       1.957       2.144</t>
  </si>
  <si>
    <t>-0.69752    -0.36039    -0.33244     0.17417</t>
  </si>
  <si>
    <t>3.1088      2.7725      2.5205      2.3735</t>
  </si>
  <si>
    <t>1.1865      1.4619     0.69752     0.40778</t>
  </si>
  <si>
    <t>0.83092     0.83092      1.1944      2.3336</t>
  </si>
  <si>
    <t>0.85963     0.85963     0.93667     0.67162</t>
  </si>
  <si>
    <t>3.0385      3.0385      3.0545      3.5316      3.2379      3.1313      3.2522       3.849      3.4251      3.5316      3.5316      3.0633</t>
  </si>
  <si>
    <t>-3.9978     -3.9978     -3.8191     -4.2996     -3.8065     -3.4105     -3.6328     -3.4589     -3.8655     -4.2996     -4.2996     -3.6427</t>
  </si>
  <si>
    <t>2.8375      2.9883      2.9883      3.1296      4.4103      2.9142      2.9051      2.6546        2.94       3.272       2.959      3.1239</t>
  </si>
  <si>
    <t>-1.6993     -1.2539     -1.2539     -1.2829     -1.8049     -1.9995     -1.5757    -0.97448    -0.57099     -0.8974    -0.83708     -1.1593</t>
  </si>
  <si>
    <t>2.4504      2.4779      2.0987      2.4858      2.0235      2.0367      2.0167      2.0548      1.9993      2.1976      2.1166      2.1166</t>
  </si>
  <si>
    <t>0.76342     0.64555      0.5623   -0.056934    -0.07785     0.17215    -0.16588    -0.38894    -0.61481    -0.74914    -0.74661    -0.74661</t>
  </si>
  <si>
    <t>2.2407      1.9442      1.8503      1.8503</t>
  </si>
  <si>
    <t>-1.4277      -2.141     -1.5091     -1.5091</t>
  </si>
  <si>
    <t>2.0723      1.8988      2.5168      2.0331</t>
  </si>
  <si>
    <t>-0.10933    -0.32621     0.44284     0.91812</t>
  </si>
  <si>
    <t>2.5563      2.5168      2.4628       1.455</t>
  </si>
  <si>
    <t>-0.20083    -0.44284    -0.68209    -0.54693</t>
  </si>
  <si>
    <t>3.1728       3.276      2.3828      2.1276      1.7177      2.3828      2.3828      2.7197      2.6923</t>
  </si>
  <si>
    <t>-0.091098     0.45395      0.3711     0.81475     0.80157      0.3711     -0.3711    -0.73229     -1.2397</t>
  </si>
  <si>
    <t>1.4389      1.8588      1.4439      1.8503      2.0449      1.8992      1.8386      1.7228      1.5655</t>
  </si>
  <si>
    <t>2.8329      2.3811      2.1589      1.5091      1.6498      1.3784      1.8572      1.5905      2.0584</t>
  </si>
  <si>
    <t>1.8669      1.7644      1.7644     0.95548     0.93736     0.95548     0.99803      1.3792      2.0693</t>
  </si>
  <si>
    <t>-0.5373    -0.10338     0.10342     0.74937     0.26596     0.74937     0.93816     0.73957      1.1519</t>
  </si>
  <si>
    <t>2.521      3.2674      3.6139      3.8046      3.6139      4.0828</t>
  </si>
  <si>
    <t>1.4639      1.1488      1.0745     0.94214      1.0745      1.1488</t>
  </si>
  <si>
    <t>2.5501      2.7962      3.1681      3.0863      3.3401      3.5319</t>
  </si>
  <si>
    <t>0.38986     0.13747    -0.57541     -1.0327     -1.1921    -0.77025</t>
  </si>
  <si>
    <t>1.9539      2.4615      2.5683      2.4371      2.4884        3.57</t>
  </si>
  <si>
    <t>0.33966     0.65962     0.55297     0.41814     0.54148     0.40687</t>
  </si>
  <si>
    <t>1.9161      2.1821      1.4266      1.2322      1.2322      1.2322</t>
  </si>
  <si>
    <t>0.11413    -0.59332     -1.2074     -1.1877     -1.1877     -1.1877</t>
  </si>
  <si>
    <t>2.2799        3.41       3.014      2.0164      2.2114      2.0723</t>
  </si>
  <si>
    <t>0.83959     0.96378      0.6159       0.558     0.34359    -0.10933</t>
  </si>
  <si>
    <t>1.7644      1.9161      1.5656      1.8988      1.6857      1.7153</t>
  </si>
  <si>
    <t>-0.10338     0.11413    -0.26596    -0.32621    -0.34253    -0.13933</t>
  </si>
  <si>
    <t>2.3451      1.6857        2.81      3.1911      3.6429      3.2085</t>
  </si>
  <si>
    <t>-0.52568     0.34259     0.44873     0.33486    -0.29898     -0.3164</t>
  </si>
  <si>
    <t>2.0723       3.155      3.2049      3.0486       1.447       1.688</t>
  </si>
  <si>
    <t>0.10933     0.63676     0.57177     0.95245     0.95319       1.455</t>
  </si>
  <si>
    <t>3.1728      3.3176      3.0159      2.8298        2.84      2.3163</t>
  </si>
  <si>
    <t>0.091173     0.37552      0.3485     0.98308      1.3315     0.76641</t>
  </si>
  <si>
    <t>2.8899      2.6806      2.7421      2.2407      3.0002       3.147</t>
  </si>
  <si>
    <t>1.2562     0.95446      1.2314      1.4277      3.0344      3.0649</t>
  </si>
  <si>
    <t>2.8465      3.7047      2.8298      3.6799      3.9186      3.6799</t>
  </si>
  <si>
    <t>0.19497     0.83339     0.98308      1.4249     0.54347      1.4249</t>
  </si>
  <si>
    <t>2.0693      2.0693      1.7423      1.7423      3.6426      3.5567</t>
  </si>
  <si>
    <t>1.1519      1.1519      1.3653      1.3653      2.8925      3.5546</t>
  </si>
  <si>
    <t>3.4875      2.9397      3.7509      3.7803      3.7803      3.5654      3.5664      3.1643      2.4784      2.8442       2.959      2.9397      3.0831      2.9584      2.7786      2.7668</t>
  </si>
  <si>
    <t>-0.38945    -0.56274    -0.86148     -1.0147     -1.0147     -0.6826    -0.97588    -0.97266    -0.81574    -0.68815    -0.83708    -0.56274    -0.57149    -0.43308    -0.27214    -0.39789</t>
  </si>
  <si>
    <t>3.1339      3.1165      3.0146       3.275      3.8219      3.3119      3.3419      3.5912      3.5384      3.4292      3.1914      3.3299      3.3994      3.3994      2.7602      2.7076</t>
  </si>
  <si>
    <t>-1.7156     -2.0057       -2.28     -2.1764     -2.7285     -2.3465     -2.0455     -2.4327     -2.2599     -2.5486     -2.4928     -2.8636     -2.8859     -2.8859     -2.4197     -2.2572</t>
  </si>
  <si>
    <t>2.8688      2.7188       2.647      2.4777      3.7147      3.6946      3.4048      3.2245      3.3795      3.3534      3.6639      4.3371      4.4724      4.3125      3.1878      3.1878</t>
  </si>
  <si>
    <t>0.1364     0.12482    -0.12576     0.37331    -0.12759    -0.27584    -0.25881    -0.12438     0.17282    -0.12481    -0.42915    -0.82637    -0.83426     -1.1548    -0.68911    -0.68911</t>
  </si>
  <si>
    <t>3.1104       3.057       3.057       3.057      2.5358      1.8669      1.3792      1.8988</t>
  </si>
  <si>
    <t>-0.47303    -0.73636    -0.73636    -0.73636    -0.93579     -0.5373    -0.73957    -0.32621</t>
  </si>
  <si>
    <t>2.6591      1.8992      3.3627      2.1276      2.2799      3.0147       3.057      3.5471</t>
  </si>
  <si>
    <t>0.4499      1.3784     0.70031     0.81475     0.83959    0.072672    -0.73636     0.14256</t>
  </si>
  <si>
    <t>1.1475       1.447       1.688      1.6617       1.688      1.7813      1.4266      1.1475</t>
  </si>
  <si>
    <t>-0.74967    -0.95319      -1.455     -1.2253      -1.455     -1.0255     -1.2074    -0.74967</t>
  </si>
  <si>
    <t>1.022      1.6617      1.6183      2.4281      2.4281      2.2799</t>
  </si>
  <si>
    <t>1.1324      1.2253      1.0019      1.3705      1.3705     0.83959</t>
  </si>
  <si>
    <t>2.0723      2.2114      3.3909      2.9051      2.5956      2.5956</t>
  </si>
  <si>
    <t>0.10933     0.34359     0.42217     0.71369       1.197       1.197</t>
  </si>
  <si>
    <t>0.95816       1.455      1.3493      1.3493      1.5687      1.8872</t>
  </si>
  <si>
    <t>0.088557    -0.54693    -0.34179    -0.34179    0.066654    0.081252</t>
  </si>
  <si>
    <t>1.9641      2.2941      2.7481      3.5765      3.5342      3.3171      3.3435      2.4177      2.4187      2.4187</t>
  </si>
  <si>
    <t>-0.50882     -0.6856    -0.42311    -0.23663    0.059468     -0.2414    0.044356     0.12413    -0.11862    -0.11862</t>
  </si>
  <si>
    <t>1.7215      1.6724      2.0768      2.1937       2.227      2.0399      1.8244      1.9282      1.9987       2.079</t>
  </si>
  <si>
    <t>0.64969     0.53819      0.6291     0.76165     0.64895     0.75303     0.97825     0.74983     0.28283      0.2927</t>
  </si>
  <si>
    <t>1.3962      1.6189      1.7194      1.7785       1.988      2.0723      2.1521      2.1652      2.0878      2.2429</t>
  </si>
  <si>
    <t>-0.19279    -0.42853    -0.32592    -0.43652    -0.21912    -0.10933    -0.23872     0.10173   -0.013723   -0.012227</t>
  </si>
  <si>
    <t>2.1349      2.3328      2.0433      2.0265      1.9019</t>
  </si>
  <si>
    <t>-0.14625    -0.35476    0.042868    -0.14459    -0.70181</t>
  </si>
  <si>
    <t>1.5452      1.3476      1.5452      1.2883        1.07</t>
  </si>
  <si>
    <t>0.62249      0.4213     0.62249     0.60113     0.90555</t>
  </si>
  <si>
    <t>1.3359     0.92316        1.07      1.0435      1.5063</t>
  </si>
  <si>
    <t>0.76911       1.045     0.90555      1.2442      1.5471</t>
  </si>
  <si>
    <t>3.9966      2.5612       1.486      1.0827      1.4239      1.8336</t>
  </si>
  <si>
    <t>0.11252     0.20978     0.53959     0.77819     0.60257      0.4072</t>
  </si>
  <si>
    <t>2.4782      2.3708       1.678       1.324      1.6104      1.8762</t>
  </si>
  <si>
    <t>0.87071      1.1357      1.3149      1.1696      0.8462      1.1035</t>
  </si>
  <si>
    <t>3.9744      3.6205      3.4476      2.7341       1.532      1.4692</t>
  </si>
  <si>
    <t>0.91903     0.83549      1.0091      1.4595      1.2365      0.3823</t>
  </si>
  <si>
    <t>1.9792       2.173</t>
  </si>
  <si>
    <t>0.73271      1.4099</t>
  </si>
  <si>
    <t>1.5123      2.2701</t>
  </si>
  <si>
    <t>-0.41852   -0.066734</t>
  </si>
  <si>
    <t>1.4757        1.71</t>
  </si>
  <si>
    <t>0.57978     0.62971</t>
  </si>
  <si>
    <t>1.1393      1.0477      1.3359      1.3878</t>
  </si>
  <si>
    <t>0.60215     0.74807     0.76911      1.1318</t>
  </si>
  <si>
    <t>1.0343      1.1765      1.0402      1.3233</t>
  </si>
  <si>
    <t>0.55465     0.04997    -0.11215    0.077557</t>
  </si>
  <si>
    <t>1.9792      1.5542      1.8035      2.3328</t>
  </si>
  <si>
    <t>-0.73271    0.082054    -0.10396     0.35476</t>
  </si>
  <si>
    <t>2.6256      2.1763      1.8553      2.1674      2.1223      1.9792      2.1076      2.5719</t>
  </si>
  <si>
    <t>0.53787     0.54766     0.72668     0.94212     0.73732     0.73271     0.33651      0.3529</t>
  </si>
  <si>
    <t>1.07      1.0912      1.2864      1.1742     0.54749     0.88476      1.0912      1.4241</t>
  </si>
  <si>
    <t>0.90555     0.41023     0.10449    -0.19942    -0.65336    -0.50935    -0.41018    -0.24468</t>
  </si>
  <si>
    <t>2.9511      3.3146      2.4705      2.0093      2.0093      1.9232      1.9232      1.7915</t>
  </si>
  <si>
    <t>0.57639     0.63919     0.82509     0.15881     0.15881    -0.02427    -0.02427     0.16688</t>
  </si>
  <si>
    <t>2.7254      2.9498</t>
  </si>
  <si>
    <t>-2.6599     -3.0456</t>
  </si>
  <si>
    <t>1.2864      1.4241</t>
  </si>
  <si>
    <t>0.10449    -0.24468</t>
  </si>
  <si>
    <t>0.67228     0.67228</t>
  </si>
  <si>
    <t>1.5192      1.5192</t>
  </si>
  <si>
    <t>4.0043      3.3948      3.3704      3.2052       3.401      3.3689      3.1588      2.2774      2.2406      2.3535</t>
  </si>
  <si>
    <t>-3.594     -2.9381     -2.7789     -3.0105     -2.8894     -3.0274     -2.7774     -2.1242     -1.8828     -1.7804</t>
  </si>
  <si>
    <t>2.558      2.4947      2.1517      2.1517      1.7297       1.694      2.0833      2.0833      2.1373      1.9642</t>
  </si>
  <si>
    <t>1.6567      1.7579      1.9149      1.9149      1.8031      1.6861      1.5711      1.5711      1.5886      1.4163</t>
  </si>
  <si>
    <t>2.2871      2.1891      2.1612      2.1179       1.019      1.2224      1.5698      1.5569      1.5698      1.9794</t>
  </si>
  <si>
    <t>1.3901      1.3727      1.0256      1.1232     0.80282     0.96792       1.011     0.91957       1.011     0.96857</t>
  </si>
  <si>
    <t>1.8593       1.372      1.7688      1.7962      1.5394       1.799      1.7524</t>
  </si>
  <si>
    <t>-1.4417     -1.3931     -1.5332     -1.5941     -1.5596     -1.6892     -1.5975</t>
  </si>
  <si>
    <t>1.5277      1.4899        1.44      1.5227      1.5115      1.4769      1.3416</t>
  </si>
  <si>
    <t>0.59892     0.49659     0.53612     0.70036     0.73588     0.67131     0.76599</t>
  </si>
  <si>
    <t>1.7984      1.5993      1.5192       1.785      1.7251      1.7788      1.4733</t>
  </si>
  <si>
    <t>0.51445     0.20484    0.052336     0.10821     0.10779     0.24432     0.30984</t>
  </si>
  <si>
    <t>2.3605      2.3605      2.1594      1.9482      1.6394      1.5859       1.821      1.7656      1.5532      1.8106      1.7551</t>
  </si>
  <si>
    <t>-1.5065     -1.5065     -1.8223     -1.5217     -1.5495     -1.2962     -1.5903     -1.5711     -1.6263     -1.6914     -1.6712</t>
  </si>
  <si>
    <t>1.7231      1.5889      1.5927      1.7512      1.5048      1.4204      1.3916      1.4922      1.5088      1.4342      1.2359</t>
  </si>
  <si>
    <t>0.26837     0.27089     0.28126     0.40132     0.57289     0.47821     0.55829     0.74056      0.5621     0.72797     0.62807</t>
  </si>
  <si>
    <t>2.2462      2.1048      1.8768      1.8678      1.5682      1.4155      1.5259      1.7634       1.807      1.4322      1.8103</t>
  </si>
  <si>
    <t>0.93536      1.0099     0.74785     0.55154     0.38749     0.18952    0.040798    -0.00221      0.2754     0.29107     0.17789</t>
  </si>
  <si>
    <t>2.0105      1.6635      1.0912</t>
  </si>
  <si>
    <t>0.71588     0.87716     0.41023</t>
  </si>
  <si>
    <t>3.0775      2.7159      2.9229</t>
  </si>
  <si>
    <t>1.9638      1.8905      1.9397</t>
  </si>
  <si>
    <t>1.0402      1.4002      1.8471</t>
  </si>
  <si>
    <t>-0.11215     0.40298     0.51157</t>
  </si>
  <si>
    <t>3.4583       3.513      3.5706      3.3707      3.3819      3.0562</t>
  </si>
  <si>
    <t>-0.45558     -0.4634    -0.34062    -0.72083    -0.59756    -0.55036</t>
  </si>
  <si>
    <t>2.3305      1.8704      1.8704      1.8246      1.6117      1.6077</t>
  </si>
  <si>
    <t>-1.17      -1.002      -1.002      -1.089     -1.2474     -1.3402</t>
  </si>
  <si>
    <t>3.3794      2.8875      2.2372      2.2097      2.6742      2.6203</t>
  </si>
  <si>
    <t>-1.5157     -1.1316    -0.74921    -0.64628     -1.0869     -1.4402</t>
  </si>
  <si>
    <t>5.1285      1.9538      1.4241      1.4241</t>
  </si>
  <si>
    <t>-0.16358    -0.52097    -0.24468    -0.24468</t>
  </si>
  <si>
    <t>4.1935      3.7592      2.9356       3.181</t>
  </si>
  <si>
    <t>-3.7299     -3.0978      -2.753     -3.1604</t>
  </si>
  <si>
    <t>1.7761       2.173      1.7978      2.2928</t>
  </si>
  <si>
    <t>-0.9012     -1.4099     -1.0907    -0.55224</t>
  </si>
  <si>
    <t>3.5352      3.6071      3.3361      3.1732      3.5113      3.5389      3.5725       3.562</t>
  </si>
  <si>
    <t>2.8761      2.6033       2.048      1.5723     0.96723     0.30614    -0.33617    -0.59707</t>
  </si>
  <si>
    <t>3.577      3.4316      3.3074      2.9828      2.5198      2.4348       2.448        1.95</t>
  </si>
  <si>
    <t>-4.3095     -3.6506     -3.2622       -3.59      -3.167      -2.984      -2.851      -2.598</t>
  </si>
  <si>
    <t>3.3264       2.902      2.7788      2.7071      2.7973      3.0452      2.9964      2.3597</t>
  </si>
  <si>
    <t>0.032962     0.40002     0.51179     0.61976     0.40126     0.53947   -0.059775    -0.31224</t>
  </si>
  <si>
    <t>3.6006      3.3615      3.1944      2.5562      2.1938      2.2071      2.4755      2.5066      2.6988      2.7363      2.5696      2.4093      2.3921      2.2559      2.3101      2.4216      2.4543      2.3166      2.1732       1.935      2.1118      2.4471      2.4505      2.2595      2.9232      1.8273       1.899      1.7766      2.0295      2.8017      2.8448</t>
  </si>
  <si>
    <t>1.9366      1.8015      1.6763      1.1423     0.92588     0.73502      0.9726      1.2375      1.3714      1.4279      1.2131      1.2505      1.0606      1.1319      1.3934      1.3914       1.206       1.323      0.9369     0.97755     0.93277     0.67007     0.86159     0.82909     0.75626     0.67342     0.45173     0.41673     0.58257     0.65397     0.51353</t>
  </si>
  <si>
    <t>2.9072      2.5434      2.5008      1.6992      1.7897      1.9185      2.0029      2.5672       2.362      2.4748       2.362      2.5963      2.5969      2.5891      2.0134      1.8283      1.7214      1.4808      1.5352      1.5591      1.6221      1.3008       1.162       1.377      1.7034      2.0717      2.1119      2.2491      2.2987      2.4672      2.3697</t>
  </si>
  <si>
    <t>-1.6115     -1.9232     -2.0011     -1.8735      -2.045     -2.2694     -2.2337     -2.1587      -1.736     -1.7275      -1.736     -1.2667     -1.4481     -1.1013    -0.79352    -0.68394    -0.73359    -0.69029    -0.70156    -0.76227    -0.80923     -1.0932     -0.9115     -1.0315     -1.2293     -1.2811     -1.0952     -1.2329      -1.264     -1.1775    -0.95016</t>
  </si>
  <si>
    <t>2.2451      1.8454      2.0103      2.0099      2.0545       1.924      1.9954      1.7184      1.7933      1.7945      1.9317      2.2289      2.3208      2.2041      2.2364      2.5668      2.4694      2.5545      2.5239      2.4986      2.1514      2.1477      2.0107       2.034      2.0107      1.5988      1.5713      1.4112      1.5566      1.9352      1.7257</t>
  </si>
  <si>
    <t>-0.29691    -0.33938    -0.31389    -0.44093     -0.4146    -0.40271    -0.41308    -0.28805    -0.21048  -0.0040207    0.070871     0.15107     0.10087     0.28407      0.4007     0.17495    0.088735     0.32264     0.18562     0.35914     0.59018     0.35237     0.55112     0.48413     0.55112     0.58832      0.6167      0.5306     0.51419     0.60805     0.56696</t>
  </si>
  <si>
    <t>2.353      1.8823       1.928      1.9675      2.1126      1.9884      2.1061      2.1127      2.5218      2.5244      2.6749</t>
  </si>
  <si>
    <t>1.3762      1.6075      1.7303      1.8716      2.0518      2.0361      1.8479      1.7136      1.8131      1.4652      1.2702</t>
  </si>
  <si>
    <t>2.5118      2.4336      2.3488      2.5379      2.5122      1.9656      1.8547      1.5066      1.5887      1.3951      1.3381</t>
  </si>
  <si>
    <t>1.0018     0.88005     0.76685     0.80252      0.6935     0.43971     0.15829     0.21779    0.043919     0.20802     0.13995</t>
  </si>
  <si>
    <t>2.3592      2.4096      2.4146      2.0445      2.1851      1.9901      1.7799      1.9555      1.9647      1.9197      2.3912</t>
  </si>
  <si>
    <t>1.8512      1.8825       1.767       1.785      1.7137      1.7657        1.37      1.5407      1.3349     0.90736       0.641</t>
  </si>
  <si>
    <t>4.4402      3.9201      3.4341      3.2726      3.4939      4.0043</t>
  </si>
  <si>
    <t>-5.1257     -4.5269     -3.4862     -3.1989     -3.3005      -3.594</t>
  </si>
  <si>
    <t>2.5982      2.6998       2.218      3.3152      3.4962      2.6835</t>
  </si>
  <si>
    <t>-1.7849     -1.4227    -0.80354    -0.65321    -0.27631     -0.3074</t>
  </si>
  <si>
    <t>1.8762      2.0108      1.6632        1.72      1.6141      1.7388</t>
  </si>
  <si>
    <t>0.066864       0.387     0.84321     0.85244      0.9291     0.94727</t>
  </si>
  <si>
    <t>1.0343       1.591      1.8147      1.2643      1.7915       2.171</t>
  </si>
  <si>
    <t>0.55465     0.52088     0.52483     0.25689     0.16688      1.2028</t>
  </si>
  <si>
    <t>1.3359      2.1223      2.5432       2.156      2.2611      3.2321</t>
  </si>
  <si>
    <t>-0.76911    -0.73732    -0.31658    -0.24495   -0.054477     0.49778</t>
  </si>
  <si>
    <t>1.5122      1.5542      1.4002      1.2883      1.5452      1.4781</t>
  </si>
  <si>
    <t>0.41855   -0.082001    -0.40301    -0.60113    -0.62249    -0.44756</t>
  </si>
  <si>
    <t>1.5957      1.6567      1.8211      1.8211      1.4954       1.774</t>
  </si>
  <si>
    <t>0.61111     0.79793      1.0279      1.0279     0.97924      1.6846</t>
  </si>
  <si>
    <t>1.2643       1.862      1.5542      1.9538      2.5542      3.2107</t>
  </si>
  <si>
    <t>-0.25692    -0.34691    0.082054      0.5209      1.2589      1.1169</t>
  </si>
  <si>
    <t>1.437      1.9538      1.5123      2.3662      1.6366      1.7871</t>
  </si>
  <si>
    <t>0.085621    -0.52097    -0.41852    -0.47755    -0.44498     -0.2783</t>
  </si>
  <si>
    <t>1.2251      1.5766      1.3608      1.3608      1.3608      1.9189      2.1366      2.5359</t>
  </si>
  <si>
    <t>3.0647      2.9031      2.5134      2.5134      2.5134       3.563      4.9142      5.1212</t>
  </si>
  <si>
    <t>1.7761      2.2183      2.3521      1.3359      1.0912      1.6635      1.5519       2.777</t>
  </si>
  <si>
    <t>-0.9012     -1.3714    -0.76171    -0.76911    -0.41018    -0.87716    -0.86388     -1.4233</t>
  </si>
  <si>
    <t>1.1765      1.0554      1.1742     0.80419      1.0343      1.0852      1.5741      1.6868</t>
  </si>
  <si>
    <t>-0.050021   -0.033056    -0.19942    -0.35347    -0.55465    -0.71485     -1.2262     -1.2584</t>
  </si>
  <si>
    <t>4.0591      3.9774      3.3621      3.7817      4.2841      4.7147       5.204</t>
  </si>
  <si>
    <t>-2.9365     -2.5833     -1.9169     -2.1608     -1.8448    -0.93682    -0.69341</t>
  </si>
  <si>
    <t>3.3488      3.0713      3.0264      3.0675       2.714      2.8738      2.6928</t>
  </si>
  <si>
    <t>-0.69499    -0.57319    -0.92566     -1.4243     -1.7063     -1.7563     -1.8343</t>
  </si>
  <si>
    <t>3.6792      3.6404      3.4142      3.4197      2.7384      2.0731      2.0497</t>
  </si>
  <si>
    <t>-0.40286    -0.14107      0.2507  -0.0048872    0.063312    -0.29146    -0.48618</t>
  </si>
  <si>
    <t>1.7852      2.5542       4.006</t>
  </si>
  <si>
    <t>1.9582      1.2589      1.5728</t>
  </si>
  <si>
    <t>2.173      1.7978      3.1358</t>
  </si>
  <si>
    <t>-1.4099     -1.0907     -2.0102</t>
  </si>
  <si>
    <t>0.90246     0.76652       1.379</t>
  </si>
  <si>
    <t>-0.71148    -0.84928     -1.3929</t>
  </si>
  <si>
    <t>6.2743       6.597      5.4683      4.4494      3.6079      4.3287      3.7602      3.3466      3.2892      2.9825      2.9825</t>
  </si>
  <si>
    <t>-2.664     -2.3311     -1.2935    -0.82043     -0.3177    -0.37245    -0.36334    -0.44539    -0.44627    -0.30487    -0.30487</t>
  </si>
  <si>
    <t>2.952      2.5751      2.6472      2.4853      2.4762      2.6415      2.3726      2.1763      2.7137      2.7137      2.8093</t>
  </si>
  <si>
    <t>-2.6093      -2.552     -3.0035     -2.9248     -2.7986     -2.8743      -2.549     -2.6027     -2.6165     -2.6165     -2.1151</t>
  </si>
  <si>
    <t>1.6005      1.5393      1.6798        1.93      1.9367      1.4344      2.0029      2.0837      2.1914      2.3942      2.2663</t>
  </si>
  <si>
    <t>-3.2037     -3.5169     -3.2221     -3.0047     -2.7232     -2.2698     -2.2337     -1.9109     -1.6061      -1.655     -1.2768</t>
  </si>
  <si>
    <t>1.6806       2.173      2.5296      2.2725      2.6556      2.7511      2.7159</t>
  </si>
  <si>
    <t>-1.0707     -1.4099     -1.4895     -1.6532     -2.4005     -1.6585     -1.8905</t>
  </si>
  <si>
    <t>1.9215      1.4954      1.4581      1.3914      1.3914      1.6354      1.6354</t>
  </si>
  <si>
    <t>-1.3172    -0.97924     -1.6058     -2.2811     -2.2811     -2.6554     -2.6554</t>
  </si>
  <si>
    <t>1.5519      3.2713      2.2928       2.457      2.8669      2.8042      2.6603</t>
  </si>
  <si>
    <t>-0.86388    -0.74277    -0.55224    -0.34052     0.34223     0.78747     0.10693</t>
  </si>
  <si>
    <t>3.3854      3.0418      2.6189      2.6834      2.5634      2.4793</t>
  </si>
  <si>
    <t>-0.09535    -0.20202    0.043681     0.23813     0.32909     0.69747</t>
  </si>
  <si>
    <t>2.0687      2.2328      2.2258      2.1479      2.4055      3.0413</t>
  </si>
  <si>
    <t>0.35722     0.24569     0.35073     0.26241   -0.034276     -0.3466</t>
  </si>
  <si>
    <t>1.9139      1.8339      1.7696      1.8897      1.7739       1.913</t>
  </si>
  <si>
    <t>2.9509      2.9231      3.1188      2.9145      2.8525      2.5256</t>
  </si>
  <si>
    <t>3.1675      3.8765      3.6537      2.6604      2.3796</t>
  </si>
  <si>
    <t>-0.74045    -0.76492    -0.74277    -0.10696     0.06838</t>
  </si>
  <si>
    <t>1.6319      2.0105      3.5428      4.1011      3.8644</t>
  </si>
  <si>
    <t>-0.6967    -0.71588     -1.8346     -2.9927     -3.2214</t>
  </si>
  <si>
    <t>2.0634      1.0897      2.1165      2.2502      1.3068</t>
  </si>
  <si>
    <t>2.9966      1.9149      2.7431      2.2758       1.024</t>
  </si>
  <si>
    <t>2.7254      3.3145      2.8042      2.3521      2.0266      2.1223      1.6366      1.6663      1.1568     0.88476</t>
  </si>
  <si>
    <t>-2.6599     -1.7651    -0.78747    -0.76171     0.14462     0.73732     0.44503     0.27708     0.56951     0.50935</t>
  </si>
  <si>
    <t>2.5486      2.5486      2.3541      2.1348      1.9489      1.9677      2.1507      2.2614      2.2614      2.0634</t>
  </si>
  <si>
    <t>-1.9501     -1.9501     -2.4132     -2.3035     -2.7767     -3.9203     -3.6505     -3.0761     -3.0761     -2.9966</t>
  </si>
  <si>
    <t>2.9117      2.3662      2.2705      1.4371      1.9944      2.0433      3.6548      2.6959      3.6548      3.6548</t>
  </si>
  <si>
    <t>-1.2751    -0.47755    -0.26423   -0.085564     0.33742    0.042868       0.281      0.5231       0.281       0.281</t>
  </si>
  <si>
    <t>4.3012        4.23</t>
  </si>
  <si>
    <t>0.50609      1.3918</t>
  </si>
  <si>
    <t>3.2087      4.0069</t>
  </si>
  <si>
    <t>-1.2353     -1.6234</t>
  </si>
  <si>
    <t>2.5541      3.2713</t>
  </si>
  <si>
    <t>-0.10727     0.74277</t>
  </si>
  <si>
    <t>3.837      3.8306      3.9644      3.8431      2.1022       3.063</t>
  </si>
  <si>
    <t>-1.2929     -1.9212     -2.9694      -4.053     -3.8708     -4.9425</t>
  </si>
  <si>
    <t>1.5108      1.5563       1.455      1.1475       1.455      1.6857</t>
  </si>
  <si>
    <t>0.35174     0.13195    -0.54693    -0.74967    -0.54693    -0.34253</t>
  </si>
  <si>
    <t>2.3682      1.7153      2.4047      2.0723      2.3828      2.5011</t>
  </si>
  <si>
    <t>1.2016     0.13936     0.13861     0.10933      0.3711      0.6217</t>
  </si>
  <si>
    <t>3.4961      2.8293      2.7648      3.0427       2.796      2.6985      3.7497      3.6734      2.9344      2.8246      3.3082</t>
  </si>
  <si>
    <t>-3.171     -2.4801       -2.38      -2.643     -2.5373     -2.5243     -2.7109     -2.6574     -2.5717      -2.404     -3.2724</t>
  </si>
  <si>
    <t>2.9435       1.974      3.0481      3.3023      3.3534      3.3372      3.5404      1.8494      1.8794      1.9279      1.8711</t>
  </si>
  <si>
    <t>1.3786     0.57901     0.69522     0.47003     0.12481    -0.19378    -0.49245    -0.85159    -0.94427     -1.1889     -1.2846</t>
  </si>
  <si>
    <t>3.262      3.5099      3.7696      3.2877      4.1581       4.196      4.3828      3.2202      3.3593      3.1238      3.1741</t>
  </si>
  <si>
    <t>1.1981     0.95216    0.043619    -0.17366     -0.6913      -1.153      -1.369     -1.9219     -1.7227     -2.4852     -2.4951</t>
  </si>
  <si>
    <t>1.7893      1.9692      2.1187      1.5035      1.8153      1.6779</t>
  </si>
  <si>
    <t>-1.4442     -1.4688    -0.61256    -0.12198    0.095735     0.10003</t>
  </si>
  <si>
    <t>2.4807      2.7477      2.2802      2.7857      2.2733      2.2733</t>
  </si>
  <si>
    <t>-2.1397     -2.8162     -2.9395     -3.1359     -3.2399     -3.2399</t>
  </si>
  <si>
    <t>1.9422      1.5549      1.4185      1.2553      1.6266      2.4807</t>
  </si>
  <si>
    <t>-1.0239     -1.8306      -2.599     -2.0003     -2.0842     -2.1397</t>
  </si>
  <si>
    <t>2.3521      2.5541      1.5542      2.1075      2.1559      2.0498      1.9172      2.1349       1.437      1.0343</t>
  </si>
  <si>
    <t>-0.76171    -0.10727   -0.082001     -0.3365     0.24496     0.23155    -0.15059    -0.14625    0.085621    -0.55465</t>
  </si>
  <si>
    <t>2.2972      1.9677      2.9378      2.5359      3.2066      3.4345      4.8889      3.7592      3.4056      2.0428</t>
  </si>
  <si>
    <t>-3.7069     -3.9203     -4.5055     -5.1212     -5.6628     -4.4159     -4.5081     -3.0978      -2.071     -1.5901</t>
  </si>
  <si>
    <t>2.6771      2.3521       2.648      2.3108      1.7978      2.0192      1.8553        3.07      1.9538      3.2137</t>
  </si>
  <si>
    <t>-1.5164    -0.76171    -0.57201      -1.181     -1.0907    -0.92971    -0.72668    -0.73543    -0.52097     -1.4854</t>
  </si>
  <si>
    <t>3.2937      2.5042      2.5042      2.5042      2.6489      1.5271</t>
  </si>
  <si>
    <t>-1.0204    -0.17482    -0.17482    -0.17482    0.060583    -0.06591</t>
  </si>
  <si>
    <t>1.6579      3.1526      3.1271      2.9145      2.9342      3.4591</t>
  </si>
  <si>
    <t>-2.0681     -3.2594     -3.6157     -3.1856     -2.8744      -2.387</t>
  </si>
  <si>
    <t>2.3519      2.9107      2.7926      3.0439       2.313      2.0814</t>
  </si>
  <si>
    <t>-1.0867    -0.18103    -0.16209     -0.4242      0.1066     0.52593</t>
  </si>
  <si>
    <t>1.9003      2.8006      2.5042       2.469       2.469       1.987</t>
  </si>
  <si>
    <t>-0.70739    -0.56372      0.1748     0.39843     0.39843      0.3135</t>
  </si>
  <si>
    <t>2.1285      2.1285      3.6252      3.9076      3.5511      4.4799</t>
  </si>
  <si>
    <t>-2.8828     -2.8828     -4.2081     -2.8569     -3.4234     -3.0335</t>
  </si>
  <si>
    <t>3.5229      3.3346       1.744      1.7393      1.8796      3.2393</t>
  </si>
  <si>
    <t>-3.0458      -4.059     -2.7078     -2.4284     -2.2211     -4.4268</t>
  </si>
  <si>
    <t>1.2399      1.4488      1.7156      1.2636      1.5271       1.825</t>
  </si>
  <si>
    <t>-0.61635    -0.46193    0.024453   -0.052304    -0.06591     0.13065</t>
  </si>
  <si>
    <t>2.8087      3.7106      4.4818      7.1502      5.9401      7.0715</t>
  </si>
  <si>
    <t>-0.07756     0.49595     0.82516      1.1946      2.2856      4.6022</t>
  </si>
  <si>
    <t>4.1417      4.1272      5.9961      5.9961      6.1505      5.3559</t>
  </si>
  <si>
    <t>-1.1031     -1.7328     -1.3075     -1.3075    -0.93008     -0.8037</t>
  </si>
  <si>
    <t>1.3792       1.022      2.0449      2.0449      2.8973      3.2728</t>
  </si>
  <si>
    <t>0.73957      1.1324      1.6498      1.6498      1.8798       1.945</t>
  </si>
  <si>
    <t>2.4736      1.5424       1.455     0.95815     0.66341      1.0723</t>
  </si>
  <si>
    <t>-0.96898    -0.75935    -0.54693    -0.08861    -0.31292    -0.47131</t>
  </si>
  <si>
    <t>1.022      1.7813      1.6183      1.3792       1.455      2.7244</t>
  </si>
  <si>
    <t>1.1324      1.0255      1.0019     0.73957     0.54693    0.057208</t>
  </si>
  <si>
    <t>3.4164       4.861      4.2849       4.571       4.011      3.4928</t>
  </si>
  <si>
    <t>2.291      2.8547      1.9805      1.6843      1.9291      2.4892</t>
  </si>
  <si>
    <t>2.7244      3.0273       3.155      2.2799      1.9708      1.5424</t>
  </si>
  <si>
    <t>0.057208     0.35227     0.63676     0.83959     0.59677     0.75935</t>
  </si>
  <si>
    <t>2.3926      1.9442      2.2491      2.3971      2.6412      1.9676</t>
  </si>
  <si>
    <t>1.9818       2.141      1.6779      1.4542      1.4651     0.77304</t>
  </si>
  <si>
    <t>3.805      3.4649      3.2495      2.0449      2.0499       1.519      1.9161</t>
  </si>
  <si>
    <t>2.2354       2.495      2.7679      1.6498      1.4113     0.80279     0.11413</t>
  </si>
  <si>
    <t>0.95816      1.1189      1.7153      1.6857      2.0603      1.9708      1.7813</t>
  </si>
  <si>
    <t>0.088557     0.29069    -0.13933    -0.34253    -0.82999    -0.59677     -1.0255</t>
  </si>
  <si>
    <t>2.2089      2.5011      3.1361      2.6591      2.5563      2.5563      2.3404</t>
  </si>
  <si>
    <t>1.0639      0.6217      1.0157      0.4499     0.20081     0.20081       0.458</t>
  </si>
  <si>
    <t>4.7793      4.6157      4.2682      4.2682      1.8395      1.6882</t>
  </si>
  <si>
    <t>-0.96444     -2.0134     -2.2556     -2.2556    -0.89628     -0.8495</t>
  </si>
  <si>
    <t>2.4311      1.9003      1.9185      1.9185      2.6973      3.0749</t>
  </si>
  <si>
    <t>0.33202     0.70739      0.8064      0.8064     0.65475       1.256</t>
  </si>
  <si>
    <t>1.6868      1.5475      1.3698      1.8259      1.2399      1.3907</t>
  </si>
  <si>
    <t>-1.4043     -1.3687     -1.5461    -0.99826    -0.61635    -0.23405</t>
  </si>
  <si>
    <t>2.543       2.469      4.3526      2.4079      4.8243      4.8243</t>
  </si>
  <si>
    <t>-0.63172    -0.39843    -0.64431    0.046863    0.025681    0.025681</t>
  </si>
  <si>
    <t>3.3338      1.6889       1.663      1.8395      1.6882      2.3518</t>
  </si>
  <si>
    <t>-0.67643    -0.69205    -0.46473    -0.89628     -0.8495    -0.83957</t>
  </si>
  <si>
    <t>1.9185      2.1755       2.575      1.2515       1.459       2.502</t>
  </si>
  <si>
    <t>-0.8064    -0.40499    -0.42425    -0.10928     0.08589    -0.86933</t>
  </si>
  <si>
    <t>2.2289      2.7475      2.1381       2.469      2.2954      2.5677</t>
  </si>
  <si>
    <t>-0.39121    -0.42111    0.012579     0.39843     0.61164     0.64629</t>
  </si>
  <si>
    <t>4.0227      4.2682       2.502       1.973      2.4793       1.741</t>
  </si>
  <si>
    <t>-2.1959     -2.2556    -0.86933     -1.4589     -1.9026     -1.8608</t>
  </si>
  <si>
    <t>1.7156       1.663      1.1671     0.77485      1.0807      1.4142</t>
  </si>
  <si>
    <t>-0.027781    -0.46473    -0.44135    -0.58645    -0.27484    -0.66162</t>
  </si>
  <si>
    <t>2.7596      2.6885      2.8326      2.7962      2.5587      2.4704      2.9447      3.2143      3.1303      2.4515      2.4515</t>
  </si>
  <si>
    <t>-2.2631     -1.9406      -2.287     -1.9953     -1.7674     -2.0032     -2.0023     -2.4085     -2.2091     -2.1284     -2.1284</t>
  </si>
  <si>
    <t>2.692      2.3021      2.2166      2.0865      2.2128       2.032      2.5861      2.7095      2.2523      2.7541      2.7225</t>
  </si>
  <si>
    <t>-1.3502     -1.3922     -1.2574     -1.3324     -1.2493    -0.98906    -0.71204     -0.7285    -0.52124    -0.60874    -0.36641</t>
  </si>
  <si>
    <t>3.5396       3.118       2.905      2.7689      2.6187      2.1674      2.0562      2.1674      2.2762      2.1678      2.6628</t>
  </si>
  <si>
    <t>0.90854     0.97272     0.94918     0.92704       1.148     0.93634      1.0295     0.93634     0.66318     0.53488     0.49808</t>
  </si>
  <si>
    <t>2.1152      3.2241      3.2798      3.2241      2.9774      2.6389      2.8656      3.0691      3.2076      3.0072      3.0117      2.2449      2.2449      2.2449       2.268      1.9429      1.4667      1.3159      1.0478      1.6628      2.0283</t>
  </si>
  <si>
    <t>-0.78839     -1.5011     -1.3714     -1.5011     -1.8946       -1.94     -1.9892     -1.7552     -1.7771     -1.5803     -1.4466     -1.0592     -1.0592     -1.0592     -0.8417    -0.46044    -0.38163    -0.35713    -0.36008    -0.34661    -0.39833</t>
  </si>
  <si>
    <t>2.2243      2.4271      2.7833      3.4985      3.4128      2.7601      2.6125      2.3629      3.2527      3.7642       3.817      3.7642      3.4726      3.0177       3.118      2.8156       2.903      2.5939      2.5495      2.2014       2.251</t>
  </si>
  <si>
    <t>-1.399     -1.2011     -1.5622      -1.743      -1.725     -1.5641     -1.4019     -1.4383     -1.6723     -1.8138     -1.6747     -1.8138     -1.2902     -1.2261    -0.97272     -1.1876     -1.3349     -1.1549     -1.3878     -1.1697     -1.0674</t>
  </si>
  <si>
    <t>1.8567      1.8567       1.802      2.2178      2.2971       2.623      2.9167      2.7804      2.5503      2.5503      2.5366      2.2812      2.5467      1.9369      1.8144      1.9409      1.6071      1.6195        2.12        2.12      1.8647</t>
  </si>
  <si>
    <t>-1.7728     -1.7728     -1.6398     -1.8006     -1.8219     -1.7863     -2.1746     -2.1268     -1.8936     -1.8936     -1.4757     -1.2974     -1.1115    -0.86293    -0.75407    -0.76677     -0.1931  -0.0096733    0.058363    0.058363    0.053473</t>
  </si>
  <si>
    <t>1.8844      1.8245      1.7105      1.3618      1.9924      1.9924</t>
  </si>
  <si>
    <t>0.76154     0.24309  3.5201e-05     0.26115     0.26778     0.26778</t>
  </si>
  <si>
    <t>1.3481       3.266      3.4807      5.7349       6.411      5.9109</t>
  </si>
  <si>
    <t>-3.1548     -3.8055     -3.4367     -4.9665     -4.7468     -3.9874</t>
  </si>
  <si>
    <t>2.0257      2.2921      2.1125      2.1125      1.8833      2.4856</t>
  </si>
  <si>
    <t>-1.1618    -0.91408    -0.62883    -0.62883    -0.88437     -0.9178</t>
  </si>
  <si>
    <t>4.0248      1.6608      2.6388      3.1935       3.105      2.2921</t>
  </si>
  <si>
    <t>-1.6525    -0.47639    0.067423    -0.62437    -0.30742    -0.91408</t>
  </si>
  <si>
    <t>2.5809      2.5809       2.036      1.5017      2.0853      2.3154</t>
  </si>
  <si>
    <t>-2.2103     -2.2103      -1.997      -1.497     -1.0636    -0.82829</t>
  </si>
  <si>
    <t>0.85275      1.0274      1.3618      1.1484      1.5725      1.7105</t>
  </si>
  <si>
    <t>-0.22917 -3.0624e-05     0.26115     0.49251     0.23498  3.5201e-05</t>
  </si>
  <si>
    <t>1.5405      2.1084      1.8844      2.0853      1.3719      1.6628</t>
  </si>
  <si>
    <t>-1.2555     -1.3382    -0.76154     -1.0636    -0.75058    -0.75986</t>
  </si>
  <si>
    <t>2.0624      2.1751      1.2135      1.0247      1.1828      1.2864</t>
  </si>
  <si>
    <t>-0.70808    -0.25829     0.39143     0.19648    -0.17668 -2.2618e-05</t>
  </si>
  <si>
    <t>0.77373     0.64231     0.89777     0.86445     0.86445      1.4074</t>
  </si>
  <si>
    <t>-2.3691e-05     0.17256     0.53747     0.37072     0.37072     0.85352</t>
  </si>
  <si>
    <t>1.9812      2.3959      1.4074       1.084     0.89777     0.89777</t>
  </si>
  <si>
    <t>0.050451    -0.46855    -0.85352    -0.36837    -0.53747    -0.53747</t>
  </si>
  <si>
    <t>1.417       1.417      1.2992      1.1247      1.1247     0.87101</t>
  </si>
  <si>
    <t>0.57239     0.57239     0.54451     0.32885     0.32885     0.16732</t>
  </si>
  <si>
    <t>2.618      2.4251      1.7217      1.5855      1.5855      1.2864</t>
  </si>
  <si>
    <t>-0.24948  0.00081145    -0.46419    -0.47211    -0.47211 -2.2618e-05</t>
  </si>
  <si>
    <t>3.215      2.3637      1.5336      2.0624      1.8819      1.7132</t>
  </si>
  <si>
    <t>-0.67182    -0.93362    -0.29732    -0.70808     -0.9727    -0.85648</t>
  </si>
  <si>
    <t>2.6953      2.4587      2.4601</t>
  </si>
  <si>
    <t>-1.48      -1.716     -1.9821</t>
  </si>
  <si>
    <t>1.7525      1.6064      1.6064</t>
  </si>
  <si>
    <t>0.66934     0.66865     0.66865</t>
  </si>
  <si>
    <t>2.8309      2.0624      2.2037</t>
  </si>
  <si>
    <t>2.8581e-05    -0.70808    -0.18791</t>
  </si>
  <si>
    <t>1.3721       3.116      3.0797      2.7893      2.7249      2.9605</t>
  </si>
  <si>
    <t>-0.18279     -1.2535     -1.5277     -1.4947     -1.7542     -2.1033</t>
  </si>
  <si>
    <t>1.8663      1.2008      1.2008      1.2673      1.5203      1.5011</t>
  </si>
  <si>
    <t>0.68902      1.2372      1.2372      1.0524     0.87243      1.0684</t>
  </si>
  <si>
    <t>4.2322      4.7963      5.9146      3.5831      3.6968      2.9278</t>
  </si>
  <si>
    <t>2.5549      2.7331      4.0839       2.945      2.6447      1.6753</t>
  </si>
  <si>
    <t>2.3293      1.4132      1.5011      2.2724      1.8839      2.2484</t>
  </si>
  <si>
    <t>0.23065     0.66416      1.0684      1.2428     0.90406      1.4797</t>
  </si>
  <si>
    <t>3.3815      3.6384      3.5036      3.9691      3.9894      3.9323       3.318      3.8645      3.7432      4.0161      4.4183</t>
  </si>
  <si>
    <t>0.34147    -0.37785     -0.1983    -0.27117    -0.64037     -1.1952     -1.3504     -1.1854     -1.9356     -2.1934     -1.8639</t>
  </si>
  <si>
    <t>3.4985      3.6343      3.7038      3.7114      3.2086      3.1399      3.3108      4.4026      4.1736      4.3777      4.6111</t>
  </si>
  <si>
    <t>2.5871      2.2405      2.0944      1.9133      1.8214      1.6388      1.8296      1.8853      1.6418       1.275      1.2917</t>
  </si>
  <si>
    <t>3.1843      2.9939      2.4788      2.4788      2.5845      2.7726      2.6759      2.9447      4.1333      4.2433      4.7297</t>
  </si>
  <si>
    <t>1.3455      1.1532     0.88298     0.88298     0.73931     0.59294     0.74063     0.40663      1.1879      1.0086     0.43327</t>
  </si>
  <si>
    <t>3.9138       2.618      2.8309      4.1347      3.0631      3.4161</t>
  </si>
  <si>
    <t>0.21587     0.24948  2.8581e-05     0.63734     0.56132   -0.022813</t>
  </si>
  <si>
    <t>4.8622      4.9615      5.0031      4.5388      4.2404      2.6136</t>
  </si>
  <si>
    <t>-0.23373     0.16534      1.4006      1.7675      1.7393      1.0435</t>
  </si>
  <si>
    <t>2.4325      2.2274        2.72      4.6207      5.8215      5.8215      6.8226</t>
  </si>
  <si>
    <t>4.3621      3.8407      2.7794      3.4921      3.3814      3.3814      2.1289</t>
  </si>
  <si>
    <t>2.1335      2.2945      2.7963      3.7133      4.0403      3.6718      3.6718</t>
  </si>
  <si>
    <t>1.0235      1.3382      1.7052      2.8377      2.1099      2.4465      2.4465</t>
  </si>
  <si>
    <t>4.3906       3.648      5.7981      4.9583      4.5388      5.1359      4.2404</t>
  </si>
  <si>
    <t>1.3564      1.5106      1.0595     0.98677      1.7675      2.7453      1.7393</t>
  </si>
  <si>
    <t>4.5311       4.367      4.6641      4.7144      4.6764      4.3151</t>
  </si>
  <si>
    <t>1.3721     0.97106      2.2242      3.0807      2.1963      2.5412</t>
  </si>
  <si>
    <t>4.0292      4.3566      5.0208      5.0208      5.0612      3.5061</t>
  </si>
  <si>
    <t>3.3387      3.8924      4.1217      4.1217        4.64      2.9736</t>
  </si>
  <si>
    <t>8.2982      6.7405      4.5634      3.5448      2.7377      2.7393</t>
  </si>
  <si>
    <t>7.2474      7.7157      7.6103      6.8459      5.7234      5.1991</t>
  </si>
  <si>
    <t>6.0058      6.5456      5.4157      5.1767      4.1299      4.1299</t>
  </si>
  <si>
    <t>-4.0893     -3.1578      -2.105     -1.1944     -1.0469     -1.0469</t>
  </si>
  <si>
    <t>3.2588      3.6498      2.9552      3.6947      3.5141      3.8167</t>
  </si>
  <si>
    <t>-0.8755     -1.4684     -1.3524    -0.88646     -1.0732    -0.74203</t>
  </si>
  <si>
    <t>3.0158      3.0955      2.5943      2.6376      2.9018      2.2823      2.3252      2.9413      2.6941      2.6383      2.6941</t>
  </si>
  <si>
    <t>-2.4873     -2.6784     -2.5348     -2.3725     -2.4275     -2.1115     -2.2859     -2.6176     -2.1797     -1.9973     -2.1797</t>
  </si>
  <si>
    <t>m5c155r8</t>
  </si>
  <si>
    <t>4.0281      5.0281      5.6348      5.2681      4.8052      4.3611       4.462      3.8593      3.7333      3.6579      4.4126</t>
  </si>
  <si>
    <t>1.8143      1.7047      1.3445      1.7421      1.6512      1.3619      1.1772      0.6354     0.43748     0.07091     0.38573</t>
  </si>
  <si>
    <t>2.6966      3.4984      2.8452      2.0347      2.0422      1.9671      2.0347      2.1011      2.1392</t>
  </si>
  <si>
    <t>1.7163      1.8816      1.7139      1.3292      1.1852      1.0353      1.3292      1.4842      1.2637</t>
  </si>
  <si>
    <t>1.2678      1.3743      1.0313      1.4555      1.3743      1.3743      1.2728      1.2689      1.4866</t>
  </si>
  <si>
    <t>-0.90313     -1.0489     -1.2409     -1.3298     -1.0489     -1.0489     -1.0358     -1.1688    -0.87875</t>
  </si>
  <si>
    <t>3.4181      3.5083      3.9063      3.6599      3.1275      2.7779      2.6973      2.6677      2.6973</t>
  </si>
  <si>
    <t>-1.4094     -1.6033     -1.8783     -2.0222     -2.1218     -2.6165     -2.5956     -2.4145     -2.5956</t>
  </si>
  <si>
    <t>2.8266      3.3365       3.648      3.9399      3.9399      3.6805</t>
  </si>
  <si>
    <t>2.4532      1.8229      1.5106     0.72847     0.72847    -0.34856</t>
  </si>
  <si>
    <t>1.9446      2.3453      2.4325      3.2531      4.0147      4.0147</t>
  </si>
  <si>
    <t>3.3255      3.4834      4.3621      4.8788      5.3318      5.3318</t>
  </si>
  <si>
    <t>1.9035      2.3893      2.0741      2.3893      2.0741      2.0741</t>
  </si>
  <si>
    <t>0.28291    -0.31619  2.5155e-05     0.31619  2.5155e-05  2.5155e-05</t>
  </si>
  <si>
    <t>2.4134      1.9035      2.4134      1.4327      2.4134      2.4134      2.3481</t>
  </si>
  <si>
    <t>0.72019    -0.28284    -0.72019    -0.60964    -0.72019    -0.72019    -0.42498</t>
  </si>
  <si>
    <t>2.2621      3.5374       4.621      7.3578       6.558      5.8769      4.7144</t>
  </si>
  <si>
    <t>0.90152      2.4241      2.6293      3.4475      3.7517       4.567      3.0807</t>
  </si>
  <si>
    <t>3.6718      2.2779      2.2945      2.6616      4.3906      2.8195      3.2731</t>
  </si>
  <si>
    <t>-2.4465     -1.6382     -1.3382     -1.0135     -1.3564    -0.39229    -0.40516</t>
  </si>
  <si>
    <t>2.8742      3.0057      2.6136      2.6392      4.0403      3.6718</t>
  </si>
  <si>
    <t>0.2408   -0.070774     -1.0435     -1.3554     -2.1099     -2.4465</t>
  </si>
  <si>
    <t>2.2167      1.7885      1.7885      2.0741      1.9035      3.3967</t>
  </si>
  <si>
    <t>0.28967     0.59229    -0.59229  2.5155e-05     0.28291    -0.33792</t>
  </si>
  <si>
    <t>1.7633      2.2331      1.6887      1.8582      3.0116       3.317</t>
  </si>
  <si>
    <t>-1.9198     -1.9405     -1.1843     -1.4992     -1.7232     -1.4248</t>
  </si>
  <si>
    <t>2.1383      2.0741      2.8195      2.0741      2.5016      2.8886      3.4072      3.3196       3.439      2.8195</t>
  </si>
  <si>
    <t>-1.3149  2.5155e-05    -0.39229  2.5155e-05    -0.61903    -0.31422    -0.98262    -0.28496     0.39487     0.39229</t>
  </si>
  <si>
    <t>2.6031      2.8119      2.7136      3.0057      3.3196      2.8742      2.4597      2.6136      3.0588      3.0588</t>
  </si>
  <si>
    <t>-0.70229     -1.0381   -0.083343   -0.070774     0.28496      0.2408      1.0209      1.0435     0.72866     0.72866</t>
  </si>
  <si>
    <t>2.4134      1.7885      2.2621       3.263       2.014       2.014      2.8742      4.5994      3.2731      3.0588</t>
  </si>
  <si>
    <t>-0.72019    -0.59229    -0.90152    -0.95136    -0.57039    -0.57039     -0.2408     0.58311     0.40516     0.72866</t>
  </si>
  <si>
    <t>4.8358       4.371      4.2146      3.8512      4.9487      3.6823</t>
  </si>
  <si>
    <t>-1.0812    -0.50541    -0.61716    -0.38278    -0.28951     -0.7547</t>
  </si>
  <si>
    <t>4.6508      4.4163      4.3097      4.2373      3.5379      3.6174</t>
  </si>
  <si>
    <t>0.35061     0.78316     0.79956     0.52691     0.34317      0.4709</t>
  </si>
  <si>
    <t>2.7917      4.1318      3.9259      3.9984      3.9984      3.2467</t>
  </si>
  <si>
    <t>-0.44547    -0.66376    -0.64712    -0.47013    -0.47013     -1.5044</t>
  </si>
  <si>
    <t>3.2425      3.2188      2.9126      2.2556      2.1489      2.1166      2.1124      2.1665       2.506      2.5334      2.3733      2.5334      2.9304      2.8497</t>
  </si>
  <si>
    <t>-0.012303    -0.42211    -0.40539    -0.52308     -0.6354    -0.74661     -0.9767     -1.2286     -1.3278     -1.5963     -1.8266     -1.5963      -1.996     -2.1182</t>
  </si>
  <si>
    <t>5.5567       5.606       5.606      5.7266       5.606      4.2712      3.9582      3.5912      3.0747      3.3012      3.6701      3.4111      3.4111       3.572</t>
  </si>
  <si>
    <t>1.9931      2.4036      2.4036      2.8494      2.4036      1.9666      2.2624      2.4327      1.9159      1.6708      1.4112      1.2028      1.2028     0.92569</t>
  </si>
  <si>
    <t>2.94      3.2568      3.6868      3.5738      3.4336       2.785      2.7076       2.771      2.8901      2.8901      2.9412      2.5315      2.8229      2.6371</t>
  </si>
  <si>
    <t>-0.57099    -0.44595    -0.29692    -0.41867    -0.26249    -0.25471    -0.24452    -0.37576    -0.65055    -0.65055    -0.78907    -0.59188    -0.53052    -0.13508</t>
  </si>
  <si>
    <t>2.8745      1.7813      1.7177       2.022      2.9051      3.6262      3.4604      3.4604      3.6249      2.0723</t>
  </si>
  <si>
    <t>-0.32657     -1.0255    -0.80157    -0.38214    -0.71369     -1.1198    -0.19101    -0.19101     0.09919     0.10933</t>
  </si>
  <si>
    <t>3.7047      4.4424      4.3616      2.3971      2.2491      2.3971      2.3828      3.1104       3.057      2.6389</t>
  </si>
  <si>
    <t>-0.83339    -0.66644    -0.99041     -1.4542     -1.6779     -1.4542     -0.3711     0.47303     0.73636     0.97701</t>
  </si>
  <si>
    <t>2.0164      2.0723      1.8988      2.0163      1.8669      1.9161      2.3828      2.0603      2.5011      2.2799</t>
  </si>
  <si>
    <t>0.558     0.10933    -0.32621    -0.55802     -0.5373     0.11413      0.3711     0.82999      0.6217     0.83959</t>
  </si>
  <si>
    <t>2.9691      2.2098      2.0778      2.1153      1.9913      2.1247      2.1247      2.2367      2.3635      2.5805      2.1869      2.5742      2.5742       3.266      2.3117      2.9349      2.7654      2.9384</t>
  </si>
  <si>
    <t>0.99296     0.69044     0.66951     0.38867     0.16282     0.18149     0.18149    -0.17571    -0.17279    0.066105   -0.026637   -0.047523   -0.047523    0.059236     0.21794     0.16617    0.024462      0.4154</t>
  </si>
  <si>
    <t>2.765      2.4978      2.5702      2.8075      2.2484      2.8783      2.6211      2.4928      3.7233      3.7377       4.082      3.6654      4.2467      4.1591      4.2238      3.8501      4.5196       4.825</t>
  </si>
  <si>
    <t>-0.23146    -0.21964    -0.11498     0.14336   -0.073762   -0.097477     -0.3466    -0.33895    -0.46568     -0.7552    -0.63644    -0.62169    -0.50831    -0.65367   -0.051121    0.018732     0.12174     0.11958</t>
  </si>
  <si>
    <t>2.019      2.1786      2.1642       2.209      2.4395      2.4283      2.4477      2.0531        1.98      2.0791       2.106      1.8846      1.9416      1.7912      1.6512      1.7162      1.6628      1.7412</t>
  </si>
  <si>
    <t>-0.26273   -0.079253    -0.18466    -0.29078   -0.059137    -0.16966    0.055637    0.067641    -0.46365     -0.3479    -0.13817     0.20901     0.31225     0.60837     0.58179     0.38624     0.28569     0.19195</t>
  </si>
  <si>
    <t>1.2557      1.9423      1.8169      2.3749      2.1133      2.3749</t>
  </si>
  <si>
    <t>-0.53402    -0.25376 -9.4471e-06   -0.072888    -0.63028   -0.072888</t>
  </si>
  <si>
    <t>3.1679      2.4683       3.193      3.2692      3.9491      3.1936</t>
  </si>
  <si>
    <t>-0.04626    -0.34332    -0.61867    -0.93495     -1.0518     -1.3221</t>
  </si>
  <si>
    <t>1.2557      1.3703      1.0749     0.98184      1.4818      1.7642</t>
  </si>
  <si>
    <t>-0.53402   -0.038198      0.4979     0.25789    -0.27703     0.49964</t>
  </si>
  <si>
    <t>2.2782      1.8677     0.82834     0.72526      0.5165      0.9288</t>
  </si>
  <si>
    <t>-0.61474    -0.89598    -0.86637     -1.1023      -1.315     -1.3158</t>
  </si>
  <si>
    <t>3.2692      2.5448      2.1133      2.7435      2.7491      3.1936</t>
  </si>
  <si>
    <t>-0.93495    -0.62072    -0.63028     -1.5811     -1.2882     -1.3221</t>
  </si>
  <si>
    <t>2.9724      1.8677      1.6669      1.7642      1.5096      1.5096</t>
  </si>
  <si>
    <t>-0.29576    -0.89598    -0.24776    -0.49968    -0.21362    -0.21362</t>
  </si>
  <si>
    <t>1.1822      1.8436     0.82834     0.72526     0.72526      1.3034</t>
  </si>
  <si>
    <t>0.29924     0.64395     0.86637      1.1023      1.1023     0.76976</t>
  </si>
  <si>
    <t>1.8022      1.9028      1.9028      1.7088      2.1148      2.1764      2.1148      2.3763      2.2675      2.6466      2.5601      2.6303      2.6179      2.2888      2.5894       2.511      2.4595</t>
  </si>
  <si>
    <t>0.42265     0.55604     0.55604     0.45216     0.33565     0.21983     0.33565      0.3873     0.25161   -0.020057    -0.28622     -0.2844    -0.69015    -0.76257    -0.55475    -0.67963    -0.80916</t>
  </si>
  <si>
    <t>2.522      2.1764      2.0407      1.9329      1.8887      1.7551      1.6122      1.7062      1.7303      2.0921      1.9157      2.3103      2.3059      2.3963      2.3945      2.4517      2.5129</t>
  </si>
  <si>
    <t>-0.52677    -0.21984     0.14623     0.14637     0.03288     0.15539     0.27614     0.39223     0.50276     0.80122     0.87004     0.92091     0.78451     0.66769      0.9287      1.3673      1.5209</t>
  </si>
  <si>
    <t>1.2088      1.1602      1.1602      1.7479      2.0361      2.3449      2.4546      2.7936      2.9919      3.3453      2.6929      2.6915      2.6524      2.4662      2.2714      2.1317      2.0534</t>
  </si>
  <si>
    <t>0.20047    0.099736    0.099736   -0.036955   0.0060991     0.15933     0.28298     0.45709     0.61067     0.80366      1.1826      1.0457     0.60633     0.60177     0.31658    0.072241   -0.076427</t>
  </si>
  <si>
    <t>3.5709      3.5572      3.0894      3.0239      3.3088       3.381      3.2788      3.5296      3.6773       2.792      2.5046</t>
  </si>
  <si>
    <t>-2.3702     -2.6987      -3.017     -2.4948      -2.606     -1.9859        -1.8     -1.5655     -1.4223     -0.8098    -0.52245</t>
  </si>
  <si>
    <t>4.7459      4.7459      5.2002      4.9143      4.1997       5.611      5.6445      4.2082      3.7542      4.0039      5.4541</t>
  </si>
  <si>
    <t>1.1114      1.1114      2.1885      1.4996     0.81165      1.0007      1.4131      1.3258      1.8076      1.7083      2.2663</t>
  </si>
  <si>
    <t>2.4046      2.4761      2.3925      2.4298      2.5216      2.3739      2.3465      2.0331      1.4967      1.5639      1.6569</t>
  </si>
  <si>
    <t>0.97272     0.73556     0.60989     0.49209     0.49936     0.48441     0.24708    -0.22785    -0.63491    -0.74316    -0.54214</t>
  </si>
  <si>
    <t>2.392      2.4683      2.6025      2.4928      2.3191      2.1506       1.874      1.7339       1.874      1.8039      1.7174      1.4976      1.5623      1.4723      1.4381      1.4381      1.5427      1.1134      1.1951      1.1984      1.6283      1.6043      1.2475      1.3162      1.3162      1.2101      1.3839      1.3298      1.7957      1.7664      1.5544</t>
  </si>
  <si>
    <t>-0.85046    -0.74059     -0.6312    -0.37765 -1.7159e-05     -0.1104     0.34673     0.44685     0.34673      0.4461     0.33549     0.32967     0.23437      0.1337    0.040851    0.040851    -0.25852    -0.53609    -0.45226    -0.73317     -0.6726     -0.5676     -0.6554    -0.76293    -0.76293    -0.84431    -0.90898    -0.80208    -0.73871    -0.41794    -0.42757</t>
  </si>
  <si>
    <t>1.4074      1.8601      1.2864</t>
  </si>
  <si>
    <t>-0.85352    -0.26233 -2.2618e-05</t>
  </si>
  <si>
    <t>2.9495      1.8839      1.8839</t>
  </si>
  <si>
    <t>-1.0809    -0.90406    -0.90406</t>
  </si>
  <si>
    <t>1.1247       1.249      1.8601</t>
  </si>
  <si>
    <t>-0.32887    -0.35812     0.26234</t>
  </si>
  <si>
    <t>1.5706      1.4591      2.0853      2.1275      2.1803      1.5223      1.4456       2.084      2.0517      2.0608</t>
  </si>
  <si>
    <t>0.93472     0.55725     0.40336     0.61049     0.20769     0.16943  1.3674e-05     0.63083     0.65854     0.86074</t>
  </si>
  <si>
    <t>2.4346      2.0517      1.2931       1.321       1.321     0.71818      0.8664     0.96276      1.2733      1.3187</t>
  </si>
  <si>
    <t>-0.67628    -0.65854    -0.23242     -0.3929     -0.3929    -0.30781    -0.61296    -0.78449     -1.2481     -1.5019</t>
  </si>
  <si>
    <t>2.1803      3.2472      3.0045      2.9922      3.2296</t>
  </si>
  <si>
    <t>0.20769     0.85409     0.82597     0.57853      0.5946</t>
  </si>
  <si>
    <t>1.0404      1.1411      1.7507      1.8347      1.8347</t>
  </si>
  <si>
    <t>0.47481     0.15201   -0.032054     0.15625     0.15625</t>
  </si>
  <si>
    <t>1.2502      1.4409      1.9961      2.1276      2.1276</t>
  </si>
  <si>
    <t>-0.88919    -0.74244    -0.39023    -0.61047    -0.61047</t>
  </si>
  <si>
    <t>1.8689      1.7465      1.6758      1.3614      1.3253      1.0303      1.1977      1.1776      1.3726      1.3726      1.8245      2.0014      2.2044        2.22      2.6775      2.6838      2.6838      2.6379      2.2585      2.0346</t>
  </si>
  <si>
    <t>0.68774     0.46342     0.36158     0.30919     0.13747      0.2294   -0.034025    -0.19029    0.027584    0.027584     -0.1856    -0.21021    -0.54146    -0.64673    -0.47574    -0.70713    -0.70713    -0.69958    -0.77251    -0.82901</t>
  </si>
  <si>
    <t>2.6529      2.0666      2.5713      2.3651      2.4889      2.5117      2.7326      2.4561      2.5284      2.7305      2.2151      1.8774      1.5864      1.7773      2.0075      2.0075      1.8209      1.7962</t>
  </si>
  <si>
    <t>-1.1729    -0.69648    -0.70716    -0.69729    -0.99475       -1.14     -1.3482     -1.2829     -1.4449     -1.6592     -1.7413     -1.8417     -1.9495     -2.0097     -1.7516     -1.7516     -1.4273     -1.5554</t>
  </si>
  <si>
    <t>1.7817      2.3118      2.5771      2.7054      2.7663       2.626      2.6604      2.8011      2.5414       2.269      2.6845      2.2826      2.0459      1.8981      1.9116      2.0461      1.9476      1.9476</t>
  </si>
  <si>
    <t>-0.06907   0.0076963   0.0064306   0.0059245     0.14884     0.28109     0.57218     0.87893     0.67628     0.92961      1.0229     0.86494     0.86032     0.85792     0.98596     0.71314     0.57274     0.57274</t>
  </si>
  <si>
    <t>2.0461      1.5774      1.5774      1.7453      2.1113      2.0333      1.8774      1.9172      2.1539      2.8725      3.1845      3.2231      4.0235      4.1586      4.0317       3.967       3.967      4.1586</t>
  </si>
  <si>
    <t>0.71314      0.2606      0.2606     0.12444 -2.2649e-05  -0.0093963    -0.14744    -0.41082    -0.58465     -0.6261    -0.50616    -0.66052    -0.48182    -0.32072    -0.13997    -0.30765    -0.30765    -0.32072</t>
  </si>
  <si>
    <t>1.6736      1.8925      1.9445      1.7582       2.159      2.1054      2.1794      1.7455      1.6486      1.8459      2.2906      2.4717      2.2447      2.1903      1.8269      2.0293      2.1226      2.6809      2.9585      2.8487      2.4178      2.3789      3.0007      3.1983      3.1316      3.0901      2.9695      2.5596      2.5689       2.633      2.5689</t>
  </si>
  <si>
    <t>-0.81677    -0.88505     -1.0268     -1.1076     -1.0516     -1.0382     -0.8201    -0.78108    -0.87352     -1.1439     -1.2142    -0.87499    -0.82601    -0.81466    -0.89158    -0.94722    -0.84688    -0.90418    -0.66765    -0.39702     -0.2347    -0.11635     0.21647     0.36302     0.49792     0.63363     0.35084      0.2273     0.36752     0.24202     0.36752</t>
  </si>
  <si>
    <t>2.3114      2.3738      2.7077      2.3781      2.6026      2.7245      2.6826      2.6832      2.7736</t>
  </si>
  <si>
    <t>-0.95728     -1.0917     -1.1425     -1.2148     -1.5421     -1.5861     -1.5918     -1.3104     -1.0672</t>
  </si>
  <si>
    <t>2.4434      2.2704      2.1197      2.1197      3.1734      3.2823      2.1787      2.1787      3.2491</t>
  </si>
  <si>
    <t>0.82285     0.93203      1.0239      1.0239     0.78112     0.65419     0.68277     0.68277     0.51048</t>
  </si>
  <si>
    <t>1.9801      2.1393      2.0258       1.881      1.9879      2.1842      2.1387      2.2625        2.29</t>
  </si>
  <si>
    <t>0.085115    0.087328   -0.020129     -0.3379     -0.5882    -0.97218     -1.1998     -1.3611     -1.0938</t>
  </si>
  <si>
    <t>2.1814      2.5865      2.6041      2.7335      2.7945      3.0151      3.2123      2.8807      3.3495       3.139      3.1276        3.11      2.7746      2.8168      2.6659      2.6114      3.2288      3.1512      3.2551      3.1988      3.2371</t>
  </si>
  <si>
    <t>-0.58904    -0.64722    -0.77203    -0.66358     -0.6668    -0.96892     -1.1494     -1.1087    -0.88628     -0.7123    -0.43995    -0.29229   -0.012744     0.12895     0.13903     0.25982     0.76566     0.89666     0.74382     0.74086     0.60367</t>
  </si>
  <si>
    <t>2.5811      2.9328      2.8192      2.5258      2.7355      2.7376      2.8589      2.5364      2.4137      2.4928      2.4583      2.2522      2.6694       2.618       2.508      2.8187      2.6141      2.8618      2.8177       2.547       2.349</t>
  </si>
  <si>
    <t>-0.121    -0.53442    -0.52505     -0.8853    -0.91459     -1.0479    -0.94963    -0.91685    -0.64536    -0.37765     0.13628     0.25083     0.12855     0.24948     0.36152     0.10897     0.11888   -0.017249     0.12384    -0.27821    -0.64329</t>
  </si>
  <si>
    <t>1.4844      1.4637      1.4071      1.6484      1.7479      1.7479       2.073      1.9174      1.8264      2.0103      2.0403       1.976      2.0697      2.0403      2.1925      2.2521       1.968       1.968      1.9642      1.6628      1.7479</t>
  </si>
  <si>
    <t>-0.43123    -0.33651    -0.52389    -0.43179    -0.64615    -0.64615    -0.33034    -0.32444    -0.31898    -0.13662    -0.35761     -0.4623    -0.13265    -0.35761    -0.36115    -0.25087     -0.4798     -0.4798    -0.69821    -0.73837    -0.64615</t>
  </si>
  <si>
    <t>1.8828      1.4844      1.6632      1.7269      1.6252      1.7346      1.7694      1.9918       2.285       2.285      2.2288       2.295      1.9445      1.7049      1.7582      1.7311      1.7209       2.176      1.9589      2.0548      2.1314      1.9097       1.981      1.8949      1.9097       1.758      1.9097      1.2843       1.569      1.6517</t>
  </si>
  <si>
    <t>-0.2178    -0.43123    -0.67743     -0.7887    -0.88092     -1.3548     -1.4771     -1.4092     -1.4965     -1.4965      -1.481     -1.2322     -1.0268    -0.98875     -1.1076    -0.85549    -0.75083    -0.91541    -0.73965    -0.75601    -0.88706    -0.84412    -0.97381     -1.0673    -0.84412    -0.81065    -0.84412    -0.86564     -0.8424    -0.84842</t>
  </si>
  <si>
    <t>2.37      2.7689      2.5139      2.3553      2.3553       2.386      2.4166      2.5732      2.9256      2.7665      2.7116      2.1049       2.176       2.176       2.188      2.4317      2.0341       2.114      1.9723      2.1312      2.8875      3.2006      3.5023      3.3447      3.3447      3.1807      3.5136      3.0381       3.009      3.0198</t>
  </si>
  <si>
    <t>0.86746     0.86243      1.1097      1.2199      1.2199       1.349      1.2236      1.1129      1.1441      1.3895     0.96955     0.78549     0.91541     0.91541      1.0342      1.3542      1.2381      1.4013      1.5218      1.3155      1.5713      1.7889      1.7198      1.6841      1.6841      1.4952      1.3997      1.3079      1.2916      1.4471</t>
  </si>
  <si>
    <t>1.7018      1.5956      1.2624      2.1397      2.2647      2.3446      2.6788      2.6046      2.8025      2.9728      1.7175       1.782      1.7443      1.7508      1.6502      1.6906       1.269      1.2324      1.4993      1.3809      1.3313      1.3313      1.2772      1.2864      1.8472       1.889       1.889      1.7924      1.9212      1.2464</t>
  </si>
  <si>
    <t>-0.094635    -0.19625    -0.32359    -0.70102    -0.70691    -0.70914    -0.71216     -0.8328    -0.58898     -0.6121    -0.33552    -0.23668    -0.43723    -0.12536   -0.021566    0.024391     0.19647     0.37449   -0.031597  1.4549e-05    0.090582    0.090582     0.17945 -2.2618e-05    -0.10335    -0.31824    -0.31824    -0.52356    -0.45427    -0.42418</t>
  </si>
  <si>
    <t>2.2664      2.6064       2.696      2.6658       2.615      2.7032      2.7344      2.4675      1.8216      1.8865</t>
  </si>
  <si>
    <t>1.6854      1.3471      1.6463      1.5048      1.2196      1.1024     0.84602     0.59568     0.58067     0.36659</t>
  </si>
  <si>
    <t>2.5776      2.7384      3.0793       3.408      3.4895      3.2146      4.3869      3.9405      3.9827      3.4888</t>
  </si>
  <si>
    <t>0.50679     0.50755     0.54898     0.28457     0.44042      0.5711   -0.033069    -0.66615    -0.35526    -0.64064</t>
  </si>
  <si>
    <t>2.3062      2.2371      1.8931      1.7455      1.7371      1.6252      1.7251      1.5129      1.6499      1.6384</t>
  </si>
  <si>
    <t>-0.48899    -0.59802    -0.69546    -0.78108    -0.67776    -0.88092     -1.0287    -0.97028     -1.0902     -1.1932</t>
  </si>
  <si>
    <t>3.0019      2.3321      2.4638      2.6834      2.4011      1.5652</t>
  </si>
  <si>
    <t>1.2467     0.78516     0.79079     0.50009     0.44224     0.39506</t>
  </si>
  <si>
    <t>1.5652      1.2135      1.5525      0.8136      0.8136     0.60093</t>
  </si>
  <si>
    <t>0.39506     0.39143     0.27933     0.20732     0.20732     0.41709</t>
  </si>
  <si>
    <t>1.0333      1.4499      1.5652      2.0624      2.1987      2.0624</t>
  </si>
  <si>
    <t>-0.91336    -0.76817    -0.39502    -0.70808    -0.95853    -0.70808</t>
  </si>
  <si>
    <t>0.82603     0.83761     0.82603     0.90749      1.0155     0.99843     0.99843      1.1845      1.1794      1.2474       1.319      1.3163       1.292</t>
  </si>
  <si>
    <t>0.52085     0.60489     0.52085     0.62214     0.53927     0.45301     0.45301     0.61352     0.52442     0.34147     0.43799     0.24695     0.15715</t>
  </si>
  <si>
    <t>2.2447       2.153      2.1925      2.1925      1.8941      1.9969      2.0953      2.4185      1.7508      1.7113      1.7607      2.0265      2.1693</t>
  </si>
  <si>
    <t>0.82601     0.58278     0.36115     0.36115 -3.4756e-05     0.11107     0.22633   -0.012424    -0.12536   -0.025841    0.075907      0.1942     0.44495</t>
  </si>
  <si>
    <t>2.0883      2.0999      1.8871      1.8275       1.898      1.6705      1.5904      1.5205      1.6281      1.4354      1.4712      1.4469      1.7175</t>
  </si>
  <si>
    <t>0.023304     0.35764     0.56088     0.55084     0.55302     0.53252     0.42287     0.42552     0.22894     0.19243     0.28722  -0.0070087    -0.33552</t>
  </si>
  <si>
    <t>2.8195      2.8635      3.0757      3.1368      2.2455      2.1794      2.2371</t>
  </si>
  <si>
    <t>0.17525     0.30864     0.47835      1.0547     0.94959      0.8201     0.59802</t>
  </si>
  <si>
    <t>2.1916      2.3597      2.0622      1.8828      1.5784      1.5784      1.3649</t>
  </si>
  <si>
    <t>0.25274    0.022832    0.027938     0.21777     0.43402     0.43402     0.19775</t>
  </si>
  <si>
    <t>3.7292      3.8419      4.1681      4.3311      3.4236      3.7722       3.885</t>
  </si>
  <si>
    <t>-0.45021   0.0016676     0.17058     0.33864      0.9265      1.1283     0.97052</t>
  </si>
  <si>
    <t>1.7138      1.2562      1.4276      1.5651      1.5904      1.6485      1.6232      1.8912      1.8092      1.8725      1.8725       1.893      1.7726      2.0333</t>
  </si>
  <si>
    <t>0.17376     0.46546     0.42307     0.32489     0.42287     0.43185     0.33256     0.58097     0.67919     0.47514     0.47514     0.15372     0.02967     0.13135</t>
  </si>
  <si>
    <t>3.3686      3.3686      3.0631      2.5044      2.5547      2.0008      1.8663      1.5591      1.5591      1.4273</t>
  </si>
  <si>
    <t>0.58191    -0.58191    -0.56132    -0.48446    -0.73316     -1.1529    -0.68902     -1.5678     -1.5678     -1.9954</t>
  </si>
  <si>
    <t>1.249      1.7402      1.8317      2.1062       2.293       2.293      2.1062      1.9098      1.0247       1.249</t>
  </si>
  <si>
    <t>-0.35812 -9.4697e-06    -0.20368    0.024355     0.26815     0.26815    0.024355     0.47219    -0.19649     0.35814</t>
  </si>
  <si>
    <t>2.9968      2.9933      3.6515      3.2527      3.2719      2.8849      2.9909      3.0016      3.0016      3.0603      2.2537       2.096      1.8788      1.6215      1.4426      1.8472      2.2257      1.9803      2.4182      2.4182      2.4182</t>
  </si>
  <si>
    <t>0.33277      0.3462     0.41131     0.36125      0.4998     0.35996     0.50569     0.63819     0.63819     0.37337     0.40537     0.40567     0.37556      0.2405     0.14169    -0.10335   -0.094926    -0.32415    -0.21538    0.018835    -0.21538</t>
  </si>
  <si>
    <t>3.0796      3.0796      2.8019      2.9733      2.1328      2.3385      1.9614       2.103      2.7308      2.5721      2.4685      2.4685      2.7367      2.7202      2.6303      2.4685       2.294      2.2047      1.3383      1.5471      1.5471</t>
  </si>
  <si>
    <t>1.1741      1.1741      1.4173      1.1717     0.83156     0.99761     0.81404      1.0578      1.2461      1.3541      1.4652      1.4652      1.3963      1.5257        1.51      1.4652      1.5646      1.5503      1.0115     0.83547     0.83547</t>
  </si>
  <si>
    <t>1.9206      2.0698      1.8672      1.4911      1.9716       1.881       2.171      2.2745      1.8788      1.9004      1.8204      2.0381      2.1344      2.0132      1.8912      1.9066      1.8493      1.6127      1.9982      2.3739      2.1916</t>
  </si>
  <si>
    <t>-0.42619    -0.44365    -0.18866    -0.10042     0.12664     0.33791     0.26574      0.5199     0.37556     0.48063     0.69345     0.84841      1.1094     0.95253     0.58097     0.68815     0.67798     0.52227     0.58085     0.48441     0.22297</t>
  </si>
  <si>
    <t>1.4982      1.8839      3.7135      3.0797      3.0185      1.7525      1.8663      1.5011      1.8839</t>
  </si>
  <si>
    <t>-0.20128    -0.90406     -1.3103     -1.5277     -1.2396    -0.66934    -0.68902     -1.0684    -0.90406</t>
  </si>
  <si>
    <t>2.1124      2.1124      2.3692      2.3179      2.6769      2.6769      2.2305      1.8561      1.9872</t>
  </si>
  <si>
    <t>2.5409      2.5409      2.0369      1.7534      1.8855      1.8855        2.03      1.8786      1.3797</t>
  </si>
  <si>
    <t>1.5652      2.2823      2.2037      2.4011      2.0332      2.1987      1.8839      1.8561      1.9365</t>
  </si>
  <si>
    <t>-0.39502    -0.66078    -0.18791    -0.44224    -0.43681    -0.95853    -0.90406     -1.8786      -1.659</t>
  </si>
  <si>
    <t>2.7355      2.5801      2.3073      2.2455      2.4372      2.6123      2.4639      2.6123      2.2445      2.0638       2.309      2.2668      2.2537       2.447      2.5672      2.3739      2.3206      2.2282      2.0713       2.234      2.2418      2.1791      2.1791      3.1507      3.1315      2.9613</t>
  </si>
  <si>
    <t>-0.91459    -0.89564     -1.0822    -0.94959     -1.1226     -1.4277     -1.3931     -1.4277     -1.3633     -1.1892      -1.014    -0.75193    -0.40537    -0.17299   -0.020202     0.48441     0.71945     0.70829     0.69366     0.83128      1.1007     0.85711     0.85711      1.0696      1.0452      1.0121</t>
  </si>
  <si>
    <t>2.7008      2.6808       3.177      2.8973      2.6461       2.763      3.0846      3.4349      2.8989      2.6243      2.1094      2.2875      2.3328      2.4491      2.8295      2.5899      2.2455      2.3109        2.32      2.3781      2.3857        2.32      2.4434      2.0311      1.4516       2.294</t>
  </si>
  <si>
    <t>1.4067      1.5346      1.6313      1.7007      1.9071      1.7969      1.8868      1.8179      1.9853      1.7635      1.1552      1.3353      1.4728       1.119     0.78526      1.0216     0.94959      1.2036      1.0784      1.2148      1.4886      1.0784     0.82285      1.1212      1.3336      1.5646</t>
  </si>
  <si>
    <t>1.8046      1.7587      1.7375      1.6304      2.0061      1.5437      1.3921       1.383      1.2625      1.4976      1.2371      1.8668      1.8668      1.8668      1.8221      1.9299      1.9311      1.8144      1.8144      1.7736      1.9103      1.4764      1.4943      1.5543      1.9087      1.9087</t>
  </si>
  <si>
    <t>-1.3859e-05     0.10142     0.31401     0.57175     0.61612     0.66724     0.43033     0.23686     0.32361     0.41884    0.089089   -0.027436   -0.027436   -0.027436     0.08356   -0.021666     0.18812     0.28801     0.28801     0.18291     0.40604     0.58562       0.684     0.49701     0.29593     0.29593</t>
  </si>
  <si>
    <t>4.1849      3.3914      3.5135      3.2879      3.2373      2.4717      3.5468      3.5838</t>
  </si>
  <si>
    <t>-0.1592    -0.22455    -0.53536    -0.63926    -0.93837    -0.87499     -1.0042    -0.71335</t>
  </si>
  <si>
    <t>3.1512       2.766      2.7072      2.7603      2.8663      2.3548       2.216      2.6325</t>
  </si>
  <si>
    <t>0.89666     0.73182     0.59958     0.34777     0.23117     0.17414   -0.072879    -0.19997</t>
  </si>
  <si>
    <t>1.9042      1.9826      1.5489      1.3779      1.4894      1.4908      1.1536      1.3362</t>
  </si>
  <si>
    <t>-0.86333    -0.76619    -0.93535     -1.0053    -0.82287    -0.92138    -0.65518    -0.57099</t>
  </si>
  <si>
    <t>1.2279      1.1951      1.2636      1.7616      1.0122       0.937     0.84149     0.75461       1.682</t>
  </si>
  <si>
    <t>-0.14858       0.112     -1.0484   -0.094107        -1.2     -1.1075    -0.38382      0.4756    -0.22727</t>
  </si>
  <si>
    <t>1.2864       1.372      1.2505      1.5011      1.1506      1.4132</t>
  </si>
  <si>
    <t>-2.2618e-05     0.18274    -0.57129     -1.0684      -1.039    -0.66416</t>
  </si>
  <si>
    <t>3.7135      5.9187      6.8784      2.9495      4.1908       4.727</t>
  </si>
  <si>
    <t>-1.3103     -1.6887     -1.4243     -1.0809    -0.73162   -0.060365</t>
  </si>
  <si>
    <t>1.4982      1.3721      1.2135      1.2505      1.1584      1.5652</t>
  </si>
  <si>
    <t>0.20123    -0.18279    -0.39144    -0.57129    -0.94392    -0.39502</t>
  </si>
  <si>
    <t>1.9365      2.0008       1.042      1.1828     0.94715       1.249      2.3959      2.4251</t>
  </si>
  <si>
    <t>-1.659     -1.1529    -0.73766    -0.17668    0.029005    -0.35812    -0.46855  0.00081145</t>
  </si>
  <si>
    <t>2.5052      2.0263      3.1061      2.6834      2.4251      1.7525      1.8663       1.032</t>
  </si>
  <si>
    <t>-0.75779    -0.48723    -0.83431    -0.50009  0.00081145     0.66934     0.68902     0.56463</t>
  </si>
  <si>
    <t>1.4982      2.5044      1.8663      2.6834      2.6834      3.5349      2.6834      3.3059</t>
  </si>
  <si>
    <t>-0.20128    -0.48446    -0.68902    -0.50009    -0.50009    -0.89005    -0.50009    -0.29978</t>
  </si>
  <si>
    <t>1.8601      1.4132      1.8839      2.0008      1.5856     0.65715       1.207</t>
  </si>
  <si>
    <t>-0.26233    -0.66416    -0.90406     -1.1529     -1.0057     -1.2504     -1.3481</t>
  </si>
  <si>
    <t>2.6335      2.6211      2.4328      2.6055      2.8871      2.7316       1.625      1.3363      1.4843      1.8047      1.7104      1.8047      1.8047      1.5855      1.2905      1.4873      1.9812        2.04      1.7174      1.7873       1.848</t>
  </si>
  <si>
    <t>-0.48731    -0.36347    -0.22912     0.29355     0.60161     0.45052     0.40191     0.42254     0.43125     0.47686     0.47419     0.47686     0.47686      0.4721    0.057139   -0.056084    0.050451     0.37561     0.33549     0.22676      0.2333</t>
  </si>
  <si>
    <t>1.8601       2.045      1.7789      1.9538      2.2073      2.0132       1.903</t>
  </si>
  <si>
    <t>-0.26233    -0.73153    -0.92498    -0.83214      -1.117    -0.95253     -1.1575</t>
  </si>
  <si>
    <t>2.3331      2.1801      1.9448      2.0174      1.8676      1.8053      1.7593</t>
  </si>
  <si>
    <t>-0.75538    -0.51527    -0.37273    -0.25929   -0.018013   -0.013869    0.086259</t>
  </si>
  <si>
    <t>2.4853      2.3785      1.8216       1.505      1.4967      1.9614      2.5865</t>
  </si>
  <si>
    <t>0.39585     0.62858     0.58067     0.73182     0.63491     0.81404     0.64722</t>
  </si>
  <si>
    <t>2.3159      2.2966      2.9425      2.8931      2.9588      2.6832      2.8086       2.618      2.6275      2.4604      2.4013      2.0929       1.707      1.5594      1.2155</t>
  </si>
  <si>
    <t>-1.7743     -1.7525     -1.5185     -1.3698     -1.3809     -1.3104    -0.65434    -0.24948  0.00069712      0.2575      0.3725      0.4871     0.44053     0.53647     0.66821</t>
  </si>
  <si>
    <t>2.3738      2.9643      2.6303      3.7909      3.6438       3.731      2.8535       2.818      2.9613      3.0938      3.6378      3.0647        3.13       2.131      2.0981</t>
  </si>
  <si>
    <t>-1.0917     -1.4235       -1.51     -1.5555     -1.6806     -1.5433      -1.404     -1.1301     -1.0121    -0.89318    -0.59747    0.063801    -0.21045    -0.33816    -0.55675</t>
  </si>
  <si>
    <t>2.0816       2.432      2.5965      2.7192      2.8739      2.7907      2.9055      3.2172      2.9612      2.6353      2.8739      2.1638      2.0049      1.8474       1.546</t>
  </si>
  <si>
    <t>-0.84615     -1.1521     -1.0512     -1.0561    -0.53203    -0.39608    -0.27155     0.13796     0.27607     0.40004     0.53203      0.7041     0.54648     0.53409     0.36268</t>
  </si>
  <si>
    <t>1.8601      2.1751      1.8601     0.86446     0.86446      1.3701      1.1828</t>
  </si>
  <si>
    <t>0.26234     0.25835     0.26234    -0.37078    -0.37078    -0.38217    -0.17668</t>
  </si>
  <si>
    <t>2.6639      2.6059      2.6487      2.9964      3.0593      3.1152      3.0647      2.8676       1.968       1.874      1.6215       1.709      1.6829      1.3273      1.2041      1.1699      1.1134      1.1134      1.2763      1.2562      1.0939      1.1558       1.574      1.5594      1.5594      1.4843       1.383      1.5628      1.4818      1.4043      1.4043      1.2287     0.84111      1.0089</t>
  </si>
  <si>
    <t>0.99524     0.99288      1.1259      1.4537      1.4626      1.1921     0.91163      1.0271     0.47981     0.34673      0.2405     0.34579     0.14186     0.10665     0.18626     0.36208     0.53609     0.53609     0.55763     0.46546     0.44691     0.46046     0.63487     0.53647     0.53647     0.43125     0.23686     0.46677     0.37854     0.47681     0.47681     0.25249     0.28868     0.18508</t>
  </si>
  <si>
    <t>2.1419      2.0854      2.5022      2.3107      1.9087      2.0683      2.0683      1.8768      2.2452      2.4337      2.4194      2.4013      2.3955      2.1638      2.0308      2.0058       1.969      1.9072      1.9415      1.8871      1.5853      1.7056      1.5471      1.5471       1.574      1.8673      2.1115      1.9495      2.2445      2.6569      2.5606      2.2772      2.5555      2.7662</t>
  </si>
  <si>
    <t>-1.3435     -1.3294     -1.4315     -1.5194     -1.5317     -1.7115     -1.7115     -1.6409     -1.3295    -0.87297     -0.5108     -0.3725    -0.52655    -0.38028    -0.46199    -0.24196    -0.13531    -0.13068    -0.34546    -0.56083     -0.7344     -0.8852    -0.83547    -0.83547    -0.63487     -1.0177     -1.3178     -1.2819     -1.3633     -1.5717     -1.5487     -1.5879     -1.3981     -1.7351</t>
  </si>
  <si>
    <t>1.7113      1.8676      1.8119      1.8668      2.0265      1.7607      1.7496      1.7496       1.317       1.317       1.417      1.1558       1.082      1.5369      1.2732      1.3633      1.3633      1.3515      1.3363      1.6433      1.6433      1.9378      1.8941      1.5031      1.1699      1.5984      1.5276      1.4908      1.4257      1.7378      1.7407       1.828      2.1094      2.1094</t>
  </si>
  <si>
    <t>-0.025841   -0.018013    -0.13052   -0.027436      0.1942    0.075907     0.28758     0.28758     0.47773     0.47773     0.57239     0.46046       0.634       0.658     0.69816     0.60848     0.60848     0.51501     0.42254    0.098915    0.098915     0.10542 -3.4756e-05    -0.15918    -0.36212     -0.5325    -0.72253    -0.92138     -1.1174    -0.96129     -1.0681     -1.0691     -1.1552     -1.1552</t>
  </si>
  <si>
    <t>1.4143      1.2609      1.2792       1.257      1.1836      1.6876      1.6926      1.6228      1.6805      1.7097      1.5607      1.5699      1.3521      1.1747     0.76793      1.6969     0.99296      1.3991       1.472      1.5122      1.6754</t>
  </si>
  <si>
    <t>-0.070395      0.1515      0.3334     0.22351     0.26282     0.15158    0.034091      0.1552     0.10711     0.23261     0.29453     0.38681     0.38467     0.65313     0.92452     0.59156     0.73087     0.32259     0.32739      0.2084     0.19356</t>
  </si>
  <si>
    <t>2.3435      2.5122      2.5258      2.5927      2.3739      2.7855      2.3386       2.171      2.2591      2.1051        2.21      2.0367      2.2839      2.3682      2.9041      2.3507      2.4872      2.3797       2.352       2.352      2.1786      2.1786      2.2893      2.1937      1.9042      1.9586      1.8517      1.8672      2.0334      2.4156      2.5949      2.9468      2.9166      2.6874      2.6314      2.5757      2.8168      2.7657      2.4035      2.5173      2.1138</t>
  </si>
  <si>
    <t>1.1063     0.76157      0.8853     0.64217     0.48441     0.40522     0.52008     0.26574     0.38402      0.3741     0.11549     0.21973     0.36596     0.49041      1.0081       1.075      1.3566      1.4669      1.3363      1.3363      1.4396      1.4396      1.3314       1.296     0.86333     0.87712     0.39505     0.18867     0.30665     0.20243    -0.29288    -0.31247    -0.70416    -0.56093    -0.40546    -0.39994    -0.12888     0.25316     0.25236     0.13397     0.59889</t>
  </si>
  <si>
    <t>1.7582      1.7582      1.9228      2.1032       2.295      2.2418      2.2882      2.2882       2.652      2.8433      2.5446      2.8215      2.6259      3.0758       2.831      2.9185      2.6667      2.6505      2.7651      2.5025      2.5619      2.3685      2.3797      1.7582      1.7209       1.707      1.6545      1.8668      2.1059      2.3124      2.0102      1.8912      1.6486      1.5798      1.7002      1.7002      1.6486      1.5093      1.1857      1.0913     0.97441</t>
  </si>
  <si>
    <t>-1.1076     -1.1076     -1.1413     -1.1727     -1.2322     -1.1007     -1.3518     -1.3518       -1.29    -0.77661    -0.47271    -0.09901    0.033418     0.34677     0.75118      1.0343        1.27      1.3969      1.2776      1.2331      1.3847      1.2155      1.4669      1.1076     0.75083     0.44053     0.13686    0.027456  3.2095e-05    -0.24933     -0.3706    -0.58097    -0.87352     -1.1781      -1.093      -1.093    -0.87352    -0.66495     -0.7031    -0.64136    -0.63723</t>
  </si>
  <si>
    <t>1.8854      2.3087      2.3087      2.1956      1.7913      1.9311      2.1554      2.1554      2.1554      2.3087      2.4296      2.2574      2.3114      2.3114      2.3114      1.7582      1.6384      1.3979      1.3862      1.2087     0.93439     0.84184     0.90492      1.1028      1.1028      1.3162      1.2341       1.632      1.7291      1.7291      1.8039      1.6232      1.9056      1.8541      1.8472      1.7701      1.8837      1.2763      1.4894      1.7582      1.9445</t>
  </si>
  <si>
    <t>0.50413     0.30656     0.30656     0.41213     0.49192     0.18812     0.29564     0.29564     0.29564     0.30656     0.57726     0.94493     0.95728     0.95728     0.95728      1.1076      1.1932      1.2613      1.0576      1.0451     0.89312     0.72176     0.82004     0.83972     0.83972     0.76293     0.56357      0.5355      0.5426      0.5426      0.4461     0.33256     0.10934     0.21201     0.10331     0.31053     0.53295     0.55763     0.82287      1.1076      1.0268</t>
  </si>
  <si>
    <t>2.21      1.9803      2.5957      2.7384      2.5471      2.7224       2.983      2.9858      2.9959      2.6202      2.9055</t>
  </si>
  <si>
    <t>-0.11554    -0.32415   -0.043922    -0.17938     0.08189    0.074848    -0.48243    -0.47799    -0.18489    -0.24392    -0.27155</t>
  </si>
  <si>
    <t>2.2484       1.907       2.199      2.3206      2.1638      1.9131      1.8698      2.0168       2.011      1.3515      2.5617</t>
  </si>
  <si>
    <t>-0.57714    -0.66843    -0.80009    -0.71945     -0.7041    -0.43447    -0.64238     -0.6834    -0.46025    -0.51504    -0.61021</t>
  </si>
  <si>
    <t>1.7607      1.6927      1.8093      1.8898      1.4118      1.4118      1.4235      1.3162      1.8287      1.9027      1.5195</t>
  </si>
  <si>
    <t>-0.075887    -0.38335    -0.60825    -0.73193    -0.67944    -0.67944    -0.77632    -0.76293    -0.93727    -0.72546    -0.88503</t>
  </si>
  <si>
    <t>2.0119      1.7968      1.7577      1.5373      1.7119      1.7107      1.4805      1.4025      1.2578      1.2867</t>
  </si>
  <si>
    <t>-1.3905     -1.0992     -1.0632     -1.0839    -0.90738    -0.90744    -0.75822    -0.67004    -0.76129    -0.71089</t>
  </si>
  <si>
    <t>3.3067      3.5009      3.3606      3.6965      3.7421      3.3606</t>
  </si>
  <si>
    <t>-0.3523    -0.37045    -0.35541    -0.37835    -0.53304    -0.35541</t>
  </si>
  <si>
    <t>1.8086      1.6838      1.5066      1.4607      1.3165      1.3165</t>
  </si>
  <si>
    <t>-0.4064    -0.50173    -0.14615   -0.047537   -0.045206   -0.045206</t>
  </si>
  <si>
    <t>1.4844      1.3017      1.0802      1.0802       1.084      1.0155</t>
  </si>
  <si>
    <t>-0.43123    -0.28696    -0.55347    -0.55347    -0.36837    -0.53927</t>
  </si>
  <si>
    <t>2.8187      2.9034       2.774      2.7657      3.0203      2.8745       2.774      2.4035      2.6114      2.6114      2.1059      1.6232      1.9538      1.9446       1.889      1.9446       2.136      2.0316      1.7172      1.6599       1.746       1.746      1.4976      1.5745       1.502       1.502       1.419      1.4275</t>
  </si>
  <si>
    <t>0.10897    -0.27634     -0.0026     0.25316     0.11986     0.11325     -0.0026     0.25236     0.25982     0.25982  3.2095e-05     0.33256   0.0044053    -0.21581    -0.31824    -0.21581   -0.091736    0.024457 -1.6972e-05  -0.0057108  -0.0053258  -0.0053258     0.41884     0.52575     0.52718     0.52718     0.61848     0.71399</t>
  </si>
  <si>
    <t>3.8494      3.9593      3.8233      4.0601      4.0984      3.9409      4.0984      4.8618      3.7891      3.8494      3.0778      2.6314      3.3381      4.1484      3.8085      3.8059      3.8634      3.1455      3.0609      3.7166      4.1258      3.9314      4.1258      3.2406      3.2058      2.7992      3.1623      2.9939</t>
  </si>
  <si>
    <t>-0.59268    -0.43761    -0.11177    -0.60545    -0.76927    -0.74714    -0.76927    -0.65824    -0.73866    -0.59268    -0.70852    -0.40546    -0.38914     0.23829     0.55258     0.55583     0.55631     0.63402      0.6302     0.87305      1.0762      1.0458      1.0762     0.93994     0.92618      1.0101      1.3402      1.1647</t>
  </si>
  <si>
    <t>1.8007      1.8281      1.8837      1.8601      1.5623      1.4716      1.5369      1.6232      1.8507      1.7988      1.3165      1.4975      1.8527      2.1681      2.3275      3.0758      3.0411      3.2055      3.1111      3.1981      3.1159      3.0145      2.9148      3.0987      2.9372      2.1188      2.3896      2.1188</t>
  </si>
  <si>
    <t>0.41548     0.52215     0.53295     0.31608     0.23437     0.23503     0.22838     0.33256     0.37052    0.058408   -0.045206    0.045053   -0.047563   -0.089051    0.019924     0.34677     0.48193    -0.22417    -0.35557    -0.50287    -0.49414     -0.6202    -0.73837    -0.62632    -0.47031    -0.68758    -0.98398    -0.68758</t>
  </si>
  <si>
    <t>1.0874      1.1025      1.5013      1.9933      1.4795       1.501      1.5879      1.7742      1.3814      1.2934      1.7286      1.7932       1.344</t>
  </si>
  <si>
    <t>0.32908     0.32142      1.4206     0.69259     0.55572     0.13885     0.16352    0.059458     0.86738     0.76572    -0.17753    -0.36168   -0.060828</t>
  </si>
  <si>
    <t>2.7068      1.9446      2.7463      2.6227      2.5692       2.826       2.826      2.7507      3.1095      3.0722      2.8958      2.8958      2.3122      2.6041      2.4496      2.1094      2.1993      2.1993      2.3077      2.2073      2.5122</t>
  </si>
  <si>
    <t>0.45857     0.21582       0.206    0.084547     0.20991     0.20469     0.20469     0.07653   -0.080786    -0.21315    -0.19123    -0.19123    -0.48274    -0.77203    -0.75747    -0.85253    -0.74886    -0.74886    -0.89657      -1.117    -0.76157</t>
  </si>
  <si>
    <t>2.0547      2.1351      2.6032      3.2108      3.2144      3.4453      3.5474      3.5474      3.7098      3.7055      3.6409      3.8307      3.1834      2.5122      2.7208      2.5364      2.3663      2.6652      2.3663      2.5927      2.6558</t>
  </si>
  <si>
    <t>-0.79669       -1.04    -0.88134     -1.3251     -1.6267     -1.6688     -1.5399     -1.5399     -1.4182     -1.2639     -1.1008     -1.1384     -1.1927    -0.76157    -0.78575    -0.91685    -0.74219    -0.63699    -0.74219    -0.64217    -0.36862</t>
  </si>
  <si>
    <t>1.3131      1.3131      1.3131      1.1558      1.3362      1.6569      1.8275      1.7371      1.8216       2.214      2.3435      3.1092      3.1611      3.0615      3.0101      2.9514      2.7817      2.6992      2.5669       2.453      2.4284</t>
  </si>
  <si>
    <t>-0.27133    -0.27133    -0.27133     -0.4605    -0.57099    -0.54214    -0.55081    -0.67776    -0.58067    -0.48245    -0.25366   -0.085221   -0.085232    0.055006     0.18871     0.33394     0.71887      1.2578      1.5016      1.6109      1.4771</t>
  </si>
  <si>
    <t>3.1528      2.7647      2.2148      2.2266      1.8493      1.8082      1.9564      1.7455      1.6804      1.4452      1.6886      1.4452      1.4275      2.3206      2.2991      2.3738       2.114      2.2603      2.2603      2.2912      2.5493       2.592      2.8935      3.5287      3.5622      3.5836      3.5427       3.214      3.4447      3.2933      2.8909      2.9583      2.8881       1.829      1.9558      1.6355      1.6908      2.0425</t>
  </si>
  <si>
    <t>-2.8757     -2.8098     -2.2912     -1.8755     -1.5151     -1.2545     -0.9412    -0.78108    -0.66834    -0.51785     -0.7703    -0.51785    -0.71399    -0.71945    -0.83724     -1.0917     -1.4013     -1.7108     -1.7108     -1.8527     -1.5262     -1.6719     -1.4656     -1.1212    -0.82945    -0.53376    -0.38356   -0.064536    -0.23009    0.060021     0.34585     0.47975     0.35083    -0.20105    -0.42476     -0.3717    -0.27727    0.044086</t>
  </si>
  <si>
    <t>2.9429       3.088      2.7162       2.829      3.4218       3.667      3.2456      3.1092      4.0391      3.9819      3.3378      2.7907       2.812      3.6573      3.3305      3.2437       2.457      2.5811      2.0953      2.0458      2.1951      2.2502      2.2108      2.0457      2.0986        2.21      2.1885      2.1382       2.201      2.3536      2.6228      2.3084      2.4107      2.3536      2.2591      2.7169       2.792      2.9306</t>
  </si>
  <si>
    <t>0.88963     0.90009      0.7263     0.61724     0.56335     0.26144    0.071503    0.078025   -0.065123   -0.063574    -0.22288    -0.39608     -0.1441    -0.27739    -0.25039    0.034397    -0.27623     0.12097     0.22633   0.0041419    -0.24544    -0.13399   -0.021482  -0.0041431      0.2186     0.11549     0.23019    0.095035    0.093471    -0.15429    -0.04439    0.084285   -0.031251    -0.15429    -0.38405    -0.53157     -0.8098     -1.0897</t>
  </si>
  <si>
    <t>1.1332      1.4499      1.2732      1.5743       1.411      1.4516      1.1999      1.0073      1.0073     0.94032      1.1701     0.90502     0.83146      1.2572      1.2732      1.5743      1.7629      1.8016      1.8016      1.9908      1.8341      1.9908      2.4302      1.8341      1.9723      1.7694      1.5447      1.7954      1.8081      1.7156      1.7156      1.6577      1.5973      1.4939      1.3751      1.3405      1.4982       1.269</t>
  </si>
  <si>
    <t>2      1.8518      1.5466      1.5041       1.216      1.3336      1.2904      1.0204      1.0204      1.0056      1.1849      1.2598      1.2555      1.4365      1.5466      1.5041      1.8236      1.7143      1.7143      1.7919      1.6048      1.7919      1.7773      1.6048      1.5218      1.4771      1.1811       1.338      1.2299      1.0717      1.0717     0.71257     0.69809     0.48492     0.28247     0.18981     0.20123     0.19647</t>
  </si>
  <si>
    <t>2.088      2.1906      2.1749      2.0172      1.2832      1.2832      1.4552      1.8311      1.8218      1.8669      1.8669      1.7873       1.788      1.7296      1.5676      1.6213      1.3446     0.99843       1.171     0.99843      1.0155</t>
  </si>
  <si>
    <t>0.93995       1.081      1.1975      1.1616     0.61259     0.61259     0.95931      1.0415      1.1479      1.2694      1.2694      1.0091     0.90379     0.89196     0.87004     0.98176     0.71451     0.45301     0.46886     0.45301     0.53927</t>
  </si>
  <si>
    <t>1.9538      2.6889      2.8107      2.7553      2.8518      2.9918      2.8244      2.3663      2.4206      2.4337      2.5899      2.4095      2.0416      2.0308        2.13      2.2473       2.201      2.0883      2.0265      2.0057      2.0334</t>
  </si>
  <si>
    <t>0.0044053    -0.33258    -0.34595    -0.60568    -0.88454    -0.89343    -0.86454    -0.74219     -0.7514    -0.87297     -1.0216     -1.1262    -0.93109    -0.46199    -0.13212   -0.017331    0.093471   -0.023254      0.1942     0.41599     0.30665</t>
  </si>
  <si>
    <t>1.3959      1.4354      1.3017      1.3959      1.2864      1.3405      1.8119      1.8119      1.6933      1.7593      1.6502       1.634      1.7253      1.7873      1.7508      1.4911      1.2615      1.4993      1.9852      1.9448       1.968</t>
  </si>
  <si>
    <t>0.09928     0.19243     0.28695     0.09928 -2.2618e-05    -0.18978    -0.13052    -0.13052    -0.22457    0.086259   -0.021566    -0.21748    -0.32533    -0.22679    -0.12536     0.10038    0.098056   -0.031597    -0.15242    -0.37273     -0.4798</t>
  </si>
  <si>
    <t>1.2371       1.414      1.3264      1.2625      1.3515      1.4976      1.5745       1.707</t>
  </si>
  <si>
    <t>0.089089     0.22854     0.23041     0.32361     0.51501     0.41884     0.52575     0.44053</t>
  </si>
  <si>
    <t>1.4276      1.5784      1.4287      1.0247      1.0247      1.2344      1.4107      1.5601</t>
  </si>
  <si>
    <t>-0.42307    -0.43406    -0.33592    -0.19649    -0.19649    -0.15214   -0.049561    0.097395</t>
  </si>
  <si>
    <t>1.1872      1.2404       1.331      1.4124      1.4124       1.709      2.0332      2.2483</t>
  </si>
  <si>
    <t>-0.81131    -0.62147    -0.52943    -0.43673    -0.43673    -0.34574    -0.38356    -0.14117</t>
  </si>
  <si>
    <t>1.9394      1.8867      1.8567      2.1814      1.8353      1.6688      2.0748      1.9229      1.5904      1.8338      1.9098</t>
  </si>
  <si>
    <t>-0.096508    -0.20859    -0.42514    -0.58904    -0.68565    -0.56736    -0.35504    -0.31579     -0.4229    -0.57218     -0.4722</t>
  </si>
  <si>
    <t>2.2131      2.1608      1.7913      1.5776      1.5776      1.2475      1.3362      1.3362      1.2228      1.2843      1.1584</t>
  </si>
  <si>
    <t>-0.30484    -0.40321    -0.49191     -0.5968     -0.5968     -0.6554    -0.57099    -0.57099    -0.85054    -0.86564    -0.94392</t>
  </si>
  <si>
    <t>1.7027      1.8029      1.8931      1.8931      2.1568      2.1568      1.7102      1.8672      1.7205      1.5583      1.6225</t>
  </si>
  <si>
    <t>-0.78236    -0.79191    -0.69546    -0.69546    -0.45873    -0.45873    -0.18429    -0.18866    -0.10436    0.095243     0.10255</t>
  </si>
  <si>
    <t>1.2138      1.1253       1.096     0.97476     0.77398     0.58229      1.1462      1.8007       1.974      1.7982      1.9299      1.7511      1.3465      1.2277      2.0463      1.4182      1.2341      1.1569      1.1588      1.3006      1.2034      1.2179      1.2152      1.2013      1.3175       1.298      1.4282</t>
  </si>
  <si>
    <t>-0.2813    -0.37538    -0.34457    -0.33283    -0.63581      -1.336     -0.8496     0.33481    0.048057   -0.047946   -0.030916     0.16799    0.091146     0.36993    0.084437     0.05495     0.22468     0.20343      0.1809     0.23269     0.34276     0.42368     0.35218     0.14356     0.12639     0.14887     0.17279</t>
  </si>
  <si>
    <t>1.8416      2.0761      1.4645       1.905      1.8797      2.0601      2.0372      2.0372      2.3705</t>
  </si>
  <si>
    <t>-0.34121    0.020451     0.10865    0.041229     0.22039     0.42338     0.51131     0.51131     0.52314</t>
  </si>
  <si>
    <t>2.9951       3.107      3.0527      2.4909      2.5388      2.6263      2.7139      1.7844      1.7844</t>
  </si>
  <si>
    <t>-2.2805     -2.3259     -2.0413     -1.3496     -1.3614      -1.051    -0.95724    -0.64921    -0.64921</t>
  </si>
  <si>
    <t>1.7239      1.7897      1.7847       2.247      2.0061      1.8254      1.7333      1.3785      1.6574</t>
  </si>
  <si>
    <t>-1.3677     -1.2027     -1.0198     -1.0332    -0.96779    -0.73569    -0.55105     -0.2599    -0.62592</t>
  </si>
  <si>
    <t>1.8416      2.0761      1.4645       1.905      1.8797      2.0601      2.0372      2.0372      2.3705      2.5435      2.4584      2.5533      2.4643      1.8158</t>
  </si>
  <si>
    <t>-0.34121    0.020451     0.10865    0.041229     0.22039     0.42338     0.51131     0.51131     0.52314     0.65667     0.51959     0.23798     0.16445     0.20226</t>
  </si>
  <si>
    <t>2.9951       3.107      3.0527      2.4909      2.5388      2.6263      2.7139      1.7844      1.7844      1.8787      1.6263      1.1612      1.2233      1.1488</t>
  </si>
  <si>
    <t>-2.2805     -2.3259     -2.0413     -1.3496     -1.3614      -1.051    -0.95724    -0.64921    -0.64921    -0.68629    -0.34869    -0.16918    -0.02724    0.049532</t>
  </si>
  <si>
    <t>1.7239      1.7897      1.7847       2.247      2.0061      1.8254      1.7333      1.3785      1.6574      1.6394      2.0037      1.8605      1.7035      2.0118</t>
  </si>
  <si>
    <t>-1.3677     -1.2027     -1.0198     -1.0332    -0.96779    -0.73569    -0.55105     -0.2599    -0.62592    -0.65707    -0.63673    -0.54384    -0.60779    -0.67194</t>
  </si>
  <si>
    <t>1.4121      1.3695      1.3896      2.4533      2.3567      2.3256      2.5065       2.454</t>
  </si>
  <si>
    <t>-0.27361    -0.42029    -0.49564    -0.80584    -0.69484    -0.79135     -0.6158    -0.92169</t>
  </si>
  <si>
    <t>1.2659       1.373      1.4676      1.7716      1.7649      1.6662      1.7123      1.9798      1.7605      1.6685      1.6205</t>
  </si>
  <si>
    <t>-0.35648    -0.29564    -0.38487    -0.23098    -0.31453    -0.21871    -0.22152    -0.15692   -0.061911   -0.058226    0.022702</t>
  </si>
  <si>
    <t>1.8601     0.94715     0.64231     0.94715      1.0247      2.0624      1.8839</t>
  </si>
  <si>
    <t>-0.26233   -0.028999     0.17256   -0.028999    -0.19649    -0.70808    -0.90406</t>
  </si>
  <si>
    <t>1.9812      1.9909       2.104       2.104      2.2037      1.8317      1.3721</t>
  </si>
  <si>
    <t>0.050451    -0.37871    -0.40128    -0.40128    -0.18791    -0.20368    -0.18279</t>
  </si>
  <si>
    <t>1.5011      1.2008      1.2673      1.5011      1.3848      1.8164      1.4625</t>
  </si>
  <si>
    <t>-1.0684     -1.2372     -1.0524     -1.0684     -1.0445     -1.6228     -1.2652</t>
  </si>
  <si>
    <t>0.77349       1.039      1.2701      1.3716      1.3688      1.8799</t>
  </si>
  <si>
    <t>-0.85178    -0.90638     -0.5204    -0.37519    -0.21605     0.13116</t>
  </si>
  <si>
    <t>1.3514      1.6166      1.4008      1.0385     0.77483     0.89858     0.71063     0.97872</t>
  </si>
  <si>
    <t>2.1763       2.777      2.4483      2.3141      1.9652      2.2497      1.9679      1.8364</t>
  </si>
  <si>
    <t>2.249      1.9206      2.3334      2.6221      2.5033      2.4047      1.9357      1.8573</t>
  </si>
  <si>
    <t>0.87297      1.2119      1.7154      2.0754      1.6497       1.715      1.5308      1.3826</t>
  </si>
  <si>
    <t>1.2397     0.55918     0.68384     0.95443      1.2283      1.0579      1.4391      2.1542</t>
  </si>
  <si>
    <t>-0.57674  -0.0077946     0.22965     0.48447     0.44053     0.59965     0.53081     0.86962</t>
  </si>
  <si>
    <t>0.53508     0.53508     0.77843     0.87852     0.91349      1.1799</t>
  </si>
  <si>
    <t>-0.1543     -0.1543    -0.32119    -0.33225    -0.21391    -0.20369</t>
  </si>
  <si>
    <t>2.2617      2.2868      2.1709      2.2019      2.3542      1.6306      2.0784      1.9163      1.9379      2.1449       1.841</t>
  </si>
  <si>
    <t>-1.2908    -0.95748    -0.97561     -1.2183     -1.0712    -0.66359    -0.66901    -0.41389    -0.27109      -0.292     -0.2085</t>
  </si>
  <si>
    <t>1.3794      1.4571      1.3364      1.5104      1.6701      1.8721      1.7578      1.8172      1.8609      1.5292      1.4927</t>
  </si>
  <si>
    <t>0.54263     0.52249     0.44472     0.28409     0.25533     0.32733     0.18868    0.084627    0.015827    -0.10737    -0.18796</t>
  </si>
  <si>
    <t>1.4809      1.5228      1.8307       1.831      1.6004      1.7301      1.6524      1.6455      1.5635      1.4408      1.4135</t>
  </si>
  <si>
    <t>-0.43854    -0.54914    -0.50706    -0.68871    -0.77966    -0.85609    -0.66161    -0.70848    -0.65489    -0.79677    -0.55891</t>
  </si>
  <si>
    <t>2.2858       2.454      2.0708      2.0708      1.9805      1.8832      1.8832       1.532</t>
  </si>
  <si>
    <t>-1.1012    -0.92169    -0.66082    -0.66082    -0.37676    -0.25594    -0.25594    -0.25925</t>
  </si>
  <si>
    <t>1.6347      1.7583      1.8544      1.8139      1.8196      1.8703      1.6745      1.4602</t>
  </si>
  <si>
    <t>0.26963     0.18878     0.28016     0.10689    0.024409    -0.06132   0.0045599    -0.14789</t>
  </si>
  <si>
    <t>1.5054      1.5786      1.7364      1.6668      1.6509      1.6024      1.3073       1.458</t>
  </si>
  <si>
    <t>-0.65396     -0.7506    -0.80261    -0.70366    -0.61946    -0.61531    -0.55506    -0.57602</t>
  </si>
  <si>
    <t>2.0716      2.4971      2.4971       1.965       1.965      1.9652</t>
  </si>
  <si>
    <t>0.67811     0.97388     0.97388      1.2212      1.2212      1.4157</t>
  </si>
  <si>
    <t>2.9461      2.6324       2.432      2.1074      1.9101      1.7605      1.4851      1.1229</t>
  </si>
  <si>
    <t>-0.68908    -0.35114    -0.34582    -0.42494    -0.30691    -0.29807    -0.17731   -0.056715</t>
  </si>
  <si>
    <t>2.0491      2.1706       2.044      2.1201      2.2638      2.3173      2.2383      2.0602</t>
  </si>
  <si>
    <t>0.73606     0.47258     0.27516     0.20587     0.51701      0.7189     0.41975     0.20739</t>
  </si>
  <si>
    <t>2.2811       2.115       2.115      1.7985      2.0343      1.9721      1.9476      1.8474</t>
  </si>
  <si>
    <t>0.48127     0.74487     0.74487     0.97105      1.1129      0.8824     0.96841      0.7581</t>
  </si>
  <si>
    <t>1.3284      1.4688      1.3919      1.4987      1.4676      1.4987       1.394      1.3045      1.4112      1.3533      1.0834     0.97097</t>
  </si>
  <si>
    <t>-0.14151    -0.30377     -0.4439    -0.46489    -0.38487    -0.46489    -0.38269    -0.51785    -0.53995    -0.68165    -0.56751    -0.54219</t>
  </si>
  <si>
    <t>1.5766      1.7413      2.5607      2.7775      2.6084      2.6926</t>
  </si>
  <si>
    <t>0.013977     0.19714     0.48672     0.24594     0.24336     0.33367</t>
  </si>
  <si>
    <t>2.3261      2.0707      2.0538      1.9528      2.1092      2.0374</t>
  </si>
  <si>
    <t>1.4215      1.2055      1.3855      1.3135      1.3195      1.2655</t>
  </si>
  <si>
    <t>1.6188      1.5179      1.7181      1.7117      1.8337  1.0408e-16</t>
  </si>
  <si>
    <t>0.75627     0.86556      1.0626      1.0632     0.93259   0.0047344</t>
  </si>
  <si>
    <t>2.1568      2.0575      2.2106      1.9961       2.074      2.5388      2.5781      2.0649</t>
  </si>
  <si>
    <t>-0.7652     -1.0367     -1.2959     -1.4677      -1.821     -1.7491     -1.8799     -2.1722</t>
  </si>
  <si>
    <t>2.816      2.7439      2.4267      2.8602      2.7107      3.0159       3.001      2.8311</t>
  </si>
  <si>
    <t>0.7846     0.88252     0.51128    0.047492    -0.17513    -0.18266    -0.29481    -0.19735</t>
  </si>
  <si>
    <t>2.2742      1.6574      1.8016      1.8244       1.532      1.8139      2.0584      1.8035</t>
  </si>
  <si>
    <t>1.0066     0.62592     0.55393     0.47211     0.25923     0.10689   -0.089659   -0.082596</t>
  </si>
  <si>
    <t>1.9395      2.1764      1.7265</t>
  </si>
  <si>
    <t>-1.6557     -2.2176     -2.2593</t>
  </si>
  <si>
    <t>1.1286      1.3715     0.87413</t>
  </si>
  <si>
    <t>1.1754       1.062     0.58078</t>
  </si>
  <si>
    <t>1.0638      1.2701      1.0262</t>
  </si>
  <si>
    <t>0.49767     0.52032     0.76164</t>
  </si>
  <si>
    <t>1.579      1.3833      2.5571      2.9622</t>
  </si>
  <si>
    <t>-0.95172    -0.67376    -0.72015     -1.0343</t>
  </si>
  <si>
    <t>2.7852      1.8799      1.6328      1.6328</t>
  </si>
  <si>
    <t>0.37216     0.13116     0.30405     0.30405</t>
  </si>
  <si>
    <t>1.2201      1.3688      1.4941      1.7391</t>
  </si>
  <si>
    <t>-0.48442    -0.21605    -0.23569   -0.080105</t>
  </si>
  <si>
    <t>1.7389       1.579      1.6314      1.8516      1.5822      1.4922      1.6088      1.6645       1.893      2.1438      1.8391      1.8147      2.1403      1.8962      2.1403      2.1242      1.8993      1.8473      1.8726      1.7245      1.6452      1.6532      1.4174      1.4174      1.1146      1.1681      1.2875      1.3331      1.2387      1.0707      1.0259     0.91851      2.0312      2.1474      2.1681       2.089       2.089      1.9144      2.1333      2.4298</t>
  </si>
  <si>
    <t>-0.98785    -0.95172    -0.62831     -0.4779    -0.19551    -0.19504     -0.3582   -0.032254    0.084725     0.29464     0.55369     0.63558     0.79816     0.56371     0.79816     0.70225     0.94532     0.55957     0.47498       0.381     0.46687     0.29877   -0.033821   -0.033821    -0.19085    -0.12643   -0.055581    0.014342    0.016081    0.075023   0.0095548     0.20832     0.76738     0.58182     0.77832     0.86335     0.86335      1.0361      1.0646     0.99287</t>
  </si>
  <si>
    <t>2.874      3.0198      3.1225      3.1225      3.1129      3.3454      2.8983      2.5169      2.7404      2.7261      2.3352      2.0996      1.9544      2.3173      2.3352      2.1701      2.1093      1.8279      1.8725      1.8469      1.9757      2.0056      1.9265       1.608       1.662      2.0654      2.1141      2.0194      1.7123      2.0308      1.8401      1.7417      1.8734      1.7533      2.1322      1.8771      2.0417      1.9607       2.052       1.714</t>
  </si>
  <si>
    <t>0.55685   -0.014094   -0.011107   -0.011107    -0.23901    -0.37798    -0.45142    -0.74275    -0.43913    -0.54368    -0.82014     -0.5772    -0.55654     -0.7189    -0.82014    -0.67916    -0.48267    -0.17252    -0.47502    -0.38773    -0.30403    -0.39397    -0.21995    0.050878      0.2978     0.23571    0.024648     0.23227     0.38904     0.34191     0.49152     0.64921     0.58388      0.3079     0.36563      0.3619     0.39291     0.21678     0.31143     0.35343</t>
  </si>
  <si>
    <t>1.316      1.4464      1.5086      1.3917      1.4996      1.5086      1.3713      1.4159       1.541      1.5185      1.3885      1.1645      1.2142      1.2415      1.2689      1.2968      1.3475      0.9803     0.91322      0.9168      1.3457      1.3932      1.5936      1.6892      1.9518      1.9518      2.0079      2.0396      1.9911      1.9911        1.88      1.6725      2.0095      1.8444      1.8859      1.9898       1.891      1.8943      1.6572      1.6046</t>
  </si>
  <si>
    <t>-0.035409     0.11296     0.10676      0.1878     0.18166     0.10676    0.027164    -0.34276    -0.43239    -0.50709    -0.56544    -0.54653    -0.54775    -0.47981    -0.55883    -0.48976    -0.34622     -0.1511    -0.07387     0.11113     0.17406   -0.047603   -0.069054    -0.30931    -0.51294    -0.51294      -0.692    -0.60411    -0.60042    -0.60042    -0.76432    -0.71002    -0.46857    -0.16829     0.17887      0.1877    0.094333   -0.077144    -0.12145    -0.28649</t>
  </si>
  <si>
    <t>4.3957      1.6356      1.6356      1.4837       1.132     0.83151      1.2853</t>
  </si>
  <si>
    <t>-0.96196    -0.45077    -0.45077    -0.93252     -1.1863    -0.44808   -0.068931</t>
  </si>
  <si>
    <t>2.0716      2.0969      2.1089      1.1799      1.8786      2.0716      2.6132</t>
  </si>
  <si>
    <t>0.67811    -0.12154     0.05835    -0.20369    -0.65268    -0.67811    -0.31284</t>
  </si>
  <si>
    <t>1.2187      1.0219      1.0219      1.0219     0.95107      1.2521      1.2853</t>
  </si>
  <si>
    <t>0.37376     0.21141    -0.21143    -0.21143    0.039364     -0.2393   -0.068931</t>
  </si>
  <si>
    <t>0.87413      1.2201      1.3716      1.7231      2.9451      3.2267      3.5092      3.2929      2.7182       1.244</t>
  </si>
  <si>
    <t>0.58078     0.48438     0.37519     0.45914     0.93669     0.96183      2.0512      2.5266      2.0633      1.5529</t>
  </si>
  <si>
    <t>2.5276      1.8786      1.8786       1.268     0.87413     0.87413      1.7656      1.2853      2.1026      2.1088</t>
  </si>
  <si>
    <t>0.56986     0.65268     0.65268     0.89271     0.58078     0.58078     0.63031    0.068869    -0.42331   -0.058356</t>
  </si>
  <si>
    <t>1.6094      1.4941      1.4941      1.3716      1.4941      1.4941      1.5651      1.3833      1.4809      1.4809</t>
  </si>
  <si>
    <t>-0.06722    -0.23569     0.23569     0.37519    -0.23569    -0.23569    -0.39531    -0.67376     -1.0954     -1.0954</t>
  </si>
  <si>
    <t>2.6114      1.0829      1.2614      1.3108     0.86254</t>
  </si>
  <si>
    <t>2.646      1.7522      1.5139      1.2681     0.90734</t>
  </si>
  <si>
    <t>1.4485      1.9011       1.571      1.7382      1.5156</t>
  </si>
  <si>
    <t>2.3312        2.32      1.4703      1.1332     0.49318</t>
  </si>
  <si>
    <t>0.65559     0.65307     0.45885      0.8752     0.79935</t>
  </si>
  <si>
    <t>0.25289      0.2526     0.28614     0.48022     0.41951</t>
  </si>
  <si>
    <t>1.0638      1.4289      1.4289      2.4152</t>
  </si>
  <si>
    <t>-0.49771    -0.53173    -0.53173   -0.065629</t>
  </si>
  <si>
    <t>1.4837      1.5814      1.2449      1.3833</t>
  </si>
  <si>
    <t>0.93252       1.302     0.82196     0.67376</t>
  </si>
  <si>
    <t>2.2215      1.1004     0.72815     0.83151</t>
  </si>
  <si>
    <t>-0.89689    -0.63857    -0.56795    -0.44808</t>
  </si>
  <si>
    <t>1.7209      1.7674      1.8437      1.9119      1.8614      1.7812      1.7592      1.6156</t>
  </si>
  <si>
    <t>-0.83253    -0.83993    -0.67724    -0.77636    -0.77089    -0.58766    -0.75359    -0.54636</t>
  </si>
  <si>
    <t>1.8543      1.8093      1.9206      2.2172       2.224      2.1316      2.0755      2.0049</t>
  </si>
  <si>
    <t>1.5038      1.3902      1.3267       1.181      1.2842       1.356      1.2362      1.0211</t>
  </si>
  <si>
    <t>1.2731      1.2483       1.296      1.3934      1.7283       1.925      1.8969      1.9321</t>
  </si>
  <si>
    <t>0.47429     0.54318     0.54574     0.56311     0.72196     0.65953     0.83864     0.57558</t>
  </si>
  <si>
    <t>1.8977      1.8022      1.8499      1.7396       1.766      1.7316      1.7491      1.7634       1.873      1.5578</t>
  </si>
  <si>
    <t>-0.34412    -0.28239    -0.32734    -0.25853    0.013342   -0.034395     0.43856     0.46004     0.72694     0.67161</t>
  </si>
  <si>
    <t>1.99      1.8899       1.909      1.9944      2.2226      1.8812      1.5808      1.5776      1.7958      1.6705</t>
  </si>
  <si>
    <t>0.37238      0.4182     0.40288     0.45291     0.60725     0.69608     0.89367     0.90735      1.1823      1.1376</t>
  </si>
  <si>
    <t>1.3202        1.24     0.86487     0.70502     0.94368      1.2134      1.1384       1.178      1.0925      1.1547</t>
  </si>
  <si>
    <t>-0.60995    -0.38551    -0.33664    -0.48296    -0.31652   -0.054106     -0.1103    0.042057   -0.029951   -0.077305</t>
  </si>
  <si>
    <t>1.3347      1.0489      1.2088      1.1671      1.2161      1.5594</t>
  </si>
  <si>
    <t>-0.18154  1.3432e-05     0.14516    0.075824      0.2222     0.21299</t>
  </si>
  <si>
    <t>3.8228      4.0102      4.0335      3.0548      3.3454      2.6993</t>
  </si>
  <si>
    <t>0.096524    -0.17489    -0.44599    -0.23867    -0.37798    -0.34359</t>
  </si>
  <si>
    <t>1.3685      1.5185      1.2259      1.2743      1.2743      1.3622</t>
  </si>
  <si>
    <t>0.57464     0.50706     0.15502     0.15438     0.15438     0.30678</t>
  </si>
  <si>
    <t>1.7985     0.93503      1.3356      1.3975      1.4035      1.2003</t>
  </si>
  <si>
    <t>-0.69663    -0.47113    -0.57498    -0.43518     -0.6927    -0.74642</t>
  </si>
  <si>
    <t>1.5031      1.3492     0.95636     0.57482      1.1148     0.77554</t>
  </si>
  <si>
    <t>1.4848      1.7211      1.6065      1.2707      1.2675      1.0974</t>
  </si>
  <si>
    <t>0.77625     0.17029       0.955     0.72207      1.1004      1.3662</t>
  </si>
  <si>
    <t>2.1384      2.6569      2.3954      2.0527      2.5893      2.8941</t>
  </si>
  <si>
    <t>0.83762      1.1906      2.0629      2.0629      1.8786      2.3254      2.5233      2.5014      2.0194</t>
  </si>
  <si>
    <t>-0.091058   -0.070602     0.31615     0.31615     0.65268     0.28854     0.30827     0.50764     0.23227</t>
  </si>
  <si>
    <t>2.7329      2.4523      2.6635      1.9491      1.5771      1.3071      1.3033      2.6626      2.6263</t>
  </si>
  <si>
    <t>-1.5941      -1.992      -2.313     -2.1256       -2.43      -2.032     -1.8224      -2.568     -2.0399</t>
  </si>
  <si>
    <t>1.5351      1.2449      2.1025      2.2032      2.1089      1.7656      1.8786      1.4289     0.93301</t>
  </si>
  <si>
    <t>0.87678     0.82196      0.4233     0.24904     0.05835    -0.63031    -0.65268    -0.53173    -0.46385</t>
  </si>
  <si>
    <t>3.2929      2.4307      1.4809      1.4584      1.8544      2.5571</t>
  </si>
  <si>
    <t>-2.5266      -1.383     -1.0954    -0.76184     -1.1841    -0.72015</t>
  </si>
  <si>
    <t>3.6192      2.5571      1.8994      1.9828      2.0707      3.1246</t>
  </si>
  <si>
    <t>-0.019385    -0.72015     -1.0258     -1.0819     -1.4957     -2.2045</t>
  </si>
  <si>
    <t>2.68      2.0485      1.6948      1.5814      1.1166      1.2655</t>
  </si>
  <si>
    <t>-0.52706     -1.0533     -1.1572      -1.302     -1.5161     -1.0545</t>
  </si>
  <si>
    <t>1.88       1.598      1.4374      1.6571      1.4374       1.319      1.2168      1.4012      1.4012      1.3628      1.7251</t>
  </si>
  <si>
    <t>0.62417     0.74525     0.80024     0.95821     0.80024     0.94377     0.91698     0.87099     0.87099      1.0278     0.92872</t>
  </si>
  <si>
    <t>1.7058      1.4179      1.3745      1.3454      1.4188      1.3627      1.1664      1.3126      1.2503      1.1124      1.0707</t>
  </si>
  <si>
    <t>-0.49979    -0.49145    -0.48649    -0.49109    -0.57776     -0.5665    -0.37204    -0.30502    -0.29397    -0.14229   -0.074995</t>
  </si>
  <si>
    <t>1.2314     0.92829      1.0217      1.1384     0.84733     0.94929     0.88883     0.88883      1.2689      1.3685      1.4461</t>
  </si>
  <si>
    <t>-0.47008     -0.3238     -0.4082    -0.35316    -0.26879    -0.34806    -0.47167    -0.47167    -0.55883    -0.57464    -0.50569</t>
  </si>
  <si>
    <t>1.5084      1.2853      1.4289      1.5084      1.5084      1.6094      1.2853      1.4941</t>
  </si>
  <si>
    <t>-0.087596    0.068869     0.53177    0.087562    0.087562    -0.06722    0.068869    -0.23569</t>
  </si>
  <si>
    <t>2.5408      2.3707      2.6421      2.9451      2.3351      1.9278      1.8786      2.0253</t>
  </si>
  <si>
    <t>2.7852      2.2034      1.5734     0.93669   -0.097237    -0.48522    -0.65268    -0.49156</t>
  </si>
  <si>
    <t>1.3636      1.2655       1.374      1.2655       1.236      1.6403       1.595      1.0763</t>
  </si>
  <si>
    <t>-1.0735     -1.0545    -0.91791     -1.0545     -1.2059      -1.369     -1.5393     -1.3335</t>
  </si>
  <si>
    <t>1.4374      1.4249      1.6236      1.5676       1.777      1.5595      1.5595      1.4928       1.636      1.5342      1.6079        1.59      1.3498       1.363      1.1205      1.2183      1.4594      1.4606</t>
  </si>
  <si>
    <t>0.80024     0.72002     0.83663      1.0009      1.1707     0.91561     0.91561     0.81581     0.67459     0.65272     0.75078     0.66634     0.55736     0.33154     0.41792     0.42847     0.19749     0.12318</t>
  </si>
  <si>
    <t>2.5595      2.2972      2.3867      2.3441      2.5571      2.7315      1.3785      1.4621      1.3178      1.2729      1.3012      1.4922      1.2259      1.2259      1.1925      1.1925      1.3034      1.3034</t>
  </si>
  <si>
    <t>1.1456     0.89107     0.49435     0.29362   -0.034256   -0.056976     -0.2599    -0.34313     -0.3315    -0.33195    -0.34705    -0.19504    -0.15501    -0.15501 -0.00013016 -0.00013016    0.077644    0.077644</t>
  </si>
  <si>
    <t>1.2161      1.3908      1.3908      1.2831       1.316      1.6797      1.9022      1.8858      1.9414      2.0039      2.1182      1.7659      1.7567      1.7567      1.8701      1.6836      1.4761      1.5161</t>
  </si>
  <si>
    <t>0.2222     0.34873     0.34873      0.1969   -0.035409    -0.32775     -0.1749    -0.34623    -0.53467    -0.45317    -0.65454    -0.70445    -0.87835    -0.87835      -1.012    -0.77481    -0.90174    -0.83024</t>
  </si>
  <si>
    <t>1.9374      1.9807      1.8771      1.9947      2.4147      2.3809      1.8403      1.7801      1.5804      1.8859</t>
  </si>
  <si>
    <t>3.1492      3.0197      2.9681      2.7388      2.5147      2.1213      1.5978      1.3595      1.0929     0.90146</t>
  </si>
  <si>
    <t>1.6567      1.8976      2.2998      2.2742      2.4256      2.6974      2.6974      2.3257      2.3834      2.1077</t>
  </si>
  <si>
    <t>0.5449      0.8845     0.99411      1.0066      1.3674      1.4558      1.4558      1.5826      1.4928      1.3014</t>
  </si>
  <si>
    <t>1.7364      1.6571      1.7128      1.4019      1.4077      1.2702      1.0764      1.2748      1.1668      1.3445</t>
  </si>
  <si>
    <t>0.80261     0.95821     0.97414     0.87804     0.95871      1.0103     0.77273     0.58813     0.42462     0.15028</t>
  </si>
  <si>
    <t>1.4872        1.14      1.2648      1.3284      1.3369      1.8139</t>
  </si>
  <si>
    <t>0.4207     0.27656      0.4354     0.14151     0.22038     0.10689</t>
  </si>
  <si>
    <t>1.5357      1.7123      1.7764      1.4183      1.2968      1.2888</t>
  </si>
  <si>
    <t>0.44449     0.22154    0.057346  1.7484e-05    -0.15027    -0.21934</t>
  </si>
  <si>
    <t>1.6625      1.6085       1.589      1.5894      1.2466      1.3589</t>
  </si>
  <si>
    <t>-0.93849    -0.67538    -0.59218    -0.43465    -0.37145    -0.53449</t>
  </si>
  <si>
    <t>2.4408      2.8112      2.1159       2.238      2.1676       2.551      2.4304      2.8017       2.955      2.5475      2.6888      2.2735      1.9193      1.8079      1.9702      1.7216       1.744      1.5131</t>
  </si>
  <si>
    <t>1.4764      1.3236     0.63655     0.50449    -0.12448    -0.48873      -0.532    -0.77275    -0.83627    -0.95285     -1.1146     -1.0144     -0.8537    -0.78389    -0.57938    -0.41151    -0.35043    -0.24009</t>
  </si>
  <si>
    <t>1.629      1.9309      1.8775      1.4481      1.5282      1.6537      2.2386      2.1724      2.0146       2.603      2.5905      2.5022      2.5649      2.6467      2.1758      2.2558      1.9566      1.8446</t>
  </si>
  <si>
    <t>0.28981     0.16341    0.065164    -0.11387   0.0019734    -0.39576    -0.48672      -0.667     -1.0251     -1.2952     -1.2409     -1.2923      -1.272     -1.6455     -1.5279     -1.5728     -1.4763     -1.6434</t>
  </si>
  <si>
    <t>0.75278     0.64236     0.71023     0.72572      1.1498      1.3276      1.5038       1.797      1.7324      1.8865      1.8324      1.7512       1.868      1.7904      1.6562      1.8948      1.5551       1.359</t>
  </si>
  <si>
    <t>0.0299    0.029576   -0.030323    0.026623    -0.24272    -0.30957    -0.52111    -0.70937    -0.80913     -1.0773     -1.1901     -1.2795     -1.5781     -1.4365     -1.2692     -1.5527      -1.286     -1.1638</t>
  </si>
  <si>
    <t>1.8363      1.7918      2.3542      2.2175      2.6712      2.7727</t>
  </si>
  <si>
    <t>-0.048262     0.27606      1.0976      1.6895       1.154       1.403</t>
  </si>
  <si>
    <t>2.3763     0.98256      1.1268      1.0133      1.1268      1.2698</t>
  </si>
  <si>
    <t>-0.097356     0.39371     0.55475     0.67284     0.55475     0.32582</t>
  </si>
  <si>
    <t>0.9598     0.63037      0.9598      0.9598      0.8541      1.6363</t>
  </si>
  <si>
    <t>0.056545     0.16057    0.056545    0.056545       0.399     0.56708</t>
  </si>
  <si>
    <t>1.8363      1.7918</t>
  </si>
  <si>
    <t>-0.048262     0.27606</t>
  </si>
  <si>
    <t>2.3763     0.98256</t>
  </si>
  <si>
    <t>-0.097356     0.39371</t>
  </si>
  <si>
    <t>0.9598     0.63037</t>
  </si>
  <si>
    <t>0.056545     0.16057</t>
  </si>
  <si>
    <t>2.5183      2.4951      2.5911      2.5647      2.5854       2.726      2.8799      2.4066</t>
  </si>
  <si>
    <t>-1.2299    -0.91722    -0.93464    -0.80766     -0.7104    -0.42096    -0.20162     0.11896</t>
  </si>
  <si>
    <t>2.178      1.9475       2.059      1.6694      1.4517      1.5289      1.6764      1.3898</t>
  </si>
  <si>
    <t>-0.55276     -0.5203    -0.62502     -0.4987    -0.54419     -0.3328     0.14938     0.29357</t>
  </si>
  <si>
    <t>1.1943      1.3767      1.4083      1.5683      1.6122      1.6223      1.6492      1.6739</t>
  </si>
  <si>
    <t>-0.28463    -0.43084    -0.50813    -0.45648    -0.24216    -0.16998    -0.24489   -0.023258</t>
  </si>
  <si>
    <t>0.0175     0.43499       1.167      1.4315      1.0534      1.3296      1.9803</t>
  </si>
  <si>
    <t>-0.78125    -0.58274     -1.4006     -1.4013     -1.2232     -1.5832     -2.2728</t>
  </si>
  <si>
    <t>0.045551     0.95485      1.6916      1.5078      2.0298      2.1459      2.2433</t>
  </si>
  <si>
    <t>-4.1725e-10     0.47083     0.85949     0.86958     0.57236     0.72076    -0.11076</t>
  </si>
  <si>
    <t>1.6615      1.8606      1.9187      1.0983      1.1455      1.1647      1.0404</t>
  </si>
  <si>
    <t>-0.52697    -0.47824    -0.53363    -0.57158    -0.59065    -0.43782    -0.51764</t>
  </si>
  <si>
    <t>0.9304      1.6085     0.88718      1.5334      1.1407      1.2376      1.5991      1.7929      1.2183      1.1328</t>
  </si>
  <si>
    <t>-0.1265     0.14061    0.053342     0.33113     0.20815     0.13155    -0.36884    -0.27644    -0.19441   0.0092568</t>
  </si>
  <si>
    <t>1.5892      2.0485      1.9562      1.6907      1.3715     0.96954      1.0323      1.0072      1.0699      1.0934</t>
  </si>
  <si>
    <t>0.32045     0.46356     0.78758     0.69176     0.58796     0.13543    0.075963    -0.28377    -0.21316    -0.20798</t>
  </si>
  <si>
    <t>0.68768     0.80684     0.61014      1.1775      1.1408      1.1446      1.1855      1.3698      1.3136      1.8874</t>
  </si>
  <si>
    <t>0.33872     0.54922     0.22646     0.58433     0.86343     0.97953      0.7648      1.1021     0.58444     0.61712</t>
  </si>
  <si>
    <t>3.0537      2.9693      2.9154      3.2835      2.6601      2.5959</t>
  </si>
  <si>
    <t>1.0166       1.485      1.7405      2.2373      2.3079      2.8456</t>
  </si>
  <si>
    <t>2.012      1.8831       2.165      2.1397      3.0148      3.2776</t>
  </si>
  <si>
    <t>0.022562    -0.18379    0.016904   -0.091172    -0.30579    -0.51164</t>
  </si>
  <si>
    <t>1.8129      1.9961      2.2376      2.6372      2.6597      1.8518</t>
  </si>
  <si>
    <t>1.4787      1.3778     0.95411     0.78138     0.77095     0.65416</t>
  </si>
  <si>
    <t>1.3969      1.6617      1.7177      1.7644      2.8465      2.6051</t>
  </si>
  <si>
    <t>-0.9975     -1.2253    -0.80157    -0.10338     0.19497     0.69463</t>
  </si>
  <si>
    <t>3.4519      3.4056      2.8141      2.0917      2.6806      2.6051</t>
  </si>
  <si>
    <t>2.671      1.6786      1.7845      1.3909     0.95446     0.69463</t>
  </si>
  <si>
    <t>1.2309      1.6617       1.688      1.6617      2.3926      2.8463</t>
  </si>
  <si>
    <t>-1.3934     -1.2253      -1.455     -1.2253     -1.9818     -3.0713</t>
  </si>
  <si>
    <t>3.6999      3.2568      2.7825       2.736      2.5439      2.7005        2.34        2.34      2.1404      2.2315      2.0505      2.0505      2.2017      2.4025      2.5198      2.3622      2.5683      2.5338       2.748      2.6619      2.9737      2.7094</t>
  </si>
  <si>
    <t>1.5984e-05    -0.44595     -0.5876    -0.45827    -0.58677     -0.1975   -0.045069   -0.045069     0.34956     0.23809     0.70282     0.70282     0.89724     0.79525     0.68087     0.67233     0.55297     0.29794     0.33743     0.71383     0.30293     0.13376</t>
  </si>
  <si>
    <t>3.7416      3.6304      3.2172      2.2529      2.0078      2.6209      2.1667       2.194      2.4104      2.2653      2.4821      2.4164      2.7032      2.6416       2.647      2.2982      2.2982      2.0353      2.0265      2.4713      2.4025      2.5696</t>
  </si>
  <si>
    <t>-0.34284     -0.6313    -0.71701    -0.62684    -0.84812    -0.49501     -0.5361    -0.17058    -0.43757    -0.17905    -0.44751    -0.31935    -0.37864    -0.24897    -0.12576    -0.39802    -0.39802    -0.74519    -0.50565    -0.36747      -0.361     0.01005</t>
  </si>
  <si>
    <t>1.9685      1.8754       1.818      2.1684      2.4139      2.6151      3.1084      3.5985      3.5583        3.94      3.5316      3.6872      3.4647      3.2568      3.2568      2.8304      2.5867      2.4416      2.0058       2.121      2.1543      2.1563</t>
  </si>
  <si>
    <t>-1.8688     -2.2375     -2.2754     -2.2253     -2.3254     -1.7837     -1.7428     -1.8285     -1.5133     -1.2528     -1.3596    -0.77708    -0.59215    -0.44595    -0.44595     -0.7152    -0.95671    -0.69082      -0.623    -0.75407     -0.6427    -0.87334</t>
  </si>
  <si>
    <t>2.2081      2.2079      1.8555      1.8036      1.7293      1.6513       1.471      1.5061      1.3862      1.6174      1.3881      1.5095      1.5095      1.5095      1.6682</t>
  </si>
  <si>
    <t>-0.014239     0.19826    -0.13796    -0.23278     -0.2313     -0.1364     0.23494   -0.028141     0.13872     0.46101     0.45606     0.28611     0.28611     0.28611     0.11118</t>
  </si>
  <si>
    <t>1.5365      2.1569      2.1421      2.2016      1.7457      1.7457      1.7175      1.7442      1.7442      1.8104      1.7442      1.4734      1.3533      1.1702      1.1158</t>
  </si>
  <si>
    <t>-1.1812     -1.3456     -1.4581     -1.7373     -1.5625     -1.5625     -1.4402     -1.3419     -1.3419     -1.1487     -1.3419     -1.3603     -1.2284     -1.0648     -1.0523</t>
  </si>
  <si>
    <t>1.219      1.4617      1.4383      1.4383       1.681       1.681      1.8705      1.8705      1.9983      1.9317      1.7468      1.3988      1.5826      1.4883     0.98158</t>
  </si>
  <si>
    <t>0.86149      1.1331      1.2225      1.2225     0.98917     0.98917     0.91804     0.91804     0.73455     0.61849     0.37669     0.13516     0.14989    0.052745     0.21661</t>
  </si>
  <si>
    <t>1.3535      1.2962      1.2962      1.1738      0.8089     0.85538      1.5818      1.5818      1.6392      1.3726      1.2962      1.2962      1.3369      1.4302      1.4302      1.5203      1.0455     0.96935     0.79969      0.7697      0.7697     0.83321     0.89191</t>
  </si>
  <si>
    <t>-0.10544    -0.11059    -0.11059    -0.11847    -0.13559    -0.06873     0.18084     0.18084     0.18026     0.19695     0.11056     0.11056     0.02872   -0.062209   -0.062209    -0.15667    -0.23444     -0.2311    -0.14642   -0.078691   -0.078691    -0.29568    -0.22821</t>
  </si>
  <si>
    <t>1.3862      1.3767      1.6061      1.6093      1.3528      1.6363      1.6972</t>
  </si>
  <si>
    <t>-0.57333    -0.43084    -0.48452    -0.33754    -0.09265     0.22145     0.45851</t>
  </si>
  <si>
    <t>1.4365       1.553      1.5823      1.8077      2.1562      2.1058      1.7192</t>
  </si>
  <si>
    <t>-0.068801    -0.13986    -0.21422    -0.15386    -0.36593    -0.44856    -0.30739</t>
  </si>
  <si>
    <t>1.2035      1.4945      1.4945      1.3274      1.3274       1.354       1.354</t>
  </si>
  <si>
    <t>0.88471     0.99814     0.99814      1.0272      1.0272      1.1915      1.1915</t>
  </si>
  <si>
    <t>3.1893      3.0333      2.3526      1.7754      1.5812      1.4927</t>
  </si>
  <si>
    <t>-0.3577    -0.56954    -0.49517    -0.35269    0.049985     0.37193</t>
  </si>
  <si>
    <t>3.4489      3.3981      2.8801      2.4493      2.4493      2.2369</t>
  </si>
  <si>
    <t>-0.90197     -1.0172     -1.3918     -1.5094     -1.5094     -1.3383</t>
  </si>
  <si>
    <t>1.7467      1.5964      1.6317      1.6914      1.7363      1.3845</t>
  </si>
  <si>
    <t>-0.23656    -0.37567     -0.3794    -0.22858    0.079183     0.37155</t>
  </si>
  <si>
    <t>1.0358      1.0348      1.6764      1.5823      1.5531      1.5531       2.517      2.5708</t>
  </si>
  <si>
    <t>3.7394e-06    0.056272     0.14938     0.21421     0.13981     0.13981     0.66487     0.56937</t>
  </si>
  <si>
    <t>2.2786       1.974      1.9005      1.6923      1.1697      1.4013      1.5649      1.4933</t>
  </si>
  <si>
    <t>0.55103      0.6039     0.59131     0.63487     0.47087     0.60118     0.55004     0.53991</t>
  </si>
  <si>
    <t>1.4084      1.4084      2.0634      2.2296      2.3681      2.5013      2.5858      2.4693</t>
  </si>
  <si>
    <t>0.50814     0.50814       0.448     0.36224     0.27996     0.19491     0.29945    0.097477</t>
  </si>
  <si>
    <t>1.1128      1.1282      1.1875     0.84327      1.1158      1.3658      1.2317      1.1046      1.1046</t>
  </si>
  <si>
    <t>0.34065     0.53254     0.47697     0.50542     0.72935      1.0389      1.0728      1.1808      1.1808</t>
  </si>
  <si>
    <t>1.7273       1.411      1.7193       1.862      2.6437      2.8414      2.8585      2.8459      2.9531</t>
  </si>
  <si>
    <t>0.52433     0.25899    0.099462     0.26327     0.27147     0.15836   -0.057558     -0.1649    -0.17307</t>
  </si>
  <si>
    <t>2.3664       2.368      2.0293      1.7118      1.8895      1.8595      1.8895      1.7844      1.7148</t>
  </si>
  <si>
    <t>-0.85585    -0.56638    -0.61552    -0.57838    -0.70535    -0.78273    -0.70535    -0.57141    -0.75642</t>
  </si>
  <si>
    <t>4.7396      3.4879      2.8528      2.9211      2.7043      1.4533      1.7935</t>
  </si>
  <si>
    <t>3.3915      2.0693      1.8425      2.0804      1.9968      1.5673      2.1161</t>
  </si>
  <si>
    <t>0.56623     0.42489     0.94759      1.3077      1.3077      1.8985      2.2248</t>
  </si>
  <si>
    <t>0.77105     0.71405     0.74104     0.60423     0.60423     0.57937     0.29694</t>
  </si>
  <si>
    <t>1.4666      1.1065      1.1785      1.6565      1.7569      0.9598      1.4933</t>
  </si>
  <si>
    <t>0.79315     0.77765     0.74096     0.72399     0.42849    0.056545    -0.17444</t>
  </si>
  <si>
    <t>2.4428      2.2808      1.4945       1.445      1.5509      1.2623      1.3007      1.3336      1.6447</t>
  </si>
  <si>
    <t>1.3902      1.3505     0.99814     0.83053       0.705     0.35716     0.22198     0.22414     0.34048</t>
  </si>
  <si>
    <t>3.2282      3.1168      3.1168      2.8416      2.8416      1.5274      1.7652      1.8316      2.1006</t>
  </si>
  <si>
    <t>0.14985      0.1476      0.1476   -0.058453   -0.058453    -0.40743    -0.52803    -0.61889    -0.85199</t>
  </si>
  <si>
    <t>1.8265      2.0754      2.3004      2.1896      2.3593      2.4112      2.4112      2.4381      1.9327</t>
  </si>
  <si>
    <t>0.16287   -0.015102    -0.39311    -0.84106     -1.0852     -1.2005     -1.2005     -1.5342     -1.4506</t>
  </si>
  <si>
    <t>1.2979      1.1317      1.0377      1.0377       0.627</t>
  </si>
  <si>
    <t>0.80129      0.9044     0.87788     0.87788     0.67069</t>
  </si>
  <si>
    <t>1.1571       0.627     0.80379     0.88226      1.2698</t>
  </si>
  <si>
    <t>1.2007     0.67069     0.49654     0.51418     0.32582</t>
  </si>
  <si>
    <t>1.3694      1.3694      1.2616      1.1268      1.1268</t>
  </si>
  <si>
    <t>1.119       1.119      1.0781     0.55475     0.55475</t>
  </si>
  <si>
    <t>1.7918      1.9149      1.9149      1.8371      3.4232      1.5626      1.3807      1.3996</t>
  </si>
  <si>
    <t>0.27606    -0.21507    -0.21507    -0.36754  -0.0091726     0.11525     0.39572     0.53441</t>
  </si>
  <si>
    <t>1.0593      1.5933      1.2571      1.2707      1.3694      1.2616      1.5933      1.2616</t>
  </si>
  <si>
    <t>-0.75308    -0.86435    -0.72688    -0.87077      -1.119     -1.0781    -0.86435     -1.0781</t>
  </si>
  <si>
    <t>0.56585     0.84878      1.1992      1.2024      1.5877      1.8374      1.5128      1.3911</t>
  </si>
  <si>
    <t>0.041905     -0.2757    -0.77466     -0.9207      -1.237     -1.9443     -1.5592     -1.5029</t>
  </si>
  <si>
    <t>1.6565       1.642      1.1401      1.0641      1.1257      1.0072      1.4957      1.5931</t>
  </si>
  <si>
    <t>-0.72399    -0.53702     -0.3203    -0.21383    -0.18601    -0.28377    -0.29542    -0.40658</t>
  </si>
  <si>
    <t>3.1868      1.4548      2.4735      2.5438      2.3215      2.6937      2.6795      2.5182</t>
  </si>
  <si>
    <t>-2.7053     -1.8716     -2.4304     -2.1841      -1.936     -2.2502      -2.495     -2.4737</t>
  </si>
  <si>
    <t>1.3996      1.2183      1.4654      1.7198      1.2898      1.0696       1.062      1.2409</t>
  </si>
  <si>
    <t>-0.53443    -0.19441     0.11133      0.2988   -0.078577    0.062363    0.002538    -0.19994</t>
  </si>
  <si>
    <t>0.88688      1.2224     0.83624      2.0562     0.75582      1.1464       1.698      1.0463      1.3899</t>
  </si>
  <si>
    <t>-0.7342     -1.1265     -1.5831     -1.9749    -0.80401     -1.3929     -1.3771    -0.93329     -1.3414</t>
  </si>
  <si>
    <t>3.1003      2.7716      2.6534      2.9331      3.0011      3.5306      2.9482      3.0085      3.0343</t>
  </si>
  <si>
    <t>1.3105      1.4674      1.3169      1.2631        1.05     0.77512     0.81635     0.83287     0.72423</t>
  </si>
  <si>
    <t>1.3935      1.3601      1.4496      1.8287      1.9285      2.0653      1.5642       1.472      1.6876</t>
  </si>
  <si>
    <t>0.018268    0.018108    0.020777      -0.158   -0.083937    0.085253    -0.16496    -0.15801    -0.33753</t>
  </si>
  <si>
    <t>2.4215       2.122      2.0761      2.0659      1.9332       1.849      1.4186      1.4156      1.1888</t>
  </si>
  <si>
    <t>1.1044      1.1078     0.80351     0.62211     0.41712     0.32341    0.046498   -0.020776     0.13256</t>
  </si>
  <si>
    <t>0.88511     0.88511     0.88513     0.95131     0.95131</t>
  </si>
  <si>
    <t>0.05218     0.05218   -0.052144    -0.16479    -0.16479</t>
  </si>
  <si>
    <t>1.2305      1.0995      1.3071      1.4282       1.757</t>
  </si>
  <si>
    <t>0.0718     0.17629    0.055734     0.06687    -0.42854</t>
  </si>
  <si>
    <t>1.4948       1.782      1.9281      1.5049      1.5049</t>
  </si>
  <si>
    <t>-0.20766    -0.91964    -0.78604    -0.55419    -0.55419</t>
  </si>
  <si>
    <t>1.369      1.1567     0.68475      1.1506      2.0073       1.153</t>
  </si>
  <si>
    <t>-0.81717     -0.9239    -0.48813    -0.68948    -0.62847    -0.47701</t>
  </si>
  <si>
    <t>1.0157      1.1351     0.70749     0.64993     0.38699     0.63037</t>
  </si>
  <si>
    <t>-0.42264    -0.25029    -0.16645   -0.071147     0.11345     0.16057</t>
  </si>
  <si>
    <t>1.0061     0.85631     0.87562     0.49962     0.81496      1.0358</t>
  </si>
  <si>
    <t>-0.19394   -0.016014    -0.25714    -0.17065    -0.21416  3.7394e-06</t>
  </si>
  <si>
    <t>1.369       1.185      2.4942       2.925      3.4134      3.4134       3.921      2.1394</t>
  </si>
  <si>
    <t>-0.81717    -0.90749     -1.9332     -2.3334     -1.9793     -1.9793     -1.5634    -0.61725</t>
  </si>
  <si>
    <t>1.0157      1.1234      1.4763      1.6063      1.1446      1.1235     0.95131     0.67937</t>
  </si>
  <si>
    <t>-0.42264    -0.30878    -0.68123    -0.26096     0.19138     0.30883     0.16476      0.2579</t>
  </si>
  <si>
    <t>1.0061     0.89895     0.89895     0.49572      0.5275      0.5275     0.79363      1.0348</t>
  </si>
  <si>
    <t>-0.19394     0.03866     0.03866     0.29712     0.21701     0.21701     0.16708    0.056272</t>
  </si>
  <si>
    <t>2.2036      1.9145      1.6306      1.7737      1.4395      1.4521</t>
  </si>
  <si>
    <t>-1.4633     -1.5397     -1.4054     -1.4664      -1.221      -1.145</t>
  </si>
  <si>
    <t>1.6396      1.5301        1.88      1.9163      1.9163      1.7291</t>
  </si>
  <si>
    <t>0.19242     0.26532     0.10301     0.10298     0.10298     0.27575</t>
  </si>
  <si>
    <t>1.1338      1.1139      1.1139      1.1939      1.1613      1.3852</t>
  </si>
  <si>
    <t>0.064756    -0.24236    -0.24236    -0.12214    -0.05976   -0.044258</t>
  </si>
  <si>
    <t>1.1647     0.95131      1.6312      1.5018      1.6363      1.5626       1.757      1.1647      0.9825</t>
  </si>
  <si>
    <t>-0.43782    -0.16479    -0.11562    -0.39846    -0.56703    -0.11522    -0.42854    -0.43782    -0.39367</t>
  </si>
  <si>
    <t>2.0977      2.0829      1.5128      1.0539     0.71583     0.71583     0.61411     0.61411      1.2616</t>
  </si>
  <si>
    <t>1.4123      1.8445      1.5592      1.1623     0.95409     0.95409      0.7782      0.7782      1.0781</t>
  </si>
  <si>
    <t>1.3552      1.4694      1.2634      1.1992       1.185      1.0539      1.2616     0.93436     0.93436</t>
  </si>
  <si>
    <t>0.26038      0.2559    -0.52014    -0.77466    -0.90749     -1.1623     -1.0781    -0.90081    -0.90081</t>
  </si>
  <si>
    <t>1.6044      1.5334      1.6143        1.71      1.7455       1.867      2.1346</t>
  </si>
  <si>
    <t>-0.52455    -0.43587    -0.29615    -0.11457    -0.11792    0.035071     0.13107</t>
  </si>
  <si>
    <t>1.8973      1.7025      1.7908      1.8139      1.7809      2.7058      2.5448</t>
  </si>
  <si>
    <t>0.42581     0.25049     0.25895     0.33964     0.17756     0.59474     0.79434</t>
  </si>
  <si>
    <t>0.92807     0.92403     0.92807     0.99575       1.203      1.0533      1.4502</t>
  </si>
  <si>
    <t>-0.75727    -0.69422    -0.75727    -0.65206    -0.44339    -0.35343    -0.25367</t>
  </si>
  <si>
    <t>3.7655      3.7119      3.7831      2.4174      1.1647      1.2698      1.2698</t>
  </si>
  <si>
    <t>0.29797    -0.21469    -0.73029     0.47768     0.43779     0.32582     0.32582</t>
  </si>
  <si>
    <t>1.285       1.595      1.6565      1.7886      1.2305      1.2698      1.2707</t>
  </si>
  <si>
    <t>0.93932      1.0237     0.72399     0.59029   -0.071798    -0.32585    -0.87077</t>
  </si>
  <si>
    <t>1.3352      1.0964      1.0964     0.78669     0.71583      1.0133     0.88226</t>
  </si>
  <si>
    <t>-1.2639     -1.3324     -1.3324     -1.1297    -0.95409    -0.67284    -0.51418</t>
  </si>
  <si>
    <t>1.2707      1.2616       1.185      1.1992      1.7044      1.3698      1.3698      1.2691       1.369       1.158</t>
  </si>
  <si>
    <t>0.87077      1.0781     0.90749     0.77466      1.1047     0.67633     0.67633     0.65338     0.81717     0.57967</t>
  </si>
  <si>
    <t>0.80379      1.2634      1.6063      1.8362      3.2408      3.5453       1.894      1.7887      1.5829     0.67523</t>
  </si>
  <si>
    <t>-0.49654    -0.52014    -0.26096    0.048241    -0.46942    0.016757    -0.11977    -0.59034    -0.70822    -0.45171</t>
  </si>
  <si>
    <t>2.1914       2.274      2.5658      2.4174      1.1268       1.757      2.2297      1.4191      1.6063      1.7887</t>
  </si>
  <si>
    <t>0.088469    -0.46011     -0.6985    -0.47768    -0.55475    -0.42854    -0.69048    -0.26249    -0.26096    -0.59034</t>
  </si>
  <si>
    <t>1.6845      1.0345      1.1357     0.71471     0.70062     0.51164</t>
  </si>
  <si>
    <t>0.6428     0.31488     0.74098     0.31503     0.30858     0.31894</t>
  </si>
  <si>
    <t>2.3094      1.6399      1.9046      1.7684      1.1962      0.9223</t>
  </si>
  <si>
    <t>0.85102     0.59648    0.071657   -0.073566    -0.35786      -0.273</t>
  </si>
  <si>
    <t>1.4706      1.4974      1.3796      1.5037      1.7536      1.2571</t>
  </si>
  <si>
    <t>0.36379     0.46768     0.60798    0.039721     0.38843     0.72688</t>
  </si>
  <si>
    <t>2.1914      2.3763</t>
  </si>
  <si>
    <t>0.088469    0.097315</t>
  </si>
  <si>
    <t>1.2616      2.0078</t>
  </si>
  <si>
    <t>1.0781      1.1897</t>
  </si>
  <si>
    <t>0.72269     0.80902</t>
  </si>
  <si>
    <t>-0.36204    -0.23797</t>
  </si>
  <si>
    <t>1.5235      1.5578      1.0207     0.99921      1.3477      1.5121      1.8825</t>
  </si>
  <si>
    <t>0.11116     0.19492    0.033477    0.031573    0.099017     0.10355     0.16381</t>
  </si>
  <si>
    <t>1.4428      1.8291      1.6994      1.7134      1.7165      1.6749      1.7499</t>
  </si>
  <si>
    <t>0.72137     0.69055     0.37284      0.3005     0.20044     0.24696     0.19355</t>
  </si>
  <si>
    <t>1.3121      1.6139      1.6906       1.636      1.5092      1.4666      1.4672</t>
  </si>
  <si>
    <t>-0.20678   -0.097015   -0.027594    -0.13398    -0.15462   -0.043434    -0.13772</t>
  </si>
  <si>
    <t>0.81028     0.73904     0.73904       1.657      1.5798      2.4174</t>
  </si>
  <si>
    <t>-0.068539    0.029319    0.029319     0.18268    0.028543     0.47768</t>
  </si>
  <si>
    <t>1.4948      1.1446      1.0348      0.9598      1.0348      1.6062</t>
  </si>
  <si>
    <t>0.20767     0.19138    0.056272    0.056545   -0.056255     0.26099</t>
  </si>
  <si>
    <t>1.7918      1.9951      1.5798      0.9598     0.73904      1.0061</t>
  </si>
  <si>
    <t>0.27606     0.28163   -0.028557    0.056545    0.029319    -0.19394</t>
  </si>
  <si>
    <t>0.81028     0.75744     0.64733     0.88467</t>
  </si>
  <si>
    <t>-0.068539   0.0056249     0.23544    0.053893</t>
  </si>
  <si>
    <t>1.4948      1.1795      1.3426     0.97648</t>
  </si>
  <si>
    <t>0.20767     0.29044    0.015296     0.17155</t>
  </si>
  <si>
    <t>1.7918      1.7954      1.5279     0.99795</t>
  </si>
  <si>
    <t>0.27606   -0.037524    -0.15552    -0.15689</t>
  </si>
  <si>
    <t>0.85414      1.1234      1.2305      1.0072     0.80902     0.49572     0.49572      0.8174      0.7936</t>
  </si>
  <si>
    <t>-0.39904    -0.30878   -0.071798     0.28375     0.23795     0.29712     0.29712     0.13755    -0.16706</t>
  </si>
  <si>
    <t>1.9951       2.518      1.6363       1.782      1.2571      1.0133      1.3352       1.782      1.9951</t>
  </si>
  <si>
    <t>0.28163     0.33794     0.56708     0.91964     0.72688     0.67284      1.2639     0.91964     0.28163</t>
  </si>
  <si>
    <t>2.274       1.782       1.285      1.3352      1.3847      1.2571     0.88226      0.8541     0.81026</t>
  </si>
  <si>
    <t>0.46011     0.91964     0.93932      1.2639      1.0682     0.72688     0.51418       0.399    0.068489</t>
  </si>
  <si>
    <t>1.719      1.7917      2.0176       2.518      1.9952      1.4281      1.9149      1.9952      1.5358</t>
  </si>
  <si>
    <t>0.036884    -0.27606    -0.11557    -0.33794     -0.2816   -0.066867     0.21507     -0.2816    -0.25928</t>
  </si>
  <si>
    <t>2.1649     0.95131      1.6062      2.4174      2.1914      1.7569      1.5538      1.0061      1.6569</t>
  </si>
  <si>
    <t>0.44257     0.16476     0.26099     0.47768    0.088469     0.42849     0.41624     0.19392    -0.18262</t>
  </si>
  <si>
    <t>1.3698      1.3807      1.6363      2.0988      2.0483      2.3763      2.8183       2.518       2.242</t>
  </si>
  <si>
    <t>-0.67633    -0.39573    -0.56703   -0.080548    0.084777    0.097315    -0.54612    -0.33794    -0.87767</t>
  </si>
  <si>
    <t>1.6619      1.5978      1.6039      1.6782      1.5453      1.6391</t>
  </si>
  <si>
    <t>-0.15152      -0.225    -0.15268    -0.30919    -0.36522    -0.37361</t>
  </si>
  <si>
    <t>1.6727      1.6396       1.652      1.8558      2.2022      2.5769</t>
  </si>
  <si>
    <t>-0.28143    -0.20317    -0.43507    -0.74058    -0.61986    -0.39756</t>
  </si>
  <si>
    <t>1.7952      1.7963      1.5009      1.4446       1.031     0.85331</t>
  </si>
  <si>
    <t>-0.078095  0.00046481   -0.092393   -0.088639    -0.11458    -0.27001</t>
  </si>
  <si>
    <t>1.9525      1.9218      1.7291      1.9449      1.9449      1.9794</t>
  </si>
  <si>
    <t>-0.10377   -0.021827    -0.27567    -0.18561    -0.18561    -0.35624</t>
  </si>
  <si>
    <t>2.2211      2.1623       2.108      2.1094      2.1094      2.1137</t>
  </si>
  <si>
    <t>0.66101     0.45737     0.10132    -0.24958    -0.24958   -0.076111</t>
  </si>
  <si>
    <t>1.8047      1.4193      1.3866      1.3326      1.0866      1.1139</t>
  </si>
  <si>
    <t>0.20348      0.1814     0.11079     0.10294     0.18062     0.24241</t>
  </si>
  <si>
    <t>0.81026      1.2305      0.9598      1.0995      1.2305      1.5798     0.95131      1.0348      1.2305     0.73904</t>
  </si>
  <si>
    <t>0.068489      0.0718    0.056545     0.17629      0.0718    0.028543     0.16476    0.056272   -0.071798    0.029319</t>
  </si>
  <si>
    <t>1.595      1.2616       1.285      1.0997      1.2199      1.7527      1.4683      1.8709      1.8709      2.0977</t>
  </si>
  <si>
    <t>1.0237      1.0781     0.93932      1.0334     0.78799      1.4765     0.99673      1.3373      1.3373      1.4123</t>
  </si>
  <si>
    <t>1.5933      1.1268      1.0133     0.83108      1.1506       1.595      1.6373      1.3911      1.6771      1.8709</t>
  </si>
  <si>
    <t>0.86435     0.55475     0.67284     0.73069     0.68948      1.0237      1.4264      1.5029      1.2658      1.3373</t>
  </si>
  <si>
    <t>0.89461     0.70752      1.4953     0.93537      0.9825      0.9825</t>
  </si>
  <si>
    <t>0.2977     0.16637     0.11751     -0.2722    -0.39367    -0.39367</t>
  </si>
  <si>
    <t>0.73042     0.95981     0.79363      1.0348      1.0348      1.2305</t>
  </si>
  <si>
    <t>-0.065759    -0.05658     0.16708    0.056272    0.056272   -0.071798</t>
  </si>
  <si>
    <t>1.2691      1.2979      1.7044      1.5829      1.6565      2.0078</t>
  </si>
  <si>
    <t>0.65338     0.80129      1.1047     0.70822     0.72399      1.1897</t>
  </si>
  <si>
    <t>-1995 -1985 -1975 -1965 -1955 -1945 -1935 -1925 -1915 -1905 -1895 -1885 -1875 -1865 -1855 -1845 -1835 -1825 -1815 -1805 -1795 -1785 -1775 -1765 -1755 -1745 -1735 -1725 -1715 -1705 -1695 -1685 -1675 -1665 -1655 -1645 -1635 -1625 -1615 -1605 -1595 -1585 -1575 -1565 -1555 -1545 -1535 -1525 -1515 -1505 -1495 -1485 -1475 -1465 -1455 -1445 -1435 -1425 -1415 -1405 -1395 -1385 -1375 -1365 -1355 -1345 -1335 -1325 -1315 -1305 -1295 -1285 -1275 -1265 -1255 -1245 -1235 -1225 -1215 -1205 -1195 -1185 -1175 -1165 -1155 -1145 -1135 -1125 -1115 -1105 -1095 -1085 -1075 -1065 -1055 -1045 -1035 -1025 -1015 -1005  -995  -985  -975  -965  -955  -945  -935  -925  -915  -905  -895  -885  -875  -865  -855  -845  -835  -825  -815  -805  -795  -785  -775  -765  -755  -745  -735  -725  -715  -705  -695  -685  -675  -665  -655  -645  -635  -625  -615  -605  -595  -585  -575  -565  -555  -545  -535  -525  -515  -505  -495  -485  -475  -465  -455  -445  -435  -425  -415  -405  -395  -385  -375  -365  -355  -345  -335  -325  -315  -305  -295  -285  -275  -265  -255  -245  -235  -225  -215  -205  -195  -185  -175  -165  -155  -145  -135  -125  -115  -105   -95   -85   -75   -65   -55   -45   -35   -25   -15    -5     5    15    25    35    45    55    65    75    85    95   105   115   125   135   145   155   165   175   185   195   205   215   225   235   245   255   265   275   285   295   305   315   325   335   345   355   365   375   385   395   405   415   425   435   445   455   465   475   485   495   505   515   525   535   545   555   565   575   585   595   605   615   625   635   645   655   665   675   685   695</t>
  </si>
  <si>
    <t>m10c89r1</t>
  </si>
  <si>
    <t xml:space="preserve"> 0.36374     0.36923     0.36543     0.36159      0.3662     0.36401     0.35919     0.36311     0.35997     0.34677     0.33265     0.30023     0.24147     0.18493     0.15316     0.17465     0.29553      0.5019     0.73018      0.9177           1       0.917      0.7209     0.47081      0.2275    0.061761           0   0.0074653    0.057158     0.11925     0.15339     0.16215     0.16779     0.17159     0.18339     0.22052     0.26555     0.30439     0.34468     0.37467     0.38621     0.40017      0.4157      0.4226     0.43792     0.45912     0.46525     0.47259     0.48174     0.47682     0.47349     0.47718     0.47178     0.46613     0.46845     0.46022     0.44876     0.44447     0.43588     0.42186</t>
  </si>
  <si>
    <t>m10c90r1</t>
  </si>
  <si>
    <t>m10c90r2</t>
  </si>
  <si>
    <t>-[1:32,286]</t>
  </si>
  <si>
    <t xml:space="preserve"> 0.42552     0.42897     0.42641     0.42507     0.42882     0.42822     0.42554     0.42739     0.41794     0.39272     0.35268     0.29165     0.22257     0.18563      0.2056     0.29494     0.45824     0.65426     0.82854     0.95061           1     0.96096     0.87474     0.76425      0.6433     0.53017     0.42862     0.32641     0.22995     0.14665    0.072271    0.020274           0   0.0013606    0.017648    0.052682    0.090366     0.12637     0.16841     0.21193     0.25259     0.30172       0.353     0.39762     0.44502     0.49089     0.52333      0.5539     0.58348     0.60189     0.61989     0.63901     0.64968      0.6571     0.66632     0.66498     0.65935     0.65634     0.64723     0.63267</t>
  </si>
  <si>
    <t xml:space="preserve"> 0.38672     0.39127     0.38765     0.38296     0.38587     0.38469     0.37858     0.37913     0.36511     0.32986     0.28229     0.22303     0.16434     0.15014     0.19817     0.30641     0.47789     0.67264     0.83924     0.95338           1     0.94654     0.83251      0.6824     0.51284     0.35383       0.232     0.13657    0.069256    0.034438    0.010922           0   0.0098356    0.028149    0.047802    0.083427     0.12203     0.15775     0.20194      0.2488     0.28688     0.33036     0.37472     0.40707     0.44265     0.48254     0.50899     0.53412     0.56233     0.57667     0.58872     0.60475     0.61158     0.61394     0.62182     0.61817     0.60731     0.60167     0.59053     0.57237</t>
  </si>
  <si>
    <t xml:space="preserve"> 0.42433     0.43136     0.42667     0.42377     0.43118     0.43042     0.42524     0.42937     0.41729     0.38516     0.34517     0.28675     0.22075     0.19634     0.22897     0.32076     0.48279     0.67305     0.83408     0.94839           1     0.95749     0.87529     0.77234     0.65004     0.53379     0.43307     0.32573     0.22445     0.14399    0.069604    0.016263           0  0.00082951    0.011684    0.046496    0.083022     0.11506     0.15971     0.20657     0.24488     0.29543     0.34865     0.38845      0.4357      0.4859     0.51616     0.54794     0.58302     0.60005     0.61747     0.64052     0.64916     0.65402     0.66594     0.66241     0.65333     0.65319      0.6448     0.62771</t>
  </si>
  <si>
    <t xml:space="preserve"> 0.38236     0.38982     0.38223     0.37492      0.3817     0.37928     0.37056     0.37412     0.35773     0.31494     0.26732       0.208      0.1468     0.13945     0.19458     0.30214     0.47556     0.67262     0.83402     0.94752           1     0.94196     0.83021     0.68708     0.51764     0.36191     0.24782     0.14996    0.079763    0.046007     0.01748           0    0.010688    0.026338    0.041175    0.079529     0.11965     0.15291     0.20121     0.25159     0.28626     0.33216     0.37874     0.40605     0.44127     0.48557     0.50745     0.53345     0.56547     0.57673     0.58721      0.6076     0.61126     0.61165     0.62425     0.61939     0.60696     0.60606     0.59712     0.57734</t>
  </si>
  <si>
    <t>m10c90r3</t>
  </si>
  <si>
    <t xml:space="preserve"> 0.41739     0.42363     0.41966     0.41652     0.42269     0.42172     0.41722      0.4216     0.41285     0.38509     0.34645     0.28623     0.21426     0.17825     0.20024     0.28798     0.45375     0.65418     0.82669     0.94904           1     0.95605     0.86556     0.75465     0.62916     0.51367     0.41479     0.31329     0.21808     0.14036    0.068479    0.016571           0   0.0031947    0.017703    0.054296    0.092717      0.1255     0.16819     0.21281     0.25055     0.29979     0.35279     0.39355     0.43939     0.48714     0.51641     0.54603     0.57841     0.59481     0.61105     0.63253       0.641     0.64632      0.6577     0.65612     0.64829     0.64759     0.63888     0.62195</t>
  </si>
  <si>
    <t xml:space="preserve"> 0.36458     0.37464     0.36894     0.36328     0.37112     0.36777     0.35904     0.36344     0.34993     0.31458      0.2741     0.21673     0.15123     0.13328     0.17433      0.2708      0.4423     0.64602     0.81742     0.94351           1     0.94094     0.82119     0.66643     0.48478     0.32136     0.20624     0.11494    0.054814    0.031845    0.011608           0    0.012483    0.027567    0.041584    0.078975     0.11737      0.1486     0.19562     0.24335      0.2745     0.31628     0.35926     0.38292       0.416     0.45754     0.47651     0.49995     0.53062     0.53966     0.54983     0.56956     0.57358     0.57477     0.58778     0.58279     0.57048     0.56974     0.55934     0.53853</t>
  </si>
  <si>
    <t>m10c90r4</t>
  </si>
  <si>
    <t xml:space="preserve"> 0.41839     0.42531     0.42054     0.41673     0.42401     0.42252     0.41705     0.42198     0.41258     0.38412     0.34739     0.28948     0.21943     0.18681     0.21049     0.29646     0.46028     0.65803     0.82746     0.94863           1     0.95454     0.86307     0.75034     0.62015     0.50056     0.40037     0.29757     0.20338      0.1299    0.061424    0.012674           0   0.0040699    0.018006    0.055744    0.094144     0.12647     0.17064     0.21638     0.25348     0.30344     0.35662     0.39597     0.44178     0.48999     0.51785     0.54697      0.5794     0.59414     0.61004     0.63213     0.64008     0.64498      0.6575      0.6548     0.64579     0.64543     0.63574      0.6178</t>
  </si>
  <si>
    <t xml:space="preserve"> 0.35482     0.36663     0.35924     0.35181     0.36053      0.3546     0.34246     0.34717     0.33148     0.29285     0.25452     0.19842     0.13088     0.11182     0.15076     0.24395     0.41775     0.62782     0.80508     0.93816           1     0.93834     0.81444     0.65854     0.47402     0.31249     0.20376     0.11531    0.057075    0.037111    0.014944           0     0.01522    0.031491    0.046065    0.088894     0.13027     0.16067     0.20729     0.25181     0.27594     0.31374     0.35319     0.37084     0.40216     0.44335     0.45958      0.4822     0.51419     0.52146     0.53162     0.55462     0.55786     0.55949      0.5758     0.57111      0.5579     0.56015     0.54956     0.52673</t>
  </si>
  <si>
    <t>m10c90r5</t>
  </si>
  <si>
    <t xml:space="preserve"> 0.4203     0.42764     0.42363     0.42097     0.42815     0.42695     0.42189     0.42613     0.41516     0.38629     0.34883     0.29126     0.22313     0.19284     0.21843     0.30589     0.46863     0.66323     0.83063      0.9496           1     0.95557     0.86664     0.75659     0.63023     0.51352     0.41482     0.31271     0.21725     0.14053     0.06866    0.016479           0   0.0012458    0.013336    0.049414    0.086955     0.11954     0.16376     0.20971       0.248     0.29881     0.35228     0.39318     0.44034     0.48929     0.51914     0.54941     0.58255     0.59822     0.61462     0.63635     0.64478     0.64974     0.66176     0.65878     0.65007     0.64976     0.64075     0.62403</t>
  </si>
  <si>
    <t xml:space="preserve"> 0.35811     0.36942     0.36338     0.35686     0.36435     0.35994     0.34809     0.35112     0.33508     0.29618     0.25614     0.20163     0.13791     0.12249     0.16553     0.26224     0.43539     0.64116     0.81415     0.94095           1     0.93961     0.82052     0.67038     0.49496     0.33844     0.22973     0.13817    0.073756    0.045263    0.017797           0    0.012282    0.030349    0.046458    0.088783     0.13052     0.16237     0.20786     0.25286      0.2794     0.31726     0.35682     0.37622     0.40709     0.44846     0.46629     0.48871     0.52056     0.52981     0.54159      0.5652     0.57185     0.57381     0.58907     0.58406     0.57072     0.57069     0.56138     0.54046</t>
  </si>
  <si>
    <t>m10c91r1</t>
  </si>
  <si>
    <t>m10c0r221</t>
  </si>
  <si>
    <t>m10c0r222</t>
  </si>
  <si>
    <t xml:space="preserve"> 0.31984     0.32423     0.32269     0.31952      0.3238     0.32411     0.32182     0.32594     0.32418     0.31029       0.287     0.24163     0.17459      0.1238     0.11896     0.18301     0.33822     0.55437     0.76965     0.93271           1     0.93472      0.7738     0.56393     0.34643     0.17116     0.06608    0.013512           0    0.010226     0.01819    0.019996    0.027964    0.039525    0.055296    0.089983      0.1311     0.16997     0.21283     0.25226     0.28008     0.30997     0.34035     0.36292     0.38846     0.41761      0.4356     0.45019     0.46716     0.47326     0.47834     0.48697     0.48916     0.48779     0.49106       0.486     0.47517     0.46875     0.45967     0.44495</t>
  </si>
  <si>
    <t>m10c92r1</t>
  </si>
  <si>
    <t xml:space="preserve"> 0.41243     0.41462     0.41475     0.41523     0.41722     0.41712      0.4162     0.41453     0.40389     0.37895     0.33615     0.27323     0.20491     0.16223      0.1742     0.26034     0.42131     0.62386     0.81518     0.95073           1     0.95774     0.85158     0.71672     0.58444     0.47805     0.40218     0.34475     0.29341      0.2393     0.17597     0.11122    0.056743    0.017902           0   0.0063031    0.029317    0.062801      0.1057     0.15172      0.1988     0.24971     0.30223     0.35342     0.40526     0.45489     0.49851     0.53813     0.57323     0.60091      0.6251     0.64557     0.66001     0.66969     0.67655     0.67683     0.67285     0.66745     0.65725     0.64353</t>
  </si>
  <si>
    <t xml:space="preserve"> 0.39789     0.40223     0.40103     0.40004     0.40413     0.40427      0.4045      0.4117     0.41256     0.39795     0.36213     0.29255     0.20142     0.13452     0.12842     0.20722     0.37772     0.59787     0.80192     0.94591           1     0.95437     0.85046     0.72602     0.60423     0.50807     0.43846     0.37456     0.30884     0.24078      0.1642    0.091865    0.041329    0.010448           0    0.014683    0.040217    0.068639     0.10668      0.1474      0.1869     0.23575      0.2892      0.3385     0.39041     0.44104     0.47925     0.51485     0.54843     0.57173     0.59361     0.61607     0.62938     0.63881     0.64868     0.64868     0.64374     0.64064     0.63193     0.61803</t>
  </si>
  <si>
    <t xml:space="preserve"> 0.34251     0.33984     0.33757     0.33292     0.33194     0.33182     0.33042     0.33255     0.33539     0.32958     0.31248     0.27634     0.21718     0.15759     0.13051     0.17029      0.3015      0.5133     0.74469     0.92789           1     0.92932     0.73985     0.49452     0.25923     0.08897   0.0080996           0    0.029971    0.070048    0.096999     0.10439     0.10882     0.12038     0.14332     0.18245     0.23095     0.27489     0.31214     0.33999     0.35753     0.37244     0.38915     0.40355     0.41918     0.43616     0.44774     0.45675     0.46404     0.46815     0.46898     0.47156     0.47152     0.46794     0.46577     0.46328     0.45708     0.45263     0.44696     0.43633</t>
  </si>
  <si>
    <t>m10c92r2</t>
  </si>
  <si>
    <t xml:space="preserve"> 0.41864     0.41975     0.41839     0.41726     0.41821     0.41719     0.41559     0.41455     0.40587     0.38283     0.34117     0.27848     0.20761     0.16175     0.17188     0.25741     0.41925     0.62275     0.81455     0.95017           1     0.95926     0.85643     0.72721     0.60136     0.50046     0.42788     0.37005     0.31561     0.25677     0.18833     0.11843    0.060452    0.019292           0   0.0046947     0.02594    0.056343     0.09561     0.13831     0.18196     0.23103     0.28291     0.33423     0.38673     0.43808     0.48254     0.52309     0.55932     0.58834     0.61289     0.63509     0.65054     0.66215     0.67119     0.67436     0.67288     0.66959     0.66207     0.65016</t>
  </si>
  <si>
    <t xml:space="preserve"> 0.37194      0.3781     0.37792     0.37758     0.38428     0.38586     0.38677     0.39678     0.39957     0.38583     0.35465     0.29222     0.20879     0.15145     0.15268     0.23235     0.39932     0.61316     0.80876     0.94751           1     0.95343     0.84968     0.72644     0.60316     0.50514     0.43652     0.37292     0.30881     0.24418     0.16931    0.096679     0.04605    0.013326           0    0.013349    0.037196    0.062966     0.09888     0.13707     0.17166      0.2166     0.26718     0.31198     0.36197     0.41285     0.45066     0.48696     0.52307     0.54697     0.56843     0.59212     0.60449     0.61226     0.62197     0.62091     0.61401     0.61148     0.60223     0.58707</t>
  </si>
  <si>
    <t xml:space="preserve"> 0.34942     0.35068     0.34945     0.34939     0.35231     0.35166     0.35087      0.3525      0.3509     0.34508     0.33313     0.30094     0.24515     0.18243     0.14231      0.1662     0.28846     0.49679     0.73362     0.92497           1     0.92376     0.72692     0.47366     0.23247     0.06787           0    0.005526    0.052686     0.10653     0.13749     0.14713     0.14973     0.15529     0.17569     0.21676     0.26639     0.31407      0.3563     0.38478     0.40009     0.41205     0.42229       0.431     0.44386     0.45749     0.46483      0.4706     0.47448     0.47167     0.46919     0.46829     0.46388     0.45983     0.45755     0.45067     0.44284      0.4368     0.42685     0.41523</t>
  </si>
  <si>
    <t>m10c92r4</t>
  </si>
  <si>
    <t xml:space="preserve"> 0.41994     0.42051     0.42036     0.41991      0.4199     0.41935     0.41832     0.41686     0.41068     0.39237     0.35376     0.29123     0.21654     0.16024     0.15928      0.2395     0.40087     0.60965      0.8102     0.95074           1     0.95629     0.84783     0.71393      0.5885     0.49118     0.42286     0.37104      0.3208     0.26269     0.19472     0.12451    0.063564    0.020567           0    0.002188    0.021849    0.052987    0.091831      0.1353     0.18169     0.23192     0.28519     0.33947     0.39358      0.4454     0.49211     0.53356      0.5699     0.60022     0.62568      0.6469     0.66311     0.67449     0.68193     0.68422     0.68195     0.67612     0.66645     0.65328</t>
  </si>
  <si>
    <t xml:space="preserve"> 0.3348     0.34102       0.343      0.3455     0.35282     0.35736     0.36156     0.37177     0.37593     0.36545     0.33717     0.28154      0.2099     0.16195        0.17     0.25341     0.41718     0.62342     0.81414     0.94873           1     0.95636     0.85545     0.73239      0.6096     0.50868     0.43355     0.36534     0.29751     0.22952     0.15562    0.087047    0.039347    0.010427           0    0.012022    0.033438    0.057377    0.089094      0.1237     0.15721      0.1993     0.24609     0.28997     0.33715     0.38465     0.42238     0.45751     0.49107     0.51469     0.53534     0.55593      0.5678     0.57537     0.58352     0.58328     0.57809     0.57508     0.56702     0.55384</t>
  </si>
  <si>
    <t xml:space="preserve"> 0.37622     0.37681      0.3763     0.37535     0.37524     0.37459     0.37394      0.3749     0.37573      0.3744     0.36672     0.34175     0.29168     0.22706     0.17906     0.19194      0.3006      0.4993     0.73379     0.92487           1     0.92549     0.72658     0.46885       0.228    0.064911           0    0.014528    0.070565     0.13034     0.16896     0.18339     0.18679     0.19396     0.21559     0.25474     0.30332     0.35031     0.38895     0.41528     0.43007     0.44007      0.4495     0.45954     0.47161     0.48375       0.492     0.49636     0.49721     0.49413     0.48954      0.4852     0.47989     0.47406     0.46827      0.4606      0.4512     0.44202     0.43214     0.42173</t>
  </si>
  <si>
    <t>m10c93r1</t>
  </si>
  <si>
    <t xml:space="preserve"> 0.42438     0.42447     0.42385     0.42373     0.42407     0.42433     0.42466     0.42347     0.41577     0.39372     0.35062     0.28718     0.21883     0.17479     0.18667     0.27433     0.43387     0.63259      0.8211     0.95313           1     0.96021     0.85803     0.72768     0.60019     0.49427     0.41108      0.3411     0.27367     0.20292     0.13069    0.066376    0.020838           0   0.0049239    0.030885    0.069591     0.11374     0.15911     0.20374     0.24821     0.29453     0.34256     0.39096     0.43837     0.48223     0.52035     0.55305     0.58019     0.60227     0.62068     0.63595     0.64735     0.65538     0.65982     0.65968     0.65582     0.64874     0.63847     0.62598</t>
  </si>
  <si>
    <t xml:space="preserve"> 0.41567     0.41767     0.41732       0.417      0.4189     0.41863     0.41628     0.41372     0.40276     0.37777      0.3384      0.2823     0.22043     0.18259     0.19648     0.27976     0.43577     0.63279     0.81947     0.95187           1     0.95595     0.84722     0.70994     0.57266     0.45816     0.37148     0.30026     0.23512     0.17158     0.10707    0.050301    0.013894           0   0.0083555    0.038877     0.08053     0.12498     0.17254     0.21923     0.26303     0.30989     0.35849     0.40438     0.45013     0.49366     0.52843     0.55874     0.58546     0.60479     0.62095     0.63597     0.64501     0.64961     0.65226     0.64869     0.64031     0.63181        0.62      0.6049</t>
  </si>
  <si>
    <t>m10c94r1</t>
  </si>
  <si>
    <t xml:space="preserve"> 0.379     0.38082     0.38002     0.38023     0.38174      0.3819     0.38587     0.39584      0.4042     0.40022      0.3661     0.28694     0.17689    0.080132    0.047451     0.11828     0.29728     0.53925     0.77431     0.94081           1     0.95147     0.83516     0.69527     0.56675     0.47161     0.40481     0.34735     0.28759     0.21862     0.14158    0.072388    0.024218           0   0.0020281    0.025425    0.057866    0.092642     0.12929     0.16377     0.19829      0.2381     0.28077     0.32392     0.36913     0.41111     0.44636     0.47835     0.50575      0.5269     0.54672     0.56453     0.57698     0.58734     0.59517     0.59603     0.59358     0.58889     0.57899     0.56702</t>
  </si>
  <si>
    <t xml:space="preserve"> 0.41871     0.41908     0.41857     0.41812     0.41835       0.418     0.41767     0.41748     0.41317     0.39818     0.36389     0.30502      0.2331     0.17781     0.17534     0.25212     0.40954     0.61438     0.81186     0.95105           1     0.95631     0.84696     0.70868     0.57294     0.45828     0.36606     0.28746     0.21379     0.14274    0.077363    0.027079  0.00068844           0    0.022852    0.062967     0.11107     0.16077     0.20991      0.2571     0.30322     0.35008     0.39738     0.44273     0.48514     0.52292     0.55392     0.57938     0.59987     0.61513     0.62732     0.63663     0.64194     0.64378     0.64263     0.63693     0.62777     0.61643     0.60217     0.58642</t>
  </si>
  <si>
    <t>m10c94r2</t>
  </si>
  <si>
    <t xml:space="preserve"> 0.43158     0.43188     0.43167     0.43149     0.43169     0.43155     0.43149     0.43131     0.42721     0.41178     0.37599     0.31575      0.2431     0.18821     0.18742     0.26599      0.4229     0.62471     0.81797     0.95301           1     0.95847     0.85462     0.72413      0.5969     0.48892     0.40019     0.32138      0.2441     0.16659    0.093906     0.03662   0.0042911           0    0.020952    0.060158     0.10817      0.1581     0.20714     0.25466     0.30168     0.35016     0.39948     0.44759     0.49287     0.53314     0.56681     0.59442      0.6167     0.63393     0.64748     0.65764     0.66371     0.66587     0.66429      0.6585     0.64927     0.63758     0.62338     0.60725</t>
  </si>
  <si>
    <t xml:space="preserve"> 0.38664     0.38799      0.3884     0.38899     0.39077     0.39225     0.39425     0.39763     0.39737     0.38504      0.3509     0.28866     0.21002      0.1487     0.14395     0.22329     0.38757     0.60091     0.80545     0.94891           1     0.95645     0.84768     0.71152     0.57913     0.46915     0.38267     0.30899     0.23871     0.16885     0.10124    0.045335    0.010695           0    0.011368    0.040373    0.078163     0.11827      0.1596     0.20072     0.24173     0.28558     0.33111     0.37568     0.41928     0.45956     0.49388      0.5236     0.54899     0.56892     0.58539     0.59906     0.60827     0.61384     0.61665     0.61479     0.60903     0.60105     0.58973     0.57563</t>
  </si>
  <si>
    <t>m10c95r1</t>
  </si>
  <si>
    <t>m10c96r1</t>
  </si>
  <si>
    <t xml:space="preserve"> 0.37394     0.37392     0.37367     0.37344     0.37342     0.37302     0.37226     0.37104     0.36646     0.35243     0.32026     0.26415     0.19223      0.1324     0.12322     0.19581     0.35559     0.57206     0.78784     0.94405           1     0.94642     0.80712     0.62377     0.43866     0.28277     0.17001    0.096584    0.051682    0.024416   0.0075625           0   0.0045155     0.02256     0.05387    0.095987     0.14373     0.19222     0.23889     0.28242     0.32269     0.36113     0.39799     0.43248     0.46425     0.49236      0.5153      0.5335     0.54755     0.55727     0.56367     0.56721     0.56742     0.56454       0.559     0.55058     0.53967     0.52741     0.51377     0.49904</t>
  </si>
  <si>
    <t>m10c95r2</t>
  </si>
  <si>
    <t xml:space="preserve"> 0.36401     0.36438     0.36438      0.3641     0.36358     0.36043     0.34934     0.32117     0.26738     0.19366     0.12635     0.10622     0.16979     0.32666     0.54801     0.77375     0.93968           1     0.94372      0.7958     0.60192      0.4088     0.25024     0.14019    0.073503    0.036698    0.016598    0.004555           0   0.0062401    0.025487    0.058532     0.10267     0.15199     0.20147     0.24789     0.28993     0.32803     0.36402     0.39855     0.43091     0.46075     0.48678     0.50743     0.52335     0.53493     0.54255     0.54739     0.54994     0.54952      0.5464     0.54066</t>
  </si>
  <si>
    <t xml:space="preserve"> 0.38342     0.38362     0.38187     0.38002      0.3799     0.37914      0.3783     0.37941     0.37846     0.37289     0.35987     0.33008     0.28003     0.22242     0.18547     0.20761     0.32014     0.51581     0.74242     0.92675           1     0.92769     0.73387     0.48079     0.23973    0.071827           0   0.0069471    0.058701      0.1189     0.16024     0.17829      0.1848     0.19191     0.21053     0.24608     0.29092     0.33557      0.3746     0.40288     0.42033     0.43354     0.44607     0.45823     0.47281     0.48774     0.49812      0.5049     0.50848     0.50702     0.50402     0.50173     0.49766     0.49316     0.48934      0.4829     0.47426     0.46588     0.45589     0.44449</t>
  </si>
  <si>
    <t>2.4688      2.4431      2.1906      2.4066      2.8049      5.4228</t>
  </si>
  <si>
    <t>3.1215      2.9505      3.0342      2.6616       2.397      2.9959</t>
  </si>
  <si>
    <t>3.2035      2.8876     0.82142      3.2566      3.1655      3.5208      3.5239</t>
  </si>
  <si>
    <t>-1.3923      -1.952     -3.3087    -0.72929    -0.23997     0.40851     0.46502</t>
  </si>
  <si>
    <t>4.5648       3.914      4.4837      4.1685      4.9286      5.6989      5.0475      2.6651      3.7233</t>
  </si>
  <si>
    <t>-4.4762     -2.9057      -2.601     -2.6795     -3.0244     -2.1389     -2.3013     -1.6232    -0.54204</t>
  </si>
  <si>
    <t>2.5463       3.488      3.3796       3.413      4.7826      4.1571      1.7908      1.2434      1.1974</t>
  </si>
  <si>
    <t>-0.5148     0.83779     0.95813      1.3298      1.2618      1.5107    0.049424     0.51447     0.60792</t>
  </si>
  <si>
    <t>2.3646      2.6636        2.26      2.2645      2.5242      2.6613      2.5002      2.0771      1.6982</t>
  </si>
  <si>
    <t>-2.0704     -1.4032    -0.91557    -0.84308     -1.0673    -0.55956     -1.0692    -0.87425     -1.2508</t>
  </si>
  <si>
    <t>3.4935      3.2684      3.4096      3.4786      4.0137      3.5015      3.4434      3.1314      3.5642      3.2093      3.7392</t>
  </si>
  <si>
    <t>2.3125      2.0772      2.4451      2.8178       3.463       3.274      3.7998       3.849       3.274      3.1632       2.983</t>
  </si>
  <si>
    <t>2.6062      2.6061      2.6891      3.4421      3.5831       3.672      3.2586       3.178       3.178      4.1165      3.9156</t>
  </si>
  <si>
    <t>3.5293      3.3588      3.3919      3.9862      4.2533      4.0976      4.1005      4.0666      4.0666      4.0558      3.5671</t>
  </si>
  <si>
    <t>3.0023      2.8361      2.7064      3.0064      3.2143      3.4196      3.3264      3.1948      2.9244      3.0774      2.5528</t>
  </si>
  <si>
    <t>2.605       2.394        1.91      1.9549      1.9951       2.058      2.3439       2.628       2.849      3.0778       2.446</t>
  </si>
  <si>
    <t>2.4025      2.4583       2.004       2.004      2.0916      2.1872</t>
  </si>
  <si>
    <t>0.361     0.48699     0.83994     0.83994       1.208      1.3535</t>
  </si>
  <si>
    <t>3.0721       3.287       3.287      3.1839       3.572       3.572</t>
  </si>
  <si>
    <t>-0.41417    -0.73157    -0.73157    -0.44454    -0.92569    -0.92569</t>
  </si>
  <si>
    <t>1.2074      1.2442       1.164     0.79853     0.13043      0.9225</t>
  </si>
  <si>
    <t>2.0959      2.2357      2.3454      2.2568      2.0684      2.6927</t>
  </si>
  <si>
    <t>2.5956      2.0164       2.022      3.7389      3.9312      3.8822      4.3836</t>
  </si>
  <si>
    <t>1.197       0.558    -0.38214     -1.0499     -2.0343     -1.7001     -2.1903</t>
  </si>
  <si>
    <t>2.1759      1.6857      2.0723       1.387      2.1913      2.1214      2.3682</t>
  </si>
  <si>
    <t>0.92892     0.34259    -0.10933    -0.14954    -0.46713     -0.6945     -1.2016</t>
  </si>
  <si>
    <t>1.688       1.688      1.2309      1.2322      1.3792      1.3792     0.93736</t>
  </si>
  <si>
    <t>1.455       1.455      1.3934      1.1877     0.73957     0.73957     0.26596</t>
  </si>
  <si>
    <t>m10c97r1</t>
  </si>
  <si>
    <t xml:space="preserve"> 0.37005     0.37041     0.36985     0.36902     0.36862     0.36766     0.36649      0.3656     0.36354     0.35789     0.34369     0.31238     0.25988     0.19667     0.15232     0.16943     0.28205     0.48622     0.72696     0.92352           1     0.92206      0.7158     0.45109     0.20834    0.052096           0    0.029862    0.098547     0.16373     0.19965     0.20456     0.19404     0.18658     0.19581       0.225     0.26637     0.30845     0.34289     0.36549     0.37795     0.38645     0.39582     0.40796     0.42345     0.43953     0.45236       0.461     0.46539     0.46592     0.46504     0.46441      0.4634     0.46239     0.46119     0.45814     0.45351     0.44823     0.44196     0.43484</t>
  </si>
  <si>
    <t>[0 -2 2 3]</t>
  </si>
  <si>
    <t>m10c98r1</t>
  </si>
  <si>
    <t xml:space="preserve"> 0.3754     0.37548     0.37541     0.37521       0.375     0.37472     0.37433     0.37386     0.37293     0.36951     0.35828     0.33064     0.28005     0.21406     0.16254     0.17098     0.27644     0.47773     0.72077     0.92124           1     0.92198     0.71286     0.44481     0.20185    0.047564           0     0.03636     0.11114     0.18033     0.21879     0.22527     0.21568     0.21019     0.22218     0.25373      0.2969     0.33984      0.3733      0.3939     0.40418      0.4101     0.41708     0.42741     0.44057     0.45387     0.46411     0.46975     0.47099     0.46899     0.46568     0.46246     0.45973     0.45712     0.45402     0.44959     0.44354     0.43615      0.4281     0.41974</t>
  </si>
  <si>
    <t>[33 -4 20 20]</t>
  </si>
  <si>
    <t>m10c99r2</t>
  </si>
  <si>
    <t xml:space="preserve"> 0.3663     0.36625     0.36588     0.36526      0.3645     0.36353      0.3625     0.36127     0.35839     0.35033     0.33136     0.29562     0.24298      0.1864     0.15479     0.18574     0.30579     0.50734     0.73982     0.92739           1     0.92616     0.72815     0.47017     0.22908    0.065583           0     0.01544    0.072905     0.13231     0.16868     0.17829     0.17338      0.1712     0.18431     0.21551     0.25837     0.30251     0.33926     0.36483     0.38078     0.39199     0.40313     0.41666     0.43241     0.44808     0.46089     0.46932     0.47329     0.47382     0.47261     0.47094     0.46912       0.467     0.46403     0.45955     0.45348      0.4462     0.43807     0.42953</t>
  </si>
  <si>
    <t>m10c99r1_3</t>
  </si>
  <si>
    <t>m10c100r1</t>
  </si>
  <si>
    <t xml:space="preserve"> 0.36822     0.36786     0.36727     0.36645     0.36555     0.36486     0.36423       0.364     0.36316     0.35795     0.34053     0.30144      0.2388     0.17001     0.13242     0.16847     0.30076     0.51296     0.74778     0.93075           1       0.932     0.74989     0.51104     0.28096      0.1109    0.020613           0    0.021449    0.055523    0.082932    0.098449     0.10861     0.12347      0.1501      0.1896     0.23714     0.28528     0.32797     0.36263     0.38993     0.41262     0.43359     0.45397     0.47334     0.49044     0.50352      0.5117     0.51531     0.51536     0.51272     0.50879     0.50387     0.49771     0.49024     0.48098     0.46978     0.45716      0.4436      0.4296</t>
  </si>
  <si>
    <t xml:space="preserve"> 0.34097      0.3416     0.34237     0.34308     0.34335     0.34246      0.3412     0.34109     0.34274     0.34451     0.33693     0.30502      0.2412     0.16005     0.10261     0.12078     0.24718     0.46834      0.7222      0.9235           1     0.92451     0.72559     0.46988     0.23269    0.070575           0   0.0029298    0.043611    0.086718     0.11176     0.11725     0.11497     0.11923     0.14002     0.17823     0.22652     0.27555     0.31745     0.34874     0.37097     0.38874     0.40578     0.42418     0.44371     0.46191     0.47604     0.48479     0.48791     0.48636     0.48208     0.47668     0.47041     0.46381     0.45625     0.44698     0.43604     0.42397     0.41113     0.39854</t>
  </si>
  <si>
    <t>[13 -10 13 16]</t>
  </si>
  <si>
    <t xml:space="preserve"> 0.31296      0.3151     0.31445     0.31362     0.31451     0.31363     0.31332     0.31718     0.32159      0.3227     0.31439     0.27846     0.20798      0.1244    0.069963     0.09407     0.23112     0.46246     0.72031      0.9222           1     0.92413     0.72812     0.47771     0.24116    0.077667   0.0043272           0    0.032177    0.069516    0.088685    0.089428    0.085011    0.085314    0.099175     0.13136     0.17347      0.2155     0.25495     0.28662     0.30929     0.33033      0.3509     0.37009     0.39157     0.41377      0.4304     0.44356     0.45306     0.45577      0.4556     0.45546     0.45193     0.44788     0.44554     0.43993     0.43204     0.42519     0.41579     0.40414</t>
  </si>
  <si>
    <t>m10c101r2</t>
  </si>
  <si>
    <t xml:space="preserve"> 0.30281     0.30401     0.30383     0.30364     0.30482     0.30524       0.306     0.30913     0.31131     0.30809     0.29137     0.24777     0.17571     0.09899     0.05905     0.10048     0.24826     0.48042     0.73249     0.92622           1     0.92885     0.74348     0.50331     0.27306     0.10662    0.021114           0    0.014836    0.037359    0.047971     0.04554    0.040505    0.041912    0.057138    0.089043     0.13048     0.17337     0.21399     0.24844     0.27591     0.30135     0.32624     0.34984     0.37432     0.39793     0.41655     0.43185     0.44378     0.45057     0.45509     0.45879     0.45938     0.45822     0.45633     0.45117      0.4437     0.43609     0.42666     0.41569</t>
  </si>
  <si>
    <t>m10c101r1_3</t>
  </si>
  <si>
    <t>m10c102r1</t>
  </si>
  <si>
    <t xml:space="preserve"> 0.38383     0.38428       0.384     0.38326     0.38344     0.38344     0.38307     0.38267     0.37807     0.36067     0.32124     0.25547     0.17673     0.11931     0.12289     0.21294     0.38674     0.60561     0.81005     0.95082           1     0.95643      0.8449      0.6998     0.54937     0.41218     0.29771     0.20487     0.13009    0.072206    0.030345   0.0057213           0    0.010638    0.033421    0.064974     0.10099     0.13811     0.17686      0.2172     0.25798     0.30007     0.34239     0.38233     0.41951     0.45345     0.48242     0.50735     0.52936     0.54733     0.56198     0.57444     0.58305     0.58815     0.59094      0.5904     0.58643     0.58046     0.57201     0.56081</t>
  </si>
  <si>
    <t>m10c102r2</t>
  </si>
  <si>
    <t xml:space="preserve"> 0.38963     0.38971     0.38955     0.38931     0.38919     0.38891     0.38842     0.38742     0.38258     0.36626     0.32825     0.26377     0.18546      0.1258     0.12552     0.21234     0.38404     0.60259     0.80876     0.95102           1     0.95658     0.84645       0.704     0.55857     0.42703     0.31536     0.22267     0.14502    0.081805    0.034889   0.0071605           0     0.01117    0.035984    0.069176     0.10589     0.14339     0.18145     0.22049     0.26098     0.30311     0.34548     0.38611     0.42368      0.4571     0.48579     0.51038     0.53155     0.54941     0.56441     0.57673      0.5858     0.59156     0.59409      0.5932     0.58917     0.58265     0.57376     0.56282     0.55044     0.53666     0.52149     0.50549</t>
  </si>
  <si>
    <t>-437</t>
  </si>
  <si>
    <t>m10c102r1_3</t>
  </si>
  <si>
    <t>10</t>
  </si>
  <si>
    <t>m10c102r3</t>
  </si>
  <si>
    <t xml:space="preserve"> 0.43005     0.43157     0.43176     0.43112     0.43165     0.43128     0.43067     0.42989     0.42134     0.39551     0.34728     0.27767     0.20443     0.16127     0.17973     0.27549      0.4427     0.64502     0.82985     0.95612           1      0.9606     0.86476     0.74532     0.62889     0.53258     0.45937     0.39898     0.34079     0.27892     0.21041     0.14141    0.081597     0.03582   0.0081253           0   0.0077829    0.026769    0.056616    0.094591     0.13837     0.18928     0.24553     0.30299     0.36139      0.4183     0.46952     0.51648     0.55909     0.59533     0.62705     0.65527     0.67791     0.69544     0.70933     0.71741     0.71987     0.71857     0.71224     0.70083</t>
  </si>
  <si>
    <t>m10c102r4</t>
  </si>
  <si>
    <t xml:space="preserve"> 0.37871     0.37906     0.37913     0.37912     0.37929     0.37918      0.3788     0.37753     0.37159     0.35328     0.31286     0.24714     0.17023     0.11499     0.12039     0.21157     0.38497     0.60279     0.80806      0.9505           1     0.95477     0.83794     0.68356     0.52343     0.37882     0.26104     0.17053     0.10231    0.052747    0.019267   0.0016251           0    0.012816    0.037214     0.06998     0.10738     0.14666     0.18688     0.22756     0.26851     0.30973     0.35025     0.38869     0.42434     0.45624     0.48371       0.507     0.52667     0.54267     0.55574     0.56618     0.57355      0.5778     0.57893      0.5766     0.57111     0.56329     0.55318     0.54134</t>
  </si>
  <si>
    <t>m10c102r5</t>
  </si>
  <si>
    <t xml:space="preserve"> 0.38077     0.38109     0.38122     0.38121     0.38137     0.38123     0.38076     0.37966     0.37411     0.35611     0.31559     0.24911     0.17091     0.11458      0.1199     0.21195     0.38649     0.60492     0.80979     0.95119           1     0.95548     0.84107      0.6902     0.53337     0.39082     0.27286     0.18038     0.10917    0.056642     0.02091   0.0020266           0    0.012789    0.037211    0.069743     0.10663     0.14524     0.18486     0.22506     0.26577     0.30702     0.34774     0.38646     0.42238     0.45465     0.48261      0.5064      0.5266     0.54312     0.55655     0.56735       0.575     0.57958     0.58142     0.57979     0.57498     0.56773     0.55796     0.54631</t>
  </si>
  <si>
    <t>m10c102r6</t>
  </si>
  <si>
    <t xml:space="preserve"> 0.39029     0.39086     0.39073     0.39062     0.39083     0.39037      0.3897     0.38819     0.38092     0.35983     0.31636     0.24882     0.17392     0.12551     0.13989     0.23799     0.41294     0.62508     0.82024     0.95371           1     0.95881     0.85245     0.71064     0.55997     0.41887     0.29782     0.19909     0.12117    0.063189    0.023642   0.0027592           0    0.011858    0.034782    0.065867     0.10099     0.13833     0.17783     0.21895     0.26117      0.3047      0.3476     0.38829     0.42622     0.46038     0.48976     0.51525     0.53721     0.55508     0.56982     0.58182     0.59019     0.59558     0.59809     0.59714     0.59311     0.58681     0.57751     0.56592</t>
  </si>
  <si>
    <t>m10c103r1</t>
  </si>
  <si>
    <t xml:space="preserve"> 0.3819     0.38223     0.38208     0.38182      0.3812     0.38036      0.3799     0.37997     0.38168     0.38518     0.38263     0.35819     0.29936     0.21599     0.14873     0.15288     0.26561     0.47724     0.72525     0.92394           1      0.9256     0.72837     0.47416     0.23689    0.073273           0    0.001833    0.044439    0.094334     0.13068     0.15116     0.16482     0.18403     0.21691     0.26374     0.31749     0.36931      0.4118     0.44266     0.46358     0.47852     0.49153     0.50425     0.51668     0.52717      0.5336     0.53511     0.53194     0.52521     0.51616     0.50611     0.49545     0.48424     0.47228     0.45915     0.44525     0.43093     0.41631     0.40217</t>
  </si>
  <si>
    <t xml:space="preserve"> 0.37969     0.38235     0.38271     0.38254     0.38362     0.38271     0.38085     0.38131     0.38013     0.37556     0.36681     0.34299     0.29679     0.23929     0.19693      0.2103     0.31611     0.50944     0.73757     0.92494           1     0.92429     0.72448     0.46457      0.2213    0.059027           0    0.022698    0.088892     0.15907     0.20351     0.21797     0.21776     0.21706     0.22858     0.25945     0.30068     0.34114      0.3759     0.39943     0.41111     0.41993     0.42927     0.43927     0.45327     0.46917     0.48001     0.48791      0.4925     0.49119     0.48844     0.48687     0.48331     0.47916     0.47662     0.47105     0.46322     0.45626     0.44778     0.43732</t>
  </si>
  <si>
    <t>[24 -27 18 22]</t>
  </si>
  <si>
    <t>m10c104r3</t>
  </si>
  <si>
    <t xml:space="preserve"> 0.36395      0.3658     0.36645     0.36646     0.36649     0.36552     0.36415     0.36377     0.36226     0.35731     0.34441     0.31468     0.26376     0.20402     0.16552     0.18913     0.30552     0.50649     0.73904     0.92648           1     0.92615     0.72971       0.473     0.23169    0.067094           0     0.01287    0.068842     0.12934       0.168     0.18042     0.17857     0.17767     0.18981     0.21967     0.26068     0.30299     0.33946     0.36569     0.38194     0.39405     0.40587     0.41893      0.4347     0.45113     0.46422     0.47361     0.47926     0.48059     0.48015     0.47954     0.47786     0.47559     0.47308      0.4682     0.46132     0.45387     0.44499     0.43521</t>
  </si>
  <si>
    <t>m10c104r4</t>
  </si>
  <si>
    <t xml:space="preserve"> 0.3537     0.35604     0.35637     0.35615     0.35667     0.35528      0.3532     0.35262      0.3499      0.3422     0.32557     0.29033     0.23443     0.17472     0.14182     0.17434     0.30056     0.50791     0.74144     0.92745           1     0.92656     0.73356     0.48154     0.24125    0.073844           0   0.0027258    0.048395     0.10191     0.13638     0.14772     0.14787     0.14876     0.16161      0.1921     0.23267     0.27409     0.31119     0.33885      0.3568     0.37191     0.38675     0.40173     0.41947     0.43784     0.45166     0.46222     0.46971     0.47201      0.4729     0.47421     0.47348     0.47198     0.47089     0.46653     0.45977     0.45324     0.44461     0.43467</t>
  </si>
  <si>
    <t>m10c104r5</t>
  </si>
  <si>
    <t>2DelSac</t>
  </si>
  <si>
    <t xml:space="preserve"> 0.34876     0.35137     0.35186     0.35154       0.352     0.35036     0.34767     0.34682     0.34398     0.33582     0.31886     0.28334     0.22777     0.16993     0.14005     0.17543     0.30345      0.5112     0.74331     0.92787           1     0.92745     0.73614     0.48566     0.24563    0.076646  0.00036628           0    0.043149    0.095332      0.1293     0.14049     0.14025     0.14054     0.15236     0.18178     0.22193       0.263     0.30056     0.32924      0.3479     0.36376     0.37968     0.39523     0.41339     0.43228     0.44648      0.4575     0.46563     0.46853     0.46998     0.47204     0.47179     0.47047      0.4696     0.46541     0.45859     0.45219     0.44383     0.43382</t>
  </si>
  <si>
    <t>m10c104r6</t>
  </si>
  <si>
    <t xml:space="preserve"> 0.34914     0.35108     0.35173     0.35185     0.35195     0.35087     0.34919     0.34836     0.34587     0.33857     0.32095     0.28463     0.22825     0.16831     0.13648     0.17131     0.29902     0.50714     0.74129     0.92748           1     0.92792     0.73606      0.4843     0.24435    0.076027           0  0.00070083    0.044322    0.095097     0.12793     0.13821     0.13668     0.13682     0.14961     0.17956     0.22026     0.26249     0.29986     0.32809     0.34728     0.36287     0.37824      0.3946     0.41328     0.43224     0.44749     0.45894     0.46657     0.46957     0.47073     0.47158     0.47117     0.47012     0.46884     0.46507     0.45921     0.45274     0.44449     0.43493</t>
  </si>
  <si>
    <t>m10c104r7</t>
  </si>
  <si>
    <t xml:space="preserve"> 0.3429     0.34519     0.34499     0.34412     0.34446     0.34263     0.34034     0.34013     0.33706     0.32774     0.30794     0.26821     0.20954      0.1532     0.12952     0.17336     0.30855     0.51835     0.74784     0.92903           1     0.93027     0.74598     0.50301      0.2666    0.095655    0.011795           0    0.031485    0.074405     0.10295     0.11259     0.11357     0.11548     0.12857     0.15867     0.19861     0.23952     0.27795     0.30777     0.32795     0.34571     0.36297     0.37947     0.39929     0.41975     0.43554     0.44859     0.45858     0.46286     0.46555      0.4687     0.46924     0.46894     0.46914     0.46586     0.46007      0.4546     0.44657     0.43653</t>
  </si>
  <si>
    <t>m10c104r1_8</t>
  </si>
  <si>
    <t>m10c104r9</t>
  </si>
  <si>
    <t xml:space="preserve"> 0.3296     0.33186     0.33221     0.33185     0.33212       0.331     0.32937     0.32927     0.32652     0.31654     0.29404     0.25153     0.19228      0.1387     0.12287     0.17697     0.31931     0.53066      0.7569     0.93203           1     0.93305     0.75564     0.52032     0.28891     0.11595    0.023467           0    0.019602     0.05334    0.077637    0.087082    0.089459    0.093472     0.10754     0.13678     0.17538     0.21579     0.25387     0.28504      0.3081     0.32829      0.3477     0.36621     0.38641     0.40688     0.42339     0.43699     0.44791     0.45411     0.45836     0.46224     0.46367     0.46387     0.46402     0.46125     0.45619     0.45112     0.44399       0.435</t>
  </si>
  <si>
    <t>-[211,262]</t>
  </si>
  <si>
    <t>m10c105r1</t>
  </si>
  <si>
    <t xml:space="preserve"> 0.43885     0.43761     0.43597     0.43406       0.432     0.42992     0.42714     0.42157     0.40782     0.37919     0.33256     0.27353     0.22001     0.19802     0.23227       0.334     0.49261     0.67698     0.84522     0.95977           1      0.9648     0.87291     0.74944     0.61814     0.49444     0.38408     0.28633     0.19917     0.12348    0.062069    0.019712           0   0.0026029    0.024101    0.058862     0.10148     0.14759     0.19517      0.2438     0.29309     0.34337     0.39354     0.44166     0.48641     0.52652     0.56137       0.591     0.61578     0.63641     0.65314     0.66614     0.67474     0.67932     0.67989     0.67651     0.66984     0.66026     0.64829     0.63414     0.61825     0.59356     0.57485     0.55516</t>
  </si>
  <si>
    <t>m10c105r2</t>
  </si>
  <si>
    <t xml:space="preserve"> 0.42472     0.42341     0.42219      0.4214     0.42038     0.41936     0.41681     0.41053     0.39567      0.3669     0.32207     0.26731     0.21946     0.20243     0.24004      0.3425     0.49955     0.68166     0.84763     0.96067           1     0.96331     0.86831     0.73963     0.60143     0.47039     0.35436     0.25454     0.17001     0.10022    0.047024    0.013186           0   0.0072485    0.031118    0.067134     0.11032     0.15651     0.20389      0.2517     0.29972     0.34745     0.39484     0.44014     0.48228     0.51998     0.55278     0.58035     0.60273     0.62062     0.63449     0.64477     0.65181     0.65542     0.65638     0.65402     0.64813      0.6386     0.62587     0.61046     0.59293     0.57432      0.5555     0.53684</t>
  </si>
  <si>
    <t>m10c106r1</t>
  </si>
  <si>
    <t xml:space="preserve"> 0.44125     0.44193     0.44105     0.44052     0.44092     0.43972     0.43748      0.4312       0.413     0.37719     0.32581     0.26742     0.22237     0.21598     0.26567      0.3757     0.53355     0.70791      0.8611     0.96412           1     0.96753     0.88513     0.77386     0.65155     0.53202     0.42125      0.3179     0.22387     0.14191    0.073871    0.026131   0.0023157           0    0.016159     0.04683    0.084971     0.12703     0.17275     0.22002     0.26856     0.31958     0.37088     0.41977     0.46674     0.50991      0.5472     0.58042     0.60956      0.6332     0.65308     0.66952     0.68037     0.68737     0.69108     0.68978     0.68492     0.67805     0.66731     0.65412</t>
  </si>
  <si>
    <t>m10c106r2</t>
  </si>
  <si>
    <t xml:space="preserve"> 0.4395     0.44034     0.44052     0.44033      0.4411     0.44099     0.43907     0.43395     0.41799     0.38406     0.33287     0.27308     0.22391      0.2126     0.25922     0.36795     0.52655     0.70358      0.8595     0.96364           1     0.96733       0.884      0.7722     0.64973     0.52886     0.41641      0.3116     0.21552     0.13263    0.065923    0.020376           0   0.0019423    0.021428    0.054364    0.094614     0.13746     0.18331     0.23156     0.28061     0.33179     0.38321     0.43196     0.47767     0.51975     0.55544     0.58655     0.61425     0.63686     0.65537     0.67101      0.6816     0.68757     0.69034     0.68824     0.68191     0.67344     0.66187      0.6472</t>
  </si>
  <si>
    <t>m10c106r3</t>
  </si>
  <si>
    <t xml:space="preserve"> 0.44747     0.44798     0.44788     0.44776     0.44813     0.44777     0.44628     0.44135     0.42558     0.39171     0.33911      0.2769     0.22657     0.21588     0.26464     0.37651     0.53654     0.71189     0.86438     0.96519           1      0.9697     0.89269     0.78932     0.67587     0.56267     0.45376     0.34825     0.24796     0.15759     0.08257     0.02962   0.0028222           0    0.016331    0.046568    0.084299     0.12566     0.17052     0.21827     0.26841     0.32139      0.3751     0.42657     0.47501     0.51903     0.55698      0.5903     0.61962     0.64421     0.66511     0.68253     0.69504     0.70299     0.70696     0.70596     0.70074      0.6927     0.68133     0.66713</t>
  </si>
  <si>
    <t>m10c106r4</t>
  </si>
  <si>
    <t>m10c106r5</t>
  </si>
  <si>
    <t xml:space="preserve"> 0.44727     0.44818     0.44765     0.44723     0.44824     0.44787     0.44589     0.44205     0.42797      0.3958     0.34506     0.28177     0.22651     0.21015     0.25384     0.36284     0.52409     0.70368     0.86002     0.96384           1     0.96839     0.89056     0.78878     0.67882     0.57135     0.46962     0.36884     0.26994      0.1781    0.098338    0.039078   0.0071996           0    0.012749    0.041242    0.077087      0.1158     0.15879     0.20502     0.25342     0.30641     0.36127     0.41358     0.46372     0.50977     0.54839     0.58264     0.61316     0.63817     0.66003      0.6797      0.6939     0.70357     0.70991     0.71019       0.705     0.69766     0.68644     0.67197</t>
  </si>
  <si>
    <t xml:space="preserve"> 0.44642      0.4476     0.44758     0.44763     0.44831     0.44763     0.44603     0.44292     0.43099     0.40142     0.35122     0.28549     0.22508     0.20213     0.24095     0.34854     0.51173     0.69507     0.85588     0.96285           1     0.96844     0.88976     0.78709     0.67765     0.57173     0.47185     0.37297     0.27532     0.18329     0.10256    0.041926   0.0082553           0    0.012546    0.040969    0.077488     0.11733      0.1612     0.20773     0.25633     0.30852     0.36233     0.41387     0.46328     0.50859     0.54746     0.58165     0.61205     0.63715      0.6587     0.67738     0.69078     0.69983     0.70547      0.7056      0.7013     0.69468     0.68402     0.67011</t>
  </si>
  <si>
    <t>m10c107r1</t>
  </si>
  <si>
    <t xml:space="preserve"> 0.42279     0.42316     0.42297     0.42284     0.42334     0.42331     0.42292     0.42203     0.41469     0.39309     0.35066     0.28687     0.21731     0.17351     0.18718     0.27763     0.44002     0.63972     0.82611     0.95493           1     0.96048     0.86168      0.7361     0.61085     0.50139     0.40976     0.32694     0.24691     0.16862     0.09641    0.039678   0.0071116           0    0.014927    0.046302    0.085672     0.12741     0.17065     0.21462     0.25972     0.30796      0.3575      0.4058     0.45189     0.49371     0.52896     0.55934      0.5854     0.60683     0.62521     0.64093     0.65243     0.65973     0.66321     0.66145     0.65529     0.64657     0.63469     0.62035</t>
  </si>
  <si>
    <t>m10c107r2</t>
  </si>
  <si>
    <t xml:space="preserve"> 0.4276     0.42789     0.42746     0.42704     0.42689     0.42611     0.42524     0.42342     0.41503     0.39245     0.34925     0.28618     0.21924     0.17869     0.19551     0.28795     0.44997      0.6471     0.83037     0.95641           1     0.96038     0.86136      0.7341      0.6053     0.49037     0.39236     0.30491     0.22295     0.14613    0.078515    0.028347   0.0019694           0    0.018763    0.052332     0.09304     0.13628     0.18069     0.22595     0.27233     0.32115     0.37074      0.4187     0.46394     0.50446     0.53913     0.56892     0.59463     0.61605     0.63441     0.64973     0.66059     0.66727     0.66996     0.66744     0.66089     0.65125     0.63831     0.62282       0.606     0.58788     0.56863     0.54928</t>
  </si>
  <si>
    <t>m10c108r1</t>
  </si>
  <si>
    <t xml:space="preserve"> 0.32702     0.32682      0.3258     0.32514     0.32551     0.32509     0.32441     0.32297     0.31624     0.29946     0.26868     0.22107     0.16396      0.1208     0.12147     0.19358      0.3471     0.55806     0.77492     0.93839           1     0.93983      0.7799     0.56585        0.35     0.17741    0.067983    0.014803           0   0.0024101   0.0051314   0.0039218   0.0035111   0.0088641    0.025941    0.057619    0.099189      0.1454     0.19198     0.23456     0.27135     0.30476     0.33568     0.36452     0.39329     0.42104     0.44528     0.46685     0.48461     0.49681     0.50509      0.5105     0.51165     0.51012     0.50709     0.50087     0.49236     0.48301     0.47136     0.45796</t>
  </si>
  <si>
    <t>m10c108r2</t>
  </si>
  <si>
    <t xml:space="preserve"> 0.34781     0.34825     0.34814     0.34783     0.34779     0.34707     0.34598     0.34373      0.3358     0.31684     0.28238     0.23177      0.1752     0.13571     0.14251     0.21969      0.3731     0.57845     0.78644     0.94172           1     0.94369     0.79188     0.58642     0.37644     0.20364    0.088109    0.026661   0.0036304           0  0.00074196  0.00079568   0.0030157    0.011773    0.031953    0.065238     0.10815     0.15582     0.20391     0.24833     0.28755     0.32289     0.35513     0.38499     0.41366     0.44068     0.46434     0.48458     0.50097     0.51276     0.52129     0.52721     0.52997      0.5303     0.52845     0.52356     0.51598     0.50682     0.49572     0.48338</t>
  </si>
  <si>
    <t>m10c109r1</t>
  </si>
  <si>
    <t xml:space="preserve"> 0.33489      0.3345     0.33397     0.33339     0.33298      0.3327      0.3324     0.33159     0.32769     0.31391     0.28073     0.22252     0.14877    0.088616    0.081739      0.1591     0.32492     0.54875     0.77386     0.93931           1     0.94198     0.78624     0.57754     0.36656     0.19392    0.079465    0.020417  0.00043422           0     0.00464   0.0084434    0.013377    0.024605    0.046233    0.079346     0.12103     0.16624     0.21058     0.25108     0.28691     0.31911     0.34901     0.37742     0.40439     0.42941     0.45125     0.46936     0.48368      0.4942     0.50149     0.50599     0.50769     0.50672     0.50318     0.49712     0.48899     0.47955     0.46926     0.45833</t>
  </si>
  <si>
    <t>m10c109r2</t>
  </si>
  <si>
    <t xml:space="preserve"> 0.32549     0.32488     0.32471      0.3246     0.32506     0.32549     0.32577     0.32574     0.32242     0.30906     0.27633     0.21949     0.14907    0.094004    0.092506     0.17305     0.33878     0.55946     0.77979     0.94115           1     0.94248     0.78885     0.58283     0.37345     0.20091    0.085358    0.024099   0.0018984           0    0.003794   0.0071406    0.011976    0.022927    0.043851     0.07613     0.11704     0.16165     0.20563     0.24609     0.28185     0.31411     0.34434     0.37322     0.40098     0.42691      0.4495     0.46786     0.48204     0.49177     0.49805     0.50169      0.5029     0.50177      0.4987     0.49336     0.48602     0.47724     0.46723     0.45611      0.4444     0.43225     0.41937     0.40605</t>
  </si>
  <si>
    <t>m10c110r1</t>
  </si>
  <si>
    <t xml:space="preserve"> 0.34886     0.34866      0.3483     0.34786     0.34743      0.3469     0.34631      0.3452     0.34075     0.32582     0.29015      0.2283     0.15098     0.08946    0.084827     0.16755     0.33884     0.56407     0.78525     0.94361           1     0.94604     0.80441     0.61577     0.42349     0.26036     0.14303    0.069929    0.030332    0.011264     0.00255           0   0.0041797    0.017028    0.039979    0.072482     0.11176     0.15417     0.19647     0.23662     0.27395     0.30882     0.34177     0.37263     0.40119     0.42678     0.44831     0.46586     0.47996     0.49145     0.50134     0.51045     0.51843     0.52496      0.5294     0.53079     0.52877     0.52329     0.51458     0.50292</t>
  </si>
  <si>
    <t>m10c110r2</t>
  </si>
  <si>
    <t>LOP</t>
  </si>
  <si>
    <t xml:space="preserve"> 0.34009     0.34132     0.34249     0.34374     0.34497     0.34623      0.3474     0.34805     0.34568     0.33339     0.30021     0.23913     0.15979    0.093617    0.083868     0.16375     0.33536     0.56272     0.78569     0.94427           1     0.94731     0.81047     0.63005     0.44746     0.29208     0.17738     0.10137    0.054462    0.025998   0.0086259           0  0.00084274    0.012595    0.035411     0.06742     0.10535     0.14555     0.18539     0.22329     0.25904     0.29278     0.32454     0.35399     0.38063     0.40386     0.42366     0.44092     0.45708     0.47371     0.49202     0.51172     0.53151      0.5493     0.56298     0.57077     0.57192     0.56635     0.55453     0.53729</t>
  </si>
  <si>
    <t>m10c111r1</t>
  </si>
  <si>
    <t xml:space="preserve"> 0.33793     0.33763     0.33654     0.33558     0.33524     0.33437     0.33324     0.33374     0.33457      0.3311     0.31209     0.26271     0.18196    0.097185    0.055533     0.10375     0.26088     0.49777     0.74607      0.9317           1     0.93525     0.76959     0.55666     0.35084     0.19298    0.094712    0.044776    0.023738    0.014261   0.0058794           0    0.002839    0.019115    0.051067    0.096411       0.148     0.19902     0.24645     0.28771     0.32341      0.3565      0.3877     0.41643     0.44335     0.46705     0.48541      0.4999     0.51038     0.51615     0.51912     0.51968     0.51667      0.5112     0.50395     0.49351      0.4816     0.46858     0.45398     0.43825</t>
  </si>
  <si>
    <t xml:space="preserve"> 0.35381     0.35908     0.35785     0.35686     0.36095     0.36036     0.35889     0.36316     0.35896     0.34005     0.30774     0.25211     0.18276     0.13904     0.14932     0.23205     0.39678     0.60669     0.80286      0.9444           1     0.94933     0.83223     0.68239     0.52481     0.39111     0.29191     0.21128     0.14695    0.097809    0.051641    0.015459  0.00093764           0    0.011541    0.042107    0.078032     0.11322     0.15543     0.19772     0.23413     0.27693     0.32053     0.35598     0.39369     0.43082     0.45638     0.48192     0.50799      0.5236     0.53823     0.55472     0.56114     0.56401     0.56907       0.565     0.55675     0.55258     0.54299     0.52881</t>
  </si>
  <si>
    <t>m10c111r2</t>
  </si>
  <si>
    <t xml:space="preserve"> 0.313     0.31293     0.31263     0.31309     0.31424     0.31512     0.31682      0.3205       0.325     0.32542     0.30841     0.25858     0.17449    0.084979    0.039796    0.087557     0.24701     0.48882     0.74253     0.93107           1     0.93391     0.76588     0.55099     0.34524      0.1897    0.095303    0.049045    0.030908    0.021995    0.011637   0.0026372           0    0.010893    0.036817    0.076915     0.12471      0.1747     0.22196     0.26469     0.30199     0.33614     0.36762     0.39633     0.42245     0.44564     0.46358     0.47792     0.48889     0.49548     0.49965      0.5008     0.49845     0.49328     0.48558     0.47523      0.4638     0.45106     0.43731     0.42172</t>
  </si>
  <si>
    <t>m10c111r3</t>
  </si>
  <si>
    <t xml:space="preserve"> 0.32514     0.32625     0.32643     0.32669     0.32814      0.3276     0.32712     0.32955     0.33168     0.32902      0.3115     0.26161     0.17955    0.094744    0.053305      0.1018     0.26011     0.49782     0.74532     0.93109           1     0.93598      0.7721     0.56183     0.35848     0.20317     0.10838    0.059252    0.037773    0.026242    0.013733   0.0023438           0   0.0095489    0.035183    0.074849     0.12121     0.16833      0.2149     0.25652     0.29431     0.33048     0.36415     0.39397     0.42135     0.44541     0.46372     0.47919     0.49254     0.50029     0.50551      0.5083      0.5054     0.49952     0.49158     0.48025     0.46726     0.45523     0.44129     0.42694</t>
  </si>
  <si>
    <t>m10c112r1</t>
  </si>
  <si>
    <t xml:space="preserve"> 0.37121     0.37144     0.37072     0.37012     0.37044     0.37005     0.36912     0.36826     0.36258     0.34549     0.31003      0.2515     0.18024     0.12629     0.12516     0.20434     0.36743     0.58249     0.79288      0.9446           1     0.95048     0.82037     0.64842     0.47245     0.32159     0.20907     0.13107    0.078422    0.042643    0.017012   0.0016346           0     0.01215    0.037613    0.075063     0.11828     0.16299     0.20776     0.25011     0.28936      0.3279     0.36501     0.40002     0.43371     0.46487      0.4911      0.5134     0.53152     0.54424     0.55311     0.55932     0.56153     0.56077      0.5583     0.55241     0.54397     0.53462     0.52341     0.51077</t>
  </si>
  <si>
    <t>m10c112r2</t>
  </si>
  <si>
    <t xml:space="preserve"> 0.38033     0.37951     0.37823     0.37686     0.37581     0.37461     0.37345     0.37211     0.36699     0.35085     0.31494     0.25542      0.1835      0.1289     0.12882     0.21022     0.37455     0.58915     0.79789     0.94663           1     0.95128     0.82403     0.65619      0.4851     0.33737     0.22541     0.14629    0.090945    0.051339    0.022468   0.0043759           0    0.010334     0.03445    0.069816     0.11155     0.15529     0.19904     0.24151     0.28235     0.32262     0.36199     0.39933     0.43416     0.46545     0.49196     0.51418     0.53261     0.54699     0.55822      0.5666     0.57148     0.57309     0.57185      0.5674     0.56007     0.55098     0.54008     0.52769     0.51476     0.50117     0.48665     0.47214</t>
  </si>
  <si>
    <t>m10c113r1</t>
  </si>
  <si>
    <t>m10c114r1</t>
  </si>
  <si>
    <t xml:space="preserve"> 0.35509     0.35506     0.35485     0.35428     0.35382     0.35332     0.35256     0.35161     0.34815     0.33541     0.30334     0.24384     0.16442    0.095243    0.079615     0.15248     0.31991     0.54883     0.77642     0.94077           1     0.94612     0.80506     0.62055     0.43661     0.28356     0.17527     0.10673    0.064937    0.037764    0.017897   0.0041429           0   0.0082487    0.029355    0.061716     0.10072     0.14151     0.18167     0.21986     0.25584     0.29107     0.32595     0.35968      0.3918     0.42111     0.44634     0.46735     0.48473     0.49853     0.50946     0.51823     0.52468     0.52854     0.53008     0.52862      0.5242     0.51754      0.5088     0.49829</t>
  </si>
  <si>
    <t xml:space="preserve"> 0.38384     0.38432     0.38345      0.3827     0.38396     0.38364     0.38273     0.38226     0.37657     0.35732     0.31813     0.25423      0.1785     0.12481     0.13002     0.21718     0.38658     0.60239      0.8059      0.9489           1     0.95368      0.8379     0.68846     0.53517      0.4009     0.29475     0.21013     0.14173    0.086793    0.042136    0.011485           0   0.0058398    0.026091    0.058715    0.096045     0.13349     0.17231     0.21137     0.24976     0.29096     0.33361     0.37401     0.41302     0.44888     0.47809     0.50375     0.52645     0.54407      0.5592     0.57277     0.58154     0.58672     0.59028     0.58946     0.58565     0.58139     0.57397     0.56331</t>
  </si>
  <si>
    <t>m10c115r1</t>
  </si>
  <si>
    <t>MIP</t>
  </si>
  <si>
    <t xml:space="preserve"> 0.31719     0.31805      0.3163     0.31542     0.31579      0.3139     0.31347     0.31826     0.32444     0.32773     0.31399     0.26042     0.16545    0.061101           0    0.036523     0.19662      0.4487     0.71799     0.92258           1     0.93018      0.7507     0.52334     0.30769     0.15206     0.06887    0.039732    0.040218    0.047425    0.044446    0.035301     0.03078    0.036625    0.057738    0.095482      0.1395     0.18277     0.22339     0.25651     0.28363     0.31074     0.33771     0.36299     0.38937     0.41364     0.43155     0.44686     0.45872      0.4645     0.46879      0.4719     0.46941     0.46575     0.46164     0.45291     0.44317     0.43477     0.42455     0.41343</t>
  </si>
  <si>
    <t>m10c116r1</t>
  </si>
  <si>
    <t xml:space="preserve"> 0.31914      0.3203     0.31791     0.31592     0.31664     0.31542     0.31461     0.31727     0.31543      0.3062     0.28805     0.25191     0.19944     0.15118      0.1346     0.18174     0.31728     0.52563     0.75158     0.92963           1     0.92868     0.74429     0.50335     0.26722    0.096124    0.013093           0    0.029116    0.070551    0.097293     0.10668     0.10967     0.11325     0.12675     0.15743     0.19652     0.23545     0.27268     0.30211     0.32172     0.33922     0.35618     0.37065     0.38811     0.40619     0.41846     0.42849     0.43727     0.43987     0.44187     0.44572     0.44573     0.44433      0.4441      0.4391     0.43206     0.42703     0.41964     0.41021</t>
  </si>
  <si>
    <t>m10c117r1</t>
  </si>
  <si>
    <t xml:space="preserve"> 0.35239     0.35277     0.35213     0.35183     0.35203     0.35154     0.35152     0.35375     0.35754     0.35996     0.35034     0.31169     0.23706     0.14666    0.085364     0.10606     0.23979     0.46923     0.72591     0.92601           1     0.92296     0.72601     0.47478     0.24018    0.078164   0.0041405           0    0.033321    0.072013    0.096267     0.10527     0.10977     0.12127     0.14752     0.18906     0.23803     0.28579      0.3267     0.35792     0.38091     0.40041     0.41876     0.43668     0.45453     0.47011     0.48084     0.48762     0.49066     0.48979     0.48743     0.48442      0.4796     0.47373     0.46692     0.45766     0.44682     0.43555     0.42319     0.41069</t>
  </si>
  <si>
    <t>m10c117r2</t>
  </si>
  <si>
    <t xml:space="preserve"> 0.34432     0.34486     0.34463     0.34432     0.34397     0.34306     0.34265     0.34416     0.34742     0.34894     0.33773     0.29757     0.22273     0.13369    0.075827     0.10079     0.23778     0.46825     0.72489     0.92473           1     0.92575      0.7324     0.48399     0.25033    0.086596   0.0085289           0    0.029465    0.065141     0.08768    0.095523    0.098197     0.10751     0.13138     0.17052     0.21794     0.26526      0.3064       0.338     0.36162     0.38149     0.40053     0.41968     0.43946     0.45769     0.47142     0.48071     0.48514     0.48543      0.4834     0.48043     0.47591     0.47083     0.46483     0.45702     0.44764     0.43747     0.42628     0.41442</t>
  </si>
  <si>
    <t>m10c117r3</t>
  </si>
  <si>
    <t>-[199,271]</t>
  </si>
  <si>
    <t xml:space="preserve"> 0.3191     0.31976     0.31968      0.3194     0.31968     0.31992     0.32096     0.32466     0.32997      0.3321      0.3197      0.2772     0.20079     0.11355    0.061237    0.093588     0.23697     0.47049     0.72693     0.92514           1     0.92762     0.73854     0.49519     0.26488    0.099881    0.016831           0    0.019729    0.046776     0.06292    0.066484    0.067266    0.075549    0.098136     0.13589     0.18179      0.2275     0.26769     0.29955     0.32392     0.34508     0.36567     0.38616     0.40698     0.42639     0.44135     0.45189     0.45828     0.46022     0.45983      0.4583      0.4551     0.45077      0.4456     0.43843     0.42978     0.42073     0.41083     0.40039</t>
  </si>
  <si>
    <t>-[199,271,331:357,435:447]</t>
  </si>
  <si>
    <t>m10c118r1</t>
  </si>
  <si>
    <t xml:space="preserve"> 0.36344     0.36249     0.36109     0.35934     0.35755     0.35581     0.35426     0.35288     0.35024     0.34169     0.31929      0.2752     0.21098     0.14709     0.12059     0.16973     0.31184     0.52669     0.75757     0.93436           1     0.93374     0.75857     0.52802     0.30324     0.13193    0.033532           0   0.0072436    0.029164    0.048262    0.059879    0.069487    0.085701     0.11431     0.15581     0.20518     0.25531     0.30062     0.33845     0.36925     0.39567     0.42035       0.444     0.46641     0.48618     0.50156     0.51205     0.51799        0.52     0.51934     0.51689     0.51269     0.50688     0.49941     0.49017     0.47946     0.46793     0.45599     0.44386     0.43188     0.41984      0.4075     0.39499</t>
  </si>
  <si>
    <t xml:space="preserve"> 0.35843      0.3573     0.35549     0.35323     0.35177      0.3507        0.35     0.34936     0.34606     0.33359     0.30539     0.25526     0.18864     0.12989     0.11519     0.17714     0.32781     0.54357     0.76839     0.93758           1     0.93628     0.76965     0.54942     0.33099     0.15914    0.053845   0.0076628           0    0.008552    0.016967    0.021571    0.027738    0.042578    0.070826     0.11343     0.16451     0.21639     0.26396     0.30464     0.33815     0.36798     0.39617     0.42312     0.44875     0.47154     0.48888     0.50096     0.50941     0.51449     0.51745     0.51969     0.52027     0.51909     0.51688     0.51279     0.50724      0.5007     0.49209     0.48049     0.46662     0.45066     0.43267     0.41499</t>
  </si>
  <si>
    <t>m10c118r2</t>
  </si>
  <si>
    <t xml:space="preserve"> 0.39527     0.39344     0.39132     0.38967     0.38899     0.38945     0.39096     0.39231     0.38941     0.37547     0.34302     0.28909     0.22249     0.16719     0.15661     0.22006     0.36581     0.57008     0.78179       0.941           1     0.94155     0.78408      0.5719     0.35709     0.18223    0.068409    0.013233           0   0.0078193    0.020918    0.033118    0.046343    0.065902    0.096101     0.13751     0.18648     0.23749     0.28569     0.32811     0.36446     0.39638      0.4255     0.45289     0.47852     0.50144     0.52036     0.53469     0.54426     0.54961     0.55171     0.55131     0.54876     0.54451     0.53866     0.53128     0.52263      0.5132      0.5031     0.49261</t>
  </si>
  <si>
    <t xml:space="preserve"> 0.28634     0.28864     0.29062     0.29339     0.29725     0.30068     0.30367     0.30685     0.30611     0.29537     0.26848     0.22011     0.15821     0.10883     0.10638      0.1799     0.33853     0.55559     0.77627      0.9403           1     0.93804     0.77795     0.56574     0.35266     0.18198    0.072709     0.01782  0.00037946           0   0.0010167   0.0004648    0.002398    0.011691     0.03295    0.066985     0.10826      0.1511     0.19207     0.22875     0.26015     0.28973     0.31844     0.34545     0.37209     0.39637      0.4158     0.43188     0.44543     0.45602     0.46566     0.47489     0.48135     0.48452     0.48451     0.47923     0.47027     0.45913      0.4455     0.43021</t>
  </si>
  <si>
    <t>m10c118r3</t>
  </si>
  <si>
    <t xml:space="preserve"> 0.38054     0.37915     0.37757      0.3759     0.37425     0.37271     0.37184      0.3726     0.37476     0.37398     0.35977     0.31956     0.25071     0.17256     0.12618     0.15731     0.28975     0.50541     0.74442     0.93012           1     0.93131     0.74862      0.5099     0.28069     0.11155     0.02148           0    0.019935    0.052617    0.079504     0.09623     0.10916     0.12792     0.15903     0.20283     0.25397     0.30485     0.34944     0.38504     0.41256     0.43503     0.45531     0.47485     0.49338     0.50947     0.52147     0.52859       0.531     0.52958     0.52556     0.51993     0.51308     0.50506     0.49578     0.48507     0.47311      0.4604     0.44735     0.43439</t>
  </si>
  <si>
    <t xml:space="preserve"> 0.3353     0.33566     0.33536     0.33485     0.33448     0.33395     0.33357     0.33355     0.33164     0.32301     0.30012     0.25554     0.19212     0.13162     0.11053     0.16528     0.31166     0.52809     0.75847     0.93403           1     0.93551     0.76343      0.5358     0.31161     0.13901    0.037708           0   0.0031682    0.022062    0.038804     0.04835    0.055333    0.067174     0.08946     0.12366     0.16577     0.20995     0.25174     0.28851     0.31988      0.3481     0.37466     0.39985     0.42382     0.44533     0.46249     0.47493     0.48287     0.48652     0.48748     0.48717     0.48562     0.48334     0.48045     0.47598     0.46966     0.46187     0.45197     0.44006</t>
  </si>
  <si>
    <t>100</t>
  </si>
  <si>
    <t>32.266      42.6929      49.5895      40.3941      51.2315      39.7373      43.0213      44.6634</t>
  </si>
  <si>
    <t>10.9442      5.46579      7.15747      4.38765      8.93968      3.78738        8.051      2.36818</t>
  </si>
  <si>
    <t>64.0394       70.197      59.1133      66.6667      59.4417      48.2759      63.3826      43.3498</t>
  </si>
  <si>
    <t>4.65598      3.51507       3.0099      9.42134      6.13515      16.9742      5.52466      15.6657</t>
  </si>
  <si>
    <t>16.0099       19.376      22.6601      21.6749       16.092      27.9146      20.3612      24.6305</t>
  </si>
  <si>
    <t>5.4318      1.9976      2.4794       1.929      1.4315      3.1328      2.6881      4.2945</t>
  </si>
  <si>
    <t>39.7373      43.5961      47.2906      33.8259       35.468      26.3547      41.3793      25.8621</t>
  </si>
  <si>
    <t>1.642      4.7484      3.5523      2.9189      3.0099      9.5722      1.7065      9.3758</t>
  </si>
  <si>
    <t>10.8374      13.9901      12.2167      15.3695      13.9901      11.8227      9.45813      9.85222</t>
  </si>
  <si>
    <t>1.7897      1.2226     0.91366      1.7234     0.57448     0.93466      1.4811      0.8243</t>
  </si>
  <si>
    <t>15.7635      16.7488       22.069      30.1478       26.798      34.4828      21.0837      20.0985</t>
  </si>
  <si>
    <t>0.69666      1.2846      0.8004      2.4253     0.84752      1.7624     0.66821      2.0335</t>
  </si>
  <si>
    <t>26.2069      21.2808       17.931      13.7931      15.9606       17.734      20.0985       13.202      32.3153      36.2562</t>
  </si>
  <si>
    <t>8.53      4.6692      2.4213      1.4277      2.2118      5.6425      5.8086      2.6909      5.3184      5.8403</t>
  </si>
  <si>
    <t>69.7537      55.1724      67.7833      56.3547      50.2463      71.7241      72.7094      54.3842      43.1527      68.5714</t>
  </si>
  <si>
    <t>9.996      3.5659      6.9204       7.073      6.9874      7.0318       6.148      5.9555      4.8004      3.9236</t>
  </si>
  <si>
    <t>73.4975      63.0542      64.6305      52.6108       66.601      70.7389      72.1182      65.2217      59.3103      75.8621</t>
  </si>
  <si>
    <t>7.5458      7.9553      7.4095      8.8921      6.4425      4.7801      4.6775      9.0587      5.3457       8.867</t>
  </si>
  <si>
    <t>13.3005      7.88177      6.89655      7.68473      8.12808      7.63547      11.6256      8.12808</t>
  </si>
  <si>
    <t>3.2303        2.09      2.0111      1.0971       1.471      1.0155      1.2226      2.2529</t>
  </si>
  <si>
    <t>10.8374      15.1724      16.2562      10.5911      9.35961      10.5911      7.88177      11.5764</t>
  </si>
  <si>
    <t>1.1233      1.1904      3.2303     0.47164     0.85323      2.1425      1.2462      1.0155</t>
  </si>
  <si>
    <t>6.15764      7.14286      7.14286      11.0837      5.41872      8.62069      6.65025      6.40394</t>
  </si>
  <si>
    <t>1.9446      2.2529      3.3742      2.8263      1.5316      4.5036      2.4589      1.5316</t>
  </si>
  <si>
    <t>13.7931      13.7931      19.7044      18.9655      18.4729      20.4433      25.8621      16.0099</t>
  </si>
  <si>
    <t>2.7574      2.3105      2.8441      2.5557      4.3576      4.8828      4.9486      3.4218</t>
  </si>
  <si>
    <t>11.0837      6.40394      9.60591      9.60591      6.89655      6.15764      5.17241      8.37438</t>
  </si>
  <si>
    <t>2.0656      1.6338      2.7684      2.0656      2.0509      1.0923      1.2315     0.28441</t>
  </si>
  <si>
    <t>4.18719      9.85222      8.62069       4.6798      8.37438      11.5764      9.85222      5.41872</t>
  </si>
  <si>
    <t>1.9446      2.3105      2.1425      0.9325      1.9079      3.6946     0.80443      2.2213</t>
  </si>
  <si>
    <t>4.3613      4.3387      4.7258      4.5037      4.3035       4.064       3.736      2.6328</t>
  </si>
  <si>
    <t>-1.5791     -1.4102    -0.91484     -1.2322    -0.69564     -0.8429     -1.1409    -0.76148</t>
  </si>
  <si>
    <t>2.506      2.0767      2.2425      2.4504      2.5587      2.7948      2.8365      2.6411</t>
  </si>
  <si>
    <t>1.3278       1.219      1.2425     0.76342     0.14249    -0.24343    -0.63896     -0.8641</t>
  </si>
  <si>
    <t>1.6319      1.7435      1.9882      2.1359      2.0841      2.0282      1.9685      1.6369</t>
  </si>
  <si>
    <t>1.7688      1.6704      2.0169      2.3203      2.1656      2.0151      1.8688      1.3916</t>
  </si>
  <si>
    <t>3.483      3.2954      3.3059      3.0875       2.191      2.3377</t>
  </si>
  <si>
    <t>-1.2869     -1.4116      -1.558     -1.6782     -1.6204     -1.3967</t>
  </si>
  <si>
    <t>2.6298      2.5254      2.0987      2.0405      1.7467      1.7662</t>
  </si>
  <si>
    <t>0.15999     0.40278      0.5623     0.44327     0.52874     0.42617</t>
  </si>
  <si>
    <t>2.4713      2.5845      2.5631      2.1465      1.7184      1.4493</t>
  </si>
  <si>
    <t>-0.36747    -0.62985    -0.75134    -0.65517    -0.66845    -0.77318</t>
  </si>
  <si>
    <t>2.8083      2.6001      1.9647      1.8929      2.2461      2.8548      2.9149</t>
  </si>
  <si>
    <t>-3.5471      -3.464     -2.5948     -2.7152     -2.7116     -2.5914     -2.1616</t>
  </si>
  <si>
    <t>2.9374      2.2947      2.2476      2.4713      2.6025      2.9981       2.752</t>
  </si>
  <si>
    <t>-0.014278     0.38585     0.61999     0.36747     0.50784      0.9762     0.91687</t>
  </si>
  <si>
    <t>1.6203      1.7041      2.3261      2.3487      2.3729      2.4504      2.4504</t>
  </si>
  <si>
    <t>-0.31647     -0.3152    -0.62278    -0.50734    -0.74745    -0.76342    -0.76342</t>
  </si>
  <si>
    <t>2.7176      2.3481      2.3881      2.2036      2.3266      2.2834      2.1684      1.9366      1.9647      2.0902      2.7954      2.7522      2.7511      2.7823      2.9521      3.9923</t>
  </si>
  <si>
    <t>-1.2355     -1.0126    -0.89762     -1.2523     -1.5671     -2.1197     -2.2253     -2.4452     -2.5948     -3.1217     -4.0985     -4.4879      -4.925     -5.7886     -5.6061     -5.9977</t>
  </si>
  <si>
    <t>2.8112      2.4567      1.8454      2.2533       2.855       3.498      3.3768      4.3016      4.3718      4.2227      3.9994      4.0455      3.9222      3.3512      2.8141      2.3943</t>
  </si>
  <si>
    <t>4.8373      4.5904       3.565      3.3726       2.908      2.6227       2.087      1.2507     0.43346    -0.06006    -0.55059     -1.0249     -1.6465     -1.8762     -1.3569     -1.2831</t>
  </si>
  <si>
    <t>2.1267      2.1744      1.9369      2.0586      2.1421      2.2751      2.9416      2.5813      2.2631      1.7951      1.5228      1.7177      1.3755      1.3755      1.3524      1.7177</t>
  </si>
  <si>
    <t>2.6348      2.5067      1.9947      1.7697      1.1054     0.76434     0.13555    -0.53907     -1.0054     -1.4233      -1.859     -2.0209     -2.3366     -2.3366     -2.2007     -2.0209</t>
  </si>
  <si>
    <t>2.7237      3.5694      5.9079      5.3305      5.6623      4.7943</t>
  </si>
  <si>
    <t>-2.1201     -2.0219       -2.73     -1.7363     -1.7958     -2.0264</t>
  </si>
  <si>
    <t>2.3926      2.2491       1.447       1.455      1.7153      1.4985</t>
  </si>
  <si>
    <t>-1.9818     -1.6779    -0.95319    -0.54693     0.13936     0.71563</t>
  </si>
  <si>
    <t>1.3339      1.7153      1.5687      2.0725      2.0725      2.2117</t>
  </si>
  <si>
    <t>-0.094    -0.13933    0.066654      0.1093      0.1093     0.34353</t>
  </si>
  <si>
    <t>4.1504      3.6852      3.5906      3.6015      3.2556      3.0017      3.7187      4.3292      3.8576      3.9814      5.1369      5.9923        6.63       6.851      6.4546      6.4147</t>
  </si>
  <si>
    <t>-5.8862      -5.319     -5.0398     -5.5112     -5.5815     -5.9757     -5.7596     -5.8798     -5.0347     -3.9373     -3.3942     -3.3379     -2.6412     -2.2433     -1.4952     -1.0649</t>
  </si>
  <si>
    <t>4.8959      5.1759      4.9183      4.9375      4.9431      4.1394      3.6582      4.1853      3.9466      3.2285      3.2178      3.1627      3.1859      3.2068      2.9344      2.7838</t>
  </si>
  <si>
    <t>1.6178     0.93207     0.36588   -0.022953     -0.8946     -1.5277     -1.9437      -2.204     -2.1534     -2.0278      -1.876     -1.4262     -1.5736     -1.2932     -1.0831      -1.255</t>
  </si>
  <si>
    <t>1.9102      2.0076      2.1278      2.0318      1.8668      1.7899      2.2418      2.2418      2.2932      2.3738      2.1563      2.2263      2.0428      1.5841      2.0428      2.0926</t>
  </si>
  <si>
    <t>-0.57506    -0.81612    -0.95607     -1.2304     -1.3282     -1.4316     -1.2488     -1.2488     -1.1366    -0.76481    -0.87334     -0.3932   -0.040979     0.12139   -0.040979    -0.26524</t>
  </si>
  <si>
    <t>4.3261      4.0668      4.0668      4.4736      4.3087      4.3245      4.0845      4.0985</t>
  </si>
  <si>
    <t>0.8304   0.0037857   0.0037857     0.17968     0.34048    -0.14507     0.32917    0.018721</t>
  </si>
  <si>
    <t>3.4049      2.8156       2.093      3.8313       3.973      3.7067      3.9547      3.7067</t>
  </si>
  <si>
    <t>2.9682       2.397       1.348      1.4717      1.0138     0.79608     0.50188     0.79608</t>
  </si>
  <si>
    <t>2.7176      2.5334      2.3662      2.2935      1.9939      2.2325      2.0714       2.218</t>
  </si>
  <si>
    <t>-1.2355     -1.5963     -1.5664     -1.6789     -1.5089     -1.2982      -1.401     -1.1696</t>
  </si>
  <si>
    <t>3.8137      4.1329      4.6359      5.2451      5.7062      5.2842</t>
  </si>
  <si>
    <t>1.4759     0.76328      0.1033    -0.16958     0.26062     -0.2765</t>
  </si>
  <si>
    <t>1.9529      2.2329      2.2643       2.368      2.3692      2.6033</t>
  </si>
  <si>
    <t>1.5842      1.5167      1.1169     0.67756     0.51601     0.27295</t>
  </si>
  <si>
    <t>2.2058      1.8422      1.7946       1.712      1.6301      1.7133</t>
  </si>
  <si>
    <t>1.1283     0.80076     0.67762      0.5311     0.33791     0.33499</t>
  </si>
  <si>
    <t>3.8137      4.1329      4.6359      4.5916      5.1348      5.0857      5.2649</t>
  </si>
  <si>
    <t>1.4759     0.76328      0.1033    0.091115    -0.28395    -0.49094    -0.81628</t>
  </si>
  <si>
    <t>1.9529      2.2329      2.2643      2.4833       2.555       2.641       2.648</t>
  </si>
  <si>
    <t>1.5842      1.5167      1.1169     0.56718     0.27332     0.15051    -0.11371</t>
  </si>
  <si>
    <t>2.2058      1.8422      1.7946      1.7279       1.631      1.7279      1.9161</t>
  </si>
  <si>
    <t>1.1283     0.80076     0.67762     0.23272     0.10419     0.23272     0.11413</t>
  </si>
  <si>
    <t>2.3918      2.2288      2.0826        2.23      1.9033      2.3266      2.3947</t>
  </si>
  <si>
    <t>0.1689      0.2851     0.28579     0.81019     0.63017     0.56951      0.8242</t>
  </si>
  <si>
    <t>2.6461      2.6405      3.2138      3.2153       2.785      2.9239      2.8688</t>
  </si>
  <si>
    <t>-0.042284      0.1159   -0.028351     0.24639     0.25471     0.39797      0.1364</t>
  </si>
  <si>
    <t>2.0556      2.0556      1.8203      1.7956      1.8893      2.0415      1.6853</t>
  </si>
  <si>
    <t>0.24605     0.24605     0.11691     0.33319     0.22714     0.35471     0.67308</t>
  </si>
  <si>
    <t>1.7727      1.4169      2.3745      2.1771      2.1507      1.9507      2.5091      2.4659</t>
  </si>
  <si>
    <t>0.29308     0.34159     0.57031     0.90079      0.9616     0.96446     0.62431      1.2681</t>
  </si>
  <si>
    <t>1.7197      2.6745      3.1033      3.0264       3.057      2.7796      2.2306      1.7626</t>
  </si>
  <si>
    <t>0.3552     0.21355     0.53944     0.37532     0.73636   -0.037158     0.49213      0.1244</t>
  </si>
  <si>
    <t>2.1718      1.9431      2.3647      1.5525      1.3088     0.98152      1.4191      1.3444</t>
  </si>
  <si>
    <t>-0.32166    -0.46144     0.28503     0.53741      0.4848       1.089     0.94186     0.72044</t>
  </si>
  <si>
    <t>m10c119r1</t>
  </si>
  <si>
    <t xml:space="preserve"> 0.36716     0.36616     0.36538     0.36468      0.3639     0.36337     0.36304     0.36259     0.35987     0.34819     0.31715     0.25982     0.18333     0.11537    0.097345       0.164     0.32352     0.54635     0.77297     0.93942           1     0.94111     0.78766      0.5847     0.38147     0.21528     0.10334    0.041026    0.012872   0.0028399           0   0.0011402   0.0088136    0.026663    0.056494    0.096623      0.1433     0.19154     0.23763     0.27959       0.318     0.35366     0.38722     0.41896     0.44838     0.47453     0.49594     0.51252     0.52466     0.53265     0.53759     0.53986     0.53975     0.53697     0.53158      0.5234     0.51285     0.50071      0.4872     0.47283</t>
  </si>
  <si>
    <t>m10c120r1</t>
  </si>
  <si>
    <t>[0 8 20 21]</t>
  </si>
  <si>
    <t xml:space="preserve"> 0.34425     0.31452      0.2438     0.14512    0.065379    0.066534      0.1897     0.42363     0.69861     0.91726           1     0.91781     0.70502     0.43848     0.20076    0.050568           0    0.024179    0.079962     0.12842     0.14999     0.14683     0.13513      0.1326     0.14958     0.18525     0.23085     0.27522     0.30987     0.33328     0.34793     0.35966</t>
  </si>
  <si>
    <t>m10c121r1</t>
  </si>
  <si>
    <t>[17 -23 24 33]</t>
  </si>
  <si>
    <t xml:space="preserve"> 0.40303     0.40396     0.40367     0.40329     0.40405     0.40387     0.40316      0.4026     0.39637     0.37632     0.33506     0.26962     0.19372      0.1415     0.14879     0.23778     0.40649     0.61792     0.81531     0.95199           1     0.95739     0.85253     0.72016      0.5873     0.47051       0.373     0.28671     0.20705     0.13394    0.069834    0.022811           0  5.2763e-05      0.0189    0.051864    0.090247     0.12897     0.16831     0.20812     0.24827     0.29191     0.33729     0.38103     0.42331     0.46242      0.4949     0.52304     0.54834     0.56831     0.58547     0.60084     0.61157     0.61866     0.62346     0.62343     0.61955     0.61409     0.60515     0.59324     0.58077     0.56661</t>
  </si>
  <si>
    <t xml:space="preserve"> 0.3926     0.40304     0.40029     0.39745     0.40792     0.40716     0.40281     0.40848     0.39929     0.36678     0.33085       0.274     0.20238     0.16957     0.19309     0.27687     0.43974     0.64182     0.81783     0.94462           1      0.9479     0.84473     0.72445     0.58872     0.47553     0.39703     0.31926     0.24631     0.18691     0.11886    0.055433    0.023707   0.0056783           0    0.025319    0.058971    0.088215     0.13253     0.17873     0.21303     0.26062     0.31303     0.35185      0.3986     0.45038     0.48093     0.51313     0.55179     0.56921      0.5868     0.61237     0.62013     0.62435     0.63804     0.63551     0.62506     0.62601      0.6156      0.5934     0.58541     0.57038</t>
  </si>
  <si>
    <t>m10c122r1</t>
  </si>
  <si>
    <t>m10c121r2</t>
  </si>
  <si>
    <t xml:space="preserve"> 0.41075     0.41169      0.4112     0.41066     0.41142     0.41112     0.41018     0.40955     0.40246     0.38083     0.33805     0.27208     0.19789     0.14992     0.16187     0.25366      0.4218      0.6291     0.82089     0.95329           1     0.95993     0.86074      0.7353     0.60927     0.49849     0.40477     0.31998       0.239     0.16199     0.09163    0.037009   0.0064851           0    0.014054    0.044255    0.081635     0.12023     0.16014      0.2005     0.24134     0.28582     0.33266      0.3783     0.42294     0.46466     0.49951     0.53019     0.55747     0.57923     0.59796     0.61471     0.62656     0.63489     0.64076     0.64175     0.63881     0.63417       0.626     0.61459     0.60244     0.58827</t>
  </si>
  <si>
    <t xml:space="preserve"> 0.39027      0.4028      0.3986     0.39547     0.40565     0.40336     0.39784     0.40593     0.39558     0.36486     0.33131     0.27666     0.20894     0.18004     0.20523     0.28694     0.44765     0.64577     0.81666     0.94358           1     0.94929     0.84956     0.73053     0.59597     0.48402     0.40814     0.33228      0.2636     0.20769     0.13868    0.074018     0.03814    0.013023           0    0.019257     0.04634    0.070927      0.1131     0.15694     0.19016      0.2384     0.29066     0.32728     0.37545     0.42969     0.46195     0.49828     0.54001     0.55961     0.58071     0.61071     0.62132     0.62922     0.64744     0.64544     0.63511      0.6366      0.6258     0.60557     0.59911     0.58589</t>
  </si>
  <si>
    <t>m10c121r3</t>
  </si>
  <si>
    <t xml:space="preserve"> 0.41249     0.41294     0.41276     0.41267     0.41312     0.41305      0.4125     0.41097     0.40276     0.37974     0.33518     0.26945     0.19905     0.15584     0.17237     0.26714      0.4343     0.63769     0.82576     0.95495           1     0.96032     0.86077     0.73283     0.60249     0.48518     0.38388      0.2939     0.21104     0.13544    0.070528     0.02345  6.9311e-05           0    0.019263    0.052302    0.091605     0.13237     0.17374     0.21547     0.25801     0.30308     0.34938     0.39449     0.43756     0.47685     0.51048     0.53953     0.56469     0.58527     0.60268     0.61728     0.62777     0.63459      0.6383     0.63773     0.63358     0.62712     0.61768     0.60576</t>
  </si>
  <si>
    <t>m10c121r4</t>
  </si>
  <si>
    <t>m10c121r5</t>
  </si>
  <si>
    <t>m10c121r6</t>
  </si>
  <si>
    <t>m10c121r7</t>
  </si>
  <si>
    <t xml:space="preserve"> 0.40428     0.40523     0.40481     0.40457     0.40545     0.40531     0.40478     0.40376      0.3951     0.37106     0.32716     0.26363     0.19661     0.15732     0.17558     0.26853     0.43303     0.63438     0.82205     0.95324           1     0.95771     0.85054     0.71017     0.56447     0.43396     0.32637     0.23738     0.16255     0.10009    0.048863    0.013786           0   0.0061929    0.029295    0.066222     0.10895     0.15249     0.19698     0.24073      0.2833     0.32766     0.37221     0.41416     0.45431     0.49096     0.52097     0.54681     0.56905     0.58593     0.59977     0.61148     0.61843     0.62194      0.6232     0.61973      0.6128     0.60459     0.59324     0.57943</t>
  </si>
  <si>
    <t xml:space="preserve"> 0.40571       0.407      0.4067     0.40643     0.40773     0.40776     0.40702     0.40593     0.39673     0.37115     0.32594     0.26235     0.19646     0.15989     0.18155     0.27621     0.44082     0.64088     0.82555     0.95424           1     0.95741      0.8508     0.71217     0.56772     0.43817      0.3314     0.24245     0.16694     0.10372    0.051402    0.014752           0   0.0052717    0.027608    0.064157     0.10685     0.15032     0.19501     0.23941     0.28227     0.32705      0.3725     0.41467     0.45522     0.49269     0.52306     0.54945     0.57249     0.58948     0.60329     0.61551     0.62237     0.62587     0.62753     0.62421     0.61723      0.6092     0.59766     0.58322</t>
  </si>
  <si>
    <t xml:space="preserve"> 0.15652     0.18703     0.19135     0.19812     0.23314     0.24599     0.25173     0.28489     0.29342     0.27695     0.27528     0.25393     0.20712     0.20923     0.25323     0.32617        0.48     0.66773     0.81585     0.93584           1     0.94087      0.8392     0.72312     0.57134     0.44543      0.3704     0.28961      0.2238     0.19305     0.13936    0.081797    0.059608    0.031907           0    0.009168    0.020032    0.016379    0.045151    0.077649    0.084094     0.11844     0.16069     0.17258     0.20448     0.25011     0.25983     0.28058     0.31837     0.32167     0.33222     0.36329     0.36406     0.36321      0.3865     0.38148     0.36551     0.37797     0.37198      0.3496</t>
  </si>
  <si>
    <t xml:space="preserve"> 0.39564     0.39586     0.39553     0.39539     0.39577     0.39599     0.39644     0.39676     0.39145     0.37184     0.32959     0.26367     0.18957      0.1386     0.14571     0.23351     0.39958     0.60952     0.80952     0.95025           1     0.95479     0.83957     0.69015     0.53956     0.40915     0.30582     0.22439     0.15678    0.098656    0.049672    0.015052           0   0.0055275    0.029205      0.0663      0.1096     0.15397     0.19767     0.24005     0.28169      0.3241     0.36678     0.40805     0.44723     0.48246     0.51207     0.53694      0.5576     0.57366     0.58647     0.59655     0.60292     0.60593     0.60597     0.60217     0.59521     0.58625     0.57488     0.56139</t>
  </si>
  <si>
    <t>HD_TargEcc</t>
  </si>
  <si>
    <t>m2c137r1</t>
  </si>
  <si>
    <t xml:space="preserve"> 0.40182     0.40255     0.40237      0.4029     0.40607     0.41203     0.42112      0.4283     0.41925     0.38168     0.31276     0.22258     0.13782    0.094661     0.12196     0.23149     0.41232     0.62587     0.82023     0.95333           1      0.9584     0.85479     0.72138     0.58614     0.46694     0.36823     0.28362     0.20732     0.13746    0.075256      0.0281   0.0027998           0    0.017121    0.049649    0.089325      0.1308     0.17296     0.21483     0.25664      0.3007     0.34591     0.38978      0.4322     0.47105      0.5037     0.53186     0.55593     0.57489     0.59081       0.604     0.61283     0.61809     0.62056     0.61841     0.61281     0.60526     0.59464     0.58161</t>
  </si>
  <si>
    <t>[6 -4 9 8]</t>
  </si>
  <si>
    <t xml:space="preserve"> 0.36378     0.36472     0.36443     0.36353     0.36271     0.36095     0.35842     0.35644     0.35306     0.34634     0.33193     0.29992     0.24483     0.17816     0.13117     0.14874     0.26578     0.47552     0.72189     0.92177           1      0.9231     0.71906     0.45728     0.21649    0.058048           0    0.020451     0.07865     0.13516     0.16588     0.17008     0.16288       0.161     0.17653     0.21159     0.25769     0.30295     0.34017     0.36513      0.3797     0.39052     0.40189     0.41518     0.43139     0.44741     0.45927     0.46727     0.47097     0.47082     0.46943     0.46851     0.46671     0.46471     0.46168     0.45612     0.44831     0.44002     0.43083     0.42118     0.41308     0.40503</t>
  </si>
  <si>
    <t>-7</t>
  </si>
  <si>
    <t>m10c122r2</t>
  </si>
  <si>
    <t xml:space="preserve"> 0.35336     0.35423     0.35434     0.35368     0.35275     0.35082     0.34852     0.34635     0.34312     0.33583     0.31886     0.28299     0.22552     0.16094     0.12269     0.15263     0.27913     0.49122     0.73329     0.92619           1     0.92483     0.72644     0.47036     0.23172    0.068511           0   0.0079327    0.055158     0.10437     0.13292     0.13832     0.13348     0.13391     0.15043     0.18512     0.23045     0.27607     0.31441     0.34172     0.35973     0.37377     0.38799     0.40402     0.42211     0.43985      0.4539     0.46343     0.46872      0.4701      0.4696     0.46876      0.4672     0.46497     0.46184     0.45664     0.44957     0.44161     0.43263     0.42324</t>
  </si>
  <si>
    <t>m10c123r1</t>
  </si>
  <si>
    <t xml:space="preserve"> 0.40317     0.40434     0.40409     0.40395      0.4061     0.40863     0.41364     0.42235     0.42494     0.40822     0.36159     0.28163     0.18705     0.11942     0.11908     0.20933     0.38504     0.60512     0.80981     0.95051           1     0.95725     0.85245     0.72046     0.58756     0.47117     0.37446     0.28834     0.20827     0.13509    0.070528    0.022811           0  0.00080955    0.021886     0.05891     0.10268     0.14725     0.19287     0.23806       0.282     0.32813     0.37483     0.41844     0.45993     0.49723     0.52681     0.55168     0.57302     0.58869     0.60168     0.61286     0.61919     0.62158     0.62161     0.61632     0.60741     0.59741     0.58458     0.56964</t>
  </si>
  <si>
    <t>m10c124r1</t>
  </si>
  <si>
    <t xml:space="preserve"> 0.3748      0.3751     0.37472     0.37436     0.37479     0.37485     0.37514     0.37664     0.37627     0.36597      0.3339     0.27069     0.18588     0.11391    0.098785     0.17374      0.3421      0.5674     0.78771     0.94434           1     0.94975     0.82128     0.65508     0.48811     0.34605     0.23784     0.15817    0.099196    0.054806     0.02178   0.0022978           0    0.014306    0.043165    0.082745     0.12688     0.17108     0.21468     0.25652     0.29659     0.33681     0.37647     0.41383     0.44858     0.47941      0.5047     0.52549     0.54225     0.55442      0.5634     0.56988     0.57247     0.57199     0.56906     0.56274      0.5537     0.54328     0.53079     0.51656</t>
  </si>
  <si>
    <t>m10c124r2</t>
  </si>
  <si>
    <t xml:space="preserve"> 0.37574     0.37598     0.37578     0.37554     0.37576     0.37574     0.37594     0.37733       0.377     0.36734     0.33618      0.2739     0.18937     0.11632    0.099301     0.17239     0.33946     0.56463     0.78584      0.9435           1     0.95072     0.82322      0.6583     0.49329     0.35292     0.24559     0.16599     0.10594    0.059442    0.024347    0.003355           0    0.014235    0.043375    0.083394     0.12794      0.1724     0.21566     0.25722     0.29719     0.33717     0.37675     0.41419     0.44908     0.48003     0.50544     0.52623     0.54289      0.5551     0.56415     0.57047      0.5733     0.57306     0.57017     0.56382      0.5547      0.5439     0.53113     0.51666</t>
  </si>
  <si>
    <t>m10c124r3_7_8_9</t>
  </si>
  <si>
    <t>-[319,954]</t>
  </si>
  <si>
    <t xml:space="preserve"> 0.39503     0.39511     0.39508     0.39502     0.39502     0.39494     0.39482     0.39458     0.39186     0.37963     0.34659     0.28519     0.20446     0.13569     0.12203     0.19647     0.36133     0.58136     0.79617     0.94735           1     0.95357     0.83711     0.69141     0.55112     0.43424     0.34164     0.26447     0.19336      0.1256    0.065485     0.02129           0   0.0032261    0.026971    0.063896     0.10605     0.14799     0.18797     0.22674     0.26598     0.30705     0.34966     0.39196     0.43186     0.46754     0.49798     0.52334     0.54441     0.56179     0.57615     0.58762     0.59581     0.60051     0.60175     0.59946     0.59409     0.58627     0.57633     0.56463</t>
  </si>
  <si>
    <t>m10c124r4</t>
  </si>
  <si>
    <t>m10c124r5</t>
  </si>
  <si>
    <t xml:space="preserve"> 0.40721     0.40724     0.40718     0.40706     0.40715     0.40713      0.4069     0.40614     0.40189     0.38702      0.3515     0.28967      0.2117     0.14845     0.14056     0.21796     0.38147     0.59647     0.80458        0.95           1     0.95518     0.84513     0.71026     0.58339     0.47984      0.3971     0.32339     0.24844     0.17055    0.096603    0.038096   0.0049648           0    0.019043    0.053745    0.094737     0.13538     0.17386      0.2112     0.24945      0.2906     0.33448     0.37896     0.42156     0.46013     0.49331     0.52138     0.54525     0.56554     0.58287     0.59754     0.60886     0.61644     0.62036     0.62051     0.61725      0.6114     0.60322     0.59302</t>
  </si>
  <si>
    <t>m10c124r6</t>
  </si>
  <si>
    <t xml:space="preserve"> 0.40629     0.40633     0.40626     0.40615     0.40615     0.40608     0.40594     0.40539     0.40105     0.38498     0.34697     0.28271     0.20474     0.14501     0.14302     0.22594     0.39177     0.60486     0.80894     0.95088           1      0.9568     0.84849     0.71259     0.58056      0.4685     0.37692     0.29712     0.22093     0.14668    0.079568    0.028632   0.0014396           0    0.020471    0.055535    0.097021     0.13916     0.17995     0.21984     0.26039     0.30295     0.34721     0.39134     0.43329     0.47117     0.50383      0.5314      0.5546       0.574     0.59018     0.60334     0.61298     0.61891     0.62119     0.61973     0.61506     0.60783     0.59834     0.58697</t>
  </si>
  <si>
    <t>m10c125r1</t>
  </si>
  <si>
    <t>[-3 -33 25 31]</t>
  </si>
  <si>
    <t xml:space="preserve"> 0.37522     0.37544     0.37517     0.37493     0.37487     0.37394      0.3723     0.37065     0.36783     0.36189     0.34853      0.3189     0.26821     0.20583     0.16092     0.17649       0.287      0.4888     0.72823       0.924           1     0.92193     0.71546      0.4504      0.2081    0.052045           0    0.030185    0.099297     0.16511     0.20178     0.20796      0.1992     0.19382     0.20521     0.23634     0.27907     0.32206     0.35667     0.37901     0.39105     0.39881     0.40747     0.41882     0.43343     0.44871     0.46091     0.46884     0.47287     0.47311     0.47208     0.47104     0.46958     0.46792     0.46564     0.46109     0.45518     0.44864     0.44125     0.43362</t>
  </si>
  <si>
    <t xml:space="preserve"> 0.3398     0.34022     0.33945     0.33877     0.33897     0.33944     0.33972      0.3408     0.33994      0.3325     0.31141     0.26733     0.20027      0.1324     0.10166     0.14754     0.29061     0.51047     0.74741     0.93026           1     0.93261     0.75339     0.51836     0.28993     0.11965    0.026976           0    0.012505    0.036393    0.051853    0.054793    0.053169    0.056043     0.07102     0.10162     0.14271     0.18704     0.23109     0.27082     0.30448     0.33491     0.36293     0.38706     0.40945     0.42913     0.44437     0.45647     0.46644     0.47325     0.47841     0.48264     0.48427     0.48339     0.48076     0.47481     0.46609     0.45719     0.44662     0.43469</t>
  </si>
  <si>
    <t>m10c126r1</t>
  </si>
  <si>
    <t xml:space="preserve"> 0.38679     0.38751     0.38768     0.38775     0.38817     0.38807     0.38758     0.38674     0.38162     0.36492      0.3274     0.26434     0.18773     0.12929     0.12827     0.21179     0.38017     0.59659     0.80378     0.94887           1     0.95436     0.83833     0.68838     0.53651      0.4028     0.29554     0.20956     0.13909    0.081728    0.037074   0.0087636           0   0.0099886    0.035018    0.070716     0.11086     0.15157     0.19219     0.23257     0.27266     0.31387     0.35551     0.39523     0.43248     0.46596     0.49406      0.5179     0.53825     0.55443     0.56775     0.57864     0.58582     0.58942     0.59047     0.58785     0.58199     0.57416     0.56381     0.55142</t>
  </si>
  <si>
    <t>m10c126r2</t>
  </si>
  <si>
    <t xml:space="preserve"> 0.38618      0.3865     0.38638     0.38627     0.38631     0.38612     0.38577     0.38522      0.3804     0.36392     0.32628     0.26313      0.1867     0.12879     0.12843     0.21317     0.38224     0.59854     0.80537      0.9498           1     0.95386     0.83737     0.68664     0.53421     0.39968      0.2913     0.20499     0.13482    0.077996    0.034532    0.007618           0     0.01072    0.036213    0.071908     0.11196     0.15296     0.19379     0.23445     0.27534     0.31702     0.35843     0.39817     0.43508     0.46791     0.49578     0.51934     0.53927     0.55538     0.56831     0.57843     0.58517     0.58854     0.58896     0.58578     0.57989     0.57179      0.5616     0.54942</t>
  </si>
  <si>
    <t>m10c126r3</t>
  </si>
  <si>
    <t xml:space="preserve"> 0.4074      0.4075     0.40741     0.40734      0.4074      0.4073     0.40686     0.40508     0.39715     0.37507     0.33133     0.26644     0.19626     0.15165     0.16634      0.2603     0.42769     0.63214     0.82325      0.9546           1     0.95966       0.857     0.72338     0.58586     0.46007     0.35113     0.25677     0.17388     0.10305    0.047675    0.012419           0   0.0087978    0.034004    0.069668     0.10982     0.15085     0.19191     0.23325     0.27555     0.31927     0.36328     0.40581      0.4454     0.48085     0.51139     0.53742     0.55956     0.57794     0.59316     0.60528     0.61385     0.61893     0.62064     0.61874     0.61379     0.60642     0.59672     0.58504</t>
  </si>
  <si>
    <t>m10c127r1</t>
  </si>
  <si>
    <t>m10c126r4</t>
  </si>
  <si>
    <t xml:space="preserve"> 0.40913      0.4093     0.40921     0.40909     0.40909     0.40886     0.40821     0.40596     0.39696     0.37298     0.32757     0.26253     0.19476     0.15455     0.17376     0.27007     0.43671     0.63828     0.82609     0.95516           1     0.96054     0.85911     0.72653     0.58946     0.46381     0.35466        0.26     0.17675     0.10546    0.049389    0.013295           0   0.0081611    0.033045    0.068722     0.10913     0.15047     0.19177     0.23325     0.27551     0.31918     0.36329     0.40593     0.44563     0.48125      0.5119     0.53804     0.56038     0.57898     0.59438     0.60673      0.6155     0.62073     0.62263     0.62098     0.61621     0.60907     0.59963     0.58802</t>
  </si>
  <si>
    <t>m10c126r5</t>
  </si>
  <si>
    <t xml:space="preserve"> 0.42707     0.42678     0.42635     0.42591     0.42553     0.42477     0.42303      0.4181     0.40413     0.37379     0.32373     0.26052      0.2037     0.18138      0.2185     0.32494       0.489     0.67682     0.84646     0.96083           1     0.96491     0.87468      0.7549      0.6278     0.50688     0.39655     0.29655     0.20563     0.12592     0.06195    0.018931           0   0.0037881    0.025745    0.059832    0.099985     0.14228     0.18542     0.22935     0.27445     0.32111     0.36828     0.41415     0.45714     0.49604     0.53005     0.55945     0.58469     0.60594     0.62365     0.63791     0.64837     0.65499     0.65798     0.65723     0.65317      0.6464     0.63706     0.62547</t>
  </si>
  <si>
    <t>m10c126r6</t>
  </si>
  <si>
    <t xml:space="preserve"> 0.41494     0.41466     0.41424     0.41384      0.4136     0.41327     0.41241     0.40874      0.3961     0.36694     0.31721     0.25246     0.19119     0.16202      0.1922     0.29495     0.46097     0.65595      0.8351     0.95754           1     0.96228     0.86494     0.73648     0.60223     0.47773      0.3685     0.27314     0.18876     0.11568    0.056969     0.01736           0   0.0041642     0.02587    0.059481    0.099131      0.1408     0.18309     0.22585     0.26952     0.31454     0.36003     0.40424      0.4458     0.48338      0.5162     0.54456     0.56879     0.58915     0.60608      0.6197     0.62961     0.63586     0.63859     0.63765     0.63346     0.62674     0.61757     0.60626</t>
  </si>
  <si>
    <t>-351</t>
  </si>
  <si>
    <t xml:space="preserve"> 0.31914      0.3209     0.32187     0.32232     0.32248     0.32115     0.31914     0.31965     0.32286     0.32653     0.32136     0.28912     0.21774     0.12552    0.058786    0.073512     0.20692     0.44242      0.7099     0.92019           1     0.92111     0.71805     0.46042     0.22397    0.065855           0   0.0053654    0.044483    0.084075     0.10364     0.10398    0.098497     0.10111     0.12006     0.15653     0.20246     0.24697     0.28485     0.31241     0.33096     0.34605     0.36164     0.37739     0.39487     0.41194     0.42436     0.43251     0.43682     0.43729     0.43609     0.43466     0.43227     0.42895     0.42544     0.41977     0.41216     0.40488     0.39739     0.38916</t>
  </si>
  <si>
    <t>m10c128r1</t>
  </si>
  <si>
    <t xml:space="preserve"> 0.34857     0.34849     0.34807     0.34773      0.3476     0.34713     0.34673      0.3467     0.34551     0.34006     0.32268     0.28232     0.21698     0.14497      0.1048     0.14089      0.2781     0.49828     0.74039     0.92857           1     0.92993     0.74536      0.5048      0.2738     0.10611    0.019008           0    0.021097    0.052739     0.07593    0.086697     0.09309     0.10508      0.1301     0.16911     0.21638     0.26422     0.30672     0.34085      0.3671     0.38913     0.40965     0.42983     0.44972     0.46786     0.48195     0.49182     0.49722     0.49876     0.49778     0.49551     0.49139      0.4858     0.47862     0.46905     0.45782     0.44557     0.43257     0.41905</t>
  </si>
  <si>
    <t xml:space="preserve"> 0.32558     0.32634     0.32599     0.32553     0.32515     0.32472     0.32353     0.32358     0.32304      0.3182     0.30224     0.26068     0.18981     0.10921    0.062285    0.096767     0.24013     0.47214     0.72607     0.92319           1     0.92688     0.73909       0.496      0.2648    0.099581    0.017258           0    0.019125     0.04572    0.060694    0.061608    0.060358    0.065932    0.086534     0.12315     0.16893     0.21496     0.25589     0.28981     0.31681     0.34036     0.36429     0.38733     0.41069      0.4322     0.44946     0.46227     0.47229     0.47784     0.48162     0.48483     0.48431     0.48124     0.47516     0.46374     0.44969     0.43505     0.42045      0.4065</t>
  </si>
  <si>
    <t>m10c128r2</t>
  </si>
  <si>
    <t xml:space="preserve"> 0.36206     0.36125     0.36022     0.35953     0.35881     0.35825     0.35743     0.35543     0.34876     0.33109     0.29695     0.24484     0.18418     0.13806     0.13744     0.20907     0.36075     0.56809      0.7807     0.94031           1     0.94097     0.78239     0.56893     0.35173     0.17611    0.063027    0.010232           0    0.011247      0.0267    0.039634    0.052296    0.069798    0.096851     0.13491     0.18067     0.22861     0.27406       0.314     0.34785     0.37772     0.40509     0.43081     0.45572     0.47829     0.49712     0.51139     0.52136     0.52725     0.52998     0.53058     0.52879     0.52503     0.51953     0.51145     0.50123     0.48988     0.47726     0.46353</t>
  </si>
  <si>
    <t xml:space="preserve"> 0.30909     0.30986     0.30898     0.30976     0.31081     0.31136     0.31152     0.31251     0.31058     0.30248     0.28044     0.23176      0.1573    0.082458    0.049407    0.099902     0.25587     0.49149     0.73996     0.92763           1     0.92767      0.7474     0.51509      0.2893     0.12227    0.031195           0   0.0040832     0.01964    0.027248     0.02479    0.022864    0.028134    0.047018    0.082297     0.12589     0.17132     0.21292     0.24907     0.27838     0.30594     0.33502     0.36285     0.39183     0.41932     0.43986     0.45651      0.4692     0.47619     0.48087      0.4853     0.48549     0.48349     0.48095     0.47321     0.46246     0.45193     0.43748     0.42147</t>
  </si>
  <si>
    <t>[14 -25 26 40]</t>
  </si>
  <si>
    <t>m10c128r3</t>
  </si>
  <si>
    <t xml:space="preserve"> 0.3338     0.33377     0.33355     0.33334     0.33331     0.33332     0.33355     0.33474      0.3351     0.32892     0.30544     0.25452     0.17864     0.10281    0.069555     0.12067     0.27393     0.50367     0.74696     0.93128           1     0.93319     0.75787     0.52872     0.30495     0.13551    0.036995           0   0.0014268    0.016812    0.029914    0.037117    0.044181    0.058754    0.085792     0.12563     0.17297     0.22115     0.26485      0.3018     0.33223     0.35898     0.38415     0.40852     0.43192      0.4531     0.47011     0.48253     0.49066     0.49467     0.49603     0.49552     0.49308     0.48878     0.48275     0.47423     0.46362     0.45178     0.43861     0.42468</t>
  </si>
  <si>
    <t xml:space="preserve"> 0.30534     0.30613      0.3055     0.30537     0.30618     0.30612     0.30569     0.30757     0.30679     0.30027     0.28113      0.2354     0.16174    0.085665    0.048564    0.094202     0.24722     0.48211     0.73321     0.92502           1     0.92827     0.74721     0.51169     0.28514     0.11855    0.028761           0   0.0066731    0.023265    0.030821    0.028416    0.026324    0.031881    0.050495    0.085815     0.12938      0.1742     0.21608      0.2517     0.28074     0.30817     0.33516      0.3608     0.38786     0.41443     0.43513     0.45217     0.46541     0.47206     0.47656      0.4795     0.47905     0.47632     0.47369     0.46602     0.45586     0.44568     0.43208     0.41634</t>
  </si>
  <si>
    <t>m10c128r4</t>
  </si>
  <si>
    <t xml:space="preserve"> 0.3285     0.32895     0.32872      0.3288     0.32969     0.33015     0.33245     0.34035     0.35436      0.3682     0.36383     0.31539     0.21419    0.089167           0    0.011976     0.15953     0.41646     0.70074     0.91914           1     0.92115     0.72237     0.47377      0.2467    0.095147    0.028354    0.025553    0.054062     0.08418     0.09929     0.10124     0.10205     0.11203     0.13748     0.17807     0.22525     0.27007     0.30773     0.33601     0.35658     0.37475     0.39266     0.41057     0.42889     0.44529     0.45647     0.46335     0.46613     0.46484     0.46201     0.45867     0.45354     0.44729      0.4401     0.43015     0.41861     0.40685     0.39405     0.38076</t>
  </si>
  <si>
    <t xml:space="preserve"> 0.29914     0.30127     0.29955     0.29774     0.29972     0.29976     0.29919      0.3033     0.30487     0.30065     0.28759     0.24701     0.17304    0.093578    0.048887    0.083775     0.23158     0.46843     0.72339     0.92064           1     0.92471     0.73763     0.49782      0.2687     0.10311    0.021435           0    0.012672    0.035894    0.046206    0.043565    0.042369    0.048245    0.064762     0.10026     0.14361     0.18637     0.22838       0.265     0.29225     0.31852     0.34364     0.36364     0.38515     0.40854     0.42405     0.43793     0.45148     0.45659     0.45952     0.46346     0.46103     0.45632     0.45414     0.44598      0.4346     0.42608     0.41435     0.39879</t>
  </si>
  <si>
    <t>m10c129r1</t>
  </si>
  <si>
    <t xml:space="preserve"> 0.34268     0.34272     0.34247     0.34177     0.34127     0.34062     0.33965     0.33842     0.33334     0.31778     0.28466      0.2316     0.16849     0.12111     0.12211     0.19707     0.35267     0.56318     0.77833     0.93964           1     0.93957     0.77767     0.55993     0.33955     0.16385    0.054229    0.006041           0    0.012152    0.024777    0.031078    0.035172    0.044108    0.063729    0.096711     0.13933     0.18526     0.22948     0.26863      0.3016     0.33041     0.35742     0.38356     0.40946     0.43417     0.45592     0.47359      0.4872     0.49663     0.50286     0.50712     0.50987     0.51047     0.50974     0.50692     0.50187     0.49519     0.48657     0.47534</t>
  </si>
  <si>
    <t xml:space="preserve"> 0.37859      0.3802     0.37966     0.37796     0.37622     0.37325     0.37039     0.36968     0.36888     0.36685     0.36091     0.33981     0.29476     0.23346     0.18261     0.18761      0.2894     0.48597     0.72341     0.92072           1     0.92157     0.71503     0.44782     0.20324    0.047788           0    0.035741     0.11193     0.18506     0.22673     0.23479     0.22555     0.21745      0.2238     0.25057     0.28878     0.32743     0.35969     0.38152     0.39335     0.40243     0.41248     0.42502     0.44042     0.45625      0.4674     0.47444     0.47782      0.4762     0.47428     0.47341      0.4721     0.47093     0.47008       0.466     0.46012     0.45339     0.44465     0.43571</t>
  </si>
  <si>
    <t>m10c130r1</t>
  </si>
  <si>
    <t xml:space="preserve"> 0.38094     0.38275      0.3836     0.38394     0.38412      0.3838     0.38307     0.38195     0.37833     0.36938     0.35322      0.3281     0.29539     0.26387     0.25195     0.28689     0.39246     0.56612     0.76796     0.93419           1      0.9302     0.74129     0.48943     0.24654    0.075538           0   0.0076346    0.062976      0.1268     0.17141     0.18979     0.19188     0.19333     0.20667     0.23674     0.27854     0.32234      0.3599     0.38693     0.40365     0.41508      0.4261     0.43886     0.45471     0.47212     0.48772      0.5005     0.50991     0.51565     0.51945     0.52236     0.52396     0.52398     0.52225     0.51677     0.50761     0.49567     0.48105     0.46469</t>
  </si>
  <si>
    <t>m10c131r1</t>
  </si>
  <si>
    <t>[42 22 20 30]</t>
  </si>
  <si>
    <t xml:space="preserve"> 0.35288     0.35334     0.35291      0.3519     0.35049     0.34853     0.34651     0.34494     0.34237      0.3363     0.31987     0.28342     0.22426     0.15697     0.11502     0.14235     0.26862     0.48298     0.72862     0.92511           1      0.9231     0.72109     0.46138      0.2216    0.061943           0    0.016283    0.071419     0.12627     0.15693     0.16161     0.15393     0.15029     0.16276     0.19362     0.23516     0.27724     0.31195     0.33556     0.35031     0.36172     0.37368     0.38828     0.40557     0.42296     0.43723      0.4474     0.45325     0.45565     0.45629     0.45664     0.45651     0.45622     0.45524     0.45216     0.44718     0.44092     0.43326     0.42492</t>
  </si>
  <si>
    <t>m10c131r2</t>
  </si>
  <si>
    <t xml:space="preserve"> 0.36224     0.36259     0.36214     0.36125     0.36029     0.35878     0.35691     0.35587     0.35383     0.34802     0.33352     0.30153     0.24784     0.18409      0.1408     0.16107       0.278     0.48491     0.72697      0.9234           1     0.92346     0.72004     0.45784     0.21636    0.057824           0    0.022936    0.085297     0.14653     0.18174     0.18871     0.18149     0.17773     0.18962     0.22013     0.26174     0.30351      0.3377      0.3606     0.37372     0.38289      0.3925     0.40429     0.41879     0.43377     0.44584     0.45451     0.45974     0.46155     0.46203     0.46221     0.46174     0.46045     0.45849     0.45461     0.44887     0.44233     0.43486     0.42682</t>
  </si>
  <si>
    <t>m10c132r1</t>
  </si>
  <si>
    <t xml:space="preserve"> 0.35796     0.35796     0.35755     0.35687     0.35593     0.35488     0.35402     0.35342     0.35264     0.34909     0.33541     0.30066     0.23971     0.16648     0.11873     0.14376     0.27071      0.4867     0.73281     0.92716           1     0.92432     0.72654     0.47201     0.23522    0.071746           0   0.0035536    0.046677    0.093707     0.12307     0.13209     0.13165     0.13654     0.15671     0.19335     0.23994     0.28698     0.32654     0.35555     0.37555     0.39073     0.40514     0.42091     0.43766     0.45347     0.46619     0.47437     0.47817      0.4786     0.47715     0.47477     0.47211     0.46899     0.46498     0.45965     0.45293     0.44487     0.43559     0.42544</t>
  </si>
  <si>
    <t>m10c132r2</t>
  </si>
  <si>
    <t xml:space="preserve"> 0.34979     0.34981     0.34958     0.34914     0.34863      0.3481     0.34772     0.34776       0.348     0.34599     0.33395     0.29961     0.23653     0.15887     0.10597     0.12754      0.2546     0.47429     0.72553     0.92454           1     0.92477     0.72622     0.47087     0.23387    0.071099           0   0.0035156     0.04555    0.090599     0.11782     0.12515     0.12395     0.12887     0.14948     0.18647     0.23291     0.27914     0.31768     0.34578     0.36534      0.3808     0.39618     0.41318     0.43117     0.44784      0.4608     0.46883     0.47218     0.47207     0.47022     0.46791     0.46554     0.46288     0.45935     0.45425     0.44731      0.4387     0.42879     0.41804</t>
  </si>
  <si>
    <t>m10c132r3</t>
  </si>
  <si>
    <t xml:space="preserve"> 0.34576     0.34583     0.34502      0.3437     0.34248     0.34167     0.34166     0.34268     0.34388     0.34176      0.3284     0.29232     0.22878     0.15393     0.10716     0.13555     0.26734     0.48704     0.73382     0.92723           1     0.92669     0.73434     0.48604     0.25257     0.08759   0.0083998           0    0.029767    0.065528     0.08757    0.093572    0.093731     0.10085     0.12324     0.16154     0.20924      0.2572      0.2984     0.33007     0.35318     0.37196      0.3898     0.40824     0.42725     0.44497     0.45927     0.46917     0.47463     0.47635     0.47574     0.47388     0.47129     0.46805     0.46402     0.45854     0.45127      0.4425     0.43217     0.42064</t>
  </si>
  <si>
    <t>m10c132r4</t>
  </si>
  <si>
    <t>m10c132r5</t>
  </si>
  <si>
    <t xml:space="preserve"> 0.3411     0.34165     0.34178     0.34145     0.34106     0.34028     0.33939     0.33928     0.33919     0.33647      0.3235     0.28792     0.22417     0.14819    0.099575     0.12641     0.25793     0.47933     0.72905      0.9255           1     0.92657     0.73272     0.48266     0.24819    0.083572   0.0061661           0    0.031743    0.068776    0.091252    0.097016    0.096822     0.10343       0.125     0.16238     0.20849     0.25419     0.29314     0.32278     0.34463     0.36317     0.38176     0.40152       0.422     0.44098      0.4558      0.4658     0.47128     0.47303     0.47269     0.47159      0.4695      0.4663     0.46181     0.45527     0.44685     0.43747     0.42734     0.41673</t>
  </si>
  <si>
    <t xml:space="preserve"> 0.33465     0.33432     0.33381     0.33321     0.33294     0.33301     0.33331     0.33432     0.33582     0.33502      0.3235     0.28835      0.2228     0.14233    0.088225     0.11134     0.24264     0.46768     0.72318     0.92427           1     0.92409     0.72524     0.47047     0.23437    0.072101           0  0.00063578    0.038264    0.078698     0.10212     0.10698     0.10472     0.10973      0.1305     0.16744     0.21346     0.25874     0.29637     0.32387     0.34319     0.35895      0.3753     0.39346      0.4128     0.43107     0.44552     0.45481     0.45919     0.45987     0.45857      0.4568     0.45502     0.45275     0.44966     0.44496     0.43812     0.42945     0.41939     0.40822</t>
  </si>
  <si>
    <t>m10c133r1</t>
  </si>
  <si>
    <t xml:space="preserve"> 0.3415     0.34133     0.34103     0.34062     0.34027     0.33994     0.33968      0.3396     0.33943     0.33653      0.3229     0.28634     0.22116     0.14271     0.09134     0.11678     0.24862     0.47216      0.7253     0.92459           1     0.92581     0.72976     0.47734     0.24212    0.078331   0.0030416           0    0.034654    0.073063    0.095464     0.10002    0.097551     0.10215     0.12284     0.16008     0.20715     0.25466     0.29535     0.32637     0.34948     0.36873     0.38784     0.40837     0.42953     0.44916     0.46483     0.47547     0.48111     0.48297     0.48243      0.4806     0.47775     0.47379     0.46818     0.46059       0.451     0.43987     0.42768     0.41501</t>
  </si>
  <si>
    <t>m10c133r2</t>
  </si>
  <si>
    <t xml:space="preserve"> 0.34364     0.34344      0.3431     0.34269     0.34225     0.34185     0.34171     0.34183     0.34192     0.33946     0.32623     0.29006     0.22519     0.14685    0.095221     0.11996     0.25075     0.47305     0.72534     0.92435           1      0.9264     0.73088     0.47869     0.24327    0.078984   0.0031962           0    0.034912    0.073953    0.097125     0.10246     0.10065     0.10555     0.12643     0.16383     0.21103     0.25879     0.29973     0.33104     0.35427     0.37348     0.39231     0.41239     0.43309     0.45219     0.46746      0.4778     0.48328     0.48492     0.48423     0.48217     0.47906     0.47476     0.46887     0.46106     0.45146     0.44048     0.42851     0.41622</t>
  </si>
  <si>
    <t>m10c133r3_4_7</t>
  </si>
  <si>
    <t xml:space="preserve"> 0.34827     0.34789     0.34738     0.34681     0.34629     0.34594     0.34644     0.35001     0.35918     0.37134     0.37175     0.33652     0.25156     0.13512    0.041829    0.039259     0.16788      0.4109     0.69349     0.91643           1     0.91854     0.70782     0.44405     0.20825    0.056008           0    0.017127    0.067034     0.11337     0.13742     0.14053     0.13682     0.14199     0.16499     0.20488     0.25316      0.2994     0.33625     0.36175     0.37873     0.39224     0.40629     0.42236     0.43932     0.45457     0.46562     0.47144     0.47247     0.47012     0.46604     0.46129     0.45604     0.44996     0.44253     0.43339     0.42272     0.41105     0.39895     0.38704</t>
  </si>
  <si>
    <t xml:space="preserve"> 0.35921     0.35903      0.3587      0.3583     0.35788     0.35747     0.35725      0.3579     0.36032     0.36335      0.3586     0.32997     0.26599     0.17838     0.10924     0.11525     0.23394      0.4547     0.71359     0.92084           1     0.92257     0.71823     0.45774     0.22003    0.062098           0    0.013735    0.064206     0.11421     0.14287     0.14948     0.14699     0.15136      0.1726     0.21103     0.25899      0.3062     0.34488     0.37235     0.39099     0.40556     0.42023     0.43671     0.45424     0.47032     0.48249     0.48958     0.49183     0.49051     0.48723     0.48307     0.47827     0.47259     0.46548      0.4565     0.44576     0.43376     0.42109     0.40841</t>
  </si>
  <si>
    <t>m10c133r5</t>
  </si>
  <si>
    <t>m10c133r6</t>
  </si>
  <si>
    <t>m10c133r8</t>
  </si>
  <si>
    <t xml:space="preserve"> 0.36385     0.36371     0.36331     0.36254     0.36158     0.36041     0.35958     0.36052     0.36518     0.37236      0.3714     0.34247     0.27181     0.17255     0.09164    0.090958     0.21042     0.43799     0.70554     0.91903           1     0.92051     0.71275     0.45011     0.21294    0.057949           0    0.017418     0.07009     0.12078     0.14917     0.15533     0.15305     0.15838      0.1809     0.22049     0.26905     0.31601     0.35362     0.37958     0.39649     0.40944     0.42278     0.43819     0.45477     0.47011     0.48161     0.48794     0.48952     0.48751     0.48344     0.47858     0.47309      0.4668     0.45932     0.45026     0.43969     0.42825     0.41645      0.4047</t>
  </si>
  <si>
    <t xml:space="preserve"> 0.33487     0.33398     0.33299       0.332      0.3313       0.331     0.33171     0.33508     0.34268     0.35118     0.34665     0.30811     0.22483     0.11637     0.03534    0.044625     0.18005      0.4231     0.70111     0.91869           1     0.92068     0.71504     0.45585     0.22124     0.06478           0    0.006027    0.045196    0.083191     0.10213     0.10285    0.098283     0.10324     0.12601     0.16558     0.21391       0.261     0.29967     0.32794     0.34822     0.36512     0.38237     0.40142     0.42115     0.43916     0.45306     0.46179     0.46567     0.46596     0.46418     0.46141     0.45795     0.45351     0.44759      0.4398     0.43018     0.41908       0.407     0.39454</t>
  </si>
  <si>
    <t>8.07882      11.4286      7.29064      10.6404      7.48768      7.29064      10.4433      8.47291      10.0493      6.30542</t>
  </si>
  <si>
    <t>2.0525      1.4811      1.3437      1.1405      1.0611      1.5135      1.1904       1.307     0.48266      1.4811</t>
  </si>
  <si>
    <t>13.202      10.6404      7.88177      9.06404      21.8719      27.1921       26.601      25.6158      14.1872      15.9606</t>
  </si>
  <si>
    <t>1.5764      1.4072      0.4406      1.6603      1.9556       2.385      1.2846      1.2846      3.0937      3.7953</t>
  </si>
  <si>
    <t>12.8079      8.27586      10.0493      13.7931      19.3103      22.6601      26.4039      21.4778      17.1429      12.2167</t>
  </si>
  <si>
    <t>1.1233      1.5135     0.78818      1.0333       2.238      1.3933      1.7458      3.1062       1.695      1.1059</t>
  </si>
  <si>
    <t>32.7094      36.8473      36.0591       35.468      28.9655      32.5123      37.0443      42.1675      41.5764      40.3941</t>
  </si>
  <si>
    <t>1.9556      3.4356      4.3462      3.6995      2.6178      2.3315      3.2318      3.7309      2.3809      1.2846</t>
  </si>
  <si>
    <t>42.9557      46.1084      54.1872      44.7291           40      40.9852      42.1675      36.2562      40.3941      48.4729</t>
  </si>
  <si>
    <t>1.6662      2.5578      4.2604      5.5436      4.3462      3.8863       2.651      2.8622      8.3831      3.4328</t>
  </si>
  <si>
    <t>41.5764      47.6847      45.9113      39.4089      39.4089      37.6355      38.2266      35.0739      49.4581      41.1823</t>
  </si>
  <si>
    <t>2.1898      2.2596      1.1059      5.9195      2.1359      1.7178      2.4413       2.916      7.2693      2.9786</t>
  </si>
  <si>
    <t>24.6305      28.3744      24.4335      23.8424      26.4039      24.8276      37.2414      23.0542      31.5271      29.9507</t>
  </si>
  <si>
    <t>1.5578      4.2077      2.0287      2.0046       4.476      5.1326      7.1277      3.7204      3.7902      2.0807</t>
  </si>
  <si>
    <t>30.936      21.6749      31.7241      26.9951      37.6355      53.5961      65.0246      50.2463      20.0985      16.9458</t>
  </si>
  <si>
    <t>9.66622      10.1147       14.004      6.03805      1.37226      1.51353      4.39502      2.78663      3.75937      3.94581</t>
  </si>
  <si>
    <t>60.6897      23.2512      47.0936      32.7094      56.7488      64.2365      65.6158      59.5074      42.9557      52.2167</t>
  </si>
  <si>
    <t>9.0437      5.9245      7.4993      5.3909      6.0139      3.4609      5.4908      4.5958      2.1268      6.2389</t>
  </si>
  <si>
    <t>12.6108      13.5961      14.1872      12.8079      16.9458      17.5369      19.9015      10.8374</t>
  </si>
  <si>
    <t>2.3189      1.6893      1.4811      1.2462      1.3364      2.2767      2.5387      1.3218</t>
  </si>
  <si>
    <t>26.0099      16.7488      15.1724      16.9458      25.0246      18.7192       13.399      25.0246</t>
  </si>
  <si>
    <t>1.7234      1.7897      1.4141      1.2226      2.4453      2.2682      2.4052      1.8326</t>
  </si>
  <si>
    <t>7.6847      6.3054      5.7143      8.0788      6.3054      9.4581       9.064      5.7143</t>
  </si>
  <si>
    <t>0.84752       1.307      1.0971     0.84752      1.5764      1.0143      1.4745     0.78818</t>
  </si>
  <si>
    <t>13.9901      11.6256        8.867      10.4433       13.399      8.66995       5.3202      13.0049</t>
  </si>
  <si>
    <t>1.5702      1.4745     0.31155      2.2162      1.5135      1.2617      1.7514      1.9556</t>
  </si>
  <si>
    <t>4.5977      2.46305      3.11987      8.04598      3.94089      5.25452      10.0164      6.23974</t>
  </si>
  <si>
    <t>0.32841     0.49261     0.96587      1.7331      1.1932       1.362       2.351      1.4087</t>
  </si>
  <si>
    <t>8.21018      13.9573      6.89655      3.11987      3.28407      6.56814      5.91133      6.40394</t>
  </si>
  <si>
    <t>1.4315      1.5351      1.9036       0.738     0.97421      3.6746      1.8167     0.70817</t>
  </si>
  <si>
    <t>21.4778       26.601      20.0985       22.069      16.1576      12.2167       17.734       13.399      9.65517      15.7635</t>
  </si>
  <si>
    <t>4.2877      3.4271      2.6363      5.5959      1.1904      2.3021      5.2504      1.4811      2.0287      3.3119</t>
  </si>
  <si>
    <t>34.2857      24.6305      19.7044      21.0837      3.34975      5.71429      5.51724      3.74384      10.8374      20.2956</t>
  </si>
  <si>
    <t>2.9293      1.2846      4.4933      6.1496       1.307     0.57448     0.91366     0.65352        2.09       5.256</t>
  </si>
  <si>
    <t>17.931      26.4039      17.1429      15.1724      5.51724      5.91133      7.88177      5.91133      9.26108      16.3547</t>
  </si>
  <si>
    <t>3.3469      3.6119      3.8487      2.0807      1.2305      1.1233      1.7624     0.31155      1.1059      2.0095</t>
  </si>
  <si>
    <t>2.6374      3.2308      3.4458      3.4489        4.09      4.5385      4.2717      4.8315      4.4223      4.2152      4.7783      5.4929       5.015      4.8392      4.6721       4.121       3.809       3.809</t>
  </si>
  <si>
    <t>-3.2867     -2.7991     -2.0377      -1.883     -1.1776     -0.5494    -0.37361     0.14427      1.0331      2.0232      2.9769      3.9063      3.7046      4.0451      3.5615      3.1744      3.2608      3.2608</t>
  </si>
  <si>
    <t>3.5384      3.6378       4.162      4.2552      3.2847      3.2847      3.1597      3.1444      3.1444        3.41       3.066       3.066      3.2799       3.089      3.2326      3.2326       3.452      2.9027</t>
  </si>
  <si>
    <t>-2.2599     -2.6212     -2.4001     -2.0623     -1.5823     -1.5823     -1.2668    -0.70524    -0.70524    -0.44656    -0.32271    -0.32271    -0.63007    -0.76261     -1.0544     -1.0544      -1.391     -1.4313</t>
  </si>
  <si>
    <t>2.6162      3.0454      3.1597      3.6953      3.3336      3.4013      3.6507      3.5837        3.07      2.6024      2.2631      1.9282      2.0265      1.6203      1.6039      1.7426      1.7426      1.9176</t>
  </si>
  <si>
    <t>-1.6457      -1.539     -1.2668    -0.88841    -0.86989    -0.45253      -0.168   -0.022635      0.4063     0.78831      1.0054     0.74983     0.50569     0.31647     0.41639     0.19655     0.19655     0.10624</t>
  </si>
  <si>
    <t>3.4519      3.8301      3.4519      3.2252      2.3803      1.8552      1.0287     0.12919      1.4529</t>
  </si>
  <si>
    <t>-2.671     -2.4523      -2.671     -2.9203      -2.611     -3.0414     -3.0658     -2.1087     -2.5532</t>
  </si>
  <si>
    <t>2.81      3.1104       2.702      1.8989      4.0758      4.8711      3.8306      4.3944      4.5413</t>
  </si>
  <si>
    <t>-0.44873    -0.47303    -0.19283     0.32618    -0.98976     -1.7591     -1.9212     -1.3306     -1.3413</t>
  </si>
  <si>
    <t>1.3914      1.8503      1.8503      2.1821      1.8988      1.6183      1.7813      1.7813       1.455</t>
  </si>
  <si>
    <t>1.6591      1.5091      1.5091     0.59329    -0.32621     -1.0019     -1.0255     -1.0255    -0.54693</t>
  </si>
  <si>
    <t>2.4153      2.9521      3.3469      3.7809      4.0225      4.0122       4.569      5.2859      4.3736      4.3815      5.7145      3.8648      4.6516      4.5081      4.6108      4.5698      4.4917      4.2522        4.17      4.4355      4.4071      4.3088      3.9183      3.9143      3.7244      3.9556</t>
  </si>
  <si>
    <t>5.2747      5.6061      6.1557      6.7824      7.6787       7.332       8.192      9.3308      8.0321      8.4226      9.7604      6.5502      5.1927      4.5948      4.3903       4.273      3.6488      3.2604      3.3242      3.3116      3.0224      2.9353      3.4401       3.728      3.5466      3.8422</t>
  </si>
  <si>
    <t>2.297      1.9192      2.1884      2.2631      2.1166      2.0782      2.3994      2.2214      2.3236      2.5111      2.7446      2.8481       2.665      2.6433      2.7413      2.5968      2.4978      2.4214      2.4629      2.5247       2.401      2.4005      2.4005      2.3744      2.5265      2.7067</t>
  </si>
  <si>
    <t>0.74931     0.65412      0.9945      1.0054     0.74661     0.61509     0.81337     0.81568     0.94856      0.7069      1.4092      1.3564      1.2135      1.2469      1.2147       1.601      1.1577      1.3532      1.4476      1.7534      1.2165       1.415       1.415       1.508      1.5672      1.6116</t>
  </si>
  <si>
    <t>1.7843      1.4154      1.3587      1.5191       1.869      1.8808      1.3147      1.3147      1.5514      1.5514      1.5514      1.6383      1.4316      1.7243      1.4199      1.5349      1.5034      1.5197      1.5517      1.5846      1.8065      1.8777      1.8777      1.6532      1.8214      1.8346</t>
  </si>
  <si>
    <t>1.0675      0.8456      1.0705     0.94631      1.2929      1.4118      1.5927      1.5927      1.9214      1.9214      1.9214      1.9614      1.7402      2.1849      1.8895      2.2274      2.2943      2.5143      2.3302      2.3145      2.8183      2.5485      2.5485      2.5346      2.7357      2.4309</t>
  </si>
  <si>
    <t>2.7031      3.0781      3.4332      3.8479       4.617      5.1402      4.3546       4.315      4.4448      4.4448</t>
  </si>
  <si>
    <t>5.0177      5.4962      4.9605      4.9556      4.6622      4.0165       3.241      3.0453      2.7197      2.7197</t>
  </si>
  <si>
    <t>2.8567      2.7423      2.3253       1.988      1.8087      1.8892      2.3343      2.3824      2.5564      3.4631</t>
  </si>
  <si>
    <t>1.8334      1.2267     0.63455     0.21913    -0.22947    -0.22713    -0.52337    -0.64597    -0.65932     -1.1352</t>
  </si>
  <si>
    <t>2.1354      2.6162      2.6513      2.7897      3.0303      2.8099      3.2273      2.9521      3.0006      3.0317</t>
  </si>
  <si>
    <t>1.4938      1.2546      1.1322     0.89466     0.38703     0.10874    -0.31674    -0.58059    -0.71706    -0.86566</t>
  </si>
  <si>
    <t>7.3935      6.8986      6.5096      6.7148      7.2712      5.6869      5.9272</t>
  </si>
  <si>
    <t>3.6726       3.996      3.3355      3.4152      3.1098      2.1771      1.8671</t>
  </si>
  <si>
    <t>2.7979      3.0534      2.9155      2.4183      2.4089      2.5744       3.569</t>
  </si>
  <si>
    <t>0.84081     0.89385       1.283      1.3235      1.6249      1.5198      1.7983</t>
  </si>
  <si>
    <t>2.0167      1.8825      1.7771      1.4854      1.9041      1.8794      1.8152</t>
  </si>
  <si>
    <t>0.16587     0.40328     0.51501   0.0060747     0.39596     0.50341     0.62433</t>
  </si>
  <si>
    <t>3.783      3.9518      3.6809      3.5063       3.405      2.5152      2.5731      2.6393      3.3973      3.5279      3.5821      3.7831       3.946</t>
  </si>
  <si>
    <t>-0.71328    -0.56166    -0.56244    -0.24567    0.042715     0.62108      1.0151      1.2914      1.8558      1.7262      1.5841       1.456      1.6547</t>
  </si>
  <si>
    <t>2.3592      2.5578       2.638      2.4728      2.4784      2.8442      2.8442      3.1038      2.9981      2.8181      2.3781      2.3504      2.3042</t>
  </si>
  <si>
    <t>-0.41931    -0.25818     0.13028     0.57221     0.81574     0.68815     0.68815     0.85119      0.9762      1.0864      1.0648      0.9346      1.0497</t>
  </si>
  <si>
    <t>1.2385      1.3188       1.378      1.1245      1.2699      1.2728       1.378      1.3612      1.4173      1.1668       1.283       1.283      1.3221</t>
  </si>
  <si>
    <t>-0.094092     0.10258     0.30219     0.61358     0.74205     0.54634     0.30219     0.39821     0.50501     0.71412     0.71202     0.71202     0.61804</t>
  </si>
  <si>
    <t>2.8232      3.1453      3.3277      3.0082      3.8168      3.7384      3.7831      3.9497      3.9908      4.3904      5.0392      4.9041</t>
  </si>
  <si>
    <t>2.6696      2.8016       2.519      2.5084      2.7067      1.9844      2.0843      2.2205      1.9171      1.8913      1.9704      1.9829</t>
  </si>
  <si>
    <t>2.5777      2.8009      2.8432      3.7561      4.0958      3.7696      4.1115      4.0836      4.1883      4.1016      4.0813      4.3794</t>
  </si>
  <si>
    <t>1.651      1.4151      1.0196      1.7197      1.4911       1.514      1.4776       1.101     0.75708      1.0481      1.2215       1.107</t>
  </si>
  <si>
    <t>1.6462      1.6623      1.6776      1.7249      2.0141      1.8898      2.1687      2.4223      2.6645       2.606       2.599      2.6709</t>
  </si>
  <si>
    <t>1.9831      1.8472      1.7316      1.3122      1.5742      1.8132      2.4236      2.7386      2.9843      3.0288      3.1059      3.6699</t>
  </si>
  <si>
    <t>m10c134r1</t>
  </si>
  <si>
    <t xml:space="preserve"> 0.42952     0.43143     0.43149      0.4317     0.43321     0.43336     0.43344      0.4355     0.43213     0.41366     0.37146     0.30002     0.21485     0.15449     0.15739     0.24499     0.41452     0.62523     0.81887     0.95214           1     0.96055      0.8675     0.75388     0.64426     0.55367     0.48145      0.4135     0.34167     0.26342     0.18071     0.10402    0.046588      0.0117           0      0.0107    0.035223    0.066804     0.10492     0.14679     0.19061     0.24008     0.29338     0.34604     0.39935     0.45129     0.49598     0.53645     0.57321     0.60285     0.62903     0.65265     0.67011     0.68371     0.69424     0.69854      0.6981     0.69537     0.68763     0.67572</t>
  </si>
  <si>
    <t>[16 15 24 23]</t>
  </si>
  <si>
    <t>m10c135r1</t>
  </si>
  <si>
    <t xml:space="preserve"> 0.33675     0.33524     0.33184     0.32661     0.32054      0.3147     0.31017     0.30747     0.30486     0.29857      0.2814     0.24646     0.19542     0.14562     0.12861     0.17919     0.31608      0.5246     0.75322     0.93177           1     0.92989     0.74462     0.49948     0.26352    0.093376   0.0093722           0    0.033801    0.076063     0.10468     0.11421     0.11283     0.11417     0.12798     0.15754      0.1979     0.24047     0.27782     0.30638     0.32701      0.3429     0.35779     0.37422     0.39212     0.41028     0.42596     0.43739     0.44466     0.44819     0.44934     0.44949     0.44923     0.44857     0.44672     0.44274     0.43722        0.43     0.42184     0.41294</t>
  </si>
  <si>
    <t>m10c136r1</t>
  </si>
  <si>
    <t>[14 7 20 14]</t>
  </si>
  <si>
    <t xml:space="preserve"> 0.3188     0.31878     0.31866     0.31866     0.31849      0.3184     0.31871     0.31993     0.32184     0.31988     0.30156     0.25164     0.16892    0.079104    0.031404    0.075883     0.23306     0.47553     0.73358     0.92799           1     0.93338     0.75876     0.53401     0.31864     0.15628    0.060014    0.018073   0.0075811   0.0068638   0.0044908           0   0.0004374    0.013299    0.041478     0.08321     0.13185     0.18101     0.22546     0.26373     0.29715     0.32781     0.35765     0.38712     0.41493     0.43976     0.45996       0.475     0.48524     0.49161     0.49521     0.49644     0.49567     0.49268     0.48713     0.47891     0.46825     0.45551     0.44155     0.42661</t>
  </si>
  <si>
    <t>m10c137r1</t>
  </si>
  <si>
    <t xml:space="preserve"> 0.33595      0.3368     0.33648     0.33618     0.33741     0.33579     0.32785      0.3089     0.26984      0.2098     0.14848     0.11787     0.15612     0.28972     0.50374     0.74013     0.92712           1     0.92766     0.73847     0.49153     0.25528    0.087848   0.0084559           0    0.031318    0.070744    0.094574     0.10077     0.10086     0.10622     0.12551      0.1629     0.20972     0.25602     0.29735     0.32905     0.35084     0.36951     0.38766     0.40525     0.42446     0.44343     0.45691     0.46683     0.47329      0.4746     0.47397     0.47375      0.4708     0.46687     0.46289</t>
  </si>
  <si>
    <t>m10c138r1</t>
  </si>
  <si>
    <t>m10c137r2</t>
  </si>
  <si>
    <t>m10c137r3</t>
  </si>
  <si>
    <t xml:space="preserve"> 0.33444     0.33464     0.33318     0.33194     0.33226     0.33185     0.33147      0.3331     0.33248     0.32594     0.30871     0.27075     0.21032     0.14618     0.11127     0.14592     0.27857     0.49468     0.73527      0.9258           1     0.92621     0.73362     0.48348     0.24612    0.080036    0.004257           0    0.035221    0.077025     0.10195     0.10783     0.10717     0.11169     0.13038      0.1671     0.21344     0.25928      0.2996     0.33026     0.35098     0.36846     0.38559     0.40282     0.42145     0.44001      0.4534     0.46272     0.46843     0.46901      0.4677     0.46675     0.46369     0.45945     0.45566     0.44867     0.43969      0.4312     0.42104      0.4097</t>
  </si>
  <si>
    <t xml:space="preserve"> 0.34166     0.34122     0.34051      0.3401     0.34023     0.34036     0.34047     0.34086     0.33846     0.32915     0.30704     0.26594     0.20756      0.1497     0.12427     0.16784     0.30263     0.51351     0.74633      0.9294           1     0.92946     0.74263     0.49732     0.26205    0.093455     0.01057           0    0.030572     0.06948    0.094825     0.10301     0.10353     0.10902     0.12857     0.16476     0.21104      0.2584     0.29987     0.33185     0.35487     0.37337     0.39085     0.40882      0.4278     0.44609     0.46066     0.47082     0.47682     0.47861     0.47816      0.4768     0.47416      0.4706     0.46623     0.45967     0.45134     0.44215     0.43177     0.42071</t>
  </si>
  <si>
    <t xml:space="preserve"> 0.34604     0.34451     0.34363     0.34437     0.35114     0.36313     0.37109     0.35418     0.29138     0.18293    0.065588           0     0.04121     0.20727     0.46308     0.73092     0.92825           1     0.93341     0.76585     0.55798      0.3663     0.23014     0.15698     0.12973     0.12399     0.12041     0.10882    0.092192    0.081321    0.083754     0.10275     0.13662     0.17697     0.21667     0.25092     0.27967     0.30279     0.32403     0.34643      0.3687     0.39112     0.41276      0.4306     0.44489     0.45697      0.4652     0.47099     0.47545     0.47698     0.47576     0.47321</t>
  </si>
  <si>
    <t>m10c139r1</t>
  </si>
  <si>
    <t xml:space="preserve"> 0.37679     0.37674     0.37609      0.3757     0.37544     0.37516     0.37498     0.37477     0.37205     0.36081     0.33048     0.27252     0.19459     0.12615     0.10884     0.17788      0.3396     0.56154     0.78282     0.94235           1     0.95047     0.82388     0.66499      0.5147     0.39723     0.31546     0.25613     0.20418     0.15003    0.093599    0.043808    0.010687           0    0.011888    0.041031    0.078742     0.11832     0.15655     0.19275     0.22888     0.26686     0.30754     0.34923     0.39058     0.42906     0.46279     0.49188     0.51638     0.53658     0.55371     0.56792     0.57829     0.58546     0.58911     0.58886     0.58566     0.57984     0.57148     0.56107</t>
  </si>
  <si>
    <t xml:space="preserve"> 0.36958     0.37134      0.3721      0.3717     0.37067     0.36876     0.36642     0.36436     0.35977     0.34718     0.31733     0.26207     0.18835     0.12299     0.10583     0.17161     0.33025     0.55207     0.77743     0.94216           1      0.9373     0.77975     0.57449     0.36973     0.20527    0.096554    0.037063    0.011036   0.0027346  1.1757e-05           0   0.0074949    0.026387    0.057999     0.10165     0.15187     0.20148     0.24709     0.28688     0.32079     0.35187      0.3818     0.41078     0.43873     0.46401      0.4848     0.50011     0.51094     0.51662     0.51873     0.51867     0.51653      0.5128     0.50824     0.50186     0.49422     0.48672     0.47823     0.46964</t>
  </si>
  <si>
    <t>m10c140r1</t>
  </si>
  <si>
    <t xml:space="preserve"> 0.31238     0.31207      0.3121     0.31226     0.31242     0.31374     0.31748     0.32596     0.33919     0.35146     0.34424     0.29528     0.19745    0.079564           0    0.021638     0.17346     0.42762     0.70758     0.92068           1     0.92556     0.73713     0.50226     0.29275     0.15165    0.088124    0.081921    0.099938     0.11481     0.11386     0.10049    0.087053    0.085487     0.10086     0.13152     0.17058     0.20983     0.24289     0.26883     0.29013     0.30936     0.32875     0.34961     0.37112     0.39097      0.4075     0.41926     0.42663      0.4309     0.43359     0.43467     0.43457      0.4333     0.43055     0.42542     0.41848     0.41126     0.40324     0.39502</t>
  </si>
  <si>
    <t>m10c141r1</t>
  </si>
  <si>
    <t xml:space="preserve"> 0.37245     0.37268     0.37153     0.37058     0.37087     0.37021     0.36957     0.36975     0.36708     0.35804     0.33922     0.30361     0.25055     0.19432       0.163     0.19346     0.31386     0.51455     0.74369     0.92803           1     0.92674     0.73277     0.47891     0.23848     0.07186           0   0.0066833    0.056945     0.11433     0.15234     0.16729     0.17066     0.17579     0.19429      0.2301     0.27586     0.32163     0.36095     0.38896     0.40641     0.41958     0.43219     0.44505     0.46044     0.47567     0.48653     0.49321     0.49597     0.49358     0.48969     0.48574     0.48037     0.47483     0.46951     0.46189     0.45263     0.44371     0.43341      0.4229</t>
  </si>
  <si>
    <t xml:space="preserve"> 0.39677     0.40011     0.39959      0.3988      0.4018     0.40084     0.39801     0.39678     0.38536      0.3583     0.31757     0.26059     0.20088     0.17222     0.19877     0.29267     0.45425     0.64916     0.82708     0.95217           1     0.95827     0.85629      0.7224     0.57686     0.44452     0.33572     0.24167     0.16335      0.1021    0.050784    0.014365           0   0.0011993    0.015469    0.046191    0.083169       0.121     0.16467     0.20947     0.25132     0.29752     0.34467     0.38638     0.42922     0.47089     0.50362     0.53389     0.56254       0.582     0.59878     0.61529     0.62325     0.62739     0.63189     0.62857     0.62112      0.6153     0.60492     0.59027</t>
  </si>
  <si>
    <t>m10c142r1</t>
  </si>
  <si>
    <t xml:space="preserve"> 0.3536     0.35464     0.35423     0.35382     0.35491     0.35468     0.35406     0.35489     0.35401     0.34828     0.33261     0.29551     0.23496     0.16933     0.13281     0.16569     0.29519     0.50604     0.74164      0.9276           1     0.92754     0.73769     0.48978     0.25317    0.084608   0.0055203           0    0.037128    0.084057     0.11616     0.12946     0.13406     0.14097     0.15969     0.19463     0.23806     0.28165     0.32045     0.34998     0.36984     0.38647     0.40279     0.41859     0.43663     0.45455     0.46751     0.47674     0.48284     0.48344     0.48235      0.4814     0.47826     0.47443     0.47093     0.46432      0.4556     0.44714     0.43679     0.42533</t>
  </si>
  <si>
    <t xml:space="preserve"> 0.41307     0.41639     0.41725     0.41729     0.41857     0.41795     0.41632     0.41699     0.41208     0.39444     0.35899     0.30126     0.23143     0.18235     0.18748       0.267     0.42428     0.62554     0.81592     0.95057           1     0.95559     0.84811     0.71318      0.5793     0.46861     0.38485     0.31452     0.24806     0.18145     0.11412    0.054728    0.015603           0   0.0070473    0.036154    0.078216     0.12355     0.17246     0.22186     0.26894     0.31836     0.36908     0.41698      0.4644     0.50943     0.54563     0.57667     0.60252     0.61974     0.63239     0.64285     0.64772      0.6499     0.65078     0.64659     0.63804     0.62942     0.61656     0.60073</t>
  </si>
  <si>
    <t>m10c142r2</t>
  </si>
  <si>
    <t xml:space="preserve"> 0.35089     0.35144     0.35057     0.34956     0.34956     0.34871     0.34758      0.3482     0.34702     0.34112     0.32488     0.28781      0.2284      0.1658     0.13375      0.1709     0.30217     0.51196     0.74492     0.92848           1     0.92873      0.7414     0.49525     0.25953    0.089823   0.0081658           0     0.03503    0.080569     0.11192     0.12478     0.12878     0.13472     0.15209     0.18566     0.22862     0.27236     0.31161     0.34203     0.36319     0.38066     0.39724     0.41338     0.43145     0.44959     0.46324     0.47328     0.48012     0.48174     0.48158     0.48117     0.47864     0.47522     0.47201      0.4657     0.45751     0.44949     0.43963     0.42871</t>
  </si>
  <si>
    <t>-254</t>
  </si>
  <si>
    <t>m10c141r1_2</t>
  </si>
  <si>
    <t>m10c141r3</t>
  </si>
  <si>
    <t xml:space="preserve"> 0.39513     0.39606     0.39665     0.39662     0.39702     0.39669     0.39551     0.39416      0.3886     0.37148     0.33411     0.27204     0.19703     0.14124     0.14223     0.22603     0.39227     0.60528     0.80853     0.95037           1     0.95474     0.84128     0.69598     0.54983     0.42222     0.31949     0.23552     0.16353     0.10159    0.050637    0.014995           0   0.0055578    0.028265    0.063616     0.10513     0.14737     0.18979     0.23183      0.2733     0.31562     0.35859     0.39985     0.43888     0.47446     0.50467     0.53049     0.55259     0.57034     0.58465     0.59607     0.60354     0.60696     0.60742     0.60433     0.59792      0.5899     0.57943     0.56658</t>
  </si>
  <si>
    <t>m10c141r4</t>
  </si>
  <si>
    <t>-[1,96,108,109,324,342,400:401]</t>
  </si>
  <si>
    <t xml:space="preserve"> 0.40993     0.41024     0.41044     0.41063     0.41092     0.41111     0.41104     0.40998     0.40418     0.38605     0.34645     0.28264     0.20777     0.15288     0.15552     0.24086     0.40614     0.61555     0.81462     0.95246           1     0.95827      0.8543     0.72466     0.59972     0.49436      0.4082     0.33186     0.25621     0.17914     0.10601     0.04677    0.010314           0    0.013024    0.042614    0.080524     0.12066      0.1605     0.20018     0.24109     0.28462      0.3304     0.37665      0.4212     0.46198     0.49758     0.52805     0.55402     0.57601     0.59474     0.61039     0.62257     0.63102     0.63569     0.63633     0.63333     0.62739     0.61882     0.60804</t>
  </si>
  <si>
    <t>m10c143r1</t>
  </si>
  <si>
    <t xml:space="preserve"> 0.35558     0.35474     0.35399     0.35415     0.35349     0.35188      0.3496     0.34208      0.3249     0.29567     0.25274     0.20304     0.16554     0.16438     0.22465     0.36098     0.55811     0.76992      0.9361           1     0.93411     0.75736     0.52128     0.28816     0.11357     0.02075           0    0.024348    0.062478    0.090253     0.10158     0.10448     0.10957     0.12655     0.15998     0.20393     0.25009     0.29268     0.32651     0.35101      0.3712     0.38985     0.40798     0.42778     0.44738     0.46321     0.47569     0.48456     0.48882     0.49106     0.49285     0.49275</t>
  </si>
  <si>
    <t>m10c143r2</t>
  </si>
  <si>
    <t xml:space="preserve"> 0.34409     0.34426     0.34353     0.34301      0.3435     0.34328     0.34277     0.34257     0.33819     0.32522     0.29916     0.25531     0.19836     0.14782     0.13254     0.18362     0.32053     0.52775     0.75375     0.93147           1     0.93075     0.74652     0.50385     0.26885    0.098058    0.012781           0    0.029836    0.069877    0.096094     0.10437     0.10423     0.10729     0.12336      0.1564     0.19988     0.24489     0.28566     0.31742     0.33997     0.35883     0.37693     0.39494     0.41494     0.43495      0.4509     0.46305     0.47168     0.47531     0.47693     0.47826     0.47776     0.47654     0.47503     0.47085     0.46446     0.45766     0.44907     0.43927</t>
  </si>
  <si>
    <t>m10c143r3</t>
  </si>
  <si>
    <t xml:space="preserve"> 0.34743     0.34746     0.34584     0.34406     0.34353     0.34207      0.3405     0.33944     0.33436     0.32095     0.29566     0.25375     0.19969     0.15275     0.14087     0.19397     0.33079     0.53544     0.75766     0.93229           1      0.9324     0.75179     0.51236     0.27853     0.10621    0.017381           0     0.02581    0.063412    0.088853     0.09721    0.097874     0.10126     0.11713     0.14986     0.19293     0.23763     0.27867     0.31112     0.33473     0.35495     0.37432     0.39328     0.41406     0.43466     0.45103     0.46398     0.47334     0.47781     0.48022     0.48223     0.48207     0.48084     0.47952     0.47544     0.46915     0.46272     0.45439     0.44465</t>
  </si>
  <si>
    <t>m10c144r1</t>
  </si>
  <si>
    <t xml:space="preserve"> 0.38988        0.39     0.38981     0.38891     0.38789     0.38671     0.38531     0.38407     0.38297     0.38137       0.375     0.35462     0.31019     0.24496       0.188     0.18788     0.28525     0.48092     0.72184     0.92145           1     0.92188     0.71303     0.44486      0.2026    0.048345           0    0.035143     0.10909     0.17873     0.21945     0.23006     0.22551     0.22525      0.2418      0.2767      0.3221     0.36654     0.40126     0.42333      0.4354     0.44283      0.4506     0.46108     0.47347     0.48523     0.49383     0.49782     0.49718     0.49373     0.48878     0.48363     0.47881     0.47399     0.46854     0.46176     0.45365     0.44468     0.43549     0.42664</t>
  </si>
  <si>
    <t xml:space="preserve"> 0.33159     0.33384     0.33638     0.33899      0.3416     0.34594     0.35236     0.35978     0.36235     0.35068     0.31461     0.25456      0.1871     0.14457     0.16206     0.25857     0.42691     0.63104     0.82174     0.95282           1      0.9594      0.8583      0.7276     0.59714     0.48275      0.3893     0.31087     0.23962     0.17186     0.10833    0.055408    0.018478  0.00045387           0    0.014531    0.038587    0.068487     0.10118      0.1366     0.17495     0.21531      0.2573     0.29975     0.34117     0.38007     0.41539     0.44601     0.47261     0.49533     0.51493     0.53119     0.54437     0.55467     0.56115     0.56358     0.56254     0.55904     0.55334     0.54605</t>
  </si>
  <si>
    <t>m10c144r2</t>
  </si>
  <si>
    <t xml:space="preserve"> 0.34593     0.34557     0.34371     0.34151     0.34042     0.33863     0.33696     0.33742     0.33761     0.33563     0.32819     0.30402     0.25504     0.19173     0.14509      0.1607     0.27551     0.48284     0.72578     0.92284           1     0.92293     0.72069     0.46088     0.22115     0.06137           0    0.015489    0.069221     0.12369     0.15457     0.16069     0.15698     0.15813     0.17503     0.21066     0.25616     0.30034     0.33695     0.36192     0.37621     0.38687     0.39781     0.40963     0.42413     0.43901     0.44951     0.45617     0.45943     0.45825      0.4558     0.45405     0.45118       0.448     0.44524     0.44006     0.43303     0.42616     0.41792     0.40863</t>
  </si>
  <si>
    <t>-[136,225,268]</t>
  </si>
  <si>
    <t>m10c145r1</t>
  </si>
  <si>
    <t xml:space="preserve"> 0.33836     0.34083      0.3399     0.33864     0.34086     0.34026     0.33818     0.33867      0.3331     0.31589     0.28805     0.24333     0.18621     0.14225     0.13675     0.19496     0.33732     0.54435     0.76257     0.93276           1      0.9324     0.75728     0.52635     0.29649     0.12273    0.028912           0    0.013139    0.042867    0.062881    0.069717    0.074452    0.082197     0.10042     0.13703     0.18272     0.22761     0.27125     0.30714     0.33197     0.35535     0.37823      0.3975     0.41936     0.44234     0.45778     0.47042     0.48114     0.48435     0.48565      0.4883     0.48662     0.48341     0.48226     0.47605     0.46678     0.45965     0.44945     0.43641</t>
  </si>
  <si>
    <t>m10c146r1</t>
  </si>
  <si>
    <t xml:space="preserve"> 0.34168     0.34157     0.34078     0.33947     0.33766     0.33576     0.33374     0.32957     0.31854     0.29264     0.24615     0.18397     0.12706     0.10968     0.16604     0.31149     0.52645     0.75661     0.93357           1     0.93213     0.75228     0.51517     0.28425     0.11363    0.022258           0    0.018968    0.049147    0.070675    0.078543    0.079936    0.086086     0.10472     0.13785     0.18067     0.22569     0.26594     0.29826     0.32346      0.3445     0.36446     0.38525     0.40634     0.42654     0.44413     0.45762     0.46723     0.47376     0.47808     0.48096     0.48269</t>
  </si>
  <si>
    <t>m10c147r1</t>
  </si>
  <si>
    <t xml:space="preserve"> 0.42333     0.42703     0.42981      0.4319     0.43345     0.43444     0.43392     0.42807     0.40896      0.3686     0.30729     0.24068      0.1987     0.21334     0.30275     0.45974     0.65137     0.83118      0.9561           1     0.95987     0.85292     0.70681     0.54944      0.4019     0.27652     0.17705     0.10224      0.0494    0.015921           0  8.6169e-05    0.014413    0.040092    0.074029     0.11336      0.1553     0.19817     0.24106     0.28367     0.32563     0.36632     0.40509     0.44101     0.47336     0.50144     0.52525     0.54465     0.55986     0.57122     0.57909     0.58382</t>
  </si>
  <si>
    <t>m10c147r2</t>
  </si>
  <si>
    <t xml:space="preserve"> 0.41154     0.41215     0.41211     0.41175     0.41098      0.4097       0.408     0.40556     0.39857     0.37967     0.34027     0.27901     0.21026     0.16415     0.17462     0.26316     0.42529     0.62727     0.81915     0.95328           1     0.95539     0.83924     0.68304     0.51853     0.36906     0.24723     0.15451    0.087532    0.041623    0.012945           0   0.0020571    0.017659    0.044907    0.080935     0.12212     0.16576     0.21016     0.25401     0.29699     0.33889     0.37895     0.41627     0.45049     0.48066     0.50657     0.52846     0.54656     0.56073     0.57139     0.57857     0.58213     0.58282     0.58132     0.57808     0.57395     0.56954     0.56446     0.55867</t>
  </si>
  <si>
    <t>m10c147r3</t>
  </si>
  <si>
    <t xml:space="preserve"> 0.39399     0.39475     0.39503     0.39488     0.39444     0.39359      0.3925     0.39087     0.38581     0.37035     0.33515     0.27626      0.2049     0.15018     0.14901     0.22823     0.38838     0.59748      0.8021     0.94814           1     0.95141     0.82407     0.65494     0.48147     0.33055     0.21453     0.13204      0.0756    0.037352    0.012425           0   0.0011675    0.016429    0.044517     0.08224     0.12523     0.16956     0.21296     0.25446      0.2942     0.33282     0.37033     0.40606     0.43929     0.46894     0.49421     0.51507     0.53175     0.54449     0.55379     0.55997     0.56295     0.56302     0.56058     0.55587     0.54959     0.54237     0.53453     0.52632</t>
  </si>
  <si>
    <t>-[208,332,410,414,419]</t>
  </si>
  <si>
    <t>m10c147r4</t>
  </si>
  <si>
    <t xml:space="preserve"> 0.39621     0.39613     0.39568       0.395      0.3944     0.39389     0.39357     0.39284     0.38799     0.37119      0.3335     0.27323     0.20411     0.15548     0.16144     0.24491     0.40414     0.60819     0.80687     0.94904           1     0.95197     0.82449     0.65296     0.47486     0.31862     0.19873     0.11512     0.06075    0.026897   0.0073732           0    0.005295    0.023688    0.054251    0.094458     0.14015      0.1874     0.23345     0.27706     0.31801      0.3569     0.39402     0.42898     0.46133     0.49015      0.5145     0.53423      0.5496     0.56082      0.5684     0.57283     0.57411     0.57252     0.56831     0.56172     0.55322     0.54348     0.53284     0.52151</t>
  </si>
  <si>
    <t>m10c147r5</t>
  </si>
  <si>
    <t xml:space="preserve"> 0.40599       0.406     0.40531     0.40429     0.40311     0.40176     0.40068     0.39864     0.39081     0.36946     0.32864      0.2709     0.21305     0.18165     0.20366     0.29488     0.45048     0.64145     0.82435     0.95435           1     0.95322     0.83004     0.66116     0.48161     0.32009     0.19324     0.10404    0.047688    0.015854   0.0013087           0    0.010519    0.032296     0.06465     0.10552     0.15149     0.19951      0.2469     0.29191     0.33419     0.37386     0.41093     0.44551     0.47752     0.50593     0.53012     0.55003      0.5653     0.57597     0.58279     0.58617     0.58627     0.58389      0.5793     0.57246     0.56395     0.55398     0.54261      0.5304</t>
  </si>
  <si>
    <t>m10c147r3_6</t>
  </si>
  <si>
    <t>m10c148r1</t>
  </si>
  <si>
    <t xml:space="preserve"> 0.33796     0.33873     0.33868     0.33816     0.33742     0.33616      0.3348     0.33568     0.33877     0.33998     0.32736     0.28357     0.20337     0.11086    0.054607    0.086847     0.23341     0.47035     0.72861     0.92655           1     0.92897     0.74452     0.50772     0.28318     0.11858    0.028783           0   0.0058421    0.021126    0.030771    0.034417    0.040535    0.057274     0.08885     0.13453     0.18688     0.23755     0.28224     0.31847     0.34733      0.3728     0.39695      0.4199      0.4418     0.46079     0.47449     0.48343     0.48814     0.48905     0.48798      0.4859     0.48205     0.47681      0.4701     0.46056     0.44875     0.43589     0.42163     0.40671</t>
  </si>
  <si>
    <t xml:space="preserve"> 0.27417     0.27587     0.27474     0.27376     0.27501     0.27438     0.27372     0.27586     0.27495     0.26772     0.25008     0.21056     0.14825    0.085698    0.057311     0.10346     0.25122     0.48096     0.73001     0.92449           1     0.92713     0.73868     0.49605     0.26426    0.098718     0.01714           0    0.017979    0.042744    0.051681    0.045325    0.036948    0.035528    0.048461    0.080007     0.12069     0.16068       0.198     0.22765     0.24953     0.27136     0.29425     0.31568     0.33923      0.3619     0.37746     0.38896     0.39758      0.3999     0.40133     0.40428     0.40391     0.40298     0.40295     0.39865      0.3919     0.38642     0.37853     0.36907</t>
  </si>
  <si>
    <t>m10c149r1</t>
  </si>
  <si>
    <t xml:space="preserve"> 0.42624     0.42602     0.42588     0.42579     0.42564     0.42573      0.4253      0.4228      0.4133     0.39045     0.34753     0.28637     0.22165      0.1817     0.19755     0.28846     0.44853     0.64469     0.82864     0.95559           1      0.9616     0.86431     0.73963     0.61516      0.5054     0.41217     0.32874     0.24846     0.16975    0.097896    0.041435   0.0079796           0    0.014787    0.045846    0.085655     0.12834     0.17102     0.21386     0.25802     0.30422     0.35228     0.40038     0.44668     0.48916     0.52633     0.55791      0.5846     0.60703     0.62573     0.64088     0.65245     0.66029     0.66404      0.6636      0.6594     0.65216     0.64194      0.6297</t>
  </si>
  <si>
    <t>m10c149r2</t>
  </si>
  <si>
    <t xml:space="preserve"> 0.42969     0.43005     0.43021     0.43036      0.4301     0.42975     0.42908      0.4262     0.41634     0.39203     0.34745      0.2851     0.22159     0.18479      0.2051     0.29933     0.46023     0.65409      0.8339     0.95723           1      0.9627     0.86823     0.74722     0.62585     0.51787     0.42482     0.34031     0.25825     0.17754     0.10357    0.044989   0.0095219           0    0.013381    0.043384    0.082497      0.1251     0.16818     0.21173     0.25685     0.30388     0.35267      0.4013     0.44784      0.4904     0.52787     0.55975     0.58698     0.60985     0.62903     0.64488     0.65685      0.6651     0.66924     0.66932     0.66553     0.65869     0.64901     0.63693</t>
  </si>
  <si>
    <t>m10c149r3</t>
  </si>
  <si>
    <t>-[217,263,295,275,410]</t>
  </si>
  <si>
    <t xml:space="preserve"> 0.41993     0.42178     0.42134     0.42077     0.42234     0.42185     0.41942     0.41681     0.40567     0.38121     0.34205     0.28637     0.22576     0.19136     0.21048     0.29933     0.45716      0.6507     0.82973     0.95426           1     0.95994      0.8634     0.74136      0.6167     0.50747     0.41747     0.33521      0.2557     0.17986     0.10745    0.048118    0.012426           0   0.0078984    0.035002    0.071085     0.10943     0.15134     0.19438       0.237     0.28384     0.33312      0.3802     0.42711     0.47211      0.5094     0.54243     0.57282     0.59642     0.61684     0.63581     0.64899     0.65791     0.66517     0.66592     0.66191     0.65716     0.64827     0.63545</t>
  </si>
  <si>
    <t>m10c150r1</t>
  </si>
  <si>
    <t xml:space="preserve"> 0.40057     0.40156     0.40165     0.40113     0.40062     0.39931     0.39737      0.3963     0.39523     0.39335     0.38829     0.37018     0.32751      0.2634     0.20459     0.19848     0.28954     0.48226     0.72078     0.92067           1      0.9195     0.70631     0.43388     0.18828    0.038376           0    0.047672     0.13402     0.21367     0.25947     0.26983     0.26249     0.25784     0.26986     0.30233     0.34638     0.38923     0.42262     0.44258     0.45115     0.45541     0.46076     0.46878     0.48017     0.49217     0.50053     0.50452      0.5044     0.50024     0.49451     0.48934     0.48387     0.47838     0.47312     0.46651     0.45826     0.44996     0.44089     0.43121</t>
  </si>
  <si>
    <t>m10c150r2</t>
  </si>
  <si>
    <t xml:space="preserve"> 0.39761     0.39835      0.3984     0.39799     0.39752     0.39628     0.39473     0.39373     0.39251     0.39054     0.38482     0.36548     0.32177     0.25715     0.19915     0.19534     0.28901     0.48312     0.72191     0.92109           1     0.92001     0.70835     0.43696     0.19163    0.040944           0    0.044684     0.12832     0.20608     0.25107      0.2617     0.25469      0.2502     0.26224     0.29425     0.33792     0.38114     0.41517     0.43617     0.44607     0.45136     0.45709     0.46539      0.4767     0.48865     0.49742     0.50197     0.50255     0.49926     0.49449     0.48969     0.48464     0.47952     0.47442     0.46768     0.45956     0.45092     0.44148     0.43168</t>
  </si>
  <si>
    <t>m10c151r1</t>
  </si>
  <si>
    <t xml:space="preserve"> 0.37695     0.37799     0.37768     0.37734     0.37849     0.37826     0.37628     0.37274     0.35973     0.33157     0.28803      0.2319     0.17773     0.15361     0.18352     0.28109     0.44375     0.63957     0.82189     0.95163           1     0.95446      0.8365     0.67627     0.50291     0.34586     0.22454     0.13632    0.076509     0.03904    0.014522  0.00076977           0    0.010608    0.031567    0.064584     0.10434     0.14693     0.19249     0.23799     0.28085     0.32388     0.36615     0.40471     0.44163     0.47635     0.50433     0.52869     0.55026     0.56564     0.57812     0.58875     0.59448     0.59679     0.59771     0.59365     0.58609     0.57762     0.56596      0.5511</t>
  </si>
  <si>
    <t>m10c151r2</t>
  </si>
  <si>
    <t xml:space="preserve"> 0.3811     0.38245     0.38128     0.38021     0.38163     0.38061     0.37809     0.37508     0.36171     0.33322     0.28981     0.23254     0.17599      0.1501     0.17832     0.27483     0.43886      0.6367     0.82042     0.95125           1     0.95356     0.83531     0.67546     0.50234     0.34639      0.2266     0.13853    0.078122    0.040537    0.014846   0.0001997           0    0.010643    0.031803    0.065663     0.10581     0.14824     0.19482     0.24123     0.28469     0.32909     0.37224     0.41099     0.44822     0.48349     0.51138     0.53644     0.55872     0.57413      0.5866     0.59768     0.60298     0.60489     0.60613     0.60148     0.59327     0.58489     0.57255     0.55697</t>
  </si>
  <si>
    <t>m10c151r3</t>
  </si>
  <si>
    <t xml:space="preserve"> 0.38737     0.38776     0.38695     0.38603     0.38638      0.3855     0.38308     0.37843     0.36392     0.33442     0.28976     0.23392     0.18179     0.16013       0.192     0.29047     0.45205     0.64516     0.82515     0.95286           1     0.95549     0.83923     0.68035     0.50833      0.3511     0.22802     0.13774    0.075994    0.037144    0.012515           0  0.00094971    0.013422    0.036412    0.070788     0.11189     0.15592     0.20283     0.24972     0.29436     0.33861     0.38148     0.42068     0.45766     0.49194     0.52027     0.54466     0.56585     0.58154     0.59385      0.6039     0.60933     0.61117     0.61109     0.60632     0.59807     0.58855     0.57604     0.56081</t>
  </si>
  <si>
    <t>4.5977      3.6125      3.7767      2.6273      2.6273      2.1346      1.3136      4.2693      5.5829      4.2693</t>
  </si>
  <si>
    <t>1.0991      1.4315       1.356     0.65681      1.0069       0.738     0.54953      1.6222      1.9976      1.2634</t>
  </si>
  <si>
    <t>3.4483      3.1199      2.9557      2.7915      1.8062      2.7915      2.6273     0.98522     0.98522      1.9704</t>
  </si>
  <si>
    <t>1.0411     0.82102      0.7195     0.96587     0.47021     0.69278      1.0991      0.4406      0.4406     0.91719</t>
  </si>
  <si>
    <t>2.7915      3.6125      4.5977      1.9704      1.9704       1.642      1.4778      2.2989      1.9704      2.6273</t>
  </si>
  <si>
    <t>1.356      1.1564     0.70436     0.84369     0.80443     0.65681     0.49261     0.60555      0.4406     0.83081</t>
  </si>
  <si>
    <t>79.9672      73.8916      53.6946      60.7553      42.5287      55.1724      69.4581      80.7882      76.0263      71.1002</t>
  </si>
  <si>
    <t>11.7662      8.12833      6.70506      12.7716      11.3348      9.78301      8.35892      20.4616      2.58692      8.41165</t>
  </si>
  <si>
    <t>30.3777      35.9606      27.0936      31.5271      20.0328      20.5255      27.2578      23.4811      24.6305      21.5107</t>
  </si>
  <si>
    <t>6.2746      4.7026      4.3076       7.623      7.3184      3.6013      9.0213      5.4227      6.4955      4.4963</t>
  </si>
  <si>
    <t>67.6519      51.3957      58.7849      31.6913      27.2578      27.0936      31.5271      39.9015       83.908      72.7422</t>
  </si>
  <si>
    <t>10.7314      9.02044      7.47586      12.2881      5.04722      8.21445      8.53985      8.26941      10.6944      7.86705</t>
  </si>
  <si>
    <t>23.9409      19.5074      12.2167      17.0443       22.069      26.6995      21.2808      19.2118</t>
  </si>
  <si>
    <t>2.9375       4.027      3.4104      3.4194       2.768       4.434      2.3278      1.9663</t>
  </si>
  <si>
    <t>23.2512      35.0739      24.7291           20      19.1133      15.0739      18.3251      23.5468</t>
  </si>
  <si>
    <t>3.1369      2.9344      2.8984      2.8214      2.0884      1.5753      3.3336      2.3056</t>
  </si>
  <si>
    <t>2.6389       3.349      3.2728      2.7237       3.997      3.6213      3.5409      4.0301      4.1441      2.7237</t>
  </si>
  <si>
    <t>0.97701      1.3357       1.945      2.1201      2.2534      2.5208      3.2006      2.6445      1.9562      2.1201</t>
  </si>
  <si>
    <t>2.1759        2.81      2.8465      2.4047      1.5563      1.7644       1.455      1.0751      2.2623      2.2623</t>
  </si>
  <si>
    <t>-0.92892    -0.44873    -0.19497     0.13861     0.13195     0.10342    -0.54693    -0.55728     -0.7013     -0.7013</t>
  </si>
  <si>
    <t>1.1475      1.0751      1.0751     0.66341     0.66341     0.93736     0.99803     0.95548     0.99803       1.022</t>
  </si>
  <si>
    <t>0.74967     0.55728     0.55728     0.31289     0.31289     0.26596     0.93816     0.74937     0.93816      1.1324</t>
  </si>
  <si>
    <t>2.4049       2.172      2.6864      3.9179      3.1364      3.9181      5.2284       7.593      5.5832      4.6932</t>
  </si>
  <si>
    <t>1.4498      1.9576      2.3948      4.6186      4.8905      6.0078       5.501      7.0326      3.9922      2.6752</t>
  </si>
  <si>
    <t>4.2533      4.0699      3.7336      1.7985      1.8989      1.8298      2.0169      3.0404      2.4414      2.7242</t>
  </si>
  <si>
    <t>1.8031      1.0317      1.6024   -0.004466     0.32618     0.23674     0.69715     0.35053       1.305     0.25313</t>
  </si>
  <si>
    <t>0.56884     0.76613     0.97526     0.76135      1.1397      1.2309      1.3914      1.7582      1.5736      1.5224</t>
  </si>
  <si>
    <t>1.507      1.0568      1.3601      1.7516      1.6199      1.3934       1.659      1.3652      1.2348      1.3394</t>
  </si>
  <si>
    <t>3.3728      2.3926      1.6113      2.3926      2.7859      2.7926      2.7691</t>
  </si>
  <si>
    <t>1.986      1.9818      1.4745      1.9818      1.5049      1.7717      1.4961</t>
  </si>
  <si>
    <t>2.2694      2.1805      2.5985      3.1389      3.4519      2.7237      2.3682</t>
  </si>
  <si>
    <t>2.8706      3.5406      3.7023      3.2176       2.671      2.1201      1.2016</t>
  </si>
  <si>
    <t>1.3391      1.3391     0.96112     0.89643      1.4529      1.4353       1.228</t>
  </si>
  <si>
    <t>1.8757      1.8757      2.3013      2.0256      2.5532       2.285      2.5175</t>
  </si>
  <si>
    <t>3.4577      3.3627      3.1104      2.2115       2.702      2.8134</t>
  </si>
  <si>
    <t>0.99922     0.70031    -0.47303     -0.3436     0.19281     0.44823</t>
  </si>
  <si>
    <t>3.6446      4.1908      2.3028      1.7767      2.1728         1.7</t>
  </si>
  <si>
    <t>-0.74039     -1.7992     -2.3014      -2.091     -1.9608     -2.0312</t>
  </si>
  <si>
    <t>1.7767      1.8386      1.7767      2.2403       1.895      1.1776</t>
  </si>
  <si>
    <t>2.091      1.8572       2.091      1.9324      1.8062     0.84835</t>
  </si>
  <si>
    <t>3.3632      3.2199      2.6491      2.6424      2.4783      2.3439</t>
  </si>
  <si>
    <t>-0.16928   -0.024269   0.0017839    -0.24966     -0.3403    -0.23757</t>
  </si>
  <si>
    <t>3.859      3.4275      3.4721      2.4054      2.1141      1.9022</t>
  </si>
  <si>
    <t>-1.7572     -1.3008    -0.71859     -0.1579    0.024648    0.097893</t>
  </si>
  <si>
    <t>1.592       1.592       1.592      1.3845      1.6621      2.0073</t>
  </si>
  <si>
    <t>0.67333     0.67333     0.67333     0.77856     0.67699     0.36294</t>
  </si>
  <si>
    <t>5.0028      4.1257      4.3101      4.2389      4.2401      4.3565</t>
  </si>
  <si>
    <t>-0.099358    -0.78786    -0.74493     -1.0006      -1.064     -1.2392</t>
  </si>
  <si>
    <t>1.9711      1.9999      2.0476      2.4327      2.8446       2.381</t>
  </si>
  <si>
    <t>-1.2784     -1.4923     -1.4762      -1.452     -1.1644    -0.69375</t>
  </si>
  <si>
    <t>1.8818      2.0163      1.8425      1.5741      1.7375      1.6724</t>
  </si>
  <si>
    <t>-0.43857    -0.38708    -0.25567   0.0074031    -0.12399     0.26286</t>
  </si>
  <si>
    <t>5.4443      5.4443      5.6503      5.0877      4.9608       4.155      3.7908      3.8947      4.2616      4.1681      4.1824      4.8074       5.006      6.2774</t>
  </si>
  <si>
    <t>4.5927      4.5927      4.7332      4.2624       3.712       2.796      2.4573      2.8401       2.407      2.0473      2.0461      2.2546      2.0531      1.8894</t>
  </si>
  <si>
    <t>2.9295      3.1552      3.5142      2.9871      2.9149      3.1609       3.355      2.7869      2.6814       2.799      3.1236      2.6363      2.0543      2.3738</t>
  </si>
  <si>
    <t>-1.7984     -2.0275      -2.304      -2.184     -2.1616     -1.7837     -1.3852     -1.2875    -0.85528    -0.73402    -0.34375   -0.052131     0.33454     0.76481</t>
  </si>
  <si>
    <t>0.96222      1.4381      1.4454      1.4454      0.9883      0.9883      1.1358      1.0259      1.0236      1.3864      1.3864      1.4462      1.7801      1.7801</t>
  </si>
  <si>
    <t>0.81515      1.0492      1.1549      1.1549     0.91117     0.91117      1.1418      1.2314      1.3316      1.2846      1.2846      1.0817      1.1954      1.1954</t>
  </si>
  <si>
    <t>-[208,332,410,414,419,522]</t>
  </si>
  <si>
    <t>3.3632      3.2199      2.6491      2.6424      2.4783      2.3439      2.6296      2.5809       2.817      2.7698      2.9582</t>
  </si>
  <si>
    <t>-0.16928   -0.024269   0.0017839    -0.24966     -0.3403    -0.23757    -0.27438    0.041592    0.081781     0.14068   -0.040369</t>
  </si>
  <si>
    <t>3.859      3.4275      3.4721      2.4054      2.1141      1.9022      1.8447      1.8551       2.328      2.4502      2.9009</t>
  </si>
  <si>
    <t>-1.7572     -1.3008    -0.71859     -0.1579    0.024648    0.097893    0.067883     0.22009    0.036577    0.091419     0.12463</t>
  </si>
  <si>
    <t>1.592       1.592       1.592      1.3845      1.6621      2.0073      2.2214      2.1867      2.0671      2.1817      2.0895</t>
  </si>
  <si>
    <t>0.67333     0.67333     0.67333     0.77856     0.67699     0.36294     0.80857     0.65837     0.87701      1.0132     0.89561</t>
  </si>
  <si>
    <t>m10c152r1</t>
  </si>
  <si>
    <t xml:space="preserve"> 0.356       0.356     0.35624     0.35648     0.35666     0.35753      0.3609     0.37046     0.38615     0.39711     0.38088     0.31591     0.20269    0.077105           0    0.030249     0.19007      0.4476     0.72173     0.92586           1     0.93407      0.7666     0.56077     0.37456     0.24228     0.16808     0.13115     0.10735    0.080935    0.049766    0.022928    0.011784    0.023792    0.058163     0.10737     0.16161     0.21305     0.25827      0.2976     0.33342     0.36828     0.40243     0.43462     0.46275     0.48536     0.50151     0.51233     0.51899     0.52245     0.52338     0.52183     0.51719     0.50943     0.49886     0.48619     0.47219     0.45748     0.44238       0.427</t>
  </si>
  <si>
    <t xml:space="preserve"> 0.33447     0.33366     0.33212     0.33038       0.329     0.32792     0.32824     0.33295     0.34257     0.35142     0.34217     0.29189     0.19406    0.077688           0    0.022531     0.17418     0.43001     0.70907     0.92179           1     0.92455     0.73089     0.48673     0.25951       0.101    0.022646   0.0069006    0.023703      0.0456    0.058047    0.061563    0.065834    0.080275     0.11002     0.15323     0.20265     0.25008     0.29025     0.32145     0.34553     0.36639     0.38651     0.40643      0.4262     0.44391     0.45757     0.46685     0.47174     0.47276     0.47075     0.46736     0.46221     0.45582     0.44827      0.4386     0.42699     0.41424     0.40071     0.38722</t>
  </si>
  <si>
    <t xml:space="preserve"> 0.33921     0.33906     0.33801     0.33671     0.33611     0.33542     0.33452     0.33458     0.33239     0.32193     0.29504     0.24394     0.17352      0.1095    0.090403     0.15217     0.30867     0.53309     0.76374     0.93635           1     0.93775     0.77464      0.5599     0.34533     0.17525    0.068378    0.015865           0   0.0013958   0.0056766   0.0094037     0.01728    0.034168    0.063279     0.10474     0.15325     0.20228     0.24812     0.28792     0.32123     0.35124     0.37954     0.40609     0.43137     0.45455     0.47309      0.4874     0.49795       0.504     0.50699     0.50826     0.50672     0.50271     0.49732     0.48908     0.47888     0.46777     0.45543     0.44205</t>
  </si>
  <si>
    <t>m10c154r1</t>
  </si>
  <si>
    <t>[-19, -4, 32, 46]</t>
  </si>
  <si>
    <t>m10c155r1</t>
  </si>
  <si>
    <t>[-10 7 11 15]</t>
  </si>
  <si>
    <t>m10c156r1</t>
  </si>
  <si>
    <t>[-7.7 7.7 10.9 14.5]</t>
  </si>
  <si>
    <t>m10c157r1</t>
  </si>
  <si>
    <t>m10c158r1</t>
  </si>
  <si>
    <t>m10c0r223</t>
  </si>
  <si>
    <t xml:space="preserve"> 0.37283     0.37274     0.37209     0.37179     0.37206     0.37187     0.37184     0.37162     0.36743     0.35322     0.32012     0.26245     0.18846     0.12522     0.11095     0.17838     0.33674     0.55648     0.77795     0.94027           1     0.94738     0.81088     0.63825     0.47538     0.35177     0.27716      0.2354     0.20559     0.17136     0.12528    0.074061      0.0297   0.0030205           0    0.019897    0.055257    0.098399     0.14324     0.18635      0.2276     0.26918     0.31219     0.35548     0.39836     0.43846     0.47296      0.5019     0.52543     0.54343     0.55766     0.56928     0.57766     0.58302     0.58552     0.58388     0.57881     0.57133     0.56083     0.54832</t>
  </si>
  <si>
    <t xml:space="preserve"> 0.44437      0.4455     0.44298     0.44031     0.44128     0.44039     0.43996     0.44396     0.44469     0.43459     0.40834     0.35456     0.28054     0.21941     0.20735     0.27062     0.41764     0.61706     0.80938     0.94792           1     0.95306     0.83599     0.68092     0.51166      0.3528     0.21642     0.10265    0.024189           0     0.03576     0.13217      0.2754     0.42901     0.55625     0.63604     0.65626     0.62302     0.56283     0.49647     0.43857     0.40101     0.38153     0.36771     0.35803     0.34808     0.33276     0.32075     0.31699     0.31924     0.33136     0.35383     0.37778     0.40382      0.4324     0.45779     0.48057     0.50541     0.52773     0.54547</t>
  </si>
  <si>
    <t xml:space="preserve"> 0.28121     0.29018     0.29471     0.29831     0.30691     0.31202     0.31473     0.32345     0.32365     0.30767     0.27918     0.23143     0.17244     0.13908      0.1612     0.25071     0.41588     0.62392     0.81358     0.94863           1     0.94829     0.83144     0.68732     0.53783     0.41531     0.33031     0.26363     0.20673     0.15766     0.10468    0.052794    0.019358   0.0029675           0    0.019023    0.049439    0.077634     0.11286     0.14726     0.17578     0.20852     0.24586     0.27411     0.30543     0.33839     0.36079     0.38047     0.40288     0.41818     0.43183     0.44985     0.46116      0.4674     0.47591     0.47707     0.47193     0.47121     0.46836     0.46078</t>
  </si>
  <si>
    <t>m10c159r1</t>
  </si>
  <si>
    <t xml:space="preserve"> 0.38413     0.38429     0.38411     0.38451      0.3852     0.38524     0.38454     0.38384     0.38009     0.36735     0.33669     0.28106      0.2073     0.14398     0.12998     0.19704     0.35363     0.56898     0.78363     0.94037           1     0.95545     0.83493     0.68201     0.53551     0.41895     0.33699     0.27693     0.22303      0.1667     0.10715    0.052658    0.014891           0   0.0082939    0.036574    0.075936     0.11819     0.16094     0.20236     0.24311     0.28571     0.33077     0.37567     0.41906     0.45841      0.4909     0.51693     0.53807     0.55447     0.56808      0.5801     0.58903     0.59453      0.5967     0.59425     0.58793      0.5794     0.56868     0.55679</t>
  </si>
  <si>
    <t xml:space="preserve"> 0.35628     0.35786     0.35935      0.3602     0.36072     0.36004     0.35905     0.35791     0.35467     0.34234     0.31202      0.2569     0.18339      0.1192     0.10391     0.17146       0.331     0.55338     0.77738     0.94171           1     0.94003     0.78662     0.58575     0.38481     0.22045     0.11023    0.047152    0.017429   0.0055197  0.00058791           0   0.0068883    0.024282    0.053631    0.093734     0.14061     0.18874     0.23479     0.27715     0.31472     0.34923     0.38206     0.41242      0.4406     0.46583     0.48602     0.50141       0.513     0.52059     0.52522     0.52836     0.52934     0.52827      0.5255     0.52026     0.51254     0.50298     0.49172     0.47846</t>
  </si>
  <si>
    <t>[-3, 18, 47, 24]</t>
  </si>
  <si>
    <t>m10c160r1</t>
  </si>
  <si>
    <t xml:space="preserve"> 0.3362     0.33549      0.3348     0.33413     0.33366     0.33324     0.33285     0.33247     0.33098     0.32415     0.30319     0.25805     0.18903     0.11747    0.084501      0.1328     0.28103     0.50687     0.74813     0.93181           1     0.93364     0.75788     0.52775     0.30429     0.13394    0.035687           0   0.0032008    0.019905     0.03369     0.04075    0.046692    0.059859    0.085856     0.12472     0.17153     0.21908     0.26221     0.29854     0.32851     0.35479      0.3798     0.40435     0.42789     0.44894     0.46567     0.47745     0.48469     0.48822     0.48931     0.48895     0.48723     0.48391     0.47892     0.47183     0.46278     0.45221     0.44043      0.4279</t>
  </si>
  <si>
    <t xml:space="preserve"> 0.4005     0.40131     0.40117      0.4005     0.39922     0.39757     0.39622     0.39416     0.38737     0.36849     0.33076     0.27512     0.21629     0.18099     0.19805     0.28548     0.43992     0.63139     0.81611     0.94983           1      0.9565     0.83326     0.66035     0.47356     0.30375      0.1724    0.083505    0.032073   0.0076555           0   0.0027465    0.013647     0.03251    0.060319    0.096669      0.1392     0.18524     0.23171     0.27632     0.31877     0.35923     0.39806     0.43513     0.47004     0.50081     0.52604      0.5451     0.55776     0.56555     0.57016     0.57313     0.57525     0.57666     0.57642     0.57386     0.56839     0.56041     0.55005     0.53802</t>
  </si>
  <si>
    <t>m10c160r2</t>
  </si>
  <si>
    <t xml:space="preserve"> 0.34503     0.34479      0.3444     0.34384     0.34328     0.34255     0.34168     0.34087      0.3392     0.33287     0.31374     0.27141      0.2045     0.13293    0.097286     0.14114     0.28524     0.50884     0.74966     0.93326           1     0.92965     0.74828     0.51325     0.28759     0.11942     0.02719           0    0.012086    0.036301    0.055344    0.065338    0.072975    0.087158     0.11397     0.15381     0.20141     0.24926     0.29202     0.32694     0.35491     0.37886     0.40161     0.42383      0.4452      0.4642     0.47884     0.48854      0.4938     0.49536     0.49454      0.4925     0.48935     0.48514      0.4795     0.47188     0.46211     0.45068     0.43812      0.4247</t>
  </si>
  <si>
    <t xml:space="preserve"> 0.37806     0.37816     0.37752     0.37597     0.37501     0.37432     0.37382     0.37356     0.36919     0.35333     0.31806     0.26175     0.19668     0.15116     0.15827     0.24121     0.39938     0.60277     0.80168     0.94612           1     0.95263     0.82088     0.63985     0.44913     0.28057     0.15506    0.073598     0.02801   0.0068566           0   0.0016383    0.011635    0.030494    0.058839    0.096346     0.14033     0.18711     0.23396     0.27875     0.32031     0.35837     0.39364     0.42556     0.45437     0.48016     0.50222     0.52067     0.53637     0.54859      0.5574     0.56278     0.56394     0.56087     0.55471     0.54649     0.53754     0.52925     0.52151     0.51331</t>
  </si>
  <si>
    <t>m10c160r3</t>
  </si>
  <si>
    <t>m10c160r4</t>
  </si>
  <si>
    <t>-[375,406]</t>
  </si>
  <si>
    <t xml:space="preserve"> 0.33569      0.3351     0.33475     0.33473     0.33508     0.33573     0.33648       0.337       0.336     0.32859     0.30465     0.25389     0.17826     0.10244    0.070426     0.12491     0.28124     0.51226     0.75407     0.93448           1     0.93634      0.7699      0.5529     0.34086     0.17414    0.069067    0.017953   0.0015578           0  0.00097251   0.0018771   0.0069997    0.022203    0.050597    0.090797     0.13784     0.18577     0.23008     0.26893     0.30291     0.33381     0.36323     0.39176     0.41868     0.44265     0.46242     0.47745     0.48799     0.49477      0.4987     0.50041     0.50019     0.49799     0.49366     0.48717     0.47862     0.46835     0.45678     0.44431</t>
  </si>
  <si>
    <t xml:space="preserve"> 0.40988     0.40889     0.40769     0.40646     0.40502     0.40291     0.39671     0.37866     0.33922     0.27597       0.203     0.15125     0.15733     0.24456       0.409     0.61589     0.81318     0.95124           1     0.95668      0.8421      0.6888      0.5284     0.38257     0.26235     0.16884    0.098536    0.048007    0.015258           0    0.001816    0.019281    0.049167    0.087506      0.1303     0.17434     0.21809     0.26099      0.3031     0.34446     0.38449     0.42219     0.45653     0.48673     0.51254     0.53396     0.55145     0.56527     0.57577     0.58309     0.58745     0.58906     0.58837     0.58581     0.58163     0.57603</t>
  </si>
  <si>
    <t xml:space="preserve"> 0.35702     0.35663     0.35609     0.35542     0.35469     0.35455     0.35509     0.35448     0.34484      0.3118     0.24749     0.16704     0.11164     0.13276     0.26123     0.48182     0.73073     0.92613           1       0.928     0.73766     0.49166     0.25927    0.093976    0.012275           0    0.026509    0.061369    0.085872    0.097627     0.10541     0.12041     0.14964     0.19318     0.24438     0.29448     0.33707     0.36949     0.39292     0.41133     0.42811     0.44509     0.46251     0.47874     0.49181     0.50049     0.50468     0.50481     0.50218     0.49795      0.4923     0.48564     0.47773      0.4681      0.4567     0.44416</t>
  </si>
  <si>
    <t>m10c161r1</t>
  </si>
  <si>
    <t xml:space="preserve"> 0.39469     0.39529     0.39526     0.39458     0.39326     0.39117     0.38859     0.38589     0.38254     0.37635     0.36236     0.33317     0.28571     0.23031     0.19449      0.2165     0.32561     0.51752     0.74324     0.92796           1      0.9253     0.72494     0.46343     0.21976     0.05845           0    0.026803    0.097425     0.16875     0.21357     0.22727     0.22287     0.21919     0.23035     0.26034      0.3027     0.34653     0.38253     0.40642     0.41973     0.42785     0.43583      0.4464     0.45967     0.47335     0.48444      0.4915     0.49443     0.49411     0.49231     0.49027     0.48806     0.48558      0.4823     0.47748     0.47124     0.46404     0.45619     0.44812</t>
  </si>
  <si>
    <t>m10c162r1</t>
  </si>
  <si>
    <t xml:space="preserve"> 0.40246     0.40743     0.40888     0.41064     0.41383     0.41605     0.41664     0.41725     0.41188      0.3937     0.35584     0.29391     0.21632     0.15772     0.15532     0.23382     0.39706     0.61159      0.8132     0.95334           1     0.94817     0.83099     0.69158      0.5612     0.46255     0.39701     0.34459     0.29016     0.22866     0.15652    0.084946     0.03149   0.0022379           0    0.024265    0.064199        0.11     0.15859     0.20556     0.24884     0.29341     0.34072     0.38578     0.43123     0.47614     0.51367     0.54648      0.5766     0.59828     0.61562     0.63242     0.64299     0.64912     0.65385     0.65231     0.64434     0.63481     0.62056     0.60261</t>
  </si>
  <si>
    <t>m10c162r2</t>
  </si>
  <si>
    <t xml:space="preserve"> 0.37958     0.37965     0.37967     0.37927      0.3794     0.37861     0.37657     0.37106     0.35747       0.331     0.28903      0.2328     0.17576     0.14116     0.15724     0.24482     0.40474     0.60895      0.8075     0.94994           1     0.95072     0.82491     0.66397     0.50737      0.3836     0.30234     0.25335     0.21935     0.18558     0.14387    0.095929    0.050554    0.016213           0   0.0036279    0.023542     0.05501    0.093134     0.13434     0.17681     0.22077     0.26631      0.3131     0.36075     0.40693     0.44997     0.48861     0.52227     0.55052     0.57425     0.59363     0.60887     0.61959     0.62631     0.62852     0.62607     0.61957     0.60928     0.59575</t>
  </si>
  <si>
    <t>m10c162r3</t>
  </si>
  <si>
    <t xml:space="preserve"> 0.40606     0.40696       0.407     0.40714     0.40871     0.40964     0.40962     0.40928     0.40282      0.3827     0.34279     0.27995     0.20632     0.15146     0.14973     0.22706     0.38677     0.59653     0.80006     0.94605           1     0.95529      0.8408     0.69753     0.56175     0.45779     0.38968     0.34208     0.29806     0.24734     0.18465     0.11751    0.058541    0.017898           0   0.0059958    0.029885    0.063912     0.10467      0.1481     0.19235     0.24003     0.29102     0.34274     0.39495      0.4455     0.49097     0.53076     0.56585     0.59412     0.61735     0.63705      0.6515     0.66101     0.66711     0.66746     0.66286     0.65474     0.64267     0.62729</t>
  </si>
  <si>
    <t>[-32, 24, 14, 18]</t>
  </si>
  <si>
    <t>m10c162r4</t>
  </si>
  <si>
    <t xml:space="preserve"> 0.40623     0.40683       0.407      0.4071     0.40785     0.40885     0.41079     0.41343     0.41101     0.39417     0.35265     0.28219     0.19626     0.12953      0.1228     0.20436     0.37358     0.59294     0.80285     0.94894           1     0.95521     0.84529     0.71099     0.58597     0.49016     0.42343     0.37126     0.31883     0.25762      0.1873     0.11653    0.057164    0.017211           0   0.0046939    0.025251    0.055471    0.091732     0.13145     0.17381        0.22     0.26955     0.32074     0.37264     0.42326     0.46987     0.51236     0.55063     0.58369     0.61238     0.63689     0.65582     0.66916     0.67739     0.67933     0.67576     0.66812     0.65633     0.64104</t>
  </si>
  <si>
    <t>-[371,604:607]</t>
  </si>
  <si>
    <t>m10c163r1</t>
  </si>
  <si>
    <t xml:space="preserve"> 0.36497     0.36516     0.36362     0.36217     0.36222     0.36145      0.3605     0.36073     0.35676     0.34235     0.31244     0.26341     0.20495     0.16387     0.16917     0.24289     0.39125     0.59042     0.79132     0.94235           1     0.94208     0.78651     0.57295      0.3515     0.17027    0.054996   0.0034303           0     0.02307    0.050283     0.07192    0.089821     0.10733     0.13026     0.16428     0.20607     0.25008      0.2936     0.33191     0.36229     0.38882     0.41265     0.43325     0.45402     0.47421     0.49024     0.50344     0.51391     0.51901     0.52154     0.52299     0.52102     0.51724     0.51316     0.50641     0.49768     0.48921     0.47913     0.46755</t>
  </si>
  <si>
    <t xml:space="preserve"> 0.38482     0.38535     0.38433     0.38352     0.38486     0.38492     0.38554     0.38826      0.3878     0.37726     0.34697     0.28698     0.20573     0.13722     0.12157      0.1916     0.35321      0.5721     0.78729     0.94135           1     0.95506     0.83895     0.69428     0.55664     0.45225     0.38321     0.33299     0.28646     0.23384     0.17134     0.10622    0.052188    0.015106           0    0.007275    0.030567     0.06328     0.10342     0.14698      0.1921     0.24124     0.29274     0.34382     0.39395     0.44114     0.48097      0.5151     0.54477     0.56723     0.58561      0.6016     0.61171     0.61766     0.62144     0.61953     0.61331      0.6051     0.59324     0.57767</t>
  </si>
  <si>
    <t>m10c164r1</t>
  </si>
  <si>
    <t xml:space="preserve"> 0.36236     0.36045     0.35859     0.35704     0.35584     0.35545     0.35568      0.3566      0.3576     0.35625     0.34661     0.31982     0.26911     0.20524     0.16084      0.1809     0.29663     0.50015     0.73744     0.92705           1      0.9258     0.72912     0.47221     0.23368    0.069779           0   0.0085156    0.058932     0.11428     0.15113     0.16589     0.16877      0.1748     0.19417     0.22906     0.27361     0.31846     0.35582     0.38273     0.40054     0.41337     0.42582     0.43977     0.45483     0.46903     0.47962     0.48533     0.48686     0.48504     0.48161     0.47779      0.4742      0.4698     0.46477     0.45831     0.45033     0.44154     0.43203     0.42223</t>
  </si>
  <si>
    <t xml:space="preserve"> 0.384     0.38314       0.382     0.38178     0.38138     0.38166      0.3816     0.38027     0.37435      0.3562     0.31633      0.2514     0.17338     0.11163     0.10529     0.18374     0.34942      0.5694     0.78614     0.94229           1     0.95463     0.83179     0.67579     0.52775     0.41327     0.33931     0.29429     0.26131     0.22493     0.17891     0.12605    0.074159    0.032375   0.0069816           0   0.0086548    0.029759    0.059005    0.093911     0.13431     0.18114     0.23463     0.29449     0.35842     0.42147     0.47901     0.52576     0.56016     0.58095     0.59116     0.59364     0.59133     0.58716     0.58277     0.57871     0.57451     0.57101     0.56673     0.56077</t>
  </si>
  <si>
    <t xml:space="preserve"> 0.37343     0.37375     0.37356     0.37442     0.37534     0.37656     0.37856     0.38076     0.38008     0.36925     0.33749     0.28025     0.20699     0.14688     0.14012     0.21613     0.37698     0.59033     0.79959     0.94727           1     0.95466     0.83945     0.69473     0.55985     0.45661     0.38665     0.33647     0.29023     0.23674     0.17416     0.11023    0.055032    0.017227           0   0.0023919    0.018979    0.045316    0.078274     0.11588     0.15853     0.20608     0.25752     0.31019     0.36249     0.41138      0.4554     0.49442     0.52796     0.55596     0.57877     0.59697     0.60964      0.6166     0.61976      0.6179     0.61339     0.60628     0.59749     0.58698</t>
  </si>
  <si>
    <t>m10c164r2</t>
  </si>
  <si>
    <t xml:space="preserve"> 0.36172      0.3603     0.35848     0.35676     0.35537     0.35471     0.35479     0.35565     0.35655     0.35577     0.34738      0.3214     0.27177       0.208     0.16295     0.18189     0.29641      0.4991     0.73611     0.92621           1      0.9271     0.73157     0.47526     0.23636    0.071143           0    0.006922    0.056093     0.11071     0.14781     0.16344     0.16744     0.17457     0.19489      0.2304     0.27474     0.31988     0.35778     0.38587     0.40503     0.41901     0.43187     0.44537     0.45937     0.47254     0.48273     0.48898      0.4912     0.48994     0.48704     0.48299     0.47817     0.47266     0.46608     0.45821     0.44911     0.43897     0.42871     0.41838</t>
  </si>
  <si>
    <t xml:space="preserve"> 0.39645     0.39563     0.39512      0.3952     0.39455     0.39418     0.39371       0.392     0.38579     0.36777     0.32887     0.26684      0.1929     0.13627     0.13312     0.21336     0.37768     0.59258     0.80232     0.95018           1     0.94873     0.82455     0.67155      0.5297     0.42465     0.36006     0.32187     0.29163     0.25382     0.20261     0.14234    0.082927    0.035566   0.0072234           0    0.012442      0.0391    0.076575     0.12188     0.17379     0.23069     0.29018     0.34946     0.40454     0.45355      0.4964     0.53134     0.56095     0.58485     0.60273     0.61535     0.62171     0.62475     0.62479     0.62342       0.621     0.61714     0.60992     0.59905</t>
  </si>
  <si>
    <t xml:space="preserve"> 0.40486      0.4041     0.40413     0.40451     0.40427     0.40472     0.40516     0.40444     0.39832     0.37905     0.33847      0.2751     0.20215     0.14939     0.15483      0.2414     0.40674     0.61555     0.81479     0.95251           1      0.9557     0.84732     0.71198     0.58523     0.48685     0.41731     0.36569      0.3166     0.25977     0.19382     0.12591     0.06558    0.022195  0.00092928           0    0.016399    0.045274    0.081451     0.12282     0.16815     0.21708     0.26904     0.32255     0.37604     0.42743     0.47483     0.51654     0.55239     0.58185     0.60617     0.62534     0.63945     0.64918      0.6551     0.65608     0.65289     0.64627     0.63616     0.62376</t>
  </si>
  <si>
    <t>m10c165r1</t>
  </si>
  <si>
    <t>m10c165r2</t>
  </si>
  <si>
    <t xml:space="preserve"> 0.38241     0.38294      0.3814     0.37992     0.38004     0.37886     0.37712     0.37674     0.37168     0.35636     0.32746     0.28193     0.22918     0.19469     0.20328     0.27363     0.41341     0.60183     0.79436     0.94172           1     0.94269     0.78616     0.56857     0.34246     0.15817    0.044814           0   0.0074786     0.04306    0.080631     0.10928     0.13093     0.14932      0.1714     0.20469     0.24579     0.28871     0.33139     0.36823     0.39572     0.41881     0.43863      0.4547     0.47146     0.48886     0.50196     0.51278     0.52158     0.52454     0.52501     0.52515     0.52191     0.51734     0.51357     0.50684     0.49775     0.48914     0.47838     0.46577</t>
  </si>
  <si>
    <t xml:space="preserve"> 0.39496     0.39664     0.39719     0.39694      0.3982     0.39868     0.39812     0.39633     0.38575     0.35597     0.30329     0.23208      0.1631     0.13163     0.16585     0.27664     0.45124     0.65312     0.83431      0.9572           1     0.96177     0.86352     0.73538     0.60286     0.48377     0.38855     0.31178     0.24771     0.19142     0.13875    0.090109    0.050849     0.02168   0.0040351           0   0.0078334    0.024542    0.051024    0.085582     0.12515     0.17093     0.22103     0.27193     0.32375     0.37586     0.42411     0.46943     0.51177     0.54862     0.58036     0.60904     0.63225     0.65056     0.66544     0.67482      0.6786     0.67894     0.67463     0.66512</t>
  </si>
  <si>
    <t xml:space="preserve"> 0.35866     0.36432     0.36698     0.36706     0.37066     0.37215      0.3716     0.37541     0.37343     0.35706      0.3221     0.26333     0.19053     0.14051     0.14685     0.23034     0.39456     0.60555     0.80486     0.94652           1     0.95701     0.84736      0.7084     0.57084     0.46144     0.38469     0.32633     0.27551     0.22444     0.16586     0.10508    0.054806    0.019623           0   0.0022667    0.018795    0.042828    0.076422     0.11479     0.15401     0.19931     0.24822     0.29405     0.34056     0.38596       0.424      0.4573     0.48935     0.51458     0.53657     0.55806     0.57302     0.58425     0.59374     0.59643     0.59285     0.58815     0.58049     0.56875</t>
  </si>
  <si>
    <t xml:space="preserve"> 0.36495     0.36424     0.36247      0.3605     0.35905     0.35737     0.35574     0.35532     0.35362     0.34756     0.33125     0.29639     0.24202     0.18491     0.15685     0.19453     0.32117     0.52394     0.75075     0.93015           1     0.93014     0.74278     0.49412     0.25563    0.084283   0.0034492           0    0.042304    0.095689     0.13437     0.15216     0.15776     0.16361     0.18028     0.21245     0.25468     0.29826     0.33681     0.36588     0.38533     0.39996     0.41333     0.42682     0.44203      0.4575     0.46967     0.47814       0.483     0.48355      0.4821     0.48027     0.47727     0.47369     0.47005     0.46434     0.45688     0.44907     0.44004     0.43037</t>
  </si>
  <si>
    <t>m10c165r2_3</t>
  </si>
  <si>
    <t xml:space="preserve"> 0.39681     0.39724     0.39716     0.39696     0.39706     0.39678     0.39594     0.39373     0.38459     0.36076     0.31616     0.25125     0.18114     0.13625     0.14882     0.23986      0.4064     0.61469     0.81224     0.95091           1     0.95546     0.84269     0.69921     0.55889      0.4451     0.36398     0.30606     0.25807     0.20991     0.15691     0.10251    0.054539    0.019403  0.00076123           0    0.013704    0.038015     0.07036     0.10846       0.151     0.19855     0.24973     0.30222     0.35518     0.40634     0.45315     0.49506     0.53244     0.56431     0.59169     0.61526     0.63393     0.64811     0.65819     0.66298     0.66282     0.65917     0.65141      0.6403</t>
  </si>
  <si>
    <t>m10c166r1</t>
  </si>
  <si>
    <t xml:space="preserve"> 0.47313     0.47504     0.47241     0.46981     0.47111     0.46896     0.46508     0.46448     0.45746     0.44241     0.42177     0.38895     0.34954     0.32742      0.3406     0.40516     0.52947     0.69021     0.84466     0.95687           1     0.95774     0.85733     0.72479     0.58527      0.4616      0.3624     0.27416     0.19497     0.12695    0.064229    0.017655           0   0.0069394    0.036657    0.089921     0.15175     0.21424     0.28007     0.34347     0.40083     0.46096     0.51868     0.56975     0.61877     0.66329     0.69634      0.7247     0.74924     0.76361     0.77312     0.78147     0.78014       0.774     0.76716     0.75148     0.73203     0.71404     0.69093     0.66346</t>
  </si>
  <si>
    <t>m10c167r1</t>
  </si>
  <si>
    <t xml:space="preserve"> 0.32765     0.26739     0.18445     0.11214    0.094323     0.16551     0.33149     0.55828     0.78215     0.94274           1     0.94391     0.80342     0.62016     0.43544     0.28271     0.17223    0.098827    0.052949    0.024451   0.0067164           0   0.0068957    0.028215    0.062429     0.10684     0.15606       0.204     0.25008     0.29302     0.33249     0.37043</t>
  </si>
  <si>
    <t>m10c167r2</t>
  </si>
  <si>
    <t>m10c167r3</t>
  </si>
  <si>
    <t xml:space="preserve"> 0.33605     0.33706     0.33722     0.33745     0.33845     0.33948     0.34202     0.34812     0.35341     0.34814     0.31832     0.25332     0.16242    0.081734    0.058274     0.12868     0.29942     0.53453     0.76916     0.93835           1     0.94357     0.79861     0.60966     0.42214     0.26941     0.16333    0.096605    0.056552    0.031215    0.012313   0.0003774           0    0.013302    0.040305    0.079568     0.12466     0.17013      0.2138     0.25381     0.28987     0.32462     0.35823     0.38972     0.41951     0.44664      0.4685     0.48628     0.50039      0.5097     0.51613     0.52051     0.52148     0.51977     0.51649     0.50963     0.50038     0.49004     0.47763     0.46349</t>
  </si>
  <si>
    <t xml:space="preserve"> 0.32239     0.32384      0.3239     0.32361     0.32438     0.32567     0.33038     0.34107     0.35096     0.34651     0.31133     0.23414     0.12859    0.037192     0.01158      0.0887     0.27232     0.52069     0.76459     0.93797           1     0.94356     0.80127     0.61944     0.44155     0.29859     0.19924     0.13426    0.090669    0.058093    0.029781   0.0083606           0    0.006698    0.028183    0.062717     0.10306     0.14337     0.18218     0.21761      0.2496     0.28166     0.31386     0.34432     0.37413     0.40164     0.42399     0.44267     0.45849        0.47     0.47944     0.48756     0.49219     0.49421     0.49467     0.49121     0.48488      0.4777     0.46818      0.4568</t>
  </si>
  <si>
    <t>[-33,  4, 18, 40]</t>
  </si>
  <si>
    <t>m10c168r1</t>
  </si>
  <si>
    <t xml:space="preserve"> 0.36295     0.36242     0.36138     0.36008     0.35863     0.35702     0.35561      0.3546     0.35319     0.34872     0.33533     0.30406     0.25053     0.18519     0.13966     0.15864     0.27515     0.48352     0.72772     0.92495           1     0.92092     0.71442     0.45042     0.20983    0.053963           0    0.026465    0.090812     0.15196     0.18597     0.19132     0.18277     0.17869     0.19165     0.22346     0.26656     0.30965     0.34403     0.36663     0.37959     0.38845     0.39824     0.41105     0.42625     0.44134      0.4533     0.46061     0.46375     0.46365     0.46213     0.46054     0.45874     0.45656     0.45348      0.4486     0.44218     0.43474     0.42645     0.41817</t>
  </si>
  <si>
    <t>[-31, -23, 22, 28]</t>
  </si>
  <si>
    <t>m10c168r2</t>
  </si>
  <si>
    <t xml:space="preserve"> 0.36352     0.36371     0.36312     0.36168     0.35962     0.35707     0.35452     0.35215     0.34967     0.34454     0.33012     0.29783     0.24311     0.17724     0.13256     0.15334     0.27186     0.48151     0.72636     0.92402           1     0.92257     0.71777      0.4547     0.21382    0.056443           0    0.024175    0.086819     0.14708     0.18097     0.18662     0.17832     0.17436     0.18715     0.21869     0.26172     0.30494     0.33983     0.36308     0.37672     0.38604     0.39609     0.40899     0.42421     0.43949     0.45195     0.45984     0.46337     0.46365     0.46213     0.46009     0.45805     0.45558     0.45216     0.44743     0.44115     0.43378     0.42573     0.41743</t>
  </si>
  <si>
    <t>m10c168r3</t>
  </si>
  <si>
    <t xml:space="preserve"> 0.36573     0.36503      0.3637     0.36198     0.36009     0.35801     0.35589     0.35359     0.34926     0.33911     0.31769     0.28006     0.22757     0.17431     0.14864     0.18598     0.31065     0.51342     0.74379     0.92851           1     0.92757      0.7329      0.4778     0.23679    0.070782           0   0.0090516     0.06099     0.11708     0.15258     0.16309      0.1598     0.15894      0.1726     0.20389     0.24677     0.29131     0.32907      0.3562     0.37385     0.38667     0.39915     0.41359     0.43009     0.44657      0.4602     0.46962     0.47469     0.47616     0.47574     0.47466     0.47312     0.47109     0.46813      0.4635     0.45716     0.44956     0.44094     0.43178</t>
  </si>
  <si>
    <t>m10c169r1</t>
  </si>
  <si>
    <t xml:space="preserve"> 0.32992     0.33036     0.33041      0.3302      0.3308     0.33093     0.33069     0.33332     0.33836     0.34124     0.32876     0.28175      0.1934    0.089572     0.02241     0.04818     0.19611     0.44239     0.71384      0.9218           1     0.92574     0.73293     0.48642     0.25673    0.094501    0.014789           0    0.019351    0.044844    0.059622    0.062872    0.065026    0.076731     0.10328     0.14481     0.19395     0.24187      0.2834     0.31654     0.34195     0.36417     0.38597     0.40717      0.4284     0.44769     0.46203     0.47135     0.47668     0.47742     0.47552     0.47219     0.46651     0.45861     0.44991     0.43934     0.42811      0.4181     0.40864     0.39897</t>
  </si>
  <si>
    <t xml:space="preserve"> 0.31078     0.31357     0.31377     0.31316     0.31424     0.31321     0.31221     0.31774     0.32496     0.32704     0.31088     0.25604     0.16004    0.057407           0    0.038693     0.19925     0.45102     0.71894     0.92213           1     0.93029     0.75134     0.52341     0.30838      0.1527    0.070945    0.043856    0.046756    0.057576    0.058584    0.051381    0.047758    0.053345    0.072012     0.10709     0.14902     0.18906     0.22683     0.25886     0.28364     0.30857     0.33438      0.3577     0.38222     0.40609     0.42327     0.43729     0.44945     0.45539     0.45922     0.46288     0.46225     0.45889     0.45598     0.44865     0.43851     0.42964     0.41822     0.40451</t>
  </si>
  <si>
    <t>m10c170r1</t>
  </si>
  <si>
    <t xml:space="preserve"> 0.4225     0.42569     0.42421     0.42285     0.42569     0.42598     0.42609     0.43175     0.43184     0.41451     0.37477     0.30161     0.20909     0.14182     0.13895     0.22132     0.39308     0.61135     0.81054     0.94754           1     0.95748     0.86132     0.74685     0.63522     0.54474     0.47827     0.41418     0.34441     0.26948     0.18579     0.10656    0.049212    0.013756           0    0.012492    0.037776    0.067485     0.10504     0.14632     0.18671     0.23512     0.28881     0.33976      0.3933     0.44753     0.49119     0.53078     0.56845     0.59595     0.62039     0.64518     0.66191     0.67444     0.68798     0.69211     0.69057     0.68915     0.68153     0.66715</t>
  </si>
  <si>
    <t>m10c170r2</t>
  </si>
  <si>
    <t xml:space="preserve"> 0.41536     0.41808     0.41718      0.4157     0.41767     0.41834       0.419      0.4253     0.42822     0.41556     0.37851     0.30475     0.20629     0.12863     0.11544     0.19256     0.36593     0.59174     0.80108     0.94578           1     0.95534     0.85492     0.73556     0.62238     0.53327     0.46859     0.40648     0.33672     0.25979     0.17537    0.095824    0.040307   0.0085337           0    0.016409    0.044915    0.076478     0.11417     0.15457     0.19484     0.24183     0.29468     0.34501     0.39736      0.4491     0.49113     0.52921     0.56439      0.5911       0.614     0.63667     0.65186     0.66255     0.67328       0.675     0.67119     0.66767     0.65845     0.64351</t>
  </si>
  <si>
    <t>m10c170r3</t>
  </si>
  <si>
    <t xml:space="preserve"> 0.41721     0.41976      0.4191     0.41891     0.42125     0.42173     0.42162     0.42637     0.42727     0.41343     0.37662     0.30508      0.2108     0.13643     0.12606     0.20363     0.37517     0.59816     0.80442     0.94654           1     0.95484     0.85397     0.73439     0.62001     0.52799     0.45975     0.39411     0.32261     0.24449     0.16079    0.084474    0.031741   0.0041402           0    0.020214    0.051968    0.087188     0.12652     0.16819     0.20978     0.25789     0.31031     0.36079     0.41284     0.46321     0.50348     0.53839     0.57094     0.59494     0.61649     0.63777     0.65299     0.66363     0.67381     0.67536     0.67187     0.66785     0.65907     0.64472</t>
  </si>
  <si>
    <t>m10c171r1</t>
  </si>
  <si>
    <t>[-30, 28, 22, 21]</t>
  </si>
  <si>
    <t xml:space="preserve"> 0.36017     0.36004     0.35846     0.35687     0.35708     0.35637     0.35487      0.3555     0.35271     0.34301     0.32379     0.28683     0.23331     0.18084     0.15843     0.19908      0.3281      0.5309     0.75375     0.93005           1     0.93024     0.74638     0.50357     0.26443    0.093087    0.010193           0    0.033806     0.08039     0.11358     0.12908     0.13599     0.14374       0.161     0.19503     0.23721     0.28032     0.32008     0.35156     0.37361     0.39245     0.41072     0.42747     0.44654     0.46543     0.47887       0.489     0.49617     0.49748      0.4973     0.49766      0.4952      0.4919     0.48843     0.48135     0.47218     0.46375     0.45234     0.44011</t>
  </si>
  <si>
    <t>m10c172r1</t>
  </si>
  <si>
    <t xml:space="preserve"> 0.38947     0.39039     0.39044     0.38947     0.38856       0.387     0.38468     0.38331     0.38143     0.37772     0.36771     0.34273     0.29522     0.23418     0.18718      0.1965     0.30071     0.49751     0.73218     0.92431           1     0.92182     0.71701     0.45321     0.20766    0.052105           0    0.031287     0.10276     0.17289     0.21504     0.22653     0.22258      0.2201      0.2332      0.2654     0.30883     0.35117     0.38602     0.40892     0.42037     0.42805     0.43654     0.44715     0.46096     0.47505     0.48591     0.49277     0.49627     0.49551     0.49348     0.49116     0.48835     0.48491     0.48038     0.47419     0.46605     0.45798     0.44848     0.43888</t>
  </si>
  <si>
    <t>[-25 16 34 33]</t>
  </si>
  <si>
    <t>m10c172r2_3_4_5</t>
  </si>
  <si>
    <t xml:space="preserve"> 0.4259     0.42612     0.42607     0.42584     0.42563       0.425     0.42398      0.4234     0.42254     0.42136      0.4184     0.40574     0.37094     0.31211     0.25177     0.23693     0.31448     0.49375      0.7248      0.9214           1     0.91881     0.70342     0.42826     0.18093    0.032673           0    0.057315     0.15509     0.24537     0.29931     0.31549     0.31136     0.30863     0.32246     0.35611      0.4012     0.44481     0.47745     0.49514     0.50041      0.5006     0.50118     0.50492      0.5122     0.52035     0.52564     0.52674     0.52362     0.51692     0.50898     0.50147     0.49445     0.48816     0.48202     0.47463     0.46586      0.4569      0.4472     0.43769</t>
  </si>
  <si>
    <t>m10c173r1</t>
  </si>
  <si>
    <t>[-8, -8,  8,  9]</t>
  </si>
  <si>
    <t xml:space="preserve"> 0.35362     0.35383      0.3519     0.35049     0.35039     0.34908     0.34775     0.34705     0.34221     0.33087        0.31     0.27324     0.22171     0.17251      0.1538      0.1988     0.33053     0.53367     0.75637     0.93144           1     0.93286     0.75479     0.51822     0.28603     0.11364    0.022427           0    0.020561    0.054902    0.080042    0.092319    0.099309     0.10992     0.13219     0.16948     0.21512     0.26141      0.3039     0.33783     0.36335       0.386     0.40708     0.42671     0.44763     0.46746     0.48223     0.49373     0.50188     0.50428      0.5053     0.50508     0.50189     0.49754      0.4928     0.48449     0.47428     0.46398     0.45165     0.43829</t>
  </si>
  <si>
    <t>m10c173r2</t>
  </si>
  <si>
    <t xml:space="preserve"> 0.36383     0.36516     0.36359     0.36194     0.36215     0.35928     0.35441      0.3503     0.34152     0.32742     0.31054     0.28461     0.24902     0.21941     0.21599     0.26485     0.38848     0.57462     0.77622     0.93628           1     0.93525      0.7645      0.5354     0.30475     0.12822    0.030602           0    0.014488    0.047517    0.073137    0.086716    0.096486     0.10801     0.12944     0.16755     0.21435     0.26168     0.30755     0.34568     0.37363     0.39911     0.42314     0.44359     0.46604     0.48847     0.50408     0.51673     0.52659     0.52924     0.52975     0.53024     0.52608     0.52044      0.5159     0.50701       0.496     0.48672     0.47473     0.46056</t>
  </si>
  <si>
    <t>m10c173r3</t>
  </si>
  <si>
    <t xml:space="preserve"> 0.34532     0.34626     0.34442     0.34261     0.34349     0.34272     0.34125     0.34192     0.33712     0.32292     0.29883     0.25837      0.2046     0.15968     0.15048     0.20533     0.34425     0.54849     0.76535     0.93383           1      0.9346     0.76355     0.53619     0.30891     0.13431    0.035397           0   0.0066695    0.031022    0.049778    0.058983    0.067327    0.079645      0.1023     0.14129     0.18834     0.23535     0.28078     0.31898     0.34753      0.3739     0.39872     0.41997     0.44277     0.46534     0.48135     0.49431     0.50486     0.50841     0.50966     0.51107     0.50817     0.50359     0.49992     0.49182     0.48091     0.47133     0.45881     0.44412</t>
  </si>
  <si>
    <t>m10c174r1</t>
  </si>
  <si>
    <t xml:space="preserve"> 0.35821     0.35884     0.35763     0.35672      0.3576     0.35748     0.35708     0.35787     0.35488     0.34491      0.3256     0.28992     0.23758     0.18551     0.16198     0.20106     0.32771     0.52919     0.75312     0.93028           1     0.93054     0.74636     0.50337     0.26702    0.095107    0.010908           0    0.033264    0.079123     0.11226     0.12798      0.1354     0.14468     0.16475     0.20096     0.24604      0.2914     0.33226     0.36409     0.38584     0.40394     0.42111     0.43728     0.45508     0.47309     0.48615     0.49553     0.50173     0.50194     0.49992     0.49787     0.49314     0.48701     0.48137     0.47273     0.46205     0.45212     0.44062     0.42766</t>
  </si>
  <si>
    <t>m10c175r1</t>
  </si>
  <si>
    <t>m10c175r2</t>
  </si>
  <si>
    <t xml:space="preserve"> 0.38441     0.38463     0.38446     0.38441     0.38474     0.38481     0.38512     0.38604     0.38448     0.37306     0.33991     0.27679     0.19391     0.12422     0.11096      0.1867     0.35378      0.5764     0.79276     0.94597           1     0.95176     0.82854     0.66998     0.51187     0.37648     0.27092     0.19008     0.12595     0.07358    0.032537   0.0067837           0    0.012526    0.041305    0.081411     0.12609     0.17091     0.21444     0.25604     0.29655     0.33741     0.37771     0.41614      0.4518      0.4834      0.5097     0.53144     0.54918     0.56271     0.57333     0.58123      0.5855      0.5868     0.58497     0.57958     0.57121     0.56088     0.54829     0.53416</t>
  </si>
  <si>
    <t xml:space="preserve"> 0.39128     0.39149     0.39147     0.39154     0.39168     0.39164     0.39154     0.39143     0.38864     0.37623      0.3428     0.28075     0.19975     0.13145     0.11885     0.19464     0.36082     0.58187     0.79655      0.9476           1     0.95277     0.83436     0.68495     0.53916     0.41627     0.31859     0.23956     0.17012     0.10713    0.053425    0.015822           0   0.0068358    0.032613    0.070603     0.11333     0.15586      0.1966       0.236     0.27546     0.31645     0.35826     0.39926     0.43762     0.47161     0.50041      0.5243     0.54402     0.55994     0.57304      0.5834     0.59057     0.59443     0.59503     0.59204     0.58606     0.57764     0.56699     0.55463</t>
  </si>
  <si>
    <t>m10c175r3</t>
  </si>
  <si>
    <t xml:space="preserve"> 0.39628     0.39661     0.39658     0.39649     0.39666      0.3966     0.39643     0.39616     0.39226     0.37693     0.33981     0.27565     0.19663      0.1353     0.13205      0.2148     0.38265     0.59918      0.8057     0.94973           1     0.95563     0.84339     0.70001     0.55695     0.43218     0.33016      0.2456     0.17183     0.10682    0.052836    0.015634           0    0.005988    0.029739    0.065478      0.1064       0.148     0.18905     0.22969      0.2707     0.31327     0.35661     0.39872     0.43826     0.47376     0.50397     0.52946     0.55099     0.56853     0.58296     0.59457     0.60258     0.60706     0.60831     0.60583      0.6001     0.59201     0.58153       0.569</t>
  </si>
  <si>
    <t>-[190:193]</t>
  </si>
  <si>
    <t>m10c176r1</t>
  </si>
  <si>
    <t xml:space="preserve"> 0.34828     0.34858      0.3479     0.34761     0.34723      0.3466     0.34572     0.34555     0.34285     0.33345     0.30856     0.25957     0.18994     0.12347    0.097838     0.15198     0.30246      0.5249     0.75886     0.93584           1     0.93265     0.76021     0.53425     0.31276     0.14273    0.042407   0.0018544           0    0.012818    0.024185     0.03068    0.038282    0.052897    0.080658     0.12223     0.17124     0.22113     0.26764     0.30668     0.33844     0.36654     0.39204     0.41619     0.43928     0.45951     0.47479     0.48637     0.49403     0.49798     0.50054      0.5018     0.50056     0.49703     0.49133     0.48232     0.47161     0.46058     0.44851     0.43635</t>
  </si>
  <si>
    <t>[-25 22 30 29]</t>
  </si>
  <si>
    <t>m10c177r1</t>
  </si>
  <si>
    <t xml:space="preserve"> 0.43059     0.43113     0.43017     0.42979     0.43093     0.43064     0.42997     0.42896     0.41992     0.39464      0.3481     0.28044     0.20934     0.16976     0.19191     0.29055      0.4595     0.65818     0.83668     0.95759           1     0.96337     0.87661     0.76832     0.65876     0.56034     0.47183     0.38412      0.2945      0.2053     0.12135    0.054135    0.013948           0   0.0088106    0.035461     0.07015     0.10706     0.14626     0.18663     0.22828     0.27536     0.32527     0.37434     0.42339     0.46934     0.50821     0.54304     0.57415     0.59948     0.62222     0.64272      0.6577     0.66906     0.67816     0.68113        0.68     0.67711     0.67012      0.6594</t>
  </si>
  <si>
    <t>m10c177r2</t>
  </si>
  <si>
    <t xml:space="preserve"> 0.43144     0.43206     0.43104     0.43001     0.43084     0.43014     0.42863      0.4275     0.41812     0.39251      0.3467     0.28015     0.21043     0.17268     0.19642     0.29496     0.46335     0.66119     0.83784      0.9575           1     0.96342     0.87731     0.76951     0.65901     0.55825     0.46712     0.37673     0.28494     0.19576     0.11332    0.048516     0.01119           0    0.010112    0.037706     0.07298     0.10985     0.14967     0.19129     0.23385     0.28203     0.33318     0.38252     0.43149     0.47758     0.51593     0.55032     0.58173     0.60647     0.62873      0.6492      0.6637     0.67425     0.68306     0.68539     0.68329     0.67988     0.67187     0.66013</t>
  </si>
  <si>
    <t>m10c177r3</t>
  </si>
  <si>
    <t xml:space="preserve"> 0.43225     0.43298     0.43198     0.43123     0.43197      0.4314     0.43014     0.42849     0.41954     0.39491     0.34907     0.28196     0.21069     0.16969     0.18997     0.28717     0.45547     0.65551     0.83559     0.95727           1     0.96253     0.87424     0.76467     0.65425     0.55522     0.46691     0.37957     0.28981     0.20098     0.11769    0.051443    0.012223           0    0.010248    0.038096    0.073635     0.11099     0.15043     0.19135     0.23348     0.28063     0.33122     0.38053     0.42924     0.47506     0.51364     0.54788     0.57879     0.60367     0.62576      0.6459     0.66062     0.67133     0.67978      0.6822     0.68028     0.67655     0.66869     0.65743     0.64532     0.63106</t>
  </si>
  <si>
    <t>m10c177r4</t>
  </si>
  <si>
    <t>m10c177r5</t>
  </si>
  <si>
    <t xml:space="preserve"> 0.42463     0.42516     0.42467     0.42428     0.42465     0.42442     0.42359     0.42251     0.41543     0.39433     0.35192     0.28648     0.21307     0.16471     0.17587     0.26657     0.43311     0.63734     0.82583     0.95487           1       0.961     0.86673     0.74954     0.63412     0.53297     0.44494      0.3609     0.27533     0.18956     0.10943    0.046216   0.0095077           0    0.013221     0.04321    0.080415     0.11883     0.15789     0.19782     0.23907     0.28459     0.33317     0.38124     0.42813     0.47155     0.50849     0.54071     0.56918     0.59268     0.61315     0.63119     0.64482     0.65459     0.66149     0.66321     0.66087     0.65623     0.64814     0.63693</t>
  </si>
  <si>
    <t xml:space="preserve"> 0.42532     0.42571     0.42523     0.42489     0.42519     0.42496     0.42409     0.42279     0.41517     0.39345     0.35042     0.28495     0.21208     0.16479     0.17706     0.26867     0.43529     0.63899     0.82683     0.95514           1     0.96123     0.86778     0.75175     0.63779     0.53802     0.45106     0.36767     0.28203     0.19549     0.11416    0.049445    0.010991           0    0.012024    0.041093     0.07773     0.11596     0.15479     0.19461     0.23589     0.28136     0.32999     0.37834     0.42551     0.46937     0.50689     0.53978     0.56891      0.5932      0.6145     0.63309     0.64732     0.65755     0.66459     0.66659     0.66456     0.66017     0.65234     0.64153</t>
  </si>
  <si>
    <t>7.88177      5.71429      3.15271     0.985222      3.15271      6.10837      12.8079      15.3695</t>
  </si>
  <si>
    <t>0.93466      1.1823     0.57448     0.31155     0.95521      1.2996      2.1359      2.5041</t>
  </si>
  <si>
    <t>2.9557      1.3793      1.7734      2.7586     0.19704     0.59113     0.59113      1.7734</t>
  </si>
  <si>
    <t>2.043     0.24133     0.57448     0.84752     0.19704     0.39409     0.24133      1.0971</t>
  </si>
  <si>
    <t>70.1478      56.9458      39.0148      30.5419      37.2414      62.4631      79.2118      95.3695</t>
  </si>
  <si>
    <t>2.14498      7.20897      2.54256      4.05021      3.13728      5.51724      10.4573      11.2824</t>
  </si>
  <si>
    <t>31.9212      19.5074      45.7143      45.3202      32.5123      29.5567      9.06404      16.9458</t>
  </si>
  <si>
    <t>12.8895      3.31773      7.99549      7.28665      11.3279      9.25794      1.57018      5.12315</t>
  </si>
  <si>
    <t>53.202      63.0542      48.0296      71.1823      53.4483      54.6798      71.4286      75.1232</t>
  </si>
  <si>
    <t>10.6035      17.1261      7.70927      21.3832      4.26376      25.3826      15.7661       11.791</t>
  </si>
  <si>
    <t>89.90148      71.42857       54.4335      154.9261      188.1773      159.3596      50.24631       54.6798</t>
  </si>
  <si>
    <t>12.6386        16.39        15.18      12.7279      23.5046      23.0683      14.3845      13.8195</t>
  </si>
  <si>
    <t>22.3317      23.9737      31.5271      36.1248      29.2282      26.9294      26.2726      32.5123</t>
  </si>
  <si>
    <t>2.29885      6.26561      8.93968      8.70744      10.0527      2.15351      5.75416      6.91997</t>
  </si>
  <si>
    <t>79.14614      76.19048      33.16913      266.3383      260.7553       219.376      93.92447      37.43842</t>
  </si>
  <si>
    <t>0.868884      12.1644      4.73636      29.4708      20.4326      9.79182      16.1321      7.90227</t>
  </si>
  <si>
    <t>77.43842      82.36453      122.1675      136.1576      172.8079      135.3695       142.266      102.6601</t>
  </si>
  <si>
    <t>9.85517      12.6155      10.9931      13.5173      10.7502      4.99071      7.28398      15.4256</t>
  </si>
  <si>
    <t>110.5419      109.1626      95.36946      77.83251      73.49754      86.30542      99.31034      100.2956</t>
  </si>
  <si>
    <t>9.8886      9.41596      11.8243      15.7451      13.9561      6.14165      17.5037      17.7815</t>
  </si>
  <si>
    <t>1.9704      1.5764      2.1675      2.1675      1.9704       4.335      1.5764      2.5616</t>
  </si>
  <si>
    <t>0.8243     0.50237     0.72399     0.36864     0.53963       1.149     0.24133     0.91366</t>
  </si>
  <si>
    <t>2.5616      2.5616      7.4877      5.5172      2.1675      5.3202      6.6995      2.5616</t>
  </si>
  <si>
    <t>0.39409      1.1059     0.91366      0.8004     0.72399       1.149      1.6603      0.8004</t>
  </si>
  <si>
    <t>0.78818      1.3793     0.78818     0.19704      1.1823     0.98522     0.98522     0.39409</t>
  </si>
  <si>
    <t>0.19704       1.149     0.36864     0.19704     0.57448     0.53963     0.31155     0.39409</t>
  </si>
  <si>
    <t>1.3793      1.1823      8.2759      1.5764     0.78818      2.5616      1.5764     0.98522</t>
  </si>
  <si>
    <t>0.39409     0.72399      1.8848     0.50237     0.78818      1.0143      0.8004     0.62311</t>
  </si>
  <si>
    <t>21.0837      19.9015      19.3103      13.0049      16.7488      23.8424      17.5369      14.3842</t>
  </si>
  <si>
    <t>3.7204      6.3039      2.0095      3.6652      3.8788       6.471      2.7232      4.4236</t>
  </si>
  <si>
    <t>22.8571      27.9803      50.4433      26.9951      23.8424      27.5862       35.468      15.7635</t>
  </si>
  <si>
    <t>5.5155      3.7851       3.011      3.6943      5.8486      2.5691      6.1448      2.9392</t>
  </si>
  <si>
    <t>15.2709       14.532        11.33      10.5911      9.45813       13.399      11.8227      12.5616      16.7488      18.7192</t>
  </si>
  <si>
    <t>3.0499      5.6793      1.9909      3.4218      1.6662      1.9357      3.7731      2.5557      3.9203      2.2394</t>
  </si>
  <si>
    <t>11.33      7.68473      11.8227      11.0837      10.0493      11.0837      3.15271      9.06404      12.8079      10.4433</t>
  </si>
  <si>
    <t>3.4717      1.3723      2.8724      3.8448      3.1527      2.6183     0.78818      2.8959      3.2428      1.9606</t>
  </si>
  <si>
    <t>13.0542      13.0049      13.3005      19.5074       22.266      20.4433      26.3547      16.2562      13.3005      10.0985</t>
  </si>
  <si>
    <t>1.8596      1.6008      2.0705      2.2767      3.4916      2.9109      2.5239      2.5911      5.0478      1.6766</t>
  </si>
  <si>
    <t>131.0345      151.4778      134.4828      110.5911      118.0296       133.399      130.0493      132.7586      145.8128      144.5813</t>
  </si>
  <si>
    <t>12.9897      37.4219      26.5264       13.153      10.2264      6.03001      32.0184       5.5787      30.1929      17.0521</t>
  </si>
  <si>
    <t>122.9064      123.9409      144.0887      133.2512      145.4187      151.2315      138.9163      133.9901      132.7586      97.93103</t>
  </si>
  <si>
    <t>33.8898      16.4488      21.3567      25.3152      14.5286      16.1212      13.6765      16.8556      19.3706      15.7037</t>
  </si>
  <si>
    <t>159.6059      130.8374      134.7291      175.1724      153.4975      162.8079      171.4286      134.2365      117.4877      127.8325</t>
  </si>
  <si>
    <t>8.67331      21.0257      26.9945      13.5889      13.2526      14.0624      15.2152      11.1637      15.4021      17.4692</t>
  </si>
  <si>
    <t>29.1626      38.0296      36.8473      38.0296      36.8473      45.7143      49.2611      48.0788      38.6207      39.6059</t>
  </si>
  <si>
    <t>2.281      6.2202      3.8487      6.3743      5.8086      5.1345       3.593      6.0364      5.0179      3.7568</t>
  </si>
  <si>
    <t>15.9606      16.3547      15.9606      17.1429       13.399      10.4433      11.0345      7.48768      15.3695      21.6749</t>
  </si>
  <si>
    <t>2.8109      2.0807      4.0789      3.3642     0.91366      2.4253      3.3469      0.8589      1.7234      3.3119</t>
  </si>
  <si>
    <t>23.8424       17.931      20.8867      16.1576      15.7635      13.5961      17.3399      18.3251      19.1133      26.2069</t>
  </si>
  <si>
    <t>2.6692     0.36864      1.2226      2.7268      3.0526     0.78818      2.5041      2.2596       1.448      3.4497</t>
  </si>
  <si>
    <t>78.42365      97.73399       99.1133      98.71921      98.71921       133.399      137.1429      119.4089      105.8128      108.1773</t>
  </si>
  <si>
    <t>5.49962      12.5762      6.46504      15.6567       9.7701      14.4616      13.2819      13.5746      12.3393       8.8253</t>
  </si>
  <si>
    <t>47.0936      47.8818      50.2463      50.8374      61.8719      65.8128      56.7488       40.197      52.8079      79.4089</t>
  </si>
  <si>
    <t>6.82866      4.97122      11.3279      7.02623      7.38193      5.36381      16.9578      3.22876      4.08124      10.7321</t>
  </si>
  <si>
    <t>68.3744      52.4138      58.3251      56.3547      65.4187      57.1429      65.2217      60.4926      64.8276      79.6059</t>
  </si>
  <si>
    <t>8.8209      2.46108      6.12424      6.38801      9.39635      3.28243      10.0589      5.80027      8.28055      9.56934</t>
  </si>
  <si>
    <t>4.5413      6.0244      4.4195      4.5413       4.868      5.3276</t>
  </si>
  <si>
    <t>-1.3413     -1.1166    -0.85221     -1.3413    -0.67815     0.07383</t>
  </si>
  <si>
    <t>4.2849      4.2225      4.2693      2.3803      4.0331      3.4056</t>
  </si>
  <si>
    <t>1.9805       2.348        3.06       2.611      2.5011      1.6786</t>
  </si>
  <si>
    <t>2.2752      1.8575      1.8575      1.3914      1.8503      1.6617</t>
  </si>
  <si>
    <t>1.3217      1.7503      1.7503      1.6591      1.5091      1.2253</t>
  </si>
  <si>
    <t>6.1321      5.2706      4.5542      4.9745      5.3442      4.7516      4.9462      4.9001      4.6472      5.3426</t>
  </si>
  <si>
    <t>-1.4543     -1.9456     -2.1766     -2.0829       -2.96     -3.6348     -3.4697     -2.9236     -2.5616     -2.7885</t>
  </si>
  <si>
    <t>3.3768      2.5965      1.9575      1.7767       2.172       2.029      2.0586      2.3718      2.2833      2.5338</t>
  </si>
  <si>
    <t>-2.087     -2.1911     -2.2649      -2.091     -2.0977     -1.9351     -1.7697     -1.6958     -1.4192     -1.4997</t>
  </si>
  <si>
    <t>1.9965      1.8656      1.7731      1.5336      1.7731      1.7587       2.273      2.0982      2.3625       2.283</t>
  </si>
  <si>
    <t>0.003713    -0.45435    -0.77359    -0.97857    -0.77359    -0.55804   -0.070741     0.17455     0.41356     0.40309</t>
  </si>
  <si>
    <t>3.4125      3.3117      3.1076      2.8689       2.726      3.0082      2.8289      3.4054      3.8992      3.6894      3.8185      3.8185      3.2266</t>
  </si>
  <si>
    <t>2.0771      2.5452      2.4768      2.5531       2.852      2.9392      3.0314      3.8718      4.2504      3.8816      4.1292      4.1292      4.2738</t>
  </si>
  <si>
    <t>3.3631      3.3119       3.484      3.3334      3.0747      2.7956      2.7956       2.474      2.5011      2.8167      2.5334      3.0733      2.8475</t>
  </si>
  <si>
    <t>1.0252      1.4526      1.6595      1.6309      1.9159       2.005       2.005      1.9028      1.7672      1.8381      1.5963     0.98315     0.38717</t>
  </si>
  <si>
    <t>1.9685      2.0282      2.2586      2.0929      2.3391      2.3708      2.0854      1.8059      1.7197      1.7197      1.5018      1.5312      1.3427</t>
  </si>
  <si>
    <t>1.8688      2.0151      2.2481      2.4782      2.5873      2.7472      2.9624      2.8337      3.1534      3.1534      3.0475      2.9042      2.5315</t>
  </si>
  <si>
    <t>2.5011      2.5011      3.1361      2.7859      3.0811      2.8807      2.7859</t>
  </si>
  <si>
    <t>-0.6217     -0.6217     -1.0157     -1.5049     -1.5747     -1.5475     -1.5049</t>
  </si>
  <si>
    <t>1.552      3.3281      3.2046      3.2046       3.147       1.681      1.4353</t>
  </si>
  <si>
    <t>-1.5807     -2.4705     -2.4438     -2.4438     -3.0649      -1.818      -2.285</t>
  </si>
  <si>
    <t>1.4529     0.90275       1.447      1.3792      1.1797      1.5687      1.5687</t>
  </si>
  <si>
    <t>2.5532      1.5672     0.95319     0.73957     0.67917    0.066654    0.066654</t>
  </si>
  <si>
    <t>4.9772      4.7929      3.5186      3.7084      4.0885      3.6133      3.8772      4.3709      4.6437      5.4805       5.321      5.4159      5.2836      4.8583</t>
  </si>
  <si>
    <t>2.1347      1.9018      1.9877      1.5404      1.2757      1.0714      0.9511     0.50399     0.40343     0.66442      0.6581      1.0494     0.84559      1.1847</t>
  </si>
  <si>
    <t>3.725      4.8093      5.5194      5.4672      5.2369      4.9926      4.5701      4.3019      4.1116      4.3197      4.6931      4.3002      3.8126      2.8148</t>
  </si>
  <si>
    <t>-1.8011      -2.456     -3.3093     -4.1576     -4.0645     -3.7591     -4.0068     -4.3054     -4.4289     -4.5178     -4.2621     -3.2626     -2.3418      -1.558</t>
  </si>
  <si>
    <t>2.1765      3.0054      3.3757      3.3007      3.3555      2.9601      2.6603      2.7691      2.2264      2.2586      2.0929      1.5893      1.8668      1.9658</t>
  </si>
  <si>
    <t>2.9587      2.4191      1.7545      1.2968     0.39924    -0.46114    -0.96568     -1.5377     -1.9694     -2.2481     -2.4782     -2.0527     -2.1573     -2.1765</t>
  </si>
  <si>
    <t>4.3782      4.2412      3.8766      4.0244      4.7238      4.5413</t>
  </si>
  <si>
    <t>-3.8732     -4.2139     -3.2928     -3.3438     -2.4462     -1.3413</t>
  </si>
  <si>
    <t>3.2046      3.2046      1.6617      3.6213      4.2225      5.8224</t>
  </si>
  <si>
    <t>2.4438      2.4438      1.2253      2.5208       2.348      3.2508</t>
  </si>
  <si>
    <t>1.5108      1.7177      2.0499      2.0093      2.4736      2.8973</t>
  </si>
  <si>
    <t>0.35174     0.80157      1.4113     0.93065     0.96898      1.8798</t>
  </si>
  <si>
    <t>NaN             0             0             0             0             0             0             0      2.766377</t>
  </si>
  <si>
    <t>NaN             0             0             0             0             0             0             0    -0.7094748</t>
  </si>
  <si>
    <t>5.8894      5.5673      4.9324      4.9324      4.9324      4.9324      4.9324      5.0358      4.2462</t>
  </si>
  <si>
    <t>3.5255      3.1391      2.7627      2.7627      2.7627      2.7627      2.7627      2.7997      2.1135</t>
  </si>
  <si>
    <t>NaN             0  1.040834e-16      1.122905      2.342959      2.484339      2.473258      2.285175      2.248535</t>
  </si>
  <si>
    <t>NaN             0   0.004734375      1.051501      1.185787      1.149143      1.018476      1.223243      1.225977</t>
  </si>
  <si>
    <t>2.6806      3.6773      5.6892      5.3425      4.2693      4.0244      4.0244      3.6026      3.1329</t>
  </si>
  <si>
    <t>-0.95446     -1.3405     -2.2613     -2.1645       -3.06     -3.3438     -3.3438     -3.1828     -3.7448</t>
  </si>
  <si>
    <t>4.5795      3.9141       5.559      5.3425      2.6389      2.4828      2.6791      2.7197      3.1883</t>
  </si>
  <si>
    <t>5.888      3.6707      3.0362      2.1645     0.97701     0.46251     0.21173     0.73229      1.3667</t>
  </si>
  <si>
    <t>1.8144      2.8463      2.3926       2.562      2.2403       1.688       1.688      1.3391     0.76135</t>
  </si>
  <si>
    <t>3.3512      3.0713      1.9818      1.7563      1.9324       1.455       1.455      1.8757      1.7516</t>
  </si>
  <si>
    <t>4.2693      3.9141      4.2482      3.5687      3.3371      2.6282      3.1451</t>
  </si>
  <si>
    <t>-3.06     -3.6707     -4.6357     -4.7253     -5.5699     -5.5699     -5.2813</t>
  </si>
  <si>
    <t>3.8401       3.677      2.0163       2.067      4.5767      3.5968      3.7389</t>
  </si>
  <si>
    <t>-0.15962    -0.45098    -0.55802    -0.45674     -1.2835      -1.089     -1.0499</t>
  </si>
  <si>
    <t>2.8973      2.8343        3.03      2.3927      1.5234      2.1418      1.8463</t>
  </si>
  <si>
    <t>1.8798      2.4446      2.2043      1.9818      1.0532     0.75929     0.25866</t>
  </si>
  <si>
    <t>3.1314      3.6134      3.4328       3.327      3.2913      2.9897      2.3183      2.3183      2.2376      2.3183      2.2398</t>
  </si>
  <si>
    <t>-3.849     -4.3347     -4.0726     -4.2227     -4.4039     -4.6921     -4.1207     -4.1207     -3.8941     -4.1207     -4.2962</t>
  </si>
  <si>
    <t>4.5941       3.118      2.2751      2.2618      2.0826      2.5596      2.1898      2.2548      2.2618      2.7708      3.0745</t>
  </si>
  <si>
    <t>0.94584     0.84568     0.76434     0.52968     0.28579     0.25321     0.18953     0.43964     0.52968     0.59125     0.76887</t>
  </si>
  <si>
    <t>1.9833      1.7042      1.6252      1.6252       1.464      1.3327      1.3036       1.424      1.5329      1.3215      1.3318</t>
  </si>
  <si>
    <t>1.2702      1.0984       1.073       1.073      1.1898     0.94923     0.84486     0.97501      1.1061      1.0931      1.1966</t>
  </si>
  <si>
    <t>m10c178r1</t>
  </si>
  <si>
    <t xml:space="preserve"> 0.36529      0.3641     0.36251     0.36035     0.35871     0.35694      0.3547     0.35251     0.34732     0.33192     0.29986     0.24711     0.18265     0.13383     0.13506     0.21357     0.37353     0.58598     0.79532     0.94653           1     0.94428     0.80118     0.61215     0.41972     0.25746     0.14338    0.073188    0.034418    0.014568   0.0038563           0   0.0057203    0.023354    0.053739    0.095538      0.1442       0.194     0.24228     0.28664     0.32645     0.36306     0.39763     0.42962     0.45966     0.48707     0.51021     0.52878     0.54371     0.55388     0.56097     0.56584     0.56814     0.56754     0.56498     0.55928      0.5506     0.53994     0.52704     0.51211</t>
  </si>
  <si>
    <t xml:space="preserve"> 0.24787     0.25276     0.25455     0.25611      0.2605     0.26259     0.26518     0.27297      0.2777     0.27302     0.25321     0.20595     0.13528    0.072146    0.053264     0.11363     0.27351     0.50619     0.74678     0.92936           1     0.93377     0.76415     0.54473     0.32893     0.16711    0.075859    0.037627     0.03086    0.034256    0.028355    0.013718   0.0027184           0    0.011231    0.040691    0.078538     0.11612     0.15304     0.18466     0.20839     0.23348     0.25997     0.28409     0.31085     0.33783     0.35787     0.37591     0.39213     0.40204     0.41126     0.42166     0.42766     0.43127      0.4357     0.43399     0.42856     0.42417     0.41622     0.40498</t>
  </si>
  <si>
    <t xml:space="preserve"> 0.40565      0.4066     0.40701     0.40715     0.40799     0.40892     0.40908     0.40883     0.40429      0.3882     0.35381     0.29836     0.23256     0.18374     0.18626     0.26377     0.41802     0.61902     0.81285     0.95034           1     0.95658     0.84406     0.69947     0.55501     0.43071      0.3331     0.25534     0.18797     0.12642    0.071171    0.027761   0.0031304           0    0.015832    0.046058    0.084104     0.12479     0.16681     0.21014     0.25414     0.29995     0.34724     0.39289     0.43591      0.4757     0.50977     0.53848     0.56265     0.58079     0.59344      0.6022     0.60648     0.60749     0.60687     0.60461     0.60013      0.5946     0.58697     0.57628</t>
  </si>
  <si>
    <t>m10c178r2</t>
  </si>
  <si>
    <t xml:space="preserve"> 0.34206     0.34228     0.34259     0.34299     0.34347     0.34404     0.34484     0.34572     0.34404     0.33371     0.30521     0.25252     0.18309     0.12374     0.11294     0.18313     0.34179     0.56027     0.78034     0.94142           1     0.94434       0.798     0.60494     0.41163     0.25203     0.14249    0.077307    0.041933    0.021826    0.008215           0  0.00067835    0.014132    0.041509    0.080473     0.12616     0.17344     0.21872      0.2606     0.29936     0.33615     0.37155     0.40521     0.43637     0.46381     0.48653     0.50455     0.51823     0.52811     0.53494     0.53895     0.54022     0.53867     0.53432     0.52703     0.51719     0.50525     0.49153     0.47652</t>
  </si>
  <si>
    <t>m10c178r3</t>
  </si>
  <si>
    <t xml:space="preserve"> 0.31635     0.31609     0.31502     0.31372      0.3129     0.31221     0.31247     0.31462     0.31501     0.30718     0.28087     0.22822     0.15593    0.092769     0.07863      0.1485     0.31178      0.5393     0.76954     0.93867           1     0.94029      0.7855     0.58266     0.38114     0.21906     0.11288    0.054648    0.027913    0.015323   0.0064384           0  0.00066381    0.012376    0.037835    0.075231     0.11912      0.1641     0.20674     0.24548     0.28071     0.31431     0.34682     0.37781     0.40687     0.43273     0.45395     0.47092     0.48476      0.4945     0.50172     0.50644      0.5079     0.50627     0.50168     0.49371     0.48378     0.47268     0.46009     0.44669</t>
  </si>
  <si>
    <t>m10c179r1</t>
  </si>
  <si>
    <t xml:space="preserve"> 0.34877     0.34835     0.34759     0.34686     0.34658     0.34625     0.34545     0.34382     0.33718     0.31986     0.28591     0.23332     0.17093     0.12225     0.11891     0.18887      0.3416     0.55403     0.77302     0.93828           1     0.93875     0.77438     0.55447     0.33426     0.15848    0.051004   0.0048838           0    0.012395    0.024709    0.031057    0.035903    0.046435    0.068496     0.10395     0.14846      0.1956     0.24048     0.27995     0.31326     0.34307     0.37124     0.39833     0.42467     0.44899     0.46928     0.48525     0.49707     0.50476     0.50951      0.5123     0.51298     0.51141     0.50812     0.50237     0.49448     0.48518     0.47447     0.46229</t>
  </si>
  <si>
    <t>m10c179r2</t>
  </si>
  <si>
    <t xml:space="preserve"> 0.35947     0.35931     0.35832     0.35758     0.35714      0.3563     0.35537     0.35325     0.34498     0.32314     0.28174     0.22149     0.15722     0.11661     0.12999     0.21799     0.38085     0.58949     0.79437     0.94463           1     0.94594     0.79997     0.60067     0.39416     0.21862    0.098187    0.031104   0.0043158           0   0.0027158   0.0062491     0.01192    0.023564    0.045356    0.078753     0.12077     0.16663     0.21262     0.25537     0.29393     0.32947     0.36292     0.39427       0.424     0.45117     0.47415     0.49301     0.50786     0.51857     0.52646     0.53209     0.53502     0.53571     0.53421     0.52987     0.52315     0.51491     0.50479     0.49317</t>
  </si>
  <si>
    <t xml:space="preserve"> 0.34991     0.34977     0.34948     0.34911      0.3487      0.3482      0.3474     0.34523      0.3379     0.31857     0.28033     0.22279     0.15795      0.1116     0.11614     0.19659     0.35652     0.56938     0.78334     0.94175           1     0.94243     0.78748     0.57828      0.3658     0.19059    0.075464    0.017484           0   0.0023682   0.0090915    0.014063    0.019446    0.031044    0.053569    0.087985     0.13109     0.17758     0.22258     0.26331     0.29915     0.33139     0.36159     0.39062     0.41839     0.44389     0.46581      0.4834     0.49665     0.50605     0.51244     0.51646     0.51835     0.51809     0.51559     0.51065     0.50348     0.49446       0.484     0.47248</t>
  </si>
  <si>
    <t>-[82,136]</t>
  </si>
  <si>
    <t xml:space="preserve"> 0.3556     0.35544     0.35509     0.35464     0.35408     0.35339     0.35248     0.35024     0.34275     0.32262     0.28228     0.22167     0.15466     0.10931     0.11868     0.20582     0.37039      0.5829     0.79201      0.9444           1     0.94609      0.8004     0.60227     0.39788     0.22442     0.10352    0.035302   0.0065496           0   0.0018067   0.0057004    0.012227     0.02534    0.048523    0.082418     0.12439     0.16991     0.21479     0.25638     0.29401     0.32836     0.36052      0.3911     0.42003     0.44651     0.46945     0.48821     0.50275     0.51348     0.52115     0.52621     0.52889     0.52927     0.52719     0.52258     0.51573     0.50697     0.49676     0.48547</t>
  </si>
  <si>
    <t>m10c179r4_5_6</t>
  </si>
  <si>
    <t>m10c179r7</t>
  </si>
  <si>
    <t xml:space="preserve"> 0.36175     0.36174     0.36126     0.36074      0.3604      0.3599     0.35895     0.35657     0.34759     0.32454     0.28155     0.22084      0.1581     0.12125     0.13951     0.23129     0.39439      0.5996      0.7997     0.94581           1     0.94849     0.80694     0.61174     0.40739     0.23104     0.10688    0.035687   0.0057866           0   0.0035842   0.0088954    0.016194    0.028757    0.050313    0.082805     0.12378     0.16894     0.21443     0.25723     0.29587     0.33114     0.36399     0.39471       0.424     0.45096     0.47433     0.49381     0.50928      0.5206     0.52891     0.53469     0.53792     0.53874     0.53719     0.53299     0.52625     0.51782     0.50762     0.49589</t>
  </si>
  <si>
    <t>m10c179r8</t>
  </si>
  <si>
    <t xml:space="preserve"> 0.35283     0.35246     0.35179     0.35113     0.35057     0.34989     0.34891     0.34626     0.33747     0.31571     0.27536     0.21777     0.15661     0.11744     0.12993     0.21549      0.3757     0.58375     0.79093      0.9439           1     0.94379      0.7922     0.58622     0.37488     0.19848    0.080769    0.019764           0   0.0014999   0.0084159    0.014236    0.020449    0.032338    0.054633    0.088735     0.13156     0.17792     0.22329     0.26454     0.30093     0.33373     0.36436      0.3936     0.42156     0.44725     0.46931     0.48721     0.50082     0.51046      0.5172     0.52165      0.5239     0.52404     0.52198     0.51736     0.51038     0.50158     0.49117     0.47959</t>
  </si>
  <si>
    <t>m10c179r9</t>
  </si>
  <si>
    <t xml:space="preserve"> 0.35805     0.35805     0.35778     0.35698     0.35648     0.35609     0.35499     0.35185     0.34183     0.31741     0.27441     0.21643     0.15795     0.12451     0.14386     0.23355     0.39297     0.59625     0.79664     0.94439           1     0.94755     0.80189     0.60168     0.39313     0.21513    0.093024    0.026461   0.0015601           0   0.0060818    0.012033    0.018855    0.031183    0.053059    0.086313     0.12869     0.17481     0.22049     0.26291     0.30045     0.33412     0.36571     0.39554     0.42375     0.45028      0.4733     0.49198     0.50695     0.51787     0.52526      0.5304     0.53316     0.53334     0.53159     0.52741     0.52068     0.51223     0.50223     0.49061</t>
  </si>
  <si>
    <t>m10c180r1</t>
  </si>
  <si>
    <t xml:space="preserve"> 0.41494     0.41563     0.41465     0.41371     0.41426     0.41333     0.41175     0.41038     0.40212     0.37867     0.33442     0.26625     0.19033     0.14212     0.15545     0.24983     0.42187     0.63128      0.8229     0.95374           1     0.95921      0.8627     0.74388      0.6268     0.52712     0.44535     0.37004     0.29392     0.21667     0.13928    0.071893    0.025757   0.0021759           0    0.016936    0.043511    0.073833     0.10808     0.14434     0.18217     0.22579     0.27352     0.32152     0.37053     0.41807     0.45916      0.4968      0.5314     0.56036     0.58641     0.61087     0.62942       0.644     0.65648     0.66264     0.66475     0.66551     0.66196      0.6545</t>
  </si>
  <si>
    <t xml:space="preserve"> 0.20513     0.21746     0.21671     0.21679     0.22755      0.2296     0.22885     0.24329     0.24902     0.24231     0.23258     0.19294     0.11932     0.05758    0.037643    0.088311     0.25006     0.49029     0.72998      0.9178           1     0.92099     0.74507     0.52554     0.30342     0.14026    0.059206    0.022423    0.016486    0.029559    0.023432   0.0054078   0.0016685           0   0.0041951    0.034811    0.069751    0.097591     0.13262     0.16346     0.17807     0.20212      0.2286     0.24188     0.26616     0.29822     0.31172     0.32829     0.35002     0.35259      0.3565     0.36914     0.36546     0.36137      0.3688     0.36121     0.34905     0.35011     0.34312     0.32783</t>
  </si>
  <si>
    <t>m10c180r2</t>
  </si>
  <si>
    <t xml:space="preserve"> 0.42505     0.42387     0.42371     0.42193     0.42024     0.41968     0.41759     0.41558     0.41457     0.41249     0.41025      0.4083     0.40055     0.37808     0.33393     0.26472     0.18513     0.13069     0.13797     0.22923     0.40213     0.61685     0.81587     0.95252           1     0.95729      0.8562     0.73293     0.61552      0.5196     0.44485      0.3781      0.3096     0.23581      0.1583    0.087514     0.03566   0.0067549           0    0.013378    0.037657    0.066318    0.098162     0.13241     0.16855     0.21082     0.25793     0.30642     0.35618     0.40483     0.44785     0.48685     0.52307     0.55377     0.58172      0.6073     0.62784     0.64418     0.65823     0.66673     0.67095     0.67309     0.67118     0.66476     0.65669     0.64513      0.6298     0.61379     0.59613      0.5756     0.55571     0.53558     0.51299     0.49093</t>
  </si>
  <si>
    <t xml:space="preserve"> 0.26303     0.26483     0.27377     0.27081     0.26961     0.27581     0.27098     0.26735     0.27196      0.2687     0.26353     0.27066      0.2684     0.25619     0.24105     0.19711     0.12195    0.058612    0.033114    0.078515     0.23669      0.4757     0.72161      0.9164           1     0.91959      0.7354     0.50209     0.26946     0.10231      0.0242           0    0.010886    0.038239    0.044256     0.03474    0.033052    0.031572    0.037574    0.070298       0.109     0.14265     0.18236     0.21631     0.23541     0.26189     0.28954     0.30602     0.33176     0.36121     0.37363     0.38843     0.40681     0.40966     0.41378      0.4261      0.4248     0.42298     0.43003     0.42281      0.4107     0.40894     0.39954     0.38372     0.37931     0.37093     0.35277     0.34523      0.3366     0.31727     0.30901     0.30216     0.28261     0.27004</t>
  </si>
  <si>
    <t>m10c180r3_4</t>
  </si>
  <si>
    <t>-[186,197,200,216,248]</t>
  </si>
  <si>
    <t xml:space="preserve"> 0.41315     0.41235     0.41121     0.41011     0.40898     0.40788     0.40653     0.40452     0.39718     0.37673     0.33347     0.26496     0.18583     0.12897     0.13271     0.22185     0.39287     0.60822     0.81108     0.95118           1     0.95719      0.8526     0.72337     0.60135     0.50286     0.42745     0.36392     0.30002     0.22985     0.15592    0.087707    0.035864   0.0065887           0    0.012278    0.036104    0.065455    0.097159     0.13067      0.1671     0.20766      0.2525     0.30009     0.34828     0.39468     0.43701     0.47499     0.50911     0.53932     0.56646     0.59067     0.61152     0.62862     0.64205       0.651     0.65595     0.65757      0.6556     0.65032</t>
  </si>
  <si>
    <t xml:space="preserve"> 0.22709     0.23317     0.23694     0.24098       0.244     0.24656     0.24806     0.25262     0.25189     0.24591     0.22783     0.18672     0.12183    0.058972    0.034493    0.088228     0.24381     0.47806     0.72879     0.92075           1     0.92397     0.73987     0.50024      0.2718     0.10611    0.021707           0    0.012304    0.031688    0.036936    0.028518    0.017679     0.01452     0.02175    0.046995    0.080647     0.11651     0.14843     0.17552       0.196     0.21437     0.23282     0.25115     0.27222     0.29554     0.31415     0.32946     0.34291     0.35025     0.35691     0.36239     0.36552     0.36763     0.36998      0.3664      0.3606     0.35558     0.34811     0.33878</t>
  </si>
  <si>
    <t>m10c181r1</t>
  </si>
  <si>
    <t xml:space="preserve"> 0.34897     0.35042      0.3497     0.34787     0.34714     0.34484     0.34118     0.33924     0.33585     0.32888     0.31507     0.28253     0.22334     0.15181     0.10274     0.12209     0.24664     0.46678     0.71884     0.92075           1     0.92159     0.71879     0.45949     0.21935    0.060834           0    0.013836    0.063641     0.11418     0.14112     0.14395     0.13834     0.13863     0.15397     0.18871     0.23349     0.27676     0.31341     0.33976     0.35605     0.36952     0.38405     0.39879     0.41589     0.43372     0.44637       0.455     0.46092     0.46171     0.46094       0.461     0.45902     0.45582     0.45316     0.44744     0.43931     0.43173     0.42311     0.41281</t>
  </si>
  <si>
    <t>m10c182r1</t>
  </si>
  <si>
    <t>m10c183r1</t>
  </si>
  <si>
    <t xml:space="preserve"> 0.31846     0.32038     0.31935     0.31918     0.32054     0.31977     0.31806      0.3199     0.31712     0.30707     0.28237     0.22847     0.14674    0.068895    0.037454    0.092032     0.25455     0.49417      0.7411     0.92696           1      0.9321     0.76439     0.54793     0.33591     0.17603    0.084399    0.042577    0.030174    0.029132    0.020803   0.0073679           0   0.0023534    0.017493    0.050541     0.09125     0.13268     0.17391     0.21153     0.24308      0.2753     0.30839     0.33888     0.37092     0.40284     0.42719     0.44809       0.467     0.47784      0.4871     0.49631     0.50055     0.50226     0.50478     0.50109     0.49348     0.48678     0.47613     0.46183</t>
  </si>
  <si>
    <t xml:space="preserve"> 0.29146     0.29702     0.29443     0.29409     0.29865     0.29756      0.2955     0.30725     0.31635     0.31852      0.3073     0.25354     0.15322    0.052967           0    0.038983      0.2044     0.45904     0.71983     0.91774           1     0.92132     0.74372     0.52136     0.30471     0.14619    0.064051     0.02887    0.023274    0.031836    0.027435    0.015114    0.013834     0.02018     0.03583    0.074043     0.11746     0.15718     0.19951     0.23709       0.263     0.29433     0.32628     0.34908     0.37763     0.40885       0.425     0.44126     0.45911     0.46332     0.46755      0.4764     0.47347      0.4682     0.46975     0.45921     0.44452     0.43727     0.42439     0.40606</t>
  </si>
  <si>
    <t xml:space="preserve"> 0.39124     0.39319     0.39168      0.3906     0.39309     0.39235      0.3906      0.3916     0.38425     0.36222     0.32053     0.25149     0.16916     0.11345     0.11859     0.20728     0.38281     0.60309     0.80607     0.94831           1     0.95592      0.8535     0.72786     0.60582     0.50605      0.4302      0.3607     0.29047     0.21827     0.14203    0.074316    0.028942    0.004236           0    0.016273    0.039538    0.063073    0.091519     0.12152     0.15204     0.19113     0.23532     0.27917     0.32619     0.37256     0.41126     0.44807     0.48283     0.51034     0.53698     0.56339      0.5834     0.60064     0.61773     0.62695     0.63207     0.63729     0.63615     0.63091</t>
  </si>
  <si>
    <t>m10c184r1</t>
  </si>
  <si>
    <t>m10c184r2</t>
  </si>
  <si>
    <t xml:space="preserve"> 0.38946     0.39082     0.38983     0.38986     0.39088     0.39016     0.38841     0.38754     0.38061     0.36002     0.31975     0.25439     0.17735     0.12436     0.13105     0.21955     0.39203     0.60842     0.80909     0.94872           1     0.95565     0.85113     0.72204     0.59553     0.49064     0.40974     0.33876     0.26913     0.19907     0.12762    0.064849    0.022139   0.0010384           0    0.017068    0.042496    0.070736     0.10167     0.13429     0.16806     0.20769     0.25216     0.29637     0.34312     0.38869     0.42786     0.46379     0.49721     0.52384     0.54909     0.57247     0.59099     0.60633     0.62071     0.62912     0.63316     0.63627     0.63452     0.62784</t>
  </si>
  <si>
    <t>9.1954      7.88177      8.21018        8.867      10.1806      6.23974      8.21018      6.23974      14.7783      8.53859</t>
  </si>
  <si>
    <t>2.8059     0.98522      3.1328      2.0509      1.1841     0.86888      2.5649      3.4287      5.9386      2.1535</t>
  </si>
  <si>
    <t>15.4351      12.4795      11.4943      11.1658      7.88177        8.867      12.1511      11.4943       9.1954      10.8374</t>
  </si>
  <si>
    <t>0.86888      1.7378      2.2989      1.7378     0.56882      3.5523      1.4315      1.7378      4.3444           0</t>
  </si>
  <si>
    <t>9.52381      9.52381      8.53859      7.22496      9.85222      11.8227      8.53859      11.1658      6.23974      14.7783</t>
  </si>
  <si>
    <t>3.4287      2.5649     0.32841       3.701      2.6067      4.4426      3.2344     0.86888      1.1841      3.9817</t>
  </si>
  <si>
    <t>6.6502      7.3892      3.4483      5.9113      3.6946      5.3202      6.6502      7.3892</t>
  </si>
  <si>
    <t>0.61986      2.1472      1.6826      3.6644     0.73892     0.66821      2.0656      1.6338</t>
  </si>
  <si>
    <t>5.5172      6.4039      3.9409      7.0936      6.8966      6.8966      2.7094      3.9409</t>
  </si>
  <si>
    <t>1.695      1.9079      1.4942      1.7178      1.7988      1.7347     0.84129      1.2719</t>
  </si>
  <si>
    <t>3.7128      4.3882       3.825       4.229      4.3679      4.2151      4.2794      4.4997</t>
  </si>
  <si>
    <t>-1.039     -1.3322    -0.89395     -0.8994    -0.58034     -0.4319      0.2511     0.77763</t>
  </si>
  <si>
    <t>6.4257      6.0116      6.0206      4.7608      4.9316      6.1861      6.0402      5.1429</t>
  </si>
  <si>
    <t>4.5404      4.0723      3.3825      2.9908      3.6521      4.7128       5.149      5.4149</t>
  </si>
  <si>
    <t>2.1617      1.8088      1.7967      2.2478      2.3268      3.2343      3.0642      3.1259</t>
  </si>
  <si>
    <t>0.12109      0.2295     0.57935       0.773     0.78735      1.1327      1.5397       1.862</t>
  </si>
  <si>
    <t>4.966      4.7307      4.9622      5.8718      4.8488      4.7392      5.5722      5.5722</t>
  </si>
  <si>
    <t>2.4782      2.2268      2.2917      3.6368      3.9086      3.9946      4.9013      4.9013</t>
  </si>
  <si>
    <t>3.2976      4.0017      4.1454      4.0017      4.3275      3.6933      3.8877      5.5673</t>
  </si>
  <si>
    <t>2.833      2.6843      2.7402      2.6843      2.7798      2.5958      2.8377      3.2633</t>
  </si>
  <si>
    <t>2.6758      2.4158      2.4299      2.3344      2.4881      2.4881      2.4881      2.0724</t>
  </si>
  <si>
    <t>1.7751      1.5506      1.9534      2.1986      2.7269      2.7269      2.7269      2.7367</t>
  </si>
  <si>
    <t>4.7196      3.8723      3.7096      3.8129      1.9441      2.2209      1.5909</t>
  </si>
  <si>
    <t>0.18728     0.15204     0.66789     0.54462     0.27298     0.36927     0.32121</t>
  </si>
  <si>
    <t>2.6366      2.6366      3.2939      3.0803      2.8597      2.9752      3.0406</t>
  </si>
  <si>
    <t>0.6385      0.6385      1.1001      1.7141      1.5367      1.0809      1.1926</t>
  </si>
  <si>
    <t>0.76613      1.4963      2.1675      1.8009      1.4529      1.4529      1.6128</t>
  </si>
  <si>
    <t>1.0568      1.1729      1.9575      2.4095      2.5532      2.5532      2.8324</t>
  </si>
  <si>
    <t>4.1711      4.4645      5.3299      3.7347       3.509      3.6999      3.4213</t>
  </si>
  <si>
    <t>3.1507      4.0744      5.4688      4.7182      4.9573      5.9013      5.7961</t>
  </si>
  <si>
    <t>4.1143      3.9853       3.718      3.8599      3.7571      3.7718      3.6887</t>
  </si>
  <si>
    <t>0.43511     0.34932     0.54567     0.58052     0.71383      0.8293     0.59191</t>
  </si>
  <si>
    <t>0.82896     0.79048     0.89677      1.0273     0.97261      2.0267      2.2451</t>
  </si>
  <si>
    <t>3.0232      3.0176      3.2272      3.4392       3.395       4.298      3.9177</t>
  </si>
  <si>
    <t>HD_vis_CP_grand_sac</t>
    <phoneticPr fontId="1" type="noConversion"/>
  </si>
  <si>
    <t>HD_vis_ChoicePref</t>
    <phoneticPr fontId="1" type="noConversion"/>
  </si>
  <si>
    <t>HD_vest_ChoicePref</t>
    <phoneticPr fontId="1" type="noConversion"/>
  </si>
  <si>
    <t>HD_comb_ChoicePref</t>
    <phoneticPr fontId="1" type="noConversion"/>
  </si>
  <si>
    <t>HD_vis_ChoicePref_p</t>
    <phoneticPr fontId="1" type="noConversion"/>
  </si>
  <si>
    <t>m10c180r3_4</t>
    <phoneticPr fontId="1" type="noConversion"/>
  </si>
  <si>
    <t>m10c179r3</t>
    <phoneticPr fontId="1" type="noConversion"/>
  </si>
  <si>
    <t>LIP</t>
    <phoneticPr fontId="1" type="noConversion"/>
  </si>
  <si>
    <t>HD_dt</t>
    <phoneticPr fontId="1" type="noConversion"/>
  </si>
  <si>
    <t>MU=SU</t>
    <phoneticPr fontId="1" type="noConversion"/>
  </si>
  <si>
    <t>MU2</t>
    <phoneticPr fontId="1" type="noConversion"/>
  </si>
  <si>
    <t>d</t>
    <phoneticPr fontId="1" type="noConversion"/>
  </si>
  <si>
    <t>m10c237r2</t>
    <phoneticPr fontId="1" type="noConversion"/>
  </si>
  <si>
    <t>c</t>
    <phoneticPr fontId="1" type="noConversion"/>
  </si>
  <si>
    <t>m10c237r2</t>
    <phoneticPr fontId="1" type="noConversion"/>
  </si>
  <si>
    <t>HD_dt</t>
    <phoneticPr fontId="1" type="noConversion"/>
  </si>
  <si>
    <t xml:space="preserve"> 0.41147     0.41128     0.41101      0.4107     0.41041      0.4101     0.40982     0.40941     0.40563     0.39046       0.353      0.2891       0.212     0.15428     0.15489     0.23949      0.4045      0.6143      0.8139     0.95206           1     0.95744     0.85039     0.71393     0.57854     0.46083     0.36306     0.27871     0.20117     0.12909     0.06676    0.021703           0   0.0030921    0.027182    0.065499     0.11038     0.15628     0.20082     0.24408     0.28721     0.33128     0.37597     0.41984     0.46109     0.49816     0.52981     0.55614     0.57779     0.59525     0.60917     0.61972     0.62665     0.62989     0.62963     0.62575     0.61892     0.60974     0.59852     0.58557</t>
  </si>
  <si>
    <t xml:space="preserve"> 0.39371     0.39367     0.39314     0.39245     0.39176     0.39102     0.39037      0.3906     0.39085     0.39108     0.38839     0.37309     0.33258     0.26736     0.20427      0.1938     0.28225     0.47364     0.71589     0.91905           1     0.91849     0.70429     0.43133     0.18795    0.038083           0    0.048172     0.13467     0.21423     0.26019     0.27214     0.26678     0.26449     0.27845     0.31133     0.35435     0.39557     0.42592     0.44247     0.44782     0.44884     0.45094      0.4567     0.46624     0.47676     0.48445     0.48803     0.48768      0.4837     0.47877     0.47406     0.46954     0.46498     0.46022     0.45341     0.44515     0.43617      0.4264      0.4167</t>
  </si>
  <si>
    <t xml:space="preserve"> 0.35163     0.35156      0.3514     0.35126     0.35119     0.35127      0.3514     0.35092     0.34662     0.33219     0.29969     0.24633     0.18221     0.13314     0.13306     0.20886      0.3645     0.57374     0.78499     0.94134           1     0.94537     0.79578     0.59189     0.38234     0.20719    0.087266    0.022659           0  0.00027458   0.0082951    0.017246    0.027668    0.043925    0.069768     0.10604     0.14982     0.19636     0.24114     0.28164     0.31727     0.34933     0.37924     0.40792     0.43532     0.46042     0.48183     0.49873     0.51089     0.51862     0.52278     0.52411     0.52305      0.5199     0.51474     0.50745     0.49837      0.4879     0.47626     0.46396</t>
  </si>
  <si>
    <t>e</t>
    <phoneticPr fontId="1" type="noConversion"/>
  </si>
  <si>
    <t>m10c232r3</t>
    <phoneticPr fontId="1" type="noConversion"/>
  </si>
  <si>
    <t>-297</t>
    <phoneticPr fontId="1" type="noConversion"/>
  </si>
  <si>
    <t>m10c235r2</t>
    <phoneticPr fontId="1" type="noConversion"/>
  </si>
  <si>
    <t>HD_dt</t>
    <phoneticPr fontId="1" type="noConversion"/>
  </si>
  <si>
    <t xml:space="preserve"> 0.32438     0.32483      0.3243     0.32379     0.32406      0.3239     0.32377     0.32593     0.32675     0.32119     0.29839      0.2456     0.16451    0.084377    0.050234     0.10448     0.26385     0.49975     0.74678     0.93085           1     0.93431     0.76584     0.54646     0.33278     0.16675    0.064397    0.016329    0.002311   0.0022961   0.0018181           0   0.0034421    0.017767    0.045576    0.087616     0.13636     0.18497      0.2299     0.26874     0.30167     0.33263     0.36283     0.39168     0.41997     0.44603      0.4663     0.48161     0.49268     0.49833     0.50144     0.50283     0.50133     0.49769     0.49292      0.4845     0.47376     0.46238     0.44927     0.43474</t>
  </si>
  <si>
    <t>m10c231r2</t>
    <phoneticPr fontId="1" type="noConversion"/>
  </si>
  <si>
    <t>c</t>
    <phoneticPr fontId="1" type="noConversion"/>
  </si>
  <si>
    <t xml:space="preserve"> 0.37223     0.37214     0.37175     0.37145     0.37151     0.37221      0.3759     0.38739     0.40914     0.43392     0.43696     0.38565     0.26775     0.11678   0.0030426           0      0.1429      0.4025     0.69569     0.91762           1     0.92457     0.73715     0.51052     0.31665     0.19685     0.15749     0.17225     0.20419     0.22553     0.22466     0.20849     0.19205     0.18872       0.203     0.23263     0.26807     0.30055     0.32493     0.34141     0.35293     0.36441     0.37842       0.395     0.41265     0.42917      0.4415      0.4496     0.45443     0.45662     0.45807     0.45953     0.46033     0.46015      0.4592      0.4557     0.45075     0.44485     0.43822     0.43123</t>
  </si>
  <si>
    <t>m10c228r2</t>
    <phoneticPr fontId="1" type="noConversion"/>
  </si>
  <si>
    <t xml:space="preserve"> 0.37652     0.37683     0.37688     0.37697     0.37736      0.3778     0.37857     0.37967     0.37784     0.36566     0.33166     0.26738     0.18199     0.10837    0.091669     0.16667     0.33667     0.56528     0.78851     0.94516           1     0.95074     0.82979     0.67892     0.53425     0.41554     0.32437     0.25105     0.18537     0.12368    0.067928    0.025086   0.0017976           0    0.016806    0.046835    0.083048     0.12043      0.1573     0.19384     0.23112      0.2705     0.31164     0.35276     0.39255     0.42919     0.46098     0.48829     0.51167       0.531     0.54746     0.56126     0.57155     0.57852     0.58228     0.58207     0.57875     0.57312     0.56528     0.55558</t>
  </si>
  <si>
    <t>m10c224r2</t>
    <phoneticPr fontId="1" type="noConversion"/>
  </si>
  <si>
    <t xml:space="preserve"> 0.2784     0.28055     0.28121     0.28177     0.28273     0.28324     0.28429     0.28953     0.29553     0.29854     0.28854     0.25031     0.17916    0.098741    0.052305    0.087944     0.23336     0.46695     0.72394     0.92319           1     0.92573     0.73552     0.49116     0.26104    0.096483    0.015371           0    0.020165    0.046654    0.059304    0.058013    0.053919    0.057354    0.074364     0.10792      0.1495     0.19089      0.2273      0.2566     0.27842     0.29867     0.31906     0.33904     0.36049     0.38131      0.3972       0.409     0.41781     0.42152     0.42347     0.42471     0.42362     0.42059     0.41737     0.41047     0.40154      0.3929     0.38298     0.37196</t>
  </si>
  <si>
    <t>m10c220r2</t>
    <phoneticPr fontId="1" type="noConversion"/>
  </si>
  <si>
    <t>Training_dt</t>
    <phoneticPr fontId="1" type="noConversion"/>
  </si>
  <si>
    <t>m10c217r2</t>
    <phoneticPr fontId="1" type="noConversion"/>
  </si>
  <si>
    <t>HD_dt</t>
    <phoneticPr fontId="1" type="noConversion"/>
  </si>
  <si>
    <t xml:space="preserve"> 0.33314     0.33449     0.33357     0.33285     0.33432     0.33414     0.33353      0.3361     0.33684      0.3331      0.3201     0.28507     0.22299     0.15339     0.11076      0.1378     0.26674     0.48351     0.72824     0.92292           1     0.92356      0.7275     0.47484     0.23602    0.070714           0   0.0029811    0.045912    0.094904     0.12395     0.13162     0.13134      0.1343     0.14931     0.18223     0.22384     0.26431     0.30056     0.32794     0.34537     0.36118     0.37715       0.392     0.40953     0.42767     0.43975      0.4486     0.45508     0.45569     0.45531     0.45582     0.45377     0.45074      0.4487     0.44263     0.43427     0.42717     0.41822      0.4076</t>
  </si>
  <si>
    <t>c</t>
    <phoneticPr fontId="1" type="noConversion"/>
  </si>
  <si>
    <t>m10c219r2</t>
    <phoneticPr fontId="1" type="noConversion"/>
  </si>
  <si>
    <t>HD_dt</t>
    <phoneticPr fontId="1" type="noConversion"/>
  </si>
  <si>
    <t xml:space="preserve"> 0.32971     0.33003     0.33012      0.3303     0.33087      0.3312     0.33182     0.33443     0.33965     0.34499     0.33912     0.30265     0.22524     0.12571    0.053444    0.067563      0.2025     0.43983     0.70948     0.92013           1     0.92387     0.72481     0.47113     0.23689    0.075205   0.0024376           0    0.033795    0.071456    0.093918     0.10042     0.10203     0.11095     0.13469     0.17352     0.21992     0.26508     0.30323     0.33207     0.35309       0.371     0.38874       0.407     0.42571     0.44275     0.45536     0.46348     0.46743     0.46758     0.46592     0.46336     0.45951     0.45449     0.44838     0.44012     0.43021     0.41949     0.40789     0.39574</t>
  </si>
  <si>
    <t>c</t>
    <phoneticPr fontId="1" type="noConversion"/>
  </si>
  <si>
    <t>m10c215r1</t>
    <phoneticPr fontId="1" type="noConversion"/>
  </si>
  <si>
    <t>HD_dt</t>
    <phoneticPr fontId="1" type="noConversion"/>
  </si>
  <si>
    <t xml:space="preserve"> 0.32891     0.33064     0.32979     0.32908     0.33016     0.32895     0.32622     0.32535     0.31745     0.29855     0.26643     0.21733     0.15888     0.12022     0.13032     0.21097     0.37032     0.57986     0.78729     0.94024           1     0.94374     0.80069     0.60911     0.41172     0.24737     0.13504     0.06725    0.032904    0.018619   0.0080941  0.00012311           0   0.0084304    0.026346    0.058924    0.098451     0.13951     0.18239     0.22352     0.25927     0.29593     0.33197     0.36376     0.39624     0.42784     0.45268     0.47426     0.49415      0.5067     0.51689     0.52559     0.52915     0.52949     0.53015     0.52518     0.51716      0.5101     0.49964     0.48603</t>
  </si>
  <si>
    <t>c</t>
    <phoneticPr fontId="1" type="noConversion"/>
  </si>
  <si>
    <t>m10c213r2</t>
    <phoneticPr fontId="1" type="noConversion"/>
  </si>
  <si>
    <t>HD_dt</t>
    <phoneticPr fontId="1" type="noConversion"/>
  </si>
  <si>
    <t xml:space="preserve"> 0.35679     0.35833     0.35823     0.35838     0.36066     0.36357     0.36943     0.38025     0.38564     0.37301     0.32864     0.24545     0.13922     0.05445    0.038047     0.12122     0.30523     0.54713     0.77888     0.94111           1     0.94733     0.82013     0.65971     0.50226     0.37271     0.27795     0.20631     0.14792    0.097524    0.051373    0.016405           0   0.0027874    0.021855    0.055531    0.094625     0.13357     0.17268     0.21062     0.24695     0.28602     0.32626     0.36415     0.40149      0.4362     0.46381      0.4872     0.50781     0.52254     0.53506     0.54594     0.55239     0.55566     0.55747     0.55408     0.54734     0.54012     0.52987     0.51729</t>
  </si>
  <si>
    <t>m10c203r2</t>
    <phoneticPr fontId="1" type="noConversion"/>
  </si>
  <si>
    <t>Training_dt</t>
    <phoneticPr fontId="1" type="noConversion"/>
  </si>
  <si>
    <t>LIP</t>
    <phoneticPr fontId="1" type="noConversion"/>
  </si>
  <si>
    <t>Training_dt</t>
    <phoneticPr fontId="1" type="noConversion"/>
  </si>
  <si>
    <t>m10c200r3</t>
    <phoneticPr fontId="1" type="noConversion"/>
  </si>
  <si>
    <t>m10c198r3</t>
    <phoneticPr fontId="1" type="noConversion"/>
  </si>
  <si>
    <t xml:space="preserve"> 0.33306     0.33263      0.3326      0.3335     0.33553     0.33818      0.3408     0.34257      0.3414     0.33232     0.30579     0.25164     0.17148     0.08979    0.050984     0.10009     0.25551     0.49132     0.74193      0.9308           1     0.93274     0.75749     0.53108     0.31371     0.14889    0.051942    0.011569   0.0041247   0.0066941   0.0060638   0.0014247           0    0.010043    0.035935    0.076333     0.12493     0.17438     0.21943     0.25799     0.29106     0.32123     0.35061     0.37962     0.40751     0.43252     0.45287       0.468     0.47825     0.48436     0.48769     0.48917     0.48912     0.48769     0.48496      0.4807     0.47514     0.46869      0.4613     0.45289</t>
  </si>
  <si>
    <t>e</t>
    <phoneticPr fontId="1" type="noConversion"/>
  </si>
  <si>
    <t>-44</t>
    <phoneticPr fontId="1" type="noConversion"/>
  </si>
  <si>
    <t>-[186,197,200,216,248]</t>
    <phoneticPr fontId="1" type="noConversion"/>
  </si>
  <si>
    <t>-[55:62]</t>
    <phoneticPr fontId="1" type="noConversion"/>
  </si>
  <si>
    <t>-[373,384,407,560]</t>
    <phoneticPr fontId="1" type="noConversion"/>
  </si>
  <si>
    <t>m10c196r2</t>
    <phoneticPr fontId="1" type="noConversion"/>
  </si>
  <si>
    <t xml:space="preserve"> 0.31787     0.31842     0.31884     0.31942     0.32033     0.32114      0.3218     0.32197     0.31911     0.30758     0.27786     0.22246      0.1479    0.081802    0.065515     0.13484     0.29882     0.52809     0.76253     0.93627           1     0.93886     0.77691     0.56278      0.3503     0.18057    0.072274    0.019166   0.0025658   0.0016356   0.0020091  6.6759e-05           0   0.0081441    0.029076    0.062957      0.1052     0.14979     0.19196     0.22884     0.26041     0.28862      0.3151     0.34072     0.36605     0.39047     0.41332       0.435     0.45566     0.47518     0.49361     0.51003     0.52264     0.53016     0.53155     0.52613     0.51469      0.4987     0.47923     0.45786</t>
  </si>
  <si>
    <t>-[68,380,381,384,385]</t>
  </si>
  <si>
    <t>d</t>
    <phoneticPr fontId="1" type="noConversion"/>
  </si>
  <si>
    <t>HD_vest_ChoicePref_p</t>
    <phoneticPr fontId="1" type="noConversion"/>
  </si>
  <si>
    <t>HD_comb_ChoicePref_p</t>
    <phoneticPr fontId="1" type="noConversion"/>
  </si>
  <si>
    <t>m10c194r3</t>
    <phoneticPr fontId="1" type="noConversion"/>
  </si>
  <si>
    <t xml:space="preserve"> 0.36646     0.36674     0.36651     0.36639     0.36668     0.36663     0.36621     0.36508     0.35855     0.33967     0.30086     0.23992     0.16951     0.11953      0.1252     0.21124     0.37753     0.59128     0.79854     0.94667           1     0.95009     0.81905       0.644     0.46334     0.30692     0.18956     0.10994    0.059637    0.028837   0.0095927           0   0.0014083    0.014713    0.039916     0.07581     0.11805      0.1626     0.20718     0.24989     0.29002     0.32885     0.36633     0.40158     0.43489     0.46519      0.4909     0.51233     0.52976     0.54264     0.55227     0.55911     0.56255     0.56307     0.56116     0.55595     0.54804     0.53839     0.52664     0.51322</t>
  </si>
  <si>
    <t>m10c193r3</t>
    <phoneticPr fontId="1" type="noConversion"/>
  </si>
  <si>
    <t xml:space="preserve"> 0.40237     0.40231     0.40077     0.39867     0.39695     0.39449       0.392     0.39106      0.3904     0.39036     0.38791     0.37117     0.32644     0.25671     0.19098     0.18075     0.27279     0.46971     0.71451     0.91877           1     0.91815     0.70377     0.43077     0.18637    0.037357           0    0.048061     0.13468     0.21517     0.26222     0.27533     0.27164     0.27069     0.28573     0.32013     0.36446     0.40649     0.43832     0.45619     0.46226     0.46427     0.46705      0.4723     0.48107     0.49047     0.49591     0.49734     0.49507     0.48882     0.48194     0.47612     0.47026     0.46475     0.45981     0.45294     0.44475     0.43662     0.42779     0.41879</t>
  </si>
  <si>
    <t>e</t>
    <phoneticPr fontId="1" type="noConversion"/>
  </si>
  <si>
    <t>-[57,58,158,295,296,313,312,344,437]</t>
    <phoneticPr fontId="1" type="noConversion"/>
  </si>
  <si>
    <t>m10c191r3</t>
    <phoneticPr fontId="1" type="noConversion"/>
  </si>
  <si>
    <t>Training_dt</t>
    <phoneticPr fontId="1" type="noConversion"/>
  </si>
  <si>
    <t>HD_dt</t>
    <phoneticPr fontId="1" type="noConversion"/>
  </si>
  <si>
    <t xml:space="preserve"> 0.34153     0.34181     0.34173     0.34167     0.34185     0.34195     0.34177     0.34108     0.33614     0.32016     0.28435     0.22458     0.15111     0.09292    0.088468      0.1677     0.33582     0.55962     0.78048      0.9409           1     0.94426     0.79989     0.60842     0.41581     0.25408     0.14466    0.079429    0.045026    0.026337    0.013148   0.0032886           0   0.0070209    0.026161    0.057125    0.095622     0.13702     0.17824     0.21755     0.25453     0.29074     0.32624     0.36084      0.3941     0.42476     0.45131     0.47346     0.49151     0.50525     0.51633     0.52499      0.5311     0.53474     0.53591     0.53364     0.52828     0.52058     0.51056     0.49876</t>
  </si>
  <si>
    <t>c</t>
    <phoneticPr fontId="1" type="noConversion"/>
  </si>
  <si>
    <t>m10c188r2</t>
    <phoneticPr fontId="1" type="noConversion"/>
  </si>
  <si>
    <t>±220</t>
    <phoneticPr fontId="1" type="noConversion"/>
  </si>
  <si>
    <t>m10c240r2</t>
    <phoneticPr fontId="1" type="noConversion"/>
  </si>
  <si>
    <t>Units_RealSU</t>
    <phoneticPr fontId="1" type="noConversion"/>
  </si>
  <si>
    <t>HD_dt</t>
    <phoneticPr fontId="1" type="noConversion"/>
  </si>
  <si>
    <t>HD_TargAng</t>
    <phoneticPr fontId="1" type="noConversion"/>
  </si>
  <si>
    <t>m10c188r1</t>
    <phoneticPr fontId="1" type="noConversion"/>
  </si>
  <si>
    <t>MemSac</t>
    <phoneticPr fontId="1" type="noConversion"/>
  </si>
  <si>
    <t xml:space="preserve"> 0.35928     0.36002     0.35989     0.35969     0.36026     0.36009     0.35942     0.35874     0.35351     0.33658     0.29909     0.23587     0.15879     0.10039    0.099312     0.18406     0.35572      0.5779     0.79215     0.94488           1     0.94855     0.81634     0.64084     0.46143     0.30655     0.19232     0.11546    0.066711    0.036002    0.015101   0.0024169           0   0.0085672    0.028504    0.059149    0.095995      0.1353     0.17539     0.21417     0.25117     0.28819     0.32492     0.36009     0.39401     0.42553     0.45314     0.47678     0.49664       0.512     0.52431     0.53447     0.54148     0.54594     0.54846      0.5472     0.54321     0.53728     0.52867     0.51806</t>
  </si>
  <si>
    <t>m10c230r3_4_5</t>
    <phoneticPr fontId="1" type="noConversion"/>
  </si>
  <si>
    <t xml:space="preserve"> 0.31372     0.31271      0.3104     0.30746     0.30465     0.30153     0.29876     0.29719     0.29407     0.28502     0.26243     0.21921     0.15901     0.10406    0.088241     0.14562     0.29303     0.51195     0.74801     0.93005           1     0.93105     0.74828     0.50763     0.27593     0.10506     0.01708           0    0.023706    0.056569    0.076402    0.079541     0.07487    0.074417    0.086972     0.11564      0.1545     0.19517     0.23155     0.26023     0.28143     0.29957     0.31761     0.33647     0.35691     0.37725     0.39409     0.40718     0.41679     0.42254      0.4268     0.43051     0.43308      0.4347      0.4355     0.43357     0.42942     0.42413     0.41717     0.40898</t>
  </si>
  <si>
    <t>m10c188r3</t>
    <phoneticPr fontId="1" type="noConversion"/>
  </si>
  <si>
    <t>2MemSac</t>
    <phoneticPr fontId="1" type="noConversion"/>
  </si>
  <si>
    <t xml:space="preserve"> 0.34528     0.34826     0.34773     0.34731     0.35018     0.35054     0.35001     0.35184     0.34674     0.32847     0.29407     0.23718     0.16826     0.11968     0.12294     0.20137     0.36529     0.58024     0.78809     0.94141           1     0.94503     0.80705     0.62567     0.43896     0.28358     0.17963     0.11479    0.077662    0.055809    0.034101    0.013856    0.002431           0   0.0095188    0.035645    0.070778     0.10803     0.14994     0.19096     0.22767     0.26691     0.30661     0.34262     0.38031     0.41679     0.44571      0.4718     0.49509      0.5106     0.52392     0.53655      0.5435     0.54806     0.55281     0.55143     0.54625     0.54165     0.53286     0.52012</t>
  </si>
  <si>
    <t>m10c193r1</t>
    <phoneticPr fontId="1" type="noConversion"/>
  </si>
  <si>
    <t>m10c193r2</t>
    <phoneticPr fontId="1" type="noConversion"/>
  </si>
  <si>
    <t>MemSac</t>
    <phoneticPr fontId="1" type="noConversion"/>
  </si>
  <si>
    <t>2MemSac</t>
    <phoneticPr fontId="1" type="noConversion"/>
  </si>
  <si>
    <t xml:space="preserve"> 0.39852     0.40156     0.39892     0.39587     0.39563     0.39265     0.38863     0.38999      0.3892     0.38572     0.38178     0.36282     0.31572     0.25146     0.19519     0.19148      0.2887     0.48496     0.72107     0.91873           1       0.919     0.71151     0.44581     0.20083    0.045152           0    0.035226     0.11162     0.18955     0.23614     0.25127     0.25381      0.2561     0.27084     0.30649     0.35109     0.39135      0.4258     0.44706      0.4539     0.45872     0.46482     0.46914      0.4792     0.49204     0.49713     0.50023     0.50183     0.49516     0.48854     0.48559     0.47904     0.47289     0.46974     0.46172     0.45129     0.44398     0.43448      0.4236</t>
  </si>
  <si>
    <t xml:space="preserve"> 0.41335     0.41458     0.41265     0.40982     0.40899     0.40593     0.40182     0.40076     0.39917     0.39606     0.39231     0.37663      0.3343     0.27072     0.21062     0.20032     0.28952     0.48156     0.71904     0.91894           1     0.91754     0.70351     0.43143      0.1859    0.035879           0    0.049205     0.13819     0.22356     0.27387     0.28851     0.28702     0.28731     0.30106     0.33618       0.381     0.42244     0.45497     0.47333     0.47758     0.47844     0.48117     0.48426     0.49251     0.50291     0.50794     0.50972      0.5088     0.50206     0.49462     0.48962     0.48315     0.47665     0.47234     0.46533     0.45549     0.44753     0.43807      0.4272</t>
  </si>
  <si>
    <t>m10c194r1</t>
    <phoneticPr fontId="1" type="noConversion"/>
  </si>
  <si>
    <t>m10c194r4</t>
    <phoneticPr fontId="1" type="noConversion"/>
  </si>
  <si>
    <t>2MemSac</t>
    <phoneticPr fontId="1" type="noConversion"/>
  </si>
  <si>
    <t xml:space="preserve"> 0.35603       0.357     0.35664     0.35619     0.35698     0.35655     0.35547     0.35519     0.34948     0.33189     0.29669     0.23952     0.16957     0.11696      0.1169     0.19564     0.35834     0.57459      0.7876     0.94266           1     0.94581      0.8044     0.61728     0.42548      0.2646      0.1513    0.080495    0.041017    0.020787   0.0077555           0   0.0020475    0.014566    0.039085    0.076489     0.12084     0.16659     0.21265     0.25556     0.29391     0.33131     0.36757     0.40052     0.43238     0.46225     0.48647     0.50657     0.52343     0.53452     0.54243     0.54865     0.55086     0.55033     0.54882     0.54308     0.53401     0.52412     0.51143     0.49615</t>
  </si>
  <si>
    <t xml:space="preserve"> 0.38842     0.38882     0.38849     0.38825     0.38862     0.38813     0.38727     0.38544     0.37663     0.35316     0.30904     0.24502     0.17795     0.13928     0.16014     0.25805     0.42675     0.63082     0.82088     0.95318           1     0.95698     0.84447     0.69234        0.53     0.38078     0.25766      0.1626    0.093134    0.045439    0.014831           0   0.0010005    0.015101    0.040395    0.075348     0.11545     0.15778     0.20187     0.24546     0.28804     0.33053     0.37146     0.40951     0.44535     0.47781      0.5054     0.52925     0.54946     0.56517     0.57749     0.58686     0.59214     0.59436     0.59414     0.59035     0.58376     0.57556     0.56488     0.55197</t>
  </si>
  <si>
    <t>m10c196r1</t>
    <phoneticPr fontId="1" type="noConversion"/>
  </si>
  <si>
    <t>m10c196r3</t>
    <phoneticPr fontId="1" type="noConversion"/>
  </si>
  <si>
    <t>MemSac</t>
    <phoneticPr fontId="1" type="noConversion"/>
  </si>
  <si>
    <t>2MemSac</t>
    <phoneticPr fontId="1" type="noConversion"/>
  </si>
  <si>
    <t xml:space="preserve"> 0.32163     0.32191     0.32181      0.3215     0.32149     0.32076     0.31999     0.31923     0.31572     0.30353      0.2735     0.21902     0.14649    0.082882    0.068162     0.13643     0.29853     0.52705     0.76191     0.93681           1     0.93377     0.76279     0.53906     0.31969       0.149     0.04708   0.0047998           0    0.009231    0.015865    0.015792    0.015568    0.022864    0.043353    0.077931     0.12188     0.16754      0.2103     0.24657      0.2766     0.30337     0.32937     0.35498     0.38064     0.40545     0.42668     0.44424     0.45832     0.46912      0.4781     0.48638     0.49309     0.49794      0.5005     0.49912     0.49319     0.48347     0.46977     0.45283</t>
  </si>
  <si>
    <t xml:space="preserve"> 0.30779     0.31125     0.31259     0.31421      0.3175     0.31938     0.32053     0.32232     0.31825     0.30249     0.27266     0.22462     0.16724     0.12796     0.13685     0.21558      0.3721     0.58029     0.78724     0.94127           1     0.94291      0.7946     0.59575     0.39129      0.2229     0.11124    0.048651    0.022182    0.014635   0.0090454   0.0020762           0   0.0045203    0.020176    0.050888    0.089882     0.13112     0.17319     0.21113     0.24223     0.27179     0.29993     0.32482     0.35011     0.37595     0.39703     0.41818     0.43846     0.45545     0.47184     0.48871     0.50127     0.51085     0.51888     0.52024     0.51637     0.50913     0.49531     0.47593</t>
  </si>
  <si>
    <t>m10c198r1</t>
    <phoneticPr fontId="1" type="noConversion"/>
  </si>
  <si>
    <t>m10c198r2</t>
    <phoneticPr fontId="1" type="noConversion"/>
  </si>
  <si>
    <t>2MemSac</t>
    <phoneticPr fontId="1" type="noConversion"/>
  </si>
  <si>
    <t xml:space="preserve"> 0.3413     0.34283     0.34378     0.34399      0.3439     0.34368     0.34318     0.34271     0.33992     0.32874     0.29938     0.24458     0.17015     0.10247    0.082887     0.14748     0.30647     0.53184     0.76412     0.93672           1     0.93929     0.77785     0.56473     0.35357     0.18436    0.075492    0.021108   0.0027297  0.00031355  0.00070943           0   0.0022493    0.013488     0.03742     0.07355     0.11773       0.164     0.20756     0.24641     0.28024     0.31079     0.34013     0.36844     0.39547     0.42035      0.4414     0.45773     0.46989     0.47843     0.48428     0.48866     0.49176     0.49358     0.49404     0.49273     0.48947     0.48461     0.47864     0.47146</t>
  </si>
  <si>
    <t xml:space="preserve"> 0.33999     0.34032     0.34013     0.33975      0.3392     0.33879     0.33827      0.3376     0.33449     0.32339     0.29417     0.23904     0.16386    0.095138    0.074473     0.13871     0.29896     0.52669     0.76161     0.93624           1     0.93811     0.77513     0.56046     0.34813      0.1792    0.071176    0.018199   0.0012255           0  0.00090805  0.00083348   0.0033551    0.014795     0.03895    0.075599     0.11982     0.16602     0.20935     0.24774     0.28143     0.31216     0.34172     0.37044     0.39782     0.42245     0.44279     0.45838      0.4694     0.47636     0.48078     0.48359     0.48549     0.48708     0.48838     0.48888     0.48831     0.48597     0.48113     0.47395</t>
  </si>
  <si>
    <t>m10c213r1</t>
    <phoneticPr fontId="1" type="noConversion"/>
  </si>
  <si>
    <t>m10c213r3</t>
    <phoneticPr fontId="1" type="noConversion"/>
  </si>
  <si>
    <t>MemSac</t>
    <phoneticPr fontId="1" type="noConversion"/>
  </si>
  <si>
    <t>2MemSac</t>
    <phoneticPr fontId="1" type="noConversion"/>
  </si>
  <si>
    <t xml:space="preserve"> 0.36038      0.3634     0.36127     0.35957     0.36347     0.36388     0.36488     0.37266     0.37421     0.36108     0.32679       0.259     0.16665    0.094626    0.082299     0.15615     0.32801     0.55804     0.77882     0.93808           1     0.94484     0.81428     0.64904     0.47882      0.3385     0.23959      0.1659     0.11038    0.070645    0.033417   0.0062895           0   0.0084898    0.029763    0.068703     0.11256      0.1527     0.19628     0.23792     0.27368     0.31409     0.35532     0.38949      0.4253     0.46034     0.48369     0.50491     0.52541     0.53648     0.54605      0.5572     0.56067     0.56172      0.5643     0.55914     0.54881     0.54202     0.52987     0.51325</t>
  </si>
  <si>
    <t xml:space="preserve"> 0.34775      0.3532     0.35194     0.35106     0.35736       0.361      0.3667     0.38376     0.39174       0.376     0.32912     0.23777     0.11737    0.026374    0.008873    0.092104     0.28488     0.53756     0.77207     0.93767           1     0.94365     0.81703     0.66329     0.50897     0.38495     0.29925     0.22874     0.16874     0.11884    0.067009    0.023243   0.0030855           0    0.010407     0.04202      0.0786     0.11161     0.15066     0.18866     0.22024     0.25976      0.3021     0.33663     0.37504     0.41351     0.43913     0.46311     0.48783     0.50155     0.51443     0.53062     0.53709     0.54061     0.54743     0.54504      0.5375     0.53482     0.52629     0.51213</t>
  </si>
  <si>
    <t>m10c215r2</t>
  </si>
  <si>
    <t>m10c215r3</t>
  </si>
  <si>
    <t>MemSac</t>
    <phoneticPr fontId="1" type="noConversion"/>
  </si>
  <si>
    <t>2MemSac</t>
    <phoneticPr fontId="1" type="noConversion"/>
  </si>
  <si>
    <t xml:space="preserve"> 0.3214     0.32649     0.32438     0.32183     0.32575     0.32418     0.31955     0.32189     0.31594     0.29646     0.26895     0.22271     0.16266     0.12505     0.13477     0.21009     0.36769     0.57887     0.78363     0.93757           1     0.93898     0.79136     0.59772     0.39303     0.22488     0.11594    0.049469    0.018614    0.012662   0.0066981           0   0.0042546    0.013733    0.029197    0.063847      0.1051     0.14311     0.18766     0.22989     0.26175     0.29732     0.33316     0.35899     0.38821     0.41972     0.43915     0.45823      0.4796     0.48978     0.49806     0.50982     0.51159     0.50999      0.5131     0.50748     0.49763     0.49391     0.48417     0.46871</t>
  </si>
  <si>
    <t xml:space="preserve"> 0.32525     0.33062     0.32953     0.32794     0.33337     0.33317     0.32957     0.33319     0.32682     0.30696     0.27777     0.22818     0.16371     0.12225     0.12816     0.20167     0.36032      0.5731     0.78054     0.93696           1     0.93939      0.7916     0.59739      0.3925     0.22444     0.11573    0.049916    0.019069      0.0131   0.0066482           0   0.0052523    0.015546    0.032985    0.069614     0.11099     0.14938     0.19344      0.2346     0.26572     0.30185     0.33889     0.36712     0.39922     0.43247     0.45337     0.47363     0.49473     0.50355     0.51093     0.52167     0.52288     0.52148     0.52499     0.51939     0.50893     0.50409     0.49297     0.47689</t>
  </si>
  <si>
    <t>m10c217r1</t>
    <phoneticPr fontId="1" type="noConversion"/>
  </si>
  <si>
    <t xml:space="preserve"> 0.3186     0.32267      0.3214     0.31963     0.32268     0.32143     0.31898     0.32288     0.32609     0.32519     0.31881     0.28372     0.20873     0.11913    0.055505    0.069358     0.20337      0.4397     0.70488     0.91562           1      0.9193     0.71644     0.46163     0.22315    0.062947           0   0.0053425    0.044903    0.088971     0.10888     0.10713     0.10275      0.1038     0.11784      0.1537      0.1972     0.23634     0.27351     0.30154     0.31815     0.33619     0.35591     0.37171     0.39136     0.41188     0.42289     0.43227     0.44049     0.44076     0.44045     0.44352     0.44168     0.43804     0.43847     0.43263     0.42342     0.41729     0.40742      0.3937</t>
  </si>
  <si>
    <t>m10c219r3</t>
    <phoneticPr fontId="1" type="noConversion"/>
  </si>
  <si>
    <t xml:space="preserve"> 0.32583     0.32648     0.32648     0.32626     0.32685     0.32739     0.32853     0.33408     0.34641     0.36223      0.3656     0.32896     0.23496     0.10618   0.0039792           0     0.13621     0.39169       0.685      0.9136           1     0.91874     0.70979     0.44957     0.21655    0.064275    0.005651    0.016719    0.059242     0.10018     0.12111     0.12327     0.12139     0.12867      0.1517     0.19066     0.23675      0.2797     0.31425     0.33906     0.35541     0.36957     0.38452     0.40021      0.4166     0.43199     0.44263     0.44864     0.45114     0.44994     0.44693      0.4437     0.43928     0.43354     0.42745      0.4193     0.40933     0.39901     0.38818     0.37653</t>
  </si>
  <si>
    <t>m10c224r1</t>
    <phoneticPr fontId="1" type="noConversion"/>
  </si>
  <si>
    <t xml:space="preserve"> 0.29533     0.29992     0.29973     0.29864     0.30222     0.30165     0.30034     0.30645     0.31139     0.31201     0.30412     0.26565     0.18887     0.10305     0.04887    0.074735       0.218     0.45523     0.71493     0.91936           1     0.92318     0.72989     0.48524     0.25239    0.088781    0.013119           0    0.021701    0.051873    0.064165    0.060854    0.058313    0.061706    0.077939     0.11542     0.16005      0.2015     0.24186     0.27384     0.29431     0.31638     0.33923     0.35839     0.38156     0.40544     0.42014     0.43272     0.44356     0.44498      0.4454     0.44806     0.44535     0.44098     0.44006     0.43276     0.42208     0.41466     0.40278     0.38752</t>
  </si>
  <si>
    <t>m10c224r1</t>
    <phoneticPr fontId="1" type="noConversion"/>
  </si>
  <si>
    <t xml:space="preserve"> 0.33502     0.33614     0.33605     0.33556     0.33645     0.33592     0.33503     0.33604     0.33486     0.32664     0.30159     0.24779     0.16775    0.090869    0.061479     0.11994      0.2815     0.51572     0.75712     0.93484           1     0.93762      0.7791     0.57544      0.3771     0.22169     0.12171    0.066839    0.039589    0.025101    0.011878   0.0010427           0    0.011837    0.037751    0.077263     0.12295     0.16791     0.21098     0.24948     0.28338     0.31661     0.34957     0.38015     0.40992     0.43712     0.45878     0.47632     0.49059     0.49978      0.5063     0.51142      0.5129     0.51187     0.50952      0.5035     0.49474     0.48576      0.4744     0.46119</t>
  </si>
  <si>
    <t>m10c228r1</t>
    <phoneticPr fontId="1" type="noConversion"/>
  </si>
  <si>
    <t xml:space="preserve"> 0.37835     0.37847      0.3782     0.37788     0.37772     0.37745      0.3772     0.37705       0.375     0.36518     0.33608     0.27757     0.19544     0.11958    0.095431     0.16173     0.32582      0.5539     0.78113     0.94321           1     0.94991     0.82495     0.67059     0.52561     0.41007      0.3237      0.2543     0.19015      0.1267    0.068198    0.023185           0   0.0010701    0.023059    0.058337    0.098538     0.13766     0.17433     0.20904     0.24404     0.28137     0.32083      0.3605     0.39862     0.43297     0.46259     0.48767     0.50883     0.52659     0.54179     0.55458      0.5642     0.57076     0.57425     0.57421     0.57124     0.56593      0.5584     0.54926</t>
  </si>
  <si>
    <t>m10c227r1</t>
    <phoneticPr fontId="1" type="noConversion"/>
  </si>
  <si>
    <t xml:space="preserve"> 0.38437     0.38709      0.3851     0.38339     0.38776     0.39115     0.40025     0.42344     0.44738      0.4565     0.43117     0.34654     0.20894    0.073178           0    0.038971     0.21013     0.46901     0.73256     0.92606           1      0.9367     0.78561     0.60223     0.43251     0.31232     0.25011     0.22201     0.20991     0.20206     0.18431     0.16369     0.15484     0.15784      0.1726     0.20444     0.23927     0.26987     0.30035     0.32583     0.34431       0.366     0.38913     0.40783     0.42926     0.45144     0.46411      0.4755     0.48702     0.49086     0.49434     0.50098     0.50223     0.50189     0.50447     0.50112     0.49349     0.48945     0.48107     0.46929</t>
  </si>
  <si>
    <t>m10c227r2</t>
  </si>
  <si>
    <t xml:space="preserve"> 0.37911       0.383     0.38057     0.37787     0.38168     0.38465     0.39266     0.41571     0.43817     0.44427     0.41737     0.33214     0.19652    0.066179           0    0.043195     0.21649     0.47515     0.73516     0.92651           1      0.9368     0.78728      0.6056     0.43491     0.31271     0.24795     0.21596     0.20034     0.19074     0.17147     0.14984     0.14168     0.14452     0.15942     0.19208     0.22823     0.25949     0.29151     0.31822     0.33689     0.35977     0.38369     0.40255     0.42493      0.4477     0.46044     0.47194     0.48393     0.48644     0.48925     0.49548     0.49583     0.49451      0.4982     0.49438      0.4869     0.48337     0.47603     0.46418</t>
  </si>
  <si>
    <t>m10c230r1</t>
    <phoneticPr fontId="1" type="noConversion"/>
  </si>
  <si>
    <t>MemSac</t>
    <phoneticPr fontId="1" type="noConversion"/>
  </si>
  <si>
    <t xml:space="preserve"> 0.31442     0.31512     0.31296     0.31048     0.30947     0.30698     0.30431     0.30435     0.30227     0.29404     0.27445     0.23246     0.16965      0.1095    0.085379     0.13332     0.27706     0.49799     0.73854       0.927           1     0.92836     0.74051     0.49556     0.26096    0.092219    0.010843           0     0.02886    0.065545    0.084869    0.085151     0.07896    0.076639    0.087787     0.11789     0.15823     0.19932     0.23717     0.26613     0.28612     0.30388     0.32184      0.3389      0.3593     0.38033     0.39653     0.41004     0.42089     0.42624     0.43009     0.43435     0.43605      0.4371     0.43921      0.4377     0.43325     0.42947     0.42264     0.41338</t>
  </si>
  <si>
    <t>m10c230r2</t>
  </si>
  <si>
    <t xml:space="preserve"> 0.31917     0.31957     0.31693     0.31301     0.31016     0.30541     0.30037     0.29818     0.29396     0.28397     0.26289     0.22092     0.16043     0.10543    0.087824     0.14188     0.28809     0.50779     0.74454     0.92851           1     0.92941     0.74429      0.5021     0.26817    0.097579    0.013309           0    0.027956    0.066021    0.088719    0.092965    0.089937     0.08952      0.1011     0.13036     0.16894     0.20811     0.24416     0.27164     0.28998     0.30645     0.32302     0.33918     0.35805     0.37772     0.39276     0.40487     0.41504     0.42025     0.42466     0.43021     0.43265     0.43388     0.43542     0.43268     0.42746     0.42289     0.41608     0.40744</t>
  </si>
  <si>
    <t>m10c231r1</t>
    <phoneticPr fontId="1" type="noConversion"/>
  </si>
  <si>
    <t>m10c231r3</t>
    <phoneticPr fontId="1" type="noConversion"/>
  </si>
  <si>
    <t>MemSac</t>
    <phoneticPr fontId="1" type="noConversion"/>
  </si>
  <si>
    <t>2MemSac</t>
    <phoneticPr fontId="1" type="noConversion"/>
  </si>
  <si>
    <t xml:space="preserve"> 0.3294     0.32954     0.32957     0.33054      0.3304     0.33119     0.33509     0.34325     0.35739     0.37026     0.36254      0.3111     0.20826    0.084354           0    0.018451     0.16816     0.42292      0.7047     0.91856           1     0.92277     0.73375      0.4984     0.28768     0.14479    0.082479    0.080506     0.10431     0.12495     0.12905     0.12018      0.1095     0.11081     0.12714     0.15823     0.19648     0.23514     0.26656     0.29095     0.31086     0.32891     0.34709     0.36619     0.38618     0.40571     0.42165     0.43372     0.44189     0.44719     0.45076     0.45232     0.45325     0.45254     0.45061     0.44563     0.43972     0.43251     0.42473       0.416</t>
  </si>
  <si>
    <t xml:space="preserve"> 0.3242     0.33423     0.32816     0.32297     0.33141     0.32941     0.32695     0.34909     0.36531     0.36971     0.36487     0.30439       0.185    0.069341           0    0.023596      0.1885     0.44909     0.71153      0.9154           1     0.92326     0.75816     0.56382     0.37513     0.24972     0.20076     0.18095     0.17701     0.17975     0.15354      0.1167    0.099936    0.088938    0.089723     0.12316     0.15704     0.18142     0.21585     0.24295     0.25395     0.27978      0.3089      0.3236     0.35176     0.38377     0.39428     0.40974     0.42938     0.42949     0.43444     0.44936     0.44868      0.4476     0.45976     0.45501     0.44525     0.44941     0.44234     0.42801</t>
  </si>
  <si>
    <t>m10c232r1</t>
    <phoneticPr fontId="1" type="noConversion"/>
  </si>
  <si>
    <t>m10c232r2</t>
    <phoneticPr fontId="1" type="noConversion"/>
  </si>
  <si>
    <t xml:space="preserve"> 0.34884     0.34813     0.34672     0.34621     0.34601     0.34584     0.34621     0.34718     0.34617     0.33975     0.32012     0.27752     0.21332      0.1479     0.11798     0.16378     0.30464     0.52003      0.7529     0.93235           1     0.93306     0.75657     0.52394     0.29753     0.12625    0.029895           0    0.012247    0.038731    0.059971    0.071927     0.07987    0.092798     0.11743     0.15544     0.20165     0.24924      0.2925     0.32802     0.35594     0.37972     0.40102     0.42143     0.44224     0.46144     0.47673     0.48866     0.49622     0.49949     0.50072     0.49974     0.49665     0.49255     0.48724     0.47947     0.47078     0.46146     0.45111     0.43995</t>
  </si>
  <si>
    <t xml:space="preserve"> 0.34981     0.34973     0.34928     0.34866     0.34861     0.34832     0.34783     0.34751     0.34514     0.33628     0.31345     0.26843     0.20346      0.1408     0.11705     0.16992     0.31527     0.53159     0.76153     0.93572           1     0.93333     0.75956     0.53132     0.30794     0.13607    0.035861           0    0.005453    0.026696    0.045125     0.05627    0.064881    0.079342     0.10498     0.14372     0.19024     0.23759     0.28076     0.31642     0.34574      0.3713     0.39573     0.41964      0.4434     0.46537     0.48267     0.49504     0.50278     0.50569     0.50592     0.50441     0.50125      0.4967     0.49106     0.48307     0.47371     0.46358     0.45236     0.44001</t>
  </si>
  <si>
    <t>m10c233r1</t>
  </si>
  <si>
    <t xml:space="preserve"> 0.39042     0.39075     0.39045     0.38987     0.39006     0.38969     0.38861     0.38659     0.37869     0.35953     0.32708     0.28327     0.23808     0.20997     0.21846     0.28157     0.40977     0.59111     0.78589     0.93966           1     0.93707      0.7645     0.52942     0.29395     0.11376    0.017281           0    0.034633      0.0878     0.13217     0.15776     0.17027      0.1803     0.19862     0.23124       0.274     0.31891     0.36001     0.39226     0.41475     0.43192     0.44728     0.46223      0.4784     0.49446      0.5068     0.51541     0.52005     0.52022     0.51807     0.51552     0.51174     0.50719     0.50255     0.49593     0.48768     0.47923     0.46946     0.45886</t>
  </si>
  <si>
    <t>m10c234r1</t>
  </si>
  <si>
    <t xml:space="preserve"> 0.3878     0.39379     0.39233     0.39027     0.39349     0.38912     0.38169     0.38265      0.3779     0.36626     0.35151     0.32136     0.27837     0.25646     0.27437     0.34532     0.48416     0.66186     0.82722     0.94912           1     0.95229     0.84379     0.70188     0.54513      0.4058     0.29832     0.20787     0.13585    0.085009    0.040093   0.0075821           0   0.0070723     0.02608    0.065671     0.11035     0.15292     0.20215     0.25094     0.29201     0.33959     0.38806     0.42724     0.46885     0.51037     0.53696     0.56118     0.58493     0.59476       0.603     0.61352     0.61414     0.61141     0.61405     0.60645       0.595     0.58919     0.57727     0.55996</t>
  </si>
  <si>
    <t xml:space="preserve"> 0.31933     0.32583     0.32282      0.3203     0.32655     0.32585     0.32206      0.3307     0.33068     0.31838       0.297     0.24525     0.16382    0.099675     0.08434      0.1451      0.3083     0.53704     0.76018     0.92815           1     0.93442     0.78868     0.60375     0.41188     0.25855     0.16237    0.098124    0.059777    0.042666    0.020849  0.00097832           0    0.007719    0.022513    0.061685     0.10439     0.14259     0.18866     0.23172     0.26254     0.29926     0.33633     0.36167     0.39245     0.42717     0.44603     0.46545     0.48761     0.49387     0.50051      0.5121     0.51083     0.50748     0.51167     0.50282     0.48993     0.48573     0.47451     0.45715</t>
  </si>
  <si>
    <t>m10c235r1</t>
    <phoneticPr fontId="1" type="noConversion"/>
  </si>
  <si>
    <t xml:space="preserve"> 0.31787     0.31858     0.31805     0.31781     0.31889      0.3187     0.31926     0.32204     0.32321     0.31954     0.29931     0.24806      0.1657    0.081583    0.041181    0.090452     0.24844     0.48711     0.73945     0.92884           1     0.93183     0.75859     0.53401     0.31659     0.15047    0.051807   0.0087506           0   0.0040812    0.005253    0.003428   0.0067924    0.020377    0.047922     0.09092      0.1402     0.18887     0.23366     0.27127     0.30255      0.3322     0.36128     0.38948     0.41727     0.44337     0.46245     0.47728     0.48743     0.49223     0.49446     0.49542     0.49337     0.48962     0.48481     0.47577     0.46469     0.45317     0.43968      0.4245</t>
  </si>
  <si>
    <t>m10c235r3</t>
    <phoneticPr fontId="1" type="noConversion"/>
  </si>
  <si>
    <t xml:space="preserve"> 0.32808     0.32991     0.32942     0.32878     0.33039        0.33     0.32925     0.33202     0.33171      0.3236     0.29939     0.24591      0.1656    0.090531    0.062432     0.12018     0.28065     0.51384     0.75397     0.93277           1     0.93461     0.77019      0.5568      0.3456     0.17956     0.07611    0.023664   0.0052007   0.0037943   0.0022251           0    0.004895    0.019423    0.046086    0.088117      0.1363     0.18351     0.22885     0.26881     0.30146     0.33414     0.36608     0.39485     0.42385     0.45161     0.47132     0.48703     0.49995       0.506      0.5091     0.51195     0.51004     0.50564     0.50178     0.49306     0.48163       0.471     0.45799     0.44204</t>
  </si>
  <si>
    <t>m10c237r1</t>
    <phoneticPr fontId="1" type="noConversion"/>
  </si>
  <si>
    <t>m10c237r1</t>
    <phoneticPr fontId="1" type="noConversion"/>
  </si>
  <si>
    <t>MemSac</t>
    <phoneticPr fontId="1" type="noConversion"/>
  </si>
  <si>
    <t xml:space="preserve"> 0.38584     0.38591     0.38569     0.38547     0.38576     0.38568     0.38543     0.38527     0.38251     0.37039     0.33873     0.28032     0.20394     0.13985     0.12911     0.20331     0.36556     0.58296     0.79594      0.9468           1     0.95086     0.82561     0.66389     0.50191     0.36321     0.25536     0.17326     0.10928    0.059402     0.02258   0.0017027           0     0.01759    0.051005     0.09497     0.14287     0.19002     0.23461      0.2764     0.31612     0.35542     0.39439      0.4313     0.46551     0.49585     0.52087      0.5409     0.55655     0.56793     0.57589      0.5812      0.5832     0.58182     0.57786     0.57086      0.5613     0.55027     0.53768     0.52382</t>
  </si>
  <si>
    <t xml:space="preserve"> 0.40861     0.40867     0.40712     0.40584     0.40526     0.40415     0.40286     0.40315     0.40314     0.40335     0.40238     0.39032     0.35156     0.28501     0.21632     0.19748     0.27979     0.47029     0.71375     0.91897           1     0.91523     0.69535     0.41888     0.17473    0.028514           0    0.059186     0.15595      0.2438     0.29474     0.30756     0.30279     0.29912     0.31121     0.34256     0.38441     0.42361     0.45317     0.47001     0.47572     0.47783     0.48167     0.48725      0.4958     0.50534     0.50944     0.50912     0.50534     0.49741     0.48883     0.48281     0.47622     0.47065     0.46524     0.45711     0.44694     0.43657     0.42599     0.41619</t>
  </si>
  <si>
    <t>m10c237r3</t>
    <phoneticPr fontId="1" type="noConversion"/>
  </si>
  <si>
    <t>m10c237r3</t>
    <phoneticPr fontId="1" type="noConversion"/>
  </si>
  <si>
    <t>2MemSac</t>
    <phoneticPr fontId="1" type="noConversion"/>
  </si>
  <si>
    <t xml:space="preserve"> 0.4004     0.40092     0.40054     0.39997      0.4001     0.40002     0.40014     0.40165     0.39925     0.38338     0.34374     0.27701     0.19825     0.14224     0.14663     0.23411     0.40108     0.61179      0.8115     0.95073           1     0.95542     0.84263      0.6969     0.54954     0.42157     0.31898     0.23575     0.16528     0.10445    0.053027    0.016201           0   0.0051099    0.028804    0.067012     0.11216     0.15845     0.20443     0.24885     0.29159     0.33525       0.379     0.42094     0.46072      0.4971      0.5273     0.55245     0.57325     0.58894     0.60106      0.6106     0.61602     0.61774     0.61699     0.61211     0.60396      0.5942     0.58235     0.56824</t>
  </si>
  <si>
    <t xml:space="preserve"> 0.37988     0.38108      0.3793      0.3774     0.37778     0.37681     0.37529       0.377     0.37759     0.37637      0.3728     0.35537     0.31227     0.24972     0.19275     0.18715     0.28012     0.47407     0.71476     0.91734           1     0.91935      0.7076     0.43742     0.19298    0.040412           0    0.043387     0.12547     0.20414     0.24862     0.25919     0.25461      0.2518     0.26353     0.29639      0.3386     0.37803     0.40925     0.42745     0.43312     0.43612     0.44121     0.44796     0.45957     0.47327     0.48182      0.4866     0.48867     0.48416     0.47836     0.47424     0.46772     0.46078     0.45574     0.44725     0.43716     0.42879     0.41868     0.40769</t>
  </si>
  <si>
    <t>m10c236r1</t>
    <phoneticPr fontId="1" type="noConversion"/>
  </si>
  <si>
    <t xml:space="preserve"> 0.37866     0.37936     0.37936     0.37921     0.37975      0.3798     0.37938     0.37967     0.37645     0.36281     0.33014     0.27181     0.19606     0.13425     0.12548     0.19989     0.36207     0.57943     0.79238     0.94458           1     0.95041     0.82252     0.65521     0.48502     0.33849     0.22603     0.14353    0.084025    0.042235     0.01416           0   0.0029078    0.021957    0.054204     0.09678     0.14355     0.18955     0.23415     0.27638     0.31554     0.35432     0.39234     0.42744     0.46054     0.49047     0.51439      0.5339     0.54927     0.55965     0.56641     0.57074     0.57144     0.56906     0.56516      0.5578      0.5483     0.53772     0.52553     0.51127</t>
  </si>
  <si>
    <t>m10c240r3</t>
  </si>
  <si>
    <t>m10c240r1</t>
    <phoneticPr fontId="1" type="noConversion"/>
  </si>
  <si>
    <t xml:space="preserve"> 0.30464     0.30633     0.30525     0.30452     0.30683     0.30669     0.30656     0.31077     0.31484       0.316     0.30777     0.27051     0.19533     0.10788    0.051027    0.075911     0.21657     0.45299     0.71494     0.91982           1     0.92132     0.72504      0.4766     0.24314    0.080838   0.0073415           0    0.027559     0.06127      0.0776    0.078318    0.077259    0.083837     0.10326     0.14093     0.18655     0.22856     0.26647     0.29537     0.31522     0.33399     0.35354     0.37111     0.39093     0.41117     0.42354     0.43237     0.43931     0.43903     0.43774      0.4382     0.43515     0.43176     0.43042     0.42412     0.41542     0.40817     0.39769     0.38475</t>
  </si>
  <si>
    <t xml:space="preserve"> 0.36829     0.36949      0.3688     0.36784     0.36881      0.3688     0.37151     0.38454     0.40361     0.41971     0.41136     0.34954     0.22937    0.091461           0    0.017695     0.17334     0.43193     0.71107     0.92167           1     0.92754     0.74985     0.53269     0.33772     0.20919     0.15477     0.15036      0.1676     0.18292     0.18194     0.16942     0.16008     0.16105      0.1765     0.20802     0.24435     0.27725     0.30568     0.32688     0.34196      0.3582     0.37641      0.3944     0.41401     0.43296     0.44548     0.45482     0.46195     0.46371     0.46522     0.46758     0.46689     0.46492     0.46409     0.45942     0.45323     0.44826     0.44124     0.43271</t>
  </si>
  <si>
    <t>NaN</t>
    <phoneticPr fontId="1" type="noConversion"/>
  </si>
  <si>
    <t>NaN</t>
    <phoneticPr fontId="1" type="noConversion"/>
  </si>
  <si>
    <t>NaN</t>
    <phoneticPr fontId="1" type="noConversion"/>
  </si>
  <si>
    <t>NaN</t>
    <phoneticPr fontId="1" type="noConversion"/>
  </si>
  <si>
    <t>NaN</t>
    <phoneticPr fontId="1" type="noConversion"/>
  </si>
  <si>
    <t>144.5813      162.3153      148.7685      143.8424      173.1527      137.4384      156.6502      151.2315      114.0394      134.4828</t>
    <phoneticPr fontId="1" type="noConversion"/>
  </si>
  <si>
    <t>9.78115      17.6809      11.9384      7.11591      6.90095      16.2611      9.07439      10.4923      12.4841      24.2015</t>
    <phoneticPr fontId="1" type="noConversion"/>
  </si>
  <si>
    <t>NaN</t>
    <phoneticPr fontId="1" type="noConversion"/>
  </si>
  <si>
    <t>NaN</t>
    <phoneticPr fontId="1" type="noConversion"/>
  </si>
  <si>
    <t>35.1396      25.9442      33.1691      13.7931      28.5714      19.0476      33.8259       26.601      31.5271      18.7192</t>
    <phoneticPr fontId="1" type="noConversion"/>
  </si>
  <si>
    <t>NaN</t>
    <phoneticPr fontId="1" type="noConversion"/>
  </si>
  <si>
    <t>NaN</t>
    <phoneticPr fontId="1" type="noConversion"/>
  </si>
  <si>
    <t>1.7143      2.3035      4.7141      2.8639      2.0925       2.724      2.3648      2.3953</t>
    <phoneticPr fontId="1" type="noConversion"/>
  </si>
  <si>
    <t>7.51041      3.16704      9.38693      9.38693      11.6156      11.9497      1.18409      9.75872</t>
    <phoneticPr fontId="1" type="noConversion"/>
  </si>
  <si>
    <t>2.27527      2.36818      5.97485      4.77039      6.59273      14.4611      9.15426      8.89129</t>
    <phoneticPr fontId="1" type="noConversion"/>
  </si>
  <si>
    <t>NaN</t>
    <phoneticPr fontId="1" type="noConversion"/>
  </si>
  <si>
    <t>59.44171      106.4039      147.1264      193.4319      92.61084      80.78818      53.69458      58.12808</t>
    <phoneticPr fontId="1" type="noConversion"/>
  </si>
  <si>
    <t>0.8243      0.8243     0.66821      1.6662     0.90297      1.7789     0.53963     0.48266</t>
    <phoneticPr fontId="1" type="noConversion"/>
  </si>
  <si>
    <t>62.266      76.8473      68.5714      46.8966      69.3596      60.4926      84.7291       70.936      60.6897      59.5074</t>
    <phoneticPr fontId="1" type="noConversion"/>
  </si>
  <si>
    <t>9.78003      11.3408      5.11557      6.38953      5.26518      4.71055      7.23316      2.15851       12.105      13.9004</t>
    <phoneticPr fontId="1" type="noConversion"/>
  </si>
  <si>
    <t>50.9852      31.7734      40.1478      27.8325       44.335      33.2512       35.468      27.9146      42.3645       32.266</t>
    <phoneticPr fontId="1" type="noConversion"/>
  </si>
  <si>
    <t>13.8538      2.55573      3.88663      13.0728      5.58775      5.88905      12.1666      11.4943      5.73068      5.76411</t>
    <phoneticPr fontId="1" type="noConversion"/>
  </si>
  <si>
    <t>NaN</t>
    <phoneticPr fontId="1" type="noConversion"/>
  </si>
  <si>
    <t>NaN</t>
    <phoneticPr fontId="1" type="noConversion"/>
  </si>
  <si>
    <t>68.96552      80.78818      61.28079      44.92611      145.2217      116.4532      69.35961      80.39409      59.31034      71.92118</t>
    <phoneticPr fontId="1" type="noConversion"/>
  </si>
  <si>
    <t>12.1506      4.58948      11.7584      11.7303      9.84039      9.63001      11.8824      8.64304      7.29596      11.4515</t>
    <phoneticPr fontId="1" type="noConversion"/>
  </si>
  <si>
    <t>NaN</t>
    <phoneticPr fontId="1" type="noConversion"/>
  </si>
  <si>
    <t>NaN</t>
    <phoneticPr fontId="1" type="noConversion"/>
  </si>
  <si>
    <t>4.1149      7.5748      3.2344     0.56882      5.4262      4.5977      3.1328      4.5149       3.167      1.7065</t>
    <phoneticPr fontId="1" type="noConversion"/>
  </si>
  <si>
    <t>NaN</t>
    <phoneticPr fontId="1" type="noConversion"/>
  </si>
  <si>
    <t>9.26108      10.8374      10.6404      1.57635      2.36453      4.33498      2.36453     0.788177     0.985222      10.0493</t>
    <phoneticPr fontId="1" type="noConversion"/>
  </si>
  <si>
    <t>0.66821      1.9704      1.7458     0.96532      1.6662      1.7789     0.66821     0.78818      0.4406      1.1405</t>
    <phoneticPr fontId="1" type="noConversion"/>
  </si>
  <si>
    <t>17.931      17.5369      11.8227      1.57635      1.57635      9.45813      9.06404      4.53202     0.197044      11.8227</t>
    <phoneticPr fontId="1" type="noConversion"/>
  </si>
  <si>
    <t>1.7458     0.95521      1.1657      1.3437      1.1059      1.5135      1.8797       1.149     0.19704      1.7897</t>
    <phoneticPr fontId="1" type="noConversion"/>
  </si>
  <si>
    <t>NaN</t>
    <phoneticPr fontId="1" type="noConversion"/>
  </si>
  <si>
    <t>NaN</t>
    <phoneticPr fontId="1" type="noConversion"/>
  </si>
  <si>
    <t>9.68801      14.7783      19.8686      24.1379      12.4795      12.4795      5.74713      7.55337</t>
    <phoneticPr fontId="1" type="noConversion"/>
  </si>
  <si>
    <t>NaN</t>
    <phoneticPr fontId="1" type="noConversion"/>
  </si>
  <si>
    <t>23.97373      32.84072      44.00657      32.84072      90.31199      131.6913      91.95402       45.3202      28.24302      36.12479</t>
    <phoneticPr fontId="1" type="noConversion"/>
  </si>
  <si>
    <t>3.65699      7.97022      7.20253      3.78738      10.0205      3.33297      10.3226      3.16704      6.08219      5.46579</t>
    <phoneticPr fontId="1" type="noConversion"/>
  </si>
  <si>
    <t>NaN</t>
    <phoneticPr fontId="1" type="noConversion"/>
  </si>
  <si>
    <t>63.38259      56.15764      68.63711       183.908      124.1379      111.0016      89.32677      53.53038</t>
    <phoneticPr fontId="1" type="noConversion"/>
  </si>
  <si>
    <t>57.14286      65.35304      90.31199      150.0821      124.7947      116.5846      118.2266      67.32348</t>
    <phoneticPr fontId="1" type="noConversion"/>
  </si>
  <si>
    <t>9.10701      2.31055      20.4326      27.3112      22.1693      13.9447      8.20854      8.93968</t>
    <phoneticPr fontId="1" type="noConversion"/>
  </si>
  <si>
    <t>NaN</t>
    <phoneticPr fontId="1" type="noConversion"/>
  </si>
  <si>
    <t>53.7931      52.21675      62.46305      90.83744      130.4433      225.0246      153.1034      118.4236      99.90148      75.07389</t>
    <phoneticPr fontId="1" type="noConversion"/>
  </si>
  <si>
    <t>10.4758      7.95532       4.6169      18.3643      10.8222      12.6615      9.25584      9.00495      5.68192      16.7383</t>
    <phoneticPr fontId="1" type="noConversion"/>
  </si>
  <si>
    <t>76.0591      68.1773      66.2069      50.8374      59.3103      64.6305      70.1478      55.5665      42.5616      74.8768</t>
    <phoneticPr fontId="1" type="noConversion"/>
  </si>
  <si>
    <t>3.39008      5.24486      7.75389      6.08609      5.26333      4.63787      5.27255       7.0538      14.0973      9.23695</t>
    <phoneticPr fontId="1" type="noConversion"/>
  </si>
  <si>
    <t>30.7389      34.4828      24.4335      22.8571       17.734      21.6749      23.4483      12.6108      23.0542      20.0985</t>
    <phoneticPr fontId="1" type="noConversion"/>
  </si>
  <si>
    <t>3.8335      4.5789      3.5713      2.1222       6.468       3.341      4.6358      2.0525      4.8527      2.2596</t>
    <phoneticPr fontId="1" type="noConversion"/>
  </si>
  <si>
    <t>1.9704      2.9557      2.5616      7.4877       9.064      7.2906     0.98522      3.1527</t>
    <phoneticPr fontId="1" type="noConversion"/>
  </si>
  <si>
    <t>33.9901      35.2217      33.1034        38.67      36.6995      43.1034       37.931      40.3941</t>
  </si>
  <si>
    <t>3.4717      4.9974      3.7464      3.8866      2.1425      4.8161      4.5948       4.082</t>
  </si>
  <si>
    <t>48.0296      33.4975      27.5862      25.8621      33.7438      36.4532      39.1626       46.798</t>
  </si>
  <si>
    <t>3.3981      2.9829      3.0895      2.8263       5.491      1.7532        2.18      3.6533</t>
  </si>
  <si>
    <t>33.7438      23.1527      13.5468      16.0099      23.8916      17.2414       12.069      21.4286</t>
  </si>
  <si>
    <t>5.4466      4.4879      2.9931      2.8263      2.6793      2.7427      1.9026      2.9109</t>
  </si>
  <si>
    <t>16.9951      13.3005      13.5468      49.5074      50.2463      31.0345      11.0837      13.5468</t>
  </si>
  <si>
    <t>3.538      2.1472      3.9486      5.8061      3.8579      3.9716      1.0155      1.9858</t>
  </si>
  <si>
    <t>61.4122      51.5599      58.1281       62.069       65.353      50.5747      44.9918      59.1133</t>
  </si>
  <si>
    <t>3.61248      11.9902      2.95567       2.0509       4.5977      6.13515      3.65699      13.3763</t>
  </si>
  <si>
    <t>66.33826      62.39737      50.57471      89.98358      105.7471      103.1199      64.03941       59.1133</t>
  </si>
  <si>
    <t>9.24803      1.82849      6.26561      11.7173      5.58292      11.9497      9.10109       2.0509</t>
  </si>
  <si>
    <t>50.2463      43.3498      38.1773      37.2414      28.3251      32.0197      32.7586      29.5567      37.6847      50.4926</t>
  </si>
  <si>
    <t>0.98522      1.6486      1.0923      4.2077     0.73892      4.1896     0.24631      2.8155      1.0155      7.4206</t>
  </si>
  <si>
    <t>33.3005      28.0788      33.7438      27.3399      67.4877      77.0936      76.1084      63.2512       31.133      30.2956</t>
  </si>
  <si>
    <t>5.1515      3.9716      3.6059       3.492      1.6826      8.6675       6.377      3.1218      2.8993      3.2769</t>
  </si>
  <si>
    <t>56.6502      41.3793      30.0493      37.4384      69.7044      82.7586      72.6601      64.0394      42.8571      61.5764</t>
    <phoneticPr fontId="1" type="noConversion"/>
  </si>
  <si>
    <t>5.9726      2.5118       4.228      2.9829      4.6451      2.0111      4.8161      5.4113      2.8298      3.3531</t>
    <phoneticPr fontId="1" type="noConversion"/>
  </si>
  <si>
    <t>58.9163      53.7931      38.4236           40      46.8966       53.202       44.532      52.6108</t>
  </si>
  <si>
    <t>1.5071      2.8825      3.4833      1.3437      4.4564       4.086      4.1262      3.6546</t>
  </si>
  <si>
    <t>42.3645      42.5616      36.2562      88.0788      90.0493      69.1626      50.0493      41.1823</t>
  </si>
  <si>
    <t>2.0666       2.145      4.5299       5.639       7.867      3.2587      3.8208      1.8006</t>
  </si>
  <si>
    <t>64.6305      52.4138      37.2414           80      88.2759       71.133      54.9754      65.8128</t>
  </si>
  <si>
    <t>5.8916      2.1222     0.84752      3.1062      2.8486      3.6785      1.9556      5.5506</t>
  </si>
  <si>
    <t>53.202      59.7701      57.4713      55.8292      55.1724       45.977      47.2906       44.335</t>
  </si>
  <si>
    <t>5.4262      4.9042      2.2989      9.1248      4.1018      1.1841      3.9817      5.9386</t>
  </si>
  <si>
    <t>36.4532      45.6486      42.0361      41.3793      67.3235      70.6897      60.0985      44.0066</t>
  </si>
  <si>
    <t>3.98173      2.91895       10.677      4.51485      7.20253      5.34167      2.31055      8.09109</t>
  </si>
  <si>
    <t>36.7816      57.4713      45.3202      62.3153       45.977      45.6486      36.4532      41.8719</t>
  </si>
  <si>
    <t>1.18409      14.6721      3.94089      5.04576      7.72281      14.2242      1.55777      1.42204</t>
  </si>
  <si>
    <t>53.5304      37.7668      52.2167      47.2906      59.4417      68.3087      71.2644      55.5008</t>
  </si>
  <si>
    <t>6.59273      7.31398      13.7931      5.93863      1.82849      11.8409      16.9154      8.83653</t>
  </si>
  <si>
    <t>40.3941      45.3202      40.8867      57.8818      59.3596      51.4778      39.4089      47.7833</t>
  </si>
  <si>
    <t>5.52954      12.0999      9.36824      9.27169      11.6599      10.3751       7.5226      11.3799</t>
  </si>
  <si>
    <t>92.3645      45.0739      45.8128      43.5961      62.3153      60.5911       79.064      85.7143</t>
  </si>
  <si>
    <t>12.6258      6.78272      10.2506      4.43122      17.7448       8.0292      14.5543      18.9169</t>
  </si>
  <si>
    <t>34.2365       35.468      35.2217      37.6847      38.4236      39.9015      34.2365      35.7143</t>
  </si>
  <si>
    <t>3.0731      4.9751      1.2315      5.8891     0.69666      2.6831      4.5216      3.9074</t>
  </si>
  <si>
    <t>27.8325      31.0345      46.3054      43.1034      54.4335      57.1429      61.8227      45.5665</t>
  </si>
  <si>
    <t>5.7781      5.4336      3.6644      1.9026      2.1425      8.2528      9.4016      2.2886</t>
  </si>
  <si>
    <t>52.8736      39.4089      44.9918      41.0509      52.5452      31.1987      35.7964      40.3941</t>
  </si>
  <si>
    <t>5.12988      3.55227      11.2955      6.29138      10.4318      4.83774      8.28862      8.41774</t>
  </si>
  <si>
    <t>44.9918      35.7964      45.6486      40.3941      55.5008      59.1133      41.7077      44.9918</t>
  </si>
  <si>
    <t>14.8475      5.61183      7.84749      6.15271      10.0205      3.94089      5.61183      4.41827</t>
  </si>
  <si>
    <t>23.399      17.4056      15.2709      10.8374      15.7635       23.399      12.1511      25.8621</t>
  </si>
  <si>
    <t>3.202      4.3444      4.6647      3.6644      3.2428      8.2172      4.4183      8.5169</t>
  </si>
  <si>
    <t>25.1232      35.7143      41.3793      20.4433      15.5172      11.5764      17.4877      23.8916</t>
  </si>
  <si>
    <t>4.5059      4.6277      7.9125      5.0136      3.9074       3.151      1.7241      1.2315</t>
  </si>
  <si>
    <t>15.7635      18.3908      10.8374      14.4499      14.1215      13.1363       17.734      15.1067</t>
  </si>
  <si>
    <t>3.167       8.051     0.56882      2.1535      1.7378      1.3136     0.98522       1.642</t>
  </si>
  <si>
    <t>14.532      15.7635        8.867      41.7077      52.8736      48.2759       29.803      10.8374</t>
  </si>
  <si>
    <t>1.9026        3.73      2.4794      1.8285      3.8719      8.2626      2.9109     0.98522</t>
  </si>
  <si>
    <t>43.0213      39.0805      36.4532      30.2135      33.4975      32.8407      31.5271      48.2759</t>
  </si>
  <si>
    <t>0.86888      2.6273       1.505       2.863     0.56882      4.5977      1.1376      5.9386</t>
  </si>
  <si>
    <t>30.21346       22.6601      21.34647      90.64039      107.7176      101.1494      61.08374      23.31691</t>
  </si>
  <si>
    <t>0.86888      3.5523      6.3426      5.2133      6.2914      3.8719      5.4855      4.9697</t>
  </si>
  <si>
    <t>98.71921      99.90148      85.51724      122.1675      91.42857      49.65517      67.78325      101.4778</t>
  </si>
  <si>
    <t>10.8258      15.9612       8.4603      7.35295      5.43571      3.94827      15.9515      17.6021</t>
  </si>
  <si>
    <t>NaN</t>
    <phoneticPr fontId="1" type="noConversion"/>
  </si>
  <si>
    <t>5.9113       7.225     0.65681      2.2989      1.2315      1.2315      2.2989      6.2397</t>
    <phoneticPr fontId="1" type="noConversion"/>
  </si>
  <si>
    <t>3.0099      1.1841     0.32841     0.86888     0.61986     0.47164      1.8285      2.2989</t>
    <phoneticPr fontId="1" type="noConversion"/>
  </si>
  <si>
    <t>NaN</t>
    <phoneticPr fontId="1" type="noConversion"/>
  </si>
  <si>
    <t>3.9409      4.2693      6.2397      4.9261      5.1724       5.665      2.6273      5.9113</t>
    <phoneticPr fontId="1" type="noConversion"/>
  </si>
  <si>
    <t>2.4794      2.1535      4.0355      2.0509      1.0155      1.2955     0.65681     0.98522</t>
    <phoneticPr fontId="1" type="noConversion"/>
  </si>
  <si>
    <t>3.9409      2.1675      6.5025      3.7438      5.5172      9.4581      6.8966      3.5468      3.5468       4.335</t>
  </si>
  <si>
    <t>1.6486     0.48266     0.91366      1.1405       1.695      0.8589       2.588      1.0143     0.96532     0.91366</t>
  </si>
  <si>
    <t>29.3596      18.3251      14.3842      26.2069      27.1921      27.5862      16.1576      27.7833</t>
  </si>
  <si>
    <t>3.7309      1.8589      2.8993      3.4497      2.7268      2.6981      3.2468      1.8537</t>
  </si>
  <si>
    <t>NaN</t>
    <phoneticPr fontId="1" type="noConversion"/>
  </si>
  <si>
    <t>NaN</t>
    <phoneticPr fontId="1" type="noConversion"/>
  </si>
  <si>
    <t>26.2069      22.6601      25.4187      22.8571      28.3744      22.8571      24.4335      20.6897      12.0197      27.3892</t>
    <phoneticPr fontId="1" type="noConversion"/>
  </si>
  <si>
    <t>4.8226      2.9226      2.9127      4.1962      1.9556      3.3323      3.2137      3.1925      3.3901       3.011</t>
    <phoneticPr fontId="1" type="noConversion"/>
  </si>
  <si>
    <t>103.6453      67.19212      66.99507      79.01478      63.84236      53.00493      46.89655       81.7734</t>
  </si>
  <si>
    <t>20.3572      11.2047      5.63388      12.0076      14.1351      14.3836      10.0551      7.11136</t>
  </si>
  <si>
    <t>NaN</t>
    <phoneticPr fontId="1" type="noConversion"/>
  </si>
  <si>
    <t>NaN</t>
    <phoneticPr fontId="1" type="noConversion"/>
  </si>
  <si>
    <t>127.0936      96.15764      86.89655       97.3399      101.6749      99.31034      63.44828       99.1133</t>
    <phoneticPr fontId="1" type="noConversion"/>
  </si>
  <si>
    <t>6.1685      5.7667       7.841      9.5083      4.7598      8.9129      6.6501      7.0262</t>
    <phoneticPr fontId="1" type="noConversion"/>
  </si>
  <si>
    <t>96.69247      100.7741      57.98733       81.7734      70.09148      68.40253      72.76566      97.53695</t>
    <phoneticPr fontId="1" type="noConversion"/>
  </si>
  <si>
    <t>7.97629      6.89224      5.45349      4.52508      2.98235      6.64693      3.94926      10.2184</t>
    <phoneticPr fontId="1" type="noConversion"/>
  </si>
  <si>
    <t>NaN</t>
    <phoneticPr fontId="1" type="noConversion"/>
  </si>
  <si>
    <t>44.9918       47.619      21.3465      15.4351      20.6897      18.7192      26.9294       54.844</t>
    <phoneticPr fontId="1" type="noConversion"/>
  </si>
  <si>
    <t>3.2344      1.9976       4.307      4.9042      3.5523     0.56882      1.1841      1.9976</t>
    <phoneticPr fontId="1" type="noConversion"/>
  </si>
  <si>
    <t>155.2709      154.6798      115.2709       146.798      143.0542      147.5862      125.1232      160.3941</t>
    <phoneticPr fontId="1" type="noConversion"/>
  </si>
  <si>
    <t>17.8529      16.0685      21.7754       10.234       14.343      11.9995      20.6168      8.04269</t>
    <phoneticPr fontId="1" type="noConversion"/>
  </si>
  <si>
    <t>NaN</t>
    <phoneticPr fontId="1" type="noConversion"/>
  </si>
  <si>
    <t>NaN</t>
    <phoneticPr fontId="1" type="noConversion"/>
  </si>
  <si>
    <t>21.4778      26.9951      18.7192      23.6453      20.4926      22.8571      19.3103      27.9803</t>
    <phoneticPr fontId="1" type="noConversion"/>
  </si>
  <si>
    <t>2.7762      3.2617      4.4608       3.593      2.0525      5.5506      5.4731      2.1495</t>
    <phoneticPr fontId="1" type="noConversion"/>
  </si>
  <si>
    <t>NaN</t>
    <phoneticPr fontId="1" type="noConversion"/>
  </si>
  <si>
    <t>84.13793      123.5468       81.7734      69.95074      97.93103      91.23153      66.40394      84.92611</t>
    <phoneticPr fontId="1" type="noConversion"/>
  </si>
  <si>
    <t>9.84039      8.64865      13.8773      5.31472      18.4492      6.94284      7.64801      7.55094</t>
    <phoneticPr fontId="1" type="noConversion"/>
  </si>
  <si>
    <t>NaN</t>
    <phoneticPr fontId="1" type="noConversion"/>
  </si>
  <si>
    <t>96.55172      98.91626      133.7931      129.6552      114.6798      101.6749            80      97.73399</t>
    <phoneticPr fontId="1" type="noConversion"/>
  </si>
  <si>
    <t>2.66192      6.41984      12.3856      8.39233      7.67335       5.0564      7.72881      7.10727</t>
    <phoneticPr fontId="1" type="noConversion"/>
  </si>
  <si>
    <t>1.7734      2.3645     0.39409      7.0936      3.7438     0.59113     0.39409     0.98522</t>
    <phoneticPr fontId="1" type="noConversion"/>
  </si>
  <si>
    <t>0.48266     0.73727     0.39409      1.6008     0.57448     0.59113     0.24133      0.4406</t>
    <phoneticPr fontId="1" type="noConversion"/>
  </si>
  <si>
    <t>49.2611      46.1084      50.2463      39.6059      29.5567      28.3744      50.0493      38.6207</t>
    <phoneticPr fontId="1" type="noConversion"/>
  </si>
  <si>
    <t>4.1215      2.1898      4.7659      3.4044      3.9898      3.5441      4.6148       4.979</t>
    <phoneticPr fontId="1" type="noConversion"/>
  </si>
  <si>
    <t>55.7635      52.2167      51.4286      47.4877      50.2463      51.6256      54.7783      55.5665</t>
    <phoneticPr fontId="1" type="noConversion"/>
  </si>
  <si>
    <t>1.307      5.4053      2.5002      1.9306      4.1683      5.9977      2.6909      2.4846</t>
    <phoneticPr fontId="1" type="noConversion"/>
  </si>
  <si>
    <t>5.3202      2.16749      14.1872      5.91133      4.33498      7.29064      6.10837       3.5468</t>
    <phoneticPr fontId="1" type="noConversion"/>
  </si>
  <si>
    <t>0.73727     0.84752      2.1495     0.69666     0.91366      0.8004      1.4413     0.66821</t>
    <phoneticPr fontId="1" type="noConversion"/>
  </si>
  <si>
    <t>40.3941      46.5025      38.2266      37.0443      46.1084      38.8177      32.9064      40.3941</t>
    <phoneticPr fontId="1" type="noConversion"/>
  </si>
  <si>
    <t>2.3105      2.3809      3.0748       2.465       3.011      1.8589        4.29      1.6189</t>
    <phoneticPr fontId="1" type="noConversion"/>
  </si>
  <si>
    <t>0.19704     0.78818      2.1675      5.9113      3.1527      6.5025      3.9409     0.19704</t>
    <phoneticPr fontId="1" type="noConversion"/>
  </si>
  <si>
    <t>0.19704     0.19704     0.95521     0.53963     0.48266      1.8589     0.53963     0.19704</t>
    <phoneticPr fontId="1" type="noConversion"/>
  </si>
  <si>
    <t>52.0197      55.1724      55.1724      63.8424      76.8473      69.7537      72.1182      52.8079</t>
    <phoneticPr fontId="1" type="noConversion"/>
  </si>
  <si>
    <t>4.3551      2.5118      2.1131      5.1797      4.0262      3.3613      5.2725      3.9971</t>
    <phoneticPr fontId="1" type="noConversion"/>
  </si>
  <si>
    <t>20.2956       22.266      11.4286      14.1872       13.399      21.2808      16.5517      17.1429</t>
    <phoneticPr fontId="1" type="noConversion"/>
  </si>
  <si>
    <t>4.6899      5.1628      2.7089      4.0334      5.1534      3.3498      3.4889      3.2617</t>
    <phoneticPr fontId="1" type="noConversion"/>
  </si>
  <si>
    <t>NaN</t>
    <phoneticPr fontId="1" type="noConversion"/>
  </si>
  <si>
    <t>44.335      38.8177       22.266      24.8276      23.2512      23.4483      32.9064      44.1379</t>
    <phoneticPr fontId="1" type="noConversion"/>
  </si>
  <si>
    <t>8.572      6.7443      2.9491      3.2883      6.6135       4.031      4.2786      4.6148</t>
    <phoneticPr fontId="1" type="noConversion"/>
  </si>
  <si>
    <t>0.39409     0.98522           0           0     0.19704     0.19704           0     0.39409</t>
    <phoneticPr fontId="1" type="noConversion"/>
  </si>
  <si>
    <t>0.24133      0.4406           0           0     0.19704     0.19704           0     0.24133</t>
    <phoneticPr fontId="1" type="noConversion"/>
  </si>
  <si>
    <t>14.5813      18.5222      14.3842      6.10837      4.13793      10.4433      15.1724      16.9458</t>
    <phoneticPr fontId="1" type="noConversion"/>
  </si>
  <si>
    <t>0.65352      2.1898      1.6662      2.9948      1.3723      3.7335      3.1864      1.7734</t>
    <phoneticPr fontId="1" type="noConversion"/>
  </si>
  <si>
    <t>9.928      8.33649      8.33649      10.5343      11.6711      11.1406      13.8689        12.05</t>
    <phoneticPr fontId="1" type="noConversion"/>
  </si>
  <si>
    <t>1.511      1.1626      1.0382     0.98133      1.0807      1.4647     0.86741      1.0173</t>
    <phoneticPr fontId="1" type="noConversion"/>
  </si>
  <si>
    <t>127.0936      132.4138      128.4729      106.4039      121.9704      125.1232      121.7734      127.8818</t>
    <phoneticPr fontId="1" type="noConversion"/>
  </si>
  <si>
    <t>5.94408      7.86698      10.6595      4.88654      6.75003       7.5355      4.49978      7.90268</t>
    <phoneticPr fontId="1" type="noConversion"/>
  </si>
  <si>
    <t>85.3202      113.1034      80.59113      73.49754      71.52709      84.72906      64.03941      80.39409</t>
    <phoneticPr fontId="1" type="noConversion"/>
  </si>
  <si>
    <t>6.773      3.43276      4.72906      3.12488      6.78731      6.25441      4.12148       10.947</t>
    <phoneticPr fontId="1" type="noConversion"/>
  </si>
  <si>
    <t>85.71429      85.71429      134.7783      83.15271       76.4532      88.66995      84.33498      76.05911</t>
    <phoneticPr fontId="1" type="noConversion"/>
  </si>
  <si>
    <t>7.65689      7.75138      14.7928      7.38982      5.78351      3.61994      6.91482      4.18458</t>
    <phoneticPr fontId="1" type="noConversion"/>
  </si>
  <si>
    <t>5.3202      9.2611       4.335      2.5616      1.7734      1.5764     0.98522      2.1675</t>
    <phoneticPr fontId="1" type="noConversion"/>
  </si>
  <si>
    <t>0.50237      1.1059      1.2694      1.0143     0.57448     0.59113     0.62311     0.95521</t>
    <phoneticPr fontId="1" type="noConversion"/>
  </si>
  <si>
    <t>98.91626      129.6552      131.6256      111.7241      104.4335      87.88177      66.00985      70.54187</t>
    <phoneticPr fontId="1" type="noConversion"/>
  </si>
  <si>
    <t>3.89879      9.64612      19.8115      6.14955       5.2226      4.42144      3.22274      7.21704</t>
    <phoneticPr fontId="1" type="noConversion"/>
  </si>
  <si>
    <t>89.16256      126.3547      109.3596      44.08867      21.67488      34.48276       27.3399      37.68473</t>
    <phoneticPr fontId="1" type="noConversion"/>
  </si>
  <si>
    <t>6.9955      6.7827      6.2699      3.0731      4.4426      4.4969       1.471      5.6364</t>
    <phoneticPr fontId="1" type="noConversion"/>
  </si>
  <si>
    <t>NaN</t>
    <phoneticPr fontId="1" type="noConversion"/>
  </si>
  <si>
    <t>25.8621       35.468      47.7833      46.3054      18.2266      5.17241      3.69458      11.0837</t>
    <phoneticPr fontId="1" type="noConversion"/>
  </si>
  <si>
    <t>3.6505      4.8932      6.0933      2.1283      3.6973     0.73892      1.6276      1.3565</t>
    <phoneticPr fontId="1" type="noConversion"/>
  </si>
  <si>
    <t>NaN</t>
    <phoneticPr fontId="1" type="noConversion"/>
  </si>
  <si>
    <t>50      72.6601      97.5369      84.2365      50.9852      24.1379      18.9655      34.4828</t>
    <phoneticPr fontId="1" type="noConversion"/>
  </si>
  <si>
    <t>3.6283      2.6183       6.498      2.6831      4.1872       4.228      3.4687      2.7574</t>
    <phoneticPr fontId="1" type="noConversion"/>
  </si>
  <si>
    <t>0.39409      2.5616      6.1084     0.39409     0.78818      1.1823     0.59113     0.39409</t>
    <phoneticPr fontId="1" type="noConversion"/>
  </si>
  <si>
    <t>0.24133      1.1904     0.90297     0.39409     0.78818     0.36864     0.39409     0.24133</t>
    <phoneticPr fontId="1" type="noConversion"/>
  </si>
  <si>
    <t>0     0.39409           0           0     0.39409     0.39409           0           0</t>
    <phoneticPr fontId="1" type="noConversion"/>
  </si>
  <si>
    <t>0     0.24133           0           0     0.24133     0.39409           0           0</t>
    <phoneticPr fontId="1" type="noConversion"/>
  </si>
  <si>
    <t>6.8966      9.8522      7.5534       8.867      6.8966       8.867      8.5386      9.8522</t>
    <phoneticPr fontId="1" type="noConversion"/>
  </si>
  <si>
    <t>2.0509     0.56882      1.1841      1.1376  6.2804e-16        4.86      2.9189      4.4426</t>
    <phoneticPr fontId="1" type="noConversion"/>
  </si>
  <si>
    <t>10.509      6.23974      6.56814      4.26929      6.23974      6.56814      7.88177       9.1954</t>
    <phoneticPr fontId="1" type="noConversion"/>
  </si>
  <si>
    <t>2.9189     0.86888     0.32841     0.32841      1.7378     0.86888      1.1376      1.8285</t>
    <phoneticPr fontId="1" type="noConversion"/>
  </si>
  <si>
    <t>0      2.2167      7.3892      2.7094     0.73892       5.665      6.8966      1.7241</t>
    <phoneticPr fontId="1" type="noConversion"/>
  </si>
  <si>
    <t>0      1.0923      1.6338     0.73892     0.47164     0.73892      2.0111     0.61986</t>
    <phoneticPr fontId="1" type="noConversion"/>
  </si>
  <si>
    <t>17.734      17.1429      10.2463      9.06404      6.10837      7.29064       13.399      11.6256</t>
    <phoneticPr fontId="1" type="noConversion"/>
  </si>
  <si>
    <t>3.0685      1.4141      1.6068      1.6603     0.95521      1.0143      1.9104     0.84752</t>
    <phoneticPr fontId="1" type="noConversion"/>
  </si>
  <si>
    <t>36.4532      37.2414      53.0049       62.266      50.2463      44.1379           40      42.7586</t>
    <phoneticPr fontId="1" type="noConversion"/>
  </si>
  <si>
    <t>3.4972      2.0046      5.9636      2.2979      2.2682      3.9703      4.2445      4.8826</t>
    <phoneticPr fontId="1" type="noConversion"/>
  </si>
  <si>
    <t>11.8227      17.3399      23.8424      21.4778      18.7192      21.0837      15.3695       17.734</t>
    <phoneticPr fontId="1" type="noConversion"/>
  </si>
  <si>
    <t>2.8384      1.6662      2.3398      2.0992      2.4133      2.9491       2.385      1.3218</t>
    <phoneticPr fontId="1" type="noConversion"/>
  </si>
  <si>
    <t>18.9655      12.3153      16.0099      18.7192      19.7044      10.8374      15.2709      19.2118</t>
    <phoneticPr fontId="1" type="noConversion"/>
  </si>
  <si>
    <t>2.8829      2.9143      1.6276      2.3453      2.2394      1.7065       1.422      3.0233</t>
    <phoneticPr fontId="1" type="noConversion"/>
  </si>
  <si>
    <t>12.8079      14.5813      8.27586      6.30542      2.95567      11.0345      9.26108      15.7635</t>
    <phoneticPr fontId="1" type="noConversion"/>
  </si>
  <si>
    <t>2.1359      2.2337      3.4356      2.2596     0.98522      2.7053      3.3207      3.9777</t>
    <phoneticPr fontId="1" type="noConversion"/>
  </si>
  <si>
    <t>74.8768      74.0887      34.8768      60.6897      46.8966      53.0049      24.6305      56.5517</t>
    <phoneticPr fontId="1" type="noConversion"/>
  </si>
  <si>
    <t>7.8075      7.2493      6.8584      5.4819      9.4324      2.7053      5.9929      7.6098</t>
    <phoneticPr fontId="1" type="noConversion"/>
  </si>
  <si>
    <t>36.2562      35.0739      40.5911      32.3153      32.7094      28.7685      21.6749      35.0739</t>
    <phoneticPr fontId="1" type="noConversion"/>
  </si>
  <si>
    <t>4.1262       1.448      4.1026      3.2587      3.9825      2.5387      1.0333      3.4072</t>
    <phoneticPr fontId="1" type="noConversion"/>
  </si>
  <si>
    <t>4.532      6.3054      6.8966      1.9704      2.7586      2.1675      6.3054      5.1232</t>
    <phoneticPr fontId="1" type="noConversion"/>
  </si>
  <si>
    <t>1.6368      2.0807      2.0666     0.69666      1.2226     0.65352       1.307     0.72399</t>
    <phoneticPr fontId="1" type="noConversion"/>
  </si>
  <si>
    <t>3.9409      2.7586      3.1527      5.1232       4.335      2.3645      6.3054      2.9557</t>
    <phoneticPr fontId="1" type="noConversion"/>
  </si>
  <si>
    <t>1.2846      1.9306      1.1405     0.95521      0.8004     0.39409      1.4141      1.1233</t>
    <phoneticPr fontId="1" type="noConversion"/>
  </si>
  <si>
    <t>5.9113      2.1675       4.532      6.6995      7.2906      4.7291      4.1379      2.3645</t>
    <phoneticPr fontId="1" type="noConversion"/>
  </si>
  <si>
    <t>2.804      1.2996       2.465     0.84752     0.91366      1.3364      1.5071     0.66821</t>
    <phoneticPr fontId="1" type="noConversion"/>
  </si>
  <si>
    <t>8.07882      4.72906       7.0936      9.06404      13.0049      5.51724      7.48768      8.47291</t>
    <phoneticPr fontId="1" type="noConversion"/>
  </si>
  <si>
    <t>1.4413      1.8273      1.2226      1.8273      2.2767      1.2694     0.91366      1.1904</t>
    <phoneticPr fontId="1" type="noConversion"/>
  </si>
  <si>
    <t>7.2906      3.1527      7.8818      7.2906      7.6847      5.3202      9.4581      3.1527</t>
    <phoneticPr fontId="1" type="noConversion"/>
  </si>
  <si>
    <t>1.1059     0.48266      1.6778      1.3437      2.6141     0.66821      2.0095     0.95521</t>
    <phoneticPr fontId="1" type="noConversion"/>
  </si>
  <si>
    <t>47.8818      50.6404      14.5813      6.69951      6.89655      3.74384      5.51724      37.2414</t>
    <phoneticPr fontId="1" type="noConversion"/>
  </si>
  <si>
    <t>3.9112      3.7979      4.9595      1.6008      2.9392      1.0519      1.7514      1.2226</t>
    <phoneticPr fontId="1" type="noConversion"/>
  </si>
  <si>
    <t>25.3695      18.9655      35.9606      14.7783      11.0837      12.8079      19.9507      27.0936</t>
    <phoneticPr fontId="1" type="noConversion"/>
  </si>
  <si>
    <t>4.7654      2.2529      5.9726      3.3652      1.3565      2.1359      1.8596      4.3413</t>
    <phoneticPr fontId="1" type="noConversion"/>
  </si>
  <si>
    <t>110.8374      104.1872      121.4286      94.33498       90.8867      80.39409      83.25123      106.8966</t>
    <phoneticPr fontId="1" type="noConversion"/>
  </si>
  <si>
    <t>4.18961      3.67262      8.65814      11.6321       5.7077      3.14037      5.41872      6.85538</t>
    <phoneticPr fontId="1" type="noConversion"/>
  </si>
  <si>
    <t>0.98522     0.73892       3.202      2.9557     0.73892           0      1.9704     0.24631</t>
    <phoneticPr fontId="1" type="noConversion"/>
  </si>
  <si>
    <t>0.40222     0.47164     0.84129     0.40222     0.47164           0     0.69666     0.24631</t>
    <phoneticPr fontId="1" type="noConversion"/>
  </si>
  <si>
    <t>12.069      16.0099      24.6305      17.4877      12.8079      15.7635      11.5764      12.3153</t>
    <phoneticPr fontId="1" type="noConversion"/>
  </si>
  <si>
    <t>1.7241      1.7704      1.7988      2.7975      1.6089     0.89938      1.9026      2.4631</t>
    <phoneticPr fontId="1" type="noConversion"/>
  </si>
  <si>
    <t>1.23153     0.492611      1.97044      18.4729      21.6749      11.0837       4.4335     0.738916</t>
    <phoneticPr fontId="1" type="noConversion"/>
  </si>
  <si>
    <t>0.24631     0.28441     0.69666      1.0923        2.09      1.0155      1.4778     0.24631</t>
    <phoneticPr fontId="1" type="noConversion"/>
  </si>
  <si>
    <t>25.1232      20.4433      18.2266      30.2956      28.3251      25.3695       14.532      17.4877</t>
    <phoneticPr fontId="1" type="noConversion"/>
  </si>
  <si>
    <t>2.3625      1.0155      3.1542      3.5834       1.164      2.2167      2.3582      1.6276</t>
    <phoneticPr fontId="1" type="noConversion"/>
  </si>
  <si>
    <t>11.33      13.4647      7.71757      6.73235      8.53859      3.61248      7.88177      6.56814</t>
    <phoneticPr fontId="1" type="noConversion"/>
  </si>
  <si>
    <t>1.9331       1.681      2.5994      1.8241      1.3136     0.94042     0.91719      1.8461</t>
    <phoneticPr fontId="1" type="noConversion"/>
  </si>
  <si>
    <t>-2495 -2485 -2475 -2465 -2455 -2445 -2435 -2425 -2415 -2405 -2395 -2385 -2375 -2365 -2355 -2345 -2335 -2325 -2315 -2305 -2295 -2285 -2275 -2265 -2255 -2245 -2235 -2225 -2215 -2205 -2195 -2185 -2175 -2165 -2155 -2145 -2135 -2125 -2115 -2105 -2095 -2085 -2075 -2065 -2055 -2045 -2035 -2025 -2015 -2005 -1995 -1985 -1975 -1965 -1955 -1945 -1935 -1925 -1915 -1905 -1895 -1885 -1875 -1865 -1855 -1845 -1835 -1825 -1815 -1805 -1795 -1785 -1775 -1765 -1755 -1745 -1735 -1725 -1715 -1705 -1695 -1685 -1675 -1665 -1655 -1645 -1635 -1625 -1615 -1605 -1595 -1585 -1575 -1565 -1555 -1545 -1535 -1525 -1515 -1505 -1495 -1485 -1475 -1465 -1455 -1445 -1435 -1425 -1415 -1405 -1395 -1385 -1375 -1365 -1355 -1345 -1335 -1325 -1315 -1305 -1295 -1285 -1275 -1265 -1255 -1245 -1235 -1225 -1215 -1205 -1195 -1185 -1175 -1165 -1155 -1145 -1135 -1125 -1115 -1105 -1095 -1085 -1075 -1065 -1055 -1045 -1035 -1025 -1015 -1005  -995  -985  -975  -965  -955  -945  -935  -925  -915  -905  -895  -885  -875  -865  -855  -845  -835  -825  -815  -805  -795  -785  -775  -765  -755  -745  -735  -725  -715  -705  -695  -685  -675  -665  -655  -645  -635  -625  -615  -605  -595  -585  -575  -565  -555  -545  -535  -525  -515  -505  -495  -485  -475  -465  -455  -445  -435  -425  -415  -405  -395  -385  -375  -365  -355  -345  -335  -325  -315  -305  -295  -285  -275  -265  -255  -245  -235  -225  -215  -205  -195  -185  -175  -165  -155  -145  -135  -125  -115  -105   -95   -85   -75   -65   -55   -45   -35   -25   -15    -5     5    15    25    35    45    55    65    75    85    95   105   115   125   135   145   155   165   175   185   195   205   215   225   235   245   255   265   275   285   295   305   315   325   335   345   355   365   375   385   395   405   415   425   435   445   455   465   475   485   495   505   515   525   535   545   555   565   575   585   595   605   615   625   635   645   655   665   675   685   695</t>
  </si>
  <si>
    <t>2.3252       1.545       1.039     0.99983       1.545      1.9446      3.2531      3.5448     0.49664</t>
  </si>
  <si>
    <t>2.2859       2.811      3.0638      2.2959       2.811      3.3255      4.8788      6.8459      8.1258</t>
  </si>
  <si>
    <t>2.1383      1.7633      1.7633      1.5958      2.0507      2.0507      1.5675     0.59371      1.5675</t>
  </si>
  <si>
    <t>-1.3149     -1.9198     -1.9198     -2.2032     -2.6549     -2.6549     -1.9093        -1.5     -1.9093</t>
  </si>
  <si>
    <t>1.1764      1.0632     0.83094      1.0632     0.83183      1.6887      1.6887      1.6887      1.4866</t>
  </si>
  <si>
    <t>-1.2382     -1.5014     -1.2564     -1.5014     -1.7438     -1.1843     -1.1843     -1.1843    -0.87875</t>
  </si>
  <si>
    <t>1.2977      1.3169     0.64506      1.3602     0.64506      1.1967</t>
  </si>
  <si>
    <t>1.8514      1.9912      1.8321       1.736      1.8321      2.1314</t>
  </si>
  <si>
    <t>2.7755      2.8058      2.4081      2.3301      2.2613      2.4125</t>
  </si>
  <si>
    <t>-0.81021    -0.64558    -0.10942    0.042024     -0.1032    -0.26981</t>
  </si>
  <si>
    <t>1.3323      1.1582      1.1641      1.3661      1.1641      1.1641</t>
  </si>
  <si>
    <t>0.59102     0.88857      1.0209     0.72553      1.0209      1.0209</t>
  </si>
  <si>
    <t>1.8059      1.2487     0.96499      1.0313       1.343      1.7107      1.8267</t>
  </si>
  <si>
    <t>-0.944     -1.0513     -1.3726     -1.2409    -0.93423    -0.72209    -0.59546</t>
  </si>
  <si>
    <t>2.5114      2.2118      2.3619      2.3729      2.2989      2.3741      1.7369</t>
  </si>
  <si>
    <t>-1.5274     -1.7239     -2.0689     -2.0325     -1.8861     -2.2149     -2.4618</t>
  </si>
  <si>
    <t>1.8385      1.9825      1.7056      1.7133      1.9609      1.9902      1.7936</t>
  </si>
  <si>
    <t>0.14102    -0.31513    -0.61278    -0.61886    -0.36852    -0.59616    -0.72685</t>
  </si>
  <si>
    <t>4.3826      3.3925      3.6806      3.9489       3.358      3.3267</t>
  </si>
  <si>
    <t>4.3583      3.9222       3.363      3.4391       2.959      2.7596</t>
  </si>
  <si>
    <t>4.2869      4.3662      4.7749      5.1318      5.5471      5.2612</t>
  </si>
  <si>
    <t>-0.69712     -1.2898     -1.3396     -1.6343     -1.7306      -2.366</t>
  </si>
  <si>
    <t>1.5734      2.0349       1.546      1.4801      1.3712      2.0985</t>
  </si>
  <si>
    <t>0.58239    0.078728     0.28037     0.14085     0.11337   -0.062817</t>
  </si>
  <si>
    <t>2.7916      2.2375       2.254       3.648       3.648       3.909      3.1283      3.5054        1.96</t>
  </si>
  <si>
    <t>2.4302      2.6853      2.6957      1.5106      1.5106      1.2642       1.058      1.5893      3.0266</t>
  </si>
  <si>
    <t>5.9884      4.9977       3.615      3.1668      3.7355      2.4597      2.2779      3.0153      2.6616</t>
  </si>
  <si>
    <t>-1.9778     -2.2778     -1.1557   -0.052038      1.0682      1.0209      1.6382      1.1517      1.0135</t>
  </si>
  <si>
    <t>0.96072      1.7662      1.4327      1.6887      2.3219       2.282      1.6004      2.6281      2.3579</t>
  </si>
  <si>
    <t>-3.3569e-06  3.4745e-05     0.60964      1.1843      1.2072      1.0014       1.066      1.3503     0.94961</t>
  </si>
  <si>
    <t>3.3121      2.5968       3.967      5.2298      3.5448     0.49664     0.49664     0.49664     0.45928     0.45928</t>
  </si>
  <si>
    <t>2.943      3.1553      4.7462      5.9569      6.8459      8.1258      8.1258      8.1258      7.8836      7.8836</t>
  </si>
  <si>
    <t>1.6887      1.1764      1.1954      1.8582      2.0316      2.0741      2.2166      2.0316      2.0002      3.0588</t>
  </si>
  <si>
    <t>1.1843      1.2382      1.7735      1.4992     0.90767  2.5155e-05    -0.28971    -0.90767    -0.76445    -0.72866</t>
  </si>
  <si>
    <t>1.1182      2.1383      2.6996      1.5958      1.5958      2.6677      2.2331      1.5918      1.5918       1.545</t>
  </si>
  <si>
    <t>0.2941      1.3149      1.3309      2.2032      2.2032      2.4145      1.9405      2.5047      2.5047       2.811</t>
  </si>
  <si>
    <t>2.2562      2.2285      2.3832      2.6113       2.788      2.5646      2.2328      2.1807</t>
  </si>
  <si>
    <t>1.7876      1.5963      1.1792     0.87202     0.55596     0.54857     0.35029     0.20534</t>
  </si>
  <si>
    <t>3.1382      3.1594      3.1594       2.744      3.0942      3.2997      3.1127      3.1216</t>
  </si>
  <si>
    <t>-2.0913     -2.3884     -2.3884     -2.1758     -2.7161     -2.4425     -2.2477     -2.2007</t>
  </si>
  <si>
    <t>2.1744      2.1324      2.0961      2.1598      1.6817      1.7994      1.6868      1.3728</t>
  </si>
  <si>
    <t>0.31453    0.020003    -0.12157    -0.45249    -0.82713    -0.99626     -1.0041     -1.2774</t>
  </si>
  <si>
    <t>1.7878      1.8171      2.9272      3.0139      3.0992      3.1365      3.1693      2.6454</t>
  </si>
  <si>
    <t>2.1542      2.0068      2.7512      2.8442      3.0352      3.0636      3.4112      3.6332</t>
  </si>
  <si>
    <t>2.0686      2.0726      2.0156      2.0052      1.9602      2.0807      2.1107      1.5466</t>
  </si>
  <si>
    <t>-1.6999     -1.5335     -1.5768     -1.4953     -1.5367     -1.6303     -1.8435      -2.002</t>
  </si>
  <si>
    <t>1.5574      1.6412      1.6433      1.9905      2.1908      2.2094      2.1537      1.9419</t>
  </si>
  <si>
    <t>-0.53273    -0.30044    -0.32743    -0.29882     -0.4076    -0.38155    -0.20015      -0.401</t>
  </si>
  <si>
    <t>2.3971      2.2779      1.5958      1.5675    0.091457     0.59371      1.5111</t>
  </si>
  <si>
    <t>1.9765      1.6382      2.2032      1.9093       1.077         1.5      1.1505</t>
  </si>
  <si>
    <t>1.9035      2.3893      2.7517      3.1575      3.1575      3.9458       4.164</t>
  </si>
  <si>
    <t>-0.28284    -0.31619    -0.96384    -0.60426    -0.60426     -1.4698     -2.2882</t>
  </si>
  <si>
    <t>1.3493      1.1183      1.1183      1.1183      1.1182      1.1182     0.10502</t>
  </si>
  <si>
    <t>0.34173    -0.29411    -0.29411    -0.29411      0.2941      0.2941     0.97339</t>
  </si>
  <si>
    <t>1.4866      1.4866      1.4866      1.4866     0.59371     0.83094     0.94731</t>
  </si>
  <si>
    <t>-0.87875    -0.87875    -0.87875    -0.87875        -1.5     -1.2564    -0.98741</t>
  </si>
  <si>
    <t>2.254      2.3453      3.4281      3.7217      3.3178      3.0641      3.1096</t>
  </si>
  <si>
    <t>-2.6956     -3.4834     -4.4793     -4.1332     -3.5822     -3.9307     -2.7538</t>
  </si>
  <si>
    <t>0.10379     0.10379     0.10511     0.10379     0.10511     0.10008     0.10008</t>
  </si>
  <si>
    <t>-0.91265    -0.91265    -0.97337    -0.91265    -0.97337     -1.0254     -1.0254</t>
  </si>
  <si>
    <t>4.4018      4.2907      3.3503      3.5781      3.6551       3.583</t>
  </si>
  <si>
    <t>1.5171      1.6952      1.6044      1.6644      1.8606      1.8442</t>
  </si>
  <si>
    <t>1.8005      1.7382      1.9927      1.7407      1.8968      2.1424</t>
  </si>
  <si>
    <t>0.29759     0.15829    -0.14212    -0.57842    -0.87851     -1.4119</t>
  </si>
  <si>
    <t>1.4657      1.4657      1.6357      1.5637      1.6357      1.6418</t>
  </si>
  <si>
    <t>0.19011     0.19011    0.043738    0.043825    0.043738    -0.13982</t>
  </si>
  <si>
    <t>0.26383      0.2578      1.8664      2.5899       2.688      2.9467      2.7529      2.5161</t>
  </si>
  <si>
    <t>4.222      4.1352      4.1549      4.2082      3.6183       2.919      2.4499       2.138</t>
  </si>
  <si>
    <t>2.2104      2.5693      2.5673      2.3256      3.1754      3.2768      4.1477      3.9417</t>
  </si>
  <si>
    <t>-1.9861      -1.856     -1.8931     -1.6965     -2.4312     -2.4478     -2.6529     -3.0791</t>
  </si>
  <si>
    <t>1.5396      1.7247      1.8465      1.6836      1.9126      2.2176       2.182      2.0672</t>
  </si>
  <si>
    <t>0.11712   -0.036422     0.41644      0.7167     0.69657     0.51758     0.22894   0.0016335</t>
  </si>
  <si>
    <t>3.0711      2.9111      2.5699      2.5416      2.7051      2.7615</t>
  </si>
  <si>
    <t>1.7944      2.2865      2.5797      2.1952      1.8838       2.062</t>
  </si>
  <si>
    <t>1.9236      1.7186      1.6508      2.2103      2.2103      2.2779</t>
  </si>
  <si>
    <t>-1.3991     -1.4045     -1.2563     -1.4746     -1.4746     -1.6382</t>
  </si>
  <si>
    <t>1.6418      1.8953      1.9859      1.7056      1.7056      1.4327</t>
  </si>
  <si>
    <t>0.13975     0.15626      0.1702     0.61278     0.61278     0.60964</t>
  </si>
  <si>
    <t>2.6129      2.5092      2.8817      2.7377      2.8441      2.7377      3.1832      3.2552      3.1976      3.0811</t>
  </si>
  <si>
    <t>-0.35838    -0.71037    -0.84337    -0.83537    -0.68156    -0.83537    -0.86438    -0.87613    -0.86873    -0.31727</t>
  </si>
  <si>
    <t>2.0817      1.7662      1.7662      1.8386      1.7382      1.8244      1.8953      1.8953      1.8953      1.8953</t>
  </si>
  <si>
    <t>-0.15625  3.4745e-05  3.4745e-05      -0.141     0.15829    0.016465     0.15626     0.15626     0.15626     0.15626</t>
  </si>
  <si>
    <t>1.7413      1.4538      1.5023     0.86465       1.067     0.93532     0.97793     0.97793     0.90387     0.72869</t>
  </si>
  <si>
    <t>1.8199      1.6179       1.479      1.2804      1.2832       1.147      1.0131      1.0131       1.122       1.029</t>
  </si>
  <si>
    <t>2.8266      2.6677      2.7451      2.3453      2.3453      2.8266      2.8266      2.2331</t>
  </si>
  <si>
    <t>2.4532      2.4145      2.0932      3.4834      3.4834      2.4532      2.4532      1.9405</t>
  </si>
  <si>
    <t>1.336       1.336      1.4327      2.2945      1.7633      1.7633      2.8485      3.5352</t>
  </si>
  <si>
    <t>-8.7456e-05 -8.7456e-05    -0.60964     -1.3382     -1.9198     -1.9198     -1.3607    -0.73834</t>
  </si>
  <si>
    <t>0.95662      1.9386      1.8233      1.8582      1.6887      1.9035      1.5637      1.3493</t>
  </si>
  <si>
    <t>2.0172       2.124      1.7856      1.4992      1.1843     0.28291   -0.043825    -0.34177</t>
  </si>
  <si>
    <t>2.0679      2.8497      3.1992      3.1127      3.1127      3.0928      2.9602      3.1565      3.2725      3.2331      3.2614</t>
  </si>
  <si>
    <t>0.88575     0.80762      1.0041      1.3289      1.3289      1.3386      1.4873      1.1732      1.0181     0.84669     0.67567</t>
  </si>
  <si>
    <t>2.4095       2.313      1.9903      2.3087      2.1453      2.4803      2.5446      2.4152      1.9859      1.8145      1.7407</t>
  </si>
  <si>
    <t>3.257      3.2296      3.1563      2.4945      2.1039      1.6157       1.147     0.82711      0.1702    -0.26471    -0.57842</t>
  </si>
  <si>
    <t>1.3292      1.3276      1.4342      1.3169      1.2977     0.72098     0.59371     0.59371     0.55346     0.47096     0.55346</t>
  </si>
  <si>
    <t>2.2749      2.1324      1.9943      1.9912      1.8514      1.6142         1.5         1.5      1.2904      1.3964      1.2904</t>
  </si>
  <si>
    <t>3.5021       2.484      2.1948      3.0287      3.4574      3.3267      3.3225       3.573</t>
  </si>
  <si>
    <t>3.933      3.3001      3.2349      3.0601      3.1992      2.7596      2.3895       1.862</t>
  </si>
  <si>
    <t>2.9029      3.7997      3.5614      3.2099      2.9871      3.1591      3.9581       3.529</t>
  </si>
  <si>
    <t>-0.49181    -0.44849   -0.048483    -0.50669    -0.48876    -0.83382     -1.4012     -1.7445</t>
  </si>
  <si>
    <t>2.5101      2.0523      2.2163      2.3085      2.2974       2.281      2.0458      1.5637</t>
  </si>
  <si>
    <t>0.74186      1.1033      1.3264      1.1683      1.0195     0.87192     0.38098    0.043825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</si>
</sst>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76" formatCode="0E+00"/>
    <numFmt numFmtId="177" formatCode="0_);[Red]\(0\)"/>
    <numFmt numFmtId="178" formatCode="#,##0.0"/>
    <numFmt numFmtId="179" formatCode="0.0"/>
    <numFmt numFmtId="180" formatCode="0.000"/>
  </numFmts>
  <fonts count="14" x14ac:knownFonts="1">
    <font>
      <sz val="11"/>
      <color theme="1"/>
      <name val="宋体"/>
      <family val="2"/>
      <scheme val="minor"/>
    </font>
    <font>
      <sz val="9"/>
      <name val="宋体"/>
      <family val="3"/>
      <charset val="134"/>
      <scheme val="minor"/>
    </font>
    <font>
      <u/>
      <sz val="11"/>
      <color theme="10"/>
      <name val="宋体"/>
      <family val="2"/>
      <scheme val="minor"/>
    </font>
    <font>
      <sz val="11"/>
      <color theme="1"/>
      <name val="宋体"/>
      <family val="3"/>
      <charset val="134"/>
      <scheme val="minor"/>
    </font>
    <font>
      <sz val="9"/>
      <color theme="1"/>
      <name val="宋体"/>
      <family val="3"/>
      <charset val="134"/>
      <scheme val="minor"/>
    </font>
    <font>
      <sz val="11"/>
      <name val="宋体"/>
      <family val="2"/>
      <scheme val="minor"/>
    </font>
    <font>
      <sz val="9"/>
      <color theme="1"/>
      <name val="Arial"/>
      <family val="2"/>
    </font>
    <font>
      <sz val="11"/>
      <color theme="1"/>
      <name val="Arial"/>
      <family val="2"/>
    </font>
    <font>
      <sz val="11"/>
      <color rgb="FFFF0000"/>
      <name val="Arial"/>
      <family val="2"/>
    </font>
    <font>
      <b/>
      <sz val="11"/>
      <color theme="1"/>
      <name val="Arial"/>
      <family val="2"/>
    </font>
    <font>
      <sz val="8"/>
      <color theme="1"/>
      <name val="Arial"/>
      <family val="2"/>
    </font>
    <font>
      <sz val="8"/>
      <color theme="1"/>
      <name val="宋体"/>
      <family val="3"/>
      <charset val="134"/>
      <scheme val="minor"/>
    </font>
    <font>
      <sz val="6"/>
      <color theme="1"/>
      <name val="Arial"/>
      <family val="2"/>
    </font>
    <font>
      <sz val="6"/>
      <color theme="1"/>
      <name val="宋体"/>
      <family val="3"/>
      <charset val="134"/>
      <scheme val="minor"/>
    </font>
  </fonts>
  <fills count="16">
    <fill>
      <patternFill patternType="none"/>
    </fill>
    <fill>
      <patternFill patternType="gray125"/>
    </fill>
    <fill>
      <patternFill patternType="solid">
        <fgColor rgb="FFF2F2F2"/>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rgb="FFFF0000"/>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0"/>
        <bgColor indexed="64"/>
      </patternFill>
    </fill>
    <fill>
      <patternFill patternType="solid">
        <fgColor theme="6" tint="0.39997558519241921"/>
        <bgColor indexed="64"/>
      </patternFill>
    </fill>
    <fill>
      <patternFill patternType="solid">
        <fgColor theme="0" tint="-4.9989318521683403E-2"/>
        <bgColor indexed="64"/>
      </patternFill>
    </fill>
  </fills>
  <borders count="20">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diagonal/>
    </border>
    <border>
      <left style="thin">
        <color theme="0" tint="-0.249977111117893"/>
      </left>
      <right/>
      <top/>
      <bottom style="thin">
        <color theme="0" tint="-0.249977111117893"/>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medium">
        <color indexed="64"/>
      </left>
      <right/>
      <top style="thin">
        <color theme="0" tint="-0.249977111117893"/>
      </top>
      <bottom style="thin">
        <color theme="0" tint="-0.249977111117893"/>
      </bottom>
      <diagonal/>
    </border>
    <border>
      <left style="medium">
        <color indexed="64"/>
      </left>
      <right style="thin">
        <color theme="0" tint="-0.249977111117893"/>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medium">
        <color indexed="64"/>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right style="medium">
        <color indexed="64"/>
      </right>
      <top style="thin">
        <color theme="0" tint="-0.249977111117893"/>
      </top>
      <bottom style="thin">
        <color theme="0" tint="-0.249977111117893"/>
      </bottom>
      <diagonal/>
    </border>
    <border>
      <left/>
      <right/>
      <top style="thin">
        <color theme="0" tint="-0.249977111117893"/>
      </top>
      <bottom/>
      <diagonal/>
    </border>
    <border>
      <left/>
      <right style="thin">
        <color theme="0" tint="-0.249977111117893"/>
      </right>
      <top style="thin">
        <color theme="0" tint="-0.249977111117893"/>
      </top>
      <bottom/>
      <diagonal/>
    </border>
  </borders>
  <cellStyleXfs count="2">
    <xf numFmtId="0" fontId="0" fillId="0" borderId="0"/>
    <xf numFmtId="0" fontId="2" fillId="0" borderId="0" applyNumberFormat="0" applyFill="0" applyBorder="0" applyAlignment="0" applyProtection="0"/>
  </cellStyleXfs>
  <cellXfs count="641">
    <xf numFmtId="0" fontId="0" fillId="0" borderId="0" xfId="0"/>
    <xf numFmtId="0" fontId="0" fillId="0" borderId="1" xfId="0" applyBorder="1" applyAlignment="1">
      <alignment horizontal="center" vertical="center"/>
    </xf>
    <xf numFmtId="0" fontId="0" fillId="2" borderId="1" xfId="0" applyFill="1" applyBorder="1" applyAlignment="1">
      <alignment horizontal="center" vertical="center"/>
    </xf>
    <xf numFmtId="0" fontId="0" fillId="0" borderId="1" xfId="0" applyBorder="1" applyAlignment="1">
      <alignment horizontal="center" vertical="center"/>
    </xf>
    <xf numFmtId="0" fontId="3" fillId="0" borderId="1" xfId="0" applyFont="1" applyBorder="1" applyAlignment="1">
      <alignment horizontal="center" vertical="center"/>
    </xf>
    <xf numFmtId="0" fontId="4" fillId="0" borderId="1" xfId="0" applyFont="1" applyBorder="1" applyAlignment="1">
      <alignment horizontal="center" vertical="center"/>
    </xf>
    <xf numFmtId="0" fontId="2" fillId="0" borderId="0" xfId="1" applyAlignment="1">
      <alignment horizontal="left" vertical="center"/>
    </xf>
    <xf numFmtId="0" fontId="0" fillId="0" borderId="0" xfId="0" applyAlignment="1">
      <alignment horizontal="left" vertical="center"/>
    </xf>
    <xf numFmtId="0" fontId="0" fillId="5" borderId="1" xfId="0" applyNumberFormat="1" applyFill="1" applyBorder="1" applyAlignment="1">
      <alignment horizontal="center" vertical="center"/>
    </xf>
    <xf numFmtId="0" fontId="3" fillId="0" borderId="2" xfId="0" applyFont="1" applyBorder="1" applyAlignment="1">
      <alignment horizontal="center" vertical="center"/>
    </xf>
    <xf numFmtId="0" fontId="3" fillId="0" borderId="1" xfId="0" applyFont="1" applyBorder="1" applyAlignment="1">
      <alignment horizontal="center" vertical="center"/>
    </xf>
    <xf numFmtId="49" fontId="3" fillId="0" borderId="1" xfId="0" applyNumberFormat="1" applyFont="1" applyBorder="1" applyAlignment="1">
      <alignment horizontal="center" vertical="center"/>
    </xf>
    <xf numFmtId="0" fontId="0" fillId="0" borderId="1" xfId="0" applyFill="1" applyBorder="1" applyAlignment="1">
      <alignment horizontal="center"/>
    </xf>
    <xf numFmtId="0" fontId="0" fillId="0" borderId="1" xfId="0" applyNumberFormat="1" applyFill="1" applyBorder="1" applyAlignment="1">
      <alignment horizontal="center"/>
    </xf>
    <xf numFmtId="0" fontId="3" fillId="0" borderId="1" xfId="0" applyFont="1" applyFill="1" applyBorder="1" applyAlignment="1">
      <alignment horizontal="center" vertical="center"/>
    </xf>
    <xf numFmtId="0" fontId="0" fillId="4" borderId="1" xfId="0" applyFill="1" applyBorder="1" applyAlignment="1">
      <alignment horizontal="center"/>
    </xf>
    <xf numFmtId="49" fontId="3" fillId="0" borderId="1" xfId="0" applyNumberFormat="1" applyFont="1" applyFill="1" applyBorder="1" applyAlignment="1">
      <alignment horizontal="center" vertical="center"/>
    </xf>
    <xf numFmtId="11" fontId="0" fillId="0" borderId="1" xfId="0" applyNumberFormat="1" applyFill="1" applyBorder="1" applyAlignment="1">
      <alignment horizontal="center"/>
    </xf>
    <xf numFmtId="11" fontId="0" fillId="4" borderId="1" xfId="0" applyNumberFormat="1" applyFill="1" applyBorder="1" applyAlignment="1">
      <alignment horizontal="center"/>
    </xf>
    <xf numFmtId="0" fontId="0" fillId="0" borderId="1" xfId="0" applyFill="1" applyBorder="1" applyAlignment="1">
      <alignment horizontal="fill"/>
    </xf>
    <xf numFmtId="0" fontId="0" fillId="0" borderId="1" xfId="0" applyFill="1" applyBorder="1" applyAlignment="1">
      <alignment horizontal="center" vertical="center"/>
    </xf>
    <xf numFmtId="0" fontId="0" fillId="0" borderId="1" xfId="0" applyNumberFormat="1" applyFill="1" applyBorder="1" applyAlignment="1">
      <alignment horizontal="center" vertical="center"/>
    </xf>
    <xf numFmtId="0" fontId="5" fillId="6" borderId="1" xfId="0" applyFont="1" applyFill="1" applyBorder="1" applyAlignment="1">
      <alignment horizontal="center"/>
    </xf>
    <xf numFmtId="0" fontId="3" fillId="0" borderId="3" xfId="0" applyFont="1" applyBorder="1" applyAlignment="1">
      <alignment horizontal="center" vertical="center"/>
    </xf>
    <xf numFmtId="0" fontId="3" fillId="0" borderId="1" xfId="0" applyFont="1" applyBorder="1" applyAlignment="1">
      <alignment horizontal="center" vertical="center"/>
    </xf>
    <xf numFmtId="49" fontId="3" fillId="0" borderId="1" xfId="0" applyNumberFormat="1" applyFont="1" applyBorder="1" applyAlignment="1">
      <alignment horizontal="center" vertical="center"/>
    </xf>
    <xf numFmtId="0" fontId="0" fillId="0" borderId="1" xfId="0" applyFill="1" applyBorder="1" applyAlignment="1">
      <alignment horizontal="center"/>
    </xf>
    <xf numFmtId="0" fontId="0" fillId="7" borderId="1" xfId="0" applyFill="1" applyBorder="1" applyAlignment="1">
      <alignment horizontal="center" vertical="center"/>
    </xf>
    <xf numFmtId="49" fontId="3" fillId="0" borderId="1" xfId="0" applyNumberFormat="1" applyFont="1" applyBorder="1" applyAlignment="1">
      <alignment horizontal="center" vertical="center"/>
    </xf>
    <xf numFmtId="0" fontId="3" fillId="0" borderId="1" xfId="0" applyFont="1" applyBorder="1" applyAlignment="1">
      <alignment horizontal="center" vertical="center"/>
    </xf>
    <xf numFmtId="0" fontId="0" fillId="0" borderId="1" xfId="0" applyFill="1" applyBorder="1" applyAlignment="1">
      <alignment horizontal="center"/>
    </xf>
    <xf numFmtId="0" fontId="0" fillId="0" borderId="0" xfId="0" applyAlignment="1">
      <alignment horizontal="center" vertical="center"/>
    </xf>
    <xf numFmtId="49" fontId="3" fillId="0" borderId="1" xfId="0" applyNumberFormat="1" applyFont="1" applyBorder="1" applyAlignment="1">
      <alignment horizontal="center" vertical="center"/>
    </xf>
    <xf numFmtId="0" fontId="3" fillId="0" borderId="1" xfId="0" applyFont="1" applyBorder="1" applyAlignment="1">
      <alignment horizontal="center" vertical="center"/>
    </xf>
    <xf numFmtId="0" fontId="3" fillId="0" borderId="4" xfId="0" applyFont="1" applyBorder="1" applyAlignment="1">
      <alignment horizontal="center" vertical="center"/>
    </xf>
    <xf numFmtId="0" fontId="0" fillId="0" borderId="0" xfId="0" quotePrefix="1" applyAlignment="1">
      <alignment horizontal="center" vertical="center"/>
    </xf>
    <xf numFmtId="0" fontId="4" fillId="0" borderId="1" xfId="0" applyFont="1" applyBorder="1" applyAlignment="1">
      <alignment horizontal="center" vertical="center"/>
    </xf>
    <xf numFmtId="0" fontId="4" fillId="0" borderId="4" xfId="0" applyFont="1" applyBorder="1" applyAlignment="1">
      <alignment horizontal="center" vertical="center"/>
    </xf>
    <xf numFmtId="0" fontId="0" fillId="9" borderId="1" xfId="0" applyFill="1" applyBorder="1" applyAlignment="1">
      <alignment horizontal="center" vertical="center"/>
    </xf>
    <xf numFmtId="176" fontId="0" fillId="9" borderId="1" xfId="0" applyNumberFormat="1" applyFill="1" applyBorder="1" applyAlignment="1">
      <alignment horizontal="center" vertical="center"/>
    </xf>
    <xf numFmtId="0" fontId="0" fillId="9" borderId="1" xfId="0" applyNumberFormat="1" applyFill="1" applyBorder="1" applyAlignment="1">
      <alignment horizontal="center" vertical="center"/>
    </xf>
    <xf numFmtId="0" fontId="0" fillId="9" borderId="1" xfId="0" applyNumberFormat="1" applyFill="1" applyBorder="1" applyAlignment="1">
      <alignment horizontal="fill" vertical="center"/>
    </xf>
    <xf numFmtId="0" fontId="0" fillId="9" borderId="1" xfId="0" applyFill="1" applyBorder="1" applyAlignment="1">
      <alignment horizontal="fill" vertical="center"/>
    </xf>
    <xf numFmtId="0" fontId="0" fillId="10" borderId="1" xfId="0" applyFill="1" applyBorder="1" applyAlignment="1">
      <alignment horizontal="center" vertical="center"/>
    </xf>
    <xf numFmtId="176" fontId="0" fillId="10" borderId="1" xfId="0" applyNumberFormat="1" applyFill="1" applyBorder="1" applyAlignment="1">
      <alignment horizontal="center" vertical="center"/>
    </xf>
    <xf numFmtId="0" fontId="0" fillId="10" borderId="1" xfId="0" applyNumberFormat="1" applyFill="1" applyBorder="1" applyAlignment="1">
      <alignment horizontal="center" vertical="center"/>
    </xf>
    <xf numFmtId="0" fontId="0" fillId="10" borderId="1" xfId="0" applyFill="1" applyBorder="1" applyAlignment="1">
      <alignment horizontal="fill" vertical="center"/>
    </xf>
    <xf numFmtId="0" fontId="0" fillId="8" borderId="1" xfId="0" applyFill="1" applyBorder="1" applyAlignment="1">
      <alignment horizontal="center" vertical="center"/>
    </xf>
    <xf numFmtId="0" fontId="0" fillId="10" borderId="4" xfId="0" applyFill="1" applyBorder="1" applyAlignment="1">
      <alignment horizontal="center" vertical="center"/>
    </xf>
    <xf numFmtId="0" fontId="0" fillId="10" borderId="12" xfId="0" applyNumberFormat="1" applyFill="1" applyBorder="1" applyAlignment="1">
      <alignment horizontal="fill" vertical="center"/>
    </xf>
    <xf numFmtId="177" fontId="4" fillId="0" borderId="1" xfId="0" applyNumberFormat="1" applyFont="1" applyBorder="1" applyAlignment="1">
      <alignment horizontal="center" vertical="center"/>
    </xf>
    <xf numFmtId="0" fontId="0" fillId="8" borderId="6" xfId="0" applyFill="1" applyBorder="1" applyAlignment="1">
      <alignment horizontal="center" vertical="center"/>
    </xf>
    <xf numFmtId="176" fontId="0" fillId="8" borderId="1" xfId="0" applyNumberFormat="1" applyFill="1" applyBorder="1" applyAlignment="1">
      <alignment horizontal="center" vertical="center"/>
    </xf>
    <xf numFmtId="0" fontId="0" fillId="8" borderId="1" xfId="0" applyNumberFormat="1" applyFill="1" applyBorder="1" applyAlignment="1">
      <alignment horizontal="center" vertical="center"/>
    </xf>
    <xf numFmtId="0" fontId="0" fillId="8" borderId="1" xfId="0" applyNumberFormat="1" applyFill="1" applyBorder="1" applyAlignment="1">
      <alignment horizontal="fill" vertical="center"/>
    </xf>
    <xf numFmtId="0" fontId="0" fillId="8" borderId="1" xfId="0" applyFill="1" applyBorder="1" applyAlignment="1">
      <alignment horizontal="fill" vertical="center"/>
    </xf>
    <xf numFmtId="0" fontId="3" fillId="0" borderId="11" xfId="0" applyFont="1" applyBorder="1" applyAlignment="1">
      <alignment horizontal="center" vertical="center"/>
    </xf>
    <xf numFmtId="49" fontId="3" fillId="12" borderId="14" xfId="0" applyNumberFormat="1" applyFont="1" applyFill="1" applyBorder="1" applyAlignment="1">
      <alignment horizontal="center" vertical="center"/>
    </xf>
    <xf numFmtId="0" fontId="0" fillId="7" borderId="6" xfId="0" applyFill="1" applyBorder="1" applyAlignment="1">
      <alignment horizontal="center" vertical="center"/>
    </xf>
    <xf numFmtId="0" fontId="0" fillId="2" borderId="12" xfId="0" applyFill="1" applyBorder="1" applyAlignment="1">
      <alignment horizontal="fill" vertical="center"/>
    </xf>
    <xf numFmtId="0" fontId="0" fillId="14" borderId="1" xfId="0" applyFill="1" applyBorder="1" applyAlignment="1">
      <alignment horizontal="center" vertical="center"/>
    </xf>
    <xf numFmtId="0" fontId="0" fillId="14" borderId="6" xfId="0" applyFill="1" applyBorder="1" applyAlignment="1">
      <alignment horizontal="center" vertical="center"/>
    </xf>
    <xf numFmtId="0" fontId="0" fillId="5" borderId="1" xfId="0" applyFill="1" applyBorder="1"/>
    <xf numFmtId="0" fontId="0" fillId="13" borderId="1" xfId="0" applyNumberFormat="1" applyFill="1" applyBorder="1" applyAlignment="1">
      <alignment horizontal="center" vertical="center"/>
    </xf>
    <xf numFmtId="49" fontId="3" fillId="0" borderId="16" xfId="0" applyNumberFormat="1" applyFont="1" applyBorder="1" applyAlignment="1">
      <alignment horizontal="fill" vertical="center"/>
    </xf>
    <xf numFmtId="0" fontId="3" fillId="0" borderId="15" xfId="0" applyFont="1" applyFill="1" applyBorder="1" applyAlignment="1">
      <alignment horizontal="fill" vertical="center"/>
    </xf>
    <xf numFmtId="177" fontId="6" fillId="13" borderId="1" xfId="0" applyNumberFormat="1" applyFont="1" applyFill="1" applyBorder="1" applyAlignment="1">
      <alignment horizontal="center" vertical="center"/>
    </xf>
    <xf numFmtId="0" fontId="6" fillId="13" borderId="6" xfId="0" applyNumberFormat="1" applyFont="1" applyFill="1" applyBorder="1" applyAlignment="1">
      <alignment horizontal="center" vertical="center"/>
    </xf>
    <xf numFmtId="0" fontId="6" fillId="13" borderId="1" xfId="0" applyNumberFormat="1" applyFont="1" applyFill="1" applyBorder="1" applyAlignment="1">
      <alignment horizontal="center" vertical="center"/>
    </xf>
    <xf numFmtId="0" fontId="6" fillId="13" borderId="12" xfId="0" applyNumberFormat="1" applyFont="1" applyFill="1" applyBorder="1" applyAlignment="1">
      <alignment horizontal="center" vertical="center"/>
    </xf>
    <xf numFmtId="0" fontId="6" fillId="13" borderId="4" xfId="0" applyNumberFormat="1" applyFont="1" applyFill="1" applyBorder="1" applyAlignment="1">
      <alignment horizontal="center" vertical="center"/>
    </xf>
    <xf numFmtId="0" fontId="7" fillId="13" borderId="1" xfId="0" applyFont="1" applyFill="1" applyBorder="1"/>
    <xf numFmtId="0" fontId="7" fillId="13" borderId="6" xfId="0" applyFont="1" applyFill="1" applyBorder="1"/>
    <xf numFmtId="0" fontId="7" fillId="0" borderId="1" xfId="0" applyFont="1" applyBorder="1" applyAlignment="1">
      <alignment horizontal="center" vertical="center"/>
    </xf>
    <xf numFmtId="0" fontId="6" fillId="0" borderId="1" xfId="0" applyFont="1" applyBorder="1" applyAlignment="1">
      <alignment horizontal="center" vertical="center"/>
    </xf>
    <xf numFmtId="0" fontId="6" fillId="0" borderId="4" xfId="0" applyFont="1" applyBorder="1" applyAlignment="1">
      <alignment horizontal="center" vertical="center"/>
    </xf>
    <xf numFmtId="0" fontId="7" fillId="2" borderId="12" xfId="0" applyFont="1" applyFill="1" applyBorder="1" applyAlignment="1">
      <alignment horizontal="center" vertical="center"/>
    </xf>
    <xf numFmtId="0" fontId="7" fillId="2" borderId="1" xfId="0" applyFont="1" applyFill="1" applyBorder="1" applyAlignment="1">
      <alignment horizontal="center" vertical="center"/>
    </xf>
    <xf numFmtId="0" fontId="7" fillId="2" borderId="12" xfId="0" applyFont="1" applyFill="1" applyBorder="1" applyAlignment="1">
      <alignment horizontal="fill" vertical="center"/>
    </xf>
    <xf numFmtId="0" fontId="7" fillId="8" borderId="1" xfId="0" applyFont="1" applyFill="1" applyBorder="1" applyAlignment="1">
      <alignment horizontal="center" vertical="center"/>
    </xf>
    <xf numFmtId="176" fontId="7" fillId="8" borderId="1" xfId="0" applyNumberFormat="1" applyFont="1" applyFill="1" applyBorder="1" applyAlignment="1">
      <alignment horizontal="center" vertical="center"/>
    </xf>
    <xf numFmtId="0" fontId="7" fillId="8" borderId="1" xfId="0" applyNumberFormat="1" applyFont="1" applyFill="1" applyBorder="1" applyAlignment="1">
      <alignment horizontal="center" vertical="center"/>
    </xf>
    <xf numFmtId="0" fontId="7" fillId="8" borderId="1" xfId="0" applyNumberFormat="1" applyFont="1" applyFill="1" applyBorder="1" applyAlignment="1">
      <alignment horizontal="fill" vertical="center"/>
    </xf>
    <xf numFmtId="0" fontId="7" fillId="9" borderId="1" xfId="0" applyFont="1" applyFill="1" applyBorder="1" applyAlignment="1">
      <alignment horizontal="center" vertical="center"/>
    </xf>
    <xf numFmtId="176" fontId="7" fillId="9" borderId="1" xfId="0" applyNumberFormat="1" applyFont="1" applyFill="1" applyBorder="1" applyAlignment="1">
      <alignment horizontal="center" vertical="center"/>
    </xf>
    <xf numFmtId="0" fontId="7" fillId="9" borderId="1" xfId="0" applyNumberFormat="1" applyFont="1" applyFill="1" applyBorder="1" applyAlignment="1">
      <alignment horizontal="center" vertical="center"/>
    </xf>
    <xf numFmtId="0" fontId="7" fillId="9" borderId="1" xfId="0" applyNumberFormat="1" applyFont="1" applyFill="1" applyBorder="1" applyAlignment="1">
      <alignment horizontal="fill" vertical="center"/>
    </xf>
    <xf numFmtId="0" fontId="7" fillId="10" borderId="1" xfId="0" applyFont="1" applyFill="1" applyBorder="1" applyAlignment="1">
      <alignment horizontal="center" vertical="center"/>
    </xf>
    <xf numFmtId="176" fontId="7" fillId="10" borderId="1" xfId="0" applyNumberFormat="1" applyFont="1" applyFill="1" applyBorder="1" applyAlignment="1">
      <alignment horizontal="center" vertical="center"/>
    </xf>
    <xf numFmtId="0" fontId="7" fillId="10" borderId="1" xfId="0" applyNumberFormat="1" applyFont="1" applyFill="1" applyBorder="1" applyAlignment="1">
      <alignment horizontal="center" vertical="center"/>
    </xf>
    <xf numFmtId="0" fontId="7" fillId="10" borderId="12" xfId="0" applyNumberFormat="1" applyFont="1" applyFill="1" applyBorder="1" applyAlignment="1">
      <alignment horizontal="fill" vertical="center"/>
    </xf>
    <xf numFmtId="0" fontId="7" fillId="8" borderId="6" xfId="0" applyFont="1" applyFill="1" applyBorder="1" applyAlignment="1">
      <alignment horizontal="center" vertical="center"/>
    </xf>
    <xf numFmtId="0" fontId="7" fillId="14" borderId="1" xfId="0" applyFont="1" applyFill="1" applyBorder="1" applyAlignment="1">
      <alignment horizontal="center" vertical="center"/>
    </xf>
    <xf numFmtId="0" fontId="7" fillId="14" borderId="1" xfId="0" applyNumberFormat="1" applyFont="1" applyFill="1" applyBorder="1" applyAlignment="1">
      <alignment horizontal="center" vertical="center"/>
    </xf>
    <xf numFmtId="0" fontId="7" fillId="5" borderId="6" xfId="0" applyFont="1" applyFill="1" applyBorder="1" applyAlignment="1">
      <alignment horizontal="center" vertical="center"/>
    </xf>
    <xf numFmtId="0" fontId="7" fillId="5" borderId="1" xfId="0" applyFont="1" applyFill="1" applyBorder="1" applyAlignment="1">
      <alignment horizontal="center" vertical="center"/>
    </xf>
    <xf numFmtId="0" fontId="7" fillId="10" borderId="6" xfId="0" applyFont="1" applyFill="1" applyBorder="1" applyAlignment="1">
      <alignment horizontal="center" vertical="center"/>
    </xf>
    <xf numFmtId="0" fontId="7" fillId="10" borderId="12" xfId="0" applyFont="1" applyFill="1" applyBorder="1" applyAlignment="1">
      <alignment horizontal="center" vertical="center"/>
    </xf>
    <xf numFmtId="0" fontId="7" fillId="7" borderId="6" xfId="0" applyFont="1" applyFill="1" applyBorder="1" applyAlignment="1">
      <alignment horizontal="center" vertical="center"/>
    </xf>
    <xf numFmtId="0" fontId="7" fillId="7" borderId="1" xfId="0" applyFont="1" applyFill="1" applyBorder="1" applyAlignment="1">
      <alignment horizontal="center" vertical="center"/>
    </xf>
    <xf numFmtId="177" fontId="6" fillId="0" borderId="1" xfId="0" applyNumberFormat="1" applyFont="1" applyBorder="1" applyAlignment="1">
      <alignment horizontal="center" vertical="center"/>
    </xf>
    <xf numFmtId="0" fontId="7" fillId="0" borderId="4" xfId="0" applyFont="1" applyBorder="1" applyAlignment="1">
      <alignment horizontal="center" vertical="center"/>
    </xf>
    <xf numFmtId="0" fontId="7" fillId="0" borderId="15" xfId="0" applyFont="1" applyFill="1" applyBorder="1" applyAlignment="1">
      <alignment horizontal="fill"/>
    </xf>
    <xf numFmtId="49" fontId="7" fillId="12" borderId="14" xfId="0" applyNumberFormat="1" applyFont="1" applyFill="1" applyBorder="1" applyAlignment="1">
      <alignment horizontal="center" vertical="center"/>
    </xf>
    <xf numFmtId="0" fontId="7" fillId="9" borderId="1" xfId="0" applyFont="1" applyFill="1" applyBorder="1" applyAlignment="1">
      <alignment horizontal="fill" vertical="center"/>
    </xf>
    <xf numFmtId="0" fontId="7" fillId="10" borderId="12" xfId="0" applyNumberFormat="1" applyFont="1" applyFill="1" applyBorder="1" applyAlignment="1">
      <alignment horizontal="center" vertical="center"/>
    </xf>
    <xf numFmtId="0" fontId="7" fillId="14" borderId="6" xfId="0" applyFont="1" applyFill="1" applyBorder="1" applyAlignment="1">
      <alignment horizontal="center" vertical="center"/>
    </xf>
    <xf numFmtId="0" fontId="7" fillId="5" borderId="1" xfId="0" applyNumberFormat="1" applyFont="1" applyFill="1" applyBorder="1" applyAlignment="1">
      <alignment horizontal="center" vertical="center"/>
    </xf>
    <xf numFmtId="0" fontId="7" fillId="0" borderId="6" xfId="0" applyFont="1" applyBorder="1" applyAlignment="1">
      <alignment horizontal="center" vertical="center"/>
    </xf>
    <xf numFmtId="49" fontId="8" fillId="12" borderId="14" xfId="0" applyNumberFormat="1" applyFont="1" applyFill="1" applyBorder="1" applyAlignment="1">
      <alignment horizontal="center" vertical="center"/>
    </xf>
    <xf numFmtId="0" fontId="7" fillId="5" borderId="1" xfId="0" applyFont="1" applyFill="1" applyBorder="1"/>
    <xf numFmtId="11" fontId="7" fillId="7" borderId="1" xfId="0" applyNumberFormat="1" applyFont="1" applyFill="1" applyBorder="1" applyAlignment="1">
      <alignment horizontal="center" vertical="center"/>
    </xf>
    <xf numFmtId="11" fontId="7" fillId="9" borderId="1" xfId="0" applyNumberFormat="1" applyFont="1" applyFill="1" applyBorder="1" applyAlignment="1">
      <alignment horizontal="center" vertical="center"/>
    </xf>
    <xf numFmtId="0" fontId="7" fillId="0" borderId="15" xfId="0" applyFont="1" applyFill="1" applyBorder="1" applyAlignment="1">
      <alignment horizontal="fill" vertical="center"/>
    </xf>
    <xf numFmtId="0" fontId="7" fillId="8" borderId="1" xfId="0" applyFont="1" applyFill="1" applyBorder="1" applyAlignment="1">
      <alignment horizontal="fill" vertical="center"/>
    </xf>
    <xf numFmtId="0" fontId="7" fillId="10" borderId="1" xfId="0" applyFont="1" applyFill="1" applyBorder="1" applyAlignment="1">
      <alignment horizontal="fill" vertical="center"/>
    </xf>
    <xf numFmtId="0" fontId="0" fillId="9" borderId="1" xfId="0" applyFont="1" applyFill="1" applyBorder="1" applyAlignment="1">
      <alignment horizontal="center" vertical="center"/>
    </xf>
    <xf numFmtId="49" fontId="7" fillId="12" borderId="14" xfId="0" applyNumberFormat="1" applyFont="1" applyFill="1" applyBorder="1" applyAlignment="1">
      <alignment horizontal="center" vertical="center"/>
    </xf>
    <xf numFmtId="177" fontId="6" fillId="0" borderId="1" xfId="0" applyNumberFormat="1" applyFont="1" applyBorder="1" applyAlignment="1">
      <alignment horizontal="center" vertical="center"/>
    </xf>
    <xf numFmtId="0" fontId="7" fillId="7" borderId="4" xfId="0" applyFont="1" applyFill="1" applyBorder="1" applyAlignment="1">
      <alignment horizontal="center" vertical="center"/>
    </xf>
    <xf numFmtId="0" fontId="0" fillId="7" borderId="4" xfId="0" applyFill="1" applyBorder="1" applyAlignment="1">
      <alignment horizontal="center" vertical="center"/>
    </xf>
    <xf numFmtId="0" fontId="7" fillId="9" borderId="11" xfId="0" applyFont="1" applyFill="1" applyBorder="1" applyAlignment="1">
      <alignment horizontal="center" vertical="center"/>
    </xf>
    <xf numFmtId="0" fontId="0" fillId="9" borderId="11" xfId="0" applyFill="1" applyBorder="1" applyAlignment="1">
      <alignment horizontal="center" vertical="center"/>
    </xf>
    <xf numFmtId="0" fontId="0" fillId="9" borderId="1" xfId="0" applyFont="1" applyFill="1" applyBorder="1" applyAlignment="1">
      <alignment horizontal="fill" vertical="center"/>
    </xf>
    <xf numFmtId="0" fontId="6" fillId="13" borderId="1" xfId="0" applyNumberFormat="1" applyFont="1" applyFill="1" applyBorder="1" applyAlignment="1">
      <alignment vertical="center"/>
    </xf>
    <xf numFmtId="0" fontId="7" fillId="9" borderId="1" xfId="0" applyFont="1" applyFill="1" applyBorder="1" applyAlignment="1">
      <alignment vertical="center"/>
    </xf>
    <xf numFmtId="0" fontId="0" fillId="9" borderId="1" xfId="0" applyFont="1" applyFill="1" applyBorder="1" applyAlignment="1">
      <alignment vertical="center"/>
    </xf>
    <xf numFmtId="0" fontId="7" fillId="7" borderId="6" xfId="0" applyFont="1" applyFill="1" applyBorder="1" applyAlignment="1">
      <alignment horizontal="center" vertical="center"/>
    </xf>
    <xf numFmtId="49" fontId="7" fillId="12" borderId="14" xfId="0" applyNumberFormat="1" applyFont="1" applyFill="1" applyBorder="1" applyAlignment="1">
      <alignment horizontal="center" vertical="center"/>
    </xf>
    <xf numFmtId="49" fontId="7" fillId="12" borderId="14" xfId="0" applyNumberFormat="1" applyFont="1" applyFill="1" applyBorder="1" applyAlignment="1">
      <alignment horizontal="center" vertical="center"/>
    </xf>
    <xf numFmtId="0" fontId="7" fillId="7" borderId="6" xfId="0" applyFont="1" applyFill="1" applyBorder="1" applyAlignment="1">
      <alignment horizontal="center" vertical="center"/>
    </xf>
    <xf numFmtId="49" fontId="7" fillId="12" borderId="14" xfId="0" applyNumberFormat="1" applyFont="1" applyFill="1" applyBorder="1" applyAlignment="1">
      <alignment horizontal="center" vertical="center"/>
    </xf>
    <xf numFmtId="0" fontId="7" fillId="7" borderId="6" xfId="0" applyFont="1" applyFill="1" applyBorder="1" applyAlignment="1">
      <alignment horizontal="center" vertical="center"/>
    </xf>
    <xf numFmtId="49" fontId="7" fillId="12" borderId="14" xfId="0" applyNumberFormat="1" applyFont="1" applyFill="1" applyBorder="1" applyAlignment="1">
      <alignment horizontal="center" vertical="center"/>
    </xf>
    <xf numFmtId="177" fontId="6" fillId="0" borderId="1" xfId="0" applyNumberFormat="1" applyFont="1" applyBorder="1" applyAlignment="1">
      <alignment horizontal="center" vertical="center"/>
    </xf>
    <xf numFmtId="49" fontId="7" fillId="12" borderId="14" xfId="0" applyNumberFormat="1" applyFont="1" applyFill="1" applyBorder="1" applyAlignment="1">
      <alignment horizontal="center" vertical="center"/>
    </xf>
    <xf numFmtId="177" fontId="6" fillId="0" borderId="1" xfId="0" applyNumberFormat="1" applyFont="1" applyBorder="1" applyAlignment="1">
      <alignment horizontal="center" vertical="center"/>
    </xf>
    <xf numFmtId="11" fontId="0" fillId="9" borderId="1" xfId="0" applyNumberFormat="1" applyFont="1" applyFill="1" applyBorder="1" applyAlignment="1">
      <alignment horizontal="center" vertical="center"/>
    </xf>
    <xf numFmtId="49" fontId="7" fillId="12" borderId="14" xfId="0" applyNumberFormat="1" applyFont="1" applyFill="1" applyBorder="1" applyAlignment="1">
      <alignment horizontal="center" vertical="center"/>
    </xf>
    <xf numFmtId="177" fontId="6" fillId="0" borderId="1" xfId="0" applyNumberFormat="1" applyFont="1" applyBorder="1" applyAlignment="1">
      <alignment horizontal="center" vertical="center"/>
    </xf>
    <xf numFmtId="0" fontId="6" fillId="0" borderId="1" xfId="0" applyFont="1" applyBorder="1" applyAlignment="1">
      <alignment horizontal="center" vertical="center"/>
    </xf>
    <xf numFmtId="0" fontId="7" fillId="0" borderId="1" xfId="0" applyFont="1" applyBorder="1" applyAlignment="1">
      <alignment horizontal="center" vertical="center"/>
    </xf>
    <xf numFmtId="0" fontId="6" fillId="0" borderId="4" xfId="0" applyFont="1" applyBorder="1" applyAlignment="1">
      <alignment horizontal="center" vertical="center"/>
    </xf>
    <xf numFmtId="0" fontId="7" fillId="7" borderId="6" xfId="0" applyFont="1" applyFill="1" applyBorder="1" applyAlignment="1">
      <alignment horizontal="center" vertical="center"/>
    </xf>
    <xf numFmtId="49" fontId="7" fillId="12" borderId="14" xfId="0" applyNumberFormat="1" applyFont="1" applyFill="1" applyBorder="1" applyAlignment="1">
      <alignment horizontal="center" vertical="center"/>
    </xf>
    <xf numFmtId="177" fontId="6" fillId="0" borderId="1" xfId="0" applyNumberFormat="1" applyFont="1" applyBorder="1" applyAlignment="1">
      <alignment horizontal="center" vertical="center"/>
    </xf>
    <xf numFmtId="0" fontId="6" fillId="0" borderId="1" xfId="0" applyFont="1" applyBorder="1" applyAlignment="1">
      <alignment horizontal="center" vertical="center"/>
    </xf>
    <xf numFmtId="0" fontId="7" fillId="0" borderId="1" xfId="0" applyFont="1" applyBorder="1" applyAlignment="1">
      <alignment horizontal="center" vertical="center"/>
    </xf>
    <xf numFmtId="0" fontId="6" fillId="0" borderId="4" xfId="0" applyFont="1" applyBorder="1" applyAlignment="1">
      <alignment horizontal="center" vertical="center"/>
    </xf>
    <xf numFmtId="49" fontId="7" fillId="12" borderId="14" xfId="0" applyNumberFormat="1" applyFont="1" applyFill="1" applyBorder="1" applyAlignment="1">
      <alignment horizontal="center" vertical="center"/>
    </xf>
    <xf numFmtId="177" fontId="6" fillId="0" borderId="1" xfId="0" applyNumberFormat="1" applyFont="1" applyBorder="1" applyAlignment="1">
      <alignment horizontal="center" vertical="center"/>
    </xf>
    <xf numFmtId="0" fontId="6" fillId="0" borderId="1" xfId="0" applyFont="1" applyBorder="1" applyAlignment="1">
      <alignment horizontal="center" vertical="center"/>
    </xf>
    <xf numFmtId="0" fontId="7" fillId="0" borderId="1" xfId="0" applyFont="1" applyBorder="1" applyAlignment="1">
      <alignment horizontal="center" vertical="center"/>
    </xf>
    <xf numFmtId="0" fontId="6" fillId="0" borderId="4" xfId="0" applyFont="1" applyBorder="1" applyAlignment="1">
      <alignment horizontal="center" vertical="center"/>
    </xf>
    <xf numFmtId="49" fontId="7" fillId="12" borderId="14" xfId="0" applyNumberFormat="1" applyFont="1" applyFill="1" applyBorder="1" applyAlignment="1">
      <alignment horizontal="center" vertical="center"/>
    </xf>
    <xf numFmtId="177" fontId="6" fillId="0" borderId="1" xfId="0" applyNumberFormat="1" applyFont="1" applyBorder="1" applyAlignment="1">
      <alignment horizontal="center" vertical="center"/>
    </xf>
    <xf numFmtId="0" fontId="6" fillId="0" borderId="1" xfId="0" applyFont="1" applyBorder="1" applyAlignment="1">
      <alignment horizontal="center" vertical="center"/>
    </xf>
    <xf numFmtId="0" fontId="7" fillId="0" borderId="1" xfId="0" applyFont="1" applyBorder="1" applyAlignment="1">
      <alignment horizontal="center" vertical="center"/>
    </xf>
    <xf numFmtId="0" fontId="6" fillId="0" borderId="4" xfId="0" applyFont="1" applyBorder="1" applyAlignment="1">
      <alignment horizontal="center" vertical="center"/>
    </xf>
    <xf numFmtId="0" fontId="7" fillId="7" borderId="6" xfId="0" applyFont="1" applyFill="1" applyBorder="1" applyAlignment="1">
      <alignment horizontal="center" vertical="center"/>
    </xf>
    <xf numFmtId="0" fontId="7" fillId="2" borderId="1" xfId="0" applyFont="1" applyFill="1" applyBorder="1" applyAlignment="1">
      <alignment horizontal="fill" vertical="center"/>
    </xf>
    <xf numFmtId="49" fontId="7" fillId="12" borderId="14" xfId="0" applyNumberFormat="1" applyFont="1" applyFill="1" applyBorder="1" applyAlignment="1">
      <alignment horizontal="center" vertical="center"/>
    </xf>
    <xf numFmtId="0" fontId="7" fillId="7" borderId="6" xfId="0" applyFont="1" applyFill="1" applyBorder="1" applyAlignment="1">
      <alignment horizontal="center" vertical="center"/>
    </xf>
    <xf numFmtId="0" fontId="7" fillId="7" borderId="6" xfId="0" applyFont="1" applyFill="1" applyBorder="1" applyAlignment="1">
      <alignment horizontal="center" vertical="center"/>
    </xf>
    <xf numFmtId="49" fontId="7" fillId="12" borderId="14" xfId="0" applyNumberFormat="1" applyFont="1" applyFill="1" applyBorder="1" applyAlignment="1">
      <alignment horizontal="center" vertical="center"/>
    </xf>
    <xf numFmtId="177" fontId="6" fillId="0" borderId="1" xfId="0" applyNumberFormat="1" applyFont="1" applyBorder="1" applyAlignment="1">
      <alignment horizontal="center" vertical="center"/>
    </xf>
    <xf numFmtId="0" fontId="6" fillId="0" borderId="1" xfId="0" applyFont="1" applyBorder="1" applyAlignment="1">
      <alignment horizontal="center" vertical="center"/>
    </xf>
    <xf numFmtId="0" fontId="7" fillId="0" borderId="1" xfId="0" applyFont="1" applyBorder="1" applyAlignment="1">
      <alignment horizontal="center" vertical="center"/>
    </xf>
    <xf numFmtId="0" fontId="6" fillId="0" borderId="4" xfId="0" applyFont="1" applyBorder="1" applyAlignment="1">
      <alignment horizontal="center" vertical="center"/>
    </xf>
    <xf numFmtId="0" fontId="7" fillId="7" borderId="6" xfId="0" applyFont="1" applyFill="1" applyBorder="1" applyAlignment="1">
      <alignment horizontal="center" vertical="center"/>
    </xf>
    <xf numFmtId="0" fontId="7" fillId="0" borderId="11" xfId="0" applyFont="1" applyBorder="1" applyAlignment="1">
      <alignment horizontal="center" vertical="center"/>
    </xf>
    <xf numFmtId="0" fontId="7" fillId="7" borderId="6" xfId="0" applyFont="1" applyFill="1" applyBorder="1" applyAlignment="1">
      <alignment horizontal="center" vertical="center"/>
    </xf>
    <xf numFmtId="0" fontId="7" fillId="0" borderId="11" xfId="0" applyFont="1" applyBorder="1" applyAlignment="1">
      <alignment horizontal="center" vertical="center"/>
    </xf>
    <xf numFmtId="49" fontId="7" fillId="12" borderId="14" xfId="0" applyNumberFormat="1" applyFont="1" applyFill="1" applyBorder="1" applyAlignment="1">
      <alignment horizontal="center" vertical="center"/>
    </xf>
    <xf numFmtId="177" fontId="6" fillId="0" borderId="1" xfId="0" applyNumberFormat="1" applyFont="1" applyBorder="1" applyAlignment="1">
      <alignment horizontal="center" vertical="center"/>
    </xf>
    <xf numFmtId="0" fontId="6" fillId="0" borderId="1" xfId="0" applyFont="1" applyBorder="1" applyAlignment="1">
      <alignment horizontal="center" vertical="center"/>
    </xf>
    <xf numFmtId="0" fontId="7" fillId="0" borderId="1" xfId="0" applyFont="1" applyBorder="1" applyAlignment="1">
      <alignment horizontal="center" vertical="center"/>
    </xf>
    <xf numFmtId="0" fontId="6" fillId="0" borderId="4" xfId="0" applyFont="1" applyBorder="1" applyAlignment="1">
      <alignment horizontal="center" vertical="center"/>
    </xf>
    <xf numFmtId="49" fontId="7" fillId="12" borderId="14" xfId="0" applyNumberFormat="1" applyFont="1" applyFill="1" applyBorder="1" applyAlignment="1">
      <alignment horizontal="center" vertical="center"/>
    </xf>
    <xf numFmtId="177" fontId="6" fillId="0" borderId="1" xfId="0" applyNumberFormat="1" applyFont="1" applyBorder="1" applyAlignment="1">
      <alignment horizontal="center" vertical="center"/>
    </xf>
    <xf numFmtId="0" fontId="6" fillId="0" borderId="1" xfId="0" applyFont="1" applyBorder="1" applyAlignment="1">
      <alignment horizontal="center" vertical="center"/>
    </xf>
    <xf numFmtId="0" fontId="7" fillId="0" borderId="1" xfId="0" applyFont="1" applyBorder="1" applyAlignment="1">
      <alignment horizontal="center" vertical="center"/>
    </xf>
    <xf numFmtId="0" fontId="6" fillId="0" borderId="4" xfId="0" applyFont="1" applyBorder="1" applyAlignment="1">
      <alignment horizontal="center" vertical="center"/>
    </xf>
    <xf numFmtId="0" fontId="7" fillId="7" borderId="6" xfId="0" applyFont="1" applyFill="1" applyBorder="1" applyAlignment="1">
      <alignment horizontal="center" vertical="center"/>
    </xf>
    <xf numFmtId="0" fontId="7" fillId="0" borderId="11" xfId="0" applyFont="1" applyBorder="1" applyAlignment="1">
      <alignment horizontal="center" vertical="center"/>
    </xf>
    <xf numFmtId="0" fontId="7" fillId="7" borderId="6" xfId="0" applyFont="1" applyFill="1" applyBorder="1" applyAlignment="1">
      <alignment horizontal="center" vertical="center"/>
    </xf>
    <xf numFmtId="0" fontId="7" fillId="0" borderId="11" xfId="0" applyFont="1" applyBorder="1" applyAlignment="1">
      <alignment horizontal="center" vertical="center"/>
    </xf>
    <xf numFmtId="49" fontId="7" fillId="12" borderId="14" xfId="0" applyNumberFormat="1" applyFont="1" applyFill="1" applyBorder="1" applyAlignment="1">
      <alignment horizontal="center" vertical="center"/>
    </xf>
    <xf numFmtId="177" fontId="6" fillId="0" borderId="1" xfId="0" applyNumberFormat="1" applyFont="1" applyBorder="1" applyAlignment="1">
      <alignment horizontal="center" vertical="center"/>
    </xf>
    <xf numFmtId="0" fontId="6" fillId="0" borderId="1" xfId="0" applyFont="1" applyBorder="1" applyAlignment="1">
      <alignment horizontal="center" vertical="center"/>
    </xf>
    <xf numFmtId="0" fontId="7" fillId="0" borderId="1" xfId="0" applyFont="1" applyBorder="1" applyAlignment="1">
      <alignment horizontal="center" vertical="center"/>
    </xf>
    <xf numFmtId="0" fontId="6" fillId="0" borderId="4" xfId="0" applyFont="1" applyBorder="1" applyAlignment="1">
      <alignment horizontal="center" vertical="center"/>
    </xf>
    <xf numFmtId="0" fontId="7" fillId="0" borderId="1" xfId="0" applyFont="1" applyBorder="1" applyAlignment="1">
      <alignment vertical="center"/>
    </xf>
    <xf numFmtId="9" fontId="7" fillId="0" borderId="1" xfId="0" applyNumberFormat="1" applyFont="1" applyBorder="1" applyAlignment="1">
      <alignment vertical="center"/>
    </xf>
    <xf numFmtId="0" fontId="7" fillId="0" borderId="1" xfId="0" quotePrefix="1" applyFont="1" applyBorder="1" applyAlignment="1">
      <alignment vertical="center"/>
    </xf>
    <xf numFmtId="0" fontId="3" fillId="0" borderId="1" xfId="0" applyFont="1" applyBorder="1" applyAlignment="1">
      <alignment vertical="center"/>
    </xf>
    <xf numFmtId="0" fontId="7" fillId="0" borderId="12" xfId="0" applyFont="1" applyFill="1" applyBorder="1" applyAlignment="1">
      <alignment horizontal="center" vertical="center"/>
    </xf>
    <xf numFmtId="3" fontId="7" fillId="8" borderId="17" xfId="0" applyNumberFormat="1" applyFont="1" applyFill="1" applyBorder="1" applyAlignment="1">
      <alignment horizontal="fill" vertical="center"/>
    </xf>
    <xf numFmtId="0" fontId="7" fillId="8" borderId="17" xfId="0" applyFont="1" applyFill="1" applyBorder="1" applyAlignment="1">
      <alignment horizontal="fill" vertical="center" wrapText="1"/>
    </xf>
    <xf numFmtId="0" fontId="7" fillId="8" borderId="17" xfId="0" applyFont="1" applyFill="1" applyBorder="1" applyAlignment="1">
      <alignment horizontal="fill" vertical="center"/>
    </xf>
    <xf numFmtId="0" fontId="0" fillId="8" borderId="17" xfId="0" applyFill="1" applyBorder="1" applyAlignment="1">
      <alignment horizontal="fill" vertical="center"/>
    </xf>
    <xf numFmtId="11" fontId="7" fillId="8" borderId="1" xfId="0" applyNumberFormat="1" applyFont="1" applyFill="1" applyBorder="1" applyAlignment="1">
      <alignment horizontal="center" vertical="center"/>
    </xf>
    <xf numFmtId="0" fontId="7" fillId="7" borderId="6" xfId="0" applyFont="1" applyFill="1" applyBorder="1" applyAlignment="1">
      <alignment horizontal="center" vertical="center"/>
    </xf>
    <xf numFmtId="0" fontId="7" fillId="2" borderId="4" xfId="0" applyFont="1" applyFill="1" applyBorder="1" applyAlignment="1">
      <alignment horizontal="center" vertical="center"/>
    </xf>
    <xf numFmtId="49" fontId="7" fillId="12" borderId="14" xfId="0" applyNumberFormat="1" applyFont="1" applyFill="1" applyBorder="1" applyAlignment="1">
      <alignment horizontal="center" vertical="center"/>
    </xf>
    <xf numFmtId="0" fontId="7" fillId="7" borderId="6" xfId="0" applyFont="1" applyFill="1" applyBorder="1" applyAlignment="1">
      <alignment horizontal="center" vertical="center"/>
    </xf>
    <xf numFmtId="177" fontId="6" fillId="0" borderId="1" xfId="0" applyNumberFormat="1" applyFont="1" applyFill="1" applyBorder="1" applyAlignment="1">
      <alignment horizontal="center" vertical="center"/>
    </xf>
    <xf numFmtId="177" fontId="6" fillId="0" borderId="4" xfId="0" applyNumberFormat="1" applyFont="1" applyFill="1" applyBorder="1" applyAlignment="1">
      <alignment horizontal="fill" vertical="center"/>
    </xf>
    <xf numFmtId="177" fontId="6" fillId="0" borderId="14" xfId="0" applyNumberFormat="1" applyFont="1" applyFill="1" applyBorder="1" applyAlignment="1">
      <alignment horizontal="center" vertical="center"/>
    </xf>
    <xf numFmtId="177" fontId="6" fillId="0" borderId="6" xfId="0" applyNumberFormat="1" applyFont="1" applyFill="1" applyBorder="1" applyAlignment="1">
      <alignment horizontal="fill" vertical="center"/>
    </xf>
    <xf numFmtId="177" fontId="6" fillId="0" borderId="11" xfId="0" applyNumberFormat="1" applyFont="1" applyFill="1" applyBorder="1" applyAlignment="1">
      <alignment horizontal="center" vertical="center"/>
    </xf>
    <xf numFmtId="0" fontId="6" fillId="0" borderId="1" xfId="0" applyNumberFormat="1" applyFont="1" applyFill="1" applyBorder="1" applyAlignment="1">
      <alignment vertical="center"/>
    </xf>
    <xf numFmtId="0" fontId="6" fillId="0" borderId="12" xfId="0" applyNumberFormat="1" applyFont="1" applyFill="1" applyBorder="1" applyAlignment="1">
      <alignment horizontal="center" vertical="center"/>
    </xf>
    <xf numFmtId="0" fontId="6" fillId="0" borderId="6" xfId="0" applyNumberFormat="1" applyFont="1" applyFill="1" applyBorder="1" applyAlignment="1">
      <alignment horizontal="center" vertical="center"/>
    </xf>
    <xf numFmtId="0" fontId="6" fillId="0" borderId="1" xfId="0" applyNumberFormat="1" applyFont="1" applyFill="1" applyBorder="1" applyAlignment="1">
      <alignment horizontal="center" vertical="center"/>
    </xf>
    <xf numFmtId="0" fontId="6" fillId="0" borderId="17" xfId="0" applyNumberFormat="1" applyFont="1" applyFill="1" applyBorder="1" applyAlignment="1">
      <alignment horizontal="center" vertical="center"/>
    </xf>
    <xf numFmtId="0" fontId="7" fillId="15" borderId="8" xfId="0" applyFont="1" applyFill="1" applyBorder="1" applyAlignment="1">
      <alignment vertical="center"/>
    </xf>
    <xf numFmtId="0" fontId="7" fillId="15" borderId="12" xfId="0" applyFont="1" applyFill="1" applyBorder="1" applyAlignment="1">
      <alignment horizontal="center" vertical="center"/>
    </xf>
    <xf numFmtId="0" fontId="7" fillId="15" borderId="6" xfId="0" applyFont="1" applyFill="1" applyBorder="1" applyAlignment="1">
      <alignment horizontal="center" vertical="center"/>
    </xf>
    <xf numFmtId="0" fontId="7" fillId="15" borderId="4" xfId="0" applyFont="1" applyFill="1" applyBorder="1" applyAlignment="1">
      <alignment vertical="center"/>
    </xf>
    <xf numFmtId="0" fontId="7" fillId="15" borderId="5" xfId="0" applyFont="1" applyFill="1" applyBorder="1" applyAlignment="1">
      <alignment horizontal="center" vertical="center"/>
    </xf>
    <xf numFmtId="0" fontId="7" fillId="15" borderId="6" xfId="0" applyFont="1" applyFill="1" applyBorder="1" applyAlignment="1">
      <alignment horizontal="fill" vertical="center"/>
    </xf>
    <xf numFmtId="0" fontId="3" fillId="15" borderId="4" xfId="0" applyFont="1" applyFill="1" applyBorder="1" applyAlignment="1">
      <alignment vertical="center"/>
    </xf>
    <xf numFmtId="0" fontId="3" fillId="15" borderId="12" xfId="0" applyFont="1" applyFill="1" applyBorder="1" applyAlignment="1">
      <alignment horizontal="center" vertical="center"/>
    </xf>
    <xf numFmtId="0" fontId="0" fillId="15" borderId="6" xfId="0" applyFill="1" applyBorder="1" applyAlignment="1">
      <alignment horizontal="center" vertical="center"/>
    </xf>
    <xf numFmtId="4" fontId="6" fillId="13" borderId="1" xfId="0" applyNumberFormat="1" applyFont="1" applyFill="1" applyBorder="1" applyAlignment="1">
      <alignment horizontal="center" vertical="center"/>
    </xf>
    <xf numFmtId="4" fontId="6" fillId="13" borderId="4" xfId="0" applyNumberFormat="1" applyFont="1" applyFill="1" applyBorder="1" applyAlignment="1">
      <alignment horizontal="center" vertical="center"/>
    </xf>
    <xf numFmtId="4" fontId="6" fillId="13" borderId="6" xfId="0" applyNumberFormat="1" applyFont="1" applyFill="1" applyBorder="1" applyAlignment="1">
      <alignment horizontal="center" vertical="center"/>
    </xf>
    <xf numFmtId="4" fontId="6" fillId="13" borderId="12" xfId="0" applyNumberFormat="1" applyFont="1" applyFill="1" applyBorder="1" applyAlignment="1">
      <alignment horizontal="center" vertical="center"/>
    </xf>
    <xf numFmtId="4" fontId="7" fillId="11" borderId="5" xfId="0" applyNumberFormat="1" applyFont="1" applyFill="1" applyBorder="1" applyAlignment="1">
      <alignment vertical="center"/>
    </xf>
    <xf numFmtId="4" fontId="7" fillId="8" borderId="1" xfId="0" applyNumberFormat="1" applyFont="1" applyFill="1" applyBorder="1" applyAlignment="1">
      <alignment horizontal="center" vertical="center"/>
    </xf>
    <xf numFmtId="4" fontId="7" fillId="9" borderId="1" xfId="0" applyNumberFormat="1" applyFont="1" applyFill="1" applyBorder="1" applyAlignment="1">
      <alignment horizontal="center" vertical="center"/>
    </xf>
    <xf numFmtId="4" fontId="7" fillId="10" borderId="1" xfId="0" applyNumberFormat="1" applyFont="1" applyFill="1" applyBorder="1" applyAlignment="1">
      <alignment horizontal="center" vertical="center"/>
    </xf>
    <xf numFmtId="4" fontId="7" fillId="8" borderId="6" xfId="0" applyNumberFormat="1" applyFont="1" applyFill="1" applyBorder="1" applyAlignment="1">
      <alignment horizontal="center" vertical="center"/>
    </xf>
    <xf numFmtId="4" fontId="7" fillId="10" borderId="12" xfId="0" applyNumberFormat="1" applyFont="1" applyFill="1" applyBorder="1" applyAlignment="1">
      <alignment horizontal="center" vertical="center"/>
    </xf>
    <xf numFmtId="4" fontId="7" fillId="10" borderId="4" xfId="0" applyNumberFormat="1" applyFont="1" applyFill="1" applyBorder="1" applyAlignment="1">
      <alignment horizontal="center" vertical="center"/>
    </xf>
    <xf numFmtId="4" fontId="7" fillId="9" borderId="1" xfId="0" applyNumberFormat="1" applyFont="1" applyFill="1" applyBorder="1" applyAlignment="1">
      <alignment horizontal="fill" vertical="center"/>
    </xf>
    <xf numFmtId="4" fontId="7" fillId="8" borderId="1" xfId="0" applyNumberFormat="1" applyFont="1" applyFill="1" applyBorder="1" applyAlignment="1">
      <alignment horizontal="fill" vertical="center"/>
    </xf>
    <xf numFmtId="4" fontId="0" fillId="8" borderId="1" xfId="0" applyNumberFormat="1" applyFill="1" applyBorder="1" applyAlignment="1">
      <alignment horizontal="center" vertical="center"/>
    </xf>
    <xf numFmtId="4" fontId="0" fillId="9" borderId="1" xfId="0" applyNumberFormat="1" applyFill="1" applyBorder="1" applyAlignment="1">
      <alignment horizontal="center" vertical="center"/>
    </xf>
    <xf numFmtId="4" fontId="0" fillId="10" borderId="1" xfId="0" applyNumberFormat="1" applyFill="1" applyBorder="1" applyAlignment="1">
      <alignment horizontal="center" vertical="center"/>
    </xf>
    <xf numFmtId="4" fontId="0" fillId="10" borderId="4" xfId="0" applyNumberFormat="1" applyFill="1" applyBorder="1" applyAlignment="1">
      <alignment horizontal="center" vertical="center"/>
    </xf>
    <xf numFmtId="4" fontId="0" fillId="8" borderId="6" xfId="0" applyNumberFormat="1" applyFill="1" applyBorder="1" applyAlignment="1">
      <alignment horizontal="center" vertical="center"/>
    </xf>
    <xf numFmtId="4" fontId="0" fillId="10" borderId="12" xfId="0" applyNumberFormat="1" applyFill="1" applyBorder="1" applyAlignment="1">
      <alignment horizontal="center" vertical="center"/>
    </xf>
    <xf numFmtId="9" fontId="7" fillId="7" borderId="1" xfId="0" applyNumberFormat="1" applyFont="1" applyFill="1" applyBorder="1" applyAlignment="1">
      <alignment horizontal="center" vertical="center"/>
    </xf>
    <xf numFmtId="0" fontId="6" fillId="0" borderId="1" xfId="0" applyFont="1" applyBorder="1" applyAlignment="1">
      <alignment horizontal="center" vertical="center"/>
    </xf>
    <xf numFmtId="178" fontId="6" fillId="13" borderId="1" xfId="0" applyNumberFormat="1" applyFont="1" applyFill="1" applyBorder="1" applyAlignment="1">
      <alignment horizontal="center" vertical="center"/>
    </xf>
    <xf numFmtId="178" fontId="7" fillId="11" borderId="5" xfId="0" applyNumberFormat="1" applyFont="1" applyFill="1" applyBorder="1" applyAlignment="1">
      <alignment vertical="center"/>
    </xf>
    <xf numFmtId="3" fontId="6" fillId="13" borderId="1" xfId="0" applyNumberFormat="1" applyFont="1" applyFill="1" applyBorder="1" applyAlignment="1">
      <alignment horizontal="center" vertical="center"/>
    </xf>
    <xf numFmtId="3" fontId="7" fillId="11" borderId="4" xfId="0" applyNumberFormat="1" applyFont="1" applyFill="1" applyBorder="1" applyAlignment="1">
      <alignment vertical="center"/>
    </xf>
    <xf numFmtId="3" fontId="7" fillId="11" borderId="5" xfId="0" applyNumberFormat="1" applyFont="1" applyFill="1" applyBorder="1" applyAlignment="1">
      <alignment vertical="center"/>
    </xf>
    <xf numFmtId="3" fontId="7" fillId="3" borderId="6" xfId="0" applyNumberFormat="1" applyFont="1" applyFill="1" applyBorder="1" applyAlignment="1">
      <alignment horizontal="center" vertical="center"/>
    </xf>
    <xf numFmtId="3" fontId="7" fillId="3" borderId="1" xfId="0" applyNumberFormat="1" applyFont="1" applyFill="1" applyBorder="1" applyAlignment="1">
      <alignment horizontal="center" vertical="center"/>
    </xf>
    <xf numFmtId="3" fontId="7" fillId="11" borderId="1" xfId="0" applyNumberFormat="1" applyFont="1" applyFill="1" applyBorder="1" applyAlignment="1">
      <alignment horizontal="center" vertical="center"/>
    </xf>
    <xf numFmtId="3" fontId="0" fillId="3" borderId="6" xfId="0" applyNumberFormat="1" applyFill="1" applyBorder="1" applyAlignment="1">
      <alignment horizontal="center" vertical="center"/>
    </xf>
    <xf numFmtId="3" fontId="0" fillId="3" borderId="1" xfId="0" applyNumberFormat="1" applyFill="1" applyBorder="1" applyAlignment="1">
      <alignment horizontal="center" vertical="center"/>
    </xf>
    <xf numFmtId="3" fontId="6" fillId="13" borderId="10" xfId="0" applyNumberFormat="1" applyFont="1" applyFill="1" applyBorder="1" applyAlignment="1">
      <alignment horizontal="center" vertical="center"/>
    </xf>
    <xf numFmtId="3" fontId="7" fillId="3" borderId="10" xfId="0" applyNumberFormat="1" applyFont="1" applyFill="1" applyBorder="1" applyAlignment="1">
      <alignment horizontal="center" vertical="center"/>
    </xf>
    <xf numFmtId="3" fontId="0" fillId="3" borderId="10" xfId="0" applyNumberFormat="1" applyFill="1" applyBorder="1" applyAlignment="1">
      <alignment horizontal="center" vertical="center"/>
    </xf>
    <xf numFmtId="178" fontId="7" fillId="8" borderId="1" xfId="0" applyNumberFormat="1" applyFont="1" applyFill="1" applyBorder="1" applyAlignment="1">
      <alignment horizontal="center" vertical="center"/>
    </xf>
    <xf numFmtId="178" fontId="0" fillId="8" borderId="1" xfId="0" applyNumberFormat="1" applyFill="1" applyBorder="1" applyAlignment="1">
      <alignment horizontal="center" vertical="center"/>
    </xf>
    <xf numFmtId="178" fontId="7" fillId="9" borderId="1" xfId="0" applyNumberFormat="1" applyFont="1" applyFill="1" applyBorder="1" applyAlignment="1">
      <alignment horizontal="center" vertical="center"/>
    </xf>
    <xf numFmtId="178" fontId="0" fillId="9" borderId="1" xfId="0" applyNumberFormat="1" applyFill="1" applyBorder="1" applyAlignment="1">
      <alignment horizontal="center" vertical="center"/>
    </xf>
    <xf numFmtId="178" fontId="7" fillId="10" borderId="1" xfId="0" applyNumberFormat="1" applyFont="1" applyFill="1" applyBorder="1" applyAlignment="1">
      <alignment horizontal="center" vertical="center"/>
    </xf>
    <xf numFmtId="178" fontId="0" fillId="10" borderId="1" xfId="0" applyNumberFormat="1" applyFill="1" applyBorder="1" applyAlignment="1">
      <alignment horizontal="center" vertical="center"/>
    </xf>
    <xf numFmtId="49" fontId="7" fillId="12" borderId="14" xfId="0" applyNumberFormat="1" applyFont="1" applyFill="1" applyBorder="1" applyAlignment="1">
      <alignment horizontal="center" vertical="center"/>
    </xf>
    <xf numFmtId="0" fontId="7" fillId="7" borderId="6" xfId="0" applyFont="1" applyFill="1" applyBorder="1" applyAlignment="1">
      <alignment horizontal="center" vertical="center"/>
    </xf>
    <xf numFmtId="0" fontId="7" fillId="7" borderId="6" xfId="0" applyFont="1" applyFill="1" applyBorder="1" applyAlignment="1">
      <alignment horizontal="center" vertical="center"/>
    </xf>
    <xf numFmtId="0" fontId="7" fillId="0" borderId="11" xfId="0" applyFont="1" applyBorder="1" applyAlignment="1">
      <alignment horizontal="center" vertical="center"/>
    </xf>
    <xf numFmtId="49" fontId="7" fillId="12" borderId="14" xfId="0" applyNumberFormat="1" applyFont="1" applyFill="1" applyBorder="1" applyAlignment="1">
      <alignment horizontal="center" vertical="center"/>
    </xf>
    <xf numFmtId="177" fontId="6" fillId="0" borderId="1" xfId="0" applyNumberFormat="1" applyFont="1" applyBorder="1" applyAlignment="1">
      <alignment horizontal="center" vertical="center"/>
    </xf>
    <xf numFmtId="0" fontId="6" fillId="0" borderId="1" xfId="0" applyFont="1" applyBorder="1" applyAlignment="1">
      <alignment horizontal="center" vertical="center"/>
    </xf>
    <xf numFmtId="0" fontId="7" fillId="0" borderId="1" xfId="0" applyFont="1" applyBorder="1" applyAlignment="1">
      <alignment horizontal="center" vertical="center"/>
    </xf>
    <xf numFmtId="0" fontId="6" fillId="0" borderId="4" xfId="0" applyFont="1" applyBorder="1" applyAlignment="1">
      <alignment horizontal="center" vertical="center"/>
    </xf>
    <xf numFmtId="49" fontId="7" fillId="12" borderId="14" xfId="0" applyNumberFormat="1" applyFont="1" applyFill="1" applyBorder="1" applyAlignment="1">
      <alignment horizontal="center" vertical="center"/>
    </xf>
    <xf numFmtId="177" fontId="6" fillId="0" borderId="1" xfId="0" applyNumberFormat="1" applyFont="1" applyBorder="1" applyAlignment="1">
      <alignment horizontal="center" vertical="center"/>
    </xf>
    <xf numFmtId="0" fontId="6" fillId="0" borderId="1" xfId="0" applyFont="1" applyBorder="1" applyAlignment="1">
      <alignment horizontal="center" vertical="center"/>
    </xf>
    <xf numFmtId="0" fontId="7" fillId="0" borderId="15" xfId="0" applyFont="1" applyFill="1" applyBorder="1" applyAlignment="1">
      <alignment horizontal="fill" vertical="center"/>
    </xf>
    <xf numFmtId="0" fontId="7" fillId="0" borderId="11" xfId="0" applyFont="1" applyBorder="1" applyAlignment="1">
      <alignment horizontal="center" vertical="center"/>
    </xf>
    <xf numFmtId="0" fontId="7" fillId="7" borderId="6" xfId="0" applyFont="1" applyFill="1" applyBorder="1" applyAlignment="1">
      <alignment horizontal="center" vertical="center"/>
    </xf>
    <xf numFmtId="0" fontId="7" fillId="0" borderId="11" xfId="0" applyFont="1" applyBorder="1" applyAlignment="1">
      <alignment horizontal="center" vertical="center"/>
    </xf>
    <xf numFmtId="49" fontId="7" fillId="12" borderId="14" xfId="0" applyNumberFormat="1" applyFont="1" applyFill="1" applyBorder="1" applyAlignment="1">
      <alignment horizontal="center" vertical="center"/>
    </xf>
    <xf numFmtId="177" fontId="6" fillId="0" borderId="1" xfId="0" applyNumberFormat="1" applyFont="1" applyBorder="1" applyAlignment="1">
      <alignment horizontal="center" vertical="center"/>
    </xf>
    <xf numFmtId="0" fontId="6" fillId="0" borderId="1" xfId="0" applyFont="1" applyBorder="1" applyAlignment="1">
      <alignment horizontal="center" vertical="center"/>
    </xf>
    <xf numFmtId="0" fontId="7" fillId="0" borderId="1" xfId="0" applyFont="1" applyBorder="1" applyAlignment="1">
      <alignment horizontal="center" vertical="center"/>
    </xf>
    <xf numFmtId="0" fontId="7" fillId="0" borderId="15" xfId="0" applyFont="1" applyFill="1" applyBorder="1" applyAlignment="1">
      <alignment horizontal="fill" vertical="center"/>
    </xf>
    <xf numFmtId="0" fontId="6" fillId="0" borderId="4" xfId="0" applyFont="1" applyBorder="1" applyAlignment="1">
      <alignment horizontal="center" vertical="center"/>
    </xf>
    <xf numFmtId="0" fontId="7" fillId="9" borderId="4" xfId="0" applyFont="1" applyFill="1" applyBorder="1" applyAlignment="1">
      <alignment horizontal="center" vertical="center"/>
    </xf>
    <xf numFmtId="0" fontId="7" fillId="7" borderId="6" xfId="0" applyFont="1" applyFill="1" applyBorder="1" applyAlignment="1">
      <alignment horizontal="center" vertical="center"/>
    </xf>
    <xf numFmtId="0" fontId="7" fillId="0" borderId="11" xfId="0" applyFont="1" applyBorder="1" applyAlignment="1">
      <alignment horizontal="center" vertical="center"/>
    </xf>
    <xf numFmtId="49" fontId="7" fillId="12" borderId="14" xfId="0" applyNumberFormat="1" applyFont="1" applyFill="1" applyBorder="1" applyAlignment="1">
      <alignment horizontal="center" vertical="center"/>
    </xf>
    <xf numFmtId="177" fontId="6" fillId="0" borderId="1" xfId="0" applyNumberFormat="1" applyFont="1" applyBorder="1" applyAlignment="1">
      <alignment horizontal="center" vertical="center"/>
    </xf>
    <xf numFmtId="0" fontId="6" fillId="0" borderId="1" xfId="0" applyFont="1" applyBorder="1" applyAlignment="1">
      <alignment horizontal="center" vertical="center"/>
    </xf>
    <xf numFmtId="0" fontId="7" fillId="0" borderId="1" xfId="0" applyFont="1" applyBorder="1" applyAlignment="1">
      <alignment horizontal="center" vertical="center"/>
    </xf>
    <xf numFmtId="0" fontId="7" fillId="0" borderId="15" xfId="0" applyFont="1" applyFill="1" applyBorder="1" applyAlignment="1">
      <alignment horizontal="fill" vertical="center"/>
    </xf>
    <xf numFmtId="0" fontId="6" fillId="0" borderId="4" xfId="0" applyFont="1" applyBorder="1" applyAlignment="1">
      <alignment horizontal="center" vertical="center"/>
    </xf>
    <xf numFmtId="0" fontId="7" fillId="9" borderId="5" xfId="0" applyFont="1" applyFill="1" applyBorder="1" applyAlignment="1">
      <alignment horizontal="center" vertical="center"/>
    </xf>
    <xf numFmtId="0" fontId="0" fillId="9" borderId="5" xfId="0" applyFill="1" applyBorder="1" applyAlignment="1">
      <alignment horizontal="center" vertical="center"/>
    </xf>
    <xf numFmtId="49" fontId="7" fillId="12" borderId="14" xfId="0" applyNumberFormat="1" applyFont="1" applyFill="1" applyBorder="1" applyAlignment="1">
      <alignment horizontal="center" vertical="center"/>
    </xf>
    <xf numFmtId="177" fontId="6" fillId="0" borderId="1" xfId="0" applyNumberFormat="1" applyFont="1" applyBorder="1" applyAlignment="1">
      <alignment horizontal="center" vertical="center"/>
    </xf>
    <xf numFmtId="0" fontId="6" fillId="0" borderId="1" xfId="0" applyFont="1" applyBorder="1" applyAlignment="1">
      <alignment horizontal="center" vertical="center"/>
    </xf>
    <xf numFmtId="0" fontId="7" fillId="0" borderId="1" xfId="0" applyFont="1" applyBorder="1" applyAlignment="1">
      <alignment horizontal="center" vertical="center"/>
    </xf>
    <xf numFmtId="0" fontId="7" fillId="0" borderId="15" xfId="0" applyFont="1" applyFill="1" applyBorder="1" applyAlignment="1">
      <alignment horizontal="fill" vertical="center"/>
    </xf>
    <xf numFmtId="0" fontId="6" fillId="0" borderId="4" xfId="0" applyFont="1" applyBorder="1" applyAlignment="1">
      <alignment horizontal="center" vertical="center"/>
    </xf>
    <xf numFmtId="0" fontId="7" fillId="0" borderId="11" xfId="0" applyFont="1" applyBorder="1" applyAlignment="1">
      <alignment horizontal="center" vertical="center"/>
    </xf>
    <xf numFmtId="0" fontId="7" fillId="0" borderId="11" xfId="0" applyFont="1" applyBorder="1" applyAlignment="1">
      <alignment horizontal="center" vertical="center"/>
    </xf>
    <xf numFmtId="49" fontId="7" fillId="12" borderId="14" xfId="0" applyNumberFormat="1" applyFont="1" applyFill="1" applyBorder="1" applyAlignment="1">
      <alignment horizontal="center" vertical="center"/>
    </xf>
    <xf numFmtId="177" fontId="6" fillId="0" borderId="1" xfId="0" applyNumberFormat="1" applyFont="1" applyBorder="1" applyAlignment="1">
      <alignment horizontal="center" vertical="center"/>
    </xf>
    <xf numFmtId="0" fontId="6" fillId="0" borderId="1" xfId="0" applyFont="1" applyBorder="1" applyAlignment="1">
      <alignment horizontal="center" vertical="center"/>
    </xf>
    <xf numFmtId="0" fontId="7" fillId="0" borderId="1" xfId="0" applyFont="1" applyBorder="1" applyAlignment="1">
      <alignment horizontal="center" vertical="center"/>
    </xf>
    <xf numFmtId="0" fontId="7" fillId="0" borderId="15" xfId="0" applyFont="1" applyFill="1" applyBorder="1" applyAlignment="1">
      <alignment horizontal="fill" vertical="center"/>
    </xf>
    <xf numFmtId="0" fontId="6" fillId="0" borderId="4" xfId="0" applyFont="1" applyBorder="1" applyAlignment="1">
      <alignment horizontal="center" vertical="center"/>
    </xf>
    <xf numFmtId="49" fontId="7" fillId="12" borderId="14" xfId="0" applyNumberFormat="1" applyFont="1" applyFill="1" applyBorder="1" applyAlignment="1">
      <alignment horizontal="center" vertical="center"/>
    </xf>
    <xf numFmtId="177" fontId="6" fillId="0" borderId="1" xfId="0" applyNumberFormat="1" applyFont="1" applyBorder="1" applyAlignment="1">
      <alignment horizontal="center" vertical="center"/>
    </xf>
    <xf numFmtId="0" fontId="6" fillId="0" borderId="1" xfId="0" applyFont="1" applyBorder="1" applyAlignment="1">
      <alignment horizontal="center" vertical="center"/>
    </xf>
    <xf numFmtId="0" fontId="7" fillId="0" borderId="1" xfId="0" applyFont="1" applyBorder="1" applyAlignment="1">
      <alignment horizontal="center" vertical="center"/>
    </xf>
    <xf numFmtId="0" fontId="7" fillId="0" borderId="15" xfId="0" applyFont="1" applyFill="1" applyBorder="1" applyAlignment="1">
      <alignment horizontal="fill" vertical="center"/>
    </xf>
    <xf numFmtId="0" fontId="6" fillId="0" borderId="4" xfId="0" applyFont="1" applyBorder="1" applyAlignment="1">
      <alignment horizontal="center" vertical="center"/>
    </xf>
    <xf numFmtId="0" fontId="7" fillId="0" borderId="11" xfId="0" applyFont="1" applyBorder="1" applyAlignment="1">
      <alignment horizontal="center" vertical="center"/>
    </xf>
    <xf numFmtId="0" fontId="7" fillId="0" borderId="11" xfId="0" applyFont="1" applyBorder="1" applyAlignment="1">
      <alignment horizontal="center" vertical="center"/>
    </xf>
    <xf numFmtId="49" fontId="7" fillId="12" borderId="14" xfId="0" applyNumberFormat="1" applyFont="1" applyFill="1" applyBorder="1" applyAlignment="1">
      <alignment horizontal="center" vertical="center"/>
    </xf>
    <xf numFmtId="177" fontId="6" fillId="0" borderId="1" xfId="0" applyNumberFormat="1" applyFont="1" applyBorder="1" applyAlignment="1">
      <alignment horizontal="center" vertical="center"/>
    </xf>
    <xf numFmtId="0" fontId="6" fillId="0" borderId="1" xfId="0" applyFont="1" applyBorder="1" applyAlignment="1">
      <alignment horizontal="center" vertical="center"/>
    </xf>
    <xf numFmtId="0" fontId="7" fillId="0" borderId="1" xfId="0" applyFont="1" applyBorder="1" applyAlignment="1">
      <alignment horizontal="center" vertical="center"/>
    </xf>
    <xf numFmtId="0" fontId="7" fillId="0" borderId="15" xfId="0" applyFont="1" applyFill="1" applyBorder="1" applyAlignment="1">
      <alignment horizontal="fill" vertical="center"/>
    </xf>
    <xf numFmtId="0" fontId="6" fillId="0" borderId="4" xfId="0" applyFont="1" applyBorder="1" applyAlignment="1">
      <alignment horizontal="center" vertical="center"/>
    </xf>
    <xf numFmtId="49" fontId="7" fillId="12" borderId="14" xfId="0" applyNumberFormat="1" applyFont="1" applyFill="1" applyBorder="1" applyAlignment="1">
      <alignment horizontal="center" vertical="center"/>
    </xf>
    <xf numFmtId="177" fontId="6" fillId="0" borderId="1" xfId="0" applyNumberFormat="1" applyFont="1" applyBorder="1" applyAlignment="1">
      <alignment horizontal="center" vertical="center"/>
    </xf>
    <xf numFmtId="0" fontId="6" fillId="0" borderId="1" xfId="0" applyFont="1" applyBorder="1" applyAlignment="1">
      <alignment horizontal="center" vertical="center"/>
    </xf>
    <xf numFmtId="0" fontId="7" fillId="0" borderId="1" xfId="0" applyFont="1" applyBorder="1" applyAlignment="1">
      <alignment horizontal="center" vertical="center"/>
    </xf>
    <xf numFmtId="0" fontId="7" fillId="0" borderId="15" xfId="0" applyFont="1" applyFill="1" applyBorder="1" applyAlignment="1">
      <alignment horizontal="fill" vertical="center"/>
    </xf>
    <xf numFmtId="0" fontId="6" fillId="0" borderId="4" xfId="0" applyFont="1" applyBorder="1" applyAlignment="1">
      <alignment horizontal="center" vertical="center"/>
    </xf>
    <xf numFmtId="0" fontId="7" fillId="0" borderId="11" xfId="0" applyFont="1" applyBorder="1" applyAlignment="1">
      <alignment horizontal="center" vertical="center"/>
    </xf>
    <xf numFmtId="0" fontId="9" fillId="15" borderId="12" xfId="0" applyFont="1" applyFill="1" applyBorder="1" applyAlignment="1">
      <alignment horizontal="center" vertical="center"/>
    </xf>
    <xf numFmtId="0" fontId="7" fillId="0" borderId="11" xfId="0" applyFont="1" applyBorder="1" applyAlignment="1">
      <alignment horizontal="center" vertical="center"/>
    </xf>
    <xf numFmtId="49" fontId="7" fillId="12" borderId="14" xfId="0" applyNumberFormat="1" applyFont="1" applyFill="1" applyBorder="1" applyAlignment="1">
      <alignment horizontal="center" vertical="center"/>
    </xf>
    <xf numFmtId="177" fontId="6" fillId="0" borderId="1" xfId="0" applyNumberFormat="1" applyFont="1" applyBorder="1" applyAlignment="1">
      <alignment horizontal="center" vertical="center"/>
    </xf>
    <xf numFmtId="0" fontId="6" fillId="0" borderId="1" xfId="0" applyFont="1" applyBorder="1" applyAlignment="1">
      <alignment horizontal="center" vertical="center"/>
    </xf>
    <xf numFmtId="0" fontId="7" fillId="0" borderId="1" xfId="0" applyFont="1" applyBorder="1" applyAlignment="1">
      <alignment horizontal="center" vertical="center"/>
    </xf>
    <xf numFmtId="0" fontId="7" fillId="0" borderId="15" xfId="0" applyFont="1" applyFill="1" applyBorder="1" applyAlignment="1">
      <alignment horizontal="fill" vertical="center"/>
    </xf>
    <xf numFmtId="0" fontId="6" fillId="0" borderId="4" xfId="0" applyFont="1" applyBorder="1" applyAlignment="1">
      <alignment horizontal="center" vertical="center"/>
    </xf>
    <xf numFmtId="49" fontId="7" fillId="12" borderId="14" xfId="0" applyNumberFormat="1" applyFont="1" applyFill="1" applyBorder="1" applyAlignment="1">
      <alignment horizontal="center" vertical="center"/>
    </xf>
    <xf numFmtId="177" fontId="6" fillId="0" borderId="1" xfId="0" applyNumberFormat="1" applyFont="1" applyBorder="1" applyAlignment="1">
      <alignment horizontal="center" vertical="center"/>
    </xf>
    <xf numFmtId="0" fontId="6" fillId="0" borderId="1" xfId="0" applyFont="1" applyBorder="1" applyAlignment="1">
      <alignment horizontal="center" vertical="center"/>
    </xf>
    <xf numFmtId="0" fontId="7" fillId="0" borderId="1" xfId="0" applyFont="1" applyBorder="1" applyAlignment="1">
      <alignment horizontal="center" vertical="center"/>
    </xf>
    <xf numFmtId="0" fontId="7" fillId="0" borderId="15" xfId="0" applyFont="1" applyFill="1" applyBorder="1" applyAlignment="1">
      <alignment horizontal="fill" vertical="center"/>
    </xf>
    <xf numFmtId="0" fontId="6" fillId="0" borderId="4" xfId="0" applyFont="1" applyBorder="1" applyAlignment="1">
      <alignment horizontal="center" vertical="center"/>
    </xf>
    <xf numFmtId="0" fontId="7" fillId="0" borderId="11" xfId="0" applyFont="1" applyBorder="1" applyAlignment="1">
      <alignment horizontal="center" vertical="center"/>
    </xf>
    <xf numFmtId="0" fontId="7" fillId="0" borderId="11" xfId="0" applyFont="1" applyBorder="1" applyAlignment="1">
      <alignment horizontal="center" vertical="center"/>
    </xf>
    <xf numFmtId="49" fontId="7" fillId="12" borderId="14" xfId="0" applyNumberFormat="1" applyFont="1" applyFill="1" applyBorder="1" applyAlignment="1">
      <alignment horizontal="center" vertical="center"/>
    </xf>
    <xf numFmtId="177" fontId="6" fillId="0" borderId="1" xfId="0" applyNumberFormat="1" applyFont="1" applyBorder="1" applyAlignment="1">
      <alignment horizontal="center" vertical="center"/>
    </xf>
    <xf numFmtId="0" fontId="6" fillId="0" borderId="1" xfId="0" applyFont="1" applyBorder="1" applyAlignment="1">
      <alignment horizontal="center" vertical="center"/>
    </xf>
    <xf numFmtId="0" fontId="7" fillId="0" borderId="1" xfId="0" applyFont="1" applyBorder="1" applyAlignment="1">
      <alignment horizontal="center" vertical="center"/>
    </xf>
    <xf numFmtId="0" fontId="7" fillId="0" borderId="15" xfId="0" applyFont="1" applyFill="1" applyBorder="1" applyAlignment="1">
      <alignment horizontal="fill" vertical="center"/>
    </xf>
    <xf numFmtId="0" fontId="6" fillId="0" borderId="4" xfId="0" applyFont="1" applyBorder="1" applyAlignment="1">
      <alignment horizontal="center" vertical="center"/>
    </xf>
    <xf numFmtId="0" fontId="7" fillId="0" borderId="11" xfId="0" applyFont="1" applyBorder="1" applyAlignment="1">
      <alignment horizontal="center" vertical="center"/>
    </xf>
    <xf numFmtId="49" fontId="7" fillId="12" borderId="14" xfId="0" applyNumberFormat="1" applyFont="1" applyFill="1" applyBorder="1" applyAlignment="1">
      <alignment horizontal="center" vertical="center"/>
    </xf>
    <xf numFmtId="177" fontId="6" fillId="0" borderId="1" xfId="0" applyNumberFormat="1" applyFont="1" applyBorder="1" applyAlignment="1">
      <alignment horizontal="center" vertical="center"/>
    </xf>
    <xf numFmtId="0" fontId="6" fillId="0" borderId="1" xfId="0" applyFont="1" applyBorder="1" applyAlignment="1">
      <alignment horizontal="center" vertical="center"/>
    </xf>
    <xf numFmtId="0" fontId="7" fillId="0" borderId="1" xfId="0" applyFont="1" applyBorder="1" applyAlignment="1">
      <alignment horizontal="center" vertical="center"/>
    </xf>
    <xf numFmtId="0" fontId="7" fillId="0" borderId="15" xfId="0" applyFont="1" applyFill="1" applyBorder="1" applyAlignment="1">
      <alignment horizontal="fill" vertical="center"/>
    </xf>
    <xf numFmtId="0" fontId="6" fillId="0" borderId="4" xfId="0" applyFont="1" applyBorder="1" applyAlignment="1">
      <alignment horizontal="center" vertical="center"/>
    </xf>
    <xf numFmtId="49" fontId="7" fillId="12" borderId="14" xfId="0" applyNumberFormat="1" applyFont="1" applyFill="1" applyBorder="1" applyAlignment="1">
      <alignment horizontal="center" vertical="center"/>
    </xf>
    <xf numFmtId="177" fontId="6" fillId="0" borderId="1" xfId="0" applyNumberFormat="1" applyFont="1" applyBorder="1" applyAlignment="1">
      <alignment horizontal="center" vertical="center"/>
    </xf>
    <xf numFmtId="0" fontId="6" fillId="0" borderId="1" xfId="0" applyFont="1" applyBorder="1" applyAlignment="1">
      <alignment horizontal="center" vertical="center"/>
    </xf>
    <xf numFmtId="0" fontId="7" fillId="0" borderId="1" xfId="0" applyFont="1" applyBorder="1" applyAlignment="1">
      <alignment horizontal="center" vertical="center"/>
    </xf>
    <xf numFmtId="0" fontId="7" fillId="0" borderId="15" xfId="0" applyFont="1" applyFill="1" applyBorder="1" applyAlignment="1">
      <alignment horizontal="fill" vertical="center"/>
    </xf>
    <xf numFmtId="0" fontId="6" fillId="0" borderId="4" xfId="0" applyFont="1" applyBorder="1" applyAlignment="1">
      <alignment horizontal="center" vertical="center"/>
    </xf>
    <xf numFmtId="0" fontId="7" fillId="0" borderId="11" xfId="0" applyFont="1" applyBorder="1" applyAlignment="1">
      <alignment horizontal="center" vertical="center"/>
    </xf>
    <xf numFmtId="0" fontId="7" fillId="0" borderId="11" xfId="0" applyFont="1" applyBorder="1" applyAlignment="1">
      <alignment horizontal="center" vertical="center"/>
    </xf>
    <xf numFmtId="49" fontId="7" fillId="12" borderId="14" xfId="0" applyNumberFormat="1" applyFont="1" applyFill="1" applyBorder="1" applyAlignment="1">
      <alignment horizontal="center" vertical="center"/>
    </xf>
    <xf numFmtId="177" fontId="6" fillId="0" borderId="1" xfId="0" applyNumberFormat="1" applyFont="1" applyBorder="1" applyAlignment="1">
      <alignment horizontal="center" vertical="center"/>
    </xf>
    <xf numFmtId="0" fontId="6" fillId="0" borderId="1" xfId="0" applyFont="1" applyBorder="1" applyAlignment="1">
      <alignment horizontal="center" vertical="center"/>
    </xf>
    <xf numFmtId="0" fontId="7" fillId="0" borderId="1" xfId="0" applyFont="1" applyBorder="1" applyAlignment="1">
      <alignment horizontal="center" vertical="center"/>
    </xf>
    <xf numFmtId="0" fontId="7" fillId="0" borderId="15" xfId="0" applyFont="1" applyFill="1" applyBorder="1" applyAlignment="1">
      <alignment horizontal="fill" vertical="center"/>
    </xf>
    <xf numFmtId="0" fontId="6" fillId="0" borderId="4" xfId="0" applyFont="1" applyBorder="1" applyAlignment="1">
      <alignment horizontal="center" vertical="center"/>
    </xf>
    <xf numFmtId="0" fontId="7" fillId="0" borderId="11" xfId="0" applyFont="1" applyBorder="1" applyAlignment="1">
      <alignment horizontal="center" vertical="center"/>
    </xf>
    <xf numFmtId="49" fontId="7" fillId="12" borderId="14" xfId="0" applyNumberFormat="1" applyFont="1" applyFill="1" applyBorder="1" applyAlignment="1">
      <alignment horizontal="center" vertical="center"/>
    </xf>
    <xf numFmtId="177" fontId="6" fillId="0" borderId="1" xfId="0" applyNumberFormat="1" applyFont="1" applyBorder="1" applyAlignment="1">
      <alignment horizontal="center" vertical="center"/>
    </xf>
    <xf numFmtId="0" fontId="6" fillId="0" borderId="1" xfId="0" applyFont="1" applyBorder="1" applyAlignment="1">
      <alignment horizontal="center" vertical="center"/>
    </xf>
    <xf numFmtId="0" fontId="7" fillId="0" borderId="1" xfId="0" applyFont="1" applyBorder="1" applyAlignment="1">
      <alignment horizontal="center" vertical="center"/>
    </xf>
    <xf numFmtId="0" fontId="7" fillId="0" borderId="15" xfId="0" applyFont="1" applyFill="1" applyBorder="1" applyAlignment="1">
      <alignment horizontal="fill" vertical="center"/>
    </xf>
    <xf numFmtId="0" fontId="6" fillId="0" borderId="4" xfId="0" applyFont="1" applyBorder="1" applyAlignment="1">
      <alignment horizontal="center" vertical="center"/>
    </xf>
    <xf numFmtId="0" fontId="7" fillId="0" borderId="11" xfId="0" applyFont="1" applyBorder="1" applyAlignment="1">
      <alignment horizontal="center" vertical="center"/>
    </xf>
    <xf numFmtId="49" fontId="7" fillId="12" borderId="14" xfId="0" applyNumberFormat="1" applyFont="1" applyFill="1" applyBorder="1" applyAlignment="1">
      <alignment horizontal="center" vertical="center"/>
    </xf>
    <xf numFmtId="177" fontId="6" fillId="0" borderId="1" xfId="0" applyNumberFormat="1" applyFont="1" applyBorder="1" applyAlignment="1">
      <alignment horizontal="center" vertical="center"/>
    </xf>
    <xf numFmtId="0" fontId="6" fillId="0" borderId="1" xfId="0" applyFont="1" applyBorder="1" applyAlignment="1">
      <alignment horizontal="center" vertical="center"/>
    </xf>
    <xf numFmtId="0" fontId="7" fillId="0" borderId="1" xfId="0" applyFont="1" applyBorder="1" applyAlignment="1">
      <alignment horizontal="center" vertical="center"/>
    </xf>
    <xf numFmtId="0" fontId="7" fillId="0" borderId="15" xfId="0" applyFont="1" applyFill="1" applyBorder="1" applyAlignment="1">
      <alignment horizontal="fill" vertical="center"/>
    </xf>
    <xf numFmtId="0" fontId="6" fillId="0" borderId="4" xfId="0" applyFont="1" applyBorder="1" applyAlignment="1">
      <alignment horizontal="center" vertical="center"/>
    </xf>
    <xf numFmtId="49" fontId="7" fillId="12" borderId="14" xfId="0" applyNumberFormat="1" applyFont="1" applyFill="1" applyBorder="1" applyAlignment="1">
      <alignment horizontal="center" vertical="center"/>
    </xf>
    <xf numFmtId="177" fontId="6" fillId="0" borderId="1" xfId="0" applyNumberFormat="1" applyFont="1" applyBorder="1" applyAlignment="1">
      <alignment horizontal="center" vertical="center"/>
    </xf>
    <xf numFmtId="0" fontId="6" fillId="0" borderId="1" xfId="0" applyFont="1" applyBorder="1" applyAlignment="1">
      <alignment horizontal="center" vertical="center"/>
    </xf>
    <xf numFmtId="0" fontId="7" fillId="0" borderId="1" xfId="0" applyFont="1" applyBorder="1" applyAlignment="1">
      <alignment horizontal="center" vertical="center"/>
    </xf>
    <xf numFmtId="0" fontId="7" fillId="0" borderId="15" xfId="0" applyFont="1" applyFill="1" applyBorder="1" applyAlignment="1">
      <alignment horizontal="fill" vertical="center"/>
    </xf>
    <xf numFmtId="0" fontId="6" fillId="0" borderId="4" xfId="0" applyFont="1" applyBorder="1" applyAlignment="1">
      <alignment horizontal="center" vertical="center"/>
    </xf>
    <xf numFmtId="0" fontId="7" fillId="0" borderId="11" xfId="0" applyFont="1" applyBorder="1" applyAlignment="1">
      <alignment horizontal="center" vertical="center"/>
    </xf>
    <xf numFmtId="0" fontId="7" fillId="0" borderId="11" xfId="0" applyFont="1" applyBorder="1" applyAlignment="1">
      <alignment horizontal="center" vertical="center"/>
    </xf>
    <xf numFmtId="49" fontId="7" fillId="12" borderId="14" xfId="0" applyNumberFormat="1" applyFont="1" applyFill="1" applyBorder="1" applyAlignment="1">
      <alignment horizontal="center" vertical="center"/>
    </xf>
    <xf numFmtId="177" fontId="6" fillId="0" borderId="1" xfId="0" applyNumberFormat="1" applyFont="1" applyBorder="1" applyAlignment="1">
      <alignment horizontal="center" vertical="center"/>
    </xf>
    <xf numFmtId="0" fontId="6" fillId="0" borderId="1" xfId="0" applyFont="1" applyBorder="1" applyAlignment="1">
      <alignment horizontal="center" vertical="center"/>
    </xf>
    <xf numFmtId="0" fontId="7" fillId="0" borderId="1" xfId="0" applyFont="1" applyBorder="1" applyAlignment="1">
      <alignment horizontal="center" vertical="center"/>
    </xf>
    <xf numFmtId="0" fontId="7" fillId="0" borderId="15" xfId="0" applyFont="1" applyFill="1" applyBorder="1" applyAlignment="1">
      <alignment horizontal="fill" vertical="center"/>
    </xf>
    <xf numFmtId="0" fontId="6" fillId="0" borderId="4" xfId="0" applyFont="1" applyBorder="1" applyAlignment="1">
      <alignment horizontal="center" vertical="center"/>
    </xf>
    <xf numFmtId="49" fontId="7" fillId="12" borderId="14" xfId="0" applyNumberFormat="1" applyFont="1" applyFill="1" applyBorder="1" applyAlignment="1">
      <alignment horizontal="center" vertical="center"/>
    </xf>
    <xf numFmtId="177" fontId="6" fillId="0" borderId="1" xfId="0" applyNumberFormat="1" applyFont="1" applyBorder="1" applyAlignment="1">
      <alignment horizontal="center" vertical="center"/>
    </xf>
    <xf numFmtId="0" fontId="6" fillId="0" borderId="1" xfId="0" applyFont="1" applyBorder="1" applyAlignment="1">
      <alignment horizontal="center" vertical="center"/>
    </xf>
    <xf numFmtId="0" fontId="7" fillId="0" borderId="1" xfId="0" applyFont="1" applyBorder="1" applyAlignment="1">
      <alignment horizontal="center" vertical="center"/>
    </xf>
    <xf numFmtId="0" fontId="7" fillId="0" borderId="15" xfId="0" applyFont="1" applyFill="1" applyBorder="1" applyAlignment="1">
      <alignment horizontal="fill" vertical="center"/>
    </xf>
    <xf numFmtId="0" fontId="6" fillId="0" borderId="4" xfId="0" applyFont="1" applyBorder="1" applyAlignment="1">
      <alignment horizontal="center" vertical="center"/>
    </xf>
    <xf numFmtId="0" fontId="7" fillId="0" borderId="11" xfId="0" applyFont="1" applyBorder="1" applyAlignment="1">
      <alignment horizontal="center" vertical="center"/>
    </xf>
    <xf numFmtId="0" fontId="7" fillId="0" borderId="11" xfId="0" applyFont="1" applyBorder="1" applyAlignment="1">
      <alignment horizontal="center" vertical="center"/>
    </xf>
    <xf numFmtId="49" fontId="7" fillId="12" borderId="14" xfId="0" applyNumberFormat="1" applyFont="1" applyFill="1" applyBorder="1" applyAlignment="1">
      <alignment horizontal="center" vertical="center"/>
    </xf>
    <xf numFmtId="177" fontId="6" fillId="0" borderId="1" xfId="0" applyNumberFormat="1" applyFont="1" applyBorder="1" applyAlignment="1">
      <alignment horizontal="center" vertical="center"/>
    </xf>
    <xf numFmtId="0" fontId="6" fillId="0" borderId="1" xfId="0" applyFont="1" applyBorder="1" applyAlignment="1">
      <alignment horizontal="center" vertical="center"/>
    </xf>
    <xf numFmtId="0" fontId="7" fillId="0" borderId="1" xfId="0" applyFont="1" applyBorder="1" applyAlignment="1">
      <alignment horizontal="center" vertical="center"/>
    </xf>
    <xf numFmtId="0" fontId="7" fillId="0" borderId="15" xfId="0" applyFont="1" applyFill="1" applyBorder="1" applyAlignment="1">
      <alignment horizontal="fill" vertical="center"/>
    </xf>
    <xf numFmtId="0" fontId="6" fillId="0" borderId="4" xfId="0" applyFont="1" applyBorder="1" applyAlignment="1">
      <alignment horizontal="center" vertical="center"/>
    </xf>
    <xf numFmtId="49" fontId="7" fillId="12" borderId="14" xfId="0" applyNumberFormat="1" applyFont="1" applyFill="1" applyBorder="1" applyAlignment="1">
      <alignment horizontal="center" vertical="center"/>
    </xf>
    <xf numFmtId="177" fontId="6" fillId="0" borderId="1" xfId="0" applyNumberFormat="1" applyFont="1" applyBorder="1" applyAlignment="1">
      <alignment horizontal="center" vertical="center"/>
    </xf>
    <xf numFmtId="0" fontId="6" fillId="0" borderId="1" xfId="0" applyFont="1" applyBorder="1" applyAlignment="1">
      <alignment horizontal="center" vertical="center"/>
    </xf>
    <xf numFmtId="0" fontId="7" fillId="0" borderId="1" xfId="0" applyFont="1" applyBorder="1" applyAlignment="1">
      <alignment horizontal="center" vertical="center"/>
    </xf>
    <xf numFmtId="0" fontId="7" fillId="0" borderId="15" xfId="0" applyFont="1" applyFill="1" applyBorder="1" applyAlignment="1">
      <alignment horizontal="fill" vertical="center"/>
    </xf>
    <xf numFmtId="0" fontId="6" fillId="0" borderId="4" xfId="0" applyFont="1" applyBorder="1" applyAlignment="1">
      <alignment horizontal="center" vertical="center"/>
    </xf>
    <xf numFmtId="0" fontId="7" fillId="0" borderId="11" xfId="0" applyFont="1" applyBorder="1" applyAlignment="1">
      <alignment horizontal="center" vertical="center"/>
    </xf>
    <xf numFmtId="14" fontId="0" fillId="0" borderId="0" xfId="0" applyNumberFormat="1"/>
    <xf numFmtId="0" fontId="6" fillId="0" borderId="1" xfId="0" applyFont="1" applyBorder="1" applyAlignment="1">
      <alignment horizontal="center" vertical="center"/>
    </xf>
    <xf numFmtId="0" fontId="7" fillId="0" borderId="11" xfId="0" applyFont="1" applyBorder="1" applyAlignment="1">
      <alignment horizontal="center" vertical="center"/>
    </xf>
    <xf numFmtId="49" fontId="7" fillId="12" borderId="14" xfId="0" applyNumberFormat="1" applyFont="1" applyFill="1" applyBorder="1" applyAlignment="1">
      <alignment horizontal="center" vertical="center"/>
    </xf>
    <xf numFmtId="177" fontId="6" fillId="0" borderId="1" xfId="0" applyNumberFormat="1" applyFont="1" applyBorder="1" applyAlignment="1">
      <alignment horizontal="center" vertical="center"/>
    </xf>
    <xf numFmtId="0" fontId="6" fillId="0" borderId="1" xfId="0" applyFont="1" applyBorder="1" applyAlignment="1">
      <alignment horizontal="center" vertical="center"/>
    </xf>
    <xf numFmtId="0" fontId="7" fillId="0" borderId="1" xfId="0" applyFont="1" applyBorder="1" applyAlignment="1">
      <alignment horizontal="center" vertical="center"/>
    </xf>
    <xf numFmtId="0" fontId="7" fillId="0" borderId="15" xfId="0" applyFont="1" applyFill="1" applyBorder="1" applyAlignment="1">
      <alignment horizontal="fill" vertical="center"/>
    </xf>
    <xf numFmtId="0" fontId="6" fillId="0" borderId="4" xfId="0" applyFont="1" applyBorder="1" applyAlignment="1">
      <alignment horizontal="center" vertical="center"/>
    </xf>
    <xf numFmtId="179" fontId="6" fillId="13" borderId="1" xfId="0" applyNumberFormat="1" applyFont="1" applyFill="1" applyBorder="1" applyAlignment="1">
      <alignment horizontal="center" vertical="center"/>
    </xf>
    <xf numFmtId="179" fontId="6" fillId="0" borderId="1" xfId="0" applyNumberFormat="1" applyFont="1" applyBorder="1" applyAlignment="1">
      <alignment horizontal="center" vertical="center"/>
    </xf>
    <xf numFmtId="179" fontId="4" fillId="0" borderId="1" xfId="0" applyNumberFormat="1" applyFont="1" applyBorder="1" applyAlignment="1">
      <alignment horizontal="center" vertical="center"/>
    </xf>
    <xf numFmtId="0" fontId="7" fillId="9" borderId="5" xfId="0" applyFont="1" applyFill="1" applyBorder="1" applyAlignment="1">
      <alignment horizontal="center" vertical="center"/>
    </xf>
    <xf numFmtId="0" fontId="7" fillId="0" borderId="15" xfId="0" applyFont="1" applyFill="1" applyBorder="1" applyAlignment="1">
      <alignment horizontal="fill" vertical="center"/>
    </xf>
    <xf numFmtId="49" fontId="7" fillId="12" borderId="14" xfId="0" applyNumberFormat="1" applyFont="1" applyFill="1" applyBorder="1" applyAlignment="1">
      <alignment horizontal="center" vertical="center"/>
    </xf>
    <xf numFmtId="177" fontId="6" fillId="0" borderId="1" xfId="0" applyNumberFormat="1" applyFont="1" applyBorder="1" applyAlignment="1">
      <alignment horizontal="center" vertical="center"/>
    </xf>
    <xf numFmtId="0" fontId="6" fillId="0" borderId="1" xfId="0" applyFont="1" applyBorder="1" applyAlignment="1">
      <alignment horizontal="center" vertical="center"/>
    </xf>
    <xf numFmtId="0" fontId="7" fillId="0" borderId="1" xfId="0" applyFont="1" applyBorder="1" applyAlignment="1">
      <alignment horizontal="center" vertical="center"/>
    </xf>
    <xf numFmtId="0" fontId="7" fillId="0" borderId="15" xfId="0" applyFont="1" applyFill="1" applyBorder="1" applyAlignment="1">
      <alignment horizontal="fill" vertical="center"/>
    </xf>
    <xf numFmtId="0" fontId="6" fillId="0" borderId="4" xfId="0" applyFont="1" applyBorder="1" applyAlignment="1">
      <alignment horizontal="center" vertical="center"/>
    </xf>
    <xf numFmtId="0" fontId="7" fillId="0" borderId="11" xfId="0" applyFont="1" applyBorder="1" applyAlignment="1">
      <alignment horizontal="center" vertical="center"/>
    </xf>
    <xf numFmtId="11" fontId="7" fillId="5" borderId="1" xfId="0" applyNumberFormat="1" applyFont="1" applyFill="1" applyBorder="1"/>
    <xf numFmtId="49" fontId="7" fillId="12" borderId="14" xfId="0" applyNumberFormat="1" applyFont="1" applyFill="1" applyBorder="1" applyAlignment="1">
      <alignment horizontal="center" vertical="center"/>
    </xf>
    <xf numFmtId="177" fontId="6" fillId="0" borderId="1" xfId="0" applyNumberFormat="1" applyFont="1" applyBorder="1" applyAlignment="1">
      <alignment horizontal="center" vertical="center"/>
    </xf>
    <xf numFmtId="0" fontId="6" fillId="0" borderId="1" xfId="0" applyFont="1" applyBorder="1" applyAlignment="1">
      <alignment horizontal="center" vertical="center"/>
    </xf>
    <xf numFmtId="0" fontId="7" fillId="0" borderId="1" xfId="0" applyFont="1" applyBorder="1" applyAlignment="1">
      <alignment horizontal="center" vertical="center"/>
    </xf>
    <xf numFmtId="0" fontId="7" fillId="0" borderId="15" xfId="0" applyFont="1" applyFill="1" applyBorder="1" applyAlignment="1">
      <alignment horizontal="fill" vertical="center"/>
    </xf>
    <xf numFmtId="0" fontId="6" fillId="0" borderId="4" xfId="0" applyFont="1" applyBorder="1" applyAlignment="1">
      <alignment horizontal="center" vertical="center"/>
    </xf>
    <xf numFmtId="0" fontId="7" fillId="0" borderId="11" xfId="0" applyFont="1" applyBorder="1" applyAlignment="1">
      <alignment horizontal="center" vertical="center"/>
    </xf>
    <xf numFmtId="0" fontId="7" fillId="9" borderId="5" xfId="0" applyFont="1" applyFill="1" applyBorder="1" applyAlignment="1">
      <alignment horizontal="center" vertical="center"/>
    </xf>
    <xf numFmtId="0" fontId="7" fillId="0" borderId="11" xfId="0" applyFont="1" applyBorder="1" applyAlignment="1">
      <alignment horizontal="center" vertical="center"/>
    </xf>
    <xf numFmtId="49" fontId="7" fillId="12" borderId="14" xfId="0" applyNumberFormat="1" applyFont="1" applyFill="1" applyBorder="1" applyAlignment="1">
      <alignment horizontal="center" vertical="center"/>
    </xf>
    <xf numFmtId="177" fontId="6" fillId="0" borderId="1" xfId="0" applyNumberFormat="1" applyFont="1" applyBorder="1" applyAlignment="1">
      <alignment horizontal="center" vertical="center"/>
    </xf>
    <xf numFmtId="0" fontId="6" fillId="0" borderId="1" xfId="0" applyFont="1" applyBorder="1" applyAlignment="1">
      <alignment horizontal="center" vertical="center"/>
    </xf>
    <xf numFmtId="0" fontId="7" fillId="0" borderId="1" xfId="0" applyFont="1" applyBorder="1" applyAlignment="1">
      <alignment horizontal="center" vertical="center"/>
    </xf>
    <xf numFmtId="0" fontId="7" fillId="0" borderId="15" xfId="0" applyFont="1" applyFill="1" applyBorder="1" applyAlignment="1">
      <alignment horizontal="fill" vertical="center"/>
    </xf>
    <xf numFmtId="0" fontId="6" fillId="0" borderId="4" xfId="0" applyFont="1" applyBorder="1" applyAlignment="1">
      <alignment horizontal="center" vertical="center"/>
    </xf>
    <xf numFmtId="49" fontId="7" fillId="12" borderId="14" xfId="0" applyNumberFormat="1" applyFont="1" applyFill="1" applyBorder="1" applyAlignment="1">
      <alignment horizontal="center" vertical="center"/>
    </xf>
    <xf numFmtId="177" fontId="6" fillId="0" borderId="1" xfId="0" applyNumberFormat="1" applyFont="1" applyBorder="1" applyAlignment="1">
      <alignment horizontal="center" vertical="center"/>
    </xf>
    <xf numFmtId="0" fontId="6" fillId="0" borderId="1" xfId="0" applyFont="1" applyBorder="1" applyAlignment="1">
      <alignment horizontal="center" vertical="center"/>
    </xf>
    <xf numFmtId="0" fontId="7" fillId="0" borderId="1" xfId="0" applyFont="1" applyBorder="1" applyAlignment="1">
      <alignment horizontal="center" vertical="center"/>
    </xf>
    <xf numFmtId="0" fontId="7" fillId="0" borderId="15" xfId="0" applyFont="1" applyFill="1" applyBorder="1" applyAlignment="1">
      <alignment horizontal="fill" vertical="center"/>
    </xf>
    <xf numFmtId="0" fontId="6" fillId="0" borderId="4" xfId="0" applyFont="1" applyBorder="1" applyAlignment="1">
      <alignment horizontal="center" vertical="center"/>
    </xf>
    <xf numFmtId="0" fontId="7" fillId="0" borderId="11" xfId="0" applyFont="1" applyBorder="1" applyAlignment="1">
      <alignment horizontal="center" vertical="center"/>
    </xf>
    <xf numFmtId="0" fontId="7" fillId="14" borderId="10" xfId="0" applyFont="1" applyFill="1" applyBorder="1" applyAlignment="1">
      <alignment vertical="center"/>
    </xf>
    <xf numFmtId="0" fontId="7" fillId="14" borderId="5" xfId="0" applyFont="1" applyFill="1" applyBorder="1" applyAlignment="1">
      <alignment vertical="center"/>
    </xf>
    <xf numFmtId="0" fontId="0" fillId="0" borderId="1" xfId="0" applyBorder="1" applyAlignment="1">
      <alignment horizontal="center" vertical="center"/>
    </xf>
    <xf numFmtId="0" fontId="7" fillId="0" borderId="1" xfId="0" applyFont="1" applyBorder="1" applyAlignment="1">
      <alignment horizontal="center" vertical="center"/>
    </xf>
    <xf numFmtId="0" fontId="6" fillId="0" borderId="1" xfId="0" applyFont="1" applyBorder="1" applyAlignment="1">
      <alignment horizontal="center" vertical="center"/>
    </xf>
    <xf numFmtId="0" fontId="6" fillId="0" borderId="4" xfId="0" applyFont="1" applyBorder="1" applyAlignment="1">
      <alignment horizontal="center" vertical="center"/>
    </xf>
    <xf numFmtId="0" fontId="7" fillId="2" borderId="1" xfId="0" applyFont="1" applyFill="1" applyBorder="1" applyAlignment="1">
      <alignment horizontal="center" vertical="center"/>
    </xf>
    <xf numFmtId="0" fontId="7" fillId="2" borderId="12" xfId="0" applyFont="1" applyFill="1" applyBorder="1" applyAlignment="1">
      <alignment horizontal="fill" vertical="center"/>
    </xf>
    <xf numFmtId="0" fontId="7" fillId="8" borderId="1" xfId="0" applyFont="1" applyFill="1" applyBorder="1" applyAlignment="1">
      <alignment horizontal="center" vertical="center"/>
    </xf>
    <xf numFmtId="176" fontId="7" fillId="8" borderId="1" xfId="0" applyNumberFormat="1" applyFont="1" applyFill="1" applyBorder="1" applyAlignment="1">
      <alignment horizontal="center" vertical="center"/>
    </xf>
    <xf numFmtId="0" fontId="7" fillId="8" borderId="1" xfId="0" applyNumberFormat="1" applyFont="1" applyFill="1" applyBorder="1" applyAlignment="1">
      <alignment horizontal="center" vertical="center"/>
    </xf>
    <xf numFmtId="0" fontId="7" fillId="8" borderId="1" xfId="0" applyNumberFormat="1" applyFont="1" applyFill="1" applyBorder="1" applyAlignment="1">
      <alignment horizontal="fill" vertical="center"/>
    </xf>
    <xf numFmtId="0" fontId="7" fillId="9" borderId="1" xfId="0" applyFont="1" applyFill="1" applyBorder="1" applyAlignment="1">
      <alignment horizontal="center" vertical="center"/>
    </xf>
    <xf numFmtId="176" fontId="7" fillId="9" borderId="1" xfId="0" applyNumberFormat="1" applyFont="1" applyFill="1" applyBorder="1" applyAlignment="1">
      <alignment horizontal="center" vertical="center"/>
    </xf>
    <xf numFmtId="0" fontId="7" fillId="9" borderId="1" xfId="0" applyNumberFormat="1" applyFont="1" applyFill="1" applyBorder="1" applyAlignment="1">
      <alignment horizontal="center" vertical="center"/>
    </xf>
    <xf numFmtId="0" fontId="7" fillId="9" borderId="1" xfId="0" applyNumberFormat="1" applyFont="1" applyFill="1" applyBorder="1" applyAlignment="1">
      <alignment horizontal="fill" vertical="center"/>
    </xf>
    <xf numFmtId="0" fontId="7" fillId="10" borderId="1" xfId="0" applyFont="1" applyFill="1" applyBorder="1" applyAlignment="1">
      <alignment horizontal="center" vertical="center"/>
    </xf>
    <xf numFmtId="176" fontId="7" fillId="10" borderId="1" xfId="0" applyNumberFormat="1" applyFont="1" applyFill="1" applyBorder="1" applyAlignment="1">
      <alignment horizontal="center" vertical="center"/>
    </xf>
    <xf numFmtId="0" fontId="7" fillId="10" borderId="1" xfId="0" applyNumberFormat="1" applyFont="1" applyFill="1" applyBorder="1" applyAlignment="1">
      <alignment horizontal="center" vertical="center"/>
    </xf>
    <xf numFmtId="0" fontId="7" fillId="10" borderId="12" xfId="0" applyNumberFormat="1" applyFont="1" applyFill="1" applyBorder="1" applyAlignment="1">
      <alignment horizontal="fill" vertical="center"/>
    </xf>
    <xf numFmtId="0" fontId="7" fillId="8" borderId="6" xfId="0" applyFont="1" applyFill="1" applyBorder="1" applyAlignment="1">
      <alignment horizontal="center" vertical="center"/>
    </xf>
    <xf numFmtId="0" fontId="7" fillId="14" borderId="1" xfId="0" applyFont="1" applyFill="1" applyBorder="1" applyAlignment="1">
      <alignment horizontal="center" vertical="center"/>
    </xf>
    <xf numFmtId="0" fontId="7" fillId="7" borderId="6" xfId="0" applyFont="1" applyFill="1" applyBorder="1" applyAlignment="1">
      <alignment horizontal="center" vertical="center"/>
    </xf>
    <xf numFmtId="0" fontId="7" fillId="7" borderId="1" xfId="0" applyFont="1" applyFill="1" applyBorder="1" applyAlignment="1">
      <alignment horizontal="center" vertical="center"/>
    </xf>
    <xf numFmtId="177" fontId="6" fillId="0" borderId="1" xfId="0" applyNumberFormat="1" applyFont="1" applyBorder="1" applyAlignment="1">
      <alignment horizontal="center" vertical="center"/>
    </xf>
    <xf numFmtId="0" fontId="7" fillId="0" borderId="4" xfId="0" applyFont="1" applyBorder="1" applyAlignment="1">
      <alignment horizontal="center" vertical="center"/>
    </xf>
    <xf numFmtId="49" fontId="7" fillId="12" borderId="14" xfId="0" applyNumberFormat="1" applyFont="1" applyFill="1" applyBorder="1" applyAlignment="1">
      <alignment horizontal="center" vertical="center"/>
    </xf>
    <xf numFmtId="0" fontId="7" fillId="9" borderId="1" xfId="0" applyFont="1" applyFill="1" applyBorder="1" applyAlignment="1">
      <alignment horizontal="fill" vertical="center"/>
    </xf>
    <xf numFmtId="0" fontId="7" fillId="10" borderId="4" xfId="0" applyFont="1" applyFill="1" applyBorder="1" applyAlignment="1">
      <alignment horizontal="center" vertical="center"/>
    </xf>
    <xf numFmtId="0" fontId="7" fillId="14" borderId="6" xfId="0" applyFont="1" applyFill="1" applyBorder="1" applyAlignment="1">
      <alignment horizontal="center" vertical="center"/>
    </xf>
    <xf numFmtId="0" fontId="7" fillId="5" borderId="1" xfId="0" applyNumberFormat="1" applyFont="1" applyFill="1" applyBorder="1" applyAlignment="1">
      <alignment horizontal="center" vertical="center"/>
    </xf>
    <xf numFmtId="0" fontId="7" fillId="5" borderId="1" xfId="0" applyFont="1" applyFill="1" applyBorder="1"/>
    <xf numFmtId="11" fontId="7" fillId="7" borderId="1" xfId="0" applyNumberFormat="1" applyFont="1" applyFill="1" applyBorder="1" applyAlignment="1">
      <alignment horizontal="center" vertical="center"/>
    </xf>
    <xf numFmtId="0" fontId="7" fillId="0" borderId="15" xfId="0" applyFont="1" applyFill="1" applyBorder="1" applyAlignment="1">
      <alignment horizontal="fill" vertical="center"/>
    </xf>
    <xf numFmtId="0" fontId="7" fillId="8" borderId="1" xfId="0" applyFont="1" applyFill="1" applyBorder="1" applyAlignment="1">
      <alignment horizontal="fill" vertical="center"/>
    </xf>
    <xf numFmtId="0" fontId="7" fillId="10" borderId="1" xfId="0" applyFont="1" applyFill="1" applyBorder="1" applyAlignment="1">
      <alignment horizontal="fill" vertical="center"/>
    </xf>
    <xf numFmtId="0" fontId="0" fillId="9" borderId="1" xfId="0" applyFont="1" applyFill="1" applyBorder="1" applyAlignment="1">
      <alignment horizontal="center" vertical="center"/>
    </xf>
    <xf numFmtId="0" fontId="7" fillId="7" borderId="4" xfId="0" applyFont="1" applyFill="1" applyBorder="1" applyAlignment="1">
      <alignment horizontal="center" vertical="center"/>
    </xf>
    <xf numFmtId="0" fontId="7" fillId="9" borderId="11" xfId="0" applyFont="1" applyFill="1" applyBorder="1" applyAlignment="1">
      <alignment horizontal="center" vertical="center"/>
    </xf>
    <xf numFmtId="0" fontId="0" fillId="9" borderId="1" xfId="0" applyFont="1" applyFill="1" applyBorder="1" applyAlignment="1">
      <alignment vertical="center"/>
    </xf>
    <xf numFmtId="0" fontId="7" fillId="0" borderId="11" xfId="0" applyFont="1" applyBorder="1" applyAlignment="1">
      <alignment horizontal="center" vertical="center"/>
    </xf>
    <xf numFmtId="0" fontId="7" fillId="0" borderId="1" xfId="0" applyFont="1" applyBorder="1" applyAlignment="1">
      <alignment vertical="center"/>
    </xf>
    <xf numFmtId="0" fontId="7" fillId="8" borderId="17" xfId="0" applyFont="1" applyFill="1" applyBorder="1" applyAlignment="1">
      <alignment horizontal="fill" vertical="center"/>
    </xf>
    <xf numFmtId="0" fontId="7" fillId="15" borderId="12" xfId="0" applyFont="1" applyFill="1" applyBorder="1" applyAlignment="1">
      <alignment horizontal="center" vertical="center"/>
    </xf>
    <xf numFmtId="0" fontId="7" fillId="15" borderId="6" xfId="0" applyFont="1" applyFill="1" applyBorder="1" applyAlignment="1">
      <alignment horizontal="center" vertical="center"/>
    </xf>
    <xf numFmtId="0" fontId="7" fillId="15" borderId="4" xfId="0" applyFont="1" applyFill="1" applyBorder="1" applyAlignment="1">
      <alignment vertical="center"/>
    </xf>
    <xf numFmtId="4" fontId="7" fillId="8" borderId="1" xfId="0" applyNumberFormat="1" applyFont="1" applyFill="1" applyBorder="1" applyAlignment="1">
      <alignment horizontal="center" vertical="center"/>
    </xf>
    <xf numFmtId="4" fontId="7" fillId="9" borderId="1" xfId="0" applyNumberFormat="1" applyFont="1" applyFill="1" applyBorder="1" applyAlignment="1">
      <alignment horizontal="center" vertical="center"/>
    </xf>
    <xf numFmtId="4" fontId="7" fillId="10" borderId="1" xfId="0" applyNumberFormat="1" applyFont="1" applyFill="1" applyBorder="1" applyAlignment="1">
      <alignment horizontal="center" vertical="center"/>
    </xf>
    <xf numFmtId="4" fontId="7" fillId="8" borderId="6" xfId="0" applyNumberFormat="1" applyFont="1" applyFill="1" applyBorder="1" applyAlignment="1">
      <alignment horizontal="center" vertical="center"/>
    </xf>
    <xf numFmtId="4" fontId="7" fillId="10" borderId="12" xfId="0" applyNumberFormat="1" applyFont="1" applyFill="1" applyBorder="1" applyAlignment="1">
      <alignment horizontal="center" vertical="center"/>
    </xf>
    <xf numFmtId="4" fontId="7" fillId="10" borderId="4" xfId="0" applyNumberFormat="1" applyFont="1" applyFill="1" applyBorder="1" applyAlignment="1">
      <alignment horizontal="center" vertical="center"/>
    </xf>
    <xf numFmtId="3" fontId="7" fillId="3" borderId="6" xfId="0" applyNumberFormat="1" applyFont="1" applyFill="1" applyBorder="1" applyAlignment="1">
      <alignment horizontal="center" vertical="center"/>
    </xf>
    <xf numFmtId="3" fontId="7" fillId="3" borderId="1" xfId="0" applyNumberFormat="1" applyFont="1" applyFill="1" applyBorder="1" applyAlignment="1">
      <alignment horizontal="center" vertical="center"/>
    </xf>
    <xf numFmtId="3" fontId="7" fillId="3" borderId="10" xfId="0" applyNumberFormat="1" applyFont="1" applyFill="1" applyBorder="1" applyAlignment="1">
      <alignment horizontal="center" vertical="center"/>
    </xf>
    <xf numFmtId="0" fontId="7" fillId="9" borderId="4" xfId="0" applyFont="1" applyFill="1" applyBorder="1" applyAlignment="1">
      <alignment horizontal="center" vertical="center"/>
    </xf>
    <xf numFmtId="179" fontId="6" fillId="0" borderId="1" xfId="0" applyNumberFormat="1" applyFont="1" applyBorder="1" applyAlignment="1">
      <alignment horizontal="center" vertical="center"/>
    </xf>
    <xf numFmtId="49" fontId="7" fillId="12" borderId="14" xfId="0" applyNumberFormat="1" applyFont="1" applyFill="1" applyBorder="1" applyAlignment="1">
      <alignment horizontal="center" vertical="center"/>
    </xf>
    <xf numFmtId="177" fontId="6" fillId="0" borderId="1" xfId="0" applyNumberFormat="1" applyFont="1" applyBorder="1" applyAlignment="1">
      <alignment horizontal="center" vertical="center"/>
    </xf>
    <xf numFmtId="0" fontId="6" fillId="0" borderId="1" xfId="0" applyFont="1" applyBorder="1" applyAlignment="1">
      <alignment horizontal="center" vertical="center"/>
    </xf>
    <xf numFmtId="0" fontId="7" fillId="0" borderId="1" xfId="0" applyFont="1" applyBorder="1" applyAlignment="1">
      <alignment horizontal="center" vertical="center"/>
    </xf>
    <xf numFmtId="0" fontId="7" fillId="0" borderId="15" xfId="0" applyFont="1" applyFill="1" applyBorder="1" applyAlignment="1">
      <alignment horizontal="fill" vertical="center"/>
    </xf>
    <xf numFmtId="0" fontId="6" fillId="0" borderId="4" xfId="0" applyFont="1" applyBorder="1" applyAlignment="1">
      <alignment horizontal="center" vertical="center"/>
    </xf>
    <xf numFmtId="0" fontId="7" fillId="0" borderId="11" xfId="0" applyFont="1" applyBorder="1" applyAlignment="1">
      <alignment horizontal="center" vertical="center"/>
    </xf>
    <xf numFmtId="0" fontId="7" fillId="0" borderId="11" xfId="0" applyFont="1" applyBorder="1" applyAlignment="1">
      <alignment horizontal="center" vertical="center"/>
    </xf>
    <xf numFmtId="49" fontId="7" fillId="12" borderId="14" xfId="0" applyNumberFormat="1" applyFont="1" applyFill="1" applyBorder="1" applyAlignment="1">
      <alignment horizontal="center" vertical="center"/>
    </xf>
    <xf numFmtId="177" fontId="6" fillId="0" borderId="1" xfId="0" applyNumberFormat="1" applyFont="1" applyBorder="1" applyAlignment="1">
      <alignment horizontal="center" vertical="center"/>
    </xf>
    <xf numFmtId="0" fontId="6" fillId="0" borderId="1" xfId="0" applyFont="1" applyBorder="1" applyAlignment="1">
      <alignment horizontal="center" vertical="center"/>
    </xf>
    <xf numFmtId="0" fontId="7" fillId="0" borderId="1" xfId="0" applyFont="1" applyBorder="1" applyAlignment="1">
      <alignment horizontal="center" vertical="center"/>
    </xf>
    <xf numFmtId="0" fontId="7" fillId="0" borderId="15" xfId="0" applyFont="1" applyFill="1" applyBorder="1" applyAlignment="1">
      <alignment horizontal="fill" vertical="center"/>
    </xf>
    <xf numFmtId="0" fontId="6" fillId="0" borderId="4" xfId="0" applyFont="1" applyBorder="1" applyAlignment="1">
      <alignment horizontal="center" vertical="center"/>
    </xf>
    <xf numFmtId="49" fontId="7" fillId="12" borderId="14" xfId="0" applyNumberFormat="1" applyFont="1" applyFill="1" applyBorder="1" applyAlignment="1">
      <alignment horizontal="center" vertical="center"/>
    </xf>
    <xf numFmtId="177" fontId="6" fillId="0" borderId="1" xfId="0" applyNumberFormat="1" applyFont="1" applyBorder="1" applyAlignment="1">
      <alignment horizontal="center" vertical="center"/>
    </xf>
    <xf numFmtId="0" fontId="6" fillId="0" borderId="1" xfId="0" applyFont="1" applyBorder="1" applyAlignment="1">
      <alignment horizontal="center" vertical="center"/>
    </xf>
    <xf numFmtId="0" fontId="7" fillId="0" borderId="1" xfId="0" applyFont="1" applyBorder="1" applyAlignment="1">
      <alignment horizontal="center" vertical="center"/>
    </xf>
    <xf numFmtId="0" fontId="7" fillId="0" borderId="15" xfId="0" applyFont="1" applyFill="1" applyBorder="1" applyAlignment="1">
      <alignment horizontal="fill" vertical="center"/>
    </xf>
    <xf numFmtId="0" fontId="6" fillId="0" borderId="4" xfId="0" applyFont="1" applyBorder="1" applyAlignment="1">
      <alignment horizontal="center" vertical="center"/>
    </xf>
    <xf numFmtId="0" fontId="7" fillId="0" borderId="11" xfId="0" applyFont="1" applyBorder="1" applyAlignment="1">
      <alignment horizontal="center" vertical="center"/>
    </xf>
    <xf numFmtId="0" fontId="7" fillId="0" borderId="11" xfId="0" applyFont="1" applyBorder="1" applyAlignment="1">
      <alignment horizontal="center" vertical="center"/>
    </xf>
    <xf numFmtId="49" fontId="7" fillId="12" borderId="14" xfId="0" applyNumberFormat="1" applyFont="1" applyFill="1" applyBorder="1" applyAlignment="1">
      <alignment horizontal="center" vertical="center"/>
    </xf>
    <xf numFmtId="177" fontId="6" fillId="0" borderId="1" xfId="0" applyNumberFormat="1" applyFont="1" applyBorder="1" applyAlignment="1">
      <alignment horizontal="center" vertical="center"/>
    </xf>
    <xf numFmtId="0" fontId="6" fillId="0" borderId="1" xfId="0" applyFont="1" applyBorder="1" applyAlignment="1">
      <alignment horizontal="center" vertical="center"/>
    </xf>
    <xf numFmtId="0" fontId="7" fillId="0" borderId="1" xfId="0" applyFont="1" applyBorder="1" applyAlignment="1">
      <alignment horizontal="center" vertical="center"/>
    </xf>
    <xf numFmtId="0" fontId="7" fillId="0" borderId="15" xfId="0" applyFont="1" applyFill="1" applyBorder="1" applyAlignment="1">
      <alignment horizontal="fill" vertical="center"/>
    </xf>
    <xf numFmtId="0" fontId="6" fillId="0" borderId="4" xfId="0" applyFont="1" applyBorder="1" applyAlignment="1">
      <alignment horizontal="center" vertical="center"/>
    </xf>
    <xf numFmtId="49" fontId="7" fillId="12" borderId="14" xfId="0" applyNumberFormat="1" applyFont="1" applyFill="1" applyBorder="1" applyAlignment="1">
      <alignment horizontal="center" vertical="center"/>
    </xf>
    <xf numFmtId="177" fontId="6" fillId="0" borderId="1" xfId="0" applyNumberFormat="1" applyFont="1" applyBorder="1" applyAlignment="1">
      <alignment horizontal="center" vertical="center"/>
    </xf>
    <xf numFmtId="0" fontId="6" fillId="0" borderId="1" xfId="0" applyFont="1" applyBorder="1" applyAlignment="1">
      <alignment horizontal="center" vertical="center"/>
    </xf>
    <xf numFmtId="0" fontId="7" fillId="0" borderId="1" xfId="0" applyFont="1" applyBorder="1" applyAlignment="1">
      <alignment horizontal="center" vertical="center"/>
    </xf>
    <xf numFmtId="0" fontId="7" fillId="0" borderId="15" xfId="0" applyFont="1" applyFill="1" applyBorder="1" applyAlignment="1">
      <alignment horizontal="fill" vertical="center"/>
    </xf>
    <xf numFmtId="0" fontId="6" fillId="0" borderId="4" xfId="0" applyFont="1" applyBorder="1" applyAlignment="1">
      <alignment horizontal="center" vertical="center"/>
    </xf>
    <xf numFmtId="0" fontId="7" fillId="0" borderId="11" xfId="0" applyFont="1" applyBorder="1" applyAlignment="1">
      <alignment horizontal="center" vertical="center"/>
    </xf>
    <xf numFmtId="49" fontId="7" fillId="12" borderId="14" xfId="0" applyNumberFormat="1" applyFont="1" applyFill="1" applyBorder="1" applyAlignment="1">
      <alignment horizontal="center" vertical="center"/>
    </xf>
    <xf numFmtId="49" fontId="7" fillId="12" borderId="14" xfId="0" applyNumberFormat="1" applyFont="1" applyFill="1" applyBorder="1" applyAlignment="1">
      <alignment horizontal="center" vertical="center"/>
    </xf>
    <xf numFmtId="177" fontId="6" fillId="0" borderId="1" xfId="0" applyNumberFormat="1" applyFont="1" applyBorder="1" applyAlignment="1">
      <alignment horizontal="center" vertical="center"/>
    </xf>
    <xf numFmtId="0" fontId="6" fillId="0" borderId="1" xfId="0" applyFont="1" applyBorder="1" applyAlignment="1">
      <alignment horizontal="center" vertical="center"/>
    </xf>
    <xf numFmtId="0" fontId="7" fillId="0" borderId="1" xfId="0" applyFont="1" applyBorder="1" applyAlignment="1">
      <alignment horizontal="center" vertical="center"/>
    </xf>
    <xf numFmtId="0" fontId="7" fillId="0" borderId="15" xfId="0" applyFont="1" applyFill="1" applyBorder="1" applyAlignment="1">
      <alignment horizontal="fill" vertical="center"/>
    </xf>
    <xf numFmtId="0" fontId="6" fillId="0" borderId="4" xfId="0" applyFont="1" applyBorder="1" applyAlignment="1">
      <alignment horizontal="center" vertical="center"/>
    </xf>
    <xf numFmtId="0" fontId="7" fillId="9" borderId="5" xfId="0" applyFont="1" applyFill="1" applyBorder="1" applyAlignment="1">
      <alignment horizontal="center" vertical="center"/>
    </xf>
    <xf numFmtId="0" fontId="7" fillId="0" borderId="16" xfId="0" applyFont="1" applyBorder="1" applyAlignment="1">
      <alignment horizontal="fill" vertical="center"/>
    </xf>
    <xf numFmtId="0" fontId="7" fillId="0" borderId="11" xfId="0" applyFont="1" applyBorder="1" applyAlignment="1">
      <alignment horizontal="center" vertical="center"/>
    </xf>
    <xf numFmtId="0" fontId="7" fillId="0" borderId="16" xfId="0" applyFont="1" applyBorder="1" applyAlignment="1">
      <alignment horizontal="fill" vertical="center"/>
    </xf>
    <xf numFmtId="0" fontId="7" fillId="0" borderId="11" xfId="0" applyFont="1" applyBorder="1" applyAlignment="1">
      <alignment horizontal="center" vertical="center"/>
    </xf>
    <xf numFmtId="49" fontId="7" fillId="12" borderId="14" xfId="0" applyNumberFormat="1" applyFont="1" applyFill="1" applyBorder="1" applyAlignment="1">
      <alignment horizontal="center" vertical="center"/>
    </xf>
    <xf numFmtId="177" fontId="6" fillId="0" borderId="1" xfId="0" applyNumberFormat="1" applyFont="1" applyBorder="1" applyAlignment="1">
      <alignment horizontal="center" vertical="center"/>
    </xf>
    <xf numFmtId="0" fontId="6" fillId="0" borderId="1" xfId="0" applyFont="1" applyBorder="1" applyAlignment="1">
      <alignment horizontal="center" vertical="center"/>
    </xf>
    <xf numFmtId="0" fontId="7" fillId="0" borderId="1" xfId="0" applyFont="1" applyBorder="1" applyAlignment="1">
      <alignment horizontal="center" vertical="center"/>
    </xf>
    <xf numFmtId="0" fontId="7" fillId="0" borderId="15" xfId="0" applyFont="1" applyFill="1" applyBorder="1" applyAlignment="1">
      <alignment horizontal="fill" vertical="center"/>
    </xf>
    <xf numFmtId="0" fontId="6" fillId="0" borderId="4" xfId="0" applyFont="1" applyBorder="1" applyAlignment="1">
      <alignment horizontal="center" vertical="center"/>
    </xf>
    <xf numFmtId="0" fontId="7" fillId="14" borderId="5" xfId="0" applyFont="1" applyFill="1" applyBorder="1" applyAlignment="1">
      <alignment horizontal="center" vertical="center"/>
    </xf>
    <xf numFmtId="177" fontId="10" fillId="0" borderId="1" xfId="0" applyNumberFormat="1" applyFont="1" applyFill="1" applyBorder="1" applyAlignment="1">
      <alignment horizontal="center" vertical="center"/>
    </xf>
    <xf numFmtId="177" fontId="10" fillId="0" borderId="4" xfId="0" applyNumberFormat="1" applyFont="1" applyFill="1" applyBorder="1" applyAlignment="1">
      <alignment horizontal="center" vertical="center"/>
    </xf>
    <xf numFmtId="0" fontId="10" fillId="0" borderId="9" xfId="0" applyFont="1" applyBorder="1" applyAlignment="1">
      <alignment horizontal="center" vertical="center"/>
    </xf>
    <xf numFmtId="0" fontId="10" fillId="0" borderId="13" xfId="0" applyFont="1" applyBorder="1" applyAlignment="1">
      <alignment horizontal="center" vertical="center"/>
    </xf>
    <xf numFmtId="0" fontId="10" fillId="0" borderId="9" xfId="0" applyFont="1" applyFill="1" applyBorder="1" applyAlignment="1">
      <alignment horizontal="center"/>
    </xf>
    <xf numFmtId="0" fontId="10" fillId="0" borderId="13" xfId="0" applyFont="1" applyFill="1" applyBorder="1" applyAlignment="1">
      <alignment horizontal="center"/>
    </xf>
    <xf numFmtId="0" fontId="11" fillId="0" borderId="9" xfId="0" applyFont="1" applyBorder="1" applyAlignment="1">
      <alignment horizontal="center" vertical="center"/>
    </xf>
    <xf numFmtId="0" fontId="11" fillId="0" borderId="13" xfId="0" applyFont="1" applyBorder="1" applyAlignment="1">
      <alignment horizontal="center" vertical="center"/>
    </xf>
    <xf numFmtId="177" fontId="12" fillId="0" borderId="1" xfId="0" applyNumberFormat="1" applyFont="1" applyFill="1" applyBorder="1" applyAlignment="1">
      <alignment horizontal="center" vertical="center"/>
    </xf>
    <xf numFmtId="0" fontId="12" fillId="0" borderId="9" xfId="0" applyFont="1" applyBorder="1" applyAlignment="1">
      <alignment horizontal="center" vertical="center"/>
    </xf>
    <xf numFmtId="0" fontId="12" fillId="0" borderId="9" xfId="0" applyFont="1" applyFill="1" applyBorder="1" applyAlignment="1">
      <alignment horizontal="center"/>
    </xf>
    <xf numFmtId="0" fontId="13" fillId="0" borderId="9" xfId="0" applyFont="1" applyBorder="1" applyAlignment="1">
      <alignment horizontal="center" vertical="center"/>
    </xf>
    <xf numFmtId="49" fontId="7" fillId="12" borderId="14" xfId="0" applyNumberFormat="1" applyFont="1" applyFill="1" applyBorder="1" applyAlignment="1">
      <alignment horizontal="center" vertical="center"/>
    </xf>
    <xf numFmtId="177" fontId="6" fillId="0" borderId="1" xfId="0" applyNumberFormat="1" applyFont="1" applyBorder="1" applyAlignment="1">
      <alignment horizontal="center" vertical="center"/>
    </xf>
    <xf numFmtId="0" fontId="6" fillId="0" borderId="1" xfId="0" applyFont="1" applyBorder="1" applyAlignment="1">
      <alignment horizontal="center" vertical="center"/>
    </xf>
    <xf numFmtId="0" fontId="7" fillId="0" borderId="1" xfId="0" applyFont="1" applyBorder="1" applyAlignment="1">
      <alignment horizontal="center" vertical="center"/>
    </xf>
    <xf numFmtId="0" fontId="7" fillId="0" borderId="15" xfId="0" applyFont="1" applyFill="1" applyBorder="1" applyAlignment="1">
      <alignment horizontal="fill" vertical="center"/>
    </xf>
    <xf numFmtId="0" fontId="6" fillId="0" borderId="4" xfId="0" applyFont="1" applyBorder="1" applyAlignment="1">
      <alignment horizontal="center" vertical="center"/>
    </xf>
    <xf numFmtId="0" fontId="7" fillId="0" borderId="16" xfId="0" applyFont="1" applyBorder="1" applyAlignment="1">
      <alignment horizontal="fill" vertical="center"/>
    </xf>
    <xf numFmtId="0" fontId="7" fillId="0" borderId="11" xfId="0" applyFont="1" applyBorder="1" applyAlignment="1">
      <alignment horizontal="center" vertical="center"/>
    </xf>
    <xf numFmtId="180" fontId="7" fillId="10" borderId="4" xfId="0" applyNumberFormat="1" applyFont="1" applyFill="1" applyBorder="1" applyAlignment="1">
      <alignment horizontal="center" vertical="center"/>
    </xf>
    <xf numFmtId="0" fontId="7" fillId="0" borderId="15" xfId="0" applyFont="1" applyFill="1" applyBorder="1" applyAlignment="1">
      <alignment horizontal="fill" vertical="center"/>
    </xf>
    <xf numFmtId="0" fontId="7" fillId="9" borderId="5" xfId="0" applyFont="1" applyFill="1" applyBorder="1" applyAlignment="1">
      <alignment horizontal="center" vertical="center"/>
    </xf>
    <xf numFmtId="49" fontId="7" fillId="12" borderId="14" xfId="0" applyNumberFormat="1" applyFont="1" applyFill="1" applyBorder="1" applyAlignment="1">
      <alignment horizontal="center" vertical="center"/>
    </xf>
    <xf numFmtId="177" fontId="6" fillId="0" borderId="1" xfId="0" applyNumberFormat="1" applyFont="1" applyBorder="1" applyAlignment="1">
      <alignment horizontal="center" vertical="center"/>
    </xf>
    <xf numFmtId="0" fontId="6" fillId="0" borderId="1" xfId="0" applyFont="1" applyBorder="1" applyAlignment="1">
      <alignment horizontal="center" vertical="center"/>
    </xf>
    <xf numFmtId="0" fontId="7" fillId="0" borderId="1" xfId="0" applyFont="1" applyBorder="1" applyAlignment="1">
      <alignment horizontal="center" vertical="center"/>
    </xf>
    <xf numFmtId="0" fontId="7" fillId="0" borderId="15" xfId="0" applyFont="1" applyFill="1" applyBorder="1" applyAlignment="1">
      <alignment horizontal="fill" vertical="center"/>
    </xf>
    <xf numFmtId="0" fontId="6" fillId="0" borderId="4" xfId="0" applyFont="1" applyBorder="1" applyAlignment="1">
      <alignment horizontal="center" vertical="center"/>
    </xf>
    <xf numFmtId="0" fontId="7" fillId="0" borderId="16" xfId="0" applyFont="1" applyBorder="1" applyAlignment="1">
      <alignment horizontal="fill" vertical="center"/>
    </xf>
    <xf numFmtId="0" fontId="7" fillId="0" borderId="11" xfId="0" applyFont="1" applyBorder="1" applyAlignment="1">
      <alignment horizontal="center" vertical="center"/>
    </xf>
    <xf numFmtId="49" fontId="7" fillId="12" borderId="14" xfId="0" applyNumberFormat="1" applyFont="1" applyFill="1" applyBorder="1" applyAlignment="1">
      <alignment horizontal="center" vertical="center"/>
    </xf>
    <xf numFmtId="177" fontId="6" fillId="0" borderId="1" xfId="0" applyNumberFormat="1" applyFont="1" applyBorder="1" applyAlignment="1">
      <alignment horizontal="center" vertical="center"/>
    </xf>
    <xf numFmtId="0" fontId="6" fillId="0" borderId="1" xfId="0" applyFont="1" applyBorder="1" applyAlignment="1">
      <alignment horizontal="center" vertical="center"/>
    </xf>
    <xf numFmtId="0" fontId="7" fillId="0" borderId="1" xfId="0" applyFont="1" applyBorder="1" applyAlignment="1">
      <alignment horizontal="center" vertical="center"/>
    </xf>
    <xf numFmtId="0" fontId="7" fillId="0" borderId="7" xfId="0" applyFont="1" applyBorder="1" applyAlignment="1">
      <alignment horizontal="center" vertical="center"/>
    </xf>
    <xf numFmtId="0" fontId="7" fillId="0" borderId="8" xfId="0" applyFont="1" applyBorder="1" applyAlignment="1">
      <alignment horizontal="center" vertical="center"/>
    </xf>
    <xf numFmtId="0" fontId="7" fillId="0" borderId="15" xfId="0" applyFont="1" applyFill="1" applyBorder="1" applyAlignment="1">
      <alignment horizontal="fill" vertical="center"/>
    </xf>
    <xf numFmtId="0" fontId="6" fillId="0" borderId="4" xfId="0" applyFont="1" applyBorder="1" applyAlignment="1">
      <alignment horizontal="center" vertical="center"/>
    </xf>
    <xf numFmtId="0" fontId="6" fillId="0" borderId="5" xfId="0" applyFont="1" applyBorder="1" applyAlignment="1">
      <alignment horizontal="center" vertical="center"/>
    </xf>
    <xf numFmtId="0" fontId="6" fillId="0" borderId="6" xfId="0" applyFont="1" applyBorder="1" applyAlignment="1">
      <alignment horizontal="center" vertical="center"/>
    </xf>
    <xf numFmtId="177" fontId="6" fillId="0" borderId="2" xfId="0" applyNumberFormat="1" applyFont="1" applyBorder="1" applyAlignment="1">
      <alignment horizontal="center" vertical="center"/>
    </xf>
    <xf numFmtId="177" fontId="6" fillId="0" borderId="3" xfId="0" applyNumberFormat="1" applyFont="1" applyBorder="1" applyAlignment="1">
      <alignment horizontal="center" vertical="center"/>
    </xf>
    <xf numFmtId="0" fontId="7" fillId="9" borderId="10" xfId="0" applyFont="1" applyFill="1" applyBorder="1" applyAlignment="1">
      <alignment horizontal="center" vertical="center"/>
    </xf>
    <xf numFmtId="0" fontId="7" fillId="9" borderId="5" xfId="0" applyFont="1" applyFill="1" applyBorder="1" applyAlignment="1">
      <alignment horizontal="center" vertical="center"/>
    </xf>
    <xf numFmtId="0" fontId="7" fillId="9" borderId="5" xfId="0" applyFont="1" applyFill="1" applyBorder="1" applyAlignment="1">
      <alignment horizontal="fill" vertical="center"/>
    </xf>
    <xf numFmtId="0" fontId="7" fillId="9" borderId="6" xfId="0" applyFont="1" applyFill="1" applyBorder="1" applyAlignment="1">
      <alignment horizontal="fill" vertical="center"/>
    </xf>
    <xf numFmtId="0" fontId="7" fillId="0" borderId="16" xfId="0" applyFont="1" applyBorder="1" applyAlignment="1">
      <alignment horizontal="fill" vertical="center"/>
    </xf>
    <xf numFmtId="0" fontId="7" fillId="7" borderId="5" xfId="0" applyFont="1" applyFill="1" applyBorder="1" applyAlignment="1">
      <alignment horizontal="center" vertical="center"/>
    </xf>
    <xf numFmtId="0" fontId="7" fillId="0" borderId="2" xfId="0" applyFont="1" applyBorder="1" applyAlignment="1">
      <alignment vertical="center"/>
    </xf>
    <xf numFmtId="0" fontId="7" fillId="0" borderId="3" xfId="0" applyFont="1" applyBorder="1" applyAlignment="1">
      <alignment vertical="center"/>
    </xf>
    <xf numFmtId="0" fontId="7" fillId="0" borderId="11" xfId="0" applyFont="1" applyBorder="1" applyAlignment="1">
      <alignment horizontal="center" vertical="center"/>
    </xf>
    <xf numFmtId="4" fontId="7" fillId="11" borderId="5" xfId="0" applyNumberFormat="1" applyFont="1" applyFill="1" applyBorder="1" applyAlignment="1">
      <alignment horizontal="center" vertical="center"/>
    </xf>
    <xf numFmtId="4" fontId="7" fillId="11" borderId="10" xfId="0" applyNumberFormat="1" applyFont="1" applyFill="1" applyBorder="1" applyAlignment="1">
      <alignment horizontal="center" vertical="center"/>
    </xf>
    <xf numFmtId="4" fontId="7" fillId="11" borderId="17" xfId="0" applyNumberFormat="1" applyFont="1" applyFill="1" applyBorder="1" applyAlignment="1">
      <alignment horizontal="center" vertical="center"/>
    </xf>
    <xf numFmtId="0" fontId="7" fillId="0" borderId="5" xfId="0" applyFont="1" applyFill="1" applyBorder="1" applyAlignment="1">
      <alignment horizontal="center" vertical="center"/>
    </xf>
    <xf numFmtId="0" fontId="7" fillId="0" borderId="6" xfId="0" applyFont="1" applyFill="1" applyBorder="1" applyAlignment="1">
      <alignment horizontal="center" vertical="center"/>
    </xf>
    <xf numFmtId="0" fontId="7" fillId="2" borderId="7" xfId="0" applyFont="1" applyFill="1" applyBorder="1" applyAlignment="1">
      <alignment horizontal="center" vertical="center"/>
    </xf>
    <xf numFmtId="0" fontId="7" fillId="2" borderId="18" xfId="0" applyFont="1" applyFill="1" applyBorder="1" applyAlignment="1">
      <alignment horizontal="center" vertical="center"/>
    </xf>
    <xf numFmtId="0" fontId="7" fillId="2" borderId="19" xfId="0" applyFont="1" applyFill="1" applyBorder="1" applyAlignment="1">
      <alignment horizontal="center" vertical="center"/>
    </xf>
    <xf numFmtId="0" fontId="0" fillId="0" borderId="1" xfId="0" applyFill="1" applyBorder="1" applyAlignment="1">
      <alignment horizontal="center"/>
    </xf>
  </cellXfs>
  <cellStyles count="2">
    <cellStyle name="常规" xfId="0" builtinId="0"/>
    <cellStyle name="超链接" xfId="1" builtinId="8"/>
  </cellStyles>
  <dxfs count="14322">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rgb="FF92D050"/>
        </patternFill>
      </fill>
    </dxf>
    <dxf>
      <fill>
        <patternFill>
          <bgColor theme="3"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ont>
        <color rgb="FFFF0000"/>
      </font>
    </dxf>
    <dxf>
      <fill>
        <patternFill>
          <bgColor theme="5" tint="0.39994506668294322"/>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color rgb="FFFF0000"/>
      </font>
    </dxf>
    <dxf>
      <fill>
        <patternFill>
          <bgColor theme="5" tint="0.39994506668294322"/>
        </patternFill>
      </fill>
    </dxf>
    <dxf>
      <font>
        <color rgb="FFFF0000"/>
      </font>
    </dxf>
    <dxf>
      <fill>
        <patternFill>
          <bgColor theme="5" tint="0.39994506668294322"/>
        </patternFill>
      </fill>
    </dxf>
    <dxf>
      <fill>
        <patternFill>
          <bgColor theme="0" tint="-0.499984740745262"/>
        </patternFill>
      </fill>
    </dxf>
    <dxf>
      <font>
        <color rgb="FFFF0000"/>
      </font>
    </dxf>
    <dxf>
      <fill>
        <patternFill>
          <bgColor theme="5" tint="0.39994506668294322"/>
        </patternFill>
      </fill>
    </dxf>
    <dxf>
      <fill>
        <patternFill>
          <bgColor theme="0" tint="-0.34998626667073579"/>
        </patternFill>
      </fill>
    </dxf>
    <dxf>
      <font>
        <color rgb="FFFF0000"/>
      </font>
    </dxf>
    <dxf>
      <fill>
        <patternFill>
          <bgColor theme="5" tint="0.39994506668294322"/>
        </patternFill>
      </fill>
    </dxf>
    <dxf>
      <fill>
        <patternFill>
          <bgColor theme="0" tint="-0.24994659260841701"/>
        </patternFill>
      </fill>
    </dxf>
    <dxf>
      <font>
        <color rgb="FFFF0000"/>
      </font>
    </dxf>
    <dxf>
      <fill>
        <patternFill>
          <bgColor theme="0" tint="-0.34998626667073579"/>
        </patternFill>
      </fill>
    </dxf>
    <dxf>
      <fill>
        <patternFill>
          <bgColor theme="5" tint="0.39994506668294322"/>
        </patternFill>
      </fill>
    </dxf>
    <dxf>
      <fill>
        <patternFill>
          <bgColor theme="5" tint="0.39994506668294322"/>
        </patternFill>
      </fill>
    </dxf>
    <dxf>
      <fill>
        <patternFill>
          <bgColor theme="0" tint="-0.34998626667073579"/>
        </patternFill>
      </fill>
    </dxf>
    <dxf>
      <font>
        <color rgb="FFFF0000"/>
      </font>
    </dxf>
    <dxf>
      <fill>
        <patternFill>
          <bgColor rgb="FFFF0000"/>
        </patternFill>
      </fill>
    </dxf>
    <dxf>
      <fill>
        <gradientFill>
          <stop position="0">
            <color theme="0"/>
          </stop>
          <stop position="1">
            <color theme="4"/>
          </stop>
        </gradientFill>
      </fill>
    </dxf>
    <dxf>
      <fill>
        <gradientFill>
          <stop position="0">
            <color theme="4"/>
          </stop>
          <stop position="1">
            <color theme="0"/>
          </stop>
        </gradientFill>
      </fill>
    </dxf>
    <dxf>
      <fill>
        <gradientFill>
          <stop position="0">
            <color theme="0"/>
          </stop>
          <stop position="1">
            <color theme="5"/>
          </stop>
        </gradientFill>
      </fill>
    </dxf>
    <dxf>
      <fill>
        <gradientFill>
          <stop position="0">
            <color theme="5"/>
          </stop>
          <stop position="1">
            <color theme="0"/>
          </stop>
        </gradientFill>
      </fill>
    </dxf>
    <dxf>
      <fill>
        <gradientFill degree="180">
          <stop position="0">
            <color theme="0"/>
          </stop>
          <stop position="1">
            <color theme="6"/>
          </stop>
        </gradientFill>
      </fill>
    </dxf>
    <dxf>
      <fill>
        <gradientFill>
          <stop position="0">
            <color theme="0"/>
          </stop>
          <stop position="1">
            <color theme="6"/>
          </stop>
        </gradientFill>
      </fill>
    </dxf>
    <dxf>
      <font>
        <strike/>
      </font>
    </dxf>
    <dxf>
      <fill>
        <gradientFill>
          <stop position="0">
            <color theme="0"/>
          </stop>
          <stop position="1">
            <color theme="4"/>
          </stop>
        </gradientFill>
      </fill>
    </dxf>
    <dxf>
      <fill>
        <gradientFill>
          <stop position="0">
            <color theme="4"/>
          </stop>
          <stop position="1">
            <color theme="0"/>
          </stop>
        </gradientFill>
      </fill>
    </dxf>
    <dxf>
      <fill>
        <gradientFill>
          <stop position="0">
            <color theme="0"/>
          </stop>
          <stop position="1">
            <color theme="5"/>
          </stop>
        </gradientFill>
      </fill>
    </dxf>
    <dxf>
      <fill>
        <gradientFill>
          <stop position="0">
            <color theme="5"/>
          </stop>
          <stop position="1">
            <color theme="0"/>
          </stop>
        </gradientFill>
      </fill>
    </dxf>
    <dxf>
      <fill>
        <gradientFill degree="180">
          <stop position="0">
            <color theme="0"/>
          </stop>
          <stop position="1">
            <color theme="6"/>
          </stop>
        </gradientFill>
      </fill>
    </dxf>
    <dxf>
      <fill>
        <gradientFill>
          <stop position="0">
            <color theme="0"/>
          </stop>
          <stop position="1">
            <color theme="6"/>
          </stop>
        </gradientFill>
      </fill>
    </dxf>
    <dxf>
      <font>
        <strike/>
      </font>
    </dxf>
    <dxf>
      <font>
        <color rgb="FFFF0000"/>
      </font>
    </dxf>
    <dxf>
      <fill>
        <patternFill>
          <bgColor theme="5" tint="0.39994506668294322"/>
        </patternFill>
      </fill>
    </dxf>
    <dxf>
      <font>
        <color rgb="FFFF0000"/>
      </font>
    </dxf>
    <dxf>
      <fill>
        <patternFill>
          <bgColor theme="5" tint="0.39994506668294322"/>
        </patternFill>
      </fill>
    </dxf>
    <dxf>
      <fill>
        <patternFill>
          <bgColor theme="0" tint="-0.499984740745262"/>
        </patternFill>
      </fill>
    </dxf>
    <dxf>
      <font>
        <color rgb="FFFF0000"/>
      </font>
    </dxf>
    <dxf>
      <fill>
        <patternFill>
          <bgColor theme="5" tint="0.39994506668294322"/>
        </patternFill>
      </fill>
    </dxf>
    <dxf>
      <fill>
        <patternFill>
          <bgColor theme="0" tint="-0.34998626667073579"/>
        </patternFill>
      </fill>
    </dxf>
    <dxf>
      <font>
        <color rgb="FFFF0000"/>
      </font>
    </dxf>
    <dxf>
      <fill>
        <patternFill>
          <bgColor theme="5" tint="0.39994506668294322"/>
        </patternFill>
      </fill>
    </dxf>
    <dxf>
      <fill>
        <patternFill>
          <bgColor theme="0" tint="-0.24994659260841701"/>
        </patternFill>
      </fill>
    </dxf>
    <dxf>
      <font>
        <color rgb="FFFF0000"/>
      </font>
    </dxf>
    <dxf>
      <fill>
        <patternFill>
          <bgColor theme="0" tint="-0.34998626667073579"/>
        </patternFill>
      </fill>
    </dxf>
    <dxf>
      <fill>
        <patternFill>
          <bgColor theme="5" tint="0.39994506668294322"/>
        </patternFill>
      </fill>
    </dxf>
    <dxf>
      <fill>
        <patternFill>
          <bgColor theme="5" tint="0.39994506668294322"/>
        </patternFill>
      </fill>
    </dxf>
    <dxf>
      <fill>
        <patternFill>
          <bgColor theme="0" tint="-0.34998626667073579"/>
        </patternFill>
      </fill>
    </dxf>
    <dxf>
      <font>
        <color rgb="FFFF0000"/>
      </font>
    </dxf>
    <dxf>
      <fill>
        <patternFill>
          <bgColor rgb="FFFF0000"/>
        </patternFill>
      </fill>
    </dxf>
    <dxf>
      <font>
        <color rgb="FFFF0000"/>
      </font>
    </dxf>
    <dxf>
      <fill>
        <patternFill>
          <bgColor theme="5" tint="0.39994506668294322"/>
        </patternFill>
      </fill>
    </dxf>
    <dxf>
      <font>
        <color rgb="FFFF0000"/>
      </font>
    </dxf>
    <dxf>
      <fill>
        <patternFill>
          <bgColor theme="5" tint="0.39994506668294322"/>
        </patternFill>
      </fill>
    </dxf>
    <dxf>
      <fill>
        <patternFill>
          <bgColor theme="0" tint="-0.499984740745262"/>
        </patternFill>
      </fill>
    </dxf>
    <dxf>
      <font>
        <color rgb="FFFF0000"/>
      </font>
    </dxf>
    <dxf>
      <fill>
        <patternFill>
          <bgColor theme="5" tint="0.39994506668294322"/>
        </patternFill>
      </fill>
    </dxf>
    <dxf>
      <fill>
        <patternFill>
          <bgColor theme="0" tint="-0.34998626667073579"/>
        </patternFill>
      </fill>
    </dxf>
    <dxf>
      <font>
        <color rgb="FFFF0000"/>
      </font>
    </dxf>
    <dxf>
      <fill>
        <patternFill>
          <bgColor theme="5" tint="0.39994506668294322"/>
        </patternFill>
      </fill>
    </dxf>
    <dxf>
      <fill>
        <patternFill>
          <bgColor theme="0" tint="-0.24994659260841701"/>
        </patternFill>
      </fill>
    </dxf>
    <dxf>
      <font>
        <color rgb="FFFF0000"/>
      </font>
    </dxf>
    <dxf>
      <fill>
        <patternFill>
          <bgColor theme="0" tint="-0.34998626667073579"/>
        </patternFill>
      </fill>
    </dxf>
    <dxf>
      <fill>
        <patternFill>
          <bgColor theme="5" tint="0.39994506668294322"/>
        </patternFill>
      </fill>
    </dxf>
    <dxf>
      <fill>
        <patternFill>
          <bgColor theme="5" tint="0.39994506668294322"/>
        </patternFill>
      </fill>
    </dxf>
    <dxf>
      <fill>
        <patternFill>
          <bgColor theme="0" tint="-0.34998626667073579"/>
        </patternFill>
      </fill>
    </dxf>
    <dxf>
      <font>
        <color rgb="FFFF0000"/>
      </font>
    </dxf>
    <dxf>
      <fill>
        <gradientFill>
          <stop position="0">
            <color theme="0"/>
          </stop>
          <stop position="1">
            <color theme="4"/>
          </stop>
        </gradientFill>
      </fill>
    </dxf>
    <dxf>
      <fill>
        <gradientFill>
          <stop position="0">
            <color theme="4"/>
          </stop>
          <stop position="1">
            <color theme="0"/>
          </stop>
        </gradientFill>
      </fill>
    </dxf>
    <dxf>
      <fill>
        <gradientFill>
          <stop position="0">
            <color theme="0"/>
          </stop>
          <stop position="1">
            <color theme="5"/>
          </stop>
        </gradientFill>
      </fill>
    </dxf>
    <dxf>
      <fill>
        <gradientFill>
          <stop position="0">
            <color theme="5"/>
          </stop>
          <stop position="1">
            <color theme="0"/>
          </stop>
        </gradientFill>
      </fill>
    </dxf>
    <dxf>
      <font>
        <strike/>
      </font>
    </dxf>
    <dxf>
      <font>
        <color rgb="FFFF0000"/>
      </font>
    </dxf>
    <dxf>
      <fill>
        <patternFill>
          <bgColor theme="5" tint="0.39994506668294322"/>
        </patternFill>
      </fill>
    </dxf>
    <dxf>
      <font>
        <color rgb="FFFF0000"/>
      </font>
    </dxf>
    <dxf>
      <fill>
        <patternFill>
          <bgColor theme="5" tint="0.39994506668294322"/>
        </patternFill>
      </fill>
    </dxf>
    <dxf>
      <fill>
        <patternFill>
          <bgColor theme="0" tint="-0.499984740745262"/>
        </patternFill>
      </fill>
    </dxf>
    <dxf>
      <font>
        <color rgb="FFFF0000"/>
      </font>
    </dxf>
    <dxf>
      <fill>
        <patternFill>
          <bgColor theme="5" tint="0.39994506668294322"/>
        </patternFill>
      </fill>
    </dxf>
    <dxf>
      <fill>
        <patternFill>
          <bgColor theme="0" tint="-0.34998626667073579"/>
        </patternFill>
      </fill>
    </dxf>
    <dxf>
      <font>
        <color rgb="FFFF0000"/>
      </font>
    </dxf>
    <dxf>
      <fill>
        <patternFill>
          <bgColor theme="5" tint="0.39994506668294322"/>
        </patternFill>
      </fill>
    </dxf>
    <dxf>
      <fill>
        <patternFill>
          <bgColor theme="0" tint="-0.24994659260841701"/>
        </patternFill>
      </fill>
    </dxf>
    <dxf>
      <font>
        <color rgb="FFFF0000"/>
      </font>
    </dxf>
    <dxf>
      <fill>
        <patternFill>
          <bgColor theme="0" tint="-0.34998626667073579"/>
        </patternFill>
      </fill>
    </dxf>
    <dxf>
      <fill>
        <patternFill>
          <bgColor theme="5" tint="0.39994506668294322"/>
        </patternFill>
      </fill>
    </dxf>
    <dxf>
      <fill>
        <patternFill>
          <bgColor theme="5" tint="0.39994506668294322"/>
        </patternFill>
      </fill>
    </dxf>
    <dxf>
      <fill>
        <patternFill>
          <bgColor theme="0" tint="-0.34998626667073579"/>
        </patternFill>
      </fill>
    </dxf>
    <dxf>
      <font>
        <color rgb="FFFF0000"/>
      </font>
    </dxf>
    <dxf>
      <fill>
        <patternFill>
          <bgColor rgb="FFFF0000"/>
        </patternFill>
      </fill>
    </dxf>
    <dxf>
      <font>
        <color rgb="FFFF0000"/>
      </font>
    </dxf>
    <dxf>
      <fill>
        <patternFill>
          <bgColor theme="5" tint="0.39994506668294322"/>
        </patternFill>
      </fill>
    </dxf>
    <dxf>
      <font>
        <color rgb="FFFF0000"/>
      </font>
    </dxf>
    <dxf>
      <fill>
        <patternFill>
          <bgColor theme="5" tint="0.39994506668294322"/>
        </patternFill>
      </fill>
    </dxf>
    <dxf>
      <fill>
        <patternFill>
          <bgColor theme="0" tint="-0.499984740745262"/>
        </patternFill>
      </fill>
    </dxf>
    <dxf>
      <font>
        <color rgb="FFFF0000"/>
      </font>
    </dxf>
    <dxf>
      <fill>
        <patternFill>
          <bgColor theme="5" tint="0.39994506668294322"/>
        </patternFill>
      </fill>
    </dxf>
    <dxf>
      <fill>
        <patternFill>
          <bgColor theme="0" tint="-0.34998626667073579"/>
        </patternFill>
      </fill>
    </dxf>
    <dxf>
      <font>
        <color rgb="FFFF0000"/>
      </font>
    </dxf>
    <dxf>
      <fill>
        <patternFill>
          <bgColor theme="5" tint="0.39994506668294322"/>
        </patternFill>
      </fill>
    </dxf>
    <dxf>
      <fill>
        <patternFill>
          <bgColor theme="0" tint="-0.24994659260841701"/>
        </patternFill>
      </fill>
    </dxf>
    <dxf>
      <font>
        <color rgb="FFFF0000"/>
      </font>
    </dxf>
    <dxf>
      <fill>
        <patternFill>
          <bgColor theme="0" tint="-0.34998626667073579"/>
        </patternFill>
      </fill>
    </dxf>
    <dxf>
      <fill>
        <patternFill>
          <bgColor theme="5" tint="0.39994506668294322"/>
        </patternFill>
      </fill>
    </dxf>
    <dxf>
      <fill>
        <patternFill>
          <bgColor theme="5" tint="0.39994506668294322"/>
        </patternFill>
      </fill>
    </dxf>
    <dxf>
      <fill>
        <patternFill>
          <bgColor theme="0" tint="-0.34998626667073579"/>
        </patternFill>
      </fill>
    </dxf>
    <dxf>
      <font>
        <color rgb="FFFF0000"/>
      </font>
    </dxf>
    <dxf>
      <fill>
        <patternFill>
          <bgColor rgb="FFFF0000"/>
        </patternFill>
      </fill>
    </dxf>
    <dxf>
      <fill>
        <gradientFill>
          <stop position="0">
            <color theme="0"/>
          </stop>
          <stop position="1">
            <color theme="4"/>
          </stop>
        </gradientFill>
      </fill>
    </dxf>
    <dxf>
      <fill>
        <gradientFill>
          <stop position="0">
            <color theme="4"/>
          </stop>
          <stop position="1">
            <color theme="0"/>
          </stop>
        </gradientFill>
      </fill>
    </dxf>
    <dxf>
      <fill>
        <gradientFill>
          <stop position="0">
            <color theme="0"/>
          </stop>
          <stop position="1">
            <color theme="5"/>
          </stop>
        </gradientFill>
      </fill>
    </dxf>
    <dxf>
      <fill>
        <gradientFill>
          <stop position="0">
            <color theme="5"/>
          </stop>
          <stop position="1">
            <color theme="0"/>
          </stop>
        </gradientFill>
      </fill>
    </dxf>
    <dxf>
      <fill>
        <gradientFill degree="180">
          <stop position="0">
            <color theme="0"/>
          </stop>
          <stop position="1">
            <color theme="6"/>
          </stop>
        </gradientFill>
      </fill>
    </dxf>
    <dxf>
      <fill>
        <gradientFill>
          <stop position="0">
            <color theme="0"/>
          </stop>
          <stop position="1">
            <color theme="6"/>
          </stop>
        </gradientFill>
      </fill>
    </dxf>
    <dxf>
      <font>
        <strike/>
      </font>
    </dxf>
    <dxf>
      <fill>
        <gradientFill>
          <stop position="0">
            <color theme="0"/>
          </stop>
          <stop position="1">
            <color theme="5"/>
          </stop>
        </gradientFill>
      </fill>
    </dxf>
    <dxf>
      <fill>
        <gradientFill>
          <stop position="0">
            <color theme="5"/>
          </stop>
          <stop position="1">
            <color theme="0"/>
          </stop>
        </gradientFill>
      </fill>
    </dxf>
    <dxf>
      <font>
        <strike/>
      </font>
    </dxf>
    <dxf>
      <fill>
        <gradientFill>
          <stop position="0">
            <color theme="0"/>
          </stop>
          <stop position="1">
            <color theme="5"/>
          </stop>
        </gradientFill>
      </fill>
    </dxf>
    <dxf>
      <fill>
        <gradientFill>
          <stop position="0">
            <color theme="5"/>
          </stop>
          <stop position="1">
            <color theme="0"/>
          </stop>
        </gradientFill>
      </fill>
    </dxf>
    <dxf>
      <font>
        <strike/>
      </font>
    </dxf>
    <dxf>
      <fill>
        <gradientFill>
          <stop position="0">
            <color theme="0"/>
          </stop>
          <stop position="1">
            <color theme="5"/>
          </stop>
        </gradientFill>
      </fill>
    </dxf>
    <dxf>
      <fill>
        <gradientFill>
          <stop position="0">
            <color theme="5"/>
          </stop>
          <stop position="1">
            <color theme="0"/>
          </stop>
        </gradientFill>
      </fill>
    </dxf>
    <dxf>
      <font>
        <strike/>
      </font>
    </dxf>
    <dxf>
      <fill>
        <gradientFill>
          <stop position="0">
            <color theme="0"/>
          </stop>
          <stop position="1">
            <color theme="5"/>
          </stop>
        </gradientFill>
      </fill>
    </dxf>
    <dxf>
      <fill>
        <gradientFill>
          <stop position="0">
            <color theme="5"/>
          </stop>
          <stop position="1">
            <color theme="0"/>
          </stop>
        </gradientFill>
      </fill>
    </dxf>
    <dxf>
      <font>
        <strike/>
      </font>
    </dxf>
    <dxf>
      <fill>
        <gradientFill>
          <stop position="0">
            <color theme="0"/>
          </stop>
          <stop position="1">
            <color theme="4"/>
          </stop>
        </gradientFill>
      </fill>
    </dxf>
    <dxf>
      <fill>
        <gradientFill>
          <stop position="0">
            <color theme="4"/>
          </stop>
          <stop position="1">
            <color theme="0"/>
          </stop>
        </gradientFill>
      </fill>
    </dxf>
    <dxf>
      <fill>
        <gradientFill>
          <stop position="0">
            <color theme="0"/>
          </stop>
          <stop position="1">
            <color theme="5"/>
          </stop>
        </gradientFill>
      </fill>
    </dxf>
    <dxf>
      <fill>
        <gradientFill>
          <stop position="0">
            <color theme="5"/>
          </stop>
          <stop position="1">
            <color theme="0"/>
          </stop>
        </gradientFill>
      </fill>
    </dxf>
    <dxf>
      <fill>
        <gradientFill degree="180">
          <stop position="0">
            <color theme="0"/>
          </stop>
          <stop position="1">
            <color theme="6"/>
          </stop>
        </gradientFill>
      </fill>
    </dxf>
    <dxf>
      <fill>
        <gradientFill>
          <stop position="0">
            <color theme="0"/>
          </stop>
          <stop position="1">
            <color theme="6"/>
          </stop>
        </gradientFill>
      </fill>
    </dxf>
    <dxf>
      <font>
        <strike/>
      </font>
    </dxf>
    <dxf>
      <fill>
        <gradientFill degree="180">
          <stop position="0">
            <color theme="0"/>
          </stop>
          <stop position="1">
            <color theme="6"/>
          </stop>
        </gradientFill>
      </fill>
    </dxf>
    <dxf>
      <fill>
        <gradientFill>
          <stop position="0">
            <color theme="0"/>
          </stop>
          <stop position="1">
            <color theme="6"/>
          </stop>
        </gradientFill>
      </fill>
    </dxf>
    <dxf>
      <font>
        <strike/>
      </font>
    </dxf>
    <dxf>
      <fill>
        <gradientFill>
          <stop position="0">
            <color theme="0"/>
          </stop>
          <stop position="1">
            <color theme="4"/>
          </stop>
        </gradientFill>
      </fill>
    </dxf>
    <dxf>
      <fill>
        <gradientFill>
          <stop position="0">
            <color theme="4"/>
          </stop>
          <stop position="1">
            <color theme="0"/>
          </stop>
        </gradientFill>
      </fill>
    </dxf>
    <dxf>
      <fill>
        <gradientFill>
          <stop position="0">
            <color theme="0"/>
          </stop>
          <stop position="1">
            <color theme="5"/>
          </stop>
        </gradientFill>
      </fill>
    </dxf>
    <dxf>
      <fill>
        <gradientFill>
          <stop position="0">
            <color theme="5"/>
          </stop>
          <stop position="1">
            <color theme="0"/>
          </stop>
        </gradientFill>
      </fill>
    </dxf>
    <dxf>
      <fill>
        <gradientFill degree="180">
          <stop position="0">
            <color theme="0"/>
          </stop>
          <stop position="1">
            <color theme="6"/>
          </stop>
        </gradientFill>
      </fill>
    </dxf>
    <dxf>
      <fill>
        <gradientFill>
          <stop position="0">
            <color theme="0"/>
          </stop>
          <stop position="1">
            <color theme="6"/>
          </stop>
        </gradientFill>
      </fill>
    </dxf>
    <dxf>
      <font>
        <strike/>
      </font>
    </dxf>
    <dxf>
      <fill>
        <gradientFill>
          <stop position="0">
            <color theme="0"/>
          </stop>
          <stop position="1">
            <color theme="4"/>
          </stop>
        </gradientFill>
      </fill>
    </dxf>
    <dxf>
      <fill>
        <gradientFill>
          <stop position="0">
            <color theme="4"/>
          </stop>
          <stop position="1">
            <color theme="0"/>
          </stop>
        </gradientFill>
      </fill>
    </dxf>
    <dxf>
      <fill>
        <gradientFill>
          <stop position="0">
            <color theme="0"/>
          </stop>
          <stop position="1">
            <color theme="5"/>
          </stop>
        </gradientFill>
      </fill>
    </dxf>
    <dxf>
      <fill>
        <gradientFill>
          <stop position="0">
            <color theme="5"/>
          </stop>
          <stop position="1">
            <color theme="0"/>
          </stop>
        </gradientFill>
      </fill>
    </dxf>
    <dxf>
      <fill>
        <gradientFill degree="180">
          <stop position="0">
            <color theme="0"/>
          </stop>
          <stop position="1">
            <color theme="6"/>
          </stop>
        </gradientFill>
      </fill>
    </dxf>
    <dxf>
      <fill>
        <gradientFill>
          <stop position="0">
            <color theme="0"/>
          </stop>
          <stop position="1">
            <color theme="6"/>
          </stop>
        </gradientFill>
      </fill>
    </dxf>
    <dxf>
      <font>
        <strike/>
      </font>
    </dxf>
    <dxf>
      <fill>
        <gradientFill>
          <stop position="0">
            <color theme="0"/>
          </stop>
          <stop position="1">
            <color theme="4"/>
          </stop>
        </gradientFill>
      </fill>
    </dxf>
    <dxf>
      <fill>
        <gradientFill>
          <stop position="0">
            <color theme="4"/>
          </stop>
          <stop position="1">
            <color theme="0"/>
          </stop>
        </gradientFill>
      </fill>
    </dxf>
    <dxf>
      <fill>
        <gradientFill>
          <stop position="0">
            <color theme="0"/>
          </stop>
          <stop position="1">
            <color theme="5"/>
          </stop>
        </gradientFill>
      </fill>
    </dxf>
    <dxf>
      <fill>
        <gradientFill>
          <stop position="0">
            <color theme="5"/>
          </stop>
          <stop position="1">
            <color theme="0"/>
          </stop>
        </gradientFill>
      </fill>
    </dxf>
    <dxf>
      <fill>
        <gradientFill degree="180">
          <stop position="0">
            <color theme="0"/>
          </stop>
          <stop position="1">
            <color theme="6"/>
          </stop>
        </gradientFill>
      </fill>
    </dxf>
    <dxf>
      <fill>
        <gradientFill>
          <stop position="0">
            <color theme="0"/>
          </stop>
          <stop position="1">
            <color theme="6"/>
          </stop>
        </gradientFill>
      </fill>
    </dxf>
    <dxf>
      <font>
        <strike/>
      </font>
    </dxf>
    <dxf>
      <fill>
        <gradientFill>
          <stop position="0">
            <color theme="0"/>
          </stop>
          <stop position="1">
            <color theme="4"/>
          </stop>
        </gradientFill>
      </fill>
    </dxf>
    <dxf>
      <fill>
        <gradientFill>
          <stop position="0">
            <color theme="4"/>
          </stop>
          <stop position="1">
            <color theme="0"/>
          </stop>
        </gradientFill>
      </fill>
    </dxf>
    <dxf>
      <fill>
        <gradientFill>
          <stop position="0">
            <color theme="0"/>
          </stop>
          <stop position="1">
            <color theme="5"/>
          </stop>
        </gradientFill>
      </fill>
    </dxf>
    <dxf>
      <fill>
        <gradientFill>
          <stop position="0">
            <color theme="5"/>
          </stop>
          <stop position="1">
            <color theme="0"/>
          </stop>
        </gradientFill>
      </fill>
    </dxf>
    <dxf>
      <fill>
        <gradientFill degree="180">
          <stop position="0">
            <color theme="0"/>
          </stop>
          <stop position="1">
            <color theme="6"/>
          </stop>
        </gradientFill>
      </fill>
    </dxf>
    <dxf>
      <fill>
        <gradientFill>
          <stop position="0">
            <color theme="0"/>
          </stop>
          <stop position="1">
            <color theme="6"/>
          </stop>
        </gradientFill>
      </fill>
    </dxf>
    <dxf>
      <font>
        <strike/>
      </font>
    </dxf>
    <dxf>
      <font>
        <color rgb="FFFF0000"/>
      </font>
    </dxf>
    <dxf>
      <fill>
        <patternFill>
          <bgColor theme="5" tint="0.39994506668294322"/>
        </patternFill>
      </fill>
    </dxf>
    <dxf>
      <font>
        <color rgb="FFFF0000"/>
      </font>
    </dxf>
    <dxf>
      <fill>
        <patternFill>
          <bgColor theme="5" tint="0.39994506668294322"/>
        </patternFill>
      </fill>
    </dxf>
    <dxf>
      <fill>
        <patternFill>
          <bgColor theme="0" tint="-0.499984740745262"/>
        </patternFill>
      </fill>
    </dxf>
    <dxf>
      <font>
        <color rgb="FFFF0000"/>
      </font>
    </dxf>
    <dxf>
      <fill>
        <patternFill>
          <bgColor theme="5" tint="0.39994506668294322"/>
        </patternFill>
      </fill>
    </dxf>
    <dxf>
      <fill>
        <patternFill>
          <bgColor theme="0" tint="-0.34998626667073579"/>
        </patternFill>
      </fill>
    </dxf>
    <dxf>
      <font>
        <color rgb="FFFF0000"/>
      </font>
    </dxf>
    <dxf>
      <fill>
        <patternFill>
          <bgColor theme="5" tint="0.39994506668294322"/>
        </patternFill>
      </fill>
    </dxf>
    <dxf>
      <fill>
        <patternFill>
          <bgColor theme="0" tint="-0.24994659260841701"/>
        </patternFill>
      </fill>
    </dxf>
    <dxf>
      <font>
        <color rgb="FFFF0000"/>
      </font>
    </dxf>
    <dxf>
      <fill>
        <patternFill>
          <bgColor theme="0" tint="-0.34998626667073579"/>
        </patternFill>
      </fill>
    </dxf>
    <dxf>
      <fill>
        <patternFill>
          <bgColor theme="5" tint="0.39994506668294322"/>
        </patternFill>
      </fill>
    </dxf>
    <dxf>
      <fill>
        <patternFill>
          <bgColor theme="5" tint="0.39994506668294322"/>
        </patternFill>
      </fill>
    </dxf>
    <dxf>
      <fill>
        <patternFill>
          <bgColor theme="0" tint="-0.34998626667073579"/>
        </patternFill>
      </fill>
    </dxf>
    <dxf>
      <font>
        <color rgb="FFFF0000"/>
      </font>
    </dxf>
    <dxf>
      <fill>
        <patternFill>
          <bgColor rgb="FFFF0000"/>
        </patternFill>
      </fill>
    </dxf>
    <dxf>
      <font>
        <color rgb="FFFF0000"/>
      </font>
    </dxf>
    <dxf>
      <fill>
        <patternFill>
          <bgColor theme="5" tint="0.39994506668294322"/>
        </patternFill>
      </fill>
    </dxf>
    <dxf>
      <font>
        <color rgb="FFFF0000"/>
      </font>
    </dxf>
    <dxf>
      <fill>
        <patternFill>
          <bgColor theme="5" tint="0.39994506668294322"/>
        </patternFill>
      </fill>
    </dxf>
    <dxf>
      <fill>
        <patternFill>
          <bgColor theme="0" tint="-0.499984740745262"/>
        </patternFill>
      </fill>
    </dxf>
    <dxf>
      <font>
        <color rgb="FFFF0000"/>
      </font>
    </dxf>
    <dxf>
      <fill>
        <patternFill>
          <bgColor theme="5" tint="0.39994506668294322"/>
        </patternFill>
      </fill>
    </dxf>
    <dxf>
      <fill>
        <patternFill>
          <bgColor theme="0" tint="-0.34998626667073579"/>
        </patternFill>
      </fill>
    </dxf>
    <dxf>
      <font>
        <color rgb="FFFF0000"/>
      </font>
    </dxf>
    <dxf>
      <fill>
        <patternFill>
          <bgColor theme="5" tint="0.39994506668294322"/>
        </patternFill>
      </fill>
    </dxf>
    <dxf>
      <fill>
        <patternFill>
          <bgColor theme="0" tint="-0.24994659260841701"/>
        </patternFill>
      </fill>
    </dxf>
    <dxf>
      <font>
        <color rgb="FFFF0000"/>
      </font>
    </dxf>
    <dxf>
      <fill>
        <patternFill>
          <bgColor theme="0" tint="-0.34998626667073579"/>
        </patternFill>
      </fill>
    </dxf>
    <dxf>
      <fill>
        <patternFill>
          <bgColor theme="5" tint="0.39994506668294322"/>
        </patternFill>
      </fill>
    </dxf>
    <dxf>
      <fill>
        <patternFill>
          <bgColor theme="5" tint="0.39994506668294322"/>
        </patternFill>
      </fill>
    </dxf>
    <dxf>
      <fill>
        <patternFill>
          <bgColor theme="0" tint="-0.34998626667073579"/>
        </patternFill>
      </fill>
    </dxf>
    <dxf>
      <font>
        <color rgb="FFFF0000"/>
      </font>
    </dxf>
    <dxf>
      <fill>
        <gradientFill>
          <stop position="0">
            <color theme="0"/>
          </stop>
          <stop position="1">
            <color theme="4"/>
          </stop>
        </gradientFill>
      </fill>
    </dxf>
    <dxf>
      <fill>
        <gradientFill>
          <stop position="0">
            <color theme="4"/>
          </stop>
          <stop position="1">
            <color theme="0"/>
          </stop>
        </gradientFill>
      </fill>
    </dxf>
    <dxf>
      <fill>
        <gradientFill>
          <stop position="0">
            <color theme="0"/>
          </stop>
          <stop position="1">
            <color theme="5"/>
          </stop>
        </gradientFill>
      </fill>
    </dxf>
    <dxf>
      <fill>
        <gradientFill>
          <stop position="0">
            <color theme="5"/>
          </stop>
          <stop position="1">
            <color theme="0"/>
          </stop>
        </gradientFill>
      </fill>
    </dxf>
    <dxf>
      <fill>
        <gradientFill degree="180">
          <stop position="0">
            <color theme="0"/>
          </stop>
          <stop position="1">
            <color theme="6"/>
          </stop>
        </gradientFill>
      </fill>
    </dxf>
    <dxf>
      <fill>
        <gradientFill>
          <stop position="0">
            <color theme="0"/>
          </stop>
          <stop position="1">
            <color theme="6"/>
          </stop>
        </gradientFill>
      </fill>
    </dxf>
    <dxf>
      <font>
        <strike/>
      </font>
    </dxf>
    <dxf>
      <fill>
        <gradientFill>
          <stop position="0">
            <color theme="0"/>
          </stop>
          <stop position="1">
            <color theme="4"/>
          </stop>
        </gradientFill>
      </fill>
    </dxf>
    <dxf>
      <fill>
        <gradientFill>
          <stop position="0">
            <color theme="4"/>
          </stop>
          <stop position="1">
            <color theme="0"/>
          </stop>
        </gradientFill>
      </fill>
    </dxf>
    <dxf>
      <fill>
        <gradientFill>
          <stop position="0">
            <color theme="0"/>
          </stop>
          <stop position="1">
            <color theme="5"/>
          </stop>
        </gradientFill>
      </fill>
    </dxf>
    <dxf>
      <fill>
        <gradientFill>
          <stop position="0">
            <color theme="5"/>
          </stop>
          <stop position="1">
            <color theme="0"/>
          </stop>
        </gradientFill>
      </fill>
    </dxf>
    <dxf>
      <fill>
        <gradientFill degree="180">
          <stop position="0">
            <color theme="0"/>
          </stop>
          <stop position="1">
            <color theme="6"/>
          </stop>
        </gradientFill>
      </fill>
    </dxf>
    <dxf>
      <fill>
        <gradientFill>
          <stop position="0">
            <color theme="0"/>
          </stop>
          <stop position="1">
            <color theme="6"/>
          </stop>
        </gradientFill>
      </fill>
    </dxf>
    <dxf>
      <font>
        <strike/>
      </font>
    </dxf>
    <dxf>
      <font>
        <color rgb="FFFF0000"/>
      </font>
    </dxf>
    <dxf>
      <fill>
        <patternFill>
          <bgColor theme="5" tint="0.39994506668294322"/>
        </patternFill>
      </fill>
    </dxf>
    <dxf>
      <font>
        <color rgb="FFFF0000"/>
      </font>
    </dxf>
    <dxf>
      <fill>
        <patternFill>
          <bgColor theme="5" tint="0.39994506668294322"/>
        </patternFill>
      </fill>
    </dxf>
    <dxf>
      <fill>
        <patternFill>
          <bgColor theme="0" tint="-0.499984740745262"/>
        </patternFill>
      </fill>
    </dxf>
    <dxf>
      <fill>
        <gradientFill>
          <stop position="0">
            <color theme="0"/>
          </stop>
          <stop position="1">
            <color theme="4"/>
          </stop>
        </gradientFill>
      </fill>
    </dxf>
    <dxf>
      <fill>
        <gradientFill>
          <stop position="0">
            <color theme="4"/>
          </stop>
          <stop position="1">
            <color theme="0"/>
          </stop>
        </gradientFill>
      </fill>
    </dxf>
    <dxf>
      <fill>
        <gradientFill>
          <stop position="0">
            <color theme="0"/>
          </stop>
          <stop position="1">
            <color theme="5"/>
          </stop>
        </gradientFill>
      </fill>
    </dxf>
    <dxf>
      <fill>
        <gradientFill>
          <stop position="0">
            <color theme="5"/>
          </stop>
          <stop position="1">
            <color theme="0"/>
          </stop>
        </gradientFill>
      </fill>
    </dxf>
    <dxf>
      <fill>
        <gradientFill degree="180">
          <stop position="0">
            <color theme="0"/>
          </stop>
          <stop position="1">
            <color theme="6"/>
          </stop>
        </gradientFill>
      </fill>
    </dxf>
    <dxf>
      <fill>
        <gradientFill>
          <stop position="0">
            <color theme="0"/>
          </stop>
          <stop position="1">
            <color theme="6"/>
          </stop>
        </gradientFill>
      </fill>
    </dxf>
    <dxf>
      <font>
        <strike/>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rgb="FFFF0000"/>
        </patternFill>
      </fill>
    </dxf>
    <dxf>
      <fill>
        <patternFill>
          <bgColor theme="4" tint="0.59996337778862885"/>
        </patternFill>
      </fill>
    </dxf>
    <dxf>
      <fill>
        <patternFill>
          <bgColor theme="5" tint="0.59996337778862885"/>
        </patternFill>
      </fill>
    </dxf>
    <dxf>
      <font>
        <color rgb="FFFF0000"/>
      </font>
    </dxf>
    <dxf>
      <fill>
        <patternFill>
          <bgColor theme="5" tint="0.39994506668294322"/>
        </patternFill>
      </fill>
    </dxf>
    <dxf>
      <font>
        <color rgb="FFFF0000"/>
      </font>
    </dxf>
    <dxf>
      <fill>
        <patternFill>
          <bgColor theme="5" tint="0.39994506668294322"/>
        </patternFill>
      </fill>
    </dxf>
    <dxf>
      <fill>
        <patternFill>
          <bgColor theme="0" tint="-0.499984740745262"/>
        </patternFill>
      </fill>
    </dxf>
    <dxf>
      <font>
        <color rgb="FFFF0000"/>
      </font>
    </dxf>
    <dxf>
      <fill>
        <patternFill>
          <bgColor theme="0" tint="-0.34998626667073579"/>
        </patternFill>
      </fill>
    </dxf>
    <dxf>
      <fill>
        <patternFill>
          <bgColor theme="5" tint="0.39994506668294322"/>
        </patternFill>
      </fill>
    </dxf>
    <dxf>
      <fill>
        <patternFill>
          <bgColor theme="5" tint="0.39994506668294322"/>
        </patternFill>
      </fill>
    </dxf>
    <dxf>
      <fill>
        <patternFill>
          <bgColor theme="0" tint="-0.34998626667073579"/>
        </patternFill>
      </fill>
    </dxf>
    <dxf>
      <font>
        <color rgb="FFFF0000"/>
      </font>
    </dxf>
    <dxf>
      <font>
        <color rgb="FFFF0000"/>
      </font>
    </dxf>
    <dxf>
      <fill>
        <patternFill>
          <bgColor theme="5" tint="0.39994506668294322"/>
        </patternFill>
      </fill>
    </dxf>
    <dxf>
      <fill>
        <patternFill>
          <bgColor theme="0" tint="-0.34998626667073579"/>
        </patternFill>
      </fill>
    </dxf>
    <dxf>
      <font>
        <color rgb="FFFF0000"/>
      </font>
    </dxf>
    <dxf>
      <fill>
        <patternFill>
          <bgColor theme="5" tint="0.39994506668294322"/>
        </patternFill>
      </fill>
    </dxf>
    <dxf>
      <fill>
        <patternFill>
          <bgColor theme="0" tint="-0.24994659260841701"/>
        </patternFill>
      </fill>
    </dxf>
    <dxf>
      <fill>
        <gradientFill>
          <stop position="0">
            <color theme="0"/>
          </stop>
          <stop position="1">
            <color theme="4"/>
          </stop>
        </gradientFill>
      </fill>
    </dxf>
    <dxf>
      <fill>
        <gradientFill>
          <stop position="0">
            <color theme="4"/>
          </stop>
          <stop position="1">
            <color theme="0"/>
          </stop>
        </gradientFill>
      </fill>
    </dxf>
    <dxf>
      <fill>
        <gradientFill>
          <stop position="0">
            <color theme="0"/>
          </stop>
          <stop position="1">
            <color theme="5"/>
          </stop>
        </gradientFill>
      </fill>
    </dxf>
    <dxf>
      <fill>
        <gradientFill>
          <stop position="0">
            <color theme="5"/>
          </stop>
          <stop position="1">
            <color theme="0"/>
          </stop>
        </gradientFill>
      </fill>
    </dxf>
    <dxf>
      <fill>
        <gradientFill degree="180">
          <stop position="0">
            <color theme="0"/>
          </stop>
          <stop position="1">
            <color theme="6"/>
          </stop>
        </gradientFill>
      </fill>
    </dxf>
    <dxf>
      <fill>
        <gradientFill>
          <stop position="0">
            <color theme="0"/>
          </stop>
          <stop position="1">
            <color theme="6"/>
          </stop>
        </gradientFill>
      </fill>
    </dxf>
    <dxf>
      <font>
        <strike/>
      </font>
    </dxf>
    <dxf>
      <fill>
        <patternFill>
          <bgColor rgb="FF00B050"/>
        </patternFill>
      </fill>
    </dxf>
    <dxf>
      <fill>
        <patternFill>
          <bgColor rgb="FFFF0000"/>
        </patternFill>
      </fill>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rgb="FFFF0000"/>
        </patternFill>
      </fill>
    </dxf>
    <dxf>
      <font>
        <color rgb="FFFF0000"/>
      </font>
    </dxf>
    <dxf>
      <fill>
        <patternFill>
          <bgColor theme="5" tint="0.39994506668294322"/>
        </patternFill>
      </fill>
    </dxf>
    <dxf>
      <font>
        <color rgb="FFFF0000"/>
      </font>
    </dxf>
    <dxf>
      <fill>
        <patternFill>
          <bgColor theme="5" tint="0.39994506668294322"/>
        </patternFill>
      </fill>
    </dxf>
    <dxf>
      <fill>
        <patternFill>
          <bgColor theme="0" tint="-0.499984740745262"/>
        </patternFill>
      </fill>
    </dxf>
    <dxf>
      <font>
        <color rgb="FFFF0000"/>
      </font>
    </dxf>
    <dxf>
      <fill>
        <patternFill>
          <bgColor theme="0" tint="-0.34998626667073579"/>
        </patternFill>
      </fill>
    </dxf>
    <dxf>
      <fill>
        <patternFill>
          <bgColor theme="5" tint="0.39994506668294322"/>
        </patternFill>
      </fill>
    </dxf>
    <dxf>
      <fill>
        <patternFill>
          <bgColor theme="5" tint="0.39994506668294322"/>
        </patternFill>
      </fill>
    </dxf>
    <dxf>
      <fill>
        <patternFill>
          <bgColor theme="0" tint="-0.34998626667073579"/>
        </patternFill>
      </fill>
    </dxf>
    <dxf>
      <font>
        <color rgb="FFFF0000"/>
      </font>
    </dxf>
    <dxf>
      <font>
        <color rgb="FFFF0000"/>
      </font>
    </dxf>
    <dxf>
      <fill>
        <patternFill>
          <bgColor theme="5" tint="0.39994506668294322"/>
        </patternFill>
      </fill>
    </dxf>
    <dxf>
      <fill>
        <patternFill>
          <bgColor theme="0" tint="-0.34998626667073579"/>
        </patternFill>
      </fill>
    </dxf>
    <dxf>
      <font>
        <color rgb="FFFF0000"/>
      </font>
    </dxf>
    <dxf>
      <fill>
        <patternFill>
          <bgColor theme="5" tint="0.39994506668294322"/>
        </patternFill>
      </fill>
    </dxf>
    <dxf>
      <fill>
        <patternFill>
          <bgColor theme="0" tint="-0.24994659260841701"/>
        </patternFill>
      </fill>
    </dxf>
    <dxf>
      <fill>
        <gradientFill>
          <stop position="0">
            <color theme="0"/>
          </stop>
          <stop position="1">
            <color theme="4"/>
          </stop>
        </gradientFill>
      </fill>
    </dxf>
    <dxf>
      <fill>
        <gradientFill>
          <stop position="0">
            <color theme="4"/>
          </stop>
          <stop position="1">
            <color theme="0"/>
          </stop>
        </gradientFill>
      </fill>
    </dxf>
    <dxf>
      <fill>
        <gradientFill>
          <stop position="0">
            <color theme="0"/>
          </stop>
          <stop position="1">
            <color theme="5"/>
          </stop>
        </gradientFill>
      </fill>
    </dxf>
    <dxf>
      <fill>
        <gradientFill>
          <stop position="0">
            <color theme="5"/>
          </stop>
          <stop position="1">
            <color theme="0"/>
          </stop>
        </gradientFill>
      </fill>
    </dxf>
    <dxf>
      <fill>
        <gradientFill degree="180">
          <stop position="0">
            <color theme="0"/>
          </stop>
          <stop position="1">
            <color theme="6"/>
          </stop>
        </gradientFill>
      </fill>
    </dxf>
    <dxf>
      <fill>
        <gradientFill>
          <stop position="0">
            <color theme="0"/>
          </stop>
          <stop position="1">
            <color theme="6"/>
          </stop>
        </gradientFill>
      </fill>
    </dxf>
    <dxf>
      <font>
        <strike/>
      </font>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rgb="FFFF0000"/>
        </patternFill>
      </fill>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rgb="FFFF0000"/>
        </patternFill>
      </fill>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rgb="FFFF0000"/>
        </patternFill>
      </fill>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rgb="FFFF0000"/>
        </patternFill>
      </fill>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rgb="FFFF0000"/>
        </patternFill>
      </fill>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6"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4" tint="0.59996337778862885"/>
        </patternFill>
      </fill>
    </dxf>
    <dxf>
      <fill>
        <patternFill>
          <bgColor theme="5" tint="0.59996337778862885"/>
        </patternFill>
      </fill>
    </dxf>
    <dxf>
      <fill>
        <patternFill>
          <bgColor theme="4" tint="0.59996337778862885"/>
        </patternFill>
      </fill>
    </dxf>
    <dxf>
      <fill>
        <patternFill>
          <bgColor theme="5" tint="0.59996337778862885"/>
        </patternFill>
      </fill>
    </dxf>
    <dxf>
      <fill>
        <patternFill>
          <bgColor theme="4" tint="0.59996337778862885"/>
        </patternFill>
      </fill>
    </dxf>
    <dxf>
      <fill>
        <patternFill>
          <bgColor theme="5" tint="0.59996337778862885"/>
        </patternFill>
      </fill>
    </dxf>
    <dxf>
      <font>
        <color rgb="FFFF0000"/>
      </font>
    </dxf>
    <dxf>
      <fill>
        <patternFill>
          <bgColor theme="5" tint="0.39994506668294322"/>
        </patternFill>
      </fill>
    </dxf>
    <dxf>
      <font>
        <color rgb="FFFF0000"/>
      </font>
    </dxf>
    <dxf>
      <fill>
        <patternFill>
          <bgColor theme="5" tint="0.39994506668294322"/>
        </patternFill>
      </fill>
    </dxf>
    <dxf>
      <font>
        <color rgb="FFFF0000"/>
      </font>
    </dxf>
    <dxf>
      <fill>
        <patternFill>
          <bgColor theme="5" tint="0.39994506668294322"/>
        </patternFill>
      </fill>
    </dxf>
    <dxf>
      <fill>
        <patternFill>
          <bgColor rgb="FFFF0000"/>
        </patternFill>
      </fill>
    </dxf>
    <dxf>
      <font>
        <color auto="1"/>
      </font>
      <fill>
        <patternFill>
          <bgColor theme="5" tint="0.59996337778862885"/>
        </patternFill>
      </fill>
    </dxf>
    <dxf>
      <fill>
        <patternFill>
          <bgColor theme="6" tint="0.59996337778862885"/>
        </patternFill>
      </fill>
    </dxf>
    <dxf>
      <fill>
        <patternFill>
          <bgColor theme="3" tint="0.59996337778862885"/>
        </patternFill>
      </fill>
    </dxf>
    <dxf>
      <fill>
        <patternFill>
          <bgColor theme="9" tint="0.59996337778862885"/>
        </patternFill>
      </fill>
    </dxf>
    <dxf>
      <fill>
        <patternFill>
          <bgColor theme="3"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rgb="FFFF0000"/>
      </font>
    </dxf>
    <dxf>
      <fill>
        <patternFill>
          <bgColor theme="5" tint="0.39994506668294322"/>
        </patternFill>
      </fill>
    </dxf>
    <dxf>
      <fill>
        <patternFill>
          <bgColor theme="0" tint="-0.24994659260841701"/>
        </patternFill>
      </fill>
    </dxf>
    <dxf>
      <fill>
        <gradientFill>
          <stop position="0">
            <color theme="0"/>
          </stop>
          <stop position="1">
            <color theme="4"/>
          </stop>
        </gradientFill>
      </fill>
    </dxf>
    <dxf>
      <fill>
        <gradientFill>
          <stop position="0">
            <color theme="4"/>
          </stop>
          <stop position="1">
            <color theme="0"/>
          </stop>
        </gradientFill>
      </fill>
    </dxf>
    <dxf>
      <fill>
        <gradientFill>
          <stop position="0">
            <color theme="0"/>
          </stop>
          <stop position="1">
            <color theme="5"/>
          </stop>
        </gradientFill>
      </fill>
    </dxf>
    <dxf>
      <fill>
        <gradientFill>
          <stop position="0">
            <color theme="5"/>
          </stop>
          <stop position="1">
            <color theme="0"/>
          </stop>
        </gradientFill>
      </fill>
    </dxf>
    <dxf>
      <fill>
        <gradientFill degree="180">
          <stop position="0">
            <color theme="0"/>
          </stop>
          <stop position="1">
            <color theme="6"/>
          </stop>
        </gradientFill>
      </fill>
    </dxf>
    <dxf>
      <fill>
        <gradientFill>
          <stop position="0">
            <color theme="0"/>
          </stop>
          <stop position="1">
            <color theme="6"/>
          </stop>
        </gradientFill>
      </fill>
    </dxf>
    <dxf>
      <font>
        <strike/>
      </font>
    </dxf>
    <dxf>
      <fill>
        <gradientFill>
          <stop position="0">
            <color theme="0"/>
          </stop>
          <stop position="1">
            <color theme="4"/>
          </stop>
        </gradientFill>
      </fill>
    </dxf>
    <dxf>
      <fill>
        <gradientFill>
          <stop position="0">
            <color theme="4"/>
          </stop>
          <stop position="1">
            <color theme="0"/>
          </stop>
        </gradientFill>
      </fill>
    </dxf>
    <dxf>
      <fill>
        <gradientFill>
          <stop position="0">
            <color theme="0"/>
          </stop>
          <stop position="1">
            <color theme="5"/>
          </stop>
        </gradientFill>
      </fill>
    </dxf>
    <dxf>
      <fill>
        <gradientFill>
          <stop position="0">
            <color theme="5"/>
          </stop>
          <stop position="1">
            <color theme="0"/>
          </stop>
        </gradientFill>
      </fill>
    </dxf>
    <dxf>
      <fill>
        <gradientFill degree="180">
          <stop position="0">
            <color theme="0"/>
          </stop>
          <stop position="1">
            <color theme="6"/>
          </stop>
        </gradientFill>
      </fill>
    </dxf>
    <dxf>
      <fill>
        <gradientFill>
          <stop position="0">
            <color theme="0"/>
          </stop>
          <stop position="1">
            <color theme="6"/>
          </stop>
        </gradientFill>
      </fill>
    </dxf>
    <dxf>
      <font>
        <strike/>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gradientFill>
          <stop position="0">
            <color theme="0"/>
          </stop>
          <stop position="1">
            <color theme="4"/>
          </stop>
        </gradientFill>
      </fill>
    </dxf>
    <dxf>
      <fill>
        <gradientFill>
          <stop position="0">
            <color theme="4"/>
          </stop>
          <stop position="1">
            <color theme="0"/>
          </stop>
        </gradientFill>
      </fill>
    </dxf>
    <dxf>
      <fill>
        <gradientFill>
          <stop position="0">
            <color theme="0"/>
          </stop>
          <stop position="1">
            <color theme="5"/>
          </stop>
        </gradientFill>
      </fill>
    </dxf>
    <dxf>
      <fill>
        <gradientFill>
          <stop position="0">
            <color theme="5"/>
          </stop>
          <stop position="1">
            <color theme="0"/>
          </stop>
        </gradientFill>
      </fill>
    </dxf>
    <dxf>
      <fill>
        <gradientFill degree="180">
          <stop position="0">
            <color theme="0"/>
          </stop>
          <stop position="1">
            <color theme="6"/>
          </stop>
        </gradientFill>
      </fill>
    </dxf>
    <dxf>
      <fill>
        <gradientFill>
          <stop position="0">
            <color theme="0"/>
          </stop>
          <stop position="1">
            <color theme="6"/>
          </stop>
        </gradientFill>
      </fill>
    </dxf>
    <dxf>
      <font>
        <strike/>
      </font>
    </dxf>
    <dxf>
      <fill>
        <gradientFill degree="180">
          <stop position="0">
            <color theme="0"/>
          </stop>
          <stop position="1">
            <color theme="6"/>
          </stop>
        </gradientFill>
      </fill>
    </dxf>
    <dxf>
      <fill>
        <gradientFill>
          <stop position="0">
            <color theme="0"/>
          </stop>
          <stop position="1">
            <color theme="6"/>
          </stop>
        </gradientFill>
      </fill>
    </dxf>
    <dxf>
      <fill>
        <gradientFill>
          <stop position="0">
            <color theme="0"/>
          </stop>
          <stop position="1">
            <color theme="4"/>
          </stop>
        </gradientFill>
      </fill>
    </dxf>
    <dxf>
      <fill>
        <gradientFill>
          <stop position="0">
            <color theme="4"/>
          </stop>
          <stop position="1">
            <color theme="0"/>
          </stop>
        </gradientFill>
      </fill>
    </dxf>
    <dxf>
      <fill>
        <gradientFill>
          <stop position="0">
            <color theme="0"/>
          </stop>
          <stop position="1">
            <color theme="5"/>
          </stop>
        </gradientFill>
      </fill>
    </dxf>
    <dxf>
      <fill>
        <gradientFill>
          <stop position="0">
            <color theme="5"/>
          </stop>
          <stop position="1">
            <color theme="0"/>
          </stop>
        </gradientFill>
      </fill>
    </dxf>
    <dxf>
      <font>
        <strike/>
      </font>
    </dxf>
    <dxf>
      <fill>
        <gradientFill>
          <stop position="0">
            <color theme="0"/>
          </stop>
          <stop position="1">
            <color theme="4"/>
          </stop>
        </gradientFill>
      </fill>
    </dxf>
    <dxf>
      <fill>
        <gradientFill>
          <stop position="0">
            <color theme="4"/>
          </stop>
          <stop position="1">
            <color theme="0"/>
          </stop>
        </gradientFill>
      </fill>
    </dxf>
    <dxf>
      <fill>
        <gradientFill>
          <stop position="0">
            <color theme="0"/>
          </stop>
          <stop position="1">
            <color theme="5"/>
          </stop>
        </gradientFill>
      </fill>
    </dxf>
    <dxf>
      <fill>
        <gradientFill>
          <stop position="0">
            <color theme="5"/>
          </stop>
          <stop position="1">
            <color theme="0"/>
          </stop>
        </gradientFill>
      </fill>
    </dxf>
    <dxf>
      <fill>
        <gradientFill degree="180">
          <stop position="0">
            <color theme="0"/>
          </stop>
          <stop position="1">
            <color theme="6"/>
          </stop>
        </gradientFill>
      </fill>
    </dxf>
    <dxf>
      <fill>
        <gradientFill>
          <stop position="0">
            <color theme="0"/>
          </stop>
          <stop position="1">
            <color theme="6"/>
          </stop>
        </gradientFill>
      </fill>
    </dxf>
    <dxf>
      <font>
        <strike/>
      </font>
    </dxf>
    <dxf>
      <font>
        <strike/>
      </font>
    </dxf>
    <dxf>
      <fill>
        <gradientFill>
          <stop position="0">
            <color theme="0"/>
          </stop>
          <stop position="1">
            <color theme="5"/>
          </stop>
        </gradientFill>
      </fill>
    </dxf>
    <dxf>
      <fill>
        <gradientFill>
          <stop position="0">
            <color theme="5"/>
          </stop>
          <stop position="1">
            <color theme="0"/>
          </stop>
        </gradientFill>
      </fill>
    </dxf>
    <dxf>
      <font>
        <strike/>
      </font>
    </dxf>
    <dxf>
      <fill>
        <gradientFill>
          <stop position="0">
            <color theme="0"/>
          </stop>
          <stop position="1">
            <color theme="5"/>
          </stop>
        </gradientFill>
      </fill>
    </dxf>
    <dxf>
      <fill>
        <gradientFill>
          <stop position="0">
            <color theme="5"/>
          </stop>
          <stop position="1">
            <color theme="0"/>
          </stop>
        </gradientFill>
      </fill>
    </dxf>
    <dxf>
      <font>
        <strike/>
      </font>
    </dxf>
    <dxf>
      <fill>
        <gradientFill>
          <stop position="0">
            <color theme="0"/>
          </stop>
          <stop position="1">
            <color theme="5"/>
          </stop>
        </gradientFill>
      </fill>
    </dxf>
    <dxf>
      <fill>
        <gradientFill>
          <stop position="0">
            <color theme="5"/>
          </stop>
          <stop position="1">
            <color theme="0"/>
          </stop>
        </gradientFill>
      </fill>
    </dxf>
    <dxf>
      <font>
        <strike/>
      </font>
    </dxf>
    <dxf>
      <fill>
        <patternFill>
          <bgColor rgb="FFFF0000"/>
        </patternFill>
      </fill>
    </dxf>
    <dxf>
      <fill>
        <patternFill>
          <bgColor rgb="FF00B050"/>
        </patternFill>
      </fill>
    </dxf>
    <dxf>
      <fill>
        <patternFill>
          <bgColor rgb="FFFF0000"/>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rgb="FF00B050"/>
        </patternFill>
      </fill>
    </dxf>
    <dxf>
      <fill>
        <patternFill>
          <bgColor rgb="FFFF0000"/>
        </patternFill>
      </fill>
    </dxf>
    <dxf>
      <font>
        <color rgb="FFFF0000"/>
      </font>
    </dxf>
    <dxf>
      <fill>
        <patternFill>
          <bgColor theme="5" tint="0.39994506668294322"/>
        </patternFill>
      </fill>
    </dxf>
    <dxf>
      <font>
        <color rgb="FFFF0000"/>
      </font>
    </dxf>
    <dxf>
      <fill>
        <patternFill>
          <bgColor theme="5" tint="0.39994506668294322"/>
        </patternFill>
      </fill>
    </dxf>
    <dxf>
      <fill>
        <patternFill>
          <bgColor theme="0" tint="-0.499984740745262"/>
        </patternFill>
      </fill>
    </dxf>
    <dxf>
      <fill>
        <gradientFill>
          <stop position="0">
            <color theme="0"/>
          </stop>
          <stop position="1">
            <color theme="4"/>
          </stop>
        </gradientFill>
      </fill>
    </dxf>
    <dxf>
      <fill>
        <gradientFill>
          <stop position="0">
            <color theme="4"/>
          </stop>
          <stop position="1">
            <color theme="0"/>
          </stop>
        </gradientFill>
      </fill>
    </dxf>
    <dxf>
      <fill>
        <gradientFill>
          <stop position="0">
            <color theme="0"/>
          </stop>
          <stop position="1">
            <color theme="5"/>
          </stop>
        </gradientFill>
      </fill>
    </dxf>
    <dxf>
      <fill>
        <gradientFill>
          <stop position="0">
            <color theme="5"/>
          </stop>
          <stop position="1">
            <color theme="0"/>
          </stop>
        </gradientFill>
      </fill>
    </dxf>
    <dxf>
      <font>
        <strike/>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gradientFill degree="180">
          <stop position="0">
            <color theme="0"/>
          </stop>
          <stop position="1">
            <color theme="6"/>
          </stop>
        </gradientFill>
      </fill>
    </dxf>
    <dxf>
      <fill>
        <gradientFill>
          <stop position="0">
            <color theme="0"/>
          </stop>
          <stop position="1">
            <color theme="6"/>
          </stop>
        </gradient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gradientFill>
          <stop position="0">
            <color theme="0"/>
          </stop>
          <stop position="1">
            <color theme="5"/>
          </stop>
        </gradientFill>
      </fill>
    </dxf>
    <dxf>
      <fill>
        <gradientFill>
          <stop position="0">
            <color theme="5"/>
          </stop>
          <stop position="1">
            <color theme="0"/>
          </stop>
        </gradientFill>
      </fill>
    </dxf>
    <dxf>
      <font>
        <strike/>
      </font>
    </dxf>
    <dxf>
      <fill>
        <gradientFill>
          <stop position="0">
            <color theme="0"/>
          </stop>
          <stop position="1">
            <color theme="5"/>
          </stop>
        </gradientFill>
      </fill>
    </dxf>
    <dxf>
      <fill>
        <gradientFill>
          <stop position="0">
            <color theme="5"/>
          </stop>
          <stop position="1">
            <color theme="0"/>
          </stop>
        </gradientFill>
      </fill>
    </dxf>
    <dxf>
      <font>
        <strike/>
      </font>
    </dxf>
    <dxf>
      <fill>
        <gradientFill>
          <stop position="0">
            <color theme="0"/>
          </stop>
          <stop position="1">
            <color theme="5"/>
          </stop>
        </gradientFill>
      </fill>
    </dxf>
    <dxf>
      <fill>
        <gradientFill>
          <stop position="0">
            <color theme="5"/>
          </stop>
          <stop position="1">
            <color theme="0"/>
          </stop>
        </gradientFill>
      </fill>
    </dxf>
    <dxf>
      <font>
        <strike/>
      </font>
    </dxf>
    <dxf>
      <fill>
        <gradientFill>
          <stop position="0">
            <color theme="0"/>
          </stop>
          <stop position="1">
            <color theme="5"/>
          </stop>
        </gradientFill>
      </fill>
    </dxf>
    <dxf>
      <fill>
        <gradientFill>
          <stop position="0">
            <color theme="5"/>
          </stop>
          <stop position="1">
            <color theme="0"/>
          </stop>
        </gradientFill>
      </fill>
    </dxf>
    <dxf>
      <fill>
        <gradientFill>
          <stop position="0">
            <color theme="0"/>
          </stop>
          <stop position="1">
            <color theme="5"/>
          </stop>
        </gradientFill>
      </fill>
    </dxf>
    <dxf>
      <fill>
        <gradientFill>
          <stop position="0">
            <color theme="5"/>
          </stop>
          <stop position="1">
            <color theme="0"/>
          </stop>
        </gradientFill>
      </fill>
    </dxf>
    <dxf>
      <fill>
        <gradientFill>
          <stop position="0">
            <color theme="0"/>
          </stop>
          <stop position="1">
            <color theme="5"/>
          </stop>
        </gradientFill>
      </fill>
    </dxf>
    <dxf>
      <fill>
        <gradientFill>
          <stop position="0">
            <color theme="5"/>
          </stop>
          <stop position="1">
            <color theme="0"/>
          </stop>
        </gradientFill>
      </fill>
    </dxf>
    <dxf>
      <fill>
        <gradientFill>
          <stop position="0">
            <color theme="0"/>
          </stop>
          <stop position="1">
            <color theme="5"/>
          </stop>
        </gradientFill>
      </fill>
    </dxf>
    <dxf>
      <fill>
        <gradientFill>
          <stop position="0">
            <color theme="5"/>
          </stop>
          <stop position="1">
            <color theme="0"/>
          </stop>
        </gradientFill>
      </fill>
    </dxf>
    <dxf>
      <font>
        <color rgb="FFFF0000"/>
      </font>
    </dxf>
    <dxf>
      <fill>
        <patternFill>
          <bgColor theme="5" tint="0.39994506668294322"/>
        </patternFill>
      </fill>
    </dxf>
    <dxf>
      <font>
        <color rgb="FFFF0000"/>
      </font>
    </dxf>
    <dxf>
      <fill>
        <patternFill>
          <bgColor theme="5" tint="0.39994506668294322"/>
        </patternFill>
      </fill>
    </dxf>
    <dxf>
      <fill>
        <patternFill>
          <bgColor theme="0" tint="-0.499984740745262"/>
        </patternFill>
      </fill>
    </dxf>
    <dxf>
      <font>
        <color rgb="FFFF0000"/>
      </font>
    </dxf>
    <dxf>
      <fill>
        <patternFill>
          <bgColor theme="0" tint="-0.34998626667073579"/>
        </patternFill>
      </fill>
    </dxf>
    <dxf>
      <fill>
        <patternFill>
          <bgColor theme="5" tint="0.39994506668294322"/>
        </patternFill>
      </fill>
    </dxf>
    <dxf>
      <fill>
        <patternFill>
          <bgColor theme="5" tint="0.39994506668294322"/>
        </patternFill>
      </fill>
    </dxf>
    <dxf>
      <fill>
        <patternFill>
          <bgColor theme="0" tint="-0.34998626667073579"/>
        </patternFill>
      </fill>
    </dxf>
    <dxf>
      <font>
        <color rgb="FFFF0000"/>
      </font>
    </dxf>
    <dxf>
      <font>
        <color rgb="FFFF0000"/>
      </font>
    </dxf>
    <dxf>
      <fill>
        <patternFill>
          <bgColor theme="5" tint="0.39994506668294322"/>
        </patternFill>
      </fill>
    </dxf>
    <dxf>
      <fill>
        <patternFill>
          <bgColor theme="0" tint="-0.34998626667073579"/>
        </patternFill>
      </fill>
    </dxf>
    <dxf>
      <font>
        <color rgb="FFFF0000"/>
      </font>
    </dxf>
    <dxf>
      <fill>
        <patternFill>
          <bgColor theme="5" tint="0.39994506668294322"/>
        </patternFill>
      </fill>
    </dxf>
    <dxf>
      <fill>
        <patternFill>
          <bgColor theme="0" tint="-0.24994659260841701"/>
        </patternFill>
      </fill>
    </dxf>
    <dxf>
      <fill>
        <patternFill>
          <bgColor rgb="FF00B050"/>
        </patternFill>
      </fill>
    </dxf>
    <dxf>
      <fill>
        <patternFill>
          <bgColor rgb="FFFF0000"/>
        </patternFill>
      </fill>
    </dxf>
    <dxf>
      <fill>
        <patternFill>
          <bgColor rgb="FF00B050"/>
        </patternFill>
      </fill>
    </dxf>
    <dxf>
      <fill>
        <patternFill>
          <bgColor rgb="FFFF0000"/>
        </patternFill>
      </fill>
    </dxf>
    <dxf>
      <fill>
        <gradientFill>
          <stop position="0">
            <color theme="0"/>
          </stop>
          <stop position="1">
            <color theme="4"/>
          </stop>
        </gradientFill>
      </fill>
    </dxf>
    <dxf>
      <fill>
        <gradientFill>
          <stop position="0">
            <color theme="4"/>
          </stop>
          <stop position="1">
            <color theme="0"/>
          </stop>
        </gradientFill>
      </fill>
    </dxf>
    <dxf>
      <fill>
        <gradientFill>
          <stop position="0">
            <color theme="0"/>
          </stop>
          <stop position="1">
            <color theme="5"/>
          </stop>
        </gradientFill>
      </fill>
    </dxf>
    <dxf>
      <fill>
        <gradientFill>
          <stop position="0">
            <color theme="5"/>
          </stop>
          <stop position="1">
            <color theme="0"/>
          </stop>
        </gradientFill>
      </fill>
    </dxf>
    <dxf>
      <fill>
        <gradientFill degree="180">
          <stop position="0">
            <color theme="0"/>
          </stop>
          <stop position="1">
            <color theme="6"/>
          </stop>
        </gradientFill>
      </fill>
    </dxf>
    <dxf>
      <fill>
        <gradientFill>
          <stop position="0">
            <color theme="0"/>
          </stop>
          <stop position="1">
            <color theme="6"/>
          </stop>
        </gradientFill>
      </fill>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rgb="FFFF0000"/>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rgb="FF00B050"/>
        </patternFill>
      </fill>
    </dxf>
    <dxf>
      <fill>
        <patternFill>
          <bgColor rgb="FFFF0000"/>
        </patternFill>
      </fill>
    </dxf>
  </dxfs>
  <tableStyles count="0" defaultTableStyle="TableStyleMedium2" defaultPivotStyle="PivotStyleMedium9"/>
  <colors>
    <mruColors>
      <color rgb="FFF2F2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exp"/>
            <c:dispRSqr val="0"/>
            <c:dispEq val="0"/>
          </c:trendline>
          <c:trendline>
            <c:spPr>
              <a:ln w="19050" cap="rnd">
                <a:solidFill>
                  <a:schemeClr val="accent1"/>
                </a:solidFill>
                <a:prstDash val="sysDot"/>
              </a:ln>
              <a:effectLst/>
            </c:spPr>
            <c:trendlineType val="exp"/>
            <c:dispRSqr val="0"/>
            <c:dispEq val="0"/>
          </c:trendline>
          <c:trendline>
            <c:spPr>
              <a:ln w="19050" cap="rnd">
                <a:solidFill>
                  <a:schemeClr val="accent1"/>
                </a:solidFill>
                <a:prstDash val="sysDot"/>
              </a:ln>
              <a:effectLst/>
            </c:spPr>
            <c:trendlineType val="exp"/>
            <c:dispRSqr val="0"/>
            <c:dispEq val="0"/>
          </c:trendline>
          <c:trendline>
            <c:spPr>
              <a:ln w="19050" cap="rnd">
                <a:solidFill>
                  <a:schemeClr val="accent1"/>
                </a:solidFill>
                <a:prstDash val="sysDot"/>
              </a:ln>
              <a:effectLst/>
            </c:spPr>
            <c:trendlineType val="exp"/>
            <c:dispRSqr val="0"/>
            <c:dispEq val="0"/>
          </c:trendline>
          <c:trendline>
            <c:spPr>
              <a:ln w="19050" cap="rnd">
                <a:solidFill>
                  <a:schemeClr val="accent1"/>
                </a:solidFill>
                <a:prstDash val="sysDot"/>
              </a:ln>
              <a:effectLst/>
            </c:spPr>
            <c:trendlineType val="linear"/>
            <c:dispRSqr val="0"/>
            <c:dispEq val="0"/>
          </c:trendline>
          <c:xVal>
            <c:numRef>
              <c:f>EyeCoil!$A$2:$A$25</c:f>
              <c:numCache>
                <c:formatCode>m/d/yyyy</c:formatCode>
                <c:ptCount val="24"/>
                <c:pt idx="0">
                  <c:v>42164</c:v>
                </c:pt>
                <c:pt idx="1">
                  <c:v>42167</c:v>
                </c:pt>
                <c:pt idx="2">
                  <c:v>42173</c:v>
                </c:pt>
                <c:pt idx="3">
                  <c:v>42178</c:v>
                </c:pt>
                <c:pt idx="4">
                  <c:v>42181</c:v>
                </c:pt>
                <c:pt idx="5">
                  <c:v>42184</c:v>
                </c:pt>
                <c:pt idx="6">
                  <c:v>42185</c:v>
                </c:pt>
                <c:pt idx="7">
                  <c:v>42186</c:v>
                </c:pt>
                <c:pt idx="8">
                  <c:v>42187</c:v>
                </c:pt>
                <c:pt idx="9">
                  <c:v>42188</c:v>
                </c:pt>
                <c:pt idx="10">
                  <c:v>42190</c:v>
                </c:pt>
                <c:pt idx="11">
                  <c:v>42192</c:v>
                </c:pt>
                <c:pt idx="12">
                  <c:v>42193</c:v>
                </c:pt>
                <c:pt idx="13">
                  <c:v>42195</c:v>
                </c:pt>
              </c:numCache>
            </c:numRef>
          </c:xVal>
          <c:yVal>
            <c:numRef>
              <c:f>EyeCoil!$B$2:$B$25</c:f>
              <c:numCache>
                <c:formatCode>General</c:formatCode>
                <c:ptCount val="24"/>
                <c:pt idx="0">
                  <c:v>126</c:v>
                </c:pt>
                <c:pt idx="1">
                  <c:v>104</c:v>
                </c:pt>
                <c:pt idx="2">
                  <c:v>273</c:v>
                </c:pt>
                <c:pt idx="3">
                  <c:v>173</c:v>
                </c:pt>
                <c:pt idx="4">
                  <c:v>298</c:v>
                </c:pt>
                <c:pt idx="5">
                  <c:v>313</c:v>
                </c:pt>
                <c:pt idx="6">
                  <c:v>357</c:v>
                </c:pt>
                <c:pt idx="7">
                  <c:v>363</c:v>
                </c:pt>
                <c:pt idx="8">
                  <c:v>298</c:v>
                </c:pt>
                <c:pt idx="9">
                  <c:v>247</c:v>
                </c:pt>
                <c:pt idx="10">
                  <c:v>385</c:v>
                </c:pt>
                <c:pt idx="11">
                  <c:v>380</c:v>
                </c:pt>
                <c:pt idx="12">
                  <c:v>426</c:v>
                </c:pt>
                <c:pt idx="13">
                  <c:v>700</c:v>
                </c:pt>
              </c:numCache>
            </c:numRef>
          </c:yVal>
          <c:smooth val="0"/>
          <c:extLst>
            <c:ext xmlns:c16="http://schemas.microsoft.com/office/drawing/2014/chart" uri="{C3380CC4-5D6E-409C-BE32-E72D297353CC}">
              <c16:uniqueId val="{00000000-C78C-48B1-9801-70FD08EA2814}"/>
            </c:ext>
          </c:extLst>
        </c:ser>
        <c:dLbls>
          <c:showLegendKey val="0"/>
          <c:showVal val="0"/>
          <c:showCatName val="0"/>
          <c:showSerName val="0"/>
          <c:showPercent val="0"/>
          <c:showBubbleSize val="0"/>
        </c:dLbls>
        <c:axId val="1301092464"/>
        <c:axId val="1300084384"/>
      </c:scatterChart>
      <c:valAx>
        <c:axId val="130109246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300084384"/>
        <c:crosses val="autoZero"/>
        <c:crossBetween val="midCat"/>
      </c:valAx>
      <c:valAx>
        <c:axId val="13000843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30109246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62222222222222223"/>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manualLayout>
          <c:layoutTarget val="inner"/>
          <c:xMode val="edge"/>
          <c:yMode val="edge"/>
          <c:x val="9.5652668416447942E-2"/>
          <c:y val="0.15833333333333335"/>
          <c:w val="0.83091688538932629"/>
          <c:h val="0.7157487605715952"/>
        </c:manualLayout>
      </c:layout>
      <c:scatterChart>
        <c:scatterStyle val="lineMarker"/>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forward val="2"/>
            <c:dispRSqr val="0"/>
            <c:dispEq val="0"/>
          </c:trendline>
          <c:xVal>
            <c:numRef>
              <c:f>EyeCoil!$C:$C</c:f>
              <c:numCache>
                <c:formatCode>m/d/yyyy</c:formatCode>
                <c:ptCount val="1048576"/>
                <c:pt idx="0">
                  <c:v>42202</c:v>
                </c:pt>
                <c:pt idx="1">
                  <c:v>42212</c:v>
                </c:pt>
                <c:pt idx="2">
                  <c:v>42213</c:v>
                </c:pt>
                <c:pt idx="3">
                  <c:v>42214</c:v>
                </c:pt>
                <c:pt idx="4">
                  <c:v>42215</c:v>
                </c:pt>
                <c:pt idx="5">
                  <c:v>42218</c:v>
                </c:pt>
                <c:pt idx="6">
                  <c:v>42221</c:v>
                </c:pt>
                <c:pt idx="7">
                  <c:v>42222</c:v>
                </c:pt>
                <c:pt idx="8">
                  <c:v>42223</c:v>
                </c:pt>
                <c:pt idx="9">
                  <c:v>42226</c:v>
                </c:pt>
                <c:pt idx="10">
                  <c:v>42227</c:v>
                </c:pt>
                <c:pt idx="11">
                  <c:v>42229</c:v>
                </c:pt>
                <c:pt idx="12">
                  <c:v>42230</c:v>
                </c:pt>
                <c:pt idx="13">
                  <c:v>42233</c:v>
                </c:pt>
                <c:pt idx="14">
                  <c:v>42234</c:v>
                </c:pt>
                <c:pt idx="15">
                  <c:v>42235</c:v>
                </c:pt>
                <c:pt idx="16">
                  <c:v>42237</c:v>
                </c:pt>
                <c:pt idx="17">
                  <c:v>42238</c:v>
                </c:pt>
                <c:pt idx="18">
                  <c:v>42242</c:v>
                </c:pt>
                <c:pt idx="19">
                  <c:v>42243</c:v>
                </c:pt>
                <c:pt idx="20">
                  <c:v>42244</c:v>
                </c:pt>
                <c:pt idx="21">
                  <c:v>42247</c:v>
                </c:pt>
                <c:pt idx="22">
                  <c:v>42248</c:v>
                </c:pt>
                <c:pt idx="23">
                  <c:v>42261</c:v>
                </c:pt>
                <c:pt idx="24">
                  <c:v>42265</c:v>
                </c:pt>
                <c:pt idx="25">
                  <c:v>42271</c:v>
                </c:pt>
              </c:numCache>
            </c:numRef>
          </c:xVal>
          <c:yVal>
            <c:numRef>
              <c:f>EyeCoil!$D$1:$D$42</c:f>
              <c:numCache>
                <c:formatCode>General</c:formatCode>
                <c:ptCount val="42"/>
                <c:pt idx="0">
                  <c:v>53</c:v>
                </c:pt>
                <c:pt idx="1">
                  <c:v>63</c:v>
                </c:pt>
                <c:pt idx="2">
                  <c:v>65</c:v>
                </c:pt>
                <c:pt idx="3">
                  <c:v>68</c:v>
                </c:pt>
                <c:pt idx="4">
                  <c:v>68.3</c:v>
                </c:pt>
                <c:pt idx="5">
                  <c:v>72.7</c:v>
                </c:pt>
                <c:pt idx="6">
                  <c:v>83.7</c:v>
                </c:pt>
                <c:pt idx="7">
                  <c:v>88.3</c:v>
                </c:pt>
                <c:pt idx="8">
                  <c:v>83.1</c:v>
                </c:pt>
                <c:pt idx="9">
                  <c:v>81.5</c:v>
                </c:pt>
                <c:pt idx="10">
                  <c:v>83.2</c:v>
                </c:pt>
                <c:pt idx="11">
                  <c:v>75.599999999999994</c:v>
                </c:pt>
                <c:pt idx="12">
                  <c:v>83.6</c:v>
                </c:pt>
                <c:pt idx="13">
                  <c:v>80.400000000000006</c:v>
                </c:pt>
                <c:pt idx="14">
                  <c:v>88.8</c:v>
                </c:pt>
                <c:pt idx="15">
                  <c:v>84</c:v>
                </c:pt>
                <c:pt idx="16">
                  <c:v>82.1</c:v>
                </c:pt>
                <c:pt idx="17">
                  <c:v>88.3</c:v>
                </c:pt>
                <c:pt idx="18">
                  <c:v>80</c:v>
                </c:pt>
                <c:pt idx="19">
                  <c:v>80.8</c:v>
                </c:pt>
                <c:pt idx="20">
                  <c:v>83.5</c:v>
                </c:pt>
                <c:pt idx="21">
                  <c:v>85.2</c:v>
                </c:pt>
                <c:pt idx="22">
                  <c:v>82.6</c:v>
                </c:pt>
                <c:pt idx="23">
                  <c:v>97</c:v>
                </c:pt>
                <c:pt idx="24">
                  <c:v>97.6</c:v>
                </c:pt>
                <c:pt idx="25">
                  <c:v>89</c:v>
                </c:pt>
              </c:numCache>
            </c:numRef>
          </c:yVal>
          <c:smooth val="0"/>
          <c:extLst>
            <c:ext xmlns:c16="http://schemas.microsoft.com/office/drawing/2014/chart" uri="{C3380CC4-5D6E-409C-BE32-E72D297353CC}">
              <c16:uniqueId val="{00000000-2ECF-45B8-AE37-06789097E5A6}"/>
            </c:ext>
          </c:extLst>
        </c:ser>
        <c:dLbls>
          <c:showLegendKey val="0"/>
          <c:showVal val="0"/>
          <c:showCatName val="0"/>
          <c:showSerName val="0"/>
          <c:showPercent val="0"/>
          <c:showBubbleSize val="0"/>
        </c:dLbls>
        <c:axId val="1696097440"/>
        <c:axId val="1696103424"/>
      </c:scatterChart>
      <c:valAx>
        <c:axId val="169609744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696103424"/>
        <c:crosses val="autoZero"/>
        <c:crossBetween val="midCat"/>
      </c:valAx>
      <c:valAx>
        <c:axId val="1696103424"/>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69609744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154336105918234"/>
          <c:y val="3.0268858281818391E-2"/>
        </c:manualLayout>
      </c:layout>
      <c:overlay val="0"/>
    </c:title>
    <c:autoTitleDeleted val="0"/>
    <c:plotArea>
      <c:layout/>
      <c:scatterChart>
        <c:scatterStyle val="lineMarker"/>
        <c:varyColors val="0"/>
        <c:ser>
          <c:idx val="0"/>
          <c:order val="0"/>
          <c:tx>
            <c:v>NC-SC</c:v>
          </c:tx>
          <c:spPr>
            <a:ln w="28575">
              <a:noFill/>
            </a:ln>
          </c:spPr>
          <c:trendline>
            <c:trendlineType val="linear"/>
            <c:dispRSqr val="0"/>
            <c:dispEq val="0"/>
          </c:trendline>
          <c:xVal>
            <c:numRef>
              <c:f>Pairwise!$K$2:$K$997</c:f>
              <c:numCache>
                <c:formatCode>General</c:formatCode>
                <c:ptCount val="996"/>
                <c:pt idx="0">
                  <c:v>-0.41397499999999998</c:v>
                </c:pt>
                <c:pt idx="1">
                  <c:v>3.8393799999999999E-3</c:v>
                </c:pt>
                <c:pt idx="2">
                  <c:v>-0.24260999999999999</c:v>
                </c:pt>
                <c:pt idx="3">
                  <c:v>-0.32084200000000002</c:v>
                </c:pt>
                <c:pt idx="4">
                  <c:v>0.85675699999999999</c:v>
                </c:pt>
                <c:pt idx="5">
                  <c:v>0.79045200000000004</c:v>
                </c:pt>
                <c:pt idx="6">
                  <c:v>0.904142</c:v>
                </c:pt>
                <c:pt idx="7">
                  <c:v>0.39404299999999998</c:v>
                </c:pt>
                <c:pt idx="8">
                  <c:v>0.56817700000000004</c:v>
                </c:pt>
                <c:pt idx="9">
                  <c:v>0.217331</c:v>
                </c:pt>
                <c:pt idx="10">
                  <c:v>0.73663199999999995</c:v>
                </c:pt>
                <c:pt idx="11">
                  <c:v>-7.5568099999999999E-2</c:v>
                </c:pt>
                <c:pt idx="12">
                  <c:v>0.52594300000000005</c:v>
                </c:pt>
                <c:pt idx="14">
                  <c:v>-0.10539999999999999</c:v>
                </c:pt>
                <c:pt idx="15">
                  <c:v>-0.1502</c:v>
                </c:pt>
                <c:pt idx="16">
                  <c:v>0.30259999999999998</c:v>
                </c:pt>
                <c:pt idx="17">
                  <c:v>0.92290700000000003</c:v>
                </c:pt>
                <c:pt idx="18">
                  <c:v>0.92290700000000003</c:v>
                </c:pt>
                <c:pt idx="19">
                  <c:v>0.91129800000000005</c:v>
                </c:pt>
                <c:pt idx="20">
                  <c:v>0.78850699999999996</c:v>
                </c:pt>
                <c:pt idx="21">
                  <c:v>0.73954500000000001</c:v>
                </c:pt>
                <c:pt idx="22">
                  <c:v>0.80326299999999995</c:v>
                </c:pt>
                <c:pt idx="23">
                  <c:v>0.65905199999999997</c:v>
                </c:pt>
              </c:numCache>
            </c:numRef>
          </c:xVal>
          <c:yVal>
            <c:numRef>
              <c:f>Pairwise!$I$2:$I$997</c:f>
              <c:numCache>
                <c:formatCode>General</c:formatCode>
                <c:ptCount val="996"/>
                <c:pt idx="0">
                  <c:v>-4.35404E-2</c:v>
                </c:pt>
                <c:pt idx="1">
                  <c:v>-4.0666899999999999E-2</c:v>
                </c:pt>
                <c:pt idx="2">
                  <c:v>6.4677999999999999E-2</c:v>
                </c:pt>
                <c:pt idx="3">
                  <c:v>0.12407</c:v>
                </c:pt>
                <c:pt idx="4">
                  <c:v>0.334754</c:v>
                </c:pt>
                <c:pt idx="5">
                  <c:v>7.0638199999999998E-2</c:v>
                </c:pt>
                <c:pt idx="6">
                  <c:v>0.26741900000000002</c:v>
                </c:pt>
                <c:pt idx="7">
                  <c:v>0.33790300000000001</c:v>
                </c:pt>
                <c:pt idx="8">
                  <c:v>0.53437400000000002</c:v>
                </c:pt>
                <c:pt idx="9">
                  <c:v>0.239764</c:v>
                </c:pt>
                <c:pt idx="10">
                  <c:v>0.242093</c:v>
                </c:pt>
                <c:pt idx="11">
                  <c:v>8.8986899999999994E-2</c:v>
                </c:pt>
                <c:pt idx="12">
                  <c:v>0.35519200000000001</c:v>
                </c:pt>
                <c:pt idx="13">
                  <c:v>-0.37159999999999999</c:v>
                </c:pt>
                <c:pt idx="14">
                  <c:v>-0.12889999999999999</c:v>
                </c:pt>
                <c:pt idx="15">
                  <c:v>0.10589999999999999</c:v>
                </c:pt>
                <c:pt idx="16">
                  <c:v>0.24179999999999999</c:v>
                </c:pt>
                <c:pt idx="17">
                  <c:v>0.202209</c:v>
                </c:pt>
                <c:pt idx="18">
                  <c:v>0.30080000000000001</c:v>
                </c:pt>
                <c:pt idx="19">
                  <c:v>8.3837800000000004E-2</c:v>
                </c:pt>
                <c:pt idx="20">
                  <c:v>-4.8776E-2</c:v>
                </c:pt>
                <c:pt idx="21">
                  <c:v>-0.401422</c:v>
                </c:pt>
                <c:pt idx="22">
                  <c:v>0.39671400000000001</c:v>
                </c:pt>
                <c:pt idx="23">
                  <c:v>0.31817699999999999</c:v>
                </c:pt>
              </c:numCache>
            </c:numRef>
          </c:yVal>
          <c:smooth val="0"/>
          <c:extLst>
            <c:ext xmlns:c16="http://schemas.microsoft.com/office/drawing/2014/chart" uri="{C3380CC4-5D6E-409C-BE32-E72D297353CC}">
              <c16:uniqueId val="{00000000-E598-42D5-8C4A-2CB3B96945FA}"/>
            </c:ext>
          </c:extLst>
        </c:ser>
        <c:dLbls>
          <c:showLegendKey val="0"/>
          <c:showVal val="0"/>
          <c:showCatName val="0"/>
          <c:showSerName val="0"/>
          <c:showPercent val="0"/>
          <c:showBubbleSize val="0"/>
        </c:dLbls>
        <c:axId val="1696104512"/>
        <c:axId val="1696101248"/>
      </c:scatterChart>
      <c:valAx>
        <c:axId val="1696104512"/>
        <c:scaling>
          <c:orientation val="minMax"/>
          <c:max val="1"/>
          <c:min val="-1"/>
        </c:scaling>
        <c:delete val="0"/>
        <c:axPos val="b"/>
        <c:numFmt formatCode="General" sourceLinked="1"/>
        <c:majorTickMark val="cross"/>
        <c:minorTickMark val="none"/>
        <c:tickLblPos val="low"/>
        <c:crossAx val="1696101248"/>
        <c:crosses val="autoZero"/>
        <c:crossBetween val="midCat"/>
      </c:valAx>
      <c:valAx>
        <c:axId val="1696101248"/>
        <c:scaling>
          <c:orientation val="minMax"/>
          <c:max val="1"/>
          <c:min val="-1"/>
        </c:scaling>
        <c:delete val="0"/>
        <c:axPos val="l"/>
        <c:majorGridlines>
          <c:spPr>
            <a:ln>
              <a:noFill/>
            </a:ln>
          </c:spPr>
        </c:majorGridlines>
        <c:numFmt formatCode="General" sourceLinked="1"/>
        <c:majorTickMark val="cross"/>
        <c:minorTickMark val="none"/>
        <c:tickLblPos val="low"/>
        <c:crossAx val="1696104512"/>
        <c:crosses val="autoZero"/>
        <c:crossBetween val="midCat"/>
      </c:valAx>
      <c:spPr>
        <a:ln>
          <a:solidFill>
            <a:schemeClr val="tx1"/>
          </a:solidFill>
        </a:ln>
      </c:spPr>
    </c:plotArea>
    <c:legend>
      <c:legendPos val="r"/>
      <c:overlay val="0"/>
    </c:legend>
    <c:plotVisOnly val="1"/>
    <c:dispBlanksAs val="gap"/>
    <c:showDLblsOverMax val="0"/>
  </c:chart>
  <c:spPr>
    <a:ln>
      <a:solidFill>
        <a:schemeClr val="tx1">
          <a:alpha val="73000"/>
        </a:schemeClr>
      </a:solidFill>
    </a:ln>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13</xdr:col>
      <xdr:colOff>190500</xdr:colOff>
      <xdr:row>8</xdr:row>
      <xdr:rowOff>4761</xdr:rowOff>
    </xdr:from>
    <xdr:to>
      <xdr:col>23</xdr:col>
      <xdr:colOff>333376</xdr:colOff>
      <xdr:row>28</xdr:row>
      <xdr:rowOff>95250</xdr:rowOff>
    </xdr:to>
    <xdr:graphicFrame macro="">
      <xdr:nvGraphicFramePr>
        <xdr:cNvPr id="2" name="图表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466724</xdr:colOff>
      <xdr:row>2</xdr:row>
      <xdr:rowOff>23812</xdr:rowOff>
    </xdr:from>
    <xdr:to>
      <xdr:col>12</xdr:col>
      <xdr:colOff>276225</xdr:colOff>
      <xdr:row>25</xdr:row>
      <xdr:rowOff>66676</xdr:rowOff>
    </xdr:to>
    <xdr:graphicFrame macro="">
      <xdr:nvGraphicFramePr>
        <xdr:cNvPr id="5" name="图表 4">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15</xdr:col>
      <xdr:colOff>331717</xdr:colOff>
      <xdr:row>6</xdr:row>
      <xdr:rowOff>86140</xdr:rowOff>
    </xdr:from>
    <xdr:to>
      <xdr:col>21</xdr:col>
      <xdr:colOff>480392</xdr:colOff>
      <xdr:row>22</xdr:row>
      <xdr:rowOff>124238</xdr:rowOff>
    </xdr:to>
    <xdr:graphicFrame macro="">
      <xdr:nvGraphicFramePr>
        <xdr:cNvPr id="4" name="图表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file:///C:\Users\Han\AppData\Roaming\Microsoft\analysis\sortedspikes2" TargetMode="External"/><Relationship Id="rId7" Type="http://schemas.openxmlformats.org/officeDocument/2006/relationships/printerSettings" Target="../printerSettings/printerSettings1.bin"/><Relationship Id="rId2" Type="http://schemas.openxmlformats.org/officeDocument/2006/relationships/hyperlink" Target="file:///C:\Users\Han\AppData\Roaming\Microsoft\HouHan_Data" TargetMode="External"/><Relationship Id="rId1" Type="http://schemas.openxmlformats.org/officeDocument/2006/relationships/hyperlink" Target="file:///C:\Users\Han\AppData\Roaming\Microsoft\raw" TargetMode="External"/><Relationship Id="rId6" Type="http://schemas.openxmlformats.org/officeDocument/2006/relationships/hyperlink" Target="file:///C:\Users\Endnote\&#20070;&#31821;-Saved.Data\PDF\A%20Combined%20MRI%20and%20Histology%20Atlas%20of%20the%20Rhesus%20Monkey%20Brain%20by%20Kadharbatcha%20S.%20Saleem-3542793772\A%20Combined%20MRI%20and%20Histology%20Atlas%20of%20the%20Rhesus%20Monkey%20Brain%20by%20Kadharbatcha%20S.%20Saleem.pdf" TargetMode="External"/><Relationship Id="rId5" Type="http://schemas.openxmlformats.org/officeDocument/2006/relationships/hyperlink" Target="file:///C:\Users\Han\AppData\Roaming\Microsoft\Mapping\MRI\130614_GY_HT_HH_withElectrodeAtMSTd\Electrode.hx" TargetMode="External"/><Relationship Id="rId4" Type="http://schemas.openxmlformats.org/officeDocument/2006/relationships/hyperlink" Target="file:///C:\Users\Han\Labtools\Matlab\TEMPO_Analysis\ProtocolSpecific\MOOG\HeadingDiscrimination"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26"/>
  <sheetViews>
    <sheetView zoomScale="130" zoomScaleNormal="130" workbookViewId="0">
      <selection activeCell="B26" sqref="B26"/>
    </sheetView>
  </sheetViews>
  <sheetFormatPr defaultColWidth="9" defaultRowHeight="13.5" x14ac:dyDescent="0.15"/>
  <cols>
    <col min="1" max="1" width="29.75" style="7" customWidth="1"/>
    <col min="2" max="2" width="26" style="7" customWidth="1"/>
    <col min="3" max="3" width="9" style="7"/>
    <col min="4" max="4" width="17.75" style="7" customWidth="1"/>
    <col min="5" max="5" width="9" style="7"/>
    <col min="6" max="6" width="38.875" style="31" customWidth="1"/>
    <col min="7" max="16384" width="9" style="7"/>
  </cols>
  <sheetData>
    <row r="1" spans="1:6" x14ac:dyDescent="0.15">
      <c r="A1" s="6" t="s">
        <v>1597</v>
      </c>
      <c r="B1" s="6" t="s">
        <v>12</v>
      </c>
      <c r="D1" s="7" t="s">
        <v>703</v>
      </c>
      <c r="F1" s="31" t="s">
        <v>1232</v>
      </c>
    </row>
    <row r="2" spans="1:6" x14ac:dyDescent="0.15">
      <c r="A2" s="6" t="s">
        <v>8</v>
      </c>
      <c r="B2" s="7" t="s">
        <v>65</v>
      </c>
      <c r="D2" s="7" t="s">
        <v>704</v>
      </c>
      <c r="F2" s="35" t="s">
        <v>1598</v>
      </c>
    </row>
    <row r="3" spans="1:6" x14ac:dyDescent="0.15">
      <c r="A3" s="6" t="s">
        <v>706</v>
      </c>
      <c r="D3" s="7" t="s">
        <v>1599</v>
      </c>
      <c r="F3" s="31" t="s">
        <v>1600</v>
      </c>
    </row>
    <row r="4" spans="1:6" x14ac:dyDescent="0.15">
      <c r="A4" s="6" t="s">
        <v>707</v>
      </c>
      <c r="F4" s="31" t="s">
        <v>1601</v>
      </c>
    </row>
    <row r="5" spans="1:6" x14ac:dyDescent="0.15">
      <c r="F5" s="31" t="s">
        <v>1602</v>
      </c>
    </row>
    <row r="6" spans="1:6" x14ac:dyDescent="0.15">
      <c r="A6" s="7" t="s">
        <v>1603</v>
      </c>
      <c r="F6" s="35" t="s">
        <v>1617</v>
      </c>
    </row>
    <row r="7" spans="1:6" x14ac:dyDescent="0.15">
      <c r="A7" s="7" t="s">
        <v>1604</v>
      </c>
    </row>
    <row r="8" spans="1:6" x14ac:dyDescent="0.15">
      <c r="A8" s="7" t="s">
        <v>1605</v>
      </c>
      <c r="F8" s="31" t="s">
        <v>1233</v>
      </c>
    </row>
    <row r="9" spans="1:6" x14ac:dyDescent="0.15">
      <c r="A9" s="7" t="s">
        <v>251</v>
      </c>
      <c r="B9" s="6" t="s">
        <v>64</v>
      </c>
      <c r="F9" s="31" t="s">
        <v>1286</v>
      </c>
    </row>
    <row r="11" spans="1:6" x14ac:dyDescent="0.15">
      <c r="B11" s="7" t="s">
        <v>1606</v>
      </c>
      <c r="F11" s="31" t="s">
        <v>1607</v>
      </c>
    </row>
    <row r="12" spans="1:6" x14ac:dyDescent="0.15">
      <c r="A12" s="7" t="s">
        <v>705</v>
      </c>
      <c r="B12" s="7" t="s">
        <v>1588</v>
      </c>
      <c r="F12" s="35" t="s">
        <v>1614</v>
      </c>
    </row>
    <row r="13" spans="1:6" x14ac:dyDescent="0.15">
      <c r="B13" s="7" t="s">
        <v>1608</v>
      </c>
      <c r="F13" s="31" t="s">
        <v>1609</v>
      </c>
    </row>
    <row r="14" spans="1:6" x14ac:dyDescent="0.15">
      <c r="A14" s="7" t="s">
        <v>712</v>
      </c>
      <c r="B14" s="7" t="s">
        <v>1589</v>
      </c>
      <c r="F14" s="31" t="s">
        <v>1610</v>
      </c>
    </row>
    <row r="15" spans="1:6" x14ac:dyDescent="0.15">
      <c r="A15" s="7" t="s">
        <v>2759</v>
      </c>
      <c r="B15" s="7" t="s">
        <v>1590</v>
      </c>
      <c r="F15" s="35" t="s">
        <v>1915</v>
      </c>
    </row>
    <row r="16" spans="1:6" x14ac:dyDescent="0.15">
      <c r="A16" s="7" t="s">
        <v>713</v>
      </c>
      <c r="B16" s="7" t="s">
        <v>1596</v>
      </c>
      <c r="F16" s="31" t="s">
        <v>1611</v>
      </c>
    </row>
    <row r="18" spans="1:6" x14ac:dyDescent="0.15">
      <c r="A18" s="7" t="s">
        <v>1244</v>
      </c>
      <c r="B18" s="7" t="s">
        <v>1612</v>
      </c>
      <c r="F18" s="31" t="s">
        <v>1613</v>
      </c>
    </row>
    <row r="19" spans="1:6" x14ac:dyDescent="0.15">
      <c r="B19" s="7" t="s">
        <v>1592</v>
      </c>
      <c r="F19" s="35" t="s">
        <v>1616</v>
      </c>
    </row>
    <row r="20" spans="1:6" x14ac:dyDescent="0.15">
      <c r="B20" s="7" t="s">
        <v>1591</v>
      </c>
    </row>
    <row r="21" spans="1:6" x14ac:dyDescent="0.15">
      <c r="A21" s="7" t="s">
        <v>1340</v>
      </c>
    </row>
    <row r="22" spans="1:6" x14ac:dyDescent="0.15">
      <c r="B22" s="7" t="s">
        <v>1593</v>
      </c>
    </row>
    <row r="23" spans="1:6" x14ac:dyDescent="0.15">
      <c r="B23" s="7" t="s">
        <v>1594</v>
      </c>
    </row>
    <row r="25" spans="1:6" x14ac:dyDescent="0.15">
      <c r="B25" s="7" t="s">
        <v>1595</v>
      </c>
    </row>
    <row r="26" spans="1:6" x14ac:dyDescent="0.15">
      <c r="B26" s="7" t="s">
        <v>3627</v>
      </c>
    </row>
  </sheetData>
  <phoneticPr fontId="1" type="noConversion"/>
  <hyperlinks>
    <hyperlink ref="A1" r:id="rId1" display="CED Directory "/>
    <hyperlink ref="A2" r:id="rId2"/>
    <hyperlink ref="B1" r:id="rId3"/>
    <hyperlink ref="B9" r:id="rId4"/>
    <hyperlink ref="A3" r:id="rId5"/>
    <hyperlink ref="A4" r:id="rId6"/>
  </hyperlinks>
  <pageMargins left="0.7" right="0.7" top="0.75" bottom="0.75" header="0.3" footer="0.3"/>
  <pageSetup paperSize="9" orientation="portrait" verticalDpi="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M2910"/>
  <sheetViews>
    <sheetView tabSelected="1" zoomScale="85" zoomScaleNormal="85" workbookViewId="0">
      <pane xSplit="30" ySplit="3" topLeftCell="DW2230" activePane="bottomRight" state="frozen"/>
      <selection pane="topRight" activeCell="AE1" sqref="AE1"/>
      <selection pane="bottomLeft" activeCell="A4" sqref="A4"/>
      <selection pane="bottomRight" activeCell="DZ2248" sqref="DZ2248"/>
    </sheetView>
  </sheetViews>
  <sheetFormatPr defaultColWidth="9" defaultRowHeight="14.25" x14ac:dyDescent="0.15"/>
  <cols>
    <col min="1" max="1" width="9.25" style="50" customWidth="1"/>
    <col min="2" max="2" width="3.25" style="50" customWidth="1"/>
    <col min="3" max="3" width="3.875" style="5" customWidth="1"/>
    <col min="4" max="4" width="2.625" style="36" customWidth="1"/>
    <col min="5" max="5" width="3.125" style="36" customWidth="1"/>
    <col min="6" max="6" width="2.75" style="36" customWidth="1"/>
    <col min="7" max="7" width="3.75" style="37" customWidth="1"/>
    <col min="8" max="8" width="3.875" style="436" customWidth="1"/>
    <col min="9" max="9" width="6.25" style="4" customWidth="1"/>
    <col min="10" max="10" width="6.25" style="34" customWidth="1"/>
    <col min="11" max="11" width="3.625" style="65" customWidth="1"/>
    <col min="12" max="12" width="12.25" style="57" customWidth="1"/>
    <col min="13" max="13" width="7.875" style="64" customWidth="1"/>
    <col min="14" max="14" width="3.375" style="57" customWidth="1"/>
    <col min="15" max="15" width="3" style="586" customWidth="1"/>
    <col min="16" max="21" width="1.625" style="591" customWidth="1"/>
    <col min="22" max="22" width="2.125" style="587" customWidth="1"/>
    <col min="23" max="23" width="9.5" style="56" customWidth="1"/>
    <col min="24" max="24" width="4.875" style="195" customWidth="1"/>
    <col min="25" max="25" width="3.125" style="222" customWidth="1"/>
    <col min="26" max="26" width="5.75" style="223" customWidth="1"/>
    <col min="27" max="27" width="6" style="224" customWidth="1"/>
    <col min="28" max="28" width="5.25" style="2" hidden="1" customWidth="1"/>
    <col min="29" max="29" width="5.25" style="59" hidden="1" customWidth="1"/>
    <col min="30" max="30" width="4.75" style="200" customWidth="1"/>
    <col min="31" max="31" width="4.75" style="51" hidden="1" customWidth="1"/>
    <col min="32" max="32" width="4.875" style="47" hidden="1" customWidth="1"/>
    <col min="33" max="33" width="5" style="47" hidden="1" customWidth="1"/>
    <col min="34" max="34" width="6.375" style="52" hidden="1" customWidth="1"/>
    <col min="35" max="35" width="4" style="53" hidden="1" customWidth="1"/>
    <col min="36" max="36" width="6.625" style="53" hidden="1" customWidth="1"/>
    <col min="37" max="38" width="5.25" style="53" hidden="1" customWidth="1"/>
    <col min="39" max="39" width="3.375" style="55" hidden="1" customWidth="1"/>
    <col min="40" max="40" width="4" style="54" hidden="1" customWidth="1"/>
    <col min="41" max="41" width="5.625" style="38" hidden="1" customWidth="1"/>
    <col min="42" max="43" width="5.25" style="38" hidden="1" customWidth="1"/>
    <col min="44" max="44" width="6.375" style="39" hidden="1" customWidth="1"/>
    <col min="45" max="45" width="4.375" style="40" hidden="1" customWidth="1"/>
    <col min="46" max="46" width="6.625" style="40" hidden="1" customWidth="1"/>
    <col min="47" max="47" width="4.25" style="40" hidden="1" customWidth="1"/>
    <col min="48" max="48" width="4.125" style="40" hidden="1" customWidth="1"/>
    <col min="49" max="49" width="4.625" style="42" hidden="1" customWidth="1"/>
    <col min="50" max="50" width="2.375" style="41" hidden="1" customWidth="1"/>
    <col min="51" max="53" width="3.625" style="43" hidden="1" customWidth="1"/>
    <col min="54" max="54" width="3.875" style="44" hidden="1" customWidth="1"/>
    <col min="55" max="58" width="2.625" style="45" hidden="1" customWidth="1"/>
    <col min="59" max="59" width="2.625" style="46" hidden="1" customWidth="1"/>
    <col min="60" max="60" width="3.75" style="49" hidden="1" customWidth="1"/>
    <col min="61" max="61" width="6" style="254" hidden="1" customWidth="1"/>
    <col min="62" max="62" width="4.625" style="255" hidden="1" customWidth="1"/>
    <col min="63" max="63" width="5.375" style="255" hidden="1" customWidth="1"/>
    <col min="64" max="64" width="5.125" style="260" hidden="1" customWidth="1"/>
    <col min="65" max="65" width="5.75" style="238" hidden="1" customWidth="1"/>
    <col min="66" max="66" width="5" style="238" hidden="1" customWidth="1"/>
    <col min="67" max="67" width="5" style="262" hidden="1" customWidth="1"/>
    <col min="68" max="68" width="5.875" style="239" hidden="1" customWidth="1"/>
    <col min="69" max="69" width="5.25" style="239" hidden="1" customWidth="1"/>
    <col min="70" max="70" width="5.125" style="264" hidden="1" customWidth="1"/>
    <col min="71" max="71" width="5.625" style="240" hidden="1" customWidth="1"/>
    <col min="72" max="72" width="5.125" style="240" hidden="1" customWidth="1"/>
    <col min="73" max="73" width="2.875" style="238" hidden="1" customWidth="1"/>
    <col min="74" max="74" width="2.75" style="238" hidden="1" customWidth="1"/>
    <col min="75" max="75" width="2.625" style="239" hidden="1" customWidth="1"/>
    <col min="76" max="76" width="2.75" style="239" hidden="1" customWidth="1"/>
    <col min="77" max="77" width="3" style="240" hidden="1" customWidth="1"/>
    <col min="78" max="78" width="3" style="241" hidden="1" customWidth="1"/>
    <col min="79" max="79" width="4.75" style="258" hidden="1" customWidth="1"/>
    <col min="80" max="80" width="3.625" style="242" hidden="1" customWidth="1"/>
    <col min="81" max="83" width="3.625" style="238" hidden="1" customWidth="1"/>
    <col min="84" max="84" width="5.375" style="238" hidden="1" customWidth="1"/>
    <col min="85" max="85" width="3.875" style="238" hidden="1" customWidth="1"/>
    <col min="86" max="87" width="3.625" style="238" hidden="1" customWidth="1"/>
    <col min="88" max="88" width="6.125" style="239" hidden="1" customWidth="1"/>
    <col min="89" max="89" width="6.375" style="239" hidden="1" customWidth="1"/>
    <col min="90" max="90" width="5.625" style="239" hidden="1" customWidth="1"/>
    <col min="91" max="91" width="5.375" style="239" hidden="1" customWidth="1"/>
    <col min="92" max="92" width="5.75" style="239" hidden="1" customWidth="1"/>
    <col min="93" max="93" width="6.125" style="239" hidden="1" customWidth="1"/>
    <col min="94" max="95" width="3.625" style="239" hidden="1" customWidth="1"/>
    <col min="96" max="102" width="3.625" style="240" hidden="1" customWidth="1"/>
    <col min="103" max="103" width="3.625" style="243" hidden="1" customWidth="1"/>
    <col min="104" max="104" width="2.625" style="106" customWidth="1"/>
    <col min="105" max="105" width="4.25" style="61" customWidth="1"/>
    <col min="106" max="106" width="3.125" style="106" customWidth="1"/>
    <col min="107" max="107" width="4.625" style="61" customWidth="1"/>
    <col min="108" max="108" width="3" style="61" customWidth="1"/>
    <col min="109" max="109" width="2.625" style="61" customWidth="1"/>
    <col min="110" max="110" width="3.125" style="60" customWidth="1"/>
    <col min="111" max="111" width="3.25" style="8" customWidth="1"/>
    <col min="112" max="116" width="0.125" style="8" customWidth="1"/>
    <col min="117" max="124" width="0.125" style="62" customWidth="1"/>
    <col min="125" max="130" width="5.75" style="48" customWidth="1"/>
    <col min="131" max="131" width="4.75" style="58" customWidth="1"/>
    <col min="132" max="132" width="3.75" style="27" customWidth="1"/>
    <col min="133" max="153" width="3.625" style="27" customWidth="1"/>
    <col min="154" max="154" width="3.625" style="120" customWidth="1"/>
    <col min="155" max="155" width="5.75" style="122" customWidth="1"/>
    <col min="156" max="156" width="5.75" style="297" customWidth="1"/>
    <col min="157" max="157" width="5.75" style="38" customWidth="1"/>
    <col min="158" max="158" width="4.375" style="126" customWidth="1"/>
    <col min="159" max="159" width="5.75" style="126" customWidth="1"/>
    <col min="160" max="160" width="5.125" style="126" customWidth="1"/>
    <col min="161" max="161" width="7" style="116" customWidth="1"/>
    <col min="162" max="162" width="9" style="116"/>
    <col min="163" max="163" width="5.375" style="116" customWidth="1"/>
    <col min="164" max="164" width="5.875" style="116" customWidth="1"/>
    <col min="165" max="165" width="5" style="116" customWidth="1"/>
    <col min="166" max="166" width="5.875" style="116" customWidth="1"/>
    <col min="167" max="167" width="7.375" style="116" customWidth="1"/>
    <col min="168" max="168" width="8" style="116" customWidth="1"/>
    <col min="169" max="169" width="7" style="116" customWidth="1"/>
    <col min="170" max="170" width="8" style="116" customWidth="1"/>
    <col min="171" max="16384" width="9" style="1"/>
  </cols>
  <sheetData>
    <row r="1" spans="1:195" s="63" customFormat="1" x14ac:dyDescent="0.2">
      <c r="A1" s="66">
        <f>COLUMN()</f>
        <v>1</v>
      </c>
      <c r="B1" s="66">
        <f>COLUMN()</f>
        <v>2</v>
      </c>
      <c r="C1" s="66">
        <f>COLUMN()</f>
        <v>3</v>
      </c>
      <c r="D1" s="66">
        <f>COLUMN()</f>
        <v>4</v>
      </c>
      <c r="E1" s="66">
        <f>COLUMN()</f>
        <v>5</v>
      </c>
      <c r="F1" s="66">
        <f>COLUMN()</f>
        <v>6</v>
      </c>
      <c r="G1" s="66">
        <f>COLUMN()</f>
        <v>7</v>
      </c>
      <c r="H1" s="434">
        <f>COLUMN()</f>
        <v>8</v>
      </c>
      <c r="I1" s="66">
        <f>COLUMN()</f>
        <v>9</v>
      </c>
      <c r="J1" s="206">
        <f>COLUMN()</f>
        <v>10</v>
      </c>
      <c r="K1" s="207">
        <f>COLUMN()</f>
        <v>11</v>
      </c>
      <c r="L1" s="208">
        <f>COLUMN()</f>
        <v>12</v>
      </c>
      <c r="M1" s="209">
        <f>COLUMN()</f>
        <v>13</v>
      </c>
      <c r="N1" s="208">
        <f>COLUMN()</f>
        <v>14</v>
      </c>
      <c r="O1" s="580">
        <f>COLUMN()</f>
        <v>15</v>
      </c>
      <c r="P1" s="588">
        <f>COLUMN()</f>
        <v>16</v>
      </c>
      <c r="Q1" s="588">
        <f>COLUMN()</f>
        <v>17</v>
      </c>
      <c r="R1" s="588">
        <f>COLUMN()</f>
        <v>18</v>
      </c>
      <c r="S1" s="588">
        <f>COLUMN()</f>
        <v>19</v>
      </c>
      <c r="T1" s="588">
        <f>COLUMN()</f>
        <v>20</v>
      </c>
      <c r="U1" s="588">
        <f>COLUMN()</f>
        <v>21</v>
      </c>
      <c r="V1" s="581">
        <f>COLUMN()</f>
        <v>22</v>
      </c>
      <c r="W1" s="210">
        <f>COLUMN()</f>
        <v>23</v>
      </c>
      <c r="X1" s="211">
        <f>COLUMN()</f>
        <v>24</v>
      </c>
      <c r="Y1" s="211">
        <f>COLUMN()</f>
        <v>25</v>
      </c>
      <c r="Z1" s="212">
        <f>COLUMN()</f>
        <v>26</v>
      </c>
      <c r="AA1" s="213">
        <f>COLUMN()</f>
        <v>27</v>
      </c>
      <c r="AB1" s="214">
        <f>COLUMN()</f>
        <v>28</v>
      </c>
      <c r="AC1" s="212">
        <f>COLUMN()</f>
        <v>29</v>
      </c>
      <c r="AD1" s="215">
        <f>COLUMN()</f>
        <v>30</v>
      </c>
      <c r="AE1" s="67">
        <f>COLUMN()</f>
        <v>31</v>
      </c>
      <c r="AF1" s="68">
        <f>COLUMN()</f>
        <v>32</v>
      </c>
      <c r="AG1" s="68">
        <f>COLUMN()</f>
        <v>33</v>
      </c>
      <c r="AH1" s="68">
        <f>COLUMN()</f>
        <v>34</v>
      </c>
      <c r="AI1" s="68">
        <f>COLUMN()</f>
        <v>35</v>
      </c>
      <c r="AJ1" s="68">
        <f>COLUMN()</f>
        <v>36</v>
      </c>
      <c r="AK1" s="68">
        <f>COLUMN()</f>
        <v>37</v>
      </c>
      <c r="AL1" s="68">
        <f>COLUMN()</f>
        <v>38</v>
      </c>
      <c r="AM1" s="68">
        <f>COLUMN()</f>
        <v>39</v>
      </c>
      <c r="AN1" s="68">
        <f>COLUMN()</f>
        <v>40</v>
      </c>
      <c r="AO1" s="68">
        <f>COLUMN()</f>
        <v>41</v>
      </c>
      <c r="AP1" s="68">
        <f>COLUMN()</f>
        <v>42</v>
      </c>
      <c r="AQ1" s="68">
        <f>COLUMN()</f>
        <v>43</v>
      </c>
      <c r="AR1" s="68">
        <f>COLUMN()</f>
        <v>44</v>
      </c>
      <c r="AS1" s="68">
        <f>COLUMN()</f>
        <v>45</v>
      </c>
      <c r="AT1" s="68">
        <f>COLUMN()</f>
        <v>46</v>
      </c>
      <c r="AU1" s="68">
        <f>COLUMN()</f>
        <v>47</v>
      </c>
      <c r="AV1" s="68">
        <f>COLUMN()</f>
        <v>48</v>
      </c>
      <c r="AW1" s="68">
        <f>COLUMN()</f>
        <v>49</v>
      </c>
      <c r="AX1" s="68">
        <f>COLUMN()</f>
        <v>50</v>
      </c>
      <c r="AY1" s="68">
        <f>COLUMN()</f>
        <v>51</v>
      </c>
      <c r="AZ1" s="68">
        <f>COLUMN()</f>
        <v>52</v>
      </c>
      <c r="BA1" s="68">
        <f>COLUMN()</f>
        <v>53</v>
      </c>
      <c r="BB1" s="68">
        <f>COLUMN()</f>
        <v>54</v>
      </c>
      <c r="BC1" s="68">
        <f>COLUMN()</f>
        <v>55</v>
      </c>
      <c r="BD1" s="68">
        <f>COLUMN()</f>
        <v>56</v>
      </c>
      <c r="BE1" s="68">
        <f>COLUMN()</f>
        <v>57</v>
      </c>
      <c r="BF1" s="68">
        <f>COLUMN()</f>
        <v>58</v>
      </c>
      <c r="BG1" s="68">
        <f>COLUMN()</f>
        <v>59</v>
      </c>
      <c r="BH1" s="69">
        <f>COLUMN()</f>
        <v>60</v>
      </c>
      <c r="BI1" s="248">
        <f>COLUMN()</f>
        <v>61</v>
      </c>
      <c r="BJ1" s="248">
        <f>COLUMN()</f>
        <v>62</v>
      </c>
      <c r="BK1" s="248">
        <f>COLUMN()</f>
        <v>63</v>
      </c>
      <c r="BL1" s="246">
        <f>COLUMN()</f>
        <v>64</v>
      </c>
      <c r="BM1" s="225">
        <f>COLUMN()</f>
        <v>65</v>
      </c>
      <c r="BN1" s="225">
        <f>COLUMN()</f>
        <v>66</v>
      </c>
      <c r="BO1" s="246">
        <f>COLUMN()</f>
        <v>67</v>
      </c>
      <c r="BP1" s="225">
        <f>COLUMN()</f>
        <v>68</v>
      </c>
      <c r="BQ1" s="225">
        <f>COLUMN()</f>
        <v>69</v>
      </c>
      <c r="BR1" s="246">
        <f>COLUMN()</f>
        <v>70</v>
      </c>
      <c r="BS1" s="225">
        <f>COLUMN()</f>
        <v>71</v>
      </c>
      <c r="BT1" s="225">
        <f>COLUMN()</f>
        <v>72</v>
      </c>
      <c r="BU1" s="225">
        <f>COLUMN()</f>
        <v>73</v>
      </c>
      <c r="BV1" s="225">
        <f>COLUMN()</f>
        <v>74</v>
      </c>
      <c r="BW1" s="225">
        <f>COLUMN()</f>
        <v>75</v>
      </c>
      <c r="BX1" s="225">
        <f>COLUMN()</f>
        <v>76</v>
      </c>
      <c r="BY1" s="225">
        <f>COLUMN()</f>
        <v>77</v>
      </c>
      <c r="BZ1" s="226">
        <f>COLUMN()</f>
        <v>78</v>
      </c>
      <c r="CA1" s="256">
        <f>COLUMN()</f>
        <v>79</v>
      </c>
      <c r="CB1" s="227">
        <f>COLUMN()</f>
        <v>80</v>
      </c>
      <c r="CC1" s="225">
        <f>COLUMN()</f>
        <v>81</v>
      </c>
      <c r="CD1" s="225">
        <f>COLUMN()</f>
        <v>82</v>
      </c>
      <c r="CE1" s="225">
        <f>COLUMN()</f>
        <v>83</v>
      </c>
      <c r="CF1" s="225">
        <f>COLUMN()</f>
        <v>84</v>
      </c>
      <c r="CG1" s="225">
        <f>COLUMN()</f>
        <v>85</v>
      </c>
      <c r="CH1" s="225">
        <f>COLUMN()</f>
        <v>86</v>
      </c>
      <c r="CI1" s="225">
        <f>COLUMN()</f>
        <v>87</v>
      </c>
      <c r="CJ1" s="225">
        <f>COLUMN()</f>
        <v>88</v>
      </c>
      <c r="CK1" s="225">
        <f>COLUMN()</f>
        <v>89</v>
      </c>
      <c r="CL1" s="225">
        <f>COLUMN()</f>
        <v>90</v>
      </c>
      <c r="CM1" s="225">
        <f>COLUMN()</f>
        <v>91</v>
      </c>
      <c r="CN1" s="225">
        <f>COLUMN()</f>
        <v>92</v>
      </c>
      <c r="CO1" s="225">
        <f>COLUMN()</f>
        <v>93</v>
      </c>
      <c r="CP1" s="225">
        <f>COLUMN()</f>
        <v>94</v>
      </c>
      <c r="CQ1" s="225">
        <f>COLUMN()</f>
        <v>95</v>
      </c>
      <c r="CR1" s="225">
        <f>COLUMN()</f>
        <v>96</v>
      </c>
      <c r="CS1" s="225">
        <f>COLUMN()</f>
        <v>97</v>
      </c>
      <c r="CT1" s="225">
        <f>COLUMN()</f>
        <v>98</v>
      </c>
      <c r="CU1" s="225">
        <f>COLUMN()</f>
        <v>99</v>
      </c>
      <c r="CV1" s="225">
        <f>COLUMN()</f>
        <v>100</v>
      </c>
      <c r="CW1" s="225">
        <f>COLUMN()</f>
        <v>101</v>
      </c>
      <c r="CX1" s="225">
        <f>COLUMN()</f>
        <v>102</v>
      </c>
      <c r="CY1" s="228">
        <f>COLUMN()</f>
        <v>103</v>
      </c>
      <c r="CZ1" s="67">
        <f>COLUMN()</f>
        <v>104</v>
      </c>
      <c r="DA1" s="67">
        <f>COLUMN()</f>
        <v>105</v>
      </c>
      <c r="DB1" s="67">
        <f>COLUMN()</f>
        <v>106</v>
      </c>
      <c r="DC1" s="67">
        <f>COLUMN()</f>
        <v>107</v>
      </c>
      <c r="DD1" s="67">
        <f>COLUMN()</f>
        <v>108</v>
      </c>
      <c r="DE1" s="67">
        <f>COLUMN()</f>
        <v>109</v>
      </c>
      <c r="DF1" s="68">
        <f>COLUMN()</f>
        <v>110</v>
      </c>
      <c r="DG1" s="68">
        <f>COLUMN()</f>
        <v>111</v>
      </c>
      <c r="DH1" s="68">
        <f>COLUMN()</f>
        <v>112</v>
      </c>
      <c r="DI1" s="68">
        <f>COLUMN()</f>
        <v>113</v>
      </c>
      <c r="DJ1" s="68">
        <f>COLUMN()</f>
        <v>114</v>
      </c>
      <c r="DK1" s="68">
        <f>COLUMN()</f>
        <v>115</v>
      </c>
      <c r="DL1" s="68">
        <f>COLUMN()</f>
        <v>116</v>
      </c>
      <c r="DM1" s="68">
        <f>COLUMN()</f>
        <v>117</v>
      </c>
      <c r="DN1" s="68">
        <f>COLUMN()</f>
        <v>118</v>
      </c>
      <c r="DO1" s="68">
        <f>COLUMN()</f>
        <v>119</v>
      </c>
      <c r="DP1" s="71">
        <f>COLUMN()</f>
        <v>120</v>
      </c>
      <c r="DQ1" s="71">
        <f>COLUMN()</f>
        <v>121</v>
      </c>
      <c r="DR1" s="71">
        <f>COLUMN()</f>
        <v>122</v>
      </c>
      <c r="DS1" s="71">
        <f>COLUMN()</f>
        <v>123</v>
      </c>
      <c r="DT1" s="71">
        <f>COLUMN()</f>
        <v>124</v>
      </c>
      <c r="DU1" s="68">
        <f>COLUMN()</f>
        <v>125</v>
      </c>
      <c r="DV1" s="68">
        <f>COLUMN()</f>
        <v>126</v>
      </c>
      <c r="DW1" s="68">
        <f>COLUMN()</f>
        <v>127</v>
      </c>
      <c r="DX1" s="68">
        <f>COLUMN()</f>
        <v>128</v>
      </c>
      <c r="DY1" s="68">
        <f>COLUMN()</f>
        <v>129</v>
      </c>
      <c r="DZ1" s="68">
        <f>COLUMN()</f>
        <v>130</v>
      </c>
      <c r="EA1" s="72">
        <f>COLUMN()</f>
        <v>131</v>
      </c>
      <c r="EB1" s="68">
        <f>COLUMN()</f>
        <v>132</v>
      </c>
      <c r="EC1" s="68">
        <f>COLUMN()</f>
        <v>133</v>
      </c>
      <c r="ED1" s="68">
        <f>COLUMN()</f>
        <v>134</v>
      </c>
      <c r="EE1" s="68">
        <f>COLUMN()</f>
        <v>135</v>
      </c>
      <c r="EF1" s="68">
        <f>COLUMN()</f>
        <v>136</v>
      </c>
      <c r="EG1" s="68">
        <f>COLUMN()</f>
        <v>137</v>
      </c>
      <c r="EH1" s="68">
        <f>COLUMN()</f>
        <v>138</v>
      </c>
      <c r="EI1" s="68">
        <f>COLUMN()</f>
        <v>139</v>
      </c>
      <c r="EJ1" s="68">
        <f>COLUMN()</f>
        <v>140</v>
      </c>
      <c r="EK1" s="68">
        <f>COLUMN()</f>
        <v>141</v>
      </c>
      <c r="EL1" s="68">
        <f>COLUMN()</f>
        <v>142</v>
      </c>
      <c r="EM1" s="68">
        <f>COLUMN()</f>
        <v>143</v>
      </c>
      <c r="EN1" s="68">
        <f>COLUMN()</f>
        <v>144</v>
      </c>
      <c r="EO1" s="68">
        <f>COLUMN()</f>
        <v>145</v>
      </c>
      <c r="EP1" s="68">
        <f>COLUMN()</f>
        <v>146</v>
      </c>
      <c r="EQ1" s="68">
        <f>COLUMN()</f>
        <v>147</v>
      </c>
      <c r="ER1" s="68">
        <f>COLUMN()</f>
        <v>148</v>
      </c>
      <c r="ES1" s="68">
        <f>COLUMN()</f>
        <v>149</v>
      </c>
      <c r="ET1" s="68">
        <f>COLUMN()</f>
        <v>150</v>
      </c>
      <c r="EU1" s="68">
        <f>COLUMN()</f>
        <v>151</v>
      </c>
      <c r="EV1" s="68">
        <f>COLUMN()</f>
        <v>152</v>
      </c>
      <c r="EW1" s="68">
        <f>COLUMN()</f>
        <v>153</v>
      </c>
      <c r="EX1" s="70">
        <f>COLUMN()</f>
        <v>154</v>
      </c>
      <c r="EY1" s="70">
        <f>COLUMN()</f>
        <v>155</v>
      </c>
      <c r="EZ1" s="70">
        <f>COLUMN()</f>
        <v>156</v>
      </c>
      <c r="FA1" s="68">
        <f>COLUMN()</f>
        <v>157</v>
      </c>
      <c r="FB1" s="124">
        <f>COLUMN()</f>
        <v>158</v>
      </c>
      <c r="FC1" s="124">
        <f>COLUMN()</f>
        <v>159</v>
      </c>
      <c r="FD1" s="124">
        <f>COLUMN()</f>
        <v>160</v>
      </c>
      <c r="FE1" s="68">
        <f>COLUMN()</f>
        <v>161</v>
      </c>
      <c r="FF1" s="68">
        <f>COLUMN()</f>
        <v>162</v>
      </c>
      <c r="FG1" s="68">
        <f>COLUMN()</f>
        <v>163</v>
      </c>
      <c r="FH1" s="68">
        <f>COLUMN()</f>
        <v>164</v>
      </c>
      <c r="FI1" s="68">
        <f>COLUMN()</f>
        <v>165</v>
      </c>
      <c r="FJ1" s="68">
        <f>COLUMN()</f>
        <v>166</v>
      </c>
      <c r="FK1" s="68">
        <f>COLUMN()</f>
        <v>167</v>
      </c>
      <c r="FL1" s="68">
        <f>COLUMN()</f>
        <v>168</v>
      </c>
      <c r="FM1" s="68">
        <f>COLUMN()</f>
        <v>169</v>
      </c>
      <c r="FN1" s="68">
        <f>COLUMN()</f>
        <v>170</v>
      </c>
    </row>
    <row r="2" spans="1:195" x14ac:dyDescent="0.15">
      <c r="A2" s="612" t="s">
        <v>0</v>
      </c>
      <c r="B2" s="621" t="s">
        <v>1624</v>
      </c>
      <c r="C2" s="613" t="s">
        <v>1</v>
      </c>
      <c r="D2" s="618" t="s">
        <v>2758</v>
      </c>
      <c r="E2" s="619"/>
      <c r="F2" s="620"/>
      <c r="G2" s="618" t="s">
        <v>1577</v>
      </c>
      <c r="H2" s="620"/>
      <c r="I2" s="614" t="s">
        <v>2</v>
      </c>
      <c r="J2" s="615" t="s">
        <v>20</v>
      </c>
      <c r="K2" s="617" t="s">
        <v>1568</v>
      </c>
      <c r="L2" s="611" t="s">
        <v>2071</v>
      </c>
      <c r="M2" s="627" t="s">
        <v>1811</v>
      </c>
      <c r="N2" s="611" t="s">
        <v>1234</v>
      </c>
      <c r="O2" s="582"/>
      <c r="P2" s="589"/>
      <c r="Q2" s="589"/>
      <c r="R2" s="589"/>
      <c r="S2" s="589"/>
      <c r="T2" s="589"/>
      <c r="U2" s="589"/>
      <c r="V2" s="583"/>
      <c r="W2" s="631" t="s">
        <v>3</v>
      </c>
      <c r="X2" s="629" t="s">
        <v>9</v>
      </c>
      <c r="Y2" s="637" t="s">
        <v>68</v>
      </c>
      <c r="Z2" s="638"/>
      <c r="AA2" s="638"/>
      <c r="AB2" s="638"/>
      <c r="AC2" s="639"/>
      <c r="AD2" s="196" t="s">
        <v>2072</v>
      </c>
      <c r="AE2" s="635" t="s">
        <v>2317</v>
      </c>
      <c r="AF2" s="635"/>
      <c r="AG2" s="635"/>
      <c r="AH2" s="635"/>
      <c r="AI2" s="635"/>
      <c r="AJ2" s="635"/>
      <c r="AK2" s="635"/>
      <c r="AL2" s="635"/>
      <c r="AM2" s="635"/>
      <c r="AN2" s="635"/>
      <c r="AO2" s="635"/>
      <c r="AP2" s="635"/>
      <c r="AQ2" s="635"/>
      <c r="AR2" s="635"/>
      <c r="AS2" s="635"/>
      <c r="AT2" s="635"/>
      <c r="AU2" s="635"/>
      <c r="AV2" s="635"/>
      <c r="AW2" s="635"/>
      <c r="AX2" s="635"/>
      <c r="AY2" s="635"/>
      <c r="AZ2" s="635"/>
      <c r="BA2" s="635"/>
      <c r="BB2" s="635"/>
      <c r="BC2" s="635"/>
      <c r="BD2" s="635"/>
      <c r="BE2" s="635"/>
      <c r="BF2" s="635"/>
      <c r="BG2" s="635"/>
      <c r="BH2" s="636"/>
      <c r="BI2" s="249" t="s">
        <v>1625</v>
      </c>
      <c r="BJ2" s="250"/>
      <c r="BK2" s="250" t="s">
        <v>1828</v>
      </c>
      <c r="BL2" s="247"/>
      <c r="BM2" s="229"/>
      <c r="BN2" s="229"/>
      <c r="BO2" s="247"/>
      <c r="BP2" s="229"/>
      <c r="BQ2" s="229"/>
      <c r="BR2" s="247"/>
      <c r="BS2" s="229"/>
      <c r="BT2" s="229"/>
      <c r="BU2" s="632" t="s">
        <v>1626</v>
      </c>
      <c r="BV2" s="632"/>
      <c r="BW2" s="632"/>
      <c r="BX2" s="632"/>
      <c r="BY2" s="632"/>
      <c r="BZ2" s="632"/>
      <c r="CA2" s="633" t="s">
        <v>1627</v>
      </c>
      <c r="CB2" s="632"/>
      <c r="CC2" s="632"/>
      <c r="CD2" s="632"/>
      <c r="CE2" s="632"/>
      <c r="CF2" s="632"/>
      <c r="CG2" s="632"/>
      <c r="CH2" s="632"/>
      <c r="CI2" s="632"/>
      <c r="CJ2" s="632"/>
      <c r="CK2" s="632"/>
      <c r="CL2" s="632"/>
      <c r="CM2" s="632"/>
      <c r="CN2" s="632"/>
      <c r="CO2" s="632"/>
      <c r="CP2" s="632"/>
      <c r="CQ2" s="632"/>
      <c r="CR2" s="632"/>
      <c r="CS2" s="632"/>
      <c r="CT2" s="632"/>
      <c r="CU2" s="632"/>
      <c r="CV2" s="632"/>
      <c r="CW2" s="632"/>
      <c r="CX2" s="632"/>
      <c r="CY2" s="634"/>
      <c r="CZ2" s="469" t="s">
        <v>1895</v>
      </c>
      <c r="DA2" s="470"/>
      <c r="DB2" s="470"/>
      <c r="DC2" s="470"/>
      <c r="DD2" s="470"/>
      <c r="DE2" s="470"/>
      <c r="DF2" s="470"/>
      <c r="DG2" s="470"/>
      <c r="DH2" s="470"/>
      <c r="DI2" s="470"/>
      <c r="DJ2" s="470"/>
      <c r="DK2" s="470"/>
      <c r="DL2" s="470"/>
      <c r="DM2" s="470"/>
      <c r="DN2" s="470"/>
      <c r="DO2" s="470"/>
      <c r="DP2" s="470"/>
      <c r="DQ2" s="470"/>
      <c r="DR2" s="470"/>
      <c r="DS2" s="470"/>
      <c r="DT2" s="470"/>
      <c r="DU2" s="579"/>
      <c r="DV2" s="579"/>
      <c r="DW2" s="579"/>
      <c r="DX2" s="579"/>
      <c r="DY2" s="579"/>
      <c r="DZ2" s="579"/>
      <c r="EA2" s="628" t="s">
        <v>1898</v>
      </c>
      <c r="EB2" s="628"/>
      <c r="EC2" s="628"/>
      <c r="ED2" s="628"/>
      <c r="EE2" s="628"/>
      <c r="EF2" s="628"/>
      <c r="EG2" s="628"/>
      <c r="EH2" s="628"/>
      <c r="EI2" s="628"/>
      <c r="EJ2" s="628"/>
      <c r="EK2" s="628"/>
      <c r="EL2" s="628"/>
      <c r="EM2" s="628"/>
      <c r="EN2" s="628"/>
      <c r="EO2" s="628"/>
      <c r="EP2" s="628"/>
      <c r="EQ2" s="628"/>
      <c r="ER2" s="628"/>
      <c r="ES2" s="628"/>
      <c r="ET2" s="628"/>
      <c r="EU2" s="628"/>
      <c r="EV2" s="628"/>
      <c r="EW2" s="628"/>
      <c r="EX2" s="628"/>
      <c r="EY2" s="623" t="s">
        <v>1964</v>
      </c>
      <c r="EZ2" s="624"/>
      <c r="FA2" s="624"/>
      <c r="FB2" s="624"/>
      <c r="FC2" s="624"/>
      <c r="FD2" s="624"/>
      <c r="FE2" s="624"/>
      <c r="FF2" s="624"/>
      <c r="FG2" s="625"/>
      <c r="FH2" s="625"/>
      <c r="FI2" s="625"/>
      <c r="FJ2" s="625"/>
      <c r="FK2" s="625"/>
      <c r="FL2" s="625"/>
      <c r="FM2" s="625"/>
      <c r="FN2" s="626"/>
    </row>
    <row r="3" spans="1:195" x14ac:dyDescent="0.2">
      <c r="A3" s="612"/>
      <c r="B3" s="622"/>
      <c r="C3" s="613"/>
      <c r="D3" s="74" t="s">
        <v>2757</v>
      </c>
      <c r="E3" s="74" t="s">
        <v>1575</v>
      </c>
      <c r="F3" s="74" t="s">
        <v>1576</v>
      </c>
      <c r="G3" s="75" t="s">
        <v>1578</v>
      </c>
      <c r="H3" s="435" t="s">
        <v>1579</v>
      </c>
      <c r="I3" s="614"/>
      <c r="J3" s="616"/>
      <c r="K3" s="617"/>
      <c r="L3" s="611"/>
      <c r="M3" s="627"/>
      <c r="N3" s="611"/>
      <c r="O3" s="584" t="s">
        <v>1235</v>
      </c>
      <c r="P3" s="590" t="s">
        <v>1236</v>
      </c>
      <c r="Q3" s="590" t="s">
        <v>1237</v>
      </c>
      <c r="R3" s="590" t="s">
        <v>1238</v>
      </c>
      <c r="S3" s="590" t="s">
        <v>1239</v>
      </c>
      <c r="T3" s="590" t="s">
        <v>1240</v>
      </c>
      <c r="U3" s="590" t="s">
        <v>1241</v>
      </c>
      <c r="V3" s="585" t="s">
        <v>1242</v>
      </c>
      <c r="W3" s="631"/>
      <c r="X3" s="630"/>
      <c r="Y3" s="216" t="s">
        <v>8166</v>
      </c>
      <c r="Z3" s="217" t="s">
        <v>4</v>
      </c>
      <c r="AA3" s="218" t="s">
        <v>66</v>
      </c>
      <c r="AB3" s="77" t="s">
        <v>11</v>
      </c>
      <c r="AC3" s="78" t="s">
        <v>47</v>
      </c>
      <c r="AD3" s="197" t="s">
        <v>2072</v>
      </c>
      <c r="AE3" s="91" t="s">
        <v>1743</v>
      </c>
      <c r="AF3" s="79" t="s">
        <v>1744</v>
      </c>
      <c r="AG3" s="79" t="s">
        <v>1745</v>
      </c>
      <c r="AH3" s="80" t="s">
        <v>1746</v>
      </c>
      <c r="AI3" s="81" t="s">
        <v>1805</v>
      </c>
      <c r="AJ3" s="81" t="s">
        <v>1808</v>
      </c>
      <c r="AK3" s="81" t="s">
        <v>1755</v>
      </c>
      <c r="AL3" s="81" t="s">
        <v>1756</v>
      </c>
      <c r="AM3" s="79" t="s">
        <v>1747</v>
      </c>
      <c r="AN3" s="82" t="s">
        <v>1748</v>
      </c>
      <c r="AO3" s="83" t="s">
        <v>1749</v>
      </c>
      <c r="AP3" s="83" t="s">
        <v>1750</v>
      </c>
      <c r="AQ3" s="83" t="s">
        <v>1751</v>
      </c>
      <c r="AR3" s="84" t="s">
        <v>1752</v>
      </c>
      <c r="AS3" s="85" t="s">
        <v>1806</v>
      </c>
      <c r="AT3" s="85" t="s">
        <v>1809</v>
      </c>
      <c r="AU3" s="85" t="s">
        <v>1757</v>
      </c>
      <c r="AV3" s="85" t="s">
        <v>1758</v>
      </c>
      <c r="AW3" s="83" t="s">
        <v>1753</v>
      </c>
      <c r="AX3" s="86" t="s">
        <v>1754</v>
      </c>
      <c r="AY3" s="87" t="s">
        <v>1759</v>
      </c>
      <c r="AZ3" s="87" t="s">
        <v>1760</v>
      </c>
      <c r="BA3" s="87" t="s">
        <v>1761</v>
      </c>
      <c r="BB3" s="88" t="s">
        <v>1762</v>
      </c>
      <c r="BC3" s="89" t="s">
        <v>1807</v>
      </c>
      <c r="BD3" s="89" t="s">
        <v>1810</v>
      </c>
      <c r="BE3" s="89" t="s">
        <v>1763</v>
      </c>
      <c r="BF3" s="89" t="s">
        <v>1764</v>
      </c>
      <c r="BG3" s="87" t="s">
        <v>1765</v>
      </c>
      <c r="BH3" s="90" t="s">
        <v>1766</v>
      </c>
      <c r="BI3" s="251" t="s">
        <v>145</v>
      </c>
      <c r="BJ3" s="252" t="s">
        <v>1804</v>
      </c>
      <c r="BK3" s="253" t="s">
        <v>1815</v>
      </c>
      <c r="BL3" s="259" t="s">
        <v>1812</v>
      </c>
      <c r="BM3" s="230" t="s">
        <v>1767</v>
      </c>
      <c r="BN3" s="230" t="s">
        <v>1768</v>
      </c>
      <c r="BO3" s="261" t="s">
        <v>1813</v>
      </c>
      <c r="BP3" s="231" t="s">
        <v>1769</v>
      </c>
      <c r="BQ3" s="231" t="s">
        <v>1770</v>
      </c>
      <c r="BR3" s="263" t="s">
        <v>1814</v>
      </c>
      <c r="BS3" s="232" t="s">
        <v>1771</v>
      </c>
      <c r="BT3" s="232" t="s">
        <v>1772</v>
      </c>
      <c r="BU3" s="230" t="s">
        <v>1773</v>
      </c>
      <c r="BV3" s="230" t="s">
        <v>1774</v>
      </c>
      <c r="BW3" s="231" t="s">
        <v>1775</v>
      </c>
      <c r="BX3" s="231" t="s">
        <v>1776</v>
      </c>
      <c r="BY3" s="232" t="s">
        <v>1777</v>
      </c>
      <c r="BZ3" s="232" t="s">
        <v>1778</v>
      </c>
      <c r="CA3" s="257" t="s">
        <v>1779</v>
      </c>
      <c r="CB3" s="233" t="s">
        <v>1780</v>
      </c>
      <c r="CC3" s="230" t="s">
        <v>1785</v>
      </c>
      <c r="CD3" s="230" t="s">
        <v>1781</v>
      </c>
      <c r="CE3" s="230" t="s">
        <v>1784</v>
      </c>
      <c r="CF3" s="230" t="s">
        <v>1782</v>
      </c>
      <c r="CG3" s="230" t="s">
        <v>1783</v>
      </c>
      <c r="CH3" s="230" t="s">
        <v>1786</v>
      </c>
      <c r="CI3" s="230" t="s">
        <v>1787</v>
      </c>
      <c r="CJ3" s="231" t="s">
        <v>1788</v>
      </c>
      <c r="CK3" s="231" t="s">
        <v>1789</v>
      </c>
      <c r="CL3" s="231" t="s">
        <v>1790</v>
      </c>
      <c r="CM3" s="231" t="s">
        <v>1791</v>
      </c>
      <c r="CN3" s="231" t="s">
        <v>1792</v>
      </c>
      <c r="CO3" s="231" t="s">
        <v>1793</v>
      </c>
      <c r="CP3" s="231" t="s">
        <v>1794</v>
      </c>
      <c r="CQ3" s="231" t="s">
        <v>1795</v>
      </c>
      <c r="CR3" s="232" t="s">
        <v>1796</v>
      </c>
      <c r="CS3" s="232" t="s">
        <v>1797</v>
      </c>
      <c r="CT3" s="232" t="s">
        <v>1798</v>
      </c>
      <c r="CU3" s="232" t="s">
        <v>1799</v>
      </c>
      <c r="CV3" s="232" t="s">
        <v>1800</v>
      </c>
      <c r="CW3" s="232" t="s">
        <v>1801</v>
      </c>
      <c r="CX3" s="232" t="s">
        <v>1802</v>
      </c>
      <c r="CY3" s="234" t="s">
        <v>1803</v>
      </c>
      <c r="CZ3" s="106" t="s">
        <v>2265</v>
      </c>
      <c r="DA3" s="92" t="s">
        <v>8168</v>
      </c>
      <c r="DB3" s="106" t="s">
        <v>7455</v>
      </c>
      <c r="DC3" s="92" t="s">
        <v>2167</v>
      </c>
      <c r="DD3" s="92" t="s">
        <v>2999</v>
      </c>
      <c r="DE3" s="93" t="s">
        <v>2170</v>
      </c>
      <c r="DF3" s="93" t="s">
        <v>2171</v>
      </c>
      <c r="DG3" s="94" t="s">
        <v>2264</v>
      </c>
      <c r="DH3" s="95" t="s">
        <v>1906</v>
      </c>
      <c r="DI3" s="94" t="s">
        <v>1912</v>
      </c>
      <c r="DJ3" s="94" t="s">
        <v>1932</v>
      </c>
      <c r="DK3" s="94" t="s">
        <v>1913</v>
      </c>
      <c r="DL3" s="94" t="s">
        <v>1931</v>
      </c>
      <c r="DM3" s="94" t="s">
        <v>1914</v>
      </c>
      <c r="DN3" s="94" t="s">
        <v>1933</v>
      </c>
      <c r="DO3" s="95" t="s">
        <v>1907</v>
      </c>
      <c r="DP3" s="95" t="s">
        <v>1908</v>
      </c>
      <c r="DQ3" s="95" t="s">
        <v>1909</v>
      </c>
      <c r="DR3" s="95" t="s">
        <v>8085</v>
      </c>
      <c r="DS3" s="95" t="s">
        <v>1910</v>
      </c>
      <c r="DT3" s="95" t="s">
        <v>1911</v>
      </c>
      <c r="DU3" s="96" t="s">
        <v>8086</v>
      </c>
      <c r="DV3" s="96" t="s">
        <v>8089</v>
      </c>
      <c r="DW3" s="485" t="s">
        <v>8087</v>
      </c>
      <c r="DX3" s="96" t="s">
        <v>8150</v>
      </c>
      <c r="DY3" s="97" t="s">
        <v>8088</v>
      </c>
      <c r="DZ3" s="96" t="s">
        <v>8151</v>
      </c>
      <c r="EA3" s="98" t="s">
        <v>5153</v>
      </c>
      <c r="EB3" s="99" t="s">
        <v>742</v>
      </c>
      <c r="EC3" s="99" t="s">
        <v>2261</v>
      </c>
      <c r="ED3" s="99" t="s">
        <v>2260</v>
      </c>
      <c r="EE3" s="99" t="s">
        <v>743</v>
      </c>
      <c r="EF3" s="99" t="s">
        <v>744</v>
      </c>
      <c r="EG3" s="99" t="s">
        <v>1880</v>
      </c>
      <c r="EH3" s="99" t="s">
        <v>1881</v>
      </c>
      <c r="EI3" s="99" t="s">
        <v>2262</v>
      </c>
      <c r="EJ3" s="99" t="s">
        <v>1884</v>
      </c>
      <c r="EK3" s="99" t="s">
        <v>1882</v>
      </c>
      <c r="EL3" s="99" t="s">
        <v>1883</v>
      </c>
      <c r="EM3" s="99" t="s">
        <v>746</v>
      </c>
      <c r="EN3" s="99" t="s">
        <v>745</v>
      </c>
      <c r="EO3" s="99" t="s">
        <v>747</v>
      </c>
      <c r="EP3" s="99" t="s">
        <v>748</v>
      </c>
      <c r="EQ3" s="99" t="s">
        <v>749</v>
      </c>
      <c r="ER3" s="99" t="s">
        <v>750</v>
      </c>
      <c r="ES3" s="99" t="s">
        <v>751</v>
      </c>
      <c r="ET3" s="99" t="s">
        <v>752</v>
      </c>
      <c r="EU3" s="99" t="s">
        <v>753</v>
      </c>
      <c r="EV3" s="99" t="s">
        <v>754</v>
      </c>
      <c r="EW3" s="99" t="s">
        <v>755</v>
      </c>
      <c r="EX3" s="119" t="s">
        <v>5154</v>
      </c>
      <c r="EY3" s="121" t="s">
        <v>2931</v>
      </c>
      <c r="EZ3" s="296" t="s">
        <v>2932</v>
      </c>
      <c r="FA3" s="83" t="s">
        <v>1965</v>
      </c>
      <c r="FB3" s="125" t="s">
        <v>1966</v>
      </c>
      <c r="FC3" s="125" t="s">
        <v>1968</v>
      </c>
      <c r="FD3" s="125" t="s">
        <v>1967</v>
      </c>
      <c r="FE3" s="83" t="s">
        <v>1970</v>
      </c>
      <c r="FF3" s="83" t="s">
        <v>1969</v>
      </c>
      <c r="FG3" s="83" t="s">
        <v>1972</v>
      </c>
      <c r="FH3" s="83" t="s">
        <v>1971</v>
      </c>
      <c r="FI3" s="83" t="s">
        <v>1974</v>
      </c>
      <c r="FJ3" s="83" t="s">
        <v>1973</v>
      </c>
      <c r="FK3" s="83" t="s">
        <v>1976</v>
      </c>
      <c r="FL3" s="83" t="s">
        <v>1975</v>
      </c>
      <c r="FM3" s="83" t="s">
        <v>1978</v>
      </c>
      <c r="FN3" s="83" t="s">
        <v>1977</v>
      </c>
      <c r="GM3" s="1" t="s">
        <v>1243</v>
      </c>
    </row>
    <row r="4" spans="1:195" ht="13.7" customHeight="1" x14ac:dyDescent="0.2">
      <c r="A4" s="100">
        <v>20130418</v>
      </c>
      <c r="B4" s="100">
        <v>2</v>
      </c>
      <c r="C4" s="74">
        <v>1</v>
      </c>
      <c r="D4" s="74">
        <v>2</v>
      </c>
      <c r="E4" s="74">
        <v>20</v>
      </c>
      <c r="F4" s="74">
        <v>15</v>
      </c>
      <c r="G4" s="75">
        <v>1.8</v>
      </c>
      <c r="H4" s="435">
        <v>0</v>
      </c>
      <c r="I4" s="73">
        <v>13200</v>
      </c>
      <c r="J4" s="101" t="s">
        <v>709</v>
      </c>
      <c r="K4" s="102" t="str">
        <f>IF(B4=2,"Z:\Data\MOOG\HeTao\raw\",IF(B4=5,"Z:\Data\MOOG\Polo\raw\",""))</f>
        <v>Z:\Data\MOOG\HeTao\raw\</v>
      </c>
      <c r="L4" s="103" t="s">
        <v>1831</v>
      </c>
      <c r="M4" s="569" t="str">
        <f>IF(NOT(ISERROR(FIND("Training_dt",W4))),"'Plot Psychometric_HH_dt_yuchen'",IF(NOT(ISERROR(FIND("Training",W4))),"'Plot Psychometric_HH'",IF(NOT(ISERROR(FIND("1DAT",W4))),"'Plot Tuning Azimuth_HH'",IF(NOT(ISERROR(FIND("HD_dt",W4))),"'Plot HeadingDiscimination_PSTH_HH_dt_yuchen'",IF(NOT(ISERROR(FIND("HD",W4))),"'Plot HeadingDiscimination_PSTH_HH'",IF(NOT(ISERROR(FIND("MemSac",W4))),"'Memory Saccade Analysis_HH'",IF(NOT(ISERROR(FIND("DelSac",W4))),"'Memory Saccade Analysis_HH'",IF(NOT(ISERROR(FIND("u-stim",W4))),"'Plot Microstim_HH'",""))))))))</f>
        <v>'Plot Tuning Azimuth_HH'</v>
      </c>
      <c r="N4" s="573">
        <v>1</v>
      </c>
      <c r="O4" s="584">
        <v>-1</v>
      </c>
      <c r="P4" s="590">
        <v>4</v>
      </c>
      <c r="Q4" s="590">
        <f>IF(B4=2,60,310)</f>
        <v>60</v>
      </c>
      <c r="R4" s="590">
        <v>5</v>
      </c>
      <c r="S4" s="590">
        <f>IF(B4=2,60,-190)</f>
        <v>60</v>
      </c>
      <c r="T4" s="590">
        <v>1</v>
      </c>
      <c r="U4" s="590">
        <f>IF(Z4&lt;&gt;"",IF(NOT(ISERROR(FIND("SU",Z4))),VALUE(RIGHT(Z4,1))+4,IF(NOT(ISERROR(FIND("MU20",Z4))),20,IF(NOT(ISERROR(FIND("MU21",Z4))),21,IF(NOT(ISERROR(FIND("MU2",Z4))),2,1)))),"")</f>
        <v>5</v>
      </c>
      <c r="V4" s="583"/>
      <c r="W4" s="170" t="s">
        <v>147</v>
      </c>
      <c r="X4" s="192" t="s">
        <v>151</v>
      </c>
      <c r="Y4" s="219">
        <f>IF(NOT(ISERROR(FIND("MU=SU",X4))),1,IF(Z4&lt;&gt;"",IF(NOT(ISERROR(FIND("SU",Z4))),1,0),""))</f>
        <v>1</v>
      </c>
      <c r="Z4" s="217" t="s">
        <v>43</v>
      </c>
      <c r="AA4" s="218">
        <v>1321</v>
      </c>
      <c r="AB4" s="77">
        <v>12.973800000000001</v>
      </c>
      <c r="AC4" s="78" t="s">
        <v>146</v>
      </c>
      <c r="AD4" s="198" t="s">
        <v>172</v>
      </c>
      <c r="AE4" s="91" t="s">
        <v>1623</v>
      </c>
      <c r="AF4" s="79" t="s">
        <v>1623</v>
      </c>
      <c r="AG4" s="79" t="s">
        <v>1623</v>
      </c>
      <c r="AH4" s="80" t="s">
        <v>1623</v>
      </c>
      <c r="AI4" s="81" t="s">
        <v>1623</v>
      </c>
      <c r="AJ4" s="81" t="s">
        <v>1623</v>
      </c>
      <c r="AK4" s="81" t="s">
        <v>1623</v>
      </c>
      <c r="AL4" s="81" t="s">
        <v>1623</v>
      </c>
      <c r="AM4" s="479" t="s">
        <v>1623</v>
      </c>
      <c r="AN4" s="479" t="s">
        <v>1623</v>
      </c>
      <c r="AO4" s="83">
        <v>-162.346</v>
      </c>
      <c r="AP4" s="83">
        <v>0.63497899999999996</v>
      </c>
      <c r="AQ4" s="83">
        <v>0.24838099999999999</v>
      </c>
      <c r="AR4" s="84">
        <v>2.27694E-7</v>
      </c>
      <c r="AS4" s="85">
        <v>-0.98344500000000001</v>
      </c>
      <c r="AT4" s="85">
        <v>1.2292700000000001</v>
      </c>
      <c r="AU4" s="85">
        <v>-168.21899999999999</v>
      </c>
      <c r="AV4" s="85">
        <v>245.905</v>
      </c>
      <c r="AW4" s="104" t="s">
        <v>148</v>
      </c>
      <c r="AX4" s="86" t="s">
        <v>149</v>
      </c>
      <c r="AY4" s="87" t="s">
        <v>1623</v>
      </c>
      <c r="AZ4" s="87" t="s">
        <v>1623</v>
      </c>
      <c r="BA4" s="87" t="s">
        <v>1623</v>
      </c>
      <c r="BB4" s="88" t="s">
        <v>1623</v>
      </c>
      <c r="BC4" s="89" t="s">
        <v>1623</v>
      </c>
      <c r="BD4" s="89" t="s">
        <v>1623</v>
      </c>
      <c r="BE4" s="89" t="s">
        <v>1623</v>
      </c>
      <c r="BF4" s="89" t="s">
        <v>1623</v>
      </c>
      <c r="BG4" s="487" t="s">
        <v>1623</v>
      </c>
      <c r="BH4" s="105" t="s">
        <v>1623</v>
      </c>
      <c r="BI4" s="251"/>
      <c r="BJ4" s="252"/>
      <c r="BK4" s="252"/>
      <c r="BL4" s="259"/>
      <c r="BM4" s="230" t="str">
        <f>IF(CD4&lt;&gt;"",IF(ISNUMBER(CD4),(CD4-CB4)*IF(AE4&lt;0,1,-1),"nan"),"")</f>
        <v/>
      </c>
      <c r="BN4" s="230" t="str">
        <f>IF(CE4&lt;&gt;"",IF(ISNUMBER(CE4),CE4/CC4,"nan"),"")</f>
        <v/>
      </c>
      <c r="BO4" s="261"/>
      <c r="BP4" s="231" t="str">
        <f>IF(CL4&lt;&gt;"",IF(ISNUMBER(CL4),(CL4-CJ4)*IF(AO4&lt;0,1,-1),"nan"),"")</f>
        <v/>
      </c>
      <c r="BQ4" s="231" t="str">
        <f>IF(CM4&lt;&gt;"",IF(ISNUMBER(CM4),CM4/CK4,"nan"),"")</f>
        <v/>
      </c>
      <c r="BR4" s="263"/>
      <c r="BS4" s="232" t="str">
        <f>IF(CT4&lt;&gt;"",IF(ISNUMBER(CT4),(CT4-CR4)*IF(AY4&lt;0,1,-1),"nan"),"")</f>
        <v/>
      </c>
      <c r="BT4" s="232" t="str">
        <f>IF(CU4&lt;&gt;"",IF(ISNUMBER(CU4),CU4/CS4,"nan"),"")</f>
        <v/>
      </c>
      <c r="BU4" s="230"/>
      <c r="BV4" s="230"/>
      <c r="BW4" s="231"/>
      <c r="BX4" s="231"/>
      <c r="BY4" s="232"/>
      <c r="BZ4" s="235"/>
      <c r="CA4" s="257"/>
      <c r="CB4" s="233"/>
      <c r="CC4" s="230"/>
      <c r="CD4" s="230"/>
      <c r="CE4" s="230"/>
      <c r="CF4" s="230"/>
      <c r="CG4" s="230"/>
      <c r="CH4" s="230"/>
      <c r="CI4" s="230"/>
      <c r="CJ4" s="231"/>
      <c r="CK4" s="231"/>
      <c r="CL4" s="231"/>
      <c r="CM4" s="231"/>
      <c r="CN4" s="231"/>
      <c r="CO4" s="231"/>
      <c r="CP4" s="231"/>
      <c r="CQ4" s="231"/>
      <c r="CR4" s="232"/>
      <c r="CS4" s="232"/>
      <c r="CT4" s="232"/>
      <c r="CU4" s="232"/>
      <c r="CV4" s="232"/>
      <c r="CW4" s="232"/>
      <c r="CX4" s="232"/>
      <c r="CY4" s="234"/>
      <c r="DA4" s="106"/>
      <c r="DC4" s="106"/>
      <c r="DD4" s="106"/>
      <c r="DE4" s="106"/>
      <c r="DF4" s="92"/>
      <c r="DG4" s="107"/>
      <c r="DH4" s="107"/>
      <c r="DI4" s="107"/>
      <c r="DJ4" s="107"/>
      <c r="DK4" s="107"/>
      <c r="DL4" s="107"/>
      <c r="DM4" s="95"/>
      <c r="DN4" s="95"/>
      <c r="DO4" s="95"/>
      <c r="DP4" s="95"/>
      <c r="DQ4" s="95"/>
      <c r="DR4" s="95"/>
      <c r="DS4" s="95"/>
      <c r="DT4" s="95"/>
      <c r="DU4" s="497"/>
      <c r="DV4" s="497"/>
      <c r="DW4" s="497"/>
      <c r="DX4" s="497"/>
      <c r="DY4" s="497"/>
      <c r="DZ4" s="497"/>
      <c r="EA4" s="266"/>
      <c r="EB4" s="99"/>
      <c r="EC4" s="99"/>
      <c r="ED4" s="99"/>
      <c r="EE4" s="99"/>
      <c r="EF4" s="99"/>
      <c r="EG4" s="99"/>
      <c r="EH4" s="99"/>
      <c r="EI4" s="99"/>
      <c r="EJ4" s="99"/>
      <c r="EK4" s="99"/>
      <c r="EL4" s="99"/>
      <c r="EM4" s="99"/>
      <c r="EN4" s="99"/>
      <c r="EO4" s="99"/>
      <c r="EP4" s="99"/>
      <c r="EQ4" s="99"/>
      <c r="ER4" s="99"/>
      <c r="ES4" s="99"/>
      <c r="ET4" s="99"/>
      <c r="EU4" s="99"/>
      <c r="EV4" s="99"/>
      <c r="EW4" s="99"/>
      <c r="EX4" s="119"/>
      <c r="EY4" s="121"/>
      <c r="EZ4" s="296"/>
      <c r="FA4" s="83"/>
      <c r="FC4" s="116"/>
      <c r="FD4" s="116"/>
    </row>
    <row r="5" spans="1:195" ht="13.7" customHeight="1" x14ac:dyDescent="0.2">
      <c r="A5" s="100">
        <v>20130423</v>
      </c>
      <c r="B5" s="100">
        <v>2</v>
      </c>
      <c r="C5" s="74">
        <v>2</v>
      </c>
      <c r="D5" s="74">
        <v>2</v>
      </c>
      <c r="E5" s="74">
        <v>20</v>
      </c>
      <c r="F5" s="74">
        <v>13</v>
      </c>
      <c r="G5" s="75">
        <v>1.8</v>
      </c>
      <c r="H5" s="435">
        <v>0</v>
      </c>
      <c r="I5" s="73">
        <v>10530</v>
      </c>
      <c r="J5" s="101" t="s">
        <v>117</v>
      </c>
      <c r="K5" s="102" t="str">
        <f>IF(B5=2,"Z:\Data\MOOG\HeTao\raw\",IF(B5=5,"Z:\Data\MOOG\Polo\raw\",""))</f>
        <v>Z:\Data\MOOG\HeTao\raw\</v>
      </c>
      <c r="L5" s="103" t="s">
        <v>154</v>
      </c>
      <c r="M5" s="569" t="str">
        <f>IF(NOT(ISERROR(FIND("Training_dt",W5))),"'Plot Psychometric_HH_dt_yuchen'",IF(NOT(ISERROR(FIND("Training",W5))),"'Plot Psychometric_HH'",IF(NOT(ISERROR(FIND("1DAT",W5))),"'Plot Tuning Azimuth_HH'",IF(NOT(ISERROR(FIND("HD_dt",W5))),"'Plot HeadingDiscimination_PSTH_HH_dt_yuchen'",IF(NOT(ISERROR(FIND("HD",W5))),"'Plot HeadingDiscimination_PSTH_HH'",IF(NOT(ISERROR(FIND("MemSac",W5))),"'Memory Saccade Analysis_HH'",IF(NOT(ISERROR(FIND("DelSac",W5))),"'Memory Saccade Analysis_HH'",IF(NOT(ISERROR(FIND("u-stim",W5))),"'Plot Microstim_HH'",""))))))))</f>
        <v>'Plot Tuning Azimuth_HH'</v>
      </c>
      <c r="N5" s="573">
        <v>1</v>
      </c>
      <c r="O5" s="584">
        <v>-1</v>
      </c>
      <c r="P5" s="590">
        <v>4</v>
      </c>
      <c r="Q5" s="590">
        <f>IF(B5=2,60,310)</f>
        <v>60</v>
      </c>
      <c r="R5" s="590">
        <v>5</v>
      </c>
      <c r="S5" s="590">
        <f>IF(B5=2,60,-190)</f>
        <v>60</v>
      </c>
      <c r="T5" s="590">
        <v>1</v>
      </c>
      <c r="U5" s="590">
        <f>IF(Z5&lt;&gt;"",IF(NOT(ISERROR(FIND("SU",Z5))),VALUE(RIGHT(Z5,1))+4,IF(NOT(ISERROR(FIND("MU20",Z5))),20,IF(NOT(ISERROR(FIND("MU21",Z5))),21,IF(NOT(ISERROR(FIND("MU2",Z5))),2,1)))),"")</f>
        <v>1</v>
      </c>
      <c r="V5" s="583"/>
      <c r="W5" s="170" t="s">
        <v>147</v>
      </c>
      <c r="X5" s="192"/>
      <c r="Y5" s="219">
        <f>IF(NOT(ISERROR(FIND("MU=SU",X5))),1,IF(Z5&lt;&gt;"",IF(NOT(ISERROR(FIND("SU",Z5))),1,0),""))</f>
        <v>0</v>
      </c>
      <c r="Z5" s="217" t="s">
        <v>131</v>
      </c>
      <c r="AA5" s="513"/>
      <c r="AB5" s="475"/>
      <c r="AC5" s="78"/>
      <c r="AD5" s="199"/>
      <c r="AE5" s="91" t="s">
        <v>1623</v>
      </c>
      <c r="AF5" s="79" t="s">
        <v>1623</v>
      </c>
      <c r="AG5" s="79" t="s">
        <v>1623</v>
      </c>
      <c r="AH5" s="80" t="s">
        <v>1623</v>
      </c>
      <c r="AI5" s="81" t="s">
        <v>1623</v>
      </c>
      <c r="AJ5" s="81" t="s">
        <v>1623</v>
      </c>
      <c r="AK5" s="81" t="s">
        <v>1623</v>
      </c>
      <c r="AL5" s="81" t="s">
        <v>1623</v>
      </c>
      <c r="AM5" s="479" t="s">
        <v>1623</v>
      </c>
      <c r="AN5" s="479" t="s">
        <v>1623</v>
      </c>
      <c r="AO5" s="83">
        <v>33.533000000000001</v>
      </c>
      <c r="AP5" s="83">
        <v>0.40507399999999999</v>
      </c>
      <c r="AQ5" s="83">
        <v>2.2991000000000001E-2</v>
      </c>
      <c r="AR5" s="84">
        <v>0.929311</v>
      </c>
      <c r="AS5" s="85">
        <v>0</v>
      </c>
      <c r="AT5" s="85">
        <v>0.51298900000000003</v>
      </c>
      <c r="AU5" s="85">
        <v>88.298199999999994</v>
      </c>
      <c r="AV5" s="85">
        <v>7.0389499999999998</v>
      </c>
      <c r="AW5" s="104" t="s">
        <v>152</v>
      </c>
      <c r="AX5" s="86" t="s">
        <v>153</v>
      </c>
      <c r="AY5" s="87" t="s">
        <v>1623</v>
      </c>
      <c r="AZ5" s="87" t="s">
        <v>1623</v>
      </c>
      <c r="BA5" s="87" t="s">
        <v>1623</v>
      </c>
      <c r="BB5" s="88" t="s">
        <v>1623</v>
      </c>
      <c r="BC5" s="89" t="s">
        <v>1623</v>
      </c>
      <c r="BD5" s="89" t="s">
        <v>1623</v>
      </c>
      <c r="BE5" s="89" t="s">
        <v>1623</v>
      </c>
      <c r="BF5" s="89" t="s">
        <v>1623</v>
      </c>
      <c r="BG5" s="487" t="s">
        <v>1623</v>
      </c>
      <c r="BH5" s="105" t="s">
        <v>1623</v>
      </c>
      <c r="BI5" s="251"/>
      <c r="BJ5" s="252"/>
      <c r="BK5" s="252"/>
      <c r="BL5" s="259"/>
      <c r="BM5" s="230" t="str">
        <f>IF(CD5&lt;&gt;"",IF(ISNUMBER(CD5),(CD5-CB5)*IF(AE5&lt;0,1,-1),"nan"),"")</f>
        <v/>
      </c>
      <c r="BN5" s="230" t="str">
        <f>IF(CE5&lt;&gt;"",IF(ISNUMBER(CE5),CE5/CC5,"nan"),"")</f>
        <v/>
      </c>
      <c r="BO5" s="261"/>
      <c r="BP5" s="231" t="str">
        <f>IF(CL5&lt;&gt;"",IF(ISNUMBER(CL5),(CL5-CJ5)*IF(AO5&lt;0,1,-1),"nan"),"")</f>
        <v/>
      </c>
      <c r="BQ5" s="231" t="str">
        <f>IF(CM5&lt;&gt;"",IF(ISNUMBER(CM5),CM5/CK5,"nan"),"")</f>
        <v/>
      </c>
      <c r="BR5" s="263"/>
      <c r="BS5" s="232" t="str">
        <f>IF(CT5&lt;&gt;"",IF(ISNUMBER(CT5),(CT5-CR5)*IF(AY5&lt;0,1,-1),"nan"),"")</f>
        <v/>
      </c>
      <c r="BT5" s="232" t="str">
        <f>IF(CU5&lt;&gt;"",IF(ISNUMBER(CU5),CU5/CS5,"nan"),"")</f>
        <v/>
      </c>
      <c r="BU5" s="230"/>
      <c r="BV5" s="230"/>
      <c r="BW5" s="231"/>
      <c r="BX5" s="231"/>
      <c r="BY5" s="232"/>
      <c r="BZ5" s="235"/>
      <c r="CA5" s="257"/>
      <c r="CB5" s="233"/>
      <c r="CC5" s="230"/>
      <c r="CD5" s="230"/>
      <c r="CE5" s="230"/>
      <c r="CF5" s="230"/>
      <c r="CG5" s="230"/>
      <c r="CH5" s="230"/>
      <c r="CI5" s="230"/>
      <c r="CJ5" s="231"/>
      <c r="CK5" s="231"/>
      <c r="CL5" s="231"/>
      <c r="CM5" s="231"/>
      <c r="CN5" s="231"/>
      <c r="CO5" s="231"/>
      <c r="CP5" s="231"/>
      <c r="CQ5" s="231"/>
      <c r="CR5" s="232"/>
      <c r="CS5" s="232"/>
      <c r="CT5" s="232"/>
      <c r="CU5" s="232"/>
      <c r="CV5" s="232"/>
      <c r="CW5" s="232"/>
      <c r="CX5" s="232"/>
      <c r="CY5" s="234"/>
      <c r="DA5" s="106"/>
      <c r="DC5" s="106"/>
      <c r="DD5" s="106"/>
      <c r="DE5" s="106"/>
      <c r="DF5" s="92"/>
      <c r="DG5" s="107"/>
      <c r="DH5" s="107"/>
      <c r="DI5" s="107"/>
      <c r="DJ5" s="107"/>
      <c r="DK5" s="107"/>
      <c r="DL5" s="107"/>
      <c r="DM5" s="95"/>
      <c r="DN5" s="95"/>
      <c r="DO5" s="95"/>
      <c r="DP5" s="95"/>
      <c r="DQ5" s="95"/>
      <c r="DR5" s="95"/>
      <c r="DS5" s="95"/>
      <c r="DT5" s="95"/>
      <c r="DU5" s="497"/>
      <c r="DV5" s="497"/>
      <c r="DW5" s="497"/>
      <c r="DX5" s="497"/>
      <c r="DY5" s="497"/>
      <c r="DZ5" s="497"/>
      <c r="EA5" s="98"/>
      <c r="EB5" s="492"/>
      <c r="EC5" s="492"/>
      <c r="ED5" s="492"/>
      <c r="EE5" s="492"/>
      <c r="EF5" s="492"/>
      <c r="EG5" s="99"/>
      <c r="EH5" s="99"/>
      <c r="EI5" s="99"/>
      <c r="EJ5" s="99"/>
      <c r="EK5" s="99"/>
      <c r="EL5" s="99"/>
      <c r="EM5" s="99"/>
      <c r="EN5" s="99"/>
      <c r="EO5" s="99"/>
      <c r="EP5" s="99"/>
      <c r="EQ5" s="99"/>
      <c r="ER5" s="99"/>
      <c r="ES5" s="99"/>
      <c r="ET5" s="99"/>
      <c r="EU5" s="99"/>
      <c r="EV5" s="99"/>
      <c r="EW5" s="99"/>
      <c r="EX5" s="119"/>
      <c r="EY5" s="121"/>
      <c r="EZ5" s="296"/>
      <c r="FA5" s="83"/>
      <c r="FC5" s="505"/>
      <c r="FD5" s="505"/>
    </row>
    <row r="6" spans="1:195" ht="13.7" customHeight="1" x14ac:dyDescent="0.2">
      <c r="A6" s="100">
        <v>20130503</v>
      </c>
      <c r="B6" s="100">
        <v>2</v>
      </c>
      <c r="C6" s="74">
        <v>3</v>
      </c>
      <c r="D6" s="74">
        <v>2</v>
      </c>
      <c r="E6" s="74">
        <v>22</v>
      </c>
      <c r="F6" s="74">
        <v>15</v>
      </c>
      <c r="G6" s="75">
        <v>2</v>
      </c>
      <c r="H6" s="435">
        <v>0</v>
      </c>
      <c r="I6" s="73">
        <v>10000</v>
      </c>
      <c r="J6" s="101" t="s">
        <v>117</v>
      </c>
      <c r="K6" s="102" t="str">
        <f>IF(B6=2,"Z:\Data\MOOG\HeTao\raw\",IF(B6=5,"Z:\Data\MOOG\Polo\raw\",""))</f>
        <v>Z:\Data\MOOG\HeTao\raw\</v>
      </c>
      <c r="L6" s="103" t="s">
        <v>157</v>
      </c>
      <c r="M6" s="569" t="str">
        <f>IF(NOT(ISERROR(FIND("Training_dt",W6))),"'Plot Psychometric_HH_dt_yuchen'",IF(NOT(ISERROR(FIND("Training",W6))),"'Plot Psychometric_HH'",IF(NOT(ISERROR(FIND("1DAT",W6))),"'Plot Tuning Azimuth_HH'",IF(NOT(ISERROR(FIND("HD_dt",W6))),"'Plot HeadingDiscimination_PSTH_HH_dt_yuchen'",IF(NOT(ISERROR(FIND("HD",W6))),"'Plot HeadingDiscimination_PSTH_HH'",IF(NOT(ISERROR(FIND("MemSac",W6))),"'Memory Saccade Analysis_HH'",IF(NOT(ISERROR(FIND("DelSac",W6))),"'Memory Saccade Analysis_HH'",IF(NOT(ISERROR(FIND("u-stim",W6))),"'Plot Microstim_HH'",""))))))))</f>
        <v>'Plot Tuning Azimuth_HH'</v>
      </c>
      <c r="N6" s="573">
        <v>1</v>
      </c>
      <c r="O6" s="584">
        <v>-1</v>
      </c>
      <c r="P6" s="590">
        <v>4</v>
      </c>
      <c r="Q6" s="590">
        <f>IF(B6=2,60,310)</f>
        <v>60</v>
      </c>
      <c r="R6" s="590">
        <v>5</v>
      </c>
      <c r="S6" s="590">
        <f>IF(B6=2,60,-190)</f>
        <v>60</v>
      </c>
      <c r="T6" s="590">
        <v>1</v>
      </c>
      <c r="U6" s="590">
        <f>IF(Z6&lt;&gt;"",IF(NOT(ISERROR(FIND("SU",Z6))),VALUE(RIGHT(Z6,1))+4,IF(NOT(ISERROR(FIND("MU20",Z6))),20,IF(NOT(ISERROR(FIND("MU21",Z6))),21,IF(NOT(ISERROR(FIND("MU2",Z6))),2,1)))),"")</f>
        <v>1</v>
      </c>
      <c r="V6" s="583"/>
      <c r="W6" s="170" t="s">
        <v>147</v>
      </c>
      <c r="X6" s="192" t="s">
        <v>150</v>
      </c>
      <c r="Y6" s="219">
        <f>IF(NOT(ISERROR(FIND("MU=SU",X6))),1,IF(Z6&lt;&gt;"",IF(NOT(ISERROR(FIND("SU",Z6))),1,0),""))</f>
        <v>0</v>
      </c>
      <c r="Z6" s="217" t="s">
        <v>131</v>
      </c>
      <c r="AA6" s="218"/>
      <c r="AB6" s="77"/>
      <c r="AC6" s="78"/>
      <c r="AD6" s="199" t="s">
        <v>173</v>
      </c>
      <c r="AE6" s="91" t="s">
        <v>1623</v>
      </c>
      <c r="AF6" s="79" t="s">
        <v>1623</v>
      </c>
      <c r="AG6" s="79" t="s">
        <v>1623</v>
      </c>
      <c r="AH6" s="80" t="s">
        <v>1623</v>
      </c>
      <c r="AI6" s="81" t="s">
        <v>1623</v>
      </c>
      <c r="AJ6" s="81" t="s">
        <v>1623</v>
      </c>
      <c r="AK6" s="81" t="s">
        <v>1623</v>
      </c>
      <c r="AL6" s="81" t="s">
        <v>1623</v>
      </c>
      <c r="AM6" s="479" t="s">
        <v>1623</v>
      </c>
      <c r="AN6" s="479" t="s">
        <v>1623</v>
      </c>
      <c r="AO6" s="83">
        <v>-7.83134</v>
      </c>
      <c r="AP6" s="83">
        <v>0.47283500000000001</v>
      </c>
      <c r="AQ6" s="83">
        <v>0.30296099999999998</v>
      </c>
      <c r="AR6" s="84">
        <v>1.8297299999999999E-3</v>
      </c>
      <c r="AS6" s="85">
        <v>0.566492</v>
      </c>
      <c r="AT6" s="85">
        <v>0.113592</v>
      </c>
      <c r="AU6" s="85">
        <v>1.05427</v>
      </c>
      <c r="AV6" s="85">
        <v>97.948400000000007</v>
      </c>
      <c r="AW6" s="104" t="s">
        <v>155</v>
      </c>
      <c r="AX6" s="86" t="s">
        <v>156</v>
      </c>
      <c r="AY6" s="87" t="s">
        <v>1623</v>
      </c>
      <c r="AZ6" s="87" t="s">
        <v>1623</v>
      </c>
      <c r="BA6" s="87" t="s">
        <v>1623</v>
      </c>
      <c r="BB6" s="88" t="s">
        <v>1623</v>
      </c>
      <c r="BC6" s="89" t="s">
        <v>1623</v>
      </c>
      <c r="BD6" s="89" t="s">
        <v>1623</v>
      </c>
      <c r="BE6" s="89" t="s">
        <v>1623</v>
      </c>
      <c r="BF6" s="89" t="s">
        <v>1623</v>
      </c>
      <c r="BG6" s="487" t="s">
        <v>1623</v>
      </c>
      <c r="BH6" s="105" t="s">
        <v>1623</v>
      </c>
      <c r="BI6" s="251"/>
      <c r="BJ6" s="252"/>
      <c r="BK6" s="252"/>
      <c r="BL6" s="259"/>
      <c r="BM6" s="230" t="str">
        <f>IF(CD6&lt;&gt;"",IF(ISNUMBER(CD6),(CD6-CB6)*IF(AE6&lt;0,1,-1),"nan"),"")</f>
        <v/>
      </c>
      <c r="BN6" s="230" t="str">
        <f>IF(CE6&lt;&gt;"",IF(ISNUMBER(CE6),CE6/CC6,"nan"),"")</f>
        <v/>
      </c>
      <c r="BO6" s="261"/>
      <c r="BP6" s="231" t="str">
        <f>IF(CL6&lt;&gt;"",IF(ISNUMBER(CL6),(CL6-CJ6)*IF(AO6&lt;0,1,-1),"nan"),"")</f>
        <v/>
      </c>
      <c r="BQ6" s="231" t="str">
        <f>IF(CM6&lt;&gt;"",IF(ISNUMBER(CM6),CM6/CK6,"nan"),"")</f>
        <v/>
      </c>
      <c r="BR6" s="263"/>
      <c r="BS6" s="232" t="str">
        <f>IF(CT6&lt;&gt;"",IF(ISNUMBER(CT6),(CT6-CR6)*IF(AY6&lt;0,1,-1),"nan"),"")</f>
        <v/>
      </c>
      <c r="BT6" s="232" t="str">
        <f>IF(CU6&lt;&gt;"",IF(ISNUMBER(CU6),CU6/CS6,"nan"),"")</f>
        <v/>
      </c>
      <c r="BU6" s="230"/>
      <c r="BV6" s="230"/>
      <c r="BW6" s="231"/>
      <c r="BX6" s="231"/>
      <c r="BY6" s="232"/>
      <c r="BZ6" s="235"/>
      <c r="CA6" s="257"/>
      <c r="CB6" s="233"/>
      <c r="CC6" s="230"/>
      <c r="CD6" s="230"/>
      <c r="CE6" s="230"/>
      <c r="CF6" s="230"/>
      <c r="CG6" s="230"/>
      <c r="CH6" s="230"/>
      <c r="CI6" s="230"/>
      <c r="CJ6" s="231"/>
      <c r="CK6" s="231"/>
      <c r="CL6" s="231"/>
      <c r="CM6" s="231"/>
      <c r="CN6" s="231"/>
      <c r="CO6" s="231"/>
      <c r="CP6" s="231"/>
      <c r="CQ6" s="231"/>
      <c r="CR6" s="232"/>
      <c r="CS6" s="232"/>
      <c r="CT6" s="232"/>
      <c r="CU6" s="232"/>
      <c r="CV6" s="232"/>
      <c r="CW6" s="232"/>
      <c r="CX6" s="232"/>
      <c r="CY6" s="234"/>
      <c r="DA6" s="106"/>
      <c r="DC6" s="106"/>
      <c r="DD6" s="106"/>
      <c r="DE6" s="106"/>
      <c r="DF6" s="92"/>
      <c r="DG6" s="107"/>
      <c r="DH6" s="107"/>
      <c r="DI6" s="107"/>
      <c r="DJ6" s="107"/>
      <c r="DK6" s="107"/>
      <c r="DL6" s="107"/>
      <c r="DM6" s="95"/>
      <c r="DN6" s="95"/>
      <c r="DO6" s="95"/>
      <c r="DP6" s="95"/>
      <c r="DQ6" s="95"/>
      <c r="DR6" s="95"/>
      <c r="DS6" s="95"/>
      <c r="DT6" s="95"/>
      <c r="DU6" s="497"/>
      <c r="DV6" s="497"/>
      <c r="DW6" s="497"/>
      <c r="DX6" s="497"/>
      <c r="DY6" s="497"/>
      <c r="DZ6" s="497"/>
      <c r="EA6" s="267"/>
      <c r="EB6" s="99"/>
      <c r="EC6" s="99"/>
      <c r="ED6" s="99"/>
      <c r="EE6" s="492"/>
      <c r="EF6" s="99"/>
      <c r="EG6" s="99"/>
      <c r="EH6" s="99"/>
      <c r="EI6" s="99"/>
      <c r="EJ6" s="99"/>
      <c r="EK6" s="99"/>
      <c r="EL6" s="99"/>
      <c r="EM6" s="99"/>
      <c r="EN6" s="99"/>
      <c r="EO6" s="99"/>
      <c r="EP6" s="99"/>
      <c r="EQ6" s="99"/>
      <c r="ER6" s="99"/>
      <c r="ES6" s="99"/>
      <c r="ET6" s="99"/>
      <c r="EU6" s="99"/>
      <c r="EV6" s="99"/>
      <c r="EW6" s="99"/>
      <c r="EX6" s="119"/>
      <c r="EY6" s="121"/>
      <c r="EZ6" s="296"/>
      <c r="FA6" s="83"/>
      <c r="FC6" s="505"/>
      <c r="FD6" s="505"/>
    </row>
    <row r="7" spans="1:195" ht="13.7" customHeight="1" x14ac:dyDescent="0.2">
      <c r="A7" s="100">
        <v>20130503</v>
      </c>
      <c r="B7" s="100">
        <v>2</v>
      </c>
      <c r="C7" s="74">
        <v>3</v>
      </c>
      <c r="D7" s="74">
        <v>2</v>
      </c>
      <c r="E7" s="74">
        <v>22</v>
      </c>
      <c r="F7" s="74">
        <v>15</v>
      </c>
      <c r="G7" s="75">
        <v>2</v>
      </c>
      <c r="H7" s="435">
        <v>0</v>
      </c>
      <c r="I7" s="73">
        <v>10749</v>
      </c>
      <c r="J7" s="101" t="s">
        <v>117</v>
      </c>
      <c r="K7" s="102" t="str">
        <f>IF(B7=2,"Z:\Data\MOOG\HeTao\raw\",IF(B7=5,"Z:\Data\MOOG\Polo\raw\",""))</f>
        <v>Z:\Data\MOOG\HeTao\raw\</v>
      </c>
      <c r="L7" s="103" t="s">
        <v>159</v>
      </c>
      <c r="M7" s="569" t="str">
        <f>IF(NOT(ISERROR(FIND("Training_dt",W7))),"'Plot Psychometric_HH_dt_yuchen'",IF(NOT(ISERROR(FIND("Training",W7))),"'Plot Psychometric_HH'",IF(NOT(ISERROR(FIND("1DAT",W7))),"'Plot Tuning Azimuth_HH'",IF(NOT(ISERROR(FIND("HD_dt",W7))),"'Plot HeadingDiscimination_PSTH_HH_dt_yuchen'",IF(NOT(ISERROR(FIND("HD",W7))),"'Plot HeadingDiscimination_PSTH_HH'",IF(NOT(ISERROR(FIND("MemSac",W7))),"'Memory Saccade Analysis_HH'",IF(NOT(ISERROR(FIND("DelSac",W7))),"'Memory Saccade Analysis_HH'",IF(NOT(ISERROR(FIND("u-stim",W7))),"'Plot Microstim_HH'",""))))))))</f>
        <v>'Plot Tuning Azimuth_HH'</v>
      </c>
      <c r="N7" s="573">
        <v>1</v>
      </c>
      <c r="O7" s="584">
        <v>-1</v>
      </c>
      <c r="P7" s="590">
        <v>4</v>
      </c>
      <c r="Q7" s="590">
        <f>IF(B7=2,60,310)</f>
        <v>60</v>
      </c>
      <c r="R7" s="590">
        <v>5</v>
      </c>
      <c r="S7" s="590">
        <f>IF(B7=2,60,-190)</f>
        <v>60</v>
      </c>
      <c r="T7" s="590">
        <v>1</v>
      </c>
      <c r="U7" s="590">
        <f>IF(Z7&lt;&gt;"",IF(NOT(ISERROR(FIND("SU",Z7))),VALUE(RIGHT(Z7,1))+4,IF(NOT(ISERROR(FIND("MU20",Z7))),20,IF(NOT(ISERROR(FIND("MU21",Z7))),21,IF(NOT(ISERROR(FIND("MU2",Z7))),2,1)))),"")</f>
        <v>1</v>
      </c>
      <c r="V7" s="583"/>
      <c r="W7" s="170" t="s">
        <v>147</v>
      </c>
      <c r="X7" s="192"/>
      <c r="Y7" s="219">
        <f>IF(NOT(ISERROR(FIND("MU=SU",X7))),1,IF(Z7&lt;&gt;"",IF(NOT(ISERROR(FIND("SU",Z7))),1,0),""))</f>
        <v>0</v>
      </c>
      <c r="Z7" s="217" t="s">
        <v>131</v>
      </c>
      <c r="AA7" s="218"/>
      <c r="AB7" s="77"/>
      <c r="AC7" s="78"/>
      <c r="AD7" s="199"/>
      <c r="AE7" s="91" t="s">
        <v>1623</v>
      </c>
      <c r="AF7" s="79" t="s">
        <v>1623</v>
      </c>
      <c r="AG7" s="79" t="s">
        <v>1623</v>
      </c>
      <c r="AH7" s="80" t="s">
        <v>1623</v>
      </c>
      <c r="AI7" s="81" t="s">
        <v>1623</v>
      </c>
      <c r="AJ7" s="81" t="s">
        <v>1623</v>
      </c>
      <c r="AK7" s="81" t="s">
        <v>1623</v>
      </c>
      <c r="AL7" s="81" t="s">
        <v>1623</v>
      </c>
      <c r="AM7" s="479" t="s">
        <v>1623</v>
      </c>
      <c r="AN7" s="479" t="s">
        <v>1623</v>
      </c>
      <c r="AO7" s="83">
        <v>-113.998</v>
      </c>
      <c r="AP7" s="83">
        <v>0.46859200000000001</v>
      </c>
      <c r="AQ7" s="83">
        <v>0.45627899999999999</v>
      </c>
      <c r="AR7" s="84">
        <v>5.2825099999999998E-3</v>
      </c>
      <c r="AS7" s="85">
        <v>-0.26478499999999999</v>
      </c>
      <c r="AT7" s="85">
        <v>-0.97470699999999999</v>
      </c>
      <c r="AU7" s="85">
        <v>-116.273</v>
      </c>
      <c r="AV7" s="85">
        <v>27.574000000000002</v>
      </c>
      <c r="AW7" s="104" t="s">
        <v>160</v>
      </c>
      <c r="AX7" s="86" t="s">
        <v>161</v>
      </c>
      <c r="AY7" s="87" t="s">
        <v>1623</v>
      </c>
      <c r="AZ7" s="87" t="s">
        <v>1623</v>
      </c>
      <c r="BA7" s="87" t="s">
        <v>1623</v>
      </c>
      <c r="BB7" s="486" t="s">
        <v>1623</v>
      </c>
      <c r="BC7" s="487" t="s">
        <v>1623</v>
      </c>
      <c r="BD7" s="487" t="s">
        <v>1623</v>
      </c>
      <c r="BE7" s="487" t="s">
        <v>1623</v>
      </c>
      <c r="BF7" s="487" t="s">
        <v>1623</v>
      </c>
      <c r="BG7" s="487" t="s">
        <v>1623</v>
      </c>
      <c r="BH7" s="105" t="s">
        <v>1623</v>
      </c>
      <c r="BI7" s="251"/>
      <c r="BJ7" s="252"/>
      <c r="BK7" s="252"/>
      <c r="BL7" s="259"/>
      <c r="BM7" s="230" t="str">
        <f>IF(CD7&lt;&gt;"",IF(ISNUMBER(CD7),(CD7-CB7)*IF(AE7&lt;0,1,-1),"nan"),"")</f>
        <v/>
      </c>
      <c r="BN7" s="230" t="str">
        <f>IF(CE7&lt;&gt;"",IF(ISNUMBER(CE7),CE7/CC7,"nan"),"")</f>
        <v/>
      </c>
      <c r="BO7" s="261"/>
      <c r="BP7" s="231" t="str">
        <f>IF(CL7&lt;&gt;"",IF(ISNUMBER(CL7),(CL7-CJ7)*IF(AO7&lt;0,1,-1),"nan"),"")</f>
        <v/>
      </c>
      <c r="BQ7" s="231" t="str">
        <f>IF(CM7&lt;&gt;"",IF(ISNUMBER(CM7),CM7/CK7,"nan"),"")</f>
        <v/>
      </c>
      <c r="BR7" s="263"/>
      <c r="BS7" s="232" t="str">
        <f>IF(CT7&lt;&gt;"",IF(ISNUMBER(CT7),(CT7-CR7)*IF(AY7&lt;0,1,-1),"nan"),"")</f>
        <v/>
      </c>
      <c r="BT7" s="232" t="str">
        <f>IF(CU7&lt;&gt;"",IF(ISNUMBER(CU7),CU7/CS7,"nan"),"")</f>
        <v/>
      </c>
      <c r="BU7" s="230"/>
      <c r="BV7" s="230"/>
      <c r="BW7" s="231"/>
      <c r="BX7" s="231"/>
      <c r="BY7" s="232"/>
      <c r="BZ7" s="235"/>
      <c r="CA7" s="257"/>
      <c r="CB7" s="233"/>
      <c r="CC7" s="230"/>
      <c r="CD7" s="230"/>
      <c r="CE7" s="230"/>
      <c r="CF7" s="230"/>
      <c r="CG7" s="230"/>
      <c r="CH7" s="230"/>
      <c r="CI7" s="230"/>
      <c r="CJ7" s="231"/>
      <c r="CK7" s="231"/>
      <c r="CL7" s="231"/>
      <c r="CM7" s="231"/>
      <c r="CN7" s="231"/>
      <c r="CO7" s="231"/>
      <c r="CP7" s="231"/>
      <c r="CQ7" s="231"/>
      <c r="CR7" s="232"/>
      <c r="CS7" s="232"/>
      <c r="CT7" s="232"/>
      <c r="CU7" s="232"/>
      <c r="CV7" s="232"/>
      <c r="CW7" s="232"/>
      <c r="CX7" s="232"/>
      <c r="CY7" s="234"/>
      <c r="DA7" s="106"/>
      <c r="DC7" s="106"/>
      <c r="DD7" s="106"/>
      <c r="DE7" s="106"/>
      <c r="DF7" s="92"/>
      <c r="DG7" s="107"/>
      <c r="DH7" s="107"/>
      <c r="DI7" s="107"/>
      <c r="DJ7" s="107"/>
      <c r="DK7" s="107"/>
      <c r="DL7" s="107"/>
      <c r="DM7" s="95"/>
      <c r="DN7" s="95"/>
      <c r="DO7" s="95"/>
      <c r="DP7" s="95"/>
      <c r="DQ7" s="95"/>
      <c r="DR7" s="95"/>
      <c r="DS7" s="95"/>
      <c r="DT7" s="95"/>
      <c r="DU7" s="497"/>
      <c r="DV7" s="497"/>
      <c r="DW7" s="497"/>
      <c r="DX7" s="497"/>
      <c r="DY7" s="497"/>
      <c r="DZ7" s="497"/>
      <c r="EA7" s="267"/>
      <c r="EB7" s="99"/>
      <c r="EC7" s="99"/>
      <c r="ED7" s="99"/>
      <c r="EE7" s="99"/>
      <c r="EF7" s="99"/>
      <c r="EG7" s="99"/>
      <c r="EH7" s="99"/>
      <c r="EI7" s="99"/>
      <c r="EJ7" s="99"/>
      <c r="EK7" s="99"/>
      <c r="EL7" s="99"/>
      <c r="EM7" s="99"/>
      <c r="EN7" s="99"/>
      <c r="EO7" s="99"/>
      <c r="EP7" s="99"/>
      <c r="EQ7" s="99"/>
      <c r="ER7" s="99"/>
      <c r="ES7" s="99"/>
      <c r="ET7" s="99"/>
      <c r="EU7" s="99"/>
      <c r="EV7" s="99"/>
      <c r="EW7" s="99"/>
      <c r="EX7" s="119"/>
      <c r="EY7" s="121"/>
      <c r="EZ7" s="296"/>
      <c r="FA7" s="83"/>
      <c r="FC7" s="116"/>
      <c r="FD7" s="116"/>
    </row>
    <row r="8" spans="1:195" ht="13.7" customHeight="1" x14ac:dyDescent="0.2">
      <c r="A8" s="100">
        <v>20130506</v>
      </c>
      <c r="B8" s="100">
        <v>2</v>
      </c>
      <c r="C8" s="74">
        <v>4</v>
      </c>
      <c r="D8" s="74">
        <v>2</v>
      </c>
      <c r="E8" s="74">
        <v>18</v>
      </c>
      <c r="F8" s="74">
        <v>15</v>
      </c>
      <c r="G8" s="75">
        <v>2</v>
      </c>
      <c r="H8" s="435">
        <v>0</v>
      </c>
      <c r="I8" s="73">
        <v>10480</v>
      </c>
      <c r="J8" s="101" t="s">
        <v>117</v>
      </c>
      <c r="K8" s="102" t="str">
        <f>IF(B8=2,"Z:\Data\MOOG\HeTao\raw\",IF(B8=5,"Z:\Data\MOOG\Polo\raw\",""))</f>
        <v>Z:\Data\MOOG\HeTao\raw\</v>
      </c>
      <c r="L8" s="103" t="s">
        <v>170</v>
      </c>
      <c r="M8" s="569" t="str">
        <f>IF(NOT(ISERROR(FIND("Training_dt",W8))),"'Plot Psychometric_HH_dt_yuchen'",IF(NOT(ISERROR(FIND("Training",W8))),"'Plot Psychometric_HH'",IF(NOT(ISERROR(FIND("1DAT",W8))),"'Plot Tuning Azimuth_HH'",IF(NOT(ISERROR(FIND("HD_dt",W8))),"'Plot HeadingDiscimination_PSTH_HH_dt_yuchen'",IF(NOT(ISERROR(FIND("HD",W8))),"'Plot HeadingDiscimination_PSTH_HH'",IF(NOT(ISERROR(FIND("MemSac",W8))),"'Memory Saccade Analysis_HH'",IF(NOT(ISERROR(FIND("DelSac",W8))),"'Memory Saccade Analysis_HH'",IF(NOT(ISERROR(FIND("u-stim",W8))),"'Plot Microstim_HH'",""))))))))</f>
        <v>'Plot Tuning Azimuth_HH'</v>
      </c>
      <c r="N8" s="573">
        <v>1</v>
      </c>
      <c r="O8" s="584">
        <v>-1</v>
      </c>
      <c r="P8" s="590">
        <v>4</v>
      </c>
      <c r="Q8" s="590">
        <f>IF(B8=2,60,310)</f>
        <v>60</v>
      </c>
      <c r="R8" s="590">
        <v>5</v>
      </c>
      <c r="S8" s="590">
        <f>IF(B8=2,60,-190)</f>
        <v>60</v>
      </c>
      <c r="T8" s="590">
        <v>1</v>
      </c>
      <c r="U8" s="590">
        <f>IF(Z8&lt;&gt;"",IF(NOT(ISERROR(FIND("SU",Z8))),VALUE(RIGHT(Z8,1))+4,IF(NOT(ISERROR(FIND("MU20",Z8))),20,IF(NOT(ISERROR(FIND("MU21",Z8))),21,IF(NOT(ISERROR(FIND("MU2",Z8))),2,1)))),"")</f>
        <v>5</v>
      </c>
      <c r="V8" s="583"/>
      <c r="W8" s="170" t="s">
        <v>147</v>
      </c>
      <c r="X8" s="192" t="s">
        <v>151</v>
      </c>
      <c r="Y8" s="219">
        <f>IF(NOT(ISERROR(FIND("MU=SU",X8))),1,IF(Z8&lt;&gt;"",IF(NOT(ISERROR(FIND("SU",Z8))),1,0),""))</f>
        <v>1</v>
      </c>
      <c r="Z8" s="217" t="s">
        <v>885</v>
      </c>
      <c r="AA8" s="218">
        <v>1114</v>
      </c>
      <c r="AB8" s="77">
        <v>11.4389</v>
      </c>
      <c r="AC8" s="78" t="s">
        <v>166</v>
      </c>
      <c r="AD8" s="199"/>
      <c r="AE8" s="91" t="s">
        <v>1623</v>
      </c>
      <c r="AF8" s="79" t="s">
        <v>1623</v>
      </c>
      <c r="AG8" s="79" t="s">
        <v>1623</v>
      </c>
      <c r="AH8" s="80" t="s">
        <v>1623</v>
      </c>
      <c r="AI8" s="81" t="s">
        <v>1623</v>
      </c>
      <c r="AJ8" s="81" t="s">
        <v>1623</v>
      </c>
      <c r="AK8" s="81" t="s">
        <v>1623</v>
      </c>
      <c r="AL8" s="81" t="s">
        <v>1623</v>
      </c>
      <c r="AM8" s="479" t="s">
        <v>1623</v>
      </c>
      <c r="AN8" s="479" t="s">
        <v>1623</v>
      </c>
      <c r="AO8" s="83">
        <v>29.304400000000001</v>
      </c>
      <c r="AP8" s="83">
        <v>0.57226299999999997</v>
      </c>
      <c r="AQ8" s="83">
        <v>0.48066500000000001</v>
      </c>
      <c r="AR8" s="84">
        <v>6.1401399999999997E-4</v>
      </c>
      <c r="AS8" s="85">
        <v>-0.50152600000000003</v>
      </c>
      <c r="AT8" s="85">
        <v>1.6770700000000001</v>
      </c>
      <c r="AU8" s="85">
        <v>-3.4436900000000001</v>
      </c>
      <c r="AV8" s="85">
        <v>50.659399999999998</v>
      </c>
      <c r="AW8" s="104" t="s">
        <v>167</v>
      </c>
      <c r="AX8" s="86" t="s">
        <v>168</v>
      </c>
      <c r="AY8" s="87" t="s">
        <v>1623</v>
      </c>
      <c r="AZ8" s="87" t="s">
        <v>1623</v>
      </c>
      <c r="BA8" s="87" t="s">
        <v>1623</v>
      </c>
      <c r="BB8" s="88" t="s">
        <v>1623</v>
      </c>
      <c r="BC8" s="89" t="s">
        <v>1623</v>
      </c>
      <c r="BD8" s="89" t="s">
        <v>1623</v>
      </c>
      <c r="BE8" s="89" t="s">
        <v>1623</v>
      </c>
      <c r="BF8" s="89" t="s">
        <v>1623</v>
      </c>
      <c r="BG8" s="487" t="s">
        <v>1623</v>
      </c>
      <c r="BH8" s="105" t="s">
        <v>1623</v>
      </c>
      <c r="BI8" s="251"/>
      <c r="BJ8" s="252"/>
      <c r="BK8" s="252"/>
      <c r="BL8" s="259"/>
      <c r="BM8" s="230" t="str">
        <f>IF(CD8&lt;&gt;"",IF(ISNUMBER(CD8),(CD8-CB8)*IF(AE8&lt;0,1,-1),"nan"),"")</f>
        <v/>
      </c>
      <c r="BN8" s="230" t="str">
        <f>IF(CE8&lt;&gt;"",IF(ISNUMBER(CE8),CE8/CC8,"nan"),"")</f>
        <v/>
      </c>
      <c r="BO8" s="261"/>
      <c r="BP8" s="231" t="str">
        <f>IF(CL8&lt;&gt;"",IF(ISNUMBER(CL8),(CL8-CJ8)*IF(AO8&lt;0,1,-1),"nan"),"")</f>
        <v/>
      </c>
      <c r="BQ8" s="231" t="str">
        <f>IF(CM8&lt;&gt;"",IF(ISNUMBER(CM8),CM8/CK8,"nan"),"")</f>
        <v/>
      </c>
      <c r="BR8" s="263"/>
      <c r="BS8" s="232" t="str">
        <f>IF(CT8&lt;&gt;"",IF(ISNUMBER(CT8),(CT8-CR8)*IF(AY8&lt;0,1,-1),"nan"),"")</f>
        <v/>
      </c>
      <c r="BT8" s="232" t="str">
        <f>IF(CU8&lt;&gt;"",IF(ISNUMBER(CU8),CU8/CS8,"nan"),"")</f>
        <v/>
      </c>
      <c r="BU8" s="230"/>
      <c r="BV8" s="230"/>
      <c r="BW8" s="231"/>
      <c r="BX8" s="231"/>
      <c r="BY8" s="232"/>
      <c r="BZ8" s="235"/>
      <c r="CA8" s="257"/>
      <c r="CB8" s="233"/>
      <c r="CC8" s="230"/>
      <c r="CD8" s="230"/>
      <c r="CE8" s="230"/>
      <c r="CF8" s="230"/>
      <c r="CG8" s="230"/>
      <c r="CH8" s="230"/>
      <c r="CI8" s="230"/>
      <c r="CJ8" s="231"/>
      <c r="CK8" s="231"/>
      <c r="CL8" s="231"/>
      <c r="CM8" s="231"/>
      <c r="CN8" s="231"/>
      <c r="CO8" s="231"/>
      <c r="CP8" s="231"/>
      <c r="CQ8" s="231"/>
      <c r="CR8" s="232"/>
      <c r="CS8" s="232"/>
      <c r="CT8" s="232"/>
      <c r="CU8" s="232"/>
      <c r="CV8" s="232"/>
      <c r="CW8" s="232"/>
      <c r="CX8" s="232"/>
      <c r="CY8" s="234"/>
      <c r="DA8" s="106"/>
      <c r="DC8" s="106"/>
      <c r="DD8" s="106"/>
      <c r="DE8" s="498"/>
      <c r="DF8" s="490"/>
      <c r="DG8" s="107"/>
      <c r="DH8" s="107"/>
      <c r="DI8" s="107"/>
      <c r="DJ8" s="107"/>
      <c r="DK8" s="107"/>
      <c r="DL8" s="107"/>
      <c r="DM8" s="95"/>
      <c r="DN8" s="95"/>
      <c r="DO8" s="95"/>
      <c r="DP8" s="95"/>
      <c r="DQ8" s="95"/>
      <c r="DR8" s="95"/>
      <c r="DS8" s="95"/>
      <c r="DT8" s="95"/>
      <c r="DU8" s="497"/>
      <c r="DV8" s="497"/>
      <c r="DW8" s="497"/>
      <c r="DX8" s="497"/>
      <c r="DY8" s="497"/>
      <c r="DZ8" s="497"/>
      <c r="EA8" s="98"/>
      <c r="EB8" s="492"/>
      <c r="EC8" s="492"/>
      <c r="ED8" s="492"/>
      <c r="EE8" s="99"/>
      <c r="EF8" s="492"/>
      <c r="EG8" s="99"/>
      <c r="EH8" s="99"/>
      <c r="EI8" s="99"/>
      <c r="EJ8" s="99"/>
      <c r="EK8" s="99"/>
      <c r="EL8" s="99"/>
      <c r="EM8" s="99"/>
      <c r="EN8" s="99"/>
      <c r="EO8" s="99"/>
      <c r="EP8" s="99"/>
      <c r="EQ8" s="99"/>
      <c r="ER8" s="99"/>
      <c r="ES8" s="99"/>
      <c r="ET8" s="99"/>
      <c r="EU8" s="99"/>
      <c r="EV8" s="99"/>
      <c r="EW8" s="99"/>
      <c r="EX8" s="119"/>
      <c r="EY8" s="121"/>
      <c r="EZ8" s="296"/>
      <c r="FA8" s="83"/>
      <c r="FC8" s="505"/>
      <c r="FD8" s="505"/>
    </row>
    <row r="9" spans="1:195" ht="13.7" customHeight="1" x14ac:dyDescent="0.2">
      <c r="A9" s="100">
        <v>20130506</v>
      </c>
      <c r="B9" s="100">
        <v>2</v>
      </c>
      <c r="C9" s="74">
        <v>4</v>
      </c>
      <c r="D9" s="74">
        <v>2</v>
      </c>
      <c r="E9" s="74">
        <v>18</v>
      </c>
      <c r="F9" s="74">
        <v>15</v>
      </c>
      <c r="G9" s="75">
        <v>2</v>
      </c>
      <c r="H9" s="435">
        <v>0</v>
      </c>
      <c r="I9" s="73">
        <v>14045</v>
      </c>
      <c r="J9" s="101" t="s">
        <v>158</v>
      </c>
      <c r="K9" s="102" t="str">
        <f>IF(B9=2,"Z:\Data\MOOG\HeTao\raw\",IF(B9=5,"Z:\Data\MOOG\Polo\raw\",""))</f>
        <v>Z:\Data\MOOG\HeTao\raw\</v>
      </c>
      <c r="L9" s="103" t="s">
        <v>169</v>
      </c>
      <c r="M9" s="569" t="str">
        <f>IF(NOT(ISERROR(FIND("Training_dt",W9))),"'Plot Psychometric_HH_dt_yuchen'",IF(NOT(ISERROR(FIND("Training",W9))),"'Plot Psychometric_HH'",IF(NOT(ISERROR(FIND("1DAT",W9))),"'Plot Tuning Azimuth_HH'",IF(NOT(ISERROR(FIND("HD_dt",W9))),"'Plot HeadingDiscimination_PSTH_HH_dt_yuchen'",IF(NOT(ISERROR(FIND("HD",W9))),"'Plot HeadingDiscimination_PSTH_HH'",IF(NOT(ISERROR(FIND("MemSac",W9))),"'Memory Saccade Analysis_HH'",IF(NOT(ISERROR(FIND("DelSac",W9))),"'Memory Saccade Analysis_HH'",IF(NOT(ISERROR(FIND("u-stim",W9))),"'Plot Microstim_HH'",""))))))))</f>
        <v>'Plot Tuning Azimuth_HH'</v>
      </c>
      <c r="N9" s="573">
        <v>1</v>
      </c>
      <c r="O9" s="584">
        <v>-1</v>
      </c>
      <c r="P9" s="590">
        <v>4</v>
      </c>
      <c r="Q9" s="590">
        <f>IF(B9=2,60,310)</f>
        <v>60</v>
      </c>
      <c r="R9" s="590">
        <v>5</v>
      </c>
      <c r="S9" s="590">
        <f>IF(B9=2,60,-190)</f>
        <v>60</v>
      </c>
      <c r="T9" s="590">
        <v>1</v>
      </c>
      <c r="U9" s="590">
        <f>IF(Z9&lt;&gt;"",IF(NOT(ISERROR(FIND("SU",Z9))),VALUE(RIGHT(Z9,1))+4,IF(NOT(ISERROR(FIND("MU20",Z9))),20,IF(NOT(ISERROR(FIND("MU21",Z9))),21,IF(NOT(ISERROR(FIND("MU2",Z9))),2,1)))),"")</f>
        <v>1</v>
      </c>
      <c r="V9" s="583"/>
      <c r="W9" s="170" t="s">
        <v>147</v>
      </c>
      <c r="X9" s="192"/>
      <c r="Y9" s="219">
        <f>IF(NOT(ISERROR(FIND("MU=SU",X9))),1,IF(Z9&lt;&gt;"",IF(NOT(ISERROR(FIND("SU",Z9))),1,0),""))</f>
        <v>0</v>
      </c>
      <c r="Z9" s="217" t="s">
        <v>131</v>
      </c>
      <c r="AA9" s="218"/>
      <c r="AB9" s="77"/>
      <c r="AC9" s="78"/>
      <c r="AD9" s="199" t="s">
        <v>171</v>
      </c>
      <c r="AE9" s="91" t="s">
        <v>1623</v>
      </c>
      <c r="AF9" s="79" t="s">
        <v>1623</v>
      </c>
      <c r="AG9" s="79" t="s">
        <v>1623</v>
      </c>
      <c r="AH9" s="80" t="s">
        <v>1623</v>
      </c>
      <c r="AI9" s="81" t="s">
        <v>1623</v>
      </c>
      <c r="AJ9" s="81" t="s">
        <v>1623</v>
      </c>
      <c r="AK9" s="81" t="s">
        <v>1623</v>
      </c>
      <c r="AL9" s="81" t="s">
        <v>1623</v>
      </c>
      <c r="AM9" s="479" t="s">
        <v>1623</v>
      </c>
      <c r="AN9" s="479" t="s">
        <v>1623</v>
      </c>
      <c r="AO9" s="83">
        <v>17.668500000000002</v>
      </c>
      <c r="AP9" s="83">
        <v>0.50905800000000001</v>
      </c>
      <c r="AQ9" s="83">
        <v>0.26474399999999998</v>
      </c>
      <c r="AR9" s="84">
        <v>8.1061999999999995E-2</v>
      </c>
      <c r="AS9" s="85">
        <v>1.0436700000000001</v>
      </c>
      <c r="AT9" s="85">
        <v>0.25974000000000003</v>
      </c>
      <c r="AU9" s="85">
        <v>19.237300000000001</v>
      </c>
      <c r="AV9" s="85">
        <v>104.087</v>
      </c>
      <c r="AW9" s="104" t="s">
        <v>1245</v>
      </c>
      <c r="AX9" s="86" t="s">
        <v>1246</v>
      </c>
      <c r="AY9" s="87" t="s">
        <v>1623</v>
      </c>
      <c r="AZ9" s="87" t="s">
        <v>1623</v>
      </c>
      <c r="BA9" s="87" t="s">
        <v>1623</v>
      </c>
      <c r="BB9" s="88" t="s">
        <v>1623</v>
      </c>
      <c r="BC9" s="89" t="s">
        <v>1623</v>
      </c>
      <c r="BD9" s="89" t="s">
        <v>1623</v>
      </c>
      <c r="BE9" s="89" t="s">
        <v>1623</v>
      </c>
      <c r="BF9" s="89" t="s">
        <v>1623</v>
      </c>
      <c r="BG9" s="487" t="s">
        <v>1623</v>
      </c>
      <c r="BH9" s="105" t="s">
        <v>1623</v>
      </c>
      <c r="BI9" s="251"/>
      <c r="BJ9" s="252"/>
      <c r="BK9" s="252"/>
      <c r="BL9" s="259"/>
      <c r="BM9" s="230" t="str">
        <f>IF(CD9&lt;&gt;"",IF(ISNUMBER(CD9),(CD9-CB9)*IF(AE9&lt;0,1,-1),"nan"),"")</f>
        <v/>
      </c>
      <c r="BN9" s="230" t="str">
        <f>IF(CE9&lt;&gt;"",IF(ISNUMBER(CE9),CE9/CC9,"nan"),"")</f>
        <v/>
      </c>
      <c r="BO9" s="261"/>
      <c r="BP9" s="231" t="str">
        <f>IF(CL9&lt;&gt;"",IF(ISNUMBER(CL9),(CL9-CJ9)*IF(AO9&lt;0,1,-1),"nan"),"")</f>
        <v/>
      </c>
      <c r="BQ9" s="231" t="str">
        <f>IF(CM9&lt;&gt;"",IF(ISNUMBER(CM9),CM9/CK9,"nan"),"")</f>
        <v/>
      </c>
      <c r="BR9" s="263"/>
      <c r="BS9" s="232" t="str">
        <f>IF(CT9&lt;&gt;"",IF(ISNUMBER(CT9),(CT9-CR9)*IF(AY9&lt;0,1,-1),"nan"),"")</f>
        <v/>
      </c>
      <c r="BT9" s="232" t="str">
        <f>IF(CU9&lt;&gt;"",IF(ISNUMBER(CU9),CU9/CS9,"nan"),"")</f>
        <v/>
      </c>
      <c r="BU9" s="230"/>
      <c r="BV9" s="230"/>
      <c r="BW9" s="231"/>
      <c r="BX9" s="231"/>
      <c r="BY9" s="232"/>
      <c r="BZ9" s="235"/>
      <c r="CA9" s="257"/>
      <c r="CB9" s="233"/>
      <c r="CC9" s="230"/>
      <c r="CD9" s="230"/>
      <c r="CE9" s="230"/>
      <c r="CF9" s="230"/>
      <c r="CG9" s="230"/>
      <c r="CH9" s="230"/>
      <c r="CI9" s="230"/>
      <c r="CJ9" s="231"/>
      <c r="CK9" s="231"/>
      <c r="CL9" s="231"/>
      <c r="CM9" s="231"/>
      <c r="CN9" s="231"/>
      <c r="CO9" s="231"/>
      <c r="CP9" s="231"/>
      <c r="CQ9" s="231"/>
      <c r="CR9" s="232"/>
      <c r="CS9" s="232"/>
      <c r="CT9" s="232"/>
      <c r="CU9" s="232"/>
      <c r="CV9" s="232"/>
      <c r="CW9" s="232"/>
      <c r="CX9" s="232"/>
      <c r="CY9" s="234"/>
      <c r="DA9" s="106"/>
      <c r="DC9" s="106"/>
      <c r="DD9" s="106"/>
      <c r="DE9" s="498"/>
      <c r="DF9" s="490"/>
      <c r="DG9" s="107"/>
      <c r="DH9" s="107"/>
      <c r="DI9" s="107"/>
      <c r="DJ9" s="107"/>
      <c r="DK9" s="107"/>
      <c r="DL9" s="107"/>
      <c r="DM9" s="95"/>
      <c r="DN9" s="95"/>
      <c r="DO9" s="95"/>
      <c r="DP9" s="95"/>
      <c r="DQ9" s="95"/>
      <c r="DR9" s="95"/>
      <c r="DS9" s="95"/>
      <c r="DT9" s="95"/>
      <c r="DU9" s="497"/>
      <c r="DV9" s="497"/>
      <c r="DW9" s="497"/>
      <c r="DX9" s="497"/>
      <c r="DY9" s="497"/>
      <c r="DZ9" s="497"/>
      <c r="EA9" s="267"/>
      <c r="EB9" s="492"/>
      <c r="EC9" s="99"/>
      <c r="ED9" s="99"/>
      <c r="EE9" s="99"/>
      <c r="EF9" s="99"/>
      <c r="EG9" s="99"/>
      <c r="EH9" s="99"/>
      <c r="EI9" s="99"/>
      <c r="EJ9" s="99"/>
      <c r="EK9" s="99"/>
      <c r="EL9" s="99"/>
      <c r="EM9" s="99"/>
      <c r="EN9" s="99"/>
      <c r="EO9" s="99"/>
      <c r="EP9" s="99"/>
      <c r="EQ9" s="99"/>
      <c r="ER9" s="99"/>
      <c r="ES9" s="99"/>
      <c r="ET9" s="99"/>
      <c r="EU9" s="99"/>
      <c r="EV9" s="99"/>
      <c r="EW9" s="99"/>
      <c r="EX9" s="119"/>
      <c r="EY9" s="121"/>
      <c r="EZ9" s="296"/>
      <c r="FA9" s="83"/>
      <c r="FC9" s="505"/>
      <c r="FD9" s="505"/>
    </row>
    <row r="10" spans="1:195" ht="13.7" customHeight="1" x14ac:dyDescent="0.2">
      <c r="A10" s="100">
        <v>20130506</v>
      </c>
      <c r="B10" s="100">
        <v>2</v>
      </c>
      <c r="C10" s="74">
        <v>4</v>
      </c>
      <c r="D10" s="74">
        <v>2</v>
      </c>
      <c r="E10" s="74">
        <v>18</v>
      </c>
      <c r="F10" s="74">
        <v>15</v>
      </c>
      <c r="G10" s="75">
        <v>2</v>
      </c>
      <c r="H10" s="435">
        <v>0</v>
      </c>
      <c r="I10" s="73">
        <v>10220</v>
      </c>
      <c r="J10" s="101" t="s">
        <v>117</v>
      </c>
      <c r="K10" s="102" t="str">
        <f>IF(B10=2,"Z:\Data\MOOG\HeTao\raw\",IF(B10=5,"Z:\Data\MOOG\Polo\raw\",""))</f>
        <v>Z:\Data\MOOG\HeTao\raw\</v>
      </c>
      <c r="L10" s="103" t="s">
        <v>178</v>
      </c>
      <c r="M10" s="569" t="str">
        <f>IF(NOT(ISERROR(FIND("Training_dt",W10))),"'Plot Psychometric_HH_dt_yuchen'",IF(NOT(ISERROR(FIND("Training",W10))),"'Plot Psychometric_HH'",IF(NOT(ISERROR(FIND("1DAT",W10))),"'Plot Tuning Azimuth_HH'",IF(NOT(ISERROR(FIND("HD_dt",W10))),"'Plot HeadingDiscimination_PSTH_HH_dt_yuchen'",IF(NOT(ISERROR(FIND("HD",W10))),"'Plot HeadingDiscimination_PSTH_HH'",IF(NOT(ISERROR(FIND("MemSac",W10))),"'Memory Saccade Analysis_HH'",IF(NOT(ISERROR(FIND("DelSac",W10))),"'Memory Saccade Analysis_HH'",IF(NOT(ISERROR(FIND("u-stim",W10))),"'Plot Microstim_HH'",""))))))))</f>
        <v>'Plot Tuning Azimuth_HH'</v>
      </c>
      <c r="N10" s="573">
        <v>1</v>
      </c>
      <c r="O10" s="584">
        <v>-1</v>
      </c>
      <c r="P10" s="590">
        <v>4</v>
      </c>
      <c r="Q10" s="590">
        <f>IF(B10=2,60,310)</f>
        <v>60</v>
      </c>
      <c r="R10" s="590">
        <v>5</v>
      </c>
      <c r="S10" s="590">
        <f>IF(B10=2,60,-190)</f>
        <v>60</v>
      </c>
      <c r="T10" s="590">
        <v>1</v>
      </c>
      <c r="U10" s="590">
        <f>IF(Z10&lt;&gt;"",IF(NOT(ISERROR(FIND("SU",Z10))),VALUE(RIGHT(Z10,1))+4,IF(NOT(ISERROR(FIND("MU20",Z10))),20,IF(NOT(ISERROR(FIND("MU21",Z10))),21,IF(NOT(ISERROR(FIND("MU2",Z10))),2,1)))),"")</f>
        <v>5</v>
      </c>
      <c r="V10" s="583"/>
      <c r="W10" s="170" t="s">
        <v>147</v>
      </c>
      <c r="X10" s="192" t="s">
        <v>150</v>
      </c>
      <c r="Y10" s="219">
        <f>IF(NOT(ISERROR(FIND("MU=SU",X10))),1,IF(Z10&lt;&gt;"",IF(NOT(ISERROR(FIND("SU",Z10))),1,0),""))</f>
        <v>1</v>
      </c>
      <c r="Z10" s="217" t="s">
        <v>43</v>
      </c>
      <c r="AA10" s="218">
        <v>3603</v>
      </c>
      <c r="AB10" s="77">
        <v>9.7044499999999996</v>
      </c>
      <c r="AC10" s="78" t="s">
        <v>175</v>
      </c>
      <c r="AD10" s="198" t="s">
        <v>177</v>
      </c>
      <c r="AE10" s="91" t="s">
        <v>1623</v>
      </c>
      <c r="AF10" s="79" t="s">
        <v>1623</v>
      </c>
      <c r="AG10" s="79" t="s">
        <v>1623</v>
      </c>
      <c r="AH10" s="80" t="s">
        <v>1623</v>
      </c>
      <c r="AI10" s="81" t="s">
        <v>1623</v>
      </c>
      <c r="AJ10" s="81" t="s">
        <v>1623</v>
      </c>
      <c r="AK10" s="81" t="s">
        <v>1623</v>
      </c>
      <c r="AL10" s="81" t="s">
        <v>1623</v>
      </c>
      <c r="AM10" s="479" t="s">
        <v>1623</v>
      </c>
      <c r="AN10" s="479" t="s">
        <v>1623</v>
      </c>
      <c r="AO10" s="83">
        <v>-67.613</v>
      </c>
      <c r="AP10" s="83">
        <v>0.774092</v>
      </c>
      <c r="AQ10" s="83">
        <v>0.58105399999999996</v>
      </c>
      <c r="AR10" s="84">
        <v>2.6282799999999999E-21</v>
      </c>
      <c r="AS10" s="85">
        <v>-6.1597799999999996</v>
      </c>
      <c r="AT10" s="85">
        <v>-3.0276299999999998</v>
      </c>
      <c r="AU10" s="85">
        <v>-69.8001</v>
      </c>
      <c r="AV10" s="85">
        <v>155.10400000000001</v>
      </c>
      <c r="AW10" s="104" t="s">
        <v>1247</v>
      </c>
      <c r="AX10" s="86" t="s">
        <v>176</v>
      </c>
      <c r="AY10" s="87" t="s">
        <v>1623</v>
      </c>
      <c r="AZ10" s="87" t="s">
        <v>1623</v>
      </c>
      <c r="BA10" s="87" t="s">
        <v>1623</v>
      </c>
      <c r="BB10" s="88" t="s">
        <v>1623</v>
      </c>
      <c r="BC10" s="89" t="s">
        <v>1623</v>
      </c>
      <c r="BD10" s="89" t="s">
        <v>1623</v>
      </c>
      <c r="BE10" s="89" t="s">
        <v>1623</v>
      </c>
      <c r="BF10" s="89" t="s">
        <v>1623</v>
      </c>
      <c r="BG10" s="487" t="s">
        <v>1623</v>
      </c>
      <c r="BH10" s="105" t="s">
        <v>1623</v>
      </c>
      <c r="BI10" s="251"/>
      <c r="BJ10" s="252"/>
      <c r="BK10" s="252"/>
      <c r="BL10" s="259"/>
      <c r="BM10" s="230" t="str">
        <f>IF(CD10&lt;&gt;"",IF(ISNUMBER(CD10),(CD10-CB10)*IF(AE10&lt;0,1,-1),"nan"),"")</f>
        <v/>
      </c>
      <c r="BN10" s="230" t="str">
        <f>IF(CE10&lt;&gt;"",IF(ISNUMBER(CE10),CE10/CC10,"nan"),"")</f>
        <v/>
      </c>
      <c r="BO10" s="261"/>
      <c r="BP10" s="231" t="str">
        <f>IF(CL10&lt;&gt;"",IF(ISNUMBER(CL10),(CL10-CJ10)*IF(AO10&lt;0,1,-1),"nan"),"")</f>
        <v/>
      </c>
      <c r="BQ10" s="231" t="str">
        <f>IF(CM10&lt;&gt;"",IF(ISNUMBER(CM10),CM10/CK10,"nan"),"")</f>
        <v/>
      </c>
      <c r="BR10" s="263"/>
      <c r="BS10" s="232" t="str">
        <f>IF(CT10&lt;&gt;"",IF(ISNUMBER(CT10),(CT10-CR10)*IF(AY10&lt;0,1,-1),"nan"),"")</f>
        <v/>
      </c>
      <c r="BT10" s="232" t="str">
        <f>IF(CU10&lt;&gt;"",IF(ISNUMBER(CU10),CU10/CS10,"nan"),"")</f>
        <v/>
      </c>
      <c r="BU10" s="230"/>
      <c r="BV10" s="230"/>
      <c r="BW10" s="231"/>
      <c r="BX10" s="231"/>
      <c r="BY10" s="232"/>
      <c r="BZ10" s="235"/>
      <c r="CA10" s="257"/>
      <c r="CB10" s="233"/>
      <c r="CC10" s="230"/>
      <c r="CD10" s="230"/>
      <c r="CE10" s="230"/>
      <c r="CF10" s="230"/>
      <c r="CG10" s="230"/>
      <c r="CH10" s="230"/>
      <c r="CI10" s="230"/>
      <c r="CJ10" s="231"/>
      <c r="CK10" s="231"/>
      <c r="CL10" s="231"/>
      <c r="CM10" s="231"/>
      <c r="CN10" s="231"/>
      <c r="CO10" s="231"/>
      <c r="CP10" s="231"/>
      <c r="CQ10" s="231"/>
      <c r="CR10" s="232"/>
      <c r="CS10" s="232"/>
      <c r="CT10" s="232"/>
      <c r="CU10" s="232"/>
      <c r="CV10" s="232"/>
      <c r="CW10" s="232"/>
      <c r="CX10" s="232"/>
      <c r="CY10" s="234"/>
      <c r="DA10" s="106"/>
      <c r="DC10" s="106"/>
      <c r="DD10" s="106"/>
      <c r="DE10" s="498"/>
      <c r="DF10" s="490"/>
      <c r="DG10" s="107"/>
      <c r="DH10" s="107"/>
      <c r="DI10" s="107"/>
      <c r="DJ10" s="107"/>
      <c r="DK10" s="107"/>
      <c r="DL10" s="107"/>
      <c r="DM10" s="95"/>
      <c r="DN10" s="95"/>
      <c r="DO10" s="95"/>
      <c r="DP10" s="95"/>
      <c r="DQ10" s="95"/>
      <c r="DR10" s="95"/>
      <c r="DS10" s="95"/>
      <c r="DT10" s="95"/>
      <c r="DU10" s="497"/>
      <c r="DV10" s="497"/>
      <c r="DW10" s="497"/>
      <c r="DX10" s="497"/>
      <c r="DY10" s="497"/>
      <c r="DZ10" s="497"/>
      <c r="EA10" s="205"/>
      <c r="EB10" s="99"/>
      <c r="EC10" s="99"/>
      <c r="ED10" s="99"/>
      <c r="EE10" s="99"/>
      <c r="EF10" s="99"/>
      <c r="EG10" s="99"/>
      <c r="EH10" s="99"/>
      <c r="EI10" s="99"/>
      <c r="EJ10" s="99"/>
      <c r="EK10" s="99"/>
      <c r="EL10" s="99"/>
      <c r="EM10" s="99"/>
      <c r="EN10" s="99"/>
      <c r="EO10" s="99"/>
      <c r="EP10" s="99"/>
      <c r="EQ10" s="99"/>
      <c r="ER10" s="99"/>
      <c r="ES10" s="99"/>
      <c r="ET10" s="99"/>
      <c r="EU10" s="99"/>
      <c r="EV10" s="99"/>
      <c r="EW10" s="99"/>
      <c r="EX10" s="119"/>
      <c r="EY10" s="121"/>
      <c r="EZ10" s="296"/>
      <c r="FA10" s="83"/>
      <c r="FC10" s="505"/>
      <c r="FD10" s="505"/>
    </row>
    <row r="11" spans="1:195" ht="13.7" customHeight="1" x14ac:dyDescent="0.2">
      <c r="A11" s="100">
        <v>20130506</v>
      </c>
      <c r="B11" s="100">
        <v>2</v>
      </c>
      <c r="C11" s="74">
        <v>4</v>
      </c>
      <c r="D11" s="74">
        <v>2</v>
      </c>
      <c r="E11" s="74">
        <v>18</v>
      </c>
      <c r="F11" s="74">
        <v>15</v>
      </c>
      <c r="G11" s="75">
        <v>2</v>
      </c>
      <c r="H11" s="435">
        <v>0</v>
      </c>
      <c r="I11" s="73">
        <v>10000</v>
      </c>
      <c r="J11" s="101" t="s">
        <v>117</v>
      </c>
      <c r="K11" s="102" t="str">
        <f>IF(B11=2,"Z:\Data\MOOG\HeTao\raw\",IF(B11=5,"Z:\Data\MOOG\Polo\raw\",""))</f>
        <v>Z:\Data\MOOG\HeTao\raw\</v>
      </c>
      <c r="L11" s="456" t="s">
        <v>179</v>
      </c>
      <c r="M11" s="569" t="str">
        <f>IF(NOT(ISERROR(FIND("Training_dt",W11))),"'Plot Psychometric_HH_dt_yuchen'",IF(NOT(ISERROR(FIND("Training",W11))),"'Plot Psychometric_HH'",IF(NOT(ISERROR(FIND("1DAT",W11))),"'Plot Tuning Azimuth_HH'",IF(NOT(ISERROR(FIND("HD_dt",W11))),"'Plot HeadingDiscimination_PSTH_HH_dt_yuchen'",IF(NOT(ISERROR(FIND("HD",W11))),"'Plot HeadingDiscimination_PSTH_HH'",IF(NOT(ISERROR(FIND("MemSac",W11))),"'Memory Saccade Analysis_HH'",IF(NOT(ISERROR(FIND("DelSac",W11))),"'Memory Saccade Analysis_HH'",IF(NOT(ISERROR(FIND("u-stim",W11))),"'Plot Microstim_HH'",""))))))))</f>
        <v>'Plot Tuning Azimuth_HH'</v>
      </c>
      <c r="N11" s="573">
        <v>1</v>
      </c>
      <c r="O11" s="584">
        <v>-1</v>
      </c>
      <c r="P11" s="590">
        <v>4</v>
      </c>
      <c r="Q11" s="590">
        <f>IF(B11=2,60,310)</f>
        <v>60</v>
      </c>
      <c r="R11" s="590">
        <v>5</v>
      </c>
      <c r="S11" s="590">
        <f>IF(B11=2,60,-190)</f>
        <v>60</v>
      </c>
      <c r="T11" s="590">
        <v>1</v>
      </c>
      <c r="U11" s="590">
        <f>IF(Z11&lt;&gt;"",IF(NOT(ISERROR(FIND("SU",Z11))),VALUE(RIGHT(Z11,1))+4,IF(NOT(ISERROR(FIND("MU20",Z11))),20,IF(NOT(ISERROR(FIND("MU21",Z11))),21,IF(NOT(ISERROR(FIND("MU2",Z11))),2,1)))),"")</f>
        <v>1</v>
      </c>
      <c r="V11" s="583"/>
      <c r="W11" s="170" t="s">
        <v>122</v>
      </c>
      <c r="X11" s="192" t="s">
        <v>150</v>
      </c>
      <c r="Y11" s="219">
        <f>IF(NOT(ISERROR(FIND("MU=SU",X11))),1,IF(Z11&lt;&gt;"",IF(NOT(ISERROR(FIND("SU",Z11))),1,0),""))</f>
        <v>0</v>
      </c>
      <c r="Z11" s="217" t="s">
        <v>131</v>
      </c>
      <c r="AA11" s="218"/>
      <c r="AB11" s="77"/>
      <c r="AC11" s="78"/>
      <c r="AD11" s="199"/>
      <c r="AE11" s="91" t="s">
        <v>1623</v>
      </c>
      <c r="AF11" s="79" t="s">
        <v>1623</v>
      </c>
      <c r="AG11" s="79" t="s">
        <v>1623</v>
      </c>
      <c r="AH11" s="80" t="s">
        <v>1623</v>
      </c>
      <c r="AI11" s="81" t="s">
        <v>1623</v>
      </c>
      <c r="AJ11" s="81" t="s">
        <v>1623</v>
      </c>
      <c r="AK11" s="81" t="s">
        <v>1623</v>
      </c>
      <c r="AL11" s="81" t="s">
        <v>1623</v>
      </c>
      <c r="AM11" s="479" t="s">
        <v>1623</v>
      </c>
      <c r="AN11" s="479" t="s">
        <v>1623</v>
      </c>
      <c r="AO11" s="83">
        <v>62.145400000000002</v>
      </c>
      <c r="AP11" s="83">
        <v>0.83373200000000003</v>
      </c>
      <c r="AQ11" s="83">
        <v>0.68881999999999999</v>
      </c>
      <c r="AR11" s="84">
        <v>1.0877799999999999E-28</v>
      </c>
      <c r="AS11" s="85">
        <v>12.5968</v>
      </c>
      <c r="AT11" s="85">
        <v>3.2255199999999999</v>
      </c>
      <c r="AU11" s="85">
        <v>74.989800000000002</v>
      </c>
      <c r="AV11" s="85">
        <v>183.36099999999999</v>
      </c>
      <c r="AW11" s="104" t="s">
        <v>180</v>
      </c>
      <c r="AX11" s="86" t="s">
        <v>181</v>
      </c>
      <c r="AY11" s="87" t="s">
        <v>1623</v>
      </c>
      <c r="AZ11" s="87" t="s">
        <v>1623</v>
      </c>
      <c r="BA11" s="87" t="s">
        <v>1623</v>
      </c>
      <c r="BB11" s="88" t="s">
        <v>1623</v>
      </c>
      <c r="BC11" s="89" t="s">
        <v>1623</v>
      </c>
      <c r="BD11" s="89" t="s">
        <v>1623</v>
      </c>
      <c r="BE11" s="89" t="s">
        <v>1623</v>
      </c>
      <c r="BF11" s="89" t="s">
        <v>1623</v>
      </c>
      <c r="BG11" s="487" t="s">
        <v>1623</v>
      </c>
      <c r="BH11" s="105" t="s">
        <v>1623</v>
      </c>
      <c r="BI11" s="251"/>
      <c r="BJ11" s="252"/>
      <c r="BK11" s="252"/>
      <c r="BL11" s="259"/>
      <c r="BM11" s="230" t="str">
        <f>IF(CD11&lt;&gt;"",IF(ISNUMBER(CD11),(CD11-CB11)*IF(AE11&lt;0,1,-1),"nan"),"")</f>
        <v/>
      </c>
      <c r="BN11" s="230" t="str">
        <f>IF(CE11&lt;&gt;"",IF(ISNUMBER(CE11),CE11/CC11,"nan"),"")</f>
        <v/>
      </c>
      <c r="BO11" s="261"/>
      <c r="BP11" s="231" t="str">
        <f>IF(CL11&lt;&gt;"",IF(ISNUMBER(CL11),(CL11-CJ11)*IF(AO11&lt;0,1,-1),"nan"),"")</f>
        <v/>
      </c>
      <c r="BQ11" s="231" t="str">
        <f>IF(CM11&lt;&gt;"",IF(ISNUMBER(CM11),CM11/CK11,"nan"),"")</f>
        <v/>
      </c>
      <c r="BR11" s="263"/>
      <c r="BS11" s="232" t="str">
        <f>IF(CT11&lt;&gt;"",IF(ISNUMBER(CT11),(CT11-CR11)*IF(AY11&lt;0,1,-1),"nan"),"")</f>
        <v/>
      </c>
      <c r="BT11" s="232" t="str">
        <f>IF(CU11&lt;&gt;"",IF(ISNUMBER(CU11),CU11/CS11,"nan"),"")</f>
        <v/>
      </c>
      <c r="BU11" s="230"/>
      <c r="BV11" s="230"/>
      <c r="BW11" s="231"/>
      <c r="BX11" s="231"/>
      <c r="BY11" s="232"/>
      <c r="BZ11" s="235"/>
      <c r="CA11" s="257"/>
      <c r="CB11" s="233"/>
      <c r="CC11" s="230"/>
      <c r="CD11" s="230"/>
      <c r="CE11" s="230"/>
      <c r="CF11" s="230"/>
      <c r="CG11" s="230"/>
      <c r="CH11" s="230"/>
      <c r="CI11" s="230"/>
      <c r="CJ11" s="231"/>
      <c r="CK11" s="231"/>
      <c r="CL11" s="231"/>
      <c r="CM11" s="231"/>
      <c r="CN11" s="231"/>
      <c r="CO11" s="231"/>
      <c r="CP11" s="231"/>
      <c r="CQ11" s="231"/>
      <c r="CR11" s="232"/>
      <c r="CS11" s="232"/>
      <c r="CT11" s="232"/>
      <c r="CU11" s="232"/>
      <c r="CV11" s="232"/>
      <c r="CW11" s="232"/>
      <c r="CX11" s="232"/>
      <c r="CY11" s="234"/>
      <c r="DA11" s="106"/>
      <c r="DC11" s="106"/>
      <c r="DD11" s="106"/>
      <c r="DE11" s="498"/>
      <c r="DF11" s="490"/>
      <c r="DG11" s="107"/>
      <c r="DH11" s="107"/>
      <c r="DI11" s="107"/>
      <c r="DJ11" s="107"/>
      <c r="DK11" s="107"/>
      <c r="DL11" s="107"/>
      <c r="DM11" s="95"/>
      <c r="DN11" s="95"/>
      <c r="DO11" s="95"/>
      <c r="DP11" s="95"/>
      <c r="DQ11" s="95"/>
      <c r="DR11" s="95"/>
      <c r="DS11" s="95"/>
      <c r="DT11" s="95"/>
      <c r="DU11" s="497"/>
      <c r="DV11" s="497"/>
      <c r="DW11" s="497"/>
      <c r="DX11" s="497"/>
      <c r="DY11" s="497"/>
      <c r="DZ11" s="497"/>
      <c r="EA11" s="205"/>
      <c r="EB11" s="99"/>
      <c r="EC11" s="99"/>
      <c r="ED11" s="99"/>
      <c r="EE11" s="99"/>
      <c r="EF11" s="99"/>
      <c r="EG11" s="99"/>
      <c r="EH11" s="99"/>
      <c r="EI11" s="99"/>
      <c r="EJ11" s="99"/>
      <c r="EK11" s="99"/>
      <c r="EL11" s="99"/>
      <c r="EM11" s="99"/>
      <c r="EN11" s="99"/>
      <c r="EO11" s="99"/>
      <c r="EP11" s="99"/>
      <c r="EQ11" s="99"/>
      <c r="ER11" s="99"/>
      <c r="ES11" s="99"/>
      <c r="ET11" s="99"/>
      <c r="EU11" s="99"/>
      <c r="EV11" s="99"/>
      <c r="EW11" s="99"/>
      <c r="EX11" s="119"/>
      <c r="EY11" s="121"/>
      <c r="EZ11" s="296"/>
      <c r="FA11" s="83"/>
      <c r="FC11" s="505"/>
      <c r="FD11" s="505"/>
    </row>
    <row r="12" spans="1:195" ht="15" customHeight="1" x14ac:dyDescent="0.2">
      <c r="A12" s="100">
        <v>20130506</v>
      </c>
      <c r="B12" s="100">
        <v>2</v>
      </c>
      <c r="C12" s="74">
        <v>4</v>
      </c>
      <c r="D12" s="74">
        <v>2</v>
      </c>
      <c r="E12" s="74">
        <v>18</v>
      </c>
      <c r="F12" s="74">
        <v>15</v>
      </c>
      <c r="G12" s="75">
        <v>2</v>
      </c>
      <c r="H12" s="435">
        <v>0</v>
      </c>
      <c r="I12" s="73">
        <v>10000</v>
      </c>
      <c r="J12" s="101" t="s">
        <v>117</v>
      </c>
      <c r="K12" s="102" t="str">
        <f>IF(B12=2,"Z:\Data\MOOG\HeTao\raw\",IF(B12=5,"Z:\Data\MOOG\Polo\raw\",""))</f>
        <v>Z:\Data\MOOG\HeTao\raw\</v>
      </c>
      <c r="L12" s="103" t="s">
        <v>183</v>
      </c>
      <c r="M12" s="569" t="str">
        <f>IF(NOT(ISERROR(FIND("Training_dt",W12))),"'Plot Psychometric_HH_dt_yuchen'",IF(NOT(ISERROR(FIND("Training",W12))),"'Plot Psychometric_HH'",IF(NOT(ISERROR(FIND("1DAT",W12))),"'Plot Tuning Azimuth_HH'",IF(NOT(ISERROR(FIND("HD_dt",W12))),"'Plot HeadingDiscimination_PSTH_HH_dt_yuchen'",IF(NOT(ISERROR(FIND("HD",W12))),"'Plot HeadingDiscimination_PSTH_HH'",IF(NOT(ISERROR(FIND("MemSac",W12))),"'Memory Saccade Analysis_HH'",IF(NOT(ISERROR(FIND("DelSac",W12))),"'Memory Saccade Analysis_HH'",IF(NOT(ISERROR(FIND("u-stim",W12))),"'Plot Microstim_HH'",""))))))))</f>
        <v>'Plot Microstim_HH'</v>
      </c>
      <c r="N12" s="573">
        <v>1</v>
      </c>
      <c r="O12" s="584">
        <v>-1</v>
      </c>
      <c r="P12" s="590">
        <v>4</v>
      </c>
      <c r="Q12" s="590">
        <f>IF(B12=2,60,310)</f>
        <v>60</v>
      </c>
      <c r="R12" s="590">
        <v>5</v>
      </c>
      <c r="S12" s="590">
        <f>IF(B12=2,60,-190)</f>
        <v>60</v>
      </c>
      <c r="T12" s="590">
        <v>1</v>
      </c>
      <c r="U12" s="590">
        <f>IF(Z12&lt;&gt;"",IF(NOT(ISERROR(FIND("SU",Z12))),VALUE(RIGHT(Z12,1))+4,IF(NOT(ISERROR(FIND("MU20",Z12))),20,IF(NOT(ISERROR(FIND("MU21",Z12))),21,IF(NOT(ISERROR(FIND("MU2",Z12))),2,1)))),"")</f>
        <v>1</v>
      </c>
      <c r="V12" s="583"/>
      <c r="W12" s="170" t="s">
        <v>182</v>
      </c>
      <c r="X12" s="192" t="s">
        <v>416</v>
      </c>
      <c r="Y12" s="219">
        <f>IF(NOT(ISERROR(FIND("MU=SU",X12))),1,IF(Z12&lt;&gt;"",IF(NOT(ISERROR(FIND("SU",Z12))),1,0),""))</f>
        <v>0</v>
      </c>
      <c r="Z12" s="217" t="s">
        <v>1981</v>
      </c>
      <c r="AA12" s="218"/>
      <c r="AB12" s="77"/>
      <c r="AC12" s="78"/>
      <c r="AD12" s="199"/>
      <c r="AE12" s="91" t="s">
        <v>1623</v>
      </c>
      <c r="AF12" s="79" t="s">
        <v>1623</v>
      </c>
      <c r="AG12" s="79" t="s">
        <v>1623</v>
      </c>
      <c r="AH12" s="80" t="s">
        <v>1623</v>
      </c>
      <c r="AI12" s="81" t="s">
        <v>1623</v>
      </c>
      <c r="AJ12" s="81" t="s">
        <v>1623</v>
      </c>
      <c r="AK12" s="81" t="s">
        <v>1623</v>
      </c>
      <c r="AL12" s="81" t="s">
        <v>1623</v>
      </c>
      <c r="AM12" s="479" t="s">
        <v>1623</v>
      </c>
      <c r="AN12" s="479" t="s">
        <v>1623</v>
      </c>
      <c r="AO12" s="83">
        <v>62.145400000000002</v>
      </c>
      <c r="AP12" s="83">
        <v>0.83373200000000003</v>
      </c>
      <c r="AQ12" s="83">
        <v>0.68881999999999999</v>
      </c>
      <c r="AR12" s="84">
        <v>1.0877799999999999E-28</v>
      </c>
      <c r="AS12" s="85" t="s">
        <v>1574</v>
      </c>
      <c r="AT12" s="85">
        <v>3.2255199999999999</v>
      </c>
      <c r="AU12" s="85">
        <v>74.989800000000002</v>
      </c>
      <c r="AV12" s="85">
        <v>183.36099999999999</v>
      </c>
      <c r="AW12" s="104" t="s">
        <v>180</v>
      </c>
      <c r="AX12" s="86" t="s">
        <v>181</v>
      </c>
      <c r="AY12" s="87" t="s">
        <v>1623</v>
      </c>
      <c r="AZ12" s="87" t="s">
        <v>1623</v>
      </c>
      <c r="BA12" s="87" t="s">
        <v>1623</v>
      </c>
      <c r="BB12" s="88" t="s">
        <v>1623</v>
      </c>
      <c r="BC12" s="89" t="s">
        <v>1623</v>
      </c>
      <c r="BD12" s="89" t="s">
        <v>1623</v>
      </c>
      <c r="BE12" s="89" t="s">
        <v>1623</v>
      </c>
      <c r="BF12" s="89" t="s">
        <v>1623</v>
      </c>
      <c r="BG12" s="487" t="s">
        <v>1623</v>
      </c>
      <c r="BH12" s="105" t="s">
        <v>1623</v>
      </c>
      <c r="BI12" s="251">
        <v>200</v>
      </c>
      <c r="BJ12" s="252">
        <v>4.5</v>
      </c>
      <c r="BK12" s="252">
        <v>0</v>
      </c>
      <c r="BL12" s="259" t="s">
        <v>1623</v>
      </c>
      <c r="BM12" s="230" t="s">
        <v>1623</v>
      </c>
      <c r="BN12" s="230" t="str">
        <f>IF(CE12&lt;&gt;"",IF(ISNUMBER(CE12),CE12/CC12,"nan"),"")</f>
        <v>nan</v>
      </c>
      <c r="BO12" s="261">
        <v>-1</v>
      </c>
      <c r="BP12" s="231">
        <f>IF(CL12&lt;&gt;"",IF(ISNUMBER(CL12),(CL12-CJ12)*IF(AO12&lt;0,1,-1),"nan"),"")</f>
        <v>-0.86</v>
      </c>
      <c r="BQ12" s="231">
        <f>IF(CM12&lt;&gt;"",IF(ISNUMBER(CM12),CM12/CK12,"nan"),"")</f>
        <v>2.1294806144842719</v>
      </c>
      <c r="BR12" s="263" t="s">
        <v>1623</v>
      </c>
      <c r="BS12" s="232" t="str">
        <f>IF(CT12&lt;&gt;"",IF(ISNUMBER(CT12),(CT12-CR12)*IF(AY12&lt;0,1,-1),"nan"),"")</f>
        <v>nan</v>
      </c>
      <c r="BT12" s="232" t="str">
        <f>IF(CU12&lt;&gt;"",IF(ISNUMBER(CU12),CU12/CS12,"nan"),"")</f>
        <v>nan</v>
      </c>
      <c r="BU12" s="230" t="s">
        <v>1623</v>
      </c>
      <c r="BV12" s="230" t="s">
        <v>1623</v>
      </c>
      <c r="BW12" s="231" t="s">
        <v>1623</v>
      </c>
      <c r="BX12" s="231" t="s">
        <v>1623</v>
      </c>
      <c r="BY12" s="232" t="s">
        <v>1623</v>
      </c>
      <c r="BZ12" s="235" t="s">
        <v>1623</v>
      </c>
      <c r="CA12" s="257">
        <v>10</v>
      </c>
      <c r="CB12" s="233" t="s">
        <v>1623</v>
      </c>
      <c r="CC12" s="230" t="s">
        <v>1623</v>
      </c>
      <c r="CD12" s="230" t="s">
        <v>1623</v>
      </c>
      <c r="CE12" s="230" t="s">
        <v>1623</v>
      </c>
      <c r="CF12" s="230" t="s">
        <v>1623</v>
      </c>
      <c r="CG12" s="230" t="s">
        <v>1623</v>
      </c>
      <c r="CH12" s="230" t="s">
        <v>1623</v>
      </c>
      <c r="CI12" s="230" t="s">
        <v>1623</v>
      </c>
      <c r="CJ12" s="231">
        <v>2E-3</v>
      </c>
      <c r="CK12" s="231">
        <v>2.734</v>
      </c>
      <c r="CL12" s="231">
        <v>0.86199999999999999</v>
      </c>
      <c r="CM12" s="231">
        <v>5.8220000000000001</v>
      </c>
      <c r="CN12" s="231">
        <v>0.46600000000000003</v>
      </c>
      <c r="CO12" s="231">
        <v>2.5999999999999999E-2</v>
      </c>
      <c r="CP12" s="231"/>
      <c r="CQ12" s="231"/>
      <c r="CR12" s="232" t="s">
        <v>1623</v>
      </c>
      <c r="CS12" s="232" t="s">
        <v>1623</v>
      </c>
      <c r="CT12" s="232" t="s">
        <v>1623</v>
      </c>
      <c r="CU12" s="232" t="s">
        <v>1623</v>
      </c>
      <c r="CV12" s="232" t="s">
        <v>1623</v>
      </c>
      <c r="CW12" s="232" t="s">
        <v>1623</v>
      </c>
      <c r="CX12" s="232"/>
      <c r="CY12" s="234"/>
      <c r="DA12" s="106"/>
      <c r="DC12" s="106"/>
      <c r="DD12" s="106"/>
      <c r="DE12" s="498"/>
      <c r="DF12" s="490"/>
      <c r="DG12" s="107"/>
      <c r="DH12" s="107"/>
      <c r="DI12" s="107"/>
      <c r="DJ12" s="107"/>
      <c r="DK12" s="107"/>
      <c r="DL12" s="107"/>
      <c r="DM12" s="95"/>
      <c r="DN12" s="95"/>
      <c r="DO12" s="95"/>
      <c r="DP12" s="95"/>
      <c r="DQ12" s="95"/>
      <c r="DR12" s="95"/>
      <c r="DS12" s="95"/>
      <c r="DT12" s="95"/>
      <c r="DU12" s="497"/>
      <c r="DV12" s="497"/>
      <c r="DW12" s="497"/>
      <c r="DX12" s="497"/>
      <c r="DY12" s="497"/>
      <c r="DZ12" s="497"/>
      <c r="EA12" s="98"/>
      <c r="EB12" s="99"/>
      <c r="EC12" s="99"/>
      <c r="ED12" s="99"/>
      <c r="EE12" s="99"/>
      <c r="EF12" s="99"/>
      <c r="EG12" s="99"/>
      <c r="EH12" s="99"/>
      <c r="EI12" s="99"/>
      <c r="EJ12" s="99"/>
      <c r="EK12" s="99"/>
      <c r="EL12" s="99"/>
      <c r="EM12" s="99"/>
      <c r="EN12" s="99"/>
      <c r="EO12" s="99"/>
      <c r="EP12" s="99"/>
      <c r="EQ12" s="99"/>
      <c r="ER12" s="99"/>
      <c r="ES12" s="99"/>
      <c r="ET12" s="99"/>
      <c r="EU12" s="99"/>
      <c r="EV12" s="99"/>
      <c r="EW12" s="99"/>
      <c r="EX12" s="119"/>
      <c r="EY12" s="121"/>
      <c r="EZ12" s="296"/>
      <c r="FA12" s="83"/>
      <c r="FC12" s="505"/>
      <c r="FD12" s="505"/>
    </row>
    <row r="13" spans="1:195" s="3" customFormat="1" ht="13.7" customHeight="1" x14ac:dyDescent="0.2">
      <c r="A13" s="100">
        <v>20130506</v>
      </c>
      <c r="B13" s="100">
        <v>2</v>
      </c>
      <c r="C13" s="74">
        <v>4</v>
      </c>
      <c r="D13" s="74">
        <v>2</v>
      </c>
      <c r="E13" s="74">
        <v>18</v>
      </c>
      <c r="F13" s="74">
        <v>15</v>
      </c>
      <c r="G13" s="75">
        <v>2</v>
      </c>
      <c r="H13" s="435">
        <v>0</v>
      </c>
      <c r="I13" s="73">
        <v>10800</v>
      </c>
      <c r="J13" s="101" t="s">
        <v>117</v>
      </c>
      <c r="K13" s="102" t="str">
        <f>IF(B13=2,"Z:\Data\MOOG\HeTao\raw\",IF(B13=5,"Z:\Data\MOOG\Polo\raw\",""))</f>
        <v>Z:\Data\MOOG\HeTao\raw\</v>
      </c>
      <c r="L13" s="103" t="s">
        <v>186</v>
      </c>
      <c r="M13" s="569" t="str">
        <f>IF(NOT(ISERROR(FIND("Training_dt",W13))),"'Plot Psychometric_HH_dt_yuchen'",IF(NOT(ISERROR(FIND("Training",W13))),"'Plot Psychometric_HH'",IF(NOT(ISERROR(FIND("1DAT",W13))),"'Plot Tuning Azimuth_HH'",IF(NOT(ISERROR(FIND("HD_dt",W13))),"'Plot HeadingDiscimination_PSTH_HH_dt_yuchen'",IF(NOT(ISERROR(FIND("HD",W13))),"'Plot HeadingDiscimination_PSTH_HH'",IF(NOT(ISERROR(FIND("MemSac",W13))),"'Memory Saccade Analysis_HH'",IF(NOT(ISERROR(FIND("DelSac",W13))),"'Memory Saccade Analysis_HH'",IF(NOT(ISERROR(FIND("u-stim",W13))),"'Plot Microstim_HH'",""))))))))</f>
        <v>'Plot Tuning Azimuth_HH'</v>
      </c>
      <c r="N13" s="573">
        <v>1</v>
      </c>
      <c r="O13" s="584">
        <v>-1</v>
      </c>
      <c r="P13" s="590">
        <v>4</v>
      </c>
      <c r="Q13" s="590">
        <f>IF(B13=2,60,310)</f>
        <v>60</v>
      </c>
      <c r="R13" s="590">
        <v>5</v>
      </c>
      <c r="S13" s="590">
        <f>IF(B13=2,60,-190)</f>
        <v>60</v>
      </c>
      <c r="T13" s="590">
        <v>1</v>
      </c>
      <c r="U13" s="590">
        <f>IF(Z13&lt;&gt;"",IF(NOT(ISERROR(FIND("SU",Z13))),VALUE(RIGHT(Z13,1))+4,IF(NOT(ISERROR(FIND("MU20",Z13))),20,IF(NOT(ISERROR(FIND("MU21",Z13))),21,IF(NOT(ISERROR(FIND("MU2",Z13))),2,1)))),"")</f>
        <v>5</v>
      </c>
      <c r="V13" s="583"/>
      <c r="W13" s="170" t="s">
        <v>122</v>
      </c>
      <c r="X13" s="192"/>
      <c r="Y13" s="219">
        <f>IF(NOT(ISERROR(FIND("MU=SU",X13))),1,IF(Z13&lt;&gt;"",IF(NOT(ISERROR(FIND("SU",Z13))),1,0),""))</f>
        <v>1</v>
      </c>
      <c r="Z13" s="217" t="s">
        <v>885</v>
      </c>
      <c r="AA13" s="218"/>
      <c r="AB13" s="77"/>
      <c r="AC13" s="78"/>
      <c r="AD13" s="199"/>
      <c r="AE13" s="91" t="s">
        <v>1623</v>
      </c>
      <c r="AF13" s="79" t="s">
        <v>1623</v>
      </c>
      <c r="AG13" s="79" t="s">
        <v>1623</v>
      </c>
      <c r="AH13" s="80" t="s">
        <v>1623</v>
      </c>
      <c r="AI13" s="81" t="s">
        <v>1623</v>
      </c>
      <c r="AJ13" s="81" t="s">
        <v>1623</v>
      </c>
      <c r="AK13" s="81" t="s">
        <v>1623</v>
      </c>
      <c r="AL13" s="81" t="s">
        <v>1623</v>
      </c>
      <c r="AM13" s="479" t="s">
        <v>1623</v>
      </c>
      <c r="AN13" s="479" t="s">
        <v>1623</v>
      </c>
      <c r="AO13" s="83">
        <v>-174.21</v>
      </c>
      <c r="AP13" s="83">
        <v>0.78789500000000001</v>
      </c>
      <c r="AQ13" s="83">
        <v>0.52893000000000001</v>
      </c>
      <c r="AR13" s="84">
        <v>3.7676399999999996E-18</v>
      </c>
      <c r="AS13" s="85">
        <v>0.20238600000000001</v>
      </c>
      <c r="AT13" s="85">
        <v>-1.1362099999999999</v>
      </c>
      <c r="AU13" s="85">
        <v>-165.48</v>
      </c>
      <c r="AV13" s="85">
        <v>74.6768</v>
      </c>
      <c r="AW13" s="104" t="s">
        <v>184</v>
      </c>
      <c r="AX13" s="86" t="s">
        <v>185</v>
      </c>
      <c r="AY13" s="87" t="s">
        <v>1623</v>
      </c>
      <c r="AZ13" s="87" t="s">
        <v>1623</v>
      </c>
      <c r="BA13" s="87" t="s">
        <v>1623</v>
      </c>
      <c r="BB13" s="88" t="s">
        <v>1623</v>
      </c>
      <c r="BC13" s="89" t="s">
        <v>1623</v>
      </c>
      <c r="BD13" s="89" t="s">
        <v>1623</v>
      </c>
      <c r="BE13" s="89" t="s">
        <v>1623</v>
      </c>
      <c r="BF13" s="89" t="s">
        <v>1623</v>
      </c>
      <c r="BG13" s="487" t="s">
        <v>1623</v>
      </c>
      <c r="BH13" s="105" t="s">
        <v>1623</v>
      </c>
      <c r="BI13" s="251"/>
      <c r="BJ13" s="252"/>
      <c r="BK13" s="252"/>
      <c r="BL13" s="259"/>
      <c r="BM13" s="230" t="str">
        <f>IF(CD13&lt;&gt;"",IF(ISNUMBER(CD13),(CD13-CB13)*IF(AE13&lt;0,1,-1),"nan"),"")</f>
        <v/>
      </c>
      <c r="BN13" s="230" t="str">
        <f>IF(CE13&lt;&gt;"",IF(ISNUMBER(CE13),CE13/CC13,"nan"),"")</f>
        <v/>
      </c>
      <c r="BO13" s="261"/>
      <c r="BP13" s="231" t="str">
        <f>IF(CL13&lt;&gt;"",IF(ISNUMBER(CL13),(CL13-CJ13)*IF(AO13&lt;0,1,-1),"nan"),"")</f>
        <v/>
      </c>
      <c r="BQ13" s="231" t="str">
        <f>IF(CM13&lt;&gt;"",IF(ISNUMBER(CM13),CM13/CK13,"nan"),"")</f>
        <v/>
      </c>
      <c r="BR13" s="263"/>
      <c r="BS13" s="232" t="str">
        <f>IF(CT13&lt;&gt;"",IF(ISNUMBER(CT13),(CT13-CR13)*IF(AY13&lt;0,1,-1),"nan"),"")</f>
        <v/>
      </c>
      <c r="BT13" s="232" t="str">
        <f>IF(CU13&lt;&gt;"",IF(ISNUMBER(CU13),CU13/CS13,"nan"),"")</f>
        <v/>
      </c>
      <c r="BU13" s="230"/>
      <c r="BV13" s="230"/>
      <c r="BW13" s="231"/>
      <c r="BX13" s="231"/>
      <c r="BY13" s="232"/>
      <c r="BZ13" s="235"/>
      <c r="CA13" s="257"/>
      <c r="CB13" s="233"/>
      <c r="CC13" s="230"/>
      <c r="CD13" s="230"/>
      <c r="CE13" s="230"/>
      <c r="CF13" s="230"/>
      <c r="CG13" s="230"/>
      <c r="CH13" s="230"/>
      <c r="CI13" s="230"/>
      <c r="CJ13" s="231"/>
      <c r="CK13" s="231"/>
      <c r="CL13" s="231"/>
      <c r="CM13" s="231"/>
      <c r="CN13" s="231"/>
      <c r="CO13" s="231"/>
      <c r="CP13" s="231"/>
      <c r="CQ13" s="231"/>
      <c r="CR13" s="232"/>
      <c r="CS13" s="232"/>
      <c r="CT13" s="232"/>
      <c r="CU13" s="232"/>
      <c r="CV13" s="232"/>
      <c r="CW13" s="232"/>
      <c r="CX13" s="232"/>
      <c r="CY13" s="234"/>
      <c r="CZ13" s="106"/>
      <c r="DA13" s="106"/>
      <c r="DB13" s="106"/>
      <c r="DC13" s="106"/>
      <c r="DD13" s="106"/>
      <c r="DE13" s="498"/>
      <c r="DF13" s="92"/>
      <c r="DG13" s="107"/>
      <c r="DH13" s="107"/>
      <c r="DI13" s="107"/>
      <c r="DJ13" s="107"/>
      <c r="DK13" s="107"/>
      <c r="DL13" s="107"/>
      <c r="DM13" s="95"/>
      <c r="DN13" s="95"/>
      <c r="DO13" s="95"/>
      <c r="DP13" s="95"/>
      <c r="DQ13" s="95"/>
      <c r="DR13" s="95"/>
      <c r="DS13" s="95"/>
      <c r="DT13" s="95"/>
      <c r="DU13" s="497"/>
      <c r="DV13" s="497"/>
      <c r="DW13" s="497"/>
      <c r="DX13" s="497"/>
      <c r="DY13" s="497"/>
      <c r="DZ13" s="497"/>
      <c r="EA13" s="205"/>
      <c r="EB13" s="492"/>
      <c r="EC13" s="492"/>
      <c r="ED13" s="492"/>
      <c r="EE13" s="99"/>
      <c r="EF13" s="99"/>
      <c r="EG13" s="99"/>
      <c r="EH13" s="99"/>
      <c r="EI13" s="99"/>
      <c r="EJ13" s="99"/>
      <c r="EK13" s="99"/>
      <c r="EL13" s="99"/>
      <c r="EM13" s="99"/>
      <c r="EN13" s="99"/>
      <c r="EO13" s="99"/>
      <c r="EP13" s="99"/>
      <c r="EQ13" s="99"/>
      <c r="ER13" s="99"/>
      <c r="ES13" s="99"/>
      <c r="ET13" s="99"/>
      <c r="EU13" s="99"/>
      <c r="EV13" s="99"/>
      <c r="EW13" s="99"/>
      <c r="EX13" s="119"/>
      <c r="EY13" s="121"/>
      <c r="EZ13" s="296"/>
      <c r="FA13" s="83"/>
      <c r="FB13" s="126"/>
      <c r="FC13" s="505"/>
      <c r="FD13" s="505"/>
      <c r="FE13" s="116"/>
      <c r="FF13" s="116"/>
      <c r="FG13" s="116"/>
      <c r="FH13" s="116"/>
      <c r="FI13" s="116"/>
      <c r="FJ13" s="116"/>
      <c r="FK13" s="116"/>
      <c r="FL13" s="116"/>
      <c r="FM13" s="116"/>
      <c r="FN13" s="116"/>
    </row>
    <row r="14" spans="1:195" ht="13.7" customHeight="1" x14ac:dyDescent="0.2">
      <c r="A14" s="100">
        <v>20130506</v>
      </c>
      <c r="B14" s="100">
        <v>2</v>
      </c>
      <c r="C14" s="74">
        <v>4</v>
      </c>
      <c r="D14" s="74">
        <v>2</v>
      </c>
      <c r="E14" s="74">
        <v>18</v>
      </c>
      <c r="F14" s="74">
        <v>15</v>
      </c>
      <c r="G14" s="75">
        <v>2</v>
      </c>
      <c r="H14" s="435">
        <v>0</v>
      </c>
      <c r="I14" s="73">
        <v>10220</v>
      </c>
      <c r="J14" s="101" t="s">
        <v>117</v>
      </c>
      <c r="K14" s="102" t="str">
        <f>IF(B14=2,"Z:\Data\MOOG\HeTao\raw\",IF(B14=5,"Z:\Data\MOOG\Polo\raw\",""))</f>
        <v>Z:\Data\MOOG\HeTao\raw\</v>
      </c>
      <c r="L14" s="103" t="s">
        <v>188</v>
      </c>
      <c r="M14" s="569" t="str">
        <f>IF(NOT(ISERROR(FIND("Training_dt",W14))),"'Plot Psychometric_HH_dt_yuchen'",IF(NOT(ISERROR(FIND("Training",W14))),"'Plot Psychometric_HH'",IF(NOT(ISERROR(FIND("1DAT",W14))),"'Plot Tuning Azimuth_HH'",IF(NOT(ISERROR(FIND("HD_dt",W14))),"'Plot HeadingDiscimination_PSTH_HH_dt_yuchen'",IF(NOT(ISERROR(FIND("HD",W14))),"'Plot HeadingDiscimination_PSTH_HH'",IF(NOT(ISERROR(FIND("MemSac",W14))),"'Memory Saccade Analysis_HH'",IF(NOT(ISERROR(FIND("DelSac",W14))),"'Memory Saccade Analysis_HH'",IF(NOT(ISERROR(FIND("u-stim",W14))),"'Plot Microstim_HH'",""))))))))</f>
        <v>'Plot Tuning Azimuth_HH'</v>
      </c>
      <c r="N14" s="573">
        <v>1</v>
      </c>
      <c r="O14" s="584">
        <v>-1</v>
      </c>
      <c r="P14" s="590">
        <v>4</v>
      </c>
      <c r="Q14" s="590">
        <f>IF(B14=2,60,310)</f>
        <v>60</v>
      </c>
      <c r="R14" s="590">
        <v>5</v>
      </c>
      <c r="S14" s="590">
        <f>IF(B14=2,60,-190)</f>
        <v>60</v>
      </c>
      <c r="T14" s="590">
        <v>1</v>
      </c>
      <c r="U14" s="590">
        <f>IF(Z14&lt;&gt;"",IF(NOT(ISERROR(FIND("SU",Z14))),VALUE(RIGHT(Z14,1))+4,IF(NOT(ISERROR(FIND("MU20",Z14))),20,IF(NOT(ISERROR(FIND("MU21",Z14))),21,IF(NOT(ISERROR(FIND("MU2",Z14))),2,1)))),"")</f>
        <v>5</v>
      </c>
      <c r="V14" s="583"/>
      <c r="W14" s="170" t="s">
        <v>122</v>
      </c>
      <c r="X14" s="192" t="s">
        <v>150</v>
      </c>
      <c r="Y14" s="219">
        <f>IF(NOT(ISERROR(FIND("MU=SU",X14))),1,IF(Z14&lt;&gt;"",IF(NOT(ISERROR(FIND("SU",Z14))),1,0),""))</f>
        <v>1</v>
      </c>
      <c r="Z14" s="217" t="s">
        <v>43</v>
      </c>
      <c r="AA14" s="218">
        <v>2229</v>
      </c>
      <c r="AB14" s="77">
        <v>15.8101</v>
      </c>
      <c r="AC14" s="78" t="s">
        <v>187</v>
      </c>
      <c r="AD14" s="199"/>
      <c r="AE14" s="91" t="s">
        <v>1623</v>
      </c>
      <c r="AF14" s="79" t="s">
        <v>1623</v>
      </c>
      <c r="AG14" s="79" t="s">
        <v>1623</v>
      </c>
      <c r="AH14" s="80" t="s">
        <v>1623</v>
      </c>
      <c r="AI14" s="81" t="s">
        <v>1623</v>
      </c>
      <c r="AJ14" s="81" t="s">
        <v>1623</v>
      </c>
      <c r="AK14" s="81" t="s">
        <v>1623</v>
      </c>
      <c r="AL14" s="81" t="s">
        <v>1623</v>
      </c>
      <c r="AM14" s="479" t="s">
        <v>1623</v>
      </c>
      <c r="AN14" s="479" t="s">
        <v>1623</v>
      </c>
      <c r="AO14" s="83">
        <v>-69.754400000000004</v>
      </c>
      <c r="AP14" s="83">
        <v>0.79881000000000002</v>
      </c>
      <c r="AQ14" s="83">
        <v>0.61807100000000004</v>
      </c>
      <c r="AR14" s="84">
        <v>1.42306E-24</v>
      </c>
      <c r="AS14" s="85">
        <v>-11.925700000000001</v>
      </c>
      <c r="AT14" s="85">
        <v>-3.3593700000000002</v>
      </c>
      <c r="AU14" s="85">
        <v>-89.4285</v>
      </c>
      <c r="AV14" s="85">
        <v>126.90900000000001</v>
      </c>
      <c r="AW14" s="104" t="s">
        <v>189</v>
      </c>
      <c r="AX14" s="86" t="s">
        <v>190</v>
      </c>
      <c r="AY14" s="87" t="s">
        <v>1623</v>
      </c>
      <c r="AZ14" s="87" t="s">
        <v>1623</v>
      </c>
      <c r="BA14" s="87" t="s">
        <v>1623</v>
      </c>
      <c r="BB14" s="88" t="s">
        <v>1623</v>
      </c>
      <c r="BC14" s="89" t="s">
        <v>1623</v>
      </c>
      <c r="BD14" s="89" t="s">
        <v>1623</v>
      </c>
      <c r="BE14" s="89" t="s">
        <v>1623</v>
      </c>
      <c r="BF14" s="89" t="s">
        <v>1623</v>
      </c>
      <c r="BG14" s="487" t="s">
        <v>1623</v>
      </c>
      <c r="BH14" s="105" t="s">
        <v>1623</v>
      </c>
      <c r="BI14" s="251"/>
      <c r="BJ14" s="252"/>
      <c r="BK14" s="252"/>
      <c r="BL14" s="259"/>
      <c r="BM14" s="230" t="str">
        <f>IF(CD14&lt;&gt;"",IF(ISNUMBER(CD14),(CD14-CB14)*IF(AE14&lt;0,1,-1),"nan"),"")</f>
        <v/>
      </c>
      <c r="BN14" s="230" t="str">
        <f>IF(CE14&lt;&gt;"",IF(ISNUMBER(CE14),CE14/CC14,"nan"),"")</f>
        <v/>
      </c>
      <c r="BO14" s="261"/>
      <c r="BP14" s="231" t="str">
        <f>IF(CL14&lt;&gt;"",IF(ISNUMBER(CL14),(CL14-CJ14)*IF(AO14&lt;0,1,-1),"nan"),"")</f>
        <v/>
      </c>
      <c r="BQ14" s="231" t="str">
        <f>IF(CM14&lt;&gt;"",IF(ISNUMBER(CM14),CM14/CK14,"nan"),"")</f>
        <v/>
      </c>
      <c r="BR14" s="263"/>
      <c r="BS14" s="232" t="str">
        <f>IF(CT14&lt;&gt;"",IF(ISNUMBER(CT14),(CT14-CR14)*IF(AY14&lt;0,1,-1),"nan"),"")</f>
        <v/>
      </c>
      <c r="BT14" s="232" t="str">
        <f>IF(CU14&lt;&gt;"",IF(ISNUMBER(CU14),CU14/CS14,"nan"),"")</f>
        <v/>
      </c>
      <c r="BU14" s="230"/>
      <c r="BV14" s="230"/>
      <c r="BW14" s="231"/>
      <c r="BX14" s="231"/>
      <c r="BY14" s="232"/>
      <c r="BZ14" s="235"/>
      <c r="CA14" s="257"/>
      <c r="CB14" s="233"/>
      <c r="CC14" s="230"/>
      <c r="CD14" s="230"/>
      <c r="CE14" s="230"/>
      <c r="CF14" s="230"/>
      <c r="CG14" s="230"/>
      <c r="CH14" s="230"/>
      <c r="CI14" s="230"/>
      <c r="CJ14" s="231"/>
      <c r="CK14" s="231"/>
      <c r="CL14" s="231"/>
      <c r="CM14" s="231"/>
      <c r="CN14" s="231"/>
      <c r="CO14" s="231"/>
      <c r="CP14" s="231"/>
      <c r="CQ14" s="231"/>
      <c r="CR14" s="232"/>
      <c r="CS14" s="232"/>
      <c r="CT14" s="232"/>
      <c r="CU14" s="232"/>
      <c r="CV14" s="232"/>
      <c r="CW14" s="232"/>
      <c r="CX14" s="232"/>
      <c r="CY14" s="234"/>
      <c r="DA14" s="106"/>
      <c r="DC14" s="106"/>
      <c r="DD14" s="106"/>
      <c r="DE14" s="106"/>
      <c r="DF14" s="490"/>
      <c r="DG14" s="107"/>
      <c r="DH14" s="107"/>
      <c r="DI14" s="107"/>
      <c r="DJ14" s="107"/>
      <c r="DK14" s="107"/>
      <c r="DL14" s="107"/>
      <c r="DM14" s="95"/>
      <c r="DN14" s="95"/>
      <c r="DO14" s="95"/>
      <c r="DP14" s="95"/>
      <c r="DQ14" s="95"/>
      <c r="DR14" s="95"/>
      <c r="DS14" s="95"/>
      <c r="DT14" s="95"/>
      <c r="DU14" s="497"/>
      <c r="DV14" s="497"/>
      <c r="DW14" s="497"/>
      <c r="DX14" s="497"/>
      <c r="DY14" s="497"/>
      <c r="DZ14" s="497"/>
      <c r="EA14" s="267"/>
      <c r="EB14" s="99"/>
      <c r="EC14" s="99"/>
      <c r="ED14" s="99"/>
      <c r="EE14" s="99"/>
      <c r="EF14" s="99"/>
      <c r="EG14" s="99"/>
      <c r="EH14" s="244"/>
      <c r="EI14" s="99"/>
      <c r="EJ14" s="99"/>
      <c r="EK14" s="99"/>
      <c r="EL14" s="99"/>
      <c r="EM14" s="99"/>
      <c r="EN14" s="99"/>
      <c r="EO14" s="99"/>
      <c r="EP14" s="99"/>
      <c r="EQ14" s="99"/>
      <c r="ER14" s="99"/>
      <c r="ES14" s="99"/>
      <c r="ET14" s="99"/>
      <c r="EU14" s="99"/>
      <c r="EV14" s="99"/>
      <c r="EW14" s="99"/>
      <c r="EX14" s="119"/>
      <c r="EY14" s="121"/>
      <c r="EZ14" s="568"/>
      <c r="FA14" s="83"/>
      <c r="FC14" s="116"/>
      <c r="FD14" s="116"/>
    </row>
    <row r="15" spans="1:195" ht="13.7" customHeight="1" x14ac:dyDescent="0.2">
      <c r="A15" s="100">
        <v>20130506</v>
      </c>
      <c r="B15" s="100">
        <v>2</v>
      </c>
      <c r="C15" s="74">
        <v>4</v>
      </c>
      <c r="D15" s="74">
        <v>2</v>
      </c>
      <c r="E15" s="74">
        <v>18</v>
      </c>
      <c r="F15" s="74">
        <v>15</v>
      </c>
      <c r="G15" s="75">
        <v>2</v>
      </c>
      <c r="H15" s="435">
        <v>0</v>
      </c>
      <c r="I15" s="73">
        <v>9151</v>
      </c>
      <c r="J15" s="101" t="s">
        <v>117</v>
      </c>
      <c r="K15" s="102" t="str">
        <f>IF(B15=2,"Z:\Data\MOOG\HeTao\raw\",IF(B15=5,"Z:\Data\MOOG\Polo\raw\",""))</f>
        <v>Z:\Data\MOOG\HeTao\raw\</v>
      </c>
      <c r="L15" s="103" t="s">
        <v>193</v>
      </c>
      <c r="M15" s="569" t="str">
        <f>IF(NOT(ISERROR(FIND("Training_dt",W15))),"'Plot Psychometric_HH_dt_yuchen'",IF(NOT(ISERROR(FIND("Training",W15))),"'Plot Psychometric_HH'",IF(NOT(ISERROR(FIND("1DAT",W15))),"'Plot Tuning Azimuth_HH'",IF(NOT(ISERROR(FIND("HD_dt",W15))),"'Plot HeadingDiscimination_PSTH_HH_dt_yuchen'",IF(NOT(ISERROR(FIND("HD",W15))),"'Plot HeadingDiscimination_PSTH_HH'",IF(NOT(ISERROR(FIND("MemSac",W15))),"'Memory Saccade Analysis_HH'",IF(NOT(ISERROR(FIND("DelSac",W15))),"'Memory Saccade Analysis_HH'",IF(NOT(ISERROR(FIND("u-stim",W15))),"'Plot Microstim_HH'",""))))))))</f>
        <v>'Plot Tuning Azimuth_HH'</v>
      </c>
      <c r="N15" s="573">
        <v>1</v>
      </c>
      <c r="O15" s="584">
        <v>-1</v>
      </c>
      <c r="P15" s="590">
        <v>4</v>
      </c>
      <c r="Q15" s="590">
        <f>IF(B15=2,60,310)</f>
        <v>60</v>
      </c>
      <c r="R15" s="590">
        <v>5</v>
      </c>
      <c r="S15" s="590">
        <f>IF(B15=2,60,-190)</f>
        <v>60</v>
      </c>
      <c r="T15" s="590">
        <v>1</v>
      </c>
      <c r="U15" s="590">
        <f>IF(Z15&lt;&gt;"",IF(NOT(ISERROR(FIND("SU",Z15))),VALUE(RIGHT(Z15,1))+4,IF(NOT(ISERROR(FIND("MU20",Z15))),20,IF(NOT(ISERROR(FIND("MU21",Z15))),21,IF(NOT(ISERROR(FIND("MU2",Z15))),2,1)))),"")</f>
        <v>6</v>
      </c>
      <c r="V15" s="583"/>
      <c r="W15" s="170" t="s">
        <v>122</v>
      </c>
      <c r="X15" s="192" t="s">
        <v>150</v>
      </c>
      <c r="Y15" s="219">
        <f>IF(NOT(ISERROR(FIND("MU=SU",X15))),1,IF(Z15&lt;&gt;"",IF(NOT(ISERROR(FIND("SU",Z15))),1,0),""))</f>
        <v>1</v>
      </c>
      <c r="Z15" s="217" t="s">
        <v>46</v>
      </c>
      <c r="AA15" s="218">
        <v>7186</v>
      </c>
      <c r="AB15" s="77">
        <v>9.2231799999999993</v>
      </c>
      <c r="AC15" s="78" t="s">
        <v>194</v>
      </c>
      <c r="AD15" s="199"/>
      <c r="AE15" s="91" t="s">
        <v>1623</v>
      </c>
      <c r="AF15" s="79" t="s">
        <v>1623</v>
      </c>
      <c r="AG15" s="79" t="s">
        <v>1623</v>
      </c>
      <c r="AH15" s="80" t="s">
        <v>1623</v>
      </c>
      <c r="AI15" s="81" t="s">
        <v>1623</v>
      </c>
      <c r="AJ15" s="81" t="s">
        <v>1623</v>
      </c>
      <c r="AK15" s="81" t="s">
        <v>1623</v>
      </c>
      <c r="AL15" s="81" t="s">
        <v>1623</v>
      </c>
      <c r="AM15" s="479" t="s">
        <v>1623</v>
      </c>
      <c r="AN15" s="479" t="s">
        <v>1623</v>
      </c>
      <c r="AO15" s="83">
        <v>62.727699999999999</v>
      </c>
      <c r="AP15" s="83">
        <v>0.58826299999999998</v>
      </c>
      <c r="AQ15" s="83">
        <v>0.65141499999999997</v>
      </c>
      <c r="AR15" s="84">
        <v>5.6398999999999999E-9</v>
      </c>
      <c r="AS15" s="85">
        <v>2.3288899999999999</v>
      </c>
      <c r="AT15" s="85">
        <v>0.74371399999999999</v>
      </c>
      <c r="AU15" s="85">
        <v>63.744100000000003</v>
      </c>
      <c r="AV15" s="85">
        <v>131.82300000000001</v>
      </c>
      <c r="AW15" s="104" t="s">
        <v>191</v>
      </c>
      <c r="AX15" s="86" t="s">
        <v>192</v>
      </c>
      <c r="AY15" s="87" t="s">
        <v>1623</v>
      </c>
      <c r="AZ15" s="87" t="s">
        <v>1623</v>
      </c>
      <c r="BA15" s="87" t="s">
        <v>1623</v>
      </c>
      <c r="BB15" s="88" t="s">
        <v>1623</v>
      </c>
      <c r="BC15" s="89" t="s">
        <v>1623</v>
      </c>
      <c r="BD15" s="89" t="s">
        <v>1623</v>
      </c>
      <c r="BE15" s="89" t="s">
        <v>1623</v>
      </c>
      <c r="BF15" s="89" t="s">
        <v>1623</v>
      </c>
      <c r="BG15" s="487" t="s">
        <v>1623</v>
      </c>
      <c r="BH15" s="105" t="s">
        <v>1623</v>
      </c>
      <c r="BI15" s="251"/>
      <c r="BJ15" s="252"/>
      <c r="BK15" s="252"/>
      <c r="BL15" s="259"/>
      <c r="BM15" s="230" t="str">
        <f>IF(CD15&lt;&gt;"",IF(ISNUMBER(CD15),(CD15-CB15)*IF(AE15&lt;0,1,-1),"nan"),"")</f>
        <v/>
      </c>
      <c r="BN15" s="230" t="str">
        <f>IF(CE15&lt;&gt;"",IF(ISNUMBER(CE15),CE15/CC15,"nan"),"")</f>
        <v/>
      </c>
      <c r="BO15" s="261"/>
      <c r="BP15" s="231" t="str">
        <f>IF(CL15&lt;&gt;"",IF(ISNUMBER(CL15),(CL15-CJ15)*IF(AO15&lt;0,1,-1),"nan"),"")</f>
        <v/>
      </c>
      <c r="BQ15" s="231" t="str">
        <f>IF(CM15&lt;&gt;"",IF(ISNUMBER(CM15),CM15/CK15,"nan"),"")</f>
        <v/>
      </c>
      <c r="BR15" s="263"/>
      <c r="BS15" s="232" t="str">
        <f>IF(CT15&lt;&gt;"",IF(ISNUMBER(CT15),(CT15-CR15)*IF(AY15&lt;0,1,-1),"nan"),"")</f>
        <v/>
      </c>
      <c r="BT15" s="232" t="str">
        <f>IF(CU15&lt;&gt;"",IF(ISNUMBER(CU15),CU15/CS15,"nan"),"")</f>
        <v/>
      </c>
      <c r="BU15" s="230"/>
      <c r="BV15" s="230"/>
      <c r="BW15" s="231"/>
      <c r="BX15" s="231"/>
      <c r="BY15" s="232"/>
      <c r="BZ15" s="235"/>
      <c r="CA15" s="257"/>
      <c r="CB15" s="233"/>
      <c r="CC15" s="230"/>
      <c r="CD15" s="230"/>
      <c r="CE15" s="230"/>
      <c r="CF15" s="230"/>
      <c r="CG15" s="230"/>
      <c r="CH15" s="230"/>
      <c r="CI15" s="230"/>
      <c r="CJ15" s="231"/>
      <c r="CK15" s="231"/>
      <c r="CL15" s="231"/>
      <c r="CM15" s="231"/>
      <c r="CN15" s="231"/>
      <c r="CO15" s="231"/>
      <c r="CP15" s="231"/>
      <c r="CQ15" s="231"/>
      <c r="CR15" s="232"/>
      <c r="CS15" s="232"/>
      <c r="CT15" s="232"/>
      <c r="CU15" s="232"/>
      <c r="CV15" s="232"/>
      <c r="CW15" s="232"/>
      <c r="CX15" s="232"/>
      <c r="CY15" s="234"/>
      <c r="DA15" s="106"/>
      <c r="DC15" s="106"/>
      <c r="DD15" s="106"/>
      <c r="DE15" s="106"/>
      <c r="DF15" s="490"/>
      <c r="DG15" s="107"/>
      <c r="DH15" s="107"/>
      <c r="DI15" s="107"/>
      <c r="DJ15" s="107"/>
      <c r="DK15" s="107"/>
      <c r="DL15" s="107"/>
      <c r="DM15" s="95"/>
      <c r="DN15" s="95"/>
      <c r="DO15" s="95"/>
      <c r="DP15" s="95"/>
      <c r="DQ15" s="95"/>
      <c r="DR15" s="95"/>
      <c r="DS15" s="95"/>
      <c r="DT15" s="95"/>
      <c r="DU15" s="497"/>
      <c r="DV15" s="497"/>
      <c r="DW15" s="497"/>
      <c r="DX15" s="497"/>
      <c r="DY15" s="497"/>
      <c r="DZ15" s="497"/>
      <c r="EA15" s="205"/>
      <c r="EB15" s="99"/>
      <c r="EC15" s="99"/>
      <c r="ED15" s="99"/>
      <c r="EE15" s="99"/>
      <c r="EF15" s="99"/>
      <c r="EG15" s="99"/>
      <c r="EH15" s="99"/>
      <c r="EI15" s="99"/>
      <c r="EJ15" s="99"/>
      <c r="EK15" s="99"/>
      <c r="EL15" s="99"/>
      <c r="EM15" s="99"/>
      <c r="EN15" s="99"/>
      <c r="EO15" s="99"/>
      <c r="EP15" s="99"/>
      <c r="EQ15" s="99"/>
      <c r="ER15" s="99"/>
      <c r="ES15" s="99"/>
      <c r="ET15" s="99"/>
      <c r="EU15" s="99"/>
      <c r="EV15" s="99"/>
      <c r="EW15" s="99"/>
      <c r="EX15" s="119"/>
      <c r="EY15" s="121"/>
      <c r="EZ15" s="568"/>
      <c r="FA15" s="83"/>
      <c r="FC15" s="116"/>
      <c r="FD15" s="116"/>
    </row>
    <row r="16" spans="1:195" ht="13.7" customHeight="1" x14ac:dyDescent="0.2">
      <c r="A16" s="100">
        <v>20130506</v>
      </c>
      <c r="B16" s="100">
        <v>2</v>
      </c>
      <c r="C16" s="74">
        <v>4</v>
      </c>
      <c r="D16" s="74">
        <v>2</v>
      </c>
      <c r="E16" s="74">
        <v>18</v>
      </c>
      <c r="F16" s="74">
        <v>15</v>
      </c>
      <c r="G16" s="75">
        <v>2</v>
      </c>
      <c r="H16" s="435">
        <v>0</v>
      </c>
      <c r="I16" s="73">
        <v>8581</v>
      </c>
      <c r="J16" s="101" t="s">
        <v>117</v>
      </c>
      <c r="K16" s="102" t="str">
        <f>IF(B16=2,"Z:\Data\MOOG\HeTao\raw\",IF(B16=5,"Z:\Data\MOOG\Polo\raw\",""))</f>
        <v>Z:\Data\MOOG\HeTao\raw\</v>
      </c>
      <c r="L16" s="103" t="s">
        <v>198</v>
      </c>
      <c r="M16" s="569" t="str">
        <f>IF(NOT(ISERROR(FIND("Training_dt",W16))),"'Plot Psychometric_HH_dt_yuchen'",IF(NOT(ISERROR(FIND("Training",W16))),"'Plot Psychometric_HH'",IF(NOT(ISERROR(FIND("1DAT",W16))),"'Plot Tuning Azimuth_HH'",IF(NOT(ISERROR(FIND("HD_dt",W16))),"'Plot HeadingDiscimination_PSTH_HH_dt_yuchen'",IF(NOT(ISERROR(FIND("HD",W16))),"'Plot HeadingDiscimination_PSTH_HH'",IF(NOT(ISERROR(FIND("MemSac",W16))),"'Memory Saccade Analysis_HH'",IF(NOT(ISERROR(FIND("DelSac",W16))),"'Memory Saccade Analysis_HH'",IF(NOT(ISERROR(FIND("u-stim",W16))),"'Plot Microstim_HH'",""))))))))</f>
        <v>'Plot Tuning Azimuth_HH'</v>
      </c>
      <c r="N16" s="573">
        <v>1</v>
      </c>
      <c r="O16" s="584">
        <v>-1</v>
      </c>
      <c r="P16" s="590">
        <v>4</v>
      </c>
      <c r="Q16" s="590">
        <f>IF(B16=2,60,310)</f>
        <v>60</v>
      </c>
      <c r="R16" s="590">
        <v>5</v>
      </c>
      <c r="S16" s="590">
        <f>IF(B16=2,60,-190)</f>
        <v>60</v>
      </c>
      <c r="T16" s="590">
        <v>1</v>
      </c>
      <c r="U16" s="590">
        <f>IF(Z16&lt;&gt;"",IF(NOT(ISERROR(FIND("SU",Z16))),VALUE(RIGHT(Z16,1))+4,IF(NOT(ISERROR(FIND("MU20",Z16))),20,IF(NOT(ISERROR(FIND("MU21",Z16))),21,IF(NOT(ISERROR(FIND("MU2",Z16))),2,1)))),"")</f>
        <v>5</v>
      </c>
      <c r="V16" s="583"/>
      <c r="W16" s="170" t="s">
        <v>122</v>
      </c>
      <c r="X16" s="192" t="s">
        <v>151</v>
      </c>
      <c r="Y16" s="219">
        <f>IF(NOT(ISERROR(FIND("MU=SU",X16))),1,IF(Z16&lt;&gt;"",IF(NOT(ISERROR(FIND("SU",Z16))),1,0),""))</f>
        <v>1</v>
      </c>
      <c r="Z16" s="217" t="s">
        <v>43</v>
      </c>
      <c r="AA16" s="218">
        <v>2759</v>
      </c>
      <c r="AB16" s="77">
        <v>23.065799999999999</v>
      </c>
      <c r="AC16" s="78" t="s">
        <v>197</v>
      </c>
      <c r="AD16" s="199"/>
      <c r="AE16" s="91" t="s">
        <v>1623</v>
      </c>
      <c r="AF16" s="79" t="s">
        <v>1623</v>
      </c>
      <c r="AG16" s="79" t="s">
        <v>1623</v>
      </c>
      <c r="AH16" s="80" t="s">
        <v>1243</v>
      </c>
      <c r="AI16" s="81" t="s">
        <v>1623</v>
      </c>
      <c r="AJ16" s="81" t="s">
        <v>1623</v>
      </c>
      <c r="AK16" s="81" t="s">
        <v>1623</v>
      </c>
      <c r="AL16" s="81" t="s">
        <v>1623</v>
      </c>
      <c r="AM16" s="479" t="s">
        <v>1623</v>
      </c>
      <c r="AN16" s="479" t="s">
        <v>1623</v>
      </c>
      <c r="AO16" s="83">
        <v>-136.83099999999999</v>
      </c>
      <c r="AP16" s="83">
        <v>0.64728200000000002</v>
      </c>
      <c r="AQ16" s="83">
        <v>0.461337</v>
      </c>
      <c r="AR16" s="84">
        <v>2.18377E-10</v>
      </c>
      <c r="AS16" s="85">
        <v>-1.83382</v>
      </c>
      <c r="AT16" s="85">
        <v>0.28284300000000001</v>
      </c>
      <c r="AU16" s="85">
        <v>-136.001</v>
      </c>
      <c r="AV16" s="85">
        <v>360</v>
      </c>
      <c r="AW16" s="104" t="s">
        <v>195</v>
      </c>
      <c r="AX16" s="86" t="s">
        <v>196</v>
      </c>
      <c r="AY16" s="87" t="s">
        <v>1623</v>
      </c>
      <c r="AZ16" s="87" t="s">
        <v>1623</v>
      </c>
      <c r="BA16" s="87" t="s">
        <v>1623</v>
      </c>
      <c r="BB16" s="88" t="s">
        <v>1623</v>
      </c>
      <c r="BC16" s="89" t="s">
        <v>1623</v>
      </c>
      <c r="BD16" s="89" t="s">
        <v>1623</v>
      </c>
      <c r="BE16" s="89" t="s">
        <v>1623</v>
      </c>
      <c r="BF16" s="89" t="s">
        <v>1623</v>
      </c>
      <c r="BG16" s="487" t="s">
        <v>1623</v>
      </c>
      <c r="BH16" s="105" t="s">
        <v>1623</v>
      </c>
      <c r="BI16" s="251"/>
      <c r="BJ16" s="252"/>
      <c r="BK16" s="252"/>
      <c r="BL16" s="259"/>
      <c r="BM16" s="230" t="str">
        <f>IF(CD16&lt;&gt;"",IF(ISNUMBER(CD16),(CD16-CB16)*IF(AE16&lt;0,1,-1),"nan"),"")</f>
        <v/>
      </c>
      <c r="BN16" s="230" t="str">
        <f>IF(CE16&lt;&gt;"",IF(ISNUMBER(CE16),CE16/CC16,"nan"),"")</f>
        <v/>
      </c>
      <c r="BO16" s="261"/>
      <c r="BP16" s="231" t="str">
        <f>IF(CL16&lt;&gt;"",IF(ISNUMBER(CL16),(CL16-CJ16)*IF(AO16&lt;0,1,-1),"nan"),"")</f>
        <v/>
      </c>
      <c r="BQ16" s="231" t="str">
        <f>IF(CM16&lt;&gt;"",IF(ISNUMBER(CM16),CM16/CK16,"nan"),"")</f>
        <v/>
      </c>
      <c r="BR16" s="263"/>
      <c r="BS16" s="232" t="str">
        <f>IF(CT16&lt;&gt;"",IF(ISNUMBER(CT16),(CT16-CR16)*IF(AY16&lt;0,1,-1),"nan"),"")</f>
        <v/>
      </c>
      <c r="BT16" s="232" t="str">
        <f>IF(CU16&lt;&gt;"",IF(ISNUMBER(CU16),CU16/CS16,"nan"),"")</f>
        <v/>
      </c>
      <c r="BU16" s="230"/>
      <c r="BV16" s="230"/>
      <c r="BW16" s="231"/>
      <c r="BX16" s="231"/>
      <c r="BY16" s="232"/>
      <c r="BZ16" s="235"/>
      <c r="CA16" s="257"/>
      <c r="CB16" s="233"/>
      <c r="CC16" s="230"/>
      <c r="CD16" s="230"/>
      <c r="CE16" s="230"/>
      <c r="CF16" s="230"/>
      <c r="CG16" s="230"/>
      <c r="CH16" s="230"/>
      <c r="CI16" s="230"/>
      <c r="CJ16" s="231"/>
      <c r="CK16" s="231"/>
      <c r="CL16" s="231"/>
      <c r="CM16" s="231"/>
      <c r="CN16" s="231"/>
      <c r="CO16" s="231"/>
      <c r="CP16" s="231"/>
      <c r="CQ16" s="231"/>
      <c r="CR16" s="232"/>
      <c r="CS16" s="232"/>
      <c r="CT16" s="232"/>
      <c r="CU16" s="232"/>
      <c r="CV16" s="232"/>
      <c r="CW16" s="232"/>
      <c r="CX16" s="232"/>
      <c r="CY16" s="234"/>
      <c r="DA16" s="106"/>
      <c r="DC16" s="106"/>
      <c r="DD16" s="106"/>
      <c r="DE16" s="106"/>
      <c r="DF16" s="92"/>
      <c r="DG16" s="107"/>
      <c r="DH16" s="107"/>
      <c r="DI16" s="107"/>
      <c r="DJ16" s="107"/>
      <c r="DK16" s="107"/>
      <c r="DL16" s="107"/>
      <c r="DM16" s="95"/>
      <c r="DN16" s="95"/>
      <c r="DO16" s="95"/>
      <c r="DP16" s="95"/>
      <c r="DQ16" s="95"/>
      <c r="DR16" s="95"/>
      <c r="DS16" s="95"/>
      <c r="DT16" s="95"/>
      <c r="DU16" s="497"/>
      <c r="DV16" s="497"/>
      <c r="DW16" s="497"/>
      <c r="DX16" s="497"/>
      <c r="DY16" s="497"/>
      <c r="DZ16" s="497"/>
      <c r="EA16" s="205"/>
      <c r="EB16" s="99"/>
      <c r="EC16" s="99"/>
      <c r="ED16" s="99"/>
      <c r="EE16" s="99"/>
      <c r="EF16" s="99"/>
      <c r="EG16" s="99"/>
      <c r="EH16" s="99"/>
      <c r="EI16" s="99"/>
      <c r="EJ16" s="99"/>
      <c r="EK16" s="99"/>
      <c r="EL16" s="99"/>
      <c r="EM16" s="99"/>
      <c r="EN16" s="99"/>
      <c r="EO16" s="99"/>
      <c r="EP16" s="99"/>
      <c r="EQ16" s="99"/>
      <c r="ER16" s="99"/>
      <c r="ES16" s="99"/>
      <c r="ET16" s="99"/>
      <c r="EU16" s="99"/>
      <c r="EV16" s="99"/>
      <c r="EW16" s="99"/>
      <c r="EX16" s="119"/>
      <c r="EY16" s="121"/>
      <c r="EZ16" s="568"/>
      <c r="FA16" s="83"/>
      <c r="FC16" s="116"/>
      <c r="FD16" s="116"/>
      <c r="FH16" s="505"/>
    </row>
    <row r="17" spans="1:171" ht="13.7" customHeight="1" x14ac:dyDescent="0.2">
      <c r="A17" s="100">
        <v>20130506</v>
      </c>
      <c r="B17" s="100">
        <v>2</v>
      </c>
      <c r="C17" s="74">
        <v>4</v>
      </c>
      <c r="D17" s="74">
        <v>2</v>
      </c>
      <c r="E17" s="74">
        <v>18</v>
      </c>
      <c r="F17" s="74">
        <v>15</v>
      </c>
      <c r="G17" s="75">
        <v>2</v>
      </c>
      <c r="H17" s="435">
        <v>0</v>
      </c>
      <c r="I17" s="73">
        <v>8581</v>
      </c>
      <c r="J17" s="101" t="s">
        <v>117</v>
      </c>
      <c r="K17" s="102" t="str">
        <f>IF(B17=2,"Z:\Data\MOOG\HeTao\raw\",IF(B17=5,"Z:\Data\MOOG\Polo\raw\",""))</f>
        <v>Z:\Data\MOOG\HeTao\raw\</v>
      </c>
      <c r="L17" s="456" t="s">
        <v>199</v>
      </c>
      <c r="M17" s="569" t="str">
        <f>IF(NOT(ISERROR(FIND("Training_dt",W17))),"'Plot Psychometric_HH_dt_yuchen'",IF(NOT(ISERROR(FIND("Training",W17))),"'Plot Psychometric_HH'",IF(NOT(ISERROR(FIND("1DAT",W17))),"'Plot Tuning Azimuth_HH'",IF(NOT(ISERROR(FIND("HD_dt",W17))),"'Plot HeadingDiscimination_PSTH_HH_dt_yuchen'",IF(NOT(ISERROR(FIND("HD",W17))),"'Plot HeadingDiscimination_PSTH_HH'",IF(NOT(ISERROR(FIND("MemSac",W17))),"'Memory Saccade Analysis_HH'",IF(NOT(ISERROR(FIND("DelSac",W17))),"'Memory Saccade Analysis_HH'",IF(NOT(ISERROR(FIND("u-stim",W17))),"'Plot Microstim_HH'",""))))))))</f>
        <v>'Plot HeadingDiscimination_PSTH_HH'</v>
      </c>
      <c r="N17" s="573">
        <v>1</v>
      </c>
      <c r="O17" s="584">
        <v>-1</v>
      </c>
      <c r="P17" s="590">
        <v>4</v>
      </c>
      <c r="Q17" s="590">
        <f>IF(B17=2,60,310)</f>
        <v>60</v>
      </c>
      <c r="R17" s="590">
        <v>5</v>
      </c>
      <c r="S17" s="590">
        <f>IF(B17=2,60,-190)</f>
        <v>60</v>
      </c>
      <c r="T17" s="590">
        <v>1</v>
      </c>
      <c r="U17" s="590">
        <f>IF(Z17&lt;&gt;"",IF(NOT(ISERROR(FIND("SU",Z17))),VALUE(RIGHT(Z17,1))+4,IF(NOT(ISERROR(FIND("MU20",Z17))),20,IF(NOT(ISERROR(FIND("MU21",Z17))),21,IF(NOT(ISERROR(FIND("MU2",Z17))),2,1)))),"")</f>
        <v>5</v>
      </c>
      <c r="V17" s="583"/>
      <c r="W17" s="170" t="s">
        <v>1896</v>
      </c>
      <c r="X17" s="192"/>
      <c r="Y17" s="219">
        <f>IF(NOT(ISERROR(FIND("MU=SU",X17))),1,IF(Z17&lt;&gt;"",IF(NOT(ISERROR(FIND("SU",Z17))),1,0),""))</f>
        <v>1</v>
      </c>
      <c r="Z17" s="217" t="s">
        <v>43</v>
      </c>
      <c r="AA17" s="218">
        <v>4249</v>
      </c>
      <c r="AB17" s="77">
        <v>19.244399999999999</v>
      </c>
      <c r="AC17" s="78" t="s">
        <v>200</v>
      </c>
      <c r="AD17" s="199"/>
      <c r="AE17" s="91" t="s">
        <v>1623</v>
      </c>
      <c r="AF17" s="79" t="s">
        <v>1623</v>
      </c>
      <c r="AG17" s="79" t="s">
        <v>1623</v>
      </c>
      <c r="AH17" s="80" t="s">
        <v>1623</v>
      </c>
      <c r="AI17" s="81" t="s">
        <v>1623</v>
      </c>
      <c r="AJ17" s="81" t="s">
        <v>1623</v>
      </c>
      <c r="AK17" s="81" t="s">
        <v>1623</v>
      </c>
      <c r="AL17" s="81" t="s">
        <v>1623</v>
      </c>
      <c r="AM17" s="479" t="s">
        <v>1623</v>
      </c>
      <c r="AN17" s="479" t="s">
        <v>1623</v>
      </c>
      <c r="AO17" s="83">
        <v>-136.83099999999999</v>
      </c>
      <c r="AP17" s="83">
        <v>0.64728200000000002</v>
      </c>
      <c r="AQ17" s="83">
        <v>0.461337</v>
      </c>
      <c r="AR17" s="84">
        <v>2.18377E-10</v>
      </c>
      <c r="AS17" s="85">
        <v>-1.83382</v>
      </c>
      <c r="AT17" s="85">
        <v>0.28284300000000001</v>
      </c>
      <c r="AU17" s="85">
        <v>-136.001</v>
      </c>
      <c r="AV17" s="85">
        <v>360</v>
      </c>
      <c r="AW17" s="104" t="s">
        <v>195</v>
      </c>
      <c r="AX17" s="86" t="s">
        <v>196</v>
      </c>
      <c r="AY17" s="87" t="s">
        <v>1623</v>
      </c>
      <c r="AZ17" s="87" t="s">
        <v>1623</v>
      </c>
      <c r="BA17" s="87" t="s">
        <v>1623</v>
      </c>
      <c r="BB17" s="88" t="s">
        <v>1623</v>
      </c>
      <c r="BC17" s="89" t="s">
        <v>1623</v>
      </c>
      <c r="BD17" s="89" t="s">
        <v>1623</v>
      </c>
      <c r="BE17" s="89" t="s">
        <v>1623</v>
      </c>
      <c r="BF17" s="89" t="s">
        <v>1623</v>
      </c>
      <c r="BG17" s="487" t="s">
        <v>1623</v>
      </c>
      <c r="BH17" s="105" t="s">
        <v>1623</v>
      </c>
      <c r="BI17" s="251"/>
      <c r="BJ17" s="252"/>
      <c r="BK17" s="252"/>
      <c r="BL17" s="230"/>
      <c r="BM17" s="230" t="str">
        <f>IF(CD17&lt;&gt;"",IF(ISNUMBER(CD17),(CD17-CB17)*IF(AE17&lt;0,1,-1),"nan"),"")</f>
        <v/>
      </c>
      <c r="BN17" s="230" t="str">
        <f>IF(CE17&lt;&gt;"",IF(ISNUMBER(CE17),CE17/CC17,"nan"),"")</f>
        <v/>
      </c>
      <c r="BO17" s="231"/>
      <c r="BP17" s="231" t="str">
        <f>IF(CL17&lt;&gt;"",IF(ISNUMBER(CL17),(CL17-CJ17)*IF(AO17&lt;0,1,-1),"nan"),"")</f>
        <v/>
      </c>
      <c r="BQ17" s="231" t="str">
        <f>IF(CM17&lt;&gt;"",IF(ISNUMBER(CM17),CM17/CK17,"nan"),"")</f>
        <v/>
      </c>
      <c r="BR17" s="232"/>
      <c r="BS17" s="232" t="str">
        <f>IF(CT17&lt;&gt;"",IF(ISNUMBER(CT17),(CT17-CR17)*IF(AY17&lt;0,1,-1),"nan"),"")</f>
        <v/>
      </c>
      <c r="BT17" s="232" t="str">
        <f>IF(CU17&lt;&gt;"",IF(ISNUMBER(CU17),CU17/CS17,"nan"),"")</f>
        <v/>
      </c>
      <c r="BU17" s="230"/>
      <c r="BV17" s="230"/>
      <c r="BW17" s="231"/>
      <c r="BX17" s="231"/>
      <c r="BY17" s="232"/>
      <c r="BZ17" s="235"/>
      <c r="CA17" s="257"/>
      <c r="CB17" s="233"/>
      <c r="CC17" s="230"/>
      <c r="CD17" s="230"/>
      <c r="CE17" s="230"/>
      <c r="CF17" s="230"/>
      <c r="CG17" s="230"/>
      <c r="CH17" s="230"/>
      <c r="CI17" s="230"/>
      <c r="CJ17" s="231"/>
      <c r="CK17" s="231"/>
      <c r="CL17" s="231"/>
      <c r="CM17" s="231"/>
      <c r="CN17" s="231"/>
      <c r="CO17" s="231"/>
      <c r="CP17" s="231"/>
      <c r="CQ17" s="231"/>
      <c r="CR17" s="232"/>
      <c r="CS17" s="232"/>
      <c r="CT17" s="232"/>
      <c r="CU17" s="232"/>
      <c r="CV17" s="232"/>
      <c r="CW17" s="232"/>
      <c r="CX17" s="232"/>
      <c r="CY17" s="234"/>
      <c r="CZ17" s="106">
        <v>0</v>
      </c>
      <c r="DA17" s="106">
        <v>0</v>
      </c>
      <c r="DC17" s="106"/>
      <c r="DD17" s="106"/>
      <c r="DE17" s="106"/>
      <c r="DF17" s="92"/>
      <c r="DG17" s="107">
        <v>15</v>
      </c>
      <c r="DH17" s="107" t="s">
        <v>2414</v>
      </c>
      <c r="DI17" s="107" t="s">
        <v>1615</v>
      </c>
      <c r="DJ17" s="107" t="s">
        <v>70</v>
      </c>
      <c r="DK17" s="107">
        <v>1.97156</v>
      </c>
      <c r="DL17" s="107">
        <v>0.50809000000000004</v>
      </c>
      <c r="DM17" s="95" t="s">
        <v>70</v>
      </c>
      <c r="DN17" s="95" t="s">
        <v>70</v>
      </c>
      <c r="DO17" s="95" t="s">
        <v>70</v>
      </c>
      <c r="DP17" s="95" t="s">
        <v>70</v>
      </c>
      <c r="DQ17" s="95">
        <v>0.57050000000000001</v>
      </c>
      <c r="DR17" s="95">
        <v>0.64700000000000002</v>
      </c>
      <c r="DS17" s="95" t="s">
        <v>70</v>
      </c>
      <c r="DT17" s="95" t="s">
        <v>70</v>
      </c>
      <c r="DU17" s="497"/>
      <c r="DV17" s="497"/>
      <c r="DW17" s="497"/>
      <c r="DX17" s="497"/>
      <c r="DY17" s="497"/>
      <c r="DZ17" s="497"/>
      <c r="EA17" s="98" t="s">
        <v>1243</v>
      </c>
      <c r="EB17" s="492"/>
      <c r="EC17" s="492"/>
      <c r="ED17" s="99"/>
      <c r="EE17" s="492"/>
      <c r="EF17" s="492"/>
      <c r="EG17" s="99"/>
      <c r="EH17" s="99"/>
      <c r="EI17" s="99"/>
      <c r="EJ17" s="99"/>
      <c r="EK17" s="99"/>
      <c r="EL17" s="99"/>
      <c r="EM17" s="99"/>
      <c r="EN17" s="99"/>
      <c r="EO17" s="99"/>
      <c r="EP17" s="99"/>
      <c r="EQ17" s="99"/>
      <c r="ER17" s="99"/>
      <c r="ES17" s="99"/>
      <c r="ET17" s="99"/>
      <c r="EU17" s="99"/>
      <c r="EV17" s="99"/>
      <c r="EW17" s="99"/>
      <c r="EX17" s="119"/>
      <c r="EY17" s="121"/>
      <c r="EZ17" s="568"/>
      <c r="FA17" s="83">
        <v>15</v>
      </c>
      <c r="FB17" s="126">
        <v>20</v>
      </c>
      <c r="FC17" s="123" t="s">
        <v>70</v>
      </c>
      <c r="FD17" s="123" t="s">
        <v>70</v>
      </c>
      <c r="FE17" s="116">
        <v>1.97156</v>
      </c>
      <c r="FF17" s="116">
        <v>0.50809000000000004</v>
      </c>
      <c r="FG17" s="116" t="s">
        <v>70</v>
      </c>
      <c r="FH17" s="116" t="s">
        <v>70</v>
      </c>
      <c r="FI17" s="116" t="s">
        <v>70</v>
      </c>
      <c r="FJ17" s="116" t="s">
        <v>70</v>
      </c>
      <c r="FK17" s="116" t="s">
        <v>2076</v>
      </c>
      <c r="FL17" s="116" t="s">
        <v>2075</v>
      </c>
      <c r="FM17" s="116" t="s">
        <v>70</v>
      </c>
      <c r="FN17" s="116" t="s">
        <v>70</v>
      </c>
      <c r="FO17" s="3" t="s">
        <v>1243</v>
      </c>
    </row>
    <row r="18" spans="1:171" ht="13.7" customHeight="1" x14ac:dyDescent="0.2">
      <c r="A18" s="100">
        <v>20130506</v>
      </c>
      <c r="B18" s="100">
        <v>2</v>
      </c>
      <c r="C18" s="74">
        <v>4</v>
      </c>
      <c r="D18" s="74">
        <v>2</v>
      </c>
      <c r="E18" s="74">
        <v>18</v>
      </c>
      <c r="F18" s="74">
        <v>15</v>
      </c>
      <c r="G18" s="75">
        <v>2</v>
      </c>
      <c r="H18" s="435">
        <v>0</v>
      </c>
      <c r="I18" s="73">
        <v>10340</v>
      </c>
      <c r="J18" s="101" t="s">
        <v>117</v>
      </c>
      <c r="K18" s="102" t="str">
        <f>IF(B18=2,"Z:\Data\MOOG\HeTao\raw\",IF(B18=5,"Z:\Data\MOOG\Polo\raw\",""))</f>
        <v>Z:\Data\MOOG\HeTao\raw\</v>
      </c>
      <c r="L18" s="456" t="s">
        <v>162</v>
      </c>
      <c r="M18" s="569" t="str">
        <f>IF(NOT(ISERROR(FIND("Training_dt",W18))),"'Plot Psychometric_HH_dt_yuchen'",IF(NOT(ISERROR(FIND("Training",W18))),"'Plot Psychometric_HH'",IF(NOT(ISERROR(FIND("1DAT",W18))),"'Plot Tuning Azimuth_HH'",IF(NOT(ISERROR(FIND("HD_dt",W18))),"'Plot HeadingDiscimination_PSTH_HH_dt_yuchen'",IF(NOT(ISERROR(FIND("HD",W18))),"'Plot HeadingDiscimination_PSTH_HH'",IF(NOT(ISERROR(FIND("MemSac",W18))),"'Memory Saccade Analysis_HH'",IF(NOT(ISERROR(FIND("DelSac",W18))),"'Memory Saccade Analysis_HH'",IF(NOT(ISERROR(FIND("u-stim",W18))),"'Plot Microstim_HH'",""))))))))</f>
        <v>'Plot Tuning Azimuth_HH'</v>
      </c>
      <c r="N18" s="573">
        <v>1</v>
      </c>
      <c r="O18" s="584">
        <v>-1</v>
      </c>
      <c r="P18" s="590">
        <v>4</v>
      </c>
      <c r="Q18" s="590">
        <f>IF(B18=2,60,310)</f>
        <v>60</v>
      </c>
      <c r="R18" s="590">
        <v>5</v>
      </c>
      <c r="S18" s="590">
        <f>IF(B18=2,60,-190)</f>
        <v>60</v>
      </c>
      <c r="T18" s="590">
        <v>1</v>
      </c>
      <c r="U18" s="590">
        <f>IF(Z18&lt;&gt;"",IF(NOT(ISERROR(FIND("SU",Z18))),VALUE(RIGHT(Z18,1))+4,IF(NOT(ISERROR(FIND("MU20",Z18))),20,IF(NOT(ISERROR(FIND("MU21",Z18))),21,IF(NOT(ISERROR(FIND("MU2",Z18))),2,1)))),"")</f>
        <v>5</v>
      </c>
      <c r="V18" s="583"/>
      <c r="W18" s="170" t="s">
        <v>147</v>
      </c>
      <c r="X18" s="192" t="s">
        <v>150</v>
      </c>
      <c r="Y18" s="219">
        <f>IF(NOT(ISERROR(FIND("MU=SU",X18))),1,IF(Z18&lt;&gt;"",IF(NOT(ISERROR(FIND("SU",Z18))),1,0),""))</f>
        <v>1</v>
      </c>
      <c r="Z18" s="217" t="s">
        <v>43</v>
      </c>
      <c r="AA18" s="218">
        <v>6314</v>
      </c>
      <c r="AB18" s="77">
        <v>7.7700199999999997</v>
      </c>
      <c r="AC18" s="78" t="s">
        <v>163</v>
      </c>
      <c r="AD18" s="199" t="s">
        <v>174</v>
      </c>
      <c r="AE18" s="91" t="s">
        <v>1623</v>
      </c>
      <c r="AF18" s="79" t="s">
        <v>1623</v>
      </c>
      <c r="AG18" s="79" t="s">
        <v>1623</v>
      </c>
      <c r="AH18" s="80" t="s">
        <v>1623</v>
      </c>
      <c r="AI18" s="81" t="s">
        <v>1623</v>
      </c>
      <c r="AJ18" s="81" t="s">
        <v>1623</v>
      </c>
      <c r="AK18" s="81" t="s">
        <v>1623</v>
      </c>
      <c r="AL18" s="81" t="s">
        <v>1623</v>
      </c>
      <c r="AM18" s="479" t="s">
        <v>1623</v>
      </c>
      <c r="AN18" s="479" t="s">
        <v>1623</v>
      </c>
      <c r="AO18" s="83">
        <v>-43.289499999999997</v>
      </c>
      <c r="AP18" s="83">
        <v>0.71623599999999998</v>
      </c>
      <c r="AQ18" s="83">
        <v>0.49580600000000002</v>
      </c>
      <c r="AR18" s="84">
        <v>1.2067E-9</v>
      </c>
      <c r="AS18" s="85">
        <v>-3.0231599999999998</v>
      </c>
      <c r="AT18" s="85">
        <v>-2.4289299999999998</v>
      </c>
      <c r="AU18" s="85">
        <v>-50.899000000000001</v>
      </c>
      <c r="AV18" s="85">
        <v>158.416</v>
      </c>
      <c r="AW18" s="104" t="s">
        <v>164</v>
      </c>
      <c r="AX18" s="86" t="s">
        <v>165</v>
      </c>
      <c r="AY18" s="87" t="s">
        <v>1623</v>
      </c>
      <c r="AZ18" s="87" t="s">
        <v>1623</v>
      </c>
      <c r="BA18" s="87" t="s">
        <v>1623</v>
      </c>
      <c r="BB18" s="88" t="s">
        <v>1623</v>
      </c>
      <c r="BC18" s="89" t="s">
        <v>1623</v>
      </c>
      <c r="BD18" s="89" t="s">
        <v>1623</v>
      </c>
      <c r="BE18" s="89" t="s">
        <v>1623</v>
      </c>
      <c r="BF18" s="89" t="s">
        <v>1623</v>
      </c>
      <c r="BG18" s="487" t="s">
        <v>1623</v>
      </c>
      <c r="BH18" s="105" t="s">
        <v>1623</v>
      </c>
      <c r="BI18" s="251"/>
      <c r="BJ18" s="252"/>
      <c r="BK18" s="252"/>
      <c r="BL18" s="259"/>
      <c r="BM18" s="230" t="str">
        <f>IF(CD18&lt;&gt;"",IF(ISNUMBER(CD18),(CD18-CB18)*IF(AE18&lt;0,1,-1),"nan"),"")</f>
        <v/>
      </c>
      <c r="BN18" s="230" t="str">
        <f>IF(CE18&lt;&gt;"",IF(ISNUMBER(CE18),CE18/CC18,"nan"),"")</f>
        <v/>
      </c>
      <c r="BO18" s="261"/>
      <c r="BP18" s="231" t="str">
        <f>IF(CL18&lt;&gt;"",IF(ISNUMBER(CL18),(CL18-CJ18)*IF(AO18&lt;0,1,-1),"nan"),"")</f>
        <v/>
      </c>
      <c r="BQ18" s="231" t="str">
        <f>IF(CM18&lt;&gt;"",IF(ISNUMBER(CM18),CM18/CK18,"nan"),"")</f>
        <v/>
      </c>
      <c r="BR18" s="263"/>
      <c r="BS18" s="232" t="str">
        <f>IF(CT18&lt;&gt;"",IF(ISNUMBER(CT18),(CT18-CR18)*IF(AY18&lt;0,1,-1),"nan"),"")</f>
        <v/>
      </c>
      <c r="BT18" s="232" t="str">
        <f>IF(CU18&lt;&gt;"",IF(ISNUMBER(CU18),CU18/CS18,"nan"),"")</f>
        <v/>
      </c>
      <c r="BU18" s="230"/>
      <c r="BV18" s="230"/>
      <c r="BW18" s="231"/>
      <c r="BX18" s="231"/>
      <c r="BY18" s="232"/>
      <c r="BZ18" s="235"/>
      <c r="CA18" s="257"/>
      <c r="CB18" s="233"/>
      <c r="CC18" s="230"/>
      <c r="CD18" s="230"/>
      <c r="CE18" s="230"/>
      <c r="CF18" s="230"/>
      <c r="CG18" s="230"/>
      <c r="CH18" s="230"/>
      <c r="CI18" s="230"/>
      <c r="CJ18" s="231"/>
      <c r="CK18" s="231"/>
      <c r="CL18" s="231"/>
      <c r="CM18" s="231"/>
      <c r="CN18" s="231"/>
      <c r="CO18" s="231"/>
      <c r="CP18" s="231"/>
      <c r="CQ18" s="231"/>
      <c r="CR18" s="232"/>
      <c r="CS18" s="232"/>
      <c r="CT18" s="232"/>
      <c r="CU18" s="232"/>
      <c r="CV18" s="232"/>
      <c r="CW18" s="232"/>
      <c r="CX18" s="232"/>
      <c r="CY18" s="234"/>
      <c r="DA18" s="106"/>
      <c r="DC18" s="106"/>
      <c r="DD18" s="106"/>
      <c r="DE18" s="106"/>
      <c r="DF18" s="92"/>
      <c r="DG18" s="107"/>
      <c r="DH18" s="107"/>
      <c r="DI18" s="107"/>
      <c r="DJ18" s="107"/>
      <c r="DK18" s="107"/>
      <c r="DL18" s="107"/>
      <c r="DM18" s="95"/>
      <c r="DN18" s="95"/>
      <c r="DO18" s="95"/>
      <c r="DP18" s="95"/>
      <c r="DQ18" s="95"/>
      <c r="DR18" s="95"/>
      <c r="DS18" s="95"/>
      <c r="DT18" s="95"/>
      <c r="DU18" s="497"/>
      <c r="DV18" s="497"/>
      <c r="DW18" s="497"/>
      <c r="DX18" s="497"/>
      <c r="DY18" s="497"/>
      <c r="DZ18" s="497"/>
      <c r="EA18" s="288"/>
      <c r="EB18" s="492"/>
      <c r="EC18" s="492"/>
      <c r="ED18" s="99"/>
      <c r="EE18" s="492"/>
      <c r="EF18" s="492"/>
      <c r="EG18" s="99"/>
      <c r="EH18" s="99"/>
      <c r="EI18" s="99"/>
      <c r="EJ18" s="99"/>
      <c r="EK18" s="99"/>
      <c r="EL18" s="99"/>
      <c r="EM18" s="99"/>
      <c r="EN18" s="99"/>
      <c r="EO18" s="99"/>
      <c r="EP18" s="99"/>
      <c r="EQ18" s="99"/>
      <c r="ER18" s="99"/>
      <c r="ES18" s="99"/>
      <c r="ET18" s="99"/>
      <c r="EU18" s="99"/>
      <c r="EV18" s="99"/>
      <c r="EW18" s="99"/>
      <c r="EX18" s="119"/>
      <c r="EY18" s="121"/>
      <c r="EZ18" s="568"/>
      <c r="FA18" s="83"/>
      <c r="FC18" s="116"/>
      <c r="FD18" s="116"/>
      <c r="FO18" s="3"/>
    </row>
    <row r="19" spans="1:171" ht="13.7" customHeight="1" x14ac:dyDescent="0.2">
      <c r="A19" s="100">
        <v>20130509</v>
      </c>
      <c r="B19" s="100">
        <v>2</v>
      </c>
      <c r="C19" s="74">
        <v>6</v>
      </c>
      <c r="D19" s="74">
        <v>2</v>
      </c>
      <c r="E19" s="74">
        <v>18</v>
      </c>
      <c r="F19" s="74">
        <v>11</v>
      </c>
      <c r="G19" s="75">
        <v>1.7</v>
      </c>
      <c r="H19" s="435">
        <v>0.1</v>
      </c>
      <c r="I19" s="73">
        <v>13334</v>
      </c>
      <c r="J19" s="101" t="s">
        <v>117</v>
      </c>
      <c r="K19" s="102" t="str">
        <f>IF(B19=2,"Z:\Data\MOOG\HeTao\raw\",IF(B19=5,"Z:\Data\MOOG\Polo\raw\",""))</f>
        <v>Z:\Data\MOOG\HeTao\raw\</v>
      </c>
      <c r="L19" s="103" t="s">
        <v>202</v>
      </c>
      <c r="M19" s="569" t="str">
        <f>IF(NOT(ISERROR(FIND("Training_dt",W19))),"'Plot Psychometric_HH_dt_yuchen'",IF(NOT(ISERROR(FIND("Training",W19))),"'Plot Psychometric_HH'",IF(NOT(ISERROR(FIND("1DAT",W19))),"'Plot Tuning Azimuth_HH'",IF(NOT(ISERROR(FIND("HD_dt",W19))),"'Plot HeadingDiscimination_PSTH_HH_dt_yuchen'",IF(NOT(ISERROR(FIND("HD",W19))),"'Plot HeadingDiscimination_PSTH_HH'",IF(NOT(ISERROR(FIND("MemSac",W19))),"'Memory Saccade Analysis_HH'",IF(NOT(ISERROR(FIND("DelSac",W19))),"'Memory Saccade Analysis_HH'",IF(NOT(ISERROR(FIND("u-stim",W19))),"'Plot Microstim_HH'",""))))))))</f>
        <v>'Plot Tuning Azimuth_HH'</v>
      </c>
      <c r="N19" s="573">
        <v>1</v>
      </c>
      <c r="O19" s="584">
        <v>-1</v>
      </c>
      <c r="P19" s="590">
        <v>4</v>
      </c>
      <c r="Q19" s="590">
        <f>IF(B19=2,60,310)</f>
        <v>60</v>
      </c>
      <c r="R19" s="590">
        <v>5</v>
      </c>
      <c r="S19" s="590">
        <f>IF(B19=2,60,-190)</f>
        <v>60</v>
      </c>
      <c r="T19" s="590">
        <v>1</v>
      </c>
      <c r="U19" s="590">
        <f>IF(Z19&lt;&gt;"",IF(NOT(ISERROR(FIND("SU",Z19))),VALUE(RIGHT(Z19,1))+4,IF(NOT(ISERROR(FIND("MU20",Z19))),20,IF(NOT(ISERROR(FIND("MU21",Z19))),21,IF(NOT(ISERROR(FIND("MU2",Z19))),2,1)))),"")</f>
        <v>5</v>
      </c>
      <c r="V19" s="583"/>
      <c r="W19" s="170" t="s">
        <v>122</v>
      </c>
      <c r="X19" s="192" t="s">
        <v>260</v>
      </c>
      <c r="Y19" s="219">
        <f>IF(NOT(ISERROR(FIND("MU=SU",X19))),1,IF(Z19&lt;&gt;"",IF(NOT(ISERROR(FIND("SU",Z19))),1,0),""))</f>
        <v>1</v>
      </c>
      <c r="Z19" s="217" t="s">
        <v>43</v>
      </c>
      <c r="AA19" s="218">
        <v>2322</v>
      </c>
      <c r="AB19" s="77">
        <v>14.2494</v>
      </c>
      <c r="AC19" s="78" t="s">
        <v>201</v>
      </c>
      <c r="AD19" s="198" t="s">
        <v>205</v>
      </c>
      <c r="AE19" s="91" t="s">
        <v>1623</v>
      </c>
      <c r="AF19" s="79" t="s">
        <v>1623</v>
      </c>
      <c r="AG19" s="79" t="s">
        <v>1623</v>
      </c>
      <c r="AH19" s="80" t="s">
        <v>1623</v>
      </c>
      <c r="AI19" s="81" t="s">
        <v>1623</v>
      </c>
      <c r="AJ19" s="81" t="s">
        <v>1623</v>
      </c>
      <c r="AK19" s="81" t="s">
        <v>1623</v>
      </c>
      <c r="AL19" s="81" t="s">
        <v>1623</v>
      </c>
      <c r="AM19" s="81" t="s">
        <v>1623</v>
      </c>
      <c r="AN19" s="81" t="s">
        <v>1623</v>
      </c>
      <c r="AO19" s="83">
        <v>-151.38200000000001</v>
      </c>
      <c r="AP19" s="83">
        <v>0.77494300000000005</v>
      </c>
      <c r="AQ19" s="83">
        <v>0.70856300000000005</v>
      </c>
      <c r="AR19" s="84">
        <v>4.0395100000000001E-22</v>
      </c>
      <c r="AS19" s="85">
        <v>-1.4649300000000001</v>
      </c>
      <c r="AT19" s="85">
        <v>0.94868300000000005</v>
      </c>
      <c r="AU19" s="85">
        <v>-156.285</v>
      </c>
      <c r="AV19" s="85">
        <v>151.41999999999999</v>
      </c>
      <c r="AW19" s="104" t="s">
        <v>203</v>
      </c>
      <c r="AX19" s="86" t="s">
        <v>204</v>
      </c>
      <c r="AY19" s="87" t="s">
        <v>1623</v>
      </c>
      <c r="AZ19" s="87" t="s">
        <v>1623</v>
      </c>
      <c r="BA19" s="87" t="s">
        <v>1623</v>
      </c>
      <c r="BB19" s="88" t="s">
        <v>1623</v>
      </c>
      <c r="BC19" s="89" t="s">
        <v>1623</v>
      </c>
      <c r="BD19" s="89" t="s">
        <v>1623</v>
      </c>
      <c r="BE19" s="89" t="s">
        <v>1623</v>
      </c>
      <c r="BF19" s="89" t="s">
        <v>1623</v>
      </c>
      <c r="BG19" s="89" t="s">
        <v>1623</v>
      </c>
      <c r="BH19" s="105" t="s">
        <v>1623</v>
      </c>
      <c r="BI19" s="251"/>
      <c r="BJ19" s="252"/>
      <c r="BK19" s="252"/>
      <c r="BL19" s="259"/>
      <c r="BM19" s="230" t="str">
        <f>IF(CD19&lt;&gt;"",IF(ISNUMBER(CD19),(CD19-CB19)*IF(AE19&lt;0,1,-1),"nan"),"")</f>
        <v/>
      </c>
      <c r="BN19" s="230" t="str">
        <f>IF(CE19&lt;&gt;"",IF(ISNUMBER(CE19),CE19/CC19,"nan"),"")</f>
        <v/>
      </c>
      <c r="BO19" s="261"/>
      <c r="BP19" s="231" t="str">
        <f>IF(CL19&lt;&gt;"",IF(ISNUMBER(CL19),(CL19-CJ19)*IF(AO19&lt;0,1,-1),"nan"),"")</f>
        <v/>
      </c>
      <c r="BQ19" s="231" t="str">
        <f>IF(CM19&lt;&gt;"",IF(ISNUMBER(CM19),CM19/CK19,"nan"),"")</f>
        <v/>
      </c>
      <c r="BR19" s="263"/>
      <c r="BS19" s="232" t="str">
        <f>IF(CT19&lt;&gt;"",IF(ISNUMBER(CT19),(CT19-CR19)*IF(AY19&lt;0,1,-1),"nan"),"")</f>
        <v/>
      </c>
      <c r="BT19" s="232" t="str">
        <f>IF(CU19&lt;&gt;"",IF(ISNUMBER(CU19),CU19/CS19,"nan"),"")</f>
        <v/>
      </c>
      <c r="BU19" s="230"/>
      <c r="BV19" s="230"/>
      <c r="BW19" s="231"/>
      <c r="BX19" s="231"/>
      <c r="BY19" s="232"/>
      <c r="BZ19" s="235"/>
      <c r="CA19" s="257"/>
      <c r="CB19" s="233"/>
      <c r="CC19" s="230"/>
      <c r="CD19" s="230"/>
      <c r="CE19" s="230"/>
      <c r="CF19" s="230"/>
      <c r="CG19" s="230"/>
      <c r="CH19" s="230"/>
      <c r="CI19" s="230"/>
      <c r="CJ19" s="231"/>
      <c r="CK19" s="231"/>
      <c r="CL19" s="231"/>
      <c r="CM19" s="231"/>
      <c r="CN19" s="231"/>
      <c r="CO19" s="231"/>
      <c r="CP19" s="231"/>
      <c r="CQ19" s="231"/>
      <c r="CR19" s="232"/>
      <c r="CS19" s="232"/>
      <c r="CT19" s="232"/>
      <c r="CU19" s="232"/>
      <c r="CV19" s="232"/>
      <c r="CW19" s="232"/>
      <c r="CX19" s="232"/>
      <c r="CY19" s="234"/>
      <c r="DA19" s="106"/>
      <c r="DC19" s="106"/>
      <c r="DD19" s="106"/>
      <c r="DE19" s="106"/>
      <c r="DF19" s="92"/>
      <c r="DG19" s="107"/>
      <c r="DH19" s="107"/>
      <c r="DI19" s="107"/>
      <c r="DJ19" s="107"/>
      <c r="DK19" s="107"/>
      <c r="DL19" s="107"/>
      <c r="DM19" s="95"/>
      <c r="DN19" s="95"/>
      <c r="DO19" s="95"/>
      <c r="DP19" s="95"/>
      <c r="DQ19" s="95"/>
      <c r="DR19" s="95"/>
      <c r="DS19" s="95"/>
      <c r="DT19" s="95"/>
      <c r="DU19" s="497"/>
      <c r="DV19" s="497"/>
      <c r="DW19" s="497"/>
      <c r="DX19" s="497"/>
      <c r="DY19" s="497"/>
      <c r="DZ19" s="497"/>
      <c r="EA19" s="288"/>
      <c r="EB19" s="99"/>
      <c r="EC19" s="99"/>
      <c r="ED19" s="99"/>
      <c r="EE19" s="99"/>
      <c r="EF19" s="99"/>
      <c r="EG19" s="99"/>
      <c r="EH19" s="99"/>
      <c r="EI19" s="99"/>
      <c r="EJ19" s="99"/>
      <c r="EK19" s="99"/>
      <c r="EL19" s="99"/>
      <c r="EM19" s="99"/>
      <c r="EN19" s="99"/>
      <c r="EO19" s="99"/>
      <c r="EP19" s="99"/>
      <c r="EQ19" s="99"/>
      <c r="ER19" s="99"/>
      <c r="ES19" s="99"/>
      <c r="ET19" s="99"/>
      <c r="EU19" s="99"/>
      <c r="EV19" s="99"/>
      <c r="EW19" s="99"/>
      <c r="EX19" s="119"/>
      <c r="EY19" s="121"/>
      <c r="EZ19" s="296"/>
      <c r="FA19" s="83"/>
      <c r="FC19" s="505"/>
      <c r="FD19" s="505"/>
      <c r="FO19" s="3"/>
    </row>
    <row r="20" spans="1:171" ht="13.7" customHeight="1" x14ac:dyDescent="0.2">
      <c r="A20" s="100">
        <v>20130509</v>
      </c>
      <c r="B20" s="100">
        <v>2</v>
      </c>
      <c r="C20" s="74">
        <v>6</v>
      </c>
      <c r="D20" s="74">
        <v>2</v>
      </c>
      <c r="E20" s="74">
        <v>18</v>
      </c>
      <c r="F20" s="74">
        <v>11</v>
      </c>
      <c r="G20" s="75">
        <v>1.7</v>
      </c>
      <c r="H20" s="435">
        <v>0.1</v>
      </c>
      <c r="I20" s="73">
        <v>10673</v>
      </c>
      <c r="J20" s="101" t="s">
        <v>117</v>
      </c>
      <c r="K20" s="102" t="str">
        <f>IF(B20=2,"Z:\Data\MOOG\HeTao\raw\",IF(B20=5,"Z:\Data\MOOG\Polo\raw\",""))</f>
        <v>Z:\Data\MOOG\HeTao\raw\</v>
      </c>
      <c r="L20" s="562" t="s">
        <v>206</v>
      </c>
      <c r="M20" s="569" t="str">
        <f>IF(NOT(ISERROR(FIND("Training_dt",W20))),"'Plot Psychometric_HH_dt_yuchen'",IF(NOT(ISERROR(FIND("Training",W20))),"'Plot Psychometric_HH'",IF(NOT(ISERROR(FIND("1DAT",W20))),"'Plot Tuning Azimuth_HH'",IF(NOT(ISERROR(FIND("HD_dt",W20))),"'Plot HeadingDiscimination_PSTH_HH_dt_yuchen'",IF(NOT(ISERROR(FIND("HD",W20))),"'Plot HeadingDiscimination_PSTH_HH'",IF(NOT(ISERROR(FIND("MemSac",W20))),"'Memory Saccade Analysis_HH'",IF(NOT(ISERROR(FIND("DelSac",W20))),"'Memory Saccade Analysis_HH'",IF(NOT(ISERROR(FIND("u-stim",W20))),"'Plot Microstim_HH'",""))))))))</f>
        <v>'Plot Tuning Azimuth_HH'</v>
      </c>
      <c r="N20" s="573">
        <v>1</v>
      </c>
      <c r="O20" s="584">
        <v>-1</v>
      </c>
      <c r="P20" s="590">
        <v>4</v>
      </c>
      <c r="Q20" s="590">
        <f>IF(B20=2,60,310)</f>
        <v>60</v>
      </c>
      <c r="R20" s="590">
        <v>5</v>
      </c>
      <c r="S20" s="590">
        <f>IF(B20=2,60,-190)</f>
        <v>60</v>
      </c>
      <c r="T20" s="590">
        <v>1</v>
      </c>
      <c r="U20" s="590">
        <f>IF(Z20&lt;&gt;"",IF(NOT(ISERROR(FIND("SU",Z20))),VALUE(RIGHT(Z20,1))+4,IF(NOT(ISERROR(FIND("MU20",Z20))),20,IF(NOT(ISERROR(FIND("MU21",Z20))),21,IF(NOT(ISERROR(FIND("MU2",Z20))),2,1)))),"")</f>
        <v>5</v>
      </c>
      <c r="V20" s="583"/>
      <c r="W20" s="170" t="s">
        <v>122</v>
      </c>
      <c r="X20" s="192" t="s">
        <v>150</v>
      </c>
      <c r="Y20" s="219">
        <f>IF(NOT(ISERROR(FIND("MU=SU",X20))),1,IF(Z20&lt;&gt;"",IF(NOT(ISERROR(FIND("SU",Z20))),1,0),""))</f>
        <v>1</v>
      </c>
      <c r="Z20" s="217" t="s">
        <v>43</v>
      </c>
      <c r="AA20" s="218">
        <v>3692</v>
      </c>
      <c r="AB20" s="77">
        <v>18.513400000000001</v>
      </c>
      <c r="AC20" s="78" t="s">
        <v>207</v>
      </c>
      <c r="AD20" s="198" t="s">
        <v>208</v>
      </c>
      <c r="AE20" s="91" t="s">
        <v>1623</v>
      </c>
      <c r="AF20" s="79" t="s">
        <v>1623</v>
      </c>
      <c r="AG20" s="79" t="s">
        <v>1623</v>
      </c>
      <c r="AH20" s="80" t="s">
        <v>1623</v>
      </c>
      <c r="AI20" s="81" t="s">
        <v>1623</v>
      </c>
      <c r="AJ20" s="81" t="s">
        <v>1623</v>
      </c>
      <c r="AK20" s="81" t="s">
        <v>1623</v>
      </c>
      <c r="AL20" s="81" t="s">
        <v>1623</v>
      </c>
      <c r="AM20" s="81" t="s">
        <v>1623</v>
      </c>
      <c r="AN20" s="81" t="s">
        <v>1623</v>
      </c>
      <c r="AO20" s="83">
        <v>12.866199999999999</v>
      </c>
      <c r="AP20" s="83">
        <v>0.73814599999999997</v>
      </c>
      <c r="AQ20" s="83">
        <v>0.667242</v>
      </c>
      <c r="AR20" s="84">
        <v>1.5079700000000001E-13</v>
      </c>
      <c r="AS20" s="85">
        <v>-2.7610700000000001</v>
      </c>
      <c r="AT20" s="85">
        <v>2.2206999999999999</v>
      </c>
      <c r="AU20" s="85">
        <v>-14.575699999999999</v>
      </c>
      <c r="AV20" s="85">
        <v>58.744900000000001</v>
      </c>
      <c r="AW20" s="104" t="s">
        <v>209</v>
      </c>
      <c r="AX20" s="86" t="s">
        <v>210</v>
      </c>
      <c r="AY20" s="87" t="s">
        <v>1623</v>
      </c>
      <c r="AZ20" s="87" t="s">
        <v>1623</v>
      </c>
      <c r="BA20" s="87" t="s">
        <v>1623</v>
      </c>
      <c r="BB20" s="88" t="s">
        <v>1623</v>
      </c>
      <c r="BC20" s="89" t="s">
        <v>1623</v>
      </c>
      <c r="BD20" s="89" t="s">
        <v>1623</v>
      </c>
      <c r="BE20" s="89" t="s">
        <v>1623</v>
      </c>
      <c r="BF20" s="89" t="s">
        <v>1623</v>
      </c>
      <c r="BG20" s="89" t="s">
        <v>1623</v>
      </c>
      <c r="BH20" s="105" t="s">
        <v>1623</v>
      </c>
      <c r="BI20" s="251"/>
      <c r="BJ20" s="252"/>
      <c r="BK20" s="252"/>
      <c r="BL20" s="259"/>
      <c r="BM20" s="230" t="str">
        <f>IF(CD20&lt;&gt;"",IF(ISNUMBER(CD20),(CD20-CB20)*IF(AE20&lt;0,1,-1),"nan"),"")</f>
        <v/>
      </c>
      <c r="BN20" s="230" t="str">
        <f>IF(CE20&lt;&gt;"",IF(ISNUMBER(CE20),CE20/CC20,"nan"),"")</f>
        <v/>
      </c>
      <c r="BO20" s="261"/>
      <c r="BP20" s="231" t="str">
        <f>IF(CL20&lt;&gt;"",IF(ISNUMBER(CL20),(CL20-CJ20)*IF(AO20&lt;0,1,-1),"nan"),"")</f>
        <v/>
      </c>
      <c r="BQ20" s="231" t="str">
        <f>IF(CM20&lt;&gt;"",IF(ISNUMBER(CM20),CM20/CK20,"nan"),"")</f>
        <v/>
      </c>
      <c r="BR20" s="263"/>
      <c r="BS20" s="232" t="str">
        <f>IF(CT20&lt;&gt;"",IF(ISNUMBER(CT20),(CT20-CR20)*IF(AY20&lt;0,1,-1),"nan"),"")</f>
        <v/>
      </c>
      <c r="BT20" s="232" t="str">
        <f>IF(CU20&lt;&gt;"",IF(ISNUMBER(CU20),CU20/CS20,"nan"),"")</f>
        <v/>
      </c>
      <c r="BU20" s="230"/>
      <c r="BV20" s="230"/>
      <c r="BW20" s="231"/>
      <c r="BX20" s="231"/>
      <c r="BY20" s="232"/>
      <c r="BZ20" s="235"/>
      <c r="CA20" s="257"/>
      <c r="CB20" s="233"/>
      <c r="CC20" s="230"/>
      <c r="CD20" s="230"/>
      <c r="CE20" s="230"/>
      <c r="CF20" s="230"/>
      <c r="CG20" s="230"/>
      <c r="CH20" s="230"/>
      <c r="CI20" s="230"/>
      <c r="CJ20" s="231"/>
      <c r="CK20" s="231"/>
      <c r="CL20" s="231"/>
      <c r="CM20" s="231"/>
      <c r="CN20" s="231"/>
      <c r="CO20" s="231"/>
      <c r="CP20" s="231"/>
      <c r="CQ20" s="231"/>
      <c r="CR20" s="232"/>
      <c r="CS20" s="232"/>
      <c r="CT20" s="232"/>
      <c r="CU20" s="232"/>
      <c r="CV20" s="232"/>
      <c r="CW20" s="232"/>
      <c r="CX20" s="232"/>
      <c r="CY20" s="234"/>
      <c r="DA20" s="106"/>
      <c r="DC20" s="106"/>
      <c r="DD20" s="106"/>
      <c r="DE20" s="106"/>
      <c r="DF20" s="92"/>
      <c r="DG20" s="107"/>
      <c r="DH20" s="107"/>
      <c r="DI20" s="107"/>
      <c r="DJ20" s="107"/>
      <c r="DK20" s="107"/>
      <c r="DL20" s="107"/>
      <c r="DM20" s="95"/>
      <c r="DN20" s="95"/>
      <c r="DO20" s="95"/>
      <c r="DP20" s="95"/>
      <c r="DQ20" s="95"/>
      <c r="DR20" s="95"/>
      <c r="DS20" s="95"/>
      <c r="DT20" s="95"/>
      <c r="DU20" s="497"/>
      <c r="DV20" s="497"/>
      <c r="DW20" s="497"/>
      <c r="DX20" s="497"/>
      <c r="DY20" s="497"/>
      <c r="DZ20" s="497"/>
      <c r="EA20" s="108"/>
      <c r="EB20" s="565"/>
      <c r="EC20" s="565"/>
      <c r="ED20" s="565"/>
      <c r="EE20" s="565"/>
      <c r="EF20" s="565"/>
      <c r="EG20" s="565"/>
      <c r="EH20" s="565"/>
      <c r="EI20" s="565"/>
      <c r="EJ20" s="565"/>
      <c r="EK20" s="565"/>
      <c r="EL20" s="565"/>
      <c r="EM20" s="565"/>
      <c r="EN20" s="565"/>
      <c r="EO20" s="565"/>
      <c r="EP20" s="565"/>
      <c r="EQ20" s="565"/>
      <c r="ER20" s="565"/>
      <c r="ES20" s="565"/>
      <c r="ET20" s="565"/>
      <c r="EU20" s="565"/>
      <c r="EV20" s="565"/>
      <c r="EW20" s="565"/>
      <c r="EX20" s="494"/>
      <c r="EY20" s="121"/>
      <c r="EZ20" s="296"/>
      <c r="FA20" s="83"/>
      <c r="FC20" s="116"/>
      <c r="FD20" s="116"/>
      <c r="FO20" s="3"/>
    </row>
    <row r="21" spans="1:171" ht="13.7" customHeight="1" x14ac:dyDescent="0.2">
      <c r="A21" s="100">
        <v>20130509</v>
      </c>
      <c r="B21" s="100">
        <v>2</v>
      </c>
      <c r="C21" s="74">
        <v>6</v>
      </c>
      <c r="D21" s="74">
        <v>2</v>
      </c>
      <c r="E21" s="74">
        <v>18</v>
      </c>
      <c r="F21" s="74">
        <v>11</v>
      </c>
      <c r="G21" s="75">
        <v>1.7</v>
      </c>
      <c r="H21" s="435">
        <v>0.1</v>
      </c>
      <c r="I21" s="73">
        <v>10735</v>
      </c>
      <c r="J21" s="101" t="s">
        <v>117</v>
      </c>
      <c r="K21" s="102" t="str">
        <f>IF(B21=2,"Z:\Data\MOOG\HeTao\raw\",IF(B21=5,"Z:\Data\MOOG\Polo\raw\",""))</f>
        <v>Z:\Data\MOOG\HeTao\raw\</v>
      </c>
      <c r="L21" s="562" t="s">
        <v>211</v>
      </c>
      <c r="M21" s="569" t="str">
        <f>IF(NOT(ISERROR(FIND("Training_dt",W21))),"'Plot Psychometric_HH_dt_yuchen'",IF(NOT(ISERROR(FIND("Training",W21))),"'Plot Psychometric_HH'",IF(NOT(ISERROR(FIND("1DAT",W21))),"'Plot Tuning Azimuth_HH'",IF(NOT(ISERROR(FIND("HD_dt",W21))),"'Plot HeadingDiscimination_PSTH_HH_dt_yuchen'",IF(NOT(ISERROR(FIND("HD",W21))),"'Plot HeadingDiscimination_PSTH_HH'",IF(NOT(ISERROR(FIND("MemSac",W21))),"'Memory Saccade Analysis_HH'",IF(NOT(ISERROR(FIND("DelSac",W21))),"'Memory Saccade Analysis_HH'",IF(NOT(ISERROR(FIND("u-stim",W21))),"'Plot Microstim_HH'",""))))))))</f>
        <v>'Plot Tuning Azimuth_HH'</v>
      </c>
      <c r="N21" s="573">
        <v>1</v>
      </c>
      <c r="O21" s="584">
        <v>-1</v>
      </c>
      <c r="P21" s="590">
        <v>4</v>
      </c>
      <c r="Q21" s="590">
        <f>IF(B21=2,60,310)</f>
        <v>60</v>
      </c>
      <c r="R21" s="590">
        <v>5</v>
      </c>
      <c r="S21" s="590">
        <f>IF(B21=2,60,-190)</f>
        <v>60</v>
      </c>
      <c r="T21" s="590">
        <v>1</v>
      </c>
      <c r="U21" s="590">
        <f>IF(Z21&lt;&gt;"",IF(NOT(ISERROR(FIND("SU",Z21))),VALUE(RIGHT(Z21,1))+4,IF(NOT(ISERROR(FIND("MU20",Z21))),20,IF(NOT(ISERROR(FIND("MU21",Z21))),21,IF(NOT(ISERROR(FIND("MU2",Z21))),2,1)))),"")</f>
        <v>5</v>
      </c>
      <c r="V21" s="583"/>
      <c r="W21" s="170" t="s">
        <v>122</v>
      </c>
      <c r="X21" s="192" t="s">
        <v>322</v>
      </c>
      <c r="Y21" s="219">
        <f>IF(NOT(ISERROR(FIND("MU=SU",X21))),1,IF(Z21&lt;&gt;"",IF(NOT(ISERROR(FIND("SU",Z21))),1,0),""))</f>
        <v>1</v>
      </c>
      <c r="Z21" s="217" t="s">
        <v>43</v>
      </c>
      <c r="AA21" s="218">
        <v>2471</v>
      </c>
      <c r="AB21" s="77">
        <v>22.046800000000001</v>
      </c>
      <c r="AC21" s="78" t="s">
        <v>212</v>
      </c>
      <c r="AD21" s="199"/>
      <c r="AE21" s="91" t="s">
        <v>1623</v>
      </c>
      <c r="AF21" s="79" t="s">
        <v>1623</v>
      </c>
      <c r="AG21" s="79" t="s">
        <v>1623</v>
      </c>
      <c r="AH21" s="80" t="s">
        <v>1623</v>
      </c>
      <c r="AI21" s="81" t="s">
        <v>1623</v>
      </c>
      <c r="AJ21" s="81" t="s">
        <v>1623</v>
      </c>
      <c r="AK21" s="81" t="s">
        <v>1623</v>
      </c>
      <c r="AL21" s="81" t="s">
        <v>1623</v>
      </c>
      <c r="AM21" s="81" t="s">
        <v>1623</v>
      </c>
      <c r="AN21" s="81" t="s">
        <v>1623</v>
      </c>
      <c r="AO21" s="83">
        <v>-0.67295300000000002</v>
      </c>
      <c r="AP21" s="83">
        <v>0.76282899999999998</v>
      </c>
      <c r="AQ21" s="83">
        <v>0.236819</v>
      </c>
      <c r="AR21" s="84">
        <v>6.7686299999999997E-16</v>
      </c>
      <c r="AS21" s="85">
        <v>-3.39059</v>
      </c>
      <c r="AT21" s="85">
        <v>0.907115</v>
      </c>
      <c r="AU21" s="85">
        <v>-13.6142</v>
      </c>
      <c r="AV21" s="85">
        <v>42.816800000000001</v>
      </c>
      <c r="AW21" s="104" t="s">
        <v>214</v>
      </c>
      <c r="AX21" s="86" t="s">
        <v>215</v>
      </c>
      <c r="AY21" s="87" t="s">
        <v>1623</v>
      </c>
      <c r="AZ21" s="87" t="s">
        <v>1623</v>
      </c>
      <c r="BA21" s="87" t="s">
        <v>1623</v>
      </c>
      <c r="BB21" s="88" t="s">
        <v>1623</v>
      </c>
      <c r="BC21" s="89" t="s">
        <v>1623</v>
      </c>
      <c r="BD21" s="89" t="s">
        <v>1623</v>
      </c>
      <c r="BE21" s="89" t="s">
        <v>1623</v>
      </c>
      <c r="BF21" s="89" t="s">
        <v>1623</v>
      </c>
      <c r="BG21" s="89" t="s">
        <v>1623</v>
      </c>
      <c r="BH21" s="105" t="s">
        <v>1623</v>
      </c>
      <c r="BI21" s="251"/>
      <c r="BJ21" s="252"/>
      <c r="BK21" s="252"/>
      <c r="BL21" s="259"/>
      <c r="BM21" s="230" t="str">
        <f>IF(CD21&lt;&gt;"",IF(ISNUMBER(CD21),(CD21-CB21)*IF(AE21&lt;0,1,-1),"nan"),"")</f>
        <v/>
      </c>
      <c r="BN21" s="230" t="str">
        <f>IF(CE21&lt;&gt;"",IF(ISNUMBER(CE21),CE21/CC21,"nan"),"")</f>
        <v/>
      </c>
      <c r="BO21" s="261"/>
      <c r="BP21" s="231" t="str">
        <f>IF(CL21&lt;&gt;"",IF(ISNUMBER(CL21),(CL21-CJ21)*IF(AO21&lt;0,1,-1),"nan"),"")</f>
        <v/>
      </c>
      <c r="BQ21" s="231" t="str">
        <f>IF(CM21&lt;&gt;"",IF(ISNUMBER(CM21),CM21/CK21,"nan"),"")</f>
        <v/>
      </c>
      <c r="BR21" s="263"/>
      <c r="BS21" s="232" t="str">
        <f>IF(CT21&lt;&gt;"",IF(ISNUMBER(CT21),(CT21-CR21)*IF(AY21&lt;0,1,-1),"nan"),"")</f>
        <v/>
      </c>
      <c r="BT21" s="232" t="str">
        <f>IF(CU21&lt;&gt;"",IF(ISNUMBER(CU21),CU21/CS21,"nan"),"")</f>
        <v/>
      </c>
      <c r="BU21" s="230"/>
      <c r="BV21" s="230"/>
      <c r="BW21" s="231"/>
      <c r="BX21" s="231"/>
      <c r="BY21" s="232"/>
      <c r="BZ21" s="235"/>
      <c r="CA21" s="257"/>
      <c r="CB21" s="233"/>
      <c r="CC21" s="230"/>
      <c r="CD21" s="230"/>
      <c r="CE21" s="230"/>
      <c r="CF21" s="230"/>
      <c r="CG21" s="230"/>
      <c r="CH21" s="230"/>
      <c r="CI21" s="230"/>
      <c r="CJ21" s="231"/>
      <c r="CK21" s="231"/>
      <c r="CL21" s="231"/>
      <c r="CM21" s="231"/>
      <c r="CN21" s="231"/>
      <c r="CO21" s="231"/>
      <c r="CP21" s="231"/>
      <c r="CQ21" s="231"/>
      <c r="CR21" s="232"/>
      <c r="CS21" s="232"/>
      <c r="CT21" s="232"/>
      <c r="CU21" s="232"/>
      <c r="CV21" s="232"/>
      <c r="CW21" s="232"/>
      <c r="CX21" s="232"/>
      <c r="CY21" s="234"/>
      <c r="DA21" s="106"/>
      <c r="DC21" s="106"/>
      <c r="DD21" s="106"/>
      <c r="DE21" s="106"/>
      <c r="DF21" s="92"/>
      <c r="DG21" s="107"/>
      <c r="DH21" s="107"/>
      <c r="DI21" s="107"/>
      <c r="DJ21" s="107"/>
      <c r="DK21" s="107"/>
      <c r="DL21" s="107"/>
      <c r="DM21" s="95"/>
      <c r="DN21" s="95"/>
      <c r="DO21" s="95"/>
      <c r="DP21" s="95"/>
      <c r="DQ21" s="95"/>
      <c r="DR21" s="95"/>
      <c r="DS21" s="95"/>
      <c r="DT21" s="95"/>
      <c r="DU21" s="497"/>
      <c r="DV21" s="497"/>
      <c r="DW21" s="497"/>
      <c r="DX21" s="497"/>
      <c r="DY21" s="497"/>
      <c r="DZ21" s="497"/>
      <c r="EA21" s="108"/>
      <c r="EB21" s="565"/>
      <c r="EC21" s="565"/>
      <c r="ED21" s="565"/>
      <c r="EE21" s="565"/>
      <c r="EF21" s="565"/>
      <c r="EG21" s="565"/>
      <c r="EH21" s="565"/>
      <c r="EI21" s="565"/>
      <c r="EJ21" s="565"/>
      <c r="EK21" s="565"/>
      <c r="EL21" s="565"/>
      <c r="EM21" s="565"/>
      <c r="EN21" s="565"/>
      <c r="EO21" s="565"/>
      <c r="EP21" s="565"/>
      <c r="EQ21" s="565"/>
      <c r="ER21" s="565"/>
      <c r="ES21" s="565"/>
      <c r="ET21" s="565"/>
      <c r="EU21" s="565"/>
      <c r="EV21" s="565"/>
      <c r="EW21" s="565"/>
      <c r="EX21" s="494"/>
      <c r="EY21" s="121"/>
      <c r="EZ21" s="296"/>
      <c r="FA21" s="83"/>
      <c r="FC21" s="116"/>
      <c r="FD21" s="116"/>
      <c r="FO21" s="3"/>
    </row>
    <row r="22" spans="1:171" ht="13.7" customHeight="1" x14ac:dyDescent="0.2">
      <c r="A22" s="100">
        <v>20130509</v>
      </c>
      <c r="B22" s="100">
        <v>2</v>
      </c>
      <c r="C22" s="74">
        <v>6</v>
      </c>
      <c r="D22" s="74">
        <v>2</v>
      </c>
      <c r="E22" s="74">
        <v>18</v>
      </c>
      <c r="F22" s="74">
        <v>11</v>
      </c>
      <c r="G22" s="75">
        <v>1.7</v>
      </c>
      <c r="H22" s="435">
        <v>0.1</v>
      </c>
      <c r="I22" s="73">
        <v>10796</v>
      </c>
      <c r="J22" s="101" t="s">
        <v>117</v>
      </c>
      <c r="K22" s="102" t="str">
        <f>IF(B22=2,"Z:\Data\MOOG\HeTao\raw\",IF(B22=5,"Z:\Data\MOOG\Polo\raw\",""))</f>
        <v>Z:\Data\MOOG\HeTao\raw\</v>
      </c>
      <c r="L22" s="103" t="s">
        <v>213</v>
      </c>
      <c r="M22" s="569" t="str">
        <f>IF(NOT(ISERROR(FIND("Training_dt",W22))),"'Plot Psychometric_HH_dt_yuchen'",IF(NOT(ISERROR(FIND("Training",W22))),"'Plot Psychometric_HH'",IF(NOT(ISERROR(FIND("1DAT",W22))),"'Plot Tuning Azimuth_HH'",IF(NOT(ISERROR(FIND("HD_dt",W22))),"'Plot HeadingDiscimination_PSTH_HH_dt_yuchen'",IF(NOT(ISERROR(FIND("HD",W22))),"'Plot HeadingDiscimination_PSTH_HH'",IF(NOT(ISERROR(FIND("MemSac",W22))),"'Memory Saccade Analysis_HH'",IF(NOT(ISERROR(FIND("DelSac",W22))),"'Memory Saccade Analysis_HH'",IF(NOT(ISERROR(FIND("u-stim",W22))),"'Plot Microstim_HH'",""))))))))</f>
        <v>'Plot Tuning Azimuth_HH'</v>
      </c>
      <c r="N22" s="573">
        <v>1</v>
      </c>
      <c r="O22" s="584">
        <v>-1</v>
      </c>
      <c r="P22" s="590">
        <v>4</v>
      </c>
      <c r="Q22" s="590">
        <f>IF(B22=2,60,310)</f>
        <v>60</v>
      </c>
      <c r="R22" s="590">
        <v>5</v>
      </c>
      <c r="S22" s="590">
        <f>IF(B22=2,60,-190)</f>
        <v>60</v>
      </c>
      <c r="T22" s="590">
        <v>1</v>
      </c>
      <c r="U22" s="590">
        <f>IF(Z22&lt;&gt;"",IF(NOT(ISERROR(FIND("SU",Z22))),VALUE(RIGHT(Z22,1))+4,IF(NOT(ISERROR(FIND("MU20",Z22))),20,IF(NOT(ISERROR(FIND("MU21",Z22))),21,IF(NOT(ISERROR(FIND("MU2",Z22))),2,1)))),"")</f>
        <v>1</v>
      </c>
      <c r="V22" s="583"/>
      <c r="W22" s="170" t="s">
        <v>122</v>
      </c>
      <c r="X22" s="192" t="s">
        <v>150</v>
      </c>
      <c r="Y22" s="219">
        <f>IF(NOT(ISERROR(FIND("MU=SU",X22))),1,IF(Z22&lt;&gt;"",IF(NOT(ISERROR(FIND("SU",Z22))),1,0),""))</f>
        <v>0</v>
      </c>
      <c r="Z22" s="217" t="s">
        <v>131</v>
      </c>
      <c r="AA22" s="218"/>
      <c r="AB22" s="77"/>
      <c r="AC22" s="78"/>
      <c r="AD22" s="198" t="s">
        <v>218</v>
      </c>
      <c r="AE22" s="91" t="s">
        <v>1623</v>
      </c>
      <c r="AF22" s="79" t="s">
        <v>1623</v>
      </c>
      <c r="AG22" s="79" t="s">
        <v>1623</v>
      </c>
      <c r="AH22" s="80" t="s">
        <v>1623</v>
      </c>
      <c r="AI22" s="81" t="s">
        <v>1623</v>
      </c>
      <c r="AJ22" s="81" t="s">
        <v>1623</v>
      </c>
      <c r="AK22" s="81" t="s">
        <v>1623</v>
      </c>
      <c r="AL22" s="81" t="s">
        <v>1623</v>
      </c>
      <c r="AM22" s="81" t="s">
        <v>1623</v>
      </c>
      <c r="AN22" s="81" t="s">
        <v>1623</v>
      </c>
      <c r="AO22" s="83">
        <v>81.890699999999995</v>
      </c>
      <c r="AP22" s="83">
        <v>0.77240500000000001</v>
      </c>
      <c r="AQ22" s="83">
        <v>0.40270899999999998</v>
      </c>
      <c r="AR22" s="84">
        <v>6.4610600000000002E-22</v>
      </c>
      <c r="AS22" s="85">
        <v>5.9667500000000002</v>
      </c>
      <c r="AT22" s="85">
        <v>4.0095299999999998</v>
      </c>
      <c r="AU22" s="85">
        <v>86.259200000000007</v>
      </c>
      <c r="AV22" s="85">
        <v>142.45500000000001</v>
      </c>
      <c r="AW22" s="104" t="s">
        <v>216</v>
      </c>
      <c r="AX22" s="86" t="s">
        <v>217</v>
      </c>
      <c r="AY22" s="87" t="s">
        <v>1623</v>
      </c>
      <c r="AZ22" s="87" t="s">
        <v>1623</v>
      </c>
      <c r="BA22" s="87" t="s">
        <v>1623</v>
      </c>
      <c r="BB22" s="88" t="s">
        <v>1623</v>
      </c>
      <c r="BC22" s="89" t="s">
        <v>1623</v>
      </c>
      <c r="BD22" s="89" t="s">
        <v>1623</v>
      </c>
      <c r="BE22" s="89" t="s">
        <v>1623</v>
      </c>
      <c r="BF22" s="89" t="s">
        <v>1623</v>
      </c>
      <c r="BG22" s="89" t="s">
        <v>1623</v>
      </c>
      <c r="BH22" s="105" t="s">
        <v>1623</v>
      </c>
      <c r="BI22" s="251"/>
      <c r="BJ22" s="252"/>
      <c r="BK22" s="252"/>
      <c r="BL22" s="259"/>
      <c r="BM22" s="230" t="str">
        <f>IF(CD22&lt;&gt;"",IF(ISNUMBER(CD22),(CD22-CB22)*IF(AE22&lt;0,1,-1),"nan"),"")</f>
        <v/>
      </c>
      <c r="BN22" s="230" t="str">
        <f>IF(CE22&lt;&gt;"",IF(ISNUMBER(CE22),CE22/CC22,"nan"),"")</f>
        <v/>
      </c>
      <c r="BO22" s="261"/>
      <c r="BP22" s="231" t="str">
        <f>IF(CL22&lt;&gt;"",IF(ISNUMBER(CL22),(CL22-CJ22)*IF(AO22&lt;0,1,-1),"nan"),"")</f>
        <v/>
      </c>
      <c r="BQ22" s="231" t="str">
        <f>IF(CM22&lt;&gt;"",IF(ISNUMBER(CM22),CM22/CK22,"nan"),"")</f>
        <v/>
      </c>
      <c r="BR22" s="263"/>
      <c r="BS22" s="232" t="str">
        <f>IF(CT22&lt;&gt;"",IF(ISNUMBER(CT22),(CT22-CR22)*IF(AY22&lt;0,1,-1),"nan"),"")</f>
        <v/>
      </c>
      <c r="BT22" s="232" t="str">
        <f>IF(CU22&lt;&gt;"",IF(ISNUMBER(CU22),CU22/CS22,"nan"),"")</f>
        <v/>
      </c>
      <c r="BU22" s="230"/>
      <c r="BV22" s="230"/>
      <c r="BW22" s="231"/>
      <c r="BX22" s="231"/>
      <c r="BY22" s="232"/>
      <c r="BZ22" s="235"/>
      <c r="CA22" s="257"/>
      <c r="CB22" s="233"/>
      <c r="CC22" s="230"/>
      <c r="CD22" s="230"/>
      <c r="CE22" s="230"/>
      <c r="CF22" s="230"/>
      <c r="CG22" s="230"/>
      <c r="CH22" s="230"/>
      <c r="CI22" s="230"/>
      <c r="CJ22" s="231"/>
      <c r="CK22" s="231"/>
      <c r="CL22" s="231"/>
      <c r="CM22" s="231"/>
      <c r="CN22" s="231"/>
      <c r="CO22" s="231"/>
      <c r="CP22" s="231"/>
      <c r="CQ22" s="231"/>
      <c r="CR22" s="232"/>
      <c r="CS22" s="232"/>
      <c r="CT22" s="232"/>
      <c r="CU22" s="232"/>
      <c r="CV22" s="232"/>
      <c r="CW22" s="232"/>
      <c r="CX22" s="232"/>
      <c r="CY22" s="234"/>
      <c r="DA22" s="106"/>
      <c r="DC22" s="106"/>
      <c r="DD22" s="106"/>
      <c r="DE22" s="106"/>
      <c r="DF22" s="92"/>
      <c r="DG22" s="107"/>
      <c r="DH22" s="107"/>
      <c r="DI22" s="107"/>
      <c r="DJ22" s="107"/>
      <c r="DK22" s="107"/>
      <c r="DL22" s="107"/>
      <c r="DM22" s="95"/>
      <c r="DN22" s="95"/>
      <c r="DO22" s="95"/>
      <c r="DP22" s="95"/>
      <c r="DQ22" s="95"/>
      <c r="DR22" s="95"/>
      <c r="DS22" s="95"/>
      <c r="DT22" s="95"/>
      <c r="DU22" s="497"/>
      <c r="DV22" s="497"/>
      <c r="DW22" s="497"/>
      <c r="DX22" s="497"/>
      <c r="DY22" s="497"/>
      <c r="DZ22" s="497"/>
      <c r="EA22" s="108"/>
      <c r="EB22" s="565"/>
      <c r="EC22" s="565"/>
      <c r="ED22" s="565"/>
      <c r="EE22" s="565"/>
      <c r="EF22" s="565"/>
      <c r="EG22" s="565"/>
      <c r="EH22" s="565"/>
      <c r="EI22" s="565"/>
      <c r="EJ22" s="565"/>
      <c r="EK22" s="565"/>
      <c r="EL22" s="565"/>
      <c r="EM22" s="565"/>
      <c r="EN22" s="565"/>
      <c r="EO22" s="565"/>
      <c r="EP22" s="565"/>
      <c r="EQ22" s="565"/>
      <c r="ER22" s="565"/>
      <c r="ES22" s="565"/>
      <c r="ET22" s="565"/>
      <c r="EU22" s="565"/>
      <c r="EV22" s="565"/>
      <c r="EW22" s="565"/>
      <c r="EX22" s="494"/>
      <c r="EY22" s="121"/>
      <c r="EZ22" s="296"/>
      <c r="FA22" s="83"/>
      <c r="FC22" s="505"/>
      <c r="FD22" s="505"/>
      <c r="FO22" s="3"/>
    </row>
    <row r="23" spans="1:171" ht="13.7" customHeight="1" x14ac:dyDescent="0.2">
      <c r="A23" s="100">
        <v>20130509</v>
      </c>
      <c r="B23" s="100">
        <v>2</v>
      </c>
      <c r="C23" s="74">
        <v>6</v>
      </c>
      <c r="D23" s="74">
        <v>2</v>
      </c>
      <c r="E23" s="74">
        <v>18</v>
      </c>
      <c r="F23" s="74">
        <v>11</v>
      </c>
      <c r="G23" s="75">
        <v>1.7</v>
      </c>
      <c r="H23" s="435">
        <v>0.1</v>
      </c>
      <c r="I23" s="73">
        <v>10549</v>
      </c>
      <c r="J23" s="101" t="s">
        <v>117</v>
      </c>
      <c r="K23" s="102" t="str">
        <f>IF(B23=2,"Z:\Data\MOOG\HeTao\raw\",IF(B23=5,"Z:\Data\MOOG\Polo\raw\",""))</f>
        <v>Z:\Data\MOOG\HeTao\raw\</v>
      </c>
      <c r="L23" s="103" t="s">
        <v>219</v>
      </c>
      <c r="M23" s="569" t="str">
        <f>IF(NOT(ISERROR(FIND("Training_dt",W23))),"'Plot Psychometric_HH_dt_yuchen'",IF(NOT(ISERROR(FIND("Training",W23))),"'Plot Psychometric_HH'",IF(NOT(ISERROR(FIND("1DAT",W23))),"'Plot Tuning Azimuth_HH'",IF(NOT(ISERROR(FIND("HD_dt",W23))),"'Plot HeadingDiscimination_PSTH_HH_dt_yuchen'",IF(NOT(ISERROR(FIND("HD",W23))),"'Plot HeadingDiscimination_PSTH_HH'",IF(NOT(ISERROR(FIND("MemSac",W23))),"'Memory Saccade Analysis_HH'",IF(NOT(ISERROR(FIND("DelSac",W23))),"'Memory Saccade Analysis_HH'",IF(NOT(ISERROR(FIND("u-stim",W23))),"'Plot Microstim_HH'",""))))))))</f>
        <v>'Plot Tuning Azimuth_HH'</v>
      </c>
      <c r="N23" s="573">
        <v>1</v>
      </c>
      <c r="O23" s="584">
        <v>-1</v>
      </c>
      <c r="P23" s="590">
        <v>4</v>
      </c>
      <c r="Q23" s="590">
        <f>IF(B23=2,60,310)</f>
        <v>60</v>
      </c>
      <c r="R23" s="590">
        <v>5</v>
      </c>
      <c r="S23" s="590">
        <f>IF(B23=2,60,-190)</f>
        <v>60</v>
      </c>
      <c r="T23" s="590">
        <v>1</v>
      </c>
      <c r="U23" s="590">
        <f>IF(Z23&lt;&gt;"",IF(NOT(ISERROR(FIND("SU",Z23))),VALUE(RIGHT(Z23,1))+4,IF(NOT(ISERROR(FIND("MU20",Z23))),20,IF(NOT(ISERROR(FIND("MU21",Z23))),21,IF(NOT(ISERROR(FIND("MU2",Z23))),2,1)))),"")</f>
        <v>1</v>
      </c>
      <c r="V23" s="583"/>
      <c r="W23" s="170" t="s">
        <v>122</v>
      </c>
      <c r="X23" s="192"/>
      <c r="Y23" s="219">
        <f>IF(NOT(ISERROR(FIND("MU=SU",X23))),1,IF(Z23&lt;&gt;"",IF(NOT(ISERROR(FIND("SU",Z23))),1,0),""))</f>
        <v>0</v>
      </c>
      <c r="Z23" s="217" t="s">
        <v>123</v>
      </c>
      <c r="AA23" s="218"/>
      <c r="AB23" s="77"/>
      <c r="AC23" s="78"/>
      <c r="AD23" s="511"/>
      <c r="AE23" s="91" t="s">
        <v>1623</v>
      </c>
      <c r="AF23" s="79" t="s">
        <v>1623</v>
      </c>
      <c r="AG23" s="79" t="s">
        <v>1623</v>
      </c>
      <c r="AH23" s="80" t="s">
        <v>1623</v>
      </c>
      <c r="AI23" s="81" t="s">
        <v>1623</v>
      </c>
      <c r="AJ23" s="81" t="s">
        <v>1623</v>
      </c>
      <c r="AK23" s="81" t="s">
        <v>1623</v>
      </c>
      <c r="AL23" s="81" t="s">
        <v>1623</v>
      </c>
      <c r="AM23" s="81" t="s">
        <v>1623</v>
      </c>
      <c r="AN23" s="81" t="s">
        <v>1623</v>
      </c>
      <c r="AO23" s="83">
        <v>59.555199999999999</v>
      </c>
      <c r="AP23" s="83">
        <v>0.68974899999999995</v>
      </c>
      <c r="AQ23" s="83">
        <v>0.66773199999999999</v>
      </c>
      <c r="AR23" s="84">
        <v>3.49143E-15</v>
      </c>
      <c r="AS23" s="85">
        <v>-0.408275</v>
      </c>
      <c r="AT23" s="85">
        <v>5.9861000000000004</v>
      </c>
      <c r="AU23" s="85">
        <v>61.291800000000002</v>
      </c>
      <c r="AV23" s="85">
        <v>252.67</v>
      </c>
      <c r="AW23" s="104" t="s">
        <v>220</v>
      </c>
      <c r="AX23" s="86" t="s">
        <v>221</v>
      </c>
      <c r="AY23" s="87" t="s">
        <v>1623</v>
      </c>
      <c r="AZ23" s="87" t="s">
        <v>1623</v>
      </c>
      <c r="BA23" s="87" t="s">
        <v>1623</v>
      </c>
      <c r="BB23" s="88" t="s">
        <v>1623</v>
      </c>
      <c r="BC23" s="89" t="s">
        <v>1623</v>
      </c>
      <c r="BD23" s="89" t="s">
        <v>1623</v>
      </c>
      <c r="BE23" s="89" t="s">
        <v>1623</v>
      </c>
      <c r="BF23" s="89" t="s">
        <v>1623</v>
      </c>
      <c r="BG23" s="89" t="s">
        <v>1623</v>
      </c>
      <c r="BH23" s="105" t="s">
        <v>1623</v>
      </c>
      <c r="BI23" s="251"/>
      <c r="BJ23" s="252"/>
      <c r="BK23" s="252"/>
      <c r="BL23" s="259"/>
      <c r="BM23" s="230" t="str">
        <f>IF(CD23&lt;&gt;"",IF(ISNUMBER(CD23),(CD23-CB23)*IF(AE23&lt;0,1,-1),"nan"),"")</f>
        <v/>
      </c>
      <c r="BN23" s="230" t="str">
        <f>IF(CE23&lt;&gt;"",IF(ISNUMBER(CE23),CE23/CC23,"nan"),"")</f>
        <v/>
      </c>
      <c r="BO23" s="261"/>
      <c r="BP23" s="231" t="str">
        <f>IF(CL23&lt;&gt;"",IF(ISNUMBER(CL23),(CL23-CJ23)*IF(AO23&lt;0,1,-1),"nan"),"")</f>
        <v/>
      </c>
      <c r="BQ23" s="231" t="str">
        <f>IF(CM23&lt;&gt;"",IF(ISNUMBER(CM23),CM23/CK23,"nan"),"")</f>
        <v/>
      </c>
      <c r="BR23" s="263"/>
      <c r="BS23" s="232" t="str">
        <f>IF(CT23&lt;&gt;"",IF(ISNUMBER(CT23),(CT23-CR23)*IF(AY23&lt;0,1,-1),"nan"),"")</f>
        <v/>
      </c>
      <c r="BT23" s="232" t="str">
        <f>IF(CU23&lt;&gt;"",IF(ISNUMBER(CU23),CU23/CS23,"nan"),"")</f>
        <v/>
      </c>
      <c r="BU23" s="230"/>
      <c r="BV23" s="230"/>
      <c r="BW23" s="231"/>
      <c r="BX23" s="231"/>
      <c r="BY23" s="232"/>
      <c r="BZ23" s="235"/>
      <c r="CA23" s="257"/>
      <c r="CB23" s="233"/>
      <c r="CC23" s="230"/>
      <c r="CD23" s="230"/>
      <c r="CE23" s="230"/>
      <c r="CF23" s="230"/>
      <c r="CG23" s="230"/>
      <c r="CH23" s="230"/>
      <c r="CI23" s="230"/>
      <c r="CJ23" s="231"/>
      <c r="CK23" s="231"/>
      <c r="CL23" s="231"/>
      <c r="CM23" s="231"/>
      <c r="CN23" s="231"/>
      <c r="CO23" s="231"/>
      <c r="CP23" s="231"/>
      <c r="CQ23" s="231"/>
      <c r="CR23" s="232"/>
      <c r="CS23" s="232"/>
      <c r="CT23" s="232"/>
      <c r="CU23" s="232"/>
      <c r="CV23" s="232"/>
      <c r="CW23" s="232"/>
      <c r="CX23" s="232"/>
      <c r="CY23" s="234"/>
      <c r="DA23" s="106"/>
      <c r="DC23" s="106"/>
      <c r="DD23" s="106"/>
      <c r="DE23" s="106"/>
      <c r="DF23" s="92"/>
      <c r="DG23" s="107"/>
      <c r="DH23" s="107"/>
      <c r="DI23" s="107"/>
      <c r="DJ23" s="107"/>
      <c r="DK23" s="107"/>
      <c r="DL23" s="107"/>
      <c r="DM23" s="95"/>
      <c r="DN23" s="95"/>
      <c r="DO23" s="95"/>
      <c r="DP23" s="95"/>
      <c r="DQ23" s="95"/>
      <c r="DR23" s="95"/>
      <c r="DS23" s="95"/>
      <c r="DT23" s="95"/>
      <c r="DU23" s="497"/>
      <c r="DV23" s="497"/>
      <c r="DW23" s="497"/>
      <c r="DX23" s="497"/>
      <c r="DY23" s="497"/>
      <c r="DZ23" s="497"/>
      <c r="EA23" s="108"/>
      <c r="EB23" s="565"/>
      <c r="EC23" s="565"/>
      <c r="ED23" s="565"/>
      <c r="EE23" s="565"/>
      <c r="EF23" s="565"/>
      <c r="EG23" s="565"/>
      <c r="EH23" s="565"/>
      <c r="EI23" s="565"/>
      <c r="EJ23" s="565"/>
      <c r="EK23" s="565"/>
      <c r="EL23" s="565"/>
      <c r="EM23" s="565"/>
      <c r="EN23" s="565"/>
      <c r="EO23" s="565"/>
      <c r="EP23" s="565"/>
      <c r="EQ23" s="565"/>
      <c r="ER23" s="565"/>
      <c r="ES23" s="565"/>
      <c r="ET23" s="565"/>
      <c r="EU23" s="565"/>
      <c r="EV23" s="565"/>
      <c r="EW23" s="565"/>
      <c r="EX23" s="494"/>
      <c r="EY23" s="121"/>
      <c r="EZ23" s="296"/>
      <c r="FA23" s="83"/>
      <c r="FC23" s="505"/>
      <c r="FD23" s="505"/>
      <c r="FO23" s="3"/>
    </row>
    <row r="24" spans="1:171" ht="13.7" customHeight="1" x14ac:dyDescent="0.2">
      <c r="A24" s="100">
        <v>20130509</v>
      </c>
      <c r="B24" s="100">
        <v>2</v>
      </c>
      <c r="C24" s="74">
        <v>6</v>
      </c>
      <c r="D24" s="74">
        <v>2</v>
      </c>
      <c r="E24" s="74">
        <v>18</v>
      </c>
      <c r="F24" s="74">
        <v>11</v>
      </c>
      <c r="G24" s="75">
        <v>1.7</v>
      </c>
      <c r="H24" s="435">
        <v>0.1</v>
      </c>
      <c r="I24" s="73">
        <v>10660</v>
      </c>
      <c r="J24" s="101" t="s">
        <v>117</v>
      </c>
      <c r="K24" s="102" t="str">
        <f>IF(B24=2,"Z:\Data\MOOG\HeTao\raw\",IF(B24=5,"Z:\Data\MOOG\Polo\raw\",""))</f>
        <v>Z:\Data\MOOG\HeTao\raw\</v>
      </c>
      <c r="L24" s="103" t="s">
        <v>222</v>
      </c>
      <c r="M24" s="569" t="str">
        <f>IF(NOT(ISERROR(FIND("Training_dt",W24))),"'Plot Psychometric_HH_dt_yuchen'",IF(NOT(ISERROR(FIND("Training",W24))),"'Plot Psychometric_HH'",IF(NOT(ISERROR(FIND("1DAT",W24))),"'Plot Tuning Azimuth_HH'",IF(NOT(ISERROR(FIND("HD_dt",W24))),"'Plot HeadingDiscimination_PSTH_HH_dt_yuchen'",IF(NOT(ISERROR(FIND("HD",W24))),"'Plot HeadingDiscimination_PSTH_HH'",IF(NOT(ISERROR(FIND("MemSac",W24))),"'Memory Saccade Analysis_HH'",IF(NOT(ISERROR(FIND("DelSac",W24))),"'Memory Saccade Analysis_HH'",IF(NOT(ISERROR(FIND("u-stim",W24))),"'Plot Microstim_HH'",""))))))))</f>
        <v>'Plot Microstim_HH'</v>
      </c>
      <c r="N24" s="573">
        <v>1</v>
      </c>
      <c r="O24" s="584">
        <v>-1</v>
      </c>
      <c r="P24" s="590">
        <v>4</v>
      </c>
      <c r="Q24" s="590">
        <f>IF(B24=2,60,310)</f>
        <v>60</v>
      </c>
      <c r="R24" s="590">
        <v>5</v>
      </c>
      <c r="S24" s="590">
        <f>IF(B24=2,60,-190)</f>
        <v>60</v>
      </c>
      <c r="T24" s="590">
        <v>1</v>
      </c>
      <c r="U24" s="590">
        <f>IF(Z24&lt;&gt;"",IF(NOT(ISERROR(FIND("SU",Z24))),VALUE(RIGHT(Z24,1))+4,IF(NOT(ISERROR(FIND("MU20",Z24))),20,IF(NOT(ISERROR(FIND("MU21",Z24))),21,IF(NOT(ISERROR(FIND("MU2",Z24))),2,1)))),"")</f>
        <v>1</v>
      </c>
      <c r="V24" s="583"/>
      <c r="W24" s="170" t="s">
        <v>182</v>
      </c>
      <c r="X24" s="192" t="s">
        <v>416</v>
      </c>
      <c r="Y24" s="219">
        <f>IF(NOT(ISERROR(FIND("MU=SU",X24))),1,IF(Z24&lt;&gt;"",IF(NOT(ISERROR(FIND("SU",Z24))),1,0),""))</f>
        <v>0</v>
      </c>
      <c r="Z24" s="217" t="s">
        <v>1981</v>
      </c>
      <c r="AA24" s="218"/>
      <c r="AB24" s="77"/>
      <c r="AC24" s="78"/>
      <c r="AD24" s="511"/>
      <c r="AE24" s="91" t="s">
        <v>1623</v>
      </c>
      <c r="AF24" s="79" t="s">
        <v>1623</v>
      </c>
      <c r="AG24" s="79" t="s">
        <v>1623</v>
      </c>
      <c r="AH24" s="80" t="s">
        <v>1623</v>
      </c>
      <c r="AI24" s="81" t="s">
        <v>1623</v>
      </c>
      <c r="AJ24" s="81" t="s">
        <v>1623</v>
      </c>
      <c r="AK24" s="81" t="s">
        <v>1623</v>
      </c>
      <c r="AL24" s="81" t="s">
        <v>1623</v>
      </c>
      <c r="AM24" s="81" t="s">
        <v>1623</v>
      </c>
      <c r="AN24" s="81" t="s">
        <v>1623</v>
      </c>
      <c r="AO24" s="83">
        <v>59.555199999999999</v>
      </c>
      <c r="AP24" s="83">
        <v>0.68974899999999995</v>
      </c>
      <c r="AQ24" s="83">
        <v>0.66773199999999999</v>
      </c>
      <c r="AR24" s="84">
        <v>3.49143E-15</v>
      </c>
      <c r="AS24" s="85">
        <v>-0.408275</v>
      </c>
      <c r="AT24" s="85">
        <v>5.9861000000000004</v>
      </c>
      <c r="AU24" s="85">
        <v>61.291800000000002</v>
      </c>
      <c r="AV24" s="85">
        <v>252.67</v>
      </c>
      <c r="AW24" s="104" t="s">
        <v>220</v>
      </c>
      <c r="AX24" s="86" t="s">
        <v>221</v>
      </c>
      <c r="AY24" s="87" t="s">
        <v>1623</v>
      </c>
      <c r="AZ24" s="87" t="s">
        <v>1623</v>
      </c>
      <c r="BA24" s="87" t="s">
        <v>1623</v>
      </c>
      <c r="BB24" s="88" t="s">
        <v>1623</v>
      </c>
      <c r="BC24" s="89" t="s">
        <v>1623</v>
      </c>
      <c r="BD24" s="89" t="s">
        <v>1623</v>
      </c>
      <c r="BE24" s="89" t="s">
        <v>1623</v>
      </c>
      <c r="BF24" s="89" t="s">
        <v>1623</v>
      </c>
      <c r="BG24" s="89" t="s">
        <v>1623</v>
      </c>
      <c r="BH24" s="105" t="s">
        <v>1623</v>
      </c>
      <c r="BI24" s="251">
        <v>200</v>
      </c>
      <c r="BJ24" s="252">
        <v>4.5</v>
      </c>
      <c r="BK24" s="252">
        <v>0</v>
      </c>
      <c r="BL24" s="259" t="s">
        <v>1623</v>
      </c>
      <c r="BM24" s="230" t="str">
        <f>IF(CD24&lt;&gt;"",IF(ISNUMBER(CD24),(CD24-CB24)*IF(AE24&lt;0,1,-1),"nan"),"")</f>
        <v>nan</v>
      </c>
      <c r="BN24" s="230" t="s">
        <v>1623</v>
      </c>
      <c r="BO24" s="261">
        <v>1</v>
      </c>
      <c r="BP24" s="231">
        <f>IF(CL24&lt;&gt;"",IF(ISNUMBER(CL24),(CL24-CJ24)*IF(AO24&lt;0,1,-1),"nan"),"")</f>
        <v>-4.79</v>
      </c>
      <c r="BQ24" s="231">
        <f>IF(CM24&lt;&gt;"",IF(ISNUMBER(CM24),CM24/CK24,"nan"),"")</f>
        <v>5.0516399162595951</v>
      </c>
      <c r="BR24" s="263" t="s">
        <v>1623</v>
      </c>
      <c r="BS24" s="232" t="str">
        <f>IF(CT24&lt;&gt;"",IF(ISNUMBER(CT24),(CT24-CR24)*IF(AY24&lt;0,1,-1),"nan"),"")</f>
        <v>nan</v>
      </c>
      <c r="BT24" s="232" t="str">
        <f>IF(CU24&lt;&gt;"",IF(ISNUMBER(CU24),CU24/CS24,"nan"),"")</f>
        <v>nan</v>
      </c>
      <c r="BU24" s="230" t="s">
        <v>1623</v>
      </c>
      <c r="BV24" s="230" t="s">
        <v>1623</v>
      </c>
      <c r="BW24" s="236" t="s">
        <v>220</v>
      </c>
      <c r="BX24" s="236" t="s">
        <v>214</v>
      </c>
      <c r="BY24" s="232" t="s">
        <v>1623</v>
      </c>
      <c r="BZ24" s="235" t="s">
        <v>1623</v>
      </c>
      <c r="CA24" s="257">
        <v>4</v>
      </c>
      <c r="CB24" s="233" t="s">
        <v>1623</v>
      </c>
      <c r="CC24" s="230" t="s">
        <v>1623</v>
      </c>
      <c r="CD24" s="230" t="s">
        <v>1623</v>
      </c>
      <c r="CE24" s="230" t="s">
        <v>1623</v>
      </c>
      <c r="CF24" s="230" t="s">
        <v>1623</v>
      </c>
      <c r="CG24" s="230" t="s">
        <v>1623</v>
      </c>
      <c r="CH24" s="230" t="s">
        <v>1623</v>
      </c>
      <c r="CI24" s="230" t="s">
        <v>1623</v>
      </c>
      <c r="CJ24" s="231">
        <v>0.28999999999999998</v>
      </c>
      <c r="CK24" s="231">
        <v>1.4330000000000001</v>
      </c>
      <c r="CL24" s="231">
        <v>5.08</v>
      </c>
      <c r="CM24" s="231">
        <v>7.2389999999999999</v>
      </c>
      <c r="CN24" s="231">
        <v>0.14099999999999999</v>
      </c>
      <c r="CO24" s="231">
        <v>0.01</v>
      </c>
      <c r="CP24" s="231"/>
      <c r="CQ24" s="231"/>
      <c r="CR24" s="232" t="s">
        <v>1623</v>
      </c>
      <c r="CS24" s="232" t="s">
        <v>1623</v>
      </c>
      <c r="CT24" s="232" t="s">
        <v>1623</v>
      </c>
      <c r="CU24" s="232" t="s">
        <v>1623</v>
      </c>
      <c r="CV24" s="232" t="s">
        <v>1623</v>
      </c>
      <c r="CW24" s="232" t="s">
        <v>1623</v>
      </c>
      <c r="CX24" s="232"/>
      <c r="CY24" s="234"/>
      <c r="DA24" s="106"/>
      <c r="DC24" s="106"/>
      <c r="DD24" s="106"/>
      <c r="DE24" s="106"/>
      <c r="DF24" s="92"/>
      <c r="DG24" s="107"/>
      <c r="DH24" s="107"/>
      <c r="DI24" s="107"/>
      <c r="DJ24" s="107"/>
      <c r="DK24" s="107"/>
      <c r="DL24" s="107"/>
      <c r="DM24" s="95"/>
      <c r="DN24" s="95"/>
      <c r="DO24" s="95"/>
      <c r="DP24" s="95"/>
      <c r="DQ24" s="95"/>
      <c r="DR24" s="95"/>
      <c r="DS24" s="95"/>
      <c r="DT24" s="95"/>
      <c r="DU24" s="497"/>
      <c r="DV24" s="497"/>
      <c r="DW24" s="497"/>
      <c r="DX24" s="497"/>
      <c r="DY24" s="497"/>
      <c r="DZ24" s="497"/>
      <c r="EA24" s="288"/>
      <c r="EB24" s="99"/>
      <c r="EC24" s="99"/>
      <c r="ED24" s="99"/>
      <c r="EE24" s="99"/>
      <c r="EF24" s="99"/>
      <c r="EG24" s="99"/>
      <c r="EH24" s="99"/>
      <c r="EI24" s="99"/>
      <c r="EJ24" s="99"/>
      <c r="EK24" s="99"/>
      <c r="EL24" s="99"/>
      <c r="EM24" s="99"/>
      <c r="EN24" s="99"/>
      <c r="EO24" s="99"/>
      <c r="EP24" s="99"/>
      <c r="EQ24" s="99"/>
      <c r="ER24" s="99"/>
      <c r="ES24" s="99"/>
      <c r="ET24" s="99"/>
      <c r="EU24" s="99"/>
      <c r="EV24" s="99"/>
      <c r="EW24" s="99"/>
      <c r="EX24" s="119"/>
      <c r="EY24" s="121"/>
      <c r="EZ24" s="296"/>
      <c r="FA24" s="83"/>
      <c r="FC24" s="505"/>
      <c r="FD24" s="505"/>
      <c r="FO24" s="3"/>
    </row>
    <row r="25" spans="1:171" ht="13.7" customHeight="1" x14ac:dyDescent="0.2">
      <c r="A25" s="100">
        <v>20130509</v>
      </c>
      <c r="B25" s="100">
        <v>2</v>
      </c>
      <c r="C25" s="74">
        <v>6</v>
      </c>
      <c r="D25" s="74">
        <v>2</v>
      </c>
      <c r="E25" s="74">
        <v>18</v>
      </c>
      <c r="F25" s="74">
        <v>11</v>
      </c>
      <c r="G25" s="75">
        <v>1.7</v>
      </c>
      <c r="H25" s="435">
        <v>0.1</v>
      </c>
      <c r="I25" s="73">
        <v>13729</v>
      </c>
      <c r="J25" s="101" t="s">
        <v>117</v>
      </c>
      <c r="K25" s="102" t="str">
        <f>IF(B25=2,"Z:\Data\MOOG\HeTao\raw\",IF(B25=5,"Z:\Data\MOOG\Polo\raw\",""))</f>
        <v>Z:\Data\MOOG\HeTao\raw\</v>
      </c>
      <c r="L25" s="103" t="s">
        <v>223</v>
      </c>
      <c r="M25" s="569" t="str">
        <f>IF(NOT(ISERROR(FIND("Training_dt",W25))),"'Plot Psychometric_HH_dt_yuchen'",IF(NOT(ISERROR(FIND("Training",W25))),"'Plot Psychometric_HH'",IF(NOT(ISERROR(FIND("1DAT",W25))),"'Plot Tuning Azimuth_HH'",IF(NOT(ISERROR(FIND("HD_dt",W25))),"'Plot HeadingDiscimination_PSTH_HH_dt_yuchen'",IF(NOT(ISERROR(FIND("HD",W25))),"'Plot HeadingDiscimination_PSTH_HH'",IF(NOT(ISERROR(FIND("MemSac",W25))),"'Memory Saccade Analysis_HH'",IF(NOT(ISERROR(FIND("DelSac",W25))),"'Memory Saccade Analysis_HH'",IF(NOT(ISERROR(FIND("u-stim",W25))),"'Plot Microstim_HH'",""))))))))</f>
        <v>'Plot Tuning Azimuth_HH'</v>
      </c>
      <c r="N25" s="573">
        <v>1</v>
      </c>
      <c r="O25" s="584">
        <v>-1</v>
      </c>
      <c r="P25" s="590">
        <v>4</v>
      </c>
      <c r="Q25" s="590">
        <f>IF(B25=2,60,310)</f>
        <v>60</v>
      </c>
      <c r="R25" s="590">
        <v>5</v>
      </c>
      <c r="S25" s="590">
        <f>IF(B25=2,60,-190)</f>
        <v>60</v>
      </c>
      <c r="T25" s="590">
        <v>1</v>
      </c>
      <c r="U25" s="590">
        <f>IF(Z25&lt;&gt;"",IF(NOT(ISERROR(FIND("SU",Z25))),VALUE(RIGHT(Z25,1))+4,IF(NOT(ISERROR(FIND("MU20",Z25))),20,IF(NOT(ISERROR(FIND("MU21",Z25))),21,IF(NOT(ISERROR(FIND("MU2",Z25))),2,1)))),"")</f>
        <v>5</v>
      </c>
      <c r="V25" s="583"/>
      <c r="W25" s="170" t="s">
        <v>122</v>
      </c>
      <c r="X25" s="192" t="s">
        <v>151</v>
      </c>
      <c r="Y25" s="219">
        <f>IF(NOT(ISERROR(FIND("MU=SU",X25))),1,IF(Z25&lt;&gt;"",IF(NOT(ISERROR(FIND("SU",Z25))),1,0),""))</f>
        <v>1</v>
      </c>
      <c r="Z25" s="217" t="s">
        <v>43</v>
      </c>
      <c r="AA25" s="218">
        <v>3183</v>
      </c>
      <c r="AB25" s="77">
        <v>16.565300000000001</v>
      </c>
      <c r="AC25" s="78" t="s">
        <v>227</v>
      </c>
      <c r="AD25" s="198" t="s">
        <v>226</v>
      </c>
      <c r="AE25" s="91" t="s">
        <v>1623</v>
      </c>
      <c r="AF25" s="79" t="s">
        <v>1623</v>
      </c>
      <c r="AG25" s="79" t="s">
        <v>1623</v>
      </c>
      <c r="AH25" s="80" t="s">
        <v>1623</v>
      </c>
      <c r="AI25" s="81" t="s">
        <v>1623</v>
      </c>
      <c r="AJ25" s="81" t="s">
        <v>1623</v>
      </c>
      <c r="AK25" s="81" t="s">
        <v>1623</v>
      </c>
      <c r="AL25" s="81" t="s">
        <v>1623</v>
      </c>
      <c r="AM25" s="81" t="s">
        <v>1623</v>
      </c>
      <c r="AN25" s="81" t="s">
        <v>1623</v>
      </c>
      <c r="AO25" s="83">
        <v>72.193399999999997</v>
      </c>
      <c r="AP25" s="83">
        <v>0.550068</v>
      </c>
      <c r="AQ25" s="83">
        <v>0.364597</v>
      </c>
      <c r="AR25" s="84">
        <v>1.36791E-2</v>
      </c>
      <c r="AS25" s="85">
        <v>0.49077500000000002</v>
      </c>
      <c r="AT25" s="85">
        <v>0.21058499999999999</v>
      </c>
      <c r="AU25" s="85">
        <v>-100.48099999999999</v>
      </c>
      <c r="AV25" s="85">
        <v>11.0634</v>
      </c>
      <c r="AW25" s="104" t="s">
        <v>224</v>
      </c>
      <c r="AX25" s="86" t="s">
        <v>225</v>
      </c>
      <c r="AY25" s="87" t="s">
        <v>1623</v>
      </c>
      <c r="AZ25" s="87" t="s">
        <v>1623</v>
      </c>
      <c r="BA25" s="87" t="s">
        <v>1623</v>
      </c>
      <c r="BB25" s="88" t="s">
        <v>1623</v>
      </c>
      <c r="BC25" s="89" t="s">
        <v>1623</v>
      </c>
      <c r="BD25" s="89" t="s">
        <v>1623</v>
      </c>
      <c r="BE25" s="89" t="s">
        <v>1623</v>
      </c>
      <c r="BF25" s="89" t="s">
        <v>1623</v>
      </c>
      <c r="BG25" s="89" t="s">
        <v>1623</v>
      </c>
      <c r="BH25" s="105" t="s">
        <v>1623</v>
      </c>
      <c r="BI25" s="251"/>
      <c r="BJ25" s="252"/>
      <c r="BK25" s="252"/>
      <c r="BL25" s="259"/>
      <c r="BM25" s="230" t="str">
        <f>IF(CD25&lt;&gt;"",IF(ISNUMBER(CD25),(CD25-CB25)*IF(AE25&lt;0,1,-1),"nan"),"")</f>
        <v/>
      </c>
      <c r="BN25" s="230" t="str">
        <f>IF(CE25&lt;&gt;"",IF(ISNUMBER(CE25),CE25/CC25,"nan"),"")</f>
        <v/>
      </c>
      <c r="BO25" s="261"/>
      <c r="BP25" s="231" t="str">
        <f>IF(CL25&lt;&gt;"",IF(ISNUMBER(CL25),(CL25-CJ25)*IF(AO25&lt;0,1,-1),"nan"),"")</f>
        <v/>
      </c>
      <c r="BQ25" s="231" t="str">
        <f>IF(CM25&lt;&gt;"",IF(ISNUMBER(CM25),CM25/CK25,"nan"),"")</f>
        <v/>
      </c>
      <c r="BR25" s="263"/>
      <c r="BS25" s="232" t="str">
        <f>IF(CT25&lt;&gt;"",IF(ISNUMBER(CT25),(CT25-CR25)*IF(AY25&lt;0,1,-1),"nan"),"")</f>
        <v/>
      </c>
      <c r="BT25" s="232" t="str">
        <f>IF(CU25&lt;&gt;"",IF(ISNUMBER(CU25),CU25/CS25,"nan"),"")</f>
        <v/>
      </c>
      <c r="BU25" s="230"/>
      <c r="BV25" s="230"/>
      <c r="BW25" s="231"/>
      <c r="BX25" s="231"/>
      <c r="BY25" s="232"/>
      <c r="BZ25" s="235"/>
      <c r="CA25" s="257"/>
      <c r="CB25" s="233"/>
      <c r="CC25" s="230"/>
      <c r="CD25" s="230"/>
      <c r="CE25" s="230"/>
      <c r="CF25" s="230"/>
      <c r="CG25" s="230"/>
      <c r="CH25" s="230"/>
      <c r="CI25" s="230"/>
      <c r="CJ25" s="231"/>
      <c r="CK25" s="231"/>
      <c r="CL25" s="231"/>
      <c r="CM25" s="231"/>
      <c r="CN25" s="231"/>
      <c r="CO25" s="231"/>
      <c r="CP25" s="231"/>
      <c r="CQ25" s="231"/>
      <c r="CR25" s="232"/>
      <c r="CS25" s="232"/>
      <c r="CT25" s="232"/>
      <c r="CU25" s="232"/>
      <c r="CV25" s="232"/>
      <c r="CW25" s="232"/>
      <c r="CX25" s="232"/>
      <c r="CY25" s="234"/>
      <c r="DA25" s="106"/>
      <c r="DC25" s="106"/>
      <c r="DD25" s="106"/>
      <c r="DE25" s="106"/>
      <c r="DF25" s="92"/>
      <c r="DG25" s="107"/>
      <c r="DH25" s="107"/>
      <c r="DI25" s="107"/>
      <c r="DJ25" s="107"/>
      <c r="DK25" s="107"/>
      <c r="DL25" s="107"/>
      <c r="DM25" s="95"/>
      <c r="DN25" s="95"/>
      <c r="DO25" s="95"/>
      <c r="DP25" s="95"/>
      <c r="DQ25" s="95"/>
      <c r="DR25" s="95"/>
      <c r="DS25" s="95"/>
      <c r="DT25" s="95"/>
      <c r="DU25" s="497"/>
      <c r="DV25" s="497"/>
      <c r="DW25" s="497"/>
      <c r="DX25" s="497"/>
      <c r="DY25" s="497"/>
      <c r="DZ25" s="497"/>
      <c r="EA25" s="108"/>
      <c r="EB25" s="565"/>
      <c r="EC25" s="565"/>
      <c r="ED25" s="565"/>
      <c r="EE25" s="565"/>
      <c r="EF25" s="565"/>
      <c r="EG25" s="565"/>
      <c r="EH25" s="565"/>
      <c r="EI25" s="565"/>
      <c r="EJ25" s="565"/>
      <c r="EK25" s="565"/>
      <c r="EL25" s="565"/>
      <c r="EM25" s="565"/>
      <c r="EN25" s="565"/>
      <c r="EO25" s="565"/>
      <c r="EP25" s="565"/>
      <c r="EQ25" s="565"/>
      <c r="ER25" s="565"/>
      <c r="ES25" s="565"/>
      <c r="ET25" s="565"/>
      <c r="EU25" s="565"/>
      <c r="EV25" s="565"/>
      <c r="EW25" s="565"/>
      <c r="EX25" s="494"/>
      <c r="EY25" s="121"/>
      <c r="EZ25" s="296"/>
      <c r="FA25" s="83"/>
      <c r="FC25" s="505"/>
      <c r="FD25" s="505"/>
      <c r="FO25" s="3"/>
    </row>
    <row r="26" spans="1:171" ht="13.7" customHeight="1" x14ac:dyDescent="0.2">
      <c r="A26" s="100">
        <v>20130514</v>
      </c>
      <c r="B26" s="100">
        <v>2</v>
      </c>
      <c r="C26" s="74">
        <v>7</v>
      </c>
      <c r="D26" s="74">
        <v>2</v>
      </c>
      <c r="E26" s="74">
        <v>18</v>
      </c>
      <c r="F26" s="74">
        <v>10</v>
      </c>
      <c r="G26" s="75">
        <v>1.7</v>
      </c>
      <c r="H26" s="435">
        <v>0.3</v>
      </c>
      <c r="I26" s="73">
        <v>12038</v>
      </c>
      <c r="J26" s="101" t="s">
        <v>117</v>
      </c>
      <c r="K26" s="102" t="str">
        <f>IF(B26=2,"Z:\Data\MOOG\HeTao\raw\",IF(B26=5,"Z:\Data\MOOG\Polo\raw\",""))</f>
        <v>Z:\Data\MOOG\HeTao\raw\</v>
      </c>
      <c r="L26" s="103" t="s">
        <v>228</v>
      </c>
      <c r="M26" s="569" t="str">
        <f>IF(NOT(ISERROR(FIND("Training_dt",W26))),"'Plot Psychometric_HH_dt_yuchen'",IF(NOT(ISERROR(FIND("Training",W26))),"'Plot Psychometric_HH'",IF(NOT(ISERROR(FIND("1DAT",W26))),"'Plot Tuning Azimuth_HH'",IF(NOT(ISERROR(FIND("HD_dt",W26))),"'Plot HeadingDiscimination_PSTH_HH_dt_yuchen'",IF(NOT(ISERROR(FIND("HD",W26))),"'Plot HeadingDiscimination_PSTH_HH'",IF(NOT(ISERROR(FIND("MemSac",W26))),"'Memory Saccade Analysis_HH'",IF(NOT(ISERROR(FIND("DelSac",W26))),"'Memory Saccade Analysis_HH'",IF(NOT(ISERROR(FIND("u-stim",W26))),"'Plot Microstim_HH'",""))))))))</f>
        <v>'Plot Tuning Azimuth_HH'</v>
      </c>
      <c r="N26" s="573">
        <v>1</v>
      </c>
      <c r="O26" s="584">
        <v>-1</v>
      </c>
      <c r="P26" s="590">
        <v>4</v>
      </c>
      <c r="Q26" s="590">
        <f>IF(B26=2,60,310)</f>
        <v>60</v>
      </c>
      <c r="R26" s="590">
        <v>5</v>
      </c>
      <c r="S26" s="590">
        <f>IF(B26=2,60,-190)</f>
        <v>60</v>
      </c>
      <c r="T26" s="590">
        <v>1</v>
      </c>
      <c r="U26" s="590">
        <f>IF(Z26&lt;&gt;"",IF(NOT(ISERROR(FIND("SU",Z26))),VALUE(RIGHT(Z26,1))+4,IF(NOT(ISERROR(FIND("MU20",Z26))),20,IF(NOT(ISERROR(FIND("MU21",Z26))),21,IF(NOT(ISERROR(FIND("MU2",Z26))),2,1)))),"")</f>
        <v>5</v>
      </c>
      <c r="V26" s="583"/>
      <c r="W26" s="170" t="s">
        <v>122</v>
      </c>
      <c r="X26" s="192" t="s">
        <v>151</v>
      </c>
      <c r="Y26" s="219">
        <f>IF(NOT(ISERROR(FIND("MU=SU",X26))),1,IF(Z26&lt;&gt;"",IF(NOT(ISERROR(FIND("SU",Z26))),1,0),""))</f>
        <v>1</v>
      </c>
      <c r="Z26" s="217" t="s">
        <v>43</v>
      </c>
      <c r="AA26" s="218">
        <v>3518</v>
      </c>
      <c r="AB26" s="77">
        <v>11.6661</v>
      </c>
      <c r="AC26" s="78" t="s">
        <v>231</v>
      </c>
      <c r="AD26" s="198" t="s">
        <v>232</v>
      </c>
      <c r="AE26" s="91" t="s">
        <v>1623</v>
      </c>
      <c r="AF26" s="79" t="s">
        <v>1623</v>
      </c>
      <c r="AG26" s="79" t="s">
        <v>1623</v>
      </c>
      <c r="AH26" s="80" t="s">
        <v>1623</v>
      </c>
      <c r="AI26" s="81" t="s">
        <v>1623</v>
      </c>
      <c r="AJ26" s="81" t="s">
        <v>1623</v>
      </c>
      <c r="AK26" s="81" t="s">
        <v>1623</v>
      </c>
      <c r="AL26" s="81" t="s">
        <v>1623</v>
      </c>
      <c r="AM26" s="81" t="s">
        <v>1623</v>
      </c>
      <c r="AN26" s="81" t="s">
        <v>1623</v>
      </c>
      <c r="AO26" s="83">
        <v>155.30000000000001</v>
      </c>
      <c r="AP26" s="83">
        <v>0.70663600000000004</v>
      </c>
      <c r="AQ26" s="83">
        <v>0.27943899999999999</v>
      </c>
      <c r="AR26" s="84">
        <v>2.3188200000000001E-9</v>
      </c>
      <c r="AS26" s="85">
        <v>0.84523300000000001</v>
      </c>
      <c r="AT26" s="85">
        <v>1.8934599999999999</v>
      </c>
      <c r="AU26" s="85">
        <v>173.28800000000001</v>
      </c>
      <c r="AV26" s="85">
        <v>32.389499999999998</v>
      </c>
      <c r="AW26" s="104" t="s">
        <v>229</v>
      </c>
      <c r="AX26" s="86" t="s">
        <v>230</v>
      </c>
      <c r="AY26" s="87" t="s">
        <v>1623</v>
      </c>
      <c r="AZ26" s="87" t="s">
        <v>1623</v>
      </c>
      <c r="BA26" s="87" t="s">
        <v>1623</v>
      </c>
      <c r="BB26" s="88" t="s">
        <v>1623</v>
      </c>
      <c r="BC26" s="89" t="s">
        <v>1623</v>
      </c>
      <c r="BD26" s="89" t="s">
        <v>1623</v>
      </c>
      <c r="BE26" s="89" t="s">
        <v>1623</v>
      </c>
      <c r="BF26" s="89" t="s">
        <v>1623</v>
      </c>
      <c r="BG26" s="89" t="s">
        <v>1623</v>
      </c>
      <c r="BH26" s="105" t="s">
        <v>1623</v>
      </c>
      <c r="BI26" s="251"/>
      <c r="BJ26" s="252"/>
      <c r="BK26" s="252"/>
      <c r="BL26" s="259"/>
      <c r="BM26" s="230" t="str">
        <f>IF(CD26&lt;&gt;"",IF(ISNUMBER(CD26),(CD26-CB26)*IF(AE26&lt;0,1,-1),"nan"),"")</f>
        <v/>
      </c>
      <c r="BN26" s="230" t="str">
        <f>IF(CE26&lt;&gt;"",IF(ISNUMBER(CE26),CE26/CC26,"nan"),"")</f>
        <v/>
      </c>
      <c r="BO26" s="261"/>
      <c r="BP26" s="231" t="str">
        <f>IF(CL26&lt;&gt;"",IF(ISNUMBER(CL26),(CL26-CJ26)*IF(AO26&lt;0,1,-1),"nan"),"")</f>
        <v/>
      </c>
      <c r="BQ26" s="231" t="str">
        <f>IF(CM26&lt;&gt;"",IF(ISNUMBER(CM26),CM26/CK26,"nan"),"")</f>
        <v/>
      </c>
      <c r="BR26" s="263"/>
      <c r="BS26" s="232" t="str">
        <f>IF(CT26&lt;&gt;"",IF(ISNUMBER(CT26),(CT26-CR26)*IF(AY26&lt;0,1,-1),"nan"),"")</f>
        <v/>
      </c>
      <c r="BT26" s="232" t="str">
        <f>IF(CU26&lt;&gt;"",IF(ISNUMBER(CU26),CU26/CS26,"nan"),"")</f>
        <v/>
      </c>
      <c r="BU26" s="230"/>
      <c r="BV26" s="230"/>
      <c r="BW26" s="231"/>
      <c r="BX26" s="231"/>
      <c r="BY26" s="232"/>
      <c r="BZ26" s="235"/>
      <c r="CA26" s="257"/>
      <c r="CB26" s="233"/>
      <c r="CC26" s="230"/>
      <c r="CD26" s="230"/>
      <c r="CE26" s="230"/>
      <c r="CF26" s="230"/>
      <c r="CG26" s="230"/>
      <c r="CH26" s="230"/>
      <c r="CI26" s="230"/>
      <c r="CJ26" s="231"/>
      <c r="CK26" s="231"/>
      <c r="CL26" s="231"/>
      <c r="CM26" s="231"/>
      <c r="CN26" s="231"/>
      <c r="CO26" s="231"/>
      <c r="CP26" s="231"/>
      <c r="CQ26" s="231"/>
      <c r="CR26" s="232"/>
      <c r="CS26" s="232"/>
      <c r="CT26" s="232"/>
      <c r="CU26" s="232"/>
      <c r="CV26" s="232"/>
      <c r="CW26" s="232"/>
      <c r="CX26" s="232"/>
      <c r="CY26" s="234"/>
      <c r="DA26" s="106"/>
      <c r="DC26" s="106"/>
      <c r="DD26" s="106"/>
      <c r="DE26" s="106"/>
      <c r="DF26" s="92"/>
      <c r="DG26" s="107"/>
      <c r="DH26" s="107"/>
      <c r="DI26" s="107"/>
      <c r="DJ26" s="107"/>
      <c r="DK26" s="107"/>
      <c r="DL26" s="107"/>
      <c r="DM26" s="95"/>
      <c r="DN26" s="95"/>
      <c r="DO26" s="95"/>
      <c r="DP26" s="95"/>
      <c r="DQ26" s="95"/>
      <c r="DR26" s="95"/>
      <c r="DS26" s="95"/>
      <c r="DT26" s="95"/>
      <c r="DU26" s="497"/>
      <c r="DV26" s="497"/>
      <c r="DW26" s="497"/>
      <c r="DX26" s="497"/>
      <c r="DY26" s="497"/>
      <c r="DZ26" s="497"/>
      <c r="EA26" s="108"/>
      <c r="EB26" s="565"/>
      <c r="EC26" s="565"/>
      <c r="ED26" s="565"/>
      <c r="EE26" s="565"/>
      <c r="EF26" s="565"/>
      <c r="EG26" s="565"/>
      <c r="EH26" s="565"/>
      <c r="EI26" s="565"/>
      <c r="EJ26" s="565"/>
      <c r="EK26" s="565"/>
      <c r="EL26" s="565"/>
      <c r="EM26" s="565"/>
      <c r="EN26" s="565"/>
      <c r="EO26" s="565"/>
      <c r="EP26" s="565"/>
      <c r="EQ26" s="565"/>
      <c r="ER26" s="565"/>
      <c r="ES26" s="565"/>
      <c r="ET26" s="565"/>
      <c r="EU26" s="565"/>
      <c r="EV26" s="565"/>
      <c r="EW26" s="565"/>
      <c r="EX26" s="494"/>
      <c r="EY26" s="121"/>
      <c r="EZ26" s="296"/>
      <c r="FA26" s="83"/>
      <c r="FC26" s="505"/>
      <c r="FD26" s="505"/>
      <c r="FO26" s="3"/>
    </row>
    <row r="27" spans="1:171" ht="13.7" customHeight="1" x14ac:dyDescent="0.2">
      <c r="A27" s="100">
        <v>20130514</v>
      </c>
      <c r="B27" s="100">
        <v>2</v>
      </c>
      <c r="C27" s="74">
        <v>7</v>
      </c>
      <c r="D27" s="74">
        <v>2</v>
      </c>
      <c r="E27" s="74">
        <v>18</v>
      </c>
      <c r="F27" s="74">
        <v>10</v>
      </c>
      <c r="G27" s="75">
        <v>1.7</v>
      </c>
      <c r="H27" s="435">
        <v>0.3</v>
      </c>
      <c r="I27" s="73">
        <v>12409</v>
      </c>
      <c r="J27" s="101" t="s">
        <v>117</v>
      </c>
      <c r="K27" s="102" t="str">
        <f>IF(B27=2,"Z:\Data\MOOG\HeTao\raw\",IF(B27=5,"Z:\Data\MOOG\Polo\raw\",""))</f>
        <v>Z:\Data\MOOG\HeTao\raw\</v>
      </c>
      <c r="L27" s="103" t="s">
        <v>236</v>
      </c>
      <c r="M27" s="569" t="str">
        <f>IF(NOT(ISERROR(FIND("Training_dt",W27))),"'Plot Psychometric_HH_dt_yuchen'",IF(NOT(ISERROR(FIND("Training",W27))),"'Plot Psychometric_HH'",IF(NOT(ISERROR(FIND("1DAT",W27))),"'Plot Tuning Azimuth_HH'",IF(NOT(ISERROR(FIND("HD_dt",W27))),"'Plot HeadingDiscimination_PSTH_HH_dt_yuchen'",IF(NOT(ISERROR(FIND("HD",W27))),"'Plot HeadingDiscimination_PSTH_HH'",IF(NOT(ISERROR(FIND("MemSac",W27))),"'Memory Saccade Analysis_HH'",IF(NOT(ISERROR(FIND("DelSac",W27))),"'Memory Saccade Analysis_HH'",IF(NOT(ISERROR(FIND("u-stim",W27))),"'Plot Microstim_HH'",""))))))))</f>
        <v>'Plot Tuning Azimuth_HH'</v>
      </c>
      <c r="N27" s="573">
        <v>1</v>
      </c>
      <c r="O27" s="584">
        <v>-1</v>
      </c>
      <c r="P27" s="590">
        <v>4</v>
      </c>
      <c r="Q27" s="590">
        <f>IF(B27=2,60,310)</f>
        <v>60</v>
      </c>
      <c r="R27" s="590">
        <v>5</v>
      </c>
      <c r="S27" s="590">
        <f>IF(B27=2,60,-190)</f>
        <v>60</v>
      </c>
      <c r="T27" s="590">
        <v>1</v>
      </c>
      <c r="U27" s="590">
        <f>IF(Z27&lt;&gt;"",IF(NOT(ISERROR(FIND("SU",Z27))),VALUE(RIGHT(Z27,1))+4,IF(NOT(ISERROR(FIND("MU20",Z27))),20,IF(NOT(ISERROR(FIND("MU21",Z27))),21,IF(NOT(ISERROR(FIND("MU2",Z27))),2,1)))),"")</f>
        <v>5</v>
      </c>
      <c r="V27" s="583"/>
      <c r="W27" s="170" t="s">
        <v>122</v>
      </c>
      <c r="X27" s="192" t="s">
        <v>150</v>
      </c>
      <c r="Y27" s="219">
        <f>IF(NOT(ISERROR(FIND("MU=SU",X27))),1,IF(Z27&lt;&gt;"",IF(NOT(ISERROR(FIND("SU",Z27))),1,0),""))</f>
        <v>1</v>
      </c>
      <c r="Z27" s="217" t="s">
        <v>43</v>
      </c>
      <c r="AA27" s="218">
        <v>15375</v>
      </c>
      <c r="AB27" s="77">
        <v>15.989599999999999</v>
      </c>
      <c r="AC27" s="78" t="s">
        <v>233</v>
      </c>
      <c r="AD27" s="198" t="s">
        <v>237</v>
      </c>
      <c r="AE27" s="91" t="s">
        <v>1623</v>
      </c>
      <c r="AF27" s="79" t="s">
        <v>1623</v>
      </c>
      <c r="AG27" s="79" t="s">
        <v>1623</v>
      </c>
      <c r="AH27" s="80" t="s">
        <v>1623</v>
      </c>
      <c r="AI27" s="81" t="s">
        <v>1623</v>
      </c>
      <c r="AJ27" s="81" t="s">
        <v>1623</v>
      </c>
      <c r="AK27" s="81" t="s">
        <v>1623</v>
      </c>
      <c r="AL27" s="81" t="s">
        <v>1623</v>
      </c>
      <c r="AM27" s="81" t="s">
        <v>1623</v>
      </c>
      <c r="AN27" s="81" t="s">
        <v>1623</v>
      </c>
      <c r="AO27" s="83">
        <v>64.100899999999996</v>
      </c>
      <c r="AP27" s="83">
        <v>0.68734499999999998</v>
      </c>
      <c r="AQ27" s="83">
        <v>0.62524199999999996</v>
      </c>
      <c r="AR27" s="84">
        <v>2.0676599999999998E-37</v>
      </c>
      <c r="AS27" s="85">
        <v>4.3583299999999996</v>
      </c>
      <c r="AT27" s="85">
        <v>2.1881900000000001</v>
      </c>
      <c r="AU27" s="85">
        <v>76.7029</v>
      </c>
      <c r="AV27" s="85">
        <v>2.9834800000000001</v>
      </c>
      <c r="AW27" s="104" t="s">
        <v>234</v>
      </c>
      <c r="AX27" s="86" t="s">
        <v>235</v>
      </c>
      <c r="AY27" s="87" t="s">
        <v>1623</v>
      </c>
      <c r="AZ27" s="87" t="s">
        <v>1623</v>
      </c>
      <c r="BA27" s="87" t="s">
        <v>1623</v>
      </c>
      <c r="BB27" s="88" t="s">
        <v>1623</v>
      </c>
      <c r="BC27" s="89" t="s">
        <v>1623</v>
      </c>
      <c r="BD27" s="89" t="s">
        <v>1623</v>
      </c>
      <c r="BE27" s="89" t="s">
        <v>1623</v>
      </c>
      <c r="BF27" s="89" t="s">
        <v>1623</v>
      </c>
      <c r="BG27" s="89" t="s">
        <v>1623</v>
      </c>
      <c r="BH27" s="105" t="s">
        <v>1623</v>
      </c>
      <c r="BI27" s="251"/>
      <c r="BJ27" s="252"/>
      <c r="BK27" s="252"/>
      <c r="BL27" s="259"/>
      <c r="BM27" s="230" t="str">
        <f>IF(CD27&lt;&gt;"",IF(ISNUMBER(CD27),(CD27-CB27)*IF(AE27&lt;0,1,-1),"nan"),"")</f>
        <v/>
      </c>
      <c r="BN27" s="230" t="str">
        <f>IF(CE27&lt;&gt;"",IF(ISNUMBER(CE27),CE27/CC27,"nan"),"")</f>
        <v/>
      </c>
      <c r="BO27" s="261"/>
      <c r="BP27" s="231" t="str">
        <f>IF(CL27&lt;&gt;"",IF(ISNUMBER(CL27),(CL27-CJ27)*IF(AO27&lt;0,1,-1),"nan"),"")</f>
        <v/>
      </c>
      <c r="BQ27" s="231" t="str">
        <f>IF(CM27&lt;&gt;"",IF(ISNUMBER(CM27),CM27/CK27,"nan"),"")</f>
        <v/>
      </c>
      <c r="BR27" s="263"/>
      <c r="BS27" s="232" t="str">
        <f>IF(CT27&lt;&gt;"",IF(ISNUMBER(CT27),(CT27-CR27)*IF(AY27&lt;0,1,-1),"nan"),"")</f>
        <v/>
      </c>
      <c r="BT27" s="232" t="str">
        <f>IF(CU27&lt;&gt;"",IF(ISNUMBER(CU27),CU27/CS27,"nan"),"")</f>
        <v/>
      </c>
      <c r="BU27" s="230"/>
      <c r="BV27" s="230"/>
      <c r="BW27" s="231"/>
      <c r="BX27" s="231"/>
      <c r="BY27" s="232"/>
      <c r="BZ27" s="235"/>
      <c r="CA27" s="257"/>
      <c r="CB27" s="233"/>
      <c r="CC27" s="230"/>
      <c r="CD27" s="230"/>
      <c r="CE27" s="230"/>
      <c r="CF27" s="230"/>
      <c r="CG27" s="230"/>
      <c r="CH27" s="230"/>
      <c r="CI27" s="230"/>
      <c r="CJ27" s="231"/>
      <c r="CK27" s="231"/>
      <c r="CL27" s="231"/>
      <c r="CM27" s="231"/>
      <c r="CN27" s="231"/>
      <c r="CO27" s="231"/>
      <c r="CP27" s="231"/>
      <c r="CQ27" s="231"/>
      <c r="CR27" s="232"/>
      <c r="CS27" s="232"/>
      <c r="CT27" s="232"/>
      <c r="CU27" s="232"/>
      <c r="CV27" s="232"/>
      <c r="CW27" s="232"/>
      <c r="CX27" s="232"/>
      <c r="CY27" s="234"/>
      <c r="DA27" s="106"/>
      <c r="DC27" s="106"/>
      <c r="DD27" s="106"/>
      <c r="DE27" s="106"/>
      <c r="DF27" s="92"/>
      <c r="DG27" s="107"/>
      <c r="DH27" s="107"/>
      <c r="DI27" s="107"/>
      <c r="DJ27" s="107"/>
      <c r="DK27" s="107"/>
      <c r="DL27" s="107"/>
      <c r="DM27" s="95"/>
      <c r="DN27" s="95"/>
      <c r="DO27" s="95"/>
      <c r="DP27" s="95"/>
      <c r="DQ27" s="95"/>
      <c r="DR27" s="95"/>
      <c r="DS27" s="95"/>
      <c r="DT27" s="95"/>
      <c r="DU27" s="497"/>
      <c r="DV27" s="497"/>
      <c r="DW27" s="497"/>
      <c r="DX27" s="497"/>
      <c r="DY27" s="497"/>
      <c r="DZ27" s="497"/>
      <c r="EA27" s="108"/>
      <c r="EB27" s="565"/>
      <c r="EC27" s="565"/>
      <c r="ED27" s="565"/>
      <c r="EE27" s="565"/>
      <c r="EF27" s="565"/>
      <c r="EG27" s="565"/>
      <c r="EH27" s="565"/>
      <c r="EI27" s="565"/>
      <c r="EJ27" s="565"/>
      <c r="EK27" s="565"/>
      <c r="EL27" s="565"/>
      <c r="EM27" s="565"/>
      <c r="EN27" s="565"/>
      <c r="EO27" s="565"/>
      <c r="EP27" s="565"/>
      <c r="EQ27" s="565"/>
      <c r="ER27" s="565"/>
      <c r="ES27" s="565"/>
      <c r="ET27" s="565"/>
      <c r="EU27" s="565"/>
      <c r="EV27" s="565"/>
      <c r="EW27" s="565"/>
      <c r="EX27" s="494"/>
      <c r="EY27" s="121"/>
      <c r="EZ27" s="296"/>
      <c r="FA27" s="83"/>
      <c r="FC27" s="505"/>
      <c r="FD27" s="505"/>
      <c r="FO27" s="3"/>
    </row>
    <row r="28" spans="1:171" ht="13.7" customHeight="1" x14ac:dyDescent="0.2">
      <c r="A28" s="100">
        <v>20130514</v>
      </c>
      <c r="B28" s="100">
        <v>2</v>
      </c>
      <c r="C28" s="74">
        <v>7</v>
      </c>
      <c r="D28" s="74">
        <v>2</v>
      </c>
      <c r="E28" s="74">
        <v>18</v>
      </c>
      <c r="F28" s="74">
        <v>10</v>
      </c>
      <c r="G28" s="75">
        <v>1.7</v>
      </c>
      <c r="H28" s="435">
        <v>0.3</v>
      </c>
      <c r="I28" s="73">
        <v>12826</v>
      </c>
      <c r="J28" s="101" t="s">
        <v>117</v>
      </c>
      <c r="K28" s="102" t="str">
        <f>IF(B28=2,"Z:\Data\MOOG\HeTao\raw\",IF(B28=5,"Z:\Data\MOOG\Polo\raw\",""))</f>
        <v>Z:\Data\MOOG\HeTao\raw\</v>
      </c>
      <c r="L28" s="562" t="s">
        <v>239</v>
      </c>
      <c r="M28" s="569" t="str">
        <f>IF(NOT(ISERROR(FIND("Training_dt",W28))),"'Plot Psychometric_HH_dt_yuchen'",IF(NOT(ISERROR(FIND("Training",W28))),"'Plot Psychometric_HH'",IF(NOT(ISERROR(FIND("1DAT",W28))),"'Plot Tuning Azimuth_HH'",IF(NOT(ISERROR(FIND("HD_dt",W28))),"'Plot HeadingDiscimination_PSTH_HH_dt_yuchen'",IF(NOT(ISERROR(FIND("HD",W28))),"'Plot HeadingDiscimination_PSTH_HH'",IF(NOT(ISERROR(FIND("MemSac",W28))),"'Memory Saccade Analysis_HH'",IF(NOT(ISERROR(FIND("DelSac",W28))),"'Memory Saccade Analysis_HH'",IF(NOT(ISERROR(FIND("u-stim",W28))),"'Plot Microstim_HH'",""))))))))</f>
        <v>'Plot Tuning Azimuth_HH'</v>
      </c>
      <c r="N28" s="573">
        <v>1</v>
      </c>
      <c r="O28" s="584">
        <v>-1</v>
      </c>
      <c r="P28" s="590">
        <v>4</v>
      </c>
      <c r="Q28" s="590">
        <f>IF(B28=2,60,310)</f>
        <v>60</v>
      </c>
      <c r="R28" s="590">
        <v>5</v>
      </c>
      <c r="S28" s="590">
        <f>IF(B28=2,60,-190)</f>
        <v>60</v>
      </c>
      <c r="T28" s="590">
        <v>1</v>
      </c>
      <c r="U28" s="590">
        <f>IF(Z28&lt;&gt;"",IF(NOT(ISERROR(FIND("SU",Z28))),VALUE(RIGHT(Z28,1))+4,IF(NOT(ISERROR(FIND("MU20",Z28))),20,IF(NOT(ISERROR(FIND("MU21",Z28))),21,IF(NOT(ISERROR(FIND("MU2",Z28))),2,1)))),"")</f>
        <v>5</v>
      </c>
      <c r="V28" s="583"/>
      <c r="W28" s="170" t="s">
        <v>262</v>
      </c>
      <c r="X28" s="192" t="s">
        <v>150</v>
      </c>
      <c r="Y28" s="219">
        <f>IF(NOT(ISERROR(FIND("MU=SU",X28))),1,IF(Z28&lt;&gt;"",IF(NOT(ISERROR(FIND("SU",Z28))),1,0),""))</f>
        <v>1</v>
      </c>
      <c r="Z28" s="217" t="s">
        <v>43</v>
      </c>
      <c r="AA28" s="218">
        <v>4608</v>
      </c>
      <c r="AB28" s="77">
        <v>14.5425</v>
      </c>
      <c r="AC28" s="78" t="s">
        <v>240</v>
      </c>
      <c r="AD28" s="198" t="s">
        <v>242</v>
      </c>
      <c r="AE28" s="91" t="s">
        <v>1623</v>
      </c>
      <c r="AF28" s="79" t="s">
        <v>1623</v>
      </c>
      <c r="AG28" s="79" t="s">
        <v>1623</v>
      </c>
      <c r="AH28" s="80" t="s">
        <v>1623</v>
      </c>
      <c r="AI28" s="81" t="s">
        <v>1623</v>
      </c>
      <c r="AJ28" s="81" t="s">
        <v>1623</v>
      </c>
      <c r="AK28" s="81" t="s">
        <v>1623</v>
      </c>
      <c r="AL28" s="81" t="s">
        <v>1623</v>
      </c>
      <c r="AM28" s="81" t="s">
        <v>1623</v>
      </c>
      <c r="AN28" s="81" t="s">
        <v>1623</v>
      </c>
      <c r="AO28" s="83">
        <v>-139.346</v>
      </c>
      <c r="AP28" s="83">
        <v>0.808338</v>
      </c>
      <c r="AQ28" s="83">
        <v>0.36241099999999998</v>
      </c>
      <c r="AR28" s="84">
        <v>4.5869700000000003E-21</v>
      </c>
      <c r="AS28" s="85">
        <v>-3.4381300000000001</v>
      </c>
      <c r="AT28" s="85">
        <v>-4.4385300000000001</v>
      </c>
      <c r="AU28" s="85">
        <v>-107.67100000000001</v>
      </c>
      <c r="AV28" s="85">
        <v>360</v>
      </c>
      <c r="AW28" s="104" t="s">
        <v>1252</v>
      </c>
      <c r="AX28" s="86" t="s">
        <v>1253</v>
      </c>
      <c r="AY28" s="87" t="s">
        <v>1623</v>
      </c>
      <c r="AZ28" s="87" t="s">
        <v>1623</v>
      </c>
      <c r="BA28" s="87" t="s">
        <v>1623</v>
      </c>
      <c r="BB28" s="88" t="s">
        <v>1623</v>
      </c>
      <c r="BC28" s="89" t="s">
        <v>1623</v>
      </c>
      <c r="BD28" s="89" t="s">
        <v>1623</v>
      </c>
      <c r="BE28" s="89" t="s">
        <v>1623</v>
      </c>
      <c r="BF28" s="89" t="s">
        <v>1623</v>
      </c>
      <c r="BG28" s="89" t="s">
        <v>1623</v>
      </c>
      <c r="BH28" s="105" t="s">
        <v>1623</v>
      </c>
      <c r="BI28" s="251"/>
      <c r="BJ28" s="252"/>
      <c r="BK28" s="252"/>
      <c r="BL28" s="230"/>
      <c r="BM28" s="230" t="str">
        <f>IF(CD28&lt;&gt;"",IF(ISNUMBER(CD28),(CD28-CB28)*IF(AE28&lt;0,1,-1),"nan"),"")</f>
        <v/>
      </c>
      <c r="BN28" s="230" t="str">
        <f>IF(CE28&lt;&gt;"",IF(ISNUMBER(CE28),CE28/CC28,"nan"),"")</f>
        <v/>
      </c>
      <c r="BO28" s="231"/>
      <c r="BP28" s="231" t="str">
        <f>IF(CL28&lt;&gt;"",IF(ISNUMBER(CL28),(CL28-CJ28)*IF(AO28&lt;0,1,-1),"nan"),"")</f>
        <v/>
      </c>
      <c r="BQ28" s="231" t="str">
        <f>IF(CM28&lt;&gt;"",IF(ISNUMBER(CM28),CM28/CK28,"nan"),"")</f>
        <v/>
      </c>
      <c r="BR28" s="232"/>
      <c r="BS28" s="232" t="str">
        <f>IF(CT28&lt;&gt;"",IF(ISNUMBER(CT28),(CT28-CR28)*IF(AY28&lt;0,1,-1),"nan"),"")</f>
        <v/>
      </c>
      <c r="BT28" s="232" t="str">
        <f>IF(CU28&lt;&gt;"",IF(ISNUMBER(CU28),CU28/CS28,"nan"),"")</f>
        <v/>
      </c>
      <c r="BU28" s="230"/>
      <c r="BV28" s="230"/>
      <c r="BW28" s="231"/>
      <c r="BX28" s="231"/>
      <c r="BY28" s="232"/>
      <c r="BZ28" s="235"/>
      <c r="CA28" s="257"/>
      <c r="CB28" s="233"/>
      <c r="CC28" s="230"/>
      <c r="CD28" s="230"/>
      <c r="CE28" s="230"/>
      <c r="CF28" s="230"/>
      <c r="CG28" s="230"/>
      <c r="CH28" s="230"/>
      <c r="CI28" s="230"/>
      <c r="CJ28" s="231"/>
      <c r="CK28" s="231"/>
      <c r="CL28" s="231"/>
      <c r="CM28" s="231"/>
      <c r="CN28" s="231"/>
      <c r="CO28" s="231"/>
      <c r="CP28" s="231"/>
      <c r="CQ28" s="231"/>
      <c r="CR28" s="232"/>
      <c r="CS28" s="232"/>
      <c r="CT28" s="232"/>
      <c r="CU28" s="232"/>
      <c r="CV28" s="232"/>
      <c r="CW28" s="232"/>
      <c r="CX28" s="232"/>
      <c r="CY28" s="234"/>
      <c r="DA28" s="106"/>
      <c r="DC28" s="106"/>
      <c r="DD28" s="106"/>
      <c r="DE28" s="106"/>
      <c r="DF28" s="92"/>
      <c r="DG28" s="107"/>
      <c r="DH28" s="107"/>
      <c r="DI28" s="107"/>
      <c r="DJ28" s="107"/>
      <c r="DK28" s="107"/>
      <c r="DL28" s="107"/>
      <c r="DM28" s="95"/>
      <c r="DN28" s="95"/>
      <c r="DO28" s="95"/>
      <c r="DP28" s="95"/>
      <c r="DQ28" s="95"/>
      <c r="DR28" s="95"/>
      <c r="DS28" s="95"/>
      <c r="DT28" s="95"/>
      <c r="DU28" s="497"/>
      <c r="DV28" s="497"/>
      <c r="DW28" s="497"/>
      <c r="DX28" s="497"/>
      <c r="DY28" s="497"/>
      <c r="DZ28" s="497"/>
      <c r="EA28" s="288"/>
      <c r="EB28" s="99"/>
      <c r="EC28" s="99"/>
      <c r="ED28" s="99"/>
      <c r="EE28" s="99"/>
      <c r="EF28" s="99"/>
      <c r="EG28" s="99"/>
      <c r="EH28" s="99"/>
      <c r="EI28" s="99"/>
      <c r="EJ28" s="99"/>
      <c r="EK28" s="99"/>
      <c r="EL28" s="99"/>
      <c r="EM28" s="99"/>
      <c r="EN28" s="99"/>
      <c r="EO28" s="99"/>
      <c r="EP28" s="99"/>
      <c r="EQ28" s="99"/>
      <c r="ER28" s="99"/>
      <c r="ES28" s="99"/>
      <c r="ET28" s="99"/>
      <c r="EU28" s="99"/>
      <c r="EV28" s="99"/>
      <c r="EW28" s="99"/>
      <c r="EX28" s="119"/>
      <c r="EY28" s="121"/>
      <c r="EZ28" s="296"/>
      <c r="FA28" s="83"/>
      <c r="FC28" s="505"/>
      <c r="FD28" s="505"/>
      <c r="FO28" s="3"/>
    </row>
    <row r="29" spans="1:171" ht="13.7" customHeight="1" x14ac:dyDescent="0.2">
      <c r="A29" s="100">
        <v>20130514</v>
      </c>
      <c r="B29" s="100">
        <v>2</v>
      </c>
      <c r="C29" s="74">
        <v>7</v>
      </c>
      <c r="D29" s="74">
        <v>2</v>
      </c>
      <c r="E29" s="74">
        <v>18</v>
      </c>
      <c r="F29" s="74">
        <v>10</v>
      </c>
      <c r="G29" s="75">
        <v>1.7</v>
      </c>
      <c r="H29" s="435">
        <v>0.3</v>
      </c>
      <c r="I29" s="73">
        <v>12826</v>
      </c>
      <c r="J29" s="101" t="s">
        <v>117</v>
      </c>
      <c r="K29" s="102" t="str">
        <f>IF(B29=2,"Z:\Data\MOOG\HeTao\raw\",IF(B29=5,"Z:\Data\MOOG\Polo\raw\",""))</f>
        <v>Z:\Data\MOOG\HeTao\raw\</v>
      </c>
      <c r="L29" s="103" t="s">
        <v>239</v>
      </c>
      <c r="M29" s="569" t="str">
        <f>IF(NOT(ISERROR(FIND("Training_dt",W29))),"'Plot Psychometric_HH_dt_yuchen'",IF(NOT(ISERROR(FIND("Training",W29))),"'Plot Psychometric_HH'",IF(NOT(ISERROR(FIND("1DAT",W29))),"'Plot Tuning Azimuth_HH'",IF(NOT(ISERROR(FIND("HD_dt",W29))),"'Plot HeadingDiscimination_PSTH_HH_dt_yuchen'",IF(NOT(ISERROR(FIND("HD",W29))),"'Plot HeadingDiscimination_PSTH_HH'",IF(NOT(ISERROR(FIND("MemSac",W29))),"'Memory Saccade Analysis_HH'",IF(NOT(ISERROR(FIND("DelSac",W29))),"'Memory Saccade Analysis_HH'",IF(NOT(ISERROR(FIND("u-stim",W29))),"'Plot Microstim_HH'",""))))))))</f>
        <v>'Plot Tuning Azimuth_HH'</v>
      </c>
      <c r="N29" s="573">
        <v>1</v>
      </c>
      <c r="O29" s="584">
        <v>-1</v>
      </c>
      <c r="P29" s="590">
        <v>4</v>
      </c>
      <c r="Q29" s="590">
        <f>IF(B29=2,60,310)</f>
        <v>60</v>
      </c>
      <c r="R29" s="590">
        <v>5</v>
      </c>
      <c r="S29" s="590">
        <f>IF(B29=2,60,-190)</f>
        <v>60</v>
      </c>
      <c r="T29" s="590">
        <v>1</v>
      </c>
      <c r="U29" s="590">
        <f>IF(Z29&lt;&gt;"",IF(NOT(ISERROR(FIND("SU",Z29))),VALUE(RIGHT(Z29,1))+4,IF(NOT(ISERROR(FIND("MU20",Z29))),20,IF(NOT(ISERROR(FIND("MU21",Z29))),21,IF(NOT(ISERROR(FIND("MU2",Z29))),2,1)))),"")</f>
        <v>6</v>
      </c>
      <c r="V29" s="583"/>
      <c r="W29" s="170" t="s">
        <v>262</v>
      </c>
      <c r="X29" s="192" t="s">
        <v>150</v>
      </c>
      <c r="Y29" s="219">
        <f>IF(NOT(ISERROR(FIND("MU=SU",X29))),1,IF(Z29&lt;&gt;"",IF(NOT(ISERROR(FIND("SU",Z29))),1,0),""))</f>
        <v>1</v>
      </c>
      <c r="Z29" s="217" t="s">
        <v>46</v>
      </c>
      <c r="AA29" s="218">
        <v>1151</v>
      </c>
      <c r="AB29" s="77">
        <v>6.3365099999999996</v>
      </c>
      <c r="AC29" s="78" t="s">
        <v>241</v>
      </c>
      <c r="AD29" s="198"/>
      <c r="AE29" s="91" t="s">
        <v>1623</v>
      </c>
      <c r="AF29" s="79" t="s">
        <v>1623</v>
      </c>
      <c r="AG29" s="79" t="s">
        <v>1623</v>
      </c>
      <c r="AH29" s="80" t="s">
        <v>1623</v>
      </c>
      <c r="AI29" s="81" t="s">
        <v>1623</v>
      </c>
      <c r="AJ29" s="81" t="s">
        <v>1623</v>
      </c>
      <c r="AK29" s="81" t="s">
        <v>1623</v>
      </c>
      <c r="AL29" s="81" t="s">
        <v>1623</v>
      </c>
      <c r="AM29" s="81" t="s">
        <v>1623</v>
      </c>
      <c r="AN29" s="81" t="s">
        <v>1623</v>
      </c>
      <c r="AO29" s="83">
        <v>-62.146500000000003</v>
      </c>
      <c r="AP29" s="83">
        <v>0.78705599999999998</v>
      </c>
      <c r="AQ29" s="83">
        <v>0.51266500000000004</v>
      </c>
      <c r="AR29" s="84">
        <v>1.1646900000000001E-19</v>
      </c>
      <c r="AS29" s="85">
        <v>-5.0870600000000001</v>
      </c>
      <c r="AT29" s="85">
        <v>-2.1708799999999999</v>
      </c>
      <c r="AU29" s="85">
        <v>-80.653099999999995</v>
      </c>
      <c r="AV29" s="85">
        <v>142.04599999999999</v>
      </c>
      <c r="AW29" s="104" t="s">
        <v>1254</v>
      </c>
      <c r="AX29" s="86" t="s">
        <v>1255</v>
      </c>
      <c r="AY29" s="87" t="s">
        <v>1623</v>
      </c>
      <c r="AZ29" s="87" t="s">
        <v>1623</v>
      </c>
      <c r="BA29" s="87" t="s">
        <v>1623</v>
      </c>
      <c r="BB29" s="88" t="s">
        <v>1623</v>
      </c>
      <c r="BC29" s="89" t="s">
        <v>1623</v>
      </c>
      <c r="BD29" s="89" t="s">
        <v>1623</v>
      </c>
      <c r="BE29" s="89" t="s">
        <v>1623</v>
      </c>
      <c r="BF29" s="89" t="s">
        <v>1623</v>
      </c>
      <c r="BG29" s="89" t="s">
        <v>1623</v>
      </c>
      <c r="BH29" s="105" t="s">
        <v>1623</v>
      </c>
      <c r="BI29" s="251"/>
      <c r="BJ29" s="252"/>
      <c r="BK29" s="252"/>
      <c r="BL29" s="230"/>
      <c r="BM29" s="230" t="str">
        <f>IF(CD29&lt;&gt;"",IF(ISNUMBER(CD29),(CD29-CB29)*IF(AE29&lt;0,1,-1),"nan"),"")</f>
        <v/>
      </c>
      <c r="BN29" s="230" t="str">
        <f>IF(CE29&lt;&gt;"",IF(ISNUMBER(CE29),CE29/CC29,"nan"),"")</f>
        <v/>
      </c>
      <c r="BO29" s="231"/>
      <c r="BP29" s="231" t="str">
        <f>IF(CL29&lt;&gt;"",IF(ISNUMBER(CL29),(CL29-CJ29)*IF(AO29&lt;0,1,-1),"nan"),"")</f>
        <v/>
      </c>
      <c r="BQ29" s="231" t="str">
        <f>IF(CM29&lt;&gt;"",IF(ISNUMBER(CM29),CM29/CK29,"nan"),"")</f>
        <v/>
      </c>
      <c r="BR29" s="232"/>
      <c r="BS29" s="232" t="str">
        <f>IF(CT29&lt;&gt;"",IF(ISNUMBER(CT29),(CT29-CR29)*IF(AY29&lt;0,1,-1),"nan"),"")</f>
        <v/>
      </c>
      <c r="BT29" s="232" t="str">
        <f>IF(CU29&lt;&gt;"",IF(ISNUMBER(CU29),CU29/CS29,"nan"),"")</f>
        <v/>
      </c>
      <c r="BU29" s="230"/>
      <c r="BV29" s="230"/>
      <c r="BW29" s="231"/>
      <c r="BX29" s="231"/>
      <c r="BY29" s="232"/>
      <c r="BZ29" s="235"/>
      <c r="CA29" s="257"/>
      <c r="CB29" s="233"/>
      <c r="CC29" s="230"/>
      <c r="CD29" s="230"/>
      <c r="CE29" s="230"/>
      <c r="CF29" s="230"/>
      <c r="CG29" s="230"/>
      <c r="CH29" s="230"/>
      <c r="CI29" s="230"/>
      <c r="CJ29" s="231"/>
      <c r="CK29" s="231"/>
      <c r="CL29" s="231"/>
      <c r="CM29" s="231"/>
      <c r="CN29" s="231"/>
      <c r="CO29" s="231"/>
      <c r="CP29" s="231"/>
      <c r="CQ29" s="231"/>
      <c r="CR29" s="232"/>
      <c r="CS29" s="232"/>
      <c r="CT29" s="232"/>
      <c r="CU29" s="232"/>
      <c r="CV29" s="232"/>
      <c r="CW29" s="232"/>
      <c r="CX29" s="232"/>
      <c r="CY29" s="234"/>
      <c r="DA29" s="106"/>
      <c r="DC29" s="106"/>
      <c r="DD29" s="106"/>
      <c r="DE29" s="106"/>
      <c r="DF29" s="92"/>
      <c r="DG29" s="107"/>
      <c r="DH29" s="107"/>
      <c r="DI29" s="107"/>
      <c r="DJ29" s="107"/>
      <c r="DK29" s="107"/>
      <c r="DL29" s="107"/>
      <c r="DM29" s="95"/>
      <c r="DN29" s="95"/>
      <c r="DO29" s="95"/>
      <c r="DP29" s="95"/>
      <c r="DQ29" s="95"/>
      <c r="DR29" s="95"/>
      <c r="DS29" s="95"/>
      <c r="DT29" s="95"/>
      <c r="DU29" s="497"/>
      <c r="DV29" s="497"/>
      <c r="DW29" s="497"/>
      <c r="DX29" s="497"/>
      <c r="DY29" s="497"/>
      <c r="DZ29" s="497"/>
      <c r="EA29" s="288"/>
      <c r="EB29" s="99"/>
      <c r="EC29" s="99"/>
      <c r="ED29" s="99"/>
      <c r="EE29" s="99"/>
      <c r="EF29" s="99"/>
      <c r="EG29" s="99"/>
      <c r="EH29" s="99"/>
      <c r="EI29" s="99"/>
      <c r="EJ29" s="99"/>
      <c r="EK29" s="99"/>
      <c r="EL29" s="99"/>
      <c r="EM29" s="99"/>
      <c r="EN29" s="99"/>
      <c r="EO29" s="99"/>
      <c r="EP29" s="99"/>
      <c r="EQ29" s="99"/>
      <c r="ER29" s="99"/>
      <c r="ES29" s="99"/>
      <c r="ET29" s="99"/>
      <c r="EU29" s="99"/>
      <c r="EV29" s="99"/>
      <c r="EW29" s="99"/>
      <c r="EX29" s="119"/>
      <c r="EY29" s="121"/>
      <c r="EZ29" s="296"/>
      <c r="FA29" s="83"/>
      <c r="FC29" s="505"/>
      <c r="FD29" s="505"/>
      <c r="FO29" s="3"/>
    </row>
    <row r="30" spans="1:171" ht="13.7" customHeight="1" x14ac:dyDescent="0.2">
      <c r="A30" s="100">
        <v>20130514</v>
      </c>
      <c r="B30" s="100">
        <v>2</v>
      </c>
      <c r="C30" s="74">
        <v>7</v>
      </c>
      <c r="D30" s="74">
        <v>2</v>
      </c>
      <c r="E30" s="74">
        <v>18</v>
      </c>
      <c r="F30" s="74">
        <v>10</v>
      </c>
      <c r="G30" s="75">
        <v>1.7</v>
      </c>
      <c r="H30" s="435">
        <v>0.3</v>
      </c>
      <c r="I30" s="73">
        <v>14643</v>
      </c>
      <c r="J30" s="101" t="s">
        <v>117</v>
      </c>
      <c r="K30" s="102" t="str">
        <f>IF(B30=2,"Z:\Data\MOOG\HeTao\raw\",IF(B30=5,"Z:\Data\MOOG\Polo\raw\",""))</f>
        <v>Z:\Data\MOOG\HeTao\raw\</v>
      </c>
      <c r="L30" s="109" t="s">
        <v>249</v>
      </c>
      <c r="M30" s="569" t="str">
        <f>IF(NOT(ISERROR(FIND("Training_dt",W30))),"'Plot Psychometric_HH_dt_yuchen'",IF(NOT(ISERROR(FIND("Training",W30))),"'Plot Psychometric_HH'",IF(NOT(ISERROR(FIND("1DAT",W30))),"'Plot Tuning Azimuth_HH'",IF(NOT(ISERROR(FIND("HD_dt",W30))),"'Plot HeadingDiscimination_PSTH_HH_dt_yuchen'",IF(NOT(ISERROR(FIND("HD",W30))),"'Plot HeadingDiscimination_PSTH_HH'",IF(NOT(ISERROR(FIND("MemSac",W30))),"'Memory Saccade Analysis_HH'",IF(NOT(ISERROR(FIND("DelSac",W30))),"'Memory Saccade Analysis_HH'",IF(NOT(ISERROR(FIND("u-stim",W30))),"'Plot Microstim_HH'",""))))))))</f>
        <v>'Plot HeadingDiscimination_PSTH_HH'</v>
      </c>
      <c r="N30" s="109">
        <v>1</v>
      </c>
      <c r="O30" s="584">
        <v>-1</v>
      </c>
      <c r="P30" s="590">
        <v>4</v>
      </c>
      <c r="Q30" s="590">
        <f>IF(B30=2,60,310)</f>
        <v>60</v>
      </c>
      <c r="R30" s="590">
        <v>5</v>
      </c>
      <c r="S30" s="590">
        <f>IF(B30=2,60,-190)</f>
        <v>60</v>
      </c>
      <c r="T30" s="590">
        <v>1</v>
      </c>
      <c r="U30" s="590">
        <f>IF(Z30&lt;&gt;"",IF(NOT(ISERROR(FIND("SU",Z30))),VALUE(RIGHT(Z30,1))+4,IF(NOT(ISERROR(FIND("MU20",Z30))),20,IF(NOT(ISERROR(FIND("MU21",Z30))),21,IF(NOT(ISERROR(FIND("MU2",Z30))),2,1)))),"")</f>
        <v>5</v>
      </c>
      <c r="V30" s="583"/>
      <c r="W30" s="170" t="s">
        <v>1897</v>
      </c>
      <c r="X30" s="192" t="s">
        <v>250</v>
      </c>
      <c r="Y30" s="219">
        <f>IF(NOT(ISERROR(FIND("MU=SU",X30))),1,IF(Z30&lt;&gt;"",IF(NOT(ISERROR(FIND("SU",Z30))),1,0),""))</f>
        <v>1</v>
      </c>
      <c r="Z30" s="217" t="s">
        <v>43</v>
      </c>
      <c r="AA30" s="218">
        <v>17109</v>
      </c>
      <c r="AB30" s="77">
        <v>16.366700000000002</v>
      </c>
      <c r="AC30" s="78" t="s">
        <v>247</v>
      </c>
      <c r="AD30" s="198" t="s">
        <v>244</v>
      </c>
      <c r="AE30" s="91" t="s">
        <v>1623</v>
      </c>
      <c r="AF30" s="79" t="s">
        <v>1623</v>
      </c>
      <c r="AG30" s="79" t="s">
        <v>1623</v>
      </c>
      <c r="AH30" s="80" t="s">
        <v>1623</v>
      </c>
      <c r="AI30" s="81" t="s">
        <v>1623</v>
      </c>
      <c r="AJ30" s="81" t="s">
        <v>1623</v>
      </c>
      <c r="AK30" s="81" t="s">
        <v>1623</v>
      </c>
      <c r="AL30" s="81" t="s">
        <v>1623</v>
      </c>
      <c r="AM30" s="81" t="s">
        <v>1623</v>
      </c>
      <c r="AN30" s="81" t="s">
        <v>1623</v>
      </c>
      <c r="AO30" s="83">
        <v>58.465600000000002</v>
      </c>
      <c r="AP30" s="83">
        <v>0.78889399999999998</v>
      </c>
      <c r="AQ30" s="83">
        <v>0.68133900000000003</v>
      </c>
      <c r="AR30" s="84">
        <v>3.6095399999999996E-58</v>
      </c>
      <c r="AS30" s="85">
        <v>5.76762</v>
      </c>
      <c r="AT30" s="85">
        <v>0.68111500000000003</v>
      </c>
      <c r="AU30" s="85">
        <v>52.174399999999999</v>
      </c>
      <c r="AV30" s="85">
        <v>97.744600000000005</v>
      </c>
      <c r="AW30" s="104" t="s">
        <v>256</v>
      </c>
      <c r="AX30" s="86" t="s">
        <v>257</v>
      </c>
      <c r="AY30" s="87" t="s">
        <v>1623</v>
      </c>
      <c r="AZ30" s="87" t="s">
        <v>1623</v>
      </c>
      <c r="BA30" s="87" t="s">
        <v>1623</v>
      </c>
      <c r="BB30" s="88" t="s">
        <v>1623</v>
      </c>
      <c r="BC30" s="89" t="s">
        <v>1623</v>
      </c>
      <c r="BD30" s="89" t="s">
        <v>1623</v>
      </c>
      <c r="BE30" s="89" t="s">
        <v>1623</v>
      </c>
      <c r="BF30" s="89" t="s">
        <v>1623</v>
      </c>
      <c r="BG30" s="89" t="s">
        <v>1623</v>
      </c>
      <c r="BH30" s="105" t="s">
        <v>1623</v>
      </c>
      <c r="BI30" s="251"/>
      <c r="BJ30" s="252"/>
      <c r="BK30" s="252"/>
      <c r="BL30" s="230"/>
      <c r="BM30" s="230" t="str">
        <f>IF(CD30&lt;&gt;"",IF(ISNUMBER(CD30),(CD30-CB30)*IF(AE30&lt;0,1,-1),"nan"),"")</f>
        <v/>
      </c>
      <c r="BN30" s="230" t="str">
        <f>IF(CE30&lt;&gt;"",IF(ISNUMBER(CE30),CE30/CC30,"nan"),"")</f>
        <v/>
      </c>
      <c r="BO30" s="231"/>
      <c r="BP30" s="231" t="str">
        <f>IF(CL30&lt;&gt;"",IF(ISNUMBER(CL30),(CL30-CJ30)*IF(AO30&lt;0,1,-1),"nan"),"")</f>
        <v/>
      </c>
      <c r="BQ30" s="231" t="str">
        <f>IF(CM30&lt;&gt;"",IF(ISNUMBER(CM30),CM30/CK30,"nan"),"")</f>
        <v/>
      </c>
      <c r="BR30" s="232"/>
      <c r="BS30" s="232" t="str">
        <f>IF(CT30&lt;&gt;"",IF(ISNUMBER(CT30),(CT30-CR30)*IF(AY30&lt;0,1,-1),"nan"),"")</f>
        <v/>
      </c>
      <c r="BT30" s="232" t="str">
        <f>IF(CU30&lt;&gt;"",IF(ISNUMBER(CU30),CU30/CS30,"nan"),"")</f>
        <v/>
      </c>
      <c r="BU30" s="230"/>
      <c r="BV30" s="230"/>
      <c r="BW30" s="231"/>
      <c r="BX30" s="231"/>
      <c r="BY30" s="232"/>
      <c r="BZ30" s="235"/>
      <c r="CA30" s="257"/>
      <c r="CB30" s="233"/>
      <c r="CC30" s="230"/>
      <c r="CD30" s="230"/>
      <c r="CE30" s="230"/>
      <c r="CF30" s="230"/>
      <c r="CG30" s="230"/>
      <c r="CH30" s="230"/>
      <c r="CI30" s="230"/>
      <c r="CJ30" s="231"/>
      <c r="CK30" s="231"/>
      <c r="CL30" s="231"/>
      <c r="CM30" s="231"/>
      <c r="CN30" s="231"/>
      <c r="CO30" s="231"/>
      <c r="CP30" s="231"/>
      <c r="CQ30" s="231"/>
      <c r="CR30" s="232"/>
      <c r="CS30" s="232"/>
      <c r="CT30" s="232"/>
      <c r="CU30" s="232"/>
      <c r="CV30" s="232"/>
      <c r="CW30" s="232"/>
      <c r="CX30" s="232"/>
      <c r="CY30" s="234"/>
      <c r="DA30" s="106"/>
      <c r="DC30" s="106"/>
      <c r="DD30" s="106"/>
      <c r="DE30" s="106"/>
      <c r="DF30" s="92"/>
      <c r="DG30" s="107">
        <v>20</v>
      </c>
      <c r="DH30" s="107" t="s">
        <v>2414</v>
      </c>
      <c r="DI30" s="107" t="s">
        <v>1615</v>
      </c>
      <c r="DJ30" s="107" t="s">
        <v>70</v>
      </c>
      <c r="DK30" s="107">
        <v>1.1173599999999999</v>
      </c>
      <c r="DL30" s="107">
        <v>1.4904999999999999</v>
      </c>
      <c r="DM30" s="95" t="s">
        <v>70</v>
      </c>
      <c r="DN30" s="95" t="s">
        <v>70</v>
      </c>
      <c r="DO30" s="95" t="s">
        <v>70</v>
      </c>
      <c r="DP30" s="95" t="s">
        <v>70</v>
      </c>
      <c r="DQ30" s="95">
        <v>0.49687500000000001</v>
      </c>
      <c r="DR30" s="95">
        <v>0.60250000000000004</v>
      </c>
      <c r="DS30" s="95" t="s">
        <v>70</v>
      </c>
      <c r="DT30" s="95" t="s">
        <v>70</v>
      </c>
      <c r="DU30" s="497"/>
      <c r="DV30" s="497"/>
      <c r="DW30" s="497"/>
      <c r="DX30" s="497"/>
      <c r="DY30" s="497"/>
      <c r="DZ30" s="497"/>
      <c r="EA30" s="288" t="s">
        <v>1243</v>
      </c>
      <c r="EB30" s="99"/>
      <c r="EC30" s="99"/>
      <c r="ED30" s="99"/>
      <c r="EE30" s="99"/>
      <c r="EF30" s="99"/>
      <c r="EG30" s="99"/>
      <c r="EH30" s="99"/>
      <c r="EI30" s="99"/>
      <c r="EJ30" s="99"/>
      <c r="EK30" s="99"/>
      <c r="EL30" s="99"/>
      <c r="EM30" s="99"/>
      <c r="EN30" s="99"/>
      <c r="EO30" s="99"/>
      <c r="EP30" s="99"/>
      <c r="EQ30" s="99"/>
      <c r="ER30" s="99"/>
      <c r="ES30" s="99"/>
      <c r="ET30" s="99"/>
      <c r="EU30" s="99"/>
      <c r="EV30" s="99"/>
      <c r="EW30" s="99"/>
      <c r="EX30" s="119"/>
      <c r="EY30" s="121"/>
      <c r="EZ30" s="296"/>
      <c r="FA30" s="83">
        <v>20</v>
      </c>
      <c r="FB30" s="126">
        <v>20</v>
      </c>
      <c r="FC30" s="505" t="s">
        <v>70</v>
      </c>
      <c r="FD30" s="505" t="s">
        <v>70</v>
      </c>
      <c r="FE30" s="116">
        <v>1.1173599999999999</v>
      </c>
      <c r="FF30" s="116">
        <v>1.4904999999999999</v>
      </c>
      <c r="FG30" s="116" t="s">
        <v>70</v>
      </c>
      <c r="FH30" s="116" t="s">
        <v>70</v>
      </c>
      <c r="FI30" s="116" t="s">
        <v>70</v>
      </c>
      <c r="FJ30" s="116" t="s">
        <v>70</v>
      </c>
      <c r="FK30" s="116" t="s">
        <v>2126</v>
      </c>
      <c r="FL30" s="116" t="s">
        <v>2125</v>
      </c>
      <c r="FM30" s="116" t="s">
        <v>70</v>
      </c>
      <c r="FN30" s="116" t="s">
        <v>70</v>
      </c>
      <c r="FO30" s="3" t="s">
        <v>1243</v>
      </c>
    </row>
    <row r="31" spans="1:171" ht="13.7" customHeight="1" x14ac:dyDescent="0.2">
      <c r="A31" s="100">
        <v>20130514</v>
      </c>
      <c r="B31" s="100">
        <v>2</v>
      </c>
      <c r="C31" s="74">
        <v>7</v>
      </c>
      <c r="D31" s="74">
        <v>2</v>
      </c>
      <c r="E31" s="74">
        <v>18</v>
      </c>
      <c r="F31" s="74">
        <v>10</v>
      </c>
      <c r="G31" s="75">
        <v>1.7</v>
      </c>
      <c r="H31" s="435">
        <v>0.3</v>
      </c>
      <c r="I31" s="73">
        <v>14643</v>
      </c>
      <c r="J31" s="101" t="s">
        <v>117</v>
      </c>
      <c r="K31" s="102" t="str">
        <f>IF(B31=2,"Z:\Data\MOOG\HeTao\raw\",IF(B31=5,"Z:\Data\MOOG\Polo\raw\",""))</f>
        <v>Z:\Data\MOOG\HeTao\raw\</v>
      </c>
      <c r="L31" s="109" t="s">
        <v>246</v>
      </c>
      <c r="M31" s="569" t="str">
        <f>IF(NOT(ISERROR(FIND("Training_dt",W31))),"'Plot Psychometric_HH_dt_yuchen'",IF(NOT(ISERROR(FIND("Training",W31))),"'Plot Psychometric_HH'",IF(NOT(ISERROR(FIND("1DAT",W31))),"'Plot Tuning Azimuth_HH'",IF(NOT(ISERROR(FIND("HD_dt",W31))),"'Plot HeadingDiscimination_PSTH_HH_dt_yuchen'",IF(NOT(ISERROR(FIND("HD",W31))),"'Plot HeadingDiscimination_PSTH_HH'",IF(NOT(ISERROR(FIND("MemSac",W31))),"'Memory Saccade Analysis_HH'",IF(NOT(ISERROR(FIND("DelSac",W31))),"'Memory Saccade Analysis_HH'",IF(NOT(ISERROR(FIND("u-stim",W31))),"'Plot Microstim_HH'",""))))))))</f>
        <v>'Plot HeadingDiscimination_PSTH_HH'</v>
      </c>
      <c r="N31" s="109">
        <v>1</v>
      </c>
      <c r="O31" s="584">
        <v>-1</v>
      </c>
      <c r="P31" s="590">
        <v>4</v>
      </c>
      <c r="Q31" s="590">
        <f>IF(B31=2,60,310)</f>
        <v>60</v>
      </c>
      <c r="R31" s="590">
        <v>5</v>
      </c>
      <c r="S31" s="590">
        <f>IF(B31=2,60,-190)</f>
        <v>60</v>
      </c>
      <c r="T31" s="590">
        <v>1</v>
      </c>
      <c r="U31" s="590">
        <f>IF(Z31&lt;&gt;"",IF(NOT(ISERROR(FIND("SU",Z31))),VALUE(RIGHT(Z31,1))+4,IF(NOT(ISERROR(FIND("MU20",Z31))),20,IF(NOT(ISERROR(FIND("MU21",Z31))),21,IF(NOT(ISERROR(FIND("MU2",Z31))),2,1)))),"")</f>
        <v>6</v>
      </c>
      <c r="V31" s="583"/>
      <c r="W31" s="170" t="s">
        <v>1897</v>
      </c>
      <c r="X31" s="192"/>
      <c r="Y31" s="219">
        <f>IF(NOT(ISERROR(FIND("MU=SU",X31))),1,IF(Z31&lt;&gt;"",IF(NOT(ISERROR(FIND("SU",Z31))),1,0),""))</f>
        <v>1</v>
      </c>
      <c r="Z31" s="217" t="s">
        <v>46</v>
      </c>
      <c r="AA31" s="218">
        <v>29728</v>
      </c>
      <c r="AB31" s="77">
        <v>10.6122</v>
      </c>
      <c r="AC31" s="78" t="s">
        <v>248</v>
      </c>
      <c r="AD31" s="199"/>
      <c r="AE31" s="91" t="s">
        <v>1623</v>
      </c>
      <c r="AF31" s="79" t="s">
        <v>1623</v>
      </c>
      <c r="AG31" s="79" t="s">
        <v>1623</v>
      </c>
      <c r="AH31" s="80" t="s">
        <v>1623</v>
      </c>
      <c r="AI31" s="81" t="s">
        <v>1623</v>
      </c>
      <c r="AJ31" s="81" t="s">
        <v>1623</v>
      </c>
      <c r="AK31" s="81" t="s">
        <v>1623</v>
      </c>
      <c r="AL31" s="81" t="s">
        <v>1623</v>
      </c>
      <c r="AM31" s="81" t="s">
        <v>1623</v>
      </c>
      <c r="AN31" s="81" t="s">
        <v>1623</v>
      </c>
      <c r="AO31" s="83">
        <v>-83.745199999999997</v>
      </c>
      <c r="AP31" s="83">
        <v>0.61677700000000002</v>
      </c>
      <c r="AQ31" s="83">
        <v>0.31356499999999998</v>
      </c>
      <c r="AR31" s="84">
        <v>2.0563100000000001E-11</v>
      </c>
      <c r="AS31" s="85">
        <v>-1.05972</v>
      </c>
      <c r="AT31" s="85">
        <v>-0.73212999999999995</v>
      </c>
      <c r="AU31" s="85">
        <v>-117.193</v>
      </c>
      <c r="AV31" s="85">
        <v>360</v>
      </c>
      <c r="AW31" s="104" t="s">
        <v>258</v>
      </c>
      <c r="AX31" s="86" t="s">
        <v>259</v>
      </c>
      <c r="AY31" s="87" t="s">
        <v>1623</v>
      </c>
      <c r="AZ31" s="87" t="s">
        <v>1623</v>
      </c>
      <c r="BA31" s="87" t="s">
        <v>1623</v>
      </c>
      <c r="BB31" s="88" t="s">
        <v>1623</v>
      </c>
      <c r="BC31" s="89" t="s">
        <v>1623</v>
      </c>
      <c r="BD31" s="89" t="s">
        <v>1623</v>
      </c>
      <c r="BE31" s="89" t="s">
        <v>1623</v>
      </c>
      <c r="BF31" s="89" t="s">
        <v>1623</v>
      </c>
      <c r="BG31" s="89" t="s">
        <v>1623</v>
      </c>
      <c r="BH31" s="105" t="s">
        <v>1623</v>
      </c>
      <c r="BI31" s="251"/>
      <c r="BJ31" s="252"/>
      <c r="BK31" s="252"/>
      <c r="BL31" s="230"/>
      <c r="BM31" s="230" t="str">
        <f>IF(CD31&lt;&gt;"",IF(ISNUMBER(CD31),(CD31-CB31)*IF(AE31&lt;0,1,-1),"nan"),"")</f>
        <v/>
      </c>
      <c r="BN31" s="230" t="str">
        <f>IF(CE31&lt;&gt;"",IF(ISNUMBER(CE31),CE31/CC31,"nan"),"")</f>
        <v/>
      </c>
      <c r="BO31" s="231"/>
      <c r="BP31" s="231" t="str">
        <f>IF(CL31&lt;&gt;"",IF(ISNUMBER(CL31),(CL31-CJ31)*IF(AO31&lt;0,1,-1),"nan"),"")</f>
        <v/>
      </c>
      <c r="BQ31" s="231" t="str">
        <f>IF(CM31&lt;&gt;"",IF(ISNUMBER(CM31),CM31/CK31,"nan"),"")</f>
        <v/>
      </c>
      <c r="BR31" s="232"/>
      <c r="BS31" s="232" t="str">
        <f>IF(CT31&lt;&gt;"",IF(ISNUMBER(CT31),(CT31-CR31)*IF(AY31&lt;0,1,-1),"nan"),"")</f>
        <v/>
      </c>
      <c r="BT31" s="232" t="str">
        <f>IF(CU31&lt;&gt;"",IF(ISNUMBER(CU31),CU31/CS31,"nan"),"")</f>
        <v/>
      </c>
      <c r="BU31" s="230"/>
      <c r="BV31" s="230"/>
      <c r="BW31" s="231"/>
      <c r="BX31" s="231"/>
      <c r="BY31" s="232"/>
      <c r="BZ31" s="235"/>
      <c r="CA31" s="257"/>
      <c r="CB31" s="233"/>
      <c r="CC31" s="230"/>
      <c r="CD31" s="230"/>
      <c r="CE31" s="230"/>
      <c r="CF31" s="230"/>
      <c r="CG31" s="230"/>
      <c r="CH31" s="230"/>
      <c r="CI31" s="230"/>
      <c r="CJ31" s="231"/>
      <c r="CK31" s="231"/>
      <c r="CL31" s="231"/>
      <c r="CM31" s="231"/>
      <c r="CN31" s="231"/>
      <c r="CO31" s="231"/>
      <c r="CP31" s="231"/>
      <c r="CQ31" s="231"/>
      <c r="CR31" s="232"/>
      <c r="CS31" s="232"/>
      <c r="CT31" s="232"/>
      <c r="CU31" s="232"/>
      <c r="CV31" s="232"/>
      <c r="CW31" s="232"/>
      <c r="CX31" s="232"/>
      <c r="CY31" s="234"/>
      <c r="DA31" s="106"/>
      <c r="DC31" s="106"/>
      <c r="DD31" s="106"/>
      <c r="DE31" s="106"/>
      <c r="DF31" s="92"/>
      <c r="DG31" s="107">
        <v>20</v>
      </c>
      <c r="DH31" s="107" t="s">
        <v>2414</v>
      </c>
      <c r="DI31" s="107" t="s">
        <v>1615</v>
      </c>
      <c r="DJ31" s="107" t="s">
        <v>70</v>
      </c>
      <c r="DK31" s="107">
        <v>1.1173599999999999</v>
      </c>
      <c r="DL31" s="107">
        <v>1.4904999999999999</v>
      </c>
      <c r="DM31" s="95" t="s">
        <v>70</v>
      </c>
      <c r="DN31" s="95" t="s">
        <v>70</v>
      </c>
      <c r="DO31" s="95" t="s">
        <v>70</v>
      </c>
      <c r="DP31" s="95" t="s">
        <v>70</v>
      </c>
      <c r="DQ31" s="95">
        <v>0.7</v>
      </c>
      <c r="DR31" s="95">
        <v>0.83687500000000004</v>
      </c>
      <c r="DS31" s="95" t="s">
        <v>70</v>
      </c>
      <c r="DT31" s="95" t="s">
        <v>70</v>
      </c>
      <c r="DU31" s="497"/>
      <c r="DV31" s="497"/>
      <c r="DW31" s="497"/>
      <c r="DX31" s="497"/>
      <c r="DY31" s="497"/>
      <c r="DZ31" s="497"/>
      <c r="EA31" s="288" t="s">
        <v>1243</v>
      </c>
      <c r="EB31" s="99"/>
      <c r="EC31" s="99"/>
      <c r="ED31" s="99"/>
      <c r="EE31" s="99"/>
      <c r="EF31" s="99"/>
      <c r="EG31" s="99"/>
      <c r="EH31" s="99"/>
      <c r="EI31" s="99"/>
      <c r="EJ31" s="99"/>
      <c r="EK31" s="99"/>
      <c r="EL31" s="99"/>
      <c r="EM31" s="99"/>
      <c r="EN31" s="99"/>
      <c r="EO31" s="99"/>
      <c r="EP31" s="99"/>
      <c r="EQ31" s="99"/>
      <c r="ER31" s="99"/>
      <c r="ES31" s="99"/>
      <c r="ET31" s="99"/>
      <c r="EU31" s="99"/>
      <c r="EV31" s="99"/>
      <c r="EW31" s="99"/>
      <c r="EX31" s="119"/>
      <c r="EY31" s="121"/>
      <c r="EZ31" s="296"/>
      <c r="FA31" s="83">
        <v>20</v>
      </c>
      <c r="FB31" s="126">
        <v>20</v>
      </c>
      <c r="FC31" s="505" t="s">
        <v>70</v>
      </c>
      <c r="FD31" s="505" t="s">
        <v>70</v>
      </c>
      <c r="FE31" s="116">
        <v>1.1173599999999999</v>
      </c>
      <c r="FF31" s="116">
        <v>1.4904999999999999</v>
      </c>
      <c r="FG31" s="116" t="s">
        <v>70</v>
      </c>
      <c r="FH31" s="116" t="s">
        <v>70</v>
      </c>
      <c r="FI31" s="116" t="s">
        <v>70</v>
      </c>
      <c r="FJ31" s="116" t="s">
        <v>70</v>
      </c>
      <c r="FK31" s="116" t="s">
        <v>2126</v>
      </c>
      <c r="FL31" s="116" t="s">
        <v>2125</v>
      </c>
      <c r="FM31" s="116" t="s">
        <v>70</v>
      </c>
      <c r="FN31" s="116" t="s">
        <v>70</v>
      </c>
      <c r="FO31" s="3" t="s">
        <v>1243</v>
      </c>
    </row>
    <row r="32" spans="1:171" ht="13.7" customHeight="1" x14ac:dyDescent="0.2">
      <c r="A32" s="100">
        <v>20130514</v>
      </c>
      <c r="B32" s="100">
        <v>2</v>
      </c>
      <c r="C32" s="74">
        <v>7</v>
      </c>
      <c r="D32" s="74">
        <v>2</v>
      </c>
      <c r="E32" s="74">
        <v>18</v>
      </c>
      <c r="F32" s="74">
        <v>10</v>
      </c>
      <c r="G32" s="75">
        <v>1.7</v>
      </c>
      <c r="H32" s="435">
        <v>0.3</v>
      </c>
      <c r="I32" s="73">
        <v>14643</v>
      </c>
      <c r="J32" s="101" t="s">
        <v>117</v>
      </c>
      <c r="K32" s="102" t="str">
        <f>IF(B32=2,"Z:\Data\MOOG\HeTao\raw\",IF(B32=5,"Z:\Data\MOOG\Polo\raw\",""))</f>
        <v>Z:\Data\MOOG\HeTao\raw\</v>
      </c>
      <c r="L32" s="109" t="s">
        <v>253</v>
      </c>
      <c r="M32" s="569" t="str">
        <f>IF(NOT(ISERROR(FIND("Training_dt",W32))),"'Plot Psychometric_HH_dt_yuchen'",IF(NOT(ISERROR(FIND("Training",W32))),"'Plot Psychometric_HH'",IF(NOT(ISERROR(FIND("1DAT",W32))),"'Plot Tuning Azimuth_HH'",IF(NOT(ISERROR(FIND("HD_dt",W32))),"'Plot HeadingDiscimination_PSTH_HH_dt_yuchen'",IF(NOT(ISERROR(FIND("HD",W32))),"'Plot HeadingDiscimination_PSTH_HH'",IF(NOT(ISERROR(FIND("MemSac",W32))),"'Memory Saccade Analysis_HH'",IF(NOT(ISERROR(FIND("DelSac",W32))),"'Memory Saccade Analysis_HH'",IF(NOT(ISERROR(FIND("u-stim",W32))),"'Plot Microstim_HH'",""))))))))</f>
        <v>'Plot Tuning Azimuth_HH'</v>
      </c>
      <c r="N32" s="109">
        <v>1</v>
      </c>
      <c r="O32" s="584">
        <v>-1</v>
      </c>
      <c r="P32" s="590">
        <v>4</v>
      </c>
      <c r="Q32" s="590">
        <f>IF(B32=2,60,310)</f>
        <v>60</v>
      </c>
      <c r="R32" s="590">
        <v>5</v>
      </c>
      <c r="S32" s="590">
        <f>IF(B32=2,60,-190)</f>
        <v>60</v>
      </c>
      <c r="T32" s="590">
        <v>1</v>
      </c>
      <c r="U32" s="590">
        <f>IF(Z32&lt;&gt;"",IF(NOT(ISERROR(FIND("SU",Z32))),VALUE(RIGHT(Z32,1))+4,IF(NOT(ISERROR(FIND("MU20",Z32))),20,IF(NOT(ISERROR(FIND("MU21",Z32))),21,IF(NOT(ISERROR(FIND("MU2",Z32))),2,1)))),"")</f>
        <v>5</v>
      </c>
      <c r="V32" s="583"/>
      <c r="W32" s="170" t="s">
        <v>262</v>
      </c>
      <c r="X32" s="192" t="s">
        <v>574</v>
      </c>
      <c r="Y32" s="219">
        <f>IF(NOT(ISERROR(FIND("MU=SU",X32))),1,IF(Z32&lt;&gt;"",IF(NOT(ISERROR(FIND("SU",Z32))),1,0),""))</f>
        <v>1</v>
      </c>
      <c r="Z32" s="217" t="s">
        <v>43</v>
      </c>
      <c r="AA32" s="218">
        <v>12898</v>
      </c>
      <c r="AB32" s="77">
        <v>17.008199999999999</v>
      </c>
      <c r="AC32" s="78" t="s">
        <v>254</v>
      </c>
      <c r="AD32" s="198" t="s">
        <v>244</v>
      </c>
      <c r="AE32" s="91" t="s">
        <v>1623</v>
      </c>
      <c r="AF32" s="79" t="s">
        <v>1623</v>
      </c>
      <c r="AG32" s="79" t="s">
        <v>1623</v>
      </c>
      <c r="AH32" s="80" t="s">
        <v>1623</v>
      </c>
      <c r="AI32" s="81" t="s">
        <v>1623</v>
      </c>
      <c r="AJ32" s="81" t="s">
        <v>1623</v>
      </c>
      <c r="AK32" s="81" t="s">
        <v>1623</v>
      </c>
      <c r="AL32" s="81" t="s">
        <v>1623</v>
      </c>
      <c r="AM32" s="81" t="s">
        <v>1623</v>
      </c>
      <c r="AN32" s="81" t="s">
        <v>1623</v>
      </c>
      <c r="AO32" s="83">
        <v>58.465600000000002</v>
      </c>
      <c r="AP32" s="83">
        <v>0.78889399999999998</v>
      </c>
      <c r="AQ32" s="83">
        <v>0.68133900000000003</v>
      </c>
      <c r="AR32" s="84">
        <v>3.6095399999999996E-58</v>
      </c>
      <c r="AS32" s="85">
        <v>5.76762</v>
      </c>
      <c r="AT32" s="85">
        <v>0.68111500000000003</v>
      </c>
      <c r="AU32" s="85">
        <v>52.174399999999999</v>
      </c>
      <c r="AV32" s="85">
        <v>97.744600000000005</v>
      </c>
      <c r="AW32" s="104" t="s">
        <v>256</v>
      </c>
      <c r="AX32" s="86" t="s">
        <v>257</v>
      </c>
      <c r="AY32" s="87" t="s">
        <v>1623</v>
      </c>
      <c r="AZ32" s="87" t="s">
        <v>1623</v>
      </c>
      <c r="BA32" s="87" t="s">
        <v>1623</v>
      </c>
      <c r="BB32" s="88" t="s">
        <v>1623</v>
      </c>
      <c r="BC32" s="89" t="s">
        <v>1623</v>
      </c>
      <c r="BD32" s="89" t="s">
        <v>1623</v>
      </c>
      <c r="BE32" s="89" t="s">
        <v>1623</v>
      </c>
      <c r="BF32" s="89" t="s">
        <v>1623</v>
      </c>
      <c r="BG32" s="89" t="s">
        <v>1623</v>
      </c>
      <c r="BH32" s="105" t="s">
        <v>1623</v>
      </c>
      <c r="BI32" s="251"/>
      <c r="BJ32" s="252"/>
      <c r="BK32" s="252"/>
      <c r="BL32" s="230"/>
      <c r="BM32" s="230" t="str">
        <f>IF(CD32&lt;&gt;"",IF(ISNUMBER(CD32),(CD32-CB32)*IF(AE32&lt;0,1,-1),"nan"),"")</f>
        <v/>
      </c>
      <c r="BN32" s="230" t="str">
        <f>IF(CE32&lt;&gt;"",IF(ISNUMBER(CE32),CE32/CC32,"nan"),"")</f>
        <v/>
      </c>
      <c r="BO32" s="231"/>
      <c r="BP32" s="231" t="str">
        <f>IF(CL32&lt;&gt;"",IF(ISNUMBER(CL32),(CL32-CJ32)*IF(AO32&lt;0,1,-1),"nan"),"")</f>
        <v/>
      </c>
      <c r="BQ32" s="231" t="str">
        <f>IF(CM32&lt;&gt;"",IF(ISNUMBER(CM32),CM32/CK32,"nan"),"")</f>
        <v/>
      </c>
      <c r="BR32" s="232"/>
      <c r="BS32" s="232" t="str">
        <f>IF(CT32&lt;&gt;"",IF(ISNUMBER(CT32),(CT32-CR32)*IF(AY32&lt;0,1,-1),"nan"),"")</f>
        <v/>
      </c>
      <c r="BT32" s="232" t="str">
        <f>IF(CU32&lt;&gt;"",IF(ISNUMBER(CU32),CU32/CS32,"nan"),"")</f>
        <v/>
      </c>
      <c r="BU32" s="230"/>
      <c r="BV32" s="230"/>
      <c r="BW32" s="231"/>
      <c r="BX32" s="231"/>
      <c r="BY32" s="232"/>
      <c r="BZ32" s="235"/>
      <c r="CA32" s="257"/>
      <c r="CB32" s="233"/>
      <c r="CC32" s="230"/>
      <c r="CD32" s="230"/>
      <c r="CE32" s="230"/>
      <c r="CF32" s="230"/>
      <c r="CG32" s="230"/>
      <c r="CH32" s="230"/>
      <c r="CI32" s="230"/>
      <c r="CJ32" s="231"/>
      <c r="CK32" s="231"/>
      <c r="CL32" s="231"/>
      <c r="CM32" s="231"/>
      <c r="CN32" s="231"/>
      <c r="CO32" s="231"/>
      <c r="CP32" s="231"/>
      <c r="CQ32" s="231"/>
      <c r="CR32" s="232"/>
      <c r="CS32" s="232"/>
      <c r="CT32" s="232"/>
      <c r="CU32" s="232"/>
      <c r="CV32" s="232"/>
      <c r="CW32" s="232"/>
      <c r="CX32" s="232"/>
      <c r="CY32" s="234"/>
      <c r="DA32" s="106"/>
      <c r="DC32" s="106"/>
      <c r="DD32" s="106"/>
      <c r="DE32" s="106"/>
      <c r="DF32" s="92"/>
      <c r="DG32" s="107"/>
      <c r="DH32" s="107"/>
      <c r="DI32" s="107"/>
      <c r="DJ32" s="107"/>
      <c r="DK32" s="107"/>
      <c r="DL32" s="107"/>
      <c r="DM32" s="95"/>
      <c r="DN32" s="95"/>
      <c r="DO32" s="95"/>
      <c r="DP32" s="95"/>
      <c r="DQ32" s="95"/>
      <c r="DR32" s="95"/>
      <c r="DS32" s="95"/>
      <c r="DT32" s="95"/>
      <c r="DU32" s="497"/>
      <c r="DV32" s="497"/>
      <c r="DW32" s="497"/>
      <c r="DX32" s="497"/>
      <c r="DY32" s="497"/>
      <c r="DZ32" s="497"/>
      <c r="EA32" s="288"/>
      <c r="EB32" s="99"/>
      <c r="EC32" s="99"/>
      <c r="ED32" s="99"/>
      <c r="EE32" s="99"/>
      <c r="EF32" s="99"/>
      <c r="EG32" s="99"/>
      <c r="EH32" s="99"/>
      <c r="EI32" s="99"/>
      <c r="EJ32" s="99"/>
      <c r="EK32" s="99"/>
      <c r="EL32" s="99"/>
      <c r="EM32" s="99"/>
      <c r="EN32" s="99"/>
      <c r="EO32" s="99"/>
      <c r="EP32" s="99"/>
      <c r="EQ32" s="99"/>
      <c r="ER32" s="99"/>
      <c r="ES32" s="99"/>
      <c r="ET32" s="99"/>
      <c r="EU32" s="99"/>
      <c r="EV32" s="99"/>
      <c r="EW32" s="99"/>
      <c r="EX32" s="119"/>
      <c r="EY32" s="121"/>
      <c r="EZ32" s="296"/>
      <c r="FA32" s="83"/>
      <c r="FC32" s="505"/>
      <c r="FD32" s="505"/>
      <c r="FO32" s="3"/>
    </row>
    <row r="33" spans="1:171" ht="13.7" customHeight="1" x14ac:dyDescent="0.2">
      <c r="A33" s="100">
        <v>20130514</v>
      </c>
      <c r="B33" s="100">
        <v>2</v>
      </c>
      <c r="C33" s="74">
        <v>7</v>
      </c>
      <c r="D33" s="74">
        <v>2</v>
      </c>
      <c r="E33" s="74">
        <v>18</v>
      </c>
      <c r="F33" s="74">
        <v>10</v>
      </c>
      <c r="G33" s="75">
        <v>1.7</v>
      </c>
      <c r="H33" s="435">
        <v>0.3</v>
      </c>
      <c r="I33" s="73">
        <v>14643</v>
      </c>
      <c r="J33" s="101" t="s">
        <v>117</v>
      </c>
      <c r="K33" s="102" t="str">
        <f>IF(B33=2,"Z:\Data\MOOG\HeTao\raw\",IF(B33=5,"Z:\Data\MOOG\Polo\raw\",""))</f>
        <v>Z:\Data\MOOG\HeTao\raw\</v>
      </c>
      <c r="L33" s="109" t="s">
        <v>253</v>
      </c>
      <c r="M33" s="569" t="str">
        <f>IF(NOT(ISERROR(FIND("Training_dt",W33))),"'Plot Psychometric_HH_dt_yuchen'",IF(NOT(ISERROR(FIND("Training",W33))),"'Plot Psychometric_HH'",IF(NOT(ISERROR(FIND("1DAT",W33))),"'Plot Tuning Azimuth_HH'",IF(NOT(ISERROR(FIND("HD_dt",W33))),"'Plot HeadingDiscimination_PSTH_HH_dt_yuchen'",IF(NOT(ISERROR(FIND("HD",W33))),"'Plot HeadingDiscimination_PSTH_HH'",IF(NOT(ISERROR(FIND("MemSac",W33))),"'Memory Saccade Analysis_HH'",IF(NOT(ISERROR(FIND("DelSac",W33))),"'Memory Saccade Analysis_HH'",IF(NOT(ISERROR(FIND("u-stim",W33))),"'Plot Microstim_HH'",""))))))))</f>
        <v>'Plot Tuning Azimuth_HH'</v>
      </c>
      <c r="N33" s="109">
        <v>1</v>
      </c>
      <c r="O33" s="584">
        <v>-1</v>
      </c>
      <c r="P33" s="590">
        <v>4</v>
      </c>
      <c r="Q33" s="590">
        <f>IF(B33=2,60,310)</f>
        <v>60</v>
      </c>
      <c r="R33" s="590">
        <v>5</v>
      </c>
      <c r="S33" s="590">
        <f>IF(B33=2,60,-190)</f>
        <v>60</v>
      </c>
      <c r="T33" s="590">
        <v>1</v>
      </c>
      <c r="U33" s="590">
        <f>IF(Z33&lt;&gt;"",IF(NOT(ISERROR(FIND("SU",Z33))),VALUE(RIGHT(Z33,1))+4,IF(NOT(ISERROR(FIND("MU20",Z33))),20,IF(NOT(ISERROR(FIND("MU21",Z33))),21,IF(NOT(ISERROR(FIND("MU2",Z33))),2,1)))),"")</f>
        <v>6</v>
      </c>
      <c r="V33" s="583"/>
      <c r="W33" s="170" t="s">
        <v>262</v>
      </c>
      <c r="X33" s="192" t="s">
        <v>151</v>
      </c>
      <c r="Y33" s="219">
        <f>IF(NOT(ISERROR(FIND("MU=SU",X33))),1,IF(Z33&lt;&gt;"",IF(NOT(ISERROR(FIND("SU",Z33))),1,0),""))</f>
        <v>1</v>
      </c>
      <c r="Z33" s="217" t="s">
        <v>46</v>
      </c>
      <c r="AA33" s="218">
        <v>21889</v>
      </c>
      <c r="AB33" s="77">
        <v>10.0077</v>
      </c>
      <c r="AC33" s="78" t="s">
        <v>255</v>
      </c>
      <c r="AD33" s="199"/>
      <c r="AE33" s="91" t="s">
        <v>1623</v>
      </c>
      <c r="AF33" s="79" t="s">
        <v>1623</v>
      </c>
      <c r="AG33" s="79" t="s">
        <v>1623</v>
      </c>
      <c r="AH33" s="80" t="s">
        <v>1623</v>
      </c>
      <c r="AI33" s="81" t="s">
        <v>1623</v>
      </c>
      <c r="AJ33" s="81" t="s">
        <v>1623</v>
      </c>
      <c r="AK33" s="81" t="s">
        <v>1623</v>
      </c>
      <c r="AL33" s="81" t="s">
        <v>1623</v>
      </c>
      <c r="AM33" s="81" t="s">
        <v>1623</v>
      </c>
      <c r="AN33" s="81" t="s">
        <v>1623</v>
      </c>
      <c r="AO33" s="83">
        <v>-83.745199999999997</v>
      </c>
      <c r="AP33" s="83">
        <v>0.61677700000000002</v>
      </c>
      <c r="AQ33" s="83">
        <v>0.31356499999999998</v>
      </c>
      <c r="AR33" s="84">
        <v>2.0563100000000001E-11</v>
      </c>
      <c r="AS33" s="85">
        <v>-1.05972</v>
      </c>
      <c r="AT33" s="85">
        <v>-0.73212999999999995</v>
      </c>
      <c r="AU33" s="85">
        <v>-117.193</v>
      </c>
      <c r="AV33" s="85">
        <v>360</v>
      </c>
      <c r="AW33" s="104" t="s">
        <v>258</v>
      </c>
      <c r="AX33" s="86" t="s">
        <v>259</v>
      </c>
      <c r="AY33" s="87" t="s">
        <v>1623</v>
      </c>
      <c r="AZ33" s="87" t="s">
        <v>1623</v>
      </c>
      <c r="BA33" s="87" t="s">
        <v>1623</v>
      </c>
      <c r="BB33" s="88" t="s">
        <v>1623</v>
      </c>
      <c r="BC33" s="89" t="s">
        <v>1623</v>
      </c>
      <c r="BD33" s="89" t="s">
        <v>1623</v>
      </c>
      <c r="BE33" s="89" t="s">
        <v>1623</v>
      </c>
      <c r="BF33" s="89" t="s">
        <v>1623</v>
      </c>
      <c r="BG33" s="89" t="s">
        <v>1623</v>
      </c>
      <c r="BH33" s="105" t="s">
        <v>1623</v>
      </c>
      <c r="BI33" s="251"/>
      <c r="BJ33" s="252"/>
      <c r="BK33" s="252"/>
      <c r="BL33" s="230"/>
      <c r="BM33" s="230" t="str">
        <f>IF(CD33&lt;&gt;"",IF(ISNUMBER(CD33),(CD33-CB33)*IF(AE33&lt;0,1,-1),"nan"),"")</f>
        <v/>
      </c>
      <c r="BN33" s="230" t="str">
        <f>IF(CE33&lt;&gt;"",IF(ISNUMBER(CE33),CE33/CC33,"nan"),"")</f>
        <v/>
      </c>
      <c r="BO33" s="231"/>
      <c r="BP33" s="231" t="str">
        <f>IF(CL33&lt;&gt;"",IF(ISNUMBER(CL33),(CL33-CJ33)*IF(AO33&lt;0,1,-1),"nan"),"")</f>
        <v/>
      </c>
      <c r="BQ33" s="231" t="str">
        <f>IF(CM33&lt;&gt;"",IF(ISNUMBER(CM33),CM33/CK33,"nan"),"")</f>
        <v/>
      </c>
      <c r="BR33" s="232"/>
      <c r="BS33" s="232" t="str">
        <f>IF(CT33&lt;&gt;"",IF(ISNUMBER(CT33),(CT33-CR33)*IF(AY33&lt;0,1,-1),"nan"),"")</f>
        <v/>
      </c>
      <c r="BT33" s="232" t="str">
        <f>IF(CU33&lt;&gt;"",IF(ISNUMBER(CU33),CU33/CS33,"nan"),"")</f>
        <v/>
      </c>
      <c r="BU33" s="230"/>
      <c r="BV33" s="230"/>
      <c r="BW33" s="231"/>
      <c r="BX33" s="231"/>
      <c r="BY33" s="232"/>
      <c r="BZ33" s="235"/>
      <c r="CA33" s="257"/>
      <c r="CB33" s="233"/>
      <c r="CC33" s="230"/>
      <c r="CD33" s="230"/>
      <c r="CE33" s="230"/>
      <c r="CF33" s="230"/>
      <c r="CG33" s="230"/>
      <c r="CH33" s="230"/>
      <c r="CI33" s="230"/>
      <c r="CJ33" s="231"/>
      <c r="CK33" s="231"/>
      <c r="CL33" s="231"/>
      <c r="CM33" s="231"/>
      <c r="CN33" s="231"/>
      <c r="CO33" s="231"/>
      <c r="CP33" s="231"/>
      <c r="CQ33" s="231"/>
      <c r="CR33" s="232"/>
      <c r="CS33" s="232"/>
      <c r="CT33" s="232"/>
      <c r="CU33" s="232"/>
      <c r="CV33" s="232"/>
      <c r="CW33" s="232"/>
      <c r="CX33" s="232"/>
      <c r="CY33" s="234"/>
      <c r="DA33" s="106"/>
      <c r="DC33" s="106"/>
      <c r="DD33" s="106"/>
      <c r="DE33" s="106"/>
      <c r="DF33" s="92"/>
      <c r="DG33" s="107"/>
      <c r="DH33" s="107"/>
      <c r="DI33" s="107"/>
      <c r="DJ33" s="107"/>
      <c r="DK33" s="107"/>
      <c r="DL33" s="107"/>
      <c r="DM33" s="95"/>
      <c r="DN33" s="95"/>
      <c r="DO33" s="95"/>
      <c r="DP33" s="95"/>
      <c r="DQ33" s="95"/>
      <c r="DR33" s="95"/>
      <c r="DS33" s="95"/>
      <c r="DT33" s="95"/>
      <c r="DU33" s="497"/>
      <c r="DV33" s="497"/>
      <c r="DW33" s="497"/>
      <c r="DX33" s="497"/>
      <c r="DY33" s="497"/>
      <c r="DZ33" s="497"/>
      <c r="EA33" s="288"/>
      <c r="EB33" s="99"/>
      <c r="EC33" s="99"/>
      <c r="ED33" s="99"/>
      <c r="EE33" s="99"/>
      <c r="EF33" s="99"/>
      <c r="EG33" s="99"/>
      <c r="EH33" s="99"/>
      <c r="EI33" s="99"/>
      <c r="EJ33" s="99"/>
      <c r="EK33" s="99"/>
      <c r="EL33" s="99"/>
      <c r="EM33" s="99"/>
      <c r="EN33" s="99"/>
      <c r="EO33" s="99"/>
      <c r="EP33" s="99"/>
      <c r="EQ33" s="99"/>
      <c r="ER33" s="99"/>
      <c r="ES33" s="99"/>
      <c r="ET33" s="99"/>
      <c r="EU33" s="99"/>
      <c r="EV33" s="99"/>
      <c r="EW33" s="99"/>
      <c r="EX33" s="119"/>
      <c r="EY33" s="121"/>
      <c r="EZ33" s="296"/>
      <c r="FA33" s="83"/>
      <c r="FC33" s="505"/>
      <c r="FD33" s="505"/>
      <c r="FO33" s="3"/>
    </row>
    <row r="34" spans="1:171" ht="13.7" customHeight="1" x14ac:dyDescent="0.2">
      <c r="A34" s="100">
        <v>20130516</v>
      </c>
      <c r="B34" s="100">
        <v>2</v>
      </c>
      <c r="C34" s="74">
        <v>8</v>
      </c>
      <c r="D34" s="74">
        <v>2</v>
      </c>
      <c r="E34" s="74">
        <v>18</v>
      </c>
      <c r="F34" s="74">
        <v>9</v>
      </c>
      <c r="G34" s="75">
        <v>1.7</v>
      </c>
      <c r="H34" s="435">
        <v>0.5</v>
      </c>
      <c r="I34" s="73">
        <v>6388</v>
      </c>
      <c r="J34" s="101" t="s">
        <v>117</v>
      </c>
      <c r="K34" s="102" t="str">
        <f>IF(B34=2,"Z:\Data\MOOG\HeTao\raw\",IF(B34=5,"Z:\Data\MOOG\Polo\raw\",""))</f>
        <v>Z:\Data\MOOG\HeTao\raw\</v>
      </c>
      <c r="L34" s="562" t="s">
        <v>245</v>
      </c>
      <c r="M34" s="569" t="str">
        <f>IF(NOT(ISERROR(FIND("Training_dt",W34))),"'Plot Psychometric_HH_dt_yuchen'",IF(NOT(ISERROR(FIND("Training",W34))),"'Plot Psychometric_HH'",IF(NOT(ISERROR(FIND("1DAT",W34))),"'Plot Tuning Azimuth_HH'",IF(NOT(ISERROR(FIND("HD_dt",W34))),"'Plot HeadingDiscimination_PSTH_HH_dt_yuchen'",IF(NOT(ISERROR(FIND("HD",W34))),"'Plot HeadingDiscimination_PSTH_HH'",IF(NOT(ISERROR(FIND("MemSac",W34))),"'Memory Saccade Analysis_HH'",IF(NOT(ISERROR(FIND("DelSac",W34))),"'Memory Saccade Analysis_HH'",IF(NOT(ISERROR(FIND("u-stim",W34))),"'Plot Microstim_HH'",""))))))))</f>
        <v>'Plot Tuning Azimuth_HH'</v>
      </c>
      <c r="N34" s="573">
        <v>1</v>
      </c>
      <c r="O34" s="584">
        <v>-1</v>
      </c>
      <c r="P34" s="590">
        <v>4</v>
      </c>
      <c r="Q34" s="590">
        <f>IF(B34=2,60,310)</f>
        <v>60</v>
      </c>
      <c r="R34" s="590">
        <v>5</v>
      </c>
      <c r="S34" s="590">
        <f>IF(B34=2,60,-190)</f>
        <v>60</v>
      </c>
      <c r="T34" s="590">
        <v>1</v>
      </c>
      <c r="U34" s="590">
        <f>IF(Z34&lt;&gt;"",IF(NOT(ISERROR(FIND("SU",Z34))),VALUE(RIGHT(Z34,1))+4,IF(NOT(ISERROR(FIND("MU20",Z34))),20,IF(NOT(ISERROR(FIND("MU21",Z34))),21,IF(NOT(ISERROR(FIND("MU2",Z34))),2,1)))),"")</f>
        <v>1</v>
      </c>
      <c r="V34" s="583"/>
      <c r="W34" s="170" t="s">
        <v>122</v>
      </c>
      <c r="X34" s="192"/>
      <c r="Y34" s="219">
        <f>IF(NOT(ISERROR(FIND("MU=SU",X34))),1,IF(Z34&lt;&gt;"",IF(NOT(ISERROR(FIND("SU",Z34))),1,0),""))</f>
        <v>0</v>
      </c>
      <c r="Z34" s="217" t="s">
        <v>123</v>
      </c>
      <c r="AA34" s="218"/>
      <c r="AB34" s="77"/>
      <c r="AC34" s="78"/>
      <c r="AD34" s="198" t="s">
        <v>265</v>
      </c>
      <c r="AE34" s="91" t="s">
        <v>1623</v>
      </c>
      <c r="AF34" s="79" t="s">
        <v>1623</v>
      </c>
      <c r="AG34" s="79" t="s">
        <v>1623</v>
      </c>
      <c r="AH34" s="80" t="s">
        <v>1623</v>
      </c>
      <c r="AI34" s="81" t="s">
        <v>1623</v>
      </c>
      <c r="AJ34" s="81" t="s">
        <v>1623</v>
      </c>
      <c r="AK34" s="81" t="s">
        <v>1623</v>
      </c>
      <c r="AL34" s="81" t="s">
        <v>1623</v>
      </c>
      <c r="AM34" s="81" t="s">
        <v>1623</v>
      </c>
      <c r="AN34" s="81" t="s">
        <v>1623</v>
      </c>
      <c r="AO34" s="83">
        <v>-127.792</v>
      </c>
      <c r="AP34" s="83">
        <v>0.55897300000000005</v>
      </c>
      <c r="AQ34" s="83">
        <v>0.23182900000000001</v>
      </c>
      <c r="AR34" s="84">
        <v>2.7897200000000002E-7</v>
      </c>
      <c r="AS34" s="85">
        <v>-1.1983999999999999</v>
      </c>
      <c r="AT34" s="85">
        <v>0.64502800000000005</v>
      </c>
      <c r="AU34" s="85">
        <v>-122.908</v>
      </c>
      <c r="AV34" s="85">
        <v>360</v>
      </c>
      <c r="AW34" s="104" t="s">
        <v>263</v>
      </c>
      <c r="AX34" s="86" t="s">
        <v>264</v>
      </c>
      <c r="AY34" s="87" t="s">
        <v>1623</v>
      </c>
      <c r="AZ34" s="87" t="s">
        <v>1623</v>
      </c>
      <c r="BA34" s="87" t="s">
        <v>1623</v>
      </c>
      <c r="BB34" s="88" t="s">
        <v>1623</v>
      </c>
      <c r="BC34" s="89" t="s">
        <v>1623</v>
      </c>
      <c r="BD34" s="89" t="s">
        <v>1623</v>
      </c>
      <c r="BE34" s="89" t="s">
        <v>1623</v>
      </c>
      <c r="BF34" s="89" t="s">
        <v>1623</v>
      </c>
      <c r="BG34" s="89" t="s">
        <v>1623</v>
      </c>
      <c r="BH34" s="105" t="s">
        <v>1623</v>
      </c>
      <c r="BI34" s="251"/>
      <c r="BJ34" s="252"/>
      <c r="BK34" s="252"/>
      <c r="BL34" s="259"/>
      <c r="BM34" s="230" t="str">
        <f>IF(CD34&lt;&gt;"",IF(ISNUMBER(CD34),(CD34-CB34)*IF(AE34&lt;0,1,-1),"nan"),"")</f>
        <v/>
      </c>
      <c r="BN34" s="230" t="str">
        <f>IF(CE34&lt;&gt;"",IF(ISNUMBER(CE34),CE34/CC34,"nan"),"")</f>
        <v/>
      </c>
      <c r="BO34" s="261"/>
      <c r="BP34" s="231" t="str">
        <f>IF(CL34&lt;&gt;"",IF(ISNUMBER(CL34),(CL34-CJ34)*IF(AO34&lt;0,1,-1),"nan"),"")</f>
        <v/>
      </c>
      <c r="BQ34" s="231" t="str">
        <f>IF(CM34&lt;&gt;"",IF(ISNUMBER(CM34),CM34/CK34,"nan"),"")</f>
        <v/>
      </c>
      <c r="BR34" s="263"/>
      <c r="BS34" s="232" t="str">
        <f>IF(CT34&lt;&gt;"",IF(ISNUMBER(CT34),(CT34-CR34)*IF(AY34&lt;0,1,-1),"nan"),"")</f>
        <v/>
      </c>
      <c r="BT34" s="232" t="str">
        <f>IF(CU34&lt;&gt;"",IF(ISNUMBER(CU34),CU34/CS34,"nan"),"")</f>
        <v/>
      </c>
      <c r="BU34" s="230"/>
      <c r="BV34" s="230"/>
      <c r="BW34" s="231"/>
      <c r="BX34" s="231"/>
      <c r="BY34" s="232"/>
      <c r="BZ34" s="235"/>
      <c r="CA34" s="257"/>
      <c r="CB34" s="233"/>
      <c r="CC34" s="230"/>
      <c r="CD34" s="230"/>
      <c r="CE34" s="230"/>
      <c r="CF34" s="230"/>
      <c r="CG34" s="230"/>
      <c r="CH34" s="230"/>
      <c r="CI34" s="230"/>
      <c r="CJ34" s="231"/>
      <c r="CK34" s="231"/>
      <c r="CL34" s="231"/>
      <c r="CM34" s="231"/>
      <c r="CN34" s="231"/>
      <c r="CO34" s="231"/>
      <c r="CP34" s="231"/>
      <c r="CQ34" s="231"/>
      <c r="CR34" s="232"/>
      <c r="CS34" s="232"/>
      <c r="CT34" s="232"/>
      <c r="CU34" s="232"/>
      <c r="CV34" s="232"/>
      <c r="CW34" s="232"/>
      <c r="CX34" s="232"/>
      <c r="CY34" s="234"/>
      <c r="DA34" s="106"/>
      <c r="DC34" s="106"/>
      <c r="DD34" s="106"/>
      <c r="DE34" s="106"/>
      <c r="DF34" s="92"/>
      <c r="DG34" s="107"/>
      <c r="DH34" s="107"/>
      <c r="DI34" s="107"/>
      <c r="DJ34" s="107"/>
      <c r="DK34" s="107"/>
      <c r="DL34" s="107"/>
      <c r="DM34" s="95"/>
      <c r="DN34" s="95"/>
      <c r="DO34" s="95"/>
      <c r="DP34" s="95"/>
      <c r="DQ34" s="95"/>
      <c r="DR34" s="95"/>
      <c r="DS34" s="95"/>
      <c r="DT34" s="95"/>
      <c r="DU34" s="497"/>
      <c r="DV34" s="497"/>
      <c r="DW34" s="497"/>
      <c r="DX34" s="497"/>
      <c r="DY34" s="497"/>
      <c r="DZ34" s="497"/>
      <c r="EA34" s="108"/>
      <c r="EB34" s="565"/>
      <c r="EC34" s="565"/>
      <c r="ED34" s="565"/>
      <c r="EE34" s="565"/>
      <c r="EF34" s="565"/>
      <c r="EG34" s="565"/>
      <c r="EH34" s="565"/>
      <c r="EI34" s="565"/>
      <c r="EJ34" s="565"/>
      <c r="EK34" s="565"/>
      <c r="EL34" s="565"/>
      <c r="EM34" s="565"/>
      <c r="EN34" s="565"/>
      <c r="EO34" s="565"/>
      <c r="EP34" s="565"/>
      <c r="EQ34" s="565"/>
      <c r="ER34" s="565"/>
      <c r="ES34" s="565"/>
      <c r="ET34" s="565"/>
      <c r="EU34" s="565"/>
      <c r="EV34" s="565"/>
      <c r="EW34" s="565"/>
      <c r="EX34" s="494"/>
      <c r="EY34" s="121"/>
      <c r="EZ34" s="296"/>
      <c r="FA34" s="83"/>
      <c r="FC34" s="505"/>
      <c r="FD34" s="505"/>
      <c r="FO34" s="3"/>
    </row>
    <row r="35" spans="1:171" ht="13.7" customHeight="1" x14ac:dyDescent="0.2">
      <c r="A35" s="100">
        <v>20130516</v>
      </c>
      <c r="B35" s="100">
        <v>2</v>
      </c>
      <c r="C35" s="74">
        <v>8</v>
      </c>
      <c r="D35" s="74">
        <v>2</v>
      </c>
      <c r="E35" s="74">
        <v>18</v>
      </c>
      <c r="F35" s="74">
        <v>9</v>
      </c>
      <c r="G35" s="75">
        <v>1.7</v>
      </c>
      <c r="H35" s="435">
        <v>0.5</v>
      </c>
      <c r="I35" s="73">
        <v>6589</v>
      </c>
      <c r="J35" s="101" t="s">
        <v>117</v>
      </c>
      <c r="K35" s="102" t="str">
        <f>IF(B35=2,"Z:\Data\MOOG\HeTao\raw\",IF(B35=5,"Z:\Data\MOOG\Polo\raw\",""))</f>
        <v>Z:\Data\MOOG\HeTao\raw\</v>
      </c>
      <c r="L35" s="562" t="s">
        <v>266</v>
      </c>
      <c r="M35" s="569" t="str">
        <f>IF(NOT(ISERROR(FIND("Training_dt",W35))),"'Plot Psychometric_HH_dt_yuchen'",IF(NOT(ISERROR(FIND("Training",W35))),"'Plot Psychometric_HH'",IF(NOT(ISERROR(FIND("1DAT",W35))),"'Plot Tuning Azimuth_HH'",IF(NOT(ISERROR(FIND("HD_dt",W35))),"'Plot HeadingDiscimination_PSTH_HH_dt_yuchen'",IF(NOT(ISERROR(FIND("HD",W35))),"'Plot HeadingDiscimination_PSTH_HH'",IF(NOT(ISERROR(FIND("MemSac",W35))),"'Memory Saccade Analysis_HH'",IF(NOT(ISERROR(FIND("DelSac",W35))),"'Memory Saccade Analysis_HH'",IF(NOT(ISERROR(FIND("u-stim",W35))),"'Plot Microstim_HH'",""))))))))</f>
        <v>'Plot Tuning Azimuth_HH'</v>
      </c>
      <c r="N35" s="573">
        <v>1</v>
      </c>
      <c r="O35" s="584">
        <v>-1</v>
      </c>
      <c r="P35" s="590">
        <v>4</v>
      </c>
      <c r="Q35" s="590">
        <f>IF(B35=2,60,310)</f>
        <v>60</v>
      </c>
      <c r="R35" s="590">
        <v>5</v>
      </c>
      <c r="S35" s="590">
        <f>IF(B35=2,60,-190)</f>
        <v>60</v>
      </c>
      <c r="T35" s="590">
        <v>1</v>
      </c>
      <c r="U35" s="590">
        <f>IF(Z35&lt;&gt;"",IF(NOT(ISERROR(FIND("SU",Z35))),VALUE(RIGHT(Z35,1))+4,IF(NOT(ISERROR(FIND("MU20",Z35))),20,IF(NOT(ISERROR(FIND("MU21",Z35))),21,IF(NOT(ISERROR(FIND("MU2",Z35))),2,1)))),"")</f>
        <v>5</v>
      </c>
      <c r="V35" s="583"/>
      <c r="W35" s="170" t="s">
        <v>122</v>
      </c>
      <c r="X35" s="192" t="s">
        <v>151</v>
      </c>
      <c r="Y35" s="219">
        <f>IF(NOT(ISERROR(FIND("MU=SU",X35))),1,IF(Z35&lt;&gt;"",IF(NOT(ISERROR(FIND("SU",Z35))),1,0),""))</f>
        <v>1</v>
      </c>
      <c r="Z35" s="217" t="s">
        <v>43</v>
      </c>
      <c r="AA35" s="218">
        <v>2475</v>
      </c>
      <c r="AB35" s="77">
        <v>19.289899999999999</v>
      </c>
      <c r="AC35" s="78" t="s">
        <v>269</v>
      </c>
      <c r="AD35" s="198" t="s">
        <v>270</v>
      </c>
      <c r="AE35" s="91" t="s">
        <v>1623</v>
      </c>
      <c r="AF35" s="79" t="s">
        <v>1623</v>
      </c>
      <c r="AG35" s="79" t="s">
        <v>1623</v>
      </c>
      <c r="AH35" s="80" t="s">
        <v>1623</v>
      </c>
      <c r="AI35" s="81" t="s">
        <v>1623</v>
      </c>
      <c r="AJ35" s="81" t="s">
        <v>1623</v>
      </c>
      <c r="AK35" s="81" t="s">
        <v>1623</v>
      </c>
      <c r="AL35" s="81" t="s">
        <v>1623</v>
      </c>
      <c r="AM35" s="81" t="s">
        <v>1623</v>
      </c>
      <c r="AN35" s="81" t="s">
        <v>1623</v>
      </c>
      <c r="AO35" s="83">
        <v>-104.249</v>
      </c>
      <c r="AP35" s="83">
        <v>0.70087600000000005</v>
      </c>
      <c r="AQ35" s="83">
        <v>0.645092</v>
      </c>
      <c r="AR35" s="84">
        <v>3.2437600000000001E-15</v>
      </c>
      <c r="AS35" s="85">
        <v>0</v>
      </c>
      <c r="AT35" s="85">
        <v>-2.0352000000000001</v>
      </c>
      <c r="AU35" s="85">
        <v>-104.61</v>
      </c>
      <c r="AV35" s="85">
        <v>127.81100000000001</v>
      </c>
      <c r="AW35" s="104" t="s">
        <v>267</v>
      </c>
      <c r="AX35" s="86" t="s">
        <v>268</v>
      </c>
      <c r="AY35" s="87" t="s">
        <v>1623</v>
      </c>
      <c r="AZ35" s="87" t="s">
        <v>1623</v>
      </c>
      <c r="BA35" s="87" t="s">
        <v>1623</v>
      </c>
      <c r="BB35" s="88" t="s">
        <v>1623</v>
      </c>
      <c r="BC35" s="89" t="s">
        <v>1623</v>
      </c>
      <c r="BD35" s="89" t="s">
        <v>1623</v>
      </c>
      <c r="BE35" s="89" t="s">
        <v>1623</v>
      </c>
      <c r="BF35" s="89" t="s">
        <v>1623</v>
      </c>
      <c r="BG35" s="89" t="s">
        <v>1623</v>
      </c>
      <c r="BH35" s="105" t="s">
        <v>1623</v>
      </c>
      <c r="BI35" s="251"/>
      <c r="BJ35" s="252"/>
      <c r="BK35" s="252"/>
      <c r="BL35" s="259"/>
      <c r="BM35" s="230" t="str">
        <f>IF(CD35&lt;&gt;"",IF(ISNUMBER(CD35),(CD35-CB35)*IF(AE35&lt;0,1,-1),"nan"),"")</f>
        <v/>
      </c>
      <c r="BN35" s="230" t="str">
        <f>IF(CE35&lt;&gt;"",IF(ISNUMBER(CE35),CE35/CC35,"nan"),"")</f>
        <v/>
      </c>
      <c r="BO35" s="261"/>
      <c r="BP35" s="231" t="str">
        <f>IF(CL35&lt;&gt;"",IF(ISNUMBER(CL35),(CL35-CJ35)*IF(AO35&lt;0,1,-1),"nan"),"")</f>
        <v/>
      </c>
      <c r="BQ35" s="231" t="str">
        <f>IF(CM35&lt;&gt;"",IF(ISNUMBER(CM35),CM35/CK35,"nan"),"")</f>
        <v/>
      </c>
      <c r="BR35" s="263"/>
      <c r="BS35" s="232" t="str">
        <f>IF(CT35&lt;&gt;"",IF(ISNUMBER(CT35),(CT35-CR35)*IF(AY35&lt;0,1,-1),"nan"),"")</f>
        <v/>
      </c>
      <c r="BT35" s="232" t="str">
        <f>IF(CU35&lt;&gt;"",IF(ISNUMBER(CU35),CU35/CS35,"nan"),"")</f>
        <v/>
      </c>
      <c r="BU35" s="230"/>
      <c r="BV35" s="230"/>
      <c r="BW35" s="231"/>
      <c r="BX35" s="231"/>
      <c r="BY35" s="232"/>
      <c r="BZ35" s="235"/>
      <c r="CA35" s="257"/>
      <c r="CB35" s="233"/>
      <c r="CC35" s="230"/>
      <c r="CD35" s="230"/>
      <c r="CE35" s="230"/>
      <c r="CF35" s="230"/>
      <c r="CG35" s="230"/>
      <c r="CH35" s="230"/>
      <c r="CI35" s="230"/>
      <c r="CJ35" s="231"/>
      <c r="CK35" s="231"/>
      <c r="CL35" s="231"/>
      <c r="CM35" s="231"/>
      <c r="CN35" s="231"/>
      <c r="CO35" s="231"/>
      <c r="CP35" s="231"/>
      <c r="CQ35" s="231"/>
      <c r="CR35" s="232"/>
      <c r="CS35" s="232"/>
      <c r="CT35" s="232"/>
      <c r="CU35" s="232"/>
      <c r="CV35" s="232"/>
      <c r="CW35" s="232"/>
      <c r="CX35" s="232"/>
      <c r="CY35" s="234"/>
      <c r="DA35" s="106"/>
      <c r="DC35" s="106"/>
      <c r="DD35" s="106"/>
      <c r="DE35" s="106"/>
      <c r="DF35" s="92"/>
      <c r="DG35" s="107"/>
      <c r="DH35" s="107"/>
      <c r="DI35" s="107"/>
      <c r="DJ35" s="107"/>
      <c r="DK35" s="107"/>
      <c r="DL35" s="107"/>
      <c r="DM35" s="95"/>
      <c r="DN35" s="95"/>
      <c r="DO35" s="95"/>
      <c r="DP35" s="95"/>
      <c r="DQ35" s="95"/>
      <c r="DR35" s="95"/>
      <c r="DS35" s="95"/>
      <c r="DT35" s="95"/>
      <c r="DU35" s="497"/>
      <c r="DV35" s="497"/>
      <c r="DW35" s="497"/>
      <c r="DX35" s="497"/>
      <c r="DY35" s="497"/>
      <c r="DZ35" s="497"/>
      <c r="EA35" s="108"/>
      <c r="EB35" s="565"/>
      <c r="EC35" s="565"/>
      <c r="ED35" s="565"/>
      <c r="EE35" s="565"/>
      <c r="EF35" s="565"/>
      <c r="EG35" s="565"/>
      <c r="EH35" s="565"/>
      <c r="EI35" s="565"/>
      <c r="EJ35" s="565"/>
      <c r="EK35" s="565"/>
      <c r="EL35" s="565"/>
      <c r="EM35" s="565"/>
      <c r="EN35" s="565"/>
      <c r="EO35" s="565"/>
      <c r="EP35" s="565"/>
      <c r="EQ35" s="565"/>
      <c r="ER35" s="565"/>
      <c r="ES35" s="565"/>
      <c r="ET35" s="565"/>
      <c r="EU35" s="565"/>
      <c r="EV35" s="565"/>
      <c r="EW35" s="565"/>
      <c r="EX35" s="494"/>
      <c r="EY35" s="121"/>
      <c r="EZ35" s="296"/>
      <c r="FA35" s="83"/>
      <c r="FC35" s="505"/>
      <c r="FD35" s="505"/>
      <c r="FO35" s="3"/>
    </row>
    <row r="36" spans="1:171" ht="13.7" customHeight="1" x14ac:dyDescent="0.2">
      <c r="A36" s="100">
        <v>20130521</v>
      </c>
      <c r="B36" s="100">
        <v>2</v>
      </c>
      <c r="C36" s="74">
        <v>9</v>
      </c>
      <c r="D36" s="74">
        <v>2</v>
      </c>
      <c r="E36" s="74">
        <v>18</v>
      </c>
      <c r="F36" s="74">
        <v>17</v>
      </c>
      <c r="G36" s="75">
        <v>2</v>
      </c>
      <c r="H36" s="435">
        <v>0.2</v>
      </c>
      <c r="I36" s="73">
        <v>11806</v>
      </c>
      <c r="J36" s="101" t="s">
        <v>117</v>
      </c>
      <c r="K36" s="102" t="str">
        <f>IF(B36=2,"Z:\Data\MOOG\HeTao\raw\",IF(B36=5,"Z:\Data\MOOG\Polo\raw\",""))</f>
        <v>Z:\Data\MOOG\HeTao\raw\</v>
      </c>
      <c r="L36" s="103" t="s">
        <v>271</v>
      </c>
      <c r="M36" s="569" t="str">
        <f>IF(NOT(ISERROR(FIND("Training_dt",W36))),"'Plot Psychometric_HH_dt_yuchen'",IF(NOT(ISERROR(FIND("Training",W36))),"'Plot Psychometric_HH'",IF(NOT(ISERROR(FIND("1DAT",W36))),"'Plot Tuning Azimuth_HH'",IF(NOT(ISERROR(FIND("HD_dt",W36))),"'Plot HeadingDiscimination_PSTH_HH_dt_yuchen'",IF(NOT(ISERROR(FIND("HD",W36))),"'Plot HeadingDiscimination_PSTH_HH'",IF(NOT(ISERROR(FIND("MemSac",W36))),"'Memory Saccade Analysis_HH'",IF(NOT(ISERROR(FIND("DelSac",W36))),"'Memory Saccade Analysis_HH'",IF(NOT(ISERROR(FIND("u-stim",W36))),"'Plot Microstim_HH'",""))))))))</f>
        <v>'Plot HeadingDiscimination_PSTH_HH'</v>
      </c>
      <c r="N36" s="573">
        <v>1</v>
      </c>
      <c r="O36" s="584">
        <v>-1</v>
      </c>
      <c r="P36" s="590">
        <v>4</v>
      </c>
      <c r="Q36" s="590">
        <f>IF(B36=2,60,310)</f>
        <v>60</v>
      </c>
      <c r="R36" s="590">
        <v>5</v>
      </c>
      <c r="S36" s="590">
        <f>IF(B36=2,60,-190)</f>
        <v>60</v>
      </c>
      <c r="T36" s="590">
        <v>1</v>
      </c>
      <c r="U36" s="590">
        <f>IF(Z36&lt;&gt;"",IF(NOT(ISERROR(FIND("SU",Z36))),VALUE(RIGHT(Z36,1))+4,IF(NOT(ISERROR(FIND("MU20",Z36))),20,IF(NOT(ISERROR(FIND("MU21",Z36))),21,IF(NOT(ISERROR(FIND("MU2",Z36))),2,1)))),"")</f>
        <v>5</v>
      </c>
      <c r="V36" s="583"/>
      <c r="W36" s="170" t="s">
        <v>1897</v>
      </c>
      <c r="X36" s="192"/>
      <c r="Y36" s="219">
        <f>IF(NOT(ISERROR(FIND("MU=SU",X36))),1,IF(Z36&lt;&gt;"",IF(NOT(ISERROR(FIND("SU",Z36))),1,0),""))</f>
        <v>1</v>
      </c>
      <c r="Z36" s="217" t="s">
        <v>43</v>
      </c>
      <c r="AA36" s="218">
        <v>24086</v>
      </c>
      <c r="AB36" s="77">
        <v>14.9847</v>
      </c>
      <c r="AC36" s="78" t="s">
        <v>274</v>
      </c>
      <c r="AD36" s="198" t="s">
        <v>273</v>
      </c>
      <c r="AE36" s="91" t="s">
        <v>1623</v>
      </c>
      <c r="AF36" s="79" t="s">
        <v>1623</v>
      </c>
      <c r="AG36" s="79" t="s">
        <v>1623</v>
      </c>
      <c r="AH36" s="80" t="s">
        <v>1623</v>
      </c>
      <c r="AI36" s="81" t="s">
        <v>1623</v>
      </c>
      <c r="AJ36" s="81" t="s">
        <v>1623</v>
      </c>
      <c r="AK36" s="81" t="s">
        <v>1623</v>
      </c>
      <c r="AL36" s="81" t="s">
        <v>1623</v>
      </c>
      <c r="AM36" s="81" t="s">
        <v>1623</v>
      </c>
      <c r="AN36" s="81" t="s">
        <v>1623</v>
      </c>
      <c r="AO36" s="83" t="s">
        <v>1571</v>
      </c>
      <c r="AP36" s="83" t="s">
        <v>1571</v>
      </c>
      <c r="AQ36" s="83" t="s">
        <v>1571</v>
      </c>
      <c r="AR36" s="84" t="s">
        <v>1571</v>
      </c>
      <c r="AS36" s="85" t="s">
        <v>1571</v>
      </c>
      <c r="AT36" s="85" t="s">
        <v>1571</v>
      </c>
      <c r="AU36" s="85" t="s">
        <v>1571</v>
      </c>
      <c r="AV36" s="85" t="s">
        <v>1571</v>
      </c>
      <c r="AW36" s="104" t="s">
        <v>1571</v>
      </c>
      <c r="AX36" s="86" t="s">
        <v>1571</v>
      </c>
      <c r="AY36" s="87" t="s">
        <v>1623</v>
      </c>
      <c r="AZ36" s="87" t="s">
        <v>1623</v>
      </c>
      <c r="BA36" s="87" t="s">
        <v>1623</v>
      </c>
      <c r="BB36" s="88" t="s">
        <v>1623</v>
      </c>
      <c r="BC36" s="89" t="s">
        <v>1623</v>
      </c>
      <c r="BD36" s="89" t="s">
        <v>1623</v>
      </c>
      <c r="BE36" s="89" t="s">
        <v>1623</v>
      </c>
      <c r="BF36" s="89" t="s">
        <v>1623</v>
      </c>
      <c r="BG36" s="89" t="s">
        <v>1623</v>
      </c>
      <c r="BH36" s="105" t="s">
        <v>1623</v>
      </c>
      <c r="BI36" s="251"/>
      <c r="BJ36" s="252"/>
      <c r="BK36" s="252"/>
      <c r="BL36" s="230"/>
      <c r="BM36" s="230" t="str">
        <f>IF(CD36&lt;&gt;"",IF(ISNUMBER(CD36),(CD36-CB36)*IF(AE36&lt;0,1,-1),"nan"),"")</f>
        <v/>
      </c>
      <c r="BN36" s="230" t="str">
        <f>IF(CE36&lt;&gt;"",IF(ISNUMBER(CE36),CE36/CC36,"nan"),"")</f>
        <v/>
      </c>
      <c r="BO36" s="231"/>
      <c r="BP36" s="231" t="str">
        <f>IF(CL36&lt;&gt;"",IF(ISNUMBER(CL36),(CL36-CJ36)*IF(AO36&lt;0,1,-1),"nan"),"")</f>
        <v/>
      </c>
      <c r="BQ36" s="231" t="str">
        <f>IF(CM36&lt;&gt;"",IF(ISNUMBER(CM36),CM36/CK36,"nan"),"")</f>
        <v/>
      </c>
      <c r="BR36" s="232"/>
      <c r="BS36" s="232" t="str">
        <f>IF(CT36&lt;&gt;"",IF(ISNUMBER(CT36),(CT36-CR36)*IF(AY36&lt;0,1,-1),"nan"),"")</f>
        <v/>
      </c>
      <c r="BT36" s="232" t="str">
        <f>IF(CU36&lt;&gt;"",IF(ISNUMBER(CU36),CU36/CS36,"nan"),"")</f>
        <v/>
      </c>
      <c r="BU36" s="230"/>
      <c r="BV36" s="230"/>
      <c r="BW36" s="231"/>
      <c r="BX36" s="231"/>
      <c r="BY36" s="232"/>
      <c r="BZ36" s="235"/>
      <c r="CA36" s="257"/>
      <c r="CB36" s="233"/>
      <c r="CC36" s="230"/>
      <c r="CD36" s="230"/>
      <c r="CE36" s="230"/>
      <c r="CF36" s="230"/>
      <c r="CG36" s="230"/>
      <c r="CH36" s="230"/>
      <c r="CI36" s="230"/>
      <c r="CJ36" s="231"/>
      <c r="CK36" s="231"/>
      <c r="CL36" s="231"/>
      <c r="CM36" s="231"/>
      <c r="CN36" s="231"/>
      <c r="CO36" s="231"/>
      <c r="CP36" s="231"/>
      <c r="CQ36" s="231"/>
      <c r="CR36" s="232"/>
      <c r="CS36" s="232"/>
      <c r="CT36" s="232"/>
      <c r="CU36" s="232"/>
      <c r="CV36" s="232"/>
      <c r="CW36" s="232"/>
      <c r="CX36" s="232"/>
      <c r="CY36" s="234"/>
      <c r="DA36" s="106"/>
      <c r="DC36" s="106"/>
      <c r="DD36" s="106"/>
      <c r="DE36" s="106"/>
      <c r="DF36" s="92"/>
      <c r="DG36" s="107"/>
      <c r="DH36" s="107"/>
      <c r="DI36" s="107"/>
      <c r="DJ36" s="107"/>
      <c r="DK36" s="107"/>
      <c r="DL36" s="107"/>
      <c r="DM36" s="95"/>
      <c r="DN36" s="95"/>
      <c r="DO36" s="95"/>
      <c r="DP36" s="95"/>
      <c r="DQ36" s="95"/>
      <c r="DR36" s="95"/>
      <c r="DS36" s="95"/>
      <c r="DT36" s="95"/>
      <c r="DU36" s="497"/>
      <c r="DV36" s="497"/>
      <c r="DW36" s="497"/>
      <c r="DX36" s="497"/>
      <c r="DY36" s="497"/>
      <c r="DZ36" s="497"/>
      <c r="EA36" s="159"/>
      <c r="EB36" s="99"/>
      <c r="EC36" s="99"/>
      <c r="ED36" s="99"/>
      <c r="EE36" s="99"/>
      <c r="EF36" s="99"/>
      <c r="EG36" s="99"/>
      <c r="EH36" s="99"/>
      <c r="EI36" s="99"/>
      <c r="EJ36" s="99"/>
      <c r="EK36" s="99"/>
      <c r="EL36" s="99"/>
      <c r="EM36" s="99"/>
      <c r="EN36" s="99"/>
      <c r="EO36" s="99"/>
      <c r="EP36" s="99"/>
      <c r="EQ36" s="99"/>
      <c r="ER36" s="99"/>
      <c r="ES36" s="99"/>
      <c r="ET36" s="99"/>
      <c r="EU36" s="99"/>
      <c r="EV36" s="99"/>
      <c r="EW36" s="99"/>
      <c r="EX36" s="119"/>
      <c r="EY36" s="121"/>
      <c r="EZ36" s="296"/>
      <c r="FA36" s="83">
        <v>16</v>
      </c>
      <c r="FB36" s="126">
        <v>40</v>
      </c>
      <c r="FC36" s="505" t="s">
        <v>70</v>
      </c>
      <c r="FD36" s="505" t="s">
        <v>70</v>
      </c>
      <c r="FE36" s="116">
        <v>1.3251599999999999</v>
      </c>
      <c r="FF36" s="116">
        <v>-1.09701</v>
      </c>
      <c r="FG36" s="116" t="s">
        <v>70</v>
      </c>
      <c r="FH36" s="116" t="s">
        <v>70</v>
      </c>
      <c r="FI36" s="116" t="s">
        <v>70</v>
      </c>
      <c r="FJ36" s="116" t="s">
        <v>70</v>
      </c>
      <c r="FK36" s="116" t="s">
        <v>2128</v>
      </c>
      <c r="FL36" s="116" t="s">
        <v>2127</v>
      </c>
      <c r="FM36" s="116" t="s">
        <v>70</v>
      </c>
      <c r="FN36" s="116" t="s">
        <v>70</v>
      </c>
      <c r="FO36" s="3" t="s">
        <v>1243</v>
      </c>
    </row>
    <row r="37" spans="1:171" ht="13.7" customHeight="1" x14ac:dyDescent="0.2">
      <c r="A37" s="100">
        <v>20130521</v>
      </c>
      <c r="B37" s="100">
        <v>2</v>
      </c>
      <c r="C37" s="74">
        <v>9</v>
      </c>
      <c r="D37" s="74">
        <v>2</v>
      </c>
      <c r="E37" s="74">
        <v>18</v>
      </c>
      <c r="F37" s="74">
        <v>17</v>
      </c>
      <c r="G37" s="75">
        <v>2</v>
      </c>
      <c r="H37" s="435">
        <v>0.2</v>
      </c>
      <c r="I37" s="73">
        <v>11806</v>
      </c>
      <c r="J37" s="101" t="s">
        <v>117</v>
      </c>
      <c r="K37" s="102" t="str">
        <f>IF(B37=2,"Z:\Data\MOOG\HeTao\raw\",IF(B37=5,"Z:\Data\MOOG\Polo\raw\",""))</f>
        <v>Z:\Data\MOOG\HeTao\raw\</v>
      </c>
      <c r="L37" s="103" t="s">
        <v>271</v>
      </c>
      <c r="M37" s="569" t="str">
        <f>IF(NOT(ISERROR(FIND("Training_dt",W37))),"'Plot Psychometric_HH_dt_yuchen'",IF(NOT(ISERROR(FIND("Training",W37))),"'Plot Psychometric_HH'",IF(NOT(ISERROR(FIND("1DAT",W37))),"'Plot Tuning Azimuth_HH'",IF(NOT(ISERROR(FIND("HD_dt",W37))),"'Plot HeadingDiscimination_PSTH_HH_dt_yuchen'",IF(NOT(ISERROR(FIND("HD",W37))),"'Plot HeadingDiscimination_PSTH_HH'",IF(NOT(ISERROR(FIND("MemSac",W37))),"'Memory Saccade Analysis_HH'",IF(NOT(ISERROR(FIND("DelSac",W37))),"'Memory Saccade Analysis_HH'",IF(NOT(ISERROR(FIND("u-stim",W37))),"'Plot Microstim_HH'",""))))))))</f>
        <v>'Plot HeadingDiscimination_PSTH_HH'</v>
      </c>
      <c r="N37" s="573">
        <v>1</v>
      </c>
      <c r="O37" s="584">
        <v>-1</v>
      </c>
      <c r="P37" s="590">
        <v>4</v>
      </c>
      <c r="Q37" s="590">
        <f>IF(B37=2,60,310)</f>
        <v>60</v>
      </c>
      <c r="R37" s="590">
        <v>5</v>
      </c>
      <c r="S37" s="590">
        <f>IF(B37=2,60,-190)</f>
        <v>60</v>
      </c>
      <c r="T37" s="590">
        <v>1</v>
      </c>
      <c r="U37" s="590">
        <f>IF(Z37&lt;&gt;"",IF(NOT(ISERROR(FIND("SU",Z37))),VALUE(RIGHT(Z37,1))+4,IF(NOT(ISERROR(FIND("MU20",Z37))),20,IF(NOT(ISERROR(FIND("MU21",Z37))),21,IF(NOT(ISERROR(FIND("MU2",Z37))),2,1)))),"")</f>
        <v>6</v>
      </c>
      <c r="V37" s="583"/>
      <c r="W37" s="170" t="s">
        <v>1897</v>
      </c>
      <c r="X37" s="192"/>
      <c r="Y37" s="219">
        <f>IF(NOT(ISERROR(FIND("MU=SU",X37))),1,IF(Z37&lt;&gt;"",IF(NOT(ISERROR(FIND("SU",Z37))),1,0),""))</f>
        <v>1</v>
      </c>
      <c r="Z37" s="217" t="s">
        <v>46</v>
      </c>
      <c r="AA37" s="218">
        <v>6203</v>
      </c>
      <c r="AB37" s="77">
        <v>12.7499</v>
      </c>
      <c r="AC37" s="78" t="s">
        <v>275</v>
      </c>
      <c r="AD37" s="199"/>
      <c r="AE37" s="91" t="s">
        <v>1623</v>
      </c>
      <c r="AF37" s="79" t="s">
        <v>1623</v>
      </c>
      <c r="AG37" s="79" t="s">
        <v>1623</v>
      </c>
      <c r="AH37" s="80" t="s">
        <v>1623</v>
      </c>
      <c r="AI37" s="81" t="s">
        <v>1623</v>
      </c>
      <c r="AJ37" s="81" t="s">
        <v>1623</v>
      </c>
      <c r="AK37" s="81" t="s">
        <v>1623</v>
      </c>
      <c r="AL37" s="81" t="s">
        <v>1623</v>
      </c>
      <c r="AM37" s="81" t="s">
        <v>1623</v>
      </c>
      <c r="AN37" s="81" t="s">
        <v>1623</v>
      </c>
      <c r="AO37" s="83" t="s">
        <v>1571</v>
      </c>
      <c r="AP37" s="83" t="s">
        <v>1571</v>
      </c>
      <c r="AQ37" s="83" t="s">
        <v>1571</v>
      </c>
      <c r="AR37" s="84" t="s">
        <v>1571</v>
      </c>
      <c r="AS37" s="85" t="s">
        <v>1571</v>
      </c>
      <c r="AT37" s="85" t="s">
        <v>1571</v>
      </c>
      <c r="AU37" s="85" t="s">
        <v>1571</v>
      </c>
      <c r="AV37" s="85" t="s">
        <v>1571</v>
      </c>
      <c r="AW37" s="104" t="s">
        <v>1571</v>
      </c>
      <c r="AX37" s="86" t="s">
        <v>1571</v>
      </c>
      <c r="AY37" s="87" t="s">
        <v>1623</v>
      </c>
      <c r="AZ37" s="87" t="s">
        <v>1623</v>
      </c>
      <c r="BA37" s="87" t="s">
        <v>1623</v>
      </c>
      <c r="BB37" s="88" t="s">
        <v>1623</v>
      </c>
      <c r="BC37" s="89" t="s">
        <v>1623</v>
      </c>
      <c r="BD37" s="89" t="s">
        <v>1623</v>
      </c>
      <c r="BE37" s="89" t="s">
        <v>1623</v>
      </c>
      <c r="BF37" s="89" t="s">
        <v>1623</v>
      </c>
      <c r="BG37" s="89" t="s">
        <v>1623</v>
      </c>
      <c r="BH37" s="105" t="s">
        <v>1623</v>
      </c>
      <c r="BI37" s="251"/>
      <c r="BJ37" s="252"/>
      <c r="BK37" s="252"/>
      <c r="BL37" s="230"/>
      <c r="BM37" s="230" t="str">
        <f>IF(CD37&lt;&gt;"",IF(ISNUMBER(CD37),(CD37-CB37)*IF(AE37&lt;0,1,-1),"nan"),"")</f>
        <v/>
      </c>
      <c r="BN37" s="230" t="str">
        <f>IF(CE37&lt;&gt;"",IF(ISNUMBER(CE37),CE37/CC37,"nan"),"")</f>
        <v/>
      </c>
      <c r="BO37" s="231"/>
      <c r="BP37" s="231" t="str">
        <f>IF(CL37&lt;&gt;"",IF(ISNUMBER(CL37),(CL37-CJ37)*IF(AO37&lt;0,1,-1),"nan"),"")</f>
        <v/>
      </c>
      <c r="BQ37" s="231" t="str">
        <f>IF(CM37&lt;&gt;"",IF(ISNUMBER(CM37),CM37/CK37,"nan"),"")</f>
        <v/>
      </c>
      <c r="BR37" s="232"/>
      <c r="BS37" s="232" t="str">
        <f>IF(CT37&lt;&gt;"",IF(ISNUMBER(CT37),(CT37-CR37)*IF(AY37&lt;0,1,-1),"nan"),"")</f>
        <v/>
      </c>
      <c r="BT37" s="232" t="str">
        <f>IF(CU37&lt;&gt;"",IF(ISNUMBER(CU37),CU37/CS37,"nan"),"")</f>
        <v/>
      </c>
      <c r="BU37" s="230"/>
      <c r="BV37" s="230"/>
      <c r="BW37" s="231"/>
      <c r="BX37" s="231"/>
      <c r="BY37" s="232"/>
      <c r="BZ37" s="235"/>
      <c r="CA37" s="257"/>
      <c r="CB37" s="233"/>
      <c r="CC37" s="230"/>
      <c r="CD37" s="230"/>
      <c r="CE37" s="230"/>
      <c r="CF37" s="230"/>
      <c r="CG37" s="230"/>
      <c r="CH37" s="230"/>
      <c r="CI37" s="230"/>
      <c r="CJ37" s="231"/>
      <c r="CK37" s="231"/>
      <c r="CL37" s="231"/>
      <c r="CM37" s="231"/>
      <c r="CN37" s="231"/>
      <c r="CO37" s="231"/>
      <c r="CP37" s="231"/>
      <c r="CQ37" s="231"/>
      <c r="CR37" s="232"/>
      <c r="CS37" s="232"/>
      <c r="CT37" s="232"/>
      <c r="CU37" s="232"/>
      <c r="CV37" s="232"/>
      <c r="CW37" s="232"/>
      <c r="CX37" s="232"/>
      <c r="CY37" s="234"/>
      <c r="DA37" s="106"/>
      <c r="DC37" s="106"/>
      <c r="DD37" s="106"/>
      <c r="DE37" s="106"/>
      <c r="DF37" s="92"/>
      <c r="DG37" s="107"/>
      <c r="DH37" s="107"/>
      <c r="DI37" s="107"/>
      <c r="DJ37" s="107"/>
      <c r="DK37" s="107"/>
      <c r="DL37" s="107"/>
      <c r="DM37" s="110"/>
      <c r="DN37" s="110"/>
      <c r="DO37" s="110"/>
      <c r="DP37" s="110"/>
      <c r="DQ37" s="110"/>
      <c r="DR37" s="110"/>
      <c r="DS37" s="110"/>
      <c r="DT37" s="110"/>
      <c r="DU37" s="497"/>
      <c r="DV37" s="497"/>
      <c r="DW37" s="497"/>
      <c r="DX37" s="497"/>
      <c r="DY37" s="497"/>
      <c r="DZ37" s="497"/>
      <c r="EA37" s="205"/>
      <c r="EB37" s="99"/>
      <c r="EC37" s="99"/>
      <c r="ED37" s="99"/>
      <c r="EE37" s="99"/>
      <c r="EF37" s="99"/>
      <c r="EG37" s="99"/>
      <c r="EH37" s="99"/>
      <c r="EI37" s="99"/>
      <c r="EJ37" s="99"/>
      <c r="EK37" s="99"/>
      <c r="EL37" s="99"/>
      <c r="EM37" s="99"/>
      <c r="EN37" s="99"/>
      <c r="EO37" s="99"/>
      <c r="EP37" s="99"/>
      <c r="EQ37" s="99"/>
      <c r="ER37" s="99"/>
      <c r="ES37" s="99"/>
      <c r="ET37" s="99"/>
      <c r="EU37" s="99"/>
      <c r="EV37" s="99"/>
      <c r="EW37" s="99"/>
      <c r="EX37" s="119"/>
      <c r="EY37" s="121"/>
      <c r="EZ37" s="296"/>
      <c r="FA37" s="83">
        <v>16</v>
      </c>
      <c r="FB37" s="126">
        <v>40</v>
      </c>
      <c r="FC37" s="505" t="s">
        <v>70</v>
      </c>
      <c r="FD37" s="505" t="s">
        <v>70</v>
      </c>
      <c r="FE37" s="116">
        <v>1.3251599999999999</v>
      </c>
      <c r="FF37" s="116">
        <v>-1.09701</v>
      </c>
      <c r="FG37" s="116" t="s">
        <v>70</v>
      </c>
      <c r="FH37" s="116" t="s">
        <v>70</v>
      </c>
      <c r="FI37" s="116" t="s">
        <v>70</v>
      </c>
      <c r="FJ37" s="116" t="s">
        <v>70</v>
      </c>
      <c r="FK37" s="116" t="s">
        <v>2128</v>
      </c>
      <c r="FL37" s="116" t="s">
        <v>2127</v>
      </c>
      <c r="FM37" s="116" t="s">
        <v>70</v>
      </c>
      <c r="FN37" s="116" t="s">
        <v>70</v>
      </c>
      <c r="FO37" s="3" t="s">
        <v>1243</v>
      </c>
    </row>
    <row r="38" spans="1:171" s="3" customFormat="1" ht="13.7" customHeight="1" x14ac:dyDescent="0.2">
      <c r="A38" s="100">
        <v>20130521</v>
      </c>
      <c r="B38" s="100">
        <v>2</v>
      </c>
      <c r="C38" s="74">
        <v>9</v>
      </c>
      <c r="D38" s="74">
        <v>2</v>
      </c>
      <c r="E38" s="74">
        <v>18</v>
      </c>
      <c r="F38" s="74">
        <v>17</v>
      </c>
      <c r="G38" s="75">
        <v>2</v>
      </c>
      <c r="H38" s="435">
        <v>0.2</v>
      </c>
      <c r="I38" s="73">
        <v>12982</v>
      </c>
      <c r="J38" s="101" t="s">
        <v>117</v>
      </c>
      <c r="K38" s="102" t="str">
        <f>IF(B38=2,"Z:\Data\MOOG\HeTao\raw\",IF(B38=5,"Z:\Data\MOOG\Polo\raw\",""))</f>
        <v>Z:\Data\MOOG\HeTao\raw\</v>
      </c>
      <c r="L38" s="103" t="s">
        <v>287</v>
      </c>
      <c r="M38" s="569" t="str">
        <f>IF(NOT(ISERROR(FIND("Training_dt",W38))),"'Plot Psychometric_HH_dt_yuchen'",IF(NOT(ISERROR(FIND("Training",W38))),"'Plot Psychometric_HH'",IF(NOT(ISERROR(FIND("1DAT",W38))),"'Plot Tuning Azimuth_HH'",IF(NOT(ISERROR(FIND("HD_dt",W38))),"'Plot HeadingDiscimination_PSTH_HH_dt_yuchen'",IF(NOT(ISERROR(FIND("HD",W38))),"'Plot HeadingDiscimination_PSTH_HH'",IF(NOT(ISERROR(FIND("MemSac",W38))),"'Memory Saccade Analysis_HH'",IF(NOT(ISERROR(FIND("DelSac",W38))),"'Memory Saccade Analysis_HH'",IF(NOT(ISERROR(FIND("u-stim",W38))),"'Plot Microstim_HH'",""))))))))</f>
        <v>'Plot Tuning Azimuth_HH'</v>
      </c>
      <c r="N38" s="573">
        <v>1</v>
      </c>
      <c r="O38" s="584">
        <v>-1</v>
      </c>
      <c r="P38" s="590">
        <v>4</v>
      </c>
      <c r="Q38" s="590">
        <f>IF(B38=2,60,310)</f>
        <v>60</v>
      </c>
      <c r="R38" s="590">
        <v>5</v>
      </c>
      <c r="S38" s="590">
        <f>IF(B38=2,60,-190)</f>
        <v>60</v>
      </c>
      <c r="T38" s="590">
        <v>1</v>
      </c>
      <c r="U38" s="590">
        <f>IF(Z38&lt;&gt;"",IF(NOT(ISERROR(FIND("SU",Z38))),VALUE(RIGHT(Z38,1))+4,IF(NOT(ISERROR(FIND("MU20",Z38))),20,IF(NOT(ISERROR(FIND("MU21",Z38))),21,IF(NOT(ISERROR(FIND("MU2",Z38))),2,1)))),"")</f>
        <v>5</v>
      </c>
      <c r="V38" s="583"/>
      <c r="W38" s="170" t="s">
        <v>147</v>
      </c>
      <c r="X38" s="192" t="s">
        <v>150</v>
      </c>
      <c r="Y38" s="219">
        <f>IF(NOT(ISERROR(FIND("MU=SU",X38))),1,IF(Z38&lt;&gt;"",IF(NOT(ISERROR(FIND("SU",Z38))),1,0),""))</f>
        <v>1</v>
      </c>
      <c r="Z38" s="217" t="s">
        <v>43</v>
      </c>
      <c r="AA38" s="218">
        <v>8093</v>
      </c>
      <c r="AB38" s="77">
        <v>22.8248</v>
      </c>
      <c r="AC38" s="78" t="s">
        <v>288</v>
      </c>
      <c r="AD38" s="198" t="s">
        <v>291</v>
      </c>
      <c r="AE38" s="91" t="s">
        <v>1623</v>
      </c>
      <c r="AF38" s="79" t="s">
        <v>1623</v>
      </c>
      <c r="AG38" s="79" t="s">
        <v>1623</v>
      </c>
      <c r="AH38" s="80" t="s">
        <v>1623</v>
      </c>
      <c r="AI38" s="81" t="s">
        <v>1623</v>
      </c>
      <c r="AJ38" s="81" t="s">
        <v>1623</v>
      </c>
      <c r="AK38" s="81" t="s">
        <v>1623</v>
      </c>
      <c r="AL38" s="81" t="s">
        <v>1623</v>
      </c>
      <c r="AM38" s="81" t="s">
        <v>1623</v>
      </c>
      <c r="AN38" s="81" t="s">
        <v>1623</v>
      </c>
      <c r="AO38" s="83">
        <v>-93.615200000000002</v>
      </c>
      <c r="AP38" s="83">
        <v>0.66637100000000005</v>
      </c>
      <c r="AQ38" s="83">
        <v>0.63298900000000002</v>
      </c>
      <c r="AR38" s="84">
        <v>8.8708899999999996E-32</v>
      </c>
      <c r="AS38" s="85">
        <v>-6.4285800000000002</v>
      </c>
      <c r="AT38" s="85">
        <v>-2.4532400000000001</v>
      </c>
      <c r="AU38" s="85">
        <v>-102.248</v>
      </c>
      <c r="AV38" s="85">
        <v>216.922</v>
      </c>
      <c r="AW38" s="104" t="s">
        <v>289</v>
      </c>
      <c r="AX38" s="86" t="s">
        <v>290</v>
      </c>
      <c r="AY38" s="87" t="s">
        <v>1623</v>
      </c>
      <c r="AZ38" s="87" t="s">
        <v>1623</v>
      </c>
      <c r="BA38" s="87" t="s">
        <v>1623</v>
      </c>
      <c r="BB38" s="88" t="s">
        <v>1623</v>
      </c>
      <c r="BC38" s="89" t="s">
        <v>1623</v>
      </c>
      <c r="BD38" s="89" t="s">
        <v>1623</v>
      </c>
      <c r="BE38" s="89" t="s">
        <v>1623</v>
      </c>
      <c r="BF38" s="89" t="s">
        <v>1623</v>
      </c>
      <c r="BG38" s="89" t="s">
        <v>1623</v>
      </c>
      <c r="BH38" s="105" t="s">
        <v>1623</v>
      </c>
      <c r="BI38" s="251"/>
      <c r="BJ38" s="252"/>
      <c r="BK38" s="252"/>
      <c r="BL38" s="259"/>
      <c r="BM38" s="230" t="str">
        <f>IF(CD38&lt;&gt;"",IF(ISNUMBER(CD38),(CD38-CB38)*IF(AE38&lt;0,1,-1),"nan"),"")</f>
        <v/>
      </c>
      <c r="BN38" s="230" t="str">
        <f>IF(CE38&lt;&gt;"",IF(ISNUMBER(CE38),CE38/CC38,"nan"),"")</f>
        <v/>
      </c>
      <c r="BO38" s="261"/>
      <c r="BP38" s="231" t="str">
        <f>IF(CL38&lt;&gt;"",IF(ISNUMBER(CL38),(CL38-CJ38)*IF(AO38&lt;0,1,-1),"nan"),"")</f>
        <v/>
      </c>
      <c r="BQ38" s="231" t="str">
        <f>IF(CM38&lt;&gt;"",IF(ISNUMBER(CM38),CM38/CK38,"nan"),"")</f>
        <v/>
      </c>
      <c r="BR38" s="263"/>
      <c r="BS38" s="232" t="str">
        <f>IF(CT38&lt;&gt;"",IF(ISNUMBER(CT38),(CT38-CR38)*IF(AY38&lt;0,1,-1),"nan"),"")</f>
        <v/>
      </c>
      <c r="BT38" s="232" t="str">
        <f>IF(CU38&lt;&gt;"",IF(ISNUMBER(CU38),CU38/CS38,"nan"),"")</f>
        <v/>
      </c>
      <c r="BU38" s="230"/>
      <c r="BV38" s="230"/>
      <c r="BW38" s="231"/>
      <c r="BX38" s="231"/>
      <c r="BY38" s="232"/>
      <c r="BZ38" s="235"/>
      <c r="CA38" s="257"/>
      <c r="CB38" s="233"/>
      <c r="CC38" s="230"/>
      <c r="CD38" s="230"/>
      <c r="CE38" s="230"/>
      <c r="CF38" s="230"/>
      <c r="CG38" s="230"/>
      <c r="CH38" s="230"/>
      <c r="CI38" s="230"/>
      <c r="CJ38" s="231"/>
      <c r="CK38" s="231"/>
      <c r="CL38" s="231"/>
      <c r="CM38" s="231"/>
      <c r="CN38" s="231"/>
      <c r="CO38" s="231"/>
      <c r="CP38" s="231"/>
      <c r="CQ38" s="231"/>
      <c r="CR38" s="232"/>
      <c r="CS38" s="232"/>
      <c r="CT38" s="232"/>
      <c r="CU38" s="232"/>
      <c r="CV38" s="232"/>
      <c r="CW38" s="232"/>
      <c r="CX38" s="232"/>
      <c r="CY38" s="234"/>
      <c r="CZ38" s="106"/>
      <c r="DA38" s="106"/>
      <c r="DB38" s="106"/>
      <c r="DC38" s="106"/>
      <c r="DD38" s="106"/>
      <c r="DE38" s="106"/>
      <c r="DF38" s="92"/>
      <c r="DG38" s="107"/>
      <c r="DH38" s="107"/>
      <c r="DI38" s="107"/>
      <c r="DJ38" s="107"/>
      <c r="DK38" s="107"/>
      <c r="DL38" s="107"/>
      <c r="DM38" s="110"/>
      <c r="DN38" s="110"/>
      <c r="DO38" s="110"/>
      <c r="DP38" s="110"/>
      <c r="DQ38" s="110"/>
      <c r="DR38" s="110"/>
      <c r="DS38" s="110"/>
      <c r="DT38" s="110"/>
      <c r="DU38" s="497"/>
      <c r="DV38" s="497"/>
      <c r="DW38" s="497"/>
      <c r="DX38" s="497"/>
      <c r="DY38" s="497"/>
      <c r="DZ38" s="497"/>
      <c r="EA38" s="108"/>
      <c r="EB38" s="565"/>
      <c r="EC38" s="565"/>
      <c r="ED38" s="565"/>
      <c r="EE38" s="565"/>
      <c r="EF38" s="565"/>
      <c r="EG38" s="565"/>
      <c r="EH38" s="565"/>
      <c r="EI38" s="565"/>
      <c r="EJ38" s="565"/>
      <c r="EK38" s="565"/>
      <c r="EL38" s="565"/>
      <c r="EM38" s="565"/>
      <c r="EN38" s="565"/>
      <c r="EO38" s="565"/>
      <c r="EP38" s="565"/>
      <c r="EQ38" s="565"/>
      <c r="ER38" s="565"/>
      <c r="ES38" s="565"/>
      <c r="ET38" s="565"/>
      <c r="EU38" s="565"/>
      <c r="EV38" s="565"/>
      <c r="EW38" s="565"/>
      <c r="EX38" s="494"/>
      <c r="EY38" s="121"/>
      <c r="EZ38" s="296"/>
      <c r="FA38" s="83"/>
      <c r="FB38" s="126"/>
      <c r="FC38" s="505"/>
      <c r="FD38" s="505"/>
      <c r="FE38" s="116"/>
      <c r="FF38" s="116"/>
      <c r="FG38" s="116"/>
      <c r="FH38" s="116"/>
      <c r="FI38" s="116"/>
      <c r="FJ38" s="116"/>
      <c r="FK38" s="116"/>
      <c r="FL38" s="116"/>
      <c r="FM38" s="116"/>
      <c r="FN38" s="116"/>
    </row>
    <row r="39" spans="1:171" ht="13.7" customHeight="1" x14ac:dyDescent="0.2">
      <c r="A39" s="100">
        <v>20130521</v>
      </c>
      <c r="B39" s="100">
        <v>2</v>
      </c>
      <c r="C39" s="74">
        <v>9</v>
      </c>
      <c r="D39" s="74">
        <v>2</v>
      </c>
      <c r="E39" s="74">
        <v>18</v>
      </c>
      <c r="F39" s="74">
        <v>17</v>
      </c>
      <c r="G39" s="75">
        <v>2</v>
      </c>
      <c r="H39" s="435">
        <v>0.2</v>
      </c>
      <c r="I39" s="73">
        <v>12982</v>
      </c>
      <c r="J39" s="101" t="s">
        <v>117</v>
      </c>
      <c r="K39" s="102" t="str">
        <f>IF(B39=2,"Z:\Data\MOOG\HeTao\raw\",IF(B39=5,"Z:\Data\MOOG\Polo\raw\",""))</f>
        <v>Z:\Data\MOOG\HeTao\raw\</v>
      </c>
      <c r="L39" s="103" t="s">
        <v>292</v>
      </c>
      <c r="M39" s="569" t="str">
        <f>IF(NOT(ISERROR(FIND("Training_dt",W39))),"'Plot Psychometric_HH_dt_yuchen'",IF(NOT(ISERROR(FIND("Training",W39))),"'Plot Psychometric_HH'",IF(NOT(ISERROR(FIND("1DAT",W39))),"'Plot Tuning Azimuth_HH'",IF(NOT(ISERROR(FIND("HD_dt",W39))),"'Plot HeadingDiscimination_PSTH_HH_dt_yuchen'",IF(NOT(ISERROR(FIND("HD",W39))),"'Plot HeadingDiscimination_PSTH_HH'",IF(NOT(ISERROR(FIND("MemSac",W39))),"'Memory Saccade Analysis_HH'",IF(NOT(ISERROR(FIND("DelSac",W39))),"'Memory Saccade Analysis_HH'",IF(NOT(ISERROR(FIND("u-stim",W39))),"'Plot Microstim_HH'",""))))))))</f>
        <v>'Plot HeadingDiscimination_PSTH_HH'</v>
      </c>
      <c r="N39" s="573">
        <v>1</v>
      </c>
      <c r="O39" s="584">
        <v>-1</v>
      </c>
      <c r="P39" s="590">
        <v>4</v>
      </c>
      <c r="Q39" s="590">
        <f>IF(B39=2,60,310)</f>
        <v>60</v>
      </c>
      <c r="R39" s="590">
        <v>5</v>
      </c>
      <c r="S39" s="590">
        <f>IF(B39=2,60,-190)</f>
        <v>60</v>
      </c>
      <c r="T39" s="590">
        <v>1</v>
      </c>
      <c r="U39" s="590">
        <f>IF(Z39&lt;&gt;"",IF(NOT(ISERROR(FIND("SU",Z39))),VALUE(RIGHT(Z39,1))+4,IF(NOT(ISERROR(FIND("MU20",Z39))),20,IF(NOT(ISERROR(FIND("MU21",Z39))),21,IF(NOT(ISERROR(FIND("MU2",Z39))),2,1)))),"")</f>
        <v>5</v>
      </c>
      <c r="V39" s="583"/>
      <c r="W39" s="170" t="s">
        <v>1896</v>
      </c>
      <c r="X39" s="192" t="s">
        <v>570</v>
      </c>
      <c r="Y39" s="219">
        <f>IF(NOT(ISERROR(FIND("MU=SU",X39))),1,IF(Z39&lt;&gt;"",IF(NOT(ISERROR(FIND("SU",Z39))),1,0),""))</f>
        <v>1</v>
      </c>
      <c r="Z39" s="217" t="s">
        <v>43</v>
      </c>
      <c r="AA39" s="218">
        <v>16085</v>
      </c>
      <c r="AB39" s="77">
        <v>20.009599999999999</v>
      </c>
      <c r="AC39" s="78" t="s">
        <v>293</v>
      </c>
      <c r="AD39" s="511"/>
      <c r="AE39" s="91" t="s">
        <v>1623</v>
      </c>
      <c r="AF39" s="79" t="s">
        <v>1623</v>
      </c>
      <c r="AG39" s="79" t="s">
        <v>1623</v>
      </c>
      <c r="AH39" s="80" t="s">
        <v>1623</v>
      </c>
      <c r="AI39" s="81" t="s">
        <v>1623</v>
      </c>
      <c r="AJ39" s="81" t="s">
        <v>1623</v>
      </c>
      <c r="AK39" s="81" t="s">
        <v>1623</v>
      </c>
      <c r="AL39" s="81" t="s">
        <v>1623</v>
      </c>
      <c r="AM39" s="81" t="s">
        <v>1623</v>
      </c>
      <c r="AN39" s="81" t="s">
        <v>1623</v>
      </c>
      <c r="AO39" s="83">
        <v>-93.615200000000002</v>
      </c>
      <c r="AP39" s="83">
        <v>0.66637100000000005</v>
      </c>
      <c r="AQ39" s="83">
        <v>0.63298900000000002</v>
      </c>
      <c r="AR39" s="84">
        <v>8.8708899999999996E-32</v>
      </c>
      <c r="AS39" s="85">
        <v>-6.4285800000000002</v>
      </c>
      <c r="AT39" s="85">
        <v>-2.4532400000000001</v>
      </c>
      <c r="AU39" s="85">
        <v>-102.248</v>
      </c>
      <c r="AV39" s="85">
        <v>216.922</v>
      </c>
      <c r="AW39" s="104" t="s">
        <v>289</v>
      </c>
      <c r="AX39" s="86" t="s">
        <v>290</v>
      </c>
      <c r="AY39" s="87" t="s">
        <v>1623</v>
      </c>
      <c r="AZ39" s="87" t="s">
        <v>1623</v>
      </c>
      <c r="BA39" s="87" t="s">
        <v>1623</v>
      </c>
      <c r="BB39" s="88" t="s">
        <v>1623</v>
      </c>
      <c r="BC39" s="89" t="s">
        <v>1623</v>
      </c>
      <c r="BD39" s="89" t="s">
        <v>1623</v>
      </c>
      <c r="BE39" s="89" t="s">
        <v>1623</v>
      </c>
      <c r="BF39" s="89" t="s">
        <v>1623</v>
      </c>
      <c r="BG39" s="89" t="s">
        <v>1623</v>
      </c>
      <c r="BH39" s="105" t="s">
        <v>1623</v>
      </c>
      <c r="BI39" s="251"/>
      <c r="BJ39" s="252"/>
      <c r="BK39" s="252"/>
      <c r="BL39" s="230"/>
      <c r="BM39" s="230" t="str">
        <f>IF(CD39&lt;&gt;"",IF(ISNUMBER(CD39),(CD39-CB39)*IF(AE39&lt;0,1,-1),"nan"),"")</f>
        <v/>
      </c>
      <c r="BN39" s="230" t="str">
        <f>IF(CE39&lt;&gt;"",IF(ISNUMBER(CE39),CE39/CC39,"nan"),"")</f>
        <v/>
      </c>
      <c r="BO39" s="231"/>
      <c r="BP39" s="231" t="str">
        <f>IF(CL39&lt;&gt;"",IF(ISNUMBER(CL39),(CL39-CJ39)*IF(AO39&lt;0,1,-1),"nan"),"")</f>
        <v/>
      </c>
      <c r="BQ39" s="231" t="str">
        <f>IF(CM39&lt;&gt;"",IF(ISNUMBER(CM39),CM39/CK39,"nan"),"")</f>
        <v/>
      </c>
      <c r="BR39" s="232"/>
      <c r="BS39" s="232" t="str">
        <f>IF(CT39&lt;&gt;"",IF(ISNUMBER(CT39),(CT39-CR39)*IF(AY39&lt;0,1,-1),"nan"),"")</f>
        <v/>
      </c>
      <c r="BT39" s="232" t="str">
        <f>IF(CU39&lt;&gt;"",IF(ISNUMBER(CU39),CU39/CS39,"nan"),"")</f>
        <v/>
      </c>
      <c r="BU39" s="230"/>
      <c r="BV39" s="230"/>
      <c r="BW39" s="231"/>
      <c r="BX39" s="231"/>
      <c r="BY39" s="232"/>
      <c r="BZ39" s="235"/>
      <c r="CA39" s="257"/>
      <c r="CB39" s="233"/>
      <c r="CC39" s="230"/>
      <c r="CD39" s="230"/>
      <c r="CE39" s="230"/>
      <c r="CF39" s="230"/>
      <c r="CG39" s="230"/>
      <c r="CH39" s="230"/>
      <c r="CI39" s="230"/>
      <c r="CJ39" s="231"/>
      <c r="CK39" s="231"/>
      <c r="CL39" s="231"/>
      <c r="CM39" s="231"/>
      <c r="CN39" s="231"/>
      <c r="CO39" s="231"/>
      <c r="CP39" s="231"/>
      <c r="CQ39" s="231"/>
      <c r="CR39" s="232"/>
      <c r="CS39" s="232"/>
      <c r="CT39" s="232"/>
      <c r="CU39" s="232"/>
      <c r="CV39" s="232"/>
      <c r="CW39" s="232"/>
      <c r="CX39" s="232"/>
      <c r="CY39" s="234"/>
      <c r="CZ39" s="106">
        <v>0</v>
      </c>
      <c r="DA39" s="106">
        <v>0</v>
      </c>
      <c r="DC39" s="106"/>
      <c r="DD39" s="106"/>
      <c r="DE39" s="106"/>
      <c r="DF39" s="92"/>
      <c r="DG39" s="107">
        <v>17</v>
      </c>
      <c r="DH39" s="107" t="s">
        <v>2414</v>
      </c>
      <c r="DI39" s="107" t="s">
        <v>1615</v>
      </c>
      <c r="DJ39" s="107" t="s">
        <v>70</v>
      </c>
      <c r="DK39" s="107">
        <v>1.93601</v>
      </c>
      <c r="DL39" s="107">
        <v>-0.96030499999999996</v>
      </c>
      <c r="DM39" s="110" t="s">
        <v>70</v>
      </c>
      <c r="DN39" s="110" t="s">
        <v>70</v>
      </c>
      <c r="DO39" s="110" t="s">
        <v>70</v>
      </c>
      <c r="DP39" s="110" t="s">
        <v>70</v>
      </c>
      <c r="DQ39" s="110">
        <v>0.46031699999999998</v>
      </c>
      <c r="DR39" s="110">
        <v>0.44983000000000001</v>
      </c>
      <c r="DS39" s="110" t="s">
        <v>70</v>
      </c>
      <c r="DT39" s="110" t="s">
        <v>70</v>
      </c>
      <c r="DU39" s="497"/>
      <c r="DV39" s="497"/>
      <c r="DW39" s="497"/>
      <c r="DX39" s="497"/>
      <c r="DY39" s="497"/>
      <c r="DZ39" s="497"/>
      <c r="EA39" s="205" t="s">
        <v>1243</v>
      </c>
      <c r="EB39" s="99"/>
      <c r="EC39" s="99"/>
      <c r="ED39" s="99"/>
      <c r="EE39" s="99"/>
      <c r="EF39" s="99"/>
      <c r="EG39" s="99"/>
      <c r="EH39" s="99"/>
      <c r="EI39" s="99"/>
      <c r="EJ39" s="99"/>
      <c r="EK39" s="99"/>
      <c r="EL39" s="99"/>
      <c r="EM39" s="99"/>
      <c r="EN39" s="99"/>
      <c r="EO39" s="99"/>
      <c r="EP39" s="99"/>
      <c r="EQ39" s="99"/>
      <c r="ER39" s="99"/>
      <c r="ES39" s="99"/>
      <c r="ET39" s="99"/>
      <c r="EU39" s="99"/>
      <c r="EV39" s="99"/>
      <c r="EW39" s="99"/>
      <c r="EX39" s="119"/>
      <c r="EY39" s="121"/>
      <c r="EZ39" s="296"/>
      <c r="FA39" s="83">
        <v>17</v>
      </c>
      <c r="FB39" s="126">
        <v>20</v>
      </c>
      <c r="FC39" s="123" t="s">
        <v>70</v>
      </c>
      <c r="FD39" s="123" t="s">
        <v>70</v>
      </c>
      <c r="FE39" s="116">
        <v>1.93601</v>
      </c>
      <c r="FF39" s="116">
        <v>-0.96030499999999996</v>
      </c>
      <c r="FG39" s="116" t="s">
        <v>70</v>
      </c>
      <c r="FH39" s="116" t="s">
        <v>70</v>
      </c>
      <c r="FI39" s="116" t="s">
        <v>70</v>
      </c>
      <c r="FJ39" s="116" t="s">
        <v>70</v>
      </c>
      <c r="FK39" s="116" t="s">
        <v>2078</v>
      </c>
      <c r="FL39" s="116" t="s">
        <v>2077</v>
      </c>
      <c r="FM39" s="116" t="s">
        <v>70</v>
      </c>
      <c r="FN39" s="116" t="s">
        <v>70</v>
      </c>
      <c r="FO39" s="3" t="s">
        <v>1243</v>
      </c>
    </row>
    <row r="40" spans="1:171" ht="13.7" customHeight="1" x14ac:dyDescent="0.2">
      <c r="A40" s="100">
        <v>20130522</v>
      </c>
      <c r="B40" s="100">
        <v>2</v>
      </c>
      <c r="C40" s="74">
        <v>10</v>
      </c>
      <c r="D40" s="74">
        <v>2</v>
      </c>
      <c r="E40" s="74">
        <v>18</v>
      </c>
      <c r="F40" s="74">
        <v>7</v>
      </c>
      <c r="G40" s="75">
        <v>1.7</v>
      </c>
      <c r="H40" s="435">
        <v>0.2</v>
      </c>
      <c r="I40" s="73">
        <v>5659</v>
      </c>
      <c r="J40" s="101" t="s">
        <v>708</v>
      </c>
      <c r="K40" s="102" t="str">
        <f>IF(B40=2,"Z:\Data\MOOG\HeTao\raw\",IF(B40=5,"Z:\Data\MOOG\Polo\raw\",""))</f>
        <v>Z:\Data\MOOG\HeTao\raw\</v>
      </c>
      <c r="L40" s="265" t="s">
        <v>294</v>
      </c>
      <c r="M40" s="569" t="str">
        <f>IF(NOT(ISERROR(FIND("Training_dt",W40))),"'Plot Psychometric_HH_dt_yuchen'",IF(NOT(ISERROR(FIND("Training",W40))),"'Plot Psychometric_HH'",IF(NOT(ISERROR(FIND("1DAT",W40))),"'Plot Tuning Azimuth_HH'",IF(NOT(ISERROR(FIND("HD_dt",W40))),"'Plot HeadingDiscimination_PSTH_HH_dt_yuchen'",IF(NOT(ISERROR(FIND("HD",W40))),"'Plot HeadingDiscimination_PSTH_HH'",IF(NOT(ISERROR(FIND("MemSac",W40))),"'Memory Saccade Analysis_HH'",IF(NOT(ISERROR(FIND("DelSac",W40))),"'Memory Saccade Analysis_HH'",IF(NOT(ISERROR(FIND("u-stim",W40))),"'Plot Microstim_HH'",""))))))))</f>
        <v>'Plot Tuning Azimuth_HH'</v>
      </c>
      <c r="N40" s="573">
        <v>1</v>
      </c>
      <c r="O40" s="584">
        <v>-1</v>
      </c>
      <c r="P40" s="590">
        <v>4</v>
      </c>
      <c r="Q40" s="590">
        <f>IF(B40=2,60,310)</f>
        <v>60</v>
      </c>
      <c r="R40" s="590">
        <v>5</v>
      </c>
      <c r="S40" s="590">
        <f>IF(B40=2,60,-190)</f>
        <v>60</v>
      </c>
      <c r="T40" s="590">
        <v>1</v>
      </c>
      <c r="U40" s="590">
        <f>IF(Z40&lt;&gt;"",IF(NOT(ISERROR(FIND("SU",Z40))),VALUE(RIGHT(Z40,1))+4,IF(NOT(ISERROR(FIND("MU20",Z40))),20,IF(NOT(ISERROR(FIND("MU21",Z40))),21,IF(NOT(ISERROR(FIND("MU2",Z40))),2,1)))),"")</f>
        <v>5</v>
      </c>
      <c r="V40" s="583"/>
      <c r="W40" s="170" t="s">
        <v>147</v>
      </c>
      <c r="X40" s="192"/>
      <c r="Y40" s="219">
        <f>IF(NOT(ISERROR(FIND("MU=SU",X40))),1,IF(Z40&lt;&gt;"",IF(NOT(ISERROR(FIND("SU",Z40))),1,0),""))</f>
        <v>1</v>
      </c>
      <c r="Z40" s="217" t="s">
        <v>43</v>
      </c>
      <c r="AA40" s="218">
        <v>1219</v>
      </c>
      <c r="AB40" s="77">
        <v>19.6755</v>
      </c>
      <c r="AC40" s="78" t="s">
        <v>295</v>
      </c>
      <c r="AD40" s="198" t="s">
        <v>298</v>
      </c>
      <c r="AE40" s="91" t="s">
        <v>1623</v>
      </c>
      <c r="AF40" s="79" t="s">
        <v>1623</v>
      </c>
      <c r="AG40" s="79" t="s">
        <v>1623</v>
      </c>
      <c r="AH40" s="80" t="s">
        <v>1623</v>
      </c>
      <c r="AI40" s="81" t="s">
        <v>1623</v>
      </c>
      <c r="AJ40" s="81" t="s">
        <v>1623</v>
      </c>
      <c r="AK40" s="81" t="s">
        <v>1623</v>
      </c>
      <c r="AL40" s="81" t="s">
        <v>1623</v>
      </c>
      <c r="AM40" s="81" t="s">
        <v>1623</v>
      </c>
      <c r="AN40" s="81" t="s">
        <v>1623</v>
      </c>
      <c r="AO40" s="83">
        <v>-81.134299999999996</v>
      </c>
      <c r="AP40" s="83">
        <v>0.57233599999999996</v>
      </c>
      <c r="AQ40" s="83">
        <v>0.32252399999999998</v>
      </c>
      <c r="AR40" s="84">
        <v>1.49806E-2</v>
      </c>
      <c r="AS40" s="85">
        <v>-0.42699599999999999</v>
      </c>
      <c r="AT40" s="85">
        <v>-1.49071</v>
      </c>
      <c r="AU40" s="85">
        <v>-91.553200000000004</v>
      </c>
      <c r="AV40" s="85">
        <v>82.028700000000001</v>
      </c>
      <c r="AW40" s="104" t="s">
        <v>296</v>
      </c>
      <c r="AX40" s="86" t="s">
        <v>297</v>
      </c>
      <c r="AY40" s="87" t="s">
        <v>1623</v>
      </c>
      <c r="AZ40" s="87" t="s">
        <v>1623</v>
      </c>
      <c r="BA40" s="87" t="s">
        <v>1623</v>
      </c>
      <c r="BB40" s="88" t="s">
        <v>1623</v>
      </c>
      <c r="BC40" s="89" t="s">
        <v>1623</v>
      </c>
      <c r="BD40" s="89" t="s">
        <v>1623</v>
      </c>
      <c r="BE40" s="89" t="s">
        <v>1623</v>
      </c>
      <c r="BF40" s="89" t="s">
        <v>1623</v>
      </c>
      <c r="BG40" s="89" t="s">
        <v>1623</v>
      </c>
      <c r="BH40" s="105" t="s">
        <v>1623</v>
      </c>
      <c r="BI40" s="251"/>
      <c r="BJ40" s="252"/>
      <c r="BK40" s="252"/>
      <c r="BL40" s="259"/>
      <c r="BM40" s="230" t="str">
        <f>IF(CD40&lt;&gt;"",IF(ISNUMBER(CD40),(CD40-CB40)*IF(AE40&lt;0,1,-1),"nan"),"")</f>
        <v/>
      </c>
      <c r="BN40" s="230" t="str">
        <f>IF(CE40&lt;&gt;"",IF(ISNUMBER(CE40),CE40/CC40,"nan"),"")</f>
        <v/>
      </c>
      <c r="BO40" s="261"/>
      <c r="BP40" s="231" t="str">
        <f>IF(CL40&lt;&gt;"",IF(ISNUMBER(CL40),(CL40-CJ40)*IF(AO40&lt;0,1,-1),"nan"),"")</f>
        <v/>
      </c>
      <c r="BQ40" s="231" t="str">
        <f>IF(CM40&lt;&gt;"",IF(ISNUMBER(CM40),CM40/CK40,"nan"),"")</f>
        <v/>
      </c>
      <c r="BR40" s="263"/>
      <c r="BS40" s="232" t="str">
        <f>IF(CT40&lt;&gt;"",IF(ISNUMBER(CT40),(CT40-CR40)*IF(AY40&lt;0,1,-1),"nan"),"")</f>
        <v/>
      </c>
      <c r="BT40" s="232" t="str">
        <f>IF(CU40&lt;&gt;"",IF(ISNUMBER(CU40),CU40/CS40,"nan"),"")</f>
        <v/>
      </c>
      <c r="BU40" s="230"/>
      <c r="BV40" s="230"/>
      <c r="BW40" s="231"/>
      <c r="BX40" s="231"/>
      <c r="BY40" s="232"/>
      <c r="BZ40" s="235"/>
      <c r="CA40" s="257"/>
      <c r="CB40" s="233"/>
      <c r="CC40" s="230"/>
      <c r="CD40" s="230"/>
      <c r="CE40" s="230"/>
      <c r="CF40" s="230"/>
      <c r="CG40" s="230"/>
      <c r="CH40" s="230"/>
      <c r="CI40" s="230"/>
      <c r="CJ40" s="231"/>
      <c r="CK40" s="231"/>
      <c r="CL40" s="231"/>
      <c r="CM40" s="231"/>
      <c r="CN40" s="231"/>
      <c r="CO40" s="231"/>
      <c r="CP40" s="231"/>
      <c r="CQ40" s="231"/>
      <c r="CR40" s="232"/>
      <c r="CS40" s="232"/>
      <c r="CT40" s="232"/>
      <c r="CU40" s="232"/>
      <c r="CV40" s="232"/>
      <c r="CW40" s="232"/>
      <c r="CX40" s="232"/>
      <c r="CY40" s="234"/>
      <c r="DA40" s="106"/>
      <c r="DC40" s="106"/>
      <c r="DD40" s="106"/>
      <c r="DE40" s="106"/>
      <c r="DF40" s="92"/>
      <c r="DG40" s="107"/>
      <c r="DH40" s="107"/>
      <c r="DI40" s="107"/>
      <c r="DJ40" s="107"/>
      <c r="DK40" s="107"/>
      <c r="DL40" s="107"/>
      <c r="DM40" s="110"/>
      <c r="DN40" s="110"/>
      <c r="DO40" s="110"/>
      <c r="DP40" s="110"/>
      <c r="DQ40" s="110"/>
      <c r="DR40" s="110"/>
      <c r="DS40" s="110"/>
      <c r="DT40" s="110"/>
      <c r="DU40" s="497"/>
      <c r="DV40" s="497"/>
      <c r="DW40" s="497"/>
      <c r="DX40" s="497"/>
      <c r="DY40" s="497"/>
      <c r="DZ40" s="497"/>
      <c r="EA40" s="108"/>
      <c r="EB40" s="565"/>
      <c r="EC40" s="565"/>
      <c r="ED40" s="565"/>
      <c r="EE40" s="565"/>
      <c r="EF40" s="565"/>
      <c r="EG40" s="565"/>
      <c r="EH40" s="565"/>
      <c r="EI40" s="565"/>
      <c r="EJ40" s="565"/>
      <c r="EK40" s="565"/>
      <c r="EL40" s="565"/>
      <c r="EM40" s="565"/>
      <c r="EN40" s="565"/>
      <c r="EO40" s="565"/>
      <c r="EP40" s="565"/>
      <c r="EQ40" s="565"/>
      <c r="ER40" s="565"/>
      <c r="ES40" s="565"/>
      <c r="ET40" s="565"/>
      <c r="EU40" s="565"/>
      <c r="EV40" s="565"/>
      <c r="EW40" s="565"/>
      <c r="EX40" s="494"/>
      <c r="EY40" s="121"/>
      <c r="EZ40" s="296"/>
      <c r="FA40" s="83"/>
      <c r="FC40" s="505"/>
      <c r="FD40" s="505"/>
      <c r="FO40" s="3"/>
    </row>
    <row r="41" spans="1:171" ht="13.7" customHeight="1" x14ac:dyDescent="0.2">
      <c r="A41" s="100">
        <v>20130522</v>
      </c>
      <c r="B41" s="100">
        <v>2</v>
      </c>
      <c r="C41" s="74">
        <v>10</v>
      </c>
      <c r="D41" s="74">
        <v>2</v>
      </c>
      <c r="E41" s="74">
        <v>18</v>
      </c>
      <c r="F41" s="74">
        <v>6</v>
      </c>
      <c r="G41" s="75">
        <v>1.7</v>
      </c>
      <c r="H41" s="435">
        <v>0</v>
      </c>
      <c r="I41" s="73">
        <v>10826</v>
      </c>
      <c r="J41" s="101" t="s">
        <v>708</v>
      </c>
      <c r="K41" s="102" t="str">
        <f>IF(B41=2,"Z:\Data\MOOG\HeTao\raw\",IF(B41=5,"Z:\Data\MOOG\Polo\raw\",""))</f>
        <v>Z:\Data\MOOG\HeTao\raw\</v>
      </c>
      <c r="L41" s="103" t="s">
        <v>299</v>
      </c>
      <c r="M41" s="569" t="str">
        <f>IF(NOT(ISERROR(FIND("Training_dt",W41))),"'Plot Psychometric_HH_dt_yuchen'",IF(NOT(ISERROR(FIND("Training",W41))),"'Plot Psychometric_HH'",IF(NOT(ISERROR(FIND("1DAT",W41))),"'Plot Tuning Azimuth_HH'",IF(NOT(ISERROR(FIND("HD_dt",W41))),"'Plot HeadingDiscimination_PSTH_HH_dt_yuchen'",IF(NOT(ISERROR(FIND("HD",W41))),"'Plot HeadingDiscimination_PSTH_HH'",IF(NOT(ISERROR(FIND("MemSac",W41))),"'Memory Saccade Analysis_HH'",IF(NOT(ISERROR(FIND("DelSac",W41))),"'Memory Saccade Analysis_HH'",IF(NOT(ISERROR(FIND("u-stim",W41))),"'Plot Microstim_HH'",""))))))))</f>
        <v>'Plot Tuning Azimuth_HH'</v>
      </c>
      <c r="N41" s="573">
        <v>1</v>
      </c>
      <c r="O41" s="584">
        <v>-1</v>
      </c>
      <c r="P41" s="590">
        <v>4</v>
      </c>
      <c r="Q41" s="590">
        <f>IF(B41=2,60,310)</f>
        <v>60</v>
      </c>
      <c r="R41" s="590">
        <v>5</v>
      </c>
      <c r="S41" s="590">
        <f>IF(B41=2,60,-190)</f>
        <v>60</v>
      </c>
      <c r="T41" s="590">
        <v>1</v>
      </c>
      <c r="U41" s="590">
        <f>IF(Z41&lt;&gt;"",IF(NOT(ISERROR(FIND("SU",Z41))),VALUE(RIGHT(Z41,1))+4,IF(NOT(ISERROR(FIND("MU20",Z41))),20,IF(NOT(ISERROR(FIND("MU21",Z41))),21,IF(NOT(ISERROR(FIND("MU2",Z41))),2,1)))),"")</f>
        <v>6</v>
      </c>
      <c r="V41" s="583"/>
      <c r="W41" s="170" t="s">
        <v>147</v>
      </c>
      <c r="X41" s="192"/>
      <c r="Y41" s="219">
        <f>IF(NOT(ISERROR(FIND("MU=SU",X41))),1,IF(Z41&lt;&gt;"",IF(NOT(ISERROR(FIND("SU",Z41))),1,0),""))</f>
        <v>1</v>
      </c>
      <c r="Z41" s="217" t="s">
        <v>46</v>
      </c>
      <c r="AA41" s="218">
        <v>8265</v>
      </c>
      <c r="AB41" s="77">
        <v>18.321300000000001</v>
      </c>
      <c r="AC41" s="78" t="s">
        <v>300</v>
      </c>
      <c r="AD41" s="198" t="s">
        <v>303</v>
      </c>
      <c r="AE41" s="91" t="s">
        <v>1623</v>
      </c>
      <c r="AF41" s="79" t="s">
        <v>1623</v>
      </c>
      <c r="AG41" s="79" t="s">
        <v>1623</v>
      </c>
      <c r="AH41" s="80" t="s">
        <v>1623</v>
      </c>
      <c r="AI41" s="81" t="s">
        <v>1623</v>
      </c>
      <c r="AJ41" s="81" t="s">
        <v>1623</v>
      </c>
      <c r="AK41" s="81" t="s">
        <v>1623</v>
      </c>
      <c r="AL41" s="81" t="s">
        <v>1623</v>
      </c>
      <c r="AM41" s="81" t="s">
        <v>1623</v>
      </c>
      <c r="AN41" s="81" t="s">
        <v>1623</v>
      </c>
      <c r="AO41" s="83">
        <v>-108.842</v>
      </c>
      <c r="AP41" s="83">
        <v>0.55680700000000005</v>
      </c>
      <c r="AQ41" s="83">
        <v>7.4871300000000002E-2</v>
      </c>
      <c r="AR41" s="84">
        <v>0.105154</v>
      </c>
      <c r="AS41" s="85">
        <v>-1.1211899999999999</v>
      </c>
      <c r="AT41" s="85">
        <v>-1.27</v>
      </c>
      <c r="AU41" s="85">
        <v>-136.19499999999999</v>
      </c>
      <c r="AV41" s="85">
        <v>79.125299999999996</v>
      </c>
      <c r="AW41" s="104" t="s">
        <v>301</v>
      </c>
      <c r="AX41" s="86" t="s">
        <v>302</v>
      </c>
      <c r="AY41" s="87" t="s">
        <v>1623</v>
      </c>
      <c r="AZ41" s="87" t="s">
        <v>1623</v>
      </c>
      <c r="BA41" s="87" t="s">
        <v>1623</v>
      </c>
      <c r="BB41" s="88" t="s">
        <v>1623</v>
      </c>
      <c r="BC41" s="89" t="s">
        <v>1623</v>
      </c>
      <c r="BD41" s="89" t="s">
        <v>1623</v>
      </c>
      <c r="BE41" s="89" t="s">
        <v>1623</v>
      </c>
      <c r="BF41" s="89" t="s">
        <v>1623</v>
      </c>
      <c r="BG41" s="89" t="s">
        <v>1623</v>
      </c>
      <c r="BH41" s="105" t="s">
        <v>1623</v>
      </c>
      <c r="BI41" s="251"/>
      <c r="BJ41" s="252"/>
      <c r="BK41" s="252"/>
      <c r="BL41" s="259"/>
      <c r="BM41" s="230" t="str">
        <f>IF(CD41&lt;&gt;"",IF(ISNUMBER(CD41),(CD41-CB41)*IF(AE41&lt;0,1,-1),"nan"),"")</f>
        <v/>
      </c>
      <c r="BN41" s="230" t="str">
        <f>IF(CE41&lt;&gt;"",IF(ISNUMBER(CE41),CE41/CC41,"nan"),"")</f>
        <v/>
      </c>
      <c r="BO41" s="261"/>
      <c r="BP41" s="231" t="str">
        <f>IF(CL41&lt;&gt;"",IF(ISNUMBER(CL41),(CL41-CJ41)*IF(AO41&lt;0,1,-1),"nan"),"")</f>
        <v/>
      </c>
      <c r="BQ41" s="231" t="str">
        <f>IF(CM41&lt;&gt;"",IF(ISNUMBER(CM41),CM41/CK41,"nan"),"")</f>
        <v/>
      </c>
      <c r="BR41" s="263"/>
      <c r="BS41" s="232" t="str">
        <f>IF(CT41&lt;&gt;"",IF(ISNUMBER(CT41),(CT41-CR41)*IF(AY41&lt;0,1,-1),"nan"),"")</f>
        <v/>
      </c>
      <c r="BT41" s="232" t="str">
        <f>IF(CU41&lt;&gt;"",IF(ISNUMBER(CU41),CU41/CS41,"nan"),"")</f>
        <v/>
      </c>
      <c r="BU41" s="230"/>
      <c r="BV41" s="230"/>
      <c r="BW41" s="231"/>
      <c r="BX41" s="231"/>
      <c r="BY41" s="232"/>
      <c r="BZ41" s="235"/>
      <c r="CA41" s="257"/>
      <c r="CB41" s="233"/>
      <c r="CC41" s="230"/>
      <c r="CD41" s="230"/>
      <c r="CE41" s="230"/>
      <c r="CF41" s="230"/>
      <c r="CG41" s="230"/>
      <c r="CH41" s="230"/>
      <c r="CI41" s="230"/>
      <c r="CJ41" s="231"/>
      <c r="CK41" s="231"/>
      <c r="CL41" s="231"/>
      <c r="CM41" s="231"/>
      <c r="CN41" s="231"/>
      <c r="CO41" s="231"/>
      <c r="CP41" s="231"/>
      <c r="CQ41" s="231"/>
      <c r="CR41" s="232"/>
      <c r="CS41" s="232"/>
      <c r="CT41" s="232"/>
      <c r="CU41" s="232"/>
      <c r="CV41" s="232"/>
      <c r="CW41" s="232"/>
      <c r="CX41" s="232"/>
      <c r="CY41" s="234"/>
      <c r="DA41" s="106"/>
      <c r="DC41" s="106"/>
      <c r="DD41" s="106"/>
      <c r="DE41" s="106"/>
      <c r="DF41" s="92"/>
      <c r="DG41" s="107"/>
      <c r="DH41" s="107"/>
      <c r="DI41" s="107"/>
      <c r="DJ41" s="107"/>
      <c r="DK41" s="107"/>
      <c r="DL41" s="107"/>
      <c r="DM41" s="110"/>
      <c r="DN41" s="110"/>
      <c r="DO41" s="110"/>
      <c r="DP41" s="110"/>
      <c r="DQ41" s="110"/>
      <c r="DR41" s="110"/>
      <c r="DS41" s="110"/>
      <c r="DT41" s="110"/>
      <c r="DU41" s="497"/>
      <c r="DV41" s="497"/>
      <c r="DW41" s="497"/>
      <c r="DX41" s="497"/>
      <c r="DY41" s="497"/>
      <c r="DZ41" s="497"/>
      <c r="EA41" s="108"/>
      <c r="EB41" s="565"/>
      <c r="EC41" s="565"/>
      <c r="ED41" s="565"/>
      <c r="EE41" s="565"/>
      <c r="EF41" s="565"/>
      <c r="EG41" s="565"/>
      <c r="EH41" s="565"/>
      <c r="EI41" s="565"/>
      <c r="EJ41" s="565"/>
      <c r="EK41" s="565"/>
      <c r="EL41" s="565"/>
      <c r="EM41" s="565"/>
      <c r="EN41" s="565"/>
      <c r="EO41" s="565"/>
      <c r="EP41" s="565"/>
      <c r="EQ41" s="565"/>
      <c r="ER41" s="565"/>
      <c r="ES41" s="565"/>
      <c r="ET41" s="565"/>
      <c r="EU41" s="565"/>
      <c r="EV41" s="565"/>
      <c r="EW41" s="565"/>
      <c r="EX41" s="494"/>
      <c r="EY41" s="121"/>
      <c r="EZ41" s="296"/>
      <c r="FA41" s="83"/>
      <c r="FC41" s="505"/>
      <c r="FD41" s="505"/>
      <c r="FO41" s="3"/>
    </row>
    <row r="42" spans="1:171" ht="13.7" customHeight="1" x14ac:dyDescent="0.2">
      <c r="A42" s="100">
        <v>20130524</v>
      </c>
      <c r="B42" s="100">
        <v>2</v>
      </c>
      <c r="C42" s="74">
        <v>11</v>
      </c>
      <c r="D42" s="74">
        <v>2</v>
      </c>
      <c r="E42" s="74">
        <v>18</v>
      </c>
      <c r="F42" s="74">
        <v>4</v>
      </c>
      <c r="G42" s="75">
        <v>1.6</v>
      </c>
      <c r="H42" s="435">
        <v>0.5</v>
      </c>
      <c r="I42" s="73">
        <v>9000</v>
      </c>
      <c r="J42" s="101" t="s">
        <v>708</v>
      </c>
      <c r="K42" s="102" t="str">
        <f>IF(B42=2,"Z:\Data\MOOG\HeTao\raw\",IF(B42=5,"Z:\Data\MOOG\Polo\raw\",""))</f>
        <v>Z:\Data\MOOG\HeTao\raw\</v>
      </c>
      <c r="L42" s="103" t="s">
        <v>304</v>
      </c>
      <c r="M42" s="569" t="str">
        <f>IF(NOT(ISERROR(FIND("Training_dt",W42))),"'Plot Psychometric_HH_dt_yuchen'",IF(NOT(ISERROR(FIND("Training",W42))),"'Plot Psychometric_HH'",IF(NOT(ISERROR(FIND("1DAT",W42))),"'Plot Tuning Azimuth_HH'",IF(NOT(ISERROR(FIND("HD_dt",W42))),"'Plot HeadingDiscimination_PSTH_HH_dt_yuchen'",IF(NOT(ISERROR(FIND("HD",W42))),"'Plot HeadingDiscimination_PSTH_HH'",IF(NOT(ISERROR(FIND("MemSac",W42))),"'Memory Saccade Analysis_HH'",IF(NOT(ISERROR(FIND("DelSac",W42))),"'Memory Saccade Analysis_HH'",IF(NOT(ISERROR(FIND("u-stim",W42))),"'Plot Microstim_HH'",""))))))))</f>
        <v/>
      </c>
      <c r="N42" s="573">
        <v>1</v>
      </c>
      <c r="O42" s="584">
        <v>-1</v>
      </c>
      <c r="P42" s="590">
        <v>4</v>
      </c>
      <c r="Q42" s="590">
        <f>IF(B42=2,60,310)</f>
        <v>60</v>
      </c>
      <c r="R42" s="590">
        <v>5</v>
      </c>
      <c r="S42" s="590">
        <f>IF(B42=2,60,-190)</f>
        <v>60</v>
      </c>
      <c r="T42" s="590">
        <v>1</v>
      </c>
      <c r="U42" s="590">
        <f>IF(Z42&lt;&gt;"",IF(NOT(ISERROR(FIND("SU",Z42))),VALUE(RIGHT(Z42,1))+4,IF(NOT(ISERROR(FIND("MU20",Z42))),20,IF(NOT(ISERROR(FIND("MU21",Z42))),21,IF(NOT(ISERROR(FIND("MU2",Z42))),2,1)))),"")</f>
        <v>5</v>
      </c>
      <c r="V42" s="583"/>
      <c r="W42" s="170" t="s">
        <v>357</v>
      </c>
      <c r="X42" s="192" t="s">
        <v>312</v>
      </c>
      <c r="Y42" s="219">
        <f>IF(NOT(ISERROR(FIND("MU=SU",X42))),1,IF(Z42&lt;&gt;"",IF(NOT(ISERROR(FIND("SU",Z42))),1,0),""))</f>
        <v>1</v>
      </c>
      <c r="Z42" s="217" t="s">
        <v>43</v>
      </c>
      <c r="AA42" s="218">
        <v>1166</v>
      </c>
      <c r="AB42" s="77">
        <v>25.001000000000001</v>
      </c>
      <c r="AC42" s="78" t="s">
        <v>308</v>
      </c>
      <c r="AD42" s="198" t="s">
        <v>311</v>
      </c>
      <c r="AE42" s="91" t="s">
        <v>1623</v>
      </c>
      <c r="AF42" s="79" t="s">
        <v>1623</v>
      </c>
      <c r="AG42" s="79" t="s">
        <v>1623</v>
      </c>
      <c r="AH42" s="80" t="s">
        <v>1623</v>
      </c>
      <c r="AI42" s="81" t="s">
        <v>1623</v>
      </c>
      <c r="AJ42" s="81" t="s">
        <v>1623</v>
      </c>
      <c r="AK42" s="81" t="s">
        <v>1623</v>
      </c>
      <c r="AL42" s="81" t="s">
        <v>1623</v>
      </c>
      <c r="AM42" s="81" t="s">
        <v>1623</v>
      </c>
      <c r="AN42" s="81" t="s">
        <v>1623</v>
      </c>
      <c r="AO42" s="83">
        <v>-77.699999999999989</v>
      </c>
      <c r="AP42" s="83">
        <v>0.52800000000000002</v>
      </c>
      <c r="AQ42" s="83">
        <v>0.1522</v>
      </c>
      <c r="AR42" s="84">
        <v>4.9430000000000002E-2</v>
      </c>
      <c r="AS42" s="85"/>
      <c r="AT42" s="85"/>
      <c r="AU42" s="85"/>
      <c r="AV42" s="85"/>
      <c r="AW42" s="104"/>
      <c r="AX42" s="86"/>
      <c r="AY42" s="87" t="s">
        <v>1623</v>
      </c>
      <c r="AZ42" s="87" t="s">
        <v>1623</v>
      </c>
      <c r="BA42" s="87" t="s">
        <v>1623</v>
      </c>
      <c r="BB42" s="88" t="s">
        <v>1623</v>
      </c>
      <c r="BC42" s="89" t="s">
        <v>1623</v>
      </c>
      <c r="BD42" s="89" t="s">
        <v>1623</v>
      </c>
      <c r="BE42" s="89" t="s">
        <v>1623</v>
      </c>
      <c r="BF42" s="89" t="s">
        <v>1623</v>
      </c>
      <c r="BG42" s="89" t="s">
        <v>1623</v>
      </c>
      <c r="BH42" s="105" t="s">
        <v>1623</v>
      </c>
      <c r="BI42" s="251"/>
      <c r="BJ42" s="252"/>
      <c r="BK42" s="252"/>
      <c r="BL42" s="230"/>
      <c r="BM42" s="230" t="str">
        <f>IF(CD42&lt;&gt;"",IF(ISNUMBER(CD42),(CD42-CB42)*IF(AE42&lt;0,1,-1),"nan"),"")</f>
        <v/>
      </c>
      <c r="BN42" s="230" t="str">
        <f>IF(CE42&lt;&gt;"",IF(ISNUMBER(CE42),CE42/CC42,"nan"),"")</f>
        <v/>
      </c>
      <c r="BO42" s="231"/>
      <c r="BP42" s="231" t="str">
        <f>IF(CL42&lt;&gt;"",IF(ISNUMBER(CL42),(CL42-CJ42)*IF(AO42&lt;0,1,-1),"nan"),"")</f>
        <v/>
      </c>
      <c r="BQ42" s="231" t="str">
        <f>IF(CM42&lt;&gt;"",IF(ISNUMBER(CM42),CM42/CK42,"nan"),"")</f>
        <v/>
      </c>
      <c r="BR42" s="232"/>
      <c r="BS42" s="232" t="str">
        <f>IF(CT42&lt;&gt;"",IF(ISNUMBER(CT42),(CT42-CR42)*IF(AY42&lt;0,1,-1),"nan"),"")</f>
        <v/>
      </c>
      <c r="BT42" s="232" t="str">
        <f>IF(CU42&lt;&gt;"",IF(ISNUMBER(CU42),CU42/CS42,"nan"),"")</f>
        <v/>
      </c>
      <c r="BU42" s="230"/>
      <c r="BV42" s="230"/>
      <c r="BW42" s="231"/>
      <c r="BX42" s="231"/>
      <c r="BY42" s="232"/>
      <c r="BZ42" s="235"/>
      <c r="CA42" s="257"/>
      <c r="CB42" s="233"/>
      <c r="CC42" s="230"/>
      <c r="CD42" s="230"/>
      <c r="CE42" s="230"/>
      <c r="CF42" s="230"/>
      <c r="CG42" s="230"/>
      <c r="CH42" s="230"/>
      <c r="CI42" s="230"/>
      <c r="CJ42" s="231"/>
      <c r="CK42" s="231"/>
      <c r="CL42" s="231"/>
      <c r="CM42" s="231"/>
      <c r="CN42" s="231"/>
      <c r="CO42" s="231"/>
      <c r="CP42" s="231"/>
      <c r="CQ42" s="231"/>
      <c r="CR42" s="232"/>
      <c r="CS42" s="232"/>
      <c r="CT42" s="232"/>
      <c r="CU42" s="232"/>
      <c r="CV42" s="232"/>
      <c r="CW42" s="232"/>
      <c r="CX42" s="232"/>
      <c r="CY42" s="234"/>
      <c r="DA42" s="106"/>
      <c r="DC42" s="106"/>
      <c r="DD42" s="106"/>
      <c r="DE42" s="498"/>
      <c r="DF42" s="92"/>
      <c r="DG42" s="107"/>
      <c r="DH42" s="107"/>
      <c r="DI42" s="107"/>
      <c r="DJ42" s="107"/>
      <c r="DK42" s="107"/>
      <c r="DL42" s="107"/>
      <c r="DM42" s="110"/>
      <c r="DN42" s="110"/>
      <c r="DO42" s="110"/>
      <c r="DP42" s="110"/>
      <c r="DQ42" s="110"/>
      <c r="DR42" s="110"/>
      <c r="DS42" s="110"/>
      <c r="DT42" s="110"/>
      <c r="DU42" s="497"/>
      <c r="DV42" s="497"/>
      <c r="DW42" s="497"/>
      <c r="DX42" s="497"/>
      <c r="DY42" s="497"/>
      <c r="DZ42" s="497"/>
      <c r="EA42" s="108"/>
      <c r="EB42" s="565"/>
      <c r="EC42" s="565"/>
      <c r="ED42" s="565"/>
      <c r="EE42" s="565"/>
      <c r="EF42" s="565"/>
      <c r="EG42" s="565"/>
      <c r="EH42" s="565"/>
      <c r="EI42" s="565"/>
      <c r="EJ42" s="565"/>
      <c r="EK42" s="565"/>
      <c r="EL42" s="565"/>
      <c r="EM42" s="565"/>
      <c r="EN42" s="565"/>
      <c r="EO42" s="565"/>
      <c r="EP42" s="565"/>
      <c r="EQ42" s="565"/>
      <c r="ER42" s="565"/>
      <c r="ES42" s="565"/>
      <c r="ET42" s="565"/>
      <c r="EU42" s="565"/>
      <c r="EV42" s="565"/>
      <c r="EW42" s="565"/>
      <c r="EX42" s="494"/>
      <c r="EY42" s="121"/>
      <c r="EZ42" s="296"/>
      <c r="FA42" s="83"/>
      <c r="FC42" s="505"/>
      <c r="FD42" s="505"/>
      <c r="FO42" s="3"/>
    </row>
    <row r="43" spans="1:171" ht="13.7" customHeight="1" x14ac:dyDescent="0.2">
      <c r="A43" s="100">
        <v>20130524</v>
      </c>
      <c r="B43" s="100">
        <v>2</v>
      </c>
      <c r="C43" s="74">
        <v>11</v>
      </c>
      <c r="D43" s="74">
        <v>2</v>
      </c>
      <c r="E43" s="74">
        <v>18</v>
      </c>
      <c r="F43" s="74">
        <v>4</v>
      </c>
      <c r="G43" s="75">
        <v>1.6</v>
      </c>
      <c r="H43" s="435">
        <v>0.5</v>
      </c>
      <c r="I43" s="73">
        <v>9000</v>
      </c>
      <c r="J43" s="101" t="s">
        <v>708</v>
      </c>
      <c r="K43" s="102" t="str">
        <f>IF(B43=2,"Z:\Data\MOOG\HeTao\raw\",IF(B43=5,"Z:\Data\MOOG\Polo\raw\",""))</f>
        <v>Z:\Data\MOOG\HeTao\raw\</v>
      </c>
      <c r="L43" s="103" t="s">
        <v>304</v>
      </c>
      <c r="M43" s="569" t="str">
        <f>IF(NOT(ISERROR(FIND("Training_dt",W43))),"'Plot Psychometric_HH_dt_yuchen'",IF(NOT(ISERROR(FIND("Training",W43))),"'Plot Psychometric_HH'",IF(NOT(ISERROR(FIND("1DAT",W43))),"'Plot Tuning Azimuth_HH'",IF(NOT(ISERROR(FIND("HD_dt",W43))),"'Plot HeadingDiscimination_PSTH_HH_dt_yuchen'",IF(NOT(ISERROR(FIND("HD",W43))),"'Plot HeadingDiscimination_PSTH_HH'",IF(NOT(ISERROR(FIND("MemSac",W43))),"'Memory Saccade Analysis_HH'",IF(NOT(ISERROR(FIND("DelSac",W43))),"'Memory Saccade Analysis_HH'",IF(NOT(ISERROR(FIND("u-stim",W43))),"'Plot Microstim_HH'",""))))))))</f>
        <v/>
      </c>
      <c r="N43" s="573">
        <v>1</v>
      </c>
      <c r="O43" s="584">
        <v>-1</v>
      </c>
      <c r="P43" s="590">
        <v>4</v>
      </c>
      <c r="Q43" s="590">
        <f>IF(B43=2,60,310)</f>
        <v>60</v>
      </c>
      <c r="R43" s="590">
        <v>5</v>
      </c>
      <c r="S43" s="590">
        <f>IF(B43=2,60,-190)</f>
        <v>60</v>
      </c>
      <c r="T43" s="590">
        <v>1</v>
      </c>
      <c r="U43" s="590">
        <f>IF(Z43&lt;&gt;"",IF(NOT(ISERROR(FIND("SU",Z43))),VALUE(RIGHT(Z43,1))+4,IF(NOT(ISERROR(FIND("MU20",Z43))),20,IF(NOT(ISERROR(FIND("MU21",Z43))),21,IF(NOT(ISERROR(FIND("MU2",Z43))),2,1)))),"")</f>
        <v>6</v>
      </c>
      <c r="V43" s="583"/>
      <c r="W43" s="170" t="s">
        <v>357</v>
      </c>
      <c r="X43" s="192"/>
      <c r="Y43" s="219">
        <f>IF(NOT(ISERROR(FIND("MU=SU",X43))),1,IF(Z43&lt;&gt;"",IF(NOT(ISERROR(FIND("SU",Z43))),1,0),""))</f>
        <v>1</v>
      </c>
      <c r="Z43" s="217" t="s">
        <v>46</v>
      </c>
      <c r="AA43" s="218">
        <v>933</v>
      </c>
      <c r="AB43" s="77">
        <v>14.4971</v>
      </c>
      <c r="AC43" s="78" t="s">
        <v>309</v>
      </c>
      <c r="AD43" s="198" t="s">
        <v>311</v>
      </c>
      <c r="AE43" s="91" t="s">
        <v>1623</v>
      </c>
      <c r="AF43" s="79" t="s">
        <v>1623</v>
      </c>
      <c r="AG43" s="79" t="s">
        <v>1623</v>
      </c>
      <c r="AH43" s="80" t="s">
        <v>1623</v>
      </c>
      <c r="AI43" s="81" t="s">
        <v>1623</v>
      </c>
      <c r="AJ43" s="81" t="s">
        <v>1623</v>
      </c>
      <c r="AK43" s="81" t="s">
        <v>1623</v>
      </c>
      <c r="AL43" s="81" t="s">
        <v>1623</v>
      </c>
      <c r="AM43" s="81" t="s">
        <v>1623</v>
      </c>
      <c r="AN43" s="81" t="s">
        <v>1623</v>
      </c>
      <c r="AO43" s="83">
        <v>142.30000000000001</v>
      </c>
      <c r="AP43" s="83">
        <v>0.56940000000000002</v>
      </c>
      <c r="AQ43" s="83">
        <v>0.38</v>
      </c>
      <c r="AR43" s="84">
        <v>0.33679999999999999</v>
      </c>
      <c r="AS43" s="85"/>
      <c r="AT43" s="85"/>
      <c r="AU43" s="85"/>
      <c r="AV43" s="85"/>
      <c r="AW43" s="104"/>
      <c r="AX43" s="86"/>
      <c r="AY43" s="87" t="s">
        <v>1623</v>
      </c>
      <c r="AZ43" s="87" t="s">
        <v>1623</v>
      </c>
      <c r="BA43" s="87" t="s">
        <v>1623</v>
      </c>
      <c r="BB43" s="88" t="s">
        <v>1623</v>
      </c>
      <c r="BC43" s="89" t="s">
        <v>1623</v>
      </c>
      <c r="BD43" s="89" t="s">
        <v>1623</v>
      </c>
      <c r="BE43" s="89" t="s">
        <v>1623</v>
      </c>
      <c r="BF43" s="89" t="s">
        <v>1623</v>
      </c>
      <c r="BG43" s="89" t="s">
        <v>1623</v>
      </c>
      <c r="BH43" s="105" t="s">
        <v>1623</v>
      </c>
      <c r="BI43" s="251"/>
      <c r="BJ43" s="252"/>
      <c r="BK43" s="252"/>
      <c r="BL43" s="230"/>
      <c r="BM43" s="230" t="str">
        <f>IF(CD43&lt;&gt;"",IF(ISNUMBER(CD43),(CD43-CB43)*IF(AE43&lt;0,1,-1),"nan"),"")</f>
        <v/>
      </c>
      <c r="BN43" s="230" t="str">
        <f>IF(CE43&lt;&gt;"",IF(ISNUMBER(CE43),CE43/CC43,"nan"),"")</f>
        <v/>
      </c>
      <c r="BO43" s="231"/>
      <c r="BP43" s="231" t="str">
        <f>IF(CL43&lt;&gt;"",IF(ISNUMBER(CL43),(CL43-CJ43)*IF(AO43&lt;0,1,-1),"nan"),"")</f>
        <v/>
      </c>
      <c r="BQ43" s="231" t="str">
        <f>IF(CM43&lt;&gt;"",IF(ISNUMBER(CM43),CM43/CK43,"nan"),"")</f>
        <v/>
      </c>
      <c r="BR43" s="232"/>
      <c r="BS43" s="232" t="str">
        <f>IF(CT43&lt;&gt;"",IF(ISNUMBER(CT43),(CT43-CR43)*IF(AY43&lt;0,1,-1),"nan"),"")</f>
        <v/>
      </c>
      <c r="BT43" s="232" t="str">
        <f>IF(CU43&lt;&gt;"",IF(ISNUMBER(CU43),CU43/CS43,"nan"),"")</f>
        <v/>
      </c>
      <c r="BU43" s="230"/>
      <c r="BV43" s="230"/>
      <c r="BW43" s="231"/>
      <c r="BX43" s="231"/>
      <c r="BY43" s="232"/>
      <c r="BZ43" s="235"/>
      <c r="CA43" s="257"/>
      <c r="CB43" s="233"/>
      <c r="CC43" s="230"/>
      <c r="CD43" s="230"/>
      <c r="CE43" s="230"/>
      <c r="CF43" s="230"/>
      <c r="CG43" s="230"/>
      <c r="CH43" s="230"/>
      <c r="CI43" s="230"/>
      <c r="CJ43" s="231"/>
      <c r="CK43" s="231"/>
      <c r="CL43" s="231"/>
      <c r="CM43" s="231"/>
      <c r="CN43" s="231"/>
      <c r="CO43" s="231"/>
      <c r="CP43" s="231"/>
      <c r="CQ43" s="231"/>
      <c r="CR43" s="232"/>
      <c r="CS43" s="232"/>
      <c r="CT43" s="232"/>
      <c r="CU43" s="232"/>
      <c r="CV43" s="232"/>
      <c r="CW43" s="232"/>
      <c r="CX43" s="232"/>
      <c r="CY43" s="234"/>
      <c r="DA43" s="106"/>
      <c r="DC43" s="106"/>
      <c r="DD43" s="106"/>
      <c r="DE43" s="106"/>
      <c r="DF43" s="92"/>
      <c r="DG43" s="107"/>
      <c r="DH43" s="107"/>
      <c r="DI43" s="107"/>
      <c r="DJ43" s="107"/>
      <c r="DK43" s="107"/>
      <c r="DL43" s="107"/>
      <c r="DM43" s="110"/>
      <c r="DN43" s="110"/>
      <c r="DO43" s="110"/>
      <c r="DP43" s="110"/>
      <c r="DQ43" s="110"/>
      <c r="DR43" s="110"/>
      <c r="DS43" s="110"/>
      <c r="DT43" s="110"/>
      <c r="DU43" s="497"/>
      <c r="DV43" s="497"/>
      <c r="DW43" s="497"/>
      <c r="DX43" s="497"/>
      <c r="DY43" s="497"/>
      <c r="DZ43" s="497"/>
      <c r="EA43" s="108"/>
      <c r="EB43" s="565"/>
      <c r="EC43" s="565"/>
      <c r="ED43" s="565"/>
      <c r="EE43" s="565"/>
      <c r="EF43" s="565"/>
      <c r="EG43" s="565"/>
      <c r="EH43" s="565"/>
      <c r="EI43" s="565"/>
      <c r="EJ43" s="565"/>
      <c r="EK43" s="565"/>
      <c r="EL43" s="565"/>
      <c r="EM43" s="565"/>
      <c r="EN43" s="565"/>
      <c r="EO43" s="565"/>
      <c r="EP43" s="565"/>
      <c r="EQ43" s="565"/>
      <c r="ER43" s="565"/>
      <c r="ES43" s="565"/>
      <c r="ET43" s="565"/>
      <c r="EU43" s="565"/>
      <c r="EV43" s="565"/>
      <c r="EW43" s="565"/>
      <c r="EX43" s="494"/>
      <c r="EY43" s="121"/>
      <c r="EZ43" s="296"/>
      <c r="FA43" s="83"/>
      <c r="FC43" s="505"/>
      <c r="FD43" s="505"/>
      <c r="FO43" s="3"/>
    </row>
    <row r="44" spans="1:171" ht="13.7" customHeight="1" x14ac:dyDescent="0.2">
      <c r="A44" s="100">
        <v>20130524</v>
      </c>
      <c r="B44" s="100">
        <v>2</v>
      </c>
      <c r="C44" s="74">
        <v>11</v>
      </c>
      <c r="D44" s="74">
        <v>2</v>
      </c>
      <c r="E44" s="74">
        <v>18</v>
      </c>
      <c r="F44" s="74">
        <v>4</v>
      </c>
      <c r="G44" s="75">
        <v>1.6</v>
      </c>
      <c r="H44" s="435">
        <v>0.5</v>
      </c>
      <c r="I44" s="73">
        <v>9000</v>
      </c>
      <c r="J44" s="101" t="s">
        <v>708</v>
      </c>
      <c r="K44" s="102" t="str">
        <f>IF(B44=2,"Z:\Data\MOOG\HeTao\raw\",IF(B44=5,"Z:\Data\MOOG\Polo\raw\",""))</f>
        <v>Z:\Data\MOOG\HeTao\raw\</v>
      </c>
      <c r="L44" s="103" t="s">
        <v>304</v>
      </c>
      <c r="M44" s="569" t="str">
        <f>IF(NOT(ISERROR(FIND("Training_dt",W44))),"'Plot Psychometric_HH_dt_yuchen'",IF(NOT(ISERROR(FIND("Training",W44))),"'Plot Psychometric_HH'",IF(NOT(ISERROR(FIND("1DAT",W44))),"'Plot Tuning Azimuth_HH'",IF(NOT(ISERROR(FIND("HD_dt",W44))),"'Plot HeadingDiscimination_PSTH_HH_dt_yuchen'",IF(NOT(ISERROR(FIND("HD",W44))),"'Plot HeadingDiscimination_PSTH_HH'",IF(NOT(ISERROR(FIND("MemSac",W44))),"'Memory Saccade Analysis_HH'",IF(NOT(ISERROR(FIND("DelSac",W44))),"'Memory Saccade Analysis_HH'",IF(NOT(ISERROR(FIND("u-stim",W44))),"'Plot Microstim_HH'",""))))))))</f>
        <v/>
      </c>
      <c r="N44" s="573">
        <v>1</v>
      </c>
      <c r="O44" s="584">
        <v>-1</v>
      </c>
      <c r="P44" s="590">
        <v>4</v>
      </c>
      <c r="Q44" s="590">
        <f>IF(B44=2,60,310)</f>
        <v>60</v>
      </c>
      <c r="R44" s="590">
        <v>5</v>
      </c>
      <c r="S44" s="590">
        <f>IF(B44=2,60,-190)</f>
        <v>60</v>
      </c>
      <c r="T44" s="590">
        <v>1</v>
      </c>
      <c r="U44" s="590">
        <f>IF(Z44&lt;&gt;"",IF(NOT(ISERROR(FIND("SU",Z44))),VALUE(RIGHT(Z44,1))+4,IF(NOT(ISERROR(FIND("MU20",Z44))),20,IF(NOT(ISERROR(FIND("MU21",Z44))),21,IF(NOT(ISERROR(FIND("MU2",Z44))),2,1)))),"")</f>
        <v>7</v>
      </c>
      <c r="V44" s="583"/>
      <c r="W44" s="170" t="s">
        <v>357</v>
      </c>
      <c r="X44" s="192"/>
      <c r="Y44" s="219">
        <f>IF(NOT(ISERROR(FIND("MU=SU",X44))),1,IF(Z44&lt;&gt;"",IF(NOT(ISERROR(FIND("SU",Z44))),1,0),""))</f>
        <v>1</v>
      </c>
      <c r="Z44" s="217" t="s">
        <v>306</v>
      </c>
      <c r="AA44" s="218">
        <v>7683</v>
      </c>
      <c r="AB44" s="77">
        <v>7.0988300000000004</v>
      </c>
      <c r="AC44" s="78" t="s">
        <v>310</v>
      </c>
      <c r="AD44" s="198" t="s">
        <v>311</v>
      </c>
      <c r="AE44" s="91" t="s">
        <v>1623</v>
      </c>
      <c r="AF44" s="79" t="s">
        <v>1623</v>
      </c>
      <c r="AG44" s="79" t="s">
        <v>1623</v>
      </c>
      <c r="AH44" s="80" t="s">
        <v>1623</v>
      </c>
      <c r="AI44" s="81" t="s">
        <v>1623</v>
      </c>
      <c r="AJ44" s="81" t="s">
        <v>1623</v>
      </c>
      <c r="AK44" s="81" t="s">
        <v>1623</v>
      </c>
      <c r="AL44" s="81" t="s">
        <v>1623</v>
      </c>
      <c r="AM44" s="81" t="s">
        <v>1623</v>
      </c>
      <c r="AN44" s="81" t="s">
        <v>1623</v>
      </c>
      <c r="AO44" s="83">
        <v>-100.80000000000001</v>
      </c>
      <c r="AP44" s="83">
        <v>0.51559999999999995</v>
      </c>
      <c r="AQ44" s="83">
        <v>0.1313</v>
      </c>
      <c r="AR44" s="482">
        <v>0.2888</v>
      </c>
      <c r="AS44" s="483"/>
      <c r="AT44" s="483"/>
      <c r="AU44" s="483"/>
      <c r="AV44" s="483"/>
      <c r="AW44" s="496"/>
      <c r="AX44" s="484"/>
      <c r="AY44" s="87" t="s">
        <v>1623</v>
      </c>
      <c r="AZ44" s="87" t="s">
        <v>1623</v>
      </c>
      <c r="BA44" s="87" t="s">
        <v>1623</v>
      </c>
      <c r="BB44" s="88" t="s">
        <v>1623</v>
      </c>
      <c r="BC44" s="89" t="s">
        <v>1623</v>
      </c>
      <c r="BD44" s="89" t="s">
        <v>1623</v>
      </c>
      <c r="BE44" s="89" t="s">
        <v>1623</v>
      </c>
      <c r="BF44" s="89" t="s">
        <v>1623</v>
      </c>
      <c r="BG44" s="89" t="s">
        <v>1623</v>
      </c>
      <c r="BH44" s="105" t="s">
        <v>1623</v>
      </c>
      <c r="BI44" s="251"/>
      <c r="BJ44" s="252"/>
      <c r="BK44" s="252"/>
      <c r="BL44" s="230"/>
      <c r="BM44" s="230" t="str">
        <f>IF(CD44&lt;&gt;"",IF(ISNUMBER(CD44),(CD44-CB44)*IF(AE44&lt;0,1,-1),"nan"),"")</f>
        <v/>
      </c>
      <c r="BN44" s="230" t="str">
        <f>IF(CE44&lt;&gt;"",IF(ISNUMBER(CE44),CE44/CC44,"nan"),"")</f>
        <v/>
      </c>
      <c r="BO44" s="231"/>
      <c r="BP44" s="231" t="str">
        <f>IF(CL44&lt;&gt;"",IF(ISNUMBER(CL44),(CL44-CJ44)*IF(AO44&lt;0,1,-1),"nan"),"")</f>
        <v/>
      </c>
      <c r="BQ44" s="231" t="str">
        <f>IF(CM44&lt;&gt;"",IF(ISNUMBER(CM44),CM44/CK44,"nan"),"")</f>
        <v/>
      </c>
      <c r="BR44" s="232"/>
      <c r="BS44" s="232" t="str">
        <f>IF(CT44&lt;&gt;"",IF(ISNUMBER(CT44),(CT44-CR44)*IF(AY44&lt;0,1,-1),"nan"),"")</f>
        <v/>
      </c>
      <c r="BT44" s="232" t="str">
        <f>IF(CU44&lt;&gt;"",IF(ISNUMBER(CU44),CU44/CS44,"nan"),"")</f>
        <v/>
      </c>
      <c r="BU44" s="230"/>
      <c r="BV44" s="230"/>
      <c r="BW44" s="231"/>
      <c r="BX44" s="231"/>
      <c r="BY44" s="232"/>
      <c r="BZ44" s="235"/>
      <c r="CA44" s="257"/>
      <c r="CB44" s="233"/>
      <c r="CC44" s="230"/>
      <c r="CD44" s="230"/>
      <c r="CE44" s="230"/>
      <c r="CF44" s="230"/>
      <c r="CG44" s="230"/>
      <c r="CH44" s="230"/>
      <c r="CI44" s="230"/>
      <c r="CJ44" s="231"/>
      <c r="CK44" s="231"/>
      <c r="CL44" s="231"/>
      <c r="CM44" s="231"/>
      <c r="CN44" s="231"/>
      <c r="CO44" s="231"/>
      <c r="CP44" s="231"/>
      <c r="CQ44" s="231"/>
      <c r="CR44" s="232"/>
      <c r="CS44" s="232"/>
      <c r="CT44" s="232"/>
      <c r="CU44" s="232"/>
      <c r="CV44" s="232"/>
      <c r="CW44" s="232"/>
      <c r="CX44" s="232"/>
      <c r="CY44" s="234"/>
      <c r="DA44" s="106"/>
      <c r="DC44" s="106"/>
      <c r="DD44" s="106"/>
      <c r="DE44" s="106"/>
      <c r="DF44" s="92"/>
      <c r="DG44" s="107"/>
      <c r="DH44" s="107"/>
      <c r="DI44" s="107"/>
      <c r="DJ44" s="107"/>
      <c r="DK44" s="107"/>
      <c r="DL44" s="107"/>
      <c r="DM44" s="110"/>
      <c r="DN44" s="110"/>
      <c r="DO44" s="110"/>
      <c r="DP44" s="110"/>
      <c r="DQ44" s="110"/>
      <c r="DR44" s="110"/>
      <c r="DS44" s="110"/>
      <c r="DT44" s="110"/>
      <c r="DU44" s="497"/>
      <c r="DV44" s="497"/>
      <c r="DW44" s="497"/>
      <c r="DX44" s="497"/>
      <c r="DY44" s="497"/>
      <c r="DZ44" s="497"/>
      <c r="EA44" s="108"/>
      <c r="EB44" s="565"/>
      <c r="EC44" s="565"/>
      <c r="ED44" s="565"/>
      <c r="EE44" s="565"/>
      <c r="EF44" s="565"/>
      <c r="EG44" s="565"/>
      <c r="EH44" s="565"/>
      <c r="EI44" s="565"/>
      <c r="EJ44" s="565"/>
      <c r="EK44" s="565"/>
      <c r="EL44" s="565"/>
      <c r="EM44" s="565"/>
      <c r="EN44" s="565"/>
      <c r="EO44" s="565"/>
      <c r="EP44" s="565"/>
      <c r="EQ44" s="565"/>
      <c r="ER44" s="565"/>
      <c r="ES44" s="565"/>
      <c r="ET44" s="565"/>
      <c r="EU44" s="565"/>
      <c r="EV44" s="565"/>
      <c r="EW44" s="565"/>
      <c r="EX44" s="494"/>
      <c r="EY44" s="121"/>
      <c r="EZ44" s="296"/>
      <c r="FA44" s="83"/>
      <c r="FC44" s="505"/>
      <c r="FD44" s="505"/>
      <c r="FO44" s="3"/>
    </row>
    <row r="45" spans="1:171" ht="13.7" customHeight="1" x14ac:dyDescent="0.2">
      <c r="A45" s="100">
        <v>20130527</v>
      </c>
      <c r="B45" s="100">
        <v>2</v>
      </c>
      <c r="C45" s="74">
        <v>12</v>
      </c>
      <c r="D45" s="74">
        <v>2</v>
      </c>
      <c r="E45" s="74">
        <v>16</v>
      </c>
      <c r="F45" s="74">
        <v>15</v>
      </c>
      <c r="G45" s="75">
        <v>1.8</v>
      </c>
      <c r="H45" s="435">
        <v>0.5</v>
      </c>
      <c r="I45" s="73">
        <v>13262</v>
      </c>
      <c r="J45" s="101" t="s">
        <v>117</v>
      </c>
      <c r="K45" s="102" t="str">
        <f>IF(B45=2,"Z:\Data\MOOG\HeTao\raw\",IF(B45=5,"Z:\Data\MOOG\Polo\raw\",""))</f>
        <v>Z:\Data\MOOG\HeTao\raw\</v>
      </c>
      <c r="L45" s="103" t="s">
        <v>313</v>
      </c>
      <c r="M45" s="569" t="str">
        <f>IF(NOT(ISERROR(FIND("Training_dt",W45))),"'Plot Psychometric_HH_dt_yuchen'",IF(NOT(ISERROR(FIND("Training",W45))),"'Plot Psychometric_HH'",IF(NOT(ISERROR(FIND("1DAT",W45))),"'Plot Tuning Azimuth_HH'",IF(NOT(ISERROR(FIND("HD_dt",W45))),"'Plot HeadingDiscimination_PSTH_HH_dt_yuchen'",IF(NOT(ISERROR(FIND("HD",W45))),"'Plot HeadingDiscimination_PSTH_HH'",IF(NOT(ISERROR(FIND("MemSac",W45))),"'Memory Saccade Analysis_HH'",IF(NOT(ISERROR(FIND("DelSac",W45))),"'Memory Saccade Analysis_HH'",IF(NOT(ISERROR(FIND("u-stim",W45))),"'Plot Microstim_HH'",""))))))))</f>
        <v>'Plot Tuning Azimuth_HH'</v>
      </c>
      <c r="N45" s="573">
        <v>1</v>
      </c>
      <c r="O45" s="584">
        <v>-1</v>
      </c>
      <c r="P45" s="590">
        <v>4</v>
      </c>
      <c r="Q45" s="590">
        <f>IF(B45=2,60,310)</f>
        <v>60</v>
      </c>
      <c r="R45" s="590">
        <v>5</v>
      </c>
      <c r="S45" s="590">
        <f>IF(B45=2,60,-190)</f>
        <v>60</v>
      </c>
      <c r="T45" s="590">
        <v>1</v>
      </c>
      <c r="U45" s="590">
        <f>IF(Z45&lt;&gt;"",IF(NOT(ISERROR(FIND("SU",Z45))),VALUE(RIGHT(Z45,1))+4,IF(NOT(ISERROR(FIND("MU20",Z45))),20,IF(NOT(ISERROR(FIND("MU21",Z45))),21,IF(NOT(ISERROR(FIND("MU2",Z45))),2,1)))),"")</f>
        <v>5</v>
      </c>
      <c r="V45" s="583"/>
      <c r="W45" s="170" t="s">
        <v>356</v>
      </c>
      <c r="X45" s="192" t="s">
        <v>323</v>
      </c>
      <c r="Y45" s="219">
        <f>IF(NOT(ISERROR(FIND("MU=SU",X45))),1,IF(Z45&lt;&gt;"",IF(NOT(ISERROR(FIND("SU",Z45))),1,0),""))</f>
        <v>1</v>
      </c>
      <c r="Z45" s="217" t="s">
        <v>43</v>
      </c>
      <c r="AA45" s="218">
        <v>10143</v>
      </c>
      <c r="AB45" s="77">
        <v>16.077300000000001</v>
      </c>
      <c r="AC45" s="78" t="s">
        <v>314</v>
      </c>
      <c r="AD45" s="198" t="s">
        <v>320</v>
      </c>
      <c r="AE45" s="91" t="s">
        <v>1623</v>
      </c>
      <c r="AF45" s="79" t="s">
        <v>1623</v>
      </c>
      <c r="AG45" s="79" t="s">
        <v>1623</v>
      </c>
      <c r="AH45" s="80" t="s">
        <v>1623</v>
      </c>
      <c r="AI45" s="81" t="s">
        <v>1623</v>
      </c>
      <c r="AJ45" s="81" t="s">
        <v>1623</v>
      </c>
      <c r="AK45" s="81" t="s">
        <v>1623</v>
      </c>
      <c r="AL45" s="81" t="s">
        <v>1623</v>
      </c>
      <c r="AM45" s="81" t="s">
        <v>1623</v>
      </c>
      <c r="AN45" s="81" t="s">
        <v>1623</v>
      </c>
      <c r="AO45" s="83">
        <v>126.084</v>
      </c>
      <c r="AP45" s="83">
        <v>0.52035799999999999</v>
      </c>
      <c r="AQ45" s="83">
        <v>0.179893</v>
      </c>
      <c r="AR45" s="84">
        <v>1.1078499999999999E-6</v>
      </c>
      <c r="AS45" s="85">
        <v>1.62218</v>
      </c>
      <c r="AT45" s="85">
        <v>0.49985800000000002</v>
      </c>
      <c r="AU45" s="85">
        <v>128.017</v>
      </c>
      <c r="AV45" s="85">
        <v>360</v>
      </c>
      <c r="AW45" s="104" t="s">
        <v>316</v>
      </c>
      <c r="AX45" s="86" t="s">
        <v>317</v>
      </c>
      <c r="AY45" s="87" t="s">
        <v>1623</v>
      </c>
      <c r="AZ45" s="87" t="s">
        <v>1623</v>
      </c>
      <c r="BA45" s="87" t="s">
        <v>1623</v>
      </c>
      <c r="BB45" s="88" t="s">
        <v>1623</v>
      </c>
      <c r="BC45" s="89" t="s">
        <v>1623</v>
      </c>
      <c r="BD45" s="89" t="s">
        <v>1623</v>
      </c>
      <c r="BE45" s="89" t="s">
        <v>1623</v>
      </c>
      <c r="BF45" s="89" t="s">
        <v>1623</v>
      </c>
      <c r="BG45" s="89" t="s">
        <v>1623</v>
      </c>
      <c r="BH45" s="105" t="s">
        <v>1623</v>
      </c>
      <c r="BI45" s="251"/>
      <c r="BJ45" s="252"/>
      <c r="BK45" s="252"/>
      <c r="BL45" s="230"/>
      <c r="BM45" s="230" t="str">
        <f>IF(CD45&lt;&gt;"",IF(ISNUMBER(CD45),(CD45-CB45)*IF(AE45&lt;0,1,-1),"nan"),"")</f>
        <v/>
      </c>
      <c r="BN45" s="230" t="str">
        <f>IF(CE45&lt;&gt;"",IF(ISNUMBER(CE45),CE45/CC45,"nan"),"")</f>
        <v/>
      </c>
      <c r="BO45" s="231"/>
      <c r="BP45" s="231" t="str">
        <f>IF(CL45&lt;&gt;"",IF(ISNUMBER(CL45),(CL45-CJ45)*IF(AO45&lt;0,1,-1),"nan"),"")</f>
        <v/>
      </c>
      <c r="BQ45" s="231" t="str">
        <f>IF(CM45&lt;&gt;"",IF(ISNUMBER(CM45),CM45/CK45,"nan"),"")</f>
        <v/>
      </c>
      <c r="BR45" s="232"/>
      <c r="BS45" s="232" t="str">
        <f>IF(CT45&lt;&gt;"",IF(ISNUMBER(CT45),(CT45-CR45)*IF(AY45&lt;0,1,-1),"nan"),"")</f>
        <v/>
      </c>
      <c r="BT45" s="232" t="str">
        <f>IF(CU45&lt;&gt;"",IF(ISNUMBER(CU45),CU45/CS45,"nan"),"")</f>
        <v/>
      </c>
      <c r="BU45" s="230"/>
      <c r="BV45" s="230"/>
      <c r="BW45" s="231"/>
      <c r="BX45" s="231"/>
      <c r="BY45" s="232"/>
      <c r="BZ45" s="235"/>
      <c r="CA45" s="257"/>
      <c r="CB45" s="233"/>
      <c r="CC45" s="230"/>
      <c r="CD45" s="230"/>
      <c r="CE45" s="230"/>
      <c r="CF45" s="230"/>
      <c r="CG45" s="230"/>
      <c r="CH45" s="230"/>
      <c r="CI45" s="230"/>
      <c r="CJ45" s="231"/>
      <c r="CK45" s="231"/>
      <c r="CL45" s="231"/>
      <c r="CM45" s="231"/>
      <c r="CN45" s="231"/>
      <c r="CO45" s="231"/>
      <c r="CP45" s="231"/>
      <c r="CQ45" s="231"/>
      <c r="CR45" s="232"/>
      <c r="CS45" s="232"/>
      <c r="CT45" s="232"/>
      <c r="CU45" s="232"/>
      <c r="CV45" s="232"/>
      <c r="CW45" s="232"/>
      <c r="CX45" s="232"/>
      <c r="CY45" s="234"/>
      <c r="DA45" s="106"/>
      <c r="DC45" s="106"/>
      <c r="DD45" s="106"/>
      <c r="DE45" s="106"/>
      <c r="DF45" s="92"/>
      <c r="DG45" s="107"/>
      <c r="DH45" s="107"/>
      <c r="DI45" s="107"/>
      <c r="DJ45" s="107"/>
      <c r="DK45" s="107"/>
      <c r="DL45" s="107"/>
      <c r="DM45" s="110"/>
      <c r="DN45" s="110"/>
      <c r="DO45" s="110"/>
      <c r="DP45" s="110"/>
      <c r="DQ45" s="110"/>
      <c r="DR45" s="110"/>
      <c r="DS45" s="110"/>
      <c r="DT45" s="110"/>
      <c r="DU45" s="497"/>
      <c r="DV45" s="497"/>
      <c r="DW45" s="497"/>
      <c r="DX45" s="497"/>
      <c r="DY45" s="497"/>
      <c r="DZ45" s="497"/>
      <c r="EA45" s="98"/>
      <c r="EB45" s="99"/>
      <c r="EC45" s="99"/>
      <c r="ED45" s="99"/>
      <c r="EE45" s="99"/>
      <c r="EF45" s="99"/>
      <c r="EG45" s="99"/>
      <c r="EH45" s="99"/>
      <c r="EI45" s="99"/>
      <c r="EJ45" s="99"/>
      <c r="EK45" s="99"/>
      <c r="EL45" s="99"/>
      <c r="EM45" s="99"/>
      <c r="EN45" s="99"/>
      <c r="EO45" s="99"/>
      <c r="EP45" s="99"/>
      <c r="EQ45" s="99"/>
      <c r="ER45" s="99"/>
      <c r="ES45" s="99"/>
      <c r="ET45" s="99"/>
      <c r="EU45" s="99"/>
      <c r="EV45" s="99"/>
      <c r="EW45" s="99"/>
      <c r="EX45" s="119"/>
      <c r="EY45" s="121"/>
      <c r="EZ45" s="296"/>
      <c r="FA45" s="83"/>
      <c r="FC45" s="505"/>
      <c r="FD45" s="505"/>
      <c r="FO45" s="3"/>
    </row>
    <row r="46" spans="1:171" ht="13.7" customHeight="1" x14ac:dyDescent="0.2">
      <c r="A46" s="100">
        <v>20130527</v>
      </c>
      <c r="B46" s="100">
        <v>2</v>
      </c>
      <c r="C46" s="74">
        <v>12</v>
      </c>
      <c r="D46" s="74">
        <v>2</v>
      </c>
      <c r="E46" s="74">
        <v>16</v>
      </c>
      <c r="F46" s="74">
        <v>15</v>
      </c>
      <c r="G46" s="75">
        <v>1.8</v>
      </c>
      <c r="H46" s="435">
        <v>0.5</v>
      </c>
      <c r="I46" s="73">
        <v>13262</v>
      </c>
      <c r="J46" s="101" t="s">
        <v>117</v>
      </c>
      <c r="K46" s="102" t="str">
        <f>IF(B46=2,"Z:\Data\MOOG\HeTao\raw\",IF(B46=5,"Z:\Data\MOOG\Polo\raw\",""))</f>
        <v>Z:\Data\MOOG\HeTao\raw\</v>
      </c>
      <c r="L46" s="103" t="s">
        <v>313</v>
      </c>
      <c r="M46" s="569" t="str">
        <f>IF(NOT(ISERROR(FIND("Training_dt",W46))),"'Plot Psychometric_HH_dt_yuchen'",IF(NOT(ISERROR(FIND("Training",W46))),"'Plot Psychometric_HH'",IF(NOT(ISERROR(FIND("1DAT",W46))),"'Plot Tuning Azimuth_HH'",IF(NOT(ISERROR(FIND("HD_dt",W46))),"'Plot HeadingDiscimination_PSTH_HH_dt_yuchen'",IF(NOT(ISERROR(FIND("HD",W46))),"'Plot HeadingDiscimination_PSTH_HH'",IF(NOT(ISERROR(FIND("MemSac",W46))),"'Memory Saccade Analysis_HH'",IF(NOT(ISERROR(FIND("DelSac",W46))),"'Memory Saccade Analysis_HH'",IF(NOT(ISERROR(FIND("u-stim",W46))),"'Plot Microstim_HH'",""))))))))</f>
        <v>'Plot Tuning Azimuth_HH'</v>
      </c>
      <c r="N46" s="573">
        <v>1</v>
      </c>
      <c r="O46" s="584">
        <v>-1</v>
      </c>
      <c r="P46" s="590">
        <v>4</v>
      </c>
      <c r="Q46" s="590">
        <f>IF(B46=2,60,310)</f>
        <v>60</v>
      </c>
      <c r="R46" s="590">
        <v>5</v>
      </c>
      <c r="S46" s="590">
        <f>IF(B46=2,60,-190)</f>
        <v>60</v>
      </c>
      <c r="T46" s="590">
        <v>1</v>
      </c>
      <c r="U46" s="590">
        <f>IF(Z46&lt;&gt;"",IF(NOT(ISERROR(FIND("SU",Z46))),VALUE(RIGHT(Z46,1))+4,IF(NOT(ISERROR(FIND("MU20",Z46))),20,IF(NOT(ISERROR(FIND("MU21",Z46))),21,IF(NOT(ISERROR(FIND("MU2",Z46))),2,1)))),"")</f>
        <v>6</v>
      </c>
      <c r="V46" s="583"/>
      <c r="W46" s="170" t="s">
        <v>356</v>
      </c>
      <c r="X46" s="192" t="s">
        <v>321</v>
      </c>
      <c r="Y46" s="219">
        <f>IF(NOT(ISERROR(FIND("MU=SU",X46))),1,IF(Z46&lt;&gt;"",IF(NOT(ISERROR(FIND("SU",Z46))),1,0),""))</f>
        <v>1</v>
      </c>
      <c r="Z46" s="217" t="s">
        <v>46</v>
      </c>
      <c r="AA46" s="218">
        <v>7304</v>
      </c>
      <c r="AB46" s="77">
        <v>8.6797400000000007</v>
      </c>
      <c r="AC46" s="78" t="s">
        <v>315</v>
      </c>
      <c r="AD46" s="199"/>
      <c r="AE46" s="91" t="s">
        <v>1623</v>
      </c>
      <c r="AF46" s="79" t="s">
        <v>1623</v>
      </c>
      <c r="AG46" s="79" t="s">
        <v>1623</v>
      </c>
      <c r="AH46" s="80" t="s">
        <v>1623</v>
      </c>
      <c r="AI46" s="81" t="s">
        <v>1623</v>
      </c>
      <c r="AJ46" s="81" t="s">
        <v>1623</v>
      </c>
      <c r="AK46" s="81" t="s">
        <v>1623</v>
      </c>
      <c r="AL46" s="81" t="s">
        <v>1623</v>
      </c>
      <c r="AM46" s="81" t="s">
        <v>1623</v>
      </c>
      <c r="AN46" s="81" t="s">
        <v>1623</v>
      </c>
      <c r="AO46" s="83">
        <v>-57.198500000000003</v>
      </c>
      <c r="AP46" s="83">
        <v>0.53143300000000004</v>
      </c>
      <c r="AQ46" s="83">
        <v>0.26347999999999999</v>
      </c>
      <c r="AR46" s="84">
        <v>5.8492400000000001E-4</v>
      </c>
      <c r="AS46" s="85">
        <v>-0.88275099999999995</v>
      </c>
      <c r="AT46" s="85">
        <v>-0.49503999999999998</v>
      </c>
      <c r="AU46" s="85">
        <v>-52.9604</v>
      </c>
      <c r="AV46" s="85">
        <v>360</v>
      </c>
      <c r="AW46" s="104" t="s">
        <v>318</v>
      </c>
      <c r="AX46" s="86" t="s">
        <v>319</v>
      </c>
      <c r="AY46" s="87" t="s">
        <v>1623</v>
      </c>
      <c r="AZ46" s="87" t="s">
        <v>1623</v>
      </c>
      <c r="BA46" s="87" t="s">
        <v>1623</v>
      </c>
      <c r="BB46" s="88" t="s">
        <v>1623</v>
      </c>
      <c r="BC46" s="89" t="s">
        <v>1623</v>
      </c>
      <c r="BD46" s="89" t="s">
        <v>1623</v>
      </c>
      <c r="BE46" s="89" t="s">
        <v>1623</v>
      </c>
      <c r="BF46" s="89" t="s">
        <v>1623</v>
      </c>
      <c r="BG46" s="89" t="s">
        <v>1623</v>
      </c>
      <c r="BH46" s="105" t="s">
        <v>1623</v>
      </c>
      <c r="BI46" s="251"/>
      <c r="BJ46" s="252"/>
      <c r="BK46" s="252"/>
      <c r="BL46" s="230"/>
      <c r="BM46" s="230" t="str">
        <f>IF(CD46&lt;&gt;"",IF(ISNUMBER(CD46),(CD46-CB46)*IF(AE46&lt;0,1,-1),"nan"),"")</f>
        <v/>
      </c>
      <c r="BN46" s="230" t="str">
        <f>IF(CE46&lt;&gt;"",IF(ISNUMBER(CE46),CE46/CC46,"nan"),"")</f>
        <v/>
      </c>
      <c r="BO46" s="231"/>
      <c r="BP46" s="231" t="str">
        <f>IF(CL46&lt;&gt;"",IF(ISNUMBER(CL46),(CL46-CJ46)*IF(AO46&lt;0,1,-1),"nan"),"")</f>
        <v/>
      </c>
      <c r="BQ46" s="231" t="str">
        <f>IF(CM46&lt;&gt;"",IF(ISNUMBER(CM46),CM46/CK46,"nan"),"")</f>
        <v/>
      </c>
      <c r="BR46" s="232"/>
      <c r="BS46" s="232" t="str">
        <f>IF(CT46&lt;&gt;"",IF(ISNUMBER(CT46),(CT46-CR46)*IF(AY46&lt;0,1,-1),"nan"),"")</f>
        <v/>
      </c>
      <c r="BT46" s="232" t="str">
        <f>IF(CU46&lt;&gt;"",IF(ISNUMBER(CU46),CU46/CS46,"nan"),"")</f>
        <v/>
      </c>
      <c r="BU46" s="230"/>
      <c r="BV46" s="230"/>
      <c r="BW46" s="231"/>
      <c r="BX46" s="231"/>
      <c r="BY46" s="232"/>
      <c r="BZ46" s="235"/>
      <c r="CA46" s="257"/>
      <c r="CB46" s="233"/>
      <c r="CC46" s="230"/>
      <c r="CD46" s="230"/>
      <c r="CE46" s="230"/>
      <c r="CF46" s="230"/>
      <c r="CG46" s="230"/>
      <c r="CH46" s="230"/>
      <c r="CI46" s="230"/>
      <c r="CJ46" s="231"/>
      <c r="CK46" s="231"/>
      <c r="CL46" s="231"/>
      <c r="CM46" s="231"/>
      <c r="CN46" s="231"/>
      <c r="CO46" s="231"/>
      <c r="CP46" s="231"/>
      <c r="CQ46" s="231"/>
      <c r="CR46" s="232"/>
      <c r="CS46" s="232"/>
      <c r="CT46" s="232"/>
      <c r="CU46" s="232"/>
      <c r="CV46" s="232"/>
      <c r="CW46" s="232"/>
      <c r="CX46" s="232"/>
      <c r="CY46" s="234"/>
      <c r="DA46" s="106"/>
      <c r="DC46" s="106"/>
      <c r="DD46" s="106"/>
      <c r="DE46" s="106"/>
      <c r="DF46" s="92"/>
      <c r="DG46" s="107"/>
      <c r="DH46" s="107"/>
      <c r="DI46" s="107"/>
      <c r="DJ46" s="107"/>
      <c r="DK46" s="107"/>
      <c r="DL46" s="107"/>
      <c r="DM46" s="110"/>
      <c r="DN46" s="110"/>
      <c r="DO46" s="110"/>
      <c r="DP46" s="110"/>
      <c r="DQ46" s="110"/>
      <c r="DR46" s="110"/>
      <c r="DS46" s="110"/>
      <c r="DT46" s="110"/>
      <c r="DU46" s="497"/>
      <c r="DV46" s="497"/>
      <c r="DW46" s="497"/>
      <c r="DX46" s="497"/>
      <c r="DY46" s="497"/>
      <c r="DZ46" s="497"/>
      <c r="EA46" s="159"/>
      <c r="EB46" s="99"/>
      <c r="EC46" s="99"/>
      <c r="ED46" s="99"/>
      <c r="EE46" s="99"/>
      <c r="EF46" s="99"/>
      <c r="EG46" s="99"/>
      <c r="EH46" s="99"/>
      <c r="EI46" s="99"/>
      <c r="EJ46" s="99"/>
      <c r="EK46" s="99"/>
      <c r="EL46" s="99"/>
      <c r="EM46" s="99"/>
      <c r="EN46" s="99"/>
      <c r="EO46" s="99"/>
      <c r="EP46" s="99"/>
      <c r="EQ46" s="99"/>
      <c r="ER46" s="99"/>
      <c r="ES46" s="99"/>
      <c r="ET46" s="99"/>
      <c r="EU46" s="99"/>
      <c r="EV46" s="99"/>
      <c r="EW46" s="99"/>
      <c r="EX46" s="119"/>
      <c r="EY46" s="121"/>
      <c r="EZ46" s="296"/>
      <c r="FA46" s="83"/>
      <c r="FC46" s="505"/>
      <c r="FD46" s="505"/>
      <c r="FO46" s="3"/>
    </row>
    <row r="47" spans="1:171" ht="13.7" customHeight="1" x14ac:dyDescent="0.2">
      <c r="A47" s="100">
        <v>20130527</v>
      </c>
      <c r="B47" s="100">
        <v>2</v>
      </c>
      <c r="C47" s="74">
        <v>12</v>
      </c>
      <c r="D47" s="74">
        <v>2</v>
      </c>
      <c r="E47" s="74">
        <v>16</v>
      </c>
      <c r="F47" s="74">
        <v>13</v>
      </c>
      <c r="G47" s="75">
        <v>1.8</v>
      </c>
      <c r="H47" s="435">
        <v>0.5</v>
      </c>
      <c r="I47" s="73">
        <v>11207</v>
      </c>
      <c r="J47" s="101" t="s">
        <v>117</v>
      </c>
      <c r="K47" s="102" t="str">
        <f>IF(B47=2,"Z:\Data\MOOG\HeTao\raw\",IF(B47=5,"Z:\Data\MOOG\Polo\raw\",""))</f>
        <v>Z:\Data\MOOG\HeTao\raw\</v>
      </c>
      <c r="L47" s="103" t="s">
        <v>326</v>
      </c>
      <c r="M47" s="569" t="str">
        <f>IF(NOT(ISERROR(FIND("Training_dt",W47))),"'Plot Psychometric_HH_dt_yuchen'",IF(NOT(ISERROR(FIND("Training",W47))),"'Plot Psychometric_HH'",IF(NOT(ISERROR(FIND("1DAT",W47))),"'Plot Tuning Azimuth_HH'",IF(NOT(ISERROR(FIND("HD_dt",W47))),"'Plot HeadingDiscimination_PSTH_HH_dt_yuchen'",IF(NOT(ISERROR(FIND("HD",W47))),"'Plot HeadingDiscimination_PSTH_HH'",IF(NOT(ISERROR(FIND("MemSac",W47))),"'Memory Saccade Analysis_HH'",IF(NOT(ISERROR(FIND("DelSac",W47))),"'Memory Saccade Analysis_HH'",IF(NOT(ISERROR(FIND("u-stim",W47))),"'Plot Microstim_HH'",""))))))))</f>
        <v>'Plot Tuning Azimuth_HH'</v>
      </c>
      <c r="N47" s="573">
        <v>1</v>
      </c>
      <c r="O47" s="584">
        <v>-1</v>
      </c>
      <c r="P47" s="590">
        <v>4</v>
      </c>
      <c r="Q47" s="590">
        <f>IF(B47=2,60,310)</f>
        <v>60</v>
      </c>
      <c r="R47" s="590">
        <v>5</v>
      </c>
      <c r="S47" s="590">
        <f>IF(B47=2,60,-190)</f>
        <v>60</v>
      </c>
      <c r="T47" s="590">
        <v>1</v>
      </c>
      <c r="U47" s="590">
        <f>IF(Z47&lt;&gt;"",IF(NOT(ISERROR(FIND("SU",Z47))),VALUE(RIGHT(Z47,1))+4,IF(NOT(ISERROR(FIND("MU20",Z47))),20,IF(NOT(ISERROR(FIND("MU21",Z47))),21,IF(NOT(ISERROR(FIND("MU2",Z47))),2,1)))),"")</f>
        <v>1</v>
      </c>
      <c r="V47" s="583"/>
      <c r="W47" s="170" t="s">
        <v>147</v>
      </c>
      <c r="X47" s="192" t="s">
        <v>150</v>
      </c>
      <c r="Y47" s="219">
        <f>IF(NOT(ISERROR(FIND("MU=SU",X47))),1,IF(Z47&lt;&gt;"",IF(NOT(ISERROR(FIND("SU",Z47))),1,0),""))</f>
        <v>0</v>
      </c>
      <c r="Z47" s="217" t="s">
        <v>131</v>
      </c>
      <c r="AA47" s="218"/>
      <c r="AB47" s="77"/>
      <c r="AC47" s="78"/>
      <c r="AD47" s="198" t="s">
        <v>327</v>
      </c>
      <c r="AE47" s="91" t="s">
        <v>1623</v>
      </c>
      <c r="AF47" s="79" t="s">
        <v>1623</v>
      </c>
      <c r="AG47" s="79" t="s">
        <v>1623</v>
      </c>
      <c r="AH47" s="80" t="s">
        <v>1623</v>
      </c>
      <c r="AI47" s="81" t="s">
        <v>1623</v>
      </c>
      <c r="AJ47" s="81" t="s">
        <v>1623</v>
      </c>
      <c r="AK47" s="81" t="s">
        <v>1623</v>
      </c>
      <c r="AL47" s="81" t="s">
        <v>1623</v>
      </c>
      <c r="AM47" s="81" t="s">
        <v>1623</v>
      </c>
      <c r="AN47" s="81" t="s">
        <v>1623</v>
      </c>
      <c r="AO47" s="83">
        <v>52.552100000000003</v>
      </c>
      <c r="AP47" s="83">
        <v>0.891957</v>
      </c>
      <c r="AQ47" s="83">
        <v>0.59903700000000004</v>
      </c>
      <c r="AR47" s="84">
        <v>2.0155200000000001E-22</v>
      </c>
      <c r="AS47" s="85">
        <v>11.837400000000001</v>
      </c>
      <c r="AT47" s="85">
        <v>2.6128100000000001</v>
      </c>
      <c r="AU47" s="85">
        <v>55.418900000000001</v>
      </c>
      <c r="AV47" s="85">
        <v>194.351</v>
      </c>
      <c r="AW47" s="104" t="s">
        <v>324</v>
      </c>
      <c r="AX47" s="86" t="s">
        <v>325</v>
      </c>
      <c r="AY47" s="87" t="s">
        <v>1623</v>
      </c>
      <c r="AZ47" s="87" t="s">
        <v>1623</v>
      </c>
      <c r="BA47" s="87" t="s">
        <v>1623</v>
      </c>
      <c r="BB47" s="88" t="s">
        <v>1623</v>
      </c>
      <c r="BC47" s="89" t="s">
        <v>1623</v>
      </c>
      <c r="BD47" s="89" t="s">
        <v>1623</v>
      </c>
      <c r="BE47" s="89" t="s">
        <v>1623</v>
      </c>
      <c r="BF47" s="89" t="s">
        <v>1623</v>
      </c>
      <c r="BG47" s="89" t="s">
        <v>1623</v>
      </c>
      <c r="BH47" s="105" t="s">
        <v>1623</v>
      </c>
      <c r="BI47" s="251"/>
      <c r="BJ47" s="252"/>
      <c r="BK47" s="252"/>
      <c r="BL47" s="259"/>
      <c r="BM47" s="230" t="str">
        <f>IF(CD47&lt;&gt;"",IF(ISNUMBER(CD47),(CD47-CB47)*IF(AE47&lt;0,1,-1),"nan"),"")</f>
        <v/>
      </c>
      <c r="BN47" s="230" t="str">
        <f>IF(CE47&lt;&gt;"",IF(ISNUMBER(CE47),CE47/CC47,"nan"),"")</f>
        <v/>
      </c>
      <c r="BO47" s="261"/>
      <c r="BP47" s="231" t="str">
        <f>IF(CL47&lt;&gt;"",IF(ISNUMBER(CL47),(CL47-CJ47)*IF(AO47&lt;0,1,-1),"nan"),"")</f>
        <v/>
      </c>
      <c r="BQ47" s="231" t="str">
        <f>IF(CM47&lt;&gt;"",IF(ISNUMBER(CM47),CM47/CK47,"nan"),"")</f>
        <v/>
      </c>
      <c r="BR47" s="263"/>
      <c r="BS47" s="232" t="str">
        <f>IF(CT47&lt;&gt;"",IF(ISNUMBER(CT47),(CT47-CR47)*IF(AY47&lt;0,1,-1),"nan"),"")</f>
        <v/>
      </c>
      <c r="BT47" s="232" t="str">
        <f>IF(CU47&lt;&gt;"",IF(ISNUMBER(CU47),CU47/CS47,"nan"),"")</f>
        <v/>
      </c>
      <c r="BU47" s="230"/>
      <c r="BV47" s="230"/>
      <c r="BW47" s="231"/>
      <c r="BX47" s="231"/>
      <c r="BY47" s="232"/>
      <c r="BZ47" s="235"/>
      <c r="CA47" s="257"/>
      <c r="CB47" s="233"/>
      <c r="CC47" s="230"/>
      <c r="CD47" s="230"/>
      <c r="CE47" s="230"/>
      <c r="CF47" s="230"/>
      <c r="CG47" s="230"/>
      <c r="CH47" s="230"/>
      <c r="CI47" s="230"/>
      <c r="CJ47" s="231"/>
      <c r="CK47" s="231"/>
      <c r="CL47" s="231"/>
      <c r="CM47" s="231"/>
      <c r="CN47" s="231"/>
      <c r="CO47" s="231"/>
      <c r="CP47" s="231"/>
      <c r="CQ47" s="231"/>
      <c r="CR47" s="232"/>
      <c r="CS47" s="232"/>
      <c r="CT47" s="232"/>
      <c r="CU47" s="232"/>
      <c r="CV47" s="232"/>
      <c r="CW47" s="232"/>
      <c r="CX47" s="232"/>
      <c r="CY47" s="234"/>
      <c r="DA47" s="106"/>
      <c r="DC47" s="106"/>
      <c r="DD47" s="106"/>
      <c r="DE47" s="106"/>
      <c r="DF47" s="92"/>
      <c r="DG47" s="107"/>
      <c r="DH47" s="107"/>
      <c r="DI47" s="107"/>
      <c r="DJ47" s="107"/>
      <c r="DK47" s="107"/>
      <c r="DL47" s="107"/>
      <c r="DM47" s="110"/>
      <c r="DN47" s="110"/>
      <c r="DO47" s="110"/>
      <c r="DP47" s="110"/>
      <c r="DQ47" s="110"/>
      <c r="DR47" s="110"/>
      <c r="DS47" s="110"/>
      <c r="DT47" s="110"/>
      <c r="DU47" s="497"/>
      <c r="DV47" s="497"/>
      <c r="DW47" s="497"/>
      <c r="DX47" s="497"/>
      <c r="DY47" s="497"/>
      <c r="DZ47" s="497"/>
      <c r="EA47" s="108"/>
      <c r="EB47" s="565"/>
      <c r="EC47" s="565"/>
      <c r="ED47" s="565"/>
      <c r="EE47" s="565"/>
      <c r="EF47" s="565"/>
      <c r="EG47" s="565"/>
      <c r="EH47" s="565"/>
      <c r="EI47" s="565"/>
      <c r="EJ47" s="565"/>
      <c r="EK47" s="565"/>
      <c r="EL47" s="565"/>
      <c r="EM47" s="565"/>
      <c r="EN47" s="565"/>
      <c r="EO47" s="565"/>
      <c r="EP47" s="565"/>
      <c r="EQ47" s="565"/>
      <c r="ER47" s="565"/>
      <c r="ES47" s="565"/>
      <c r="ET47" s="565"/>
      <c r="EU47" s="565"/>
      <c r="EV47" s="565"/>
      <c r="EW47" s="565"/>
      <c r="EX47" s="494"/>
      <c r="EY47" s="121"/>
      <c r="EZ47" s="296"/>
      <c r="FA47" s="83"/>
      <c r="FC47" s="505"/>
      <c r="FD47" s="505"/>
      <c r="FO47" s="3"/>
    </row>
    <row r="48" spans="1:171" ht="13.7" customHeight="1" x14ac:dyDescent="0.2">
      <c r="A48" s="100">
        <v>20130527</v>
      </c>
      <c r="B48" s="100">
        <v>2</v>
      </c>
      <c r="C48" s="74">
        <v>12</v>
      </c>
      <c r="D48" s="74">
        <v>2</v>
      </c>
      <c r="E48" s="74">
        <v>16</v>
      </c>
      <c r="F48" s="74">
        <v>13</v>
      </c>
      <c r="G48" s="75">
        <v>1.8</v>
      </c>
      <c r="H48" s="435">
        <v>0.5</v>
      </c>
      <c r="I48" s="73">
        <v>11307</v>
      </c>
      <c r="J48" s="101" t="s">
        <v>117</v>
      </c>
      <c r="K48" s="102" t="str">
        <f>IF(B48=2,"Z:\Data\MOOG\HeTao\raw\",IF(B48=5,"Z:\Data\MOOG\Polo\raw\",""))</f>
        <v>Z:\Data\MOOG\HeTao\raw\</v>
      </c>
      <c r="L48" s="103" t="s">
        <v>332</v>
      </c>
      <c r="M48" s="569" t="str">
        <f>IF(NOT(ISERROR(FIND("Training_dt",W48))),"'Plot Psychometric_HH_dt_yuchen'",IF(NOT(ISERROR(FIND("Training",W48))),"'Plot Psychometric_HH'",IF(NOT(ISERROR(FIND("1DAT",W48))),"'Plot Tuning Azimuth_HH'",IF(NOT(ISERROR(FIND("HD_dt",W48))),"'Plot HeadingDiscimination_PSTH_HH_dt_yuchen'",IF(NOT(ISERROR(FIND("HD",W48))),"'Plot HeadingDiscimination_PSTH_HH'",IF(NOT(ISERROR(FIND("MemSac",W48))),"'Memory Saccade Analysis_HH'",IF(NOT(ISERROR(FIND("DelSac",W48))),"'Memory Saccade Analysis_HH'",IF(NOT(ISERROR(FIND("u-stim",W48))),"'Plot Microstim_HH'",""))))))))</f>
        <v>'Plot Tuning Azimuth_HH'</v>
      </c>
      <c r="N48" s="573">
        <v>1</v>
      </c>
      <c r="O48" s="584">
        <v>-1</v>
      </c>
      <c r="P48" s="590">
        <v>4</v>
      </c>
      <c r="Q48" s="590">
        <f>IF(B48=2,60,310)</f>
        <v>60</v>
      </c>
      <c r="R48" s="590">
        <v>5</v>
      </c>
      <c r="S48" s="590">
        <f>IF(B48=2,60,-190)</f>
        <v>60</v>
      </c>
      <c r="T48" s="590">
        <v>1</v>
      </c>
      <c r="U48" s="590">
        <f>IF(Z48&lt;&gt;"",IF(NOT(ISERROR(FIND("SU",Z48))),VALUE(RIGHT(Z48,1))+4,IF(NOT(ISERROR(FIND("MU20",Z48))),20,IF(NOT(ISERROR(FIND("MU21",Z48))),21,IF(NOT(ISERROR(FIND("MU2",Z48))),2,1)))),"")</f>
        <v>1</v>
      </c>
      <c r="V48" s="583"/>
      <c r="W48" s="170" t="s">
        <v>147</v>
      </c>
      <c r="X48" s="192"/>
      <c r="Y48" s="219">
        <f>IF(NOT(ISERROR(FIND("MU=SU",X48))),1,IF(Z48&lt;&gt;"",IF(NOT(ISERROR(FIND("SU",Z48))),1,0),""))</f>
        <v>0</v>
      </c>
      <c r="Z48" s="217" t="s">
        <v>131</v>
      </c>
      <c r="AA48" s="218"/>
      <c r="AB48" s="77"/>
      <c r="AC48" s="78"/>
      <c r="AD48" s="199"/>
      <c r="AE48" s="91" t="s">
        <v>1623</v>
      </c>
      <c r="AF48" s="79" t="s">
        <v>1623</v>
      </c>
      <c r="AG48" s="79" t="s">
        <v>1623</v>
      </c>
      <c r="AH48" s="80" t="s">
        <v>1623</v>
      </c>
      <c r="AI48" s="81" t="s">
        <v>1623</v>
      </c>
      <c r="AJ48" s="81" t="s">
        <v>1623</v>
      </c>
      <c r="AK48" s="81" t="s">
        <v>1623</v>
      </c>
      <c r="AL48" s="81" t="s">
        <v>1623</v>
      </c>
      <c r="AM48" s="81" t="s">
        <v>1623</v>
      </c>
      <c r="AN48" s="81" t="s">
        <v>1623</v>
      </c>
      <c r="AO48" s="83">
        <v>52.711300000000001</v>
      </c>
      <c r="AP48" s="83">
        <v>0.87795400000000001</v>
      </c>
      <c r="AQ48" s="83">
        <v>0.56547599999999998</v>
      </c>
      <c r="AR48" s="84">
        <v>1.37355E-21</v>
      </c>
      <c r="AS48" s="85">
        <v>9.4698200000000003</v>
      </c>
      <c r="AT48" s="85">
        <v>0.77317499999999995</v>
      </c>
      <c r="AU48" s="85">
        <v>50.241500000000002</v>
      </c>
      <c r="AV48" s="85">
        <v>153.875</v>
      </c>
      <c r="AW48" s="104" t="s">
        <v>328</v>
      </c>
      <c r="AX48" s="86" t="s">
        <v>329</v>
      </c>
      <c r="AY48" s="87" t="s">
        <v>1623</v>
      </c>
      <c r="AZ48" s="87" t="s">
        <v>1623</v>
      </c>
      <c r="BA48" s="87" t="s">
        <v>1623</v>
      </c>
      <c r="BB48" s="88" t="s">
        <v>1623</v>
      </c>
      <c r="BC48" s="89" t="s">
        <v>1623</v>
      </c>
      <c r="BD48" s="89" t="s">
        <v>1623</v>
      </c>
      <c r="BE48" s="89" t="s">
        <v>1623</v>
      </c>
      <c r="BF48" s="89" t="s">
        <v>1623</v>
      </c>
      <c r="BG48" s="89" t="s">
        <v>1623</v>
      </c>
      <c r="BH48" s="105" t="s">
        <v>1623</v>
      </c>
      <c r="BI48" s="251"/>
      <c r="BJ48" s="252"/>
      <c r="BK48" s="252"/>
      <c r="BL48" s="259"/>
      <c r="BM48" s="230" t="str">
        <f>IF(CD48&lt;&gt;"",IF(ISNUMBER(CD48),(CD48-CB48)*IF(AE48&lt;0,1,-1),"nan"),"")</f>
        <v/>
      </c>
      <c r="BN48" s="230" t="str">
        <f>IF(CE48&lt;&gt;"",IF(ISNUMBER(CE48),CE48/CC48,"nan"),"")</f>
        <v/>
      </c>
      <c r="BO48" s="261"/>
      <c r="BP48" s="231" t="str">
        <f>IF(CL48&lt;&gt;"",IF(ISNUMBER(CL48),(CL48-CJ48)*IF(AO48&lt;0,1,-1),"nan"),"")</f>
        <v/>
      </c>
      <c r="BQ48" s="231" t="str">
        <f>IF(CM48&lt;&gt;"",IF(ISNUMBER(CM48),CM48/CK48,"nan"),"")</f>
        <v/>
      </c>
      <c r="BR48" s="263"/>
      <c r="BS48" s="232" t="str">
        <f>IF(CT48&lt;&gt;"",IF(ISNUMBER(CT48),(CT48-CR48)*IF(AY48&lt;0,1,-1),"nan"),"")</f>
        <v/>
      </c>
      <c r="BT48" s="232" t="str">
        <f>IF(CU48&lt;&gt;"",IF(ISNUMBER(CU48),CU48/CS48,"nan"),"")</f>
        <v/>
      </c>
      <c r="BU48" s="230"/>
      <c r="BV48" s="230"/>
      <c r="BW48" s="231"/>
      <c r="BX48" s="231"/>
      <c r="BY48" s="232"/>
      <c r="BZ48" s="235"/>
      <c r="CA48" s="257"/>
      <c r="CB48" s="233"/>
      <c r="CC48" s="230"/>
      <c r="CD48" s="230"/>
      <c r="CE48" s="230"/>
      <c r="CF48" s="230"/>
      <c r="CG48" s="230"/>
      <c r="CH48" s="230"/>
      <c r="CI48" s="230"/>
      <c r="CJ48" s="231"/>
      <c r="CK48" s="231"/>
      <c r="CL48" s="231"/>
      <c r="CM48" s="231"/>
      <c r="CN48" s="231"/>
      <c r="CO48" s="231"/>
      <c r="CP48" s="231"/>
      <c r="CQ48" s="231"/>
      <c r="CR48" s="232"/>
      <c r="CS48" s="232"/>
      <c r="CT48" s="232"/>
      <c r="CU48" s="232"/>
      <c r="CV48" s="232"/>
      <c r="CW48" s="232"/>
      <c r="CX48" s="232"/>
      <c r="CY48" s="234"/>
      <c r="DA48" s="106"/>
      <c r="DC48" s="106"/>
      <c r="DD48" s="106"/>
      <c r="DE48" s="106"/>
      <c r="DF48" s="92"/>
      <c r="DG48" s="107"/>
      <c r="DH48" s="107"/>
      <c r="DI48" s="107"/>
      <c r="DJ48" s="107"/>
      <c r="DK48" s="107"/>
      <c r="DL48" s="107"/>
      <c r="DM48" s="110"/>
      <c r="DN48" s="110"/>
      <c r="DO48" s="110"/>
      <c r="DP48" s="110"/>
      <c r="DQ48" s="110"/>
      <c r="DR48" s="110"/>
      <c r="DS48" s="110"/>
      <c r="DT48" s="110"/>
      <c r="DU48" s="497"/>
      <c r="DV48" s="497"/>
      <c r="DW48" s="497"/>
      <c r="DX48" s="497"/>
      <c r="DY48" s="497"/>
      <c r="DZ48" s="497"/>
      <c r="EA48" s="108"/>
      <c r="EB48" s="565"/>
      <c r="EC48" s="565"/>
      <c r="ED48" s="565"/>
      <c r="EE48" s="565"/>
      <c r="EF48" s="565"/>
      <c r="EG48" s="565"/>
      <c r="EH48" s="565"/>
      <c r="EI48" s="565"/>
      <c r="EJ48" s="565"/>
      <c r="EK48" s="565"/>
      <c r="EL48" s="565"/>
      <c r="EM48" s="565"/>
      <c r="EN48" s="565"/>
      <c r="EO48" s="565"/>
      <c r="EP48" s="565"/>
      <c r="EQ48" s="565"/>
      <c r="ER48" s="565"/>
      <c r="ES48" s="565"/>
      <c r="ET48" s="565"/>
      <c r="EU48" s="565"/>
      <c r="EV48" s="565"/>
      <c r="EW48" s="565"/>
      <c r="EX48" s="494"/>
      <c r="EY48" s="121"/>
      <c r="EZ48" s="296"/>
      <c r="FA48" s="83"/>
      <c r="FC48" s="505"/>
      <c r="FD48" s="505"/>
      <c r="FO48" s="3"/>
    </row>
    <row r="49" spans="1:171" ht="13.7" customHeight="1" x14ac:dyDescent="0.2">
      <c r="A49" s="100">
        <v>20130527</v>
      </c>
      <c r="B49" s="100">
        <v>2</v>
      </c>
      <c r="C49" s="74">
        <v>12</v>
      </c>
      <c r="D49" s="74">
        <v>2</v>
      </c>
      <c r="E49" s="74">
        <v>16</v>
      </c>
      <c r="F49" s="74">
        <v>13</v>
      </c>
      <c r="G49" s="75">
        <v>1.8</v>
      </c>
      <c r="H49" s="435">
        <v>0.5</v>
      </c>
      <c r="I49" s="73">
        <v>11107</v>
      </c>
      <c r="J49" s="101" t="s">
        <v>117</v>
      </c>
      <c r="K49" s="102" t="str">
        <f>IF(B49=2,"Z:\Data\MOOG\HeTao\raw\",IF(B49=5,"Z:\Data\MOOG\Polo\raw\",""))</f>
        <v>Z:\Data\MOOG\HeTao\raw\</v>
      </c>
      <c r="L49" s="103" t="s">
        <v>333</v>
      </c>
      <c r="M49" s="569" t="str">
        <f>IF(NOT(ISERROR(FIND("Training_dt",W49))),"'Plot Psychometric_HH_dt_yuchen'",IF(NOT(ISERROR(FIND("Training",W49))),"'Plot Psychometric_HH'",IF(NOT(ISERROR(FIND("1DAT",W49))),"'Plot Tuning Azimuth_HH'",IF(NOT(ISERROR(FIND("HD_dt",W49))),"'Plot HeadingDiscimination_PSTH_HH_dt_yuchen'",IF(NOT(ISERROR(FIND("HD",W49))),"'Plot HeadingDiscimination_PSTH_HH'",IF(NOT(ISERROR(FIND("MemSac",W49))),"'Memory Saccade Analysis_HH'",IF(NOT(ISERROR(FIND("DelSac",W49))),"'Memory Saccade Analysis_HH'",IF(NOT(ISERROR(FIND("u-stim",W49))),"'Plot Microstim_HH'",""))))))))</f>
        <v>'Plot Tuning Azimuth_HH'</v>
      </c>
      <c r="N49" s="573">
        <v>1</v>
      </c>
      <c r="O49" s="584">
        <v>-1</v>
      </c>
      <c r="P49" s="590">
        <v>4</v>
      </c>
      <c r="Q49" s="590">
        <f>IF(B49=2,60,310)</f>
        <v>60</v>
      </c>
      <c r="R49" s="590">
        <v>5</v>
      </c>
      <c r="S49" s="590">
        <f>IF(B49=2,60,-190)</f>
        <v>60</v>
      </c>
      <c r="T49" s="590">
        <v>1</v>
      </c>
      <c r="U49" s="590">
        <f>IF(Z49&lt;&gt;"",IF(NOT(ISERROR(FIND("SU",Z49))),VALUE(RIGHT(Z49,1))+4,IF(NOT(ISERROR(FIND("MU20",Z49))),20,IF(NOT(ISERROR(FIND("MU21",Z49))),21,IF(NOT(ISERROR(FIND("MU2",Z49))),2,1)))),"")</f>
        <v>1</v>
      </c>
      <c r="V49" s="583"/>
      <c r="W49" s="170" t="s">
        <v>147</v>
      </c>
      <c r="X49" s="192"/>
      <c r="Y49" s="219">
        <f>IF(NOT(ISERROR(FIND("MU=SU",X49))),1,IF(Z49&lt;&gt;"",IF(NOT(ISERROR(FIND("SU",Z49))),1,0),""))</f>
        <v>0</v>
      </c>
      <c r="Z49" s="217" t="s">
        <v>131</v>
      </c>
      <c r="AA49" s="218"/>
      <c r="AB49" s="77"/>
      <c r="AC49" s="78"/>
      <c r="AD49" s="199"/>
      <c r="AE49" s="91" t="s">
        <v>1623</v>
      </c>
      <c r="AF49" s="79" t="s">
        <v>1623</v>
      </c>
      <c r="AG49" s="79" t="s">
        <v>1623</v>
      </c>
      <c r="AH49" s="80" t="s">
        <v>1623</v>
      </c>
      <c r="AI49" s="81" t="s">
        <v>1623</v>
      </c>
      <c r="AJ49" s="81" t="s">
        <v>1623</v>
      </c>
      <c r="AK49" s="81" t="s">
        <v>1623</v>
      </c>
      <c r="AL49" s="81" t="s">
        <v>1623</v>
      </c>
      <c r="AM49" s="479" t="s">
        <v>1623</v>
      </c>
      <c r="AN49" s="479" t="s">
        <v>1623</v>
      </c>
      <c r="AO49" s="83">
        <v>46.8947</v>
      </c>
      <c r="AP49" s="83">
        <v>0.85805299999999995</v>
      </c>
      <c r="AQ49" s="83">
        <v>0.50298399999999999</v>
      </c>
      <c r="AR49" s="84">
        <v>5.19688E-19</v>
      </c>
      <c r="AS49" s="85">
        <v>5.8950500000000003</v>
      </c>
      <c r="AT49" s="85">
        <v>2.2761</v>
      </c>
      <c r="AU49" s="85">
        <v>42.753399999999999</v>
      </c>
      <c r="AV49" s="85">
        <v>116.746</v>
      </c>
      <c r="AW49" s="104" t="s">
        <v>330</v>
      </c>
      <c r="AX49" s="86" t="s">
        <v>331</v>
      </c>
      <c r="AY49" s="87" t="s">
        <v>1623</v>
      </c>
      <c r="AZ49" s="87" t="s">
        <v>1623</v>
      </c>
      <c r="BA49" s="87" t="s">
        <v>1623</v>
      </c>
      <c r="BB49" s="88" t="s">
        <v>1623</v>
      </c>
      <c r="BC49" s="89" t="s">
        <v>1623</v>
      </c>
      <c r="BD49" s="89" t="s">
        <v>1623</v>
      </c>
      <c r="BE49" s="89" t="s">
        <v>1623</v>
      </c>
      <c r="BF49" s="89" t="s">
        <v>1623</v>
      </c>
      <c r="BG49" s="487" t="s">
        <v>1623</v>
      </c>
      <c r="BH49" s="105" t="s">
        <v>1623</v>
      </c>
      <c r="BI49" s="251"/>
      <c r="BJ49" s="252"/>
      <c r="BK49" s="252"/>
      <c r="BL49" s="259"/>
      <c r="BM49" s="230" t="str">
        <f>IF(CD49&lt;&gt;"",IF(ISNUMBER(CD49),(CD49-CB49)*IF(AE49&lt;0,1,-1),"nan"),"")</f>
        <v/>
      </c>
      <c r="BN49" s="230" t="str">
        <f>IF(CE49&lt;&gt;"",IF(ISNUMBER(CE49),CE49/CC49,"nan"),"")</f>
        <v/>
      </c>
      <c r="BO49" s="261"/>
      <c r="BP49" s="231" t="str">
        <f>IF(CL49&lt;&gt;"",IF(ISNUMBER(CL49),(CL49-CJ49)*IF(AO49&lt;0,1,-1),"nan"),"")</f>
        <v/>
      </c>
      <c r="BQ49" s="231" t="str">
        <f>IF(CM49&lt;&gt;"",IF(ISNUMBER(CM49),CM49/CK49,"nan"),"")</f>
        <v/>
      </c>
      <c r="BR49" s="263"/>
      <c r="BS49" s="232" t="str">
        <f>IF(CT49&lt;&gt;"",IF(ISNUMBER(CT49),(CT49-CR49)*IF(AY49&lt;0,1,-1),"nan"),"")</f>
        <v/>
      </c>
      <c r="BT49" s="232" t="str">
        <f>IF(CU49&lt;&gt;"",IF(ISNUMBER(CU49),CU49/CS49,"nan"),"")</f>
        <v/>
      </c>
      <c r="BU49" s="230"/>
      <c r="BV49" s="230"/>
      <c r="BW49" s="231"/>
      <c r="BX49" s="231"/>
      <c r="BY49" s="232"/>
      <c r="BZ49" s="235"/>
      <c r="CA49" s="257"/>
      <c r="CB49" s="233"/>
      <c r="CC49" s="230"/>
      <c r="CD49" s="230"/>
      <c r="CE49" s="230"/>
      <c r="CF49" s="230"/>
      <c r="CG49" s="230"/>
      <c r="CH49" s="230"/>
      <c r="CI49" s="230"/>
      <c r="CJ49" s="231"/>
      <c r="CK49" s="231"/>
      <c r="CL49" s="231"/>
      <c r="CM49" s="231"/>
      <c r="CN49" s="231"/>
      <c r="CO49" s="231"/>
      <c r="CP49" s="231"/>
      <c r="CQ49" s="231"/>
      <c r="CR49" s="232"/>
      <c r="CS49" s="232"/>
      <c r="CT49" s="232"/>
      <c r="CU49" s="232"/>
      <c r="CV49" s="232"/>
      <c r="CW49" s="232"/>
      <c r="CX49" s="232"/>
      <c r="CY49" s="234"/>
      <c r="DA49" s="106"/>
      <c r="DC49" s="106"/>
      <c r="DD49" s="106"/>
      <c r="DE49" s="106"/>
      <c r="DF49" s="490"/>
      <c r="DG49" s="107"/>
      <c r="DH49" s="107"/>
      <c r="DI49" s="107"/>
      <c r="DJ49" s="107"/>
      <c r="DK49" s="107"/>
      <c r="DL49" s="107"/>
      <c r="DM49" s="110"/>
      <c r="DN49" s="110"/>
      <c r="DO49" s="110"/>
      <c r="DP49" s="110"/>
      <c r="DQ49" s="110"/>
      <c r="DR49" s="110"/>
      <c r="DS49" s="110"/>
      <c r="DT49" s="110"/>
      <c r="DU49" s="497"/>
      <c r="DV49" s="497"/>
      <c r="DW49" s="497"/>
      <c r="DX49" s="497"/>
      <c r="DY49" s="497"/>
      <c r="DZ49" s="497"/>
      <c r="EA49" s="108"/>
      <c r="EB49" s="565"/>
      <c r="EC49" s="565"/>
      <c r="ED49" s="565"/>
      <c r="EE49" s="565"/>
      <c r="EF49" s="565"/>
      <c r="EG49" s="565"/>
      <c r="EH49" s="565"/>
      <c r="EI49" s="565"/>
      <c r="EJ49" s="565"/>
      <c r="EK49" s="565"/>
      <c r="EL49" s="565"/>
      <c r="EM49" s="565"/>
      <c r="EN49" s="565"/>
      <c r="EO49" s="565"/>
      <c r="EP49" s="565"/>
      <c r="EQ49" s="565"/>
      <c r="ER49" s="565"/>
      <c r="ES49" s="565"/>
      <c r="ET49" s="565"/>
      <c r="EU49" s="565"/>
      <c r="EV49" s="565"/>
      <c r="EW49" s="565"/>
      <c r="EX49" s="494"/>
      <c r="EY49" s="121"/>
      <c r="EZ49" s="568"/>
      <c r="FA49" s="83"/>
      <c r="FC49" s="116"/>
      <c r="FD49" s="116"/>
      <c r="FO49" s="3"/>
    </row>
    <row r="50" spans="1:171" ht="15" customHeight="1" x14ac:dyDescent="0.2">
      <c r="A50" s="100">
        <v>20130527</v>
      </c>
      <c r="B50" s="100">
        <v>2</v>
      </c>
      <c r="C50" s="74">
        <v>12</v>
      </c>
      <c r="D50" s="74">
        <v>2</v>
      </c>
      <c r="E50" s="74">
        <v>16</v>
      </c>
      <c r="F50" s="74">
        <v>13</v>
      </c>
      <c r="G50" s="75">
        <v>1.8</v>
      </c>
      <c r="H50" s="435">
        <v>0.5</v>
      </c>
      <c r="I50" s="73">
        <v>11207</v>
      </c>
      <c r="J50" s="101" t="s">
        <v>117</v>
      </c>
      <c r="K50" s="102" t="str">
        <f>IF(B50=2,"Z:\Data\MOOG\HeTao\raw\",IF(B50=5,"Z:\Data\MOOG\Polo\raw\",""))</f>
        <v>Z:\Data\MOOG\HeTao\raw\</v>
      </c>
      <c r="L50" s="103" t="s">
        <v>711</v>
      </c>
      <c r="M50" s="569" t="str">
        <f>IF(NOT(ISERROR(FIND("Training_dt",W50))),"'Plot Psychometric_HH_dt_yuchen'",IF(NOT(ISERROR(FIND("Training",W50))),"'Plot Psychometric_HH'",IF(NOT(ISERROR(FIND("1DAT",W50))),"'Plot Tuning Azimuth_HH'",IF(NOT(ISERROR(FIND("HD_dt",W50))),"'Plot HeadingDiscimination_PSTH_HH_dt_yuchen'",IF(NOT(ISERROR(FIND("HD",W50))),"'Plot HeadingDiscimination_PSTH_HH'",IF(NOT(ISERROR(FIND("MemSac",W50))),"'Memory Saccade Analysis_HH'",IF(NOT(ISERROR(FIND("DelSac",W50))),"'Memory Saccade Analysis_HH'",IF(NOT(ISERROR(FIND("u-stim",W50))),"'Plot Microstim_HH'",""))))))))</f>
        <v>'Plot Microstim_HH'</v>
      </c>
      <c r="N50" s="573">
        <v>1</v>
      </c>
      <c r="O50" s="584">
        <v>-1</v>
      </c>
      <c r="P50" s="590">
        <v>4</v>
      </c>
      <c r="Q50" s="590">
        <f>IF(B50=2,60,310)</f>
        <v>60</v>
      </c>
      <c r="R50" s="590">
        <v>5</v>
      </c>
      <c r="S50" s="590">
        <f>IF(B50=2,60,-190)</f>
        <v>60</v>
      </c>
      <c r="T50" s="590">
        <v>1</v>
      </c>
      <c r="U50" s="590">
        <f>IF(Z50&lt;&gt;"",IF(NOT(ISERROR(FIND("SU",Z50))),VALUE(RIGHT(Z50,1))+4,IF(NOT(ISERROR(FIND("MU20",Z50))),20,IF(NOT(ISERROR(FIND("MU21",Z50))),21,IF(NOT(ISERROR(FIND("MU2",Z50))),2,1)))),"")</f>
        <v>1</v>
      </c>
      <c r="V50" s="583"/>
      <c r="W50" s="170" t="s">
        <v>182</v>
      </c>
      <c r="X50" s="192" t="s">
        <v>334</v>
      </c>
      <c r="Y50" s="219">
        <f>IF(NOT(ISERROR(FIND("MU=SU",X50))),1,IF(Z50&lt;&gt;"",IF(NOT(ISERROR(FIND("SU",Z50))),1,0),""))</f>
        <v>0</v>
      </c>
      <c r="Z50" s="217" t="s">
        <v>1981</v>
      </c>
      <c r="AA50" s="218"/>
      <c r="AB50" s="77"/>
      <c r="AC50" s="78"/>
      <c r="AD50" s="199"/>
      <c r="AE50" s="91" t="s">
        <v>1623</v>
      </c>
      <c r="AF50" s="79" t="s">
        <v>1623</v>
      </c>
      <c r="AG50" s="79" t="s">
        <v>1623</v>
      </c>
      <c r="AH50" s="80" t="s">
        <v>1623</v>
      </c>
      <c r="AI50" s="81" t="s">
        <v>1623</v>
      </c>
      <c r="AJ50" s="81" t="s">
        <v>1623</v>
      </c>
      <c r="AK50" s="81" t="s">
        <v>1623</v>
      </c>
      <c r="AL50" s="81" t="s">
        <v>1623</v>
      </c>
      <c r="AM50" s="479" t="s">
        <v>1623</v>
      </c>
      <c r="AN50" s="479" t="s">
        <v>1623</v>
      </c>
      <c r="AO50" s="83">
        <v>52.552100000000003</v>
      </c>
      <c r="AP50" s="83">
        <v>0.891957</v>
      </c>
      <c r="AQ50" s="83">
        <v>0.59903700000000004</v>
      </c>
      <c r="AR50" s="84">
        <v>2.0155200000000001E-22</v>
      </c>
      <c r="AS50" s="85">
        <v>11.837400000000001</v>
      </c>
      <c r="AT50" s="85">
        <v>2.6128100000000001</v>
      </c>
      <c r="AU50" s="85">
        <v>55.418900000000001</v>
      </c>
      <c r="AV50" s="85">
        <v>194.351</v>
      </c>
      <c r="AW50" s="104" t="s">
        <v>324</v>
      </c>
      <c r="AX50" s="86" t="s">
        <v>325</v>
      </c>
      <c r="AY50" s="87" t="s">
        <v>1623</v>
      </c>
      <c r="AZ50" s="87" t="s">
        <v>1623</v>
      </c>
      <c r="BA50" s="87" t="s">
        <v>1623</v>
      </c>
      <c r="BB50" s="88" t="s">
        <v>1623</v>
      </c>
      <c r="BC50" s="89" t="s">
        <v>1623</v>
      </c>
      <c r="BD50" s="89" t="s">
        <v>1623</v>
      </c>
      <c r="BE50" s="89" t="s">
        <v>1623</v>
      </c>
      <c r="BF50" s="89" t="s">
        <v>1623</v>
      </c>
      <c r="BG50" s="487" t="s">
        <v>1623</v>
      </c>
      <c r="BH50" s="105" t="s">
        <v>1623</v>
      </c>
      <c r="BI50" s="251">
        <v>20</v>
      </c>
      <c r="BJ50" s="252">
        <v>4.5</v>
      </c>
      <c r="BK50" s="252">
        <v>0</v>
      </c>
      <c r="BL50" s="259" t="s">
        <v>1623</v>
      </c>
      <c r="BM50" s="230" t="str">
        <f>IF(CD50&lt;&gt;"",IF(ISNUMBER(CD50),(CD50-CB50)*IF(AE50&lt;0,1,-1),"nan"),"")</f>
        <v>nan</v>
      </c>
      <c r="BN50" s="230" t="str">
        <f>IF(CE50&lt;&gt;"",IF(ISNUMBER(CE50),CE50/CC50,"nan"),"")</f>
        <v>nan</v>
      </c>
      <c r="BO50" s="261">
        <v>1</v>
      </c>
      <c r="BP50" s="231">
        <f>IF(CL50&lt;&gt;"",IF(ISNUMBER(CL50),(CL50-CJ50)*IF(AO50&lt;0,1,-1),"nan"),"")</f>
        <v>1.8089999999999999</v>
      </c>
      <c r="BQ50" s="231">
        <f>IF(CM50&lt;&gt;"",IF(ISNUMBER(CM50),CM50/CK50,"nan"),"")</f>
        <v>1.1371455137145516</v>
      </c>
      <c r="BR50" s="263" t="s">
        <v>1623</v>
      </c>
      <c r="BS50" s="232" t="str">
        <f>IF(CT50&lt;&gt;"",IF(ISNUMBER(CT50),(CT50-CR50)*IF(AY50&lt;0,1,-1),"nan"),"")</f>
        <v>nan</v>
      </c>
      <c r="BT50" s="232" t="str">
        <f>IF(CU50&lt;&gt;"",IF(ISNUMBER(CU50),CU50/CS50,"nan"),"")</f>
        <v>nan</v>
      </c>
      <c r="BU50" s="230" t="s">
        <v>1623</v>
      </c>
      <c r="BV50" s="230" t="s">
        <v>1623</v>
      </c>
      <c r="BW50" s="236" t="s">
        <v>330</v>
      </c>
      <c r="BX50" s="236" t="s">
        <v>328</v>
      </c>
      <c r="BY50" s="232" t="s">
        <v>1623</v>
      </c>
      <c r="BZ50" s="235" t="s">
        <v>1623</v>
      </c>
      <c r="CA50" s="257">
        <v>10</v>
      </c>
      <c r="CB50" s="233" t="s">
        <v>1623</v>
      </c>
      <c r="CC50" s="230" t="s">
        <v>1623</v>
      </c>
      <c r="CD50" s="230" t="s">
        <v>1623</v>
      </c>
      <c r="CE50" s="230" t="s">
        <v>1623</v>
      </c>
      <c r="CF50" s="230" t="s">
        <v>1623</v>
      </c>
      <c r="CG50" s="230" t="s">
        <v>1623</v>
      </c>
      <c r="CH50" s="230" t="s">
        <v>1623</v>
      </c>
      <c r="CI50" s="230" t="s">
        <v>1623</v>
      </c>
      <c r="CJ50" s="231">
        <v>1.873</v>
      </c>
      <c r="CK50" s="231">
        <v>2.1509999999999998</v>
      </c>
      <c r="CL50" s="231">
        <v>6.4000000000000001E-2</v>
      </c>
      <c r="CM50" s="231">
        <v>2.4460000000000002</v>
      </c>
      <c r="CN50" s="231">
        <v>1E-3</v>
      </c>
      <c r="CO50" s="231">
        <v>0.66400000000000003</v>
      </c>
      <c r="CP50" s="231"/>
      <c r="CQ50" s="231"/>
      <c r="CR50" s="232" t="s">
        <v>1623</v>
      </c>
      <c r="CS50" s="232" t="s">
        <v>1623</v>
      </c>
      <c r="CT50" s="232" t="s">
        <v>1623</v>
      </c>
      <c r="CU50" s="232" t="s">
        <v>1623</v>
      </c>
      <c r="CV50" s="232" t="s">
        <v>1623</v>
      </c>
      <c r="CW50" s="232" t="s">
        <v>1623</v>
      </c>
      <c r="CX50" s="232"/>
      <c r="CY50" s="234"/>
      <c r="DA50" s="106"/>
      <c r="DC50" s="106"/>
      <c r="DD50" s="106"/>
      <c r="DE50" s="106"/>
      <c r="DF50" s="490"/>
      <c r="DG50" s="107"/>
      <c r="DH50" s="107"/>
      <c r="DI50" s="107"/>
      <c r="DJ50" s="107"/>
      <c r="DK50" s="107"/>
      <c r="DL50" s="107"/>
      <c r="DM50" s="110"/>
      <c r="DN50" s="110"/>
      <c r="DO50" s="110"/>
      <c r="DP50" s="110"/>
      <c r="DQ50" s="110"/>
      <c r="DR50" s="110"/>
      <c r="DS50" s="110"/>
      <c r="DT50" s="110"/>
      <c r="DU50" s="497"/>
      <c r="DV50" s="497"/>
      <c r="DW50" s="497"/>
      <c r="DX50" s="497"/>
      <c r="DY50" s="497"/>
      <c r="DZ50" s="497"/>
      <c r="EA50" s="288"/>
      <c r="EB50" s="99"/>
      <c r="EC50" s="99"/>
      <c r="ED50" s="565"/>
      <c r="EE50" s="565"/>
      <c r="EF50" s="99"/>
      <c r="EG50" s="99"/>
      <c r="EH50" s="99"/>
      <c r="EI50" s="99"/>
      <c r="EJ50" s="99"/>
      <c r="EK50" s="99"/>
      <c r="EL50" s="99"/>
      <c r="EM50" s="99"/>
      <c r="EN50" s="99"/>
      <c r="EO50" s="99"/>
      <c r="EP50" s="99"/>
      <c r="EQ50" s="99"/>
      <c r="ER50" s="99"/>
      <c r="ES50" s="99"/>
      <c r="ET50" s="99"/>
      <c r="EU50" s="99"/>
      <c r="EV50" s="99"/>
      <c r="EW50" s="99"/>
      <c r="EX50" s="119"/>
      <c r="EY50" s="121"/>
      <c r="EZ50" s="568"/>
      <c r="FA50" s="83"/>
      <c r="FC50" s="116"/>
      <c r="FD50" s="116"/>
      <c r="FO50" s="3"/>
    </row>
    <row r="51" spans="1:171" ht="13.7" customHeight="1" x14ac:dyDescent="0.2">
      <c r="A51" s="100">
        <v>20130527</v>
      </c>
      <c r="B51" s="100">
        <v>2</v>
      </c>
      <c r="C51" s="74">
        <v>12</v>
      </c>
      <c r="D51" s="74">
        <v>2</v>
      </c>
      <c r="E51" s="74">
        <v>16</v>
      </c>
      <c r="F51" s="74">
        <v>13</v>
      </c>
      <c r="G51" s="75">
        <v>1.8</v>
      </c>
      <c r="H51" s="435">
        <v>0.5</v>
      </c>
      <c r="I51" s="73">
        <v>11855</v>
      </c>
      <c r="J51" s="101" t="s">
        <v>117</v>
      </c>
      <c r="K51" s="102" t="str">
        <f>IF(B51=2,"Z:\Data\MOOG\HeTao\raw\",IF(B51=5,"Z:\Data\MOOG\Polo\raw\",""))</f>
        <v>Z:\Data\MOOG\HeTao\raw\</v>
      </c>
      <c r="L51" s="103" t="s">
        <v>335</v>
      </c>
      <c r="M51" s="569" t="str">
        <f>IF(NOT(ISERROR(FIND("Training_dt",W51))),"'Plot Psychometric_HH_dt_yuchen'",IF(NOT(ISERROR(FIND("Training",W51))),"'Plot Psychometric_HH'",IF(NOT(ISERROR(FIND("1DAT",W51))),"'Plot Tuning Azimuth_HH'",IF(NOT(ISERROR(FIND("HD_dt",W51))),"'Plot HeadingDiscimination_PSTH_HH_dt_yuchen'",IF(NOT(ISERROR(FIND("HD",W51))),"'Plot HeadingDiscimination_PSTH_HH'",IF(NOT(ISERROR(FIND("MemSac",W51))),"'Memory Saccade Analysis_HH'",IF(NOT(ISERROR(FIND("DelSac",W51))),"'Memory Saccade Analysis_HH'",IF(NOT(ISERROR(FIND("u-stim",W51))),"'Plot Microstim_HH'",""))))))))</f>
        <v>'Plot Tuning Azimuth_HH'</v>
      </c>
      <c r="N51" s="573">
        <v>1</v>
      </c>
      <c r="O51" s="584">
        <v>-1</v>
      </c>
      <c r="P51" s="590">
        <v>4</v>
      </c>
      <c r="Q51" s="590">
        <f>IF(B51=2,60,310)</f>
        <v>60</v>
      </c>
      <c r="R51" s="590">
        <v>5</v>
      </c>
      <c r="S51" s="590">
        <f>IF(B51=2,60,-190)</f>
        <v>60</v>
      </c>
      <c r="T51" s="590">
        <v>1</v>
      </c>
      <c r="U51" s="590">
        <f>IF(Z51&lt;&gt;"",IF(NOT(ISERROR(FIND("SU",Z51))),VALUE(RIGHT(Z51,1))+4,IF(NOT(ISERROR(FIND("MU20",Z51))),20,IF(NOT(ISERROR(FIND("MU21",Z51))),21,IF(NOT(ISERROR(FIND("MU2",Z51))),2,1)))),"")</f>
        <v>5</v>
      </c>
      <c r="V51" s="583"/>
      <c r="W51" s="170" t="s">
        <v>147</v>
      </c>
      <c r="X51" s="192" t="s">
        <v>151</v>
      </c>
      <c r="Y51" s="219">
        <f>IF(NOT(ISERROR(FIND("MU=SU",X51))),1,IF(Z51&lt;&gt;"",IF(NOT(ISERROR(FIND("SU",Z51))),1,0),""))</f>
        <v>1</v>
      </c>
      <c r="Z51" s="217" t="s">
        <v>43</v>
      </c>
      <c r="AA51" s="218">
        <v>16393</v>
      </c>
      <c r="AB51" s="77">
        <v>20.3704</v>
      </c>
      <c r="AC51" s="78" t="s">
        <v>336</v>
      </c>
      <c r="AD51" s="198" t="s">
        <v>339</v>
      </c>
      <c r="AE51" s="91" t="s">
        <v>1623</v>
      </c>
      <c r="AF51" s="79" t="s">
        <v>1623</v>
      </c>
      <c r="AG51" s="79" t="s">
        <v>1623</v>
      </c>
      <c r="AH51" s="80" t="s">
        <v>1623</v>
      </c>
      <c r="AI51" s="81" t="s">
        <v>1623</v>
      </c>
      <c r="AJ51" s="81" t="s">
        <v>1623</v>
      </c>
      <c r="AK51" s="81" t="s">
        <v>1623</v>
      </c>
      <c r="AL51" s="81" t="s">
        <v>1623</v>
      </c>
      <c r="AM51" s="479" t="s">
        <v>1623</v>
      </c>
      <c r="AN51" s="479" t="s">
        <v>1623</v>
      </c>
      <c r="AO51" s="83">
        <v>66.409499999999994</v>
      </c>
      <c r="AP51" s="83">
        <v>0.72239299999999995</v>
      </c>
      <c r="AQ51" s="83">
        <v>0.606105</v>
      </c>
      <c r="AR51" s="84">
        <v>9.1787000000000003E-18</v>
      </c>
      <c r="AS51" s="85">
        <v>2.5673400000000002</v>
      </c>
      <c r="AT51" s="85">
        <v>1.3693299999999999</v>
      </c>
      <c r="AU51" s="85">
        <v>64.561999999999998</v>
      </c>
      <c r="AV51" s="85">
        <v>233.072</v>
      </c>
      <c r="AW51" s="104" t="s">
        <v>337</v>
      </c>
      <c r="AX51" s="86" t="s">
        <v>338</v>
      </c>
      <c r="AY51" s="87" t="s">
        <v>1623</v>
      </c>
      <c r="AZ51" s="87" t="s">
        <v>1623</v>
      </c>
      <c r="BA51" s="87" t="s">
        <v>1623</v>
      </c>
      <c r="BB51" s="88" t="s">
        <v>1623</v>
      </c>
      <c r="BC51" s="89" t="s">
        <v>1623</v>
      </c>
      <c r="BD51" s="89" t="s">
        <v>1623</v>
      </c>
      <c r="BE51" s="89" t="s">
        <v>1623</v>
      </c>
      <c r="BF51" s="89" t="s">
        <v>1623</v>
      </c>
      <c r="BG51" s="487" t="s">
        <v>1623</v>
      </c>
      <c r="BH51" s="105" t="s">
        <v>1623</v>
      </c>
      <c r="BI51" s="251"/>
      <c r="BJ51" s="252"/>
      <c r="BK51" s="252"/>
      <c r="BL51" s="259"/>
      <c r="BM51" s="230" t="str">
        <f>IF(CD51&lt;&gt;"",IF(ISNUMBER(CD51),(CD51-CB51)*IF(AE51&lt;0,1,-1),"nan"),"")</f>
        <v/>
      </c>
      <c r="BN51" s="230" t="str">
        <f>IF(CE51&lt;&gt;"",IF(ISNUMBER(CE51),CE51/CC51,"nan"),"")</f>
        <v/>
      </c>
      <c r="BO51" s="261"/>
      <c r="BP51" s="231" t="str">
        <f>IF(CL51&lt;&gt;"",IF(ISNUMBER(CL51),(CL51-CJ51)*IF(AO51&lt;0,1,-1),"nan"),"")</f>
        <v/>
      </c>
      <c r="BQ51" s="231" t="str">
        <f>IF(CM51&lt;&gt;"",IF(ISNUMBER(CM51),CM51/CK51,"nan"),"")</f>
        <v/>
      </c>
      <c r="BR51" s="263"/>
      <c r="BS51" s="232" t="str">
        <f>IF(CT51&lt;&gt;"",IF(ISNUMBER(CT51),(CT51-CR51)*IF(AY51&lt;0,1,-1),"nan"),"")</f>
        <v/>
      </c>
      <c r="BT51" s="232" t="str">
        <f>IF(CU51&lt;&gt;"",IF(ISNUMBER(CU51),CU51/CS51,"nan"),"")</f>
        <v/>
      </c>
      <c r="BU51" s="230"/>
      <c r="BV51" s="230"/>
      <c r="BW51" s="231"/>
      <c r="BX51" s="231"/>
      <c r="BY51" s="232"/>
      <c r="BZ51" s="235"/>
      <c r="CA51" s="257"/>
      <c r="CB51" s="233"/>
      <c r="CC51" s="230"/>
      <c r="CD51" s="230"/>
      <c r="CE51" s="230"/>
      <c r="CF51" s="230"/>
      <c r="CG51" s="230"/>
      <c r="CH51" s="230"/>
      <c r="CI51" s="230"/>
      <c r="CJ51" s="231"/>
      <c r="CK51" s="231"/>
      <c r="CL51" s="231"/>
      <c r="CM51" s="231"/>
      <c r="CN51" s="231"/>
      <c r="CO51" s="231"/>
      <c r="CP51" s="231"/>
      <c r="CQ51" s="231"/>
      <c r="CR51" s="232"/>
      <c r="CS51" s="232"/>
      <c r="CT51" s="232"/>
      <c r="CU51" s="232"/>
      <c r="CV51" s="232"/>
      <c r="CW51" s="232"/>
      <c r="CX51" s="232"/>
      <c r="CY51" s="234"/>
      <c r="DA51" s="106"/>
      <c r="DC51" s="106"/>
      <c r="DD51" s="106"/>
      <c r="DE51" s="106"/>
      <c r="DF51" s="490"/>
      <c r="DG51" s="107"/>
      <c r="DH51" s="107"/>
      <c r="DI51" s="107"/>
      <c r="DJ51" s="107"/>
      <c r="DK51" s="107"/>
      <c r="DL51" s="107"/>
      <c r="DM51" s="110"/>
      <c r="DN51" s="110"/>
      <c r="DO51" s="110"/>
      <c r="DP51" s="110"/>
      <c r="DQ51" s="110"/>
      <c r="DR51" s="110"/>
      <c r="DS51" s="110"/>
      <c r="DT51" s="110"/>
      <c r="DU51" s="497"/>
      <c r="DV51" s="497"/>
      <c r="DW51" s="497"/>
      <c r="DX51" s="497"/>
      <c r="DY51" s="497"/>
      <c r="DZ51" s="497"/>
      <c r="EA51" s="108"/>
      <c r="EB51" s="565"/>
      <c r="EC51" s="565"/>
      <c r="ED51" s="565"/>
      <c r="EE51" s="565"/>
      <c r="EF51" s="565"/>
      <c r="EG51" s="565"/>
      <c r="EH51" s="565"/>
      <c r="EI51" s="565"/>
      <c r="EJ51" s="565"/>
      <c r="EK51" s="565"/>
      <c r="EL51" s="565"/>
      <c r="EM51" s="565"/>
      <c r="EN51" s="565"/>
      <c r="EO51" s="565"/>
      <c r="EP51" s="565"/>
      <c r="EQ51" s="565"/>
      <c r="ER51" s="565"/>
      <c r="ES51" s="565"/>
      <c r="ET51" s="565"/>
      <c r="EU51" s="565"/>
      <c r="EV51" s="565"/>
      <c r="EW51" s="565"/>
      <c r="EX51" s="494"/>
      <c r="EY51" s="121"/>
      <c r="EZ51" s="568"/>
      <c r="FA51" s="83"/>
      <c r="FC51" s="116"/>
      <c r="FD51" s="116"/>
      <c r="FO51" s="3"/>
    </row>
    <row r="52" spans="1:171" ht="13.7" customHeight="1" x14ac:dyDescent="0.2">
      <c r="A52" s="100">
        <v>20130527</v>
      </c>
      <c r="B52" s="100">
        <v>2</v>
      </c>
      <c r="C52" s="74">
        <v>12</v>
      </c>
      <c r="D52" s="74">
        <v>2</v>
      </c>
      <c r="E52" s="74">
        <v>16</v>
      </c>
      <c r="F52" s="74">
        <v>13</v>
      </c>
      <c r="G52" s="75">
        <v>1.8</v>
      </c>
      <c r="H52" s="435">
        <v>0.5</v>
      </c>
      <c r="I52" s="73">
        <v>12059</v>
      </c>
      <c r="J52" s="101" t="s">
        <v>117</v>
      </c>
      <c r="K52" s="102" t="str">
        <f>IF(B52=2,"Z:\Data\MOOG\HeTao\raw\",IF(B52=5,"Z:\Data\MOOG\Polo\raw\",""))</f>
        <v>Z:\Data\MOOG\HeTao\raw\</v>
      </c>
      <c r="L52" s="103" t="s">
        <v>340</v>
      </c>
      <c r="M52" s="569" t="str">
        <f>IF(NOT(ISERROR(FIND("Training_dt",W52))),"'Plot Psychometric_HH_dt_yuchen'",IF(NOT(ISERROR(FIND("Training",W52))),"'Plot Psychometric_HH'",IF(NOT(ISERROR(FIND("1DAT",W52))),"'Plot Tuning Azimuth_HH'",IF(NOT(ISERROR(FIND("HD_dt",W52))),"'Plot HeadingDiscimination_PSTH_HH_dt_yuchen'",IF(NOT(ISERROR(FIND("HD",W52))),"'Plot HeadingDiscimination_PSTH_HH'",IF(NOT(ISERROR(FIND("MemSac",W52))),"'Memory Saccade Analysis_HH'",IF(NOT(ISERROR(FIND("DelSac",W52))),"'Memory Saccade Analysis_HH'",IF(NOT(ISERROR(FIND("u-stim",W52))),"'Plot Microstim_HH'",""))))))))</f>
        <v>'Plot Tuning Azimuth_HH'</v>
      </c>
      <c r="N52" s="573">
        <v>1</v>
      </c>
      <c r="O52" s="584">
        <v>-1</v>
      </c>
      <c r="P52" s="590">
        <v>4</v>
      </c>
      <c r="Q52" s="590">
        <f>IF(B52=2,60,310)</f>
        <v>60</v>
      </c>
      <c r="R52" s="590">
        <v>5</v>
      </c>
      <c r="S52" s="590">
        <f>IF(B52=2,60,-190)</f>
        <v>60</v>
      </c>
      <c r="T52" s="590">
        <v>1</v>
      </c>
      <c r="U52" s="590">
        <f>IF(Z52&lt;&gt;"",IF(NOT(ISERROR(FIND("SU",Z52))),VALUE(RIGHT(Z52,1))+4,IF(NOT(ISERROR(FIND("MU20",Z52))),20,IF(NOT(ISERROR(FIND("MU21",Z52))),21,IF(NOT(ISERROR(FIND("MU2",Z52))),2,1)))),"")</f>
        <v>1</v>
      </c>
      <c r="V52" s="583"/>
      <c r="W52" s="170" t="s">
        <v>147</v>
      </c>
      <c r="X52" s="192" t="s">
        <v>150</v>
      </c>
      <c r="Y52" s="219">
        <f>IF(NOT(ISERROR(FIND("MU=SU",X52))),1,IF(Z52&lt;&gt;"",IF(NOT(ISERROR(FIND("SU",Z52))),1,0),""))</f>
        <v>0</v>
      </c>
      <c r="Z52" s="217" t="s">
        <v>131</v>
      </c>
      <c r="AA52" s="218"/>
      <c r="AB52" s="77"/>
      <c r="AC52" s="78"/>
      <c r="AD52" s="198" t="s">
        <v>339</v>
      </c>
      <c r="AE52" s="91" t="s">
        <v>1623</v>
      </c>
      <c r="AF52" s="79" t="s">
        <v>1623</v>
      </c>
      <c r="AG52" s="79" t="s">
        <v>1623</v>
      </c>
      <c r="AH52" s="80" t="s">
        <v>1623</v>
      </c>
      <c r="AI52" s="81" t="s">
        <v>1623</v>
      </c>
      <c r="AJ52" s="81" t="s">
        <v>1623</v>
      </c>
      <c r="AK52" s="81" t="s">
        <v>1623</v>
      </c>
      <c r="AL52" s="81" t="s">
        <v>1623</v>
      </c>
      <c r="AM52" s="479" t="s">
        <v>1623</v>
      </c>
      <c r="AN52" s="479" t="s">
        <v>1623</v>
      </c>
      <c r="AO52" s="83">
        <v>-79.437399999999997</v>
      </c>
      <c r="AP52" s="83">
        <v>0.81063399999999997</v>
      </c>
      <c r="AQ52" s="83">
        <v>0.69897900000000002</v>
      </c>
      <c r="AR52" s="84">
        <v>4.09168E-28</v>
      </c>
      <c r="AS52" s="85">
        <v>-5.8411099999999996</v>
      </c>
      <c r="AT52" s="85">
        <v>-1.53616</v>
      </c>
      <c r="AU52" s="85">
        <v>-89.303100000000001</v>
      </c>
      <c r="AV52" s="85">
        <v>207.35900000000001</v>
      </c>
      <c r="AW52" s="104" t="s">
        <v>341</v>
      </c>
      <c r="AX52" s="86" t="s">
        <v>342</v>
      </c>
      <c r="AY52" s="87" t="s">
        <v>1623</v>
      </c>
      <c r="AZ52" s="87" t="s">
        <v>1623</v>
      </c>
      <c r="BA52" s="87" t="s">
        <v>1623</v>
      </c>
      <c r="BB52" s="88" t="s">
        <v>1623</v>
      </c>
      <c r="BC52" s="89" t="s">
        <v>1623</v>
      </c>
      <c r="BD52" s="89" t="s">
        <v>1623</v>
      </c>
      <c r="BE52" s="89" t="s">
        <v>1623</v>
      </c>
      <c r="BF52" s="89" t="s">
        <v>1623</v>
      </c>
      <c r="BG52" s="487" t="s">
        <v>1623</v>
      </c>
      <c r="BH52" s="105" t="s">
        <v>1623</v>
      </c>
      <c r="BI52" s="251"/>
      <c r="BJ52" s="252"/>
      <c r="BK52" s="252"/>
      <c r="BL52" s="259"/>
      <c r="BM52" s="230" t="str">
        <f>IF(CD52&lt;&gt;"",IF(ISNUMBER(CD52),(CD52-CB52)*IF(AE52&lt;0,1,-1),"nan"),"")</f>
        <v/>
      </c>
      <c r="BN52" s="230" t="str">
        <f>IF(CE52&lt;&gt;"",IF(ISNUMBER(CE52),CE52/CC52,"nan"),"")</f>
        <v/>
      </c>
      <c r="BO52" s="261"/>
      <c r="BP52" s="231" t="str">
        <f>IF(CL52&lt;&gt;"",IF(ISNUMBER(CL52),(CL52-CJ52)*IF(AO52&lt;0,1,-1),"nan"),"")</f>
        <v/>
      </c>
      <c r="BQ52" s="231" t="str">
        <f>IF(CM52&lt;&gt;"",IF(ISNUMBER(CM52),CM52/CK52,"nan"),"")</f>
        <v/>
      </c>
      <c r="BR52" s="263"/>
      <c r="BS52" s="232" t="str">
        <f>IF(CT52&lt;&gt;"",IF(ISNUMBER(CT52),(CT52-CR52)*IF(AY52&lt;0,1,-1),"nan"),"")</f>
        <v/>
      </c>
      <c r="BT52" s="232" t="str">
        <f>IF(CU52&lt;&gt;"",IF(ISNUMBER(CU52),CU52/CS52,"nan"),"")</f>
        <v/>
      </c>
      <c r="BU52" s="230"/>
      <c r="BV52" s="230"/>
      <c r="BW52" s="231"/>
      <c r="BX52" s="231"/>
      <c r="BY52" s="232"/>
      <c r="BZ52" s="235"/>
      <c r="CA52" s="257"/>
      <c r="CB52" s="233"/>
      <c r="CC52" s="230"/>
      <c r="CD52" s="230"/>
      <c r="CE52" s="230"/>
      <c r="CF52" s="230"/>
      <c r="CG52" s="230"/>
      <c r="CH52" s="230"/>
      <c r="CI52" s="230"/>
      <c r="CJ52" s="231"/>
      <c r="CK52" s="231"/>
      <c r="CL52" s="231"/>
      <c r="CM52" s="231"/>
      <c r="CN52" s="231"/>
      <c r="CO52" s="231"/>
      <c r="CP52" s="231"/>
      <c r="CQ52" s="231"/>
      <c r="CR52" s="232"/>
      <c r="CS52" s="232"/>
      <c r="CT52" s="232"/>
      <c r="CU52" s="232"/>
      <c r="CV52" s="232"/>
      <c r="CW52" s="232"/>
      <c r="CX52" s="232"/>
      <c r="CY52" s="234"/>
      <c r="DA52" s="106"/>
      <c r="DC52" s="106"/>
      <c r="DD52" s="106"/>
      <c r="DE52" s="498"/>
      <c r="DF52" s="490"/>
      <c r="DG52" s="107"/>
      <c r="DH52" s="107"/>
      <c r="DI52" s="107"/>
      <c r="DJ52" s="107"/>
      <c r="DK52" s="107"/>
      <c r="DL52" s="107"/>
      <c r="DM52" s="110"/>
      <c r="DN52" s="110"/>
      <c r="DO52" s="110"/>
      <c r="DP52" s="110"/>
      <c r="DQ52" s="110"/>
      <c r="DR52" s="110"/>
      <c r="DS52" s="110"/>
      <c r="DT52" s="110"/>
      <c r="DU52" s="497"/>
      <c r="DV52" s="497"/>
      <c r="DW52" s="497"/>
      <c r="DX52" s="497"/>
      <c r="DY52" s="497"/>
      <c r="DZ52" s="497"/>
      <c r="EA52" s="288"/>
      <c r="EB52" s="492"/>
      <c r="EC52" s="492"/>
      <c r="ED52" s="492"/>
      <c r="EE52" s="99"/>
      <c r="EF52" s="492"/>
      <c r="EG52" s="99"/>
      <c r="EH52" s="99"/>
      <c r="EI52" s="99"/>
      <c r="EJ52" s="99"/>
      <c r="EK52" s="99"/>
      <c r="EL52" s="99"/>
      <c r="EM52" s="99"/>
      <c r="EN52" s="99"/>
      <c r="EO52" s="99"/>
      <c r="EP52" s="99"/>
      <c r="EQ52" s="99"/>
      <c r="ER52" s="99"/>
      <c r="ES52" s="99"/>
      <c r="ET52" s="99"/>
      <c r="EU52" s="99"/>
      <c r="EV52" s="99"/>
      <c r="EW52" s="99"/>
      <c r="EX52" s="119"/>
      <c r="EY52" s="121"/>
      <c r="EZ52" s="296"/>
      <c r="FA52" s="83"/>
      <c r="FC52" s="505"/>
      <c r="FD52" s="505"/>
      <c r="FO52" s="3"/>
    </row>
    <row r="53" spans="1:171" ht="13.7" customHeight="1" x14ac:dyDescent="0.2">
      <c r="A53" s="100">
        <v>20130527</v>
      </c>
      <c r="B53" s="100">
        <v>2</v>
      </c>
      <c r="C53" s="74">
        <v>12</v>
      </c>
      <c r="D53" s="74">
        <v>2</v>
      </c>
      <c r="E53" s="74">
        <v>16</v>
      </c>
      <c r="F53" s="74">
        <v>13</v>
      </c>
      <c r="G53" s="75">
        <v>1.8</v>
      </c>
      <c r="H53" s="435">
        <v>0.5</v>
      </c>
      <c r="I53" s="73">
        <v>12159</v>
      </c>
      <c r="J53" s="101" t="s">
        <v>117</v>
      </c>
      <c r="K53" s="102" t="str">
        <f>IF(B53=2,"Z:\Data\MOOG\HeTao\raw\",IF(B53=5,"Z:\Data\MOOG\Polo\raw\",""))</f>
        <v>Z:\Data\MOOG\HeTao\raw\</v>
      </c>
      <c r="L53" s="103" t="s">
        <v>345</v>
      </c>
      <c r="M53" s="569" t="str">
        <f>IF(NOT(ISERROR(FIND("Training_dt",W53))),"'Plot Psychometric_HH_dt_yuchen'",IF(NOT(ISERROR(FIND("Training",W53))),"'Plot Psychometric_HH'",IF(NOT(ISERROR(FIND("1DAT",W53))),"'Plot Tuning Azimuth_HH'",IF(NOT(ISERROR(FIND("HD_dt",W53))),"'Plot HeadingDiscimination_PSTH_HH_dt_yuchen'",IF(NOT(ISERROR(FIND("HD",W53))),"'Plot HeadingDiscimination_PSTH_HH'",IF(NOT(ISERROR(FIND("MemSac",W53))),"'Memory Saccade Analysis_HH'",IF(NOT(ISERROR(FIND("DelSac",W53))),"'Memory Saccade Analysis_HH'",IF(NOT(ISERROR(FIND("u-stim",W53))),"'Plot Microstim_HH'",""))))))))</f>
        <v>'Plot Tuning Azimuth_HH'</v>
      </c>
      <c r="N53" s="573">
        <v>1</v>
      </c>
      <c r="O53" s="584">
        <v>-1</v>
      </c>
      <c r="P53" s="590">
        <v>4</v>
      </c>
      <c r="Q53" s="590">
        <f>IF(B53=2,60,310)</f>
        <v>60</v>
      </c>
      <c r="R53" s="590">
        <v>5</v>
      </c>
      <c r="S53" s="590">
        <f>IF(B53=2,60,-190)</f>
        <v>60</v>
      </c>
      <c r="T53" s="590">
        <v>1</v>
      </c>
      <c r="U53" s="590">
        <f>IF(Z53&lt;&gt;"",IF(NOT(ISERROR(FIND("SU",Z53))),VALUE(RIGHT(Z53,1))+4,IF(NOT(ISERROR(FIND("MU20",Z53))),20,IF(NOT(ISERROR(FIND("MU21",Z53))),21,IF(NOT(ISERROR(FIND("MU2",Z53))),2,1)))),"")</f>
        <v>1</v>
      </c>
      <c r="V53" s="583"/>
      <c r="W53" s="170" t="s">
        <v>147</v>
      </c>
      <c r="X53" s="192"/>
      <c r="Y53" s="219">
        <f>IF(NOT(ISERROR(FIND("MU=SU",X53))),1,IF(Z53&lt;&gt;"",IF(NOT(ISERROR(FIND("SU",Z53))),1,0),""))</f>
        <v>0</v>
      </c>
      <c r="Z53" s="217" t="s">
        <v>131</v>
      </c>
      <c r="AA53" s="218"/>
      <c r="AB53" s="77"/>
      <c r="AC53" s="78"/>
      <c r="AD53" s="199"/>
      <c r="AE53" s="91" t="s">
        <v>1623</v>
      </c>
      <c r="AF53" s="79" t="s">
        <v>1623</v>
      </c>
      <c r="AG53" s="79" t="s">
        <v>1623</v>
      </c>
      <c r="AH53" s="80" t="s">
        <v>1623</v>
      </c>
      <c r="AI53" s="81" t="s">
        <v>1623</v>
      </c>
      <c r="AJ53" s="81" t="s">
        <v>1623</v>
      </c>
      <c r="AK53" s="81" t="s">
        <v>1623</v>
      </c>
      <c r="AL53" s="81" t="s">
        <v>1623</v>
      </c>
      <c r="AM53" s="479" t="s">
        <v>1623</v>
      </c>
      <c r="AN53" s="479" t="s">
        <v>1623</v>
      </c>
      <c r="AO53" s="83">
        <v>-96.410899999999998</v>
      </c>
      <c r="AP53" s="83">
        <v>0.64256999999999997</v>
      </c>
      <c r="AQ53" s="83">
        <v>0.48711399999999999</v>
      </c>
      <c r="AR53" s="84">
        <v>1.88313E-5</v>
      </c>
      <c r="AS53" s="85">
        <v>-4.3256100000000002</v>
      </c>
      <c r="AT53" s="85">
        <v>-0.15598500000000001</v>
      </c>
      <c r="AU53" s="85">
        <v>-92.311499999999995</v>
      </c>
      <c r="AV53" s="85">
        <v>260.495</v>
      </c>
      <c r="AW53" s="104" t="s">
        <v>343</v>
      </c>
      <c r="AX53" s="86" t="s">
        <v>344</v>
      </c>
      <c r="AY53" s="87" t="s">
        <v>1623</v>
      </c>
      <c r="AZ53" s="87" t="s">
        <v>1623</v>
      </c>
      <c r="BA53" s="87" t="s">
        <v>1623</v>
      </c>
      <c r="BB53" s="88" t="s">
        <v>1623</v>
      </c>
      <c r="BC53" s="89" t="s">
        <v>1623</v>
      </c>
      <c r="BD53" s="89" t="s">
        <v>1623</v>
      </c>
      <c r="BE53" s="89" t="s">
        <v>1623</v>
      </c>
      <c r="BF53" s="89" t="s">
        <v>1623</v>
      </c>
      <c r="BG53" s="487" t="s">
        <v>1623</v>
      </c>
      <c r="BH53" s="105" t="s">
        <v>1623</v>
      </c>
      <c r="BI53" s="251"/>
      <c r="BJ53" s="252"/>
      <c r="BK53" s="252"/>
      <c r="BL53" s="259"/>
      <c r="BM53" s="230" t="str">
        <f>IF(CD53&lt;&gt;"",IF(ISNUMBER(CD53),(CD53-CB53)*IF(AE53&lt;0,1,-1),"nan"),"")</f>
        <v/>
      </c>
      <c r="BN53" s="230" t="str">
        <f>IF(CE53&lt;&gt;"",IF(ISNUMBER(CE53),CE53/CC53,"nan"),"")</f>
        <v/>
      </c>
      <c r="BO53" s="261"/>
      <c r="BP53" s="231" t="str">
        <f>IF(CL53&lt;&gt;"",IF(ISNUMBER(CL53),(CL53-CJ53)*IF(AO53&lt;0,1,-1),"nan"),"")</f>
        <v/>
      </c>
      <c r="BQ53" s="231" t="str">
        <f>IF(CM53&lt;&gt;"",IF(ISNUMBER(CM53),CM53/CK53,"nan"),"")</f>
        <v/>
      </c>
      <c r="BR53" s="263"/>
      <c r="BS53" s="232" t="str">
        <f>IF(CT53&lt;&gt;"",IF(ISNUMBER(CT53),(CT53-CR53)*IF(AY53&lt;0,1,-1),"nan"),"")</f>
        <v/>
      </c>
      <c r="BT53" s="232" t="str">
        <f>IF(CU53&lt;&gt;"",IF(ISNUMBER(CU53),CU53/CS53,"nan"),"")</f>
        <v/>
      </c>
      <c r="BU53" s="230"/>
      <c r="BV53" s="230"/>
      <c r="BW53" s="231"/>
      <c r="BX53" s="231"/>
      <c r="BY53" s="232"/>
      <c r="BZ53" s="235"/>
      <c r="CA53" s="257"/>
      <c r="CB53" s="233"/>
      <c r="CC53" s="230"/>
      <c r="CD53" s="230"/>
      <c r="CE53" s="230"/>
      <c r="CF53" s="230"/>
      <c r="CG53" s="230"/>
      <c r="CH53" s="230"/>
      <c r="CI53" s="230"/>
      <c r="CJ53" s="231"/>
      <c r="CK53" s="231"/>
      <c r="CL53" s="231"/>
      <c r="CM53" s="231"/>
      <c r="CN53" s="231"/>
      <c r="CO53" s="231"/>
      <c r="CP53" s="231"/>
      <c r="CQ53" s="231"/>
      <c r="CR53" s="232"/>
      <c r="CS53" s="232"/>
      <c r="CT53" s="232"/>
      <c r="CU53" s="232"/>
      <c r="CV53" s="232"/>
      <c r="CW53" s="232"/>
      <c r="CX53" s="232"/>
      <c r="CY53" s="234"/>
      <c r="DA53" s="106"/>
      <c r="DC53" s="106"/>
      <c r="DD53" s="106"/>
      <c r="DE53" s="498"/>
      <c r="DF53" s="490"/>
      <c r="DG53" s="107"/>
      <c r="DH53" s="107"/>
      <c r="DI53" s="107"/>
      <c r="DJ53" s="107"/>
      <c r="DK53" s="107"/>
      <c r="DL53" s="107"/>
      <c r="DM53" s="110"/>
      <c r="DN53" s="110"/>
      <c r="DO53" s="110"/>
      <c r="DP53" s="110"/>
      <c r="DQ53" s="110"/>
      <c r="DR53" s="110"/>
      <c r="DS53" s="110"/>
      <c r="DT53" s="110"/>
      <c r="DU53" s="497"/>
      <c r="DV53" s="497"/>
      <c r="DW53" s="497"/>
      <c r="DX53" s="497"/>
      <c r="DY53" s="497"/>
      <c r="DZ53" s="497"/>
      <c r="EA53" s="288"/>
      <c r="EB53" s="492"/>
      <c r="EC53" s="99"/>
      <c r="ED53" s="492"/>
      <c r="EE53" s="99"/>
      <c r="EF53" s="99"/>
      <c r="EG53" s="99"/>
      <c r="EH53" s="99"/>
      <c r="EI53" s="99"/>
      <c r="EJ53" s="99"/>
      <c r="EK53" s="99"/>
      <c r="EL53" s="99"/>
      <c r="EM53" s="99"/>
      <c r="EN53" s="99"/>
      <c r="EO53" s="99"/>
      <c r="EP53" s="99"/>
      <c r="EQ53" s="99"/>
      <c r="ER53" s="99"/>
      <c r="ES53" s="99"/>
      <c r="ET53" s="99"/>
      <c r="EU53" s="99"/>
      <c r="EV53" s="99"/>
      <c r="EW53" s="99"/>
      <c r="EX53" s="119"/>
      <c r="EY53" s="121"/>
      <c r="EZ53" s="296"/>
      <c r="FA53" s="83"/>
      <c r="FC53" s="505"/>
      <c r="FD53" s="505"/>
      <c r="FO53" s="3"/>
    </row>
    <row r="54" spans="1:171" ht="13.7" customHeight="1" x14ac:dyDescent="0.2">
      <c r="A54" s="100">
        <v>20130527</v>
      </c>
      <c r="B54" s="100">
        <v>2</v>
      </c>
      <c r="C54" s="74">
        <v>12</v>
      </c>
      <c r="D54" s="74">
        <v>2</v>
      </c>
      <c r="E54" s="74">
        <v>16</v>
      </c>
      <c r="F54" s="74">
        <v>13</v>
      </c>
      <c r="G54" s="75">
        <v>1.8</v>
      </c>
      <c r="H54" s="435">
        <v>0.5</v>
      </c>
      <c r="I54" s="73">
        <v>11959</v>
      </c>
      <c r="J54" s="101" t="s">
        <v>117</v>
      </c>
      <c r="K54" s="102" t="str">
        <f>IF(B54=2,"Z:\Data\MOOG\HeTao\raw\",IF(B54=5,"Z:\Data\MOOG\Polo\raw\",""))</f>
        <v>Z:\Data\MOOG\HeTao\raw\</v>
      </c>
      <c r="L54" s="103" t="s">
        <v>346</v>
      </c>
      <c r="M54" s="569" t="str">
        <f>IF(NOT(ISERROR(FIND("Training_dt",W54))),"'Plot Psychometric_HH_dt_yuchen'",IF(NOT(ISERROR(FIND("Training",W54))),"'Plot Psychometric_HH'",IF(NOT(ISERROR(FIND("1DAT",W54))),"'Plot Tuning Azimuth_HH'",IF(NOT(ISERROR(FIND("HD_dt",W54))),"'Plot HeadingDiscimination_PSTH_HH_dt_yuchen'",IF(NOT(ISERROR(FIND("HD",W54))),"'Plot HeadingDiscimination_PSTH_HH'",IF(NOT(ISERROR(FIND("MemSac",W54))),"'Memory Saccade Analysis_HH'",IF(NOT(ISERROR(FIND("DelSac",W54))),"'Memory Saccade Analysis_HH'",IF(NOT(ISERROR(FIND("u-stim",W54))),"'Plot Microstim_HH'",""))))))))</f>
        <v>'Plot Tuning Azimuth_HH'</v>
      </c>
      <c r="N54" s="573">
        <v>1</v>
      </c>
      <c r="O54" s="584">
        <v>-1</v>
      </c>
      <c r="P54" s="590">
        <v>4</v>
      </c>
      <c r="Q54" s="590">
        <f>IF(B54=2,60,310)</f>
        <v>60</v>
      </c>
      <c r="R54" s="590">
        <v>5</v>
      </c>
      <c r="S54" s="590">
        <f>IF(B54=2,60,-190)</f>
        <v>60</v>
      </c>
      <c r="T54" s="590">
        <v>1</v>
      </c>
      <c r="U54" s="590">
        <f>IF(Z54&lt;&gt;"",IF(NOT(ISERROR(FIND("SU",Z54))),VALUE(RIGHT(Z54,1))+4,IF(NOT(ISERROR(FIND("MU20",Z54))),20,IF(NOT(ISERROR(FIND("MU21",Z54))),21,IF(NOT(ISERROR(FIND("MU2",Z54))),2,1)))),"")</f>
        <v>5</v>
      </c>
      <c r="V54" s="583"/>
      <c r="W54" s="170" t="s">
        <v>147</v>
      </c>
      <c r="X54" s="192" t="s">
        <v>150</v>
      </c>
      <c r="Y54" s="219">
        <f>IF(NOT(ISERROR(FIND("MU=SU",X54))),1,IF(Z54&lt;&gt;"",IF(NOT(ISERROR(FIND("SU",Z54))),1,0),""))</f>
        <v>1</v>
      </c>
      <c r="Z54" s="217" t="s">
        <v>43</v>
      </c>
      <c r="AA54" s="218">
        <v>9920</v>
      </c>
      <c r="AB54" s="77">
        <v>9.9772300000000005</v>
      </c>
      <c r="AC54" s="78" t="s">
        <v>347</v>
      </c>
      <c r="AD54" s="199"/>
      <c r="AE54" s="91" t="s">
        <v>1623</v>
      </c>
      <c r="AF54" s="79" t="s">
        <v>1623</v>
      </c>
      <c r="AG54" s="79" t="s">
        <v>1623</v>
      </c>
      <c r="AH54" s="80" t="s">
        <v>1623</v>
      </c>
      <c r="AI54" s="81" t="s">
        <v>1623</v>
      </c>
      <c r="AJ54" s="81" t="s">
        <v>1623</v>
      </c>
      <c r="AK54" s="81" t="s">
        <v>1623</v>
      </c>
      <c r="AL54" s="81" t="s">
        <v>1623</v>
      </c>
      <c r="AM54" s="479" t="s">
        <v>1623</v>
      </c>
      <c r="AN54" s="479" t="s">
        <v>1623</v>
      </c>
      <c r="AO54" s="83">
        <v>-64.687399999999997</v>
      </c>
      <c r="AP54" s="83">
        <v>0.74836000000000003</v>
      </c>
      <c r="AQ54" s="83">
        <v>0.54028600000000004</v>
      </c>
      <c r="AR54" s="84">
        <v>1.6238100000000001E-16</v>
      </c>
      <c r="AS54" s="85">
        <v>-6.2524899999999999</v>
      </c>
      <c r="AT54" s="85">
        <v>-0.85621499999999995</v>
      </c>
      <c r="AU54" s="85">
        <v>-74.926199999999994</v>
      </c>
      <c r="AV54" s="85">
        <v>151.05500000000001</v>
      </c>
      <c r="AW54" s="104" t="s">
        <v>348</v>
      </c>
      <c r="AX54" s="86" t="s">
        <v>349</v>
      </c>
      <c r="AY54" s="87" t="s">
        <v>1623</v>
      </c>
      <c r="AZ54" s="87" t="s">
        <v>1623</v>
      </c>
      <c r="BA54" s="87" t="s">
        <v>1623</v>
      </c>
      <c r="BB54" s="88" t="s">
        <v>1623</v>
      </c>
      <c r="BC54" s="89" t="s">
        <v>1623</v>
      </c>
      <c r="BD54" s="89" t="s">
        <v>1623</v>
      </c>
      <c r="BE54" s="89" t="s">
        <v>1623</v>
      </c>
      <c r="BF54" s="89" t="s">
        <v>1623</v>
      </c>
      <c r="BG54" s="487" t="s">
        <v>1623</v>
      </c>
      <c r="BH54" s="105" t="s">
        <v>1623</v>
      </c>
      <c r="BI54" s="251"/>
      <c r="BJ54" s="252"/>
      <c r="BK54" s="252"/>
      <c r="BL54" s="259"/>
      <c r="BM54" s="230" t="str">
        <f>IF(CD54&lt;&gt;"",IF(ISNUMBER(CD54),(CD54-CB54)*IF(AE54&lt;0,1,-1),"nan"),"")</f>
        <v/>
      </c>
      <c r="BN54" s="230" t="str">
        <f>IF(CE54&lt;&gt;"",IF(ISNUMBER(CE54),CE54/CC54,"nan"),"")</f>
        <v/>
      </c>
      <c r="BO54" s="261"/>
      <c r="BP54" s="231" t="str">
        <f>IF(CL54&lt;&gt;"",IF(ISNUMBER(CL54),(CL54-CJ54)*IF(AO54&lt;0,1,-1),"nan"),"")</f>
        <v/>
      </c>
      <c r="BQ54" s="231" t="str">
        <f>IF(CM54&lt;&gt;"",IF(ISNUMBER(CM54),CM54/CK54,"nan"),"")</f>
        <v/>
      </c>
      <c r="BR54" s="263"/>
      <c r="BS54" s="232" t="str">
        <f>IF(CT54&lt;&gt;"",IF(ISNUMBER(CT54),(CT54-CR54)*IF(AY54&lt;0,1,-1),"nan"),"")</f>
        <v/>
      </c>
      <c r="BT54" s="232" t="str">
        <f>IF(CU54&lt;&gt;"",IF(ISNUMBER(CU54),CU54/CS54,"nan"),"")</f>
        <v/>
      </c>
      <c r="BU54" s="230"/>
      <c r="BV54" s="230"/>
      <c r="BW54" s="231"/>
      <c r="BX54" s="231"/>
      <c r="BY54" s="232"/>
      <c r="BZ54" s="235"/>
      <c r="CA54" s="257"/>
      <c r="CB54" s="233"/>
      <c r="CC54" s="230"/>
      <c r="CD54" s="230"/>
      <c r="CE54" s="230"/>
      <c r="CF54" s="230"/>
      <c r="CG54" s="230"/>
      <c r="CH54" s="230"/>
      <c r="CI54" s="230"/>
      <c r="CJ54" s="231"/>
      <c r="CK54" s="231"/>
      <c r="CL54" s="231"/>
      <c r="CM54" s="231"/>
      <c r="CN54" s="231"/>
      <c r="CO54" s="231"/>
      <c r="CP54" s="231"/>
      <c r="CQ54" s="231"/>
      <c r="CR54" s="232"/>
      <c r="CS54" s="232"/>
      <c r="CT54" s="232"/>
      <c r="CU54" s="232"/>
      <c r="CV54" s="232"/>
      <c r="CW54" s="232"/>
      <c r="CX54" s="232"/>
      <c r="CY54" s="234"/>
      <c r="DA54" s="106"/>
      <c r="DC54" s="106"/>
      <c r="DD54" s="106"/>
      <c r="DE54" s="106"/>
      <c r="DF54" s="490"/>
      <c r="DG54" s="107"/>
      <c r="DH54" s="107"/>
      <c r="DI54" s="107"/>
      <c r="DJ54" s="107"/>
      <c r="DK54" s="107"/>
      <c r="DL54" s="107"/>
      <c r="DM54" s="110"/>
      <c r="DN54" s="110"/>
      <c r="DO54" s="110"/>
      <c r="DP54" s="110"/>
      <c r="DQ54" s="110"/>
      <c r="DR54" s="110"/>
      <c r="DS54" s="110"/>
      <c r="DT54" s="110"/>
      <c r="DU54" s="497"/>
      <c r="DV54" s="497"/>
      <c r="DW54" s="497"/>
      <c r="DX54" s="497"/>
      <c r="DY54" s="497"/>
      <c r="DZ54" s="497"/>
      <c r="EA54" s="288"/>
      <c r="EB54" s="99"/>
      <c r="EC54" s="99"/>
      <c r="ED54" s="99"/>
      <c r="EE54" s="99"/>
      <c r="EF54" s="99"/>
      <c r="EG54" s="99"/>
      <c r="EH54" s="99"/>
      <c r="EI54" s="99"/>
      <c r="EJ54" s="99"/>
      <c r="EK54" s="99"/>
      <c r="EL54" s="99"/>
      <c r="EM54" s="99"/>
      <c r="EN54" s="99"/>
      <c r="EO54" s="99"/>
      <c r="EP54" s="99"/>
      <c r="EQ54" s="99"/>
      <c r="ER54" s="99"/>
      <c r="ES54" s="99"/>
      <c r="ET54" s="99"/>
      <c r="EU54" s="99"/>
      <c r="EV54" s="99"/>
      <c r="EW54" s="99"/>
      <c r="EX54" s="119"/>
      <c r="EY54" s="121"/>
      <c r="EZ54" s="568"/>
      <c r="FA54" s="83"/>
      <c r="FC54" s="116"/>
      <c r="FD54" s="116"/>
      <c r="FO54" s="3"/>
    </row>
    <row r="55" spans="1:171" ht="13.7" customHeight="1" x14ac:dyDescent="0.2">
      <c r="A55" s="100">
        <v>20130604</v>
      </c>
      <c r="B55" s="100">
        <v>2</v>
      </c>
      <c r="C55" s="74">
        <v>13</v>
      </c>
      <c r="D55" s="74">
        <v>2</v>
      </c>
      <c r="E55" s="74">
        <v>16</v>
      </c>
      <c r="F55" s="74">
        <v>10</v>
      </c>
      <c r="G55" s="75">
        <v>1.9</v>
      </c>
      <c r="H55" s="435">
        <v>0.2</v>
      </c>
      <c r="I55" s="73">
        <v>6802</v>
      </c>
      <c r="J55" s="101" t="s">
        <v>359</v>
      </c>
      <c r="K55" s="102" t="str">
        <f>IF(B55=2,"Z:\Data\MOOG\HeTao\raw\",IF(B55=5,"Z:\Data\MOOG\Polo\raw\",""))</f>
        <v>Z:\Data\MOOG\HeTao\raw\</v>
      </c>
      <c r="L55" s="103" t="s">
        <v>358</v>
      </c>
      <c r="M55" s="569" t="str">
        <f>IF(NOT(ISERROR(FIND("Training_dt",W55))),"'Plot Psychometric_HH_dt_yuchen'",IF(NOT(ISERROR(FIND("Training",W55))),"'Plot Psychometric_HH'",IF(NOT(ISERROR(FIND("1DAT",W55))),"'Plot Tuning Azimuth_HH'",IF(NOT(ISERROR(FIND("HD_dt",W55))),"'Plot HeadingDiscimination_PSTH_HH_dt_yuchen'",IF(NOT(ISERROR(FIND("HD",W55))),"'Plot HeadingDiscimination_PSTH_HH'",IF(NOT(ISERROR(FIND("MemSac",W55))),"'Memory Saccade Analysis_HH'",IF(NOT(ISERROR(FIND("DelSac",W55))),"'Memory Saccade Analysis_HH'",IF(NOT(ISERROR(FIND("u-stim",W55))),"'Plot Microstim_HH'",""))))))))</f>
        <v>'Plot Tuning Azimuth_HH'</v>
      </c>
      <c r="N55" s="573">
        <v>1</v>
      </c>
      <c r="O55" s="584">
        <v>-1</v>
      </c>
      <c r="P55" s="590">
        <v>4</v>
      </c>
      <c r="Q55" s="590">
        <f>IF(B55=2,60,310)</f>
        <v>60</v>
      </c>
      <c r="R55" s="590">
        <v>5</v>
      </c>
      <c r="S55" s="590">
        <f>IF(B55=2,60,-190)</f>
        <v>60</v>
      </c>
      <c r="T55" s="590">
        <v>1</v>
      </c>
      <c r="U55" s="590">
        <f>IF(Z55&lt;&gt;"",IF(NOT(ISERROR(FIND("SU",Z55))),VALUE(RIGHT(Z55,1))+4,IF(NOT(ISERROR(FIND("MU20",Z55))),20,IF(NOT(ISERROR(FIND("MU21",Z55))),21,IF(NOT(ISERROR(FIND("MU2",Z55))),2,1)))),"")</f>
        <v>5</v>
      </c>
      <c r="V55" s="583"/>
      <c r="W55" s="170" t="s">
        <v>356</v>
      </c>
      <c r="X55" s="192"/>
      <c r="Y55" s="219">
        <f>IF(NOT(ISERROR(FIND("MU=SU",X55))),1,IF(Z55&lt;&gt;"",IF(NOT(ISERROR(FIND("SU",Z55))),1,0),""))</f>
        <v>1</v>
      </c>
      <c r="Z55" s="217" t="s">
        <v>43</v>
      </c>
      <c r="AA55" s="218">
        <v>3244</v>
      </c>
      <c r="AB55" s="77">
        <v>15.2212</v>
      </c>
      <c r="AC55" s="78" t="s">
        <v>367</v>
      </c>
      <c r="AD55" s="198" t="s">
        <v>360</v>
      </c>
      <c r="AE55" s="91" t="s">
        <v>1623</v>
      </c>
      <c r="AF55" s="79" t="s">
        <v>1623</v>
      </c>
      <c r="AG55" s="79" t="s">
        <v>1623</v>
      </c>
      <c r="AH55" s="80" t="s">
        <v>1623</v>
      </c>
      <c r="AI55" s="81" t="s">
        <v>1623</v>
      </c>
      <c r="AJ55" s="81" t="s">
        <v>1623</v>
      </c>
      <c r="AK55" s="81" t="s">
        <v>1623</v>
      </c>
      <c r="AL55" s="81" t="s">
        <v>1623</v>
      </c>
      <c r="AM55" s="479" t="s">
        <v>1623</v>
      </c>
      <c r="AN55" s="479" t="s">
        <v>1623</v>
      </c>
      <c r="AO55" s="83">
        <v>32.145699999999998</v>
      </c>
      <c r="AP55" s="83">
        <v>0.41042699999999999</v>
      </c>
      <c r="AQ55" s="83">
        <v>0.354711</v>
      </c>
      <c r="AR55" s="84">
        <v>0.53174500000000002</v>
      </c>
      <c r="AS55" s="85">
        <v>0.42404799999999998</v>
      </c>
      <c r="AT55" s="85">
        <v>-0.602464</v>
      </c>
      <c r="AU55" s="85">
        <v>25.493400000000001</v>
      </c>
      <c r="AV55" s="85">
        <v>360</v>
      </c>
      <c r="AW55" s="104" t="s">
        <v>370</v>
      </c>
      <c r="AX55" s="86" t="s">
        <v>371</v>
      </c>
      <c r="AY55" s="87" t="s">
        <v>1623</v>
      </c>
      <c r="AZ55" s="87" t="s">
        <v>1623</v>
      </c>
      <c r="BA55" s="87" t="s">
        <v>1623</v>
      </c>
      <c r="BB55" s="88" t="s">
        <v>1623</v>
      </c>
      <c r="BC55" s="89" t="s">
        <v>1623</v>
      </c>
      <c r="BD55" s="89" t="s">
        <v>1623</v>
      </c>
      <c r="BE55" s="89" t="s">
        <v>1623</v>
      </c>
      <c r="BF55" s="89" t="s">
        <v>1623</v>
      </c>
      <c r="BG55" s="487" t="s">
        <v>1623</v>
      </c>
      <c r="BH55" s="105" t="s">
        <v>1623</v>
      </c>
      <c r="BI55" s="251"/>
      <c r="BJ55" s="252"/>
      <c r="BK55" s="252"/>
      <c r="BL55" s="230"/>
      <c r="BM55" s="230" t="str">
        <f>IF(CD55&lt;&gt;"",IF(ISNUMBER(CD55),(CD55-CB55)*IF(AE55&lt;0,1,-1),"nan"),"")</f>
        <v/>
      </c>
      <c r="BN55" s="230" t="str">
        <f>IF(CE55&lt;&gt;"",IF(ISNUMBER(CE55),CE55/CC55,"nan"),"")</f>
        <v/>
      </c>
      <c r="BO55" s="231"/>
      <c r="BP55" s="231" t="str">
        <f>IF(CL55&lt;&gt;"",IF(ISNUMBER(CL55),(CL55-CJ55)*IF(AO55&lt;0,1,-1),"nan"),"")</f>
        <v/>
      </c>
      <c r="BQ55" s="231" t="str">
        <f>IF(CM55&lt;&gt;"",IF(ISNUMBER(CM55),CM55/CK55,"nan"),"")</f>
        <v/>
      </c>
      <c r="BR55" s="232"/>
      <c r="BS55" s="232" t="str">
        <f>IF(CT55&lt;&gt;"",IF(ISNUMBER(CT55),(CT55-CR55)*IF(AY55&lt;0,1,-1),"nan"),"")</f>
        <v/>
      </c>
      <c r="BT55" s="232" t="str">
        <f>IF(CU55&lt;&gt;"",IF(ISNUMBER(CU55),CU55/CS55,"nan"),"")</f>
        <v/>
      </c>
      <c r="BU55" s="230"/>
      <c r="BV55" s="230"/>
      <c r="BW55" s="231"/>
      <c r="BX55" s="231"/>
      <c r="BY55" s="232"/>
      <c r="BZ55" s="235"/>
      <c r="CA55" s="257"/>
      <c r="CB55" s="233"/>
      <c r="CC55" s="230"/>
      <c r="CD55" s="230"/>
      <c r="CE55" s="230"/>
      <c r="CF55" s="230"/>
      <c r="CG55" s="230"/>
      <c r="CH55" s="230"/>
      <c r="CI55" s="230"/>
      <c r="CJ55" s="231"/>
      <c r="CK55" s="231"/>
      <c r="CL55" s="231"/>
      <c r="CM55" s="231"/>
      <c r="CN55" s="231"/>
      <c r="CO55" s="231"/>
      <c r="CP55" s="231"/>
      <c r="CQ55" s="231"/>
      <c r="CR55" s="232"/>
      <c r="CS55" s="232"/>
      <c r="CT55" s="232"/>
      <c r="CU55" s="232"/>
      <c r="CV55" s="232"/>
      <c r="CW55" s="232"/>
      <c r="CX55" s="232"/>
      <c r="CY55" s="234"/>
      <c r="DA55" s="106"/>
      <c r="DC55" s="106"/>
      <c r="DD55" s="106"/>
      <c r="DE55" s="106"/>
      <c r="DF55" s="490"/>
      <c r="DG55" s="107"/>
      <c r="DH55" s="107"/>
      <c r="DI55" s="107"/>
      <c r="DJ55" s="107"/>
      <c r="DK55" s="107"/>
      <c r="DL55" s="107"/>
      <c r="DM55" s="110"/>
      <c r="DN55" s="110"/>
      <c r="DO55" s="110"/>
      <c r="DP55" s="110"/>
      <c r="DQ55" s="110"/>
      <c r="DR55" s="110"/>
      <c r="DS55" s="110"/>
      <c r="DT55" s="110"/>
      <c r="DU55" s="497"/>
      <c r="DV55" s="497"/>
      <c r="DW55" s="497"/>
      <c r="DX55" s="497"/>
      <c r="DY55" s="497"/>
      <c r="DZ55" s="497"/>
      <c r="EA55" s="288"/>
      <c r="EB55" s="99"/>
      <c r="EC55" s="99"/>
      <c r="ED55" s="99"/>
      <c r="EE55" s="99"/>
      <c r="EF55" s="99"/>
      <c r="EG55" s="99"/>
      <c r="EH55" s="99"/>
      <c r="EI55" s="99"/>
      <c r="EJ55" s="99"/>
      <c r="EK55" s="99"/>
      <c r="EL55" s="99"/>
      <c r="EM55" s="99"/>
      <c r="EN55" s="99"/>
      <c r="EO55" s="99"/>
      <c r="EP55" s="99"/>
      <c r="EQ55" s="99"/>
      <c r="ER55" s="99"/>
      <c r="ES55" s="99"/>
      <c r="ET55" s="99"/>
      <c r="EU55" s="99"/>
      <c r="EV55" s="99"/>
      <c r="EW55" s="99"/>
      <c r="EX55" s="119"/>
      <c r="EY55" s="121"/>
      <c r="EZ55" s="568"/>
      <c r="FA55" s="83"/>
      <c r="FC55" s="116"/>
      <c r="FD55" s="116"/>
      <c r="FO55" s="3"/>
    </row>
    <row r="56" spans="1:171" ht="13.7" customHeight="1" x14ac:dyDescent="0.2">
      <c r="A56" s="100">
        <v>20130604</v>
      </c>
      <c r="B56" s="100">
        <v>2</v>
      </c>
      <c r="C56" s="74">
        <v>13</v>
      </c>
      <c r="D56" s="74">
        <v>2</v>
      </c>
      <c r="E56" s="74">
        <v>16</v>
      </c>
      <c r="F56" s="74">
        <v>10</v>
      </c>
      <c r="G56" s="75">
        <v>1.9</v>
      </c>
      <c r="H56" s="435">
        <v>0.2</v>
      </c>
      <c r="I56" s="73">
        <v>6802</v>
      </c>
      <c r="J56" s="101" t="s">
        <v>359</v>
      </c>
      <c r="K56" s="102" t="str">
        <f>IF(B56=2,"Z:\Data\MOOG\HeTao\raw\",IF(B56=5,"Z:\Data\MOOG\Polo\raw\",""))</f>
        <v>Z:\Data\MOOG\HeTao\raw\</v>
      </c>
      <c r="L56" s="103" t="s">
        <v>358</v>
      </c>
      <c r="M56" s="569" t="str">
        <f>IF(NOT(ISERROR(FIND("Training_dt",W56))),"'Plot Psychometric_HH_dt_yuchen'",IF(NOT(ISERROR(FIND("Training",W56))),"'Plot Psychometric_HH'",IF(NOT(ISERROR(FIND("1DAT",W56))),"'Plot Tuning Azimuth_HH'",IF(NOT(ISERROR(FIND("HD_dt",W56))),"'Plot HeadingDiscimination_PSTH_HH_dt_yuchen'",IF(NOT(ISERROR(FIND("HD",W56))),"'Plot HeadingDiscimination_PSTH_HH'",IF(NOT(ISERROR(FIND("MemSac",W56))),"'Memory Saccade Analysis_HH'",IF(NOT(ISERROR(FIND("DelSac",W56))),"'Memory Saccade Analysis_HH'",IF(NOT(ISERROR(FIND("u-stim",W56))),"'Plot Microstim_HH'",""))))))))</f>
        <v>'Plot Tuning Azimuth_HH'</v>
      </c>
      <c r="N56" s="573">
        <v>1</v>
      </c>
      <c r="O56" s="584">
        <v>-1</v>
      </c>
      <c r="P56" s="590">
        <v>4</v>
      </c>
      <c r="Q56" s="590">
        <f>IF(B56=2,60,310)</f>
        <v>60</v>
      </c>
      <c r="R56" s="590">
        <v>5</v>
      </c>
      <c r="S56" s="590">
        <f>IF(B56=2,60,-190)</f>
        <v>60</v>
      </c>
      <c r="T56" s="590">
        <v>1</v>
      </c>
      <c r="U56" s="590">
        <f>IF(Z56&lt;&gt;"",IF(NOT(ISERROR(FIND("SU",Z56))),VALUE(RIGHT(Z56,1))+4,IF(NOT(ISERROR(FIND("MU20",Z56))),20,IF(NOT(ISERROR(FIND("MU21",Z56))),21,IF(NOT(ISERROR(FIND("MU2",Z56))),2,1)))),"")</f>
        <v>7</v>
      </c>
      <c r="V56" s="583"/>
      <c r="W56" s="170" t="s">
        <v>356</v>
      </c>
      <c r="X56" s="192"/>
      <c r="Y56" s="219">
        <f>IF(NOT(ISERROR(FIND("MU=SU",X56))),1,IF(Z56&lt;&gt;"",IF(NOT(ISERROR(FIND("SU",Z56))),1,0),""))</f>
        <v>1</v>
      </c>
      <c r="Z56" s="217" t="s">
        <v>306</v>
      </c>
      <c r="AA56" s="218">
        <v>2579</v>
      </c>
      <c r="AB56" s="77">
        <v>13.952199999999999</v>
      </c>
      <c r="AC56" s="78" t="s">
        <v>369</v>
      </c>
      <c r="AD56" s="198" t="s">
        <v>360</v>
      </c>
      <c r="AE56" s="91" t="s">
        <v>1623</v>
      </c>
      <c r="AF56" s="79" t="s">
        <v>1623</v>
      </c>
      <c r="AG56" s="79" t="s">
        <v>1623</v>
      </c>
      <c r="AH56" s="80" t="s">
        <v>1623</v>
      </c>
      <c r="AI56" s="81" t="s">
        <v>1623</v>
      </c>
      <c r="AJ56" s="81" t="s">
        <v>1623</v>
      </c>
      <c r="AK56" s="81" t="s">
        <v>1623</v>
      </c>
      <c r="AL56" s="81" t="s">
        <v>1623</v>
      </c>
      <c r="AM56" s="479" t="s">
        <v>1623</v>
      </c>
      <c r="AN56" s="479" t="s">
        <v>1623</v>
      </c>
      <c r="AO56" s="83">
        <v>-175.49100000000001</v>
      </c>
      <c r="AP56" s="83">
        <v>0.39882099999999998</v>
      </c>
      <c r="AQ56" s="83">
        <v>8.8578299999999999E-2</v>
      </c>
      <c r="AR56" s="84">
        <v>0.75043199999999999</v>
      </c>
      <c r="AS56" s="85">
        <v>-0.46880699999999997</v>
      </c>
      <c r="AT56" s="85">
        <v>-0.37267800000000001</v>
      </c>
      <c r="AU56" s="85">
        <v>-147.03100000000001</v>
      </c>
      <c r="AV56" s="85">
        <v>11.520099999999999</v>
      </c>
      <c r="AW56" s="104" t="s">
        <v>374</v>
      </c>
      <c r="AX56" s="86" t="s">
        <v>375</v>
      </c>
      <c r="AY56" s="87" t="s">
        <v>1623</v>
      </c>
      <c r="AZ56" s="87" t="s">
        <v>1623</v>
      </c>
      <c r="BA56" s="87" t="s">
        <v>1623</v>
      </c>
      <c r="BB56" s="88" t="s">
        <v>1623</v>
      </c>
      <c r="BC56" s="89" t="s">
        <v>1623</v>
      </c>
      <c r="BD56" s="89" t="s">
        <v>1623</v>
      </c>
      <c r="BE56" s="89" t="s">
        <v>1623</v>
      </c>
      <c r="BF56" s="89" t="s">
        <v>1623</v>
      </c>
      <c r="BG56" s="487" t="s">
        <v>1623</v>
      </c>
      <c r="BH56" s="105" t="s">
        <v>1623</v>
      </c>
      <c r="BI56" s="251"/>
      <c r="BJ56" s="252"/>
      <c r="BK56" s="252"/>
      <c r="BL56" s="230"/>
      <c r="BM56" s="230" t="str">
        <f>IF(CD56&lt;&gt;"",IF(ISNUMBER(CD56),(CD56-CB56)*IF(AE56&lt;0,1,-1),"nan"),"")</f>
        <v/>
      </c>
      <c r="BN56" s="230" t="str">
        <f>IF(CE56&lt;&gt;"",IF(ISNUMBER(CE56),CE56/CC56,"nan"),"")</f>
        <v/>
      </c>
      <c r="BO56" s="231"/>
      <c r="BP56" s="231" t="str">
        <f>IF(CL56&lt;&gt;"",IF(ISNUMBER(CL56),(CL56-CJ56)*IF(AO56&lt;0,1,-1),"nan"),"")</f>
        <v/>
      </c>
      <c r="BQ56" s="231" t="str">
        <f>IF(CM56&lt;&gt;"",IF(ISNUMBER(CM56),CM56/CK56,"nan"),"")</f>
        <v/>
      </c>
      <c r="BR56" s="232"/>
      <c r="BS56" s="232" t="str">
        <f>IF(CT56&lt;&gt;"",IF(ISNUMBER(CT56),(CT56-CR56)*IF(AY56&lt;0,1,-1),"nan"),"")</f>
        <v/>
      </c>
      <c r="BT56" s="232" t="str">
        <f>IF(CU56&lt;&gt;"",IF(ISNUMBER(CU56),CU56/CS56,"nan"),"")</f>
        <v/>
      </c>
      <c r="BU56" s="230"/>
      <c r="BV56" s="230"/>
      <c r="BW56" s="231"/>
      <c r="BX56" s="231"/>
      <c r="BY56" s="232"/>
      <c r="BZ56" s="235"/>
      <c r="CA56" s="257"/>
      <c r="CB56" s="233"/>
      <c r="CC56" s="230"/>
      <c r="CD56" s="230"/>
      <c r="CE56" s="230"/>
      <c r="CF56" s="230"/>
      <c r="CG56" s="230"/>
      <c r="CH56" s="230"/>
      <c r="CI56" s="230"/>
      <c r="CJ56" s="231"/>
      <c r="CK56" s="231"/>
      <c r="CL56" s="231"/>
      <c r="CM56" s="231"/>
      <c r="CN56" s="231"/>
      <c r="CO56" s="231"/>
      <c r="CP56" s="231"/>
      <c r="CQ56" s="231"/>
      <c r="CR56" s="232"/>
      <c r="CS56" s="232"/>
      <c r="CT56" s="232"/>
      <c r="CU56" s="232"/>
      <c r="CV56" s="232"/>
      <c r="CW56" s="232"/>
      <c r="CX56" s="232"/>
      <c r="CY56" s="234"/>
      <c r="DA56" s="106"/>
      <c r="DC56" s="106"/>
      <c r="DD56" s="106"/>
      <c r="DE56" s="106"/>
      <c r="DF56" s="92"/>
      <c r="DG56" s="107"/>
      <c r="DH56" s="107"/>
      <c r="DI56" s="107"/>
      <c r="DJ56" s="107"/>
      <c r="DK56" s="107"/>
      <c r="DL56" s="107"/>
      <c r="DM56" s="110"/>
      <c r="DN56" s="110"/>
      <c r="DO56" s="110"/>
      <c r="DP56" s="110"/>
      <c r="DQ56" s="110"/>
      <c r="DR56" s="110"/>
      <c r="DS56" s="110"/>
      <c r="DT56" s="110"/>
      <c r="DU56" s="497"/>
      <c r="DV56" s="497"/>
      <c r="DW56" s="497"/>
      <c r="DX56" s="497"/>
      <c r="DY56" s="497"/>
      <c r="DZ56" s="497"/>
      <c r="EA56" s="288"/>
      <c r="EB56" s="492"/>
      <c r="EC56" s="492"/>
      <c r="ED56" s="99"/>
      <c r="EE56" s="492"/>
      <c r="EF56" s="492"/>
      <c r="EG56" s="99"/>
      <c r="EH56" s="99"/>
      <c r="EI56" s="99"/>
      <c r="EJ56" s="99"/>
      <c r="EK56" s="99"/>
      <c r="EL56" s="99"/>
      <c r="EM56" s="99"/>
      <c r="EN56" s="99"/>
      <c r="EO56" s="99"/>
      <c r="EP56" s="99"/>
      <c r="EQ56" s="99"/>
      <c r="ER56" s="99"/>
      <c r="ES56" s="99"/>
      <c r="ET56" s="99"/>
      <c r="EU56" s="99"/>
      <c r="EV56" s="99"/>
      <c r="EW56" s="99"/>
      <c r="EX56" s="119"/>
      <c r="EY56" s="121"/>
      <c r="EZ56" s="568"/>
      <c r="FA56" s="83"/>
      <c r="FC56" s="116"/>
      <c r="FD56" s="116"/>
      <c r="FO56" s="3"/>
    </row>
    <row r="57" spans="1:171" ht="13.7" customHeight="1" x14ac:dyDescent="0.2">
      <c r="A57" s="100">
        <v>20130604</v>
      </c>
      <c r="B57" s="100">
        <v>2</v>
      </c>
      <c r="C57" s="74">
        <v>13</v>
      </c>
      <c r="D57" s="74">
        <v>2</v>
      </c>
      <c r="E57" s="74">
        <v>16</v>
      </c>
      <c r="F57" s="74">
        <v>10</v>
      </c>
      <c r="G57" s="75">
        <v>1.9</v>
      </c>
      <c r="H57" s="435">
        <v>0.2</v>
      </c>
      <c r="I57" s="73">
        <v>6802</v>
      </c>
      <c r="J57" s="101" t="s">
        <v>359</v>
      </c>
      <c r="K57" s="102" t="str">
        <f>IF(B57=2,"Z:\Data\MOOG\HeTao\raw\",IF(B57=5,"Z:\Data\MOOG\Polo\raw\",""))</f>
        <v>Z:\Data\MOOG\HeTao\raw\</v>
      </c>
      <c r="L57" s="103" t="s">
        <v>358</v>
      </c>
      <c r="M57" s="569" t="str">
        <f>IF(NOT(ISERROR(FIND("Training_dt",W57))),"'Plot Psychometric_HH_dt_yuchen'",IF(NOT(ISERROR(FIND("Training",W57))),"'Plot Psychometric_HH'",IF(NOT(ISERROR(FIND("1DAT",W57))),"'Plot Tuning Azimuth_HH'",IF(NOT(ISERROR(FIND("HD_dt",W57))),"'Plot HeadingDiscimination_PSTH_HH_dt_yuchen'",IF(NOT(ISERROR(FIND("HD",W57))),"'Plot HeadingDiscimination_PSTH_HH'",IF(NOT(ISERROR(FIND("MemSac",W57))),"'Memory Saccade Analysis_HH'",IF(NOT(ISERROR(FIND("DelSac",W57))),"'Memory Saccade Analysis_HH'",IF(NOT(ISERROR(FIND("u-stim",W57))),"'Plot Microstim_HH'",""))))))))</f>
        <v>'Plot Tuning Azimuth_HH'</v>
      </c>
      <c r="N57" s="573">
        <v>1</v>
      </c>
      <c r="O57" s="584">
        <v>-1</v>
      </c>
      <c r="P57" s="590">
        <v>4</v>
      </c>
      <c r="Q57" s="590">
        <f>IF(B57=2,60,310)</f>
        <v>60</v>
      </c>
      <c r="R57" s="590">
        <v>5</v>
      </c>
      <c r="S57" s="590">
        <f>IF(B57=2,60,-190)</f>
        <v>60</v>
      </c>
      <c r="T57" s="590">
        <v>1</v>
      </c>
      <c r="U57" s="590">
        <f>IF(Z57&lt;&gt;"",IF(NOT(ISERROR(FIND("SU",Z57))),VALUE(RIGHT(Z57,1))+4,IF(NOT(ISERROR(FIND("MU20",Z57))),20,IF(NOT(ISERROR(FIND("MU21",Z57))),21,IF(NOT(ISERROR(FIND("MU2",Z57))),2,1)))),"")</f>
        <v>6</v>
      </c>
      <c r="V57" s="583"/>
      <c r="W57" s="170" t="s">
        <v>356</v>
      </c>
      <c r="X57" s="192"/>
      <c r="Y57" s="219">
        <f>IF(NOT(ISERROR(FIND("MU=SU",X57))),1,IF(Z57&lt;&gt;"",IF(NOT(ISERROR(FIND("SU",Z57))),1,0),""))</f>
        <v>1</v>
      </c>
      <c r="Z57" s="217" t="s">
        <v>46</v>
      </c>
      <c r="AA57" s="218">
        <v>4638</v>
      </c>
      <c r="AB57" s="77">
        <v>13.528499999999999</v>
      </c>
      <c r="AC57" s="78" t="s">
        <v>368</v>
      </c>
      <c r="AD57" s="198" t="s">
        <v>360</v>
      </c>
      <c r="AE57" s="91" t="s">
        <v>1623</v>
      </c>
      <c r="AF57" s="79" t="s">
        <v>1623</v>
      </c>
      <c r="AG57" s="79" t="s">
        <v>1623</v>
      </c>
      <c r="AH57" s="80" t="s">
        <v>1623</v>
      </c>
      <c r="AI57" s="81" t="s">
        <v>1623</v>
      </c>
      <c r="AJ57" s="81" t="s">
        <v>1623</v>
      </c>
      <c r="AK57" s="81" t="s">
        <v>1623</v>
      </c>
      <c r="AL57" s="81" t="s">
        <v>1623</v>
      </c>
      <c r="AM57" s="479" t="s">
        <v>1623</v>
      </c>
      <c r="AN57" s="479" t="s">
        <v>1623</v>
      </c>
      <c r="AO57" s="83">
        <v>-131.09299999999999</v>
      </c>
      <c r="AP57" s="83">
        <v>0.388708</v>
      </c>
      <c r="AQ57" s="83">
        <v>0.19044700000000001</v>
      </c>
      <c r="AR57" s="84">
        <v>0.62451999999999996</v>
      </c>
      <c r="AS57" s="85">
        <v>-0.13333300000000001</v>
      </c>
      <c r="AT57" s="85">
        <v>-0.54899500000000001</v>
      </c>
      <c r="AU57" s="85">
        <v>-133.542</v>
      </c>
      <c r="AV57" s="85">
        <v>106.01600000000001</v>
      </c>
      <c r="AW57" s="104" t="s">
        <v>372</v>
      </c>
      <c r="AX57" s="86" t="s">
        <v>373</v>
      </c>
      <c r="AY57" s="87" t="s">
        <v>1623</v>
      </c>
      <c r="AZ57" s="87" t="s">
        <v>1623</v>
      </c>
      <c r="BA57" s="87" t="s">
        <v>1623</v>
      </c>
      <c r="BB57" s="88" t="s">
        <v>1623</v>
      </c>
      <c r="BC57" s="89" t="s">
        <v>1623</v>
      </c>
      <c r="BD57" s="89" t="s">
        <v>1623</v>
      </c>
      <c r="BE57" s="89" t="s">
        <v>1623</v>
      </c>
      <c r="BF57" s="89" t="s">
        <v>1623</v>
      </c>
      <c r="BG57" s="487" t="s">
        <v>1623</v>
      </c>
      <c r="BH57" s="105" t="s">
        <v>1623</v>
      </c>
      <c r="BI57" s="251"/>
      <c r="BJ57" s="252"/>
      <c r="BK57" s="252"/>
      <c r="BL57" s="230"/>
      <c r="BM57" s="230" t="str">
        <f>IF(CD57&lt;&gt;"",IF(ISNUMBER(CD57),(CD57-CB57)*IF(AE57&lt;0,1,-1),"nan"),"")</f>
        <v/>
      </c>
      <c r="BN57" s="230" t="str">
        <f>IF(CE57&lt;&gt;"",IF(ISNUMBER(CE57),CE57/CC57,"nan"),"")</f>
        <v/>
      </c>
      <c r="BO57" s="231"/>
      <c r="BP57" s="231" t="str">
        <f>IF(CL57&lt;&gt;"",IF(ISNUMBER(CL57),(CL57-CJ57)*IF(AO57&lt;0,1,-1),"nan"),"")</f>
        <v/>
      </c>
      <c r="BQ57" s="231" t="str">
        <f>IF(CM57&lt;&gt;"",IF(ISNUMBER(CM57),CM57/CK57,"nan"),"")</f>
        <v/>
      </c>
      <c r="BR57" s="232"/>
      <c r="BS57" s="232" t="str">
        <f>IF(CT57&lt;&gt;"",IF(ISNUMBER(CT57),(CT57-CR57)*IF(AY57&lt;0,1,-1),"nan"),"")</f>
        <v/>
      </c>
      <c r="BT57" s="232" t="str">
        <f>IF(CU57&lt;&gt;"",IF(ISNUMBER(CU57),CU57/CS57,"nan"),"")</f>
        <v/>
      </c>
      <c r="BU57" s="230"/>
      <c r="BV57" s="230"/>
      <c r="BW57" s="231"/>
      <c r="BX57" s="231"/>
      <c r="BY57" s="232"/>
      <c r="BZ57" s="235"/>
      <c r="CA57" s="257"/>
      <c r="CB57" s="233"/>
      <c r="CC57" s="230"/>
      <c r="CD57" s="230"/>
      <c r="CE57" s="230"/>
      <c r="CF57" s="230"/>
      <c r="CG57" s="230"/>
      <c r="CH57" s="230"/>
      <c r="CI57" s="230"/>
      <c r="CJ57" s="231"/>
      <c r="CK57" s="231"/>
      <c r="CL57" s="231"/>
      <c r="CM57" s="231"/>
      <c r="CN57" s="231"/>
      <c r="CO57" s="231"/>
      <c r="CP57" s="231"/>
      <c r="CQ57" s="231"/>
      <c r="CR57" s="232"/>
      <c r="CS57" s="232"/>
      <c r="CT57" s="232"/>
      <c r="CU57" s="232"/>
      <c r="CV57" s="232"/>
      <c r="CW57" s="232"/>
      <c r="CX57" s="232"/>
      <c r="CY57" s="234"/>
      <c r="DA57" s="106"/>
      <c r="DC57" s="106"/>
      <c r="DD57" s="106"/>
      <c r="DE57" s="106"/>
      <c r="DF57" s="490"/>
      <c r="DG57" s="107"/>
      <c r="DH57" s="107"/>
      <c r="DI57" s="107"/>
      <c r="DJ57" s="107"/>
      <c r="DK57" s="107"/>
      <c r="DL57" s="107"/>
      <c r="DM57" s="110"/>
      <c r="DN57" s="110"/>
      <c r="DO57" s="110"/>
      <c r="DP57" s="110"/>
      <c r="DQ57" s="110"/>
      <c r="DR57" s="110"/>
      <c r="DS57" s="110"/>
      <c r="DT57" s="110"/>
      <c r="DU57" s="497"/>
      <c r="DV57" s="497"/>
      <c r="DW57" s="497"/>
      <c r="DX57" s="497"/>
      <c r="DY57" s="497"/>
      <c r="DZ57" s="497"/>
      <c r="EA57" s="288"/>
      <c r="EB57" s="99"/>
      <c r="EC57" s="99"/>
      <c r="ED57" s="99"/>
      <c r="EE57" s="99"/>
      <c r="EF57" s="99"/>
      <c r="EG57" s="99"/>
      <c r="EH57" s="99"/>
      <c r="EI57" s="99"/>
      <c r="EJ57" s="99"/>
      <c r="EK57" s="99"/>
      <c r="EL57" s="99"/>
      <c r="EM57" s="99"/>
      <c r="EN57" s="99"/>
      <c r="EO57" s="99"/>
      <c r="EP57" s="99"/>
      <c r="EQ57" s="99"/>
      <c r="ER57" s="99"/>
      <c r="ES57" s="99"/>
      <c r="ET57" s="99"/>
      <c r="EU57" s="99"/>
      <c r="EV57" s="99"/>
      <c r="EW57" s="99"/>
      <c r="EX57" s="119"/>
      <c r="EY57" s="121"/>
      <c r="EZ57" s="568"/>
      <c r="FA57" s="83"/>
      <c r="FC57" s="116"/>
      <c r="FD57" s="116"/>
    </row>
    <row r="58" spans="1:171" ht="13.7" customHeight="1" x14ac:dyDescent="0.2">
      <c r="A58" s="100">
        <v>20130604</v>
      </c>
      <c r="B58" s="100">
        <v>2</v>
      </c>
      <c r="C58" s="74">
        <v>13</v>
      </c>
      <c r="D58" s="74">
        <v>2</v>
      </c>
      <c r="E58" s="74">
        <v>16</v>
      </c>
      <c r="F58" s="74">
        <v>8</v>
      </c>
      <c r="G58" s="75">
        <v>1.9</v>
      </c>
      <c r="H58" s="435">
        <v>0.2</v>
      </c>
      <c r="I58" s="73">
        <v>8580</v>
      </c>
      <c r="J58" s="101" t="s">
        <v>361</v>
      </c>
      <c r="K58" s="102" t="str">
        <f>IF(B58=2,"Z:\Data\MOOG\HeTao\raw\",IF(B58=5,"Z:\Data\MOOG\Polo\raw\",""))</f>
        <v>Z:\Data\MOOG\HeTao\raw\</v>
      </c>
      <c r="L58" s="103" t="s">
        <v>362</v>
      </c>
      <c r="M58" s="569" t="str">
        <f>IF(NOT(ISERROR(FIND("Training_dt",W58))),"'Plot Psychometric_HH_dt_yuchen'",IF(NOT(ISERROR(FIND("Training",W58))),"'Plot Psychometric_HH'",IF(NOT(ISERROR(FIND("1DAT",W58))),"'Plot Tuning Azimuth_HH'",IF(NOT(ISERROR(FIND("HD_dt",W58))),"'Plot HeadingDiscimination_PSTH_HH_dt_yuchen'",IF(NOT(ISERROR(FIND("HD",W58))),"'Plot HeadingDiscimination_PSTH_HH'",IF(NOT(ISERROR(FIND("MemSac",W58))),"'Memory Saccade Analysis_HH'",IF(NOT(ISERROR(FIND("DelSac",W58))),"'Memory Saccade Analysis_HH'",IF(NOT(ISERROR(FIND("u-stim",W58))),"'Plot Microstim_HH'",""))))))))</f>
        <v>'Plot Tuning Azimuth_HH'</v>
      </c>
      <c r="N58" s="573">
        <v>1</v>
      </c>
      <c r="O58" s="584">
        <v>-1</v>
      </c>
      <c r="P58" s="590">
        <v>4</v>
      </c>
      <c r="Q58" s="590">
        <f>IF(B58=2,60,310)</f>
        <v>60</v>
      </c>
      <c r="R58" s="590">
        <v>5</v>
      </c>
      <c r="S58" s="590">
        <f>IF(B58=2,60,-190)</f>
        <v>60</v>
      </c>
      <c r="T58" s="590">
        <v>1</v>
      </c>
      <c r="U58" s="590">
        <f>IF(Z58&lt;&gt;"",IF(NOT(ISERROR(FIND("SU",Z58))),VALUE(RIGHT(Z58,1))+4,IF(NOT(ISERROR(FIND("MU20",Z58))),20,IF(NOT(ISERROR(FIND("MU21",Z58))),21,IF(NOT(ISERROR(FIND("MU2",Z58))),2,1)))),"")</f>
        <v>5</v>
      </c>
      <c r="V58" s="583"/>
      <c r="W58" s="170" t="s">
        <v>147</v>
      </c>
      <c r="X58" s="192"/>
      <c r="Y58" s="219">
        <f>IF(NOT(ISERROR(FIND("MU=SU",X58))),1,IF(Z58&lt;&gt;"",IF(NOT(ISERROR(FIND("SU",Z58))),1,0),""))</f>
        <v>1</v>
      </c>
      <c r="Z58" s="217" t="s">
        <v>43</v>
      </c>
      <c r="AA58" s="218">
        <v>9930</v>
      </c>
      <c r="AB58" s="77">
        <v>17.924099999999999</v>
      </c>
      <c r="AC58" s="78" t="s">
        <v>363</v>
      </c>
      <c r="AD58" s="198" t="s">
        <v>366</v>
      </c>
      <c r="AE58" s="91" t="s">
        <v>1623</v>
      </c>
      <c r="AF58" s="79" t="s">
        <v>1623</v>
      </c>
      <c r="AG58" s="79" t="s">
        <v>1623</v>
      </c>
      <c r="AH58" s="80" t="s">
        <v>1623</v>
      </c>
      <c r="AI58" s="81" t="s">
        <v>1623</v>
      </c>
      <c r="AJ58" s="81" t="s">
        <v>1623</v>
      </c>
      <c r="AK58" s="81" t="s">
        <v>1623</v>
      </c>
      <c r="AL58" s="81" t="s">
        <v>1623</v>
      </c>
      <c r="AM58" s="479" t="s">
        <v>1623</v>
      </c>
      <c r="AN58" s="479" t="s">
        <v>1623</v>
      </c>
      <c r="AO58" s="83">
        <v>116.134</v>
      </c>
      <c r="AP58" s="83">
        <v>0.54923999999999995</v>
      </c>
      <c r="AQ58" s="83">
        <v>0.18957299999999999</v>
      </c>
      <c r="AR58" s="84">
        <v>4.5528100000000002E-2</v>
      </c>
      <c r="AS58" s="85">
        <v>1.6490100000000001E-2</v>
      </c>
      <c r="AT58" s="85">
        <v>-0.15005099999999999</v>
      </c>
      <c r="AU58" s="85">
        <v>118.285</v>
      </c>
      <c r="AV58" s="85">
        <v>27.981300000000001</v>
      </c>
      <c r="AW58" s="104" t="s">
        <v>364</v>
      </c>
      <c r="AX58" s="86" t="s">
        <v>365</v>
      </c>
      <c r="AY58" s="87" t="s">
        <v>1623</v>
      </c>
      <c r="AZ58" s="87" t="s">
        <v>1623</v>
      </c>
      <c r="BA58" s="87" t="s">
        <v>1623</v>
      </c>
      <c r="BB58" s="88" t="s">
        <v>1623</v>
      </c>
      <c r="BC58" s="89" t="s">
        <v>1623</v>
      </c>
      <c r="BD58" s="89" t="s">
        <v>1623</v>
      </c>
      <c r="BE58" s="89" t="s">
        <v>1623</v>
      </c>
      <c r="BF58" s="89" t="s">
        <v>1623</v>
      </c>
      <c r="BG58" s="487" t="s">
        <v>1623</v>
      </c>
      <c r="BH58" s="105" t="s">
        <v>1623</v>
      </c>
      <c r="BI58" s="251"/>
      <c r="BJ58" s="252"/>
      <c r="BK58" s="252"/>
      <c r="BL58" s="259"/>
      <c r="BM58" s="230" t="str">
        <f>IF(CD58&lt;&gt;"",IF(ISNUMBER(CD58),(CD58-CB58)*IF(AE58&lt;0,1,-1),"nan"),"")</f>
        <v/>
      </c>
      <c r="BN58" s="230" t="str">
        <f>IF(CE58&lt;&gt;"",IF(ISNUMBER(CE58),CE58/CC58,"nan"),"")</f>
        <v/>
      </c>
      <c r="BO58" s="261"/>
      <c r="BP58" s="231" t="str">
        <f>IF(CL58&lt;&gt;"",IF(ISNUMBER(CL58),(CL58-CJ58)*IF(AO58&lt;0,1,-1),"nan"),"")</f>
        <v/>
      </c>
      <c r="BQ58" s="231" t="str">
        <f>IF(CM58&lt;&gt;"",IF(ISNUMBER(CM58),CM58/CK58,"nan"),"")</f>
        <v/>
      </c>
      <c r="BR58" s="263"/>
      <c r="BS58" s="232" t="str">
        <f>IF(CT58&lt;&gt;"",IF(ISNUMBER(CT58),(CT58-CR58)*IF(AY58&lt;0,1,-1),"nan"),"")</f>
        <v/>
      </c>
      <c r="BT58" s="232" t="str">
        <f>IF(CU58&lt;&gt;"",IF(ISNUMBER(CU58),CU58/CS58,"nan"),"")</f>
        <v/>
      </c>
      <c r="BU58" s="230"/>
      <c r="BV58" s="230"/>
      <c r="BW58" s="231"/>
      <c r="BX58" s="231"/>
      <c r="BY58" s="232"/>
      <c r="BZ58" s="235"/>
      <c r="CA58" s="257"/>
      <c r="CB58" s="233"/>
      <c r="CC58" s="230"/>
      <c r="CD58" s="230"/>
      <c r="CE58" s="230"/>
      <c r="CF58" s="230"/>
      <c r="CG58" s="230"/>
      <c r="CH58" s="230"/>
      <c r="CI58" s="230"/>
      <c r="CJ58" s="231"/>
      <c r="CK58" s="231"/>
      <c r="CL58" s="231"/>
      <c r="CM58" s="231"/>
      <c r="CN58" s="231"/>
      <c r="CO58" s="231"/>
      <c r="CP58" s="231"/>
      <c r="CQ58" s="231"/>
      <c r="CR58" s="232"/>
      <c r="CS58" s="232"/>
      <c r="CT58" s="232"/>
      <c r="CU58" s="232"/>
      <c r="CV58" s="232"/>
      <c r="CW58" s="232"/>
      <c r="CX58" s="232"/>
      <c r="CY58" s="234"/>
      <c r="DA58" s="106"/>
      <c r="DC58" s="106"/>
      <c r="DD58" s="106"/>
      <c r="DE58" s="106"/>
      <c r="DF58" s="92"/>
      <c r="DG58" s="107"/>
      <c r="DH58" s="107"/>
      <c r="DI58" s="107"/>
      <c r="DJ58" s="107"/>
      <c r="DK58" s="107"/>
      <c r="DL58" s="107"/>
      <c r="DM58" s="110"/>
      <c r="DN58" s="110"/>
      <c r="DO58" s="110"/>
      <c r="DP58" s="110"/>
      <c r="DQ58" s="110"/>
      <c r="DR58" s="110"/>
      <c r="DS58" s="110"/>
      <c r="DT58" s="110"/>
      <c r="DU58" s="497"/>
      <c r="DV58" s="497"/>
      <c r="DW58" s="497"/>
      <c r="DX58" s="497"/>
      <c r="DY58" s="497"/>
      <c r="DZ58" s="497"/>
      <c r="EA58" s="288"/>
      <c r="EB58" s="492"/>
      <c r="EC58" s="492"/>
      <c r="ED58" s="99"/>
      <c r="EE58" s="492"/>
      <c r="EF58" s="492"/>
      <c r="EG58" s="99"/>
      <c r="EH58" s="99"/>
      <c r="EI58" s="99"/>
      <c r="EJ58" s="99"/>
      <c r="EK58" s="99"/>
      <c r="EL58" s="99"/>
      <c r="EM58" s="99"/>
      <c r="EN58" s="99"/>
      <c r="EO58" s="99"/>
      <c r="EP58" s="99"/>
      <c r="EQ58" s="99"/>
      <c r="ER58" s="99"/>
      <c r="ES58" s="99"/>
      <c r="ET58" s="99"/>
      <c r="EU58" s="99"/>
      <c r="EV58" s="99"/>
      <c r="EW58" s="99"/>
      <c r="EX58" s="119"/>
      <c r="EY58" s="121"/>
      <c r="EZ58" s="568"/>
      <c r="FA58" s="83"/>
      <c r="FC58" s="116"/>
      <c r="FD58" s="116"/>
    </row>
    <row r="59" spans="1:171" ht="13.7" customHeight="1" x14ac:dyDescent="0.2">
      <c r="A59" s="100">
        <v>20130604</v>
      </c>
      <c r="B59" s="100">
        <v>2</v>
      </c>
      <c r="C59" s="74">
        <v>13</v>
      </c>
      <c r="D59" s="74">
        <v>2</v>
      </c>
      <c r="E59" s="74">
        <v>16</v>
      </c>
      <c r="F59" s="74">
        <v>8</v>
      </c>
      <c r="G59" s="75">
        <v>1.9</v>
      </c>
      <c r="H59" s="435">
        <v>0.2</v>
      </c>
      <c r="I59" s="73">
        <v>9170</v>
      </c>
      <c r="J59" s="101" t="s">
        <v>379</v>
      </c>
      <c r="K59" s="102" t="str">
        <f>IF(B59=2,"Z:\Data\MOOG\HeTao\raw\",IF(B59=5,"Z:\Data\MOOG\Polo\raw\",""))</f>
        <v>Z:\Data\MOOG\HeTao\raw\</v>
      </c>
      <c r="L59" s="103" t="s">
        <v>378</v>
      </c>
      <c r="M59" s="569" t="str">
        <f>IF(NOT(ISERROR(FIND("Training_dt",W59))),"'Plot Psychometric_HH_dt_yuchen'",IF(NOT(ISERROR(FIND("Training",W59))),"'Plot Psychometric_HH'",IF(NOT(ISERROR(FIND("1DAT",W59))),"'Plot Tuning Azimuth_HH'",IF(NOT(ISERROR(FIND("HD_dt",W59))),"'Plot HeadingDiscimination_PSTH_HH_dt_yuchen'",IF(NOT(ISERROR(FIND("HD",W59))),"'Plot HeadingDiscimination_PSTH_HH'",IF(NOT(ISERROR(FIND("MemSac",W59))),"'Memory Saccade Analysis_HH'",IF(NOT(ISERROR(FIND("DelSac",W59))),"'Memory Saccade Analysis_HH'",IF(NOT(ISERROR(FIND("u-stim",W59))),"'Plot Microstim_HH'",""))))))))</f>
        <v>'Plot Tuning Azimuth_HH'</v>
      </c>
      <c r="N59" s="573">
        <v>1</v>
      </c>
      <c r="O59" s="584">
        <v>-1</v>
      </c>
      <c r="P59" s="590">
        <v>4</v>
      </c>
      <c r="Q59" s="590">
        <f>IF(B59=2,60,310)</f>
        <v>60</v>
      </c>
      <c r="R59" s="590">
        <v>5</v>
      </c>
      <c r="S59" s="590">
        <f>IF(B59=2,60,-190)</f>
        <v>60</v>
      </c>
      <c r="T59" s="590">
        <v>1</v>
      </c>
      <c r="U59" s="590">
        <f>IF(Z59&lt;&gt;"",IF(NOT(ISERROR(FIND("SU",Z59))),VALUE(RIGHT(Z59,1))+4,IF(NOT(ISERROR(FIND("MU20",Z59))),20,IF(NOT(ISERROR(FIND("MU21",Z59))),21,IF(NOT(ISERROR(FIND("MU2",Z59))),2,1)))),"")</f>
        <v>6</v>
      </c>
      <c r="V59" s="583"/>
      <c r="W59" s="170" t="s">
        <v>356</v>
      </c>
      <c r="X59" s="192"/>
      <c r="Y59" s="219">
        <f>IF(NOT(ISERROR(FIND("MU=SU",X59))),1,IF(Z59&lt;&gt;"",IF(NOT(ISERROR(FIND("SU",Z59))),1,0),""))</f>
        <v>1</v>
      </c>
      <c r="Z59" s="217" t="s">
        <v>46</v>
      </c>
      <c r="AA59" s="218">
        <v>1290</v>
      </c>
      <c r="AB59" s="77">
        <v>15.7728</v>
      </c>
      <c r="AC59" s="78" t="s">
        <v>381</v>
      </c>
      <c r="AD59" s="199"/>
      <c r="AE59" s="91" t="s">
        <v>1623</v>
      </c>
      <c r="AF59" s="79" t="s">
        <v>1623</v>
      </c>
      <c r="AG59" s="79" t="s">
        <v>1623</v>
      </c>
      <c r="AH59" s="80" t="s">
        <v>1623</v>
      </c>
      <c r="AI59" s="81" t="s">
        <v>1623</v>
      </c>
      <c r="AJ59" s="81" t="s">
        <v>1623</v>
      </c>
      <c r="AK59" s="81" t="s">
        <v>1623</v>
      </c>
      <c r="AL59" s="81" t="s">
        <v>1623</v>
      </c>
      <c r="AM59" s="479" t="s">
        <v>1623</v>
      </c>
      <c r="AN59" s="479" t="s">
        <v>1623</v>
      </c>
      <c r="AO59" s="83">
        <v>-66.3185</v>
      </c>
      <c r="AP59" s="83">
        <v>0.48696400000000001</v>
      </c>
      <c r="AQ59" s="83">
        <v>0.19934499999999999</v>
      </c>
      <c r="AR59" s="84">
        <v>0.29742299999999999</v>
      </c>
      <c r="AS59" s="85">
        <v>0.32444299999999998</v>
      </c>
      <c r="AT59" s="85">
        <v>0.32172000000000001</v>
      </c>
      <c r="AU59" s="85">
        <v>-65.265000000000001</v>
      </c>
      <c r="AV59" s="85">
        <v>360</v>
      </c>
      <c r="AW59" s="104" t="s">
        <v>384</v>
      </c>
      <c r="AX59" s="86" t="s">
        <v>385</v>
      </c>
      <c r="AY59" s="87" t="s">
        <v>1623</v>
      </c>
      <c r="AZ59" s="87" t="s">
        <v>1623</v>
      </c>
      <c r="BA59" s="87" t="s">
        <v>1623</v>
      </c>
      <c r="BB59" s="88" t="s">
        <v>1623</v>
      </c>
      <c r="BC59" s="89" t="s">
        <v>1623</v>
      </c>
      <c r="BD59" s="89" t="s">
        <v>1623</v>
      </c>
      <c r="BE59" s="89" t="s">
        <v>1623</v>
      </c>
      <c r="BF59" s="89" t="s">
        <v>1623</v>
      </c>
      <c r="BG59" s="487" t="s">
        <v>1623</v>
      </c>
      <c r="BH59" s="105" t="s">
        <v>1623</v>
      </c>
      <c r="BI59" s="251"/>
      <c r="BJ59" s="252"/>
      <c r="BK59" s="252"/>
      <c r="BL59" s="230"/>
      <c r="BM59" s="230" t="str">
        <f>IF(CD59&lt;&gt;"",IF(ISNUMBER(CD59),(CD59-CB59)*IF(AE59&lt;0,1,-1),"nan"),"")</f>
        <v/>
      </c>
      <c r="BN59" s="230" t="str">
        <f>IF(CE59&lt;&gt;"",IF(ISNUMBER(CE59),CE59/CC59,"nan"),"")</f>
        <v/>
      </c>
      <c r="BO59" s="231"/>
      <c r="BP59" s="231" t="str">
        <f>IF(CL59&lt;&gt;"",IF(ISNUMBER(CL59),(CL59-CJ59)*IF(AO59&lt;0,1,-1),"nan"),"")</f>
        <v/>
      </c>
      <c r="BQ59" s="231" t="str">
        <f>IF(CM59&lt;&gt;"",IF(ISNUMBER(CM59),CM59/CK59,"nan"),"")</f>
        <v/>
      </c>
      <c r="BR59" s="232"/>
      <c r="BS59" s="232" t="str">
        <f>IF(CT59&lt;&gt;"",IF(ISNUMBER(CT59),(CT59-CR59)*IF(AY59&lt;0,1,-1),"nan"),"")</f>
        <v/>
      </c>
      <c r="BT59" s="232" t="str">
        <f>IF(CU59&lt;&gt;"",IF(ISNUMBER(CU59),CU59/CS59,"nan"),"")</f>
        <v/>
      </c>
      <c r="BU59" s="230"/>
      <c r="BV59" s="230"/>
      <c r="BW59" s="231"/>
      <c r="BX59" s="231"/>
      <c r="BY59" s="232"/>
      <c r="BZ59" s="235"/>
      <c r="CA59" s="257"/>
      <c r="CB59" s="233"/>
      <c r="CC59" s="230"/>
      <c r="CD59" s="230"/>
      <c r="CE59" s="230"/>
      <c r="CF59" s="230"/>
      <c r="CG59" s="230"/>
      <c r="CH59" s="230"/>
      <c r="CI59" s="230"/>
      <c r="CJ59" s="231"/>
      <c r="CK59" s="231"/>
      <c r="CL59" s="231"/>
      <c r="CM59" s="231"/>
      <c r="CN59" s="231"/>
      <c r="CO59" s="231"/>
      <c r="CP59" s="231"/>
      <c r="CQ59" s="231"/>
      <c r="CR59" s="232"/>
      <c r="CS59" s="232"/>
      <c r="CT59" s="232"/>
      <c r="CU59" s="232"/>
      <c r="CV59" s="232"/>
      <c r="CW59" s="232"/>
      <c r="CX59" s="232"/>
      <c r="CY59" s="234"/>
      <c r="DA59" s="106"/>
      <c r="DC59" s="106"/>
      <c r="DD59" s="106"/>
      <c r="DE59" s="106"/>
      <c r="DF59" s="490"/>
      <c r="DG59" s="107"/>
      <c r="DH59" s="107"/>
      <c r="DI59" s="107"/>
      <c r="DJ59" s="107"/>
      <c r="DK59" s="107"/>
      <c r="DL59" s="107"/>
      <c r="DM59" s="110"/>
      <c r="DN59" s="110"/>
      <c r="DO59" s="110"/>
      <c r="DP59" s="110"/>
      <c r="DQ59" s="110"/>
      <c r="DR59" s="110"/>
      <c r="DS59" s="110"/>
      <c r="DT59" s="110"/>
      <c r="DU59" s="497"/>
      <c r="DV59" s="497"/>
      <c r="DW59" s="497"/>
      <c r="DX59" s="497"/>
      <c r="DY59" s="497"/>
      <c r="DZ59" s="497"/>
      <c r="EA59" s="288"/>
      <c r="EB59" s="99"/>
      <c r="EC59" s="99"/>
      <c r="ED59" s="99"/>
      <c r="EE59" s="99"/>
      <c r="EF59" s="99"/>
      <c r="EG59" s="99"/>
      <c r="EH59" s="99"/>
      <c r="EI59" s="99"/>
      <c r="EJ59" s="99"/>
      <c r="EK59" s="99"/>
      <c r="EL59" s="99"/>
      <c r="EM59" s="99"/>
      <c r="EN59" s="99"/>
      <c r="EO59" s="99"/>
      <c r="EP59" s="99"/>
      <c r="EQ59" s="99"/>
      <c r="ER59" s="99"/>
      <c r="ES59" s="99"/>
      <c r="ET59" s="99"/>
      <c r="EU59" s="99"/>
      <c r="EV59" s="99"/>
      <c r="EW59" s="99"/>
      <c r="EX59" s="119"/>
      <c r="EY59" s="121"/>
      <c r="EZ59" s="568"/>
      <c r="FA59" s="83"/>
      <c r="FC59" s="116"/>
      <c r="FD59" s="116"/>
    </row>
    <row r="60" spans="1:171" ht="13.7" customHeight="1" x14ac:dyDescent="0.2">
      <c r="A60" s="100">
        <v>20130604</v>
      </c>
      <c r="B60" s="100">
        <v>2</v>
      </c>
      <c r="C60" s="74">
        <v>13</v>
      </c>
      <c r="D60" s="74">
        <v>2</v>
      </c>
      <c r="E60" s="74">
        <v>16</v>
      </c>
      <c r="F60" s="74">
        <v>8</v>
      </c>
      <c r="G60" s="75">
        <v>1.9</v>
      </c>
      <c r="H60" s="435">
        <v>0.2</v>
      </c>
      <c r="I60" s="73">
        <v>9170</v>
      </c>
      <c r="J60" s="101" t="s">
        <v>379</v>
      </c>
      <c r="K60" s="102" t="str">
        <f>IF(B60=2,"Z:\Data\MOOG\HeTao\raw\",IF(B60=5,"Z:\Data\MOOG\Polo\raw\",""))</f>
        <v>Z:\Data\MOOG\HeTao\raw\</v>
      </c>
      <c r="L60" s="103" t="s">
        <v>378</v>
      </c>
      <c r="M60" s="569" t="str">
        <f>IF(NOT(ISERROR(FIND("Training_dt",W60))),"'Plot Psychometric_HH_dt_yuchen'",IF(NOT(ISERROR(FIND("Training",W60))),"'Plot Psychometric_HH'",IF(NOT(ISERROR(FIND("1DAT",W60))),"'Plot Tuning Azimuth_HH'",IF(NOT(ISERROR(FIND("HD_dt",W60))),"'Plot HeadingDiscimination_PSTH_HH_dt_yuchen'",IF(NOT(ISERROR(FIND("HD",W60))),"'Plot HeadingDiscimination_PSTH_HH'",IF(NOT(ISERROR(FIND("MemSac",W60))),"'Memory Saccade Analysis_HH'",IF(NOT(ISERROR(FIND("DelSac",W60))),"'Memory Saccade Analysis_HH'",IF(NOT(ISERROR(FIND("u-stim",W60))),"'Plot Microstim_HH'",""))))))))</f>
        <v>'Plot Tuning Azimuth_HH'</v>
      </c>
      <c r="N60" s="573">
        <v>1</v>
      </c>
      <c r="O60" s="584">
        <v>-1</v>
      </c>
      <c r="P60" s="590">
        <v>4</v>
      </c>
      <c r="Q60" s="590">
        <f>IF(B60=2,60,310)</f>
        <v>60</v>
      </c>
      <c r="R60" s="590">
        <v>5</v>
      </c>
      <c r="S60" s="590">
        <f>IF(B60=2,60,-190)</f>
        <v>60</v>
      </c>
      <c r="T60" s="590">
        <v>1</v>
      </c>
      <c r="U60" s="590">
        <f>IF(Z60&lt;&gt;"",IF(NOT(ISERROR(FIND("SU",Z60))),VALUE(RIGHT(Z60,1))+4,IF(NOT(ISERROR(FIND("MU20",Z60))),20,IF(NOT(ISERROR(FIND("MU21",Z60))),21,IF(NOT(ISERROR(FIND("MU2",Z60))),2,1)))),"")</f>
        <v>5</v>
      </c>
      <c r="V60" s="583"/>
      <c r="W60" s="170" t="s">
        <v>356</v>
      </c>
      <c r="X60" s="192"/>
      <c r="Y60" s="219">
        <f>IF(NOT(ISERROR(FIND("MU=SU",X60))),1,IF(Z60&lt;&gt;"",IF(NOT(ISERROR(FIND("SU",Z60))),1,0),""))</f>
        <v>1</v>
      </c>
      <c r="Z60" s="217" t="s">
        <v>43</v>
      </c>
      <c r="AA60" s="218">
        <v>3306</v>
      </c>
      <c r="AB60" s="77">
        <v>9.1255400000000009</v>
      </c>
      <c r="AC60" s="78" t="s">
        <v>380</v>
      </c>
      <c r="AD60" s="199"/>
      <c r="AE60" s="91" t="s">
        <v>1623</v>
      </c>
      <c r="AF60" s="79" t="s">
        <v>1623</v>
      </c>
      <c r="AG60" s="79" t="s">
        <v>1623</v>
      </c>
      <c r="AH60" s="80" t="s">
        <v>1623</v>
      </c>
      <c r="AI60" s="81" t="s">
        <v>1623</v>
      </c>
      <c r="AJ60" s="81" t="s">
        <v>1623</v>
      </c>
      <c r="AK60" s="81" t="s">
        <v>1623</v>
      </c>
      <c r="AL60" s="81" t="s">
        <v>1623</v>
      </c>
      <c r="AM60" s="479" t="s">
        <v>1623</v>
      </c>
      <c r="AN60" s="479" t="s">
        <v>1623</v>
      </c>
      <c r="AO60" s="83">
        <v>-62.258000000000003</v>
      </c>
      <c r="AP60" s="83">
        <v>0.49774800000000002</v>
      </c>
      <c r="AQ60" s="83">
        <v>0.13383300000000001</v>
      </c>
      <c r="AR60" s="84">
        <v>8.55625E-2</v>
      </c>
      <c r="AS60" s="85">
        <v>-0.54037800000000002</v>
      </c>
      <c r="AT60" s="85">
        <v>0.37052400000000002</v>
      </c>
      <c r="AU60" s="85">
        <v>-27.742999999999999</v>
      </c>
      <c r="AV60" s="85">
        <v>76.338499999999996</v>
      </c>
      <c r="AW60" s="104" t="s">
        <v>382</v>
      </c>
      <c r="AX60" s="86" t="s">
        <v>383</v>
      </c>
      <c r="AY60" s="87" t="s">
        <v>1623</v>
      </c>
      <c r="AZ60" s="87" t="s">
        <v>1623</v>
      </c>
      <c r="BA60" s="87" t="s">
        <v>1623</v>
      </c>
      <c r="BB60" s="88" t="s">
        <v>1623</v>
      </c>
      <c r="BC60" s="89" t="s">
        <v>1623</v>
      </c>
      <c r="BD60" s="89" t="s">
        <v>1623</v>
      </c>
      <c r="BE60" s="89" t="s">
        <v>1623</v>
      </c>
      <c r="BF60" s="89" t="s">
        <v>1623</v>
      </c>
      <c r="BG60" s="487" t="s">
        <v>1623</v>
      </c>
      <c r="BH60" s="105" t="s">
        <v>1623</v>
      </c>
      <c r="BI60" s="251"/>
      <c r="BJ60" s="252"/>
      <c r="BK60" s="252"/>
      <c r="BL60" s="230"/>
      <c r="BM60" s="230" t="str">
        <f>IF(CD60&lt;&gt;"",IF(ISNUMBER(CD60),(CD60-CB60)*IF(AE60&lt;0,1,-1),"nan"),"")</f>
        <v/>
      </c>
      <c r="BN60" s="230" t="str">
        <f>IF(CE60&lt;&gt;"",IF(ISNUMBER(CE60),CE60/CC60,"nan"),"")</f>
        <v/>
      </c>
      <c r="BO60" s="231"/>
      <c r="BP60" s="231" t="str">
        <f>IF(CL60&lt;&gt;"",IF(ISNUMBER(CL60),(CL60-CJ60)*IF(AO60&lt;0,1,-1),"nan"),"")</f>
        <v/>
      </c>
      <c r="BQ60" s="231" t="str">
        <f>IF(CM60&lt;&gt;"",IF(ISNUMBER(CM60),CM60/CK60,"nan"),"")</f>
        <v/>
      </c>
      <c r="BR60" s="232"/>
      <c r="BS60" s="232" t="str">
        <f>IF(CT60&lt;&gt;"",IF(ISNUMBER(CT60),(CT60-CR60)*IF(AY60&lt;0,1,-1),"nan"),"")</f>
        <v/>
      </c>
      <c r="BT60" s="232" t="str">
        <f>IF(CU60&lt;&gt;"",IF(ISNUMBER(CU60),CU60/CS60,"nan"),"")</f>
        <v/>
      </c>
      <c r="BU60" s="230"/>
      <c r="BV60" s="230"/>
      <c r="BW60" s="231"/>
      <c r="BX60" s="231"/>
      <c r="BY60" s="232"/>
      <c r="BZ60" s="235"/>
      <c r="CA60" s="257"/>
      <c r="CB60" s="233"/>
      <c r="CC60" s="230"/>
      <c r="CD60" s="230"/>
      <c r="CE60" s="230"/>
      <c r="CF60" s="230"/>
      <c r="CG60" s="230"/>
      <c r="CH60" s="230"/>
      <c r="CI60" s="230"/>
      <c r="CJ60" s="231"/>
      <c r="CK60" s="231"/>
      <c r="CL60" s="231"/>
      <c r="CM60" s="231"/>
      <c r="CN60" s="231"/>
      <c r="CO60" s="231"/>
      <c r="CP60" s="231"/>
      <c r="CQ60" s="231"/>
      <c r="CR60" s="232"/>
      <c r="CS60" s="232"/>
      <c r="CT60" s="232"/>
      <c r="CU60" s="232"/>
      <c r="CV60" s="232"/>
      <c r="CW60" s="232"/>
      <c r="CX60" s="232"/>
      <c r="CY60" s="234"/>
      <c r="DA60" s="106"/>
      <c r="DC60" s="106"/>
      <c r="DD60" s="106"/>
      <c r="DE60" s="106"/>
      <c r="DF60" s="92"/>
      <c r="DG60" s="107"/>
      <c r="DH60" s="107"/>
      <c r="DI60" s="107"/>
      <c r="DJ60" s="107"/>
      <c r="DK60" s="107"/>
      <c r="DL60" s="107"/>
      <c r="DM60" s="110"/>
      <c r="DN60" s="110"/>
      <c r="DO60" s="110"/>
      <c r="DP60" s="110"/>
      <c r="DQ60" s="110"/>
      <c r="DR60" s="110"/>
      <c r="DS60" s="110"/>
      <c r="DT60" s="110"/>
      <c r="DU60" s="497"/>
      <c r="DV60" s="497"/>
      <c r="DW60" s="497"/>
      <c r="DX60" s="497"/>
      <c r="DY60" s="497"/>
      <c r="DZ60" s="497"/>
      <c r="EA60" s="288"/>
      <c r="EB60" s="492"/>
      <c r="EC60" s="492"/>
      <c r="ED60" s="99"/>
      <c r="EE60" s="492"/>
      <c r="EF60" s="492"/>
      <c r="EG60" s="99"/>
      <c r="EH60" s="99"/>
      <c r="EI60" s="99"/>
      <c r="EJ60" s="99"/>
      <c r="EK60" s="99"/>
      <c r="EL60" s="99"/>
      <c r="EM60" s="99"/>
      <c r="EN60" s="99"/>
      <c r="EO60" s="99"/>
      <c r="EP60" s="99"/>
      <c r="EQ60" s="99"/>
      <c r="ER60" s="99"/>
      <c r="ES60" s="99"/>
      <c r="ET60" s="99"/>
      <c r="EU60" s="99"/>
      <c r="EV60" s="99"/>
      <c r="EW60" s="99"/>
      <c r="EX60" s="119"/>
      <c r="EY60" s="121"/>
      <c r="EZ60" s="568"/>
      <c r="FA60" s="83"/>
      <c r="FC60" s="116"/>
      <c r="FD60" s="116"/>
    </row>
    <row r="61" spans="1:171" ht="13.7" customHeight="1" x14ac:dyDescent="0.2">
      <c r="A61" s="100">
        <v>20130605</v>
      </c>
      <c r="B61" s="100">
        <v>2</v>
      </c>
      <c r="C61" s="74">
        <v>14</v>
      </c>
      <c r="D61" s="74">
        <v>2</v>
      </c>
      <c r="E61" s="74">
        <v>16</v>
      </c>
      <c r="F61" s="74">
        <v>17</v>
      </c>
      <c r="G61" s="75">
        <v>2.1</v>
      </c>
      <c r="H61" s="435">
        <v>0.4</v>
      </c>
      <c r="I61" s="73">
        <v>6347</v>
      </c>
      <c r="J61" s="101" t="s">
        <v>117</v>
      </c>
      <c r="K61" s="102" t="str">
        <f>IF(B61=2,"Z:\Data\MOOG\HeTao\raw\",IF(B61=5,"Z:\Data\MOOG\Polo\raw\",""))</f>
        <v>Z:\Data\MOOG\HeTao\raw\</v>
      </c>
      <c r="L61" s="103" t="s">
        <v>387</v>
      </c>
      <c r="M61" s="569" t="str">
        <f>IF(NOT(ISERROR(FIND("Training_dt",W61))),"'Plot Psychometric_HH_dt_yuchen'",IF(NOT(ISERROR(FIND("Training",W61))),"'Plot Psychometric_HH'",IF(NOT(ISERROR(FIND("1DAT",W61))),"'Plot Tuning Azimuth_HH'",IF(NOT(ISERROR(FIND("HD_dt",W61))),"'Plot HeadingDiscimination_PSTH_HH_dt_yuchen'",IF(NOT(ISERROR(FIND("HD",W61))),"'Plot HeadingDiscimination_PSTH_HH'",IF(NOT(ISERROR(FIND("MemSac",W61))),"'Memory Saccade Analysis_HH'",IF(NOT(ISERROR(FIND("DelSac",W61))),"'Memory Saccade Analysis_HH'",IF(NOT(ISERROR(FIND("u-stim",W61))),"'Plot Microstim_HH'",""))))))))</f>
        <v>'Plot Tuning Azimuth_HH'</v>
      </c>
      <c r="N61" s="573">
        <v>1</v>
      </c>
      <c r="O61" s="584">
        <v>-1</v>
      </c>
      <c r="P61" s="590">
        <v>4</v>
      </c>
      <c r="Q61" s="590">
        <f>IF(B61=2,60,310)</f>
        <v>60</v>
      </c>
      <c r="R61" s="590">
        <v>5</v>
      </c>
      <c r="S61" s="590">
        <f>IF(B61=2,60,-190)</f>
        <v>60</v>
      </c>
      <c r="T61" s="590">
        <v>1</v>
      </c>
      <c r="U61" s="590">
        <f>IF(Z61&lt;&gt;"",IF(NOT(ISERROR(FIND("SU",Z61))),VALUE(RIGHT(Z61,1))+4,IF(NOT(ISERROR(FIND("MU20",Z61))),20,IF(NOT(ISERROR(FIND("MU21",Z61))),21,IF(NOT(ISERROR(FIND("MU2",Z61))),2,1)))),"")</f>
        <v>5</v>
      </c>
      <c r="V61" s="583"/>
      <c r="W61" s="170" t="s">
        <v>147</v>
      </c>
      <c r="X61" s="192" t="s">
        <v>150</v>
      </c>
      <c r="Y61" s="219">
        <f>IF(NOT(ISERROR(FIND("MU=SU",X61))),1,IF(Z61&lt;&gt;"",IF(NOT(ISERROR(FIND("SU",Z61))),1,0),""))</f>
        <v>1</v>
      </c>
      <c r="Z61" s="217" t="s">
        <v>43</v>
      </c>
      <c r="AA61" s="218">
        <v>9469</v>
      </c>
      <c r="AB61" s="77">
        <v>12.7356</v>
      </c>
      <c r="AC61" s="78" t="s">
        <v>386</v>
      </c>
      <c r="AD61" s="198" t="s">
        <v>390</v>
      </c>
      <c r="AE61" s="91" t="s">
        <v>1623</v>
      </c>
      <c r="AF61" s="79" t="s">
        <v>1623</v>
      </c>
      <c r="AG61" s="79" t="s">
        <v>1623</v>
      </c>
      <c r="AH61" s="80" t="s">
        <v>1623</v>
      </c>
      <c r="AI61" s="81" t="s">
        <v>1623</v>
      </c>
      <c r="AJ61" s="81" t="s">
        <v>1623</v>
      </c>
      <c r="AK61" s="81" t="s">
        <v>1623</v>
      </c>
      <c r="AL61" s="81" t="s">
        <v>1623</v>
      </c>
      <c r="AM61" s="479" t="s">
        <v>1623</v>
      </c>
      <c r="AN61" s="479" t="s">
        <v>1623</v>
      </c>
      <c r="AO61" s="83">
        <v>101.375</v>
      </c>
      <c r="AP61" s="83">
        <v>0.834032</v>
      </c>
      <c r="AQ61" s="83">
        <v>0.69760900000000003</v>
      </c>
      <c r="AR61" s="84">
        <v>1.6784700000000001E-35</v>
      </c>
      <c r="AS61" s="85">
        <v>11.349299999999999</v>
      </c>
      <c r="AT61" s="85">
        <v>4.9421200000000001</v>
      </c>
      <c r="AU61" s="85">
        <v>90</v>
      </c>
      <c r="AV61" s="85">
        <v>185.249</v>
      </c>
      <c r="AW61" s="104" t="s">
        <v>388</v>
      </c>
      <c r="AX61" s="86" t="s">
        <v>389</v>
      </c>
      <c r="AY61" s="87" t="s">
        <v>1623</v>
      </c>
      <c r="AZ61" s="87" t="s">
        <v>1623</v>
      </c>
      <c r="BA61" s="87" t="s">
        <v>1623</v>
      </c>
      <c r="BB61" s="88" t="s">
        <v>1623</v>
      </c>
      <c r="BC61" s="89" t="s">
        <v>1623</v>
      </c>
      <c r="BD61" s="89" t="s">
        <v>1623</v>
      </c>
      <c r="BE61" s="89" t="s">
        <v>1623</v>
      </c>
      <c r="BF61" s="89" t="s">
        <v>1623</v>
      </c>
      <c r="BG61" s="487" t="s">
        <v>1623</v>
      </c>
      <c r="BH61" s="105" t="s">
        <v>1623</v>
      </c>
      <c r="BI61" s="251"/>
      <c r="BJ61" s="252"/>
      <c r="BK61" s="252"/>
      <c r="BL61" s="259"/>
      <c r="BM61" s="230" t="str">
        <f>IF(CD61&lt;&gt;"",IF(ISNUMBER(CD61),(CD61-CB61)*IF(AE61&lt;0,1,-1),"nan"),"")</f>
        <v/>
      </c>
      <c r="BN61" s="230" t="str">
        <f>IF(CE61&lt;&gt;"",IF(ISNUMBER(CE61),CE61/CC61,"nan"),"")</f>
        <v/>
      </c>
      <c r="BO61" s="261"/>
      <c r="BP61" s="231" t="str">
        <f>IF(CL61&lt;&gt;"",IF(ISNUMBER(CL61),(CL61-CJ61)*IF(AO61&lt;0,1,-1),"nan"),"")</f>
        <v/>
      </c>
      <c r="BQ61" s="231" t="str">
        <f>IF(CM61&lt;&gt;"",IF(ISNUMBER(CM61),CM61/CK61,"nan"),"")</f>
        <v/>
      </c>
      <c r="BR61" s="263"/>
      <c r="BS61" s="232" t="str">
        <f>IF(CT61&lt;&gt;"",IF(ISNUMBER(CT61),(CT61-CR61)*IF(AY61&lt;0,1,-1),"nan"),"")</f>
        <v/>
      </c>
      <c r="BT61" s="232" t="str">
        <f>IF(CU61&lt;&gt;"",IF(ISNUMBER(CU61),CU61/CS61,"nan"),"")</f>
        <v/>
      </c>
      <c r="BU61" s="230"/>
      <c r="BV61" s="230"/>
      <c r="BW61" s="231"/>
      <c r="BX61" s="231"/>
      <c r="BY61" s="232"/>
      <c r="BZ61" s="235"/>
      <c r="CA61" s="257"/>
      <c r="CB61" s="233"/>
      <c r="CC61" s="230"/>
      <c r="CD61" s="230"/>
      <c r="CE61" s="230"/>
      <c r="CF61" s="230"/>
      <c r="CG61" s="230"/>
      <c r="CH61" s="230"/>
      <c r="CI61" s="230"/>
      <c r="CJ61" s="231"/>
      <c r="CK61" s="231"/>
      <c r="CL61" s="231"/>
      <c r="CM61" s="231"/>
      <c r="CN61" s="231"/>
      <c r="CO61" s="231"/>
      <c r="CP61" s="231"/>
      <c r="CQ61" s="231"/>
      <c r="CR61" s="232"/>
      <c r="CS61" s="232"/>
      <c r="CT61" s="232"/>
      <c r="CU61" s="232"/>
      <c r="CV61" s="232"/>
      <c r="CW61" s="232"/>
      <c r="CX61" s="232"/>
      <c r="CY61" s="234"/>
      <c r="DA61" s="106"/>
      <c r="DC61" s="106"/>
      <c r="DD61" s="106"/>
      <c r="DE61" s="106"/>
      <c r="DF61" s="490"/>
      <c r="DG61" s="107"/>
      <c r="DH61" s="107"/>
      <c r="DI61" s="107"/>
      <c r="DJ61" s="107"/>
      <c r="DK61" s="107"/>
      <c r="DL61" s="107"/>
      <c r="DM61" s="110"/>
      <c r="DN61" s="110"/>
      <c r="DO61" s="110"/>
      <c r="DP61" s="110"/>
      <c r="DQ61" s="110"/>
      <c r="DR61" s="110"/>
      <c r="DS61" s="110"/>
      <c r="DT61" s="110"/>
      <c r="DU61" s="497"/>
      <c r="DV61" s="497"/>
      <c r="DW61" s="497"/>
      <c r="DX61" s="497"/>
      <c r="DY61" s="497"/>
      <c r="DZ61" s="497"/>
      <c r="EA61" s="288"/>
      <c r="EB61" s="99"/>
      <c r="EC61" s="99"/>
      <c r="ED61" s="99"/>
      <c r="EE61" s="99"/>
      <c r="EF61" s="99"/>
      <c r="EG61" s="99"/>
      <c r="EH61" s="99"/>
      <c r="EI61" s="99"/>
      <c r="EJ61" s="99"/>
      <c r="EK61" s="99"/>
      <c r="EL61" s="99"/>
      <c r="EM61" s="99"/>
      <c r="EN61" s="99"/>
      <c r="EO61" s="99"/>
      <c r="EP61" s="99"/>
      <c r="EQ61" s="99"/>
      <c r="ER61" s="99"/>
      <c r="ES61" s="99"/>
      <c r="ET61" s="99"/>
      <c r="EU61" s="99"/>
      <c r="EV61" s="99"/>
      <c r="EW61" s="99"/>
      <c r="EX61" s="119"/>
      <c r="EY61" s="121"/>
      <c r="EZ61" s="568"/>
      <c r="FA61" s="83"/>
      <c r="FC61" s="116"/>
      <c r="FD61" s="116"/>
    </row>
    <row r="62" spans="1:171" ht="13.7" customHeight="1" x14ac:dyDescent="0.2">
      <c r="A62" s="100">
        <v>20130605</v>
      </c>
      <c r="B62" s="100">
        <v>2</v>
      </c>
      <c r="C62" s="74">
        <v>14</v>
      </c>
      <c r="D62" s="74">
        <v>2</v>
      </c>
      <c r="E62" s="74">
        <v>16</v>
      </c>
      <c r="F62" s="74">
        <v>17</v>
      </c>
      <c r="G62" s="75">
        <v>2.1</v>
      </c>
      <c r="H62" s="435">
        <v>0.4</v>
      </c>
      <c r="I62" s="73">
        <v>8540</v>
      </c>
      <c r="J62" s="101" t="s">
        <v>117</v>
      </c>
      <c r="K62" s="102" t="str">
        <f>IF(B62=2,"Z:\Data\MOOG\HeTao\raw\",IF(B62=5,"Z:\Data\MOOG\Polo\raw\",""))</f>
        <v>Z:\Data\MOOG\HeTao\raw\</v>
      </c>
      <c r="L62" s="103" t="s">
        <v>394</v>
      </c>
      <c r="M62" s="569" t="str">
        <f>IF(NOT(ISERROR(FIND("Training_dt",W62))),"'Plot Psychometric_HH_dt_yuchen'",IF(NOT(ISERROR(FIND("Training",W62))),"'Plot Psychometric_HH'",IF(NOT(ISERROR(FIND("1DAT",W62))),"'Plot Tuning Azimuth_HH'",IF(NOT(ISERROR(FIND("HD_dt",W62))),"'Plot HeadingDiscimination_PSTH_HH_dt_yuchen'",IF(NOT(ISERROR(FIND("HD",W62))),"'Plot HeadingDiscimination_PSTH_HH'",IF(NOT(ISERROR(FIND("MemSac",W62))),"'Memory Saccade Analysis_HH'",IF(NOT(ISERROR(FIND("DelSac",W62))),"'Memory Saccade Analysis_HH'",IF(NOT(ISERROR(FIND("u-stim",W62))),"'Plot Microstim_HH'",""))))))))</f>
        <v>'Plot Tuning Azimuth_HH'</v>
      </c>
      <c r="N62" s="573">
        <v>1</v>
      </c>
      <c r="O62" s="584">
        <v>-1</v>
      </c>
      <c r="P62" s="590">
        <v>4</v>
      </c>
      <c r="Q62" s="590">
        <f>IF(B62=2,60,310)</f>
        <v>60</v>
      </c>
      <c r="R62" s="590">
        <v>5</v>
      </c>
      <c r="S62" s="590">
        <f>IF(B62=2,60,-190)</f>
        <v>60</v>
      </c>
      <c r="T62" s="590">
        <v>1</v>
      </c>
      <c r="U62" s="590">
        <f>IF(Z62&lt;&gt;"",IF(NOT(ISERROR(FIND("SU",Z62))),VALUE(RIGHT(Z62,1))+4,IF(NOT(ISERROR(FIND("MU20",Z62))),20,IF(NOT(ISERROR(FIND("MU21",Z62))),21,IF(NOT(ISERROR(FIND("MU2",Z62))),2,1)))),"")</f>
        <v>5</v>
      </c>
      <c r="V62" s="583"/>
      <c r="W62" s="170" t="s">
        <v>147</v>
      </c>
      <c r="X62" s="192" t="s">
        <v>150</v>
      </c>
      <c r="Y62" s="219">
        <f>IF(NOT(ISERROR(FIND("MU=SU",X62))),1,IF(Z62&lt;&gt;"",IF(NOT(ISERROR(FIND("SU",Z62))),1,0),""))</f>
        <v>1</v>
      </c>
      <c r="Z62" s="217" t="s">
        <v>43</v>
      </c>
      <c r="AA62" s="218">
        <v>7650</v>
      </c>
      <c r="AB62" s="77">
        <v>15.972899999999999</v>
      </c>
      <c r="AC62" s="78" t="s">
        <v>391</v>
      </c>
      <c r="AD62" s="198" t="s">
        <v>407</v>
      </c>
      <c r="AE62" s="91" t="s">
        <v>1623</v>
      </c>
      <c r="AF62" s="79" t="s">
        <v>1623</v>
      </c>
      <c r="AG62" s="79" t="s">
        <v>1623</v>
      </c>
      <c r="AH62" s="80" t="s">
        <v>1623</v>
      </c>
      <c r="AI62" s="81" t="s">
        <v>1623</v>
      </c>
      <c r="AJ62" s="81" t="s">
        <v>1623</v>
      </c>
      <c r="AK62" s="81" t="s">
        <v>1623</v>
      </c>
      <c r="AL62" s="81" t="s">
        <v>1623</v>
      </c>
      <c r="AM62" s="479" t="s">
        <v>1623</v>
      </c>
      <c r="AN62" s="479" t="s">
        <v>1623</v>
      </c>
      <c r="AO62" s="83">
        <v>-34.174399999999999</v>
      </c>
      <c r="AP62" s="83">
        <v>0.74420399999999998</v>
      </c>
      <c r="AQ62" s="83">
        <v>0.54853300000000005</v>
      </c>
      <c r="AR62" s="84">
        <v>2.3572000000000001E-15</v>
      </c>
      <c r="AS62" s="85">
        <v>-2.9245000000000001</v>
      </c>
      <c r="AT62" s="85">
        <v>-1.0400400000000001</v>
      </c>
      <c r="AU62" s="85">
        <v>-31.244700000000002</v>
      </c>
      <c r="AV62" s="85">
        <v>101.447</v>
      </c>
      <c r="AW62" s="104" t="s">
        <v>392</v>
      </c>
      <c r="AX62" s="86" t="s">
        <v>393</v>
      </c>
      <c r="AY62" s="87" t="s">
        <v>1623</v>
      </c>
      <c r="AZ62" s="87" t="s">
        <v>1623</v>
      </c>
      <c r="BA62" s="87" t="s">
        <v>1623</v>
      </c>
      <c r="BB62" s="88" t="s">
        <v>1623</v>
      </c>
      <c r="BC62" s="89" t="s">
        <v>1623</v>
      </c>
      <c r="BD62" s="89" t="s">
        <v>1623</v>
      </c>
      <c r="BE62" s="89" t="s">
        <v>1623</v>
      </c>
      <c r="BF62" s="89" t="s">
        <v>1623</v>
      </c>
      <c r="BG62" s="487" t="s">
        <v>1623</v>
      </c>
      <c r="BH62" s="105" t="s">
        <v>1623</v>
      </c>
      <c r="BI62" s="251"/>
      <c r="BJ62" s="252"/>
      <c r="BK62" s="252"/>
      <c r="BL62" s="259"/>
      <c r="BM62" s="230" t="str">
        <f>IF(CD62&lt;&gt;"",IF(ISNUMBER(CD62),(CD62-CB62)*IF(AE62&lt;0,1,-1),"nan"),"")</f>
        <v/>
      </c>
      <c r="BN62" s="230" t="str">
        <f>IF(CE62&lt;&gt;"",IF(ISNUMBER(CE62),CE62/CC62,"nan"),"")</f>
        <v/>
      </c>
      <c r="BO62" s="261"/>
      <c r="BP62" s="231" t="str">
        <f>IF(CL62&lt;&gt;"",IF(ISNUMBER(CL62),(CL62-CJ62)*IF(AO62&lt;0,1,-1),"nan"),"")</f>
        <v/>
      </c>
      <c r="BQ62" s="231" t="str">
        <f>IF(CM62&lt;&gt;"",IF(ISNUMBER(CM62),CM62/CK62,"nan"),"")</f>
        <v/>
      </c>
      <c r="BR62" s="263"/>
      <c r="BS62" s="232" t="str">
        <f>IF(CT62&lt;&gt;"",IF(ISNUMBER(CT62),(CT62-CR62)*IF(AY62&lt;0,1,-1),"nan"),"")</f>
        <v/>
      </c>
      <c r="BT62" s="232" t="str">
        <f>IF(CU62&lt;&gt;"",IF(ISNUMBER(CU62),CU62/CS62,"nan"),"")</f>
        <v/>
      </c>
      <c r="BU62" s="230"/>
      <c r="BV62" s="230"/>
      <c r="BW62" s="231"/>
      <c r="BX62" s="231"/>
      <c r="BY62" s="232"/>
      <c r="BZ62" s="235"/>
      <c r="CA62" s="257"/>
      <c r="CB62" s="233"/>
      <c r="CC62" s="230"/>
      <c r="CD62" s="230"/>
      <c r="CE62" s="230"/>
      <c r="CF62" s="230"/>
      <c r="CG62" s="230"/>
      <c r="CH62" s="230"/>
      <c r="CI62" s="230"/>
      <c r="CJ62" s="231"/>
      <c r="CK62" s="231"/>
      <c r="CL62" s="231"/>
      <c r="CM62" s="231"/>
      <c r="CN62" s="231"/>
      <c r="CO62" s="231"/>
      <c r="CP62" s="231"/>
      <c r="CQ62" s="231"/>
      <c r="CR62" s="232"/>
      <c r="CS62" s="232"/>
      <c r="CT62" s="232"/>
      <c r="CU62" s="232"/>
      <c r="CV62" s="232"/>
      <c r="CW62" s="232"/>
      <c r="CX62" s="232"/>
      <c r="CY62" s="234"/>
      <c r="DA62" s="106"/>
      <c r="DC62" s="106"/>
      <c r="DD62" s="106"/>
      <c r="DE62" s="106"/>
      <c r="DF62" s="92"/>
      <c r="DG62" s="107"/>
      <c r="DH62" s="107"/>
      <c r="DI62" s="107"/>
      <c r="DJ62" s="107"/>
      <c r="DK62" s="107"/>
      <c r="DL62" s="107"/>
      <c r="DM62" s="110"/>
      <c r="DN62" s="110"/>
      <c r="DO62" s="110"/>
      <c r="DP62" s="110"/>
      <c r="DQ62" s="110"/>
      <c r="DR62" s="110"/>
      <c r="DS62" s="110"/>
      <c r="DT62" s="110"/>
      <c r="DU62" s="497"/>
      <c r="DV62" s="497"/>
      <c r="DW62" s="497"/>
      <c r="DX62" s="497"/>
      <c r="DY62" s="497"/>
      <c r="DZ62" s="497"/>
      <c r="EA62" s="288"/>
      <c r="EB62" s="99"/>
      <c r="EC62" s="99"/>
      <c r="ED62" s="99"/>
      <c r="EE62" s="99"/>
      <c r="EF62" s="99"/>
      <c r="EG62" s="99"/>
      <c r="EH62" s="99"/>
      <c r="EI62" s="99"/>
      <c r="EJ62" s="99"/>
      <c r="EK62" s="99"/>
      <c r="EL62" s="99"/>
      <c r="EM62" s="99"/>
      <c r="EN62" s="99"/>
      <c r="EO62" s="99"/>
      <c r="EP62" s="99"/>
      <c r="EQ62" s="99"/>
      <c r="ER62" s="99"/>
      <c r="ES62" s="99"/>
      <c r="ET62" s="99"/>
      <c r="EU62" s="99"/>
      <c r="EV62" s="99"/>
      <c r="EW62" s="99"/>
      <c r="EX62" s="119"/>
      <c r="EY62" s="121"/>
      <c r="EZ62" s="568"/>
      <c r="FA62" s="83"/>
      <c r="FC62" s="116"/>
      <c r="FD62" s="116"/>
    </row>
    <row r="63" spans="1:171" ht="13.7" customHeight="1" x14ac:dyDescent="0.2">
      <c r="A63" s="100">
        <v>20130605</v>
      </c>
      <c r="B63" s="100">
        <v>2</v>
      </c>
      <c r="C63" s="74">
        <v>14</v>
      </c>
      <c r="D63" s="74">
        <v>2</v>
      </c>
      <c r="E63" s="74">
        <v>16</v>
      </c>
      <c r="F63" s="74">
        <v>17</v>
      </c>
      <c r="G63" s="75">
        <v>2.1</v>
      </c>
      <c r="H63" s="435">
        <v>0.4</v>
      </c>
      <c r="I63" s="73">
        <v>10645</v>
      </c>
      <c r="J63" s="101" t="s">
        <v>117</v>
      </c>
      <c r="K63" s="102" t="str">
        <f>IF(B63=2,"Z:\Data\MOOG\HeTao\raw\",IF(B63=5,"Z:\Data\MOOG\Polo\raw\",""))</f>
        <v>Z:\Data\MOOG\HeTao\raw\</v>
      </c>
      <c r="L63" s="103" t="s">
        <v>398</v>
      </c>
      <c r="M63" s="569" t="str">
        <f>IF(NOT(ISERROR(FIND("Training_dt",W63))),"'Plot Psychometric_HH_dt_yuchen'",IF(NOT(ISERROR(FIND("Training",W63))),"'Plot Psychometric_HH'",IF(NOT(ISERROR(FIND("1DAT",W63))),"'Plot Tuning Azimuth_HH'",IF(NOT(ISERROR(FIND("HD_dt",W63))),"'Plot HeadingDiscimination_PSTH_HH_dt_yuchen'",IF(NOT(ISERROR(FIND("HD",W63))),"'Plot HeadingDiscimination_PSTH_HH'",IF(NOT(ISERROR(FIND("MemSac",W63))),"'Memory Saccade Analysis_HH'",IF(NOT(ISERROR(FIND("DelSac",W63))),"'Memory Saccade Analysis_HH'",IF(NOT(ISERROR(FIND("u-stim",W63))),"'Plot Microstim_HH'",""))))))))</f>
        <v>'Plot Tuning Azimuth_HH'</v>
      </c>
      <c r="N63" s="573">
        <v>1</v>
      </c>
      <c r="O63" s="584">
        <v>-1</v>
      </c>
      <c r="P63" s="590">
        <v>4</v>
      </c>
      <c r="Q63" s="590">
        <f>IF(B63=2,60,310)</f>
        <v>60</v>
      </c>
      <c r="R63" s="590">
        <v>5</v>
      </c>
      <c r="S63" s="590">
        <f>IF(B63=2,60,-190)</f>
        <v>60</v>
      </c>
      <c r="T63" s="590">
        <v>1</v>
      </c>
      <c r="U63" s="590">
        <f>IF(Z63&lt;&gt;"",IF(NOT(ISERROR(FIND("SU",Z63))),VALUE(RIGHT(Z63,1))+4,IF(NOT(ISERROR(FIND("MU20",Z63))),20,IF(NOT(ISERROR(FIND("MU21",Z63))),21,IF(NOT(ISERROR(FIND("MU2",Z63))),2,1)))),"")</f>
        <v>6</v>
      </c>
      <c r="V63" s="583"/>
      <c r="W63" s="170" t="s">
        <v>356</v>
      </c>
      <c r="X63" s="192" t="s">
        <v>150</v>
      </c>
      <c r="Y63" s="219">
        <f>IF(NOT(ISERROR(FIND("MU=SU",X63))),1,IF(Z63&lt;&gt;"",IF(NOT(ISERROR(FIND("SU",Z63))),1,0),""))</f>
        <v>1</v>
      </c>
      <c r="Z63" s="217" t="s">
        <v>46</v>
      </c>
      <c r="AA63" s="218">
        <v>306</v>
      </c>
      <c r="AB63" s="77">
        <v>12.562799999999999</v>
      </c>
      <c r="AC63" s="78" t="s">
        <v>396</v>
      </c>
      <c r="AD63" s="199"/>
      <c r="AE63" s="91" t="s">
        <v>1623</v>
      </c>
      <c r="AF63" s="79" t="s">
        <v>1623</v>
      </c>
      <c r="AG63" s="79" t="s">
        <v>1623</v>
      </c>
      <c r="AH63" s="80" t="s">
        <v>1623</v>
      </c>
      <c r="AI63" s="81" t="s">
        <v>1623</v>
      </c>
      <c r="AJ63" s="81" t="s">
        <v>1623</v>
      </c>
      <c r="AK63" s="81" t="s">
        <v>1623</v>
      </c>
      <c r="AL63" s="81" t="s">
        <v>1623</v>
      </c>
      <c r="AM63" s="479" t="s">
        <v>1623</v>
      </c>
      <c r="AN63" s="479" t="s">
        <v>1623</v>
      </c>
      <c r="AO63" s="83">
        <v>-59.118899999999996</v>
      </c>
      <c r="AP63" s="83">
        <v>0.73616199999999998</v>
      </c>
      <c r="AQ63" s="83">
        <v>0.70528999999999997</v>
      </c>
      <c r="AR63" s="84">
        <v>4.4371300000000001E-18</v>
      </c>
      <c r="AS63" s="85">
        <v>-3.9308299999999998</v>
      </c>
      <c r="AT63" s="85">
        <v>0</v>
      </c>
      <c r="AU63" s="85">
        <v>-58.139299999999999</v>
      </c>
      <c r="AV63" s="85">
        <v>80.015100000000004</v>
      </c>
      <c r="AW63" s="104" t="s">
        <v>401</v>
      </c>
      <c r="AX63" s="86" t="s">
        <v>402</v>
      </c>
      <c r="AY63" s="87" t="s">
        <v>1623</v>
      </c>
      <c r="AZ63" s="87" t="s">
        <v>1623</v>
      </c>
      <c r="BA63" s="87" t="s">
        <v>1623</v>
      </c>
      <c r="BB63" s="88" t="s">
        <v>1623</v>
      </c>
      <c r="BC63" s="89" t="s">
        <v>1623</v>
      </c>
      <c r="BD63" s="89" t="s">
        <v>1623</v>
      </c>
      <c r="BE63" s="89" t="s">
        <v>1623</v>
      </c>
      <c r="BF63" s="89" t="s">
        <v>1623</v>
      </c>
      <c r="BG63" s="487" t="s">
        <v>1623</v>
      </c>
      <c r="BH63" s="105" t="s">
        <v>1623</v>
      </c>
      <c r="BI63" s="251"/>
      <c r="BJ63" s="252"/>
      <c r="BK63" s="252"/>
      <c r="BL63" s="230"/>
      <c r="BM63" s="230" t="str">
        <f>IF(CD63&lt;&gt;"",IF(ISNUMBER(CD63),(CD63-CB63)*IF(AE63&lt;0,1,-1),"nan"),"")</f>
        <v/>
      </c>
      <c r="BN63" s="230" t="str">
        <f>IF(CE63&lt;&gt;"",IF(ISNUMBER(CE63),CE63/CC63,"nan"),"")</f>
        <v/>
      </c>
      <c r="BO63" s="231"/>
      <c r="BP63" s="231" t="str">
        <f>IF(CL63&lt;&gt;"",IF(ISNUMBER(CL63),(CL63-CJ63)*IF(AO63&lt;0,1,-1),"nan"),"")</f>
        <v/>
      </c>
      <c r="BQ63" s="231" t="str">
        <f>IF(CM63&lt;&gt;"",IF(ISNUMBER(CM63),CM63/CK63,"nan"),"")</f>
        <v/>
      </c>
      <c r="BR63" s="232"/>
      <c r="BS63" s="232" t="str">
        <f>IF(CT63&lt;&gt;"",IF(ISNUMBER(CT63),(CT63-CR63)*IF(AY63&lt;0,1,-1),"nan"),"")</f>
        <v/>
      </c>
      <c r="BT63" s="232" t="str">
        <f>IF(CU63&lt;&gt;"",IF(ISNUMBER(CU63),CU63/CS63,"nan"),"")</f>
        <v/>
      </c>
      <c r="BU63" s="230"/>
      <c r="BV63" s="230"/>
      <c r="BW63" s="231"/>
      <c r="BX63" s="231"/>
      <c r="BY63" s="232"/>
      <c r="BZ63" s="235"/>
      <c r="CA63" s="257"/>
      <c r="CB63" s="233"/>
      <c r="CC63" s="230"/>
      <c r="CD63" s="230"/>
      <c r="CE63" s="230"/>
      <c r="CF63" s="230"/>
      <c r="CG63" s="230"/>
      <c r="CH63" s="230"/>
      <c r="CI63" s="230"/>
      <c r="CJ63" s="231"/>
      <c r="CK63" s="231"/>
      <c r="CL63" s="231"/>
      <c r="CM63" s="231"/>
      <c r="CN63" s="231"/>
      <c r="CO63" s="231"/>
      <c r="CP63" s="231"/>
      <c r="CQ63" s="231"/>
      <c r="CR63" s="232"/>
      <c r="CS63" s="232"/>
      <c r="CT63" s="232"/>
      <c r="CU63" s="232"/>
      <c r="CV63" s="232"/>
      <c r="CW63" s="232"/>
      <c r="CX63" s="232"/>
      <c r="CY63" s="234"/>
      <c r="DA63" s="106"/>
      <c r="DC63" s="106"/>
      <c r="DD63" s="106"/>
      <c r="DE63" s="106"/>
      <c r="DF63" s="92"/>
      <c r="DG63" s="107"/>
      <c r="DH63" s="107"/>
      <c r="DI63" s="107"/>
      <c r="DJ63" s="107"/>
      <c r="DK63" s="107"/>
      <c r="DL63" s="107"/>
      <c r="DM63" s="110"/>
      <c r="DN63" s="110"/>
      <c r="DO63" s="110"/>
      <c r="DP63" s="110"/>
      <c r="DQ63" s="110"/>
      <c r="DR63" s="110"/>
      <c r="DS63" s="110"/>
      <c r="DT63" s="110"/>
      <c r="DU63" s="497"/>
      <c r="DV63" s="497"/>
      <c r="DW63" s="497"/>
      <c r="DX63" s="497"/>
      <c r="DY63" s="497"/>
      <c r="DZ63" s="497"/>
      <c r="EA63" s="288"/>
      <c r="EB63" s="492"/>
      <c r="EC63" s="492"/>
      <c r="ED63" s="99"/>
      <c r="EE63" s="492"/>
      <c r="EF63" s="492"/>
      <c r="EG63" s="99"/>
      <c r="EH63" s="99"/>
      <c r="EI63" s="99"/>
      <c r="EJ63" s="99"/>
      <c r="EK63" s="99"/>
      <c r="EL63" s="99"/>
      <c r="EM63" s="99"/>
      <c r="EN63" s="99"/>
      <c r="EO63" s="99"/>
      <c r="EP63" s="99"/>
      <c r="EQ63" s="99"/>
      <c r="ER63" s="99"/>
      <c r="ES63" s="99"/>
      <c r="ET63" s="99"/>
      <c r="EU63" s="99"/>
      <c r="EV63" s="99"/>
      <c r="EW63" s="99"/>
      <c r="EX63" s="119"/>
      <c r="EY63" s="121"/>
      <c r="EZ63" s="568"/>
      <c r="FA63" s="83"/>
      <c r="FC63" s="116"/>
      <c r="FD63" s="116"/>
    </row>
    <row r="64" spans="1:171" ht="13.7" customHeight="1" x14ac:dyDescent="0.2">
      <c r="A64" s="100">
        <v>20130605</v>
      </c>
      <c r="B64" s="100">
        <v>2</v>
      </c>
      <c r="C64" s="74">
        <v>14</v>
      </c>
      <c r="D64" s="74">
        <v>2</v>
      </c>
      <c r="E64" s="74">
        <v>16</v>
      </c>
      <c r="F64" s="74">
        <v>17</v>
      </c>
      <c r="G64" s="75">
        <v>2.1</v>
      </c>
      <c r="H64" s="435">
        <v>0.4</v>
      </c>
      <c r="I64" s="73">
        <v>10645</v>
      </c>
      <c r="J64" s="101" t="s">
        <v>117</v>
      </c>
      <c r="K64" s="102" t="str">
        <f>IF(B64=2,"Z:\Data\MOOG\HeTao\raw\",IF(B64=5,"Z:\Data\MOOG\Polo\raw\",""))</f>
        <v>Z:\Data\MOOG\HeTao\raw\</v>
      </c>
      <c r="L64" s="103" t="s">
        <v>398</v>
      </c>
      <c r="M64" s="569" t="str">
        <f>IF(NOT(ISERROR(FIND("Training_dt",W64))),"'Plot Psychometric_HH_dt_yuchen'",IF(NOT(ISERROR(FIND("Training",W64))),"'Plot Psychometric_HH'",IF(NOT(ISERROR(FIND("1DAT",W64))),"'Plot Tuning Azimuth_HH'",IF(NOT(ISERROR(FIND("HD_dt",W64))),"'Plot HeadingDiscimination_PSTH_HH_dt_yuchen'",IF(NOT(ISERROR(FIND("HD",W64))),"'Plot HeadingDiscimination_PSTH_HH'",IF(NOT(ISERROR(FIND("MemSac",W64))),"'Memory Saccade Analysis_HH'",IF(NOT(ISERROR(FIND("DelSac",W64))),"'Memory Saccade Analysis_HH'",IF(NOT(ISERROR(FIND("u-stim",W64))),"'Plot Microstim_HH'",""))))))))</f>
        <v>'Plot Tuning Azimuth_HH'</v>
      </c>
      <c r="N64" s="573">
        <v>1</v>
      </c>
      <c r="O64" s="584">
        <v>-1</v>
      </c>
      <c r="P64" s="590">
        <v>4</v>
      </c>
      <c r="Q64" s="590">
        <f>IF(B64=2,60,310)</f>
        <v>60</v>
      </c>
      <c r="R64" s="590">
        <v>5</v>
      </c>
      <c r="S64" s="590">
        <f>IF(B64=2,60,-190)</f>
        <v>60</v>
      </c>
      <c r="T64" s="590">
        <v>1</v>
      </c>
      <c r="U64" s="590">
        <f>IF(Z64&lt;&gt;"",IF(NOT(ISERROR(FIND("SU",Z64))),VALUE(RIGHT(Z64,1))+4,IF(NOT(ISERROR(FIND("MU20",Z64))),20,IF(NOT(ISERROR(FIND("MU21",Z64))),21,IF(NOT(ISERROR(FIND("MU2",Z64))),2,1)))),"")</f>
        <v>5</v>
      </c>
      <c r="V64" s="583"/>
      <c r="W64" s="170" t="s">
        <v>356</v>
      </c>
      <c r="X64" s="192" t="s">
        <v>151</v>
      </c>
      <c r="Y64" s="219">
        <f>IF(NOT(ISERROR(FIND("MU=SU",X64))),1,IF(Z64&lt;&gt;"",IF(NOT(ISERROR(FIND("SU",Z64))),1,0),""))</f>
        <v>1</v>
      </c>
      <c r="Z64" s="217" t="s">
        <v>43</v>
      </c>
      <c r="AA64" s="218">
        <v>2537</v>
      </c>
      <c r="AB64" s="77">
        <v>8.7223199999999999</v>
      </c>
      <c r="AC64" s="78" t="s">
        <v>395</v>
      </c>
      <c r="AD64" s="198" t="s">
        <v>408</v>
      </c>
      <c r="AE64" s="91" t="s">
        <v>1623</v>
      </c>
      <c r="AF64" s="79" t="s">
        <v>1623</v>
      </c>
      <c r="AG64" s="79" t="s">
        <v>1623</v>
      </c>
      <c r="AH64" s="80" t="s">
        <v>1623</v>
      </c>
      <c r="AI64" s="81" t="s">
        <v>1623</v>
      </c>
      <c r="AJ64" s="81" t="s">
        <v>1623</v>
      </c>
      <c r="AK64" s="81" t="s">
        <v>1623</v>
      </c>
      <c r="AL64" s="81" t="s">
        <v>1623</v>
      </c>
      <c r="AM64" s="479" t="s">
        <v>1623</v>
      </c>
      <c r="AN64" s="479" t="s">
        <v>1623</v>
      </c>
      <c r="AO64" s="83">
        <v>-14.840400000000001</v>
      </c>
      <c r="AP64" s="83">
        <v>0.72802900000000004</v>
      </c>
      <c r="AQ64" s="83">
        <v>0.75542399999999998</v>
      </c>
      <c r="AR64" s="84">
        <v>1.22337E-16</v>
      </c>
      <c r="AS64" s="85">
        <v>-0.25587500000000002</v>
      </c>
      <c r="AT64" s="85">
        <v>-0.15376300000000001</v>
      </c>
      <c r="AU64" s="85">
        <v>-7.6025099999999997</v>
      </c>
      <c r="AV64" s="85">
        <v>90.055999999999997</v>
      </c>
      <c r="AW64" s="104" t="s">
        <v>399</v>
      </c>
      <c r="AX64" s="86" t="s">
        <v>400</v>
      </c>
      <c r="AY64" s="87" t="s">
        <v>1623</v>
      </c>
      <c r="AZ64" s="87" t="s">
        <v>1623</v>
      </c>
      <c r="BA64" s="87" t="s">
        <v>1623</v>
      </c>
      <c r="BB64" s="88" t="s">
        <v>1623</v>
      </c>
      <c r="BC64" s="89" t="s">
        <v>1623</v>
      </c>
      <c r="BD64" s="89" t="s">
        <v>1623</v>
      </c>
      <c r="BE64" s="89" t="s">
        <v>1623</v>
      </c>
      <c r="BF64" s="89" t="s">
        <v>1623</v>
      </c>
      <c r="BG64" s="487" t="s">
        <v>1623</v>
      </c>
      <c r="BH64" s="105" t="s">
        <v>1623</v>
      </c>
      <c r="BI64" s="251"/>
      <c r="BJ64" s="252"/>
      <c r="BK64" s="252"/>
      <c r="BL64" s="230"/>
      <c r="BM64" s="230" t="str">
        <f>IF(CD64&lt;&gt;"",IF(ISNUMBER(CD64),(CD64-CB64)*IF(AE64&lt;0,1,-1),"nan"),"")</f>
        <v/>
      </c>
      <c r="BN64" s="230" t="str">
        <f>IF(CE64&lt;&gt;"",IF(ISNUMBER(CE64),CE64/CC64,"nan"),"")</f>
        <v/>
      </c>
      <c r="BO64" s="231"/>
      <c r="BP64" s="231" t="str">
        <f>IF(CL64&lt;&gt;"",IF(ISNUMBER(CL64),(CL64-CJ64)*IF(AO64&lt;0,1,-1),"nan"),"")</f>
        <v/>
      </c>
      <c r="BQ64" s="231" t="str">
        <f>IF(CM64&lt;&gt;"",IF(ISNUMBER(CM64),CM64/CK64,"nan"),"")</f>
        <v/>
      </c>
      <c r="BR64" s="232"/>
      <c r="BS64" s="232" t="str">
        <f>IF(CT64&lt;&gt;"",IF(ISNUMBER(CT64),(CT64-CR64)*IF(AY64&lt;0,1,-1),"nan"),"")</f>
        <v/>
      </c>
      <c r="BT64" s="232" t="str">
        <f>IF(CU64&lt;&gt;"",IF(ISNUMBER(CU64),CU64/CS64,"nan"),"")</f>
        <v/>
      </c>
      <c r="BU64" s="230"/>
      <c r="BV64" s="230"/>
      <c r="BW64" s="231"/>
      <c r="BX64" s="231"/>
      <c r="BY64" s="232"/>
      <c r="BZ64" s="235"/>
      <c r="CA64" s="257"/>
      <c r="CB64" s="233"/>
      <c r="CC64" s="230"/>
      <c r="CD64" s="230"/>
      <c r="CE64" s="230"/>
      <c r="CF64" s="230"/>
      <c r="CG64" s="230"/>
      <c r="CH64" s="230"/>
      <c r="CI64" s="230"/>
      <c r="CJ64" s="231"/>
      <c r="CK64" s="231"/>
      <c r="CL64" s="231"/>
      <c r="CM64" s="231"/>
      <c r="CN64" s="231"/>
      <c r="CO64" s="231"/>
      <c r="CP64" s="231"/>
      <c r="CQ64" s="231"/>
      <c r="CR64" s="232"/>
      <c r="CS64" s="232"/>
      <c r="CT64" s="232"/>
      <c r="CU64" s="232"/>
      <c r="CV64" s="232"/>
      <c r="CW64" s="232"/>
      <c r="CX64" s="232"/>
      <c r="CY64" s="234"/>
      <c r="DA64" s="106"/>
      <c r="DC64" s="106"/>
      <c r="DD64" s="106"/>
      <c r="DE64" s="106"/>
      <c r="DF64" s="490"/>
      <c r="DG64" s="107"/>
      <c r="DH64" s="107"/>
      <c r="DI64" s="107"/>
      <c r="DJ64" s="107"/>
      <c r="DK64" s="107"/>
      <c r="DL64" s="107"/>
      <c r="DM64" s="110"/>
      <c r="DN64" s="110"/>
      <c r="DO64" s="110"/>
      <c r="DP64" s="110"/>
      <c r="DQ64" s="110"/>
      <c r="DR64" s="110"/>
      <c r="DS64" s="110"/>
      <c r="DT64" s="110"/>
      <c r="DU64" s="497"/>
      <c r="DV64" s="497"/>
      <c r="DW64" s="497"/>
      <c r="DX64" s="497"/>
      <c r="DY64" s="497"/>
      <c r="DZ64" s="497"/>
      <c r="EA64" s="288"/>
      <c r="EB64" s="99"/>
      <c r="EC64" s="99"/>
      <c r="ED64" s="99"/>
      <c r="EE64" s="99"/>
      <c r="EF64" s="99"/>
      <c r="EG64" s="99"/>
      <c r="EH64" s="99"/>
      <c r="EI64" s="99"/>
      <c r="EJ64" s="99"/>
      <c r="EK64" s="99"/>
      <c r="EL64" s="99"/>
      <c r="EM64" s="99"/>
      <c r="EN64" s="99"/>
      <c r="EO64" s="99"/>
      <c r="EP64" s="99"/>
      <c r="EQ64" s="99"/>
      <c r="ER64" s="99"/>
      <c r="ES64" s="99"/>
      <c r="ET64" s="99"/>
      <c r="EU64" s="99"/>
      <c r="EV64" s="99"/>
      <c r="EW64" s="99"/>
      <c r="EX64" s="119"/>
      <c r="EY64" s="121"/>
      <c r="EZ64" s="568"/>
      <c r="FA64" s="83"/>
      <c r="FC64" s="116"/>
      <c r="FD64" s="116"/>
    </row>
    <row r="65" spans="1:160" ht="13.7" customHeight="1" x14ac:dyDescent="0.2">
      <c r="A65" s="100">
        <v>20130605</v>
      </c>
      <c r="B65" s="100">
        <v>2</v>
      </c>
      <c r="C65" s="74">
        <v>14</v>
      </c>
      <c r="D65" s="74">
        <v>2</v>
      </c>
      <c r="E65" s="74">
        <v>16</v>
      </c>
      <c r="F65" s="74">
        <v>17</v>
      </c>
      <c r="G65" s="75">
        <v>2.1</v>
      </c>
      <c r="H65" s="435">
        <v>0.4</v>
      </c>
      <c r="I65" s="73">
        <v>10645</v>
      </c>
      <c r="J65" s="101" t="s">
        <v>117</v>
      </c>
      <c r="K65" s="102" t="str">
        <f>IF(B65=2,"Z:\Data\MOOG\HeTao\raw\",IF(B65=5,"Z:\Data\MOOG\Polo\raw\",""))</f>
        <v>Z:\Data\MOOG\HeTao\raw\</v>
      </c>
      <c r="L65" s="103" t="s">
        <v>398</v>
      </c>
      <c r="M65" s="569" t="str">
        <f>IF(NOT(ISERROR(FIND("Training_dt",W65))),"'Plot Psychometric_HH_dt_yuchen'",IF(NOT(ISERROR(FIND("Training",W65))),"'Plot Psychometric_HH'",IF(NOT(ISERROR(FIND("1DAT",W65))),"'Plot Tuning Azimuth_HH'",IF(NOT(ISERROR(FIND("HD_dt",W65))),"'Plot HeadingDiscimination_PSTH_HH_dt_yuchen'",IF(NOT(ISERROR(FIND("HD",W65))),"'Plot HeadingDiscimination_PSTH_HH'",IF(NOT(ISERROR(FIND("MemSac",W65))),"'Memory Saccade Analysis_HH'",IF(NOT(ISERROR(FIND("DelSac",W65))),"'Memory Saccade Analysis_HH'",IF(NOT(ISERROR(FIND("u-stim",W65))),"'Plot Microstim_HH'",""))))))))</f>
        <v>'Plot Tuning Azimuth_HH'</v>
      </c>
      <c r="N65" s="573">
        <v>1</v>
      </c>
      <c r="O65" s="584">
        <v>-1</v>
      </c>
      <c r="P65" s="590">
        <v>4</v>
      </c>
      <c r="Q65" s="590">
        <f>IF(B65=2,60,310)</f>
        <v>60</v>
      </c>
      <c r="R65" s="590">
        <v>5</v>
      </c>
      <c r="S65" s="590">
        <f>IF(B65=2,60,-190)</f>
        <v>60</v>
      </c>
      <c r="T65" s="590">
        <v>1</v>
      </c>
      <c r="U65" s="590">
        <f>IF(Z65&lt;&gt;"",IF(NOT(ISERROR(FIND("SU",Z65))),VALUE(RIGHT(Z65,1))+4,IF(NOT(ISERROR(FIND("MU20",Z65))),20,IF(NOT(ISERROR(FIND("MU21",Z65))),21,IF(NOT(ISERROR(FIND("MU2",Z65))),2,1)))),"")</f>
        <v>7</v>
      </c>
      <c r="V65" s="583"/>
      <c r="W65" s="170" t="s">
        <v>356</v>
      </c>
      <c r="X65" s="192" t="s">
        <v>150</v>
      </c>
      <c r="Y65" s="219">
        <f>IF(NOT(ISERROR(FIND("MU=SU",X65))),1,IF(Z65&lt;&gt;"",IF(NOT(ISERROR(FIND("SU",Z65))),1,0),""))</f>
        <v>1</v>
      </c>
      <c r="Z65" s="217" t="s">
        <v>306</v>
      </c>
      <c r="AA65" s="218">
        <v>6609</v>
      </c>
      <c r="AB65" s="77">
        <v>3.8220900000000002</v>
      </c>
      <c r="AC65" s="78" t="s">
        <v>397</v>
      </c>
      <c r="AD65" s="199"/>
      <c r="AE65" s="91" t="s">
        <v>1623</v>
      </c>
      <c r="AF65" s="79" t="s">
        <v>1623</v>
      </c>
      <c r="AG65" s="79" t="s">
        <v>1623</v>
      </c>
      <c r="AH65" s="80" t="s">
        <v>1623</v>
      </c>
      <c r="AI65" s="81" t="s">
        <v>1623</v>
      </c>
      <c r="AJ65" s="81" t="s">
        <v>1623</v>
      </c>
      <c r="AK65" s="81" t="s">
        <v>1623</v>
      </c>
      <c r="AL65" s="81" t="s">
        <v>1623</v>
      </c>
      <c r="AM65" s="479" t="s">
        <v>1623</v>
      </c>
      <c r="AN65" s="479" t="s">
        <v>1623</v>
      </c>
      <c r="AO65" s="83">
        <v>-55.816499999999998</v>
      </c>
      <c r="AP65" s="83">
        <v>0.68051499999999998</v>
      </c>
      <c r="AQ65" s="83">
        <v>0.53861000000000003</v>
      </c>
      <c r="AR65" s="84">
        <v>1.3101300000000001E-7</v>
      </c>
      <c r="AS65" s="85">
        <v>-1.26061</v>
      </c>
      <c r="AT65" s="85">
        <v>0.48631400000000002</v>
      </c>
      <c r="AU65" s="85">
        <v>-51.250399999999999</v>
      </c>
      <c r="AV65" s="85">
        <v>92.980800000000002</v>
      </c>
      <c r="AW65" s="104" t="s">
        <v>403</v>
      </c>
      <c r="AX65" s="86" t="s">
        <v>404</v>
      </c>
      <c r="AY65" s="87" t="s">
        <v>1623</v>
      </c>
      <c r="AZ65" s="87" t="s">
        <v>1623</v>
      </c>
      <c r="BA65" s="87" t="s">
        <v>1623</v>
      </c>
      <c r="BB65" s="88" t="s">
        <v>1623</v>
      </c>
      <c r="BC65" s="89" t="s">
        <v>1623</v>
      </c>
      <c r="BD65" s="89" t="s">
        <v>1623</v>
      </c>
      <c r="BE65" s="89" t="s">
        <v>1623</v>
      </c>
      <c r="BF65" s="89" t="s">
        <v>1623</v>
      </c>
      <c r="BG65" s="487" t="s">
        <v>1623</v>
      </c>
      <c r="BH65" s="105" t="s">
        <v>1623</v>
      </c>
      <c r="BI65" s="251"/>
      <c r="BJ65" s="252"/>
      <c r="BK65" s="252"/>
      <c r="BL65" s="230"/>
      <c r="BM65" s="230" t="str">
        <f>IF(CD65&lt;&gt;"",IF(ISNUMBER(CD65),(CD65-CB65)*IF(AE65&lt;0,1,-1),"nan"),"")</f>
        <v/>
      </c>
      <c r="BN65" s="230" t="str">
        <f>IF(CE65&lt;&gt;"",IF(ISNUMBER(CE65),CE65/CC65,"nan"),"")</f>
        <v/>
      </c>
      <c r="BO65" s="231"/>
      <c r="BP65" s="231" t="str">
        <f>IF(CL65&lt;&gt;"",IF(ISNUMBER(CL65),(CL65-CJ65)*IF(AO65&lt;0,1,-1),"nan"),"")</f>
        <v/>
      </c>
      <c r="BQ65" s="231" t="str">
        <f>IF(CM65&lt;&gt;"",IF(ISNUMBER(CM65),CM65/CK65,"nan"),"")</f>
        <v/>
      </c>
      <c r="BR65" s="232"/>
      <c r="BS65" s="232" t="str">
        <f>IF(CT65&lt;&gt;"",IF(ISNUMBER(CT65),(CT65-CR65)*IF(AY65&lt;0,1,-1),"nan"),"")</f>
        <v/>
      </c>
      <c r="BT65" s="232" t="str">
        <f>IF(CU65&lt;&gt;"",IF(ISNUMBER(CU65),CU65/CS65,"nan"),"")</f>
        <v/>
      </c>
      <c r="BU65" s="230"/>
      <c r="BV65" s="230"/>
      <c r="BW65" s="231"/>
      <c r="BX65" s="231"/>
      <c r="BY65" s="232"/>
      <c r="BZ65" s="235"/>
      <c r="CA65" s="257"/>
      <c r="CB65" s="233"/>
      <c r="CC65" s="230"/>
      <c r="CD65" s="230"/>
      <c r="CE65" s="230"/>
      <c r="CF65" s="230"/>
      <c r="CG65" s="230"/>
      <c r="CH65" s="230"/>
      <c r="CI65" s="230"/>
      <c r="CJ65" s="231"/>
      <c r="CK65" s="231"/>
      <c r="CL65" s="231"/>
      <c r="CM65" s="231"/>
      <c r="CN65" s="231"/>
      <c r="CO65" s="231"/>
      <c r="CP65" s="231"/>
      <c r="CQ65" s="231"/>
      <c r="CR65" s="232"/>
      <c r="CS65" s="232"/>
      <c r="CT65" s="232"/>
      <c r="CU65" s="232"/>
      <c r="CV65" s="232"/>
      <c r="CW65" s="232"/>
      <c r="CX65" s="232"/>
      <c r="CY65" s="234"/>
      <c r="DA65" s="106"/>
      <c r="DC65" s="106"/>
      <c r="DD65" s="106"/>
      <c r="DE65" s="106"/>
      <c r="DF65" s="490"/>
      <c r="DG65" s="107"/>
      <c r="DH65" s="107"/>
      <c r="DI65" s="107"/>
      <c r="DJ65" s="107"/>
      <c r="DK65" s="107"/>
      <c r="DL65" s="107"/>
      <c r="DM65" s="110"/>
      <c r="DN65" s="110"/>
      <c r="DO65" s="110"/>
      <c r="DP65" s="110"/>
      <c r="DQ65" s="110"/>
      <c r="DR65" s="110"/>
      <c r="DS65" s="110"/>
      <c r="DT65" s="110"/>
      <c r="DU65" s="497"/>
      <c r="DV65" s="497"/>
      <c r="DW65" s="497"/>
      <c r="DX65" s="497"/>
      <c r="DY65" s="497"/>
      <c r="DZ65" s="497"/>
      <c r="EA65" s="288"/>
      <c r="EB65" s="99"/>
      <c r="EC65" s="99"/>
      <c r="ED65" s="99"/>
      <c r="EE65" s="99"/>
      <c r="EF65" s="99"/>
      <c r="EG65" s="99"/>
      <c r="EH65" s="99"/>
      <c r="EI65" s="99"/>
      <c r="EJ65" s="99"/>
      <c r="EK65" s="99"/>
      <c r="EL65" s="99"/>
      <c r="EM65" s="99"/>
      <c r="EN65" s="99"/>
      <c r="EO65" s="99"/>
      <c r="EP65" s="99"/>
      <c r="EQ65" s="99"/>
      <c r="ER65" s="99"/>
      <c r="ES65" s="99"/>
      <c r="ET65" s="99"/>
      <c r="EU65" s="99"/>
      <c r="EV65" s="99"/>
      <c r="EW65" s="99"/>
      <c r="EX65" s="119"/>
      <c r="EY65" s="121"/>
      <c r="EZ65" s="568"/>
      <c r="FA65" s="83"/>
      <c r="FC65" s="116"/>
      <c r="FD65" s="116"/>
    </row>
    <row r="66" spans="1:160" ht="13.7" customHeight="1" x14ac:dyDescent="0.2">
      <c r="A66" s="100">
        <v>20130605</v>
      </c>
      <c r="B66" s="100">
        <v>2</v>
      </c>
      <c r="C66" s="74">
        <v>14</v>
      </c>
      <c r="D66" s="74">
        <v>2</v>
      </c>
      <c r="E66" s="74">
        <v>16</v>
      </c>
      <c r="F66" s="74">
        <v>17</v>
      </c>
      <c r="G66" s="75">
        <v>2.1</v>
      </c>
      <c r="H66" s="435">
        <v>0.4</v>
      </c>
      <c r="I66" s="73">
        <v>10545</v>
      </c>
      <c r="J66" s="101" t="s">
        <v>21</v>
      </c>
      <c r="K66" s="102" t="str">
        <f>IF(B66=2,"Z:\Data\MOOG\HeTao\raw\",IF(B66=5,"Z:\Data\MOOG\Polo\raw\",""))</f>
        <v>Z:\Data\MOOG\HeTao\raw\</v>
      </c>
      <c r="L66" s="103" t="s">
        <v>413</v>
      </c>
      <c r="M66" s="569" t="str">
        <f>IF(NOT(ISERROR(FIND("Training_dt",W66))),"'Plot Psychometric_HH_dt_yuchen'",IF(NOT(ISERROR(FIND("Training",W66))),"'Plot Psychometric_HH'",IF(NOT(ISERROR(FIND("1DAT",W66))),"'Plot Tuning Azimuth_HH'",IF(NOT(ISERROR(FIND("HD_dt",W66))),"'Plot HeadingDiscimination_PSTH_HH_dt_yuchen'",IF(NOT(ISERROR(FIND("HD",W66))),"'Plot HeadingDiscimination_PSTH_HH'",IF(NOT(ISERROR(FIND("MemSac",W66))),"'Memory Saccade Analysis_HH'",IF(NOT(ISERROR(FIND("DelSac",W66))),"'Memory Saccade Analysis_HH'",IF(NOT(ISERROR(FIND("u-stim",W66))),"'Plot Microstim_HH'",""))))))))</f>
        <v>'Plot Tuning Azimuth_HH'</v>
      </c>
      <c r="N66" s="573">
        <v>1</v>
      </c>
      <c r="O66" s="584">
        <v>-1</v>
      </c>
      <c r="P66" s="590">
        <v>4</v>
      </c>
      <c r="Q66" s="590">
        <f>IF(B66=2,60,310)</f>
        <v>60</v>
      </c>
      <c r="R66" s="590">
        <v>5</v>
      </c>
      <c r="S66" s="590">
        <f>IF(B66=2,60,-190)</f>
        <v>60</v>
      </c>
      <c r="T66" s="590">
        <v>1</v>
      </c>
      <c r="U66" s="590">
        <f>IF(Z66&lt;&gt;"",IF(NOT(ISERROR(FIND("SU",Z66))),VALUE(RIGHT(Z66,1))+4,IF(NOT(ISERROR(FIND("MU20",Z66))),20,IF(NOT(ISERROR(FIND("MU21",Z66))),21,IF(NOT(ISERROR(FIND("MU2",Z66))),2,1)))),"")</f>
        <v>1</v>
      </c>
      <c r="V66" s="583"/>
      <c r="W66" s="170" t="s">
        <v>6</v>
      </c>
      <c r="X66" s="192"/>
      <c r="Y66" s="219">
        <f>IF(NOT(ISERROR(FIND("MU=SU",X66))),1,IF(Z66&lt;&gt;"",IF(NOT(ISERROR(FIND("SU",Z66))),1,0),""))</f>
        <v>0</v>
      </c>
      <c r="Z66" s="217" t="s">
        <v>131</v>
      </c>
      <c r="AA66" s="218"/>
      <c r="AB66" s="77"/>
      <c r="AC66" s="78"/>
      <c r="AD66" s="199"/>
      <c r="AE66" s="91" t="s">
        <v>1623</v>
      </c>
      <c r="AF66" s="79" t="s">
        <v>1623</v>
      </c>
      <c r="AG66" s="79" t="s">
        <v>1623</v>
      </c>
      <c r="AH66" s="80" t="s">
        <v>1623</v>
      </c>
      <c r="AI66" s="81" t="s">
        <v>1623</v>
      </c>
      <c r="AJ66" s="81" t="s">
        <v>1623</v>
      </c>
      <c r="AK66" s="81" t="s">
        <v>1623</v>
      </c>
      <c r="AL66" s="81" t="s">
        <v>1623</v>
      </c>
      <c r="AM66" s="479" t="s">
        <v>1623</v>
      </c>
      <c r="AN66" s="479" t="s">
        <v>1623</v>
      </c>
      <c r="AO66" s="83">
        <v>-49.972000000000001</v>
      </c>
      <c r="AP66" s="83">
        <v>0.81146799999999997</v>
      </c>
      <c r="AQ66" s="83">
        <v>0.63775499999999996</v>
      </c>
      <c r="AR66" s="84">
        <v>3.1498100000000001E-7</v>
      </c>
      <c r="AS66" s="85">
        <v>-3.8890899999999999</v>
      </c>
      <c r="AT66" s="85">
        <v>-1.1767000000000001</v>
      </c>
      <c r="AU66" s="85">
        <v>-44.343899999999998</v>
      </c>
      <c r="AV66" s="85">
        <v>87.442700000000002</v>
      </c>
      <c r="AW66" s="104" t="s">
        <v>405</v>
      </c>
      <c r="AX66" s="86" t="s">
        <v>406</v>
      </c>
      <c r="AY66" s="87" t="s">
        <v>1623</v>
      </c>
      <c r="AZ66" s="87" t="s">
        <v>1623</v>
      </c>
      <c r="BA66" s="87" t="s">
        <v>1623</v>
      </c>
      <c r="BB66" s="88" t="s">
        <v>1623</v>
      </c>
      <c r="BC66" s="89" t="s">
        <v>1623</v>
      </c>
      <c r="BD66" s="89" t="s">
        <v>1623</v>
      </c>
      <c r="BE66" s="89" t="s">
        <v>1623</v>
      </c>
      <c r="BF66" s="89" t="s">
        <v>1623</v>
      </c>
      <c r="BG66" s="487" t="s">
        <v>1623</v>
      </c>
      <c r="BH66" s="105" t="s">
        <v>1623</v>
      </c>
      <c r="BI66" s="251"/>
      <c r="BJ66" s="252"/>
      <c r="BK66" s="252"/>
      <c r="BL66" s="259"/>
      <c r="BM66" s="230" t="str">
        <f>IF(CD66&lt;&gt;"",IF(ISNUMBER(CD66),(CD66-CB66)*IF(AE66&lt;0,1,-1),"nan"),"")</f>
        <v/>
      </c>
      <c r="BN66" s="230" t="str">
        <f>IF(CE66&lt;&gt;"",IF(ISNUMBER(CE66),CE66/CC66,"nan"),"")</f>
        <v/>
      </c>
      <c r="BO66" s="261"/>
      <c r="BP66" s="231" t="str">
        <f>IF(CL66&lt;&gt;"",IF(ISNUMBER(CL66),(CL66-CJ66)*IF(AO66&lt;0,1,-1),"nan"),"")</f>
        <v/>
      </c>
      <c r="BQ66" s="231" t="str">
        <f>IF(CM66&lt;&gt;"",IF(ISNUMBER(CM66),CM66/CK66,"nan"),"")</f>
        <v/>
      </c>
      <c r="BR66" s="263"/>
      <c r="BS66" s="232" t="str">
        <f>IF(CT66&lt;&gt;"",IF(ISNUMBER(CT66),(CT66-CR66)*IF(AY66&lt;0,1,-1),"nan"),"")</f>
        <v/>
      </c>
      <c r="BT66" s="232" t="str">
        <f>IF(CU66&lt;&gt;"",IF(ISNUMBER(CU66),CU66/CS66,"nan"),"")</f>
        <v/>
      </c>
      <c r="BU66" s="230"/>
      <c r="BV66" s="230"/>
      <c r="BW66" s="231"/>
      <c r="BX66" s="231"/>
      <c r="BY66" s="232"/>
      <c r="BZ66" s="235"/>
      <c r="CA66" s="257"/>
      <c r="CB66" s="233"/>
      <c r="CC66" s="230"/>
      <c r="CD66" s="230"/>
      <c r="CE66" s="230"/>
      <c r="CF66" s="230"/>
      <c r="CG66" s="230"/>
      <c r="CH66" s="230"/>
      <c r="CI66" s="230"/>
      <c r="CJ66" s="231"/>
      <c r="CK66" s="231"/>
      <c r="CL66" s="231"/>
      <c r="CM66" s="231"/>
      <c r="CN66" s="231"/>
      <c r="CO66" s="231"/>
      <c r="CP66" s="231"/>
      <c r="CQ66" s="231"/>
      <c r="CR66" s="232"/>
      <c r="CS66" s="232"/>
      <c r="CT66" s="232"/>
      <c r="CU66" s="232"/>
      <c r="CV66" s="232"/>
      <c r="CW66" s="232"/>
      <c r="CX66" s="232"/>
      <c r="CY66" s="234"/>
      <c r="DA66" s="106"/>
      <c r="DC66" s="106"/>
      <c r="DD66" s="106"/>
      <c r="DE66" s="106"/>
      <c r="DF66" s="490"/>
      <c r="DG66" s="107"/>
      <c r="DH66" s="107"/>
      <c r="DI66" s="107"/>
      <c r="DJ66" s="107"/>
      <c r="DK66" s="107"/>
      <c r="DL66" s="107"/>
      <c r="DM66" s="110"/>
      <c r="DN66" s="110"/>
      <c r="DO66" s="110"/>
      <c r="DP66" s="110"/>
      <c r="DQ66" s="110"/>
      <c r="DR66" s="110"/>
      <c r="DS66" s="110"/>
      <c r="DT66" s="110"/>
      <c r="DU66" s="497"/>
      <c r="DV66" s="497"/>
      <c r="DW66" s="497"/>
      <c r="DX66" s="497"/>
      <c r="DY66" s="497"/>
      <c r="DZ66" s="497"/>
      <c r="EA66" s="288"/>
      <c r="EB66" s="99"/>
      <c r="EC66" s="99"/>
      <c r="ED66" s="99"/>
      <c r="EE66" s="99"/>
      <c r="EF66" s="99"/>
      <c r="EG66" s="99"/>
      <c r="EH66" s="99"/>
      <c r="EI66" s="99"/>
      <c r="EJ66" s="99"/>
      <c r="EK66" s="99"/>
      <c r="EL66" s="99"/>
      <c r="EM66" s="99"/>
      <c r="EN66" s="99"/>
      <c r="EO66" s="99"/>
      <c r="EP66" s="99"/>
      <c r="EQ66" s="99"/>
      <c r="ER66" s="99"/>
      <c r="ES66" s="99"/>
      <c r="ET66" s="99"/>
      <c r="EU66" s="99"/>
      <c r="EV66" s="99"/>
      <c r="EW66" s="99"/>
      <c r="EX66" s="119"/>
      <c r="EY66" s="121"/>
      <c r="EZ66" s="568"/>
      <c r="FA66" s="83"/>
      <c r="FC66" s="116"/>
      <c r="FD66" s="116"/>
    </row>
    <row r="67" spans="1:160" ht="15" customHeight="1" x14ac:dyDescent="0.2">
      <c r="A67" s="100">
        <v>20130605</v>
      </c>
      <c r="B67" s="100">
        <v>2</v>
      </c>
      <c r="C67" s="74">
        <v>14</v>
      </c>
      <c r="D67" s="74">
        <v>2</v>
      </c>
      <c r="E67" s="74">
        <v>16</v>
      </c>
      <c r="F67" s="74">
        <v>17</v>
      </c>
      <c r="G67" s="75">
        <v>2.1</v>
      </c>
      <c r="H67" s="435">
        <v>0.4</v>
      </c>
      <c r="I67" s="73">
        <v>10600</v>
      </c>
      <c r="J67" s="101" t="s">
        <v>21</v>
      </c>
      <c r="K67" s="102" t="str">
        <f>IF(B67=2,"Z:\Data\MOOG\HeTao\raw\",IF(B67=5,"Z:\Data\MOOG\Polo\raw\",""))</f>
        <v>Z:\Data\MOOG\HeTao\raw\</v>
      </c>
      <c r="L67" s="103" t="s">
        <v>412</v>
      </c>
      <c r="M67" s="569" t="str">
        <f>IF(NOT(ISERROR(FIND("Training_dt",W67))),"'Plot Psychometric_HH_dt_yuchen'",IF(NOT(ISERROR(FIND("Training",W67))),"'Plot Psychometric_HH'",IF(NOT(ISERROR(FIND("1DAT",W67))),"'Plot Tuning Azimuth_HH'",IF(NOT(ISERROR(FIND("HD_dt",W67))),"'Plot HeadingDiscimination_PSTH_HH_dt_yuchen'",IF(NOT(ISERROR(FIND("HD",W67))),"'Plot HeadingDiscimination_PSTH_HH'",IF(NOT(ISERROR(FIND("MemSac",W67))),"'Memory Saccade Analysis_HH'",IF(NOT(ISERROR(FIND("DelSac",W67))),"'Memory Saccade Analysis_HH'",IF(NOT(ISERROR(FIND("u-stim",W67))),"'Plot Microstim_HH'",""))))))))</f>
        <v>'Plot Microstim_HH'</v>
      </c>
      <c r="N67" s="573">
        <v>1</v>
      </c>
      <c r="O67" s="584">
        <v>-1</v>
      </c>
      <c r="P67" s="590">
        <v>4</v>
      </c>
      <c r="Q67" s="590">
        <f>IF(B67=2,60,310)</f>
        <v>60</v>
      </c>
      <c r="R67" s="590">
        <v>5</v>
      </c>
      <c r="S67" s="590">
        <f>IF(B67=2,60,-190)</f>
        <v>60</v>
      </c>
      <c r="T67" s="590">
        <v>1</v>
      </c>
      <c r="U67" s="590">
        <f>IF(Z67&lt;&gt;"",IF(NOT(ISERROR(FIND("SU",Z67))),VALUE(RIGHT(Z67,1))+4,IF(NOT(ISERROR(FIND("MU20",Z67))),20,IF(NOT(ISERROR(FIND("MU21",Z67))),21,IF(NOT(ISERROR(FIND("MU2",Z67))),2,1)))),"")</f>
        <v>1</v>
      </c>
      <c r="V67" s="583"/>
      <c r="W67" s="170" t="s">
        <v>414</v>
      </c>
      <c r="X67" s="192" t="s">
        <v>415</v>
      </c>
      <c r="Y67" s="219">
        <f>IF(NOT(ISERROR(FIND("MU=SU",X67))),1,IF(Z67&lt;&gt;"",IF(NOT(ISERROR(FIND("SU",Z67))),1,0),""))</f>
        <v>0</v>
      </c>
      <c r="Z67" s="217" t="s">
        <v>1981</v>
      </c>
      <c r="AA67" s="218"/>
      <c r="AB67" s="77"/>
      <c r="AC67" s="78"/>
      <c r="AD67" s="199"/>
      <c r="AE67" s="91" t="s">
        <v>1623</v>
      </c>
      <c r="AF67" s="79" t="s">
        <v>1623</v>
      </c>
      <c r="AG67" s="79" t="s">
        <v>1623</v>
      </c>
      <c r="AH67" s="80" t="s">
        <v>1623</v>
      </c>
      <c r="AI67" s="81" t="s">
        <v>1623</v>
      </c>
      <c r="AJ67" s="81" t="s">
        <v>1623</v>
      </c>
      <c r="AK67" s="81" t="s">
        <v>1623</v>
      </c>
      <c r="AL67" s="81" t="s">
        <v>1623</v>
      </c>
      <c r="AM67" s="479" t="s">
        <v>1623</v>
      </c>
      <c r="AN67" s="479" t="s">
        <v>1623</v>
      </c>
      <c r="AO67" s="83">
        <v>-55.816499999999998</v>
      </c>
      <c r="AP67" s="83">
        <v>0.68051499999999998</v>
      </c>
      <c r="AQ67" s="83">
        <v>0.53861000000000003</v>
      </c>
      <c r="AR67" s="84">
        <v>1.3101300000000001E-7</v>
      </c>
      <c r="AS67" s="85">
        <v>-1.26061</v>
      </c>
      <c r="AT67" s="85">
        <v>0.48631400000000002</v>
      </c>
      <c r="AU67" s="85">
        <v>-51.250399999999999</v>
      </c>
      <c r="AV67" s="85">
        <v>92.980800000000002</v>
      </c>
      <c r="AW67" s="104" t="s">
        <v>403</v>
      </c>
      <c r="AX67" s="86" t="s">
        <v>404</v>
      </c>
      <c r="AY67" s="87" t="s">
        <v>1623</v>
      </c>
      <c r="AZ67" s="87" t="s">
        <v>1623</v>
      </c>
      <c r="BA67" s="87" t="s">
        <v>1623</v>
      </c>
      <c r="BB67" s="88" t="s">
        <v>1623</v>
      </c>
      <c r="BC67" s="89" t="s">
        <v>1623</v>
      </c>
      <c r="BD67" s="89" t="s">
        <v>1623</v>
      </c>
      <c r="BE67" s="89" t="s">
        <v>1623</v>
      </c>
      <c r="BF67" s="89" t="s">
        <v>1623</v>
      </c>
      <c r="BG67" s="487" t="s">
        <v>1623</v>
      </c>
      <c r="BH67" s="105" t="s">
        <v>1623</v>
      </c>
      <c r="BI67" s="251">
        <v>20</v>
      </c>
      <c r="BJ67" s="252">
        <v>4.5</v>
      </c>
      <c r="BK67" s="252">
        <v>0</v>
      </c>
      <c r="BL67" s="259" t="s">
        <v>1623</v>
      </c>
      <c r="BM67" s="230" t="str">
        <f>IF(CD67&lt;&gt;"",IF(ISNUMBER(CD67),(CD67-CB67)*IF(AE67&lt;0,1,-1),"nan"),"")</f>
        <v>nan</v>
      </c>
      <c r="BN67" s="230" t="str">
        <f>IF(CE67&lt;&gt;"",IF(ISNUMBER(CE67),CE67/CC67,"nan"),"")</f>
        <v>nan</v>
      </c>
      <c r="BO67" s="261">
        <v>0.5</v>
      </c>
      <c r="BP67" s="231">
        <f>IF(CL67&lt;&gt;"",IF(ISNUMBER(CL67),(CL67-CJ67)*IF(AO67&lt;0,1,-1),"nan"),"")</f>
        <v>0.69099999999999995</v>
      </c>
      <c r="BQ67" s="231">
        <f>IF(CM67&lt;&gt;"",IF(ISNUMBER(CM67),CM67/CK67,"nan"),"")</f>
        <v>1.8572198275862069</v>
      </c>
      <c r="BR67" s="263" t="s">
        <v>1623</v>
      </c>
      <c r="BS67" s="232" t="str">
        <f>IF(CT67&lt;&gt;"",IF(ISNUMBER(CT67),(CT67-CR67)*IF(AY67&lt;0,1,-1),"nan"),"")</f>
        <v>nan</v>
      </c>
      <c r="BT67" s="232" t="str">
        <f>IF(CU67&lt;&gt;"",IF(ISNUMBER(CU67),CU67/CS67,"nan"),"")</f>
        <v>nan</v>
      </c>
      <c r="BU67" s="230" t="s">
        <v>1623</v>
      </c>
      <c r="BV67" s="230" t="s">
        <v>1623</v>
      </c>
      <c r="BW67" s="236" t="s">
        <v>405</v>
      </c>
      <c r="BX67" s="236" t="s">
        <v>409</v>
      </c>
      <c r="BY67" s="232" t="s">
        <v>1623</v>
      </c>
      <c r="BZ67" s="235" t="s">
        <v>1623</v>
      </c>
      <c r="CA67" s="257">
        <v>6</v>
      </c>
      <c r="CB67" s="233" t="s">
        <v>1623</v>
      </c>
      <c r="CC67" s="230" t="s">
        <v>1623</v>
      </c>
      <c r="CD67" s="230" t="s">
        <v>1623</v>
      </c>
      <c r="CE67" s="230" t="s">
        <v>1623</v>
      </c>
      <c r="CF67" s="230" t="s">
        <v>1623</v>
      </c>
      <c r="CG67" s="230" t="s">
        <v>1623</v>
      </c>
      <c r="CH67" s="230" t="s">
        <v>1623</v>
      </c>
      <c r="CI67" s="230" t="s">
        <v>1623</v>
      </c>
      <c r="CJ67" s="231">
        <v>-1.0409999999999999</v>
      </c>
      <c r="CK67" s="231">
        <v>1.8560000000000001</v>
      </c>
      <c r="CL67" s="231">
        <v>-0.35</v>
      </c>
      <c r="CM67" s="231">
        <v>3.4470000000000001</v>
      </c>
      <c r="CN67" s="231">
        <v>0.10199999999999999</v>
      </c>
      <c r="CO67" s="231">
        <v>0.105</v>
      </c>
      <c r="CP67" s="231"/>
      <c r="CQ67" s="231"/>
      <c r="CR67" s="232" t="s">
        <v>1623</v>
      </c>
      <c r="CS67" s="232" t="s">
        <v>1623</v>
      </c>
      <c r="CT67" s="232" t="s">
        <v>1623</v>
      </c>
      <c r="CU67" s="232" t="s">
        <v>1623</v>
      </c>
      <c r="CV67" s="232" t="s">
        <v>1623</v>
      </c>
      <c r="CW67" s="232" t="s">
        <v>1623</v>
      </c>
      <c r="CX67" s="232"/>
      <c r="CY67" s="234"/>
      <c r="DA67" s="106"/>
      <c r="DC67" s="106"/>
      <c r="DD67" s="106"/>
      <c r="DE67" s="498"/>
      <c r="DF67" s="490"/>
      <c r="DG67" s="107"/>
      <c r="DH67" s="107"/>
      <c r="DI67" s="107"/>
      <c r="DJ67" s="107"/>
      <c r="DK67" s="107"/>
      <c r="DL67" s="107"/>
      <c r="DM67" s="110"/>
      <c r="DN67" s="110"/>
      <c r="DO67" s="110"/>
      <c r="DP67" s="110"/>
      <c r="DQ67" s="110"/>
      <c r="DR67" s="110"/>
      <c r="DS67" s="110"/>
      <c r="DT67" s="110"/>
      <c r="DU67" s="497"/>
      <c r="DV67" s="497"/>
      <c r="DW67" s="497"/>
      <c r="DX67" s="497"/>
      <c r="DY67" s="497"/>
      <c r="DZ67" s="497"/>
      <c r="EA67" s="108"/>
      <c r="EB67" s="565"/>
      <c r="EC67" s="565"/>
      <c r="ED67" s="565"/>
      <c r="EE67" s="565"/>
      <c r="EF67" s="565"/>
      <c r="EG67" s="565"/>
      <c r="EH67" s="565"/>
      <c r="EI67" s="565"/>
      <c r="EJ67" s="565"/>
      <c r="EK67" s="565"/>
      <c r="EL67" s="565"/>
      <c r="EM67" s="565"/>
      <c r="EN67" s="565"/>
      <c r="EO67" s="565"/>
      <c r="EP67" s="565"/>
      <c r="EQ67" s="565"/>
      <c r="ER67" s="565"/>
      <c r="ES67" s="565"/>
      <c r="ET67" s="565"/>
      <c r="EU67" s="565"/>
      <c r="EV67" s="565"/>
      <c r="EW67" s="565"/>
      <c r="EX67" s="494"/>
      <c r="EY67" s="121"/>
      <c r="EZ67" s="296"/>
      <c r="FA67" s="83"/>
      <c r="FC67" s="505"/>
      <c r="FD67" s="505"/>
    </row>
    <row r="68" spans="1:160" ht="13.7" customHeight="1" x14ac:dyDescent="0.2">
      <c r="A68" s="100">
        <v>20130605</v>
      </c>
      <c r="B68" s="100">
        <v>2</v>
      </c>
      <c r="C68" s="74">
        <v>14</v>
      </c>
      <c r="D68" s="74">
        <v>2</v>
      </c>
      <c r="E68" s="74">
        <v>16</v>
      </c>
      <c r="F68" s="74">
        <v>17</v>
      </c>
      <c r="G68" s="75">
        <v>2.1</v>
      </c>
      <c r="H68" s="435">
        <v>0.4</v>
      </c>
      <c r="I68" s="73">
        <v>10752</v>
      </c>
      <c r="J68" s="101" t="s">
        <v>21</v>
      </c>
      <c r="K68" s="102" t="str">
        <f>IF(B68=2,"Z:\Data\MOOG\HeTao\raw\",IF(B68=5,"Z:\Data\MOOG\Polo\raw\",""))</f>
        <v>Z:\Data\MOOG\HeTao\raw\</v>
      </c>
      <c r="L68" s="103" t="s">
        <v>411</v>
      </c>
      <c r="M68" s="569" t="str">
        <f>IF(NOT(ISERROR(FIND("Training_dt",W68))),"'Plot Psychometric_HH_dt_yuchen'",IF(NOT(ISERROR(FIND("Training",W68))),"'Plot Psychometric_HH'",IF(NOT(ISERROR(FIND("1DAT",W68))),"'Plot Tuning Azimuth_HH'",IF(NOT(ISERROR(FIND("HD_dt",W68))),"'Plot HeadingDiscimination_PSTH_HH_dt_yuchen'",IF(NOT(ISERROR(FIND("HD",W68))),"'Plot HeadingDiscimination_PSTH_HH'",IF(NOT(ISERROR(FIND("MemSac",W68))),"'Memory Saccade Analysis_HH'",IF(NOT(ISERROR(FIND("DelSac",W68))),"'Memory Saccade Analysis_HH'",IF(NOT(ISERROR(FIND("u-stim",W68))),"'Plot Microstim_HH'",""))))))))</f>
        <v>'Plot Tuning Azimuth_HH'</v>
      </c>
      <c r="N68" s="573">
        <v>1</v>
      </c>
      <c r="O68" s="584">
        <v>-1</v>
      </c>
      <c r="P68" s="590">
        <v>4</v>
      </c>
      <c r="Q68" s="590">
        <f>IF(B68=2,60,310)</f>
        <v>60</v>
      </c>
      <c r="R68" s="590">
        <v>5</v>
      </c>
      <c r="S68" s="590">
        <f>IF(B68=2,60,-190)</f>
        <v>60</v>
      </c>
      <c r="T68" s="590">
        <v>1</v>
      </c>
      <c r="U68" s="590">
        <f>IF(Z68&lt;&gt;"",IF(NOT(ISERROR(FIND("SU",Z68))),VALUE(RIGHT(Z68,1))+4,IF(NOT(ISERROR(FIND("MU20",Z68))),20,IF(NOT(ISERROR(FIND("MU21",Z68))),21,IF(NOT(ISERROR(FIND("MU2",Z68))),2,1)))),"")</f>
        <v>1</v>
      </c>
      <c r="V68" s="583"/>
      <c r="W68" s="170" t="s">
        <v>6</v>
      </c>
      <c r="X68" s="192"/>
      <c r="Y68" s="219">
        <f>IF(NOT(ISERROR(FIND("MU=SU",X68))),1,IF(Z68&lt;&gt;"",IF(NOT(ISERROR(FIND("SU",Z68))),1,0),""))</f>
        <v>0</v>
      </c>
      <c r="Z68" s="217" t="s">
        <v>7</v>
      </c>
      <c r="AA68" s="218"/>
      <c r="AB68" s="77"/>
      <c r="AC68" s="78"/>
      <c r="AD68" s="199"/>
      <c r="AE68" s="91" t="s">
        <v>1623</v>
      </c>
      <c r="AF68" s="79" t="s">
        <v>1623</v>
      </c>
      <c r="AG68" s="79" t="s">
        <v>1623</v>
      </c>
      <c r="AH68" s="80" t="s">
        <v>1623</v>
      </c>
      <c r="AI68" s="81" t="s">
        <v>1623</v>
      </c>
      <c r="AJ68" s="81" t="s">
        <v>1623</v>
      </c>
      <c r="AK68" s="81" t="s">
        <v>1623</v>
      </c>
      <c r="AL68" s="81" t="s">
        <v>1623</v>
      </c>
      <c r="AM68" s="479" t="s">
        <v>1623</v>
      </c>
      <c r="AN68" s="479" t="s">
        <v>1623</v>
      </c>
      <c r="AO68" s="83">
        <v>-19.900500000000001</v>
      </c>
      <c r="AP68" s="83">
        <v>0.67900000000000005</v>
      </c>
      <c r="AQ68" s="83">
        <v>0.43629000000000001</v>
      </c>
      <c r="AR68" s="84">
        <v>3.45124E-3</v>
      </c>
      <c r="AS68" s="85">
        <v>0.18532599999999999</v>
      </c>
      <c r="AT68" s="85">
        <v>-6.0384699999999999E-2</v>
      </c>
      <c r="AU68" s="85">
        <v>-15.1327</v>
      </c>
      <c r="AV68" s="85">
        <v>79.293400000000005</v>
      </c>
      <c r="AW68" s="104" t="s">
        <v>409</v>
      </c>
      <c r="AX68" s="86" t="s">
        <v>410</v>
      </c>
      <c r="AY68" s="87" t="s">
        <v>1623</v>
      </c>
      <c r="AZ68" s="87" t="s">
        <v>1623</v>
      </c>
      <c r="BA68" s="87" t="s">
        <v>1623</v>
      </c>
      <c r="BB68" s="88" t="s">
        <v>1623</v>
      </c>
      <c r="BC68" s="89" t="s">
        <v>1623</v>
      </c>
      <c r="BD68" s="89" t="s">
        <v>1623</v>
      </c>
      <c r="BE68" s="89" t="s">
        <v>1623</v>
      </c>
      <c r="BF68" s="89" t="s">
        <v>1623</v>
      </c>
      <c r="BG68" s="487" t="s">
        <v>1623</v>
      </c>
      <c r="BH68" s="105" t="s">
        <v>1623</v>
      </c>
      <c r="BI68" s="251"/>
      <c r="BJ68" s="252"/>
      <c r="BK68" s="252"/>
      <c r="BL68" s="259"/>
      <c r="BM68" s="230" t="str">
        <f>IF(CD68&lt;&gt;"",IF(ISNUMBER(CD68),(CD68-CB68)*IF(AE68&lt;0,1,-1),"nan"),"")</f>
        <v/>
      </c>
      <c r="BN68" s="230" t="str">
        <f>IF(CE68&lt;&gt;"",IF(ISNUMBER(CE68),CE68/CC68,"nan"),"")</f>
        <v/>
      </c>
      <c r="BO68" s="261"/>
      <c r="BP68" s="231" t="str">
        <f>IF(CL68&lt;&gt;"",IF(ISNUMBER(CL68),(CL68-CJ68)*IF(AO68&lt;0,1,-1),"nan"),"")</f>
        <v/>
      </c>
      <c r="BQ68" s="231" t="str">
        <f>IF(CM68&lt;&gt;"",IF(ISNUMBER(CM68),CM68/CK68,"nan"),"")</f>
        <v/>
      </c>
      <c r="BR68" s="263"/>
      <c r="BS68" s="232" t="str">
        <f>IF(CT68&lt;&gt;"",IF(ISNUMBER(CT68),(CT68-CR68)*IF(AY68&lt;0,1,-1),"nan"),"")</f>
        <v/>
      </c>
      <c r="BT68" s="232" t="str">
        <f>IF(CU68&lt;&gt;"",IF(ISNUMBER(CU68),CU68/CS68,"nan"),"")</f>
        <v/>
      </c>
      <c r="BU68" s="230"/>
      <c r="BV68" s="230"/>
      <c r="BW68" s="231"/>
      <c r="BX68" s="231"/>
      <c r="BY68" s="232"/>
      <c r="BZ68" s="235"/>
      <c r="CA68" s="257"/>
      <c r="CB68" s="233"/>
      <c r="CC68" s="230"/>
      <c r="CD68" s="230"/>
      <c r="CE68" s="230"/>
      <c r="CF68" s="230"/>
      <c r="CG68" s="230"/>
      <c r="CH68" s="230"/>
      <c r="CI68" s="230"/>
      <c r="CJ68" s="231"/>
      <c r="CK68" s="231"/>
      <c r="CL68" s="231"/>
      <c r="CM68" s="231"/>
      <c r="CN68" s="231"/>
      <c r="CO68" s="231"/>
      <c r="CP68" s="231"/>
      <c r="CQ68" s="231"/>
      <c r="CR68" s="232"/>
      <c r="CS68" s="232"/>
      <c r="CT68" s="232"/>
      <c r="CU68" s="232"/>
      <c r="CV68" s="232"/>
      <c r="CW68" s="232"/>
      <c r="CX68" s="232"/>
      <c r="CY68" s="234"/>
      <c r="DA68" s="106"/>
      <c r="DC68" s="106"/>
      <c r="DD68" s="106"/>
      <c r="DE68" s="106"/>
      <c r="DF68" s="490"/>
      <c r="DG68" s="107"/>
      <c r="DH68" s="107"/>
      <c r="DI68" s="107"/>
      <c r="DJ68" s="107"/>
      <c r="DK68" s="107"/>
      <c r="DL68" s="107"/>
      <c r="DM68" s="110"/>
      <c r="DN68" s="110"/>
      <c r="DO68" s="110"/>
      <c r="DP68" s="110"/>
      <c r="DQ68" s="110"/>
      <c r="DR68" s="110"/>
      <c r="DS68" s="110"/>
      <c r="DT68" s="110"/>
      <c r="DU68" s="497"/>
      <c r="DV68" s="497"/>
      <c r="DW68" s="497"/>
      <c r="DX68" s="497"/>
      <c r="DY68" s="497"/>
      <c r="DZ68" s="497"/>
      <c r="EA68" s="288"/>
      <c r="EB68" s="99"/>
      <c r="EC68" s="99"/>
      <c r="ED68" s="99"/>
      <c r="EE68" s="99"/>
      <c r="EF68" s="99"/>
      <c r="EG68" s="99"/>
      <c r="EH68" s="99"/>
      <c r="EI68" s="99"/>
      <c r="EJ68" s="99"/>
      <c r="EK68" s="99"/>
      <c r="EL68" s="99"/>
      <c r="EM68" s="99"/>
      <c r="EN68" s="99"/>
      <c r="EO68" s="99"/>
      <c r="EP68" s="99"/>
      <c r="EQ68" s="99"/>
      <c r="ER68" s="99"/>
      <c r="ES68" s="99"/>
      <c r="ET68" s="99"/>
      <c r="EU68" s="99"/>
      <c r="EV68" s="99"/>
      <c r="EW68" s="99"/>
      <c r="EX68" s="119"/>
      <c r="EY68" s="121"/>
      <c r="EZ68" s="568"/>
      <c r="FA68" s="83"/>
      <c r="FC68" s="116"/>
      <c r="FD68" s="116"/>
    </row>
    <row r="69" spans="1:160" ht="15" customHeight="1" x14ac:dyDescent="0.2">
      <c r="A69" s="100">
        <v>20130808</v>
      </c>
      <c r="B69" s="100">
        <v>2</v>
      </c>
      <c r="C69" s="74">
        <v>15</v>
      </c>
      <c r="D69" s="74">
        <v>2</v>
      </c>
      <c r="E69" s="74">
        <v>16</v>
      </c>
      <c r="F69" s="74">
        <v>13</v>
      </c>
      <c r="G69" s="75">
        <v>1.8</v>
      </c>
      <c r="H69" s="435">
        <v>0.4</v>
      </c>
      <c r="I69" s="73">
        <v>10571</v>
      </c>
      <c r="J69" s="101" t="s">
        <v>21</v>
      </c>
      <c r="K69" s="102" t="str">
        <f>IF(B69=2,"Z:\Data\MOOG\HeTao\raw\",IF(B69=5,"Z:\Data\MOOG\Polo\raw\",""))</f>
        <v>Z:\Data\MOOG\HeTao\raw\</v>
      </c>
      <c r="L69" s="103" t="s">
        <v>417</v>
      </c>
      <c r="M69" s="569" t="str">
        <f>IF(NOT(ISERROR(FIND("Training_dt",W69))),"'Plot Psychometric_HH_dt_yuchen'",IF(NOT(ISERROR(FIND("Training",W69))),"'Plot Psychometric_HH'",IF(NOT(ISERROR(FIND("1DAT",W69))),"'Plot Tuning Azimuth_HH'",IF(NOT(ISERROR(FIND("HD_dt",W69))),"'Plot HeadingDiscimination_PSTH_HH_dt_yuchen'",IF(NOT(ISERROR(FIND("HD",W69))),"'Plot HeadingDiscimination_PSTH_HH'",IF(NOT(ISERROR(FIND("MemSac",W69))),"'Memory Saccade Analysis_HH'",IF(NOT(ISERROR(FIND("DelSac",W69))),"'Memory Saccade Analysis_HH'",IF(NOT(ISERROR(FIND("u-stim",W69))),"'Plot Microstim_HH'",""))))))))</f>
        <v>'Plot Microstim_HH'</v>
      </c>
      <c r="N69" s="573">
        <v>1</v>
      </c>
      <c r="O69" s="584">
        <v>-1</v>
      </c>
      <c r="P69" s="590">
        <v>4</v>
      </c>
      <c r="Q69" s="590">
        <f>IF(B69=2,60,310)</f>
        <v>60</v>
      </c>
      <c r="R69" s="590">
        <v>5</v>
      </c>
      <c r="S69" s="590">
        <f>IF(B69=2,60,-190)</f>
        <v>60</v>
      </c>
      <c r="T69" s="590">
        <v>1</v>
      </c>
      <c r="U69" s="590">
        <f>IF(Z69&lt;&gt;"",IF(NOT(ISERROR(FIND("SU",Z69))),VALUE(RIGHT(Z69,1))+4,IF(NOT(ISERROR(FIND("MU20",Z69))),20,IF(NOT(ISERROR(FIND("MU21",Z69))),21,IF(NOT(ISERROR(FIND("MU2",Z69))),2,1)))),"")</f>
        <v>1</v>
      </c>
      <c r="V69" s="583"/>
      <c r="W69" s="170" t="s">
        <v>24</v>
      </c>
      <c r="X69" s="192" t="s">
        <v>710</v>
      </c>
      <c r="Y69" s="219">
        <f>IF(NOT(ISERROR(FIND("MU=SU",X69))),1,IF(Z69&lt;&gt;"",IF(NOT(ISERROR(FIND("SU",Z69))),1,0),""))</f>
        <v>0</v>
      </c>
      <c r="Z69" s="217" t="s">
        <v>1981</v>
      </c>
      <c r="AA69" s="218"/>
      <c r="AB69" s="77"/>
      <c r="AC69" s="78"/>
      <c r="AD69" s="198" t="s">
        <v>420</v>
      </c>
      <c r="AE69" s="91" t="s">
        <v>1623</v>
      </c>
      <c r="AF69" s="79" t="s">
        <v>1623</v>
      </c>
      <c r="AG69" s="79" t="s">
        <v>1623</v>
      </c>
      <c r="AH69" s="80" t="s">
        <v>1623</v>
      </c>
      <c r="AI69" s="81" t="s">
        <v>1623</v>
      </c>
      <c r="AJ69" s="81" t="s">
        <v>1623</v>
      </c>
      <c r="AK69" s="81" t="s">
        <v>1623</v>
      </c>
      <c r="AL69" s="81" t="s">
        <v>1623</v>
      </c>
      <c r="AM69" s="479" t="s">
        <v>1623</v>
      </c>
      <c r="AN69" s="479" t="s">
        <v>1623</v>
      </c>
      <c r="AO69" s="83" t="s">
        <v>1571</v>
      </c>
      <c r="AP69" s="83" t="s">
        <v>1570</v>
      </c>
      <c r="AQ69" s="83" t="s">
        <v>1570</v>
      </c>
      <c r="AR69" s="481" t="s">
        <v>1570</v>
      </c>
      <c r="AS69" s="481" t="s">
        <v>1570</v>
      </c>
      <c r="AT69" s="481" t="s">
        <v>1570</v>
      </c>
      <c r="AU69" s="481" t="s">
        <v>1570</v>
      </c>
      <c r="AV69" s="481" t="s">
        <v>1570</v>
      </c>
      <c r="AW69" s="481" t="s">
        <v>1570</v>
      </c>
      <c r="AX69" s="481" t="s">
        <v>1570</v>
      </c>
      <c r="AY69" s="87" t="s">
        <v>1623</v>
      </c>
      <c r="AZ69" s="87" t="s">
        <v>1623</v>
      </c>
      <c r="BA69" s="87" t="s">
        <v>1623</v>
      </c>
      <c r="BB69" s="88" t="s">
        <v>1623</v>
      </c>
      <c r="BC69" s="89" t="s">
        <v>1623</v>
      </c>
      <c r="BD69" s="89" t="s">
        <v>1623</v>
      </c>
      <c r="BE69" s="89" t="s">
        <v>1623</v>
      </c>
      <c r="BF69" s="89" t="s">
        <v>1623</v>
      </c>
      <c r="BG69" s="487" t="s">
        <v>1623</v>
      </c>
      <c r="BH69" s="105" t="s">
        <v>1623</v>
      </c>
      <c r="BI69" s="251">
        <v>100</v>
      </c>
      <c r="BJ69" s="252">
        <v>4.5</v>
      </c>
      <c r="BK69" s="252">
        <v>0</v>
      </c>
      <c r="BL69" s="259" t="s">
        <v>1623</v>
      </c>
      <c r="BM69" s="230" t="str">
        <f>IF(CD69&lt;&gt;"",IF(ISNUMBER(CD69),(CD69-CB69)*IF(AE69&lt;0,1,-1),"nan"),"")</f>
        <v>nan</v>
      </c>
      <c r="BN69" s="230" t="str">
        <f>IF(CE69&lt;&gt;"",IF(ISNUMBER(CE69),CE69/CC69,"nan"),"")</f>
        <v>nan</v>
      </c>
      <c r="BO69" s="261">
        <v>-1</v>
      </c>
      <c r="BP69" s="231">
        <f>IF(CL69&lt;&gt;"",IF(ISNUMBER(CL69),(CL69-CJ69)*IF(AO69&lt;0,1,-1),"nan"),"")</f>
        <v>-0.79200000000000004</v>
      </c>
      <c r="BQ69" s="231">
        <f>IF(CM69&lt;&gt;"",IF(ISNUMBER(CM69),CM69/CK69,"nan"),"")</f>
        <v>1.5554609929078014</v>
      </c>
      <c r="BR69" s="263" t="s">
        <v>1623</v>
      </c>
      <c r="BS69" s="232" t="str">
        <f>IF(CT69&lt;&gt;"",IF(ISNUMBER(CT69),(CT69-CR69)*IF(AY69&lt;0,1,-1),"nan"),"")</f>
        <v>nan</v>
      </c>
      <c r="BT69" s="232" t="str">
        <f>IF(CU69&lt;&gt;"",IF(ISNUMBER(CU69),CU69/CS69,"nan"),"")</f>
        <v>nan</v>
      </c>
      <c r="BU69" s="230" t="s">
        <v>1623</v>
      </c>
      <c r="BV69" s="230" t="s">
        <v>1623</v>
      </c>
      <c r="BW69" s="231" t="s">
        <v>1571</v>
      </c>
      <c r="BX69" s="231" t="s">
        <v>1571</v>
      </c>
      <c r="BY69" s="232" t="s">
        <v>1623</v>
      </c>
      <c r="BZ69" s="235" t="s">
        <v>1623</v>
      </c>
      <c r="CA69" s="257">
        <v>10</v>
      </c>
      <c r="CB69" s="233" t="s">
        <v>1623</v>
      </c>
      <c r="CC69" s="230" t="s">
        <v>1623</v>
      </c>
      <c r="CD69" s="230" t="s">
        <v>1623</v>
      </c>
      <c r="CE69" s="230" t="s">
        <v>1623</v>
      </c>
      <c r="CF69" s="230" t="s">
        <v>1623</v>
      </c>
      <c r="CG69" s="230" t="s">
        <v>1623</v>
      </c>
      <c r="CH69" s="230" t="s">
        <v>1623</v>
      </c>
      <c r="CI69" s="230" t="s">
        <v>1623</v>
      </c>
      <c r="CJ69" s="231">
        <v>0.188</v>
      </c>
      <c r="CK69" s="231">
        <v>3.5249999999999999</v>
      </c>
      <c r="CL69" s="231">
        <v>0.98</v>
      </c>
      <c r="CM69" s="231">
        <v>5.4829999999999997</v>
      </c>
      <c r="CN69" s="231">
        <v>0.52600000000000002</v>
      </c>
      <c r="CO69" s="231">
        <v>0.16900000000000001</v>
      </c>
      <c r="CP69" s="231"/>
      <c r="CQ69" s="231"/>
      <c r="CR69" s="232" t="s">
        <v>1623</v>
      </c>
      <c r="CS69" s="232" t="s">
        <v>1623</v>
      </c>
      <c r="CT69" s="232" t="s">
        <v>1623</v>
      </c>
      <c r="CU69" s="232" t="s">
        <v>1623</v>
      </c>
      <c r="CV69" s="232" t="s">
        <v>1623</v>
      </c>
      <c r="CW69" s="232" t="s">
        <v>1623</v>
      </c>
      <c r="CX69" s="232"/>
      <c r="CY69" s="234"/>
      <c r="DA69" s="106"/>
      <c r="DC69" s="106"/>
      <c r="DD69" s="106"/>
      <c r="DE69" s="498"/>
      <c r="DF69" s="490"/>
      <c r="DG69" s="107"/>
      <c r="DH69" s="107"/>
      <c r="DI69" s="107"/>
      <c r="DJ69" s="107"/>
      <c r="DK69" s="107"/>
      <c r="DL69" s="107"/>
      <c r="DM69" s="110"/>
      <c r="DN69" s="110"/>
      <c r="DO69" s="110"/>
      <c r="DP69" s="110"/>
      <c r="DQ69" s="110"/>
      <c r="DR69" s="110"/>
      <c r="DS69" s="110"/>
      <c r="DT69" s="110"/>
      <c r="DU69" s="497"/>
      <c r="DV69" s="497"/>
      <c r="DW69" s="497"/>
      <c r="DX69" s="497"/>
      <c r="DY69" s="497"/>
      <c r="DZ69" s="497"/>
      <c r="EA69" s="288"/>
      <c r="EB69" s="99"/>
      <c r="EC69" s="99"/>
      <c r="ED69" s="99"/>
      <c r="EE69" s="99"/>
      <c r="EF69" s="99"/>
      <c r="EG69" s="99"/>
      <c r="EH69" s="99"/>
      <c r="EI69" s="99"/>
      <c r="EJ69" s="99"/>
      <c r="EK69" s="99"/>
      <c r="EL69" s="99"/>
      <c r="EM69" s="99"/>
      <c r="EN69" s="99"/>
      <c r="EO69" s="99"/>
      <c r="EP69" s="99"/>
      <c r="EQ69" s="99"/>
      <c r="ER69" s="99"/>
      <c r="ES69" s="99"/>
      <c r="ET69" s="99"/>
      <c r="EU69" s="99"/>
      <c r="EV69" s="99"/>
      <c r="EW69" s="99"/>
      <c r="EX69" s="119"/>
      <c r="EY69" s="121"/>
      <c r="EZ69" s="296"/>
      <c r="FA69" s="83"/>
      <c r="FC69" s="505"/>
      <c r="FD69" s="505"/>
    </row>
    <row r="70" spans="1:160" ht="15" customHeight="1" x14ac:dyDescent="0.2">
      <c r="A70" s="100">
        <v>20130808</v>
      </c>
      <c r="B70" s="100">
        <v>2</v>
      </c>
      <c r="C70" s="74">
        <v>15</v>
      </c>
      <c r="D70" s="74">
        <v>2</v>
      </c>
      <c r="E70" s="74">
        <v>16</v>
      </c>
      <c r="F70" s="74">
        <v>13</v>
      </c>
      <c r="G70" s="75">
        <v>1.8</v>
      </c>
      <c r="H70" s="435">
        <v>0.4</v>
      </c>
      <c r="I70" s="73">
        <v>10571</v>
      </c>
      <c r="J70" s="101" t="s">
        <v>21</v>
      </c>
      <c r="K70" s="102" t="str">
        <f>IF(B70=2,"Z:\Data\MOOG\HeTao\raw\",IF(B70=5,"Z:\Data\MOOG\Polo\raw\",""))</f>
        <v>Z:\Data\MOOG\HeTao\raw\</v>
      </c>
      <c r="L70" s="133" t="s">
        <v>419</v>
      </c>
      <c r="M70" s="569" t="str">
        <f>IF(NOT(ISERROR(FIND("Training_dt",W70))),"'Plot Psychometric_HH_dt_yuchen'",IF(NOT(ISERROR(FIND("Training",W70))),"'Plot Psychometric_HH'",IF(NOT(ISERROR(FIND("1DAT",W70))),"'Plot Tuning Azimuth_HH'",IF(NOT(ISERROR(FIND("HD_dt",W70))),"'Plot HeadingDiscimination_PSTH_HH_dt_yuchen'",IF(NOT(ISERROR(FIND("HD",W70))),"'Plot HeadingDiscimination_PSTH_HH'",IF(NOT(ISERROR(FIND("MemSac",W70))),"'Memory Saccade Analysis_HH'",IF(NOT(ISERROR(FIND("DelSac",W70))),"'Memory Saccade Analysis_HH'",IF(NOT(ISERROR(FIND("u-stim",W70))),"'Plot Microstim_HH'",""))))))))</f>
        <v>'Plot Microstim_HH'</v>
      </c>
      <c r="N70" s="573">
        <v>1</v>
      </c>
      <c r="O70" s="584">
        <v>-1</v>
      </c>
      <c r="P70" s="590">
        <v>4</v>
      </c>
      <c r="Q70" s="590">
        <f>IF(B70=2,60,310)</f>
        <v>60</v>
      </c>
      <c r="R70" s="590">
        <v>5</v>
      </c>
      <c r="S70" s="590">
        <f>IF(B70=2,60,-190)</f>
        <v>60</v>
      </c>
      <c r="T70" s="590">
        <v>1</v>
      </c>
      <c r="U70" s="590">
        <f>IF(Z70&lt;&gt;"",IF(NOT(ISERROR(FIND("SU",Z70))),VALUE(RIGHT(Z70,1))+4,IF(NOT(ISERROR(FIND("MU20",Z70))),20,IF(NOT(ISERROR(FIND("MU21",Z70))),21,IF(NOT(ISERROR(FIND("MU2",Z70))),2,1)))),"")</f>
        <v>1</v>
      </c>
      <c r="V70" s="583"/>
      <c r="W70" s="170" t="s">
        <v>24</v>
      </c>
      <c r="X70" s="192" t="s">
        <v>418</v>
      </c>
      <c r="Y70" s="219">
        <f>IF(NOT(ISERROR(FIND("MU=SU",X70))),1,IF(Z70&lt;&gt;"",IF(NOT(ISERROR(FIND("SU",Z70))),1,0),""))</f>
        <v>0</v>
      </c>
      <c r="Z70" s="217" t="s">
        <v>1981</v>
      </c>
      <c r="AA70" s="218"/>
      <c r="AB70" s="77"/>
      <c r="AC70" s="78"/>
      <c r="AD70" s="198" t="s">
        <v>420</v>
      </c>
      <c r="AE70" s="91" t="s">
        <v>1623</v>
      </c>
      <c r="AF70" s="79" t="s">
        <v>1623</v>
      </c>
      <c r="AG70" s="79" t="s">
        <v>1623</v>
      </c>
      <c r="AH70" s="80" t="s">
        <v>1623</v>
      </c>
      <c r="AI70" s="81" t="s">
        <v>1623</v>
      </c>
      <c r="AJ70" s="81" t="s">
        <v>1623</v>
      </c>
      <c r="AK70" s="81" t="s">
        <v>1623</v>
      </c>
      <c r="AL70" s="81" t="s">
        <v>1623</v>
      </c>
      <c r="AM70" s="479" t="s">
        <v>1623</v>
      </c>
      <c r="AN70" s="479" t="s">
        <v>1623</v>
      </c>
      <c r="AO70" s="83" t="s">
        <v>1571</v>
      </c>
      <c r="AP70" s="83" t="s">
        <v>1570</v>
      </c>
      <c r="AQ70" s="83" t="s">
        <v>1570</v>
      </c>
      <c r="AR70" s="481" t="s">
        <v>1570</v>
      </c>
      <c r="AS70" s="481" t="s">
        <v>1570</v>
      </c>
      <c r="AT70" s="481" t="s">
        <v>1570</v>
      </c>
      <c r="AU70" s="481" t="s">
        <v>1570</v>
      </c>
      <c r="AV70" s="481" t="s">
        <v>1570</v>
      </c>
      <c r="AW70" s="481" t="s">
        <v>1570</v>
      </c>
      <c r="AX70" s="481" t="s">
        <v>1570</v>
      </c>
      <c r="AY70" s="87" t="s">
        <v>1623</v>
      </c>
      <c r="AZ70" s="87" t="s">
        <v>1623</v>
      </c>
      <c r="BA70" s="87" t="s">
        <v>1623</v>
      </c>
      <c r="BB70" s="88" t="s">
        <v>1623</v>
      </c>
      <c r="BC70" s="89" t="s">
        <v>1623</v>
      </c>
      <c r="BD70" s="89" t="s">
        <v>1623</v>
      </c>
      <c r="BE70" s="89" t="s">
        <v>1623</v>
      </c>
      <c r="BF70" s="89" t="s">
        <v>1623</v>
      </c>
      <c r="BG70" s="487" t="s">
        <v>1623</v>
      </c>
      <c r="BH70" s="105" t="s">
        <v>1623</v>
      </c>
      <c r="BI70" s="251">
        <v>200</v>
      </c>
      <c r="BJ70" s="252">
        <v>4.5</v>
      </c>
      <c r="BK70" s="252">
        <v>0</v>
      </c>
      <c r="BL70" s="259" t="s">
        <v>1623</v>
      </c>
      <c r="BM70" s="230" t="str">
        <f>IF(CD70&lt;&gt;"",IF(ISNUMBER(CD70),(CD70-CB70)*IF(AE70&lt;0,1,-1),"nan"),"")</f>
        <v>nan</v>
      </c>
      <c r="BN70" s="230" t="str">
        <f>IF(CE70&lt;&gt;"",IF(ISNUMBER(CE70),CE70/CC70,"nan"),"")</f>
        <v>nan</v>
      </c>
      <c r="BO70" s="261">
        <v>-1</v>
      </c>
      <c r="BP70" s="231">
        <f>IF(CL70&lt;&gt;"",IF(ISNUMBER(CL70),(CL70-CJ70)*IF(AO70&lt;0,1,-1),"nan"),"")</f>
        <v>-3.883</v>
      </c>
      <c r="BQ70" s="231">
        <f>IF(CM70&lt;&gt;"",IF(ISNUMBER(CM70),CM70/CK70,"nan"),"")</f>
        <v>3.8306176582038653</v>
      </c>
      <c r="BR70" s="263" t="s">
        <v>1623</v>
      </c>
      <c r="BS70" s="232" t="str">
        <f>IF(CT70&lt;&gt;"",IF(ISNUMBER(CT70),(CT70-CR70)*IF(AY70&lt;0,1,-1),"nan"),"")</f>
        <v>nan</v>
      </c>
      <c r="BT70" s="232" t="str">
        <f>IF(CU70&lt;&gt;"",IF(ISNUMBER(CU70),CU70/CS70,"nan"),"")</f>
        <v>nan</v>
      </c>
      <c r="BU70" s="230" t="s">
        <v>1623</v>
      </c>
      <c r="BV70" s="230" t="s">
        <v>1623</v>
      </c>
      <c r="BW70" s="231" t="s">
        <v>1571</v>
      </c>
      <c r="BX70" s="231" t="s">
        <v>1571</v>
      </c>
      <c r="BY70" s="232" t="s">
        <v>1623</v>
      </c>
      <c r="BZ70" s="235" t="s">
        <v>1623</v>
      </c>
      <c r="CA70" s="257">
        <v>10</v>
      </c>
      <c r="CB70" s="233" t="s">
        <v>1623</v>
      </c>
      <c r="CC70" s="230" t="s">
        <v>1623</v>
      </c>
      <c r="CD70" s="230" t="s">
        <v>1623</v>
      </c>
      <c r="CE70" s="230" t="s">
        <v>1623</v>
      </c>
      <c r="CF70" s="230" t="s">
        <v>1623</v>
      </c>
      <c r="CG70" s="230" t="s">
        <v>1623</v>
      </c>
      <c r="CH70" s="230" t="s">
        <v>1623</v>
      </c>
      <c r="CI70" s="230" t="s">
        <v>1623</v>
      </c>
      <c r="CJ70" s="231">
        <v>-0.34399999999999997</v>
      </c>
      <c r="CK70" s="231">
        <v>2.6389999999999998</v>
      </c>
      <c r="CL70" s="231">
        <v>3.5390000000000001</v>
      </c>
      <c r="CM70" s="231">
        <v>10.109</v>
      </c>
      <c r="CN70" s="231">
        <v>1.7000000000000001E-2</v>
      </c>
      <c r="CO70" s="231">
        <v>1E-3</v>
      </c>
      <c r="CP70" s="231"/>
      <c r="CQ70" s="231"/>
      <c r="CR70" s="232" t="s">
        <v>1623</v>
      </c>
      <c r="CS70" s="232" t="s">
        <v>1623</v>
      </c>
      <c r="CT70" s="232" t="s">
        <v>1623</v>
      </c>
      <c r="CU70" s="232" t="s">
        <v>1623</v>
      </c>
      <c r="CV70" s="232" t="s">
        <v>1623</v>
      </c>
      <c r="CW70" s="232" t="s">
        <v>1623</v>
      </c>
      <c r="CX70" s="232"/>
      <c r="CY70" s="234"/>
      <c r="DA70" s="106"/>
      <c r="DC70" s="106"/>
      <c r="DD70" s="106"/>
      <c r="DE70" s="106"/>
      <c r="DF70" s="490"/>
      <c r="DG70" s="107"/>
      <c r="DH70" s="107"/>
      <c r="DI70" s="107"/>
      <c r="DJ70" s="107"/>
      <c r="DK70" s="107"/>
      <c r="DL70" s="107"/>
      <c r="DM70" s="110"/>
      <c r="DN70" s="110"/>
      <c r="DO70" s="110"/>
      <c r="DP70" s="110"/>
      <c r="DQ70" s="110"/>
      <c r="DR70" s="110"/>
      <c r="DS70" s="110"/>
      <c r="DT70" s="110"/>
      <c r="DU70" s="497"/>
      <c r="DV70" s="497"/>
      <c r="DW70" s="497"/>
      <c r="DX70" s="497"/>
      <c r="DY70" s="497"/>
      <c r="DZ70" s="497"/>
      <c r="EA70" s="288"/>
      <c r="EB70" s="99"/>
      <c r="EC70" s="99"/>
      <c r="ED70" s="99"/>
      <c r="EE70" s="99"/>
      <c r="EF70" s="99"/>
      <c r="EG70" s="99"/>
      <c r="EH70" s="99"/>
      <c r="EI70" s="99"/>
      <c r="EJ70" s="99"/>
      <c r="EK70" s="99"/>
      <c r="EL70" s="99"/>
      <c r="EM70" s="99"/>
      <c r="EN70" s="99"/>
      <c r="EO70" s="99"/>
      <c r="EP70" s="99"/>
      <c r="EQ70" s="99"/>
      <c r="ER70" s="99"/>
      <c r="ES70" s="99"/>
      <c r="ET70" s="99"/>
      <c r="EU70" s="99"/>
      <c r="EV70" s="99"/>
      <c r="EW70" s="99"/>
      <c r="EX70" s="119"/>
      <c r="EY70" s="121"/>
      <c r="EZ70" s="568"/>
      <c r="FA70" s="83"/>
      <c r="FC70" s="116"/>
      <c r="FD70" s="116"/>
    </row>
    <row r="71" spans="1:160" ht="13.7" customHeight="1" x14ac:dyDescent="0.2">
      <c r="A71" s="100">
        <v>20130809</v>
      </c>
      <c r="B71" s="100">
        <v>2</v>
      </c>
      <c r="C71" s="74">
        <v>16</v>
      </c>
      <c r="D71" s="74">
        <v>2</v>
      </c>
      <c r="E71" s="74">
        <v>14</v>
      </c>
      <c r="F71" s="74">
        <v>17</v>
      </c>
      <c r="G71" s="75">
        <v>2</v>
      </c>
      <c r="H71" s="435">
        <v>0.5</v>
      </c>
      <c r="I71" s="73">
        <v>11571</v>
      </c>
      <c r="J71" s="101" t="s">
        <v>21</v>
      </c>
      <c r="K71" s="102" t="str">
        <f>IF(B71=2,"Z:\Data\MOOG\HeTao\raw\",IF(B71=5,"Z:\Data\MOOG\Polo\raw\",""))</f>
        <v>Z:\Data\MOOG\HeTao\raw\</v>
      </c>
      <c r="L71" s="103" t="s">
        <v>425</v>
      </c>
      <c r="M71" s="569" t="str">
        <f>IF(NOT(ISERROR(FIND("Training_dt",W71))),"'Plot Psychometric_HH_dt_yuchen'",IF(NOT(ISERROR(FIND("Training",W71))),"'Plot Psychometric_HH'",IF(NOT(ISERROR(FIND("1DAT",W71))),"'Plot Tuning Azimuth_HH'",IF(NOT(ISERROR(FIND("HD_dt",W71))),"'Plot HeadingDiscimination_PSTH_HH_dt_yuchen'",IF(NOT(ISERROR(FIND("HD",W71))),"'Plot HeadingDiscimination_PSTH_HH'",IF(NOT(ISERROR(FIND("MemSac",W71))),"'Memory Saccade Analysis_HH'",IF(NOT(ISERROR(FIND("DelSac",W71))),"'Memory Saccade Analysis_HH'",IF(NOT(ISERROR(FIND("u-stim",W71))),"'Plot Microstim_HH'",""))))))))</f>
        <v>'Plot Tuning Azimuth_HH'</v>
      </c>
      <c r="N71" s="573">
        <v>1</v>
      </c>
      <c r="O71" s="584">
        <v>-1</v>
      </c>
      <c r="P71" s="590">
        <v>4</v>
      </c>
      <c r="Q71" s="590">
        <f>IF(B71=2,60,310)</f>
        <v>60</v>
      </c>
      <c r="R71" s="590">
        <v>5</v>
      </c>
      <c r="S71" s="590">
        <f>IF(B71=2,60,-190)</f>
        <v>60</v>
      </c>
      <c r="T71" s="590">
        <v>1</v>
      </c>
      <c r="U71" s="590">
        <f>IF(Z71&lt;&gt;"",IF(NOT(ISERROR(FIND("SU",Z71))),VALUE(RIGHT(Z71,1))+4,IF(NOT(ISERROR(FIND("MU20",Z71))),20,IF(NOT(ISERROR(FIND("MU21",Z71))),21,IF(NOT(ISERROR(FIND("MU2",Z71))),2,1)))),"")</f>
        <v>1</v>
      </c>
      <c r="V71" s="583"/>
      <c r="W71" s="170" t="s">
        <v>6</v>
      </c>
      <c r="X71" s="192"/>
      <c r="Y71" s="219">
        <f>IF(NOT(ISERROR(FIND("MU=SU",X71))),1,IF(Z71&lt;&gt;"",IF(NOT(ISERROR(FIND("SU",Z71))),1,0),""))</f>
        <v>0</v>
      </c>
      <c r="Z71" s="217" t="s">
        <v>424</v>
      </c>
      <c r="AA71" s="218"/>
      <c r="AB71" s="77"/>
      <c r="AC71" s="78"/>
      <c r="AD71" s="198" t="s">
        <v>421</v>
      </c>
      <c r="AE71" s="91" t="s">
        <v>1623</v>
      </c>
      <c r="AF71" s="79" t="s">
        <v>1623</v>
      </c>
      <c r="AG71" s="79" t="s">
        <v>1623</v>
      </c>
      <c r="AH71" s="80" t="s">
        <v>1623</v>
      </c>
      <c r="AI71" s="81" t="s">
        <v>1623</v>
      </c>
      <c r="AJ71" s="81" t="s">
        <v>1623</v>
      </c>
      <c r="AK71" s="81" t="s">
        <v>1623</v>
      </c>
      <c r="AL71" s="81" t="s">
        <v>1623</v>
      </c>
      <c r="AM71" s="479" t="s">
        <v>1623</v>
      </c>
      <c r="AN71" s="479" t="s">
        <v>1623</v>
      </c>
      <c r="AO71" s="83">
        <v>-109.181</v>
      </c>
      <c r="AP71" s="83">
        <v>0.727989</v>
      </c>
      <c r="AQ71" s="83">
        <v>0.57985600000000004</v>
      </c>
      <c r="AR71" s="84">
        <v>1.3164599999999999E-13</v>
      </c>
      <c r="AS71" s="85">
        <v>0.110165</v>
      </c>
      <c r="AT71" s="85">
        <v>-3.63571</v>
      </c>
      <c r="AU71" s="85">
        <v>-118.053</v>
      </c>
      <c r="AV71" s="85">
        <v>114.39400000000001</v>
      </c>
      <c r="AW71" s="104" t="s">
        <v>422</v>
      </c>
      <c r="AX71" s="86" t="s">
        <v>423</v>
      </c>
      <c r="AY71" s="87" t="s">
        <v>1623</v>
      </c>
      <c r="AZ71" s="87" t="s">
        <v>1623</v>
      </c>
      <c r="BA71" s="87" t="s">
        <v>1623</v>
      </c>
      <c r="BB71" s="88" t="s">
        <v>1623</v>
      </c>
      <c r="BC71" s="89" t="s">
        <v>1623</v>
      </c>
      <c r="BD71" s="89" t="s">
        <v>1623</v>
      </c>
      <c r="BE71" s="89" t="s">
        <v>1623</v>
      </c>
      <c r="BF71" s="89" t="s">
        <v>1623</v>
      </c>
      <c r="BG71" s="487" t="s">
        <v>1623</v>
      </c>
      <c r="BH71" s="105" t="s">
        <v>1623</v>
      </c>
      <c r="BI71" s="251"/>
      <c r="BJ71" s="252"/>
      <c r="BK71" s="252"/>
      <c r="BL71" s="259"/>
      <c r="BM71" s="230" t="str">
        <f>IF(CD71&lt;&gt;"",IF(ISNUMBER(CD71),(CD71-CB71)*IF(AE71&lt;0,1,-1),"nan"),"")</f>
        <v/>
      </c>
      <c r="BN71" s="230" t="str">
        <f>IF(CE71&lt;&gt;"",IF(ISNUMBER(CE71),CE71/CC71,"nan"),"")</f>
        <v/>
      </c>
      <c r="BO71" s="261"/>
      <c r="BP71" s="231" t="str">
        <f>IF(CL71&lt;&gt;"",IF(ISNUMBER(CL71),(CL71-CJ71)*IF(AO71&lt;0,1,-1),"nan"),"")</f>
        <v/>
      </c>
      <c r="BQ71" s="231" t="str">
        <f>IF(CM71&lt;&gt;"",IF(ISNUMBER(CM71),CM71/CK71,"nan"),"")</f>
        <v/>
      </c>
      <c r="BR71" s="263"/>
      <c r="BS71" s="232" t="str">
        <f>IF(CT71&lt;&gt;"",IF(ISNUMBER(CT71),(CT71-CR71)*IF(AY71&lt;0,1,-1),"nan"),"")</f>
        <v/>
      </c>
      <c r="BT71" s="232" t="str">
        <f>IF(CU71&lt;&gt;"",IF(ISNUMBER(CU71),CU71/CS71,"nan"),"")</f>
        <v/>
      </c>
      <c r="BU71" s="230"/>
      <c r="BV71" s="230"/>
      <c r="BW71" s="231"/>
      <c r="BX71" s="231"/>
      <c r="BY71" s="232"/>
      <c r="BZ71" s="235"/>
      <c r="CA71" s="257"/>
      <c r="CB71" s="233"/>
      <c r="CC71" s="230"/>
      <c r="CD71" s="230"/>
      <c r="CE71" s="230"/>
      <c r="CF71" s="230"/>
      <c r="CG71" s="230"/>
      <c r="CH71" s="230"/>
      <c r="CI71" s="230"/>
      <c r="CJ71" s="231"/>
      <c r="CK71" s="231"/>
      <c r="CL71" s="231"/>
      <c r="CM71" s="231"/>
      <c r="CN71" s="231"/>
      <c r="CO71" s="231"/>
      <c r="CP71" s="231"/>
      <c r="CQ71" s="231"/>
      <c r="CR71" s="232"/>
      <c r="CS71" s="232"/>
      <c r="CT71" s="232"/>
      <c r="CU71" s="232"/>
      <c r="CV71" s="232"/>
      <c r="CW71" s="232"/>
      <c r="CX71" s="232"/>
      <c r="CY71" s="234"/>
      <c r="DA71" s="106"/>
      <c r="DC71" s="106"/>
      <c r="DD71" s="106"/>
      <c r="DE71" s="106"/>
      <c r="DF71" s="92"/>
      <c r="DG71" s="107"/>
      <c r="DH71" s="107"/>
      <c r="DI71" s="107"/>
      <c r="DJ71" s="107"/>
      <c r="DK71" s="107"/>
      <c r="DL71" s="107"/>
      <c r="DM71" s="110"/>
      <c r="DN71" s="110"/>
      <c r="DO71" s="110"/>
      <c r="DP71" s="110"/>
      <c r="DQ71" s="110"/>
      <c r="DR71" s="110"/>
      <c r="DS71" s="110"/>
      <c r="DT71" s="110"/>
      <c r="DU71" s="497"/>
      <c r="DV71" s="497"/>
      <c r="DW71" s="497"/>
      <c r="DX71" s="497"/>
      <c r="DY71" s="497"/>
      <c r="DZ71" s="497"/>
      <c r="EA71" s="288"/>
      <c r="EB71" s="99"/>
      <c r="EC71" s="99"/>
      <c r="ED71" s="99"/>
      <c r="EE71" s="99"/>
      <c r="EF71" s="99"/>
      <c r="EG71" s="99"/>
      <c r="EH71" s="99"/>
      <c r="EI71" s="99"/>
      <c r="EJ71" s="99"/>
      <c r="EK71" s="99"/>
      <c r="EL71" s="99"/>
      <c r="EM71" s="99"/>
      <c r="EN71" s="99"/>
      <c r="EO71" s="99"/>
      <c r="EP71" s="99"/>
      <c r="EQ71" s="99"/>
      <c r="ER71" s="99"/>
      <c r="ES71" s="99"/>
      <c r="ET71" s="99"/>
      <c r="EU71" s="99"/>
      <c r="EV71" s="99"/>
      <c r="EW71" s="99"/>
      <c r="EX71" s="119"/>
      <c r="EY71" s="121"/>
      <c r="EZ71" s="568"/>
      <c r="FA71" s="83"/>
      <c r="FC71" s="116"/>
      <c r="FD71" s="116"/>
    </row>
    <row r="72" spans="1:160" ht="13.7" customHeight="1" x14ac:dyDescent="0.2">
      <c r="A72" s="100">
        <v>20130809</v>
      </c>
      <c r="B72" s="100">
        <v>2</v>
      </c>
      <c r="C72" s="74">
        <v>16</v>
      </c>
      <c r="D72" s="74">
        <v>2</v>
      </c>
      <c r="E72" s="74">
        <v>14</v>
      </c>
      <c r="F72" s="74">
        <v>17</v>
      </c>
      <c r="G72" s="75">
        <v>2</v>
      </c>
      <c r="H72" s="435">
        <v>0.5</v>
      </c>
      <c r="I72" s="73">
        <v>11684</v>
      </c>
      <c r="J72" s="101" t="s">
        <v>21</v>
      </c>
      <c r="K72" s="102" t="str">
        <f>IF(B72=2,"Z:\Data\MOOG\HeTao\raw\",IF(B72=5,"Z:\Data\MOOG\Polo\raw\",""))</f>
        <v>Z:\Data\MOOG\HeTao\raw\</v>
      </c>
      <c r="L72" s="103" t="s">
        <v>426</v>
      </c>
      <c r="M72" s="569" t="str">
        <f>IF(NOT(ISERROR(FIND("Training_dt",W72))),"'Plot Psychometric_HH_dt_yuchen'",IF(NOT(ISERROR(FIND("Training",W72))),"'Plot Psychometric_HH'",IF(NOT(ISERROR(FIND("1DAT",W72))),"'Plot Tuning Azimuth_HH'",IF(NOT(ISERROR(FIND("HD_dt",W72))),"'Plot HeadingDiscimination_PSTH_HH_dt_yuchen'",IF(NOT(ISERROR(FIND("HD",W72))),"'Plot HeadingDiscimination_PSTH_HH'",IF(NOT(ISERROR(FIND("MemSac",W72))),"'Memory Saccade Analysis_HH'",IF(NOT(ISERROR(FIND("DelSac",W72))),"'Memory Saccade Analysis_HH'",IF(NOT(ISERROR(FIND("u-stim",W72))),"'Plot Microstim_HH'",""))))))))</f>
        <v>'Plot Tuning Azimuth_HH'</v>
      </c>
      <c r="N72" s="573">
        <v>1</v>
      </c>
      <c r="O72" s="584">
        <v>-1</v>
      </c>
      <c r="P72" s="590">
        <v>4</v>
      </c>
      <c r="Q72" s="590">
        <f>IF(B72=2,60,310)</f>
        <v>60</v>
      </c>
      <c r="R72" s="590">
        <v>5</v>
      </c>
      <c r="S72" s="590">
        <f>IF(B72=2,60,-190)</f>
        <v>60</v>
      </c>
      <c r="T72" s="590">
        <v>1</v>
      </c>
      <c r="U72" s="590">
        <f>IF(Z72&lt;&gt;"",IF(NOT(ISERROR(FIND("SU",Z72))),VALUE(RIGHT(Z72,1))+4,IF(NOT(ISERROR(FIND("MU20",Z72))),20,IF(NOT(ISERROR(FIND("MU21",Z72))),21,IF(NOT(ISERROR(FIND("MU2",Z72))),2,1)))),"")</f>
        <v>1</v>
      </c>
      <c r="V72" s="583"/>
      <c r="W72" s="170" t="s">
        <v>6</v>
      </c>
      <c r="X72" s="192"/>
      <c r="Y72" s="219">
        <f>IF(NOT(ISERROR(FIND("MU=SU",X72))),1,IF(Z72&lt;&gt;"",IF(NOT(ISERROR(FIND("SU",Z72))),1,0),""))</f>
        <v>0</v>
      </c>
      <c r="Z72" s="217" t="s">
        <v>424</v>
      </c>
      <c r="AA72" s="218"/>
      <c r="AB72" s="77"/>
      <c r="AC72" s="78"/>
      <c r="AD72" s="199"/>
      <c r="AE72" s="91" t="s">
        <v>1623</v>
      </c>
      <c r="AF72" s="79" t="s">
        <v>1623</v>
      </c>
      <c r="AG72" s="79" t="s">
        <v>1623</v>
      </c>
      <c r="AH72" s="80" t="s">
        <v>1623</v>
      </c>
      <c r="AI72" s="81" t="s">
        <v>1623</v>
      </c>
      <c r="AJ72" s="81" t="s">
        <v>1623</v>
      </c>
      <c r="AK72" s="81" t="s">
        <v>1623</v>
      </c>
      <c r="AL72" s="81" t="s">
        <v>1623</v>
      </c>
      <c r="AM72" s="479" t="s">
        <v>1623</v>
      </c>
      <c r="AN72" s="479" t="s">
        <v>1623</v>
      </c>
      <c r="AO72" s="83">
        <v>-121.65900000000001</v>
      </c>
      <c r="AP72" s="83">
        <v>0.72520399999999996</v>
      </c>
      <c r="AQ72" s="83">
        <v>0.50986600000000004</v>
      </c>
      <c r="AR72" s="84">
        <v>2.5309699999999999E-5</v>
      </c>
      <c r="AS72" s="85">
        <v>-0.14852199999999999</v>
      </c>
      <c r="AT72" s="85">
        <v>-6.2697900000000004</v>
      </c>
      <c r="AU72" s="85">
        <v>-119.352</v>
      </c>
      <c r="AV72" s="85">
        <v>110.91800000000001</v>
      </c>
      <c r="AW72" s="104" t="s">
        <v>429</v>
      </c>
      <c r="AX72" s="86" t="s">
        <v>430</v>
      </c>
      <c r="AY72" s="87" t="s">
        <v>1623</v>
      </c>
      <c r="AZ72" s="87" t="s">
        <v>1623</v>
      </c>
      <c r="BA72" s="87" t="s">
        <v>1623</v>
      </c>
      <c r="BB72" s="88" t="s">
        <v>1623</v>
      </c>
      <c r="BC72" s="89" t="s">
        <v>1623</v>
      </c>
      <c r="BD72" s="89" t="s">
        <v>1623</v>
      </c>
      <c r="BE72" s="89" t="s">
        <v>1623</v>
      </c>
      <c r="BF72" s="89" t="s">
        <v>1623</v>
      </c>
      <c r="BG72" s="487" t="s">
        <v>1623</v>
      </c>
      <c r="BH72" s="105" t="s">
        <v>1623</v>
      </c>
      <c r="BI72" s="251"/>
      <c r="BJ72" s="252"/>
      <c r="BK72" s="252"/>
      <c r="BL72" s="259"/>
      <c r="BM72" s="230" t="str">
        <f>IF(CD72&lt;&gt;"",IF(ISNUMBER(CD72),(CD72-CB72)*IF(AE72&lt;0,1,-1),"nan"),"")</f>
        <v/>
      </c>
      <c r="BN72" s="230" t="str">
        <f>IF(CE72&lt;&gt;"",IF(ISNUMBER(CE72),CE72/CC72,"nan"),"")</f>
        <v/>
      </c>
      <c r="BO72" s="261"/>
      <c r="BP72" s="231" t="str">
        <f>IF(CL72&lt;&gt;"",IF(ISNUMBER(CL72),(CL72-CJ72)*IF(AO72&lt;0,1,-1),"nan"),"")</f>
        <v/>
      </c>
      <c r="BQ72" s="231" t="str">
        <f>IF(CM72&lt;&gt;"",IF(ISNUMBER(CM72),CM72/CK72,"nan"),"")</f>
        <v/>
      </c>
      <c r="BR72" s="263"/>
      <c r="BS72" s="232" t="str">
        <f>IF(CT72&lt;&gt;"",IF(ISNUMBER(CT72),(CT72-CR72)*IF(AY72&lt;0,1,-1),"nan"),"")</f>
        <v/>
      </c>
      <c r="BT72" s="232" t="str">
        <f>IF(CU72&lt;&gt;"",IF(ISNUMBER(CU72),CU72/CS72,"nan"),"")</f>
        <v/>
      </c>
      <c r="BU72" s="230"/>
      <c r="BV72" s="230"/>
      <c r="BW72" s="231"/>
      <c r="BX72" s="231"/>
      <c r="BY72" s="232"/>
      <c r="BZ72" s="235"/>
      <c r="CA72" s="257"/>
      <c r="CB72" s="233"/>
      <c r="CC72" s="230"/>
      <c r="CD72" s="230"/>
      <c r="CE72" s="230"/>
      <c r="CF72" s="230"/>
      <c r="CG72" s="230"/>
      <c r="CH72" s="230"/>
      <c r="CI72" s="230"/>
      <c r="CJ72" s="231"/>
      <c r="CK72" s="231"/>
      <c r="CL72" s="231"/>
      <c r="CM72" s="231"/>
      <c r="CN72" s="231"/>
      <c r="CO72" s="231"/>
      <c r="CP72" s="231"/>
      <c r="CQ72" s="231"/>
      <c r="CR72" s="232"/>
      <c r="CS72" s="232"/>
      <c r="CT72" s="232"/>
      <c r="CU72" s="232"/>
      <c r="CV72" s="232"/>
      <c r="CW72" s="232"/>
      <c r="CX72" s="232"/>
      <c r="CY72" s="234"/>
      <c r="DA72" s="106"/>
      <c r="DC72" s="106"/>
      <c r="DD72" s="106"/>
      <c r="DE72" s="106"/>
      <c r="DF72" s="92"/>
      <c r="DG72" s="107"/>
      <c r="DH72" s="107"/>
      <c r="DI72" s="107"/>
      <c r="DJ72" s="107"/>
      <c r="DK72" s="107"/>
      <c r="DL72" s="107"/>
      <c r="DM72" s="110"/>
      <c r="DN72" s="110"/>
      <c r="DO72" s="110"/>
      <c r="DP72" s="110"/>
      <c r="DQ72" s="110"/>
      <c r="DR72" s="110"/>
      <c r="DS72" s="110"/>
      <c r="DT72" s="110"/>
      <c r="DU72" s="497"/>
      <c r="DV72" s="497"/>
      <c r="DW72" s="497"/>
      <c r="DX72" s="497"/>
      <c r="DY72" s="497"/>
      <c r="DZ72" s="497"/>
      <c r="EA72" s="288"/>
      <c r="EB72" s="492"/>
      <c r="EC72" s="492"/>
      <c r="ED72" s="99"/>
      <c r="EE72" s="492"/>
      <c r="EF72" s="492"/>
      <c r="EG72" s="99"/>
      <c r="EH72" s="99"/>
      <c r="EI72" s="99"/>
      <c r="EJ72" s="99"/>
      <c r="EK72" s="99"/>
      <c r="EL72" s="99"/>
      <c r="EM72" s="99"/>
      <c r="EN72" s="99"/>
      <c r="EO72" s="99"/>
      <c r="EP72" s="99"/>
      <c r="EQ72" s="99"/>
      <c r="ER72" s="99"/>
      <c r="ES72" s="99"/>
      <c r="ET72" s="99"/>
      <c r="EU72" s="99"/>
      <c r="EV72" s="99"/>
      <c r="EW72" s="99"/>
      <c r="EX72" s="119"/>
      <c r="EY72" s="121"/>
      <c r="EZ72" s="568"/>
      <c r="FA72" s="83"/>
      <c r="FC72" s="116"/>
      <c r="FD72" s="116"/>
    </row>
    <row r="73" spans="1:160" ht="13.7" customHeight="1" x14ac:dyDescent="0.2">
      <c r="A73" s="100">
        <v>20130809</v>
      </c>
      <c r="B73" s="100">
        <v>2</v>
      </c>
      <c r="C73" s="74">
        <v>16</v>
      </c>
      <c r="D73" s="74">
        <v>2</v>
      </c>
      <c r="E73" s="74">
        <v>14</v>
      </c>
      <c r="F73" s="74">
        <v>17</v>
      </c>
      <c r="G73" s="75">
        <v>2</v>
      </c>
      <c r="H73" s="435">
        <v>0.5</v>
      </c>
      <c r="I73" s="73">
        <v>11484</v>
      </c>
      <c r="J73" s="101" t="s">
        <v>21</v>
      </c>
      <c r="K73" s="102" t="str">
        <f>IF(B73=2,"Z:\Data\MOOG\HeTao\raw\",IF(B73=5,"Z:\Data\MOOG\Polo\raw\",""))</f>
        <v>Z:\Data\MOOG\HeTao\raw\</v>
      </c>
      <c r="L73" s="103" t="s">
        <v>427</v>
      </c>
      <c r="M73" s="569" t="str">
        <f>IF(NOT(ISERROR(FIND("Training_dt",W73))),"'Plot Psychometric_HH_dt_yuchen'",IF(NOT(ISERROR(FIND("Training",W73))),"'Plot Psychometric_HH'",IF(NOT(ISERROR(FIND("1DAT",W73))),"'Plot Tuning Azimuth_HH'",IF(NOT(ISERROR(FIND("HD_dt",W73))),"'Plot HeadingDiscimination_PSTH_HH_dt_yuchen'",IF(NOT(ISERROR(FIND("HD",W73))),"'Plot HeadingDiscimination_PSTH_HH'",IF(NOT(ISERROR(FIND("MemSac",W73))),"'Memory Saccade Analysis_HH'",IF(NOT(ISERROR(FIND("DelSac",W73))),"'Memory Saccade Analysis_HH'",IF(NOT(ISERROR(FIND("u-stim",W73))),"'Plot Microstim_HH'",""))))))))</f>
        <v>'Plot Tuning Azimuth_HH'</v>
      </c>
      <c r="N73" s="573">
        <v>1</v>
      </c>
      <c r="O73" s="584">
        <v>-1</v>
      </c>
      <c r="P73" s="590">
        <v>4</v>
      </c>
      <c r="Q73" s="590">
        <f>IF(B73=2,60,310)</f>
        <v>60</v>
      </c>
      <c r="R73" s="590">
        <v>5</v>
      </c>
      <c r="S73" s="590">
        <f>IF(B73=2,60,-190)</f>
        <v>60</v>
      </c>
      <c r="T73" s="590">
        <v>1</v>
      </c>
      <c r="U73" s="590">
        <f>IF(Z73&lt;&gt;"",IF(NOT(ISERROR(FIND("SU",Z73))),VALUE(RIGHT(Z73,1))+4,IF(NOT(ISERROR(FIND("MU20",Z73))),20,IF(NOT(ISERROR(FIND("MU21",Z73))),21,IF(NOT(ISERROR(FIND("MU2",Z73))),2,1)))),"")</f>
        <v>1</v>
      </c>
      <c r="V73" s="583"/>
      <c r="W73" s="170" t="s">
        <v>6</v>
      </c>
      <c r="X73" s="192"/>
      <c r="Y73" s="219">
        <f>IF(NOT(ISERROR(FIND("MU=SU",X73))),1,IF(Z73&lt;&gt;"",IF(NOT(ISERROR(FIND("SU",Z73))),1,0),""))</f>
        <v>0</v>
      </c>
      <c r="Z73" s="217" t="s">
        <v>424</v>
      </c>
      <c r="AA73" s="218"/>
      <c r="AB73" s="77"/>
      <c r="AC73" s="78"/>
      <c r="AD73" s="199"/>
      <c r="AE73" s="91" t="s">
        <v>1623</v>
      </c>
      <c r="AF73" s="79" t="s">
        <v>1623</v>
      </c>
      <c r="AG73" s="79" t="s">
        <v>1623</v>
      </c>
      <c r="AH73" s="80" t="s">
        <v>1623</v>
      </c>
      <c r="AI73" s="81" t="s">
        <v>1623</v>
      </c>
      <c r="AJ73" s="81" t="s">
        <v>1623</v>
      </c>
      <c r="AK73" s="81" t="s">
        <v>1623</v>
      </c>
      <c r="AL73" s="81" t="s">
        <v>1623</v>
      </c>
      <c r="AM73" s="479" t="s">
        <v>1623</v>
      </c>
      <c r="AN73" s="479" t="s">
        <v>1623</v>
      </c>
      <c r="AO73" s="83">
        <v>-115.82</v>
      </c>
      <c r="AP73" s="83">
        <v>0.74251699999999998</v>
      </c>
      <c r="AQ73" s="83">
        <v>0.42113299999999998</v>
      </c>
      <c r="AR73" s="84">
        <v>4.59736E-6</v>
      </c>
      <c r="AS73" s="85">
        <v>0.567998</v>
      </c>
      <c r="AT73" s="85">
        <v>-10.201599999999999</v>
      </c>
      <c r="AU73" s="85">
        <v>-120.94199999999999</v>
      </c>
      <c r="AV73" s="85">
        <v>120.92</v>
      </c>
      <c r="AW73" s="104" t="s">
        <v>431</v>
      </c>
      <c r="AX73" s="86" t="s">
        <v>432</v>
      </c>
      <c r="AY73" s="87" t="s">
        <v>1623</v>
      </c>
      <c r="AZ73" s="87" t="s">
        <v>1623</v>
      </c>
      <c r="BA73" s="87" t="s">
        <v>1623</v>
      </c>
      <c r="BB73" s="88" t="s">
        <v>1623</v>
      </c>
      <c r="BC73" s="89" t="s">
        <v>1623</v>
      </c>
      <c r="BD73" s="89" t="s">
        <v>1623</v>
      </c>
      <c r="BE73" s="89" t="s">
        <v>1623</v>
      </c>
      <c r="BF73" s="89" t="s">
        <v>1623</v>
      </c>
      <c r="BG73" s="487" t="s">
        <v>1623</v>
      </c>
      <c r="BH73" s="105" t="s">
        <v>1623</v>
      </c>
      <c r="BI73" s="251"/>
      <c r="BJ73" s="252"/>
      <c r="BK73" s="252"/>
      <c r="BL73" s="259"/>
      <c r="BM73" s="230" t="str">
        <f>IF(CD73&lt;&gt;"",IF(ISNUMBER(CD73),(CD73-CB73)*IF(AE73&lt;0,1,-1),"nan"),"")</f>
        <v/>
      </c>
      <c r="BN73" s="230" t="str">
        <f>IF(CE73&lt;&gt;"",IF(ISNUMBER(CE73),CE73/CC73,"nan"),"")</f>
        <v/>
      </c>
      <c r="BO73" s="261"/>
      <c r="BP73" s="231" t="str">
        <f>IF(CL73&lt;&gt;"",IF(ISNUMBER(CL73),(CL73-CJ73)*IF(AO73&lt;0,1,-1),"nan"),"")</f>
        <v/>
      </c>
      <c r="BQ73" s="231" t="str">
        <f>IF(CM73&lt;&gt;"",IF(ISNUMBER(CM73),CM73/CK73,"nan"),"")</f>
        <v/>
      </c>
      <c r="BR73" s="263"/>
      <c r="BS73" s="232" t="str">
        <f>IF(CT73&lt;&gt;"",IF(ISNUMBER(CT73),(CT73-CR73)*IF(AY73&lt;0,1,-1),"nan"),"")</f>
        <v/>
      </c>
      <c r="BT73" s="232" t="str">
        <f>IF(CU73&lt;&gt;"",IF(ISNUMBER(CU73),CU73/CS73,"nan"),"")</f>
        <v/>
      </c>
      <c r="BU73" s="230"/>
      <c r="BV73" s="230"/>
      <c r="BW73" s="231"/>
      <c r="BX73" s="231"/>
      <c r="BY73" s="232"/>
      <c r="BZ73" s="235"/>
      <c r="CA73" s="257"/>
      <c r="CB73" s="233"/>
      <c r="CC73" s="230"/>
      <c r="CD73" s="230"/>
      <c r="CE73" s="230"/>
      <c r="CF73" s="230"/>
      <c r="CG73" s="230"/>
      <c r="CH73" s="230"/>
      <c r="CI73" s="230"/>
      <c r="CJ73" s="231"/>
      <c r="CK73" s="231"/>
      <c r="CL73" s="231"/>
      <c r="CM73" s="231"/>
      <c r="CN73" s="231"/>
      <c r="CO73" s="231"/>
      <c r="CP73" s="231"/>
      <c r="CQ73" s="231"/>
      <c r="CR73" s="232"/>
      <c r="CS73" s="232"/>
      <c r="CT73" s="232"/>
      <c r="CU73" s="232"/>
      <c r="CV73" s="232"/>
      <c r="CW73" s="232"/>
      <c r="CX73" s="232"/>
      <c r="CY73" s="234"/>
      <c r="DA73" s="106"/>
      <c r="DC73" s="106"/>
      <c r="DD73" s="106"/>
      <c r="DE73" s="106"/>
      <c r="DF73" s="92"/>
      <c r="DG73" s="107"/>
      <c r="DH73" s="107"/>
      <c r="DI73" s="107"/>
      <c r="DJ73" s="107"/>
      <c r="DK73" s="107"/>
      <c r="DL73" s="107"/>
      <c r="DM73" s="110"/>
      <c r="DN73" s="110"/>
      <c r="DO73" s="110"/>
      <c r="DP73" s="110"/>
      <c r="DQ73" s="110"/>
      <c r="DR73" s="110"/>
      <c r="DS73" s="110"/>
      <c r="DT73" s="110"/>
      <c r="DU73" s="497"/>
      <c r="DV73" s="497"/>
      <c r="DW73" s="497"/>
      <c r="DX73" s="497"/>
      <c r="DY73" s="497"/>
      <c r="DZ73" s="497"/>
      <c r="EA73" s="288"/>
      <c r="EB73" s="99"/>
      <c r="EC73" s="99"/>
      <c r="ED73" s="99"/>
      <c r="EE73" s="99"/>
      <c r="EF73" s="99"/>
      <c r="EG73" s="99"/>
      <c r="EH73" s="99"/>
      <c r="EI73" s="99"/>
      <c r="EJ73" s="99"/>
      <c r="EK73" s="99"/>
      <c r="EL73" s="99"/>
      <c r="EM73" s="99"/>
      <c r="EN73" s="99"/>
      <c r="EO73" s="99"/>
      <c r="EP73" s="99"/>
      <c r="EQ73" s="99"/>
      <c r="ER73" s="99"/>
      <c r="ES73" s="99"/>
      <c r="ET73" s="99"/>
      <c r="EU73" s="99"/>
      <c r="EV73" s="99"/>
      <c r="EW73" s="99"/>
      <c r="EX73" s="119"/>
      <c r="EY73" s="121"/>
      <c r="EZ73" s="568"/>
      <c r="FA73" s="83"/>
      <c r="FC73" s="116"/>
      <c r="FD73" s="116"/>
    </row>
    <row r="74" spans="1:160" ht="15" customHeight="1" x14ac:dyDescent="0.2">
      <c r="A74" s="100">
        <v>20130809</v>
      </c>
      <c r="B74" s="100">
        <v>2</v>
      </c>
      <c r="C74" s="74">
        <v>16</v>
      </c>
      <c r="D74" s="74">
        <v>2</v>
      </c>
      <c r="E74" s="74">
        <v>14</v>
      </c>
      <c r="F74" s="74">
        <v>17</v>
      </c>
      <c r="G74" s="75">
        <v>2</v>
      </c>
      <c r="H74" s="435">
        <v>0.5</v>
      </c>
      <c r="I74" s="73">
        <v>11571</v>
      </c>
      <c r="J74" s="101" t="s">
        <v>21</v>
      </c>
      <c r="K74" s="102" t="str">
        <f>IF(B74=2,"Z:\Data\MOOG\HeTao\raw\",IF(B74=5,"Z:\Data\MOOG\Polo\raw\",""))</f>
        <v>Z:\Data\MOOG\HeTao\raw\</v>
      </c>
      <c r="L74" s="103" t="s">
        <v>433</v>
      </c>
      <c r="M74" s="569" t="str">
        <f>IF(NOT(ISERROR(FIND("Training_dt",W74))),"'Plot Psychometric_HH_dt_yuchen'",IF(NOT(ISERROR(FIND("Training",W74))),"'Plot Psychometric_HH'",IF(NOT(ISERROR(FIND("1DAT",W74))),"'Plot Tuning Azimuth_HH'",IF(NOT(ISERROR(FIND("HD_dt",W74))),"'Plot HeadingDiscimination_PSTH_HH_dt_yuchen'",IF(NOT(ISERROR(FIND("HD",W74))),"'Plot HeadingDiscimination_PSTH_HH'",IF(NOT(ISERROR(FIND("MemSac",W74))),"'Memory Saccade Analysis_HH'",IF(NOT(ISERROR(FIND("DelSac",W74))),"'Memory Saccade Analysis_HH'",IF(NOT(ISERROR(FIND("u-stim",W74))),"'Plot Microstim_HH'",""))))))))</f>
        <v>'Plot Microstim_HH'</v>
      </c>
      <c r="N74" s="573">
        <v>1</v>
      </c>
      <c r="O74" s="584">
        <v>-1</v>
      </c>
      <c r="P74" s="590">
        <v>4</v>
      </c>
      <c r="Q74" s="590">
        <f>IF(B74=2,60,310)</f>
        <v>60</v>
      </c>
      <c r="R74" s="590">
        <v>5</v>
      </c>
      <c r="S74" s="590">
        <f>IF(B74=2,60,-190)</f>
        <v>60</v>
      </c>
      <c r="T74" s="590">
        <v>1</v>
      </c>
      <c r="U74" s="590">
        <f>IF(Z74&lt;&gt;"",IF(NOT(ISERROR(FIND("SU",Z74))),VALUE(RIGHT(Z74,1))+4,IF(NOT(ISERROR(FIND("MU20",Z74))),20,IF(NOT(ISERROR(FIND("MU21",Z74))),21,IF(NOT(ISERROR(FIND("MU2",Z74))),2,1)))),"")</f>
        <v>1</v>
      </c>
      <c r="V74" s="583"/>
      <c r="W74" s="170" t="s">
        <v>428</v>
      </c>
      <c r="X74" s="192" t="s">
        <v>436</v>
      </c>
      <c r="Y74" s="219">
        <f>IF(NOT(ISERROR(FIND("MU=SU",X74))),1,IF(Z74&lt;&gt;"",IF(NOT(ISERROR(FIND("SU",Z74))),1,0),""))</f>
        <v>0</v>
      </c>
      <c r="Z74" s="217" t="s">
        <v>1981</v>
      </c>
      <c r="AA74" s="218"/>
      <c r="AB74" s="77"/>
      <c r="AC74" s="78"/>
      <c r="AD74" s="198" t="s">
        <v>421</v>
      </c>
      <c r="AE74" s="91" t="s">
        <v>1623</v>
      </c>
      <c r="AF74" s="79" t="s">
        <v>1623</v>
      </c>
      <c r="AG74" s="79" t="s">
        <v>1623</v>
      </c>
      <c r="AH74" s="80" t="s">
        <v>1623</v>
      </c>
      <c r="AI74" s="81" t="s">
        <v>1623</v>
      </c>
      <c r="AJ74" s="81" t="s">
        <v>1623</v>
      </c>
      <c r="AK74" s="81" t="s">
        <v>1623</v>
      </c>
      <c r="AL74" s="81" t="s">
        <v>1623</v>
      </c>
      <c r="AM74" s="479" t="s">
        <v>1623</v>
      </c>
      <c r="AN74" s="479" t="s">
        <v>1623</v>
      </c>
      <c r="AO74" s="83">
        <v>-109.181</v>
      </c>
      <c r="AP74" s="83">
        <v>0.727989</v>
      </c>
      <c r="AQ74" s="83">
        <v>0.57985600000000004</v>
      </c>
      <c r="AR74" s="84">
        <v>1.3164599999999999E-13</v>
      </c>
      <c r="AS74" s="85">
        <v>0.110165</v>
      </c>
      <c r="AT74" s="85">
        <v>-3.63571</v>
      </c>
      <c r="AU74" s="85">
        <v>-118.053</v>
      </c>
      <c r="AV74" s="85">
        <v>114.39400000000001</v>
      </c>
      <c r="AW74" s="104" t="s">
        <v>422</v>
      </c>
      <c r="AX74" s="86" t="s">
        <v>423</v>
      </c>
      <c r="AY74" s="87" t="s">
        <v>1623</v>
      </c>
      <c r="AZ74" s="87" t="s">
        <v>1623</v>
      </c>
      <c r="BA74" s="87" t="s">
        <v>1623</v>
      </c>
      <c r="BB74" s="88" t="s">
        <v>1623</v>
      </c>
      <c r="BC74" s="89" t="s">
        <v>1623</v>
      </c>
      <c r="BD74" s="89" t="s">
        <v>1623</v>
      </c>
      <c r="BE74" s="89" t="s">
        <v>1623</v>
      </c>
      <c r="BF74" s="89" t="s">
        <v>1623</v>
      </c>
      <c r="BG74" s="487" t="s">
        <v>1623</v>
      </c>
      <c r="BH74" s="105" t="s">
        <v>1623</v>
      </c>
      <c r="BI74" s="251">
        <v>20</v>
      </c>
      <c r="BJ74" s="252">
        <v>4.5</v>
      </c>
      <c r="BK74" s="252">
        <v>0</v>
      </c>
      <c r="BL74" s="259" t="s">
        <v>1623</v>
      </c>
      <c r="BM74" s="230" t="str">
        <f>IF(CD74&lt;&gt;"",IF(ISNUMBER(CD74),(CD74-CB74)*IF(AE74&lt;0,1,-1),"nan"),"")</f>
        <v>nan</v>
      </c>
      <c r="BN74" s="230" t="str">
        <f>IF(CE74&lt;&gt;"",IF(ISNUMBER(CE74),CE74/CC74,"nan"),"")</f>
        <v>nan</v>
      </c>
      <c r="BO74" s="261">
        <v>1</v>
      </c>
      <c r="BP74" s="231">
        <f>IF(CL74&lt;&gt;"",IF(ISNUMBER(CL74),(CL74-CJ74)*IF(AO74&lt;0,1,-1),"nan"),"")</f>
        <v>2.9380000000000002</v>
      </c>
      <c r="BQ74" s="231">
        <f>IF(CM74&lt;&gt;"",IF(ISNUMBER(CM74),CM74/CK74,"nan"),"")</f>
        <v>1.4192577733199598</v>
      </c>
      <c r="BR74" s="263" t="s">
        <v>1623</v>
      </c>
      <c r="BS74" s="232" t="str">
        <f>IF(CT74&lt;&gt;"",IF(ISNUMBER(CT74),(CT74-CR74)*IF(AY74&lt;0,1,-1),"nan"),"")</f>
        <v>nan</v>
      </c>
      <c r="BT74" s="232" t="str">
        <f>IF(CU74&lt;&gt;"",IF(ISNUMBER(CU74),CU74/CS74,"nan"),"")</f>
        <v>nan</v>
      </c>
      <c r="BU74" s="230" t="s">
        <v>1623</v>
      </c>
      <c r="BV74" s="230" t="s">
        <v>1623</v>
      </c>
      <c r="BW74" s="236" t="s">
        <v>431</v>
      </c>
      <c r="BX74" s="236" t="s">
        <v>429</v>
      </c>
      <c r="BY74" s="232" t="s">
        <v>1623</v>
      </c>
      <c r="BZ74" s="235" t="s">
        <v>1623</v>
      </c>
      <c r="CA74" s="257">
        <v>10</v>
      </c>
      <c r="CB74" s="233" t="s">
        <v>1623</v>
      </c>
      <c r="CC74" s="230" t="s">
        <v>1623</v>
      </c>
      <c r="CD74" s="230" t="s">
        <v>1623</v>
      </c>
      <c r="CE74" s="230" t="s">
        <v>1623</v>
      </c>
      <c r="CF74" s="230" t="s">
        <v>1623</v>
      </c>
      <c r="CG74" s="230" t="s">
        <v>1623</v>
      </c>
      <c r="CH74" s="230" t="s">
        <v>1623</v>
      </c>
      <c r="CI74" s="230" t="s">
        <v>1623</v>
      </c>
      <c r="CJ74" s="231">
        <v>0.183</v>
      </c>
      <c r="CK74" s="231">
        <v>2.9910000000000001</v>
      </c>
      <c r="CL74" s="231">
        <v>3.121</v>
      </c>
      <c r="CM74" s="231">
        <v>4.2450000000000001</v>
      </c>
      <c r="CN74" s="231">
        <v>2E-3</v>
      </c>
      <c r="CO74" s="231">
        <v>0.25700000000000001</v>
      </c>
      <c r="CP74" s="231"/>
      <c r="CQ74" s="231"/>
      <c r="CR74" s="232" t="s">
        <v>1623</v>
      </c>
      <c r="CS74" s="232" t="s">
        <v>1623</v>
      </c>
      <c r="CT74" s="232" t="s">
        <v>1623</v>
      </c>
      <c r="CU74" s="232" t="s">
        <v>1623</v>
      </c>
      <c r="CV74" s="232" t="s">
        <v>1623</v>
      </c>
      <c r="CW74" s="232" t="s">
        <v>1623</v>
      </c>
      <c r="CX74" s="232"/>
      <c r="CY74" s="234"/>
      <c r="DA74" s="106"/>
      <c r="DC74" s="106"/>
      <c r="DD74" s="106"/>
      <c r="DE74" s="498"/>
      <c r="DF74" s="490"/>
      <c r="DG74" s="107"/>
      <c r="DH74" s="107"/>
      <c r="DI74" s="107"/>
      <c r="DJ74" s="107"/>
      <c r="DK74" s="107"/>
      <c r="DL74" s="107"/>
      <c r="DM74" s="110"/>
      <c r="DN74" s="110"/>
      <c r="DO74" s="110"/>
      <c r="DP74" s="110"/>
      <c r="DQ74" s="110"/>
      <c r="DR74" s="110"/>
      <c r="DS74" s="110"/>
      <c r="DT74" s="110"/>
      <c r="DU74" s="497"/>
      <c r="DV74" s="497"/>
      <c r="DW74" s="497"/>
      <c r="DX74" s="497"/>
      <c r="DY74" s="497"/>
      <c r="DZ74" s="497"/>
      <c r="EA74" s="288"/>
      <c r="EB74" s="99"/>
      <c r="EC74" s="99"/>
      <c r="ED74" s="99"/>
      <c r="EE74" s="99"/>
      <c r="EF74" s="99"/>
      <c r="EG74" s="99"/>
      <c r="EH74" s="99"/>
      <c r="EI74" s="99"/>
      <c r="EJ74" s="99"/>
      <c r="EK74" s="99"/>
      <c r="EL74" s="99"/>
      <c r="EM74" s="99"/>
      <c r="EN74" s="99"/>
      <c r="EO74" s="99"/>
      <c r="EP74" s="99"/>
      <c r="EQ74" s="99"/>
      <c r="ER74" s="99"/>
      <c r="ES74" s="99"/>
      <c r="ET74" s="99"/>
      <c r="EU74" s="99"/>
      <c r="EV74" s="99"/>
      <c r="EW74" s="99"/>
      <c r="EX74" s="119"/>
      <c r="EY74" s="121"/>
      <c r="EZ74" s="296"/>
      <c r="FA74" s="83"/>
      <c r="FC74" s="505"/>
      <c r="FD74" s="505"/>
    </row>
    <row r="75" spans="1:160" ht="15" customHeight="1" x14ac:dyDescent="0.2">
      <c r="A75" s="100">
        <v>20130809</v>
      </c>
      <c r="B75" s="100">
        <v>2</v>
      </c>
      <c r="C75" s="74">
        <v>16</v>
      </c>
      <c r="D75" s="74">
        <v>2</v>
      </c>
      <c r="E75" s="74">
        <v>14</v>
      </c>
      <c r="F75" s="74">
        <v>17</v>
      </c>
      <c r="G75" s="75">
        <v>2</v>
      </c>
      <c r="H75" s="435">
        <v>0.5</v>
      </c>
      <c r="I75" s="73">
        <v>11571</v>
      </c>
      <c r="J75" s="101" t="s">
        <v>21</v>
      </c>
      <c r="K75" s="102" t="str">
        <f>IF(B75=2,"Z:\Data\MOOG\HeTao\raw\",IF(B75=5,"Z:\Data\MOOG\Polo\raw\",""))</f>
        <v>Z:\Data\MOOG\HeTao\raw\</v>
      </c>
      <c r="L75" s="103" t="s">
        <v>434</v>
      </c>
      <c r="M75" s="569" t="str">
        <f>IF(NOT(ISERROR(FIND("Training_dt",W75))),"'Plot Psychometric_HH_dt_yuchen'",IF(NOT(ISERROR(FIND("Training",W75))),"'Plot Psychometric_HH'",IF(NOT(ISERROR(FIND("1DAT",W75))),"'Plot Tuning Azimuth_HH'",IF(NOT(ISERROR(FIND("HD_dt",W75))),"'Plot HeadingDiscimination_PSTH_HH_dt_yuchen'",IF(NOT(ISERROR(FIND("HD",W75))),"'Plot HeadingDiscimination_PSTH_HH'",IF(NOT(ISERROR(FIND("MemSac",W75))),"'Memory Saccade Analysis_HH'",IF(NOT(ISERROR(FIND("DelSac",W75))),"'Memory Saccade Analysis_HH'",IF(NOT(ISERROR(FIND("u-stim",W75))),"'Plot Microstim_HH'",""))))))))</f>
        <v>'Plot Microstim_HH'</v>
      </c>
      <c r="N75" s="573">
        <v>1</v>
      </c>
      <c r="O75" s="584">
        <v>-1</v>
      </c>
      <c r="P75" s="590">
        <v>4</v>
      </c>
      <c r="Q75" s="590">
        <f>IF(B75=2,60,310)</f>
        <v>60</v>
      </c>
      <c r="R75" s="590">
        <v>5</v>
      </c>
      <c r="S75" s="590">
        <f>IF(B75=2,60,-190)</f>
        <v>60</v>
      </c>
      <c r="T75" s="590">
        <v>1</v>
      </c>
      <c r="U75" s="590">
        <f>IF(Z75&lt;&gt;"",IF(NOT(ISERROR(FIND("SU",Z75))),VALUE(RIGHT(Z75,1))+4,IF(NOT(ISERROR(FIND("MU20",Z75))),20,IF(NOT(ISERROR(FIND("MU21",Z75))),21,IF(NOT(ISERROR(FIND("MU2",Z75))),2,1)))),"")</f>
        <v>1</v>
      </c>
      <c r="V75" s="583"/>
      <c r="W75" s="170" t="s">
        <v>428</v>
      </c>
      <c r="X75" s="192" t="s">
        <v>438</v>
      </c>
      <c r="Y75" s="219">
        <f>IF(NOT(ISERROR(FIND("MU=SU",X75))),1,IF(Z75&lt;&gt;"",IF(NOT(ISERROR(FIND("SU",Z75))),1,0),""))</f>
        <v>0</v>
      </c>
      <c r="Z75" s="217" t="s">
        <v>1981</v>
      </c>
      <c r="AA75" s="218"/>
      <c r="AB75" s="77"/>
      <c r="AC75" s="78"/>
      <c r="AD75" s="198" t="s">
        <v>421</v>
      </c>
      <c r="AE75" s="91" t="s">
        <v>1623</v>
      </c>
      <c r="AF75" s="79" t="s">
        <v>1623</v>
      </c>
      <c r="AG75" s="79" t="s">
        <v>1623</v>
      </c>
      <c r="AH75" s="80" t="s">
        <v>1623</v>
      </c>
      <c r="AI75" s="81" t="s">
        <v>1623</v>
      </c>
      <c r="AJ75" s="81" t="s">
        <v>1623</v>
      </c>
      <c r="AK75" s="81" t="s">
        <v>1623</v>
      </c>
      <c r="AL75" s="81" t="s">
        <v>1623</v>
      </c>
      <c r="AM75" s="479" t="s">
        <v>1623</v>
      </c>
      <c r="AN75" s="479" t="s">
        <v>1623</v>
      </c>
      <c r="AO75" s="83">
        <v>-109.181</v>
      </c>
      <c r="AP75" s="83">
        <v>0.727989</v>
      </c>
      <c r="AQ75" s="83">
        <v>0.57985600000000004</v>
      </c>
      <c r="AR75" s="84">
        <v>1.3164599999999999E-13</v>
      </c>
      <c r="AS75" s="85">
        <v>0.110165</v>
      </c>
      <c r="AT75" s="85">
        <v>-3.63571</v>
      </c>
      <c r="AU75" s="85">
        <v>-118.053</v>
      </c>
      <c r="AV75" s="85">
        <v>114.39400000000001</v>
      </c>
      <c r="AW75" s="104" t="s">
        <v>422</v>
      </c>
      <c r="AX75" s="86" t="s">
        <v>423</v>
      </c>
      <c r="AY75" s="87" t="s">
        <v>1623</v>
      </c>
      <c r="AZ75" s="87" t="s">
        <v>1623</v>
      </c>
      <c r="BA75" s="87" t="s">
        <v>1623</v>
      </c>
      <c r="BB75" s="88" t="s">
        <v>1623</v>
      </c>
      <c r="BC75" s="89" t="s">
        <v>1623</v>
      </c>
      <c r="BD75" s="89" t="s">
        <v>1623</v>
      </c>
      <c r="BE75" s="89" t="s">
        <v>1623</v>
      </c>
      <c r="BF75" s="89" t="s">
        <v>1623</v>
      </c>
      <c r="BG75" s="487" t="s">
        <v>1623</v>
      </c>
      <c r="BH75" s="105" t="s">
        <v>1623</v>
      </c>
      <c r="BI75" s="251">
        <v>200</v>
      </c>
      <c r="BJ75" s="252">
        <v>4.5</v>
      </c>
      <c r="BK75" s="252">
        <v>0</v>
      </c>
      <c r="BL75" s="259" t="s">
        <v>1623</v>
      </c>
      <c r="BM75" s="230" t="str">
        <f>IF(CD75&lt;&gt;"",IF(ISNUMBER(CD75),(CD75-CB75)*IF(AE75&lt;0,1,-1),"nan"),"")</f>
        <v>nan</v>
      </c>
      <c r="BN75" s="230" t="str">
        <f>IF(CE75&lt;&gt;"",IF(ISNUMBER(CE75),CE75/CC75,"nan"),"")</f>
        <v>nan</v>
      </c>
      <c r="BO75" s="261">
        <v>1</v>
      </c>
      <c r="BP75" s="231">
        <f>IF(CL75&lt;&gt;"",IF(ISNUMBER(CL75),(CL75-CJ75)*IF(AO75&lt;0,1,-1),"nan"),"")</f>
        <v>14.324999999999999</v>
      </c>
      <c r="BQ75" s="231">
        <f>IF(CM75&lt;&gt;"",IF(ISNUMBER(CM75),CM75/CK75,"nan"),"")</f>
        <v>4.1788268955650931</v>
      </c>
      <c r="BR75" s="263" t="s">
        <v>1623</v>
      </c>
      <c r="BS75" s="232" t="str">
        <f>IF(CT75&lt;&gt;"",IF(ISNUMBER(CT75),(CT75-CR75)*IF(AY75&lt;0,1,-1),"nan"),"")</f>
        <v>nan</v>
      </c>
      <c r="BT75" s="232" t="str">
        <f>IF(CU75&lt;&gt;"",IF(ISNUMBER(CU75),CU75/CS75,"nan"),"")</f>
        <v>nan</v>
      </c>
      <c r="BU75" s="230" t="s">
        <v>1623</v>
      </c>
      <c r="BV75" s="230" t="s">
        <v>1623</v>
      </c>
      <c r="BW75" s="236" t="s">
        <v>1628</v>
      </c>
      <c r="BX75" s="236" t="s">
        <v>1630</v>
      </c>
      <c r="BY75" s="232" t="s">
        <v>1623</v>
      </c>
      <c r="BZ75" s="235" t="s">
        <v>1623</v>
      </c>
      <c r="CA75" s="257">
        <v>5</v>
      </c>
      <c r="CB75" s="233" t="s">
        <v>1623</v>
      </c>
      <c r="CC75" s="230" t="s">
        <v>1623</v>
      </c>
      <c r="CD75" s="230" t="s">
        <v>1623</v>
      </c>
      <c r="CE75" s="230" t="s">
        <v>1623</v>
      </c>
      <c r="CF75" s="230" t="s">
        <v>1623</v>
      </c>
      <c r="CG75" s="230" t="s">
        <v>1623</v>
      </c>
      <c r="CH75" s="230" t="s">
        <v>1623</v>
      </c>
      <c r="CI75" s="230" t="s">
        <v>1623</v>
      </c>
      <c r="CJ75" s="231">
        <v>0.91200000000000003</v>
      </c>
      <c r="CK75" s="231">
        <v>2.7959999999999998</v>
      </c>
      <c r="CL75" s="231">
        <v>15.237</v>
      </c>
      <c r="CM75" s="231">
        <v>11.683999999999999</v>
      </c>
      <c r="CN75" s="231">
        <v>3.0000000000000001E-3</v>
      </c>
      <c r="CO75" s="231">
        <v>1.4999999999999999E-2</v>
      </c>
      <c r="CP75" s="231"/>
      <c r="CQ75" s="231"/>
      <c r="CR75" s="232" t="s">
        <v>1623</v>
      </c>
      <c r="CS75" s="232" t="s">
        <v>1623</v>
      </c>
      <c r="CT75" s="232" t="s">
        <v>1623</v>
      </c>
      <c r="CU75" s="232" t="s">
        <v>1623</v>
      </c>
      <c r="CV75" s="232" t="s">
        <v>1623</v>
      </c>
      <c r="CW75" s="232" t="s">
        <v>1623</v>
      </c>
      <c r="CX75" s="232"/>
      <c r="CY75" s="234"/>
      <c r="DA75" s="106"/>
      <c r="DC75" s="106"/>
      <c r="DD75" s="106"/>
      <c r="DE75" s="498"/>
      <c r="DF75" s="490"/>
      <c r="DG75" s="107"/>
      <c r="DH75" s="107"/>
      <c r="DI75" s="107"/>
      <c r="DJ75" s="107"/>
      <c r="DK75" s="107"/>
      <c r="DL75" s="107"/>
      <c r="DM75" s="110"/>
      <c r="DN75" s="110"/>
      <c r="DO75" s="110"/>
      <c r="DP75" s="110"/>
      <c r="DQ75" s="110"/>
      <c r="DR75" s="110"/>
      <c r="DS75" s="110"/>
      <c r="DT75" s="110"/>
      <c r="DU75" s="497"/>
      <c r="DV75" s="497"/>
      <c r="DW75" s="497"/>
      <c r="DX75" s="497"/>
      <c r="DY75" s="497"/>
      <c r="DZ75" s="497"/>
      <c r="EA75" s="288"/>
      <c r="EB75" s="492"/>
      <c r="EC75" s="99"/>
      <c r="ED75" s="99"/>
      <c r="EE75" s="99"/>
      <c r="EF75" s="99"/>
      <c r="EG75" s="99"/>
      <c r="EH75" s="99"/>
      <c r="EI75" s="99"/>
      <c r="EJ75" s="99"/>
      <c r="EK75" s="99"/>
      <c r="EL75" s="99"/>
      <c r="EM75" s="99"/>
      <c r="EN75" s="99"/>
      <c r="EO75" s="99"/>
      <c r="EP75" s="99"/>
      <c r="EQ75" s="99"/>
      <c r="ER75" s="99"/>
      <c r="ES75" s="99"/>
      <c r="ET75" s="99"/>
      <c r="EU75" s="99"/>
      <c r="EV75" s="99"/>
      <c r="EW75" s="99"/>
      <c r="EX75" s="119"/>
      <c r="EY75" s="121"/>
      <c r="EZ75" s="296"/>
      <c r="FA75" s="83"/>
      <c r="FC75" s="505"/>
      <c r="FD75" s="505"/>
    </row>
    <row r="76" spans="1:160" ht="15" customHeight="1" x14ac:dyDescent="0.2">
      <c r="A76" s="100">
        <v>20130809</v>
      </c>
      <c r="B76" s="100">
        <v>2</v>
      </c>
      <c r="C76" s="74">
        <v>16</v>
      </c>
      <c r="D76" s="74">
        <v>2</v>
      </c>
      <c r="E76" s="74">
        <v>14</v>
      </c>
      <c r="F76" s="74">
        <v>17</v>
      </c>
      <c r="G76" s="75">
        <v>2</v>
      </c>
      <c r="H76" s="435">
        <v>0.5</v>
      </c>
      <c r="I76" s="73">
        <v>11571</v>
      </c>
      <c r="J76" s="101" t="s">
        <v>21</v>
      </c>
      <c r="K76" s="102" t="str">
        <f>IF(B76=2,"Z:\Data\MOOG\HeTao\raw\",IF(B76=5,"Z:\Data\MOOG\Polo\raw\",""))</f>
        <v>Z:\Data\MOOG\HeTao\raw\</v>
      </c>
      <c r="L76" s="103" t="s">
        <v>435</v>
      </c>
      <c r="M76" s="569" t="str">
        <f>IF(NOT(ISERROR(FIND("Training_dt",W76))),"'Plot Psychometric_HH_dt_yuchen'",IF(NOT(ISERROR(FIND("Training",W76))),"'Plot Psychometric_HH'",IF(NOT(ISERROR(FIND("1DAT",W76))),"'Plot Tuning Azimuth_HH'",IF(NOT(ISERROR(FIND("HD_dt",W76))),"'Plot HeadingDiscimination_PSTH_HH_dt_yuchen'",IF(NOT(ISERROR(FIND("HD",W76))),"'Plot HeadingDiscimination_PSTH_HH'",IF(NOT(ISERROR(FIND("MemSac",W76))),"'Memory Saccade Analysis_HH'",IF(NOT(ISERROR(FIND("DelSac",W76))),"'Memory Saccade Analysis_HH'",IF(NOT(ISERROR(FIND("u-stim",W76))),"'Plot Microstim_HH'",""))))))))</f>
        <v>'Plot Microstim_HH'</v>
      </c>
      <c r="N76" s="573">
        <v>1</v>
      </c>
      <c r="O76" s="584">
        <v>-1</v>
      </c>
      <c r="P76" s="590">
        <v>4</v>
      </c>
      <c r="Q76" s="590">
        <f>IF(B76=2,60,310)</f>
        <v>60</v>
      </c>
      <c r="R76" s="590">
        <v>5</v>
      </c>
      <c r="S76" s="590">
        <f>IF(B76=2,60,-190)</f>
        <v>60</v>
      </c>
      <c r="T76" s="590">
        <v>1</v>
      </c>
      <c r="U76" s="590">
        <f>IF(Z76&lt;&gt;"",IF(NOT(ISERROR(FIND("SU",Z76))),VALUE(RIGHT(Z76,1))+4,IF(NOT(ISERROR(FIND("MU20",Z76))),20,IF(NOT(ISERROR(FIND("MU21",Z76))),21,IF(NOT(ISERROR(FIND("MU2",Z76))),2,1)))),"")</f>
        <v>1</v>
      </c>
      <c r="V76" s="583"/>
      <c r="W76" s="170" t="s">
        <v>428</v>
      </c>
      <c r="X76" s="192" t="s">
        <v>437</v>
      </c>
      <c r="Y76" s="219">
        <f>IF(NOT(ISERROR(FIND("MU=SU",X76))),1,IF(Z76&lt;&gt;"",IF(NOT(ISERROR(FIND("SU",Z76))),1,0),""))</f>
        <v>0</v>
      </c>
      <c r="Z76" s="217" t="s">
        <v>1981</v>
      </c>
      <c r="AA76" s="218"/>
      <c r="AB76" s="77"/>
      <c r="AC76" s="78"/>
      <c r="AD76" s="198" t="s">
        <v>421</v>
      </c>
      <c r="AE76" s="91" t="s">
        <v>1623</v>
      </c>
      <c r="AF76" s="79" t="s">
        <v>1623</v>
      </c>
      <c r="AG76" s="79" t="s">
        <v>1623</v>
      </c>
      <c r="AH76" s="80" t="s">
        <v>1623</v>
      </c>
      <c r="AI76" s="81" t="s">
        <v>1623</v>
      </c>
      <c r="AJ76" s="81" t="s">
        <v>1623</v>
      </c>
      <c r="AK76" s="81" t="s">
        <v>1623</v>
      </c>
      <c r="AL76" s="81" t="s">
        <v>1623</v>
      </c>
      <c r="AM76" s="479" t="s">
        <v>1623</v>
      </c>
      <c r="AN76" s="479" t="s">
        <v>1623</v>
      </c>
      <c r="AO76" s="83">
        <v>-109.181</v>
      </c>
      <c r="AP76" s="83">
        <v>0.727989</v>
      </c>
      <c r="AQ76" s="83">
        <v>0.57985600000000004</v>
      </c>
      <c r="AR76" s="84">
        <v>1.3164599999999999E-13</v>
      </c>
      <c r="AS76" s="85">
        <v>0.110165</v>
      </c>
      <c r="AT76" s="85">
        <v>-3.63571</v>
      </c>
      <c r="AU76" s="85">
        <v>-118.053</v>
      </c>
      <c r="AV76" s="85">
        <v>114.39400000000001</v>
      </c>
      <c r="AW76" s="104" t="s">
        <v>422</v>
      </c>
      <c r="AX76" s="86" t="s">
        <v>423</v>
      </c>
      <c r="AY76" s="87" t="s">
        <v>1623</v>
      </c>
      <c r="AZ76" s="87" t="s">
        <v>1623</v>
      </c>
      <c r="BA76" s="87" t="s">
        <v>1623</v>
      </c>
      <c r="BB76" s="88" t="s">
        <v>1623</v>
      </c>
      <c r="BC76" s="89" t="s">
        <v>1623</v>
      </c>
      <c r="BD76" s="89" t="s">
        <v>1623</v>
      </c>
      <c r="BE76" s="89" t="s">
        <v>1623</v>
      </c>
      <c r="BF76" s="89" t="s">
        <v>1623</v>
      </c>
      <c r="BG76" s="487" t="s">
        <v>1623</v>
      </c>
      <c r="BH76" s="105" t="s">
        <v>1623</v>
      </c>
      <c r="BI76" s="251">
        <v>50</v>
      </c>
      <c r="BJ76" s="252">
        <v>4.5</v>
      </c>
      <c r="BK76" s="252">
        <v>0</v>
      </c>
      <c r="BL76" s="259" t="s">
        <v>1623</v>
      </c>
      <c r="BM76" s="230" t="str">
        <f>IF(CD76&lt;&gt;"",IF(ISNUMBER(CD76),(CD76-CB76)*IF(AE76&lt;0,1,-1),"nan"),"")</f>
        <v>nan</v>
      </c>
      <c r="BN76" s="230" t="str">
        <f>IF(CE76&lt;&gt;"",IF(ISNUMBER(CE76),CE76/CC76,"nan"),"")</f>
        <v>nan</v>
      </c>
      <c r="BO76" s="261">
        <v>1</v>
      </c>
      <c r="BP76" s="231">
        <f>IF(CL76&lt;&gt;"",IF(ISNUMBER(CL76),(CL76-CJ76)*IF(AO76&lt;0,1,-1),"nan"),"")</f>
        <v>1.28</v>
      </c>
      <c r="BQ76" s="231">
        <f>IF(CM76&lt;&gt;"",IF(ISNUMBER(CM76),CM76/CK76,"nan"),"")</f>
        <v>2.3078703703703702</v>
      </c>
      <c r="BR76" s="263" t="s">
        <v>1623</v>
      </c>
      <c r="BS76" s="232" t="str">
        <f>IF(CT76&lt;&gt;"",IF(ISNUMBER(CT76),(CT76-CR76)*IF(AY76&lt;0,1,-1),"nan"),"")</f>
        <v>nan</v>
      </c>
      <c r="BT76" s="232" t="str">
        <f>IF(CU76&lt;&gt;"",IF(ISNUMBER(CU76),CU76/CS76,"nan"),"")</f>
        <v>nan</v>
      </c>
      <c r="BU76" s="230" t="s">
        <v>1623</v>
      </c>
      <c r="BV76" s="230" t="s">
        <v>1623</v>
      </c>
      <c r="BW76" s="236" t="s">
        <v>1629</v>
      </c>
      <c r="BX76" s="236" t="s">
        <v>1631</v>
      </c>
      <c r="BY76" s="232" t="s">
        <v>1623</v>
      </c>
      <c r="BZ76" s="235" t="s">
        <v>1623</v>
      </c>
      <c r="CA76" s="257">
        <v>8</v>
      </c>
      <c r="CB76" s="233" t="s">
        <v>1623</v>
      </c>
      <c r="CC76" s="230" t="s">
        <v>1623</v>
      </c>
      <c r="CD76" s="230" t="s">
        <v>1623</v>
      </c>
      <c r="CE76" s="230" t="s">
        <v>1623</v>
      </c>
      <c r="CF76" s="230" t="s">
        <v>1623</v>
      </c>
      <c r="CG76" s="230" t="s">
        <v>1623</v>
      </c>
      <c r="CH76" s="230" t="s">
        <v>1623</v>
      </c>
      <c r="CI76" s="230" t="s">
        <v>1623</v>
      </c>
      <c r="CJ76" s="231">
        <v>0.29799999999999999</v>
      </c>
      <c r="CK76" s="231">
        <v>1.728</v>
      </c>
      <c r="CL76" s="231">
        <v>1.5780000000000001</v>
      </c>
      <c r="CM76" s="231">
        <v>3.988</v>
      </c>
      <c r="CN76" s="231">
        <v>0.374</v>
      </c>
      <c r="CO76" s="231">
        <v>2.5999999999999999E-2</v>
      </c>
      <c r="CP76" s="231"/>
      <c r="CQ76" s="231"/>
      <c r="CR76" s="232" t="s">
        <v>1623</v>
      </c>
      <c r="CS76" s="232" t="s">
        <v>1623</v>
      </c>
      <c r="CT76" s="232" t="s">
        <v>1623</v>
      </c>
      <c r="CU76" s="232" t="s">
        <v>1623</v>
      </c>
      <c r="CV76" s="232" t="s">
        <v>1623</v>
      </c>
      <c r="CW76" s="232" t="s">
        <v>1623</v>
      </c>
      <c r="CX76" s="232"/>
      <c r="CY76" s="234"/>
      <c r="DA76" s="106"/>
      <c r="DC76" s="106"/>
      <c r="DD76" s="106"/>
      <c r="DE76" s="106"/>
      <c r="DF76" s="490"/>
      <c r="DG76" s="107"/>
      <c r="DH76" s="107"/>
      <c r="DI76" s="107"/>
      <c r="DJ76" s="107"/>
      <c r="DK76" s="107"/>
      <c r="DL76" s="107"/>
      <c r="DM76" s="110"/>
      <c r="DN76" s="110"/>
      <c r="DO76" s="110"/>
      <c r="DP76" s="110"/>
      <c r="DQ76" s="110"/>
      <c r="DR76" s="110"/>
      <c r="DS76" s="110"/>
      <c r="DT76" s="110"/>
      <c r="DU76" s="497"/>
      <c r="DV76" s="497"/>
      <c r="DW76" s="497"/>
      <c r="DX76" s="497"/>
      <c r="DY76" s="497"/>
      <c r="DZ76" s="497"/>
      <c r="EA76" s="288"/>
      <c r="EB76" s="99"/>
      <c r="EC76" s="99"/>
      <c r="ED76" s="99"/>
      <c r="EE76" s="99"/>
      <c r="EF76" s="99"/>
      <c r="EG76" s="99"/>
      <c r="EH76" s="99"/>
      <c r="EI76" s="99"/>
      <c r="EJ76" s="99"/>
      <c r="EK76" s="99"/>
      <c r="EL76" s="99"/>
      <c r="EM76" s="99"/>
      <c r="EN76" s="99"/>
      <c r="EO76" s="99"/>
      <c r="EP76" s="99"/>
      <c r="EQ76" s="99"/>
      <c r="ER76" s="99"/>
      <c r="ES76" s="99"/>
      <c r="ET76" s="99"/>
      <c r="EU76" s="99"/>
      <c r="EV76" s="99"/>
      <c r="EW76" s="99"/>
      <c r="EX76" s="119"/>
      <c r="EY76" s="121"/>
      <c r="EZ76" s="568"/>
      <c r="FA76" s="83"/>
      <c r="FC76" s="116"/>
      <c r="FD76" s="116"/>
    </row>
    <row r="77" spans="1:160" ht="13.7" customHeight="1" x14ac:dyDescent="0.2">
      <c r="A77" s="100">
        <v>20130811</v>
      </c>
      <c r="B77" s="100">
        <v>2</v>
      </c>
      <c r="C77" s="74">
        <v>17</v>
      </c>
      <c r="D77" s="74">
        <v>2</v>
      </c>
      <c r="E77" s="74">
        <v>14</v>
      </c>
      <c r="F77" s="74">
        <v>15</v>
      </c>
      <c r="G77" s="75">
        <v>2.1</v>
      </c>
      <c r="H77" s="435">
        <v>0.5</v>
      </c>
      <c r="I77" s="73">
        <v>9950</v>
      </c>
      <c r="J77" s="101" t="s">
        <v>442</v>
      </c>
      <c r="K77" s="102" t="str">
        <f>IF(B77=2,"Z:\Data\MOOG\HeTao\raw\",IF(B77=5,"Z:\Data\MOOG\Polo\raw\",""))</f>
        <v>Z:\Data\MOOG\HeTao\raw\</v>
      </c>
      <c r="L77" s="103" t="s">
        <v>441</v>
      </c>
      <c r="M77" s="569" t="str">
        <f>IF(NOT(ISERROR(FIND("Training_dt",W77))),"'Plot Psychometric_HH_dt_yuchen'",IF(NOT(ISERROR(FIND("Training",W77))),"'Plot Psychometric_HH'",IF(NOT(ISERROR(FIND("1DAT",W77))),"'Plot Tuning Azimuth_HH'",IF(NOT(ISERROR(FIND("HD_dt",W77))),"'Plot HeadingDiscimination_PSTH_HH_dt_yuchen'",IF(NOT(ISERROR(FIND("HD",W77))),"'Plot HeadingDiscimination_PSTH_HH'",IF(NOT(ISERROR(FIND("MemSac",W77))),"'Memory Saccade Analysis_HH'",IF(NOT(ISERROR(FIND("DelSac",W77))),"'Memory Saccade Analysis_HH'",IF(NOT(ISERROR(FIND("u-stim",W77))),"'Plot Microstim_HH'",""))))))))</f>
        <v>'Plot Tuning Azimuth_HH'</v>
      </c>
      <c r="N77" s="573">
        <v>1</v>
      </c>
      <c r="O77" s="584">
        <v>-1</v>
      </c>
      <c r="P77" s="590">
        <v>4</v>
      </c>
      <c r="Q77" s="590">
        <f>IF(B77=2,60,310)</f>
        <v>60</v>
      </c>
      <c r="R77" s="590">
        <v>5</v>
      </c>
      <c r="S77" s="590">
        <f>IF(B77=2,60,-190)</f>
        <v>60</v>
      </c>
      <c r="T77" s="590">
        <v>1</v>
      </c>
      <c r="U77" s="590">
        <f>IF(Z77&lt;&gt;"",IF(NOT(ISERROR(FIND("SU",Z77))),VALUE(RIGHT(Z77,1))+4,IF(NOT(ISERROR(FIND("MU20",Z77))),20,IF(NOT(ISERROR(FIND("MU21",Z77))),21,IF(NOT(ISERROR(FIND("MU2",Z77))),2,1)))),"")</f>
        <v>1</v>
      </c>
      <c r="V77" s="583"/>
      <c r="W77" s="170" t="s">
        <v>6</v>
      </c>
      <c r="X77" s="192" t="s">
        <v>150</v>
      </c>
      <c r="Y77" s="219">
        <f>IF(NOT(ISERROR(FIND("MU=SU",X77))),1,IF(Z77&lt;&gt;"",IF(NOT(ISERROR(FIND("SU",Z77))),1,0),""))</f>
        <v>0</v>
      </c>
      <c r="Z77" s="217" t="s">
        <v>424</v>
      </c>
      <c r="AA77" s="218"/>
      <c r="AB77" s="77"/>
      <c r="AC77" s="78"/>
      <c r="AD77" s="198" t="s">
        <v>443</v>
      </c>
      <c r="AE77" s="91" t="s">
        <v>1623</v>
      </c>
      <c r="AF77" s="79" t="s">
        <v>1623</v>
      </c>
      <c r="AG77" s="79" t="s">
        <v>1623</v>
      </c>
      <c r="AH77" s="80" t="s">
        <v>1623</v>
      </c>
      <c r="AI77" s="81" t="s">
        <v>1623</v>
      </c>
      <c r="AJ77" s="81" t="s">
        <v>1623</v>
      </c>
      <c r="AK77" s="81" t="s">
        <v>1623</v>
      </c>
      <c r="AL77" s="81" t="s">
        <v>1623</v>
      </c>
      <c r="AM77" s="479" t="s">
        <v>1623</v>
      </c>
      <c r="AN77" s="479" t="s">
        <v>1623</v>
      </c>
      <c r="AO77" s="83">
        <v>-118.26300000000001</v>
      </c>
      <c r="AP77" s="83">
        <v>0.82250800000000002</v>
      </c>
      <c r="AQ77" s="83">
        <v>0.51050200000000001</v>
      </c>
      <c r="AR77" s="84">
        <v>1.60044E-13</v>
      </c>
      <c r="AS77" s="85">
        <v>-6.6913299999999998</v>
      </c>
      <c r="AT77" s="85">
        <v>-4.6267899999999997</v>
      </c>
      <c r="AU77" s="85">
        <v>-125.59</v>
      </c>
      <c r="AV77" s="85">
        <v>177.46899999999999</v>
      </c>
      <c r="AW77" s="104" t="s">
        <v>439</v>
      </c>
      <c r="AX77" s="86" t="s">
        <v>440</v>
      </c>
      <c r="AY77" s="87" t="s">
        <v>1623</v>
      </c>
      <c r="AZ77" s="87" t="s">
        <v>1623</v>
      </c>
      <c r="BA77" s="87" t="s">
        <v>1623</v>
      </c>
      <c r="BB77" s="88" t="s">
        <v>1623</v>
      </c>
      <c r="BC77" s="89" t="s">
        <v>1623</v>
      </c>
      <c r="BD77" s="89" t="s">
        <v>1623</v>
      </c>
      <c r="BE77" s="89" t="s">
        <v>1623</v>
      </c>
      <c r="BF77" s="89" t="s">
        <v>1623</v>
      </c>
      <c r="BG77" s="487" t="s">
        <v>1623</v>
      </c>
      <c r="BH77" s="105" t="s">
        <v>1623</v>
      </c>
      <c r="BI77" s="251"/>
      <c r="BJ77" s="252"/>
      <c r="BK77" s="252"/>
      <c r="BL77" s="259"/>
      <c r="BM77" s="230" t="str">
        <f>IF(CD77&lt;&gt;"",IF(ISNUMBER(CD77),(CD77-CB77)*IF(AE77&lt;0,1,-1),"nan"),"")</f>
        <v/>
      </c>
      <c r="BN77" s="230" t="str">
        <f>IF(CE77&lt;&gt;"",IF(ISNUMBER(CE77),CE77/CC77,"nan"),"")</f>
        <v/>
      </c>
      <c r="BO77" s="261"/>
      <c r="BP77" s="231" t="str">
        <f>IF(CL77&lt;&gt;"",IF(ISNUMBER(CL77),(CL77-CJ77)*IF(AO77&lt;0,1,-1),"nan"),"")</f>
        <v/>
      </c>
      <c r="BQ77" s="231" t="str">
        <f>IF(CM77&lt;&gt;"",IF(ISNUMBER(CM77),CM77/CK77,"nan"),"")</f>
        <v/>
      </c>
      <c r="BR77" s="263"/>
      <c r="BS77" s="232" t="str">
        <f>IF(CT77&lt;&gt;"",IF(ISNUMBER(CT77),(CT77-CR77)*IF(AY77&lt;0,1,-1),"nan"),"")</f>
        <v/>
      </c>
      <c r="BT77" s="232" t="str">
        <f>IF(CU77&lt;&gt;"",IF(ISNUMBER(CU77),CU77/CS77,"nan"),"")</f>
        <v/>
      </c>
      <c r="BU77" s="230"/>
      <c r="BV77" s="230"/>
      <c r="BW77" s="231"/>
      <c r="BX77" s="231"/>
      <c r="BY77" s="232"/>
      <c r="BZ77" s="235"/>
      <c r="CA77" s="257"/>
      <c r="CB77" s="233"/>
      <c r="CC77" s="230"/>
      <c r="CD77" s="230"/>
      <c r="CE77" s="230"/>
      <c r="CF77" s="230"/>
      <c r="CG77" s="230"/>
      <c r="CH77" s="230"/>
      <c r="CI77" s="230"/>
      <c r="CJ77" s="231"/>
      <c r="CK77" s="231"/>
      <c r="CL77" s="231"/>
      <c r="CM77" s="231"/>
      <c r="CN77" s="231"/>
      <c r="CO77" s="231"/>
      <c r="CP77" s="231"/>
      <c r="CQ77" s="231"/>
      <c r="CR77" s="232"/>
      <c r="CS77" s="232"/>
      <c r="CT77" s="232"/>
      <c r="CU77" s="232"/>
      <c r="CV77" s="232"/>
      <c r="CW77" s="232"/>
      <c r="CX77" s="232"/>
      <c r="CY77" s="234"/>
      <c r="DA77" s="106"/>
      <c r="DC77" s="106"/>
      <c r="DD77" s="106"/>
      <c r="DE77" s="106"/>
      <c r="DF77" s="92"/>
      <c r="DG77" s="107"/>
      <c r="DH77" s="107"/>
      <c r="DI77" s="107"/>
      <c r="DJ77" s="107"/>
      <c r="DK77" s="107"/>
      <c r="DL77" s="107"/>
      <c r="DM77" s="110"/>
      <c r="DN77" s="110"/>
      <c r="DO77" s="110"/>
      <c r="DP77" s="110"/>
      <c r="DQ77" s="110"/>
      <c r="DR77" s="110"/>
      <c r="DS77" s="110"/>
      <c r="DT77" s="110"/>
      <c r="DU77" s="497"/>
      <c r="DV77" s="497"/>
      <c r="DW77" s="497"/>
      <c r="DX77" s="497"/>
      <c r="DY77" s="497"/>
      <c r="DZ77" s="497"/>
      <c r="EA77" s="288"/>
      <c r="EB77" s="492"/>
      <c r="EC77" s="492"/>
      <c r="ED77" s="99"/>
      <c r="EE77" s="492"/>
      <c r="EF77" s="492"/>
      <c r="EG77" s="99"/>
      <c r="EH77" s="99"/>
      <c r="EI77" s="99"/>
      <c r="EJ77" s="99"/>
      <c r="EK77" s="99"/>
      <c r="EL77" s="99"/>
      <c r="EM77" s="99"/>
      <c r="EN77" s="99"/>
      <c r="EO77" s="99"/>
      <c r="EP77" s="99"/>
      <c r="EQ77" s="99"/>
      <c r="ER77" s="99"/>
      <c r="ES77" s="99"/>
      <c r="ET77" s="99"/>
      <c r="EU77" s="99"/>
      <c r="EV77" s="99"/>
      <c r="EW77" s="99"/>
      <c r="EX77" s="119"/>
      <c r="EY77" s="121"/>
      <c r="EZ77" s="568"/>
      <c r="FA77" s="83"/>
      <c r="FC77" s="116"/>
      <c r="FD77" s="116"/>
    </row>
    <row r="78" spans="1:160" ht="13.7" customHeight="1" x14ac:dyDescent="0.2">
      <c r="A78" s="100">
        <v>20130811</v>
      </c>
      <c r="B78" s="100">
        <v>2</v>
      </c>
      <c r="C78" s="74">
        <v>17</v>
      </c>
      <c r="D78" s="74">
        <v>2</v>
      </c>
      <c r="E78" s="74">
        <v>14</v>
      </c>
      <c r="F78" s="74">
        <v>15</v>
      </c>
      <c r="G78" s="75">
        <v>2.1</v>
      </c>
      <c r="H78" s="435">
        <v>0.5</v>
      </c>
      <c r="I78" s="73">
        <v>9850</v>
      </c>
      <c r="J78" s="101" t="s">
        <v>442</v>
      </c>
      <c r="K78" s="102" t="str">
        <f>IF(B78=2,"Z:\Data\MOOG\HeTao\raw\",IF(B78=5,"Z:\Data\MOOG\Polo\raw\",""))</f>
        <v>Z:\Data\MOOG\HeTao\raw\</v>
      </c>
      <c r="L78" s="103" t="s">
        <v>444</v>
      </c>
      <c r="M78" s="569" t="str">
        <f>IF(NOT(ISERROR(FIND("Training_dt",W78))),"'Plot Psychometric_HH_dt_yuchen'",IF(NOT(ISERROR(FIND("Training",W78))),"'Plot Psychometric_HH'",IF(NOT(ISERROR(FIND("1DAT",W78))),"'Plot Tuning Azimuth_HH'",IF(NOT(ISERROR(FIND("HD_dt",W78))),"'Plot HeadingDiscimination_PSTH_HH_dt_yuchen'",IF(NOT(ISERROR(FIND("HD",W78))),"'Plot HeadingDiscimination_PSTH_HH'",IF(NOT(ISERROR(FIND("MemSac",W78))),"'Memory Saccade Analysis_HH'",IF(NOT(ISERROR(FIND("DelSac",W78))),"'Memory Saccade Analysis_HH'",IF(NOT(ISERROR(FIND("u-stim",W78))),"'Plot Microstim_HH'",""))))))))</f>
        <v>'Plot Tuning Azimuth_HH'</v>
      </c>
      <c r="N78" s="573">
        <v>1</v>
      </c>
      <c r="O78" s="584">
        <v>-1</v>
      </c>
      <c r="P78" s="590">
        <v>4</v>
      </c>
      <c r="Q78" s="590">
        <f>IF(B78=2,60,310)</f>
        <v>60</v>
      </c>
      <c r="R78" s="590">
        <v>5</v>
      </c>
      <c r="S78" s="590">
        <f>IF(B78=2,60,-190)</f>
        <v>60</v>
      </c>
      <c r="T78" s="590">
        <v>1</v>
      </c>
      <c r="U78" s="590">
        <f>IF(Z78&lt;&gt;"",IF(NOT(ISERROR(FIND("SU",Z78))),VALUE(RIGHT(Z78,1))+4,IF(NOT(ISERROR(FIND("MU20",Z78))),20,IF(NOT(ISERROR(FIND("MU21",Z78))),21,IF(NOT(ISERROR(FIND("MU2",Z78))),2,1)))),"")</f>
        <v>1</v>
      </c>
      <c r="V78" s="583"/>
      <c r="W78" s="170" t="s">
        <v>6</v>
      </c>
      <c r="X78" s="192"/>
      <c r="Y78" s="219">
        <f>IF(NOT(ISERROR(FIND("MU=SU",X78))),1,IF(Z78&lt;&gt;"",IF(NOT(ISERROR(FIND("SU",Z78))),1,0),""))</f>
        <v>0</v>
      </c>
      <c r="Z78" s="217" t="s">
        <v>424</v>
      </c>
      <c r="AA78" s="218"/>
      <c r="AB78" s="77"/>
      <c r="AC78" s="78"/>
      <c r="AD78" s="199"/>
      <c r="AE78" s="91" t="s">
        <v>1623</v>
      </c>
      <c r="AF78" s="79" t="s">
        <v>1623</v>
      </c>
      <c r="AG78" s="79" t="s">
        <v>1623</v>
      </c>
      <c r="AH78" s="80" t="s">
        <v>1623</v>
      </c>
      <c r="AI78" s="81" t="s">
        <v>1623</v>
      </c>
      <c r="AJ78" s="81" t="s">
        <v>1623</v>
      </c>
      <c r="AK78" s="81" t="s">
        <v>1623</v>
      </c>
      <c r="AL78" s="81" t="s">
        <v>1623</v>
      </c>
      <c r="AM78" s="479" t="s">
        <v>1623</v>
      </c>
      <c r="AN78" s="479" t="s">
        <v>1623</v>
      </c>
      <c r="AO78" s="83">
        <v>-81.554299999999998</v>
      </c>
      <c r="AP78" s="83">
        <v>0.70145800000000003</v>
      </c>
      <c r="AQ78" s="83">
        <v>0.51229499999999994</v>
      </c>
      <c r="AR78" s="84">
        <v>5.9381200000000005E-7</v>
      </c>
      <c r="AS78" s="85">
        <v>-8.4501899999999992</v>
      </c>
      <c r="AT78" s="85">
        <v>-4.5058600000000002</v>
      </c>
      <c r="AU78" s="85">
        <v>-78.148899999999998</v>
      </c>
      <c r="AV78" s="85">
        <v>182.76400000000001</v>
      </c>
      <c r="AW78" s="104" t="s">
        <v>449</v>
      </c>
      <c r="AX78" s="86" t="s">
        <v>450</v>
      </c>
      <c r="AY78" s="87" t="s">
        <v>1623</v>
      </c>
      <c r="AZ78" s="87" t="s">
        <v>1623</v>
      </c>
      <c r="BA78" s="87" t="s">
        <v>1623</v>
      </c>
      <c r="BB78" s="88" t="s">
        <v>1623</v>
      </c>
      <c r="BC78" s="89" t="s">
        <v>1623</v>
      </c>
      <c r="BD78" s="89" t="s">
        <v>1623</v>
      </c>
      <c r="BE78" s="89" t="s">
        <v>1623</v>
      </c>
      <c r="BF78" s="89" t="s">
        <v>1623</v>
      </c>
      <c r="BG78" s="487" t="s">
        <v>1623</v>
      </c>
      <c r="BH78" s="105" t="s">
        <v>1623</v>
      </c>
      <c r="BI78" s="251"/>
      <c r="BJ78" s="252"/>
      <c r="BK78" s="252"/>
      <c r="BL78" s="259"/>
      <c r="BM78" s="230" t="str">
        <f>IF(CD78&lt;&gt;"",IF(ISNUMBER(CD78),(CD78-CB78)*IF(AE78&lt;0,1,-1),"nan"),"")</f>
        <v/>
      </c>
      <c r="BN78" s="230" t="str">
        <f>IF(CE78&lt;&gt;"",IF(ISNUMBER(CE78),CE78/CC78,"nan"),"")</f>
        <v/>
      </c>
      <c r="BO78" s="261"/>
      <c r="BP78" s="231" t="str">
        <f>IF(CL78&lt;&gt;"",IF(ISNUMBER(CL78),(CL78-CJ78)*IF(AO78&lt;0,1,-1),"nan"),"")</f>
        <v/>
      </c>
      <c r="BQ78" s="231" t="str">
        <f>IF(CM78&lt;&gt;"",IF(ISNUMBER(CM78),CM78/CK78,"nan"),"")</f>
        <v/>
      </c>
      <c r="BR78" s="263"/>
      <c r="BS78" s="232" t="str">
        <f>IF(CT78&lt;&gt;"",IF(ISNUMBER(CT78),(CT78-CR78)*IF(AY78&lt;0,1,-1),"nan"),"")</f>
        <v/>
      </c>
      <c r="BT78" s="232" t="str">
        <f>IF(CU78&lt;&gt;"",IF(ISNUMBER(CU78),CU78/CS78,"nan"),"")</f>
        <v/>
      </c>
      <c r="BU78" s="230"/>
      <c r="BV78" s="230"/>
      <c r="BW78" s="231"/>
      <c r="BX78" s="231"/>
      <c r="BY78" s="232"/>
      <c r="BZ78" s="235"/>
      <c r="CA78" s="257"/>
      <c r="CB78" s="233"/>
      <c r="CC78" s="230"/>
      <c r="CD78" s="230"/>
      <c r="CE78" s="230"/>
      <c r="CF78" s="230"/>
      <c r="CG78" s="230"/>
      <c r="CH78" s="230"/>
      <c r="CI78" s="230"/>
      <c r="CJ78" s="231"/>
      <c r="CK78" s="231"/>
      <c r="CL78" s="231"/>
      <c r="CM78" s="231"/>
      <c r="CN78" s="231"/>
      <c r="CO78" s="231"/>
      <c r="CP78" s="231"/>
      <c r="CQ78" s="231"/>
      <c r="CR78" s="232"/>
      <c r="CS78" s="232"/>
      <c r="CT78" s="232"/>
      <c r="CU78" s="232"/>
      <c r="CV78" s="232"/>
      <c r="CW78" s="232"/>
      <c r="CX78" s="232"/>
      <c r="CY78" s="234"/>
      <c r="DA78" s="106"/>
      <c r="DC78" s="106"/>
      <c r="DD78" s="106"/>
      <c r="DE78" s="106"/>
      <c r="DF78" s="92"/>
      <c r="DG78" s="107"/>
      <c r="DH78" s="107"/>
      <c r="DI78" s="107"/>
      <c r="DJ78" s="107"/>
      <c r="DK78" s="107"/>
      <c r="DL78" s="107"/>
      <c r="DM78" s="110"/>
      <c r="DN78" s="110"/>
      <c r="DO78" s="110"/>
      <c r="DP78" s="110"/>
      <c r="DQ78" s="110"/>
      <c r="DR78" s="110"/>
      <c r="DS78" s="110"/>
      <c r="DT78" s="110"/>
      <c r="DU78" s="497"/>
      <c r="DV78" s="497"/>
      <c r="DW78" s="497"/>
      <c r="DX78" s="497"/>
      <c r="DY78" s="497"/>
      <c r="DZ78" s="497"/>
      <c r="EA78" s="288"/>
      <c r="EB78" s="492"/>
      <c r="EC78" s="492"/>
      <c r="ED78" s="492"/>
      <c r="EE78" s="99"/>
      <c r="EF78" s="99"/>
      <c r="EG78" s="99"/>
      <c r="EH78" s="99"/>
      <c r="EI78" s="99"/>
      <c r="EJ78" s="99"/>
      <c r="EK78" s="99"/>
      <c r="EL78" s="99"/>
      <c r="EM78" s="99"/>
      <c r="EN78" s="99"/>
      <c r="EO78" s="99"/>
      <c r="EP78" s="99"/>
      <c r="EQ78" s="99"/>
      <c r="ER78" s="99"/>
      <c r="ES78" s="99"/>
      <c r="ET78" s="99"/>
      <c r="EU78" s="99"/>
      <c r="EV78" s="99"/>
      <c r="EW78" s="99"/>
      <c r="EX78" s="119"/>
      <c r="EY78" s="121"/>
      <c r="EZ78" s="296"/>
      <c r="FA78" s="83"/>
      <c r="FC78" s="116"/>
      <c r="FD78" s="116"/>
    </row>
    <row r="79" spans="1:160" ht="13.7" customHeight="1" x14ac:dyDescent="0.2">
      <c r="A79" s="100">
        <v>20130811</v>
      </c>
      <c r="B79" s="100">
        <v>2</v>
      </c>
      <c r="C79" s="74">
        <v>17</v>
      </c>
      <c r="D79" s="74">
        <v>2</v>
      </c>
      <c r="E79" s="74">
        <v>14</v>
      </c>
      <c r="F79" s="74">
        <v>15</v>
      </c>
      <c r="G79" s="75">
        <v>2.1</v>
      </c>
      <c r="H79" s="435">
        <v>0.5</v>
      </c>
      <c r="I79" s="73">
        <v>10050</v>
      </c>
      <c r="J79" s="101" t="s">
        <v>442</v>
      </c>
      <c r="K79" s="102" t="str">
        <f>IF(B79=2,"Z:\Data\MOOG\HeTao\raw\",IF(B79=5,"Z:\Data\MOOG\Polo\raw\",""))</f>
        <v>Z:\Data\MOOG\HeTao\raw\</v>
      </c>
      <c r="L79" s="103" t="s">
        <v>445</v>
      </c>
      <c r="M79" s="569" t="str">
        <f>IF(NOT(ISERROR(FIND("Training_dt",W79))),"'Plot Psychometric_HH_dt_yuchen'",IF(NOT(ISERROR(FIND("Training",W79))),"'Plot Psychometric_HH'",IF(NOT(ISERROR(FIND("1DAT",W79))),"'Plot Tuning Azimuth_HH'",IF(NOT(ISERROR(FIND("HD_dt",W79))),"'Plot HeadingDiscimination_PSTH_HH_dt_yuchen'",IF(NOT(ISERROR(FIND("HD",W79))),"'Plot HeadingDiscimination_PSTH_HH'",IF(NOT(ISERROR(FIND("MemSac",W79))),"'Memory Saccade Analysis_HH'",IF(NOT(ISERROR(FIND("DelSac",W79))),"'Memory Saccade Analysis_HH'",IF(NOT(ISERROR(FIND("u-stim",W79))),"'Plot Microstim_HH'",""))))))))</f>
        <v>'Plot Tuning Azimuth_HH'</v>
      </c>
      <c r="N79" s="573">
        <v>1</v>
      </c>
      <c r="O79" s="584">
        <v>-1</v>
      </c>
      <c r="P79" s="590">
        <v>4</v>
      </c>
      <c r="Q79" s="590">
        <f>IF(B79=2,60,310)</f>
        <v>60</v>
      </c>
      <c r="R79" s="590">
        <v>5</v>
      </c>
      <c r="S79" s="590">
        <f>IF(B79=2,60,-190)</f>
        <v>60</v>
      </c>
      <c r="T79" s="590">
        <v>1</v>
      </c>
      <c r="U79" s="590">
        <f>IF(Z79&lt;&gt;"",IF(NOT(ISERROR(FIND("SU",Z79))),VALUE(RIGHT(Z79,1))+4,IF(NOT(ISERROR(FIND("MU20",Z79))),20,IF(NOT(ISERROR(FIND("MU21",Z79))),21,IF(NOT(ISERROR(FIND("MU2",Z79))),2,1)))),"")</f>
        <v>1</v>
      </c>
      <c r="V79" s="583"/>
      <c r="W79" s="170" t="s">
        <v>6</v>
      </c>
      <c r="X79" s="192"/>
      <c r="Y79" s="219">
        <f>IF(NOT(ISERROR(FIND("MU=SU",X79))),1,IF(Z79&lt;&gt;"",IF(NOT(ISERROR(FIND("SU",Z79))),1,0),""))</f>
        <v>0</v>
      </c>
      <c r="Z79" s="217" t="s">
        <v>424</v>
      </c>
      <c r="AA79" s="218"/>
      <c r="AB79" s="77"/>
      <c r="AC79" s="78"/>
      <c r="AD79" s="199"/>
      <c r="AE79" s="91" t="s">
        <v>1623</v>
      </c>
      <c r="AF79" s="79" t="s">
        <v>1623</v>
      </c>
      <c r="AG79" s="79" t="s">
        <v>1623</v>
      </c>
      <c r="AH79" s="80" t="s">
        <v>1623</v>
      </c>
      <c r="AI79" s="81" t="s">
        <v>1623</v>
      </c>
      <c r="AJ79" s="81" t="s">
        <v>1623</v>
      </c>
      <c r="AK79" s="81" t="s">
        <v>1623</v>
      </c>
      <c r="AL79" s="81" t="s">
        <v>1623</v>
      </c>
      <c r="AM79" s="479" t="s">
        <v>1623</v>
      </c>
      <c r="AN79" s="479" t="s">
        <v>1623</v>
      </c>
      <c r="AO79" s="83">
        <v>-116.866</v>
      </c>
      <c r="AP79" s="83">
        <v>0.76078599999999996</v>
      </c>
      <c r="AQ79" s="83">
        <v>0.66683499999999996</v>
      </c>
      <c r="AR79" s="84">
        <v>8.6186700000000001E-15</v>
      </c>
      <c r="AS79" s="85">
        <v>-12.737299999999999</v>
      </c>
      <c r="AT79" s="85">
        <v>-8.1584299999999992</v>
      </c>
      <c r="AU79" s="85">
        <v>-117.747</v>
      </c>
      <c r="AV79" s="85">
        <v>137.398</v>
      </c>
      <c r="AW79" s="104" t="s">
        <v>451</v>
      </c>
      <c r="AX79" s="86" t="s">
        <v>452</v>
      </c>
      <c r="AY79" s="87" t="s">
        <v>1623</v>
      </c>
      <c r="AZ79" s="87" t="s">
        <v>1623</v>
      </c>
      <c r="BA79" s="87" t="s">
        <v>1623</v>
      </c>
      <c r="BB79" s="88" t="s">
        <v>1623</v>
      </c>
      <c r="BC79" s="89" t="s">
        <v>1623</v>
      </c>
      <c r="BD79" s="89" t="s">
        <v>1623</v>
      </c>
      <c r="BE79" s="89" t="s">
        <v>1623</v>
      </c>
      <c r="BF79" s="89" t="s">
        <v>1623</v>
      </c>
      <c r="BG79" s="487" t="s">
        <v>1623</v>
      </c>
      <c r="BH79" s="105" t="s">
        <v>1623</v>
      </c>
      <c r="BI79" s="251"/>
      <c r="BJ79" s="252"/>
      <c r="BK79" s="252"/>
      <c r="BL79" s="259"/>
      <c r="BM79" s="230" t="str">
        <f>IF(CD79&lt;&gt;"",IF(ISNUMBER(CD79),(CD79-CB79)*IF(AE79&lt;0,1,-1),"nan"),"")</f>
        <v/>
      </c>
      <c r="BN79" s="230" t="str">
        <f>IF(CE79&lt;&gt;"",IF(ISNUMBER(CE79),CE79/CC79,"nan"),"")</f>
        <v/>
      </c>
      <c r="BO79" s="261"/>
      <c r="BP79" s="231" t="str">
        <f>IF(CL79&lt;&gt;"",IF(ISNUMBER(CL79),(CL79-CJ79)*IF(AO79&lt;0,1,-1),"nan"),"")</f>
        <v/>
      </c>
      <c r="BQ79" s="231" t="str">
        <f>IF(CM79&lt;&gt;"",IF(ISNUMBER(CM79),CM79/CK79,"nan"),"")</f>
        <v/>
      </c>
      <c r="BR79" s="263"/>
      <c r="BS79" s="232" t="str">
        <f>IF(CT79&lt;&gt;"",IF(ISNUMBER(CT79),(CT79-CR79)*IF(AY79&lt;0,1,-1),"nan"),"")</f>
        <v/>
      </c>
      <c r="BT79" s="232" t="str">
        <f>IF(CU79&lt;&gt;"",IF(ISNUMBER(CU79),CU79/CS79,"nan"),"")</f>
        <v/>
      </c>
      <c r="BU79" s="230"/>
      <c r="BV79" s="230"/>
      <c r="BW79" s="231"/>
      <c r="BX79" s="231"/>
      <c r="BY79" s="232"/>
      <c r="BZ79" s="235"/>
      <c r="CA79" s="257"/>
      <c r="CB79" s="233"/>
      <c r="CC79" s="230"/>
      <c r="CD79" s="230"/>
      <c r="CE79" s="230"/>
      <c r="CF79" s="230"/>
      <c r="CG79" s="230"/>
      <c r="CH79" s="230"/>
      <c r="CI79" s="230"/>
      <c r="CJ79" s="231"/>
      <c r="CK79" s="231"/>
      <c r="CL79" s="231"/>
      <c r="CM79" s="231"/>
      <c r="CN79" s="231"/>
      <c r="CO79" s="231"/>
      <c r="CP79" s="231"/>
      <c r="CQ79" s="231"/>
      <c r="CR79" s="232"/>
      <c r="CS79" s="232"/>
      <c r="CT79" s="232"/>
      <c r="CU79" s="232"/>
      <c r="CV79" s="232"/>
      <c r="CW79" s="232"/>
      <c r="CX79" s="232"/>
      <c r="CY79" s="234"/>
      <c r="DA79" s="106"/>
      <c r="DC79" s="106"/>
      <c r="DD79" s="106"/>
      <c r="DE79" s="498"/>
      <c r="DF79" s="490"/>
      <c r="DG79" s="107"/>
      <c r="DH79" s="107"/>
      <c r="DI79" s="107"/>
      <c r="DJ79" s="107"/>
      <c r="DK79" s="107"/>
      <c r="DL79" s="107"/>
      <c r="DM79" s="110"/>
      <c r="DN79" s="110"/>
      <c r="DO79" s="110"/>
      <c r="DP79" s="110"/>
      <c r="DQ79" s="110"/>
      <c r="DR79" s="110"/>
      <c r="DS79" s="110"/>
      <c r="DT79" s="110"/>
      <c r="DU79" s="497"/>
      <c r="DV79" s="497"/>
      <c r="DW79" s="497"/>
      <c r="DX79" s="497"/>
      <c r="DY79" s="497"/>
      <c r="DZ79" s="497"/>
      <c r="EA79" s="288"/>
      <c r="EB79" s="492"/>
      <c r="EC79" s="492"/>
      <c r="ED79" s="492"/>
      <c r="EE79" s="492"/>
      <c r="EF79" s="99"/>
      <c r="EG79" s="99"/>
      <c r="EH79" s="99"/>
      <c r="EI79" s="99"/>
      <c r="EJ79" s="99"/>
      <c r="EK79" s="99"/>
      <c r="EL79" s="99"/>
      <c r="EM79" s="99"/>
      <c r="EN79" s="99"/>
      <c r="EO79" s="99"/>
      <c r="EP79" s="99"/>
      <c r="EQ79" s="99"/>
      <c r="ER79" s="99"/>
      <c r="ES79" s="99"/>
      <c r="ET79" s="99"/>
      <c r="EU79" s="99"/>
      <c r="EV79" s="99"/>
      <c r="EW79" s="99"/>
      <c r="EX79" s="119"/>
      <c r="EY79" s="121"/>
      <c r="EZ79" s="296"/>
      <c r="FA79" s="83"/>
      <c r="FC79" s="505"/>
      <c r="FD79" s="505"/>
    </row>
    <row r="80" spans="1:160" ht="15" customHeight="1" x14ac:dyDescent="0.2">
      <c r="A80" s="100">
        <v>20130811</v>
      </c>
      <c r="B80" s="100">
        <v>2</v>
      </c>
      <c r="C80" s="74">
        <v>17</v>
      </c>
      <c r="D80" s="74">
        <v>2</v>
      </c>
      <c r="E80" s="74">
        <v>14</v>
      </c>
      <c r="F80" s="74">
        <v>15</v>
      </c>
      <c r="G80" s="75">
        <v>2.1</v>
      </c>
      <c r="H80" s="435">
        <v>0.5</v>
      </c>
      <c r="I80" s="73">
        <v>9950</v>
      </c>
      <c r="J80" s="101" t="s">
        <v>442</v>
      </c>
      <c r="K80" s="102" t="str">
        <f>IF(B80=2,"Z:\Data\MOOG\HeTao\raw\",IF(B80=5,"Z:\Data\MOOG\Polo\raw\",""))</f>
        <v>Z:\Data\MOOG\HeTao\raw\</v>
      </c>
      <c r="L80" s="103" t="s">
        <v>446</v>
      </c>
      <c r="M80" s="569" t="str">
        <f>IF(NOT(ISERROR(FIND("Training_dt",W80))),"'Plot Psychometric_HH_dt_yuchen'",IF(NOT(ISERROR(FIND("Training",W80))),"'Plot Psychometric_HH'",IF(NOT(ISERROR(FIND("1DAT",W80))),"'Plot Tuning Azimuth_HH'",IF(NOT(ISERROR(FIND("HD_dt",W80))),"'Plot HeadingDiscimination_PSTH_HH_dt_yuchen'",IF(NOT(ISERROR(FIND("HD",W80))),"'Plot HeadingDiscimination_PSTH_HH'",IF(NOT(ISERROR(FIND("MemSac",W80))),"'Memory Saccade Analysis_HH'",IF(NOT(ISERROR(FIND("DelSac",W80))),"'Memory Saccade Analysis_HH'",IF(NOT(ISERROR(FIND("u-stim",W80))),"'Plot Microstim_HH'",""))))))))</f>
        <v>'Plot Microstim_HH'</v>
      </c>
      <c r="N80" s="573">
        <v>1</v>
      </c>
      <c r="O80" s="584">
        <v>-1</v>
      </c>
      <c r="P80" s="590">
        <v>4</v>
      </c>
      <c r="Q80" s="590">
        <f>IF(B80=2,60,310)</f>
        <v>60</v>
      </c>
      <c r="R80" s="590">
        <v>5</v>
      </c>
      <c r="S80" s="590">
        <f>IF(B80=2,60,-190)</f>
        <v>60</v>
      </c>
      <c r="T80" s="590">
        <v>1</v>
      </c>
      <c r="U80" s="590">
        <f>IF(Z80&lt;&gt;"",IF(NOT(ISERROR(FIND("SU",Z80))),VALUE(RIGHT(Z80,1))+4,IF(NOT(ISERROR(FIND("MU20",Z80))),20,IF(NOT(ISERROR(FIND("MU21",Z80))),21,IF(NOT(ISERROR(FIND("MU2",Z80))),2,1)))),"")</f>
        <v>1</v>
      </c>
      <c r="V80" s="583"/>
      <c r="W80" s="170" t="s">
        <v>428</v>
      </c>
      <c r="X80" s="192" t="s">
        <v>436</v>
      </c>
      <c r="Y80" s="219">
        <f>IF(NOT(ISERROR(FIND("MU=SU",X80))),1,IF(Z80&lt;&gt;"",IF(NOT(ISERROR(FIND("SU",Z80))),1,0),""))</f>
        <v>0</v>
      </c>
      <c r="Z80" s="217" t="s">
        <v>1981</v>
      </c>
      <c r="AA80" s="218"/>
      <c r="AB80" s="77"/>
      <c r="AC80" s="78"/>
      <c r="AD80" s="198" t="s">
        <v>443</v>
      </c>
      <c r="AE80" s="91" t="s">
        <v>1623</v>
      </c>
      <c r="AF80" s="79" t="s">
        <v>1623</v>
      </c>
      <c r="AG80" s="79" t="s">
        <v>1623</v>
      </c>
      <c r="AH80" s="80" t="s">
        <v>1623</v>
      </c>
      <c r="AI80" s="81" t="s">
        <v>1623</v>
      </c>
      <c r="AJ80" s="81" t="s">
        <v>1623</v>
      </c>
      <c r="AK80" s="81" t="s">
        <v>1623</v>
      </c>
      <c r="AL80" s="81" t="s">
        <v>1623</v>
      </c>
      <c r="AM80" s="479" t="s">
        <v>1623</v>
      </c>
      <c r="AN80" s="479" t="s">
        <v>1623</v>
      </c>
      <c r="AO80" s="83">
        <v>-118.26300000000001</v>
      </c>
      <c r="AP80" s="83">
        <v>0.82250800000000002</v>
      </c>
      <c r="AQ80" s="83">
        <v>0.51050200000000001</v>
      </c>
      <c r="AR80" s="84">
        <v>1.60044E-13</v>
      </c>
      <c r="AS80" s="85">
        <v>-6.6913299999999998</v>
      </c>
      <c r="AT80" s="85">
        <v>-4.6267899999999997</v>
      </c>
      <c r="AU80" s="85">
        <v>-125.59</v>
      </c>
      <c r="AV80" s="85">
        <v>177.46899999999999</v>
      </c>
      <c r="AW80" s="104" t="s">
        <v>439</v>
      </c>
      <c r="AX80" s="86" t="s">
        <v>440</v>
      </c>
      <c r="AY80" s="87" t="s">
        <v>1623</v>
      </c>
      <c r="AZ80" s="87" t="s">
        <v>1623</v>
      </c>
      <c r="BA80" s="87" t="s">
        <v>1623</v>
      </c>
      <c r="BB80" s="88" t="s">
        <v>1623</v>
      </c>
      <c r="BC80" s="89" t="s">
        <v>1623</v>
      </c>
      <c r="BD80" s="89" t="s">
        <v>1623</v>
      </c>
      <c r="BE80" s="89" t="s">
        <v>1623</v>
      </c>
      <c r="BF80" s="89" t="s">
        <v>1623</v>
      </c>
      <c r="BG80" s="487" t="s">
        <v>1623</v>
      </c>
      <c r="BH80" s="105" t="s">
        <v>1623</v>
      </c>
      <c r="BI80" s="251">
        <v>50</v>
      </c>
      <c r="BJ80" s="252">
        <v>4.5</v>
      </c>
      <c r="BK80" s="252">
        <v>0</v>
      </c>
      <c r="BL80" s="259" t="s">
        <v>1623</v>
      </c>
      <c r="BM80" s="230" t="str">
        <f>IF(CD80&lt;&gt;"",IF(ISNUMBER(CD80),(CD80-CB80)*IF(AE80&lt;0,1,-1),"nan"),"")</f>
        <v>nan</v>
      </c>
      <c r="BN80" s="230" t="str">
        <f>IF(CE80&lt;&gt;"",IF(ISNUMBER(CE80),CE80/CC80,"nan"),"")</f>
        <v>nan</v>
      </c>
      <c r="BO80" s="261">
        <v>1</v>
      </c>
      <c r="BP80" s="231">
        <f>IF(CL80&lt;&gt;"",IF(ISNUMBER(CL80),(CL80-CJ80)*IF(AO80&lt;0,1,-1),"nan"),"")</f>
        <v>3.347</v>
      </c>
      <c r="BQ80" s="231">
        <f>IF(CM80&lt;&gt;"",IF(ISNUMBER(CM80),CM80/CK80,"nan"),"")</f>
        <v>1.1972899728997288</v>
      </c>
      <c r="BR80" s="263" t="s">
        <v>1623</v>
      </c>
      <c r="BS80" s="232" t="str">
        <f>IF(CT80&lt;&gt;"",IF(ISNUMBER(CT80),(CT80-CR80)*IF(AY80&lt;0,1,-1),"nan"),"")</f>
        <v>nan</v>
      </c>
      <c r="BT80" s="232" t="str">
        <f>IF(CU80&lt;&gt;"",IF(ISNUMBER(CU80),CU80/CS80,"nan"),"")</f>
        <v>nan</v>
      </c>
      <c r="BU80" s="230" t="s">
        <v>1623</v>
      </c>
      <c r="BV80" s="230" t="s">
        <v>1623</v>
      </c>
      <c r="BW80" s="236" t="s">
        <v>449</v>
      </c>
      <c r="BX80" s="236" t="s">
        <v>451</v>
      </c>
      <c r="BY80" s="232" t="s">
        <v>1623</v>
      </c>
      <c r="BZ80" s="235" t="s">
        <v>1623</v>
      </c>
      <c r="CA80" s="257">
        <v>10</v>
      </c>
      <c r="CB80" s="233" t="s">
        <v>1623</v>
      </c>
      <c r="CC80" s="230" t="s">
        <v>1623</v>
      </c>
      <c r="CD80" s="230" t="s">
        <v>1623</v>
      </c>
      <c r="CE80" s="230" t="s">
        <v>1623</v>
      </c>
      <c r="CF80" s="230" t="s">
        <v>1623</v>
      </c>
      <c r="CG80" s="230" t="s">
        <v>1623</v>
      </c>
      <c r="CH80" s="230" t="s">
        <v>1623</v>
      </c>
      <c r="CI80" s="230" t="s">
        <v>1623</v>
      </c>
      <c r="CJ80" s="231">
        <v>0.96899999999999997</v>
      </c>
      <c r="CK80" s="231">
        <v>5.5350000000000001</v>
      </c>
      <c r="CL80" s="231">
        <v>4.3159999999999998</v>
      </c>
      <c r="CM80" s="231">
        <v>6.6269999999999998</v>
      </c>
      <c r="CN80" s="231">
        <v>3.5000000000000003E-2</v>
      </c>
      <c r="CO80" s="231">
        <v>0.63200000000000001</v>
      </c>
      <c r="CP80" s="231"/>
      <c r="CQ80" s="231"/>
      <c r="CR80" s="232" t="s">
        <v>1623</v>
      </c>
      <c r="CS80" s="232" t="s">
        <v>1623</v>
      </c>
      <c r="CT80" s="232" t="s">
        <v>1623</v>
      </c>
      <c r="CU80" s="232" t="s">
        <v>1623</v>
      </c>
      <c r="CV80" s="232" t="s">
        <v>1623</v>
      </c>
      <c r="CW80" s="232" t="s">
        <v>1623</v>
      </c>
      <c r="CX80" s="232"/>
      <c r="CY80" s="234"/>
      <c r="DA80" s="106"/>
      <c r="DC80" s="106"/>
      <c r="DD80" s="106"/>
      <c r="DE80" s="106"/>
      <c r="DF80" s="490"/>
      <c r="DG80" s="107"/>
      <c r="DH80" s="107"/>
      <c r="DI80" s="107"/>
      <c r="DJ80" s="107"/>
      <c r="DK80" s="107"/>
      <c r="DL80" s="107"/>
      <c r="DM80" s="110"/>
      <c r="DN80" s="110"/>
      <c r="DO80" s="110"/>
      <c r="DP80" s="110"/>
      <c r="DQ80" s="110"/>
      <c r="DR80" s="110"/>
      <c r="DS80" s="110"/>
      <c r="DT80" s="110"/>
      <c r="DU80" s="497"/>
      <c r="DV80" s="497"/>
      <c r="DW80" s="497"/>
      <c r="DX80" s="497"/>
      <c r="DY80" s="497"/>
      <c r="DZ80" s="497"/>
      <c r="EA80" s="288"/>
      <c r="EB80" s="99"/>
      <c r="EC80" s="99"/>
      <c r="ED80" s="99"/>
      <c r="EE80" s="99"/>
      <c r="EF80" s="99"/>
      <c r="EG80" s="99"/>
      <c r="EH80" s="99"/>
      <c r="EI80" s="99"/>
      <c r="EJ80" s="99"/>
      <c r="EK80" s="99"/>
      <c r="EL80" s="99"/>
      <c r="EM80" s="99"/>
      <c r="EN80" s="99"/>
      <c r="EO80" s="99"/>
      <c r="EP80" s="99"/>
      <c r="EQ80" s="99"/>
      <c r="ER80" s="99"/>
      <c r="ES80" s="99"/>
      <c r="ET80" s="99"/>
      <c r="EU80" s="99"/>
      <c r="EV80" s="99"/>
      <c r="EW80" s="99"/>
      <c r="EX80" s="119"/>
      <c r="EY80" s="121"/>
      <c r="EZ80" s="568"/>
      <c r="FA80" s="83"/>
      <c r="FC80" s="116"/>
      <c r="FD80" s="116"/>
    </row>
    <row r="81" spans="1:171" ht="15" customHeight="1" x14ac:dyDescent="0.2">
      <c r="A81" s="100">
        <v>20130811</v>
      </c>
      <c r="B81" s="100">
        <v>2</v>
      </c>
      <c r="C81" s="74">
        <v>17</v>
      </c>
      <c r="D81" s="74">
        <v>2</v>
      </c>
      <c r="E81" s="74">
        <v>14</v>
      </c>
      <c r="F81" s="74">
        <v>15</v>
      </c>
      <c r="G81" s="75">
        <v>2.1</v>
      </c>
      <c r="H81" s="435">
        <v>0.5</v>
      </c>
      <c r="I81" s="73">
        <v>9950</v>
      </c>
      <c r="J81" s="101" t="s">
        <v>442</v>
      </c>
      <c r="K81" s="102" t="str">
        <f>IF(B81=2,"Z:\Data\MOOG\HeTao\raw\",IF(B81=5,"Z:\Data\MOOG\Polo\raw\",""))</f>
        <v>Z:\Data\MOOG\HeTao\raw\</v>
      </c>
      <c r="L81" s="265" t="s">
        <v>447</v>
      </c>
      <c r="M81" s="569" t="str">
        <f>IF(NOT(ISERROR(FIND("Training_dt",W81))),"'Plot Psychometric_HH_dt_yuchen'",IF(NOT(ISERROR(FIND("Training",W81))),"'Plot Psychometric_HH'",IF(NOT(ISERROR(FIND("1DAT",W81))),"'Plot Tuning Azimuth_HH'",IF(NOT(ISERROR(FIND("HD_dt",W81))),"'Plot HeadingDiscimination_PSTH_HH_dt_yuchen'",IF(NOT(ISERROR(FIND("HD",W81))),"'Plot HeadingDiscimination_PSTH_HH'",IF(NOT(ISERROR(FIND("MemSac",W81))),"'Memory Saccade Analysis_HH'",IF(NOT(ISERROR(FIND("DelSac",W81))),"'Memory Saccade Analysis_HH'",IF(NOT(ISERROR(FIND("u-stim",W81))),"'Plot Microstim_HH'",""))))))))</f>
        <v>'Plot Microstim_HH'</v>
      </c>
      <c r="N81" s="573">
        <v>1</v>
      </c>
      <c r="O81" s="584">
        <v>-1</v>
      </c>
      <c r="P81" s="590">
        <v>4</v>
      </c>
      <c r="Q81" s="590">
        <f>IF(B81=2,60,310)</f>
        <v>60</v>
      </c>
      <c r="R81" s="590">
        <v>5</v>
      </c>
      <c r="S81" s="590">
        <f>IF(B81=2,60,-190)</f>
        <v>60</v>
      </c>
      <c r="T81" s="590">
        <v>1</v>
      </c>
      <c r="U81" s="590">
        <f>IF(Z81&lt;&gt;"",IF(NOT(ISERROR(FIND("SU",Z81))),VALUE(RIGHT(Z81,1))+4,IF(NOT(ISERROR(FIND("MU20",Z81))),20,IF(NOT(ISERROR(FIND("MU21",Z81))),21,IF(NOT(ISERROR(FIND("MU2",Z81))),2,1)))),"")</f>
        <v>1</v>
      </c>
      <c r="V81" s="583"/>
      <c r="W81" s="170" t="s">
        <v>428</v>
      </c>
      <c r="X81" s="192" t="s">
        <v>415</v>
      </c>
      <c r="Y81" s="219">
        <f>IF(NOT(ISERROR(FIND("MU=SU",X81))),1,IF(Z81&lt;&gt;"",IF(NOT(ISERROR(FIND("SU",Z81))),1,0),""))</f>
        <v>0</v>
      </c>
      <c r="Z81" s="217" t="s">
        <v>1981</v>
      </c>
      <c r="AA81" s="218"/>
      <c r="AB81" s="77"/>
      <c r="AC81" s="78"/>
      <c r="AD81" s="198" t="s">
        <v>443</v>
      </c>
      <c r="AE81" s="91" t="s">
        <v>1623</v>
      </c>
      <c r="AF81" s="79" t="s">
        <v>1623</v>
      </c>
      <c r="AG81" s="79" t="s">
        <v>1623</v>
      </c>
      <c r="AH81" s="80" t="s">
        <v>1623</v>
      </c>
      <c r="AI81" s="81" t="s">
        <v>1623</v>
      </c>
      <c r="AJ81" s="81" t="s">
        <v>1623</v>
      </c>
      <c r="AK81" s="81" t="s">
        <v>1623</v>
      </c>
      <c r="AL81" s="81" t="s">
        <v>1623</v>
      </c>
      <c r="AM81" s="479" t="s">
        <v>1623</v>
      </c>
      <c r="AN81" s="479" t="s">
        <v>1623</v>
      </c>
      <c r="AO81" s="83">
        <v>-118.26300000000001</v>
      </c>
      <c r="AP81" s="83">
        <v>0.82250800000000002</v>
      </c>
      <c r="AQ81" s="83">
        <v>0.51050200000000001</v>
      </c>
      <c r="AR81" s="84">
        <v>1.60044E-13</v>
      </c>
      <c r="AS81" s="85">
        <v>-6.6913299999999998</v>
      </c>
      <c r="AT81" s="85">
        <v>-4.6267899999999997</v>
      </c>
      <c r="AU81" s="85">
        <v>-125.59</v>
      </c>
      <c r="AV81" s="85">
        <v>177.46899999999999</v>
      </c>
      <c r="AW81" s="104" t="s">
        <v>439</v>
      </c>
      <c r="AX81" s="86" t="s">
        <v>440</v>
      </c>
      <c r="AY81" s="87" t="s">
        <v>1623</v>
      </c>
      <c r="AZ81" s="87" t="s">
        <v>1623</v>
      </c>
      <c r="BA81" s="87" t="s">
        <v>1623</v>
      </c>
      <c r="BB81" s="88" t="s">
        <v>1623</v>
      </c>
      <c r="BC81" s="89" t="s">
        <v>1623</v>
      </c>
      <c r="BD81" s="89" t="s">
        <v>1623</v>
      </c>
      <c r="BE81" s="89" t="s">
        <v>1623</v>
      </c>
      <c r="BF81" s="89" t="s">
        <v>1623</v>
      </c>
      <c r="BG81" s="487" t="s">
        <v>1623</v>
      </c>
      <c r="BH81" s="105" t="s">
        <v>1623</v>
      </c>
      <c r="BI81" s="251">
        <v>20</v>
      </c>
      <c r="BJ81" s="252">
        <v>4.5</v>
      </c>
      <c r="BK81" s="252">
        <v>0</v>
      </c>
      <c r="BL81" s="259" t="s">
        <v>1623</v>
      </c>
      <c r="BM81" s="230" t="str">
        <f>IF(CD81&lt;&gt;"",IF(ISNUMBER(CD81),(CD81-CB81)*IF(AE81&lt;0,1,-1),"nan"),"")</f>
        <v>nan</v>
      </c>
      <c r="BN81" s="230" t="str">
        <f>IF(CE81&lt;&gt;"",IF(ISNUMBER(CE81),CE81/CC81,"nan"),"")</f>
        <v>nan</v>
      </c>
      <c r="BO81" s="261">
        <v>1</v>
      </c>
      <c r="BP81" s="231">
        <f>IF(CL81&lt;&gt;"",IF(ISNUMBER(CL81),(CL81-CJ81)*IF(AO81&lt;0,1,-1),"nan"),"")</f>
        <v>1.2620000000000002</v>
      </c>
      <c r="BQ81" s="231">
        <f>IF(CM81&lt;&gt;"",IF(ISNUMBER(CM81),CM81/CK81,"nan"),"")</f>
        <v>0.99307479224376738</v>
      </c>
      <c r="BR81" s="263" t="s">
        <v>1623</v>
      </c>
      <c r="BS81" s="232" t="str">
        <f>IF(CT81&lt;&gt;"",IF(ISNUMBER(CT81),(CT81-CR81)*IF(AY81&lt;0,1,-1),"nan"),"")</f>
        <v>nan</v>
      </c>
      <c r="BT81" s="232" t="str">
        <f>IF(CU81&lt;&gt;"",IF(ISNUMBER(CU81),CU81/CS81,"nan"),"")</f>
        <v>nan</v>
      </c>
      <c r="BU81" s="230" t="s">
        <v>1623</v>
      </c>
      <c r="BV81" s="230" t="s">
        <v>1623</v>
      </c>
      <c r="BW81" s="236" t="s">
        <v>1632</v>
      </c>
      <c r="BX81" s="236" t="s">
        <v>1634</v>
      </c>
      <c r="BY81" s="232" t="s">
        <v>1623</v>
      </c>
      <c r="BZ81" s="235" t="s">
        <v>1623</v>
      </c>
      <c r="CA81" s="257">
        <v>5</v>
      </c>
      <c r="CB81" s="233" t="s">
        <v>1623</v>
      </c>
      <c r="CC81" s="230" t="s">
        <v>1623</v>
      </c>
      <c r="CD81" s="230" t="s">
        <v>1623</v>
      </c>
      <c r="CE81" s="230" t="s">
        <v>1623</v>
      </c>
      <c r="CF81" s="230" t="s">
        <v>1623</v>
      </c>
      <c r="CG81" s="230" t="s">
        <v>1623</v>
      </c>
      <c r="CH81" s="230" t="s">
        <v>1623</v>
      </c>
      <c r="CI81" s="230" t="s">
        <v>1623</v>
      </c>
      <c r="CJ81" s="231">
        <v>-2.2400000000000002</v>
      </c>
      <c r="CK81" s="231">
        <v>3.61</v>
      </c>
      <c r="CL81" s="231">
        <v>-0.97799999999999998</v>
      </c>
      <c r="CM81" s="231">
        <v>3.585</v>
      </c>
      <c r="CN81" s="231">
        <v>0.224</v>
      </c>
      <c r="CO81" s="231">
        <v>0.98699999999999999</v>
      </c>
      <c r="CP81" s="231"/>
      <c r="CQ81" s="231"/>
      <c r="CR81" s="232" t="s">
        <v>1623</v>
      </c>
      <c r="CS81" s="232" t="s">
        <v>1623</v>
      </c>
      <c r="CT81" s="232" t="s">
        <v>1623</v>
      </c>
      <c r="CU81" s="232" t="s">
        <v>1623</v>
      </c>
      <c r="CV81" s="232" t="s">
        <v>1623</v>
      </c>
      <c r="CW81" s="232" t="s">
        <v>1623</v>
      </c>
      <c r="CX81" s="232"/>
      <c r="CY81" s="234"/>
      <c r="DA81" s="106"/>
      <c r="DC81" s="106"/>
      <c r="DD81" s="106"/>
      <c r="DE81" s="106"/>
      <c r="DF81" s="490"/>
      <c r="DG81" s="107"/>
      <c r="DH81" s="107"/>
      <c r="DI81" s="107"/>
      <c r="DJ81" s="107"/>
      <c r="DK81" s="107"/>
      <c r="DL81" s="107"/>
      <c r="DM81" s="110"/>
      <c r="DN81" s="110"/>
      <c r="DO81" s="110"/>
      <c r="DP81" s="110"/>
      <c r="DQ81" s="110"/>
      <c r="DR81" s="110"/>
      <c r="DS81" s="110"/>
      <c r="DT81" s="110"/>
      <c r="DU81" s="497"/>
      <c r="DV81" s="497"/>
      <c r="DW81" s="497"/>
      <c r="DX81" s="497"/>
      <c r="DY81" s="497"/>
      <c r="DZ81" s="497"/>
      <c r="EA81" s="288"/>
      <c r="EB81" s="99"/>
      <c r="EC81" s="99"/>
      <c r="ED81" s="99"/>
      <c r="EE81" s="99"/>
      <c r="EF81" s="99"/>
      <c r="EG81" s="99"/>
      <c r="EH81" s="99"/>
      <c r="EI81" s="99"/>
      <c r="EJ81" s="99"/>
      <c r="EK81" s="99"/>
      <c r="EL81" s="99"/>
      <c r="EM81" s="99"/>
      <c r="EN81" s="99"/>
      <c r="EO81" s="99"/>
      <c r="EP81" s="99"/>
      <c r="EQ81" s="99"/>
      <c r="ER81" s="99"/>
      <c r="ES81" s="99"/>
      <c r="ET81" s="99"/>
      <c r="EU81" s="99"/>
      <c r="EV81" s="99"/>
      <c r="EW81" s="99"/>
      <c r="EX81" s="119"/>
      <c r="EY81" s="121"/>
      <c r="EZ81" s="568"/>
      <c r="FA81" s="83"/>
      <c r="FC81" s="116"/>
      <c r="FD81" s="116"/>
    </row>
    <row r="82" spans="1:171" ht="15" customHeight="1" x14ac:dyDescent="0.2">
      <c r="A82" s="100">
        <v>20130811</v>
      </c>
      <c r="B82" s="100">
        <v>2</v>
      </c>
      <c r="C82" s="74">
        <v>17</v>
      </c>
      <c r="D82" s="74">
        <v>2</v>
      </c>
      <c r="E82" s="74">
        <v>14</v>
      </c>
      <c r="F82" s="74">
        <v>15</v>
      </c>
      <c r="G82" s="75">
        <v>2.1</v>
      </c>
      <c r="H82" s="435">
        <v>0.5</v>
      </c>
      <c r="I82" s="73">
        <v>9950</v>
      </c>
      <c r="J82" s="101" t="s">
        <v>442</v>
      </c>
      <c r="K82" s="102" t="str">
        <f>IF(B82=2,"Z:\Data\MOOG\HeTao\raw\",IF(B82=5,"Z:\Data\MOOG\Polo\raw\",""))</f>
        <v>Z:\Data\MOOG\HeTao\raw\</v>
      </c>
      <c r="L82" s="269" t="s">
        <v>448</v>
      </c>
      <c r="M82" s="569" t="str">
        <f>IF(NOT(ISERROR(FIND("Training_dt",W82))),"'Plot Psychometric_HH_dt_yuchen'",IF(NOT(ISERROR(FIND("Training",W82))),"'Plot Psychometric_HH'",IF(NOT(ISERROR(FIND("1DAT",W82))),"'Plot Tuning Azimuth_HH'",IF(NOT(ISERROR(FIND("HD_dt",W82))),"'Plot HeadingDiscimination_PSTH_HH_dt_yuchen'",IF(NOT(ISERROR(FIND("HD",W82))),"'Plot HeadingDiscimination_PSTH_HH'",IF(NOT(ISERROR(FIND("MemSac",W82))),"'Memory Saccade Analysis_HH'",IF(NOT(ISERROR(FIND("DelSac",W82))),"'Memory Saccade Analysis_HH'",IF(NOT(ISERROR(FIND("u-stim",W82))),"'Plot Microstim_HH'",""))))))))</f>
        <v>'Plot Microstim_HH'</v>
      </c>
      <c r="N82" s="573">
        <v>1</v>
      </c>
      <c r="O82" s="584">
        <v>-1</v>
      </c>
      <c r="P82" s="590">
        <v>4</v>
      </c>
      <c r="Q82" s="590">
        <f>IF(B82=2,60,310)</f>
        <v>60</v>
      </c>
      <c r="R82" s="590">
        <v>5</v>
      </c>
      <c r="S82" s="590">
        <f>IF(B82=2,60,-190)</f>
        <v>60</v>
      </c>
      <c r="T82" s="590">
        <v>1</v>
      </c>
      <c r="U82" s="590">
        <f>IF(Z82&lt;&gt;"",IF(NOT(ISERROR(FIND("SU",Z82))),VALUE(RIGHT(Z82,1))+4,IF(NOT(ISERROR(FIND("MU20",Z82))),20,IF(NOT(ISERROR(FIND("MU21",Z82))),21,IF(NOT(ISERROR(FIND("MU2",Z82))),2,1)))),"")</f>
        <v>1</v>
      </c>
      <c r="V82" s="583"/>
      <c r="W82" s="170" t="s">
        <v>428</v>
      </c>
      <c r="X82" s="192" t="s">
        <v>436</v>
      </c>
      <c r="Y82" s="219">
        <f>IF(NOT(ISERROR(FIND("MU=SU",X82))),1,IF(Z82&lt;&gt;"",IF(NOT(ISERROR(FIND("SU",Z82))),1,0),""))</f>
        <v>0</v>
      </c>
      <c r="Z82" s="217" t="s">
        <v>1981</v>
      </c>
      <c r="AA82" s="218"/>
      <c r="AB82" s="77"/>
      <c r="AC82" s="78"/>
      <c r="AD82" s="198" t="s">
        <v>443</v>
      </c>
      <c r="AE82" s="91" t="s">
        <v>1623</v>
      </c>
      <c r="AF82" s="79" t="s">
        <v>1623</v>
      </c>
      <c r="AG82" s="79" t="s">
        <v>1623</v>
      </c>
      <c r="AH82" s="80" t="s">
        <v>1623</v>
      </c>
      <c r="AI82" s="81" t="s">
        <v>1623</v>
      </c>
      <c r="AJ82" s="81" t="s">
        <v>1623</v>
      </c>
      <c r="AK82" s="81" t="s">
        <v>1623</v>
      </c>
      <c r="AL82" s="81" t="s">
        <v>1623</v>
      </c>
      <c r="AM82" s="479" t="s">
        <v>1623</v>
      </c>
      <c r="AN82" s="479" t="s">
        <v>1623</v>
      </c>
      <c r="AO82" s="83">
        <v>-118.26300000000001</v>
      </c>
      <c r="AP82" s="83">
        <v>0.82250800000000002</v>
      </c>
      <c r="AQ82" s="83">
        <v>0.51050200000000001</v>
      </c>
      <c r="AR82" s="84">
        <v>1.60044E-13</v>
      </c>
      <c r="AS82" s="85">
        <v>-6.6913299999999998</v>
      </c>
      <c r="AT82" s="85">
        <v>-4.6267899999999997</v>
      </c>
      <c r="AU82" s="85">
        <v>-125.59</v>
      </c>
      <c r="AV82" s="85">
        <v>177.46899999999999</v>
      </c>
      <c r="AW82" s="104" t="s">
        <v>439</v>
      </c>
      <c r="AX82" s="86" t="s">
        <v>440</v>
      </c>
      <c r="AY82" s="87" t="s">
        <v>1623</v>
      </c>
      <c r="AZ82" s="87" t="s">
        <v>1623</v>
      </c>
      <c r="BA82" s="87" t="s">
        <v>1623</v>
      </c>
      <c r="BB82" s="88" t="s">
        <v>1623</v>
      </c>
      <c r="BC82" s="89" t="s">
        <v>1623</v>
      </c>
      <c r="BD82" s="89" t="s">
        <v>1623</v>
      </c>
      <c r="BE82" s="89" t="s">
        <v>1623</v>
      </c>
      <c r="BF82" s="89" t="s">
        <v>1623</v>
      </c>
      <c r="BG82" s="487" t="s">
        <v>1623</v>
      </c>
      <c r="BH82" s="105" t="s">
        <v>1623</v>
      </c>
      <c r="BI82" s="251">
        <v>100</v>
      </c>
      <c r="BJ82" s="252">
        <v>4.5</v>
      </c>
      <c r="BK82" s="252">
        <v>0</v>
      </c>
      <c r="BL82" s="259" t="s">
        <v>1623</v>
      </c>
      <c r="BM82" s="230" t="str">
        <f>IF(CD82&lt;&gt;"",IF(ISNUMBER(CD82),(CD82-CB82)*IF(AE82&lt;0,1,-1),"nan"),"")</f>
        <v>nan</v>
      </c>
      <c r="BN82" s="230" t="str">
        <f>IF(CE82&lt;&gt;"",IF(ISNUMBER(CE82),CE82/CC82,"nan"),"")</f>
        <v>nan</v>
      </c>
      <c r="BO82" s="261">
        <v>1</v>
      </c>
      <c r="BP82" s="231">
        <f>IF(CL82&lt;&gt;"",IF(ISNUMBER(CL82),(CL82-CJ82)*IF(AO82&lt;0,1,-1),"nan"),"")</f>
        <v>4.4829999999999997</v>
      </c>
      <c r="BQ82" s="231">
        <f>IF(CM82&lt;&gt;"",IF(ISNUMBER(CM82),CM82/CK82,"nan"),"")</f>
        <v>0.88573883161512024</v>
      </c>
      <c r="BR82" s="263" t="s">
        <v>1623</v>
      </c>
      <c r="BS82" s="232" t="str">
        <f>IF(CT82&lt;&gt;"",IF(ISNUMBER(CT82),(CT82-CR82)*IF(AY82&lt;0,1,-1),"nan"),"")</f>
        <v>nan</v>
      </c>
      <c r="BT82" s="232" t="str">
        <f>IF(CU82&lt;&gt;"",IF(ISNUMBER(CU82),CU82/CS82,"nan"),"")</f>
        <v>nan</v>
      </c>
      <c r="BU82" s="230" t="s">
        <v>1623</v>
      </c>
      <c r="BV82" s="230" t="s">
        <v>1623</v>
      </c>
      <c r="BW82" s="236" t="s">
        <v>1633</v>
      </c>
      <c r="BX82" s="236" t="s">
        <v>1635</v>
      </c>
      <c r="BY82" s="232" t="s">
        <v>1623</v>
      </c>
      <c r="BZ82" s="235" t="s">
        <v>1623</v>
      </c>
      <c r="CA82" s="257">
        <v>7</v>
      </c>
      <c r="CB82" s="233" t="s">
        <v>1623</v>
      </c>
      <c r="CC82" s="230" t="s">
        <v>1623</v>
      </c>
      <c r="CD82" s="230" t="s">
        <v>1623</v>
      </c>
      <c r="CE82" s="230" t="s">
        <v>1623</v>
      </c>
      <c r="CF82" s="230" t="s">
        <v>1623</v>
      </c>
      <c r="CG82" s="230" t="s">
        <v>1623</v>
      </c>
      <c r="CH82" s="230" t="s">
        <v>1623</v>
      </c>
      <c r="CI82" s="230" t="s">
        <v>1623</v>
      </c>
      <c r="CJ82" s="231">
        <v>-3.605</v>
      </c>
      <c r="CK82" s="231">
        <v>6.984</v>
      </c>
      <c r="CL82" s="231">
        <v>0.878</v>
      </c>
      <c r="CM82" s="231">
        <v>6.1859999999999999</v>
      </c>
      <c r="CN82" s="231">
        <v>1.4E-2</v>
      </c>
      <c r="CO82" s="231">
        <v>0.75900000000000001</v>
      </c>
      <c r="CP82" s="231"/>
      <c r="CQ82" s="231"/>
      <c r="CR82" s="232" t="s">
        <v>1623</v>
      </c>
      <c r="CS82" s="232" t="s">
        <v>1623</v>
      </c>
      <c r="CT82" s="232" t="s">
        <v>1623</v>
      </c>
      <c r="CU82" s="232" t="s">
        <v>1623</v>
      </c>
      <c r="CV82" s="232" t="s">
        <v>1623</v>
      </c>
      <c r="CW82" s="232" t="s">
        <v>1623</v>
      </c>
      <c r="CX82" s="232"/>
      <c r="CY82" s="234"/>
      <c r="DA82" s="106"/>
      <c r="DC82" s="106"/>
      <c r="DD82" s="106"/>
      <c r="DE82" s="106"/>
      <c r="DF82" s="490"/>
      <c r="DG82" s="107"/>
      <c r="DH82" s="107"/>
      <c r="DI82" s="107"/>
      <c r="DJ82" s="107"/>
      <c r="DK82" s="107"/>
      <c r="DL82" s="107"/>
      <c r="DM82" s="110"/>
      <c r="DN82" s="110"/>
      <c r="DO82" s="110"/>
      <c r="DP82" s="110"/>
      <c r="DQ82" s="110"/>
      <c r="DR82" s="110"/>
      <c r="DS82" s="110"/>
      <c r="DT82" s="110"/>
      <c r="DU82" s="497"/>
      <c r="DV82" s="497"/>
      <c r="DW82" s="497"/>
      <c r="DX82" s="497"/>
      <c r="DY82" s="497"/>
      <c r="DZ82" s="497"/>
      <c r="EA82" s="205"/>
      <c r="EB82" s="99"/>
      <c r="EC82" s="99"/>
      <c r="ED82" s="99"/>
      <c r="EE82" s="99"/>
      <c r="EF82" s="99"/>
      <c r="EG82" s="99"/>
      <c r="EH82" s="99"/>
      <c r="EI82" s="99"/>
      <c r="EJ82" s="99"/>
      <c r="EK82" s="99"/>
      <c r="EL82" s="99"/>
      <c r="EM82" s="99"/>
      <c r="EN82" s="99"/>
      <c r="EO82" s="99"/>
      <c r="EP82" s="99"/>
      <c r="EQ82" s="99"/>
      <c r="ER82" s="99"/>
      <c r="ES82" s="99"/>
      <c r="ET82" s="99"/>
      <c r="EU82" s="99"/>
      <c r="EV82" s="99"/>
      <c r="EW82" s="99"/>
      <c r="EX82" s="119"/>
      <c r="EY82" s="121"/>
      <c r="EZ82" s="568"/>
      <c r="FA82" s="83"/>
      <c r="FC82" s="116"/>
      <c r="FD82" s="116"/>
    </row>
    <row r="83" spans="1:171" ht="13.7" customHeight="1" x14ac:dyDescent="0.2">
      <c r="A83" s="100">
        <v>20130812</v>
      </c>
      <c r="B83" s="100">
        <v>2</v>
      </c>
      <c r="C83" s="74">
        <v>18</v>
      </c>
      <c r="D83" s="74">
        <v>2</v>
      </c>
      <c r="E83" s="74">
        <v>12</v>
      </c>
      <c r="F83" s="74">
        <v>15</v>
      </c>
      <c r="G83" s="75">
        <v>2.1</v>
      </c>
      <c r="H83" s="435">
        <v>0.3</v>
      </c>
      <c r="I83" s="73">
        <v>11136</v>
      </c>
      <c r="J83" s="101" t="s">
        <v>1306</v>
      </c>
      <c r="K83" s="102" t="str">
        <f>IF(B83=2,"Z:\Data\MOOG\HeTao\raw\",IF(B83=5,"Z:\Data\MOOG\Polo\raw\",""))</f>
        <v>Z:\Data\MOOG\HeTao\raw\</v>
      </c>
      <c r="L83" s="133" t="s">
        <v>453</v>
      </c>
      <c r="M83" s="569" t="str">
        <f>IF(NOT(ISERROR(FIND("Training_dt",W83))),"'Plot Psychometric_HH_dt_yuchen'",IF(NOT(ISERROR(FIND("Training",W83))),"'Plot Psychometric_HH'",IF(NOT(ISERROR(FIND("1DAT",W83))),"'Plot Tuning Azimuth_HH'",IF(NOT(ISERROR(FIND("HD_dt",W83))),"'Plot HeadingDiscimination_PSTH_HH_dt_yuchen'",IF(NOT(ISERROR(FIND("HD",W83))),"'Plot HeadingDiscimination_PSTH_HH'",IF(NOT(ISERROR(FIND("MemSac",W83))),"'Memory Saccade Analysis_HH'",IF(NOT(ISERROR(FIND("DelSac",W83))),"'Memory Saccade Analysis_HH'",IF(NOT(ISERROR(FIND("u-stim",W83))),"'Plot Microstim_HH'",""))))))))</f>
        <v>'Plot Microstim_HH'</v>
      </c>
      <c r="N83" s="573">
        <v>1</v>
      </c>
      <c r="O83" s="584">
        <v>-1</v>
      </c>
      <c r="P83" s="590">
        <v>4</v>
      </c>
      <c r="Q83" s="590">
        <f>IF(B83=2,60,310)</f>
        <v>60</v>
      </c>
      <c r="R83" s="590">
        <v>5</v>
      </c>
      <c r="S83" s="590">
        <f>IF(B83=2,60,-190)</f>
        <v>60</v>
      </c>
      <c r="T83" s="590">
        <v>1</v>
      </c>
      <c r="U83" s="590">
        <f>IF(Z83&lt;&gt;"",IF(NOT(ISERROR(FIND("SU",Z83))),VALUE(RIGHT(Z83,1))+4,IF(NOT(ISERROR(FIND("MU20",Z83))),20,IF(NOT(ISERROR(FIND("MU21",Z83))),21,IF(NOT(ISERROR(FIND("MU2",Z83))),2,1)))),"")</f>
        <v>1</v>
      </c>
      <c r="V83" s="583"/>
      <c r="W83" s="170" t="s">
        <v>428</v>
      </c>
      <c r="X83" s="192" t="s">
        <v>454</v>
      </c>
      <c r="Y83" s="219">
        <f>IF(NOT(ISERROR(FIND("MU=SU",X83))),1,IF(Z83&lt;&gt;"",IF(NOT(ISERROR(FIND("SU",Z83))),1,0),""))</f>
        <v>0</v>
      </c>
      <c r="Z83" s="217" t="s">
        <v>1981</v>
      </c>
      <c r="AA83" s="218"/>
      <c r="AB83" s="77"/>
      <c r="AC83" s="78"/>
      <c r="AD83" s="198" t="s">
        <v>455</v>
      </c>
      <c r="AE83" s="91" t="s">
        <v>1623</v>
      </c>
      <c r="AF83" s="79" t="s">
        <v>1623</v>
      </c>
      <c r="AG83" s="79" t="s">
        <v>1623</v>
      </c>
      <c r="AH83" s="80" t="s">
        <v>1623</v>
      </c>
      <c r="AI83" s="81" t="s">
        <v>1623</v>
      </c>
      <c r="AJ83" s="81" t="s">
        <v>1623</v>
      </c>
      <c r="AK83" s="81" t="s">
        <v>1623</v>
      </c>
      <c r="AL83" s="81" t="s">
        <v>1623</v>
      </c>
      <c r="AM83" s="479" t="s">
        <v>1623</v>
      </c>
      <c r="AN83" s="479" t="s">
        <v>1623</v>
      </c>
      <c r="AO83" s="83" t="s">
        <v>1571</v>
      </c>
      <c r="AP83" s="83" t="s">
        <v>1570</v>
      </c>
      <c r="AQ83" s="83" t="s">
        <v>1570</v>
      </c>
      <c r="AR83" s="481" t="s">
        <v>1570</v>
      </c>
      <c r="AS83" s="481" t="s">
        <v>1570</v>
      </c>
      <c r="AT83" s="481" t="s">
        <v>1570</v>
      </c>
      <c r="AU83" s="481" t="s">
        <v>1570</v>
      </c>
      <c r="AV83" s="481" t="s">
        <v>1570</v>
      </c>
      <c r="AW83" s="481" t="s">
        <v>1570</v>
      </c>
      <c r="AX83" s="481" t="s">
        <v>1570</v>
      </c>
      <c r="AY83" s="87" t="s">
        <v>1623</v>
      </c>
      <c r="AZ83" s="87" t="s">
        <v>1623</v>
      </c>
      <c r="BA83" s="87" t="s">
        <v>1623</v>
      </c>
      <c r="BB83" s="88" t="s">
        <v>1623</v>
      </c>
      <c r="BC83" s="89" t="s">
        <v>1623</v>
      </c>
      <c r="BD83" s="89" t="s">
        <v>1623</v>
      </c>
      <c r="BE83" s="89" t="s">
        <v>1623</v>
      </c>
      <c r="BF83" s="89" t="s">
        <v>1623</v>
      </c>
      <c r="BG83" s="487" t="s">
        <v>1623</v>
      </c>
      <c r="BH83" s="105" t="s">
        <v>1623</v>
      </c>
      <c r="BI83" s="251">
        <v>200</v>
      </c>
      <c r="BJ83" s="252">
        <v>4.5</v>
      </c>
      <c r="BK83" s="252">
        <v>0</v>
      </c>
      <c r="BL83" s="259" t="s">
        <v>1623</v>
      </c>
      <c r="BM83" s="230" t="str">
        <f>IF(CD83&lt;&gt;"",IF(ISNUMBER(CD83),(CD83-CB83)*IF(AE83&lt;0,1,-1),"nan"),"")</f>
        <v>nan</v>
      </c>
      <c r="BN83" s="230" t="str">
        <f>IF(CE83&lt;&gt;"",IF(ISNUMBER(CE83),CE83/CC83,"nan"),"")</f>
        <v>nan</v>
      </c>
      <c r="BO83" s="261">
        <v>-1</v>
      </c>
      <c r="BP83" s="231">
        <f>IF(CL83&lt;&gt;"",IF(ISNUMBER(CL83),(CL83-CJ83)*IF(AO83&lt;0,1,-1),"nan"),"")</f>
        <v>0.80400000000000005</v>
      </c>
      <c r="BQ83" s="231">
        <f>IF(CM83&lt;&gt;"",IF(ISNUMBER(CM83),CM83/CK83,"nan"),"")</f>
        <v>3.5621266427718044</v>
      </c>
      <c r="BR83" s="263" t="s">
        <v>1623</v>
      </c>
      <c r="BS83" s="232" t="str">
        <f>IF(CT83&lt;&gt;"",IF(ISNUMBER(CT83),(CT83-CR83)*IF(AY83&lt;0,1,-1),"nan"),"")</f>
        <v>nan</v>
      </c>
      <c r="BT83" s="232" t="str">
        <f>IF(CU83&lt;&gt;"",IF(ISNUMBER(CU83),CU83/CS83,"nan"),"")</f>
        <v>nan</v>
      </c>
      <c r="BU83" s="230" t="s">
        <v>1623</v>
      </c>
      <c r="BV83" s="230" t="s">
        <v>1623</v>
      </c>
      <c r="BW83" s="231" t="s">
        <v>1623</v>
      </c>
      <c r="BX83" s="231" t="s">
        <v>1623</v>
      </c>
      <c r="BY83" s="232" t="s">
        <v>1623</v>
      </c>
      <c r="BZ83" s="235" t="s">
        <v>1623</v>
      </c>
      <c r="CA83" s="257">
        <v>10</v>
      </c>
      <c r="CB83" s="233" t="s">
        <v>1623</v>
      </c>
      <c r="CC83" s="230" t="s">
        <v>1623</v>
      </c>
      <c r="CD83" s="230" t="s">
        <v>1623</v>
      </c>
      <c r="CE83" s="230" t="s">
        <v>1623</v>
      </c>
      <c r="CF83" s="230" t="s">
        <v>1623</v>
      </c>
      <c r="CG83" s="230" t="s">
        <v>1623</v>
      </c>
      <c r="CH83" s="230" t="s">
        <v>1623</v>
      </c>
      <c r="CI83" s="230" t="s">
        <v>1623</v>
      </c>
      <c r="CJ83" s="231">
        <v>-0.82299999999999995</v>
      </c>
      <c r="CK83" s="231">
        <v>1.6739999999999999</v>
      </c>
      <c r="CL83" s="231">
        <v>-1.627</v>
      </c>
      <c r="CM83" s="231">
        <v>5.9630000000000001</v>
      </c>
      <c r="CN83" s="231">
        <v>0.29899999999999999</v>
      </c>
      <c r="CO83" s="231">
        <v>1E-3</v>
      </c>
      <c r="CP83" s="231"/>
      <c r="CQ83" s="231"/>
      <c r="CR83" s="232" t="s">
        <v>1623</v>
      </c>
      <c r="CS83" s="232" t="s">
        <v>1623</v>
      </c>
      <c r="CT83" s="232" t="s">
        <v>1623</v>
      </c>
      <c r="CU83" s="232" t="s">
        <v>1623</v>
      </c>
      <c r="CV83" s="232" t="s">
        <v>1623</v>
      </c>
      <c r="CW83" s="232" t="s">
        <v>1623</v>
      </c>
      <c r="CX83" s="232"/>
      <c r="CY83" s="234"/>
      <c r="DA83" s="106"/>
      <c r="DC83" s="106"/>
      <c r="DD83" s="106"/>
      <c r="DE83" s="106"/>
      <c r="DF83" s="490"/>
      <c r="DG83" s="107"/>
      <c r="DH83" s="107"/>
      <c r="DI83" s="107"/>
      <c r="DJ83" s="107"/>
      <c r="DK83" s="107"/>
      <c r="DL83" s="107"/>
      <c r="DM83" s="110"/>
      <c r="DN83" s="110"/>
      <c r="DO83" s="110"/>
      <c r="DP83" s="110"/>
      <c r="DQ83" s="110"/>
      <c r="DR83" s="110"/>
      <c r="DS83" s="110"/>
      <c r="DT83" s="110"/>
      <c r="DU83" s="497"/>
      <c r="DV83" s="497"/>
      <c r="DW83" s="497"/>
      <c r="DX83" s="497"/>
      <c r="DY83" s="497"/>
      <c r="DZ83" s="497"/>
      <c r="EA83" s="108"/>
      <c r="EB83" s="565"/>
      <c r="EC83" s="565"/>
      <c r="ED83" s="565"/>
      <c r="EE83" s="565"/>
      <c r="EF83" s="565"/>
      <c r="EG83" s="565"/>
      <c r="EH83" s="565"/>
      <c r="EI83" s="565"/>
      <c r="EJ83" s="565"/>
      <c r="EK83" s="565"/>
      <c r="EL83" s="565"/>
      <c r="EM83" s="565"/>
      <c r="EN83" s="565"/>
      <c r="EO83" s="565"/>
      <c r="EP83" s="565"/>
      <c r="EQ83" s="565"/>
      <c r="ER83" s="565"/>
      <c r="ES83" s="565"/>
      <c r="ET83" s="565"/>
      <c r="EU83" s="565"/>
      <c r="EV83" s="565"/>
      <c r="EW83" s="565"/>
      <c r="EX83" s="494"/>
      <c r="EY83" s="121"/>
      <c r="EZ83" s="568"/>
      <c r="FA83" s="83"/>
      <c r="FC83" s="116"/>
      <c r="FD83" s="116"/>
    </row>
    <row r="84" spans="1:171" ht="13.7" customHeight="1" x14ac:dyDescent="0.2">
      <c r="A84" s="100">
        <v>20130813</v>
      </c>
      <c r="B84" s="100">
        <v>2</v>
      </c>
      <c r="C84" s="74">
        <v>19</v>
      </c>
      <c r="D84" s="74">
        <v>2</v>
      </c>
      <c r="E84" s="74">
        <v>20</v>
      </c>
      <c r="F84" s="74">
        <v>17</v>
      </c>
      <c r="G84" s="75">
        <v>2.1</v>
      </c>
      <c r="H84" s="435">
        <v>0.5</v>
      </c>
      <c r="I84" s="73">
        <v>6245</v>
      </c>
      <c r="J84" s="101" t="s">
        <v>442</v>
      </c>
      <c r="K84" s="102" t="str">
        <f>IF(B84=2,"Z:\Data\MOOG\HeTao\raw\",IF(B84=5,"Z:\Data\MOOG\Polo\raw\",""))</f>
        <v>Z:\Data\MOOG\HeTao\raw\</v>
      </c>
      <c r="L84" s="103" t="s">
        <v>458</v>
      </c>
      <c r="M84" s="569" t="str">
        <f>IF(NOT(ISERROR(FIND("Training_dt",W84))),"'Plot Psychometric_HH_dt_yuchen'",IF(NOT(ISERROR(FIND("Training",W84))),"'Plot Psychometric_HH'",IF(NOT(ISERROR(FIND("1DAT",W84))),"'Plot Tuning Azimuth_HH'",IF(NOT(ISERROR(FIND("HD_dt",W84))),"'Plot HeadingDiscimination_PSTH_HH_dt_yuchen'",IF(NOT(ISERROR(FIND("HD",W84))),"'Plot HeadingDiscimination_PSTH_HH'",IF(NOT(ISERROR(FIND("MemSac",W84))),"'Memory Saccade Analysis_HH'",IF(NOT(ISERROR(FIND("DelSac",W84))),"'Memory Saccade Analysis_HH'",IF(NOT(ISERROR(FIND("u-stim",W84))),"'Plot Microstim_HH'",""))))))))</f>
        <v>'Plot Tuning Azimuth_HH'</v>
      </c>
      <c r="N84" s="573">
        <v>1</v>
      </c>
      <c r="O84" s="584">
        <v>-1</v>
      </c>
      <c r="P84" s="590">
        <v>4</v>
      </c>
      <c r="Q84" s="590">
        <f>IF(B84=2,60,310)</f>
        <v>60</v>
      </c>
      <c r="R84" s="590">
        <v>5</v>
      </c>
      <c r="S84" s="590">
        <f>IF(B84=2,60,-190)</f>
        <v>60</v>
      </c>
      <c r="T84" s="590">
        <v>1</v>
      </c>
      <c r="U84" s="590">
        <f>IF(Z84&lt;&gt;"",IF(NOT(ISERROR(FIND("SU",Z84))),VALUE(RIGHT(Z84,1))+4,IF(NOT(ISERROR(FIND("MU20",Z84))),20,IF(NOT(ISERROR(FIND("MU21",Z84))),21,IF(NOT(ISERROR(FIND("MU2",Z84))),2,1)))),"")</f>
        <v>1</v>
      </c>
      <c r="V84" s="583"/>
      <c r="W84" s="170" t="s">
        <v>460</v>
      </c>
      <c r="X84" s="192"/>
      <c r="Y84" s="219">
        <f>IF(NOT(ISERROR(FIND("MU=SU",X84))),1,IF(Z84&lt;&gt;"",IF(NOT(ISERROR(FIND("SU",Z84))),1,0),""))</f>
        <v>0</v>
      </c>
      <c r="Z84" s="217" t="s">
        <v>424</v>
      </c>
      <c r="AA84" s="218"/>
      <c r="AB84" s="77"/>
      <c r="AC84" s="78"/>
      <c r="AD84" s="198" t="s">
        <v>459</v>
      </c>
      <c r="AE84" s="91" t="s">
        <v>1623</v>
      </c>
      <c r="AF84" s="79" t="s">
        <v>1623</v>
      </c>
      <c r="AG84" s="79" t="s">
        <v>1623</v>
      </c>
      <c r="AH84" s="80" t="s">
        <v>1623</v>
      </c>
      <c r="AI84" s="81" t="s">
        <v>1623</v>
      </c>
      <c r="AJ84" s="81" t="s">
        <v>1623</v>
      </c>
      <c r="AK84" s="81" t="s">
        <v>1623</v>
      </c>
      <c r="AL84" s="81" t="s">
        <v>1623</v>
      </c>
      <c r="AM84" s="479" t="s">
        <v>1623</v>
      </c>
      <c r="AN84" s="479" t="s">
        <v>1623</v>
      </c>
      <c r="AO84" s="83">
        <v>13.5678</v>
      </c>
      <c r="AP84" s="83">
        <v>0.62446400000000002</v>
      </c>
      <c r="AQ84" s="83">
        <v>0.714175</v>
      </c>
      <c r="AR84" s="84">
        <v>3.3899600000000003E-5</v>
      </c>
      <c r="AS84" s="85">
        <v>-2.1554E-2</v>
      </c>
      <c r="AT84" s="85">
        <v>-0.98161500000000002</v>
      </c>
      <c r="AU84" s="85">
        <v>18.788599999999999</v>
      </c>
      <c r="AV84" s="85">
        <v>115.303</v>
      </c>
      <c r="AW84" s="104" t="s">
        <v>456</v>
      </c>
      <c r="AX84" s="86" t="s">
        <v>457</v>
      </c>
      <c r="AY84" s="87" t="s">
        <v>1623</v>
      </c>
      <c r="AZ84" s="87" t="s">
        <v>1623</v>
      </c>
      <c r="BA84" s="87" t="s">
        <v>1623</v>
      </c>
      <c r="BB84" s="88" t="s">
        <v>1623</v>
      </c>
      <c r="BC84" s="89" t="s">
        <v>1623</v>
      </c>
      <c r="BD84" s="89" t="s">
        <v>1623</v>
      </c>
      <c r="BE84" s="89" t="s">
        <v>1623</v>
      </c>
      <c r="BF84" s="89" t="s">
        <v>1623</v>
      </c>
      <c r="BG84" s="487" t="s">
        <v>1623</v>
      </c>
      <c r="BH84" s="105" t="s">
        <v>1623</v>
      </c>
      <c r="BI84" s="251"/>
      <c r="BJ84" s="252"/>
      <c r="BK84" s="252"/>
      <c r="BL84" s="230"/>
      <c r="BM84" s="230" t="str">
        <f>IF(CD84&lt;&gt;"",IF(ISNUMBER(CD84),(CD84-CB84)*IF(AE84&lt;0,1,-1),"nan"),"")</f>
        <v/>
      </c>
      <c r="BN84" s="230" t="str">
        <f>IF(CE84&lt;&gt;"",IF(ISNUMBER(CE84),CE84/CC84,"nan"),"")</f>
        <v/>
      </c>
      <c r="BO84" s="231"/>
      <c r="BP84" s="231" t="str">
        <f>IF(CL84&lt;&gt;"",IF(ISNUMBER(CL84),(CL84-CJ84)*IF(AO84&lt;0,1,-1),"nan"),"")</f>
        <v/>
      </c>
      <c r="BQ84" s="231" t="str">
        <f>IF(CM84&lt;&gt;"",IF(ISNUMBER(CM84),CM84/CK84,"nan"),"")</f>
        <v/>
      </c>
      <c r="BR84" s="232"/>
      <c r="BS84" s="232" t="str">
        <f>IF(CT84&lt;&gt;"",IF(ISNUMBER(CT84),(CT84-CR84)*IF(AY84&lt;0,1,-1),"nan"),"")</f>
        <v/>
      </c>
      <c r="BT84" s="232" t="str">
        <f>IF(CU84&lt;&gt;"",IF(ISNUMBER(CU84),CU84/CS84,"nan"),"")</f>
        <v/>
      </c>
      <c r="BU84" s="230"/>
      <c r="BV84" s="230"/>
      <c r="BW84" s="231"/>
      <c r="BX84" s="231"/>
      <c r="BY84" s="232"/>
      <c r="BZ84" s="235"/>
      <c r="CA84" s="257"/>
      <c r="CB84" s="233"/>
      <c r="CC84" s="230"/>
      <c r="CD84" s="230"/>
      <c r="CE84" s="230"/>
      <c r="CF84" s="230"/>
      <c r="CG84" s="230"/>
      <c r="CH84" s="230"/>
      <c r="CI84" s="230"/>
      <c r="CJ84" s="231"/>
      <c r="CK84" s="231"/>
      <c r="CL84" s="231"/>
      <c r="CM84" s="231"/>
      <c r="CN84" s="231"/>
      <c r="CO84" s="231"/>
      <c r="CP84" s="231"/>
      <c r="CQ84" s="231"/>
      <c r="CR84" s="232"/>
      <c r="CS84" s="232"/>
      <c r="CT84" s="232"/>
      <c r="CU84" s="232"/>
      <c r="CV84" s="232"/>
      <c r="CW84" s="232"/>
      <c r="CX84" s="232"/>
      <c r="CY84" s="234"/>
      <c r="DA84" s="106"/>
      <c r="DC84" s="106"/>
      <c r="DD84" s="106"/>
      <c r="DE84" s="106"/>
      <c r="DF84" s="490"/>
      <c r="DG84" s="107"/>
      <c r="DH84" s="107"/>
      <c r="DI84" s="107"/>
      <c r="DJ84" s="107"/>
      <c r="DK84" s="107"/>
      <c r="DL84" s="107"/>
      <c r="DM84" s="110"/>
      <c r="DN84" s="110"/>
      <c r="DO84" s="110"/>
      <c r="DP84" s="110"/>
      <c r="DQ84" s="110"/>
      <c r="DR84" s="110"/>
      <c r="DS84" s="110"/>
      <c r="DT84" s="110"/>
      <c r="DU84" s="497"/>
      <c r="DV84" s="497"/>
      <c r="DW84" s="497"/>
      <c r="DX84" s="497"/>
      <c r="DY84" s="497"/>
      <c r="DZ84" s="497"/>
      <c r="EA84" s="98"/>
      <c r="EB84" s="99"/>
      <c r="EC84" s="99"/>
      <c r="ED84" s="99"/>
      <c r="EE84" s="99"/>
      <c r="EF84" s="99"/>
      <c r="EG84" s="99"/>
      <c r="EH84" s="99"/>
      <c r="EI84" s="99"/>
      <c r="EJ84" s="99"/>
      <c r="EK84" s="99"/>
      <c r="EL84" s="99"/>
      <c r="EM84" s="99"/>
      <c r="EN84" s="99"/>
      <c r="EO84" s="99"/>
      <c r="EP84" s="99"/>
      <c r="EQ84" s="99"/>
      <c r="ER84" s="99"/>
      <c r="ES84" s="99"/>
      <c r="ET84" s="99"/>
      <c r="EU84" s="99"/>
      <c r="EV84" s="99"/>
      <c r="EW84" s="99"/>
      <c r="EX84" s="119"/>
      <c r="EY84" s="121"/>
      <c r="EZ84" s="568"/>
      <c r="FA84" s="83"/>
      <c r="FC84" s="116"/>
      <c r="FD84" s="116"/>
    </row>
    <row r="85" spans="1:171" ht="13.7" customHeight="1" x14ac:dyDescent="0.2">
      <c r="A85" s="100">
        <v>20130813</v>
      </c>
      <c r="B85" s="100">
        <v>2</v>
      </c>
      <c r="C85" s="74">
        <v>19</v>
      </c>
      <c r="D85" s="74">
        <v>2</v>
      </c>
      <c r="E85" s="74">
        <v>20</v>
      </c>
      <c r="F85" s="74">
        <v>17</v>
      </c>
      <c r="G85" s="75">
        <v>2.1</v>
      </c>
      <c r="H85" s="435">
        <v>0.5</v>
      </c>
      <c r="I85" s="73">
        <v>7157</v>
      </c>
      <c r="J85" s="101" t="s">
        <v>442</v>
      </c>
      <c r="K85" s="102" t="str">
        <f>IF(B85=2,"Z:\Data\MOOG\HeTao\raw\",IF(B85=5,"Z:\Data\MOOG\Polo\raw\",""))</f>
        <v>Z:\Data\MOOG\HeTao\raw\</v>
      </c>
      <c r="L85" s="265" t="s">
        <v>485</v>
      </c>
      <c r="M85" s="569" t="str">
        <f>IF(NOT(ISERROR(FIND("Training_dt",W85))),"'Plot Psychometric_HH_dt_yuchen'",IF(NOT(ISERROR(FIND("Training",W85))),"'Plot Psychometric_HH'",IF(NOT(ISERROR(FIND("1DAT",W85))),"'Plot Tuning Azimuth_HH'",IF(NOT(ISERROR(FIND("HD_dt",W85))),"'Plot HeadingDiscimination_PSTH_HH_dt_yuchen'",IF(NOT(ISERROR(FIND("HD",W85))),"'Plot HeadingDiscimination_PSTH_HH'",IF(NOT(ISERROR(FIND("MemSac",W85))),"'Memory Saccade Analysis_HH'",IF(NOT(ISERROR(FIND("DelSac",W85))),"'Memory Saccade Analysis_HH'",IF(NOT(ISERROR(FIND("u-stim",W85))),"'Plot Microstim_HH'",""))))))))</f>
        <v>'Plot Tuning Azimuth_HH'</v>
      </c>
      <c r="N85" s="573">
        <v>1</v>
      </c>
      <c r="O85" s="584">
        <v>-1</v>
      </c>
      <c r="P85" s="590">
        <v>4</v>
      </c>
      <c r="Q85" s="590">
        <f>IF(B85=2,60,310)</f>
        <v>60</v>
      </c>
      <c r="R85" s="590">
        <v>5</v>
      </c>
      <c r="S85" s="590">
        <f>IF(B85=2,60,-190)</f>
        <v>60</v>
      </c>
      <c r="T85" s="590">
        <v>1</v>
      </c>
      <c r="U85" s="590">
        <f>IF(Z85&lt;&gt;"",IF(NOT(ISERROR(FIND("SU",Z85))),VALUE(RIGHT(Z85,1))+4,IF(NOT(ISERROR(FIND("MU20",Z85))),20,IF(NOT(ISERROR(FIND("MU21",Z85))),21,IF(NOT(ISERROR(FIND("MU2",Z85))),2,1)))),"")</f>
        <v>5</v>
      </c>
      <c r="V85" s="583"/>
      <c r="W85" s="170" t="s">
        <v>460</v>
      </c>
      <c r="X85" s="192" t="s">
        <v>151</v>
      </c>
      <c r="Y85" s="219">
        <f>IF(NOT(ISERROR(FIND("MU=SU",X85))),1,IF(Z85&lt;&gt;"",IF(NOT(ISERROR(FIND("SU",Z85))),1,0),""))</f>
        <v>1</v>
      </c>
      <c r="Z85" s="217" t="s">
        <v>43</v>
      </c>
      <c r="AA85" s="218">
        <v>5790</v>
      </c>
      <c r="AB85" s="77">
        <v>11.8855</v>
      </c>
      <c r="AC85" s="78" t="s">
        <v>486</v>
      </c>
      <c r="AD85" s="198" t="s">
        <v>489</v>
      </c>
      <c r="AE85" s="91" t="s">
        <v>1623</v>
      </c>
      <c r="AF85" s="79" t="s">
        <v>1623</v>
      </c>
      <c r="AG85" s="79" t="s">
        <v>1623</v>
      </c>
      <c r="AH85" s="80" t="s">
        <v>1623</v>
      </c>
      <c r="AI85" s="81" t="s">
        <v>1623</v>
      </c>
      <c r="AJ85" s="81" t="s">
        <v>1623</v>
      </c>
      <c r="AK85" s="81" t="s">
        <v>1623</v>
      </c>
      <c r="AL85" s="81" t="s">
        <v>1623</v>
      </c>
      <c r="AM85" s="479" t="s">
        <v>1623</v>
      </c>
      <c r="AN85" s="479" t="s">
        <v>1623</v>
      </c>
      <c r="AO85" s="83">
        <v>14.896699999999999</v>
      </c>
      <c r="AP85" s="83">
        <v>0.65012000000000003</v>
      </c>
      <c r="AQ85" s="83">
        <v>0.67727999999999999</v>
      </c>
      <c r="AR85" s="84">
        <v>5.9308200000000002E-8</v>
      </c>
      <c r="AS85" s="85">
        <v>0.68852999999999998</v>
      </c>
      <c r="AT85" s="85">
        <v>1.30969</v>
      </c>
      <c r="AU85" s="85">
        <v>9.9431999999999992</v>
      </c>
      <c r="AV85" s="85">
        <v>160.73400000000001</v>
      </c>
      <c r="AW85" s="104" t="s">
        <v>487</v>
      </c>
      <c r="AX85" s="86" t="s">
        <v>488</v>
      </c>
      <c r="AY85" s="87" t="s">
        <v>1623</v>
      </c>
      <c r="AZ85" s="87" t="s">
        <v>1623</v>
      </c>
      <c r="BA85" s="87" t="s">
        <v>1623</v>
      </c>
      <c r="BB85" s="88" t="s">
        <v>1623</v>
      </c>
      <c r="BC85" s="89" t="s">
        <v>1623</v>
      </c>
      <c r="BD85" s="89" t="s">
        <v>1623</v>
      </c>
      <c r="BE85" s="89" t="s">
        <v>1623</v>
      </c>
      <c r="BF85" s="89" t="s">
        <v>1623</v>
      </c>
      <c r="BG85" s="487" t="s">
        <v>1623</v>
      </c>
      <c r="BH85" s="105" t="s">
        <v>1623</v>
      </c>
      <c r="BI85" s="251"/>
      <c r="BJ85" s="252"/>
      <c r="BK85" s="252"/>
      <c r="BL85" s="230"/>
      <c r="BM85" s="230" t="str">
        <f>IF(CD85&lt;&gt;"",IF(ISNUMBER(CD85),(CD85-CB85)*IF(AE85&lt;0,1,-1),"nan"),"")</f>
        <v/>
      </c>
      <c r="BN85" s="230" t="str">
        <f>IF(CE85&lt;&gt;"",IF(ISNUMBER(CE85),CE85/CC85,"nan"),"")</f>
        <v/>
      </c>
      <c r="BO85" s="231"/>
      <c r="BP85" s="231" t="str">
        <f>IF(CL85&lt;&gt;"",IF(ISNUMBER(CL85),(CL85-CJ85)*IF(AO85&lt;0,1,-1),"nan"),"")</f>
        <v/>
      </c>
      <c r="BQ85" s="231" t="str">
        <f>IF(CM85&lt;&gt;"",IF(ISNUMBER(CM85),CM85/CK85,"nan"),"")</f>
        <v/>
      </c>
      <c r="BR85" s="232"/>
      <c r="BS85" s="232" t="str">
        <f>IF(CT85&lt;&gt;"",IF(ISNUMBER(CT85),(CT85-CR85)*IF(AY85&lt;0,1,-1),"nan"),"")</f>
        <v/>
      </c>
      <c r="BT85" s="232" t="str">
        <f>IF(CU85&lt;&gt;"",IF(ISNUMBER(CU85),CU85/CS85,"nan"),"")</f>
        <v/>
      </c>
      <c r="BU85" s="230"/>
      <c r="BV85" s="230"/>
      <c r="BW85" s="231"/>
      <c r="BX85" s="231"/>
      <c r="BY85" s="232"/>
      <c r="BZ85" s="235"/>
      <c r="CA85" s="257"/>
      <c r="CB85" s="233"/>
      <c r="CC85" s="230"/>
      <c r="CD85" s="230"/>
      <c r="CE85" s="230"/>
      <c r="CF85" s="230"/>
      <c r="CG85" s="230"/>
      <c r="CH85" s="230"/>
      <c r="CI85" s="230"/>
      <c r="CJ85" s="231"/>
      <c r="CK85" s="231"/>
      <c r="CL85" s="231"/>
      <c r="CM85" s="231"/>
      <c r="CN85" s="231"/>
      <c r="CO85" s="231"/>
      <c r="CP85" s="231"/>
      <c r="CQ85" s="231"/>
      <c r="CR85" s="232"/>
      <c r="CS85" s="232"/>
      <c r="CT85" s="232"/>
      <c r="CU85" s="232"/>
      <c r="CV85" s="232"/>
      <c r="CW85" s="232"/>
      <c r="CX85" s="232"/>
      <c r="CY85" s="234"/>
      <c r="DA85" s="106"/>
      <c r="DC85" s="106"/>
      <c r="DD85" s="106"/>
      <c r="DE85" s="106"/>
      <c r="DF85" s="92"/>
      <c r="DG85" s="107"/>
      <c r="DH85" s="107"/>
      <c r="DI85" s="107"/>
      <c r="DJ85" s="107"/>
      <c r="DK85" s="107"/>
      <c r="DL85" s="107"/>
      <c r="DM85" s="110"/>
      <c r="DN85" s="110"/>
      <c r="DO85" s="110"/>
      <c r="DP85" s="110"/>
      <c r="DQ85" s="110"/>
      <c r="DR85" s="110"/>
      <c r="DS85" s="110"/>
      <c r="DT85" s="110"/>
      <c r="DU85" s="497"/>
      <c r="DV85" s="497"/>
      <c r="DW85" s="497"/>
      <c r="DX85" s="497"/>
      <c r="DY85" s="497"/>
      <c r="DZ85" s="497"/>
      <c r="EA85" s="266"/>
      <c r="EB85" s="99"/>
      <c r="EC85" s="99"/>
      <c r="ED85" s="99"/>
      <c r="EE85" s="99"/>
      <c r="EF85" s="492"/>
      <c r="EG85" s="99"/>
      <c r="EH85" s="99"/>
      <c r="EI85" s="99"/>
      <c r="EJ85" s="99"/>
      <c r="EK85" s="99"/>
      <c r="EL85" s="99"/>
      <c r="EM85" s="99"/>
      <c r="EN85" s="99"/>
      <c r="EO85" s="99"/>
      <c r="EP85" s="99"/>
      <c r="EQ85" s="99"/>
      <c r="ER85" s="99"/>
      <c r="ES85" s="99"/>
      <c r="ET85" s="99"/>
      <c r="EU85" s="99"/>
      <c r="EV85" s="99"/>
      <c r="EW85" s="99"/>
      <c r="EX85" s="119"/>
      <c r="EY85" s="121"/>
      <c r="EZ85" s="296"/>
      <c r="FA85" s="83"/>
      <c r="FC85" s="116"/>
      <c r="FD85" s="116"/>
    </row>
    <row r="86" spans="1:171" ht="15" customHeight="1" x14ac:dyDescent="0.2">
      <c r="A86" s="100">
        <v>20130813</v>
      </c>
      <c r="B86" s="100">
        <v>2</v>
      </c>
      <c r="C86" s="74">
        <v>19</v>
      </c>
      <c r="D86" s="74">
        <v>2</v>
      </c>
      <c r="E86" s="74">
        <v>20</v>
      </c>
      <c r="F86" s="74">
        <v>17</v>
      </c>
      <c r="G86" s="75">
        <v>2.1</v>
      </c>
      <c r="H86" s="435">
        <v>0.5</v>
      </c>
      <c r="I86" s="73">
        <v>7046</v>
      </c>
      <c r="J86" s="101" t="s">
        <v>442</v>
      </c>
      <c r="K86" s="102" t="str">
        <f>IF(B86=2,"Z:\Data\MOOG\HeTao\raw\",IF(B86=5,"Z:\Data\MOOG\Polo\raw\",""))</f>
        <v>Z:\Data\MOOG\HeTao\raw\</v>
      </c>
      <c r="L86" s="103" t="s">
        <v>490</v>
      </c>
      <c r="M86" s="569" t="str">
        <f>IF(NOT(ISERROR(FIND("Training_dt",W86))),"'Plot Psychometric_HH_dt_yuchen'",IF(NOT(ISERROR(FIND("Training",W86))),"'Plot Psychometric_HH'",IF(NOT(ISERROR(FIND("1DAT",W86))),"'Plot Tuning Azimuth_HH'",IF(NOT(ISERROR(FIND("HD_dt",W86))),"'Plot HeadingDiscimination_PSTH_HH_dt_yuchen'",IF(NOT(ISERROR(FIND("HD",W86))),"'Plot HeadingDiscimination_PSTH_HH'",IF(NOT(ISERROR(FIND("MemSac",W86))),"'Memory Saccade Analysis_HH'",IF(NOT(ISERROR(FIND("DelSac",W86))),"'Memory Saccade Analysis_HH'",IF(NOT(ISERROR(FIND("u-stim",W86))),"'Plot Microstim_HH'",""))))))))</f>
        <v>'Plot Microstim_HH'</v>
      </c>
      <c r="N86" s="573">
        <v>1</v>
      </c>
      <c r="O86" s="584">
        <v>-1</v>
      </c>
      <c r="P86" s="590">
        <v>4</v>
      </c>
      <c r="Q86" s="590">
        <f>IF(B86=2,60,310)</f>
        <v>60</v>
      </c>
      <c r="R86" s="590">
        <v>5</v>
      </c>
      <c r="S86" s="590">
        <f>IF(B86=2,60,-190)</f>
        <v>60</v>
      </c>
      <c r="T86" s="590">
        <v>1</v>
      </c>
      <c r="U86" s="590">
        <f>IF(Z86&lt;&gt;"",IF(NOT(ISERROR(FIND("SU",Z86))),VALUE(RIGHT(Z86,1))+4,IF(NOT(ISERROR(FIND("MU20",Z86))),20,IF(NOT(ISERROR(FIND("MU21",Z86))),21,IF(NOT(ISERROR(FIND("MU2",Z86))),2,1)))),"")</f>
        <v>1</v>
      </c>
      <c r="V86" s="583"/>
      <c r="W86" s="170" t="s">
        <v>428</v>
      </c>
      <c r="X86" s="192" t="s">
        <v>494</v>
      </c>
      <c r="Y86" s="219">
        <f>IF(NOT(ISERROR(FIND("MU=SU",X86))),1,IF(Z86&lt;&gt;"",IF(NOT(ISERROR(FIND("SU",Z86))),1,0),""))</f>
        <v>0</v>
      </c>
      <c r="Z86" s="217" t="s">
        <v>1981</v>
      </c>
      <c r="AA86" s="218"/>
      <c r="AB86" s="77"/>
      <c r="AC86" s="78"/>
      <c r="AD86" s="198" t="s">
        <v>489</v>
      </c>
      <c r="AE86" s="91" t="s">
        <v>1623</v>
      </c>
      <c r="AF86" s="79" t="s">
        <v>1623</v>
      </c>
      <c r="AG86" s="79" t="s">
        <v>1623</v>
      </c>
      <c r="AH86" s="80" t="s">
        <v>1623</v>
      </c>
      <c r="AI86" s="81" t="s">
        <v>1623</v>
      </c>
      <c r="AJ86" s="81" t="s">
        <v>1623</v>
      </c>
      <c r="AK86" s="81" t="s">
        <v>1623</v>
      </c>
      <c r="AL86" s="81" t="s">
        <v>1623</v>
      </c>
      <c r="AM86" s="479" t="s">
        <v>1623</v>
      </c>
      <c r="AN86" s="479" t="s">
        <v>1623</v>
      </c>
      <c r="AO86" s="83">
        <v>14.896699999999999</v>
      </c>
      <c r="AP86" s="83">
        <v>0.65012000000000003</v>
      </c>
      <c r="AQ86" s="83">
        <v>0.67727999999999999</v>
      </c>
      <c r="AR86" s="84">
        <v>5.9308200000000002E-8</v>
      </c>
      <c r="AS86" s="85">
        <v>0.68852999999999998</v>
      </c>
      <c r="AT86" s="85">
        <v>1.30969</v>
      </c>
      <c r="AU86" s="85">
        <v>9.9431999999999992</v>
      </c>
      <c r="AV86" s="85">
        <v>160.73400000000001</v>
      </c>
      <c r="AW86" s="104" t="s">
        <v>487</v>
      </c>
      <c r="AX86" s="86" t="s">
        <v>488</v>
      </c>
      <c r="AY86" s="87" t="s">
        <v>1623</v>
      </c>
      <c r="AZ86" s="87" t="s">
        <v>1623</v>
      </c>
      <c r="BA86" s="87" t="s">
        <v>1623</v>
      </c>
      <c r="BB86" s="88" t="s">
        <v>1623</v>
      </c>
      <c r="BC86" s="89" t="s">
        <v>1623</v>
      </c>
      <c r="BD86" s="89" t="s">
        <v>1623</v>
      </c>
      <c r="BE86" s="89" t="s">
        <v>1623</v>
      </c>
      <c r="BF86" s="89" t="s">
        <v>1623</v>
      </c>
      <c r="BG86" s="487" t="s">
        <v>1623</v>
      </c>
      <c r="BH86" s="105" t="s">
        <v>1623</v>
      </c>
      <c r="BI86" s="251">
        <v>20</v>
      </c>
      <c r="BJ86" s="252">
        <v>4.5</v>
      </c>
      <c r="BK86" s="252">
        <v>0</v>
      </c>
      <c r="BL86" s="259" t="s">
        <v>1623</v>
      </c>
      <c r="BM86" s="230" t="str">
        <f>IF(CD86&lt;&gt;"",IF(ISNUMBER(CD86),(CD86-CB86)*IF(AE86&lt;0,1,-1),"nan"),"")</f>
        <v>nan</v>
      </c>
      <c r="BN86" s="230" t="str">
        <f>IF(CE86&lt;&gt;"",IF(ISNUMBER(CE86),CE86/CC86,"nan"),"")</f>
        <v>nan</v>
      </c>
      <c r="BO86" s="261">
        <v>0.5</v>
      </c>
      <c r="BP86" s="231">
        <f>IF(CL86&lt;&gt;"",IF(ISNUMBER(CL86),(CL86-CJ86)*IF(AO86&lt;0,1,-1),"nan"),"")</f>
        <v>-9.6999999999999975E-2</v>
      </c>
      <c r="BQ86" s="231">
        <f>IF(CM86&lt;&gt;"",IF(ISNUMBER(CM86),CM86/CK86,"nan"),"")</f>
        <v>0.79211136890951284</v>
      </c>
      <c r="BR86" s="263" t="s">
        <v>1623</v>
      </c>
      <c r="BS86" s="232" t="str">
        <f>IF(CT86&lt;&gt;"",IF(ISNUMBER(CT86),(CT86-CR86)*IF(AY86&lt;0,1,-1),"nan"),"")</f>
        <v>nan</v>
      </c>
      <c r="BT86" s="232" t="str">
        <f>IF(CU86&lt;&gt;"",IF(ISNUMBER(CU86),CU86/CS86,"nan"),"")</f>
        <v>nan</v>
      </c>
      <c r="BU86" s="230" t="s">
        <v>1623</v>
      </c>
      <c r="BV86" s="230" t="s">
        <v>1623</v>
      </c>
      <c r="BW86" s="236" t="s">
        <v>456</v>
      </c>
      <c r="BX86" s="231" t="s">
        <v>1623</v>
      </c>
      <c r="BY86" s="232" t="s">
        <v>1623</v>
      </c>
      <c r="BZ86" s="235" t="s">
        <v>1623</v>
      </c>
      <c r="CA86" s="257">
        <v>10</v>
      </c>
      <c r="CB86" s="233" t="s">
        <v>1623</v>
      </c>
      <c r="CC86" s="230" t="s">
        <v>1623</v>
      </c>
      <c r="CD86" s="230" t="s">
        <v>1623</v>
      </c>
      <c r="CE86" s="230" t="s">
        <v>1623</v>
      </c>
      <c r="CF86" s="230" t="s">
        <v>1623</v>
      </c>
      <c r="CG86" s="230" t="s">
        <v>1623</v>
      </c>
      <c r="CH86" s="230" t="s">
        <v>1623</v>
      </c>
      <c r="CI86" s="230" t="s">
        <v>1623</v>
      </c>
      <c r="CJ86" s="231">
        <v>0.4</v>
      </c>
      <c r="CK86" s="231">
        <v>2.1549999999999998</v>
      </c>
      <c r="CL86" s="231">
        <v>0.497</v>
      </c>
      <c r="CM86" s="231">
        <v>1.7070000000000001</v>
      </c>
      <c r="CN86" s="231">
        <v>0.63</v>
      </c>
      <c r="CO86" s="231">
        <v>0.435</v>
      </c>
      <c r="CP86" s="231"/>
      <c r="CQ86" s="231"/>
      <c r="CR86" s="232" t="s">
        <v>1623</v>
      </c>
      <c r="CS86" s="232" t="s">
        <v>1623</v>
      </c>
      <c r="CT86" s="232" t="s">
        <v>1623</v>
      </c>
      <c r="CU86" s="232" t="s">
        <v>1623</v>
      </c>
      <c r="CV86" s="232" t="s">
        <v>1623</v>
      </c>
      <c r="CW86" s="232" t="s">
        <v>1623</v>
      </c>
      <c r="CX86" s="232"/>
      <c r="CY86" s="234"/>
      <c r="DA86" s="106"/>
      <c r="DC86" s="106"/>
      <c r="DD86" s="106"/>
      <c r="DE86" s="106"/>
      <c r="DF86" s="92"/>
      <c r="DG86" s="107"/>
      <c r="DH86" s="107"/>
      <c r="DI86" s="107"/>
      <c r="DJ86" s="107"/>
      <c r="DK86" s="107"/>
      <c r="DL86" s="107"/>
      <c r="DM86" s="110"/>
      <c r="DN86" s="110"/>
      <c r="DO86" s="110"/>
      <c r="DP86" s="110"/>
      <c r="DQ86" s="110"/>
      <c r="DR86" s="110"/>
      <c r="DS86" s="110"/>
      <c r="DT86" s="110"/>
      <c r="DU86" s="497"/>
      <c r="DV86" s="497"/>
      <c r="DW86" s="497"/>
      <c r="DX86" s="497"/>
      <c r="DY86" s="497"/>
      <c r="DZ86" s="497"/>
      <c r="EA86" s="108"/>
      <c r="EB86" s="565"/>
      <c r="EC86" s="565"/>
      <c r="ED86" s="565"/>
      <c r="EE86" s="565"/>
      <c r="EF86" s="565"/>
      <c r="EG86" s="565"/>
      <c r="EH86" s="565"/>
      <c r="EI86" s="565"/>
      <c r="EJ86" s="565"/>
      <c r="EK86" s="565"/>
      <c r="EL86" s="565"/>
      <c r="EM86" s="565"/>
      <c r="EN86" s="565"/>
      <c r="EO86" s="565"/>
      <c r="EP86" s="565"/>
      <c r="EQ86" s="565"/>
      <c r="ER86" s="565"/>
      <c r="ES86" s="565"/>
      <c r="ET86" s="565"/>
      <c r="EU86" s="565"/>
      <c r="EV86" s="565"/>
      <c r="EW86" s="565"/>
      <c r="EX86" s="494"/>
      <c r="EY86" s="121"/>
      <c r="EZ86" s="568"/>
      <c r="FA86" s="83"/>
      <c r="FC86" s="116"/>
      <c r="FD86" s="116"/>
    </row>
    <row r="87" spans="1:171" ht="13.7" customHeight="1" x14ac:dyDescent="0.2">
      <c r="A87" s="100">
        <v>20130813</v>
      </c>
      <c r="B87" s="100">
        <v>2</v>
      </c>
      <c r="C87" s="74">
        <v>19</v>
      </c>
      <c r="D87" s="74">
        <v>2</v>
      </c>
      <c r="E87" s="74">
        <v>20</v>
      </c>
      <c r="F87" s="74">
        <v>17</v>
      </c>
      <c r="G87" s="75">
        <v>2.1</v>
      </c>
      <c r="H87" s="435">
        <v>0.5</v>
      </c>
      <c r="I87" s="73">
        <v>7046</v>
      </c>
      <c r="J87" s="101" t="s">
        <v>442</v>
      </c>
      <c r="K87" s="102" t="str">
        <f>IF(B87=2,"Z:\Data\MOOG\HeTao\raw\",IF(B87=5,"Z:\Data\MOOG\Polo\raw\",""))</f>
        <v>Z:\Data\MOOG\HeTao\raw\</v>
      </c>
      <c r="L87" s="103" t="s">
        <v>491</v>
      </c>
      <c r="M87" s="569" t="str">
        <f>IF(NOT(ISERROR(FIND("Training_dt",W87))),"'Plot Psychometric_HH_dt_yuchen'",IF(NOT(ISERROR(FIND("Training",W87))),"'Plot Psychometric_HH'",IF(NOT(ISERROR(FIND("1DAT",W87))),"'Plot Tuning Azimuth_HH'",IF(NOT(ISERROR(FIND("HD_dt",W87))),"'Plot HeadingDiscimination_PSTH_HH_dt_yuchen'",IF(NOT(ISERROR(FIND("HD",W87))),"'Plot HeadingDiscimination_PSTH_HH'",IF(NOT(ISERROR(FIND("MemSac",W87))),"'Memory Saccade Analysis_HH'",IF(NOT(ISERROR(FIND("DelSac",W87))),"'Memory Saccade Analysis_HH'",IF(NOT(ISERROR(FIND("u-stim",W87))),"'Plot Microstim_HH'",""))))))))</f>
        <v>'Plot Microstim_HH'</v>
      </c>
      <c r="N87" s="573">
        <v>1</v>
      </c>
      <c r="O87" s="584">
        <v>-1</v>
      </c>
      <c r="P87" s="590">
        <v>4</v>
      </c>
      <c r="Q87" s="590">
        <f>IF(B87=2,60,310)</f>
        <v>60</v>
      </c>
      <c r="R87" s="590">
        <v>5</v>
      </c>
      <c r="S87" s="590">
        <f>IF(B87=2,60,-190)</f>
        <v>60</v>
      </c>
      <c r="T87" s="590">
        <v>1</v>
      </c>
      <c r="U87" s="590">
        <f>IF(Z87&lt;&gt;"",IF(NOT(ISERROR(FIND("SU",Z87))),VALUE(RIGHT(Z87,1))+4,IF(NOT(ISERROR(FIND("MU20",Z87))),20,IF(NOT(ISERROR(FIND("MU21",Z87))),21,IF(NOT(ISERROR(FIND("MU2",Z87))),2,1)))),"")</f>
        <v>1</v>
      </c>
      <c r="V87" s="583"/>
      <c r="W87" s="170" t="s">
        <v>428</v>
      </c>
      <c r="X87" s="193" t="s">
        <v>495</v>
      </c>
      <c r="Y87" s="219">
        <f>IF(NOT(ISERROR(FIND("MU=SU",X87))),1,IF(Z87&lt;&gt;"",IF(NOT(ISERROR(FIND("SU",Z87))),1,0),""))</f>
        <v>0</v>
      </c>
      <c r="Z87" s="217" t="s">
        <v>1981</v>
      </c>
      <c r="AA87" s="218"/>
      <c r="AB87" s="77"/>
      <c r="AC87" s="78"/>
      <c r="AD87" s="198" t="s">
        <v>489</v>
      </c>
      <c r="AE87" s="91" t="s">
        <v>1623</v>
      </c>
      <c r="AF87" s="79" t="s">
        <v>1623</v>
      </c>
      <c r="AG87" s="79" t="s">
        <v>1623</v>
      </c>
      <c r="AH87" s="80" t="s">
        <v>1623</v>
      </c>
      <c r="AI87" s="81" t="s">
        <v>1623</v>
      </c>
      <c r="AJ87" s="81" t="s">
        <v>1623</v>
      </c>
      <c r="AK87" s="81" t="s">
        <v>1623</v>
      </c>
      <c r="AL87" s="81" t="s">
        <v>1623</v>
      </c>
      <c r="AM87" s="479" t="s">
        <v>1623</v>
      </c>
      <c r="AN87" s="479" t="s">
        <v>1623</v>
      </c>
      <c r="AO87" s="83">
        <v>14.896699999999999</v>
      </c>
      <c r="AP87" s="83">
        <v>0.65012000000000003</v>
      </c>
      <c r="AQ87" s="83">
        <v>0.67727999999999999</v>
      </c>
      <c r="AR87" s="84">
        <v>5.9308200000000002E-8</v>
      </c>
      <c r="AS87" s="85">
        <v>0.68852999999999998</v>
      </c>
      <c r="AT87" s="85">
        <v>1.30969</v>
      </c>
      <c r="AU87" s="85">
        <v>9.9431999999999992</v>
      </c>
      <c r="AV87" s="85">
        <v>160.73400000000001</v>
      </c>
      <c r="AW87" s="104" t="s">
        <v>487</v>
      </c>
      <c r="AX87" s="86" t="s">
        <v>488</v>
      </c>
      <c r="AY87" s="87" t="s">
        <v>1623</v>
      </c>
      <c r="AZ87" s="87" t="s">
        <v>1623</v>
      </c>
      <c r="BA87" s="87" t="s">
        <v>1623</v>
      </c>
      <c r="BB87" s="88" t="s">
        <v>1623</v>
      </c>
      <c r="BC87" s="89" t="s">
        <v>1623</v>
      </c>
      <c r="BD87" s="89" t="s">
        <v>1623</v>
      </c>
      <c r="BE87" s="89" t="s">
        <v>1623</v>
      </c>
      <c r="BF87" s="89" t="s">
        <v>1623</v>
      </c>
      <c r="BG87" s="487" t="s">
        <v>1623</v>
      </c>
      <c r="BH87" s="105" t="s">
        <v>1623</v>
      </c>
      <c r="BI87" s="251">
        <v>20</v>
      </c>
      <c r="BJ87" s="252">
        <v>4.5</v>
      </c>
      <c r="BK87" s="252">
        <v>0</v>
      </c>
      <c r="BL87" s="259" t="s">
        <v>1623</v>
      </c>
      <c r="BM87" s="230" t="str">
        <f>IF(CD87&lt;&gt;"",IF(ISNUMBER(CD87),(CD87-CB87)*IF(AE87&lt;0,1,-1),"nan"),"")</f>
        <v>nan</v>
      </c>
      <c r="BN87" s="230" t="str">
        <f>IF(CE87&lt;&gt;"",IF(ISNUMBER(CE87),CE87/CC87,"nan"),"")</f>
        <v>nan</v>
      </c>
      <c r="BO87" s="261">
        <v>0.5</v>
      </c>
      <c r="BP87" s="231">
        <f>IF(CL87&lt;&gt;"",IF(ISNUMBER(CL87),(CL87-CJ87)*IF(AO87&lt;0,1,-1),"nan"),"")</f>
        <v>0.24399999999999999</v>
      </c>
      <c r="BQ87" s="231">
        <f>IF(CM87&lt;&gt;"",IF(ISNUMBER(CM87),CM87/CK87,"nan"),"")</f>
        <v>0.52128090798540738</v>
      </c>
      <c r="BR87" s="263" t="s">
        <v>1623</v>
      </c>
      <c r="BS87" s="232" t="str">
        <f>IF(CT87&lt;&gt;"",IF(ISNUMBER(CT87),(CT87-CR87)*IF(AY87&lt;0,1,-1),"nan"),"")</f>
        <v>nan</v>
      </c>
      <c r="BT87" s="232" t="str">
        <f>IF(CU87&lt;&gt;"",IF(ISNUMBER(CU87),CU87/CS87,"nan"),"")</f>
        <v>nan</v>
      </c>
      <c r="BU87" s="230" t="s">
        <v>1623</v>
      </c>
      <c r="BV87" s="230" t="s">
        <v>1623</v>
      </c>
      <c r="BW87" s="236" t="s">
        <v>1636</v>
      </c>
      <c r="BX87" s="231" t="s">
        <v>1623</v>
      </c>
      <c r="BY87" s="232" t="s">
        <v>1623</v>
      </c>
      <c r="BZ87" s="235" t="s">
        <v>1623</v>
      </c>
      <c r="CA87" s="257">
        <v>10</v>
      </c>
      <c r="CB87" s="233" t="s">
        <v>1623</v>
      </c>
      <c r="CC87" s="230" t="s">
        <v>1623</v>
      </c>
      <c r="CD87" s="230" t="s">
        <v>1623</v>
      </c>
      <c r="CE87" s="230" t="s">
        <v>1623</v>
      </c>
      <c r="CF87" s="230" t="s">
        <v>1623</v>
      </c>
      <c r="CG87" s="230" t="s">
        <v>1623</v>
      </c>
      <c r="CH87" s="230" t="s">
        <v>1623</v>
      </c>
      <c r="CI87" s="230" t="s">
        <v>1623</v>
      </c>
      <c r="CJ87" s="231">
        <v>-1.401</v>
      </c>
      <c r="CK87" s="231">
        <v>4.9340000000000002</v>
      </c>
      <c r="CL87" s="231">
        <v>-1.645</v>
      </c>
      <c r="CM87" s="231">
        <v>2.5720000000000001</v>
      </c>
      <c r="CN87" s="231">
        <v>0.122</v>
      </c>
      <c r="CO87" s="231">
        <v>0.05</v>
      </c>
      <c r="CP87" s="231"/>
      <c r="CQ87" s="231"/>
      <c r="CR87" s="232" t="s">
        <v>1623</v>
      </c>
      <c r="CS87" s="232" t="s">
        <v>1623</v>
      </c>
      <c r="CT87" s="232" t="s">
        <v>1623</v>
      </c>
      <c r="CU87" s="232" t="s">
        <v>1623</v>
      </c>
      <c r="CV87" s="232" t="s">
        <v>1623</v>
      </c>
      <c r="CW87" s="232" t="s">
        <v>1623</v>
      </c>
      <c r="CX87" s="232"/>
      <c r="CY87" s="234"/>
      <c r="DA87" s="106"/>
      <c r="DC87" s="106"/>
      <c r="DD87" s="106"/>
      <c r="DE87" s="106"/>
      <c r="DF87" s="490"/>
      <c r="DG87" s="107"/>
      <c r="DH87" s="107"/>
      <c r="DI87" s="107"/>
      <c r="DJ87" s="107"/>
      <c r="DK87" s="107"/>
      <c r="DL87" s="107"/>
      <c r="DM87" s="110"/>
      <c r="DN87" s="110"/>
      <c r="DO87" s="110"/>
      <c r="DP87" s="110"/>
      <c r="DQ87" s="110"/>
      <c r="DR87" s="110"/>
      <c r="DS87" s="110"/>
      <c r="DT87" s="110"/>
      <c r="DU87" s="497"/>
      <c r="DV87" s="497"/>
      <c r="DW87" s="497"/>
      <c r="DX87" s="497"/>
      <c r="DY87" s="497"/>
      <c r="DZ87" s="497"/>
      <c r="EA87" s="108"/>
      <c r="EB87" s="565"/>
      <c r="EC87" s="565"/>
      <c r="ED87" s="565"/>
      <c r="EE87" s="565"/>
      <c r="EF87" s="565"/>
      <c r="EG87" s="565"/>
      <c r="EH87" s="565"/>
      <c r="EI87" s="565"/>
      <c r="EJ87" s="565"/>
      <c r="EK87" s="565"/>
      <c r="EL87" s="565"/>
      <c r="EM87" s="565"/>
      <c r="EN87" s="565"/>
      <c r="EO87" s="565"/>
      <c r="EP87" s="565"/>
      <c r="EQ87" s="565"/>
      <c r="ER87" s="565"/>
      <c r="ES87" s="565"/>
      <c r="ET87" s="565"/>
      <c r="EU87" s="565"/>
      <c r="EV87" s="565"/>
      <c r="EW87" s="565"/>
      <c r="EX87" s="494"/>
      <c r="EY87" s="121"/>
      <c r="EZ87" s="568"/>
      <c r="FA87" s="83"/>
      <c r="FC87" s="116"/>
      <c r="FD87" s="116"/>
    </row>
    <row r="88" spans="1:171" ht="15" customHeight="1" x14ac:dyDescent="0.2">
      <c r="A88" s="100">
        <v>20130813</v>
      </c>
      <c r="B88" s="100">
        <v>2</v>
      </c>
      <c r="C88" s="74">
        <v>19</v>
      </c>
      <c r="D88" s="74">
        <v>2</v>
      </c>
      <c r="E88" s="74">
        <v>20</v>
      </c>
      <c r="F88" s="74">
        <v>17</v>
      </c>
      <c r="G88" s="75">
        <v>2.1</v>
      </c>
      <c r="H88" s="435">
        <v>0.5</v>
      </c>
      <c r="I88" s="73">
        <v>7046</v>
      </c>
      <c r="J88" s="101" t="s">
        <v>442</v>
      </c>
      <c r="K88" s="102" t="str">
        <f>IF(B88=2,"Z:\Data\MOOG\HeTao\raw\",IF(B88=5,"Z:\Data\MOOG\Polo\raw\",""))</f>
        <v>Z:\Data\MOOG\HeTao\raw\</v>
      </c>
      <c r="L88" s="269" t="s">
        <v>492</v>
      </c>
      <c r="M88" s="569" t="str">
        <f>IF(NOT(ISERROR(FIND("Training_dt",W88))),"'Plot Psychometric_HH_dt_yuchen'",IF(NOT(ISERROR(FIND("Training",W88))),"'Plot Psychometric_HH'",IF(NOT(ISERROR(FIND("1DAT",W88))),"'Plot Tuning Azimuth_HH'",IF(NOT(ISERROR(FIND("HD_dt",W88))),"'Plot HeadingDiscimination_PSTH_HH_dt_yuchen'",IF(NOT(ISERROR(FIND("HD",W88))),"'Plot HeadingDiscimination_PSTH_HH'",IF(NOT(ISERROR(FIND("MemSac",W88))),"'Memory Saccade Analysis_HH'",IF(NOT(ISERROR(FIND("DelSac",W88))),"'Memory Saccade Analysis_HH'",IF(NOT(ISERROR(FIND("u-stim",W88))),"'Plot Microstim_HH'",""))))))))</f>
        <v>'Plot Microstim_HH'</v>
      </c>
      <c r="N88" s="573">
        <v>1</v>
      </c>
      <c r="O88" s="584">
        <v>-1</v>
      </c>
      <c r="P88" s="590">
        <v>4</v>
      </c>
      <c r="Q88" s="590">
        <f>IF(B88=2,60,310)</f>
        <v>60</v>
      </c>
      <c r="R88" s="590">
        <v>5</v>
      </c>
      <c r="S88" s="590">
        <f>IF(B88=2,60,-190)</f>
        <v>60</v>
      </c>
      <c r="T88" s="590">
        <v>1</v>
      </c>
      <c r="U88" s="590">
        <f>IF(Z88&lt;&gt;"",IF(NOT(ISERROR(FIND("SU",Z88))),VALUE(RIGHT(Z88,1))+4,IF(NOT(ISERROR(FIND("MU20",Z88))),20,IF(NOT(ISERROR(FIND("MU21",Z88))),21,IF(NOT(ISERROR(FIND("MU2",Z88))),2,1)))),"")</f>
        <v>1</v>
      </c>
      <c r="V88" s="583"/>
      <c r="W88" s="170" t="s">
        <v>428</v>
      </c>
      <c r="X88" s="192" t="s">
        <v>415</v>
      </c>
      <c r="Y88" s="219">
        <f>IF(NOT(ISERROR(FIND("MU=SU",X88))),1,IF(Z88&lt;&gt;"",IF(NOT(ISERROR(FIND("SU",Z88))),1,0),""))</f>
        <v>0</v>
      </c>
      <c r="Z88" s="217" t="s">
        <v>1981</v>
      </c>
      <c r="AA88" s="218"/>
      <c r="AB88" s="77"/>
      <c r="AC88" s="78"/>
      <c r="AD88" s="198" t="s">
        <v>489</v>
      </c>
      <c r="AE88" s="91" t="s">
        <v>1623</v>
      </c>
      <c r="AF88" s="79" t="s">
        <v>1623</v>
      </c>
      <c r="AG88" s="79" t="s">
        <v>1623</v>
      </c>
      <c r="AH88" s="80" t="s">
        <v>1623</v>
      </c>
      <c r="AI88" s="81" t="s">
        <v>1623</v>
      </c>
      <c r="AJ88" s="81" t="s">
        <v>1623</v>
      </c>
      <c r="AK88" s="81" t="s">
        <v>1623</v>
      </c>
      <c r="AL88" s="81" t="s">
        <v>1623</v>
      </c>
      <c r="AM88" s="479" t="s">
        <v>1623</v>
      </c>
      <c r="AN88" s="479" t="s">
        <v>1623</v>
      </c>
      <c r="AO88" s="83">
        <v>14.896699999999999</v>
      </c>
      <c r="AP88" s="83">
        <v>0.65012000000000003</v>
      </c>
      <c r="AQ88" s="83">
        <v>0.67727999999999999</v>
      </c>
      <c r="AR88" s="84">
        <v>5.9308200000000002E-8</v>
      </c>
      <c r="AS88" s="85">
        <v>0.68852999999999998</v>
      </c>
      <c r="AT88" s="85">
        <v>1.30969</v>
      </c>
      <c r="AU88" s="85">
        <v>9.9431999999999992</v>
      </c>
      <c r="AV88" s="85">
        <v>160.73400000000001</v>
      </c>
      <c r="AW88" s="104" t="s">
        <v>487</v>
      </c>
      <c r="AX88" s="86" t="s">
        <v>488</v>
      </c>
      <c r="AY88" s="87" t="s">
        <v>1623</v>
      </c>
      <c r="AZ88" s="87" t="s">
        <v>1623</v>
      </c>
      <c r="BA88" s="87" t="s">
        <v>1623</v>
      </c>
      <c r="BB88" s="88" t="s">
        <v>1623</v>
      </c>
      <c r="BC88" s="89" t="s">
        <v>1623</v>
      </c>
      <c r="BD88" s="89" t="s">
        <v>1623</v>
      </c>
      <c r="BE88" s="89" t="s">
        <v>1623</v>
      </c>
      <c r="BF88" s="89" t="s">
        <v>1623</v>
      </c>
      <c r="BG88" s="487" t="s">
        <v>1623</v>
      </c>
      <c r="BH88" s="105" t="s">
        <v>1623</v>
      </c>
      <c r="BI88" s="251">
        <v>50</v>
      </c>
      <c r="BJ88" s="252">
        <v>4.5</v>
      </c>
      <c r="BK88" s="252">
        <v>0</v>
      </c>
      <c r="BL88" s="259" t="s">
        <v>1623</v>
      </c>
      <c r="BM88" s="230" t="str">
        <f>IF(CD88&lt;&gt;"",IF(ISNUMBER(CD88),(CD88-CB88)*IF(AE88&lt;0,1,-1),"nan"),"")</f>
        <v>nan</v>
      </c>
      <c r="BN88" s="230" t="str">
        <f>IF(CE88&lt;&gt;"",IF(ISNUMBER(CE88),CE88/CC88,"nan"),"")</f>
        <v>nan</v>
      </c>
      <c r="BO88" s="261">
        <v>0.5</v>
      </c>
      <c r="BP88" s="231">
        <f>IF(CL88&lt;&gt;"",IF(ISNUMBER(CL88),(CL88-CJ88)*IF(AO88&lt;0,1,-1),"nan"),"")</f>
        <v>1.258</v>
      </c>
      <c r="BQ88" s="231">
        <f>IF(CM88&lt;&gt;"",IF(ISNUMBER(CM88),CM88/CK88,"nan"),"")</f>
        <v>1.5827460510328066</v>
      </c>
      <c r="BR88" s="263" t="s">
        <v>1623</v>
      </c>
      <c r="BS88" s="232" t="str">
        <f>IF(CT88&lt;&gt;"",IF(ISNUMBER(CT88),(CT88-CR88)*IF(AY88&lt;0,1,-1),"nan"),"")</f>
        <v>nan</v>
      </c>
      <c r="BT88" s="232" t="str">
        <f>IF(CU88&lt;&gt;"",IF(ISNUMBER(CU88),CU88/CS88,"nan"),"")</f>
        <v>nan</v>
      </c>
      <c r="BU88" s="230" t="s">
        <v>1623</v>
      </c>
      <c r="BV88" s="230" t="s">
        <v>1623</v>
      </c>
      <c r="BW88" s="236" t="s">
        <v>1637</v>
      </c>
      <c r="BX88" s="231" t="s">
        <v>1623</v>
      </c>
      <c r="BY88" s="232" t="s">
        <v>1623</v>
      </c>
      <c r="BZ88" s="235" t="s">
        <v>1623</v>
      </c>
      <c r="CA88" s="257">
        <v>7</v>
      </c>
      <c r="CB88" s="233" t="s">
        <v>1623</v>
      </c>
      <c r="CC88" s="230" t="s">
        <v>1623</v>
      </c>
      <c r="CD88" s="230" t="s">
        <v>1623</v>
      </c>
      <c r="CE88" s="230" t="s">
        <v>1623</v>
      </c>
      <c r="CF88" s="230" t="s">
        <v>1623</v>
      </c>
      <c r="CG88" s="230" t="s">
        <v>1623</v>
      </c>
      <c r="CH88" s="230" t="s">
        <v>1623</v>
      </c>
      <c r="CI88" s="230" t="s">
        <v>1623</v>
      </c>
      <c r="CJ88" s="231">
        <v>0.88700000000000001</v>
      </c>
      <c r="CK88" s="231">
        <v>4.1150000000000002</v>
      </c>
      <c r="CL88" s="231">
        <v>-0.371</v>
      </c>
      <c r="CM88" s="231">
        <v>6.5129999999999999</v>
      </c>
      <c r="CN88" s="231">
        <v>0.21299999999999999</v>
      </c>
      <c r="CO88" s="231">
        <v>0.25800000000000001</v>
      </c>
      <c r="CP88" s="231"/>
      <c r="CQ88" s="231"/>
      <c r="CR88" s="232" t="s">
        <v>1623</v>
      </c>
      <c r="CS88" s="232" t="s">
        <v>1623</v>
      </c>
      <c r="CT88" s="232" t="s">
        <v>1623</v>
      </c>
      <c r="CU88" s="232" t="s">
        <v>1623</v>
      </c>
      <c r="CV88" s="232" t="s">
        <v>1623</v>
      </c>
      <c r="CW88" s="232" t="s">
        <v>1623</v>
      </c>
      <c r="CX88" s="232"/>
      <c r="CY88" s="234"/>
      <c r="DA88" s="106"/>
      <c r="DC88" s="106"/>
      <c r="DD88" s="106"/>
      <c r="DE88" s="106"/>
      <c r="DF88" s="490"/>
      <c r="DG88" s="107"/>
      <c r="DH88" s="107"/>
      <c r="DI88" s="107"/>
      <c r="DJ88" s="107"/>
      <c r="DK88" s="107"/>
      <c r="DL88" s="107"/>
      <c r="DM88" s="110"/>
      <c r="DN88" s="110"/>
      <c r="DO88" s="110"/>
      <c r="DP88" s="110"/>
      <c r="DQ88" s="110"/>
      <c r="DR88" s="110"/>
      <c r="DS88" s="110"/>
      <c r="DT88" s="110"/>
      <c r="DU88" s="497"/>
      <c r="DV88" s="497"/>
      <c r="DW88" s="497"/>
      <c r="DX88" s="497"/>
      <c r="DY88" s="497"/>
      <c r="DZ88" s="497"/>
      <c r="EA88" s="98"/>
      <c r="EB88" s="99"/>
      <c r="EC88" s="99"/>
      <c r="ED88" s="99"/>
      <c r="EE88" s="99"/>
      <c r="EF88" s="99"/>
      <c r="EG88" s="99"/>
      <c r="EH88" s="99"/>
      <c r="EI88" s="99"/>
      <c r="EJ88" s="99"/>
      <c r="EK88" s="99"/>
      <c r="EL88" s="99"/>
      <c r="EM88" s="99"/>
      <c r="EN88" s="99"/>
      <c r="EO88" s="99"/>
      <c r="EP88" s="99"/>
      <c r="EQ88" s="99"/>
      <c r="ER88" s="99"/>
      <c r="ES88" s="99"/>
      <c r="ET88" s="99"/>
      <c r="EU88" s="99"/>
      <c r="EV88" s="99"/>
      <c r="EW88" s="99"/>
      <c r="EX88" s="119"/>
      <c r="EY88" s="121"/>
      <c r="EZ88" s="568"/>
      <c r="FA88" s="83"/>
      <c r="FC88" s="116"/>
      <c r="FD88" s="116"/>
    </row>
    <row r="89" spans="1:171" ht="13.7" customHeight="1" x14ac:dyDescent="0.2">
      <c r="A89" s="100">
        <v>20130813</v>
      </c>
      <c r="B89" s="100">
        <v>2</v>
      </c>
      <c r="C89" s="74">
        <v>19</v>
      </c>
      <c r="D89" s="74">
        <v>2</v>
      </c>
      <c r="E89" s="74">
        <v>20</v>
      </c>
      <c r="F89" s="74">
        <v>17</v>
      </c>
      <c r="G89" s="75">
        <v>2.1</v>
      </c>
      <c r="H89" s="435">
        <v>0.5</v>
      </c>
      <c r="I89" s="73">
        <v>7046</v>
      </c>
      <c r="J89" s="101" t="s">
        <v>442</v>
      </c>
      <c r="K89" s="102" t="str">
        <f>IF(B89=2,"Z:\Data\MOOG\HeTao\raw\",IF(B89=5,"Z:\Data\MOOG\Polo\raw\",""))</f>
        <v>Z:\Data\MOOG\HeTao\raw\</v>
      </c>
      <c r="L89" s="103" t="s">
        <v>493</v>
      </c>
      <c r="M89" s="569" t="str">
        <f>IF(NOT(ISERROR(FIND("Training_dt",W89))),"'Plot Psychometric_HH_dt_yuchen'",IF(NOT(ISERROR(FIND("Training",W89))),"'Plot Psychometric_HH'",IF(NOT(ISERROR(FIND("1DAT",W89))),"'Plot Tuning Azimuth_HH'",IF(NOT(ISERROR(FIND("HD_dt",W89))),"'Plot HeadingDiscimination_PSTH_HH_dt_yuchen'",IF(NOT(ISERROR(FIND("HD",W89))),"'Plot HeadingDiscimination_PSTH_HH'",IF(NOT(ISERROR(FIND("MemSac",W89))),"'Memory Saccade Analysis_HH'",IF(NOT(ISERROR(FIND("DelSac",W89))),"'Memory Saccade Analysis_HH'",IF(NOT(ISERROR(FIND("u-stim",W89))),"'Plot Microstim_HH'",""))))))))</f>
        <v>'Plot Microstim_HH'</v>
      </c>
      <c r="N89" s="573">
        <v>1</v>
      </c>
      <c r="O89" s="584">
        <v>-1</v>
      </c>
      <c r="P89" s="590">
        <v>4</v>
      </c>
      <c r="Q89" s="590">
        <f>IF(B89=2,60,310)</f>
        <v>60</v>
      </c>
      <c r="R89" s="590">
        <v>5</v>
      </c>
      <c r="S89" s="590">
        <f>IF(B89=2,60,-190)</f>
        <v>60</v>
      </c>
      <c r="T89" s="590">
        <v>1</v>
      </c>
      <c r="U89" s="590">
        <f>IF(Z89&lt;&gt;"",IF(NOT(ISERROR(FIND("SU",Z89))),VALUE(RIGHT(Z89,1))+4,IF(NOT(ISERROR(FIND("MU20",Z89))),20,IF(NOT(ISERROR(FIND("MU21",Z89))),21,IF(NOT(ISERROR(FIND("MU2",Z89))),2,1)))),"")</f>
        <v>1</v>
      </c>
      <c r="V89" s="583"/>
      <c r="W89" s="170" t="s">
        <v>428</v>
      </c>
      <c r="X89" s="192" t="s">
        <v>415</v>
      </c>
      <c r="Y89" s="219">
        <f>IF(NOT(ISERROR(FIND("MU=SU",X89))),1,IF(Z89&lt;&gt;"",IF(NOT(ISERROR(FIND("SU",Z89))),1,0),""))</f>
        <v>0</v>
      </c>
      <c r="Z89" s="217" t="s">
        <v>1981</v>
      </c>
      <c r="AA89" s="218"/>
      <c r="AB89" s="77"/>
      <c r="AC89" s="78"/>
      <c r="AD89" s="198" t="s">
        <v>489</v>
      </c>
      <c r="AE89" s="91" t="s">
        <v>1623</v>
      </c>
      <c r="AF89" s="79" t="s">
        <v>1623</v>
      </c>
      <c r="AG89" s="79" t="s">
        <v>1623</v>
      </c>
      <c r="AH89" s="80" t="s">
        <v>1623</v>
      </c>
      <c r="AI89" s="81" t="s">
        <v>1623</v>
      </c>
      <c r="AJ89" s="81" t="s">
        <v>1623</v>
      </c>
      <c r="AK89" s="81" t="s">
        <v>1623</v>
      </c>
      <c r="AL89" s="81" t="s">
        <v>1623</v>
      </c>
      <c r="AM89" s="479" t="s">
        <v>1623</v>
      </c>
      <c r="AN89" s="479" t="s">
        <v>1623</v>
      </c>
      <c r="AO89" s="83">
        <v>14.896699999999999</v>
      </c>
      <c r="AP89" s="83">
        <v>0.65012000000000003</v>
      </c>
      <c r="AQ89" s="83">
        <v>0.67727999999999999</v>
      </c>
      <c r="AR89" s="84">
        <v>5.9308200000000002E-8</v>
      </c>
      <c r="AS89" s="85">
        <v>0.68852999999999998</v>
      </c>
      <c r="AT89" s="85">
        <v>1.30969</v>
      </c>
      <c r="AU89" s="85">
        <v>9.9431999999999992</v>
      </c>
      <c r="AV89" s="85">
        <v>160.73400000000001</v>
      </c>
      <c r="AW89" s="104" t="s">
        <v>487</v>
      </c>
      <c r="AX89" s="86" t="s">
        <v>488</v>
      </c>
      <c r="AY89" s="87" t="s">
        <v>1623</v>
      </c>
      <c r="AZ89" s="87" t="s">
        <v>1623</v>
      </c>
      <c r="BA89" s="87" t="s">
        <v>1623</v>
      </c>
      <c r="BB89" s="88" t="s">
        <v>1623</v>
      </c>
      <c r="BC89" s="89" t="s">
        <v>1623</v>
      </c>
      <c r="BD89" s="89" t="s">
        <v>1623</v>
      </c>
      <c r="BE89" s="89" t="s">
        <v>1623</v>
      </c>
      <c r="BF89" s="89" t="s">
        <v>1623</v>
      </c>
      <c r="BG89" s="487" t="s">
        <v>1623</v>
      </c>
      <c r="BH89" s="105" t="s">
        <v>1623</v>
      </c>
      <c r="BI89" s="251">
        <v>20</v>
      </c>
      <c r="BJ89" s="252">
        <v>4.5</v>
      </c>
      <c r="BK89" s="252">
        <v>0</v>
      </c>
      <c r="BL89" s="259" t="s">
        <v>1623</v>
      </c>
      <c r="BM89" s="230" t="str">
        <f>IF(CD89&lt;&gt;"",IF(ISNUMBER(CD89),(CD89-CB89)*IF(AE89&lt;0,1,-1),"nan"),"")</f>
        <v>nan</v>
      </c>
      <c r="BN89" s="230" t="str">
        <f>IF(CE89&lt;&gt;"",IF(ISNUMBER(CE89),CE89/CC89,"nan"),"")</f>
        <v>nan</v>
      </c>
      <c r="BO89" s="261">
        <v>0.5</v>
      </c>
      <c r="BP89" s="231">
        <f>IF(CL89&lt;&gt;"",IF(ISNUMBER(CL89),(CL89-CJ89)*IF(AO89&lt;0,1,-1),"nan"),"")</f>
        <v>0.92899999999999983</v>
      </c>
      <c r="BQ89" s="231">
        <f>IF(CM89&lt;&gt;"",IF(ISNUMBER(CM89),CM89/CK89,"nan"),"")</f>
        <v>1.1223479490806223</v>
      </c>
      <c r="BR89" s="263" t="s">
        <v>1623</v>
      </c>
      <c r="BS89" s="232" t="str">
        <f>IF(CT89&lt;&gt;"",IF(ISNUMBER(CT89),(CT89-CR89)*IF(AY89&lt;0,1,-1),"nan"),"")</f>
        <v>nan</v>
      </c>
      <c r="BT89" s="232" t="str">
        <f>IF(CU89&lt;&gt;"",IF(ISNUMBER(CU89),CU89/CS89,"nan"),"")</f>
        <v>nan</v>
      </c>
      <c r="BU89" s="230" t="s">
        <v>1623</v>
      </c>
      <c r="BV89" s="230" t="s">
        <v>1623</v>
      </c>
      <c r="BW89" s="236" t="s">
        <v>1638</v>
      </c>
      <c r="BX89" s="231" t="s">
        <v>1623</v>
      </c>
      <c r="BY89" s="232" t="s">
        <v>1623</v>
      </c>
      <c r="BZ89" s="235" t="s">
        <v>1623</v>
      </c>
      <c r="CA89" s="257">
        <v>5</v>
      </c>
      <c r="CB89" s="233" t="s">
        <v>1623</v>
      </c>
      <c r="CC89" s="230" t="s">
        <v>1623</v>
      </c>
      <c r="CD89" s="230" t="s">
        <v>1623</v>
      </c>
      <c r="CE89" s="230" t="s">
        <v>1623</v>
      </c>
      <c r="CF89" s="230" t="s">
        <v>1623</v>
      </c>
      <c r="CG89" s="230" t="s">
        <v>1623</v>
      </c>
      <c r="CH89" s="230" t="s">
        <v>1623</v>
      </c>
      <c r="CI89" s="230" t="s">
        <v>1623</v>
      </c>
      <c r="CJ89" s="231">
        <v>-0.34</v>
      </c>
      <c r="CK89" s="231">
        <v>4.242</v>
      </c>
      <c r="CL89" s="231">
        <v>-1.2689999999999999</v>
      </c>
      <c r="CM89" s="231">
        <v>4.7610000000000001</v>
      </c>
      <c r="CN89" s="231">
        <v>0.47899999999999998</v>
      </c>
      <c r="CO89" s="231">
        <v>0.79400000000000004</v>
      </c>
      <c r="CP89" s="231"/>
      <c r="CQ89" s="231"/>
      <c r="CR89" s="232" t="s">
        <v>1623</v>
      </c>
      <c r="CS89" s="232" t="s">
        <v>1623</v>
      </c>
      <c r="CT89" s="232" t="s">
        <v>1623</v>
      </c>
      <c r="CU89" s="232" t="s">
        <v>1623</v>
      </c>
      <c r="CV89" s="232" t="s">
        <v>1623</v>
      </c>
      <c r="CW89" s="232" t="s">
        <v>1623</v>
      </c>
      <c r="CX89" s="232"/>
      <c r="CY89" s="234"/>
      <c r="DA89" s="106"/>
      <c r="DC89" s="106"/>
      <c r="DD89" s="106"/>
      <c r="DE89" s="106"/>
      <c r="DF89" s="490"/>
      <c r="DG89" s="107"/>
      <c r="DH89" s="107"/>
      <c r="DI89" s="107"/>
      <c r="DJ89" s="107"/>
      <c r="DK89" s="107"/>
      <c r="DL89" s="107"/>
      <c r="DM89" s="110"/>
      <c r="DN89" s="110"/>
      <c r="DO89" s="110"/>
      <c r="DP89" s="110"/>
      <c r="DQ89" s="110"/>
      <c r="DR89" s="110"/>
      <c r="DS89" s="110"/>
      <c r="DT89" s="110"/>
      <c r="DU89" s="497"/>
      <c r="DV89" s="497"/>
      <c r="DW89" s="497"/>
      <c r="DX89" s="497"/>
      <c r="DY89" s="497"/>
      <c r="DZ89" s="497"/>
      <c r="EA89" s="98"/>
      <c r="EB89" s="99"/>
      <c r="EC89" s="99"/>
      <c r="ED89" s="99"/>
      <c r="EE89" s="99"/>
      <c r="EF89" s="99"/>
      <c r="EG89" s="99"/>
      <c r="EH89" s="99"/>
      <c r="EI89" s="99"/>
      <c r="EJ89" s="99"/>
      <c r="EK89" s="99"/>
      <c r="EL89" s="99"/>
      <c r="EM89" s="99"/>
      <c r="EN89" s="99"/>
      <c r="EO89" s="99"/>
      <c r="EP89" s="99"/>
      <c r="EQ89" s="99"/>
      <c r="ER89" s="99"/>
      <c r="ES89" s="99"/>
      <c r="ET89" s="99"/>
      <c r="EU89" s="99"/>
      <c r="EV89" s="99"/>
      <c r="EW89" s="99"/>
      <c r="EX89" s="119"/>
      <c r="EY89" s="121"/>
      <c r="EZ89" s="568"/>
      <c r="FA89" s="83"/>
      <c r="FC89" s="116"/>
      <c r="FD89" s="116"/>
    </row>
    <row r="90" spans="1:171" ht="13.7" customHeight="1" x14ac:dyDescent="0.2">
      <c r="A90" s="100">
        <v>20130813</v>
      </c>
      <c r="B90" s="100">
        <v>2</v>
      </c>
      <c r="C90" s="74">
        <v>19</v>
      </c>
      <c r="D90" s="74">
        <v>2</v>
      </c>
      <c r="E90" s="74">
        <v>20</v>
      </c>
      <c r="F90" s="74">
        <v>17</v>
      </c>
      <c r="G90" s="75">
        <v>2.1</v>
      </c>
      <c r="H90" s="435">
        <v>0.5</v>
      </c>
      <c r="I90" s="73">
        <v>12755</v>
      </c>
      <c r="J90" s="101" t="s">
        <v>496</v>
      </c>
      <c r="K90" s="102" t="str">
        <f>IF(B90=2,"Z:\Data\MOOG\HeTao\raw\",IF(B90=5,"Z:\Data\MOOG\Polo\raw\",""))</f>
        <v>Z:\Data\MOOG\HeTao\raw\</v>
      </c>
      <c r="L90" s="269" t="s">
        <v>484</v>
      </c>
      <c r="M90" s="569" t="str">
        <f>IF(NOT(ISERROR(FIND("Training_dt",W90))),"'Plot Psychometric_HH_dt_yuchen'",IF(NOT(ISERROR(FIND("Training",W90))),"'Plot Psychometric_HH'",IF(NOT(ISERROR(FIND("1DAT",W90))),"'Plot Tuning Azimuth_HH'",IF(NOT(ISERROR(FIND("HD_dt",W90))),"'Plot HeadingDiscimination_PSTH_HH_dt_yuchen'",IF(NOT(ISERROR(FIND("HD",W90))),"'Plot HeadingDiscimination_PSTH_HH'",IF(NOT(ISERROR(FIND("MemSac",W90))),"'Memory Saccade Analysis_HH'",IF(NOT(ISERROR(FIND("DelSac",W90))),"'Memory Saccade Analysis_HH'",IF(NOT(ISERROR(FIND("u-stim",W90))),"'Plot Microstim_HH'",""))))))))</f>
        <v>'Plot Tuning Azimuth_HH'</v>
      </c>
      <c r="N90" s="573">
        <v>1</v>
      </c>
      <c r="O90" s="584">
        <v>-1</v>
      </c>
      <c r="P90" s="590">
        <v>4</v>
      </c>
      <c r="Q90" s="590">
        <f>IF(B90=2,60,310)</f>
        <v>60</v>
      </c>
      <c r="R90" s="590">
        <v>5</v>
      </c>
      <c r="S90" s="590">
        <f>IF(B90=2,60,-190)</f>
        <v>60</v>
      </c>
      <c r="T90" s="590">
        <v>1</v>
      </c>
      <c r="U90" s="590">
        <f>IF(Z90&lt;&gt;"",IF(NOT(ISERROR(FIND("SU",Z90))),VALUE(RIGHT(Z90,1))+4,IF(NOT(ISERROR(FIND("MU20",Z90))),20,IF(NOT(ISERROR(FIND("MU21",Z90))),21,IF(NOT(ISERROR(FIND("MU2",Z90))),2,1)))),"")</f>
        <v>1</v>
      </c>
      <c r="V90" s="583"/>
      <c r="W90" s="170" t="s">
        <v>6</v>
      </c>
      <c r="X90" s="192"/>
      <c r="Y90" s="219">
        <f>IF(NOT(ISERROR(FIND("MU=SU",X90))),1,IF(Z90&lt;&gt;"",IF(NOT(ISERROR(FIND("SU",Z90))),1,0),""))</f>
        <v>0</v>
      </c>
      <c r="Z90" s="217" t="s">
        <v>500</v>
      </c>
      <c r="AA90" s="218"/>
      <c r="AB90" s="77"/>
      <c r="AC90" s="78"/>
      <c r="AD90" s="198" t="s">
        <v>497</v>
      </c>
      <c r="AE90" s="91" t="s">
        <v>1623</v>
      </c>
      <c r="AF90" s="79" t="s">
        <v>1623</v>
      </c>
      <c r="AG90" s="79" t="s">
        <v>1623</v>
      </c>
      <c r="AH90" s="80" t="s">
        <v>1623</v>
      </c>
      <c r="AI90" s="81" t="s">
        <v>1623</v>
      </c>
      <c r="AJ90" s="81" t="s">
        <v>1623</v>
      </c>
      <c r="AK90" s="81" t="s">
        <v>1623</v>
      </c>
      <c r="AL90" s="81" t="s">
        <v>1623</v>
      </c>
      <c r="AM90" s="479" t="s">
        <v>1623</v>
      </c>
      <c r="AN90" s="479" t="s">
        <v>1623</v>
      </c>
      <c r="AO90" s="83">
        <v>-152.94900000000001</v>
      </c>
      <c r="AP90" s="83">
        <v>0.58438100000000004</v>
      </c>
      <c r="AQ90" s="83">
        <v>0.19055800000000001</v>
      </c>
      <c r="AR90" s="84">
        <v>2.04098E-3</v>
      </c>
      <c r="AS90" s="85">
        <v>-0.851997</v>
      </c>
      <c r="AT90" s="85">
        <v>0.408049</v>
      </c>
      <c r="AU90" s="85">
        <v>-152.869</v>
      </c>
      <c r="AV90" s="85">
        <v>360</v>
      </c>
      <c r="AW90" s="104" t="s">
        <v>498</v>
      </c>
      <c r="AX90" s="86" t="s">
        <v>499</v>
      </c>
      <c r="AY90" s="87" t="s">
        <v>1623</v>
      </c>
      <c r="AZ90" s="87" t="s">
        <v>1623</v>
      </c>
      <c r="BA90" s="87" t="s">
        <v>1623</v>
      </c>
      <c r="BB90" s="88" t="s">
        <v>1623</v>
      </c>
      <c r="BC90" s="89" t="s">
        <v>1623</v>
      </c>
      <c r="BD90" s="89" t="s">
        <v>1623</v>
      </c>
      <c r="BE90" s="89" t="s">
        <v>1623</v>
      </c>
      <c r="BF90" s="89" t="s">
        <v>1623</v>
      </c>
      <c r="BG90" s="487" t="s">
        <v>1623</v>
      </c>
      <c r="BH90" s="105" t="s">
        <v>1623</v>
      </c>
      <c r="BI90" s="251"/>
      <c r="BJ90" s="252"/>
      <c r="BK90" s="252"/>
      <c r="BL90" s="259"/>
      <c r="BM90" s="230" t="str">
        <f>IF(CD90&lt;&gt;"",IF(ISNUMBER(CD90),(CD90-CB90)*IF(AE90&lt;0,1,-1),"nan"),"")</f>
        <v/>
      </c>
      <c r="BN90" s="230" t="str">
        <f>IF(CE90&lt;&gt;"",IF(ISNUMBER(CE90),CE90/CC90,"nan"),"")</f>
        <v/>
      </c>
      <c r="BO90" s="261"/>
      <c r="BP90" s="231" t="str">
        <f>IF(CL90&lt;&gt;"",IF(ISNUMBER(CL90),(CL90-CJ90)*IF(AO90&lt;0,1,-1),"nan"),"")</f>
        <v/>
      </c>
      <c r="BQ90" s="231" t="str">
        <f>IF(CM90&lt;&gt;"",IF(ISNUMBER(CM90),CM90/CK90,"nan"),"")</f>
        <v/>
      </c>
      <c r="BR90" s="263"/>
      <c r="BS90" s="232" t="str">
        <f>IF(CT90&lt;&gt;"",IF(ISNUMBER(CT90),(CT90-CR90)*IF(AY90&lt;0,1,-1),"nan"),"")</f>
        <v/>
      </c>
      <c r="BT90" s="232" t="str">
        <f>IF(CU90&lt;&gt;"",IF(ISNUMBER(CU90),CU90/CS90,"nan"),"")</f>
        <v/>
      </c>
      <c r="BU90" s="230"/>
      <c r="BV90" s="230"/>
      <c r="BW90" s="231"/>
      <c r="BX90" s="231"/>
      <c r="BY90" s="232"/>
      <c r="BZ90" s="235"/>
      <c r="CA90" s="257"/>
      <c r="CB90" s="233"/>
      <c r="CC90" s="230"/>
      <c r="CD90" s="230"/>
      <c r="CE90" s="230"/>
      <c r="CF90" s="230"/>
      <c r="CG90" s="230"/>
      <c r="CH90" s="230"/>
      <c r="CI90" s="230"/>
      <c r="CJ90" s="231"/>
      <c r="CK90" s="231"/>
      <c r="CL90" s="231"/>
      <c r="CM90" s="231"/>
      <c r="CN90" s="231"/>
      <c r="CO90" s="231"/>
      <c r="CP90" s="231"/>
      <c r="CQ90" s="231"/>
      <c r="CR90" s="232"/>
      <c r="CS90" s="232"/>
      <c r="CT90" s="232"/>
      <c r="CU90" s="232"/>
      <c r="CV90" s="232"/>
      <c r="CW90" s="232"/>
      <c r="CX90" s="232"/>
      <c r="CY90" s="234"/>
      <c r="DA90" s="106"/>
      <c r="DC90" s="106"/>
      <c r="DD90" s="106"/>
      <c r="DE90" s="106"/>
      <c r="DF90" s="92"/>
      <c r="DG90" s="107"/>
      <c r="DH90" s="107"/>
      <c r="DI90" s="107"/>
      <c r="DJ90" s="107"/>
      <c r="DK90" s="107"/>
      <c r="DL90" s="107"/>
      <c r="DM90" s="110"/>
      <c r="DN90" s="110"/>
      <c r="DO90" s="110"/>
      <c r="DP90" s="110"/>
      <c r="DQ90" s="110"/>
      <c r="DR90" s="110"/>
      <c r="DS90" s="110"/>
      <c r="DT90" s="110"/>
      <c r="DU90" s="497"/>
      <c r="DV90" s="497"/>
      <c r="DW90" s="497"/>
      <c r="DX90" s="497"/>
      <c r="DY90" s="497"/>
      <c r="DZ90" s="497"/>
      <c r="EA90" s="267"/>
      <c r="EB90" s="99"/>
      <c r="EC90" s="99"/>
      <c r="ED90" s="99"/>
      <c r="EE90" s="99"/>
      <c r="EF90" s="99"/>
      <c r="EG90" s="99"/>
      <c r="EH90" s="99"/>
      <c r="EI90" s="99"/>
      <c r="EJ90" s="99"/>
      <c r="EK90" s="99"/>
      <c r="EL90" s="99"/>
      <c r="EM90" s="99"/>
      <c r="EN90" s="99"/>
      <c r="EO90" s="99"/>
      <c r="EP90" s="99"/>
      <c r="EQ90" s="99"/>
      <c r="ER90" s="99"/>
      <c r="ES90" s="99"/>
      <c r="ET90" s="99"/>
      <c r="EU90" s="99"/>
      <c r="EV90" s="99"/>
      <c r="EW90" s="99"/>
      <c r="EX90" s="119"/>
      <c r="EY90" s="121"/>
      <c r="EZ90" s="568"/>
      <c r="FA90" s="83"/>
      <c r="FC90" s="116"/>
      <c r="FD90" s="116"/>
    </row>
    <row r="91" spans="1:171" ht="13.7" customHeight="1" x14ac:dyDescent="0.2">
      <c r="A91" s="100">
        <v>20130813</v>
      </c>
      <c r="B91" s="100">
        <v>2</v>
      </c>
      <c r="C91" s="74">
        <v>19</v>
      </c>
      <c r="D91" s="74">
        <v>2</v>
      </c>
      <c r="E91" s="74">
        <v>20</v>
      </c>
      <c r="F91" s="74">
        <v>17</v>
      </c>
      <c r="G91" s="75">
        <v>2.1</v>
      </c>
      <c r="H91" s="435">
        <v>0.5</v>
      </c>
      <c r="I91" s="73">
        <v>12755</v>
      </c>
      <c r="J91" s="101" t="s">
        <v>496</v>
      </c>
      <c r="K91" s="102" t="str">
        <f>IF(B91=2,"Z:\Data\MOOG\HeTao\raw\",IF(B91=5,"Z:\Data\MOOG\Polo\raw\",""))</f>
        <v>Z:\Data\MOOG\HeTao\raw\</v>
      </c>
      <c r="L91" s="103" t="s">
        <v>501</v>
      </c>
      <c r="M91" s="569" t="str">
        <f>IF(NOT(ISERROR(FIND("Training_dt",W91))),"'Plot Psychometric_HH_dt_yuchen'",IF(NOT(ISERROR(FIND("Training",W91))),"'Plot Psychometric_HH'",IF(NOT(ISERROR(FIND("1DAT",W91))),"'Plot Tuning Azimuth_HH'",IF(NOT(ISERROR(FIND("HD_dt",W91))),"'Plot HeadingDiscimination_PSTH_HH_dt_yuchen'",IF(NOT(ISERROR(FIND("HD",W91))),"'Plot HeadingDiscimination_PSTH_HH'",IF(NOT(ISERROR(FIND("MemSac",W91))),"'Memory Saccade Analysis_HH'",IF(NOT(ISERROR(FIND("DelSac",W91))),"'Memory Saccade Analysis_HH'",IF(NOT(ISERROR(FIND("u-stim",W91))),"'Plot Microstim_HH'",""))))))))</f>
        <v>'Plot Microstim_HH'</v>
      </c>
      <c r="N91" s="573">
        <v>1</v>
      </c>
      <c r="O91" s="584">
        <v>-1</v>
      </c>
      <c r="P91" s="590">
        <v>4</v>
      </c>
      <c r="Q91" s="590">
        <f>IF(B91=2,60,310)</f>
        <v>60</v>
      </c>
      <c r="R91" s="590">
        <v>5</v>
      </c>
      <c r="S91" s="590">
        <f>IF(B91=2,60,-190)</f>
        <v>60</v>
      </c>
      <c r="T91" s="590">
        <v>1</v>
      </c>
      <c r="U91" s="590">
        <f>IF(Z91&lt;&gt;"",IF(NOT(ISERROR(FIND("SU",Z91))),VALUE(RIGHT(Z91,1))+4,IF(NOT(ISERROR(FIND("MU20",Z91))),20,IF(NOT(ISERROR(FIND("MU21",Z91))),21,IF(NOT(ISERROR(FIND("MU2",Z91))),2,1)))),"")</f>
        <v>1</v>
      </c>
      <c r="V91" s="583"/>
      <c r="W91" s="170" t="s">
        <v>428</v>
      </c>
      <c r="X91" s="192" t="s">
        <v>415</v>
      </c>
      <c r="Y91" s="219">
        <f>IF(NOT(ISERROR(FIND("MU=SU",X91))),1,IF(Z91&lt;&gt;"",IF(NOT(ISERROR(FIND("SU",Z91))),1,0),""))</f>
        <v>0</v>
      </c>
      <c r="Z91" s="217" t="s">
        <v>1981</v>
      </c>
      <c r="AA91" s="218"/>
      <c r="AB91" s="77"/>
      <c r="AC91" s="78"/>
      <c r="AD91" s="198" t="s">
        <v>497</v>
      </c>
      <c r="AE91" s="91" t="s">
        <v>1623</v>
      </c>
      <c r="AF91" s="79" t="s">
        <v>1623</v>
      </c>
      <c r="AG91" s="79" t="s">
        <v>1623</v>
      </c>
      <c r="AH91" s="80" t="s">
        <v>1623</v>
      </c>
      <c r="AI91" s="81" t="s">
        <v>1623</v>
      </c>
      <c r="AJ91" s="81" t="s">
        <v>1623</v>
      </c>
      <c r="AK91" s="81" t="s">
        <v>1623</v>
      </c>
      <c r="AL91" s="81" t="s">
        <v>1623</v>
      </c>
      <c r="AM91" s="479" t="s">
        <v>1623</v>
      </c>
      <c r="AN91" s="479" t="s">
        <v>1623</v>
      </c>
      <c r="AO91" s="83">
        <v>-152.94900000000001</v>
      </c>
      <c r="AP91" s="83">
        <v>0.58438100000000004</v>
      </c>
      <c r="AQ91" s="83">
        <v>0.19055800000000001</v>
      </c>
      <c r="AR91" s="84">
        <v>2.04098E-3</v>
      </c>
      <c r="AS91" s="85">
        <v>-0.851997</v>
      </c>
      <c r="AT91" s="85">
        <v>0.408049</v>
      </c>
      <c r="AU91" s="85">
        <v>-152.869</v>
      </c>
      <c r="AV91" s="85">
        <v>360</v>
      </c>
      <c r="AW91" s="104" t="s">
        <v>498</v>
      </c>
      <c r="AX91" s="86" t="s">
        <v>499</v>
      </c>
      <c r="AY91" s="87" t="s">
        <v>1623</v>
      </c>
      <c r="AZ91" s="87" t="s">
        <v>1623</v>
      </c>
      <c r="BA91" s="87" t="s">
        <v>1623</v>
      </c>
      <c r="BB91" s="88" t="s">
        <v>1623</v>
      </c>
      <c r="BC91" s="89" t="s">
        <v>1623</v>
      </c>
      <c r="BD91" s="89" t="s">
        <v>1623</v>
      </c>
      <c r="BE91" s="89" t="s">
        <v>1623</v>
      </c>
      <c r="BF91" s="89" t="s">
        <v>1623</v>
      </c>
      <c r="BG91" s="487" t="s">
        <v>1623</v>
      </c>
      <c r="BH91" s="105" t="s">
        <v>1623</v>
      </c>
      <c r="BI91" s="251">
        <v>20</v>
      </c>
      <c r="BJ91" s="252">
        <v>4.5</v>
      </c>
      <c r="BK91" s="252">
        <v>0</v>
      </c>
      <c r="BL91" s="259" t="s">
        <v>1623</v>
      </c>
      <c r="BM91" s="230" t="str">
        <f>IF(CD91&lt;&gt;"",IF(ISNUMBER(CD91),(CD91-CB91)*IF(AE91&lt;0,1,-1),"nan"),"")</f>
        <v>nan</v>
      </c>
      <c r="BN91" s="230" t="str">
        <f>IF(CE91&lt;&gt;"",IF(ISNUMBER(CE91),CE91/CC91,"nan"),"")</f>
        <v>nan</v>
      </c>
      <c r="BO91" s="261">
        <v>-1</v>
      </c>
      <c r="BP91" s="231">
        <f>IF(CL91&lt;&gt;"",IF(ISNUMBER(CL91),(CL91-CJ91)*IF(AO91&lt;0,1,-1),"nan"),"")</f>
        <v>0.90999999999999992</v>
      </c>
      <c r="BQ91" s="231">
        <f>IF(CM91&lt;&gt;"",IF(ISNUMBER(CM91),CM91/CK91,"nan"),"")</f>
        <v>1.0796970789758384</v>
      </c>
      <c r="BR91" s="263" t="s">
        <v>1623</v>
      </c>
      <c r="BS91" s="232" t="str">
        <f>IF(CT91&lt;&gt;"",IF(ISNUMBER(CT91),(CT91-CR91)*IF(AY91&lt;0,1,-1),"nan"),"")</f>
        <v>nan</v>
      </c>
      <c r="BT91" s="232" t="str">
        <f>IF(CU91&lt;&gt;"",IF(ISNUMBER(CU91),CU91/CS91,"nan"),"")</f>
        <v>nan</v>
      </c>
      <c r="BU91" s="230" t="s">
        <v>1623</v>
      </c>
      <c r="BV91" s="230" t="s">
        <v>1623</v>
      </c>
      <c r="BW91" s="231" t="s">
        <v>1623</v>
      </c>
      <c r="BX91" s="231" t="s">
        <v>1623</v>
      </c>
      <c r="BY91" s="232" t="s">
        <v>1623</v>
      </c>
      <c r="BZ91" s="235" t="s">
        <v>1623</v>
      </c>
      <c r="CA91" s="257">
        <v>8</v>
      </c>
      <c r="CB91" s="233" t="s">
        <v>1623</v>
      </c>
      <c r="CC91" s="230" t="s">
        <v>1623</v>
      </c>
      <c r="CD91" s="230" t="s">
        <v>1623</v>
      </c>
      <c r="CE91" s="230" t="s">
        <v>1623</v>
      </c>
      <c r="CF91" s="230" t="s">
        <v>1623</v>
      </c>
      <c r="CG91" s="230" t="s">
        <v>1623</v>
      </c>
      <c r="CH91" s="230" t="s">
        <v>1623</v>
      </c>
      <c r="CI91" s="230" t="s">
        <v>1623</v>
      </c>
      <c r="CJ91" s="231">
        <v>-0.58299999999999996</v>
      </c>
      <c r="CK91" s="231">
        <v>2.7730000000000001</v>
      </c>
      <c r="CL91" s="231">
        <v>0.32700000000000001</v>
      </c>
      <c r="CM91" s="231">
        <v>2.9940000000000002</v>
      </c>
      <c r="CN91" s="231">
        <v>0.153</v>
      </c>
      <c r="CO91" s="231">
        <v>0.81499999999999995</v>
      </c>
      <c r="CP91" s="231"/>
      <c r="CQ91" s="231"/>
      <c r="CR91" s="232" t="s">
        <v>1623</v>
      </c>
      <c r="CS91" s="232" t="s">
        <v>1623</v>
      </c>
      <c r="CT91" s="232" t="s">
        <v>1623</v>
      </c>
      <c r="CU91" s="232" t="s">
        <v>1623</v>
      </c>
      <c r="CV91" s="232" t="s">
        <v>1623</v>
      </c>
      <c r="CW91" s="232" t="s">
        <v>1623</v>
      </c>
      <c r="CX91" s="232"/>
      <c r="CY91" s="234"/>
      <c r="DA91" s="106"/>
      <c r="DC91" s="106"/>
      <c r="DD91" s="106"/>
      <c r="DE91" s="106"/>
      <c r="DF91" s="92"/>
      <c r="DG91" s="107"/>
      <c r="DH91" s="107"/>
      <c r="DI91" s="107"/>
      <c r="DJ91" s="107"/>
      <c r="DK91" s="107"/>
      <c r="DL91" s="107"/>
      <c r="DM91" s="110"/>
      <c r="DN91" s="110"/>
      <c r="DO91" s="110"/>
      <c r="DP91" s="110"/>
      <c r="DQ91" s="110"/>
      <c r="DR91" s="110"/>
      <c r="DS91" s="110"/>
      <c r="DT91" s="110"/>
      <c r="DU91" s="497"/>
      <c r="DV91" s="497"/>
      <c r="DW91" s="497"/>
      <c r="DX91" s="497"/>
      <c r="DY91" s="497"/>
      <c r="DZ91" s="497"/>
      <c r="EA91" s="108"/>
      <c r="EB91" s="565"/>
      <c r="EC91" s="565"/>
      <c r="ED91" s="565"/>
      <c r="EE91" s="565"/>
      <c r="EF91" s="565"/>
      <c r="EG91" s="565"/>
      <c r="EH91" s="565"/>
      <c r="EI91" s="565"/>
      <c r="EJ91" s="565"/>
      <c r="EK91" s="565"/>
      <c r="EL91" s="565"/>
      <c r="EM91" s="565"/>
      <c r="EN91" s="565"/>
      <c r="EO91" s="565"/>
      <c r="EP91" s="565"/>
      <c r="EQ91" s="565"/>
      <c r="ER91" s="565"/>
      <c r="ES91" s="565"/>
      <c r="ET91" s="565"/>
      <c r="EU91" s="565"/>
      <c r="EV91" s="565"/>
      <c r="EW91" s="565"/>
      <c r="EX91" s="494"/>
      <c r="EY91" s="121"/>
      <c r="EZ91" s="568"/>
      <c r="FA91" s="83"/>
      <c r="FC91" s="116"/>
      <c r="FD91" s="116"/>
    </row>
    <row r="92" spans="1:171" ht="13.7" customHeight="1" x14ac:dyDescent="0.2">
      <c r="A92" s="100">
        <v>20130813</v>
      </c>
      <c r="B92" s="100">
        <v>2</v>
      </c>
      <c r="C92" s="74">
        <v>19</v>
      </c>
      <c r="D92" s="74">
        <v>2</v>
      </c>
      <c r="E92" s="74">
        <v>20</v>
      </c>
      <c r="F92" s="74">
        <v>17</v>
      </c>
      <c r="G92" s="75">
        <v>2.1</v>
      </c>
      <c r="H92" s="435">
        <v>0.5</v>
      </c>
      <c r="I92" s="73">
        <v>12755</v>
      </c>
      <c r="J92" s="101" t="s">
        <v>496</v>
      </c>
      <c r="K92" s="102" t="str">
        <f>IF(B92=2,"Z:\Data\MOOG\HeTao\raw\",IF(B92=5,"Z:\Data\MOOG\Polo\raw\",""))</f>
        <v>Z:\Data\MOOG\HeTao\raw\</v>
      </c>
      <c r="L92" s="103" t="s">
        <v>502</v>
      </c>
      <c r="M92" s="569" t="str">
        <f>IF(NOT(ISERROR(FIND("Training_dt",W92))),"'Plot Psychometric_HH_dt_yuchen'",IF(NOT(ISERROR(FIND("Training",W92))),"'Plot Psychometric_HH'",IF(NOT(ISERROR(FIND("1DAT",W92))),"'Plot Tuning Azimuth_HH'",IF(NOT(ISERROR(FIND("HD_dt",W92))),"'Plot HeadingDiscimination_PSTH_HH_dt_yuchen'",IF(NOT(ISERROR(FIND("HD",W92))),"'Plot HeadingDiscimination_PSTH_HH'",IF(NOT(ISERROR(FIND("MemSac",W92))),"'Memory Saccade Analysis_HH'",IF(NOT(ISERROR(FIND("DelSac",W92))),"'Memory Saccade Analysis_HH'",IF(NOT(ISERROR(FIND("u-stim",W92))),"'Plot Microstim_HH'",""))))))))</f>
        <v>'Plot Microstim_HH'</v>
      </c>
      <c r="N92" s="573">
        <v>1</v>
      </c>
      <c r="O92" s="584">
        <v>-1</v>
      </c>
      <c r="P92" s="590">
        <v>4</v>
      </c>
      <c r="Q92" s="590">
        <f>IF(B92=2,60,310)</f>
        <v>60</v>
      </c>
      <c r="R92" s="590">
        <v>5</v>
      </c>
      <c r="S92" s="590">
        <f>IF(B92=2,60,-190)</f>
        <v>60</v>
      </c>
      <c r="T92" s="590">
        <v>1</v>
      </c>
      <c r="U92" s="590">
        <f>IF(Z92&lt;&gt;"",IF(NOT(ISERROR(FIND("SU",Z92))),VALUE(RIGHT(Z92,1))+4,IF(NOT(ISERROR(FIND("MU20",Z92))),20,IF(NOT(ISERROR(FIND("MU21",Z92))),21,IF(NOT(ISERROR(FIND("MU2",Z92))),2,1)))),"")</f>
        <v>1</v>
      </c>
      <c r="V92" s="583"/>
      <c r="W92" s="170" t="s">
        <v>428</v>
      </c>
      <c r="X92" s="192" t="s">
        <v>503</v>
      </c>
      <c r="Y92" s="219">
        <f>IF(NOT(ISERROR(FIND("MU=SU",X92))),1,IF(Z92&lt;&gt;"",IF(NOT(ISERROR(FIND("SU",Z92))),1,0),""))</f>
        <v>0</v>
      </c>
      <c r="Z92" s="217" t="s">
        <v>1981</v>
      </c>
      <c r="AA92" s="218"/>
      <c r="AB92" s="77"/>
      <c r="AC92" s="78"/>
      <c r="AD92" s="198" t="s">
        <v>497</v>
      </c>
      <c r="AE92" s="91" t="s">
        <v>1623</v>
      </c>
      <c r="AF92" s="79" t="s">
        <v>1623</v>
      </c>
      <c r="AG92" s="79" t="s">
        <v>1623</v>
      </c>
      <c r="AH92" s="80" t="s">
        <v>1623</v>
      </c>
      <c r="AI92" s="81" t="s">
        <v>1623</v>
      </c>
      <c r="AJ92" s="81" t="s">
        <v>1623</v>
      </c>
      <c r="AK92" s="81" t="s">
        <v>1623</v>
      </c>
      <c r="AL92" s="81" t="s">
        <v>1623</v>
      </c>
      <c r="AM92" s="479" t="s">
        <v>1623</v>
      </c>
      <c r="AN92" s="479" t="s">
        <v>1623</v>
      </c>
      <c r="AO92" s="83">
        <v>-152.94900000000001</v>
      </c>
      <c r="AP92" s="83">
        <v>0.58438100000000004</v>
      </c>
      <c r="AQ92" s="83">
        <v>0.19055800000000001</v>
      </c>
      <c r="AR92" s="84">
        <v>2.04098E-3</v>
      </c>
      <c r="AS92" s="85">
        <v>-0.851997</v>
      </c>
      <c r="AT92" s="85">
        <v>0.408049</v>
      </c>
      <c r="AU92" s="85">
        <v>-152.869</v>
      </c>
      <c r="AV92" s="85">
        <v>360</v>
      </c>
      <c r="AW92" s="104" t="s">
        <v>498</v>
      </c>
      <c r="AX92" s="86" t="s">
        <v>499</v>
      </c>
      <c r="AY92" s="87" t="s">
        <v>1623</v>
      </c>
      <c r="AZ92" s="87" t="s">
        <v>1623</v>
      </c>
      <c r="BA92" s="87" t="s">
        <v>1623</v>
      </c>
      <c r="BB92" s="88" t="s">
        <v>1623</v>
      </c>
      <c r="BC92" s="89" t="s">
        <v>1623</v>
      </c>
      <c r="BD92" s="89" t="s">
        <v>1623</v>
      </c>
      <c r="BE92" s="89" t="s">
        <v>1623</v>
      </c>
      <c r="BF92" s="89" t="s">
        <v>1623</v>
      </c>
      <c r="BG92" s="487" t="s">
        <v>1623</v>
      </c>
      <c r="BH92" s="105" t="s">
        <v>1623</v>
      </c>
      <c r="BI92" s="251">
        <v>100</v>
      </c>
      <c r="BJ92" s="252">
        <v>4.5</v>
      </c>
      <c r="BK92" s="252">
        <v>0</v>
      </c>
      <c r="BL92" s="259" t="s">
        <v>1623</v>
      </c>
      <c r="BM92" s="230" t="str">
        <f>IF(CD92&lt;&gt;"",IF(ISNUMBER(CD92),(CD92-CB92)*IF(AE92&lt;0,1,-1),"nan"),"")</f>
        <v>nan</v>
      </c>
      <c r="BN92" s="230" t="str">
        <f>IF(CE92&lt;&gt;"",IF(ISNUMBER(CE92),CE92/CC92,"nan"),"")</f>
        <v>nan</v>
      </c>
      <c r="BO92" s="261">
        <v>-1</v>
      </c>
      <c r="BP92" s="231">
        <f>IF(CL92&lt;&gt;"",IF(ISNUMBER(CL92),(CL92-CJ92)*IF(AO92&lt;0,1,-1),"nan"),"")</f>
        <v>-0.20300000000000007</v>
      </c>
      <c r="BQ92" s="231">
        <f>IF(CM92&lt;&gt;"",IF(ISNUMBER(CM92),CM92/CK92,"nan"),"")</f>
        <v>0.91306316504414775</v>
      </c>
      <c r="BR92" s="263" t="s">
        <v>1623</v>
      </c>
      <c r="BS92" s="232" t="str">
        <f>IF(CT92&lt;&gt;"",IF(ISNUMBER(CT92),(CT92-CR92)*IF(AY92&lt;0,1,-1),"nan"),"")</f>
        <v>nan</v>
      </c>
      <c r="BT92" s="232" t="str">
        <f>IF(CU92&lt;&gt;"",IF(ISNUMBER(CU92),CU92/CS92,"nan"),"")</f>
        <v>nan</v>
      </c>
      <c r="BU92" s="230" t="s">
        <v>1623</v>
      </c>
      <c r="BV92" s="230" t="s">
        <v>1623</v>
      </c>
      <c r="BW92" s="231" t="s">
        <v>1623</v>
      </c>
      <c r="BX92" s="231" t="s">
        <v>1623</v>
      </c>
      <c r="BY92" s="232" t="s">
        <v>1623</v>
      </c>
      <c r="BZ92" s="235" t="s">
        <v>1623</v>
      </c>
      <c r="CA92" s="257">
        <v>5</v>
      </c>
      <c r="CB92" s="233" t="s">
        <v>1623</v>
      </c>
      <c r="CC92" s="230" t="s">
        <v>1623</v>
      </c>
      <c r="CD92" s="230" t="s">
        <v>1623</v>
      </c>
      <c r="CE92" s="230" t="s">
        <v>1623</v>
      </c>
      <c r="CF92" s="230" t="s">
        <v>1623</v>
      </c>
      <c r="CG92" s="230" t="s">
        <v>1623</v>
      </c>
      <c r="CH92" s="230" t="s">
        <v>1623</v>
      </c>
      <c r="CI92" s="230" t="s">
        <v>1623</v>
      </c>
      <c r="CJ92" s="231">
        <v>-0.95599999999999996</v>
      </c>
      <c r="CK92" s="231">
        <v>4.4169999999999998</v>
      </c>
      <c r="CL92" s="231">
        <v>-1.159</v>
      </c>
      <c r="CM92" s="231">
        <v>4.0330000000000004</v>
      </c>
      <c r="CN92" s="231">
        <v>0.78900000000000003</v>
      </c>
      <c r="CO92" s="231">
        <v>0.83099999999999996</v>
      </c>
      <c r="CP92" s="231"/>
      <c r="CQ92" s="231"/>
      <c r="CR92" s="232" t="s">
        <v>1623</v>
      </c>
      <c r="CS92" s="232" t="s">
        <v>1623</v>
      </c>
      <c r="CT92" s="232" t="s">
        <v>1623</v>
      </c>
      <c r="CU92" s="232" t="s">
        <v>1623</v>
      </c>
      <c r="CV92" s="232" t="s">
        <v>1623</v>
      </c>
      <c r="CW92" s="232" t="s">
        <v>1623</v>
      </c>
      <c r="CX92" s="232"/>
      <c r="CY92" s="234"/>
      <c r="DA92" s="106"/>
      <c r="DC92" s="106"/>
      <c r="DD92" s="106"/>
      <c r="DE92" s="106"/>
      <c r="DF92" s="92"/>
      <c r="DG92" s="107"/>
      <c r="DH92" s="107"/>
      <c r="DI92" s="107"/>
      <c r="DJ92" s="107"/>
      <c r="DK92" s="107"/>
      <c r="DL92" s="107"/>
      <c r="DM92" s="110"/>
      <c r="DN92" s="110"/>
      <c r="DO92" s="110"/>
      <c r="DP92" s="110"/>
      <c r="DQ92" s="110"/>
      <c r="DR92" s="110"/>
      <c r="DS92" s="110"/>
      <c r="DT92" s="110"/>
      <c r="DU92" s="497"/>
      <c r="DV92" s="497"/>
      <c r="DW92" s="497"/>
      <c r="DX92" s="497"/>
      <c r="DY92" s="497"/>
      <c r="DZ92" s="497"/>
      <c r="EA92" s="98"/>
      <c r="EB92" s="492"/>
      <c r="EC92" s="492"/>
      <c r="ED92" s="99"/>
      <c r="EE92" s="492"/>
      <c r="EF92" s="492"/>
      <c r="EG92" s="99"/>
      <c r="EH92" s="99"/>
      <c r="EI92" s="99"/>
      <c r="EJ92" s="99"/>
      <c r="EK92" s="99"/>
      <c r="EL92" s="99"/>
      <c r="EM92" s="99"/>
      <c r="EN92" s="99"/>
      <c r="EO92" s="99"/>
      <c r="EP92" s="99"/>
      <c r="EQ92" s="99"/>
      <c r="ER92" s="99"/>
      <c r="ES92" s="99"/>
      <c r="ET92" s="99"/>
      <c r="EU92" s="99"/>
      <c r="EV92" s="99"/>
      <c r="EW92" s="99"/>
      <c r="EX92" s="119"/>
      <c r="EY92" s="121"/>
      <c r="EZ92" s="568"/>
      <c r="FA92" s="83"/>
      <c r="FC92" s="116"/>
      <c r="FD92" s="116"/>
    </row>
    <row r="93" spans="1:171" ht="13.7" customHeight="1" x14ac:dyDescent="0.2">
      <c r="A93" s="100">
        <v>20130815</v>
      </c>
      <c r="B93" s="100">
        <v>2</v>
      </c>
      <c r="C93" s="74">
        <v>20</v>
      </c>
      <c r="D93" s="74">
        <v>2</v>
      </c>
      <c r="E93" s="74">
        <v>16</v>
      </c>
      <c r="F93" s="74">
        <v>19</v>
      </c>
      <c r="G93" s="75">
        <v>2.2999999999999998</v>
      </c>
      <c r="H93" s="435">
        <v>0.2</v>
      </c>
      <c r="I93" s="73">
        <v>11630</v>
      </c>
      <c r="J93" s="101" t="s">
        <v>496</v>
      </c>
      <c r="K93" s="102" t="str">
        <f>IF(B93=2,"Z:\Data\MOOG\HeTao\raw\",IF(B93=5,"Z:\Data\MOOG\Polo\raw\",""))</f>
        <v>Z:\Data\MOOG\HeTao\raw\</v>
      </c>
      <c r="L93" s="103" t="s">
        <v>505</v>
      </c>
      <c r="M93" s="569" t="str">
        <f>IF(NOT(ISERROR(FIND("Training_dt",W93))),"'Plot Psychometric_HH_dt_yuchen'",IF(NOT(ISERROR(FIND("Training",W93))),"'Plot Psychometric_HH'",IF(NOT(ISERROR(FIND("1DAT",W93))),"'Plot Tuning Azimuth_HH'",IF(NOT(ISERROR(FIND("HD_dt",W93))),"'Plot HeadingDiscimination_PSTH_HH_dt_yuchen'",IF(NOT(ISERROR(FIND("HD",W93))),"'Plot HeadingDiscimination_PSTH_HH'",IF(NOT(ISERROR(FIND("MemSac",W93))),"'Memory Saccade Analysis_HH'",IF(NOT(ISERROR(FIND("DelSac",W93))),"'Memory Saccade Analysis_HH'",IF(NOT(ISERROR(FIND("u-stim",W93))),"'Plot Microstim_HH'",""))))))))</f>
        <v>'Plot Tuning Azimuth_HH'</v>
      </c>
      <c r="N93" s="573">
        <v>1</v>
      </c>
      <c r="O93" s="584">
        <v>-1</v>
      </c>
      <c r="P93" s="590">
        <v>4</v>
      </c>
      <c r="Q93" s="590">
        <f>IF(B93=2,60,310)</f>
        <v>60</v>
      </c>
      <c r="R93" s="590">
        <v>5</v>
      </c>
      <c r="S93" s="590">
        <f>IF(B93=2,60,-190)</f>
        <v>60</v>
      </c>
      <c r="T93" s="590">
        <v>1</v>
      </c>
      <c r="U93" s="590">
        <f>IF(Z93&lt;&gt;"",IF(NOT(ISERROR(FIND("SU",Z93))),VALUE(RIGHT(Z93,1))+4,IF(NOT(ISERROR(FIND("MU20",Z93))),20,IF(NOT(ISERROR(FIND("MU21",Z93))),21,IF(NOT(ISERROR(FIND("MU2",Z93))),2,1)))),"")</f>
        <v>5</v>
      </c>
      <c r="V93" s="583"/>
      <c r="W93" s="170" t="s">
        <v>6</v>
      </c>
      <c r="X93" s="192" t="s">
        <v>511</v>
      </c>
      <c r="Y93" s="219">
        <f>IF(NOT(ISERROR(FIND("MU=SU",X93))),1,IF(Z93&lt;&gt;"",IF(NOT(ISERROR(FIND("SU",Z93))),1,0),""))</f>
        <v>1</v>
      </c>
      <c r="Z93" s="217" t="s">
        <v>43</v>
      </c>
      <c r="AA93" s="218">
        <v>1598</v>
      </c>
      <c r="AB93" s="77">
        <v>16.913</v>
      </c>
      <c r="AC93" s="78" t="s">
        <v>506</v>
      </c>
      <c r="AD93" s="198" t="s">
        <v>504</v>
      </c>
      <c r="AE93" s="91" t="s">
        <v>1623</v>
      </c>
      <c r="AF93" s="79" t="s">
        <v>1623</v>
      </c>
      <c r="AG93" s="79" t="s">
        <v>1623</v>
      </c>
      <c r="AH93" s="80" t="s">
        <v>1623</v>
      </c>
      <c r="AI93" s="81" t="s">
        <v>1623</v>
      </c>
      <c r="AJ93" s="81" t="s">
        <v>1623</v>
      </c>
      <c r="AK93" s="81" t="s">
        <v>1623</v>
      </c>
      <c r="AL93" s="81" t="s">
        <v>1623</v>
      </c>
      <c r="AM93" s="479" t="s">
        <v>1623</v>
      </c>
      <c r="AN93" s="479" t="s">
        <v>1623</v>
      </c>
      <c r="AO93" s="83">
        <v>-77.178600000000003</v>
      </c>
      <c r="AP93" s="83">
        <v>0.57046300000000005</v>
      </c>
      <c r="AQ93" s="83">
        <v>5.52027E-2</v>
      </c>
      <c r="AR93" s="84">
        <v>8.8865300000000001E-3</v>
      </c>
      <c r="AS93" s="85">
        <v>-0.83852499999999996</v>
      </c>
      <c r="AT93" s="85">
        <v>-0.496139</v>
      </c>
      <c r="AU93" s="85">
        <v>-77.881500000000003</v>
      </c>
      <c r="AV93" s="85">
        <v>18.952500000000001</v>
      </c>
      <c r="AW93" s="104" t="s">
        <v>507</v>
      </c>
      <c r="AX93" s="86" t="s">
        <v>508</v>
      </c>
      <c r="AY93" s="87" t="s">
        <v>1623</v>
      </c>
      <c r="AZ93" s="87" t="s">
        <v>1623</v>
      </c>
      <c r="BA93" s="87" t="s">
        <v>1623</v>
      </c>
      <c r="BB93" s="88" t="s">
        <v>1623</v>
      </c>
      <c r="BC93" s="89" t="s">
        <v>1623</v>
      </c>
      <c r="BD93" s="89" t="s">
        <v>1623</v>
      </c>
      <c r="BE93" s="89" t="s">
        <v>1623</v>
      </c>
      <c r="BF93" s="89" t="s">
        <v>1623</v>
      </c>
      <c r="BG93" s="487" t="s">
        <v>1623</v>
      </c>
      <c r="BH93" s="105" t="s">
        <v>1623</v>
      </c>
      <c r="BI93" s="251"/>
      <c r="BJ93" s="252"/>
      <c r="BK93" s="252"/>
      <c r="BL93" s="259"/>
      <c r="BM93" s="230" t="str">
        <f>IF(CD93&lt;&gt;"",IF(ISNUMBER(CD93),(CD93-CB93)*IF(AE93&lt;0,1,-1),"nan"),"")</f>
        <v/>
      </c>
      <c r="BN93" s="230" t="str">
        <f>IF(CE93&lt;&gt;"",IF(ISNUMBER(CE93),CE93/CC93,"nan"),"")</f>
        <v/>
      </c>
      <c r="BO93" s="261"/>
      <c r="BP93" s="231" t="str">
        <f>IF(CL93&lt;&gt;"",IF(ISNUMBER(CL93),(CL93-CJ93)*IF(AO93&lt;0,1,-1),"nan"),"")</f>
        <v/>
      </c>
      <c r="BQ93" s="231" t="str">
        <f>IF(CM93&lt;&gt;"",IF(ISNUMBER(CM93),CM93/CK93,"nan"),"")</f>
        <v/>
      </c>
      <c r="BR93" s="263"/>
      <c r="BS93" s="232" t="str">
        <f>IF(CT93&lt;&gt;"",IF(ISNUMBER(CT93),(CT93-CR93)*IF(AY93&lt;0,1,-1),"nan"),"")</f>
        <v/>
      </c>
      <c r="BT93" s="232" t="str">
        <f>IF(CU93&lt;&gt;"",IF(ISNUMBER(CU93),CU93/CS93,"nan"),"")</f>
        <v/>
      </c>
      <c r="BU93" s="230"/>
      <c r="BV93" s="230"/>
      <c r="BW93" s="231"/>
      <c r="BX93" s="231"/>
      <c r="BY93" s="232"/>
      <c r="BZ93" s="235"/>
      <c r="CA93" s="257"/>
      <c r="CB93" s="233"/>
      <c r="CC93" s="230"/>
      <c r="CD93" s="230"/>
      <c r="CE93" s="230"/>
      <c r="CF93" s="230"/>
      <c r="CG93" s="230"/>
      <c r="CH93" s="230"/>
      <c r="CI93" s="230"/>
      <c r="CJ93" s="231"/>
      <c r="CK93" s="231"/>
      <c r="CL93" s="231"/>
      <c r="CM93" s="231"/>
      <c r="CN93" s="231"/>
      <c r="CO93" s="231"/>
      <c r="CP93" s="231"/>
      <c r="CQ93" s="231"/>
      <c r="CR93" s="232"/>
      <c r="CS93" s="232"/>
      <c r="CT93" s="232"/>
      <c r="CU93" s="232"/>
      <c r="CV93" s="232"/>
      <c r="CW93" s="232"/>
      <c r="CX93" s="232"/>
      <c r="CY93" s="234"/>
      <c r="DA93" s="106"/>
      <c r="DC93" s="106"/>
      <c r="DD93" s="106"/>
      <c r="DE93" s="106"/>
      <c r="DF93" s="490"/>
      <c r="DG93" s="107"/>
      <c r="DH93" s="107"/>
      <c r="DI93" s="107"/>
      <c r="DJ93" s="107"/>
      <c r="DK93" s="107"/>
      <c r="DL93" s="107"/>
      <c r="DM93" s="110"/>
      <c r="DN93" s="110"/>
      <c r="DO93" s="110"/>
      <c r="DP93" s="110"/>
      <c r="DQ93" s="110"/>
      <c r="DR93" s="110"/>
      <c r="DS93" s="110"/>
      <c r="DT93" s="110"/>
      <c r="DU93" s="497"/>
      <c r="DV93" s="497"/>
      <c r="DW93" s="497"/>
      <c r="DX93" s="497"/>
      <c r="DY93" s="497"/>
      <c r="DZ93" s="497"/>
      <c r="EA93" s="266"/>
      <c r="EB93" s="99"/>
      <c r="EC93" s="99"/>
      <c r="ED93" s="99"/>
      <c r="EE93" s="99"/>
      <c r="EF93" s="99"/>
      <c r="EG93" s="99"/>
      <c r="EH93" s="99"/>
      <c r="EI93" s="99"/>
      <c r="EJ93" s="99"/>
      <c r="EK93" s="99"/>
      <c r="EL93" s="99"/>
      <c r="EM93" s="99"/>
      <c r="EN93" s="99"/>
      <c r="EO93" s="99"/>
      <c r="EP93" s="99"/>
      <c r="EQ93" s="99"/>
      <c r="ER93" s="99"/>
      <c r="ES93" s="99"/>
      <c r="ET93" s="99"/>
      <c r="EU93" s="99"/>
      <c r="EV93" s="99"/>
      <c r="EW93" s="99"/>
      <c r="EX93" s="119"/>
      <c r="EY93" s="121"/>
      <c r="EZ93" s="568"/>
      <c r="FA93" s="83"/>
      <c r="FC93" s="116"/>
      <c r="FD93" s="116"/>
    </row>
    <row r="94" spans="1:171" s="3" customFormat="1" ht="13.7" customHeight="1" x14ac:dyDescent="0.2">
      <c r="A94" s="100">
        <v>20130815</v>
      </c>
      <c r="B94" s="100">
        <v>2</v>
      </c>
      <c r="C94" s="74">
        <v>20</v>
      </c>
      <c r="D94" s="74">
        <v>2</v>
      </c>
      <c r="E94" s="74">
        <v>16</v>
      </c>
      <c r="F94" s="74">
        <v>19</v>
      </c>
      <c r="G94" s="75">
        <v>2.2999999999999998</v>
      </c>
      <c r="H94" s="435">
        <v>0.2</v>
      </c>
      <c r="I94" s="73">
        <v>11630</v>
      </c>
      <c r="J94" s="101" t="s">
        <v>496</v>
      </c>
      <c r="K94" s="102" t="str">
        <f>IF(B94=2,"Z:\Data\MOOG\HeTao\raw\",IF(B94=5,"Z:\Data\MOOG\Polo\raw\",""))</f>
        <v>Z:\Data\MOOG\HeTao\raw\</v>
      </c>
      <c r="L94" s="269" t="s">
        <v>509</v>
      </c>
      <c r="M94" s="569" t="str">
        <f>IF(NOT(ISERROR(FIND("Training_dt",W94))),"'Plot Psychometric_HH_dt_yuchen'",IF(NOT(ISERROR(FIND("Training",W94))),"'Plot Psychometric_HH'",IF(NOT(ISERROR(FIND("1DAT",W94))),"'Plot Tuning Azimuth_HH'",IF(NOT(ISERROR(FIND("HD_dt",W94))),"'Plot HeadingDiscimination_PSTH_HH_dt_yuchen'",IF(NOT(ISERROR(FIND("HD",W94))),"'Plot HeadingDiscimination_PSTH_HH'",IF(NOT(ISERROR(FIND("MemSac",W94))),"'Memory Saccade Analysis_HH'",IF(NOT(ISERROR(FIND("DelSac",W94))),"'Memory Saccade Analysis_HH'",IF(NOT(ISERROR(FIND("u-stim",W94))),"'Plot Microstim_HH'",""))))))))</f>
        <v>'Plot HeadingDiscimination_PSTH_HH'</v>
      </c>
      <c r="N94" s="573">
        <v>1</v>
      </c>
      <c r="O94" s="584">
        <v>-1</v>
      </c>
      <c r="P94" s="590">
        <v>4</v>
      </c>
      <c r="Q94" s="590">
        <f>IF(B94=2,60,310)</f>
        <v>60</v>
      </c>
      <c r="R94" s="590">
        <v>5</v>
      </c>
      <c r="S94" s="590">
        <f>IF(B94=2,60,-190)</f>
        <v>60</v>
      </c>
      <c r="T94" s="590">
        <v>1</v>
      </c>
      <c r="U94" s="590">
        <f>IF(Z94&lt;&gt;"",IF(NOT(ISERROR(FIND("SU",Z94))),VALUE(RIGHT(Z94,1))+4,IF(NOT(ISERROR(FIND("MU20",Z94))),20,IF(NOT(ISERROR(FIND("MU21",Z94))),21,IF(NOT(ISERROR(FIND("MU2",Z94))),2,1)))),"")</f>
        <v>5</v>
      </c>
      <c r="V94" s="583"/>
      <c r="W94" s="170" t="s">
        <v>1896</v>
      </c>
      <c r="X94" s="192"/>
      <c r="Y94" s="219">
        <f>IF(NOT(ISERROR(FIND("MU=SU",X94))),1,IF(Z94&lt;&gt;"",IF(NOT(ISERROR(FIND("SU",Z94))),1,0),""))</f>
        <v>1</v>
      </c>
      <c r="Z94" s="217" t="s">
        <v>43</v>
      </c>
      <c r="AA94" s="218">
        <v>5442</v>
      </c>
      <c r="AB94" s="77">
        <v>15.3424</v>
      </c>
      <c r="AC94" s="78" t="s">
        <v>510</v>
      </c>
      <c r="AD94" s="198" t="s">
        <v>504</v>
      </c>
      <c r="AE94" s="91" t="s">
        <v>1623</v>
      </c>
      <c r="AF94" s="79" t="s">
        <v>1623</v>
      </c>
      <c r="AG94" s="79" t="s">
        <v>1623</v>
      </c>
      <c r="AH94" s="80" t="s">
        <v>1623</v>
      </c>
      <c r="AI94" s="81" t="s">
        <v>1623</v>
      </c>
      <c r="AJ94" s="81" t="s">
        <v>1623</v>
      </c>
      <c r="AK94" s="81" t="s">
        <v>1623</v>
      </c>
      <c r="AL94" s="81" t="s">
        <v>1623</v>
      </c>
      <c r="AM94" s="479" t="s">
        <v>1623</v>
      </c>
      <c r="AN94" s="479" t="s">
        <v>1623</v>
      </c>
      <c r="AO94" s="83">
        <v>-77.178600000000003</v>
      </c>
      <c r="AP94" s="83">
        <v>0.57046300000000005</v>
      </c>
      <c r="AQ94" s="83">
        <v>5.52027E-2</v>
      </c>
      <c r="AR94" s="84">
        <v>8.8865300000000001E-3</v>
      </c>
      <c r="AS94" s="85">
        <v>-0.83852499999999996</v>
      </c>
      <c r="AT94" s="85">
        <v>-0.496139</v>
      </c>
      <c r="AU94" s="85">
        <v>-77.881500000000003</v>
      </c>
      <c r="AV94" s="85">
        <v>18.952500000000001</v>
      </c>
      <c r="AW94" s="104" t="s">
        <v>507</v>
      </c>
      <c r="AX94" s="86" t="s">
        <v>508</v>
      </c>
      <c r="AY94" s="87" t="s">
        <v>1623</v>
      </c>
      <c r="AZ94" s="87" t="s">
        <v>1623</v>
      </c>
      <c r="BA94" s="87" t="s">
        <v>1623</v>
      </c>
      <c r="BB94" s="88" t="s">
        <v>1623</v>
      </c>
      <c r="BC94" s="89" t="s">
        <v>1623</v>
      </c>
      <c r="BD94" s="89" t="s">
        <v>1623</v>
      </c>
      <c r="BE94" s="89" t="s">
        <v>1623</v>
      </c>
      <c r="BF94" s="89" t="s">
        <v>1623</v>
      </c>
      <c r="BG94" s="487" t="s">
        <v>1623</v>
      </c>
      <c r="BH94" s="105" t="s">
        <v>1623</v>
      </c>
      <c r="BI94" s="251"/>
      <c r="BJ94" s="252"/>
      <c r="BK94" s="252"/>
      <c r="BL94" s="230"/>
      <c r="BM94" s="230" t="str">
        <f>IF(CD94&lt;&gt;"",IF(ISNUMBER(CD94),(CD94-CB94)*IF(AE94&lt;0,1,-1),"nan"),"")</f>
        <v/>
      </c>
      <c r="BN94" s="230" t="str">
        <f>IF(CE94&lt;&gt;"",IF(ISNUMBER(CE94),CE94/CC94,"nan"),"")</f>
        <v/>
      </c>
      <c r="BO94" s="231"/>
      <c r="BP94" s="231" t="str">
        <f>IF(CL94&lt;&gt;"",IF(ISNUMBER(CL94),(CL94-CJ94)*IF(AO94&lt;0,1,-1),"nan"),"")</f>
        <v/>
      </c>
      <c r="BQ94" s="231" t="str">
        <f>IF(CM94&lt;&gt;"",IF(ISNUMBER(CM94),CM94/CK94,"nan"),"")</f>
        <v/>
      </c>
      <c r="BR94" s="232"/>
      <c r="BS94" s="232" t="str">
        <f>IF(CT94&lt;&gt;"",IF(ISNUMBER(CT94),(CT94-CR94)*IF(AY94&lt;0,1,-1),"nan"),"")</f>
        <v/>
      </c>
      <c r="BT94" s="232" t="str">
        <f>IF(CU94&lt;&gt;"",IF(ISNUMBER(CU94),CU94/CS94,"nan"),"")</f>
        <v/>
      </c>
      <c r="BU94" s="230"/>
      <c r="BV94" s="230"/>
      <c r="BW94" s="231"/>
      <c r="BX94" s="231"/>
      <c r="BY94" s="232"/>
      <c r="BZ94" s="235"/>
      <c r="CA94" s="257"/>
      <c r="CB94" s="233"/>
      <c r="CC94" s="230"/>
      <c r="CD94" s="230"/>
      <c r="CE94" s="230"/>
      <c r="CF94" s="230"/>
      <c r="CG94" s="230"/>
      <c r="CH94" s="230"/>
      <c r="CI94" s="230"/>
      <c r="CJ94" s="231"/>
      <c r="CK94" s="231"/>
      <c r="CL94" s="231"/>
      <c r="CM94" s="231"/>
      <c r="CN94" s="231"/>
      <c r="CO94" s="231"/>
      <c r="CP94" s="231"/>
      <c r="CQ94" s="231"/>
      <c r="CR94" s="232"/>
      <c r="CS94" s="232"/>
      <c r="CT94" s="232"/>
      <c r="CU94" s="232"/>
      <c r="CV94" s="232"/>
      <c r="CW94" s="232"/>
      <c r="CX94" s="232"/>
      <c r="CY94" s="234"/>
      <c r="CZ94" s="106">
        <v>0</v>
      </c>
      <c r="DA94" s="106">
        <v>0</v>
      </c>
      <c r="DB94" s="106"/>
      <c r="DC94" s="106"/>
      <c r="DD94" s="106"/>
      <c r="DE94" s="498"/>
      <c r="DF94" s="490"/>
      <c r="DG94" s="107">
        <v>20</v>
      </c>
      <c r="DH94" s="107" t="s">
        <v>2414</v>
      </c>
      <c r="DI94" s="107" t="s">
        <v>1615</v>
      </c>
      <c r="DJ94" s="107" t="s">
        <v>70</v>
      </c>
      <c r="DK94" s="107">
        <v>2.0946699999999998</v>
      </c>
      <c r="DL94" s="107">
        <v>1.0485599999999999</v>
      </c>
      <c r="DM94" s="110" t="s">
        <v>70</v>
      </c>
      <c r="DN94" s="110" t="s">
        <v>70</v>
      </c>
      <c r="DO94" s="110" t="s">
        <v>70</v>
      </c>
      <c r="DP94" s="110" t="s">
        <v>70</v>
      </c>
      <c r="DQ94" s="110">
        <v>0.50941599999999998</v>
      </c>
      <c r="DR94" s="110">
        <v>0.58768100000000001</v>
      </c>
      <c r="DS94" s="110" t="s">
        <v>70</v>
      </c>
      <c r="DT94" s="110" t="s">
        <v>70</v>
      </c>
      <c r="DU94" s="497"/>
      <c r="DV94" s="497"/>
      <c r="DW94" s="497"/>
      <c r="DX94" s="497"/>
      <c r="DY94" s="497"/>
      <c r="DZ94" s="497"/>
      <c r="EA94" s="98" t="s">
        <v>1243</v>
      </c>
      <c r="EB94" s="492"/>
      <c r="EC94" s="492"/>
      <c r="ED94" s="492"/>
      <c r="EE94" s="492"/>
      <c r="EF94" s="99"/>
      <c r="EG94" s="99"/>
      <c r="EH94" s="99"/>
      <c r="EI94" s="99"/>
      <c r="EJ94" s="99"/>
      <c r="EK94" s="99"/>
      <c r="EL94" s="99"/>
      <c r="EM94" s="99"/>
      <c r="EN94" s="99"/>
      <c r="EO94" s="99"/>
      <c r="EP94" s="99"/>
      <c r="EQ94" s="99"/>
      <c r="ER94" s="99"/>
      <c r="ES94" s="99"/>
      <c r="ET94" s="99"/>
      <c r="EU94" s="99"/>
      <c r="EV94" s="99"/>
      <c r="EW94" s="99"/>
      <c r="EX94" s="119"/>
      <c r="EY94" s="121"/>
      <c r="EZ94" s="296"/>
      <c r="FA94" s="83">
        <v>20</v>
      </c>
      <c r="FB94" s="126">
        <v>20</v>
      </c>
      <c r="FC94" s="123" t="s">
        <v>70</v>
      </c>
      <c r="FD94" s="123" t="s">
        <v>70</v>
      </c>
      <c r="FE94" s="116">
        <v>2.0946699999999998</v>
      </c>
      <c r="FF94" s="116">
        <v>1.0485599999999999</v>
      </c>
      <c r="FG94" s="116" t="s">
        <v>70</v>
      </c>
      <c r="FH94" s="116" t="s">
        <v>70</v>
      </c>
      <c r="FI94" s="116" t="s">
        <v>70</v>
      </c>
      <c r="FJ94" s="116" t="s">
        <v>70</v>
      </c>
      <c r="FK94" s="116" t="s">
        <v>2080</v>
      </c>
      <c r="FL94" s="116" t="s">
        <v>2079</v>
      </c>
      <c r="FM94" s="116" t="s">
        <v>70</v>
      </c>
      <c r="FN94" s="116" t="s">
        <v>70</v>
      </c>
      <c r="FO94" s="3" t="s">
        <v>1243</v>
      </c>
    </row>
    <row r="95" spans="1:171" s="3" customFormat="1" ht="13.7" customHeight="1" x14ac:dyDescent="0.2">
      <c r="A95" s="100">
        <v>20130815</v>
      </c>
      <c r="B95" s="100">
        <v>2</v>
      </c>
      <c r="C95" s="74">
        <v>20</v>
      </c>
      <c r="D95" s="74">
        <v>2</v>
      </c>
      <c r="E95" s="74">
        <v>16</v>
      </c>
      <c r="F95" s="74">
        <v>19</v>
      </c>
      <c r="G95" s="75">
        <v>2.2999999999999998</v>
      </c>
      <c r="H95" s="435">
        <v>0.2</v>
      </c>
      <c r="I95" s="73">
        <v>12083</v>
      </c>
      <c r="J95" s="101" t="s">
        <v>496</v>
      </c>
      <c r="K95" s="102" t="str">
        <f>IF(B95=2,"Z:\Data\MOOG\HeTao\raw\",IF(B95=5,"Z:\Data\MOOG\Polo\raw\",""))</f>
        <v>Z:\Data\MOOG\HeTao\raw\</v>
      </c>
      <c r="L95" s="265" t="s">
        <v>513</v>
      </c>
      <c r="M95" s="569" t="str">
        <f>IF(NOT(ISERROR(FIND("Training_dt",W95))),"'Plot Psychometric_HH_dt_yuchen'",IF(NOT(ISERROR(FIND("Training",W95))),"'Plot Psychometric_HH'",IF(NOT(ISERROR(FIND("1DAT",W95))),"'Plot Tuning Azimuth_HH'",IF(NOT(ISERROR(FIND("HD_dt",W95))),"'Plot HeadingDiscimination_PSTH_HH_dt_yuchen'",IF(NOT(ISERROR(FIND("HD",W95))),"'Plot HeadingDiscimination_PSTH_HH'",IF(NOT(ISERROR(FIND("MemSac",W95))),"'Memory Saccade Analysis_HH'",IF(NOT(ISERROR(FIND("DelSac",W95))),"'Memory Saccade Analysis_HH'",IF(NOT(ISERROR(FIND("u-stim",W95))),"'Plot Microstim_HH'",""))))))))</f>
        <v>'Plot Tuning Azimuth_HH'</v>
      </c>
      <c r="N95" s="573">
        <v>1</v>
      </c>
      <c r="O95" s="584">
        <v>-1</v>
      </c>
      <c r="P95" s="590">
        <v>4</v>
      </c>
      <c r="Q95" s="590">
        <f>IF(B95=2,60,310)</f>
        <v>60</v>
      </c>
      <c r="R95" s="590">
        <v>5</v>
      </c>
      <c r="S95" s="590">
        <f>IF(B95=2,60,-190)</f>
        <v>60</v>
      </c>
      <c r="T95" s="590">
        <v>1</v>
      </c>
      <c r="U95" s="590">
        <f>IF(Z95&lt;&gt;"",IF(NOT(ISERROR(FIND("SU",Z95))),VALUE(RIGHT(Z95,1))+4,IF(NOT(ISERROR(FIND("MU20",Z95))),20,IF(NOT(ISERROR(FIND("MU21",Z95))),21,IF(NOT(ISERROR(FIND("MU2",Z95))),2,1)))),"")</f>
        <v>5</v>
      </c>
      <c r="V95" s="583"/>
      <c r="W95" s="170" t="s">
        <v>460</v>
      </c>
      <c r="X95" s="192" t="s">
        <v>511</v>
      </c>
      <c r="Y95" s="219">
        <f>IF(NOT(ISERROR(FIND("MU=SU",X95))),1,IF(Z95&lt;&gt;"",IF(NOT(ISERROR(FIND("SU",Z95))),1,0),""))</f>
        <v>1</v>
      </c>
      <c r="Z95" s="217" t="s">
        <v>43</v>
      </c>
      <c r="AA95" s="218">
        <v>9393</v>
      </c>
      <c r="AB95" s="77">
        <v>11.993499999999999</v>
      </c>
      <c r="AC95" s="78" t="s">
        <v>516</v>
      </c>
      <c r="AD95" s="198" t="s">
        <v>512</v>
      </c>
      <c r="AE95" s="91" t="s">
        <v>1623</v>
      </c>
      <c r="AF95" s="79" t="s">
        <v>1623</v>
      </c>
      <c r="AG95" s="79" t="s">
        <v>1623</v>
      </c>
      <c r="AH95" s="80" t="s">
        <v>1623</v>
      </c>
      <c r="AI95" s="81" t="s">
        <v>1623</v>
      </c>
      <c r="AJ95" s="81" t="s">
        <v>1623</v>
      </c>
      <c r="AK95" s="81" t="s">
        <v>1623</v>
      </c>
      <c r="AL95" s="81" t="s">
        <v>1623</v>
      </c>
      <c r="AM95" s="479" t="s">
        <v>1623</v>
      </c>
      <c r="AN95" s="479" t="s">
        <v>1623</v>
      </c>
      <c r="AO95" s="83">
        <v>-3.3201700000000001</v>
      </c>
      <c r="AP95" s="83">
        <v>0.653887</v>
      </c>
      <c r="AQ95" s="83">
        <v>0.107798</v>
      </c>
      <c r="AR95" s="84">
        <v>2.8189900000000001E-4</v>
      </c>
      <c r="AS95" s="85">
        <v>-0.43220199999999998</v>
      </c>
      <c r="AT95" s="85">
        <v>0.20861199999999999</v>
      </c>
      <c r="AU95" s="85">
        <v>-3.57742</v>
      </c>
      <c r="AV95" s="85">
        <v>30.2606</v>
      </c>
      <c r="AW95" s="104" t="s">
        <v>514</v>
      </c>
      <c r="AX95" s="86" t="s">
        <v>515</v>
      </c>
      <c r="AY95" s="87" t="s">
        <v>1623</v>
      </c>
      <c r="AZ95" s="87" t="s">
        <v>1623</v>
      </c>
      <c r="BA95" s="87" t="s">
        <v>1623</v>
      </c>
      <c r="BB95" s="88" t="s">
        <v>1623</v>
      </c>
      <c r="BC95" s="89" t="s">
        <v>1623</v>
      </c>
      <c r="BD95" s="89" t="s">
        <v>1623</v>
      </c>
      <c r="BE95" s="89" t="s">
        <v>1623</v>
      </c>
      <c r="BF95" s="89" t="s">
        <v>1623</v>
      </c>
      <c r="BG95" s="487" t="s">
        <v>1623</v>
      </c>
      <c r="BH95" s="105" t="s">
        <v>1623</v>
      </c>
      <c r="BI95" s="251"/>
      <c r="BJ95" s="252"/>
      <c r="BK95" s="252"/>
      <c r="BL95" s="230"/>
      <c r="BM95" s="230" t="str">
        <f>IF(CD95&lt;&gt;"",IF(ISNUMBER(CD95),(CD95-CB95)*IF(AE95&lt;0,1,-1),"nan"),"")</f>
        <v/>
      </c>
      <c r="BN95" s="230" t="str">
        <f>IF(CE95&lt;&gt;"",IF(ISNUMBER(CE95),CE95/CC95,"nan"),"")</f>
        <v/>
      </c>
      <c r="BO95" s="231"/>
      <c r="BP95" s="231" t="str">
        <f>IF(CL95&lt;&gt;"",IF(ISNUMBER(CL95),(CL95-CJ95)*IF(AO95&lt;0,1,-1),"nan"),"")</f>
        <v/>
      </c>
      <c r="BQ95" s="231" t="str">
        <f>IF(CM95&lt;&gt;"",IF(ISNUMBER(CM95),CM95/CK95,"nan"),"")</f>
        <v/>
      </c>
      <c r="BR95" s="232"/>
      <c r="BS95" s="232" t="str">
        <f>IF(CT95&lt;&gt;"",IF(ISNUMBER(CT95),(CT95-CR95)*IF(AY95&lt;0,1,-1),"nan"),"")</f>
        <v/>
      </c>
      <c r="BT95" s="232" t="str">
        <f>IF(CU95&lt;&gt;"",IF(ISNUMBER(CU95),CU95/CS95,"nan"),"")</f>
        <v/>
      </c>
      <c r="BU95" s="230"/>
      <c r="BV95" s="230"/>
      <c r="BW95" s="231"/>
      <c r="BX95" s="231"/>
      <c r="BY95" s="232"/>
      <c r="BZ95" s="235"/>
      <c r="CA95" s="257"/>
      <c r="CB95" s="233"/>
      <c r="CC95" s="230"/>
      <c r="CD95" s="230"/>
      <c r="CE95" s="230"/>
      <c r="CF95" s="230"/>
      <c r="CG95" s="230"/>
      <c r="CH95" s="230"/>
      <c r="CI95" s="230"/>
      <c r="CJ95" s="231"/>
      <c r="CK95" s="231"/>
      <c r="CL95" s="231"/>
      <c r="CM95" s="231"/>
      <c r="CN95" s="231"/>
      <c r="CO95" s="231"/>
      <c r="CP95" s="231"/>
      <c r="CQ95" s="231"/>
      <c r="CR95" s="232"/>
      <c r="CS95" s="232"/>
      <c r="CT95" s="232"/>
      <c r="CU95" s="232"/>
      <c r="CV95" s="232"/>
      <c r="CW95" s="232"/>
      <c r="CX95" s="232"/>
      <c r="CY95" s="234"/>
      <c r="CZ95" s="106"/>
      <c r="DA95" s="106"/>
      <c r="DB95" s="106"/>
      <c r="DC95" s="106"/>
      <c r="DD95" s="106"/>
      <c r="DE95" s="106"/>
      <c r="DF95" s="490"/>
      <c r="DG95" s="107"/>
      <c r="DH95" s="107"/>
      <c r="DI95" s="107"/>
      <c r="DJ95" s="107"/>
      <c r="DK95" s="107"/>
      <c r="DL95" s="107"/>
      <c r="DM95" s="110"/>
      <c r="DN95" s="110"/>
      <c r="DO95" s="110"/>
      <c r="DP95" s="110"/>
      <c r="DQ95" s="110"/>
      <c r="DR95" s="110"/>
      <c r="DS95" s="110"/>
      <c r="DT95" s="110"/>
      <c r="DU95" s="497"/>
      <c r="DV95" s="497"/>
      <c r="DW95" s="497"/>
      <c r="DX95" s="497"/>
      <c r="DY95" s="497"/>
      <c r="DZ95" s="497"/>
      <c r="EA95" s="98"/>
      <c r="EB95" s="99"/>
      <c r="EC95" s="99"/>
      <c r="ED95" s="99"/>
      <c r="EE95" s="99"/>
      <c r="EF95" s="99"/>
      <c r="EG95" s="99"/>
      <c r="EH95" s="99"/>
      <c r="EI95" s="99"/>
      <c r="EJ95" s="99"/>
      <c r="EK95" s="99"/>
      <c r="EL95" s="99"/>
      <c r="EM95" s="99"/>
      <c r="EN95" s="99"/>
      <c r="EO95" s="99"/>
      <c r="EP95" s="99"/>
      <c r="EQ95" s="99"/>
      <c r="ER95" s="99"/>
      <c r="ES95" s="99"/>
      <c r="ET95" s="99"/>
      <c r="EU95" s="99"/>
      <c r="EV95" s="99"/>
      <c r="EW95" s="99"/>
      <c r="EX95" s="119"/>
      <c r="EY95" s="121"/>
      <c r="EZ95" s="568"/>
      <c r="FA95" s="83"/>
      <c r="FB95" s="126"/>
      <c r="FC95" s="116"/>
      <c r="FD95" s="116"/>
      <c r="FE95" s="116"/>
      <c r="FF95" s="116"/>
      <c r="FG95" s="116"/>
      <c r="FH95" s="116"/>
      <c r="FI95" s="116"/>
      <c r="FJ95" s="116"/>
      <c r="FK95" s="116"/>
      <c r="FL95" s="116"/>
      <c r="FM95" s="116"/>
      <c r="FN95" s="116"/>
    </row>
    <row r="96" spans="1:171" ht="13.7" customHeight="1" x14ac:dyDescent="0.2">
      <c r="A96" s="100">
        <v>20130815</v>
      </c>
      <c r="B96" s="100">
        <v>2</v>
      </c>
      <c r="C96" s="74">
        <v>20</v>
      </c>
      <c r="D96" s="74">
        <v>2</v>
      </c>
      <c r="E96" s="74">
        <v>16</v>
      </c>
      <c r="F96" s="74">
        <v>19</v>
      </c>
      <c r="G96" s="75">
        <v>2.2999999999999998</v>
      </c>
      <c r="H96" s="435">
        <v>0.2</v>
      </c>
      <c r="I96" s="73">
        <v>12083</v>
      </c>
      <c r="J96" s="101" t="s">
        <v>496</v>
      </c>
      <c r="K96" s="102" t="str">
        <f>IF(B96=2,"Z:\Data\MOOG\HeTao\raw\",IF(B96=5,"Z:\Data\MOOG\Polo\raw\",""))</f>
        <v>Z:\Data\MOOG\HeTao\raw\</v>
      </c>
      <c r="L96" s="103" t="s">
        <v>517</v>
      </c>
      <c r="M96" s="569" t="str">
        <f>IF(NOT(ISERROR(FIND("Training_dt",W96))),"'Plot Psychometric_HH_dt_yuchen'",IF(NOT(ISERROR(FIND("Training",W96))),"'Plot Psychometric_HH'",IF(NOT(ISERROR(FIND("1DAT",W96))),"'Plot Tuning Azimuth_HH'",IF(NOT(ISERROR(FIND("HD_dt",W96))),"'Plot HeadingDiscimination_PSTH_HH_dt_yuchen'",IF(NOT(ISERROR(FIND("HD",W96))),"'Plot HeadingDiscimination_PSTH_HH'",IF(NOT(ISERROR(FIND("MemSac",W96))),"'Memory Saccade Analysis_HH'",IF(NOT(ISERROR(FIND("DelSac",W96))),"'Memory Saccade Analysis_HH'",IF(NOT(ISERROR(FIND("u-stim",W96))),"'Plot Microstim_HH'",""))))))))</f>
        <v>'Plot HeadingDiscimination_PSTH_HH'</v>
      </c>
      <c r="N96" s="573">
        <v>1</v>
      </c>
      <c r="O96" s="584">
        <v>-1</v>
      </c>
      <c r="P96" s="590">
        <v>4</v>
      </c>
      <c r="Q96" s="590">
        <f>IF(B96=2,60,310)</f>
        <v>60</v>
      </c>
      <c r="R96" s="590">
        <v>5</v>
      </c>
      <c r="S96" s="590">
        <f>IF(B96=2,60,-190)</f>
        <v>60</v>
      </c>
      <c r="T96" s="590">
        <v>1</v>
      </c>
      <c r="U96" s="590">
        <f>IF(Z96&lt;&gt;"",IF(NOT(ISERROR(FIND("SU",Z96))),VALUE(RIGHT(Z96,1))+4,IF(NOT(ISERROR(FIND("MU20",Z96))),20,IF(NOT(ISERROR(FIND("MU21",Z96))),21,IF(NOT(ISERROR(FIND("MU2",Z96))),2,1)))),"")</f>
        <v>5</v>
      </c>
      <c r="V96" s="583"/>
      <c r="W96" s="170" t="s">
        <v>1896</v>
      </c>
      <c r="X96" s="192"/>
      <c r="Y96" s="219">
        <f>IF(NOT(ISERROR(FIND("MU=SU",X96))),1,IF(Z96&lt;&gt;"",IF(NOT(ISERROR(FIND("SU",Z96))),1,0),""))</f>
        <v>1</v>
      </c>
      <c r="Z96" s="217" t="s">
        <v>43</v>
      </c>
      <c r="AA96" s="218">
        <v>26800</v>
      </c>
      <c r="AB96" s="77">
        <v>12.2529</v>
      </c>
      <c r="AC96" s="78" t="s">
        <v>525</v>
      </c>
      <c r="AD96" s="198" t="s">
        <v>512</v>
      </c>
      <c r="AE96" s="91" t="s">
        <v>1623</v>
      </c>
      <c r="AF96" s="79" t="s">
        <v>1623</v>
      </c>
      <c r="AG96" s="79" t="s">
        <v>1623</v>
      </c>
      <c r="AH96" s="80" t="s">
        <v>1623</v>
      </c>
      <c r="AI96" s="81" t="s">
        <v>1623</v>
      </c>
      <c r="AJ96" s="81" t="s">
        <v>1623</v>
      </c>
      <c r="AK96" s="81" t="s">
        <v>1623</v>
      </c>
      <c r="AL96" s="81" t="s">
        <v>1623</v>
      </c>
      <c r="AM96" s="479" t="s">
        <v>1623</v>
      </c>
      <c r="AN96" s="479" t="s">
        <v>1623</v>
      </c>
      <c r="AO96" s="83">
        <v>-3.3201700000000001</v>
      </c>
      <c r="AP96" s="83">
        <v>0.653887</v>
      </c>
      <c r="AQ96" s="83">
        <v>0.107798</v>
      </c>
      <c r="AR96" s="84">
        <v>2.8189900000000001E-4</v>
      </c>
      <c r="AS96" s="85">
        <v>-0.43220199999999998</v>
      </c>
      <c r="AT96" s="85">
        <v>0.20861199999999999</v>
      </c>
      <c r="AU96" s="85">
        <v>-3.57742</v>
      </c>
      <c r="AV96" s="85">
        <v>30.2606</v>
      </c>
      <c r="AW96" s="104" t="s">
        <v>514</v>
      </c>
      <c r="AX96" s="86" t="s">
        <v>515</v>
      </c>
      <c r="AY96" s="87" t="s">
        <v>1623</v>
      </c>
      <c r="AZ96" s="87" t="s">
        <v>1623</v>
      </c>
      <c r="BA96" s="87" t="s">
        <v>1623</v>
      </c>
      <c r="BB96" s="88" t="s">
        <v>1623</v>
      </c>
      <c r="BC96" s="89" t="s">
        <v>1623</v>
      </c>
      <c r="BD96" s="89" t="s">
        <v>1623</v>
      </c>
      <c r="BE96" s="89" t="s">
        <v>1623</v>
      </c>
      <c r="BF96" s="89" t="s">
        <v>1623</v>
      </c>
      <c r="BG96" s="487" t="s">
        <v>1623</v>
      </c>
      <c r="BH96" s="105" t="s">
        <v>1623</v>
      </c>
      <c r="BI96" s="251"/>
      <c r="BJ96" s="252"/>
      <c r="BK96" s="252"/>
      <c r="BL96" s="230"/>
      <c r="BM96" s="230" t="str">
        <f>IF(CD96&lt;&gt;"",IF(ISNUMBER(CD96),(CD96-CB96)*IF(AE96&lt;0,1,-1),"nan"),"")</f>
        <v/>
      </c>
      <c r="BN96" s="230" t="str">
        <f>IF(CE96&lt;&gt;"",IF(ISNUMBER(CE96),CE96/CC96,"nan"),"")</f>
        <v/>
      </c>
      <c r="BO96" s="231"/>
      <c r="BP96" s="231" t="str">
        <f>IF(CL96&lt;&gt;"",IF(ISNUMBER(CL96),(CL96-CJ96)*IF(AO96&lt;0,1,-1),"nan"),"")</f>
        <v/>
      </c>
      <c r="BQ96" s="231" t="str">
        <f>IF(CM96&lt;&gt;"",IF(ISNUMBER(CM96),CM96/CK96,"nan"),"")</f>
        <v/>
      </c>
      <c r="BR96" s="232"/>
      <c r="BS96" s="232" t="str">
        <f>IF(CT96&lt;&gt;"",IF(ISNUMBER(CT96),(CT96-CR96)*IF(AY96&lt;0,1,-1),"nan"),"")</f>
        <v/>
      </c>
      <c r="BT96" s="232" t="str">
        <f>IF(CU96&lt;&gt;"",IF(ISNUMBER(CU96),CU96/CS96,"nan"),"")</f>
        <v/>
      </c>
      <c r="BU96" s="230"/>
      <c r="BV96" s="230"/>
      <c r="BW96" s="231"/>
      <c r="BX96" s="231"/>
      <c r="BY96" s="232"/>
      <c r="BZ96" s="235"/>
      <c r="CA96" s="257"/>
      <c r="CB96" s="233"/>
      <c r="CC96" s="230"/>
      <c r="CD96" s="230"/>
      <c r="CE96" s="230"/>
      <c r="CF96" s="230"/>
      <c r="CG96" s="230"/>
      <c r="CH96" s="230"/>
      <c r="CI96" s="230"/>
      <c r="CJ96" s="231"/>
      <c r="CK96" s="231"/>
      <c r="CL96" s="231"/>
      <c r="CM96" s="231"/>
      <c r="CN96" s="231"/>
      <c r="CO96" s="231"/>
      <c r="CP96" s="231"/>
      <c r="CQ96" s="231"/>
      <c r="CR96" s="232"/>
      <c r="CS96" s="232"/>
      <c r="CT96" s="232"/>
      <c r="CU96" s="232"/>
      <c r="CV96" s="232"/>
      <c r="CW96" s="232"/>
      <c r="CX96" s="232"/>
      <c r="CY96" s="234"/>
      <c r="CZ96" s="106">
        <v>0</v>
      </c>
      <c r="DA96" s="106">
        <v>0</v>
      </c>
      <c r="DC96" s="106"/>
      <c r="DD96" s="106"/>
      <c r="DE96" s="106"/>
      <c r="DF96" s="92"/>
      <c r="DG96" s="107">
        <v>20</v>
      </c>
      <c r="DH96" s="107" t="s">
        <v>2414</v>
      </c>
      <c r="DI96" s="107" t="s">
        <v>1615</v>
      </c>
      <c r="DJ96" s="107" t="s">
        <v>70</v>
      </c>
      <c r="DK96" s="107">
        <v>2.9828800000000002</v>
      </c>
      <c r="DL96" s="107">
        <v>0.40435500000000002</v>
      </c>
      <c r="DM96" s="110" t="s">
        <v>70</v>
      </c>
      <c r="DN96" s="110" t="s">
        <v>70</v>
      </c>
      <c r="DO96" s="110" t="s">
        <v>70</v>
      </c>
      <c r="DP96" s="110" t="s">
        <v>70</v>
      </c>
      <c r="DQ96" s="110">
        <v>0.51010100000000003</v>
      </c>
      <c r="DR96" s="110">
        <v>0.496392</v>
      </c>
      <c r="DS96" s="110" t="s">
        <v>70</v>
      </c>
      <c r="DT96" s="110" t="s">
        <v>70</v>
      </c>
      <c r="DU96" s="497"/>
      <c r="DV96" s="497"/>
      <c r="DW96" s="497"/>
      <c r="DX96" s="497"/>
      <c r="DY96" s="497"/>
      <c r="DZ96" s="497"/>
      <c r="EA96" s="98" t="s">
        <v>1243</v>
      </c>
      <c r="EB96" s="99"/>
      <c r="EC96" s="99"/>
      <c r="ED96" s="99"/>
      <c r="EE96" s="99"/>
      <c r="EF96" s="99"/>
      <c r="EG96" s="99"/>
      <c r="EH96" s="99"/>
      <c r="EI96" s="99"/>
      <c r="EJ96" s="99"/>
      <c r="EK96" s="99"/>
      <c r="EL96" s="99"/>
      <c r="EM96" s="99"/>
      <c r="EN96" s="99"/>
      <c r="EO96" s="99"/>
      <c r="EP96" s="99"/>
      <c r="EQ96" s="99"/>
      <c r="ER96" s="99"/>
      <c r="ES96" s="99"/>
      <c r="ET96" s="99"/>
      <c r="EU96" s="99"/>
      <c r="EV96" s="99"/>
      <c r="EW96" s="99"/>
      <c r="EX96" s="119"/>
      <c r="EY96" s="121"/>
      <c r="EZ96" s="568"/>
      <c r="FA96" s="83">
        <v>20</v>
      </c>
      <c r="FB96" s="126">
        <v>20</v>
      </c>
      <c r="FC96" s="123" t="s">
        <v>70</v>
      </c>
      <c r="FD96" s="123" t="s">
        <v>70</v>
      </c>
      <c r="FE96" s="116">
        <v>2.9828800000000002</v>
      </c>
      <c r="FF96" s="116">
        <v>0.40435500000000002</v>
      </c>
      <c r="FG96" s="116" t="s">
        <v>70</v>
      </c>
      <c r="FH96" s="116" t="s">
        <v>70</v>
      </c>
      <c r="FI96" s="116" t="s">
        <v>70</v>
      </c>
      <c r="FJ96" s="116" t="s">
        <v>70</v>
      </c>
      <c r="FK96" s="116" t="s">
        <v>2082</v>
      </c>
      <c r="FL96" s="116" t="s">
        <v>2081</v>
      </c>
      <c r="FM96" s="116" t="s">
        <v>70</v>
      </c>
      <c r="FN96" s="116" t="s">
        <v>70</v>
      </c>
      <c r="FO96" s="1" t="s">
        <v>1243</v>
      </c>
    </row>
    <row r="97" spans="1:171" ht="13.7" customHeight="1" x14ac:dyDescent="0.2">
      <c r="A97" s="100">
        <v>20130815</v>
      </c>
      <c r="B97" s="100">
        <v>2</v>
      </c>
      <c r="C97" s="74">
        <v>20</v>
      </c>
      <c r="D97" s="74">
        <v>2</v>
      </c>
      <c r="E97" s="74">
        <v>16</v>
      </c>
      <c r="F97" s="74">
        <v>19</v>
      </c>
      <c r="G97" s="75">
        <v>2.2999999999999998</v>
      </c>
      <c r="H97" s="435">
        <v>0.2</v>
      </c>
      <c r="I97" s="73">
        <v>11630</v>
      </c>
      <c r="J97" s="101" t="s">
        <v>496</v>
      </c>
      <c r="K97" s="102" t="str">
        <f>IF(B97=2,"Z:\Data\MOOG\HeTao\raw\",IF(B97=5,"Z:\Data\MOOG\Polo\raw\",""))</f>
        <v>Z:\Data\MOOG\HeTao\raw\</v>
      </c>
      <c r="L97" s="103" t="s">
        <v>526</v>
      </c>
      <c r="M97" s="569" t="str">
        <f>IF(NOT(ISERROR(FIND("Training_dt",W97))),"'Plot Psychometric_HH_dt_yuchen'",IF(NOT(ISERROR(FIND("Training",W97))),"'Plot Psychometric_HH'",IF(NOT(ISERROR(FIND("1DAT",W97))),"'Plot Tuning Azimuth_HH'",IF(NOT(ISERROR(FIND("HD_dt",W97))),"'Plot HeadingDiscimination_PSTH_HH_dt_yuchen'",IF(NOT(ISERROR(FIND("HD",W97))),"'Plot HeadingDiscimination_PSTH_HH'",IF(NOT(ISERROR(FIND("MemSac",W97))),"'Memory Saccade Analysis_HH'",IF(NOT(ISERROR(FIND("DelSac",W97))),"'Memory Saccade Analysis_HH'",IF(NOT(ISERROR(FIND("u-stim",W97))),"'Plot Microstim_HH'",""))))))))</f>
        <v>'Plot Microstim_HH'</v>
      </c>
      <c r="N97" s="573">
        <v>1</v>
      </c>
      <c r="O97" s="584">
        <v>-1</v>
      </c>
      <c r="P97" s="590">
        <v>4</v>
      </c>
      <c r="Q97" s="590">
        <f>IF(B97=2,60,310)</f>
        <v>60</v>
      </c>
      <c r="R97" s="590">
        <v>5</v>
      </c>
      <c r="S97" s="590">
        <f>IF(B97=2,60,-190)</f>
        <v>60</v>
      </c>
      <c r="T97" s="590">
        <v>1</v>
      </c>
      <c r="U97" s="590">
        <f>IF(Z97&lt;&gt;"",IF(NOT(ISERROR(FIND("SU",Z97))),VALUE(RIGHT(Z97,1))+4,IF(NOT(ISERROR(FIND("MU20",Z97))),20,IF(NOT(ISERROR(FIND("MU21",Z97))),21,IF(NOT(ISERROR(FIND("MU2",Z97))),2,1)))),"")</f>
        <v>1</v>
      </c>
      <c r="V97" s="583"/>
      <c r="W97" s="170" t="s">
        <v>428</v>
      </c>
      <c r="X97" s="192" t="s">
        <v>527</v>
      </c>
      <c r="Y97" s="219">
        <f>IF(NOT(ISERROR(FIND("MU=SU",X97))),1,IF(Z97&lt;&gt;"",IF(NOT(ISERROR(FIND("SU",Z97))),1,0),""))</f>
        <v>0</v>
      </c>
      <c r="Z97" s="217" t="s">
        <v>1981</v>
      </c>
      <c r="AA97" s="218"/>
      <c r="AB97" s="77"/>
      <c r="AC97" s="78"/>
      <c r="AD97" s="198" t="s">
        <v>504</v>
      </c>
      <c r="AE97" s="91" t="s">
        <v>1623</v>
      </c>
      <c r="AF97" s="79" t="s">
        <v>1623</v>
      </c>
      <c r="AG97" s="79" t="s">
        <v>1623</v>
      </c>
      <c r="AH97" s="80" t="s">
        <v>1623</v>
      </c>
      <c r="AI97" s="81" t="s">
        <v>1623</v>
      </c>
      <c r="AJ97" s="81" t="s">
        <v>1623</v>
      </c>
      <c r="AK97" s="81" t="s">
        <v>1623</v>
      </c>
      <c r="AL97" s="81" t="s">
        <v>1623</v>
      </c>
      <c r="AM97" s="479" t="s">
        <v>1623</v>
      </c>
      <c r="AN97" s="479" t="s">
        <v>1623</v>
      </c>
      <c r="AO97" s="83">
        <v>-77.178600000000003</v>
      </c>
      <c r="AP97" s="83">
        <v>0.57046300000000005</v>
      </c>
      <c r="AQ97" s="83">
        <v>5.52027E-2</v>
      </c>
      <c r="AR97" s="84">
        <v>8.8865300000000001E-3</v>
      </c>
      <c r="AS97" s="85">
        <v>-0.83852499999999996</v>
      </c>
      <c r="AT97" s="85">
        <v>-0.496139</v>
      </c>
      <c r="AU97" s="85">
        <v>-77.881500000000003</v>
      </c>
      <c r="AV97" s="85">
        <v>18.952500000000001</v>
      </c>
      <c r="AW97" s="104" t="s">
        <v>507</v>
      </c>
      <c r="AX97" s="86" t="s">
        <v>508</v>
      </c>
      <c r="AY97" s="87" t="s">
        <v>1623</v>
      </c>
      <c r="AZ97" s="87" t="s">
        <v>1623</v>
      </c>
      <c r="BA97" s="87" t="s">
        <v>1623</v>
      </c>
      <c r="BB97" s="88" t="s">
        <v>1623</v>
      </c>
      <c r="BC97" s="89" t="s">
        <v>1623</v>
      </c>
      <c r="BD97" s="89" t="s">
        <v>1623</v>
      </c>
      <c r="BE97" s="89" t="s">
        <v>1623</v>
      </c>
      <c r="BF97" s="89" t="s">
        <v>1623</v>
      </c>
      <c r="BG97" s="487" t="s">
        <v>1623</v>
      </c>
      <c r="BH97" s="105" t="s">
        <v>1623</v>
      </c>
      <c r="BI97" s="251">
        <v>20</v>
      </c>
      <c r="BJ97" s="252">
        <v>4.5</v>
      </c>
      <c r="BK97" s="252">
        <v>0</v>
      </c>
      <c r="BL97" s="259" t="s">
        <v>1623</v>
      </c>
      <c r="BM97" s="230" t="str">
        <f>IF(CD97&lt;&gt;"",IF(ISNUMBER(CD97),(CD97-CB97)*IF(AE97&lt;0,1,-1),"nan"),"")</f>
        <v>nan</v>
      </c>
      <c r="BN97" s="230" t="str">
        <f>IF(CE97&lt;&gt;"",IF(ISNUMBER(CE97),CE97/CC97,"nan"),"")</f>
        <v>nan</v>
      </c>
      <c r="BO97" s="261">
        <v>-1</v>
      </c>
      <c r="BP97" s="231">
        <f>IF(CL97&lt;&gt;"",IF(ISNUMBER(CL97),(CL97-CJ97)*IF(AO97&lt;0,1,-1),"nan"),"")</f>
        <v>-0.25900000000000001</v>
      </c>
      <c r="BQ97" s="231">
        <f>IF(CM97&lt;&gt;"",IF(ISNUMBER(CM97),CM97/CK97,"nan"),"")</f>
        <v>0.35504885993485341</v>
      </c>
      <c r="BR97" s="263" t="s">
        <v>1623</v>
      </c>
      <c r="BS97" s="232" t="str">
        <f>IF(CT97&lt;&gt;"",IF(ISNUMBER(CT97),(CT97-CR97)*IF(AY97&lt;0,1,-1),"nan"),"")</f>
        <v>nan</v>
      </c>
      <c r="BT97" s="232" t="str">
        <f>IF(CU97&lt;&gt;"",IF(ISNUMBER(CU97),CU97/CS97,"nan"),"")</f>
        <v>nan</v>
      </c>
      <c r="BU97" s="230" t="s">
        <v>1623</v>
      </c>
      <c r="BV97" s="230" t="s">
        <v>1623</v>
      </c>
      <c r="BW97" s="231" t="s">
        <v>1623</v>
      </c>
      <c r="BX97" s="231" t="s">
        <v>1623</v>
      </c>
      <c r="BY97" s="232" t="s">
        <v>1623</v>
      </c>
      <c r="BZ97" s="235" t="s">
        <v>1623</v>
      </c>
      <c r="CA97" s="257">
        <v>9</v>
      </c>
      <c r="CB97" s="233" t="s">
        <v>1623</v>
      </c>
      <c r="CC97" s="230" t="s">
        <v>1623</v>
      </c>
      <c r="CD97" s="230" t="s">
        <v>1623</v>
      </c>
      <c r="CE97" s="230" t="s">
        <v>1623</v>
      </c>
      <c r="CF97" s="230" t="s">
        <v>1623</v>
      </c>
      <c r="CG97" s="230" t="s">
        <v>1623</v>
      </c>
      <c r="CH97" s="230" t="s">
        <v>1623</v>
      </c>
      <c r="CI97" s="230" t="s">
        <v>1623</v>
      </c>
      <c r="CJ97" s="231">
        <v>0.97399999999999998</v>
      </c>
      <c r="CK97" s="231">
        <v>2.7629999999999999</v>
      </c>
      <c r="CL97" s="231">
        <v>0.71499999999999997</v>
      </c>
      <c r="CM97" s="231">
        <v>0.98099999999999998</v>
      </c>
      <c r="CN97" s="231">
        <v>0.20699999999999999</v>
      </c>
      <c r="CO97" s="231">
        <v>8.9999999999999993E-3</v>
      </c>
      <c r="CP97" s="231"/>
      <c r="CQ97" s="231"/>
      <c r="CR97" s="232" t="s">
        <v>1623</v>
      </c>
      <c r="CS97" s="232" t="s">
        <v>1623</v>
      </c>
      <c r="CT97" s="232" t="s">
        <v>1623</v>
      </c>
      <c r="CU97" s="232" t="s">
        <v>1623</v>
      </c>
      <c r="CV97" s="232" t="s">
        <v>1623</v>
      </c>
      <c r="CW97" s="232" t="s">
        <v>1623</v>
      </c>
      <c r="CX97" s="232"/>
      <c r="CY97" s="234"/>
      <c r="DA97" s="106"/>
      <c r="DC97" s="106"/>
      <c r="DD97" s="106"/>
      <c r="DE97" s="106"/>
      <c r="DF97" s="92"/>
      <c r="DG97" s="107"/>
      <c r="DH97" s="107"/>
      <c r="DI97" s="107"/>
      <c r="DJ97" s="107"/>
      <c r="DK97" s="107"/>
      <c r="DL97" s="107"/>
      <c r="DM97" s="110"/>
      <c r="DN97" s="110"/>
      <c r="DO97" s="110"/>
      <c r="DP97" s="110"/>
      <c r="DQ97" s="110"/>
      <c r="DR97" s="110"/>
      <c r="DS97" s="110"/>
      <c r="DT97" s="110"/>
      <c r="DU97" s="497"/>
      <c r="DV97" s="497"/>
      <c r="DW97" s="497"/>
      <c r="DX97" s="497"/>
      <c r="DY97" s="497"/>
      <c r="DZ97" s="497"/>
      <c r="EA97" s="266"/>
      <c r="EB97" s="492"/>
      <c r="EC97" s="492"/>
      <c r="ED97" s="99"/>
      <c r="EE97" s="492"/>
      <c r="EF97" s="492"/>
      <c r="EG97" s="99"/>
      <c r="EH97" s="99"/>
      <c r="EI97" s="99"/>
      <c r="EJ97" s="99"/>
      <c r="EK97" s="99"/>
      <c r="EL97" s="99"/>
      <c r="EM97" s="99"/>
      <c r="EN97" s="99"/>
      <c r="EO97" s="99"/>
      <c r="EP97" s="99"/>
      <c r="EQ97" s="99"/>
      <c r="ER97" s="99"/>
      <c r="ES97" s="99"/>
      <c r="ET97" s="99"/>
      <c r="EU97" s="99"/>
      <c r="EV97" s="99"/>
      <c r="EW97" s="99"/>
      <c r="EX97" s="119"/>
      <c r="EY97" s="121"/>
      <c r="EZ97" s="568"/>
      <c r="FA97" s="83"/>
      <c r="FC97" s="116"/>
      <c r="FD97" s="116"/>
    </row>
    <row r="98" spans="1:171" ht="13.7" customHeight="1" x14ac:dyDescent="0.2">
      <c r="A98" s="100">
        <v>20130816</v>
      </c>
      <c r="B98" s="100">
        <v>2</v>
      </c>
      <c r="C98" s="74">
        <v>21</v>
      </c>
      <c r="D98" s="74">
        <v>2</v>
      </c>
      <c r="E98" s="74">
        <v>18</v>
      </c>
      <c r="F98" s="74">
        <v>19</v>
      </c>
      <c r="G98" s="75">
        <v>2.2999999999999998</v>
      </c>
      <c r="H98" s="435">
        <v>0.3</v>
      </c>
      <c r="I98" s="73">
        <v>3900</v>
      </c>
      <c r="J98" s="101" t="s">
        <v>528</v>
      </c>
      <c r="K98" s="102" t="str">
        <f>IF(B98=2,"Z:\Data\MOOG\HeTao\raw\",IF(B98=5,"Z:\Data\MOOG\Polo\raw\",""))</f>
        <v>Z:\Data\MOOG\HeTao\raw\</v>
      </c>
      <c r="L98" s="103" t="s">
        <v>529</v>
      </c>
      <c r="M98" s="569" t="str">
        <f>IF(NOT(ISERROR(FIND("Training_dt",W98))),"'Plot Psychometric_HH_dt_yuchen'",IF(NOT(ISERROR(FIND("Training",W98))),"'Plot Psychometric_HH'",IF(NOT(ISERROR(FIND("1DAT",W98))),"'Plot Tuning Azimuth_HH'",IF(NOT(ISERROR(FIND("HD_dt",W98))),"'Plot HeadingDiscimination_PSTH_HH_dt_yuchen'",IF(NOT(ISERROR(FIND("HD",W98))),"'Plot HeadingDiscimination_PSTH_HH'",IF(NOT(ISERROR(FIND("MemSac",W98))),"'Memory Saccade Analysis_HH'",IF(NOT(ISERROR(FIND("DelSac",W98))),"'Memory Saccade Analysis_HH'",IF(NOT(ISERROR(FIND("u-stim",W98))),"'Plot Microstim_HH'",""))))))))</f>
        <v>'Plot Tuning Azimuth_HH'</v>
      </c>
      <c r="N98" s="573">
        <v>1</v>
      </c>
      <c r="O98" s="584">
        <v>-1</v>
      </c>
      <c r="P98" s="590">
        <v>4</v>
      </c>
      <c r="Q98" s="590">
        <f>IF(B98=2,60,310)</f>
        <v>60</v>
      </c>
      <c r="R98" s="590">
        <v>5</v>
      </c>
      <c r="S98" s="590">
        <f>IF(B98=2,60,-190)</f>
        <v>60</v>
      </c>
      <c r="T98" s="590">
        <v>1</v>
      </c>
      <c r="U98" s="590">
        <f>IF(Z98&lt;&gt;"",IF(NOT(ISERROR(FIND("SU",Z98))),VALUE(RIGHT(Z98,1))+4,IF(NOT(ISERROR(FIND("MU20",Z98))),20,IF(NOT(ISERROR(FIND("MU21",Z98))),21,IF(NOT(ISERROR(FIND("MU2",Z98))),2,1)))),"")</f>
        <v>1</v>
      </c>
      <c r="V98" s="583"/>
      <c r="W98" s="170" t="s">
        <v>6</v>
      </c>
      <c r="X98" s="192"/>
      <c r="Y98" s="219">
        <f>IF(NOT(ISERROR(FIND("MU=SU",X98))),1,IF(Z98&lt;&gt;"",IF(NOT(ISERROR(FIND("SU",Z98))),1,0),""))</f>
        <v>0</v>
      </c>
      <c r="Z98" s="217" t="s">
        <v>424</v>
      </c>
      <c r="AA98" s="218"/>
      <c r="AB98" s="77"/>
      <c r="AC98" s="78"/>
      <c r="AD98" s="198" t="s">
        <v>532</v>
      </c>
      <c r="AE98" s="91" t="s">
        <v>1623</v>
      </c>
      <c r="AF98" s="79" t="s">
        <v>1623</v>
      </c>
      <c r="AG98" s="79" t="s">
        <v>1623</v>
      </c>
      <c r="AH98" s="80" t="s">
        <v>1623</v>
      </c>
      <c r="AI98" s="81" t="s">
        <v>1623</v>
      </c>
      <c r="AJ98" s="81" t="s">
        <v>1623</v>
      </c>
      <c r="AK98" s="81" t="s">
        <v>1623</v>
      </c>
      <c r="AL98" s="81" t="s">
        <v>1623</v>
      </c>
      <c r="AM98" s="479" t="s">
        <v>1623</v>
      </c>
      <c r="AN98" s="479" t="s">
        <v>1623</v>
      </c>
      <c r="AO98" s="83">
        <v>78.881600000000006</v>
      </c>
      <c r="AP98" s="83">
        <v>0.82837000000000005</v>
      </c>
      <c r="AQ98" s="83">
        <v>0.25092399999999998</v>
      </c>
      <c r="AR98" s="84">
        <v>4.7212799999999998E-19</v>
      </c>
      <c r="AS98" s="85">
        <v>3.7977699999999999</v>
      </c>
      <c r="AT98" s="85">
        <v>1.5896399999999999</v>
      </c>
      <c r="AU98" s="85">
        <v>84.000699999999995</v>
      </c>
      <c r="AV98" s="85">
        <v>73.409099999999995</v>
      </c>
      <c r="AW98" s="104" t="s">
        <v>530</v>
      </c>
      <c r="AX98" s="86" t="s">
        <v>531</v>
      </c>
      <c r="AY98" s="87" t="s">
        <v>1623</v>
      </c>
      <c r="AZ98" s="87" t="s">
        <v>1623</v>
      </c>
      <c r="BA98" s="87" t="s">
        <v>1623</v>
      </c>
      <c r="BB98" s="88" t="s">
        <v>1623</v>
      </c>
      <c r="BC98" s="89" t="s">
        <v>1623</v>
      </c>
      <c r="BD98" s="89" t="s">
        <v>1623</v>
      </c>
      <c r="BE98" s="89" t="s">
        <v>1623</v>
      </c>
      <c r="BF98" s="89" t="s">
        <v>1623</v>
      </c>
      <c r="BG98" s="487" t="s">
        <v>1623</v>
      </c>
      <c r="BH98" s="105" t="s">
        <v>1623</v>
      </c>
      <c r="BI98" s="251"/>
      <c r="BJ98" s="252"/>
      <c r="BK98" s="252"/>
      <c r="BL98" s="259"/>
      <c r="BM98" s="230" t="str">
        <f>IF(CD98&lt;&gt;"",IF(ISNUMBER(CD98),(CD98-CB98)*IF(AE98&lt;0,1,-1),"nan"),"")</f>
        <v/>
      </c>
      <c r="BN98" s="230" t="str">
        <f>IF(CE98&lt;&gt;"",IF(ISNUMBER(CE98),CE98/CC98,"nan"),"")</f>
        <v/>
      </c>
      <c r="BO98" s="261"/>
      <c r="BP98" s="231" t="str">
        <f>IF(CL98&lt;&gt;"",IF(ISNUMBER(CL98),(CL98-CJ98)*IF(AO98&lt;0,1,-1),"nan"),"")</f>
        <v/>
      </c>
      <c r="BQ98" s="231" t="str">
        <f>IF(CM98&lt;&gt;"",IF(ISNUMBER(CM98),CM98/CK98,"nan"),"")</f>
        <v/>
      </c>
      <c r="BR98" s="263"/>
      <c r="BS98" s="232" t="str">
        <f>IF(CT98&lt;&gt;"",IF(ISNUMBER(CT98),(CT98-CR98)*IF(AY98&lt;0,1,-1),"nan"),"")</f>
        <v/>
      </c>
      <c r="BT98" s="232" t="str">
        <f>IF(CU98&lt;&gt;"",IF(ISNUMBER(CU98),CU98/CS98,"nan"),"")</f>
        <v/>
      </c>
      <c r="BU98" s="230"/>
      <c r="BV98" s="230"/>
      <c r="BW98" s="231"/>
      <c r="BX98" s="231"/>
      <c r="BY98" s="232"/>
      <c r="BZ98" s="235"/>
      <c r="CA98" s="257"/>
      <c r="CB98" s="233"/>
      <c r="CC98" s="230"/>
      <c r="CD98" s="230"/>
      <c r="CE98" s="230"/>
      <c r="CF98" s="230"/>
      <c r="CG98" s="230"/>
      <c r="CH98" s="230"/>
      <c r="CI98" s="230"/>
      <c r="CJ98" s="231"/>
      <c r="CK98" s="231"/>
      <c r="CL98" s="231"/>
      <c r="CM98" s="231"/>
      <c r="CN98" s="231"/>
      <c r="CO98" s="231"/>
      <c r="CP98" s="231"/>
      <c r="CQ98" s="231"/>
      <c r="CR98" s="232"/>
      <c r="CS98" s="232"/>
      <c r="CT98" s="232"/>
      <c r="CU98" s="232"/>
      <c r="CV98" s="232"/>
      <c r="CW98" s="232"/>
      <c r="CX98" s="232"/>
      <c r="CY98" s="234"/>
      <c r="DA98" s="106"/>
      <c r="DC98" s="106"/>
      <c r="DD98" s="106"/>
      <c r="DE98" s="106"/>
      <c r="DF98" s="92"/>
      <c r="DG98" s="107"/>
      <c r="DH98" s="107"/>
      <c r="DI98" s="107"/>
      <c r="DJ98" s="107"/>
      <c r="DK98" s="107"/>
      <c r="DL98" s="107"/>
      <c r="DM98" s="110"/>
      <c r="DN98" s="110"/>
      <c r="DO98" s="110"/>
      <c r="DP98" s="110"/>
      <c r="DQ98" s="110"/>
      <c r="DR98" s="110"/>
      <c r="DS98" s="110"/>
      <c r="DT98" s="110"/>
      <c r="DU98" s="497"/>
      <c r="DV98" s="497"/>
      <c r="DW98" s="497"/>
      <c r="DX98" s="497"/>
      <c r="DY98" s="497"/>
      <c r="DZ98" s="497"/>
      <c r="EA98" s="108"/>
      <c r="EB98" s="565"/>
      <c r="EC98" s="565"/>
      <c r="ED98" s="565"/>
      <c r="EE98" s="565"/>
      <c r="EF98" s="565"/>
      <c r="EG98" s="565"/>
      <c r="EH98" s="565"/>
      <c r="EI98" s="565"/>
      <c r="EJ98" s="565"/>
      <c r="EK98" s="565"/>
      <c r="EL98" s="565"/>
      <c r="EM98" s="565"/>
      <c r="EN98" s="565"/>
      <c r="EO98" s="565"/>
      <c r="EP98" s="565"/>
      <c r="EQ98" s="565"/>
      <c r="ER98" s="565"/>
      <c r="ES98" s="565"/>
      <c r="ET98" s="565"/>
      <c r="EU98" s="565"/>
      <c r="EV98" s="565"/>
      <c r="EW98" s="565"/>
      <c r="EX98" s="494"/>
      <c r="EY98" s="121"/>
      <c r="EZ98" s="568"/>
      <c r="FA98" s="83"/>
      <c r="FC98" s="116"/>
      <c r="FD98" s="116"/>
    </row>
    <row r="99" spans="1:171" ht="13.7" customHeight="1" x14ac:dyDescent="0.2">
      <c r="A99" s="100">
        <v>20130816</v>
      </c>
      <c r="B99" s="100">
        <v>2</v>
      </c>
      <c r="C99" s="74">
        <v>21</v>
      </c>
      <c r="D99" s="74">
        <v>2</v>
      </c>
      <c r="E99" s="74">
        <v>18</v>
      </c>
      <c r="F99" s="74">
        <v>19</v>
      </c>
      <c r="G99" s="75">
        <v>2.2999999999999998</v>
      </c>
      <c r="H99" s="435">
        <v>0.3</v>
      </c>
      <c r="I99" s="73">
        <v>3800</v>
      </c>
      <c r="J99" s="101" t="s">
        <v>528</v>
      </c>
      <c r="K99" s="102" t="str">
        <f>IF(B99=2,"Z:\Data\MOOG\HeTao\raw\",IF(B99=5,"Z:\Data\MOOG\Polo\raw\",""))</f>
        <v>Z:\Data\MOOG\HeTao\raw\</v>
      </c>
      <c r="L99" s="103" t="s">
        <v>537</v>
      </c>
      <c r="M99" s="569" t="str">
        <f>IF(NOT(ISERROR(FIND("Training_dt",W99))),"'Plot Psychometric_HH_dt_yuchen'",IF(NOT(ISERROR(FIND("Training",W99))),"'Plot Psychometric_HH'",IF(NOT(ISERROR(FIND("1DAT",W99))),"'Plot Tuning Azimuth_HH'",IF(NOT(ISERROR(FIND("HD_dt",W99))),"'Plot HeadingDiscimination_PSTH_HH_dt_yuchen'",IF(NOT(ISERROR(FIND("HD",W99))),"'Plot HeadingDiscimination_PSTH_HH'",IF(NOT(ISERROR(FIND("MemSac",W99))),"'Memory Saccade Analysis_HH'",IF(NOT(ISERROR(FIND("DelSac",W99))),"'Memory Saccade Analysis_HH'",IF(NOT(ISERROR(FIND("u-stim",W99))),"'Plot Microstim_HH'",""))))))))</f>
        <v>'Plot Tuning Azimuth_HH'</v>
      </c>
      <c r="N99" s="573">
        <v>1</v>
      </c>
      <c r="O99" s="584">
        <v>-1</v>
      </c>
      <c r="P99" s="590">
        <v>4</v>
      </c>
      <c r="Q99" s="590">
        <f>IF(B99=2,60,310)</f>
        <v>60</v>
      </c>
      <c r="R99" s="590">
        <v>5</v>
      </c>
      <c r="S99" s="590">
        <f>IF(B99=2,60,-190)</f>
        <v>60</v>
      </c>
      <c r="T99" s="590">
        <v>1</v>
      </c>
      <c r="U99" s="590">
        <f>IF(Z99&lt;&gt;"",IF(NOT(ISERROR(FIND("SU",Z99))),VALUE(RIGHT(Z99,1))+4,IF(NOT(ISERROR(FIND("MU20",Z99))),20,IF(NOT(ISERROR(FIND("MU21",Z99))),21,IF(NOT(ISERROR(FIND("MU2",Z99))),2,1)))),"")</f>
        <v>1</v>
      </c>
      <c r="V99" s="583"/>
      <c r="W99" s="170" t="s">
        <v>6</v>
      </c>
      <c r="X99" s="192"/>
      <c r="Y99" s="219">
        <f>IF(NOT(ISERROR(FIND("MU=SU",X99))),1,IF(Z99&lt;&gt;"",IF(NOT(ISERROR(FIND("SU",Z99))),1,0),""))</f>
        <v>0</v>
      </c>
      <c r="Z99" s="217" t="s">
        <v>424</v>
      </c>
      <c r="AA99" s="218"/>
      <c r="AB99" s="77"/>
      <c r="AC99" s="78"/>
      <c r="AD99" s="199"/>
      <c r="AE99" s="91" t="s">
        <v>1623</v>
      </c>
      <c r="AF99" s="79" t="s">
        <v>1623</v>
      </c>
      <c r="AG99" s="79" t="s">
        <v>1623</v>
      </c>
      <c r="AH99" s="80" t="s">
        <v>1623</v>
      </c>
      <c r="AI99" s="81" t="s">
        <v>1623</v>
      </c>
      <c r="AJ99" s="81" t="s">
        <v>1623</v>
      </c>
      <c r="AK99" s="81" t="s">
        <v>1623</v>
      </c>
      <c r="AL99" s="81" t="s">
        <v>1623</v>
      </c>
      <c r="AM99" s="479" t="s">
        <v>1623</v>
      </c>
      <c r="AN99" s="479" t="s">
        <v>1623</v>
      </c>
      <c r="AO99" s="83">
        <v>68.101600000000005</v>
      </c>
      <c r="AP99" s="83">
        <v>0.79092499999999999</v>
      </c>
      <c r="AQ99" s="83">
        <v>0.37704199999999999</v>
      </c>
      <c r="AR99" s="84">
        <v>1.1140499999999999E-11</v>
      </c>
      <c r="AS99" s="85">
        <v>4.0661199999999997</v>
      </c>
      <c r="AT99" s="85">
        <v>2.5194100000000001</v>
      </c>
      <c r="AU99" s="85">
        <v>72.446399999999997</v>
      </c>
      <c r="AV99" s="85">
        <v>85.682599999999994</v>
      </c>
      <c r="AW99" s="104" t="s">
        <v>533</v>
      </c>
      <c r="AX99" s="86" t="s">
        <v>534</v>
      </c>
      <c r="AY99" s="87" t="s">
        <v>1623</v>
      </c>
      <c r="AZ99" s="87" t="s">
        <v>1623</v>
      </c>
      <c r="BA99" s="87" t="s">
        <v>1623</v>
      </c>
      <c r="BB99" s="88" t="s">
        <v>1623</v>
      </c>
      <c r="BC99" s="89" t="s">
        <v>1623</v>
      </c>
      <c r="BD99" s="89" t="s">
        <v>1623</v>
      </c>
      <c r="BE99" s="89" t="s">
        <v>1623</v>
      </c>
      <c r="BF99" s="89" t="s">
        <v>1623</v>
      </c>
      <c r="BG99" s="487" t="s">
        <v>1623</v>
      </c>
      <c r="BH99" s="105" t="s">
        <v>1623</v>
      </c>
      <c r="BI99" s="251"/>
      <c r="BJ99" s="252"/>
      <c r="BK99" s="252"/>
      <c r="BL99" s="259"/>
      <c r="BM99" s="230" t="str">
        <f>IF(CD99&lt;&gt;"",IF(ISNUMBER(CD99),(CD99-CB99)*IF(AE99&lt;0,1,-1),"nan"),"")</f>
        <v/>
      </c>
      <c r="BN99" s="230" t="str">
        <f>IF(CE99&lt;&gt;"",IF(ISNUMBER(CE99),CE99/CC99,"nan"),"")</f>
        <v/>
      </c>
      <c r="BO99" s="261"/>
      <c r="BP99" s="231" t="str">
        <f>IF(CL99&lt;&gt;"",IF(ISNUMBER(CL99),(CL99-CJ99)*IF(AO99&lt;0,1,-1),"nan"),"")</f>
        <v/>
      </c>
      <c r="BQ99" s="231" t="str">
        <f>IF(CM99&lt;&gt;"",IF(ISNUMBER(CM99),CM99/CK99,"nan"),"")</f>
        <v/>
      </c>
      <c r="BR99" s="263"/>
      <c r="BS99" s="232" t="str">
        <f>IF(CT99&lt;&gt;"",IF(ISNUMBER(CT99),(CT99-CR99)*IF(AY99&lt;0,1,-1),"nan"),"")</f>
        <v/>
      </c>
      <c r="BT99" s="232" t="str">
        <f>IF(CU99&lt;&gt;"",IF(ISNUMBER(CU99),CU99/CS99,"nan"),"")</f>
        <v/>
      </c>
      <c r="BU99" s="230"/>
      <c r="BV99" s="230"/>
      <c r="BW99" s="231"/>
      <c r="BX99" s="231"/>
      <c r="BY99" s="232"/>
      <c r="BZ99" s="235"/>
      <c r="CA99" s="257"/>
      <c r="CB99" s="233"/>
      <c r="CC99" s="230"/>
      <c r="CD99" s="230"/>
      <c r="CE99" s="230"/>
      <c r="CF99" s="230"/>
      <c r="CG99" s="230"/>
      <c r="CH99" s="230"/>
      <c r="CI99" s="230"/>
      <c r="CJ99" s="231"/>
      <c r="CK99" s="231"/>
      <c r="CL99" s="231"/>
      <c r="CM99" s="231"/>
      <c r="CN99" s="231"/>
      <c r="CO99" s="231"/>
      <c r="CP99" s="231"/>
      <c r="CQ99" s="231"/>
      <c r="CR99" s="232"/>
      <c r="CS99" s="232"/>
      <c r="CT99" s="232"/>
      <c r="CU99" s="232"/>
      <c r="CV99" s="232"/>
      <c r="CW99" s="232"/>
      <c r="CX99" s="232"/>
      <c r="CY99" s="234"/>
      <c r="DA99" s="106"/>
      <c r="DC99" s="106"/>
      <c r="DD99" s="106"/>
      <c r="DE99" s="106"/>
      <c r="DF99" s="92"/>
      <c r="DG99" s="107"/>
      <c r="DH99" s="107"/>
      <c r="DI99" s="107"/>
      <c r="DJ99" s="107"/>
      <c r="DK99" s="107"/>
      <c r="DL99" s="107"/>
      <c r="DM99" s="110"/>
      <c r="DN99" s="110"/>
      <c r="DO99" s="110"/>
      <c r="DP99" s="110"/>
      <c r="DQ99" s="110"/>
      <c r="DR99" s="110"/>
      <c r="DS99" s="110"/>
      <c r="DT99" s="110"/>
      <c r="DU99" s="497"/>
      <c r="DV99" s="497"/>
      <c r="DW99" s="497"/>
      <c r="DX99" s="497"/>
      <c r="DY99" s="497"/>
      <c r="DZ99" s="497"/>
      <c r="EA99" s="108"/>
      <c r="EB99" s="565"/>
      <c r="EC99" s="565"/>
      <c r="ED99" s="565"/>
      <c r="EE99" s="565"/>
      <c r="EF99" s="565"/>
      <c r="EG99" s="565"/>
      <c r="EH99" s="565"/>
      <c r="EI99" s="565"/>
      <c r="EJ99" s="565"/>
      <c r="EK99" s="565"/>
      <c r="EL99" s="565"/>
      <c r="EM99" s="565"/>
      <c r="EN99" s="565"/>
      <c r="EO99" s="565"/>
      <c r="EP99" s="565"/>
      <c r="EQ99" s="565"/>
      <c r="ER99" s="565"/>
      <c r="ES99" s="565"/>
      <c r="ET99" s="565"/>
      <c r="EU99" s="565"/>
      <c r="EV99" s="565"/>
      <c r="EW99" s="565"/>
      <c r="EX99" s="494"/>
      <c r="EY99" s="121"/>
      <c r="EZ99" s="568"/>
      <c r="FA99" s="83"/>
      <c r="FC99" s="116"/>
      <c r="FD99" s="116"/>
    </row>
    <row r="100" spans="1:171" ht="13.7" customHeight="1" x14ac:dyDescent="0.2">
      <c r="A100" s="100">
        <v>20130816</v>
      </c>
      <c r="B100" s="100">
        <v>2</v>
      </c>
      <c r="C100" s="74">
        <v>21</v>
      </c>
      <c r="D100" s="74">
        <v>2</v>
      </c>
      <c r="E100" s="74">
        <v>18</v>
      </c>
      <c r="F100" s="74">
        <v>19</v>
      </c>
      <c r="G100" s="75">
        <v>2.2999999999999998</v>
      </c>
      <c r="H100" s="435">
        <v>0.3</v>
      </c>
      <c r="I100" s="73">
        <v>3700</v>
      </c>
      <c r="J100" s="101" t="s">
        <v>528</v>
      </c>
      <c r="K100" s="102" t="str">
        <f>IF(B100=2,"Z:\Data\MOOG\HeTao\raw\",IF(B100=5,"Z:\Data\MOOG\Polo\raw\",""))</f>
        <v>Z:\Data\MOOG\HeTao\raw\</v>
      </c>
      <c r="L100" s="103" t="s">
        <v>538</v>
      </c>
      <c r="M100" s="569" t="str">
        <f>IF(NOT(ISERROR(FIND("Training_dt",W100))),"'Plot Psychometric_HH_dt_yuchen'",IF(NOT(ISERROR(FIND("Training",W100))),"'Plot Psychometric_HH'",IF(NOT(ISERROR(FIND("1DAT",W100))),"'Plot Tuning Azimuth_HH'",IF(NOT(ISERROR(FIND("HD_dt",W100))),"'Plot HeadingDiscimination_PSTH_HH_dt_yuchen'",IF(NOT(ISERROR(FIND("HD",W100))),"'Plot HeadingDiscimination_PSTH_HH'",IF(NOT(ISERROR(FIND("MemSac",W100))),"'Memory Saccade Analysis_HH'",IF(NOT(ISERROR(FIND("DelSac",W100))),"'Memory Saccade Analysis_HH'",IF(NOT(ISERROR(FIND("u-stim",W100))),"'Plot Microstim_HH'",""))))))))</f>
        <v>'Plot Tuning Azimuth_HH'</v>
      </c>
      <c r="N100" s="573">
        <v>1</v>
      </c>
      <c r="O100" s="584">
        <v>-1</v>
      </c>
      <c r="P100" s="590">
        <v>4</v>
      </c>
      <c r="Q100" s="590">
        <f>IF(B100=2,60,310)</f>
        <v>60</v>
      </c>
      <c r="R100" s="590">
        <v>5</v>
      </c>
      <c r="S100" s="590">
        <f>IF(B100=2,60,-190)</f>
        <v>60</v>
      </c>
      <c r="T100" s="590">
        <v>1</v>
      </c>
      <c r="U100" s="590">
        <f>IF(Z100&lt;&gt;"",IF(NOT(ISERROR(FIND("SU",Z100))),VALUE(RIGHT(Z100,1))+4,IF(NOT(ISERROR(FIND("MU20",Z100))),20,IF(NOT(ISERROR(FIND("MU21",Z100))),21,IF(NOT(ISERROR(FIND("MU2",Z100))),2,1)))),"")</f>
        <v>1</v>
      </c>
      <c r="V100" s="583"/>
      <c r="W100" s="170" t="s">
        <v>6</v>
      </c>
      <c r="X100" s="192"/>
      <c r="Y100" s="219">
        <f>IF(NOT(ISERROR(FIND("MU=SU",X100))),1,IF(Z100&lt;&gt;"",IF(NOT(ISERROR(FIND("SU",Z100))),1,0),""))</f>
        <v>0</v>
      </c>
      <c r="Z100" s="217" t="s">
        <v>424</v>
      </c>
      <c r="AA100" s="218"/>
      <c r="AB100" s="77"/>
      <c r="AC100" s="78"/>
      <c r="AD100" s="199"/>
      <c r="AE100" s="91" t="s">
        <v>1623</v>
      </c>
      <c r="AF100" s="79" t="s">
        <v>1623</v>
      </c>
      <c r="AG100" s="79" t="s">
        <v>1623</v>
      </c>
      <c r="AH100" s="80" t="s">
        <v>1623</v>
      </c>
      <c r="AI100" s="81" t="s">
        <v>1623</v>
      </c>
      <c r="AJ100" s="81" t="s">
        <v>1623</v>
      </c>
      <c r="AK100" s="81" t="s">
        <v>1623</v>
      </c>
      <c r="AL100" s="81" t="s">
        <v>1623</v>
      </c>
      <c r="AM100" s="479" t="s">
        <v>1623</v>
      </c>
      <c r="AN100" s="479" t="s">
        <v>1623</v>
      </c>
      <c r="AO100" s="83">
        <v>70.556399999999996</v>
      </c>
      <c r="AP100" s="83">
        <v>0.77784399999999998</v>
      </c>
      <c r="AQ100" s="83">
        <v>0.738788</v>
      </c>
      <c r="AR100" s="84">
        <v>9.3593900000000006E-12</v>
      </c>
      <c r="AS100" s="85">
        <v>3.2406899999999998</v>
      </c>
      <c r="AT100" s="85">
        <v>1.6741900000000001</v>
      </c>
      <c r="AU100" s="85">
        <v>72.963399999999993</v>
      </c>
      <c r="AV100" s="85">
        <v>100.566</v>
      </c>
      <c r="AW100" s="104" t="s">
        <v>535</v>
      </c>
      <c r="AX100" s="86" t="s">
        <v>536</v>
      </c>
      <c r="AY100" s="87" t="s">
        <v>1623</v>
      </c>
      <c r="AZ100" s="87" t="s">
        <v>1623</v>
      </c>
      <c r="BA100" s="87" t="s">
        <v>1623</v>
      </c>
      <c r="BB100" s="88" t="s">
        <v>1623</v>
      </c>
      <c r="BC100" s="89" t="s">
        <v>1623</v>
      </c>
      <c r="BD100" s="89" t="s">
        <v>1623</v>
      </c>
      <c r="BE100" s="89" t="s">
        <v>1623</v>
      </c>
      <c r="BF100" s="89" t="s">
        <v>1623</v>
      </c>
      <c r="BG100" s="487" t="s">
        <v>1623</v>
      </c>
      <c r="BH100" s="105" t="s">
        <v>1623</v>
      </c>
      <c r="BI100" s="251"/>
      <c r="BJ100" s="252"/>
      <c r="BK100" s="252"/>
      <c r="BL100" s="259"/>
      <c r="BM100" s="230" t="str">
        <f>IF(CD100&lt;&gt;"",IF(ISNUMBER(CD100),(CD100-CB100)*IF(AE100&lt;0,1,-1),"nan"),"")</f>
        <v/>
      </c>
      <c r="BN100" s="230" t="str">
        <f>IF(CE100&lt;&gt;"",IF(ISNUMBER(CE100),CE100/CC100,"nan"),"")</f>
        <v/>
      </c>
      <c r="BO100" s="261"/>
      <c r="BP100" s="231" t="str">
        <f>IF(CL100&lt;&gt;"",IF(ISNUMBER(CL100),(CL100-CJ100)*IF(AO100&lt;0,1,-1),"nan"),"")</f>
        <v/>
      </c>
      <c r="BQ100" s="231" t="str">
        <f>IF(CM100&lt;&gt;"",IF(ISNUMBER(CM100),CM100/CK100,"nan"),"")</f>
        <v/>
      </c>
      <c r="BR100" s="263"/>
      <c r="BS100" s="232" t="str">
        <f>IF(CT100&lt;&gt;"",IF(ISNUMBER(CT100),(CT100-CR100)*IF(AY100&lt;0,1,-1),"nan"),"")</f>
        <v/>
      </c>
      <c r="BT100" s="232" t="str">
        <f>IF(CU100&lt;&gt;"",IF(ISNUMBER(CU100),CU100/CS100,"nan"),"")</f>
        <v/>
      </c>
      <c r="BU100" s="230"/>
      <c r="BV100" s="230"/>
      <c r="BW100" s="231"/>
      <c r="BX100" s="231"/>
      <c r="BY100" s="232"/>
      <c r="BZ100" s="235"/>
      <c r="CA100" s="257"/>
      <c r="CB100" s="233"/>
      <c r="CC100" s="230"/>
      <c r="CD100" s="230"/>
      <c r="CE100" s="230"/>
      <c r="CF100" s="230"/>
      <c r="CG100" s="230"/>
      <c r="CH100" s="230"/>
      <c r="CI100" s="230"/>
      <c r="CJ100" s="231"/>
      <c r="CK100" s="231"/>
      <c r="CL100" s="231"/>
      <c r="CM100" s="231"/>
      <c r="CN100" s="231"/>
      <c r="CO100" s="231"/>
      <c r="CP100" s="231"/>
      <c r="CQ100" s="231"/>
      <c r="CR100" s="232"/>
      <c r="CS100" s="232"/>
      <c r="CT100" s="232"/>
      <c r="CU100" s="232"/>
      <c r="CV100" s="232"/>
      <c r="CW100" s="232"/>
      <c r="CX100" s="232"/>
      <c r="CY100" s="234"/>
      <c r="DA100" s="106"/>
      <c r="DC100" s="106"/>
      <c r="DD100" s="106"/>
      <c r="DE100" s="106"/>
      <c r="DF100" s="92"/>
      <c r="DG100" s="107"/>
      <c r="DH100" s="107"/>
      <c r="DI100" s="107"/>
      <c r="DJ100" s="107"/>
      <c r="DK100" s="107"/>
      <c r="DL100" s="107"/>
      <c r="DM100" s="110"/>
      <c r="DN100" s="110"/>
      <c r="DO100" s="110"/>
      <c r="DP100" s="110"/>
      <c r="DQ100" s="110"/>
      <c r="DR100" s="110"/>
      <c r="DS100" s="110"/>
      <c r="DT100" s="110"/>
      <c r="DU100" s="497"/>
      <c r="DV100" s="497"/>
      <c r="DW100" s="497"/>
      <c r="DX100" s="497"/>
      <c r="DY100" s="497"/>
      <c r="DZ100" s="497"/>
      <c r="EA100" s="108"/>
      <c r="EB100" s="565"/>
      <c r="EC100" s="565"/>
      <c r="ED100" s="565"/>
      <c r="EE100" s="565"/>
      <c r="EF100" s="565"/>
      <c r="EG100" s="565"/>
      <c r="EH100" s="565"/>
      <c r="EI100" s="565"/>
      <c r="EJ100" s="565"/>
      <c r="EK100" s="565"/>
      <c r="EL100" s="565"/>
      <c r="EM100" s="565"/>
      <c r="EN100" s="565"/>
      <c r="EO100" s="565"/>
      <c r="EP100" s="565"/>
      <c r="EQ100" s="565"/>
      <c r="ER100" s="565"/>
      <c r="ES100" s="565"/>
      <c r="ET100" s="565"/>
      <c r="EU100" s="565"/>
      <c r="EV100" s="565"/>
      <c r="EW100" s="565"/>
      <c r="EX100" s="494"/>
      <c r="EY100" s="121"/>
      <c r="EZ100" s="568"/>
      <c r="FA100" s="83"/>
      <c r="FC100" s="116"/>
      <c r="FD100" s="116"/>
    </row>
    <row r="101" spans="1:171" ht="15" customHeight="1" x14ac:dyDescent="0.2">
      <c r="A101" s="100">
        <v>20130816</v>
      </c>
      <c r="B101" s="100">
        <v>2</v>
      </c>
      <c r="C101" s="74">
        <v>21</v>
      </c>
      <c r="D101" s="74">
        <v>2</v>
      </c>
      <c r="E101" s="74">
        <v>18</v>
      </c>
      <c r="F101" s="74">
        <v>19</v>
      </c>
      <c r="G101" s="75">
        <v>2.2999999999999998</v>
      </c>
      <c r="H101" s="435">
        <v>0.3</v>
      </c>
      <c r="I101" s="73">
        <v>3800</v>
      </c>
      <c r="J101" s="101" t="s">
        <v>528</v>
      </c>
      <c r="K101" s="102" t="str">
        <f>IF(B101=2,"Z:\Data\MOOG\HeTao\raw\",IF(B101=5,"Z:\Data\MOOG\Polo\raw\",""))</f>
        <v>Z:\Data\MOOG\HeTao\raw\</v>
      </c>
      <c r="L101" s="103" t="s">
        <v>539</v>
      </c>
      <c r="M101" s="569" t="str">
        <f>IF(NOT(ISERROR(FIND("Training_dt",W101))),"'Plot Psychometric_HH_dt_yuchen'",IF(NOT(ISERROR(FIND("Training",W101))),"'Plot Psychometric_HH'",IF(NOT(ISERROR(FIND("1DAT",W101))),"'Plot Tuning Azimuth_HH'",IF(NOT(ISERROR(FIND("HD_dt",W101))),"'Plot HeadingDiscimination_PSTH_HH_dt_yuchen'",IF(NOT(ISERROR(FIND("HD",W101))),"'Plot HeadingDiscimination_PSTH_HH'",IF(NOT(ISERROR(FIND("MemSac",W101))),"'Memory Saccade Analysis_HH'",IF(NOT(ISERROR(FIND("DelSac",W101))),"'Memory Saccade Analysis_HH'",IF(NOT(ISERROR(FIND("u-stim",W101))),"'Plot Microstim_HH'",""))))))))</f>
        <v>'Plot Microstim_HH'</v>
      </c>
      <c r="N101" s="573">
        <v>1</v>
      </c>
      <c r="O101" s="584">
        <v>-1</v>
      </c>
      <c r="P101" s="590">
        <v>4</v>
      </c>
      <c r="Q101" s="590">
        <f>IF(B101=2,60,310)</f>
        <v>60</v>
      </c>
      <c r="R101" s="590">
        <v>5</v>
      </c>
      <c r="S101" s="590">
        <f>IF(B101=2,60,-190)</f>
        <v>60</v>
      </c>
      <c r="T101" s="590">
        <v>1</v>
      </c>
      <c r="U101" s="590">
        <f>IF(Z101&lt;&gt;"",IF(NOT(ISERROR(FIND("SU",Z101))),VALUE(RIGHT(Z101,1))+4,IF(NOT(ISERROR(FIND("MU20",Z101))),20,IF(NOT(ISERROR(FIND("MU21",Z101))),21,IF(NOT(ISERROR(FIND("MU2",Z101))),2,1)))),"")</f>
        <v>1</v>
      </c>
      <c r="V101" s="583"/>
      <c r="W101" s="170" t="s">
        <v>428</v>
      </c>
      <c r="X101" s="192"/>
      <c r="Y101" s="219">
        <f>IF(NOT(ISERROR(FIND("MU=SU",X101))),1,IF(Z101&lt;&gt;"",IF(NOT(ISERROR(FIND("SU",Z101))),1,0),""))</f>
        <v>0</v>
      </c>
      <c r="Z101" s="217" t="s">
        <v>1981</v>
      </c>
      <c r="AA101" s="218"/>
      <c r="AB101" s="77"/>
      <c r="AC101" s="78"/>
      <c r="AD101" s="198" t="s">
        <v>532</v>
      </c>
      <c r="AE101" s="91" t="s">
        <v>1623</v>
      </c>
      <c r="AF101" s="79" t="s">
        <v>1623</v>
      </c>
      <c r="AG101" s="79" t="s">
        <v>1623</v>
      </c>
      <c r="AH101" s="80" t="s">
        <v>1623</v>
      </c>
      <c r="AI101" s="81" t="s">
        <v>1623</v>
      </c>
      <c r="AJ101" s="81" t="s">
        <v>1623</v>
      </c>
      <c r="AK101" s="81" t="s">
        <v>1623</v>
      </c>
      <c r="AL101" s="81" t="s">
        <v>1623</v>
      </c>
      <c r="AM101" s="479" t="s">
        <v>1623</v>
      </c>
      <c r="AN101" s="479" t="s">
        <v>1623</v>
      </c>
      <c r="AO101" s="83">
        <v>68.101600000000005</v>
      </c>
      <c r="AP101" s="83">
        <v>0.79092499999999999</v>
      </c>
      <c r="AQ101" s="83">
        <v>0.37704199999999999</v>
      </c>
      <c r="AR101" s="84">
        <v>1.1140499999999999E-11</v>
      </c>
      <c r="AS101" s="85">
        <v>4.0661199999999997</v>
      </c>
      <c r="AT101" s="85">
        <v>2.5194100000000001</v>
      </c>
      <c r="AU101" s="85">
        <v>72.446399999999997</v>
      </c>
      <c r="AV101" s="85">
        <v>85.682599999999994</v>
      </c>
      <c r="AW101" s="104" t="s">
        <v>533</v>
      </c>
      <c r="AX101" s="86" t="s">
        <v>534</v>
      </c>
      <c r="AY101" s="87" t="s">
        <v>1623</v>
      </c>
      <c r="AZ101" s="87" t="s">
        <v>1623</v>
      </c>
      <c r="BA101" s="87" t="s">
        <v>1623</v>
      </c>
      <c r="BB101" s="88" t="s">
        <v>1623</v>
      </c>
      <c r="BC101" s="89" t="s">
        <v>1623</v>
      </c>
      <c r="BD101" s="89" t="s">
        <v>1623</v>
      </c>
      <c r="BE101" s="89" t="s">
        <v>1623</v>
      </c>
      <c r="BF101" s="89" t="s">
        <v>1623</v>
      </c>
      <c r="BG101" s="487" t="s">
        <v>1623</v>
      </c>
      <c r="BH101" s="105" t="s">
        <v>1623</v>
      </c>
      <c r="BI101" s="251">
        <v>20</v>
      </c>
      <c r="BJ101" s="252">
        <v>4.5</v>
      </c>
      <c r="BK101" s="252">
        <v>0</v>
      </c>
      <c r="BL101" s="259" t="s">
        <v>1623</v>
      </c>
      <c r="BM101" s="230" t="str">
        <f>IF(CD101&lt;&gt;"",IF(ISNUMBER(CD101),(CD101-CB101)*IF(AE101&lt;0,1,-1),"nan"),"")</f>
        <v>nan</v>
      </c>
      <c r="BN101" s="230" t="str">
        <f>IF(CE101&lt;&gt;"",IF(ISNUMBER(CE101),CE101/CC101,"nan"),"")</f>
        <v>nan</v>
      </c>
      <c r="BO101" s="261">
        <v>1</v>
      </c>
      <c r="BP101" s="231">
        <f>IF(CL101&lt;&gt;"",IF(ISNUMBER(CL101),(CL101-CJ101)*IF(AO101&lt;0,1,-1),"nan"),"")</f>
        <v>0.5089999999999999</v>
      </c>
      <c r="BQ101" s="231">
        <f>IF(CM101&lt;&gt;"",IF(ISNUMBER(CM101),CM101/CK101,"nan"),"")</f>
        <v>1.3822368421052631</v>
      </c>
      <c r="BR101" s="263" t="s">
        <v>1623</v>
      </c>
      <c r="BS101" s="232" t="str">
        <f>IF(CT101&lt;&gt;"",IF(ISNUMBER(CT101),(CT101-CR101)*IF(AY101&lt;0,1,-1),"nan"),"")</f>
        <v>nan</v>
      </c>
      <c r="BT101" s="232" t="str">
        <f>IF(CU101&lt;&gt;"",IF(ISNUMBER(CU101),CU101/CS101,"nan"),"")</f>
        <v>nan</v>
      </c>
      <c r="BU101" s="230" t="s">
        <v>1623</v>
      </c>
      <c r="BV101" s="230" t="s">
        <v>1623</v>
      </c>
      <c r="BW101" s="236" t="s">
        <v>535</v>
      </c>
      <c r="BX101" s="236" t="s">
        <v>530</v>
      </c>
      <c r="BY101" s="232" t="s">
        <v>1623</v>
      </c>
      <c r="BZ101" s="235" t="s">
        <v>1623</v>
      </c>
      <c r="CA101" s="257">
        <v>8</v>
      </c>
      <c r="CB101" s="233" t="s">
        <v>1623</v>
      </c>
      <c r="CC101" s="230" t="s">
        <v>1623</v>
      </c>
      <c r="CD101" s="230" t="s">
        <v>1623</v>
      </c>
      <c r="CE101" s="230" t="s">
        <v>1623</v>
      </c>
      <c r="CF101" s="230" t="s">
        <v>1623</v>
      </c>
      <c r="CG101" s="230" t="s">
        <v>1623</v>
      </c>
      <c r="CH101" s="230" t="s">
        <v>1623</v>
      </c>
      <c r="CI101" s="230" t="s">
        <v>1623</v>
      </c>
      <c r="CJ101" s="231">
        <v>-1.421</v>
      </c>
      <c r="CK101" s="231">
        <v>1.52</v>
      </c>
      <c r="CL101" s="231">
        <v>-1.93</v>
      </c>
      <c r="CM101" s="231">
        <v>2.101</v>
      </c>
      <c r="CN101" s="231">
        <v>0.95799999999999996</v>
      </c>
      <c r="CO101" s="231">
        <v>0.35399999999999998</v>
      </c>
      <c r="CP101" s="231"/>
      <c r="CQ101" s="231"/>
      <c r="CR101" s="232" t="s">
        <v>1623</v>
      </c>
      <c r="CS101" s="232" t="s">
        <v>1623</v>
      </c>
      <c r="CT101" s="232" t="s">
        <v>1623</v>
      </c>
      <c r="CU101" s="232" t="s">
        <v>1623</v>
      </c>
      <c r="CV101" s="232" t="s">
        <v>1623</v>
      </c>
      <c r="CW101" s="232" t="s">
        <v>1623</v>
      </c>
      <c r="CX101" s="232"/>
      <c r="CY101" s="234"/>
      <c r="DA101" s="106"/>
      <c r="DC101" s="106"/>
      <c r="DD101" s="106"/>
      <c r="DE101" s="106"/>
      <c r="DF101" s="490"/>
      <c r="DG101" s="107"/>
      <c r="DH101" s="107"/>
      <c r="DI101" s="107"/>
      <c r="DJ101" s="107"/>
      <c r="DK101" s="107"/>
      <c r="DL101" s="107"/>
      <c r="DM101" s="110"/>
      <c r="DN101" s="110"/>
      <c r="DO101" s="110"/>
      <c r="DP101" s="110"/>
      <c r="DQ101" s="110"/>
      <c r="DR101" s="110"/>
      <c r="DS101" s="110"/>
      <c r="DT101" s="110"/>
      <c r="DU101" s="497"/>
      <c r="DV101" s="497"/>
      <c r="DW101" s="497"/>
      <c r="DX101" s="497"/>
      <c r="DY101" s="497"/>
      <c r="DZ101" s="497"/>
      <c r="EA101" s="288"/>
      <c r="EB101" s="99"/>
      <c r="EC101" s="99"/>
      <c r="ED101" s="99"/>
      <c r="EE101" s="99"/>
      <c r="EF101" s="99"/>
      <c r="EG101" s="99"/>
      <c r="EH101" s="99"/>
      <c r="EI101" s="99"/>
      <c r="EJ101" s="99"/>
      <c r="EK101" s="99"/>
      <c r="EL101" s="99"/>
      <c r="EM101" s="99"/>
      <c r="EN101" s="99"/>
      <c r="EO101" s="99"/>
      <c r="EP101" s="99"/>
      <c r="EQ101" s="99"/>
      <c r="ER101" s="99"/>
      <c r="ES101" s="99"/>
      <c r="ET101" s="99"/>
      <c r="EU101" s="99"/>
      <c r="EV101" s="99"/>
      <c r="EW101" s="99"/>
      <c r="EX101" s="119"/>
      <c r="EY101" s="121"/>
      <c r="EZ101" s="568"/>
      <c r="FA101" s="83"/>
      <c r="FC101" s="116"/>
      <c r="FD101" s="116"/>
    </row>
    <row r="102" spans="1:171" ht="13.7" customHeight="1" x14ac:dyDescent="0.2">
      <c r="A102" s="100">
        <v>20130820</v>
      </c>
      <c r="B102" s="100">
        <v>2</v>
      </c>
      <c r="C102" s="74">
        <v>22</v>
      </c>
      <c r="D102" s="74">
        <v>2</v>
      </c>
      <c r="E102" s="74">
        <v>20</v>
      </c>
      <c r="F102" s="74">
        <v>19</v>
      </c>
      <c r="G102" s="75">
        <v>2.2999999999999998</v>
      </c>
      <c r="H102" s="435">
        <v>0.5</v>
      </c>
      <c r="I102" s="73">
        <v>10108</v>
      </c>
      <c r="J102" s="101" t="s">
        <v>496</v>
      </c>
      <c r="K102" s="102" t="str">
        <f>IF(B102=2,"Z:\Data\MOOG\HeTao\raw\",IF(B102=5,"Z:\Data\MOOG\Polo\raw\",""))</f>
        <v>Z:\Data\MOOG\HeTao\raw\</v>
      </c>
      <c r="L102" s="103" t="s">
        <v>540</v>
      </c>
      <c r="M102" s="569" t="str">
        <f>IF(NOT(ISERROR(FIND("Training_dt",W102))),"'Plot Psychometric_HH_dt_yuchen'",IF(NOT(ISERROR(FIND("Training",W102))),"'Plot Psychometric_HH'",IF(NOT(ISERROR(FIND("1DAT",W102))),"'Plot Tuning Azimuth_HH'",IF(NOT(ISERROR(FIND("HD_dt",W102))),"'Plot HeadingDiscimination_PSTH_HH_dt_yuchen'",IF(NOT(ISERROR(FIND("HD",W102))),"'Plot HeadingDiscimination_PSTH_HH'",IF(NOT(ISERROR(FIND("MemSac",W102))),"'Memory Saccade Analysis_HH'",IF(NOT(ISERROR(FIND("DelSac",W102))),"'Memory Saccade Analysis_HH'",IF(NOT(ISERROR(FIND("u-stim",W102))),"'Plot Microstim_HH'",""))))))))</f>
        <v>'Plot Tuning Azimuth_HH'</v>
      </c>
      <c r="N102" s="573">
        <v>1</v>
      </c>
      <c r="O102" s="584">
        <v>-1</v>
      </c>
      <c r="P102" s="590">
        <v>4</v>
      </c>
      <c r="Q102" s="590">
        <f>IF(B102=2,60,310)</f>
        <v>60</v>
      </c>
      <c r="R102" s="590">
        <v>5</v>
      </c>
      <c r="S102" s="590">
        <f>IF(B102=2,60,-190)</f>
        <v>60</v>
      </c>
      <c r="T102" s="590">
        <v>1</v>
      </c>
      <c r="U102" s="590">
        <f>IF(Z102&lt;&gt;"",IF(NOT(ISERROR(FIND("SU",Z102))),VALUE(RIGHT(Z102,1))+4,IF(NOT(ISERROR(FIND("MU20",Z102))),20,IF(NOT(ISERROR(FIND("MU21",Z102))),21,IF(NOT(ISERROR(FIND("MU2",Z102))),2,1)))),"")</f>
        <v>1</v>
      </c>
      <c r="V102" s="583"/>
      <c r="W102" s="170" t="s">
        <v>6</v>
      </c>
      <c r="X102" s="192"/>
      <c r="Y102" s="219">
        <f>IF(NOT(ISERROR(FIND("MU=SU",X102))),1,IF(Z102&lt;&gt;"",IF(NOT(ISERROR(FIND("SU",Z102))),1,0),""))</f>
        <v>0</v>
      </c>
      <c r="Z102" s="217" t="s">
        <v>424</v>
      </c>
      <c r="AA102" s="218"/>
      <c r="AB102" s="77"/>
      <c r="AC102" s="78"/>
      <c r="AD102" s="198" t="s">
        <v>541</v>
      </c>
      <c r="AE102" s="91" t="s">
        <v>1623</v>
      </c>
      <c r="AF102" s="79" t="s">
        <v>1623</v>
      </c>
      <c r="AG102" s="79" t="s">
        <v>1623</v>
      </c>
      <c r="AH102" s="80" t="s">
        <v>1623</v>
      </c>
      <c r="AI102" s="81" t="s">
        <v>1623</v>
      </c>
      <c r="AJ102" s="81" t="s">
        <v>1623</v>
      </c>
      <c r="AK102" s="81" t="s">
        <v>1623</v>
      </c>
      <c r="AL102" s="81" t="s">
        <v>1623</v>
      </c>
      <c r="AM102" s="479" t="s">
        <v>1623</v>
      </c>
      <c r="AN102" s="479" t="s">
        <v>1623</v>
      </c>
      <c r="AO102" s="83">
        <v>-85.304699999999997</v>
      </c>
      <c r="AP102" s="83">
        <v>0.70003000000000004</v>
      </c>
      <c r="AQ102" s="83">
        <v>0.571353</v>
      </c>
      <c r="AR102" s="84">
        <v>4.8376400000000003E-15</v>
      </c>
      <c r="AS102" s="85">
        <v>-2.1704699999999999</v>
      </c>
      <c r="AT102" s="85">
        <v>-0.88273699999999999</v>
      </c>
      <c r="AU102" s="85">
        <v>-81.148499999999999</v>
      </c>
      <c r="AV102" s="85">
        <v>128.41999999999999</v>
      </c>
      <c r="AW102" s="104" t="s">
        <v>542</v>
      </c>
      <c r="AX102" s="86" t="s">
        <v>543</v>
      </c>
      <c r="AY102" s="87" t="s">
        <v>1623</v>
      </c>
      <c r="AZ102" s="87" t="s">
        <v>1623</v>
      </c>
      <c r="BA102" s="87" t="s">
        <v>1623</v>
      </c>
      <c r="BB102" s="88" t="s">
        <v>1623</v>
      </c>
      <c r="BC102" s="89" t="s">
        <v>1623</v>
      </c>
      <c r="BD102" s="89" t="s">
        <v>1623</v>
      </c>
      <c r="BE102" s="89" t="s">
        <v>1623</v>
      </c>
      <c r="BF102" s="89" t="s">
        <v>1623</v>
      </c>
      <c r="BG102" s="487" t="s">
        <v>1623</v>
      </c>
      <c r="BH102" s="105" t="s">
        <v>1623</v>
      </c>
      <c r="BI102" s="251"/>
      <c r="BJ102" s="252"/>
      <c r="BK102" s="252"/>
      <c r="BL102" s="259"/>
      <c r="BM102" s="230" t="str">
        <f>IF(CD102&lt;&gt;"",IF(ISNUMBER(CD102),(CD102-CB102)*IF(AE102&lt;0,1,-1),"nan"),"")</f>
        <v/>
      </c>
      <c r="BN102" s="230" t="str">
        <f>IF(CE102&lt;&gt;"",IF(ISNUMBER(CE102),CE102/CC102,"nan"),"")</f>
        <v/>
      </c>
      <c r="BO102" s="261"/>
      <c r="BP102" s="231" t="str">
        <f>IF(CL102&lt;&gt;"",IF(ISNUMBER(CL102),(CL102-CJ102)*IF(AO102&lt;0,1,-1),"nan"),"")</f>
        <v/>
      </c>
      <c r="BQ102" s="231" t="str">
        <f>IF(CM102&lt;&gt;"",IF(ISNUMBER(CM102),CM102/CK102,"nan"),"")</f>
        <v/>
      </c>
      <c r="BR102" s="263"/>
      <c r="BS102" s="232" t="str">
        <f>IF(CT102&lt;&gt;"",IF(ISNUMBER(CT102),(CT102-CR102)*IF(AY102&lt;0,1,-1),"nan"),"")</f>
        <v/>
      </c>
      <c r="BT102" s="232" t="str">
        <f>IF(CU102&lt;&gt;"",IF(ISNUMBER(CU102),CU102/CS102,"nan"),"")</f>
        <v/>
      </c>
      <c r="BU102" s="230"/>
      <c r="BV102" s="230"/>
      <c r="BW102" s="231"/>
      <c r="BX102" s="231"/>
      <c r="BY102" s="232"/>
      <c r="BZ102" s="235"/>
      <c r="CA102" s="257"/>
      <c r="CB102" s="233"/>
      <c r="CC102" s="230"/>
      <c r="CD102" s="230"/>
      <c r="CE102" s="230"/>
      <c r="CF102" s="230"/>
      <c r="CG102" s="230"/>
      <c r="CH102" s="230"/>
      <c r="CI102" s="230"/>
      <c r="CJ102" s="231"/>
      <c r="CK102" s="231"/>
      <c r="CL102" s="231"/>
      <c r="CM102" s="231"/>
      <c r="CN102" s="231"/>
      <c r="CO102" s="231"/>
      <c r="CP102" s="231"/>
      <c r="CQ102" s="231"/>
      <c r="CR102" s="232"/>
      <c r="CS102" s="232"/>
      <c r="CT102" s="232"/>
      <c r="CU102" s="232"/>
      <c r="CV102" s="232"/>
      <c r="CW102" s="232"/>
      <c r="CX102" s="232"/>
      <c r="CY102" s="234"/>
      <c r="DA102" s="106"/>
      <c r="DC102" s="106"/>
      <c r="DD102" s="106"/>
      <c r="DE102" s="106"/>
      <c r="DF102" s="92"/>
      <c r="DG102" s="107"/>
      <c r="DH102" s="107"/>
      <c r="DI102" s="107"/>
      <c r="DJ102" s="107"/>
      <c r="DK102" s="107"/>
      <c r="DL102" s="107"/>
      <c r="DM102" s="110"/>
      <c r="DN102" s="110"/>
      <c r="DO102" s="110"/>
      <c r="DP102" s="110"/>
      <c r="DQ102" s="110"/>
      <c r="DR102" s="110"/>
      <c r="DS102" s="110"/>
      <c r="DT102" s="110"/>
      <c r="DU102" s="497"/>
      <c r="DV102" s="497"/>
      <c r="DW102" s="497"/>
      <c r="DX102" s="497"/>
      <c r="DY102" s="497"/>
      <c r="DZ102" s="497"/>
      <c r="EA102" s="108"/>
      <c r="EB102" s="565"/>
      <c r="EC102" s="565"/>
      <c r="ED102" s="565"/>
      <c r="EE102" s="565"/>
      <c r="EF102" s="565"/>
      <c r="EG102" s="565"/>
      <c r="EH102" s="565"/>
      <c r="EI102" s="565"/>
      <c r="EJ102" s="565"/>
      <c r="EK102" s="565"/>
      <c r="EL102" s="565"/>
      <c r="EM102" s="565"/>
      <c r="EN102" s="565"/>
      <c r="EO102" s="565"/>
      <c r="EP102" s="565"/>
      <c r="EQ102" s="565"/>
      <c r="ER102" s="565"/>
      <c r="ES102" s="565"/>
      <c r="ET102" s="565"/>
      <c r="EU102" s="565"/>
      <c r="EV102" s="565"/>
      <c r="EW102" s="565"/>
      <c r="EX102" s="494"/>
      <c r="EY102" s="121"/>
      <c r="EZ102" s="568"/>
      <c r="FA102" s="83"/>
      <c r="FC102" s="116"/>
      <c r="FD102" s="116"/>
    </row>
    <row r="103" spans="1:171" ht="13.7" customHeight="1" x14ac:dyDescent="0.2">
      <c r="A103" s="100">
        <v>20130820</v>
      </c>
      <c r="B103" s="100">
        <v>2</v>
      </c>
      <c r="C103" s="74">
        <v>22</v>
      </c>
      <c r="D103" s="74">
        <v>2</v>
      </c>
      <c r="E103" s="74">
        <v>20</v>
      </c>
      <c r="F103" s="74">
        <v>19</v>
      </c>
      <c r="G103" s="75">
        <v>2.2999999999999998</v>
      </c>
      <c r="H103" s="435">
        <v>0.5</v>
      </c>
      <c r="I103" s="73">
        <v>10208</v>
      </c>
      <c r="J103" s="101" t="s">
        <v>496</v>
      </c>
      <c r="K103" s="102" t="str">
        <f>IF(B103=2,"Z:\Data\MOOG\HeTao\raw\",IF(B103=5,"Z:\Data\MOOG\Polo\raw\",""))</f>
        <v>Z:\Data\MOOG\HeTao\raw\</v>
      </c>
      <c r="L103" s="103" t="s">
        <v>546</v>
      </c>
      <c r="M103" s="569" t="str">
        <f>IF(NOT(ISERROR(FIND("Training_dt",W103))),"'Plot Psychometric_HH_dt_yuchen'",IF(NOT(ISERROR(FIND("Training",W103))),"'Plot Psychometric_HH'",IF(NOT(ISERROR(FIND("1DAT",W103))),"'Plot Tuning Azimuth_HH'",IF(NOT(ISERROR(FIND("HD_dt",W103))),"'Plot HeadingDiscimination_PSTH_HH_dt_yuchen'",IF(NOT(ISERROR(FIND("HD",W103))),"'Plot HeadingDiscimination_PSTH_HH'",IF(NOT(ISERROR(FIND("MemSac",W103))),"'Memory Saccade Analysis_HH'",IF(NOT(ISERROR(FIND("DelSac",W103))),"'Memory Saccade Analysis_HH'",IF(NOT(ISERROR(FIND("u-stim",W103))),"'Plot Microstim_HH'",""))))))))</f>
        <v>'Plot Tuning Azimuth_HH'</v>
      </c>
      <c r="N103" s="573">
        <v>1</v>
      </c>
      <c r="O103" s="584">
        <v>-1</v>
      </c>
      <c r="P103" s="590">
        <v>4</v>
      </c>
      <c r="Q103" s="590">
        <f>IF(B103=2,60,310)</f>
        <v>60</v>
      </c>
      <c r="R103" s="590">
        <v>5</v>
      </c>
      <c r="S103" s="590">
        <f>IF(B103=2,60,-190)</f>
        <v>60</v>
      </c>
      <c r="T103" s="590">
        <v>1</v>
      </c>
      <c r="U103" s="590">
        <f>IF(Z103&lt;&gt;"",IF(NOT(ISERROR(FIND("SU",Z103))),VALUE(RIGHT(Z103,1))+4,IF(NOT(ISERROR(FIND("MU20",Z103))),20,IF(NOT(ISERROR(FIND("MU21",Z103))),21,IF(NOT(ISERROR(FIND("MU2",Z103))),2,1)))),"")</f>
        <v>1</v>
      </c>
      <c r="V103" s="583"/>
      <c r="W103" s="170" t="s">
        <v>547</v>
      </c>
      <c r="X103" s="192"/>
      <c r="Y103" s="219">
        <f>IF(NOT(ISERROR(FIND("MU=SU",X103))),1,IF(Z103&lt;&gt;"",IF(NOT(ISERROR(FIND("SU",Z103))),1,0),""))</f>
        <v>0</v>
      </c>
      <c r="Z103" s="217" t="s">
        <v>424</v>
      </c>
      <c r="AA103" s="218"/>
      <c r="AB103" s="77"/>
      <c r="AC103" s="78"/>
      <c r="AD103" s="198" t="s">
        <v>541</v>
      </c>
      <c r="AE103" s="91" t="s">
        <v>1623</v>
      </c>
      <c r="AF103" s="79" t="s">
        <v>1623</v>
      </c>
      <c r="AG103" s="79" t="s">
        <v>1623</v>
      </c>
      <c r="AH103" s="80" t="s">
        <v>1623</v>
      </c>
      <c r="AI103" s="81" t="s">
        <v>1623</v>
      </c>
      <c r="AJ103" s="81" t="s">
        <v>1623</v>
      </c>
      <c r="AK103" s="81" t="s">
        <v>1623</v>
      </c>
      <c r="AL103" s="81" t="s">
        <v>1623</v>
      </c>
      <c r="AM103" s="479" t="s">
        <v>1623</v>
      </c>
      <c r="AN103" s="479" t="s">
        <v>1623</v>
      </c>
      <c r="AO103" s="83">
        <v>-98.613100000000003</v>
      </c>
      <c r="AP103" s="83">
        <v>0.59944500000000001</v>
      </c>
      <c r="AQ103" s="83">
        <v>0.42241400000000001</v>
      </c>
      <c r="AR103" s="84">
        <v>7.3399600000000004E-3</v>
      </c>
      <c r="AS103" s="85">
        <v>-1.3747</v>
      </c>
      <c r="AT103" s="85">
        <v>-2.3552399999999998</v>
      </c>
      <c r="AU103" s="85">
        <v>-96.317700000000002</v>
      </c>
      <c r="AV103" s="85">
        <v>99.574799999999996</v>
      </c>
      <c r="AW103" s="104" t="s">
        <v>544</v>
      </c>
      <c r="AX103" s="86" t="s">
        <v>545</v>
      </c>
      <c r="AY103" s="87" t="s">
        <v>1623</v>
      </c>
      <c r="AZ103" s="87" t="s">
        <v>1623</v>
      </c>
      <c r="BA103" s="87" t="s">
        <v>1623</v>
      </c>
      <c r="BB103" s="88" t="s">
        <v>1623</v>
      </c>
      <c r="BC103" s="89" t="s">
        <v>1623</v>
      </c>
      <c r="BD103" s="89" t="s">
        <v>1623</v>
      </c>
      <c r="BE103" s="89" t="s">
        <v>1623</v>
      </c>
      <c r="BF103" s="89" t="s">
        <v>1623</v>
      </c>
      <c r="BG103" s="487" t="s">
        <v>1623</v>
      </c>
      <c r="BH103" s="105" t="s">
        <v>1623</v>
      </c>
      <c r="BI103" s="251"/>
      <c r="BJ103" s="252"/>
      <c r="BK103" s="252"/>
      <c r="BL103" s="259"/>
      <c r="BM103" s="230" t="str">
        <f>IF(CD103&lt;&gt;"",IF(ISNUMBER(CD103),(CD103-CB103)*IF(AE103&lt;0,1,-1),"nan"),"")</f>
        <v/>
      </c>
      <c r="BN103" s="230" t="str">
        <f>IF(CE103&lt;&gt;"",IF(ISNUMBER(CE103),CE103/CC103,"nan"),"")</f>
        <v/>
      </c>
      <c r="BO103" s="261"/>
      <c r="BP103" s="231" t="str">
        <f>IF(CL103&lt;&gt;"",IF(ISNUMBER(CL103),(CL103-CJ103)*IF(AO103&lt;0,1,-1),"nan"),"")</f>
        <v/>
      </c>
      <c r="BQ103" s="231" t="str">
        <f>IF(CM103&lt;&gt;"",IF(ISNUMBER(CM103),CM103/CK103,"nan"),"")</f>
        <v/>
      </c>
      <c r="BR103" s="263"/>
      <c r="BS103" s="232" t="str">
        <f>IF(CT103&lt;&gt;"",IF(ISNUMBER(CT103),(CT103-CR103)*IF(AY103&lt;0,1,-1),"nan"),"")</f>
        <v/>
      </c>
      <c r="BT103" s="232" t="str">
        <f>IF(CU103&lt;&gt;"",IF(ISNUMBER(CU103),CU103/CS103,"nan"),"")</f>
        <v/>
      </c>
      <c r="BU103" s="230"/>
      <c r="BV103" s="230"/>
      <c r="BW103" s="231"/>
      <c r="BX103" s="231"/>
      <c r="BY103" s="232"/>
      <c r="BZ103" s="235"/>
      <c r="CA103" s="257"/>
      <c r="CB103" s="233"/>
      <c r="CC103" s="230"/>
      <c r="CD103" s="230"/>
      <c r="CE103" s="230"/>
      <c r="CF103" s="230"/>
      <c r="CG103" s="230"/>
      <c r="CH103" s="230"/>
      <c r="CI103" s="230"/>
      <c r="CJ103" s="231"/>
      <c r="CK103" s="231"/>
      <c r="CL103" s="231"/>
      <c r="CM103" s="231"/>
      <c r="CN103" s="231"/>
      <c r="CO103" s="231"/>
      <c r="CP103" s="231"/>
      <c r="CQ103" s="231"/>
      <c r="CR103" s="232"/>
      <c r="CS103" s="232"/>
      <c r="CT103" s="232"/>
      <c r="CU103" s="232"/>
      <c r="CV103" s="232"/>
      <c r="CW103" s="232"/>
      <c r="CX103" s="232"/>
      <c r="CY103" s="234"/>
      <c r="DA103" s="106"/>
      <c r="DC103" s="106"/>
      <c r="DD103" s="106"/>
      <c r="DE103" s="106"/>
      <c r="DF103" s="490"/>
      <c r="DG103" s="107"/>
      <c r="DH103" s="107"/>
      <c r="DI103" s="107"/>
      <c r="DJ103" s="107"/>
      <c r="DK103" s="107"/>
      <c r="DL103" s="107"/>
      <c r="DM103" s="110"/>
      <c r="DN103" s="110"/>
      <c r="DO103" s="110"/>
      <c r="DP103" s="110"/>
      <c r="DQ103" s="110"/>
      <c r="DR103" s="110"/>
      <c r="DS103" s="110"/>
      <c r="DT103" s="110"/>
      <c r="DU103" s="497"/>
      <c r="DV103" s="497"/>
      <c r="DW103" s="497"/>
      <c r="DX103" s="497"/>
      <c r="DY103" s="497"/>
      <c r="DZ103" s="497"/>
      <c r="EA103" s="108"/>
      <c r="EB103" s="565"/>
      <c r="EC103" s="565"/>
      <c r="ED103" s="565"/>
      <c r="EE103" s="565"/>
      <c r="EF103" s="565"/>
      <c r="EG103" s="565"/>
      <c r="EH103" s="565"/>
      <c r="EI103" s="565"/>
      <c r="EJ103" s="565"/>
      <c r="EK103" s="565"/>
      <c r="EL103" s="565"/>
      <c r="EM103" s="565"/>
      <c r="EN103" s="565"/>
      <c r="EO103" s="565"/>
      <c r="EP103" s="565"/>
      <c r="EQ103" s="565"/>
      <c r="ER103" s="565"/>
      <c r="ES103" s="565"/>
      <c r="ET103" s="565"/>
      <c r="EU103" s="565"/>
      <c r="EV103" s="565"/>
      <c r="EW103" s="565"/>
      <c r="EX103" s="494"/>
      <c r="EY103" s="121"/>
      <c r="EZ103" s="568"/>
      <c r="FA103" s="83"/>
      <c r="FC103" s="116"/>
      <c r="FD103" s="116"/>
    </row>
    <row r="104" spans="1:171" ht="13.7" customHeight="1" x14ac:dyDescent="0.2">
      <c r="A104" s="100">
        <v>20130821</v>
      </c>
      <c r="B104" s="100">
        <v>2</v>
      </c>
      <c r="C104" s="74">
        <v>23</v>
      </c>
      <c r="D104" s="74">
        <v>2</v>
      </c>
      <c r="E104" s="74">
        <v>22</v>
      </c>
      <c r="F104" s="74">
        <v>17</v>
      </c>
      <c r="G104" s="75">
        <v>2.2999999999999998</v>
      </c>
      <c r="H104" s="435">
        <v>0.5</v>
      </c>
      <c r="I104" s="73">
        <v>5874</v>
      </c>
      <c r="J104" s="101" t="s">
        <v>442</v>
      </c>
      <c r="K104" s="102" t="str">
        <f>IF(B104=2,"Z:\Data\MOOG\HeTao\raw\",IF(B104=5,"Z:\Data\MOOG\Polo\raw\",""))</f>
        <v>Z:\Data\MOOG\HeTao\raw\</v>
      </c>
      <c r="L104" s="103" t="s">
        <v>548</v>
      </c>
      <c r="M104" s="569" t="str">
        <f>IF(NOT(ISERROR(FIND("Training_dt",W104))),"'Plot Psychometric_HH_dt_yuchen'",IF(NOT(ISERROR(FIND("Training",W104))),"'Plot Psychometric_HH'",IF(NOT(ISERROR(FIND("1DAT",W104))),"'Plot Tuning Azimuth_HH'",IF(NOT(ISERROR(FIND("HD_dt",W104))),"'Plot HeadingDiscimination_PSTH_HH_dt_yuchen'",IF(NOT(ISERROR(FIND("HD",W104))),"'Plot HeadingDiscimination_PSTH_HH'",IF(NOT(ISERROR(FIND("MemSac",W104))),"'Memory Saccade Analysis_HH'",IF(NOT(ISERROR(FIND("DelSac",W104))),"'Memory Saccade Analysis_HH'",IF(NOT(ISERROR(FIND("u-stim",W104))),"'Plot Microstim_HH'",""))))))))</f>
        <v>'Plot Tuning Azimuth_HH'</v>
      </c>
      <c r="N104" s="573">
        <v>1</v>
      </c>
      <c r="O104" s="584">
        <v>-1</v>
      </c>
      <c r="P104" s="590">
        <v>4</v>
      </c>
      <c r="Q104" s="590">
        <f>IF(B104=2,60,310)</f>
        <v>60</v>
      </c>
      <c r="R104" s="590">
        <v>5</v>
      </c>
      <c r="S104" s="590">
        <f>IF(B104=2,60,-190)</f>
        <v>60</v>
      </c>
      <c r="T104" s="590">
        <v>1</v>
      </c>
      <c r="U104" s="590">
        <f>IF(Z104&lt;&gt;"",IF(NOT(ISERROR(FIND("SU",Z104))),VALUE(RIGHT(Z104,1))+4,IF(NOT(ISERROR(FIND("MU20",Z104))),20,IF(NOT(ISERROR(FIND("MU21",Z104))),21,IF(NOT(ISERROR(FIND("MU2",Z104))),2,1)))),"")</f>
        <v>1</v>
      </c>
      <c r="V104" s="583"/>
      <c r="W104" s="170" t="s">
        <v>547</v>
      </c>
      <c r="X104" s="192"/>
      <c r="Y104" s="219">
        <f>IF(NOT(ISERROR(FIND("MU=SU",X104))),1,IF(Z104&lt;&gt;"",IF(NOT(ISERROR(FIND("SU",Z104))),1,0),""))</f>
        <v>0</v>
      </c>
      <c r="Z104" s="217" t="s">
        <v>424</v>
      </c>
      <c r="AA104" s="218"/>
      <c r="AB104" s="77"/>
      <c r="AC104" s="78"/>
      <c r="AD104" s="198" t="s">
        <v>549</v>
      </c>
      <c r="AE104" s="91" t="s">
        <v>1623</v>
      </c>
      <c r="AF104" s="79" t="s">
        <v>1623</v>
      </c>
      <c r="AG104" s="79" t="s">
        <v>1623</v>
      </c>
      <c r="AH104" s="80" t="s">
        <v>1623</v>
      </c>
      <c r="AI104" s="81" t="s">
        <v>1623</v>
      </c>
      <c r="AJ104" s="81" t="s">
        <v>1623</v>
      </c>
      <c r="AK104" s="81" t="s">
        <v>1623</v>
      </c>
      <c r="AL104" s="81" t="s">
        <v>1623</v>
      </c>
      <c r="AM104" s="479" t="s">
        <v>1623</v>
      </c>
      <c r="AN104" s="479" t="s">
        <v>1623</v>
      </c>
      <c r="AO104" s="83">
        <v>36.909999999999997</v>
      </c>
      <c r="AP104" s="83">
        <v>0.68114600000000003</v>
      </c>
      <c r="AQ104" s="83">
        <v>0.34674899999999997</v>
      </c>
      <c r="AR104" s="84">
        <v>4.2983800000000002E-10</v>
      </c>
      <c r="AS104" s="85">
        <v>1.84677</v>
      </c>
      <c r="AT104" s="85">
        <v>0.86861600000000005</v>
      </c>
      <c r="AU104" s="85">
        <v>36.840200000000003</v>
      </c>
      <c r="AV104" s="85">
        <v>97.390699999999995</v>
      </c>
      <c r="AW104" s="104" t="s">
        <v>550</v>
      </c>
      <c r="AX104" s="86" t="s">
        <v>551</v>
      </c>
      <c r="AY104" s="87" t="s">
        <v>1623</v>
      </c>
      <c r="AZ104" s="87" t="s">
        <v>1623</v>
      </c>
      <c r="BA104" s="87" t="s">
        <v>1623</v>
      </c>
      <c r="BB104" s="88" t="s">
        <v>1623</v>
      </c>
      <c r="BC104" s="89" t="s">
        <v>1623</v>
      </c>
      <c r="BD104" s="89" t="s">
        <v>1623</v>
      </c>
      <c r="BE104" s="89" t="s">
        <v>1623</v>
      </c>
      <c r="BF104" s="89" t="s">
        <v>1623</v>
      </c>
      <c r="BG104" s="487" t="s">
        <v>1623</v>
      </c>
      <c r="BH104" s="105" t="s">
        <v>1623</v>
      </c>
      <c r="BI104" s="251"/>
      <c r="BJ104" s="252"/>
      <c r="BK104" s="252"/>
      <c r="BL104" s="259"/>
      <c r="BM104" s="230" t="str">
        <f>IF(CD104&lt;&gt;"",IF(ISNUMBER(CD104),(CD104-CB104)*IF(AE104&lt;0,1,-1),"nan"),"")</f>
        <v/>
      </c>
      <c r="BN104" s="230" t="str">
        <f>IF(CE104&lt;&gt;"",IF(ISNUMBER(CE104),CE104/CC104,"nan"),"")</f>
        <v/>
      </c>
      <c r="BO104" s="261"/>
      <c r="BP104" s="231" t="str">
        <f>IF(CL104&lt;&gt;"",IF(ISNUMBER(CL104),(CL104-CJ104)*IF(AO104&lt;0,1,-1),"nan"),"")</f>
        <v/>
      </c>
      <c r="BQ104" s="231" t="str">
        <f>IF(CM104&lt;&gt;"",IF(ISNUMBER(CM104),CM104/CK104,"nan"),"")</f>
        <v/>
      </c>
      <c r="BR104" s="263"/>
      <c r="BS104" s="232" t="str">
        <f>IF(CT104&lt;&gt;"",IF(ISNUMBER(CT104),(CT104-CR104)*IF(AY104&lt;0,1,-1),"nan"),"")</f>
        <v/>
      </c>
      <c r="BT104" s="232" t="str">
        <f>IF(CU104&lt;&gt;"",IF(ISNUMBER(CU104),CU104/CS104,"nan"),"")</f>
        <v/>
      </c>
      <c r="BU104" s="230"/>
      <c r="BV104" s="230"/>
      <c r="BW104" s="231"/>
      <c r="BX104" s="231"/>
      <c r="BY104" s="232"/>
      <c r="BZ104" s="235"/>
      <c r="CA104" s="257"/>
      <c r="CB104" s="233"/>
      <c r="CC104" s="230"/>
      <c r="CD104" s="230"/>
      <c r="CE104" s="230"/>
      <c r="CF104" s="230"/>
      <c r="CG104" s="230"/>
      <c r="CH104" s="230"/>
      <c r="CI104" s="230"/>
      <c r="CJ104" s="231"/>
      <c r="CK104" s="231"/>
      <c r="CL104" s="231"/>
      <c r="CM104" s="231"/>
      <c r="CN104" s="231"/>
      <c r="CO104" s="231"/>
      <c r="CP104" s="231"/>
      <c r="CQ104" s="231"/>
      <c r="CR104" s="232"/>
      <c r="CS104" s="232"/>
      <c r="CT104" s="232"/>
      <c r="CU104" s="232"/>
      <c r="CV104" s="232"/>
      <c r="CW104" s="232"/>
      <c r="CX104" s="232"/>
      <c r="CY104" s="234"/>
      <c r="DA104" s="106"/>
      <c r="DC104" s="106"/>
      <c r="DD104" s="106"/>
      <c r="DE104" s="106"/>
      <c r="DF104" s="490"/>
      <c r="DG104" s="107"/>
      <c r="DH104" s="107"/>
      <c r="DI104" s="107"/>
      <c r="DJ104" s="107"/>
      <c r="DK104" s="107"/>
      <c r="DL104" s="107"/>
      <c r="DM104" s="110"/>
      <c r="DN104" s="110"/>
      <c r="DO104" s="110"/>
      <c r="DP104" s="110"/>
      <c r="DQ104" s="110"/>
      <c r="DR104" s="110"/>
      <c r="DS104" s="110"/>
      <c r="DT104" s="110"/>
      <c r="DU104" s="497"/>
      <c r="DV104" s="497"/>
      <c r="DW104" s="497"/>
      <c r="DX104" s="497"/>
      <c r="DY104" s="497"/>
      <c r="DZ104" s="497"/>
      <c r="EA104" s="108"/>
      <c r="EB104" s="565"/>
      <c r="EC104" s="565"/>
      <c r="ED104" s="565"/>
      <c r="EE104" s="565"/>
      <c r="EF104" s="565"/>
      <c r="EG104" s="565"/>
      <c r="EH104" s="565"/>
      <c r="EI104" s="565"/>
      <c r="EJ104" s="565"/>
      <c r="EK104" s="565"/>
      <c r="EL104" s="565"/>
      <c r="EM104" s="565"/>
      <c r="EN104" s="565"/>
      <c r="EO104" s="565"/>
      <c r="EP104" s="565"/>
      <c r="EQ104" s="565"/>
      <c r="ER104" s="565"/>
      <c r="ES104" s="565"/>
      <c r="ET104" s="565"/>
      <c r="EU104" s="565"/>
      <c r="EV104" s="565"/>
      <c r="EW104" s="565"/>
      <c r="EX104" s="494"/>
      <c r="EY104" s="121"/>
      <c r="EZ104" s="568"/>
      <c r="FA104" s="83"/>
      <c r="FC104" s="116"/>
      <c r="FD104" s="116"/>
    </row>
    <row r="105" spans="1:171" ht="13.7" customHeight="1" x14ac:dyDescent="0.2">
      <c r="A105" s="100">
        <v>20130821</v>
      </c>
      <c r="B105" s="100">
        <v>2</v>
      </c>
      <c r="C105" s="74">
        <v>23</v>
      </c>
      <c r="D105" s="74">
        <v>2</v>
      </c>
      <c r="E105" s="74">
        <v>22</v>
      </c>
      <c r="F105" s="74">
        <v>17</v>
      </c>
      <c r="G105" s="75">
        <v>2.2999999999999998</v>
      </c>
      <c r="H105" s="435">
        <v>0.5</v>
      </c>
      <c r="I105" s="73">
        <v>5974</v>
      </c>
      <c r="J105" s="101" t="s">
        <v>442</v>
      </c>
      <c r="K105" s="102" t="str">
        <f>IF(B105=2,"Z:\Data\MOOG\HeTao\raw\",IF(B105=5,"Z:\Data\MOOG\Polo\raw\",""))</f>
        <v>Z:\Data\MOOG\HeTao\raw\</v>
      </c>
      <c r="L105" s="103" t="s">
        <v>552</v>
      </c>
      <c r="M105" s="569" t="str">
        <f>IF(NOT(ISERROR(FIND("Training_dt",W105))),"'Plot Psychometric_HH_dt_yuchen'",IF(NOT(ISERROR(FIND("Training",W105))),"'Plot Psychometric_HH'",IF(NOT(ISERROR(FIND("1DAT",W105))),"'Plot Tuning Azimuth_HH'",IF(NOT(ISERROR(FIND("HD_dt",W105))),"'Plot HeadingDiscimination_PSTH_HH_dt_yuchen'",IF(NOT(ISERROR(FIND("HD",W105))),"'Plot HeadingDiscimination_PSTH_HH'",IF(NOT(ISERROR(FIND("MemSac",W105))),"'Memory Saccade Analysis_HH'",IF(NOT(ISERROR(FIND("DelSac",W105))),"'Memory Saccade Analysis_HH'",IF(NOT(ISERROR(FIND("u-stim",W105))),"'Plot Microstim_HH'",""))))))))</f>
        <v>'Plot Tuning Azimuth_HH'</v>
      </c>
      <c r="N105" s="573">
        <v>1</v>
      </c>
      <c r="O105" s="584">
        <v>-1</v>
      </c>
      <c r="P105" s="590">
        <v>4</v>
      </c>
      <c r="Q105" s="590">
        <f>IF(B105=2,60,310)</f>
        <v>60</v>
      </c>
      <c r="R105" s="590">
        <v>5</v>
      </c>
      <c r="S105" s="590">
        <f>IF(B105=2,60,-190)</f>
        <v>60</v>
      </c>
      <c r="T105" s="590">
        <v>1</v>
      </c>
      <c r="U105" s="590">
        <f>IF(Z105&lt;&gt;"",IF(NOT(ISERROR(FIND("SU",Z105))),VALUE(RIGHT(Z105,1))+4,IF(NOT(ISERROR(FIND("MU20",Z105))),20,IF(NOT(ISERROR(FIND("MU21",Z105))),21,IF(NOT(ISERROR(FIND("MU2",Z105))),2,1)))),"")</f>
        <v>1</v>
      </c>
      <c r="V105" s="583"/>
      <c r="W105" s="170" t="s">
        <v>547</v>
      </c>
      <c r="X105" s="192"/>
      <c r="Y105" s="219">
        <f>IF(NOT(ISERROR(FIND("MU=SU",X105))),1,IF(Z105&lt;&gt;"",IF(NOT(ISERROR(FIND("SU",Z105))),1,0),""))</f>
        <v>0</v>
      </c>
      <c r="Z105" s="217" t="s">
        <v>424</v>
      </c>
      <c r="AA105" s="218"/>
      <c r="AB105" s="77"/>
      <c r="AC105" s="78"/>
      <c r="AD105" s="199"/>
      <c r="AE105" s="91" t="s">
        <v>1623</v>
      </c>
      <c r="AF105" s="79" t="s">
        <v>1623</v>
      </c>
      <c r="AG105" s="79" t="s">
        <v>1623</v>
      </c>
      <c r="AH105" s="80" t="s">
        <v>1623</v>
      </c>
      <c r="AI105" s="81" t="s">
        <v>1623</v>
      </c>
      <c r="AJ105" s="81" t="s">
        <v>1623</v>
      </c>
      <c r="AK105" s="81" t="s">
        <v>1623</v>
      </c>
      <c r="AL105" s="81" t="s">
        <v>1623</v>
      </c>
      <c r="AM105" s="479" t="s">
        <v>1623</v>
      </c>
      <c r="AN105" s="479" t="s">
        <v>1623</v>
      </c>
      <c r="AO105" s="83">
        <v>37.6128</v>
      </c>
      <c r="AP105" s="83">
        <v>0.74175000000000002</v>
      </c>
      <c r="AQ105" s="83">
        <v>0.67236700000000005</v>
      </c>
      <c r="AR105" s="84">
        <v>9.9493700000000008E-9</v>
      </c>
      <c r="AS105" s="85">
        <v>1.2574000000000001</v>
      </c>
      <c r="AT105" s="85">
        <v>3.5928499999999999</v>
      </c>
      <c r="AU105" s="85">
        <v>40.686300000000003</v>
      </c>
      <c r="AV105" s="85">
        <v>175.41399999999999</v>
      </c>
      <c r="AW105" s="104" t="s">
        <v>559</v>
      </c>
      <c r="AX105" s="86" t="s">
        <v>560</v>
      </c>
      <c r="AY105" s="87" t="s">
        <v>1623</v>
      </c>
      <c r="AZ105" s="87" t="s">
        <v>1623</v>
      </c>
      <c r="BA105" s="87" t="s">
        <v>1623</v>
      </c>
      <c r="BB105" s="88" t="s">
        <v>1623</v>
      </c>
      <c r="BC105" s="89" t="s">
        <v>1623</v>
      </c>
      <c r="BD105" s="89" t="s">
        <v>1623</v>
      </c>
      <c r="BE105" s="89" t="s">
        <v>1623</v>
      </c>
      <c r="BF105" s="89" t="s">
        <v>1623</v>
      </c>
      <c r="BG105" s="487" t="s">
        <v>1623</v>
      </c>
      <c r="BH105" s="105" t="s">
        <v>1623</v>
      </c>
      <c r="BI105" s="251"/>
      <c r="BJ105" s="252"/>
      <c r="BK105" s="252"/>
      <c r="BL105" s="259"/>
      <c r="BM105" s="230" t="str">
        <f>IF(CD105&lt;&gt;"",IF(ISNUMBER(CD105),(CD105-CB105)*IF(AE105&lt;0,1,-1),"nan"),"")</f>
        <v/>
      </c>
      <c r="BN105" s="230" t="str">
        <f>IF(CE105&lt;&gt;"",IF(ISNUMBER(CE105),CE105/CC105,"nan"),"")</f>
        <v/>
      </c>
      <c r="BO105" s="261"/>
      <c r="BP105" s="231" t="str">
        <f>IF(CL105&lt;&gt;"",IF(ISNUMBER(CL105),(CL105-CJ105)*IF(AO105&lt;0,1,-1),"nan"),"")</f>
        <v/>
      </c>
      <c r="BQ105" s="231" t="str">
        <f>IF(CM105&lt;&gt;"",IF(ISNUMBER(CM105),CM105/CK105,"nan"),"")</f>
        <v/>
      </c>
      <c r="BR105" s="263"/>
      <c r="BS105" s="232" t="str">
        <f>IF(CT105&lt;&gt;"",IF(ISNUMBER(CT105),(CT105-CR105)*IF(AY105&lt;0,1,-1),"nan"),"")</f>
        <v/>
      </c>
      <c r="BT105" s="232" t="str">
        <f>IF(CU105&lt;&gt;"",IF(ISNUMBER(CU105),CU105/CS105,"nan"),"")</f>
        <v/>
      </c>
      <c r="BU105" s="230"/>
      <c r="BV105" s="230"/>
      <c r="BW105" s="231"/>
      <c r="BX105" s="231"/>
      <c r="BY105" s="232"/>
      <c r="BZ105" s="235"/>
      <c r="CA105" s="257"/>
      <c r="CB105" s="233"/>
      <c r="CC105" s="230"/>
      <c r="CD105" s="230"/>
      <c r="CE105" s="230"/>
      <c r="CF105" s="230"/>
      <c r="CG105" s="230"/>
      <c r="CH105" s="230"/>
      <c r="CI105" s="230"/>
      <c r="CJ105" s="231"/>
      <c r="CK105" s="231"/>
      <c r="CL105" s="231"/>
      <c r="CM105" s="231"/>
      <c r="CN105" s="231"/>
      <c r="CO105" s="231"/>
      <c r="CP105" s="231"/>
      <c r="CQ105" s="231"/>
      <c r="CR105" s="232"/>
      <c r="CS105" s="232"/>
      <c r="CT105" s="232"/>
      <c r="CU105" s="232"/>
      <c r="CV105" s="232"/>
      <c r="CW105" s="232"/>
      <c r="CX105" s="232"/>
      <c r="CY105" s="234"/>
      <c r="DA105" s="106"/>
      <c r="DC105" s="106"/>
      <c r="DD105" s="106"/>
      <c r="DE105" s="106"/>
      <c r="DF105" s="92"/>
      <c r="DG105" s="107"/>
      <c r="DH105" s="107"/>
      <c r="DI105" s="107"/>
      <c r="DJ105" s="107"/>
      <c r="DK105" s="107"/>
      <c r="DL105" s="107"/>
      <c r="DM105" s="110"/>
      <c r="DN105" s="110"/>
      <c r="DO105" s="110"/>
      <c r="DP105" s="110"/>
      <c r="DQ105" s="110"/>
      <c r="DR105" s="110"/>
      <c r="DS105" s="110"/>
      <c r="DT105" s="110"/>
      <c r="DU105" s="497"/>
      <c r="DV105" s="497"/>
      <c r="DW105" s="497"/>
      <c r="DX105" s="497"/>
      <c r="DY105" s="497"/>
      <c r="DZ105" s="497"/>
      <c r="EA105" s="108"/>
      <c r="EB105" s="565"/>
      <c r="EC105" s="565"/>
      <c r="ED105" s="565"/>
      <c r="EE105" s="565"/>
      <c r="EF105" s="565"/>
      <c r="EG105" s="565"/>
      <c r="EH105" s="565"/>
      <c r="EI105" s="565"/>
      <c r="EJ105" s="565"/>
      <c r="EK105" s="565"/>
      <c r="EL105" s="565"/>
      <c r="EM105" s="565"/>
      <c r="EN105" s="565"/>
      <c r="EO105" s="565"/>
      <c r="EP105" s="565"/>
      <c r="EQ105" s="565"/>
      <c r="ER105" s="565"/>
      <c r="ES105" s="565"/>
      <c r="ET105" s="565"/>
      <c r="EU105" s="565"/>
      <c r="EV105" s="565"/>
      <c r="EW105" s="565"/>
      <c r="EX105" s="494"/>
      <c r="EY105" s="121"/>
      <c r="EZ105" s="568"/>
      <c r="FA105" s="83"/>
      <c r="FC105" s="116"/>
      <c r="FD105" s="116"/>
    </row>
    <row r="106" spans="1:171" ht="13.7" customHeight="1" x14ac:dyDescent="0.2">
      <c r="A106" s="100">
        <v>20130821</v>
      </c>
      <c r="B106" s="100">
        <v>2</v>
      </c>
      <c r="C106" s="74">
        <v>23</v>
      </c>
      <c r="D106" s="74">
        <v>2</v>
      </c>
      <c r="E106" s="74">
        <v>22</v>
      </c>
      <c r="F106" s="74">
        <v>17</v>
      </c>
      <c r="G106" s="75">
        <v>2.2999999999999998</v>
      </c>
      <c r="H106" s="435">
        <v>0.5</v>
      </c>
      <c r="I106" s="73">
        <v>6074</v>
      </c>
      <c r="J106" s="101" t="s">
        <v>442</v>
      </c>
      <c r="K106" s="102" t="str">
        <f>IF(B106=2,"Z:\Data\MOOG\HeTao\raw\",IF(B106=5,"Z:\Data\MOOG\Polo\raw\",""))</f>
        <v>Z:\Data\MOOG\HeTao\raw\</v>
      </c>
      <c r="L106" s="103" t="s">
        <v>553</v>
      </c>
      <c r="M106" s="569" t="str">
        <f>IF(NOT(ISERROR(FIND("Training_dt",W106))),"'Plot Psychometric_HH_dt_yuchen'",IF(NOT(ISERROR(FIND("Training",W106))),"'Plot Psychometric_HH'",IF(NOT(ISERROR(FIND("1DAT",W106))),"'Plot Tuning Azimuth_HH'",IF(NOT(ISERROR(FIND("HD_dt",W106))),"'Plot HeadingDiscimination_PSTH_HH_dt_yuchen'",IF(NOT(ISERROR(FIND("HD",W106))),"'Plot HeadingDiscimination_PSTH_HH'",IF(NOT(ISERROR(FIND("MemSac",W106))),"'Memory Saccade Analysis_HH'",IF(NOT(ISERROR(FIND("DelSac",W106))),"'Memory Saccade Analysis_HH'",IF(NOT(ISERROR(FIND("u-stim",W106))),"'Plot Microstim_HH'",""))))))))</f>
        <v>'Plot Tuning Azimuth_HH'</v>
      </c>
      <c r="N106" s="573">
        <v>1</v>
      </c>
      <c r="O106" s="584">
        <v>-1</v>
      </c>
      <c r="P106" s="590">
        <v>4</v>
      </c>
      <c r="Q106" s="590">
        <f>IF(B106=2,60,310)</f>
        <v>60</v>
      </c>
      <c r="R106" s="590">
        <v>5</v>
      </c>
      <c r="S106" s="590">
        <f>IF(B106=2,60,-190)</f>
        <v>60</v>
      </c>
      <c r="T106" s="590">
        <v>1</v>
      </c>
      <c r="U106" s="590">
        <f>IF(Z106&lt;&gt;"",IF(NOT(ISERROR(FIND("SU",Z106))),VALUE(RIGHT(Z106,1))+4,IF(NOT(ISERROR(FIND("MU20",Z106))),20,IF(NOT(ISERROR(FIND("MU21",Z106))),21,IF(NOT(ISERROR(FIND("MU2",Z106))),2,1)))),"")</f>
        <v>5</v>
      </c>
      <c r="V106" s="583"/>
      <c r="W106" s="170" t="s">
        <v>547</v>
      </c>
      <c r="X106" s="192" t="s">
        <v>562</v>
      </c>
      <c r="Y106" s="219">
        <f>IF(NOT(ISERROR(FIND("MU=SU",X106))),1,IF(Z106&lt;&gt;"",IF(NOT(ISERROR(FIND("SU",Z106))),1,0),""))</f>
        <v>1</v>
      </c>
      <c r="Z106" s="217" t="s">
        <v>43</v>
      </c>
      <c r="AA106" s="218">
        <v>4033</v>
      </c>
      <c r="AB106" s="77">
        <v>10.404400000000001</v>
      </c>
      <c r="AC106" s="78" t="s">
        <v>561</v>
      </c>
      <c r="AD106" s="199"/>
      <c r="AE106" s="91" t="s">
        <v>1623</v>
      </c>
      <c r="AF106" s="79" t="s">
        <v>1623</v>
      </c>
      <c r="AG106" s="79" t="s">
        <v>1623</v>
      </c>
      <c r="AH106" s="80" t="s">
        <v>1623</v>
      </c>
      <c r="AI106" s="81" t="s">
        <v>1623</v>
      </c>
      <c r="AJ106" s="81" t="s">
        <v>1623</v>
      </c>
      <c r="AK106" s="81" t="s">
        <v>1623</v>
      </c>
      <c r="AL106" s="81" t="s">
        <v>1623</v>
      </c>
      <c r="AM106" s="479" t="s">
        <v>1623</v>
      </c>
      <c r="AN106" s="479" t="s">
        <v>1623</v>
      </c>
      <c r="AO106" s="83">
        <v>67.609700000000004</v>
      </c>
      <c r="AP106" s="83">
        <v>0.69504200000000005</v>
      </c>
      <c r="AQ106" s="83">
        <v>0.70607799999999998</v>
      </c>
      <c r="AR106" s="84">
        <v>2.3888799999999999E-7</v>
      </c>
      <c r="AS106" s="85">
        <v>7.3865699999999999</v>
      </c>
      <c r="AT106" s="85">
        <v>2.2965800000000001</v>
      </c>
      <c r="AU106" s="85">
        <v>64.525899999999993</v>
      </c>
      <c r="AV106" s="85">
        <v>153.04400000000001</v>
      </c>
      <c r="AW106" s="104" t="s">
        <v>563</v>
      </c>
      <c r="AX106" s="86" t="s">
        <v>564</v>
      </c>
      <c r="AY106" s="87" t="s">
        <v>1623</v>
      </c>
      <c r="AZ106" s="87" t="s">
        <v>1623</v>
      </c>
      <c r="BA106" s="87" t="s">
        <v>1623</v>
      </c>
      <c r="BB106" s="88" t="s">
        <v>1623</v>
      </c>
      <c r="BC106" s="89" t="s">
        <v>1623</v>
      </c>
      <c r="BD106" s="89" t="s">
        <v>1623</v>
      </c>
      <c r="BE106" s="89" t="s">
        <v>1623</v>
      </c>
      <c r="BF106" s="89" t="s">
        <v>1623</v>
      </c>
      <c r="BG106" s="487" t="s">
        <v>1623</v>
      </c>
      <c r="BH106" s="105" t="s">
        <v>1623</v>
      </c>
      <c r="BI106" s="251"/>
      <c r="BJ106" s="252"/>
      <c r="BK106" s="252"/>
      <c r="BL106" s="259"/>
      <c r="BM106" s="230" t="str">
        <f>IF(CD106&lt;&gt;"",IF(ISNUMBER(CD106),(CD106-CB106)*IF(AE106&lt;0,1,-1),"nan"),"")</f>
        <v/>
      </c>
      <c r="BN106" s="230" t="str">
        <f>IF(CE106&lt;&gt;"",IF(ISNUMBER(CE106),CE106/CC106,"nan"),"")</f>
        <v/>
      </c>
      <c r="BO106" s="261"/>
      <c r="BP106" s="231" t="str">
        <f>IF(CL106&lt;&gt;"",IF(ISNUMBER(CL106),(CL106-CJ106)*IF(AO106&lt;0,1,-1),"nan"),"")</f>
        <v/>
      </c>
      <c r="BQ106" s="231" t="str">
        <f>IF(CM106&lt;&gt;"",IF(ISNUMBER(CM106),CM106/CK106,"nan"),"")</f>
        <v/>
      </c>
      <c r="BR106" s="263"/>
      <c r="BS106" s="232" t="str">
        <f>IF(CT106&lt;&gt;"",IF(ISNUMBER(CT106),(CT106-CR106)*IF(AY106&lt;0,1,-1),"nan"),"")</f>
        <v/>
      </c>
      <c r="BT106" s="232" t="str">
        <f>IF(CU106&lt;&gt;"",IF(ISNUMBER(CU106),CU106/CS106,"nan"),"")</f>
        <v/>
      </c>
      <c r="BU106" s="230"/>
      <c r="BV106" s="230"/>
      <c r="BW106" s="231"/>
      <c r="BX106" s="231"/>
      <c r="BY106" s="232"/>
      <c r="BZ106" s="235"/>
      <c r="CA106" s="257"/>
      <c r="CB106" s="233"/>
      <c r="CC106" s="230"/>
      <c r="CD106" s="230"/>
      <c r="CE106" s="230"/>
      <c r="CF106" s="230"/>
      <c r="CG106" s="230"/>
      <c r="CH106" s="230"/>
      <c r="CI106" s="230"/>
      <c r="CJ106" s="231"/>
      <c r="CK106" s="231"/>
      <c r="CL106" s="231"/>
      <c r="CM106" s="231"/>
      <c r="CN106" s="231"/>
      <c r="CO106" s="231"/>
      <c r="CP106" s="231"/>
      <c r="CQ106" s="231"/>
      <c r="CR106" s="232"/>
      <c r="CS106" s="232"/>
      <c r="CT106" s="232"/>
      <c r="CU106" s="232"/>
      <c r="CV106" s="232"/>
      <c r="CW106" s="232"/>
      <c r="CX106" s="232"/>
      <c r="CY106" s="234"/>
      <c r="DA106" s="106"/>
      <c r="DC106" s="106"/>
      <c r="DD106" s="106"/>
      <c r="DE106" s="498"/>
      <c r="DF106" s="490"/>
      <c r="DG106" s="107"/>
      <c r="DH106" s="107"/>
      <c r="DI106" s="107"/>
      <c r="DJ106" s="107"/>
      <c r="DK106" s="107"/>
      <c r="DL106" s="107"/>
      <c r="DM106" s="110"/>
      <c r="DN106" s="110"/>
      <c r="DO106" s="110"/>
      <c r="DP106" s="110"/>
      <c r="DQ106" s="110"/>
      <c r="DR106" s="110"/>
      <c r="DS106" s="110"/>
      <c r="DT106" s="110"/>
      <c r="DU106" s="497"/>
      <c r="DV106" s="497"/>
      <c r="DW106" s="497"/>
      <c r="DX106" s="497"/>
      <c r="DY106" s="497"/>
      <c r="DZ106" s="497"/>
      <c r="EA106" s="108"/>
      <c r="EB106" s="565"/>
      <c r="EC106" s="565"/>
      <c r="ED106" s="565"/>
      <c r="EE106" s="565"/>
      <c r="EF106" s="565"/>
      <c r="EG106" s="565"/>
      <c r="EH106" s="565"/>
      <c r="EI106" s="565"/>
      <c r="EJ106" s="565"/>
      <c r="EK106" s="565"/>
      <c r="EL106" s="565"/>
      <c r="EM106" s="565"/>
      <c r="EN106" s="565"/>
      <c r="EO106" s="565"/>
      <c r="EP106" s="565"/>
      <c r="EQ106" s="565"/>
      <c r="ER106" s="565"/>
      <c r="ES106" s="565"/>
      <c r="ET106" s="565"/>
      <c r="EU106" s="565"/>
      <c r="EV106" s="565"/>
      <c r="EW106" s="565"/>
      <c r="EX106" s="494"/>
      <c r="EY106" s="121"/>
      <c r="EZ106" s="296"/>
      <c r="FA106" s="83"/>
      <c r="FC106" s="505"/>
      <c r="FD106" s="505"/>
    </row>
    <row r="107" spans="1:171" ht="13.7" customHeight="1" x14ac:dyDescent="0.2">
      <c r="A107" s="100">
        <v>20130821</v>
      </c>
      <c r="B107" s="100">
        <v>2</v>
      </c>
      <c r="C107" s="74">
        <v>23</v>
      </c>
      <c r="D107" s="74">
        <v>2</v>
      </c>
      <c r="E107" s="74">
        <v>22</v>
      </c>
      <c r="F107" s="74">
        <v>17</v>
      </c>
      <c r="G107" s="75">
        <v>2.2999999999999998</v>
      </c>
      <c r="H107" s="435">
        <v>0.5</v>
      </c>
      <c r="I107" s="73">
        <v>6174</v>
      </c>
      <c r="J107" s="101" t="s">
        <v>442</v>
      </c>
      <c r="K107" s="102" t="str">
        <f>IF(B107=2,"Z:\Data\MOOG\HeTao\raw\",IF(B107=5,"Z:\Data\MOOG\Polo\raw\",""))</f>
        <v>Z:\Data\MOOG\HeTao\raw\</v>
      </c>
      <c r="L107" s="269" t="s">
        <v>554</v>
      </c>
      <c r="M107" s="569" t="str">
        <f>IF(NOT(ISERROR(FIND("Training_dt",W107))),"'Plot Psychometric_HH_dt_yuchen'",IF(NOT(ISERROR(FIND("Training",W107))),"'Plot Psychometric_HH'",IF(NOT(ISERROR(FIND("1DAT",W107))),"'Plot Tuning Azimuth_HH'",IF(NOT(ISERROR(FIND("HD_dt",W107))),"'Plot HeadingDiscimination_PSTH_HH_dt_yuchen'",IF(NOT(ISERROR(FIND("HD",W107))),"'Plot HeadingDiscimination_PSTH_HH'",IF(NOT(ISERROR(FIND("MemSac",W107))),"'Memory Saccade Analysis_HH'",IF(NOT(ISERROR(FIND("DelSac",W107))),"'Memory Saccade Analysis_HH'",IF(NOT(ISERROR(FIND("u-stim",W107))),"'Plot Microstim_HH'",""))))))))</f>
        <v>'Plot Tuning Azimuth_HH'</v>
      </c>
      <c r="N107" s="573">
        <v>1</v>
      </c>
      <c r="O107" s="584">
        <v>-1</v>
      </c>
      <c r="P107" s="590">
        <v>4</v>
      </c>
      <c r="Q107" s="590">
        <f>IF(B107=2,60,310)</f>
        <v>60</v>
      </c>
      <c r="R107" s="590">
        <v>5</v>
      </c>
      <c r="S107" s="590">
        <f>IF(B107=2,60,-190)</f>
        <v>60</v>
      </c>
      <c r="T107" s="590">
        <v>1</v>
      </c>
      <c r="U107" s="590">
        <f>IF(Z107&lt;&gt;"",IF(NOT(ISERROR(FIND("SU",Z107))),VALUE(RIGHT(Z107,1))+4,IF(NOT(ISERROR(FIND("MU20",Z107))),20,IF(NOT(ISERROR(FIND("MU21",Z107))),21,IF(NOT(ISERROR(FIND("MU2",Z107))),2,1)))),"")</f>
        <v>5</v>
      </c>
      <c r="V107" s="583"/>
      <c r="W107" s="170" t="s">
        <v>547</v>
      </c>
      <c r="X107" s="192" t="s">
        <v>562</v>
      </c>
      <c r="Y107" s="219">
        <f>IF(NOT(ISERROR(FIND("MU=SU",X107))),1,IF(Z107&lt;&gt;"",IF(NOT(ISERROR(FIND("SU",Z107))),1,0),""))</f>
        <v>1</v>
      </c>
      <c r="Z107" s="217" t="s">
        <v>43</v>
      </c>
      <c r="AA107" s="218">
        <v>10750</v>
      </c>
      <c r="AB107" s="77">
        <v>10.741300000000001</v>
      </c>
      <c r="AC107" s="78" t="s">
        <v>565</v>
      </c>
      <c r="AD107" s="199"/>
      <c r="AE107" s="91" t="s">
        <v>1623</v>
      </c>
      <c r="AF107" s="79" t="s">
        <v>1623</v>
      </c>
      <c r="AG107" s="79" t="s">
        <v>1623</v>
      </c>
      <c r="AH107" s="80" t="s">
        <v>1623</v>
      </c>
      <c r="AI107" s="81" t="s">
        <v>1623</v>
      </c>
      <c r="AJ107" s="81" t="s">
        <v>1623</v>
      </c>
      <c r="AK107" s="81" t="s">
        <v>1623</v>
      </c>
      <c r="AL107" s="81" t="s">
        <v>1623</v>
      </c>
      <c r="AM107" s="479" t="s">
        <v>1623</v>
      </c>
      <c r="AN107" s="479" t="s">
        <v>1623</v>
      </c>
      <c r="AO107" s="83">
        <v>64.918999999999997</v>
      </c>
      <c r="AP107" s="83">
        <v>0.75694399999999995</v>
      </c>
      <c r="AQ107" s="83">
        <v>0.50157799999999997</v>
      </c>
      <c r="AR107" s="84">
        <v>4.4212499999999996E-22</v>
      </c>
      <c r="AS107" s="85">
        <v>6.9665699999999999</v>
      </c>
      <c r="AT107" s="85">
        <v>1.7645299999999999</v>
      </c>
      <c r="AU107" s="85">
        <v>63.847499999999997</v>
      </c>
      <c r="AV107" s="85">
        <v>182.37100000000001</v>
      </c>
      <c r="AW107" s="104" t="s">
        <v>566</v>
      </c>
      <c r="AX107" s="86" t="s">
        <v>567</v>
      </c>
      <c r="AY107" s="87" t="s">
        <v>1623</v>
      </c>
      <c r="AZ107" s="87" t="s">
        <v>1623</v>
      </c>
      <c r="BA107" s="87" t="s">
        <v>1623</v>
      </c>
      <c r="BB107" s="88" t="s">
        <v>1623</v>
      </c>
      <c r="BC107" s="89" t="s">
        <v>1623</v>
      </c>
      <c r="BD107" s="89" t="s">
        <v>1623</v>
      </c>
      <c r="BE107" s="89" t="s">
        <v>1623</v>
      </c>
      <c r="BF107" s="89" t="s">
        <v>1623</v>
      </c>
      <c r="BG107" s="487" t="s">
        <v>1623</v>
      </c>
      <c r="BH107" s="105" t="s">
        <v>1623</v>
      </c>
      <c r="BI107" s="251"/>
      <c r="BJ107" s="252"/>
      <c r="BK107" s="252"/>
      <c r="BL107" s="259"/>
      <c r="BM107" s="230" t="str">
        <f>IF(CD107&lt;&gt;"",IF(ISNUMBER(CD107),(CD107-CB107)*IF(AE107&lt;0,1,-1),"nan"),"")</f>
        <v/>
      </c>
      <c r="BN107" s="230" t="str">
        <f>IF(CE107&lt;&gt;"",IF(ISNUMBER(CE107),CE107/CC107,"nan"),"")</f>
        <v/>
      </c>
      <c r="BO107" s="261"/>
      <c r="BP107" s="231" t="str">
        <f>IF(CL107&lt;&gt;"",IF(ISNUMBER(CL107),(CL107-CJ107)*IF(AO107&lt;0,1,-1),"nan"),"")</f>
        <v/>
      </c>
      <c r="BQ107" s="231" t="str">
        <f>IF(CM107&lt;&gt;"",IF(ISNUMBER(CM107),CM107/CK107,"nan"),"")</f>
        <v/>
      </c>
      <c r="BR107" s="263"/>
      <c r="BS107" s="232" t="str">
        <f>IF(CT107&lt;&gt;"",IF(ISNUMBER(CT107),(CT107-CR107)*IF(AY107&lt;0,1,-1),"nan"),"")</f>
        <v/>
      </c>
      <c r="BT107" s="232" t="str">
        <f>IF(CU107&lt;&gt;"",IF(ISNUMBER(CU107),CU107/CS107,"nan"),"")</f>
        <v/>
      </c>
      <c r="BU107" s="230"/>
      <c r="BV107" s="230"/>
      <c r="BW107" s="231"/>
      <c r="BX107" s="231"/>
      <c r="BY107" s="232"/>
      <c r="BZ107" s="235"/>
      <c r="CA107" s="257"/>
      <c r="CB107" s="233"/>
      <c r="CC107" s="230"/>
      <c r="CD107" s="230"/>
      <c r="CE107" s="230"/>
      <c r="CF107" s="230"/>
      <c r="CG107" s="230"/>
      <c r="CH107" s="230"/>
      <c r="CI107" s="230"/>
      <c r="CJ107" s="231"/>
      <c r="CK107" s="231"/>
      <c r="CL107" s="231"/>
      <c r="CM107" s="231"/>
      <c r="CN107" s="231"/>
      <c r="CO107" s="231"/>
      <c r="CP107" s="231"/>
      <c r="CQ107" s="231"/>
      <c r="CR107" s="232"/>
      <c r="CS107" s="232"/>
      <c r="CT107" s="232"/>
      <c r="CU107" s="232"/>
      <c r="CV107" s="232"/>
      <c r="CW107" s="232"/>
      <c r="CX107" s="232"/>
      <c r="CY107" s="234"/>
      <c r="DA107" s="106"/>
      <c r="DC107" s="106"/>
      <c r="DD107" s="106"/>
      <c r="DE107" s="106"/>
      <c r="DF107" s="490"/>
      <c r="DG107" s="107"/>
      <c r="DH107" s="107"/>
      <c r="DI107" s="107"/>
      <c r="DJ107" s="107"/>
      <c r="DK107" s="107"/>
      <c r="DL107" s="107"/>
      <c r="DM107" s="110"/>
      <c r="DN107" s="110"/>
      <c r="DO107" s="110"/>
      <c r="DP107" s="110"/>
      <c r="DQ107" s="110"/>
      <c r="DR107" s="110"/>
      <c r="DS107" s="110"/>
      <c r="DT107" s="110"/>
      <c r="DU107" s="497"/>
      <c r="DV107" s="497"/>
      <c r="DW107" s="497"/>
      <c r="DX107" s="497"/>
      <c r="DY107" s="497"/>
      <c r="DZ107" s="497"/>
      <c r="EA107" s="108"/>
      <c r="EB107" s="565"/>
      <c r="EC107" s="565"/>
      <c r="ED107" s="565"/>
      <c r="EE107" s="565"/>
      <c r="EF107" s="565"/>
      <c r="EG107" s="565"/>
      <c r="EH107" s="565"/>
      <c r="EI107" s="565"/>
      <c r="EJ107" s="565"/>
      <c r="EK107" s="565"/>
      <c r="EL107" s="565"/>
      <c r="EM107" s="565"/>
      <c r="EN107" s="565"/>
      <c r="EO107" s="565"/>
      <c r="EP107" s="565"/>
      <c r="EQ107" s="565"/>
      <c r="ER107" s="565"/>
      <c r="ES107" s="565"/>
      <c r="ET107" s="565"/>
      <c r="EU107" s="565"/>
      <c r="EV107" s="565"/>
      <c r="EW107" s="565"/>
      <c r="EX107" s="494"/>
      <c r="EY107" s="121"/>
      <c r="EZ107" s="568"/>
      <c r="FA107" s="83"/>
      <c r="FC107" s="116"/>
      <c r="FD107" s="116"/>
    </row>
    <row r="108" spans="1:171" ht="13.7" customHeight="1" x14ac:dyDescent="0.2">
      <c r="A108" s="100">
        <v>20130821</v>
      </c>
      <c r="B108" s="100">
        <v>2</v>
      </c>
      <c r="C108" s="74">
        <v>23</v>
      </c>
      <c r="D108" s="74">
        <v>2</v>
      </c>
      <c r="E108" s="74">
        <v>22</v>
      </c>
      <c r="F108" s="74">
        <v>17</v>
      </c>
      <c r="G108" s="75">
        <v>2.2999999999999998</v>
      </c>
      <c r="H108" s="435">
        <v>0.5</v>
      </c>
      <c r="I108" s="73">
        <v>6075</v>
      </c>
      <c r="J108" s="101" t="s">
        <v>442</v>
      </c>
      <c r="K108" s="102" t="str">
        <f>IF(B108=2,"Z:\Data\MOOG\HeTao\raw\",IF(B108=5,"Z:\Data\MOOG\Polo\raw\",""))</f>
        <v>Z:\Data\MOOG\HeTao\raw\</v>
      </c>
      <c r="L108" s="103" t="s">
        <v>555</v>
      </c>
      <c r="M108" s="569" t="str">
        <f>IF(NOT(ISERROR(FIND("Training_dt",W108))),"'Plot Psychometric_HH_dt_yuchen'",IF(NOT(ISERROR(FIND("Training",W108))),"'Plot Psychometric_HH'",IF(NOT(ISERROR(FIND("1DAT",W108))),"'Plot Tuning Azimuth_HH'",IF(NOT(ISERROR(FIND("HD_dt",W108))),"'Plot HeadingDiscimination_PSTH_HH_dt_yuchen'",IF(NOT(ISERROR(FIND("HD",W108))),"'Plot HeadingDiscimination_PSTH_HH'",IF(NOT(ISERROR(FIND("MemSac",W108))),"'Memory Saccade Analysis_HH'",IF(NOT(ISERROR(FIND("DelSac",W108))),"'Memory Saccade Analysis_HH'",IF(NOT(ISERROR(FIND("u-stim",W108))),"'Plot Microstim_HH'",""))))))))</f>
        <v>'Plot HeadingDiscimination_PSTH_HH'</v>
      </c>
      <c r="N108" s="573">
        <v>1</v>
      </c>
      <c r="O108" s="584">
        <v>-1</v>
      </c>
      <c r="P108" s="590">
        <v>4</v>
      </c>
      <c r="Q108" s="590">
        <f>IF(B108=2,60,310)</f>
        <v>60</v>
      </c>
      <c r="R108" s="590">
        <v>5</v>
      </c>
      <c r="S108" s="590">
        <f>IF(B108=2,60,-190)</f>
        <v>60</v>
      </c>
      <c r="T108" s="590">
        <v>1</v>
      </c>
      <c r="U108" s="590">
        <f>IF(Z108&lt;&gt;"",IF(NOT(ISERROR(FIND("SU",Z108))),VALUE(RIGHT(Z108,1))+4,IF(NOT(ISERROR(FIND("MU20",Z108))),20,IF(NOT(ISERROR(FIND("MU21",Z108))),21,IF(NOT(ISERROR(FIND("MU2",Z108))),2,1)))),"")</f>
        <v>5</v>
      </c>
      <c r="V108" s="583"/>
      <c r="W108" s="170" t="s">
        <v>1896</v>
      </c>
      <c r="X108" s="192" t="s">
        <v>569</v>
      </c>
      <c r="Y108" s="219">
        <f>IF(NOT(ISERROR(FIND("MU=SU",X108))),1,IF(Z108&lt;&gt;"",IF(NOT(ISERROR(FIND("SU",Z108))),1,0),""))</f>
        <v>1</v>
      </c>
      <c r="Z108" s="217" t="s">
        <v>43</v>
      </c>
      <c r="AA108" s="218">
        <v>34334</v>
      </c>
      <c r="AB108" s="77">
        <v>12.563000000000001</v>
      </c>
      <c r="AC108" s="78" t="s">
        <v>568</v>
      </c>
      <c r="AD108" s="199"/>
      <c r="AE108" s="91" t="s">
        <v>1623</v>
      </c>
      <c r="AF108" s="79" t="s">
        <v>1623</v>
      </c>
      <c r="AG108" s="79" t="s">
        <v>1623</v>
      </c>
      <c r="AH108" s="80" t="s">
        <v>1623</v>
      </c>
      <c r="AI108" s="81" t="s">
        <v>1623</v>
      </c>
      <c r="AJ108" s="81" t="s">
        <v>1623</v>
      </c>
      <c r="AK108" s="81" t="s">
        <v>1623</v>
      </c>
      <c r="AL108" s="81" t="s">
        <v>1623</v>
      </c>
      <c r="AM108" s="479" t="s">
        <v>1623</v>
      </c>
      <c r="AN108" s="479" t="s">
        <v>1623</v>
      </c>
      <c r="AO108" s="83">
        <v>67.609700000000004</v>
      </c>
      <c r="AP108" s="83">
        <v>0.69504200000000005</v>
      </c>
      <c r="AQ108" s="83">
        <v>0.70607799999999998</v>
      </c>
      <c r="AR108" s="84">
        <v>2.3888799999999999E-7</v>
      </c>
      <c r="AS108" s="85">
        <v>7.3865699999999999</v>
      </c>
      <c r="AT108" s="85">
        <v>2.2965800000000001</v>
      </c>
      <c r="AU108" s="85">
        <v>64.525899999999993</v>
      </c>
      <c r="AV108" s="85">
        <v>153.04400000000001</v>
      </c>
      <c r="AW108" s="104" t="s">
        <v>563</v>
      </c>
      <c r="AX108" s="86" t="s">
        <v>564</v>
      </c>
      <c r="AY108" s="87" t="s">
        <v>1623</v>
      </c>
      <c r="AZ108" s="87" t="s">
        <v>1623</v>
      </c>
      <c r="BA108" s="87" t="s">
        <v>1623</v>
      </c>
      <c r="BB108" s="88" t="s">
        <v>1623</v>
      </c>
      <c r="BC108" s="89" t="s">
        <v>1623</v>
      </c>
      <c r="BD108" s="89" t="s">
        <v>1623</v>
      </c>
      <c r="BE108" s="89" t="s">
        <v>1623</v>
      </c>
      <c r="BF108" s="89" t="s">
        <v>1623</v>
      </c>
      <c r="BG108" s="487" t="s">
        <v>1623</v>
      </c>
      <c r="BH108" s="105" t="s">
        <v>1623</v>
      </c>
      <c r="BI108" s="251"/>
      <c r="BJ108" s="252"/>
      <c r="BK108" s="252"/>
      <c r="BL108" s="230"/>
      <c r="BM108" s="230" t="str">
        <f>IF(CD108&lt;&gt;"",IF(ISNUMBER(CD108),(CD108-CB108)*IF(AE108&lt;0,1,-1),"nan"),"")</f>
        <v/>
      </c>
      <c r="BN108" s="230" t="str">
        <f>IF(CE108&lt;&gt;"",IF(ISNUMBER(CE108),CE108/CC108,"nan"),"")</f>
        <v/>
      </c>
      <c r="BO108" s="231"/>
      <c r="BP108" s="231" t="str">
        <f>IF(CL108&lt;&gt;"",IF(ISNUMBER(CL108),(CL108-CJ108)*IF(AO108&lt;0,1,-1),"nan"),"")</f>
        <v/>
      </c>
      <c r="BQ108" s="231" t="str">
        <f>IF(CM108&lt;&gt;"",IF(ISNUMBER(CM108),CM108/CK108,"nan"),"")</f>
        <v/>
      </c>
      <c r="BR108" s="232"/>
      <c r="BS108" s="232" t="str">
        <f>IF(CT108&lt;&gt;"",IF(ISNUMBER(CT108),(CT108-CR108)*IF(AY108&lt;0,1,-1),"nan"),"")</f>
        <v/>
      </c>
      <c r="BT108" s="232" t="str">
        <f>IF(CU108&lt;&gt;"",IF(ISNUMBER(CU108),CU108/CS108,"nan"),"")</f>
        <v/>
      </c>
      <c r="BU108" s="230"/>
      <c r="BV108" s="230"/>
      <c r="BW108" s="231"/>
      <c r="BX108" s="231"/>
      <c r="BY108" s="232"/>
      <c r="BZ108" s="235"/>
      <c r="CA108" s="257"/>
      <c r="CB108" s="233"/>
      <c r="CC108" s="230"/>
      <c r="CD108" s="230"/>
      <c r="CE108" s="230"/>
      <c r="CF108" s="230"/>
      <c r="CG108" s="230"/>
      <c r="CH108" s="230"/>
      <c r="CI108" s="230"/>
      <c r="CJ108" s="231"/>
      <c r="CK108" s="231"/>
      <c r="CL108" s="231"/>
      <c r="CM108" s="231"/>
      <c r="CN108" s="231"/>
      <c r="CO108" s="231"/>
      <c r="CP108" s="231"/>
      <c r="CQ108" s="231"/>
      <c r="CR108" s="232"/>
      <c r="CS108" s="232"/>
      <c r="CT108" s="232"/>
      <c r="CU108" s="232"/>
      <c r="CV108" s="232"/>
      <c r="CW108" s="232"/>
      <c r="CX108" s="232"/>
      <c r="CY108" s="234"/>
      <c r="CZ108" s="106">
        <v>0</v>
      </c>
      <c r="DA108" s="106">
        <v>0</v>
      </c>
      <c r="DC108" s="106"/>
      <c r="DD108" s="106"/>
      <c r="DE108" s="106"/>
      <c r="DF108" s="490"/>
      <c r="DG108" s="107">
        <v>20</v>
      </c>
      <c r="DH108" s="107" t="s">
        <v>2414</v>
      </c>
      <c r="DI108" s="107" t="s">
        <v>1615</v>
      </c>
      <c r="DJ108" s="107" t="s">
        <v>70</v>
      </c>
      <c r="DK108" s="107">
        <v>3.0785499999999999</v>
      </c>
      <c r="DL108" s="107">
        <v>-0.36510500000000001</v>
      </c>
      <c r="DM108" s="110" t="s">
        <v>70</v>
      </c>
      <c r="DN108" s="110" t="s">
        <v>70</v>
      </c>
      <c r="DO108" s="110" t="s">
        <v>70</v>
      </c>
      <c r="DP108" s="110" t="s">
        <v>70</v>
      </c>
      <c r="DQ108" s="110">
        <v>0.41976599999999997</v>
      </c>
      <c r="DR108" s="110">
        <v>0.43351600000000001</v>
      </c>
      <c r="DS108" s="110" t="s">
        <v>70</v>
      </c>
      <c r="DT108" s="110" t="s">
        <v>70</v>
      </c>
      <c r="DU108" s="497"/>
      <c r="DV108" s="497"/>
      <c r="DW108" s="497"/>
      <c r="DX108" s="497"/>
      <c r="DY108" s="497"/>
      <c r="DZ108" s="497"/>
      <c r="EA108" s="288" t="s">
        <v>1243</v>
      </c>
      <c r="EB108" s="99"/>
      <c r="EC108" s="99"/>
      <c r="ED108" s="99"/>
      <c r="EE108" s="99"/>
      <c r="EF108" s="99"/>
      <c r="EG108" s="99"/>
      <c r="EH108" s="99"/>
      <c r="EI108" s="99"/>
      <c r="EJ108" s="99"/>
      <c r="EK108" s="99"/>
      <c r="EL108" s="99"/>
      <c r="EM108" s="99"/>
      <c r="EN108" s="99"/>
      <c r="EO108" s="99"/>
      <c r="EP108" s="99"/>
      <c r="EQ108" s="99"/>
      <c r="ER108" s="99"/>
      <c r="ES108" s="99"/>
      <c r="ET108" s="99"/>
      <c r="EU108" s="99"/>
      <c r="EV108" s="99"/>
      <c r="EW108" s="99"/>
      <c r="EX108" s="119"/>
      <c r="EY108" s="121"/>
      <c r="EZ108" s="568"/>
      <c r="FA108" s="83">
        <v>20</v>
      </c>
      <c r="FB108" s="126">
        <v>20</v>
      </c>
      <c r="FC108" s="123" t="s">
        <v>70</v>
      </c>
      <c r="FD108" s="123" t="s">
        <v>70</v>
      </c>
      <c r="FE108" s="116">
        <v>3.0785499999999999</v>
      </c>
      <c r="FF108" s="116">
        <v>-0.36510500000000001</v>
      </c>
      <c r="FG108" s="116" t="s">
        <v>70</v>
      </c>
      <c r="FH108" s="116" t="s">
        <v>70</v>
      </c>
      <c r="FI108" s="116" t="s">
        <v>70</v>
      </c>
      <c r="FJ108" s="116" t="s">
        <v>70</v>
      </c>
      <c r="FK108" s="116" t="s">
        <v>2084</v>
      </c>
      <c r="FL108" s="116" t="s">
        <v>2083</v>
      </c>
      <c r="FM108" s="116" t="s">
        <v>70</v>
      </c>
      <c r="FN108" s="116" t="s">
        <v>70</v>
      </c>
      <c r="FO108" s="1" t="s">
        <v>1243</v>
      </c>
    </row>
    <row r="109" spans="1:171" ht="15" customHeight="1" x14ac:dyDescent="0.2">
      <c r="A109" s="100">
        <v>20130821</v>
      </c>
      <c r="B109" s="100">
        <v>2</v>
      </c>
      <c r="C109" s="74">
        <v>23</v>
      </c>
      <c r="D109" s="74">
        <v>2</v>
      </c>
      <c r="E109" s="74">
        <v>22</v>
      </c>
      <c r="F109" s="74">
        <v>17</v>
      </c>
      <c r="G109" s="75">
        <v>2.2999999999999998</v>
      </c>
      <c r="H109" s="435">
        <v>0.5</v>
      </c>
      <c r="I109" s="73">
        <v>6075</v>
      </c>
      <c r="J109" s="101" t="s">
        <v>442</v>
      </c>
      <c r="K109" s="102" t="str">
        <f>IF(B109=2,"Z:\Data\MOOG\HeTao\raw\",IF(B109=5,"Z:\Data\MOOG\Polo\raw\",""))</f>
        <v>Z:\Data\MOOG\HeTao\raw\</v>
      </c>
      <c r="L109" s="103" t="s">
        <v>556</v>
      </c>
      <c r="M109" s="569" t="str">
        <f>IF(NOT(ISERROR(FIND("Training_dt",W109))),"'Plot Psychometric_HH_dt_yuchen'",IF(NOT(ISERROR(FIND("Training",W109))),"'Plot Psychometric_HH'",IF(NOT(ISERROR(FIND("1DAT",W109))),"'Plot Tuning Azimuth_HH'",IF(NOT(ISERROR(FIND("HD_dt",W109))),"'Plot HeadingDiscimination_PSTH_HH_dt_yuchen'",IF(NOT(ISERROR(FIND("HD",W109))),"'Plot HeadingDiscimination_PSTH_HH'",IF(NOT(ISERROR(FIND("MemSac",W109))),"'Memory Saccade Analysis_HH'",IF(NOT(ISERROR(FIND("DelSac",W109))),"'Memory Saccade Analysis_HH'",IF(NOT(ISERROR(FIND("u-stim",W109))),"'Plot Microstim_HH'",""))))))))</f>
        <v>'Plot Microstim_HH'</v>
      </c>
      <c r="N109" s="573">
        <v>1</v>
      </c>
      <c r="O109" s="584">
        <v>-1</v>
      </c>
      <c r="P109" s="590">
        <v>4</v>
      </c>
      <c r="Q109" s="590">
        <f>IF(B109=2,60,310)</f>
        <v>60</v>
      </c>
      <c r="R109" s="590">
        <v>5</v>
      </c>
      <c r="S109" s="590">
        <f>IF(B109=2,60,-190)</f>
        <v>60</v>
      </c>
      <c r="T109" s="590">
        <v>1</v>
      </c>
      <c r="U109" s="590">
        <f>IF(Z109&lt;&gt;"",IF(NOT(ISERROR(FIND("SU",Z109))),VALUE(RIGHT(Z109,1))+4,IF(NOT(ISERROR(FIND("MU20",Z109))),20,IF(NOT(ISERROR(FIND("MU21",Z109))),21,IF(NOT(ISERROR(FIND("MU2",Z109))),2,1)))),"")</f>
        <v>1</v>
      </c>
      <c r="V109" s="583"/>
      <c r="W109" s="170" t="s">
        <v>428</v>
      </c>
      <c r="X109" s="192" t="s">
        <v>503</v>
      </c>
      <c r="Y109" s="219">
        <f>IF(NOT(ISERROR(FIND("MU=SU",X109))),1,IF(Z109&lt;&gt;"",IF(NOT(ISERROR(FIND("SU",Z109))),1,0),""))</f>
        <v>0</v>
      </c>
      <c r="Z109" s="217" t="s">
        <v>1981</v>
      </c>
      <c r="AA109" s="218"/>
      <c r="AB109" s="77"/>
      <c r="AC109" s="78"/>
      <c r="AD109" s="198" t="s">
        <v>549</v>
      </c>
      <c r="AE109" s="91" t="s">
        <v>1623</v>
      </c>
      <c r="AF109" s="79" t="s">
        <v>1623</v>
      </c>
      <c r="AG109" s="79" t="s">
        <v>1623</v>
      </c>
      <c r="AH109" s="80" t="s">
        <v>1623</v>
      </c>
      <c r="AI109" s="81" t="s">
        <v>1623</v>
      </c>
      <c r="AJ109" s="81" t="s">
        <v>1623</v>
      </c>
      <c r="AK109" s="81" t="s">
        <v>1623</v>
      </c>
      <c r="AL109" s="81" t="s">
        <v>1623</v>
      </c>
      <c r="AM109" s="479" t="s">
        <v>1623</v>
      </c>
      <c r="AN109" s="479" t="s">
        <v>1623</v>
      </c>
      <c r="AO109" s="83">
        <v>67.609700000000004</v>
      </c>
      <c r="AP109" s="83">
        <v>0.69504200000000005</v>
      </c>
      <c r="AQ109" s="83">
        <v>0.70607799999999998</v>
      </c>
      <c r="AR109" s="84">
        <v>2.3888799999999999E-7</v>
      </c>
      <c r="AS109" s="85">
        <v>7.3865699999999999</v>
      </c>
      <c r="AT109" s="85">
        <v>2.2965800000000001</v>
      </c>
      <c r="AU109" s="85">
        <v>64.525899999999993</v>
      </c>
      <c r="AV109" s="85">
        <v>153.04400000000001</v>
      </c>
      <c r="AW109" s="104" t="s">
        <v>563</v>
      </c>
      <c r="AX109" s="86" t="s">
        <v>564</v>
      </c>
      <c r="AY109" s="87" t="s">
        <v>1623</v>
      </c>
      <c r="AZ109" s="87" t="s">
        <v>1623</v>
      </c>
      <c r="BA109" s="87" t="s">
        <v>1623</v>
      </c>
      <c r="BB109" s="88" t="s">
        <v>1623</v>
      </c>
      <c r="BC109" s="89" t="s">
        <v>1623</v>
      </c>
      <c r="BD109" s="89" t="s">
        <v>1623</v>
      </c>
      <c r="BE109" s="89" t="s">
        <v>1623</v>
      </c>
      <c r="BF109" s="89" t="s">
        <v>1623</v>
      </c>
      <c r="BG109" s="487" t="s">
        <v>1623</v>
      </c>
      <c r="BH109" s="105" t="s">
        <v>1623</v>
      </c>
      <c r="BI109" s="251">
        <v>20</v>
      </c>
      <c r="BJ109" s="252">
        <v>4.5</v>
      </c>
      <c r="BK109" s="252">
        <v>0</v>
      </c>
      <c r="BL109" s="259" t="s">
        <v>1623</v>
      </c>
      <c r="BM109" s="230" t="str">
        <f>IF(CD109&lt;&gt;"",IF(ISNUMBER(CD109),(CD109-CB109)*IF(AE109&lt;0,1,-1),"nan"),"")</f>
        <v>nan</v>
      </c>
      <c r="BN109" s="230" t="str">
        <f>IF(CE109&lt;&gt;"",IF(ISNUMBER(CE109),CE109/CC109,"nan"),"")</f>
        <v>nan</v>
      </c>
      <c r="BO109" s="261">
        <v>1</v>
      </c>
      <c r="BP109" s="231">
        <f>IF(CL109&lt;&gt;"",IF(ISNUMBER(CL109),(CL109-CJ109)*IF(AO109&lt;0,1,-1),"nan"),"")</f>
        <v>-0.55699999999999994</v>
      </c>
      <c r="BQ109" s="231">
        <f>IF(CM109&lt;&gt;"",IF(ISNUMBER(CM109),CM109/CK109,"nan"),"")</f>
        <v>0.6931150293870697</v>
      </c>
      <c r="BR109" s="263" t="s">
        <v>1623</v>
      </c>
      <c r="BS109" s="232" t="str">
        <f>IF(CT109&lt;&gt;"",IF(ISNUMBER(CT109),(CT109-CR109)*IF(AY109&lt;0,1,-1),"nan"),"")</f>
        <v>nan</v>
      </c>
      <c r="BT109" s="232" t="str">
        <f>IF(CU109&lt;&gt;"",IF(ISNUMBER(CU109),CU109/CS109,"nan"),"")</f>
        <v>nan</v>
      </c>
      <c r="BU109" s="230" t="s">
        <v>1623</v>
      </c>
      <c r="BV109" s="230" t="s">
        <v>1623</v>
      </c>
      <c r="BW109" s="236" t="s">
        <v>559</v>
      </c>
      <c r="BX109" s="236" t="s">
        <v>566</v>
      </c>
      <c r="BY109" s="232" t="s">
        <v>1623</v>
      </c>
      <c r="BZ109" s="235" t="s">
        <v>1623</v>
      </c>
      <c r="CA109" s="257">
        <v>4</v>
      </c>
      <c r="CB109" s="233" t="s">
        <v>1623</v>
      </c>
      <c r="CC109" s="230" t="s">
        <v>1623</v>
      </c>
      <c r="CD109" s="230" t="s">
        <v>1623</v>
      </c>
      <c r="CE109" s="230" t="s">
        <v>1623</v>
      </c>
      <c r="CF109" s="230" t="s">
        <v>1623</v>
      </c>
      <c r="CG109" s="230" t="s">
        <v>1623</v>
      </c>
      <c r="CH109" s="230" t="s">
        <v>1623</v>
      </c>
      <c r="CI109" s="230" t="s">
        <v>1623</v>
      </c>
      <c r="CJ109" s="231">
        <v>-0.307</v>
      </c>
      <c r="CK109" s="231">
        <v>2.3820000000000001</v>
      </c>
      <c r="CL109" s="231">
        <v>0.25</v>
      </c>
      <c r="CM109" s="231">
        <v>1.651</v>
      </c>
      <c r="CN109" s="231">
        <v>0.39200000000000002</v>
      </c>
      <c r="CO109" s="231">
        <v>0.42699999999999999</v>
      </c>
      <c r="CP109" s="231"/>
      <c r="CQ109" s="231"/>
      <c r="CR109" s="232" t="s">
        <v>1623</v>
      </c>
      <c r="CS109" s="232" t="s">
        <v>1623</v>
      </c>
      <c r="CT109" s="232" t="s">
        <v>1623</v>
      </c>
      <c r="CU109" s="232" t="s">
        <v>1623</v>
      </c>
      <c r="CV109" s="232" t="s">
        <v>1623</v>
      </c>
      <c r="CW109" s="232" t="s">
        <v>1623</v>
      </c>
      <c r="CX109" s="232"/>
      <c r="CY109" s="234"/>
      <c r="DA109" s="106"/>
      <c r="DC109" s="106"/>
      <c r="DD109" s="106"/>
      <c r="DE109" s="498"/>
      <c r="DF109" s="490"/>
      <c r="DG109" s="107"/>
      <c r="DH109" s="107"/>
      <c r="DI109" s="107"/>
      <c r="DJ109" s="107"/>
      <c r="DK109" s="107"/>
      <c r="DL109" s="107"/>
      <c r="DM109" s="110"/>
      <c r="DN109" s="110"/>
      <c r="DO109" s="110"/>
      <c r="DP109" s="110"/>
      <c r="DQ109" s="110"/>
      <c r="DR109" s="110"/>
      <c r="DS109" s="110"/>
      <c r="DT109" s="110"/>
      <c r="DU109" s="497"/>
      <c r="DV109" s="497"/>
      <c r="DW109" s="497"/>
      <c r="DX109" s="497"/>
      <c r="DY109" s="497"/>
      <c r="DZ109" s="497"/>
      <c r="EA109" s="108"/>
      <c r="EB109" s="565"/>
      <c r="EC109" s="565"/>
      <c r="ED109" s="565"/>
      <c r="EE109" s="565"/>
      <c r="EF109" s="565"/>
      <c r="EG109" s="565"/>
      <c r="EH109" s="565"/>
      <c r="EI109" s="565"/>
      <c r="EJ109" s="565"/>
      <c r="EK109" s="565"/>
      <c r="EL109" s="565"/>
      <c r="EM109" s="565"/>
      <c r="EN109" s="565"/>
      <c r="EO109" s="565"/>
      <c r="EP109" s="565"/>
      <c r="EQ109" s="565"/>
      <c r="ER109" s="565"/>
      <c r="ES109" s="565"/>
      <c r="ET109" s="565"/>
      <c r="EU109" s="565"/>
      <c r="EV109" s="565"/>
      <c r="EW109" s="565"/>
      <c r="EX109" s="494"/>
      <c r="EY109" s="121"/>
      <c r="EZ109" s="296"/>
      <c r="FA109" s="83"/>
      <c r="FC109" s="505"/>
      <c r="FD109" s="505"/>
    </row>
    <row r="110" spans="1:171" ht="15" customHeight="1" x14ac:dyDescent="0.2">
      <c r="A110" s="100">
        <v>20130821</v>
      </c>
      <c r="B110" s="100">
        <v>2</v>
      </c>
      <c r="C110" s="74">
        <v>23</v>
      </c>
      <c r="D110" s="74">
        <v>2</v>
      </c>
      <c r="E110" s="74">
        <v>22</v>
      </c>
      <c r="F110" s="74">
        <v>17</v>
      </c>
      <c r="G110" s="75">
        <v>2.2999999999999998</v>
      </c>
      <c r="H110" s="435">
        <v>0.5</v>
      </c>
      <c r="I110" s="73">
        <v>6075</v>
      </c>
      <c r="J110" s="101" t="s">
        <v>442</v>
      </c>
      <c r="K110" s="102" t="str">
        <f>IF(B110=2,"Z:\Data\MOOG\HeTao\raw\",IF(B110=5,"Z:\Data\MOOG\Polo\raw\",""))</f>
        <v>Z:\Data\MOOG\HeTao\raw\</v>
      </c>
      <c r="L110" s="103" t="s">
        <v>557</v>
      </c>
      <c r="M110" s="569" t="str">
        <f>IF(NOT(ISERROR(FIND("Training_dt",W110))),"'Plot Psychometric_HH_dt_yuchen'",IF(NOT(ISERROR(FIND("Training",W110))),"'Plot Psychometric_HH'",IF(NOT(ISERROR(FIND("1DAT",W110))),"'Plot Tuning Azimuth_HH'",IF(NOT(ISERROR(FIND("HD_dt",W110))),"'Plot HeadingDiscimination_PSTH_HH_dt_yuchen'",IF(NOT(ISERROR(FIND("HD",W110))),"'Plot HeadingDiscimination_PSTH_HH'",IF(NOT(ISERROR(FIND("MemSac",W110))),"'Memory Saccade Analysis_HH'",IF(NOT(ISERROR(FIND("DelSac",W110))),"'Memory Saccade Analysis_HH'",IF(NOT(ISERROR(FIND("u-stim",W110))),"'Plot Microstim_HH'",""))))))))</f>
        <v>'Plot Microstim_HH'</v>
      </c>
      <c r="N110" s="573">
        <v>1</v>
      </c>
      <c r="O110" s="584">
        <v>-1</v>
      </c>
      <c r="P110" s="590">
        <v>4</v>
      </c>
      <c r="Q110" s="590">
        <f>IF(B110=2,60,310)</f>
        <v>60</v>
      </c>
      <c r="R110" s="590">
        <v>5</v>
      </c>
      <c r="S110" s="590">
        <f>IF(B110=2,60,-190)</f>
        <v>60</v>
      </c>
      <c r="T110" s="590">
        <v>1</v>
      </c>
      <c r="U110" s="590">
        <f>IF(Z110&lt;&gt;"",IF(NOT(ISERROR(FIND("SU",Z110))),VALUE(RIGHT(Z110,1))+4,IF(NOT(ISERROR(FIND("MU20",Z110))),20,IF(NOT(ISERROR(FIND("MU21",Z110))),21,IF(NOT(ISERROR(FIND("MU2",Z110))),2,1)))),"")</f>
        <v>1</v>
      </c>
      <c r="V110" s="583"/>
      <c r="W110" s="170" t="s">
        <v>428</v>
      </c>
      <c r="X110" s="192" t="s">
        <v>503</v>
      </c>
      <c r="Y110" s="219">
        <f>IF(NOT(ISERROR(FIND("MU=SU",X110))),1,IF(Z110&lt;&gt;"",IF(NOT(ISERROR(FIND("SU",Z110))),1,0),""))</f>
        <v>0</v>
      </c>
      <c r="Z110" s="217" t="s">
        <v>1981</v>
      </c>
      <c r="AA110" s="218"/>
      <c r="AB110" s="77"/>
      <c r="AC110" s="78"/>
      <c r="AD110" s="198" t="s">
        <v>549</v>
      </c>
      <c r="AE110" s="91" t="s">
        <v>1623</v>
      </c>
      <c r="AF110" s="79" t="s">
        <v>1623</v>
      </c>
      <c r="AG110" s="79" t="s">
        <v>1623</v>
      </c>
      <c r="AH110" s="80" t="s">
        <v>1623</v>
      </c>
      <c r="AI110" s="81" t="s">
        <v>1623</v>
      </c>
      <c r="AJ110" s="81" t="s">
        <v>1623</v>
      </c>
      <c r="AK110" s="81" t="s">
        <v>1623</v>
      </c>
      <c r="AL110" s="81" t="s">
        <v>1623</v>
      </c>
      <c r="AM110" s="479" t="s">
        <v>1623</v>
      </c>
      <c r="AN110" s="479" t="s">
        <v>1623</v>
      </c>
      <c r="AO110" s="83">
        <v>67.609700000000004</v>
      </c>
      <c r="AP110" s="83">
        <v>0.69504200000000005</v>
      </c>
      <c r="AQ110" s="83">
        <v>0.70607799999999998</v>
      </c>
      <c r="AR110" s="84">
        <v>2.3888799999999999E-7</v>
      </c>
      <c r="AS110" s="85">
        <v>7.3865699999999999</v>
      </c>
      <c r="AT110" s="85">
        <v>2.2965800000000001</v>
      </c>
      <c r="AU110" s="85">
        <v>64.525899999999993</v>
      </c>
      <c r="AV110" s="85">
        <v>153.04400000000001</v>
      </c>
      <c r="AW110" s="104" t="s">
        <v>563</v>
      </c>
      <c r="AX110" s="86" t="s">
        <v>564</v>
      </c>
      <c r="AY110" s="87" t="s">
        <v>1623</v>
      </c>
      <c r="AZ110" s="87" t="s">
        <v>1623</v>
      </c>
      <c r="BA110" s="87" t="s">
        <v>1623</v>
      </c>
      <c r="BB110" s="88" t="s">
        <v>1623</v>
      </c>
      <c r="BC110" s="89" t="s">
        <v>1623</v>
      </c>
      <c r="BD110" s="89" t="s">
        <v>1623</v>
      </c>
      <c r="BE110" s="89" t="s">
        <v>1623</v>
      </c>
      <c r="BF110" s="89" t="s">
        <v>1623</v>
      </c>
      <c r="BG110" s="487" t="s">
        <v>1623</v>
      </c>
      <c r="BH110" s="105" t="s">
        <v>1623</v>
      </c>
      <c r="BI110" s="251">
        <v>50</v>
      </c>
      <c r="BJ110" s="252">
        <v>4.5</v>
      </c>
      <c r="BK110" s="252">
        <v>0</v>
      </c>
      <c r="BL110" s="259" t="s">
        <v>1623</v>
      </c>
      <c r="BM110" s="230" t="str">
        <f>IF(CD110&lt;&gt;"",IF(ISNUMBER(CD110),(CD110-CB110)*IF(AE110&lt;0,1,-1),"nan"),"")</f>
        <v>nan</v>
      </c>
      <c r="BN110" s="230" t="str">
        <f>IF(CE110&lt;&gt;"",IF(ISNUMBER(CE110),CE110/CC110,"nan"),"")</f>
        <v>nan</v>
      </c>
      <c r="BO110" s="261">
        <v>1</v>
      </c>
      <c r="BP110" s="231">
        <f>IF(CL110&lt;&gt;"",IF(ISNUMBER(CL110),(CL110-CJ110)*IF(AO110&lt;0,1,-1),"nan"),"")</f>
        <v>-1.2690000000000001</v>
      </c>
      <c r="BQ110" s="231">
        <f>IF(CM110&lt;&gt;"",IF(ISNUMBER(CM110),CM110/CK110,"nan"),"")</f>
        <v>0.96740740740740738</v>
      </c>
      <c r="BR110" s="263" t="s">
        <v>1623</v>
      </c>
      <c r="BS110" s="232" t="str">
        <f>IF(CT110&lt;&gt;"",IF(ISNUMBER(CT110),(CT110-CR110)*IF(AY110&lt;0,1,-1),"nan"),"")</f>
        <v>nan</v>
      </c>
      <c r="BT110" s="232" t="str">
        <f>IF(CU110&lt;&gt;"",IF(ISNUMBER(CU110),CU110/CS110,"nan"),"")</f>
        <v>nan</v>
      </c>
      <c r="BU110" s="230" t="s">
        <v>1623</v>
      </c>
      <c r="BV110" s="230" t="s">
        <v>1623</v>
      </c>
      <c r="BW110" s="236" t="s">
        <v>1639</v>
      </c>
      <c r="BX110" s="236" t="s">
        <v>1641</v>
      </c>
      <c r="BY110" s="232" t="s">
        <v>1623</v>
      </c>
      <c r="BZ110" s="235" t="s">
        <v>1623</v>
      </c>
      <c r="CA110" s="257">
        <v>5</v>
      </c>
      <c r="CB110" s="233" t="s">
        <v>1623</v>
      </c>
      <c r="CC110" s="230" t="s">
        <v>1623</v>
      </c>
      <c r="CD110" s="230" t="s">
        <v>1623</v>
      </c>
      <c r="CE110" s="230" t="s">
        <v>1623</v>
      </c>
      <c r="CF110" s="230" t="s">
        <v>1623</v>
      </c>
      <c r="CG110" s="230" t="s">
        <v>1623</v>
      </c>
      <c r="CH110" s="230" t="s">
        <v>1623</v>
      </c>
      <c r="CI110" s="230" t="s">
        <v>1623</v>
      </c>
      <c r="CJ110" s="231">
        <v>0.71299999999999997</v>
      </c>
      <c r="CK110" s="231">
        <v>2.7</v>
      </c>
      <c r="CL110" s="231">
        <v>1.982</v>
      </c>
      <c r="CM110" s="231">
        <v>2.6120000000000001</v>
      </c>
      <c r="CN110" s="231">
        <v>0.10100000000000001</v>
      </c>
      <c r="CO110" s="231">
        <v>0.93300000000000005</v>
      </c>
      <c r="CP110" s="231"/>
      <c r="CQ110" s="231"/>
      <c r="CR110" s="232" t="s">
        <v>1623</v>
      </c>
      <c r="CS110" s="232" t="s">
        <v>1623</v>
      </c>
      <c r="CT110" s="232" t="s">
        <v>1623</v>
      </c>
      <c r="CU110" s="232" t="s">
        <v>1623</v>
      </c>
      <c r="CV110" s="232" t="s">
        <v>1623</v>
      </c>
      <c r="CW110" s="232" t="s">
        <v>1623</v>
      </c>
      <c r="CX110" s="232"/>
      <c r="CY110" s="234"/>
      <c r="DA110" s="106"/>
      <c r="DC110" s="106"/>
      <c r="DD110" s="106"/>
      <c r="DE110" s="106"/>
      <c r="DF110" s="490"/>
      <c r="DG110" s="107"/>
      <c r="DH110" s="107"/>
      <c r="DI110" s="107"/>
      <c r="DJ110" s="107"/>
      <c r="DK110" s="107"/>
      <c r="DL110" s="107"/>
      <c r="DM110" s="110"/>
      <c r="DN110" s="110"/>
      <c r="DO110" s="110"/>
      <c r="DP110" s="110"/>
      <c r="DQ110" s="110"/>
      <c r="DR110" s="110"/>
      <c r="DS110" s="110"/>
      <c r="DT110" s="110"/>
      <c r="DU110" s="497"/>
      <c r="DV110" s="497"/>
      <c r="DW110" s="497"/>
      <c r="DX110" s="497"/>
      <c r="DY110" s="497"/>
      <c r="DZ110" s="497"/>
      <c r="EA110" s="288"/>
      <c r="EB110" s="99"/>
      <c r="EC110" s="99"/>
      <c r="ED110" s="99"/>
      <c r="EE110" s="99"/>
      <c r="EF110" s="99"/>
      <c r="EG110" s="99"/>
      <c r="EH110" s="99"/>
      <c r="EI110" s="99"/>
      <c r="EJ110" s="99"/>
      <c r="EK110" s="99"/>
      <c r="EL110" s="99"/>
      <c r="EM110" s="99"/>
      <c r="EN110" s="99"/>
      <c r="EO110" s="99"/>
      <c r="EP110" s="99"/>
      <c r="EQ110" s="99"/>
      <c r="ER110" s="99"/>
      <c r="ES110" s="99"/>
      <c r="ET110" s="99"/>
      <c r="EU110" s="99"/>
      <c r="EV110" s="99"/>
      <c r="EW110" s="99"/>
      <c r="EX110" s="119"/>
      <c r="EY110" s="121"/>
      <c r="EZ110" s="568"/>
      <c r="FA110" s="83"/>
      <c r="FC110" s="116"/>
      <c r="FD110" s="116"/>
    </row>
    <row r="111" spans="1:171" ht="15" customHeight="1" x14ac:dyDescent="0.2">
      <c r="A111" s="100">
        <v>20130821</v>
      </c>
      <c r="B111" s="100">
        <v>2</v>
      </c>
      <c r="C111" s="74">
        <v>23</v>
      </c>
      <c r="D111" s="74">
        <v>2</v>
      </c>
      <c r="E111" s="74">
        <v>22</v>
      </c>
      <c r="F111" s="74">
        <v>17</v>
      </c>
      <c r="G111" s="75">
        <v>2.2999999999999998</v>
      </c>
      <c r="H111" s="435">
        <v>0.5</v>
      </c>
      <c r="I111" s="73">
        <v>6075</v>
      </c>
      <c r="J111" s="101" t="s">
        <v>442</v>
      </c>
      <c r="K111" s="102" t="str">
        <f>IF(B111=2,"Z:\Data\MOOG\HeTao\raw\",IF(B111=5,"Z:\Data\MOOG\Polo\raw\",""))</f>
        <v>Z:\Data\MOOG\HeTao\raw\</v>
      </c>
      <c r="L111" s="103" t="s">
        <v>558</v>
      </c>
      <c r="M111" s="569" t="str">
        <f>IF(NOT(ISERROR(FIND("Training_dt",W111))),"'Plot Psychometric_HH_dt_yuchen'",IF(NOT(ISERROR(FIND("Training",W111))),"'Plot Psychometric_HH'",IF(NOT(ISERROR(FIND("1DAT",W111))),"'Plot Tuning Azimuth_HH'",IF(NOT(ISERROR(FIND("HD_dt",W111))),"'Plot HeadingDiscimination_PSTH_HH_dt_yuchen'",IF(NOT(ISERROR(FIND("HD",W111))),"'Plot HeadingDiscimination_PSTH_HH'",IF(NOT(ISERROR(FIND("MemSac",W111))),"'Memory Saccade Analysis_HH'",IF(NOT(ISERROR(FIND("DelSac",W111))),"'Memory Saccade Analysis_HH'",IF(NOT(ISERROR(FIND("u-stim",W111))),"'Plot Microstim_HH'",""))))))))</f>
        <v>'Plot Microstim_HH'</v>
      </c>
      <c r="N111" s="573">
        <v>1</v>
      </c>
      <c r="O111" s="584">
        <v>-1</v>
      </c>
      <c r="P111" s="590">
        <v>4</v>
      </c>
      <c r="Q111" s="590">
        <f>IF(B111=2,60,310)</f>
        <v>60</v>
      </c>
      <c r="R111" s="590">
        <v>5</v>
      </c>
      <c r="S111" s="590">
        <f>IF(B111=2,60,-190)</f>
        <v>60</v>
      </c>
      <c r="T111" s="590">
        <v>1</v>
      </c>
      <c r="U111" s="590">
        <f>IF(Z111&lt;&gt;"",IF(NOT(ISERROR(FIND("SU",Z111))),VALUE(RIGHT(Z111,1))+4,IF(NOT(ISERROR(FIND("MU20",Z111))),20,IF(NOT(ISERROR(FIND("MU21",Z111))),21,IF(NOT(ISERROR(FIND("MU2",Z111))),2,1)))),"")</f>
        <v>1</v>
      </c>
      <c r="V111" s="583"/>
      <c r="W111" s="170" t="s">
        <v>428</v>
      </c>
      <c r="X111" s="192" t="s">
        <v>415</v>
      </c>
      <c r="Y111" s="219">
        <f>IF(NOT(ISERROR(FIND("MU=SU",X111))),1,IF(Z111&lt;&gt;"",IF(NOT(ISERROR(FIND("SU",Z111))),1,0),""))</f>
        <v>0</v>
      </c>
      <c r="Z111" s="217" t="s">
        <v>1981</v>
      </c>
      <c r="AA111" s="218"/>
      <c r="AB111" s="77"/>
      <c r="AC111" s="78"/>
      <c r="AD111" s="198" t="s">
        <v>549</v>
      </c>
      <c r="AE111" s="91" t="s">
        <v>1623</v>
      </c>
      <c r="AF111" s="79" t="s">
        <v>1623</v>
      </c>
      <c r="AG111" s="79" t="s">
        <v>1623</v>
      </c>
      <c r="AH111" s="80" t="s">
        <v>1623</v>
      </c>
      <c r="AI111" s="81" t="s">
        <v>1623</v>
      </c>
      <c r="AJ111" s="81" t="s">
        <v>1623</v>
      </c>
      <c r="AK111" s="81" t="s">
        <v>1623</v>
      </c>
      <c r="AL111" s="81" t="s">
        <v>1623</v>
      </c>
      <c r="AM111" s="479" t="s">
        <v>1623</v>
      </c>
      <c r="AN111" s="479" t="s">
        <v>1623</v>
      </c>
      <c r="AO111" s="83">
        <v>67.609700000000004</v>
      </c>
      <c r="AP111" s="83">
        <v>0.69504200000000005</v>
      </c>
      <c r="AQ111" s="83">
        <v>0.70607799999999998</v>
      </c>
      <c r="AR111" s="84">
        <v>2.3888799999999999E-7</v>
      </c>
      <c r="AS111" s="85">
        <v>7.3865699999999999</v>
      </c>
      <c r="AT111" s="85">
        <v>2.2965800000000001</v>
      </c>
      <c r="AU111" s="85">
        <v>64.525899999999993</v>
      </c>
      <c r="AV111" s="85">
        <v>153.04400000000001</v>
      </c>
      <c r="AW111" s="104" t="s">
        <v>563</v>
      </c>
      <c r="AX111" s="86" t="s">
        <v>564</v>
      </c>
      <c r="AY111" s="87" t="s">
        <v>1623</v>
      </c>
      <c r="AZ111" s="87" t="s">
        <v>1623</v>
      </c>
      <c r="BA111" s="87" t="s">
        <v>1623</v>
      </c>
      <c r="BB111" s="88" t="s">
        <v>1623</v>
      </c>
      <c r="BC111" s="89" t="s">
        <v>1623</v>
      </c>
      <c r="BD111" s="89" t="s">
        <v>1623</v>
      </c>
      <c r="BE111" s="89" t="s">
        <v>1623</v>
      </c>
      <c r="BF111" s="89" t="s">
        <v>1623</v>
      </c>
      <c r="BG111" s="487" t="s">
        <v>1623</v>
      </c>
      <c r="BH111" s="105" t="s">
        <v>1623</v>
      </c>
      <c r="BI111" s="251">
        <v>100</v>
      </c>
      <c r="BJ111" s="252">
        <v>4.5</v>
      </c>
      <c r="BK111" s="252">
        <v>0</v>
      </c>
      <c r="BL111" s="259" t="s">
        <v>1623</v>
      </c>
      <c r="BM111" s="230" t="str">
        <f>IF(CD111&lt;&gt;"",IF(ISNUMBER(CD111),(CD111-CB111)*IF(AE111&lt;0,1,-1),"nan"),"")</f>
        <v>nan</v>
      </c>
      <c r="BN111" s="230" t="str">
        <f>IF(CE111&lt;&gt;"",IF(ISNUMBER(CE111),CE111/CC111,"nan"),"")</f>
        <v>nan</v>
      </c>
      <c r="BO111" s="261">
        <v>1</v>
      </c>
      <c r="BP111" s="231">
        <f>IF(CL111&lt;&gt;"",IF(ISNUMBER(CL111),(CL111-CJ111)*IF(AO111&lt;0,1,-1),"nan"),"")</f>
        <v>0.19500000000000006</v>
      </c>
      <c r="BQ111" s="231">
        <f>IF(CM111&lt;&gt;"",IF(ISNUMBER(CM111),CM111/CK111,"nan"),"")</f>
        <v>0.85164835164835162</v>
      </c>
      <c r="BR111" s="263" t="s">
        <v>1623</v>
      </c>
      <c r="BS111" s="232" t="str">
        <f>IF(CT111&lt;&gt;"",IF(ISNUMBER(CT111),(CT111-CR111)*IF(AY111&lt;0,1,-1),"nan"),"")</f>
        <v>nan</v>
      </c>
      <c r="BT111" s="232" t="str">
        <f>IF(CU111&lt;&gt;"",IF(ISNUMBER(CU111),CU111/CS111,"nan"),"")</f>
        <v>nan</v>
      </c>
      <c r="BU111" s="230" t="s">
        <v>1623</v>
      </c>
      <c r="BV111" s="230" t="s">
        <v>1623</v>
      </c>
      <c r="BW111" s="236" t="s">
        <v>1640</v>
      </c>
      <c r="BX111" s="236" t="s">
        <v>1642</v>
      </c>
      <c r="BY111" s="232" t="s">
        <v>1623</v>
      </c>
      <c r="BZ111" s="235" t="s">
        <v>1623</v>
      </c>
      <c r="CA111" s="257">
        <v>10</v>
      </c>
      <c r="CB111" s="233" t="s">
        <v>1623</v>
      </c>
      <c r="CC111" s="230" t="s">
        <v>1623</v>
      </c>
      <c r="CD111" s="230" t="s">
        <v>1623</v>
      </c>
      <c r="CE111" s="230" t="s">
        <v>1623</v>
      </c>
      <c r="CF111" s="230" t="s">
        <v>1623</v>
      </c>
      <c r="CG111" s="230" t="s">
        <v>1623</v>
      </c>
      <c r="CH111" s="230" t="s">
        <v>1623</v>
      </c>
      <c r="CI111" s="230" t="s">
        <v>1623</v>
      </c>
      <c r="CJ111" s="231">
        <v>-0.36199999999999999</v>
      </c>
      <c r="CK111" s="231">
        <v>2.548</v>
      </c>
      <c r="CL111" s="231">
        <v>-0.55700000000000005</v>
      </c>
      <c r="CM111" s="231">
        <v>2.17</v>
      </c>
      <c r="CN111" s="231">
        <v>0.58199999999999996</v>
      </c>
      <c r="CO111" s="231">
        <v>0.59</v>
      </c>
      <c r="CP111" s="231"/>
      <c r="CQ111" s="231"/>
      <c r="CR111" s="232" t="s">
        <v>1623</v>
      </c>
      <c r="CS111" s="232" t="s">
        <v>1623</v>
      </c>
      <c r="CT111" s="232" t="s">
        <v>1623</v>
      </c>
      <c r="CU111" s="232" t="s">
        <v>1623</v>
      </c>
      <c r="CV111" s="232" t="s">
        <v>1623</v>
      </c>
      <c r="CW111" s="232" t="s">
        <v>1623</v>
      </c>
      <c r="CX111" s="232"/>
      <c r="CY111" s="234"/>
      <c r="DA111" s="106"/>
      <c r="DC111" s="106"/>
      <c r="DD111" s="106"/>
      <c r="DE111" s="106"/>
      <c r="DF111" s="490"/>
      <c r="DG111" s="107"/>
      <c r="DH111" s="107"/>
      <c r="DI111" s="107"/>
      <c r="DJ111" s="107"/>
      <c r="DK111" s="107"/>
      <c r="DL111" s="107"/>
      <c r="DM111" s="110"/>
      <c r="DN111" s="110"/>
      <c r="DO111" s="110"/>
      <c r="DP111" s="110"/>
      <c r="DQ111" s="110"/>
      <c r="DR111" s="110"/>
      <c r="DS111" s="110"/>
      <c r="DT111" s="110"/>
      <c r="DU111" s="497"/>
      <c r="DV111" s="497"/>
      <c r="DW111" s="497"/>
      <c r="DX111" s="497"/>
      <c r="DY111" s="497"/>
      <c r="DZ111" s="497"/>
      <c r="EA111" s="288"/>
      <c r="EB111" s="99"/>
      <c r="EC111" s="99"/>
      <c r="ED111" s="99"/>
      <c r="EE111" s="99"/>
      <c r="EF111" s="99"/>
      <c r="EG111" s="99"/>
      <c r="EH111" s="99"/>
      <c r="EI111" s="99"/>
      <c r="EJ111" s="99"/>
      <c r="EK111" s="99"/>
      <c r="EL111" s="99"/>
      <c r="EM111" s="99"/>
      <c r="EN111" s="99"/>
      <c r="EO111" s="99"/>
      <c r="EP111" s="99"/>
      <c r="EQ111" s="99"/>
      <c r="ER111" s="99"/>
      <c r="ES111" s="99"/>
      <c r="ET111" s="99"/>
      <c r="EU111" s="99"/>
      <c r="EV111" s="99"/>
      <c r="EW111" s="99"/>
      <c r="EX111" s="119"/>
      <c r="EY111" s="121"/>
      <c r="EZ111" s="568"/>
      <c r="FA111" s="83"/>
      <c r="FC111" s="116"/>
      <c r="FD111" s="116"/>
    </row>
    <row r="112" spans="1:171" ht="13.7" customHeight="1" x14ac:dyDescent="0.2">
      <c r="A112" s="100">
        <v>20130821</v>
      </c>
      <c r="B112" s="100">
        <v>2</v>
      </c>
      <c r="C112" s="74">
        <v>23</v>
      </c>
      <c r="D112" s="74">
        <v>2</v>
      </c>
      <c r="E112" s="74">
        <v>22</v>
      </c>
      <c r="F112" s="74">
        <v>17</v>
      </c>
      <c r="G112" s="75">
        <v>2.2999999999999998</v>
      </c>
      <c r="H112" s="435">
        <v>0.5</v>
      </c>
      <c r="I112" s="73">
        <v>8586</v>
      </c>
      <c r="J112" s="101" t="s">
        <v>496</v>
      </c>
      <c r="K112" s="102" t="str">
        <f>IF(B112=2,"Z:\Data\MOOG\HeTao\raw\",IF(B112=5,"Z:\Data\MOOG\Polo\raw\",""))</f>
        <v>Z:\Data\MOOG\HeTao\raw\</v>
      </c>
      <c r="L112" s="103" t="s">
        <v>571</v>
      </c>
      <c r="M112" s="569" t="str">
        <f>IF(NOT(ISERROR(FIND("Training_dt",W112))),"'Plot Psychometric_HH_dt_yuchen'",IF(NOT(ISERROR(FIND("Training",W112))),"'Plot Psychometric_HH'",IF(NOT(ISERROR(FIND("1DAT",W112))),"'Plot Tuning Azimuth_HH'",IF(NOT(ISERROR(FIND("HD_dt",W112))),"'Plot HeadingDiscimination_PSTH_HH_dt_yuchen'",IF(NOT(ISERROR(FIND("HD",W112))),"'Plot HeadingDiscimination_PSTH_HH'",IF(NOT(ISERROR(FIND("MemSac",W112))),"'Memory Saccade Analysis_HH'",IF(NOT(ISERROR(FIND("DelSac",W112))),"'Memory Saccade Analysis_HH'",IF(NOT(ISERROR(FIND("u-stim",W112))),"'Plot Microstim_HH'",""))))))))</f>
        <v>'Plot Tuning Azimuth_HH'</v>
      </c>
      <c r="N112" s="573">
        <v>1</v>
      </c>
      <c r="O112" s="584">
        <v>-1</v>
      </c>
      <c r="P112" s="590">
        <v>4</v>
      </c>
      <c r="Q112" s="590">
        <f>IF(B112=2,60,310)</f>
        <v>60</v>
      </c>
      <c r="R112" s="590">
        <v>5</v>
      </c>
      <c r="S112" s="590">
        <f>IF(B112=2,60,-190)</f>
        <v>60</v>
      </c>
      <c r="T112" s="590">
        <v>1</v>
      </c>
      <c r="U112" s="590">
        <f>IF(Z112&lt;&gt;"",IF(NOT(ISERROR(FIND("SU",Z112))),VALUE(RIGHT(Z112,1))+4,IF(NOT(ISERROR(FIND("MU20",Z112))),20,IF(NOT(ISERROR(FIND("MU21",Z112))),21,IF(NOT(ISERROR(FIND("MU2",Z112))),2,1)))),"")</f>
        <v>1</v>
      </c>
      <c r="V112" s="583"/>
      <c r="W112" s="170" t="s">
        <v>547</v>
      </c>
      <c r="X112" s="192" t="s">
        <v>496</v>
      </c>
      <c r="Y112" s="219">
        <f>IF(NOT(ISERROR(FIND("MU=SU",X112))),1,IF(Z112&lt;&gt;"",IF(NOT(ISERROR(FIND("SU",Z112))),1,0),""))</f>
        <v>0</v>
      </c>
      <c r="Z112" s="217" t="s">
        <v>500</v>
      </c>
      <c r="AA112" s="218"/>
      <c r="AB112" s="77"/>
      <c r="AC112" s="78"/>
      <c r="AD112" s="199" t="s">
        <v>601</v>
      </c>
      <c r="AE112" s="91" t="s">
        <v>1623</v>
      </c>
      <c r="AF112" s="79" t="s">
        <v>1623</v>
      </c>
      <c r="AG112" s="79" t="s">
        <v>1623</v>
      </c>
      <c r="AH112" s="80" t="s">
        <v>1623</v>
      </c>
      <c r="AI112" s="81" t="s">
        <v>1623</v>
      </c>
      <c r="AJ112" s="81" t="s">
        <v>1623</v>
      </c>
      <c r="AK112" s="81" t="s">
        <v>1623</v>
      </c>
      <c r="AL112" s="81" t="s">
        <v>1623</v>
      </c>
      <c r="AM112" s="479" t="s">
        <v>1623</v>
      </c>
      <c r="AN112" s="479" t="s">
        <v>1623</v>
      </c>
      <c r="AO112" s="83">
        <v>132.054</v>
      </c>
      <c r="AP112" s="83">
        <v>0.361265</v>
      </c>
      <c r="AQ112" s="83">
        <v>2.1133699999999998E-2</v>
      </c>
      <c r="AR112" s="84">
        <v>0.90607000000000004</v>
      </c>
      <c r="AS112" s="85">
        <v>8.5505300000000006E-2</v>
      </c>
      <c r="AT112" s="85">
        <v>0.82783799999999996</v>
      </c>
      <c r="AU112" s="85">
        <v>167.79900000000001</v>
      </c>
      <c r="AV112" s="85">
        <v>28.5151</v>
      </c>
      <c r="AW112" s="104" t="s">
        <v>572</v>
      </c>
      <c r="AX112" s="86" t="s">
        <v>573</v>
      </c>
      <c r="AY112" s="87" t="s">
        <v>1623</v>
      </c>
      <c r="AZ112" s="87" t="s">
        <v>1623</v>
      </c>
      <c r="BA112" s="87" t="s">
        <v>1623</v>
      </c>
      <c r="BB112" s="88" t="s">
        <v>1623</v>
      </c>
      <c r="BC112" s="89" t="s">
        <v>1623</v>
      </c>
      <c r="BD112" s="89" t="s">
        <v>1623</v>
      </c>
      <c r="BE112" s="89" t="s">
        <v>1623</v>
      </c>
      <c r="BF112" s="89" t="s">
        <v>1623</v>
      </c>
      <c r="BG112" s="487" t="s">
        <v>1623</v>
      </c>
      <c r="BH112" s="105" t="s">
        <v>1623</v>
      </c>
      <c r="BI112" s="251"/>
      <c r="BJ112" s="252"/>
      <c r="BK112" s="252"/>
      <c r="BL112" s="259"/>
      <c r="BM112" s="230" t="str">
        <f>IF(CD112&lt;&gt;"",IF(ISNUMBER(CD112),(CD112-CB112)*IF(AE112&lt;0,1,-1),"nan"),"")</f>
        <v/>
      </c>
      <c r="BN112" s="230" t="str">
        <f>IF(CE112&lt;&gt;"",IF(ISNUMBER(CE112),CE112/CC112,"nan"),"")</f>
        <v/>
      </c>
      <c r="BO112" s="261"/>
      <c r="BP112" s="231" t="str">
        <f>IF(CL112&lt;&gt;"",IF(ISNUMBER(CL112),(CL112-CJ112)*IF(AO112&lt;0,1,-1),"nan"),"")</f>
        <v/>
      </c>
      <c r="BQ112" s="231" t="str">
        <f>IF(CM112&lt;&gt;"",IF(ISNUMBER(CM112),CM112/CK112,"nan"),"")</f>
        <v/>
      </c>
      <c r="BR112" s="263"/>
      <c r="BS112" s="232" t="str">
        <f>IF(CT112&lt;&gt;"",IF(ISNUMBER(CT112),(CT112-CR112)*IF(AY112&lt;0,1,-1),"nan"),"")</f>
        <v/>
      </c>
      <c r="BT112" s="232" t="str">
        <f>IF(CU112&lt;&gt;"",IF(ISNUMBER(CU112),CU112/CS112,"nan"),"")</f>
        <v/>
      </c>
      <c r="BU112" s="230"/>
      <c r="BV112" s="230"/>
      <c r="BW112" s="231"/>
      <c r="BX112" s="231"/>
      <c r="BY112" s="232"/>
      <c r="BZ112" s="235"/>
      <c r="CA112" s="257"/>
      <c r="CB112" s="233"/>
      <c r="CC112" s="230"/>
      <c r="CD112" s="230"/>
      <c r="CE112" s="230"/>
      <c r="CF112" s="230"/>
      <c r="CG112" s="230"/>
      <c r="CH112" s="230"/>
      <c r="CI112" s="230"/>
      <c r="CJ112" s="231"/>
      <c r="CK112" s="231"/>
      <c r="CL112" s="231"/>
      <c r="CM112" s="231"/>
      <c r="CN112" s="231"/>
      <c r="CO112" s="231"/>
      <c r="CP112" s="231"/>
      <c r="CQ112" s="231"/>
      <c r="CR112" s="232"/>
      <c r="CS112" s="232"/>
      <c r="CT112" s="232"/>
      <c r="CU112" s="232"/>
      <c r="CV112" s="232"/>
      <c r="CW112" s="232"/>
      <c r="CX112" s="232"/>
      <c r="CY112" s="234"/>
      <c r="DA112" s="106"/>
      <c r="DC112" s="106"/>
      <c r="DD112" s="106"/>
      <c r="DE112" s="106"/>
      <c r="DF112" s="92"/>
      <c r="DG112" s="107"/>
      <c r="DH112" s="107"/>
      <c r="DI112" s="107"/>
      <c r="DJ112" s="107"/>
      <c r="DK112" s="107"/>
      <c r="DL112" s="107"/>
      <c r="DM112" s="110"/>
      <c r="DN112" s="110"/>
      <c r="DO112" s="110"/>
      <c r="DP112" s="110"/>
      <c r="DQ112" s="110"/>
      <c r="DR112" s="110"/>
      <c r="DS112" s="110"/>
      <c r="DT112" s="110"/>
      <c r="DU112" s="497"/>
      <c r="DV112" s="497"/>
      <c r="DW112" s="497"/>
      <c r="DX112" s="497"/>
      <c r="DY112" s="497"/>
      <c r="DZ112" s="497"/>
      <c r="EA112" s="108"/>
      <c r="EB112" s="565"/>
      <c r="EC112" s="565"/>
      <c r="ED112" s="565"/>
      <c r="EE112" s="565"/>
      <c r="EF112" s="565"/>
      <c r="EG112" s="565"/>
      <c r="EH112" s="565"/>
      <c r="EI112" s="565"/>
      <c r="EJ112" s="565"/>
      <c r="EK112" s="565"/>
      <c r="EL112" s="565"/>
      <c r="EM112" s="565"/>
      <c r="EN112" s="565"/>
      <c r="EO112" s="565"/>
      <c r="EP112" s="565"/>
      <c r="EQ112" s="565"/>
      <c r="ER112" s="565"/>
      <c r="ES112" s="565"/>
      <c r="ET112" s="565"/>
      <c r="EU112" s="565"/>
      <c r="EV112" s="565"/>
      <c r="EW112" s="565"/>
      <c r="EX112" s="494"/>
      <c r="EY112" s="121"/>
      <c r="EZ112" s="568"/>
      <c r="FA112" s="83"/>
      <c r="FC112" s="116"/>
      <c r="FD112" s="116"/>
    </row>
    <row r="113" spans="1:171" ht="13.7" customHeight="1" x14ac:dyDescent="0.2">
      <c r="A113" s="100">
        <v>20130821</v>
      </c>
      <c r="B113" s="100">
        <v>2</v>
      </c>
      <c r="C113" s="74">
        <v>23</v>
      </c>
      <c r="D113" s="74">
        <v>2</v>
      </c>
      <c r="E113" s="74">
        <v>22</v>
      </c>
      <c r="F113" s="74">
        <v>17</v>
      </c>
      <c r="G113" s="75">
        <v>2.2999999999999998</v>
      </c>
      <c r="H113" s="435">
        <v>0.5</v>
      </c>
      <c r="I113" s="73">
        <v>8962</v>
      </c>
      <c r="J113" s="101" t="s">
        <v>496</v>
      </c>
      <c r="K113" s="102" t="str">
        <f>IF(B113=2,"Z:\Data\MOOG\HeTao\raw\",IF(B113=5,"Z:\Data\MOOG\Polo\raw\",""))</f>
        <v>Z:\Data\MOOG\HeTao\raw\</v>
      </c>
      <c r="L113" s="103" t="s">
        <v>575</v>
      </c>
      <c r="M113" s="569" t="str">
        <f>IF(NOT(ISERROR(FIND("Training_dt",W113))),"'Plot Psychometric_HH_dt_yuchen'",IF(NOT(ISERROR(FIND("Training",W113))),"'Plot Psychometric_HH'",IF(NOT(ISERROR(FIND("1DAT",W113))),"'Plot Tuning Azimuth_HH'",IF(NOT(ISERROR(FIND("HD_dt",W113))),"'Plot HeadingDiscimination_PSTH_HH_dt_yuchen'",IF(NOT(ISERROR(FIND("HD",W113))),"'Plot HeadingDiscimination_PSTH_HH'",IF(NOT(ISERROR(FIND("MemSac",W113))),"'Memory Saccade Analysis_HH'",IF(NOT(ISERROR(FIND("DelSac",W113))),"'Memory Saccade Analysis_HH'",IF(NOT(ISERROR(FIND("u-stim",W113))),"'Plot Microstim_HH'",""))))))))</f>
        <v>'Plot Tuning Azimuth_HH'</v>
      </c>
      <c r="N113" s="573">
        <v>1</v>
      </c>
      <c r="O113" s="584">
        <v>-1</v>
      </c>
      <c r="P113" s="590">
        <v>4</v>
      </c>
      <c r="Q113" s="590">
        <f>IF(B113=2,60,310)</f>
        <v>60</v>
      </c>
      <c r="R113" s="590">
        <v>5</v>
      </c>
      <c r="S113" s="590">
        <f>IF(B113=2,60,-190)</f>
        <v>60</v>
      </c>
      <c r="T113" s="590">
        <v>1</v>
      </c>
      <c r="U113" s="590">
        <f>IF(Z113&lt;&gt;"",IF(NOT(ISERROR(FIND("SU",Z113))),VALUE(RIGHT(Z113,1))+4,IF(NOT(ISERROR(FIND("MU20",Z113))),20,IF(NOT(ISERROR(FIND("MU21",Z113))),21,IF(NOT(ISERROR(FIND("MU2",Z113))),2,1)))),"")</f>
        <v>5</v>
      </c>
      <c r="V113" s="583"/>
      <c r="W113" s="170" t="s">
        <v>547</v>
      </c>
      <c r="X113" s="192" t="s">
        <v>576</v>
      </c>
      <c r="Y113" s="219">
        <f>IF(NOT(ISERROR(FIND("MU=SU",X113))),1,IF(Z113&lt;&gt;"",IF(NOT(ISERROR(FIND("SU",Z113))),1,0),""))</f>
        <v>1</v>
      </c>
      <c r="Z113" s="217" t="s">
        <v>43</v>
      </c>
      <c r="AA113" s="218">
        <v>3473</v>
      </c>
      <c r="AB113" s="77">
        <v>19.043299999999999</v>
      </c>
      <c r="AC113" s="78" t="s">
        <v>577</v>
      </c>
      <c r="AD113" s="199" t="s">
        <v>601</v>
      </c>
      <c r="AE113" s="91" t="s">
        <v>1623</v>
      </c>
      <c r="AF113" s="79" t="s">
        <v>1623</v>
      </c>
      <c r="AG113" s="79" t="s">
        <v>1623</v>
      </c>
      <c r="AH113" s="80" t="s">
        <v>1623</v>
      </c>
      <c r="AI113" s="81" t="s">
        <v>1623</v>
      </c>
      <c r="AJ113" s="81" t="s">
        <v>1623</v>
      </c>
      <c r="AK113" s="81" t="s">
        <v>1623</v>
      </c>
      <c r="AL113" s="81" t="s">
        <v>1623</v>
      </c>
      <c r="AM113" s="479" t="s">
        <v>1623</v>
      </c>
      <c r="AN113" s="479" t="s">
        <v>1623</v>
      </c>
      <c r="AO113" s="83">
        <v>81.163899999999998</v>
      </c>
      <c r="AP113" s="83">
        <v>0.78873099999999996</v>
      </c>
      <c r="AQ113" s="83">
        <v>0.61901899999999999</v>
      </c>
      <c r="AR113" s="84">
        <v>6.3122100000000003E-27</v>
      </c>
      <c r="AS113" s="85">
        <v>9.4093900000000001</v>
      </c>
      <c r="AT113" s="85">
        <v>5.2935499999999998</v>
      </c>
      <c r="AU113" s="85">
        <v>85.3339</v>
      </c>
      <c r="AV113" s="85">
        <v>176.18</v>
      </c>
      <c r="AW113" s="104" t="s">
        <v>582</v>
      </c>
      <c r="AX113" s="86" t="s">
        <v>583</v>
      </c>
      <c r="AY113" s="87" t="s">
        <v>1623</v>
      </c>
      <c r="AZ113" s="87" t="s">
        <v>1623</v>
      </c>
      <c r="BA113" s="87" t="s">
        <v>1623</v>
      </c>
      <c r="BB113" s="88" t="s">
        <v>1623</v>
      </c>
      <c r="BC113" s="89" t="s">
        <v>1623</v>
      </c>
      <c r="BD113" s="89" t="s">
        <v>1623</v>
      </c>
      <c r="BE113" s="89" t="s">
        <v>1623</v>
      </c>
      <c r="BF113" s="89" t="s">
        <v>1623</v>
      </c>
      <c r="BG113" s="487" t="s">
        <v>1623</v>
      </c>
      <c r="BH113" s="105" t="s">
        <v>1623</v>
      </c>
      <c r="BI113" s="251"/>
      <c r="BJ113" s="252"/>
      <c r="BK113" s="252"/>
      <c r="BL113" s="259"/>
      <c r="BM113" s="230" t="str">
        <f>IF(CD113&lt;&gt;"",IF(ISNUMBER(CD113),(CD113-CB113)*IF(AE113&lt;0,1,-1),"nan"),"")</f>
        <v/>
      </c>
      <c r="BN113" s="230" t="str">
        <f>IF(CE113&lt;&gt;"",IF(ISNUMBER(CE113),CE113/CC113,"nan"),"")</f>
        <v/>
      </c>
      <c r="BO113" s="261"/>
      <c r="BP113" s="231" t="str">
        <f>IF(CL113&lt;&gt;"",IF(ISNUMBER(CL113),(CL113-CJ113)*IF(AO113&lt;0,1,-1),"nan"),"")</f>
        <v/>
      </c>
      <c r="BQ113" s="231" t="str">
        <f>IF(CM113&lt;&gt;"",IF(ISNUMBER(CM113),CM113/CK113,"nan"),"")</f>
        <v/>
      </c>
      <c r="BR113" s="263"/>
      <c r="BS113" s="232" t="str">
        <f>IF(CT113&lt;&gt;"",IF(ISNUMBER(CT113),(CT113-CR113)*IF(AY113&lt;0,1,-1),"nan"),"")</f>
        <v/>
      </c>
      <c r="BT113" s="232" t="str">
        <f>IF(CU113&lt;&gt;"",IF(ISNUMBER(CU113),CU113/CS113,"nan"),"")</f>
        <v/>
      </c>
      <c r="BU113" s="230"/>
      <c r="BV113" s="230"/>
      <c r="BW113" s="231"/>
      <c r="BX113" s="231"/>
      <c r="BY113" s="232"/>
      <c r="BZ113" s="235"/>
      <c r="CA113" s="257"/>
      <c r="CB113" s="233"/>
      <c r="CC113" s="230"/>
      <c r="CD113" s="230"/>
      <c r="CE113" s="230"/>
      <c r="CF113" s="230"/>
      <c r="CG113" s="230"/>
      <c r="CH113" s="230"/>
      <c r="CI113" s="230"/>
      <c r="CJ113" s="231"/>
      <c r="CK113" s="231"/>
      <c r="CL113" s="231"/>
      <c r="CM113" s="231"/>
      <c r="CN113" s="231"/>
      <c r="CO113" s="231"/>
      <c r="CP113" s="231"/>
      <c r="CQ113" s="231"/>
      <c r="CR113" s="232"/>
      <c r="CS113" s="232"/>
      <c r="CT113" s="232"/>
      <c r="CU113" s="232"/>
      <c r="CV113" s="232"/>
      <c r="CW113" s="232"/>
      <c r="CX113" s="232"/>
      <c r="CY113" s="234"/>
      <c r="DA113" s="106"/>
      <c r="DC113" s="106"/>
      <c r="DD113" s="106"/>
      <c r="DE113" s="106"/>
      <c r="DF113" s="92"/>
      <c r="DG113" s="107"/>
      <c r="DH113" s="107"/>
      <c r="DI113" s="107"/>
      <c r="DJ113" s="107"/>
      <c r="DK113" s="107"/>
      <c r="DL113" s="107"/>
      <c r="DM113" s="110"/>
      <c r="DN113" s="110"/>
      <c r="DO113" s="110"/>
      <c r="DP113" s="110"/>
      <c r="DQ113" s="110"/>
      <c r="DR113" s="110"/>
      <c r="DS113" s="110"/>
      <c r="DT113" s="110"/>
      <c r="DU113" s="497"/>
      <c r="DV113" s="497"/>
      <c r="DW113" s="497"/>
      <c r="DX113" s="497"/>
      <c r="DY113" s="497"/>
      <c r="DZ113" s="497"/>
      <c r="EA113" s="108"/>
      <c r="EB113" s="565"/>
      <c r="EC113" s="565"/>
      <c r="ED113" s="565"/>
      <c r="EE113" s="565"/>
      <c r="EF113" s="565"/>
      <c r="EG113" s="565"/>
      <c r="EH113" s="565"/>
      <c r="EI113" s="565"/>
      <c r="EJ113" s="565"/>
      <c r="EK113" s="565"/>
      <c r="EL113" s="565"/>
      <c r="EM113" s="565"/>
      <c r="EN113" s="565"/>
      <c r="EO113" s="565"/>
      <c r="EP113" s="565"/>
      <c r="EQ113" s="565"/>
      <c r="ER113" s="565"/>
      <c r="ES113" s="565"/>
      <c r="ET113" s="565"/>
      <c r="EU113" s="565"/>
      <c r="EV113" s="565"/>
      <c r="EW113" s="565"/>
      <c r="EX113" s="494"/>
      <c r="EY113" s="121"/>
      <c r="EZ113" s="568"/>
      <c r="FA113" s="83"/>
      <c r="FC113" s="116"/>
      <c r="FD113" s="116"/>
    </row>
    <row r="114" spans="1:171" ht="13.7" customHeight="1" x14ac:dyDescent="0.2">
      <c r="A114" s="100">
        <v>20130821</v>
      </c>
      <c r="B114" s="100">
        <v>2</v>
      </c>
      <c r="C114" s="74">
        <v>23</v>
      </c>
      <c r="D114" s="74">
        <v>2</v>
      </c>
      <c r="E114" s="74">
        <v>22</v>
      </c>
      <c r="F114" s="74">
        <v>17</v>
      </c>
      <c r="G114" s="75">
        <v>2.2999999999999998</v>
      </c>
      <c r="H114" s="435">
        <v>0.5</v>
      </c>
      <c r="I114" s="73">
        <v>8962</v>
      </c>
      <c r="J114" s="101" t="s">
        <v>496</v>
      </c>
      <c r="K114" s="102" t="str">
        <f>IF(B114=2,"Z:\Data\MOOG\HeTao\raw\",IF(B114=5,"Z:\Data\MOOG\Polo\raw\",""))</f>
        <v>Z:\Data\MOOG\HeTao\raw\</v>
      </c>
      <c r="L114" s="103" t="s">
        <v>575</v>
      </c>
      <c r="M114" s="569" t="str">
        <f>IF(NOT(ISERROR(FIND("Training_dt",W114))),"'Plot Psychometric_HH_dt_yuchen'",IF(NOT(ISERROR(FIND("Training",W114))),"'Plot Psychometric_HH'",IF(NOT(ISERROR(FIND("1DAT",W114))),"'Plot Tuning Azimuth_HH'",IF(NOT(ISERROR(FIND("HD_dt",W114))),"'Plot HeadingDiscimination_PSTH_HH_dt_yuchen'",IF(NOT(ISERROR(FIND("HD",W114))),"'Plot HeadingDiscimination_PSTH_HH'",IF(NOT(ISERROR(FIND("MemSac",W114))),"'Memory Saccade Analysis_HH'",IF(NOT(ISERROR(FIND("DelSac",W114))),"'Memory Saccade Analysis_HH'",IF(NOT(ISERROR(FIND("u-stim",W114))),"'Plot Microstim_HH'",""))))))))</f>
        <v>'Plot Tuning Azimuth_HH'</v>
      </c>
      <c r="N114" s="573">
        <v>1</v>
      </c>
      <c r="O114" s="584">
        <v>-1</v>
      </c>
      <c r="P114" s="590">
        <v>4</v>
      </c>
      <c r="Q114" s="590">
        <f>IF(B114=2,60,310)</f>
        <v>60</v>
      </c>
      <c r="R114" s="590">
        <v>5</v>
      </c>
      <c r="S114" s="590">
        <f>IF(B114=2,60,-190)</f>
        <v>60</v>
      </c>
      <c r="T114" s="590">
        <v>1</v>
      </c>
      <c r="U114" s="590">
        <f>IF(Z114&lt;&gt;"",IF(NOT(ISERROR(FIND("SU",Z114))),VALUE(RIGHT(Z114,1))+4,IF(NOT(ISERROR(FIND("MU20",Z114))),20,IF(NOT(ISERROR(FIND("MU21",Z114))),21,IF(NOT(ISERROR(FIND("MU2",Z114))),2,1)))),"")</f>
        <v>6</v>
      </c>
      <c r="V114" s="583"/>
      <c r="W114" s="170" t="s">
        <v>547</v>
      </c>
      <c r="X114" s="192" t="s">
        <v>496</v>
      </c>
      <c r="Y114" s="219">
        <f>IF(NOT(ISERROR(FIND("MU=SU",X114))),1,IF(Z114&lt;&gt;"",IF(NOT(ISERROR(FIND("SU",Z114))),1,0),""))</f>
        <v>1</v>
      </c>
      <c r="Z114" s="217" t="s">
        <v>46</v>
      </c>
      <c r="AA114" s="218">
        <v>12081</v>
      </c>
      <c r="AB114" s="77">
        <v>3.78579</v>
      </c>
      <c r="AC114" s="78" t="s">
        <v>578</v>
      </c>
      <c r="AD114" s="199" t="s">
        <v>601</v>
      </c>
      <c r="AE114" s="91" t="s">
        <v>1623</v>
      </c>
      <c r="AF114" s="79" t="s">
        <v>1623</v>
      </c>
      <c r="AG114" s="79" t="s">
        <v>1623</v>
      </c>
      <c r="AH114" s="80" t="s">
        <v>1623</v>
      </c>
      <c r="AI114" s="81" t="s">
        <v>1623</v>
      </c>
      <c r="AJ114" s="81" t="s">
        <v>1623</v>
      </c>
      <c r="AK114" s="81" t="s">
        <v>1623</v>
      </c>
      <c r="AL114" s="81" t="s">
        <v>1623</v>
      </c>
      <c r="AM114" s="479" t="s">
        <v>1623</v>
      </c>
      <c r="AN114" s="479" t="s">
        <v>1623</v>
      </c>
      <c r="AO114" s="83">
        <v>60.367699999999999</v>
      </c>
      <c r="AP114" s="83">
        <v>0.63381299999999996</v>
      </c>
      <c r="AQ114" s="83">
        <v>0.28053299999999998</v>
      </c>
      <c r="AR114" s="84">
        <v>8.3700500000000002E-7</v>
      </c>
      <c r="AS114" s="85">
        <v>2.3331400000000002</v>
      </c>
      <c r="AT114" s="85">
        <v>1.6837</v>
      </c>
      <c r="AU114" s="85">
        <v>67.895300000000006</v>
      </c>
      <c r="AV114" s="85">
        <v>113.167</v>
      </c>
      <c r="AW114" s="104" t="s">
        <v>584</v>
      </c>
      <c r="AX114" s="86" t="s">
        <v>585</v>
      </c>
      <c r="AY114" s="87" t="s">
        <v>1623</v>
      </c>
      <c r="AZ114" s="87" t="s">
        <v>1623</v>
      </c>
      <c r="BA114" s="87" t="s">
        <v>1623</v>
      </c>
      <c r="BB114" s="88" t="s">
        <v>1623</v>
      </c>
      <c r="BC114" s="89" t="s">
        <v>1623</v>
      </c>
      <c r="BD114" s="89" t="s">
        <v>1623</v>
      </c>
      <c r="BE114" s="89" t="s">
        <v>1623</v>
      </c>
      <c r="BF114" s="89" t="s">
        <v>1623</v>
      </c>
      <c r="BG114" s="487" t="s">
        <v>1623</v>
      </c>
      <c r="BH114" s="105" t="s">
        <v>1623</v>
      </c>
      <c r="BI114" s="251"/>
      <c r="BJ114" s="252"/>
      <c r="BK114" s="252"/>
      <c r="BL114" s="259"/>
      <c r="BM114" s="230" t="str">
        <f>IF(CD114&lt;&gt;"",IF(ISNUMBER(CD114),(CD114-CB114)*IF(AE114&lt;0,1,-1),"nan"),"")</f>
        <v/>
      </c>
      <c r="BN114" s="230" t="str">
        <f>IF(CE114&lt;&gt;"",IF(ISNUMBER(CE114),CE114/CC114,"nan"),"")</f>
        <v/>
      </c>
      <c r="BO114" s="261"/>
      <c r="BP114" s="231" t="str">
        <f>IF(CL114&lt;&gt;"",IF(ISNUMBER(CL114),(CL114-CJ114)*IF(AO114&lt;0,1,-1),"nan"),"")</f>
        <v/>
      </c>
      <c r="BQ114" s="231" t="str">
        <f>IF(CM114&lt;&gt;"",IF(ISNUMBER(CM114),CM114/CK114,"nan"),"")</f>
        <v/>
      </c>
      <c r="BR114" s="263"/>
      <c r="BS114" s="232" t="str">
        <f>IF(CT114&lt;&gt;"",IF(ISNUMBER(CT114),(CT114-CR114)*IF(AY114&lt;0,1,-1),"nan"),"")</f>
        <v/>
      </c>
      <c r="BT114" s="232" t="str">
        <f>IF(CU114&lt;&gt;"",IF(ISNUMBER(CU114),CU114/CS114,"nan"),"")</f>
        <v/>
      </c>
      <c r="BU114" s="230"/>
      <c r="BV114" s="230"/>
      <c r="BW114" s="231"/>
      <c r="BX114" s="231"/>
      <c r="BY114" s="232"/>
      <c r="BZ114" s="235"/>
      <c r="CA114" s="257"/>
      <c r="CB114" s="233"/>
      <c r="CC114" s="230"/>
      <c r="CD114" s="230"/>
      <c r="CE114" s="230"/>
      <c r="CF114" s="230"/>
      <c r="CG114" s="230"/>
      <c r="CH114" s="230"/>
      <c r="CI114" s="230"/>
      <c r="CJ114" s="231"/>
      <c r="CK114" s="231"/>
      <c r="CL114" s="231"/>
      <c r="CM114" s="231"/>
      <c r="CN114" s="231"/>
      <c r="CO114" s="231"/>
      <c r="CP114" s="231"/>
      <c r="CQ114" s="231"/>
      <c r="CR114" s="232"/>
      <c r="CS114" s="232"/>
      <c r="CT114" s="232"/>
      <c r="CU114" s="232"/>
      <c r="CV114" s="232"/>
      <c r="CW114" s="232"/>
      <c r="CX114" s="232"/>
      <c r="CY114" s="234"/>
      <c r="DA114" s="106"/>
      <c r="DC114" s="106"/>
      <c r="DD114" s="106"/>
      <c r="DE114" s="106"/>
      <c r="DF114" s="490"/>
      <c r="DG114" s="107"/>
      <c r="DH114" s="107"/>
      <c r="DI114" s="107"/>
      <c r="DJ114" s="107"/>
      <c r="DK114" s="107"/>
      <c r="DL114" s="107"/>
      <c r="DM114" s="110"/>
      <c r="DN114" s="110"/>
      <c r="DO114" s="110"/>
      <c r="DP114" s="110"/>
      <c r="DQ114" s="110"/>
      <c r="DR114" s="110"/>
      <c r="DS114" s="110"/>
      <c r="DT114" s="110"/>
      <c r="DU114" s="497"/>
      <c r="DV114" s="497"/>
      <c r="DW114" s="497"/>
      <c r="DX114" s="497"/>
      <c r="DY114" s="497"/>
      <c r="DZ114" s="497"/>
      <c r="EA114" s="108"/>
      <c r="EB114" s="565"/>
      <c r="EC114" s="565"/>
      <c r="ED114" s="565"/>
      <c r="EE114" s="565"/>
      <c r="EF114" s="565"/>
      <c r="EG114" s="565"/>
      <c r="EH114" s="565"/>
      <c r="EI114" s="565"/>
      <c r="EJ114" s="565"/>
      <c r="EK114" s="565"/>
      <c r="EL114" s="565"/>
      <c r="EM114" s="565"/>
      <c r="EN114" s="565"/>
      <c r="EO114" s="565"/>
      <c r="EP114" s="565"/>
      <c r="EQ114" s="565"/>
      <c r="ER114" s="565"/>
      <c r="ES114" s="565"/>
      <c r="ET114" s="565"/>
      <c r="EU114" s="565"/>
      <c r="EV114" s="565"/>
      <c r="EW114" s="565"/>
      <c r="EX114" s="494"/>
      <c r="EY114" s="121"/>
      <c r="EZ114" s="568"/>
      <c r="FA114" s="83"/>
      <c r="FC114" s="116"/>
      <c r="FD114" s="116"/>
    </row>
    <row r="115" spans="1:171" ht="13.7" customHeight="1" x14ac:dyDescent="0.2">
      <c r="A115" s="100">
        <v>20130821</v>
      </c>
      <c r="B115" s="100">
        <v>2</v>
      </c>
      <c r="C115" s="74">
        <v>23</v>
      </c>
      <c r="D115" s="74">
        <v>2</v>
      </c>
      <c r="E115" s="74">
        <v>22</v>
      </c>
      <c r="F115" s="74">
        <v>17</v>
      </c>
      <c r="G115" s="75">
        <v>2.2999999999999998</v>
      </c>
      <c r="H115" s="435">
        <v>0.5</v>
      </c>
      <c r="I115" s="73">
        <v>8962</v>
      </c>
      <c r="J115" s="101" t="s">
        <v>496</v>
      </c>
      <c r="K115" s="102" t="str">
        <f>IF(B115=2,"Z:\Data\MOOG\HeTao\raw\",IF(B115=5,"Z:\Data\MOOG\Polo\raw\",""))</f>
        <v>Z:\Data\MOOG\HeTao\raw\</v>
      </c>
      <c r="L115" s="103" t="s">
        <v>579</v>
      </c>
      <c r="M115" s="569" t="str">
        <f>IF(NOT(ISERROR(FIND("Training_dt",W115))),"'Plot Psychometric_HH_dt_yuchen'",IF(NOT(ISERROR(FIND("Training",W115))),"'Plot Psychometric_HH'",IF(NOT(ISERROR(FIND("1DAT",W115))),"'Plot Tuning Azimuth_HH'",IF(NOT(ISERROR(FIND("HD_dt",W115))),"'Plot HeadingDiscimination_PSTH_HH_dt_yuchen'",IF(NOT(ISERROR(FIND("HD",W115))),"'Plot HeadingDiscimination_PSTH_HH'",IF(NOT(ISERROR(FIND("MemSac",W115))),"'Memory Saccade Analysis_HH'",IF(NOT(ISERROR(FIND("DelSac",W115))),"'Memory Saccade Analysis_HH'",IF(NOT(ISERROR(FIND("u-stim",W115))),"'Plot Microstim_HH'",""))))))))</f>
        <v>'Plot HeadingDiscimination_PSTH_HH'</v>
      </c>
      <c r="N115" s="573">
        <v>1</v>
      </c>
      <c r="O115" s="584">
        <v>-1</v>
      </c>
      <c r="P115" s="590">
        <v>4</v>
      </c>
      <c r="Q115" s="590">
        <f>IF(B115=2,60,310)</f>
        <v>60</v>
      </c>
      <c r="R115" s="590">
        <v>5</v>
      </c>
      <c r="S115" s="590">
        <f>IF(B115=2,60,-190)</f>
        <v>60</v>
      </c>
      <c r="T115" s="590">
        <v>1</v>
      </c>
      <c r="U115" s="590">
        <f>IF(Z115&lt;&gt;"",IF(NOT(ISERROR(FIND("SU",Z115))),VALUE(RIGHT(Z115,1))+4,IF(NOT(ISERROR(FIND("MU20",Z115))),20,IF(NOT(ISERROR(FIND("MU21",Z115))),21,IF(NOT(ISERROR(FIND("MU2",Z115))),2,1)))),"")</f>
        <v>5</v>
      </c>
      <c r="V115" s="583"/>
      <c r="W115" s="170" t="s">
        <v>1896</v>
      </c>
      <c r="X115" s="192" t="s">
        <v>569</v>
      </c>
      <c r="Y115" s="219">
        <f>IF(NOT(ISERROR(FIND("MU=SU",X115))),1,IF(Z115&lt;&gt;"",IF(NOT(ISERROR(FIND("SU",Z115))),1,0),""))</f>
        <v>1</v>
      </c>
      <c r="Z115" s="217" t="s">
        <v>43</v>
      </c>
      <c r="AA115" s="218">
        <v>14172</v>
      </c>
      <c r="AB115" s="77">
        <v>17.1876</v>
      </c>
      <c r="AC115" s="78" t="s">
        <v>580</v>
      </c>
      <c r="AD115" s="199" t="s">
        <v>601</v>
      </c>
      <c r="AE115" s="91" t="s">
        <v>1623</v>
      </c>
      <c r="AF115" s="79" t="s">
        <v>1623</v>
      </c>
      <c r="AG115" s="79" t="s">
        <v>1623</v>
      </c>
      <c r="AH115" s="80" t="s">
        <v>1623</v>
      </c>
      <c r="AI115" s="81" t="s">
        <v>1623</v>
      </c>
      <c r="AJ115" s="81" t="s">
        <v>1623</v>
      </c>
      <c r="AK115" s="81" t="s">
        <v>1623</v>
      </c>
      <c r="AL115" s="81" t="s">
        <v>1623</v>
      </c>
      <c r="AM115" s="479" t="s">
        <v>1623</v>
      </c>
      <c r="AN115" s="479" t="s">
        <v>1623</v>
      </c>
      <c r="AO115" s="83">
        <v>81.163899999999998</v>
      </c>
      <c r="AP115" s="83">
        <v>0.78873099999999996</v>
      </c>
      <c r="AQ115" s="83">
        <v>0.61901899999999999</v>
      </c>
      <c r="AR115" s="84">
        <v>6.3122100000000003E-27</v>
      </c>
      <c r="AS115" s="85">
        <v>9.4093900000000001</v>
      </c>
      <c r="AT115" s="85">
        <v>5.2935499999999998</v>
      </c>
      <c r="AU115" s="85">
        <v>85.3339</v>
      </c>
      <c r="AV115" s="85">
        <v>176.18</v>
      </c>
      <c r="AW115" s="104" t="s">
        <v>582</v>
      </c>
      <c r="AX115" s="86" t="s">
        <v>583</v>
      </c>
      <c r="AY115" s="87" t="s">
        <v>1623</v>
      </c>
      <c r="AZ115" s="87" t="s">
        <v>1623</v>
      </c>
      <c r="BA115" s="87" t="s">
        <v>1623</v>
      </c>
      <c r="BB115" s="88" t="s">
        <v>1623</v>
      </c>
      <c r="BC115" s="89" t="s">
        <v>1623</v>
      </c>
      <c r="BD115" s="89" t="s">
        <v>1623</v>
      </c>
      <c r="BE115" s="89" t="s">
        <v>1623</v>
      </c>
      <c r="BF115" s="89" t="s">
        <v>1623</v>
      </c>
      <c r="BG115" s="487" t="s">
        <v>1623</v>
      </c>
      <c r="BH115" s="105" t="s">
        <v>1623</v>
      </c>
      <c r="BI115" s="251"/>
      <c r="BJ115" s="252"/>
      <c r="BK115" s="252"/>
      <c r="BL115" s="230"/>
      <c r="BM115" s="230" t="str">
        <f>IF(CD115&lt;&gt;"",IF(ISNUMBER(CD115),(CD115-CB115)*IF(AE115&lt;0,1,-1),"nan"),"")</f>
        <v/>
      </c>
      <c r="BN115" s="230" t="str">
        <f>IF(CE115&lt;&gt;"",IF(ISNUMBER(CE115),CE115/CC115,"nan"),"")</f>
        <v/>
      </c>
      <c r="BO115" s="231"/>
      <c r="BP115" s="231" t="str">
        <f>IF(CL115&lt;&gt;"",IF(ISNUMBER(CL115),(CL115-CJ115)*IF(AO115&lt;0,1,-1),"nan"),"")</f>
        <v/>
      </c>
      <c r="BQ115" s="231" t="str">
        <f>IF(CM115&lt;&gt;"",IF(ISNUMBER(CM115),CM115/CK115,"nan"),"")</f>
        <v/>
      </c>
      <c r="BR115" s="232"/>
      <c r="BS115" s="232" t="str">
        <f>IF(CT115&lt;&gt;"",IF(ISNUMBER(CT115),(CT115-CR115)*IF(AY115&lt;0,1,-1),"nan"),"")</f>
        <v/>
      </c>
      <c r="BT115" s="232" t="str">
        <f>IF(CU115&lt;&gt;"",IF(ISNUMBER(CU115),CU115/CS115,"nan"),"")</f>
        <v/>
      </c>
      <c r="BU115" s="230"/>
      <c r="BV115" s="230"/>
      <c r="BW115" s="231"/>
      <c r="BX115" s="231"/>
      <c r="BY115" s="232"/>
      <c r="BZ115" s="235"/>
      <c r="CA115" s="257"/>
      <c r="CB115" s="233"/>
      <c r="CC115" s="230"/>
      <c r="CD115" s="230"/>
      <c r="CE115" s="230"/>
      <c r="CF115" s="230"/>
      <c r="CG115" s="230"/>
      <c r="CH115" s="230"/>
      <c r="CI115" s="230"/>
      <c r="CJ115" s="231"/>
      <c r="CK115" s="231"/>
      <c r="CL115" s="231"/>
      <c r="CM115" s="231"/>
      <c r="CN115" s="231"/>
      <c r="CO115" s="231"/>
      <c r="CP115" s="231"/>
      <c r="CQ115" s="231"/>
      <c r="CR115" s="232"/>
      <c r="CS115" s="232"/>
      <c r="CT115" s="232"/>
      <c r="CU115" s="232"/>
      <c r="CV115" s="232"/>
      <c r="CW115" s="232"/>
      <c r="CX115" s="232"/>
      <c r="CY115" s="234"/>
      <c r="CZ115" s="106">
        <v>0</v>
      </c>
      <c r="DA115" s="106">
        <v>0</v>
      </c>
      <c r="DC115" s="106"/>
      <c r="DD115" s="106"/>
      <c r="DE115" s="106"/>
      <c r="DF115" s="490"/>
      <c r="DG115" s="107">
        <v>30</v>
      </c>
      <c r="DH115" s="107" t="s">
        <v>2414</v>
      </c>
      <c r="DI115" s="107" t="s">
        <v>1615</v>
      </c>
      <c r="DJ115" s="107" t="s">
        <v>70</v>
      </c>
      <c r="DK115" s="107">
        <v>2.0703299999999998</v>
      </c>
      <c r="DL115" s="107">
        <v>-0.29860599999999998</v>
      </c>
      <c r="DM115" s="110" t="s">
        <v>70</v>
      </c>
      <c r="DN115" s="110" t="s">
        <v>70</v>
      </c>
      <c r="DO115" s="110" t="s">
        <v>70</v>
      </c>
      <c r="DP115" s="110" t="s">
        <v>70</v>
      </c>
      <c r="DQ115" s="110">
        <v>0.42396</v>
      </c>
      <c r="DR115" s="110">
        <v>0.47327799999999998</v>
      </c>
      <c r="DS115" s="110" t="s">
        <v>70</v>
      </c>
      <c r="DT115" s="110" t="s">
        <v>70</v>
      </c>
      <c r="DU115" s="497"/>
      <c r="DV115" s="497"/>
      <c r="DW115" s="497"/>
      <c r="DX115" s="497"/>
      <c r="DY115" s="497"/>
      <c r="DZ115" s="497"/>
      <c r="EA115" s="288" t="s">
        <v>1243</v>
      </c>
      <c r="EB115" s="99"/>
      <c r="EC115" s="99"/>
      <c r="ED115" s="99"/>
      <c r="EE115" s="99"/>
      <c r="EF115" s="99"/>
      <c r="EG115" s="99"/>
      <c r="EH115" s="99"/>
      <c r="EI115" s="99"/>
      <c r="EJ115" s="99"/>
      <c r="EK115" s="99"/>
      <c r="EL115" s="99"/>
      <c r="EM115" s="99"/>
      <c r="EN115" s="99"/>
      <c r="EO115" s="99"/>
      <c r="EP115" s="99"/>
      <c r="EQ115" s="99"/>
      <c r="ER115" s="99"/>
      <c r="ES115" s="99"/>
      <c r="ET115" s="99"/>
      <c r="EU115" s="99"/>
      <c r="EV115" s="99"/>
      <c r="EW115" s="99"/>
      <c r="EX115" s="119"/>
      <c r="EY115" s="121"/>
      <c r="EZ115" s="568"/>
      <c r="FA115" s="83">
        <v>30</v>
      </c>
      <c r="FB115" s="126">
        <v>20</v>
      </c>
      <c r="FC115" s="123" t="s">
        <v>70</v>
      </c>
      <c r="FD115" s="123" t="s">
        <v>70</v>
      </c>
      <c r="FE115" s="116">
        <v>2.0703299999999998</v>
      </c>
      <c r="FF115" s="116">
        <v>-0.29860599999999998</v>
      </c>
      <c r="FG115" s="116" t="s">
        <v>70</v>
      </c>
      <c r="FH115" s="116" t="s">
        <v>70</v>
      </c>
      <c r="FI115" s="116" t="s">
        <v>70</v>
      </c>
      <c r="FJ115" s="116" t="s">
        <v>70</v>
      </c>
      <c r="FK115" s="116" t="s">
        <v>2086</v>
      </c>
      <c r="FL115" s="116" t="s">
        <v>2085</v>
      </c>
      <c r="FM115" s="116" t="s">
        <v>70</v>
      </c>
      <c r="FN115" s="116" t="s">
        <v>70</v>
      </c>
      <c r="FO115" s="1" t="s">
        <v>1243</v>
      </c>
    </row>
    <row r="116" spans="1:171" ht="13.7" customHeight="1" x14ac:dyDescent="0.2">
      <c r="A116" s="100">
        <v>20130821</v>
      </c>
      <c r="B116" s="100">
        <v>2</v>
      </c>
      <c r="C116" s="74">
        <v>23</v>
      </c>
      <c r="D116" s="74">
        <v>2</v>
      </c>
      <c r="E116" s="74">
        <v>22</v>
      </c>
      <c r="F116" s="74">
        <v>17</v>
      </c>
      <c r="G116" s="75">
        <v>2.2999999999999998</v>
      </c>
      <c r="H116" s="435">
        <v>0.5</v>
      </c>
      <c r="I116" s="73">
        <v>8962</v>
      </c>
      <c r="J116" s="101" t="s">
        <v>496</v>
      </c>
      <c r="K116" s="102" t="str">
        <f>IF(B116=2,"Z:\Data\MOOG\HeTao\raw\",IF(B116=5,"Z:\Data\MOOG\Polo\raw\",""))</f>
        <v>Z:\Data\MOOG\HeTao\raw\</v>
      </c>
      <c r="L116" s="103" t="s">
        <v>579</v>
      </c>
      <c r="M116" s="569" t="str">
        <f>IF(NOT(ISERROR(FIND("Training_dt",W116))),"'Plot Psychometric_HH_dt_yuchen'",IF(NOT(ISERROR(FIND("Training",W116))),"'Plot Psychometric_HH'",IF(NOT(ISERROR(FIND("1DAT",W116))),"'Plot Tuning Azimuth_HH'",IF(NOT(ISERROR(FIND("HD_dt",W116))),"'Plot HeadingDiscimination_PSTH_HH_dt_yuchen'",IF(NOT(ISERROR(FIND("HD",W116))),"'Plot HeadingDiscimination_PSTH_HH'",IF(NOT(ISERROR(FIND("MemSac",W116))),"'Memory Saccade Analysis_HH'",IF(NOT(ISERROR(FIND("DelSac",W116))),"'Memory Saccade Analysis_HH'",IF(NOT(ISERROR(FIND("u-stim",W116))),"'Plot Microstim_HH'",""))))))))</f>
        <v>'Plot HeadingDiscimination_PSTH_HH'</v>
      </c>
      <c r="N116" s="573">
        <v>1</v>
      </c>
      <c r="O116" s="584">
        <v>-1</v>
      </c>
      <c r="P116" s="590">
        <v>4</v>
      </c>
      <c r="Q116" s="590">
        <f>IF(B116=2,60,310)</f>
        <v>60</v>
      </c>
      <c r="R116" s="590">
        <v>5</v>
      </c>
      <c r="S116" s="590">
        <f>IF(B116=2,60,-190)</f>
        <v>60</v>
      </c>
      <c r="T116" s="590">
        <v>1</v>
      </c>
      <c r="U116" s="590">
        <f>IF(Z116&lt;&gt;"",IF(NOT(ISERROR(FIND("SU",Z116))),VALUE(RIGHT(Z116,1))+4,IF(NOT(ISERROR(FIND("MU20",Z116))),20,IF(NOT(ISERROR(FIND("MU21",Z116))),21,IF(NOT(ISERROR(FIND("MU2",Z116))),2,1)))),"")</f>
        <v>6</v>
      </c>
      <c r="V116" s="583"/>
      <c r="W116" s="170" t="s">
        <v>1896</v>
      </c>
      <c r="X116" s="192" t="s">
        <v>569</v>
      </c>
      <c r="Y116" s="219">
        <f>IF(NOT(ISERROR(FIND("MU=SU",X116))),1,IF(Z116&lt;&gt;"",IF(NOT(ISERROR(FIND("SU",Z116))),1,0),""))</f>
        <v>1</v>
      </c>
      <c r="Z116" s="217" t="s">
        <v>46</v>
      </c>
      <c r="AA116" s="218">
        <v>4737</v>
      </c>
      <c r="AB116" s="77">
        <v>4.7921699999999996</v>
      </c>
      <c r="AC116" s="78" t="s">
        <v>581</v>
      </c>
      <c r="AD116" s="199" t="s">
        <v>601</v>
      </c>
      <c r="AE116" s="91" t="s">
        <v>1623</v>
      </c>
      <c r="AF116" s="79" t="s">
        <v>1623</v>
      </c>
      <c r="AG116" s="79" t="s">
        <v>1623</v>
      </c>
      <c r="AH116" s="80" t="s">
        <v>1623</v>
      </c>
      <c r="AI116" s="81" t="s">
        <v>1623</v>
      </c>
      <c r="AJ116" s="81" t="s">
        <v>1623</v>
      </c>
      <c r="AK116" s="81" t="s">
        <v>1623</v>
      </c>
      <c r="AL116" s="81" t="s">
        <v>1623</v>
      </c>
      <c r="AM116" s="479" t="s">
        <v>1623</v>
      </c>
      <c r="AN116" s="479" t="s">
        <v>1623</v>
      </c>
      <c r="AO116" s="83">
        <v>60.367699999999999</v>
      </c>
      <c r="AP116" s="83">
        <v>0.63381299999999996</v>
      </c>
      <c r="AQ116" s="83">
        <v>0.28053299999999998</v>
      </c>
      <c r="AR116" s="84">
        <v>8.3700500000000002E-7</v>
      </c>
      <c r="AS116" s="85">
        <v>2.3331400000000002</v>
      </c>
      <c r="AT116" s="85">
        <v>1.6837</v>
      </c>
      <c r="AU116" s="85">
        <v>67.895300000000006</v>
      </c>
      <c r="AV116" s="85">
        <v>113.167</v>
      </c>
      <c r="AW116" s="104" t="s">
        <v>584</v>
      </c>
      <c r="AX116" s="86" t="s">
        <v>585</v>
      </c>
      <c r="AY116" s="87" t="s">
        <v>1623</v>
      </c>
      <c r="AZ116" s="87" t="s">
        <v>1623</v>
      </c>
      <c r="BA116" s="87" t="s">
        <v>1623</v>
      </c>
      <c r="BB116" s="88" t="s">
        <v>1623</v>
      </c>
      <c r="BC116" s="89" t="s">
        <v>1623</v>
      </c>
      <c r="BD116" s="89" t="s">
        <v>1623</v>
      </c>
      <c r="BE116" s="89" t="s">
        <v>1623</v>
      </c>
      <c r="BF116" s="89" t="s">
        <v>1623</v>
      </c>
      <c r="BG116" s="487" t="s">
        <v>1623</v>
      </c>
      <c r="BH116" s="105" t="s">
        <v>1623</v>
      </c>
      <c r="BI116" s="251"/>
      <c r="BJ116" s="252"/>
      <c r="BK116" s="252"/>
      <c r="BL116" s="230"/>
      <c r="BM116" s="230" t="str">
        <f>IF(CD116&lt;&gt;"",IF(ISNUMBER(CD116),(CD116-CB116)*IF(AE116&lt;0,1,-1),"nan"),"")</f>
        <v/>
      </c>
      <c r="BN116" s="230" t="str">
        <f>IF(CE116&lt;&gt;"",IF(ISNUMBER(CE116),CE116/CC116,"nan"),"")</f>
        <v/>
      </c>
      <c r="BO116" s="231"/>
      <c r="BP116" s="231" t="str">
        <f>IF(CL116&lt;&gt;"",IF(ISNUMBER(CL116),(CL116-CJ116)*IF(AO116&lt;0,1,-1),"nan"),"")</f>
        <v/>
      </c>
      <c r="BQ116" s="231" t="str">
        <f>IF(CM116&lt;&gt;"",IF(ISNUMBER(CM116),CM116/CK116,"nan"),"")</f>
        <v/>
      </c>
      <c r="BR116" s="232"/>
      <c r="BS116" s="232" t="str">
        <f>IF(CT116&lt;&gt;"",IF(ISNUMBER(CT116),(CT116-CR116)*IF(AY116&lt;0,1,-1),"nan"),"")</f>
        <v/>
      </c>
      <c r="BT116" s="232" t="str">
        <f>IF(CU116&lt;&gt;"",IF(ISNUMBER(CU116),CU116/CS116,"nan"),"")</f>
        <v/>
      </c>
      <c r="BU116" s="230"/>
      <c r="BV116" s="230"/>
      <c r="BW116" s="231"/>
      <c r="BX116" s="231"/>
      <c r="BY116" s="232"/>
      <c r="BZ116" s="235"/>
      <c r="CA116" s="257"/>
      <c r="CB116" s="233"/>
      <c r="CC116" s="230"/>
      <c r="CD116" s="230"/>
      <c r="CE116" s="230"/>
      <c r="CF116" s="230"/>
      <c r="CG116" s="230"/>
      <c r="CH116" s="230"/>
      <c r="CI116" s="230"/>
      <c r="CJ116" s="231"/>
      <c r="CK116" s="231"/>
      <c r="CL116" s="231"/>
      <c r="CM116" s="231"/>
      <c r="CN116" s="231"/>
      <c r="CO116" s="231"/>
      <c r="CP116" s="231"/>
      <c r="CQ116" s="231"/>
      <c r="CR116" s="232"/>
      <c r="CS116" s="232"/>
      <c r="CT116" s="232"/>
      <c r="CU116" s="232"/>
      <c r="CV116" s="232"/>
      <c r="CW116" s="232"/>
      <c r="CX116" s="232"/>
      <c r="CY116" s="234"/>
      <c r="CZ116" s="106">
        <v>0</v>
      </c>
      <c r="DA116" s="106">
        <v>0</v>
      </c>
      <c r="DC116" s="106"/>
      <c r="DD116" s="106"/>
      <c r="DE116" s="106"/>
      <c r="DF116" s="92"/>
      <c r="DG116" s="107">
        <v>30</v>
      </c>
      <c r="DH116" s="107" t="s">
        <v>2414</v>
      </c>
      <c r="DI116" s="107" t="s">
        <v>1615</v>
      </c>
      <c r="DJ116" s="107" t="s">
        <v>70</v>
      </c>
      <c r="DK116" s="107">
        <v>2.0703299999999998</v>
      </c>
      <c r="DL116" s="107">
        <v>-0.29860599999999998</v>
      </c>
      <c r="DM116" s="110" t="s">
        <v>70</v>
      </c>
      <c r="DN116" s="110" t="s">
        <v>70</v>
      </c>
      <c r="DO116" s="110" t="s">
        <v>70</v>
      </c>
      <c r="DP116" s="110" t="s">
        <v>70</v>
      </c>
      <c r="DQ116" s="110">
        <v>0.43767899999999998</v>
      </c>
      <c r="DR116" s="110">
        <v>0.45615099999999997</v>
      </c>
      <c r="DS116" s="110" t="s">
        <v>70</v>
      </c>
      <c r="DT116" s="110" t="s">
        <v>70</v>
      </c>
      <c r="DU116" s="497"/>
      <c r="DV116" s="497"/>
      <c r="DW116" s="497"/>
      <c r="DX116" s="497"/>
      <c r="DY116" s="497"/>
      <c r="DZ116" s="497"/>
      <c r="EA116" s="288" t="s">
        <v>1243</v>
      </c>
      <c r="EB116" s="492"/>
      <c r="EC116" s="492"/>
      <c r="ED116" s="99"/>
      <c r="EE116" s="492"/>
      <c r="EF116" s="492"/>
      <c r="EG116" s="99"/>
      <c r="EH116" s="99"/>
      <c r="EI116" s="99"/>
      <c r="EJ116" s="99"/>
      <c r="EK116" s="99"/>
      <c r="EL116" s="99"/>
      <c r="EM116" s="99"/>
      <c r="EN116" s="99"/>
      <c r="EO116" s="99"/>
      <c r="EP116" s="99"/>
      <c r="EQ116" s="99"/>
      <c r="ER116" s="99"/>
      <c r="ES116" s="99"/>
      <c r="ET116" s="99"/>
      <c r="EU116" s="99"/>
      <c r="EV116" s="99"/>
      <c r="EW116" s="99"/>
      <c r="EX116" s="119"/>
      <c r="EY116" s="121"/>
      <c r="EZ116" s="568"/>
      <c r="FA116" s="83">
        <v>30</v>
      </c>
      <c r="FB116" s="126">
        <v>20</v>
      </c>
      <c r="FC116" s="123" t="s">
        <v>70</v>
      </c>
      <c r="FD116" s="123" t="s">
        <v>70</v>
      </c>
      <c r="FE116" s="116">
        <v>2.0703299999999998</v>
      </c>
      <c r="FF116" s="116">
        <v>-0.29860599999999998</v>
      </c>
      <c r="FG116" s="116" t="s">
        <v>70</v>
      </c>
      <c r="FH116" s="116" t="s">
        <v>70</v>
      </c>
      <c r="FI116" s="116" t="s">
        <v>70</v>
      </c>
      <c r="FJ116" s="116" t="s">
        <v>70</v>
      </c>
      <c r="FK116" s="116" t="s">
        <v>2086</v>
      </c>
      <c r="FL116" s="116" t="s">
        <v>2085</v>
      </c>
      <c r="FM116" s="116" t="s">
        <v>70</v>
      </c>
      <c r="FN116" s="116" t="s">
        <v>70</v>
      </c>
      <c r="FO116" s="1" t="s">
        <v>1243</v>
      </c>
    </row>
    <row r="117" spans="1:171" ht="13.7" customHeight="1" x14ac:dyDescent="0.2">
      <c r="A117" s="100">
        <v>20130822</v>
      </c>
      <c r="B117" s="100">
        <v>2</v>
      </c>
      <c r="C117" s="74">
        <v>24</v>
      </c>
      <c r="D117" s="74">
        <v>2</v>
      </c>
      <c r="E117" s="74">
        <v>22</v>
      </c>
      <c r="F117" s="74">
        <v>13</v>
      </c>
      <c r="G117" s="75">
        <v>2.2999999999999998</v>
      </c>
      <c r="H117" s="435">
        <v>0.2</v>
      </c>
      <c r="I117" s="73">
        <v>7573</v>
      </c>
      <c r="J117" s="101" t="s">
        <v>442</v>
      </c>
      <c r="K117" s="102" t="str">
        <f>IF(B117=2,"Z:\Data\MOOG\HeTao\raw\",IF(B117=5,"Z:\Data\MOOG\Polo\raw\",""))</f>
        <v>Z:\Data\MOOG\HeTao\raw\</v>
      </c>
      <c r="L117" s="103" t="s">
        <v>588</v>
      </c>
      <c r="M117" s="569" t="str">
        <f>IF(NOT(ISERROR(FIND("Training_dt",W117))),"'Plot Psychometric_HH_dt_yuchen'",IF(NOT(ISERROR(FIND("Training",W117))),"'Plot Psychometric_HH'",IF(NOT(ISERROR(FIND("1DAT",W117))),"'Plot Tuning Azimuth_HH'",IF(NOT(ISERROR(FIND("HD_dt",W117))),"'Plot HeadingDiscimination_PSTH_HH_dt_yuchen'",IF(NOT(ISERROR(FIND("HD",W117))),"'Plot HeadingDiscimination_PSTH_HH'",IF(NOT(ISERROR(FIND("MemSac",W117))),"'Memory Saccade Analysis_HH'",IF(NOT(ISERROR(FIND("DelSac",W117))),"'Memory Saccade Analysis_HH'",IF(NOT(ISERROR(FIND("u-stim",W117))),"'Plot Microstim_HH'",""))))))))</f>
        <v>'Plot Tuning Azimuth_HH'</v>
      </c>
      <c r="N117" s="573">
        <v>1</v>
      </c>
      <c r="O117" s="584">
        <v>-1</v>
      </c>
      <c r="P117" s="590">
        <v>4</v>
      </c>
      <c r="Q117" s="590">
        <f>IF(B117=2,60,310)</f>
        <v>60</v>
      </c>
      <c r="R117" s="590">
        <v>5</v>
      </c>
      <c r="S117" s="590">
        <f>IF(B117=2,60,-190)</f>
        <v>60</v>
      </c>
      <c r="T117" s="590">
        <v>1</v>
      </c>
      <c r="U117" s="590">
        <f>IF(Z117&lt;&gt;"",IF(NOT(ISERROR(FIND("SU",Z117))),VALUE(RIGHT(Z117,1))+4,IF(NOT(ISERROR(FIND("MU20",Z117))),20,IF(NOT(ISERROR(FIND("MU21",Z117))),21,IF(NOT(ISERROR(FIND("MU2",Z117))),2,1)))),"")</f>
        <v>1</v>
      </c>
      <c r="V117" s="583"/>
      <c r="W117" s="170" t="s">
        <v>547</v>
      </c>
      <c r="X117" s="192"/>
      <c r="Y117" s="219">
        <f>IF(NOT(ISERROR(FIND("MU=SU",X117))),1,IF(Z117&lt;&gt;"",IF(NOT(ISERROR(FIND("SU",Z117))),1,0),""))</f>
        <v>0</v>
      </c>
      <c r="Z117" s="217" t="s">
        <v>500</v>
      </c>
      <c r="AA117" s="218"/>
      <c r="AB117" s="77"/>
      <c r="AC117" s="78"/>
      <c r="AD117" s="198" t="s">
        <v>589</v>
      </c>
      <c r="AE117" s="91" t="s">
        <v>1623</v>
      </c>
      <c r="AF117" s="79" t="s">
        <v>1623</v>
      </c>
      <c r="AG117" s="79" t="s">
        <v>1623</v>
      </c>
      <c r="AH117" s="80" t="s">
        <v>1623</v>
      </c>
      <c r="AI117" s="81" t="s">
        <v>1623</v>
      </c>
      <c r="AJ117" s="81" t="s">
        <v>1623</v>
      </c>
      <c r="AK117" s="81" t="s">
        <v>1623</v>
      </c>
      <c r="AL117" s="81" t="s">
        <v>1623</v>
      </c>
      <c r="AM117" s="479" t="s">
        <v>1623</v>
      </c>
      <c r="AN117" s="479" t="s">
        <v>1623</v>
      </c>
      <c r="AO117" s="83">
        <v>-89.814099999999996</v>
      </c>
      <c r="AP117" s="83">
        <v>0.68581199999999998</v>
      </c>
      <c r="AQ117" s="83">
        <v>0.176034</v>
      </c>
      <c r="AR117" s="84">
        <v>1.84002E-9</v>
      </c>
      <c r="AS117" s="85">
        <v>0.90278999999999998</v>
      </c>
      <c r="AT117" s="85">
        <v>-2.8499400000000001</v>
      </c>
      <c r="AU117" s="85">
        <v>-102.55</v>
      </c>
      <c r="AV117" s="85">
        <v>74.648799999999994</v>
      </c>
      <c r="AW117" s="104" t="s">
        <v>590</v>
      </c>
      <c r="AX117" s="86" t="s">
        <v>591</v>
      </c>
      <c r="AY117" s="87" t="s">
        <v>1623</v>
      </c>
      <c r="AZ117" s="87" t="s">
        <v>1623</v>
      </c>
      <c r="BA117" s="87" t="s">
        <v>1623</v>
      </c>
      <c r="BB117" s="88" t="s">
        <v>1623</v>
      </c>
      <c r="BC117" s="89" t="s">
        <v>1623</v>
      </c>
      <c r="BD117" s="89" t="s">
        <v>1623</v>
      </c>
      <c r="BE117" s="89" t="s">
        <v>1623</v>
      </c>
      <c r="BF117" s="89" t="s">
        <v>1623</v>
      </c>
      <c r="BG117" s="487" t="s">
        <v>1623</v>
      </c>
      <c r="BH117" s="105" t="s">
        <v>1623</v>
      </c>
      <c r="BI117" s="251"/>
      <c r="BJ117" s="252"/>
      <c r="BK117" s="252"/>
      <c r="BL117" s="259"/>
      <c r="BM117" s="230" t="str">
        <f>IF(CD117&lt;&gt;"",IF(ISNUMBER(CD117),(CD117-CB117)*IF(AE117&lt;0,1,-1),"nan"),"")</f>
        <v/>
      </c>
      <c r="BN117" s="230" t="str">
        <f>IF(CE117&lt;&gt;"",IF(ISNUMBER(CE117),CE117/CC117,"nan"),"")</f>
        <v/>
      </c>
      <c r="BO117" s="261"/>
      <c r="BP117" s="231" t="str">
        <f>IF(CL117&lt;&gt;"",IF(ISNUMBER(CL117),(CL117-CJ117)*IF(AO117&lt;0,1,-1),"nan"),"")</f>
        <v/>
      </c>
      <c r="BQ117" s="231" t="str">
        <f>IF(CM117&lt;&gt;"",IF(ISNUMBER(CM117),CM117/CK117,"nan"),"")</f>
        <v/>
      </c>
      <c r="BR117" s="263"/>
      <c r="BS117" s="232" t="str">
        <f>IF(CT117&lt;&gt;"",IF(ISNUMBER(CT117),(CT117-CR117)*IF(AY117&lt;0,1,-1),"nan"),"")</f>
        <v/>
      </c>
      <c r="BT117" s="232" t="str">
        <f>IF(CU117&lt;&gt;"",IF(ISNUMBER(CU117),CU117/CS117,"nan"),"")</f>
        <v/>
      </c>
      <c r="BU117" s="230"/>
      <c r="BV117" s="230"/>
      <c r="BW117" s="231"/>
      <c r="BX117" s="231"/>
      <c r="BY117" s="232"/>
      <c r="BZ117" s="235"/>
      <c r="CA117" s="257"/>
      <c r="CB117" s="233"/>
      <c r="CC117" s="230"/>
      <c r="CD117" s="230"/>
      <c r="CE117" s="230"/>
      <c r="CF117" s="230"/>
      <c r="CG117" s="230"/>
      <c r="CH117" s="230"/>
      <c r="CI117" s="230"/>
      <c r="CJ117" s="231"/>
      <c r="CK117" s="231"/>
      <c r="CL117" s="231"/>
      <c r="CM117" s="231"/>
      <c r="CN117" s="231"/>
      <c r="CO117" s="231"/>
      <c r="CP117" s="231"/>
      <c r="CQ117" s="231"/>
      <c r="CR117" s="232"/>
      <c r="CS117" s="232"/>
      <c r="CT117" s="232"/>
      <c r="CU117" s="232"/>
      <c r="CV117" s="232"/>
      <c r="CW117" s="232"/>
      <c r="CX117" s="232"/>
      <c r="CY117" s="234"/>
      <c r="DA117" s="106"/>
      <c r="DC117" s="106"/>
      <c r="DD117" s="106"/>
      <c r="DE117" s="106"/>
      <c r="DF117" s="92"/>
      <c r="DG117" s="107"/>
      <c r="DH117" s="107"/>
      <c r="DI117" s="107"/>
      <c r="DJ117" s="107"/>
      <c r="DK117" s="107"/>
      <c r="DL117" s="107"/>
      <c r="DM117" s="110"/>
      <c r="DN117" s="110"/>
      <c r="DO117" s="110"/>
      <c r="DP117" s="110"/>
      <c r="DQ117" s="110"/>
      <c r="DR117" s="110"/>
      <c r="DS117" s="110"/>
      <c r="DT117" s="110"/>
      <c r="DU117" s="497"/>
      <c r="DV117" s="497"/>
      <c r="DW117" s="497"/>
      <c r="DX117" s="497"/>
      <c r="DY117" s="497"/>
      <c r="DZ117" s="497"/>
      <c r="EA117" s="108"/>
      <c r="EB117" s="565"/>
      <c r="EC117" s="565"/>
      <c r="ED117" s="565"/>
      <c r="EE117" s="565"/>
      <c r="EF117" s="565"/>
      <c r="EG117" s="565"/>
      <c r="EH117" s="565"/>
      <c r="EI117" s="565"/>
      <c r="EJ117" s="565"/>
      <c r="EK117" s="565"/>
      <c r="EL117" s="565"/>
      <c r="EM117" s="565"/>
      <c r="EN117" s="565"/>
      <c r="EO117" s="565"/>
      <c r="EP117" s="565"/>
      <c r="EQ117" s="565"/>
      <c r="ER117" s="565"/>
      <c r="ES117" s="565"/>
      <c r="ET117" s="565"/>
      <c r="EU117" s="565"/>
      <c r="EV117" s="565"/>
      <c r="EW117" s="565"/>
      <c r="EX117" s="494"/>
      <c r="EY117" s="121"/>
      <c r="EZ117" s="568"/>
      <c r="FA117" s="83"/>
      <c r="FC117" s="116"/>
      <c r="FD117" s="116"/>
    </row>
    <row r="118" spans="1:171" ht="13.7" customHeight="1" x14ac:dyDescent="0.2">
      <c r="A118" s="100">
        <v>20130823</v>
      </c>
      <c r="B118" s="100">
        <v>2</v>
      </c>
      <c r="C118" s="74">
        <v>25</v>
      </c>
      <c r="D118" s="74">
        <v>2</v>
      </c>
      <c r="E118" s="74">
        <v>20</v>
      </c>
      <c r="F118" s="74">
        <v>11</v>
      </c>
      <c r="G118" s="75">
        <v>2.1</v>
      </c>
      <c r="H118" s="435">
        <v>0.3</v>
      </c>
      <c r="I118" s="73">
        <v>7425</v>
      </c>
      <c r="J118" s="101" t="s">
        <v>442</v>
      </c>
      <c r="K118" s="102" t="str">
        <f>IF(B118=2,"Z:\Data\MOOG\HeTao\raw\",IF(B118=5,"Z:\Data\MOOG\Polo\raw\",""))</f>
        <v>Z:\Data\MOOG\HeTao\raw\</v>
      </c>
      <c r="L118" s="103" t="s">
        <v>592</v>
      </c>
      <c r="M118" s="569" t="str">
        <f>IF(NOT(ISERROR(FIND("Training_dt",W118))),"'Plot Psychometric_HH_dt_yuchen'",IF(NOT(ISERROR(FIND("Training",W118))),"'Plot Psychometric_HH'",IF(NOT(ISERROR(FIND("1DAT",W118))),"'Plot Tuning Azimuth_HH'",IF(NOT(ISERROR(FIND("HD_dt",W118))),"'Plot HeadingDiscimination_PSTH_HH_dt_yuchen'",IF(NOT(ISERROR(FIND("HD",W118))),"'Plot HeadingDiscimination_PSTH_HH'",IF(NOT(ISERROR(FIND("MemSac",W118))),"'Memory Saccade Analysis_HH'",IF(NOT(ISERROR(FIND("DelSac",W118))),"'Memory Saccade Analysis_HH'",IF(NOT(ISERROR(FIND("u-stim",W118))),"'Plot Microstim_HH'",""))))))))</f>
        <v>'Plot Tuning Azimuth_HH'</v>
      </c>
      <c r="N118" s="573">
        <v>1</v>
      </c>
      <c r="O118" s="584">
        <v>-1</v>
      </c>
      <c r="P118" s="590">
        <v>4</v>
      </c>
      <c r="Q118" s="590">
        <f>IF(B118=2,60,310)</f>
        <v>60</v>
      </c>
      <c r="R118" s="590">
        <v>5</v>
      </c>
      <c r="S118" s="590">
        <f>IF(B118=2,60,-190)</f>
        <v>60</v>
      </c>
      <c r="T118" s="590">
        <v>1</v>
      </c>
      <c r="U118" s="590">
        <f>IF(Z118&lt;&gt;"",IF(NOT(ISERROR(FIND("SU",Z118))),VALUE(RIGHT(Z118,1))+4,IF(NOT(ISERROR(FIND("MU20",Z118))),20,IF(NOT(ISERROR(FIND("MU21",Z118))),21,IF(NOT(ISERROR(FIND("MU2",Z118))),2,1)))),"")</f>
        <v>1</v>
      </c>
      <c r="V118" s="583"/>
      <c r="W118" s="170" t="s">
        <v>547</v>
      </c>
      <c r="X118" s="192"/>
      <c r="Y118" s="219">
        <f>IF(NOT(ISERROR(FIND("MU=SU",X118))),1,IF(Z118&lt;&gt;"",IF(NOT(ISERROR(FIND("SU",Z118))),1,0),""))</f>
        <v>0</v>
      </c>
      <c r="Z118" s="217" t="s">
        <v>424</v>
      </c>
      <c r="AA118" s="218"/>
      <c r="AB118" s="77"/>
      <c r="AC118" s="78"/>
      <c r="AD118" s="199" t="s">
        <v>602</v>
      </c>
      <c r="AE118" s="91" t="s">
        <v>1623</v>
      </c>
      <c r="AF118" s="79" t="s">
        <v>1623</v>
      </c>
      <c r="AG118" s="79" t="s">
        <v>1623</v>
      </c>
      <c r="AH118" s="80" t="s">
        <v>1623</v>
      </c>
      <c r="AI118" s="81" t="s">
        <v>1623</v>
      </c>
      <c r="AJ118" s="81" t="s">
        <v>1623</v>
      </c>
      <c r="AK118" s="81" t="s">
        <v>1623</v>
      </c>
      <c r="AL118" s="81" t="s">
        <v>1623</v>
      </c>
      <c r="AM118" s="479" t="s">
        <v>1623</v>
      </c>
      <c r="AN118" s="479" t="s">
        <v>1623</v>
      </c>
      <c r="AO118" s="83">
        <v>87.587000000000003</v>
      </c>
      <c r="AP118" s="83">
        <v>0.75405299999999997</v>
      </c>
      <c r="AQ118" s="83">
        <v>0.752359</v>
      </c>
      <c r="AR118" s="84">
        <v>3.2415299999999997E-11</v>
      </c>
      <c r="AS118" s="85">
        <v>6.9428599999999996</v>
      </c>
      <c r="AT118" s="85">
        <v>2.97119</v>
      </c>
      <c r="AU118" s="85">
        <v>87.436700000000002</v>
      </c>
      <c r="AV118" s="85">
        <v>129.60599999999999</v>
      </c>
      <c r="AW118" s="104" t="s">
        <v>599</v>
      </c>
      <c r="AX118" s="86" t="s">
        <v>600</v>
      </c>
      <c r="AY118" s="87" t="s">
        <v>1623</v>
      </c>
      <c r="AZ118" s="87" t="s">
        <v>1623</v>
      </c>
      <c r="BA118" s="87" t="s">
        <v>1623</v>
      </c>
      <c r="BB118" s="88" t="s">
        <v>1623</v>
      </c>
      <c r="BC118" s="89" t="s">
        <v>1623</v>
      </c>
      <c r="BD118" s="89" t="s">
        <v>1623</v>
      </c>
      <c r="BE118" s="89" t="s">
        <v>1623</v>
      </c>
      <c r="BF118" s="89" t="s">
        <v>1623</v>
      </c>
      <c r="BG118" s="487" t="s">
        <v>1623</v>
      </c>
      <c r="BH118" s="105" t="s">
        <v>1623</v>
      </c>
      <c r="BI118" s="251"/>
      <c r="BJ118" s="252"/>
      <c r="BK118" s="252"/>
      <c r="BL118" s="259"/>
      <c r="BM118" s="230" t="str">
        <f>IF(CD118&lt;&gt;"",IF(ISNUMBER(CD118),(CD118-CB118)*IF(AE118&lt;0,1,-1),"nan"),"")</f>
        <v/>
      </c>
      <c r="BN118" s="230" t="str">
        <f>IF(CE118&lt;&gt;"",IF(ISNUMBER(CE118),CE118/CC118,"nan"),"")</f>
        <v/>
      </c>
      <c r="BO118" s="261"/>
      <c r="BP118" s="231" t="str">
        <f>IF(CL118&lt;&gt;"",IF(ISNUMBER(CL118),(CL118-CJ118)*IF(AO118&lt;0,1,-1),"nan"),"")</f>
        <v/>
      </c>
      <c r="BQ118" s="231" t="str">
        <f>IF(CM118&lt;&gt;"",IF(ISNUMBER(CM118),CM118/CK118,"nan"),"")</f>
        <v/>
      </c>
      <c r="BR118" s="263"/>
      <c r="BS118" s="232" t="str">
        <f>IF(CT118&lt;&gt;"",IF(ISNUMBER(CT118),(CT118-CR118)*IF(AY118&lt;0,1,-1),"nan"),"")</f>
        <v/>
      </c>
      <c r="BT118" s="232" t="str">
        <f>IF(CU118&lt;&gt;"",IF(ISNUMBER(CU118),CU118/CS118,"nan"),"")</f>
        <v/>
      </c>
      <c r="BU118" s="230"/>
      <c r="BV118" s="230"/>
      <c r="BW118" s="231"/>
      <c r="BX118" s="231"/>
      <c r="BY118" s="232"/>
      <c r="BZ118" s="235"/>
      <c r="CA118" s="257"/>
      <c r="CB118" s="233"/>
      <c r="CC118" s="230"/>
      <c r="CD118" s="230"/>
      <c r="CE118" s="230"/>
      <c r="CF118" s="230"/>
      <c r="CG118" s="230"/>
      <c r="CH118" s="230"/>
      <c r="CI118" s="230"/>
      <c r="CJ118" s="231"/>
      <c r="CK118" s="231"/>
      <c r="CL118" s="231"/>
      <c r="CM118" s="231"/>
      <c r="CN118" s="231"/>
      <c r="CO118" s="231"/>
      <c r="CP118" s="231"/>
      <c r="CQ118" s="231"/>
      <c r="CR118" s="232"/>
      <c r="CS118" s="232"/>
      <c r="CT118" s="232"/>
      <c r="CU118" s="232"/>
      <c r="CV118" s="232"/>
      <c r="CW118" s="232"/>
      <c r="CX118" s="232"/>
      <c r="CY118" s="234"/>
      <c r="DA118" s="106"/>
      <c r="DC118" s="106"/>
      <c r="DD118" s="106"/>
      <c r="DE118" s="106"/>
      <c r="DF118" s="490"/>
      <c r="DG118" s="107"/>
      <c r="DH118" s="107"/>
      <c r="DI118" s="107"/>
      <c r="DJ118" s="107"/>
      <c r="DK118" s="107"/>
      <c r="DL118" s="107"/>
      <c r="DM118" s="110"/>
      <c r="DN118" s="110"/>
      <c r="DO118" s="110"/>
      <c r="DP118" s="110"/>
      <c r="DQ118" s="110"/>
      <c r="DR118" s="110"/>
      <c r="DS118" s="110"/>
      <c r="DT118" s="110"/>
      <c r="DU118" s="497"/>
      <c r="DV118" s="497"/>
      <c r="DW118" s="497"/>
      <c r="DX118" s="497"/>
      <c r="DY118" s="497"/>
      <c r="DZ118" s="497"/>
      <c r="EA118" s="108"/>
      <c r="EB118" s="565"/>
      <c r="EC118" s="565"/>
      <c r="ED118" s="565"/>
      <c r="EE118" s="565"/>
      <c r="EF118" s="565"/>
      <c r="EG118" s="565"/>
      <c r="EH118" s="565"/>
      <c r="EI118" s="565"/>
      <c r="EJ118" s="565"/>
      <c r="EK118" s="565"/>
      <c r="EL118" s="565"/>
      <c r="EM118" s="565"/>
      <c r="EN118" s="565"/>
      <c r="EO118" s="565"/>
      <c r="EP118" s="565"/>
      <c r="EQ118" s="565"/>
      <c r="ER118" s="565"/>
      <c r="ES118" s="565"/>
      <c r="ET118" s="565"/>
      <c r="EU118" s="565"/>
      <c r="EV118" s="565"/>
      <c r="EW118" s="565"/>
      <c r="EX118" s="494"/>
      <c r="EY118" s="121"/>
      <c r="EZ118" s="568"/>
      <c r="FA118" s="83"/>
      <c r="FC118" s="116"/>
      <c r="FD118" s="116"/>
    </row>
    <row r="119" spans="1:171" ht="13.7" customHeight="1" x14ac:dyDescent="0.2">
      <c r="A119" s="100">
        <v>20130823</v>
      </c>
      <c r="B119" s="100">
        <v>2</v>
      </c>
      <c r="C119" s="74">
        <v>25</v>
      </c>
      <c r="D119" s="74">
        <v>2</v>
      </c>
      <c r="E119" s="74">
        <v>20</v>
      </c>
      <c r="F119" s="74">
        <v>11</v>
      </c>
      <c r="G119" s="75">
        <v>2.1</v>
      </c>
      <c r="H119" s="435">
        <v>0.3</v>
      </c>
      <c r="I119" s="73">
        <v>7525</v>
      </c>
      <c r="J119" s="101" t="s">
        <v>442</v>
      </c>
      <c r="K119" s="102" t="str">
        <f>IF(B119=2,"Z:\Data\MOOG\HeTao\raw\",IF(B119=5,"Z:\Data\MOOG\Polo\raw\",""))</f>
        <v>Z:\Data\MOOG\HeTao\raw\</v>
      </c>
      <c r="L119" s="103" t="s">
        <v>593</v>
      </c>
      <c r="M119" s="569" t="str">
        <f>IF(NOT(ISERROR(FIND("Training_dt",W119))),"'Plot Psychometric_HH_dt_yuchen'",IF(NOT(ISERROR(FIND("Training",W119))),"'Plot Psychometric_HH'",IF(NOT(ISERROR(FIND("1DAT",W119))),"'Plot Tuning Azimuth_HH'",IF(NOT(ISERROR(FIND("HD_dt",W119))),"'Plot HeadingDiscimination_PSTH_HH_dt_yuchen'",IF(NOT(ISERROR(FIND("HD",W119))),"'Plot HeadingDiscimination_PSTH_HH'",IF(NOT(ISERROR(FIND("MemSac",W119))),"'Memory Saccade Analysis_HH'",IF(NOT(ISERROR(FIND("DelSac",W119))),"'Memory Saccade Analysis_HH'",IF(NOT(ISERROR(FIND("u-stim",W119))),"'Plot Microstim_HH'",""))))))))</f>
        <v>'Plot Tuning Azimuth_HH'</v>
      </c>
      <c r="N119" s="573">
        <v>1</v>
      </c>
      <c r="O119" s="584">
        <v>-1</v>
      </c>
      <c r="P119" s="590">
        <v>4</v>
      </c>
      <c r="Q119" s="590">
        <f>IF(B119=2,60,310)</f>
        <v>60</v>
      </c>
      <c r="R119" s="590">
        <v>5</v>
      </c>
      <c r="S119" s="590">
        <f>IF(B119=2,60,-190)</f>
        <v>60</v>
      </c>
      <c r="T119" s="590">
        <v>1</v>
      </c>
      <c r="U119" s="590">
        <f>IF(Z119&lt;&gt;"",IF(NOT(ISERROR(FIND("SU",Z119))),VALUE(RIGHT(Z119,1))+4,IF(NOT(ISERROR(FIND("MU20",Z119))),20,IF(NOT(ISERROR(FIND("MU21",Z119))),21,IF(NOT(ISERROR(FIND("MU2",Z119))),2,1)))),"")</f>
        <v>1</v>
      </c>
      <c r="V119" s="583"/>
      <c r="W119" s="170" t="s">
        <v>547</v>
      </c>
      <c r="X119" s="192"/>
      <c r="Y119" s="219">
        <f>IF(NOT(ISERROR(FIND("MU=SU",X119))),1,IF(Z119&lt;&gt;"",IF(NOT(ISERROR(FIND("SU",Z119))),1,0),""))</f>
        <v>0</v>
      </c>
      <c r="Z119" s="217" t="s">
        <v>424</v>
      </c>
      <c r="AA119" s="218"/>
      <c r="AB119" s="77"/>
      <c r="AC119" s="78"/>
      <c r="AD119" s="199" t="s">
        <v>602</v>
      </c>
      <c r="AE119" s="91" t="s">
        <v>1623</v>
      </c>
      <c r="AF119" s="79" t="s">
        <v>1623</v>
      </c>
      <c r="AG119" s="79" t="s">
        <v>1623</v>
      </c>
      <c r="AH119" s="80" t="s">
        <v>1623</v>
      </c>
      <c r="AI119" s="81" t="s">
        <v>1623</v>
      </c>
      <c r="AJ119" s="81" t="s">
        <v>1623</v>
      </c>
      <c r="AK119" s="81" t="s">
        <v>1623</v>
      </c>
      <c r="AL119" s="81" t="s">
        <v>1623</v>
      </c>
      <c r="AM119" s="479" t="s">
        <v>1623</v>
      </c>
      <c r="AN119" s="479" t="s">
        <v>1623</v>
      </c>
      <c r="AO119" s="83">
        <v>74.182400000000001</v>
      </c>
      <c r="AP119" s="83">
        <v>0.79627800000000004</v>
      </c>
      <c r="AQ119" s="83">
        <v>0.74589099999999997</v>
      </c>
      <c r="AR119" s="84">
        <v>1.32762E-12</v>
      </c>
      <c r="AS119" s="85">
        <v>8.1649700000000003</v>
      </c>
      <c r="AT119" s="85">
        <v>1.9844999999999999</v>
      </c>
      <c r="AU119" s="85">
        <v>70.497299999999996</v>
      </c>
      <c r="AV119" s="85">
        <v>106.02800000000001</v>
      </c>
      <c r="AW119" s="104" t="s">
        <v>603</v>
      </c>
      <c r="AX119" s="86" t="s">
        <v>604</v>
      </c>
      <c r="AY119" s="87" t="s">
        <v>1623</v>
      </c>
      <c r="AZ119" s="87" t="s">
        <v>1623</v>
      </c>
      <c r="BA119" s="87" t="s">
        <v>1623</v>
      </c>
      <c r="BB119" s="88" t="s">
        <v>1623</v>
      </c>
      <c r="BC119" s="89" t="s">
        <v>1623</v>
      </c>
      <c r="BD119" s="89" t="s">
        <v>1623</v>
      </c>
      <c r="BE119" s="89" t="s">
        <v>1623</v>
      </c>
      <c r="BF119" s="89" t="s">
        <v>1623</v>
      </c>
      <c r="BG119" s="487" t="s">
        <v>1623</v>
      </c>
      <c r="BH119" s="105" t="s">
        <v>1623</v>
      </c>
      <c r="BI119" s="251"/>
      <c r="BJ119" s="252"/>
      <c r="BK119" s="252"/>
      <c r="BL119" s="259"/>
      <c r="BM119" s="230" t="str">
        <f>IF(CD119&lt;&gt;"",IF(ISNUMBER(CD119),(CD119-CB119)*IF(AE119&lt;0,1,-1),"nan"),"")</f>
        <v/>
      </c>
      <c r="BN119" s="230" t="str">
        <f>IF(CE119&lt;&gt;"",IF(ISNUMBER(CE119),CE119/CC119,"nan"),"")</f>
        <v/>
      </c>
      <c r="BO119" s="261"/>
      <c r="BP119" s="231" t="str">
        <f>IF(CL119&lt;&gt;"",IF(ISNUMBER(CL119),(CL119-CJ119)*IF(AO119&lt;0,1,-1),"nan"),"")</f>
        <v/>
      </c>
      <c r="BQ119" s="231" t="str">
        <f>IF(CM119&lt;&gt;"",IF(ISNUMBER(CM119),CM119/CK119,"nan"),"")</f>
        <v/>
      </c>
      <c r="BR119" s="263"/>
      <c r="BS119" s="232" t="str">
        <f>IF(CT119&lt;&gt;"",IF(ISNUMBER(CT119),(CT119-CR119)*IF(AY119&lt;0,1,-1),"nan"),"")</f>
        <v/>
      </c>
      <c r="BT119" s="232" t="str">
        <f>IF(CU119&lt;&gt;"",IF(ISNUMBER(CU119),CU119/CS119,"nan"),"")</f>
        <v/>
      </c>
      <c r="BU119" s="230"/>
      <c r="BV119" s="230"/>
      <c r="BW119" s="231"/>
      <c r="BX119" s="231"/>
      <c r="BY119" s="232"/>
      <c r="BZ119" s="235"/>
      <c r="CA119" s="257"/>
      <c r="CB119" s="233"/>
      <c r="CC119" s="230"/>
      <c r="CD119" s="230"/>
      <c r="CE119" s="230"/>
      <c r="CF119" s="230"/>
      <c r="CG119" s="230"/>
      <c r="CH119" s="230"/>
      <c r="CI119" s="230"/>
      <c r="CJ119" s="231"/>
      <c r="CK119" s="231"/>
      <c r="CL119" s="231"/>
      <c r="CM119" s="231"/>
      <c r="CN119" s="231"/>
      <c r="CO119" s="231"/>
      <c r="CP119" s="231"/>
      <c r="CQ119" s="231"/>
      <c r="CR119" s="232"/>
      <c r="CS119" s="232"/>
      <c r="CT119" s="232"/>
      <c r="CU119" s="232"/>
      <c r="CV119" s="232"/>
      <c r="CW119" s="232"/>
      <c r="CX119" s="232"/>
      <c r="CY119" s="234"/>
      <c r="DA119" s="106"/>
      <c r="DC119" s="106"/>
      <c r="DD119" s="106"/>
      <c r="DE119" s="106"/>
      <c r="DF119" s="92"/>
      <c r="DG119" s="107"/>
      <c r="DH119" s="107"/>
      <c r="DI119" s="107"/>
      <c r="DJ119" s="107"/>
      <c r="DK119" s="107"/>
      <c r="DL119" s="107"/>
      <c r="DM119" s="110"/>
      <c r="DN119" s="110"/>
      <c r="DO119" s="110"/>
      <c r="DP119" s="110"/>
      <c r="DQ119" s="110"/>
      <c r="DR119" s="110"/>
      <c r="DS119" s="110"/>
      <c r="DT119" s="110"/>
      <c r="DU119" s="497"/>
      <c r="DV119" s="497"/>
      <c r="DW119" s="497"/>
      <c r="DX119" s="497"/>
      <c r="DY119" s="497"/>
      <c r="DZ119" s="497"/>
      <c r="EA119" s="108"/>
      <c r="EB119" s="565"/>
      <c r="EC119" s="565"/>
      <c r="ED119" s="565"/>
      <c r="EE119" s="565"/>
      <c r="EF119" s="565"/>
      <c r="EG119" s="565"/>
      <c r="EH119" s="565"/>
      <c r="EI119" s="565"/>
      <c r="EJ119" s="565"/>
      <c r="EK119" s="565"/>
      <c r="EL119" s="565"/>
      <c r="EM119" s="565"/>
      <c r="EN119" s="565"/>
      <c r="EO119" s="565"/>
      <c r="EP119" s="565"/>
      <c r="EQ119" s="565"/>
      <c r="ER119" s="565"/>
      <c r="ES119" s="565"/>
      <c r="ET119" s="565"/>
      <c r="EU119" s="565"/>
      <c r="EV119" s="565"/>
      <c r="EW119" s="565"/>
      <c r="EX119" s="494"/>
      <c r="EY119" s="121"/>
      <c r="EZ119" s="568"/>
      <c r="FA119" s="83"/>
      <c r="FC119" s="116"/>
      <c r="FD119" s="116"/>
    </row>
    <row r="120" spans="1:171" ht="13.7" customHeight="1" x14ac:dyDescent="0.2">
      <c r="A120" s="100">
        <v>20130823</v>
      </c>
      <c r="B120" s="100">
        <v>2</v>
      </c>
      <c r="C120" s="74">
        <v>25</v>
      </c>
      <c r="D120" s="74">
        <v>2</v>
      </c>
      <c r="E120" s="74">
        <v>20</v>
      </c>
      <c r="F120" s="74">
        <v>11</v>
      </c>
      <c r="G120" s="75">
        <v>2.1</v>
      </c>
      <c r="H120" s="435">
        <v>0.3</v>
      </c>
      <c r="I120" s="73">
        <v>7625</v>
      </c>
      <c r="J120" s="101" t="s">
        <v>442</v>
      </c>
      <c r="K120" s="102" t="str">
        <f>IF(B120=2,"Z:\Data\MOOG\HeTao\raw\",IF(B120=5,"Z:\Data\MOOG\Polo\raw\",""))</f>
        <v>Z:\Data\MOOG\HeTao\raw\</v>
      </c>
      <c r="L120" s="103" t="s">
        <v>594</v>
      </c>
      <c r="M120" s="569" t="str">
        <f>IF(NOT(ISERROR(FIND("Training_dt",W120))),"'Plot Psychometric_HH_dt_yuchen'",IF(NOT(ISERROR(FIND("Training",W120))),"'Plot Psychometric_HH'",IF(NOT(ISERROR(FIND("1DAT",W120))),"'Plot Tuning Azimuth_HH'",IF(NOT(ISERROR(FIND("HD_dt",W120))),"'Plot HeadingDiscimination_PSTH_HH_dt_yuchen'",IF(NOT(ISERROR(FIND("HD",W120))),"'Plot HeadingDiscimination_PSTH_HH'",IF(NOT(ISERROR(FIND("MemSac",W120))),"'Memory Saccade Analysis_HH'",IF(NOT(ISERROR(FIND("DelSac",W120))),"'Memory Saccade Analysis_HH'",IF(NOT(ISERROR(FIND("u-stim",W120))),"'Plot Microstim_HH'",""))))))))</f>
        <v>'Plot Tuning Azimuth_HH'</v>
      </c>
      <c r="N120" s="573">
        <v>1</v>
      </c>
      <c r="O120" s="584">
        <v>-1</v>
      </c>
      <c r="P120" s="590">
        <v>4</v>
      </c>
      <c r="Q120" s="590">
        <f>IF(B120=2,60,310)</f>
        <v>60</v>
      </c>
      <c r="R120" s="590">
        <v>5</v>
      </c>
      <c r="S120" s="590">
        <f>IF(B120=2,60,-190)</f>
        <v>60</v>
      </c>
      <c r="T120" s="590">
        <v>1</v>
      </c>
      <c r="U120" s="590">
        <f>IF(Z120&lt;&gt;"",IF(NOT(ISERROR(FIND("SU",Z120))),VALUE(RIGHT(Z120,1))+4,IF(NOT(ISERROR(FIND("MU20",Z120))),20,IF(NOT(ISERROR(FIND("MU21",Z120))),21,IF(NOT(ISERROR(FIND("MU2",Z120))),2,1)))),"")</f>
        <v>1</v>
      </c>
      <c r="V120" s="583"/>
      <c r="W120" s="170" t="s">
        <v>547</v>
      </c>
      <c r="X120" s="192"/>
      <c r="Y120" s="219">
        <f>IF(NOT(ISERROR(FIND("MU=SU",X120))),1,IF(Z120&lt;&gt;"",IF(NOT(ISERROR(FIND("SU",Z120))),1,0),""))</f>
        <v>0</v>
      </c>
      <c r="Z120" s="217" t="s">
        <v>424</v>
      </c>
      <c r="AA120" s="218"/>
      <c r="AB120" s="77"/>
      <c r="AC120" s="78"/>
      <c r="AD120" s="199" t="s">
        <v>602</v>
      </c>
      <c r="AE120" s="91" t="s">
        <v>1623</v>
      </c>
      <c r="AF120" s="79" t="s">
        <v>1623</v>
      </c>
      <c r="AG120" s="79" t="s">
        <v>1623</v>
      </c>
      <c r="AH120" s="80" t="s">
        <v>1623</v>
      </c>
      <c r="AI120" s="81" t="s">
        <v>1623</v>
      </c>
      <c r="AJ120" s="81" t="s">
        <v>1623</v>
      </c>
      <c r="AK120" s="81" t="s">
        <v>1623</v>
      </c>
      <c r="AL120" s="81" t="s">
        <v>1623</v>
      </c>
      <c r="AM120" s="479" t="s">
        <v>1623</v>
      </c>
      <c r="AN120" s="479" t="s">
        <v>1623</v>
      </c>
      <c r="AO120" s="83">
        <v>71.530900000000003</v>
      </c>
      <c r="AP120" s="83">
        <v>0.72941599999999995</v>
      </c>
      <c r="AQ120" s="83">
        <v>0.73891200000000001</v>
      </c>
      <c r="AR120" s="84">
        <v>1.6076800000000001E-13</v>
      </c>
      <c r="AS120" s="85">
        <v>6.2276999999999996</v>
      </c>
      <c r="AT120" s="85">
        <v>0.32503199999999999</v>
      </c>
      <c r="AU120" s="85">
        <v>69.337100000000007</v>
      </c>
      <c r="AV120" s="85">
        <v>137.81399999999999</v>
      </c>
      <c r="AW120" s="104" t="s">
        <v>605</v>
      </c>
      <c r="AX120" s="86" t="s">
        <v>606</v>
      </c>
      <c r="AY120" s="87" t="s">
        <v>1623</v>
      </c>
      <c r="AZ120" s="87" t="s">
        <v>1623</v>
      </c>
      <c r="BA120" s="87" t="s">
        <v>1623</v>
      </c>
      <c r="BB120" s="88" t="s">
        <v>1623</v>
      </c>
      <c r="BC120" s="89" t="s">
        <v>1623</v>
      </c>
      <c r="BD120" s="89" t="s">
        <v>1623</v>
      </c>
      <c r="BE120" s="89" t="s">
        <v>1623</v>
      </c>
      <c r="BF120" s="89" t="s">
        <v>1623</v>
      </c>
      <c r="BG120" s="487" t="s">
        <v>1623</v>
      </c>
      <c r="BH120" s="105" t="s">
        <v>1623</v>
      </c>
      <c r="BI120" s="251"/>
      <c r="BJ120" s="252"/>
      <c r="BK120" s="252"/>
      <c r="BL120" s="259"/>
      <c r="BM120" s="230" t="str">
        <f>IF(CD120&lt;&gt;"",IF(ISNUMBER(CD120),(CD120-CB120)*IF(AE120&lt;0,1,-1),"nan"),"")</f>
        <v/>
      </c>
      <c r="BN120" s="230" t="str">
        <f>IF(CE120&lt;&gt;"",IF(ISNUMBER(CE120),CE120/CC120,"nan"),"")</f>
        <v/>
      </c>
      <c r="BO120" s="261"/>
      <c r="BP120" s="231" t="str">
        <f>IF(CL120&lt;&gt;"",IF(ISNUMBER(CL120),(CL120-CJ120)*IF(AO120&lt;0,1,-1),"nan"),"")</f>
        <v/>
      </c>
      <c r="BQ120" s="231" t="str">
        <f>IF(CM120&lt;&gt;"",IF(ISNUMBER(CM120),CM120/CK120,"nan"),"")</f>
        <v/>
      </c>
      <c r="BR120" s="263"/>
      <c r="BS120" s="232" t="str">
        <f>IF(CT120&lt;&gt;"",IF(ISNUMBER(CT120),(CT120-CR120)*IF(AY120&lt;0,1,-1),"nan"),"")</f>
        <v/>
      </c>
      <c r="BT120" s="232" t="str">
        <f>IF(CU120&lt;&gt;"",IF(ISNUMBER(CU120),CU120/CS120,"nan"),"")</f>
        <v/>
      </c>
      <c r="BU120" s="230"/>
      <c r="BV120" s="230"/>
      <c r="BW120" s="231"/>
      <c r="BX120" s="231"/>
      <c r="BY120" s="232"/>
      <c r="BZ120" s="235"/>
      <c r="CA120" s="257"/>
      <c r="CB120" s="233"/>
      <c r="CC120" s="230"/>
      <c r="CD120" s="230"/>
      <c r="CE120" s="230"/>
      <c r="CF120" s="230"/>
      <c r="CG120" s="230"/>
      <c r="CH120" s="230"/>
      <c r="CI120" s="230"/>
      <c r="CJ120" s="231"/>
      <c r="CK120" s="231"/>
      <c r="CL120" s="231"/>
      <c r="CM120" s="231"/>
      <c r="CN120" s="231"/>
      <c r="CO120" s="231"/>
      <c r="CP120" s="231"/>
      <c r="CQ120" s="231"/>
      <c r="CR120" s="232"/>
      <c r="CS120" s="232"/>
      <c r="CT120" s="232"/>
      <c r="CU120" s="232"/>
      <c r="CV120" s="232"/>
      <c r="CW120" s="232"/>
      <c r="CX120" s="232"/>
      <c r="CY120" s="234"/>
      <c r="DA120" s="106"/>
      <c r="DC120" s="106"/>
      <c r="DD120" s="106"/>
      <c r="DE120" s="106"/>
      <c r="DF120" s="490"/>
      <c r="DG120" s="107"/>
      <c r="DH120" s="107"/>
      <c r="DI120" s="107"/>
      <c r="DJ120" s="107"/>
      <c r="DK120" s="107"/>
      <c r="DL120" s="107"/>
      <c r="DM120" s="110"/>
      <c r="DN120" s="110"/>
      <c r="DO120" s="110"/>
      <c r="DP120" s="110"/>
      <c r="DQ120" s="110"/>
      <c r="DR120" s="110"/>
      <c r="DS120" s="110"/>
      <c r="DT120" s="110"/>
      <c r="DU120" s="497"/>
      <c r="DV120" s="497"/>
      <c r="DW120" s="497"/>
      <c r="DX120" s="497"/>
      <c r="DY120" s="497"/>
      <c r="DZ120" s="497"/>
      <c r="EA120" s="108"/>
      <c r="EB120" s="565"/>
      <c r="EC120" s="565"/>
      <c r="ED120" s="565"/>
      <c r="EE120" s="565"/>
      <c r="EF120" s="565"/>
      <c r="EG120" s="565"/>
      <c r="EH120" s="565"/>
      <c r="EI120" s="565"/>
      <c r="EJ120" s="565"/>
      <c r="EK120" s="565"/>
      <c r="EL120" s="565"/>
      <c r="EM120" s="565"/>
      <c r="EN120" s="565"/>
      <c r="EO120" s="565"/>
      <c r="EP120" s="565"/>
      <c r="EQ120" s="565"/>
      <c r="ER120" s="565"/>
      <c r="ES120" s="565"/>
      <c r="ET120" s="565"/>
      <c r="EU120" s="565"/>
      <c r="EV120" s="565"/>
      <c r="EW120" s="565"/>
      <c r="EX120" s="494"/>
      <c r="EY120" s="121"/>
      <c r="EZ120" s="568"/>
      <c r="FA120" s="83"/>
      <c r="FC120" s="116"/>
      <c r="FD120" s="116"/>
    </row>
    <row r="121" spans="1:171" ht="15" customHeight="1" x14ac:dyDescent="0.2">
      <c r="A121" s="100">
        <v>20130823</v>
      </c>
      <c r="B121" s="100">
        <v>2</v>
      </c>
      <c r="C121" s="74">
        <v>25</v>
      </c>
      <c r="D121" s="74">
        <v>2</v>
      </c>
      <c r="E121" s="74">
        <v>20</v>
      </c>
      <c r="F121" s="74">
        <v>11</v>
      </c>
      <c r="G121" s="75">
        <v>2.1</v>
      </c>
      <c r="H121" s="435">
        <v>0.3</v>
      </c>
      <c r="I121" s="73">
        <v>7525</v>
      </c>
      <c r="J121" s="101" t="s">
        <v>442</v>
      </c>
      <c r="K121" s="102" t="str">
        <f>IF(B121=2,"Z:\Data\MOOG\HeTao\raw\",IF(B121=5,"Z:\Data\MOOG\Polo\raw\",""))</f>
        <v>Z:\Data\MOOG\HeTao\raw\</v>
      </c>
      <c r="L121" s="103" t="s">
        <v>595</v>
      </c>
      <c r="M121" s="569" t="str">
        <f>IF(NOT(ISERROR(FIND("Training_dt",W121))),"'Plot Psychometric_HH_dt_yuchen'",IF(NOT(ISERROR(FIND("Training",W121))),"'Plot Psychometric_HH'",IF(NOT(ISERROR(FIND("1DAT",W121))),"'Plot Tuning Azimuth_HH'",IF(NOT(ISERROR(FIND("HD_dt",W121))),"'Plot HeadingDiscimination_PSTH_HH_dt_yuchen'",IF(NOT(ISERROR(FIND("HD",W121))),"'Plot HeadingDiscimination_PSTH_HH'",IF(NOT(ISERROR(FIND("MemSac",W121))),"'Memory Saccade Analysis_HH'",IF(NOT(ISERROR(FIND("DelSac",W121))),"'Memory Saccade Analysis_HH'",IF(NOT(ISERROR(FIND("u-stim",W121))),"'Plot Microstim_HH'",""))))))))</f>
        <v>'Plot Microstim_HH'</v>
      </c>
      <c r="N121" s="573">
        <v>1</v>
      </c>
      <c r="O121" s="584">
        <v>-1</v>
      </c>
      <c r="P121" s="590">
        <v>4</v>
      </c>
      <c r="Q121" s="590">
        <f>IF(B121=2,60,310)</f>
        <v>60</v>
      </c>
      <c r="R121" s="590">
        <v>5</v>
      </c>
      <c r="S121" s="590">
        <f>IF(B121=2,60,-190)</f>
        <v>60</v>
      </c>
      <c r="T121" s="590">
        <v>1</v>
      </c>
      <c r="U121" s="590">
        <f>IF(Z121&lt;&gt;"",IF(NOT(ISERROR(FIND("SU",Z121))),VALUE(RIGHT(Z121,1))+4,IF(NOT(ISERROR(FIND("MU20",Z121))),20,IF(NOT(ISERROR(FIND("MU21",Z121))),21,IF(NOT(ISERROR(FIND("MU2",Z121))),2,1)))),"")</f>
        <v>1</v>
      </c>
      <c r="V121" s="583"/>
      <c r="W121" s="170" t="s">
        <v>428</v>
      </c>
      <c r="X121" s="192"/>
      <c r="Y121" s="219">
        <f>IF(NOT(ISERROR(FIND("MU=SU",X121))),1,IF(Z121&lt;&gt;"",IF(NOT(ISERROR(FIND("SU",Z121))),1,0),""))</f>
        <v>0</v>
      </c>
      <c r="Z121" s="217" t="s">
        <v>1981</v>
      </c>
      <c r="AA121" s="218"/>
      <c r="AB121" s="77"/>
      <c r="AC121" s="78"/>
      <c r="AD121" s="199" t="s">
        <v>602</v>
      </c>
      <c r="AE121" s="91" t="s">
        <v>1623</v>
      </c>
      <c r="AF121" s="79" t="s">
        <v>1623</v>
      </c>
      <c r="AG121" s="79" t="s">
        <v>1623</v>
      </c>
      <c r="AH121" s="80" t="s">
        <v>1623</v>
      </c>
      <c r="AI121" s="81" t="s">
        <v>1623</v>
      </c>
      <c r="AJ121" s="81" t="s">
        <v>1623</v>
      </c>
      <c r="AK121" s="81" t="s">
        <v>1623</v>
      </c>
      <c r="AL121" s="81" t="s">
        <v>1623</v>
      </c>
      <c r="AM121" s="479" t="s">
        <v>1623</v>
      </c>
      <c r="AN121" s="479" t="s">
        <v>1623</v>
      </c>
      <c r="AO121" s="83">
        <v>74.182400000000001</v>
      </c>
      <c r="AP121" s="83">
        <v>0.79627800000000004</v>
      </c>
      <c r="AQ121" s="83">
        <v>0.74589099999999997</v>
      </c>
      <c r="AR121" s="84">
        <v>1.32762E-12</v>
      </c>
      <c r="AS121" s="85">
        <v>8.1649700000000003</v>
      </c>
      <c r="AT121" s="85">
        <v>1.9844999999999999</v>
      </c>
      <c r="AU121" s="85">
        <v>70.497299999999996</v>
      </c>
      <c r="AV121" s="85">
        <v>106.02800000000001</v>
      </c>
      <c r="AW121" s="104" t="s">
        <v>603</v>
      </c>
      <c r="AX121" s="86" t="s">
        <v>604</v>
      </c>
      <c r="AY121" s="87" t="s">
        <v>1623</v>
      </c>
      <c r="AZ121" s="87" t="s">
        <v>1623</v>
      </c>
      <c r="BA121" s="87" t="s">
        <v>1623</v>
      </c>
      <c r="BB121" s="88" t="s">
        <v>1623</v>
      </c>
      <c r="BC121" s="89" t="s">
        <v>1623</v>
      </c>
      <c r="BD121" s="89" t="s">
        <v>1623</v>
      </c>
      <c r="BE121" s="89" t="s">
        <v>1623</v>
      </c>
      <c r="BF121" s="89" t="s">
        <v>1623</v>
      </c>
      <c r="BG121" s="487" t="s">
        <v>1623</v>
      </c>
      <c r="BH121" s="105" t="s">
        <v>1623</v>
      </c>
      <c r="BI121" s="251">
        <v>20</v>
      </c>
      <c r="BJ121" s="252">
        <v>4.5</v>
      </c>
      <c r="BK121" s="252">
        <v>0</v>
      </c>
      <c r="BL121" s="259" t="s">
        <v>1623</v>
      </c>
      <c r="BM121" s="230" t="str">
        <f>IF(CD121&lt;&gt;"",IF(ISNUMBER(CD121),(CD121-CB121)*IF(AE121&lt;0,1,-1),"nan"),"")</f>
        <v>nan</v>
      </c>
      <c r="BN121" s="230" t="str">
        <f>IF(CE121&lt;&gt;"",IF(ISNUMBER(CE121),CE121/CC121,"nan"),"")</f>
        <v>nan</v>
      </c>
      <c r="BO121" s="261">
        <v>1</v>
      </c>
      <c r="BP121" s="231">
        <f>IF(CL121&lt;&gt;"",IF(ISNUMBER(CL121),(CL121-CJ121)*IF(AO121&lt;0,1,-1),"nan"),"")</f>
        <v>1.425</v>
      </c>
      <c r="BQ121" s="231">
        <f>IF(CM121&lt;&gt;"",IF(ISNUMBER(CM121),CM121/CK121,"nan"),"")</f>
        <v>1.043249922767995</v>
      </c>
      <c r="BR121" s="263" t="s">
        <v>1623</v>
      </c>
      <c r="BS121" s="232" t="str">
        <f>IF(CT121&lt;&gt;"",IF(ISNUMBER(CT121),(CT121-CR121)*IF(AY121&lt;0,1,-1),"nan"),"")</f>
        <v>nan</v>
      </c>
      <c r="BT121" s="232" t="str">
        <f>IF(CU121&lt;&gt;"",IF(ISNUMBER(CU121),CU121/CS121,"nan"),"")</f>
        <v>nan</v>
      </c>
      <c r="BU121" s="230" t="s">
        <v>1623</v>
      </c>
      <c r="BV121" s="230" t="s">
        <v>1623</v>
      </c>
      <c r="BW121" s="236" t="s">
        <v>599</v>
      </c>
      <c r="BX121" s="236" t="s">
        <v>605</v>
      </c>
      <c r="BY121" s="232" t="s">
        <v>1623</v>
      </c>
      <c r="BZ121" s="235" t="s">
        <v>1623</v>
      </c>
      <c r="CA121" s="257">
        <v>10</v>
      </c>
      <c r="CB121" s="233" t="s">
        <v>1623</v>
      </c>
      <c r="CC121" s="230" t="s">
        <v>1623</v>
      </c>
      <c r="CD121" s="230" t="s">
        <v>1623</v>
      </c>
      <c r="CE121" s="230" t="s">
        <v>1623</v>
      </c>
      <c r="CF121" s="230" t="s">
        <v>1623</v>
      </c>
      <c r="CG121" s="230" t="s">
        <v>1623</v>
      </c>
      <c r="CH121" s="230" t="s">
        <v>1623</v>
      </c>
      <c r="CI121" s="230" t="s">
        <v>1623</v>
      </c>
      <c r="CJ121" s="231">
        <v>0.627</v>
      </c>
      <c r="CK121" s="231">
        <v>3.2370000000000001</v>
      </c>
      <c r="CL121" s="231">
        <v>-0.79800000000000004</v>
      </c>
      <c r="CM121" s="231">
        <v>3.3769999999999998</v>
      </c>
      <c r="CN121" s="231">
        <v>2.8000000000000001E-2</v>
      </c>
      <c r="CO121" s="231">
        <v>0.88500000000000001</v>
      </c>
      <c r="CP121" s="231"/>
      <c r="CQ121" s="231"/>
      <c r="CR121" s="232" t="s">
        <v>1623</v>
      </c>
      <c r="CS121" s="232" t="s">
        <v>1623</v>
      </c>
      <c r="CT121" s="232" t="s">
        <v>1623</v>
      </c>
      <c r="CU121" s="232" t="s">
        <v>1623</v>
      </c>
      <c r="CV121" s="232" t="s">
        <v>1623</v>
      </c>
      <c r="CW121" s="232" t="s">
        <v>1623</v>
      </c>
      <c r="CX121" s="232"/>
      <c r="CY121" s="234"/>
      <c r="DA121" s="106"/>
      <c r="DC121" s="106"/>
      <c r="DD121" s="106"/>
      <c r="DE121" s="106"/>
      <c r="DF121" s="92"/>
      <c r="DG121" s="107"/>
      <c r="DH121" s="107"/>
      <c r="DI121" s="107"/>
      <c r="DJ121" s="107"/>
      <c r="DK121" s="107"/>
      <c r="DL121" s="107"/>
      <c r="DM121" s="110"/>
      <c r="DN121" s="110"/>
      <c r="DO121" s="110"/>
      <c r="DP121" s="110"/>
      <c r="DQ121" s="110"/>
      <c r="DR121" s="110"/>
      <c r="DS121" s="110"/>
      <c r="DT121" s="110"/>
      <c r="DU121" s="497"/>
      <c r="DV121" s="497"/>
      <c r="DW121" s="497"/>
      <c r="DX121" s="497"/>
      <c r="DY121" s="497"/>
      <c r="DZ121" s="497"/>
      <c r="EA121" s="266"/>
      <c r="EB121" s="492"/>
      <c r="EC121" s="492"/>
      <c r="ED121" s="99"/>
      <c r="EE121" s="492"/>
      <c r="EF121" s="492"/>
      <c r="EG121" s="99"/>
      <c r="EH121" s="99"/>
      <c r="EI121" s="99"/>
      <c r="EJ121" s="99"/>
      <c r="EK121" s="99"/>
      <c r="EL121" s="99"/>
      <c r="EM121" s="99"/>
      <c r="EN121" s="99"/>
      <c r="EO121" s="99"/>
      <c r="EP121" s="99"/>
      <c r="EQ121" s="99"/>
      <c r="ER121" s="99"/>
      <c r="ES121" s="99"/>
      <c r="ET121" s="99"/>
      <c r="EU121" s="99"/>
      <c r="EV121" s="99"/>
      <c r="EW121" s="99"/>
      <c r="EX121" s="119"/>
      <c r="EY121" s="121"/>
      <c r="EZ121" s="568"/>
      <c r="FA121" s="83"/>
      <c r="FC121" s="116"/>
      <c r="FD121" s="116"/>
    </row>
    <row r="122" spans="1:171" ht="15" customHeight="1" x14ac:dyDescent="0.2">
      <c r="A122" s="100">
        <v>20130823</v>
      </c>
      <c r="B122" s="100">
        <v>2</v>
      </c>
      <c r="C122" s="74">
        <v>25</v>
      </c>
      <c r="D122" s="74">
        <v>2</v>
      </c>
      <c r="E122" s="74">
        <v>20</v>
      </c>
      <c r="F122" s="74">
        <v>11</v>
      </c>
      <c r="G122" s="75">
        <v>2.1</v>
      </c>
      <c r="H122" s="435">
        <v>0.3</v>
      </c>
      <c r="I122" s="73">
        <v>7525</v>
      </c>
      <c r="J122" s="101" t="s">
        <v>442</v>
      </c>
      <c r="K122" s="102" t="str">
        <f>IF(B122=2,"Z:\Data\MOOG\HeTao\raw\",IF(B122=5,"Z:\Data\MOOG\Polo\raw\",""))</f>
        <v>Z:\Data\MOOG\HeTao\raw\</v>
      </c>
      <c r="L122" s="103" t="s">
        <v>596</v>
      </c>
      <c r="M122" s="569" t="str">
        <f>IF(NOT(ISERROR(FIND("Training_dt",W122))),"'Plot Psychometric_HH_dt_yuchen'",IF(NOT(ISERROR(FIND("Training",W122))),"'Plot Psychometric_HH'",IF(NOT(ISERROR(FIND("1DAT",W122))),"'Plot Tuning Azimuth_HH'",IF(NOT(ISERROR(FIND("HD_dt",W122))),"'Plot HeadingDiscimination_PSTH_HH_dt_yuchen'",IF(NOT(ISERROR(FIND("HD",W122))),"'Plot HeadingDiscimination_PSTH_HH'",IF(NOT(ISERROR(FIND("MemSac",W122))),"'Memory Saccade Analysis_HH'",IF(NOT(ISERROR(FIND("DelSac",W122))),"'Memory Saccade Analysis_HH'",IF(NOT(ISERROR(FIND("u-stim",W122))),"'Plot Microstim_HH'",""))))))))</f>
        <v>'Plot Microstim_HH'</v>
      </c>
      <c r="N122" s="573">
        <v>1</v>
      </c>
      <c r="O122" s="584">
        <v>-1</v>
      </c>
      <c r="P122" s="590">
        <v>4</v>
      </c>
      <c r="Q122" s="590">
        <f>IF(B122=2,60,310)</f>
        <v>60</v>
      </c>
      <c r="R122" s="590">
        <v>5</v>
      </c>
      <c r="S122" s="590">
        <f>IF(B122=2,60,-190)</f>
        <v>60</v>
      </c>
      <c r="T122" s="590">
        <v>1</v>
      </c>
      <c r="U122" s="590">
        <f>IF(Z122&lt;&gt;"",IF(NOT(ISERROR(FIND("SU",Z122))),VALUE(RIGHT(Z122,1))+4,IF(NOT(ISERROR(FIND("MU20",Z122))),20,IF(NOT(ISERROR(FIND("MU21",Z122))),21,IF(NOT(ISERROR(FIND("MU2",Z122))),2,1)))),"")</f>
        <v>1</v>
      </c>
      <c r="V122" s="583"/>
      <c r="W122" s="170" t="s">
        <v>428</v>
      </c>
      <c r="X122" s="192"/>
      <c r="Y122" s="219">
        <f>IF(NOT(ISERROR(FIND("MU=SU",X122))),1,IF(Z122&lt;&gt;"",IF(NOT(ISERROR(FIND("SU",Z122))),1,0),""))</f>
        <v>0</v>
      </c>
      <c r="Z122" s="217" t="s">
        <v>1981</v>
      </c>
      <c r="AA122" s="218"/>
      <c r="AB122" s="77"/>
      <c r="AC122" s="78"/>
      <c r="AD122" s="199" t="s">
        <v>602</v>
      </c>
      <c r="AE122" s="91" t="s">
        <v>1623</v>
      </c>
      <c r="AF122" s="79" t="s">
        <v>1623</v>
      </c>
      <c r="AG122" s="79" t="s">
        <v>1623</v>
      </c>
      <c r="AH122" s="80" t="s">
        <v>1623</v>
      </c>
      <c r="AI122" s="81" t="s">
        <v>1623</v>
      </c>
      <c r="AJ122" s="81" t="s">
        <v>1623</v>
      </c>
      <c r="AK122" s="81" t="s">
        <v>1623</v>
      </c>
      <c r="AL122" s="81" t="s">
        <v>1623</v>
      </c>
      <c r="AM122" s="479" t="s">
        <v>1623</v>
      </c>
      <c r="AN122" s="479" t="s">
        <v>1623</v>
      </c>
      <c r="AO122" s="83">
        <v>74.182400000000001</v>
      </c>
      <c r="AP122" s="83">
        <v>0.79627800000000004</v>
      </c>
      <c r="AQ122" s="83">
        <v>0.74589099999999997</v>
      </c>
      <c r="AR122" s="84">
        <v>1.32762E-12</v>
      </c>
      <c r="AS122" s="85">
        <v>8.1649700000000003</v>
      </c>
      <c r="AT122" s="85">
        <v>1.9844999999999999</v>
      </c>
      <c r="AU122" s="85">
        <v>70.497299999999996</v>
      </c>
      <c r="AV122" s="85">
        <v>106.02800000000001</v>
      </c>
      <c r="AW122" s="104" t="s">
        <v>603</v>
      </c>
      <c r="AX122" s="86" t="s">
        <v>604</v>
      </c>
      <c r="AY122" s="87" t="s">
        <v>1623</v>
      </c>
      <c r="AZ122" s="87" t="s">
        <v>1623</v>
      </c>
      <c r="BA122" s="87" t="s">
        <v>1623</v>
      </c>
      <c r="BB122" s="88" t="s">
        <v>1623</v>
      </c>
      <c r="BC122" s="89" t="s">
        <v>1623</v>
      </c>
      <c r="BD122" s="89" t="s">
        <v>1623</v>
      </c>
      <c r="BE122" s="89" t="s">
        <v>1623</v>
      </c>
      <c r="BF122" s="89" t="s">
        <v>1623</v>
      </c>
      <c r="BG122" s="487" t="s">
        <v>1623</v>
      </c>
      <c r="BH122" s="105" t="s">
        <v>1623</v>
      </c>
      <c r="BI122" s="251">
        <v>25</v>
      </c>
      <c r="BJ122" s="252">
        <v>4.5</v>
      </c>
      <c r="BK122" s="252">
        <v>0</v>
      </c>
      <c r="BL122" s="259" t="s">
        <v>1623</v>
      </c>
      <c r="BM122" s="230" t="str">
        <f>IF(CD122&lt;&gt;"",IF(ISNUMBER(CD122),(CD122-CB122)*IF(AE122&lt;0,1,-1),"nan"),"")</f>
        <v>nan</v>
      </c>
      <c r="BN122" s="230" t="str">
        <f>IF(CE122&lt;&gt;"",IF(ISNUMBER(CE122),CE122/CC122,"nan"),"")</f>
        <v>nan</v>
      </c>
      <c r="BO122" s="261">
        <v>1</v>
      </c>
      <c r="BP122" s="231">
        <f>IF(CL122&lt;&gt;"",IF(ISNUMBER(CL122),(CL122-CJ122)*IF(AO122&lt;0,1,-1),"nan"),"")</f>
        <v>2.399</v>
      </c>
      <c r="BQ122" s="231">
        <f>IF(CM122&lt;&gt;"",IF(ISNUMBER(CM122),CM122/CK122,"nan"),"")</f>
        <v>1.6758441558441557</v>
      </c>
      <c r="BR122" s="263" t="s">
        <v>1623</v>
      </c>
      <c r="BS122" s="232" t="str">
        <f>IF(CT122&lt;&gt;"",IF(ISNUMBER(CT122),(CT122-CR122)*IF(AY122&lt;0,1,-1),"nan"),"")</f>
        <v>nan</v>
      </c>
      <c r="BT122" s="232" t="str">
        <f>IF(CU122&lt;&gt;"",IF(ISNUMBER(CU122),CU122/CS122,"nan"),"")</f>
        <v>nan</v>
      </c>
      <c r="BU122" s="230" t="s">
        <v>1623</v>
      </c>
      <c r="BV122" s="230" t="s">
        <v>1623</v>
      </c>
      <c r="BW122" s="236" t="s">
        <v>1643</v>
      </c>
      <c r="BX122" s="236" t="s">
        <v>1645</v>
      </c>
      <c r="BY122" s="232" t="s">
        <v>1623</v>
      </c>
      <c r="BZ122" s="235" t="s">
        <v>1623</v>
      </c>
      <c r="CA122" s="257">
        <v>10</v>
      </c>
      <c r="CB122" s="233" t="s">
        <v>1623</v>
      </c>
      <c r="CC122" s="230" t="s">
        <v>1623</v>
      </c>
      <c r="CD122" s="230" t="s">
        <v>1623</v>
      </c>
      <c r="CE122" s="230" t="s">
        <v>1623</v>
      </c>
      <c r="CF122" s="230" t="s">
        <v>1623</v>
      </c>
      <c r="CG122" s="230" t="s">
        <v>1623</v>
      </c>
      <c r="CH122" s="230" t="s">
        <v>1623</v>
      </c>
      <c r="CI122" s="230" t="s">
        <v>1623</v>
      </c>
      <c r="CJ122" s="231">
        <v>-0.64700000000000002</v>
      </c>
      <c r="CK122" s="231">
        <v>1.925</v>
      </c>
      <c r="CL122" s="231">
        <v>-3.0459999999999998</v>
      </c>
      <c r="CM122" s="231">
        <v>3.226</v>
      </c>
      <c r="CN122" s="231">
        <v>8.0000000000000002E-3</v>
      </c>
      <c r="CO122" s="231">
        <v>9.4E-2</v>
      </c>
      <c r="CP122" s="231"/>
      <c r="CQ122" s="231"/>
      <c r="CR122" s="232" t="s">
        <v>1623</v>
      </c>
      <c r="CS122" s="232" t="s">
        <v>1623</v>
      </c>
      <c r="CT122" s="232" t="s">
        <v>1623</v>
      </c>
      <c r="CU122" s="232" t="s">
        <v>1623</v>
      </c>
      <c r="CV122" s="232" t="s">
        <v>1623</v>
      </c>
      <c r="CW122" s="232" t="s">
        <v>1623</v>
      </c>
      <c r="CX122" s="232"/>
      <c r="CY122" s="234"/>
      <c r="DA122" s="106"/>
      <c r="DC122" s="106"/>
      <c r="DD122" s="106"/>
      <c r="DE122" s="106"/>
      <c r="DF122" s="92"/>
      <c r="DG122" s="107"/>
      <c r="DH122" s="107"/>
      <c r="DI122" s="107"/>
      <c r="DJ122" s="107"/>
      <c r="DK122" s="107"/>
      <c r="DL122" s="107"/>
      <c r="DM122" s="110"/>
      <c r="DN122" s="110"/>
      <c r="DO122" s="110"/>
      <c r="DP122" s="110"/>
      <c r="DQ122" s="110"/>
      <c r="DR122" s="110"/>
      <c r="DS122" s="110"/>
      <c r="DT122" s="110"/>
      <c r="DU122" s="497"/>
      <c r="DV122" s="497"/>
      <c r="DW122" s="497"/>
      <c r="DX122" s="497"/>
      <c r="DY122" s="497"/>
      <c r="DZ122" s="497"/>
      <c r="EA122" s="288"/>
      <c r="EB122" s="99"/>
      <c r="EC122" s="99"/>
      <c r="ED122" s="99"/>
      <c r="EE122" s="99"/>
      <c r="EF122" s="99"/>
      <c r="EG122" s="99"/>
      <c r="EH122" s="99"/>
      <c r="EI122" s="99"/>
      <c r="EJ122" s="99"/>
      <c r="EK122" s="99"/>
      <c r="EL122" s="99"/>
      <c r="EM122" s="99"/>
      <c r="EN122" s="99"/>
      <c r="EO122" s="99"/>
      <c r="EP122" s="99"/>
      <c r="EQ122" s="99"/>
      <c r="ER122" s="99"/>
      <c r="ES122" s="99"/>
      <c r="ET122" s="99"/>
      <c r="EU122" s="99"/>
      <c r="EV122" s="99"/>
      <c r="EW122" s="99"/>
      <c r="EX122" s="119"/>
      <c r="EY122" s="121"/>
      <c r="EZ122" s="568"/>
      <c r="FA122" s="83"/>
      <c r="FC122" s="116"/>
      <c r="FD122" s="116"/>
    </row>
    <row r="123" spans="1:171" ht="15" customHeight="1" x14ac:dyDescent="0.2">
      <c r="A123" s="100">
        <v>20130823</v>
      </c>
      <c r="B123" s="100">
        <v>2</v>
      </c>
      <c r="C123" s="74">
        <v>25</v>
      </c>
      <c r="D123" s="74">
        <v>2</v>
      </c>
      <c r="E123" s="74">
        <v>20</v>
      </c>
      <c r="F123" s="74">
        <v>11</v>
      </c>
      <c r="G123" s="75">
        <v>2.1</v>
      </c>
      <c r="H123" s="435">
        <v>0.3</v>
      </c>
      <c r="I123" s="73">
        <v>7525</v>
      </c>
      <c r="J123" s="101" t="s">
        <v>442</v>
      </c>
      <c r="K123" s="102" t="str">
        <f>IF(B123=2,"Z:\Data\MOOG\HeTao\raw\",IF(B123=5,"Z:\Data\MOOG\Polo\raw\",""))</f>
        <v>Z:\Data\MOOG\HeTao\raw\</v>
      </c>
      <c r="L123" s="103" t="s">
        <v>597</v>
      </c>
      <c r="M123" s="569" t="str">
        <f>IF(NOT(ISERROR(FIND("Training_dt",W123))),"'Plot Psychometric_HH_dt_yuchen'",IF(NOT(ISERROR(FIND("Training",W123))),"'Plot Psychometric_HH'",IF(NOT(ISERROR(FIND("1DAT",W123))),"'Plot Tuning Azimuth_HH'",IF(NOT(ISERROR(FIND("HD_dt",W123))),"'Plot HeadingDiscimination_PSTH_HH_dt_yuchen'",IF(NOT(ISERROR(FIND("HD",W123))),"'Plot HeadingDiscimination_PSTH_HH'",IF(NOT(ISERROR(FIND("MemSac",W123))),"'Memory Saccade Analysis_HH'",IF(NOT(ISERROR(FIND("DelSac",W123))),"'Memory Saccade Analysis_HH'",IF(NOT(ISERROR(FIND("u-stim",W123))),"'Plot Microstim_HH'",""))))))))</f>
        <v>'Plot Microstim_HH'</v>
      </c>
      <c r="N123" s="573">
        <v>1</v>
      </c>
      <c r="O123" s="584">
        <v>-1</v>
      </c>
      <c r="P123" s="590">
        <v>4</v>
      </c>
      <c r="Q123" s="590">
        <f>IF(B123=2,60,310)</f>
        <v>60</v>
      </c>
      <c r="R123" s="590">
        <v>5</v>
      </c>
      <c r="S123" s="590">
        <f>IF(B123=2,60,-190)</f>
        <v>60</v>
      </c>
      <c r="T123" s="590">
        <v>1</v>
      </c>
      <c r="U123" s="590">
        <f>IF(Z123&lt;&gt;"",IF(NOT(ISERROR(FIND("SU",Z123))),VALUE(RIGHT(Z123,1))+4,IF(NOT(ISERROR(FIND("MU20",Z123))),20,IF(NOT(ISERROR(FIND("MU21",Z123))),21,IF(NOT(ISERROR(FIND("MU2",Z123))),2,1)))),"")</f>
        <v>1</v>
      </c>
      <c r="V123" s="583"/>
      <c r="W123" s="170" t="s">
        <v>428</v>
      </c>
      <c r="X123" s="192"/>
      <c r="Y123" s="219">
        <f>IF(NOT(ISERROR(FIND("MU=SU",X123))),1,IF(Z123&lt;&gt;"",IF(NOT(ISERROR(FIND("SU",Z123))),1,0),""))</f>
        <v>0</v>
      </c>
      <c r="Z123" s="217" t="s">
        <v>1981</v>
      </c>
      <c r="AA123" s="218"/>
      <c r="AB123" s="77"/>
      <c r="AC123" s="78"/>
      <c r="AD123" s="199" t="s">
        <v>602</v>
      </c>
      <c r="AE123" s="91" t="s">
        <v>1623</v>
      </c>
      <c r="AF123" s="79" t="s">
        <v>1623</v>
      </c>
      <c r="AG123" s="79" t="s">
        <v>1623</v>
      </c>
      <c r="AH123" s="80" t="s">
        <v>1623</v>
      </c>
      <c r="AI123" s="81" t="s">
        <v>1623</v>
      </c>
      <c r="AJ123" s="81" t="s">
        <v>1623</v>
      </c>
      <c r="AK123" s="81" t="s">
        <v>1623</v>
      </c>
      <c r="AL123" s="81" t="s">
        <v>1623</v>
      </c>
      <c r="AM123" s="479" t="s">
        <v>1623</v>
      </c>
      <c r="AN123" s="479" t="s">
        <v>1623</v>
      </c>
      <c r="AO123" s="83">
        <v>74.182400000000001</v>
      </c>
      <c r="AP123" s="83">
        <v>0.79627800000000004</v>
      </c>
      <c r="AQ123" s="83">
        <v>0.74589099999999997</v>
      </c>
      <c r="AR123" s="84">
        <v>1.32762E-12</v>
      </c>
      <c r="AS123" s="85">
        <v>8.1649700000000003</v>
      </c>
      <c r="AT123" s="85">
        <v>1.9844999999999999</v>
      </c>
      <c r="AU123" s="85">
        <v>70.497299999999996</v>
      </c>
      <c r="AV123" s="85">
        <v>106.02800000000001</v>
      </c>
      <c r="AW123" s="104" t="s">
        <v>603</v>
      </c>
      <c r="AX123" s="86" t="s">
        <v>604</v>
      </c>
      <c r="AY123" s="87" t="s">
        <v>1623</v>
      </c>
      <c r="AZ123" s="87" t="s">
        <v>1623</v>
      </c>
      <c r="BA123" s="87" t="s">
        <v>1623</v>
      </c>
      <c r="BB123" s="88" t="s">
        <v>1623</v>
      </c>
      <c r="BC123" s="89" t="s">
        <v>1623</v>
      </c>
      <c r="BD123" s="89" t="s">
        <v>1623</v>
      </c>
      <c r="BE123" s="89" t="s">
        <v>1623</v>
      </c>
      <c r="BF123" s="89" t="s">
        <v>1623</v>
      </c>
      <c r="BG123" s="487" t="s">
        <v>1623</v>
      </c>
      <c r="BH123" s="105" t="s">
        <v>1623</v>
      </c>
      <c r="BI123" s="251">
        <v>50</v>
      </c>
      <c r="BJ123" s="252">
        <v>4.5</v>
      </c>
      <c r="BK123" s="252">
        <v>0</v>
      </c>
      <c r="BL123" s="259" t="s">
        <v>1623</v>
      </c>
      <c r="BM123" s="230" t="str">
        <f>IF(CD123&lt;&gt;"",IF(ISNUMBER(CD123),(CD123-CB123)*IF(AE123&lt;0,1,-1),"nan"),"")</f>
        <v>nan</v>
      </c>
      <c r="BN123" s="230" t="str">
        <f>IF(CE123&lt;&gt;"",IF(ISNUMBER(CE123),CE123/CC123,"nan"),"")</f>
        <v>nan</v>
      </c>
      <c r="BO123" s="261">
        <v>1</v>
      </c>
      <c r="BP123" s="231">
        <f>IF(CL123&lt;&gt;"",IF(ISNUMBER(CL123),(CL123-CJ123)*IF(AO123&lt;0,1,-1),"nan"),"")</f>
        <v>3.7490000000000001</v>
      </c>
      <c r="BQ123" s="231">
        <f>IF(CM123&lt;&gt;"",IF(ISNUMBER(CM123),CM123/CK123,"nan"),"")</f>
        <v>1.2562180579216353</v>
      </c>
      <c r="BR123" s="263" t="s">
        <v>1623</v>
      </c>
      <c r="BS123" s="232" t="str">
        <f>IF(CT123&lt;&gt;"",IF(ISNUMBER(CT123),(CT123-CR123)*IF(AY123&lt;0,1,-1),"nan"),"")</f>
        <v>nan</v>
      </c>
      <c r="BT123" s="232" t="str">
        <f>IF(CU123&lt;&gt;"",IF(ISNUMBER(CU123),CU123/CS123,"nan"),"")</f>
        <v>nan</v>
      </c>
      <c r="BU123" s="230" t="s">
        <v>1623</v>
      </c>
      <c r="BV123" s="230" t="s">
        <v>1623</v>
      </c>
      <c r="BW123" s="236" t="s">
        <v>1644</v>
      </c>
      <c r="BX123" s="236" t="s">
        <v>1646</v>
      </c>
      <c r="BY123" s="232" t="s">
        <v>1623</v>
      </c>
      <c r="BZ123" s="235" t="s">
        <v>1623</v>
      </c>
      <c r="CA123" s="257">
        <v>10</v>
      </c>
      <c r="CB123" s="233" t="s">
        <v>1623</v>
      </c>
      <c r="CC123" s="230" t="s">
        <v>1623</v>
      </c>
      <c r="CD123" s="230" t="s">
        <v>1623</v>
      </c>
      <c r="CE123" s="230" t="s">
        <v>1623</v>
      </c>
      <c r="CF123" s="230" t="s">
        <v>1623</v>
      </c>
      <c r="CG123" s="230" t="s">
        <v>1623</v>
      </c>
      <c r="CH123" s="230" t="s">
        <v>1623</v>
      </c>
      <c r="CI123" s="230" t="s">
        <v>1623</v>
      </c>
      <c r="CJ123" s="231">
        <v>1.0529999999999999</v>
      </c>
      <c r="CK123" s="231">
        <v>2.9350000000000001</v>
      </c>
      <c r="CL123" s="231">
        <v>-2.6960000000000002</v>
      </c>
      <c r="CM123" s="231">
        <v>3.6869999999999998</v>
      </c>
      <c r="CN123" s="231">
        <v>0</v>
      </c>
      <c r="CO123" s="231">
        <v>0.442</v>
      </c>
      <c r="CP123" s="231"/>
      <c r="CQ123" s="231"/>
      <c r="CR123" s="232" t="s">
        <v>1623</v>
      </c>
      <c r="CS123" s="232" t="s">
        <v>1623</v>
      </c>
      <c r="CT123" s="232" t="s">
        <v>1623</v>
      </c>
      <c r="CU123" s="232" t="s">
        <v>1623</v>
      </c>
      <c r="CV123" s="232" t="s">
        <v>1623</v>
      </c>
      <c r="CW123" s="232" t="s">
        <v>1623</v>
      </c>
      <c r="CX123" s="232"/>
      <c r="CY123" s="234"/>
      <c r="DA123" s="106"/>
      <c r="DC123" s="106"/>
      <c r="DD123" s="106"/>
      <c r="DE123" s="106"/>
      <c r="DF123" s="490"/>
      <c r="DG123" s="107"/>
      <c r="DH123" s="107"/>
      <c r="DI123" s="107"/>
      <c r="DJ123" s="107"/>
      <c r="DK123" s="107"/>
      <c r="DL123" s="107"/>
      <c r="DM123" s="110"/>
      <c r="DN123" s="110"/>
      <c r="DO123" s="110"/>
      <c r="DP123" s="110"/>
      <c r="DQ123" s="110"/>
      <c r="DR123" s="110"/>
      <c r="DS123" s="110"/>
      <c r="DT123" s="110"/>
      <c r="DU123" s="497"/>
      <c r="DV123" s="497"/>
      <c r="DW123" s="497"/>
      <c r="DX123" s="497"/>
      <c r="DY123" s="497"/>
      <c r="DZ123" s="497"/>
      <c r="EA123" s="288"/>
      <c r="EB123" s="99"/>
      <c r="EC123" s="99"/>
      <c r="ED123" s="99"/>
      <c r="EE123" s="99"/>
      <c r="EF123" s="99"/>
      <c r="EG123" s="99"/>
      <c r="EH123" s="99"/>
      <c r="EI123" s="99"/>
      <c r="EJ123" s="99"/>
      <c r="EK123" s="99"/>
      <c r="EL123" s="99"/>
      <c r="EM123" s="99"/>
      <c r="EN123" s="99"/>
      <c r="EO123" s="99"/>
      <c r="EP123" s="99"/>
      <c r="EQ123" s="99"/>
      <c r="ER123" s="99"/>
      <c r="ES123" s="99"/>
      <c r="ET123" s="99"/>
      <c r="EU123" s="99"/>
      <c r="EV123" s="99"/>
      <c r="EW123" s="99"/>
      <c r="EX123" s="119"/>
      <c r="EY123" s="121"/>
      <c r="EZ123" s="568"/>
      <c r="FA123" s="83"/>
      <c r="FC123" s="116"/>
      <c r="FD123" s="116"/>
    </row>
    <row r="124" spans="1:171" ht="13.7" customHeight="1" x14ac:dyDescent="0.2">
      <c r="A124" s="100">
        <v>20130823</v>
      </c>
      <c r="B124" s="100">
        <v>2</v>
      </c>
      <c r="C124" s="74">
        <v>25</v>
      </c>
      <c r="D124" s="74">
        <v>2</v>
      </c>
      <c r="E124" s="74">
        <v>20</v>
      </c>
      <c r="F124" s="74">
        <v>11</v>
      </c>
      <c r="G124" s="75">
        <v>2.1</v>
      </c>
      <c r="H124" s="435">
        <v>0.3</v>
      </c>
      <c r="I124" s="73">
        <v>7525</v>
      </c>
      <c r="J124" s="101" t="s">
        <v>442</v>
      </c>
      <c r="K124" s="102" t="str">
        <f>IF(B124=2,"Z:\Data\MOOG\HeTao\raw\",IF(B124=5,"Z:\Data\MOOG\Polo\raw\",""))</f>
        <v>Z:\Data\MOOG\HeTao\raw\</v>
      </c>
      <c r="L124" s="103" t="s">
        <v>598</v>
      </c>
      <c r="M124" s="569" t="str">
        <f>IF(NOT(ISERROR(FIND("Training_dt",W124))),"'Plot Psychometric_HH_dt_yuchen'",IF(NOT(ISERROR(FIND("Training",W124))),"'Plot Psychometric_HH'",IF(NOT(ISERROR(FIND("1DAT",W124))),"'Plot Tuning Azimuth_HH'",IF(NOT(ISERROR(FIND("HD_dt",W124))),"'Plot HeadingDiscimination_PSTH_HH_dt_yuchen'",IF(NOT(ISERROR(FIND("HD",W124))),"'Plot HeadingDiscimination_PSTH_HH'",IF(NOT(ISERROR(FIND("MemSac",W124))),"'Memory Saccade Analysis_HH'",IF(NOT(ISERROR(FIND("DelSac",W124))),"'Memory Saccade Analysis_HH'",IF(NOT(ISERROR(FIND("u-stim",W124))),"'Plot Microstim_HH'",""))))))))</f>
        <v>'Plot Tuning Azimuth_HH'</v>
      </c>
      <c r="N124" s="573">
        <v>1</v>
      </c>
      <c r="O124" s="584">
        <v>-1</v>
      </c>
      <c r="P124" s="590">
        <v>4</v>
      </c>
      <c r="Q124" s="590">
        <f>IF(B124=2,60,310)</f>
        <v>60</v>
      </c>
      <c r="R124" s="590">
        <v>5</v>
      </c>
      <c r="S124" s="590">
        <f>IF(B124=2,60,-190)</f>
        <v>60</v>
      </c>
      <c r="T124" s="590">
        <v>1</v>
      </c>
      <c r="U124" s="590">
        <f>IF(Z124&lt;&gt;"",IF(NOT(ISERROR(FIND("SU",Z124))),VALUE(RIGHT(Z124,1))+4,IF(NOT(ISERROR(FIND("MU20",Z124))),20,IF(NOT(ISERROR(FIND("MU21",Z124))),21,IF(NOT(ISERROR(FIND("MU2",Z124))),2,1)))),"")</f>
        <v>1</v>
      </c>
      <c r="V124" s="583"/>
      <c r="W124" s="170" t="s">
        <v>547</v>
      </c>
      <c r="X124" s="192"/>
      <c r="Y124" s="219">
        <f>IF(NOT(ISERROR(FIND("MU=SU",X124))),1,IF(Z124&lt;&gt;"",IF(NOT(ISERROR(FIND("SU",Z124))),1,0),""))</f>
        <v>0</v>
      </c>
      <c r="Z124" s="217" t="s">
        <v>424</v>
      </c>
      <c r="AA124" s="218"/>
      <c r="AB124" s="77"/>
      <c r="AC124" s="78"/>
      <c r="AD124" s="199" t="s">
        <v>602</v>
      </c>
      <c r="AE124" s="91" t="s">
        <v>1623</v>
      </c>
      <c r="AF124" s="79" t="s">
        <v>1623</v>
      </c>
      <c r="AG124" s="79" t="s">
        <v>1623</v>
      </c>
      <c r="AH124" s="80" t="s">
        <v>1623</v>
      </c>
      <c r="AI124" s="81" t="s">
        <v>1623</v>
      </c>
      <c r="AJ124" s="81" t="s">
        <v>1623</v>
      </c>
      <c r="AK124" s="81" t="s">
        <v>1623</v>
      </c>
      <c r="AL124" s="81" t="s">
        <v>1623</v>
      </c>
      <c r="AM124" s="479" t="s">
        <v>1623</v>
      </c>
      <c r="AN124" s="479" t="s">
        <v>1623</v>
      </c>
      <c r="AO124" s="83">
        <v>58.710500000000003</v>
      </c>
      <c r="AP124" s="83">
        <v>0.81678300000000004</v>
      </c>
      <c r="AQ124" s="83">
        <v>0.734927</v>
      </c>
      <c r="AR124" s="84">
        <v>1.0014700000000001E-15</v>
      </c>
      <c r="AS124" s="85">
        <v>10.0406</v>
      </c>
      <c r="AT124" s="85">
        <v>3.4914900000000002</v>
      </c>
      <c r="AU124" s="85">
        <v>53.354199999999999</v>
      </c>
      <c r="AV124" s="85">
        <v>132.44</v>
      </c>
      <c r="AW124" s="104" t="s">
        <v>607</v>
      </c>
      <c r="AX124" s="86" t="s">
        <v>608</v>
      </c>
      <c r="AY124" s="87" t="s">
        <v>1623</v>
      </c>
      <c r="AZ124" s="87" t="s">
        <v>1623</v>
      </c>
      <c r="BA124" s="87" t="s">
        <v>1623</v>
      </c>
      <c r="BB124" s="88" t="s">
        <v>1623</v>
      </c>
      <c r="BC124" s="89" t="s">
        <v>1623</v>
      </c>
      <c r="BD124" s="89" t="s">
        <v>1623</v>
      </c>
      <c r="BE124" s="89" t="s">
        <v>1623</v>
      </c>
      <c r="BF124" s="89" t="s">
        <v>1623</v>
      </c>
      <c r="BG124" s="487" t="s">
        <v>1623</v>
      </c>
      <c r="BH124" s="105" t="s">
        <v>1623</v>
      </c>
      <c r="BI124" s="251"/>
      <c r="BJ124" s="252"/>
      <c r="BK124" s="252"/>
      <c r="BL124" s="259"/>
      <c r="BM124" s="230" t="str">
        <f>IF(CD124&lt;&gt;"",IF(ISNUMBER(CD124),(CD124-CB124)*IF(AE124&lt;0,1,-1),"nan"),"")</f>
        <v/>
      </c>
      <c r="BN124" s="230" t="str">
        <f>IF(CE124&lt;&gt;"",IF(ISNUMBER(CE124),CE124/CC124,"nan"),"")</f>
        <v/>
      </c>
      <c r="BO124" s="261"/>
      <c r="BP124" s="231" t="str">
        <f>IF(CL124&lt;&gt;"",IF(ISNUMBER(CL124),(CL124-CJ124)*IF(AO124&lt;0,1,-1),"nan"),"")</f>
        <v/>
      </c>
      <c r="BQ124" s="231" t="str">
        <f>IF(CM124&lt;&gt;"",IF(ISNUMBER(CM124),CM124/CK124,"nan"),"")</f>
        <v/>
      </c>
      <c r="BR124" s="263"/>
      <c r="BS124" s="232" t="str">
        <f>IF(CT124&lt;&gt;"",IF(ISNUMBER(CT124),(CT124-CR124)*IF(AY124&lt;0,1,-1),"nan"),"")</f>
        <v/>
      </c>
      <c r="BT124" s="232" t="str">
        <f>IF(CU124&lt;&gt;"",IF(ISNUMBER(CU124),CU124/CS124,"nan"),"")</f>
        <v/>
      </c>
      <c r="BU124" s="230"/>
      <c r="BV124" s="230"/>
      <c r="BW124" s="231"/>
      <c r="BX124" s="231"/>
      <c r="BY124" s="232"/>
      <c r="BZ124" s="235"/>
      <c r="CA124" s="257"/>
      <c r="CB124" s="233"/>
      <c r="CC124" s="230"/>
      <c r="CD124" s="230"/>
      <c r="CE124" s="230"/>
      <c r="CF124" s="230"/>
      <c r="CG124" s="230"/>
      <c r="CH124" s="230"/>
      <c r="CI124" s="230"/>
      <c r="CJ124" s="231"/>
      <c r="CK124" s="231"/>
      <c r="CL124" s="231"/>
      <c r="CM124" s="231"/>
      <c r="CN124" s="231"/>
      <c r="CO124" s="231"/>
      <c r="CP124" s="231"/>
      <c r="CQ124" s="231"/>
      <c r="CR124" s="232"/>
      <c r="CS124" s="232"/>
      <c r="CT124" s="232"/>
      <c r="CU124" s="232"/>
      <c r="CV124" s="232"/>
      <c r="CW124" s="232"/>
      <c r="CX124" s="232"/>
      <c r="CY124" s="234"/>
      <c r="DA124" s="106"/>
      <c r="DC124" s="106"/>
      <c r="DD124" s="106"/>
      <c r="DE124" s="106"/>
      <c r="DF124" s="490"/>
      <c r="DG124" s="107"/>
      <c r="DH124" s="107"/>
      <c r="DI124" s="107"/>
      <c r="DJ124" s="107"/>
      <c r="DK124" s="107"/>
      <c r="DL124" s="107"/>
      <c r="DM124" s="110"/>
      <c r="DN124" s="110"/>
      <c r="DO124" s="110"/>
      <c r="DP124" s="110"/>
      <c r="DQ124" s="110"/>
      <c r="DR124" s="110"/>
      <c r="DS124" s="110"/>
      <c r="DT124" s="110"/>
      <c r="DU124" s="497"/>
      <c r="DV124" s="497"/>
      <c r="DW124" s="497"/>
      <c r="DX124" s="497"/>
      <c r="DY124" s="497"/>
      <c r="DZ124" s="497"/>
      <c r="EA124" s="108"/>
      <c r="EB124" s="565"/>
      <c r="EC124" s="565"/>
      <c r="ED124" s="565"/>
      <c r="EE124" s="565"/>
      <c r="EF124" s="565"/>
      <c r="EG124" s="565"/>
      <c r="EH124" s="565"/>
      <c r="EI124" s="565"/>
      <c r="EJ124" s="565"/>
      <c r="EK124" s="565"/>
      <c r="EL124" s="565"/>
      <c r="EM124" s="565"/>
      <c r="EN124" s="565"/>
      <c r="EO124" s="565"/>
      <c r="EP124" s="565"/>
      <c r="EQ124" s="565"/>
      <c r="ER124" s="565"/>
      <c r="ES124" s="565"/>
      <c r="ET124" s="565"/>
      <c r="EU124" s="565"/>
      <c r="EV124" s="565"/>
      <c r="EW124" s="565"/>
      <c r="EX124" s="494"/>
      <c r="EY124" s="121"/>
      <c r="EZ124" s="568"/>
      <c r="FA124" s="83"/>
      <c r="FC124" s="116"/>
      <c r="FD124" s="116"/>
    </row>
    <row r="125" spans="1:171" ht="13.7" customHeight="1" x14ac:dyDescent="0.2">
      <c r="A125" s="100">
        <v>20130823</v>
      </c>
      <c r="B125" s="100">
        <v>2</v>
      </c>
      <c r="C125" s="74">
        <v>25</v>
      </c>
      <c r="D125" s="74">
        <v>2</v>
      </c>
      <c r="E125" s="74">
        <v>20</v>
      </c>
      <c r="F125" s="74">
        <v>11</v>
      </c>
      <c r="G125" s="75">
        <v>2.1</v>
      </c>
      <c r="H125" s="435">
        <v>0.3</v>
      </c>
      <c r="I125" s="73">
        <v>7888</v>
      </c>
      <c r="J125" s="101" t="s">
        <v>442</v>
      </c>
      <c r="K125" s="102" t="str">
        <f>IF(B125=2,"Z:\Data\MOOG\HeTao\raw\",IF(B125=5,"Z:\Data\MOOG\Polo\raw\",""))</f>
        <v>Z:\Data\MOOG\HeTao\raw\</v>
      </c>
      <c r="L125" s="103" t="s">
        <v>610</v>
      </c>
      <c r="M125" s="569" t="str">
        <f>IF(NOT(ISERROR(FIND("Training_dt",W125))),"'Plot Psychometric_HH_dt_yuchen'",IF(NOT(ISERROR(FIND("Training",W125))),"'Plot Psychometric_HH'",IF(NOT(ISERROR(FIND("1DAT",W125))),"'Plot Tuning Azimuth_HH'",IF(NOT(ISERROR(FIND("HD_dt",W125))),"'Plot HeadingDiscimination_PSTH_HH_dt_yuchen'",IF(NOT(ISERROR(FIND("HD",W125))),"'Plot HeadingDiscimination_PSTH_HH'",IF(NOT(ISERROR(FIND("MemSac",W125))),"'Memory Saccade Analysis_HH'",IF(NOT(ISERROR(FIND("DelSac",W125))),"'Memory Saccade Analysis_HH'",IF(NOT(ISERROR(FIND("u-stim",W125))),"'Plot Microstim_HH'",""))))))))</f>
        <v>'Plot Tuning Azimuth_HH'</v>
      </c>
      <c r="N125" s="573">
        <v>1</v>
      </c>
      <c r="O125" s="584">
        <v>-1</v>
      </c>
      <c r="P125" s="590">
        <v>4</v>
      </c>
      <c r="Q125" s="590">
        <f>IF(B125=2,60,310)</f>
        <v>60</v>
      </c>
      <c r="R125" s="590">
        <v>5</v>
      </c>
      <c r="S125" s="590">
        <f>IF(B125=2,60,-190)</f>
        <v>60</v>
      </c>
      <c r="T125" s="590">
        <v>1</v>
      </c>
      <c r="U125" s="590">
        <f>IF(Z125&lt;&gt;"",IF(NOT(ISERROR(FIND("SU",Z125))),VALUE(RIGHT(Z125,1))+4,IF(NOT(ISERROR(FIND("MU20",Z125))),20,IF(NOT(ISERROR(FIND("MU21",Z125))),21,IF(NOT(ISERROR(FIND("MU2",Z125))),2,1)))),"")</f>
        <v>5</v>
      </c>
      <c r="V125" s="583"/>
      <c r="W125" s="170" t="s">
        <v>547</v>
      </c>
      <c r="X125" s="192" t="s">
        <v>562</v>
      </c>
      <c r="Y125" s="219">
        <f>IF(NOT(ISERROR(FIND("MU=SU",X125))),1,IF(Z125&lt;&gt;"",IF(NOT(ISERROR(FIND("SU",Z125))),1,0),""))</f>
        <v>1</v>
      </c>
      <c r="Z125" s="217" t="s">
        <v>43</v>
      </c>
      <c r="AA125" s="218">
        <v>3719</v>
      </c>
      <c r="AB125" s="77">
        <v>11.1394</v>
      </c>
      <c r="AC125" s="78" t="s">
        <v>609</v>
      </c>
      <c r="AD125" s="199" t="s">
        <v>611</v>
      </c>
      <c r="AE125" s="91" t="s">
        <v>1623</v>
      </c>
      <c r="AF125" s="79" t="s">
        <v>1623</v>
      </c>
      <c r="AG125" s="79" t="s">
        <v>1623</v>
      </c>
      <c r="AH125" s="80" t="s">
        <v>1623</v>
      </c>
      <c r="AI125" s="81" t="s">
        <v>1623</v>
      </c>
      <c r="AJ125" s="81" t="s">
        <v>1623</v>
      </c>
      <c r="AK125" s="81" t="s">
        <v>1623</v>
      </c>
      <c r="AL125" s="81" t="s">
        <v>1623</v>
      </c>
      <c r="AM125" s="479" t="s">
        <v>1623</v>
      </c>
      <c r="AN125" s="479" t="s">
        <v>1623</v>
      </c>
      <c r="AO125" s="83">
        <v>62.384799999999998</v>
      </c>
      <c r="AP125" s="83">
        <v>0.62313799999999997</v>
      </c>
      <c r="AQ125" s="83">
        <v>0.71945800000000004</v>
      </c>
      <c r="AR125" s="84">
        <v>5.4687200000000004E-6</v>
      </c>
      <c r="AS125" s="85">
        <v>2.1090800000000001</v>
      </c>
      <c r="AT125" s="85">
        <v>1.15188</v>
      </c>
      <c r="AU125" s="85">
        <v>70.263499999999993</v>
      </c>
      <c r="AV125" s="85">
        <v>191.52799999999999</v>
      </c>
      <c r="AW125" s="104" t="s">
        <v>612</v>
      </c>
      <c r="AX125" s="86" t="s">
        <v>613</v>
      </c>
      <c r="AY125" s="87" t="s">
        <v>1623</v>
      </c>
      <c r="AZ125" s="87" t="s">
        <v>1623</v>
      </c>
      <c r="BA125" s="87" t="s">
        <v>1623</v>
      </c>
      <c r="BB125" s="88" t="s">
        <v>1623</v>
      </c>
      <c r="BC125" s="89" t="s">
        <v>1623</v>
      </c>
      <c r="BD125" s="89" t="s">
        <v>1623</v>
      </c>
      <c r="BE125" s="89" t="s">
        <v>1623</v>
      </c>
      <c r="BF125" s="89" t="s">
        <v>1623</v>
      </c>
      <c r="BG125" s="487" t="s">
        <v>1623</v>
      </c>
      <c r="BH125" s="105" t="s">
        <v>1623</v>
      </c>
      <c r="BI125" s="251"/>
      <c r="BJ125" s="252"/>
      <c r="BK125" s="252"/>
      <c r="BL125" s="259"/>
      <c r="BM125" s="230" t="str">
        <f>IF(CD125&lt;&gt;"",IF(ISNUMBER(CD125),(CD125-CB125)*IF(AE125&lt;0,1,-1),"nan"),"")</f>
        <v/>
      </c>
      <c r="BN125" s="230" t="str">
        <f>IF(CE125&lt;&gt;"",IF(ISNUMBER(CE125),CE125/CC125,"nan"),"")</f>
        <v/>
      </c>
      <c r="BO125" s="261"/>
      <c r="BP125" s="231" t="str">
        <f>IF(CL125&lt;&gt;"",IF(ISNUMBER(CL125),(CL125-CJ125)*IF(AO125&lt;0,1,-1),"nan"),"")</f>
        <v/>
      </c>
      <c r="BQ125" s="231" t="str">
        <f>IF(CM125&lt;&gt;"",IF(ISNUMBER(CM125),CM125/CK125,"nan"),"")</f>
        <v/>
      </c>
      <c r="BR125" s="263"/>
      <c r="BS125" s="232" t="str">
        <f>IF(CT125&lt;&gt;"",IF(ISNUMBER(CT125),(CT125-CR125)*IF(AY125&lt;0,1,-1),"nan"),"")</f>
        <v/>
      </c>
      <c r="BT125" s="232" t="str">
        <f>IF(CU125&lt;&gt;"",IF(ISNUMBER(CU125),CU125/CS125,"nan"),"")</f>
        <v/>
      </c>
      <c r="BU125" s="230"/>
      <c r="BV125" s="230"/>
      <c r="BW125" s="231"/>
      <c r="BX125" s="231"/>
      <c r="BY125" s="232"/>
      <c r="BZ125" s="235"/>
      <c r="CA125" s="257"/>
      <c r="CB125" s="233"/>
      <c r="CC125" s="230"/>
      <c r="CD125" s="230"/>
      <c r="CE125" s="230"/>
      <c r="CF125" s="230"/>
      <c r="CG125" s="230"/>
      <c r="CH125" s="230"/>
      <c r="CI125" s="230"/>
      <c r="CJ125" s="231"/>
      <c r="CK125" s="231"/>
      <c r="CL125" s="231"/>
      <c r="CM125" s="231"/>
      <c r="CN125" s="231"/>
      <c r="CO125" s="231"/>
      <c r="CP125" s="231"/>
      <c r="CQ125" s="231"/>
      <c r="CR125" s="232"/>
      <c r="CS125" s="232"/>
      <c r="CT125" s="232"/>
      <c r="CU125" s="232"/>
      <c r="CV125" s="232"/>
      <c r="CW125" s="232"/>
      <c r="CX125" s="232"/>
      <c r="CY125" s="234"/>
      <c r="DA125" s="106"/>
      <c r="DC125" s="106"/>
      <c r="DD125" s="106"/>
      <c r="DE125" s="106"/>
      <c r="DF125" s="92"/>
      <c r="DG125" s="107"/>
      <c r="DH125" s="107"/>
      <c r="DI125" s="107"/>
      <c r="DJ125" s="107"/>
      <c r="DK125" s="107"/>
      <c r="DL125" s="107"/>
      <c r="DM125" s="110"/>
      <c r="DN125" s="110"/>
      <c r="DO125" s="110"/>
      <c r="DP125" s="110"/>
      <c r="DQ125" s="110"/>
      <c r="DR125" s="110"/>
      <c r="DS125" s="110"/>
      <c r="DT125" s="110"/>
      <c r="DU125" s="497"/>
      <c r="DV125" s="497"/>
      <c r="DW125" s="497"/>
      <c r="DX125" s="497"/>
      <c r="DY125" s="497"/>
      <c r="DZ125" s="497"/>
      <c r="EA125" s="108"/>
      <c r="EB125" s="565"/>
      <c r="EC125" s="565"/>
      <c r="ED125" s="565"/>
      <c r="EE125" s="565"/>
      <c r="EF125" s="565"/>
      <c r="EG125" s="565"/>
      <c r="EH125" s="565"/>
      <c r="EI125" s="565"/>
      <c r="EJ125" s="565"/>
      <c r="EK125" s="565"/>
      <c r="EL125" s="565"/>
      <c r="EM125" s="565"/>
      <c r="EN125" s="565"/>
      <c r="EO125" s="565"/>
      <c r="EP125" s="565"/>
      <c r="EQ125" s="565"/>
      <c r="ER125" s="565"/>
      <c r="ES125" s="565"/>
      <c r="ET125" s="565"/>
      <c r="EU125" s="565"/>
      <c r="EV125" s="565"/>
      <c r="EW125" s="565"/>
      <c r="EX125" s="494"/>
      <c r="EY125" s="121"/>
      <c r="EZ125" s="568"/>
      <c r="FA125" s="83"/>
      <c r="FC125" s="116"/>
      <c r="FD125" s="116"/>
    </row>
    <row r="126" spans="1:171" ht="13.7" customHeight="1" x14ac:dyDescent="0.2">
      <c r="A126" s="100">
        <v>20130824</v>
      </c>
      <c r="B126" s="100">
        <v>2</v>
      </c>
      <c r="C126" s="74">
        <v>26</v>
      </c>
      <c r="D126" s="74">
        <v>2</v>
      </c>
      <c r="E126" s="74">
        <v>20</v>
      </c>
      <c r="F126" s="74">
        <v>9</v>
      </c>
      <c r="G126" s="75">
        <v>2.1</v>
      </c>
      <c r="H126" s="435">
        <v>0.3</v>
      </c>
      <c r="I126" s="73">
        <v>5780</v>
      </c>
      <c r="J126" s="101" t="s">
        <v>21</v>
      </c>
      <c r="K126" s="102" t="str">
        <f>IF(B126=2,"Z:\Data\MOOG\HeTao\raw\",IF(B126=5,"Z:\Data\MOOG\Polo\raw\",""))</f>
        <v>Z:\Data\MOOG\HeTao\raw\</v>
      </c>
      <c r="L126" s="103" t="s">
        <v>5</v>
      </c>
      <c r="M126" s="569" t="str">
        <f>IF(NOT(ISERROR(FIND("Training_dt",W126))),"'Plot Psychometric_HH_dt_yuchen'",IF(NOT(ISERROR(FIND("Training",W126))),"'Plot Psychometric_HH'",IF(NOT(ISERROR(FIND("1DAT",W126))),"'Plot Tuning Azimuth_HH'",IF(NOT(ISERROR(FIND("HD_dt",W126))),"'Plot HeadingDiscimination_PSTH_HH_dt_yuchen'",IF(NOT(ISERROR(FIND("HD",W126))),"'Plot HeadingDiscimination_PSTH_HH'",IF(NOT(ISERROR(FIND("MemSac",W126))),"'Memory Saccade Analysis_HH'",IF(NOT(ISERROR(FIND("DelSac",W126))),"'Memory Saccade Analysis_HH'",IF(NOT(ISERROR(FIND("u-stim",W126))),"'Plot Microstim_HH'",""))))))))</f>
        <v>'Plot Tuning Azimuth_HH'</v>
      </c>
      <c r="N126" s="573">
        <v>1</v>
      </c>
      <c r="O126" s="584">
        <v>-1</v>
      </c>
      <c r="P126" s="590">
        <v>4</v>
      </c>
      <c r="Q126" s="590">
        <f>IF(B126=2,60,310)</f>
        <v>60</v>
      </c>
      <c r="R126" s="590">
        <v>5</v>
      </c>
      <c r="S126" s="590">
        <f>IF(B126=2,60,-190)</f>
        <v>60</v>
      </c>
      <c r="T126" s="590">
        <v>1</v>
      </c>
      <c r="U126" s="590">
        <f>IF(Z126&lt;&gt;"",IF(NOT(ISERROR(FIND("SU",Z126))),VALUE(RIGHT(Z126,1))+4,IF(NOT(ISERROR(FIND("MU20",Z126))),20,IF(NOT(ISERROR(FIND("MU21",Z126))),21,IF(NOT(ISERROR(FIND("MU2",Z126))),2,1)))),"")</f>
        <v>1</v>
      </c>
      <c r="V126" s="583"/>
      <c r="W126" s="170" t="s">
        <v>6</v>
      </c>
      <c r="X126" s="192"/>
      <c r="Y126" s="219">
        <f>IF(NOT(ISERROR(FIND("MU=SU",X126))),1,IF(Z126&lt;&gt;"",IF(NOT(ISERROR(FIND("SU",Z126))),1,0),""))</f>
        <v>0</v>
      </c>
      <c r="Z126" s="217" t="s">
        <v>7</v>
      </c>
      <c r="AA126" s="218"/>
      <c r="AB126" s="77"/>
      <c r="AC126" s="78"/>
      <c r="AD126" s="199" t="s">
        <v>10</v>
      </c>
      <c r="AE126" s="91" t="s">
        <v>1623</v>
      </c>
      <c r="AF126" s="79" t="s">
        <v>1623</v>
      </c>
      <c r="AG126" s="79" t="s">
        <v>1623</v>
      </c>
      <c r="AH126" s="80" t="s">
        <v>1623</v>
      </c>
      <c r="AI126" s="81" t="s">
        <v>1623</v>
      </c>
      <c r="AJ126" s="81" t="s">
        <v>1623</v>
      </c>
      <c r="AK126" s="81" t="s">
        <v>1623</v>
      </c>
      <c r="AL126" s="81" t="s">
        <v>1623</v>
      </c>
      <c r="AM126" s="479" t="s">
        <v>1623</v>
      </c>
      <c r="AN126" s="479" t="s">
        <v>1623</v>
      </c>
      <c r="AO126" s="83">
        <v>-59.468699999999998</v>
      </c>
      <c r="AP126" s="83">
        <v>0.62526199999999998</v>
      </c>
      <c r="AQ126" s="83">
        <v>0.31809700000000002</v>
      </c>
      <c r="AR126" s="84">
        <v>1.0939299999999999E-8</v>
      </c>
      <c r="AS126" s="85">
        <v>-1.2968999999999999</v>
      </c>
      <c r="AT126" s="85">
        <v>-2.9466700000000001</v>
      </c>
      <c r="AU126" s="85">
        <v>-57.868600000000001</v>
      </c>
      <c r="AV126" s="85">
        <v>279.85199999999998</v>
      </c>
      <c r="AW126" s="104" t="s">
        <v>29</v>
      </c>
      <c r="AX126" s="86" t="s">
        <v>32</v>
      </c>
      <c r="AY126" s="87" t="s">
        <v>1623</v>
      </c>
      <c r="AZ126" s="87" t="s">
        <v>1623</v>
      </c>
      <c r="BA126" s="87" t="s">
        <v>1623</v>
      </c>
      <c r="BB126" s="88" t="s">
        <v>1623</v>
      </c>
      <c r="BC126" s="89" t="s">
        <v>1623</v>
      </c>
      <c r="BD126" s="89" t="s">
        <v>1623</v>
      </c>
      <c r="BE126" s="89" t="s">
        <v>1623</v>
      </c>
      <c r="BF126" s="89" t="s">
        <v>1623</v>
      </c>
      <c r="BG126" s="487" t="s">
        <v>1623</v>
      </c>
      <c r="BH126" s="105" t="s">
        <v>1623</v>
      </c>
      <c r="BI126" s="251"/>
      <c r="BJ126" s="252"/>
      <c r="BK126" s="252"/>
      <c r="BL126" s="259"/>
      <c r="BM126" s="230" t="str">
        <f>IF(CD126&lt;&gt;"",IF(ISNUMBER(CD126),(CD126-CB126)*IF(AE126&lt;0,1,-1),"nan"),"")</f>
        <v/>
      </c>
      <c r="BN126" s="230" t="str">
        <f>IF(CE126&lt;&gt;"",IF(ISNUMBER(CE126),CE126/CC126,"nan"),"")</f>
        <v/>
      </c>
      <c r="BO126" s="261"/>
      <c r="BP126" s="231" t="str">
        <f>IF(CL126&lt;&gt;"",IF(ISNUMBER(CL126),(CL126-CJ126)*IF(AO126&lt;0,1,-1),"nan"),"")</f>
        <v/>
      </c>
      <c r="BQ126" s="231" t="str">
        <f>IF(CM126&lt;&gt;"",IF(ISNUMBER(CM126),CM126/CK126,"nan"),"")</f>
        <v/>
      </c>
      <c r="BR126" s="263"/>
      <c r="BS126" s="232" t="str">
        <f>IF(CT126&lt;&gt;"",IF(ISNUMBER(CT126),(CT126-CR126)*IF(AY126&lt;0,1,-1),"nan"),"")</f>
        <v/>
      </c>
      <c r="BT126" s="232" t="str">
        <f>IF(CU126&lt;&gt;"",IF(ISNUMBER(CU126),CU126/CS126,"nan"),"")</f>
        <v/>
      </c>
      <c r="BU126" s="230"/>
      <c r="BV126" s="230"/>
      <c r="BW126" s="231"/>
      <c r="BX126" s="231"/>
      <c r="BY126" s="232"/>
      <c r="BZ126" s="235"/>
      <c r="CA126" s="257"/>
      <c r="CB126" s="233"/>
      <c r="CC126" s="230"/>
      <c r="CD126" s="230"/>
      <c r="CE126" s="230"/>
      <c r="CF126" s="230"/>
      <c r="CG126" s="230"/>
      <c r="CH126" s="230"/>
      <c r="CI126" s="230"/>
      <c r="CJ126" s="231"/>
      <c r="CK126" s="231"/>
      <c r="CL126" s="231"/>
      <c r="CM126" s="231"/>
      <c r="CN126" s="231"/>
      <c r="CO126" s="231"/>
      <c r="CP126" s="231"/>
      <c r="CQ126" s="231"/>
      <c r="CR126" s="232"/>
      <c r="CS126" s="232"/>
      <c r="CT126" s="232"/>
      <c r="CU126" s="232"/>
      <c r="CV126" s="232"/>
      <c r="CW126" s="232"/>
      <c r="CX126" s="232"/>
      <c r="CY126" s="234"/>
      <c r="DA126" s="106"/>
      <c r="DC126" s="106"/>
      <c r="DD126" s="106"/>
      <c r="DE126" s="106"/>
      <c r="DF126" s="92"/>
      <c r="DG126" s="107"/>
      <c r="DH126" s="107"/>
      <c r="DI126" s="107"/>
      <c r="DJ126" s="107"/>
      <c r="DK126" s="107"/>
      <c r="DL126" s="107"/>
      <c r="DM126" s="110"/>
      <c r="DN126" s="110"/>
      <c r="DO126" s="110"/>
      <c r="DP126" s="110"/>
      <c r="DQ126" s="110"/>
      <c r="DR126" s="110"/>
      <c r="DS126" s="110"/>
      <c r="DT126" s="110"/>
      <c r="DU126" s="497"/>
      <c r="DV126" s="497"/>
      <c r="DW126" s="497"/>
      <c r="DX126" s="497"/>
      <c r="DY126" s="497"/>
      <c r="DZ126" s="497"/>
      <c r="EA126" s="108"/>
      <c r="EB126" s="565"/>
      <c r="EC126" s="565"/>
      <c r="ED126" s="565"/>
      <c r="EE126" s="565"/>
      <c r="EF126" s="565"/>
      <c r="EG126" s="565"/>
      <c r="EH126" s="565"/>
      <c r="EI126" s="565"/>
      <c r="EJ126" s="565"/>
      <c r="EK126" s="565"/>
      <c r="EL126" s="565"/>
      <c r="EM126" s="565"/>
      <c r="EN126" s="565"/>
      <c r="EO126" s="565"/>
      <c r="EP126" s="565"/>
      <c r="EQ126" s="565"/>
      <c r="ER126" s="565"/>
      <c r="ES126" s="565"/>
      <c r="ET126" s="565"/>
      <c r="EU126" s="565"/>
      <c r="EV126" s="565"/>
      <c r="EW126" s="565"/>
      <c r="EX126" s="494"/>
      <c r="EY126" s="121"/>
      <c r="EZ126" s="568"/>
      <c r="FA126" s="83"/>
      <c r="FC126" s="116"/>
      <c r="FD126" s="116"/>
    </row>
    <row r="127" spans="1:171" ht="13.7" customHeight="1" x14ac:dyDescent="0.2">
      <c r="A127" s="100">
        <v>20130824</v>
      </c>
      <c r="B127" s="100">
        <v>2</v>
      </c>
      <c r="C127" s="74">
        <v>26</v>
      </c>
      <c r="D127" s="74">
        <v>2</v>
      </c>
      <c r="E127" s="74">
        <v>20</v>
      </c>
      <c r="F127" s="74">
        <v>9</v>
      </c>
      <c r="G127" s="75">
        <v>2.1</v>
      </c>
      <c r="H127" s="435">
        <v>0.3</v>
      </c>
      <c r="I127" s="73">
        <v>5680</v>
      </c>
      <c r="J127" s="101" t="s">
        <v>21</v>
      </c>
      <c r="K127" s="102" t="str">
        <f>IF(B127=2,"Z:\Data\MOOG\HeTao\raw\",IF(B127=5,"Z:\Data\MOOG\Polo\raw\",""))</f>
        <v>Z:\Data\MOOG\HeTao\raw\</v>
      </c>
      <c r="L127" s="103" t="s">
        <v>13</v>
      </c>
      <c r="M127" s="569" t="str">
        <f>IF(NOT(ISERROR(FIND("Training_dt",W127))),"'Plot Psychometric_HH_dt_yuchen'",IF(NOT(ISERROR(FIND("Training",W127))),"'Plot Psychometric_HH'",IF(NOT(ISERROR(FIND("1DAT",W127))),"'Plot Tuning Azimuth_HH'",IF(NOT(ISERROR(FIND("HD_dt",W127))),"'Plot HeadingDiscimination_PSTH_HH_dt_yuchen'",IF(NOT(ISERROR(FIND("HD",W127))),"'Plot HeadingDiscimination_PSTH_HH'",IF(NOT(ISERROR(FIND("MemSac",W127))),"'Memory Saccade Analysis_HH'",IF(NOT(ISERROR(FIND("DelSac",W127))),"'Memory Saccade Analysis_HH'",IF(NOT(ISERROR(FIND("u-stim",W127))),"'Plot Microstim_HH'",""))))))))</f>
        <v>'Plot Tuning Azimuth_HH'</v>
      </c>
      <c r="N127" s="573">
        <v>1</v>
      </c>
      <c r="O127" s="584">
        <v>-1</v>
      </c>
      <c r="P127" s="590">
        <v>4</v>
      </c>
      <c r="Q127" s="590">
        <f>IF(B127=2,60,310)</f>
        <v>60</v>
      </c>
      <c r="R127" s="590">
        <v>5</v>
      </c>
      <c r="S127" s="590">
        <f>IF(B127=2,60,-190)</f>
        <v>60</v>
      </c>
      <c r="T127" s="590">
        <v>1</v>
      </c>
      <c r="U127" s="590">
        <f>IF(Z127&lt;&gt;"",IF(NOT(ISERROR(FIND("SU",Z127))),VALUE(RIGHT(Z127,1))+4,IF(NOT(ISERROR(FIND("MU20",Z127))),20,IF(NOT(ISERROR(FIND("MU21",Z127))),21,IF(NOT(ISERROR(FIND("MU2",Z127))),2,1)))),"")</f>
        <v>1</v>
      </c>
      <c r="V127" s="583"/>
      <c r="W127" s="170" t="s">
        <v>14</v>
      </c>
      <c r="X127" s="192"/>
      <c r="Y127" s="219">
        <f>IF(NOT(ISERROR(FIND("MU=SU",X127))),1,IF(Z127&lt;&gt;"",IF(NOT(ISERROR(FIND("SU",Z127))),1,0),""))</f>
        <v>0</v>
      </c>
      <c r="Z127" s="217" t="s">
        <v>15</v>
      </c>
      <c r="AA127" s="218"/>
      <c r="AB127" s="77"/>
      <c r="AC127" s="78"/>
      <c r="AD127" s="199"/>
      <c r="AE127" s="91" t="s">
        <v>1623</v>
      </c>
      <c r="AF127" s="79" t="s">
        <v>1623</v>
      </c>
      <c r="AG127" s="79" t="s">
        <v>1623</v>
      </c>
      <c r="AH127" s="80" t="s">
        <v>1623</v>
      </c>
      <c r="AI127" s="81" t="s">
        <v>1623</v>
      </c>
      <c r="AJ127" s="81" t="s">
        <v>1623</v>
      </c>
      <c r="AK127" s="81" t="s">
        <v>1623</v>
      </c>
      <c r="AL127" s="81" t="s">
        <v>1623</v>
      </c>
      <c r="AM127" s="479" t="s">
        <v>1623</v>
      </c>
      <c r="AN127" s="479" t="s">
        <v>1623</v>
      </c>
      <c r="AO127" s="83">
        <v>-58.401600000000002</v>
      </c>
      <c r="AP127" s="83">
        <v>0.71234299999999995</v>
      </c>
      <c r="AQ127" s="83">
        <v>0.34619800000000001</v>
      </c>
      <c r="AR127" s="84">
        <v>5.7174299999999999E-7</v>
      </c>
      <c r="AS127" s="85">
        <v>-2.5451000000000001</v>
      </c>
      <c r="AT127" s="85">
        <v>-3.1228799999999999</v>
      </c>
      <c r="AU127" s="85">
        <v>-54.746400000000001</v>
      </c>
      <c r="AV127" s="85">
        <v>202.505</v>
      </c>
      <c r="AW127" s="104" t="s">
        <v>16</v>
      </c>
      <c r="AX127" s="86" t="s">
        <v>33</v>
      </c>
      <c r="AY127" s="87" t="s">
        <v>1623</v>
      </c>
      <c r="AZ127" s="87" t="s">
        <v>1623</v>
      </c>
      <c r="BA127" s="87" t="s">
        <v>1623</v>
      </c>
      <c r="BB127" s="88" t="s">
        <v>1623</v>
      </c>
      <c r="BC127" s="89" t="s">
        <v>1623</v>
      </c>
      <c r="BD127" s="89" t="s">
        <v>1623</v>
      </c>
      <c r="BE127" s="89" t="s">
        <v>1623</v>
      </c>
      <c r="BF127" s="89" t="s">
        <v>1623</v>
      </c>
      <c r="BG127" s="487" t="s">
        <v>1623</v>
      </c>
      <c r="BH127" s="105" t="s">
        <v>1623</v>
      </c>
      <c r="BI127" s="251"/>
      <c r="BJ127" s="252"/>
      <c r="BK127" s="252"/>
      <c r="BL127" s="259"/>
      <c r="BM127" s="230" t="str">
        <f>IF(CD127&lt;&gt;"",IF(ISNUMBER(CD127),(CD127-CB127)*IF(AE127&lt;0,1,-1),"nan"),"")</f>
        <v/>
      </c>
      <c r="BN127" s="230" t="str">
        <f>IF(CE127&lt;&gt;"",IF(ISNUMBER(CE127),CE127/CC127,"nan"),"")</f>
        <v/>
      </c>
      <c r="BO127" s="261"/>
      <c r="BP127" s="231" t="str">
        <f>IF(CL127&lt;&gt;"",IF(ISNUMBER(CL127),(CL127-CJ127)*IF(AO127&lt;0,1,-1),"nan"),"")</f>
        <v/>
      </c>
      <c r="BQ127" s="231" t="str">
        <f>IF(CM127&lt;&gt;"",IF(ISNUMBER(CM127),CM127/CK127,"nan"),"")</f>
        <v/>
      </c>
      <c r="BR127" s="263"/>
      <c r="BS127" s="232" t="str">
        <f>IF(CT127&lt;&gt;"",IF(ISNUMBER(CT127),(CT127-CR127)*IF(AY127&lt;0,1,-1),"nan"),"")</f>
        <v/>
      </c>
      <c r="BT127" s="232" t="str">
        <f>IF(CU127&lt;&gt;"",IF(ISNUMBER(CU127),CU127/CS127,"nan"),"")</f>
        <v/>
      </c>
      <c r="BU127" s="230"/>
      <c r="BV127" s="230"/>
      <c r="BW127" s="231"/>
      <c r="BX127" s="231"/>
      <c r="BY127" s="232"/>
      <c r="BZ127" s="235"/>
      <c r="CA127" s="257"/>
      <c r="CB127" s="233"/>
      <c r="CC127" s="230"/>
      <c r="CD127" s="230"/>
      <c r="CE127" s="230"/>
      <c r="CF127" s="230"/>
      <c r="CG127" s="230"/>
      <c r="CH127" s="230"/>
      <c r="CI127" s="230"/>
      <c r="CJ127" s="231"/>
      <c r="CK127" s="231"/>
      <c r="CL127" s="231"/>
      <c r="CM127" s="231"/>
      <c r="CN127" s="231"/>
      <c r="CO127" s="231"/>
      <c r="CP127" s="231"/>
      <c r="CQ127" s="231"/>
      <c r="CR127" s="232"/>
      <c r="CS127" s="232"/>
      <c r="CT127" s="232"/>
      <c r="CU127" s="232"/>
      <c r="CV127" s="232"/>
      <c r="CW127" s="232"/>
      <c r="CX127" s="232"/>
      <c r="CY127" s="234"/>
      <c r="DA127" s="106"/>
      <c r="DC127" s="106"/>
      <c r="DD127" s="106"/>
      <c r="DE127" s="498"/>
      <c r="DF127" s="490"/>
      <c r="DG127" s="107"/>
      <c r="DH127" s="107"/>
      <c r="DI127" s="107"/>
      <c r="DJ127" s="107"/>
      <c r="DK127" s="107"/>
      <c r="DL127" s="107"/>
      <c r="DM127" s="110"/>
      <c r="DN127" s="110"/>
      <c r="DO127" s="110"/>
      <c r="DP127" s="110"/>
      <c r="DQ127" s="110"/>
      <c r="DR127" s="110"/>
      <c r="DS127" s="110"/>
      <c r="DT127" s="110"/>
      <c r="DU127" s="497"/>
      <c r="DV127" s="497"/>
      <c r="DW127" s="497"/>
      <c r="DX127" s="497"/>
      <c r="DY127" s="497"/>
      <c r="DZ127" s="497"/>
      <c r="EA127" s="108"/>
      <c r="EB127" s="565"/>
      <c r="EC127" s="565"/>
      <c r="ED127" s="565"/>
      <c r="EE127" s="565"/>
      <c r="EF127" s="565"/>
      <c r="EG127" s="565"/>
      <c r="EH127" s="565"/>
      <c r="EI127" s="565"/>
      <c r="EJ127" s="565"/>
      <c r="EK127" s="565"/>
      <c r="EL127" s="565"/>
      <c r="EM127" s="565"/>
      <c r="EN127" s="565"/>
      <c r="EO127" s="565"/>
      <c r="EP127" s="565"/>
      <c r="EQ127" s="565"/>
      <c r="ER127" s="565"/>
      <c r="ES127" s="565"/>
      <c r="ET127" s="565"/>
      <c r="EU127" s="565"/>
      <c r="EV127" s="565"/>
      <c r="EW127" s="565"/>
      <c r="EX127" s="494"/>
      <c r="EY127" s="121"/>
      <c r="EZ127" s="296"/>
      <c r="FA127" s="83"/>
      <c r="FC127" s="505"/>
      <c r="FD127" s="505"/>
    </row>
    <row r="128" spans="1:171" ht="13.7" customHeight="1" x14ac:dyDescent="0.2">
      <c r="A128" s="100">
        <v>20130824</v>
      </c>
      <c r="B128" s="100">
        <v>2</v>
      </c>
      <c r="C128" s="74">
        <v>26</v>
      </c>
      <c r="D128" s="74">
        <v>2</v>
      </c>
      <c r="E128" s="74">
        <v>20</v>
      </c>
      <c r="F128" s="74">
        <v>9</v>
      </c>
      <c r="G128" s="75">
        <v>2.1</v>
      </c>
      <c r="H128" s="435">
        <v>0.3</v>
      </c>
      <c r="I128" s="73">
        <v>5580</v>
      </c>
      <c r="J128" s="101" t="s">
        <v>21</v>
      </c>
      <c r="K128" s="102" t="str">
        <f>IF(B128=2,"Z:\Data\MOOG\HeTao\raw\",IF(B128=5,"Z:\Data\MOOG\Polo\raw\",""))</f>
        <v>Z:\Data\MOOG\HeTao\raw\</v>
      </c>
      <c r="L128" s="103" t="s">
        <v>18</v>
      </c>
      <c r="M128" s="569" t="str">
        <f>IF(NOT(ISERROR(FIND("Training_dt",W128))),"'Plot Psychometric_HH_dt_yuchen'",IF(NOT(ISERROR(FIND("Training",W128))),"'Plot Psychometric_HH'",IF(NOT(ISERROR(FIND("1DAT",W128))),"'Plot Tuning Azimuth_HH'",IF(NOT(ISERROR(FIND("HD_dt",W128))),"'Plot HeadingDiscimination_PSTH_HH_dt_yuchen'",IF(NOT(ISERROR(FIND("HD",W128))),"'Plot HeadingDiscimination_PSTH_HH'",IF(NOT(ISERROR(FIND("MemSac",W128))),"'Memory Saccade Analysis_HH'",IF(NOT(ISERROR(FIND("DelSac",W128))),"'Memory Saccade Analysis_HH'",IF(NOT(ISERROR(FIND("u-stim",W128))),"'Plot Microstim_HH'",""))))))))</f>
        <v>'Plot Tuning Azimuth_HH'</v>
      </c>
      <c r="N128" s="573">
        <v>1</v>
      </c>
      <c r="O128" s="584">
        <v>-1</v>
      </c>
      <c r="P128" s="590">
        <v>4</v>
      </c>
      <c r="Q128" s="590">
        <f>IF(B128=2,60,310)</f>
        <v>60</v>
      </c>
      <c r="R128" s="590">
        <v>5</v>
      </c>
      <c r="S128" s="590">
        <f>IF(B128=2,60,-190)</f>
        <v>60</v>
      </c>
      <c r="T128" s="590">
        <v>1</v>
      </c>
      <c r="U128" s="590">
        <f>IF(Z128&lt;&gt;"",IF(NOT(ISERROR(FIND("SU",Z128))),VALUE(RIGHT(Z128,1))+4,IF(NOT(ISERROR(FIND("MU20",Z128))),20,IF(NOT(ISERROR(FIND("MU21",Z128))),21,IF(NOT(ISERROR(FIND("MU2",Z128))),2,1)))),"")</f>
        <v>1</v>
      </c>
      <c r="V128" s="583"/>
      <c r="W128" s="170" t="s">
        <v>6</v>
      </c>
      <c r="X128" s="192"/>
      <c r="Y128" s="219">
        <f>IF(NOT(ISERROR(FIND("MU=SU",X128))),1,IF(Z128&lt;&gt;"",IF(NOT(ISERROR(FIND("SU",Z128))),1,0),""))</f>
        <v>0</v>
      </c>
      <c r="Z128" s="217" t="s">
        <v>7</v>
      </c>
      <c r="AA128" s="218"/>
      <c r="AB128" s="77"/>
      <c r="AC128" s="78"/>
      <c r="AD128" s="199"/>
      <c r="AE128" s="91" t="s">
        <v>1623</v>
      </c>
      <c r="AF128" s="79" t="s">
        <v>1623</v>
      </c>
      <c r="AG128" s="79" t="s">
        <v>1623</v>
      </c>
      <c r="AH128" s="80" t="s">
        <v>1623</v>
      </c>
      <c r="AI128" s="81" t="s">
        <v>1623</v>
      </c>
      <c r="AJ128" s="81" t="s">
        <v>1623</v>
      </c>
      <c r="AK128" s="81" t="s">
        <v>1623</v>
      </c>
      <c r="AL128" s="81" t="s">
        <v>1623</v>
      </c>
      <c r="AM128" s="479" t="s">
        <v>1623</v>
      </c>
      <c r="AN128" s="479" t="s">
        <v>1623</v>
      </c>
      <c r="AO128" s="83">
        <v>-83.182199999999995</v>
      </c>
      <c r="AP128" s="83">
        <v>0.73141299999999998</v>
      </c>
      <c r="AQ128" s="83">
        <v>0.30961</v>
      </c>
      <c r="AR128" s="84">
        <v>3.6632099999999999E-7</v>
      </c>
      <c r="AS128" s="85">
        <v>-4.3519399999999999</v>
      </c>
      <c r="AT128" s="85">
        <v>-11.1355</v>
      </c>
      <c r="AU128" s="85">
        <v>-79.157499999999999</v>
      </c>
      <c r="AV128" s="85">
        <v>171.08500000000001</v>
      </c>
      <c r="AW128" s="104" t="s">
        <v>17</v>
      </c>
      <c r="AX128" s="86" t="s">
        <v>34</v>
      </c>
      <c r="AY128" s="87" t="s">
        <v>1623</v>
      </c>
      <c r="AZ128" s="87" t="s">
        <v>1623</v>
      </c>
      <c r="BA128" s="87" t="s">
        <v>1623</v>
      </c>
      <c r="BB128" s="88" t="s">
        <v>1623</v>
      </c>
      <c r="BC128" s="89" t="s">
        <v>1623</v>
      </c>
      <c r="BD128" s="89" t="s">
        <v>1623</v>
      </c>
      <c r="BE128" s="89" t="s">
        <v>1623</v>
      </c>
      <c r="BF128" s="89" t="s">
        <v>1623</v>
      </c>
      <c r="BG128" s="487" t="s">
        <v>1623</v>
      </c>
      <c r="BH128" s="105" t="s">
        <v>1623</v>
      </c>
      <c r="BI128" s="251"/>
      <c r="BJ128" s="252"/>
      <c r="BK128" s="252"/>
      <c r="BL128" s="259"/>
      <c r="BM128" s="230" t="str">
        <f>IF(CD128&lt;&gt;"",IF(ISNUMBER(CD128),(CD128-CB128)*IF(AE128&lt;0,1,-1),"nan"),"")</f>
        <v/>
      </c>
      <c r="BN128" s="230" t="str">
        <f>IF(CE128&lt;&gt;"",IF(ISNUMBER(CE128),CE128/CC128,"nan"),"")</f>
        <v/>
      </c>
      <c r="BO128" s="261"/>
      <c r="BP128" s="231" t="str">
        <f>IF(CL128&lt;&gt;"",IF(ISNUMBER(CL128),(CL128-CJ128)*IF(AO128&lt;0,1,-1),"nan"),"")</f>
        <v/>
      </c>
      <c r="BQ128" s="231" t="str">
        <f>IF(CM128&lt;&gt;"",IF(ISNUMBER(CM128),CM128/CK128,"nan"),"")</f>
        <v/>
      </c>
      <c r="BR128" s="263"/>
      <c r="BS128" s="232" t="str">
        <f>IF(CT128&lt;&gt;"",IF(ISNUMBER(CT128),(CT128-CR128)*IF(AY128&lt;0,1,-1),"nan"),"")</f>
        <v/>
      </c>
      <c r="BT128" s="232" t="str">
        <f>IF(CU128&lt;&gt;"",IF(ISNUMBER(CU128),CU128/CS128,"nan"),"")</f>
        <v/>
      </c>
      <c r="BU128" s="230"/>
      <c r="BV128" s="230"/>
      <c r="BW128" s="231"/>
      <c r="BX128" s="231"/>
      <c r="BY128" s="232"/>
      <c r="BZ128" s="235"/>
      <c r="CA128" s="257"/>
      <c r="CB128" s="233"/>
      <c r="CC128" s="230"/>
      <c r="CD128" s="230"/>
      <c r="CE128" s="230"/>
      <c r="CF128" s="230"/>
      <c r="CG128" s="230"/>
      <c r="CH128" s="230"/>
      <c r="CI128" s="230"/>
      <c r="CJ128" s="231"/>
      <c r="CK128" s="231"/>
      <c r="CL128" s="231"/>
      <c r="CM128" s="231"/>
      <c r="CN128" s="231"/>
      <c r="CO128" s="231"/>
      <c r="CP128" s="231"/>
      <c r="CQ128" s="231"/>
      <c r="CR128" s="232"/>
      <c r="CS128" s="232"/>
      <c r="CT128" s="232"/>
      <c r="CU128" s="232"/>
      <c r="CV128" s="232"/>
      <c r="CW128" s="232"/>
      <c r="CX128" s="232"/>
      <c r="CY128" s="234"/>
      <c r="DA128" s="106"/>
      <c r="DC128" s="106"/>
      <c r="DD128" s="106"/>
      <c r="DE128" s="106"/>
      <c r="DF128" s="92"/>
      <c r="DG128" s="107"/>
      <c r="DH128" s="107"/>
      <c r="DI128" s="107"/>
      <c r="DJ128" s="107"/>
      <c r="DK128" s="107"/>
      <c r="DL128" s="107"/>
      <c r="DM128" s="110"/>
      <c r="DN128" s="110"/>
      <c r="DO128" s="110"/>
      <c r="DP128" s="110"/>
      <c r="DQ128" s="110"/>
      <c r="DR128" s="110"/>
      <c r="DS128" s="110"/>
      <c r="DT128" s="110"/>
      <c r="DU128" s="497"/>
      <c r="DV128" s="497"/>
      <c r="DW128" s="497"/>
      <c r="DX128" s="497"/>
      <c r="DY128" s="497"/>
      <c r="DZ128" s="497"/>
      <c r="EA128" s="108"/>
      <c r="EB128" s="565"/>
      <c r="EC128" s="565"/>
      <c r="ED128" s="565"/>
      <c r="EE128" s="565"/>
      <c r="EF128" s="565"/>
      <c r="EG128" s="565"/>
      <c r="EH128" s="565"/>
      <c r="EI128" s="565"/>
      <c r="EJ128" s="565"/>
      <c r="EK128" s="565"/>
      <c r="EL128" s="565"/>
      <c r="EM128" s="565"/>
      <c r="EN128" s="565"/>
      <c r="EO128" s="565"/>
      <c r="EP128" s="565"/>
      <c r="EQ128" s="565"/>
      <c r="ER128" s="565"/>
      <c r="ES128" s="565"/>
      <c r="ET128" s="565"/>
      <c r="EU128" s="565"/>
      <c r="EV128" s="565"/>
      <c r="EW128" s="565"/>
      <c r="EX128" s="494"/>
      <c r="EY128" s="121"/>
      <c r="EZ128" s="568"/>
      <c r="FA128" s="83"/>
      <c r="FC128" s="116"/>
      <c r="FD128" s="116"/>
    </row>
    <row r="129" spans="1:171" ht="13.7" customHeight="1" x14ac:dyDescent="0.2">
      <c r="A129" s="100">
        <v>20130824</v>
      </c>
      <c r="B129" s="100">
        <v>2</v>
      </c>
      <c r="C129" s="74">
        <v>26</v>
      </c>
      <c r="D129" s="74">
        <v>2</v>
      </c>
      <c r="E129" s="74">
        <v>20</v>
      </c>
      <c r="F129" s="74">
        <v>9</v>
      </c>
      <c r="G129" s="75">
        <v>2.1</v>
      </c>
      <c r="H129" s="435">
        <v>0.3</v>
      </c>
      <c r="I129" s="73">
        <v>5680</v>
      </c>
      <c r="J129" s="101" t="s">
        <v>21</v>
      </c>
      <c r="K129" s="102" t="str">
        <f>IF(B129=2,"Z:\Data\MOOG\HeTao\raw\",IF(B129=5,"Z:\Data\MOOG\Polo\raw\",""))</f>
        <v>Z:\Data\MOOG\HeTao\raw\</v>
      </c>
      <c r="L129" s="103" t="s">
        <v>19</v>
      </c>
      <c r="M129" s="569" t="str">
        <f>IF(NOT(ISERROR(FIND("Training_dt",W129))),"'Plot Psychometric_HH_dt_yuchen'",IF(NOT(ISERROR(FIND("Training",W129))),"'Plot Psychometric_HH'",IF(NOT(ISERROR(FIND("1DAT",W129))),"'Plot Tuning Azimuth_HH'",IF(NOT(ISERROR(FIND("HD_dt",W129))),"'Plot HeadingDiscimination_PSTH_HH_dt_yuchen'",IF(NOT(ISERROR(FIND("HD",W129))),"'Plot HeadingDiscimination_PSTH_HH'",IF(NOT(ISERROR(FIND("MemSac",W129))),"'Memory Saccade Analysis_HH'",IF(NOT(ISERROR(FIND("DelSac",W129))),"'Memory Saccade Analysis_HH'",IF(NOT(ISERROR(FIND("u-stim",W129))),"'Plot Microstim_HH'",""))))))))</f>
        <v>'Plot Tuning Azimuth_HH'</v>
      </c>
      <c r="N129" s="573">
        <v>1</v>
      </c>
      <c r="O129" s="584">
        <v>-1</v>
      </c>
      <c r="P129" s="590">
        <v>4</v>
      </c>
      <c r="Q129" s="590">
        <f>IF(B129=2,60,310)</f>
        <v>60</v>
      </c>
      <c r="R129" s="590">
        <v>5</v>
      </c>
      <c r="S129" s="590">
        <f>IF(B129=2,60,-190)</f>
        <v>60</v>
      </c>
      <c r="T129" s="590">
        <v>1</v>
      </c>
      <c r="U129" s="590">
        <f>IF(Z129&lt;&gt;"",IF(NOT(ISERROR(FIND("SU",Z129))),VALUE(RIGHT(Z129,1))+4,IF(NOT(ISERROR(FIND("MU20",Z129))),20,IF(NOT(ISERROR(FIND("MU21",Z129))),21,IF(NOT(ISERROR(FIND("MU2",Z129))),2,1)))),"")</f>
        <v>1</v>
      </c>
      <c r="V129" s="583"/>
      <c r="W129" s="170" t="s">
        <v>6</v>
      </c>
      <c r="X129" s="192"/>
      <c r="Y129" s="219">
        <f>IF(NOT(ISERROR(FIND("MU=SU",X129))),1,IF(Z129&lt;&gt;"",IF(NOT(ISERROR(FIND("SU",Z129))),1,0),""))</f>
        <v>0</v>
      </c>
      <c r="Z129" s="217" t="s">
        <v>7</v>
      </c>
      <c r="AA129" s="218"/>
      <c r="AB129" s="77"/>
      <c r="AC129" s="78"/>
      <c r="AD129" s="199"/>
      <c r="AE129" s="91" t="s">
        <v>1623</v>
      </c>
      <c r="AF129" s="79" t="s">
        <v>1623</v>
      </c>
      <c r="AG129" s="79" t="s">
        <v>1623</v>
      </c>
      <c r="AH129" s="80" t="s">
        <v>1623</v>
      </c>
      <c r="AI129" s="81" t="s">
        <v>1623</v>
      </c>
      <c r="AJ129" s="81" t="s">
        <v>1623</v>
      </c>
      <c r="AK129" s="81" t="s">
        <v>1623</v>
      </c>
      <c r="AL129" s="81" t="s">
        <v>1623</v>
      </c>
      <c r="AM129" s="479" t="s">
        <v>1623</v>
      </c>
      <c r="AN129" s="479" t="s">
        <v>1623</v>
      </c>
      <c r="AO129" s="83">
        <v>-75.185599999999994</v>
      </c>
      <c r="AP129" s="83">
        <v>0.699403</v>
      </c>
      <c r="AQ129" s="83">
        <v>0.26125500000000001</v>
      </c>
      <c r="AR129" s="84">
        <v>2.0194299999999998E-8</v>
      </c>
      <c r="AS129" s="85">
        <v>-4.9821400000000002</v>
      </c>
      <c r="AT129" s="85">
        <v>-1.7671699999999999</v>
      </c>
      <c r="AU129" s="85">
        <v>-66.558800000000005</v>
      </c>
      <c r="AV129" s="85">
        <v>24.987100000000002</v>
      </c>
      <c r="AW129" s="104" t="s">
        <v>22</v>
      </c>
      <c r="AX129" s="86" t="s">
        <v>35</v>
      </c>
      <c r="AY129" s="87" t="s">
        <v>1623</v>
      </c>
      <c r="AZ129" s="87" t="s">
        <v>1623</v>
      </c>
      <c r="BA129" s="87" t="s">
        <v>1623</v>
      </c>
      <c r="BB129" s="88" t="s">
        <v>1623</v>
      </c>
      <c r="BC129" s="89" t="s">
        <v>1623</v>
      </c>
      <c r="BD129" s="89" t="s">
        <v>1623</v>
      </c>
      <c r="BE129" s="89" t="s">
        <v>1623</v>
      </c>
      <c r="BF129" s="89" t="s">
        <v>1623</v>
      </c>
      <c r="BG129" s="487" t="s">
        <v>1623</v>
      </c>
      <c r="BH129" s="105" t="s">
        <v>1623</v>
      </c>
      <c r="BI129" s="251"/>
      <c r="BJ129" s="252"/>
      <c r="BK129" s="252"/>
      <c r="BL129" s="259"/>
      <c r="BM129" s="230" t="str">
        <f>IF(CD129&lt;&gt;"",IF(ISNUMBER(CD129),(CD129-CB129)*IF(AE129&lt;0,1,-1),"nan"),"")</f>
        <v/>
      </c>
      <c r="BN129" s="230" t="str">
        <f>IF(CE129&lt;&gt;"",IF(ISNUMBER(CE129),CE129/CC129,"nan"),"")</f>
        <v/>
      </c>
      <c r="BO129" s="261"/>
      <c r="BP129" s="231" t="str">
        <f>IF(CL129&lt;&gt;"",IF(ISNUMBER(CL129),(CL129-CJ129)*IF(AO129&lt;0,1,-1),"nan"),"")</f>
        <v/>
      </c>
      <c r="BQ129" s="231" t="str">
        <f>IF(CM129&lt;&gt;"",IF(ISNUMBER(CM129),CM129/CK129,"nan"),"")</f>
        <v/>
      </c>
      <c r="BR129" s="263"/>
      <c r="BS129" s="232" t="str">
        <f>IF(CT129&lt;&gt;"",IF(ISNUMBER(CT129),(CT129-CR129)*IF(AY129&lt;0,1,-1),"nan"),"")</f>
        <v/>
      </c>
      <c r="BT129" s="232" t="str">
        <f>IF(CU129&lt;&gt;"",IF(ISNUMBER(CU129),CU129/CS129,"nan"),"")</f>
        <v/>
      </c>
      <c r="BU129" s="230"/>
      <c r="BV129" s="230"/>
      <c r="BW129" s="231"/>
      <c r="BX129" s="231"/>
      <c r="BY129" s="232"/>
      <c r="BZ129" s="235"/>
      <c r="CA129" s="257"/>
      <c r="CB129" s="233"/>
      <c r="CC129" s="230"/>
      <c r="CD129" s="230"/>
      <c r="CE129" s="230"/>
      <c r="CF129" s="230"/>
      <c r="CG129" s="230"/>
      <c r="CH129" s="230"/>
      <c r="CI129" s="230"/>
      <c r="CJ129" s="231"/>
      <c r="CK129" s="231"/>
      <c r="CL129" s="231"/>
      <c r="CM129" s="231"/>
      <c r="CN129" s="231"/>
      <c r="CO129" s="231"/>
      <c r="CP129" s="231"/>
      <c r="CQ129" s="231"/>
      <c r="CR129" s="232"/>
      <c r="CS129" s="232"/>
      <c r="CT129" s="232"/>
      <c r="CU129" s="232"/>
      <c r="CV129" s="232"/>
      <c r="CW129" s="232"/>
      <c r="CX129" s="232"/>
      <c r="CY129" s="234"/>
      <c r="DA129" s="106"/>
      <c r="DC129" s="106"/>
      <c r="DD129" s="106"/>
      <c r="DE129" s="106"/>
      <c r="DF129" s="490"/>
      <c r="DG129" s="107"/>
      <c r="DH129" s="107"/>
      <c r="DI129" s="107"/>
      <c r="DJ129" s="107"/>
      <c r="DK129" s="107"/>
      <c r="DL129" s="107"/>
      <c r="DM129" s="110"/>
      <c r="DN129" s="110"/>
      <c r="DO129" s="110"/>
      <c r="DP129" s="110"/>
      <c r="DQ129" s="110"/>
      <c r="DR129" s="110"/>
      <c r="DS129" s="110"/>
      <c r="DT129" s="110"/>
      <c r="DU129" s="497"/>
      <c r="DV129" s="497"/>
      <c r="DW129" s="497"/>
      <c r="DX129" s="497"/>
      <c r="DY129" s="497"/>
      <c r="DZ129" s="497"/>
      <c r="EA129" s="108"/>
      <c r="EB129" s="565"/>
      <c r="EC129" s="565"/>
      <c r="ED129" s="565"/>
      <c r="EE129" s="565"/>
      <c r="EF129" s="565"/>
      <c r="EG129" s="565"/>
      <c r="EH129" s="565"/>
      <c r="EI129" s="565"/>
      <c r="EJ129" s="565"/>
      <c r="EK129" s="565"/>
      <c r="EL129" s="565"/>
      <c r="EM129" s="565"/>
      <c r="EN129" s="565"/>
      <c r="EO129" s="565"/>
      <c r="EP129" s="565"/>
      <c r="EQ129" s="565"/>
      <c r="ER129" s="565"/>
      <c r="ES129" s="565"/>
      <c r="ET129" s="565"/>
      <c r="EU129" s="565"/>
      <c r="EV129" s="565"/>
      <c r="EW129" s="565"/>
      <c r="EX129" s="494"/>
      <c r="EY129" s="121"/>
      <c r="EZ129" s="568"/>
      <c r="FA129" s="83"/>
      <c r="FC129" s="116"/>
      <c r="FD129" s="116"/>
    </row>
    <row r="130" spans="1:171" ht="15" customHeight="1" x14ac:dyDescent="0.2">
      <c r="A130" s="100">
        <v>20130824</v>
      </c>
      <c r="B130" s="100">
        <v>2</v>
      </c>
      <c r="C130" s="74">
        <v>26</v>
      </c>
      <c r="D130" s="74">
        <v>2</v>
      </c>
      <c r="E130" s="74">
        <v>20</v>
      </c>
      <c r="F130" s="74">
        <v>9</v>
      </c>
      <c r="G130" s="75">
        <v>2.1</v>
      </c>
      <c r="H130" s="435">
        <v>0.3</v>
      </c>
      <c r="I130" s="73">
        <v>5680</v>
      </c>
      <c r="J130" s="101" t="s">
        <v>21</v>
      </c>
      <c r="K130" s="102" t="str">
        <f>IF(B130=2,"Z:\Data\MOOG\HeTao\raw\",IF(B130=5,"Z:\Data\MOOG\Polo\raw\",""))</f>
        <v>Z:\Data\MOOG\HeTao\raw\</v>
      </c>
      <c r="L130" s="103" t="s">
        <v>23</v>
      </c>
      <c r="M130" s="569" t="str">
        <f>IF(NOT(ISERROR(FIND("Training_dt",W130))),"'Plot Psychometric_HH_dt_yuchen'",IF(NOT(ISERROR(FIND("Training",W130))),"'Plot Psychometric_HH'",IF(NOT(ISERROR(FIND("1DAT",W130))),"'Plot Tuning Azimuth_HH'",IF(NOT(ISERROR(FIND("HD_dt",W130))),"'Plot HeadingDiscimination_PSTH_HH_dt_yuchen'",IF(NOT(ISERROR(FIND("HD",W130))),"'Plot HeadingDiscimination_PSTH_HH'",IF(NOT(ISERROR(FIND("MemSac",W130))),"'Memory Saccade Analysis_HH'",IF(NOT(ISERROR(FIND("DelSac",W130))),"'Memory Saccade Analysis_HH'",IF(NOT(ISERROR(FIND("u-stim",W130))),"'Plot Microstim_HH'",""))))))))</f>
        <v>'Plot Microstim_HH'</v>
      </c>
      <c r="N130" s="573">
        <v>1</v>
      </c>
      <c r="O130" s="584">
        <v>-1</v>
      </c>
      <c r="P130" s="590">
        <v>4</v>
      </c>
      <c r="Q130" s="590">
        <f>IF(B130=2,60,310)</f>
        <v>60</v>
      </c>
      <c r="R130" s="590">
        <v>5</v>
      </c>
      <c r="S130" s="590">
        <f>IF(B130=2,60,-190)</f>
        <v>60</v>
      </c>
      <c r="T130" s="590">
        <v>1</v>
      </c>
      <c r="U130" s="590">
        <f>IF(Z130&lt;&gt;"",IF(NOT(ISERROR(FIND("SU",Z130))),VALUE(RIGHT(Z130,1))+4,IF(NOT(ISERROR(FIND("MU20",Z130))),20,IF(NOT(ISERROR(FIND("MU21",Z130))),21,IF(NOT(ISERROR(FIND("MU2",Z130))),2,1)))),"")</f>
        <v>1</v>
      </c>
      <c r="V130" s="583"/>
      <c r="W130" s="170" t="s">
        <v>24</v>
      </c>
      <c r="X130" s="194" t="s">
        <v>56</v>
      </c>
      <c r="Y130" s="219">
        <f>IF(NOT(ISERROR(FIND("MU=SU",X130))),1,IF(Z130&lt;&gt;"",IF(NOT(ISERROR(FIND("SU",Z130))),1,0),""))</f>
        <v>0</v>
      </c>
      <c r="Z130" s="217" t="s">
        <v>1981</v>
      </c>
      <c r="AA130" s="218"/>
      <c r="AB130" s="77"/>
      <c r="AC130" s="78"/>
      <c r="AD130" s="199" t="s">
        <v>10</v>
      </c>
      <c r="AE130" s="91" t="s">
        <v>1623</v>
      </c>
      <c r="AF130" s="79" t="s">
        <v>1623</v>
      </c>
      <c r="AG130" s="79" t="s">
        <v>1623</v>
      </c>
      <c r="AH130" s="80" t="s">
        <v>1623</v>
      </c>
      <c r="AI130" s="81" t="s">
        <v>1623</v>
      </c>
      <c r="AJ130" s="81" t="s">
        <v>1623</v>
      </c>
      <c r="AK130" s="81" t="s">
        <v>1623</v>
      </c>
      <c r="AL130" s="81" t="s">
        <v>1623</v>
      </c>
      <c r="AM130" s="479" t="s">
        <v>1623</v>
      </c>
      <c r="AN130" s="479" t="s">
        <v>1623</v>
      </c>
      <c r="AO130" s="83">
        <v>-58.401600000000002</v>
      </c>
      <c r="AP130" s="83">
        <v>0.71234299999999995</v>
      </c>
      <c r="AQ130" s="83">
        <v>0.34619800000000001</v>
      </c>
      <c r="AR130" s="84">
        <v>5.7174299999999999E-7</v>
      </c>
      <c r="AS130" s="85">
        <v>-2.5451000000000001</v>
      </c>
      <c r="AT130" s="85">
        <v>-3.1228799999999999</v>
      </c>
      <c r="AU130" s="85">
        <v>-54.746400000000001</v>
      </c>
      <c r="AV130" s="85">
        <v>202.505</v>
      </c>
      <c r="AW130" s="104" t="s">
        <v>16</v>
      </c>
      <c r="AX130" s="86" t="s">
        <v>33</v>
      </c>
      <c r="AY130" s="87" t="s">
        <v>1623</v>
      </c>
      <c r="AZ130" s="87" t="s">
        <v>1623</v>
      </c>
      <c r="BA130" s="87" t="s">
        <v>1623</v>
      </c>
      <c r="BB130" s="88" t="s">
        <v>1623</v>
      </c>
      <c r="BC130" s="89" t="s">
        <v>1623</v>
      </c>
      <c r="BD130" s="89" t="s">
        <v>1623</v>
      </c>
      <c r="BE130" s="89" t="s">
        <v>1623</v>
      </c>
      <c r="BF130" s="89" t="s">
        <v>1623</v>
      </c>
      <c r="BG130" s="487" t="s">
        <v>1623</v>
      </c>
      <c r="BH130" s="105" t="s">
        <v>1623</v>
      </c>
      <c r="BI130" s="251">
        <v>20</v>
      </c>
      <c r="BJ130" s="252">
        <v>4.5</v>
      </c>
      <c r="BK130" s="252">
        <v>0</v>
      </c>
      <c r="BL130" s="259" t="s">
        <v>1623</v>
      </c>
      <c r="BM130" s="230" t="str">
        <f>IF(CD130&lt;&gt;"",IF(ISNUMBER(CD130),(CD130-CB130)*IF(AE130&lt;0,1,-1),"nan"),"")</f>
        <v>nan</v>
      </c>
      <c r="BN130" s="230" t="str">
        <f>IF(CE130&lt;&gt;"",IF(ISNUMBER(CE130),CE130/CC130,"nan"),"")</f>
        <v>nan</v>
      </c>
      <c r="BO130" s="261">
        <v>1</v>
      </c>
      <c r="BP130" s="231">
        <f>IF(CL130&lt;&gt;"",IF(ISNUMBER(CL130),(CL130-CJ130)*IF(AO130&lt;0,1,-1),"nan"),"")</f>
        <v>0.12800000000000011</v>
      </c>
      <c r="BQ130" s="231">
        <f>IF(CM130&lt;&gt;"",IF(ISNUMBER(CM130),CM130/CK130,"nan"),"")</f>
        <v>1.5793901156677184</v>
      </c>
      <c r="BR130" s="263" t="s">
        <v>1623</v>
      </c>
      <c r="BS130" s="232" t="str">
        <f>IF(CT130&lt;&gt;"",IF(ISNUMBER(CT130),(CT130-CR130)*IF(AY130&lt;0,1,-1),"nan"),"")</f>
        <v>nan</v>
      </c>
      <c r="BT130" s="232" t="str">
        <f>IF(CU130&lt;&gt;"",IF(ISNUMBER(CU130),CU130/CS130,"nan"),"")</f>
        <v>nan</v>
      </c>
      <c r="BU130" s="230" t="s">
        <v>1623</v>
      </c>
      <c r="BV130" s="230" t="s">
        <v>1623</v>
      </c>
      <c r="BW130" s="236" t="s">
        <v>17</v>
      </c>
      <c r="BX130" s="236" t="s">
        <v>29</v>
      </c>
      <c r="BY130" s="232" t="s">
        <v>1623</v>
      </c>
      <c r="BZ130" s="235" t="s">
        <v>1623</v>
      </c>
      <c r="CA130" s="257">
        <v>9</v>
      </c>
      <c r="CB130" s="233" t="s">
        <v>1623</v>
      </c>
      <c r="CC130" s="230" t="s">
        <v>1623</v>
      </c>
      <c r="CD130" s="230" t="s">
        <v>1623</v>
      </c>
      <c r="CE130" s="230" t="s">
        <v>1623</v>
      </c>
      <c r="CF130" s="230" t="s">
        <v>1623</v>
      </c>
      <c r="CG130" s="230" t="s">
        <v>1623</v>
      </c>
      <c r="CH130" s="230" t="s">
        <v>1623</v>
      </c>
      <c r="CI130" s="230" t="s">
        <v>1623</v>
      </c>
      <c r="CJ130" s="231">
        <v>-1.2390000000000001</v>
      </c>
      <c r="CK130" s="231">
        <v>1.9019999999999999</v>
      </c>
      <c r="CL130" s="231">
        <v>-1.111</v>
      </c>
      <c r="CM130" s="231">
        <v>3.004</v>
      </c>
      <c r="CN130" s="231">
        <v>0.23</v>
      </c>
      <c r="CO130" s="231">
        <v>0.156</v>
      </c>
      <c r="CP130" s="231"/>
      <c r="CQ130" s="231"/>
      <c r="CR130" s="232" t="s">
        <v>1623</v>
      </c>
      <c r="CS130" s="232" t="s">
        <v>1623</v>
      </c>
      <c r="CT130" s="232" t="s">
        <v>1623</v>
      </c>
      <c r="CU130" s="232" t="s">
        <v>1623</v>
      </c>
      <c r="CV130" s="232" t="s">
        <v>1623</v>
      </c>
      <c r="CW130" s="232" t="s">
        <v>1623</v>
      </c>
      <c r="CX130" s="232"/>
      <c r="CY130" s="234"/>
      <c r="DA130" s="106"/>
      <c r="DC130" s="106"/>
      <c r="DD130" s="106"/>
      <c r="DE130" s="106"/>
      <c r="DF130" s="92"/>
      <c r="DG130" s="107"/>
      <c r="DH130" s="107"/>
      <c r="DI130" s="107"/>
      <c r="DJ130" s="107"/>
      <c r="DK130" s="107"/>
      <c r="DL130" s="107"/>
      <c r="DM130" s="110"/>
      <c r="DN130" s="110"/>
      <c r="DO130" s="110"/>
      <c r="DP130" s="110"/>
      <c r="DQ130" s="110"/>
      <c r="DR130" s="110"/>
      <c r="DS130" s="110"/>
      <c r="DT130" s="110"/>
      <c r="DU130" s="497"/>
      <c r="DV130" s="497"/>
      <c r="DW130" s="497"/>
      <c r="DX130" s="497"/>
      <c r="DY130" s="497"/>
      <c r="DZ130" s="497"/>
      <c r="EA130" s="108"/>
      <c r="EB130" s="565"/>
      <c r="EC130" s="565"/>
      <c r="ED130" s="565"/>
      <c r="EE130" s="565"/>
      <c r="EF130" s="565"/>
      <c r="EG130" s="565"/>
      <c r="EH130" s="565"/>
      <c r="EI130" s="565"/>
      <c r="EJ130" s="565"/>
      <c r="EK130" s="565"/>
      <c r="EL130" s="565"/>
      <c r="EM130" s="565"/>
      <c r="EN130" s="565"/>
      <c r="EO130" s="565"/>
      <c r="EP130" s="565"/>
      <c r="EQ130" s="565"/>
      <c r="ER130" s="565"/>
      <c r="ES130" s="565"/>
      <c r="ET130" s="565"/>
      <c r="EU130" s="565"/>
      <c r="EV130" s="565"/>
      <c r="EW130" s="565"/>
      <c r="EX130" s="494"/>
      <c r="EY130" s="121"/>
      <c r="EZ130" s="568"/>
      <c r="FA130" s="83"/>
      <c r="FC130" s="116"/>
      <c r="FD130" s="116"/>
    </row>
    <row r="131" spans="1:171" ht="13.7" customHeight="1" x14ac:dyDescent="0.2">
      <c r="A131" s="100">
        <v>20130824</v>
      </c>
      <c r="B131" s="100">
        <v>2</v>
      </c>
      <c r="C131" s="74">
        <v>26</v>
      </c>
      <c r="D131" s="74">
        <v>2</v>
      </c>
      <c r="E131" s="74">
        <v>20</v>
      </c>
      <c r="F131" s="74">
        <v>9</v>
      </c>
      <c r="G131" s="75">
        <v>2.1</v>
      </c>
      <c r="H131" s="435">
        <v>0.3</v>
      </c>
      <c r="I131" s="73">
        <v>6350</v>
      </c>
      <c r="J131" s="101" t="s">
        <v>25</v>
      </c>
      <c r="K131" s="102" t="str">
        <f>IF(B131=2,"Z:\Data\MOOG\HeTao\raw\",IF(B131=5,"Z:\Data\MOOG\Polo\raw\",""))</f>
        <v>Z:\Data\MOOG\HeTao\raw\</v>
      </c>
      <c r="L131" s="103" t="s">
        <v>26</v>
      </c>
      <c r="M131" s="569" t="str">
        <f>IF(NOT(ISERROR(FIND("Training_dt",W131))),"'Plot Psychometric_HH_dt_yuchen'",IF(NOT(ISERROR(FIND("Training",W131))),"'Plot Psychometric_HH'",IF(NOT(ISERROR(FIND("1DAT",W131))),"'Plot Tuning Azimuth_HH'",IF(NOT(ISERROR(FIND("HD_dt",W131))),"'Plot HeadingDiscimination_PSTH_HH_dt_yuchen'",IF(NOT(ISERROR(FIND("HD",W131))),"'Plot HeadingDiscimination_PSTH_HH'",IF(NOT(ISERROR(FIND("MemSac",W131))),"'Memory Saccade Analysis_HH'",IF(NOT(ISERROR(FIND("DelSac",W131))),"'Memory Saccade Analysis_HH'",IF(NOT(ISERROR(FIND("u-stim",W131))),"'Plot Microstim_HH'",""))))))))</f>
        <v>'Plot Tuning Azimuth_HH'</v>
      </c>
      <c r="N131" s="573">
        <v>1</v>
      </c>
      <c r="O131" s="584">
        <v>-1</v>
      </c>
      <c r="P131" s="590">
        <v>4</v>
      </c>
      <c r="Q131" s="590">
        <f>IF(B131=2,60,310)</f>
        <v>60</v>
      </c>
      <c r="R131" s="590">
        <v>5</v>
      </c>
      <c r="S131" s="590">
        <f>IF(B131=2,60,-190)</f>
        <v>60</v>
      </c>
      <c r="T131" s="590">
        <v>1</v>
      </c>
      <c r="U131" s="590">
        <f>IF(Z131&lt;&gt;"",IF(NOT(ISERROR(FIND("SU",Z131))),VALUE(RIGHT(Z131,1))+4,IF(NOT(ISERROR(FIND("MU20",Z131))),20,IF(NOT(ISERROR(FIND("MU21",Z131))),21,IF(NOT(ISERROR(FIND("MU2",Z131))),2,1)))),"")</f>
        <v>1</v>
      </c>
      <c r="V131" s="583"/>
      <c r="W131" s="170" t="s">
        <v>27</v>
      </c>
      <c r="X131" s="192"/>
      <c r="Y131" s="219">
        <f>IF(NOT(ISERROR(FIND("MU=SU",X131))),1,IF(Z131&lt;&gt;"",IF(NOT(ISERROR(FIND("SU",Z131))),1,0),""))</f>
        <v>0</v>
      </c>
      <c r="Z131" s="217" t="s">
        <v>28</v>
      </c>
      <c r="AA131" s="218"/>
      <c r="AB131" s="77"/>
      <c r="AC131" s="78"/>
      <c r="AD131" s="199"/>
      <c r="AE131" s="91" t="s">
        <v>1623</v>
      </c>
      <c r="AF131" s="79" t="s">
        <v>1623</v>
      </c>
      <c r="AG131" s="79" t="s">
        <v>1623</v>
      </c>
      <c r="AH131" s="80" t="s">
        <v>1623</v>
      </c>
      <c r="AI131" s="81" t="s">
        <v>1623</v>
      </c>
      <c r="AJ131" s="81" t="s">
        <v>1623</v>
      </c>
      <c r="AK131" s="81" t="s">
        <v>1623</v>
      </c>
      <c r="AL131" s="81" t="s">
        <v>1623</v>
      </c>
      <c r="AM131" s="479" t="s">
        <v>1623</v>
      </c>
      <c r="AN131" s="479" t="s">
        <v>1623</v>
      </c>
      <c r="AO131" s="83">
        <v>76.059299999999993</v>
      </c>
      <c r="AP131" s="83">
        <v>0.76280599999999998</v>
      </c>
      <c r="AQ131" s="83">
        <v>0.298877</v>
      </c>
      <c r="AR131" s="84">
        <v>7.0227500000000004E-10</v>
      </c>
      <c r="AS131" s="85">
        <v>4.8427300000000004</v>
      </c>
      <c r="AT131" s="85">
        <v>9.9698499999999992</v>
      </c>
      <c r="AU131" s="85">
        <v>74.703900000000004</v>
      </c>
      <c r="AV131" s="85">
        <v>304.077</v>
      </c>
      <c r="AW131" s="104" t="s">
        <v>30</v>
      </c>
      <c r="AX131" s="86" t="s">
        <v>31</v>
      </c>
      <c r="AY131" s="87" t="s">
        <v>1623</v>
      </c>
      <c r="AZ131" s="87" t="s">
        <v>1623</v>
      </c>
      <c r="BA131" s="87" t="s">
        <v>1623</v>
      </c>
      <c r="BB131" s="88" t="s">
        <v>1623</v>
      </c>
      <c r="BC131" s="89" t="s">
        <v>1623</v>
      </c>
      <c r="BD131" s="89" t="s">
        <v>1623</v>
      </c>
      <c r="BE131" s="89" t="s">
        <v>1623</v>
      </c>
      <c r="BF131" s="89" t="s">
        <v>1623</v>
      </c>
      <c r="BG131" s="487" t="s">
        <v>1623</v>
      </c>
      <c r="BH131" s="105" t="s">
        <v>1623</v>
      </c>
      <c r="BI131" s="251"/>
      <c r="BJ131" s="252"/>
      <c r="BK131" s="252"/>
      <c r="BL131" s="259"/>
      <c r="BM131" s="230" t="str">
        <f>IF(CD131&lt;&gt;"",IF(ISNUMBER(CD131),(CD131-CB131)*IF(AE131&lt;0,1,-1),"nan"),"")</f>
        <v/>
      </c>
      <c r="BN131" s="230" t="str">
        <f>IF(CE131&lt;&gt;"",IF(ISNUMBER(CE131),CE131/CC131,"nan"),"")</f>
        <v/>
      </c>
      <c r="BO131" s="261"/>
      <c r="BP131" s="231" t="str">
        <f>IF(CL131&lt;&gt;"",IF(ISNUMBER(CL131),(CL131-CJ131)*IF(AO131&lt;0,1,-1),"nan"),"")</f>
        <v/>
      </c>
      <c r="BQ131" s="231" t="str">
        <f>IF(CM131&lt;&gt;"",IF(ISNUMBER(CM131),CM131/CK131,"nan"),"")</f>
        <v/>
      </c>
      <c r="BR131" s="263"/>
      <c r="BS131" s="232" t="str">
        <f>IF(CT131&lt;&gt;"",IF(ISNUMBER(CT131),(CT131-CR131)*IF(AY131&lt;0,1,-1),"nan"),"")</f>
        <v/>
      </c>
      <c r="BT131" s="232" t="str">
        <f>IF(CU131&lt;&gt;"",IF(ISNUMBER(CU131),CU131/CS131,"nan"),"")</f>
        <v/>
      </c>
      <c r="BU131" s="230"/>
      <c r="BV131" s="230"/>
      <c r="BW131" s="231"/>
      <c r="BX131" s="231"/>
      <c r="BY131" s="232"/>
      <c r="BZ131" s="235"/>
      <c r="CA131" s="257"/>
      <c r="CB131" s="233"/>
      <c r="CC131" s="230"/>
      <c r="CD131" s="230"/>
      <c r="CE131" s="230"/>
      <c r="CF131" s="230"/>
      <c r="CG131" s="230"/>
      <c r="CH131" s="230"/>
      <c r="CI131" s="230"/>
      <c r="CJ131" s="231"/>
      <c r="CK131" s="231"/>
      <c r="CL131" s="231"/>
      <c r="CM131" s="231"/>
      <c r="CN131" s="231"/>
      <c r="CO131" s="231"/>
      <c r="CP131" s="231"/>
      <c r="CQ131" s="231"/>
      <c r="CR131" s="232"/>
      <c r="CS131" s="232"/>
      <c r="CT131" s="232"/>
      <c r="CU131" s="232"/>
      <c r="CV131" s="232"/>
      <c r="CW131" s="232"/>
      <c r="CX131" s="232"/>
      <c r="CY131" s="234"/>
      <c r="DA131" s="106"/>
      <c r="DC131" s="106"/>
      <c r="DD131" s="106"/>
      <c r="DE131" s="106"/>
      <c r="DF131" s="92"/>
      <c r="DG131" s="107"/>
      <c r="DH131" s="107"/>
      <c r="DI131" s="107"/>
      <c r="DJ131" s="107"/>
      <c r="DK131" s="107"/>
      <c r="DL131" s="107"/>
      <c r="DM131" s="110"/>
      <c r="DN131" s="110"/>
      <c r="DO131" s="110"/>
      <c r="DP131" s="110"/>
      <c r="DQ131" s="110"/>
      <c r="DR131" s="110"/>
      <c r="DS131" s="110"/>
      <c r="DT131" s="110"/>
      <c r="DU131" s="497"/>
      <c r="DV131" s="497"/>
      <c r="DW131" s="497"/>
      <c r="DX131" s="497"/>
      <c r="DY131" s="497"/>
      <c r="DZ131" s="497"/>
      <c r="EA131" s="108"/>
      <c r="EB131" s="565"/>
      <c r="EC131" s="565"/>
      <c r="ED131" s="565"/>
      <c r="EE131" s="565"/>
      <c r="EF131" s="565"/>
      <c r="EG131" s="565"/>
      <c r="EH131" s="565"/>
      <c r="EI131" s="565"/>
      <c r="EJ131" s="565"/>
      <c r="EK131" s="565"/>
      <c r="EL131" s="565"/>
      <c r="EM131" s="565"/>
      <c r="EN131" s="565"/>
      <c r="EO131" s="565"/>
      <c r="EP131" s="565"/>
      <c r="EQ131" s="565"/>
      <c r="ER131" s="565"/>
      <c r="ES131" s="565"/>
      <c r="ET131" s="565"/>
      <c r="EU131" s="565"/>
      <c r="EV131" s="565"/>
      <c r="EW131" s="565"/>
      <c r="EX131" s="494"/>
      <c r="EY131" s="121"/>
      <c r="EZ131" s="296"/>
      <c r="FA131" s="83"/>
      <c r="FC131" s="116"/>
      <c r="FD131" s="116"/>
    </row>
    <row r="132" spans="1:171" ht="13.7" customHeight="1" x14ac:dyDescent="0.2">
      <c r="A132" s="100">
        <v>20130824</v>
      </c>
      <c r="B132" s="100">
        <v>2</v>
      </c>
      <c r="C132" s="74">
        <v>26</v>
      </c>
      <c r="D132" s="74">
        <v>2</v>
      </c>
      <c r="E132" s="74">
        <v>20</v>
      </c>
      <c r="F132" s="74">
        <v>9</v>
      </c>
      <c r="G132" s="75">
        <v>2.1</v>
      </c>
      <c r="H132" s="435">
        <v>0.3</v>
      </c>
      <c r="I132" s="73">
        <v>6450</v>
      </c>
      <c r="J132" s="101" t="s">
        <v>21</v>
      </c>
      <c r="K132" s="102" t="str">
        <f>IF(B132=2,"Z:\Data\MOOG\HeTao\raw\",IF(B132=5,"Z:\Data\MOOG\Polo\raw\",""))</f>
        <v>Z:\Data\MOOG\HeTao\raw\</v>
      </c>
      <c r="L132" s="103" t="s">
        <v>36</v>
      </c>
      <c r="M132" s="569" t="str">
        <f>IF(NOT(ISERROR(FIND("Training_dt",W132))),"'Plot Psychometric_HH_dt_yuchen'",IF(NOT(ISERROR(FIND("Training",W132))),"'Plot Psychometric_HH'",IF(NOT(ISERROR(FIND("1DAT",W132))),"'Plot Tuning Azimuth_HH'",IF(NOT(ISERROR(FIND("HD_dt",W132))),"'Plot HeadingDiscimination_PSTH_HH_dt_yuchen'",IF(NOT(ISERROR(FIND("HD",W132))),"'Plot HeadingDiscimination_PSTH_HH'",IF(NOT(ISERROR(FIND("MemSac",W132))),"'Memory Saccade Analysis_HH'",IF(NOT(ISERROR(FIND("DelSac",W132))),"'Memory Saccade Analysis_HH'",IF(NOT(ISERROR(FIND("u-stim",W132))),"'Plot Microstim_HH'",""))))))))</f>
        <v>'Plot Tuning Azimuth_HH'</v>
      </c>
      <c r="N132" s="573">
        <v>1</v>
      </c>
      <c r="O132" s="584">
        <v>-1</v>
      </c>
      <c r="P132" s="590">
        <v>4</v>
      </c>
      <c r="Q132" s="590">
        <f>IF(B132=2,60,310)</f>
        <v>60</v>
      </c>
      <c r="R132" s="590">
        <v>5</v>
      </c>
      <c r="S132" s="590">
        <f>IF(B132=2,60,-190)</f>
        <v>60</v>
      </c>
      <c r="T132" s="590">
        <v>1</v>
      </c>
      <c r="U132" s="590">
        <f>IF(Z132&lt;&gt;"",IF(NOT(ISERROR(FIND("SU",Z132))),VALUE(RIGHT(Z132,1))+4,IF(NOT(ISERROR(FIND("MU20",Z132))),20,IF(NOT(ISERROR(FIND("MU21",Z132))),21,IF(NOT(ISERROR(FIND("MU2",Z132))),2,1)))),"")</f>
        <v>1</v>
      </c>
      <c r="V132" s="583"/>
      <c r="W132" s="170" t="s">
        <v>6</v>
      </c>
      <c r="X132" s="192"/>
      <c r="Y132" s="219">
        <f>IF(NOT(ISERROR(FIND("MU=SU",X132))),1,IF(Z132&lt;&gt;"",IF(NOT(ISERROR(FIND("SU",Z132))),1,0),""))</f>
        <v>0</v>
      </c>
      <c r="Z132" s="217" t="s">
        <v>7</v>
      </c>
      <c r="AA132" s="218"/>
      <c r="AB132" s="77"/>
      <c r="AC132" s="78"/>
      <c r="AD132" s="199"/>
      <c r="AE132" s="91" t="s">
        <v>1623</v>
      </c>
      <c r="AF132" s="79" t="s">
        <v>1623</v>
      </c>
      <c r="AG132" s="79" t="s">
        <v>1623</v>
      </c>
      <c r="AH132" s="80" t="s">
        <v>1623</v>
      </c>
      <c r="AI132" s="81" t="s">
        <v>1623</v>
      </c>
      <c r="AJ132" s="81" t="s">
        <v>1623</v>
      </c>
      <c r="AK132" s="81" t="s">
        <v>1623</v>
      </c>
      <c r="AL132" s="81" t="s">
        <v>1623</v>
      </c>
      <c r="AM132" s="479" t="s">
        <v>1623</v>
      </c>
      <c r="AN132" s="479" t="s">
        <v>1623</v>
      </c>
      <c r="AO132" s="83">
        <v>62.732599999999998</v>
      </c>
      <c r="AP132" s="83">
        <v>0.64371</v>
      </c>
      <c r="AQ132" s="83">
        <v>0.57696599999999998</v>
      </c>
      <c r="AR132" s="84">
        <v>4.04874E-7</v>
      </c>
      <c r="AS132" s="85">
        <v>2.4697200000000001</v>
      </c>
      <c r="AT132" s="85">
        <v>3.4321000000000002</v>
      </c>
      <c r="AU132" s="85">
        <v>62.710999999999999</v>
      </c>
      <c r="AV132" s="85">
        <v>360</v>
      </c>
      <c r="AW132" s="104" t="s">
        <v>38</v>
      </c>
      <c r="AX132" s="86" t="s">
        <v>39</v>
      </c>
      <c r="AY132" s="87" t="s">
        <v>1623</v>
      </c>
      <c r="AZ132" s="87" t="s">
        <v>1623</v>
      </c>
      <c r="BA132" s="87" t="s">
        <v>1623</v>
      </c>
      <c r="BB132" s="88" t="s">
        <v>1623</v>
      </c>
      <c r="BC132" s="89" t="s">
        <v>1623</v>
      </c>
      <c r="BD132" s="89" t="s">
        <v>1623</v>
      </c>
      <c r="BE132" s="89" t="s">
        <v>1623</v>
      </c>
      <c r="BF132" s="89" t="s">
        <v>1623</v>
      </c>
      <c r="BG132" s="487" t="s">
        <v>1623</v>
      </c>
      <c r="BH132" s="105" t="s">
        <v>1623</v>
      </c>
      <c r="BI132" s="251"/>
      <c r="BJ132" s="252"/>
      <c r="BK132" s="252"/>
      <c r="BL132" s="259"/>
      <c r="BM132" s="230" t="str">
        <f>IF(CD132&lt;&gt;"",IF(ISNUMBER(CD132),(CD132-CB132)*IF(AE132&lt;0,1,-1),"nan"),"")</f>
        <v/>
      </c>
      <c r="BN132" s="230" t="str">
        <f>IF(CE132&lt;&gt;"",IF(ISNUMBER(CE132),CE132/CC132,"nan"),"")</f>
        <v/>
      </c>
      <c r="BO132" s="261"/>
      <c r="BP132" s="231" t="str">
        <f>IF(CL132&lt;&gt;"",IF(ISNUMBER(CL132),(CL132-CJ132)*IF(AO132&lt;0,1,-1),"nan"),"")</f>
        <v/>
      </c>
      <c r="BQ132" s="231" t="str">
        <f>IF(CM132&lt;&gt;"",IF(ISNUMBER(CM132),CM132/CK132,"nan"),"")</f>
        <v/>
      </c>
      <c r="BR132" s="263"/>
      <c r="BS132" s="232" t="str">
        <f>IF(CT132&lt;&gt;"",IF(ISNUMBER(CT132),(CT132-CR132)*IF(AY132&lt;0,1,-1),"nan"),"")</f>
        <v/>
      </c>
      <c r="BT132" s="232" t="str">
        <f>IF(CU132&lt;&gt;"",IF(ISNUMBER(CU132),CU132/CS132,"nan"),"")</f>
        <v/>
      </c>
      <c r="BU132" s="230"/>
      <c r="BV132" s="230"/>
      <c r="BW132" s="231"/>
      <c r="BX132" s="231"/>
      <c r="BY132" s="232"/>
      <c r="BZ132" s="235"/>
      <c r="CA132" s="257"/>
      <c r="CB132" s="233"/>
      <c r="CC132" s="230"/>
      <c r="CD132" s="230"/>
      <c r="CE132" s="230"/>
      <c r="CF132" s="230"/>
      <c r="CG132" s="230"/>
      <c r="CH132" s="230"/>
      <c r="CI132" s="230"/>
      <c r="CJ132" s="231"/>
      <c r="CK132" s="231"/>
      <c r="CL132" s="231"/>
      <c r="CM132" s="231"/>
      <c r="CN132" s="231"/>
      <c r="CO132" s="231"/>
      <c r="CP132" s="231"/>
      <c r="CQ132" s="231"/>
      <c r="CR132" s="232"/>
      <c r="CS132" s="232"/>
      <c r="CT132" s="232"/>
      <c r="CU132" s="232"/>
      <c r="CV132" s="232"/>
      <c r="CW132" s="232"/>
      <c r="CX132" s="232"/>
      <c r="CY132" s="234"/>
      <c r="DA132" s="106"/>
      <c r="DC132" s="106"/>
      <c r="DD132" s="106"/>
      <c r="DE132" s="498"/>
      <c r="DF132" s="490"/>
      <c r="DG132" s="107"/>
      <c r="DH132" s="107"/>
      <c r="DI132" s="107"/>
      <c r="DJ132" s="107"/>
      <c r="DK132" s="107"/>
      <c r="DL132" s="107"/>
      <c r="DM132" s="110"/>
      <c r="DN132" s="110"/>
      <c r="DO132" s="110"/>
      <c r="DP132" s="110"/>
      <c r="DQ132" s="110"/>
      <c r="DR132" s="110"/>
      <c r="DS132" s="110"/>
      <c r="DT132" s="110"/>
      <c r="DU132" s="497"/>
      <c r="DV132" s="497"/>
      <c r="DW132" s="497"/>
      <c r="DX132" s="497"/>
      <c r="DY132" s="497"/>
      <c r="DZ132" s="497"/>
      <c r="EA132" s="108"/>
      <c r="EB132" s="565"/>
      <c r="EC132" s="565"/>
      <c r="ED132" s="565"/>
      <c r="EE132" s="565"/>
      <c r="EF132" s="565"/>
      <c r="EG132" s="565"/>
      <c r="EH132" s="565"/>
      <c r="EI132" s="565"/>
      <c r="EJ132" s="565"/>
      <c r="EK132" s="565"/>
      <c r="EL132" s="565"/>
      <c r="EM132" s="565"/>
      <c r="EN132" s="565"/>
      <c r="EO132" s="565"/>
      <c r="EP132" s="565"/>
      <c r="EQ132" s="565"/>
      <c r="ER132" s="565"/>
      <c r="ES132" s="565"/>
      <c r="ET132" s="565"/>
      <c r="EU132" s="565"/>
      <c r="EV132" s="565"/>
      <c r="EW132" s="565"/>
      <c r="EX132" s="494"/>
      <c r="EY132" s="121"/>
      <c r="EZ132" s="296"/>
      <c r="FA132" s="83"/>
      <c r="FC132" s="505"/>
      <c r="FD132" s="505"/>
    </row>
    <row r="133" spans="1:171" ht="13.7" customHeight="1" x14ac:dyDescent="0.2">
      <c r="A133" s="100">
        <v>20130824</v>
      </c>
      <c r="B133" s="100">
        <v>2</v>
      </c>
      <c r="C133" s="74">
        <v>26</v>
      </c>
      <c r="D133" s="74">
        <v>2</v>
      </c>
      <c r="E133" s="74">
        <v>20</v>
      </c>
      <c r="F133" s="74">
        <v>9</v>
      </c>
      <c r="G133" s="75">
        <v>2.1</v>
      </c>
      <c r="H133" s="435">
        <v>0.3</v>
      </c>
      <c r="I133" s="73">
        <v>6550</v>
      </c>
      <c r="J133" s="101" t="s">
        <v>21</v>
      </c>
      <c r="K133" s="102" t="str">
        <f>IF(B133=2,"Z:\Data\MOOG\HeTao\raw\",IF(B133=5,"Z:\Data\MOOG\Polo\raw\",""))</f>
        <v>Z:\Data\MOOG\HeTao\raw\</v>
      </c>
      <c r="L133" s="103" t="s">
        <v>42</v>
      </c>
      <c r="M133" s="569" t="str">
        <f>IF(NOT(ISERROR(FIND("Training_dt",W133))),"'Plot Psychometric_HH_dt_yuchen'",IF(NOT(ISERROR(FIND("Training",W133))),"'Plot Psychometric_HH'",IF(NOT(ISERROR(FIND("1DAT",W133))),"'Plot Tuning Azimuth_HH'",IF(NOT(ISERROR(FIND("HD_dt",W133))),"'Plot HeadingDiscimination_PSTH_HH_dt_yuchen'",IF(NOT(ISERROR(FIND("HD",W133))),"'Plot HeadingDiscimination_PSTH_HH'",IF(NOT(ISERROR(FIND("MemSac",W133))),"'Memory Saccade Analysis_HH'",IF(NOT(ISERROR(FIND("DelSac",W133))),"'Memory Saccade Analysis_HH'",IF(NOT(ISERROR(FIND("u-stim",W133))),"'Plot Microstim_HH'",""))))))))</f>
        <v>'Plot Tuning Azimuth_HH'</v>
      </c>
      <c r="N133" s="573">
        <v>1</v>
      </c>
      <c r="O133" s="584">
        <v>-1</v>
      </c>
      <c r="P133" s="590">
        <v>4</v>
      </c>
      <c r="Q133" s="590">
        <f>IF(B133=2,60,310)</f>
        <v>60</v>
      </c>
      <c r="R133" s="590">
        <v>5</v>
      </c>
      <c r="S133" s="590">
        <f>IF(B133=2,60,-190)</f>
        <v>60</v>
      </c>
      <c r="T133" s="590">
        <v>1</v>
      </c>
      <c r="U133" s="590">
        <f>IF(Z133&lt;&gt;"",IF(NOT(ISERROR(FIND("SU",Z133))),VALUE(RIGHT(Z133,1))+4,IF(NOT(ISERROR(FIND("MU20",Z133))),20,IF(NOT(ISERROR(FIND("MU21",Z133))),21,IF(NOT(ISERROR(FIND("MU2",Z133))),2,1)))),"")</f>
        <v>6</v>
      </c>
      <c r="V133" s="583"/>
      <c r="W133" s="170" t="s">
        <v>6</v>
      </c>
      <c r="X133" s="192"/>
      <c r="Y133" s="219">
        <f>IF(NOT(ISERROR(FIND("MU=SU",X133))),1,IF(Z133&lt;&gt;"",IF(NOT(ISERROR(FIND("SU",Z133))),1,0),""))</f>
        <v>1</v>
      </c>
      <c r="Z133" s="217" t="s">
        <v>46</v>
      </c>
      <c r="AA133" s="218">
        <v>623</v>
      </c>
      <c r="AB133" s="77">
        <v>13.7463</v>
      </c>
      <c r="AC133" s="78" t="s">
        <v>48</v>
      </c>
      <c r="AD133" s="199"/>
      <c r="AE133" s="91" t="s">
        <v>1623</v>
      </c>
      <c r="AF133" s="79" t="s">
        <v>1623</v>
      </c>
      <c r="AG133" s="79" t="s">
        <v>1623</v>
      </c>
      <c r="AH133" s="80" t="s">
        <v>1623</v>
      </c>
      <c r="AI133" s="81" t="s">
        <v>1623</v>
      </c>
      <c r="AJ133" s="81" t="s">
        <v>1623</v>
      </c>
      <c r="AK133" s="81" t="s">
        <v>1623</v>
      </c>
      <c r="AL133" s="81" t="s">
        <v>1623</v>
      </c>
      <c r="AM133" s="479" t="s">
        <v>1623</v>
      </c>
      <c r="AN133" s="479" t="s">
        <v>1623</v>
      </c>
      <c r="AO133" s="83">
        <v>85.793099999999995</v>
      </c>
      <c r="AP133" s="83">
        <v>0.80039700000000003</v>
      </c>
      <c r="AQ133" s="83">
        <v>0.76061800000000002</v>
      </c>
      <c r="AR133" s="84">
        <v>1.09021E-17</v>
      </c>
      <c r="AS133" s="85">
        <v>9.1</v>
      </c>
      <c r="AT133" s="85">
        <v>6.6521699999999999</v>
      </c>
      <c r="AU133" s="85">
        <v>86.095500000000001</v>
      </c>
      <c r="AV133" s="85">
        <v>118.714</v>
      </c>
      <c r="AW133" s="104" t="s">
        <v>44</v>
      </c>
      <c r="AX133" s="86" t="s">
        <v>45</v>
      </c>
      <c r="AY133" s="87" t="s">
        <v>1623</v>
      </c>
      <c r="AZ133" s="87" t="s">
        <v>1623</v>
      </c>
      <c r="BA133" s="87" t="s">
        <v>1623</v>
      </c>
      <c r="BB133" s="88" t="s">
        <v>1623</v>
      </c>
      <c r="BC133" s="89" t="s">
        <v>1623</v>
      </c>
      <c r="BD133" s="89" t="s">
        <v>1623</v>
      </c>
      <c r="BE133" s="89" t="s">
        <v>1623</v>
      </c>
      <c r="BF133" s="89" t="s">
        <v>1623</v>
      </c>
      <c r="BG133" s="487" t="s">
        <v>1623</v>
      </c>
      <c r="BH133" s="105" t="s">
        <v>1623</v>
      </c>
      <c r="BI133" s="251"/>
      <c r="BJ133" s="252"/>
      <c r="BK133" s="252"/>
      <c r="BL133" s="259"/>
      <c r="BM133" s="230" t="str">
        <f>IF(CD133&lt;&gt;"",IF(ISNUMBER(CD133),(CD133-CB133)*IF(AE133&lt;0,1,-1),"nan"),"")</f>
        <v/>
      </c>
      <c r="BN133" s="230" t="str">
        <f>IF(CE133&lt;&gt;"",IF(ISNUMBER(CE133),CE133/CC133,"nan"),"")</f>
        <v/>
      </c>
      <c r="BO133" s="261"/>
      <c r="BP133" s="231" t="str">
        <f>IF(CL133&lt;&gt;"",IF(ISNUMBER(CL133),(CL133-CJ133)*IF(AO133&lt;0,1,-1),"nan"),"")</f>
        <v/>
      </c>
      <c r="BQ133" s="231" t="str">
        <f>IF(CM133&lt;&gt;"",IF(ISNUMBER(CM133),CM133/CK133,"nan"),"")</f>
        <v/>
      </c>
      <c r="BR133" s="263"/>
      <c r="BS133" s="232" t="str">
        <f>IF(CT133&lt;&gt;"",IF(ISNUMBER(CT133),(CT133-CR133)*IF(AY133&lt;0,1,-1),"nan"),"")</f>
        <v/>
      </c>
      <c r="BT133" s="232" t="str">
        <f>IF(CU133&lt;&gt;"",IF(ISNUMBER(CU133),CU133/CS133,"nan"),"")</f>
        <v/>
      </c>
      <c r="BU133" s="230"/>
      <c r="BV133" s="230"/>
      <c r="BW133" s="231"/>
      <c r="BX133" s="231"/>
      <c r="BY133" s="232"/>
      <c r="BZ133" s="235"/>
      <c r="CA133" s="257"/>
      <c r="CB133" s="233"/>
      <c r="CC133" s="230"/>
      <c r="CD133" s="230"/>
      <c r="CE133" s="230"/>
      <c r="CF133" s="230"/>
      <c r="CG133" s="230"/>
      <c r="CH133" s="230"/>
      <c r="CI133" s="230"/>
      <c r="CJ133" s="231"/>
      <c r="CK133" s="231"/>
      <c r="CL133" s="231"/>
      <c r="CM133" s="231"/>
      <c r="CN133" s="231"/>
      <c r="CO133" s="231"/>
      <c r="CP133" s="231"/>
      <c r="CQ133" s="231"/>
      <c r="CR133" s="232"/>
      <c r="CS133" s="232"/>
      <c r="CT133" s="232"/>
      <c r="CU133" s="232"/>
      <c r="CV133" s="232"/>
      <c r="CW133" s="232"/>
      <c r="CX133" s="232"/>
      <c r="CY133" s="234"/>
      <c r="DA133" s="106"/>
      <c r="DC133" s="106"/>
      <c r="DD133" s="106"/>
      <c r="DE133" s="106"/>
      <c r="DF133" s="92"/>
      <c r="DG133" s="107"/>
      <c r="DH133" s="107"/>
      <c r="DI133" s="107"/>
      <c r="DJ133" s="107"/>
      <c r="DK133" s="107"/>
      <c r="DL133" s="107"/>
      <c r="DM133" s="110"/>
      <c r="DN133" s="110"/>
      <c r="DO133" s="110"/>
      <c r="DP133" s="110"/>
      <c r="DQ133" s="110"/>
      <c r="DR133" s="110"/>
      <c r="DS133" s="110"/>
      <c r="DT133" s="110"/>
      <c r="DU133" s="497"/>
      <c r="DV133" s="497"/>
      <c r="DW133" s="497"/>
      <c r="DX133" s="497"/>
      <c r="DY133" s="497"/>
      <c r="DZ133" s="497"/>
      <c r="EA133" s="108"/>
      <c r="EB133" s="565"/>
      <c r="EC133" s="565"/>
      <c r="ED133" s="565"/>
      <c r="EE133" s="565"/>
      <c r="EF133" s="565"/>
      <c r="EG133" s="565"/>
      <c r="EH133" s="565"/>
      <c r="EI133" s="565"/>
      <c r="EJ133" s="565"/>
      <c r="EK133" s="565"/>
      <c r="EL133" s="565"/>
      <c r="EM133" s="565"/>
      <c r="EN133" s="565"/>
      <c r="EO133" s="565"/>
      <c r="EP133" s="565"/>
      <c r="EQ133" s="565"/>
      <c r="ER133" s="565"/>
      <c r="ES133" s="565"/>
      <c r="ET133" s="565"/>
      <c r="EU133" s="565"/>
      <c r="EV133" s="565"/>
      <c r="EW133" s="565"/>
      <c r="EX133" s="494"/>
      <c r="EY133" s="121"/>
      <c r="EZ133" s="568"/>
      <c r="FA133" s="83"/>
      <c r="FC133" s="116"/>
      <c r="FD133" s="116"/>
    </row>
    <row r="134" spans="1:171" ht="13.7" customHeight="1" x14ac:dyDescent="0.2">
      <c r="A134" s="100">
        <v>20130824</v>
      </c>
      <c r="B134" s="100">
        <v>2</v>
      </c>
      <c r="C134" s="74">
        <v>26</v>
      </c>
      <c r="D134" s="74">
        <v>2</v>
      </c>
      <c r="E134" s="74">
        <v>20</v>
      </c>
      <c r="F134" s="74">
        <v>9</v>
      </c>
      <c r="G134" s="75">
        <v>2.1</v>
      </c>
      <c r="H134" s="435">
        <v>0.3</v>
      </c>
      <c r="I134" s="73">
        <v>6550</v>
      </c>
      <c r="J134" s="101" t="s">
        <v>21</v>
      </c>
      <c r="K134" s="102" t="str">
        <f>IF(B134=2,"Z:\Data\MOOG\HeTao\raw\",IF(B134=5,"Z:\Data\MOOG\Polo\raw\",""))</f>
        <v>Z:\Data\MOOG\HeTao\raw\</v>
      </c>
      <c r="L134" s="103" t="s">
        <v>37</v>
      </c>
      <c r="M134" s="569" t="str">
        <f>IF(NOT(ISERROR(FIND("Training_dt",W134))),"'Plot Psychometric_HH_dt_yuchen'",IF(NOT(ISERROR(FIND("Training",W134))),"'Plot Psychometric_HH'",IF(NOT(ISERROR(FIND("1DAT",W134))),"'Plot Tuning Azimuth_HH'",IF(NOT(ISERROR(FIND("HD_dt",W134))),"'Plot HeadingDiscimination_PSTH_HH_dt_yuchen'",IF(NOT(ISERROR(FIND("HD",W134))),"'Plot HeadingDiscimination_PSTH_HH'",IF(NOT(ISERROR(FIND("MemSac",W134))),"'Memory Saccade Analysis_HH'",IF(NOT(ISERROR(FIND("DelSac",W134))),"'Memory Saccade Analysis_HH'",IF(NOT(ISERROR(FIND("u-stim",W134))),"'Plot Microstim_HH'",""))))))))</f>
        <v>'Plot Tuning Azimuth_HH'</v>
      </c>
      <c r="N134" s="573">
        <v>1</v>
      </c>
      <c r="O134" s="584">
        <v>-1</v>
      </c>
      <c r="P134" s="590">
        <v>4</v>
      </c>
      <c r="Q134" s="590">
        <f>IF(B134=2,60,310)</f>
        <v>60</v>
      </c>
      <c r="R134" s="590">
        <v>5</v>
      </c>
      <c r="S134" s="590">
        <f>IF(B134=2,60,-190)</f>
        <v>60</v>
      </c>
      <c r="T134" s="590">
        <v>1</v>
      </c>
      <c r="U134" s="590">
        <f>IF(Z134&lt;&gt;"",IF(NOT(ISERROR(FIND("SU",Z134))),VALUE(RIGHT(Z134,1))+4,IF(NOT(ISERROR(FIND("MU20",Z134))),20,IF(NOT(ISERROR(FIND("MU21",Z134))),21,IF(NOT(ISERROR(FIND("MU2",Z134))),2,1)))),"")</f>
        <v>1</v>
      </c>
      <c r="V134" s="583"/>
      <c r="W134" s="170" t="s">
        <v>6</v>
      </c>
      <c r="X134" s="192"/>
      <c r="Y134" s="219">
        <f>IF(NOT(ISERROR(FIND("MU=SU",X134))),1,IF(Z134&lt;&gt;"",IF(NOT(ISERROR(FIND("SU",Z134))),1,0),""))</f>
        <v>0</v>
      </c>
      <c r="Z134" s="217" t="s">
        <v>7</v>
      </c>
      <c r="AA134" s="218"/>
      <c r="AB134" s="77"/>
      <c r="AC134" s="78"/>
      <c r="AD134" s="199"/>
      <c r="AE134" s="91" t="s">
        <v>1623</v>
      </c>
      <c r="AF134" s="79" t="s">
        <v>1623</v>
      </c>
      <c r="AG134" s="79" t="s">
        <v>1623</v>
      </c>
      <c r="AH134" s="80" t="s">
        <v>1623</v>
      </c>
      <c r="AI134" s="81" t="s">
        <v>1623</v>
      </c>
      <c r="AJ134" s="81" t="s">
        <v>1623</v>
      </c>
      <c r="AK134" s="81" t="s">
        <v>1623</v>
      </c>
      <c r="AL134" s="81" t="s">
        <v>1623</v>
      </c>
      <c r="AM134" s="479" t="s">
        <v>1623</v>
      </c>
      <c r="AN134" s="479" t="s">
        <v>1623</v>
      </c>
      <c r="AO134" s="83">
        <v>63.881100000000004</v>
      </c>
      <c r="AP134" s="83">
        <v>0.69294100000000003</v>
      </c>
      <c r="AQ134" s="83">
        <v>0.366591</v>
      </c>
      <c r="AR134" s="84">
        <v>1.9680000000000002E-8</v>
      </c>
      <c r="AS134" s="85">
        <v>2.39289</v>
      </c>
      <c r="AT134" s="85">
        <v>2.7561399999999998</v>
      </c>
      <c r="AU134" s="85">
        <v>83.860399999999998</v>
      </c>
      <c r="AV134" s="85">
        <v>360</v>
      </c>
      <c r="AW134" s="104" t="s">
        <v>40</v>
      </c>
      <c r="AX134" s="86" t="s">
        <v>41</v>
      </c>
      <c r="AY134" s="87" t="s">
        <v>1623</v>
      </c>
      <c r="AZ134" s="87" t="s">
        <v>1623</v>
      </c>
      <c r="BA134" s="87" t="s">
        <v>1623</v>
      </c>
      <c r="BB134" s="88" t="s">
        <v>1623</v>
      </c>
      <c r="BC134" s="89" t="s">
        <v>1623</v>
      </c>
      <c r="BD134" s="89" t="s">
        <v>1623</v>
      </c>
      <c r="BE134" s="89" t="s">
        <v>1623</v>
      </c>
      <c r="BF134" s="89" t="s">
        <v>1623</v>
      </c>
      <c r="BG134" s="487" t="s">
        <v>1623</v>
      </c>
      <c r="BH134" s="105" t="s">
        <v>1623</v>
      </c>
      <c r="BI134" s="251"/>
      <c r="BJ134" s="252"/>
      <c r="BK134" s="252"/>
      <c r="BL134" s="259"/>
      <c r="BM134" s="230" t="str">
        <f>IF(CD134&lt;&gt;"",IF(ISNUMBER(CD134),(CD134-CB134)*IF(AE134&lt;0,1,-1),"nan"),"")</f>
        <v/>
      </c>
      <c r="BN134" s="230" t="str">
        <f>IF(CE134&lt;&gt;"",IF(ISNUMBER(CE134),CE134/CC134,"nan"),"")</f>
        <v/>
      </c>
      <c r="BO134" s="261"/>
      <c r="BP134" s="231" t="str">
        <f>IF(CL134&lt;&gt;"",IF(ISNUMBER(CL134),(CL134-CJ134)*IF(AO134&lt;0,1,-1),"nan"),"")</f>
        <v/>
      </c>
      <c r="BQ134" s="231" t="str">
        <f>IF(CM134&lt;&gt;"",IF(ISNUMBER(CM134),CM134/CK134,"nan"),"")</f>
        <v/>
      </c>
      <c r="BR134" s="263"/>
      <c r="BS134" s="232" t="str">
        <f>IF(CT134&lt;&gt;"",IF(ISNUMBER(CT134),(CT134-CR134)*IF(AY134&lt;0,1,-1),"nan"),"")</f>
        <v/>
      </c>
      <c r="BT134" s="232" t="str">
        <f>IF(CU134&lt;&gt;"",IF(ISNUMBER(CU134),CU134/CS134,"nan"),"")</f>
        <v/>
      </c>
      <c r="BU134" s="230"/>
      <c r="BV134" s="230"/>
      <c r="BW134" s="231"/>
      <c r="BX134" s="231"/>
      <c r="BY134" s="232"/>
      <c r="BZ134" s="235"/>
      <c r="CA134" s="257"/>
      <c r="CB134" s="233"/>
      <c r="CC134" s="230"/>
      <c r="CD134" s="230"/>
      <c r="CE134" s="230"/>
      <c r="CF134" s="230"/>
      <c r="CG134" s="230"/>
      <c r="CH134" s="230"/>
      <c r="CI134" s="230"/>
      <c r="CJ134" s="231"/>
      <c r="CK134" s="231"/>
      <c r="CL134" s="231"/>
      <c r="CM134" s="231"/>
      <c r="CN134" s="231"/>
      <c r="CO134" s="231"/>
      <c r="CP134" s="231"/>
      <c r="CQ134" s="231"/>
      <c r="CR134" s="232"/>
      <c r="CS134" s="232"/>
      <c r="CT134" s="232"/>
      <c r="CU134" s="232"/>
      <c r="CV134" s="232"/>
      <c r="CW134" s="232"/>
      <c r="CX134" s="232"/>
      <c r="CY134" s="234"/>
      <c r="DA134" s="106"/>
      <c r="DC134" s="106"/>
      <c r="DD134" s="106"/>
      <c r="DE134" s="498"/>
      <c r="DF134" s="490"/>
      <c r="DG134" s="107"/>
      <c r="DH134" s="107"/>
      <c r="DI134" s="107"/>
      <c r="DJ134" s="107"/>
      <c r="DK134" s="107"/>
      <c r="DL134" s="107"/>
      <c r="DM134" s="110"/>
      <c r="DN134" s="110"/>
      <c r="DO134" s="110"/>
      <c r="DP134" s="110"/>
      <c r="DQ134" s="110"/>
      <c r="DR134" s="110"/>
      <c r="DS134" s="110"/>
      <c r="DT134" s="110"/>
      <c r="DU134" s="497"/>
      <c r="DV134" s="497"/>
      <c r="DW134" s="497"/>
      <c r="DX134" s="497"/>
      <c r="DY134" s="497"/>
      <c r="DZ134" s="497"/>
      <c r="EA134" s="108"/>
      <c r="EB134" s="565"/>
      <c r="EC134" s="565"/>
      <c r="ED134" s="565"/>
      <c r="EE134" s="565"/>
      <c r="EF134" s="565"/>
      <c r="EG134" s="565"/>
      <c r="EH134" s="565"/>
      <c r="EI134" s="565"/>
      <c r="EJ134" s="565"/>
      <c r="EK134" s="565"/>
      <c r="EL134" s="565"/>
      <c r="EM134" s="565"/>
      <c r="EN134" s="565"/>
      <c r="EO134" s="565"/>
      <c r="EP134" s="565"/>
      <c r="EQ134" s="565"/>
      <c r="ER134" s="565"/>
      <c r="ES134" s="565"/>
      <c r="ET134" s="565"/>
      <c r="EU134" s="565"/>
      <c r="EV134" s="565"/>
      <c r="EW134" s="565"/>
      <c r="EX134" s="494"/>
      <c r="EY134" s="121"/>
      <c r="EZ134" s="296"/>
      <c r="FA134" s="83"/>
      <c r="FC134" s="505"/>
      <c r="FD134" s="505"/>
    </row>
    <row r="135" spans="1:171" ht="13.7" customHeight="1" x14ac:dyDescent="0.2">
      <c r="A135" s="100">
        <v>20130824</v>
      </c>
      <c r="B135" s="100">
        <v>2</v>
      </c>
      <c r="C135" s="74">
        <v>26</v>
      </c>
      <c r="D135" s="74">
        <v>2</v>
      </c>
      <c r="E135" s="74">
        <v>20</v>
      </c>
      <c r="F135" s="74">
        <v>9</v>
      </c>
      <c r="G135" s="75">
        <v>2.1</v>
      </c>
      <c r="H135" s="435">
        <v>0.3</v>
      </c>
      <c r="I135" s="73">
        <v>6650</v>
      </c>
      <c r="J135" s="101" t="s">
        <v>21</v>
      </c>
      <c r="K135" s="102" t="str">
        <f>IF(B135=2,"Z:\Data\MOOG\HeTao\raw\",IF(B135=5,"Z:\Data\MOOG\Polo\raw\",""))</f>
        <v>Z:\Data\MOOG\HeTao\raw\</v>
      </c>
      <c r="L135" s="103" t="s">
        <v>49</v>
      </c>
      <c r="M135" s="569" t="str">
        <f>IF(NOT(ISERROR(FIND("Training_dt",W135))),"'Plot Psychometric_HH_dt_yuchen'",IF(NOT(ISERROR(FIND("Training",W135))),"'Plot Psychometric_HH'",IF(NOT(ISERROR(FIND("1DAT",W135))),"'Plot Tuning Azimuth_HH'",IF(NOT(ISERROR(FIND("HD_dt",W135))),"'Plot HeadingDiscimination_PSTH_HH_dt_yuchen'",IF(NOT(ISERROR(FIND("HD",W135))),"'Plot HeadingDiscimination_PSTH_HH'",IF(NOT(ISERROR(FIND("MemSac",W135))),"'Memory Saccade Analysis_HH'",IF(NOT(ISERROR(FIND("DelSac",W135))),"'Memory Saccade Analysis_HH'",IF(NOT(ISERROR(FIND("u-stim",W135))),"'Plot Microstim_HH'",""))))))))</f>
        <v>'Plot Tuning Azimuth_HH'</v>
      </c>
      <c r="N135" s="573">
        <v>1</v>
      </c>
      <c r="O135" s="584">
        <v>-1</v>
      </c>
      <c r="P135" s="590">
        <v>4</v>
      </c>
      <c r="Q135" s="590">
        <f>IF(B135=2,60,310)</f>
        <v>60</v>
      </c>
      <c r="R135" s="590">
        <v>5</v>
      </c>
      <c r="S135" s="590">
        <f>IF(B135=2,60,-190)</f>
        <v>60</v>
      </c>
      <c r="T135" s="590">
        <v>1</v>
      </c>
      <c r="U135" s="590">
        <f>IF(Z135&lt;&gt;"",IF(NOT(ISERROR(FIND("SU",Z135))),VALUE(RIGHT(Z135,1))+4,IF(NOT(ISERROR(FIND("MU20",Z135))),20,IF(NOT(ISERROR(FIND("MU21",Z135))),21,IF(NOT(ISERROR(FIND("MU2",Z135))),2,1)))),"")</f>
        <v>1</v>
      </c>
      <c r="V135" s="583"/>
      <c r="W135" s="170" t="s">
        <v>6</v>
      </c>
      <c r="X135" s="192"/>
      <c r="Y135" s="219">
        <f>IF(NOT(ISERROR(FIND("MU=SU",X135))),1,IF(Z135&lt;&gt;"",IF(NOT(ISERROR(FIND("SU",Z135))),1,0),""))</f>
        <v>0</v>
      </c>
      <c r="Z135" s="217" t="s">
        <v>51</v>
      </c>
      <c r="AA135" s="218"/>
      <c r="AB135" s="77"/>
      <c r="AC135" s="78"/>
      <c r="AD135" s="199"/>
      <c r="AE135" s="91" t="s">
        <v>1623</v>
      </c>
      <c r="AF135" s="79" t="s">
        <v>1623</v>
      </c>
      <c r="AG135" s="79" t="s">
        <v>1623</v>
      </c>
      <c r="AH135" s="80" t="s">
        <v>1623</v>
      </c>
      <c r="AI135" s="81" t="s">
        <v>1623</v>
      </c>
      <c r="AJ135" s="81" t="s">
        <v>1623</v>
      </c>
      <c r="AK135" s="81" t="s">
        <v>1623</v>
      </c>
      <c r="AL135" s="81" t="s">
        <v>1623</v>
      </c>
      <c r="AM135" s="479" t="s">
        <v>1623</v>
      </c>
      <c r="AN135" s="479" t="s">
        <v>1623</v>
      </c>
      <c r="AO135" s="83">
        <v>-56.998600000000003</v>
      </c>
      <c r="AP135" s="83">
        <v>0.62536700000000001</v>
      </c>
      <c r="AQ135" s="83">
        <v>0.208311</v>
      </c>
      <c r="AR135" s="84">
        <v>8.7947099999999997E-6</v>
      </c>
      <c r="AS135" s="85">
        <v>-1.6253</v>
      </c>
      <c r="AT135" s="85">
        <v>-3.0908899999999999</v>
      </c>
      <c r="AU135" s="85">
        <v>-60.542400000000001</v>
      </c>
      <c r="AV135" s="85">
        <v>360</v>
      </c>
      <c r="AW135" s="104" t="s">
        <v>52</v>
      </c>
      <c r="AX135" s="86" t="s">
        <v>53</v>
      </c>
      <c r="AY135" s="87" t="s">
        <v>1623</v>
      </c>
      <c r="AZ135" s="87" t="s">
        <v>1623</v>
      </c>
      <c r="BA135" s="87" t="s">
        <v>1623</v>
      </c>
      <c r="BB135" s="88" t="s">
        <v>1623</v>
      </c>
      <c r="BC135" s="89" t="s">
        <v>1623</v>
      </c>
      <c r="BD135" s="89" t="s">
        <v>1623</v>
      </c>
      <c r="BE135" s="89" t="s">
        <v>1623</v>
      </c>
      <c r="BF135" s="89" t="s">
        <v>1623</v>
      </c>
      <c r="BG135" s="487" t="s">
        <v>1623</v>
      </c>
      <c r="BH135" s="105" t="s">
        <v>1623</v>
      </c>
      <c r="BI135" s="251"/>
      <c r="BJ135" s="252"/>
      <c r="BK135" s="252"/>
      <c r="BL135" s="259"/>
      <c r="BM135" s="230" t="str">
        <f>IF(CD135&lt;&gt;"",IF(ISNUMBER(CD135),(CD135-CB135)*IF(AE135&lt;0,1,-1),"nan"),"")</f>
        <v/>
      </c>
      <c r="BN135" s="230" t="str">
        <f>IF(CE135&lt;&gt;"",IF(ISNUMBER(CE135),CE135/CC135,"nan"),"")</f>
        <v/>
      </c>
      <c r="BO135" s="261"/>
      <c r="BP135" s="231" t="str">
        <f>IF(CL135&lt;&gt;"",IF(ISNUMBER(CL135),(CL135-CJ135)*IF(AO135&lt;0,1,-1),"nan"),"")</f>
        <v/>
      </c>
      <c r="BQ135" s="231" t="str">
        <f>IF(CM135&lt;&gt;"",IF(ISNUMBER(CM135),CM135/CK135,"nan"),"")</f>
        <v/>
      </c>
      <c r="BR135" s="263"/>
      <c r="BS135" s="232" t="str">
        <f>IF(CT135&lt;&gt;"",IF(ISNUMBER(CT135),(CT135-CR135)*IF(AY135&lt;0,1,-1),"nan"),"")</f>
        <v/>
      </c>
      <c r="BT135" s="232" t="str">
        <f>IF(CU135&lt;&gt;"",IF(ISNUMBER(CU135),CU135/CS135,"nan"),"")</f>
        <v/>
      </c>
      <c r="BU135" s="230"/>
      <c r="BV135" s="230"/>
      <c r="BW135" s="231"/>
      <c r="BX135" s="231"/>
      <c r="BY135" s="232"/>
      <c r="BZ135" s="235"/>
      <c r="CA135" s="257"/>
      <c r="CB135" s="233"/>
      <c r="CC135" s="230"/>
      <c r="CD135" s="230"/>
      <c r="CE135" s="230"/>
      <c r="CF135" s="230"/>
      <c r="CG135" s="230"/>
      <c r="CH135" s="230"/>
      <c r="CI135" s="230"/>
      <c r="CJ135" s="231"/>
      <c r="CK135" s="231"/>
      <c r="CL135" s="231"/>
      <c r="CM135" s="231"/>
      <c r="CN135" s="231"/>
      <c r="CO135" s="231"/>
      <c r="CP135" s="231"/>
      <c r="CQ135" s="231"/>
      <c r="CR135" s="232"/>
      <c r="CS135" s="232"/>
      <c r="CT135" s="232"/>
      <c r="CU135" s="232"/>
      <c r="CV135" s="232"/>
      <c r="CW135" s="232"/>
      <c r="CX135" s="232"/>
      <c r="CY135" s="234"/>
      <c r="DA135" s="106"/>
      <c r="DC135" s="106"/>
      <c r="DD135" s="106"/>
      <c r="DE135" s="106"/>
      <c r="DF135" s="490"/>
      <c r="DG135" s="107"/>
      <c r="DH135" s="107"/>
      <c r="DI135" s="107"/>
      <c r="DJ135" s="107"/>
      <c r="DK135" s="107"/>
      <c r="DL135" s="107"/>
      <c r="DM135" s="110"/>
      <c r="DN135" s="110"/>
      <c r="DO135" s="110"/>
      <c r="DP135" s="110"/>
      <c r="DQ135" s="110"/>
      <c r="DR135" s="110"/>
      <c r="DS135" s="110"/>
      <c r="DT135" s="110"/>
      <c r="DU135" s="497"/>
      <c r="DV135" s="497"/>
      <c r="DW135" s="497"/>
      <c r="DX135" s="497"/>
      <c r="DY135" s="497"/>
      <c r="DZ135" s="497"/>
      <c r="EA135" s="108"/>
      <c r="EB135" s="565"/>
      <c r="EC135" s="565"/>
      <c r="ED135" s="565"/>
      <c r="EE135" s="565"/>
      <c r="EF135" s="565"/>
      <c r="EG135" s="565"/>
      <c r="EH135" s="565"/>
      <c r="EI135" s="565"/>
      <c r="EJ135" s="565"/>
      <c r="EK135" s="565"/>
      <c r="EL135" s="565"/>
      <c r="EM135" s="565"/>
      <c r="EN135" s="565"/>
      <c r="EO135" s="565"/>
      <c r="EP135" s="565"/>
      <c r="EQ135" s="565"/>
      <c r="ER135" s="565"/>
      <c r="ES135" s="565"/>
      <c r="ET135" s="565"/>
      <c r="EU135" s="565"/>
      <c r="EV135" s="565"/>
      <c r="EW135" s="565"/>
      <c r="EX135" s="494"/>
      <c r="EY135" s="121"/>
      <c r="EZ135" s="568"/>
      <c r="FA135" s="83"/>
      <c r="FC135" s="116"/>
      <c r="FD135" s="116"/>
    </row>
    <row r="136" spans="1:171" ht="15" customHeight="1" x14ac:dyDescent="0.2">
      <c r="A136" s="100">
        <v>20130824</v>
      </c>
      <c r="B136" s="100">
        <v>2</v>
      </c>
      <c r="C136" s="74">
        <v>26</v>
      </c>
      <c r="D136" s="74">
        <v>2</v>
      </c>
      <c r="E136" s="74">
        <v>20</v>
      </c>
      <c r="F136" s="74">
        <v>9</v>
      </c>
      <c r="G136" s="75">
        <v>2.1</v>
      </c>
      <c r="H136" s="435">
        <v>0.3</v>
      </c>
      <c r="I136" s="73">
        <v>6450</v>
      </c>
      <c r="J136" s="101" t="s">
        <v>21</v>
      </c>
      <c r="K136" s="102" t="str">
        <f>IF(B136=2,"Z:\Data\MOOG\HeTao\raw\",IF(B136=5,"Z:\Data\MOOG\Polo\raw\",""))</f>
        <v>Z:\Data\MOOG\HeTao\raw\</v>
      </c>
      <c r="L136" s="187" t="s">
        <v>57</v>
      </c>
      <c r="M136" s="569" t="str">
        <f>IF(NOT(ISERROR(FIND("Training_dt",W136))),"'Plot Psychometric_HH_dt_yuchen'",IF(NOT(ISERROR(FIND("Training",W136))),"'Plot Psychometric_HH'",IF(NOT(ISERROR(FIND("1DAT",W136))),"'Plot Tuning Azimuth_HH'",IF(NOT(ISERROR(FIND("HD_dt",W136))),"'Plot HeadingDiscimination_PSTH_HH_dt_yuchen'",IF(NOT(ISERROR(FIND("HD",W136))),"'Plot HeadingDiscimination_PSTH_HH'",IF(NOT(ISERROR(FIND("MemSac",W136))),"'Memory Saccade Analysis_HH'",IF(NOT(ISERROR(FIND("DelSac",W136))),"'Memory Saccade Analysis_HH'",IF(NOT(ISERROR(FIND("u-stim",W136))),"'Plot Microstim_HH'",""))))))))</f>
        <v>'Plot Microstim_HH'</v>
      </c>
      <c r="N136" s="573">
        <v>1</v>
      </c>
      <c r="O136" s="584">
        <v>-1</v>
      </c>
      <c r="P136" s="590">
        <v>4</v>
      </c>
      <c r="Q136" s="590">
        <f>IF(B136=2,60,310)</f>
        <v>60</v>
      </c>
      <c r="R136" s="590">
        <v>5</v>
      </c>
      <c r="S136" s="590">
        <f>IF(B136=2,60,-190)</f>
        <v>60</v>
      </c>
      <c r="T136" s="590">
        <v>1</v>
      </c>
      <c r="U136" s="590">
        <f>IF(Z136&lt;&gt;"",IF(NOT(ISERROR(FIND("SU",Z136))),VALUE(RIGHT(Z136,1))+4,IF(NOT(ISERROR(FIND("MU20",Z136))),20,IF(NOT(ISERROR(FIND("MU21",Z136))),21,IF(NOT(ISERROR(FIND("MU2",Z136))),2,1)))),"")</f>
        <v>1</v>
      </c>
      <c r="V136" s="583"/>
      <c r="W136" s="170" t="s">
        <v>54</v>
      </c>
      <c r="X136" s="192" t="s">
        <v>55</v>
      </c>
      <c r="Y136" s="219">
        <f>IF(NOT(ISERROR(FIND("MU=SU",X136))),1,IF(Z136&lt;&gt;"",IF(NOT(ISERROR(FIND("SU",Z136))),1,0),""))</f>
        <v>0</v>
      </c>
      <c r="Z136" s="217" t="s">
        <v>1981</v>
      </c>
      <c r="AA136" s="218"/>
      <c r="AB136" s="77"/>
      <c r="AC136" s="78"/>
      <c r="AD136" s="199"/>
      <c r="AE136" s="91" t="s">
        <v>1623</v>
      </c>
      <c r="AF136" s="79" t="s">
        <v>1623</v>
      </c>
      <c r="AG136" s="79" t="s">
        <v>1623</v>
      </c>
      <c r="AH136" s="80" t="s">
        <v>1623</v>
      </c>
      <c r="AI136" s="81" t="s">
        <v>1623</v>
      </c>
      <c r="AJ136" s="81" t="s">
        <v>1623</v>
      </c>
      <c r="AK136" s="81" t="s">
        <v>1623</v>
      </c>
      <c r="AL136" s="81" t="s">
        <v>1623</v>
      </c>
      <c r="AM136" s="479" t="s">
        <v>1623</v>
      </c>
      <c r="AN136" s="479" t="s">
        <v>1623</v>
      </c>
      <c r="AO136" s="83">
        <v>62.732599999999998</v>
      </c>
      <c r="AP136" s="83">
        <v>0.64371</v>
      </c>
      <c r="AQ136" s="83">
        <v>0.57696599999999998</v>
      </c>
      <c r="AR136" s="84">
        <v>4.04874E-7</v>
      </c>
      <c r="AS136" s="85">
        <v>2.4697200000000001</v>
      </c>
      <c r="AT136" s="85">
        <v>3.4321000000000002</v>
      </c>
      <c r="AU136" s="85">
        <v>62.710999999999999</v>
      </c>
      <c r="AV136" s="85">
        <v>360</v>
      </c>
      <c r="AW136" s="104" t="s">
        <v>38</v>
      </c>
      <c r="AX136" s="86" t="s">
        <v>39</v>
      </c>
      <c r="AY136" s="87" t="s">
        <v>1623</v>
      </c>
      <c r="AZ136" s="87" t="s">
        <v>1623</v>
      </c>
      <c r="BA136" s="87" t="s">
        <v>1623</v>
      </c>
      <c r="BB136" s="88" t="s">
        <v>1623</v>
      </c>
      <c r="BC136" s="89" t="s">
        <v>1623</v>
      </c>
      <c r="BD136" s="89" t="s">
        <v>1623</v>
      </c>
      <c r="BE136" s="89" t="s">
        <v>1623</v>
      </c>
      <c r="BF136" s="89" t="s">
        <v>1623</v>
      </c>
      <c r="BG136" s="487" t="s">
        <v>1623</v>
      </c>
      <c r="BH136" s="105" t="s">
        <v>1623</v>
      </c>
      <c r="BI136" s="251">
        <v>20</v>
      </c>
      <c r="BJ136" s="252">
        <v>4.5</v>
      </c>
      <c r="BK136" s="252">
        <v>0</v>
      </c>
      <c r="BL136" s="259" t="s">
        <v>1623</v>
      </c>
      <c r="BM136" s="230" t="str">
        <f>IF(CD136&lt;&gt;"",IF(ISNUMBER(CD136),(CD136-CB136)*IF(AE136&lt;0,1,-1),"nan"),"")</f>
        <v>nan</v>
      </c>
      <c r="BN136" s="230" t="str">
        <f>IF(CE136&lt;&gt;"",IF(ISNUMBER(CE136),CE136/CC136,"nan"),"")</f>
        <v>nan</v>
      </c>
      <c r="BO136" s="261">
        <v>1</v>
      </c>
      <c r="BP136" s="231">
        <f>IF(CL136&lt;&gt;"",IF(ISNUMBER(CL136),(CL136-CJ136)*IF(AO136&lt;0,1,-1),"nan"),"")</f>
        <v>1.5190000000000001</v>
      </c>
      <c r="BQ136" s="231">
        <f>IF(CM136&lt;&gt;"",IF(ISNUMBER(CM136),CM136/CK136,"nan"),"")</f>
        <v>1.9452815226011102</v>
      </c>
      <c r="BR136" s="263" t="s">
        <v>1623</v>
      </c>
      <c r="BS136" s="232" t="str">
        <f>IF(CT136&lt;&gt;"",IF(ISNUMBER(CT136),(CT136-CR136)*IF(AY136&lt;0,1,-1),"nan"),"")</f>
        <v>nan</v>
      </c>
      <c r="BT136" s="232" t="str">
        <f>IF(CU136&lt;&gt;"",IF(ISNUMBER(CU136),CU136/CS136,"nan"),"")</f>
        <v>nan</v>
      </c>
      <c r="BU136" s="230" t="s">
        <v>1623</v>
      </c>
      <c r="BV136" s="230" t="s">
        <v>1623</v>
      </c>
      <c r="BW136" s="236" t="s">
        <v>30</v>
      </c>
      <c r="BX136" s="236" t="s">
        <v>40</v>
      </c>
      <c r="BY136" s="232" t="s">
        <v>1623</v>
      </c>
      <c r="BZ136" s="235" t="s">
        <v>1623</v>
      </c>
      <c r="CA136" s="257">
        <v>10</v>
      </c>
      <c r="CB136" s="233" t="s">
        <v>1623</v>
      </c>
      <c r="CC136" s="230" t="s">
        <v>1623</v>
      </c>
      <c r="CD136" s="230" t="s">
        <v>1623</v>
      </c>
      <c r="CE136" s="230" t="s">
        <v>1623</v>
      </c>
      <c r="CF136" s="230" t="s">
        <v>1623</v>
      </c>
      <c r="CG136" s="230" t="s">
        <v>1623</v>
      </c>
      <c r="CH136" s="230" t="s">
        <v>1623</v>
      </c>
      <c r="CI136" s="230" t="s">
        <v>1623</v>
      </c>
      <c r="CJ136" s="231">
        <v>0.43099999999999999</v>
      </c>
      <c r="CK136" s="231">
        <v>2.5219999999999998</v>
      </c>
      <c r="CL136" s="231">
        <v>-1.0880000000000001</v>
      </c>
      <c r="CM136" s="231">
        <v>4.9059999999999997</v>
      </c>
      <c r="CN136" s="231">
        <v>4.3999999999999997E-2</v>
      </c>
      <c r="CO136" s="231">
        <v>4.2999999999999997E-2</v>
      </c>
      <c r="CP136" s="231"/>
      <c r="CQ136" s="231"/>
      <c r="CR136" s="232" t="s">
        <v>1623</v>
      </c>
      <c r="CS136" s="232" t="s">
        <v>1623</v>
      </c>
      <c r="CT136" s="232" t="s">
        <v>1623</v>
      </c>
      <c r="CU136" s="232" t="s">
        <v>1623</v>
      </c>
      <c r="CV136" s="232" t="s">
        <v>1623</v>
      </c>
      <c r="CW136" s="232" t="s">
        <v>1623</v>
      </c>
      <c r="CX136" s="232"/>
      <c r="CY136" s="234"/>
      <c r="DA136" s="106"/>
      <c r="DC136" s="106"/>
      <c r="DD136" s="106"/>
      <c r="DE136" s="106"/>
      <c r="DF136" s="92"/>
      <c r="DG136" s="107"/>
      <c r="DH136" s="107"/>
      <c r="DI136" s="107"/>
      <c r="DJ136" s="107"/>
      <c r="DK136" s="107"/>
      <c r="DL136" s="107"/>
      <c r="DM136" s="110"/>
      <c r="DN136" s="110"/>
      <c r="DO136" s="110"/>
      <c r="DP136" s="110"/>
      <c r="DQ136" s="110"/>
      <c r="DR136" s="110"/>
      <c r="DS136" s="110"/>
      <c r="DT136" s="110"/>
      <c r="DU136" s="497"/>
      <c r="DV136" s="497"/>
      <c r="DW136" s="497"/>
      <c r="DX136" s="497"/>
      <c r="DY136" s="497"/>
      <c r="DZ136" s="497"/>
      <c r="EA136" s="288"/>
      <c r="EB136" s="99"/>
      <c r="EC136" s="99"/>
      <c r="ED136" s="99"/>
      <c r="EE136" s="99"/>
      <c r="EF136" s="99"/>
      <c r="EG136" s="99"/>
      <c r="EH136" s="99"/>
      <c r="EI136" s="99"/>
      <c r="EJ136" s="99"/>
      <c r="EK136" s="99"/>
      <c r="EL136" s="99"/>
      <c r="EM136" s="99"/>
      <c r="EN136" s="99"/>
      <c r="EO136" s="99"/>
      <c r="EP136" s="99"/>
      <c r="EQ136" s="99"/>
      <c r="ER136" s="99"/>
      <c r="ES136" s="99"/>
      <c r="ET136" s="99"/>
      <c r="EU136" s="99"/>
      <c r="EV136" s="99"/>
      <c r="EW136" s="99"/>
      <c r="EX136" s="119"/>
      <c r="EY136" s="121"/>
      <c r="EZ136" s="568"/>
      <c r="FA136" s="83"/>
      <c r="FC136" s="116"/>
      <c r="FD136" s="116"/>
    </row>
    <row r="137" spans="1:171" ht="15" customHeight="1" x14ac:dyDescent="0.2">
      <c r="A137" s="100">
        <v>20130824</v>
      </c>
      <c r="B137" s="100">
        <v>2</v>
      </c>
      <c r="C137" s="74">
        <v>26</v>
      </c>
      <c r="D137" s="74">
        <v>2</v>
      </c>
      <c r="E137" s="74">
        <v>20</v>
      </c>
      <c r="F137" s="74">
        <v>9</v>
      </c>
      <c r="G137" s="75">
        <v>2.1</v>
      </c>
      <c r="H137" s="435">
        <v>0.3</v>
      </c>
      <c r="I137" s="73">
        <v>6450</v>
      </c>
      <c r="J137" s="101" t="s">
        <v>21</v>
      </c>
      <c r="K137" s="102" t="str">
        <f>IF(B137=2,"Z:\Data\MOOG\HeTao\raw\",IF(B137=5,"Z:\Data\MOOG\Polo\raw\",""))</f>
        <v>Z:\Data\MOOG\HeTao\raw\</v>
      </c>
      <c r="L137" s="290" t="s">
        <v>50</v>
      </c>
      <c r="M137" s="569" t="str">
        <f>IF(NOT(ISERROR(FIND("Training_dt",W137))),"'Plot Psychometric_HH_dt_yuchen'",IF(NOT(ISERROR(FIND("Training",W137))),"'Plot Psychometric_HH'",IF(NOT(ISERROR(FIND("1DAT",W137))),"'Plot Tuning Azimuth_HH'",IF(NOT(ISERROR(FIND("HD_dt",W137))),"'Plot HeadingDiscimination_PSTH_HH_dt_yuchen'",IF(NOT(ISERROR(FIND("HD",W137))),"'Plot HeadingDiscimination_PSTH_HH'",IF(NOT(ISERROR(FIND("MemSac",W137))),"'Memory Saccade Analysis_HH'",IF(NOT(ISERROR(FIND("DelSac",W137))),"'Memory Saccade Analysis_HH'",IF(NOT(ISERROR(FIND("u-stim",W137))),"'Plot Microstim_HH'",""))))))))</f>
        <v>'Plot Microstim_HH'</v>
      </c>
      <c r="N137" s="573">
        <v>1</v>
      </c>
      <c r="O137" s="584">
        <v>-1</v>
      </c>
      <c r="P137" s="590">
        <v>4</v>
      </c>
      <c r="Q137" s="590">
        <f>IF(B137=2,60,310)</f>
        <v>60</v>
      </c>
      <c r="R137" s="590">
        <v>5</v>
      </c>
      <c r="S137" s="590">
        <f>IF(B137=2,60,-190)</f>
        <v>60</v>
      </c>
      <c r="T137" s="590">
        <v>1</v>
      </c>
      <c r="U137" s="590">
        <f>IF(Z137&lt;&gt;"",IF(NOT(ISERROR(FIND("SU",Z137))),VALUE(RIGHT(Z137,1))+4,IF(NOT(ISERROR(FIND("MU20",Z137))),20,IF(NOT(ISERROR(FIND("MU21",Z137))),21,IF(NOT(ISERROR(FIND("MU2",Z137))),2,1)))),"")</f>
        <v>1</v>
      </c>
      <c r="V137" s="583"/>
      <c r="W137" s="170" t="s">
        <v>54</v>
      </c>
      <c r="X137" s="192" t="s">
        <v>58</v>
      </c>
      <c r="Y137" s="219">
        <f>IF(NOT(ISERROR(FIND("MU=SU",X137))),1,IF(Z137&lt;&gt;"",IF(NOT(ISERROR(FIND("SU",Z137))),1,0),""))</f>
        <v>0</v>
      </c>
      <c r="Z137" s="217" t="s">
        <v>1981</v>
      </c>
      <c r="AA137" s="218"/>
      <c r="AB137" s="77"/>
      <c r="AC137" s="78"/>
      <c r="AD137" s="199"/>
      <c r="AE137" s="91" t="s">
        <v>1623</v>
      </c>
      <c r="AF137" s="79" t="s">
        <v>1623</v>
      </c>
      <c r="AG137" s="79" t="s">
        <v>1623</v>
      </c>
      <c r="AH137" s="80" t="s">
        <v>1623</v>
      </c>
      <c r="AI137" s="81" t="s">
        <v>1623</v>
      </c>
      <c r="AJ137" s="81" t="s">
        <v>1623</v>
      </c>
      <c r="AK137" s="81" t="s">
        <v>1623</v>
      </c>
      <c r="AL137" s="81" t="s">
        <v>1623</v>
      </c>
      <c r="AM137" s="479" t="s">
        <v>1623</v>
      </c>
      <c r="AN137" s="479" t="s">
        <v>1623</v>
      </c>
      <c r="AO137" s="83">
        <v>62.732599999999998</v>
      </c>
      <c r="AP137" s="83">
        <v>0.64371</v>
      </c>
      <c r="AQ137" s="83">
        <v>0.57696599999999998</v>
      </c>
      <c r="AR137" s="84">
        <v>4.04874E-7</v>
      </c>
      <c r="AS137" s="85">
        <v>2.4697200000000001</v>
      </c>
      <c r="AT137" s="85">
        <v>3.4321000000000002</v>
      </c>
      <c r="AU137" s="85">
        <v>62.710999999999999</v>
      </c>
      <c r="AV137" s="85">
        <v>360</v>
      </c>
      <c r="AW137" s="104" t="s">
        <v>38</v>
      </c>
      <c r="AX137" s="86" t="s">
        <v>39</v>
      </c>
      <c r="AY137" s="87" t="s">
        <v>1623</v>
      </c>
      <c r="AZ137" s="87" t="s">
        <v>1623</v>
      </c>
      <c r="BA137" s="87" t="s">
        <v>1623</v>
      </c>
      <c r="BB137" s="88" t="s">
        <v>1623</v>
      </c>
      <c r="BC137" s="89" t="s">
        <v>1623</v>
      </c>
      <c r="BD137" s="89" t="s">
        <v>1623</v>
      </c>
      <c r="BE137" s="89" t="s">
        <v>1623</v>
      </c>
      <c r="BF137" s="89" t="s">
        <v>1623</v>
      </c>
      <c r="BG137" s="487" t="s">
        <v>1623</v>
      </c>
      <c r="BH137" s="105" t="s">
        <v>1623</v>
      </c>
      <c r="BI137" s="251">
        <v>50</v>
      </c>
      <c r="BJ137" s="252">
        <v>4.5</v>
      </c>
      <c r="BK137" s="252">
        <v>0</v>
      </c>
      <c r="BL137" s="259" t="s">
        <v>1623</v>
      </c>
      <c r="BM137" s="230" t="str">
        <f>IF(CD137&lt;&gt;"",IF(ISNUMBER(CD137),(CD137-CB137)*IF(AE137&lt;0,1,-1),"nan"),"")</f>
        <v>nan</v>
      </c>
      <c r="BN137" s="230" t="str">
        <f>IF(CE137&lt;&gt;"",IF(ISNUMBER(CE137),CE137/CC137,"nan"),"")</f>
        <v>nan</v>
      </c>
      <c r="BO137" s="261">
        <v>1</v>
      </c>
      <c r="BP137" s="231">
        <f>IF(CL137&lt;&gt;"",IF(ISNUMBER(CL137),(CL137-CJ137)*IF(AO137&lt;0,1,-1),"nan"),"")</f>
        <v>1.5450000000000002</v>
      </c>
      <c r="BQ137" s="231">
        <f>IF(CM137&lt;&gt;"",IF(ISNUMBER(CM137),CM137/CK137,"nan"),"")</f>
        <v>1.0134544231416078</v>
      </c>
      <c r="BR137" s="263" t="s">
        <v>1623</v>
      </c>
      <c r="BS137" s="232" t="str">
        <f>IF(CT137&lt;&gt;"",IF(ISNUMBER(CT137),(CT137-CR137)*IF(AY137&lt;0,1,-1),"nan"),"")</f>
        <v>nan</v>
      </c>
      <c r="BT137" s="232" t="str">
        <f>IF(CU137&lt;&gt;"",IF(ISNUMBER(CU137),CU137/CS137,"nan"),"")</f>
        <v>nan</v>
      </c>
      <c r="BU137" s="230" t="s">
        <v>1623</v>
      </c>
      <c r="BV137" s="230" t="s">
        <v>1623</v>
      </c>
      <c r="BW137" s="236" t="s">
        <v>30</v>
      </c>
      <c r="BX137" s="236" t="s">
        <v>40</v>
      </c>
      <c r="BY137" s="232" t="s">
        <v>1623</v>
      </c>
      <c r="BZ137" s="235" t="s">
        <v>1623</v>
      </c>
      <c r="CA137" s="257">
        <v>10</v>
      </c>
      <c r="CB137" s="233" t="s">
        <v>1623</v>
      </c>
      <c r="CC137" s="230" t="s">
        <v>1623</v>
      </c>
      <c r="CD137" s="230" t="s">
        <v>1623</v>
      </c>
      <c r="CE137" s="230" t="s">
        <v>1623</v>
      </c>
      <c r="CF137" s="230" t="s">
        <v>1623</v>
      </c>
      <c r="CG137" s="230" t="s">
        <v>1623</v>
      </c>
      <c r="CH137" s="230" t="s">
        <v>1623</v>
      </c>
      <c r="CI137" s="230" t="s">
        <v>1623</v>
      </c>
      <c r="CJ137" s="231">
        <v>-0.88500000000000001</v>
      </c>
      <c r="CK137" s="231">
        <v>2.9729999999999999</v>
      </c>
      <c r="CL137" s="231">
        <v>-2.4300000000000002</v>
      </c>
      <c r="CM137" s="231">
        <v>3.0129999999999999</v>
      </c>
      <c r="CN137" s="231">
        <v>1.9E-2</v>
      </c>
      <c r="CO137" s="231">
        <v>0.96299999999999997</v>
      </c>
      <c r="CP137" s="231"/>
      <c r="CQ137" s="231"/>
      <c r="CR137" s="232" t="s">
        <v>1623</v>
      </c>
      <c r="CS137" s="232" t="s">
        <v>1623</v>
      </c>
      <c r="CT137" s="232" t="s">
        <v>1623</v>
      </c>
      <c r="CU137" s="232" t="s">
        <v>1623</v>
      </c>
      <c r="CV137" s="232" t="s">
        <v>1623</v>
      </c>
      <c r="CW137" s="232" t="s">
        <v>1623</v>
      </c>
      <c r="CX137" s="232"/>
      <c r="CY137" s="234"/>
      <c r="DA137" s="106"/>
      <c r="DC137" s="106"/>
      <c r="DD137" s="106"/>
      <c r="DE137" s="106"/>
      <c r="DF137" s="490"/>
      <c r="DG137" s="107"/>
      <c r="DH137" s="107"/>
      <c r="DI137" s="107"/>
      <c r="DJ137" s="107"/>
      <c r="DK137" s="107"/>
      <c r="DL137" s="107"/>
      <c r="DM137" s="110"/>
      <c r="DN137" s="110"/>
      <c r="DO137" s="110"/>
      <c r="DP137" s="110"/>
      <c r="DQ137" s="110"/>
      <c r="DR137" s="110"/>
      <c r="DS137" s="110"/>
      <c r="DT137" s="110"/>
      <c r="DU137" s="497"/>
      <c r="DV137" s="497"/>
      <c r="DW137" s="497"/>
      <c r="DX137" s="497"/>
      <c r="DY137" s="497"/>
      <c r="DZ137" s="497"/>
      <c r="EA137" s="288"/>
      <c r="EB137" s="99"/>
      <c r="EC137" s="99"/>
      <c r="ED137" s="99"/>
      <c r="EE137" s="99"/>
      <c r="EF137" s="99"/>
      <c r="EG137" s="99"/>
      <c r="EH137" s="99"/>
      <c r="EI137" s="99"/>
      <c r="EJ137" s="99"/>
      <c r="EK137" s="99"/>
      <c r="EL137" s="99"/>
      <c r="EM137" s="99"/>
      <c r="EN137" s="99"/>
      <c r="EO137" s="99"/>
      <c r="EP137" s="99"/>
      <c r="EQ137" s="99"/>
      <c r="ER137" s="99"/>
      <c r="ES137" s="99"/>
      <c r="ET137" s="99"/>
      <c r="EU137" s="99"/>
      <c r="EV137" s="99"/>
      <c r="EW137" s="99"/>
      <c r="EX137" s="119"/>
      <c r="EY137" s="121"/>
      <c r="EZ137" s="568"/>
      <c r="FA137" s="83"/>
      <c r="FC137" s="116"/>
      <c r="FD137" s="116"/>
    </row>
    <row r="138" spans="1:171" ht="13.7" customHeight="1" x14ac:dyDescent="0.2">
      <c r="A138" s="100">
        <v>20130824</v>
      </c>
      <c r="B138" s="100">
        <v>2</v>
      </c>
      <c r="C138" s="74">
        <v>26</v>
      </c>
      <c r="D138" s="74">
        <v>2</v>
      </c>
      <c r="E138" s="74">
        <v>20</v>
      </c>
      <c r="F138" s="74">
        <v>9</v>
      </c>
      <c r="G138" s="75">
        <v>2.1</v>
      </c>
      <c r="H138" s="435">
        <v>0.3</v>
      </c>
      <c r="I138" s="73">
        <v>7037</v>
      </c>
      <c r="J138" s="101" t="s">
        <v>21</v>
      </c>
      <c r="K138" s="102" t="str">
        <f>IF(B138=2,"Z:\Data\MOOG\HeTao\raw\",IF(B138=5,"Z:\Data\MOOG\Polo\raw\",""))</f>
        <v>Z:\Data\MOOG\HeTao\raw\</v>
      </c>
      <c r="L138" s="109" t="s">
        <v>59</v>
      </c>
      <c r="M138" s="569" t="str">
        <f>IF(NOT(ISERROR(FIND("Training_dt",W138))),"'Plot Psychometric_HH_dt_yuchen'",IF(NOT(ISERROR(FIND("Training",W138))),"'Plot Psychometric_HH'",IF(NOT(ISERROR(FIND("1DAT",W138))),"'Plot Tuning Azimuth_HH'",IF(NOT(ISERROR(FIND("HD_dt",W138))),"'Plot HeadingDiscimination_PSTH_HH_dt_yuchen'",IF(NOT(ISERROR(FIND("HD",W138))),"'Plot HeadingDiscimination_PSTH_HH'",IF(NOT(ISERROR(FIND("MemSac",W138))),"'Memory Saccade Analysis_HH'",IF(NOT(ISERROR(FIND("DelSac",W138))),"'Memory Saccade Analysis_HH'",IF(NOT(ISERROR(FIND("u-stim",W138))),"'Plot Microstim_HH'",""))))))))</f>
        <v>'Plot Tuning Azimuth_HH'</v>
      </c>
      <c r="N138" s="109">
        <v>1</v>
      </c>
      <c r="O138" s="584">
        <v>-1</v>
      </c>
      <c r="P138" s="590">
        <v>4</v>
      </c>
      <c r="Q138" s="590">
        <f>IF(B138=2,60,310)</f>
        <v>60</v>
      </c>
      <c r="R138" s="590">
        <v>5</v>
      </c>
      <c r="S138" s="590">
        <f>IF(B138=2,60,-190)</f>
        <v>60</v>
      </c>
      <c r="T138" s="590">
        <v>1</v>
      </c>
      <c r="U138" s="590">
        <f>IF(Z138&lt;&gt;"",IF(NOT(ISERROR(FIND("SU",Z138))),VALUE(RIGHT(Z138,1))+4,IF(NOT(ISERROR(FIND("MU20",Z138))),20,IF(NOT(ISERROR(FIND("MU21",Z138))),21,IF(NOT(ISERROR(FIND("MU2",Z138))),2,1)))),"")</f>
        <v>5</v>
      </c>
      <c r="V138" s="583"/>
      <c r="W138" s="170" t="s">
        <v>262</v>
      </c>
      <c r="X138" s="192" t="s">
        <v>261</v>
      </c>
      <c r="Y138" s="219">
        <f>IF(NOT(ISERROR(FIND("MU=SU",X138))),1,IF(Z138&lt;&gt;"",IF(NOT(ISERROR(FIND("SU",Z138))),1,0),""))</f>
        <v>1</v>
      </c>
      <c r="Z138" s="217" t="s">
        <v>43</v>
      </c>
      <c r="AA138" s="218">
        <v>1771</v>
      </c>
      <c r="AB138" s="77">
        <v>16.7468</v>
      </c>
      <c r="AC138" s="78" t="s">
        <v>60</v>
      </c>
      <c r="AD138" s="199" t="s">
        <v>61</v>
      </c>
      <c r="AE138" s="91" t="s">
        <v>1623</v>
      </c>
      <c r="AF138" s="79" t="s">
        <v>1623</v>
      </c>
      <c r="AG138" s="79" t="s">
        <v>1623</v>
      </c>
      <c r="AH138" s="80" t="s">
        <v>1623</v>
      </c>
      <c r="AI138" s="81" t="s">
        <v>1623</v>
      </c>
      <c r="AJ138" s="81" t="s">
        <v>1623</v>
      </c>
      <c r="AK138" s="81" t="s">
        <v>1623</v>
      </c>
      <c r="AL138" s="81" t="s">
        <v>1623</v>
      </c>
      <c r="AM138" s="479" t="s">
        <v>1623</v>
      </c>
      <c r="AN138" s="479" t="s">
        <v>1623</v>
      </c>
      <c r="AO138" s="83">
        <v>-136.363</v>
      </c>
      <c r="AP138" s="83">
        <v>0.62690199999999996</v>
      </c>
      <c r="AQ138" s="83">
        <v>0.58503400000000005</v>
      </c>
      <c r="AR138" s="84">
        <v>9.0888699999999995E-7</v>
      </c>
      <c r="AS138" s="85">
        <v>-0.73071799999999998</v>
      </c>
      <c r="AT138" s="85">
        <v>-2.96929</v>
      </c>
      <c r="AU138" s="85">
        <v>-119.69499999999999</v>
      </c>
      <c r="AV138" s="85">
        <v>102.217</v>
      </c>
      <c r="AW138" s="104" t="s">
        <v>62</v>
      </c>
      <c r="AX138" s="86" t="s">
        <v>63</v>
      </c>
      <c r="AY138" s="87" t="s">
        <v>1623</v>
      </c>
      <c r="AZ138" s="87" t="s">
        <v>1623</v>
      </c>
      <c r="BA138" s="87" t="s">
        <v>1623</v>
      </c>
      <c r="BB138" s="88" t="s">
        <v>1623</v>
      </c>
      <c r="BC138" s="89" t="s">
        <v>1623</v>
      </c>
      <c r="BD138" s="89" t="s">
        <v>1623</v>
      </c>
      <c r="BE138" s="89" t="s">
        <v>1623</v>
      </c>
      <c r="BF138" s="89" t="s">
        <v>1623</v>
      </c>
      <c r="BG138" s="487" t="s">
        <v>1623</v>
      </c>
      <c r="BH138" s="105" t="s">
        <v>1623</v>
      </c>
      <c r="BI138" s="251"/>
      <c r="BJ138" s="252"/>
      <c r="BK138" s="252"/>
      <c r="BL138" s="230"/>
      <c r="BM138" s="230" t="str">
        <f>IF(CD138&lt;&gt;"",IF(ISNUMBER(CD138),(CD138-CB138)*IF(AE138&lt;0,1,-1),"nan"),"")</f>
        <v/>
      </c>
      <c r="BN138" s="230" t="str">
        <f>IF(CE138&lt;&gt;"",IF(ISNUMBER(CE138),CE138/CC138,"nan"),"")</f>
        <v/>
      </c>
      <c r="BO138" s="231"/>
      <c r="BP138" s="231" t="str">
        <f>IF(CL138&lt;&gt;"",IF(ISNUMBER(CL138),(CL138-CJ138)*IF(AO138&lt;0,1,-1),"nan"),"")</f>
        <v/>
      </c>
      <c r="BQ138" s="231" t="str">
        <f>IF(CM138&lt;&gt;"",IF(ISNUMBER(CM138),CM138/CK138,"nan"),"")</f>
        <v/>
      </c>
      <c r="BR138" s="232"/>
      <c r="BS138" s="232" t="str">
        <f>IF(CT138&lt;&gt;"",IF(ISNUMBER(CT138),(CT138-CR138)*IF(AY138&lt;0,1,-1),"nan"),"")</f>
        <v/>
      </c>
      <c r="BT138" s="232" t="str">
        <f>IF(CU138&lt;&gt;"",IF(ISNUMBER(CU138),CU138/CS138,"nan"),"")</f>
        <v/>
      </c>
      <c r="BU138" s="230"/>
      <c r="BV138" s="230"/>
      <c r="BW138" s="231"/>
      <c r="BX138" s="231"/>
      <c r="BY138" s="232"/>
      <c r="BZ138" s="235"/>
      <c r="CA138" s="257"/>
      <c r="CB138" s="233"/>
      <c r="CC138" s="230"/>
      <c r="CD138" s="230"/>
      <c r="CE138" s="230"/>
      <c r="CF138" s="230"/>
      <c r="CG138" s="230"/>
      <c r="CH138" s="230"/>
      <c r="CI138" s="230"/>
      <c r="CJ138" s="231"/>
      <c r="CK138" s="231"/>
      <c r="CL138" s="231"/>
      <c r="CM138" s="231"/>
      <c r="CN138" s="231"/>
      <c r="CO138" s="231"/>
      <c r="CP138" s="231"/>
      <c r="CQ138" s="231"/>
      <c r="CR138" s="232"/>
      <c r="CS138" s="232"/>
      <c r="CT138" s="232"/>
      <c r="CU138" s="232"/>
      <c r="CV138" s="232"/>
      <c r="CW138" s="232"/>
      <c r="CX138" s="232"/>
      <c r="CY138" s="234"/>
      <c r="DA138" s="106"/>
      <c r="DC138" s="106"/>
      <c r="DD138" s="106"/>
      <c r="DE138" s="106"/>
      <c r="DF138" s="92"/>
      <c r="DG138" s="107"/>
      <c r="DH138" s="107"/>
      <c r="DI138" s="107"/>
      <c r="DJ138" s="107"/>
      <c r="DK138" s="107"/>
      <c r="DL138" s="107"/>
      <c r="DM138" s="110"/>
      <c r="DN138" s="110"/>
      <c r="DO138" s="110"/>
      <c r="DP138" s="110"/>
      <c r="DQ138" s="110"/>
      <c r="DR138" s="110"/>
      <c r="DS138" s="110"/>
      <c r="DT138" s="110"/>
      <c r="DU138" s="497"/>
      <c r="DV138" s="497"/>
      <c r="DW138" s="497"/>
      <c r="DX138" s="497"/>
      <c r="DY138" s="497"/>
      <c r="DZ138" s="497"/>
      <c r="EA138" s="108"/>
      <c r="EB138" s="565"/>
      <c r="EC138" s="565"/>
      <c r="ED138" s="565"/>
      <c r="EE138" s="565"/>
      <c r="EF138" s="565"/>
      <c r="EG138" s="565"/>
      <c r="EH138" s="565"/>
      <c r="EI138" s="565"/>
      <c r="EJ138" s="565"/>
      <c r="EK138" s="565"/>
      <c r="EL138" s="565"/>
      <c r="EM138" s="565"/>
      <c r="EN138" s="565"/>
      <c r="EO138" s="565"/>
      <c r="EP138" s="565"/>
      <c r="EQ138" s="565"/>
      <c r="ER138" s="565"/>
      <c r="ES138" s="565"/>
      <c r="ET138" s="565"/>
      <c r="EU138" s="565"/>
      <c r="EV138" s="565"/>
      <c r="EW138" s="565"/>
      <c r="EX138" s="494"/>
      <c r="EY138" s="121"/>
      <c r="EZ138" s="568"/>
      <c r="FA138" s="83"/>
      <c r="FC138" s="116"/>
      <c r="FD138" s="116"/>
    </row>
    <row r="139" spans="1:171" ht="13.7" customHeight="1" x14ac:dyDescent="0.2">
      <c r="A139" s="100">
        <v>20130824</v>
      </c>
      <c r="B139" s="100">
        <v>2</v>
      </c>
      <c r="C139" s="74">
        <v>26</v>
      </c>
      <c r="D139" s="74">
        <v>2</v>
      </c>
      <c r="E139" s="74">
        <v>20</v>
      </c>
      <c r="F139" s="74">
        <v>9</v>
      </c>
      <c r="G139" s="75">
        <v>2.1</v>
      </c>
      <c r="H139" s="435">
        <v>0.3</v>
      </c>
      <c r="I139" s="73">
        <v>7037</v>
      </c>
      <c r="J139" s="101" t="s">
        <v>21</v>
      </c>
      <c r="K139" s="102" t="str">
        <f>IF(B139=2,"Z:\Data\MOOG\HeTao\raw\",IF(B139=5,"Z:\Data\MOOG\Polo\raw\",""))</f>
        <v>Z:\Data\MOOG\HeTao\raw\</v>
      </c>
      <c r="L139" s="109" t="s">
        <v>69</v>
      </c>
      <c r="M139" s="569" t="str">
        <f>IF(NOT(ISERROR(FIND("Training_dt",W139))),"'Plot Psychometric_HH_dt_yuchen'",IF(NOT(ISERROR(FIND("Training",W139))),"'Plot Psychometric_HH'",IF(NOT(ISERROR(FIND("1DAT",W139))),"'Plot Tuning Azimuth_HH'",IF(NOT(ISERROR(FIND("HD_dt",W139))),"'Plot HeadingDiscimination_PSTH_HH_dt_yuchen'",IF(NOT(ISERROR(FIND("HD",W139))),"'Plot HeadingDiscimination_PSTH_HH'",IF(NOT(ISERROR(FIND("MemSac",W139))),"'Memory Saccade Analysis_HH'",IF(NOT(ISERROR(FIND("DelSac",W139))),"'Memory Saccade Analysis_HH'",IF(NOT(ISERROR(FIND("u-stim",W139))),"'Plot Microstim_HH'",""))))))))</f>
        <v>'Plot HeadingDiscimination_PSTH_HH'</v>
      </c>
      <c r="N139" s="109">
        <v>1</v>
      </c>
      <c r="O139" s="584">
        <v>-1</v>
      </c>
      <c r="P139" s="590">
        <v>4</v>
      </c>
      <c r="Q139" s="590">
        <f>IF(B139=2,60,310)</f>
        <v>60</v>
      </c>
      <c r="R139" s="590">
        <v>5</v>
      </c>
      <c r="S139" s="590">
        <f>IF(B139=2,60,-190)</f>
        <v>60</v>
      </c>
      <c r="T139" s="590">
        <v>1</v>
      </c>
      <c r="U139" s="590">
        <f>IF(Z139&lt;&gt;"",IF(NOT(ISERROR(FIND("SU",Z139))),VALUE(RIGHT(Z139,1))+4,IF(NOT(ISERROR(FIND("MU20",Z139))),20,IF(NOT(ISERROR(FIND("MU21",Z139))),21,IF(NOT(ISERROR(FIND("MU2",Z139))),2,1)))),"")</f>
        <v>5</v>
      </c>
      <c r="V139" s="583"/>
      <c r="W139" s="170" t="s">
        <v>1896</v>
      </c>
      <c r="X139" s="192" t="s">
        <v>125</v>
      </c>
      <c r="Y139" s="219">
        <f>IF(NOT(ISERROR(FIND("MU=SU",X139))),1,IF(Z139&lt;&gt;"",IF(NOT(ISERROR(FIND("SU",Z139))),1,0),""))</f>
        <v>1</v>
      </c>
      <c r="Z139" s="217" t="s">
        <v>43</v>
      </c>
      <c r="AA139" s="218">
        <v>5592</v>
      </c>
      <c r="AB139" s="77">
        <v>14.8192</v>
      </c>
      <c r="AC139" s="78" t="s">
        <v>67</v>
      </c>
      <c r="AD139" s="199" t="s">
        <v>61</v>
      </c>
      <c r="AE139" s="91" t="s">
        <v>1623</v>
      </c>
      <c r="AF139" s="79" t="s">
        <v>1623</v>
      </c>
      <c r="AG139" s="79" t="s">
        <v>1623</v>
      </c>
      <c r="AH139" s="80" t="s">
        <v>1623</v>
      </c>
      <c r="AI139" s="81" t="s">
        <v>1623</v>
      </c>
      <c r="AJ139" s="81" t="s">
        <v>1623</v>
      </c>
      <c r="AK139" s="81" t="s">
        <v>1623</v>
      </c>
      <c r="AL139" s="81" t="s">
        <v>1623</v>
      </c>
      <c r="AM139" s="479" t="s">
        <v>1623</v>
      </c>
      <c r="AN139" s="479" t="s">
        <v>1623</v>
      </c>
      <c r="AO139" s="83">
        <v>-136.363</v>
      </c>
      <c r="AP139" s="83">
        <v>0.62690199999999996</v>
      </c>
      <c r="AQ139" s="83">
        <v>0.58503400000000005</v>
      </c>
      <c r="AR139" s="84">
        <v>9.0888699999999995E-7</v>
      </c>
      <c r="AS139" s="85">
        <v>-0.73071799999999998</v>
      </c>
      <c r="AT139" s="85">
        <v>-2.96929</v>
      </c>
      <c r="AU139" s="85">
        <v>-119.69499999999999</v>
      </c>
      <c r="AV139" s="85">
        <v>102.217</v>
      </c>
      <c r="AW139" s="104" t="s">
        <v>62</v>
      </c>
      <c r="AX139" s="86" t="s">
        <v>63</v>
      </c>
      <c r="AY139" s="87" t="s">
        <v>1623</v>
      </c>
      <c r="AZ139" s="87" t="s">
        <v>1623</v>
      </c>
      <c r="BA139" s="87" t="s">
        <v>1623</v>
      </c>
      <c r="BB139" s="88" t="s">
        <v>1623</v>
      </c>
      <c r="BC139" s="89" t="s">
        <v>1623</v>
      </c>
      <c r="BD139" s="89" t="s">
        <v>1623</v>
      </c>
      <c r="BE139" s="89" t="s">
        <v>1623</v>
      </c>
      <c r="BF139" s="89" t="s">
        <v>1623</v>
      </c>
      <c r="BG139" s="487" t="s">
        <v>1623</v>
      </c>
      <c r="BH139" s="105" t="s">
        <v>1623</v>
      </c>
      <c r="BI139" s="251"/>
      <c r="BJ139" s="252"/>
      <c r="BK139" s="252"/>
      <c r="BL139" s="230"/>
      <c r="BM139" s="230" t="str">
        <f>IF(CD139&lt;&gt;"",IF(ISNUMBER(CD139),(CD139-CB139)*IF(AE139&lt;0,1,-1),"nan"),"")</f>
        <v/>
      </c>
      <c r="BN139" s="230" t="str">
        <f>IF(CE139&lt;&gt;"",IF(ISNUMBER(CE139),CE139/CC139,"nan"),"")</f>
        <v/>
      </c>
      <c r="BO139" s="231"/>
      <c r="BP139" s="231" t="str">
        <f>IF(CL139&lt;&gt;"",IF(ISNUMBER(CL139),(CL139-CJ139)*IF(AO139&lt;0,1,-1),"nan"),"")</f>
        <v/>
      </c>
      <c r="BQ139" s="231" t="str">
        <f>IF(CM139&lt;&gt;"",IF(ISNUMBER(CM139),CM139/CK139,"nan"),"")</f>
        <v/>
      </c>
      <c r="BR139" s="232"/>
      <c r="BS139" s="232" t="str">
        <f>IF(CT139&lt;&gt;"",IF(ISNUMBER(CT139),(CT139-CR139)*IF(AY139&lt;0,1,-1),"nan"),"")</f>
        <v/>
      </c>
      <c r="BT139" s="232" t="str">
        <f>IF(CU139&lt;&gt;"",IF(ISNUMBER(CU139),CU139/CS139,"nan"),"")</f>
        <v/>
      </c>
      <c r="BU139" s="230"/>
      <c r="BV139" s="230"/>
      <c r="BW139" s="231"/>
      <c r="BX139" s="231"/>
      <c r="BY139" s="232"/>
      <c r="BZ139" s="235"/>
      <c r="CA139" s="257"/>
      <c r="CB139" s="233"/>
      <c r="CC139" s="230"/>
      <c r="CD139" s="230"/>
      <c r="CE139" s="230"/>
      <c r="CF139" s="230"/>
      <c r="CG139" s="230"/>
      <c r="CH139" s="230"/>
      <c r="CI139" s="230"/>
      <c r="CJ139" s="231"/>
      <c r="CK139" s="231"/>
      <c r="CL139" s="231"/>
      <c r="CM139" s="231"/>
      <c r="CN139" s="231"/>
      <c r="CO139" s="231"/>
      <c r="CP139" s="231"/>
      <c r="CQ139" s="231"/>
      <c r="CR139" s="232"/>
      <c r="CS139" s="232"/>
      <c r="CT139" s="232"/>
      <c r="CU139" s="232"/>
      <c r="CV139" s="232"/>
      <c r="CW139" s="232"/>
      <c r="CX139" s="232"/>
      <c r="CY139" s="234"/>
      <c r="CZ139" s="106">
        <v>0</v>
      </c>
      <c r="DA139" s="106">
        <v>0</v>
      </c>
      <c r="DC139" s="106"/>
      <c r="DD139" s="106"/>
      <c r="DE139" s="498"/>
      <c r="DF139" s="490"/>
      <c r="DG139" s="107">
        <v>8</v>
      </c>
      <c r="DH139" s="107" t="s">
        <v>2414</v>
      </c>
      <c r="DI139" s="107" t="s">
        <v>1615</v>
      </c>
      <c r="DJ139" s="107" t="s">
        <v>70</v>
      </c>
      <c r="DK139" s="107">
        <v>3.64472</v>
      </c>
      <c r="DL139" s="107">
        <v>-0.64520599999999995</v>
      </c>
      <c r="DM139" s="110" t="s">
        <v>70</v>
      </c>
      <c r="DN139" s="110" t="s">
        <v>70</v>
      </c>
      <c r="DO139" s="110" t="s">
        <v>70</v>
      </c>
      <c r="DP139" s="110" t="s">
        <v>70</v>
      </c>
      <c r="DQ139" s="110">
        <v>0.64335699999999996</v>
      </c>
      <c r="DR139" s="110">
        <v>0.62237799999999999</v>
      </c>
      <c r="DS139" s="110" t="s">
        <v>70</v>
      </c>
      <c r="DT139" s="110" t="s">
        <v>70</v>
      </c>
      <c r="DU139" s="497"/>
      <c r="DV139" s="497"/>
      <c r="DW139" s="497"/>
      <c r="DX139" s="497"/>
      <c r="DY139" s="497"/>
      <c r="DZ139" s="497"/>
      <c r="EA139" s="288" t="s">
        <v>1243</v>
      </c>
      <c r="EB139" s="492"/>
      <c r="EC139" s="492"/>
      <c r="ED139" s="492"/>
      <c r="EE139" s="99"/>
      <c r="EF139" s="492"/>
      <c r="EG139" s="99"/>
      <c r="EH139" s="99"/>
      <c r="EI139" s="99"/>
      <c r="EJ139" s="99"/>
      <c r="EK139" s="99"/>
      <c r="EL139" s="99"/>
      <c r="EM139" s="99"/>
      <c r="EN139" s="99"/>
      <c r="EO139" s="99"/>
      <c r="EP139" s="99"/>
      <c r="EQ139" s="99"/>
      <c r="ER139" s="99"/>
      <c r="ES139" s="99"/>
      <c r="ET139" s="99"/>
      <c r="EU139" s="99"/>
      <c r="EV139" s="99"/>
      <c r="EW139" s="99"/>
      <c r="EX139" s="119"/>
      <c r="EY139" s="121"/>
      <c r="EZ139" s="296"/>
      <c r="FA139" s="83">
        <v>8</v>
      </c>
      <c r="FB139" s="126">
        <v>20</v>
      </c>
      <c r="FC139" s="123" t="s">
        <v>70</v>
      </c>
      <c r="FD139" s="123" t="s">
        <v>70</v>
      </c>
      <c r="FE139" s="116">
        <v>3.64472</v>
      </c>
      <c r="FF139" s="116">
        <v>-0.64520599999999995</v>
      </c>
      <c r="FG139" s="116" t="s">
        <v>70</v>
      </c>
      <c r="FH139" s="116" t="s">
        <v>70</v>
      </c>
      <c r="FI139" s="116" t="s">
        <v>70</v>
      </c>
      <c r="FJ139" s="116" t="s">
        <v>70</v>
      </c>
      <c r="FK139" s="116" t="s">
        <v>2088</v>
      </c>
      <c r="FL139" s="116" t="s">
        <v>2087</v>
      </c>
      <c r="FM139" s="116" t="s">
        <v>70</v>
      </c>
      <c r="FN139" s="116" t="s">
        <v>70</v>
      </c>
      <c r="FO139" s="1" t="s">
        <v>1243</v>
      </c>
    </row>
    <row r="140" spans="1:171" ht="13.7" customHeight="1" x14ac:dyDescent="0.2">
      <c r="A140" s="100">
        <v>20130826</v>
      </c>
      <c r="B140" s="100">
        <v>2</v>
      </c>
      <c r="C140" s="74">
        <v>27</v>
      </c>
      <c r="D140" s="74">
        <v>2</v>
      </c>
      <c r="E140" s="74">
        <v>22</v>
      </c>
      <c r="F140" s="74">
        <v>11</v>
      </c>
      <c r="G140" s="75">
        <v>2.1</v>
      </c>
      <c r="H140" s="435">
        <v>0.3</v>
      </c>
      <c r="I140" s="73">
        <v>6815</v>
      </c>
      <c r="J140" s="101" t="s">
        <v>21</v>
      </c>
      <c r="K140" s="102" t="str">
        <f>IF(B140=2,"Z:\Data\MOOG\HeTao\raw\",IF(B140=5,"Z:\Data\MOOG\Polo\raw\",""))</f>
        <v>Z:\Data\MOOG\HeTao\raw\</v>
      </c>
      <c r="L140" s="103" t="s">
        <v>71</v>
      </c>
      <c r="M140" s="569" t="str">
        <f>IF(NOT(ISERROR(FIND("Training_dt",W140))),"'Plot Psychometric_HH_dt_yuchen'",IF(NOT(ISERROR(FIND("Training",W140))),"'Plot Psychometric_HH'",IF(NOT(ISERROR(FIND("1DAT",W140))),"'Plot Tuning Azimuth_HH'",IF(NOT(ISERROR(FIND("HD_dt",W140))),"'Plot HeadingDiscimination_PSTH_HH_dt_yuchen'",IF(NOT(ISERROR(FIND("HD",W140))),"'Plot HeadingDiscimination_PSTH_HH'",IF(NOT(ISERROR(FIND("MemSac",W140))),"'Memory Saccade Analysis_HH'",IF(NOT(ISERROR(FIND("DelSac",W140))),"'Memory Saccade Analysis_HH'",IF(NOT(ISERROR(FIND("u-stim",W140))),"'Plot Microstim_HH'",""))))))))</f>
        <v>'Plot Tuning Azimuth_HH'</v>
      </c>
      <c r="N140" s="573">
        <v>1</v>
      </c>
      <c r="O140" s="584">
        <v>-1</v>
      </c>
      <c r="P140" s="590">
        <v>4</v>
      </c>
      <c r="Q140" s="590">
        <f>IF(B140=2,60,310)</f>
        <v>60</v>
      </c>
      <c r="R140" s="590">
        <v>5</v>
      </c>
      <c r="S140" s="590">
        <f>IF(B140=2,60,-190)</f>
        <v>60</v>
      </c>
      <c r="T140" s="590">
        <v>1</v>
      </c>
      <c r="U140" s="590">
        <f>IF(Z140&lt;&gt;"",IF(NOT(ISERROR(FIND("SU",Z140))),VALUE(RIGHT(Z140,1))+4,IF(NOT(ISERROR(FIND("MU20",Z140))),20,IF(NOT(ISERROR(FIND("MU21",Z140))),21,IF(NOT(ISERROR(FIND("MU2",Z140))),2,1)))),"")</f>
        <v>1</v>
      </c>
      <c r="V140" s="583"/>
      <c r="W140" s="170" t="s">
        <v>6</v>
      </c>
      <c r="X140" s="192" t="s">
        <v>72</v>
      </c>
      <c r="Y140" s="219">
        <f>IF(NOT(ISERROR(FIND("MU=SU",X140))),1,IF(Z140&lt;&gt;"",IF(NOT(ISERROR(FIND("SU",Z140))),1,0),""))</f>
        <v>0</v>
      </c>
      <c r="Z140" s="217" t="s">
        <v>7</v>
      </c>
      <c r="AA140" s="218"/>
      <c r="AB140" s="77"/>
      <c r="AC140" s="78"/>
      <c r="AD140" s="199" t="s">
        <v>73</v>
      </c>
      <c r="AE140" s="91" t="s">
        <v>1623</v>
      </c>
      <c r="AF140" s="79" t="s">
        <v>1623</v>
      </c>
      <c r="AG140" s="79" t="s">
        <v>1623</v>
      </c>
      <c r="AH140" s="80" t="s">
        <v>1623</v>
      </c>
      <c r="AI140" s="81" t="s">
        <v>1623</v>
      </c>
      <c r="AJ140" s="81" t="s">
        <v>1623</v>
      </c>
      <c r="AK140" s="81" t="s">
        <v>1623</v>
      </c>
      <c r="AL140" s="81" t="s">
        <v>1623</v>
      </c>
      <c r="AM140" s="479" t="s">
        <v>1623</v>
      </c>
      <c r="AN140" s="479" t="s">
        <v>1623</v>
      </c>
      <c r="AO140" s="83">
        <v>-98.764799999999994</v>
      </c>
      <c r="AP140" s="83">
        <v>0.55887200000000004</v>
      </c>
      <c r="AQ140" s="83">
        <v>7.4718499999999993E-2</v>
      </c>
      <c r="AR140" s="84">
        <v>6.1571799999999999E-3</v>
      </c>
      <c r="AS140" s="85">
        <v>0.15038599999999999</v>
      </c>
      <c r="AT140" s="85">
        <v>-3.0644800000000001</v>
      </c>
      <c r="AU140" s="85">
        <v>-113.7</v>
      </c>
      <c r="AV140" s="85">
        <v>35.1297</v>
      </c>
      <c r="AW140" s="104" t="s">
        <v>74</v>
      </c>
      <c r="AX140" s="86" t="s">
        <v>75</v>
      </c>
      <c r="AY140" s="87" t="s">
        <v>1623</v>
      </c>
      <c r="AZ140" s="87" t="s">
        <v>1623</v>
      </c>
      <c r="BA140" s="87" t="s">
        <v>1623</v>
      </c>
      <c r="BB140" s="88" t="s">
        <v>1623</v>
      </c>
      <c r="BC140" s="89" t="s">
        <v>1623</v>
      </c>
      <c r="BD140" s="89" t="s">
        <v>1623</v>
      </c>
      <c r="BE140" s="89" t="s">
        <v>1623</v>
      </c>
      <c r="BF140" s="89" t="s">
        <v>1623</v>
      </c>
      <c r="BG140" s="487" t="s">
        <v>1623</v>
      </c>
      <c r="BH140" s="105" t="s">
        <v>1623</v>
      </c>
      <c r="BI140" s="251"/>
      <c r="BJ140" s="252"/>
      <c r="BK140" s="252"/>
      <c r="BL140" s="259"/>
      <c r="BM140" s="230" t="str">
        <f>IF(CD140&lt;&gt;"",IF(ISNUMBER(CD140),(CD140-CB140)*IF(AE140&lt;0,1,-1),"nan"),"")</f>
        <v/>
      </c>
      <c r="BN140" s="230" t="str">
        <f>IF(CE140&lt;&gt;"",IF(ISNUMBER(CE140),CE140/CC140,"nan"),"")</f>
        <v/>
      </c>
      <c r="BO140" s="261"/>
      <c r="BP140" s="231" t="str">
        <f>IF(CL140&lt;&gt;"",IF(ISNUMBER(CL140),(CL140-CJ140)*IF(AO140&lt;0,1,-1),"nan"),"")</f>
        <v/>
      </c>
      <c r="BQ140" s="231" t="str">
        <f>IF(CM140&lt;&gt;"",IF(ISNUMBER(CM140),CM140/CK140,"nan"),"")</f>
        <v/>
      </c>
      <c r="BR140" s="263"/>
      <c r="BS140" s="232" t="str">
        <f>IF(CT140&lt;&gt;"",IF(ISNUMBER(CT140),(CT140-CR140)*IF(AY140&lt;0,1,-1),"nan"),"")</f>
        <v/>
      </c>
      <c r="BT140" s="232" t="str">
        <f>IF(CU140&lt;&gt;"",IF(ISNUMBER(CU140),CU140/CS140,"nan"),"")</f>
        <v/>
      </c>
      <c r="BU140" s="230"/>
      <c r="BV140" s="230"/>
      <c r="BW140" s="231"/>
      <c r="BX140" s="231"/>
      <c r="BY140" s="232"/>
      <c r="BZ140" s="235"/>
      <c r="CA140" s="257"/>
      <c r="CB140" s="233"/>
      <c r="CC140" s="230"/>
      <c r="CD140" s="230"/>
      <c r="CE140" s="230"/>
      <c r="CF140" s="230"/>
      <c r="CG140" s="230"/>
      <c r="CH140" s="230"/>
      <c r="CI140" s="230"/>
      <c r="CJ140" s="231"/>
      <c r="CK140" s="231"/>
      <c r="CL140" s="231"/>
      <c r="CM140" s="231"/>
      <c r="CN140" s="231"/>
      <c r="CO140" s="231"/>
      <c r="CP140" s="231"/>
      <c r="CQ140" s="231"/>
      <c r="CR140" s="232"/>
      <c r="CS140" s="232"/>
      <c r="CT140" s="232"/>
      <c r="CU140" s="232"/>
      <c r="CV140" s="232"/>
      <c r="CW140" s="232"/>
      <c r="CX140" s="232"/>
      <c r="CY140" s="234"/>
      <c r="DA140" s="106"/>
      <c r="DC140" s="106"/>
      <c r="DD140" s="106"/>
      <c r="DE140" s="106"/>
      <c r="DF140" s="92"/>
      <c r="DG140" s="107"/>
      <c r="DH140" s="107"/>
      <c r="DI140" s="107"/>
      <c r="DJ140" s="107"/>
      <c r="DK140" s="107"/>
      <c r="DL140" s="107"/>
      <c r="DM140" s="110"/>
      <c r="DN140" s="110"/>
      <c r="DO140" s="110"/>
      <c r="DP140" s="110"/>
      <c r="DQ140" s="110"/>
      <c r="DR140" s="110"/>
      <c r="DS140" s="110"/>
      <c r="DT140" s="110"/>
      <c r="DU140" s="497"/>
      <c r="DV140" s="497"/>
      <c r="DW140" s="497"/>
      <c r="DX140" s="497"/>
      <c r="DY140" s="497"/>
      <c r="DZ140" s="497"/>
      <c r="EA140" s="108"/>
      <c r="EB140" s="565"/>
      <c r="EC140" s="565"/>
      <c r="ED140" s="565"/>
      <c r="EE140" s="565"/>
      <c r="EF140" s="565"/>
      <c r="EG140" s="565"/>
      <c r="EH140" s="565"/>
      <c r="EI140" s="565"/>
      <c r="EJ140" s="565"/>
      <c r="EK140" s="565"/>
      <c r="EL140" s="565"/>
      <c r="EM140" s="565"/>
      <c r="EN140" s="565"/>
      <c r="EO140" s="565"/>
      <c r="EP140" s="565"/>
      <c r="EQ140" s="565"/>
      <c r="ER140" s="565"/>
      <c r="ES140" s="565"/>
      <c r="ET140" s="565"/>
      <c r="EU140" s="565"/>
      <c r="EV140" s="565"/>
      <c r="EW140" s="565"/>
      <c r="EX140" s="494"/>
      <c r="EY140" s="121"/>
      <c r="EZ140" s="568"/>
      <c r="FA140" s="83"/>
      <c r="FC140" s="116"/>
      <c r="FD140" s="116"/>
    </row>
    <row r="141" spans="1:171" ht="13.7" customHeight="1" x14ac:dyDescent="0.2">
      <c r="A141" s="100">
        <v>20130828</v>
      </c>
      <c r="B141" s="100">
        <v>2</v>
      </c>
      <c r="C141" s="74">
        <v>28</v>
      </c>
      <c r="D141" s="74">
        <v>2</v>
      </c>
      <c r="E141" s="74">
        <v>20</v>
      </c>
      <c r="F141" s="74">
        <v>12</v>
      </c>
      <c r="G141" s="75">
        <v>2.1</v>
      </c>
      <c r="H141" s="435">
        <v>0.3</v>
      </c>
      <c r="I141" s="73">
        <v>9150</v>
      </c>
      <c r="J141" s="101" t="s">
        <v>21</v>
      </c>
      <c r="K141" s="102" t="str">
        <f>IF(B141=2,"Z:\Data\MOOG\HeTao\raw\",IF(B141=5,"Z:\Data\MOOG\Polo\raw\",""))</f>
        <v>Z:\Data\MOOG\HeTao\raw\</v>
      </c>
      <c r="L141" s="103" t="s">
        <v>76</v>
      </c>
      <c r="M141" s="569" t="str">
        <f>IF(NOT(ISERROR(FIND("Training_dt",W141))),"'Plot Psychometric_HH_dt_yuchen'",IF(NOT(ISERROR(FIND("Training",W141))),"'Plot Psychometric_HH'",IF(NOT(ISERROR(FIND("1DAT",W141))),"'Plot Tuning Azimuth_HH'",IF(NOT(ISERROR(FIND("HD_dt",W141))),"'Plot HeadingDiscimination_PSTH_HH_dt_yuchen'",IF(NOT(ISERROR(FIND("HD",W141))),"'Plot HeadingDiscimination_PSTH_HH'",IF(NOT(ISERROR(FIND("MemSac",W141))),"'Memory Saccade Analysis_HH'",IF(NOT(ISERROR(FIND("DelSac",W141))),"'Memory Saccade Analysis_HH'",IF(NOT(ISERROR(FIND("u-stim",W141))),"'Plot Microstim_HH'",""))))))))</f>
        <v>'Plot Tuning Azimuth_HH'</v>
      </c>
      <c r="N141" s="573">
        <v>1</v>
      </c>
      <c r="O141" s="584">
        <v>-1</v>
      </c>
      <c r="P141" s="590">
        <v>4</v>
      </c>
      <c r="Q141" s="590">
        <f>IF(B141=2,60,310)</f>
        <v>60</v>
      </c>
      <c r="R141" s="590">
        <v>5</v>
      </c>
      <c r="S141" s="590">
        <f>IF(B141=2,60,-190)</f>
        <v>60</v>
      </c>
      <c r="T141" s="590">
        <v>1</v>
      </c>
      <c r="U141" s="590">
        <f>IF(Z141&lt;&gt;"",IF(NOT(ISERROR(FIND("SU",Z141))),VALUE(RIGHT(Z141,1))+4,IF(NOT(ISERROR(FIND("MU20",Z141))),20,IF(NOT(ISERROR(FIND("MU21",Z141))),21,IF(NOT(ISERROR(FIND("MU2",Z141))),2,1)))),"")</f>
        <v>1</v>
      </c>
      <c r="V141" s="583"/>
      <c r="W141" s="170" t="s">
        <v>6</v>
      </c>
      <c r="X141" s="192"/>
      <c r="Y141" s="219">
        <f>IF(NOT(ISERROR(FIND("MU=SU",X141))),1,IF(Z141&lt;&gt;"",IF(NOT(ISERROR(FIND("SU",Z141))),1,0),""))</f>
        <v>0</v>
      </c>
      <c r="Z141" s="217" t="s">
        <v>7</v>
      </c>
      <c r="AA141" s="218"/>
      <c r="AB141" s="77"/>
      <c r="AC141" s="78"/>
      <c r="AD141" s="199"/>
      <c r="AE141" s="91" t="s">
        <v>1623</v>
      </c>
      <c r="AF141" s="79" t="s">
        <v>1623</v>
      </c>
      <c r="AG141" s="79" t="s">
        <v>1623</v>
      </c>
      <c r="AH141" s="80" t="s">
        <v>1623</v>
      </c>
      <c r="AI141" s="81" t="s">
        <v>1623</v>
      </c>
      <c r="AJ141" s="81" t="s">
        <v>1623</v>
      </c>
      <c r="AK141" s="81" t="s">
        <v>1623</v>
      </c>
      <c r="AL141" s="81" t="s">
        <v>1623</v>
      </c>
      <c r="AM141" s="479" t="s">
        <v>1623</v>
      </c>
      <c r="AN141" s="479" t="s">
        <v>1623</v>
      </c>
      <c r="AO141" s="83">
        <v>96.365600000000001</v>
      </c>
      <c r="AP141" s="83">
        <v>0.73968400000000001</v>
      </c>
      <c r="AQ141" s="83">
        <v>0.66487300000000005</v>
      </c>
      <c r="AR141" s="84">
        <v>2.1310299999999999E-10</v>
      </c>
      <c r="AS141" s="85">
        <v>1.64716</v>
      </c>
      <c r="AT141" s="85">
        <v>15.2698</v>
      </c>
      <c r="AU141" s="85">
        <v>76.682900000000004</v>
      </c>
      <c r="AV141" s="85">
        <v>63.482100000000003</v>
      </c>
      <c r="AW141" s="104" t="s">
        <v>77</v>
      </c>
      <c r="AX141" s="86" t="s">
        <v>78</v>
      </c>
      <c r="AY141" s="87" t="s">
        <v>1623</v>
      </c>
      <c r="AZ141" s="87" t="s">
        <v>1623</v>
      </c>
      <c r="BA141" s="87" t="s">
        <v>1623</v>
      </c>
      <c r="BB141" s="88" t="s">
        <v>1623</v>
      </c>
      <c r="BC141" s="89" t="s">
        <v>1623</v>
      </c>
      <c r="BD141" s="89" t="s">
        <v>1623</v>
      </c>
      <c r="BE141" s="89" t="s">
        <v>1623</v>
      </c>
      <c r="BF141" s="89" t="s">
        <v>1623</v>
      </c>
      <c r="BG141" s="487" t="s">
        <v>1623</v>
      </c>
      <c r="BH141" s="105" t="s">
        <v>1623</v>
      </c>
      <c r="BI141" s="251"/>
      <c r="BJ141" s="252"/>
      <c r="BK141" s="252"/>
      <c r="BL141" s="259"/>
      <c r="BM141" s="230" t="str">
        <f>IF(CD141&lt;&gt;"",IF(ISNUMBER(CD141),(CD141-CB141)*IF(AE141&lt;0,1,-1),"nan"),"")</f>
        <v/>
      </c>
      <c r="BN141" s="230" t="str">
        <f>IF(CE141&lt;&gt;"",IF(ISNUMBER(CE141),CE141/CC141,"nan"),"")</f>
        <v/>
      </c>
      <c r="BO141" s="261"/>
      <c r="BP141" s="231" t="str">
        <f>IF(CL141&lt;&gt;"",IF(ISNUMBER(CL141),(CL141-CJ141)*IF(AO141&lt;0,1,-1),"nan"),"")</f>
        <v/>
      </c>
      <c r="BQ141" s="231" t="str">
        <f>IF(CM141&lt;&gt;"",IF(ISNUMBER(CM141),CM141/CK141,"nan"),"")</f>
        <v/>
      </c>
      <c r="BR141" s="263"/>
      <c r="BS141" s="232" t="str">
        <f>IF(CT141&lt;&gt;"",IF(ISNUMBER(CT141),(CT141-CR141)*IF(AY141&lt;0,1,-1),"nan"),"")</f>
        <v/>
      </c>
      <c r="BT141" s="232" t="str">
        <f>IF(CU141&lt;&gt;"",IF(ISNUMBER(CU141),CU141/CS141,"nan"),"")</f>
        <v/>
      </c>
      <c r="BU141" s="230"/>
      <c r="BV141" s="230"/>
      <c r="BW141" s="231"/>
      <c r="BX141" s="231"/>
      <c r="BY141" s="232"/>
      <c r="BZ141" s="235"/>
      <c r="CA141" s="257"/>
      <c r="CB141" s="233"/>
      <c r="CC141" s="230"/>
      <c r="CD141" s="230"/>
      <c r="CE141" s="230"/>
      <c r="CF141" s="230"/>
      <c r="CG141" s="230"/>
      <c r="CH141" s="230"/>
      <c r="CI141" s="230"/>
      <c r="CJ141" s="231"/>
      <c r="CK141" s="231"/>
      <c r="CL141" s="231"/>
      <c r="CM141" s="231"/>
      <c r="CN141" s="231"/>
      <c r="CO141" s="231"/>
      <c r="CP141" s="231"/>
      <c r="CQ141" s="231"/>
      <c r="CR141" s="232"/>
      <c r="CS141" s="232"/>
      <c r="CT141" s="232"/>
      <c r="CU141" s="232"/>
      <c r="CV141" s="232"/>
      <c r="CW141" s="232"/>
      <c r="CX141" s="232"/>
      <c r="CY141" s="234"/>
      <c r="DA141" s="106"/>
      <c r="DC141" s="106"/>
      <c r="DD141" s="106"/>
      <c r="DE141" s="106"/>
      <c r="DF141" s="92"/>
      <c r="DG141" s="107"/>
      <c r="DH141" s="107"/>
      <c r="DI141" s="107"/>
      <c r="DJ141" s="107"/>
      <c r="DK141" s="107"/>
      <c r="DL141" s="107"/>
      <c r="DM141" s="110"/>
      <c r="DN141" s="110"/>
      <c r="DO141" s="110"/>
      <c r="DP141" s="110"/>
      <c r="DQ141" s="110"/>
      <c r="DR141" s="110"/>
      <c r="DS141" s="110"/>
      <c r="DT141" s="110"/>
      <c r="DU141" s="497"/>
      <c r="DV141" s="497"/>
      <c r="DW141" s="497"/>
      <c r="DX141" s="497"/>
      <c r="DY141" s="497"/>
      <c r="DZ141" s="497"/>
      <c r="EA141" s="108"/>
      <c r="EB141" s="565"/>
      <c r="EC141" s="565"/>
      <c r="ED141" s="565"/>
      <c r="EE141" s="565"/>
      <c r="EF141" s="565"/>
      <c r="EG141" s="565"/>
      <c r="EH141" s="565"/>
      <c r="EI141" s="565"/>
      <c r="EJ141" s="565"/>
      <c r="EK141" s="565"/>
      <c r="EL141" s="565"/>
      <c r="EM141" s="565"/>
      <c r="EN141" s="565"/>
      <c r="EO141" s="565"/>
      <c r="EP141" s="565"/>
      <c r="EQ141" s="565"/>
      <c r="ER141" s="565"/>
      <c r="ES141" s="565"/>
      <c r="ET141" s="565"/>
      <c r="EU141" s="565"/>
      <c r="EV141" s="565"/>
      <c r="EW141" s="565"/>
      <c r="EX141" s="494"/>
      <c r="EY141" s="121"/>
      <c r="EZ141" s="296"/>
      <c r="FA141" s="83"/>
      <c r="FC141" s="505"/>
      <c r="FD141" s="505"/>
    </row>
    <row r="142" spans="1:171" ht="13.7" customHeight="1" x14ac:dyDescent="0.2">
      <c r="A142" s="100">
        <v>20130828</v>
      </c>
      <c r="B142" s="100">
        <v>2</v>
      </c>
      <c r="C142" s="74">
        <v>28</v>
      </c>
      <c r="D142" s="74">
        <v>2</v>
      </c>
      <c r="E142" s="74">
        <v>20</v>
      </c>
      <c r="F142" s="74">
        <v>12</v>
      </c>
      <c r="G142" s="75">
        <v>2.1</v>
      </c>
      <c r="H142" s="435">
        <v>0.3</v>
      </c>
      <c r="I142" s="73">
        <v>9730</v>
      </c>
      <c r="J142" s="101" t="s">
        <v>21</v>
      </c>
      <c r="K142" s="102" t="str">
        <f>IF(B142=2,"Z:\Data\MOOG\HeTao\raw\",IF(B142=5,"Z:\Data\MOOG\Polo\raw\",""))</f>
        <v>Z:\Data\MOOG\HeTao\raw\</v>
      </c>
      <c r="L142" s="103" t="s">
        <v>95</v>
      </c>
      <c r="M142" s="569" t="str">
        <f>IF(NOT(ISERROR(FIND("Training_dt",W142))),"'Plot Psychometric_HH_dt_yuchen'",IF(NOT(ISERROR(FIND("Training",W142))),"'Plot Psychometric_HH'",IF(NOT(ISERROR(FIND("1DAT",W142))),"'Plot Tuning Azimuth_HH'",IF(NOT(ISERROR(FIND("HD_dt",W142))),"'Plot HeadingDiscimination_PSTH_HH_dt_yuchen'",IF(NOT(ISERROR(FIND("HD",W142))),"'Plot HeadingDiscimination_PSTH_HH'",IF(NOT(ISERROR(FIND("MemSac",W142))),"'Memory Saccade Analysis_HH'",IF(NOT(ISERROR(FIND("DelSac",W142))),"'Memory Saccade Analysis_HH'",IF(NOT(ISERROR(FIND("u-stim",W142))),"'Plot Microstim_HH'",""))))))))</f>
        <v>'Plot Tuning Azimuth_HH'</v>
      </c>
      <c r="N142" s="573">
        <v>1</v>
      </c>
      <c r="O142" s="584">
        <v>-1</v>
      </c>
      <c r="P142" s="590">
        <v>4</v>
      </c>
      <c r="Q142" s="590">
        <f>IF(B142=2,60,310)</f>
        <v>60</v>
      </c>
      <c r="R142" s="590">
        <v>5</v>
      </c>
      <c r="S142" s="590">
        <f>IF(B142=2,60,-190)</f>
        <v>60</v>
      </c>
      <c r="T142" s="590">
        <v>1</v>
      </c>
      <c r="U142" s="590">
        <f>IF(Z142&lt;&gt;"",IF(NOT(ISERROR(FIND("SU",Z142))),VALUE(RIGHT(Z142,1))+4,IF(NOT(ISERROR(FIND("MU20",Z142))),20,IF(NOT(ISERROR(FIND("MU21",Z142))),21,IF(NOT(ISERROR(FIND("MU2",Z142))),2,1)))),"")</f>
        <v>1</v>
      </c>
      <c r="V142" s="583"/>
      <c r="W142" s="170" t="s">
        <v>6</v>
      </c>
      <c r="X142" s="192"/>
      <c r="Y142" s="219">
        <f>IF(NOT(ISERROR(FIND("MU=SU",X142))),1,IF(Z142&lt;&gt;"",IF(NOT(ISERROR(FIND("SU",Z142))),1,0),""))</f>
        <v>0</v>
      </c>
      <c r="Z142" s="217" t="s">
        <v>7</v>
      </c>
      <c r="AA142" s="218"/>
      <c r="AB142" s="77"/>
      <c r="AC142" s="78"/>
      <c r="AD142" s="199"/>
      <c r="AE142" s="91" t="s">
        <v>1623</v>
      </c>
      <c r="AF142" s="79" t="s">
        <v>1623</v>
      </c>
      <c r="AG142" s="79" t="s">
        <v>1623</v>
      </c>
      <c r="AH142" s="80" t="s">
        <v>1623</v>
      </c>
      <c r="AI142" s="81" t="s">
        <v>1623</v>
      </c>
      <c r="AJ142" s="81" t="s">
        <v>1623</v>
      </c>
      <c r="AK142" s="81" t="s">
        <v>1623</v>
      </c>
      <c r="AL142" s="81" t="s">
        <v>1623</v>
      </c>
      <c r="AM142" s="479" t="s">
        <v>1623</v>
      </c>
      <c r="AN142" s="479" t="s">
        <v>1623</v>
      </c>
      <c r="AO142" s="83">
        <v>62.217100000000002</v>
      </c>
      <c r="AP142" s="83">
        <v>0.67685799999999996</v>
      </c>
      <c r="AQ142" s="83">
        <v>0.54078000000000004</v>
      </c>
      <c r="AR142" s="84">
        <v>1.74611E-7</v>
      </c>
      <c r="AS142" s="85">
        <v>8.2764600000000002</v>
      </c>
      <c r="AT142" s="85">
        <v>1.2244200000000001</v>
      </c>
      <c r="AU142" s="85">
        <v>58.247799999999998</v>
      </c>
      <c r="AV142" s="85">
        <v>109.83499999999999</v>
      </c>
      <c r="AW142" s="104" t="s">
        <v>96</v>
      </c>
      <c r="AX142" s="86" t="s">
        <v>97</v>
      </c>
      <c r="AY142" s="87" t="s">
        <v>1623</v>
      </c>
      <c r="AZ142" s="87" t="s">
        <v>1623</v>
      </c>
      <c r="BA142" s="87" t="s">
        <v>1623</v>
      </c>
      <c r="BB142" s="88" t="s">
        <v>1623</v>
      </c>
      <c r="BC142" s="89" t="s">
        <v>1623</v>
      </c>
      <c r="BD142" s="89" t="s">
        <v>1623</v>
      </c>
      <c r="BE142" s="89" t="s">
        <v>1623</v>
      </c>
      <c r="BF142" s="89" t="s">
        <v>1623</v>
      </c>
      <c r="BG142" s="487" t="s">
        <v>1623</v>
      </c>
      <c r="BH142" s="105" t="s">
        <v>1623</v>
      </c>
      <c r="BI142" s="251"/>
      <c r="BJ142" s="252"/>
      <c r="BK142" s="252"/>
      <c r="BL142" s="259"/>
      <c r="BM142" s="230" t="str">
        <f>IF(CD142&lt;&gt;"",IF(ISNUMBER(CD142),(CD142-CB142)*IF(AE142&lt;0,1,-1),"nan"),"")</f>
        <v/>
      </c>
      <c r="BN142" s="230" t="str">
        <f>IF(CE142&lt;&gt;"",IF(ISNUMBER(CE142),CE142/CC142,"nan"),"")</f>
        <v/>
      </c>
      <c r="BO142" s="261"/>
      <c r="BP142" s="231" t="str">
        <f>IF(CL142&lt;&gt;"",IF(ISNUMBER(CL142),(CL142-CJ142)*IF(AO142&lt;0,1,-1),"nan"),"")</f>
        <v/>
      </c>
      <c r="BQ142" s="231" t="str">
        <f>IF(CM142&lt;&gt;"",IF(ISNUMBER(CM142),CM142/CK142,"nan"),"")</f>
        <v/>
      </c>
      <c r="BR142" s="263"/>
      <c r="BS142" s="232" t="str">
        <f>IF(CT142&lt;&gt;"",IF(ISNUMBER(CT142),(CT142-CR142)*IF(AY142&lt;0,1,-1),"nan"),"")</f>
        <v/>
      </c>
      <c r="BT142" s="232" t="str">
        <f>IF(CU142&lt;&gt;"",IF(ISNUMBER(CU142),CU142/CS142,"nan"),"")</f>
        <v/>
      </c>
      <c r="BU142" s="230"/>
      <c r="BV142" s="230"/>
      <c r="BW142" s="231"/>
      <c r="BX142" s="231"/>
      <c r="BY142" s="232"/>
      <c r="BZ142" s="235"/>
      <c r="CA142" s="257"/>
      <c r="CB142" s="233"/>
      <c r="CC142" s="230"/>
      <c r="CD142" s="230"/>
      <c r="CE142" s="230"/>
      <c r="CF142" s="230"/>
      <c r="CG142" s="230"/>
      <c r="CH142" s="230"/>
      <c r="CI142" s="230"/>
      <c r="CJ142" s="231"/>
      <c r="CK142" s="231"/>
      <c r="CL142" s="231"/>
      <c r="CM142" s="231"/>
      <c r="CN142" s="231"/>
      <c r="CO142" s="231"/>
      <c r="CP142" s="231"/>
      <c r="CQ142" s="231"/>
      <c r="CR142" s="232"/>
      <c r="CS142" s="232"/>
      <c r="CT142" s="232"/>
      <c r="CU142" s="232"/>
      <c r="CV142" s="232"/>
      <c r="CW142" s="232"/>
      <c r="CX142" s="232"/>
      <c r="CY142" s="234"/>
      <c r="DA142" s="106"/>
      <c r="DC142" s="106"/>
      <c r="DD142" s="106"/>
      <c r="DE142" s="106"/>
      <c r="DF142" s="92"/>
      <c r="DG142" s="107"/>
      <c r="DH142" s="107"/>
      <c r="DI142" s="107"/>
      <c r="DJ142" s="107"/>
      <c r="DK142" s="107"/>
      <c r="DL142" s="107"/>
      <c r="DM142" s="110"/>
      <c r="DN142" s="110"/>
      <c r="DO142" s="110"/>
      <c r="DP142" s="110"/>
      <c r="DQ142" s="110"/>
      <c r="DR142" s="110"/>
      <c r="DS142" s="110"/>
      <c r="DT142" s="110"/>
      <c r="DU142" s="497"/>
      <c r="DV142" s="497"/>
      <c r="DW142" s="497"/>
      <c r="DX142" s="497"/>
      <c r="DY142" s="497"/>
      <c r="DZ142" s="497"/>
      <c r="EA142" s="108"/>
      <c r="EB142" s="565"/>
      <c r="EC142" s="565"/>
      <c r="ED142" s="565"/>
      <c r="EE142" s="565"/>
      <c r="EF142" s="565"/>
      <c r="EG142" s="565"/>
      <c r="EH142" s="565"/>
      <c r="EI142" s="565"/>
      <c r="EJ142" s="565"/>
      <c r="EK142" s="565"/>
      <c r="EL142" s="565"/>
      <c r="EM142" s="565"/>
      <c r="EN142" s="565"/>
      <c r="EO142" s="565"/>
      <c r="EP142" s="565"/>
      <c r="EQ142" s="565"/>
      <c r="ER142" s="565"/>
      <c r="ES142" s="565"/>
      <c r="ET142" s="565"/>
      <c r="EU142" s="565"/>
      <c r="EV142" s="565"/>
      <c r="EW142" s="565"/>
      <c r="EX142" s="494"/>
      <c r="EY142" s="121"/>
      <c r="EZ142" s="568"/>
      <c r="FA142" s="83"/>
      <c r="FC142" s="116"/>
      <c r="FD142" s="116"/>
    </row>
    <row r="143" spans="1:171" ht="15" customHeight="1" x14ac:dyDescent="0.2">
      <c r="A143" s="100">
        <v>20130828</v>
      </c>
      <c r="B143" s="100">
        <v>2</v>
      </c>
      <c r="C143" s="74">
        <v>28</v>
      </c>
      <c r="D143" s="74">
        <v>2</v>
      </c>
      <c r="E143" s="74">
        <v>20</v>
      </c>
      <c r="F143" s="74">
        <v>13</v>
      </c>
      <c r="G143" s="75">
        <v>2.1</v>
      </c>
      <c r="H143" s="435">
        <v>0.3</v>
      </c>
      <c r="I143" s="73">
        <v>9730</v>
      </c>
      <c r="J143" s="101" t="s">
        <v>115</v>
      </c>
      <c r="K143" s="102" t="str">
        <f>IF(B143=2,"Z:\Data\MOOG\HeTao\raw\",IF(B143=5,"Z:\Data\MOOG\Polo\raw\",""))</f>
        <v>Z:\Data\MOOG\HeTao\raw\</v>
      </c>
      <c r="L143" s="103" t="s">
        <v>116</v>
      </c>
      <c r="M143" s="569" t="str">
        <f>IF(NOT(ISERROR(FIND("Training_dt",W143))),"'Plot Psychometric_HH_dt_yuchen'",IF(NOT(ISERROR(FIND("Training",W143))),"'Plot Psychometric_HH'",IF(NOT(ISERROR(FIND("1DAT",W143))),"'Plot Tuning Azimuth_HH'",IF(NOT(ISERROR(FIND("HD_dt",W143))),"'Plot HeadingDiscimination_PSTH_HH_dt_yuchen'",IF(NOT(ISERROR(FIND("HD",W143))),"'Plot HeadingDiscimination_PSTH_HH'",IF(NOT(ISERROR(FIND("MemSac",W143))),"'Memory Saccade Analysis_HH'",IF(NOT(ISERROR(FIND("DelSac",W143))),"'Memory Saccade Analysis_HH'",IF(NOT(ISERROR(FIND("u-stim",W143))),"'Plot Microstim_HH'",""))))))))</f>
        <v>'Plot Microstim_HH'</v>
      </c>
      <c r="N143" s="573">
        <v>1</v>
      </c>
      <c r="O143" s="584">
        <v>-1</v>
      </c>
      <c r="P143" s="590">
        <v>4</v>
      </c>
      <c r="Q143" s="590">
        <f>IF(B143=2,60,310)</f>
        <v>60</v>
      </c>
      <c r="R143" s="590">
        <v>5</v>
      </c>
      <c r="S143" s="590">
        <f>IF(B143=2,60,-190)</f>
        <v>60</v>
      </c>
      <c r="T143" s="590">
        <v>1</v>
      </c>
      <c r="U143" s="590">
        <f>IF(Z143&lt;&gt;"",IF(NOT(ISERROR(FIND("SU",Z143))),VALUE(RIGHT(Z143,1))+4,IF(NOT(ISERROR(FIND("MU20",Z143))),20,IF(NOT(ISERROR(FIND("MU21",Z143))),21,IF(NOT(ISERROR(FIND("MU2",Z143))),2,1)))),"")</f>
        <v>1</v>
      </c>
      <c r="V143" s="583"/>
      <c r="W143" s="170" t="s">
        <v>111</v>
      </c>
      <c r="X143" s="192" t="s">
        <v>114</v>
      </c>
      <c r="Y143" s="219">
        <f>IF(NOT(ISERROR(FIND("MU=SU",X143))),1,IF(Z143&lt;&gt;"",IF(NOT(ISERROR(FIND("SU",Z143))),1,0),""))</f>
        <v>0</v>
      </c>
      <c r="Z143" s="217" t="s">
        <v>1981</v>
      </c>
      <c r="AA143" s="218"/>
      <c r="AB143" s="77"/>
      <c r="AC143" s="78"/>
      <c r="AD143" s="199"/>
      <c r="AE143" s="91" t="s">
        <v>1623</v>
      </c>
      <c r="AF143" s="79" t="s">
        <v>1623</v>
      </c>
      <c r="AG143" s="79" t="s">
        <v>1623</v>
      </c>
      <c r="AH143" s="80" t="s">
        <v>1623</v>
      </c>
      <c r="AI143" s="81" t="s">
        <v>1623</v>
      </c>
      <c r="AJ143" s="81" t="s">
        <v>1623</v>
      </c>
      <c r="AK143" s="81" t="s">
        <v>1623</v>
      </c>
      <c r="AL143" s="81" t="s">
        <v>1623</v>
      </c>
      <c r="AM143" s="479" t="s">
        <v>1623</v>
      </c>
      <c r="AN143" s="479" t="s">
        <v>1623</v>
      </c>
      <c r="AO143" s="83">
        <v>62.217100000000002</v>
      </c>
      <c r="AP143" s="83">
        <v>0.67685799999999996</v>
      </c>
      <c r="AQ143" s="83">
        <v>0.54078000000000004</v>
      </c>
      <c r="AR143" s="84">
        <v>1.74611E-7</v>
      </c>
      <c r="AS143" s="85">
        <v>8.2764600000000002</v>
      </c>
      <c r="AT143" s="85">
        <v>1.2244200000000001</v>
      </c>
      <c r="AU143" s="85">
        <v>58.247799999999998</v>
      </c>
      <c r="AV143" s="85">
        <v>109.83499999999999</v>
      </c>
      <c r="AW143" s="104" t="s">
        <v>96</v>
      </c>
      <c r="AX143" s="86" t="s">
        <v>97</v>
      </c>
      <c r="AY143" s="87" t="s">
        <v>1623</v>
      </c>
      <c r="AZ143" s="87" t="s">
        <v>1623</v>
      </c>
      <c r="BA143" s="87" t="s">
        <v>1623</v>
      </c>
      <c r="BB143" s="88" t="s">
        <v>1623</v>
      </c>
      <c r="BC143" s="89" t="s">
        <v>1623</v>
      </c>
      <c r="BD143" s="89" t="s">
        <v>1623</v>
      </c>
      <c r="BE143" s="89" t="s">
        <v>1623</v>
      </c>
      <c r="BF143" s="89" t="s">
        <v>1623</v>
      </c>
      <c r="BG143" s="487" t="s">
        <v>1623</v>
      </c>
      <c r="BH143" s="105" t="s">
        <v>1623</v>
      </c>
      <c r="BI143" s="251">
        <v>20</v>
      </c>
      <c r="BJ143" s="252">
        <v>2</v>
      </c>
      <c r="BK143" s="252">
        <v>0</v>
      </c>
      <c r="BL143" s="259" t="s">
        <v>1623</v>
      </c>
      <c r="BM143" s="230" t="str">
        <f>IF(CD143&lt;&gt;"",IF(ISNUMBER(CD143),(CD143-CB143)*IF(AE143&lt;0,1,-1),"nan"),"")</f>
        <v>nan</v>
      </c>
      <c r="BN143" s="230" t="str">
        <f>IF(CE143&lt;&gt;"",IF(ISNUMBER(CE143),CE143/CC143,"nan"),"")</f>
        <v>nan</v>
      </c>
      <c r="BO143" s="261">
        <v>1</v>
      </c>
      <c r="BP143" s="231">
        <f>IF(CL143&lt;&gt;"",IF(ISNUMBER(CL143),(CL143-CJ143)*IF(AO143&lt;0,1,-1),"nan"),"")</f>
        <v>1.514</v>
      </c>
      <c r="BQ143" s="231">
        <f>IF(CM143&lt;&gt;"",IF(ISNUMBER(CM143),CM143/CK143,"nan"),"")</f>
        <v>1.093266832917706</v>
      </c>
      <c r="BR143" s="263" t="s">
        <v>1623</v>
      </c>
      <c r="BS143" s="232" t="str">
        <f>IF(CT143&lt;&gt;"",IF(ISNUMBER(CT143),(CT143-CR143)*IF(AY143&lt;0,1,-1),"nan"),"")</f>
        <v>nan</v>
      </c>
      <c r="BT143" s="232" t="str">
        <f>IF(CU143&lt;&gt;"",IF(ISNUMBER(CU143),CU143/CS143,"nan"),"")</f>
        <v>nan</v>
      </c>
      <c r="BU143" s="230" t="s">
        <v>1623</v>
      </c>
      <c r="BV143" s="230" t="s">
        <v>1623</v>
      </c>
      <c r="BW143" s="236" t="s">
        <v>93</v>
      </c>
      <c r="BX143" s="236" t="s">
        <v>99</v>
      </c>
      <c r="BY143" s="232" t="s">
        <v>1623</v>
      </c>
      <c r="BZ143" s="235" t="s">
        <v>1623</v>
      </c>
      <c r="CA143" s="257">
        <v>10</v>
      </c>
      <c r="CB143" s="233" t="s">
        <v>1623</v>
      </c>
      <c r="CC143" s="230" t="s">
        <v>1623</v>
      </c>
      <c r="CD143" s="230" t="s">
        <v>1623</v>
      </c>
      <c r="CE143" s="230" t="s">
        <v>1623</v>
      </c>
      <c r="CF143" s="230" t="s">
        <v>1623</v>
      </c>
      <c r="CG143" s="230" t="s">
        <v>1623</v>
      </c>
      <c r="CH143" s="230" t="s">
        <v>1623</v>
      </c>
      <c r="CI143" s="230" t="s">
        <v>1623</v>
      </c>
      <c r="CJ143" s="231">
        <v>1.258</v>
      </c>
      <c r="CK143" s="231">
        <v>2.0049999999999999</v>
      </c>
      <c r="CL143" s="231">
        <v>-0.25600000000000001</v>
      </c>
      <c r="CM143" s="231">
        <v>2.1920000000000002</v>
      </c>
      <c r="CN143" s="231">
        <v>1E-3</v>
      </c>
      <c r="CO143" s="231">
        <v>0.76400000000000001</v>
      </c>
      <c r="CP143" s="231"/>
      <c r="CQ143" s="231"/>
      <c r="CR143" s="232" t="s">
        <v>1623</v>
      </c>
      <c r="CS143" s="232" t="s">
        <v>1623</v>
      </c>
      <c r="CT143" s="232" t="s">
        <v>1623</v>
      </c>
      <c r="CU143" s="232" t="s">
        <v>1623</v>
      </c>
      <c r="CV143" s="232" t="s">
        <v>1623</v>
      </c>
      <c r="CW143" s="232" t="s">
        <v>1623</v>
      </c>
      <c r="CX143" s="232"/>
      <c r="CY143" s="234"/>
      <c r="DA143" s="106"/>
      <c r="DC143" s="106"/>
      <c r="DD143" s="106"/>
      <c r="DE143" s="106"/>
      <c r="DF143" s="92"/>
      <c r="DG143" s="107"/>
      <c r="DH143" s="107"/>
      <c r="DI143" s="107"/>
      <c r="DJ143" s="107"/>
      <c r="DK143" s="107"/>
      <c r="DL143" s="107"/>
      <c r="DM143" s="110"/>
      <c r="DN143" s="110"/>
      <c r="DO143" s="110"/>
      <c r="DP143" s="110"/>
      <c r="DQ143" s="110"/>
      <c r="DR143" s="110"/>
      <c r="DS143" s="110"/>
      <c r="DT143" s="110"/>
      <c r="DU143" s="497"/>
      <c r="DV143" s="497"/>
      <c r="DW143" s="497"/>
      <c r="DX143" s="497"/>
      <c r="DY143" s="497"/>
      <c r="DZ143" s="497"/>
      <c r="EA143" s="288"/>
      <c r="EB143" s="492"/>
      <c r="EC143" s="492"/>
      <c r="ED143" s="99"/>
      <c r="EE143" s="492"/>
      <c r="EF143" s="492"/>
      <c r="EG143" s="99"/>
      <c r="EH143" s="99"/>
      <c r="EI143" s="99"/>
      <c r="EJ143" s="99"/>
      <c r="EK143" s="99"/>
      <c r="EL143" s="99"/>
      <c r="EM143" s="99"/>
      <c r="EN143" s="99"/>
      <c r="EO143" s="99"/>
      <c r="EP143" s="99"/>
      <c r="EQ143" s="99"/>
      <c r="ER143" s="99"/>
      <c r="ES143" s="99"/>
      <c r="ET143" s="99"/>
      <c r="EU143" s="99"/>
      <c r="EV143" s="99"/>
      <c r="EW143" s="99"/>
      <c r="EX143" s="119"/>
      <c r="EY143" s="121"/>
      <c r="EZ143" s="568"/>
      <c r="FA143" s="83"/>
      <c r="FC143" s="116"/>
      <c r="FD143" s="116"/>
    </row>
    <row r="144" spans="1:171" ht="13.7" customHeight="1" x14ac:dyDescent="0.2">
      <c r="A144" s="100">
        <v>20130828</v>
      </c>
      <c r="B144" s="100">
        <v>2</v>
      </c>
      <c r="C144" s="74">
        <v>28</v>
      </c>
      <c r="D144" s="74">
        <v>2</v>
      </c>
      <c r="E144" s="74">
        <v>20</v>
      </c>
      <c r="F144" s="74">
        <v>12</v>
      </c>
      <c r="G144" s="75">
        <v>2.1</v>
      </c>
      <c r="H144" s="435">
        <v>0.3</v>
      </c>
      <c r="I144" s="73">
        <v>9790</v>
      </c>
      <c r="J144" s="101" t="s">
        <v>21</v>
      </c>
      <c r="K144" s="102" t="str">
        <f>IF(B144=2,"Z:\Data\MOOG\HeTao\raw\",IF(B144=5,"Z:\Data\MOOG\Polo\raw\",""))</f>
        <v>Z:\Data\MOOG\HeTao\raw\</v>
      </c>
      <c r="L144" s="103" t="s">
        <v>98</v>
      </c>
      <c r="M144" s="569" t="str">
        <f>IF(NOT(ISERROR(FIND("Training_dt",W144))),"'Plot Psychometric_HH_dt_yuchen'",IF(NOT(ISERROR(FIND("Training",W144))),"'Plot Psychometric_HH'",IF(NOT(ISERROR(FIND("1DAT",W144))),"'Plot Tuning Azimuth_HH'",IF(NOT(ISERROR(FIND("HD_dt",W144))),"'Plot HeadingDiscimination_PSTH_HH_dt_yuchen'",IF(NOT(ISERROR(FIND("HD",W144))),"'Plot HeadingDiscimination_PSTH_HH'",IF(NOT(ISERROR(FIND("MemSac",W144))),"'Memory Saccade Analysis_HH'",IF(NOT(ISERROR(FIND("DelSac",W144))),"'Memory Saccade Analysis_HH'",IF(NOT(ISERROR(FIND("u-stim",W144))),"'Plot Microstim_HH'",""))))))))</f>
        <v>'Plot Tuning Azimuth_HH'</v>
      </c>
      <c r="N144" s="573">
        <v>1</v>
      </c>
      <c r="O144" s="584">
        <v>-1</v>
      </c>
      <c r="P144" s="590">
        <v>4</v>
      </c>
      <c r="Q144" s="590">
        <f>IF(B144=2,60,310)</f>
        <v>60</v>
      </c>
      <c r="R144" s="590">
        <v>5</v>
      </c>
      <c r="S144" s="590">
        <f>IF(B144=2,60,-190)</f>
        <v>60</v>
      </c>
      <c r="T144" s="590">
        <v>1</v>
      </c>
      <c r="U144" s="590">
        <f>IF(Z144&lt;&gt;"",IF(NOT(ISERROR(FIND("SU",Z144))),VALUE(RIGHT(Z144,1))+4,IF(NOT(ISERROR(FIND("MU20",Z144))),20,IF(NOT(ISERROR(FIND("MU21",Z144))),21,IF(NOT(ISERROR(FIND("MU2",Z144))),2,1)))),"")</f>
        <v>1</v>
      </c>
      <c r="V144" s="583"/>
      <c r="W144" s="170" t="s">
        <v>6</v>
      </c>
      <c r="X144" s="192"/>
      <c r="Y144" s="219">
        <f>IF(NOT(ISERROR(FIND("MU=SU",X144))),1,IF(Z144&lt;&gt;"",IF(NOT(ISERROR(FIND("SU",Z144))),1,0),""))</f>
        <v>0</v>
      </c>
      <c r="Z144" s="217" t="s">
        <v>7</v>
      </c>
      <c r="AA144" s="218"/>
      <c r="AB144" s="77"/>
      <c r="AC144" s="78"/>
      <c r="AD144" s="199"/>
      <c r="AE144" s="91" t="s">
        <v>1623</v>
      </c>
      <c r="AF144" s="79" t="s">
        <v>1623</v>
      </c>
      <c r="AG144" s="79" t="s">
        <v>1623</v>
      </c>
      <c r="AH144" s="80" t="s">
        <v>1623</v>
      </c>
      <c r="AI144" s="81" t="s">
        <v>1623</v>
      </c>
      <c r="AJ144" s="81" t="s">
        <v>1623</v>
      </c>
      <c r="AK144" s="81" t="s">
        <v>1623</v>
      </c>
      <c r="AL144" s="81" t="s">
        <v>1623</v>
      </c>
      <c r="AM144" s="479" t="s">
        <v>1623</v>
      </c>
      <c r="AN144" s="479" t="s">
        <v>1623</v>
      </c>
      <c r="AO144" s="83">
        <v>60.965600000000002</v>
      </c>
      <c r="AP144" s="83">
        <v>0.72387299999999999</v>
      </c>
      <c r="AQ144" s="83">
        <v>0.579017</v>
      </c>
      <c r="AR144" s="84">
        <v>5.1683200000000003E-15</v>
      </c>
      <c r="AS144" s="85">
        <v>8.0557599999999994</v>
      </c>
      <c r="AT144" s="85">
        <v>-0.22711600000000001</v>
      </c>
      <c r="AU144" s="85">
        <v>59.362200000000001</v>
      </c>
      <c r="AV144" s="85">
        <v>135.81899999999999</v>
      </c>
      <c r="AW144" s="104" t="s">
        <v>99</v>
      </c>
      <c r="AX144" s="86" t="s">
        <v>100</v>
      </c>
      <c r="AY144" s="87" t="s">
        <v>1623</v>
      </c>
      <c r="AZ144" s="87" t="s">
        <v>1623</v>
      </c>
      <c r="BA144" s="87" t="s">
        <v>1623</v>
      </c>
      <c r="BB144" s="88" t="s">
        <v>1623</v>
      </c>
      <c r="BC144" s="89" t="s">
        <v>1623</v>
      </c>
      <c r="BD144" s="89" t="s">
        <v>1623</v>
      </c>
      <c r="BE144" s="89" t="s">
        <v>1623</v>
      </c>
      <c r="BF144" s="89" t="s">
        <v>1623</v>
      </c>
      <c r="BG144" s="487" t="s">
        <v>1623</v>
      </c>
      <c r="BH144" s="105" t="s">
        <v>1623</v>
      </c>
      <c r="BI144" s="251"/>
      <c r="BJ144" s="252"/>
      <c r="BK144" s="252"/>
      <c r="BL144" s="259"/>
      <c r="BM144" s="230" t="str">
        <f>IF(CD144&lt;&gt;"",IF(ISNUMBER(CD144),(CD144-CB144)*IF(AE144&lt;0,1,-1),"nan"),"")</f>
        <v/>
      </c>
      <c r="BN144" s="230" t="str">
        <f>IF(CE144&lt;&gt;"",IF(ISNUMBER(CE144),CE144/CC144,"nan"),"")</f>
        <v/>
      </c>
      <c r="BO144" s="261"/>
      <c r="BP144" s="231" t="str">
        <f>IF(CL144&lt;&gt;"",IF(ISNUMBER(CL144),(CL144-CJ144)*IF(AO144&lt;0,1,-1),"nan"),"")</f>
        <v/>
      </c>
      <c r="BQ144" s="231" t="str">
        <f>IF(CM144&lt;&gt;"",IF(ISNUMBER(CM144),CM144/CK144,"nan"),"")</f>
        <v/>
      </c>
      <c r="BR144" s="263"/>
      <c r="BS144" s="232" t="str">
        <f>IF(CT144&lt;&gt;"",IF(ISNUMBER(CT144),(CT144-CR144)*IF(AY144&lt;0,1,-1),"nan"),"")</f>
        <v/>
      </c>
      <c r="BT144" s="232" t="str">
        <f>IF(CU144&lt;&gt;"",IF(ISNUMBER(CU144),CU144/CS144,"nan"),"")</f>
        <v/>
      </c>
      <c r="BU144" s="230"/>
      <c r="BV144" s="230"/>
      <c r="BW144" s="231"/>
      <c r="BX144" s="231"/>
      <c r="BY144" s="232"/>
      <c r="BZ144" s="235"/>
      <c r="CA144" s="257"/>
      <c r="CB144" s="233"/>
      <c r="CC144" s="230"/>
      <c r="CD144" s="230"/>
      <c r="CE144" s="230"/>
      <c r="CF144" s="230"/>
      <c r="CG144" s="230"/>
      <c r="CH144" s="230"/>
      <c r="CI144" s="230"/>
      <c r="CJ144" s="231"/>
      <c r="CK144" s="231"/>
      <c r="CL144" s="231"/>
      <c r="CM144" s="231"/>
      <c r="CN144" s="231"/>
      <c r="CO144" s="231"/>
      <c r="CP144" s="231"/>
      <c r="CQ144" s="231"/>
      <c r="CR144" s="232"/>
      <c r="CS144" s="232"/>
      <c r="CT144" s="232"/>
      <c r="CU144" s="232"/>
      <c r="CV144" s="232"/>
      <c r="CW144" s="232"/>
      <c r="CX144" s="232"/>
      <c r="CY144" s="234"/>
      <c r="DA144" s="106"/>
      <c r="DC144" s="106"/>
      <c r="DD144" s="106"/>
      <c r="DE144" s="106"/>
      <c r="DF144" s="490"/>
      <c r="DG144" s="107"/>
      <c r="DH144" s="107"/>
      <c r="DI144" s="107"/>
      <c r="DJ144" s="107"/>
      <c r="DK144" s="107"/>
      <c r="DL144" s="107"/>
      <c r="DM144" s="110"/>
      <c r="DN144" s="110"/>
      <c r="DO144" s="110"/>
      <c r="DP144" s="110"/>
      <c r="DQ144" s="110"/>
      <c r="DR144" s="110"/>
      <c r="DS144" s="110"/>
      <c r="DT144" s="110"/>
      <c r="DU144" s="497"/>
      <c r="DV144" s="497"/>
      <c r="DW144" s="497"/>
      <c r="DX144" s="497"/>
      <c r="DY144" s="497"/>
      <c r="DZ144" s="497"/>
      <c r="EA144" s="108"/>
      <c r="EB144" s="565"/>
      <c r="EC144" s="565"/>
      <c r="ED144" s="565"/>
      <c r="EE144" s="565"/>
      <c r="EF144" s="565"/>
      <c r="EG144" s="565"/>
      <c r="EH144" s="565"/>
      <c r="EI144" s="565"/>
      <c r="EJ144" s="565"/>
      <c r="EK144" s="565"/>
      <c r="EL144" s="565"/>
      <c r="EM144" s="565"/>
      <c r="EN144" s="565"/>
      <c r="EO144" s="565"/>
      <c r="EP144" s="565"/>
      <c r="EQ144" s="565"/>
      <c r="ER144" s="565"/>
      <c r="ES144" s="565"/>
      <c r="ET144" s="565"/>
      <c r="EU144" s="565"/>
      <c r="EV144" s="565"/>
      <c r="EW144" s="565"/>
      <c r="EX144" s="494"/>
      <c r="EY144" s="121"/>
      <c r="EZ144" s="568"/>
      <c r="FA144" s="83"/>
      <c r="FC144" s="116"/>
      <c r="FD144" s="116"/>
    </row>
    <row r="145" spans="1:171" ht="13.7" customHeight="1" x14ac:dyDescent="0.2">
      <c r="A145" s="100">
        <v>20130828</v>
      </c>
      <c r="B145" s="100">
        <v>2</v>
      </c>
      <c r="C145" s="74">
        <v>28</v>
      </c>
      <c r="D145" s="74">
        <v>2</v>
      </c>
      <c r="E145" s="74">
        <v>20</v>
      </c>
      <c r="F145" s="74">
        <v>12</v>
      </c>
      <c r="G145" s="75">
        <v>2.1</v>
      </c>
      <c r="H145" s="435">
        <v>0.3</v>
      </c>
      <c r="I145" s="73">
        <v>9890</v>
      </c>
      <c r="J145" s="101" t="s">
        <v>21</v>
      </c>
      <c r="K145" s="102" t="str">
        <f>IF(B145=2,"Z:\Data\MOOG\HeTao\raw\",IF(B145=5,"Z:\Data\MOOG\Polo\raw\",""))</f>
        <v>Z:\Data\MOOG\HeTao\raw\</v>
      </c>
      <c r="L145" s="103" t="s">
        <v>101</v>
      </c>
      <c r="M145" s="569" t="str">
        <f>IF(NOT(ISERROR(FIND("Training_dt",W145))),"'Plot Psychometric_HH_dt_yuchen'",IF(NOT(ISERROR(FIND("Training",W145))),"'Plot Psychometric_HH'",IF(NOT(ISERROR(FIND("1DAT",W145))),"'Plot Tuning Azimuth_HH'",IF(NOT(ISERROR(FIND("HD_dt",W145))),"'Plot HeadingDiscimination_PSTH_HH_dt_yuchen'",IF(NOT(ISERROR(FIND("HD",W145))),"'Plot HeadingDiscimination_PSTH_HH'",IF(NOT(ISERROR(FIND("MemSac",W145))),"'Memory Saccade Analysis_HH'",IF(NOT(ISERROR(FIND("DelSac",W145))),"'Memory Saccade Analysis_HH'",IF(NOT(ISERROR(FIND("u-stim",W145))),"'Plot Microstim_HH'",""))))))))</f>
        <v>'Plot Tuning Azimuth_HH'</v>
      </c>
      <c r="N145" s="573">
        <v>1</v>
      </c>
      <c r="O145" s="584">
        <v>-1</v>
      </c>
      <c r="P145" s="590">
        <v>4</v>
      </c>
      <c r="Q145" s="590">
        <f>IF(B145=2,60,310)</f>
        <v>60</v>
      </c>
      <c r="R145" s="590">
        <v>5</v>
      </c>
      <c r="S145" s="590">
        <f>IF(B145=2,60,-190)</f>
        <v>60</v>
      </c>
      <c r="T145" s="590">
        <v>1</v>
      </c>
      <c r="U145" s="590">
        <f>IF(Z145&lt;&gt;"",IF(NOT(ISERROR(FIND("SU",Z145))),VALUE(RIGHT(Z145,1))+4,IF(NOT(ISERROR(FIND("MU20",Z145))),20,IF(NOT(ISERROR(FIND("MU21",Z145))),21,IF(NOT(ISERROR(FIND("MU2",Z145))),2,1)))),"")</f>
        <v>1</v>
      </c>
      <c r="V145" s="583"/>
      <c r="W145" s="170" t="s">
        <v>6</v>
      </c>
      <c r="X145" s="192"/>
      <c r="Y145" s="219">
        <f>IF(NOT(ISERROR(FIND("MU=SU",X145))),1,IF(Z145&lt;&gt;"",IF(NOT(ISERROR(FIND("SU",Z145))),1,0),""))</f>
        <v>0</v>
      </c>
      <c r="Z145" s="217" t="s">
        <v>7</v>
      </c>
      <c r="AA145" s="218"/>
      <c r="AB145" s="77"/>
      <c r="AC145" s="78"/>
      <c r="AD145" s="199"/>
      <c r="AE145" s="91" t="s">
        <v>1623</v>
      </c>
      <c r="AF145" s="79" t="s">
        <v>1623</v>
      </c>
      <c r="AG145" s="79" t="s">
        <v>1623</v>
      </c>
      <c r="AH145" s="80" t="s">
        <v>1623</v>
      </c>
      <c r="AI145" s="81" t="s">
        <v>1623</v>
      </c>
      <c r="AJ145" s="81" t="s">
        <v>1623</v>
      </c>
      <c r="AK145" s="81" t="s">
        <v>1623</v>
      </c>
      <c r="AL145" s="81" t="s">
        <v>1623</v>
      </c>
      <c r="AM145" s="479" t="s">
        <v>1623</v>
      </c>
      <c r="AN145" s="479" t="s">
        <v>1623</v>
      </c>
      <c r="AO145" s="83">
        <v>50.063699999999997</v>
      </c>
      <c r="AP145" s="83">
        <v>0.71175900000000003</v>
      </c>
      <c r="AQ145" s="83">
        <v>0.47750500000000001</v>
      </c>
      <c r="AR145" s="84">
        <v>3.7813899999999998E-8</v>
      </c>
      <c r="AS145" s="85">
        <v>6.41547</v>
      </c>
      <c r="AT145" s="85">
        <v>2.3791500000000001</v>
      </c>
      <c r="AU145" s="85">
        <v>47.482599999999998</v>
      </c>
      <c r="AV145" s="85">
        <v>124.38200000000001</v>
      </c>
      <c r="AW145" s="104" t="s">
        <v>102</v>
      </c>
      <c r="AX145" s="86" t="s">
        <v>103</v>
      </c>
      <c r="AY145" s="87" t="s">
        <v>1623</v>
      </c>
      <c r="AZ145" s="87" t="s">
        <v>1623</v>
      </c>
      <c r="BA145" s="87" t="s">
        <v>1623</v>
      </c>
      <c r="BB145" s="88" t="s">
        <v>1623</v>
      </c>
      <c r="BC145" s="89" t="s">
        <v>1623</v>
      </c>
      <c r="BD145" s="89" t="s">
        <v>1623</v>
      </c>
      <c r="BE145" s="89" t="s">
        <v>1623</v>
      </c>
      <c r="BF145" s="89" t="s">
        <v>1623</v>
      </c>
      <c r="BG145" s="487" t="s">
        <v>1623</v>
      </c>
      <c r="BH145" s="105" t="s">
        <v>1623</v>
      </c>
      <c r="BI145" s="251"/>
      <c r="BJ145" s="252"/>
      <c r="BK145" s="252"/>
      <c r="BL145" s="259"/>
      <c r="BM145" s="230" t="str">
        <f>IF(CD145&lt;&gt;"",IF(ISNUMBER(CD145),(CD145-CB145)*IF(AE145&lt;0,1,-1),"nan"),"")</f>
        <v/>
      </c>
      <c r="BN145" s="230" t="str">
        <f>IF(CE145&lt;&gt;"",IF(ISNUMBER(CE145),CE145/CC145,"nan"),"")</f>
        <v/>
      </c>
      <c r="BO145" s="261"/>
      <c r="BP145" s="231" t="str">
        <f>IF(CL145&lt;&gt;"",IF(ISNUMBER(CL145),(CL145-CJ145)*IF(AO145&lt;0,1,-1),"nan"),"")</f>
        <v/>
      </c>
      <c r="BQ145" s="231" t="str">
        <f>IF(CM145&lt;&gt;"",IF(ISNUMBER(CM145),CM145/CK145,"nan"),"")</f>
        <v/>
      </c>
      <c r="BR145" s="263"/>
      <c r="BS145" s="232" t="str">
        <f>IF(CT145&lt;&gt;"",IF(ISNUMBER(CT145),(CT145-CR145)*IF(AY145&lt;0,1,-1),"nan"),"")</f>
        <v/>
      </c>
      <c r="BT145" s="232" t="str">
        <f>IF(CU145&lt;&gt;"",IF(ISNUMBER(CU145),CU145/CS145,"nan"),"")</f>
        <v/>
      </c>
      <c r="BU145" s="230"/>
      <c r="BV145" s="230"/>
      <c r="BW145" s="231"/>
      <c r="BX145" s="231"/>
      <c r="BY145" s="232"/>
      <c r="BZ145" s="235"/>
      <c r="CA145" s="257"/>
      <c r="CB145" s="233"/>
      <c r="CC145" s="230"/>
      <c r="CD145" s="230"/>
      <c r="CE145" s="230"/>
      <c r="CF145" s="230"/>
      <c r="CG145" s="230"/>
      <c r="CH145" s="230"/>
      <c r="CI145" s="230"/>
      <c r="CJ145" s="231"/>
      <c r="CK145" s="231"/>
      <c r="CL145" s="231"/>
      <c r="CM145" s="231"/>
      <c r="CN145" s="231"/>
      <c r="CO145" s="231"/>
      <c r="CP145" s="231"/>
      <c r="CQ145" s="231"/>
      <c r="CR145" s="232"/>
      <c r="CS145" s="232"/>
      <c r="CT145" s="232"/>
      <c r="CU145" s="232"/>
      <c r="CV145" s="232"/>
      <c r="CW145" s="232"/>
      <c r="CX145" s="232"/>
      <c r="CY145" s="234"/>
      <c r="DA145" s="106"/>
      <c r="DC145" s="106"/>
      <c r="DD145" s="106"/>
      <c r="DE145" s="106"/>
      <c r="DF145" s="490"/>
      <c r="DG145" s="107"/>
      <c r="DH145" s="107"/>
      <c r="DI145" s="107"/>
      <c r="DJ145" s="107"/>
      <c r="DK145" s="107"/>
      <c r="DL145" s="107"/>
      <c r="DM145" s="110"/>
      <c r="DN145" s="110"/>
      <c r="DO145" s="110"/>
      <c r="DP145" s="110"/>
      <c r="DQ145" s="110"/>
      <c r="DR145" s="110"/>
      <c r="DS145" s="110"/>
      <c r="DT145" s="110"/>
      <c r="DU145" s="497"/>
      <c r="DV145" s="497"/>
      <c r="DW145" s="497"/>
      <c r="DX145" s="497"/>
      <c r="DY145" s="497"/>
      <c r="DZ145" s="497"/>
      <c r="EA145" s="108"/>
      <c r="EB145" s="565"/>
      <c r="EC145" s="565"/>
      <c r="ED145" s="565"/>
      <c r="EE145" s="565"/>
      <c r="EF145" s="565"/>
      <c r="EG145" s="565"/>
      <c r="EH145" s="565"/>
      <c r="EI145" s="565"/>
      <c r="EJ145" s="565"/>
      <c r="EK145" s="565"/>
      <c r="EL145" s="565"/>
      <c r="EM145" s="565"/>
      <c r="EN145" s="565"/>
      <c r="EO145" s="565"/>
      <c r="EP145" s="565"/>
      <c r="EQ145" s="565"/>
      <c r="ER145" s="565"/>
      <c r="ES145" s="565"/>
      <c r="ET145" s="565"/>
      <c r="EU145" s="565"/>
      <c r="EV145" s="565"/>
      <c r="EW145" s="565"/>
      <c r="EX145" s="494"/>
      <c r="EY145" s="121"/>
      <c r="EZ145" s="568"/>
      <c r="FA145" s="83"/>
      <c r="FC145" s="116"/>
      <c r="FD145" s="116"/>
    </row>
    <row r="146" spans="1:171" ht="13.7" customHeight="1" x14ac:dyDescent="0.2">
      <c r="A146" s="100">
        <v>20130828</v>
      </c>
      <c r="B146" s="100">
        <v>2</v>
      </c>
      <c r="C146" s="74">
        <v>28</v>
      </c>
      <c r="D146" s="74">
        <v>2</v>
      </c>
      <c r="E146" s="74">
        <v>20</v>
      </c>
      <c r="F146" s="74">
        <v>12</v>
      </c>
      <c r="G146" s="75">
        <v>2.1</v>
      </c>
      <c r="H146" s="435">
        <v>0.3</v>
      </c>
      <c r="I146" s="73">
        <v>9990</v>
      </c>
      <c r="J146" s="101" t="s">
        <v>21</v>
      </c>
      <c r="K146" s="102" t="str">
        <f>IF(B146=2,"Z:\Data\MOOG\HeTao\raw\",IF(B146=5,"Z:\Data\MOOG\Polo\raw\",""))</f>
        <v>Z:\Data\MOOG\HeTao\raw\</v>
      </c>
      <c r="L146" s="103" t="s">
        <v>106</v>
      </c>
      <c r="M146" s="569" t="str">
        <f>IF(NOT(ISERROR(FIND("Training_dt",W146))),"'Plot Psychometric_HH_dt_yuchen'",IF(NOT(ISERROR(FIND("Training",W146))),"'Plot Psychometric_HH'",IF(NOT(ISERROR(FIND("1DAT",W146))),"'Plot Tuning Azimuth_HH'",IF(NOT(ISERROR(FIND("HD_dt",W146))),"'Plot HeadingDiscimination_PSTH_HH_dt_yuchen'",IF(NOT(ISERROR(FIND("HD",W146))),"'Plot HeadingDiscimination_PSTH_HH'",IF(NOT(ISERROR(FIND("MemSac",W146))),"'Memory Saccade Analysis_HH'",IF(NOT(ISERROR(FIND("DelSac",W146))),"'Memory Saccade Analysis_HH'",IF(NOT(ISERROR(FIND("u-stim",W146))),"'Plot Microstim_HH'",""))))))))</f>
        <v>'Plot Tuning Azimuth_HH'</v>
      </c>
      <c r="N146" s="573">
        <v>1</v>
      </c>
      <c r="O146" s="584">
        <v>-1</v>
      </c>
      <c r="P146" s="590">
        <v>4</v>
      </c>
      <c r="Q146" s="590">
        <f>IF(B146=2,60,310)</f>
        <v>60</v>
      </c>
      <c r="R146" s="590">
        <v>5</v>
      </c>
      <c r="S146" s="590">
        <f>IF(B146=2,60,-190)</f>
        <v>60</v>
      </c>
      <c r="T146" s="590">
        <v>1</v>
      </c>
      <c r="U146" s="590">
        <f>IF(Z146&lt;&gt;"",IF(NOT(ISERROR(FIND("SU",Z146))),VALUE(RIGHT(Z146,1))+4,IF(NOT(ISERROR(FIND("MU20",Z146))),20,IF(NOT(ISERROR(FIND("MU21",Z146))),21,IF(NOT(ISERROR(FIND("MU2",Z146))),2,1)))),"")</f>
        <v>1</v>
      </c>
      <c r="V146" s="583"/>
      <c r="W146" s="170" t="s">
        <v>6</v>
      </c>
      <c r="X146" s="192"/>
      <c r="Y146" s="219">
        <f>IF(NOT(ISERROR(FIND("MU=SU",X146))),1,IF(Z146&lt;&gt;"",IF(NOT(ISERROR(FIND("SU",Z146))),1,0),""))</f>
        <v>0</v>
      </c>
      <c r="Z146" s="217" t="s">
        <v>7</v>
      </c>
      <c r="AA146" s="218"/>
      <c r="AB146" s="77"/>
      <c r="AC146" s="78"/>
      <c r="AD146" s="199"/>
      <c r="AE146" s="91" t="s">
        <v>1623</v>
      </c>
      <c r="AF146" s="79" t="s">
        <v>1623</v>
      </c>
      <c r="AG146" s="79" t="s">
        <v>1623</v>
      </c>
      <c r="AH146" s="80" t="s">
        <v>1623</v>
      </c>
      <c r="AI146" s="81" t="s">
        <v>1623</v>
      </c>
      <c r="AJ146" s="81" t="s">
        <v>1623</v>
      </c>
      <c r="AK146" s="81" t="s">
        <v>1623</v>
      </c>
      <c r="AL146" s="81" t="s">
        <v>1623</v>
      </c>
      <c r="AM146" s="479" t="s">
        <v>1623</v>
      </c>
      <c r="AN146" s="479" t="s">
        <v>1623</v>
      </c>
      <c r="AO146" s="83">
        <v>28.553000000000001</v>
      </c>
      <c r="AP146" s="83">
        <v>0.48282000000000003</v>
      </c>
      <c r="AQ146" s="83">
        <v>0.64810599999999996</v>
      </c>
      <c r="AR146" s="84">
        <v>1.6349099999999998E-2</v>
      </c>
      <c r="AS146" s="85">
        <v>0.23368900000000001</v>
      </c>
      <c r="AT146" s="85">
        <v>0.256299</v>
      </c>
      <c r="AU146" s="85">
        <v>30.9605</v>
      </c>
      <c r="AV146" s="85">
        <v>339.23500000000001</v>
      </c>
      <c r="AW146" s="104" t="s">
        <v>104</v>
      </c>
      <c r="AX146" s="86" t="s">
        <v>105</v>
      </c>
      <c r="AY146" s="87" t="s">
        <v>1623</v>
      </c>
      <c r="AZ146" s="87" t="s">
        <v>1623</v>
      </c>
      <c r="BA146" s="87" t="s">
        <v>1623</v>
      </c>
      <c r="BB146" s="88" t="s">
        <v>1623</v>
      </c>
      <c r="BC146" s="89" t="s">
        <v>1623</v>
      </c>
      <c r="BD146" s="89" t="s">
        <v>1623</v>
      </c>
      <c r="BE146" s="89" t="s">
        <v>1623</v>
      </c>
      <c r="BF146" s="89" t="s">
        <v>1623</v>
      </c>
      <c r="BG146" s="487" t="s">
        <v>1623</v>
      </c>
      <c r="BH146" s="105" t="s">
        <v>1623</v>
      </c>
      <c r="BI146" s="251"/>
      <c r="BJ146" s="252"/>
      <c r="BK146" s="252"/>
      <c r="BL146" s="259"/>
      <c r="BM146" s="230" t="str">
        <f>IF(CD146&lt;&gt;"",IF(ISNUMBER(CD146),(CD146-CB146)*IF(AE146&lt;0,1,-1),"nan"),"")</f>
        <v/>
      </c>
      <c r="BN146" s="230" t="str">
        <f>IF(CE146&lt;&gt;"",IF(ISNUMBER(CE146),CE146/CC146,"nan"),"")</f>
        <v/>
      </c>
      <c r="BO146" s="261"/>
      <c r="BP146" s="231" t="str">
        <f>IF(CL146&lt;&gt;"",IF(ISNUMBER(CL146),(CL146-CJ146)*IF(AO146&lt;0,1,-1),"nan"),"")</f>
        <v/>
      </c>
      <c r="BQ146" s="231" t="str">
        <f>IF(CM146&lt;&gt;"",IF(ISNUMBER(CM146),CM146/CK146,"nan"),"")</f>
        <v/>
      </c>
      <c r="BR146" s="263"/>
      <c r="BS146" s="232" t="str">
        <f>IF(CT146&lt;&gt;"",IF(ISNUMBER(CT146),(CT146-CR146)*IF(AY146&lt;0,1,-1),"nan"),"")</f>
        <v/>
      </c>
      <c r="BT146" s="232" t="str">
        <f>IF(CU146&lt;&gt;"",IF(ISNUMBER(CU146),CU146/CS146,"nan"),"")</f>
        <v/>
      </c>
      <c r="BU146" s="230"/>
      <c r="BV146" s="230"/>
      <c r="BW146" s="231"/>
      <c r="BX146" s="231"/>
      <c r="BY146" s="232"/>
      <c r="BZ146" s="235"/>
      <c r="CA146" s="257"/>
      <c r="CB146" s="233"/>
      <c r="CC146" s="230"/>
      <c r="CD146" s="230"/>
      <c r="CE146" s="230"/>
      <c r="CF146" s="230"/>
      <c r="CG146" s="230"/>
      <c r="CH146" s="230"/>
      <c r="CI146" s="230"/>
      <c r="CJ146" s="231"/>
      <c r="CK146" s="231"/>
      <c r="CL146" s="231"/>
      <c r="CM146" s="231"/>
      <c r="CN146" s="231"/>
      <c r="CO146" s="231"/>
      <c r="CP146" s="231"/>
      <c r="CQ146" s="231"/>
      <c r="CR146" s="232"/>
      <c r="CS146" s="232"/>
      <c r="CT146" s="232"/>
      <c r="CU146" s="232"/>
      <c r="CV146" s="232"/>
      <c r="CW146" s="232"/>
      <c r="CX146" s="232"/>
      <c r="CY146" s="234"/>
      <c r="DA146" s="106"/>
      <c r="DC146" s="106"/>
      <c r="DD146" s="106"/>
      <c r="DE146" s="106"/>
      <c r="DF146" s="490"/>
      <c r="DG146" s="107"/>
      <c r="DH146" s="107"/>
      <c r="DI146" s="107"/>
      <c r="DJ146" s="107"/>
      <c r="DK146" s="107"/>
      <c r="DL146" s="107"/>
      <c r="DM146" s="110"/>
      <c r="DN146" s="110"/>
      <c r="DO146" s="110"/>
      <c r="DP146" s="110"/>
      <c r="DQ146" s="110"/>
      <c r="DR146" s="110"/>
      <c r="DS146" s="110"/>
      <c r="DT146" s="110"/>
      <c r="DU146" s="497"/>
      <c r="DV146" s="497"/>
      <c r="DW146" s="497"/>
      <c r="DX146" s="497"/>
      <c r="DY146" s="497"/>
      <c r="DZ146" s="497"/>
      <c r="EA146" s="288"/>
      <c r="EB146" s="99"/>
      <c r="EC146" s="99"/>
      <c r="ED146" s="99"/>
      <c r="EE146" s="99"/>
      <c r="EF146" s="99"/>
      <c r="EG146" s="99"/>
      <c r="EH146" s="99"/>
      <c r="EI146" s="99"/>
      <c r="EJ146" s="99"/>
      <c r="EK146" s="99"/>
      <c r="EL146" s="99"/>
      <c r="EM146" s="99"/>
      <c r="EN146" s="99"/>
      <c r="EO146" s="99"/>
      <c r="EP146" s="99"/>
      <c r="EQ146" s="99"/>
      <c r="ER146" s="99"/>
      <c r="ES146" s="99"/>
      <c r="ET146" s="99"/>
      <c r="EU146" s="99"/>
      <c r="EV146" s="99"/>
      <c r="EW146" s="99"/>
      <c r="EX146" s="119"/>
      <c r="EY146" s="121"/>
      <c r="EZ146" s="568"/>
      <c r="FA146" s="83"/>
      <c r="FC146" s="116"/>
      <c r="FD146" s="116"/>
    </row>
    <row r="147" spans="1:171" ht="13.7" customHeight="1" x14ac:dyDescent="0.2">
      <c r="A147" s="100">
        <v>20130828</v>
      </c>
      <c r="B147" s="100">
        <v>2</v>
      </c>
      <c r="C147" s="74">
        <v>28</v>
      </c>
      <c r="D147" s="74">
        <v>2</v>
      </c>
      <c r="E147" s="74">
        <v>20</v>
      </c>
      <c r="F147" s="74">
        <v>12</v>
      </c>
      <c r="G147" s="75">
        <v>2.1</v>
      </c>
      <c r="H147" s="435">
        <v>0.3</v>
      </c>
      <c r="I147" s="73">
        <v>9350</v>
      </c>
      <c r="J147" s="101" t="s">
        <v>21</v>
      </c>
      <c r="K147" s="102" t="str">
        <f>IF(B147=2,"Z:\Data\MOOG\HeTao\raw\",IF(B147=5,"Z:\Data\MOOG\Polo\raw\",""))</f>
        <v>Z:\Data\MOOG\HeTao\raw\</v>
      </c>
      <c r="L147" s="103" t="s">
        <v>84</v>
      </c>
      <c r="M147" s="569" t="str">
        <f>IF(NOT(ISERROR(FIND("Training_dt",W147))),"'Plot Psychometric_HH_dt_yuchen'",IF(NOT(ISERROR(FIND("Training",W147))),"'Plot Psychometric_HH'",IF(NOT(ISERROR(FIND("1DAT",W147))),"'Plot Tuning Azimuth_HH'",IF(NOT(ISERROR(FIND("HD_dt",W147))),"'Plot HeadingDiscimination_PSTH_HH_dt_yuchen'",IF(NOT(ISERROR(FIND("HD",W147))),"'Plot HeadingDiscimination_PSTH_HH'",IF(NOT(ISERROR(FIND("MemSac",W147))),"'Memory Saccade Analysis_HH'",IF(NOT(ISERROR(FIND("DelSac",W147))),"'Memory Saccade Analysis_HH'",IF(NOT(ISERROR(FIND("u-stim",W147))),"'Plot Microstim_HH'",""))))))))</f>
        <v>'Plot Tuning Azimuth_HH'</v>
      </c>
      <c r="N147" s="573">
        <v>1</v>
      </c>
      <c r="O147" s="584">
        <v>-1</v>
      </c>
      <c r="P147" s="590">
        <v>4</v>
      </c>
      <c r="Q147" s="590">
        <f>IF(B147=2,60,310)</f>
        <v>60</v>
      </c>
      <c r="R147" s="590">
        <v>5</v>
      </c>
      <c r="S147" s="590">
        <f>IF(B147=2,60,-190)</f>
        <v>60</v>
      </c>
      <c r="T147" s="590">
        <v>1</v>
      </c>
      <c r="U147" s="590">
        <f>IF(Z147&lt;&gt;"",IF(NOT(ISERROR(FIND("SU",Z147))),VALUE(RIGHT(Z147,1))+4,IF(NOT(ISERROR(FIND("MU20",Z147))),20,IF(NOT(ISERROR(FIND("MU21",Z147))),21,IF(NOT(ISERROR(FIND("MU2",Z147))),2,1)))),"")</f>
        <v>1</v>
      </c>
      <c r="V147" s="583"/>
      <c r="W147" s="170" t="s">
        <v>6</v>
      </c>
      <c r="X147" s="192"/>
      <c r="Y147" s="219">
        <f>IF(NOT(ISERROR(FIND("MU=SU",X147))),1,IF(Z147&lt;&gt;"",IF(NOT(ISERROR(FIND("SU",Z147))),1,0),""))</f>
        <v>0</v>
      </c>
      <c r="Z147" s="217" t="s">
        <v>7</v>
      </c>
      <c r="AA147" s="218"/>
      <c r="AB147" s="77"/>
      <c r="AC147" s="78"/>
      <c r="AD147" s="199"/>
      <c r="AE147" s="91" t="s">
        <v>1623</v>
      </c>
      <c r="AF147" s="79" t="s">
        <v>1623</v>
      </c>
      <c r="AG147" s="79" t="s">
        <v>1623</v>
      </c>
      <c r="AH147" s="80" t="s">
        <v>1623</v>
      </c>
      <c r="AI147" s="81" t="s">
        <v>1623</v>
      </c>
      <c r="AJ147" s="81" t="s">
        <v>1623</v>
      </c>
      <c r="AK147" s="81" t="s">
        <v>1623</v>
      </c>
      <c r="AL147" s="81" t="s">
        <v>1623</v>
      </c>
      <c r="AM147" s="479" t="s">
        <v>1623</v>
      </c>
      <c r="AN147" s="479" t="s">
        <v>1623</v>
      </c>
      <c r="AO147" s="83">
        <v>34.591900000000003</v>
      </c>
      <c r="AP147" s="83">
        <v>0.68091699999999999</v>
      </c>
      <c r="AQ147" s="83">
        <v>0.52049299999999998</v>
      </c>
      <c r="AR147" s="84">
        <v>1.2600199999999999E-7</v>
      </c>
      <c r="AS147" s="85">
        <v>1.9846600000000001</v>
      </c>
      <c r="AT147" s="85">
        <v>-0.11319899999999999</v>
      </c>
      <c r="AU147" s="85">
        <v>34.875700000000002</v>
      </c>
      <c r="AV147" s="85">
        <v>169.33099999999999</v>
      </c>
      <c r="AW147" s="104" t="s">
        <v>85</v>
      </c>
      <c r="AX147" s="86" t="s">
        <v>86</v>
      </c>
      <c r="AY147" s="87" t="s">
        <v>1623</v>
      </c>
      <c r="AZ147" s="87" t="s">
        <v>1623</v>
      </c>
      <c r="BA147" s="87" t="s">
        <v>1623</v>
      </c>
      <c r="BB147" s="88" t="s">
        <v>1623</v>
      </c>
      <c r="BC147" s="89" t="s">
        <v>1623</v>
      </c>
      <c r="BD147" s="89" t="s">
        <v>1623</v>
      </c>
      <c r="BE147" s="89" t="s">
        <v>1623</v>
      </c>
      <c r="BF147" s="89" t="s">
        <v>1623</v>
      </c>
      <c r="BG147" s="487" t="s">
        <v>1623</v>
      </c>
      <c r="BH147" s="105" t="s">
        <v>1623</v>
      </c>
      <c r="BI147" s="251"/>
      <c r="BJ147" s="252"/>
      <c r="BK147" s="252"/>
      <c r="BL147" s="259"/>
      <c r="BM147" s="230" t="str">
        <f>IF(CD147&lt;&gt;"",IF(ISNUMBER(CD147),(CD147-CB147)*IF(AE147&lt;0,1,-1),"nan"),"")</f>
        <v/>
      </c>
      <c r="BN147" s="230" t="str">
        <f>IF(CE147&lt;&gt;"",IF(ISNUMBER(CE147),CE147/CC147,"nan"),"")</f>
        <v/>
      </c>
      <c r="BO147" s="261"/>
      <c r="BP147" s="231" t="str">
        <f>IF(CL147&lt;&gt;"",IF(ISNUMBER(CL147),(CL147-CJ147)*IF(AO147&lt;0,1,-1),"nan"),"")</f>
        <v/>
      </c>
      <c r="BQ147" s="231" t="str">
        <f>IF(CM147&lt;&gt;"",IF(ISNUMBER(CM147),CM147/CK147,"nan"),"")</f>
        <v/>
      </c>
      <c r="BR147" s="263"/>
      <c r="BS147" s="232" t="str">
        <f>IF(CT147&lt;&gt;"",IF(ISNUMBER(CT147),(CT147-CR147)*IF(AY147&lt;0,1,-1),"nan"),"")</f>
        <v/>
      </c>
      <c r="BT147" s="232" t="str">
        <f>IF(CU147&lt;&gt;"",IF(ISNUMBER(CU147),CU147/CS147,"nan"),"")</f>
        <v/>
      </c>
      <c r="BU147" s="230"/>
      <c r="BV147" s="230"/>
      <c r="BW147" s="231"/>
      <c r="BX147" s="231"/>
      <c r="BY147" s="232"/>
      <c r="BZ147" s="235"/>
      <c r="CA147" s="257"/>
      <c r="CB147" s="233"/>
      <c r="CC147" s="230"/>
      <c r="CD147" s="230"/>
      <c r="CE147" s="230"/>
      <c r="CF147" s="230"/>
      <c r="CG147" s="230"/>
      <c r="CH147" s="230"/>
      <c r="CI147" s="230"/>
      <c r="CJ147" s="231"/>
      <c r="CK147" s="231"/>
      <c r="CL147" s="231"/>
      <c r="CM147" s="231"/>
      <c r="CN147" s="231"/>
      <c r="CO147" s="231"/>
      <c r="CP147" s="231"/>
      <c r="CQ147" s="231"/>
      <c r="CR147" s="232"/>
      <c r="CS147" s="232"/>
      <c r="CT147" s="232"/>
      <c r="CU147" s="232"/>
      <c r="CV147" s="232"/>
      <c r="CW147" s="232"/>
      <c r="CX147" s="232"/>
      <c r="CY147" s="234"/>
      <c r="DA147" s="106"/>
      <c r="DC147" s="106"/>
      <c r="DD147" s="106"/>
      <c r="DE147" s="106"/>
      <c r="DF147" s="92"/>
      <c r="DG147" s="107"/>
      <c r="DH147" s="107"/>
      <c r="DI147" s="107"/>
      <c r="DJ147" s="107"/>
      <c r="DK147" s="107"/>
      <c r="DL147" s="107"/>
      <c r="DM147" s="110"/>
      <c r="DN147" s="110"/>
      <c r="DO147" s="110"/>
      <c r="DP147" s="110"/>
      <c r="DQ147" s="110"/>
      <c r="DR147" s="110"/>
      <c r="DS147" s="110"/>
      <c r="DT147" s="110"/>
      <c r="DU147" s="497"/>
      <c r="DV147" s="497"/>
      <c r="DW147" s="497"/>
      <c r="DX147" s="497"/>
      <c r="DY147" s="497"/>
      <c r="DZ147" s="497"/>
      <c r="EA147" s="130"/>
      <c r="EB147" s="99"/>
      <c r="EC147" s="99"/>
      <c r="ED147" s="99"/>
      <c r="EE147" s="99"/>
      <c r="EF147" s="99"/>
      <c r="EG147" s="99"/>
      <c r="EH147" s="99"/>
      <c r="EI147" s="99"/>
      <c r="EJ147" s="99"/>
      <c r="EK147" s="99"/>
      <c r="EL147" s="99"/>
      <c r="EM147" s="99"/>
      <c r="EN147" s="99"/>
      <c r="EO147" s="99"/>
      <c r="EP147" s="99"/>
      <c r="EQ147" s="99"/>
      <c r="ER147" s="99"/>
      <c r="ES147" s="99"/>
      <c r="ET147" s="99"/>
      <c r="EU147" s="99"/>
      <c r="EV147" s="99"/>
      <c r="EW147" s="99"/>
      <c r="EX147" s="119"/>
      <c r="EY147" s="121"/>
      <c r="EZ147" s="568"/>
      <c r="FA147" s="83"/>
      <c r="FC147" s="116"/>
      <c r="FD147" s="116"/>
    </row>
    <row r="148" spans="1:171" ht="13.7" customHeight="1" x14ac:dyDescent="0.2">
      <c r="A148" s="100">
        <v>20130828</v>
      </c>
      <c r="B148" s="100">
        <v>2</v>
      </c>
      <c r="C148" s="74">
        <v>28</v>
      </c>
      <c r="D148" s="74">
        <v>2</v>
      </c>
      <c r="E148" s="74">
        <v>20</v>
      </c>
      <c r="F148" s="74">
        <v>12</v>
      </c>
      <c r="G148" s="75">
        <v>2.1</v>
      </c>
      <c r="H148" s="435">
        <v>0.3</v>
      </c>
      <c r="I148" s="73">
        <v>10060</v>
      </c>
      <c r="J148" s="101" t="s">
        <v>21</v>
      </c>
      <c r="K148" s="102" t="str">
        <f>IF(B148=2,"Z:\Data\MOOG\HeTao\raw\",IF(B148=5,"Z:\Data\MOOG\Polo\raw\",""))</f>
        <v>Z:\Data\MOOG\HeTao\raw\</v>
      </c>
      <c r="L148" s="269" t="s">
        <v>107</v>
      </c>
      <c r="M148" s="569" t="str">
        <f>IF(NOT(ISERROR(FIND("Training_dt",W148))),"'Plot Psychometric_HH_dt_yuchen'",IF(NOT(ISERROR(FIND("Training",W148))),"'Plot Psychometric_HH'",IF(NOT(ISERROR(FIND("1DAT",W148))),"'Plot Tuning Azimuth_HH'",IF(NOT(ISERROR(FIND("HD_dt",W148))),"'Plot HeadingDiscimination_PSTH_HH_dt_yuchen'",IF(NOT(ISERROR(FIND("HD",W148))),"'Plot HeadingDiscimination_PSTH_HH'",IF(NOT(ISERROR(FIND("MemSac",W148))),"'Memory Saccade Analysis_HH'",IF(NOT(ISERROR(FIND("DelSac",W148))),"'Memory Saccade Analysis_HH'",IF(NOT(ISERROR(FIND("u-stim",W148))),"'Plot Microstim_HH'",""))))))))</f>
        <v>'Plot Tuning Azimuth_HH'</v>
      </c>
      <c r="N148" s="573">
        <v>1</v>
      </c>
      <c r="O148" s="584">
        <v>-1</v>
      </c>
      <c r="P148" s="590">
        <v>4</v>
      </c>
      <c r="Q148" s="590">
        <f>IF(B148=2,60,310)</f>
        <v>60</v>
      </c>
      <c r="R148" s="590">
        <v>5</v>
      </c>
      <c r="S148" s="590">
        <f>IF(B148=2,60,-190)</f>
        <v>60</v>
      </c>
      <c r="T148" s="590">
        <v>1</v>
      </c>
      <c r="U148" s="590">
        <f>IF(Z148&lt;&gt;"",IF(NOT(ISERROR(FIND("SU",Z148))),VALUE(RIGHT(Z148,1))+4,IF(NOT(ISERROR(FIND("MU20",Z148))),20,IF(NOT(ISERROR(FIND("MU21",Z148))),21,IF(NOT(ISERROR(FIND("MU2",Z148))),2,1)))),"")</f>
        <v>1</v>
      </c>
      <c r="V148" s="583"/>
      <c r="W148" s="170" t="s">
        <v>6</v>
      </c>
      <c r="X148" s="192"/>
      <c r="Y148" s="219">
        <f>IF(NOT(ISERROR(FIND("MU=SU",X148))),1,IF(Z148&lt;&gt;"",IF(NOT(ISERROR(FIND("SU",Z148))),1,0),""))</f>
        <v>0</v>
      </c>
      <c r="Z148" s="217" t="s">
        <v>7</v>
      </c>
      <c r="AA148" s="218"/>
      <c r="AB148" s="77"/>
      <c r="AC148" s="78"/>
      <c r="AD148" s="199"/>
      <c r="AE148" s="91" t="s">
        <v>1623</v>
      </c>
      <c r="AF148" s="79" t="s">
        <v>1623</v>
      </c>
      <c r="AG148" s="79" t="s">
        <v>1623</v>
      </c>
      <c r="AH148" s="80" t="s">
        <v>1623</v>
      </c>
      <c r="AI148" s="81" t="s">
        <v>1623</v>
      </c>
      <c r="AJ148" s="81" t="s">
        <v>1623</v>
      </c>
      <c r="AK148" s="81" t="s">
        <v>1623</v>
      </c>
      <c r="AL148" s="81" t="s">
        <v>1623</v>
      </c>
      <c r="AM148" s="479" t="s">
        <v>1623</v>
      </c>
      <c r="AN148" s="479" t="s">
        <v>1623</v>
      </c>
      <c r="AO148" s="83">
        <v>-6.7703300000000004</v>
      </c>
      <c r="AP148" s="83">
        <v>0.57400700000000004</v>
      </c>
      <c r="AQ148" s="83">
        <v>0.16681699999999999</v>
      </c>
      <c r="AR148" s="84">
        <v>2.5021599999999998E-3</v>
      </c>
      <c r="AS148" s="85">
        <v>0.62528600000000001</v>
      </c>
      <c r="AT148" s="85">
        <v>-0.68235299999999999</v>
      </c>
      <c r="AU148" s="85">
        <v>-1.7461</v>
      </c>
      <c r="AV148" s="85">
        <v>360</v>
      </c>
      <c r="AW148" s="104" t="s">
        <v>108</v>
      </c>
      <c r="AX148" s="86" t="s">
        <v>109</v>
      </c>
      <c r="AY148" s="87" t="s">
        <v>1623</v>
      </c>
      <c r="AZ148" s="87" t="s">
        <v>1623</v>
      </c>
      <c r="BA148" s="87" t="s">
        <v>1623</v>
      </c>
      <c r="BB148" s="88" t="s">
        <v>1623</v>
      </c>
      <c r="BC148" s="89" t="s">
        <v>1623</v>
      </c>
      <c r="BD148" s="89" t="s">
        <v>1623</v>
      </c>
      <c r="BE148" s="89" t="s">
        <v>1623</v>
      </c>
      <c r="BF148" s="89" t="s">
        <v>1623</v>
      </c>
      <c r="BG148" s="487" t="s">
        <v>1623</v>
      </c>
      <c r="BH148" s="105" t="s">
        <v>1623</v>
      </c>
      <c r="BI148" s="251"/>
      <c r="BJ148" s="252"/>
      <c r="BK148" s="252"/>
      <c r="BL148" s="259"/>
      <c r="BM148" s="230" t="str">
        <f>IF(CD148&lt;&gt;"",IF(ISNUMBER(CD148),(CD148-CB148)*IF(AE148&lt;0,1,-1),"nan"),"")</f>
        <v/>
      </c>
      <c r="BN148" s="230" t="str">
        <f>IF(CE148&lt;&gt;"",IF(ISNUMBER(CE148),CE148/CC148,"nan"),"")</f>
        <v/>
      </c>
      <c r="BO148" s="261"/>
      <c r="BP148" s="231" t="str">
        <f>IF(CL148&lt;&gt;"",IF(ISNUMBER(CL148),(CL148-CJ148)*IF(AO148&lt;0,1,-1),"nan"),"")</f>
        <v/>
      </c>
      <c r="BQ148" s="231" t="str">
        <f>IF(CM148&lt;&gt;"",IF(ISNUMBER(CM148),CM148/CK148,"nan"),"")</f>
        <v/>
      </c>
      <c r="BR148" s="263"/>
      <c r="BS148" s="232" t="str">
        <f>IF(CT148&lt;&gt;"",IF(ISNUMBER(CT148),(CT148-CR148)*IF(AY148&lt;0,1,-1),"nan"),"")</f>
        <v/>
      </c>
      <c r="BT148" s="232" t="str">
        <f>IF(CU148&lt;&gt;"",IF(ISNUMBER(CU148),CU148/CS148,"nan"),"")</f>
        <v/>
      </c>
      <c r="BU148" s="230"/>
      <c r="BV148" s="230"/>
      <c r="BW148" s="231"/>
      <c r="BX148" s="231"/>
      <c r="BY148" s="232"/>
      <c r="BZ148" s="235"/>
      <c r="CA148" s="257"/>
      <c r="CB148" s="233"/>
      <c r="CC148" s="230"/>
      <c r="CD148" s="230"/>
      <c r="CE148" s="230"/>
      <c r="CF148" s="230"/>
      <c r="CG148" s="230"/>
      <c r="CH148" s="230"/>
      <c r="CI148" s="230"/>
      <c r="CJ148" s="231"/>
      <c r="CK148" s="231"/>
      <c r="CL148" s="231"/>
      <c r="CM148" s="231"/>
      <c r="CN148" s="231"/>
      <c r="CO148" s="231"/>
      <c r="CP148" s="231"/>
      <c r="CQ148" s="231"/>
      <c r="CR148" s="232"/>
      <c r="CS148" s="232"/>
      <c r="CT148" s="232"/>
      <c r="CU148" s="232"/>
      <c r="CV148" s="232"/>
      <c r="CW148" s="232"/>
      <c r="CX148" s="232"/>
      <c r="CY148" s="234"/>
      <c r="DA148" s="106"/>
      <c r="DC148" s="106"/>
      <c r="DD148" s="106"/>
      <c r="DE148" s="106"/>
      <c r="DF148" s="92"/>
      <c r="DG148" s="107"/>
      <c r="DH148" s="107"/>
      <c r="DI148" s="107"/>
      <c r="DJ148" s="107"/>
      <c r="DK148" s="107"/>
      <c r="DL148" s="107"/>
      <c r="DM148" s="110"/>
      <c r="DN148" s="110"/>
      <c r="DO148" s="110"/>
      <c r="DP148" s="110"/>
      <c r="DQ148" s="110"/>
      <c r="DR148" s="110"/>
      <c r="DS148" s="110"/>
      <c r="DT148" s="110"/>
      <c r="DU148" s="497"/>
      <c r="DV148" s="497"/>
      <c r="DW148" s="497"/>
      <c r="DX148" s="497"/>
      <c r="DY148" s="497"/>
      <c r="DZ148" s="497"/>
      <c r="EA148" s="267"/>
      <c r="EB148" s="99"/>
      <c r="EC148" s="99"/>
      <c r="ED148" s="99"/>
      <c r="EE148" s="99"/>
      <c r="EF148" s="99"/>
      <c r="EG148" s="99"/>
      <c r="EH148" s="99"/>
      <c r="EI148" s="99"/>
      <c r="EJ148" s="99"/>
      <c r="EK148" s="99"/>
      <c r="EL148" s="99"/>
      <c r="EM148" s="99"/>
      <c r="EN148" s="99"/>
      <c r="EO148" s="99"/>
      <c r="EP148" s="99"/>
      <c r="EQ148" s="99"/>
      <c r="ER148" s="99"/>
      <c r="ES148" s="99"/>
      <c r="ET148" s="99"/>
      <c r="EU148" s="99"/>
      <c r="EV148" s="99"/>
      <c r="EW148" s="99"/>
      <c r="EX148" s="119"/>
      <c r="EY148" s="121"/>
      <c r="EZ148" s="568"/>
      <c r="FA148" s="83"/>
      <c r="FC148" s="116"/>
      <c r="FD148" s="116"/>
    </row>
    <row r="149" spans="1:171" ht="13.7" customHeight="1" x14ac:dyDescent="0.2">
      <c r="A149" s="100">
        <v>20130828</v>
      </c>
      <c r="B149" s="100">
        <v>2</v>
      </c>
      <c r="C149" s="74">
        <v>28</v>
      </c>
      <c r="D149" s="74">
        <v>2</v>
      </c>
      <c r="E149" s="74">
        <v>20</v>
      </c>
      <c r="F149" s="74">
        <v>12</v>
      </c>
      <c r="G149" s="75">
        <v>2.1</v>
      </c>
      <c r="H149" s="435">
        <v>0.3</v>
      </c>
      <c r="I149" s="73">
        <v>9250</v>
      </c>
      <c r="J149" s="101" t="s">
        <v>21</v>
      </c>
      <c r="K149" s="102" t="str">
        <f>IF(B149=2,"Z:\Data\MOOG\HeTao\raw\",IF(B149=5,"Z:\Data\MOOG\Polo\raw\",""))</f>
        <v>Z:\Data\MOOG\HeTao\raw\</v>
      </c>
      <c r="L149" s="103" t="s">
        <v>79</v>
      </c>
      <c r="M149" s="569" t="str">
        <f>IF(NOT(ISERROR(FIND("Training_dt",W149))),"'Plot Psychometric_HH_dt_yuchen'",IF(NOT(ISERROR(FIND("Training",W149))),"'Plot Psychometric_HH'",IF(NOT(ISERROR(FIND("1DAT",W149))),"'Plot Tuning Azimuth_HH'",IF(NOT(ISERROR(FIND("HD_dt",W149))),"'Plot HeadingDiscimination_PSTH_HH_dt_yuchen'",IF(NOT(ISERROR(FIND("HD",W149))),"'Plot HeadingDiscimination_PSTH_HH'",IF(NOT(ISERROR(FIND("MemSac",W149))),"'Memory Saccade Analysis_HH'",IF(NOT(ISERROR(FIND("DelSac",W149))),"'Memory Saccade Analysis_HH'",IF(NOT(ISERROR(FIND("u-stim",W149))),"'Plot Microstim_HH'",""))))))))</f>
        <v>'Plot Tuning Azimuth_HH'</v>
      </c>
      <c r="N149" s="573">
        <v>1</v>
      </c>
      <c r="O149" s="584">
        <v>-1</v>
      </c>
      <c r="P149" s="590">
        <v>4</v>
      </c>
      <c r="Q149" s="590">
        <f>IF(B149=2,60,310)</f>
        <v>60</v>
      </c>
      <c r="R149" s="590">
        <v>5</v>
      </c>
      <c r="S149" s="590">
        <f>IF(B149=2,60,-190)</f>
        <v>60</v>
      </c>
      <c r="T149" s="590">
        <v>1</v>
      </c>
      <c r="U149" s="590">
        <f>IF(Z149&lt;&gt;"",IF(NOT(ISERROR(FIND("SU",Z149))),VALUE(RIGHT(Z149,1))+4,IF(NOT(ISERROR(FIND("MU20",Z149))),20,IF(NOT(ISERROR(FIND("MU21",Z149))),21,IF(NOT(ISERROR(FIND("MU2",Z149))),2,1)))),"")</f>
        <v>1</v>
      </c>
      <c r="V149" s="583"/>
      <c r="W149" s="170" t="s">
        <v>6</v>
      </c>
      <c r="X149" s="192"/>
      <c r="Y149" s="219">
        <f>IF(NOT(ISERROR(FIND("MU=SU",X149))),1,IF(Z149&lt;&gt;"",IF(NOT(ISERROR(FIND("SU",Z149))),1,0),""))</f>
        <v>0</v>
      </c>
      <c r="Z149" s="217" t="s">
        <v>7</v>
      </c>
      <c r="AA149" s="218"/>
      <c r="AB149" s="77"/>
      <c r="AC149" s="78"/>
      <c r="AD149" s="199" t="s">
        <v>80</v>
      </c>
      <c r="AE149" s="91" t="s">
        <v>1623</v>
      </c>
      <c r="AF149" s="79" t="s">
        <v>1623</v>
      </c>
      <c r="AG149" s="79" t="s">
        <v>1623</v>
      </c>
      <c r="AH149" s="80" t="s">
        <v>1623</v>
      </c>
      <c r="AI149" s="81" t="s">
        <v>1623</v>
      </c>
      <c r="AJ149" s="81" t="s">
        <v>1623</v>
      </c>
      <c r="AK149" s="81" t="s">
        <v>1623</v>
      </c>
      <c r="AL149" s="81" t="s">
        <v>1623</v>
      </c>
      <c r="AM149" s="479" t="s">
        <v>1623</v>
      </c>
      <c r="AN149" s="479" t="s">
        <v>1623</v>
      </c>
      <c r="AO149" s="83">
        <v>87.418700000000001</v>
      </c>
      <c r="AP149" s="83">
        <v>0.55626600000000004</v>
      </c>
      <c r="AQ149" s="83">
        <v>0.34143400000000002</v>
      </c>
      <c r="AR149" s="84">
        <v>1.7545499999999999E-3</v>
      </c>
      <c r="AS149" s="85">
        <v>1.03241</v>
      </c>
      <c r="AT149" s="85">
        <v>3.2717200000000002</v>
      </c>
      <c r="AU149" s="85">
        <v>90</v>
      </c>
      <c r="AV149" s="85">
        <v>260.697</v>
      </c>
      <c r="AW149" s="104" t="s">
        <v>81</v>
      </c>
      <c r="AX149" s="86" t="s">
        <v>82</v>
      </c>
      <c r="AY149" s="87" t="s">
        <v>1623</v>
      </c>
      <c r="AZ149" s="87" t="s">
        <v>1623</v>
      </c>
      <c r="BA149" s="87" t="s">
        <v>1623</v>
      </c>
      <c r="BB149" s="88" t="s">
        <v>1623</v>
      </c>
      <c r="BC149" s="89" t="s">
        <v>1623</v>
      </c>
      <c r="BD149" s="89" t="s">
        <v>1623</v>
      </c>
      <c r="BE149" s="89" t="s">
        <v>1623</v>
      </c>
      <c r="BF149" s="89" t="s">
        <v>1623</v>
      </c>
      <c r="BG149" s="487" t="s">
        <v>1623</v>
      </c>
      <c r="BH149" s="105" t="s">
        <v>1623</v>
      </c>
      <c r="BI149" s="251"/>
      <c r="BJ149" s="252"/>
      <c r="BK149" s="252"/>
      <c r="BL149" s="259"/>
      <c r="BM149" s="230" t="str">
        <f>IF(CD149&lt;&gt;"",IF(ISNUMBER(CD149),(CD149-CB149)*IF(AE149&lt;0,1,-1),"nan"),"")</f>
        <v/>
      </c>
      <c r="BN149" s="230" t="str">
        <f>IF(CE149&lt;&gt;"",IF(ISNUMBER(CE149),CE149/CC149,"nan"),"")</f>
        <v/>
      </c>
      <c r="BO149" s="261"/>
      <c r="BP149" s="231" t="str">
        <f>IF(CL149&lt;&gt;"",IF(ISNUMBER(CL149),(CL149-CJ149)*IF(AO149&lt;0,1,-1),"nan"),"")</f>
        <v/>
      </c>
      <c r="BQ149" s="231" t="str">
        <f>IF(CM149&lt;&gt;"",IF(ISNUMBER(CM149),CM149/CK149,"nan"),"")</f>
        <v/>
      </c>
      <c r="BR149" s="263"/>
      <c r="BS149" s="232" t="str">
        <f>IF(CT149&lt;&gt;"",IF(ISNUMBER(CT149),(CT149-CR149)*IF(AY149&lt;0,1,-1),"nan"),"")</f>
        <v/>
      </c>
      <c r="BT149" s="232" t="str">
        <f>IF(CU149&lt;&gt;"",IF(ISNUMBER(CU149),CU149/CS149,"nan"),"")</f>
        <v/>
      </c>
      <c r="BU149" s="230"/>
      <c r="BV149" s="230"/>
      <c r="BW149" s="231"/>
      <c r="BX149" s="231"/>
      <c r="BY149" s="232"/>
      <c r="BZ149" s="235"/>
      <c r="CA149" s="257"/>
      <c r="CB149" s="233"/>
      <c r="CC149" s="230"/>
      <c r="CD149" s="230"/>
      <c r="CE149" s="230"/>
      <c r="CF149" s="230"/>
      <c r="CG149" s="230"/>
      <c r="CH149" s="230"/>
      <c r="CI149" s="230"/>
      <c r="CJ149" s="231"/>
      <c r="CK149" s="231"/>
      <c r="CL149" s="231"/>
      <c r="CM149" s="231"/>
      <c r="CN149" s="231"/>
      <c r="CO149" s="231"/>
      <c r="CP149" s="231"/>
      <c r="CQ149" s="231"/>
      <c r="CR149" s="232"/>
      <c r="CS149" s="232"/>
      <c r="CT149" s="232"/>
      <c r="CU149" s="232"/>
      <c r="CV149" s="232"/>
      <c r="CW149" s="232"/>
      <c r="CX149" s="232"/>
      <c r="CY149" s="234"/>
      <c r="DA149" s="106"/>
      <c r="DC149" s="106"/>
      <c r="DD149" s="106"/>
      <c r="DE149" s="498"/>
      <c r="DF149" s="490"/>
      <c r="DG149" s="107"/>
      <c r="DH149" s="107"/>
      <c r="DI149" s="107"/>
      <c r="DJ149" s="107"/>
      <c r="DK149" s="107"/>
      <c r="DL149" s="107"/>
      <c r="DM149" s="110"/>
      <c r="DN149" s="110"/>
      <c r="DO149" s="110"/>
      <c r="DP149" s="110"/>
      <c r="DQ149" s="110"/>
      <c r="DR149" s="110"/>
      <c r="DS149" s="110"/>
      <c r="DT149" s="110"/>
      <c r="DU149" s="497"/>
      <c r="DV149" s="497"/>
      <c r="DW149" s="497"/>
      <c r="DX149" s="497"/>
      <c r="DY149" s="497"/>
      <c r="DZ149" s="497"/>
      <c r="EA149" s="205"/>
      <c r="EB149" s="492"/>
      <c r="EC149" s="99"/>
      <c r="ED149" s="99"/>
      <c r="EE149" s="99"/>
      <c r="EF149" s="99"/>
      <c r="EG149" s="99"/>
      <c r="EH149" s="99"/>
      <c r="EI149" s="99"/>
      <c r="EJ149" s="99"/>
      <c r="EK149" s="99"/>
      <c r="EL149" s="99"/>
      <c r="EM149" s="99"/>
      <c r="EN149" s="99"/>
      <c r="EO149" s="99"/>
      <c r="EP149" s="99"/>
      <c r="EQ149" s="99"/>
      <c r="ER149" s="99"/>
      <c r="ES149" s="99"/>
      <c r="ET149" s="99"/>
      <c r="EU149" s="99"/>
      <c r="EV149" s="99"/>
      <c r="EW149" s="99"/>
      <c r="EX149" s="119"/>
      <c r="EY149" s="121"/>
      <c r="EZ149" s="296"/>
      <c r="FA149" s="83"/>
      <c r="FC149" s="505"/>
      <c r="FD149" s="505"/>
    </row>
    <row r="150" spans="1:171" ht="13.7" customHeight="1" x14ac:dyDescent="0.2">
      <c r="A150" s="100">
        <v>20130828</v>
      </c>
      <c r="B150" s="100">
        <v>2</v>
      </c>
      <c r="C150" s="74">
        <v>28</v>
      </c>
      <c r="D150" s="74">
        <v>2</v>
      </c>
      <c r="E150" s="74">
        <v>20</v>
      </c>
      <c r="F150" s="74">
        <v>12</v>
      </c>
      <c r="G150" s="75">
        <v>2.1</v>
      </c>
      <c r="H150" s="435">
        <v>0.3</v>
      </c>
      <c r="I150" s="73">
        <v>9530</v>
      </c>
      <c r="J150" s="101" t="s">
        <v>21</v>
      </c>
      <c r="K150" s="102" t="str">
        <f>IF(B150=2,"Z:\Data\MOOG\HeTao\raw\",IF(B150=5,"Z:\Data\MOOG\Polo\raw\",""))</f>
        <v>Z:\Data\MOOG\HeTao\raw\</v>
      </c>
      <c r="L150" s="131" t="s">
        <v>83</v>
      </c>
      <c r="M150" s="569" t="str">
        <f>IF(NOT(ISERROR(FIND("Training_dt",W150))),"'Plot Psychometric_HH_dt_yuchen'",IF(NOT(ISERROR(FIND("Training",W150))),"'Plot Psychometric_HH'",IF(NOT(ISERROR(FIND("1DAT",W150))),"'Plot Tuning Azimuth_HH'",IF(NOT(ISERROR(FIND("HD_dt",W150))),"'Plot HeadingDiscimination_PSTH_HH_dt_yuchen'",IF(NOT(ISERROR(FIND("HD",W150))),"'Plot HeadingDiscimination_PSTH_HH'",IF(NOT(ISERROR(FIND("MemSac",W150))),"'Memory Saccade Analysis_HH'",IF(NOT(ISERROR(FIND("DelSac",W150))),"'Memory Saccade Analysis_HH'",IF(NOT(ISERROR(FIND("u-stim",W150))),"'Plot Microstim_HH'",""))))))))</f>
        <v>'Plot Tuning Azimuth_HH'</v>
      </c>
      <c r="N150" s="573">
        <v>1</v>
      </c>
      <c r="O150" s="584">
        <v>-1</v>
      </c>
      <c r="P150" s="590">
        <v>4</v>
      </c>
      <c r="Q150" s="590">
        <f>IF(B150=2,60,310)</f>
        <v>60</v>
      </c>
      <c r="R150" s="590">
        <v>5</v>
      </c>
      <c r="S150" s="590">
        <f>IF(B150=2,60,-190)</f>
        <v>60</v>
      </c>
      <c r="T150" s="590">
        <v>1</v>
      </c>
      <c r="U150" s="590">
        <f>IF(Z150&lt;&gt;"",IF(NOT(ISERROR(FIND("SU",Z150))),VALUE(RIGHT(Z150,1))+4,IF(NOT(ISERROR(FIND("MU20",Z150))),20,IF(NOT(ISERROR(FIND("MU21",Z150))),21,IF(NOT(ISERROR(FIND("MU2",Z150))),2,1)))),"")</f>
        <v>1</v>
      </c>
      <c r="V150" s="583"/>
      <c r="W150" s="170" t="s">
        <v>6</v>
      </c>
      <c r="X150" s="192"/>
      <c r="Y150" s="219">
        <f>IF(NOT(ISERROR(FIND("MU=SU",X150))),1,IF(Z150&lt;&gt;"",IF(NOT(ISERROR(FIND("SU",Z150))),1,0),""))</f>
        <v>0</v>
      </c>
      <c r="Z150" s="217" t="s">
        <v>7</v>
      </c>
      <c r="AA150" s="218"/>
      <c r="AB150" s="77"/>
      <c r="AC150" s="78"/>
      <c r="AD150" s="199"/>
      <c r="AE150" s="91" t="s">
        <v>1623</v>
      </c>
      <c r="AF150" s="79" t="s">
        <v>1623</v>
      </c>
      <c r="AG150" s="79" t="s">
        <v>1623</v>
      </c>
      <c r="AH150" s="80" t="s">
        <v>1623</v>
      </c>
      <c r="AI150" s="81" t="s">
        <v>1623</v>
      </c>
      <c r="AJ150" s="81" t="s">
        <v>1623</v>
      </c>
      <c r="AK150" s="81" t="s">
        <v>1623</v>
      </c>
      <c r="AL150" s="81" t="s">
        <v>1623</v>
      </c>
      <c r="AM150" s="479" t="s">
        <v>1623</v>
      </c>
      <c r="AN150" s="479" t="s">
        <v>1623</v>
      </c>
      <c r="AO150" s="83">
        <v>44.754899999999999</v>
      </c>
      <c r="AP150" s="83">
        <v>0.70951500000000001</v>
      </c>
      <c r="AQ150" s="83">
        <v>0.74417</v>
      </c>
      <c r="AR150" s="84">
        <v>1.24045E-7</v>
      </c>
      <c r="AS150" s="85">
        <v>2.8469099999999998</v>
      </c>
      <c r="AT150" s="85">
        <v>1.99698</v>
      </c>
      <c r="AU150" s="85">
        <v>38.321300000000001</v>
      </c>
      <c r="AV150" s="85">
        <v>137.52600000000001</v>
      </c>
      <c r="AW150" s="104" t="s">
        <v>87</v>
      </c>
      <c r="AX150" s="86" t="s">
        <v>88</v>
      </c>
      <c r="AY150" s="87" t="s">
        <v>1623</v>
      </c>
      <c r="AZ150" s="87" t="s">
        <v>1623</v>
      </c>
      <c r="BA150" s="87" t="s">
        <v>1623</v>
      </c>
      <c r="BB150" s="88" t="s">
        <v>1623</v>
      </c>
      <c r="BC150" s="89" t="s">
        <v>1623</v>
      </c>
      <c r="BD150" s="89" t="s">
        <v>1623</v>
      </c>
      <c r="BE150" s="89" t="s">
        <v>1623</v>
      </c>
      <c r="BF150" s="89" t="s">
        <v>1623</v>
      </c>
      <c r="BG150" s="487" t="s">
        <v>1623</v>
      </c>
      <c r="BH150" s="105" t="s">
        <v>1623</v>
      </c>
      <c r="BI150" s="251"/>
      <c r="BJ150" s="252"/>
      <c r="BK150" s="252"/>
      <c r="BL150" s="259"/>
      <c r="BM150" s="230" t="str">
        <f>IF(CD150&lt;&gt;"",IF(ISNUMBER(CD150),(CD150-CB150)*IF(AE150&lt;0,1,-1),"nan"),"")</f>
        <v/>
      </c>
      <c r="BN150" s="230" t="str">
        <f>IF(CE150&lt;&gt;"",IF(ISNUMBER(CE150),CE150/CC150,"nan"),"")</f>
        <v/>
      </c>
      <c r="BO150" s="261"/>
      <c r="BP150" s="231" t="str">
        <f>IF(CL150&lt;&gt;"",IF(ISNUMBER(CL150),(CL150-CJ150)*IF(AO150&lt;0,1,-1),"nan"),"")</f>
        <v/>
      </c>
      <c r="BQ150" s="231" t="str">
        <f>IF(CM150&lt;&gt;"",IF(ISNUMBER(CM150),CM150/CK150,"nan"),"")</f>
        <v/>
      </c>
      <c r="BR150" s="263"/>
      <c r="BS150" s="232" t="str">
        <f>IF(CT150&lt;&gt;"",IF(ISNUMBER(CT150),(CT150-CR150)*IF(AY150&lt;0,1,-1),"nan"),"")</f>
        <v/>
      </c>
      <c r="BT150" s="232" t="str">
        <f>IF(CU150&lt;&gt;"",IF(ISNUMBER(CU150),CU150/CS150,"nan"),"")</f>
        <v/>
      </c>
      <c r="BU150" s="230"/>
      <c r="BV150" s="230"/>
      <c r="BW150" s="231"/>
      <c r="BX150" s="231"/>
      <c r="BY150" s="232"/>
      <c r="BZ150" s="235"/>
      <c r="CA150" s="257"/>
      <c r="CB150" s="233"/>
      <c r="CC150" s="230"/>
      <c r="CD150" s="230"/>
      <c r="CE150" s="230"/>
      <c r="CF150" s="230"/>
      <c r="CG150" s="230"/>
      <c r="CH150" s="230"/>
      <c r="CI150" s="230"/>
      <c r="CJ150" s="231"/>
      <c r="CK150" s="231"/>
      <c r="CL150" s="231"/>
      <c r="CM150" s="231"/>
      <c r="CN150" s="231"/>
      <c r="CO150" s="231"/>
      <c r="CP150" s="231"/>
      <c r="CQ150" s="231"/>
      <c r="CR150" s="232"/>
      <c r="CS150" s="232"/>
      <c r="CT150" s="232"/>
      <c r="CU150" s="232"/>
      <c r="CV150" s="232"/>
      <c r="CW150" s="232"/>
      <c r="CX150" s="232"/>
      <c r="CY150" s="234"/>
      <c r="DA150" s="106"/>
      <c r="DC150" s="106"/>
      <c r="DD150" s="106"/>
      <c r="DE150" s="106"/>
      <c r="DF150" s="490"/>
      <c r="DG150" s="107"/>
      <c r="DH150" s="107"/>
      <c r="DI150" s="107"/>
      <c r="DJ150" s="107"/>
      <c r="DK150" s="107"/>
      <c r="DL150" s="107"/>
      <c r="DM150" s="110"/>
      <c r="DN150" s="110"/>
      <c r="DO150" s="110"/>
      <c r="DP150" s="110"/>
      <c r="DQ150" s="110"/>
      <c r="DR150" s="110"/>
      <c r="DS150" s="110"/>
      <c r="DT150" s="110"/>
      <c r="DU150" s="497"/>
      <c r="DV150" s="497"/>
      <c r="DW150" s="497"/>
      <c r="DX150" s="497"/>
      <c r="DY150" s="497"/>
      <c r="DZ150" s="497"/>
      <c r="EA150" s="98"/>
      <c r="EB150" s="99"/>
      <c r="EC150" s="99"/>
      <c r="ED150" s="99"/>
      <c r="EE150" s="99"/>
      <c r="EF150" s="99"/>
      <c r="EG150" s="99"/>
      <c r="EH150" s="99"/>
      <c r="EI150" s="99"/>
      <c r="EJ150" s="99"/>
      <c r="EK150" s="99"/>
      <c r="EL150" s="99"/>
      <c r="EM150" s="99"/>
      <c r="EN150" s="99"/>
      <c r="EO150" s="99"/>
      <c r="EP150" s="99"/>
      <c r="EQ150" s="99"/>
      <c r="ER150" s="99"/>
      <c r="ES150" s="99"/>
      <c r="ET150" s="99"/>
      <c r="EU150" s="99"/>
      <c r="EV150" s="99"/>
      <c r="EW150" s="99"/>
      <c r="EX150" s="119"/>
      <c r="EY150" s="121"/>
      <c r="EZ150" s="568"/>
      <c r="FA150" s="83"/>
      <c r="FC150" s="116"/>
      <c r="FD150" s="116"/>
    </row>
    <row r="151" spans="1:171" ht="13.7" customHeight="1" x14ac:dyDescent="0.2">
      <c r="A151" s="100">
        <v>20130828</v>
      </c>
      <c r="B151" s="100">
        <v>2</v>
      </c>
      <c r="C151" s="74">
        <v>28</v>
      </c>
      <c r="D151" s="74">
        <v>2</v>
      </c>
      <c r="E151" s="74">
        <v>20</v>
      </c>
      <c r="F151" s="74">
        <v>12</v>
      </c>
      <c r="G151" s="75">
        <v>2.1</v>
      </c>
      <c r="H151" s="435">
        <v>0.3</v>
      </c>
      <c r="I151" s="73">
        <v>9430</v>
      </c>
      <c r="J151" s="101" t="s">
        <v>21</v>
      </c>
      <c r="K151" s="102" t="str">
        <f>IF(B151=2,"Z:\Data\MOOG\HeTao\raw\",IF(B151=5,"Z:\Data\MOOG\Polo\raw\",""))</f>
        <v>Z:\Data\MOOG\HeTao\raw\</v>
      </c>
      <c r="L151" s="131" t="s">
        <v>89</v>
      </c>
      <c r="M151" s="569" t="str">
        <f>IF(NOT(ISERROR(FIND("Training_dt",W151))),"'Plot Psychometric_HH_dt_yuchen'",IF(NOT(ISERROR(FIND("Training",W151))),"'Plot Psychometric_HH'",IF(NOT(ISERROR(FIND("1DAT",W151))),"'Plot Tuning Azimuth_HH'",IF(NOT(ISERROR(FIND("HD_dt",W151))),"'Plot HeadingDiscimination_PSTH_HH_dt_yuchen'",IF(NOT(ISERROR(FIND("HD",W151))),"'Plot HeadingDiscimination_PSTH_HH'",IF(NOT(ISERROR(FIND("MemSac",W151))),"'Memory Saccade Analysis_HH'",IF(NOT(ISERROR(FIND("DelSac",W151))),"'Memory Saccade Analysis_HH'",IF(NOT(ISERROR(FIND("u-stim",W151))),"'Plot Microstim_HH'",""))))))))</f>
        <v>'Plot Tuning Azimuth_HH'</v>
      </c>
      <c r="N151" s="573">
        <v>1</v>
      </c>
      <c r="O151" s="584">
        <v>-1</v>
      </c>
      <c r="P151" s="590">
        <v>4</v>
      </c>
      <c r="Q151" s="590">
        <f>IF(B151=2,60,310)</f>
        <v>60</v>
      </c>
      <c r="R151" s="590">
        <v>5</v>
      </c>
      <c r="S151" s="590">
        <f>IF(B151=2,60,-190)</f>
        <v>60</v>
      </c>
      <c r="T151" s="590">
        <v>1</v>
      </c>
      <c r="U151" s="590">
        <f>IF(Z151&lt;&gt;"",IF(NOT(ISERROR(FIND("SU",Z151))),VALUE(RIGHT(Z151,1))+4,IF(NOT(ISERROR(FIND("MU20",Z151))),20,IF(NOT(ISERROR(FIND("MU21",Z151))),21,IF(NOT(ISERROR(FIND("MU2",Z151))),2,1)))),"")</f>
        <v>1</v>
      </c>
      <c r="V151" s="583"/>
      <c r="W151" s="170" t="s">
        <v>6</v>
      </c>
      <c r="X151" s="192"/>
      <c r="Y151" s="219">
        <f>IF(NOT(ISERROR(FIND("MU=SU",X151))),1,IF(Z151&lt;&gt;"",IF(NOT(ISERROR(FIND("SU",Z151))),1,0),""))</f>
        <v>0</v>
      </c>
      <c r="Z151" s="217" t="s">
        <v>7</v>
      </c>
      <c r="AA151" s="218"/>
      <c r="AB151" s="77"/>
      <c r="AC151" s="78"/>
      <c r="AD151" s="199"/>
      <c r="AE151" s="91" t="s">
        <v>1623</v>
      </c>
      <c r="AF151" s="79" t="s">
        <v>1623</v>
      </c>
      <c r="AG151" s="79" t="s">
        <v>1623</v>
      </c>
      <c r="AH151" s="80" t="s">
        <v>1623</v>
      </c>
      <c r="AI151" s="81" t="s">
        <v>1623</v>
      </c>
      <c r="AJ151" s="81" t="s">
        <v>1623</v>
      </c>
      <c r="AK151" s="81" t="s">
        <v>1623</v>
      </c>
      <c r="AL151" s="81" t="s">
        <v>1623</v>
      </c>
      <c r="AM151" s="479" t="s">
        <v>1623</v>
      </c>
      <c r="AN151" s="479" t="s">
        <v>1623</v>
      </c>
      <c r="AO151" s="83">
        <v>47.064100000000003</v>
      </c>
      <c r="AP151" s="83">
        <v>0.73724400000000001</v>
      </c>
      <c r="AQ151" s="83">
        <v>0.45708399999999999</v>
      </c>
      <c r="AR151" s="84">
        <v>6.0708500000000004E-8</v>
      </c>
      <c r="AS151" s="85">
        <v>5.9498499999999996</v>
      </c>
      <c r="AT151" s="85">
        <v>1.1092200000000001</v>
      </c>
      <c r="AU151" s="85">
        <v>39.293999999999997</v>
      </c>
      <c r="AV151" s="85">
        <v>141.78700000000001</v>
      </c>
      <c r="AW151" s="104" t="s">
        <v>90</v>
      </c>
      <c r="AX151" s="86" t="s">
        <v>91</v>
      </c>
      <c r="AY151" s="87" t="s">
        <v>1623</v>
      </c>
      <c r="AZ151" s="87" t="s">
        <v>1623</v>
      </c>
      <c r="BA151" s="87" t="s">
        <v>1623</v>
      </c>
      <c r="BB151" s="88" t="s">
        <v>1623</v>
      </c>
      <c r="BC151" s="89" t="s">
        <v>1623</v>
      </c>
      <c r="BD151" s="89" t="s">
        <v>1623</v>
      </c>
      <c r="BE151" s="89" t="s">
        <v>1623</v>
      </c>
      <c r="BF151" s="89" t="s">
        <v>1623</v>
      </c>
      <c r="BG151" s="487" t="s">
        <v>1623</v>
      </c>
      <c r="BH151" s="105" t="s">
        <v>1623</v>
      </c>
      <c r="BI151" s="251"/>
      <c r="BJ151" s="252"/>
      <c r="BK151" s="252"/>
      <c r="BL151" s="259"/>
      <c r="BM151" s="230" t="str">
        <f>IF(CD151&lt;&gt;"",IF(ISNUMBER(CD151),(CD151-CB151)*IF(AE151&lt;0,1,-1),"nan"),"")</f>
        <v/>
      </c>
      <c r="BN151" s="230" t="str">
        <f>IF(CE151&lt;&gt;"",IF(ISNUMBER(CE151),CE151/CC151,"nan"),"")</f>
        <v/>
      </c>
      <c r="BO151" s="261"/>
      <c r="BP151" s="231" t="str">
        <f>IF(CL151&lt;&gt;"",IF(ISNUMBER(CL151),(CL151-CJ151)*IF(AO151&lt;0,1,-1),"nan"),"")</f>
        <v/>
      </c>
      <c r="BQ151" s="231" t="str">
        <f>IF(CM151&lt;&gt;"",IF(ISNUMBER(CM151),CM151/CK151,"nan"),"")</f>
        <v/>
      </c>
      <c r="BR151" s="263"/>
      <c r="BS151" s="232" t="str">
        <f>IF(CT151&lt;&gt;"",IF(ISNUMBER(CT151),(CT151-CR151)*IF(AY151&lt;0,1,-1),"nan"),"")</f>
        <v/>
      </c>
      <c r="BT151" s="232" t="str">
        <f>IF(CU151&lt;&gt;"",IF(ISNUMBER(CU151),CU151/CS151,"nan"),"")</f>
        <v/>
      </c>
      <c r="BU151" s="230"/>
      <c r="BV151" s="230"/>
      <c r="BW151" s="231"/>
      <c r="BX151" s="231"/>
      <c r="BY151" s="232"/>
      <c r="BZ151" s="235"/>
      <c r="CA151" s="257"/>
      <c r="CB151" s="233"/>
      <c r="CC151" s="230"/>
      <c r="CD151" s="230"/>
      <c r="CE151" s="230"/>
      <c r="CF151" s="230"/>
      <c r="CG151" s="230"/>
      <c r="CH151" s="230"/>
      <c r="CI151" s="230"/>
      <c r="CJ151" s="231"/>
      <c r="CK151" s="231"/>
      <c r="CL151" s="231"/>
      <c r="CM151" s="231"/>
      <c r="CN151" s="231"/>
      <c r="CO151" s="231"/>
      <c r="CP151" s="231"/>
      <c r="CQ151" s="231"/>
      <c r="CR151" s="232"/>
      <c r="CS151" s="232"/>
      <c r="CT151" s="232"/>
      <c r="CU151" s="232"/>
      <c r="CV151" s="232"/>
      <c r="CW151" s="232"/>
      <c r="CX151" s="232"/>
      <c r="CY151" s="234"/>
      <c r="DA151" s="106"/>
      <c r="DC151" s="106"/>
      <c r="DD151" s="106"/>
      <c r="DE151" s="498"/>
      <c r="DF151" s="490"/>
      <c r="DG151" s="107"/>
      <c r="DH151" s="107"/>
      <c r="DI151" s="107"/>
      <c r="DJ151" s="107"/>
      <c r="DK151" s="107"/>
      <c r="DL151" s="107"/>
      <c r="DM151" s="110"/>
      <c r="DN151" s="110"/>
      <c r="DO151" s="110"/>
      <c r="DP151" s="110"/>
      <c r="DQ151" s="110"/>
      <c r="DR151" s="110"/>
      <c r="DS151" s="110"/>
      <c r="DT151" s="110"/>
      <c r="DU151" s="497"/>
      <c r="DV151" s="497"/>
      <c r="DW151" s="497"/>
      <c r="DX151" s="497"/>
      <c r="DY151" s="497"/>
      <c r="DZ151" s="497"/>
      <c r="EA151" s="98"/>
      <c r="EB151" s="492"/>
      <c r="EC151" s="492"/>
      <c r="ED151" s="492"/>
      <c r="EE151" s="99"/>
      <c r="EF151" s="492"/>
      <c r="EG151" s="99"/>
      <c r="EH151" s="99"/>
      <c r="EI151" s="99"/>
      <c r="EJ151" s="99"/>
      <c r="EK151" s="99"/>
      <c r="EL151" s="99"/>
      <c r="EM151" s="99"/>
      <c r="EN151" s="99"/>
      <c r="EO151" s="99"/>
      <c r="EP151" s="99"/>
      <c r="EQ151" s="99"/>
      <c r="ER151" s="99"/>
      <c r="ES151" s="99"/>
      <c r="ET151" s="99"/>
      <c r="EU151" s="99"/>
      <c r="EV151" s="99"/>
      <c r="EW151" s="99"/>
      <c r="EX151" s="119"/>
      <c r="EY151" s="121"/>
      <c r="EZ151" s="296"/>
      <c r="FA151" s="83"/>
      <c r="FC151" s="505"/>
      <c r="FD151" s="505"/>
    </row>
    <row r="152" spans="1:171" ht="13.7" customHeight="1" x14ac:dyDescent="0.2">
      <c r="A152" s="100">
        <v>20130828</v>
      </c>
      <c r="B152" s="100">
        <v>2</v>
      </c>
      <c r="C152" s="74">
        <v>28</v>
      </c>
      <c r="D152" s="74">
        <v>2</v>
      </c>
      <c r="E152" s="74">
        <v>20</v>
      </c>
      <c r="F152" s="74">
        <v>12</v>
      </c>
      <c r="G152" s="75">
        <v>2.1</v>
      </c>
      <c r="H152" s="435">
        <v>0.3</v>
      </c>
      <c r="I152" s="73">
        <v>9630</v>
      </c>
      <c r="J152" s="101" t="s">
        <v>21</v>
      </c>
      <c r="K152" s="102" t="str">
        <f>IF(B152=2,"Z:\Data\MOOG\HeTao\raw\",IF(B152=5,"Z:\Data\MOOG\Polo\raw\",""))</f>
        <v>Z:\Data\MOOG\HeTao\raw\</v>
      </c>
      <c r="L152" s="131" t="s">
        <v>92</v>
      </c>
      <c r="M152" s="569" t="str">
        <f>IF(NOT(ISERROR(FIND("Training_dt",W152))),"'Plot Psychometric_HH_dt_yuchen'",IF(NOT(ISERROR(FIND("Training",W152))),"'Plot Psychometric_HH'",IF(NOT(ISERROR(FIND("1DAT",W152))),"'Plot Tuning Azimuth_HH'",IF(NOT(ISERROR(FIND("HD_dt",W152))),"'Plot HeadingDiscimination_PSTH_HH_dt_yuchen'",IF(NOT(ISERROR(FIND("HD",W152))),"'Plot HeadingDiscimination_PSTH_HH'",IF(NOT(ISERROR(FIND("MemSac",W152))),"'Memory Saccade Analysis_HH'",IF(NOT(ISERROR(FIND("DelSac",W152))),"'Memory Saccade Analysis_HH'",IF(NOT(ISERROR(FIND("u-stim",W152))),"'Plot Microstim_HH'",""))))))))</f>
        <v>'Plot Tuning Azimuth_HH'</v>
      </c>
      <c r="N152" s="573">
        <v>1</v>
      </c>
      <c r="O152" s="584">
        <v>-1</v>
      </c>
      <c r="P152" s="590">
        <v>4</v>
      </c>
      <c r="Q152" s="590">
        <f>IF(B152=2,60,310)</f>
        <v>60</v>
      </c>
      <c r="R152" s="590">
        <v>5</v>
      </c>
      <c r="S152" s="590">
        <f>IF(B152=2,60,-190)</f>
        <v>60</v>
      </c>
      <c r="T152" s="590">
        <v>1</v>
      </c>
      <c r="U152" s="590">
        <f>IF(Z152&lt;&gt;"",IF(NOT(ISERROR(FIND("SU",Z152))),VALUE(RIGHT(Z152,1))+4,IF(NOT(ISERROR(FIND("MU20",Z152))),20,IF(NOT(ISERROR(FIND("MU21",Z152))),21,IF(NOT(ISERROR(FIND("MU2",Z152))),2,1)))),"")</f>
        <v>1</v>
      </c>
      <c r="V152" s="583"/>
      <c r="W152" s="170" t="s">
        <v>6</v>
      </c>
      <c r="X152" s="192"/>
      <c r="Y152" s="219">
        <f>IF(NOT(ISERROR(FIND("MU=SU",X152))),1,IF(Z152&lt;&gt;"",IF(NOT(ISERROR(FIND("SU",Z152))),1,0),""))</f>
        <v>0</v>
      </c>
      <c r="Z152" s="217" t="s">
        <v>7</v>
      </c>
      <c r="AA152" s="218"/>
      <c r="AB152" s="77"/>
      <c r="AC152" s="78"/>
      <c r="AD152" s="199"/>
      <c r="AE152" s="91" t="s">
        <v>1623</v>
      </c>
      <c r="AF152" s="79" t="s">
        <v>1623</v>
      </c>
      <c r="AG152" s="79" t="s">
        <v>1623</v>
      </c>
      <c r="AH152" s="80" t="s">
        <v>1623</v>
      </c>
      <c r="AI152" s="81" t="s">
        <v>1623</v>
      </c>
      <c r="AJ152" s="81" t="s">
        <v>1623</v>
      </c>
      <c r="AK152" s="81" t="s">
        <v>1623</v>
      </c>
      <c r="AL152" s="81" t="s">
        <v>1623</v>
      </c>
      <c r="AM152" s="479" t="s">
        <v>1623</v>
      </c>
      <c r="AN152" s="479" t="s">
        <v>1623</v>
      </c>
      <c r="AO152" s="83">
        <v>43.066600000000001</v>
      </c>
      <c r="AP152" s="83">
        <v>0.61310399999999998</v>
      </c>
      <c r="AQ152" s="83">
        <v>0.54211200000000004</v>
      </c>
      <c r="AR152" s="84">
        <v>2.2214599999999999E-5</v>
      </c>
      <c r="AS152" s="85">
        <v>2.0947</v>
      </c>
      <c r="AT152" s="85">
        <v>1.1751499999999999</v>
      </c>
      <c r="AU152" s="85">
        <v>42.005400000000002</v>
      </c>
      <c r="AV152" s="85">
        <v>200.22</v>
      </c>
      <c r="AW152" s="104" t="s">
        <v>93</v>
      </c>
      <c r="AX152" s="86" t="s">
        <v>94</v>
      </c>
      <c r="AY152" s="87" t="s">
        <v>1623</v>
      </c>
      <c r="AZ152" s="87" t="s">
        <v>1623</v>
      </c>
      <c r="BA152" s="87" t="s">
        <v>1623</v>
      </c>
      <c r="BB152" s="88" t="s">
        <v>1623</v>
      </c>
      <c r="BC152" s="89" t="s">
        <v>1623</v>
      </c>
      <c r="BD152" s="89" t="s">
        <v>1623</v>
      </c>
      <c r="BE152" s="89" t="s">
        <v>1623</v>
      </c>
      <c r="BF152" s="89" t="s">
        <v>1623</v>
      </c>
      <c r="BG152" s="487" t="s">
        <v>1623</v>
      </c>
      <c r="BH152" s="105" t="s">
        <v>1623</v>
      </c>
      <c r="BI152" s="251"/>
      <c r="BJ152" s="252"/>
      <c r="BK152" s="252"/>
      <c r="BL152" s="259"/>
      <c r="BM152" s="230" t="str">
        <f>IF(CD152&lt;&gt;"",IF(ISNUMBER(CD152),(CD152-CB152)*IF(AE152&lt;0,1,-1),"nan"),"")</f>
        <v/>
      </c>
      <c r="BN152" s="230" t="str">
        <f>IF(CE152&lt;&gt;"",IF(ISNUMBER(CE152),CE152/CC152,"nan"),"")</f>
        <v/>
      </c>
      <c r="BO152" s="261"/>
      <c r="BP152" s="231" t="str">
        <f>IF(CL152&lt;&gt;"",IF(ISNUMBER(CL152),(CL152-CJ152)*IF(AO152&lt;0,1,-1),"nan"),"")</f>
        <v/>
      </c>
      <c r="BQ152" s="231" t="str">
        <f>IF(CM152&lt;&gt;"",IF(ISNUMBER(CM152),CM152/CK152,"nan"),"")</f>
        <v/>
      </c>
      <c r="BR152" s="263"/>
      <c r="BS152" s="232" t="str">
        <f>IF(CT152&lt;&gt;"",IF(ISNUMBER(CT152),(CT152-CR152)*IF(AY152&lt;0,1,-1),"nan"),"")</f>
        <v/>
      </c>
      <c r="BT152" s="232" t="str">
        <f>IF(CU152&lt;&gt;"",IF(ISNUMBER(CU152),CU152/CS152,"nan"),"")</f>
        <v/>
      </c>
      <c r="BU152" s="230"/>
      <c r="BV152" s="230"/>
      <c r="BW152" s="231"/>
      <c r="BX152" s="231"/>
      <c r="BY152" s="232"/>
      <c r="BZ152" s="235"/>
      <c r="CA152" s="257"/>
      <c r="CB152" s="233"/>
      <c r="CC152" s="230"/>
      <c r="CD152" s="230"/>
      <c r="CE152" s="230"/>
      <c r="CF152" s="230"/>
      <c r="CG152" s="230"/>
      <c r="CH152" s="230"/>
      <c r="CI152" s="230"/>
      <c r="CJ152" s="231"/>
      <c r="CK152" s="231"/>
      <c r="CL152" s="231"/>
      <c r="CM152" s="231"/>
      <c r="CN152" s="231"/>
      <c r="CO152" s="231"/>
      <c r="CP152" s="231"/>
      <c r="CQ152" s="231"/>
      <c r="CR152" s="232"/>
      <c r="CS152" s="232"/>
      <c r="CT152" s="232"/>
      <c r="CU152" s="232"/>
      <c r="CV152" s="232"/>
      <c r="CW152" s="232"/>
      <c r="CX152" s="232"/>
      <c r="CY152" s="234"/>
      <c r="DA152" s="106"/>
      <c r="DC152" s="106"/>
      <c r="DD152" s="106"/>
      <c r="DE152" s="106"/>
      <c r="DF152" s="92"/>
      <c r="DG152" s="107"/>
      <c r="DH152" s="107"/>
      <c r="DI152" s="107"/>
      <c r="DJ152" s="107"/>
      <c r="DK152" s="107"/>
      <c r="DL152" s="107"/>
      <c r="DM152" s="110"/>
      <c r="DN152" s="110"/>
      <c r="DO152" s="110"/>
      <c r="DP152" s="110"/>
      <c r="DQ152" s="110"/>
      <c r="DR152" s="110"/>
      <c r="DS152" s="110"/>
      <c r="DT152" s="110"/>
      <c r="DU152" s="497"/>
      <c r="DV152" s="497"/>
      <c r="DW152" s="497"/>
      <c r="DX152" s="497"/>
      <c r="DY152" s="497"/>
      <c r="DZ152" s="497"/>
      <c r="EA152" s="98"/>
      <c r="EB152" s="492"/>
      <c r="EC152" s="492"/>
      <c r="ED152" s="99"/>
      <c r="EE152" s="492"/>
      <c r="EF152" s="492"/>
      <c r="EG152" s="99"/>
      <c r="EH152" s="99"/>
      <c r="EI152" s="99"/>
      <c r="EJ152" s="99"/>
      <c r="EK152" s="99"/>
      <c r="EL152" s="99"/>
      <c r="EM152" s="99"/>
      <c r="EN152" s="99"/>
      <c r="EO152" s="99"/>
      <c r="EP152" s="99"/>
      <c r="EQ152" s="99"/>
      <c r="ER152" s="99"/>
      <c r="ES152" s="99"/>
      <c r="ET152" s="99"/>
      <c r="EU152" s="99"/>
      <c r="EV152" s="99"/>
      <c r="EW152" s="99"/>
      <c r="EX152" s="119"/>
      <c r="EY152" s="121"/>
      <c r="EZ152" s="568"/>
      <c r="FA152" s="83"/>
      <c r="FC152" s="116"/>
      <c r="FD152" s="116"/>
    </row>
    <row r="153" spans="1:171" ht="13.7" customHeight="1" x14ac:dyDescent="0.2">
      <c r="A153" s="100">
        <v>20130828</v>
      </c>
      <c r="B153" s="100">
        <v>2</v>
      </c>
      <c r="C153" s="74">
        <v>28</v>
      </c>
      <c r="D153" s="74">
        <v>2</v>
      </c>
      <c r="E153" s="74">
        <v>20</v>
      </c>
      <c r="F153" s="74">
        <v>12</v>
      </c>
      <c r="G153" s="75">
        <v>2.1</v>
      </c>
      <c r="H153" s="435">
        <v>0.3</v>
      </c>
      <c r="I153" s="73">
        <v>9530</v>
      </c>
      <c r="J153" s="101" t="s">
        <v>21</v>
      </c>
      <c r="K153" s="102" t="str">
        <f>IF(B153=2,"Z:\Data\MOOG\HeTao\raw\",IF(B153=5,"Z:\Data\MOOG\Polo\raw\",""))</f>
        <v>Z:\Data\MOOG\HeTao\raw\</v>
      </c>
      <c r="L153" s="131" t="s">
        <v>110</v>
      </c>
      <c r="M153" s="569" t="str">
        <f>IF(NOT(ISERROR(FIND("Training_dt",W153))),"'Plot Psychometric_HH_dt_yuchen'",IF(NOT(ISERROR(FIND("Training",W153))),"'Plot Psychometric_HH'",IF(NOT(ISERROR(FIND("1DAT",W153))),"'Plot Tuning Azimuth_HH'",IF(NOT(ISERROR(FIND("HD_dt",W153))),"'Plot HeadingDiscimination_PSTH_HH_dt_yuchen'",IF(NOT(ISERROR(FIND("HD",W153))),"'Plot HeadingDiscimination_PSTH_HH'",IF(NOT(ISERROR(FIND("MemSac",W153))),"'Memory Saccade Analysis_HH'",IF(NOT(ISERROR(FIND("DelSac",W153))),"'Memory Saccade Analysis_HH'",IF(NOT(ISERROR(FIND("u-stim",W153))),"'Plot Microstim_HH'",""))))))))</f>
        <v>'Plot Microstim_HH'</v>
      </c>
      <c r="N153" s="573">
        <v>1</v>
      </c>
      <c r="O153" s="584">
        <v>-1</v>
      </c>
      <c r="P153" s="590">
        <v>4</v>
      </c>
      <c r="Q153" s="590">
        <f>IF(B153=2,60,310)</f>
        <v>60</v>
      </c>
      <c r="R153" s="590">
        <v>5</v>
      </c>
      <c r="S153" s="590">
        <f>IF(B153=2,60,-190)</f>
        <v>60</v>
      </c>
      <c r="T153" s="590">
        <v>1</v>
      </c>
      <c r="U153" s="590">
        <f>IF(Z153&lt;&gt;"",IF(NOT(ISERROR(FIND("SU",Z153))),VALUE(RIGHT(Z153,1))+4,IF(NOT(ISERROR(FIND("MU20",Z153))),20,IF(NOT(ISERROR(FIND("MU21",Z153))),21,IF(NOT(ISERROR(FIND("MU2",Z153))),2,1)))),"")</f>
        <v>1</v>
      </c>
      <c r="V153" s="583"/>
      <c r="W153" s="170" t="s">
        <v>111</v>
      </c>
      <c r="X153" s="192" t="s">
        <v>112</v>
      </c>
      <c r="Y153" s="219">
        <f>IF(NOT(ISERROR(FIND("MU=SU",X153))),1,IF(Z153&lt;&gt;"",IF(NOT(ISERROR(FIND("SU",Z153))),1,0),""))</f>
        <v>0</v>
      </c>
      <c r="Z153" s="217" t="s">
        <v>1981</v>
      </c>
      <c r="AA153" s="218"/>
      <c r="AB153" s="77"/>
      <c r="AC153" s="78"/>
      <c r="AD153" s="199"/>
      <c r="AE153" s="91" t="s">
        <v>1623</v>
      </c>
      <c r="AF153" s="79" t="s">
        <v>1623</v>
      </c>
      <c r="AG153" s="79" t="s">
        <v>1623</v>
      </c>
      <c r="AH153" s="80" t="s">
        <v>1623</v>
      </c>
      <c r="AI153" s="81" t="s">
        <v>1623</v>
      </c>
      <c r="AJ153" s="81" t="s">
        <v>1623</v>
      </c>
      <c r="AK153" s="81" t="s">
        <v>1623</v>
      </c>
      <c r="AL153" s="81" t="s">
        <v>1623</v>
      </c>
      <c r="AM153" s="479" t="s">
        <v>1623</v>
      </c>
      <c r="AN153" s="479" t="s">
        <v>1623</v>
      </c>
      <c r="AO153" s="83">
        <v>44.754899999999999</v>
      </c>
      <c r="AP153" s="83">
        <v>0.70951500000000001</v>
      </c>
      <c r="AQ153" s="83">
        <v>0.74417</v>
      </c>
      <c r="AR153" s="84">
        <v>1.24045E-7</v>
      </c>
      <c r="AS153" s="85">
        <v>2.8469099999999998</v>
      </c>
      <c r="AT153" s="85">
        <v>1.99698</v>
      </c>
      <c r="AU153" s="85">
        <v>38.321300000000001</v>
      </c>
      <c r="AV153" s="85">
        <v>137.52600000000001</v>
      </c>
      <c r="AW153" s="104" t="s">
        <v>87</v>
      </c>
      <c r="AX153" s="86" t="s">
        <v>88</v>
      </c>
      <c r="AY153" s="87" t="s">
        <v>1623</v>
      </c>
      <c r="AZ153" s="87" t="s">
        <v>1623</v>
      </c>
      <c r="BA153" s="87" t="s">
        <v>1623</v>
      </c>
      <c r="BB153" s="88" t="s">
        <v>1623</v>
      </c>
      <c r="BC153" s="89" t="s">
        <v>1623</v>
      </c>
      <c r="BD153" s="89" t="s">
        <v>1623</v>
      </c>
      <c r="BE153" s="89" t="s">
        <v>1623</v>
      </c>
      <c r="BF153" s="89" t="s">
        <v>1623</v>
      </c>
      <c r="BG153" s="487" t="s">
        <v>1623</v>
      </c>
      <c r="BH153" s="105" t="s">
        <v>1623</v>
      </c>
      <c r="BI153" s="251">
        <v>20</v>
      </c>
      <c r="BJ153" s="252">
        <v>4.5</v>
      </c>
      <c r="BK153" s="252">
        <v>0</v>
      </c>
      <c r="BL153" s="259" t="s">
        <v>1623</v>
      </c>
      <c r="BM153" s="230" t="str">
        <f>IF(CD153&lt;&gt;"",IF(ISNUMBER(CD153),(CD153-CB153)*IF(AE153&lt;0,1,-1),"nan"),"")</f>
        <v>nan</v>
      </c>
      <c r="BN153" s="230" t="str">
        <f>IF(CE153&lt;&gt;"",IF(ISNUMBER(CE153),CE153/CC153,"nan"),"")</f>
        <v>nan</v>
      </c>
      <c r="BO153" s="261">
        <v>1</v>
      </c>
      <c r="BP153" s="231">
        <f>IF(CL153&lt;&gt;"",IF(ISNUMBER(CL153),(CL153-CJ153)*IF(AO153&lt;0,1,-1),"nan"),"")</f>
        <v>0.52900000000000003</v>
      </c>
      <c r="BQ153" s="231">
        <f>IF(CM153&lt;&gt;"",IF(ISNUMBER(CM153),CM153/CK153,"nan"),"")</f>
        <v>0.89728096676737157</v>
      </c>
      <c r="BR153" s="263" t="s">
        <v>1623</v>
      </c>
      <c r="BS153" s="232" t="str">
        <f>IF(CT153&lt;&gt;"",IF(ISNUMBER(CT153),(CT153-CR153)*IF(AY153&lt;0,1,-1),"nan"),"")</f>
        <v>nan</v>
      </c>
      <c r="BT153" s="232" t="str">
        <f>IF(CU153&lt;&gt;"",IF(ISNUMBER(CU153),CU153/CS153,"nan"),"")</f>
        <v>nan</v>
      </c>
      <c r="BU153" s="230" t="s">
        <v>1623</v>
      </c>
      <c r="BV153" s="230" t="s">
        <v>1623</v>
      </c>
      <c r="BW153" s="236" t="s">
        <v>90</v>
      </c>
      <c r="BX153" s="236" t="s">
        <v>93</v>
      </c>
      <c r="BY153" s="232" t="s">
        <v>1623</v>
      </c>
      <c r="BZ153" s="235" t="s">
        <v>1623</v>
      </c>
      <c r="CA153" s="257">
        <v>10</v>
      </c>
      <c r="CB153" s="233" t="s">
        <v>1623</v>
      </c>
      <c r="CC153" s="230" t="s">
        <v>1623</v>
      </c>
      <c r="CD153" s="230" t="s">
        <v>1623</v>
      </c>
      <c r="CE153" s="230" t="s">
        <v>1623</v>
      </c>
      <c r="CF153" s="230" t="s">
        <v>1623</v>
      </c>
      <c r="CG153" s="230" t="s">
        <v>1623</v>
      </c>
      <c r="CH153" s="230" t="s">
        <v>1623</v>
      </c>
      <c r="CI153" s="230" t="s">
        <v>1623</v>
      </c>
      <c r="CJ153" s="231">
        <v>0.16400000000000001</v>
      </c>
      <c r="CK153" s="231">
        <v>2.3170000000000002</v>
      </c>
      <c r="CL153" s="231">
        <v>-0.36499999999999999</v>
      </c>
      <c r="CM153" s="231">
        <v>2.0790000000000002</v>
      </c>
      <c r="CN153" s="231">
        <v>0.24</v>
      </c>
      <c r="CO153" s="231">
        <v>0.71499999999999997</v>
      </c>
      <c r="CP153" s="231"/>
      <c r="CQ153" s="231"/>
      <c r="CR153" s="232" t="s">
        <v>1623</v>
      </c>
      <c r="CS153" s="232" t="s">
        <v>1623</v>
      </c>
      <c r="CT153" s="232" t="s">
        <v>1623</v>
      </c>
      <c r="CU153" s="232" t="s">
        <v>1623</v>
      </c>
      <c r="CV153" s="232" t="s">
        <v>1623</v>
      </c>
      <c r="CW153" s="232" t="s">
        <v>1623</v>
      </c>
      <c r="CX153" s="232"/>
      <c r="CY153" s="234"/>
      <c r="DA153" s="106"/>
      <c r="DC153" s="106"/>
      <c r="DD153" s="106"/>
      <c r="DE153" s="106"/>
      <c r="DF153" s="92"/>
      <c r="DG153" s="107"/>
      <c r="DH153" s="107"/>
      <c r="DI153" s="107"/>
      <c r="DJ153" s="107"/>
      <c r="DK153" s="107"/>
      <c r="DL153" s="107"/>
      <c r="DM153" s="110"/>
      <c r="DN153" s="110"/>
      <c r="DO153" s="110"/>
      <c r="DP153" s="110"/>
      <c r="DQ153" s="110"/>
      <c r="DR153" s="110"/>
      <c r="DS153" s="110"/>
      <c r="DT153" s="110"/>
      <c r="DU153" s="497"/>
      <c r="DV153" s="497"/>
      <c r="DW153" s="497"/>
      <c r="DX153" s="497"/>
      <c r="DY153" s="497"/>
      <c r="DZ153" s="497"/>
      <c r="EA153" s="108"/>
      <c r="EB153" s="565"/>
      <c r="EC153" s="565"/>
      <c r="ED153" s="565"/>
      <c r="EE153" s="565"/>
      <c r="EF153" s="565"/>
      <c r="EG153" s="565"/>
      <c r="EH153" s="565"/>
      <c r="EI153" s="565"/>
      <c r="EJ153" s="565"/>
      <c r="EK153" s="565"/>
      <c r="EL153" s="565"/>
      <c r="EM153" s="565"/>
      <c r="EN153" s="565"/>
      <c r="EO153" s="565"/>
      <c r="EP153" s="565"/>
      <c r="EQ153" s="565"/>
      <c r="ER153" s="565"/>
      <c r="ES153" s="565"/>
      <c r="ET153" s="565"/>
      <c r="EU153" s="565"/>
      <c r="EV153" s="565"/>
      <c r="EW153" s="565"/>
      <c r="EX153" s="494"/>
      <c r="EY153" s="121"/>
      <c r="EZ153" s="568"/>
      <c r="FA153" s="83"/>
      <c r="FC153" s="116"/>
      <c r="FD153" s="116"/>
    </row>
    <row r="154" spans="1:171" ht="15" customHeight="1" x14ac:dyDescent="0.2">
      <c r="A154" s="100">
        <v>20130828</v>
      </c>
      <c r="B154" s="100">
        <v>2</v>
      </c>
      <c r="C154" s="74">
        <v>28</v>
      </c>
      <c r="D154" s="74">
        <v>2</v>
      </c>
      <c r="E154" s="74">
        <v>20</v>
      </c>
      <c r="F154" s="74">
        <v>13</v>
      </c>
      <c r="G154" s="75">
        <v>2.1</v>
      </c>
      <c r="H154" s="435">
        <v>0.3</v>
      </c>
      <c r="I154" s="73">
        <v>9530</v>
      </c>
      <c r="J154" s="101" t="s">
        <v>21</v>
      </c>
      <c r="K154" s="102" t="str">
        <f>IF(B154=2,"Z:\Data\MOOG\HeTao\raw\",IF(B154=5,"Z:\Data\MOOG\Polo\raw\",""))</f>
        <v>Z:\Data\MOOG\HeTao\raw\</v>
      </c>
      <c r="L154" s="103" t="s">
        <v>113</v>
      </c>
      <c r="M154" s="569" t="str">
        <f>IF(NOT(ISERROR(FIND("Training_dt",W154))),"'Plot Psychometric_HH_dt_yuchen'",IF(NOT(ISERROR(FIND("Training",W154))),"'Plot Psychometric_HH'",IF(NOT(ISERROR(FIND("1DAT",W154))),"'Plot Tuning Azimuth_HH'",IF(NOT(ISERROR(FIND("HD_dt",W154))),"'Plot HeadingDiscimination_PSTH_HH_dt_yuchen'",IF(NOT(ISERROR(FIND("HD",W154))),"'Plot HeadingDiscimination_PSTH_HH'",IF(NOT(ISERROR(FIND("MemSac",W154))),"'Memory Saccade Analysis_HH'",IF(NOT(ISERROR(FIND("DelSac",W154))),"'Memory Saccade Analysis_HH'",IF(NOT(ISERROR(FIND("u-stim",W154))),"'Plot Microstim_HH'",""))))))))</f>
        <v>'Plot Microstim_HH'</v>
      </c>
      <c r="N154" s="573">
        <v>1</v>
      </c>
      <c r="O154" s="584">
        <v>-1</v>
      </c>
      <c r="P154" s="590">
        <v>4</v>
      </c>
      <c r="Q154" s="590">
        <f>IF(B154=2,60,310)</f>
        <v>60</v>
      </c>
      <c r="R154" s="590">
        <v>5</v>
      </c>
      <c r="S154" s="590">
        <f>IF(B154=2,60,-190)</f>
        <v>60</v>
      </c>
      <c r="T154" s="590">
        <v>1</v>
      </c>
      <c r="U154" s="590">
        <f>IF(Z154&lt;&gt;"",IF(NOT(ISERROR(FIND("SU",Z154))),VALUE(RIGHT(Z154,1))+4,IF(NOT(ISERROR(FIND("MU20",Z154))),20,IF(NOT(ISERROR(FIND("MU21",Z154))),21,IF(NOT(ISERROR(FIND("MU2",Z154))),2,1)))),"")</f>
        <v>1</v>
      </c>
      <c r="V154" s="583"/>
      <c r="W154" s="170" t="s">
        <v>111</v>
      </c>
      <c r="X154" s="192" t="s">
        <v>114</v>
      </c>
      <c r="Y154" s="219">
        <f>IF(NOT(ISERROR(FIND("MU=SU",X154))),1,IF(Z154&lt;&gt;"",IF(NOT(ISERROR(FIND("SU",Z154))),1,0),""))</f>
        <v>0</v>
      </c>
      <c r="Z154" s="217" t="s">
        <v>1981</v>
      </c>
      <c r="AA154" s="218"/>
      <c r="AB154" s="77"/>
      <c r="AC154" s="78"/>
      <c r="AD154" s="199"/>
      <c r="AE154" s="91" t="s">
        <v>1623</v>
      </c>
      <c r="AF154" s="79" t="s">
        <v>1623</v>
      </c>
      <c r="AG154" s="79" t="s">
        <v>1623</v>
      </c>
      <c r="AH154" s="80" t="s">
        <v>1623</v>
      </c>
      <c r="AI154" s="81" t="s">
        <v>1623</v>
      </c>
      <c r="AJ154" s="81" t="s">
        <v>1623</v>
      </c>
      <c r="AK154" s="81" t="s">
        <v>1623</v>
      </c>
      <c r="AL154" s="81" t="s">
        <v>1623</v>
      </c>
      <c r="AM154" s="479" t="s">
        <v>1623</v>
      </c>
      <c r="AN154" s="479" t="s">
        <v>1623</v>
      </c>
      <c r="AO154" s="83">
        <v>44.754899999999999</v>
      </c>
      <c r="AP154" s="83">
        <v>0.70951500000000001</v>
      </c>
      <c r="AQ154" s="83">
        <v>0.74417</v>
      </c>
      <c r="AR154" s="84">
        <v>1.24045E-7</v>
      </c>
      <c r="AS154" s="85">
        <v>2.8469099999999998</v>
      </c>
      <c r="AT154" s="85">
        <v>1.99698</v>
      </c>
      <c r="AU154" s="85">
        <v>38.321300000000001</v>
      </c>
      <c r="AV154" s="85">
        <v>137.52600000000001</v>
      </c>
      <c r="AW154" s="104" t="s">
        <v>87</v>
      </c>
      <c r="AX154" s="86" t="s">
        <v>88</v>
      </c>
      <c r="AY154" s="87" t="s">
        <v>1623</v>
      </c>
      <c r="AZ154" s="87" t="s">
        <v>1623</v>
      </c>
      <c r="BA154" s="87" t="s">
        <v>1623</v>
      </c>
      <c r="BB154" s="88" t="s">
        <v>1623</v>
      </c>
      <c r="BC154" s="89" t="s">
        <v>1623</v>
      </c>
      <c r="BD154" s="89" t="s">
        <v>1623</v>
      </c>
      <c r="BE154" s="89" t="s">
        <v>1623</v>
      </c>
      <c r="BF154" s="89" t="s">
        <v>1623</v>
      </c>
      <c r="BG154" s="487" t="s">
        <v>1623</v>
      </c>
      <c r="BH154" s="105" t="s">
        <v>1623</v>
      </c>
      <c r="BI154" s="251">
        <v>20</v>
      </c>
      <c r="BJ154" s="252">
        <v>2</v>
      </c>
      <c r="BK154" s="252">
        <v>0</v>
      </c>
      <c r="BL154" s="259" t="s">
        <v>1623</v>
      </c>
      <c r="BM154" s="230" t="str">
        <f>IF(CD154&lt;&gt;"",IF(ISNUMBER(CD154),(CD154-CB154)*IF(AE154&lt;0,1,-1),"nan"),"")</f>
        <v>nan</v>
      </c>
      <c r="BN154" s="230" t="str">
        <f>IF(CE154&lt;&gt;"",IF(ISNUMBER(CE154),CE154/CC154,"nan"),"")</f>
        <v>nan</v>
      </c>
      <c r="BO154" s="261">
        <v>1</v>
      </c>
      <c r="BP154" s="231">
        <f>IF(CL154&lt;&gt;"",IF(ISNUMBER(CL154),(CL154-CJ154)*IF(AO154&lt;0,1,-1),"nan"),"")</f>
        <v>1.784</v>
      </c>
      <c r="BQ154" s="231">
        <f>IF(CM154&lt;&gt;"",IF(ISNUMBER(CM154),CM154/CK154,"nan"),"")</f>
        <v>0.80947955390334569</v>
      </c>
      <c r="BR154" s="263" t="s">
        <v>1623</v>
      </c>
      <c r="BS154" s="232" t="str">
        <f>IF(CT154&lt;&gt;"",IF(ISNUMBER(CT154),(CT154-CR154)*IF(AY154&lt;0,1,-1),"nan"),"")</f>
        <v>nan</v>
      </c>
      <c r="BT154" s="232" t="str">
        <f>IF(CU154&lt;&gt;"",IF(ISNUMBER(CU154),CU154/CS154,"nan"),"")</f>
        <v>nan</v>
      </c>
      <c r="BU154" s="230" t="s">
        <v>1623</v>
      </c>
      <c r="BV154" s="230" t="s">
        <v>1623</v>
      </c>
      <c r="BW154" s="236" t="s">
        <v>90</v>
      </c>
      <c r="BX154" s="236" t="s">
        <v>93</v>
      </c>
      <c r="BY154" s="232" t="s">
        <v>1623</v>
      </c>
      <c r="BZ154" s="235" t="s">
        <v>1623</v>
      </c>
      <c r="CA154" s="257">
        <v>10</v>
      </c>
      <c r="CB154" s="233" t="s">
        <v>1623</v>
      </c>
      <c r="CC154" s="230" t="s">
        <v>1623</v>
      </c>
      <c r="CD154" s="230" t="s">
        <v>1623</v>
      </c>
      <c r="CE154" s="230" t="s">
        <v>1623</v>
      </c>
      <c r="CF154" s="230" t="s">
        <v>1623</v>
      </c>
      <c r="CG154" s="230" t="s">
        <v>1623</v>
      </c>
      <c r="CH154" s="230" t="s">
        <v>1623</v>
      </c>
      <c r="CI154" s="230" t="s">
        <v>1623</v>
      </c>
      <c r="CJ154" s="231">
        <v>1.264</v>
      </c>
      <c r="CK154" s="231">
        <v>3.2280000000000002</v>
      </c>
      <c r="CL154" s="231">
        <v>-0.52</v>
      </c>
      <c r="CM154" s="231">
        <v>2.613</v>
      </c>
      <c r="CN154" s="231">
        <v>4.0000000000000001E-3</v>
      </c>
      <c r="CO154" s="231">
        <v>0.47499999999999998</v>
      </c>
      <c r="CP154" s="231"/>
      <c r="CQ154" s="231"/>
      <c r="CR154" s="232" t="s">
        <v>1623</v>
      </c>
      <c r="CS154" s="232" t="s">
        <v>1623</v>
      </c>
      <c r="CT154" s="232" t="s">
        <v>1623</v>
      </c>
      <c r="CU154" s="232" t="s">
        <v>1623</v>
      </c>
      <c r="CV154" s="232" t="s">
        <v>1623</v>
      </c>
      <c r="CW154" s="232" t="s">
        <v>1623</v>
      </c>
      <c r="CX154" s="232"/>
      <c r="CY154" s="234"/>
      <c r="DA154" s="106"/>
      <c r="DC154" s="106"/>
      <c r="DD154" s="106"/>
      <c r="DE154" s="106"/>
      <c r="DF154" s="92"/>
      <c r="DG154" s="107"/>
      <c r="DH154" s="107"/>
      <c r="DI154" s="107"/>
      <c r="DJ154" s="107"/>
      <c r="DK154" s="107"/>
      <c r="DL154" s="107"/>
      <c r="DM154" s="110"/>
      <c r="DN154" s="110"/>
      <c r="DO154" s="110"/>
      <c r="DP154" s="110"/>
      <c r="DQ154" s="110"/>
      <c r="DR154" s="110"/>
      <c r="DS154" s="110"/>
      <c r="DT154" s="110"/>
      <c r="DU154" s="497"/>
      <c r="DV154" s="497"/>
      <c r="DW154" s="497"/>
      <c r="DX154" s="497"/>
      <c r="DY154" s="497"/>
      <c r="DZ154" s="497"/>
      <c r="EA154" s="185"/>
      <c r="EB154" s="492"/>
      <c r="EC154" s="492"/>
      <c r="ED154" s="99"/>
      <c r="EE154" s="492"/>
      <c r="EF154" s="492"/>
      <c r="EG154" s="99"/>
      <c r="EH154" s="99"/>
      <c r="EI154" s="99"/>
      <c r="EJ154" s="99"/>
      <c r="EK154" s="99"/>
      <c r="EL154" s="99"/>
      <c r="EM154" s="99"/>
      <c r="EN154" s="99"/>
      <c r="EO154" s="99"/>
      <c r="EP154" s="99"/>
      <c r="EQ154" s="99"/>
      <c r="ER154" s="99"/>
      <c r="ES154" s="99"/>
      <c r="ET154" s="99"/>
      <c r="EU154" s="99"/>
      <c r="EV154" s="99"/>
      <c r="EW154" s="99"/>
      <c r="EX154" s="119"/>
      <c r="EY154" s="121"/>
      <c r="EZ154" s="568"/>
      <c r="FA154" s="83"/>
      <c r="FC154" s="116"/>
      <c r="FD154" s="116"/>
    </row>
    <row r="155" spans="1:171" ht="13.7" customHeight="1" x14ac:dyDescent="0.2">
      <c r="A155" s="100">
        <v>20130829</v>
      </c>
      <c r="B155" s="100">
        <v>2</v>
      </c>
      <c r="C155" s="74">
        <v>29</v>
      </c>
      <c r="D155" s="74">
        <v>2</v>
      </c>
      <c r="E155" s="74">
        <v>20</v>
      </c>
      <c r="F155" s="74">
        <v>13</v>
      </c>
      <c r="G155" s="75">
        <v>2.1</v>
      </c>
      <c r="H155" s="435">
        <v>0.3</v>
      </c>
      <c r="I155" s="73">
        <v>5535</v>
      </c>
      <c r="J155" s="101" t="s">
        <v>117</v>
      </c>
      <c r="K155" s="102" t="str">
        <f>IF(B155=2,"Z:\Data\MOOG\HeTao\raw\",IF(B155=5,"Z:\Data\MOOG\Polo\raw\",""))</f>
        <v>Z:\Data\MOOG\HeTao\raw\</v>
      </c>
      <c r="L155" s="103" t="s">
        <v>118</v>
      </c>
      <c r="M155" s="569" t="str">
        <f>IF(NOT(ISERROR(FIND("Training_dt",W155))),"'Plot Psychometric_HH_dt_yuchen'",IF(NOT(ISERROR(FIND("Training",W155))),"'Plot Psychometric_HH'",IF(NOT(ISERROR(FIND("1DAT",W155))),"'Plot Tuning Azimuth_HH'",IF(NOT(ISERROR(FIND("HD_dt",W155))),"'Plot HeadingDiscimination_PSTH_HH_dt_yuchen'",IF(NOT(ISERROR(FIND("HD",W155))),"'Plot HeadingDiscimination_PSTH_HH'",IF(NOT(ISERROR(FIND("MemSac",W155))),"'Memory Saccade Analysis_HH'",IF(NOT(ISERROR(FIND("DelSac",W155))),"'Memory Saccade Analysis_HH'",IF(NOT(ISERROR(FIND("u-stim",W155))),"'Plot Microstim_HH'",""))))))))</f>
        <v>'Plot Tuning Azimuth_HH'</v>
      </c>
      <c r="N155" s="573">
        <v>1</v>
      </c>
      <c r="O155" s="584">
        <v>-1</v>
      </c>
      <c r="P155" s="590">
        <v>4</v>
      </c>
      <c r="Q155" s="590">
        <f>IF(B155=2,60,310)</f>
        <v>60</v>
      </c>
      <c r="R155" s="590">
        <v>5</v>
      </c>
      <c r="S155" s="590">
        <f>IF(B155=2,60,-190)</f>
        <v>60</v>
      </c>
      <c r="T155" s="590">
        <v>1</v>
      </c>
      <c r="U155" s="590">
        <f>IF(Z155&lt;&gt;"",IF(NOT(ISERROR(FIND("SU",Z155))),VALUE(RIGHT(Z155,1))+4,IF(NOT(ISERROR(FIND("MU20",Z155))),20,IF(NOT(ISERROR(FIND("MU21",Z155))),21,IF(NOT(ISERROR(FIND("MU2",Z155))),2,1)))),"")</f>
        <v>1</v>
      </c>
      <c r="V155" s="583"/>
      <c r="W155" s="170" t="s">
        <v>122</v>
      </c>
      <c r="X155" s="192"/>
      <c r="Y155" s="219">
        <f>IF(NOT(ISERROR(FIND("MU=SU",X155))),1,IF(Z155&lt;&gt;"",IF(NOT(ISERROR(FIND("SU",Z155))),1,0),""))</f>
        <v>0</v>
      </c>
      <c r="Z155" s="217" t="s">
        <v>123</v>
      </c>
      <c r="AA155" s="218"/>
      <c r="AB155" s="77"/>
      <c r="AC155" s="78"/>
      <c r="AD155" s="199" t="s">
        <v>121</v>
      </c>
      <c r="AE155" s="91" t="s">
        <v>1623</v>
      </c>
      <c r="AF155" s="79" t="s">
        <v>1623</v>
      </c>
      <c r="AG155" s="79" t="s">
        <v>1623</v>
      </c>
      <c r="AH155" s="80" t="s">
        <v>1623</v>
      </c>
      <c r="AI155" s="81" t="s">
        <v>1623</v>
      </c>
      <c r="AJ155" s="81" t="s">
        <v>1623</v>
      </c>
      <c r="AK155" s="81" t="s">
        <v>1623</v>
      </c>
      <c r="AL155" s="81" t="s">
        <v>1623</v>
      </c>
      <c r="AM155" s="479" t="s">
        <v>1623</v>
      </c>
      <c r="AN155" s="479" t="s">
        <v>1623</v>
      </c>
      <c r="AO155" s="83">
        <v>-73.917100000000005</v>
      </c>
      <c r="AP155" s="83">
        <v>0.49071100000000001</v>
      </c>
      <c r="AQ155" s="83">
        <v>0.13315299999999999</v>
      </c>
      <c r="AR155" s="84">
        <v>0.29231499999999999</v>
      </c>
      <c r="AS155" s="85">
        <v>-0.53812199999999999</v>
      </c>
      <c r="AT155" s="85">
        <v>2.7292500000000001E-2</v>
      </c>
      <c r="AU155" s="85">
        <v>-80.894199999999998</v>
      </c>
      <c r="AV155" s="85">
        <v>96.688999999999993</v>
      </c>
      <c r="AW155" s="104" t="s">
        <v>119</v>
      </c>
      <c r="AX155" s="86" t="s">
        <v>120</v>
      </c>
      <c r="AY155" s="87" t="s">
        <v>1623</v>
      </c>
      <c r="AZ155" s="87" t="s">
        <v>1623</v>
      </c>
      <c r="BA155" s="87" t="s">
        <v>1623</v>
      </c>
      <c r="BB155" s="88" t="s">
        <v>1623</v>
      </c>
      <c r="BC155" s="89" t="s">
        <v>1623</v>
      </c>
      <c r="BD155" s="89" t="s">
        <v>1623</v>
      </c>
      <c r="BE155" s="89" t="s">
        <v>1623</v>
      </c>
      <c r="BF155" s="89" t="s">
        <v>1623</v>
      </c>
      <c r="BG155" s="487" t="s">
        <v>1623</v>
      </c>
      <c r="BH155" s="105" t="s">
        <v>1623</v>
      </c>
      <c r="BI155" s="251"/>
      <c r="BJ155" s="252"/>
      <c r="BK155" s="252"/>
      <c r="BL155" s="259"/>
      <c r="BM155" s="230" t="str">
        <f>IF(CD155&lt;&gt;"",IF(ISNUMBER(CD155),(CD155-CB155)*IF(AE155&lt;0,1,-1),"nan"),"")</f>
        <v/>
      </c>
      <c r="BN155" s="230" t="str">
        <f>IF(CE155&lt;&gt;"",IF(ISNUMBER(CE155),CE155/CC155,"nan"),"")</f>
        <v/>
      </c>
      <c r="BO155" s="261"/>
      <c r="BP155" s="231" t="str">
        <f>IF(CL155&lt;&gt;"",IF(ISNUMBER(CL155),(CL155-CJ155)*IF(AO155&lt;0,1,-1),"nan"),"")</f>
        <v/>
      </c>
      <c r="BQ155" s="231" t="str">
        <f>IF(CM155&lt;&gt;"",IF(ISNUMBER(CM155),CM155/CK155,"nan"),"")</f>
        <v/>
      </c>
      <c r="BR155" s="263"/>
      <c r="BS155" s="232" t="str">
        <f>IF(CT155&lt;&gt;"",IF(ISNUMBER(CT155),(CT155-CR155)*IF(AY155&lt;0,1,-1),"nan"),"")</f>
        <v/>
      </c>
      <c r="BT155" s="232" t="str">
        <f>IF(CU155&lt;&gt;"",IF(ISNUMBER(CU155),CU155/CS155,"nan"),"")</f>
        <v/>
      </c>
      <c r="BU155" s="230"/>
      <c r="BV155" s="230"/>
      <c r="BW155" s="231"/>
      <c r="BX155" s="231"/>
      <c r="BY155" s="232"/>
      <c r="BZ155" s="235"/>
      <c r="CA155" s="257"/>
      <c r="CB155" s="233"/>
      <c r="CC155" s="230"/>
      <c r="CD155" s="230"/>
      <c r="CE155" s="230"/>
      <c r="CF155" s="230"/>
      <c r="CG155" s="230"/>
      <c r="CH155" s="230"/>
      <c r="CI155" s="230"/>
      <c r="CJ155" s="231"/>
      <c r="CK155" s="231"/>
      <c r="CL155" s="231"/>
      <c r="CM155" s="231"/>
      <c r="CN155" s="231"/>
      <c r="CO155" s="231"/>
      <c r="CP155" s="231"/>
      <c r="CQ155" s="231"/>
      <c r="CR155" s="232"/>
      <c r="CS155" s="232"/>
      <c r="CT155" s="232"/>
      <c r="CU155" s="232"/>
      <c r="CV155" s="232"/>
      <c r="CW155" s="232"/>
      <c r="CX155" s="232"/>
      <c r="CY155" s="234"/>
      <c r="DA155" s="106"/>
      <c r="DC155" s="106"/>
      <c r="DD155" s="106"/>
      <c r="DE155" s="106"/>
      <c r="DF155" s="490"/>
      <c r="DG155" s="107"/>
      <c r="DH155" s="107"/>
      <c r="DI155" s="107"/>
      <c r="DJ155" s="107"/>
      <c r="DK155" s="107"/>
      <c r="DL155" s="107"/>
      <c r="DM155" s="110"/>
      <c r="DN155" s="110"/>
      <c r="DO155" s="110"/>
      <c r="DP155" s="110"/>
      <c r="DQ155" s="110"/>
      <c r="DR155" s="110"/>
      <c r="DS155" s="110"/>
      <c r="DT155" s="110"/>
      <c r="DU155" s="497"/>
      <c r="DV155" s="497"/>
      <c r="DW155" s="497"/>
      <c r="DX155" s="497"/>
      <c r="DY155" s="497"/>
      <c r="DZ155" s="497"/>
      <c r="EA155" s="288"/>
      <c r="EB155" s="99"/>
      <c r="EC155" s="99"/>
      <c r="ED155" s="99"/>
      <c r="EE155" s="99"/>
      <c r="EF155" s="99"/>
      <c r="EG155" s="99"/>
      <c r="EH155" s="99"/>
      <c r="EI155" s="99"/>
      <c r="EJ155" s="99"/>
      <c r="EK155" s="99"/>
      <c r="EL155" s="99"/>
      <c r="EM155" s="99"/>
      <c r="EN155" s="99"/>
      <c r="EO155" s="99"/>
      <c r="EP155" s="99"/>
      <c r="EQ155" s="99"/>
      <c r="ER155" s="99"/>
      <c r="ES155" s="99"/>
      <c r="ET155" s="99"/>
      <c r="EU155" s="99"/>
      <c r="EV155" s="99"/>
      <c r="EW155" s="99"/>
      <c r="EX155" s="119"/>
      <c r="EY155" s="121"/>
      <c r="EZ155" s="568"/>
      <c r="FA155" s="83"/>
      <c r="FC155" s="116"/>
      <c r="FD155" s="116"/>
    </row>
    <row r="156" spans="1:171" ht="13.7" customHeight="1" x14ac:dyDescent="0.2">
      <c r="A156" s="100">
        <v>20130829</v>
      </c>
      <c r="B156" s="100">
        <v>2</v>
      </c>
      <c r="C156" s="74">
        <v>29</v>
      </c>
      <c r="D156" s="74">
        <v>2</v>
      </c>
      <c r="E156" s="74">
        <v>20</v>
      </c>
      <c r="F156" s="74">
        <v>13</v>
      </c>
      <c r="G156" s="75">
        <v>2.1</v>
      </c>
      <c r="H156" s="435">
        <v>0.3</v>
      </c>
      <c r="I156" s="73">
        <v>7609</v>
      </c>
      <c r="J156" s="101" t="s">
        <v>117</v>
      </c>
      <c r="K156" s="102" t="str">
        <f>IF(B156=2,"Z:\Data\MOOG\HeTao\raw\",IF(B156=5,"Z:\Data\MOOG\Polo\raw\",""))</f>
        <v>Z:\Data\MOOG\HeTao\raw\</v>
      </c>
      <c r="L156" s="103" t="s">
        <v>137</v>
      </c>
      <c r="M156" s="569" t="str">
        <f>IF(NOT(ISERROR(FIND("Training_dt",W156))),"'Plot Psychometric_HH_dt_yuchen'",IF(NOT(ISERROR(FIND("Training",W156))),"'Plot Psychometric_HH'",IF(NOT(ISERROR(FIND("1DAT",W156))),"'Plot Tuning Azimuth_HH'",IF(NOT(ISERROR(FIND("HD_dt",W156))),"'Plot HeadingDiscimination_PSTH_HH_dt_yuchen'",IF(NOT(ISERROR(FIND("HD",W156))),"'Plot HeadingDiscimination_PSTH_HH'",IF(NOT(ISERROR(FIND("MemSac",W156))),"'Memory Saccade Analysis_HH'",IF(NOT(ISERROR(FIND("DelSac",W156))),"'Memory Saccade Analysis_HH'",IF(NOT(ISERROR(FIND("u-stim",W156))),"'Plot Microstim_HH'",""))))))))</f>
        <v>'Plot Tuning Azimuth_HH'</v>
      </c>
      <c r="N156" s="573">
        <v>1</v>
      </c>
      <c r="O156" s="584">
        <v>-1</v>
      </c>
      <c r="P156" s="590">
        <v>4</v>
      </c>
      <c r="Q156" s="590">
        <f>IF(B156=2,60,310)</f>
        <v>60</v>
      </c>
      <c r="R156" s="590">
        <v>5</v>
      </c>
      <c r="S156" s="590">
        <f>IF(B156=2,60,-190)</f>
        <v>60</v>
      </c>
      <c r="T156" s="590">
        <v>1</v>
      </c>
      <c r="U156" s="590">
        <f>IF(Z156&lt;&gt;"",IF(NOT(ISERROR(FIND("SU",Z156))),VALUE(RIGHT(Z156,1))+4,IF(NOT(ISERROR(FIND("MU20",Z156))),20,IF(NOT(ISERROR(FIND("MU21",Z156))),21,IF(NOT(ISERROR(FIND("MU2",Z156))),2,1)))),"")</f>
        <v>1</v>
      </c>
      <c r="V156" s="583"/>
      <c r="W156" s="170" t="s">
        <v>122</v>
      </c>
      <c r="X156" s="192"/>
      <c r="Y156" s="219">
        <f>IF(NOT(ISERROR(FIND("MU=SU",X156))),1,IF(Z156&lt;&gt;"",IF(NOT(ISERROR(FIND("SU",Z156))),1,0),""))</f>
        <v>0</v>
      </c>
      <c r="Z156" s="217" t="s">
        <v>123</v>
      </c>
      <c r="AA156" s="218"/>
      <c r="AB156" s="77"/>
      <c r="AC156" s="78"/>
      <c r="AD156" s="199"/>
      <c r="AE156" s="91" t="s">
        <v>1623</v>
      </c>
      <c r="AF156" s="79" t="s">
        <v>1623</v>
      </c>
      <c r="AG156" s="79" t="s">
        <v>1623</v>
      </c>
      <c r="AH156" s="80" t="s">
        <v>1623</v>
      </c>
      <c r="AI156" s="81" t="s">
        <v>1623</v>
      </c>
      <c r="AJ156" s="81" t="s">
        <v>1623</v>
      </c>
      <c r="AK156" s="81" t="s">
        <v>1623</v>
      </c>
      <c r="AL156" s="81" t="s">
        <v>1623</v>
      </c>
      <c r="AM156" s="479" t="s">
        <v>1623</v>
      </c>
      <c r="AN156" s="479" t="s">
        <v>1623</v>
      </c>
      <c r="AO156" s="83">
        <v>15.7033</v>
      </c>
      <c r="AP156" s="83">
        <v>0.65640500000000002</v>
      </c>
      <c r="AQ156" s="83">
        <v>0.11525299999999999</v>
      </c>
      <c r="AR156" s="84">
        <v>1.1572200000000001E-5</v>
      </c>
      <c r="AS156" s="85">
        <v>0</v>
      </c>
      <c r="AT156" s="85">
        <v>1.5936399999999999</v>
      </c>
      <c r="AU156" s="85">
        <v>16.168800000000001</v>
      </c>
      <c r="AV156" s="85">
        <v>360</v>
      </c>
      <c r="AW156" s="104" t="s">
        <v>138</v>
      </c>
      <c r="AX156" s="86" t="s">
        <v>139</v>
      </c>
      <c r="AY156" s="87" t="s">
        <v>1623</v>
      </c>
      <c r="AZ156" s="87" t="s">
        <v>1623</v>
      </c>
      <c r="BA156" s="87" t="s">
        <v>1623</v>
      </c>
      <c r="BB156" s="88" t="s">
        <v>1623</v>
      </c>
      <c r="BC156" s="89" t="s">
        <v>1623</v>
      </c>
      <c r="BD156" s="89" t="s">
        <v>1623</v>
      </c>
      <c r="BE156" s="89" t="s">
        <v>1623</v>
      </c>
      <c r="BF156" s="89" t="s">
        <v>1623</v>
      </c>
      <c r="BG156" s="487" t="s">
        <v>1623</v>
      </c>
      <c r="BH156" s="105" t="s">
        <v>1623</v>
      </c>
      <c r="BI156" s="251"/>
      <c r="BJ156" s="252"/>
      <c r="BK156" s="252"/>
      <c r="BL156" s="259"/>
      <c r="BM156" s="230" t="str">
        <f>IF(CD156&lt;&gt;"",IF(ISNUMBER(CD156),(CD156-CB156)*IF(AE156&lt;0,1,-1),"nan"),"")</f>
        <v/>
      </c>
      <c r="BN156" s="230" t="str">
        <f>IF(CE156&lt;&gt;"",IF(ISNUMBER(CE156),CE156/CC156,"nan"),"")</f>
        <v/>
      </c>
      <c r="BO156" s="261"/>
      <c r="BP156" s="231" t="str">
        <f>IF(CL156&lt;&gt;"",IF(ISNUMBER(CL156),(CL156-CJ156)*IF(AO156&lt;0,1,-1),"nan"),"")</f>
        <v/>
      </c>
      <c r="BQ156" s="231" t="str">
        <f>IF(CM156&lt;&gt;"",IF(ISNUMBER(CM156),CM156/CK156,"nan"),"")</f>
        <v/>
      </c>
      <c r="BR156" s="263"/>
      <c r="BS156" s="232" t="str">
        <f>IF(CT156&lt;&gt;"",IF(ISNUMBER(CT156),(CT156-CR156)*IF(AY156&lt;0,1,-1),"nan"),"")</f>
        <v/>
      </c>
      <c r="BT156" s="232" t="str">
        <f>IF(CU156&lt;&gt;"",IF(ISNUMBER(CU156),CU156/CS156,"nan"),"")</f>
        <v/>
      </c>
      <c r="BU156" s="230"/>
      <c r="BV156" s="230"/>
      <c r="BW156" s="231"/>
      <c r="BX156" s="231"/>
      <c r="BY156" s="232"/>
      <c r="BZ156" s="235"/>
      <c r="CA156" s="257"/>
      <c r="CB156" s="233"/>
      <c r="CC156" s="230"/>
      <c r="CD156" s="230"/>
      <c r="CE156" s="230"/>
      <c r="CF156" s="230"/>
      <c r="CG156" s="230"/>
      <c r="CH156" s="230"/>
      <c r="CI156" s="230"/>
      <c r="CJ156" s="231"/>
      <c r="CK156" s="231"/>
      <c r="CL156" s="231"/>
      <c r="CM156" s="231"/>
      <c r="CN156" s="231"/>
      <c r="CO156" s="231"/>
      <c r="CP156" s="231"/>
      <c r="CQ156" s="231"/>
      <c r="CR156" s="232"/>
      <c r="CS156" s="232"/>
      <c r="CT156" s="232"/>
      <c r="CU156" s="232"/>
      <c r="CV156" s="232"/>
      <c r="CW156" s="232"/>
      <c r="CX156" s="232"/>
      <c r="CY156" s="234"/>
      <c r="DA156" s="106"/>
      <c r="DC156" s="106"/>
      <c r="DD156" s="106"/>
      <c r="DE156" s="106"/>
      <c r="DF156" s="490"/>
      <c r="DG156" s="107"/>
      <c r="DH156" s="107"/>
      <c r="DI156" s="107"/>
      <c r="DJ156" s="107"/>
      <c r="DK156" s="107"/>
      <c r="DL156" s="107"/>
      <c r="DM156" s="110"/>
      <c r="DN156" s="110"/>
      <c r="DO156" s="110"/>
      <c r="DP156" s="110"/>
      <c r="DQ156" s="110"/>
      <c r="DR156" s="110"/>
      <c r="DS156" s="110"/>
      <c r="DT156" s="110"/>
      <c r="DU156" s="497"/>
      <c r="DV156" s="497"/>
      <c r="DW156" s="497"/>
      <c r="DX156" s="497"/>
      <c r="DY156" s="497"/>
      <c r="DZ156" s="497"/>
      <c r="EA156" s="266"/>
      <c r="EB156" s="99"/>
      <c r="EC156" s="99"/>
      <c r="ED156" s="99"/>
      <c r="EE156" s="99"/>
      <c r="EF156" s="99"/>
      <c r="EG156" s="99"/>
      <c r="EH156" s="99"/>
      <c r="EI156" s="99"/>
      <c r="EJ156" s="99"/>
      <c r="EK156" s="99"/>
      <c r="EL156" s="99"/>
      <c r="EM156" s="99"/>
      <c r="EN156" s="99"/>
      <c r="EO156" s="99"/>
      <c r="EP156" s="99"/>
      <c r="EQ156" s="99"/>
      <c r="ER156" s="99"/>
      <c r="ES156" s="99"/>
      <c r="ET156" s="99"/>
      <c r="EU156" s="99"/>
      <c r="EV156" s="99"/>
      <c r="EW156" s="99"/>
      <c r="EX156" s="119"/>
      <c r="EY156" s="121"/>
      <c r="EZ156" s="568"/>
      <c r="FA156" s="83"/>
      <c r="FC156" s="116"/>
      <c r="FD156" s="116"/>
    </row>
    <row r="157" spans="1:171" ht="13.7" customHeight="1" x14ac:dyDescent="0.2">
      <c r="A157" s="100">
        <v>20130829</v>
      </c>
      <c r="B157" s="100">
        <v>2</v>
      </c>
      <c r="C157" s="74">
        <v>29</v>
      </c>
      <c r="D157" s="74">
        <v>2</v>
      </c>
      <c r="E157" s="74">
        <v>20</v>
      </c>
      <c r="F157" s="74">
        <v>13</v>
      </c>
      <c r="G157" s="75">
        <v>2.1</v>
      </c>
      <c r="H157" s="435">
        <v>0.3</v>
      </c>
      <c r="I157" s="73">
        <v>5732</v>
      </c>
      <c r="J157" s="101" t="s">
        <v>117</v>
      </c>
      <c r="K157" s="102" t="str">
        <f>IF(B157=2,"Z:\Data\MOOG\HeTao\raw\",IF(B157=5,"Z:\Data\MOOG\Polo\raw\",""))</f>
        <v>Z:\Data\MOOG\HeTao\raw\</v>
      </c>
      <c r="L157" s="103" t="s">
        <v>132</v>
      </c>
      <c r="M157" s="569" t="str">
        <f>IF(NOT(ISERROR(FIND("Training_dt",W157))),"'Plot Psychometric_HH_dt_yuchen'",IF(NOT(ISERROR(FIND("Training",W157))),"'Plot Psychometric_HH'",IF(NOT(ISERROR(FIND("1DAT",W157))),"'Plot Tuning Azimuth_HH'",IF(NOT(ISERROR(FIND("HD_dt",W157))),"'Plot HeadingDiscimination_PSTH_HH_dt_yuchen'",IF(NOT(ISERROR(FIND("HD",W157))),"'Plot HeadingDiscimination_PSTH_HH'",IF(NOT(ISERROR(FIND("MemSac",W157))),"'Memory Saccade Analysis_HH'",IF(NOT(ISERROR(FIND("DelSac",W157))),"'Memory Saccade Analysis_HH'",IF(NOT(ISERROR(FIND("u-stim",W157))),"'Plot Microstim_HH'",""))))))))</f>
        <v>'Plot Tuning Azimuth_HH'</v>
      </c>
      <c r="N157" s="573">
        <v>1</v>
      </c>
      <c r="O157" s="584">
        <v>-1</v>
      </c>
      <c r="P157" s="590">
        <v>4</v>
      </c>
      <c r="Q157" s="590">
        <f>IF(B157=2,60,310)</f>
        <v>60</v>
      </c>
      <c r="R157" s="590">
        <v>5</v>
      </c>
      <c r="S157" s="590">
        <f>IF(B157=2,60,-190)</f>
        <v>60</v>
      </c>
      <c r="T157" s="590">
        <v>1</v>
      </c>
      <c r="U157" s="590">
        <f>IF(Z157&lt;&gt;"",IF(NOT(ISERROR(FIND("SU",Z157))),VALUE(RIGHT(Z157,1))+4,IF(NOT(ISERROR(FIND("MU20",Z157))),20,IF(NOT(ISERROR(FIND("MU21",Z157))),21,IF(NOT(ISERROR(FIND("MU2",Z157))),2,1)))),"")</f>
        <v>1</v>
      </c>
      <c r="V157" s="583"/>
      <c r="W157" s="170" t="s">
        <v>122</v>
      </c>
      <c r="X157" s="192"/>
      <c r="Y157" s="219">
        <f>IF(NOT(ISERROR(FIND("MU=SU",X157))),1,IF(Z157&lt;&gt;"",IF(NOT(ISERROR(FIND("SU",Z157))),1,0),""))</f>
        <v>0</v>
      </c>
      <c r="Z157" s="217" t="s">
        <v>123</v>
      </c>
      <c r="AA157" s="218"/>
      <c r="AB157" s="77"/>
      <c r="AC157" s="78"/>
      <c r="AD157" s="199"/>
      <c r="AE157" s="91" t="s">
        <v>1623</v>
      </c>
      <c r="AF157" s="79" t="s">
        <v>1623</v>
      </c>
      <c r="AG157" s="79" t="s">
        <v>1623</v>
      </c>
      <c r="AH157" s="80" t="s">
        <v>1623</v>
      </c>
      <c r="AI157" s="81" t="s">
        <v>1623</v>
      </c>
      <c r="AJ157" s="81" t="s">
        <v>1623</v>
      </c>
      <c r="AK157" s="81" t="s">
        <v>1623</v>
      </c>
      <c r="AL157" s="81" t="s">
        <v>1623</v>
      </c>
      <c r="AM157" s="479" t="s">
        <v>1623</v>
      </c>
      <c r="AN157" s="479" t="s">
        <v>1623</v>
      </c>
      <c r="AO157" s="83">
        <v>-46.0274</v>
      </c>
      <c r="AP157" s="83">
        <v>0.499357</v>
      </c>
      <c r="AQ157" s="83">
        <v>0.196242</v>
      </c>
      <c r="AR157" s="84">
        <v>4.9059499999999999E-2</v>
      </c>
      <c r="AS157" s="85">
        <v>-1.2981</v>
      </c>
      <c r="AT157" s="85">
        <v>-1.78356</v>
      </c>
      <c r="AU157" s="85">
        <v>-48.8705</v>
      </c>
      <c r="AV157" s="85">
        <v>360</v>
      </c>
      <c r="AW157" s="104" t="s">
        <v>133</v>
      </c>
      <c r="AX157" s="86" t="s">
        <v>134</v>
      </c>
      <c r="AY157" s="87" t="s">
        <v>1623</v>
      </c>
      <c r="AZ157" s="87" t="s">
        <v>1623</v>
      </c>
      <c r="BA157" s="87" t="s">
        <v>1623</v>
      </c>
      <c r="BB157" s="88" t="s">
        <v>1623</v>
      </c>
      <c r="BC157" s="89" t="s">
        <v>1623</v>
      </c>
      <c r="BD157" s="89" t="s">
        <v>1623</v>
      </c>
      <c r="BE157" s="89" t="s">
        <v>1623</v>
      </c>
      <c r="BF157" s="89" t="s">
        <v>1623</v>
      </c>
      <c r="BG157" s="487" t="s">
        <v>1623</v>
      </c>
      <c r="BH157" s="105" t="s">
        <v>1623</v>
      </c>
      <c r="BI157" s="251"/>
      <c r="BJ157" s="252"/>
      <c r="BK157" s="252"/>
      <c r="BL157" s="259"/>
      <c r="BM157" s="230" t="str">
        <f>IF(CD157&lt;&gt;"",IF(ISNUMBER(CD157),(CD157-CB157)*IF(AE157&lt;0,1,-1),"nan"),"")</f>
        <v/>
      </c>
      <c r="BN157" s="230" t="str">
        <f>IF(CE157&lt;&gt;"",IF(ISNUMBER(CE157),CE157/CC157,"nan"),"")</f>
        <v/>
      </c>
      <c r="BO157" s="261"/>
      <c r="BP157" s="231" t="str">
        <f>IF(CL157&lt;&gt;"",IF(ISNUMBER(CL157),(CL157-CJ157)*IF(AO157&lt;0,1,-1),"nan"),"")</f>
        <v/>
      </c>
      <c r="BQ157" s="231" t="str">
        <f>IF(CM157&lt;&gt;"",IF(ISNUMBER(CM157),CM157/CK157,"nan"),"")</f>
        <v/>
      </c>
      <c r="BR157" s="263"/>
      <c r="BS157" s="232" t="str">
        <f>IF(CT157&lt;&gt;"",IF(ISNUMBER(CT157),(CT157-CR157)*IF(AY157&lt;0,1,-1),"nan"),"")</f>
        <v/>
      </c>
      <c r="BT157" s="232" t="str">
        <f>IF(CU157&lt;&gt;"",IF(ISNUMBER(CU157),CU157/CS157,"nan"),"")</f>
        <v/>
      </c>
      <c r="BU157" s="230"/>
      <c r="BV157" s="230"/>
      <c r="BW157" s="231"/>
      <c r="BX157" s="231"/>
      <c r="BY157" s="232"/>
      <c r="BZ157" s="235"/>
      <c r="CA157" s="257"/>
      <c r="CB157" s="233"/>
      <c r="CC157" s="230"/>
      <c r="CD157" s="230"/>
      <c r="CE157" s="230"/>
      <c r="CF157" s="230"/>
      <c r="CG157" s="230"/>
      <c r="CH157" s="230"/>
      <c r="CI157" s="230"/>
      <c r="CJ157" s="231"/>
      <c r="CK157" s="231"/>
      <c r="CL157" s="231"/>
      <c r="CM157" s="231"/>
      <c r="CN157" s="231"/>
      <c r="CO157" s="231"/>
      <c r="CP157" s="231"/>
      <c r="CQ157" s="231"/>
      <c r="CR157" s="232"/>
      <c r="CS157" s="232"/>
      <c r="CT157" s="232"/>
      <c r="CU157" s="232"/>
      <c r="CV157" s="232"/>
      <c r="CW157" s="232"/>
      <c r="CX157" s="232"/>
      <c r="CY157" s="234"/>
      <c r="DA157" s="106"/>
      <c r="DC157" s="106"/>
      <c r="DD157" s="106"/>
      <c r="DE157" s="106"/>
      <c r="DF157" s="92"/>
      <c r="DG157" s="107"/>
      <c r="DH157" s="107"/>
      <c r="DI157" s="107"/>
      <c r="DJ157" s="107"/>
      <c r="DK157" s="107"/>
      <c r="DL157" s="107"/>
      <c r="DM157" s="110"/>
      <c r="DN157" s="110"/>
      <c r="DO157" s="110"/>
      <c r="DP157" s="110"/>
      <c r="DQ157" s="110"/>
      <c r="DR157" s="110"/>
      <c r="DS157" s="110"/>
      <c r="DT157" s="110"/>
      <c r="DU157" s="497"/>
      <c r="DV157" s="497"/>
      <c r="DW157" s="497"/>
      <c r="DX157" s="497"/>
      <c r="DY157" s="497"/>
      <c r="DZ157" s="497"/>
      <c r="EA157" s="98"/>
      <c r="EB157" s="99"/>
      <c r="EC157" s="99"/>
      <c r="ED157" s="99"/>
      <c r="EE157" s="99"/>
      <c r="EF157" s="99"/>
      <c r="EG157" s="99"/>
      <c r="EH157" s="99"/>
      <c r="EI157" s="99"/>
      <c r="EJ157" s="99"/>
      <c r="EK157" s="99"/>
      <c r="EL157" s="99"/>
      <c r="EM157" s="99"/>
      <c r="EN157" s="99"/>
      <c r="EO157" s="99"/>
      <c r="EP157" s="99"/>
      <c r="EQ157" s="99"/>
      <c r="ER157" s="99"/>
      <c r="ES157" s="99"/>
      <c r="ET157" s="99"/>
      <c r="EU157" s="99"/>
      <c r="EV157" s="99"/>
      <c r="EW157" s="99"/>
      <c r="EX157" s="119"/>
      <c r="EY157" s="121"/>
      <c r="EZ157" s="296"/>
      <c r="FA157" s="83"/>
      <c r="FC157" s="116"/>
      <c r="FD157" s="116"/>
    </row>
    <row r="158" spans="1:171" ht="13.7" customHeight="1" x14ac:dyDescent="0.2">
      <c r="A158" s="100">
        <v>20130829</v>
      </c>
      <c r="B158" s="100">
        <v>2</v>
      </c>
      <c r="C158" s="74">
        <v>29</v>
      </c>
      <c r="D158" s="74">
        <v>2</v>
      </c>
      <c r="E158" s="74">
        <v>20</v>
      </c>
      <c r="F158" s="74">
        <v>13</v>
      </c>
      <c r="G158" s="75">
        <v>2.1</v>
      </c>
      <c r="H158" s="435">
        <v>0.3</v>
      </c>
      <c r="I158" s="73">
        <v>6036</v>
      </c>
      <c r="J158" s="101" t="s">
        <v>117</v>
      </c>
      <c r="K158" s="102" t="str">
        <f>IF(B158=2,"Z:\Data\MOOG\HeTao\raw\",IF(B158=5,"Z:\Data\MOOG\Polo\raw\",""))</f>
        <v>Z:\Data\MOOG\HeTao\raw\</v>
      </c>
      <c r="L158" s="103" t="s">
        <v>130</v>
      </c>
      <c r="M158" s="569" t="str">
        <f>IF(NOT(ISERROR(FIND("Training_dt",W158))),"'Plot Psychometric_HH_dt_yuchen'",IF(NOT(ISERROR(FIND("Training",W158))),"'Plot Psychometric_HH'",IF(NOT(ISERROR(FIND("1DAT",W158))),"'Plot Tuning Azimuth_HH'",IF(NOT(ISERROR(FIND("HD_dt",W158))),"'Plot HeadingDiscimination_PSTH_HH_dt_yuchen'",IF(NOT(ISERROR(FIND("HD",W158))),"'Plot HeadingDiscimination_PSTH_HH'",IF(NOT(ISERROR(FIND("MemSac",W158))),"'Memory Saccade Analysis_HH'",IF(NOT(ISERROR(FIND("DelSac",W158))),"'Memory Saccade Analysis_HH'",IF(NOT(ISERROR(FIND("u-stim",W158))),"'Plot Microstim_HH'",""))))))))</f>
        <v>'Plot Tuning Azimuth_HH'</v>
      </c>
      <c r="N158" s="573">
        <v>1</v>
      </c>
      <c r="O158" s="584">
        <v>-1</v>
      </c>
      <c r="P158" s="590">
        <v>4</v>
      </c>
      <c r="Q158" s="590">
        <f>IF(B158=2,60,310)</f>
        <v>60</v>
      </c>
      <c r="R158" s="590">
        <v>5</v>
      </c>
      <c r="S158" s="590">
        <f>IF(B158=2,60,-190)</f>
        <v>60</v>
      </c>
      <c r="T158" s="590">
        <v>1</v>
      </c>
      <c r="U158" s="590">
        <f>IF(Z158&lt;&gt;"",IF(NOT(ISERROR(FIND("SU",Z158))),VALUE(RIGHT(Z158,1))+4,IF(NOT(ISERROR(FIND("MU20",Z158))),20,IF(NOT(ISERROR(FIND("MU21",Z158))),21,IF(NOT(ISERROR(FIND("MU2",Z158))),2,1)))),"")</f>
        <v>1</v>
      </c>
      <c r="V158" s="583"/>
      <c r="W158" s="170" t="s">
        <v>122</v>
      </c>
      <c r="X158" s="192"/>
      <c r="Y158" s="219">
        <f>IF(NOT(ISERROR(FIND("MU=SU",X158))),1,IF(Z158&lt;&gt;"",IF(NOT(ISERROR(FIND("SU",Z158))),1,0),""))</f>
        <v>0</v>
      </c>
      <c r="Z158" s="217" t="s">
        <v>131</v>
      </c>
      <c r="AA158" s="218"/>
      <c r="AB158" s="77"/>
      <c r="AC158" s="78"/>
      <c r="AD158" s="199"/>
      <c r="AE158" s="91" t="s">
        <v>1623</v>
      </c>
      <c r="AF158" s="79" t="s">
        <v>1623</v>
      </c>
      <c r="AG158" s="79" t="s">
        <v>1623</v>
      </c>
      <c r="AH158" s="80" t="s">
        <v>1623</v>
      </c>
      <c r="AI158" s="81" t="s">
        <v>1623</v>
      </c>
      <c r="AJ158" s="81" t="s">
        <v>1623</v>
      </c>
      <c r="AK158" s="81" t="s">
        <v>1623</v>
      </c>
      <c r="AL158" s="81" t="s">
        <v>1623</v>
      </c>
      <c r="AM158" s="479" t="s">
        <v>1623</v>
      </c>
      <c r="AN158" s="479" t="s">
        <v>1623</v>
      </c>
      <c r="AO158" s="83">
        <v>-77.529200000000003</v>
      </c>
      <c r="AP158" s="83">
        <v>0.483265</v>
      </c>
      <c r="AQ158" s="83">
        <v>6.8587400000000007E-2</v>
      </c>
      <c r="AR158" s="84">
        <v>4.7582100000000002E-2</v>
      </c>
      <c r="AS158" s="85">
        <v>-1.8700999999999999E-2</v>
      </c>
      <c r="AT158" s="85">
        <v>-1.60538</v>
      </c>
      <c r="AU158" s="85">
        <v>-92.082800000000006</v>
      </c>
      <c r="AV158" s="85">
        <v>104.55200000000001</v>
      </c>
      <c r="AW158" s="104" t="s">
        <v>135</v>
      </c>
      <c r="AX158" s="86" t="s">
        <v>136</v>
      </c>
      <c r="AY158" s="87" t="s">
        <v>1623</v>
      </c>
      <c r="AZ158" s="87" t="s">
        <v>1623</v>
      </c>
      <c r="BA158" s="87" t="s">
        <v>1623</v>
      </c>
      <c r="BB158" s="88" t="s">
        <v>1623</v>
      </c>
      <c r="BC158" s="89" t="s">
        <v>1623</v>
      </c>
      <c r="BD158" s="89" t="s">
        <v>1623</v>
      </c>
      <c r="BE158" s="89" t="s">
        <v>1623</v>
      </c>
      <c r="BF158" s="89" t="s">
        <v>1623</v>
      </c>
      <c r="BG158" s="487" t="s">
        <v>1623</v>
      </c>
      <c r="BH158" s="105" t="s">
        <v>1623</v>
      </c>
      <c r="BI158" s="251"/>
      <c r="BJ158" s="252"/>
      <c r="BK158" s="252"/>
      <c r="BL158" s="259"/>
      <c r="BM158" s="230" t="str">
        <f>IF(CD158&lt;&gt;"",IF(ISNUMBER(CD158),(CD158-CB158)*IF(AE158&lt;0,1,-1),"nan"),"")</f>
        <v/>
      </c>
      <c r="BN158" s="230" t="str">
        <f>IF(CE158&lt;&gt;"",IF(ISNUMBER(CE158),CE158/CC158,"nan"),"")</f>
        <v/>
      </c>
      <c r="BO158" s="261"/>
      <c r="BP158" s="231" t="str">
        <f>IF(CL158&lt;&gt;"",IF(ISNUMBER(CL158),(CL158-CJ158)*IF(AO158&lt;0,1,-1),"nan"),"")</f>
        <v/>
      </c>
      <c r="BQ158" s="231" t="str">
        <f>IF(CM158&lt;&gt;"",IF(ISNUMBER(CM158),CM158/CK158,"nan"),"")</f>
        <v/>
      </c>
      <c r="BR158" s="263"/>
      <c r="BS158" s="232" t="str">
        <f>IF(CT158&lt;&gt;"",IF(ISNUMBER(CT158),(CT158-CR158)*IF(AY158&lt;0,1,-1),"nan"),"")</f>
        <v/>
      </c>
      <c r="BT158" s="232" t="str">
        <f>IF(CU158&lt;&gt;"",IF(ISNUMBER(CU158),CU158/CS158,"nan"),"")</f>
        <v/>
      </c>
      <c r="BU158" s="230"/>
      <c r="BV158" s="230"/>
      <c r="BW158" s="231"/>
      <c r="BX158" s="231"/>
      <c r="BY158" s="232"/>
      <c r="BZ158" s="235"/>
      <c r="CA158" s="257"/>
      <c r="CB158" s="233"/>
      <c r="CC158" s="230"/>
      <c r="CD158" s="230"/>
      <c r="CE158" s="230"/>
      <c r="CF158" s="230"/>
      <c r="CG158" s="230"/>
      <c r="CH158" s="230"/>
      <c r="CI158" s="230"/>
      <c r="CJ158" s="231"/>
      <c r="CK158" s="231"/>
      <c r="CL158" s="231"/>
      <c r="CM158" s="231"/>
      <c r="CN158" s="231"/>
      <c r="CO158" s="231"/>
      <c r="CP158" s="231"/>
      <c r="CQ158" s="231"/>
      <c r="CR158" s="232"/>
      <c r="CS158" s="232"/>
      <c r="CT158" s="232"/>
      <c r="CU158" s="232"/>
      <c r="CV158" s="232"/>
      <c r="CW158" s="232"/>
      <c r="CX158" s="232"/>
      <c r="CY158" s="234"/>
      <c r="DA158" s="106"/>
      <c r="DC158" s="106"/>
      <c r="DD158" s="106"/>
      <c r="DE158" s="106"/>
      <c r="DF158" s="92"/>
      <c r="DG158" s="107"/>
      <c r="DH158" s="107"/>
      <c r="DI158" s="107"/>
      <c r="DJ158" s="107"/>
      <c r="DK158" s="107"/>
      <c r="DL158" s="107"/>
      <c r="DM158" s="110"/>
      <c r="DN158" s="110"/>
      <c r="DO158" s="110"/>
      <c r="DP158" s="110"/>
      <c r="DQ158" s="110"/>
      <c r="DR158" s="110"/>
      <c r="DS158" s="110"/>
      <c r="DT158" s="110"/>
      <c r="DU158" s="497"/>
      <c r="DV158" s="497"/>
      <c r="DW158" s="497"/>
      <c r="DX158" s="497"/>
      <c r="DY158" s="497"/>
      <c r="DZ158" s="497"/>
      <c r="EA158" s="205"/>
      <c r="EB158" s="99"/>
      <c r="EC158" s="99"/>
      <c r="ED158" s="99"/>
      <c r="EE158" s="99"/>
      <c r="EF158" s="99"/>
      <c r="EG158" s="99"/>
      <c r="EH158" s="99"/>
      <c r="EI158" s="99"/>
      <c r="EJ158" s="99"/>
      <c r="EK158" s="99"/>
      <c r="EL158" s="99"/>
      <c r="EM158" s="99"/>
      <c r="EN158" s="99"/>
      <c r="EO158" s="99"/>
      <c r="EP158" s="99"/>
      <c r="EQ158" s="99"/>
      <c r="ER158" s="99"/>
      <c r="ES158" s="99"/>
      <c r="ET158" s="99"/>
      <c r="EU158" s="99"/>
      <c r="EV158" s="99"/>
      <c r="EW158" s="99"/>
      <c r="EX158" s="119"/>
      <c r="EY158" s="121"/>
      <c r="EZ158" s="568"/>
      <c r="FA158" s="83"/>
      <c r="FC158" s="116"/>
      <c r="FD158" s="116"/>
    </row>
    <row r="159" spans="1:171" ht="13.7" customHeight="1" x14ac:dyDescent="0.2">
      <c r="A159" s="100">
        <v>20130829</v>
      </c>
      <c r="B159" s="100">
        <v>2</v>
      </c>
      <c r="C159" s="74">
        <v>29</v>
      </c>
      <c r="D159" s="74">
        <v>2</v>
      </c>
      <c r="E159" s="74">
        <v>20</v>
      </c>
      <c r="F159" s="74">
        <v>13</v>
      </c>
      <c r="G159" s="75">
        <v>2.1</v>
      </c>
      <c r="H159" s="435">
        <v>0.3</v>
      </c>
      <c r="I159" s="73">
        <v>6378</v>
      </c>
      <c r="J159" s="101" t="s">
        <v>117</v>
      </c>
      <c r="K159" s="102" t="str">
        <f>IF(B159=2,"Z:\Data\MOOG\HeTao\raw\",IF(B159=5,"Z:\Data\MOOG\Polo\raw\",""))</f>
        <v>Z:\Data\MOOG\HeTao\raw\</v>
      </c>
      <c r="L159" s="103" t="s">
        <v>143</v>
      </c>
      <c r="M159" s="569" t="str">
        <f>IF(NOT(ISERROR(FIND("Training_dt",W159))),"'Plot Psychometric_HH_dt_yuchen'",IF(NOT(ISERROR(FIND("Training",W159))),"'Plot Psychometric_HH'",IF(NOT(ISERROR(FIND("1DAT",W159))),"'Plot Tuning Azimuth_HH'",IF(NOT(ISERROR(FIND("HD_dt",W159))),"'Plot HeadingDiscimination_PSTH_HH_dt_yuchen'",IF(NOT(ISERROR(FIND("HD",W159))),"'Plot HeadingDiscimination_PSTH_HH'",IF(NOT(ISERROR(FIND("MemSac",W159))),"'Memory Saccade Analysis_HH'",IF(NOT(ISERROR(FIND("DelSac",W159))),"'Memory Saccade Analysis_HH'",IF(NOT(ISERROR(FIND("u-stim",W159))),"'Plot Microstim_HH'",""))))))))</f>
        <v>'Plot Tuning Azimuth_HH'</v>
      </c>
      <c r="N159" s="573">
        <v>1</v>
      </c>
      <c r="O159" s="584">
        <v>-1</v>
      </c>
      <c r="P159" s="590">
        <v>4</v>
      </c>
      <c r="Q159" s="590">
        <f>IF(B159=2,60,310)</f>
        <v>60</v>
      </c>
      <c r="R159" s="590">
        <v>5</v>
      </c>
      <c r="S159" s="590">
        <f>IF(B159=2,60,-190)</f>
        <v>60</v>
      </c>
      <c r="T159" s="590">
        <v>1</v>
      </c>
      <c r="U159" s="590">
        <f>IF(Z159&lt;&gt;"",IF(NOT(ISERROR(FIND("SU",Z159))),VALUE(RIGHT(Z159,1))+4,IF(NOT(ISERROR(FIND("MU20",Z159))),20,IF(NOT(ISERROR(FIND("MU21",Z159))),21,IF(NOT(ISERROR(FIND("MU2",Z159))),2,1)))),"")</f>
        <v>5</v>
      </c>
      <c r="V159" s="583"/>
      <c r="W159" s="170" t="s">
        <v>122</v>
      </c>
      <c r="X159" s="192"/>
      <c r="Y159" s="219">
        <f>IF(NOT(ISERROR(FIND("MU=SU",X159))),1,IF(Z159&lt;&gt;"",IF(NOT(ISERROR(FIND("SU",Z159))),1,0),""))</f>
        <v>1</v>
      </c>
      <c r="Z159" s="217" t="s">
        <v>43</v>
      </c>
      <c r="AA159" s="218">
        <v>2729</v>
      </c>
      <c r="AB159" s="77">
        <v>16.390699999999999</v>
      </c>
      <c r="AC159" s="78" t="s">
        <v>700</v>
      </c>
      <c r="AD159" s="199"/>
      <c r="AE159" s="91" t="s">
        <v>1623</v>
      </c>
      <c r="AF159" s="79" t="s">
        <v>1623</v>
      </c>
      <c r="AG159" s="79" t="s">
        <v>1623</v>
      </c>
      <c r="AH159" s="80" t="s">
        <v>1623</v>
      </c>
      <c r="AI159" s="81" t="s">
        <v>1623</v>
      </c>
      <c r="AJ159" s="81" t="s">
        <v>1623</v>
      </c>
      <c r="AK159" s="81" t="s">
        <v>1623</v>
      </c>
      <c r="AL159" s="81" t="s">
        <v>1623</v>
      </c>
      <c r="AM159" s="479" t="s">
        <v>1623</v>
      </c>
      <c r="AN159" s="479" t="s">
        <v>1623</v>
      </c>
      <c r="AO159" s="83">
        <v>174.95599999999999</v>
      </c>
      <c r="AP159" s="83">
        <v>0.45515899999999998</v>
      </c>
      <c r="AQ159" s="83">
        <v>0.47780099999999998</v>
      </c>
      <c r="AR159" s="84">
        <v>1.36163E-2</v>
      </c>
      <c r="AS159" s="85">
        <v>0.82545299999999999</v>
      </c>
      <c r="AT159" s="85">
        <v>-0.76447100000000001</v>
      </c>
      <c r="AU159" s="85">
        <v>-160.13800000000001</v>
      </c>
      <c r="AV159" s="85">
        <v>23.6419</v>
      </c>
      <c r="AW159" s="104" t="s">
        <v>701</v>
      </c>
      <c r="AX159" s="86" t="s">
        <v>702</v>
      </c>
      <c r="AY159" s="87" t="s">
        <v>1623</v>
      </c>
      <c r="AZ159" s="87" t="s">
        <v>1623</v>
      </c>
      <c r="BA159" s="87" t="s">
        <v>1623</v>
      </c>
      <c r="BB159" s="88" t="s">
        <v>1623</v>
      </c>
      <c r="BC159" s="89" t="s">
        <v>1623</v>
      </c>
      <c r="BD159" s="89" t="s">
        <v>1623</v>
      </c>
      <c r="BE159" s="89" t="s">
        <v>1623</v>
      </c>
      <c r="BF159" s="89" t="s">
        <v>1623</v>
      </c>
      <c r="BG159" s="487" t="s">
        <v>1623</v>
      </c>
      <c r="BH159" s="105" t="s">
        <v>1623</v>
      </c>
      <c r="BI159" s="251"/>
      <c r="BJ159" s="252"/>
      <c r="BK159" s="252"/>
      <c r="BL159" s="259"/>
      <c r="BM159" s="230" t="str">
        <f>IF(CD159&lt;&gt;"",IF(ISNUMBER(CD159),(CD159-CB159)*IF(AE159&lt;0,1,-1),"nan"),"")</f>
        <v/>
      </c>
      <c r="BN159" s="230" t="str">
        <f>IF(CE159&lt;&gt;"",IF(ISNUMBER(CE159),CE159/CC159,"nan"),"")</f>
        <v/>
      </c>
      <c r="BO159" s="261"/>
      <c r="BP159" s="231" t="str">
        <f>IF(CL159&lt;&gt;"",IF(ISNUMBER(CL159),(CL159-CJ159)*IF(AO159&lt;0,1,-1),"nan"),"")</f>
        <v/>
      </c>
      <c r="BQ159" s="231" t="str">
        <f>IF(CM159&lt;&gt;"",IF(ISNUMBER(CM159),CM159/CK159,"nan"),"")</f>
        <v/>
      </c>
      <c r="BR159" s="263"/>
      <c r="BS159" s="232" t="str">
        <f>IF(CT159&lt;&gt;"",IF(ISNUMBER(CT159),(CT159-CR159)*IF(AY159&lt;0,1,-1),"nan"),"")</f>
        <v/>
      </c>
      <c r="BT159" s="232" t="str">
        <f>IF(CU159&lt;&gt;"",IF(ISNUMBER(CU159),CU159/CS159,"nan"),"")</f>
        <v/>
      </c>
      <c r="BU159" s="230"/>
      <c r="BV159" s="230"/>
      <c r="BW159" s="231"/>
      <c r="BX159" s="231"/>
      <c r="BY159" s="232"/>
      <c r="BZ159" s="235"/>
      <c r="CA159" s="257"/>
      <c r="CB159" s="233"/>
      <c r="CC159" s="230"/>
      <c r="CD159" s="230"/>
      <c r="CE159" s="230"/>
      <c r="CF159" s="230"/>
      <c r="CG159" s="230"/>
      <c r="CH159" s="230"/>
      <c r="CI159" s="230"/>
      <c r="CJ159" s="231"/>
      <c r="CK159" s="231"/>
      <c r="CL159" s="231"/>
      <c r="CM159" s="231"/>
      <c r="CN159" s="231"/>
      <c r="CO159" s="231"/>
      <c r="CP159" s="231"/>
      <c r="CQ159" s="231"/>
      <c r="CR159" s="232"/>
      <c r="CS159" s="232"/>
      <c r="CT159" s="232"/>
      <c r="CU159" s="232"/>
      <c r="CV159" s="232"/>
      <c r="CW159" s="232"/>
      <c r="CX159" s="232"/>
      <c r="CY159" s="234"/>
      <c r="DA159" s="106"/>
      <c r="DC159" s="106"/>
      <c r="DD159" s="106"/>
      <c r="DE159" s="498"/>
      <c r="DF159" s="490"/>
      <c r="DG159" s="107"/>
      <c r="DH159" s="107"/>
      <c r="DI159" s="107"/>
      <c r="DJ159" s="107"/>
      <c r="DK159" s="107"/>
      <c r="DL159" s="107"/>
      <c r="DM159" s="110"/>
      <c r="DN159" s="110"/>
      <c r="DO159" s="110"/>
      <c r="DP159" s="110"/>
      <c r="DQ159" s="110"/>
      <c r="DR159" s="110"/>
      <c r="DS159" s="110"/>
      <c r="DT159" s="110"/>
      <c r="DU159" s="497"/>
      <c r="DV159" s="497"/>
      <c r="DW159" s="497"/>
      <c r="DX159" s="497"/>
      <c r="DY159" s="497"/>
      <c r="DZ159" s="497"/>
      <c r="EA159" s="205"/>
      <c r="EB159" s="492"/>
      <c r="EC159" s="99"/>
      <c r="ED159" s="492"/>
      <c r="EE159" s="99"/>
      <c r="EF159" s="99"/>
      <c r="EG159" s="99"/>
      <c r="EH159" s="99"/>
      <c r="EI159" s="99"/>
      <c r="EJ159" s="99"/>
      <c r="EK159" s="99"/>
      <c r="EL159" s="99"/>
      <c r="EM159" s="99"/>
      <c r="EN159" s="99"/>
      <c r="EO159" s="99"/>
      <c r="EP159" s="99"/>
      <c r="EQ159" s="99"/>
      <c r="ER159" s="99"/>
      <c r="ES159" s="99"/>
      <c r="ET159" s="99"/>
      <c r="EU159" s="99"/>
      <c r="EV159" s="99"/>
      <c r="EW159" s="99"/>
      <c r="EX159" s="119"/>
      <c r="EY159" s="121"/>
      <c r="EZ159" s="296"/>
      <c r="FA159" s="83"/>
      <c r="FC159" s="505"/>
      <c r="FD159" s="505"/>
    </row>
    <row r="160" spans="1:171" ht="13.7" customHeight="1" x14ac:dyDescent="0.2">
      <c r="A160" s="100">
        <v>20130829</v>
      </c>
      <c r="B160" s="100">
        <v>2</v>
      </c>
      <c r="C160" s="74">
        <v>29</v>
      </c>
      <c r="D160" s="74">
        <v>2</v>
      </c>
      <c r="E160" s="74">
        <v>20</v>
      </c>
      <c r="F160" s="74">
        <v>13</v>
      </c>
      <c r="G160" s="75">
        <v>2.1</v>
      </c>
      <c r="H160" s="435">
        <v>0.3</v>
      </c>
      <c r="I160" s="73">
        <v>6378</v>
      </c>
      <c r="J160" s="101" t="s">
        <v>117</v>
      </c>
      <c r="K160" s="102" t="str">
        <f>IF(B160=2,"Z:\Data\MOOG\HeTao\raw\",IF(B160=5,"Z:\Data\MOOG\Polo\raw\",""))</f>
        <v>Z:\Data\MOOG\HeTao\raw\</v>
      </c>
      <c r="L160" s="103" t="s">
        <v>272</v>
      </c>
      <c r="M160" s="569" t="str">
        <f>IF(NOT(ISERROR(FIND("Training_dt",W160))),"'Plot Psychometric_HH_dt_yuchen'",IF(NOT(ISERROR(FIND("Training",W160))),"'Plot Psychometric_HH'",IF(NOT(ISERROR(FIND("1DAT",W160))),"'Plot Tuning Azimuth_HH'",IF(NOT(ISERROR(FIND("HD_dt",W160))),"'Plot HeadingDiscimination_PSTH_HH_dt_yuchen'",IF(NOT(ISERROR(FIND("HD",W160))),"'Plot HeadingDiscimination_PSTH_HH'",IF(NOT(ISERROR(FIND("MemSac",W160))),"'Memory Saccade Analysis_HH'",IF(NOT(ISERROR(FIND("DelSac",W160))),"'Memory Saccade Analysis_HH'",IF(NOT(ISERROR(FIND("u-stim",W160))),"'Plot Microstim_HH'",""))))))))</f>
        <v>'Plot HeadingDiscimination_PSTH_HH'</v>
      </c>
      <c r="N160" s="573">
        <v>1</v>
      </c>
      <c r="O160" s="584">
        <v>-1</v>
      </c>
      <c r="P160" s="590">
        <v>4</v>
      </c>
      <c r="Q160" s="590">
        <f>IF(B160=2,60,310)</f>
        <v>60</v>
      </c>
      <c r="R160" s="590">
        <v>5</v>
      </c>
      <c r="S160" s="590">
        <f>IF(B160=2,60,-190)</f>
        <v>60</v>
      </c>
      <c r="T160" s="590">
        <v>1</v>
      </c>
      <c r="U160" s="590">
        <f>IF(Z160&lt;&gt;"",IF(NOT(ISERROR(FIND("SU",Z160))),VALUE(RIGHT(Z160,1))+4,IF(NOT(ISERROR(FIND("MU20",Z160))),20,IF(NOT(ISERROR(FIND("MU21",Z160))),21,IF(NOT(ISERROR(FIND("MU2",Z160))),2,1)))),"")</f>
        <v>5</v>
      </c>
      <c r="V160" s="583"/>
      <c r="W160" s="170" t="s">
        <v>1896</v>
      </c>
      <c r="X160" s="192" t="s">
        <v>125</v>
      </c>
      <c r="Y160" s="219">
        <f>IF(NOT(ISERROR(FIND("MU=SU",X160))),1,IF(Z160&lt;&gt;"",IF(NOT(ISERROR(FIND("SU",Z160))),1,0),""))</f>
        <v>1</v>
      </c>
      <c r="Z160" s="217" t="s">
        <v>43</v>
      </c>
      <c r="AA160" s="218">
        <v>14914</v>
      </c>
      <c r="AB160" s="77">
        <v>17.0078</v>
      </c>
      <c r="AC160" s="78" t="s">
        <v>699</v>
      </c>
      <c r="AD160" s="199"/>
      <c r="AE160" s="91" t="s">
        <v>1623</v>
      </c>
      <c r="AF160" s="79" t="s">
        <v>1623</v>
      </c>
      <c r="AG160" s="79" t="s">
        <v>1623</v>
      </c>
      <c r="AH160" s="80" t="s">
        <v>1623</v>
      </c>
      <c r="AI160" s="81" t="s">
        <v>1623</v>
      </c>
      <c r="AJ160" s="81" t="s">
        <v>1623</v>
      </c>
      <c r="AK160" s="81" t="s">
        <v>1623</v>
      </c>
      <c r="AL160" s="81" t="s">
        <v>1623</v>
      </c>
      <c r="AM160" s="479" t="s">
        <v>1623</v>
      </c>
      <c r="AN160" s="479" t="s">
        <v>1623</v>
      </c>
      <c r="AO160" s="83">
        <v>-130.815</v>
      </c>
      <c r="AP160" s="83">
        <v>0.42596899999999999</v>
      </c>
      <c r="AQ160" s="83">
        <v>0.50436000000000003</v>
      </c>
      <c r="AR160" s="84">
        <v>0.40718799999999999</v>
      </c>
      <c r="AS160" s="85">
        <v>-1.1957</v>
      </c>
      <c r="AT160" s="85">
        <v>-0.60530600000000001</v>
      </c>
      <c r="AU160" s="85">
        <v>-136.679</v>
      </c>
      <c r="AV160" s="85">
        <v>233.57900000000001</v>
      </c>
      <c r="AW160" s="104" t="s">
        <v>127</v>
      </c>
      <c r="AX160" s="86" t="s">
        <v>128</v>
      </c>
      <c r="AY160" s="87" t="s">
        <v>1623</v>
      </c>
      <c r="AZ160" s="87" t="s">
        <v>1623</v>
      </c>
      <c r="BA160" s="87" t="s">
        <v>1623</v>
      </c>
      <c r="BB160" s="88" t="s">
        <v>1623</v>
      </c>
      <c r="BC160" s="89" t="s">
        <v>1623</v>
      </c>
      <c r="BD160" s="89" t="s">
        <v>1623</v>
      </c>
      <c r="BE160" s="89" t="s">
        <v>1623</v>
      </c>
      <c r="BF160" s="89" t="s">
        <v>1623</v>
      </c>
      <c r="BG160" s="487" t="s">
        <v>1623</v>
      </c>
      <c r="BH160" s="105" t="s">
        <v>1623</v>
      </c>
      <c r="BI160" s="251"/>
      <c r="BJ160" s="252"/>
      <c r="BK160" s="252"/>
      <c r="BL160" s="230"/>
      <c r="BM160" s="230" t="str">
        <f>IF(CD160&lt;&gt;"",IF(ISNUMBER(CD160),(CD160-CB160)*IF(AE160&lt;0,1,-1),"nan"),"")</f>
        <v/>
      </c>
      <c r="BN160" s="230" t="str">
        <f>IF(CE160&lt;&gt;"",IF(ISNUMBER(CE160),CE160/CC160,"nan"),"")</f>
        <v/>
      </c>
      <c r="BO160" s="231"/>
      <c r="BP160" s="231" t="str">
        <f>IF(CL160&lt;&gt;"",IF(ISNUMBER(CL160),(CL160-CJ160)*IF(AO160&lt;0,1,-1),"nan"),"")</f>
        <v/>
      </c>
      <c r="BQ160" s="231" t="str">
        <f>IF(CM160&lt;&gt;"",IF(ISNUMBER(CM160),CM160/CK160,"nan"),"")</f>
        <v/>
      </c>
      <c r="BR160" s="232"/>
      <c r="BS160" s="232" t="str">
        <f>IF(CT160&lt;&gt;"",IF(ISNUMBER(CT160),(CT160-CR160)*IF(AY160&lt;0,1,-1),"nan"),"")</f>
        <v/>
      </c>
      <c r="BT160" s="232" t="str">
        <f>IF(CU160&lt;&gt;"",IF(ISNUMBER(CU160),CU160/CS160,"nan"),"")</f>
        <v/>
      </c>
      <c r="BU160" s="230"/>
      <c r="BV160" s="230"/>
      <c r="BW160" s="231"/>
      <c r="BX160" s="231"/>
      <c r="BY160" s="232"/>
      <c r="BZ160" s="235"/>
      <c r="CA160" s="257"/>
      <c r="CB160" s="233"/>
      <c r="CC160" s="230"/>
      <c r="CD160" s="230"/>
      <c r="CE160" s="230"/>
      <c r="CF160" s="230"/>
      <c r="CG160" s="230"/>
      <c r="CH160" s="230"/>
      <c r="CI160" s="230"/>
      <c r="CJ160" s="231"/>
      <c r="CK160" s="231"/>
      <c r="CL160" s="231"/>
      <c r="CM160" s="231"/>
      <c r="CN160" s="231"/>
      <c r="CO160" s="231"/>
      <c r="CP160" s="231"/>
      <c r="CQ160" s="231"/>
      <c r="CR160" s="232"/>
      <c r="CS160" s="232"/>
      <c r="CT160" s="232"/>
      <c r="CU160" s="232"/>
      <c r="CV160" s="232"/>
      <c r="CW160" s="232"/>
      <c r="CX160" s="232"/>
      <c r="CY160" s="234"/>
      <c r="CZ160" s="106">
        <v>0</v>
      </c>
      <c r="DA160" s="106">
        <v>0</v>
      </c>
      <c r="DC160" s="106"/>
      <c r="DD160" s="106"/>
      <c r="DE160" s="106"/>
      <c r="DF160" s="92"/>
      <c r="DG160" s="107">
        <v>30</v>
      </c>
      <c r="DH160" s="107" t="s">
        <v>2414</v>
      </c>
      <c r="DI160" s="107" t="s">
        <v>1615</v>
      </c>
      <c r="DJ160" s="107" t="s">
        <v>70</v>
      </c>
      <c r="DK160" s="107">
        <v>2.8532700000000002</v>
      </c>
      <c r="DL160" s="107">
        <v>-0.111278</v>
      </c>
      <c r="DM160" s="110" t="s">
        <v>70</v>
      </c>
      <c r="DN160" s="110" t="s">
        <v>70</v>
      </c>
      <c r="DO160" s="110" t="s">
        <v>70</v>
      </c>
      <c r="DP160" s="110" t="s">
        <v>70</v>
      </c>
      <c r="DQ160" s="110">
        <v>0.60560199999999997</v>
      </c>
      <c r="DR160" s="110">
        <v>0.66298699999999999</v>
      </c>
      <c r="DS160" s="110" t="s">
        <v>70</v>
      </c>
      <c r="DT160" s="110" t="s">
        <v>70</v>
      </c>
      <c r="DU160" s="497"/>
      <c r="DV160" s="497"/>
      <c r="DW160" s="497"/>
      <c r="DX160" s="497"/>
      <c r="DY160" s="497"/>
      <c r="DZ160" s="497"/>
      <c r="EA160" s="205" t="s">
        <v>1243</v>
      </c>
      <c r="EB160" s="99"/>
      <c r="EC160" s="99"/>
      <c r="ED160" s="99"/>
      <c r="EE160" s="99"/>
      <c r="EF160" s="99"/>
      <c r="EG160" s="99"/>
      <c r="EH160" s="99"/>
      <c r="EI160" s="99"/>
      <c r="EJ160" s="99"/>
      <c r="EK160" s="99"/>
      <c r="EL160" s="99"/>
      <c r="EM160" s="99"/>
      <c r="EN160" s="99"/>
      <c r="EO160" s="99"/>
      <c r="EP160" s="99"/>
      <c r="EQ160" s="99"/>
      <c r="ER160" s="99"/>
      <c r="ES160" s="99"/>
      <c r="ET160" s="99"/>
      <c r="EU160" s="99"/>
      <c r="EV160" s="99"/>
      <c r="EW160" s="99"/>
      <c r="EX160" s="119"/>
      <c r="EY160" s="121"/>
      <c r="EZ160" s="568"/>
      <c r="FA160" s="83">
        <v>30</v>
      </c>
      <c r="FB160" s="126">
        <v>20</v>
      </c>
      <c r="FC160" s="123" t="s">
        <v>70</v>
      </c>
      <c r="FD160" s="123" t="s">
        <v>70</v>
      </c>
      <c r="FE160" s="116">
        <v>2.8532700000000002</v>
      </c>
      <c r="FF160" s="116">
        <v>-0.111278</v>
      </c>
      <c r="FG160" s="116" t="s">
        <v>70</v>
      </c>
      <c r="FH160" s="116" t="s">
        <v>70</v>
      </c>
      <c r="FI160" s="116" t="s">
        <v>70</v>
      </c>
      <c r="FJ160" s="116" t="s">
        <v>70</v>
      </c>
      <c r="FK160" s="116" t="s">
        <v>2090</v>
      </c>
      <c r="FL160" s="116" t="s">
        <v>2089</v>
      </c>
      <c r="FM160" s="116" t="s">
        <v>70</v>
      </c>
      <c r="FN160" s="116" t="s">
        <v>70</v>
      </c>
      <c r="FO160" s="1" t="s">
        <v>1243</v>
      </c>
    </row>
    <row r="161" spans="1:160" ht="13.7" customHeight="1" x14ac:dyDescent="0.2">
      <c r="A161" s="100">
        <v>20130829</v>
      </c>
      <c r="B161" s="100">
        <v>2</v>
      </c>
      <c r="C161" s="74">
        <v>29</v>
      </c>
      <c r="D161" s="74">
        <v>2</v>
      </c>
      <c r="E161" s="74">
        <v>20</v>
      </c>
      <c r="F161" s="74">
        <v>13</v>
      </c>
      <c r="G161" s="75">
        <v>2.1</v>
      </c>
      <c r="H161" s="435">
        <v>0.3</v>
      </c>
      <c r="I161" s="73">
        <v>6378</v>
      </c>
      <c r="J161" s="101" t="s">
        <v>117</v>
      </c>
      <c r="K161" s="102" t="str">
        <f>IF(B161=2,"Z:\Data\MOOG\HeTao\raw\",IF(B161=5,"Z:\Data\MOOG\Polo\raw\",""))</f>
        <v>Z:\Data\MOOG\HeTao\raw\</v>
      </c>
      <c r="L161" s="103" t="s">
        <v>126</v>
      </c>
      <c r="M161" s="569" t="str">
        <f>IF(NOT(ISERROR(FIND("Training_dt",W161))),"'Plot Psychometric_HH_dt_yuchen'",IF(NOT(ISERROR(FIND("Training",W161))),"'Plot Psychometric_HH'",IF(NOT(ISERROR(FIND("1DAT",W161))),"'Plot Tuning Azimuth_HH'",IF(NOT(ISERROR(FIND("HD_dt",W161))),"'Plot HeadingDiscimination_PSTH_HH_dt_yuchen'",IF(NOT(ISERROR(FIND("HD",W161))),"'Plot HeadingDiscimination_PSTH_HH'",IF(NOT(ISERROR(FIND("MemSac",W161))),"'Memory Saccade Analysis_HH'",IF(NOT(ISERROR(FIND("DelSac",W161))),"'Memory Saccade Analysis_HH'",IF(NOT(ISERROR(FIND("u-stim",W161))),"'Plot Microstim_HH'",""))))))))</f>
        <v>'Plot Tuning Azimuth_HH'</v>
      </c>
      <c r="N161" s="573">
        <v>1</v>
      </c>
      <c r="O161" s="584">
        <v>-1</v>
      </c>
      <c r="P161" s="590">
        <v>4</v>
      </c>
      <c r="Q161" s="590">
        <f>IF(B161=2,60,310)</f>
        <v>60</v>
      </c>
      <c r="R161" s="590">
        <v>5</v>
      </c>
      <c r="S161" s="590">
        <f>IF(B161=2,60,-190)</f>
        <v>60</v>
      </c>
      <c r="T161" s="590">
        <v>1</v>
      </c>
      <c r="U161" s="590">
        <f>IF(Z161&lt;&gt;"",IF(NOT(ISERROR(FIND("SU",Z161))),VALUE(RIGHT(Z161,1))+4,IF(NOT(ISERROR(FIND("MU20",Z161))),20,IF(NOT(ISERROR(FIND("MU21",Z161))),21,IF(NOT(ISERROR(FIND("MU2",Z161))),2,1)))),"")</f>
        <v>5</v>
      </c>
      <c r="V161" s="583"/>
      <c r="W161" s="170" t="s">
        <v>122</v>
      </c>
      <c r="X161" s="192" t="s">
        <v>150</v>
      </c>
      <c r="Y161" s="219">
        <f>IF(NOT(ISERROR(FIND("MU=SU",X161))),1,IF(Z161&lt;&gt;"",IF(NOT(ISERROR(FIND("SU",Z161))),1,0),""))</f>
        <v>1</v>
      </c>
      <c r="Z161" s="217" t="s">
        <v>43</v>
      </c>
      <c r="AA161" s="218">
        <v>3156</v>
      </c>
      <c r="AB161" s="77">
        <v>14.7547</v>
      </c>
      <c r="AC161" s="78" t="s">
        <v>129</v>
      </c>
      <c r="AD161" s="199"/>
      <c r="AE161" s="91" t="s">
        <v>1623</v>
      </c>
      <c r="AF161" s="79" t="s">
        <v>1623</v>
      </c>
      <c r="AG161" s="79" t="s">
        <v>1623</v>
      </c>
      <c r="AH161" s="80" t="s">
        <v>1623</v>
      </c>
      <c r="AI161" s="81" t="s">
        <v>1623</v>
      </c>
      <c r="AJ161" s="81" t="s">
        <v>1623</v>
      </c>
      <c r="AK161" s="81" t="s">
        <v>1623</v>
      </c>
      <c r="AL161" s="81" t="s">
        <v>1623</v>
      </c>
      <c r="AM161" s="479" t="s">
        <v>1623</v>
      </c>
      <c r="AN161" s="479" t="s">
        <v>1623</v>
      </c>
      <c r="AO161" s="83">
        <v>-130.815</v>
      </c>
      <c r="AP161" s="83">
        <v>0.42596899999999999</v>
      </c>
      <c r="AQ161" s="83">
        <v>0.50436000000000003</v>
      </c>
      <c r="AR161" s="84">
        <v>0.40718799999999999</v>
      </c>
      <c r="AS161" s="85">
        <v>-1.1957</v>
      </c>
      <c r="AT161" s="85">
        <v>-0.60530600000000001</v>
      </c>
      <c r="AU161" s="85">
        <v>-136.679</v>
      </c>
      <c r="AV161" s="85">
        <v>233.57900000000001</v>
      </c>
      <c r="AW161" s="104" t="s">
        <v>127</v>
      </c>
      <c r="AX161" s="86" t="s">
        <v>128</v>
      </c>
      <c r="AY161" s="87" t="s">
        <v>1623</v>
      </c>
      <c r="AZ161" s="87" t="s">
        <v>1623</v>
      </c>
      <c r="BA161" s="87" t="s">
        <v>1623</v>
      </c>
      <c r="BB161" s="88" t="s">
        <v>1623</v>
      </c>
      <c r="BC161" s="89" t="s">
        <v>1623</v>
      </c>
      <c r="BD161" s="89" t="s">
        <v>1623</v>
      </c>
      <c r="BE161" s="89" t="s">
        <v>1623</v>
      </c>
      <c r="BF161" s="89" t="s">
        <v>1623</v>
      </c>
      <c r="BG161" s="487" t="s">
        <v>1623</v>
      </c>
      <c r="BH161" s="105" t="s">
        <v>1623</v>
      </c>
      <c r="BI161" s="251"/>
      <c r="BJ161" s="252"/>
      <c r="BK161" s="252"/>
      <c r="BL161" s="259"/>
      <c r="BM161" s="230" t="str">
        <f>IF(CD161&lt;&gt;"",IF(ISNUMBER(CD161),(CD161-CB161)*IF(AE161&lt;0,1,-1),"nan"),"")</f>
        <v/>
      </c>
      <c r="BN161" s="230" t="str">
        <f>IF(CE161&lt;&gt;"",IF(ISNUMBER(CE161),CE161/CC161,"nan"),"")</f>
        <v/>
      </c>
      <c r="BO161" s="261"/>
      <c r="BP161" s="231" t="str">
        <f>IF(CL161&lt;&gt;"",IF(ISNUMBER(CL161),(CL161-CJ161)*IF(AO161&lt;0,1,-1),"nan"),"")</f>
        <v/>
      </c>
      <c r="BQ161" s="231" t="str">
        <f>IF(CM161&lt;&gt;"",IF(ISNUMBER(CM161),CM161/CK161,"nan"),"")</f>
        <v/>
      </c>
      <c r="BR161" s="263"/>
      <c r="BS161" s="232" t="str">
        <f>IF(CT161&lt;&gt;"",IF(ISNUMBER(CT161),(CT161-CR161)*IF(AY161&lt;0,1,-1),"nan"),"")</f>
        <v/>
      </c>
      <c r="BT161" s="232" t="str">
        <f>IF(CU161&lt;&gt;"",IF(ISNUMBER(CU161),CU161/CS161,"nan"),"")</f>
        <v/>
      </c>
      <c r="BU161" s="230"/>
      <c r="BV161" s="230"/>
      <c r="BW161" s="231"/>
      <c r="BX161" s="231"/>
      <c r="BY161" s="232"/>
      <c r="BZ161" s="235"/>
      <c r="CA161" s="257"/>
      <c r="CB161" s="233"/>
      <c r="CC161" s="230"/>
      <c r="CD161" s="230"/>
      <c r="CE161" s="230"/>
      <c r="CF161" s="230"/>
      <c r="CG161" s="230"/>
      <c r="CH161" s="230"/>
      <c r="CI161" s="230"/>
      <c r="CJ161" s="231"/>
      <c r="CK161" s="231"/>
      <c r="CL161" s="231"/>
      <c r="CM161" s="231"/>
      <c r="CN161" s="231"/>
      <c r="CO161" s="231"/>
      <c r="CP161" s="231"/>
      <c r="CQ161" s="231"/>
      <c r="CR161" s="232"/>
      <c r="CS161" s="232"/>
      <c r="CT161" s="232"/>
      <c r="CU161" s="232"/>
      <c r="CV161" s="232"/>
      <c r="CW161" s="232"/>
      <c r="CX161" s="232"/>
      <c r="CY161" s="234"/>
      <c r="DA161" s="106"/>
      <c r="DC161" s="106"/>
      <c r="DD161" s="106"/>
      <c r="DE161" s="106"/>
      <c r="DF161" s="92"/>
      <c r="DG161" s="107"/>
      <c r="DH161" s="107"/>
      <c r="DI161" s="107"/>
      <c r="DJ161" s="107"/>
      <c r="DK161" s="107"/>
      <c r="DL161" s="107"/>
      <c r="DM161" s="110"/>
      <c r="DN161" s="110"/>
      <c r="DO161" s="110"/>
      <c r="DP161" s="110"/>
      <c r="DQ161" s="110"/>
      <c r="DR161" s="110"/>
      <c r="DS161" s="110"/>
      <c r="DT161" s="110"/>
      <c r="DU161" s="497"/>
      <c r="DV161" s="497"/>
      <c r="DW161" s="497"/>
      <c r="DX161" s="497"/>
      <c r="DY161" s="497"/>
      <c r="DZ161" s="497"/>
      <c r="EA161" s="205"/>
      <c r="EB161" s="492"/>
      <c r="EC161" s="492"/>
      <c r="ED161" s="99"/>
      <c r="EE161" s="492"/>
      <c r="EF161" s="492"/>
      <c r="EG161" s="99"/>
      <c r="EH161" s="99"/>
      <c r="EI161" s="99"/>
      <c r="EJ161" s="99"/>
      <c r="EK161" s="99"/>
      <c r="EL161" s="99"/>
      <c r="EM161" s="99"/>
      <c r="EN161" s="99"/>
      <c r="EO161" s="99"/>
      <c r="EP161" s="99"/>
      <c r="EQ161" s="99"/>
      <c r="ER161" s="99"/>
      <c r="ES161" s="99"/>
      <c r="ET161" s="99"/>
      <c r="EU161" s="99"/>
      <c r="EV161" s="99"/>
      <c r="EW161" s="99"/>
      <c r="EX161" s="119"/>
      <c r="EY161" s="121"/>
      <c r="EZ161" s="568"/>
      <c r="FA161" s="83"/>
      <c r="FC161" s="116"/>
      <c r="FD161" s="116"/>
    </row>
    <row r="162" spans="1:160" ht="15" customHeight="1" x14ac:dyDescent="0.2">
      <c r="A162" s="100">
        <v>20130829</v>
      </c>
      <c r="B162" s="100">
        <v>2</v>
      </c>
      <c r="C162" s="74">
        <v>29</v>
      </c>
      <c r="D162" s="74">
        <v>2</v>
      </c>
      <c r="E162" s="74">
        <v>20</v>
      </c>
      <c r="F162" s="74">
        <v>13</v>
      </c>
      <c r="G162" s="75">
        <v>2.1</v>
      </c>
      <c r="H162" s="435">
        <v>0.3</v>
      </c>
      <c r="I162" s="73">
        <v>6356</v>
      </c>
      <c r="J162" s="101" t="s">
        <v>117</v>
      </c>
      <c r="K162" s="102" t="str">
        <f>IF(B162=2,"Z:\Data\MOOG\HeTao\raw\",IF(B162=5,"Z:\Data\MOOG\Polo\raw\",""))</f>
        <v>Z:\Data\MOOG\HeTao\raw\</v>
      </c>
      <c r="L162" s="103" t="s">
        <v>140</v>
      </c>
      <c r="M162" s="569" t="str">
        <f>IF(NOT(ISERROR(FIND("Training_dt",W162))),"'Plot Psychometric_HH_dt_yuchen'",IF(NOT(ISERROR(FIND("Training",W162))),"'Plot Psychometric_HH'",IF(NOT(ISERROR(FIND("1DAT",W162))),"'Plot Tuning Azimuth_HH'",IF(NOT(ISERROR(FIND("HD_dt",W162))),"'Plot HeadingDiscimination_PSTH_HH_dt_yuchen'",IF(NOT(ISERROR(FIND("HD",W162))),"'Plot HeadingDiscimination_PSTH_HH'",IF(NOT(ISERROR(FIND("MemSac",W162))),"'Memory Saccade Analysis_HH'",IF(NOT(ISERROR(FIND("DelSac",W162))),"'Memory Saccade Analysis_HH'",IF(NOT(ISERROR(FIND("u-stim",W162))),"'Plot Microstim_HH'",""))))))))</f>
        <v>'Plot Microstim_HH'</v>
      </c>
      <c r="N162" s="573">
        <v>1</v>
      </c>
      <c r="O162" s="584">
        <v>-1</v>
      </c>
      <c r="P162" s="590">
        <v>4</v>
      </c>
      <c r="Q162" s="590">
        <f>IF(B162=2,60,310)</f>
        <v>60</v>
      </c>
      <c r="R162" s="590">
        <v>5</v>
      </c>
      <c r="S162" s="590">
        <f>IF(B162=2,60,-190)</f>
        <v>60</v>
      </c>
      <c r="T162" s="590">
        <v>1</v>
      </c>
      <c r="U162" s="590">
        <f>IF(Z162&lt;&gt;"",IF(NOT(ISERROR(FIND("SU",Z162))),VALUE(RIGHT(Z162,1))+4,IF(NOT(ISERROR(FIND("MU20",Z162))),20,IF(NOT(ISERROR(FIND("MU21",Z162))),21,IF(NOT(ISERROR(FIND("MU2",Z162))),2,1)))),"")</f>
        <v>1</v>
      </c>
      <c r="V162" s="583"/>
      <c r="W162" s="170" t="s">
        <v>24</v>
      </c>
      <c r="X162" s="192" t="s">
        <v>141</v>
      </c>
      <c r="Y162" s="219">
        <f>IF(NOT(ISERROR(FIND("MU=SU",X162))),1,IF(Z162&lt;&gt;"",IF(NOT(ISERROR(FIND("SU",Z162))),1,0),""))</f>
        <v>0</v>
      </c>
      <c r="Z162" s="217" t="s">
        <v>1981</v>
      </c>
      <c r="AA162" s="218"/>
      <c r="AB162" s="77"/>
      <c r="AC162" s="78"/>
      <c r="AD162" s="199"/>
      <c r="AE162" s="91" t="s">
        <v>1623</v>
      </c>
      <c r="AF162" s="79" t="s">
        <v>1623</v>
      </c>
      <c r="AG162" s="79" t="s">
        <v>1623</v>
      </c>
      <c r="AH162" s="80" t="s">
        <v>1623</v>
      </c>
      <c r="AI162" s="81" t="s">
        <v>1623</v>
      </c>
      <c r="AJ162" s="81" t="s">
        <v>1623</v>
      </c>
      <c r="AK162" s="81" t="s">
        <v>1623</v>
      </c>
      <c r="AL162" s="81" t="s">
        <v>1623</v>
      </c>
      <c r="AM162" s="479" t="s">
        <v>1623</v>
      </c>
      <c r="AN162" s="479" t="s">
        <v>1623</v>
      </c>
      <c r="AO162" s="83">
        <v>174.95599999999999</v>
      </c>
      <c r="AP162" s="83">
        <v>0.45515899999999998</v>
      </c>
      <c r="AQ162" s="83">
        <v>0.47780099999999998</v>
      </c>
      <c r="AR162" s="84">
        <v>1.36163E-2</v>
      </c>
      <c r="AS162" s="85">
        <v>0.82545299999999999</v>
      </c>
      <c r="AT162" s="85">
        <v>-0.76447100000000001</v>
      </c>
      <c r="AU162" s="85">
        <v>-160.13800000000001</v>
      </c>
      <c r="AV162" s="85">
        <v>23.6419</v>
      </c>
      <c r="AW162" s="104" t="s">
        <v>701</v>
      </c>
      <c r="AX162" s="86" t="s">
        <v>702</v>
      </c>
      <c r="AY162" s="87" t="s">
        <v>1623</v>
      </c>
      <c r="AZ162" s="87" t="s">
        <v>1623</v>
      </c>
      <c r="BA162" s="87" t="s">
        <v>1623</v>
      </c>
      <c r="BB162" s="88" t="s">
        <v>1623</v>
      </c>
      <c r="BC162" s="89" t="s">
        <v>1623</v>
      </c>
      <c r="BD162" s="89" t="s">
        <v>1623</v>
      </c>
      <c r="BE162" s="89" t="s">
        <v>1623</v>
      </c>
      <c r="BF162" s="89" t="s">
        <v>1623</v>
      </c>
      <c r="BG162" s="487" t="s">
        <v>1623</v>
      </c>
      <c r="BH162" s="105" t="s">
        <v>1623</v>
      </c>
      <c r="BI162" s="251">
        <v>20</v>
      </c>
      <c r="BJ162" s="252">
        <v>2</v>
      </c>
      <c r="BK162" s="252">
        <v>0</v>
      </c>
      <c r="BL162" s="259" t="s">
        <v>1623</v>
      </c>
      <c r="BM162" s="230" t="str">
        <f>IF(CD162&lt;&gt;"",IF(ISNUMBER(CD162),(CD162-CB162)*IF(AE162&lt;0,1,-1),"nan"),"")</f>
        <v>nan</v>
      </c>
      <c r="BN162" s="230" t="str">
        <f>IF(CE162&lt;&gt;"",IF(ISNUMBER(CE162),CE162/CC162,"nan"),"")</f>
        <v>nan</v>
      </c>
      <c r="BO162" s="261">
        <v>-1</v>
      </c>
      <c r="BP162" s="231">
        <f>IF(CL162&lt;&gt;"",IF(ISNUMBER(CL162),(CL162-CJ162)*IF(AO162&lt;0,1,-1),"nan"),"")</f>
        <v>9.000000000000008E-2</v>
      </c>
      <c r="BQ162" s="231">
        <f>IF(CM162&lt;&gt;"",IF(ISNUMBER(CM162),CM162/CK162,"nan"),"")</f>
        <v>1.5540653813914502</v>
      </c>
      <c r="BR162" s="263" t="s">
        <v>1623</v>
      </c>
      <c r="BS162" s="232" t="str">
        <f>IF(CT162&lt;&gt;"",IF(ISNUMBER(CT162),(CT162-CR162)*IF(AY162&lt;0,1,-1),"nan"),"")</f>
        <v>nan</v>
      </c>
      <c r="BT162" s="232" t="str">
        <f>IF(CU162&lt;&gt;"",IF(ISNUMBER(CU162),CU162/CS162,"nan"),"")</f>
        <v>nan</v>
      </c>
      <c r="BU162" s="230" t="s">
        <v>1623</v>
      </c>
      <c r="BV162" s="230" t="s">
        <v>1623</v>
      </c>
      <c r="BW162" s="231" t="s">
        <v>1623</v>
      </c>
      <c r="BX162" s="231" t="s">
        <v>1623</v>
      </c>
      <c r="BY162" s="232" t="s">
        <v>1623</v>
      </c>
      <c r="BZ162" s="235" t="s">
        <v>1623</v>
      </c>
      <c r="CA162" s="257">
        <v>4</v>
      </c>
      <c r="CB162" s="233" t="s">
        <v>1623</v>
      </c>
      <c r="CC162" s="230" t="s">
        <v>1623</v>
      </c>
      <c r="CD162" s="230" t="s">
        <v>1623</v>
      </c>
      <c r="CE162" s="230" t="s">
        <v>1623</v>
      </c>
      <c r="CF162" s="230" t="s">
        <v>1623</v>
      </c>
      <c r="CG162" s="230" t="s">
        <v>1623</v>
      </c>
      <c r="CH162" s="230" t="s">
        <v>1623</v>
      </c>
      <c r="CI162" s="230" t="s">
        <v>1623</v>
      </c>
      <c r="CJ162" s="231">
        <v>-0.82</v>
      </c>
      <c r="CK162" s="231">
        <v>1.1930000000000001</v>
      </c>
      <c r="CL162" s="231">
        <v>-0.91</v>
      </c>
      <c r="CM162" s="231">
        <v>1.8540000000000001</v>
      </c>
      <c r="CN162" s="231">
        <v>0.59399999999999997</v>
      </c>
      <c r="CO162" s="231">
        <v>0.317</v>
      </c>
      <c r="CP162" s="231"/>
      <c r="CQ162" s="231"/>
      <c r="CR162" s="232" t="s">
        <v>1623</v>
      </c>
      <c r="CS162" s="232" t="s">
        <v>1623</v>
      </c>
      <c r="CT162" s="232" t="s">
        <v>1623</v>
      </c>
      <c r="CU162" s="232" t="s">
        <v>1623</v>
      </c>
      <c r="CV162" s="232" t="s">
        <v>1623</v>
      </c>
      <c r="CW162" s="232" t="s">
        <v>1623</v>
      </c>
      <c r="CX162" s="232"/>
      <c r="CY162" s="234"/>
      <c r="DA162" s="106"/>
      <c r="DC162" s="106"/>
      <c r="DD162" s="106"/>
      <c r="DE162" s="498"/>
      <c r="DF162" s="490"/>
      <c r="DG162" s="107"/>
      <c r="DH162" s="107"/>
      <c r="DI162" s="107"/>
      <c r="DJ162" s="107"/>
      <c r="DK162" s="107"/>
      <c r="DL162" s="107"/>
      <c r="DM162" s="110"/>
      <c r="DN162" s="110"/>
      <c r="DO162" s="110"/>
      <c r="DP162" s="110"/>
      <c r="DQ162" s="110"/>
      <c r="DR162" s="110"/>
      <c r="DS162" s="110"/>
      <c r="DT162" s="110"/>
      <c r="DU162" s="497"/>
      <c r="DV162" s="497"/>
      <c r="DW162" s="497"/>
      <c r="DX162" s="497"/>
      <c r="DY162" s="497"/>
      <c r="DZ162" s="497"/>
      <c r="EA162" s="108"/>
      <c r="EB162" s="565"/>
      <c r="EC162" s="565"/>
      <c r="ED162" s="565"/>
      <c r="EE162" s="565"/>
      <c r="EF162" s="565"/>
      <c r="EG162" s="565"/>
      <c r="EH162" s="565"/>
      <c r="EI162" s="565"/>
      <c r="EJ162" s="565"/>
      <c r="EK162" s="565"/>
      <c r="EL162" s="565"/>
      <c r="EM162" s="565"/>
      <c r="EN162" s="565"/>
      <c r="EO162" s="565"/>
      <c r="EP162" s="565"/>
      <c r="EQ162" s="565"/>
      <c r="ER162" s="565"/>
      <c r="ES162" s="565"/>
      <c r="ET162" s="565"/>
      <c r="EU162" s="565"/>
      <c r="EV162" s="565"/>
      <c r="EW162" s="565"/>
      <c r="EX162" s="494"/>
      <c r="EY162" s="121"/>
      <c r="EZ162" s="296"/>
      <c r="FA162" s="481"/>
      <c r="FC162" s="505"/>
      <c r="FD162" s="505"/>
    </row>
    <row r="163" spans="1:160" ht="15" customHeight="1" x14ac:dyDescent="0.2">
      <c r="A163" s="100">
        <v>20130829</v>
      </c>
      <c r="B163" s="100">
        <v>2</v>
      </c>
      <c r="C163" s="74">
        <v>29</v>
      </c>
      <c r="D163" s="74">
        <v>2</v>
      </c>
      <c r="E163" s="74">
        <v>20</v>
      </c>
      <c r="F163" s="74">
        <v>13</v>
      </c>
      <c r="G163" s="75">
        <v>2.1</v>
      </c>
      <c r="H163" s="435">
        <v>0.3</v>
      </c>
      <c r="I163" s="73">
        <v>6356</v>
      </c>
      <c r="J163" s="101" t="s">
        <v>117</v>
      </c>
      <c r="K163" s="102" t="str">
        <f>IF(B163=2,"Z:\Data\MOOG\HeTao\raw\",IF(B163=5,"Z:\Data\MOOG\Polo\raw\",""))</f>
        <v>Z:\Data\MOOG\HeTao\raw\</v>
      </c>
      <c r="L163" s="103" t="s">
        <v>144</v>
      </c>
      <c r="M163" s="569" t="str">
        <f>IF(NOT(ISERROR(FIND("Training_dt",W163))),"'Plot Psychometric_HH_dt_yuchen'",IF(NOT(ISERROR(FIND("Training",W163))),"'Plot Psychometric_HH'",IF(NOT(ISERROR(FIND("1DAT",W163))),"'Plot Tuning Azimuth_HH'",IF(NOT(ISERROR(FIND("HD_dt",W163))),"'Plot HeadingDiscimination_PSTH_HH_dt_yuchen'",IF(NOT(ISERROR(FIND("HD",W163))),"'Plot HeadingDiscimination_PSTH_HH'",IF(NOT(ISERROR(FIND("MemSac",W163))),"'Memory Saccade Analysis_HH'",IF(NOT(ISERROR(FIND("DelSac",W163))),"'Memory Saccade Analysis_HH'",IF(NOT(ISERROR(FIND("u-stim",W163))),"'Plot Microstim_HH'",""))))))))</f>
        <v>'Plot Microstim_HH'</v>
      </c>
      <c r="N163" s="573">
        <v>1</v>
      </c>
      <c r="O163" s="584">
        <v>-1</v>
      </c>
      <c r="P163" s="590">
        <v>4</v>
      </c>
      <c r="Q163" s="590">
        <f>IF(B163=2,60,310)</f>
        <v>60</v>
      </c>
      <c r="R163" s="590">
        <v>5</v>
      </c>
      <c r="S163" s="590">
        <f>IF(B163=2,60,-190)</f>
        <v>60</v>
      </c>
      <c r="T163" s="590">
        <v>1</v>
      </c>
      <c r="U163" s="590">
        <f>IF(Z163&lt;&gt;"",IF(NOT(ISERROR(FIND("SU",Z163))),VALUE(RIGHT(Z163,1))+4,IF(NOT(ISERROR(FIND("MU20",Z163))),20,IF(NOT(ISERROR(FIND("MU21",Z163))),21,IF(NOT(ISERROR(FIND("MU2",Z163))),2,1)))),"")</f>
        <v>1</v>
      </c>
      <c r="V163" s="583"/>
      <c r="W163" s="170" t="s">
        <v>24</v>
      </c>
      <c r="X163" s="192" t="s">
        <v>142</v>
      </c>
      <c r="Y163" s="219">
        <f>IF(NOT(ISERROR(FIND("MU=SU",X163))),1,IF(Z163&lt;&gt;"",IF(NOT(ISERROR(FIND("SU",Z163))),1,0),""))</f>
        <v>0</v>
      </c>
      <c r="Z163" s="217" t="s">
        <v>1981</v>
      </c>
      <c r="AA163" s="218"/>
      <c r="AB163" s="77"/>
      <c r="AC163" s="78"/>
      <c r="AD163" s="199"/>
      <c r="AE163" s="91" t="s">
        <v>1623</v>
      </c>
      <c r="AF163" s="79" t="s">
        <v>1623</v>
      </c>
      <c r="AG163" s="79" t="s">
        <v>1623</v>
      </c>
      <c r="AH163" s="80" t="s">
        <v>1623</v>
      </c>
      <c r="AI163" s="81" t="s">
        <v>1623</v>
      </c>
      <c r="AJ163" s="81" t="s">
        <v>1623</v>
      </c>
      <c r="AK163" s="81" t="s">
        <v>1623</v>
      </c>
      <c r="AL163" s="81" t="s">
        <v>1623</v>
      </c>
      <c r="AM163" s="479" t="s">
        <v>1623</v>
      </c>
      <c r="AN163" s="479" t="s">
        <v>1623</v>
      </c>
      <c r="AO163" s="83">
        <v>174.95599999999999</v>
      </c>
      <c r="AP163" s="83">
        <v>0.45515899999999998</v>
      </c>
      <c r="AQ163" s="83">
        <v>0.47780099999999998</v>
      </c>
      <c r="AR163" s="84">
        <v>1.36163E-2</v>
      </c>
      <c r="AS163" s="85">
        <v>0.82545299999999999</v>
      </c>
      <c r="AT163" s="85">
        <v>-0.76447100000000001</v>
      </c>
      <c r="AU163" s="85">
        <v>-160.13800000000001</v>
      </c>
      <c r="AV163" s="85">
        <v>23.6419</v>
      </c>
      <c r="AW163" s="104" t="s">
        <v>701</v>
      </c>
      <c r="AX163" s="86" t="s">
        <v>702</v>
      </c>
      <c r="AY163" s="87" t="s">
        <v>1623</v>
      </c>
      <c r="AZ163" s="87" t="s">
        <v>1623</v>
      </c>
      <c r="BA163" s="87" t="s">
        <v>1623</v>
      </c>
      <c r="BB163" s="88" t="s">
        <v>1623</v>
      </c>
      <c r="BC163" s="89" t="s">
        <v>1623</v>
      </c>
      <c r="BD163" s="89" t="s">
        <v>1623</v>
      </c>
      <c r="BE163" s="89" t="s">
        <v>1623</v>
      </c>
      <c r="BF163" s="89" t="s">
        <v>1623</v>
      </c>
      <c r="BG163" s="487" t="s">
        <v>1623</v>
      </c>
      <c r="BH163" s="105" t="s">
        <v>1623</v>
      </c>
      <c r="BI163" s="251">
        <v>200</v>
      </c>
      <c r="BJ163" s="252">
        <v>2</v>
      </c>
      <c r="BK163" s="252">
        <v>0</v>
      </c>
      <c r="BL163" s="259" t="s">
        <v>1623</v>
      </c>
      <c r="BM163" s="230" t="str">
        <f>IF(CD163&lt;&gt;"",IF(ISNUMBER(CD163),(CD163-CB163)*IF(AE163&lt;0,1,-1),"nan"),"")</f>
        <v>nan</v>
      </c>
      <c r="BN163" s="230" t="str">
        <f>IF(CE163&lt;&gt;"",IF(ISNUMBER(CE163),CE163/CC163,"nan"),"")</f>
        <v>nan</v>
      </c>
      <c r="BO163" s="261">
        <v>-1</v>
      </c>
      <c r="BP163" s="231">
        <f>IF(CL163&lt;&gt;"",IF(ISNUMBER(CL163),(CL163-CJ163)*IF(AO163&lt;0,1,-1),"nan"),"")</f>
        <v>2.7070000000000003</v>
      </c>
      <c r="BQ163" s="231">
        <f>IF(CM163&lt;&gt;"",IF(ISNUMBER(CM163),CM163/CK163,"nan"),"")</f>
        <v>3.551319648093842</v>
      </c>
      <c r="BR163" s="263" t="s">
        <v>1623</v>
      </c>
      <c r="BS163" s="232" t="str">
        <f>IF(CT163&lt;&gt;"",IF(ISNUMBER(CT163),(CT163-CR163)*IF(AY163&lt;0,1,-1),"nan"),"")</f>
        <v>nan</v>
      </c>
      <c r="BT163" s="232" t="str">
        <f>IF(CU163&lt;&gt;"",IF(ISNUMBER(CU163),CU163/CS163,"nan"),"")</f>
        <v>nan</v>
      </c>
      <c r="BU163" s="230" t="s">
        <v>1623</v>
      </c>
      <c r="BV163" s="230" t="s">
        <v>1623</v>
      </c>
      <c r="BW163" s="231" t="s">
        <v>1623</v>
      </c>
      <c r="BX163" s="231" t="s">
        <v>1623</v>
      </c>
      <c r="BY163" s="232" t="s">
        <v>1623</v>
      </c>
      <c r="BZ163" s="235" t="s">
        <v>1623</v>
      </c>
      <c r="CA163" s="257">
        <v>6</v>
      </c>
      <c r="CB163" s="233" t="s">
        <v>1623</v>
      </c>
      <c r="CC163" s="230" t="s">
        <v>1623</v>
      </c>
      <c r="CD163" s="230" t="s">
        <v>1623</v>
      </c>
      <c r="CE163" s="230" t="s">
        <v>1623</v>
      </c>
      <c r="CF163" s="230" t="s">
        <v>1623</v>
      </c>
      <c r="CG163" s="230" t="s">
        <v>1623</v>
      </c>
      <c r="CH163" s="230" t="s">
        <v>1623</v>
      </c>
      <c r="CI163" s="230" t="s">
        <v>1623</v>
      </c>
      <c r="CJ163" s="231">
        <v>-0.84</v>
      </c>
      <c r="CK163" s="231">
        <v>2.0459999999999998</v>
      </c>
      <c r="CL163" s="231">
        <v>-3.5470000000000002</v>
      </c>
      <c r="CM163" s="231">
        <v>7.266</v>
      </c>
      <c r="CN163" s="231">
        <v>0.76500000000000001</v>
      </c>
      <c r="CO163" s="231">
        <v>1.2E-2</v>
      </c>
      <c r="CP163" s="231"/>
      <c r="CQ163" s="231"/>
      <c r="CR163" s="232" t="s">
        <v>1623</v>
      </c>
      <c r="CS163" s="232" t="s">
        <v>1623</v>
      </c>
      <c r="CT163" s="232" t="s">
        <v>1623</v>
      </c>
      <c r="CU163" s="232" t="s">
        <v>1623</v>
      </c>
      <c r="CV163" s="232" t="s">
        <v>1623</v>
      </c>
      <c r="CW163" s="232" t="s">
        <v>1623</v>
      </c>
      <c r="CX163" s="232"/>
      <c r="CY163" s="234"/>
      <c r="DA163" s="106"/>
      <c r="DC163" s="106"/>
      <c r="DD163" s="106"/>
      <c r="DE163" s="106"/>
      <c r="DF163" s="490"/>
      <c r="DG163" s="107"/>
      <c r="DH163" s="107"/>
      <c r="DI163" s="107"/>
      <c r="DJ163" s="107"/>
      <c r="DK163" s="107"/>
      <c r="DL163" s="107"/>
      <c r="DM163" s="110"/>
      <c r="DN163" s="110"/>
      <c r="DO163" s="110"/>
      <c r="DP163" s="110"/>
      <c r="DQ163" s="110"/>
      <c r="DR163" s="110"/>
      <c r="DS163" s="110"/>
      <c r="DT163" s="110"/>
      <c r="DU163" s="497"/>
      <c r="DV163" s="497"/>
      <c r="DW163" s="497"/>
      <c r="DX163" s="497"/>
      <c r="DY163" s="497"/>
      <c r="DZ163" s="497"/>
      <c r="EA163" s="288"/>
      <c r="EB163" s="99"/>
      <c r="EC163" s="99"/>
      <c r="ED163" s="99"/>
      <c r="EE163" s="99"/>
      <c r="EF163" s="99"/>
      <c r="EG163" s="99"/>
      <c r="EH163" s="99"/>
      <c r="EI163" s="99"/>
      <c r="EJ163" s="99"/>
      <c r="EK163" s="99"/>
      <c r="EL163" s="99"/>
      <c r="EM163" s="99"/>
      <c r="EN163" s="99"/>
      <c r="EO163" s="99"/>
      <c r="EP163" s="99"/>
      <c r="EQ163" s="99"/>
      <c r="ER163" s="99"/>
      <c r="ES163" s="99"/>
      <c r="ET163" s="99"/>
      <c r="EU163" s="99"/>
      <c r="EV163" s="99"/>
      <c r="EW163" s="99"/>
      <c r="EX163" s="119"/>
      <c r="EY163" s="121"/>
      <c r="EZ163" s="568"/>
      <c r="FA163" s="83"/>
      <c r="FC163" s="116"/>
      <c r="FD163" s="116"/>
    </row>
    <row r="164" spans="1:160" ht="13.7" customHeight="1" x14ac:dyDescent="0.2">
      <c r="A164" s="100">
        <v>20130830</v>
      </c>
      <c r="B164" s="100">
        <v>2</v>
      </c>
      <c r="C164" s="74">
        <v>30</v>
      </c>
      <c r="D164" s="74">
        <v>2</v>
      </c>
      <c r="E164" s="74">
        <v>20</v>
      </c>
      <c r="F164" s="74">
        <v>10</v>
      </c>
      <c r="G164" s="75">
        <v>2</v>
      </c>
      <c r="H164" s="435">
        <v>0.2</v>
      </c>
      <c r="I164" s="73">
        <v>6500</v>
      </c>
      <c r="J164" s="101" t="s">
        <v>638</v>
      </c>
      <c r="K164" s="102" t="str">
        <f>IF(B164=2,"Z:\Data\MOOG\HeTao\raw\",IF(B164=5,"Z:\Data\MOOG\Polo\raw\",""))</f>
        <v>Z:\Data\MOOG\HeTao\raw\</v>
      </c>
      <c r="L164" s="103" t="s">
        <v>616</v>
      </c>
      <c r="M164" s="569" t="str">
        <f>IF(NOT(ISERROR(FIND("Training_dt",W164))),"'Plot Psychometric_HH_dt_yuchen'",IF(NOT(ISERROR(FIND("Training",W164))),"'Plot Psychometric_HH'",IF(NOT(ISERROR(FIND("1DAT",W164))),"'Plot Tuning Azimuth_HH'",IF(NOT(ISERROR(FIND("HD_dt",W164))),"'Plot HeadingDiscimination_PSTH_HH_dt_yuchen'",IF(NOT(ISERROR(FIND("HD",W164))),"'Plot HeadingDiscimination_PSTH_HH'",IF(NOT(ISERROR(FIND("MemSac",W164))),"'Memory Saccade Analysis_HH'",IF(NOT(ISERROR(FIND("DelSac",W164))),"'Memory Saccade Analysis_HH'",IF(NOT(ISERROR(FIND("u-stim",W164))),"'Plot Microstim_HH'",""))))))))</f>
        <v>'Plot Tuning Azimuth_HH'</v>
      </c>
      <c r="N164" s="573">
        <v>1</v>
      </c>
      <c r="O164" s="584">
        <v>-1</v>
      </c>
      <c r="P164" s="590">
        <v>4</v>
      </c>
      <c r="Q164" s="590">
        <f>IF(B164=2,60,310)</f>
        <v>60</v>
      </c>
      <c r="R164" s="590">
        <v>5</v>
      </c>
      <c r="S164" s="590">
        <f>IF(B164=2,60,-190)</f>
        <v>60</v>
      </c>
      <c r="T164" s="590">
        <v>1</v>
      </c>
      <c r="U164" s="590">
        <f>IF(Z164&lt;&gt;"",IF(NOT(ISERROR(FIND("SU",Z164))),VALUE(RIGHT(Z164,1))+4,IF(NOT(ISERROR(FIND("MU20",Z164))),20,IF(NOT(ISERROR(FIND("MU21",Z164))),21,IF(NOT(ISERROR(FIND("MU2",Z164))),2,1)))),"")</f>
        <v>1</v>
      </c>
      <c r="V164" s="583"/>
      <c r="W164" s="170" t="s">
        <v>6</v>
      </c>
      <c r="X164" s="192" t="s">
        <v>637</v>
      </c>
      <c r="Y164" s="219">
        <f>IF(NOT(ISERROR(FIND("MU=SU",X164))),1,IF(Z164&lt;&gt;"",IF(NOT(ISERROR(FIND("SU",Z164))),1,0),""))</f>
        <v>0</v>
      </c>
      <c r="Z164" s="217" t="s">
        <v>615</v>
      </c>
      <c r="AA164" s="218"/>
      <c r="AB164" s="77"/>
      <c r="AC164" s="78"/>
      <c r="AD164" s="199" t="s">
        <v>614</v>
      </c>
      <c r="AE164" s="91" t="s">
        <v>1623</v>
      </c>
      <c r="AF164" s="79" t="s">
        <v>1623</v>
      </c>
      <c r="AG164" s="79" t="s">
        <v>1623</v>
      </c>
      <c r="AH164" s="80" t="s">
        <v>1623</v>
      </c>
      <c r="AI164" s="81" t="s">
        <v>1623</v>
      </c>
      <c r="AJ164" s="81" t="s">
        <v>1623</v>
      </c>
      <c r="AK164" s="81" t="s">
        <v>1623</v>
      </c>
      <c r="AL164" s="81" t="s">
        <v>1623</v>
      </c>
      <c r="AM164" s="479" t="s">
        <v>1623</v>
      </c>
      <c r="AN164" s="479" t="s">
        <v>1623</v>
      </c>
      <c r="AO164" s="83">
        <v>-37.500900000000001</v>
      </c>
      <c r="AP164" s="83">
        <v>0.49979200000000001</v>
      </c>
      <c r="AQ164" s="83">
        <v>8.9879100000000003E-2</v>
      </c>
      <c r="AR164" s="84">
        <v>0.34659400000000001</v>
      </c>
      <c r="AS164" s="85">
        <v>-1.00901</v>
      </c>
      <c r="AT164" s="85">
        <v>-1.55671</v>
      </c>
      <c r="AU164" s="85">
        <v>-27.6997</v>
      </c>
      <c r="AV164" s="85">
        <v>21.226800000000001</v>
      </c>
      <c r="AW164" s="104" t="s">
        <v>617</v>
      </c>
      <c r="AX164" s="86" t="s">
        <v>618</v>
      </c>
      <c r="AY164" s="87" t="s">
        <v>1623</v>
      </c>
      <c r="AZ164" s="87" t="s">
        <v>1623</v>
      </c>
      <c r="BA164" s="87" t="s">
        <v>1623</v>
      </c>
      <c r="BB164" s="88" t="s">
        <v>1623</v>
      </c>
      <c r="BC164" s="89" t="s">
        <v>1623</v>
      </c>
      <c r="BD164" s="89" t="s">
        <v>1623</v>
      </c>
      <c r="BE164" s="89" t="s">
        <v>1623</v>
      </c>
      <c r="BF164" s="89" t="s">
        <v>1623</v>
      </c>
      <c r="BG164" s="487" t="s">
        <v>1623</v>
      </c>
      <c r="BH164" s="105" t="s">
        <v>1623</v>
      </c>
      <c r="BI164" s="251"/>
      <c r="BJ164" s="252"/>
      <c r="BK164" s="252"/>
      <c r="BL164" s="259"/>
      <c r="BM164" s="230" t="str">
        <f>IF(CD164&lt;&gt;"",IF(ISNUMBER(CD164),(CD164-CB164)*IF(AE164&lt;0,1,-1),"nan"),"")</f>
        <v/>
      </c>
      <c r="BN164" s="230" t="str">
        <f>IF(CE164&lt;&gt;"",IF(ISNUMBER(CE164),CE164/CC164,"nan"),"")</f>
        <v/>
      </c>
      <c r="BO164" s="261"/>
      <c r="BP164" s="231" t="str">
        <f>IF(CL164&lt;&gt;"",IF(ISNUMBER(CL164),(CL164-CJ164)*IF(AO164&lt;0,1,-1),"nan"),"")</f>
        <v/>
      </c>
      <c r="BQ164" s="231" t="str">
        <f>IF(CM164&lt;&gt;"",IF(ISNUMBER(CM164),CM164/CK164,"nan"),"")</f>
        <v/>
      </c>
      <c r="BR164" s="263"/>
      <c r="BS164" s="232" t="str">
        <f>IF(CT164&lt;&gt;"",IF(ISNUMBER(CT164),(CT164-CR164)*IF(AY164&lt;0,1,-1),"nan"),"")</f>
        <v/>
      </c>
      <c r="BT164" s="232" t="str">
        <f>IF(CU164&lt;&gt;"",IF(ISNUMBER(CU164),CU164/CS164,"nan"),"")</f>
        <v/>
      </c>
      <c r="BU164" s="230"/>
      <c r="BV164" s="230"/>
      <c r="BW164" s="231"/>
      <c r="BX164" s="231"/>
      <c r="BY164" s="232"/>
      <c r="BZ164" s="235"/>
      <c r="CA164" s="257"/>
      <c r="CB164" s="233"/>
      <c r="CC164" s="230"/>
      <c r="CD164" s="230"/>
      <c r="CE164" s="230"/>
      <c r="CF164" s="230"/>
      <c r="CG164" s="230"/>
      <c r="CH164" s="230"/>
      <c r="CI164" s="230"/>
      <c r="CJ164" s="231"/>
      <c r="CK164" s="231"/>
      <c r="CL164" s="231"/>
      <c r="CM164" s="231"/>
      <c r="CN164" s="231"/>
      <c r="CO164" s="231"/>
      <c r="CP164" s="231"/>
      <c r="CQ164" s="231"/>
      <c r="CR164" s="232"/>
      <c r="CS164" s="232"/>
      <c r="CT164" s="232"/>
      <c r="CU164" s="232"/>
      <c r="CV164" s="232"/>
      <c r="CW164" s="232"/>
      <c r="CX164" s="232"/>
      <c r="CY164" s="234"/>
      <c r="DA164" s="106"/>
      <c r="DC164" s="106"/>
      <c r="DD164" s="106"/>
      <c r="DE164" s="106"/>
      <c r="DF164" s="92"/>
      <c r="DG164" s="107"/>
      <c r="DH164" s="107"/>
      <c r="DI164" s="107"/>
      <c r="DJ164" s="107"/>
      <c r="DK164" s="107"/>
      <c r="DL164" s="107"/>
      <c r="DM164" s="110"/>
      <c r="DN164" s="110"/>
      <c r="DO164" s="110"/>
      <c r="DP164" s="110"/>
      <c r="DQ164" s="110"/>
      <c r="DR164" s="110"/>
      <c r="DS164" s="110"/>
      <c r="DT164" s="110"/>
      <c r="DU164" s="497"/>
      <c r="DV164" s="497"/>
      <c r="DW164" s="497"/>
      <c r="DX164" s="497"/>
      <c r="DY164" s="497"/>
      <c r="DZ164" s="497"/>
      <c r="EA164" s="288"/>
      <c r="EB164" s="492"/>
      <c r="EC164" s="492"/>
      <c r="ED164" s="99"/>
      <c r="EE164" s="492"/>
      <c r="EF164" s="492"/>
      <c r="EG164" s="99"/>
      <c r="EH164" s="99"/>
      <c r="EI164" s="99"/>
      <c r="EJ164" s="99"/>
      <c r="EK164" s="99"/>
      <c r="EL164" s="99"/>
      <c r="EM164" s="99"/>
      <c r="EN164" s="99"/>
      <c r="EO164" s="99"/>
      <c r="EP164" s="99"/>
      <c r="EQ164" s="99"/>
      <c r="ER164" s="99"/>
      <c r="ES164" s="99"/>
      <c r="ET164" s="99"/>
      <c r="EU164" s="99"/>
      <c r="EV164" s="99"/>
      <c r="EW164" s="99"/>
      <c r="EX164" s="119"/>
      <c r="EY164" s="121"/>
      <c r="EZ164" s="568"/>
      <c r="FA164" s="83"/>
      <c r="FC164" s="116"/>
      <c r="FD164" s="116"/>
    </row>
    <row r="165" spans="1:160" ht="13.7" customHeight="1" x14ac:dyDescent="0.2">
      <c r="A165" s="100">
        <v>20130830</v>
      </c>
      <c r="B165" s="100">
        <v>2</v>
      </c>
      <c r="C165" s="74">
        <v>30</v>
      </c>
      <c r="D165" s="74">
        <v>2</v>
      </c>
      <c r="E165" s="74">
        <v>20</v>
      </c>
      <c r="F165" s="74">
        <v>10</v>
      </c>
      <c r="G165" s="75">
        <v>2</v>
      </c>
      <c r="H165" s="435">
        <v>0.2</v>
      </c>
      <c r="I165" s="73">
        <v>6800</v>
      </c>
      <c r="J165" s="101" t="s">
        <v>638</v>
      </c>
      <c r="K165" s="102" t="str">
        <f>IF(B165=2,"Z:\Data\MOOG\HeTao\raw\",IF(B165=5,"Z:\Data\MOOG\Polo\raw\",""))</f>
        <v>Z:\Data\MOOG\HeTao\raw\</v>
      </c>
      <c r="L165" s="103" t="s">
        <v>621</v>
      </c>
      <c r="M165" s="569" t="str">
        <f>IF(NOT(ISERROR(FIND("Training_dt",W165))),"'Plot Psychometric_HH_dt_yuchen'",IF(NOT(ISERROR(FIND("Training",W165))),"'Plot Psychometric_HH'",IF(NOT(ISERROR(FIND("1DAT",W165))),"'Plot Tuning Azimuth_HH'",IF(NOT(ISERROR(FIND("HD_dt",W165))),"'Plot HeadingDiscimination_PSTH_HH_dt_yuchen'",IF(NOT(ISERROR(FIND("HD",W165))),"'Plot HeadingDiscimination_PSTH_HH'",IF(NOT(ISERROR(FIND("MemSac",W165))),"'Memory Saccade Analysis_HH'",IF(NOT(ISERROR(FIND("DelSac",W165))),"'Memory Saccade Analysis_HH'",IF(NOT(ISERROR(FIND("u-stim",W165))),"'Plot Microstim_HH'",""))))))))</f>
        <v>'Plot Tuning Azimuth_HH'</v>
      </c>
      <c r="N165" s="573">
        <v>1</v>
      </c>
      <c r="O165" s="584">
        <v>-1</v>
      </c>
      <c r="P165" s="590">
        <v>4</v>
      </c>
      <c r="Q165" s="590">
        <f>IF(B165=2,60,310)</f>
        <v>60</v>
      </c>
      <c r="R165" s="590">
        <v>5</v>
      </c>
      <c r="S165" s="590">
        <f>IF(B165=2,60,-190)</f>
        <v>60</v>
      </c>
      <c r="T165" s="590">
        <v>1</v>
      </c>
      <c r="U165" s="590">
        <f>IF(Z165&lt;&gt;"",IF(NOT(ISERROR(FIND("SU",Z165))),VALUE(RIGHT(Z165,1))+4,IF(NOT(ISERROR(FIND("MU20",Z165))),20,IF(NOT(ISERROR(FIND("MU21",Z165))),21,IF(NOT(ISERROR(FIND("MU2",Z165))),2,1)))),"")</f>
        <v>1</v>
      </c>
      <c r="V165" s="583"/>
      <c r="W165" s="170" t="s">
        <v>6</v>
      </c>
      <c r="X165" s="192" t="s">
        <v>637</v>
      </c>
      <c r="Y165" s="219">
        <f>IF(NOT(ISERROR(FIND("MU=SU",X165))),1,IF(Z165&lt;&gt;"",IF(NOT(ISERROR(FIND("SU",Z165))),1,0),""))</f>
        <v>0</v>
      </c>
      <c r="Z165" s="217" t="s">
        <v>615</v>
      </c>
      <c r="AA165" s="218"/>
      <c r="AB165" s="77"/>
      <c r="AC165" s="78"/>
      <c r="AD165" s="199" t="s">
        <v>614</v>
      </c>
      <c r="AE165" s="91" t="s">
        <v>1623</v>
      </c>
      <c r="AF165" s="79" t="s">
        <v>1623</v>
      </c>
      <c r="AG165" s="79" t="s">
        <v>1623</v>
      </c>
      <c r="AH165" s="80" t="s">
        <v>1623</v>
      </c>
      <c r="AI165" s="81" t="s">
        <v>1623</v>
      </c>
      <c r="AJ165" s="81" t="s">
        <v>1623</v>
      </c>
      <c r="AK165" s="81" t="s">
        <v>1623</v>
      </c>
      <c r="AL165" s="81" t="s">
        <v>1623</v>
      </c>
      <c r="AM165" s="479" t="s">
        <v>1623</v>
      </c>
      <c r="AN165" s="479" t="s">
        <v>1623</v>
      </c>
      <c r="AO165" s="83">
        <v>-58.884300000000003</v>
      </c>
      <c r="AP165" s="83">
        <v>0.57860400000000001</v>
      </c>
      <c r="AQ165" s="83">
        <v>0.123275</v>
      </c>
      <c r="AR165" s="84">
        <v>8.5702900000000004E-4</v>
      </c>
      <c r="AS165" s="85">
        <v>-0.994672</v>
      </c>
      <c r="AT165" s="85">
        <v>-1.53528</v>
      </c>
      <c r="AU165" s="85">
        <v>-95.306700000000006</v>
      </c>
      <c r="AV165" s="85">
        <v>62.762099999999997</v>
      </c>
      <c r="AW165" s="104" t="s">
        <v>619</v>
      </c>
      <c r="AX165" s="86" t="s">
        <v>620</v>
      </c>
      <c r="AY165" s="87" t="s">
        <v>1623</v>
      </c>
      <c r="AZ165" s="87" t="s">
        <v>1623</v>
      </c>
      <c r="BA165" s="87" t="s">
        <v>1623</v>
      </c>
      <c r="BB165" s="88" t="s">
        <v>1623</v>
      </c>
      <c r="BC165" s="89" t="s">
        <v>1623</v>
      </c>
      <c r="BD165" s="89" t="s">
        <v>1623</v>
      </c>
      <c r="BE165" s="89" t="s">
        <v>1623</v>
      </c>
      <c r="BF165" s="89" t="s">
        <v>1623</v>
      </c>
      <c r="BG165" s="487" t="s">
        <v>1623</v>
      </c>
      <c r="BH165" s="105" t="s">
        <v>1623</v>
      </c>
      <c r="BI165" s="251"/>
      <c r="BJ165" s="252"/>
      <c r="BK165" s="252"/>
      <c r="BL165" s="259"/>
      <c r="BM165" s="230" t="str">
        <f>IF(CD165&lt;&gt;"",IF(ISNUMBER(CD165),(CD165-CB165)*IF(AE165&lt;0,1,-1),"nan"),"")</f>
        <v/>
      </c>
      <c r="BN165" s="230" t="str">
        <f>IF(CE165&lt;&gt;"",IF(ISNUMBER(CE165),CE165/CC165,"nan"),"")</f>
        <v/>
      </c>
      <c r="BO165" s="261"/>
      <c r="BP165" s="231" t="str">
        <f>IF(CL165&lt;&gt;"",IF(ISNUMBER(CL165),(CL165-CJ165)*IF(AO165&lt;0,1,-1),"nan"),"")</f>
        <v/>
      </c>
      <c r="BQ165" s="231" t="str">
        <f>IF(CM165&lt;&gt;"",IF(ISNUMBER(CM165),CM165/CK165,"nan"),"")</f>
        <v/>
      </c>
      <c r="BR165" s="263"/>
      <c r="BS165" s="232" t="str">
        <f>IF(CT165&lt;&gt;"",IF(ISNUMBER(CT165),(CT165-CR165)*IF(AY165&lt;0,1,-1),"nan"),"")</f>
        <v/>
      </c>
      <c r="BT165" s="232" t="str">
        <f>IF(CU165&lt;&gt;"",IF(ISNUMBER(CU165),CU165/CS165,"nan"),"")</f>
        <v/>
      </c>
      <c r="BU165" s="230"/>
      <c r="BV165" s="230"/>
      <c r="BW165" s="231"/>
      <c r="BX165" s="231"/>
      <c r="BY165" s="232"/>
      <c r="BZ165" s="235"/>
      <c r="CA165" s="257"/>
      <c r="CB165" s="233"/>
      <c r="CC165" s="230"/>
      <c r="CD165" s="230"/>
      <c r="CE165" s="230"/>
      <c r="CF165" s="230"/>
      <c r="CG165" s="230"/>
      <c r="CH165" s="230"/>
      <c r="CI165" s="230"/>
      <c r="CJ165" s="231"/>
      <c r="CK165" s="231"/>
      <c r="CL165" s="231"/>
      <c r="CM165" s="231"/>
      <c r="CN165" s="231"/>
      <c r="CO165" s="231"/>
      <c r="CP165" s="231"/>
      <c r="CQ165" s="231"/>
      <c r="CR165" s="232"/>
      <c r="CS165" s="232"/>
      <c r="CT165" s="232"/>
      <c r="CU165" s="232"/>
      <c r="CV165" s="232"/>
      <c r="CW165" s="232"/>
      <c r="CX165" s="232"/>
      <c r="CY165" s="234"/>
      <c r="DA165" s="106"/>
      <c r="DC165" s="106"/>
      <c r="DD165" s="106"/>
      <c r="DE165" s="106"/>
      <c r="DF165" s="92"/>
      <c r="DG165" s="107"/>
      <c r="DH165" s="107"/>
      <c r="DI165" s="107"/>
      <c r="DJ165" s="107"/>
      <c r="DK165" s="107"/>
      <c r="DL165" s="107"/>
      <c r="DM165" s="110"/>
      <c r="DN165" s="110"/>
      <c r="DO165" s="110"/>
      <c r="DP165" s="110"/>
      <c r="DQ165" s="110"/>
      <c r="DR165" s="110"/>
      <c r="DS165" s="110"/>
      <c r="DT165" s="110"/>
      <c r="DU165" s="497"/>
      <c r="DV165" s="497"/>
      <c r="DW165" s="497"/>
      <c r="DX165" s="497"/>
      <c r="DY165" s="497"/>
      <c r="DZ165" s="497"/>
      <c r="EA165" s="288"/>
      <c r="EB165" s="492"/>
      <c r="EC165" s="492"/>
      <c r="ED165" s="99"/>
      <c r="EE165" s="492"/>
      <c r="EF165" s="492"/>
      <c r="EG165" s="99"/>
      <c r="EH165" s="99"/>
      <c r="EI165" s="99"/>
      <c r="EJ165" s="99"/>
      <c r="EK165" s="99"/>
      <c r="EL165" s="99"/>
      <c r="EM165" s="99"/>
      <c r="EN165" s="99"/>
      <c r="EO165" s="99"/>
      <c r="EP165" s="99"/>
      <c r="EQ165" s="99"/>
      <c r="ER165" s="99"/>
      <c r="ES165" s="99"/>
      <c r="ET165" s="99"/>
      <c r="EU165" s="99"/>
      <c r="EV165" s="99"/>
      <c r="EW165" s="99"/>
      <c r="EX165" s="119"/>
      <c r="EY165" s="121"/>
      <c r="EZ165" s="568"/>
      <c r="FA165" s="83"/>
      <c r="FC165" s="116"/>
      <c r="FD165" s="116"/>
    </row>
    <row r="166" spans="1:160" ht="13.7" customHeight="1" x14ac:dyDescent="0.2">
      <c r="A166" s="100">
        <v>20130830</v>
      </c>
      <c r="B166" s="100">
        <v>2</v>
      </c>
      <c r="C166" s="74">
        <v>30</v>
      </c>
      <c r="D166" s="74">
        <v>2</v>
      </c>
      <c r="E166" s="74">
        <v>20</v>
      </c>
      <c r="F166" s="74">
        <v>10</v>
      </c>
      <c r="G166" s="75">
        <v>2</v>
      </c>
      <c r="H166" s="435">
        <v>0.2</v>
      </c>
      <c r="I166" s="73">
        <v>7209</v>
      </c>
      <c r="J166" s="101" t="s">
        <v>638</v>
      </c>
      <c r="K166" s="102" t="str">
        <f>IF(B166=2,"Z:\Data\MOOG\HeTao\raw\",IF(B166=5,"Z:\Data\MOOG\Polo\raw\",""))</f>
        <v>Z:\Data\MOOG\HeTao\raw\</v>
      </c>
      <c r="L166" s="103" t="s">
        <v>624</v>
      </c>
      <c r="M166" s="569" t="str">
        <f>IF(NOT(ISERROR(FIND("Training_dt",W166))),"'Plot Psychometric_HH_dt_yuchen'",IF(NOT(ISERROR(FIND("Training",W166))),"'Plot Psychometric_HH'",IF(NOT(ISERROR(FIND("1DAT",W166))),"'Plot Tuning Azimuth_HH'",IF(NOT(ISERROR(FIND("HD_dt",W166))),"'Plot HeadingDiscimination_PSTH_HH_dt_yuchen'",IF(NOT(ISERROR(FIND("HD",W166))),"'Plot HeadingDiscimination_PSTH_HH'",IF(NOT(ISERROR(FIND("MemSac",W166))),"'Memory Saccade Analysis_HH'",IF(NOT(ISERROR(FIND("DelSac",W166))),"'Memory Saccade Analysis_HH'",IF(NOT(ISERROR(FIND("u-stim",W166))),"'Plot Microstim_HH'",""))))))))</f>
        <v>'Plot Tuning Azimuth_HH'</v>
      </c>
      <c r="N166" s="573">
        <v>1</v>
      </c>
      <c r="O166" s="584">
        <v>-1</v>
      </c>
      <c r="P166" s="590">
        <v>4</v>
      </c>
      <c r="Q166" s="590">
        <f>IF(B166=2,60,310)</f>
        <v>60</v>
      </c>
      <c r="R166" s="590">
        <v>5</v>
      </c>
      <c r="S166" s="590">
        <f>IF(B166=2,60,-190)</f>
        <v>60</v>
      </c>
      <c r="T166" s="590">
        <v>1</v>
      </c>
      <c r="U166" s="590">
        <f>IF(Z166&lt;&gt;"",IF(NOT(ISERROR(FIND("SU",Z166))),VALUE(RIGHT(Z166,1))+4,IF(NOT(ISERROR(FIND("MU20",Z166))),20,IF(NOT(ISERROR(FIND("MU21",Z166))),21,IF(NOT(ISERROR(FIND("MU2",Z166))),2,1)))),"")</f>
        <v>1</v>
      </c>
      <c r="V166" s="583"/>
      <c r="W166" s="170" t="s">
        <v>6</v>
      </c>
      <c r="X166" s="192" t="s">
        <v>637</v>
      </c>
      <c r="Y166" s="219">
        <f>IF(NOT(ISERROR(FIND("MU=SU",X166))),1,IF(Z166&lt;&gt;"",IF(NOT(ISERROR(FIND("SU",Z166))),1,0),""))</f>
        <v>0</v>
      </c>
      <c r="Z166" s="217" t="s">
        <v>615</v>
      </c>
      <c r="AA166" s="218"/>
      <c r="AB166" s="77"/>
      <c r="AC166" s="78"/>
      <c r="AD166" s="199" t="s">
        <v>614</v>
      </c>
      <c r="AE166" s="91" t="s">
        <v>1623</v>
      </c>
      <c r="AF166" s="79" t="s">
        <v>1623</v>
      </c>
      <c r="AG166" s="79" t="s">
        <v>1623</v>
      </c>
      <c r="AH166" s="80" t="s">
        <v>1623</v>
      </c>
      <c r="AI166" s="81" t="s">
        <v>1623</v>
      </c>
      <c r="AJ166" s="81" t="s">
        <v>1623</v>
      </c>
      <c r="AK166" s="81" t="s">
        <v>1623</v>
      </c>
      <c r="AL166" s="81" t="s">
        <v>1623</v>
      </c>
      <c r="AM166" s="479" t="s">
        <v>1623</v>
      </c>
      <c r="AN166" s="479" t="s">
        <v>1623</v>
      </c>
      <c r="AO166" s="83">
        <v>134.15799999999999</v>
      </c>
      <c r="AP166" s="83">
        <v>0.437002</v>
      </c>
      <c r="AQ166" s="83">
        <v>0.69407399999999997</v>
      </c>
      <c r="AR166" s="84">
        <v>0.43404399999999999</v>
      </c>
      <c r="AS166" s="85">
        <v>0.59726699999999999</v>
      </c>
      <c r="AT166" s="85">
        <v>0.47370699999999999</v>
      </c>
      <c r="AU166" s="85">
        <v>116.821</v>
      </c>
      <c r="AV166" s="85">
        <v>31.995799999999999</v>
      </c>
      <c r="AW166" s="104" t="s">
        <v>622</v>
      </c>
      <c r="AX166" s="86" t="s">
        <v>623</v>
      </c>
      <c r="AY166" s="87" t="s">
        <v>1623</v>
      </c>
      <c r="AZ166" s="87" t="s">
        <v>1623</v>
      </c>
      <c r="BA166" s="87" t="s">
        <v>1623</v>
      </c>
      <c r="BB166" s="88" t="s">
        <v>1623</v>
      </c>
      <c r="BC166" s="89" t="s">
        <v>1623</v>
      </c>
      <c r="BD166" s="89" t="s">
        <v>1623</v>
      </c>
      <c r="BE166" s="89" t="s">
        <v>1623</v>
      </c>
      <c r="BF166" s="89" t="s">
        <v>1623</v>
      </c>
      <c r="BG166" s="487" t="s">
        <v>1623</v>
      </c>
      <c r="BH166" s="105" t="s">
        <v>1623</v>
      </c>
      <c r="BI166" s="251"/>
      <c r="BJ166" s="252"/>
      <c r="BK166" s="252"/>
      <c r="BL166" s="259"/>
      <c r="BM166" s="230" t="str">
        <f>IF(CD166&lt;&gt;"",IF(ISNUMBER(CD166),(CD166-CB166)*IF(AE166&lt;0,1,-1),"nan"),"")</f>
        <v/>
      </c>
      <c r="BN166" s="230" t="str">
        <f>IF(CE166&lt;&gt;"",IF(ISNUMBER(CE166),CE166/CC166,"nan"),"")</f>
        <v/>
      </c>
      <c r="BO166" s="261"/>
      <c r="BP166" s="231" t="str">
        <f>IF(CL166&lt;&gt;"",IF(ISNUMBER(CL166),(CL166-CJ166)*IF(AO166&lt;0,1,-1),"nan"),"")</f>
        <v/>
      </c>
      <c r="BQ166" s="231" t="str">
        <f>IF(CM166&lt;&gt;"",IF(ISNUMBER(CM166),CM166/CK166,"nan"),"")</f>
        <v/>
      </c>
      <c r="BR166" s="263"/>
      <c r="BS166" s="232" t="str">
        <f>IF(CT166&lt;&gt;"",IF(ISNUMBER(CT166),(CT166-CR166)*IF(AY166&lt;0,1,-1),"nan"),"")</f>
        <v/>
      </c>
      <c r="BT166" s="232" t="str">
        <f>IF(CU166&lt;&gt;"",IF(ISNUMBER(CU166),CU166/CS166,"nan"),"")</f>
        <v/>
      </c>
      <c r="BU166" s="230"/>
      <c r="BV166" s="230"/>
      <c r="BW166" s="231"/>
      <c r="BX166" s="231"/>
      <c r="BY166" s="232"/>
      <c r="BZ166" s="235"/>
      <c r="CA166" s="257"/>
      <c r="CB166" s="233"/>
      <c r="CC166" s="230"/>
      <c r="CD166" s="230"/>
      <c r="CE166" s="230"/>
      <c r="CF166" s="230"/>
      <c r="CG166" s="230"/>
      <c r="CH166" s="230"/>
      <c r="CI166" s="230"/>
      <c r="CJ166" s="231"/>
      <c r="CK166" s="231"/>
      <c r="CL166" s="231"/>
      <c r="CM166" s="231"/>
      <c r="CN166" s="231"/>
      <c r="CO166" s="231"/>
      <c r="CP166" s="231"/>
      <c r="CQ166" s="231"/>
      <c r="CR166" s="232"/>
      <c r="CS166" s="232"/>
      <c r="CT166" s="232"/>
      <c r="CU166" s="232"/>
      <c r="CV166" s="232"/>
      <c r="CW166" s="232"/>
      <c r="CX166" s="232"/>
      <c r="CY166" s="234"/>
      <c r="DA166" s="106"/>
      <c r="DC166" s="106"/>
      <c r="DD166" s="106"/>
      <c r="DE166" s="106"/>
      <c r="DF166" s="490"/>
      <c r="DG166" s="107"/>
      <c r="DH166" s="107"/>
      <c r="DI166" s="107"/>
      <c r="DJ166" s="107"/>
      <c r="DK166" s="107"/>
      <c r="DL166" s="107"/>
      <c r="DM166" s="110"/>
      <c r="DN166" s="110"/>
      <c r="DO166" s="110"/>
      <c r="DP166" s="110"/>
      <c r="DQ166" s="110"/>
      <c r="DR166" s="110"/>
      <c r="DS166" s="110"/>
      <c r="DT166" s="110"/>
      <c r="DU166" s="497"/>
      <c r="DV166" s="497"/>
      <c r="DW166" s="497"/>
      <c r="DX166" s="497"/>
      <c r="DY166" s="497"/>
      <c r="DZ166" s="497"/>
      <c r="EA166" s="288"/>
      <c r="EB166" s="99"/>
      <c r="EC166" s="99"/>
      <c r="ED166" s="99"/>
      <c r="EE166" s="99"/>
      <c r="EF166" s="99"/>
      <c r="EG166" s="99"/>
      <c r="EH166" s="99"/>
      <c r="EI166" s="99"/>
      <c r="EJ166" s="99"/>
      <c r="EK166" s="99"/>
      <c r="EL166" s="99"/>
      <c r="EM166" s="99"/>
      <c r="EN166" s="99"/>
      <c r="EO166" s="99"/>
      <c r="EP166" s="99"/>
      <c r="EQ166" s="99"/>
      <c r="ER166" s="99"/>
      <c r="ES166" s="99"/>
      <c r="ET166" s="99"/>
      <c r="EU166" s="99"/>
      <c r="EV166" s="99"/>
      <c r="EW166" s="99"/>
      <c r="EX166" s="119"/>
      <c r="EY166" s="121"/>
      <c r="EZ166" s="568"/>
      <c r="FA166" s="83"/>
      <c r="FC166" s="116"/>
      <c r="FD166" s="116"/>
    </row>
    <row r="167" spans="1:160" ht="13.7" customHeight="1" x14ac:dyDescent="0.2">
      <c r="A167" s="100">
        <v>20130830</v>
      </c>
      <c r="B167" s="100">
        <v>2</v>
      </c>
      <c r="C167" s="74">
        <v>30</v>
      </c>
      <c r="D167" s="74">
        <v>2</v>
      </c>
      <c r="E167" s="74">
        <v>20</v>
      </c>
      <c r="F167" s="74">
        <v>10</v>
      </c>
      <c r="G167" s="75">
        <v>2</v>
      </c>
      <c r="H167" s="435">
        <v>0.2</v>
      </c>
      <c r="I167" s="73">
        <v>12200</v>
      </c>
      <c r="J167" s="101" t="s">
        <v>1566</v>
      </c>
      <c r="K167" s="102" t="str">
        <f>IF(B167=2,"Z:\Data\MOOG\HeTao\raw\",IF(B167=5,"Z:\Data\MOOG\Polo\raw\",""))</f>
        <v>Z:\Data\MOOG\HeTao\raw\</v>
      </c>
      <c r="L167" s="103" t="s">
        <v>625</v>
      </c>
      <c r="M167" s="569" t="str">
        <f>IF(NOT(ISERROR(FIND("Training_dt",W167))),"'Plot Psychometric_HH_dt_yuchen'",IF(NOT(ISERROR(FIND("Training",W167))),"'Plot Psychometric_HH'",IF(NOT(ISERROR(FIND("1DAT",W167))),"'Plot Tuning Azimuth_HH'",IF(NOT(ISERROR(FIND("HD_dt",W167))),"'Plot HeadingDiscimination_PSTH_HH_dt_yuchen'",IF(NOT(ISERROR(FIND("HD",W167))),"'Plot HeadingDiscimination_PSTH_HH'",IF(NOT(ISERROR(FIND("MemSac",W167))),"'Memory Saccade Analysis_HH'",IF(NOT(ISERROR(FIND("DelSac",W167))),"'Memory Saccade Analysis_HH'",IF(NOT(ISERROR(FIND("u-stim",W167))),"'Plot Microstim_HH'",""))))))))</f>
        <v>'Plot Tuning Azimuth_HH'</v>
      </c>
      <c r="N167" s="573">
        <v>1</v>
      </c>
      <c r="O167" s="584">
        <v>-1</v>
      </c>
      <c r="P167" s="590">
        <v>4</v>
      </c>
      <c r="Q167" s="590">
        <f>IF(B167=2,60,310)</f>
        <v>60</v>
      </c>
      <c r="R167" s="590">
        <v>5</v>
      </c>
      <c r="S167" s="590">
        <f>IF(B167=2,60,-190)</f>
        <v>60</v>
      </c>
      <c r="T167" s="590">
        <v>1</v>
      </c>
      <c r="U167" s="590">
        <f>IF(Z167&lt;&gt;"",IF(NOT(ISERROR(FIND("SU",Z167))),VALUE(RIGHT(Z167,1))+4,IF(NOT(ISERROR(FIND("MU20",Z167))),20,IF(NOT(ISERROR(FIND("MU21",Z167))),21,IF(NOT(ISERROR(FIND("MU2",Z167))),2,1)))),"")</f>
        <v>1</v>
      </c>
      <c r="V167" s="583"/>
      <c r="W167" s="170" t="s">
        <v>6</v>
      </c>
      <c r="X167" s="192" t="s">
        <v>637</v>
      </c>
      <c r="Y167" s="219">
        <f>IF(NOT(ISERROR(FIND("MU=SU",X167))),1,IF(Z167&lt;&gt;"",IF(NOT(ISERROR(FIND("SU",Z167))),1,0),""))</f>
        <v>0</v>
      </c>
      <c r="Z167" s="217" t="s">
        <v>615</v>
      </c>
      <c r="AA167" s="218"/>
      <c r="AB167" s="77"/>
      <c r="AC167" s="78"/>
      <c r="AD167" s="199" t="s">
        <v>628</v>
      </c>
      <c r="AE167" s="91" t="s">
        <v>1623</v>
      </c>
      <c r="AF167" s="79" t="s">
        <v>1623</v>
      </c>
      <c r="AG167" s="79" t="s">
        <v>1623</v>
      </c>
      <c r="AH167" s="80" t="s">
        <v>1623</v>
      </c>
      <c r="AI167" s="81" t="s">
        <v>1623</v>
      </c>
      <c r="AJ167" s="81" t="s">
        <v>1623</v>
      </c>
      <c r="AK167" s="81" t="s">
        <v>1623</v>
      </c>
      <c r="AL167" s="81" t="s">
        <v>1623</v>
      </c>
      <c r="AM167" s="479" t="s">
        <v>1623</v>
      </c>
      <c r="AN167" s="479" t="s">
        <v>1623</v>
      </c>
      <c r="AO167" s="83">
        <v>-1.4578899999999999</v>
      </c>
      <c r="AP167" s="83">
        <v>0.26832699999999998</v>
      </c>
      <c r="AQ167" s="83">
        <v>8.8468400000000003E-2</v>
      </c>
      <c r="AR167" s="84">
        <v>0.96563699999999997</v>
      </c>
      <c r="AS167" s="85">
        <v>-0.44369399999999998</v>
      </c>
      <c r="AT167" s="85">
        <v>0.142738</v>
      </c>
      <c r="AU167" s="85">
        <v>-1.1940599999999999</v>
      </c>
      <c r="AV167" s="85">
        <v>360</v>
      </c>
      <c r="AW167" s="104" t="s">
        <v>626</v>
      </c>
      <c r="AX167" s="86" t="s">
        <v>627</v>
      </c>
      <c r="AY167" s="87" t="s">
        <v>1623</v>
      </c>
      <c r="AZ167" s="87" t="s">
        <v>1623</v>
      </c>
      <c r="BA167" s="87" t="s">
        <v>1623</v>
      </c>
      <c r="BB167" s="88" t="s">
        <v>1623</v>
      </c>
      <c r="BC167" s="89" t="s">
        <v>1623</v>
      </c>
      <c r="BD167" s="89" t="s">
        <v>1623</v>
      </c>
      <c r="BE167" s="89" t="s">
        <v>1623</v>
      </c>
      <c r="BF167" s="89" t="s">
        <v>1623</v>
      </c>
      <c r="BG167" s="487" t="s">
        <v>1623</v>
      </c>
      <c r="BH167" s="105" t="s">
        <v>1623</v>
      </c>
      <c r="BI167" s="251"/>
      <c r="BJ167" s="252"/>
      <c r="BK167" s="252"/>
      <c r="BL167" s="259"/>
      <c r="BM167" s="230" t="str">
        <f>IF(CD167&lt;&gt;"",IF(ISNUMBER(CD167),(CD167-CB167)*IF(AE167&lt;0,1,-1),"nan"),"")</f>
        <v/>
      </c>
      <c r="BN167" s="230" t="str">
        <f>IF(CE167&lt;&gt;"",IF(ISNUMBER(CE167),CE167/CC167,"nan"),"")</f>
        <v/>
      </c>
      <c r="BO167" s="261"/>
      <c r="BP167" s="231" t="str">
        <f>IF(CL167&lt;&gt;"",IF(ISNUMBER(CL167),(CL167-CJ167)*IF(AO167&lt;0,1,-1),"nan"),"")</f>
        <v/>
      </c>
      <c r="BQ167" s="231" t="str">
        <f>IF(CM167&lt;&gt;"",IF(ISNUMBER(CM167),CM167/CK167,"nan"),"")</f>
        <v/>
      </c>
      <c r="BR167" s="263"/>
      <c r="BS167" s="232" t="str">
        <f>IF(CT167&lt;&gt;"",IF(ISNUMBER(CT167),(CT167-CR167)*IF(AY167&lt;0,1,-1),"nan"),"")</f>
        <v/>
      </c>
      <c r="BT167" s="232" t="str">
        <f>IF(CU167&lt;&gt;"",IF(ISNUMBER(CU167),CU167/CS167,"nan"),"")</f>
        <v/>
      </c>
      <c r="BU167" s="230"/>
      <c r="BV167" s="230"/>
      <c r="BW167" s="231"/>
      <c r="BX167" s="231"/>
      <c r="BY167" s="232"/>
      <c r="BZ167" s="235"/>
      <c r="CA167" s="257"/>
      <c r="CB167" s="233"/>
      <c r="CC167" s="230"/>
      <c r="CD167" s="230"/>
      <c r="CE167" s="230"/>
      <c r="CF167" s="230"/>
      <c r="CG167" s="230"/>
      <c r="CH167" s="230"/>
      <c r="CI167" s="230"/>
      <c r="CJ167" s="231"/>
      <c r="CK167" s="231"/>
      <c r="CL167" s="231"/>
      <c r="CM167" s="231"/>
      <c r="CN167" s="231"/>
      <c r="CO167" s="231"/>
      <c r="CP167" s="231"/>
      <c r="CQ167" s="231"/>
      <c r="CR167" s="232"/>
      <c r="CS167" s="232"/>
      <c r="CT167" s="232"/>
      <c r="CU167" s="232"/>
      <c r="CV167" s="232"/>
      <c r="CW167" s="232"/>
      <c r="CX167" s="232"/>
      <c r="CY167" s="234"/>
      <c r="DA167" s="106"/>
      <c r="DC167" s="106"/>
      <c r="DD167" s="106"/>
      <c r="DE167" s="106"/>
      <c r="DF167" s="92"/>
      <c r="DG167" s="107"/>
      <c r="DH167" s="107"/>
      <c r="DI167" s="107"/>
      <c r="DJ167" s="107"/>
      <c r="DK167" s="107"/>
      <c r="DL167" s="107"/>
      <c r="DM167" s="110"/>
      <c r="DN167" s="110"/>
      <c r="DO167" s="110"/>
      <c r="DP167" s="110"/>
      <c r="DQ167" s="110"/>
      <c r="DR167" s="110"/>
      <c r="DS167" s="110"/>
      <c r="DT167" s="110"/>
      <c r="DU167" s="497"/>
      <c r="DV167" s="497"/>
      <c r="DW167" s="497"/>
      <c r="DX167" s="497"/>
      <c r="DY167" s="497"/>
      <c r="DZ167" s="497"/>
      <c r="EA167" s="108"/>
      <c r="EB167" s="565"/>
      <c r="EC167" s="565"/>
      <c r="ED167" s="565"/>
      <c r="EE167" s="565"/>
      <c r="EF167" s="565"/>
      <c r="EG167" s="565"/>
      <c r="EH167" s="565"/>
      <c r="EI167" s="565"/>
      <c r="EJ167" s="565"/>
      <c r="EK167" s="565"/>
      <c r="EL167" s="565"/>
      <c r="EM167" s="565"/>
      <c r="EN167" s="565"/>
      <c r="EO167" s="565"/>
      <c r="EP167" s="565"/>
      <c r="EQ167" s="565"/>
      <c r="ER167" s="565"/>
      <c r="ES167" s="565"/>
      <c r="ET167" s="565"/>
      <c r="EU167" s="565"/>
      <c r="EV167" s="565"/>
      <c r="EW167" s="565"/>
      <c r="EX167" s="494"/>
      <c r="EY167" s="121"/>
      <c r="EZ167" s="568"/>
      <c r="FA167" s="83"/>
      <c r="FC167" s="116"/>
      <c r="FD167" s="116"/>
    </row>
    <row r="168" spans="1:160" ht="13.7" customHeight="1" x14ac:dyDescent="0.2">
      <c r="A168" s="100">
        <v>20130830</v>
      </c>
      <c r="B168" s="100">
        <v>2</v>
      </c>
      <c r="C168" s="74">
        <v>30</v>
      </c>
      <c r="D168" s="74">
        <v>2</v>
      </c>
      <c r="E168" s="74">
        <v>20</v>
      </c>
      <c r="F168" s="74">
        <v>10</v>
      </c>
      <c r="G168" s="75">
        <v>2</v>
      </c>
      <c r="H168" s="435">
        <v>0.2</v>
      </c>
      <c r="I168" s="73">
        <v>12400</v>
      </c>
      <c r="J168" s="101" t="s">
        <v>1566</v>
      </c>
      <c r="K168" s="102" t="str">
        <f>IF(B168=2,"Z:\Data\MOOG\HeTao\raw\",IF(B168=5,"Z:\Data\MOOG\Polo\raw\",""))</f>
        <v>Z:\Data\MOOG\HeTao\raw\</v>
      </c>
      <c r="L168" s="103" t="s">
        <v>631</v>
      </c>
      <c r="M168" s="569" t="str">
        <f>IF(NOT(ISERROR(FIND("Training_dt",W168))),"'Plot Psychometric_HH_dt_yuchen'",IF(NOT(ISERROR(FIND("Training",W168))),"'Plot Psychometric_HH'",IF(NOT(ISERROR(FIND("1DAT",W168))),"'Plot Tuning Azimuth_HH'",IF(NOT(ISERROR(FIND("HD_dt",W168))),"'Plot HeadingDiscimination_PSTH_HH_dt_yuchen'",IF(NOT(ISERROR(FIND("HD",W168))),"'Plot HeadingDiscimination_PSTH_HH'",IF(NOT(ISERROR(FIND("MemSac",W168))),"'Memory Saccade Analysis_HH'",IF(NOT(ISERROR(FIND("DelSac",W168))),"'Memory Saccade Analysis_HH'",IF(NOT(ISERROR(FIND("u-stim",W168))),"'Plot Microstim_HH'",""))))))))</f>
        <v>'Plot Tuning Azimuth_HH'</v>
      </c>
      <c r="N168" s="573">
        <v>1</v>
      </c>
      <c r="O168" s="584">
        <v>-1</v>
      </c>
      <c r="P168" s="590">
        <v>4</v>
      </c>
      <c r="Q168" s="590">
        <f>IF(B168=2,60,310)</f>
        <v>60</v>
      </c>
      <c r="R168" s="590">
        <v>5</v>
      </c>
      <c r="S168" s="590">
        <f>IF(B168=2,60,-190)</f>
        <v>60</v>
      </c>
      <c r="T168" s="590">
        <v>1</v>
      </c>
      <c r="U168" s="590">
        <f>IF(Z168&lt;&gt;"",IF(NOT(ISERROR(FIND("SU",Z168))),VALUE(RIGHT(Z168,1))+4,IF(NOT(ISERROR(FIND("MU20",Z168))),20,IF(NOT(ISERROR(FIND("MU21",Z168))),21,IF(NOT(ISERROR(FIND("MU2",Z168))),2,1)))),"")</f>
        <v>1</v>
      </c>
      <c r="V168" s="583"/>
      <c r="W168" s="170" t="s">
        <v>6</v>
      </c>
      <c r="X168" s="192" t="s">
        <v>637</v>
      </c>
      <c r="Y168" s="219">
        <f>IF(NOT(ISERROR(FIND("MU=SU",X168))),1,IF(Z168&lt;&gt;"",IF(NOT(ISERROR(FIND("SU",Z168))),1,0),""))</f>
        <v>0</v>
      </c>
      <c r="Z168" s="217" t="s">
        <v>615</v>
      </c>
      <c r="AA168" s="218"/>
      <c r="AB168" s="77"/>
      <c r="AC168" s="78"/>
      <c r="AD168" s="199"/>
      <c r="AE168" s="91" t="s">
        <v>1623</v>
      </c>
      <c r="AF168" s="79" t="s">
        <v>1623</v>
      </c>
      <c r="AG168" s="79" t="s">
        <v>1623</v>
      </c>
      <c r="AH168" s="80" t="s">
        <v>1623</v>
      </c>
      <c r="AI168" s="81" t="s">
        <v>1623</v>
      </c>
      <c r="AJ168" s="81" t="s">
        <v>1623</v>
      </c>
      <c r="AK168" s="81" t="s">
        <v>1623</v>
      </c>
      <c r="AL168" s="81" t="s">
        <v>1623</v>
      </c>
      <c r="AM168" s="479" t="s">
        <v>1623</v>
      </c>
      <c r="AN168" s="479" t="s">
        <v>1623</v>
      </c>
      <c r="AO168" s="83">
        <v>-7.6727699999999999</v>
      </c>
      <c r="AP168" s="83">
        <v>0.30452899999999999</v>
      </c>
      <c r="AQ168" s="83">
        <v>8.8018100000000002E-2</v>
      </c>
      <c r="AR168" s="84">
        <v>0.72118099999999996</v>
      </c>
      <c r="AS168" s="85">
        <v>9.2233499999999996E-2</v>
      </c>
      <c r="AT168" s="85">
        <v>9.3123999999999998E-2</v>
      </c>
      <c r="AU168" s="85">
        <v>13.078099999999999</v>
      </c>
      <c r="AV168" s="85">
        <v>360</v>
      </c>
      <c r="AW168" s="104" t="s">
        <v>629</v>
      </c>
      <c r="AX168" s="86" t="s">
        <v>630</v>
      </c>
      <c r="AY168" s="87" t="s">
        <v>1623</v>
      </c>
      <c r="AZ168" s="87" t="s">
        <v>1623</v>
      </c>
      <c r="BA168" s="87" t="s">
        <v>1623</v>
      </c>
      <c r="BB168" s="88" t="s">
        <v>1623</v>
      </c>
      <c r="BC168" s="89" t="s">
        <v>1623</v>
      </c>
      <c r="BD168" s="89" t="s">
        <v>1623</v>
      </c>
      <c r="BE168" s="89" t="s">
        <v>1623</v>
      </c>
      <c r="BF168" s="89" t="s">
        <v>1623</v>
      </c>
      <c r="BG168" s="487" t="s">
        <v>1623</v>
      </c>
      <c r="BH168" s="105" t="s">
        <v>1623</v>
      </c>
      <c r="BI168" s="251"/>
      <c r="BJ168" s="252"/>
      <c r="BK168" s="252"/>
      <c r="BL168" s="259"/>
      <c r="BM168" s="230" t="str">
        <f>IF(CD168&lt;&gt;"",IF(ISNUMBER(CD168),(CD168-CB168)*IF(AE168&lt;0,1,-1),"nan"),"")</f>
        <v/>
      </c>
      <c r="BN168" s="230" t="str">
        <f>IF(CE168&lt;&gt;"",IF(ISNUMBER(CE168),CE168/CC168,"nan"),"")</f>
        <v/>
      </c>
      <c r="BO168" s="261"/>
      <c r="BP168" s="231" t="str">
        <f>IF(CL168&lt;&gt;"",IF(ISNUMBER(CL168),(CL168-CJ168)*IF(AO168&lt;0,1,-1),"nan"),"")</f>
        <v/>
      </c>
      <c r="BQ168" s="231" t="str">
        <f>IF(CM168&lt;&gt;"",IF(ISNUMBER(CM168),CM168/CK168,"nan"),"")</f>
        <v/>
      </c>
      <c r="BR168" s="263"/>
      <c r="BS168" s="232" t="str">
        <f>IF(CT168&lt;&gt;"",IF(ISNUMBER(CT168),(CT168-CR168)*IF(AY168&lt;0,1,-1),"nan"),"")</f>
        <v/>
      </c>
      <c r="BT168" s="232" t="str">
        <f>IF(CU168&lt;&gt;"",IF(ISNUMBER(CU168),CU168/CS168,"nan"),"")</f>
        <v/>
      </c>
      <c r="BU168" s="230"/>
      <c r="BV168" s="230"/>
      <c r="BW168" s="231"/>
      <c r="BX168" s="231"/>
      <c r="BY168" s="232"/>
      <c r="BZ168" s="235"/>
      <c r="CA168" s="257"/>
      <c r="CB168" s="233"/>
      <c r="CC168" s="230"/>
      <c r="CD168" s="230"/>
      <c r="CE168" s="230"/>
      <c r="CF168" s="230"/>
      <c r="CG168" s="230"/>
      <c r="CH168" s="230"/>
      <c r="CI168" s="230"/>
      <c r="CJ168" s="231"/>
      <c r="CK168" s="231"/>
      <c r="CL168" s="231"/>
      <c r="CM168" s="231"/>
      <c r="CN168" s="231"/>
      <c r="CO168" s="231"/>
      <c r="CP168" s="231"/>
      <c r="CQ168" s="231"/>
      <c r="CR168" s="232"/>
      <c r="CS168" s="232"/>
      <c r="CT168" s="232"/>
      <c r="CU168" s="232"/>
      <c r="CV168" s="232"/>
      <c r="CW168" s="232"/>
      <c r="CX168" s="232"/>
      <c r="CY168" s="234"/>
      <c r="DA168" s="106"/>
      <c r="DC168" s="106"/>
      <c r="DD168" s="106"/>
      <c r="DE168" s="498"/>
      <c r="DF168" s="92"/>
      <c r="DG168" s="107"/>
      <c r="DH168" s="107"/>
      <c r="DI168" s="107"/>
      <c r="DJ168" s="107"/>
      <c r="DK168" s="107"/>
      <c r="DL168" s="107"/>
      <c r="DM168" s="110"/>
      <c r="DN168" s="110"/>
      <c r="DO168" s="110"/>
      <c r="DP168" s="110"/>
      <c r="DQ168" s="110"/>
      <c r="DR168" s="110"/>
      <c r="DS168" s="110"/>
      <c r="DT168" s="110"/>
      <c r="DU168" s="497"/>
      <c r="DV168" s="497"/>
      <c r="DW168" s="497"/>
      <c r="DX168" s="497"/>
      <c r="DY168" s="497"/>
      <c r="DZ168" s="497"/>
      <c r="EA168" s="108"/>
      <c r="EB168" s="565"/>
      <c r="EC168" s="565"/>
      <c r="ED168" s="565"/>
      <c r="EE168" s="565"/>
      <c r="EF168" s="565"/>
      <c r="EG168" s="565"/>
      <c r="EH168" s="565"/>
      <c r="EI168" s="565"/>
      <c r="EJ168" s="565"/>
      <c r="EK168" s="565"/>
      <c r="EL168" s="565"/>
      <c r="EM168" s="565"/>
      <c r="EN168" s="565"/>
      <c r="EO168" s="565"/>
      <c r="EP168" s="565"/>
      <c r="EQ168" s="565"/>
      <c r="ER168" s="565"/>
      <c r="ES168" s="565"/>
      <c r="ET168" s="565"/>
      <c r="EU168" s="565"/>
      <c r="EV168" s="565"/>
      <c r="EW168" s="565"/>
      <c r="EX168" s="494"/>
      <c r="EY168" s="121"/>
      <c r="EZ168" s="296"/>
      <c r="FA168" s="83"/>
      <c r="FC168" s="116"/>
      <c r="FD168" s="116"/>
    </row>
    <row r="169" spans="1:160" ht="13.7" customHeight="1" x14ac:dyDescent="0.2">
      <c r="A169" s="100">
        <v>20130830</v>
      </c>
      <c r="B169" s="100">
        <v>2</v>
      </c>
      <c r="C169" s="74">
        <v>30</v>
      </c>
      <c r="D169" s="74">
        <v>2</v>
      </c>
      <c r="E169" s="74">
        <v>19</v>
      </c>
      <c r="F169" s="74">
        <v>11</v>
      </c>
      <c r="G169" s="75">
        <v>2</v>
      </c>
      <c r="H169" s="435">
        <v>0.3</v>
      </c>
      <c r="I169" s="73">
        <v>6300</v>
      </c>
      <c r="J169" s="101" t="s">
        <v>638</v>
      </c>
      <c r="K169" s="102" t="str">
        <f>IF(B169=2,"Z:\Data\MOOG\HeTao\raw\",IF(B169=5,"Z:\Data\MOOG\Polo\raw\",""))</f>
        <v>Z:\Data\MOOG\HeTao\raw\</v>
      </c>
      <c r="L169" s="103" t="s">
        <v>632</v>
      </c>
      <c r="M169" s="569" t="str">
        <f>IF(NOT(ISERROR(FIND("Training_dt",W169))),"'Plot Psychometric_HH_dt_yuchen'",IF(NOT(ISERROR(FIND("Training",W169))),"'Plot Psychometric_HH'",IF(NOT(ISERROR(FIND("1DAT",W169))),"'Plot Tuning Azimuth_HH'",IF(NOT(ISERROR(FIND("HD_dt",W169))),"'Plot HeadingDiscimination_PSTH_HH_dt_yuchen'",IF(NOT(ISERROR(FIND("HD",W169))),"'Plot HeadingDiscimination_PSTH_HH'",IF(NOT(ISERROR(FIND("MemSac",W169))),"'Memory Saccade Analysis_HH'",IF(NOT(ISERROR(FIND("DelSac",W169))),"'Memory Saccade Analysis_HH'",IF(NOT(ISERROR(FIND("u-stim",W169))),"'Plot Microstim_HH'",""))))))))</f>
        <v>'Plot Tuning Azimuth_HH'</v>
      </c>
      <c r="N169" s="573">
        <v>1</v>
      </c>
      <c r="O169" s="584">
        <v>-1</v>
      </c>
      <c r="P169" s="590">
        <v>4</v>
      </c>
      <c r="Q169" s="590">
        <f>IF(B169=2,60,310)</f>
        <v>60</v>
      </c>
      <c r="R169" s="590">
        <v>5</v>
      </c>
      <c r="S169" s="590">
        <f>IF(B169=2,60,-190)</f>
        <v>60</v>
      </c>
      <c r="T169" s="590">
        <v>1</v>
      </c>
      <c r="U169" s="590">
        <f>IF(Z169&lt;&gt;"",IF(NOT(ISERROR(FIND("SU",Z169))),VALUE(RIGHT(Z169,1))+4,IF(NOT(ISERROR(FIND("MU20",Z169))),20,IF(NOT(ISERROR(FIND("MU21",Z169))),21,IF(NOT(ISERROR(FIND("MU2",Z169))),2,1)))),"")</f>
        <v>5</v>
      </c>
      <c r="V169" s="583"/>
      <c r="W169" s="170" t="s">
        <v>6</v>
      </c>
      <c r="X169" s="192" t="s">
        <v>1584</v>
      </c>
      <c r="Y169" s="219">
        <f>IF(NOT(ISERROR(FIND("MU=SU",X169))),1,IF(Z169&lt;&gt;"",IF(NOT(ISERROR(FIND("SU",Z169))),1,0),""))</f>
        <v>1</v>
      </c>
      <c r="Z169" s="217" t="s">
        <v>1585</v>
      </c>
      <c r="AA169" s="218"/>
      <c r="AB169" s="77"/>
      <c r="AC169" s="78"/>
      <c r="AD169" s="199" t="s">
        <v>633</v>
      </c>
      <c r="AE169" s="91" t="s">
        <v>1623</v>
      </c>
      <c r="AF169" s="79" t="s">
        <v>1623</v>
      </c>
      <c r="AG169" s="79" t="s">
        <v>1623</v>
      </c>
      <c r="AH169" s="80" t="s">
        <v>1623</v>
      </c>
      <c r="AI169" s="81" t="s">
        <v>1623</v>
      </c>
      <c r="AJ169" s="81" t="s">
        <v>1623</v>
      </c>
      <c r="AK169" s="81" t="s">
        <v>1623</v>
      </c>
      <c r="AL169" s="81" t="s">
        <v>1623</v>
      </c>
      <c r="AM169" s="479" t="s">
        <v>1623</v>
      </c>
      <c r="AN169" s="479" t="s">
        <v>1623</v>
      </c>
      <c r="AO169" s="83">
        <v>34.779000000000003</v>
      </c>
      <c r="AP169" s="83">
        <v>0.74333800000000005</v>
      </c>
      <c r="AQ169" s="83">
        <v>9.6038799999999994E-2</v>
      </c>
      <c r="AR169" s="84">
        <v>2.9548400000000001E-9</v>
      </c>
      <c r="AS169" s="85">
        <v>2.6633800000000001</v>
      </c>
      <c r="AT169" s="85">
        <v>1.1149100000000001</v>
      </c>
      <c r="AU169" s="85">
        <v>2.44746</v>
      </c>
      <c r="AV169" s="85">
        <v>50.722499999999997</v>
      </c>
      <c r="AW169" s="104" t="s">
        <v>1586</v>
      </c>
      <c r="AX169" s="86" t="s">
        <v>1587</v>
      </c>
      <c r="AY169" s="87" t="s">
        <v>1623</v>
      </c>
      <c r="AZ169" s="87" t="s">
        <v>1623</v>
      </c>
      <c r="BA169" s="87" t="s">
        <v>1623</v>
      </c>
      <c r="BB169" s="88" t="s">
        <v>1623</v>
      </c>
      <c r="BC169" s="89" t="s">
        <v>1623</v>
      </c>
      <c r="BD169" s="89" t="s">
        <v>1623</v>
      </c>
      <c r="BE169" s="89" t="s">
        <v>1623</v>
      </c>
      <c r="BF169" s="89" t="s">
        <v>1623</v>
      </c>
      <c r="BG169" s="487" t="s">
        <v>1623</v>
      </c>
      <c r="BH169" s="105" t="s">
        <v>1623</v>
      </c>
      <c r="BI169" s="251"/>
      <c r="BJ169" s="252"/>
      <c r="BK169" s="252"/>
      <c r="BL169" s="259"/>
      <c r="BM169" s="230" t="str">
        <f>IF(CD169&lt;&gt;"",IF(ISNUMBER(CD169),(CD169-CB169)*IF(AE169&lt;0,1,-1),"nan"),"")</f>
        <v/>
      </c>
      <c r="BN169" s="230" t="str">
        <f>IF(CE169&lt;&gt;"",IF(ISNUMBER(CE169),CE169/CC169,"nan"),"")</f>
        <v/>
      </c>
      <c r="BO169" s="261"/>
      <c r="BP169" s="231" t="str">
        <f>IF(CL169&lt;&gt;"",IF(ISNUMBER(CL169),(CL169-CJ169)*IF(AO169&lt;0,1,-1),"nan"),"")</f>
        <v/>
      </c>
      <c r="BQ169" s="231" t="str">
        <f>IF(CM169&lt;&gt;"",IF(ISNUMBER(CM169),CM169/CK169,"nan"),"")</f>
        <v/>
      </c>
      <c r="BR169" s="263"/>
      <c r="BS169" s="232" t="str">
        <f>IF(CT169&lt;&gt;"",IF(ISNUMBER(CT169),(CT169-CR169)*IF(AY169&lt;0,1,-1),"nan"),"")</f>
        <v/>
      </c>
      <c r="BT169" s="232" t="str">
        <f>IF(CU169&lt;&gt;"",IF(ISNUMBER(CU169),CU169/CS169,"nan"),"")</f>
        <v/>
      </c>
      <c r="BU169" s="230"/>
      <c r="BV169" s="230"/>
      <c r="BW169" s="231"/>
      <c r="BX169" s="231"/>
      <c r="BY169" s="232"/>
      <c r="BZ169" s="235"/>
      <c r="CA169" s="257"/>
      <c r="CB169" s="233"/>
      <c r="CC169" s="230"/>
      <c r="CD169" s="230"/>
      <c r="CE169" s="230"/>
      <c r="CF169" s="230"/>
      <c r="CG169" s="230"/>
      <c r="CH169" s="230"/>
      <c r="CI169" s="230"/>
      <c r="CJ169" s="231"/>
      <c r="CK169" s="231"/>
      <c r="CL169" s="231"/>
      <c r="CM169" s="231"/>
      <c r="CN169" s="231"/>
      <c r="CO169" s="231"/>
      <c r="CP169" s="231"/>
      <c r="CQ169" s="231"/>
      <c r="CR169" s="232"/>
      <c r="CS169" s="232"/>
      <c r="CT169" s="232"/>
      <c r="CU169" s="232"/>
      <c r="CV169" s="232"/>
      <c r="CW169" s="232"/>
      <c r="CX169" s="232"/>
      <c r="CY169" s="234"/>
      <c r="DA169" s="106"/>
      <c r="DC169" s="106"/>
      <c r="DD169" s="106"/>
      <c r="DE169" s="106"/>
      <c r="DF169" s="92"/>
      <c r="DG169" s="107"/>
      <c r="DH169" s="107"/>
      <c r="DI169" s="107"/>
      <c r="DJ169" s="107"/>
      <c r="DK169" s="107"/>
      <c r="DL169" s="107"/>
      <c r="DM169" s="110"/>
      <c r="DN169" s="110"/>
      <c r="DO169" s="110"/>
      <c r="DP169" s="110"/>
      <c r="DQ169" s="110"/>
      <c r="DR169" s="110"/>
      <c r="DS169" s="110"/>
      <c r="DT169" s="110"/>
      <c r="DU169" s="497"/>
      <c r="DV169" s="497"/>
      <c r="DW169" s="497"/>
      <c r="DX169" s="497"/>
      <c r="DY169" s="497"/>
      <c r="DZ169" s="497"/>
      <c r="EA169" s="108"/>
      <c r="EB169" s="565"/>
      <c r="EC169" s="565"/>
      <c r="ED169" s="565"/>
      <c r="EE169" s="565"/>
      <c r="EF169" s="565"/>
      <c r="EG169" s="565"/>
      <c r="EH169" s="565"/>
      <c r="EI169" s="565"/>
      <c r="EJ169" s="565"/>
      <c r="EK169" s="565"/>
      <c r="EL169" s="565"/>
      <c r="EM169" s="565"/>
      <c r="EN169" s="565"/>
      <c r="EO169" s="565"/>
      <c r="EP169" s="565"/>
      <c r="EQ169" s="565"/>
      <c r="ER169" s="565"/>
      <c r="ES169" s="565"/>
      <c r="ET169" s="565"/>
      <c r="EU169" s="565"/>
      <c r="EV169" s="565"/>
      <c r="EW169" s="565"/>
      <c r="EX169" s="494"/>
      <c r="EY169" s="121"/>
      <c r="EZ169" s="568"/>
      <c r="FA169" s="83"/>
      <c r="FC169" s="116"/>
      <c r="FD169" s="116"/>
    </row>
    <row r="170" spans="1:160" ht="13.7" customHeight="1" x14ac:dyDescent="0.2">
      <c r="A170" s="100">
        <v>20130830</v>
      </c>
      <c r="B170" s="100">
        <v>2</v>
      </c>
      <c r="C170" s="74">
        <v>30</v>
      </c>
      <c r="D170" s="74">
        <v>2</v>
      </c>
      <c r="E170" s="74">
        <v>19</v>
      </c>
      <c r="F170" s="74">
        <v>11</v>
      </c>
      <c r="G170" s="75">
        <v>2</v>
      </c>
      <c r="H170" s="435">
        <v>0.3</v>
      </c>
      <c r="I170" s="73">
        <v>11300</v>
      </c>
      <c r="J170" s="101" t="s">
        <v>638</v>
      </c>
      <c r="K170" s="102" t="str">
        <f>IF(B170=2,"Z:\Data\MOOG\HeTao\raw\",IF(B170=5,"Z:\Data\MOOG\Polo\raw\",""))</f>
        <v>Z:\Data\MOOG\HeTao\raw\</v>
      </c>
      <c r="L170" s="103" t="s">
        <v>640</v>
      </c>
      <c r="M170" s="569" t="str">
        <f>IF(NOT(ISERROR(FIND("Training_dt",W170))),"'Plot Psychometric_HH_dt_yuchen'",IF(NOT(ISERROR(FIND("Training",W170))),"'Plot Psychometric_HH'",IF(NOT(ISERROR(FIND("1DAT",W170))),"'Plot Tuning Azimuth_HH'",IF(NOT(ISERROR(FIND("HD_dt",W170))),"'Plot HeadingDiscimination_PSTH_HH_dt_yuchen'",IF(NOT(ISERROR(FIND("HD",W170))),"'Plot HeadingDiscimination_PSTH_HH'",IF(NOT(ISERROR(FIND("MemSac",W170))),"'Memory Saccade Analysis_HH'",IF(NOT(ISERROR(FIND("DelSac",W170))),"'Memory Saccade Analysis_HH'",IF(NOT(ISERROR(FIND("u-stim",W170))),"'Plot Microstim_HH'",""))))))))</f>
        <v>'Plot Tuning Azimuth_HH'</v>
      </c>
      <c r="N170" s="573">
        <v>1</v>
      </c>
      <c r="O170" s="584">
        <v>-1</v>
      </c>
      <c r="P170" s="590">
        <v>4</v>
      </c>
      <c r="Q170" s="590">
        <f>IF(B170=2,60,310)</f>
        <v>60</v>
      </c>
      <c r="R170" s="590">
        <v>5</v>
      </c>
      <c r="S170" s="590">
        <f>IF(B170=2,60,-190)</f>
        <v>60</v>
      </c>
      <c r="T170" s="590">
        <v>1</v>
      </c>
      <c r="U170" s="590">
        <f>IF(Z170&lt;&gt;"",IF(NOT(ISERROR(FIND("SU",Z170))),VALUE(RIGHT(Z170,1))+4,IF(NOT(ISERROR(FIND("MU20",Z170))),20,IF(NOT(ISERROR(FIND("MU21",Z170))),21,IF(NOT(ISERROR(FIND("MU2",Z170))),2,1)))),"")</f>
        <v>1</v>
      </c>
      <c r="V170" s="583"/>
      <c r="W170" s="170" t="s">
        <v>6</v>
      </c>
      <c r="X170" s="192" t="s">
        <v>637</v>
      </c>
      <c r="Y170" s="219">
        <f>IF(NOT(ISERROR(FIND("MU=SU",X170))),1,IF(Z170&lt;&gt;"",IF(NOT(ISERROR(FIND("SU",Z170))),1,0),""))</f>
        <v>0</v>
      </c>
      <c r="Z170" s="217" t="s">
        <v>615</v>
      </c>
      <c r="AA170" s="218"/>
      <c r="AB170" s="77"/>
      <c r="AC170" s="78"/>
      <c r="AD170" s="199" t="s">
        <v>634</v>
      </c>
      <c r="AE170" s="91" t="s">
        <v>1623</v>
      </c>
      <c r="AF170" s="79" t="s">
        <v>1623</v>
      </c>
      <c r="AG170" s="79" t="s">
        <v>1623</v>
      </c>
      <c r="AH170" s="80" t="s">
        <v>1623</v>
      </c>
      <c r="AI170" s="81" t="s">
        <v>1623</v>
      </c>
      <c r="AJ170" s="81" t="s">
        <v>1623</v>
      </c>
      <c r="AK170" s="81" t="s">
        <v>1623</v>
      </c>
      <c r="AL170" s="81" t="s">
        <v>1623</v>
      </c>
      <c r="AM170" s="479" t="s">
        <v>1623</v>
      </c>
      <c r="AN170" s="479" t="s">
        <v>1623</v>
      </c>
      <c r="AO170" s="83">
        <v>-30.459700000000002</v>
      </c>
      <c r="AP170" s="83">
        <v>0.54799200000000003</v>
      </c>
      <c r="AQ170" s="83">
        <v>0.57019799999999998</v>
      </c>
      <c r="AR170" s="84">
        <v>2.77561E-3</v>
      </c>
      <c r="AS170" s="85">
        <v>0.43521300000000002</v>
      </c>
      <c r="AT170" s="85">
        <v>-1.3363700000000001</v>
      </c>
      <c r="AU170" s="85">
        <v>-29.1388</v>
      </c>
      <c r="AV170" s="85">
        <v>360</v>
      </c>
      <c r="AW170" s="104" t="s">
        <v>635</v>
      </c>
      <c r="AX170" s="86" t="s">
        <v>636</v>
      </c>
      <c r="AY170" s="87" t="s">
        <v>1623</v>
      </c>
      <c r="AZ170" s="87" t="s">
        <v>1623</v>
      </c>
      <c r="BA170" s="87" t="s">
        <v>1623</v>
      </c>
      <c r="BB170" s="88" t="s">
        <v>1623</v>
      </c>
      <c r="BC170" s="89" t="s">
        <v>1623</v>
      </c>
      <c r="BD170" s="89" t="s">
        <v>1623</v>
      </c>
      <c r="BE170" s="89" t="s">
        <v>1623</v>
      </c>
      <c r="BF170" s="89" t="s">
        <v>1623</v>
      </c>
      <c r="BG170" s="487" t="s">
        <v>1623</v>
      </c>
      <c r="BH170" s="105" t="s">
        <v>1623</v>
      </c>
      <c r="BI170" s="251"/>
      <c r="BJ170" s="252"/>
      <c r="BK170" s="252"/>
      <c r="BL170" s="259"/>
      <c r="BM170" s="230" t="str">
        <f>IF(CD170&lt;&gt;"",IF(ISNUMBER(CD170),(CD170-CB170)*IF(AE170&lt;0,1,-1),"nan"),"")</f>
        <v/>
      </c>
      <c r="BN170" s="230" t="str">
        <f>IF(CE170&lt;&gt;"",IF(ISNUMBER(CE170),CE170/CC170,"nan"),"")</f>
        <v/>
      </c>
      <c r="BO170" s="261"/>
      <c r="BP170" s="231" t="str">
        <f>IF(CL170&lt;&gt;"",IF(ISNUMBER(CL170),(CL170-CJ170)*IF(AO170&lt;0,1,-1),"nan"),"")</f>
        <v/>
      </c>
      <c r="BQ170" s="231" t="str">
        <f>IF(CM170&lt;&gt;"",IF(ISNUMBER(CM170),CM170/CK170,"nan"),"")</f>
        <v/>
      </c>
      <c r="BR170" s="263"/>
      <c r="BS170" s="232" t="str">
        <f>IF(CT170&lt;&gt;"",IF(ISNUMBER(CT170),(CT170-CR170)*IF(AY170&lt;0,1,-1),"nan"),"")</f>
        <v/>
      </c>
      <c r="BT170" s="232" t="str">
        <f>IF(CU170&lt;&gt;"",IF(ISNUMBER(CU170),CU170/CS170,"nan"),"")</f>
        <v/>
      </c>
      <c r="BU170" s="230"/>
      <c r="BV170" s="230"/>
      <c r="BW170" s="231"/>
      <c r="BX170" s="231"/>
      <c r="BY170" s="232"/>
      <c r="BZ170" s="235"/>
      <c r="CA170" s="257"/>
      <c r="CB170" s="233"/>
      <c r="CC170" s="230"/>
      <c r="CD170" s="230"/>
      <c r="CE170" s="230"/>
      <c r="CF170" s="230"/>
      <c r="CG170" s="230"/>
      <c r="CH170" s="230"/>
      <c r="CI170" s="230"/>
      <c r="CJ170" s="231"/>
      <c r="CK170" s="231"/>
      <c r="CL170" s="231"/>
      <c r="CM170" s="231"/>
      <c r="CN170" s="231"/>
      <c r="CO170" s="231"/>
      <c r="CP170" s="231"/>
      <c r="CQ170" s="231"/>
      <c r="CR170" s="232"/>
      <c r="CS170" s="232"/>
      <c r="CT170" s="232"/>
      <c r="CU170" s="232"/>
      <c r="CV170" s="232"/>
      <c r="CW170" s="232"/>
      <c r="CX170" s="232"/>
      <c r="CY170" s="234"/>
      <c r="DA170" s="106"/>
      <c r="DC170" s="106"/>
      <c r="DD170" s="106"/>
      <c r="DE170" s="106"/>
      <c r="DF170" s="490"/>
      <c r="DG170" s="107"/>
      <c r="DH170" s="107"/>
      <c r="DI170" s="107"/>
      <c r="DJ170" s="107"/>
      <c r="DK170" s="107"/>
      <c r="DL170" s="107"/>
      <c r="DM170" s="110"/>
      <c r="DN170" s="110"/>
      <c r="DO170" s="110"/>
      <c r="DP170" s="110"/>
      <c r="DQ170" s="110"/>
      <c r="DR170" s="110"/>
      <c r="DS170" s="110"/>
      <c r="DT170" s="110"/>
      <c r="DU170" s="497"/>
      <c r="DV170" s="497"/>
      <c r="DW170" s="497"/>
      <c r="DX170" s="497"/>
      <c r="DY170" s="497"/>
      <c r="DZ170" s="497"/>
      <c r="EA170" s="108"/>
      <c r="EB170" s="565"/>
      <c r="EC170" s="565"/>
      <c r="ED170" s="565"/>
      <c r="EE170" s="565"/>
      <c r="EF170" s="565"/>
      <c r="EG170" s="565"/>
      <c r="EH170" s="565"/>
      <c r="EI170" s="565"/>
      <c r="EJ170" s="565"/>
      <c r="EK170" s="565"/>
      <c r="EL170" s="565"/>
      <c r="EM170" s="565"/>
      <c r="EN170" s="565"/>
      <c r="EO170" s="565"/>
      <c r="EP170" s="565"/>
      <c r="EQ170" s="565"/>
      <c r="ER170" s="565"/>
      <c r="ES170" s="565"/>
      <c r="ET170" s="565"/>
      <c r="EU170" s="565"/>
      <c r="EV170" s="565"/>
      <c r="EW170" s="565"/>
      <c r="EX170" s="494"/>
      <c r="EY170" s="121"/>
      <c r="EZ170" s="568"/>
      <c r="FA170" s="83"/>
      <c r="FC170" s="116"/>
      <c r="FD170" s="116"/>
    </row>
    <row r="171" spans="1:160" ht="13.7" customHeight="1" x14ac:dyDescent="0.2">
      <c r="A171" s="100">
        <v>20130830</v>
      </c>
      <c r="B171" s="100">
        <v>2</v>
      </c>
      <c r="C171" s="74">
        <v>30</v>
      </c>
      <c r="D171" s="74">
        <v>2</v>
      </c>
      <c r="E171" s="74">
        <v>19</v>
      </c>
      <c r="F171" s="74">
        <v>11</v>
      </c>
      <c r="G171" s="75">
        <v>2</v>
      </c>
      <c r="H171" s="435">
        <v>0.3</v>
      </c>
      <c r="I171" s="73">
        <v>11520</v>
      </c>
      <c r="J171" s="101" t="s">
        <v>638</v>
      </c>
      <c r="K171" s="102" t="str">
        <f>IF(B171=2,"Z:\Data\MOOG\HeTao\raw\",IF(B171=5,"Z:\Data\MOOG\Polo\raw\",""))</f>
        <v>Z:\Data\MOOG\HeTao\raw\</v>
      </c>
      <c r="L171" s="103" t="s">
        <v>641</v>
      </c>
      <c r="M171" s="569" t="str">
        <f>IF(NOT(ISERROR(FIND("Training_dt",W171))),"'Plot Psychometric_HH_dt_yuchen'",IF(NOT(ISERROR(FIND("Training",W171))),"'Plot Psychometric_HH'",IF(NOT(ISERROR(FIND("1DAT",W171))),"'Plot Tuning Azimuth_HH'",IF(NOT(ISERROR(FIND("HD_dt",W171))),"'Plot HeadingDiscimination_PSTH_HH_dt_yuchen'",IF(NOT(ISERROR(FIND("HD",W171))),"'Plot HeadingDiscimination_PSTH_HH'",IF(NOT(ISERROR(FIND("MemSac",W171))),"'Memory Saccade Analysis_HH'",IF(NOT(ISERROR(FIND("DelSac",W171))),"'Memory Saccade Analysis_HH'",IF(NOT(ISERROR(FIND("u-stim",W171))),"'Plot Microstim_HH'",""))))))))</f>
        <v/>
      </c>
      <c r="N171" s="573">
        <v>1</v>
      </c>
      <c r="O171" s="584">
        <v>-1</v>
      </c>
      <c r="P171" s="590">
        <v>4</v>
      </c>
      <c r="Q171" s="590">
        <f>IF(B171=2,60,310)</f>
        <v>60</v>
      </c>
      <c r="R171" s="590">
        <v>5</v>
      </c>
      <c r="S171" s="590">
        <f>IF(B171=2,60,-190)</f>
        <v>60</v>
      </c>
      <c r="T171" s="590">
        <v>1</v>
      </c>
      <c r="U171" s="590">
        <f>IF(Z171&lt;&gt;"",IF(NOT(ISERROR(FIND("SU",Z171))),VALUE(RIGHT(Z171,1))+4,IF(NOT(ISERROR(FIND("MU20",Z171))),20,IF(NOT(ISERROR(FIND("MU21",Z171))),21,IF(NOT(ISERROR(FIND("MU2",Z171))),2,1)))),"")</f>
        <v>1</v>
      </c>
      <c r="V171" s="583"/>
      <c r="W171" s="170" t="s">
        <v>639</v>
      </c>
      <c r="X171" s="192" t="s">
        <v>1572</v>
      </c>
      <c r="Y171" s="219">
        <f>IF(NOT(ISERROR(FIND("MU=SU",X171))),1,IF(Z171&lt;&gt;"",IF(NOT(ISERROR(FIND("SU",Z171))),1,0),""))</f>
        <v>0</v>
      </c>
      <c r="Z171" s="217" t="s">
        <v>615</v>
      </c>
      <c r="AA171" s="218"/>
      <c r="AB171" s="77"/>
      <c r="AC171" s="78"/>
      <c r="AD171" s="199" t="s">
        <v>634</v>
      </c>
      <c r="AE171" s="91" t="s">
        <v>1623</v>
      </c>
      <c r="AF171" s="79" t="s">
        <v>1623</v>
      </c>
      <c r="AG171" s="79" t="s">
        <v>1623</v>
      </c>
      <c r="AH171" s="80" t="s">
        <v>1623</v>
      </c>
      <c r="AI171" s="81" t="s">
        <v>1623</v>
      </c>
      <c r="AJ171" s="81" t="s">
        <v>1623</v>
      </c>
      <c r="AK171" s="81" t="s">
        <v>1623</v>
      </c>
      <c r="AL171" s="81" t="s">
        <v>1623</v>
      </c>
      <c r="AM171" s="479" t="s">
        <v>1623</v>
      </c>
      <c r="AN171" s="479" t="s">
        <v>1623</v>
      </c>
      <c r="AO171" s="83" t="s">
        <v>1571</v>
      </c>
      <c r="AP171" s="83" t="s">
        <v>1571</v>
      </c>
      <c r="AQ171" s="83" t="s">
        <v>1571</v>
      </c>
      <c r="AR171" s="84" t="s">
        <v>1571</v>
      </c>
      <c r="AS171" s="85" t="s">
        <v>1571</v>
      </c>
      <c r="AT171" s="85" t="s">
        <v>1571</v>
      </c>
      <c r="AU171" s="85" t="s">
        <v>1571</v>
      </c>
      <c r="AV171" s="85" t="s">
        <v>1571</v>
      </c>
      <c r="AW171" s="104" t="s">
        <v>1571</v>
      </c>
      <c r="AX171" s="86" t="s">
        <v>1571</v>
      </c>
      <c r="AY171" s="87" t="s">
        <v>1623</v>
      </c>
      <c r="AZ171" s="87" t="s">
        <v>1623</v>
      </c>
      <c r="BA171" s="87" t="s">
        <v>1623</v>
      </c>
      <c r="BB171" s="88" t="s">
        <v>1623</v>
      </c>
      <c r="BC171" s="89" t="s">
        <v>1623</v>
      </c>
      <c r="BD171" s="89" t="s">
        <v>1623</v>
      </c>
      <c r="BE171" s="89" t="s">
        <v>1623</v>
      </c>
      <c r="BF171" s="89" t="s">
        <v>1623</v>
      </c>
      <c r="BG171" s="487" t="s">
        <v>1623</v>
      </c>
      <c r="BH171" s="105" t="s">
        <v>1623</v>
      </c>
      <c r="BI171" s="251"/>
      <c r="BJ171" s="252"/>
      <c r="BK171" s="252"/>
      <c r="BL171" s="230"/>
      <c r="BM171" s="230" t="str">
        <f>IF(CD171&lt;&gt;"",IF(ISNUMBER(CD171),(CD171-CB171)*IF(AE171&lt;0,1,-1),"nan"),"")</f>
        <v/>
      </c>
      <c r="BN171" s="230" t="str">
        <f>IF(CE171&lt;&gt;"",IF(ISNUMBER(CE171),CE171/CC171,"nan"),"")</f>
        <v/>
      </c>
      <c r="BO171" s="231"/>
      <c r="BP171" s="231" t="str">
        <f>IF(CL171&lt;&gt;"",IF(ISNUMBER(CL171),(CL171-CJ171)*IF(AO171&lt;0,1,-1),"nan"),"")</f>
        <v/>
      </c>
      <c r="BQ171" s="231" t="str">
        <f>IF(CM171&lt;&gt;"",IF(ISNUMBER(CM171),CM171/CK171,"nan"),"")</f>
        <v/>
      </c>
      <c r="BR171" s="232"/>
      <c r="BS171" s="232" t="str">
        <f>IF(CT171&lt;&gt;"",IF(ISNUMBER(CT171),(CT171-CR171)*IF(AY171&lt;0,1,-1),"nan"),"")</f>
        <v/>
      </c>
      <c r="BT171" s="232" t="str">
        <f>IF(CU171&lt;&gt;"",IF(ISNUMBER(CU171),CU171/CS171,"nan"),"")</f>
        <v/>
      </c>
      <c r="BU171" s="230"/>
      <c r="BV171" s="230"/>
      <c r="BW171" s="231"/>
      <c r="BX171" s="231"/>
      <c r="BY171" s="232"/>
      <c r="BZ171" s="235"/>
      <c r="CA171" s="257"/>
      <c r="CB171" s="233"/>
      <c r="CC171" s="230"/>
      <c r="CD171" s="230"/>
      <c r="CE171" s="230"/>
      <c r="CF171" s="230"/>
      <c r="CG171" s="230"/>
      <c r="CH171" s="230"/>
      <c r="CI171" s="230"/>
      <c r="CJ171" s="231"/>
      <c r="CK171" s="231"/>
      <c r="CL171" s="231"/>
      <c r="CM171" s="231"/>
      <c r="CN171" s="231"/>
      <c r="CO171" s="231"/>
      <c r="CP171" s="231"/>
      <c r="CQ171" s="231"/>
      <c r="CR171" s="232"/>
      <c r="CS171" s="232"/>
      <c r="CT171" s="232"/>
      <c r="CU171" s="232"/>
      <c r="CV171" s="232"/>
      <c r="CW171" s="232"/>
      <c r="CX171" s="232"/>
      <c r="CY171" s="234"/>
      <c r="DA171" s="106"/>
      <c r="DC171" s="106"/>
      <c r="DD171" s="106"/>
      <c r="DE171" s="106"/>
      <c r="DF171" s="92"/>
      <c r="DG171" s="107"/>
      <c r="DH171" s="107"/>
      <c r="DI171" s="107"/>
      <c r="DJ171" s="107"/>
      <c r="DK171" s="107"/>
      <c r="DL171" s="107"/>
      <c r="DM171" s="110"/>
      <c r="DN171" s="110"/>
      <c r="DO171" s="110"/>
      <c r="DP171" s="110"/>
      <c r="DQ171" s="110"/>
      <c r="DR171" s="110"/>
      <c r="DS171" s="110"/>
      <c r="DT171" s="110"/>
      <c r="DU171" s="497"/>
      <c r="DV171" s="497"/>
      <c r="DW171" s="497"/>
      <c r="DX171" s="497"/>
      <c r="DY171" s="497"/>
      <c r="DZ171" s="497"/>
      <c r="EA171" s="108"/>
      <c r="EB171" s="565"/>
      <c r="EC171" s="565"/>
      <c r="ED171" s="565"/>
      <c r="EE171" s="565"/>
      <c r="EF171" s="565"/>
      <c r="EG171" s="565"/>
      <c r="EH171" s="565"/>
      <c r="EI171" s="565"/>
      <c r="EJ171" s="565"/>
      <c r="EK171" s="565"/>
      <c r="EL171" s="565"/>
      <c r="EM171" s="565"/>
      <c r="EN171" s="565"/>
      <c r="EO171" s="565"/>
      <c r="EP171" s="565"/>
      <c r="EQ171" s="565"/>
      <c r="ER171" s="565"/>
      <c r="ES171" s="565"/>
      <c r="ET171" s="565"/>
      <c r="EU171" s="565"/>
      <c r="EV171" s="565"/>
      <c r="EW171" s="565"/>
      <c r="EX171" s="494"/>
      <c r="EY171" s="121"/>
      <c r="EZ171" s="296"/>
      <c r="FA171" s="83"/>
      <c r="FC171" s="116"/>
      <c r="FD171" s="116"/>
    </row>
    <row r="172" spans="1:160" ht="13.7" customHeight="1" x14ac:dyDescent="0.2">
      <c r="A172" s="100">
        <v>20130830</v>
      </c>
      <c r="B172" s="100">
        <v>2</v>
      </c>
      <c r="C172" s="74">
        <v>30</v>
      </c>
      <c r="D172" s="74">
        <v>2</v>
      </c>
      <c r="E172" s="74">
        <v>19</v>
      </c>
      <c r="F172" s="74">
        <v>11</v>
      </c>
      <c r="G172" s="75">
        <v>2</v>
      </c>
      <c r="H172" s="435">
        <v>0.3</v>
      </c>
      <c r="I172" s="73">
        <v>11520</v>
      </c>
      <c r="J172" s="101" t="s">
        <v>638</v>
      </c>
      <c r="K172" s="102" t="str">
        <f>IF(B172=2,"Z:\Data\MOOG\HeTao\raw\",IF(B172=5,"Z:\Data\MOOG\Polo\raw\",""))</f>
        <v>Z:\Data\MOOG\HeTao\raw\</v>
      </c>
      <c r="L172" s="103" t="s">
        <v>642</v>
      </c>
      <c r="M172" s="569" t="str">
        <f>IF(NOT(ISERROR(FIND("Training_dt",W172))),"'Plot Psychometric_HH_dt_yuchen'",IF(NOT(ISERROR(FIND("Training",W172))),"'Plot Psychometric_HH'",IF(NOT(ISERROR(FIND("1DAT",W172))),"'Plot Tuning Azimuth_HH'",IF(NOT(ISERROR(FIND("HD_dt",W172))),"'Plot HeadingDiscimination_PSTH_HH_dt_yuchen'",IF(NOT(ISERROR(FIND("HD",W172))),"'Plot HeadingDiscimination_PSTH_HH'",IF(NOT(ISERROR(FIND("MemSac",W172))),"'Memory Saccade Analysis_HH'",IF(NOT(ISERROR(FIND("DelSac",W172))),"'Memory Saccade Analysis_HH'",IF(NOT(ISERROR(FIND("u-stim",W172))),"'Plot Microstim_HH'",""))))))))</f>
        <v>'Plot Tuning Azimuth_HH'</v>
      </c>
      <c r="N172" s="573">
        <v>1</v>
      </c>
      <c r="O172" s="584">
        <v>-1</v>
      </c>
      <c r="P172" s="590">
        <v>4</v>
      </c>
      <c r="Q172" s="590">
        <f>IF(B172=2,60,310)</f>
        <v>60</v>
      </c>
      <c r="R172" s="590">
        <v>5</v>
      </c>
      <c r="S172" s="590">
        <f>IF(B172=2,60,-190)</f>
        <v>60</v>
      </c>
      <c r="T172" s="590">
        <v>1</v>
      </c>
      <c r="U172" s="590">
        <f>IF(Z172&lt;&gt;"",IF(NOT(ISERROR(FIND("SU",Z172))),VALUE(RIGHT(Z172,1))+4,IF(NOT(ISERROR(FIND("MU20",Z172))),20,IF(NOT(ISERROR(FIND("MU21",Z172))),21,IF(NOT(ISERROR(FIND("MU2",Z172))),2,1)))),"")</f>
        <v>1</v>
      </c>
      <c r="V172" s="583"/>
      <c r="W172" s="170" t="s">
        <v>6</v>
      </c>
      <c r="X172" s="192"/>
      <c r="Y172" s="219">
        <f>IF(NOT(ISERROR(FIND("MU=SU",X172))),1,IF(Z172&lt;&gt;"",IF(NOT(ISERROR(FIND("SU",Z172))),1,0),""))</f>
        <v>0</v>
      </c>
      <c r="Z172" s="217" t="s">
        <v>615</v>
      </c>
      <c r="AA172" s="218"/>
      <c r="AB172" s="77"/>
      <c r="AC172" s="78"/>
      <c r="AD172" s="199" t="s">
        <v>634</v>
      </c>
      <c r="AE172" s="91" t="s">
        <v>1623</v>
      </c>
      <c r="AF172" s="79" t="s">
        <v>1623</v>
      </c>
      <c r="AG172" s="79" t="s">
        <v>1623</v>
      </c>
      <c r="AH172" s="80" t="s">
        <v>1623</v>
      </c>
      <c r="AI172" s="81" t="s">
        <v>1623</v>
      </c>
      <c r="AJ172" s="81" t="s">
        <v>1623</v>
      </c>
      <c r="AK172" s="81" t="s">
        <v>1623</v>
      </c>
      <c r="AL172" s="81" t="s">
        <v>1623</v>
      </c>
      <c r="AM172" s="479" t="s">
        <v>1623</v>
      </c>
      <c r="AN172" s="479" t="s">
        <v>1623</v>
      </c>
      <c r="AO172" s="83">
        <v>-90.911600000000007</v>
      </c>
      <c r="AP172" s="83">
        <v>0.74776799999999999</v>
      </c>
      <c r="AQ172" s="83">
        <v>0.73458400000000001</v>
      </c>
      <c r="AR172" s="84">
        <v>6.9318399999999994E-8</v>
      </c>
      <c r="AS172" s="85">
        <v>-0.74353599999999997</v>
      </c>
      <c r="AT172" s="85">
        <v>-0.57083499999999998</v>
      </c>
      <c r="AU172" s="85">
        <v>-88.677499999999995</v>
      </c>
      <c r="AV172" s="85">
        <v>173.94200000000001</v>
      </c>
      <c r="AW172" s="104" t="s">
        <v>645</v>
      </c>
      <c r="AX172" s="86" t="s">
        <v>646</v>
      </c>
      <c r="AY172" s="87" t="s">
        <v>1623</v>
      </c>
      <c r="AZ172" s="87" t="s">
        <v>1623</v>
      </c>
      <c r="BA172" s="87" t="s">
        <v>1623</v>
      </c>
      <c r="BB172" s="88" t="s">
        <v>1623</v>
      </c>
      <c r="BC172" s="89" t="s">
        <v>1623</v>
      </c>
      <c r="BD172" s="89" t="s">
        <v>1623</v>
      </c>
      <c r="BE172" s="89" t="s">
        <v>1623</v>
      </c>
      <c r="BF172" s="89" t="s">
        <v>1623</v>
      </c>
      <c r="BG172" s="487" t="s">
        <v>1623</v>
      </c>
      <c r="BH172" s="105" t="s">
        <v>1623</v>
      </c>
      <c r="BI172" s="251"/>
      <c r="BJ172" s="252"/>
      <c r="BK172" s="252"/>
      <c r="BL172" s="259"/>
      <c r="BM172" s="230" t="str">
        <f>IF(CD172&lt;&gt;"",IF(ISNUMBER(CD172),(CD172-CB172)*IF(AE172&lt;0,1,-1),"nan"),"")</f>
        <v/>
      </c>
      <c r="BN172" s="230" t="str">
        <f>IF(CE172&lt;&gt;"",IF(ISNUMBER(CE172),CE172/CC172,"nan"),"")</f>
        <v/>
      </c>
      <c r="BO172" s="261"/>
      <c r="BP172" s="231" t="str">
        <f>IF(CL172&lt;&gt;"",IF(ISNUMBER(CL172),(CL172-CJ172)*IF(AO172&lt;0,1,-1),"nan"),"")</f>
        <v/>
      </c>
      <c r="BQ172" s="231" t="str">
        <f>IF(CM172&lt;&gt;"",IF(ISNUMBER(CM172),CM172/CK172,"nan"),"")</f>
        <v/>
      </c>
      <c r="BR172" s="263"/>
      <c r="BS172" s="232" t="str">
        <f>IF(CT172&lt;&gt;"",IF(ISNUMBER(CT172),(CT172-CR172)*IF(AY172&lt;0,1,-1),"nan"),"")</f>
        <v/>
      </c>
      <c r="BT172" s="232" t="str">
        <f>IF(CU172&lt;&gt;"",IF(ISNUMBER(CU172),CU172/CS172,"nan"),"")</f>
        <v/>
      </c>
      <c r="BU172" s="230"/>
      <c r="BV172" s="230"/>
      <c r="BW172" s="231"/>
      <c r="BX172" s="231"/>
      <c r="BY172" s="232"/>
      <c r="BZ172" s="235"/>
      <c r="CA172" s="257"/>
      <c r="CB172" s="233"/>
      <c r="CC172" s="230"/>
      <c r="CD172" s="230"/>
      <c r="CE172" s="230"/>
      <c r="CF172" s="230"/>
      <c r="CG172" s="230"/>
      <c r="CH172" s="230"/>
      <c r="CI172" s="230"/>
      <c r="CJ172" s="231"/>
      <c r="CK172" s="231"/>
      <c r="CL172" s="231"/>
      <c r="CM172" s="231"/>
      <c r="CN172" s="231"/>
      <c r="CO172" s="231"/>
      <c r="CP172" s="231"/>
      <c r="CQ172" s="231"/>
      <c r="CR172" s="232"/>
      <c r="CS172" s="232"/>
      <c r="CT172" s="232"/>
      <c r="CU172" s="232"/>
      <c r="CV172" s="232"/>
      <c r="CW172" s="232"/>
      <c r="CX172" s="232"/>
      <c r="CY172" s="234"/>
      <c r="DA172" s="106"/>
      <c r="DC172" s="106"/>
      <c r="DD172" s="106"/>
      <c r="DE172" s="498"/>
      <c r="DF172" s="490"/>
      <c r="DG172" s="107"/>
      <c r="DH172" s="107"/>
      <c r="DI172" s="107"/>
      <c r="DJ172" s="107"/>
      <c r="DK172" s="107"/>
      <c r="DL172" s="107"/>
      <c r="DM172" s="110"/>
      <c r="DN172" s="110"/>
      <c r="DO172" s="110"/>
      <c r="DP172" s="110"/>
      <c r="DQ172" s="110"/>
      <c r="DR172" s="110"/>
      <c r="DS172" s="110"/>
      <c r="DT172" s="110"/>
      <c r="DU172" s="497"/>
      <c r="DV172" s="497"/>
      <c r="DW172" s="497"/>
      <c r="DX172" s="497"/>
      <c r="DY172" s="497"/>
      <c r="DZ172" s="497"/>
      <c r="EA172" s="108"/>
      <c r="EB172" s="565"/>
      <c r="EC172" s="565"/>
      <c r="ED172" s="565"/>
      <c r="EE172" s="565"/>
      <c r="EF172" s="565"/>
      <c r="EG172" s="565"/>
      <c r="EH172" s="565"/>
      <c r="EI172" s="565"/>
      <c r="EJ172" s="565"/>
      <c r="EK172" s="565"/>
      <c r="EL172" s="565"/>
      <c r="EM172" s="565"/>
      <c r="EN172" s="565"/>
      <c r="EO172" s="565"/>
      <c r="EP172" s="565"/>
      <c r="EQ172" s="565"/>
      <c r="ER172" s="565"/>
      <c r="ES172" s="565"/>
      <c r="ET172" s="565"/>
      <c r="EU172" s="565"/>
      <c r="EV172" s="565"/>
      <c r="EW172" s="565"/>
      <c r="EX172" s="494"/>
      <c r="EY172" s="121"/>
      <c r="EZ172" s="296"/>
      <c r="FA172" s="83"/>
      <c r="FC172" s="505"/>
      <c r="FD172" s="505"/>
    </row>
    <row r="173" spans="1:160" ht="13.7" customHeight="1" x14ac:dyDescent="0.2">
      <c r="A173" s="100">
        <v>20130830</v>
      </c>
      <c r="B173" s="100">
        <v>2</v>
      </c>
      <c r="C173" s="74">
        <v>30</v>
      </c>
      <c r="D173" s="74">
        <v>2</v>
      </c>
      <c r="E173" s="74">
        <v>19</v>
      </c>
      <c r="F173" s="74">
        <v>11</v>
      </c>
      <c r="G173" s="75">
        <v>2</v>
      </c>
      <c r="H173" s="435">
        <v>0.3</v>
      </c>
      <c r="I173" s="73">
        <v>11620</v>
      </c>
      <c r="J173" s="101" t="s">
        <v>638</v>
      </c>
      <c r="K173" s="102" t="str">
        <f>IF(B173=2,"Z:\Data\MOOG\HeTao\raw\",IF(B173=5,"Z:\Data\MOOG\Polo\raw\",""))</f>
        <v>Z:\Data\MOOG\HeTao\raw\</v>
      </c>
      <c r="L173" s="103" t="s">
        <v>643</v>
      </c>
      <c r="M173" s="569" t="str">
        <f>IF(NOT(ISERROR(FIND("Training_dt",W173))),"'Plot Psychometric_HH_dt_yuchen'",IF(NOT(ISERROR(FIND("Training",W173))),"'Plot Psychometric_HH'",IF(NOT(ISERROR(FIND("1DAT",W173))),"'Plot Tuning Azimuth_HH'",IF(NOT(ISERROR(FIND("HD_dt",W173))),"'Plot HeadingDiscimination_PSTH_HH_dt_yuchen'",IF(NOT(ISERROR(FIND("HD",W173))),"'Plot HeadingDiscimination_PSTH_HH'",IF(NOT(ISERROR(FIND("MemSac",W173))),"'Memory Saccade Analysis_HH'",IF(NOT(ISERROR(FIND("DelSac",W173))),"'Memory Saccade Analysis_HH'",IF(NOT(ISERROR(FIND("u-stim",W173))),"'Plot Microstim_HH'",""))))))))</f>
        <v>'Plot Tuning Azimuth_HH'</v>
      </c>
      <c r="N173" s="573">
        <v>1</v>
      </c>
      <c r="O173" s="584">
        <v>-1</v>
      </c>
      <c r="P173" s="590">
        <v>4</v>
      </c>
      <c r="Q173" s="590">
        <f>IF(B173=2,60,310)</f>
        <v>60</v>
      </c>
      <c r="R173" s="590">
        <v>5</v>
      </c>
      <c r="S173" s="590">
        <f>IF(B173=2,60,-190)</f>
        <v>60</v>
      </c>
      <c r="T173" s="590">
        <v>1</v>
      </c>
      <c r="U173" s="590">
        <f>IF(Z173&lt;&gt;"",IF(NOT(ISERROR(FIND("SU",Z173))),VALUE(RIGHT(Z173,1))+4,IF(NOT(ISERROR(FIND("MU20",Z173))),20,IF(NOT(ISERROR(FIND("MU21",Z173))),21,IF(NOT(ISERROR(FIND("MU2",Z173))),2,1)))),"")</f>
        <v>1</v>
      </c>
      <c r="V173" s="583"/>
      <c r="W173" s="170" t="s">
        <v>6</v>
      </c>
      <c r="X173" s="192"/>
      <c r="Y173" s="219">
        <f>IF(NOT(ISERROR(FIND("MU=SU",X173))),1,IF(Z173&lt;&gt;"",IF(NOT(ISERROR(FIND("SU",Z173))),1,0),""))</f>
        <v>0</v>
      </c>
      <c r="Z173" s="217" t="s">
        <v>615</v>
      </c>
      <c r="AA173" s="513"/>
      <c r="AB173" s="475"/>
      <c r="AC173" s="78"/>
      <c r="AD173" s="199" t="s">
        <v>634</v>
      </c>
      <c r="AE173" s="91" t="s">
        <v>1623</v>
      </c>
      <c r="AF173" s="79" t="s">
        <v>1623</v>
      </c>
      <c r="AG173" s="79" t="s">
        <v>1623</v>
      </c>
      <c r="AH173" s="80" t="s">
        <v>1623</v>
      </c>
      <c r="AI173" s="81" t="s">
        <v>1623</v>
      </c>
      <c r="AJ173" s="81" t="s">
        <v>1623</v>
      </c>
      <c r="AK173" s="81" t="s">
        <v>1623</v>
      </c>
      <c r="AL173" s="81" t="s">
        <v>1623</v>
      </c>
      <c r="AM173" s="479" t="s">
        <v>1623</v>
      </c>
      <c r="AN173" s="479" t="s">
        <v>1623</v>
      </c>
      <c r="AO173" s="83">
        <v>-90.905699999999996</v>
      </c>
      <c r="AP173" s="83">
        <v>0.73977400000000004</v>
      </c>
      <c r="AQ173" s="83">
        <v>0.50936300000000001</v>
      </c>
      <c r="AR173" s="84">
        <v>3.9691099999999997E-5</v>
      </c>
      <c r="AS173" s="85">
        <v>-1.7477799999999999</v>
      </c>
      <c r="AT173" s="85">
        <v>-4.5017699999999996</v>
      </c>
      <c r="AU173" s="85">
        <v>-93.502700000000004</v>
      </c>
      <c r="AV173" s="85">
        <v>117.318</v>
      </c>
      <c r="AW173" s="104" t="s">
        <v>649</v>
      </c>
      <c r="AX173" s="86" t="s">
        <v>650</v>
      </c>
      <c r="AY173" s="87" t="s">
        <v>1623</v>
      </c>
      <c r="AZ173" s="87" t="s">
        <v>1623</v>
      </c>
      <c r="BA173" s="87" t="s">
        <v>1623</v>
      </c>
      <c r="BB173" s="88" t="s">
        <v>1623</v>
      </c>
      <c r="BC173" s="89" t="s">
        <v>1623</v>
      </c>
      <c r="BD173" s="89" t="s">
        <v>1623</v>
      </c>
      <c r="BE173" s="89" t="s">
        <v>1623</v>
      </c>
      <c r="BF173" s="89" t="s">
        <v>1623</v>
      </c>
      <c r="BG173" s="487" t="s">
        <v>1623</v>
      </c>
      <c r="BH173" s="105" t="s">
        <v>1623</v>
      </c>
      <c r="BI173" s="251"/>
      <c r="BJ173" s="252"/>
      <c r="BK173" s="252"/>
      <c r="BL173" s="259"/>
      <c r="BM173" s="230" t="str">
        <f>IF(CD173&lt;&gt;"",IF(ISNUMBER(CD173),(CD173-CB173)*IF(AE173&lt;0,1,-1),"nan"),"")</f>
        <v/>
      </c>
      <c r="BN173" s="230" t="str">
        <f>IF(CE173&lt;&gt;"",IF(ISNUMBER(CE173),CE173/CC173,"nan"),"")</f>
        <v/>
      </c>
      <c r="BO173" s="261"/>
      <c r="BP173" s="231" t="str">
        <f>IF(CL173&lt;&gt;"",IF(ISNUMBER(CL173),(CL173-CJ173)*IF(AO173&lt;0,1,-1),"nan"),"")</f>
        <v/>
      </c>
      <c r="BQ173" s="231" t="str">
        <f>IF(CM173&lt;&gt;"",IF(ISNUMBER(CM173),CM173/CK173,"nan"),"")</f>
        <v/>
      </c>
      <c r="BR173" s="263"/>
      <c r="BS173" s="232" t="str">
        <f>IF(CT173&lt;&gt;"",IF(ISNUMBER(CT173),(CT173-CR173)*IF(AY173&lt;0,1,-1),"nan"),"")</f>
        <v/>
      </c>
      <c r="BT173" s="232" t="str">
        <f>IF(CU173&lt;&gt;"",IF(ISNUMBER(CU173),CU173/CS173,"nan"),"")</f>
        <v/>
      </c>
      <c r="BU173" s="230"/>
      <c r="BV173" s="230"/>
      <c r="BW173" s="231"/>
      <c r="BX173" s="231"/>
      <c r="BY173" s="232"/>
      <c r="BZ173" s="235"/>
      <c r="CA173" s="257"/>
      <c r="CB173" s="233"/>
      <c r="CC173" s="230"/>
      <c r="CD173" s="230"/>
      <c r="CE173" s="230"/>
      <c r="CF173" s="230"/>
      <c r="CG173" s="230"/>
      <c r="CH173" s="230"/>
      <c r="CI173" s="230"/>
      <c r="CJ173" s="231"/>
      <c r="CK173" s="231"/>
      <c r="CL173" s="231"/>
      <c r="CM173" s="231"/>
      <c r="CN173" s="231"/>
      <c r="CO173" s="231"/>
      <c r="CP173" s="231"/>
      <c r="CQ173" s="231"/>
      <c r="CR173" s="232"/>
      <c r="CS173" s="232"/>
      <c r="CT173" s="232"/>
      <c r="CU173" s="232"/>
      <c r="CV173" s="232"/>
      <c r="CW173" s="232"/>
      <c r="CX173" s="232"/>
      <c r="CY173" s="234"/>
      <c r="DA173" s="106"/>
      <c r="DC173" s="106"/>
      <c r="DD173" s="106"/>
      <c r="DE173" s="498"/>
      <c r="DF173" s="92"/>
      <c r="DG173" s="107"/>
      <c r="DH173" s="107"/>
      <c r="DI173" s="107"/>
      <c r="DJ173" s="107"/>
      <c r="DK173" s="107"/>
      <c r="DL173" s="107"/>
      <c r="DM173" s="110"/>
      <c r="DN173" s="110"/>
      <c r="DO173" s="110"/>
      <c r="DP173" s="110"/>
      <c r="DQ173" s="110"/>
      <c r="DR173" s="110"/>
      <c r="DS173" s="110"/>
      <c r="DT173" s="110"/>
      <c r="DU173" s="497"/>
      <c r="DV173" s="497"/>
      <c r="DW173" s="497"/>
      <c r="DX173" s="497"/>
      <c r="DY173" s="497"/>
      <c r="DZ173" s="497"/>
      <c r="EA173" s="108"/>
      <c r="EB173" s="565"/>
      <c r="EC173" s="565"/>
      <c r="ED173" s="565"/>
      <c r="EE173" s="565"/>
      <c r="EF173" s="565"/>
      <c r="EG173" s="565"/>
      <c r="EH173" s="565"/>
      <c r="EI173" s="565"/>
      <c r="EJ173" s="565"/>
      <c r="EK173" s="565"/>
      <c r="EL173" s="565"/>
      <c r="EM173" s="565"/>
      <c r="EN173" s="565"/>
      <c r="EO173" s="565"/>
      <c r="EP173" s="565"/>
      <c r="EQ173" s="565"/>
      <c r="ER173" s="565"/>
      <c r="ES173" s="565"/>
      <c r="ET173" s="565"/>
      <c r="EU173" s="565"/>
      <c r="EV173" s="565"/>
      <c r="EW173" s="565"/>
      <c r="EX173" s="494"/>
      <c r="EY173" s="121"/>
      <c r="EZ173" s="296"/>
      <c r="FA173" s="83"/>
      <c r="FC173" s="116"/>
      <c r="FD173" s="116"/>
    </row>
    <row r="174" spans="1:160" ht="15" customHeight="1" x14ac:dyDescent="0.2">
      <c r="A174" s="100">
        <v>20130830</v>
      </c>
      <c r="B174" s="100">
        <v>2</v>
      </c>
      <c r="C174" s="74">
        <v>30</v>
      </c>
      <c r="D174" s="74">
        <v>2</v>
      </c>
      <c r="E174" s="74">
        <v>19</v>
      </c>
      <c r="F174" s="74">
        <v>11</v>
      </c>
      <c r="G174" s="75">
        <v>2</v>
      </c>
      <c r="H174" s="435">
        <v>0.3</v>
      </c>
      <c r="I174" s="73">
        <v>11620</v>
      </c>
      <c r="J174" s="101" t="s">
        <v>638</v>
      </c>
      <c r="K174" s="102" t="str">
        <f>IF(B174=2,"Z:\Data\MOOG\HeTao\raw\",IF(B174=5,"Z:\Data\MOOG\Polo\raw\",""))</f>
        <v>Z:\Data\MOOG\HeTao\raw\</v>
      </c>
      <c r="L174" s="103" t="s">
        <v>644</v>
      </c>
      <c r="M174" s="569" t="str">
        <f>IF(NOT(ISERROR(FIND("Training_dt",W174))),"'Plot Psychometric_HH_dt_yuchen'",IF(NOT(ISERROR(FIND("Training",W174))),"'Plot Psychometric_HH'",IF(NOT(ISERROR(FIND("1DAT",W174))),"'Plot Tuning Azimuth_HH'",IF(NOT(ISERROR(FIND("HD_dt",W174))),"'Plot HeadingDiscimination_PSTH_HH_dt_yuchen'",IF(NOT(ISERROR(FIND("HD",W174))),"'Plot HeadingDiscimination_PSTH_HH'",IF(NOT(ISERROR(FIND("MemSac",W174))),"'Memory Saccade Analysis_HH'",IF(NOT(ISERROR(FIND("DelSac",W174))),"'Memory Saccade Analysis_HH'",IF(NOT(ISERROR(FIND("u-stim",W174))),"'Plot Microstim_HH'",""))))))))</f>
        <v>'Plot Microstim_HH'</v>
      </c>
      <c r="N174" s="573">
        <v>1</v>
      </c>
      <c r="O174" s="584">
        <v>-1</v>
      </c>
      <c r="P174" s="590">
        <v>4</v>
      </c>
      <c r="Q174" s="590">
        <f>IF(B174=2,60,310)</f>
        <v>60</v>
      </c>
      <c r="R174" s="590">
        <v>5</v>
      </c>
      <c r="S174" s="590">
        <f>IF(B174=2,60,-190)</f>
        <v>60</v>
      </c>
      <c r="T174" s="590">
        <v>1</v>
      </c>
      <c r="U174" s="590">
        <f>IF(Z174&lt;&gt;"",IF(NOT(ISERROR(FIND("SU",Z174))),VALUE(RIGHT(Z174,1))+4,IF(NOT(ISERROR(FIND("MU20",Z174))),20,IF(NOT(ISERROR(FIND("MU21",Z174))),21,IF(NOT(ISERROR(FIND("MU2",Z174))),2,1)))),"")</f>
        <v>1</v>
      </c>
      <c r="V174" s="583"/>
      <c r="W174" s="170" t="s">
        <v>24</v>
      </c>
      <c r="X174" s="192" t="s">
        <v>648</v>
      </c>
      <c r="Y174" s="219">
        <f>IF(NOT(ISERROR(FIND("MU=SU",X174))),1,IF(Z174&lt;&gt;"",IF(NOT(ISERROR(FIND("SU",Z174))),1,0),""))</f>
        <v>0</v>
      </c>
      <c r="Z174" s="217" t="s">
        <v>1981</v>
      </c>
      <c r="AA174" s="218"/>
      <c r="AB174" s="77"/>
      <c r="AC174" s="78"/>
      <c r="AD174" s="199" t="s">
        <v>634</v>
      </c>
      <c r="AE174" s="91" t="s">
        <v>1623</v>
      </c>
      <c r="AF174" s="79" t="s">
        <v>1623</v>
      </c>
      <c r="AG174" s="79" t="s">
        <v>1623</v>
      </c>
      <c r="AH174" s="80" t="s">
        <v>1623</v>
      </c>
      <c r="AI174" s="81" t="s">
        <v>1623</v>
      </c>
      <c r="AJ174" s="81" t="s">
        <v>1623</v>
      </c>
      <c r="AK174" s="81" t="s">
        <v>1623</v>
      </c>
      <c r="AL174" s="81" t="s">
        <v>1623</v>
      </c>
      <c r="AM174" s="479" t="s">
        <v>1623</v>
      </c>
      <c r="AN174" s="479" t="s">
        <v>1623</v>
      </c>
      <c r="AO174" s="83">
        <v>-90.905699999999996</v>
      </c>
      <c r="AP174" s="83">
        <v>0.73977400000000004</v>
      </c>
      <c r="AQ174" s="83">
        <v>0.50936300000000001</v>
      </c>
      <c r="AR174" s="84">
        <v>3.9691099999999997E-5</v>
      </c>
      <c r="AS174" s="85">
        <v>-1.7477799999999999</v>
      </c>
      <c r="AT174" s="85">
        <v>-4.5017699999999996</v>
      </c>
      <c r="AU174" s="85">
        <v>-93.502700000000004</v>
      </c>
      <c r="AV174" s="85">
        <v>117.318</v>
      </c>
      <c r="AW174" s="104" t="s">
        <v>649</v>
      </c>
      <c r="AX174" s="86" t="s">
        <v>650</v>
      </c>
      <c r="AY174" s="87" t="s">
        <v>1623</v>
      </c>
      <c r="AZ174" s="87" t="s">
        <v>1623</v>
      </c>
      <c r="BA174" s="87" t="s">
        <v>1623</v>
      </c>
      <c r="BB174" s="88" t="s">
        <v>1623</v>
      </c>
      <c r="BC174" s="89" t="s">
        <v>1623</v>
      </c>
      <c r="BD174" s="89" t="s">
        <v>1623</v>
      </c>
      <c r="BE174" s="89" t="s">
        <v>1623</v>
      </c>
      <c r="BF174" s="89" t="s">
        <v>1623</v>
      </c>
      <c r="BG174" s="487" t="s">
        <v>1623</v>
      </c>
      <c r="BH174" s="105" t="s">
        <v>1623</v>
      </c>
      <c r="BI174" s="251">
        <v>20</v>
      </c>
      <c r="BJ174" s="252">
        <v>2</v>
      </c>
      <c r="BK174" s="252">
        <v>0</v>
      </c>
      <c r="BL174" s="259" t="s">
        <v>1623</v>
      </c>
      <c r="BM174" s="230" t="str">
        <f>IF(CD174&lt;&gt;"",IF(ISNUMBER(CD174),(CD174-CB174)*IF(AE174&lt;0,1,-1),"nan"),"")</f>
        <v>nan</v>
      </c>
      <c r="BN174" s="230" t="str">
        <f>IF(CE174&lt;&gt;"",IF(ISNUMBER(CE174),CE174/CC174,"nan"),"")</f>
        <v>nan</v>
      </c>
      <c r="BO174" s="261">
        <v>0.5</v>
      </c>
      <c r="BP174" s="231">
        <f>IF(CL174&lt;&gt;"",IF(ISNUMBER(CL174),(CL174-CJ174)*IF(AO174&lt;0,1,-1),"nan"),"")</f>
        <v>-1.857</v>
      </c>
      <c r="BQ174" s="231">
        <f>IF(CM174&lt;&gt;"",IF(ISNUMBER(CM174),CM174/CK174,"nan"),"")</f>
        <v>1.2794244604316545</v>
      </c>
      <c r="BR174" s="263" t="s">
        <v>1623</v>
      </c>
      <c r="BS174" s="232" t="str">
        <f>IF(CT174&lt;&gt;"",IF(ISNUMBER(CT174),(CT174-CR174)*IF(AY174&lt;0,1,-1),"nan"),"")</f>
        <v>nan</v>
      </c>
      <c r="BT174" s="232" t="str">
        <f>IF(CU174&lt;&gt;"",IF(ISNUMBER(CU174),CU174/CS174,"nan"),"")</f>
        <v>nan</v>
      </c>
      <c r="BU174" s="230" t="s">
        <v>1623</v>
      </c>
      <c r="BV174" s="230" t="s">
        <v>1623</v>
      </c>
      <c r="BW174" s="236" t="s">
        <v>645</v>
      </c>
      <c r="BX174" s="236" t="s">
        <v>651</v>
      </c>
      <c r="BY174" s="232" t="s">
        <v>1623</v>
      </c>
      <c r="BZ174" s="235" t="s">
        <v>1623</v>
      </c>
      <c r="CA174" s="257">
        <v>5</v>
      </c>
      <c r="CB174" s="233" t="s">
        <v>1623</v>
      </c>
      <c r="CC174" s="230" t="s">
        <v>1623</v>
      </c>
      <c r="CD174" s="230" t="s">
        <v>1623</v>
      </c>
      <c r="CE174" s="230" t="s">
        <v>1623</v>
      </c>
      <c r="CF174" s="230" t="s">
        <v>1623</v>
      </c>
      <c r="CG174" s="230" t="s">
        <v>1623</v>
      </c>
      <c r="CH174" s="230" t="s">
        <v>1623</v>
      </c>
      <c r="CI174" s="230" t="s">
        <v>1623</v>
      </c>
      <c r="CJ174" s="231">
        <v>0.34100000000000003</v>
      </c>
      <c r="CK174" s="231">
        <v>3.4750000000000001</v>
      </c>
      <c r="CL174" s="231">
        <v>-1.516</v>
      </c>
      <c r="CM174" s="231">
        <v>4.4459999999999997</v>
      </c>
      <c r="CN174" s="231">
        <v>0.14199999999999999</v>
      </c>
      <c r="CO174" s="231">
        <v>0.55400000000000005</v>
      </c>
      <c r="CP174" s="231"/>
      <c r="CQ174" s="231"/>
      <c r="CR174" s="232" t="s">
        <v>1623</v>
      </c>
      <c r="CS174" s="232" t="s">
        <v>1623</v>
      </c>
      <c r="CT174" s="232" t="s">
        <v>1623</v>
      </c>
      <c r="CU174" s="232" t="s">
        <v>1623</v>
      </c>
      <c r="CV174" s="232" t="s">
        <v>1623</v>
      </c>
      <c r="CW174" s="232" t="s">
        <v>1623</v>
      </c>
      <c r="CX174" s="232"/>
      <c r="CY174" s="234"/>
      <c r="DA174" s="106"/>
      <c r="DC174" s="106"/>
      <c r="DD174" s="106"/>
      <c r="DE174" s="106"/>
      <c r="DF174" s="92"/>
      <c r="DG174" s="107"/>
      <c r="DH174" s="107"/>
      <c r="DI174" s="107"/>
      <c r="DJ174" s="107"/>
      <c r="DK174" s="107"/>
      <c r="DL174" s="107"/>
      <c r="DM174" s="110"/>
      <c r="DN174" s="110"/>
      <c r="DO174" s="110"/>
      <c r="DP174" s="110"/>
      <c r="DQ174" s="110"/>
      <c r="DR174" s="110"/>
      <c r="DS174" s="110"/>
      <c r="DT174" s="110"/>
      <c r="DU174" s="497"/>
      <c r="DV174" s="497"/>
      <c r="DW174" s="497"/>
      <c r="DX174" s="497"/>
      <c r="DY174" s="497"/>
      <c r="DZ174" s="497"/>
      <c r="EA174" s="288"/>
      <c r="EB174" s="99"/>
      <c r="EC174" s="99"/>
      <c r="ED174" s="99"/>
      <c r="EE174" s="99"/>
      <c r="EF174" s="99"/>
      <c r="EG174" s="99"/>
      <c r="EH174" s="99"/>
      <c r="EI174" s="99"/>
      <c r="EJ174" s="99"/>
      <c r="EK174" s="99"/>
      <c r="EL174" s="99"/>
      <c r="EM174" s="99"/>
      <c r="EN174" s="99"/>
      <c r="EO174" s="99"/>
      <c r="EP174" s="99"/>
      <c r="EQ174" s="99"/>
      <c r="ER174" s="99"/>
      <c r="ES174" s="99"/>
      <c r="ET174" s="99"/>
      <c r="EU174" s="99"/>
      <c r="EV174" s="99"/>
      <c r="EW174" s="99"/>
      <c r="EX174" s="119"/>
      <c r="EY174" s="121"/>
      <c r="EZ174" s="568"/>
      <c r="FA174" s="83"/>
      <c r="FC174" s="116"/>
      <c r="FD174" s="116"/>
    </row>
    <row r="175" spans="1:160" ht="13.7" customHeight="1" x14ac:dyDescent="0.2">
      <c r="A175" s="100">
        <v>20130830</v>
      </c>
      <c r="B175" s="100">
        <v>2</v>
      </c>
      <c r="C175" s="74">
        <v>30</v>
      </c>
      <c r="D175" s="74">
        <v>2</v>
      </c>
      <c r="E175" s="74">
        <v>19</v>
      </c>
      <c r="F175" s="74">
        <v>11</v>
      </c>
      <c r="G175" s="75">
        <v>2</v>
      </c>
      <c r="H175" s="435">
        <v>0.3</v>
      </c>
      <c r="I175" s="73">
        <v>11720</v>
      </c>
      <c r="J175" s="101" t="s">
        <v>638</v>
      </c>
      <c r="K175" s="102" t="str">
        <f>IF(B175=2,"Z:\Data\MOOG\HeTao\raw\",IF(B175=5,"Z:\Data\MOOG\Polo\raw\",""))</f>
        <v>Z:\Data\MOOG\HeTao\raw\</v>
      </c>
      <c r="L175" s="103" t="s">
        <v>647</v>
      </c>
      <c r="M175" s="569" t="str">
        <f>IF(NOT(ISERROR(FIND("Training_dt",W175))),"'Plot Psychometric_HH_dt_yuchen'",IF(NOT(ISERROR(FIND("Training",W175))),"'Plot Psychometric_HH'",IF(NOT(ISERROR(FIND("1DAT",W175))),"'Plot Tuning Azimuth_HH'",IF(NOT(ISERROR(FIND("HD_dt",W175))),"'Plot HeadingDiscimination_PSTH_HH_dt_yuchen'",IF(NOT(ISERROR(FIND("HD",W175))),"'Plot HeadingDiscimination_PSTH_HH'",IF(NOT(ISERROR(FIND("MemSac",W175))),"'Memory Saccade Analysis_HH'",IF(NOT(ISERROR(FIND("DelSac",W175))),"'Memory Saccade Analysis_HH'",IF(NOT(ISERROR(FIND("u-stim",W175))),"'Plot Microstim_HH'",""))))))))</f>
        <v>'Plot Tuning Azimuth_HH'</v>
      </c>
      <c r="N175" s="573">
        <v>1</v>
      </c>
      <c r="O175" s="584">
        <v>-1</v>
      </c>
      <c r="P175" s="590">
        <v>4</v>
      </c>
      <c r="Q175" s="590">
        <f>IF(B175=2,60,310)</f>
        <v>60</v>
      </c>
      <c r="R175" s="590">
        <v>5</v>
      </c>
      <c r="S175" s="590">
        <f>IF(B175=2,60,-190)</f>
        <v>60</v>
      </c>
      <c r="T175" s="590">
        <v>1</v>
      </c>
      <c r="U175" s="590">
        <f>IF(Z175&lt;&gt;"",IF(NOT(ISERROR(FIND("SU",Z175))),VALUE(RIGHT(Z175,1))+4,IF(NOT(ISERROR(FIND("MU20",Z175))),20,IF(NOT(ISERROR(FIND("MU21",Z175))),21,IF(NOT(ISERROR(FIND("MU2",Z175))),2,1)))),"")</f>
        <v>1</v>
      </c>
      <c r="V175" s="583"/>
      <c r="W175" s="170" t="s">
        <v>6</v>
      </c>
      <c r="X175" s="192"/>
      <c r="Y175" s="219">
        <f>IF(NOT(ISERROR(FIND("MU=SU",X175))),1,IF(Z175&lt;&gt;"",IF(NOT(ISERROR(FIND("SU",Z175))),1,0),""))</f>
        <v>0</v>
      </c>
      <c r="Z175" s="217" t="s">
        <v>615</v>
      </c>
      <c r="AA175" s="218"/>
      <c r="AB175" s="77"/>
      <c r="AC175" s="78"/>
      <c r="AD175" s="199" t="s">
        <v>634</v>
      </c>
      <c r="AE175" s="91" t="s">
        <v>1623</v>
      </c>
      <c r="AF175" s="79" t="s">
        <v>1623</v>
      </c>
      <c r="AG175" s="79" t="s">
        <v>1623</v>
      </c>
      <c r="AH175" s="80" t="s">
        <v>1623</v>
      </c>
      <c r="AI175" s="81" t="s">
        <v>1623</v>
      </c>
      <c r="AJ175" s="81" t="s">
        <v>1623</v>
      </c>
      <c r="AK175" s="81" t="s">
        <v>1623</v>
      </c>
      <c r="AL175" s="81" t="s">
        <v>1623</v>
      </c>
      <c r="AM175" s="479" t="s">
        <v>1623</v>
      </c>
      <c r="AN175" s="479" t="s">
        <v>1623</v>
      </c>
      <c r="AO175" s="83">
        <v>-93.175299999999993</v>
      </c>
      <c r="AP175" s="83">
        <v>0.42963200000000001</v>
      </c>
      <c r="AQ175" s="83">
        <v>0.16292499999999999</v>
      </c>
      <c r="AR175" s="84">
        <v>0.38075999999999999</v>
      </c>
      <c r="AS175" s="85">
        <v>1.72858</v>
      </c>
      <c r="AT175" s="85">
        <v>-1.3125599999999999</v>
      </c>
      <c r="AU175" s="85">
        <v>-120.011</v>
      </c>
      <c r="AV175" s="85">
        <v>77.503</v>
      </c>
      <c r="AW175" s="104" t="s">
        <v>651</v>
      </c>
      <c r="AX175" s="86" t="s">
        <v>652</v>
      </c>
      <c r="AY175" s="87" t="s">
        <v>1623</v>
      </c>
      <c r="AZ175" s="87" t="s">
        <v>1623</v>
      </c>
      <c r="BA175" s="87" t="s">
        <v>1623</v>
      </c>
      <c r="BB175" s="88" t="s">
        <v>1623</v>
      </c>
      <c r="BC175" s="89" t="s">
        <v>1623</v>
      </c>
      <c r="BD175" s="89" t="s">
        <v>1623</v>
      </c>
      <c r="BE175" s="89" t="s">
        <v>1623</v>
      </c>
      <c r="BF175" s="89" t="s">
        <v>1623</v>
      </c>
      <c r="BG175" s="487" t="s">
        <v>1623</v>
      </c>
      <c r="BH175" s="105" t="s">
        <v>1623</v>
      </c>
      <c r="BI175" s="251"/>
      <c r="BJ175" s="252"/>
      <c r="BK175" s="252"/>
      <c r="BL175" s="259"/>
      <c r="BM175" s="230" t="str">
        <f>IF(CD175&lt;&gt;"",IF(ISNUMBER(CD175),(CD175-CB175)*IF(AE175&lt;0,1,-1),"nan"),"")</f>
        <v/>
      </c>
      <c r="BN175" s="230" t="str">
        <f>IF(CE175&lt;&gt;"",IF(ISNUMBER(CE175),CE175/CC175,"nan"),"")</f>
        <v/>
      </c>
      <c r="BO175" s="261"/>
      <c r="BP175" s="231" t="str">
        <f>IF(CL175&lt;&gt;"",IF(ISNUMBER(CL175),(CL175-CJ175)*IF(AO175&lt;0,1,-1),"nan"),"")</f>
        <v/>
      </c>
      <c r="BQ175" s="231" t="str">
        <f>IF(CM175&lt;&gt;"",IF(ISNUMBER(CM175),CM175/CK175,"nan"),"")</f>
        <v/>
      </c>
      <c r="BR175" s="263"/>
      <c r="BS175" s="232" t="str">
        <f>IF(CT175&lt;&gt;"",IF(ISNUMBER(CT175),(CT175-CR175)*IF(AY175&lt;0,1,-1),"nan"),"")</f>
        <v/>
      </c>
      <c r="BT175" s="232" t="str">
        <f>IF(CU175&lt;&gt;"",IF(ISNUMBER(CU175),CU175/CS175,"nan"),"")</f>
        <v/>
      </c>
      <c r="BU175" s="230"/>
      <c r="BV175" s="230"/>
      <c r="BW175" s="231"/>
      <c r="BX175" s="231"/>
      <c r="BY175" s="232"/>
      <c r="BZ175" s="235"/>
      <c r="CA175" s="257"/>
      <c r="CB175" s="233"/>
      <c r="CC175" s="230"/>
      <c r="CD175" s="230"/>
      <c r="CE175" s="230"/>
      <c r="CF175" s="230"/>
      <c r="CG175" s="230"/>
      <c r="CH175" s="230"/>
      <c r="CI175" s="230"/>
      <c r="CJ175" s="231"/>
      <c r="CK175" s="231"/>
      <c r="CL175" s="231"/>
      <c r="CM175" s="231"/>
      <c r="CN175" s="231"/>
      <c r="CO175" s="231"/>
      <c r="CP175" s="231"/>
      <c r="CQ175" s="231"/>
      <c r="CR175" s="232"/>
      <c r="CS175" s="232"/>
      <c r="CT175" s="232"/>
      <c r="CU175" s="232"/>
      <c r="CV175" s="232"/>
      <c r="CW175" s="232"/>
      <c r="CX175" s="232"/>
      <c r="CY175" s="234"/>
      <c r="DA175" s="106"/>
      <c r="DC175" s="106"/>
      <c r="DD175" s="106"/>
      <c r="DE175" s="106"/>
      <c r="DF175" s="92"/>
      <c r="DG175" s="107"/>
      <c r="DH175" s="107"/>
      <c r="DI175" s="107"/>
      <c r="DJ175" s="107"/>
      <c r="DK175" s="107"/>
      <c r="DL175" s="107"/>
      <c r="DM175" s="110"/>
      <c r="DN175" s="110"/>
      <c r="DO175" s="110"/>
      <c r="DP175" s="110"/>
      <c r="DQ175" s="110"/>
      <c r="DR175" s="110"/>
      <c r="DS175" s="110"/>
      <c r="DT175" s="110"/>
      <c r="DU175" s="497"/>
      <c r="DV175" s="497"/>
      <c r="DW175" s="497"/>
      <c r="DX175" s="497"/>
      <c r="DY175" s="497"/>
      <c r="DZ175" s="497"/>
      <c r="EA175" s="108"/>
      <c r="EB175" s="565"/>
      <c r="EC175" s="565"/>
      <c r="ED175" s="565"/>
      <c r="EE175" s="565"/>
      <c r="EF175" s="565"/>
      <c r="EG175" s="565"/>
      <c r="EH175" s="565"/>
      <c r="EI175" s="565"/>
      <c r="EJ175" s="565"/>
      <c r="EK175" s="565"/>
      <c r="EL175" s="565"/>
      <c r="EM175" s="565"/>
      <c r="EN175" s="565"/>
      <c r="EO175" s="565"/>
      <c r="EP175" s="565"/>
      <c r="EQ175" s="565"/>
      <c r="ER175" s="565"/>
      <c r="ES175" s="565"/>
      <c r="ET175" s="565"/>
      <c r="EU175" s="565"/>
      <c r="EV175" s="565"/>
      <c r="EW175" s="565"/>
      <c r="EX175" s="494"/>
      <c r="EY175" s="121"/>
      <c r="EZ175" s="296"/>
      <c r="FA175" s="83"/>
      <c r="FC175" s="505"/>
      <c r="FD175" s="505"/>
    </row>
    <row r="176" spans="1:160" ht="13.7" customHeight="1" x14ac:dyDescent="0.2">
      <c r="A176" s="100">
        <v>20130902</v>
      </c>
      <c r="B176" s="100">
        <v>2</v>
      </c>
      <c r="C176" s="74">
        <v>31</v>
      </c>
      <c r="D176" s="74">
        <v>2</v>
      </c>
      <c r="E176" s="74">
        <v>20</v>
      </c>
      <c r="F176" s="74">
        <v>15</v>
      </c>
      <c r="G176" s="75">
        <v>2</v>
      </c>
      <c r="H176" s="435">
        <v>0.2</v>
      </c>
      <c r="I176" s="73">
        <v>5000</v>
      </c>
      <c r="J176" s="101" t="s">
        <v>638</v>
      </c>
      <c r="K176" s="102" t="str">
        <f>IF(B176=2,"Z:\Data\MOOG\HeTao\raw\",IF(B176=5,"Z:\Data\MOOG\Polo\raw\",""))</f>
        <v>Z:\Data\MOOG\HeTao\raw\</v>
      </c>
      <c r="L176" s="103" t="s">
        <v>653</v>
      </c>
      <c r="M176" s="569" t="str">
        <f>IF(NOT(ISERROR(FIND("Training_dt",W176))),"'Plot Psychometric_HH_dt_yuchen'",IF(NOT(ISERROR(FIND("Training",W176))),"'Plot Psychometric_HH'",IF(NOT(ISERROR(FIND("1DAT",W176))),"'Plot Tuning Azimuth_HH'",IF(NOT(ISERROR(FIND("HD_dt",W176))),"'Plot HeadingDiscimination_PSTH_HH_dt_yuchen'",IF(NOT(ISERROR(FIND("HD",W176))),"'Plot HeadingDiscimination_PSTH_HH'",IF(NOT(ISERROR(FIND("MemSac",W176))),"'Memory Saccade Analysis_HH'",IF(NOT(ISERROR(FIND("DelSac",W176))),"'Memory Saccade Analysis_HH'",IF(NOT(ISERROR(FIND("u-stim",W176))),"'Plot Microstim_HH'",""))))))))</f>
        <v>'Plot Tuning Azimuth_HH'</v>
      </c>
      <c r="N176" s="573">
        <v>1</v>
      </c>
      <c r="O176" s="584">
        <v>-1</v>
      </c>
      <c r="P176" s="590">
        <v>4</v>
      </c>
      <c r="Q176" s="590">
        <f>IF(B176=2,60,310)</f>
        <v>60</v>
      </c>
      <c r="R176" s="590">
        <v>5</v>
      </c>
      <c r="S176" s="590">
        <f>IF(B176=2,60,-190)</f>
        <v>60</v>
      </c>
      <c r="T176" s="590">
        <v>1</v>
      </c>
      <c r="U176" s="590">
        <f>IF(Z176&lt;&gt;"",IF(NOT(ISERROR(FIND("SU",Z176))),VALUE(RIGHT(Z176,1))+4,IF(NOT(ISERROR(FIND("MU20",Z176))),20,IF(NOT(ISERROR(FIND("MU21",Z176))),21,IF(NOT(ISERROR(FIND("MU2",Z176))),2,1)))),"")</f>
        <v>1</v>
      </c>
      <c r="V176" s="583"/>
      <c r="W176" s="170" t="s">
        <v>6</v>
      </c>
      <c r="X176" s="192"/>
      <c r="Y176" s="219">
        <f>IF(NOT(ISERROR(FIND("MU=SU",X176))),1,IF(Z176&lt;&gt;"",IF(NOT(ISERROR(FIND("SU",Z176))),1,0),""))</f>
        <v>0</v>
      </c>
      <c r="Z176" s="217" t="s">
        <v>615</v>
      </c>
      <c r="AA176" s="218"/>
      <c r="AB176" s="77"/>
      <c r="AC176" s="78"/>
      <c r="AD176" s="199" t="s">
        <v>656</v>
      </c>
      <c r="AE176" s="91" t="s">
        <v>1623</v>
      </c>
      <c r="AF176" s="79" t="s">
        <v>1623</v>
      </c>
      <c r="AG176" s="79" t="s">
        <v>1623</v>
      </c>
      <c r="AH176" s="80" t="s">
        <v>1623</v>
      </c>
      <c r="AI176" s="81" t="s">
        <v>1623</v>
      </c>
      <c r="AJ176" s="81" t="s">
        <v>1623</v>
      </c>
      <c r="AK176" s="81" t="s">
        <v>1623</v>
      </c>
      <c r="AL176" s="81" t="s">
        <v>1623</v>
      </c>
      <c r="AM176" s="479" t="s">
        <v>1623</v>
      </c>
      <c r="AN176" s="479" t="s">
        <v>1623</v>
      </c>
      <c r="AO176" s="83">
        <v>-23.227</v>
      </c>
      <c r="AP176" s="83">
        <v>0.72004699999999999</v>
      </c>
      <c r="AQ176" s="83">
        <v>0.78647</v>
      </c>
      <c r="AR176" s="84">
        <v>1.30179E-14</v>
      </c>
      <c r="AS176" s="85">
        <v>-2.45072</v>
      </c>
      <c r="AT176" s="85">
        <v>-1.3930899999999999</v>
      </c>
      <c r="AU176" s="85">
        <v>-30.138100000000001</v>
      </c>
      <c r="AV176" s="85">
        <v>91.151700000000005</v>
      </c>
      <c r="AW176" s="104" t="s">
        <v>654</v>
      </c>
      <c r="AX176" s="86" t="s">
        <v>655</v>
      </c>
      <c r="AY176" s="87" t="s">
        <v>1623</v>
      </c>
      <c r="AZ176" s="87" t="s">
        <v>1623</v>
      </c>
      <c r="BA176" s="87" t="s">
        <v>1623</v>
      </c>
      <c r="BB176" s="88" t="s">
        <v>1623</v>
      </c>
      <c r="BC176" s="89" t="s">
        <v>1623</v>
      </c>
      <c r="BD176" s="89" t="s">
        <v>1623</v>
      </c>
      <c r="BE176" s="89" t="s">
        <v>1623</v>
      </c>
      <c r="BF176" s="89" t="s">
        <v>1623</v>
      </c>
      <c r="BG176" s="487" t="s">
        <v>1623</v>
      </c>
      <c r="BH176" s="105" t="s">
        <v>1623</v>
      </c>
      <c r="BI176" s="251"/>
      <c r="BJ176" s="252"/>
      <c r="BK176" s="252"/>
      <c r="BL176" s="259"/>
      <c r="BM176" s="230" t="str">
        <f>IF(CD176&lt;&gt;"",IF(ISNUMBER(CD176),(CD176-CB176)*IF(AE176&lt;0,1,-1),"nan"),"")</f>
        <v/>
      </c>
      <c r="BN176" s="230" t="str">
        <f>IF(CE176&lt;&gt;"",IF(ISNUMBER(CE176),CE176/CC176,"nan"),"")</f>
        <v/>
      </c>
      <c r="BO176" s="261"/>
      <c r="BP176" s="231" t="str">
        <f>IF(CL176&lt;&gt;"",IF(ISNUMBER(CL176),(CL176-CJ176)*IF(AO176&lt;0,1,-1),"nan"),"")</f>
        <v/>
      </c>
      <c r="BQ176" s="231" t="str">
        <f>IF(CM176&lt;&gt;"",IF(ISNUMBER(CM176),CM176/CK176,"nan"),"")</f>
        <v/>
      </c>
      <c r="BR176" s="263"/>
      <c r="BS176" s="232" t="str">
        <f>IF(CT176&lt;&gt;"",IF(ISNUMBER(CT176),(CT176-CR176)*IF(AY176&lt;0,1,-1),"nan"),"")</f>
        <v/>
      </c>
      <c r="BT176" s="232" t="str">
        <f>IF(CU176&lt;&gt;"",IF(ISNUMBER(CU176),CU176/CS176,"nan"),"")</f>
        <v/>
      </c>
      <c r="BU176" s="230"/>
      <c r="BV176" s="230"/>
      <c r="BW176" s="231"/>
      <c r="BX176" s="231"/>
      <c r="BY176" s="232"/>
      <c r="BZ176" s="235"/>
      <c r="CA176" s="257"/>
      <c r="CB176" s="233"/>
      <c r="CC176" s="230"/>
      <c r="CD176" s="230"/>
      <c r="CE176" s="230"/>
      <c r="CF176" s="230"/>
      <c r="CG176" s="230"/>
      <c r="CH176" s="230"/>
      <c r="CI176" s="230"/>
      <c r="CJ176" s="231"/>
      <c r="CK176" s="231"/>
      <c r="CL176" s="231"/>
      <c r="CM176" s="231"/>
      <c r="CN176" s="231"/>
      <c r="CO176" s="231"/>
      <c r="CP176" s="231"/>
      <c r="CQ176" s="231"/>
      <c r="CR176" s="232"/>
      <c r="CS176" s="232"/>
      <c r="CT176" s="232"/>
      <c r="CU176" s="232"/>
      <c r="CV176" s="232"/>
      <c r="CW176" s="232"/>
      <c r="CX176" s="232"/>
      <c r="CY176" s="234"/>
      <c r="DA176" s="106"/>
      <c r="DC176" s="106"/>
      <c r="DD176" s="106"/>
      <c r="DE176" s="106"/>
      <c r="DF176" s="92"/>
      <c r="DG176" s="107"/>
      <c r="DH176" s="107"/>
      <c r="DI176" s="107"/>
      <c r="DJ176" s="107"/>
      <c r="DK176" s="107"/>
      <c r="DL176" s="107"/>
      <c r="DM176" s="110"/>
      <c r="DN176" s="110"/>
      <c r="DO176" s="110"/>
      <c r="DP176" s="110"/>
      <c r="DQ176" s="110"/>
      <c r="DR176" s="110"/>
      <c r="DS176" s="110"/>
      <c r="DT176" s="110"/>
      <c r="DU176" s="497"/>
      <c r="DV176" s="497"/>
      <c r="DW176" s="497"/>
      <c r="DX176" s="497"/>
      <c r="DY176" s="497"/>
      <c r="DZ176" s="497"/>
      <c r="EA176" s="108"/>
      <c r="EB176" s="565"/>
      <c r="EC176" s="565"/>
      <c r="ED176" s="565"/>
      <c r="EE176" s="565"/>
      <c r="EF176" s="565"/>
      <c r="EG176" s="565"/>
      <c r="EH176" s="565"/>
      <c r="EI176" s="565"/>
      <c r="EJ176" s="565"/>
      <c r="EK176" s="565"/>
      <c r="EL176" s="565"/>
      <c r="EM176" s="565"/>
      <c r="EN176" s="565"/>
      <c r="EO176" s="565"/>
      <c r="EP176" s="565"/>
      <c r="EQ176" s="565"/>
      <c r="ER176" s="565"/>
      <c r="ES176" s="565"/>
      <c r="ET176" s="565"/>
      <c r="EU176" s="565"/>
      <c r="EV176" s="565"/>
      <c r="EW176" s="565"/>
      <c r="EX176" s="494"/>
      <c r="EY176" s="121"/>
      <c r="EZ176" s="568"/>
      <c r="FA176" s="83"/>
      <c r="FC176" s="116"/>
      <c r="FD176" s="116"/>
    </row>
    <row r="177" spans="1:171" ht="13.7" customHeight="1" x14ac:dyDescent="0.2">
      <c r="A177" s="100">
        <v>20130902</v>
      </c>
      <c r="B177" s="100">
        <v>2</v>
      </c>
      <c r="C177" s="74">
        <v>31</v>
      </c>
      <c r="D177" s="74">
        <v>2</v>
      </c>
      <c r="E177" s="74">
        <v>20</v>
      </c>
      <c r="F177" s="74">
        <v>15</v>
      </c>
      <c r="G177" s="75">
        <v>2</v>
      </c>
      <c r="H177" s="435">
        <v>0.2</v>
      </c>
      <c r="I177" s="73">
        <v>5100</v>
      </c>
      <c r="J177" s="101" t="s">
        <v>638</v>
      </c>
      <c r="K177" s="102" t="str">
        <f>IF(B177=2,"Z:\Data\MOOG\HeTao\raw\",IF(B177=5,"Z:\Data\MOOG\Polo\raw\",""))</f>
        <v>Z:\Data\MOOG\HeTao\raw\</v>
      </c>
      <c r="L177" s="103" t="s">
        <v>657</v>
      </c>
      <c r="M177" s="569" t="str">
        <f>IF(NOT(ISERROR(FIND("Training_dt",W177))),"'Plot Psychometric_HH_dt_yuchen'",IF(NOT(ISERROR(FIND("Training",W177))),"'Plot Psychometric_HH'",IF(NOT(ISERROR(FIND("1DAT",W177))),"'Plot Tuning Azimuth_HH'",IF(NOT(ISERROR(FIND("HD_dt",W177))),"'Plot HeadingDiscimination_PSTH_HH_dt_yuchen'",IF(NOT(ISERROR(FIND("HD",W177))),"'Plot HeadingDiscimination_PSTH_HH'",IF(NOT(ISERROR(FIND("MemSac",W177))),"'Memory Saccade Analysis_HH'",IF(NOT(ISERROR(FIND("DelSac",W177))),"'Memory Saccade Analysis_HH'",IF(NOT(ISERROR(FIND("u-stim",W177))),"'Plot Microstim_HH'",""))))))))</f>
        <v>'Plot Tuning Azimuth_HH'</v>
      </c>
      <c r="N177" s="573">
        <v>1</v>
      </c>
      <c r="O177" s="584">
        <v>-1</v>
      </c>
      <c r="P177" s="590">
        <v>4</v>
      </c>
      <c r="Q177" s="590">
        <f>IF(B177=2,60,310)</f>
        <v>60</v>
      </c>
      <c r="R177" s="590">
        <v>5</v>
      </c>
      <c r="S177" s="590">
        <f>IF(B177=2,60,-190)</f>
        <v>60</v>
      </c>
      <c r="T177" s="590">
        <v>1</v>
      </c>
      <c r="U177" s="590">
        <f>IF(Z177&lt;&gt;"",IF(NOT(ISERROR(FIND("SU",Z177))),VALUE(RIGHT(Z177,1))+4,IF(NOT(ISERROR(FIND("MU20",Z177))),20,IF(NOT(ISERROR(FIND("MU21",Z177))),21,IF(NOT(ISERROR(FIND("MU2",Z177))),2,1)))),"")</f>
        <v>1</v>
      </c>
      <c r="V177" s="583"/>
      <c r="W177" s="170" t="s">
        <v>6</v>
      </c>
      <c r="X177" s="192"/>
      <c r="Y177" s="219">
        <f>IF(NOT(ISERROR(FIND("MU=SU",X177))),1,IF(Z177&lt;&gt;"",IF(NOT(ISERROR(FIND("SU",Z177))),1,0),""))</f>
        <v>0</v>
      </c>
      <c r="Z177" s="217" t="s">
        <v>615</v>
      </c>
      <c r="AA177" s="218"/>
      <c r="AB177" s="77"/>
      <c r="AC177" s="78"/>
      <c r="AD177" s="199" t="s">
        <v>656</v>
      </c>
      <c r="AE177" s="91" t="s">
        <v>1623</v>
      </c>
      <c r="AF177" s="79" t="s">
        <v>1623</v>
      </c>
      <c r="AG177" s="79" t="s">
        <v>1623</v>
      </c>
      <c r="AH177" s="80" t="s">
        <v>1623</v>
      </c>
      <c r="AI177" s="81" t="s">
        <v>1623</v>
      </c>
      <c r="AJ177" s="81" t="s">
        <v>1623</v>
      </c>
      <c r="AK177" s="81" t="s">
        <v>1623</v>
      </c>
      <c r="AL177" s="81" t="s">
        <v>1623</v>
      </c>
      <c r="AM177" s="479" t="s">
        <v>1623</v>
      </c>
      <c r="AN177" s="479" t="s">
        <v>1623</v>
      </c>
      <c r="AO177" s="83">
        <v>-32.351799999999997</v>
      </c>
      <c r="AP177" s="83">
        <v>0.70059000000000005</v>
      </c>
      <c r="AQ177" s="83">
        <v>0.48097699999999999</v>
      </c>
      <c r="AR177" s="84">
        <v>6.91714E-8</v>
      </c>
      <c r="AS177" s="85">
        <v>-1.9649799999999999</v>
      </c>
      <c r="AT177" s="85">
        <v>-1.45173</v>
      </c>
      <c r="AU177" s="85">
        <v>-35.280099999999997</v>
      </c>
      <c r="AV177" s="85">
        <v>139.672</v>
      </c>
      <c r="AW177" s="104" t="s">
        <v>661</v>
      </c>
      <c r="AX177" s="86" t="s">
        <v>662</v>
      </c>
      <c r="AY177" s="87" t="s">
        <v>1623</v>
      </c>
      <c r="AZ177" s="87" t="s">
        <v>1623</v>
      </c>
      <c r="BA177" s="87" t="s">
        <v>1623</v>
      </c>
      <c r="BB177" s="88" t="s">
        <v>1623</v>
      </c>
      <c r="BC177" s="89" t="s">
        <v>1623</v>
      </c>
      <c r="BD177" s="89" t="s">
        <v>1623</v>
      </c>
      <c r="BE177" s="89" t="s">
        <v>1623</v>
      </c>
      <c r="BF177" s="89" t="s">
        <v>1623</v>
      </c>
      <c r="BG177" s="487" t="s">
        <v>1623</v>
      </c>
      <c r="BH177" s="105" t="s">
        <v>1623</v>
      </c>
      <c r="BI177" s="251"/>
      <c r="BJ177" s="252"/>
      <c r="BK177" s="252"/>
      <c r="BL177" s="259"/>
      <c r="BM177" s="230" t="str">
        <f>IF(CD177&lt;&gt;"",IF(ISNUMBER(CD177),(CD177-CB177)*IF(AE177&lt;0,1,-1),"nan"),"")</f>
        <v/>
      </c>
      <c r="BN177" s="230" t="str">
        <f>IF(CE177&lt;&gt;"",IF(ISNUMBER(CE177),CE177/CC177,"nan"),"")</f>
        <v/>
      </c>
      <c r="BO177" s="261"/>
      <c r="BP177" s="231" t="str">
        <f>IF(CL177&lt;&gt;"",IF(ISNUMBER(CL177),(CL177-CJ177)*IF(AO177&lt;0,1,-1),"nan"),"")</f>
        <v/>
      </c>
      <c r="BQ177" s="231" t="str">
        <f>IF(CM177&lt;&gt;"",IF(ISNUMBER(CM177),CM177/CK177,"nan"),"")</f>
        <v/>
      </c>
      <c r="BR177" s="263"/>
      <c r="BS177" s="232" t="str">
        <f>IF(CT177&lt;&gt;"",IF(ISNUMBER(CT177),(CT177-CR177)*IF(AY177&lt;0,1,-1),"nan"),"")</f>
        <v/>
      </c>
      <c r="BT177" s="232" t="str">
        <f>IF(CU177&lt;&gt;"",IF(ISNUMBER(CU177),CU177/CS177,"nan"),"")</f>
        <v/>
      </c>
      <c r="BU177" s="230"/>
      <c r="BV177" s="230"/>
      <c r="BW177" s="231"/>
      <c r="BX177" s="231"/>
      <c r="BY177" s="232"/>
      <c r="BZ177" s="235"/>
      <c r="CA177" s="257"/>
      <c r="CB177" s="233"/>
      <c r="CC177" s="230"/>
      <c r="CD177" s="230"/>
      <c r="CE177" s="230"/>
      <c r="CF177" s="230"/>
      <c r="CG177" s="230"/>
      <c r="CH177" s="230"/>
      <c r="CI177" s="230"/>
      <c r="CJ177" s="231"/>
      <c r="CK177" s="231"/>
      <c r="CL177" s="231"/>
      <c r="CM177" s="231"/>
      <c r="CN177" s="231"/>
      <c r="CO177" s="231"/>
      <c r="CP177" s="231"/>
      <c r="CQ177" s="231"/>
      <c r="CR177" s="232"/>
      <c r="CS177" s="232"/>
      <c r="CT177" s="232"/>
      <c r="CU177" s="232"/>
      <c r="CV177" s="232"/>
      <c r="CW177" s="232"/>
      <c r="CX177" s="232"/>
      <c r="CY177" s="234"/>
      <c r="DA177" s="106"/>
      <c r="DC177" s="106"/>
      <c r="DD177" s="106"/>
      <c r="DE177" s="106"/>
      <c r="DF177" s="490"/>
      <c r="DG177" s="107"/>
      <c r="DH177" s="107"/>
      <c r="DI177" s="107"/>
      <c r="DJ177" s="107"/>
      <c r="DK177" s="107"/>
      <c r="DL177" s="107"/>
      <c r="DM177" s="110"/>
      <c r="DN177" s="110"/>
      <c r="DO177" s="110"/>
      <c r="DP177" s="110"/>
      <c r="DQ177" s="110"/>
      <c r="DR177" s="110"/>
      <c r="DS177" s="110"/>
      <c r="DT177" s="110"/>
      <c r="DU177" s="497"/>
      <c r="DV177" s="497"/>
      <c r="DW177" s="497"/>
      <c r="DX177" s="497"/>
      <c r="DY177" s="497"/>
      <c r="DZ177" s="497"/>
      <c r="EA177" s="108"/>
      <c r="EB177" s="565"/>
      <c r="EC177" s="565"/>
      <c r="ED177" s="565"/>
      <c r="EE177" s="565"/>
      <c r="EF177" s="565"/>
      <c r="EG177" s="565"/>
      <c r="EH177" s="565"/>
      <c r="EI177" s="565"/>
      <c r="EJ177" s="565"/>
      <c r="EK177" s="565"/>
      <c r="EL177" s="565"/>
      <c r="EM177" s="565"/>
      <c r="EN177" s="565"/>
      <c r="EO177" s="565"/>
      <c r="EP177" s="565"/>
      <c r="EQ177" s="565"/>
      <c r="ER177" s="565"/>
      <c r="ES177" s="565"/>
      <c r="ET177" s="565"/>
      <c r="EU177" s="565"/>
      <c r="EV177" s="565"/>
      <c r="EW177" s="565"/>
      <c r="EX177" s="494"/>
      <c r="EY177" s="121"/>
      <c r="EZ177" s="296"/>
      <c r="FA177" s="83"/>
      <c r="FC177" s="116"/>
      <c r="FD177" s="116"/>
    </row>
    <row r="178" spans="1:171" ht="13.7" customHeight="1" x14ac:dyDescent="0.2">
      <c r="A178" s="100">
        <v>20130902</v>
      </c>
      <c r="B178" s="100">
        <v>2</v>
      </c>
      <c r="C178" s="74">
        <v>31</v>
      </c>
      <c r="D178" s="74">
        <v>2</v>
      </c>
      <c r="E178" s="74">
        <v>20</v>
      </c>
      <c r="F178" s="74">
        <v>15</v>
      </c>
      <c r="G178" s="75">
        <v>2</v>
      </c>
      <c r="H178" s="435">
        <v>0.2</v>
      </c>
      <c r="I178" s="73">
        <v>5200</v>
      </c>
      <c r="J178" s="101" t="s">
        <v>638</v>
      </c>
      <c r="K178" s="102" t="str">
        <f>IF(B178=2,"Z:\Data\MOOG\HeTao\raw\",IF(B178=5,"Z:\Data\MOOG\Polo\raw\",""))</f>
        <v>Z:\Data\MOOG\HeTao\raw\</v>
      </c>
      <c r="L178" s="103" t="s">
        <v>658</v>
      </c>
      <c r="M178" s="569" t="str">
        <f>IF(NOT(ISERROR(FIND("Training_dt",W178))),"'Plot Psychometric_HH_dt_yuchen'",IF(NOT(ISERROR(FIND("Training",W178))),"'Plot Psychometric_HH'",IF(NOT(ISERROR(FIND("1DAT",W178))),"'Plot Tuning Azimuth_HH'",IF(NOT(ISERROR(FIND("HD_dt",W178))),"'Plot HeadingDiscimination_PSTH_HH_dt_yuchen'",IF(NOT(ISERROR(FIND("HD",W178))),"'Plot HeadingDiscimination_PSTH_HH'",IF(NOT(ISERROR(FIND("MemSac",W178))),"'Memory Saccade Analysis_HH'",IF(NOT(ISERROR(FIND("DelSac",W178))),"'Memory Saccade Analysis_HH'",IF(NOT(ISERROR(FIND("u-stim",W178))),"'Plot Microstim_HH'",""))))))))</f>
        <v>'Plot Tuning Azimuth_HH'</v>
      </c>
      <c r="N178" s="573">
        <v>1</v>
      </c>
      <c r="O178" s="584">
        <v>-1</v>
      </c>
      <c r="P178" s="590">
        <v>4</v>
      </c>
      <c r="Q178" s="590">
        <f>IF(B178=2,60,310)</f>
        <v>60</v>
      </c>
      <c r="R178" s="590">
        <v>5</v>
      </c>
      <c r="S178" s="590">
        <f>IF(B178=2,60,-190)</f>
        <v>60</v>
      </c>
      <c r="T178" s="590">
        <v>1</v>
      </c>
      <c r="U178" s="590">
        <f>IF(Z178&lt;&gt;"",IF(NOT(ISERROR(FIND("SU",Z178))),VALUE(RIGHT(Z178,1))+4,IF(NOT(ISERROR(FIND("MU20",Z178))),20,IF(NOT(ISERROR(FIND("MU21",Z178))),21,IF(NOT(ISERROR(FIND("MU2",Z178))),2,1)))),"")</f>
        <v>5</v>
      </c>
      <c r="V178" s="583"/>
      <c r="W178" s="170" t="s">
        <v>6</v>
      </c>
      <c r="X178" s="192" t="s">
        <v>663</v>
      </c>
      <c r="Y178" s="219">
        <f>IF(NOT(ISERROR(FIND("MU=SU",X178))),1,IF(Z178&lt;&gt;"",IF(NOT(ISERROR(FIND("SU",Z178))),1,0),""))</f>
        <v>1</v>
      </c>
      <c r="Z178" s="217" t="s">
        <v>43</v>
      </c>
      <c r="AA178" s="218">
        <v>3076</v>
      </c>
      <c r="AB178" s="77">
        <v>16.003399999999999</v>
      </c>
      <c r="AC178" s="78" t="s">
        <v>666</v>
      </c>
      <c r="AD178" s="199" t="s">
        <v>656</v>
      </c>
      <c r="AE178" s="91" t="s">
        <v>1623</v>
      </c>
      <c r="AF178" s="79" t="s">
        <v>1623</v>
      </c>
      <c r="AG178" s="79" t="s">
        <v>1623</v>
      </c>
      <c r="AH178" s="80" t="s">
        <v>1623</v>
      </c>
      <c r="AI178" s="81" t="s">
        <v>1623</v>
      </c>
      <c r="AJ178" s="81" t="s">
        <v>1623</v>
      </c>
      <c r="AK178" s="81" t="s">
        <v>1623</v>
      </c>
      <c r="AL178" s="81" t="s">
        <v>1623</v>
      </c>
      <c r="AM178" s="479" t="s">
        <v>1623</v>
      </c>
      <c r="AN178" s="479" t="s">
        <v>1623</v>
      </c>
      <c r="AO178" s="83">
        <v>-50.756100000000004</v>
      </c>
      <c r="AP178" s="83">
        <v>0.595275</v>
      </c>
      <c r="AQ178" s="83">
        <v>0.45374300000000001</v>
      </c>
      <c r="AR178" s="84">
        <v>4.2385399999999998E-4</v>
      </c>
      <c r="AS178" s="85">
        <v>-1.52</v>
      </c>
      <c r="AT178" s="85">
        <v>-1.3055099999999999</v>
      </c>
      <c r="AU178" s="85">
        <v>-54.439900000000002</v>
      </c>
      <c r="AV178" s="85">
        <v>311.38799999999998</v>
      </c>
      <c r="AW178" s="104" t="s">
        <v>664</v>
      </c>
      <c r="AX178" s="86" t="s">
        <v>665</v>
      </c>
      <c r="AY178" s="87" t="s">
        <v>1623</v>
      </c>
      <c r="AZ178" s="87" t="s">
        <v>1623</v>
      </c>
      <c r="BA178" s="87" t="s">
        <v>1623</v>
      </c>
      <c r="BB178" s="88" t="s">
        <v>1623</v>
      </c>
      <c r="BC178" s="89" t="s">
        <v>1623</v>
      </c>
      <c r="BD178" s="89" t="s">
        <v>1623</v>
      </c>
      <c r="BE178" s="89" t="s">
        <v>1623</v>
      </c>
      <c r="BF178" s="89" t="s">
        <v>1623</v>
      </c>
      <c r="BG178" s="487" t="s">
        <v>1623</v>
      </c>
      <c r="BH178" s="105" t="s">
        <v>1623</v>
      </c>
      <c r="BI178" s="251"/>
      <c r="BJ178" s="252"/>
      <c r="BK178" s="252"/>
      <c r="BL178" s="259"/>
      <c r="BM178" s="230" t="str">
        <f>IF(CD178&lt;&gt;"",IF(ISNUMBER(CD178),(CD178-CB178)*IF(AE178&lt;0,1,-1),"nan"),"")</f>
        <v/>
      </c>
      <c r="BN178" s="230" t="str">
        <f>IF(CE178&lt;&gt;"",IF(ISNUMBER(CE178),CE178/CC178,"nan"),"")</f>
        <v/>
      </c>
      <c r="BO178" s="261"/>
      <c r="BP178" s="231" t="str">
        <f>IF(CL178&lt;&gt;"",IF(ISNUMBER(CL178),(CL178-CJ178)*IF(AO178&lt;0,1,-1),"nan"),"")</f>
        <v/>
      </c>
      <c r="BQ178" s="231" t="str">
        <f>IF(CM178&lt;&gt;"",IF(ISNUMBER(CM178),CM178/CK178,"nan"),"")</f>
        <v/>
      </c>
      <c r="BR178" s="263"/>
      <c r="BS178" s="232" t="str">
        <f>IF(CT178&lt;&gt;"",IF(ISNUMBER(CT178),(CT178-CR178)*IF(AY178&lt;0,1,-1),"nan"),"")</f>
        <v/>
      </c>
      <c r="BT178" s="232" t="str">
        <f>IF(CU178&lt;&gt;"",IF(ISNUMBER(CU178),CU178/CS178,"nan"),"")</f>
        <v/>
      </c>
      <c r="BU178" s="230"/>
      <c r="BV178" s="230"/>
      <c r="BW178" s="231"/>
      <c r="BX178" s="231"/>
      <c r="BY178" s="232"/>
      <c r="BZ178" s="235"/>
      <c r="CA178" s="257"/>
      <c r="CB178" s="233"/>
      <c r="CC178" s="230"/>
      <c r="CD178" s="230"/>
      <c r="CE178" s="230"/>
      <c r="CF178" s="230"/>
      <c r="CG178" s="230"/>
      <c r="CH178" s="230"/>
      <c r="CI178" s="230"/>
      <c r="CJ178" s="231"/>
      <c r="CK178" s="231"/>
      <c r="CL178" s="231"/>
      <c r="CM178" s="231"/>
      <c r="CN178" s="231"/>
      <c r="CO178" s="231"/>
      <c r="CP178" s="231"/>
      <c r="CQ178" s="231"/>
      <c r="CR178" s="232"/>
      <c r="CS178" s="232"/>
      <c r="CT178" s="232"/>
      <c r="CU178" s="232"/>
      <c r="CV178" s="232"/>
      <c r="CW178" s="232"/>
      <c r="CX178" s="232"/>
      <c r="CY178" s="234"/>
      <c r="DA178" s="106"/>
      <c r="DC178" s="106"/>
      <c r="DD178" s="106"/>
      <c r="DE178" s="106"/>
      <c r="DF178" s="490"/>
      <c r="DG178" s="107"/>
      <c r="DH178" s="107"/>
      <c r="DI178" s="107"/>
      <c r="DJ178" s="107"/>
      <c r="DK178" s="107"/>
      <c r="DL178" s="107"/>
      <c r="DM178" s="110"/>
      <c r="DN178" s="110"/>
      <c r="DO178" s="110"/>
      <c r="DP178" s="110"/>
      <c r="DQ178" s="110"/>
      <c r="DR178" s="110"/>
      <c r="DS178" s="110"/>
      <c r="DT178" s="110"/>
      <c r="DU178" s="497"/>
      <c r="DV178" s="497"/>
      <c r="DW178" s="497"/>
      <c r="DX178" s="497"/>
      <c r="DY178" s="497"/>
      <c r="DZ178" s="497"/>
      <c r="EA178" s="108"/>
      <c r="EB178" s="565"/>
      <c r="EC178" s="565"/>
      <c r="ED178" s="565"/>
      <c r="EE178" s="565"/>
      <c r="EF178" s="565"/>
      <c r="EG178" s="565"/>
      <c r="EH178" s="565"/>
      <c r="EI178" s="565"/>
      <c r="EJ178" s="565"/>
      <c r="EK178" s="565"/>
      <c r="EL178" s="565"/>
      <c r="EM178" s="565"/>
      <c r="EN178" s="565"/>
      <c r="EO178" s="565"/>
      <c r="EP178" s="565"/>
      <c r="EQ178" s="565"/>
      <c r="ER178" s="565"/>
      <c r="ES178" s="565"/>
      <c r="ET178" s="565"/>
      <c r="EU178" s="565"/>
      <c r="EV178" s="565"/>
      <c r="EW178" s="565"/>
      <c r="EX178" s="494"/>
      <c r="EY178" s="121"/>
      <c r="EZ178" s="568"/>
      <c r="FA178" s="83"/>
      <c r="FC178" s="116"/>
      <c r="FD178" s="116"/>
    </row>
    <row r="179" spans="1:171" ht="15" customHeight="1" x14ac:dyDescent="0.2">
      <c r="A179" s="100">
        <v>20130902</v>
      </c>
      <c r="B179" s="100">
        <v>2</v>
      </c>
      <c r="C179" s="74">
        <v>31</v>
      </c>
      <c r="D179" s="74">
        <v>2</v>
      </c>
      <c r="E179" s="74">
        <v>20</v>
      </c>
      <c r="F179" s="74">
        <v>15</v>
      </c>
      <c r="G179" s="75">
        <v>2</v>
      </c>
      <c r="H179" s="435">
        <v>0.2</v>
      </c>
      <c r="I179" s="73">
        <v>5100</v>
      </c>
      <c r="J179" s="101" t="s">
        <v>638</v>
      </c>
      <c r="K179" s="102" t="str">
        <f>IF(B179=2,"Z:\Data\MOOG\HeTao\raw\",IF(B179=5,"Z:\Data\MOOG\Polo\raw\",""))</f>
        <v>Z:\Data\MOOG\HeTao\raw\</v>
      </c>
      <c r="L179" s="103" t="s">
        <v>659</v>
      </c>
      <c r="M179" s="569" t="str">
        <f>IF(NOT(ISERROR(FIND("Training_dt",W179))),"'Plot Psychometric_HH_dt_yuchen'",IF(NOT(ISERROR(FIND("Training",W179))),"'Plot Psychometric_HH'",IF(NOT(ISERROR(FIND("1DAT",W179))),"'Plot Tuning Azimuth_HH'",IF(NOT(ISERROR(FIND("HD_dt",W179))),"'Plot HeadingDiscimination_PSTH_HH_dt_yuchen'",IF(NOT(ISERROR(FIND("HD",W179))),"'Plot HeadingDiscimination_PSTH_HH'",IF(NOT(ISERROR(FIND("MemSac",W179))),"'Memory Saccade Analysis_HH'",IF(NOT(ISERROR(FIND("DelSac",W179))),"'Memory Saccade Analysis_HH'",IF(NOT(ISERROR(FIND("u-stim",W179))),"'Plot Microstim_HH'",""))))))))</f>
        <v>'Plot Microstim_HH'</v>
      </c>
      <c r="N179" s="573">
        <v>1</v>
      </c>
      <c r="O179" s="584">
        <v>-1</v>
      </c>
      <c r="P179" s="590">
        <v>4</v>
      </c>
      <c r="Q179" s="590">
        <f>IF(B179=2,60,310)</f>
        <v>60</v>
      </c>
      <c r="R179" s="590">
        <v>5</v>
      </c>
      <c r="S179" s="590">
        <f>IF(B179=2,60,-190)</f>
        <v>60</v>
      </c>
      <c r="T179" s="590">
        <v>1</v>
      </c>
      <c r="U179" s="590">
        <f>IF(Z179&lt;&gt;"",IF(NOT(ISERROR(FIND("SU",Z179))),VALUE(RIGHT(Z179,1))+4,IF(NOT(ISERROR(FIND("MU20",Z179))),20,IF(NOT(ISERROR(FIND("MU21",Z179))),21,IF(NOT(ISERROR(FIND("MU2",Z179))),2,1)))),"")</f>
        <v>1</v>
      </c>
      <c r="V179" s="583"/>
      <c r="W179" s="170" t="s">
        <v>24</v>
      </c>
      <c r="X179" s="192" t="s">
        <v>660</v>
      </c>
      <c r="Y179" s="219">
        <f>IF(NOT(ISERROR(FIND("MU=SU",X179))),1,IF(Z179&lt;&gt;"",IF(NOT(ISERROR(FIND("SU",Z179))),1,0),""))</f>
        <v>0</v>
      </c>
      <c r="Z179" s="217" t="s">
        <v>1981</v>
      </c>
      <c r="AA179" s="218"/>
      <c r="AB179" s="77"/>
      <c r="AC179" s="78"/>
      <c r="AD179" s="199" t="s">
        <v>656</v>
      </c>
      <c r="AE179" s="91" t="s">
        <v>1623</v>
      </c>
      <c r="AF179" s="79" t="s">
        <v>1623</v>
      </c>
      <c r="AG179" s="79" t="s">
        <v>1623</v>
      </c>
      <c r="AH179" s="80" t="s">
        <v>1623</v>
      </c>
      <c r="AI179" s="81" t="s">
        <v>1623</v>
      </c>
      <c r="AJ179" s="81" t="s">
        <v>1623</v>
      </c>
      <c r="AK179" s="81" t="s">
        <v>1623</v>
      </c>
      <c r="AL179" s="81" t="s">
        <v>1623</v>
      </c>
      <c r="AM179" s="479" t="s">
        <v>1623</v>
      </c>
      <c r="AN179" s="479" t="s">
        <v>1623</v>
      </c>
      <c r="AO179" s="83">
        <v>-32.351799999999997</v>
      </c>
      <c r="AP179" s="83">
        <v>0.70059000000000005</v>
      </c>
      <c r="AQ179" s="83">
        <v>0.48097699999999999</v>
      </c>
      <c r="AR179" s="84">
        <v>6.91714E-8</v>
      </c>
      <c r="AS179" s="85">
        <v>-1.9649799999999999</v>
      </c>
      <c r="AT179" s="85">
        <v>-1.45173</v>
      </c>
      <c r="AU179" s="85">
        <v>-35.280099999999997</v>
      </c>
      <c r="AV179" s="85">
        <v>139.672</v>
      </c>
      <c r="AW179" s="104" t="s">
        <v>661</v>
      </c>
      <c r="AX179" s="86" t="s">
        <v>662</v>
      </c>
      <c r="AY179" s="87" t="s">
        <v>1623</v>
      </c>
      <c r="AZ179" s="87" t="s">
        <v>1623</v>
      </c>
      <c r="BA179" s="87" t="s">
        <v>1623</v>
      </c>
      <c r="BB179" s="88" t="s">
        <v>1623</v>
      </c>
      <c r="BC179" s="89" t="s">
        <v>1623</v>
      </c>
      <c r="BD179" s="89" t="s">
        <v>1623</v>
      </c>
      <c r="BE179" s="89" t="s">
        <v>1623</v>
      </c>
      <c r="BF179" s="89" t="s">
        <v>1623</v>
      </c>
      <c r="BG179" s="487" t="s">
        <v>1623</v>
      </c>
      <c r="BH179" s="105" t="s">
        <v>1623</v>
      </c>
      <c r="BI179" s="251">
        <v>20</v>
      </c>
      <c r="BJ179" s="252">
        <v>2</v>
      </c>
      <c r="BK179" s="252">
        <v>0</v>
      </c>
      <c r="BL179" s="259" t="s">
        <v>1623</v>
      </c>
      <c r="BM179" s="230" t="str">
        <f>IF(CD179&lt;&gt;"",IF(ISNUMBER(CD179),(CD179-CB179)*IF(AE179&lt;0,1,-1),"nan"),"")</f>
        <v>nan</v>
      </c>
      <c r="BN179" s="230" t="str">
        <f>IF(CE179&lt;&gt;"",IF(ISNUMBER(CE179),CE179/CC179,"nan"),"")</f>
        <v>nan</v>
      </c>
      <c r="BO179" s="261">
        <v>1</v>
      </c>
      <c r="BP179" s="231">
        <f>IF(CL179&lt;&gt;"",IF(ISNUMBER(CL179),(CL179-CJ179)*IF(AO179&lt;0,1,-1),"nan"),"")</f>
        <v>0.85899999999999999</v>
      </c>
      <c r="BQ179" s="231">
        <f>IF(CM179&lt;&gt;"",IF(ISNUMBER(CM179),CM179/CK179,"nan"),"")</f>
        <v>1.121982210927573</v>
      </c>
      <c r="BR179" s="263" t="s">
        <v>1623</v>
      </c>
      <c r="BS179" s="232" t="str">
        <f>IF(CT179&lt;&gt;"",IF(ISNUMBER(CT179),(CT179-CR179)*IF(AY179&lt;0,1,-1),"nan"),"")</f>
        <v>nan</v>
      </c>
      <c r="BT179" s="232" t="str">
        <f>IF(CU179&lt;&gt;"",IF(ISNUMBER(CU179),CU179/CS179,"nan"),"")</f>
        <v>nan</v>
      </c>
      <c r="BU179" s="230" t="s">
        <v>1623</v>
      </c>
      <c r="BV179" s="230" t="s">
        <v>1623</v>
      </c>
      <c r="BW179" s="236" t="s">
        <v>654</v>
      </c>
      <c r="BX179" s="236" t="s">
        <v>664</v>
      </c>
      <c r="BY179" s="232" t="s">
        <v>1623</v>
      </c>
      <c r="BZ179" s="235" t="s">
        <v>1623</v>
      </c>
      <c r="CA179" s="257">
        <v>10</v>
      </c>
      <c r="CB179" s="233" t="s">
        <v>1623</v>
      </c>
      <c r="CC179" s="230" t="s">
        <v>1623</v>
      </c>
      <c r="CD179" s="230" t="s">
        <v>1623</v>
      </c>
      <c r="CE179" s="230" t="s">
        <v>1623</v>
      </c>
      <c r="CF179" s="230" t="s">
        <v>1623</v>
      </c>
      <c r="CG179" s="230" t="s">
        <v>1623</v>
      </c>
      <c r="CH179" s="230" t="s">
        <v>1623</v>
      </c>
      <c r="CI179" s="230" t="s">
        <v>1623</v>
      </c>
      <c r="CJ179" s="231">
        <v>-0.94299999999999995</v>
      </c>
      <c r="CK179" s="231">
        <v>1.5740000000000001</v>
      </c>
      <c r="CL179" s="231">
        <v>-8.4000000000000005E-2</v>
      </c>
      <c r="CM179" s="231">
        <v>1.766</v>
      </c>
      <c r="CN179" s="231">
        <v>1.7999999999999999E-2</v>
      </c>
      <c r="CO179" s="231">
        <v>0.69599999999999995</v>
      </c>
      <c r="CP179" s="231"/>
      <c r="CQ179" s="231"/>
      <c r="CR179" s="232" t="s">
        <v>1623</v>
      </c>
      <c r="CS179" s="232" t="s">
        <v>1623</v>
      </c>
      <c r="CT179" s="232" t="s">
        <v>1623</v>
      </c>
      <c r="CU179" s="232" t="s">
        <v>1623</v>
      </c>
      <c r="CV179" s="232" t="s">
        <v>1623</v>
      </c>
      <c r="CW179" s="232" t="s">
        <v>1623</v>
      </c>
      <c r="CX179" s="232"/>
      <c r="CY179" s="234"/>
      <c r="DA179" s="106"/>
      <c r="DC179" s="106"/>
      <c r="DD179" s="106"/>
      <c r="DE179" s="498"/>
      <c r="DF179" s="490"/>
      <c r="DG179" s="107"/>
      <c r="DH179" s="107"/>
      <c r="DI179" s="107"/>
      <c r="DJ179" s="107"/>
      <c r="DK179" s="107"/>
      <c r="DL179" s="107"/>
      <c r="DM179" s="110"/>
      <c r="DN179" s="110"/>
      <c r="DO179" s="110"/>
      <c r="DP179" s="110"/>
      <c r="DQ179" s="110"/>
      <c r="DR179" s="110"/>
      <c r="DS179" s="110"/>
      <c r="DT179" s="110"/>
      <c r="DU179" s="497"/>
      <c r="DV179" s="497"/>
      <c r="DW179" s="497"/>
      <c r="DX179" s="497"/>
      <c r="DY179" s="497"/>
      <c r="DZ179" s="497"/>
      <c r="EA179" s="108"/>
      <c r="EB179" s="565"/>
      <c r="EC179" s="565"/>
      <c r="ED179" s="565"/>
      <c r="EE179" s="565"/>
      <c r="EF179" s="565"/>
      <c r="EG179" s="565"/>
      <c r="EH179" s="565"/>
      <c r="EI179" s="565"/>
      <c r="EJ179" s="565"/>
      <c r="EK179" s="565"/>
      <c r="EL179" s="565"/>
      <c r="EM179" s="565"/>
      <c r="EN179" s="565"/>
      <c r="EO179" s="565"/>
      <c r="EP179" s="565"/>
      <c r="EQ179" s="565"/>
      <c r="ER179" s="565"/>
      <c r="ES179" s="565"/>
      <c r="ET179" s="565"/>
      <c r="EU179" s="565"/>
      <c r="EV179" s="565"/>
      <c r="EW179" s="565"/>
      <c r="EX179" s="494"/>
      <c r="EY179" s="121"/>
      <c r="EZ179" s="296"/>
      <c r="FA179" s="83"/>
      <c r="FC179" s="505"/>
      <c r="FD179" s="505"/>
    </row>
    <row r="180" spans="1:171" ht="15" customHeight="1" x14ac:dyDescent="0.2">
      <c r="A180" s="100">
        <v>20130902</v>
      </c>
      <c r="B180" s="100">
        <v>2</v>
      </c>
      <c r="C180" s="74">
        <v>31</v>
      </c>
      <c r="D180" s="74">
        <v>2</v>
      </c>
      <c r="E180" s="74">
        <v>20</v>
      </c>
      <c r="F180" s="74">
        <v>15</v>
      </c>
      <c r="G180" s="75">
        <v>2</v>
      </c>
      <c r="H180" s="435">
        <v>0.2</v>
      </c>
      <c r="I180" s="73">
        <v>5100</v>
      </c>
      <c r="J180" s="101" t="s">
        <v>638</v>
      </c>
      <c r="K180" s="102" t="str">
        <f>IF(B180=2,"Z:\Data\MOOG\HeTao\raw\",IF(B180=5,"Z:\Data\MOOG\Polo\raw\",""))</f>
        <v>Z:\Data\MOOG\HeTao\raw\</v>
      </c>
      <c r="L180" s="103" t="s">
        <v>667</v>
      </c>
      <c r="M180" s="569" t="str">
        <f>IF(NOT(ISERROR(FIND("Training_dt",W180))),"'Plot Psychometric_HH_dt_yuchen'",IF(NOT(ISERROR(FIND("Training",W180))),"'Plot Psychometric_HH'",IF(NOT(ISERROR(FIND("1DAT",W180))),"'Plot Tuning Azimuth_HH'",IF(NOT(ISERROR(FIND("HD_dt",W180))),"'Plot HeadingDiscimination_PSTH_HH_dt_yuchen'",IF(NOT(ISERROR(FIND("HD",W180))),"'Plot HeadingDiscimination_PSTH_HH'",IF(NOT(ISERROR(FIND("MemSac",W180))),"'Memory Saccade Analysis_HH'",IF(NOT(ISERROR(FIND("DelSac",W180))),"'Memory Saccade Analysis_HH'",IF(NOT(ISERROR(FIND("u-stim",W180))),"'Plot Microstim_HH'",""))))))))</f>
        <v>'Plot Microstim_HH'</v>
      </c>
      <c r="N180" s="573">
        <v>1</v>
      </c>
      <c r="O180" s="584">
        <v>-1</v>
      </c>
      <c r="P180" s="590">
        <v>4</v>
      </c>
      <c r="Q180" s="590">
        <f>IF(B180=2,60,310)</f>
        <v>60</v>
      </c>
      <c r="R180" s="590">
        <v>5</v>
      </c>
      <c r="S180" s="590">
        <f>IF(B180=2,60,-190)</f>
        <v>60</v>
      </c>
      <c r="T180" s="590">
        <v>1</v>
      </c>
      <c r="U180" s="590">
        <f>IF(Z180&lt;&gt;"",IF(NOT(ISERROR(FIND("SU",Z180))),VALUE(RIGHT(Z180,1))+4,IF(NOT(ISERROR(FIND("MU20",Z180))),20,IF(NOT(ISERROR(FIND("MU21",Z180))),21,IF(NOT(ISERROR(FIND("MU2",Z180))),2,1)))),"")</f>
        <v>1</v>
      </c>
      <c r="V180" s="583"/>
      <c r="W180" s="170" t="s">
        <v>24</v>
      </c>
      <c r="X180" s="192" t="s">
        <v>668</v>
      </c>
      <c r="Y180" s="219">
        <f>IF(NOT(ISERROR(FIND("MU=SU",X180))),1,IF(Z180&lt;&gt;"",IF(NOT(ISERROR(FIND("SU",Z180))),1,0),""))</f>
        <v>0</v>
      </c>
      <c r="Z180" s="217" t="s">
        <v>1981</v>
      </c>
      <c r="AA180" s="218"/>
      <c r="AB180" s="77"/>
      <c r="AC180" s="78"/>
      <c r="AD180" s="199" t="s">
        <v>656</v>
      </c>
      <c r="AE180" s="91" t="s">
        <v>1623</v>
      </c>
      <c r="AF180" s="79" t="s">
        <v>1623</v>
      </c>
      <c r="AG180" s="79" t="s">
        <v>1623</v>
      </c>
      <c r="AH180" s="80" t="s">
        <v>1623</v>
      </c>
      <c r="AI180" s="81" t="s">
        <v>1623</v>
      </c>
      <c r="AJ180" s="81" t="s">
        <v>1623</v>
      </c>
      <c r="AK180" s="81" t="s">
        <v>1623</v>
      </c>
      <c r="AL180" s="81" t="s">
        <v>1623</v>
      </c>
      <c r="AM180" s="479" t="s">
        <v>1623</v>
      </c>
      <c r="AN180" s="479" t="s">
        <v>1623</v>
      </c>
      <c r="AO180" s="83">
        <v>-32.351799999999997</v>
      </c>
      <c r="AP180" s="83">
        <v>0.70059000000000005</v>
      </c>
      <c r="AQ180" s="83">
        <v>0.48097699999999999</v>
      </c>
      <c r="AR180" s="84">
        <v>6.91714E-8</v>
      </c>
      <c r="AS180" s="85">
        <v>-1.9649799999999999</v>
      </c>
      <c r="AT180" s="85">
        <v>-1.45173</v>
      </c>
      <c r="AU180" s="85">
        <v>-35.280099999999997</v>
      </c>
      <c r="AV180" s="85">
        <v>139.672</v>
      </c>
      <c r="AW180" s="104" t="s">
        <v>661</v>
      </c>
      <c r="AX180" s="86" t="s">
        <v>662</v>
      </c>
      <c r="AY180" s="87" t="s">
        <v>1623</v>
      </c>
      <c r="AZ180" s="87" t="s">
        <v>1623</v>
      </c>
      <c r="BA180" s="87" t="s">
        <v>1623</v>
      </c>
      <c r="BB180" s="88" t="s">
        <v>1623</v>
      </c>
      <c r="BC180" s="89" t="s">
        <v>1623</v>
      </c>
      <c r="BD180" s="89" t="s">
        <v>1623</v>
      </c>
      <c r="BE180" s="89" t="s">
        <v>1623</v>
      </c>
      <c r="BF180" s="89" t="s">
        <v>1623</v>
      </c>
      <c r="BG180" s="487" t="s">
        <v>1623</v>
      </c>
      <c r="BH180" s="105" t="s">
        <v>1623</v>
      </c>
      <c r="BI180" s="251">
        <v>50</v>
      </c>
      <c r="BJ180" s="252">
        <v>2</v>
      </c>
      <c r="BK180" s="252">
        <v>0</v>
      </c>
      <c r="BL180" s="259" t="s">
        <v>1623</v>
      </c>
      <c r="BM180" s="230" t="str">
        <f>IF(CD180&lt;&gt;"",IF(ISNUMBER(CD180),(CD180-CB180)*IF(AE180&lt;0,1,-1),"nan"),"")</f>
        <v>nan</v>
      </c>
      <c r="BN180" s="230" t="str">
        <f>IF(CE180&lt;&gt;"",IF(ISNUMBER(CE180),CE180/CC180,"nan"),"")</f>
        <v>nan</v>
      </c>
      <c r="BO180" s="261">
        <v>1</v>
      </c>
      <c r="BP180" s="231">
        <f>IF(CL180&lt;&gt;"",IF(ISNUMBER(CL180),(CL180-CJ180)*IF(AO180&lt;0,1,-1),"nan"),"")</f>
        <v>0.46899999999999997</v>
      </c>
      <c r="BQ180" s="231">
        <f>IF(CM180&lt;&gt;"",IF(ISNUMBER(CM180),CM180/CK180,"nan"),"")</f>
        <v>1.2854901960784315</v>
      </c>
      <c r="BR180" s="263" t="s">
        <v>1623</v>
      </c>
      <c r="BS180" s="232" t="str">
        <f>IF(CT180&lt;&gt;"",IF(ISNUMBER(CT180),(CT180-CR180)*IF(AY180&lt;0,1,-1),"nan"),"")</f>
        <v>nan</v>
      </c>
      <c r="BT180" s="232" t="str">
        <f>IF(CU180&lt;&gt;"",IF(ISNUMBER(CU180),CU180/CS180,"nan"),"")</f>
        <v>nan</v>
      </c>
      <c r="BU180" s="230" t="s">
        <v>1623</v>
      </c>
      <c r="BV180" s="230" t="s">
        <v>1623</v>
      </c>
      <c r="BW180" s="236" t="s">
        <v>654</v>
      </c>
      <c r="BX180" s="236" t="s">
        <v>664</v>
      </c>
      <c r="BY180" s="232" t="s">
        <v>1623</v>
      </c>
      <c r="BZ180" s="235" t="s">
        <v>1623</v>
      </c>
      <c r="CA180" s="257">
        <v>10</v>
      </c>
      <c r="CB180" s="233" t="s">
        <v>1623</v>
      </c>
      <c r="CC180" s="230" t="s">
        <v>1623</v>
      </c>
      <c r="CD180" s="230" t="s">
        <v>1623</v>
      </c>
      <c r="CE180" s="230" t="s">
        <v>1623</v>
      </c>
      <c r="CF180" s="230" t="s">
        <v>1623</v>
      </c>
      <c r="CG180" s="230" t="s">
        <v>1623</v>
      </c>
      <c r="CH180" s="230" t="s">
        <v>1623</v>
      </c>
      <c r="CI180" s="230" t="s">
        <v>1623</v>
      </c>
      <c r="CJ180" s="231">
        <v>-0.749</v>
      </c>
      <c r="CK180" s="231">
        <v>1.2749999999999999</v>
      </c>
      <c r="CL180" s="231">
        <v>-0.28000000000000003</v>
      </c>
      <c r="CM180" s="231">
        <v>1.639</v>
      </c>
      <c r="CN180" s="231">
        <v>8.5000000000000006E-2</v>
      </c>
      <c r="CO180" s="231">
        <v>0.4</v>
      </c>
      <c r="CP180" s="231"/>
      <c r="CQ180" s="231"/>
      <c r="CR180" s="232" t="s">
        <v>1623</v>
      </c>
      <c r="CS180" s="232" t="s">
        <v>1623</v>
      </c>
      <c r="CT180" s="232" t="s">
        <v>1623</v>
      </c>
      <c r="CU180" s="232" t="s">
        <v>1623</v>
      </c>
      <c r="CV180" s="232" t="s">
        <v>1623</v>
      </c>
      <c r="CW180" s="232" t="s">
        <v>1623</v>
      </c>
      <c r="CX180" s="232"/>
      <c r="CY180" s="234"/>
      <c r="DA180" s="106"/>
      <c r="DC180" s="106"/>
      <c r="DD180" s="106"/>
      <c r="DE180" s="106"/>
      <c r="DF180" s="92"/>
      <c r="DG180" s="107"/>
      <c r="DH180" s="107"/>
      <c r="DI180" s="107"/>
      <c r="DJ180" s="107"/>
      <c r="DK180" s="107"/>
      <c r="DL180" s="107"/>
      <c r="DM180" s="110"/>
      <c r="DN180" s="110"/>
      <c r="DO180" s="110"/>
      <c r="DP180" s="110"/>
      <c r="DQ180" s="110"/>
      <c r="DR180" s="110"/>
      <c r="DS180" s="110"/>
      <c r="DT180" s="110"/>
      <c r="DU180" s="497"/>
      <c r="DV180" s="497"/>
      <c r="DW180" s="497"/>
      <c r="DX180" s="497"/>
      <c r="DY180" s="497"/>
      <c r="DZ180" s="497"/>
      <c r="EA180" s="108"/>
      <c r="EB180" s="565"/>
      <c r="EC180" s="565"/>
      <c r="ED180" s="565"/>
      <c r="EE180" s="565"/>
      <c r="EF180" s="565"/>
      <c r="EG180" s="565"/>
      <c r="EH180" s="565"/>
      <c r="EI180" s="565"/>
      <c r="EJ180" s="565"/>
      <c r="EK180" s="565"/>
      <c r="EL180" s="565"/>
      <c r="EM180" s="565"/>
      <c r="EN180" s="565"/>
      <c r="EO180" s="565"/>
      <c r="EP180" s="565"/>
      <c r="EQ180" s="565"/>
      <c r="ER180" s="565"/>
      <c r="ES180" s="565"/>
      <c r="ET180" s="565"/>
      <c r="EU180" s="565"/>
      <c r="EV180" s="565"/>
      <c r="EW180" s="565"/>
      <c r="EX180" s="494"/>
      <c r="EY180" s="121"/>
      <c r="EZ180" s="296"/>
      <c r="FA180" s="83"/>
      <c r="FC180" s="116"/>
      <c r="FD180" s="116"/>
    </row>
    <row r="181" spans="1:171" ht="13.7" customHeight="1" x14ac:dyDescent="0.2">
      <c r="A181" s="100">
        <v>20130902</v>
      </c>
      <c r="B181" s="100">
        <v>2</v>
      </c>
      <c r="C181" s="74">
        <v>31</v>
      </c>
      <c r="D181" s="74">
        <v>2</v>
      </c>
      <c r="E181" s="74">
        <v>20</v>
      </c>
      <c r="F181" s="74">
        <v>15</v>
      </c>
      <c r="G181" s="75">
        <v>2</v>
      </c>
      <c r="H181" s="435">
        <v>0.2</v>
      </c>
      <c r="I181" s="73">
        <v>7538</v>
      </c>
      <c r="J181" s="101" t="s">
        <v>638</v>
      </c>
      <c r="K181" s="102" t="str">
        <f>IF(B181=2,"Z:\Data\MOOG\HeTao\raw\",IF(B181=5,"Z:\Data\MOOG\Polo\raw\",""))</f>
        <v>Z:\Data\MOOG\HeTao\raw\</v>
      </c>
      <c r="L181" s="103" t="s">
        <v>671</v>
      </c>
      <c r="M181" s="569" t="str">
        <f>IF(NOT(ISERROR(FIND("Training_dt",W181))),"'Plot Psychometric_HH_dt_yuchen'",IF(NOT(ISERROR(FIND("Training",W181))),"'Plot Psychometric_HH'",IF(NOT(ISERROR(FIND("1DAT",W181))),"'Plot Tuning Azimuth_HH'",IF(NOT(ISERROR(FIND("HD_dt",W181))),"'Plot HeadingDiscimination_PSTH_HH_dt_yuchen'",IF(NOT(ISERROR(FIND("HD",W181))),"'Plot HeadingDiscimination_PSTH_HH'",IF(NOT(ISERROR(FIND("MemSac",W181))),"'Memory Saccade Analysis_HH'",IF(NOT(ISERROR(FIND("DelSac",W181))),"'Memory Saccade Analysis_HH'",IF(NOT(ISERROR(FIND("u-stim",W181))),"'Plot Microstim_HH'",""))))))))</f>
        <v>'Plot Tuning Azimuth_HH'</v>
      </c>
      <c r="N181" s="573">
        <v>1</v>
      </c>
      <c r="O181" s="584">
        <v>-1</v>
      </c>
      <c r="P181" s="590">
        <v>4</v>
      </c>
      <c r="Q181" s="590">
        <f>IF(B181=2,60,310)</f>
        <v>60</v>
      </c>
      <c r="R181" s="590">
        <v>5</v>
      </c>
      <c r="S181" s="590">
        <f>IF(B181=2,60,-190)</f>
        <v>60</v>
      </c>
      <c r="T181" s="590">
        <v>1</v>
      </c>
      <c r="U181" s="590">
        <f>IF(Z181&lt;&gt;"",IF(NOT(ISERROR(FIND("SU",Z181))),VALUE(RIGHT(Z181,1))+4,IF(NOT(ISERROR(FIND("MU20",Z181))),20,IF(NOT(ISERROR(FIND("MU21",Z181))),21,IF(NOT(ISERROR(FIND("MU2",Z181))),2,1)))),"")</f>
        <v>1</v>
      </c>
      <c r="V181" s="583"/>
      <c r="W181" s="170" t="s">
        <v>6</v>
      </c>
      <c r="X181" s="192"/>
      <c r="Y181" s="219">
        <f>IF(NOT(ISERROR(FIND("MU=SU",X181))),1,IF(Z181&lt;&gt;"",IF(NOT(ISERROR(FIND("SU",Z181))),1,0),""))</f>
        <v>0</v>
      </c>
      <c r="Z181" s="217" t="s">
        <v>672</v>
      </c>
      <c r="AA181" s="218"/>
      <c r="AB181" s="77"/>
      <c r="AC181" s="78"/>
      <c r="AD181" s="199"/>
      <c r="AE181" s="91" t="s">
        <v>1623</v>
      </c>
      <c r="AF181" s="79" t="s">
        <v>1623</v>
      </c>
      <c r="AG181" s="79" t="s">
        <v>1623</v>
      </c>
      <c r="AH181" s="80" t="s">
        <v>1623</v>
      </c>
      <c r="AI181" s="81" t="s">
        <v>1623</v>
      </c>
      <c r="AJ181" s="81" t="s">
        <v>1623</v>
      </c>
      <c r="AK181" s="81" t="s">
        <v>1623</v>
      </c>
      <c r="AL181" s="81" t="s">
        <v>1623</v>
      </c>
      <c r="AM181" s="479" t="s">
        <v>1623</v>
      </c>
      <c r="AN181" s="479" t="s">
        <v>1623</v>
      </c>
      <c r="AO181" s="83">
        <v>-126.699</v>
      </c>
      <c r="AP181" s="83">
        <v>0.259407</v>
      </c>
      <c r="AQ181" s="83">
        <v>9.4163700000000003E-2</v>
      </c>
      <c r="AR181" s="84">
        <v>0.97032099999999999</v>
      </c>
      <c r="AS181" s="85">
        <v>0.142596</v>
      </c>
      <c r="AT181" s="85">
        <v>-0.82089400000000001</v>
      </c>
      <c r="AU181" s="85">
        <v>-139.19300000000001</v>
      </c>
      <c r="AV181" s="85">
        <v>81.272400000000005</v>
      </c>
      <c r="AW181" s="104" t="s">
        <v>669</v>
      </c>
      <c r="AX181" s="86" t="s">
        <v>670</v>
      </c>
      <c r="AY181" s="87" t="s">
        <v>1623</v>
      </c>
      <c r="AZ181" s="87" t="s">
        <v>1623</v>
      </c>
      <c r="BA181" s="87" t="s">
        <v>1623</v>
      </c>
      <c r="BB181" s="88" t="s">
        <v>1623</v>
      </c>
      <c r="BC181" s="89" t="s">
        <v>1623</v>
      </c>
      <c r="BD181" s="89" t="s">
        <v>1623</v>
      </c>
      <c r="BE181" s="89" t="s">
        <v>1623</v>
      </c>
      <c r="BF181" s="89" t="s">
        <v>1623</v>
      </c>
      <c r="BG181" s="487" t="s">
        <v>1623</v>
      </c>
      <c r="BH181" s="105" t="s">
        <v>1623</v>
      </c>
      <c r="BI181" s="251"/>
      <c r="BJ181" s="252"/>
      <c r="BK181" s="252"/>
      <c r="BL181" s="259"/>
      <c r="BM181" s="230" t="str">
        <f>IF(CD181&lt;&gt;"",IF(ISNUMBER(CD181),(CD181-CB181)*IF(AE181&lt;0,1,-1),"nan"),"")</f>
        <v/>
      </c>
      <c r="BN181" s="230" t="str">
        <f>IF(CE181&lt;&gt;"",IF(ISNUMBER(CE181),CE181/CC181,"nan"),"")</f>
        <v/>
      </c>
      <c r="BO181" s="261"/>
      <c r="BP181" s="231" t="str">
        <f>IF(CL181&lt;&gt;"",IF(ISNUMBER(CL181),(CL181-CJ181)*IF(AO181&lt;0,1,-1),"nan"),"")</f>
        <v/>
      </c>
      <c r="BQ181" s="231" t="str">
        <f>IF(CM181&lt;&gt;"",IF(ISNUMBER(CM181),CM181/CK181,"nan"),"")</f>
        <v/>
      </c>
      <c r="BR181" s="263"/>
      <c r="BS181" s="232" t="str">
        <f>IF(CT181&lt;&gt;"",IF(ISNUMBER(CT181),(CT181-CR181)*IF(AY181&lt;0,1,-1),"nan"),"")</f>
        <v/>
      </c>
      <c r="BT181" s="232" t="str">
        <f>IF(CU181&lt;&gt;"",IF(ISNUMBER(CU181),CU181/CS181,"nan"),"")</f>
        <v/>
      </c>
      <c r="BU181" s="230"/>
      <c r="BV181" s="230"/>
      <c r="BW181" s="231"/>
      <c r="BX181" s="231"/>
      <c r="BY181" s="232"/>
      <c r="BZ181" s="235"/>
      <c r="CA181" s="257"/>
      <c r="CB181" s="233"/>
      <c r="CC181" s="230"/>
      <c r="CD181" s="230"/>
      <c r="CE181" s="230"/>
      <c r="CF181" s="230"/>
      <c r="CG181" s="230"/>
      <c r="CH181" s="230"/>
      <c r="CI181" s="230"/>
      <c r="CJ181" s="231"/>
      <c r="CK181" s="231"/>
      <c r="CL181" s="231"/>
      <c r="CM181" s="231"/>
      <c r="CN181" s="231"/>
      <c r="CO181" s="231"/>
      <c r="CP181" s="231"/>
      <c r="CQ181" s="231"/>
      <c r="CR181" s="232"/>
      <c r="CS181" s="232"/>
      <c r="CT181" s="232"/>
      <c r="CU181" s="232"/>
      <c r="CV181" s="232"/>
      <c r="CW181" s="232"/>
      <c r="CX181" s="232"/>
      <c r="CY181" s="234"/>
      <c r="DA181" s="106"/>
      <c r="DC181" s="106"/>
      <c r="DD181" s="106"/>
      <c r="DE181" s="106"/>
      <c r="DF181" s="92"/>
      <c r="DG181" s="107"/>
      <c r="DH181" s="107"/>
      <c r="DI181" s="107"/>
      <c r="DJ181" s="107"/>
      <c r="DK181" s="107"/>
      <c r="DL181" s="107"/>
      <c r="DM181" s="110"/>
      <c r="DN181" s="110"/>
      <c r="DO181" s="110"/>
      <c r="DP181" s="110"/>
      <c r="DQ181" s="110"/>
      <c r="DR181" s="110"/>
      <c r="DS181" s="110"/>
      <c r="DT181" s="110"/>
      <c r="DU181" s="497"/>
      <c r="DV181" s="497"/>
      <c r="DW181" s="497"/>
      <c r="DX181" s="497"/>
      <c r="DY181" s="497"/>
      <c r="DZ181" s="497"/>
      <c r="EA181" s="108"/>
      <c r="EB181" s="565"/>
      <c r="EC181" s="565"/>
      <c r="ED181" s="565"/>
      <c r="EE181" s="565"/>
      <c r="EF181" s="565"/>
      <c r="EG181" s="565"/>
      <c r="EH181" s="565"/>
      <c r="EI181" s="565"/>
      <c r="EJ181" s="565"/>
      <c r="EK181" s="565"/>
      <c r="EL181" s="565"/>
      <c r="EM181" s="565"/>
      <c r="EN181" s="565"/>
      <c r="EO181" s="565"/>
      <c r="EP181" s="565"/>
      <c r="EQ181" s="565"/>
      <c r="ER181" s="565"/>
      <c r="ES181" s="565"/>
      <c r="ET181" s="565"/>
      <c r="EU181" s="565"/>
      <c r="EV181" s="565"/>
      <c r="EW181" s="565"/>
      <c r="EX181" s="494"/>
      <c r="EY181" s="121"/>
      <c r="EZ181" s="568"/>
      <c r="FA181" s="83"/>
      <c r="FC181" s="116"/>
      <c r="FD181" s="116"/>
    </row>
    <row r="182" spans="1:171" ht="13.7" customHeight="1" x14ac:dyDescent="0.2">
      <c r="A182" s="100">
        <v>20130902</v>
      </c>
      <c r="B182" s="100">
        <v>2</v>
      </c>
      <c r="C182" s="74">
        <v>31</v>
      </c>
      <c r="D182" s="74">
        <v>2</v>
      </c>
      <c r="E182" s="74">
        <v>20</v>
      </c>
      <c r="F182" s="74">
        <v>15</v>
      </c>
      <c r="G182" s="75">
        <v>2</v>
      </c>
      <c r="H182" s="435">
        <v>0.2</v>
      </c>
      <c r="I182" s="73">
        <v>13440</v>
      </c>
      <c r="J182" s="101" t="s">
        <v>158</v>
      </c>
      <c r="K182" s="102" t="str">
        <f>IF(B182=2,"Z:\Data\MOOG\HeTao\raw\",IF(B182=5,"Z:\Data\MOOG\Polo\raw\",""))</f>
        <v>Z:\Data\MOOG\HeTao\raw\</v>
      </c>
      <c r="L182" s="103" t="s">
        <v>673</v>
      </c>
      <c r="M182" s="569" t="str">
        <f>IF(NOT(ISERROR(FIND("Training_dt",W182))),"'Plot Psychometric_HH_dt_yuchen'",IF(NOT(ISERROR(FIND("Training",W182))),"'Plot Psychometric_HH'",IF(NOT(ISERROR(FIND("1DAT",W182))),"'Plot Tuning Azimuth_HH'",IF(NOT(ISERROR(FIND("HD_dt",W182))),"'Plot HeadingDiscimination_PSTH_HH_dt_yuchen'",IF(NOT(ISERROR(FIND("HD",W182))),"'Plot HeadingDiscimination_PSTH_HH'",IF(NOT(ISERROR(FIND("MemSac",W182))),"'Memory Saccade Analysis_HH'",IF(NOT(ISERROR(FIND("DelSac",W182))),"'Memory Saccade Analysis_HH'",IF(NOT(ISERROR(FIND("u-stim",W182))),"'Plot Microstim_HH'",""))))))))</f>
        <v>'Plot Tuning Azimuth_HH'</v>
      </c>
      <c r="N182" s="573">
        <v>1</v>
      </c>
      <c r="O182" s="584">
        <v>-1</v>
      </c>
      <c r="P182" s="590">
        <v>4</v>
      </c>
      <c r="Q182" s="590">
        <f>IF(B182=2,60,310)</f>
        <v>60</v>
      </c>
      <c r="R182" s="590">
        <v>5</v>
      </c>
      <c r="S182" s="590">
        <f>IF(B182=2,60,-190)</f>
        <v>60</v>
      </c>
      <c r="T182" s="590">
        <v>1</v>
      </c>
      <c r="U182" s="590">
        <f>IF(Z182&lt;&gt;"",IF(NOT(ISERROR(FIND("SU",Z182))),VALUE(RIGHT(Z182,1))+4,IF(NOT(ISERROR(FIND("MU20",Z182))),20,IF(NOT(ISERROR(FIND("MU21",Z182))),21,IF(NOT(ISERROR(FIND("MU2",Z182))),2,1)))),"")</f>
        <v>1</v>
      </c>
      <c r="V182" s="583"/>
      <c r="W182" s="170" t="s">
        <v>6</v>
      </c>
      <c r="X182" s="192"/>
      <c r="Y182" s="219">
        <f>IF(NOT(ISERROR(FIND("MU=SU",X182))),1,IF(Z182&lt;&gt;"",IF(NOT(ISERROR(FIND("SU",Z182))),1,0),""))</f>
        <v>0</v>
      </c>
      <c r="Z182" s="217" t="s">
        <v>672</v>
      </c>
      <c r="AA182" s="218"/>
      <c r="AB182" s="77"/>
      <c r="AC182" s="78"/>
      <c r="AD182" s="199" t="s">
        <v>678</v>
      </c>
      <c r="AE182" s="91" t="s">
        <v>1623</v>
      </c>
      <c r="AF182" s="79" t="s">
        <v>1623</v>
      </c>
      <c r="AG182" s="79" t="s">
        <v>1623</v>
      </c>
      <c r="AH182" s="80" t="s">
        <v>1623</v>
      </c>
      <c r="AI182" s="81" t="s">
        <v>1623</v>
      </c>
      <c r="AJ182" s="81" t="s">
        <v>1623</v>
      </c>
      <c r="AK182" s="81" t="s">
        <v>1623</v>
      </c>
      <c r="AL182" s="81" t="s">
        <v>1623</v>
      </c>
      <c r="AM182" s="479" t="s">
        <v>1623</v>
      </c>
      <c r="AN182" s="479" t="s">
        <v>1623</v>
      </c>
      <c r="AO182" s="83">
        <v>-64.150599999999997</v>
      </c>
      <c r="AP182" s="83">
        <v>0.49376399999999998</v>
      </c>
      <c r="AQ182" s="83">
        <v>0.21069499999999999</v>
      </c>
      <c r="AR182" s="84">
        <v>2.6405200000000003E-4</v>
      </c>
      <c r="AS182" s="85">
        <v>-0.76391900000000001</v>
      </c>
      <c r="AT182" s="85">
        <v>-1.65927</v>
      </c>
      <c r="AU182" s="85">
        <v>-80.905900000000003</v>
      </c>
      <c r="AV182" s="85">
        <v>111.351</v>
      </c>
      <c r="AW182" s="104" t="s">
        <v>676</v>
      </c>
      <c r="AX182" s="86" t="s">
        <v>677</v>
      </c>
      <c r="AY182" s="87" t="s">
        <v>1623</v>
      </c>
      <c r="AZ182" s="87" t="s">
        <v>1623</v>
      </c>
      <c r="BA182" s="87" t="s">
        <v>1623</v>
      </c>
      <c r="BB182" s="88" t="s">
        <v>1623</v>
      </c>
      <c r="BC182" s="89" t="s">
        <v>1623</v>
      </c>
      <c r="BD182" s="89" t="s">
        <v>1623</v>
      </c>
      <c r="BE182" s="89" t="s">
        <v>1623</v>
      </c>
      <c r="BF182" s="89" t="s">
        <v>1623</v>
      </c>
      <c r="BG182" s="487" t="s">
        <v>1623</v>
      </c>
      <c r="BH182" s="105" t="s">
        <v>1623</v>
      </c>
      <c r="BI182" s="251"/>
      <c r="BJ182" s="252"/>
      <c r="BK182" s="252"/>
      <c r="BL182" s="259"/>
      <c r="BM182" s="230" t="str">
        <f>IF(CD182&lt;&gt;"",IF(ISNUMBER(CD182),(CD182-CB182)*IF(AE182&lt;0,1,-1),"nan"),"")</f>
        <v/>
      </c>
      <c r="BN182" s="230" t="str">
        <f>IF(CE182&lt;&gt;"",IF(ISNUMBER(CE182),CE182/CC182,"nan"),"")</f>
        <v/>
      </c>
      <c r="BO182" s="261"/>
      <c r="BP182" s="231" t="str">
        <f>IF(CL182&lt;&gt;"",IF(ISNUMBER(CL182),(CL182-CJ182)*IF(AO182&lt;0,1,-1),"nan"),"")</f>
        <v/>
      </c>
      <c r="BQ182" s="231" t="str">
        <f>IF(CM182&lt;&gt;"",IF(ISNUMBER(CM182),CM182/CK182,"nan"),"")</f>
        <v/>
      </c>
      <c r="BR182" s="263"/>
      <c r="BS182" s="232" t="str">
        <f>IF(CT182&lt;&gt;"",IF(ISNUMBER(CT182),(CT182-CR182)*IF(AY182&lt;0,1,-1),"nan"),"")</f>
        <v/>
      </c>
      <c r="BT182" s="232" t="str">
        <f>IF(CU182&lt;&gt;"",IF(ISNUMBER(CU182),CU182/CS182,"nan"),"")</f>
        <v/>
      </c>
      <c r="BU182" s="230"/>
      <c r="BV182" s="230"/>
      <c r="BW182" s="231"/>
      <c r="BX182" s="231"/>
      <c r="BY182" s="232"/>
      <c r="BZ182" s="235"/>
      <c r="CA182" s="257"/>
      <c r="CB182" s="233"/>
      <c r="CC182" s="230"/>
      <c r="CD182" s="230"/>
      <c r="CE182" s="230"/>
      <c r="CF182" s="230"/>
      <c r="CG182" s="230"/>
      <c r="CH182" s="230"/>
      <c r="CI182" s="230"/>
      <c r="CJ182" s="231"/>
      <c r="CK182" s="231"/>
      <c r="CL182" s="231"/>
      <c r="CM182" s="231"/>
      <c r="CN182" s="231"/>
      <c r="CO182" s="231"/>
      <c r="CP182" s="231"/>
      <c r="CQ182" s="231"/>
      <c r="CR182" s="232"/>
      <c r="CS182" s="232"/>
      <c r="CT182" s="232"/>
      <c r="CU182" s="232"/>
      <c r="CV182" s="232"/>
      <c r="CW182" s="232"/>
      <c r="CX182" s="232"/>
      <c r="CY182" s="234"/>
      <c r="DA182" s="106"/>
      <c r="DC182" s="106"/>
      <c r="DD182" s="106"/>
      <c r="DE182" s="106"/>
      <c r="DF182" s="92"/>
      <c r="DG182" s="107"/>
      <c r="DH182" s="107"/>
      <c r="DI182" s="107"/>
      <c r="DJ182" s="107"/>
      <c r="DK182" s="107"/>
      <c r="DL182" s="107"/>
      <c r="DM182" s="110"/>
      <c r="DN182" s="110"/>
      <c r="DO182" s="110"/>
      <c r="DP182" s="110"/>
      <c r="DQ182" s="110"/>
      <c r="DR182" s="110"/>
      <c r="DS182" s="110"/>
      <c r="DT182" s="110"/>
      <c r="DU182" s="497"/>
      <c r="DV182" s="497"/>
      <c r="DW182" s="497"/>
      <c r="DX182" s="497"/>
      <c r="DY182" s="497"/>
      <c r="DZ182" s="497"/>
      <c r="EA182" s="108"/>
      <c r="EB182" s="565"/>
      <c r="EC182" s="565"/>
      <c r="ED182" s="565"/>
      <c r="EE182" s="565"/>
      <c r="EF182" s="565"/>
      <c r="EG182" s="565"/>
      <c r="EH182" s="565"/>
      <c r="EI182" s="565"/>
      <c r="EJ182" s="565"/>
      <c r="EK182" s="565"/>
      <c r="EL182" s="565"/>
      <c r="EM182" s="565"/>
      <c r="EN182" s="565"/>
      <c r="EO182" s="565"/>
      <c r="EP182" s="565"/>
      <c r="EQ182" s="565"/>
      <c r="ER182" s="565"/>
      <c r="ES182" s="565"/>
      <c r="ET182" s="565"/>
      <c r="EU182" s="565"/>
      <c r="EV182" s="565"/>
      <c r="EW182" s="565"/>
      <c r="EX182" s="494"/>
      <c r="EY182" s="121"/>
      <c r="EZ182" s="568"/>
      <c r="FA182" s="83"/>
      <c r="FC182" s="116"/>
      <c r="FD182" s="116"/>
    </row>
    <row r="183" spans="1:171" ht="13.7" customHeight="1" x14ac:dyDescent="0.2">
      <c r="A183" s="100">
        <v>20130902</v>
      </c>
      <c r="B183" s="100">
        <v>2</v>
      </c>
      <c r="C183" s="74">
        <v>31</v>
      </c>
      <c r="D183" s="74">
        <v>2</v>
      </c>
      <c r="E183" s="74">
        <v>20</v>
      </c>
      <c r="F183" s="74">
        <v>15</v>
      </c>
      <c r="G183" s="75">
        <v>2</v>
      </c>
      <c r="H183" s="435">
        <v>0.2</v>
      </c>
      <c r="I183" s="73">
        <v>13540</v>
      </c>
      <c r="J183" s="101" t="s">
        <v>158</v>
      </c>
      <c r="K183" s="102" t="str">
        <f>IF(B183=2,"Z:\Data\MOOG\HeTao\raw\",IF(B183=5,"Z:\Data\MOOG\Polo\raw\",""))</f>
        <v>Z:\Data\MOOG\HeTao\raw\</v>
      </c>
      <c r="L183" s="103" t="s">
        <v>674</v>
      </c>
      <c r="M183" s="569" t="str">
        <f>IF(NOT(ISERROR(FIND("Training_dt",W183))),"'Plot Psychometric_HH_dt_yuchen'",IF(NOT(ISERROR(FIND("Training",W183))),"'Plot Psychometric_HH'",IF(NOT(ISERROR(FIND("1DAT",W183))),"'Plot Tuning Azimuth_HH'",IF(NOT(ISERROR(FIND("HD_dt",W183))),"'Plot HeadingDiscimination_PSTH_HH_dt_yuchen'",IF(NOT(ISERROR(FIND("HD",W183))),"'Plot HeadingDiscimination_PSTH_HH'",IF(NOT(ISERROR(FIND("MemSac",W183))),"'Memory Saccade Analysis_HH'",IF(NOT(ISERROR(FIND("DelSac",W183))),"'Memory Saccade Analysis_HH'",IF(NOT(ISERROR(FIND("u-stim",W183))),"'Plot Microstim_HH'",""))))))))</f>
        <v>'Plot Tuning Azimuth_HH'</v>
      </c>
      <c r="N183" s="573">
        <v>1</v>
      </c>
      <c r="O183" s="584">
        <v>-1</v>
      </c>
      <c r="P183" s="590">
        <v>4</v>
      </c>
      <c r="Q183" s="590">
        <f>IF(B183=2,60,310)</f>
        <v>60</v>
      </c>
      <c r="R183" s="590">
        <v>5</v>
      </c>
      <c r="S183" s="590">
        <f>IF(B183=2,60,-190)</f>
        <v>60</v>
      </c>
      <c r="T183" s="590">
        <v>1</v>
      </c>
      <c r="U183" s="590">
        <f>IF(Z183&lt;&gt;"",IF(NOT(ISERROR(FIND("SU",Z183))),VALUE(RIGHT(Z183,1))+4,IF(NOT(ISERROR(FIND("MU20",Z183))),20,IF(NOT(ISERROR(FIND("MU21",Z183))),21,IF(NOT(ISERROR(FIND("MU2",Z183))),2,1)))),"")</f>
        <v>1</v>
      </c>
      <c r="V183" s="583"/>
      <c r="W183" s="170" t="s">
        <v>6</v>
      </c>
      <c r="X183" s="192"/>
      <c r="Y183" s="219">
        <f>IF(NOT(ISERROR(FIND("MU=SU",X183))),1,IF(Z183&lt;&gt;"",IF(NOT(ISERROR(FIND("SU",Z183))),1,0),""))</f>
        <v>0</v>
      </c>
      <c r="Z183" s="217" t="s">
        <v>672</v>
      </c>
      <c r="AA183" s="218"/>
      <c r="AB183" s="77"/>
      <c r="AC183" s="78"/>
      <c r="AD183" s="199" t="s">
        <v>678</v>
      </c>
      <c r="AE183" s="91" t="s">
        <v>1623</v>
      </c>
      <c r="AF183" s="79" t="s">
        <v>1623</v>
      </c>
      <c r="AG183" s="79" t="s">
        <v>1623</v>
      </c>
      <c r="AH183" s="80" t="s">
        <v>1623</v>
      </c>
      <c r="AI183" s="81" t="s">
        <v>1623</v>
      </c>
      <c r="AJ183" s="81" t="s">
        <v>1623</v>
      </c>
      <c r="AK183" s="81" t="s">
        <v>1623</v>
      </c>
      <c r="AL183" s="81" t="s">
        <v>1623</v>
      </c>
      <c r="AM183" s="479" t="s">
        <v>1623</v>
      </c>
      <c r="AN183" s="479" t="s">
        <v>1623</v>
      </c>
      <c r="AO183" s="83">
        <v>-83.809399999999997</v>
      </c>
      <c r="AP183" s="83">
        <v>0.63927699999999998</v>
      </c>
      <c r="AQ183" s="83">
        <v>0.40915499999999999</v>
      </c>
      <c r="AR183" s="84">
        <v>9.2226700000000002E-5</v>
      </c>
      <c r="AS183" s="85">
        <v>-4.4805400000000004</v>
      </c>
      <c r="AT183" s="85">
        <v>-1.24169</v>
      </c>
      <c r="AU183" s="85">
        <v>-77.883200000000002</v>
      </c>
      <c r="AV183" s="85">
        <v>115.345</v>
      </c>
      <c r="AW183" s="104" t="s">
        <v>679</v>
      </c>
      <c r="AX183" s="86" t="s">
        <v>680</v>
      </c>
      <c r="AY183" s="87" t="s">
        <v>1623</v>
      </c>
      <c r="AZ183" s="87" t="s">
        <v>1623</v>
      </c>
      <c r="BA183" s="87" t="s">
        <v>1623</v>
      </c>
      <c r="BB183" s="88" t="s">
        <v>1623</v>
      </c>
      <c r="BC183" s="89" t="s">
        <v>1623</v>
      </c>
      <c r="BD183" s="89" t="s">
        <v>1623</v>
      </c>
      <c r="BE183" s="89" t="s">
        <v>1623</v>
      </c>
      <c r="BF183" s="89" t="s">
        <v>1623</v>
      </c>
      <c r="BG183" s="487" t="s">
        <v>1623</v>
      </c>
      <c r="BH183" s="105" t="s">
        <v>1623</v>
      </c>
      <c r="BI183" s="251"/>
      <c r="BJ183" s="252"/>
      <c r="BK183" s="252"/>
      <c r="BL183" s="259"/>
      <c r="BM183" s="230" t="str">
        <f>IF(CD183&lt;&gt;"",IF(ISNUMBER(CD183),(CD183-CB183)*IF(AE183&lt;0,1,-1),"nan"),"")</f>
        <v/>
      </c>
      <c r="BN183" s="230" t="str">
        <f>IF(CE183&lt;&gt;"",IF(ISNUMBER(CE183),CE183/CC183,"nan"),"")</f>
        <v/>
      </c>
      <c r="BO183" s="261"/>
      <c r="BP183" s="231" t="str">
        <f>IF(CL183&lt;&gt;"",IF(ISNUMBER(CL183),(CL183-CJ183)*IF(AO183&lt;0,1,-1),"nan"),"")</f>
        <v/>
      </c>
      <c r="BQ183" s="231" t="str">
        <f>IF(CM183&lt;&gt;"",IF(ISNUMBER(CM183),CM183/CK183,"nan"),"")</f>
        <v/>
      </c>
      <c r="BR183" s="263"/>
      <c r="BS183" s="232" t="str">
        <f>IF(CT183&lt;&gt;"",IF(ISNUMBER(CT183),(CT183-CR183)*IF(AY183&lt;0,1,-1),"nan"),"")</f>
        <v/>
      </c>
      <c r="BT183" s="232" t="str">
        <f>IF(CU183&lt;&gt;"",IF(ISNUMBER(CU183),CU183/CS183,"nan"),"")</f>
        <v/>
      </c>
      <c r="BU183" s="230"/>
      <c r="BV183" s="230"/>
      <c r="BW183" s="231"/>
      <c r="BX183" s="231"/>
      <c r="BY183" s="232"/>
      <c r="BZ183" s="235"/>
      <c r="CA183" s="257"/>
      <c r="CB183" s="233"/>
      <c r="CC183" s="230"/>
      <c r="CD183" s="230"/>
      <c r="CE183" s="230"/>
      <c r="CF183" s="230"/>
      <c r="CG183" s="230"/>
      <c r="CH183" s="230"/>
      <c r="CI183" s="230"/>
      <c r="CJ183" s="231"/>
      <c r="CK183" s="231"/>
      <c r="CL183" s="231"/>
      <c r="CM183" s="231"/>
      <c r="CN183" s="231"/>
      <c r="CO183" s="231"/>
      <c r="CP183" s="231"/>
      <c r="CQ183" s="231"/>
      <c r="CR183" s="232"/>
      <c r="CS183" s="232"/>
      <c r="CT183" s="232"/>
      <c r="CU183" s="232"/>
      <c r="CV183" s="232"/>
      <c r="CW183" s="232"/>
      <c r="CX183" s="232"/>
      <c r="CY183" s="234"/>
      <c r="DA183" s="106"/>
      <c r="DC183" s="106"/>
      <c r="DD183" s="106"/>
      <c r="DE183" s="106"/>
      <c r="DF183" s="92"/>
      <c r="DG183" s="107"/>
      <c r="DH183" s="107"/>
      <c r="DI183" s="107"/>
      <c r="DJ183" s="107"/>
      <c r="DK183" s="107"/>
      <c r="DL183" s="107"/>
      <c r="DM183" s="110"/>
      <c r="DN183" s="110"/>
      <c r="DO183" s="110"/>
      <c r="DP183" s="110"/>
      <c r="DQ183" s="110"/>
      <c r="DR183" s="110"/>
      <c r="DS183" s="110"/>
      <c r="DT183" s="110"/>
      <c r="DU183" s="497"/>
      <c r="DV183" s="497"/>
      <c r="DW183" s="497"/>
      <c r="DX183" s="497"/>
      <c r="DY183" s="497"/>
      <c r="DZ183" s="497"/>
      <c r="EA183" s="108"/>
      <c r="EB183" s="565"/>
      <c r="EC183" s="565"/>
      <c r="ED183" s="565"/>
      <c r="EE183" s="565"/>
      <c r="EF183" s="565"/>
      <c r="EG183" s="565"/>
      <c r="EH183" s="565"/>
      <c r="EI183" s="565"/>
      <c r="EJ183" s="565"/>
      <c r="EK183" s="565"/>
      <c r="EL183" s="565"/>
      <c r="EM183" s="565"/>
      <c r="EN183" s="565"/>
      <c r="EO183" s="565"/>
      <c r="EP183" s="565"/>
      <c r="EQ183" s="565"/>
      <c r="ER183" s="565"/>
      <c r="ES183" s="565"/>
      <c r="ET183" s="565"/>
      <c r="EU183" s="565"/>
      <c r="EV183" s="565"/>
      <c r="EW183" s="565"/>
      <c r="EX183" s="494"/>
      <c r="EY183" s="121"/>
      <c r="EZ183" s="296"/>
      <c r="FA183" s="83"/>
      <c r="FC183" s="116"/>
      <c r="FD183" s="116"/>
    </row>
    <row r="184" spans="1:171" ht="13.7" customHeight="1" x14ac:dyDescent="0.2">
      <c r="A184" s="100">
        <v>20130902</v>
      </c>
      <c r="B184" s="100">
        <v>2</v>
      </c>
      <c r="C184" s="74">
        <v>31</v>
      </c>
      <c r="D184" s="74">
        <v>2</v>
      </c>
      <c r="E184" s="74">
        <v>20</v>
      </c>
      <c r="F184" s="74">
        <v>15</v>
      </c>
      <c r="G184" s="75">
        <v>2</v>
      </c>
      <c r="H184" s="435">
        <v>0.2</v>
      </c>
      <c r="I184" s="73">
        <v>13540</v>
      </c>
      <c r="J184" s="101" t="s">
        <v>158</v>
      </c>
      <c r="K184" s="102" t="str">
        <f>IF(B184=2,"Z:\Data\MOOG\HeTao\raw\",IF(B184=5,"Z:\Data\MOOG\Polo\raw\",""))</f>
        <v>Z:\Data\MOOG\HeTao\raw\</v>
      </c>
      <c r="L184" s="103" t="s">
        <v>675</v>
      </c>
      <c r="M184" s="569" t="str">
        <f>IF(NOT(ISERROR(FIND("Training_dt",W184))),"'Plot Psychometric_HH_dt_yuchen'",IF(NOT(ISERROR(FIND("Training",W184))),"'Plot Psychometric_HH'",IF(NOT(ISERROR(FIND("1DAT",W184))),"'Plot Tuning Azimuth_HH'",IF(NOT(ISERROR(FIND("HD_dt",W184))),"'Plot HeadingDiscimination_PSTH_HH_dt_yuchen'",IF(NOT(ISERROR(FIND("HD",W184))),"'Plot HeadingDiscimination_PSTH_HH'",IF(NOT(ISERROR(FIND("MemSac",W184))),"'Memory Saccade Analysis_HH'",IF(NOT(ISERROR(FIND("DelSac",W184))),"'Memory Saccade Analysis_HH'",IF(NOT(ISERROR(FIND("u-stim",W184))),"'Plot Microstim_HH'",""))))))))</f>
        <v>'Plot Microstim_HH'</v>
      </c>
      <c r="N184" s="573">
        <v>1</v>
      </c>
      <c r="O184" s="584">
        <v>-1</v>
      </c>
      <c r="P184" s="590">
        <v>4</v>
      </c>
      <c r="Q184" s="590">
        <f>IF(B184=2,60,310)</f>
        <v>60</v>
      </c>
      <c r="R184" s="590">
        <v>5</v>
      </c>
      <c r="S184" s="590">
        <f>IF(B184=2,60,-190)</f>
        <v>60</v>
      </c>
      <c r="T184" s="590">
        <v>1</v>
      </c>
      <c r="U184" s="590">
        <f>IF(Z184&lt;&gt;"",IF(NOT(ISERROR(FIND("SU",Z184))),VALUE(RIGHT(Z184,1))+4,IF(NOT(ISERROR(FIND("MU20",Z184))),20,IF(NOT(ISERROR(FIND("MU21",Z184))),21,IF(NOT(ISERROR(FIND("MU2",Z184))),2,1)))),"")</f>
        <v>1</v>
      </c>
      <c r="V184" s="583"/>
      <c r="W184" s="170" t="s">
        <v>24</v>
      </c>
      <c r="X184" s="192" t="s">
        <v>682</v>
      </c>
      <c r="Y184" s="219">
        <f>IF(NOT(ISERROR(FIND("MU=SU",X184))),1,IF(Z184&lt;&gt;"",IF(NOT(ISERROR(FIND("SU",Z184))),1,0),""))</f>
        <v>0</v>
      </c>
      <c r="Z184" s="217" t="s">
        <v>1981</v>
      </c>
      <c r="AA184" s="218"/>
      <c r="AB184" s="77"/>
      <c r="AC184" s="78"/>
      <c r="AD184" s="199" t="s">
        <v>681</v>
      </c>
      <c r="AE184" s="91" t="s">
        <v>1623</v>
      </c>
      <c r="AF184" s="79" t="s">
        <v>1623</v>
      </c>
      <c r="AG184" s="79" t="s">
        <v>1623</v>
      </c>
      <c r="AH184" s="80" t="s">
        <v>1623</v>
      </c>
      <c r="AI184" s="81" t="s">
        <v>1623</v>
      </c>
      <c r="AJ184" s="81" t="s">
        <v>1623</v>
      </c>
      <c r="AK184" s="81" t="s">
        <v>1623</v>
      </c>
      <c r="AL184" s="81" t="s">
        <v>1623</v>
      </c>
      <c r="AM184" s="479" t="s">
        <v>1623</v>
      </c>
      <c r="AN184" s="479" t="s">
        <v>1623</v>
      </c>
      <c r="AO184" s="83">
        <v>-83.809399999999997</v>
      </c>
      <c r="AP184" s="83">
        <v>0.63927699999999998</v>
      </c>
      <c r="AQ184" s="83">
        <v>0.40915499999999999</v>
      </c>
      <c r="AR184" s="84">
        <v>9.2226700000000002E-5</v>
      </c>
      <c r="AS184" s="85">
        <v>-4.4805400000000004</v>
      </c>
      <c r="AT184" s="85">
        <v>-1.24169</v>
      </c>
      <c r="AU184" s="85">
        <v>-77.883200000000002</v>
      </c>
      <c r="AV184" s="85">
        <v>115.345</v>
      </c>
      <c r="AW184" s="104" t="s">
        <v>679</v>
      </c>
      <c r="AX184" s="86" t="s">
        <v>680</v>
      </c>
      <c r="AY184" s="87" t="s">
        <v>1623</v>
      </c>
      <c r="AZ184" s="87" t="s">
        <v>1623</v>
      </c>
      <c r="BA184" s="87" t="s">
        <v>1623</v>
      </c>
      <c r="BB184" s="88" t="s">
        <v>1623</v>
      </c>
      <c r="BC184" s="89" t="s">
        <v>1623</v>
      </c>
      <c r="BD184" s="89" t="s">
        <v>1623</v>
      </c>
      <c r="BE184" s="89" t="s">
        <v>1623</v>
      </c>
      <c r="BF184" s="89" t="s">
        <v>1623</v>
      </c>
      <c r="BG184" s="487" t="s">
        <v>1623</v>
      </c>
      <c r="BH184" s="105" t="s">
        <v>1623</v>
      </c>
      <c r="BI184" s="251">
        <v>20</v>
      </c>
      <c r="BJ184" s="252">
        <v>2</v>
      </c>
      <c r="BK184" s="252">
        <v>0</v>
      </c>
      <c r="BL184" s="259" t="s">
        <v>1623</v>
      </c>
      <c r="BM184" s="230" t="str">
        <f>IF(CD184&lt;&gt;"",IF(ISNUMBER(CD184),(CD184-CB184)*IF(AE184&lt;0,1,-1),"nan"),"")</f>
        <v>nan</v>
      </c>
      <c r="BN184" s="230" t="str">
        <f>IF(CE184&lt;&gt;"",IF(ISNUMBER(CE184),CE184/CC184,"nan"),"")</f>
        <v>nan</v>
      </c>
      <c r="BO184" s="261">
        <v>0.5</v>
      </c>
      <c r="BP184" s="231">
        <f>IF(CL184&lt;&gt;"",IF(ISNUMBER(CL184),(CL184-CJ184)*IF(AO184&lt;0,1,-1),"nan"),"")</f>
        <v>3.62</v>
      </c>
      <c r="BQ184" s="231">
        <f>IF(CM184&lt;&gt;"",IF(ISNUMBER(CM184),CM184/CK184,"nan"),"")</f>
        <v>1.4003502626970228</v>
      </c>
      <c r="BR184" s="263" t="s">
        <v>1623</v>
      </c>
      <c r="BS184" s="232" t="str">
        <f>IF(CT184&lt;&gt;"",IF(ISNUMBER(CT184),(CT184-CR184)*IF(AY184&lt;0,1,-1),"nan"),"")</f>
        <v>nan</v>
      </c>
      <c r="BT184" s="232" t="str">
        <f>IF(CU184&lt;&gt;"",IF(ISNUMBER(CU184),CU184/CS184,"nan"),"")</f>
        <v>nan</v>
      </c>
      <c r="BU184" s="230" t="s">
        <v>1623</v>
      </c>
      <c r="BV184" s="230" t="s">
        <v>1623</v>
      </c>
      <c r="BW184" s="236" t="s">
        <v>676</v>
      </c>
      <c r="BX184" s="231" t="s">
        <v>1623</v>
      </c>
      <c r="BY184" s="232" t="s">
        <v>1623</v>
      </c>
      <c r="BZ184" s="235" t="s">
        <v>1623</v>
      </c>
      <c r="CA184" s="257">
        <v>7</v>
      </c>
      <c r="CB184" s="233" t="s">
        <v>1623</v>
      </c>
      <c r="CC184" s="230" t="s">
        <v>1623</v>
      </c>
      <c r="CD184" s="230" t="s">
        <v>1623</v>
      </c>
      <c r="CE184" s="230" t="s">
        <v>1623</v>
      </c>
      <c r="CF184" s="230" t="s">
        <v>1623</v>
      </c>
      <c r="CG184" s="230" t="s">
        <v>1623</v>
      </c>
      <c r="CH184" s="230" t="s">
        <v>1623</v>
      </c>
      <c r="CI184" s="230" t="s">
        <v>1623</v>
      </c>
      <c r="CJ184" s="231">
        <v>-2.238</v>
      </c>
      <c r="CK184" s="231">
        <v>2.855</v>
      </c>
      <c r="CL184" s="231">
        <v>1.3819999999999999</v>
      </c>
      <c r="CM184" s="231">
        <v>3.9980000000000002</v>
      </c>
      <c r="CN184" s="231">
        <v>0</v>
      </c>
      <c r="CO184" s="231">
        <v>0.34200000000000003</v>
      </c>
      <c r="CP184" s="231"/>
      <c r="CQ184" s="231"/>
      <c r="CR184" s="232" t="s">
        <v>1623</v>
      </c>
      <c r="CS184" s="232" t="s">
        <v>1623</v>
      </c>
      <c r="CT184" s="232" t="s">
        <v>1623</v>
      </c>
      <c r="CU184" s="232" t="s">
        <v>1623</v>
      </c>
      <c r="CV184" s="232" t="s">
        <v>1623</v>
      </c>
      <c r="CW184" s="232" t="s">
        <v>1623</v>
      </c>
      <c r="CX184" s="232"/>
      <c r="CY184" s="234"/>
      <c r="DA184" s="106"/>
      <c r="DC184" s="106"/>
      <c r="DD184" s="106"/>
      <c r="DE184" s="106"/>
      <c r="DF184" s="92"/>
      <c r="DG184" s="107"/>
      <c r="DH184" s="107"/>
      <c r="DI184" s="107"/>
      <c r="DJ184" s="107"/>
      <c r="DK184" s="107"/>
      <c r="DL184" s="107"/>
      <c r="DM184" s="110"/>
      <c r="DN184" s="110"/>
      <c r="DO184" s="110"/>
      <c r="DP184" s="110"/>
      <c r="DQ184" s="110"/>
      <c r="DR184" s="110"/>
      <c r="DS184" s="110"/>
      <c r="DT184" s="110"/>
      <c r="DU184" s="497"/>
      <c r="DV184" s="497"/>
      <c r="DW184" s="497"/>
      <c r="DX184" s="497"/>
      <c r="DY184" s="497"/>
      <c r="DZ184" s="497"/>
      <c r="EA184" s="132"/>
      <c r="EB184" s="99"/>
      <c r="EC184" s="99"/>
      <c r="ED184" s="99"/>
      <c r="EE184" s="99"/>
      <c r="EF184" s="99"/>
      <c r="EG184" s="99"/>
      <c r="EH184" s="99"/>
      <c r="EI184" s="99"/>
      <c r="EJ184" s="99"/>
      <c r="EK184" s="99"/>
      <c r="EL184" s="99"/>
      <c r="EM184" s="99"/>
      <c r="EN184" s="99"/>
      <c r="EO184" s="99"/>
      <c r="EP184" s="99"/>
      <c r="EQ184" s="99"/>
      <c r="ER184" s="99"/>
      <c r="ES184" s="99"/>
      <c r="ET184" s="99"/>
      <c r="EU184" s="99"/>
      <c r="EV184" s="99"/>
      <c r="EW184" s="99"/>
      <c r="EX184" s="119"/>
      <c r="EY184" s="121"/>
      <c r="EZ184" s="568"/>
      <c r="FA184" s="83"/>
      <c r="FC184" s="116"/>
      <c r="FD184" s="116"/>
    </row>
    <row r="185" spans="1:171" ht="13.7" customHeight="1" x14ac:dyDescent="0.2">
      <c r="A185" s="100">
        <v>20130903</v>
      </c>
      <c r="B185" s="100">
        <v>2</v>
      </c>
      <c r="C185" s="74">
        <v>32</v>
      </c>
      <c r="D185" s="74">
        <v>2</v>
      </c>
      <c r="E185" s="74">
        <v>20</v>
      </c>
      <c r="F185" s="74">
        <v>7</v>
      </c>
      <c r="G185" s="75">
        <v>1.8</v>
      </c>
      <c r="H185" s="435">
        <v>0.1</v>
      </c>
      <c r="I185" s="73">
        <v>2860</v>
      </c>
      <c r="J185" s="101" t="s">
        <v>714</v>
      </c>
      <c r="K185" s="102" t="str">
        <f>IF(B185=2,"Z:\Data\MOOG\HeTao\raw\",IF(B185=5,"Z:\Data\MOOG\Polo\raw\",""))</f>
        <v>Z:\Data\MOOG\HeTao\raw\</v>
      </c>
      <c r="L185" s="103" t="s">
        <v>684</v>
      </c>
      <c r="M185" s="569" t="str">
        <f>IF(NOT(ISERROR(FIND("Training_dt",W185))),"'Plot Psychometric_HH_dt_yuchen'",IF(NOT(ISERROR(FIND("Training",W185))),"'Plot Psychometric_HH'",IF(NOT(ISERROR(FIND("1DAT",W185))),"'Plot Tuning Azimuth_HH'",IF(NOT(ISERROR(FIND("HD_dt",W185))),"'Plot HeadingDiscimination_PSTH_HH_dt_yuchen'",IF(NOT(ISERROR(FIND("HD",W185))),"'Plot HeadingDiscimination_PSTH_HH'",IF(NOT(ISERROR(FIND("MemSac",W185))),"'Memory Saccade Analysis_HH'",IF(NOT(ISERROR(FIND("DelSac",W185))),"'Memory Saccade Analysis_HH'",IF(NOT(ISERROR(FIND("u-stim",W185))),"'Plot Microstim_HH'",""))))))))</f>
        <v>'Plot Tuning Azimuth_HH'</v>
      </c>
      <c r="N185" s="573">
        <v>1</v>
      </c>
      <c r="O185" s="584">
        <v>-1</v>
      </c>
      <c r="P185" s="590">
        <v>4</v>
      </c>
      <c r="Q185" s="590">
        <f>IF(B185=2,60,310)</f>
        <v>60</v>
      </c>
      <c r="R185" s="590">
        <v>5</v>
      </c>
      <c r="S185" s="590">
        <f>IF(B185=2,60,-190)</f>
        <v>60</v>
      </c>
      <c r="T185" s="590">
        <v>1</v>
      </c>
      <c r="U185" s="590">
        <f>IF(Z185&lt;&gt;"",IF(NOT(ISERROR(FIND("SU",Z185))),VALUE(RIGHT(Z185,1))+4,IF(NOT(ISERROR(FIND("MU20",Z185))),20,IF(NOT(ISERROR(FIND("MU21",Z185))),21,IF(NOT(ISERROR(FIND("MU2",Z185))),2,1)))),"")</f>
        <v>5</v>
      </c>
      <c r="V185" s="583"/>
      <c r="W185" s="170" t="s">
        <v>6</v>
      </c>
      <c r="X185" s="192"/>
      <c r="Y185" s="219">
        <f>IF(NOT(ISERROR(FIND("MU=SU",X185))),1,IF(Z185&lt;&gt;"",IF(NOT(ISERROR(FIND("SU",Z185))),1,0),""))</f>
        <v>1</v>
      </c>
      <c r="Z185" s="217" t="s">
        <v>43</v>
      </c>
      <c r="AA185" s="218">
        <v>952</v>
      </c>
      <c r="AB185" s="77">
        <v>26.022600000000001</v>
      </c>
      <c r="AC185" s="78" t="s">
        <v>687</v>
      </c>
      <c r="AD185" s="199"/>
      <c r="AE185" s="91" t="s">
        <v>1623</v>
      </c>
      <c r="AF185" s="79" t="s">
        <v>1623</v>
      </c>
      <c r="AG185" s="79" t="s">
        <v>1623</v>
      </c>
      <c r="AH185" s="80" t="s">
        <v>1623</v>
      </c>
      <c r="AI185" s="81" t="s">
        <v>1623</v>
      </c>
      <c r="AJ185" s="81" t="s">
        <v>1623</v>
      </c>
      <c r="AK185" s="81" t="s">
        <v>1623</v>
      </c>
      <c r="AL185" s="81" t="s">
        <v>1623</v>
      </c>
      <c r="AM185" s="479" t="s">
        <v>1623</v>
      </c>
      <c r="AN185" s="479" t="s">
        <v>1623</v>
      </c>
      <c r="AO185" s="83">
        <v>-6.17042</v>
      </c>
      <c r="AP185" s="83">
        <v>0.45025199999999999</v>
      </c>
      <c r="AQ185" s="83">
        <v>0.182315</v>
      </c>
      <c r="AR185" s="84">
        <v>0.10678799999999999</v>
      </c>
      <c r="AS185" s="85">
        <v>-1.0918099999999999</v>
      </c>
      <c r="AT185" s="85">
        <v>-1.06399</v>
      </c>
      <c r="AU185" s="85">
        <v>-11.0421</v>
      </c>
      <c r="AV185" s="85">
        <v>360</v>
      </c>
      <c r="AW185" s="104" t="s">
        <v>685</v>
      </c>
      <c r="AX185" s="86" t="s">
        <v>686</v>
      </c>
      <c r="AY185" s="87" t="s">
        <v>1623</v>
      </c>
      <c r="AZ185" s="87" t="s">
        <v>1623</v>
      </c>
      <c r="BA185" s="87" t="s">
        <v>1623</v>
      </c>
      <c r="BB185" s="88" t="s">
        <v>1623</v>
      </c>
      <c r="BC185" s="89" t="s">
        <v>1623</v>
      </c>
      <c r="BD185" s="89" t="s">
        <v>1623</v>
      </c>
      <c r="BE185" s="89" t="s">
        <v>1623</v>
      </c>
      <c r="BF185" s="89" t="s">
        <v>1623</v>
      </c>
      <c r="BG185" s="487" t="s">
        <v>1623</v>
      </c>
      <c r="BH185" s="105" t="s">
        <v>1623</v>
      </c>
      <c r="BI185" s="251"/>
      <c r="BJ185" s="252"/>
      <c r="BK185" s="252"/>
      <c r="BL185" s="259"/>
      <c r="BM185" s="230" t="str">
        <f>IF(CD185&lt;&gt;"",IF(ISNUMBER(CD185),(CD185-CB185)*IF(AE185&lt;0,1,-1),"nan"),"")</f>
        <v/>
      </c>
      <c r="BN185" s="230" t="str">
        <f>IF(CE185&lt;&gt;"",IF(ISNUMBER(CE185),CE185/CC185,"nan"),"")</f>
        <v/>
      </c>
      <c r="BO185" s="261"/>
      <c r="BP185" s="231" t="str">
        <f>IF(CL185&lt;&gt;"",IF(ISNUMBER(CL185),(CL185-CJ185)*IF(AO185&lt;0,1,-1),"nan"),"")</f>
        <v/>
      </c>
      <c r="BQ185" s="231" t="str">
        <f>IF(CM185&lt;&gt;"",IF(ISNUMBER(CM185),CM185/CK185,"nan"),"")</f>
        <v/>
      </c>
      <c r="BR185" s="263"/>
      <c r="BS185" s="232" t="str">
        <f>IF(CT185&lt;&gt;"",IF(ISNUMBER(CT185),(CT185-CR185)*IF(AY185&lt;0,1,-1),"nan"),"")</f>
        <v/>
      </c>
      <c r="BT185" s="232" t="str">
        <f>IF(CU185&lt;&gt;"",IF(ISNUMBER(CU185),CU185/CS185,"nan"),"")</f>
        <v/>
      </c>
      <c r="BU185" s="230"/>
      <c r="BV185" s="230"/>
      <c r="BW185" s="231"/>
      <c r="BX185" s="231"/>
      <c r="BY185" s="232"/>
      <c r="BZ185" s="235"/>
      <c r="CA185" s="257"/>
      <c r="CB185" s="233"/>
      <c r="CC185" s="230"/>
      <c r="CD185" s="230"/>
      <c r="CE185" s="230"/>
      <c r="CF185" s="230"/>
      <c r="CG185" s="230"/>
      <c r="CH185" s="230"/>
      <c r="CI185" s="230"/>
      <c r="CJ185" s="231"/>
      <c r="CK185" s="231"/>
      <c r="CL185" s="231"/>
      <c r="CM185" s="231"/>
      <c r="CN185" s="231"/>
      <c r="CO185" s="231"/>
      <c r="CP185" s="231"/>
      <c r="CQ185" s="231"/>
      <c r="CR185" s="232"/>
      <c r="CS185" s="232"/>
      <c r="CT185" s="232"/>
      <c r="CU185" s="232"/>
      <c r="CV185" s="232"/>
      <c r="CW185" s="232"/>
      <c r="CX185" s="232"/>
      <c r="CY185" s="234"/>
      <c r="DA185" s="106"/>
      <c r="DC185" s="106"/>
      <c r="DD185" s="106"/>
      <c r="DE185" s="106"/>
      <c r="DF185" s="92"/>
      <c r="DG185" s="107"/>
      <c r="DH185" s="107"/>
      <c r="DI185" s="107"/>
      <c r="DJ185" s="107"/>
      <c r="DK185" s="107"/>
      <c r="DL185" s="107"/>
      <c r="DM185" s="110"/>
      <c r="DN185" s="110"/>
      <c r="DO185" s="110"/>
      <c r="DP185" s="110"/>
      <c r="DQ185" s="110"/>
      <c r="DR185" s="110"/>
      <c r="DS185" s="110"/>
      <c r="DT185" s="110"/>
      <c r="DU185" s="497"/>
      <c r="DV185" s="497"/>
      <c r="DW185" s="497"/>
      <c r="DX185" s="497"/>
      <c r="DY185" s="497"/>
      <c r="DZ185" s="497"/>
      <c r="EA185" s="108"/>
      <c r="EB185" s="565"/>
      <c r="EC185" s="565"/>
      <c r="ED185" s="565"/>
      <c r="EE185" s="565"/>
      <c r="EF185" s="565"/>
      <c r="EG185" s="565"/>
      <c r="EH185" s="565"/>
      <c r="EI185" s="565"/>
      <c r="EJ185" s="565"/>
      <c r="EK185" s="565"/>
      <c r="EL185" s="565"/>
      <c r="EM185" s="565"/>
      <c r="EN185" s="565"/>
      <c r="EO185" s="565"/>
      <c r="EP185" s="565"/>
      <c r="EQ185" s="565"/>
      <c r="ER185" s="565"/>
      <c r="ES185" s="565"/>
      <c r="ET185" s="565"/>
      <c r="EU185" s="565"/>
      <c r="EV185" s="565"/>
      <c r="EW185" s="565"/>
      <c r="EX185" s="494"/>
      <c r="EY185" s="121"/>
      <c r="EZ185" s="568"/>
      <c r="FA185" s="83"/>
      <c r="FC185" s="116"/>
      <c r="FD185" s="116"/>
    </row>
    <row r="186" spans="1:171" ht="13.7" customHeight="1" x14ac:dyDescent="0.2">
      <c r="A186" s="100">
        <v>20130903</v>
      </c>
      <c r="B186" s="100">
        <v>2</v>
      </c>
      <c r="C186" s="74">
        <v>32</v>
      </c>
      <c r="D186" s="74">
        <v>2</v>
      </c>
      <c r="E186" s="74">
        <v>20</v>
      </c>
      <c r="F186" s="74">
        <v>7</v>
      </c>
      <c r="G186" s="75">
        <v>1.8</v>
      </c>
      <c r="H186" s="435">
        <v>0.1</v>
      </c>
      <c r="I186" s="73">
        <v>2981</v>
      </c>
      <c r="J186" s="101" t="s">
        <v>714</v>
      </c>
      <c r="K186" s="102" t="str">
        <f>IF(B186=2,"Z:\Data\MOOG\HeTao\raw\",IF(B186=5,"Z:\Data\MOOG\Polo\raw\",""))</f>
        <v>Z:\Data\MOOG\HeTao\raw\</v>
      </c>
      <c r="L186" s="103" t="s">
        <v>688</v>
      </c>
      <c r="M186" s="569" t="str">
        <f>IF(NOT(ISERROR(FIND("Training_dt",W186))),"'Plot Psychometric_HH_dt_yuchen'",IF(NOT(ISERROR(FIND("Training",W186))),"'Plot Psychometric_HH'",IF(NOT(ISERROR(FIND("1DAT",W186))),"'Plot Tuning Azimuth_HH'",IF(NOT(ISERROR(FIND("HD_dt",W186))),"'Plot HeadingDiscimination_PSTH_HH_dt_yuchen'",IF(NOT(ISERROR(FIND("HD",W186))),"'Plot HeadingDiscimination_PSTH_HH'",IF(NOT(ISERROR(FIND("MemSac",W186))),"'Memory Saccade Analysis_HH'",IF(NOT(ISERROR(FIND("DelSac",W186))),"'Memory Saccade Analysis_HH'",IF(NOT(ISERROR(FIND("u-stim",W186))),"'Plot Microstim_HH'",""))))))))</f>
        <v>'Plot Tuning Azimuth_HH'</v>
      </c>
      <c r="N186" s="573">
        <v>1</v>
      </c>
      <c r="O186" s="584">
        <v>-1</v>
      </c>
      <c r="P186" s="590">
        <v>4</v>
      </c>
      <c r="Q186" s="590">
        <f>IF(B186=2,60,310)</f>
        <v>60</v>
      </c>
      <c r="R186" s="590">
        <v>5</v>
      </c>
      <c r="S186" s="590">
        <f>IF(B186=2,60,-190)</f>
        <v>60</v>
      </c>
      <c r="T186" s="590">
        <v>1</v>
      </c>
      <c r="U186" s="590">
        <f>IF(Z186&lt;&gt;"",IF(NOT(ISERROR(FIND("SU",Z186))),VALUE(RIGHT(Z186,1))+4,IF(NOT(ISERROR(FIND("MU20",Z186))),20,IF(NOT(ISERROR(FIND("MU21",Z186))),21,IF(NOT(ISERROR(FIND("MU2",Z186))),2,1)))),"")</f>
        <v>5</v>
      </c>
      <c r="V186" s="583"/>
      <c r="W186" s="170" t="s">
        <v>6</v>
      </c>
      <c r="X186" s="192"/>
      <c r="Y186" s="219">
        <f>IF(NOT(ISERROR(FIND("MU=SU",X186))),1,IF(Z186&lt;&gt;"",IF(NOT(ISERROR(FIND("SU",Z186))),1,0),""))</f>
        <v>1</v>
      </c>
      <c r="Z186" s="217" t="s">
        <v>43</v>
      </c>
      <c r="AA186" s="218">
        <v>896</v>
      </c>
      <c r="AB186" s="77">
        <v>21.9467</v>
      </c>
      <c r="AC186" s="78" t="s">
        <v>689</v>
      </c>
      <c r="AD186" s="199"/>
      <c r="AE186" s="91" t="s">
        <v>1623</v>
      </c>
      <c r="AF186" s="79" t="s">
        <v>1623</v>
      </c>
      <c r="AG186" s="79" t="s">
        <v>1623</v>
      </c>
      <c r="AH186" s="80" t="s">
        <v>1623</v>
      </c>
      <c r="AI186" s="81" t="s">
        <v>1623</v>
      </c>
      <c r="AJ186" s="81" t="s">
        <v>1623</v>
      </c>
      <c r="AK186" s="81" t="s">
        <v>1623</v>
      </c>
      <c r="AL186" s="81" t="s">
        <v>1623</v>
      </c>
      <c r="AM186" s="479" t="s">
        <v>1623</v>
      </c>
      <c r="AN186" s="479" t="s">
        <v>1623</v>
      </c>
      <c r="AO186" s="83">
        <v>67.900300000000001</v>
      </c>
      <c r="AP186" s="83">
        <v>0.331065</v>
      </c>
      <c r="AQ186" s="83">
        <v>0.12173</v>
      </c>
      <c r="AR186" s="84">
        <v>0.210623</v>
      </c>
      <c r="AS186" s="85">
        <v>0.14602299999999999</v>
      </c>
      <c r="AT186" s="85">
        <v>-0.161165</v>
      </c>
      <c r="AU186" s="85">
        <v>88.338399999999993</v>
      </c>
      <c r="AV186" s="85">
        <v>0.104434</v>
      </c>
      <c r="AW186" s="104" t="s">
        <v>691</v>
      </c>
      <c r="AX186" s="86" t="s">
        <v>692</v>
      </c>
      <c r="AY186" s="87" t="s">
        <v>1623</v>
      </c>
      <c r="AZ186" s="87" t="s">
        <v>1623</v>
      </c>
      <c r="BA186" s="87" t="s">
        <v>1623</v>
      </c>
      <c r="BB186" s="88" t="s">
        <v>1623</v>
      </c>
      <c r="BC186" s="89" t="s">
        <v>1623</v>
      </c>
      <c r="BD186" s="89" t="s">
        <v>1623</v>
      </c>
      <c r="BE186" s="89" t="s">
        <v>1623</v>
      </c>
      <c r="BF186" s="89" t="s">
        <v>1623</v>
      </c>
      <c r="BG186" s="487" t="s">
        <v>1623</v>
      </c>
      <c r="BH186" s="105" t="s">
        <v>1623</v>
      </c>
      <c r="BI186" s="251"/>
      <c r="BJ186" s="252"/>
      <c r="BK186" s="252"/>
      <c r="BL186" s="259"/>
      <c r="BM186" s="230" t="str">
        <f>IF(CD186&lt;&gt;"",IF(ISNUMBER(CD186),(CD186-CB186)*IF(AE186&lt;0,1,-1),"nan"),"")</f>
        <v/>
      </c>
      <c r="BN186" s="230" t="str">
        <f>IF(CE186&lt;&gt;"",IF(ISNUMBER(CE186),CE186/CC186,"nan"),"")</f>
        <v/>
      </c>
      <c r="BO186" s="261"/>
      <c r="BP186" s="231" t="str">
        <f>IF(CL186&lt;&gt;"",IF(ISNUMBER(CL186),(CL186-CJ186)*IF(AO186&lt;0,1,-1),"nan"),"")</f>
        <v/>
      </c>
      <c r="BQ186" s="231" t="str">
        <f>IF(CM186&lt;&gt;"",IF(ISNUMBER(CM186),CM186/CK186,"nan"),"")</f>
        <v/>
      </c>
      <c r="BR186" s="263"/>
      <c r="BS186" s="232" t="str">
        <f>IF(CT186&lt;&gt;"",IF(ISNUMBER(CT186),(CT186-CR186)*IF(AY186&lt;0,1,-1),"nan"),"")</f>
        <v/>
      </c>
      <c r="BT186" s="232" t="str">
        <f>IF(CU186&lt;&gt;"",IF(ISNUMBER(CU186),CU186/CS186,"nan"),"")</f>
        <v/>
      </c>
      <c r="BU186" s="230"/>
      <c r="BV186" s="230"/>
      <c r="BW186" s="231"/>
      <c r="BX186" s="231"/>
      <c r="BY186" s="232"/>
      <c r="BZ186" s="235"/>
      <c r="CA186" s="257"/>
      <c r="CB186" s="233"/>
      <c r="CC186" s="230"/>
      <c r="CD186" s="230"/>
      <c r="CE186" s="230"/>
      <c r="CF186" s="230"/>
      <c r="CG186" s="230"/>
      <c r="CH186" s="230"/>
      <c r="CI186" s="230"/>
      <c r="CJ186" s="231"/>
      <c r="CK186" s="231"/>
      <c r="CL186" s="231"/>
      <c r="CM186" s="231"/>
      <c r="CN186" s="231"/>
      <c r="CO186" s="231"/>
      <c r="CP186" s="231"/>
      <c r="CQ186" s="231"/>
      <c r="CR186" s="232"/>
      <c r="CS186" s="232"/>
      <c r="CT186" s="232"/>
      <c r="CU186" s="232"/>
      <c r="CV186" s="232"/>
      <c r="CW186" s="232"/>
      <c r="CX186" s="232"/>
      <c r="CY186" s="234"/>
      <c r="DA186" s="106"/>
      <c r="DC186" s="106"/>
      <c r="DD186" s="106"/>
      <c r="DE186" s="106"/>
      <c r="DF186" s="92"/>
      <c r="DG186" s="107"/>
      <c r="DH186" s="107"/>
      <c r="DI186" s="107"/>
      <c r="DJ186" s="107"/>
      <c r="DK186" s="107"/>
      <c r="DL186" s="107"/>
      <c r="DM186" s="110"/>
      <c r="DN186" s="110"/>
      <c r="DO186" s="110"/>
      <c r="DP186" s="110"/>
      <c r="DQ186" s="110"/>
      <c r="DR186" s="110"/>
      <c r="DS186" s="110"/>
      <c r="DT186" s="110"/>
      <c r="DU186" s="497"/>
      <c r="DV186" s="497"/>
      <c r="DW186" s="497"/>
      <c r="DX186" s="497"/>
      <c r="DY186" s="497"/>
      <c r="DZ186" s="497"/>
      <c r="EA186" s="108"/>
      <c r="EB186" s="565"/>
      <c r="EC186" s="565"/>
      <c r="ED186" s="565"/>
      <c r="EE186" s="565"/>
      <c r="EF186" s="565"/>
      <c r="EG186" s="565"/>
      <c r="EH186" s="565"/>
      <c r="EI186" s="565"/>
      <c r="EJ186" s="565"/>
      <c r="EK186" s="565"/>
      <c r="EL186" s="565"/>
      <c r="EM186" s="565"/>
      <c r="EN186" s="565"/>
      <c r="EO186" s="565"/>
      <c r="EP186" s="565"/>
      <c r="EQ186" s="565"/>
      <c r="ER186" s="565"/>
      <c r="ES186" s="565"/>
      <c r="ET186" s="565"/>
      <c r="EU186" s="565"/>
      <c r="EV186" s="565"/>
      <c r="EW186" s="565"/>
      <c r="EX186" s="494"/>
      <c r="EY186" s="121"/>
      <c r="EZ186" s="568"/>
      <c r="FA186" s="83"/>
      <c r="FC186" s="116"/>
      <c r="FD186" s="116"/>
    </row>
    <row r="187" spans="1:171" ht="13.7" customHeight="1" x14ac:dyDescent="0.2">
      <c r="A187" s="100">
        <v>20130903</v>
      </c>
      <c r="B187" s="100">
        <v>2</v>
      </c>
      <c r="C187" s="74">
        <v>32</v>
      </c>
      <c r="D187" s="74">
        <v>2</v>
      </c>
      <c r="E187" s="74">
        <v>20</v>
      </c>
      <c r="F187" s="74">
        <v>7</v>
      </c>
      <c r="G187" s="75">
        <v>1.8</v>
      </c>
      <c r="H187" s="435">
        <v>0.1</v>
      </c>
      <c r="I187" s="73">
        <v>2981</v>
      </c>
      <c r="J187" s="101" t="s">
        <v>714</v>
      </c>
      <c r="K187" s="102" t="str">
        <f>IF(B187=2,"Z:\Data\MOOG\HeTao\raw\",IF(B187=5,"Z:\Data\MOOG\Polo\raw\",""))</f>
        <v>Z:\Data\MOOG\HeTao\raw\</v>
      </c>
      <c r="L187" s="103" t="s">
        <v>688</v>
      </c>
      <c r="M187" s="569" t="str">
        <f>IF(NOT(ISERROR(FIND("Training_dt",W187))),"'Plot Psychometric_HH_dt_yuchen'",IF(NOT(ISERROR(FIND("Training",W187))),"'Plot Psychometric_HH'",IF(NOT(ISERROR(FIND("1DAT",W187))),"'Plot Tuning Azimuth_HH'",IF(NOT(ISERROR(FIND("HD_dt",W187))),"'Plot HeadingDiscimination_PSTH_HH_dt_yuchen'",IF(NOT(ISERROR(FIND("HD",W187))),"'Plot HeadingDiscimination_PSTH_HH'",IF(NOT(ISERROR(FIND("MemSac",W187))),"'Memory Saccade Analysis_HH'",IF(NOT(ISERROR(FIND("DelSac",W187))),"'Memory Saccade Analysis_HH'",IF(NOT(ISERROR(FIND("u-stim",W187))),"'Plot Microstim_HH'",""))))))))</f>
        <v>'Plot Tuning Azimuth_HH'</v>
      </c>
      <c r="N187" s="573">
        <v>1</v>
      </c>
      <c r="O187" s="584">
        <v>-1</v>
      </c>
      <c r="P187" s="590">
        <v>4</v>
      </c>
      <c r="Q187" s="590">
        <f>IF(B187=2,60,310)</f>
        <v>60</v>
      </c>
      <c r="R187" s="590">
        <v>5</v>
      </c>
      <c r="S187" s="590">
        <f>IF(B187=2,60,-190)</f>
        <v>60</v>
      </c>
      <c r="T187" s="590">
        <v>1</v>
      </c>
      <c r="U187" s="590">
        <f>IF(Z187&lt;&gt;"",IF(NOT(ISERROR(FIND("SU",Z187))),VALUE(RIGHT(Z187,1))+4,IF(NOT(ISERROR(FIND("MU20",Z187))),20,IF(NOT(ISERROR(FIND("MU21",Z187))),21,IF(NOT(ISERROR(FIND("MU2",Z187))),2,1)))),"")</f>
        <v>6</v>
      </c>
      <c r="V187" s="583"/>
      <c r="W187" s="170" t="s">
        <v>6</v>
      </c>
      <c r="X187" s="192"/>
      <c r="Y187" s="219">
        <f>IF(NOT(ISERROR(FIND("MU=SU",X187))),1,IF(Z187&lt;&gt;"",IF(NOT(ISERROR(FIND("SU",Z187))),1,0),""))</f>
        <v>1</v>
      </c>
      <c r="Z187" s="217" t="s">
        <v>46</v>
      </c>
      <c r="AA187" s="218">
        <v>471</v>
      </c>
      <c r="AB187" s="77">
        <v>11.7331</v>
      </c>
      <c r="AC187" s="78" t="s">
        <v>690</v>
      </c>
      <c r="AD187" s="199"/>
      <c r="AE187" s="91" t="s">
        <v>1623</v>
      </c>
      <c r="AF187" s="79" t="s">
        <v>1623</v>
      </c>
      <c r="AG187" s="79" t="s">
        <v>1623</v>
      </c>
      <c r="AH187" s="80" t="s">
        <v>1623</v>
      </c>
      <c r="AI187" s="81" t="s">
        <v>1623</v>
      </c>
      <c r="AJ187" s="81" t="s">
        <v>1623</v>
      </c>
      <c r="AK187" s="81" t="s">
        <v>1623</v>
      </c>
      <c r="AL187" s="81" t="s">
        <v>1623</v>
      </c>
      <c r="AM187" s="479" t="s">
        <v>1623</v>
      </c>
      <c r="AN187" s="479" t="s">
        <v>1623</v>
      </c>
      <c r="AO187" s="83">
        <v>125.538</v>
      </c>
      <c r="AP187" s="83">
        <v>0.33832200000000001</v>
      </c>
      <c r="AQ187" s="83">
        <v>0.24438399999999999</v>
      </c>
      <c r="AR187" s="84">
        <v>0.60167099999999996</v>
      </c>
      <c r="AS187" s="85">
        <v>7.9118800000000003E-2</v>
      </c>
      <c r="AT187" s="85">
        <v>-9.1573699999999994E-2</v>
      </c>
      <c r="AU187" s="85">
        <v>-106.884</v>
      </c>
      <c r="AV187" s="85">
        <v>5.4587000000000003</v>
      </c>
      <c r="AW187" s="104" t="s">
        <v>693</v>
      </c>
      <c r="AX187" s="86" t="s">
        <v>694</v>
      </c>
      <c r="AY187" s="87" t="s">
        <v>1623</v>
      </c>
      <c r="AZ187" s="87" t="s">
        <v>1623</v>
      </c>
      <c r="BA187" s="87" t="s">
        <v>1623</v>
      </c>
      <c r="BB187" s="88" t="s">
        <v>1623</v>
      </c>
      <c r="BC187" s="89" t="s">
        <v>1623</v>
      </c>
      <c r="BD187" s="89" t="s">
        <v>1623</v>
      </c>
      <c r="BE187" s="89" t="s">
        <v>1623</v>
      </c>
      <c r="BF187" s="89" t="s">
        <v>1623</v>
      </c>
      <c r="BG187" s="487" t="s">
        <v>1623</v>
      </c>
      <c r="BH187" s="105" t="s">
        <v>1623</v>
      </c>
      <c r="BI187" s="251"/>
      <c r="BJ187" s="252"/>
      <c r="BK187" s="252"/>
      <c r="BL187" s="259"/>
      <c r="BM187" s="230" t="str">
        <f>IF(CD187&lt;&gt;"",IF(ISNUMBER(CD187),(CD187-CB187)*IF(AE187&lt;0,1,-1),"nan"),"")</f>
        <v/>
      </c>
      <c r="BN187" s="230" t="str">
        <f>IF(CE187&lt;&gt;"",IF(ISNUMBER(CE187),CE187/CC187,"nan"),"")</f>
        <v/>
      </c>
      <c r="BO187" s="261"/>
      <c r="BP187" s="231" t="str">
        <f>IF(CL187&lt;&gt;"",IF(ISNUMBER(CL187),(CL187-CJ187)*IF(AO187&lt;0,1,-1),"nan"),"")</f>
        <v/>
      </c>
      <c r="BQ187" s="231" t="str">
        <f>IF(CM187&lt;&gt;"",IF(ISNUMBER(CM187),CM187/CK187,"nan"),"")</f>
        <v/>
      </c>
      <c r="BR187" s="263"/>
      <c r="BS187" s="232" t="str">
        <f>IF(CT187&lt;&gt;"",IF(ISNUMBER(CT187),(CT187-CR187)*IF(AY187&lt;0,1,-1),"nan"),"")</f>
        <v/>
      </c>
      <c r="BT187" s="232" t="str">
        <f>IF(CU187&lt;&gt;"",IF(ISNUMBER(CU187),CU187/CS187,"nan"),"")</f>
        <v/>
      </c>
      <c r="BU187" s="230"/>
      <c r="BV187" s="230"/>
      <c r="BW187" s="231"/>
      <c r="BX187" s="231"/>
      <c r="BY187" s="232"/>
      <c r="BZ187" s="235"/>
      <c r="CA187" s="257"/>
      <c r="CB187" s="233"/>
      <c r="CC187" s="230"/>
      <c r="CD187" s="230"/>
      <c r="CE187" s="230"/>
      <c r="CF187" s="230"/>
      <c r="CG187" s="230"/>
      <c r="CH187" s="230"/>
      <c r="CI187" s="230"/>
      <c r="CJ187" s="231"/>
      <c r="CK187" s="231"/>
      <c r="CL187" s="231"/>
      <c r="CM187" s="231"/>
      <c r="CN187" s="231"/>
      <c r="CO187" s="231"/>
      <c r="CP187" s="231"/>
      <c r="CQ187" s="231"/>
      <c r="CR187" s="232"/>
      <c r="CS187" s="232"/>
      <c r="CT187" s="232"/>
      <c r="CU187" s="232"/>
      <c r="CV187" s="232"/>
      <c r="CW187" s="232"/>
      <c r="CX187" s="232"/>
      <c r="CY187" s="234"/>
      <c r="DA187" s="106"/>
      <c r="DC187" s="106"/>
      <c r="DD187" s="106"/>
      <c r="DE187" s="106"/>
      <c r="DF187" s="92"/>
      <c r="DG187" s="107"/>
      <c r="DH187" s="107"/>
      <c r="DI187" s="107"/>
      <c r="DJ187" s="107"/>
      <c r="DK187" s="107"/>
      <c r="DL187" s="107"/>
      <c r="DM187" s="110"/>
      <c r="DN187" s="110"/>
      <c r="DO187" s="110"/>
      <c r="DP187" s="110"/>
      <c r="DQ187" s="110"/>
      <c r="DR187" s="110"/>
      <c r="DS187" s="110"/>
      <c r="DT187" s="110"/>
      <c r="DU187" s="497"/>
      <c r="DV187" s="497"/>
      <c r="DW187" s="497"/>
      <c r="DX187" s="497"/>
      <c r="DY187" s="497"/>
      <c r="DZ187" s="497"/>
      <c r="EA187" s="108"/>
      <c r="EB187" s="565"/>
      <c r="EC187" s="565"/>
      <c r="ED187" s="565"/>
      <c r="EE187" s="565"/>
      <c r="EF187" s="565"/>
      <c r="EG187" s="565"/>
      <c r="EH187" s="565"/>
      <c r="EI187" s="565"/>
      <c r="EJ187" s="565"/>
      <c r="EK187" s="565"/>
      <c r="EL187" s="565"/>
      <c r="EM187" s="565"/>
      <c r="EN187" s="565"/>
      <c r="EO187" s="565"/>
      <c r="EP187" s="565"/>
      <c r="EQ187" s="565"/>
      <c r="ER187" s="565"/>
      <c r="ES187" s="565"/>
      <c r="ET187" s="565"/>
      <c r="EU187" s="565"/>
      <c r="EV187" s="565"/>
      <c r="EW187" s="565"/>
      <c r="EX187" s="494"/>
      <c r="EY187" s="121"/>
      <c r="EZ187" s="568"/>
      <c r="FA187" s="83"/>
      <c r="FC187" s="116"/>
      <c r="FD187" s="116"/>
    </row>
    <row r="188" spans="1:171" s="3" customFormat="1" ht="13.7" customHeight="1" x14ac:dyDescent="0.2">
      <c r="A188" s="100">
        <v>20130903</v>
      </c>
      <c r="B188" s="100">
        <v>2</v>
      </c>
      <c r="C188" s="74">
        <v>32</v>
      </c>
      <c r="D188" s="74">
        <v>2</v>
      </c>
      <c r="E188" s="74">
        <v>20</v>
      </c>
      <c r="F188" s="74">
        <v>7</v>
      </c>
      <c r="G188" s="75">
        <v>1.8</v>
      </c>
      <c r="H188" s="435">
        <v>0.1</v>
      </c>
      <c r="I188" s="73">
        <v>7100</v>
      </c>
      <c r="J188" s="101" t="s">
        <v>683</v>
      </c>
      <c r="K188" s="102" t="str">
        <f>IF(B188=2,"Z:\Data\MOOG\HeTao\raw\",IF(B188=5,"Z:\Data\MOOG\Polo\raw\",""))</f>
        <v>Z:\Data\MOOG\HeTao\raw\</v>
      </c>
      <c r="L188" s="103" t="s">
        <v>718</v>
      </c>
      <c r="M188" s="569" t="str">
        <f>IF(NOT(ISERROR(FIND("Training_dt",W188))),"'Plot Psychometric_HH_dt_yuchen'",IF(NOT(ISERROR(FIND("Training",W188))),"'Plot Psychometric_HH'",IF(NOT(ISERROR(FIND("1DAT",W188))),"'Plot Tuning Azimuth_HH'",IF(NOT(ISERROR(FIND("HD_dt",W188))),"'Plot HeadingDiscimination_PSTH_HH_dt_yuchen'",IF(NOT(ISERROR(FIND("HD",W188))),"'Plot HeadingDiscimination_PSTH_HH'",IF(NOT(ISERROR(FIND("MemSac",W188))),"'Memory Saccade Analysis_HH'",IF(NOT(ISERROR(FIND("DelSac",W188))),"'Memory Saccade Analysis_HH'",IF(NOT(ISERROR(FIND("u-stim",W188))),"'Plot Microstim_HH'",""))))))))</f>
        <v>'Memory Saccade Analysis_HH'</v>
      </c>
      <c r="N188" s="573">
        <v>1</v>
      </c>
      <c r="O188" s="584">
        <v>-1</v>
      </c>
      <c r="P188" s="590">
        <v>4</v>
      </c>
      <c r="Q188" s="590">
        <f>IF(B188=2,60,310)</f>
        <v>60</v>
      </c>
      <c r="R188" s="590">
        <v>5</v>
      </c>
      <c r="S188" s="590">
        <f>IF(B188=2,60,-190)</f>
        <v>60</v>
      </c>
      <c r="T188" s="590">
        <v>1</v>
      </c>
      <c r="U188" s="590">
        <f>IF(Z188&lt;&gt;"",IF(NOT(ISERROR(FIND("SU",Z188))),VALUE(RIGHT(Z188,1))+4,IF(NOT(ISERROR(FIND("MU20",Z188))),20,IF(NOT(ISERROR(FIND("MU21",Z188))),21,IF(NOT(ISERROR(FIND("MU2",Z188))),2,1)))),"")</f>
        <v>1</v>
      </c>
      <c r="V188" s="583"/>
      <c r="W188" s="170" t="s">
        <v>716</v>
      </c>
      <c r="X188" s="192" t="s">
        <v>760</v>
      </c>
      <c r="Y188" s="219">
        <f>IF(NOT(ISERROR(FIND("MU=SU",X188))),1,IF(Z188&lt;&gt;"",IF(NOT(ISERROR(FIND("SU",Z188))),1,0),""))</f>
        <v>0</v>
      </c>
      <c r="Z188" s="217" t="s">
        <v>717</v>
      </c>
      <c r="AA188" s="218"/>
      <c r="AB188" s="77"/>
      <c r="AC188" s="78"/>
      <c r="AD188" s="199" t="s">
        <v>725</v>
      </c>
      <c r="AE188" s="91" t="s">
        <v>1623</v>
      </c>
      <c r="AF188" s="79" t="s">
        <v>1623</v>
      </c>
      <c r="AG188" s="79" t="s">
        <v>1623</v>
      </c>
      <c r="AH188" s="80" t="s">
        <v>1623</v>
      </c>
      <c r="AI188" s="81" t="s">
        <v>1623</v>
      </c>
      <c r="AJ188" s="81" t="s">
        <v>1623</v>
      </c>
      <c r="AK188" s="81" t="s">
        <v>1623</v>
      </c>
      <c r="AL188" s="81" t="s">
        <v>1623</v>
      </c>
      <c r="AM188" s="479" t="s">
        <v>1623</v>
      </c>
      <c r="AN188" s="479" t="s">
        <v>1623</v>
      </c>
      <c r="AO188" s="83" t="s">
        <v>1571</v>
      </c>
      <c r="AP188" s="83" t="s">
        <v>1571</v>
      </c>
      <c r="AQ188" s="83" t="s">
        <v>1571</v>
      </c>
      <c r="AR188" s="84" t="s">
        <v>1571</v>
      </c>
      <c r="AS188" s="85" t="s">
        <v>1571</v>
      </c>
      <c r="AT188" s="85" t="s">
        <v>1571</v>
      </c>
      <c r="AU188" s="85" t="s">
        <v>1571</v>
      </c>
      <c r="AV188" s="85" t="s">
        <v>1571</v>
      </c>
      <c r="AW188" s="104" t="s">
        <v>1571</v>
      </c>
      <c r="AX188" s="86" t="s">
        <v>1571</v>
      </c>
      <c r="AY188" s="87" t="s">
        <v>1623</v>
      </c>
      <c r="AZ188" s="87" t="s">
        <v>1623</v>
      </c>
      <c r="BA188" s="87" t="s">
        <v>1623</v>
      </c>
      <c r="BB188" s="88" t="s">
        <v>1623</v>
      </c>
      <c r="BC188" s="89" t="s">
        <v>1623</v>
      </c>
      <c r="BD188" s="89" t="s">
        <v>1623</v>
      </c>
      <c r="BE188" s="89" t="s">
        <v>1623</v>
      </c>
      <c r="BF188" s="89" t="s">
        <v>1623</v>
      </c>
      <c r="BG188" s="487" t="s">
        <v>1623</v>
      </c>
      <c r="BH188" s="105" t="s">
        <v>1623</v>
      </c>
      <c r="BI188" s="251"/>
      <c r="BJ188" s="252"/>
      <c r="BK188" s="252"/>
      <c r="BL188" s="230"/>
      <c r="BM188" s="230" t="str">
        <f>IF(CD188&lt;&gt;"",IF(ISNUMBER(CD188),(CD188-CB188)*IF(AE188&lt;0,1,-1),"nan"),"")</f>
        <v/>
      </c>
      <c r="BN188" s="230" t="str">
        <f>IF(CE188&lt;&gt;"",IF(ISNUMBER(CE188),CE188/CC188,"nan"),"")</f>
        <v/>
      </c>
      <c r="BO188" s="231"/>
      <c r="BP188" s="231" t="str">
        <f>IF(CL188&lt;&gt;"",IF(ISNUMBER(CL188),(CL188-CJ188)*IF(AO188&lt;0,1,-1),"nan"),"")</f>
        <v/>
      </c>
      <c r="BQ188" s="231" t="str">
        <f>IF(CM188&lt;&gt;"",IF(ISNUMBER(CM188),CM188/CK188,"nan"),"")</f>
        <v/>
      </c>
      <c r="BR188" s="232"/>
      <c r="BS188" s="232" t="str">
        <f>IF(CT188&lt;&gt;"",IF(ISNUMBER(CT188),(CT188-CR188)*IF(AY188&lt;0,1,-1),"nan"),"")</f>
        <v/>
      </c>
      <c r="BT188" s="232" t="str">
        <f>IF(CU188&lt;&gt;"",IF(ISNUMBER(CU188),CU188/CS188,"nan"),"")</f>
        <v/>
      </c>
      <c r="BU188" s="230"/>
      <c r="BV188" s="230"/>
      <c r="BW188" s="231"/>
      <c r="BX188" s="231"/>
      <c r="BY188" s="232"/>
      <c r="BZ188" s="235"/>
      <c r="CA188" s="257"/>
      <c r="CB188" s="233"/>
      <c r="CC188" s="230"/>
      <c r="CD188" s="230"/>
      <c r="CE188" s="230"/>
      <c r="CF188" s="230"/>
      <c r="CG188" s="230"/>
      <c r="CH188" s="230"/>
      <c r="CI188" s="230"/>
      <c r="CJ188" s="231"/>
      <c r="CK188" s="231"/>
      <c r="CL188" s="231"/>
      <c r="CM188" s="231"/>
      <c r="CN188" s="231"/>
      <c r="CO188" s="231"/>
      <c r="CP188" s="231"/>
      <c r="CQ188" s="231"/>
      <c r="CR188" s="232"/>
      <c r="CS188" s="232"/>
      <c r="CT188" s="232"/>
      <c r="CU188" s="232"/>
      <c r="CV188" s="232"/>
      <c r="CW188" s="232"/>
      <c r="CX188" s="232"/>
      <c r="CY188" s="234"/>
      <c r="CZ188" s="106"/>
      <c r="DA188" s="106"/>
      <c r="DB188" s="106"/>
      <c r="DC188" s="106"/>
      <c r="DD188" s="106"/>
      <c r="DE188" s="106"/>
      <c r="DF188" s="92"/>
      <c r="DG188" s="107"/>
      <c r="DH188" s="107"/>
      <c r="DI188" s="107"/>
      <c r="DJ188" s="107"/>
      <c r="DK188" s="107"/>
      <c r="DL188" s="107"/>
      <c r="DM188" s="110"/>
      <c r="DN188" s="110"/>
      <c r="DO188" s="110"/>
      <c r="DP188" s="110"/>
      <c r="DQ188" s="110"/>
      <c r="DR188" s="110"/>
      <c r="DS188" s="110"/>
      <c r="DT188" s="110"/>
      <c r="DU188" s="497"/>
      <c r="DV188" s="497"/>
      <c r="DW188" s="497"/>
      <c r="DX188" s="497"/>
      <c r="DY188" s="497"/>
      <c r="DZ188" s="497"/>
      <c r="EA188" s="98">
        <v>0.57295499999999999</v>
      </c>
      <c r="EB188" s="492">
        <v>0.220719</v>
      </c>
      <c r="EC188" s="492">
        <v>1.5741000000000002E-2</v>
      </c>
      <c r="ED188" s="99">
        <v>0.87934599999999996</v>
      </c>
      <c r="EE188" s="492">
        <v>0.83842499999999998</v>
      </c>
      <c r="EF188" s="492">
        <v>7.4558899999999997E-3</v>
      </c>
      <c r="EG188" s="99">
        <v>-129.821</v>
      </c>
      <c r="EH188" s="99">
        <v>174.24799999999999</v>
      </c>
      <c r="EI188" s="99">
        <v>121.902</v>
      </c>
      <c r="EJ188" s="99">
        <v>156.22800000000001</v>
      </c>
      <c r="EK188" s="99">
        <v>138.80099999999999</v>
      </c>
      <c r="EL188" s="99">
        <v>-88.757499999999993</v>
      </c>
      <c r="EM188" s="99">
        <v>0.37470700000000001</v>
      </c>
      <c r="EN188" s="99">
        <v>0.45256299999999999</v>
      </c>
      <c r="EO188" s="99">
        <v>0.48408600000000002</v>
      </c>
      <c r="EP188" s="99">
        <v>0.286964</v>
      </c>
      <c r="EQ188" s="99">
        <v>0.31135600000000002</v>
      </c>
      <c r="ER188" s="99">
        <v>0.56650599999999995</v>
      </c>
      <c r="ES188" s="99">
        <v>0</v>
      </c>
      <c r="ET188" s="99">
        <v>3.37622</v>
      </c>
      <c r="EU188" s="99">
        <v>-4.3789800000000003</v>
      </c>
      <c r="EV188" s="99">
        <v>-3.77765</v>
      </c>
      <c r="EW188" s="99">
        <v>-4.9280200000000001</v>
      </c>
      <c r="EX188" s="119">
        <v>6.7194900000000004</v>
      </c>
      <c r="EY188" s="121"/>
      <c r="EZ188" s="568"/>
      <c r="FA188" s="83"/>
      <c r="FB188" s="126"/>
      <c r="FC188" s="116"/>
      <c r="FD188" s="116"/>
      <c r="FE188" s="116"/>
      <c r="FF188" s="116"/>
      <c r="FG188" s="116"/>
      <c r="FH188" s="116"/>
      <c r="FI188" s="116"/>
      <c r="FJ188" s="116"/>
      <c r="FK188" s="116"/>
      <c r="FL188" s="116"/>
      <c r="FM188" s="116"/>
      <c r="FN188" s="116"/>
    </row>
    <row r="189" spans="1:171" s="3" customFormat="1" ht="13.7" customHeight="1" x14ac:dyDescent="0.2">
      <c r="A189" s="100">
        <v>20130904</v>
      </c>
      <c r="B189" s="100">
        <v>2</v>
      </c>
      <c r="C189" s="74">
        <v>33</v>
      </c>
      <c r="D189" s="74">
        <v>2</v>
      </c>
      <c r="E189" s="74">
        <v>20</v>
      </c>
      <c r="F189" s="74">
        <v>8</v>
      </c>
      <c r="G189" s="75">
        <v>2.1</v>
      </c>
      <c r="H189" s="435">
        <v>0.1</v>
      </c>
      <c r="I189" s="73">
        <v>2872</v>
      </c>
      <c r="J189" s="101" t="s">
        <v>683</v>
      </c>
      <c r="K189" s="102" t="str">
        <f>IF(B189=2,"Z:\Data\MOOG\HeTao\raw\",IF(B189=5,"Z:\Data\MOOG\Polo\raw\",""))</f>
        <v>Z:\Data\MOOG\HeTao\raw\</v>
      </c>
      <c r="L189" s="103" t="s">
        <v>721</v>
      </c>
      <c r="M189" s="569" t="str">
        <f>IF(NOT(ISERROR(FIND("Training_dt",W189))),"'Plot Psychometric_HH_dt_yuchen'",IF(NOT(ISERROR(FIND("Training",W189))),"'Plot Psychometric_HH'",IF(NOT(ISERROR(FIND("1DAT",W189))),"'Plot Tuning Azimuth_HH'",IF(NOT(ISERROR(FIND("HD_dt",W189))),"'Plot HeadingDiscimination_PSTH_HH_dt_yuchen'",IF(NOT(ISERROR(FIND("HD",W189))),"'Plot HeadingDiscimination_PSTH_HH'",IF(NOT(ISERROR(FIND("MemSac",W189))),"'Memory Saccade Analysis_HH'",IF(NOT(ISERROR(FIND("DelSac",W189))),"'Memory Saccade Analysis_HH'",IF(NOT(ISERROR(FIND("u-stim",W189))),"'Plot Microstim_HH'",""))))))))</f>
        <v>'Plot HeadingDiscimination_PSTH_HH'</v>
      </c>
      <c r="N189" s="573">
        <v>1</v>
      </c>
      <c r="O189" s="584">
        <v>-1</v>
      </c>
      <c r="P189" s="590">
        <v>4</v>
      </c>
      <c r="Q189" s="590">
        <f>IF(B189=2,60,310)</f>
        <v>60</v>
      </c>
      <c r="R189" s="590">
        <v>5</v>
      </c>
      <c r="S189" s="590">
        <f>IF(B189=2,60,-190)</f>
        <v>60</v>
      </c>
      <c r="T189" s="590">
        <v>1</v>
      </c>
      <c r="U189" s="590">
        <f>IF(Z189&lt;&gt;"",IF(NOT(ISERROR(FIND("SU",Z189))),VALUE(RIGHT(Z189,1))+4,IF(NOT(ISERROR(FIND("MU20",Z189))),20,IF(NOT(ISERROR(FIND("MU21",Z189))),21,IF(NOT(ISERROR(FIND("MU2",Z189))),2,1)))),"")</f>
        <v>5</v>
      </c>
      <c r="V189" s="583"/>
      <c r="W189" s="170" t="s">
        <v>1896</v>
      </c>
      <c r="X189" s="192" t="s">
        <v>1132</v>
      </c>
      <c r="Y189" s="219">
        <f>IF(NOT(ISERROR(FIND("MU=SU",X189))),1,IF(Z189&lt;&gt;"",IF(NOT(ISERROR(FIND("SU",Z189))),1,0),""))</f>
        <v>1</v>
      </c>
      <c r="Z189" s="217" t="s">
        <v>43</v>
      </c>
      <c r="AA189" s="218">
        <v>13003</v>
      </c>
      <c r="AB189" s="77">
        <v>11.066700000000001</v>
      </c>
      <c r="AC189" s="78" t="s">
        <v>722</v>
      </c>
      <c r="AD189" s="199" t="s">
        <v>726</v>
      </c>
      <c r="AE189" s="91" t="s">
        <v>1623</v>
      </c>
      <c r="AF189" s="79" t="s">
        <v>1623</v>
      </c>
      <c r="AG189" s="79" t="s">
        <v>1623</v>
      </c>
      <c r="AH189" s="80" t="s">
        <v>1623</v>
      </c>
      <c r="AI189" s="81" t="s">
        <v>1623</v>
      </c>
      <c r="AJ189" s="81" t="s">
        <v>1623</v>
      </c>
      <c r="AK189" s="81" t="s">
        <v>1623</v>
      </c>
      <c r="AL189" s="81" t="s">
        <v>1623</v>
      </c>
      <c r="AM189" s="479" t="s">
        <v>1623</v>
      </c>
      <c r="AN189" s="479" t="s">
        <v>1623</v>
      </c>
      <c r="AO189" s="83">
        <v>-40.265799999999999</v>
      </c>
      <c r="AP189" s="83">
        <v>0.43113200000000002</v>
      </c>
      <c r="AQ189" s="83">
        <v>0.64318799999999998</v>
      </c>
      <c r="AR189" s="84">
        <v>5.6056700000000001E-2</v>
      </c>
      <c r="AS189" s="85">
        <v>-0.550458</v>
      </c>
      <c r="AT189" s="85">
        <v>0.34909400000000002</v>
      </c>
      <c r="AU189" s="85">
        <v>-50.161000000000001</v>
      </c>
      <c r="AV189" s="85">
        <v>104.55500000000001</v>
      </c>
      <c r="AW189" s="104" t="s">
        <v>697</v>
      </c>
      <c r="AX189" s="86" t="s">
        <v>698</v>
      </c>
      <c r="AY189" s="87" t="s">
        <v>1623</v>
      </c>
      <c r="AZ189" s="87" t="s">
        <v>1623</v>
      </c>
      <c r="BA189" s="87" t="s">
        <v>1623</v>
      </c>
      <c r="BB189" s="88" t="s">
        <v>1623</v>
      </c>
      <c r="BC189" s="89" t="s">
        <v>1623</v>
      </c>
      <c r="BD189" s="89" t="s">
        <v>1623</v>
      </c>
      <c r="BE189" s="89" t="s">
        <v>1623</v>
      </c>
      <c r="BF189" s="89" t="s">
        <v>1623</v>
      </c>
      <c r="BG189" s="487" t="s">
        <v>1623</v>
      </c>
      <c r="BH189" s="105" t="s">
        <v>1623</v>
      </c>
      <c r="BI189" s="251"/>
      <c r="BJ189" s="252"/>
      <c r="BK189" s="252"/>
      <c r="BL189" s="230"/>
      <c r="BM189" s="230" t="str">
        <f>IF(CD189&lt;&gt;"",IF(ISNUMBER(CD189),(CD189-CB189)*IF(AE189&lt;0,1,-1),"nan"),"")</f>
        <v/>
      </c>
      <c r="BN189" s="230" t="str">
        <f>IF(CE189&lt;&gt;"",IF(ISNUMBER(CE189),CE189/CC189,"nan"),"")</f>
        <v/>
      </c>
      <c r="BO189" s="231"/>
      <c r="BP189" s="231" t="str">
        <f>IF(CL189&lt;&gt;"",IF(ISNUMBER(CL189),(CL189-CJ189)*IF(AO189&lt;0,1,-1),"nan"),"")</f>
        <v/>
      </c>
      <c r="BQ189" s="231" t="str">
        <f>IF(CM189&lt;&gt;"",IF(ISNUMBER(CM189),CM189/CK189,"nan"),"")</f>
        <v/>
      </c>
      <c r="BR189" s="232"/>
      <c r="BS189" s="232" t="str">
        <f>IF(CT189&lt;&gt;"",IF(ISNUMBER(CT189),(CT189-CR189)*IF(AY189&lt;0,1,-1),"nan"),"")</f>
        <v/>
      </c>
      <c r="BT189" s="232" t="str">
        <f>IF(CU189&lt;&gt;"",IF(ISNUMBER(CU189),CU189/CS189,"nan"),"")</f>
        <v/>
      </c>
      <c r="BU189" s="230"/>
      <c r="BV189" s="230"/>
      <c r="BW189" s="231"/>
      <c r="BX189" s="231"/>
      <c r="BY189" s="232"/>
      <c r="BZ189" s="235"/>
      <c r="CA189" s="257"/>
      <c r="CB189" s="233"/>
      <c r="CC189" s="230"/>
      <c r="CD189" s="230"/>
      <c r="CE189" s="230"/>
      <c r="CF189" s="230"/>
      <c r="CG189" s="230"/>
      <c r="CH189" s="230"/>
      <c r="CI189" s="230"/>
      <c r="CJ189" s="231"/>
      <c r="CK189" s="231"/>
      <c r="CL189" s="231"/>
      <c r="CM189" s="231"/>
      <c r="CN189" s="231"/>
      <c r="CO189" s="231"/>
      <c r="CP189" s="231"/>
      <c r="CQ189" s="231"/>
      <c r="CR189" s="232"/>
      <c r="CS189" s="232"/>
      <c r="CT189" s="232"/>
      <c r="CU189" s="232"/>
      <c r="CV189" s="232"/>
      <c r="CW189" s="232"/>
      <c r="CX189" s="232"/>
      <c r="CY189" s="234"/>
      <c r="CZ189" s="106">
        <v>0</v>
      </c>
      <c r="DA189" s="106">
        <v>0</v>
      </c>
      <c r="DB189" s="106"/>
      <c r="DC189" s="106"/>
      <c r="DD189" s="106"/>
      <c r="DE189" s="106"/>
      <c r="DF189" s="92"/>
      <c r="DG189" s="107">
        <v>30</v>
      </c>
      <c r="DH189" s="107" t="s">
        <v>2414</v>
      </c>
      <c r="DI189" s="107" t="s">
        <v>1615</v>
      </c>
      <c r="DJ189" s="107" t="s">
        <v>70</v>
      </c>
      <c r="DK189" s="107">
        <v>1.59131</v>
      </c>
      <c r="DL189" s="107">
        <v>0.56466799999999995</v>
      </c>
      <c r="DM189" s="110" t="s">
        <v>70</v>
      </c>
      <c r="DN189" s="110" t="s">
        <v>70</v>
      </c>
      <c r="DO189" s="110" t="s">
        <v>70</v>
      </c>
      <c r="DP189" s="110" t="s">
        <v>70</v>
      </c>
      <c r="DQ189" s="110">
        <v>0.58096000000000003</v>
      </c>
      <c r="DR189" s="110">
        <v>0.72919800000000001</v>
      </c>
      <c r="DS189" s="110" t="s">
        <v>70</v>
      </c>
      <c r="DT189" s="110" t="s">
        <v>70</v>
      </c>
      <c r="DU189" s="497"/>
      <c r="DV189" s="497"/>
      <c r="DW189" s="497"/>
      <c r="DX189" s="497"/>
      <c r="DY189" s="497"/>
      <c r="DZ189" s="497"/>
      <c r="EA189" s="98" t="s">
        <v>1243</v>
      </c>
      <c r="EB189" s="99"/>
      <c r="EC189" s="99"/>
      <c r="ED189" s="99"/>
      <c r="EE189" s="99"/>
      <c r="EF189" s="99"/>
      <c r="EG189" s="99"/>
      <c r="EH189" s="99"/>
      <c r="EI189" s="99"/>
      <c r="EJ189" s="99"/>
      <c r="EK189" s="99"/>
      <c r="EL189" s="99"/>
      <c r="EM189" s="99"/>
      <c r="EN189" s="99"/>
      <c r="EO189" s="99"/>
      <c r="EP189" s="99"/>
      <c r="EQ189" s="99"/>
      <c r="ER189" s="99"/>
      <c r="ES189" s="99"/>
      <c r="ET189" s="99"/>
      <c r="EU189" s="99"/>
      <c r="EV189" s="99"/>
      <c r="EW189" s="99"/>
      <c r="EX189" s="119"/>
      <c r="EY189" s="121"/>
      <c r="EZ189" s="568"/>
      <c r="FA189" s="83">
        <v>30</v>
      </c>
      <c r="FB189" s="126">
        <v>20</v>
      </c>
      <c r="FC189" s="123" t="s">
        <v>70</v>
      </c>
      <c r="FD189" s="123" t="s">
        <v>70</v>
      </c>
      <c r="FE189" s="116">
        <v>1.59131</v>
      </c>
      <c r="FF189" s="116">
        <v>0.56466799999999995</v>
      </c>
      <c r="FG189" s="116" t="s">
        <v>70</v>
      </c>
      <c r="FH189" s="116" t="s">
        <v>70</v>
      </c>
      <c r="FI189" s="116" t="s">
        <v>70</v>
      </c>
      <c r="FJ189" s="116" t="s">
        <v>70</v>
      </c>
      <c r="FK189" s="116" t="s">
        <v>2092</v>
      </c>
      <c r="FL189" s="116" t="s">
        <v>2091</v>
      </c>
      <c r="FM189" s="116" t="s">
        <v>70</v>
      </c>
      <c r="FN189" s="116" t="s">
        <v>70</v>
      </c>
      <c r="FO189" s="3" t="s">
        <v>1243</v>
      </c>
    </row>
    <row r="190" spans="1:171" ht="13.7" customHeight="1" x14ac:dyDescent="0.2">
      <c r="A190" s="100">
        <v>20130904</v>
      </c>
      <c r="B190" s="100">
        <v>2</v>
      </c>
      <c r="C190" s="74">
        <v>33</v>
      </c>
      <c r="D190" s="74">
        <v>2</v>
      </c>
      <c r="E190" s="74">
        <v>20</v>
      </c>
      <c r="F190" s="74">
        <v>8</v>
      </c>
      <c r="G190" s="75">
        <v>2.1</v>
      </c>
      <c r="H190" s="435">
        <v>0.1</v>
      </c>
      <c r="I190" s="73">
        <v>2872</v>
      </c>
      <c r="J190" s="101" t="s">
        <v>683</v>
      </c>
      <c r="K190" s="102" t="str">
        <f>IF(B190=2,"Z:\Data\MOOG\HeTao\raw\",IF(B190=5,"Z:\Data\MOOG\Polo\raw\",""))</f>
        <v>Z:\Data\MOOG\HeTao\raw\</v>
      </c>
      <c r="L190" s="103" t="s">
        <v>696</v>
      </c>
      <c r="M190" s="569" t="str">
        <f>IF(NOT(ISERROR(FIND("Training_dt",W190))),"'Plot Psychometric_HH_dt_yuchen'",IF(NOT(ISERROR(FIND("Training",W190))),"'Plot Psychometric_HH'",IF(NOT(ISERROR(FIND("1DAT",W190))),"'Plot Tuning Azimuth_HH'",IF(NOT(ISERROR(FIND("HD_dt",W190))),"'Plot HeadingDiscimination_PSTH_HH_dt_yuchen'",IF(NOT(ISERROR(FIND("HD",W190))),"'Plot HeadingDiscimination_PSTH_HH'",IF(NOT(ISERROR(FIND("MemSac",W190))),"'Memory Saccade Analysis_HH'",IF(NOT(ISERROR(FIND("DelSac",W190))),"'Memory Saccade Analysis_HH'",IF(NOT(ISERROR(FIND("u-stim",W190))),"'Plot Microstim_HH'",""))))))))</f>
        <v>'Plot Tuning Azimuth_HH'</v>
      </c>
      <c r="N190" s="573">
        <v>1</v>
      </c>
      <c r="O190" s="584">
        <v>-1</v>
      </c>
      <c r="P190" s="590">
        <v>4</v>
      </c>
      <c r="Q190" s="590">
        <f>IF(B190=2,60,310)</f>
        <v>60</v>
      </c>
      <c r="R190" s="590">
        <v>5</v>
      </c>
      <c r="S190" s="590">
        <f>IF(B190=2,60,-190)</f>
        <v>60</v>
      </c>
      <c r="T190" s="590">
        <v>1</v>
      </c>
      <c r="U190" s="590">
        <f>IF(Z190&lt;&gt;"",IF(NOT(ISERROR(FIND("SU",Z190))),VALUE(RIGHT(Z190,1))+4,IF(NOT(ISERROR(FIND("MU20",Z190))),20,IF(NOT(ISERROR(FIND("MU21",Z190))),21,IF(NOT(ISERROR(FIND("MU2",Z190))),2,1)))),"")</f>
        <v>5</v>
      </c>
      <c r="V190" s="583"/>
      <c r="W190" s="170" t="s">
        <v>6</v>
      </c>
      <c r="X190" s="192"/>
      <c r="Y190" s="219">
        <f>IF(NOT(ISERROR(FIND("MU=SU",X190))),1,IF(Z190&lt;&gt;"",IF(NOT(ISERROR(FIND("SU",Z190))),1,0),""))</f>
        <v>1</v>
      </c>
      <c r="Z190" s="217" t="s">
        <v>43</v>
      </c>
      <c r="AA190" s="218">
        <v>13003</v>
      </c>
      <c r="AB190" s="77">
        <v>11.066700000000001</v>
      </c>
      <c r="AC190" s="78" t="s">
        <v>722</v>
      </c>
      <c r="AD190" s="199" t="s">
        <v>695</v>
      </c>
      <c r="AE190" s="91" t="s">
        <v>1623</v>
      </c>
      <c r="AF190" s="79" t="s">
        <v>1623</v>
      </c>
      <c r="AG190" s="79" t="s">
        <v>1623</v>
      </c>
      <c r="AH190" s="80" t="s">
        <v>1623</v>
      </c>
      <c r="AI190" s="81" t="s">
        <v>1623</v>
      </c>
      <c r="AJ190" s="81" t="s">
        <v>1623</v>
      </c>
      <c r="AK190" s="81" t="s">
        <v>1623</v>
      </c>
      <c r="AL190" s="81" t="s">
        <v>1623</v>
      </c>
      <c r="AM190" s="479" t="s">
        <v>1623</v>
      </c>
      <c r="AN190" s="479" t="s">
        <v>1623</v>
      </c>
      <c r="AO190" s="83">
        <v>-40.265799999999999</v>
      </c>
      <c r="AP190" s="83">
        <v>0.43113200000000002</v>
      </c>
      <c r="AQ190" s="83">
        <v>0.64318799999999998</v>
      </c>
      <c r="AR190" s="84">
        <v>5.6056700000000001E-2</v>
      </c>
      <c r="AS190" s="85">
        <v>-0.550458</v>
      </c>
      <c r="AT190" s="85">
        <v>0.34909400000000002</v>
      </c>
      <c r="AU190" s="85">
        <v>-50.161000000000001</v>
      </c>
      <c r="AV190" s="85">
        <v>104.55500000000001</v>
      </c>
      <c r="AW190" s="104" t="s">
        <v>697</v>
      </c>
      <c r="AX190" s="86" t="s">
        <v>698</v>
      </c>
      <c r="AY190" s="87" t="s">
        <v>1623</v>
      </c>
      <c r="AZ190" s="87" t="s">
        <v>1623</v>
      </c>
      <c r="BA190" s="87" t="s">
        <v>1623</v>
      </c>
      <c r="BB190" s="88" t="s">
        <v>1623</v>
      </c>
      <c r="BC190" s="89" t="s">
        <v>1623</v>
      </c>
      <c r="BD190" s="89" t="s">
        <v>1623</v>
      </c>
      <c r="BE190" s="89" t="s">
        <v>1623</v>
      </c>
      <c r="BF190" s="89" t="s">
        <v>1623</v>
      </c>
      <c r="BG190" s="487" t="s">
        <v>1623</v>
      </c>
      <c r="BH190" s="105" t="s">
        <v>1623</v>
      </c>
      <c r="BI190" s="251"/>
      <c r="BJ190" s="252"/>
      <c r="BK190" s="252"/>
      <c r="BL190" s="259"/>
      <c r="BM190" s="230" t="str">
        <f>IF(CD190&lt;&gt;"",IF(ISNUMBER(CD190),(CD190-CB190)*IF(AE190&lt;0,1,-1),"nan"),"")</f>
        <v/>
      </c>
      <c r="BN190" s="230" t="str">
        <f>IF(CE190&lt;&gt;"",IF(ISNUMBER(CE190),CE190/CC190,"nan"),"")</f>
        <v/>
      </c>
      <c r="BO190" s="261"/>
      <c r="BP190" s="231" t="str">
        <f>IF(CL190&lt;&gt;"",IF(ISNUMBER(CL190),(CL190-CJ190)*IF(AO190&lt;0,1,-1),"nan"),"")</f>
        <v/>
      </c>
      <c r="BQ190" s="231" t="str">
        <f>IF(CM190&lt;&gt;"",IF(ISNUMBER(CM190),CM190/CK190,"nan"),"")</f>
        <v/>
      </c>
      <c r="BR190" s="263"/>
      <c r="BS190" s="232" t="str">
        <f>IF(CT190&lt;&gt;"",IF(ISNUMBER(CT190),(CT190-CR190)*IF(AY190&lt;0,1,-1),"nan"),"")</f>
        <v/>
      </c>
      <c r="BT190" s="232" t="str">
        <f>IF(CU190&lt;&gt;"",IF(ISNUMBER(CU190),CU190/CS190,"nan"),"")</f>
        <v/>
      </c>
      <c r="BU190" s="230"/>
      <c r="BV190" s="230"/>
      <c r="BW190" s="231"/>
      <c r="BX190" s="231"/>
      <c r="BY190" s="232"/>
      <c r="BZ190" s="235"/>
      <c r="CA190" s="257"/>
      <c r="CB190" s="233"/>
      <c r="CC190" s="230"/>
      <c r="CD190" s="230"/>
      <c r="CE190" s="230"/>
      <c r="CF190" s="230"/>
      <c r="CG190" s="230"/>
      <c r="CH190" s="230"/>
      <c r="CI190" s="230"/>
      <c r="CJ190" s="231"/>
      <c r="CK190" s="231"/>
      <c r="CL190" s="231"/>
      <c r="CM190" s="231"/>
      <c r="CN190" s="231"/>
      <c r="CO190" s="231"/>
      <c r="CP190" s="231"/>
      <c r="CQ190" s="231"/>
      <c r="CR190" s="232"/>
      <c r="CS190" s="232"/>
      <c r="CT190" s="232"/>
      <c r="CU190" s="232"/>
      <c r="CV190" s="232"/>
      <c r="CW190" s="232"/>
      <c r="CX190" s="232"/>
      <c r="CY190" s="234"/>
      <c r="DA190" s="106"/>
      <c r="DC190" s="106"/>
      <c r="DD190" s="106"/>
      <c r="DE190" s="106"/>
      <c r="DF190" s="92"/>
      <c r="DG190" s="107"/>
      <c r="DH190" s="107"/>
      <c r="DI190" s="107"/>
      <c r="DJ190" s="107"/>
      <c r="DK190" s="107"/>
      <c r="DL190" s="107"/>
      <c r="DM190" s="110"/>
      <c r="DN190" s="110"/>
      <c r="DO190" s="110"/>
      <c r="DP190" s="110"/>
      <c r="DQ190" s="110"/>
      <c r="DR190" s="110"/>
      <c r="DS190" s="110"/>
      <c r="DT190" s="110"/>
      <c r="DU190" s="497"/>
      <c r="DV190" s="497"/>
      <c r="DW190" s="497"/>
      <c r="DX190" s="497"/>
      <c r="DY190" s="497"/>
      <c r="DZ190" s="497"/>
      <c r="EA190" s="108"/>
      <c r="EB190" s="565"/>
      <c r="EC190" s="565"/>
      <c r="ED190" s="565"/>
      <c r="EE190" s="565"/>
      <c r="EF190" s="565"/>
      <c r="EG190" s="565"/>
      <c r="EH190" s="565"/>
      <c r="EI190" s="565"/>
      <c r="EJ190" s="565"/>
      <c r="EK190" s="565"/>
      <c r="EL190" s="565"/>
      <c r="EM190" s="565"/>
      <c r="EN190" s="565"/>
      <c r="EO190" s="565"/>
      <c r="EP190" s="565"/>
      <c r="EQ190" s="565"/>
      <c r="ER190" s="565"/>
      <c r="ES190" s="565"/>
      <c r="ET190" s="565"/>
      <c r="EU190" s="565"/>
      <c r="EV190" s="565"/>
      <c r="EW190" s="565"/>
      <c r="EX190" s="494"/>
      <c r="EY190" s="121"/>
      <c r="EZ190" s="568"/>
      <c r="FA190" s="83"/>
      <c r="FC190" s="116"/>
      <c r="FD190" s="116"/>
    </row>
    <row r="191" spans="1:171" s="3" customFormat="1" ht="13.7" customHeight="1" x14ac:dyDescent="0.2">
      <c r="A191" s="100">
        <v>20130904</v>
      </c>
      <c r="B191" s="100">
        <v>2</v>
      </c>
      <c r="C191" s="74">
        <v>33</v>
      </c>
      <c r="D191" s="74">
        <v>2</v>
      </c>
      <c r="E191" s="74">
        <v>20</v>
      </c>
      <c r="F191" s="74">
        <v>8</v>
      </c>
      <c r="G191" s="75">
        <v>2.1</v>
      </c>
      <c r="H191" s="435">
        <v>0.1</v>
      </c>
      <c r="I191" s="73">
        <v>2872</v>
      </c>
      <c r="J191" s="101" t="s">
        <v>683</v>
      </c>
      <c r="K191" s="102" t="str">
        <f>IF(B191=2,"Z:\Data\MOOG\HeTao\raw\",IF(B191=5,"Z:\Data\MOOG\Polo\raw\",""))</f>
        <v>Z:\Data\MOOG\HeTao\raw\</v>
      </c>
      <c r="L191" s="103" t="s">
        <v>719</v>
      </c>
      <c r="M191" s="569" t="str">
        <f>IF(NOT(ISERROR(FIND("Training_dt",W191))),"'Plot Psychometric_HH_dt_yuchen'",IF(NOT(ISERROR(FIND("Training",W191))),"'Plot Psychometric_HH'",IF(NOT(ISERROR(FIND("1DAT",W191))),"'Plot Tuning Azimuth_HH'",IF(NOT(ISERROR(FIND("HD_dt",W191))),"'Plot HeadingDiscimination_PSTH_HH_dt_yuchen'",IF(NOT(ISERROR(FIND("HD",W191))),"'Plot HeadingDiscimination_PSTH_HH'",IF(NOT(ISERROR(FIND("MemSac",W191))),"'Memory Saccade Analysis_HH'",IF(NOT(ISERROR(FIND("DelSac",W191))),"'Memory Saccade Analysis_HH'",IF(NOT(ISERROR(FIND("u-stim",W191))),"'Plot Microstim_HH'",""))))))))</f>
        <v>'Memory Saccade Analysis_HH'</v>
      </c>
      <c r="N191" s="573">
        <v>1</v>
      </c>
      <c r="O191" s="584">
        <v>-1</v>
      </c>
      <c r="P191" s="590">
        <v>4</v>
      </c>
      <c r="Q191" s="590">
        <f>IF(B191=2,60,310)</f>
        <v>60</v>
      </c>
      <c r="R191" s="590">
        <v>5</v>
      </c>
      <c r="S191" s="590">
        <f>IF(B191=2,60,-190)</f>
        <v>60</v>
      </c>
      <c r="T191" s="590">
        <v>1</v>
      </c>
      <c r="U191" s="590">
        <f>IF(Z191&lt;&gt;"",IF(NOT(ISERROR(FIND("SU",Z191))),VALUE(RIGHT(Z191,1))+4,IF(NOT(ISERROR(FIND("MU20",Z191))),20,IF(NOT(ISERROR(FIND("MU21",Z191))),21,IF(NOT(ISERROR(FIND("MU2",Z191))),2,1)))),"")</f>
        <v>5</v>
      </c>
      <c r="V191" s="583"/>
      <c r="W191" s="170" t="s">
        <v>716</v>
      </c>
      <c r="X191" s="192"/>
      <c r="Y191" s="219">
        <f>IF(NOT(ISERROR(FIND("MU=SU",X191))),1,IF(Z191&lt;&gt;"",IF(NOT(ISERROR(FIND("SU",Z191))),1,0),""))</f>
        <v>1</v>
      </c>
      <c r="Z191" s="217" t="s">
        <v>43</v>
      </c>
      <c r="AA191" s="218">
        <v>4128</v>
      </c>
      <c r="AB191" s="77">
        <v>9.4753799999999995</v>
      </c>
      <c r="AC191" s="78" t="s">
        <v>720</v>
      </c>
      <c r="AD191" s="199" t="s">
        <v>695</v>
      </c>
      <c r="AE191" s="91" t="s">
        <v>1623</v>
      </c>
      <c r="AF191" s="79" t="s">
        <v>1623</v>
      </c>
      <c r="AG191" s="79" t="s">
        <v>1623</v>
      </c>
      <c r="AH191" s="80" t="s">
        <v>1623</v>
      </c>
      <c r="AI191" s="81" t="s">
        <v>1623</v>
      </c>
      <c r="AJ191" s="81" t="s">
        <v>1623</v>
      </c>
      <c r="AK191" s="81" t="s">
        <v>1623</v>
      </c>
      <c r="AL191" s="81" t="s">
        <v>1623</v>
      </c>
      <c r="AM191" s="479" t="s">
        <v>1623</v>
      </c>
      <c r="AN191" s="479" t="s">
        <v>1623</v>
      </c>
      <c r="AO191" s="83">
        <v>-40.265799999999999</v>
      </c>
      <c r="AP191" s="83">
        <v>0.43113200000000002</v>
      </c>
      <c r="AQ191" s="83">
        <v>0.64318799999999998</v>
      </c>
      <c r="AR191" s="84">
        <v>5.6056700000000001E-2</v>
      </c>
      <c r="AS191" s="85">
        <v>-0.550458</v>
      </c>
      <c r="AT191" s="85">
        <v>0.34909400000000002</v>
      </c>
      <c r="AU191" s="85">
        <v>-50.161000000000001</v>
      </c>
      <c r="AV191" s="85">
        <v>104.55500000000001</v>
      </c>
      <c r="AW191" s="104" t="s">
        <v>697</v>
      </c>
      <c r="AX191" s="86" t="s">
        <v>698</v>
      </c>
      <c r="AY191" s="87" t="s">
        <v>1623</v>
      </c>
      <c r="AZ191" s="87" t="s">
        <v>1623</v>
      </c>
      <c r="BA191" s="87" t="s">
        <v>1623</v>
      </c>
      <c r="BB191" s="88" t="s">
        <v>1623</v>
      </c>
      <c r="BC191" s="89" t="s">
        <v>1623</v>
      </c>
      <c r="BD191" s="89" t="s">
        <v>1623</v>
      </c>
      <c r="BE191" s="89" t="s">
        <v>1623</v>
      </c>
      <c r="BF191" s="89" t="s">
        <v>1623</v>
      </c>
      <c r="BG191" s="487" t="s">
        <v>1623</v>
      </c>
      <c r="BH191" s="105" t="s">
        <v>1623</v>
      </c>
      <c r="BI191" s="251"/>
      <c r="BJ191" s="252"/>
      <c r="BK191" s="252"/>
      <c r="BL191" s="230"/>
      <c r="BM191" s="230" t="str">
        <f>IF(CD191&lt;&gt;"",IF(ISNUMBER(CD191),(CD191-CB191)*IF(AE191&lt;0,1,-1),"nan"),"")</f>
        <v/>
      </c>
      <c r="BN191" s="230" t="str">
        <f>IF(CE191&lt;&gt;"",IF(ISNUMBER(CE191),CE191/CC191,"nan"),"")</f>
        <v/>
      </c>
      <c r="BO191" s="231"/>
      <c r="BP191" s="231" t="str">
        <f>IF(CL191&lt;&gt;"",IF(ISNUMBER(CL191),(CL191-CJ191)*IF(AO191&lt;0,1,-1),"nan"),"")</f>
        <v/>
      </c>
      <c r="BQ191" s="231" t="str">
        <f>IF(CM191&lt;&gt;"",IF(ISNUMBER(CM191),CM191/CK191,"nan"),"")</f>
        <v/>
      </c>
      <c r="BR191" s="232"/>
      <c r="BS191" s="232" t="str">
        <f>IF(CT191&lt;&gt;"",IF(ISNUMBER(CT191),(CT191-CR191)*IF(AY191&lt;0,1,-1),"nan"),"")</f>
        <v/>
      </c>
      <c r="BT191" s="232" t="str">
        <f>IF(CU191&lt;&gt;"",IF(ISNUMBER(CU191),CU191/CS191,"nan"),"")</f>
        <v/>
      </c>
      <c r="BU191" s="230"/>
      <c r="BV191" s="230"/>
      <c r="BW191" s="231"/>
      <c r="BX191" s="231"/>
      <c r="BY191" s="232"/>
      <c r="BZ191" s="235"/>
      <c r="CA191" s="257"/>
      <c r="CB191" s="233"/>
      <c r="CC191" s="230"/>
      <c r="CD191" s="230"/>
      <c r="CE191" s="230"/>
      <c r="CF191" s="230"/>
      <c r="CG191" s="230"/>
      <c r="CH191" s="230"/>
      <c r="CI191" s="230"/>
      <c r="CJ191" s="231"/>
      <c r="CK191" s="231"/>
      <c r="CL191" s="231"/>
      <c r="CM191" s="231"/>
      <c r="CN191" s="231"/>
      <c r="CO191" s="231"/>
      <c r="CP191" s="231"/>
      <c r="CQ191" s="231"/>
      <c r="CR191" s="232"/>
      <c r="CS191" s="232"/>
      <c r="CT191" s="232"/>
      <c r="CU191" s="232"/>
      <c r="CV191" s="232"/>
      <c r="CW191" s="232"/>
      <c r="CX191" s="232"/>
      <c r="CY191" s="234"/>
      <c r="CZ191" s="106"/>
      <c r="DA191" s="106"/>
      <c r="DB191" s="106"/>
      <c r="DC191" s="106"/>
      <c r="DD191" s="106"/>
      <c r="DE191" s="106"/>
      <c r="DF191" s="490"/>
      <c r="DG191" s="107"/>
      <c r="DH191" s="107"/>
      <c r="DI191" s="107"/>
      <c r="DJ191" s="107"/>
      <c r="DK191" s="107"/>
      <c r="DL191" s="107"/>
      <c r="DM191" s="110"/>
      <c r="DN191" s="110"/>
      <c r="DO191" s="110"/>
      <c r="DP191" s="110"/>
      <c r="DQ191" s="110"/>
      <c r="DR191" s="110"/>
      <c r="DS191" s="110"/>
      <c r="DT191" s="110"/>
      <c r="DU191" s="497"/>
      <c r="DV191" s="497"/>
      <c r="DW191" s="497"/>
      <c r="DX191" s="497"/>
      <c r="DY191" s="497"/>
      <c r="DZ191" s="497"/>
      <c r="EA191" s="98">
        <v>0.72742799999999996</v>
      </c>
      <c r="EB191" s="99">
        <v>3.86489E-2</v>
      </c>
      <c r="EC191" s="99">
        <v>0.18520300000000001</v>
      </c>
      <c r="ED191" s="99">
        <v>0.93846300000000005</v>
      </c>
      <c r="EE191" s="99">
        <v>0.169379</v>
      </c>
      <c r="EF191" s="99">
        <v>4.2196999999999997E-4</v>
      </c>
      <c r="EG191" s="99">
        <v>173.67099999999999</v>
      </c>
      <c r="EH191" s="99">
        <v>-37.7866</v>
      </c>
      <c r="EI191" s="99">
        <v>134.06800000000001</v>
      </c>
      <c r="EJ191" s="99">
        <v>-178.83199999999999</v>
      </c>
      <c r="EK191" s="99">
        <v>-91.454499999999996</v>
      </c>
      <c r="EL191" s="99">
        <v>-41.193199999999997</v>
      </c>
      <c r="EM191" s="99">
        <v>0.26738800000000001</v>
      </c>
      <c r="EN191" s="99">
        <v>0.37849699999999997</v>
      </c>
      <c r="EO191" s="99">
        <v>0.34591100000000002</v>
      </c>
      <c r="EP191" s="99">
        <v>0.189331</v>
      </c>
      <c r="EQ191" s="99">
        <v>0.32308799999999999</v>
      </c>
      <c r="ER191" s="99">
        <v>0.47018100000000002</v>
      </c>
      <c r="ES191" s="99">
        <v>0</v>
      </c>
      <c r="ET191" s="99">
        <v>3.9444699999999999</v>
      </c>
      <c r="EU191" s="99">
        <v>0.63922199999999996</v>
      </c>
      <c r="EV191" s="99">
        <v>-1.1514899999999999</v>
      </c>
      <c r="EW191" s="99">
        <v>1.2004900000000001</v>
      </c>
      <c r="EX191" s="119">
        <v>3.4544700000000002</v>
      </c>
      <c r="EY191" s="121"/>
      <c r="EZ191" s="568"/>
      <c r="FA191" s="83"/>
      <c r="FB191" s="126"/>
      <c r="FC191" s="116"/>
      <c r="FD191" s="116"/>
      <c r="FE191" s="116"/>
      <c r="FF191" s="116"/>
      <c r="FG191" s="116"/>
      <c r="FH191" s="116"/>
      <c r="FI191" s="116"/>
      <c r="FJ191" s="116"/>
      <c r="FK191" s="116"/>
      <c r="FL191" s="116"/>
      <c r="FM191" s="116"/>
      <c r="FN191" s="116"/>
    </row>
    <row r="192" spans="1:171" s="3" customFormat="1" ht="13.7" customHeight="1" x14ac:dyDescent="0.2">
      <c r="A192" s="100">
        <v>20130904</v>
      </c>
      <c r="B192" s="100">
        <v>2</v>
      </c>
      <c r="C192" s="74">
        <v>33</v>
      </c>
      <c r="D192" s="74">
        <v>2</v>
      </c>
      <c r="E192" s="74">
        <v>20</v>
      </c>
      <c r="F192" s="74">
        <v>8</v>
      </c>
      <c r="G192" s="75">
        <v>2.1</v>
      </c>
      <c r="H192" s="435">
        <v>0.1</v>
      </c>
      <c r="I192" s="73">
        <v>3284</v>
      </c>
      <c r="J192" s="101" t="s">
        <v>683</v>
      </c>
      <c r="K192" s="102" t="str">
        <f>IF(B192=2,"Z:\Data\MOOG\HeTao\raw\",IF(B192=5,"Z:\Data\MOOG\Polo\raw\",""))</f>
        <v>Z:\Data\MOOG\HeTao\raw\</v>
      </c>
      <c r="L192" s="103" t="s">
        <v>729</v>
      </c>
      <c r="M192" s="569" t="str">
        <f>IF(NOT(ISERROR(FIND("Training_dt",W192))),"'Plot Psychometric_HH_dt_yuchen'",IF(NOT(ISERROR(FIND("Training",W192))),"'Plot Psychometric_HH'",IF(NOT(ISERROR(FIND("1DAT",W192))),"'Plot Tuning Azimuth_HH'",IF(NOT(ISERROR(FIND("HD_dt",W192))),"'Plot HeadingDiscimination_PSTH_HH_dt_yuchen'",IF(NOT(ISERROR(FIND("HD",W192))),"'Plot HeadingDiscimination_PSTH_HH'",IF(NOT(ISERROR(FIND("MemSac",W192))),"'Memory Saccade Analysis_HH'",IF(NOT(ISERROR(FIND("DelSac",W192))),"'Memory Saccade Analysis_HH'",IF(NOT(ISERROR(FIND("u-stim",W192))),"'Plot Microstim_HH'",""))))))))</f>
        <v>'Plot HeadingDiscimination_PSTH_HH'</v>
      </c>
      <c r="N192" s="573">
        <v>1</v>
      </c>
      <c r="O192" s="584">
        <v>-1</v>
      </c>
      <c r="P192" s="590">
        <v>4</v>
      </c>
      <c r="Q192" s="590">
        <f>IF(B192=2,60,310)</f>
        <v>60</v>
      </c>
      <c r="R192" s="590">
        <v>5</v>
      </c>
      <c r="S192" s="590">
        <f>IF(B192=2,60,-190)</f>
        <v>60</v>
      </c>
      <c r="T192" s="590">
        <v>1</v>
      </c>
      <c r="U192" s="590">
        <f>IF(Z192&lt;&gt;"",IF(NOT(ISERROR(FIND("SU",Z192))),VALUE(RIGHT(Z192,1))+4,IF(NOT(ISERROR(FIND("MU20",Z192))),20,IF(NOT(ISERROR(FIND("MU21",Z192))),21,IF(NOT(ISERROR(FIND("MU2",Z192))),2,1)))),"")</f>
        <v>5</v>
      </c>
      <c r="V192" s="583"/>
      <c r="W192" s="170" t="s">
        <v>1896</v>
      </c>
      <c r="X192" s="192" t="s">
        <v>1132</v>
      </c>
      <c r="Y192" s="219">
        <f>IF(NOT(ISERROR(FIND("MU=SU",X192))),1,IF(Z192&lt;&gt;"",IF(NOT(ISERROR(FIND("SU",Z192))),1,0),""))</f>
        <v>1</v>
      </c>
      <c r="Z192" s="217" t="s">
        <v>43</v>
      </c>
      <c r="AA192" s="218">
        <v>56156</v>
      </c>
      <c r="AB192" s="77">
        <v>10.928699999999999</v>
      </c>
      <c r="AC192" s="78" t="s">
        <v>1133</v>
      </c>
      <c r="AD192" s="199" t="s">
        <v>727</v>
      </c>
      <c r="AE192" s="91" t="s">
        <v>1623</v>
      </c>
      <c r="AF192" s="79" t="s">
        <v>1623</v>
      </c>
      <c r="AG192" s="79" t="s">
        <v>1623</v>
      </c>
      <c r="AH192" s="80" t="s">
        <v>1623</v>
      </c>
      <c r="AI192" s="81" t="s">
        <v>1623</v>
      </c>
      <c r="AJ192" s="81" t="s">
        <v>1623</v>
      </c>
      <c r="AK192" s="81" t="s">
        <v>1623</v>
      </c>
      <c r="AL192" s="81" t="s">
        <v>1623</v>
      </c>
      <c r="AM192" s="479" t="s">
        <v>1623</v>
      </c>
      <c r="AN192" s="479" t="s">
        <v>1623</v>
      </c>
      <c r="AO192" s="83">
        <v>-44.112900000000003</v>
      </c>
      <c r="AP192" s="83">
        <v>0.47355799999999998</v>
      </c>
      <c r="AQ192" s="83">
        <v>0.296821</v>
      </c>
      <c r="AR192" s="84">
        <v>0.43729699999999999</v>
      </c>
      <c r="AS192" s="85">
        <v>0.150756</v>
      </c>
      <c r="AT192" s="85">
        <v>-0.454125</v>
      </c>
      <c r="AU192" s="85">
        <v>-41.114899999999999</v>
      </c>
      <c r="AV192" s="85">
        <v>360</v>
      </c>
      <c r="AW192" s="104" t="s">
        <v>731</v>
      </c>
      <c r="AX192" s="86" t="s">
        <v>732</v>
      </c>
      <c r="AY192" s="87" t="s">
        <v>1623</v>
      </c>
      <c r="AZ192" s="87" t="s">
        <v>1623</v>
      </c>
      <c r="BA192" s="87" t="s">
        <v>1623</v>
      </c>
      <c r="BB192" s="88" t="s">
        <v>1623</v>
      </c>
      <c r="BC192" s="89" t="s">
        <v>1623</v>
      </c>
      <c r="BD192" s="89" t="s">
        <v>1623</v>
      </c>
      <c r="BE192" s="89" t="s">
        <v>1623</v>
      </c>
      <c r="BF192" s="89" t="s">
        <v>1623</v>
      </c>
      <c r="BG192" s="487" t="s">
        <v>1623</v>
      </c>
      <c r="BH192" s="105" t="s">
        <v>1623</v>
      </c>
      <c r="BI192" s="251"/>
      <c r="BJ192" s="252"/>
      <c r="BK192" s="252"/>
      <c r="BL192" s="230"/>
      <c r="BM192" s="230" t="str">
        <f>IF(CD192&lt;&gt;"",IF(ISNUMBER(CD192),(CD192-CB192)*IF(AE192&lt;0,1,-1),"nan"),"")</f>
        <v/>
      </c>
      <c r="BN192" s="230" t="str">
        <f>IF(CE192&lt;&gt;"",IF(ISNUMBER(CE192),CE192/CC192,"nan"),"")</f>
        <v/>
      </c>
      <c r="BO192" s="231"/>
      <c r="BP192" s="231" t="str">
        <f>IF(CL192&lt;&gt;"",IF(ISNUMBER(CL192),(CL192-CJ192)*IF(AO192&lt;0,1,-1),"nan"),"")</f>
        <v/>
      </c>
      <c r="BQ192" s="231" t="str">
        <f>IF(CM192&lt;&gt;"",IF(ISNUMBER(CM192),CM192/CK192,"nan"),"")</f>
        <v/>
      </c>
      <c r="BR192" s="232"/>
      <c r="BS192" s="232" t="str">
        <f>IF(CT192&lt;&gt;"",IF(ISNUMBER(CT192),(CT192-CR192)*IF(AY192&lt;0,1,-1),"nan"),"")</f>
        <v/>
      </c>
      <c r="BT192" s="232" t="str">
        <f>IF(CU192&lt;&gt;"",IF(ISNUMBER(CU192),CU192/CS192,"nan"),"")</f>
        <v/>
      </c>
      <c r="BU192" s="230"/>
      <c r="BV192" s="230"/>
      <c r="BW192" s="231"/>
      <c r="BX192" s="231"/>
      <c r="BY192" s="232"/>
      <c r="BZ192" s="235"/>
      <c r="CA192" s="257"/>
      <c r="CB192" s="233"/>
      <c r="CC192" s="230"/>
      <c r="CD192" s="230"/>
      <c r="CE192" s="230"/>
      <c r="CF192" s="230"/>
      <c r="CG192" s="230"/>
      <c r="CH192" s="230"/>
      <c r="CI192" s="230"/>
      <c r="CJ192" s="231"/>
      <c r="CK192" s="231"/>
      <c r="CL192" s="231"/>
      <c r="CM192" s="231"/>
      <c r="CN192" s="231"/>
      <c r="CO192" s="231"/>
      <c r="CP192" s="231"/>
      <c r="CQ192" s="231"/>
      <c r="CR192" s="232"/>
      <c r="CS192" s="232"/>
      <c r="CT192" s="232"/>
      <c r="CU192" s="232"/>
      <c r="CV192" s="232"/>
      <c r="CW192" s="232"/>
      <c r="CX192" s="232"/>
      <c r="CY192" s="234"/>
      <c r="CZ192" s="106">
        <v>0</v>
      </c>
      <c r="DA192" s="106">
        <v>0</v>
      </c>
      <c r="DB192" s="106"/>
      <c r="DC192" s="106"/>
      <c r="DD192" s="106"/>
      <c r="DE192" s="106"/>
      <c r="DF192" s="92"/>
      <c r="DG192" s="107">
        <v>31</v>
      </c>
      <c r="DH192" s="107" t="s">
        <v>2414</v>
      </c>
      <c r="DI192" s="107" t="s">
        <v>1615</v>
      </c>
      <c r="DJ192" s="107" t="s">
        <v>70</v>
      </c>
      <c r="DK192" s="107">
        <v>2.7012800000000001</v>
      </c>
      <c r="DL192" s="107">
        <v>0.22647500000000001</v>
      </c>
      <c r="DM192" s="110" t="s">
        <v>70</v>
      </c>
      <c r="DN192" s="110" t="s">
        <v>70</v>
      </c>
      <c r="DO192" s="110" t="s">
        <v>70</v>
      </c>
      <c r="DP192" s="110" t="s">
        <v>70</v>
      </c>
      <c r="DQ192" s="110">
        <v>0.54955900000000002</v>
      </c>
      <c r="DR192" s="110">
        <v>0.66674999999999995</v>
      </c>
      <c r="DS192" s="110" t="s">
        <v>70</v>
      </c>
      <c r="DT192" s="110" t="s">
        <v>70</v>
      </c>
      <c r="DU192" s="497"/>
      <c r="DV192" s="497"/>
      <c r="DW192" s="497"/>
      <c r="DX192" s="497"/>
      <c r="DY192" s="497"/>
      <c r="DZ192" s="497"/>
      <c r="EA192" s="98" t="s">
        <v>1243</v>
      </c>
      <c r="EB192" s="99"/>
      <c r="EC192" s="99"/>
      <c r="ED192" s="99"/>
      <c r="EE192" s="99"/>
      <c r="EF192" s="99"/>
      <c r="EG192" s="99"/>
      <c r="EH192" s="99"/>
      <c r="EI192" s="99"/>
      <c r="EJ192" s="99"/>
      <c r="EK192" s="99"/>
      <c r="EL192" s="99"/>
      <c r="EM192" s="99"/>
      <c r="EN192" s="99"/>
      <c r="EO192" s="99"/>
      <c r="EP192" s="99"/>
      <c r="EQ192" s="99"/>
      <c r="ER192" s="99"/>
      <c r="ES192" s="99"/>
      <c r="ET192" s="99"/>
      <c r="EU192" s="99"/>
      <c r="EV192" s="99"/>
      <c r="EW192" s="99"/>
      <c r="EX192" s="119"/>
      <c r="EY192" s="121"/>
      <c r="EZ192" s="568"/>
      <c r="FA192" s="83">
        <v>31</v>
      </c>
      <c r="FB192" s="126">
        <v>20</v>
      </c>
      <c r="FC192" s="123" t="s">
        <v>70</v>
      </c>
      <c r="FD192" s="123" t="s">
        <v>70</v>
      </c>
      <c r="FE192" s="116">
        <v>2.7012800000000001</v>
      </c>
      <c r="FF192" s="116">
        <v>0.22647500000000001</v>
      </c>
      <c r="FG192" s="116" t="s">
        <v>70</v>
      </c>
      <c r="FH192" s="116" t="s">
        <v>70</v>
      </c>
      <c r="FI192" s="116" t="s">
        <v>70</v>
      </c>
      <c r="FJ192" s="116" t="s">
        <v>70</v>
      </c>
      <c r="FK192" s="116" t="s">
        <v>2094</v>
      </c>
      <c r="FL192" s="116" t="s">
        <v>2093</v>
      </c>
      <c r="FM192" s="116" t="s">
        <v>70</v>
      </c>
      <c r="FN192" s="116" t="s">
        <v>70</v>
      </c>
      <c r="FO192" s="3" t="s">
        <v>1243</v>
      </c>
    </row>
    <row r="193" spans="1:171" s="3" customFormat="1" ht="13.7" customHeight="1" x14ac:dyDescent="0.2">
      <c r="A193" s="100">
        <v>20130904</v>
      </c>
      <c r="B193" s="100">
        <v>2</v>
      </c>
      <c r="C193" s="74">
        <v>33</v>
      </c>
      <c r="D193" s="74">
        <v>2</v>
      </c>
      <c r="E193" s="74">
        <v>20</v>
      </c>
      <c r="F193" s="74">
        <v>8</v>
      </c>
      <c r="G193" s="75">
        <v>2.1</v>
      </c>
      <c r="H193" s="435">
        <v>0.1</v>
      </c>
      <c r="I193" s="73">
        <v>3284</v>
      </c>
      <c r="J193" s="101" t="s">
        <v>683</v>
      </c>
      <c r="K193" s="102" t="str">
        <f>IF(B193=2,"Z:\Data\MOOG\HeTao\raw\",IF(B193=5,"Z:\Data\MOOG\Polo\raw\",""))</f>
        <v>Z:\Data\MOOG\HeTao\raw\</v>
      </c>
      <c r="L193" s="103" t="s">
        <v>728</v>
      </c>
      <c r="M193" s="569" t="str">
        <f>IF(NOT(ISERROR(FIND("Training_dt",W193))),"'Plot Psychometric_HH_dt_yuchen'",IF(NOT(ISERROR(FIND("Training",W193))),"'Plot Psychometric_HH'",IF(NOT(ISERROR(FIND("1DAT",W193))),"'Plot Tuning Azimuth_HH'",IF(NOT(ISERROR(FIND("HD_dt",W193))),"'Plot HeadingDiscimination_PSTH_HH_dt_yuchen'",IF(NOT(ISERROR(FIND("HD",W193))),"'Plot HeadingDiscimination_PSTH_HH'",IF(NOT(ISERROR(FIND("MemSac",W193))),"'Memory Saccade Analysis_HH'",IF(NOT(ISERROR(FIND("DelSac",W193))),"'Memory Saccade Analysis_HH'",IF(NOT(ISERROR(FIND("u-stim",W193))),"'Plot Microstim_HH'",""))))))))</f>
        <v>'Plot Tuning Azimuth_HH'</v>
      </c>
      <c r="N193" s="573">
        <v>1</v>
      </c>
      <c r="O193" s="584">
        <v>-1</v>
      </c>
      <c r="P193" s="590">
        <v>4</v>
      </c>
      <c r="Q193" s="590">
        <f>IF(B193=2,60,310)</f>
        <v>60</v>
      </c>
      <c r="R193" s="590">
        <v>5</v>
      </c>
      <c r="S193" s="590">
        <f>IF(B193=2,60,-190)</f>
        <v>60</v>
      </c>
      <c r="T193" s="590">
        <v>1</v>
      </c>
      <c r="U193" s="590">
        <f>IF(Z193&lt;&gt;"",IF(NOT(ISERROR(FIND("SU",Z193))),VALUE(RIGHT(Z193,1))+4,IF(NOT(ISERROR(FIND("MU20",Z193))),20,IF(NOT(ISERROR(FIND("MU21",Z193))),21,IF(NOT(ISERROR(FIND("MU2",Z193))),2,1)))),"")</f>
        <v>5</v>
      </c>
      <c r="V193" s="583"/>
      <c r="W193" s="170" t="s">
        <v>6</v>
      </c>
      <c r="X193" s="192"/>
      <c r="Y193" s="219">
        <f>IF(NOT(ISERROR(FIND("MU=SU",X193))),1,IF(Z193&lt;&gt;"",IF(NOT(ISERROR(FIND("SU",Z193))),1,0),""))</f>
        <v>1</v>
      </c>
      <c r="Z193" s="217" t="s">
        <v>43</v>
      </c>
      <c r="AA193" s="218">
        <v>9970</v>
      </c>
      <c r="AB193" s="77">
        <v>14.334199999999999</v>
      </c>
      <c r="AC193" s="78" t="s">
        <v>730</v>
      </c>
      <c r="AD193" s="199" t="s">
        <v>727</v>
      </c>
      <c r="AE193" s="91" t="s">
        <v>1623</v>
      </c>
      <c r="AF193" s="79" t="s">
        <v>1623</v>
      </c>
      <c r="AG193" s="79" t="s">
        <v>1623</v>
      </c>
      <c r="AH193" s="80" t="s">
        <v>1623</v>
      </c>
      <c r="AI193" s="81" t="s">
        <v>1623</v>
      </c>
      <c r="AJ193" s="81" t="s">
        <v>1623</v>
      </c>
      <c r="AK193" s="81" t="s">
        <v>1623</v>
      </c>
      <c r="AL193" s="81" t="s">
        <v>1623</v>
      </c>
      <c r="AM193" s="479" t="s">
        <v>1623</v>
      </c>
      <c r="AN193" s="479" t="s">
        <v>1623</v>
      </c>
      <c r="AO193" s="83">
        <v>-44.112900000000003</v>
      </c>
      <c r="AP193" s="83">
        <v>0.47355799999999998</v>
      </c>
      <c r="AQ193" s="83">
        <v>0.296821</v>
      </c>
      <c r="AR193" s="84">
        <v>0.43729699999999999</v>
      </c>
      <c r="AS193" s="85">
        <v>0.150756</v>
      </c>
      <c r="AT193" s="85">
        <v>-0.454125</v>
      </c>
      <c r="AU193" s="85">
        <v>-41.114899999999999</v>
      </c>
      <c r="AV193" s="85">
        <v>360</v>
      </c>
      <c r="AW193" s="104" t="s">
        <v>731</v>
      </c>
      <c r="AX193" s="86" t="s">
        <v>732</v>
      </c>
      <c r="AY193" s="87" t="s">
        <v>1623</v>
      </c>
      <c r="AZ193" s="87" t="s">
        <v>1623</v>
      </c>
      <c r="BA193" s="87" t="s">
        <v>1623</v>
      </c>
      <c r="BB193" s="88" t="s">
        <v>1623</v>
      </c>
      <c r="BC193" s="89" t="s">
        <v>1623</v>
      </c>
      <c r="BD193" s="89" t="s">
        <v>1623</v>
      </c>
      <c r="BE193" s="89" t="s">
        <v>1623</v>
      </c>
      <c r="BF193" s="89" t="s">
        <v>1623</v>
      </c>
      <c r="BG193" s="487" t="s">
        <v>1623</v>
      </c>
      <c r="BH193" s="105" t="s">
        <v>1623</v>
      </c>
      <c r="BI193" s="251"/>
      <c r="BJ193" s="252"/>
      <c r="BK193" s="252"/>
      <c r="BL193" s="259"/>
      <c r="BM193" s="230" t="str">
        <f>IF(CD193&lt;&gt;"",IF(ISNUMBER(CD193),(CD193-CB193)*IF(AE193&lt;0,1,-1),"nan"),"")</f>
        <v/>
      </c>
      <c r="BN193" s="230" t="str">
        <f>IF(CE193&lt;&gt;"",IF(ISNUMBER(CE193),CE193/CC193,"nan"),"")</f>
        <v/>
      </c>
      <c r="BO193" s="261"/>
      <c r="BP193" s="231" t="str">
        <f>IF(CL193&lt;&gt;"",IF(ISNUMBER(CL193),(CL193-CJ193)*IF(AO193&lt;0,1,-1),"nan"),"")</f>
        <v/>
      </c>
      <c r="BQ193" s="231" t="str">
        <f>IF(CM193&lt;&gt;"",IF(ISNUMBER(CM193),CM193/CK193,"nan"),"")</f>
        <v/>
      </c>
      <c r="BR193" s="263"/>
      <c r="BS193" s="232" t="str">
        <f>IF(CT193&lt;&gt;"",IF(ISNUMBER(CT193),(CT193-CR193)*IF(AY193&lt;0,1,-1),"nan"),"")</f>
        <v/>
      </c>
      <c r="BT193" s="232" t="str">
        <f>IF(CU193&lt;&gt;"",IF(ISNUMBER(CU193),CU193/CS193,"nan"),"")</f>
        <v/>
      </c>
      <c r="BU193" s="230"/>
      <c r="BV193" s="230"/>
      <c r="BW193" s="231"/>
      <c r="BX193" s="231"/>
      <c r="BY193" s="232"/>
      <c r="BZ193" s="235"/>
      <c r="CA193" s="257"/>
      <c r="CB193" s="233"/>
      <c r="CC193" s="230"/>
      <c r="CD193" s="230"/>
      <c r="CE193" s="230"/>
      <c r="CF193" s="230"/>
      <c r="CG193" s="230"/>
      <c r="CH193" s="230"/>
      <c r="CI193" s="230"/>
      <c r="CJ193" s="231"/>
      <c r="CK193" s="231"/>
      <c r="CL193" s="231"/>
      <c r="CM193" s="231"/>
      <c r="CN193" s="231"/>
      <c r="CO193" s="231"/>
      <c r="CP193" s="231"/>
      <c r="CQ193" s="231"/>
      <c r="CR193" s="232"/>
      <c r="CS193" s="232"/>
      <c r="CT193" s="232"/>
      <c r="CU193" s="232"/>
      <c r="CV193" s="232"/>
      <c r="CW193" s="232"/>
      <c r="CX193" s="232"/>
      <c r="CY193" s="234"/>
      <c r="CZ193" s="106"/>
      <c r="DA193" s="106"/>
      <c r="DB193" s="106"/>
      <c r="DC193" s="106"/>
      <c r="DD193" s="106"/>
      <c r="DE193" s="106"/>
      <c r="DF193" s="490"/>
      <c r="DG193" s="107"/>
      <c r="DH193" s="107"/>
      <c r="DI193" s="107"/>
      <c r="DJ193" s="107"/>
      <c r="DK193" s="107"/>
      <c r="DL193" s="107"/>
      <c r="DM193" s="110"/>
      <c r="DN193" s="110"/>
      <c r="DO193" s="110"/>
      <c r="DP193" s="110"/>
      <c r="DQ193" s="110"/>
      <c r="DR193" s="110"/>
      <c r="DS193" s="110"/>
      <c r="DT193" s="110"/>
      <c r="DU193" s="497"/>
      <c r="DV193" s="497"/>
      <c r="DW193" s="497"/>
      <c r="DX193" s="497"/>
      <c r="DY193" s="497"/>
      <c r="DZ193" s="497"/>
      <c r="EA193" s="108"/>
      <c r="EB193" s="565"/>
      <c r="EC193" s="565"/>
      <c r="ED193" s="565"/>
      <c r="EE193" s="565"/>
      <c r="EF193" s="565"/>
      <c r="EG193" s="565"/>
      <c r="EH193" s="565"/>
      <c r="EI193" s="565"/>
      <c r="EJ193" s="565"/>
      <c r="EK193" s="565"/>
      <c r="EL193" s="565"/>
      <c r="EM193" s="565"/>
      <c r="EN193" s="565"/>
      <c r="EO193" s="565"/>
      <c r="EP193" s="565"/>
      <c r="EQ193" s="565"/>
      <c r="ER193" s="565"/>
      <c r="ES193" s="565"/>
      <c r="ET193" s="565"/>
      <c r="EU193" s="565"/>
      <c r="EV193" s="565"/>
      <c r="EW193" s="565"/>
      <c r="EX193" s="494"/>
      <c r="EY193" s="121"/>
      <c r="EZ193" s="568"/>
      <c r="FA193" s="83"/>
      <c r="FB193" s="126"/>
      <c r="FC193" s="116"/>
      <c r="FD193" s="116"/>
      <c r="FE193" s="116"/>
      <c r="FF193" s="116"/>
      <c r="FG193" s="116"/>
      <c r="FH193" s="116"/>
      <c r="FI193" s="116"/>
      <c r="FJ193" s="116"/>
      <c r="FK193" s="116"/>
      <c r="FL193" s="116"/>
      <c r="FM193" s="116"/>
      <c r="FN193" s="116"/>
    </row>
    <row r="194" spans="1:171" ht="13.7" customHeight="1" x14ac:dyDescent="0.2">
      <c r="A194" s="100">
        <v>20130904</v>
      </c>
      <c r="B194" s="100">
        <v>2</v>
      </c>
      <c r="C194" s="74">
        <v>33</v>
      </c>
      <c r="D194" s="74">
        <v>2</v>
      </c>
      <c r="E194" s="74">
        <v>20</v>
      </c>
      <c r="F194" s="74">
        <v>8</v>
      </c>
      <c r="G194" s="75">
        <v>2.1</v>
      </c>
      <c r="H194" s="435">
        <v>0.1</v>
      </c>
      <c r="I194" s="73">
        <v>3284</v>
      </c>
      <c r="J194" s="101" t="s">
        <v>683</v>
      </c>
      <c r="K194" s="102" t="str">
        <f>IF(B194=2,"Z:\Data\MOOG\HeTao\raw\",IF(B194=5,"Z:\Data\MOOG\Polo\raw\",""))</f>
        <v>Z:\Data\MOOG\HeTao\raw\</v>
      </c>
      <c r="L194" s="103" t="s">
        <v>724</v>
      </c>
      <c r="M194" s="569" t="str">
        <f>IF(NOT(ISERROR(FIND("Training_dt",W194))),"'Plot Psychometric_HH_dt_yuchen'",IF(NOT(ISERROR(FIND("Training",W194))),"'Plot Psychometric_HH'",IF(NOT(ISERROR(FIND("1DAT",W194))),"'Plot Tuning Azimuth_HH'",IF(NOT(ISERROR(FIND("HD_dt",W194))),"'Plot HeadingDiscimination_PSTH_HH_dt_yuchen'",IF(NOT(ISERROR(FIND("HD",W194))),"'Plot HeadingDiscimination_PSTH_HH'",IF(NOT(ISERROR(FIND("MemSac",W194))),"'Memory Saccade Analysis_HH'",IF(NOT(ISERROR(FIND("DelSac",W194))),"'Memory Saccade Analysis_HH'",IF(NOT(ISERROR(FIND("u-stim",W194))),"'Plot Microstim_HH'",""))))))))</f>
        <v>'Memory Saccade Analysis_HH'</v>
      </c>
      <c r="N194" s="573">
        <v>1</v>
      </c>
      <c r="O194" s="584">
        <v>-1</v>
      </c>
      <c r="P194" s="590">
        <v>4</v>
      </c>
      <c r="Q194" s="590">
        <f>IF(B194=2,60,310)</f>
        <v>60</v>
      </c>
      <c r="R194" s="590">
        <v>5</v>
      </c>
      <c r="S194" s="590">
        <f>IF(B194=2,60,-190)</f>
        <v>60</v>
      </c>
      <c r="T194" s="590">
        <v>1</v>
      </c>
      <c r="U194" s="590">
        <f>IF(Z194&lt;&gt;"",IF(NOT(ISERROR(FIND("SU",Z194))),VALUE(RIGHT(Z194,1))+4,IF(NOT(ISERROR(FIND("MU20",Z194))),20,IF(NOT(ISERROR(FIND("MU21",Z194))),21,IF(NOT(ISERROR(FIND("MU2",Z194))),2,1)))),"")</f>
        <v>5</v>
      </c>
      <c r="V194" s="583"/>
      <c r="W194" s="170" t="s">
        <v>716</v>
      </c>
      <c r="X194" s="192" t="s">
        <v>760</v>
      </c>
      <c r="Y194" s="219">
        <f>IF(NOT(ISERROR(FIND("MU=SU",X194))),1,IF(Z194&lt;&gt;"",IF(NOT(ISERROR(FIND("SU",Z194))),1,0),""))</f>
        <v>1</v>
      </c>
      <c r="Z194" s="217" t="s">
        <v>43</v>
      </c>
      <c r="AA194" s="218">
        <v>21025</v>
      </c>
      <c r="AB194" s="77">
        <v>13.2578</v>
      </c>
      <c r="AC194" s="78" t="s">
        <v>723</v>
      </c>
      <c r="AD194" s="199" t="s">
        <v>727</v>
      </c>
      <c r="AE194" s="91" t="s">
        <v>1623</v>
      </c>
      <c r="AF194" s="79" t="s">
        <v>1623</v>
      </c>
      <c r="AG194" s="79" t="s">
        <v>1623</v>
      </c>
      <c r="AH194" s="80" t="s">
        <v>1623</v>
      </c>
      <c r="AI194" s="81" t="s">
        <v>1623</v>
      </c>
      <c r="AJ194" s="81" t="s">
        <v>1623</v>
      </c>
      <c r="AK194" s="81" t="s">
        <v>1623</v>
      </c>
      <c r="AL194" s="81" t="s">
        <v>1623</v>
      </c>
      <c r="AM194" s="479" t="s">
        <v>1623</v>
      </c>
      <c r="AN194" s="479" t="s">
        <v>1623</v>
      </c>
      <c r="AO194" s="83">
        <v>-44.112900000000003</v>
      </c>
      <c r="AP194" s="83">
        <v>0.47355799999999998</v>
      </c>
      <c r="AQ194" s="83">
        <v>0.296821</v>
      </c>
      <c r="AR194" s="84">
        <v>0.43729699999999999</v>
      </c>
      <c r="AS194" s="85">
        <v>0.150756</v>
      </c>
      <c r="AT194" s="85">
        <v>-0.454125</v>
      </c>
      <c r="AU194" s="85">
        <v>-41.114899999999999</v>
      </c>
      <c r="AV194" s="85">
        <v>360</v>
      </c>
      <c r="AW194" s="104" t="s">
        <v>731</v>
      </c>
      <c r="AX194" s="86" t="s">
        <v>732</v>
      </c>
      <c r="AY194" s="87" t="s">
        <v>1623</v>
      </c>
      <c r="AZ194" s="87" t="s">
        <v>1623</v>
      </c>
      <c r="BA194" s="87" t="s">
        <v>1623</v>
      </c>
      <c r="BB194" s="88" t="s">
        <v>1623</v>
      </c>
      <c r="BC194" s="89" t="s">
        <v>1623</v>
      </c>
      <c r="BD194" s="89" t="s">
        <v>1623</v>
      </c>
      <c r="BE194" s="89" t="s">
        <v>1623</v>
      </c>
      <c r="BF194" s="89" t="s">
        <v>1623</v>
      </c>
      <c r="BG194" s="487" t="s">
        <v>1623</v>
      </c>
      <c r="BH194" s="105" t="s">
        <v>1623</v>
      </c>
      <c r="BI194" s="251"/>
      <c r="BJ194" s="252"/>
      <c r="BK194" s="252"/>
      <c r="BL194" s="230"/>
      <c r="BM194" s="230" t="str">
        <f>IF(CD194&lt;&gt;"",IF(ISNUMBER(CD194),(CD194-CB194)*IF(AE194&lt;0,1,-1),"nan"),"")</f>
        <v/>
      </c>
      <c r="BN194" s="230" t="str">
        <f>IF(CE194&lt;&gt;"",IF(ISNUMBER(CE194),CE194/CC194,"nan"),"")</f>
        <v/>
      </c>
      <c r="BO194" s="231"/>
      <c r="BP194" s="231" t="str">
        <f>IF(CL194&lt;&gt;"",IF(ISNUMBER(CL194),(CL194-CJ194)*IF(AO194&lt;0,1,-1),"nan"),"")</f>
        <v/>
      </c>
      <c r="BQ194" s="231" t="str">
        <f>IF(CM194&lt;&gt;"",IF(ISNUMBER(CM194),CM194/CK194,"nan"),"")</f>
        <v/>
      </c>
      <c r="BR194" s="232"/>
      <c r="BS194" s="232" t="str">
        <f>IF(CT194&lt;&gt;"",IF(ISNUMBER(CT194),(CT194-CR194)*IF(AY194&lt;0,1,-1),"nan"),"")</f>
        <v/>
      </c>
      <c r="BT194" s="232" t="str">
        <f>IF(CU194&lt;&gt;"",IF(ISNUMBER(CU194),CU194/CS194,"nan"),"")</f>
        <v/>
      </c>
      <c r="BU194" s="230"/>
      <c r="BV194" s="230"/>
      <c r="BW194" s="231"/>
      <c r="BX194" s="231"/>
      <c r="BY194" s="232"/>
      <c r="BZ194" s="235"/>
      <c r="CA194" s="257"/>
      <c r="CB194" s="233"/>
      <c r="CC194" s="230"/>
      <c r="CD194" s="230"/>
      <c r="CE194" s="230"/>
      <c r="CF194" s="230"/>
      <c r="CG194" s="230"/>
      <c r="CH194" s="230"/>
      <c r="CI194" s="230"/>
      <c r="CJ194" s="231"/>
      <c r="CK194" s="231"/>
      <c r="CL194" s="231"/>
      <c r="CM194" s="231"/>
      <c r="CN194" s="231"/>
      <c r="CO194" s="231"/>
      <c r="CP194" s="231"/>
      <c r="CQ194" s="231"/>
      <c r="CR194" s="232"/>
      <c r="CS194" s="232"/>
      <c r="CT194" s="232"/>
      <c r="CU194" s="232"/>
      <c r="CV194" s="232"/>
      <c r="CW194" s="232"/>
      <c r="CX194" s="232"/>
      <c r="CY194" s="234"/>
      <c r="DA194" s="106"/>
      <c r="DC194" s="106"/>
      <c r="DD194" s="106"/>
      <c r="DE194" s="106"/>
      <c r="DF194" s="490"/>
      <c r="DG194" s="107"/>
      <c r="DH194" s="107"/>
      <c r="DI194" s="107"/>
      <c r="DJ194" s="107"/>
      <c r="DK194" s="107"/>
      <c r="DL194" s="107"/>
      <c r="DM194" s="110"/>
      <c r="DN194" s="110"/>
      <c r="DO194" s="110"/>
      <c r="DP194" s="110"/>
      <c r="DQ194" s="110"/>
      <c r="DR194" s="110"/>
      <c r="DS194" s="110"/>
      <c r="DT194" s="110"/>
      <c r="DU194" s="497"/>
      <c r="DV194" s="497"/>
      <c r="DW194" s="497"/>
      <c r="DX194" s="497"/>
      <c r="DY194" s="497"/>
      <c r="DZ194" s="497"/>
      <c r="EA194" s="266">
        <v>0.128386</v>
      </c>
      <c r="EB194" s="99">
        <v>0.32262600000000002</v>
      </c>
      <c r="EC194" s="99">
        <v>1.3648899999999999E-3</v>
      </c>
      <c r="ED194" s="99">
        <v>0.612591</v>
      </c>
      <c r="EE194" s="99">
        <v>6.7520700000000003E-2</v>
      </c>
      <c r="EF194" s="99">
        <v>1.74574E-3</v>
      </c>
      <c r="EG194" s="99">
        <v>16.07</v>
      </c>
      <c r="EH194" s="99">
        <v>-18.221299999999999</v>
      </c>
      <c r="EI194" s="99">
        <v>93.412599999999998</v>
      </c>
      <c r="EJ194" s="99">
        <v>-167.655</v>
      </c>
      <c r="EK194" s="99">
        <v>-43.400399999999998</v>
      </c>
      <c r="EL194" s="99">
        <v>-170.04499999999999</v>
      </c>
      <c r="EM194" s="99">
        <v>0.31222800000000001</v>
      </c>
      <c r="EN194" s="99">
        <v>0.30265799999999998</v>
      </c>
      <c r="EO194" s="99">
        <v>0.43508799999999997</v>
      </c>
      <c r="EP194" s="99">
        <v>0.25427300000000003</v>
      </c>
      <c r="EQ194" s="99">
        <v>0.31930999999999998</v>
      </c>
      <c r="ER194" s="99">
        <v>0.389457</v>
      </c>
      <c r="ES194" s="99">
        <v>0</v>
      </c>
      <c r="ET194" s="99">
        <v>-4.52475</v>
      </c>
      <c r="EU194" s="99">
        <v>-4.7082600000000001</v>
      </c>
      <c r="EV194" s="99">
        <v>-4.07369</v>
      </c>
      <c r="EW194" s="99">
        <v>-3.7483399999999998</v>
      </c>
      <c r="EX194" s="119">
        <v>-2.2990400000000002</v>
      </c>
      <c r="EY194" s="121"/>
      <c r="EZ194" s="568"/>
      <c r="FA194" s="83"/>
      <c r="FC194" s="116"/>
      <c r="FD194" s="116"/>
    </row>
    <row r="195" spans="1:171" ht="13.7" customHeight="1" x14ac:dyDescent="0.2">
      <c r="A195" s="100">
        <v>20130912</v>
      </c>
      <c r="B195" s="100">
        <v>2</v>
      </c>
      <c r="C195" s="74">
        <v>34</v>
      </c>
      <c r="D195" s="74">
        <v>2</v>
      </c>
      <c r="E195" s="74">
        <v>18</v>
      </c>
      <c r="F195" s="74">
        <v>3</v>
      </c>
      <c r="G195" s="75">
        <v>2.1</v>
      </c>
      <c r="H195" s="435">
        <v>0.1</v>
      </c>
      <c r="I195" s="73">
        <v>9900</v>
      </c>
      <c r="J195" s="101" t="s">
        <v>734</v>
      </c>
      <c r="K195" s="102" t="str">
        <f>IF(B195=2,"Z:\Data\MOOG\HeTao\raw\",IF(B195=5,"Z:\Data\MOOG\Polo\raw\",""))</f>
        <v>Z:\Data\MOOG\HeTao\raw\</v>
      </c>
      <c r="L195" s="103" t="s">
        <v>735</v>
      </c>
      <c r="M195" s="569" t="str">
        <f>IF(NOT(ISERROR(FIND("Training_dt",W195))),"'Plot Psychometric_HH_dt_yuchen'",IF(NOT(ISERROR(FIND("Training",W195))),"'Plot Psychometric_HH'",IF(NOT(ISERROR(FIND("1DAT",W195))),"'Plot Tuning Azimuth_HH'",IF(NOT(ISERROR(FIND("HD_dt",W195))),"'Plot HeadingDiscimination_PSTH_HH_dt_yuchen'",IF(NOT(ISERROR(FIND("HD",W195))),"'Plot HeadingDiscimination_PSTH_HH'",IF(NOT(ISERROR(FIND("MemSac",W195))),"'Memory Saccade Analysis_HH'",IF(NOT(ISERROR(FIND("DelSac",W195))),"'Memory Saccade Analysis_HH'",IF(NOT(ISERROR(FIND("u-stim",W195))),"'Plot Microstim_HH'",""))))))))</f>
        <v>'Plot Tuning Azimuth_HH'</v>
      </c>
      <c r="N195" s="573">
        <v>1</v>
      </c>
      <c r="O195" s="584">
        <v>-1</v>
      </c>
      <c r="P195" s="590">
        <v>4</v>
      </c>
      <c r="Q195" s="590">
        <f>IF(B195=2,60,310)</f>
        <v>60</v>
      </c>
      <c r="R195" s="590">
        <v>5</v>
      </c>
      <c r="S195" s="590">
        <f>IF(B195=2,60,-190)</f>
        <v>60</v>
      </c>
      <c r="T195" s="590">
        <v>1</v>
      </c>
      <c r="U195" s="590">
        <f>IF(Z195&lt;&gt;"",IF(NOT(ISERROR(FIND("SU",Z195))),VALUE(RIGHT(Z195,1))+4,IF(NOT(ISERROR(FIND("MU20",Z195))),20,IF(NOT(ISERROR(FIND("MU21",Z195))),21,IF(NOT(ISERROR(FIND("MU2",Z195))),2,1)))),"")</f>
        <v>5</v>
      </c>
      <c r="V195" s="583"/>
      <c r="W195" s="170" t="s">
        <v>715</v>
      </c>
      <c r="X195" s="192"/>
      <c r="Y195" s="219">
        <f>IF(NOT(ISERROR(FIND("MU=SU",X195))),1,IF(Z195&lt;&gt;"",IF(NOT(ISERROR(FIND("SU",Z195))),1,0),""))</f>
        <v>1</v>
      </c>
      <c r="Z195" s="217" t="s">
        <v>43</v>
      </c>
      <c r="AA195" s="218">
        <v>1282</v>
      </c>
      <c r="AB195" s="77">
        <v>7.4740200000000003</v>
      </c>
      <c r="AC195" s="78" t="s">
        <v>733</v>
      </c>
      <c r="AD195" s="199" t="s">
        <v>736</v>
      </c>
      <c r="AE195" s="91" t="s">
        <v>1623</v>
      </c>
      <c r="AF195" s="79" t="s">
        <v>1623</v>
      </c>
      <c r="AG195" s="79" t="s">
        <v>1623</v>
      </c>
      <c r="AH195" s="80" t="s">
        <v>1623</v>
      </c>
      <c r="AI195" s="81" t="s">
        <v>1623</v>
      </c>
      <c r="AJ195" s="81" t="s">
        <v>1623</v>
      </c>
      <c r="AK195" s="81" t="s">
        <v>1623</v>
      </c>
      <c r="AL195" s="81" t="s">
        <v>1623</v>
      </c>
      <c r="AM195" s="479" t="s">
        <v>1623</v>
      </c>
      <c r="AN195" s="479" t="s">
        <v>1623</v>
      </c>
      <c r="AO195" s="83">
        <v>4.8000100000000003</v>
      </c>
      <c r="AP195" s="83">
        <v>0.74797999999999998</v>
      </c>
      <c r="AQ195" s="83">
        <v>0.34824100000000002</v>
      </c>
      <c r="AR195" s="84">
        <v>1.22105E-9</v>
      </c>
      <c r="AS195" s="85">
        <v>0.23333300000000001</v>
      </c>
      <c r="AT195" s="85">
        <v>0.496139</v>
      </c>
      <c r="AU195" s="85">
        <v>1.8210299999999999</v>
      </c>
      <c r="AV195" s="85">
        <v>55.054200000000002</v>
      </c>
      <c r="AW195" s="104" t="s">
        <v>737</v>
      </c>
      <c r="AX195" s="86" t="s">
        <v>738</v>
      </c>
      <c r="AY195" s="87" t="s">
        <v>1623</v>
      </c>
      <c r="AZ195" s="87" t="s">
        <v>1623</v>
      </c>
      <c r="BA195" s="87" t="s">
        <v>1623</v>
      </c>
      <c r="BB195" s="88" t="s">
        <v>1623</v>
      </c>
      <c r="BC195" s="89" t="s">
        <v>1623</v>
      </c>
      <c r="BD195" s="89" t="s">
        <v>1623</v>
      </c>
      <c r="BE195" s="89" t="s">
        <v>1623</v>
      </c>
      <c r="BF195" s="89" t="s">
        <v>1623</v>
      </c>
      <c r="BG195" s="487" t="s">
        <v>1623</v>
      </c>
      <c r="BH195" s="105" t="s">
        <v>1623</v>
      </c>
      <c r="BI195" s="251"/>
      <c r="BJ195" s="252"/>
      <c r="BK195" s="252"/>
      <c r="BL195" s="259"/>
      <c r="BM195" s="230" t="str">
        <f>IF(CD195&lt;&gt;"",IF(ISNUMBER(CD195),(CD195-CB195)*IF(AE195&lt;0,1,-1),"nan"),"")</f>
        <v/>
      </c>
      <c r="BN195" s="230" t="str">
        <f>IF(CE195&lt;&gt;"",IF(ISNUMBER(CE195),CE195/CC195,"nan"),"")</f>
        <v/>
      </c>
      <c r="BO195" s="261"/>
      <c r="BP195" s="231" t="str">
        <f>IF(CL195&lt;&gt;"",IF(ISNUMBER(CL195),(CL195-CJ195)*IF(AO195&lt;0,1,-1),"nan"),"")</f>
        <v/>
      </c>
      <c r="BQ195" s="231" t="str">
        <f>IF(CM195&lt;&gt;"",IF(ISNUMBER(CM195),CM195/CK195,"nan"),"")</f>
        <v/>
      </c>
      <c r="BR195" s="263"/>
      <c r="BS195" s="232" t="str">
        <f>IF(CT195&lt;&gt;"",IF(ISNUMBER(CT195),(CT195-CR195)*IF(AY195&lt;0,1,-1),"nan"),"")</f>
        <v/>
      </c>
      <c r="BT195" s="232" t="str">
        <f>IF(CU195&lt;&gt;"",IF(ISNUMBER(CU195),CU195/CS195,"nan"),"")</f>
        <v/>
      </c>
      <c r="BU195" s="230"/>
      <c r="BV195" s="230"/>
      <c r="BW195" s="231"/>
      <c r="BX195" s="231"/>
      <c r="BY195" s="232"/>
      <c r="BZ195" s="235"/>
      <c r="CA195" s="257"/>
      <c r="CB195" s="233"/>
      <c r="CC195" s="230"/>
      <c r="CD195" s="230"/>
      <c r="CE195" s="230"/>
      <c r="CF195" s="230"/>
      <c r="CG195" s="230"/>
      <c r="CH195" s="230"/>
      <c r="CI195" s="230"/>
      <c r="CJ195" s="231"/>
      <c r="CK195" s="231"/>
      <c r="CL195" s="231"/>
      <c r="CM195" s="231"/>
      <c r="CN195" s="231"/>
      <c r="CO195" s="231"/>
      <c r="CP195" s="231"/>
      <c r="CQ195" s="231"/>
      <c r="CR195" s="232"/>
      <c r="CS195" s="232"/>
      <c r="CT195" s="232"/>
      <c r="CU195" s="232"/>
      <c r="CV195" s="232"/>
      <c r="CW195" s="232"/>
      <c r="CX195" s="232"/>
      <c r="CY195" s="234"/>
      <c r="DA195" s="106"/>
      <c r="DC195" s="106"/>
      <c r="DD195" s="106"/>
      <c r="DE195" s="106"/>
      <c r="DF195" s="490"/>
      <c r="DG195" s="107"/>
      <c r="DH195" s="107"/>
      <c r="DI195" s="107"/>
      <c r="DJ195" s="107"/>
      <c r="DK195" s="107"/>
      <c r="DL195" s="107"/>
      <c r="DM195" s="110"/>
      <c r="DN195" s="110"/>
      <c r="DO195" s="110"/>
      <c r="DP195" s="110"/>
      <c r="DQ195" s="110"/>
      <c r="DR195" s="110"/>
      <c r="DS195" s="110"/>
      <c r="DT195" s="110"/>
      <c r="DU195" s="497"/>
      <c r="DV195" s="497"/>
      <c r="DW195" s="497"/>
      <c r="DX195" s="497"/>
      <c r="DY195" s="497"/>
      <c r="DZ195" s="497"/>
      <c r="EA195" s="108"/>
      <c r="EB195" s="565"/>
      <c r="EC195" s="565"/>
      <c r="ED195" s="565"/>
      <c r="EE195" s="565"/>
      <c r="EF195" s="565"/>
      <c r="EG195" s="565"/>
      <c r="EH195" s="565"/>
      <c r="EI195" s="565"/>
      <c r="EJ195" s="565"/>
      <c r="EK195" s="565"/>
      <c r="EL195" s="565"/>
      <c r="EM195" s="565"/>
      <c r="EN195" s="565"/>
      <c r="EO195" s="565"/>
      <c r="EP195" s="565"/>
      <c r="EQ195" s="565"/>
      <c r="ER195" s="565"/>
      <c r="ES195" s="565"/>
      <c r="ET195" s="565"/>
      <c r="EU195" s="565"/>
      <c r="EV195" s="565"/>
      <c r="EW195" s="565"/>
      <c r="EX195" s="494"/>
      <c r="EY195" s="121"/>
      <c r="EZ195" s="568"/>
      <c r="FA195" s="83"/>
      <c r="FC195" s="116"/>
      <c r="FD195" s="116"/>
    </row>
    <row r="196" spans="1:171" ht="13.7" customHeight="1" x14ac:dyDescent="0.2">
      <c r="A196" s="100">
        <v>20130912</v>
      </c>
      <c r="B196" s="100">
        <v>2</v>
      </c>
      <c r="C196" s="74">
        <v>34</v>
      </c>
      <c r="D196" s="74">
        <v>2</v>
      </c>
      <c r="E196" s="74">
        <v>18</v>
      </c>
      <c r="F196" s="74">
        <v>3</v>
      </c>
      <c r="G196" s="75">
        <v>2.1</v>
      </c>
      <c r="H196" s="435">
        <v>0.1</v>
      </c>
      <c r="I196" s="73">
        <v>9900</v>
      </c>
      <c r="J196" s="101" t="s">
        <v>734</v>
      </c>
      <c r="K196" s="102" t="str">
        <f>IF(B196=2,"Z:\Data\MOOG\HeTao\raw\",IF(B196=5,"Z:\Data\MOOG\Polo\raw\",""))</f>
        <v>Z:\Data\MOOG\HeTao\raw\</v>
      </c>
      <c r="L196" s="103" t="s">
        <v>739</v>
      </c>
      <c r="M196" s="569" t="str">
        <f>IF(NOT(ISERROR(FIND("Training_dt",W196))),"'Plot Psychometric_HH_dt_yuchen'",IF(NOT(ISERROR(FIND("Training",W196))),"'Plot Psychometric_HH'",IF(NOT(ISERROR(FIND("1DAT",W196))),"'Plot Tuning Azimuth_HH'",IF(NOT(ISERROR(FIND("HD_dt",W196))),"'Plot HeadingDiscimination_PSTH_HH_dt_yuchen'",IF(NOT(ISERROR(FIND("HD",W196))),"'Plot HeadingDiscimination_PSTH_HH'",IF(NOT(ISERROR(FIND("MemSac",W196))),"'Memory Saccade Analysis_HH'",IF(NOT(ISERROR(FIND("DelSac",W196))),"'Memory Saccade Analysis_HH'",IF(NOT(ISERROR(FIND("u-stim",W196))),"'Plot Microstim_HH'",""))))))))</f>
        <v>'Plot HeadingDiscimination_PSTH_HH'</v>
      </c>
      <c r="N196" s="573">
        <v>1</v>
      </c>
      <c r="O196" s="584">
        <v>-1</v>
      </c>
      <c r="P196" s="590">
        <v>4</v>
      </c>
      <c r="Q196" s="590">
        <f>IF(B196=2,60,310)</f>
        <v>60</v>
      </c>
      <c r="R196" s="590">
        <v>5</v>
      </c>
      <c r="S196" s="590">
        <f>IF(B196=2,60,-190)</f>
        <v>60</v>
      </c>
      <c r="T196" s="590">
        <v>1</v>
      </c>
      <c r="U196" s="590">
        <f>IF(Z196&lt;&gt;"",IF(NOT(ISERROR(FIND("SU",Z196))),VALUE(RIGHT(Z196,1))+4,IF(NOT(ISERROR(FIND("MU20",Z196))),20,IF(NOT(ISERROR(FIND("MU21",Z196))),21,IF(NOT(ISERROR(FIND("MU2",Z196))),2,1)))),"")</f>
        <v>5</v>
      </c>
      <c r="V196" s="583"/>
      <c r="W196" s="170" t="s">
        <v>1896</v>
      </c>
      <c r="X196" s="192"/>
      <c r="Y196" s="219">
        <f>IF(NOT(ISERROR(FIND("MU=SU",X196))),1,IF(Z196&lt;&gt;"",IF(NOT(ISERROR(FIND("SU",Z196))),1,0),""))</f>
        <v>1</v>
      </c>
      <c r="Z196" s="217" t="s">
        <v>43</v>
      </c>
      <c r="AA196" s="218">
        <v>1838</v>
      </c>
      <c r="AB196" s="77">
        <v>8.2461099999999998</v>
      </c>
      <c r="AC196" s="78" t="s">
        <v>740</v>
      </c>
      <c r="AD196" s="199" t="s">
        <v>736</v>
      </c>
      <c r="AE196" s="91" t="s">
        <v>1623</v>
      </c>
      <c r="AF196" s="79" t="s">
        <v>1623</v>
      </c>
      <c r="AG196" s="79" t="s">
        <v>1623</v>
      </c>
      <c r="AH196" s="80" t="s">
        <v>1623</v>
      </c>
      <c r="AI196" s="81" t="s">
        <v>1623</v>
      </c>
      <c r="AJ196" s="81" t="s">
        <v>1623</v>
      </c>
      <c r="AK196" s="81" t="s">
        <v>1623</v>
      </c>
      <c r="AL196" s="81" t="s">
        <v>1623</v>
      </c>
      <c r="AM196" s="479" t="s">
        <v>1623</v>
      </c>
      <c r="AN196" s="479" t="s">
        <v>1623</v>
      </c>
      <c r="AO196" s="83">
        <v>4.8000100000000003</v>
      </c>
      <c r="AP196" s="83">
        <v>0.74797999999999998</v>
      </c>
      <c r="AQ196" s="83">
        <v>0.34824100000000002</v>
      </c>
      <c r="AR196" s="84">
        <v>1.22105E-9</v>
      </c>
      <c r="AS196" s="85">
        <v>0.23333300000000001</v>
      </c>
      <c r="AT196" s="85">
        <v>0.496139</v>
      </c>
      <c r="AU196" s="85">
        <v>1.8210299999999999</v>
      </c>
      <c r="AV196" s="85">
        <v>55.054200000000002</v>
      </c>
      <c r="AW196" s="104" t="s">
        <v>737</v>
      </c>
      <c r="AX196" s="86" t="s">
        <v>738</v>
      </c>
      <c r="AY196" s="87" t="s">
        <v>1623</v>
      </c>
      <c r="AZ196" s="87" t="s">
        <v>1623</v>
      </c>
      <c r="BA196" s="87" t="s">
        <v>1623</v>
      </c>
      <c r="BB196" s="88" t="s">
        <v>1623</v>
      </c>
      <c r="BC196" s="89" t="s">
        <v>1623</v>
      </c>
      <c r="BD196" s="89" t="s">
        <v>1623</v>
      </c>
      <c r="BE196" s="89" t="s">
        <v>1623</v>
      </c>
      <c r="BF196" s="89" t="s">
        <v>1623</v>
      </c>
      <c r="BG196" s="487" t="s">
        <v>1623</v>
      </c>
      <c r="BH196" s="105" t="s">
        <v>1623</v>
      </c>
      <c r="BI196" s="251"/>
      <c r="BJ196" s="252"/>
      <c r="BK196" s="252"/>
      <c r="BL196" s="230"/>
      <c r="BM196" s="230" t="str">
        <f>IF(CD196&lt;&gt;"",IF(ISNUMBER(CD196),(CD196-CB196)*IF(AE196&lt;0,1,-1),"nan"),"")</f>
        <v/>
      </c>
      <c r="BN196" s="230" t="str">
        <f>IF(CE196&lt;&gt;"",IF(ISNUMBER(CE196),CE196/CC196,"nan"),"")</f>
        <v/>
      </c>
      <c r="BO196" s="231"/>
      <c r="BP196" s="231" t="str">
        <f>IF(CL196&lt;&gt;"",IF(ISNUMBER(CL196),(CL196-CJ196)*IF(AO196&lt;0,1,-1),"nan"),"")</f>
        <v/>
      </c>
      <c r="BQ196" s="231" t="str">
        <f>IF(CM196&lt;&gt;"",IF(ISNUMBER(CM196),CM196/CK196,"nan"),"")</f>
        <v/>
      </c>
      <c r="BR196" s="232"/>
      <c r="BS196" s="232" t="str">
        <f>IF(CT196&lt;&gt;"",IF(ISNUMBER(CT196),(CT196-CR196)*IF(AY196&lt;0,1,-1),"nan"),"")</f>
        <v/>
      </c>
      <c r="BT196" s="232" t="str">
        <f>IF(CU196&lt;&gt;"",IF(ISNUMBER(CU196),CU196/CS196,"nan"),"")</f>
        <v/>
      </c>
      <c r="BU196" s="230"/>
      <c r="BV196" s="230"/>
      <c r="BW196" s="231"/>
      <c r="BX196" s="231"/>
      <c r="BY196" s="232"/>
      <c r="BZ196" s="235"/>
      <c r="CA196" s="257"/>
      <c r="CB196" s="233"/>
      <c r="CC196" s="230"/>
      <c r="CD196" s="230"/>
      <c r="CE196" s="230"/>
      <c r="CF196" s="230"/>
      <c r="CG196" s="230"/>
      <c r="CH196" s="230"/>
      <c r="CI196" s="230"/>
      <c r="CJ196" s="231"/>
      <c r="CK196" s="231"/>
      <c r="CL196" s="231"/>
      <c r="CM196" s="231"/>
      <c r="CN196" s="231"/>
      <c r="CO196" s="231"/>
      <c r="CP196" s="231"/>
      <c r="CQ196" s="231"/>
      <c r="CR196" s="232"/>
      <c r="CS196" s="232"/>
      <c r="CT196" s="232"/>
      <c r="CU196" s="232"/>
      <c r="CV196" s="232"/>
      <c r="CW196" s="232"/>
      <c r="CX196" s="232"/>
      <c r="CY196" s="234"/>
      <c r="CZ196" s="106">
        <v>0</v>
      </c>
      <c r="DA196" s="106">
        <v>0</v>
      </c>
      <c r="DC196" s="106"/>
      <c r="DD196" s="106"/>
      <c r="DE196" s="106"/>
      <c r="DF196" s="490"/>
      <c r="DG196" s="107">
        <v>11</v>
      </c>
      <c r="DH196" s="107" t="s">
        <v>2414</v>
      </c>
      <c r="DI196" s="107" t="s">
        <v>1615</v>
      </c>
      <c r="DJ196" s="107" t="s">
        <v>70</v>
      </c>
      <c r="DK196" s="107">
        <v>1.88927</v>
      </c>
      <c r="DL196" s="107">
        <v>-2.8735299999999998E-2</v>
      </c>
      <c r="DM196" s="110" t="s">
        <v>70</v>
      </c>
      <c r="DN196" s="110" t="s">
        <v>70</v>
      </c>
      <c r="DO196" s="110" t="s">
        <v>70</v>
      </c>
      <c r="DP196" s="110" t="s">
        <v>70</v>
      </c>
      <c r="DQ196" s="110">
        <v>0.80064500000000005</v>
      </c>
      <c r="DR196" s="110">
        <v>0.79612899999999998</v>
      </c>
      <c r="DS196" s="110" t="s">
        <v>70</v>
      </c>
      <c r="DT196" s="110" t="s">
        <v>70</v>
      </c>
      <c r="DU196" s="497"/>
      <c r="DV196" s="497"/>
      <c r="DW196" s="497"/>
      <c r="DX196" s="497"/>
      <c r="DY196" s="497"/>
      <c r="DZ196" s="497"/>
      <c r="EA196" s="266" t="s">
        <v>1243</v>
      </c>
      <c r="EB196" s="99"/>
      <c r="EC196" s="99"/>
      <c r="ED196" s="99"/>
      <c r="EE196" s="99"/>
      <c r="EF196" s="99"/>
      <c r="EG196" s="99"/>
      <c r="EH196" s="99"/>
      <c r="EI196" s="99"/>
      <c r="EJ196" s="99"/>
      <c r="EK196" s="99"/>
      <c r="EL196" s="99"/>
      <c r="EM196" s="99"/>
      <c r="EN196" s="99"/>
      <c r="EO196" s="99"/>
      <c r="EP196" s="99"/>
      <c r="EQ196" s="99"/>
      <c r="ER196" s="99"/>
      <c r="ES196" s="99"/>
      <c r="ET196" s="99"/>
      <c r="EU196" s="99"/>
      <c r="EV196" s="99"/>
      <c r="EW196" s="99"/>
      <c r="EX196" s="119"/>
      <c r="EY196" s="121"/>
      <c r="EZ196" s="568"/>
      <c r="FA196" s="83">
        <v>11</v>
      </c>
      <c r="FB196" s="126">
        <v>20</v>
      </c>
      <c r="FC196" s="123" t="s">
        <v>70</v>
      </c>
      <c r="FD196" s="123" t="s">
        <v>70</v>
      </c>
      <c r="FE196" s="116">
        <v>1.88927</v>
      </c>
      <c r="FF196" s="116">
        <v>-2.8735299999999998E-2</v>
      </c>
      <c r="FG196" s="116" t="s">
        <v>70</v>
      </c>
      <c r="FH196" s="116" t="s">
        <v>70</v>
      </c>
      <c r="FI196" s="116" t="s">
        <v>70</v>
      </c>
      <c r="FJ196" s="116" t="s">
        <v>70</v>
      </c>
      <c r="FK196" s="116" t="s">
        <v>2096</v>
      </c>
      <c r="FL196" s="116" t="s">
        <v>2095</v>
      </c>
      <c r="FM196" s="116" t="s">
        <v>70</v>
      </c>
      <c r="FN196" s="116" t="s">
        <v>70</v>
      </c>
      <c r="FO196" s="1" t="s">
        <v>1243</v>
      </c>
    </row>
    <row r="197" spans="1:171" ht="13.7" customHeight="1" x14ac:dyDescent="0.2">
      <c r="A197" s="100">
        <v>20130912</v>
      </c>
      <c r="B197" s="100">
        <v>2</v>
      </c>
      <c r="C197" s="74">
        <v>34</v>
      </c>
      <c r="D197" s="74">
        <v>2</v>
      </c>
      <c r="E197" s="74">
        <v>18</v>
      </c>
      <c r="F197" s="74">
        <v>3</v>
      </c>
      <c r="G197" s="75">
        <v>2.1</v>
      </c>
      <c r="H197" s="435">
        <v>0.1</v>
      </c>
      <c r="I197" s="73">
        <v>11048</v>
      </c>
      <c r="J197" s="101" t="s">
        <v>766</v>
      </c>
      <c r="K197" s="102" t="str">
        <f>IF(B197=2,"Z:\Data\MOOG\HeTao\raw\",IF(B197=5,"Z:\Data\MOOG\Polo\raw\",""))</f>
        <v>Z:\Data\MOOG\HeTao\raw\</v>
      </c>
      <c r="L197" s="103" t="s">
        <v>741</v>
      </c>
      <c r="M197" s="569" t="str">
        <f>IF(NOT(ISERROR(FIND("Training_dt",W197))),"'Plot Psychometric_HH_dt_yuchen'",IF(NOT(ISERROR(FIND("Training",W197))),"'Plot Psychometric_HH'",IF(NOT(ISERROR(FIND("1DAT",W197))),"'Plot Tuning Azimuth_HH'",IF(NOT(ISERROR(FIND("HD_dt",W197))),"'Plot HeadingDiscimination_PSTH_HH_dt_yuchen'",IF(NOT(ISERROR(FIND("HD",W197))),"'Plot HeadingDiscimination_PSTH_HH'",IF(NOT(ISERROR(FIND("MemSac",W197))),"'Memory Saccade Analysis_HH'",IF(NOT(ISERROR(FIND("DelSac",W197))),"'Memory Saccade Analysis_HH'",IF(NOT(ISERROR(FIND("u-stim",W197))),"'Plot Microstim_HH'",""))))))))</f>
        <v>'Plot Tuning Azimuth_HH'</v>
      </c>
      <c r="N197" s="573">
        <v>1</v>
      </c>
      <c r="O197" s="584">
        <v>-1</v>
      </c>
      <c r="P197" s="590">
        <v>4</v>
      </c>
      <c r="Q197" s="590">
        <f>IF(B197=2,60,310)</f>
        <v>60</v>
      </c>
      <c r="R197" s="590">
        <v>5</v>
      </c>
      <c r="S197" s="590">
        <f>IF(B197=2,60,-190)</f>
        <v>60</v>
      </c>
      <c r="T197" s="590">
        <v>1</v>
      </c>
      <c r="U197" s="590">
        <f>IF(Z197&lt;&gt;"",IF(NOT(ISERROR(FIND("SU",Z197))),VALUE(RIGHT(Z197,1))+4,IF(NOT(ISERROR(FIND("MU20",Z197))),20,IF(NOT(ISERROR(FIND("MU21",Z197))),21,IF(NOT(ISERROR(FIND("MU2",Z197))),2,1)))),"")</f>
        <v>1</v>
      </c>
      <c r="V197" s="583"/>
      <c r="W197" s="170" t="s">
        <v>715</v>
      </c>
      <c r="X197" s="192"/>
      <c r="Y197" s="219">
        <f>IF(NOT(ISERROR(FIND("MU=SU",X197))),1,IF(Z197&lt;&gt;"",IF(NOT(ISERROR(FIND("SU",Z197))),1,0),""))</f>
        <v>0</v>
      </c>
      <c r="Z197" s="217" t="s">
        <v>756</v>
      </c>
      <c r="AA197" s="218"/>
      <c r="AB197" s="77"/>
      <c r="AC197" s="78"/>
      <c r="AD197" s="199" t="s">
        <v>757</v>
      </c>
      <c r="AE197" s="91" t="s">
        <v>1623</v>
      </c>
      <c r="AF197" s="79" t="s">
        <v>1623</v>
      </c>
      <c r="AG197" s="79" t="s">
        <v>1623</v>
      </c>
      <c r="AH197" s="80" t="s">
        <v>1623</v>
      </c>
      <c r="AI197" s="81" t="s">
        <v>1623</v>
      </c>
      <c r="AJ197" s="81" t="s">
        <v>1623</v>
      </c>
      <c r="AK197" s="81" t="s">
        <v>1623</v>
      </c>
      <c r="AL197" s="81" t="s">
        <v>1623</v>
      </c>
      <c r="AM197" s="479" t="s">
        <v>1623</v>
      </c>
      <c r="AN197" s="479" t="s">
        <v>1623</v>
      </c>
      <c r="AO197" s="83">
        <v>-164.84399999999999</v>
      </c>
      <c r="AP197" s="83">
        <v>0.67271599999999998</v>
      </c>
      <c r="AQ197" s="83">
        <v>0.29494700000000001</v>
      </c>
      <c r="AR197" s="84">
        <v>7.3636199999999998E-6</v>
      </c>
      <c r="AS197" s="85">
        <v>-0.670902</v>
      </c>
      <c r="AT197" s="85">
        <v>-0.21788199999999999</v>
      </c>
      <c r="AU197" s="85">
        <v>-164.79599999999999</v>
      </c>
      <c r="AV197" s="85">
        <v>360</v>
      </c>
      <c r="AW197" s="104" t="s">
        <v>758</v>
      </c>
      <c r="AX197" s="86" t="s">
        <v>759</v>
      </c>
      <c r="AY197" s="87" t="s">
        <v>1623</v>
      </c>
      <c r="AZ197" s="87" t="s">
        <v>1623</v>
      </c>
      <c r="BA197" s="87" t="s">
        <v>1623</v>
      </c>
      <c r="BB197" s="88" t="s">
        <v>1623</v>
      </c>
      <c r="BC197" s="89" t="s">
        <v>1623</v>
      </c>
      <c r="BD197" s="89" t="s">
        <v>1623</v>
      </c>
      <c r="BE197" s="89" t="s">
        <v>1623</v>
      </c>
      <c r="BF197" s="89" t="s">
        <v>1623</v>
      </c>
      <c r="BG197" s="487" t="s">
        <v>1623</v>
      </c>
      <c r="BH197" s="105" t="s">
        <v>1623</v>
      </c>
      <c r="BI197" s="251"/>
      <c r="BJ197" s="252"/>
      <c r="BK197" s="252"/>
      <c r="BL197" s="259"/>
      <c r="BM197" s="230" t="str">
        <f>IF(CD197&lt;&gt;"",IF(ISNUMBER(CD197),(CD197-CB197)*IF(AE197&lt;0,1,-1),"nan"),"")</f>
        <v/>
      </c>
      <c r="BN197" s="230" t="str">
        <f>IF(CE197&lt;&gt;"",IF(ISNUMBER(CE197),CE197/CC197,"nan"),"")</f>
        <v/>
      </c>
      <c r="BO197" s="261"/>
      <c r="BP197" s="231" t="str">
        <f>IF(CL197&lt;&gt;"",IF(ISNUMBER(CL197),(CL197-CJ197)*IF(AO197&lt;0,1,-1),"nan"),"")</f>
        <v/>
      </c>
      <c r="BQ197" s="231" t="str">
        <f>IF(CM197&lt;&gt;"",IF(ISNUMBER(CM197),CM197/CK197,"nan"),"")</f>
        <v/>
      </c>
      <c r="BR197" s="263"/>
      <c r="BS197" s="232" t="str">
        <f>IF(CT197&lt;&gt;"",IF(ISNUMBER(CT197),(CT197-CR197)*IF(AY197&lt;0,1,-1),"nan"),"")</f>
        <v/>
      </c>
      <c r="BT197" s="232" t="str">
        <f>IF(CU197&lt;&gt;"",IF(ISNUMBER(CU197),CU197/CS197,"nan"),"")</f>
        <v/>
      </c>
      <c r="BU197" s="230"/>
      <c r="BV197" s="230"/>
      <c r="BW197" s="231"/>
      <c r="BX197" s="231"/>
      <c r="BY197" s="232"/>
      <c r="BZ197" s="235"/>
      <c r="CA197" s="257"/>
      <c r="CB197" s="233"/>
      <c r="CC197" s="230"/>
      <c r="CD197" s="230"/>
      <c r="CE197" s="230"/>
      <c r="CF197" s="230"/>
      <c r="CG197" s="230"/>
      <c r="CH197" s="230"/>
      <c r="CI197" s="230"/>
      <c r="CJ197" s="231"/>
      <c r="CK197" s="231"/>
      <c r="CL197" s="231"/>
      <c r="CM197" s="231"/>
      <c r="CN197" s="231"/>
      <c r="CO197" s="231"/>
      <c r="CP197" s="231"/>
      <c r="CQ197" s="231"/>
      <c r="CR197" s="232"/>
      <c r="CS197" s="232"/>
      <c r="CT197" s="232"/>
      <c r="CU197" s="232"/>
      <c r="CV197" s="232"/>
      <c r="CW197" s="232"/>
      <c r="CX197" s="232"/>
      <c r="CY197" s="234"/>
      <c r="DA197" s="106"/>
      <c r="DC197" s="106"/>
      <c r="DD197" s="106"/>
      <c r="DE197" s="106"/>
      <c r="DF197" s="92"/>
      <c r="DG197" s="107"/>
      <c r="DH197" s="107"/>
      <c r="DI197" s="107"/>
      <c r="DJ197" s="107"/>
      <c r="DK197" s="107"/>
      <c r="DL197" s="107"/>
      <c r="DM197" s="110"/>
      <c r="DN197" s="110"/>
      <c r="DO197" s="110"/>
      <c r="DP197" s="110"/>
      <c r="DQ197" s="110"/>
      <c r="DR197" s="110"/>
      <c r="DS197" s="110"/>
      <c r="DT197" s="110"/>
      <c r="DU197" s="497"/>
      <c r="DV197" s="497"/>
      <c r="DW197" s="497"/>
      <c r="DX197" s="497"/>
      <c r="DY197" s="497"/>
      <c r="DZ197" s="497"/>
      <c r="EA197" s="108"/>
      <c r="EB197" s="565"/>
      <c r="EC197" s="565"/>
      <c r="ED197" s="565"/>
      <c r="EE197" s="565"/>
      <c r="EF197" s="565"/>
      <c r="EG197" s="565"/>
      <c r="EH197" s="565"/>
      <c r="EI197" s="565"/>
      <c r="EJ197" s="565"/>
      <c r="EK197" s="565"/>
      <c r="EL197" s="565"/>
      <c r="EM197" s="565"/>
      <c r="EN197" s="565"/>
      <c r="EO197" s="565"/>
      <c r="EP197" s="565"/>
      <c r="EQ197" s="565"/>
      <c r="ER197" s="565"/>
      <c r="ES197" s="565"/>
      <c r="ET197" s="565"/>
      <c r="EU197" s="565"/>
      <c r="EV197" s="565"/>
      <c r="EW197" s="565"/>
      <c r="EX197" s="494"/>
      <c r="EY197" s="121"/>
      <c r="EZ197" s="568"/>
      <c r="FA197" s="83"/>
      <c r="FC197" s="116"/>
      <c r="FD197" s="116"/>
    </row>
    <row r="198" spans="1:171" ht="13.7" customHeight="1" x14ac:dyDescent="0.2">
      <c r="A198" s="100">
        <v>20130913</v>
      </c>
      <c r="B198" s="100">
        <v>2</v>
      </c>
      <c r="C198" s="74">
        <v>35</v>
      </c>
      <c r="D198" s="74">
        <v>2</v>
      </c>
      <c r="E198" s="74">
        <v>18</v>
      </c>
      <c r="F198" s="74">
        <v>2</v>
      </c>
      <c r="G198" s="75">
        <v>2.1</v>
      </c>
      <c r="H198" s="435">
        <v>0</v>
      </c>
      <c r="I198" s="73">
        <v>6395</v>
      </c>
      <c r="J198" s="101" t="s">
        <v>1048</v>
      </c>
      <c r="K198" s="102" t="str">
        <f>IF(B198=2,"Z:\Data\MOOG\HeTao\raw\",IF(B198=5,"Z:\Data\MOOG\Polo\raw\",""))</f>
        <v>Z:\Data\MOOG\HeTao\raw\</v>
      </c>
      <c r="L198" s="103" t="s">
        <v>1049</v>
      </c>
      <c r="M198" s="569" t="str">
        <f>IF(NOT(ISERROR(FIND("Training_dt",W198))),"'Plot Psychometric_HH_dt_yuchen'",IF(NOT(ISERROR(FIND("Training",W198))),"'Plot Psychometric_HH'",IF(NOT(ISERROR(FIND("1DAT",W198))),"'Plot Tuning Azimuth_HH'",IF(NOT(ISERROR(FIND("HD_dt",W198))),"'Plot HeadingDiscimination_PSTH_HH_dt_yuchen'",IF(NOT(ISERROR(FIND("HD",W198))),"'Plot HeadingDiscimination_PSTH_HH'",IF(NOT(ISERROR(FIND("MemSac",W198))),"'Memory Saccade Analysis_HH'",IF(NOT(ISERROR(FIND("DelSac",W198))),"'Memory Saccade Analysis_HH'",IF(NOT(ISERROR(FIND("u-stim",W198))),"'Plot Microstim_HH'",""))))))))</f>
        <v>'Memory Saccade Analysis_HH'</v>
      </c>
      <c r="N198" s="573">
        <v>1</v>
      </c>
      <c r="O198" s="584">
        <v>-1</v>
      </c>
      <c r="P198" s="590">
        <v>4</v>
      </c>
      <c r="Q198" s="590">
        <f>IF(B198=2,60,310)</f>
        <v>60</v>
      </c>
      <c r="R198" s="590">
        <v>5</v>
      </c>
      <c r="S198" s="590">
        <f>IF(B198=2,60,-190)</f>
        <v>60</v>
      </c>
      <c r="T198" s="590">
        <v>1</v>
      </c>
      <c r="U198" s="590">
        <f>IF(Z198&lt;&gt;"",IF(NOT(ISERROR(FIND("SU",Z198))),VALUE(RIGHT(Z198,1))+4,IF(NOT(ISERROR(FIND("MU20",Z198))),20,IF(NOT(ISERROR(FIND("MU21",Z198))),21,IF(NOT(ISERROR(FIND("MU2",Z198))),2,1)))),"")</f>
        <v>1</v>
      </c>
      <c r="V198" s="583"/>
      <c r="W198" s="170" t="s">
        <v>716</v>
      </c>
      <c r="X198" s="192"/>
      <c r="Y198" s="219">
        <f>IF(NOT(ISERROR(FIND("MU=SU",X198))),1,IF(Z198&lt;&gt;"",IF(NOT(ISERROR(FIND("SU",Z198))),1,0),""))</f>
        <v>0</v>
      </c>
      <c r="Z198" s="217" t="s">
        <v>838</v>
      </c>
      <c r="AA198" s="218"/>
      <c r="AB198" s="77"/>
      <c r="AC198" s="78"/>
      <c r="AD198" s="199" t="s">
        <v>1050</v>
      </c>
      <c r="AE198" s="91" t="s">
        <v>1623</v>
      </c>
      <c r="AF198" s="79" t="s">
        <v>1623</v>
      </c>
      <c r="AG198" s="79" t="s">
        <v>1623</v>
      </c>
      <c r="AH198" s="80" t="s">
        <v>1623</v>
      </c>
      <c r="AI198" s="81" t="s">
        <v>1623</v>
      </c>
      <c r="AJ198" s="81" t="s">
        <v>1623</v>
      </c>
      <c r="AK198" s="81" t="s">
        <v>1623</v>
      </c>
      <c r="AL198" s="81" t="s">
        <v>1623</v>
      </c>
      <c r="AM198" s="479" t="s">
        <v>1623</v>
      </c>
      <c r="AN198" s="479" t="s">
        <v>1623</v>
      </c>
      <c r="AO198" s="83" t="s">
        <v>1571</v>
      </c>
      <c r="AP198" s="83" t="s">
        <v>1571</v>
      </c>
      <c r="AQ198" s="83" t="s">
        <v>1571</v>
      </c>
      <c r="AR198" s="84" t="s">
        <v>1571</v>
      </c>
      <c r="AS198" s="85" t="s">
        <v>1571</v>
      </c>
      <c r="AT198" s="85" t="s">
        <v>1571</v>
      </c>
      <c r="AU198" s="85" t="s">
        <v>1571</v>
      </c>
      <c r="AV198" s="85" t="s">
        <v>1571</v>
      </c>
      <c r="AW198" s="104" t="s">
        <v>1571</v>
      </c>
      <c r="AX198" s="86" t="s">
        <v>1571</v>
      </c>
      <c r="AY198" s="87" t="s">
        <v>1623</v>
      </c>
      <c r="AZ198" s="87" t="s">
        <v>1623</v>
      </c>
      <c r="BA198" s="87" t="s">
        <v>1623</v>
      </c>
      <c r="BB198" s="88" t="s">
        <v>1623</v>
      </c>
      <c r="BC198" s="89" t="s">
        <v>1623</v>
      </c>
      <c r="BD198" s="89" t="s">
        <v>1623</v>
      </c>
      <c r="BE198" s="89" t="s">
        <v>1623</v>
      </c>
      <c r="BF198" s="89" t="s">
        <v>1623</v>
      </c>
      <c r="BG198" s="487" t="s">
        <v>1623</v>
      </c>
      <c r="BH198" s="105" t="s">
        <v>1623</v>
      </c>
      <c r="BI198" s="251"/>
      <c r="BJ198" s="252"/>
      <c r="BK198" s="252"/>
      <c r="BL198" s="230"/>
      <c r="BM198" s="230" t="str">
        <f>IF(CD198&lt;&gt;"",IF(ISNUMBER(CD198),(CD198-CB198)*IF(AE198&lt;0,1,-1),"nan"),"")</f>
        <v/>
      </c>
      <c r="BN198" s="230" t="str">
        <f>IF(CE198&lt;&gt;"",IF(ISNUMBER(CE198),CE198/CC198,"nan"),"")</f>
        <v/>
      </c>
      <c r="BO198" s="231"/>
      <c r="BP198" s="231" t="str">
        <f>IF(CL198&lt;&gt;"",IF(ISNUMBER(CL198),(CL198-CJ198)*IF(AO198&lt;0,1,-1),"nan"),"")</f>
        <v/>
      </c>
      <c r="BQ198" s="231" t="str">
        <f>IF(CM198&lt;&gt;"",IF(ISNUMBER(CM198),CM198/CK198,"nan"),"")</f>
        <v/>
      </c>
      <c r="BR198" s="232"/>
      <c r="BS198" s="232" t="str">
        <f>IF(CT198&lt;&gt;"",IF(ISNUMBER(CT198),(CT198-CR198)*IF(AY198&lt;0,1,-1),"nan"),"")</f>
        <v/>
      </c>
      <c r="BT198" s="232" t="str">
        <f>IF(CU198&lt;&gt;"",IF(ISNUMBER(CU198),CU198/CS198,"nan"),"")</f>
        <v/>
      </c>
      <c r="BU198" s="230"/>
      <c r="BV198" s="230"/>
      <c r="BW198" s="231"/>
      <c r="BX198" s="231"/>
      <c r="BY198" s="232"/>
      <c r="BZ198" s="235"/>
      <c r="CA198" s="257"/>
      <c r="CB198" s="233"/>
      <c r="CC198" s="230"/>
      <c r="CD198" s="230"/>
      <c r="CE198" s="230"/>
      <c r="CF198" s="230"/>
      <c r="CG198" s="230"/>
      <c r="CH198" s="230"/>
      <c r="CI198" s="230"/>
      <c r="CJ198" s="231"/>
      <c r="CK198" s="231"/>
      <c r="CL198" s="231"/>
      <c r="CM198" s="231"/>
      <c r="CN198" s="231"/>
      <c r="CO198" s="231"/>
      <c r="CP198" s="231"/>
      <c r="CQ198" s="231"/>
      <c r="CR198" s="232"/>
      <c r="CS198" s="232"/>
      <c r="CT198" s="232"/>
      <c r="CU198" s="232"/>
      <c r="CV198" s="232"/>
      <c r="CW198" s="232"/>
      <c r="CX198" s="232"/>
      <c r="CY198" s="234"/>
      <c r="DA198" s="106"/>
      <c r="DC198" s="106"/>
      <c r="DD198" s="106"/>
      <c r="DE198" s="106"/>
      <c r="DF198" s="92"/>
      <c r="DG198" s="107"/>
      <c r="DH198" s="107"/>
      <c r="DI198" s="107"/>
      <c r="DJ198" s="107"/>
      <c r="DK198" s="107"/>
      <c r="DL198" s="107"/>
      <c r="DM198" s="110"/>
      <c r="DN198" s="110"/>
      <c r="DO198" s="110"/>
      <c r="DP198" s="110"/>
      <c r="DQ198" s="110"/>
      <c r="DR198" s="110"/>
      <c r="DS198" s="110"/>
      <c r="DT198" s="110"/>
      <c r="DU198" s="497"/>
      <c r="DV198" s="497"/>
      <c r="DW198" s="497"/>
      <c r="DX198" s="497"/>
      <c r="DY198" s="497"/>
      <c r="DZ198" s="497"/>
      <c r="EA198" s="266">
        <v>0.75932699999999997</v>
      </c>
      <c r="EB198" s="99">
        <v>0.38961000000000001</v>
      </c>
      <c r="EC198" s="501">
        <v>1.0160899999999999E-7</v>
      </c>
      <c r="ED198" s="501">
        <v>2.2032499999999999E-8</v>
      </c>
      <c r="EE198" s="99">
        <v>1.22854E-3</v>
      </c>
      <c r="EF198" s="501">
        <v>6.5225399999999999E-22</v>
      </c>
      <c r="EG198" s="99">
        <v>14.7339</v>
      </c>
      <c r="EH198" s="99">
        <v>-177.94399999999999</v>
      </c>
      <c r="EI198" s="99">
        <v>-147.58099999999999</v>
      </c>
      <c r="EJ198" s="99">
        <v>-177.596</v>
      </c>
      <c r="EK198" s="99">
        <v>103.129</v>
      </c>
      <c r="EL198" s="99">
        <v>179.39099999999999</v>
      </c>
      <c r="EM198" s="99">
        <v>0.251971</v>
      </c>
      <c r="EN198" s="99">
        <v>0.33038699999999999</v>
      </c>
      <c r="EO198" s="99">
        <v>0.59428099999999995</v>
      </c>
      <c r="EP198" s="99">
        <v>0.60749299999999995</v>
      </c>
      <c r="EQ198" s="99">
        <v>0.50145499999999998</v>
      </c>
      <c r="ER198" s="99">
        <v>0.71993099999999999</v>
      </c>
      <c r="ES198" s="99">
        <v>0</v>
      </c>
      <c r="ET198" s="99">
        <v>-1.2039200000000001</v>
      </c>
      <c r="EU198" s="99">
        <v>2.5998999999999999</v>
      </c>
      <c r="EV198" s="99">
        <v>5.4355000000000002</v>
      </c>
      <c r="EW198" s="99">
        <v>5.3381499999999997</v>
      </c>
      <c r="EX198" s="119">
        <v>6.0975000000000001</v>
      </c>
      <c r="EY198" s="121"/>
      <c r="EZ198" s="568"/>
      <c r="FA198" s="83"/>
      <c r="FC198" s="116"/>
      <c r="FD198" s="116"/>
    </row>
    <row r="199" spans="1:171" ht="13.7" customHeight="1" x14ac:dyDescent="0.2">
      <c r="A199" s="100">
        <v>20130913</v>
      </c>
      <c r="B199" s="100">
        <v>2</v>
      </c>
      <c r="C199" s="74">
        <v>35</v>
      </c>
      <c r="D199" s="74">
        <v>2</v>
      </c>
      <c r="E199" s="74">
        <v>18</v>
      </c>
      <c r="F199" s="74">
        <v>2</v>
      </c>
      <c r="G199" s="75">
        <v>2.1</v>
      </c>
      <c r="H199" s="435">
        <v>0</v>
      </c>
      <c r="I199" s="73">
        <v>6829</v>
      </c>
      <c r="J199" s="101" t="s">
        <v>1048</v>
      </c>
      <c r="K199" s="102" t="str">
        <f>IF(B199=2,"Z:\Data\MOOG\HeTao\raw\",IF(B199=5,"Z:\Data\MOOG\Polo\raw\",""))</f>
        <v>Z:\Data\MOOG\HeTao\raw\</v>
      </c>
      <c r="L199" s="103" t="s">
        <v>1051</v>
      </c>
      <c r="M199" s="569" t="str">
        <f>IF(NOT(ISERROR(FIND("Training_dt",W199))),"'Plot Psychometric_HH_dt_yuchen'",IF(NOT(ISERROR(FIND("Training",W199))),"'Plot Psychometric_HH'",IF(NOT(ISERROR(FIND("1DAT",W199))),"'Plot Tuning Azimuth_HH'",IF(NOT(ISERROR(FIND("HD_dt",W199))),"'Plot HeadingDiscimination_PSTH_HH_dt_yuchen'",IF(NOT(ISERROR(FIND("HD",W199))),"'Plot HeadingDiscimination_PSTH_HH'",IF(NOT(ISERROR(FIND("MemSac",W199))),"'Memory Saccade Analysis_HH'",IF(NOT(ISERROR(FIND("DelSac",W199))),"'Memory Saccade Analysis_HH'",IF(NOT(ISERROR(FIND("u-stim",W199))),"'Plot Microstim_HH'",""))))))))</f>
        <v>'Plot Tuning Azimuth_HH'</v>
      </c>
      <c r="N199" s="573">
        <v>1</v>
      </c>
      <c r="O199" s="584">
        <v>-1</v>
      </c>
      <c r="P199" s="590">
        <v>4</v>
      </c>
      <c r="Q199" s="590">
        <f>IF(B199=2,60,310)</f>
        <v>60</v>
      </c>
      <c r="R199" s="590">
        <v>5</v>
      </c>
      <c r="S199" s="590">
        <f>IF(B199=2,60,-190)</f>
        <v>60</v>
      </c>
      <c r="T199" s="590">
        <v>1</v>
      </c>
      <c r="U199" s="590">
        <f>IF(Z199&lt;&gt;"",IF(NOT(ISERROR(FIND("SU",Z199))),VALUE(RIGHT(Z199,1))+4,IF(NOT(ISERROR(FIND("MU20",Z199))),20,IF(NOT(ISERROR(FIND("MU21",Z199))),21,IF(NOT(ISERROR(FIND("MU2",Z199))),2,1)))),"")</f>
        <v>1</v>
      </c>
      <c r="V199" s="583"/>
      <c r="W199" s="170" t="s">
        <v>715</v>
      </c>
      <c r="X199" s="192"/>
      <c r="Y199" s="219">
        <f>IF(NOT(ISERROR(FIND("MU=SU",X199))),1,IF(Z199&lt;&gt;"",IF(NOT(ISERROR(FIND("SU",Z199))),1,0),""))</f>
        <v>0</v>
      </c>
      <c r="Z199" s="217" t="s">
        <v>838</v>
      </c>
      <c r="AA199" s="218"/>
      <c r="AB199" s="77"/>
      <c r="AC199" s="78"/>
      <c r="AD199" s="199" t="s">
        <v>1052</v>
      </c>
      <c r="AE199" s="91" t="s">
        <v>1623</v>
      </c>
      <c r="AF199" s="79" t="s">
        <v>1623</v>
      </c>
      <c r="AG199" s="79" t="s">
        <v>1623</v>
      </c>
      <c r="AH199" s="80" t="s">
        <v>1623</v>
      </c>
      <c r="AI199" s="81" t="s">
        <v>1623</v>
      </c>
      <c r="AJ199" s="81" t="s">
        <v>1623</v>
      </c>
      <c r="AK199" s="81" t="s">
        <v>1623</v>
      </c>
      <c r="AL199" s="81" t="s">
        <v>1623</v>
      </c>
      <c r="AM199" s="479" t="s">
        <v>1623</v>
      </c>
      <c r="AN199" s="479" t="s">
        <v>1623</v>
      </c>
      <c r="AO199" s="83">
        <v>-108.727</v>
      </c>
      <c r="AP199" s="83">
        <v>0.64794799999999997</v>
      </c>
      <c r="AQ199" s="83">
        <v>0.59837300000000004</v>
      </c>
      <c r="AR199" s="84">
        <v>5.4525900000000003E-8</v>
      </c>
      <c r="AS199" s="85">
        <v>-7.6803299999999997</v>
      </c>
      <c r="AT199" s="85">
        <v>-2.3980100000000002</v>
      </c>
      <c r="AU199" s="85">
        <v>81.792699999999996</v>
      </c>
      <c r="AV199" s="85">
        <v>360</v>
      </c>
      <c r="AW199" s="104" t="s">
        <v>1248</v>
      </c>
      <c r="AX199" s="86" t="s">
        <v>1249</v>
      </c>
      <c r="AY199" s="87" t="s">
        <v>1623</v>
      </c>
      <c r="AZ199" s="87" t="s">
        <v>1623</v>
      </c>
      <c r="BA199" s="87" t="s">
        <v>1623</v>
      </c>
      <c r="BB199" s="88" t="s">
        <v>1623</v>
      </c>
      <c r="BC199" s="89" t="s">
        <v>1623</v>
      </c>
      <c r="BD199" s="89" t="s">
        <v>1623</v>
      </c>
      <c r="BE199" s="89" t="s">
        <v>1623</v>
      </c>
      <c r="BF199" s="89" t="s">
        <v>1623</v>
      </c>
      <c r="BG199" s="487" t="s">
        <v>1623</v>
      </c>
      <c r="BH199" s="105" t="s">
        <v>1623</v>
      </c>
      <c r="BI199" s="251"/>
      <c r="BJ199" s="252"/>
      <c r="BK199" s="252"/>
      <c r="BL199" s="259"/>
      <c r="BM199" s="230" t="str">
        <f>IF(CD199&lt;&gt;"",IF(ISNUMBER(CD199),(CD199-CB199)*IF(AE199&lt;0,1,-1),"nan"),"")</f>
        <v/>
      </c>
      <c r="BN199" s="230" t="str">
        <f>IF(CE199&lt;&gt;"",IF(ISNUMBER(CE199),CE199/CC199,"nan"),"")</f>
        <v/>
      </c>
      <c r="BO199" s="261"/>
      <c r="BP199" s="231" t="str">
        <f>IF(CL199&lt;&gt;"",IF(ISNUMBER(CL199),(CL199-CJ199)*IF(AO199&lt;0,1,-1),"nan"),"")</f>
        <v/>
      </c>
      <c r="BQ199" s="231" t="str">
        <f>IF(CM199&lt;&gt;"",IF(ISNUMBER(CM199),CM199/CK199,"nan"),"")</f>
        <v/>
      </c>
      <c r="BR199" s="263"/>
      <c r="BS199" s="232" t="str">
        <f>IF(CT199&lt;&gt;"",IF(ISNUMBER(CT199),(CT199-CR199)*IF(AY199&lt;0,1,-1),"nan"),"")</f>
        <v/>
      </c>
      <c r="BT199" s="232" t="str">
        <f>IF(CU199&lt;&gt;"",IF(ISNUMBER(CU199),CU199/CS199,"nan"),"")</f>
        <v/>
      </c>
      <c r="BU199" s="230"/>
      <c r="BV199" s="230"/>
      <c r="BW199" s="231"/>
      <c r="BX199" s="231"/>
      <c r="BY199" s="232"/>
      <c r="BZ199" s="235"/>
      <c r="CA199" s="257"/>
      <c r="CB199" s="233"/>
      <c r="CC199" s="230"/>
      <c r="CD199" s="230"/>
      <c r="CE199" s="230"/>
      <c r="CF199" s="230"/>
      <c r="CG199" s="230"/>
      <c r="CH199" s="230"/>
      <c r="CI199" s="230"/>
      <c r="CJ199" s="231"/>
      <c r="CK199" s="231"/>
      <c r="CL199" s="231"/>
      <c r="CM199" s="231"/>
      <c r="CN199" s="231"/>
      <c r="CO199" s="231"/>
      <c r="CP199" s="231"/>
      <c r="CQ199" s="231"/>
      <c r="CR199" s="232"/>
      <c r="CS199" s="232"/>
      <c r="CT199" s="232"/>
      <c r="CU199" s="232"/>
      <c r="CV199" s="232"/>
      <c r="CW199" s="232"/>
      <c r="CX199" s="232"/>
      <c r="CY199" s="234"/>
      <c r="DA199" s="106"/>
      <c r="DC199" s="106"/>
      <c r="DD199" s="106"/>
      <c r="DE199" s="106"/>
      <c r="DF199" s="490"/>
      <c r="DG199" s="107"/>
      <c r="DH199" s="107"/>
      <c r="DI199" s="107"/>
      <c r="DJ199" s="107"/>
      <c r="DK199" s="107"/>
      <c r="DL199" s="107"/>
      <c r="DM199" s="110"/>
      <c r="DN199" s="110"/>
      <c r="DO199" s="110"/>
      <c r="DP199" s="110"/>
      <c r="DQ199" s="110"/>
      <c r="DR199" s="110"/>
      <c r="DS199" s="110"/>
      <c r="DT199" s="110"/>
      <c r="DU199" s="497"/>
      <c r="DV199" s="497"/>
      <c r="DW199" s="497"/>
      <c r="DX199" s="497"/>
      <c r="DY199" s="497"/>
      <c r="DZ199" s="497"/>
      <c r="EA199" s="108"/>
      <c r="EB199" s="565"/>
      <c r="EC199" s="565"/>
      <c r="ED199" s="565"/>
      <c r="EE199" s="565"/>
      <c r="EF199" s="565"/>
      <c r="EG199" s="565"/>
      <c r="EH199" s="565"/>
      <c r="EI199" s="565"/>
      <c r="EJ199" s="565"/>
      <c r="EK199" s="565"/>
      <c r="EL199" s="565"/>
      <c r="EM199" s="565"/>
      <c r="EN199" s="565"/>
      <c r="EO199" s="565"/>
      <c r="EP199" s="565"/>
      <c r="EQ199" s="565"/>
      <c r="ER199" s="565"/>
      <c r="ES199" s="565"/>
      <c r="ET199" s="565"/>
      <c r="EU199" s="565"/>
      <c r="EV199" s="565"/>
      <c r="EW199" s="565"/>
      <c r="EX199" s="494"/>
      <c r="EY199" s="121"/>
      <c r="EZ199" s="568"/>
      <c r="FA199" s="83"/>
      <c r="FC199" s="116"/>
      <c r="FD199" s="116"/>
    </row>
    <row r="200" spans="1:171" ht="13.7" customHeight="1" x14ac:dyDescent="0.2">
      <c r="A200" s="100">
        <v>20130913</v>
      </c>
      <c r="B200" s="100">
        <v>2</v>
      </c>
      <c r="C200" s="74">
        <v>35</v>
      </c>
      <c r="D200" s="74">
        <v>2</v>
      </c>
      <c r="E200" s="74">
        <v>18</v>
      </c>
      <c r="F200" s="74">
        <v>2</v>
      </c>
      <c r="G200" s="75">
        <v>2.1</v>
      </c>
      <c r="H200" s="435">
        <v>0</v>
      </c>
      <c r="I200" s="73">
        <v>7255</v>
      </c>
      <c r="J200" s="101" t="s">
        <v>1048</v>
      </c>
      <c r="K200" s="102" t="str">
        <f>IF(B200=2,"Z:\Data\MOOG\HeTao\raw\",IF(B200=5,"Z:\Data\MOOG\Polo\raw\",""))</f>
        <v>Z:\Data\MOOG\HeTao\raw\</v>
      </c>
      <c r="L200" s="103" t="s">
        <v>1068</v>
      </c>
      <c r="M200" s="569" t="str">
        <f>IF(NOT(ISERROR(FIND("Training_dt",W200))),"'Plot Psychometric_HH_dt_yuchen'",IF(NOT(ISERROR(FIND("Training",W200))),"'Plot Psychometric_HH'",IF(NOT(ISERROR(FIND("1DAT",W200))),"'Plot Tuning Azimuth_HH'",IF(NOT(ISERROR(FIND("HD_dt",W200))),"'Plot HeadingDiscimination_PSTH_HH_dt_yuchen'",IF(NOT(ISERROR(FIND("HD",W200))),"'Plot HeadingDiscimination_PSTH_HH'",IF(NOT(ISERROR(FIND("MemSac",W200))),"'Memory Saccade Analysis_HH'",IF(NOT(ISERROR(FIND("DelSac",W200))),"'Memory Saccade Analysis_HH'",IF(NOT(ISERROR(FIND("u-stim",W200))),"'Plot Microstim_HH'",""))))))))</f>
        <v>'Plot Tuning Azimuth_HH'</v>
      </c>
      <c r="N200" s="573">
        <v>1</v>
      </c>
      <c r="O200" s="584">
        <v>-1</v>
      </c>
      <c r="P200" s="590">
        <v>4</v>
      </c>
      <c r="Q200" s="590">
        <f>IF(B200=2,60,310)</f>
        <v>60</v>
      </c>
      <c r="R200" s="590">
        <v>5</v>
      </c>
      <c r="S200" s="590">
        <f>IF(B200=2,60,-190)</f>
        <v>60</v>
      </c>
      <c r="T200" s="590">
        <v>1</v>
      </c>
      <c r="U200" s="590">
        <f>IF(Z200&lt;&gt;"",IF(NOT(ISERROR(FIND("SU",Z200))),VALUE(RIGHT(Z200,1))+4,IF(NOT(ISERROR(FIND("MU20",Z200))),20,IF(NOT(ISERROR(FIND("MU21",Z200))),21,IF(NOT(ISERROR(FIND("MU2",Z200))),2,1)))),"")</f>
        <v>5</v>
      </c>
      <c r="V200" s="583"/>
      <c r="W200" s="170" t="s">
        <v>715</v>
      </c>
      <c r="X200" s="192" t="s">
        <v>1072</v>
      </c>
      <c r="Y200" s="219">
        <f>IF(NOT(ISERROR(FIND("MU=SU",X200))),1,IF(Z200&lt;&gt;"",IF(NOT(ISERROR(FIND("SU",Z200))),1,0),""))</f>
        <v>1</v>
      </c>
      <c r="Z200" s="217" t="s">
        <v>43</v>
      </c>
      <c r="AA200" s="218">
        <v>1835</v>
      </c>
      <c r="AB200" s="77">
        <v>16.088699999999999</v>
      </c>
      <c r="AC200" s="78" t="s">
        <v>1069</v>
      </c>
      <c r="AD200" s="199" t="s">
        <v>1064</v>
      </c>
      <c r="AE200" s="91" t="s">
        <v>1623</v>
      </c>
      <c r="AF200" s="79" t="s">
        <v>1623</v>
      </c>
      <c r="AG200" s="79" t="s">
        <v>1623</v>
      </c>
      <c r="AH200" s="80" t="s">
        <v>1623</v>
      </c>
      <c r="AI200" s="81" t="s">
        <v>1623</v>
      </c>
      <c r="AJ200" s="81" t="s">
        <v>1623</v>
      </c>
      <c r="AK200" s="81" t="s">
        <v>1623</v>
      </c>
      <c r="AL200" s="81" t="s">
        <v>1623</v>
      </c>
      <c r="AM200" s="479" t="s">
        <v>1623</v>
      </c>
      <c r="AN200" s="479" t="s">
        <v>1623</v>
      </c>
      <c r="AO200" s="83">
        <v>-58.988999999999997</v>
      </c>
      <c r="AP200" s="83">
        <v>0.80895799999999995</v>
      </c>
      <c r="AQ200" s="83">
        <v>0.77656700000000001</v>
      </c>
      <c r="AR200" s="84">
        <v>9.9102099999999998E-24</v>
      </c>
      <c r="AS200" s="85">
        <v>-6.1357200000000001</v>
      </c>
      <c r="AT200" s="85">
        <v>-1.2</v>
      </c>
      <c r="AU200" s="85">
        <v>-72.717399999999998</v>
      </c>
      <c r="AV200" s="85">
        <v>97.0047</v>
      </c>
      <c r="AW200" s="104" t="s">
        <v>1070</v>
      </c>
      <c r="AX200" s="86" t="s">
        <v>1071</v>
      </c>
      <c r="AY200" s="87" t="s">
        <v>1623</v>
      </c>
      <c r="AZ200" s="87" t="s">
        <v>1623</v>
      </c>
      <c r="BA200" s="87" t="s">
        <v>1623</v>
      </c>
      <c r="BB200" s="88" t="s">
        <v>1623</v>
      </c>
      <c r="BC200" s="89" t="s">
        <v>1623</v>
      </c>
      <c r="BD200" s="89" t="s">
        <v>1623</v>
      </c>
      <c r="BE200" s="89" t="s">
        <v>1623</v>
      </c>
      <c r="BF200" s="89" t="s">
        <v>1623</v>
      </c>
      <c r="BG200" s="487" t="s">
        <v>1623</v>
      </c>
      <c r="BH200" s="105" t="s">
        <v>1623</v>
      </c>
      <c r="BI200" s="251"/>
      <c r="BJ200" s="252"/>
      <c r="BK200" s="252"/>
      <c r="BL200" s="259"/>
      <c r="BM200" s="230" t="str">
        <f>IF(CD200&lt;&gt;"",IF(ISNUMBER(CD200),(CD200-CB200)*IF(AE200&lt;0,1,-1),"nan"),"")</f>
        <v/>
      </c>
      <c r="BN200" s="230" t="str">
        <f>IF(CE200&lt;&gt;"",IF(ISNUMBER(CE200),CE200/CC200,"nan"),"")</f>
        <v/>
      </c>
      <c r="BO200" s="261"/>
      <c r="BP200" s="231" t="str">
        <f>IF(CL200&lt;&gt;"",IF(ISNUMBER(CL200),(CL200-CJ200)*IF(AO200&lt;0,1,-1),"nan"),"")</f>
        <v/>
      </c>
      <c r="BQ200" s="231" t="str">
        <f>IF(CM200&lt;&gt;"",IF(ISNUMBER(CM200),CM200/CK200,"nan"),"")</f>
        <v/>
      </c>
      <c r="BR200" s="263"/>
      <c r="BS200" s="232" t="str">
        <f>IF(CT200&lt;&gt;"",IF(ISNUMBER(CT200),(CT200-CR200)*IF(AY200&lt;0,1,-1),"nan"),"")</f>
        <v/>
      </c>
      <c r="BT200" s="232" t="str">
        <f>IF(CU200&lt;&gt;"",IF(ISNUMBER(CU200),CU200/CS200,"nan"),"")</f>
        <v/>
      </c>
      <c r="BU200" s="230"/>
      <c r="BV200" s="230"/>
      <c r="BW200" s="231"/>
      <c r="BX200" s="231"/>
      <c r="BY200" s="232"/>
      <c r="BZ200" s="235"/>
      <c r="CA200" s="257"/>
      <c r="CB200" s="233"/>
      <c r="CC200" s="230"/>
      <c r="CD200" s="230"/>
      <c r="CE200" s="230"/>
      <c r="CF200" s="230"/>
      <c r="CG200" s="230"/>
      <c r="CH200" s="230"/>
      <c r="CI200" s="230"/>
      <c r="CJ200" s="231"/>
      <c r="CK200" s="231"/>
      <c r="CL200" s="231"/>
      <c r="CM200" s="231"/>
      <c r="CN200" s="231"/>
      <c r="CO200" s="231"/>
      <c r="CP200" s="231"/>
      <c r="CQ200" s="231"/>
      <c r="CR200" s="232"/>
      <c r="CS200" s="232"/>
      <c r="CT200" s="232"/>
      <c r="CU200" s="232"/>
      <c r="CV200" s="232"/>
      <c r="CW200" s="232"/>
      <c r="CX200" s="232"/>
      <c r="CY200" s="234"/>
      <c r="DA200" s="106"/>
      <c r="DC200" s="106"/>
      <c r="DD200" s="106"/>
      <c r="DE200" s="106"/>
      <c r="DF200" s="92"/>
      <c r="DG200" s="107"/>
      <c r="DH200" s="107"/>
      <c r="DI200" s="107"/>
      <c r="DJ200" s="107"/>
      <c r="DK200" s="107"/>
      <c r="DL200" s="107"/>
      <c r="DM200" s="110"/>
      <c r="DN200" s="110"/>
      <c r="DO200" s="110"/>
      <c r="DP200" s="110"/>
      <c r="DQ200" s="110"/>
      <c r="DR200" s="110"/>
      <c r="DS200" s="110"/>
      <c r="DT200" s="110"/>
      <c r="DU200" s="497"/>
      <c r="DV200" s="497"/>
      <c r="DW200" s="497"/>
      <c r="DX200" s="497"/>
      <c r="DY200" s="497"/>
      <c r="DZ200" s="497"/>
      <c r="EA200" s="108"/>
      <c r="EB200" s="565"/>
      <c r="EC200" s="565"/>
      <c r="ED200" s="565"/>
      <c r="EE200" s="565"/>
      <c r="EF200" s="565"/>
      <c r="EG200" s="565"/>
      <c r="EH200" s="565"/>
      <c r="EI200" s="565"/>
      <c r="EJ200" s="565"/>
      <c r="EK200" s="565"/>
      <c r="EL200" s="565"/>
      <c r="EM200" s="565"/>
      <c r="EN200" s="565"/>
      <c r="EO200" s="565"/>
      <c r="EP200" s="565"/>
      <c r="EQ200" s="565"/>
      <c r="ER200" s="565"/>
      <c r="ES200" s="565"/>
      <c r="ET200" s="565"/>
      <c r="EU200" s="565"/>
      <c r="EV200" s="565"/>
      <c r="EW200" s="565"/>
      <c r="EX200" s="494"/>
      <c r="EY200" s="121"/>
      <c r="EZ200" s="568"/>
      <c r="FA200" s="83"/>
      <c r="FC200" s="116"/>
      <c r="FD200" s="116"/>
    </row>
    <row r="201" spans="1:171" ht="13.7" customHeight="1" x14ac:dyDescent="0.2">
      <c r="A201" s="100">
        <v>20130913</v>
      </c>
      <c r="B201" s="100">
        <v>2</v>
      </c>
      <c r="C201" s="74">
        <v>35</v>
      </c>
      <c r="D201" s="74">
        <v>2</v>
      </c>
      <c r="E201" s="74">
        <v>18</v>
      </c>
      <c r="F201" s="74">
        <v>2</v>
      </c>
      <c r="G201" s="75">
        <v>2.1</v>
      </c>
      <c r="H201" s="435">
        <v>0</v>
      </c>
      <c r="I201" s="73">
        <v>7504</v>
      </c>
      <c r="J201" s="101" t="s">
        <v>1048</v>
      </c>
      <c r="K201" s="102" t="str">
        <f>IF(B201=2,"Z:\Data\MOOG\HeTao\raw\",IF(B201=5,"Z:\Data\MOOG\Polo\raw\",""))</f>
        <v>Z:\Data\MOOG\HeTao\raw\</v>
      </c>
      <c r="L201" s="103" t="s">
        <v>1075</v>
      </c>
      <c r="M201" s="569" t="str">
        <f>IF(NOT(ISERROR(FIND("Training_dt",W201))),"'Plot Psychometric_HH_dt_yuchen'",IF(NOT(ISERROR(FIND("Training",W201))),"'Plot Psychometric_HH'",IF(NOT(ISERROR(FIND("1DAT",W201))),"'Plot Tuning Azimuth_HH'",IF(NOT(ISERROR(FIND("HD_dt",W201))),"'Plot HeadingDiscimination_PSTH_HH_dt_yuchen'",IF(NOT(ISERROR(FIND("HD",W201))),"'Plot HeadingDiscimination_PSTH_HH'",IF(NOT(ISERROR(FIND("MemSac",W201))),"'Memory Saccade Analysis_HH'",IF(NOT(ISERROR(FIND("DelSac",W201))),"'Memory Saccade Analysis_HH'",IF(NOT(ISERROR(FIND("u-stim",W201))),"'Plot Microstim_HH'",""))))))))</f>
        <v>'Plot Tuning Azimuth_HH'</v>
      </c>
      <c r="N201" s="573">
        <v>1</v>
      </c>
      <c r="O201" s="584">
        <v>-1</v>
      </c>
      <c r="P201" s="590">
        <v>4</v>
      </c>
      <c r="Q201" s="590">
        <f>IF(B201=2,60,310)</f>
        <v>60</v>
      </c>
      <c r="R201" s="590">
        <v>5</v>
      </c>
      <c r="S201" s="590">
        <f>IF(B201=2,60,-190)</f>
        <v>60</v>
      </c>
      <c r="T201" s="590">
        <v>1</v>
      </c>
      <c r="U201" s="590">
        <f>IF(Z201&lt;&gt;"",IF(NOT(ISERROR(FIND("SU",Z201))),VALUE(RIGHT(Z201,1))+4,IF(NOT(ISERROR(FIND("MU20",Z201))),20,IF(NOT(ISERROR(FIND("MU21",Z201))),21,IF(NOT(ISERROR(FIND("MU2",Z201))),2,1)))),"")</f>
        <v>1</v>
      </c>
      <c r="V201" s="583"/>
      <c r="W201" s="170" t="s">
        <v>715</v>
      </c>
      <c r="X201" s="192"/>
      <c r="Y201" s="219">
        <f>IF(NOT(ISERROR(FIND("MU=SU",X201))),1,IF(Z201&lt;&gt;"",IF(NOT(ISERROR(FIND("SU",Z201))),1,0),""))</f>
        <v>0</v>
      </c>
      <c r="Z201" s="217" t="s">
        <v>838</v>
      </c>
      <c r="AA201" s="218"/>
      <c r="AB201" s="77"/>
      <c r="AC201" s="78"/>
      <c r="AD201" s="199" t="s">
        <v>1076</v>
      </c>
      <c r="AE201" s="91" t="s">
        <v>1623</v>
      </c>
      <c r="AF201" s="79" t="s">
        <v>1623</v>
      </c>
      <c r="AG201" s="79" t="s">
        <v>1623</v>
      </c>
      <c r="AH201" s="80" t="s">
        <v>1623</v>
      </c>
      <c r="AI201" s="81" t="s">
        <v>1623</v>
      </c>
      <c r="AJ201" s="81" t="s">
        <v>1623</v>
      </c>
      <c r="AK201" s="81" t="s">
        <v>1623</v>
      </c>
      <c r="AL201" s="81" t="s">
        <v>1623</v>
      </c>
      <c r="AM201" s="479" t="s">
        <v>1623</v>
      </c>
      <c r="AN201" s="479" t="s">
        <v>1623</v>
      </c>
      <c r="AO201" s="83">
        <v>-84.091899999999995</v>
      </c>
      <c r="AP201" s="83">
        <v>0.35956199999999999</v>
      </c>
      <c r="AQ201" s="83">
        <v>0.360099</v>
      </c>
      <c r="AR201" s="84">
        <v>0.51367600000000002</v>
      </c>
      <c r="AS201" s="85">
        <v>-1.0701700000000001</v>
      </c>
      <c r="AT201" s="85">
        <v>0.17198099999999999</v>
      </c>
      <c r="AU201" s="85">
        <v>-66.48</v>
      </c>
      <c r="AV201" s="85">
        <v>143.36799999999999</v>
      </c>
      <c r="AW201" s="104" t="s">
        <v>1073</v>
      </c>
      <c r="AX201" s="86" t="s">
        <v>1074</v>
      </c>
      <c r="AY201" s="87" t="s">
        <v>1623</v>
      </c>
      <c r="AZ201" s="87" t="s">
        <v>1623</v>
      </c>
      <c r="BA201" s="87" t="s">
        <v>1623</v>
      </c>
      <c r="BB201" s="88" t="s">
        <v>1623</v>
      </c>
      <c r="BC201" s="89" t="s">
        <v>1623</v>
      </c>
      <c r="BD201" s="89" t="s">
        <v>1623</v>
      </c>
      <c r="BE201" s="89" t="s">
        <v>1623</v>
      </c>
      <c r="BF201" s="89" t="s">
        <v>1623</v>
      </c>
      <c r="BG201" s="487" t="s">
        <v>1623</v>
      </c>
      <c r="BH201" s="105" t="s">
        <v>1623</v>
      </c>
      <c r="BI201" s="251"/>
      <c r="BJ201" s="252"/>
      <c r="BK201" s="252"/>
      <c r="BL201" s="259"/>
      <c r="BM201" s="230" t="str">
        <f>IF(CD201&lt;&gt;"",IF(ISNUMBER(CD201),(CD201-CB201)*IF(AE201&lt;0,1,-1),"nan"),"")</f>
        <v/>
      </c>
      <c r="BN201" s="230" t="str">
        <f>IF(CE201&lt;&gt;"",IF(ISNUMBER(CE201),CE201/CC201,"nan"),"")</f>
        <v/>
      </c>
      <c r="BO201" s="261"/>
      <c r="BP201" s="231" t="str">
        <f>IF(CL201&lt;&gt;"",IF(ISNUMBER(CL201),(CL201-CJ201)*IF(AO201&lt;0,1,-1),"nan"),"")</f>
        <v/>
      </c>
      <c r="BQ201" s="231" t="str">
        <f>IF(CM201&lt;&gt;"",IF(ISNUMBER(CM201),CM201/CK201,"nan"),"")</f>
        <v/>
      </c>
      <c r="BR201" s="263"/>
      <c r="BS201" s="232" t="str">
        <f>IF(CT201&lt;&gt;"",IF(ISNUMBER(CT201),(CT201-CR201)*IF(AY201&lt;0,1,-1),"nan"),"")</f>
        <v/>
      </c>
      <c r="BT201" s="232" t="str">
        <f>IF(CU201&lt;&gt;"",IF(ISNUMBER(CU201),CU201/CS201,"nan"),"")</f>
        <v/>
      </c>
      <c r="BU201" s="230"/>
      <c r="BV201" s="230"/>
      <c r="BW201" s="231"/>
      <c r="BX201" s="231"/>
      <c r="BY201" s="232"/>
      <c r="BZ201" s="235"/>
      <c r="CA201" s="257"/>
      <c r="CB201" s="233"/>
      <c r="CC201" s="230"/>
      <c r="CD201" s="230"/>
      <c r="CE201" s="230"/>
      <c r="CF201" s="230"/>
      <c r="CG201" s="230"/>
      <c r="CH201" s="230"/>
      <c r="CI201" s="230"/>
      <c r="CJ201" s="231"/>
      <c r="CK201" s="231"/>
      <c r="CL201" s="231"/>
      <c r="CM201" s="231"/>
      <c r="CN201" s="231"/>
      <c r="CO201" s="231"/>
      <c r="CP201" s="231"/>
      <c r="CQ201" s="231"/>
      <c r="CR201" s="232"/>
      <c r="CS201" s="232"/>
      <c r="CT201" s="232"/>
      <c r="CU201" s="232"/>
      <c r="CV201" s="232"/>
      <c r="CW201" s="232"/>
      <c r="CX201" s="232"/>
      <c r="CY201" s="234"/>
      <c r="DA201" s="106"/>
      <c r="DC201" s="106"/>
      <c r="DD201" s="106"/>
      <c r="DE201" s="106"/>
      <c r="DF201" s="490"/>
      <c r="DG201" s="107"/>
      <c r="DH201" s="107"/>
      <c r="DI201" s="107"/>
      <c r="DJ201" s="107"/>
      <c r="DK201" s="107"/>
      <c r="DL201" s="107"/>
      <c r="DM201" s="110"/>
      <c r="DN201" s="110"/>
      <c r="DO201" s="110"/>
      <c r="DP201" s="110"/>
      <c r="DQ201" s="110"/>
      <c r="DR201" s="110"/>
      <c r="DS201" s="110"/>
      <c r="DT201" s="110"/>
      <c r="DU201" s="497"/>
      <c r="DV201" s="497"/>
      <c r="DW201" s="497"/>
      <c r="DX201" s="497"/>
      <c r="DY201" s="497"/>
      <c r="DZ201" s="497"/>
      <c r="EA201" s="108"/>
      <c r="EB201" s="565"/>
      <c r="EC201" s="565"/>
      <c r="ED201" s="565"/>
      <c r="EE201" s="565"/>
      <c r="EF201" s="565"/>
      <c r="EG201" s="565"/>
      <c r="EH201" s="565"/>
      <c r="EI201" s="565"/>
      <c r="EJ201" s="565"/>
      <c r="EK201" s="565"/>
      <c r="EL201" s="565"/>
      <c r="EM201" s="565"/>
      <c r="EN201" s="565"/>
      <c r="EO201" s="565"/>
      <c r="EP201" s="565"/>
      <c r="EQ201" s="565"/>
      <c r="ER201" s="565"/>
      <c r="ES201" s="565"/>
      <c r="ET201" s="565"/>
      <c r="EU201" s="565"/>
      <c r="EV201" s="565"/>
      <c r="EW201" s="565"/>
      <c r="EX201" s="494"/>
      <c r="EY201" s="121"/>
      <c r="EZ201" s="568"/>
      <c r="FA201" s="83"/>
      <c r="FC201" s="116"/>
      <c r="FD201" s="116"/>
    </row>
    <row r="202" spans="1:171" ht="13.7" customHeight="1" x14ac:dyDescent="0.2">
      <c r="A202" s="100">
        <v>20130913</v>
      </c>
      <c r="B202" s="100">
        <v>2</v>
      </c>
      <c r="C202" s="74">
        <v>35</v>
      </c>
      <c r="D202" s="74">
        <v>2</v>
      </c>
      <c r="E202" s="74">
        <v>18</v>
      </c>
      <c r="F202" s="74">
        <v>2</v>
      </c>
      <c r="G202" s="75">
        <v>2.1</v>
      </c>
      <c r="H202" s="435">
        <v>0</v>
      </c>
      <c r="I202" s="73">
        <v>6829</v>
      </c>
      <c r="J202" s="101" t="s">
        <v>1048</v>
      </c>
      <c r="K202" s="102" t="str">
        <f>IF(B202=2,"Z:\Data\MOOG\HeTao\raw\",IF(B202=5,"Z:\Data\MOOG\Polo\raw\",""))</f>
        <v>Z:\Data\MOOG\HeTao\raw\</v>
      </c>
      <c r="L202" s="103" t="s">
        <v>1053</v>
      </c>
      <c r="M202" s="569" t="str">
        <f>IF(NOT(ISERROR(FIND("Training_dt",W202))),"'Plot Psychometric_HH_dt_yuchen'",IF(NOT(ISERROR(FIND("Training",W202))),"'Plot Psychometric_HH'",IF(NOT(ISERROR(FIND("1DAT",W202))),"'Plot Tuning Azimuth_HH'",IF(NOT(ISERROR(FIND("HD_dt",W202))),"'Plot HeadingDiscimination_PSTH_HH_dt_yuchen'",IF(NOT(ISERROR(FIND("HD",W202))),"'Plot HeadingDiscimination_PSTH_HH'",IF(NOT(ISERROR(FIND("MemSac",W202))),"'Memory Saccade Analysis_HH'",IF(NOT(ISERROR(FIND("DelSac",W202))),"'Memory Saccade Analysis_HH'",IF(NOT(ISERROR(FIND("u-stim",W202))),"'Plot Microstim_HH'",""))))))))</f>
        <v>'Plot Tuning Azimuth_HH'</v>
      </c>
      <c r="N202" s="573">
        <v>1</v>
      </c>
      <c r="O202" s="584">
        <v>-1</v>
      </c>
      <c r="P202" s="590">
        <v>4</v>
      </c>
      <c r="Q202" s="590">
        <f>IF(B202=2,60,310)</f>
        <v>60</v>
      </c>
      <c r="R202" s="590">
        <v>5</v>
      </c>
      <c r="S202" s="590">
        <f>IF(B202=2,60,-190)</f>
        <v>60</v>
      </c>
      <c r="T202" s="590">
        <v>1</v>
      </c>
      <c r="U202" s="590">
        <f>IF(Z202&lt;&gt;"",IF(NOT(ISERROR(FIND("SU",Z202))),VALUE(RIGHT(Z202,1))+4,IF(NOT(ISERROR(FIND("MU20",Z202))),20,IF(NOT(ISERROR(FIND("MU21",Z202))),21,IF(NOT(ISERROR(FIND("MU2",Z202))),2,1)))),"")</f>
        <v>1</v>
      </c>
      <c r="V202" s="583"/>
      <c r="W202" s="170" t="s">
        <v>2222</v>
      </c>
      <c r="X202" s="192"/>
      <c r="Y202" s="219">
        <f>IF(NOT(ISERROR(FIND("MU=SU",X202))),1,IF(Z202&lt;&gt;"",IF(NOT(ISERROR(FIND("SU",Z202))),1,0),""))</f>
        <v>0</v>
      </c>
      <c r="Z202" s="217" t="s">
        <v>838</v>
      </c>
      <c r="AA202" s="218"/>
      <c r="AB202" s="77"/>
      <c r="AC202" s="78"/>
      <c r="AD202" s="199" t="s">
        <v>1054</v>
      </c>
      <c r="AE202" s="91" t="s">
        <v>1623</v>
      </c>
      <c r="AF202" s="79" t="s">
        <v>1623</v>
      </c>
      <c r="AG202" s="79" t="s">
        <v>1623</v>
      </c>
      <c r="AH202" s="80" t="s">
        <v>1623</v>
      </c>
      <c r="AI202" s="81" t="s">
        <v>1623</v>
      </c>
      <c r="AJ202" s="81" t="s">
        <v>1623</v>
      </c>
      <c r="AK202" s="81" t="s">
        <v>1623</v>
      </c>
      <c r="AL202" s="81" t="s">
        <v>1623</v>
      </c>
      <c r="AM202" s="479" t="s">
        <v>1623</v>
      </c>
      <c r="AN202" s="479" t="s">
        <v>1623</v>
      </c>
      <c r="AO202" s="83">
        <v>-108.727</v>
      </c>
      <c r="AP202" s="83">
        <v>0.64794799999999997</v>
      </c>
      <c r="AQ202" s="83">
        <v>0.59837300000000004</v>
      </c>
      <c r="AR202" s="84">
        <v>5.4525900000000003E-8</v>
      </c>
      <c r="AS202" s="85">
        <v>-7.6803299999999997</v>
      </c>
      <c r="AT202" s="85">
        <v>-2.3980100000000002</v>
      </c>
      <c r="AU202" s="85">
        <v>81.792699999999996</v>
      </c>
      <c r="AV202" s="85">
        <v>360</v>
      </c>
      <c r="AW202" s="104" t="s">
        <v>1248</v>
      </c>
      <c r="AX202" s="86" t="s">
        <v>1249</v>
      </c>
      <c r="AY202" s="87" t="s">
        <v>1623</v>
      </c>
      <c r="AZ202" s="87" t="s">
        <v>1623</v>
      </c>
      <c r="BA202" s="87" t="s">
        <v>1623</v>
      </c>
      <c r="BB202" s="88" t="s">
        <v>1623</v>
      </c>
      <c r="BC202" s="89" t="s">
        <v>1623</v>
      </c>
      <c r="BD202" s="89" t="s">
        <v>1623</v>
      </c>
      <c r="BE202" s="89" t="s">
        <v>1623</v>
      </c>
      <c r="BF202" s="89" t="s">
        <v>1623</v>
      </c>
      <c r="BG202" s="487" t="s">
        <v>1623</v>
      </c>
      <c r="BH202" s="105" t="s">
        <v>1623</v>
      </c>
      <c r="BI202" s="251"/>
      <c r="BJ202" s="252"/>
      <c r="BK202" s="252"/>
      <c r="BL202" s="259"/>
      <c r="BM202" s="230" t="str">
        <f>IF(CD202&lt;&gt;"",IF(ISNUMBER(CD202),(CD202-CB202)*IF(AE202&lt;0,1,-1),"nan"),"")</f>
        <v/>
      </c>
      <c r="BN202" s="230" t="str">
        <f>IF(CE202&lt;&gt;"",IF(ISNUMBER(CE202),CE202/CC202,"nan"),"")</f>
        <v/>
      </c>
      <c r="BO202" s="261"/>
      <c r="BP202" s="231" t="str">
        <f>IF(CL202&lt;&gt;"",IF(ISNUMBER(CL202),(CL202-CJ202)*IF(AO202&lt;0,1,-1),"nan"),"")</f>
        <v/>
      </c>
      <c r="BQ202" s="231" t="str">
        <f>IF(CM202&lt;&gt;"",IF(ISNUMBER(CM202),CM202/CK202,"nan"),"")</f>
        <v/>
      </c>
      <c r="BR202" s="263"/>
      <c r="BS202" s="232" t="str">
        <f>IF(CT202&lt;&gt;"",IF(ISNUMBER(CT202),(CT202-CR202)*IF(AY202&lt;0,1,-1),"nan"),"")</f>
        <v/>
      </c>
      <c r="BT202" s="232" t="str">
        <f>IF(CU202&lt;&gt;"",IF(ISNUMBER(CU202),CU202/CS202,"nan"),"")</f>
        <v/>
      </c>
      <c r="BU202" s="230"/>
      <c r="BV202" s="230"/>
      <c r="BW202" s="231"/>
      <c r="BX202" s="231"/>
      <c r="BY202" s="232"/>
      <c r="BZ202" s="235"/>
      <c r="CA202" s="257"/>
      <c r="CB202" s="233"/>
      <c r="CC202" s="230"/>
      <c r="CD202" s="230"/>
      <c r="CE202" s="230"/>
      <c r="CF202" s="230"/>
      <c r="CG202" s="230"/>
      <c r="CH202" s="230"/>
      <c r="CI202" s="230"/>
      <c r="CJ202" s="231"/>
      <c r="CK202" s="231"/>
      <c r="CL202" s="231"/>
      <c r="CM202" s="231"/>
      <c r="CN202" s="231"/>
      <c r="CO202" s="231"/>
      <c r="CP202" s="231"/>
      <c r="CQ202" s="231"/>
      <c r="CR202" s="232"/>
      <c r="CS202" s="232"/>
      <c r="CT202" s="232"/>
      <c r="CU202" s="232"/>
      <c r="CV202" s="232"/>
      <c r="CW202" s="232"/>
      <c r="CX202" s="232"/>
      <c r="CY202" s="234"/>
      <c r="DA202" s="106"/>
      <c r="DC202" s="106"/>
      <c r="DD202" s="106"/>
      <c r="DE202" s="498"/>
      <c r="DF202" s="490"/>
      <c r="DG202" s="107"/>
      <c r="DH202" s="107"/>
      <c r="DI202" s="107"/>
      <c r="DJ202" s="107"/>
      <c r="DK202" s="107"/>
      <c r="DL202" s="107"/>
      <c r="DM202" s="110"/>
      <c r="DN202" s="110"/>
      <c r="DO202" s="110"/>
      <c r="DP202" s="110"/>
      <c r="DQ202" s="110"/>
      <c r="DR202" s="110"/>
      <c r="DS202" s="110"/>
      <c r="DT202" s="110"/>
      <c r="DU202" s="497"/>
      <c r="DV202" s="497"/>
      <c r="DW202" s="497"/>
      <c r="DX202" s="497"/>
      <c r="DY202" s="497"/>
      <c r="DZ202" s="497"/>
      <c r="EA202" s="130">
        <v>0.71965100000000004</v>
      </c>
      <c r="EB202" s="99">
        <v>0.92056199999999999</v>
      </c>
      <c r="EC202" s="99">
        <v>5.0553600000000001E-3</v>
      </c>
      <c r="ED202" s="99">
        <v>2.3995E-4</v>
      </c>
      <c r="EE202" s="99">
        <v>2.5066100000000001E-2</v>
      </c>
      <c r="EF202" s="99">
        <v>0.14225199999999999</v>
      </c>
      <c r="EG202" s="99"/>
      <c r="EH202" s="99"/>
      <c r="EI202" s="99"/>
      <c r="EJ202" s="99"/>
      <c r="EK202" s="99"/>
      <c r="EL202" s="99"/>
      <c r="EM202" s="99">
        <v>0.32816000000000001</v>
      </c>
      <c r="EN202" s="99">
        <v>0.25994899999999999</v>
      </c>
      <c r="EO202" s="99">
        <v>0.54152999999999996</v>
      </c>
      <c r="EP202" s="99">
        <v>0.59047799999999995</v>
      </c>
      <c r="EQ202" s="99">
        <v>0.48710399999999998</v>
      </c>
      <c r="ER202" s="99">
        <v>0.444025</v>
      </c>
      <c r="ES202" s="99">
        <v>0</v>
      </c>
      <c r="ET202" s="99">
        <v>-1.7756400000000001</v>
      </c>
      <c r="EU202" s="99">
        <v>2.0734900000000001</v>
      </c>
      <c r="EV202" s="99">
        <v>11.5785</v>
      </c>
      <c r="EW202" s="99">
        <v>9.4967900000000007</v>
      </c>
      <c r="EX202" s="119">
        <v>1.8378300000000001</v>
      </c>
      <c r="EY202" s="121"/>
      <c r="EZ202" s="296"/>
      <c r="FA202" s="83"/>
      <c r="FC202" s="505"/>
      <c r="FD202" s="505"/>
    </row>
    <row r="203" spans="1:171" ht="13.7" customHeight="1" x14ac:dyDescent="0.2">
      <c r="A203" s="100">
        <v>20130913</v>
      </c>
      <c r="B203" s="100">
        <v>2</v>
      </c>
      <c r="C203" s="74">
        <v>35</v>
      </c>
      <c r="D203" s="74">
        <v>2</v>
      </c>
      <c r="E203" s="74">
        <v>18</v>
      </c>
      <c r="F203" s="74">
        <v>2</v>
      </c>
      <c r="G203" s="75">
        <v>2.1</v>
      </c>
      <c r="H203" s="435">
        <v>0</v>
      </c>
      <c r="I203" s="73">
        <v>6829</v>
      </c>
      <c r="J203" s="101" t="s">
        <v>1048</v>
      </c>
      <c r="K203" s="102" t="str">
        <f>IF(B203=2,"Z:\Data\MOOG\HeTao\raw\",IF(B203=5,"Z:\Data\MOOG\Polo\raw\",""))</f>
        <v>Z:\Data\MOOG\HeTao\raw\</v>
      </c>
      <c r="L203" s="103" t="s">
        <v>1055</v>
      </c>
      <c r="M203" s="569" t="str">
        <f>IF(NOT(ISERROR(FIND("Training_dt",W203))),"'Plot Psychometric_HH_dt_yuchen'",IF(NOT(ISERROR(FIND("Training",W203))),"'Plot Psychometric_HH'",IF(NOT(ISERROR(FIND("1DAT",W203))),"'Plot Tuning Azimuth_HH'",IF(NOT(ISERROR(FIND("HD_dt",W203))),"'Plot HeadingDiscimination_PSTH_HH_dt_yuchen'",IF(NOT(ISERROR(FIND("HD",W203))),"'Plot HeadingDiscimination_PSTH_HH'",IF(NOT(ISERROR(FIND("MemSac",W203))),"'Memory Saccade Analysis_HH'",IF(NOT(ISERROR(FIND("DelSac",W203))),"'Memory Saccade Analysis_HH'",IF(NOT(ISERROR(FIND("u-stim",W203))),"'Plot Microstim_HH'",""))))))))</f>
        <v>'Plot HeadingDiscimination_PSTH_HH'</v>
      </c>
      <c r="N203" s="573">
        <v>1</v>
      </c>
      <c r="O203" s="584">
        <v>-1</v>
      </c>
      <c r="P203" s="590">
        <v>4</v>
      </c>
      <c r="Q203" s="590">
        <f>IF(B203=2,60,310)</f>
        <v>60</v>
      </c>
      <c r="R203" s="590">
        <v>5</v>
      </c>
      <c r="S203" s="590">
        <f>IF(B203=2,60,-190)</f>
        <v>60</v>
      </c>
      <c r="T203" s="590">
        <v>1</v>
      </c>
      <c r="U203" s="590">
        <f>IF(Z203&lt;&gt;"",IF(NOT(ISERROR(FIND("SU",Z203))),VALUE(RIGHT(Z203,1))+4,IF(NOT(ISERROR(FIND("MU20",Z203))),20,IF(NOT(ISERROR(FIND("MU21",Z203))),21,IF(NOT(ISERROR(FIND("MU2",Z203))),2,1)))),"")</f>
        <v>5</v>
      </c>
      <c r="V203" s="583"/>
      <c r="W203" s="170" t="s">
        <v>1896</v>
      </c>
      <c r="X203" s="192" t="s">
        <v>1057</v>
      </c>
      <c r="Y203" s="219">
        <f>IF(NOT(ISERROR(FIND("MU=SU",X203))),1,IF(Z203&lt;&gt;"",IF(NOT(ISERROR(FIND("SU",Z203))),1,0),""))</f>
        <v>1</v>
      </c>
      <c r="Z203" s="217" t="s">
        <v>43</v>
      </c>
      <c r="AA203" s="218">
        <v>7109</v>
      </c>
      <c r="AB203" s="77">
        <v>9.3063599999999997</v>
      </c>
      <c r="AC203" s="78" t="s">
        <v>1056</v>
      </c>
      <c r="AD203" s="199" t="s">
        <v>1052</v>
      </c>
      <c r="AE203" s="91" t="s">
        <v>1623</v>
      </c>
      <c r="AF203" s="79" t="s">
        <v>1623</v>
      </c>
      <c r="AG203" s="79" t="s">
        <v>1623</v>
      </c>
      <c r="AH203" s="80" t="s">
        <v>1623</v>
      </c>
      <c r="AI203" s="81" t="s">
        <v>1623</v>
      </c>
      <c r="AJ203" s="81" t="s">
        <v>1623</v>
      </c>
      <c r="AK203" s="81" t="s">
        <v>1623</v>
      </c>
      <c r="AL203" s="81" t="s">
        <v>1623</v>
      </c>
      <c r="AM203" s="479" t="s">
        <v>1623</v>
      </c>
      <c r="AN203" s="479" t="s">
        <v>1623</v>
      </c>
      <c r="AO203" s="83">
        <v>-86.729299999999995</v>
      </c>
      <c r="AP203" s="83">
        <v>0.85580500000000004</v>
      </c>
      <c r="AQ203" s="83">
        <v>0.69126100000000001</v>
      </c>
      <c r="AR203" s="84">
        <v>1.49051E-22</v>
      </c>
      <c r="AS203" s="85">
        <v>-11.5365</v>
      </c>
      <c r="AT203" s="85">
        <v>-10.571</v>
      </c>
      <c r="AU203" s="85">
        <v>-85.580100000000002</v>
      </c>
      <c r="AV203" s="85">
        <v>113.517</v>
      </c>
      <c r="AW203" s="104" t="s">
        <v>1058</v>
      </c>
      <c r="AX203" s="86" t="s">
        <v>1059</v>
      </c>
      <c r="AY203" s="87" t="s">
        <v>1623</v>
      </c>
      <c r="AZ203" s="87" t="s">
        <v>1623</v>
      </c>
      <c r="BA203" s="87" t="s">
        <v>1623</v>
      </c>
      <c r="BB203" s="88" t="s">
        <v>1623</v>
      </c>
      <c r="BC203" s="89" t="s">
        <v>1623</v>
      </c>
      <c r="BD203" s="89" t="s">
        <v>1623</v>
      </c>
      <c r="BE203" s="89" t="s">
        <v>1623</v>
      </c>
      <c r="BF203" s="89" t="s">
        <v>1623</v>
      </c>
      <c r="BG203" s="487" t="s">
        <v>1623</v>
      </c>
      <c r="BH203" s="105" t="s">
        <v>1623</v>
      </c>
      <c r="BI203" s="251"/>
      <c r="BJ203" s="252"/>
      <c r="BK203" s="252"/>
      <c r="BL203" s="230"/>
      <c r="BM203" s="230" t="str">
        <f>IF(CD203&lt;&gt;"",IF(ISNUMBER(CD203),(CD203-CB203)*IF(AE203&lt;0,1,-1),"nan"),"")</f>
        <v/>
      </c>
      <c r="BN203" s="230" t="str">
        <f>IF(CE203&lt;&gt;"",IF(ISNUMBER(CE203),CE203/CC203,"nan"),"")</f>
        <v/>
      </c>
      <c r="BO203" s="231"/>
      <c r="BP203" s="231" t="str">
        <f>IF(CL203&lt;&gt;"",IF(ISNUMBER(CL203),(CL203-CJ203)*IF(AO203&lt;0,1,-1),"nan"),"")</f>
        <v/>
      </c>
      <c r="BQ203" s="231" t="str">
        <f>IF(CM203&lt;&gt;"",IF(ISNUMBER(CM203),CM203/CK203,"nan"),"")</f>
        <v/>
      </c>
      <c r="BR203" s="232"/>
      <c r="BS203" s="232" t="str">
        <f>IF(CT203&lt;&gt;"",IF(ISNUMBER(CT203),(CT203-CR203)*IF(AY203&lt;0,1,-1),"nan"),"")</f>
        <v/>
      </c>
      <c r="BT203" s="232" t="str">
        <f>IF(CU203&lt;&gt;"",IF(ISNUMBER(CU203),CU203/CS203,"nan"),"")</f>
        <v/>
      </c>
      <c r="BU203" s="230"/>
      <c r="BV203" s="230"/>
      <c r="BW203" s="231"/>
      <c r="BX203" s="231"/>
      <c r="BY203" s="232"/>
      <c r="BZ203" s="235"/>
      <c r="CA203" s="257"/>
      <c r="CB203" s="233"/>
      <c r="CC203" s="230"/>
      <c r="CD203" s="230"/>
      <c r="CE203" s="230"/>
      <c r="CF203" s="230"/>
      <c r="CG203" s="230"/>
      <c r="CH203" s="230"/>
      <c r="CI203" s="230"/>
      <c r="CJ203" s="231"/>
      <c r="CK203" s="231"/>
      <c r="CL203" s="231"/>
      <c r="CM203" s="231"/>
      <c r="CN203" s="231"/>
      <c r="CO203" s="231"/>
      <c r="CP203" s="231"/>
      <c r="CQ203" s="231"/>
      <c r="CR203" s="232"/>
      <c r="CS203" s="232"/>
      <c r="CT203" s="232"/>
      <c r="CU203" s="232"/>
      <c r="CV203" s="232"/>
      <c r="CW203" s="232"/>
      <c r="CX203" s="232"/>
      <c r="CY203" s="234"/>
      <c r="CZ203" s="106">
        <v>0</v>
      </c>
      <c r="DA203" s="106">
        <v>0</v>
      </c>
      <c r="DC203" s="106"/>
      <c r="DD203" s="106"/>
      <c r="DE203" s="106"/>
      <c r="DF203" s="92"/>
      <c r="DG203" s="107">
        <v>30</v>
      </c>
      <c r="DH203" s="107" t="s">
        <v>2414</v>
      </c>
      <c r="DI203" s="107" t="s">
        <v>1615</v>
      </c>
      <c r="DJ203" s="107" t="s">
        <v>70</v>
      </c>
      <c r="DK203" s="107">
        <v>1.65391</v>
      </c>
      <c r="DL203" s="107">
        <v>-2.5105499999999999E-2</v>
      </c>
      <c r="DM203" s="110" t="s">
        <v>70</v>
      </c>
      <c r="DN203" s="110" t="s">
        <v>70</v>
      </c>
      <c r="DO203" s="110" t="s">
        <v>70</v>
      </c>
      <c r="DP203" s="110" t="s">
        <v>70</v>
      </c>
      <c r="DQ203" s="110">
        <v>0.507081</v>
      </c>
      <c r="DR203" s="110">
        <v>0.515432</v>
      </c>
      <c r="DS203" s="110" t="s">
        <v>70</v>
      </c>
      <c r="DT203" s="110" t="s">
        <v>70</v>
      </c>
      <c r="DU203" s="497"/>
      <c r="DV203" s="497"/>
      <c r="DW203" s="497"/>
      <c r="DX203" s="497"/>
      <c r="DY203" s="497"/>
      <c r="DZ203" s="497"/>
      <c r="EA203" s="132" t="s">
        <v>1243</v>
      </c>
      <c r="EB203" s="492"/>
      <c r="EC203" s="492"/>
      <c r="ED203" s="492"/>
      <c r="EE203" s="492"/>
      <c r="EF203" s="99"/>
      <c r="EG203" s="99"/>
      <c r="EH203" s="99"/>
      <c r="EI203" s="99"/>
      <c r="EJ203" s="99"/>
      <c r="EK203" s="99"/>
      <c r="EL203" s="99"/>
      <c r="EM203" s="99"/>
      <c r="EN203" s="99"/>
      <c r="EO203" s="99"/>
      <c r="EP203" s="99"/>
      <c r="EQ203" s="99"/>
      <c r="ER203" s="99"/>
      <c r="ES203" s="99"/>
      <c r="ET203" s="99"/>
      <c r="EU203" s="99"/>
      <c r="EV203" s="99"/>
      <c r="EW203" s="99"/>
      <c r="EX203" s="119"/>
      <c r="EY203" s="121"/>
      <c r="EZ203" s="296"/>
      <c r="FA203" s="83">
        <v>30</v>
      </c>
      <c r="FB203" s="126">
        <v>20</v>
      </c>
      <c r="FC203" s="123" t="s">
        <v>70</v>
      </c>
      <c r="FD203" s="123" t="s">
        <v>70</v>
      </c>
      <c r="FE203" s="116">
        <v>1.65391</v>
      </c>
      <c r="FF203" s="116">
        <v>-2.5105499999999999E-2</v>
      </c>
      <c r="FG203" s="116" t="s">
        <v>70</v>
      </c>
      <c r="FH203" s="116" t="s">
        <v>70</v>
      </c>
      <c r="FI203" s="116" t="s">
        <v>70</v>
      </c>
      <c r="FJ203" s="116" t="s">
        <v>70</v>
      </c>
      <c r="FK203" s="116" t="s">
        <v>2098</v>
      </c>
      <c r="FL203" s="116" t="s">
        <v>2097</v>
      </c>
      <c r="FM203" s="116" t="s">
        <v>70</v>
      </c>
      <c r="FN203" s="116" t="s">
        <v>70</v>
      </c>
      <c r="FO203" s="1" t="s">
        <v>1243</v>
      </c>
    </row>
    <row r="204" spans="1:171" ht="13.7" customHeight="1" x14ac:dyDescent="0.2">
      <c r="A204" s="100">
        <v>20130913</v>
      </c>
      <c r="B204" s="100">
        <v>2</v>
      </c>
      <c r="C204" s="74">
        <v>35</v>
      </c>
      <c r="D204" s="74">
        <v>2</v>
      </c>
      <c r="E204" s="74">
        <v>18</v>
      </c>
      <c r="F204" s="74">
        <v>2</v>
      </c>
      <c r="G204" s="75">
        <v>2.1</v>
      </c>
      <c r="H204" s="435">
        <v>0</v>
      </c>
      <c r="I204" s="73">
        <v>6929</v>
      </c>
      <c r="J204" s="101" t="s">
        <v>1048</v>
      </c>
      <c r="K204" s="102" t="str">
        <f>IF(B204=2,"Z:\Data\MOOG\HeTao\raw\",IF(B204=5,"Z:\Data\MOOG\Polo\raw\",""))</f>
        <v>Z:\Data\MOOG\HeTao\raw\</v>
      </c>
      <c r="L204" s="103" t="s">
        <v>1060</v>
      </c>
      <c r="M204" s="569" t="str">
        <f>IF(NOT(ISERROR(FIND("Training_dt",W204))),"'Plot Psychometric_HH_dt_yuchen'",IF(NOT(ISERROR(FIND("Training",W204))),"'Plot Psychometric_HH'",IF(NOT(ISERROR(FIND("1DAT",W204))),"'Plot Tuning Azimuth_HH'",IF(NOT(ISERROR(FIND("HD_dt",W204))),"'Plot HeadingDiscimination_PSTH_HH_dt_yuchen'",IF(NOT(ISERROR(FIND("HD",W204))),"'Plot HeadingDiscimination_PSTH_HH'",IF(NOT(ISERROR(FIND("MemSac",W204))),"'Memory Saccade Analysis_HH'",IF(NOT(ISERROR(FIND("DelSac",W204))),"'Memory Saccade Analysis_HH'",IF(NOT(ISERROR(FIND("u-stim",W204))),"'Plot Microstim_HH'",""))))))))</f>
        <v>'Plot Tuning Azimuth_HH'</v>
      </c>
      <c r="N204" s="573">
        <v>1</v>
      </c>
      <c r="O204" s="584">
        <v>-1</v>
      </c>
      <c r="P204" s="590">
        <v>4</v>
      </c>
      <c r="Q204" s="590">
        <f>IF(B204=2,60,310)</f>
        <v>60</v>
      </c>
      <c r="R204" s="590">
        <v>5</v>
      </c>
      <c r="S204" s="590">
        <f>IF(B204=2,60,-190)</f>
        <v>60</v>
      </c>
      <c r="T204" s="590">
        <v>1</v>
      </c>
      <c r="U204" s="590">
        <f>IF(Z204&lt;&gt;"",IF(NOT(ISERROR(FIND("SU",Z204))),VALUE(RIGHT(Z204,1))+4,IF(NOT(ISERROR(FIND("MU20",Z204))),20,IF(NOT(ISERROR(FIND("MU21",Z204))),21,IF(NOT(ISERROR(FIND("MU2",Z204))),2,1)))),"")</f>
        <v>1</v>
      </c>
      <c r="V204" s="583"/>
      <c r="W204" s="170" t="s">
        <v>715</v>
      </c>
      <c r="X204" s="192"/>
      <c r="Y204" s="219">
        <f>IF(NOT(ISERROR(FIND("MU=SU",X204))),1,IF(Z204&lt;&gt;"",IF(NOT(ISERROR(FIND("SU",Z204))),1,0),""))</f>
        <v>0</v>
      </c>
      <c r="Z204" s="217" t="s">
        <v>838</v>
      </c>
      <c r="AA204" s="218"/>
      <c r="AB204" s="77"/>
      <c r="AC204" s="78"/>
      <c r="AD204" s="199" t="s">
        <v>1052</v>
      </c>
      <c r="AE204" s="91" t="s">
        <v>1623</v>
      </c>
      <c r="AF204" s="79" t="s">
        <v>1623</v>
      </c>
      <c r="AG204" s="79" t="s">
        <v>1623</v>
      </c>
      <c r="AH204" s="80" t="s">
        <v>1623</v>
      </c>
      <c r="AI204" s="81" t="s">
        <v>1623</v>
      </c>
      <c r="AJ204" s="81" t="s">
        <v>1623</v>
      </c>
      <c r="AK204" s="81" t="s">
        <v>1623</v>
      </c>
      <c r="AL204" s="81" t="s">
        <v>1623</v>
      </c>
      <c r="AM204" s="479" t="s">
        <v>1623</v>
      </c>
      <c r="AN204" s="479" t="s">
        <v>1623</v>
      </c>
      <c r="AO204" s="83">
        <v>-86.729299999999995</v>
      </c>
      <c r="AP204" s="83">
        <v>0.85580500000000004</v>
      </c>
      <c r="AQ204" s="83">
        <v>0.69126100000000001</v>
      </c>
      <c r="AR204" s="84">
        <v>1.49051E-22</v>
      </c>
      <c r="AS204" s="85">
        <v>-11.5365</v>
      </c>
      <c r="AT204" s="85">
        <v>-10.571</v>
      </c>
      <c r="AU204" s="85">
        <v>-85.580100000000002</v>
      </c>
      <c r="AV204" s="85">
        <v>113.517</v>
      </c>
      <c r="AW204" s="104" t="s">
        <v>1058</v>
      </c>
      <c r="AX204" s="86" t="s">
        <v>1059</v>
      </c>
      <c r="AY204" s="87" t="s">
        <v>1623</v>
      </c>
      <c r="AZ204" s="87" t="s">
        <v>1623</v>
      </c>
      <c r="BA204" s="87" t="s">
        <v>1623</v>
      </c>
      <c r="BB204" s="88" t="s">
        <v>1623</v>
      </c>
      <c r="BC204" s="89" t="s">
        <v>1623</v>
      </c>
      <c r="BD204" s="89" t="s">
        <v>1623</v>
      </c>
      <c r="BE204" s="89" t="s">
        <v>1623</v>
      </c>
      <c r="BF204" s="89" t="s">
        <v>1623</v>
      </c>
      <c r="BG204" s="487" t="s">
        <v>1623</v>
      </c>
      <c r="BH204" s="105" t="s">
        <v>1623</v>
      </c>
      <c r="BI204" s="251"/>
      <c r="BJ204" s="252"/>
      <c r="BK204" s="252"/>
      <c r="BL204" s="259"/>
      <c r="BM204" s="230" t="str">
        <f>IF(CD204&lt;&gt;"",IF(ISNUMBER(CD204),(CD204-CB204)*IF(AE204&lt;0,1,-1),"nan"),"")</f>
        <v/>
      </c>
      <c r="BN204" s="230" t="str">
        <f>IF(CE204&lt;&gt;"",IF(ISNUMBER(CE204),CE204/CC204,"nan"),"")</f>
        <v/>
      </c>
      <c r="BO204" s="261"/>
      <c r="BP204" s="231" t="str">
        <f>IF(CL204&lt;&gt;"",IF(ISNUMBER(CL204),(CL204-CJ204)*IF(AO204&lt;0,1,-1),"nan"),"")</f>
        <v/>
      </c>
      <c r="BQ204" s="231" t="str">
        <f>IF(CM204&lt;&gt;"",IF(ISNUMBER(CM204),CM204/CK204,"nan"),"")</f>
        <v/>
      </c>
      <c r="BR204" s="263"/>
      <c r="BS204" s="232" t="str">
        <f>IF(CT204&lt;&gt;"",IF(ISNUMBER(CT204),(CT204-CR204)*IF(AY204&lt;0,1,-1),"nan"),"")</f>
        <v/>
      </c>
      <c r="BT204" s="232" t="str">
        <f>IF(CU204&lt;&gt;"",IF(ISNUMBER(CU204),CU204/CS204,"nan"),"")</f>
        <v/>
      </c>
      <c r="BU204" s="230"/>
      <c r="BV204" s="230"/>
      <c r="BW204" s="231"/>
      <c r="BX204" s="231"/>
      <c r="BY204" s="232"/>
      <c r="BZ204" s="235"/>
      <c r="CA204" s="257"/>
      <c r="CB204" s="233"/>
      <c r="CC204" s="230"/>
      <c r="CD204" s="230"/>
      <c r="CE204" s="230"/>
      <c r="CF204" s="230"/>
      <c r="CG204" s="230"/>
      <c r="CH204" s="230"/>
      <c r="CI204" s="230"/>
      <c r="CJ204" s="231"/>
      <c r="CK204" s="231"/>
      <c r="CL204" s="231"/>
      <c r="CM204" s="231"/>
      <c r="CN204" s="231"/>
      <c r="CO204" s="231"/>
      <c r="CP204" s="231"/>
      <c r="CQ204" s="231"/>
      <c r="CR204" s="232"/>
      <c r="CS204" s="232"/>
      <c r="CT204" s="232"/>
      <c r="CU204" s="232"/>
      <c r="CV204" s="232"/>
      <c r="CW204" s="232"/>
      <c r="CX204" s="232"/>
      <c r="CY204" s="234"/>
      <c r="DA204" s="106"/>
      <c r="DC204" s="106"/>
      <c r="DD204" s="106"/>
      <c r="DE204" s="106"/>
      <c r="DF204" s="490"/>
      <c r="DG204" s="107"/>
      <c r="DH204" s="107"/>
      <c r="DI204" s="107"/>
      <c r="DJ204" s="107"/>
      <c r="DK204" s="107"/>
      <c r="DL204" s="107"/>
      <c r="DM204" s="110"/>
      <c r="DN204" s="110"/>
      <c r="DO204" s="110"/>
      <c r="DP204" s="110"/>
      <c r="DQ204" s="110"/>
      <c r="DR204" s="110"/>
      <c r="DS204" s="110"/>
      <c r="DT204" s="110"/>
      <c r="DU204" s="497"/>
      <c r="DV204" s="497"/>
      <c r="DW204" s="497"/>
      <c r="DX204" s="497"/>
      <c r="DY204" s="497"/>
      <c r="DZ204" s="497"/>
      <c r="EA204" s="108"/>
      <c r="EB204" s="565"/>
      <c r="EC204" s="565"/>
      <c r="ED204" s="565"/>
      <c r="EE204" s="565"/>
      <c r="EF204" s="565"/>
      <c r="EG204" s="565"/>
      <c r="EH204" s="565"/>
      <c r="EI204" s="565"/>
      <c r="EJ204" s="565"/>
      <c r="EK204" s="565"/>
      <c r="EL204" s="565"/>
      <c r="EM204" s="565"/>
      <c r="EN204" s="565"/>
      <c r="EO204" s="565"/>
      <c r="EP204" s="565"/>
      <c r="EQ204" s="565"/>
      <c r="ER204" s="565"/>
      <c r="ES204" s="565"/>
      <c r="ET204" s="565"/>
      <c r="EU204" s="565"/>
      <c r="EV204" s="565"/>
      <c r="EW204" s="565"/>
      <c r="EX204" s="494"/>
      <c r="EY204" s="121"/>
      <c r="EZ204" s="568"/>
      <c r="FA204" s="83"/>
      <c r="FC204" s="116"/>
      <c r="FD204" s="116"/>
    </row>
    <row r="205" spans="1:171" ht="13.7" customHeight="1" x14ac:dyDescent="0.2">
      <c r="A205" s="100">
        <v>20130913</v>
      </c>
      <c r="B205" s="100">
        <v>2</v>
      </c>
      <c r="C205" s="74">
        <v>35</v>
      </c>
      <c r="D205" s="74">
        <v>2</v>
      </c>
      <c r="E205" s="74">
        <v>18</v>
      </c>
      <c r="F205" s="74">
        <v>2</v>
      </c>
      <c r="G205" s="75">
        <v>2.1</v>
      </c>
      <c r="H205" s="435">
        <v>0</v>
      </c>
      <c r="I205" s="73">
        <v>7029</v>
      </c>
      <c r="J205" s="101" t="s">
        <v>1048</v>
      </c>
      <c r="K205" s="102" t="str">
        <f>IF(B205=2,"Z:\Data\MOOG\HeTao\raw\",IF(B205=5,"Z:\Data\MOOG\Polo\raw\",""))</f>
        <v>Z:\Data\MOOG\HeTao\raw\</v>
      </c>
      <c r="L205" s="103" t="s">
        <v>1063</v>
      </c>
      <c r="M205" s="569" t="str">
        <f>IF(NOT(ISERROR(FIND("Training_dt",W205))),"'Plot Psychometric_HH_dt_yuchen'",IF(NOT(ISERROR(FIND("Training",W205))),"'Plot Psychometric_HH'",IF(NOT(ISERROR(FIND("1DAT",W205))),"'Plot Tuning Azimuth_HH'",IF(NOT(ISERROR(FIND("HD_dt",W205))),"'Plot HeadingDiscimination_PSTH_HH_dt_yuchen'",IF(NOT(ISERROR(FIND("HD",W205))),"'Plot HeadingDiscimination_PSTH_HH'",IF(NOT(ISERROR(FIND("MemSac",W205))),"'Memory Saccade Analysis_HH'",IF(NOT(ISERROR(FIND("DelSac",W205))),"'Memory Saccade Analysis_HH'",IF(NOT(ISERROR(FIND("u-stim",W205))),"'Plot Microstim_HH'",""))))))))</f>
        <v>'Plot Tuning Azimuth_HH'</v>
      </c>
      <c r="N205" s="573">
        <v>1</v>
      </c>
      <c r="O205" s="584">
        <v>-1</v>
      </c>
      <c r="P205" s="590">
        <v>4</v>
      </c>
      <c r="Q205" s="590">
        <f>IF(B205=2,60,310)</f>
        <v>60</v>
      </c>
      <c r="R205" s="590">
        <v>5</v>
      </c>
      <c r="S205" s="590">
        <f>IF(B205=2,60,-190)</f>
        <v>60</v>
      </c>
      <c r="T205" s="590">
        <v>1</v>
      </c>
      <c r="U205" s="590">
        <f>IF(Z205&lt;&gt;"",IF(NOT(ISERROR(FIND("SU",Z205))),VALUE(RIGHT(Z205,1))+4,IF(NOT(ISERROR(FIND("MU20",Z205))),20,IF(NOT(ISERROR(FIND("MU21",Z205))),21,IF(NOT(ISERROR(FIND("MU2",Z205))),2,1)))),"")</f>
        <v>1</v>
      </c>
      <c r="V205" s="583"/>
      <c r="W205" s="170" t="s">
        <v>715</v>
      </c>
      <c r="X205" s="192"/>
      <c r="Y205" s="219">
        <f>IF(NOT(ISERROR(FIND("MU=SU",X205))),1,IF(Z205&lt;&gt;"",IF(NOT(ISERROR(FIND("SU",Z205))),1,0),""))</f>
        <v>0</v>
      </c>
      <c r="Z205" s="217" t="s">
        <v>838</v>
      </c>
      <c r="AA205" s="218"/>
      <c r="AB205" s="77"/>
      <c r="AC205" s="78"/>
      <c r="AD205" s="199" t="s">
        <v>1052</v>
      </c>
      <c r="AE205" s="91" t="s">
        <v>1623</v>
      </c>
      <c r="AF205" s="79" t="s">
        <v>1623</v>
      </c>
      <c r="AG205" s="79" t="s">
        <v>1623</v>
      </c>
      <c r="AH205" s="80" t="s">
        <v>1623</v>
      </c>
      <c r="AI205" s="81" t="s">
        <v>1623</v>
      </c>
      <c r="AJ205" s="81" t="s">
        <v>1623</v>
      </c>
      <c r="AK205" s="81" t="s">
        <v>1623</v>
      </c>
      <c r="AL205" s="81" t="s">
        <v>1623</v>
      </c>
      <c r="AM205" s="479" t="s">
        <v>1623</v>
      </c>
      <c r="AN205" s="479" t="s">
        <v>1623</v>
      </c>
      <c r="AO205" s="83">
        <v>-82.340400000000002</v>
      </c>
      <c r="AP205" s="83">
        <v>0.79229000000000005</v>
      </c>
      <c r="AQ205" s="83">
        <v>0.78353499999999998</v>
      </c>
      <c r="AR205" s="84">
        <v>1.4638499999999999E-15</v>
      </c>
      <c r="AS205" s="85">
        <v>-5.68947</v>
      </c>
      <c r="AT205" s="85">
        <v>-7.7897100000000004</v>
      </c>
      <c r="AU205" s="85">
        <v>-81.970500000000001</v>
      </c>
      <c r="AV205" s="85">
        <v>141.786</v>
      </c>
      <c r="AW205" s="104" t="s">
        <v>1061</v>
      </c>
      <c r="AX205" s="86" t="s">
        <v>1062</v>
      </c>
      <c r="AY205" s="87" t="s">
        <v>1623</v>
      </c>
      <c r="AZ205" s="87" t="s">
        <v>1623</v>
      </c>
      <c r="BA205" s="87" t="s">
        <v>1623</v>
      </c>
      <c r="BB205" s="88" t="s">
        <v>1623</v>
      </c>
      <c r="BC205" s="89" t="s">
        <v>1623</v>
      </c>
      <c r="BD205" s="89" t="s">
        <v>1623</v>
      </c>
      <c r="BE205" s="89" t="s">
        <v>1623</v>
      </c>
      <c r="BF205" s="89" t="s">
        <v>1623</v>
      </c>
      <c r="BG205" s="487" t="s">
        <v>1623</v>
      </c>
      <c r="BH205" s="105" t="s">
        <v>1623</v>
      </c>
      <c r="BI205" s="251"/>
      <c r="BJ205" s="252"/>
      <c r="BK205" s="252"/>
      <c r="BL205" s="259"/>
      <c r="BM205" s="230" t="str">
        <f>IF(CD205&lt;&gt;"",IF(ISNUMBER(CD205),(CD205-CB205)*IF(AE205&lt;0,1,-1),"nan"),"")</f>
        <v/>
      </c>
      <c r="BN205" s="230" t="str">
        <f>IF(CE205&lt;&gt;"",IF(ISNUMBER(CE205),CE205/CC205,"nan"),"")</f>
        <v/>
      </c>
      <c r="BO205" s="261"/>
      <c r="BP205" s="231" t="str">
        <f>IF(CL205&lt;&gt;"",IF(ISNUMBER(CL205),(CL205-CJ205)*IF(AO205&lt;0,1,-1),"nan"),"")</f>
        <v/>
      </c>
      <c r="BQ205" s="231" t="str">
        <f>IF(CM205&lt;&gt;"",IF(ISNUMBER(CM205),CM205/CK205,"nan"),"")</f>
        <v/>
      </c>
      <c r="BR205" s="263"/>
      <c r="BS205" s="232" t="str">
        <f>IF(CT205&lt;&gt;"",IF(ISNUMBER(CT205),(CT205-CR205)*IF(AY205&lt;0,1,-1),"nan"),"")</f>
        <v/>
      </c>
      <c r="BT205" s="232" t="str">
        <f>IF(CU205&lt;&gt;"",IF(ISNUMBER(CU205),CU205/CS205,"nan"),"")</f>
        <v/>
      </c>
      <c r="BU205" s="230"/>
      <c r="BV205" s="230"/>
      <c r="BW205" s="231"/>
      <c r="BX205" s="231"/>
      <c r="BY205" s="232"/>
      <c r="BZ205" s="235"/>
      <c r="CA205" s="257"/>
      <c r="CB205" s="233"/>
      <c r="CC205" s="230"/>
      <c r="CD205" s="230"/>
      <c r="CE205" s="230"/>
      <c r="CF205" s="230"/>
      <c r="CG205" s="230"/>
      <c r="CH205" s="230"/>
      <c r="CI205" s="230"/>
      <c r="CJ205" s="231"/>
      <c r="CK205" s="231"/>
      <c r="CL205" s="231"/>
      <c r="CM205" s="231"/>
      <c r="CN205" s="231"/>
      <c r="CO205" s="231"/>
      <c r="CP205" s="231"/>
      <c r="CQ205" s="231"/>
      <c r="CR205" s="232"/>
      <c r="CS205" s="232"/>
      <c r="CT205" s="232"/>
      <c r="CU205" s="232"/>
      <c r="CV205" s="232"/>
      <c r="CW205" s="232"/>
      <c r="CX205" s="232"/>
      <c r="CY205" s="234"/>
      <c r="DA205" s="106"/>
      <c r="DC205" s="106"/>
      <c r="DD205" s="106"/>
      <c r="DE205" s="498"/>
      <c r="DF205" s="490"/>
      <c r="DG205" s="107"/>
      <c r="DH205" s="107"/>
      <c r="DI205" s="107"/>
      <c r="DJ205" s="107"/>
      <c r="DK205" s="107"/>
      <c r="DL205" s="107"/>
      <c r="DM205" s="110"/>
      <c r="DN205" s="110"/>
      <c r="DO205" s="110"/>
      <c r="DP205" s="110"/>
      <c r="DQ205" s="110"/>
      <c r="DR205" s="110"/>
      <c r="DS205" s="110"/>
      <c r="DT205" s="110"/>
      <c r="DU205" s="497"/>
      <c r="DV205" s="497"/>
      <c r="DW205" s="497"/>
      <c r="DX205" s="497"/>
      <c r="DY205" s="497"/>
      <c r="DZ205" s="497"/>
      <c r="EA205" s="108"/>
      <c r="EB205" s="565"/>
      <c r="EC205" s="565"/>
      <c r="ED205" s="565"/>
      <c r="EE205" s="565"/>
      <c r="EF205" s="565"/>
      <c r="EG205" s="565"/>
      <c r="EH205" s="565"/>
      <c r="EI205" s="565"/>
      <c r="EJ205" s="565"/>
      <c r="EK205" s="565"/>
      <c r="EL205" s="565"/>
      <c r="EM205" s="565"/>
      <c r="EN205" s="565"/>
      <c r="EO205" s="565"/>
      <c r="EP205" s="565"/>
      <c r="EQ205" s="565"/>
      <c r="ER205" s="565"/>
      <c r="ES205" s="565"/>
      <c r="ET205" s="565"/>
      <c r="EU205" s="565"/>
      <c r="EV205" s="565"/>
      <c r="EW205" s="565"/>
      <c r="EX205" s="494"/>
      <c r="EY205" s="121"/>
      <c r="EZ205" s="454"/>
      <c r="FA205" s="83"/>
      <c r="FC205" s="505"/>
      <c r="FD205" s="505"/>
    </row>
    <row r="206" spans="1:171" s="3" customFormat="1" ht="13.7" customHeight="1" x14ac:dyDescent="0.2">
      <c r="A206" s="100">
        <v>20130913</v>
      </c>
      <c r="B206" s="100">
        <v>2</v>
      </c>
      <c r="C206" s="74">
        <v>35</v>
      </c>
      <c r="D206" s="74">
        <v>2</v>
      </c>
      <c r="E206" s="74">
        <v>18</v>
      </c>
      <c r="F206" s="74">
        <v>2</v>
      </c>
      <c r="G206" s="75">
        <v>2.1</v>
      </c>
      <c r="H206" s="435">
        <v>0</v>
      </c>
      <c r="I206" s="73">
        <v>7129</v>
      </c>
      <c r="J206" s="101" t="s">
        <v>1048</v>
      </c>
      <c r="K206" s="102" t="str">
        <f>IF(B206=2,"Z:\Data\MOOG\HeTao\raw\",IF(B206=5,"Z:\Data\MOOG\Polo\raw\",""))</f>
        <v>Z:\Data\MOOG\HeTao\raw\</v>
      </c>
      <c r="L206" s="103" t="s">
        <v>1065</v>
      </c>
      <c r="M206" s="569" t="str">
        <f>IF(NOT(ISERROR(FIND("Training_dt",W206))),"'Plot Psychometric_HH_dt_yuchen'",IF(NOT(ISERROR(FIND("Training",W206))),"'Plot Psychometric_HH'",IF(NOT(ISERROR(FIND("1DAT",W206))),"'Plot Tuning Azimuth_HH'",IF(NOT(ISERROR(FIND("HD_dt",W206))),"'Plot HeadingDiscimination_PSTH_HH_dt_yuchen'",IF(NOT(ISERROR(FIND("HD",W206))),"'Plot HeadingDiscimination_PSTH_HH'",IF(NOT(ISERROR(FIND("MemSac",W206))),"'Memory Saccade Analysis_HH'",IF(NOT(ISERROR(FIND("DelSac",W206))),"'Memory Saccade Analysis_HH'",IF(NOT(ISERROR(FIND("u-stim",W206))),"'Plot Microstim_HH'",""))))))))</f>
        <v>'Plot Tuning Azimuth_HH'</v>
      </c>
      <c r="N206" s="573">
        <v>1</v>
      </c>
      <c r="O206" s="584">
        <v>-1</v>
      </c>
      <c r="P206" s="590">
        <v>4</v>
      </c>
      <c r="Q206" s="590">
        <f>IF(B206=2,60,310)</f>
        <v>60</v>
      </c>
      <c r="R206" s="590">
        <v>5</v>
      </c>
      <c r="S206" s="590">
        <f>IF(B206=2,60,-190)</f>
        <v>60</v>
      </c>
      <c r="T206" s="590">
        <v>1</v>
      </c>
      <c r="U206" s="590">
        <f>IF(Z206&lt;&gt;"",IF(NOT(ISERROR(FIND("SU",Z206))),VALUE(RIGHT(Z206,1))+4,IF(NOT(ISERROR(FIND("MU20",Z206))),20,IF(NOT(ISERROR(FIND("MU21",Z206))),21,IF(NOT(ISERROR(FIND("MU2",Z206))),2,1)))),"")</f>
        <v>1</v>
      </c>
      <c r="V206" s="583"/>
      <c r="W206" s="170" t="s">
        <v>715</v>
      </c>
      <c r="X206" s="192"/>
      <c r="Y206" s="219">
        <f>IF(NOT(ISERROR(FIND("MU=SU",X206))),1,IF(Z206&lt;&gt;"",IF(NOT(ISERROR(FIND("SU",Z206))),1,0),""))</f>
        <v>0</v>
      </c>
      <c r="Z206" s="217" t="s">
        <v>838</v>
      </c>
      <c r="AA206" s="218"/>
      <c r="AB206" s="77"/>
      <c r="AC206" s="78"/>
      <c r="AD206" s="199" t="s">
        <v>1064</v>
      </c>
      <c r="AE206" s="91" t="s">
        <v>1623</v>
      </c>
      <c r="AF206" s="79" t="s">
        <v>1623</v>
      </c>
      <c r="AG206" s="79" t="s">
        <v>1623</v>
      </c>
      <c r="AH206" s="80" t="s">
        <v>1623</v>
      </c>
      <c r="AI206" s="81" t="s">
        <v>1623</v>
      </c>
      <c r="AJ206" s="81" t="s">
        <v>1623</v>
      </c>
      <c r="AK206" s="81" t="s">
        <v>1623</v>
      </c>
      <c r="AL206" s="81" t="s">
        <v>1623</v>
      </c>
      <c r="AM206" s="479" t="s">
        <v>1623</v>
      </c>
      <c r="AN206" s="479" t="s">
        <v>1623</v>
      </c>
      <c r="AO206" s="83">
        <v>-67.846999999999994</v>
      </c>
      <c r="AP206" s="83">
        <v>0.72266699999999995</v>
      </c>
      <c r="AQ206" s="83">
        <v>0.77173099999999994</v>
      </c>
      <c r="AR206" s="84">
        <v>1.5587400000000001E-14</v>
      </c>
      <c r="AS206" s="85">
        <v>-4.7488700000000001</v>
      </c>
      <c r="AT206" s="85">
        <v>-1.2837499999999999</v>
      </c>
      <c r="AU206" s="85">
        <v>-62.103999999999999</v>
      </c>
      <c r="AV206" s="85">
        <v>95.447400000000002</v>
      </c>
      <c r="AW206" s="104" t="s">
        <v>1066</v>
      </c>
      <c r="AX206" s="86" t="s">
        <v>1067</v>
      </c>
      <c r="AY206" s="87" t="s">
        <v>1623</v>
      </c>
      <c r="AZ206" s="87" t="s">
        <v>1623</v>
      </c>
      <c r="BA206" s="87" t="s">
        <v>1623</v>
      </c>
      <c r="BB206" s="88" t="s">
        <v>1623</v>
      </c>
      <c r="BC206" s="89" t="s">
        <v>1623</v>
      </c>
      <c r="BD206" s="89" t="s">
        <v>1623</v>
      </c>
      <c r="BE206" s="89" t="s">
        <v>1623</v>
      </c>
      <c r="BF206" s="89" t="s">
        <v>1623</v>
      </c>
      <c r="BG206" s="487" t="s">
        <v>1623</v>
      </c>
      <c r="BH206" s="105" t="s">
        <v>1623</v>
      </c>
      <c r="BI206" s="251"/>
      <c r="BJ206" s="252"/>
      <c r="BK206" s="252"/>
      <c r="BL206" s="259"/>
      <c r="BM206" s="230" t="str">
        <f>IF(CD206&lt;&gt;"",IF(ISNUMBER(CD206),(CD206-CB206)*IF(AE206&lt;0,1,-1),"nan"),"")</f>
        <v/>
      </c>
      <c r="BN206" s="230" t="str">
        <f>IF(CE206&lt;&gt;"",IF(ISNUMBER(CE206),CE206/CC206,"nan"),"")</f>
        <v/>
      </c>
      <c r="BO206" s="261"/>
      <c r="BP206" s="231" t="str">
        <f>IF(CL206&lt;&gt;"",IF(ISNUMBER(CL206),(CL206-CJ206)*IF(AO206&lt;0,1,-1),"nan"),"")</f>
        <v/>
      </c>
      <c r="BQ206" s="231" t="str">
        <f>IF(CM206&lt;&gt;"",IF(ISNUMBER(CM206),CM206/CK206,"nan"),"")</f>
        <v/>
      </c>
      <c r="BR206" s="263"/>
      <c r="BS206" s="232" t="str">
        <f>IF(CT206&lt;&gt;"",IF(ISNUMBER(CT206),(CT206-CR206)*IF(AY206&lt;0,1,-1),"nan"),"")</f>
        <v/>
      </c>
      <c r="BT206" s="232" t="str">
        <f>IF(CU206&lt;&gt;"",IF(ISNUMBER(CU206),CU206/CS206,"nan"),"")</f>
        <v/>
      </c>
      <c r="BU206" s="230"/>
      <c r="BV206" s="230"/>
      <c r="BW206" s="231"/>
      <c r="BX206" s="231"/>
      <c r="BY206" s="232"/>
      <c r="BZ206" s="235"/>
      <c r="CA206" s="257"/>
      <c r="CB206" s="233"/>
      <c r="CC206" s="230"/>
      <c r="CD206" s="230"/>
      <c r="CE206" s="230"/>
      <c r="CF206" s="230"/>
      <c r="CG206" s="230"/>
      <c r="CH206" s="230"/>
      <c r="CI206" s="230"/>
      <c r="CJ206" s="231"/>
      <c r="CK206" s="231"/>
      <c r="CL206" s="231"/>
      <c r="CM206" s="231"/>
      <c r="CN206" s="231"/>
      <c r="CO206" s="231"/>
      <c r="CP206" s="231"/>
      <c r="CQ206" s="231"/>
      <c r="CR206" s="232"/>
      <c r="CS206" s="232"/>
      <c r="CT206" s="232"/>
      <c r="CU206" s="232"/>
      <c r="CV206" s="232"/>
      <c r="CW206" s="232"/>
      <c r="CX206" s="232"/>
      <c r="CY206" s="234"/>
      <c r="CZ206" s="106"/>
      <c r="DA206" s="106"/>
      <c r="DB206" s="106"/>
      <c r="DC206" s="106"/>
      <c r="DD206" s="106"/>
      <c r="DE206" s="106"/>
      <c r="DF206" s="92"/>
      <c r="DG206" s="107"/>
      <c r="DH206" s="107"/>
      <c r="DI206" s="107"/>
      <c r="DJ206" s="107"/>
      <c r="DK206" s="107"/>
      <c r="DL206" s="107"/>
      <c r="DM206" s="110"/>
      <c r="DN206" s="110"/>
      <c r="DO206" s="110"/>
      <c r="DP206" s="110"/>
      <c r="DQ206" s="110"/>
      <c r="DR206" s="110"/>
      <c r="DS206" s="110"/>
      <c r="DT206" s="110"/>
      <c r="DU206" s="497"/>
      <c r="DV206" s="497"/>
      <c r="DW206" s="497"/>
      <c r="DX206" s="497"/>
      <c r="DY206" s="497"/>
      <c r="DZ206" s="497"/>
      <c r="EA206" s="108"/>
      <c r="EB206" s="565"/>
      <c r="EC206" s="565"/>
      <c r="ED206" s="565"/>
      <c r="EE206" s="565"/>
      <c r="EF206" s="565"/>
      <c r="EG206" s="565"/>
      <c r="EH206" s="565"/>
      <c r="EI206" s="565"/>
      <c r="EJ206" s="565"/>
      <c r="EK206" s="565"/>
      <c r="EL206" s="565"/>
      <c r="EM206" s="565"/>
      <c r="EN206" s="565"/>
      <c r="EO206" s="565"/>
      <c r="EP206" s="565"/>
      <c r="EQ206" s="565"/>
      <c r="ER206" s="565"/>
      <c r="ES206" s="565"/>
      <c r="ET206" s="565"/>
      <c r="EU206" s="565"/>
      <c r="EV206" s="565"/>
      <c r="EW206" s="565"/>
      <c r="EX206" s="494"/>
      <c r="EY206" s="121"/>
      <c r="EZ206" s="296"/>
      <c r="FA206" s="83"/>
      <c r="FB206" s="126"/>
      <c r="FC206" s="116"/>
      <c r="FD206" s="116"/>
      <c r="FE206" s="116"/>
      <c r="FF206" s="116"/>
      <c r="FG206" s="116"/>
      <c r="FH206" s="116"/>
      <c r="FI206" s="116"/>
      <c r="FJ206" s="116"/>
      <c r="FK206" s="116"/>
      <c r="FL206" s="116"/>
      <c r="FM206" s="116"/>
      <c r="FN206" s="116"/>
    </row>
    <row r="207" spans="1:171" ht="13.7" customHeight="1" x14ac:dyDescent="0.2">
      <c r="A207" s="100">
        <v>20130913</v>
      </c>
      <c r="B207" s="100">
        <v>2</v>
      </c>
      <c r="C207" s="74">
        <v>35</v>
      </c>
      <c r="D207" s="74">
        <v>2</v>
      </c>
      <c r="E207" s="74">
        <v>18</v>
      </c>
      <c r="F207" s="74">
        <v>2</v>
      </c>
      <c r="G207" s="75">
        <v>2.1</v>
      </c>
      <c r="H207" s="435">
        <v>0</v>
      </c>
      <c r="I207" s="73">
        <v>8797</v>
      </c>
      <c r="J207" s="101" t="s">
        <v>896</v>
      </c>
      <c r="K207" s="102" t="str">
        <f>IF(B207=2,"Z:\Data\MOOG\HeTao\raw\",IF(B207=5,"Z:\Data\MOOG\Polo\raw\",""))</f>
        <v>Z:\Data\MOOG\HeTao\raw\</v>
      </c>
      <c r="L207" s="103" t="s">
        <v>1080</v>
      </c>
      <c r="M207" s="569" t="str">
        <f>IF(NOT(ISERROR(FIND("Training_dt",W207))),"'Plot Psychometric_HH_dt_yuchen'",IF(NOT(ISERROR(FIND("Training",W207))),"'Plot Psychometric_HH'",IF(NOT(ISERROR(FIND("1DAT",W207))),"'Plot Tuning Azimuth_HH'",IF(NOT(ISERROR(FIND("HD_dt",W207))),"'Plot HeadingDiscimination_PSTH_HH_dt_yuchen'",IF(NOT(ISERROR(FIND("HD",W207))),"'Plot HeadingDiscimination_PSTH_HH'",IF(NOT(ISERROR(FIND("MemSac",W207))),"'Memory Saccade Analysis_HH'",IF(NOT(ISERROR(FIND("DelSac",W207))),"'Memory Saccade Analysis_HH'",IF(NOT(ISERROR(FIND("u-stim",W207))),"'Plot Microstim_HH'",""))))))))</f>
        <v>'Plot Tuning Azimuth_HH'</v>
      </c>
      <c r="N207" s="573">
        <v>1</v>
      </c>
      <c r="O207" s="584">
        <v>-1</v>
      </c>
      <c r="P207" s="590">
        <v>4</v>
      </c>
      <c r="Q207" s="590">
        <f>IF(B207=2,60,310)</f>
        <v>60</v>
      </c>
      <c r="R207" s="590">
        <v>5</v>
      </c>
      <c r="S207" s="590">
        <f>IF(B207=2,60,-190)</f>
        <v>60</v>
      </c>
      <c r="T207" s="590">
        <v>1</v>
      </c>
      <c r="U207" s="590">
        <f>IF(Z207&lt;&gt;"",IF(NOT(ISERROR(FIND("SU",Z207))),VALUE(RIGHT(Z207,1))+4,IF(NOT(ISERROR(FIND("MU20",Z207))),20,IF(NOT(ISERROR(FIND("MU21",Z207))),21,IF(NOT(ISERROR(FIND("MU2",Z207))),2,1)))),"")</f>
        <v>1</v>
      </c>
      <c r="V207" s="583"/>
      <c r="W207" s="170" t="s">
        <v>715</v>
      </c>
      <c r="X207" s="192"/>
      <c r="Y207" s="219">
        <f>IF(NOT(ISERROR(FIND("MU=SU",X207))),1,IF(Z207&lt;&gt;"",IF(NOT(ISERROR(FIND("SU",Z207))),1,0),""))</f>
        <v>0</v>
      </c>
      <c r="Z207" s="217" t="s">
        <v>838</v>
      </c>
      <c r="AA207" s="218"/>
      <c r="AB207" s="77"/>
      <c r="AC207" s="78"/>
      <c r="AD207" s="199" t="s">
        <v>1079</v>
      </c>
      <c r="AE207" s="91" t="s">
        <v>1623</v>
      </c>
      <c r="AF207" s="79" t="s">
        <v>1623</v>
      </c>
      <c r="AG207" s="79" t="s">
        <v>1623</v>
      </c>
      <c r="AH207" s="80" t="s">
        <v>1623</v>
      </c>
      <c r="AI207" s="81" t="s">
        <v>1623</v>
      </c>
      <c r="AJ207" s="81" t="s">
        <v>1623</v>
      </c>
      <c r="AK207" s="81" t="s">
        <v>1623</v>
      </c>
      <c r="AL207" s="81" t="s">
        <v>1623</v>
      </c>
      <c r="AM207" s="479" t="s">
        <v>1623</v>
      </c>
      <c r="AN207" s="479" t="s">
        <v>1623</v>
      </c>
      <c r="AO207" s="83">
        <v>35.575499999999998</v>
      </c>
      <c r="AP207" s="83">
        <v>0.64058700000000002</v>
      </c>
      <c r="AQ207" s="83">
        <v>0.49546899999999999</v>
      </c>
      <c r="AR207" s="84">
        <v>2.503E-6</v>
      </c>
      <c r="AS207" s="85">
        <v>2.0033699999999999</v>
      </c>
      <c r="AT207" s="85">
        <v>1.2730900000000001</v>
      </c>
      <c r="AU207" s="85">
        <v>34.488999999999997</v>
      </c>
      <c r="AV207" s="85">
        <v>173.28700000000001</v>
      </c>
      <c r="AW207" s="104" t="s">
        <v>1077</v>
      </c>
      <c r="AX207" s="86" t="s">
        <v>1078</v>
      </c>
      <c r="AY207" s="87" t="s">
        <v>1623</v>
      </c>
      <c r="AZ207" s="87" t="s">
        <v>1623</v>
      </c>
      <c r="BA207" s="87" t="s">
        <v>1623</v>
      </c>
      <c r="BB207" s="88" t="s">
        <v>1623</v>
      </c>
      <c r="BC207" s="89" t="s">
        <v>1623</v>
      </c>
      <c r="BD207" s="89" t="s">
        <v>1623</v>
      </c>
      <c r="BE207" s="89" t="s">
        <v>1623</v>
      </c>
      <c r="BF207" s="89" t="s">
        <v>1623</v>
      </c>
      <c r="BG207" s="487" t="s">
        <v>1623</v>
      </c>
      <c r="BH207" s="105" t="s">
        <v>1623</v>
      </c>
      <c r="BI207" s="251"/>
      <c r="BJ207" s="252"/>
      <c r="BK207" s="252"/>
      <c r="BL207" s="259"/>
      <c r="BM207" s="230" t="str">
        <f>IF(CD207&lt;&gt;"",IF(ISNUMBER(CD207),(CD207-CB207)*IF(AE207&lt;0,1,-1),"nan"),"")</f>
        <v/>
      </c>
      <c r="BN207" s="230" t="str">
        <f>IF(CE207&lt;&gt;"",IF(ISNUMBER(CE207),CE207/CC207,"nan"),"")</f>
        <v/>
      </c>
      <c r="BO207" s="261"/>
      <c r="BP207" s="231" t="str">
        <f>IF(CL207&lt;&gt;"",IF(ISNUMBER(CL207),(CL207-CJ207)*IF(AO207&lt;0,1,-1),"nan"),"")</f>
        <v/>
      </c>
      <c r="BQ207" s="231" t="str">
        <f>IF(CM207&lt;&gt;"",IF(ISNUMBER(CM207),CM207/CK207,"nan"),"")</f>
        <v/>
      </c>
      <c r="BR207" s="263"/>
      <c r="BS207" s="232" t="str">
        <f>IF(CT207&lt;&gt;"",IF(ISNUMBER(CT207),(CT207-CR207)*IF(AY207&lt;0,1,-1),"nan"),"")</f>
        <v/>
      </c>
      <c r="BT207" s="232" t="str">
        <f>IF(CU207&lt;&gt;"",IF(ISNUMBER(CU207),CU207/CS207,"nan"),"")</f>
        <v/>
      </c>
      <c r="BU207" s="230"/>
      <c r="BV207" s="230"/>
      <c r="BW207" s="231"/>
      <c r="BX207" s="231"/>
      <c r="BY207" s="232"/>
      <c r="BZ207" s="235"/>
      <c r="CA207" s="257"/>
      <c r="CB207" s="233"/>
      <c r="CC207" s="230"/>
      <c r="CD207" s="230"/>
      <c r="CE207" s="230"/>
      <c r="CF207" s="230"/>
      <c r="CG207" s="230"/>
      <c r="CH207" s="230"/>
      <c r="CI207" s="230"/>
      <c r="CJ207" s="231"/>
      <c r="CK207" s="231"/>
      <c r="CL207" s="231"/>
      <c r="CM207" s="231"/>
      <c r="CN207" s="231"/>
      <c r="CO207" s="231"/>
      <c r="CP207" s="231"/>
      <c r="CQ207" s="231"/>
      <c r="CR207" s="232"/>
      <c r="CS207" s="232"/>
      <c r="CT207" s="232"/>
      <c r="CU207" s="232"/>
      <c r="CV207" s="232"/>
      <c r="CW207" s="232"/>
      <c r="CX207" s="232"/>
      <c r="CY207" s="234"/>
      <c r="DA207" s="106"/>
      <c r="DC207" s="106"/>
      <c r="DD207" s="106"/>
      <c r="DE207" s="498"/>
      <c r="DF207" s="92"/>
      <c r="DG207" s="107"/>
      <c r="DH207" s="107"/>
      <c r="DI207" s="107"/>
      <c r="DJ207" s="107"/>
      <c r="DK207" s="107"/>
      <c r="DL207" s="107"/>
      <c r="DM207" s="110"/>
      <c r="DN207" s="110"/>
      <c r="DO207" s="110"/>
      <c r="DP207" s="110"/>
      <c r="DQ207" s="110"/>
      <c r="DR207" s="110"/>
      <c r="DS207" s="110"/>
      <c r="DT207" s="110"/>
      <c r="DU207" s="497"/>
      <c r="DV207" s="497"/>
      <c r="DW207" s="497"/>
      <c r="DX207" s="497"/>
      <c r="DY207" s="497"/>
      <c r="DZ207" s="497"/>
      <c r="EA207" s="108"/>
      <c r="EB207" s="565"/>
      <c r="EC207" s="565"/>
      <c r="ED207" s="565"/>
      <c r="EE207" s="565"/>
      <c r="EF207" s="565"/>
      <c r="EG207" s="565"/>
      <c r="EH207" s="565"/>
      <c r="EI207" s="565"/>
      <c r="EJ207" s="565"/>
      <c r="EK207" s="565"/>
      <c r="EL207" s="565"/>
      <c r="EM207" s="565"/>
      <c r="EN207" s="565"/>
      <c r="EO207" s="565"/>
      <c r="EP207" s="565"/>
      <c r="EQ207" s="565"/>
      <c r="ER207" s="565"/>
      <c r="ES207" s="565"/>
      <c r="ET207" s="565"/>
      <c r="EU207" s="565"/>
      <c r="EV207" s="565"/>
      <c r="EW207" s="565"/>
      <c r="EX207" s="494"/>
      <c r="EY207" s="121"/>
      <c r="EZ207" s="296"/>
      <c r="FA207" s="83"/>
      <c r="FC207" s="116"/>
      <c r="FD207" s="116"/>
    </row>
    <row r="208" spans="1:171" ht="13.7" customHeight="1" x14ac:dyDescent="0.2">
      <c r="A208" s="100">
        <v>20130913</v>
      </c>
      <c r="B208" s="100">
        <v>2</v>
      </c>
      <c r="C208" s="74">
        <v>35</v>
      </c>
      <c r="D208" s="74">
        <v>2</v>
      </c>
      <c r="E208" s="74">
        <v>18</v>
      </c>
      <c r="F208" s="74">
        <v>2</v>
      </c>
      <c r="G208" s="75">
        <v>2.1</v>
      </c>
      <c r="H208" s="435">
        <v>0</v>
      </c>
      <c r="I208" s="73">
        <v>10678</v>
      </c>
      <c r="J208" s="101" t="s">
        <v>896</v>
      </c>
      <c r="K208" s="102" t="str">
        <f>IF(B208=2,"Z:\Data\MOOG\HeTao\raw\",IF(B208=5,"Z:\Data\MOOG\Polo\raw\",""))</f>
        <v>Z:\Data\MOOG\HeTao\raw\</v>
      </c>
      <c r="L208" s="103" t="s">
        <v>1083</v>
      </c>
      <c r="M208" s="569" t="str">
        <f>IF(NOT(ISERROR(FIND("Training_dt",W208))),"'Plot Psychometric_HH_dt_yuchen'",IF(NOT(ISERROR(FIND("Training",W208))),"'Plot Psychometric_HH'",IF(NOT(ISERROR(FIND("1DAT",W208))),"'Plot Tuning Azimuth_HH'",IF(NOT(ISERROR(FIND("HD_dt",W208))),"'Plot HeadingDiscimination_PSTH_HH_dt_yuchen'",IF(NOT(ISERROR(FIND("HD",W208))),"'Plot HeadingDiscimination_PSTH_HH'",IF(NOT(ISERROR(FIND("MemSac",W208))),"'Memory Saccade Analysis_HH'",IF(NOT(ISERROR(FIND("DelSac",W208))),"'Memory Saccade Analysis_HH'",IF(NOT(ISERROR(FIND("u-stim",W208))),"'Plot Microstim_HH'",""))))))))</f>
        <v>'Plot Tuning Azimuth_HH'</v>
      </c>
      <c r="N208" s="573">
        <v>1</v>
      </c>
      <c r="O208" s="584">
        <v>-1</v>
      </c>
      <c r="P208" s="590">
        <v>4</v>
      </c>
      <c r="Q208" s="590">
        <f>IF(B208=2,60,310)</f>
        <v>60</v>
      </c>
      <c r="R208" s="590">
        <v>5</v>
      </c>
      <c r="S208" s="590">
        <f>IF(B208=2,60,-190)</f>
        <v>60</v>
      </c>
      <c r="T208" s="590">
        <v>1</v>
      </c>
      <c r="U208" s="590">
        <f>IF(Z208&lt;&gt;"",IF(NOT(ISERROR(FIND("SU",Z208))),VALUE(RIGHT(Z208,1))+4,IF(NOT(ISERROR(FIND("MU20",Z208))),20,IF(NOT(ISERROR(FIND("MU21",Z208))),21,IF(NOT(ISERROR(FIND("MU2",Z208))),2,1)))),"")</f>
        <v>1</v>
      </c>
      <c r="V208" s="583"/>
      <c r="W208" s="170" t="s">
        <v>715</v>
      </c>
      <c r="X208" s="192"/>
      <c r="Y208" s="219">
        <f>IF(NOT(ISERROR(FIND("MU=SU",X208))),1,IF(Z208&lt;&gt;"",IF(NOT(ISERROR(FIND("SU",Z208))),1,0),""))</f>
        <v>0</v>
      </c>
      <c r="Z208" s="217" t="s">
        <v>838</v>
      </c>
      <c r="AA208" s="218"/>
      <c r="AB208" s="77"/>
      <c r="AC208" s="78"/>
      <c r="AD208" s="199" t="s">
        <v>1084</v>
      </c>
      <c r="AE208" s="91" t="s">
        <v>1623</v>
      </c>
      <c r="AF208" s="79" t="s">
        <v>1623</v>
      </c>
      <c r="AG208" s="79" t="s">
        <v>1623</v>
      </c>
      <c r="AH208" s="80" t="s">
        <v>1623</v>
      </c>
      <c r="AI208" s="81" t="s">
        <v>1623</v>
      </c>
      <c r="AJ208" s="81" t="s">
        <v>1623</v>
      </c>
      <c r="AK208" s="81" t="s">
        <v>1623</v>
      </c>
      <c r="AL208" s="81" t="s">
        <v>1623</v>
      </c>
      <c r="AM208" s="479" t="s">
        <v>1623</v>
      </c>
      <c r="AN208" s="479" t="s">
        <v>1623</v>
      </c>
      <c r="AO208" s="83">
        <v>35.881999999999998</v>
      </c>
      <c r="AP208" s="83">
        <v>0.622803</v>
      </c>
      <c r="AQ208" s="83">
        <v>0.72133100000000006</v>
      </c>
      <c r="AR208" s="84">
        <v>3.5500300000000003E-5</v>
      </c>
      <c r="AS208" s="85">
        <v>1.6642999999999999</v>
      </c>
      <c r="AT208" s="85">
        <v>0.97591399999999995</v>
      </c>
      <c r="AU208" s="85">
        <v>40.148000000000003</v>
      </c>
      <c r="AV208" s="85">
        <v>142.42699999999999</v>
      </c>
      <c r="AW208" s="104" t="s">
        <v>1081</v>
      </c>
      <c r="AX208" s="86" t="s">
        <v>1082</v>
      </c>
      <c r="AY208" s="87" t="s">
        <v>1623</v>
      </c>
      <c r="AZ208" s="87" t="s">
        <v>1623</v>
      </c>
      <c r="BA208" s="87" t="s">
        <v>1623</v>
      </c>
      <c r="BB208" s="88" t="s">
        <v>1623</v>
      </c>
      <c r="BC208" s="89" t="s">
        <v>1623</v>
      </c>
      <c r="BD208" s="89" t="s">
        <v>1623</v>
      </c>
      <c r="BE208" s="89" t="s">
        <v>1623</v>
      </c>
      <c r="BF208" s="89" t="s">
        <v>1623</v>
      </c>
      <c r="BG208" s="487" t="s">
        <v>1623</v>
      </c>
      <c r="BH208" s="105" t="s">
        <v>1623</v>
      </c>
      <c r="BI208" s="251"/>
      <c r="BJ208" s="252"/>
      <c r="BK208" s="252"/>
      <c r="BL208" s="259"/>
      <c r="BM208" s="230" t="str">
        <f>IF(CD208&lt;&gt;"",IF(ISNUMBER(CD208),(CD208-CB208)*IF(AE208&lt;0,1,-1),"nan"),"")</f>
        <v/>
      </c>
      <c r="BN208" s="230" t="str">
        <f>IF(CE208&lt;&gt;"",IF(ISNUMBER(CE208),CE208/CC208,"nan"),"")</f>
        <v/>
      </c>
      <c r="BO208" s="261"/>
      <c r="BP208" s="231" t="str">
        <f>IF(CL208&lt;&gt;"",IF(ISNUMBER(CL208),(CL208-CJ208)*IF(AO208&lt;0,1,-1),"nan"),"")</f>
        <v/>
      </c>
      <c r="BQ208" s="231" t="str">
        <f>IF(CM208&lt;&gt;"",IF(ISNUMBER(CM208),CM208/CK208,"nan"),"")</f>
        <v/>
      </c>
      <c r="BR208" s="263"/>
      <c r="BS208" s="232" t="str">
        <f>IF(CT208&lt;&gt;"",IF(ISNUMBER(CT208),(CT208-CR208)*IF(AY208&lt;0,1,-1),"nan"),"")</f>
        <v/>
      </c>
      <c r="BT208" s="232" t="str">
        <f>IF(CU208&lt;&gt;"",IF(ISNUMBER(CU208),CU208/CS208,"nan"),"")</f>
        <v/>
      </c>
      <c r="BU208" s="230"/>
      <c r="BV208" s="230"/>
      <c r="BW208" s="231"/>
      <c r="BX208" s="231"/>
      <c r="BY208" s="232"/>
      <c r="BZ208" s="235"/>
      <c r="CA208" s="257"/>
      <c r="CB208" s="233"/>
      <c r="CC208" s="230"/>
      <c r="CD208" s="230"/>
      <c r="CE208" s="230"/>
      <c r="CF208" s="230"/>
      <c r="CG208" s="230"/>
      <c r="CH208" s="230"/>
      <c r="CI208" s="230"/>
      <c r="CJ208" s="231"/>
      <c r="CK208" s="231"/>
      <c r="CL208" s="231"/>
      <c r="CM208" s="231"/>
      <c r="CN208" s="231"/>
      <c r="CO208" s="231"/>
      <c r="CP208" s="231"/>
      <c r="CQ208" s="231"/>
      <c r="CR208" s="232"/>
      <c r="CS208" s="232"/>
      <c r="CT208" s="232"/>
      <c r="CU208" s="232"/>
      <c r="CV208" s="232"/>
      <c r="CW208" s="232"/>
      <c r="CX208" s="232"/>
      <c r="CY208" s="234"/>
      <c r="DA208" s="106"/>
      <c r="DC208" s="106"/>
      <c r="DD208" s="106"/>
      <c r="DE208" s="106"/>
      <c r="DF208" s="92"/>
      <c r="DG208" s="107"/>
      <c r="DH208" s="107"/>
      <c r="DI208" s="107"/>
      <c r="DJ208" s="107"/>
      <c r="DK208" s="107"/>
      <c r="DL208" s="107"/>
      <c r="DM208" s="110"/>
      <c r="DN208" s="110"/>
      <c r="DO208" s="110"/>
      <c r="DP208" s="110"/>
      <c r="DQ208" s="110"/>
      <c r="DR208" s="110"/>
      <c r="DS208" s="110"/>
      <c r="DT208" s="110"/>
      <c r="DU208" s="497"/>
      <c r="DV208" s="497"/>
      <c r="DW208" s="497"/>
      <c r="DX208" s="497"/>
      <c r="DY208" s="497"/>
      <c r="DZ208" s="497"/>
      <c r="EA208" s="108"/>
      <c r="EB208" s="565"/>
      <c r="EC208" s="565"/>
      <c r="ED208" s="565"/>
      <c r="EE208" s="565"/>
      <c r="EF208" s="565"/>
      <c r="EG208" s="565"/>
      <c r="EH208" s="565"/>
      <c r="EI208" s="565"/>
      <c r="EJ208" s="565"/>
      <c r="EK208" s="565"/>
      <c r="EL208" s="565"/>
      <c r="EM208" s="565"/>
      <c r="EN208" s="565"/>
      <c r="EO208" s="565"/>
      <c r="EP208" s="565"/>
      <c r="EQ208" s="565"/>
      <c r="ER208" s="565"/>
      <c r="ES208" s="565"/>
      <c r="ET208" s="565"/>
      <c r="EU208" s="565"/>
      <c r="EV208" s="565"/>
      <c r="EW208" s="565"/>
      <c r="EX208" s="494"/>
      <c r="EY208" s="121"/>
      <c r="EZ208" s="296"/>
      <c r="FA208" s="83"/>
      <c r="FC208" s="505"/>
      <c r="FD208" s="505"/>
    </row>
    <row r="209" spans="1:170" ht="13.7" customHeight="1" x14ac:dyDescent="0.2">
      <c r="A209" s="100">
        <v>20130916</v>
      </c>
      <c r="B209" s="100">
        <v>2</v>
      </c>
      <c r="C209" s="74">
        <v>36</v>
      </c>
      <c r="D209" s="74">
        <v>2</v>
      </c>
      <c r="E209" s="74">
        <v>18</v>
      </c>
      <c r="F209" s="74">
        <v>1</v>
      </c>
      <c r="G209" s="75">
        <v>2</v>
      </c>
      <c r="H209" s="435">
        <v>0.1</v>
      </c>
      <c r="I209" s="73">
        <v>8717</v>
      </c>
      <c r="J209" s="101" t="s">
        <v>1048</v>
      </c>
      <c r="K209" s="102" t="str">
        <f>IF(B209=2,"Z:\Data\MOOG\HeTao\raw\",IF(B209=5,"Z:\Data\MOOG\Polo\raw\",""))</f>
        <v>Z:\Data\MOOG\HeTao\raw\</v>
      </c>
      <c r="L209" s="103" t="s">
        <v>1085</v>
      </c>
      <c r="M209" s="569" t="str">
        <f>IF(NOT(ISERROR(FIND("Training_dt",W209))),"'Plot Psychometric_HH_dt_yuchen'",IF(NOT(ISERROR(FIND("Training",W209))),"'Plot Psychometric_HH'",IF(NOT(ISERROR(FIND("1DAT",W209))),"'Plot Tuning Azimuth_HH'",IF(NOT(ISERROR(FIND("HD_dt",W209))),"'Plot HeadingDiscimination_PSTH_HH_dt_yuchen'",IF(NOT(ISERROR(FIND("HD",W209))),"'Plot HeadingDiscimination_PSTH_HH'",IF(NOT(ISERROR(FIND("MemSac",W209))),"'Memory Saccade Analysis_HH'",IF(NOT(ISERROR(FIND("DelSac",W209))),"'Memory Saccade Analysis_HH'",IF(NOT(ISERROR(FIND("u-stim",W209))),"'Plot Microstim_HH'",""))))))))</f>
        <v>'Memory Saccade Analysis_HH'</v>
      </c>
      <c r="N209" s="573">
        <v>1</v>
      </c>
      <c r="O209" s="584">
        <v>-1</v>
      </c>
      <c r="P209" s="590">
        <v>4</v>
      </c>
      <c r="Q209" s="590">
        <f>IF(B209=2,60,310)</f>
        <v>60</v>
      </c>
      <c r="R209" s="590">
        <v>5</v>
      </c>
      <c r="S209" s="590">
        <f>IF(B209=2,60,-190)</f>
        <v>60</v>
      </c>
      <c r="T209" s="590">
        <v>1</v>
      </c>
      <c r="U209" s="590">
        <f>IF(Z209&lt;&gt;"",IF(NOT(ISERROR(FIND("SU",Z209))),VALUE(RIGHT(Z209,1))+4,IF(NOT(ISERROR(FIND("MU20",Z209))),20,IF(NOT(ISERROR(FIND("MU21",Z209))),21,IF(NOT(ISERROR(FIND("MU2",Z209))),2,1)))),"")</f>
        <v>1</v>
      </c>
      <c r="V209" s="583"/>
      <c r="W209" s="170" t="s">
        <v>716</v>
      </c>
      <c r="X209" s="192"/>
      <c r="Y209" s="219">
        <f>IF(NOT(ISERROR(FIND("MU=SU",X209))),1,IF(Z209&lt;&gt;"",IF(NOT(ISERROR(FIND("SU",Z209))),1,0),""))</f>
        <v>0</v>
      </c>
      <c r="Z209" s="217" t="s">
        <v>838</v>
      </c>
      <c r="AA209" s="218"/>
      <c r="AB209" s="77"/>
      <c r="AC209" s="78"/>
      <c r="AD209" s="199"/>
      <c r="AE209" s="91" t="s">
        <v>1623</v>
      </c>
      <c r="AF209" s="79" t="s">
        <v>1623</v>
      </c>
      <c r="AG209" s="79" t="s">
        <v>1623</v>
      </c>
      <c r="AH209" s="80" t="s">
        <v>1623</v>
      </c>
      <c r="AI209" s="81" t="s">
        <v>1623</v>
      </c>
      <c r="AJ209" s="81" t="s">
        <v>1623</v>
      </c>
      <c r="AK209" s="81" t="s">
        <v>1623</v>
      </c>
      <c r="AL209" s="81" t="s">
        <v>1623</v>
      </c>
      <c r="AM209" s="479" t="s">
        <v>1623</v>
      </c>
      <c r="AN209" s="479" t="s">
        <v>1623</v>
      </c>
      <c r="AO209" s="83" t="s">
        <v>1571</v>
      </c>
      <c r="AP209" s="83" t="s">
        <v>1571</v>
      </c>
      <c r="AQ209" s="83" t="s">
        <v>1571</v>
      </c>
      <c r="AR209" s="84" t="s">
        <v>1571</v>
      </c>
      <c r="AS209" s="85" t="s">
        <v>1571</v>
      </c>
      <c r="AT209" s="85" t="s">
        <v>1571</v>
      </c>
      <c r="AU209" s="85" t="s">
        <v>1571</v>
      </c>
      <c r="AV209" s="85" t="s">
        <v>1571</v>
      </c>
      <c r="AW209" s="104" t="s">
        <v>1571</v>
      </c>
      <c r="AX209" s="86" t="s">
        <v>1571</v>
      </c>
      <c r="AY209" s="87" t="s">
        <v>1623</v>
      </c>
      <c r="AZ209" s="87" t="s">
        <v>1623</v>
      </c>
      <c r="BA209" s="87" t="s">
        <v>1623</v>
      </c>
      <c r="BB209" s="88" t="s">
        <v>1623</v>
      </c>
      <c r="BC209" s="89" t="s">
        <v>1623</v>
      </c>
      <c r="BD209" s="89" t="s">
        <v>1623</v>
      </c>
      <c r="BE209" s="89" t="s">
        <v>1623</v>
      </c>
      <c r="BF209" s="89" t="s">
        <v>1623</v>
      </c>
      <c r="BG209" s="487" t="s">
        <v>1623</v>
      </c>
      <c r="BH209" s="105" t="s">
        <v>1623</v>
      </c>
      <c r="BI209" s="251"/>
      <c r="BJ209" s="252"/>
      <c r="BK209" s="252"/>
      <c r="BL209" s="230"/>
      <c r="BM209" s="230" t="str">
        <f>IF(CD209&lt;&gt;"",IF(ISNUMBER(CD209),(CD209-CB209)*IF(AE209&lt;0,1,-1),"nan"),"")</f>
        <v/>
      </c>
      <c r="BN209" s="230" t="str">
        <f>IF(CE209&lt;&gt;"",IF(ISNUMBER(CE209),CE209/CC209,"nan"),"")</f>
        <v/>
      </c>
      <c r="BO209" s="231"/>
      <c r="BP209" s="231" t="str">
        <f>IF(CL209&lt;&gt;"",IF(ISNUMBER(CL209),(CL209-CJ209)*IF(AO209&lt;0,1,-1),"nan"),"")</f>
        <v/>
      </c>
      <c r="BQ209" s="231" t="str">
        <f>IF(CM209&lt;&gt;"",IF(ISNUMBER(CM209),CM209/CK209,"nan"),"")</f>
        <v/>
      </c>
      <c r="BR209" s="232"/>
      <c r="BS209" s="232" t="str">
        <f>IF(CT209&lt;&gt;"",IF(ISNUMBER(CT209),(CT209-CR209)*IF(AY209&lt;0,1,-1),"nan"),"")</f>
        <v/>
      </c>
      <c r="BT209" s="232" t="str">
        <f>IF(CU209&lt;&gt;"",IF(ISNUMBER(CU209),CU209/CS209,"nan"),"")</f>
        <v/>
      </c>
      <c r="BU209" s="230"/>
      <c r="BV209" s="230"/>
      <c r="BW209" s="231"/>
      <c r="BX209" s="231"/>
      <c r="BY209" s="232"/>
      <c r="BZ209" s="235"/>
      <c r="CA209" s="257"/>
      <c r="CB209" s="233"/>
      <c r="CC209" s="230"/>
      <c r="CD209" s="230"/>
      <c r="CE209" s="230"/>
      <c r="CF209" s="230"/>
      <c r="CG209" s="230"/>
      <c r="CH209" s="230"/>
      <c r="CI209" s="230"/>
      <c r="CJ209" s="231"/>
      <c r="CK209" s="231"/>
      <c r="CL209" s="231"/>
      <c r="CM209" s="231"/>
      <c r="CN209" s="231"/>
      <c r="CO209" s="231"/>
      <c r="CP209" s="231"/>
      <c r="CQ209" s="231"/>
      <c r="CR209" s="232"/>
      <c r="CS209" s="232"/>
      <c r="CT209" s="232"/>
      <c r="CU209" s="232"/>
      <c r="CV209" s="232"/>
      <c r="CW209" s="232"/>
      <c r="CX209" s="232"/>
      <c r="CY209" s="234"/>
      <c r="DA209" s="106"/>
      <c r="DC209" s="106"/>
      <c r="DD209" s="106"/>
      <c r="DE209" s="106"/>
      <c r="DF209" s="490"/>
      <c r="DG209" s="107"/>
      <c r="DH209" s="107"/>
      <c r="DI209" s="107"/>
      <c r="DJ209" s="107"/>
      <c r="DK209" s="107"/>
      <c r="DL209" s="107"/>
      <c r="DM209" s="110"/>
      <c r="DN209" s="110"/>
      <c r="DO209" s="110"/>
      <c r="DP209" s="110"/>
      <c r="DQ209" s="110"/>
      <c r="DR209" s="110"/>
      <c r="DS209" s="110"/>
      <c r="DT209" s="110"/>
      <c r="DU209" s="497"/>
      <c r="DV209" s="497"/>
      <c r="DW209" s="497"/>
      <c r="DX209" s="497"/>
      <c r="DY209" s="497"/>
      <c r="DZ209" s="497"/>
      <c r="EA209" s="98">
        <v>0.46159699999999998</v>
      </c>
      <c r="EB209" s="99">
        <v>0.26459100000000002</v>
      </c>
      <c r="EC209" s="99">
        <v>0.225992</v>
      </c>
      <c r="ED209" s="99">
        <v>3.5287800000000001E-2</v>
      </c>
      <c r="EE209" s="99">
        <v>1.01699E-4</v>
      </c>
      <c r="EF209" s="501">
        <v>3.4625500000000002E-14</v>
      </c>
      <c r="EG209" s="99">
        <v>47.265700000000002</v>
      </c>
      <c r="EH209" s="99">
        <v>-135.649</v>
      </c>
      <c r="EI209" s="99">
        <v>-134.71600000000001</v>
      </c>
      <c r="EJ209" s="99">
        <v>-123.006</v>
      </c>
      <c r="EK209" s="99">
        <v>9.5407799999999998</v>
      </c>
      <c r="EL209" s="99">
        <v>31.208100000000002</v>
      </c>
      <c r="EM209" s="99">
        <v>0.40484700000000001</v>
      </c>
      <c r="EN209" s="99">
        <v>0.38812999999999998</v>
      </c>
      <c r="EO209" s="99">
        <v>0.45789800000000003</v>
      </c>
      <c r="EP209" s="99">
        <v>0.51612899999999995</v>
      </c>
      <c r="EQ209" s="99">
        <v>0.58183499999999999</v>
      </c>
      <c r="ER209" s="99">
        <v>0.79061999999999999</v>
      </c>
      <c r="ES209" s="99">
        <v>0</v>
      </c>
      <c r="ET209" s="99">
        <v>-4.5456899999999996</v>
      </c>
      <c r="EU209" s="99">
        <v>-4.21509</v>
      </c>
      <c r="EV209" s="99">
        <v>-4.7188600000000003</v>
      </c>
      <c r="EW209" s="99">
        <v>-4.9497499999999999</v>
      </c>
      <c r="EX209" s="119">
        <v>3.8241499999999999</v>
      </c>
      <c r="EY209" s="121"/>
      <c r="EZ209" s="568"/>
      <c r="FA209" s="83"/>
      <c r="FC209" s="116"/>
      <c r="FD209" s="116"/>
    </row>
    <row r="210" spans="1:170" ht="13.7" customHeight="1" x14ac:dyDescent="0.2">
      <c r="A210" s="100">
        <v>20130916</v>
      </c>
      <c r="B210" s="100">
        <v>2</v>
      </c>
      <c r="C210" s="74">
        <v>36</v>
      </c>
      <c r="D210" s="74">
        <v>2</v>
      </c>
      <c r="E210" s="74">
        <v>18</v>
      </c>
      <c r="F210" s="74">
        <v>1</v>
      </c>
      <c r="G210" s="75">
        <v>2</v>
      </c>
      <c r="H210" s="435">
        <v>0.1</v>
      </c>
      <c r="I210" s="73">
        <v>10180</v>
      </c>
      <c r="J210" s="101" t="s">
        <v>896</v>
      </c>
      <c r="K210" s="102" t="str">
        <f>IF(B210=2,"Z:\Data\MOOG\HeTao\raw\",IF(B210=5,"Z:\Data\MOOG\Polo\raw\",""))</f>
        <v>Z:\Data\MOOG\HeTao\raw\</v>
      </c>
      <c r="L210" s="103" t="s">
        <v>1089</v>
      </c>
      <c r="M210" s="569" t="str">
        <f>IF(NOT(ISERROR(FIND("Training_dt",W210))),"'Plot Psychometric_HH_dt_yuchen'",IF(NOT(ISERROR(FIND("Training",W210))),"'Plot Psychometric_HH'",IF(NOT(ISERROR(FIND("1DAT",W210))),"'Plot Tuning Azimuth_HH'",IF(NOT(ISERROR(FIND("HD_dt",W210))),"'Plot HeadingDiscimination_PSTH_HH_dt_yuchen'",IF(NOT(ISERROR(FIND("HD",W210))),"'Plot HeadingDiscimination_PSTH_HH'",IF(NOT(ISERROR(FIND("MemSac",W210))),"'Memory Saccade Analysis_HH'",IF(NOT(ISERROR(FIND("DelSac",W210))),"'Memory Saccade Analysis_HH'",IF(NOT(ISERROR(FIND("u-stim",W210))),"'Plot Microstim_HH'",""))))))))</f>
        <v>'Plot Tuning Azimuth_HH'</v>
      </c>
      <c r="N210" s="573">
        <v>1</v>
      </c>
      <c r="O210" s="584">
        <v>-1</v>
      </c>
      <c r="P210" s="590">
        <v>4</v>
      </c>
      <c r="Q210" s="590">
        <f>IF(B210=2,60,310)</f>
        <v>60</v>
      </c>
      <c r="R210" s="590">
        <v>5</v>
      </c>
      <c r="S210" s="590">
        <f>IF(B210=2,60,-190)</f>
        <v>60</v>
      </c>
      <c r="T210" s="590">
        <v>1</v>
      </c>
      <c r="U210" s="590">
        <f>IF(Z210&lt;&gt;"",IF(NOT(ISERROR(FIND("SU",Z210))),VALUE(RIGHT(Z210,1))+4,IF(NOT(ISERROR(FIND("MU20",Z210))),20,IF(NOT(ISERROR(FIND("MU21",Z210))),21,IF(NOT(ISERROR(FIND("MU2",Z210))),2,1)))),"")</f>
        <v>1</v>
      </c>
      <c r="V210" s="583"/>
      <c r="W210" s="170" t="s">
        <v>715</v>
      </c>
      <c r="X210" s="192"/>
      <c r="Y210" s="219">
        <f>IF(NOT(ISERROR(FIND("MU=SU",X210))),1,IF(Z210&lt;&gt;"",IF(NOT(ISERROR(FIND("SU",Z210))),1,0),""))</f>
        <v>0</v>
      </c>
      <c r="Z210" s="217" t="s">
        <v>838</v>
      </c>
      <c r="AA210" s="218"/>
      <c r="AB210" s="77"/>
      <c r="AC210" s="78"/>
      <c r="AD210" s="199" t="s">
        <v>1088</v>
      </c>
      <c r="AE210" s="91" t="s">
        <v>1623</v>
      </c>
      <c r="AF210" s="79" t="s">
        <v>1623</v>
      </c>
      <c r="AG210" s="79" t="s">
        <v>1623</v>
      </c>
      <c r="AH210" s="80" t="s">
        <v>1623</v>
      </c>
      <c r="AI210" s="81" t="s">
        <v>1623</v>
      </c>
      <c r="AJ210" s="81" t="s">
        <v>1623</v>
      </c>
      <c r="AK210" s="81" t="s">
        <v>1623</v>
      </c>
      <c r="AL210" s="81" t="s">
        <v>1623</v>
      </c>
      <c r="AM210" s="479" t="s">
        <v>1623</v>
      </c>
      <c r="AN210" s="479" t="s">
        <v>1623</v>
      </c>
      <c r="AO210" s="83">
        <v>88.852099999999993</v>
      </c>
      <c r="AP210" s="83">
        <v>0.46599200000000002</v>
      </c>
      <c r="AQ210" s="83">
        <v>0.64139400000000002</v>
      </c>
      <c r="AR210" s="84">
        <v>0.21859899999999999</v>
      </c>
      <c r="AS210" s="85">
        <v>1.08084</v>
      </c>
      <c r="AT210" s="85">
        <v>-0.26832800000000001</v>
      </c>
      <c r="AU210" s="85">
        <v>85.466999999999999</v>
      </c>
      <c r="AV210" s="85">
        <v>360</v>
      </c>
      <c r="AW210" s="104" t="s">
        <v>1086</v>
      </c>
      <c r="AX210" s="86" t="s">
        <v>1087</v>
      </c>
      <c r="AY210" s="87" t="s">
        <v>1623</v>
      </c>
      <c r="AZ210" s="87" t="s">
        <v>1623</v>
      </c>
      <c r="BA210" s="87" t="s">
        <v>1623</v>
      </c>
      <c r="BB210" s="88" t="s">
        <v>1623</v>
      </c>
      <c r="BC210" s="89" t="s">
        <v>1623</v>
      </c>
      <c r="BD210" s="89" t="s">
        <v>1623</v>
      </c>
      <c r="BE210" s="89" t="s">
        <v>1623</v>
      </c>
      <c r="BF210" s="89" t="s">
        <v>1623</v>
      </c>
      <c r="BG210" s="487" t="s">
        <v>1623</v>
      </c>
      <c r="BH210" s="105" t="s">
        <v>1623</v>
      </c>
      <c r="BI210" s="251"/>
      <c r="BJ210" s="252"/>
      <c r="BK210" s="252"/>
      <c r="BL210" s="259"/>
      <c r="BM210" s="230" t="str">
        <f>IF(CD210&lt;&gt;"",IF(ISNUMBER(CD210),(CD210-CB210)*IF(AE210&lt;0,1,-1),"nan"),"")</f>
        <v/>
      </c>
      <c r="BN210" s="230" t="str">
        <f>IF(CE210&lt;&gt;"",IF(ISNUMBER(CE210),CE210/CC210,"nan"),"")</f>
        <v/>
      </c>
      <c r="BO210" s="261"/>
      <c r="BP210" s="231" t="str">
        <f>IF(CL210&lt;&gt;"",IF(ISNUMBER(CL210),(CL210-CJ210)*IF(AO210&lt;0,1,-1),"nan"),"")</f>
        <v/>
      </c>
      <c r="BQ210" s="231" t="str">
        <f>IF(CM210&lt;&gt;"",IF(ISNUMBER(CM210),CM210/CK210,"nan"),"")</f>
        <v/>
      </c>
      <c r="BR210" s="263"/>
      <c r="BS210" s="232" t="str">
        <f>IF(CT210&lt;&gt;"",IF(ISNUMBER(CT210),(CT210-CR210)*IF(AY210&lt;0,1,-1),"nan"),"")</f>
        <v/>
      </c>
      <c r="BT210" s="232" t="str">
        <f>IF(CU210&lt;&gt;"",IF(ISNUMBER(CU210),CU210/CS210,"nan"),"")</f>
        <v/>
      </c>
      <c r="BU210" s="230"/>
      <c r="BV210" s="230"/>
      <c r="BW210" s="231"/>
      <c r="BX210" s="231"/>
      <c r="BY210" s="232"/>
      <c r="BZ210" s="235"/>
      <c r="CA210" s="257"/>
      <c r="CB210" s="233"/>
      <c r="CC210" s="230"/>
      <c r="CD210" s="230"/>
      <c r="CE210" s="230"/>
      <c r="CF210" s="230"/>
      <c r="CG210" s="230"/>
      <c r="CH210" s="230"/>
      <c r="CI210" s="230"/>
      <c r="CJ210" s="231"/>
      <c r="CK210" s="231"/>
      <c r="CL210" s="231"/>
      <c r="CM210" s="231"/>
      <c r="CN210" s="231"/>
      <c r="CO210" s="231"/>
      <c r="CP210" s="231"/>
      <c r="CQ210" s="231"/>
      <c r="CR210" s="232"/>
      <c r="CS210" s="232"/>
      <c r="CT210" s="232"/>
      <c r="CU210" s="232"/>
      <c r="CV210" s="232"/>
      <c r="CW210" s="232"/>
      <c r="CX210" s="232"/>
      <c r="CY210" s="234"/>
      <c r="DA210" s="106"/>
      <c r="DC210" s="106"/>
      <c r="DD210" s="106"/>
      <c r="DE210" s="106"/>
      <c r="DF210" s="92"/>
      <c r="DG210" s="107"/>
      <c r="DH210" s="107"/>
      <c r="DI210" s="107"/>
      <c r="DJ210" s="107"/>
      <c r="DK210" s="107"/>
      <c r="DL210" s="107"/>
      <c r="DM210" s="110"/>
      <c r="DN210" s="110"/>
      <c r="DO210" s="110"/>
      <c r="DP210" s="110"/>
      <c r="DQ210" s="110"/>
      <c r="DR210" s="110"/>
      <c r="DS210" s="110"/>
      <c r="DT210" s="110"/>
      <c r="DU210" s="497"/>
      <c r="DV210" s="497"/>
      <c r="DW210" s="497"/>
      <c r="DX210" s="497"/>
      <c r="DY210" s="497"/>
      <c r="DZ210" s="497"/>
      <c r="EA210" s="108"/>
      <c r="EB210" s="565"/>
      <c r="EC210" s="565"/>
      <c r="ED210" s="565"/>
      <c r="EE210" s="565"/>
      <c r="EF210" s="565"/>
      <c r="EG210" s="565"/>
      <c r="EH210" s="565"/>
      <c r="EI210" s="565"/>
      <c r="EJ210" s="565"/>
      <c r="EK210" s="565"/>
      <c r="EL210" s="565"/>
      <c r="EM210" s="565"/>
      <c r="EN210" s="565"/>
      <c r="EO210" s="565"/>
      <c r="EP210" s="565"/>
      <c r="EQ210" s="565"/>
      <c r="ER210" s="565"/>
      <c r="ES210" s="565"/>
      <c r="ET210" s="565"/>
      <c r="EU210" s="565"/>
      <c r="EV210" s="565"/>
      <c r="EW210" s="565"/>
      <c r="EX210" s="494"/>
      <c r="EY210" s="121"/>
      <c r="EZ210" s="568"/>
      <c r="FA210" s="83"/>
      <c r="FC210" s="116"/>
      <c r="FD210" s="116"/>
    </row>
    <row r="211" spans="1:170" s="3" customFormat="1" ht="13.7" customHeight="1" x14ac:dyDescent="0.2">
      <c r="A211" s="100">
        <v>20130916</v>
      </c>
      <c r="B211" s="100">
        <v>2</v>
      </c>
      <c r="C211" s="74">
        <v>36</v>
      </c>
      <c r="D211" s="74">
        <v>2</v>
      </c>
      <c r="E211" s="74">
        <v>18</v>
      </c>
      <c r="F211" s="74">
        <v>1</v>
      </c>
      <c r="G211" s="75">
        <v>2</v>
      </c>
      <c r="H211" s="435">
        <v>0.1</v>
      </c>
      <c r="I211" s="73">
        <v>10180</v>
      </c>
      <c r="J211" s="101" t="s">
        <v>896</v>
      </c>
      <c r="K211" s="102" t="str">
        <f>IF(B211=2,"Z:\Data\MOOG\HeTao\raw\",IF(B211=5,"Z:\Data\MOOG\Polo\raw\",""))</f>
        <v>Z:\Data\MOOG\HeTao\raw\</v>
      </c>
      <c r="L211" s="103" t="s">
        <v>1090</v>
      </c>
      <c r="M211" s="569" t="str">
        <f>IF(NOT(ISERROR(FIND("Training_dt",W211))),"'Plot Psychometric_HH_dt_yuchen'",IF(NOT(ISERROR(FIND("Training",W211))),"'Plot Psychometric_HH'",IF(NOT(ISERROR(FIND("1DAT",W211))),"'Plot Tuning Azimuth_HH'",IF(NOT(ISERROR(FIND("HD_dt",W211))),"'Plot HeadingDiscimination_PSTH_HH_dt_yuchen'",IF(NOT(ISERROR(FIND("HD",W211))),"'Plot HeadingDiscimination_PSTH_HH'",IF(NOT(ISERROR(FIND("MemSac",W211))),"'Memory Saccade Analysis_HH'",IF(NOT(ISERROR(FIND("DelSac",W211))),"'Memory Saccade Analysis_HH'",IF(NOT(ISERROR(FIND("u-stim",W211))),"'Plot Microstim_HH'",""))))))))</f>
        <v>'Memory Saccade Analysis_HH'</v>
      </c>
      <c r="N211" s="573">
        <v>1</v>
      </c>
      <c r="O211" s="584">
        <v>-1</v>
      </c>
      <c r="P211" s="590">
        <v>4</v>
      </c>
      <c r="Q211" s="590">
        <f>IF(B211=2,60,310)</f>
        <v>60</v>
      </c>
      <c r="R211" s="590">
        <v>5</v>
      </c>
      <c r="S211" s="590">
        <f>IF(B211=2,60,-190)</f>
        <v>60</v>
      </c>
      <c r="T211" s="590">
        <v>1</v>
      </c>
      <c r="U211" s="590">
        <f>IF(Z211&lt;&gt;"",IF(NOT(ISERROR(FIND("SU",Z211))),VALUE(RIGHT(Z211,1))+4,IF(NOT(ISERROR(FIND("MU20",Z211))),20,IF(NOT(ISERROR(FIND("MU21",Z211))),21,IF(NOT(ISERROR(FIND("MU2",Z211))),2,1)))),"")</f>
        <v>1</v>
      </c>
      <c r="V211" s="583"/>
      <c r="W211" s="170" t="s">
        <v>716</v>
      </c>
      <c r="X211" s="192"/>
      <c r="Y211" s="219">
        <f>IF(NOT(ISERROR(FIND("MU=SU",X211))),1,IF(Z211&lt;&gt;"",IF(NOT(ISERROR(FIND("SU",Z211))),1,0),""))</f>
        <v>0</v>
      </c>
      <c r="Z211" s="217" t="s">
        <v>838</v>
      </c>
      <c r="AA211" s="218"/>
      <c r="AB211" s="77"/>
      <c r="AC211" s="78"/>
      <c r="AD211" s="199" t="s">
        <v>1088</v>
      </c>
      <c r="AE211" s="91" t="s">
        <v>1623</v>
      </c>
      <c r="AF211" s="79" t="s">
        <v>1623</v>
      </c>
      <c r="AG211" s="79" t="s">
        <v>1623</v>
      </c>
      <c r="AH211" s="80" t="s">
        <v>1623</v>
      </c>
      <c r="AI211" s="81" t="s">
        <v>1623</v>
      </c>
      <c r="AJ211" s="81" t="s">
        <v>1623</v>
      </c>
      <c r="AK211" s="81" t="s">
        <v>1623</v>
      </c>
      <c r="AL211" s="81" t="s">
        <v>1623</v>
      </c>
      <c r="AM211" s="479" t="s">
        <v>1623</v>
      </c>
      <c r="AN211" s="479" t="s">
        <v>1623</v>
      </c>
      <c r="AO211" s="83">
        <v>88.852099999999993</v>
      </c>
      <c r="AP211" s="83">
        <v>0.46599200000000002</v>
      </c>
      <c r="AQ211" s="83">
        <v>0.64139400000000002</v>
      </c>
      <c r="AR211" s="84">
        <v>0.21859899999999999</v>
      </c>
      <c r="AS211" s="85">
        <v>1.08084</v>
      </c>
      <c r="AT211" s="85">
        <v>-0.26832800000000001</v>
      </c>
      <c r="AU211" s="85">
        <v>85.466999999999999</v>
      </c>
      <c r="AV211" s="85">
        <v>360</v>
      </c>
      <c r="AW211" s="104" t="s">
        <v>1086</v>
      </c>
      <c r="AX211" s="86" t="s">
        <v>1087</v>
      </c>
      <c r="AY211" s="87" t="s">
        <v>1623</v>
      </c>
      <c r="AZ211" s="87" t="s">
        <v>1623</v>
      </c>
      <c r="BA211" s="87" t="s">
        <v>1623</v>
      </c>
      <c r="BB211" s="88" t="s">
        <v>1623</v>
      </c>
      <c r="BC211" s="89" t="s">
        <v>1623</v>
      </c>
      <c r="BD211" s="89" t="s">
        <v>1623</v>
      </c>
      <c r="BE211" s="89" t="s">
        <v>1623</v>
      </c>
      <c r="BF211" s="89" t="s">
        <v>1623</v>
      </c>
      <c r="BG211" s="487" t="s">
        <v>1623</v>
      </c>
      <c r="BH211" s="105" t="s">
        <v>1623</v>
      </c>
      <c r="BI211" s="251"/>
      <c r="BJ211" s="252"/>
      <c r="BK211" s="252"/>
      <c r="BL211" s="230"/>
      <c r="BM211" s="230" t="str">
        <f>IF(CD211&lt;&gt;"",IF(ISNUMBER(CD211),(CD211-CB211)*IF(AE211&lt;0,1,-1),"nan"),"")</f>
        <v/>
      </c>
      <c r="BN211" s="230" t="str">
        <f>IF(CE211&lt;&gt;"",IF(ISNUMBER(CE211),CE211/CC211,"nan"),"")</f>
        <v/>
      </c>
      <c r="BO211" s="231"/>
      <c r="BP211" s="231" t="str">
        <f>IF(CL211&lt;&gt;"",IF(ISNUMBER(CL211),(CL211-CJ211)*IF(AO211&lt;0,1,-1),"nan"),"")</f>
        <v/>
      </c>
      <c r="BQ211" s="231" t="str">
        <f>IF(CM211&lt;&gt;"",IF(ISNUMBER(CM211),CM211/CK211,"nan"),"")</f>
        <v/>
      </c>
      <c r="BR211" s="232"/>
      <c r="BS211" s="232" t="str">
        <f>IF(CT211&lt;&gt;"",IF(ISNUMBER(CT211),(CT211-CR211)*IF(AY211&lt;0,1,-1),"nan"),"")</f>
        <v/>
      </c>
      <c r="BT211" s="232" t="str">
        <f>IF(CU211&lt;&gt;"",IF(ISNUMBER(CU211),CU211/CS211,"nan"),"")</f>
        <v/>
      </c>
      <c r="BU211" s="230"/>
      <c r="BV211" s="230"/>
      <c r="BW211" s="231"/>
      <c r="BX211" s="231"/>
      <c r="BY211" s="232"/>
      <c r="BZ211" s="235"/>
      <c r="CA211" s="257"/>
      <c r="CB211" s="233"/>
      <c r="CC211" s="230"/>
      <c r="CD211" s="230"/>
      <c r="CE211" s="230"/>
      <c r="CF211" s="230"/>
      <c r="CG211" s="230"/>
      <c r="CH211" s="230"/>
      <c r="CI211" s="230"/>
      <c r="CJ211" s="231"/>
      <c r="CK211" s="231"/>
      <c r="CL211" s="231"/>
      <c r="CM211" s="231"/>
      <c r="CN211" s="231"/>
      <c r="CO211" s="231"/>
      <c r="CP211" s="231"/>
      <c r="CQ211" s="231"/>
      <c r="CR211" s="232"/>
      <c r="CS211" s="232"/>
      <c r="CT211" s="232"/>
      <c r="CU211" s="232"/>
      <c r="CV211" s="232"/>
      <c r="CW211" s="232"/>
      <c r="CX211" s="232"/>
      <c r="CY211" s="234"/>
      <c r="CZ211" s="106"/>
      <c r="DA211" s="106"/>
      <c r="DB211" s="106"/>
      <c r="DC211" s="106"/>
      <c r="DD211" s="106"/>
      <c r="DE211" s="498"/>
      <c r="DF211" s="92"/>
      <c r="DG211" s="107"/>
      <c r="DH211" s="107"/>
      <c r="DI211" s="107"/>
      <c r="DJ211" s="107"/>
      <c r="DK211" s="107"/>
      <c r="DL211" s="107"/>
      <c r="DM211" s="110"/>
      <c r="DN211" s="110"/>
      <c r="DO211" s="110"/>
      <c r="DP211" s="110"/>
      <c r="DQ211" s="110"/>
      <c r="DR211" s="110"/>
      <c r="DS211" s="110"/>
      <c r="DT211" s="110"/>
      <c r="DU211" s="497"/>
      <c r="DV211" s="497"/>
      <c r="DW211" s="497"/>
      <c r="DX211" s="497"/>
      <c r="DY211" s="497"/>
      <c r="DZ211" s="497"/>
      <c r="EA211" s="98">
        <v>0.81753299999999995</v>
      </c>
      <c r="EB211" s="492">
        <v>0.35982399999999998</v>
      </c>
      <c r="EC211" s="492">
        <v>0.66650200000000004</v>
      </c>
      <c r="ED211" s="99">
        <v>0.74077800000000005</v>
      </c>
      <c r="EE211" s="492">
        <v>0.99784899999999999</v>
      </c>
      <c r="EF211" s="492">
        <v>6.3475700000000003E-3</v>
      </c>
      <c r="EG211" s="99">
        <v>-125.532</v>
      </c>
      <c r="EH211" s="99">
        <v>-155.08699999999999</v>
      </c>
      <c r="EI211" s="99">
        <v>13.4444</v>
      </c>
      <c r="EJ211" s="99">
        <v>-27.338799999999999</v>
      </c>
      <c r="EK211" s="99">
        <v>-75.361199999999997</v>
      </c>
      <c r="EL211" s="99">
        <v>168.23699999999999</v>
      </c>
      <c r="EM211" s="99">
        <v>0.32333000000000001</v>
      </c>
      <c r="EN211" s="99">
        <v>0.38660499999999998</v>
      </c>
      <c r="EO211" s="99">
        <v>0.35144300000000001</v>
      </c>
      <c r="EP211" s="99">
        <v>0.359927</v>
      </c>
      <c r="EQ211" s="99">
        <v>0.189331</v>
      </c>
      <c r="ER211" s="99">
        <v>0.53158899999999998</v>
      </c>
      <c r="ES211" s="99">
        <v>0</v>
      </c>
      <c r="ET211" s="99">
        <v>-2.4948199999999998</v>
      </c>
      <c r="EU211" s="99">
        <v>-2.1844600000000001</v>
      </c>
      <c r="EV211" s="99">
        <v>-2.3072400000000002</v>
      </c>
      <c r="EW211" s="99">
        <v>-1.1817599999999999</v>
      </c>
      <c r="EX211" s="119">
        <v>4.2956000000000003</v>
      </c>
      <c r="EY211" s="121"/>
      <c r="EZ211" s="296"/>
      <c r="FA211" s="83"/>
      <c r="FB211" s="126"/>
      <c r="FC211" s="116"/>
      <c r="FD211" s="116"/>
      <c r="FE211" s="116"/>
      <c r="FF211" s="116"/>
      <c r="FG211" s="116"/>
      <c r="FH211" s="116"/>
      <c r="FI211" s="116"/>
      <c r="FJ211" s="116"/>
      <c r="FK211" s="116"/>
      <c r="FL211" s="116"/>
      <c r="FM211" s="116"/>
      <c r="FN211" s="116"/>
    </row>
    <row r="212" spans="1:170" ht="13.7" customHeight="1" x14ac:dyDescent="0.2">
      <c r="A212" s="100">
        <v>20130917</v>
      </c>
      <c r="B212" s="100">
        <v>2</v>
      </c>
      <c r="C212" s="74">
        <v>37</v>
      </c>
      <c r="D212" s="74">
        <v>2</v>
      </c>
      <c r="E212" s="74">
        <v>14</v>
      </c>
      <c r="F212" s="74">
        <v>5</v>
      </c>
      <c r="G212" s="75">
        <v>2</v>
      </c>
      <c r="H212" s="435">
        <v>0.1</v>
      </c>
      <c r="I212" s="73">
        <v>9519</v>
      </c>
      <c r="J212" s="101" t="s">
        <v>2073</v>
      </c>
      <c r="K212" s="102" t="str">
        <f>IF(B212=2,"Z:\Data\MOOG\HeTao\raw\",IF(B212=5,"Z:\Data\MOOG\Polo\raw\",""))</f>
        <v>Z:\Data\MOOG\HeTao\raw\</v>
      </c>
      <c r="L212" s="103" t="s">
        <v>1095</v>
      </c>
      <c r="M212" s="569" t="str">
        <f>IF(NOT(ISERROR(FIND("Training_dt",W212))),"'Plot Psychometric_HH_dt_yuchen'",IF(NOT(ISERROR(FIND("Training",W212))),"'Plot Psychometric_HH'",IF(NOT(ISERROR(FIND("1DAT",W212))),"'Plot Tuning Azimuth_HH'",IF(NOT(ISERROR(FIND("HD_dt",W212))),"'Plot HeadingDiscimination_PSTH_HH_dt_yuchen'",IF(NOT(ISERROR(FIND("HD",W212))),"'Plot HeadingDiscimination_PSTH_HH'",IF(NOT(ISERROR(FIND("MemSac",W212))),"'Memory Saccade Analysis_HH'",IF(NOT(ISERROR(FIND("DelSac",W212))),"'Memory Saccade Analysis_HH'",IF(NOT(ISERROR(FIND("u-stim",W212))),"'Plot Microstim_HH'",""))))))))</f>
        <v>'Plot Tuning Azimuth_HH'</v>
      </c>
      <c r="N212" s="573">
        <v>1</v>
      </c>
      <c r="O212" s="584">
        <v>-1</v>
      </c>
      <c r="P212" s="590">
        <v>4</v>
      </c>
      <c r="Q212" s="590">
        <f>IF(B212=2,60,310)</f>
        <v>60</v>
      </c>
      <c r="R212" s="590">
        <v>5</v>
      </c>
      <c r="S212" s="590">
        <f>IF(B212=2,60,-190)</f>
        <v>60</v>
      </c>
      <c r="T212" s="590">
        <v>1</v>
      </c>
      <c r="U212" s="590">
        <f>IF(Z212&lt;&gt;"",IF(NOT(ISERROR(FIND("SU",Z212))),VALUE(RIGHT(Z212,1))+4,IF(NOT(ISERROR(FIND("MU20",Z212))),20,IF(NOT(ISERROR(FIND("MU21",Z212))),21,IF(NOT(ISERROR(FIND("MU2",Z212))),2,1)))),"")</f>
        <v>1</v>
      </c>
      <c r="V212" s="583"/>
      <c r="W212" s="170" t="s">
        <v>715</v>
      </c>
      <c r="X212" s="192"/>
      <c r="Y212" s="219">
        <f>IF(NOT(ISERROR(FIND("MU=SU",X212))),1,IF(Z212&lt;&gt;"",IF(NOT(ISERROR(FIND("SU",Z212))),1,0),""))</f>
        <v>0</v>
      </c>
      <c r="Z212" s="217" t="s">
        <v>838</v>
      </c>
      <c r="AA212" s="218"/>
      <c r="AB212" s="77"/>
      <c r="AC212" s="78"/>
      <c r="AD212" s="199" t="s">
        <v>1565</v>
      </c>
      <c r="AE212" s="91" t="s">
        <v>1623</v>
      </c>
      <c r="AF212" s="79" t="s">
        <v>1623</v>
      </c>
      <c r="AG212" s="79" t="s">
        <v>1623</v>
      </c>
      <c r="AH212" s="80" t="s">
        <v>1623</v>
      </c>
      <c r="AI212" s="81" t="s">
        <v>1623</v>
      </c>
      <c r="AJ212" s="81" t="s">
        <v>1623</v>
      </c>
      <c r="AK212" s="81" t="s">
        <v>1623</v>
      </c>
      <c r="AL212" s="81" t="s">
        <v>1623</v>
      </c>
      <c r="AM212" s="479" t="s">
        <v>1623</v>
      </c>
      <c r="AN212" s="479" t="s">
        <v>1623</v>
      </c>
      <c r="AO212" s="83">
        <v>-22.588000000000001</v>
      </c>
      <c r="AP212" s="83">
        <v>0.38913900000000001</v>
      </c>
      <c r="AQ212" s="83">
        <v>0.40529500000000002</v>
      </c>
      <c r="AR212" s="84">
        <v>0.34540799999999999</v>
      </c>
      <c r="AS212" s="85">
        <v>-0.855236</v>
      </c>
      <c r="AT212" s="85">
        <v>1.2249000000000001</v>
      </c>
      <c r="AU212" s="85">
        <v>-30.927</v>
      </c>
      <c r="AV212" s="85">
        <v>101.562</v>
      </c>
      <c r="AW212" s="104" t="s">
        <v>1091</v>
      </c>
      <c r="AX212" s="86" t="s">
        <v>1092</v>
      </c>
      <c r="AY212" s="87" t="s">
        <v>1623</v>
      </c>
      <c r="AZ212" s="87" t="s">
        <v>1623</v>
      </c>
      <c r="BA212" s="87" t="s">
        <v>1623</v>
      </c>
      <c r="BB212" s="88" t="s">
        <v>1623</v>
      </c>
      <c r="BC212" s="89" t="s">
        <v>1623</v>
      </c>
      <c r="BD212" s="89" t="s">
        <v>1623</v>
      </c>
      <c r="BE212" s="89" t="s">
        <v>1623</v>
      </c>
      <c r="BF212" s="89" t="s">
        <v>1623</v>
      </c>
      <c r="BG212" s="487" t="s">
        <v>1623</v>
      </c>
      <c r="BH212" s="105" t="s">
        <v>1623</v>
      </c>
      <c r="BI212" s="251"/>
      <c r="BJ212" s="252"/>
      <c r="BK212" s="252"/>
      <c r="BL212" s="259"/>
      <c r="BM212" s="230" t="str">
        <f>IF(CD212&lt;&gt;"",IF(ISNUMBER(CD212),(CD212-CB212)*IF(AE212&lt;0,1,-1),"nan"),"")</f>
        <v/>
      </c>
      <c r="BN212" s="230" t="str">
        <f>IF(CE212&lt;&gt;"",IF(ISNUMBER(CE212),CE212/CC212,"nan"),"")</f>
        <v/>
      </c>
      <c r="BO212" s="261"/>
      <c r="BP212" s="231" t="str">
        <f>IF(CL212&lt;&gt;"",IF(ISNUMBER(CL212),(CL212-CJ212)*IF(AO212&lt;0,1,-1),"nan"),"")</f>
        <v/>
      </c>
      <c r="BQ212" s="231" t="str">
        <f>IF(CM212&lt;&gt;"",IF(ISNUMBER(CM212),CM212/CK212,"nan"),"")</f>
        <v/>
      </c>
      <c r="BR212" s="263"/>
      <c r="BS212" s="232" t="str">
        <f>IF(CT212&lt;&gt;"",IF(ISNUMBER(CT212),(CT212-CR212)*IF(AY212&lt;0,1,-1),"nan"),"")</f>
        <v/>
      </c>
      <c r="BT212" s="232" t="str">
        <f>IF(CU212&lt;&gt;"",IF(ISNUMBER(CU212),CU212/CS212,"nan"),"")</f>
        <v/>
      </c>
      <c r="BU212" s="230"/>
      <c r="BV212" s="230"/>
      <c r="BW212" s="231"/>
      <c r="BX212" s="231"/>
      <c r="BY212" s="232"/>
      <c r="BZ212" s="235"/>
      <c r="CA212" s="257"/>
      <c r="CB212" s="233"/>
      <c r="CC212" s="230"/>
      <c r="CD212" s="230"/>
      <c r="CE212" s="230"/>
      <c r="CF212" s="230"/>
      <c r="CG212" s="230"/>
      <c r="CH212" s="230"/>
      <c r="CI212" s="230"/>
      <c r="CJ212" s="231"/>
      <c r="CK212" s="231"/>
      <c r="CL212" s="231"/>
      <c r="CM212" s="231"/>
      <c r="CN212" s="231"/>
      <c r="CO212" s="231"/>
      <c r="CP212" s="231"/>
      <c r="CQ212" s="231"/>
      <c r="CR212" s="232"/>
      <c r="CS212" s="232"/>
      <c r="CT212" s="232"/>
      <c r="CU212" s="232"/>
      <c r="CV212" s="232"/>
      <c r="CW212" s="232"/>
      <c r="CX212" s="232"/>
      <c r="CY212" s="234"/>
      <c r="DA212" s="106"/>
      <c r="DC212" s="106"/>
      <c r="DD212" s="106"/>
      <c r="DE212" s="498"/>
      <c r="DF212" s="490"/>
      <c r="DG212" s="107"/>
      <c r="DH212" s="107"/>
      <c r="DI212" s="107"/>
      <c r="DJ212" s="107"/>
      <c r="DK212" s="107"/>
      <c r="DL212" s="107"/>
      <c r="DM212" s="110"/>
      <c r="DN212" s="110"/>
      <c r="DO212" s="110"/>
      <c r="DP212" s="110"/>
      <c r="DQ212" s="110"/>
      <c r="DR212" s="110"/>
      <c r="DS212" s="110"/>
      <c r="DT212" s="110"/>
      <c r="DU212" s="497"/>
      <c r="DV212" s="497"/>
      <c r="DW212" s="497"/>
      <c r="DX212" s="497"/>
      <c r="DY212" s="497"/>
      <c r="DZ212" s="497"/>
      <c r="EA212" s="108"/>
      <c r="EB212" s="565"/>
      <c r="EC212" s="565"/>
      <c r="ED212" s="565"/>
      <c r="EE212" s="565"/>
      <c r="EF212" s="565"/>
      <c r="EG212" s="565"/>
      <c r="EH212" s="565"/>
      <c r="EI212" s="565"/>
      <c r="EJ212" s="565"/>
      <c r="EK212" s="565"/>
      <c r="EL212" s="565"/>
      <c r="EM212" s="565"/>
      <c r="EN212" s="565"/>
      <c r="EO212" s="565"/>
      <c r="EP212" s="565"/>
      <c r="EQ212" s="565"/>
      <c r="ER212" s="565"/>
      <c r="ES212" s="565"/>
      <c r="ET212" s="565"/>
      <c r="EU212" s="565"/>
      <c r="EV212" s="565"/>
      <c r="EW212" s="565"/>
      <c r="EX212" s="494"/>
      <c r="EY212" s="121"/>
      <c r="EZ212" s="296"/>
      <c r="FA212" s="83"/>
      <c r="FC212" s="505"/>
      <c r="FD212" s="505"/>
    </row>
    <row r="213" spans="1:170" s="3" customFormat="1" ht="13.7" customHeight="1" x14ac:dyDescent="0.2">
      <c r="A213" s="100">
        <v>20130917</v>
      </c>
      <c r="B213" s="100">
        <v>2</v>
      </c>
      <c r="C213" s="74">
        <v>37</v>
      </c>
      <c r="D213" s="74">
        <v>2</v>
      </c>
      <c r="E213" s="74">
        <v>14</v>
      </c>
      <c r="F213" s="74">
        <v>5</v>
      </c>
      <c r="G213" s="75">
        <v>2</v>
      </c>
      <c r="H213" s="435">
        <v>0.1</v>
      </c>
      <c r="I213" s="73">
        <v>10220</v>
      </c>
      <c r="J213" s="101" t="s">
        <v>2073</v>
      </c>
      <c r="K213" s="102" t="str">
        <f>IF(B213=2,"Z:\Data\MOOG\HeTao\raw\",IF(B213=5,"Z:\Data\MOOG\Polo\raw\",""))</f>
        <v>Z:\Data\MOOG\HeTao\raw\</v>
      </c>
      <c r="L213" s="103" t="s">
        <v>1096</v>
      </c>
      <c r="M213" s="569" t="str">
        <f>IF(NOT(ISERROR(FIND("Training_dt",W213))),"'Plot Psychometric_HH_dt_yuchen'",IF(NOT(ISERROR(FIND("Training",W213))),"'Plot Psychometric_HH'",IF(NOT(ISERROR(FIND("1DAT",W213))),"'Plot Tuning Azimuth_HH'",IF(NOT(ISERROR(FIND("HD_dt",W213))),"'Plot HeadingDiscimination_PSTH_HH_dt_yuchen'",IF(NOT(ISERROR(FIND("HD",W213))),"'Plot HeadingDiscimination_PSTH_HH'",IF(NOT(ISERROR(FIND("MemSac",W213))),"'Memory Saccade Analysis_HH'",IF(NOT(ISERROR(FIND("DelSac",W213))),"'Memory Saccade Analysis_HH'",IF(NOT(ISERROR(FIND("u-stim",W213))),"'Plot Microstim_HH'",""))))))))</f>
        <v>'Plot Tuning Azimuth_HH'</v>
      </c>
      <c r="N213" s="573">
        <v>1</v>
      </c>
      <c r="O213" s="584">
        <v>-1</v>
      </c>
      <c r="P213" s="590">
        <v>4</v>
      </c>
      <c r="Q213" s="590">
        <f>IF(B213=2,60,310)</f>
        <v>60</v>
      </c>
      <c r="R213" s="590">
        <v>5</v>
      </c>
      <c r="S213" s="590">
        <f>IF(B213=2,60,-190)</f>
        <v>60</v>
      </c>
      <c r="T213" s="590">
        <v>1</v>
      </c>
      <c r="U213" s="590">
        <f>IF(Z213&lt;&gt;"",IF(NOT(ISERROR(FIND("SU",Z213))),VALUE(RIGHT(Z213,1))+4,IF(NOT(ISERROR(FIND("MU20",Z213))),20,IF(NOT(ISERROR(FIND("MU21",Z213))),21,IF(NOT(ISERROR(FIND("MU2",Z213))),2,1)))),"")</f>
        <v>1</v>
      </c>
      <c r="V213" s="583"/>
      <c r="W213" s="170" t="s">
        <v>715</v>
      </c>
      <c r="X213" s="192"/>
      <c r="Y213" s="219">
        <f>IF(NOT(ISERROR(FIND("MU=SU",X213))),1,IF(Z213&lt;&gt;"",IF(NOT(ISERROR(FIND("SU",Z213))),1,0),""))</f>
        <v>0</v>
      </c>
      <c r="Z213" s="217" t="s">
        <v>838</v>
      </c>
      <c r="AA213" s="218"/>
      <c r="AB213" s="77"/>
      <c r="AC213" s="78"/>
      <c r="AD213" s="199" t="s">
        <v>1099</v>
      </c>
      <c r="AE213" s="91" t="s">
        <v>1623</v>
      </c>
      <c r="AF213" s="79" t="s">
        <v>1623</v>
      </c>
      <c r="AG213" s="79" t="s">
        <v>1623</v>
      </c>
      <c r="AH213" s="80" t="s">
        <v>1623</v>
      </c>
      <c r="AI213" s="81" t="s">
        <v>1623</v>
      </c>
      <c r="AJ213" s="81" t="s">
        <v>1623</v>
      </c>
      <c r="AK213" s="81" t="s">
        <v>1623</v>
      </c>
      <c r="AL213" s="81" t="s">
        <v>1623</v>
      </c>
      <c r="AM213" s="479" t="s">
        <v>1623</v>
      </c>
      <c r="AN213" s="479" t="s">
        <v>1623</v>
      </c>
      <c r="AO213" s="83">
        <v>-87.328599999999994</v>
      </c>
      <c r="AP213" s="83">
        <v>0.38072899999999998</v>
      </c>
      <c r="AQ213" s="83">
        <v>0.1053</v>
      </c>
      <c r="AR213" s="84">
        <v>0.49712899999999999</v>
      </c>
      <c r="AS213" s="85">
        <v>0.78558399999999995</v>
      </c>
      <c r="AT213" s="85">
        <v>-0.42726500000000001</v>
      </c>
      <c r="AU213" s="85">
        <v>-102.952</v>
      </c>
      <c r="AV213" s="85">
        <v>70.982500000000002</v>
      </c>
      <c r="AW213" s="104" t="s">
        <v>1097</v>
      </c>
      <c r="AX213" s="86" t="s">
        <v>1098</v>
      </c>
      <c r="AY213" s="87" t="s">
        <v>1623</v>
      </c>
      <c r="AZ213" s="87" t="s">
        <v>1623</v>
      </c>
      <c r="BA213" s="87" t="s">
        <v>1623</v>
      </c>
      <c r="BB213" s="88" t="s">
        <v>1623</v>
      </c>
      <c r="BC213" s="89" t="s">
        <v>1623</v>
      </c>
      <c r="BD213" s="89" t="s">
        <v>1623</v>
      </c>
      <c r="BE213" s="89" t="s">
        <v>1623</v>
      </c>
      <c r="BF213" s="89" t="s">
        <v>1623</v>
      </c>
      <c r="BG213" s="487" t="s">
        <v>1623</v>
      </c>
      <c r="BH213" s="105" t="s">
        <v>1623</v>
      </c>
      <c r="BI213" s="251"/>
      <c r="BJ213" s="252"/>
      <c r="BK213" s="252"/>
      <c r="BL213" s="259"/>
      <c r="BM213" s="230" t="str">
        <f>IF(CD213&lt;&gt;"",IF(ISNUMBER(CD213),(CD213-CB213)*IF(AE213&lt;0,1,-1),"nan"),"")</f>
        <v/>
      </c>
      <c r="BN213" s="230" t="str">
        <f>IF(CE213&lt;&gt;"",IF(ISNUMBER(CE213),CE213/CC213,"nan"),"")</f>
        <v/>
      </c>
      <c r="BO213" s="261"/>
      <c r="BP213" s="231" t="str">
        <f>IF(CL213&lt;&gt;"",IF(ISNUMBER(CL213),(CL213-CJ213)*IF(AO213&lt;0,1,-1),"nan"),"")</f>
        <v/>
      </c>
      <c r="BQ213" s="231" t="str">
        <f>IF(CM213&lt;&gt;"",IF(ISNUMBER(CM213),CM213/CK213,"nan"),"")</f>
        <v/>
      </c>
      <c r="BR213" s="263"/>
      <c r="BS213" s="232" t="str">
        <f>IF(CT213&lt;&gt;"",IF(ISNUMBER(CT213),(CT213-CR213)*IF(AY213&lt;0,1,-1),"nan"),"")</f>
        <v/>
      </c>
      <c r="BT213" s="232" t="str">
        <f>IF(CU213&lt;&gt;"",IF(ISNUMBER(CU213),CU213/CS213,"nan"),"")</f>
        <v/>
      </c>
      <c r="BU213" s="230"/>
      <c r="BV213" s="230"/>
      <c r="BW213" s="231"/>
      <c r="BX213" s="231"/>
      <c r="BY213" s="232"/>
      <c r="BZ213" s="235"/>
      <c r="CA213" s="257"/>
      <c r="CB213" s="233"/>
      <c r="CC213" s="230"/>
      <c r="CD213" s="230"/>
      <c r="CE213" s="230"/>
      <c r="CF213" s="230"/>
      <c r="CG213" s="230"/>
      <c r="CH213" s="230"/>
      <c r="CI213" s="230"/>
      <c r="CJ213" s="231"/>
      <c r="CK213" s="231"/>
      <c r="CL213" s="231"/>
      <c r="CM213" s="231"/>
      <c r="CN213" s="231"/>
      <c r="CO213" s="231"/>
      <c r="CP213" s="231"/>
      <c r="CQ213" s="231"/>
      <c r="CR213" s="232"/>
      <c r="CS213" s="232"/>
      <c r="CT213" s="232"/>
      <c r="CU213" s="232"/>
      <c r="CV213" s="232"/>
      <c r="CW213" s="232"/>
      <c r="CX213" s="232"/>
      <c r="CY213" s="234"/>
      <c r="CZ213" s="106"/>
      <c r="DA213" s="106"/>
      <c r="DB213" s="106"/>
      <c r="DC213" s="106"/>
      <c r="DD213" s="106"/>
      <c r="DE213" s="106"/>
      <c r="DF213" s="92"/>
      <c r="DG213" s="107"/>
      <c r="DH213" s="107"/>
      <c r="DI213" s="107"/>
      <c r="DJ213" s="107"/>
      <c r="DK213" s="107"/>
      <c r="DL213" s="107"/>
      <c r="DM213" s="110"/>
      <c r="DN213" s="110"/>
      <c r="DO213" s="110"/>
      <c r="DP213" s="110"/>
      <c r="DQ213" s="110"/>
      <c r="DR213" s="110"/>
      <c r="DS213" s="110"/>
      <c r="DT213" s="110"/>
      <c r="DU213" s="497"/>
      <c r="DV213" s="497"/>
      <c r="DW213" s="497"/>
      <c r="DX213" s="497"/>
      <c r="DY213" s="497"/>
      <c r="DZ213" s="497"/>
      <c r="EA213" s="108"/>
      <c r="EB213" s="565"/>
      <c r="EC213" s="565"/>
      <c r="ED213" s="565"/>
      <c r="EE213" s="565"/>
      <c r="EF213" s="565"/>
      <c r="EG213" s="565"/>
      <c r="EH213" s="565"/>
      <c r="EI213" s="565"/>
      <c r="EJ213" s="565"/>
      <c r="EK213" s="565"/>
      <c r="EL213" s="565"/>
      <c r="EM213" s="565"/>
      <c r="EN213" s="565"/>
      <c r="EO213" s="565"/>
      <c r="EP213" s="565"/>
      <c r="EQ213" s="565"/>
      <c r="ER213" s="565"/>
      <c r="ES213" s="565"/>
      <c r="ET213" s="565"/>
      <c r="EU213" s="565"/>
      <c r="EV213" s="565"/>
      <c r="EW213" s="565"/>
      <c r="EX213" s="494"/>
      <c r="EY213" s="121"/>
      <c r="EZ213" s="568"/>
      <c r="FA213" s="83"/>
      <c r="FB213" s="126"/>
      <c r="FC213" s="116"/>
      <c r="FD213" s="116"/>
      <c r="FE213" s="116"/>
      <c r="FF213" s="116"/>
      <c r="FG213" s="116"/>
      <c r="FH213" s="116"/>
      <c r="FI213" s="116"/>
      <c r="FJ213" s="116"/>
      <c r="FK213" s="116"/>
      <c r="FL213" s="116"/>
      <c r="FM213" s="116"/>
      <c r="FN213" s="116"/>
    </row>
    <row r="214" spans="1:170" ht="13.7" customHeight="1" x14ac:dyDescent="0.2">
      <c r="A214" s="100">
        <v>20130917</v>
      </c>
      <c r="B214" s="100">
        <v>2</v>
      </c>
      <c r="C214" s="74">
        <v>37</v>
      </c>
      <c r="D214" s="74">
        <v>2</v>
      </c>
      <c r="E214" s="74">
        <v>14</v>
      </c>
      <c r="F214" s="74">
        <v>5</v>
      </c>
      <c r="G214" s="75">
        <v>2</v>
      </c>
      <c r="H214" s="435">
        <v>0.1</v>
      </c>
      <c r="I214" s="73">
        <v>11519</v>
      </c>
      <c r="J214" s="101" t="s">
        <v>896</v>
      </c>
      <c r="K214" s="102" t="str">
        <f>IF(B214=2,"Z:\Data\MOOG\HeTao\raw\",IF(B214=5,"Z:\Data\MOOG\Polo\raw\",""))</f>
        <v>Z:\Data\MOOG\HeTao\raw\</v>
      </c>
      <c r="L214" s="103" t="s">
        <v>1101</v>
      </c>
      <c r="M214" s="569" t="str">
        <f>IF(NOT(ISERROR(FIND("Training_dt",W214))),"'Plot Psychometric_HH_dt_yuchen'",IF(NOT(ISERROR(FIND("Training",W214))),"'Plot Psychometric_HH'",IF(NOT(ISERROR(FIND("1DAT",W214))),"'Plot Tuning Azimuth_HH'",IF(NOT(ISERROR(FIND("HD_dt",W214))),"'Plot HeadingDiscimination_PSTH_HH_dt_yuchen'",IF(NOT(ISERROR(FIND("HD",W214))),"'Plot HeadingDiscimination_PSTH_HH'",IF(NOT(ISERROR(FIND("MemSac",W214))),"'Memory Saccade Analysis_HH'",IF(NOT(ISERROR(FIND("DelSac",W214))),"'Memory Saccade Analysis_HH'",IF(NOT(ISERROR(FIND("u-stim",W214))),"'Plot Microstim_HH'",""))))))))</f>
        <v>'Plot Tuning Azimuth_HH'</v>
      </c>
      <c r="N214" s="573">
        <v>1</v>
      </c>
      <c r="O214" s="584">
        <v>-1</v>
      </c>
      <c r="P214" s="590">
        <v>4</v>
      </c>
      <c r="Q214" s="590">
        <f>IF(B214=2,60,310)</f>
        <v>60</v>
      </c>
      <c r="R214" s="590">
        <v>5</v>
      </c>
      <c r="S214" s="590">
        <f>IF(B214=2,60,-190)</f>
        <v>60</v>
      </c>
      <c r="T214" s="590">
        <v>1</v>
      </c>
      <c r="U214" s="590">
        <f>IF(Z214&lt;&gt;"",IF(NOT(ISERROR(FIND("SU",Z214))),VALUE(RIGHT(Z214,1))+4,IF(NOT(ISERROR(FIND("MU20",Z214))),20,IF(NOT(ISERROR(FIND("MU21",Z214))),21,IF(NOT(ISERROR(FIND("MU2",Z214))),2,1)))),"")</f>
        <v>1</v>
      </c>
      <c r="V214" s="583"/>
      <c r="W214" s="170" t="s">
        <v>715</v>
      </c>
      <c r="X214" s="192"/>
      <c r="Y214" s="219">
        <f>IF(NOT(ISERROR(FIND("MU=SU",X214))),1,IF(Z214&lt;&gt;"",IF(NOT(ISERROR(FIND("SU",Z214))),1,0),""))</f>
        <v>0</v>
      </c>
      <c r="Z214" s="217" t="s">
        <v>838</v>
      </c>
      <c r="AA214" s="218"/>
      <c r="AB214" s="77"/>
      <c r="AC214" s="78"/>
      <c r="AD214" s="199" t="s">
        <v>1100</v>
      </c>
      <c r="AE214" s="91" t="s">
        <v>1623</v>
      </c>
      <c r="AF214" s="79" t="s">
        <v>1623</v>
      </c>
      <c r="AG214" s="79" t="s">
        <v>1623</v>
      </c>
      <c r="AH214" s="80" t="s">
        <v>1623</v>
      </c>
      <c r="AI214" s="81" t="s">
        <v>1623</v>
      </c>
      <c r="AJ214" s="81" t="s">
        <v>1623</v>
      </c>
      <c r="AK214" s="81" t="s">
        <v>1623</v>
      </c>
      <c r="AL214" s="81" t="s">
        <v>1623</v>
      </c>
      <c r="AM214" s="479" t="s">
        <v>1623</v>
      </c>
      <c r="AN214" s="479" t="s">
        <v>1623</v>
      </c>
      <c r="AO214" s="83">
        <v>70.0244</v>
      </c>
      <c r="AP214" s="83">
        <v>0.55080099999999999</v>
      </c>
      <c r="AQ214" s="83">
        <v>0.63565000000000005</v>
      </c>
      <c r="AR214" s="84">
        <v>1.42187E-4</v>
      </c>
      <c r="AS214" s="85">
        <v>1.6083400000000001</v>
      </c>
      <c r="AT214" s="85">
        <v>2.1133799999999998</v>
      </c>
      <c r="AU214" s="85">
        <v>71.031499999999994</v>
      </c>
      <c r="AV214" s="85">
        <v>218.65299999999999</v>
      </c>
      <c r="AW214" s="104" t="s">
        <v>1093</v>
      </c>
      <c r="AX214" s="86" t="s">
        <v>1094</v>
      </c>
      <c r="AY214" s="87" t="s">
        <v>1623</v>
      </c>
      <c r="AZ214" s="87" t="s">
        <v>1623</v>
      </c>
      <c r="BA214" s="87" t="s">
        <v>1623</v>
      </c>
      <c r="BB214" s="88" t="s">
        <v>1623</v>
      </c>
      <c r="BC214" s="89" t="s">
        <v>1623</v>
      </c>
      <c r="BD214" s="89" t="s">
        <v>1623</v>
      </c>
      <c r="BE214" s="89" t="s">
        <v>1623</v>
      </c>
      <c r="BF214" s="89" t="s">
        <v>1623</v>
      </c>
      <c r="BG214" s="487" t="s">
        <v>1623</v>
      </c>
      <c r="BH214" s="105" t="s">
        <v>1623</v>
      </c>
      <c r="BI214" s="251"/>
      <c r="BJ214" s="252"/>
      <c r="BK214" s="252"/>
      <c r="BL214" s="259"/>
      <c r="BM214" s="230" t="str">
        <f>IF(CD214&lt;&gt;"",IF(ISNUMBER(CD214),(CD214-CB214)*IF(AE214&lt;0,1,-1),"nan"),"")</f>
        <v/>
      </c>
      <c r="BN214" s="230" t="str">
        <f>IF(CE214&lt;&gt;"",IF(ISNUMBER(CE214),CE214/CC214,"nan"),"")</f>
        <v/>
      </c>
      <c r="BO214" s="261"/>
      <c r="BP214" s="231" t="str">
        <f>IF(CL214&lt;&gt;"",IF(ISNUMBER(CL214),(CL214-CJ214)*IF(AO214&lt;0,1,-1),"nan"),"")</f>
        <v/>
      </c>
      <c r="BQ214" s="231" t="str">
        <f>IF(CM214&lt;&gt;"",IF(ISNUMBER(CM214),CM214/CK214,"nan"),"")</f>
        <v/>
      </c>
      <c r="BR214" s="263"/>
      <c r="BS214" s="232" t="str">
        <f>IF(CT214&lt;&gt;"",IF(ISNUMBER(CT214),(CT214-CR214)*IF(AY214&lt;0,1,-1),"nan"),"")</f>
        <v/>
      </c>
      <c r="BT214" s="232" t="str">
        <f>IF(CU214&lt;&gt;"",IF(ISNUMBER(CU214),CU214/CS214,"nan"),"")</f>
        <v/>
      </c>
      <c r="BU214" s="230"/>
      <c r="BV214" s="230"/>
      <c r="BW214" s="231"/>
      <c r="BX214" s="231"/>
      <c r="BY214" s="232"/>
      <c r="BZ214" s="235"/>
      <c r="CA214" s="257"/>
      <c r="CB214" s="233"/>
      <c r="CC214" s="230"/>
      <c r="CD214" s="230"/>
      <c r="CE214" s="230"/>
      <c r="CF214" s="230"/>
      <c r="CG214" s="230"/>
      <c r="CH214" s="230"/>
      <c r="CI214" s="230"/>
      <c r="CJ214" s="231"/>
      <c r="CK214" s="231"/>
      <c r="CL214" s="231"/>
      <c r="CM214" s="231"/>
      <c r="CN214" s="231"/>
      <c r="CO214" s="231"/>
      <c r="CP214" s="231"/>
      <c r="CQ214" s="231"/>
      <c r="CR214" s="232"/>
      <c r="CS214" s="232"/>
      <c r="CT214" s="232"/>
      <c r="CU214" s="232"/>
      <c r="CV214" s="232"/>
      <c r="CW214" s="232"/>
      <c r="CX214" s="232"/>
      <c r="CY214" s="234"/>
      <c r="DA214" s="106"/>
      <c r="DC214" s="106"/>
      <c r="DD214" s="106"/>
      <c r="DE214" s="106"/>
      <c r="DF214" s="92"/>
      <c r="DG214" s="107"/>
      <c r="DH214" s="107"/>
      <c r="DI214" s="107"/>
      <c r="DJ214" s="107"/>
      <c r="DK214" s="107"/>
      <c r="DL214" s="107"/>
      <c r="DM214" s="110"/>
      <c r="DN214" s="110"/>
      <c r="DO214" s="110"/>
      <c r="DP214" s="110"/>
      <c r="DQ214" s="110"/>
      <c r="DR214" s="110"/>
      <c r="DS214" s="110"/>
      <c r="DT214" s="110"/>
      <c r="DU214" s="497"/>
      <c r="DV214" s="497"/>
      <c r="DW214" s="497"/>
      <c r="DX214" s="497"/>
      <c r="DY214" s="497"/>
      <c r="DZ214" s="497"/>
      <c r="EA214" s="108"/>
      <c r="EB214" s="565"/>
      <c r="EC214" s="565"/>
      <c r="ED214" s="565"/>
      <c r="EE214" s="565"/>
      <c r="EF214" s="565"/>
      <c r="EG214" s="565"/>
      <c r="EH214" s="565"/>
      <c r="EI214" s="565"/>
      <c r="EJ214" s="565"/>
      <c r="EK214" s="565"/>
      <c r="EL214" s="565"/>
      <c r="EM214" s="565"/>
      <c r="EN214" s="565"/>
      <c r="EO214" s="565"/>
      <c r="EP214" s="565"/>
      <c r="EQ214" s="565"/>
      <c r="ER214" s="565"/>
      <c r="ES214" s="565"/>
      <c r="ET214" s="565"/>
      <c r="EU214" s="565"/>
      <c r="EV214" s="565"/>
      <c r="EW214" s="565"/>
      <c r="EX214" s="494"/>
      <c r="EY214" s="121"/>
      <c r="EZ214" s="568"/>
      <c r="FA214" s="83"/>
      <c r="FC214" s="116"/>
      <c r="FD214" s="116"/>
    </row>
    <row r="215" spans="1:170" ht="13.7" customHeight="1" x14ac:dyDescent="0.2">
      <c r="A215" s="100">
        <v>20130917</v>
      </c>
      <c r="B215" s="100">
        <v>2</v>
      </c>
      <c r="C215" s="74">
        <v>37</v>
      </c>
      <c r="D215" s="74">
        <v>2</v>
      </c>
      <c r="E215" s="74">
        <v>14</v>
      </c>
      <c r="F215" s="74">
        <v>5</v>
      </c>
      <c r="G215" s="75">
        <v>2</v>
      </c>
      <c r="H215" s="435">
        <v>0.1</v>
      </c>
      <c r="I215" s="73">
        <v>11580</v>
      </c>
      <c r="J215" s="101" t="s">
        <v>896</v>
      </c>
      <c r="K215" s="102" t="str">
        <f>IF(B215=2,"Z:\Data\MOOG\HeTao\raw\",IF(B215=5,"Z:\Data\MOOG\Polo\raw\",""))</f>
        <v>Z:\Data\MOOG\HeTao\raw\</v>
      </c>
      <c r="L215" s="103" t="s">
        <v>1102</v>
      </c>
      <c r="M215" s="569" t="str">
        <f>IF(NOT(ISERROR(FIND("Training_dt",W215))),"'Plot Psychometric_HH_dt_yuchen'",IF(NOT(ISERROR(FIND("Training",W215))),"'Plot Psychometric_HH'",IF(NOT(ISERROR(FIND("1DAT",W215))),"'Plot Tuning Azimuth_HH'",IF(NOT(ISERROR(FIND("HD_dt",W215))),"'Plot HeadingDiscimination_PSTH_HH_dt_yuchen'",IF(NOT(ISERROR(FIND("HD",W215))),"'Plot HeadingDiscimination_PSTH_HH'",IF(NOT(ISERROR(FIND("MemSac",W215))),"'Memory Saccade Analysis_HH'",IF(NOT(ISERROR(FIND("DelSac",W215))),"'Memory Saccade Analysis_HH'",IF(NOT(ISERROR(FIND("u-stim",W215))),"'Plot Microstim_HH'",""))))))))</f>
        <v>'Plot Tuning Azimuth_HH'</v>
      </c>
      <c r="N215" s="573">
        <v>1</v>
      </c>
      <c r="O215" s="584">
        <v>-1</v>
      </c>
      <c r="P215" s="590">
        <v>4</v>
      </c>
      <c r="Q215" s="590">
        <f>IF(B215=2,60,310)</f>
        <v>60</v>
      </c>
      <c r="R215" s="590">
        <v>5</v>
      </c>
      <c r="S215" s="590">
        <f>IF(B215=2,60,-190)</f>
        <v>60</v>
      </c>
      <c r="T215" s="590">
        <v>1</v>
      </c>
      <c r="U215" s="590">
        <f>IF(Z215&lt;&gt;"",IF(NOT(ISERROR(FIND("SU",Z215))),VALUE(RIGHT(Z215,1))+4,IF(NOT(ISERROR(FIND("MU20",Z215))),20,IF(NOT(ISERROR(FIND("MU21",Z215))),21,IF(NOT(ISERROR(FIND("MU2",Z215))),2,1)))),"")</f>
        <v>6</v>
      </c>
      <c r="V215" s="583"/>
      <c r="W215" s="170" t="s">
        <v>715</v>
      </c>
      <c r="X215" s="192" t="s">
        <v>1583</v>
      </c>
      <c r="Y215" s="219">
        <f>IF(NOT(ISERROR(FIND("MU=SU",X215))),1,IF(Z215&lt;&gt;"",IF(NOT(ISERROR(FIND("SU",Z215))),1,0),""))</f>
        <v>1</v>
      </c>
      <c r="Z215" s="217" t="s">
        <v>1580</v>
      </c>
      <c r="AA215" s="218"/>
      <c r="AB215" s="77"/>
      <c r="AC215" s="78"/>
      <c r="AD215" s="199" t="s">
        <v>1100</v>
      </c>
      <c r="AE215" s="91" t="s">
        <v>1623</v>
      </c>
      <c r="AF215" s="79" t="s">
        <v>1623</v>
      </c>
      <c r="AG215" s="79" t="s">
        <v>1623</v>
      </c>
      <c r="AH215" s="80" t="s">
        <v>1623</v>
      </c>
      <c r="AI215" s="81" t="s">
        <v>1623</v>
      </c>
      <c r="AJ215" s="81" t="s">
        <v>1623</v>
      </c>
      <c r="AK215" s="81" t="s">
        <v>1623</v>
      </c>
      <c r="AL215" s="81" t="s">
        <v>1623</v>
      </c>
      <c r="AM215" s="479" t="s">
        <v>1623</v>
      </c>
      <c r="AN215" s="479" t="s">
        <v>1623</v>
      </c>
      <c r="AO215" s="83">
        <v>73.805899999999994</v>
      </c>
      <c r="AP215" s="83">
        <v>0.61595200000000006</v>
      </c>
      <c r="AQ215" s="83">
        <v>0.64039800000000002</v>
      </c>
      <c r="AR215" s="84">
        <v>9.4153500000000001E-19</v>
      </c>
      <c r="AS215" s="85">
        <v>3.2152500000000002</v>
      </c>
      <c r="AT215" s="85">
        <v>1.83158</v>
      </c>
      <c r="AU215" s="85">
        <v>73.762</v>
      </c>
      <c r="AV215" s="85">
        <v>321.38099999999997</v>
      </c>
      <c r="AW215" s="104" t="s">
        <v>1581</v>
      </c>
      <c r="AX215" s="86" t="s">
        <v>1582</v>
      </c>
      <c r="AY215" s="87" t="s">
        <v>1623</v>
      </c>
      <c r="AZ215" s="87" t="s">
        <v>1623</v>
      </c>
      <c r="BA215" s="87" t="s">
        <v>1623</v>
      </c>
      <c r="BB215" s="88" t="s">
        <v>1623</v>
      </c>
      <c r="BC215" s="89" t="s">
        <v>1623</v>
      </c>
      <c r="BD215" s="89" t="s">
        <v>1623</v>
      </c>
      <c r="BE215" s="89" t="s">
        <v>1623</v>
      </c>
      <c r="BF215" s="89" t="s">
        <v>1623</v>
      </c>
      <c r="BG215" s="487" t="s">
        <v>1623</v>
      </c>
      <c r="BH215" s="105" t="s">
        <v>1623</v>
      </c>
      <c r="BI215" s="251"/>
      <c r="BJ215" s="252"/>
      <c r="BK215" s="252"/>
      <c r="BL215" s="259"/>
      <c r="BM215" s="230" t="str">
        <f>IF(CD215&lt;&gt;"",IF(ISNUMBER(CD215),(CD215-CB215)*IF(AE215&lt;0,1,-1),"nan"),"")</f>
        <v/>
      </c>
      <c r="BN215" s="230" t="str">
        <f>IF(CE215&lt;&gt;"",IF(ISNUMBER(CE215),CE215/CC215,"nan"),"")</f>
        <v/>
      </c>
      <c r="BO215" s="261"/>
      <c r="BP215" s="231" t="str">
        <f>IF(CL215&lt;&gt;"",IF(ISNUMBER(CL215),(CL215-CJ215)*IF(AO215&lt;0,1,-1),"nan"),"")</f>
        <v/>
      </c>
      <c r="BQ215" s="231" t="str">
        <f>IF(CM215&lt;&gt;"",IF(ISNUMBER(CM215),CM215/CK215,"nan"),"")</f>
        <v/>
      </c>
      <c r="BR215" s="263"/>
      <c r="BS215" s="232" t="str">
        <f>IF(CT215&lt;&gt;"",IF(ISNUMBER(CT215),(CT215-CR215)*IF(AY215&lt;0,1,-1),"nan"),"")</f>
        <v/>
      </c>
      <c r="BT215" s="232" t="str">
        <f>IF(CU215&lt;&gt;"",IF(ISNUMBER(CU215),CU215/CS215,"nan"),"")</f>
        <v/>
      </c>
      <c r="BU215" s="230"/>
      <c r="BV215" s="230"/>
      <c r="BW215" s="231"/>
      <c r="BX215" s="231"/>
      <c r="BY215" s="232"/>
      <c r="BZ215" s="235"/>
      <c r="CA215" s="257"/>
      <c r="CB215" s="233"/>
      <c r="CC215" s="230"/>
      <c r="CD215" s="230"/>
      <c r="CE215" s="230"/>
      <c r="CF215" s="230"/>
      <c r="CG215" s="230"/>
      <c r="CH215" s="230"/>
      <c r="CI215" s="230"/>
      <c r="CJ215" s="231"/>
      <c r="CK215" s="231"/>
      <c r="CL215" s="231"/>
      <c r="CM215" s="231"/>
      <c r="CN215" s="231"/>
      <c r="CO215" s="231"/>
      <c r="CP215" s="231"/>
      <c r="CQ215" s="231"/>
      <c r="CR215" s="232"/>
      <c r="CS215" s="232"/>
      <c r="CT215" s="232"/>
      <c r="CU215" s="232"/>
      <c r="CV215" s="232"/>
      <c r="CW215" s="232"/>
      <c r="CX215" s="232"/>
      <c r="CY215" s="234"/>
      <c r="DA215" s="106"/>
      <c r="DC215" s="106"/>
      <c r="DD215" s="106"/>
      <c r="DE215" s="106"/>
      <c r="DF215" s="92"/>
      <c r="DG215" s="107"/>
      <c r="DH215" s="107"/>
      <c r="DI215" s="107"/>
      <c r="DJ215" s="107"/>
      <c r="DK215" s="107"/>
      <c r="DL215" s="107"/>
      <c r="DM215" s="110"/>
      <c r="DN215" s="110"/>
      <c r="DO215" s="110"/>
      <c r="DP215" s="110"/>
      <c r="DQ215" s="110"/>
      <c r="DR215" s="110"/>
      <c r="DS215" s="110"/>
      <c r="DT215" s="110"/>
      <c r="DU215" s="497"/>
      <c r="DV215" s="497"/>
      <c r="DW215" s="497"/>
      <c r="DX215" s="497"/>
      <c r="DY215" s="497"/>
      <c r="DZ215" s="497"/>
      <c r="EA215" s="108"/>
      <c r="EB215" s="565"/>
      <c r="EC215" s="565"/>
      <c r="ED215" s="565"/>
      <c r="EE215" s="565"/>
      <c r="EF215" s="565"/>
      <c r="EG215" s="565"/>
      <c r="EH215" s="565"/>
      <c r="EI215" s="565"/>
      <c r="EJ215" s="565"/>
      <c r="EK215" s="565"/>
      <c r="EL215" s="565"/>
      <c r="EM215" s="565"/>
      <c r="EN215" s="565"/>
      <c r="EO215" s="565"/>
      <c r="EP215" s="565"/>
      <c r="EQ215" s="565"/>
      <c r="ER215" s="565"/>
      <c r="ES215" s="565"/>
      <c r="ET215" s="565"/>
      <c r="EU215" s="565"/>
      <c r="EV215" s="565"/>
      <c r="EW215" s="565"/>
      <c r="EX215" s="494"/>
      <c r="EY215" s="121"/>
      <c r="EZ215" s="454"/>
      <c r="FA215" s="83"/>
      <c r="FC215" s="116"/>
      <c r="FD215" s="116"/>
    </row>
    <row r="216" spans="1:170" ht="13.7" customHeight="1" x14ac:dyDescent="0.2">
      <c r="A216" s="100">
        <v>20130917</v>
      </c>
      <c r="B216" s="100">
        <v>2</v>
      </c>
      <c r="C216" s="74">
        <v>37</v>
      </c>
      <c r="D216" s="74">
        <v>2</v>
      </c>
      <c r="E216" s="74">
        <v>14</v>
      </c>
      <c r="F216" s="74">
        <v>5</v>
      </c>
      <c r="G216" s="75">
        <v>2</v>
      </c>
      <c r="H216" s="435">
        <v>0.1</v>
      </c>
      <c r="I216" s="73">
        <v>11680</v>
      </c>
      <c r="J216" s="101" t="s">
        <v>896</v>
      </c>
      <c r="K216" s="102" t="str">
        <f>IF(B216=2,"Z:\Data\MOOG\HeTao\raw\",IF(B216=5,"Z:\Data\MOOG\Polo\raw\",""))</f>
        <v>Z:\Data\MOOG\HeTao\raw\</v>
      </c>
      <c r="L216" s="103" t="s">
        <v>1105</v>
      </c>
      <c r="M216" s="569" t="str">
        <f>IF(NOT(ISERROR(FIND("Training_dt",W216))),"'Plot Psychometric_HH_dt_yuchen'",IF(NOT(ISERROR(FIND("Training",W216))),"'Plot Psychometric_HH'",IF(NOT(ISERROR(FIND("1DAT",W216))),"'Plot Tuning Azimuth_HH'",IF(NOT(ISERROR(FIND("HD_dt",W216))),"'Plot HeadingDiscimination_PSTH_HH_dt_yuchen'",IF(NOT(ISERROR(FIND("HD",W216))),"'Plot HeadingDiscimination_PSTH_HH'",IF(NOT(ISERROR(FIND("MemSac",W216))),"'Memory Saccade Analysis_HH'",IF(NOT(ISERROR(FIND("DelSac",W216))),"'Memory Saccade Analysis_HH'",IF(NOT(ISERROR(FIND("u-stim",W216))),"'Plot Microstim_HH'",""))))))))</f>
        <v>'Plot Tuning Azimuth_HH'</v>
      </c>
      <c r="N216" s="573">
        <v>1</v>
      </c>
      <c r="O216" s="584">
        <v>-1</v>
      </c>
      <c r="P216" s="590">
        <v>4</v>
      </c>
      <c r="Q216" s="590">
        <f>IF(B216=2,60,310)</f>
        <v>60</v>
      </c>
      <c r="R216" s="590">
        <v>5</v>
      </c>
      <c r="S216" s="590">
        <f>IF(B216=2,60,-190)</f>
        <v>60</v>
      </c>
      <c r="T216" s="590">
        <v>1</v>
      </c>
      <c r="U216" s="590">
        <f>IF(Z216&lt;&gt;"",IF(NOT(ISERROR(FIND("SU",Z216))),VALUE(RIGHT(Z216,1))+4,IF(NOT(ISERROR(FIND("MU20",Z216))),20,IF(NOT(ISERROR(FIND("MU21",Z216))),21,IF(NOT(ISERROR(FIND("MU2",Z216))),2,1)))),"")</f>
        <v>1</v>
      </c>
      <c r="V216" s="583"/>
      <c r="W216" s="170" t="s">
        <v>715</v>
      </c>
      <c r="X216" s="192"/>
      <c r="Y216" s="219">
        <f>IF(NOT(ISERROR(FIND("MU=SU",X216))),1,IF(Z216&lt;&gt;"",IF(NOT(ISERROR(FIND("SU",Z216))),1,0),""))</f>
        <v>0</v>
      </c>
      <c r="Z216" s="217" t="s">
        <v>838</v>
      </c>
      <c r="AA216" s="218"/>
      <c r="AB216" s="77"/>
      <c r="AC216" s="78"/>
      <c r="AD216" s="199" t="s">
        <v>1100</v>
      </c>
      <c r="AE216" s="91" t="s">
        <v>1623</v>
      </c>
      <c r="AF216" s="79" t="s">
        <v>1623</v>
      </c>
      <c r="AG216" s="79" t="s">
        <v>1623</v>
      </c>
      <c r="AH216" s="80" t="s">
        <v>1623</v>
      </c>
      <c r="AI216" s="81" t="s">
        <v>1623</v>
      </c>
      <c r="AJ216" s="81" t="s">
        <v>1623</v>
      </c>
      <c r="AK216" s="81" t="s">
        <v>1623</v>
      </c>
      <c r="AL216" s="81" t="s">
        <v>1623</v>
      </c>
      <c r="AM216" s="479" t="s">
        <v>1623</v>
      </c>
      <c r="AN216" s="479" t="s">
        <v>1623</v>
      </c>
      <c r="AO216" s="83">
        <v>76.775800000000004</v>
      </c>
      <c r="AP216" s="83">
        <v>0.39869500000000002</v>
      </c>
      <c r="AQ216" s="83">
        <v>0.371558</v>
      </c>
      <c r="AR216" s="84">
        <v>0.37846600000000002</v>
      </c>
      <c r="AS216" s="85">
        <v>0.24853900000000001</v>
      </c>
      <c r="AT216" s="85">
        <v>0.40748899999999999</v>
      </c>
      <c r="AU216" s="85">
        <v>82.877700000000004</v>
      </c>
      <c r="AV216" s="85">
        <v>81.636300000000006</v>
      </c>
      <c r="AW216" s="104" t="s">
        <v>1103</v>
      </c>
      <c r="AX216" s="86" t="s">
        <v>1104</v>
      </c>
      <c r="AY216" s="87" t="s">
        <v>1623</v>
      </c>
      <c r="AZ216" s="87" t="s">
        <v>1623</v>
      </c>
      <c r="BA216" s="87" t="s">
        <v>1623</v>
      </c>
      <c r="BB216" s="88" t="s">
        <v>1623</v>
      </c>
      <c r="BC216" s="89" t="s">
        <v>1623</v>
      </c>
      <c r="BD216" s="89" t="s">
        <v>1623</v>
      </c>
      <c r="BE216" s="89" t="s">
        <v>1623</v>
      </c>
      <c r="BF216" s="89" t="s">
        <v>1623</v>
      </c>
      <c r="BG216" s="487" t="s">
        <v>1623</v>
      </c>
      <c r="BH216" s="105" t="s">
        <v>1623</v>
      </c>
      <c r="BI216" s="251"/>
      <c r="BJ216" s="252"/>
      <c r="BK216" s="252"/>
      <c r="BL216" s="259"/>
      <c r="BM216" s="230" t="str">
        <f>IF(CD216&lt;&gt;"",IF(ISNUMBER(CD216),(CD216-CB216)*IF(AE216&lt;0,1,-1),"nan"),"")</f>
        <v/>
      </c>
      <c r="BN216" s="230" t="str">
        <f>IF(CE216&lt;&gt;"",IF(ISNUMBER(CE216),CE216/CC216,"nan"),"")</f>
        <v/>
      </c>
      <c r="BO216" s="261"/>
      <c r="BP216" s="231" t="str">
        <f>IF(CL216&lt;&gt;"",IF(ISNUMBER(CL216),(CL216-CJ216)*IF(AO216&lt;0,1,-1),"nan"),"")</f>
        <v/>
      </c>
      <c r="BQ216" s="231" t="str">
        <f>IF(CM216&lt;&gt;"",IF(ISNUMBER(CM216),CM216/CK216,"nan"),"")</f>
        <v/>
      </c>
      <c r="BR216" s="263"/>
      <c r="BS216" s="232" t="str">
        <f>IF(CT216&lt;&gt;"",IF(ISNUMBER(CT216),(CT216-CR216)*IF(AY216&lt;0,1,-1),"nan"),"")</f>
        <v/>
      </c>
      <c r="BT216" s="232" t="str">
        <f>IF(CU216&lt;&gt;"",IF(ISNUMBER(CU216),CU216/CS216,"nan"),"")</f>
        <v/>
      </c>
      <c r="BU216" s="230"/>
      <c r="BV216" s="230"/>
      <c r="BW216" s="231"/>
      <c r="BX216" s="231"/>
      <c r="BY216" s="232"/>
      <c r="BZ216" s="235"/>
      <c r="CA216" s="257"/>
      <c r="CB216" s="233"/>
      <c r="CC216" s="230"/>
      <c r="CD216" s="230"/>
      <c r="CE216" s="230"/>
      <c r="CF216" s="230"/>
      <c r="CG216" s="230"/>
      <c r="CH216" s="230"/>
      <c r="CI216" s="230"/>
      <c r="CJ216" s="231"/>
      <c r="CK216" s="231"/>
      <c r="CL216" s="231"/>
      <c r="CM216" s="231"/>
      <c r="CN216" s="231"/>
      <c r="CO216" s="231"/>
      <c r="CP216" s="231"/>
      <c r="CQ216" s="231"/>
      <c r="CR216" s="232"/>
      <c r="CS216" s="232"/>
      <c r="CT216" s="232"/>
      <c r="CU216" s="232"/>
      <c r="CV216" s="232"/>
      <c r="CW216" s="232"/>
      <c r="CX216" s="232"/>
      <c r="CY216" s="234"/>
      <c r="DA216" s="106"/>
      <c r="DC216" s="106"/>
      <c r="DD216" s="106"/>
      <c r="DE216" s="498"/>
      <c r="DF216" s="490"/>
      <c r="DG216" s="107"/>
      <c r="DH216" s="107"/>
      <c r="DI216" s="107"/>
      <c r="DJ216" s="107"/>
      <c r="DK216" s="107"/>
      <c r="DL216" s="107"/>
      <c r="DM216" s="110"/>
      <c r="DN216" s="110"/>
      <c r="DO216" s="110"/>
      <c r="DP216" s="110"/>
      <c r="DQ216" s="110"/>
      <c r="DR216" s="110"/>
      <c r="DS216" s="110"/>
      <c r="DT216" s="110"/>
      <c r="DU216" s="497"/>
      <c r="DV216" s="497"/>
      <c r="DW216" s="497"/>
      <c r="DX216" s="497"/>
      <c r="DY216" s="497"/>
      <c r="DZ216" s="497"/>
      <c r="EA216" s="108"/>
      <c r="EB216" s="565"/>
      <c r="EC216" s="565"/>
      <c r="ED216" s="565"/>
      <c r="EE216" s="565"/>
      <c r="EF216" s="565"/>
      <c r="EG216" s="565"/>
      <c r="EH216" s="565"/>
      <c r="EI216" s="565"/>
      <c r="EJ216" s="565"/>
      <c r="EK216" s="565"/>
      <c r="EL216" s="565"/>
      <c r="EM216" s="565"/>
      <c r="EN216" s="565"/>
      <c r="EO216" s="565"/>
      <c r="EP216" s="565"/>
      <c r="EQ216" s="565"/>
      <c r="ER216" s="565"/>
      <c r="ES216" s="565"/>
      <c r="ET216" s="565"/>
      <c r="EU216" s="565"/>
      <c r="EV216" s="565"/>
      <c r="EW216" s="565"/>
      <c r="EX216" s="494"/>
      <c r="EY216" s="121"/>
      <c r="EZ216" s="296"/>
      <c r="FA216" s="83"/>
      <c r="FC216" s="505"/>
      <c r="FD216" s="505"/>
    </row>
    <row r="217" spans="1:170" ht="13.7" customHeight="1" x14ac:dyDescent="0.2">
      <c r="A217" s="100">
        <v>20130917</v>
      </c>
      <c r="B217" s="100">
        <v>2</v>
      </c>
      <c r="C217" s="74">
        <v>37</v>
      </c>
      <c r="D217" s="74">
        <v>2</v>
      </c>
      <c r="E217" s="74">
        <v>14</v>
      </c>
      <c r="F217" s="74">
        <v>5</v>
      </c>
      <c r="G217" s="75">
        <v>2</v>
      </c>
      <c r="H217" s="435">
        <v>0.1</v>
      </c>
      <c r="I217" s="73">
        <v>11380</v>
      </c>
      <c r="J217" s="101" t="s">
        <v>896</v>
      </c>
      <c r="K217" s="102" t="str">
        <f>IF(B217=2,"Z:\Data\MOOG\HeTao\raw\",IF(B217=5,"Z:\Data\MOOG\Polo\raw\",""))</f>
        <v>Z:\Data\MOOG\HeTao\raw\</v>
      </c>
      <c r="L217" s="103" t="s">
        <v>1106</v>
      </c>
      <c r="M217" s="569" t="str">
        <f>IF(NOT(ISERROR(FIND("Training_dt",W217))),"'Plot Psychometric_HH_dt_yuchen'",IF(NOT(ISERROR(FIND("Training",W217))),"'Plot Psychometric_HH'",IF(NOT(ISERROR(FIND("1DAT",W217))),"'Plot Tuning Azimuth_HH'",IF(NOT(ISERROR(FIND("HD_dt",W217))),"'Plot HeadingDiscimination_PSTH_HH_dt_yuchen'",IF(NOT(ISERROR(FIND("HD",W217))),"'Plot HeadingDiscimination_PSTH_HH'",IF(NOT(ISERROR(FIND("MemSac",W217))),"'Memory Saccade Analysis_HH'",IF(NOT(ISERROR(FIND("DelSac",W217))),"'Memory Saccade Analysis_HH'",IF(NOT(ISERROR(FIND("u-stim",W217))),"'Plot Microstim_HH'",""))))))))</f>
        <v>'Plot Tuning Azimuth_HH'</v>
      </c>
      <c r="N217" s="573">
        <v>1</v>
      </c>
      <c r="O217" s="584">
        <v>-1</v>
      </c>
      <c r="P217" s="590">
        <v>4</v>
      </c>
      <c r="Q217" s="590">
        <f>IF(B217=2,60,310)</f>
        <v>60</v>
      </c>
      <c r="R217" s="590">
        <v>5</v>
      </c>
      <c r="S217" s="590">
        <f>IF(B217=2,60,-190)</f>
        <v>60</v>
      </c>
      <c r="T217" s="590">
        <v>1</v>
      </c>
      <c r="U217" s="590">
        <f>IF(Z217&lt;&gt;"",IF(NOT(ISERROR(FIND("SU",Z217))),VALUE(RIGHT(Z217,1))+4,IF(NOT(ISERROR(FIND("MU20",Z217))),20,IF(NOT(ISERROR(FIND("MU21",Z217))),21,IF(NOT(ISERROR(FIND("MU2",Z217))),2,1)))),"")</f>
        <v>1</v>
      </c>
      <c r="V217" s="583"/>
      <c r="W217" s="170" t="s">
        <v>715</v>
      </c>
      <c r="X217" s="192"/>
      <c r="Y217" s="219">
        <f>IF(NOT(ISERROR(FIND("MU=SU",X217))),1,IF(Z217&lt;&gt;"",IF(NOT(ISERROR(FIND("SU",Z217))),1,0),""))</f>
        <v>0</v>
      </c>
      <c r="Z217" s="217" t="s">
        <v>838</v>
      </c>
      <c r="AA217" s="218"/>
      <c r="AB217" s="77"/>
      <c r="AC217" s="78"/>
      <c r="AD217" s="511" t="s">
        <v>1100</v>
      </c>
      <c r="AE217" s="91" t="s">
        <v>1623</v>
      </c>
      <c r="AF217" s="79" t="s">
        <v>1623</v>
      </c>
      <c r="AG217" s="79" t="s">
        <v>1623</v>
      </c>
      <c r="AH217" s="80" t="s">
        <v>1623</v>
      </c>
      <c r="AI217" s="81" t="s">
        <v>1623</v>
      </c>
      <c r="AJ217" s="81" t="s">
        <v>1623</v>
      </c>
      <c r="AK217" s="81" t="s">
        <v>1623</v>
      </c>
      <c r="AL217" s="81" t="s">
        <v>1623</v>
      </c>
      <c r="AM217" s="479" t="s">
        <v>1623</v>
      </c>
      <c r="AN217" s="479" t="s">
        <v>1623</v>
      </c>
      <c r="AO217" s="83">
        <v>-0.94409299999999996</v>
      </c>
      <c r="AP217" s="83">
        <v>0.39516800000000002</v>
      </c>
      <c r="AQ217" s="83">
        <v>0.42166799999999999</v>
      </c>
      <c r="AR217" s="84">
        <v>0.83618899999999996</v>
      </c>
      <c r="AS217" s="85">
        <v>-0.30388700000000002</v>
      </c>
      <c r="AT217" s="85">
        <v>-0.42447600000000002</v>
      </c>
      <c r="AU217" s="85">
        <v>-1.55585</v>
      </c>
      <c r="AV217" s="85">
        <v>360</v>
      </c>
      <c r="AW217" s="104" t="s">
        <v>1108</v>
      </c>
      <c r="AX217" s="86" t="s">
        <v>1109</v>
      </c>
      <c r="AY217" s="87" t="s">
        <v>1623</v>
      </c>
      <c r="AZ217" s="87" t="s">
        <v>1623</v>
      </c>
      <c r="BA217" s="87" t="s">
        <v>1623</v>
      </c>
      <c r="BB217" s="88" t="s">
        <v>1623</v>
      </c>
      <c r="BC217" s="89" t="s">
        <v>1623</v>
      </c>
      <c r="BD217" s="89" t="s">
        <v>1623</v>
      </c>
      <c r="BE217" s="89" t="s">
        <v>1623</v>
      </c>
      <c r="BF217" s="89" t="s">
        <v>1623</v>
      </c>
      <c r="BG217" s="487" t="s">
        <v>1623</v>
      </c>
      <c r="BH217" s="105" t="s">
        <v>1623</v>
      </c>
      <c r="BI217" s="251"/>
      <c r="BJ217" s="252"/>
      <c r="BK217" s="252"/>
      <c r="BL217" s="259"/>
      <c r="BM217" s="230" t="str">
        <f>IF(CD217&lt;&gt;"",IF(ISNUMBER(CD217),(CD217-CB217)*IF(AE217&lt;0,1,-1),"nan"),"")</f>
        <v/>
      </c>
      <c r="BN217" s="230" t="str">
        <f>IF(CE217&lt;&gt;"",IF(ISNUMBER(CE217),CE217/CC217,"nan"),"")</f>
        <v/>
      </c>
      <c r="BO217" s="261"/>
      <c r="BP217" s="231" t="str">
        <f>IF(CL217&lt;&gt;"",IF(ISNUMBER(CL217),(CL217-CJ217)*IF(AO217&lt;0,1,-1),"nan"),"")</f>
        <v/>
      </c>
      <c r="BQ217" s="231" t="str">
        <f>IF(CM217&lt;&gt;"",IF(ISNUMBER(CM217),CM217/CK217,"nan"),"")</f>
        <v/>
      </c>
      <c r="BR217" s="263"/>
      <c r="BS217" s="232" t="str">
        <f>IF(CT217&lt;&gt;"",IF(ISNUMBER(CT217),(CT217-CR217)*IF(AY217&lt;0,1,-1),"nan"),"")</f>
        <v/>
      </c>
      <c r="BT217" s="232" t="str">
        <f>IF(CU217&lt;&gt;"",IF(ISNUMBER(CU217),CU217/CS217,"nan"),"")</f>
        <v/>
      </c>
      <c r="BU217" s="230"/>
      <c r="BV217" s="230"/>
      <c r="BW217" s="231"/>
      <c r="BX217" s="231"/>
      <c r="BY217" s="232"/>
      <c r="BZ217" s="235"/>
      <c r="CA217" s="257"/>
      <c r="CB217" s="233"/>
      <c r="CC217" s="230"/>
      <c r="CD217" s="230"/>
      <c r="CE217" s="230"/>
      <c r="CF217" s="230"/>
      <c r="CG217" s="230"/>
      <c r="CH217" s="230"/>
      <c r="CI217" s="230"/>
      <c r="CJ217" s="231"/>
      <c r="CK217" s="231"/>
      <c r="CL217" s="231"/>
      <c r="CM217" s="231"/>
      <c r="CN217" s="231"/>
      <c r="CO217" s="231"/>
      <c r="CP217" s="231"/>
      <c r="CQ217" s="231"/>
      <c r="CR217" s="232"/>
      <c r="CS217" s="232"/>
      <c r="CT217" s="232"/>
      <c r="CU217" s="232"/>
      <c r="CV217" s="232"/>
      <c r="CW217" s="232"/>
      <c r="CX217" s="232"/>
      <c r="CY217" s="234"/>
      <c r="DA217" s="106"/>
      <c r="DC217" s="106"/>
      <c r="DD217" s="106"/>
      <c r="DE217" s="106"/>
      <c r="DF217" s="490"/>
      <c r="DG217" s="107"/>
      <c r="DH217" s="107"/>
      <c r="DI217" s="107"/>
      <c r="DJ217" s="107"/>
      <c r="DK217" s="107"/>
      <c r="DL217" s="107"/>
      <c r="DM217" s="110"/>
      <c r="DN217" s="110"/>
      <c r="DO217" s="110"/>
      <c r="DP217" s="110"/>
      <c r="DQ217" s="110"/>
      <c r="DR217" s="110"/>
      <c r="DS217" s="110"/>
      <c r="DT217" s="110"/>
      <c r="DU217" s="497"/>
      <c r="DV217" s="497"/>
      <c r="DW217" s="497"/>
      <c r="DX217" s="497"/>
      <c r="DY217" s="497"/>
      <c r="DZ217" s="497"/>
      <c r="EA217" s="108"/>
      <c r="EB217" s="565"/>
      <c r="EC217" s="565"/>
      <c r="ED217" s="565"/>
      <c r="EE217" s="565"/>
      <c r="EF217" s="565"/>
      <c r="EG217" s="565"/>
      <c r="EH217" s="565"/>
      <c r="EI217" s="565"/>
      <c r="EJ217" s="565"/>
      <c r="EK217" s="565"/>
      <c r="EL217" s="565"/>
      <c r="EM217" s="565"/>
      <c r="EN217" s="565"/>
      <c r="EO217" s="565"/>
      <c r="EP217" s="565"/>
      <c r="EQ217" s="565"/>
      <c r="ER217" s="565"/>
      <c r="ES217" s="565"/>
      <c r="ET217" s="565"/>
      <c r="EU217" s="565"/>
      <c r="EV217" s="565"/>
      <c r="EW217" s="565"/>
      <c r="EX217" s="494"/>
      <c r="EY217" s="121"/>
      <c r="EZ217" s="568"/>
      <c r="FA217" s="83"/>
      <c r="FC217" s="116"/>
      <c r="FD217" s="116"/>
    </row>
    <row r="218" spans="1:170" ht="13.7" customHeight="1" x14ac:dyDescent="0.2">
      <c r="A218" s="100">
        <v>20130917</v>
      </c>
      <c r="B218" s="100">
        <v>2</v>
      </c>
      <c r="C218" s="74">
        <v>37</v>
      </c>
      <c r="D218" s="74">
        <v>2</v>
      </c>
      <c r="E218" s="74">
        <v>14</v>
      </c>
      <c r="F218" s="74">
        <v>5</v>
      </c>
      <c r="G218" s="75">
        <v>2</v>
      </c>
      <c r="H218" s="435">
        <v>0.1</v>
      </c>
      <c r="I218" s="73">
        <v>11480</v>
      </c>
      <c r="J218" s="101" t="s">
        <v>896</v>
      </c>
      <c r="K218" s="102" t="str">
        <f>IF(B218=2,"Z:\Data\MOOG\HeTao\raw\",IF(B218=5,"Z:\Data\MOOG\Polo\raw\",""))</f>
        <v>Z:\Data\MOOG\HeTao\raw\</v>
      </c>
      <c r="L218" s="103" t="s">
        <v>1107</v>
      </c>
      <c r="M218" s="569" t="str">
        <f>IF(NOT(ISERROR(FIND("Training_dt",W218))),"'Plot Psychometric_HH_dt_yuchen'",IF(NOT(ISERROR(FIND("Training",W218))),"'Plot Psychometric_HH'",IF(NOT(ISERROR(FIND("1DAT",W218))),"'Plot Tuning Azimuth_HH'",IF(NOT(ISERROR(FIND("HD_dt",W218))),"'Plot HeadingDiscimination_PSTH_HH_dt_yuchen'",IF(NOT(ISERROR(FIND("HD",W218))),"'Plot HeadingDiscimination_PSTH_HH'",IF(NOT(ISERROR(FIND("MemSac",W218))),"'Memory Saccade Analysis_HH'",IF(NOT(ISERROR(FIND("DelSac",W218))),"'Memory Saccade Analysis_HH'",IF(NOT(ISERROR(FIND("u-stim",W218))),"'Plot Microstim_HH'",""))))))))</f>
        <v>'Plot Tuning Azimuth_HH'</v>
      </c>
      <c r="N218" s="573">
        <v>1</v>
      </c>
      <c r="O218" s="584">
        <v>-1</v>
      </c>
      <c r="P218" s="590">
        <v>4</v>
      </c>
      <c r="Q218" s="590">
        <f>IF(B218=2,60,310)</f>
        <v>60</v>
      </c>
      <c r="R218" s="590">
        <v>5</v>
      </c>
      <c r="S218" s="590">
        <f>IF(B218=2,60,-190)</f>
        <v>60</v>
      </c>
      <c r="T218" s="590">
        <v>1</v>
      </c>
      <c r="U218" s="590">
        <f>IF(Z218&lt;&gt;"",IF(NOT(ISERROR(FIND("SU",Z218))),VALUE(RIGHT(Z218,1))+4,IF(NOT(ISERROR(FIND("MU20",Z218))),20,IF(NOT(ISERROR(FIND("MU21",Z218))),21,IF(NOT(ISERROR(FIND("MU2",Z218))),2,1)))),"")</f>
        <v>1</v>
      </c>
      <c r="V218" s="583"/>
      <c r="W218" s="170" t="s">
        <v>715</v>
      </c>
      <c r="X218" s="192"/>
      <c r="Y218" s="219">
        <f>IF(NOT(ISERROR(FIND("MU=SU",X218))),1,IF(Z218&lt;&gt;"",IF(NOT(ISERROR(FIND("SU",Z218))),1,0),""))</f>
        <v>0</v>
      </c>
      <c r="Z218" s="217" t="s">
        <v>838</v>
      </c>
      <c r="AA218" s="218"/>
      <c r="AB218" s="77"/>
      <c r="AC218" s="78"/>
      <c r="AD218" s="199" t="s">
        <v>1100</v>
      </c>
      <c r="AE218" s="91" t="s">
        <v>1623</v>
      </c>
      <c r="AF218" s="79" t="s">
        <v>1623</v>
      </c>
      <c r="AG218" s="79" t="s">
        <v>1623</v>
      </c>
      <c r="AH218" s="80" t="s">
        <v>1623</v>
      </c>
      <c r="AI218" s="81" t="s">
        <v>1623</v>
      </c>
      <c r="AJ218" s="81" t="s">
        <v>1623</v>
      </c>
      <c r="AK218" s="81" t="s">
        <v>1623</v>
      </c>
      <c r="AL218" s="81" t="s">
        <v>1623</v>
      </c>
      <c r="AM218" s="479" t="s">
        <v>1623</v>
      </c>
      <c r="AN218" s="479" t="s">
        <v>1623</v>
      </c>
      <c r="AO218" s="83">
        <v>49.708300000000001</v>
      </c>
      <c r="AP218" s="83">
        <v>0.49757400000000002</v>
      </c>
      <c r="AQ218" s="83">
        <v>0.31392999999999999</v>
      </c>
      <c r="AR218" s="84">
        <v>1.0611199999999999E-2</v>
      </c>
      <c r="AS218" s="85">
        <v>3.9491999999999998</v>
      </c>
      <c r="AT218" s="85">
        <v>0.90837400000000001</v>
      </c>
      <c r="AU218" s="85">
        <v>23.003299999999999</v>
      </c>
      <c r="AV218" s="85">
        <v>20.6541</v>
      </c>
      <c r="AW218" s="104" t="s">
        <v>1110</v>
      </c>
      <c r="AX218" s="86" t="s">
        <v>1111</v>
      </c>
      <c r="AY218" s="87" t="s">
        <v>1623</v>
      </c>
      <c r="AZ218" s="87" t="s">
        <v>1623</v>
      </c>
      <c r="BA218" s="87" t="s">
        <v>1623</v>
      </c>
      <c r="BB218" s="88" t="s">
        <v>1623</v>
      </c>
      <c r="BC218" s="89" t="s">
        <v>1623</v>
      </c>
      <c r="BD218" s="89" t="s">
        <v>1623</v>
      </c>
      <c r="BE218" s="89" t="s">
        <v>1623</v>
      </c>
      <c r="BF218" s="89" t="s">
        <v>1623</v>
      </c>
      <c r="BG218" s="487" t="s">
        <v>1623</v>
      </c>
      <c r="BH218" s="105" t="s">
        <v>1623</v>
      </c>
      <c r="BI218" s="251"/>
      <c r="BJ218" s="252"/>
      <c r="BK218" s="252"/>
      <c r="BL218" s="259"/>
      <c r="BM218" s="230" t="str">
        <f>IF(CD218&lt;&gt;"",IF(ISNUMBER(CD218),(CD218-CB218)*IF(AE218&lt;0,1,-1),"nan"),"")</f>
        <v/>
      </c>
      <c r="BN218" s="230" t="str">
        <f>IF(CE218&lt;&gt;"",IF(ISNUMBER(CE218),CE218/CC218,"nan"),"")</f>
        <v/>
      </c>
      <c r="BO218" s="261"/>
      <c r="BP218" s="231" t="str">
        <f>IF(CL218&lt;&gt;"",IF(ISNUMBER(CL218),(CL218-CJ218)*IF(AO218&lt;0,1,-1),"nan"),"")</f>
        <v/>
      </c>
      <c r="BQ218" s="231" t="str">
        <f>IF(CM218&lt;&gt;"",IF(ISNUMBER(CM218),CM218/CK218,"nan"),"")</f>
        <v/>
      </c>
      <c r="BR218" s="263"/>
      <c r="BS218" s="232" t="str">
        <f>IF(CT218&lt;&gt;"",IF(ISNUMBER(CT218),(CT218-CR218)*IF(AY218&lt;0,1,-1),"nan"),"")</f>
        <v/>
      </c>
      <c r="BT218" s="232" t="str">
        <f>IF(CU218&lt;&gt;"",IF(ISNUMBER(CU218),CU218/CS218,"nan"),"")</f>
        <v/>
      </c>
      <c r="BU218" s="230"/>
      <c r="BV218" s="230"/>
      <c r="BW218" s="231"/>
      <c r="BX218" s="231"/>
      <c r="BY218" s="232"/>
      <c r="BZ218" s="235"/>
      <c r="CA218" s="257"/>
      <c r="CB218" s="233"/>
      <c r="CC218" s="230"/>
      <c r="CD218" s="230"/>
      <c r="CE218" s="230"/>
      <c r="CF218" s="230"/>
      <c r="CG218" s="230"/>
      <c r="CH218" s="230"/>
      <c r="CI218" s="230"/>
      <c r="CJ218" s="231"/>
      <c r="CK218" s="231"/>
      <c r="CL218" s="231"/>
      <c r="CM218" s="231"/>
      <c r="CN218" s="231"/>
      <c r="CO218" s="231"/>
      <c r="CP218" s="231"/>
      <c r="CQ218" s="231"/>
      <c r="CR218" s="232"/>
      <c r="CS218" s="232"/>
      <c r="CT218" s="232"/>
      <c r="CU218" s="232"/>
      <c r="CV218" s="232"/>
      <c r="CW218" s="232"/>
      <c r="CX218" s="232"/>
      <c r="CY218" s="234"/>
      <c r="DA218" s="106"/>
      <c r="DC218" s="106"/>
      <c r="DD218" s="106"/>
      <c r="DE218" s="498"/>
      <c r="DF218" s="490"/>
      <c r="DG218" s="107"/>
      <c r="DH218" s="107"/>
      <c r="DI218" s="107"/>
      <c r="DJ218" s="107"/>
      <c r="DK218" s="107"/>
      <c r="DL218" s="107"/>
      <c r="DM218" s="110"/>
      <c r="DN218" s="110"/>
      <c r="DO218" s="110"/>
      <c r="DP218" s="110"/>
      <c r="DQ218" s="110"/>
      <c r="DR218" s="110"/>
      <c r="DS218" s="110"/>
      <c r="DT218" s="110"/>
      <c r="DU218" s="497"/>
      <c r="DV218" s="497"/>
      <c r="DW218" s="497"/>
      <c r="DX218" s="497"/>
      <c r="DY218" s="497"/>
      <c r="DZ218" s="497"/>
      <c r="EA218" s="108"/>
      <c r="EB218" s="565"/>
      <c r="EC218" s="565"/>
      <c r="ED218" s="565"/>
      <c r="EE218" s="565"/>
      <c r="EF218" s="565"/>
      <c r="EG218" s="565"/>
      <c r="EH218" s="565"/>
      <c r="EI218" s="565"/>
      <c r="EJ218" s="565"/>
      <c r="EK218" s="565"/>
      <c r="EL218" s="565"/>
      <c r="EM218" s="565"/>
      <c r="EN218" s="565"/>
      <c r="EO218" s="565"/>
      <c r="EP218" s="565"/>
      <c r="EQ218" s="565"/>
      <c r="ER218" s="565"/>
      <c r="ES218" s="565"/>
      <c r="ET218" s="565"/>
      <c r="EU218" s="565"/>
      <c r="EV218" s="565"/>
      <c r="EW218" s="565"/>
      <c r="EX218" s="494"/>
      <c r="EY218" s="121"/>
      <c r="EZ218" s="296"/>
      <c r="FA218" s="83"/>
      <c r="FC218" s="505"/>
      <c r="FD218" s="505"/>
    </row>
    <row r="219" spans="1:170" ht="13.7" customHeight="1" x14ac:dyDescent="0.2">
      <c r="A219" s="100">
        <v>20130918</v>
      </c>
      <c r="B219" s="100">
        <v>2</v>
      </c>
      <c r="C219" s="74">
        <v>38</v>
      </c>
      <c r="D219" s="74">
        <v>2</v>
      </c>
      <c r="E219" s="74">
        <v>14</v>
      </c>
      <c r="F219" s="74">
        <v>7</v>
      </c>
      <c r="G219" s="75">
        <v>1.9</v>
      </c>
      <c r="H219" s="435">
        <v>0</v>
      </c>
      <c r="I219" s="73">
        <v>13175</v>
      </c>
      <c r="J219" s="101" t="s">
        <v>866</v>
      </c>
      <c r="K219" s="102" t="str">
        <f>IF(B219=2,"Z:\Data\MOOG\HeTao\raw\",IF(B219=5,"Z:\Data\MOOG\Polo\raw\",""))</f>
        <v>Z:\Data\MOOG\HeTao\raw\</v>
      </c>
      <c r="L219" s="103" t="s">
        <v>1115</v>
      </c>
      <c r="M219" s="569" t="str">
        <f>IF(NOT(ISERROR(FIND("Training_dt",W219))),"'Plot Psychometric_HH_dt_yuchen'",IF(NOT(ISERROR(FIND("Training",W219))),"'Plot Psychometric_HH'",IF(NOT(ISERROR(FIND("1DAT",W219))),"'Plot Tuning Azimuth_HH'",IF(NOT(ISERROR(FIND("HD_dt",W219))),"'Plot HeadingDiscimination_PSTH_HH_dt_yuchen'",IF(NOT(ISERROR(FIND("HD",W219))),"'Plot HeadingDiscimination_PSTH_HH'",IF(NOT(ISERROR(FIND("MemSac",W219))),"'Memory Saccade Analysis_HH'",IF(NOT(ISERROR(FIND("DelSac",W219))),"'Memory Saccade Analysis_HH'",IF(NOT(ISERROR(FIND("u-stim",W219))),"'Plot Microstim_HH'",""))))))))</f>
        <v>'Plot Tuning Azimuth_HH'</v>
      </c>
      <c r="N219" s="573">
        <v>1</v>
      </c>
      <c r="O219" s="584">
        <v>-1</v>
      </c>
      <c r="P219" s="590">
        <v>4</v>
      </c>
      <c r="Q219" s="590">
        <f>IF(B219=2,60,310)</f>
        <v>60</v>
      </c>
      <c r="R219" s="590">
        <v>5</v>
      </c>
      <c r="S219" s="590">
        <f>IF(B219=2,60,-190)</f>
        <v>60</v>
      </c>
      <c r="T219" s="590">
        <v>1</v>
      </c>
      <c r="U219" s="590">
        <f>IF(Z219&lt;&gt;"",IF(NOT(ISERROR(FIND("SU",Z219))),VALUE(RIGHT(Z219,1))+4,IF(NOT(ISERROR(FIND("MU20",Z219))),20,IF(NOT(ISERROR(FIND("MU21",Z219))),21,IF(NOT(ISERROR(FIND("MU2",Z219))),2,1)))),"")</f>
        <v>1</v>
      </c>
      <c r="V219" s="583"/>
      <c r="W219" s="170" t="s">
        <v>715</v>
      </c>
      <c r="X219" s="192"/>
      <c r="Y219" s="219">
        <f>IF(NOT(ISERROR(FIND("MU=SU",X219))),1,IF(Z219&lt;&gt;"",IF(NOT(ISERROR(FIND("SU",Z219))),1,0),""))</f>
        <v>0</v>
      </c>
      <c r="Z219" s="217" t="s">
        <v>838</v>
      </c>
      <c r="AA219" s="218"/>
      <c r="AB219" s="77"/>
      <c r="AC219" s="78"/>
      <c r="AD219" s="199" t="s">
        <v>1114</v>
      </c>
      <c r="AE219" s="91" t="s">
        <v>1623</v>
      </c>
      <c r="AF219" s="79" t="s">
        <v>1623</v>
      </c>
      <c r="AG219" s="79" t="s">
        <v>1623</v>
      </c>
      <c r="AH219" s="80" t="s">
        <v>1623</v>
      </c>
      <c r="AI219" s="81" t="s">
        <v>1623</v>
      </c>
      <c r="AJ219" s="81" t="s">
        <v>1623</v>
      </c>
      <c r="AK219" s="81" t="s">
        <v>1623</v>
      </c>
      <c r="AL219" s="81" t="s">
        <v>1623</v>
      </c>
      <c r="AM219" s="479" t="s">
        <v>1623</v>
      </c>
      <c r="AN219" s="479" t="s">
        <v>1623</v>
      </c>
      <c r="AO219" s="83">
        <v>76.411900000000003</v>
      </c>
      <c r="AP219" s="83">
        <v>0.46145000000000003</v>
      </c>
      <c r="AQ219" s="83">
        <v>0.37042000000000003</v>
      </c>
      <c r="AR219" s="84">
        <v>0.158417</v>
      </c>
      <c r="AS219" s="85">
        <v>0.18331600000000001</v>
      </c>
      <c r="AT219" s="85">
        <v>0.92371099999999995</v>
      </c>
      <c r="AU219" s="85">
        <v>73.758300000000006</v>
      </c>
      <c r="AV219" s="85">
        <v>360</v>
      </c>
      <c r="AW219" s="104" t="s">
        <v>1112</v>
      </c>
      <c r="AX219" s="86" t="s">
        <v>1113</v>
      </c>
      <c r="AY219" s="87" t="s">
        <v>1623</v>
      </c>
      <c r="AZ219" s="87" t="s">
        <v>1623</v>
      </c>
      <c r="BA219" s="87" t="s">
        <v>1623</v>
      </c>
      <c r="BB219" s="88" t="s">
        <v>1623</v>
      </c>
      <c r="BC219" s="89" t="s">
        <v>1623</v>
      </c>
      <c r="BD219" s="89" t="s">
        <v>1623</v>
      </c>
      <c r="BE219" s="89" t="s">
        <v>1623</v>
      </c>
      <c r="BF219" s="89" t="s">
        <v>1623</v>
      </c>
      <c r="BG219" s="487" t="s">
        <v>1623</v>
      </c>
      <c r="BH219" s="105" t="s">
        <v>1623</v>
      </c>
      <c r="BI219" s="251"/>
      <c r="BJ219" s="252"/>
      <c r="BK219" s="252"/>
      <c r="BL219" s="259"/>
      <c r="BM219" s="230" t="str">
        <f>IF(CD219&lt;&gt;"",IF(ISNUMBER(CD219),(CD219-CB219)*IF(AE219&lt;0,1,-1),"nan"),"")</f>
        <v/>
      </c>
      <c r="BN219" s="230" t="str">
        <f>IF(CE219&lt;&gt;"",IF(ISNUMBER(CE219),CE219/CC219,"nan"),"")</f>
        <v/>
      </c>
      <c r="BO219" s="261"/>
      <c r="BP219" s="231" t="str">
        <f>IF(CL219&lt;&gt;"",IF(ISNUMBER(CL219),(CL219-CJ219)*IF(AO219&lt;0,1,-1),"nan"),"")</f>
        <v/>
      </c>
      <c r="BQ219" s="231" t="str">
        <f>IF(CM219&lt;&gt;"",IF(ISNUMBER(CM219),CM219/CK219,"nan"),"")</f>
        <v/>
      </c>
      <c r="BR219" s="263"/>
      <c r="BS219" s="232" t="str">
        <f>IF(CT219&lt;&gt;"",IF(ISNUMBER(CT219),(CT219-CR219)*IF(AY219&lt;0,1,-1),"nan"),"")</f>
        <v/>
      </c>
      <c r="BT219" s="232" t="str">
        <f>IF(CU219&lt;&gt;"",IF(ISNUMBER(CU219),CU219/CS219,"nan"),"")</f>
        <v/>
      </c>
      <c r="BU219" s="230"/>
      <c r="BV219" s="230"/>
      <c r="BW219" s="231"/>
      <c r="BX219" s="231"/>
      <c r="BY219" s="232"/>
      <c r="BZ219" s="235"/>
      <c r="CA219" s="257"/>
      <c r="CB219" s="233"/>
      <c r="CC219" s="230"/>
      <c r="CD219" s="230"/>
      <c r="CE219" s="230"/>
      <c r="CF219" s="230"/>
      <c r="CG219" s="230"/>
      <c r="CH219" s="230"/>
      <c r="CI219" s="230"/>
      <c r="CJ219" s="231"/>
      <c r="CK219" s="231"/>
      <c r="CL219" s="231"/>
      <c r="CM219" s="231"/>
      <c r="CN219" s="231"/>
      <c r="CO219" s="231"/>
      <c r="CP219" s="231"/>
      <c r="CQ219" s="231"/>
      <c r="CR219" s="232"/>
      <c r="CS219" s="232"/>
      <c r="CT219" s="232"/>
      <c r="CU219" s="232"/>
      <c r="CV219" s="232"/>
      <c r="CW219" s="232"/>
      <c r="CX219" s="232"/>
      <c r="CY219" s="234"/>
      <c r="DA219" s="106"/>
      <c r="DC219" s="106"/>
      <c r="DD219" s="106"/>
      <c r="DE219" s="106"/>
      <c r="DF219" s="92"/>
      <c r="DG219" s="107"/>
      <c r="DH219" s="107"/>
      <c r="DI219" s="107"/>
      <c r="DJ219" s="107"/>
      <c r="DK219" s="107"/>
      <c r="DL219" s="107"/>
      <c r="DM219" s="110"/>
      <c r="DN219" s="110"/>
      <c r="DO219" s="110"/>
      <c r="DP219" s="110"/>
      <c r="DQ219" s="110"/>
      <c r="DR219" s="110"/>
      <c r="DS219" s="110"/>
      <c r="DT219" s="110"/>
      <c r="DU219" s="497"/>
      <c r="DV219" s="497"/>
      <c r="DW219" s="497"/>
      <c r="DX219" s="497"/>
      <c r="DY219" s="497"/>
      <c r="DZ219" s="497"/>
      <c r="EA219" s="108"/>
      <c r="EB219" s="565"/>
      <c r="EC219" s="565"/>
      <c r="ED219" s="565"/>
      <c r="EE219" s="565"/>
      <c r="EF219" s="565"/>
      <c r="EG219" s="565"/>
      <c r="EH219" s="565"/>
      <c r="EI219" s="565"/>
      <c r="EJ219" s="565"/>
      <c r="EK219" s="565"/>
      <c r="EL219" s="565"/>
      <c r="EM219" s="565"/>
      <c r="EN219" s="565"/>
      <c r="EO219" s="565"/>
      <c r="EP219" s="565"/>
      <c r="EQ219" s="565"/>
      <c r="ER219" s="565"/>
      <c r="ES219" s="565"/>
      <c r="ET219" s="565"/>
      <c r="EU219" s="565"/>
      <c r="EV219" s="565"/>
      <c r="EW219" s="565"/>
      <c r="EX219" s="494"/>
      <c r="EY219" s="121"/>
      <c r="EZ219" s="568"/>
      <c r="FA219" s="83"/>
      <c r="FC219" s="116"/>
      <c r="FD219" s="116"/>
    </row>
    <row r="220" spans="1:170" ht="13.7" customHeight="1" x14ac:dyDescent="0.2">
      <c r="A220" s="100">
        <v>20130918</v>
      </c>
      <c r="B220" s="100">
        <v>2</v>
      </c>
      <c r="C220" s="74">
        <v>38</v>
      </c>
      <c r="D220" s="74">
        <v>2</v>
      </c>
      <c r="E220" s="74">
        <v>14</v>
      </c>
      <c r="F220" s="74">
        <v>7</v>
      </c>
      <c r="G220" s="75">
        <v>1.9</v>
      </c>
      <c r="H220" s="435">
        <v>0</v>
      </c>
      <c r="I220" s="73">
        <v>13298</v>
      </c>
      <c r="J220" s="101" t="s">
        <v>866</v>
      </c>
      <c r="K220" s="102" t="str">
        <f>IF(B220=2,"Z:\Data\MOOG\HeTao\raw\",IF(B220=5,"Z:\Data\MOOG\Polo\raw\",""))</f>
        <v>Z:\Data\MOOG\HeTao\raw\</v>
      </c>
      <c r="L220" s="103" t="s">
        <v>1116</v>
      </c>
      <c r="M220" s="569" t="str">
        <f>IF(NOT(ISERROR(FIND("Training_dt",W220))),"'Plot Psychometric_HH_dt_yuchen'",IF(NOT(ISERROR(FIND("Training",W220))),"'Plot Psychometric_HH'",IF(NOT(ISERROR(FIND("1DAT",W220))),"'Plot Tuning Azimuth_HH'",IF(NOT(ISERROR(FIND("HD_dt",W220))),"'Plot HeadingDiscimination_PSTH_HH_dt_yuchen'",IF(NOT(ISERROR(FIND("HD",W220))),"'Plot HeadingDiscimination_PSTH_HH'",IF(NOT(ISERROR(FIND("MemSac",W220))),"'Memory Saccade Analysis_HH'",IF(NOT(ISERROR(FIND("DelSac",W220))),"'Memory Saccade Analysis_HH'",IF(NOT(ISERROR(FIND("u-stim",W220))),"'Plot Microstim_HH'",""))))))))</f>
        <v>'Memory Saccade Analysis_HH'</v>
      </c>
      <c r="N220" s="573">
        <v>1</v>
      </c>
      <c r="O220" s="584">
        <v>-1</v>
      </c>
      <c r="P220" s="590">
        <v>4</v>
      </c>
      <c r="Q220" s="590">
        <f>IF(B220=2,60,310)</f>
        <v>60</v>
      </c>
      <c r="R220" s="590">
        <v>5</v>
      </c>
      <c r="S220" s="590">
        <f>IF(B220=2,60,-190)</f>
        <v>60</v>
      </c>
      <c r="T220" s="590">
        <v>1</v>
      </c>
      <c r="U220" s="590">
        <f>IF(Z220&lt;&gt;"",IF(NOT(ISERROR(FIND("SU",Z220))),VALUE(RIGHT(Z220,1))+4,IF(NOT(ISERROR(FIND("MU20",Z220))),20,IF(NOT(ISERROR(FIND("MU21",Z220))),21,IF(NOT(ISERROR(FIND("MU2",Z220))),2,1)))),"")</f>
        <v>1</v>
      </c>
      <c r="V220" s="583"/>
      <c r="W220" s="170" t="s">
        <v>716</v>
      </c>
      <c r="X220" s="192" t="s">
        <v>1118</v>
      </c>
      <c r="Y220" s="219">
        <f>IF(NOT(ISERROR(FIND("MU=SU",X220))),1,IF(Z220&lt;&gt;"",IF(NOT(ISERROR(FIND("SU",Z220))),1,0),""))</f>
        <v>0</v>
      </c>
      <c r="Z220" s="217" t="s">
        <v>838</v>
      </c>
      <c r="AA220" s="218"/>
      <c r="AB220" s="77"/>
      <c r="AC220" s="78"/>
      <c r="AD220" s="199" t="s">
        <v>1117</v>
      </c>
      <c r="AE220" s="91" t="s">
        <v>1623</v>
      </c>
      <c r="AF220" s="79" t="s">
        <v>1623</v>
      </c>
      <c r="AG220" s="79" t="s">
        <v>1623</v>
      </c>
      <c r="AH220" s="80" t="s">
        <v>1623</v>
      </c>
      <c r="AI220" s="81" t="s">
        <v>1623</v>
      </c>
      <c r="AJ220" s="81" t="s">
        <v>1623</v>
      </c>
      <c r="AK220" s="81" t="s">
        <v>1623</v>
      </c>
      <c r="AL220" s="81" t="s">
        <v>1623</v>
      </c>
      <c r="AM220" s="479" t="s">
        <v>1623</v>
      </c>
      <c r="AN220" s="479" t="s">
        <v>1623</v>
      </c>
      <c r="AO220" s="83" t="s">
        <v>1571</v>
      </c>
      <c r="AP220" s="83" t="s">
        <v>1571</v>
      </c>
      <c r="AQ220" s="83" t="s">
        <v>1571</v>
      </c>
      <c r="AR220" s="84" t="s">
        <v>1571</v>
      </c>
      <c r="AS220" s="85" t="s">
        <v>1571</v>
      </c>
      <c r="AT220" s="85" t="s">
        <v>1571</v>
      </c>
      <c r="AU220" s="85" t="s">
        <v>1571</v>
      </c>
      <c r="AV220" s="85" t="s">
        <v>1571</v>
      </c>
      <c r="AW220" s="104" t="s">
        <v>1571</v>
      </c>
      <c r="AX220" s="86" t="s">
        <v>1571</v>
      </c>
      <c r="AY220" s="87" t="s">
        <v>1623</v>
      </c>
      <c r="AZ220" s="87" t="s">
        <v>1623</v>
      </c>
      <c r="BA220" s="87" t="s">
        <v>1623</v>
      </c>
      <c r="BB220" s="88" t="s">
        <v>1623</v>
      </c>
      <c r="BC220" s="89" t="s">
        <v>1623</v>
      </c>
      <c r="BD220" s="89" t="s">
        <v>1623</v>
      </c>
      <c r="BE220" s="89" t="s">
        <v>1623</v>
      </c>
      <c r="BF220" s="89" t="s">
        <v>1623</v>
      </c>
      <c r="BG220" s="487" t="s">
        <v>1623</v>
      </c>
      <c r="BH220" s="105" t="s">
        <v>1623</v>
      </c>
      <c r="BI220" s="251"/>
      <c r="BJ220" s="252"/>
      <c r="BK220" s="252"/>
      <c r="BL220" s="230"/>
      <c r="BM220" s="230" t="str">
        <f>IF(CD220&lt;&gt;"",IF(ISNUMBER(CD220),(CD220-CB220)*IF(AE220&lt;0,1,-1),"nan"),"")</f>
        <v/>
      </c>
      <c r="BN220" s="230" t="str">
        <f>IF(CE220&lt;&gt;"",IF(ISNUMBER(CE220),CE220/CC220,"nan"),"")</f>
        <v/>
      </c>
      <c r="BO220" s="231"/>
      <c r="BP220" s="231" t="str">
        <f>IF(CL220&lt;&gt;"",IF(ISNUMBER(CL220),(CL220-CJ220)*IF(AO220&lt;0,1,-1),"nan"),"")</f>
        <v/>
      </c>
      <c r="BQ220" s="231" t="str">
        <f>IF(CM220&lt;&gt;"",IF(ISNUMBER(CM220),CM220/CK220,"nan"),"")</f>
        <v/>
      </c>
      <c r="BR220" s="232"/>
      <c r="BS220" s="232" t="str">
        <f>IF(CT220&lt;&gt;"",IF(ISNUMBER(CT220),(CT220-CR220)*IF(AY220&lt;0,1,-1),"nan"),"")</f>
        <v/>
      </c>
      <c r="BT220" s="232" t="str">
        <f>IF(CU220&lt;&gt;"",IF(ISNUMBER(CU220),CU220/CS220,"nan"),"")</f>
        <v/>
      </c>
      <c r="BU220" s="230"/>
      <c r="BV220" s="230"/>
      <c r="BW220" s="231"/>
      <c r="BX220" s="231"/>
      <c r="BY220" s="232"/>
      <c r="BZ220" s="235"/>
      <c r="CA220" s="257"/>
      <c r="CB220" s="233"/>
      <c r="CC220" s="230"/>
      <c r="CD220" s="230"/>
      <c r="CE220" s="230"/>
      <c r="CF220" s="230"/>
      <c r="CG220" s="230"/>
      <c r="CH220" s="230"/>
      <c r="CI220" s="230"/>
      <c r="CJ220" s="231"/>
      <c r="CK220" s="231"/>
      <c r="CL220" s="231"/>
      <c r="CM220" s="231"/>
      <c r="CN220" s="231"/>
      <c r="CO220" s="231"/>
      <c r="CP220" s="231"/>
      <c r="CQ220" s="231"/>
      <c r="CR220" s="232"/>
      <c r="CS220" s="232"/>
      <c r="CT220" s="232"/>
      <c r="CU220" s="232"/>
      <c r="CV220" s="232"/>
      <c r="CW220" s="232"/>
      <c r="CX220" s="232"/>
      <c r="CY220" s="234"/>
      <c r="DA220" s="106"/>
      <c r="DC220" s="106"/>
      <c r="DD220" s="106"/>
      <c r="DE220" s="106"/>
      <c r="DF220" s="92"/>
      <c r="DG220" s="107"/>
      <c r="DH220" s="107"/>
      <c r="DI220" s="107"/>
      <c r="DJ220" s="107"/>
      <c r="DK220" s="107"/>
      <c r="DL220" s="107"/>
      <c r="DM220" s="110"/>
      <c r="DN220" s="110"/>
      <c r="DO220" s="110"/>
      <c r="DP220" s="110"/>
      <c r="DQ220" s="110"/>
      <c r="DR220" s="110"/>
      <c r="DS220" s="110"/>
      <c r="DT220" s="110"/>
      <c r="DU220" s="497"/>
      <c r="DV220" s="497"/>
      <c r="DW220" s="497"/>
      <c r="DX220" s="497"/>
      <c r="DY220" s="497"/>
      <c r="DZ220" s="497"/>
      <c r="EA220" s="130">
        <v>0.15482899999999999</v>
      </c>
      <c r="EB220" s="501">
        <v>7.6926E-27</v>
      </c>
      <c r="EC220" s="501">
        <v>2.3774700000000001E-11</v>
      </c>
      <c r="ED220" s="501">
        <v>1.2604999999999999E-12</v>
      </c>
      <c r="EE220" s="501">
        <v>7.8960899999999994E-18</v>
      </c>
      <c r="EF220" s="99">
        <v>1.03436E-4</v>
      </c>
      <c r="EG220" s="99">
        <v>-53.046500000000002</v>
      </c>
      <c r="EH220" s="99">
        <v>162.78100000000001</v>
      </c>
      <c r="EI220" s="99">
        <v>165.745</v>
      </c>
      <c r="EJ220" s="99">
        <v>167.70599999999999</v>
      </c>
      <c r="EK220" s="99">
        <v>167.41</v>
      </c>
      <c r="EL220" s="99">
        <v>-59.076999999999998</v>
      </c>
      <c r="EM220" s="99">
        <v>0.32927099999999998</v>
      </c>
      <c r="EN220" s="99">
        <v>0.76958499999999996</v>
      </c>
      <c r="EO220" s="99">
        <v>0.65170300000000003</v>
      </c>
      <c r="EP220" s="99">
        <v>0.67366899999999996</v>
      </c>
      <c r="EQ220" s="99">
        <v>0.68669800000000003</v>
      </c>
      <c r="ER220" s="99">
        <v>0.51574699999999996</v>
      </c>
      <c r="ES220" s="99">
        <v>0</v>
      </c>
      <c r="ET220" s="99">
        <v>13.139900000000001</v>
      </c>
      <c r="EU220" s="99">
        <v>3.3054700000000001</v>
      </c>
      <c r="EV220" s="99">
        <v>9.0188199999999998</v>
      </c>
      <c r="EW220" s="99">
        <v>13.577</v>
      </c>
      <c r="EX220" s="119">
        <v>4.6791700000000001</v>
      </c>
      <c r="EY220" s="121"/>
      <c r="EZ220" s="296"/>
      <c r="FA220" s="83"/>
      <c r="FC220" s="116"/>
      <c r="FD220" s="116"/>
    </row>
    <row r="221" spans="1:170" ht="13.7" customHeight="1" x14ac:dyDescent="0.2">
      <c r="A221" s="100">
        <v>20130918</v>
      </c>
      <c r="B221" s="100">
        <v>2</v>
      </c>
      <c r="C221" s="74">
        <v>38</v>
      </c>
      <c r="D221" s="74">
        <v>2</v>
      </c>
      <c r="E221" s="74">
        <v>14</v>
      </c>
      <c r="F221" s="74">
        <v>7</v>
      </c>
      <c r="G221" s="75">
        <v>1.9</v>
      </c>
      <c r="H221" s="435">
        <v>0</v>
      </c>
      <c r="I221" s="73">
        <v>13336</v>
      </c>
      <c r="J221" s="101" t="s">
        <v>866</v>
      </c>
      <c r="K221" s="102" t="str">
        <f>IF(B221=2,"Z:\Data\MOOG\HeTao\raw\",IF(B221=5,"Z:\Data\MOOG\Polo\raw\",""))</f>
        <v>Z:\Data\MOOG\HeTao\raw\</v>
      </c>
      <c r="L221" s="103" t="s">
        <v>1120</v>
      </c>
      <c r="M221" s="569" t="str">
        <f>IF(NOT(ISERROR(FIND("Training_dt",W221))),"'Plot Psychometric_HH_dt_yuchen'",IF(NOT(ISERROR(FIND("Training",W221))),"'Plot Psychometric_HH'",IF(NOT(ISERROR(FIND("1DAT",W221))),"'Plot Tuning Azimuth_HH'",IF(NOT(ISERROR(FIND("HD_dt",W221))),"'Plot HeadingDiscimination_PSTH_HH_dt_yuchen'",IF(NOT(ISERROR(FIND("HD",W221))),"'Plot HeadingDiscimination_PSTH_HH'",IF(NOT(ISERROR(FIND("MemSac",W221))),"'Memory Saccade Analysis_HH'",IF(NOT(ISERROR(FIND("DelSac",W221))),"'Memory Saccade Analysis_HH'",IF(NOT(ISERROR(FIND("u-stim",W221))),"'Plot Microstim_HH'",""))))))))</f>
        <v>'Memory Saccade Analysis_HH'</v>
      </c>
      <c r="N221" s="573">
        <v>1</v>
      </c>
      <c r="O221" s="584">
        <v>-1</v>
      </c>
      <c r="P221" s="590">
        <v>4</v>
      </c>
      <c r="Q221" s="590">
        <f>IF(B221=2,60,310)</f>
        <v>60</v>
      </c>
      <c r="R221" s="590">
        <v>5</v>
      </c>
      <c r="S221" s="590">
        <f>IF(B221=2,60,-190)</f>
        <v>60</v>
      </c>
      <c r="T221" s="590">
        <v>1</v>
      </c>
      <c r="U221" s="590">
        <f>IF(Z221&lt;&gt;"",IF(NOT(ISERROR(FIND("SU",Z221))),VALUE(RIGHT(Z221,1))+4,IF(NOT(ISERROR(FIND("MU20",Z221))),20,IF(NOT(ISERROR(FIND("MU21",Z221))),21,IF(NOT(ISERROR(FIND("MU2",Z221))),2,1)))),"")</f>
        <v>5</v>
      </c>
      <c r="V221" s="583"/>
      <c r="W221" s="170" t="s">
        <v>716</v>
      </c>
      <c r="X221" s="192" t="s">
        <v>1121</v>
      </c>
      <c r="Y221" s="219">
        <f>IF(NOT(ISERROR(FIND("MU=SU",X221))),1,IF(Z221&lt;&gt;"",IF(NOT(ISERROR(FIND("SU",Z221))),1,0),""))</f>
        <v>1</v>
      </c>
      <c r="Z221" s="217" t="s">
        <v>43</v>
      </c>
      <c r="AA221" s="218">
        <v>1866</v>
      </c>
      <c r="AB221" s="77">
        <v>10.2736</v>
      </c>
      <c r="AC221" s="78" t="s">
        <v>1119</v>
      </c>
      <c r="AD221" s="199" t="s">
        <v>1117</v>
      </c>
      <c r="AE221" s="91" t="s">
        <v>1623</v>
      </c>
      <c r="AF221" s="79" t="s">
        <v>1623</v>
      </c>
      <c r="AG221" s="79" t="s">
        <v>1623</v>
      </c>
      <c r="AH221" s="80" t="s">
        <v>1623</v>
      </c>
      <c r="AI221" s="81" t="s">
        <v>1623</v>
      </c>
      <c r="AJ221" s="81" t="s">
        <v>1623</v>
      </c>
      <c r="AK221" s="81" t="s">
        <v>1623</v>
      </c>
      <c r="AL221" s="81" t="s">
        <v>1623</v>
      </c>
      <c r="AM221" s="479" t="s">
        <v>1623</v>
      </c>
      <c r="AN221" s="479" t="s">
        <v>1623</v>
      </c>
      <c r="AO221" s="83">
        <v>-17.1157</v>
      </c>
      <c r="AP221" s="83">
        <v>0.54503199999999996</v>
      </c>
      <c r="AQ221" s="83">
        <v>0.49048700000000001</v>
      </c>
      <c r="AR221" s="84">
        <v>1.9764500000000001E-2</v>
      </c>
      <c r="AS221" s="85">
        <v>0</v>
      </c>
      <c r="AT221" s="85">
        <v>-0.38138499999999997</v>
      </c>
      <c r="AU221" s="85">
        <v>-0.18007000000000001</v>
      </c>
      <c r="AV221" s="85">
        <v>52.724699999999999</v>
      </c>
      <c r="AW221" s="104" t="s">
        <v>1124</v>
      </c>
      <c r="AX221" s="86" t="s">
        <v>1125</v>
      </c>
      <c r="AY221" s="87" t="s">
        <v>1623</v>
      </c>
      <c r="AZ221" s="87" t="s">
        <v>1623</v>
      </c>
      <c r="BA221" s="87" t="s">
        <v>1623</v>
      </c>
      <c r="BB221" s="88" t="s">
        <v>1623</v>
      </c>
      <c r="BC221" s="89" t="s">
        <v>1623</v>
      </c>
      <c r="BD221" s="89" t="s">
        <v>1623</v>
      </c>
      <c r="BE221" s="89" t="s">
        <v>1623</v>
      </c>
      <c r="BF221" s="89" t="s">
        <v>1623</v>
      </c>
      <c r="BG221" s="487" t="s">
        <v>1623</v>
      </c>
      <c r="BH221" s="105" t="s">
        <v>1623</v>
      </c>
      <c r="BI221" s="251"/>
      <c r="BJ221" s="252"/>
      <c r="BK221" s="252"/>
      <c r="BL221" s="230"/>
      <c r="BM221" s="230" t="str">
        <f>IF(CD221&lt;&gt;"",IF(ISNUMBER(CD221),(CD221-CB221)*IF(AE221&lt;0,1,-1),"nan"),"")</f>
        <v/>
      </c>
      <c r="BN221" s="230" t="str">
        <f>IF(CE221&lt;&gt;"",IF(ISNUMBER(CE221),CE221/CC221,"nan"),"")</f>
        <v/>
      </c>
      <c r="BO221" s="231"/>
      <c r="BP221" s="231" t="str">
        <f>IF(CL221&lt;&gt;"",IF(ISNUMBER(CL221),(CL221-CJ221)*IF(AO221&lt;0,1,-1),"nan"),"")</f>
        <v/>
      </c>
      <c r="BQ221" s="231" t="str">
        <f>IF(CM221&lt;&gt;"",IF(ISNUMBER(CM221),CM221/CK221,"nan"),"")</f>
        <v/>
      </c>
      <c r="BR221" s="232"/>
      <c r="BS221" s="232" t="str">
        <f>IF(CT221&lt;&gt;"",IF(ISNUMBER(CT221),(CT221-CR221)*IF(AY221&lt;0,1,-1),"nan"),"")</f>
        <v/>
      </c>
      <c r="BT221" s="232" t="str">
        <f>IF(CU221&lt;&gt;"",IF(ISNUMBER(CU221),CU221/CS221,"nan"),"")</f>
        <v/>
      </c>
      <c r="BU221" s="230"/>
      <c r="BV221" s="230"/>
      <c r="BW221" s="231"/>
      <c r="BX221" s="231"/>
      <c r="BY221" s="232"/>
      <c r="BZ221" s="235"/>
      <c r="CA221" s="257"/>
      <c r="CB221" s="233"/>
      <c r="CC221" s="230"/>
      <c r="CD221" s="230"/>
      <c r="CE221" s="230"/>
      <c r="CF221" s="230"/>
      <c r="CG221" s="230"/>
      <c r="CH221" s="230"/>
      <c r="CI221" s="230"/>
      <c r="CJ221" s="231"/>
      <c r="CK221" s="231"/>
      <c r="CL221" s="231"/>
      <c r="CM221" s="231"/>
      <c r="CN221" s="231"/>
      <c r="CO221" s="231"/>
      <c r="CP221" s="231"/>
      <c r="CQ221" s="231"/>
      <c r="CR221" s="232"/>
      <c r="CS221" s="232"/>
      <c r="CT221" s="232"/>
      <c r="CU221" s="232"/>
      <c r="CV221" s="232"/>
      <c r="CW221" s="232"/>
      <c r="CX221" s="232"/>
      <c r="CY221" s="234"/>
      <c r="DA221" s="106"/>
      <c r="DC221" s="106"/>
      <c r="DD221" s="106"/>
      <c r="DE221" s="106"/>
      <c r="DF221" s="490"/>
      <c r="DG221" s="107"/>
      <c r="DH221" s="107"/>
      <c r="DI221" s="107"/>
      <c r="DJ221" s="107"/>
      <c r="DK221" s="107"/>
      <c r="DL221" s="107"/>
      <c r="DM221" s="110"/>
      <c r="DN221" s="110"/>
      <c r="DO221" s="110"/>
      <c r="DP221" s="110"/>
      <c r="DQ221" s="110"/>
      <c r="DR221" s="110"/>
      <c r="DS221" s="110"/>
      <c r="DT221" s="110"/>
      <c r="DU221" s="497"/>
      <c r="DV221" s="497"/>
      <c r="DW221" s="497"/>
      <c r="DX221" s="497"/>
      <c r="DY221" s="497"/>
      <c r="DZ221" s="497"/>
      <c r="EA221" s="130">
        <v>0.61395500000000003</v>
      </c>
      <c r="EB221" s="501">
        <v>2.7540199999999998E-16</v>
      </c>
      <c r="EC221" s="501">
        <v>3.9175999999999997E-21</v>
      </c>
      <c r="ED221" s="501">
        <v>6.6541599999999995E-20</v>
      </c>
      <c r="EE221" s="501">
        <v>4.3104E-15</v>
      </c>
      <c r="EF221" s="99">
        <v>9.0306399999999995E-3</v>
      </c>
      <c r="EG221" s="99">
        <v>9.3306100000000001</v>
      </c>
      <c r="EH221" s="99">
        <v>-179.458</v>
      </c>
      <c r="EI221" s="99">
        <v>176.88499999999999</v>
      </c>
      <c r="EJ221" s="99">
        <v>168.96</v>
      </c>
      <c r="EK221" s="99">
        <v>167.30500000000001</v>
      </c>
      <c r="EL221" s="99">
        <v>0.72243500000000005</v>
      </c>
      <c r="EM221" s="99">
        <v>0.27590399999999998</v>
      </c>
      <c r="EN221" s="99">
        <v>0.68192900000000001</v>
      </c>
      <c r="EO221" s="99">
        <v>0.73887599999999998</v>
      </c>
      <c r="EP221" s="99">
        <v>0.73496399999999995</v>
      </c>
      <c r="EQ221" s="99">
        <v>0.66001399999999999</v>
      </c>
      <c r="ER221" s="99">
        <v>0.43820700000000001</v>
      </c>
      <c r="ES221" s="99">
        <v>0</v>
      </c>
      <c r="ET221" s="99">
        <v>8.01342</v>
      </c>
      <c r="EU221" s="99">
        <v>4.6358600000000001</v>
      </c>
      <c r="EV221" s="99">
        <v>6.1117699999999999</v>
      </c>
      <c r="EW221" s="99">
        <v>9.8015399999999993</v>
      </c>
      <c r="EX221" s="119">
        <v>-1.94895</v>
      </c>
      <c r="EY221" s="121"/>
      <c r="EZ221" s="568"/>
      <c r="FA221" s="83"/>
      <c r="FC221" s="116"/>
      <c r="FD221" s="116"/>
    </row>
    <row r="222" spans="1:170" ht="13.7" customHeight="1" x14ac:dyDescent="0.2">
      <c r="A222" s="100">
        <v>20130918</v>
      </c>
      <c r="B222" s="100">
        <v>2</v>
      </c>
      <c r="C222" s="74">
        <v>38</v>
      </c>
      <c r="D222" s="74">
        <v>2</v>
      </c>
      <c r="E222" s="74">
        <v>14</v>
      </c>
      <c r="F222" s="74">
        <v>7</v>
      </c>
      <c r="G222" s="75">
        <v>1.9</v>
      </c>
      <c r="H222" s="435">
        <v>0</v>
      </c>
      <c r="I222" s="73">
        <v>13336</v>
      </c>
      <c r="J222" s="101" t="s">
        <v>866</v>
      </c>
      <c r="K222" s="102" t="str">
        <f>IF(B222=2,"Z:\Data\MOOG\HeTao\raw\",IF(B222=5,"Z:\Data\MOOG\Polo\raw\",""))</f>
        <v>Z:\Data\MOOG\HeTao\raw\</v>
      </c>
      <c r="L222" s="265" t="s">
        <v>1122</v>
      </c>
      <c r="M222" s="569" t="str">
        <f>IF(NOT(ISERROR(FIND("Training_dt",W222))),"'Plot Psychometric_HH_dt_yuchen'",IF(NOT(ISERROR(FIND("Training",W222))),"'Plot Psychometric_HH'",IF(NOT(ISERROR(FIND("1DAT",W222))),"'Plot Tuning Azimuth_HH'",IF(NOT(ISERROR(FIND("HD_dt",W222))),"'Plot HeadingDiscimination_PSTH_HH_dt_yuchen'",IF(NOT(ISERROR(FIND("HD",W222))),"'Plot HeadingDiscimination_PSTH_HH'",IF(NOT(ISERROR(FIND("MemSac",W222))),"'Memory Saccade Analysis_HH'",IF(NOT(ISERROR(FIND("DelSac",W222))),"'Memory Saccade Analysis_HH'",IF(NOT(ISERROR(FIND("u-stim",W222))),"'Plot Microstim_HH'",""))))))))</f>
        <v>'Plot Tuning Azimuth_HH'</v>
      </c>
      <c r="N222" s="573">
        <v>1</v>
      </c>
      <c r="O222" s="584">
        <v>-1</v>
      </c>
      <c r="P222" s="590">
        <v>4</v>
      </c>
      <c r="Q222" s="590">
        <f>IF(B222=2,60,310)</f>
        <v>60</v>
      </c>
      <c r="R222" s="590">
        <v>5</v>
      </c>
      <c r="S222" s="590">
        <f>IF(B222=2,60,-190)</f>
        <v>60</v>
      </c>
      <c r="T222" s="590">
        <v>1</v>
      </c>
      <c r="U222" s="590">
        <f>IF(Z222&lt;&gt;"",IF(NOT(ISERROR(FIND("SU",Z222))),VALUE(RIGHT(Z222,1))+4,IF(NOT(ISERROR(FIND("MU20",Z222))),20,IF(NOT(ISERROR(FIND("MU21",Z222))),21,IF(NOT(ISERROR(FIND("MU2",Z222))),2,1)))),"")</f>
        <v>5</v>
      </c>
      <c r="V222" s="583"/>
      <c r="W222" s="170" t="s">
        <v>715</v>
      </c>
      <c r="X222" s="192"/>
      <c r="Y222" s="219">
        <f>IF(NOT(ISERROR(FIND("MU=SU",X222))),1,IF(Z222&lt;&gt;"",IF(NOT(ISERROR(FIND("SU",Z222))),1,0),""))</f>
        <v>1</v>
      </c>
      <c r="Z222" s="217" t="s">
        <v>43</v>
      </c>
      <c r="AA222" s="218">
        <v>970</v>
      </c>
      <c r="AB222" s="77">
        <v>11.2844</v>
      </c>
      <c r="AC222" s="78" t="s">
        <v>1123</v>
      </c>
      <c r="AD222" s="199" t="s">
        <v>1117</v>
      </c>
      <c r="AE222" s="91" t="s">
        <v>1623</v>
      </c>
      <c r="AF222" s="79" t="s">
        <v>1623</v>
      </c>
      <c r="AG222" s="79" t="s">
        <v>1623</v>
      </c>
      <c r="AH222" s="80" t="s">
        <v>1623</v>
      </c>
      <c r="AI222" s="81" t="s">
        <v>1623</v>
      </c>
      <c r="AJ222" s="81" t="s">
        <v>1623</v>
      </c>
      <c r="AK222" s="81" t="s">
        <v>1623</v>
      </c>
      <c r="AL222" s="81" t="s">
        <v>1623</v>
      </c>
      <c r="AM222" s="479" t="s">
        <v>1623</v>
      </c>
      <c r="AN222" s="479" t="s">
        <v>1623</v>
      </c>
      <c r="AO222" s="83">
        <v>-17.1157</v>
      </c>
      <c r="AP222" s="83">
        <v>0.54503199999999996</v>
      </c>
      <c r="AQ222" s="83">
        <v>0.49048700000000001</v>
      </c>
      <c r="AR222" s="84">
        <v>1.9764500000000001E-2</v>
      </c>
      <c r="AS222" s="85">
        <v>0</v>
      </c>
      <c r="AT222" s="85">
        <v>-0.38138499999999997</v>
      </c>
      <c r="AU222" s="85">
        <v>-0.18007000000000001</v>
      </c>
      <c r="AV222" s="85">
        <v>52.724699999999999</v>
      </c>
      <c r="AW222" s="104" t="s">
        <v>1124</v>
      </c>
      <c r="AX222" s="86" t="s">
        <v>1125</v>
      </c>
      <c r="AY222" s="87" t="s">
        <v>1623</v>
      </c>
      <c r="AZ222" s="87" t="s">
        <v>1623</v>
      </c>
      <c r="BA222" s="87" t="s">
        <v>1623</v>
      </c>
      <c r="BB222" s="88" t="s">
        <v>1623</v>
      </c>
      <c r="BC222" s="89" t="s">
        <v>1623</v>
      </c>
      <c r="BD222" s="89" t="s">
        <v>1623</v>
      </c>
      <c r="BE222" s="89" t="s">
        <v>1623</v>
      </c>
      <c r="BF222" s="89" t="s">
        <v>1623</v>
      </c>
      <c r="BG222" s="487" t="s">
        <v>1623</v>
      </c>
      <c r="BH222" s="105" t="s">
        <v>1623</v>
      </c>
      <c r="BI222" s="251"/>
      <c r="BJ222" s="252"/>
      <c r="BK222" s="252"/>
      <c r="BL222" s="259"/>
      <c r="BM222" s="230" t="str">
        <f>IF(CD222&lt;&gt;"",IF(ISNUMBER(CD222),(CD222-CB222)*IF(AE222&lt;0,1,-1),"nan"),"")</f>
        <v/>
      </c>
      <c r="BN222" s="230" t="str">
        <f>IF(CE222&lt;&gt;"",IF(ISNUMBER(CE222),CE222/CC222,"nan"),"")</f>
        <v/>
      </c>
      <c r="BO222" s="261"/>
      <c r="BP222" s="231" t="str">
        <f>IF(CL222&lt;&gt;"",IF(ISNUMBER(CL222),(CL222-CJ222)*IF(AO222&lt;0,1,-1),"nan"),"")</f>
        <v/>
      </c>
      <c r="BQ222" s="231" t="str">
        <f>IF(CM222&lt;&gt;"",IF(ISNUMBER(CM222),CM222/CK222,"nan"),"")</f>
        <v/>
      </c>
      <c r="BR222" s="263"/>
      <c r="BS222" s="232" t="str">
        <f>IF(CT222&lt;&gt;"",IF(ISNUMBER(CT222),(CT222-CR222)*IF(AY222&lt;0,1,-1),"nan"),"")</f>
        <v/>
      </c>
      <c r="BT222" s="232" t="str">
        <f>IF(CU222&lt;&gt;"",IF(ISNUMBER(CU222),CU222/CS222,"nan"),"")</f>
        <v/>
      </c>
      <c r="BU222" s="230"/>
      <c r="BV222" s="230"/>
      <c r="BW222" s="231"/>
      <c r="BX222" s="231"/>
      <c r="BY222" s="232"/>
      <c r="BZ222" s="235"/>
      <c r="CA222" s="257"/>
      <c r="CB222" s="233"/>
      <c r="CC222" s="230"/>
      <c r="CD222" s="230"/>
      <c r="CE222" s="230"/>
      <c r="CF222" s="230"/>
      <c r="CG222" s="230"/>
      <c r="CH222" s="230"/>
      <c r="CI222" s="230"/>
      <c r="CJ222" s="231"/>
      <c r="CK222" s="231"/>
      <c r="CL222" s="231"/>
      <c r="CM222" s="231"/>
      <c r="CN222" s="231"/>
      <c r="CO222" s="231"/>
      <c r="CP222" s="231"/>
      <c r="CQ222" s="231"/>
      <c r="CR222" s="232"/>
      <c r="CS222" s="232"/>
      <c r="CT222" s="232"/>
      <c r="CU222" s="232"/>
      <c r="CV222" s="232"/>
      <c r="CW222" s="232"/>
      <c r="CX222" s="232"/>
      <c r="CY222" s="234"/>
      <c r="DA222" s="106"/>
      <c r="DC222" s="106"/>
      <c r="DD222" s="106"/>
      <c r="DE222" s="498"/>
      <c r="DF222" s="92"/>
      <c r="DG222" s="107"/>
      <c r="DH222" s="107"/>
      <c r="DI222" s="107"/>
      <c r="DJ222" s="107"/>
      <c r="DK222" s="107"/>
      <c r="DL222" s="107"/>
      <c r="DM222" s="110"/>
      <c r="DN222" s="110"/>
      <c r="DO222" s="110"/>
      <c r="DP222" s="110"/>
      <c r="DQ222" s="110"/>
      <c r="DR222" s="110"/>
      <c r="DS222" s="110"/>
      <c r="DT222" s="110"/>
      <c r="DU222" s="497"/>
      <c r="DV222" s="497"/>
      <c r="DW222" s="497"/>
      <c r="DX222" s="497"/>
      <c r="DY222" s="497"/>
      <c r="DZ222" s="497"/>
      <c r="EA222" s="108"/>
      <c r="EB222" s="565"/>
      <c r="EC222" s="565"/>
      <c r="ED222" s="565"/>
      <c r="EE222" s="565"/>
      <c r="EF222" s="565"/>
      <c r="EG222" s="565"/>
      <c r="EH222" s="565"/>
      <c r="EI222" s="565"/>
      <c r="EJ222" s="565"/>
      <c r="EK222" s="565"/>
      <c r="EL222" s="565"/>
      <c r="EM222" s="565"/>
      <c r="EN222" s="565"/>
      <c r="EO222" s="565"/>
      <c r="EP222" s="565"/>
      <c r="EQ222" s="565"/>
      <c r="ER222" s="565"/>
      <c r="ES222" s="565"/>
      <c r="ET222" s="565"/>
      <c r="EU222" s="565"/>
      <c r="EV222" s="565"/>
      <c r="EW222" s="565"/>
      <c r="EX222" s="494"/>
      <c r="EY222" s="121"/>
      <c r="EZ222" s="454"/>
      <c r="FA222" s="83"/>
      <c r="FC222" s="505"/>
      <c r="FD222" s="505"/>
    </row>
    <row r="223" spans="1:170" ht="13.7" customHeight="1" x14ac:dyDescent="0.2">
      <c r="A223" s="100">
        <v>20130918</v>
      </c>
      <c r="B223" s="100">
        <v>2</v>
      </c>
      <c r="C223" s="74">
        <v>38</v>
      </c>
      <c r="D223" s="74">
        <v>2</v>
      </c>
      <c r="E223" s="74">
        <v>14</v>
      </c>
      <c r="F223" s="74">
        <v>6</v>
      </c>
      <c r="G223" s="75">
        <v>1.9</v>
      </c>
      <c r="H223" s="435">
        <v>0.2</v>
      </c>
      <c r="I223" s="73">
        <v>12087</v>
      </c>
      <c r="J223" s="101" t="s">
        <v>1618</v>
      </c>
      <c r="K223" s="102" t="str">
        <f>IF(B223=2,"Z:\Data\MOOG\HeTao\raw\",IF(B223=5,"Z:\Data\MOOG\Polo\raw\",""))</f>
        <v>Z:\Data\MOOG\HeTao\raw\</v>
      </c>
      <c r="L223" s="109" t="s">
        <v>1128</v>
      </c>
      <c r="M223" s="569" t="str">
        <f>IF(NOT(ISERROR(FIND("Training_dt",W223))),"'Plot Psychometric_HH_dt_yuchen'",IF(NOT(ISERROR(FIND("Training",W223))),"'Plot Psychometric_HH'",IF(NOT(ISERROR(FIND("1DAT",W223))),"'Plot Tuning Azimuth_HH'",IF(NOT(ISERROR(FIND("HD_dt",W223))),"'Plot HeadingDiscimination_PSTH_HH_dt_yuchen'",IF(NOT(ISERROR(FIND("HD",W223))),"'Plot HeadingDiscimination_PSTH_HH'",IF(NOT(ISERROR(FIND("MemSac",W223))),"'Memory Saccade Analysis_HH'",IF(NOT(ISERROR(FIND("DelSac",W223))),"'Memory Saccade Analysis_HH'",IF(NOT(ISERROR(FIND("u-stim",W223))),"'Plot Microstim_HH'",""))))))))</f>
        <v>'Memory Saccade Analysis_HH'</v>
      </c>
      <c r="N223" s="109">
        <v>1</v>
      </c>
      <c r="O223" s="584">
        <v>-1</v>
      </c>
      <c r="P223" s="590">
        <v>4</v>
      </c>
      <c r="Q223" s="590">
        <f>IF(B223=2,60,310)</f>
        <v>60</v>
      </c>
      <c r="R223" s="590">
        <v>5</v>
      </c>
      <c r="S223" s="590">
        <f>IF(B223=2,60,-190)</f>
        <v>60</v>
      </c>
      <c r="T223" s="590">
        <v>1</v>
      </c>
      <c r="U223" s="590">
        <f>IF(Z223&lt;&gt;"",IF(NOT(ISERROR(FIND("SU",Z223))),VALUE(RIGHT(Z223,1))+4,IF(NOT(ISERROR(FIND("MU20",Z223))),20,IF(NOT(ISERROR(FIND("MU21",Z223))),21,IF(NOT(ISERROR(FIND("MU2",Z223))),2,1)))),"")</f>
        <v>5</v>
      </c>
      <c r="V223" s="583"/>
      <c r="W223" s="170" t="s">
        <v>716</v>
      </c>
      <c r="X223" s="192" t="s">
        <v>1620</v>
      </c>
      <c r="Y223" s="219">
        <f>IF(NOT(ISERROR(FIND("MU=SU",X223))),1,IF(Z223&lt;&gt;"",IF(NOT(ISERROR(FIND("SU",Z223))),1,0),""))</f>
        <v>1</v>
      </c>
      <c r="Z223" s="217" t="s">
        <v>43</v>
      </c>
      <c r="AA223" s="218">
        <v>5774</v>
      </c>
      <c r="AB223" s="77">
        <v>16.881399999999999</v>
      </c>
      <c r="AC223" s="78" t="s">
        <v>1126</v>
      </c>
      <c r="AD223" s="199"/>
      <c r="AE223" s="91" t="s">
        <v>1623</v>
      </c>
      <c r="AF223" s="79" t="s">
        <v>1623</v>
      </c>
      <c r="AG223" s="79" t="s">
        <v>1623</v>
      </c>
      <c r="AH223" s="80" t="s">
        <v>1623</v>
      </c>
      <c r="AI223" s="81" t="s">
        <v>1623</v>
      </c>
      <c r="AJ223" s="81" t="s">
        <v>1623</v>
      </c>
      <c r="AK223" s="81" t="s">
        <v>1623</v>
      </c>
      <c r="AL223" s="81" t="s">
        <v>1623</v>
      </c>
      <c r="AM223" s="479" t="s">
        <v>1623</v>
      </c>
      <c r="AN223" s="479" t="s">
        <v>1623</v>
      </c>
      <c r="AO223" s="83">
        <v>91.191100000000006</v>
      </c>
      <c r="AP223" s="83">
        <v>0.60391700000000004</v>
      </c>
      <c r="AQ223" s="83">
        <v>0.78637500000000005</v>
      </c>
      <c r="AR223" s="84">
        <v>2.0845899999999999E-10</v>
      </c>
      <c r="AS223" s="85">
        <v>2.18146</v>
      </c>
      <c r="AT223" s="85">
        <v>2.0941800000000002</v>
      </c>
      <c r="AU223" s="85">
        <v>89.993300000000005</v>
      </c>
      <c r="AV223" s="85">
        <v>253.74100000000001</v>
      </c>
      <c r="AW223" s="104" t="s">
        <v>1137</v>
      </c>
      <c r="AX223" s="86" t="s">
        <v>1138</v>
      </c>
      <c r="AY223" s="87" t="s">
        <v>1623</v>
      </c>
      <c r="AZ223" s="87" t="s">
        <v>1623</v>
      </c>
      <c r="BA223" s="87" t="s">
        <v>1623</v>
      </c>
      <c r="BB223" s="88" t="s">
        <v>1623</v>
      </c>
      <c r="BC223" s="89" t="s">
        <v>1623</v>
      </c>
      <c r="BD223" s="89" t="s">
        <v>1623</v>
      </c>
      <c r="BE223" s="89" t="s">
        <v>1623</v>
      </c>
      <c r="BF223" s="89" t="s">
        <v>1623</v>
      </c>
      <c r="BG223" s="487" t="s">
        <v>1623</v>
      </c>
      <c r="BH223" s="105" t="s">
        <v>1623</v>
      </c>
      <c r="BI223" s="251"/>
      <c r="BJ223" s="252"/>
      <c r="BK223" s="252"/>
      <c r="BL223" s="230"/>
      <c r="BM223" s="230" t="str">
        <f>IF(CD223&lt;&gt;"",IF(ISNUMBER(CD223),(CD223-CB223)*IF(AE223&lt;0,1,-1),"nan"),"")</f>
        <v/>
      </c>
      <c r="BN223" s="230" t="str">
        <f>IF(CE223&lt;&gt;"",IF(ISNUMBER(CE223),CE223/CC223,"nan"),"")</f>
        <v/>
      </c>
      <c r="BO223" s="231"/>
      <c r="BP223" s="231" t="str">
        <f>IF(CL223&lt;&gt;"",IF(ISNUMBER(CL223),(CL223-CJ223)*IF(AO223&lt;0,1,-1),"nan"),"")</f>
        <v/>
      </c>
      <c r="BQ223" s="231" t="str">
        <f>IF(CM223&lt;&gt;"",IF(ISNUMBER(CM223),CM223/CK223,"nan"),"")</f>
        <v/>
      </c>
      <c r="BR223" s="232"/>
      <c r="BS223" s="232" t="str">
        <f>IF(CT223&lt;&gt;"",IF(ISNUMBER(CT223),(CT223-CR223)*IF(AY223&lt;0,1,-1),"nan"),"")</f>
        <v/>
      </c>
      <c r="BT223" s="232" t="str">
        <f>IF(CU223&lt;&gt;"",IF(ISNUMBER(CU223),CU223/CS223,"nan"),"")</f>
        <v/>
      </c>
      <c r="BU223" s="230"/>
      <c r="BV223" s="230"/>
      <c r="BW223" s="231"/>
      <c r="BX223" s="231"/>
      <c r="BY223" s="232"/>
      <c r="BZ223" s="235"/>
      <c r="CA223" s="257"/>
      <c r="CB223" s="233"/>
      <c r="CC223" s="230"/>
      <c r="CD223" s="230"/>
      <c r="CE223" s="230"/>
      <c r="CF223" s="230"/>
      <c r="CG223" s="230"/>
      <c r="CH223" s="230"/>
      <c r="CI223" s="230"/>
      <c r="CJ223" s="231"/>
      <c r="CK223" s="231"/>
      <c r="CL223" s="231"/>
      <c r="CM223" s="231"/>
      <c r="CN223" s="231"/>
      <c r="CO223" s="231"/>
      <c r="CP223" s="231"/>
      <c r="CQ223" s="231"/>
      <c r="CR223" s="232"/>
      <c r="CS223" s="232"/>
      <c r="CT223" s="232"/>
      <c r="CU223" s="232"/>
      <c r="CV223" s="232"/>
      <c r="CW223" s="232"/>
      <c r="CX223" s="232"/>
      <c r="CY223" s="234"/>
      <c r="DA223" s="106"/>
      <c r="DC223" s="106"/>
      <c r="DD223" s="106"/>
      <c r="DE223" s="106"/>
      <c r="DF223" s="92"/>
      <c r="DG223" s="107"/>
      <c r="DH223" s="107"/>
      <c r="DI223" s="107"/>
      <c r="DJ223" s="107"/>
      <c r="DK223" s="107"/>
      <c r="DL223" s="107"/>
      <c r="DM223" s="110"/>
      <c r="DN223" s="110"/>
      <c r="DO223" s="110"/>
      <c r="DP223" s="110"/>
      <c r="DQ223" s="110"/>
      <c r="DR223" s="110"/>
      <c r="DS223" s="110"/>
      <c r="DT223" s="110"/>
      <c r="DU223" s="497"/>
      <c r="DV223" s="497"/>
      <c r="DW223" s="497"/>
      <c r="DX223" s="497"/>
      <c r="DY223" s="497"/>
      <c r="DZ223" s="497"/>
      <c r="EA223" s="205">
        <v>0.66565099999999999</v>
      </c>
      <c r="EB223" s="111">
        <v>1.24326E-13</v>
      </c>
      <c r="EC223" s="111">
        <v>5.9574799999999998E-12</v>
      </c>
      <c r="ED223" s="111">
        <v>9.6653800000000006E-11</v>
      </c>
      <c r="EE223" s="501">
        <v>1.31496E-39</v>
      </c>
      <c r="EF223" s="501">
        <v>5.6568799999999997E-15</v>
      </c>
      <c r="EG223" s="99">
        <v>-138.47800000000001</v>
      </c>
      <c r="EH223" s="99">
        <v>113.214</v>
      </c>
      <c r="EI223" s="99">
        <v>140.64599999999999</v>
      </c>
      <c r="EJ223" s="99">
        <v>84.590699999999998</v>
      </c>
      <c r="EK223" s="99">
        <v>84.898899999999998</v>
      </c>
      <c r="EL223" s="99">
        <v>93.811599999999999</v>
      </c>
      <c r="EM223" s="99">
        <v>0.284632</v>
      </c>
      <c r="EN223" s="99">
        <v>0.65663499999999997</v>
      </c>
      <c r="EO223" s="99">
        <v>0.67350299999999996</v>
      </c>
      <c r="EP223" s="99">
        <v>0.65597399999999995</v>
      </c>
      <c r="EQ223" s="99">
        <v>0.81445299999999998</v>
      </c>
      <c r="ER223" s="99">
        <v>0.69247300000000001</v>
      </c>
      <c r="ES223" s="99">
        <v>0</v>
      </c>
      <c r="ET223" s="99">
        <v>1.6623300000000001</v>
      </c>
      <c r="EU223" s="99">
        <v>-4.6130500000000003</v>
      </c>
      <c r="EV223" s="99">
        <v>2.3515600000000001</v>
      </c>
      <c r="EW223" s="99">
        <v>13.3527</v>
      </c>
      <c r="EX223" s="119">
        <v>2.8287200000000001</v>
      </c>
      <c r="EY223" s="121"/>
      <c r="EZ223" s="454"/>
      <c r="FA223" s="83"/>
      <c r="FC223" s="116"/>
      <c r="FD223" s="116"/>
    </row>
    <row r="224" spans="1:170" ht="13.7" customHeight="1" x14ac:dyDescent="0.2">
      <c r="A224" s="100">
        <v>20130918</v>
      </c>
      <c r="B224" s="100">
        <v>2</v>
      </c>
      <c r="C224" s="74">
        <v>38</v>
      </c>
      <c r="D224" s="74">
        <v>2</v>
      </c>
      <c r="E224" s="74">
        <v>14</v>
      </c>
      <c r="F224" s="74">
        <v>6</v>
      </c>
      <c r="G224" s="75">
        <v>1.9</v>
      </c>
      <c r="H224" s="435">
        <v>0.2</v>
      </c>
      <c r="I224" s="73">
        <v>12087</v>
      </c>
      <c r="J224" s="101" t="s">
        <v>1618</v>
      </c>
      <c r="K224" s="102" t="str">
        <f>IF(B224=2,"Z:\Data\MOOG\HeTao\raw\",IF(B224=5,"Z:\Data\MOOG\Polo\raw\",""))</f>
        <v>Z:\Data\MOOG\HeTao\raw\</v>
      </c>
      <c r="L224" s="109" t="s">
        <v>1128</v>
      </c>
      <c r="M224" s="569" t="str">
        <f>IF(NOT(ISERROR(FIND("Training_dt",W224))),"'Plot Psychometric_HH_dt_yuchen'",IF(NOT(ISERROR(FIND("Training",W224))),"'Plot Psychometric_HH'",IF(NOT(ISERROR(FIND("1DAT",W224))),"'Plot Tuning Azimuth_HH'",IF(NOT(ISERROR(FIND("HD_dt",W224))),"'Plot HeadingDiscimination_PSTH_HH_dt_yuchen'",IF(NOT(ISERROR(FIND("HD",W224))),"'Plot HeadingDiscimination_PSTH_HH'",IF(NOT(ISERROR(FIND("MemSac",W224))),"'Memory Saccade Analysis_HH'",IF(NOT(ISERROR(FIND("DelSac",W224))),"'Memory Saccade Analysis_HH'",IF(NOT(ISERROR(FIND("u-stim",W224))),"'Plot Microstim_HH'",""))))))))</f>
        <v>'Memory Saccade Analysis_HH'</v>
      </c>
      <c r="N224" s="109">
        <v>1</v>
      </c>
      <c r="O224" s="584">
        <v>-1</v>
      </c>
      <c r="P224" s="590">
        <v>4</v>
      </c>
      <c r="Q224" s="590">
        <f>IF(B224=2,60,310)</f>
        <v>60</v>
      </c>
      <c r="R224" s="590">
        <v>5</v>
      </c>
      <c r="S224" s="590">
        <f>IF(B224=2,60,-190)</f>
        <v>60</v>
      </c>
      <c r="T224" s="590">
        <v>1</v>
      </c>
      <c r="U224" s="590">
        <f>IF(Z224&lt;&gt;"",IF(NOT(ISERROR(FIND("SU",Z224))),VALUE(RIGHT(Z224,1))+4,IF(NOT(ISERROR(FIND("MU20",Z224))),20,IF(NOT(ISERROR(FIND("MU21",Z224))),21,IF(NOT(ISERROR(FIND("MU2",Z224))),2,1)))),"")</f>
        <v>6</v>
      </c>
      <c r="V224" s="583"/>
      <c r="W224" s="170" t="s">
        <v>716</v>
      </c>
      <c r="X224" s="192" t="s">
        <v>1619</v>
      </c>
      <c r="Y224" s="219">
        <f>IF(NOT(ISERROR(FIND("MU=SU",X224))),1,IF(Z224&lt;&gt;"",IF(NOT(ISERROR(FIND("SU",Z224))),1,0),""))</f>
        <v>1</v>
      </c>
      <c r="Z224" s="217" t="s">
        <v>46</v>
      </c>
      <c r="AA224" s="218">
        <v>2261</v>
      </c>
      <c r="AB224" s="77">
        <v>8.5035299999999996</v>
      </c>
      <c r="AC224" s="78" t="s">
        <v>1127</v>
      </c>
      <c r="AD224" s="199"/>
      <c r="AE224" s="91" t="s">
        <v>1623</v>
      </c>
      <c r="AF224" s="79" t="s">
        <v>1623</v>
      </c>
      <c r="AG224" s="79" t="s">
        <v>1623</v>
      </c>
      <c r="AH224" s="80" t="s">
        <v>1623</v>
      </c>
      <c r="AI224" s="81" t="s">
        <v>1623</v>
      </c>
      <c r="AJ224" s="81" t="s">
        <v>1623</v>
      </c>
      <c r="AK224" s="81" t="s">
        <v>1623</v>
      </c>
      <c r="AL224" s="81" t="s">
        <v>1623</v>
      </c>
      <c r="AM224" s="479" t="s">
        <v>1623</v>
      </c>
      <c r="AN224" s="479" t="s">
        <v>1623</v>
      </c>
      <c r="AO224" s="83">
        <v>-79.342100000000002</v>
      </c>
      <c r="AP224" s="83">
        <v>0.56367</v>
      </c>
      <c r="AQ224" s="83">
        <v>0.202156</v>
      </c>
      <c r="AR224" s="84">
        <v>8.2544999999999996E-9</v>
      </c>
      <c r="AS224" s="85">
        <v>-1.67438</v>
      </c>
      <c r="AT224" s="85">
        <v>-2.7824599999999999</v>
      </c>
      <c r="AU224" s="85">
        <v>-79.479100000000003</v>
      </c>
      <c r="AV224" s="85">
        <v>360</v>
      </c>
      <c r="AW224" s="104" t="s">
        <v>1139</v>
      </c>
      <c r="AX224" s="86" t="s">
        <v>1140</v>
      </c>
      <c r="AY224" s="87" t="s">
        <v>1623</v>
      </c>
      <c r="AZ224" s="87" t="s">
        <v>1623</v>
      </c>
      <c r="BA224" s="87" t="s">
        <v>1623</v>
      </c>
      <c r="BB224" s="88" t="s">
        <v>1623</v>
      </c>
      <c r="BC224" s="89" t="s">
        <v>1623</v>
      </c>
      <c r="BD224" s="89" t="s">
        <v>1623</v>
      </c>
      <c r="BE224" s="89" t="s">
        <v>1623</v>
      </c>
      <c r="BF224" s="89" t="s">
        <v>1623</v>
      </c>
      <c r="BG224" s="487" t="s">
        <v>1623</v>
      </c>
      <c r="BH224" s="105" t="s">
        <v>1623</v>
      </c>
      <c r="BI224" s="251"/>
      <c r="BJ224" s="252"/>
      <c r="BK224" s="252"/>
      <c r="BL224" s="230"/>
      <c r="BM224" s="230" t="str">
        <f>IF(CD224&lt;&gt;"",IF(ISNUMBER(CD224),(CD224-CB224)*IF(AE224&lt;0,1,-1),"nan"),"")</f>
        <v/>
      </c>
      <c r="BN224" s="230" t="str">
        <f>IF(CE224&lt;&gt;"",IF(ISNUMBER(CE224),CE224/CC224,"nan"),"")</f>
        <v/>
      </c>
      <c r="BO224" s="231"/>
      <c r="BP224" s="231" t="str">
        <f>IF(CL224&lt;&gt;"",IF(ISNUMBER(CL224),(CL224-CJ224)*IF(AO224&lt;0,1,-1),"nan"),"")</f>
        <v/>
      </c>
      <c r="BQ224" s="231" t="str">
        <f>IF(CM224&lt;&gt;"",IF(ISNUMBER(CM224),CM224/CK224,"nan"),"")</f>
        <v/>
      </c>
      <c r="BR224" s="232"/>
      <c r="BS224" s="232" t="str">
        <f>IF(CT224&lt;&gt;"",IF(ISNUMBER(CT224),(CT224-CR224)*IF(AY224&lt;0,1,-1),"nan"),"")</f>
        <v/>
      </c>
      <c r="BT224" s="232" t="str">
        <f>IF(CU224&lt;&gt;"",IF(ISNUMBER(CU224),CU224/CS224,"nan"),"")</f>
        <v/>
      </c>
      <c r="BU224" s="230"/>
      <c r="BV224" s="230"/>
      <c r="BW224" s="231"/>
      <c r="BX224" s="231"/>
      <c r="BY224" s="232"/>
      <c r="BZ224" s="235"/>
      <c r="CA224" s="257"/>
      <c r="CB224" s="233"/>
      <c r="CC224" s="230"/>
      <c r="CD224" s="230"/>
      <c r="CE224" s="230"/>
      <c r="CF224" s="230"/>
      <c r="CG224" s="230"/>
      <c r="CH224" s="230"/>
      <c r="CI224" s="230"/>
      <c r="CJ224" s="231"/>
      <c r="CK224" s="231"/>
      <c r="CL224" s="231"/>
      <c r="CM224" s="231"/>
      <c r="CN224" s="231"/>
      <c r="CO224" s="231"/>
      <c r="CP224" s="231"/>
      <c r="CQ224" s="231"/>
      <c r="CR224" s="232"/>
      <c r="CS224" s="232"/>
      <c r="CT224" s="232"/>
      <c r="CU224" s="232"/>
      <c r="CV224" s="232"/>
      <c r="CW224" s="232"/>
      <c r="CX224" s="232"/>
      <c r="CY224" s="234"/>
      <c r="DA224" s="106"/>
      <c r="DC224" s="106"/>
      <c r="DD224" s="106"/>
      <c r="DE224" s="106"/>
      <c r="DF224" s="92"/>
      <c r="DG224" s="107"/>
      <c r="DH224" s="107"/>
      <c r="DI224" s="107"/>
      <c r="DJ224" s="107"/>
      <c r="DK224" s="107"/>
      <c r="DL224" s="107"/>
      <c r="DM224" s="110"/>
      <c r="DN224" s="110"/>
      <c r="DO224" s="110"/>
      <c r="DP224" s="110"/>
      <c r="DQ224" s="110"/>
      <c r="DR224" s="110"/>
      <c r="DS224" s="110"/>
      <c r="DT224" s="110"/>
      <c r="DU224" s="497"/>
      <c r="DV224" s="497"/>
      <c r="DW224" s="497"/>
      <c r="DX224" s="497"/>
      <c r="DY224" s="497"/>
      <c r="DZ224" s="497"/>
      <c r="EA224" s="130">
        <v>0.84933400000000003</v>
      </c>
      <c r="EB224" s="492">
        <v>1.2881500000000001E-4</v>
      </c>
      <c r="EC224" s="111">
        <v>4.1248600000000001E-14</v>
      </c>
      <c r="ED224" s="501">
        <v>1.5774299999999999E-6</v>
      </c>
      <c r="EE224" s="111">
        <v>4.8213800000000002E-5</v>
      </c>
      <c r="EF224" s="492">
        <v>6.7911299999999996E-4</v>
      </c>
      <c r="EG224" s="99">
        <v>-108.008</v>
      </c>
      <c r="EH224" s="99">
        <v>-148.435</v>
      </c>
      <c r="EI224" s="99">
        <v>-146.63499999999999</v>
      </c>
      <c r="EJ224" s="99">
        <v>-129.79300000000001</v>
      </c>
      <c r="EK224" s="99">
        <v>-94.906999999999996</v>
      </c>
      <c r="EL224" s="99">
        <v>-178.96299999999999</v>
      </c>
      <c r="EM224" s="99">
        <v>0.26430500000000001</v>
      </c>
      <c r="EN224" s="99">
        <v>0.51599899999999999</v>
      </c>
      <c r="EO224" s="99">
        <v>0.67529099999999997</v>
      </c>
      <c r="EP224" s="99">
        <v>0.57215700000000003</v>
      </c>
      <c r="EQ224" s="99">
        <v>0.47404400000000002</v>
      </c>
      <c r="ER224" s="99">
        <v>0.46650799999999998</v>
      </c>
      <c r="ES224" s="99">
        <v>0</v>
      </c>
      <c r="ET224" s="99">
        <v>3.0822099999999999</v>
      </c>
      <c r="EU224" s="99">
        <v>1.401</v>
      </c>
      <c r="EV224" s="99">
        <v>5.2606099999999998</v>
      </c>
      <c r="EW224" s="99">
        <v>10.8688</v>
      </c>
      <c r="EX224" s="119">
        <v>4.7044199999999998</v>
      </c>
      <c r="EY224" s="121"/>
      <c r="EZ224" s="568"/>
      <c r="FA224" s="83"/>
      <c r="FC224" s="116"/>
      <c r="FD224" s="116"/>
    </row>
    <row r="225" spans="1:171" ht="13.7" customHeight="1" x14ac:dyDescent="0.2">
      <c r="A225" s="100">
        <v>20130918</v>
      </c>
      <c r="B225" s="100">
        <v>2</v>
      </c>
      <c r="C225" s="74">
        <v>38</v>
      </c>
      <c r="D225" s="74">
        <v>2</v>
      </c>
      <c r="E225" s="74">
        <v>14</v>
      </c>
      <c r="F225" s="74">
        <v>6</v>
      </c>
      <c r="G225" s="75">
        <v>1.9</v>
      </c>
      <c r="H225" s="435">
        <v>0.2</v>
      </c>
      <c r="I225" s="73">
        <v>12087</v>
      </c>
      <c r="J225" s="101" t="s">
        <v>1618</v>
      </c>
      <c r="K225" s="102" t="str">
        <f>IF(B225=2,"Z:\Data\MOOG\HeTao\raw\",IF(B225=5,"Z:\Data\MOOG\Polo\raw\",""))</f>
        <v>Z:\Data\MOOG\HeTao\raw\</v>
      </c>
      <c r="L225" s="109" t="s">
        <v>1129</v>
      </c>
      <c r="M225" s="569" t="str">
        <f>IF(NOT(ISERROR(FIND("Training_dt",W225))),"'Plot Psychometric_HH_dt_yuchen'",IF(NOT(ISERROR(FIND("Training",W225))),"'Plot Psychometric_HH'",IF(NOT(ISERROR(FIND("1DAT",W225))),"'Plot Tuning Azimuth_HH'",IF(NOT(ISERROR(FIND("HD_dt",W225))),"'Plot HeadingDiscimination_PSTH_HH_dt_yuchen'",IF(NOT(ISERROR(FIND("HD",W225))),"'Plot HeadingDiscimination_PSTH_HH'",IF(NOT(ISERROR(FIND("MemSac",W225))),"'Memory Saccade Analysis_HH'",IF(NOT(ISERROR(FIND("DelSac",W225))),"'Memory Saccade Analysis_HH'",IF(NOT(ISERROR(FIND("u-stim",W225))),"'Plot Microstim_HH'",""))))))))</f>
        <v>'Plot HeadingDiscimination_PSTH_HH'</v>
      </c>
      <c r="N225" s="109">
        <v>1</v>
      </c>
      <c r="O225" s="584">
        <v>-1</v>
      </c>
      <c r="P225" s="590">
        <v>4</v>
      </c>
      <c r="Q225" s="590">
        <f>IF(B225=2,60,310)</f>
        <v>60</v>
      </c>
      <c r="R225" s="590">
        <v>5</v>
      </c>
      <c r="S225" s="590">
        <f>IF(B225=2,60,-190)</f>
        <v>60</v>
      </c>
      <c r="T225" s="590">
        <v>1</v>
      </c>
      <c r="U225" s="590">
        <f>IF(Z225&lt;&gt;"",IF(NOT(ISERROR(FIND("SU",Z225))),VALUE(RIGHT(Z225,1))+4,IF(NOT(ISERROR(FIND("MU20",Z225))),20,IF(NOT(ISERROR(FIND("MU21",Z225))),21,IF(NOT(ISERROR(FIND("MU2",Z225))),2,1)))),"")</f>
        <v>5</v>
      </c>
      <c r="V225" s="583"/>
      <c r="W225" s="170" t="s">
        <v>1896</v>
      </c>
      <c r="X225" s="192" t="s">
        <v>1621</v>
      </c>
      <c r="Y225" s="219">
        <f>IF(NOT(ISERROR(FIND("MU=SU",X225))),1,IF(Z225&lt;&gt;"",IF(NOT(ISERROR(FIND("SU",Z225))),1,0),""))</f>
        <v>1</v>
      </c>
      <c r="Z225" s="217" t="s">
        <v>43</v>
      </c>
      <c r="AA225" s="218">
        <v>16231</v>
      </c>
      <c r="AB225" s="77">
        <v>15.9109</v>
      </c>
      <c r="AC225" s="78" t="s">
        <v>1130</v>
      </c>
      <c r="AD225" s="199"/>
      <c r="AE225" s="91" t="s">
        <v>1623</v>
      </c>
      <c r="AF225" s="79" t="s">
        <v>1623</v>
      </c>
      <c r="AG225" s="79" t="s">
        <v>1623</v>
      </c>
      <c r="AH225" s="80" t="s">
        <v>1623</v>
      </c>
      <c r="AI225" s="81" t="s">
        <v>1623</v>
      </c>
      <c r="AJ225" s="81" t="s">
        <v>1623</v>
      </c>
      <c r="AK225" s="81" t="s">
        <v>1623</v>
      </c>
      <c r="AL225" s="81" t="s">
        <v>1623</v>
      </c>
      <c r="AM225" s="479" t="s">
        <v>1623</v>
      </c>
      <c r="AN225" s="479" t="s">
        <v>1623</v>
      </c>
      <c r="AO225" s="83">
        <v>91.191100000000006</v>
      </c>
      <c r="AP225" s="83">
        <v>0.60391700000000004</v>
      </c>
      <c r="AQ225" s="83">
        <v>0.78637500000000005</v>
      </c>
      <c r="AR225" s="84">
        <v>2.0845899999999999E-10</v>
      </c>
      <c r="AS225" s="85">
        <v>2.18146</v>
      </c>
      <c r="AT225" s="85">
        <v>2.0941800000000002</v>
      </c>
      <c r="AU225" s="85">
        <v>89.993300000000005</v>
      </c>
      <c r="AV225" s="85">
        <v>253.74100000000001</v>
      </c>
      <c r="AW225" s="104" t="s">
        <v>1137</v>
      </c>
      <c r="AX225" s="86" t="s">
        <v>1138</v>
      </c>
      <c r="AY225" s="87" t="s">
        <v>1623</v>
      </c>
      <c r="AZ225" s="87" t="s">
        <v>1623</v>
      </c>
      <c r="BA225" s="87" t="s">
        <v>1623</v>
      </c>
      <c r="BB225" s="88" t="s">
        <v>1623</v>
      </c>
      <c r="BC225" s="89" t="s">
        <v>1623</v>
      </c>
      <c r="BD225" s="89" t="s">
        <v>1623</v>
      </c>
      <c r="BE225" s="89" t="s">
        <v>1623</v>
      </c>
      <c r="BF225" s="89" t="s">
        <v>1623</v>
      </c>
      <c r="BG225" s="487" t="s">
        <v>1623</v>
      </c>
      <c r="BH225" s="105" t="s">
        <v>1623</v>
      </c>
      <c r="BI225" s="251"/>
      <c r="BJ225" s="252"/>
      <c r="BK225" s="252"/>
      <c r="BL225" s="230"/>
      <c r="BM225" s="230" t="str">
        <f>IF(CD225&lt;&gt;"",IF(ISNUMBER(CD225),(CD225-CB225)*IF(AE225&lt;0,1,-1),"nan"),"")</f>
        <v/>
      </c>
      <c r="BN225" s="230" t="str">
        <f>IF(CE225&lt;&gt;"",IF(ISNUMBER(CE225),CE225/CC225,"nan"),"")</f>
        <v/>
      </c>
      <c r="BO225" s="231"/>
      <c r="BP225" s="231" t="str">
        <f>IF(CL225&lt;&gt;"",IF(ISNUMBER(CL225),(CL225-CJ225)*IF(AO225&lt;0,1,-1),"nan"),"")</f>
        <v/>
      </c>
      <c r="BQ225" s="231" t="str">
        <f>IF(CM225&lt;&gt;"",IF(ISNUMBER(CM225),CM225/CK225,"nan"),"")</f>
        <v/>
      </c>
      <c r="BR225" s="232"/>
      <c r="BS225" s="232" t="str">
        <f>IF(CT225&lt;&gt;"",IF(ISNUMBER(CT225),(CT225-CR225)*IF(AY225&lt;0,1,-1),"nan"),"")</f>
        <v/>
      </c>
      <c r="BT225" s="232" t="str">
        <f>IF(CU225&lt;&gt;"",IF(ISNUMBER(CU225),CU225/CS225,"nan"),"")</f>
        <v/>
      </c>
      <c r="BU225" s="230"/>
      <c r="BV225" s="230"/>
      <c r="BW225" s="231"/>
      <c r="BX225" s="231"/>
      <c r="BY225" s="232"/>
      <c r="BZ225" s="235"/>
      <c r="CA225" s="257"/>
      <c r="CB225" s="233"/>
      <c r="CC225" s="230"/>
      <c r="CD225" s="230"/>
      <c r="CE225" s="230"/>
      <c r="CF225" s="230"/>
      <c r="CG225" s="230"/>
      <c r="CH225" s="230"/>
      <c r="CI225" s="230"/>
      <c r="CJ225" s="231"/>
      <c r="CK225" s="231"/>
      <c r="CL225" s="231"/>
      <c r="CM225" s="231"/>
      <c r="CN225" s="231"/>
      <c r="CO225" s="231"/>
      <c r="CP225" s="231"/>
      <c r="CQ225" s="231"/>
      <c r="CR225" s="232"/>
      <c r="CS225" s="232"/>
      <c r="CT225" s="232"/>
      <c r="CU225" s="232"/>
      <c r="CV225" s="232"/>
      <c r="CW225" s="232"/>
      <c r="CX225" s="232"/>
      <c r="CY225" s="234"/>
      <c r="CZ225" s="106">
        <v>0</v>
      </c>
      <c r="DA225" s="106">
        <v>0</v>
      </c>
      <c r="DC225" s="106"/>
      <c r="DD225" s="106"/>
      <c r="DE225" s="106"/>
      <c r="DF225" s="92"/>
      <c r="DG225" s="107">
        <v>20</v>
      </c>
      <c r="DH225" s="107" t="s">
        <v>2414</v>
      </c>
      <c r="DI225" s="107" t="s">
        <v>1615</v>
      </c>
      <c r="DJ225" s="107" t="s">
        <v>70</v>
      </c>
      <c r="DK225" s="107">
        <v>1.5822700000000001</v>
      </c>
      <c r="DL225" s="107">
        <v>-0.20941399999999999</v>
      </c>
      <c r="DM225" s="110" t="s">
        <v>70</v>
      </c>
      <c r="DN225" s="110" t="s">
        <v>70</v>
      </c>
      <c r="DO225" s="110" t="s">
        <v>70</v>
      </c>
      <c r="DP225" s="110" t="s">
        <v>70</v>
      </c>
      <c r="DQ225" s="110">
        <v>0.63321099999999997</v>
      </c>
      <c r="DR225" s="110">
        <v>0.74867399999999995</v>
      </c>
      <c r="DS225" s="110" t="s">
        <v>70</v>
      </c>
      <c r="DT225" s="110" t="s">
        <v>70</v>
      </c>
      <c r="DU225" s="497"/>
      <c r="DV225" s="497"/>
      <c r="DW225" s="497"/>
      <c r="DX225" s="497"/>
      <c r="DY225" s="497"/>
      <c r="DZ225" s="497"/>
      <c r="EA225" s="130" t="s">
        <v>1243</v>
      </c>
      <c r="EB225" s="492"/>
      <c r="EC225" s="492"/>
      <c r="ED225" s="99"/>
      <c r="EE225" s="492"/>
      <c r="EF225" s="492"/>
      <c r="EG225" s="99"/>
      <c r="EH225" s="99"/>
      <c r="EI225" s="99"/>
      <c r="EJ225" s="99"/>
      <c r="EK225" s="99"/>
      <c r="EL225" s="99"/>
      <c r="EM225" s="99"/>
      <c r="EN225" s="99"/>
      <c r="EO225" s="99"/>
      <c r="EP225" s="99"/>
      <c r="EQ225" s="99"/>
      <c r="ER225" s="99"/>
      <c r="ES225" s="99"/>
      <c r="ET225" s="99"/>
      <c r="EU225" s="99"/>
      <c r="EV225" s="99"/>
      <c r="EW225" s="99"/>
      <c r="EX225" s="119"/>
      <c r="EY225" s="121"/>
      <c r="EZ225" s="568"/>
      <c r="FA225" s="83">
        <v>20</v>
      </c>
      <c r="FB225" s="126">
        <v>20</v>
      </c>
      <c r="FC225" s="123" t="s">
        <v>70</v>
      </c>
      <c r="FD225" s="123" t="s">
        <v>70</v>
      </c>
      <c r="FE225" s="116">
        <v>1.5822700000000001</v>
      </c>
      <c r="FF225" s="116">
        <v>-0.20941399999999999</v>
      </c>
      <c r="FG225" s="116" t="s">
        <v>70</v>
      </c>
      <c r="FH225" s="116" t="s">
        <v>70</v>
      </c>
      <c r="FI225" s="116" t="s">
        <v>70</v>
      </c>
      <c r="FJ225" s="116" t="s">
        <v>70</v>
      </c>
      <c r="FK225" s="116" t="s">
        <v>2100</v>
      </c>
      <c r="FL225" s="116" t="s">
        <v>2099</v>
      </c>
      <c r="FM225" s="116" t="s">
        <v>70</v>
      </c>
      <c r="FN225" s="116" t="s">
        <v>70</v>
      </c>
      <c r="FO225" s="1" t="s">
        <v>1243</v>
      </c>
    </row>
    <row r="226" spans="1:171" ht="13.7" customHeight="1" x14ac:dyDescent="0.2">
      <c r="A226" s="100">
        <v>20130918</v>
      </c>
      <c r="B226" s="100">
        <v>2</v>
      </c>
      <c r="C226" s="74">
        <v>38</v>
      </c>
      <c r="D226" s="74">
        <v>2</v>
      </c>
      <c r="E226" s="74">
        <v>14</v>
      </c>
      <c r="F226" s="74">
        <v>6</v>
      </c>
      <c r="G226" s="75">
        <v>1.9</v>
      </c>
      <c r="H226" s="435">
        <v>0.2</v>
      </c>
      <c r="I226" s="73">
        <v>12087</v>
      </c>
      <c r="J226" s="101" t="s">
        <v>1618</v>
      </c>
      <c r="K226" s="102" t="str">
        <f>IF(B226=2,"Z:\Data\MOOG\HeTao\raw\",IF(B226=5,"Z:\Data\MOOG\Polo\raw\",""))</f>
        <v>Z:\Data\MOOG\HeTao\raw\</v>
      </c>
      <c r="L226" s="109" t="s">
        <v>1129</v>
      </c>
      <c r="M226" s="569" t="str">
        <f>IF(NOT(ISERROR(FIND("Training_dt",W226))),"'Plot Psychometric_HH_dt_yuchen'",IF(NOT(ISERROR(FIND("Training",W226))),"'Plot Psychometric_HH'",IF(NOT(ISERROR(FIND("1DAT",W226))),"'Plot Tuning Azimuth_HH'",IF(NOT(ISERROR(FIND("HD_dt",W226))),"'Plot HeadingDiscimination_PSTH_HH_dt_yuchen'",IF(NOT(ISERROR(FIND("HD",W226))),"'Plot HeadingDiscimination_PSTH_HH'",IF(NOT(ISERROR(FIND("MemSac",W226))),"'Memory Saccade Analysis_HH'",IF(NOT(ISERROR(FIND("DelSac",W226))),"'Memory Saccade Analysis_HH'",IF(NOT(ISERROR(FIND("u-stim",W226))),"'Plot Microstim_HH'",""))))))))</f>
        <v>'Plot HeadingDiscimination_PSTH_HH'</v>
      </c>
      <c r="N226" s="109">
        <v>1</v>
      </c>
      <c r="O226" s="584">
        <v>-1</v>
      </c>
      <c r="P226" s="590">
        <v>4</v>
      </c>
      <c r="Q226" s="590">
        <f>IF(B226=2,60,310)</f>
        <v>60</v>
      </c>
      <c r="R226" s="590">
        <v>5</v>
      </c>
      <c r="S226" s="590">
        <f>IF(B226=2,60,-190)</f>
        <v>60</v>
      </c>
      <c r="T226" s="590">
        <v>1</v>
      </c>
      <c r="U226" s="590">
        <f>IF(Z226&lt;&gt;"",IF(NOT(ISERROR(FIND("SU",Z226))),VALUE(RIGHT(Z226,1))+4,IF(NOT(ISERROR(FIND("MU20",Z226))),20,IF(NOT(ISERROR(FIND("MU21",Z226))),21,IF(NOT(ISERROR(FIND("MU2",Z226))),2,1)))),"")</f>
        <v>6</v>
      </c>
      <c r="V226" s="583"/>
      <c r="W226" s="170" t="s">
        <v>1896</v>
      </c>
      <c r="X226" s="192" t="s">
        <v>1621</v>
      </c>
      <c r="Y226" s="219">
        <f>IF(NOT(ISERROR(FIND("MU=SU",X226))),1,IF(Z226&lt;&gt;"",IF(NOT(ISERROR(FIND("SU",Z226))),1,0),""))</f>
        <v>1</v>
      </c>
      <c r="Z226" s="217" t="s">
        <v>46</v>
      </c>
      <c r="AA226" s="218">
        <v>7408</v>
      </c>
      <c r="AB226" s="77">
        <v>10.064299999999999</v>
      </c>
      <c r="AC226" s="78" t="s">
        <v>1131</v>
      </c>
      <c r="AD226" s="199"/>
      <c r="AE226" s="91" t="s">
        <v>1623</v>
      </c>
      <c r="AF226" s="79" t="s">
        <v>1623</v>
      </c>
      <c r="AG226" s="79" t="s">
        <v>1623</v>
      </c>
      <c r="AH226" s="80" t="s">
        <v>1623</v>
      </c>
      <c r="AI226" s="81" t="s">
        <v>1623</v>
      </c>
      <c r="AJ226" s="81" t="s">
        <v>1623</v>
      </c>
      <c r="AK226" s="81" t="s">
        <v>1623</v>
      </c>
      <c r="AL226" s="81" t="s">
        <v>1623</v>
      </c>
      <c r="AM226" s="479" t="s">
        <v>1623</v>
      </c>
      <c r="AN226" s="479" t="s">
        <v>1623</v>
      </c>
      <c r="AO226" s="83">
        <v>-79.342100000000002</v>
      </c>
      <c r="AP226" s="83">
        <v>0.56367</v>
      </c>
      <c r="AQ226" s="83">
        <v>0.202156</v>
      </c>
      <c r="AR226" s="84">
        <v>8.2544999999999996E-9</v>
      </c>
      <c r="AS226" s="85">
        <v>-1.67438</v>
      </c>
      <c r="AT226" s="85">
        <v>-2.7824599999999999</v>
      </c>
      <c r="AU226" s="85">
        <v>-79.479100000000003</v>
      </c>
      <c r="AV226" s="85">
        <v>360</v>
      </c>
      <c r="AW226" s="104" t="s">
        <v>1139</v>
      </c>
      <c r="AX226" s="86" t="s">
        <v>1140</v>
      </c>
      <c r="AY226" s="87" t="s">
        <v>1623</v>
      </c>
      <c r="AZ226" s="87" t="s">
        <v>1623</v>
      </c>
      <c r="BA226" s="87" t="s">
        <v>1623</v>
      </c>
      <c r="BB226" s="88" t="s">
        <v>1623</v>
      </c>
      <c r="BC226" s="89" t="s">
        <v>1623</v>
      </c>
      <c r="BD226" s="89" t="s">
        <v>1623</v>
      </c>
      <c r="BE226" s="89" t="s">
        <v>1623</v>
      </c>
      <c r="BF226" s="89" t="s">
        <v>1623</v>
      </c>
      <c r="BG226" s="487" t="s">
        <v>1623</v>
      </c>
      <c r="BH226" s="105" t="s">
        <v>1623</v>
      </c>
      <c r="BI226" s="251"/>
      <c r="BJ226" s="252"/>
      <c r="BK226" s="252"/>
      <c r="BL226" s="230"/>
      <c r="BM226" s="230" t="str">
        <f>IF(CD226&lt;&gt;"",IF(ISNUMBER(CD226),(CD226-CB226)*IF(AE226&lt;0,1,-1),"nan"),"")</f>
        <v/>
      </c>
      <c r="BN226" s="230" t="str">
        <f>IF(CE226&lt;&gt;"",IF(ISNUMBER(CE226),CE226/CC226,"nan"),"")</f>
        <v/>
      </c>
      <c r="BO226" s="231"/>
      <c r="BP226" s="231" t="str">
        <f>IF(CL226&lt;&gt;"",IF(ISNUMBER(CL226),(CL226-CJ226)*IF(AO226&lt;0,1,-1),"nan"),"")</f>
        <v/>
      </c>
      <c r="BQ226" s="231" t="str">
        <f>IF(CM226&lt;&gt;"",IF(ISNUMBER(CM226),CM226/CK226,"nan"),"")</f>
        <v/>
      </c>
      <c r="BR226" s="232"/>
      <c r="BS226" s="232" t="str">
        <f>IF(CT226&lt;&gt;"",IF(ISNUMBER(CT226),(CT226-CR226)*IF(AY226&lt;0,1,-1),"nan"),"")</f>
        <v/>
      </c>
      <c r="BT226" s="232" t="str">
        <f>IF(CU226&lt;&gt;"",IF(ISNUMBER(CU226),CU226/CS226,"nan"),"")</f>
        <v/>
      </c>
      <c r="BU226" s="230"/>
      <c r="BV226" s="230"/>
      <c r="BW226" s="231"/>
      <c r="BX226" s="231"/>
      <c r="BY226" s="232"/>
      <c r="BZ226" s="235"/>
      <c r="CA226" s="257"/>
      <c r="CB226" s="233"/>
      <c r="CC226" s="230"/>
      <c r="CD226" s="230"/>
      <c r="CE226" s="230"/>
      <c r="CF226" s="230"/>
      <c r="CG226" s="230"/>
      <c r="CH226" s="230"/>
      <c r="CI226" s="230"/>
      <c r="CJ226" s="231"/>
      <c r="CK226" s="231"/>
      <c r="CL226" s="231"/>
      <c r="CM226" s="231"/>
      <c r="CN226" s="231"/>
      <c r="CO226" s="231"/>
      <c r="CP226" s="231"/>
      <c r="CQ226" s="231"/>
      <c r="CR226" s="232"/>
      <c r="CS226" s="232"/>
      <c r="CT226" s="232"/>
      <c r="CU226" s="232"/>
      <c r="CV226" s="232"/>
      <c r="CW226" s="232"/>
      <c r="CX226" s="232"/>
      <c r="CY226" s="234"/>
      <c r="CZ226" s="106">
        <v>0</v>
      </c>
      <c r="DA226" s="106">
        <v>0</v>
      </c>
      <c r="DC226" s="106"/>
      <c r="DD226" s="106"/>
      <c r="DE226" s="106"/>
      <c r="DF226" s="490"/>
      <c r="DG226" s="107">
        <v>20</v>
      </c>
      <c r="DH226" s="107" t="s">
        <v>2414</v>
      </c>
      <c r="DI226" s="107" t="s">
        <v>1615</v>
      </c>
      <c r="DJ226" s="107" t="s">
        <v>70</v>
      </c>
      <c r="DK226" s="107">
        <v>1.5822700000000001</v>
      </c>
      <c r="DL226" s="107">
        <v>-0.20941399999999999</v>
      </c>
      <c r="DM226" s="110" t="s">
        <v>70</v>
      </c>
      <c r="DN226" s="110" t="s">
        <v>70</v>
      </c>
      <c r="DO226" s="110" t="s">
        <v>70</v>
      </c>
      <c r="DP226" s="110" t="s">
        <v>70</v>
      </c>
      <c r="DQ226" s="110">
        <v>0.62117500000000003</v>
      </c>
      <c r="DR226" s="110">
        <v>0.63443499999999997</v>
      </c>
      <c r="DS226" s="110" t="s">
        <v>70</v>
      </c>
      <c r="DT226" s="110" t="s">
        <v>70</v>
      </c>
      <c r="DU226" s="497"/>
      <c r="DV226" s="497"/>
      <c r="DW226" s="497"/>
      <c r="DX226" s="497"/>
      <c r="DY226" s="497"/>
      <c r="DZ226" s="497"/>
      <c r="EA226" s="267" t="s">
        <v>1243</v>
      </c>
      <c r="EB226" s="99"/>
      <c r="EC226" s="99"/>
      <c r="ED226" s="99"/>
      <c r="EE226" s="99"/>
      <c r="EF226" s="99"/>
      <c r="EG226" s="99"/>
      <c r="EH226" s="99"/>
      <c r="EI226" s="99"/>
      <c r="EJ226" s="99"/>
      <c r="EK226" s="99"/>
      <c r="EL226" s="99"/>
      <c r="EM226" s="99"/>
      <c r="EN226" s="99"/>
      <c r="EO226" s="99"/>
      <c r="EP226" s="99"/>
      <c r="EQ226" s="99"/>
      <c r="ER226" s="99"/>
      <c r="ES226" s="99"/>
      <c r="ET226" s="99"/>
      <c r="EU226" s="99"/>
      <c r="EV226" s="99"/>
      <c r="EW226" s="99"/>
      <c r="EX226" s="119"/>
      <c r="EY226" s="121"/>
      <c r="EZ226" s="568"/>
      <c r="FA226" s="481">
        <v>20</v>
      </c>
      <c r="FB226" s="508">
        <v>20</v>
      </c>
      <c r="FC226" s="123" t="s">
        <v>70</v>
      </c>
      <c r="FD226" s="123" t="s">
        <v>70</v>
      </c>
      <c r="FE226" s="505">
        <v>1.5822700000000001</v>
      </c>
      <c r="FF226" s="505">
        <v>-0.20941399999999999</v>
      </c>
      <c r="FG226" s="505" t="s">
        <v>70</v>
      </c>
      <c r="FH226" s="505" t="s">
        <v>70</v>
      </c>
      <c r="FI226" s="505" t="s">
        <v>70</v>
      </c>
      <c r="FJ226" s="505" t="s">
        <v>70</v>
      </c>
      <c r="FK226" s="505" t="s">
        <v>2100</v>
      </c>
      <c r="FL226" s="505" t="s">
        <v>2099</v>
      </c>
      <c r="FM226" s="505" t="s">
        <v>70</v>
      </c>
      <c r="FN226" s="505" t="s">
        <v>70</v>
      </c>
      <c r="FO226" s="1" t="s">
        <v>1243</v>
      </c>
    </row>
    <row r="227" spans="1:171" ht="13.7" customHeight="1" x14ac:dyDescent="0.2">
      <c r="A227" s="100">
        <v>20130918</v>
      </c>
      <c r="B227" s="100">
        <v>2</v>
      </c>
      <c r="C227" s="74">
        <v>38</v>
      </c>
      <c r="D227" s="74">
        <v>2</v>
      </c>
      <c r="E227" s="74">
        <v>14</v>
      </c>
      <c r="F227" s="74">
        <v>6</v>
      </c>
      <c r="G227" s="75">
        <v>1.9</v>
      </c>
      <c r="H227" s="435">
        <v>0.2</v>
      </c>
      <c r="I227" s="73">
        <v>12087</v>
      </c>
      <c r="J227" s="101" t="s">
        <v>1618</v>
      </c>
      <c r="K227" s="102" t="str">
        <f>IF(B227=2,"Z:\Data\MOOG\HeTao\raw\",IF(B227=5,"Z:\Data\MOOG\Polo\raw\",""))</f>
        <v>Z:\Data\MOOG\HeTao\raw\</v>
      </c>
      <c r="L227" s="109" t="s">
        <v>1136</v>
      </c>
      <c r="M227" s="569" t="str">
        <f>IF(NOT(ISERROR(FIND("Training_dt",W227))),"'Plot Psychometric_HH_dt_yuchen'",IF(NOT(ISERROR(FIND("Training",W227))),"'Plot Psychometric_HH'",IF(NOT(ISERROR(FIND("1DAT",W227))),"'Plot Tuning Azimuth_HH'",IF(NOT(ISERROR(FIND("HD_dt",W227))),"'Plot HeadingDiscimination_PSTH_HH_dt_yuchen'",IF(NOT(ISERROR(FIND("HD",W227))),"'Plot HeadingDiscimination_PSTH_HH'",IF(NOT(ISERROR(FIND("MemSac",W227))),"'Memory Saccade Analysis_HH'",IF(NOT(ISERROR(FIND("DelSac",W227))),"'Memory Saccade Analysis_HH'",IF(NOT(ISERROR(FIND("u-stim",W227))),"'Plot Microstim_HH'",""))))))))</f>
        <v>'Plot Tuning Azimuth_HH'</v>
      </c>
      <c r="N227" s="109">
        <v>1</v>
      </c>
      <c r="O227" s="584">
        <v>-1</v>
      </c>
      <c r="P227" s="590">
        <v>4</v>
      </c>
      <c r="Q227" s="590">
        <f>IF(B227=2,60,310)</f>
        <v>60</v>
      </c>
      <c r="R227" s="590">
        <v>5</v>
      </c>
      <c r="S227" s="590">
        <f>IF(B227=2,60,-190)</f>
        <v>60</v>
      </c>
      <c r="T227" s="590">
        <v>1</v>
      </c>
      <c r="U227" s="590">
        <f>IF(Z227&lt;&gt;"",IF(NOT(ISERROR(FIND("SU",Z227))),VALUE(RIGHT(Z227,1))+4,IF(NOT(ISERROR(FIND("MU20",Z227))),20,IF(NOT(ISERROR(FIND("MU21",Z227))),21,IF(NOT(ISERROR(FIND("MU2",Z227))),2,1)))),"")</f>
        <v>5</v>
      </c>
      <c r="V227" s="583"/>
      <c r="W227" s="170" t="s">
        <v>715</v>
      </c>
      <c r="X227" s="192" t="s">
        <v>1622</v>
      </c>
      <c r="Y227" s="219">
        <f>IF(NOT(ISERROR(FIND("MU=SU",X227))),1,IF(Z227&lt;&gt;"",IF(NOT(ISERROR(FIND("SU",Z227))),1,0),""))</f>
        <v>1</v>
      </c>
      <c r="Z227" s="217" t="s">
        <v>43</v>
      </c>
      <c r="AA227" s="218">
        <v>6730</v>
      </c>
      <c r="AB227" s="77">
        <v>14.632</v>
      </c>
      <c r="AC227" s="78" t="s">
        <v>1134</v>
      </c>
      <c r="AD227" s="199"/>
      <c r="AE227" s="91" t="s">
        <v>1623</v>
      </c>
      <c r="AF227" s="79" t="s">
        <v>1623</v>
      </c>
      <c r="AG227" s="79" t="s">
        <v>1623</v>
      </c>
      <c r="AH227" s="80" t="s">
        <v>1623</v>
      </c>
      <c r="AI227" s="81" t="s">
        <v>1623</v>
      </c>
      <c r="AJ227" s="81" t="s">
        <v>1623</v>
      </c>
      <c r="AK227" s="81" t="s">
        <v>1623</v>
      </c>
      <c r="AL227" s="81" t="s">
        <v>1623</v>
      </c>
      <c r="AM227" s="479" t="s">
        <v>1623</v>
      </c>
      <c r="AN227" s="479" t="s">
        <v>1623</v>
      </c>
      <c r="AO227" s="83">
        <v>91.191100000000006</v>
      </c>
      <c r="AP227" s="83">
        <v>0.60391700000000004</v>
      </c>
      <c r="AQ227" s="83">
        <v>0.78637500000000005</v>
      </c>
      <c r="AR227" s="84">
        <v>2.0845899999999999E-10</v>
      </c>
      <c r="AS227" s="85">
        <v>2.18146</v>
      </c>
      <c r="AT227" s="85">
        <v>2.0941800000000002</v>
      </c>
      <c r="AU227" s="85">
        <v>89.993300000000005</v>
      </c>
      <c r="AV227" s="85">
        <v>253.74100000000001</v>
      </c>
      <c r="AW227" s="104" t="s">
        <v>1137</v>
      </c>
      <c r="AX227" s="86" t="s">
        <v>1138</v>
      </c>
      <c r="AY227" s="87" t="s">
        <v>1623</v>
      </c>
      <c r="AZ227" s="87" t="s">
        <v>1623</v>
      </c>
      <c r="BA227" s="87" t="s">
        <v>1623</v>
      </c>
      <c r="BB227" s="88" t="s">
        <v>1623</v>
      </c>
      <c r="BC227" s="89" t="s">
        <v>1623</v>
      </c>
      <c r="BD227" s="89" t="s">
        <v>1623</v>
      </c>
      <c r="BE227" s="89" t="s">
        <v>1623</v>
      </c>
      <c r="BF227" s="89" t="s">
        <v>1623</v>
      </c>
      <c r="BG227" s="487" t="s">
        <v>1623</v>
      </c>
      <c r="BH227" s="105" t="s">
        <v>1623</v>
      </c>
      <c r="BI227" s="251"/>
      <c r="BJ227" s="252"/>
      <c r="BK227" s="252"/>
      <c r="BL227" s="259"/>
      <c r="BM227" s="230" t="str">
        <f>IF(CD227&lt;&gt;"",IF(ISNUMBER(CD227),(CD227-CB227)*IF(AE227&lt;0,1,-1),"nan"),"")</f>
        <v/>
      </c>
      <c r="BN227" s="230" t="str">
        <f>IF(CE227&lt;&gt;"",IF(ISNUMBER(CE227),CE227/CC227,"nan"),"")</f>
        <v/>
      </c>
      <c r="BO227" s="261"/>
      <c r="BP227" s="231" t="str">
        <f>IF(CL227&lt;&gt;"",IF(ISNUMBER(CL227),(CL227-CJ227)*IF(AO227&lt;0,1,-1),"nan"),"")</f>
        <v/>
      </c>
      <c r="BQ227" s="231" t="str">
        <f>IF(CM227&lt;&gt;"",IF(ISNUMBER(CM227),CM227/CK227,"nan"),"")</f>
        <v/>
      </c>
      <c r="BR227" s="263"/>
      <c r="BS227" s="232" t="str">
        <f>IF(CT227&lt;&gt;"",IF(ISNUMBER(CT227),(CT227-CR227)*IF(AY227&lt;0,1,-1),"nan"),"")</f>
        <v/>
      </c>
      <c r="BT227" s="232" t="str">
        <f>IF(CU227&lt;&gt;"",IF(ISNUMBER(CU227),CU227/CS227,"nan"),"")</f>
        <v/>
      </c>
      <c r="BU227" s="230"/>
      <c r="BV227" s="230"/>
      <c r="BW227" s="231"/>
      <c r="BX227" s="231"/>
      <c r="BY227" s="232"/>
      <c r="BZ227" s="235"/>
      <c r="CA227" s="257"/>
      <c r="CB227" s="233"/>
      <c r="CC227" s="230"/>
      <c r="CD227" s="230"/>
      <c r="CE227" s="230"/>
      <c r="CF227" s="230"/>
      <c r="CG227" s="230"/>
      <c r="CH227" s="230"/>
      <c r="CI227" s="230"/>
      <c r="CJ227" s="231"/>
      <c r="CK227" s="231"/>
      <c r="CL227" s="231"/>
      <c r="CM227" s="231"/>
      <c r="CN227" s="231"/>
      <c r="CO227" s="231"/>
      <c r="CP227" s="231"/>
      <c r="CQ227" s="231"/>
      <c r="CR227" s="232"/>
      <c r="CS227" s="232"/>
      <c r="CT227" s="232"/>
      <c r="CU227" s="232"/>
      <c r="CV227" s="232"/>
      <c r="CW227" s="232"/>
      <c r="CX227" s="232"/>
      <c r="CY227" s="234"/>
      <c r="DA227" s="106"/>
      <c r="DC227" s="106"/>
      <c r="DD227" s="106"/>
      <c r="DE227" s="106"/>
      <c r="DF227" s="92"/>
      <c r="DG227" s="107"/>
      <c r="DH227" s="107"/>
      <c r="DI227" s="107"/>
      <c r="DJ227" s="107"/>
      <c r="DK227" s="107"/>
      <c r="DL227" s="107"/>
      <c r="DM227" s="110"/>
      <c r="DN227" s="110"/>
      <c r="DO227" s="110"/>
      <c r="DP227" s="110"/>
      <c r="DQ227" s="110"/>
      <c r="DR227" s="110"/>
      <c r="DS227" s="110"/>
      <c r="DT227" s="110"/>
      <c r="DU227" s="497"/>
      <c r="DV227" s="497"/>
      <c r="DW227" s="497"/>
      <c r="DX227" s="497"/>
      <c r="DY227" s="497"/>
      <c r="DZ227" s="497"/>
      <c r="EA227" s="108"/>
      <c r="EB227" s="565"/>
      <c r="EC227" s="565"/>
      <c r="ED227" s="565"/>
      <c r="EE227" s="565"/>
      <c r="EF227" s="565"/>
      <c r="EG227" s="565"/>
      <c r="EH227" s="565"/>
      <c r="EI227" s="565"/>
      <c r="EJ227" s="565"/>
      <c r="EK227" s="565"/>
      <c r="EL227" s="565"/>
      <c r="EM227" s="565"/>
      <c r="EN227" s="565"/>
      <c r="EO227" s="565"/>
      <c r="EP227" s="565"/>
      <c r="EQ227" s="565"/>
      <c r="ER227" s="565"/>
      <c r="ES227" s="565"/>
      <c r="ET227" s="565"/>
      <c r="EU227" s="565"/>
      <c r="EV227" s="565"/>
      <c r="EW227" s="565"/>
      <c r="EX227" s="494"/>
      <c r="EY227" s="121"/>
      <c r="EZ227" s="454"/>
      <c r="FA227" s="83"/>
      <c r="FC227" s="505"/>
      <c r="FD227" s="505"/>
    </row>
    <row r="228" spans="1:171" ht="13.7" customHeight="1" x14ac:dyDescent="0.2">
      <c r="A228" s="100">
        <v>20130918</v>
      </c>
      <c r="B228" s="100">
        <v>2</v>
      </c>
      <c r="C228" s="74">
        <v>38</v>
      </c>
      <c r="D228" s="74">
        <v>2</v>
      </c>
      <c r="E228" s="74">
        <v>14</v>
      </c>
      <c r="F228" s="74">
        <v>6</v>
      </c>
      <c r="G228" s="75">
        <v>1.9</v>
      </c>
      <c r="H228" s="435">
        <v>0.2</v>
      </c>
      <c r="I228" s="73">
        <v>12087</v>
      </c>
      <c r="J228" s="101" t="s">
        <v>1618</v>
      </c>
      <c r="K228" s="102" t="str">
        <f>IF(B228=2,"Z:\Data\MOOG\HeTao\raw\",IF(B228=5,"Z:\Data\MOOG\Polo\raw\",""))</f>
        <v>Z:\Data\MOOG\HeTao\raw\</v>
      </c>
      <c r="L228" s="109" t="s">
        <v>1136</v>
      </c>
      <c r="M228" s="569" t="str">
        <f>IF(NOT(ISERROR(FIND("Training_dt",W228))),"'Plot Psychometric_HH_dt_yuchen'",IF(NOT(ISERROR(FIND("Training",W228))),"'Plot Psychometric_HH'",IF(NOT(ISERROR(FIND("1DAT",W228))),"'Plot Tuning Azimuth_HH'",IF(NOT(ISERROR(FIND("HD_dt",W228))),"'Plot HeadingDiscimination_PSTH_HH_dt_yuchen'",IF(NOT(ISERROR(FIND("HD",W228))),"'Plot HeadingDiscimination_PSTH_HH'",IF(NOT(ISERROR(FIND("MemSac",W228))),"'Memory Saccade Analysis_HH'",IF(NOT(ISERROR(FIND("DelSac",W228))),"'Memory Saccade Analysis_HH'",IF(NOT(ISERROR(FIND("u-stim",W228))),"'Plot Microstim_HH'",""))))))))</f>
        <v>'Plot Tuning Azimuth_HH'</v>
      </c>
      <c r="N228" s="109">
        <v>1</v>
      </c>
      <c r="O228" s="584">
        <v>-1</v>
      </c>
      <c r="P228" s="590">
        <v>4</v>
      </c>
      <c r="Q228" s="590">
        <f>IF(B228=2,60,310)</f>
        <v>60</v>
      </c>
      <c r="R228" s="590">
        <v>5</v>
      </c>
      <c r="S228" s="590">
        <f>IF(B228=2,60,-190)</f>
        <v>60</v>
      </c>
      <c r="T228" s="590">
        <v>1</v>
      </c>
      <c r="U228" s="590">
        <f>IF(Z228&lt;&gt;"",IF(NOT(ISERROR(FIND("SU",Z228))),VALUE(RIGHT(Z228,1))+4,IF(NOT(ISERROR(FIND("MU20",Z228))),20,IF(NOT(ISERROR(FIND("MU21",Z228))),21,IF(NOT(ISERROR(FIND("MU2",Z228))),2,1)))),"")</f>
        <v>6</v>
      </c>
      <c r="V228" s="583"/>
      <c r="W228" s="170" t="s">
        <v>715</v>
      </c>
      <c r="X228" s="192" t="s">
        <v>1622</v>
      </c>
      <c r="Y228" s="219">
        <f>IF(NOT(ISERROR(FIND("MU=SU",X228))),1,IF(Z228&lt;&gt;"",IF(NOT(ISERROR(FIND("SU",Z228))),1,0),""))</f>
        <v>1</v>
      </c>
      <c r="Z228" s="217" t="s">
        <v>46</v>
      </c>
      <c r="AA228" s="218">
        <v>7893</v>
      </c>
      <c r="AB228" s="77">
        <v>10.2591</v>
      </c>
      <c r="AC228" s="78" t="s">
        <v>1135</v>
      </c>
      <c r="AD228" s="199"/>
      <c r="AE228" s="91" t="s">
        <v>1623</v>
      </c>
      <c r="AF228" s="79" t="s">
        <v>1623</v>
      </c>
      <c r="AG228" s="79" t="s">
        <v>1623</v>
      </c>
      <c r="AH228" s="80" t="s">
        <v>1623</v>
      </c>
      <c r="AI228" s="81" t="s">
        <v>1623</v>
      </c>
      <c r="AJ228" s="81" t="s">
        <v>1623</v>
      </c>
      <c r="AK228" s="81" t="s">
        <v>1623</v>
      </c>
      <c r="AL228" s="81" t="s">
        <v>1623</v>
      </c>
      <c r="AM228" s="479" t="s">
        <v>1623</v>
      </c>
      <c r="AN228" s="479" t="s">
        <v>1623</v>
      </c>
      <c r="AO228" s="83">
        <v>-79.342100000000002</v>
      </c>
      <c r="AP228" s="83">
        <v>0.56367</v>
      </c>
      <c r="AQ228" s="83">
        <v>0.202156</v>
      </c>
      <c r="AR228" s="84">
        <v>8.2544999999999996E-9</v>
      </c>
      <c r="AS228" s="85">
        <v>-1.67438</v>
      </c>
      <c r="AT228" s="85">
        <v>-2.7824599999999999</v>
      </c>
      <c r="AU228" s="85">
        <v>-79.479100000000003</v>
      </c>
      <c r="AV228" s="85">
        <v>360</v>
      </c>
      <c r="AW228" s="104" t="s">
        <v>1139</v>
      </c>
      <c r="AX228" s="86" t="s">
        <v>1140</v>
      </c>
      <c r="AY228" s="87" t="s">
        <v>1623</v>
      </c>
      <c r="AZ228" s="87" t="s">
        <v>1623</v>
      </c>
      <c r="BA228" s="87" t="s">
        <v>1623</v>
      </c>
      <c r="BB228" s="88" t="s">
        <v>1623</v>
      </c>
      <c r="BC228" s="89" t="s">
        <v>1623</v>
      </c>
      <c r="BD228" s="89" t="s">
        <v>1623</v>
      </c>
      <c r="BE228" s="89" t="s">
        <v>1623</v>
      </c>
      <c r="BF228" s="89" t="s">
        <v>1623</v>
      </c>
      <c r="BG228" s="487" t="s">
        <v>1623</v>
      </c>
      <c r="BH228" s="105" t="s">
        <v>1623</v>
      </c>
      <c r="BI228" s="251"/>
      <c r="BJ228" s="252"/>
      <c r="BK228" s="252"/>
      <c r="BL228" s="259"/>
      <c r="BM228" s="230" t="str">
        <f>IF(CD228&lt;&gt;"",IF(ISNUMBER(CD228),(CD228-CB228)*IF(AE228&lt;0,1,-1),"nan"),"")</f>
        <v/>
      </c>
      <c r="BN228" s="230" t="str">
        <f>IF(CE228&lt;&gt;"",IF(ISNUMBER(CE228),CE228/CC228,"nan"),"")</f>
        <v/>
      </c>
      <c r="BO228" s="261"/>
      <c r="BP228" s="231" t="str">
        <f>IF(CL228&lt;&gt;"",IF(ISNUMBER(CL228),(CL228-CJ228)*IF(AO228&lt;0,1,-1),"nan"),"")</f>
        <v/>
      </c>
      <c r="BQ228" s="231" t="str">
        <f>IF(CM228&lt;&gt;"",IF(ISNUMBER(CM228),CM228/CK228,"nan"),"")</f>
        <v/>
      </c>
      <c r="BR228" s="263"/>
      <c r="BS228" s="232" t="str">
        <f>IF(CT228&lt;&gt;"",IF(ISNUMBER(CT228),(CT228-CR228)*IF(AY228&lt;0,1,-1),"nan"),"")</f>
        <v/>
      </c>
      <c r="BT228" s="232" t="str">
        <f>IF(CU228&lt;&gt;"",IF(ISNUMBER(CU228),CU228/CS228,"nan"),"")</f>
        <v/>
      </c>
      <c r="BU228" s="230"/>
      <c r="BV228" s="230"/>
      <c r="BW228" s="231"/>
      <c r="BX228" s="231"/>
      <c r="BY228" s="232"/>
      <c r="BZ228" s="235"/>
      <c r="CA228" s="257"/>
      <c r="CB228" s="233"/>
      <c r="CC228" s="230"/>
      <c r="CD228" s="230"/>
      <c r="CE228" s="230"/>
      <c r="CF228" s="230"/>
      <c r="CG228" s="230"/>
      <c r="CH228" s="230"/>
      <c r="CI228" s="230"/>
      <c r="CJ228" s="231"/>
      <c r="CK228" s="231"/>
      <c r="CL228" s="231"/>
      <c r="CM228" s="231"/>
      <c r="CN228" s="231"/>
      <c r="CO228" s="231"/>
      <c r="CP228" s="231"/>
      <c r="CQ228" s="231"/>
      <c r="CR228" s="232"/>
      <c r="CS228" s="232"/>
      <c r="CT228" s="232"/>
      <c r="CU228" s="232"/>
      <c r="CV228" s="232"/>
      <c r="CW228" s="232"/>
      <c r="CX228" s="232"/>
      <c r="CY228" s="234"/>
      <c r="DA228" s="106"/>
      <c r="DC228" s="106"/>
      <c r="DD228" s="106"/>
      <c r="DE228" s="106"/>
      <c r="DF228" s="92"/>
      <c r="DG228" s="107"/>
      <c r="DH228" s="107"/>
      <c r="DI228" s="107"/>
      <c r="DJ228" s="107"/>
      <c r="DK228" s="107"/>
      <c r="DL228" s="107"/>
      <c r="DM228" s="110"/>
      <c r="DN228" s="110"/>
      <c r="DO228" s="110"/>
      <c r="DP228" s="110"/>
      <c r="DQ228" s="110"/>
      <c r="DR228" s="110"/>
      <c r="DS228" s="110"/>
      <c r="DT228" s="110"/>
      <c r="DU228" s="497"/>
      <c r="DV228" s="497"/>
      <c r="DW228" s="497"/>
      <c r="DX228" s="497"/>
      <c r="DY228" s="497"/>
      <c r="DZ228" s="497"/>
      <c r="EA228" s="108"/>
      <c r="EB228" s="565"/>
      <c r="EC228" s="565"/>
      <c r="ED228" s="565"/>
      <c r="EE228" s="565"/>
      <c r="EF228" s="565"/>
      <c r="EG228" s="565"/>
      <c r="EH228" s="565"/>
      <c r="EI228" s="565"/>
      <c r="EJ228" s="565"/>
      <c r="EK228" s="565"/>
      <c r="EL228" s="565"/>
      <c r="EM228" s="565"/>
      <c r="EN228" s="565"/>
      <c r="EO228" s="565"/>
      <c r="EP228" s="565"/>
      <c r="EQ228" s="565"/>
      <c r="ER228" s="565"/>
      <c r="ES228" s="565"/>
      <c r="ET228" s="565"/>
      <c r="EU228" s="565"/>
      <c r="EV228" s="565"/>
      <c r="EW228" s="565"/>
      <c r="EX228" s="494"/>
      <c r="EY228" s="121"/>
      <c r="EZ228" s="568"/>
      <c r="FA228" s="83"/>
      <c r="FC228" s="116"/>
      <c r="FD228" s="116"/>
    </row>
    <row r="229" spans="1:171" ht="13.7" customHeight="1" x14ac:dyDescent="0.2">
      <c r="A229" s="100">
        <v>20130924</v>
      </c>
      <c r="B229" s="100">
        <v>2</v>
      </c>
      <c r="C229" s="74">
        <v>40</v>
      </c>
      <c r="D229" s="74">
        <v>2</v>
      </c>
      <c r="E229" s="74">
        <v>14</v>
      </c>
      <c r="F229" s="74">
        <v>4</v>
      </c>
      <c r="G229" s="75">
        <v>1.9</v>
      </c>
      <c r="H229" s="435">
        <v>0.1</v>
      </c>
      <c r="I229" s="73">
        <v>5596</v>
      </c>
      <c r="J229" s="101" t="s">
        <v>2073</v>
      </c>
      <c r="K229" s="102" t="str">
        <f>IF(B229=2,"Z:\Data\MOOG\HeTao\raw\",IF(B229=5,"Z:\Data\MOOG\Polo\raw\",""))</f>
        <v>Z:\Data\MOOG\HeTao\raw\</v>
      </c>
      <c r="L229" s="103" t="s">
        <v>1143</v>
      </c>
      <c r="M229" s="569" t="str">
        <f>IF(NOT(ISERROR(FIND("Training_dt",W229))),"'Plot Psychometric_HH_dt_yuchen'",IF(NOT(ISERROR(FIND("Training",W229))),"'Plot Psychometric_HH'",IF(NOT(ISERROR(FIND("1DAT",W229))),"'Plot Tuning Azimuth_HH'",IF(NOT(ISERROR(FIND("HD_dt",W229))),"'Plot HeadingDiscimination_PSTH_HH_dt_yuchen'",IF(NOT(ISERROR(FIND("HD",W229))),"'Plot HeadingDiscimination_PSTH_HH'",IF(NOT(ISERROR(FIND("MemSac",W229))),"'Memory Saccade Analysis_HH'",IF(NOT(ISERROR(FIND("DelSac",W229))),"'Memory Saccade Analysis_HH'",IF(NOT(ISERROR(FIND("u-stim",W229))),"'Plot Microstim_HH'",""))))))))</f>
        <v>'Plot Tuning Azimuth_HH'</v>
      </c>
      <c r="N229" s="573">
        <v>1</v>
      </c>
      <c r="O229" s="584">
        <v>-1</v>
      </c>
      <c r="P229" s="590">
        <v>4</v>
      </c>
      <c r="Q229" s="590">
        <f>IF(B229=2,60,310)</f>
        <v>60</v>
      </c>
      <c r="R229" s="590">
        <v>5</v>
      </c>
      <c r="S229" s="590">
        <f>IF(B229=2,60,-190)</f>
        <v>60</v>
      </c>
      <c r="T229" s="590">
        <v>1</v>
      </c>
      <c r="U229" s="590">
        <f>IF(Z229&lt;&gt;"",IF(NOT(ISERROR(FIND("SU",Z229))),VALUE(RIGHT(Z229,1))+4,IF(NOT(ISERROR(FIND("MU20",Z229))),20,IF(NOT(ISERROR(FIND("MU21",Z229))),21,IF(NOT(ISERROR(FIND("MU2",Z229))),2,1)))),"")</f>
        <v>1</v>
      </c>
      <c r="V229" s="583"/>
      <c r="W229" s="170" t="s">
        <v>715</v>
      </c>
      <c r="X229" s="192"/>
      <c r="Y229" s="219">
        <f>IF(NOT(ISERROR(FIND("MU=SU",X229))),1,IF(Z229&lt;&gt;"",IF(NOT(ISERROR(FIND("SU",Z229))),1,0),""))</f>
        <v>0</v>
      </c>
      <c r="Z229" s="217" t="s">
        <v>838</v>
      </c>
      <c r="AA229" s="218"/>
      <c r="AB229" s="77"/>
      <c r="AC229" s="78"/>
      <c r="AD229" s="199"/>
      <c r="AE229" s="91" t="s">
        <v>1623</v>
      </c>
      <c r="AF229" s="79" t="s">
        <v>1623</v>
      </c>
      <c r="AG229" s="79" t="s">
        <v>1623</v>
      </c>
      <c r="AH229" s="80" t="s">
        <v>1623</v>
      </c>
      <c r="AI229" s="81" t="s">
        <v>1623</v>
      </c>
      <c r="AJ229" s="81" t="s">
        <v>1623</v>
      </c>
      <c r="AK229" s="81" t="s">
        <v>1623</v>
      </c>
      <c r="AL229" s="81" t="s">
        <v>1623</v>
      </c>
      <c r="AM229" s="479" t="s">
        <v>1623</v>
      </c>
      <c r="AN229" s="479" t="s">
        <v>1623</v>
      </c>
      <c r="AO229" s="83">
        <v>-80.512200000000007</v>
      </c>
      <c r="AP229" s="83">
        <v>0.46473300000000001</v>
      </c>
      <c r="AQ229" s="83">
        <v>0.46612300000000001</v>
      </c>
      <c r="AR229" s="84">
        <v>0.2001</v>
      </c>
      <c r="AS229" s="85">
        <v>-1.66869</v>
      </c>
      <c r="AT229" s="85">
        <v>-0.608545</v>
      </c>
      <c r="AU229" s="85">
        <v>-73.704999999999998</v>
      </c>
      <c r="AV229" s="85">
        <v>255.613</v>
      </c>
      <c r="AW229" s="104" t="s">
        <v>1141</v>
      </c>
      <c r="AX229" s="86" t="s">
        <v>1142</v>
      </c>
      <c r="AY229" s="87" t="s">
        <v>1623</v>
      </c>
      <c r="AZ229" s="87" t="s">
        <v>1623</v>
      </c>
      <c r="BA229" s="87" t="s">
        <v>1623</v>
      </c>
      <c r="BB229" s="88" t="s">
        <v>1623</v>
      </c>
      <c r="BC229" s="89" t="s">
        <v>1623</v>
      </c>
      <c r="BD229" s="89" t="s">
        <v>1623</v>
      </c>
      <c r="BE229" s="89" t="s">
        <v>1623</v>
      </c>
      <c r="BF229" s="89" t="s">
        <v>1623</v>
      </c>
      <c r="BG229" s="487" t="s">
        <v>1623</v>
      </c>
      <c r="BH229" s="105" t="s">
        <v>1623</v>
      </c>
      <c r="BI229" s="251"/>
      <c r="BJ229" s="252"/>
      <c r="BK229" s="252"/>
      <c r="BL229" s="259"/>
      <c r="BM229" s="230" t="str">
        <f>IF(CD229&lt;&gt;"",IF(ISNUMBER(CD229),(CD229-CB229)*IF(AE229&lt;0,1,-1),"nan"),"")</f>
        <v/>
      </c>
      <c r="BN229" s="230" t="str">
        <f>IF(CE229&lt;&gt;"",IF(ISNUMBER(CE229),CE229/CC229,"nan"),"")</f>
        <v/>
      </c>
      <c r="BO229" s="261"/>
      <c r="BP229" s="231" t="str">
        <f>IF(CL229&lt;&gt;"",IF(ISNUMBER(CL229),(CL229-CJ229)*IF(AO229&lt;0,1,-1),"nan"),"")</f>
        <v/>
      </c>
      <c r="BQ229" s="231" t="str">
        <f>IF(CM229&lt;&gt;"",IF(ISNUMBER(CM229),CM229/CK229,"nan"),"")</f>
        <v/>
      </c>
      <c r="BR229" s="263"/>
      <c r="BS229" s="232" t="str">
        <f>IF(CT229&lt;&gt;"",IF(ISNUMBER(CT229),(CT229-CR229)*IF(AY229&lt;0,1,-1),"nan"),"")</f>
        <v/>
      </c>
      <c r="BT229" s="232" t="str">
        <f>IF(CU229&lt;&gt;"",IF(ISNUMBER(CU229),CU229/CS229,"nan"),"")</f>
        <v/>
      </c>
      <c r="BU229" s="230"/>
      <c r="BV229" s="230"/>
      <c r="BW229" s="231"/>
      <c r="BX229" s="231"/>
      <c r="BY229" s="232"/>
      <c r="BZ229" s="235"/>
      <c r="CA229" s="257"/>
      <c r="CB229" s="233"/>
      <c r="CC229" s="230"/>
      <c r="CD229" s="230"/>
      <c r="CE229" s="230"/>
      <c r="CF229" s="230"/>
      <c r="CG229" s="230"/>
      <c r="CH229" s="230"/>
      <c r="CI229" s="230"/>
      <c r="CJ229" s="231"/>
      <c r="CK229" s="231"/>
      <c r="CL229" s="231"/>
      <c r="CM229" s="231"/>
      <c r="CN229" s="231"/>
      <c r="CO229" s="231"/>
      <c r="CP229" s="231"/>
      <c r="CQ229" s="231"/>
      <c r="CR229" s="232"/>
      <c r="CS229" s="232"/>
      <c r="CT229" s="232"/>
      <c r="CU229" s="232"/>
      <c r="CV229" s="232"/>
      <c r="CW229" s="232"/>
      <c r="CX229" s="232"/>
      <c r="CY229" s="234"/>
      <c r="DA229" s="106"/>
      <c r="DC229" s="106"/>
      <c r="DD229" s="106"/>
      <c r="DE229" s="106"/>
      <c r="DF229" s="92"/>
      <c r="DG229" s="107"/>
      <c r="DH229" s="107"/>
      <c r="DI229" s="107"/>
      <c r="DJ229" s="107"/>
      <c r="DK229" s="107"/>
      <c r="DL229" s="107"/>
      <c r="DM229" s="110"/>
      <c r="DN229" s="110"/>
      <c r="DO229" s="110"/>
      <c r="DP229" s="110"/>
      <c r="DQ229" s="110"/>
      <c r="DR229" s="110"/>
      <c r="DS229" s="110"/>
      <c r="DT229" s="110"/>
      <c r="DU229" s="497"/>
      <c r="DV229" s="497"/>
      <c r="DW229" s="497"/>
      <c r="DX229" s="497"/>
      <c r="DY229" s="497"/>
      <c r="DZ229" s="497"/>
      <c r="EA229" s="108"/>
      <c r="EB229" s="565"/>
      <c r="EC229" s="565"/>
      <c r="ED229" s="565"/>
      <c r="EE229" s="565"/>
      <c r="EF229" s="565"/>
      <c r="EG229" s="565"/>
      <c r="EH229" s="565"/>
      <c r="EI229" s="565"/>
      <c r="EJ229" s="565"/>
      <c r="EK229" s="565"/>
      <c r="EL229" s="565"/>
      <c r="EM229" s="565"/>
      <c r="EN229" s="565"/>
      <c r="EO229" s="565"/>
      <c r="EP229" s="565"/>
      <c r="EQ229" s="565"/>
      <c r="ER229" s="565"/>
      <c r="ES229" s="565"/>
      <c r="ET229" s="565"/>
      <c r="EU229" s="565"/>
      <c r="EV229" s="565"/>
      <c r="EW229" s="565"/>
      <c r="EX229" s="494"/>
      <c r="EY229" s="121"/>
      <c r="EZ229" s="568"/>
      <c r="FA229" s="83"/>
      <c r="FC229" s="116"/>
      <c r="FD229" s="116"/>
    </row>
    <row r="230" spans="1:171" ht="13.7" customHeight="1" x14ac:dyDescent="0.2">
      <c r="A230" s="100">
        <v>20130924</v>
      </c>
      <c r="B230" s="100">
        <v>2</v>
      </c>
      <c r="C230" s="74">
        <v>40</v>
      </c>
      <c r="D230" s="74">
        <v>2</v>
      </c>
      <c r="E230" s="74">
        <v>14</v>
      </c>
      <c r="F230" s="74">
        <v>4</v>
      </c>
      <c r="G230" s="75">
        <v>1.9</v>
      </c>
      <c r="H230" s="435">
        <v>0.1</v>
      </c>
      <c r="I230" s="73">
        <v>10600</v>
      </c>
      <c r="J230" s="101" t="s">
        <v>866</v>
      </c>
      <c r="K230" s="102" t="str">
        <f>IF(B230=2,"Z:\Data\MOOG\HeTao\raw\",IF(B230=5,"Z:\Data\MOOG\Polo\raw\",""))</f>
        <v>Z:\Data\MOOG\HeTao\raw\</v>
      </c>
      <c r="L230" s="103" t="s">
        <v>1144</v>
      </c>
      <c r="M230" s="569" t="str">
        <f>IF(NOT(ISERROR(FIND("Training_dt",W230))),"'Plot Psychometric_HH_dt_yuchen'",IF(NOT(ISERROR(FIND("Training",W230))),"'Plot Psychometric_HH'",IF(NOT(ISERROR(FIND("1DAT",W230))),"'Plot Tuning Azimuth_HH'",IF(NOT(ISERROR(FIND("HD_dt",W230))),"'Plot HeadingDiscimination_PSTH_HH_dt_yuchen'",IF(NOT(ISERROR(FIND("HD",W230))),"'Plot HeadingDiscimination_PSTH_HH'",IF(NOT(ISERROR(FIND("MemSac",W230))),"'Memory Saccade Analysis_HH'",IF(NOT(ISERROR(FIND("DelSac",W230))),"'Memory Saccade Analysis_HH'",IF(NOT(ISERROR(FIND("u-stim",W230))),"'Plot Microstim_HH'",""))))))))</f>
        <v>'Plot Tuning Azimuth_HH'</v>
      </c>
      <c r="N230" s="573">
        <v>1</v>
      </c>
      <c r="O230" s="584">
        <v>-1</v>
      </c>
      <c r="P230" s="590">
        <v>4</v>
      </c>
      <c r="Q230" s="590">
        <f>IF(B230=2,60,310)</f>
        <v>60</v>
      </c>
      <c r="R230" s="590">
        <v>5</v>
      </c>
      <c r="S230" s="590">
        <f>IF(B230=2,60,-190)</f>
        <v>60</v>
      </c>
      <c r="T230" s="590">
        <v>1</v>
      </c>
      <c r="U230" s="590">
        <f>IF(Z230&lt;&gt;"",IF(NOT(ISERROR(FIND("SU",Z230))),VALUE(RIGHT(Z230,1))+4,IF(NOT(ISERROR(FIND("MU20",Z230))),20,IF(NOT(ISERROR(FIND("MU21",Z230))),21,IF(NOT(ISERROR(FIND("MU2",Z230))),2,1)))),"")</f>
        <v>1</v>
      </c>
      <c r="V230" s="583"/>
      <c r="W230" s="170" t="s">
        <v>715</v>
      </c>
      <c r="X230" s="192"/>
      <c r="Y230" s="219">
        <f>IF(NOT(ISERROR(FIND("MU=SU",X230))),1,IF(Z230&lt;&gt;"",IF(NOT(ISERROR(FIND("SU",Z230))),1,0),""))</f>
        <v>0</v>
      </c>
      <c r="Z230" s="217" t="s">
        <v>838</v>
      </c>
      <c r="AA230" s="218"/>
      <c r="AB230" s="77"/>
      <c r="AC230" s="78"/>
      <c r="AD230" s="199"/>
      <c r="AE230" s="91" t="s">
        <v>1623</v>
      </c>
      <c r="AF230" s="79" t="s">
        <v>1623</v>
      </c>
      <c r="AG230" s="79" t="s">
        <v>1623</v>
      </c>
      <c r="AH230" s="80" t="s">
        <v>1623</v>
      </c>
      <c r="AI230" s="81" t="s">
        <v>1623</v>
      </c>
      <c r="AJ230" s="81" t="s">
        <v>1623</v>
      </c>
      <c r="AK230" s="81" t="s">
        <v>1623</v>
      </c>
      <c r="AL230" s="81" t="s">
        <v>1623</v>
      </c>
      <c r="AM230" s="479" t="s">
        <v>1623</v>
      </c>
      <c r="AN230" s="479" t="s">
        <v>1623</v>
      </c>
      <c r="AO230" s="83">
        <v>79.937799999999996</v>
      </c>
      <c r="AP230" s="83">
        <v>0.45328600000000002</v>
      </c>
      <c r="AQ230" s="83">
        <v>0.56031500000000001</v>
      </c>
      <c r="AR230" s="84">
        <v>0.13697300000000001</v>
      </c>
      <c r="AS230" s="85">
        <v>0.13090199999999999</v>
      </c>
      <c r="AT230" s="85">
        <v>1.25932</v>
      </c>
      <c r="AU230" s="85">
        <v>90</v>
      </c>
      <c r="AV230" s="85">
        <v>105.456</v>
      </c>
      <c r="AW230" s="104" t="s">
        <v>1146</v>
      </c>
      <c r="AX230" s="86" t="s">
        <v>1147</v>
      </c>
      <c r="AY230" s="87" t="s">
        <v>1623</v>
      </c>
      <c r="AZ230" s="87" t="s">
        <v>1623</v>
      </c>
      <c r="BA230" s="87" t="s">
        <v>1623</v>
      </c>
      <c r="BB230" s="88" t="s">
        <v>1623</v>
      </c>
      <c r="BC230" s="89" t="s">
        <v>1623</v>
      </c>
      <c r="BD230" s="89" t="s">
        <v>1623</v>
      </c>
      <c r="BE230" s="89" t="s">
        <v>1623</v>
      </c>
      <c r="BF230" s="89" t="s">
        <v>1623</v>
      </c>
      <c r="BG230" s="487" t="s">
        <v>1623</v>
      </c>
      <c r="BH230" s="105" t="s">
        <v>1623</v>
      </c>
      <c r="BI230" s="251"/>
      <c r="BJ230" s="252"/>
      <c r="BK230" s="252"/>
      <c r="BL230" s="259"/>
      <c r="BM230" s="230" t="str">
        <f>IF(CD230&lt;&gt;"",IF(ISNUMBER(CD230),(CD230-CB230)*IF(AE230&lt;0,1,-1),"nan"),"")</f>
        <v/>
      </c>
      <c r="BN230" s="230" t="str">
        <f>IF(CE230&lt;&gt;"",IF(ISNUMBER(CE230),CE230/CC230,"nan"),"")</f>
        <v/>
      </c>
      <c r="BO230" s="261"/>
      <c r="BP230" s="231" t="str">
        <f>IF(CL230&lt;&gt;"",IF(ISNUMBER(CL230),(CL230-CJ230)*IF(AO230&lt;0,1,-1),"nan"),"")</f>
        <v/>
      </c>
      <c r="BQ230" s="231" t="str">
        <f>IF(CM230&lt;&gt;"",IF(ISNUMBER(CM230),CM230/CK230,"nan"),"")</f>
        <v/>
      </c>
      <c r="BR230" s="263"/>
      <c r="BS230" s="232" t="str">
        <f>IF(CT230&lt;&gt;"",IF(ISNUMBER(CT230),(CT230-CR230)*IF(AY230&lt;0,1,-1),"nan"),"")</f>
        <v/>
      </c>
      <c r="BT230" s="232" t="str">
        <f>IF(CU230&lt;&gt;"",IF(ISNUMBER(CU230),CU230/CS230,"nan"),"")</f>
        <v/>
      </c>
      <c r="BU230" s="230"/>
      <c r="BV230" s="230"/>
      <c r="BW230" s="231"/>
      <c r="BX230" s="231"/>
      <c r="BY230" s="232"/>
      <c r="BZ230" s="235"/>
      <c r="CA230" s="257"/>
      <c r="CB230" s="233"/>
      <c r="CC230" s="230"/>
      <c r="CD230" s="230"/>
      <c r="CE230" s="230"/>
      <c r="CF230" s="230"/>
      <c r="CG230" s="230"/>
      <c r="CH230" s="230"/>
      <c r="CI230" s="230"/>
      <c r="CJ230" s="231"/>
      <c r="CK230" s="231"/>
      <c r="CL230" s="231"/>
      <c r="CM230" s="231"/>
      <c r="CN230" s="231"/>
      <c r="CO230" s="231"/>
      <c r="CP230" s="231"/>
      <c r="CQ230" s="231"/>
      <c r="CR230" s="232"/>
      <c r="CS230" s="232"/>
      <c r="CT230" s="232"/>
      <c r="CU230" s="232"/>
      <c r="CV230" s="232"/>
      <c r="CW230" s="232"/>
      <c r="CX230" s="232"/>
      <c r="CY230" s="234"/>
      <c r="DA230" s="106"/>
      <c r="DC230" s="106"/>
      <c r="DD230" s="106"/>
      <c r="DE230" s="498"/>
      <c r="DF230" s="490"/>
      <c r="DG230" s="107"/>
      <c r="DH230" s="107"/>
      <c r="DI230" s="107"/>
      <c r="DJ230" s="107"/>
      <c r="DK230" s="107"/>
      <c r="DL230" s="107"/>
      <c r="DM230" s="110"/>
      <c r="DN230" s="110"/>
      <c r="DO230" s="110"/>
      <c r="DP230" s="110"/>
      <c r="DQ230" s="110"/>
      <c r="DR230" s="110"/>
      <c r="DS230" s="110"/>
      <c r="DT230" s="110"/>
      <c r="DU230" s="497"/>
      <c r="DV230" s="497"/>
      <c r="DW230" s="497"/>
      <c r="DX230" s="497"/>
      <c r="DY230" s="497"/>
      <c r="DZ230" s="497"/>
      <c r="EA230" s="108"/>
      <c r="EB230" s="565"/>
      <c r="EC230" s="565"/>
      <c r="ED230" s="565"/>
      <c r="EE230" s="565"/>
      <c r="EF230" s="565"/>
      <c r="EG230" s="565"/>
      <c r="EH230" s="565"/>
      <c r="EI230" s="565"/>
      <c r="EJ230" s="565"/>
      <c r="EK230" s="565"/>
      <c r="EL230" s="565"/>
      <c r="EM230" s="565"/>
      <c r="EN230" s="565"/>
      <c r="EO230" s="565"/>
      <c r="EP230" s="565"/>
      <c r="EQ230" s="565"/>
      <c r="ER230" s="565"/>
      <c r="ES230" s="565"/>
      <c r="ET230" s="565"/>
      <c r="EU230" s="565"/>
      <c r="EV230" s="565"/>
      <c r="EW230" s="565"/>
      <c r="EX230" s="494"/>
      <c r="EY230" s="121"/>
      <c r="EZ230" s="454"/>
      <c r="FA230" s="83"/>
      <c r="FC230" s="505"/>
      <c r="FD230" s="505"/>
    </row>
    <row r="231" spans="1:171" ht="13.7" customHeight="1" x14ac:dyDescent="0.2">
      <c r="A231" s="100">
        <v>20130924</v>
      </c>
      <c r="B231" s="100">
        <v>2</v>
      </c>
      <c r="C231" s="74">
        <v>40</v>
      </c>
      <c r="D231" s="74">
        <v>2</v>
      </c>
      <c r="E231" s="74">
        <v>14</v>
      </c>
      <c r="F231" s="74">
        <v>4</v>
      </c>
      <c r="G231" s="75">
        <v>1.9</v>
      </c>
      <c r="H231" s="435">
        <v>0.1</v>
      </c>
      <c r="I231" s="73">
        <v>10999</v>
      </c>
      <c r="J231" s="101" t="s">
        <v>866</v>
      </c>
      <c r="K231" s="102" t="str">
        <f>IF(B231=2,"Z:\Data\MOOG\HeTao\raw\",IF(B231=5,"Z:\Data\MOOG\Polo\raw\",""))</f>
        <v>Z:\Data\MOOG\HeTao\raw\</v>
      </c>
      <c r="L231" s="265" t="s">
        <v>1145</v>
      </c>
      <c r="M231" s="569" t="str">
        <f>IF(NOT(ISERROR(FIND("Training_dt",W231))),"'Plot Psychometric_HH_dt_yuchen'",IF(NOT(ISERROR(FIND("Training",W231))),"'Plot Psychometric_HH'",IF(NOT(ISERROR(FIND("1DAT",W231))),"'Plot Tuning Azimuth_HH'",IF(NOT(ISERROR(FIND("HD_dt",W231))),"'Plot HeadingDiscimination_PSTH_HH_dt_yuchen'",IF(NOT(ISERROR(FIND("HD",W231))),"'Plot HeadingDiscimination_PSTH_HH'",IF(NOT(ISERROR(FIND("MemSac",W231))),"'Memory Saccade Analysis_HH'",IF(NOT(ISERROR(FIND("DelSac",W231))),"'Memory Saccade Analysis_HH'",IF(NOT(ISERROR(FIND("u-stim",W231))),"'Plot Microstim_HH'",""))))))))</f>
        <v>'Memory Saccade Analysis_HH'</v>
      </c>
      <c r="N231" s="573">
        <v>1</v>
      </c>
      <c r="O231" s="584">
        <v>-1</v>
      </c>
      <c r="P231" s="590">
        <v>4</v>
      </c>
      <c r="Q231" s="590">
        <f>IF(B231=2,60,310)</f>
        <v>60</v>
      </c>
      <c r="R231" s="590">
        <v>5</v>
      </c>
      <c r="S231" s="590">
        <f>IF(B231=2,60,-190)</f>
        <v>60</v>
      </c>
      <c r="T231" s="590">
        <v>1</v>
      </c>
      <c r="U231" s="590">
        <f>IF(Z231&lt;&gt;"",IF(NOT(ISERROR(FIND("SU",Z231))),VALUE(RIGHT(Z231,1))+4,IF(NOT(ISERROR(FIND("MU20",Z231))),20,IF(NOT(ISERROR(FIND("MU21",Z231))),21,IF(NOT(ISERROR(FIND("MU2",Z231))),2,1)))),"")</f>
        <v>1</v>
      </c>
      <c r="V231" s="583"/>
      <c r="W231" s="170" t="s">
        <v>716</v>
      </c>
      <c r="X231" s="192"/>
      <c r="Y231" s="219">
        <f>IF(NOT(ISERROR(FIND("MU=SU",X231))),1,IF(Z231&lt;&gt;"",IF(NOT(ISERROR(FIND("SU",Z231))),1,0),""))</f>
        <v>0</v>
      </c>
      <c r="Z231" s="217" t="s">
        <v>838</v>
      </c>
      <c r="AA231" s="218"/>
      <c r="AB231" s="77"/>
      <c r="AC231" s="78"/>
      <c r="AD231" s="199" t="s">
        <v>1148</v>
      </c>
      <c r="AE231" s="91" t="s">
        <v>1623</v>
      </c>
      <c r="AF231" s="79" t="s">
        <v>1623</v>
      </c>
      <c r="AG231" s="79" t="s">
        <v>1623</v>
      </c>
      <c r="AH231" s="80" t="s">
        <v>1623</v>
      </c>
      <c r="AI231" s="81" t="s">
        <v>1623</v>
      </c>
      <c r="AJ231" s="81" t="s">
        <v>1623</v>
      </c>
      <c r="AK231" s="81" t="s">
        <v>1623</v>
      </c>
      <c r="AL231" s="81" t="s">
        <v>1623</v>
      </c>
      <c r="AM231" s="479" t="s">
        <v>1623</v>
      </c>
      <c r="AN231" s="479" t="s">
        <v>1623</v>
      </c>
      <c r="AO231" s="83" t="s">
        <v>1571</v>
      </c>
      <c r="AP231" s="83" t="s">
        <v>1571</v>
      </c>
      <c r="AQ231" s="83" t="s">
        <v>1571</v>
      </c>
      <c r="AR231" s="84" t="s">
        <v>1571</v>
      </c>
      <c r="AS231" s="85" t="s">
        <v>1571</v>
      </c>
      <c r="AT231" s="85" t="s">
        <v>1571</v>
      </c>
      <c r="AU231" s="85" t="s">
        <v>1571</v>
      </c>
      <c r="AV231" s="85" t="s">
        <v>1571</v>
      </c>
      <c r="AW231" s="104" t="s">
        <v>1571</v>
      </c>
      <c r="AX231" s="86" t="s">
        <v>1571</v>
      </c>
      <c r="AY231" s="87" t="s">
        <v>1623</v>
      </c>
      <c r="AZ231" s="87" t="s">
        <v>1623</v>
      </c>
      <c r="BA231" s="87" t="s">
        <v>1623</v>
      </c>
      <c r="BB231" s="88" t="s">
        <v>1623</v>
      </c>
      <c r="BC231" s="89" t="s">
        <v>1623</v>
      </c>
      <c r="BD231" s="89" t="s">
        <v>1623</v>
      </c>
      <c r="BE231" s="89" t="s">
        <v>1623</v>
      </c>
      <c r="BF231" s="89" t="s">
        <v>1623</v>
      </c>
      <c r="BG231" s="487" t="s">
        <v>1623</v>
      </c>
      <c r="BH231" s="105" t="s">
        <v>1623</v>
      </c>
      <c r="BI231" s="251"/>
      <c r="BJ231" s="252"/>
      <c r="BK231" s="252"/>
      <c r="BL231" s="230"/>
      <c r="BM231" s="230" t="str">
        <f>IF(CD231&lt;&gt;"",IF(ISNUMBER(CD231),(CD231-CB231)*IF(AE231&lt;0,1,-1),"nan"),"")</f>
        <v/>
      </c>
      <c r="BN231" s="230" t="str">
        <f>IF(CE231&lt;&gt;"",IF(ISNUMBER(CE231),CE231/CC231,"nan"),"")</f>
        <v/>
      </c>
      <c r="BO231" s="231"/>
      <c r="BP231" s="231" t="str">
        <f>IF(CL231&lt;&gt;"",IF(ISNUMBER(CL231),(CL231-CJ231)*IF(AO231&lt;0,1,-1),"nan"),"")</f>
        <v/>
      </c>
      <c r="BQ231" s="231" t="str">
        <f>IF(CM231&lt;&gt;"",IF(ISNUMBER(CM231),CM231/CK231,"nan"),"")</f>
        <v/>
      </c>
      <c r="BR231" s="232"/>
      <c r="BS231" s="232" t="str">
        <f>IF(CT231&lt;&gt;"",IF(ISNUMBER(CT231),(CT231-CR231)*IF(AY231&lt;0,1,-1),"nan"),"")</f>
        <v/>
      </c>
      <c r="BT231" s="232" t="str">
        <f>IF(CU231&lt;&gt;"",IF(ISNUMBER(CU231),CU231/CS231,"nan"),"")</f>
        <v/>
      </c>
      <c r="BU231" s="230"/>
      <c r="BV231" s="230"/>
      <c r="BW231" s="231"/>
      <c r="BX231" s="231"/>
      <c r="BY231" s="232"/>
      <c r="BZ231" s="235"/>
      <c r="CA231" s="257"/>
      <c r="CB231" s="233"/>
      <c r="CC231" s="230"/>
      <c r="CD231" s="230"/>
      <c r="CE231" s="230"/>
      <c r="CF231" s="230"/>
      <c r="CG231" s="230"/>
      <c r="CH231" s="230"/>
      <c r="CI231" s="230"/>
      <c r="CJ231" s="231"/>
      <c r="CK231" s="231"/>
      <c r="CL231" s="231"/>
      <c r="CM231" s="231"/>
      <c r="CN231" s="231"/>
      <c r="CO231" s="231"/>
      <c r="CP231" s="231"/>
      <c r="CQ231" s="231"/>
      <c r="CR231" s="232"/>
      <c r="CS231" s="232"/>
      <c r="CT231" s="232"/>
      <c r="CU231" s="232"/>
      <c r="CV231" s="232"/>
      <c r="CW231" s="232"/>
      <c r="CX231" s="232"/>
      <c r="CY231" s="234"/>
      <c r="DA231" s="106"/>
      <c r="DC231" s="106"/>
      <c r="DD231" s="106"/>
      <c r="DE231" s="106"/>
      <c r="DF231" s="490"/>
      <c r="DG231" s="107"/>
      <c r="DH231" s="107"/>
      <c r="DI231" s="107"/>
      <c r="DJ231" s="107"/>
      <c r="DK231" s="107"/>
      <c r="DL231" s="107"/>
      <c r="DM231" s="110"/>
      <c r="DN231" s="110"/>
      <c r="DO231" s="110"/>
      <c r="DP231" s="110"/>
      <c r="DQ231" s="110"/>
      <c r="DR231" s="110"/>
      <c r="DS231" s="110"/>
      <c r="DT231" s="110"/>
      <c r="DU231" s="497"/>
      <c r="DV231" s="497"/>
      <c r="DW231" s="497"/>
      <c r="DX231" s="497"/>
      <c r="DY231" s="497"/>
      <c r="DZ231" s="497"/>
      <c r="EA231" s="159">
        <v>0.70194999999999996</v>
      </c>
      <c r="EB231" s="501">
        <v>1.8461299999999999E-12</v>
      </c>
      <c r="EC231" s="501">
        <v>5.8713299999999996E-13</v>
      </c>
      <c r="ED231" s="501">
        <v>1.1619000000000001E-9</v>
      </c>
      <c r="EE231" s="501">
        <v>3.1718900000000002E-7</v>
      </c>
      <c r="EF231" s="99">
        <v>8.4757799999999994E-2</v>
      </c>
      <c r="EG231" s="99">
        <v>142.84800000000001</v>
      </c>
      <c r="EH231" s="99">
        <v>-125.03100000000001</v>
      </c>
      <c r="EI231" s="99">
        <v>-126.91800000000001</v>
      </c>
      <c r="EJ231" s="99">
        <v>-119.529</v>
      </c>
      <c r="EK231" s="99">
        <v>-114.78</v>
      </c>
      <c r="EL231" s="99">
        <v>-61.741</v>
      </c>
      <c r="EM231" s="99">
        <v>0.35329899999999997</v>
      </c>
      <c r="EN231" s="99">
        <v>0.76855300000000004</v>
      </c>
      <c r="EO231" s="99">
        <v>0.79227400000000003</v>
      </c>
      <c r="EP231" s="99">
        <v>0.72588299999999994</v>
      </c>
      <c r="EQ231" s="99">
        <v>0.63797099999999995</v>
      </c>
      <c r="ER231" s="99">
        <v>0.48962800000000001</v>
      </c>
      <c r="ES231" s="99">
        <v>0</v>
      </c>
      <c r="ET231" s="99">
        <v>25.577000000000002</v>
      </c>
      <c r="EU231" s="99">
        <v>20.018799999999999</v>
      </c>
      <c r="EV231" s="99">
        <v>25.255600000000001</v>
      </c>
      <c r="EW231" s="99">
        <v>20.056000000000001</v>
      </c>
      <c r="EX231" s="119">
        <v>3.1718700000000002</v>
      </c>
      <c r="EY231" s="121"/>
      <c r="EZ231" s="568"/>
      <c r="FA231" s="83"/>
      <c r="FC231" s="116"/>
      <c r="FD231" s="116"/>
    </row>
    <row r="232" spans="1:171" ht="13.7" customHeight="1" x14ac:dyDescent="0.2">
      <c r="A232" s="100">
        <v>20130925</v>
      </c>
      <c r="B232" s="100">
        <v>2</v>
      </c>
      <c r="C232" s="74">
        <v>41</v>
      </c>
      <c r="D232" s="74">
        <v>2</v>
      </c>
      <c r="E232" s="74">
        <v>16</v>
      </c>
      <c r="F232" s="74">
        <v>4</v>
      </c>
      <c r="G232" s="75">
        <v>1.7</v>
      </c>
      <c r="H232" s="435">
        <v>0.2</v>
      </c>
      <c r="I232" s="73">
        <v>9951</v>
      </c>
      <c r="J232" s="101" t="s">
        <v>896</v>
      </c>
      <c r="K232" s="102" t="str">
        <f>IF(B232=2,"Z:\Data\MOOG\HeTao\raw\",IF(B232=5,"Z:\Data\MOOG\Polo\raw\",""))</f>
        <v>Z:\Data\MOOG\HeTao\raw\</v>
      </c>
      <c r="L232" s="103" t="s">
        <v>1153</v>
      </c>
      <c r="M232" s="569" t="str">
        <f>IF(NOT(ISERROR(FIND("Training_dt",W232))),"'Plot Psychometric_HH_dt_yuchen'",IF(NOT(ISERROR(FIND("Training",W232))),"'Plot Psychometric_HH'",IF(NOT(ISERROR(FIND("1DAT",W232))),"'Plot Tuning Azimuth_HH'",IF(NOT(ISERROR(FIND("HD_dt",W232))),"'Plot HeadingDiscimination_PSTH_HH_dt_yuchen'",IF(NOT(ISERROR(FIND("HD",W232))),"'Plot HeadingDiscimination_PSTH_HH'",IF(NOT(ISERROR(FIND("MemSac",W232))),"'Memory Saccade Analysis_HH'",IF(NOT(ISERROR(FIND("DelSac",W232))),"'Memory Saccade Analysis_HH'",IF(NOT(ISERROR(FIND("u-stim",W232))),"'Plot Microstim_HH'",""))))))))</f>
        <v>'Plot Tuning Azimuth_HH'</v>
      </c>
      <c r="N232" s="573">
        <v>1</v>
      </c>
      <c r="O232" s="584">
        <v>-1</v>
      </c>
      <c r="P232" s="590">
        <v>4</v>
      </c>
      <c r="Q232" s="590">
        <f>IF(B232=2,60,310)</f>
        <v>60</v>
      </c>
      <c r="R232" s="590">
        <v>5</v>
      </c>
      <c r="S232" s="590">
        <f>IF(B232=2,60,-190)</f>
        <v>60</v>
      </c>
      <c r="T232" s="590">
        <v>1</v>
      </c>
      <c r="U232" s="590">
        <f>IF(Z232&lt;&gt;"",IF(NOT(ISERROR(FIND("SU",Z232))),VALUE(RIGHT(Z232,1))+4,IF(NOT(ISERROR(FIND("MU20",Z232))),20,IF(NOT(ISERROR(FIND("MU21",Z232))),21,IF(NOT(ISERROR(FIND("MU2",Z232))),2,1)))),"")</f>
        <v>5</v>
      </c>
      <c r="V232" s="583"/>
      <c r="W232" s="170" t="s">
        <v>715</v>
      </c>
      <c r="X232" s="192"/>
      <c r="Y232" s="219">
        <f>IF(NOT(ISERROR(FIND("MU=SU",X232))),1,IF(Z232&lt;&gt;"",IF(NOT(ISERROR(FIND("SU",Z232))),1,0),""))</f>
        <v>1</v>
      </c>
      <c r="Z232" s="217" t="s">
        <v>43</v>
      </c>
      <c r="AA232" s="218">
        <v>4845</v>
      </c>
      <c r="AB232" s="77">
        <v>12.438000000000001</v>
      </c>
      <c r="AC232" s="78" t="s">
        <v>1150</v>
      </c>
      <c r="AD232" s="199" t="s">
        <v>1149</v>
      </c>
      <c r="AE232" s="91" t="s">
        <v>1623</v>
      </c>
      <c r="AF232" s="79" t="s">
        <v>1623</v>
      </c>
      <c r="AG232" s="79" t="s">
        <v>1623</v>
      </c>
      <c r="AH232" s="80" t="s">
        <v>1623</v>
      </c>
      <c r="AI232" s="81" t="s">
        <v>1623</v>
      </c>
      <c r="AJ232" s="81" t="s">
        <v>1623</v>
      </c>
      <c r="AK232" s="81" t="s">
        <v>1623</v>
      </c>
      <c r="AL232" s="81" t="s">
        <v>1623</v>
      </c>
      <c r="AM232" s="479" t="s">
        <v>1623</v>
      </c>
      <c r="AN232" s="479" t="s">
        <v>1623</v>
      </c>
      <c r="AO232" s="83">
        <v>133.05600000000001</v>
      </c>
      <c r="AP232" s="83">
        <v>0.46667599999999998</v>
      </c>
      <c r="AQ232" s="83">
        <v>0.508023</v>
      </c>
      <c r="AR232" s="84">
        <v>4.5440300000000001E-3</v>
      </c>
      <c r="AS232" s="85">
        <v>1.4691399999999999</v>
      </c>
      <c r="AT232" s="85">
        <v>0.405225</v>
      </c>
      <c r="AU232" s="85">
        <v>130.755</v>
      </c>
      <c r="AV232" s="85">
        <v>360</v>
      </c>
      <c r="AW232" s="104" t="s">
        <v>1151</v>
      </c>
      <c r="AX232" s="86" t="s">
        <v>1152</v>
      </c>
      <c r="AY232" s="87" t="s">
        <v>1623</v>
      </c>
      <c r="AZ232" s="87" t="s">
        <v>1623</v>
      </c>
      <c r="BA232" s="87" t="s">
        <v>1623</v>
      </c>
      <c r="BB232" s="88" t="s">
        <v>1623</v>
      </c>
      <c r="BC232" s="89" t="s">
        <v>1623</v>
      </c>
      <c r="BD232" s="89" t="s">
        <v>1623</v>
      </c>
      <c r="BE232" s="89" t="s">
        <v>1623</v>
      </c>
      <c r="BF232" s="89" t="s">
        <v>1623</v>
      </c>
      <c r="BG232" s="487" t="s">
        <v>1623</v>
      </c>
      <c r="BH232" s="105" t="s">
        <v>1623</v>
      </c>
      <c r="BI232" s="251"/>
      <c r="BJ232" s="252"/>
      <c r="BK232" s="252"/>
      <c r="BL232" s="259"/>
      <c r="BM232" s="230" t="str">
        <f>IF(CD232&lt;&gt;"",IF(ISNUMBER(CD232),(CD232-CB232)*IF(AE232&lt;0,1,-1),"nan"),"")</f>
        <v/>
      </c>
      <c r="BN232" s="230" t="str">
        <f>IF(CE232&lt;&gt;"",IF(ISNUMBER(CE232),CE232/CC232,"nan"),"")</f>
        <v/>
      </c>
      <c r="BO232" s="261"/>
      <c r="BP232" s="231" t="str">
        <f>IF(CL232&lt;&gt;"",IF(ISNUMBER(CL232),(CL232-CJ232)*IF(AO232&lt;0,1,-1),"nan"),"")</f>
        <v/>
      </c>
      <c r="BQ232" s="231" t="str">
        <f>IF(CM232&lt;&gt;"",IF(ISNUMBER(CM232),CM232/CK232,"nan"),"")</f>
        <v/>
      </c>
      <c r="BR232" s="263"/>
      <c r="BS232" s="232" t="str">
        <f>IF(CT232&lt;&gt;"",IF(ISNUMBER(CT232),(CT232-CR232)*IF(AY232&lt;0,1,-1),"nan"),"")</f>
        <v/>
      </c>
      <c r="BT232" s="232" t="str">
        <f>IF(CU232&lt;&gt;"",IF(ISNUMBER(CU232),CU232/CS232,"nan"),"")</f>
        <v/>
      </c>
      <c r="BU232" s="230"/>
      <c r="BV232" s="230"/>
      <c r="BW232" s="231"/>
      <c r="BX232" s="231"/>
      <c r="BY232" s="232"/>
      <c r="BZ232" s="235"/>
      <c r="CA232" s="257"/>
      <c r="CB232" s="233"/>
      <c r="CC232" s="230"/>
      <c r="CD232" s="230"/>
      <c r="CE232" s="230"/>
      <c r="CF232" s="230"/>
      <c r="CG232" s="230"/>
      <c r="CH232" s="230"/>
      <c r="CI232" s="230"/>
      <c r="CJ232" s="231"/>
      <c r="CK232" s="231"/>
      <c r="CL232" s="231"/>
      <c r="CM232" s="231"/>
      <c r="CN232" s="231"/>
      <c r="CO232" s="231"/>
      <c r="CP232" s="231"/>
      <c r="CQ232" s="231"/>
      <c r="CR232" s="232"/>
      <c r="CS232" s="232"/>
      <c r="CT232" s="232"/>
      <c r="CU232" s="232"/>
      <c r="CV232" s="232"/>
      <c r="CW232" s="232"/>
      <c r="CX232" s="232"/>
      <c r="CY232" s="234"/>
      <c r="DA232" s="106"/>
      <c r="DC232" s="106"/>
      <c r="DD232" s="106"/>
      <c r="DE232" s="498"/>
      <c r="DF232" s="92"/>
      <c r="DG232" s="107"/>
      <c r="DH232" s="107"/>
      <c r="DI232" s="107"/>
      <c r="DJ232" s="107"/>
      <c r="DK232" s="107"/>
      <c r="DL232" s="107"/>
      <c r="DM232" s="110"/>
      <c r="DN232" s="110"/>
      <c r="DO232" s="110"/>
      <c r="DP232" s="110"/>
      <c r="DQ232" s="110"/>
      <c r="DR232" s="110"/>
      <c r="DS232" s="110"/>
      <c r="DT232" s="110"/>
      <c r="DU232" s="497"/>
      <c r="DV232" s="497"/>
      <c r="DW232" s="497"/>
      <c r="DX232" s="497"/>
      <c r="DY232" s="497"/>
      <c r="DZ232" s="497"/>
      <c r="EA232" s="108"/>
      <c r="EB232" s="565"/>
      <c r="EC232" s="565"/>
      <c r="ED232" s="565"/>
      <c r="EE232" s="565"/>
      <c r="EF232" s="565"/>
      <c r="EG232" s="565"/>
      <c r="EH232" s="565"/>
      <c r="EI232" s="565"/>
      <c r="EJ232" s="565"/>
      <c r="EK232" s="565"/>
      <c r="EL232" s="565"/>
      <c r="EM232" s="565"/>
      <c r="EN232" s="565"/>
      <c r="EO232" s="565"/>
      <c r="EP232" s="565"/>
      <c r="EQ232" s="565"/>
      <c r="ER232" s="565"/>
      <c r="ES232" s="565"/>
      <c r="ET232" s="565"/>
      <c r="EU232" s="565"/>
      <c r="EV232" s="565"/>
      <c r="EW232" s="565"/>
      <c r="EX232" s="494"/>
      <c r="EY232" s="121"/>
      <c r="EZ232" s="454"/>
      <c r="FA232" s="83"/>
      <c r="FC232" s="505"/>
      <c r="FD232" s="505"/>
    </row>
    <row r="233" spans="1:171" ht="13.7" customHeight="1" x14ac:dyDescent="0.2">
      <c r="A233" s="100">
        <v>20130925</v>
      </c>
      <c r="B233" s="100">
        <v>2</v>
      </c>
      <c r="C233" s="74">
        <v>41</v>
      </c>
      <c r="D233" s="74">
        <v>2</v>
      </c>
      <c r="E233" s="74">
        <v>16</v>
      </c>
      <c r="F233" s="74">
        <v>4</v>
      </c>
      <c r="G233" s="75">
        <v>1.7</v>
      </c>
      <c r="H233" s="435">
        <v>0.2</v>
      </c>
      <c r="I233" s="73">
        <v>10217</v>
      </c>
      <c r="J233" s="101" t="s">
        <v>896</v>
      </c>
      <c r="K233" s="102" t="str">
        <f>IF(B233=2,"Z:\Data\MOOG\HeTao\raw\",IF(B233=5,"Z:\Data\MOOG\Polo\raw\",""))</f>
        <v>Z:\Data\MOOG\HeTao\raw\</v>
      </c>
      <c r="L233" s="103" t="s">
        <v>1154</v>
      </c>
      <c r="M233" s="569" t="str">
        <f>IF(NOT(ISERROR(FIND("Training_dt",W233))),"'Plot Psychometric_HH_dt_yuchen'",IF(NOT(ISERROR(FIND("Training",W233))),"'Plot Psychometric_HH'",IF(NOT(ISERROR(FIND("1DAT",W233))),"'Plot Tuning Azimuth_HH'",IF(NOT(ISERROR(FIND("HD_dt",W233))),"'Plot HeadingDiscimination_PSTH_HH_dt_yuchen'",IF(NOT(ISERROR(FIND("HD",W233))),"'Plot HeadingDiscimination_PSTH_HH'",IF(NOT(ISERROR(FIND("MemSac",W233))),"'Memory Saccade Analysis_HH'",IF(NOT(ISERROR(FIND("DelSac",W233))),"'Memory Saccade Analysis_HH'",IF(NOT(ISERROR(FIND("u-stim",W233))),"'Plot Microstim_HH'",""))))))))</f>
        <v/>
      </c>
      <c r="N233" s="573">
        <v>1</v>
      </c>
      <c r="O233" s="584">
        <v>-1</v>
      </c>
      <c r="P233" s="590">
        <v>4</v>
      </c>
      <c r="Q233" s="590">
        <f>IF(B233=2,60,310)</f>
        <v>60</v>
      </c>
      <c r="R233" s="590">
        <v>5</v>
      </c>
      <c r="S233" s="590">
        <f>IF(B233=2,60,-190)</f>
        <v>60</v>
      </c>
      <c r="T233" s="590">
        <v>1</v>
      </c>
      <c r="U233" s="590">
        <f>IF(Z233&lt;&gt;"",IF(NOT(ISERROR(FIND("SU",Z233))),VALUE(RIGHT(Z233,1))+4,IF(NOT(ISERROR(FIND("MU20",Z233))),20,IF(NOT(ISERROR(FIND("MU21",Z233))),21,IF(NOT(ISERROR(FIND("MU2",Z233))),2,1)))),"")</f>
        <v>5</v>
      </c>
      <c r="V233" s="583"/>
      <c r="W233" s="170" t="s">
        <v>1156</v>
      </c>
      <c r="X233" s="192" t="s">
        <v>1157</v>
      </c>
      <c r="Y233" s="219">
        <f>IF(NOT(ISERROR(FIND("MU=SU",X233))),1,IF(Z233&lt;&gt;"",IF(NOT(ISERROR(FIND("SU",Z233))),1,0),""))</f>
        <v>1</v>
      </c>
      <c r="Z233" s="217" t="s">
        <v>43</v>
      </c>
      <c r="AA233" s="218">
        <v>5406</v>
      </c>
      <c r="AB233" s="77">
        <v>9.8951700000000002</v>
      </c>
      <c r="AC233" s="78" t="s">
        <v>1155</v>
      </c>
      <c r="AD233" s="199" t="s">
        <v>1158</v>
      </c>
      <c r="AE233" s="91" t="s">
        <v>1623</v>
      </c>
      <c r="AF233" s="79" t="s">
        <v>1623</v>
      </c>
      <c r="AG233" s="79" t="s">
        <v>1623</v>
      </c>
      <c r="AH233" s="80" t="s">
        <v>1623</v>
      </c>
      <c r="AI233" s="81" t="s">
        <v>1623</v>
      </c>
      <c r="AJ233" s="81" t="s">
        <v>1623</v>
      </c>
      <c r="AK233" s="81" t="s">
        <v>1623</v>
      </c>
      <c r="AL233" s="81" t="s">
        <v>1623</v>
      </c>
      <c r="AM233" s="479" t="s">
        <v>1623</v>
      </c>
      <c r="AN233" s="479" t="s">
        <v>1623</v>
      </c>
      <c r="AO233" s="83" t="s">
        <v>1571</v>
      </c>
      <c r="AP233" s="83" t="s">
        <v>1571</v>
      </c>
      <c r="AQ233" s="83" t="s">
        <v>1571</v>
      </c>
      <c r="AR233" s="481" t="s">
        <v>1571</v>
      </c>
      <c r="AS233" s="481" t="s">
        <v>1571</v>
      </c>
      <c r="AT233" s="481" t="s">
        <v>1571</v>
      </c>
      <c r="AU233" s="481" t="s">
        <v>1571</v>
      </c>
      <c r="AV233" s="481" t="s">
        <v>1571</v>
      </c>
      <c r="AW233" s="481" t="s">
        <v>1571</v>
      </c>
      <c r="AX233" s="481" t="s">
        <v>1571</v>
      </c>
      <c r="AY233" s="87" t="s">
        <v>1623</v>
      </c>
      <c r="AZ233" s="87" t="s">
        <v>1623</v>
      </c>
      <c r="BA233" s="87" t="s">
        <v>1623</v>
      </c>
      <c r="BB233" s="88" t="s">
        <v>1623</v>
      </c>
      <c r="BC233" s="89" t="s">
        <v>1623</v>
      </c>
      <c r="BD233" s="89" t="s">
        <v>1623</v>
      </c>
      <c r="BE233" s="89" t="s">
        <v>1623</v>
      </c>
      <c r="BF233" s="89" t="s">
        <v>1623</v>
      </c>
      <c r="BG233" s="487" t="s">
        <v>1623</v>
      </c>
      <c r="BH233" s="105" t="s">
        <v>1623</v>
      </c>
      <c r="BI233" s="251"/>
      <c r="BJ233" s="252"/>
      <c r="BK233" s="252"/>
      <c r="BL233" s="230"/>
      <c r="BM233" s="230" t="str">
        <f>IF(CD233&lt;&gt;"",IF(ISNUMBER(CD233),(CD233-CB233)*IF(AE233&lt;0,1,-1),"nan"),"")</f>
        <v/>
      </c>
      <c r="BN233" s="230" t="str">
        <f>IF(CE233&lt;&gt;"",IF(ISNUMBER(CE233),CE233/CC233,"nan"),"")</f>
        <v/>
      </c>
      <c r="BO233" s="231"/>
      <c r="BP233" s="231" t="str">
        <f>IF(CL233&lt;&gt;"",IF(ISNUMBER(CL233),(CL233-CJ233)*IF(AO233&lt;0,1,-1),"nan"),"")</f>
        <v/>
      </c>
      <c r="BQ233" s="231" t="str">
        <f>IF(CM233&lt;&gt;"",IF(ISNUMBER(CM233),CM233/CK233,"nan"),"")</f>
        <v/>
      </c>
      <c r="BR233" s="232"/>
      <c r="BS233" s="232" t="str">
        <f>IF(CT233&lt;&gt;"",IF(ISNUMBER(CT233),(CT233-CR233)*IF(AY233&lt;0,1,-1),"nan"),"")</f>
        <v/>
      </c>
      <c r="BT233" s="232" t="str">
        <f>IF(CU233&lt;&gt;"",IF(ISNUMBER(CU233),CU233/CS233,"nan"),"")</f>
        <v/>
      </c>
      <c r="BU233" s="230"/>
      <c r="BV233" s="230"/>
      <c r="BW233" s="231"/>
      <c r="BX233" s="231"/>
      <c r="BY233" s="232"/>
      <c r="BZ233" s="235"/>
      <c r="CA233" s="257"/>
      <c r="CB233" s="233"/>
      <c r="CC233" s="230"/>
      <c r="CD233" s="230"/>
      <c r="CE233" s="230"/>
      <c r="CF233" s="230"/>
      <c r="CG233" s="230"/>
      <c r="CH233" s="230"/>
      <c r="CI233" s="230"/>
      <c r="CJ233" s="231"/>
      <c r="CK233" s="231"/>
      <c r="CL233" s="231"/>
      <c r="CM233" s="231"/>
      <c r="CN233" s="231"/>
      <c r="CO233" s="231"/>
      <c r="CP233" s="231"/>
      <c r="CQ233" s="231"/>
      <c r="CR233" s="232"/>
      <c r="CS233" s="232"/>
      <c r="CT233" s="232"/>
      <c r="CU233" s="232"/>
      <c r="CV233" s="232"/>
      <c r="CW233" s="232"/>
      <c r="CX233" s="232"/>
      <c r="CY233" s="234"/>
      <c r="DA233" s="106"/>
      <c r="DC233" s="106"/>
      <c r="DD233" s="106"/>
      <c r="DE233" s="106"/>
      <c r="DF233" s="92"/>
      <c r="DG233" s="107"/>
      <c r="DH233" s="107"/>
      <c r="DI233" s="107"/>
      <c r="DJ233" s="107"/>
      <c r="DK233" s="107"/>
      <c r="DL233" s="107"/>
      <c r="DM233" s="110"/>
      <c r="DN233" s="110"/>
      <c r="DO233" s="110"/>
      <c r="DP233" s="110"/>
      <c r="DQ233" s="110"/>
      <c r="DR233" s="110"/>
      <c r="DS233" s="110"/>
      <c r="DT233" s="110"/>
      <c r="DU233" s="497"/>
      <c r="DV233" s="497"/>
      <c r="DW233" s="497"/>
      <c r="DX233" s="497"/>
      <c r="DY233" s="497"/>
      <c r="DZ233" s="497"/>
      <c r="EA233" s="108"/>
      <c r="EB233" s="565"/>
      <c r="EC233" s="565"/>
      <c r="ED233" s="565"/>
      <c r="EE233" s="565"/>
      <c r="EF233" s="565"/>
      <c r="EG233" s="565"/>
      <c r="EH233" s="565"/>
      <c r="EI233" s="565"/>
      <c r="EJ233" s="565"/>
      <c r="EK233" s="565"/>
      <c r="EL233" s="565"/>
      <c r="EM233" s="565"/>
      <c r="EN233" s="565"/>
      <c r="EO233" s="565"/>
      <c r="EP233" s="565"/>
      <c r="EQ233" s="565"/>
      <c r="ER233" s="565"/>
      <c r="ES233" s="565"/>
      <c r="ET233" s="565"/>
      <c r="EU233" s="565"/>
      <c r="EV233" s="565"/>
      <c r="EW233" s="565"/>
      <c r="EX233" s="494"/>
      <c r="EY233" s="121"/>
      <c r="EZ233" s="568"/>
      <c r="FA233" s="83"/>
      <c r="FC233" s="116"/>
      <c r="FD233" s="116"/>
    </row>
    <row r="234" spans="1:171" ht="13.7" customHeight="1" x14ac:dyDescent="0.2">
      <c r="A234" s="100">
        <v>20130925</v>
      </c>
      <c r="B234" s="100">
        <v>2</v>
      </c>
      <c r="C234" s="74">
        <v>41</v>
      </c>
      <c r="D234" s="74">
        <v>2</v>
      </c>
      <c r="E234" s="74">
        <v>16</v>
      </c>
      <c r="F234" s="74">
        <v>4</v>
      </c>
      <c r="G234" s="75">
        <v>1.7</v>
      </c>
      <c r="H234" s="435">
        <v>0.2</v>
      </c>
      <c r="I234" s="73">
        <v>10158</v>
      </c>
      <c r="J234" s="101" t="s">
        <v>896</v>
      </c>
      <c r="K234" s="102" t="str">
        <f>IF(B234=2,"Z:\Data\MOOG\HeTao\raw\",IF(B234=5,"Z:\Data\MOOG\Polo\raw\",""))</f>
        <v>Z:\Data\MOOG\HeTao\raw\</v>
      </c>
      <c r="L234" s="103" t="s">
        <v>1160</v>
      </c>
      <c r="M234" s="569" t="str">
        <f>IF(NOT(ISERROR(FIND("Training_dt",W234))),"'Plot Psychometric_HH_dt_yuchen'",IF(NOT(ISERROR(FIND("Training",W234))),"'Plot Psychometric_HH'",IF(NOT(ISERROR(FIND("1DAT",W234))),"'Plot Tuning Azimuth_HH'",IF(NOT(ISERROR(FIND("HD_dt",W234))),"'Plot HeadingDiscimination_PSTH_HH_dt_yuchen'",IF(NOT(ISERROR(FIND("HD",W234))),"'Plot HeadingDiscimination_PSTH_HH'",IF(NOT(ISERROR(FIND("MemSac",W234))),"'Memory Saccade Analysis_HH'",IF(NOT(ISERROR(FIND("DelSac",W234))),"'Memory Saccade Analysis_HH'",IF(NOT(ISERROR(FIND("u-stim",W234))),"'Plot Microstim_HH'",""))))))))</f>
        <v>'Memory Saccade Analysis_HH'</v>
      </c>
      <c r="N234" s="573">
        <v>1</v>
      </c>
      <c r="O234" s="584">
        <v>-1</v>
      </c>
      <c r="P234" s="590">
        <v>4</v>
      </c>
      <c r="Q234" s="590">
        <f>IF(B234=2,60,310)</f>
        <v>60</v>
      </c>
      <c r="R234" s="590">
        <v>5</v>
      </c>
      <c r="S234" s="590">
        <f>IF(B234=2,60,-190)</f>
        <v>60</v>
      </c>
      <c r="T234" s="590">
        <v>1</v>
      </c>
      <c r="U234" s="590">
        <f>IF(Z234&lt;&gt;"",IF(NOT(ISERROR(FIND("SU",Z234))),VALUE(RIGHT(Z234,1))+4,IF(NOT(ISERROR(FIND("MU20",Z234))),20,IF(NOT(ISERROR(FIND("MU21",Z234))),21,IF(NOT(ISERROR(FIND("MU2",Z234))),2,1)))),"")</f>
        <v>5</v>
      </c>
      <c r="V234" s="583"/>
      <c r="W234" s="170" t="s">
        <v>716</v>
      </c>
      <c r="X234" s="192"/>
      <c r="Y234" s="219">
        <f>IF(NOT(ISERROR(FIND("MU=SU",X234))),1,IF(Z234&lt;&gt;"",IF(NOT(ISERROR(FIND("SU",Z234))),1,0),""))</f>
        <v>1</v>
      </c>
      <c r="Z234" s="217" t="s">
        <v>43</v>
      </c>
      <c r="AA234" s="218">
        <v>1817</v>
      </c>
      <c r="AB234" s="77">
        <v>14.3666</v>
      </c>
      <c r="AC234" s="78" t="s">
        <v>1159</v>
      </c>
      <c r="AD234" s="199" t="s">
        <v>1158</v>
      </c>
      <c r="AE234" s="91" t="s">
        <v>1623</v>
      </c>
      <c r="AF234" s="79" t="s">
        <v>1623</v>
      </c>
      <c r="AG234" s="79" t="s">
        <v>1623</v>
      </c>
      <c r="AH234" s="80" t="s">
        <v>1623</v>
      </c>
      <c r="AI234" s="81" t="s">
        <v>1623</v>
      </c>
      <c r="AJ234" s="81" t="s">
        <v>1623</v>
      </c>
      <c r="AK234" s="81" t="s">
        <v>1623</v>
      </c>
      <c r="AL234" s="81" t="s">
        <v>1623</v>
      </c>
      <c r="AM234" s="479" t="s">
        <v>1623</v>
      </c>
      <c r="AN234" s="479" t="s">
        <v>1623</v>
      </c>
      <c r="AO234" s="83">
        <v>82.9221</v>
      </c>
      <c r="AP234" s="83">
        <v>0.88061100000000003</v>
      </c>
      <c r="AQ234" s="83">
        <v>0.58678399999999997</v>
      </c>
      <c r="AR234" s="84">
        <v>5.9467100000000003E-22</v>
      </c>
      <c r="AS234" s="85">
        <v>5.0931699999999998</v>
      </c>
      <c r="AT234" s="85">
        <v>16.0215</v>
      </c>
      <c r="AU234" s="85">
        <v>83.767200000000003</v>
      </c>
      <c r="AV234" s="85">
        <v>135.893</v>
      </c>
      <c r="AW234" s="104" t="s">
        <v>1163</v>
      </c>
      <c r="AX234" s="86" t="s">
        <v>1164</v>
      </c>
      <c r="AY234" s="87" t="s">
        <v>1623</v>
      </c>
      <c r="AZ234" s="87" t="s">
        <v>1623</v>
      </c>
      <c r="BA234" s="87" t="s">
        <v>1623</v>
      </c>
      <c r="BB234" s="88" t="s">
        <v>1623</v>
      </c>
      <c r="BC234" s="89" t="s">
        <v>1623</v>
      </c>
      <c r="BD234" s="89" t="s">
        <v>1623</v>
      </c>
      <c r="BE234" s="89" t="s">
        <v>1623</v>
      </c>
      <c r="BF234" s="89" t="s">
        <v>1623</v>
      </c>
      <c r="BG234" s="487" t="s">
        <v>1623</v>
      </c>
      <c r="BH234" s="105" t="s">
        <v>1623</v>
      </c>
      <c r="BI234" s="251"/>
      <c r="BJ234" s="252"/>
      <c r="BK234" s="252"/>
      <c r="BL234" s="230"/>
      <c r="BM234" s="230" t="str">
        <f>IF(CD234&lt;&gt;"",IF(ISNUMBER(CD234),(CD234-CB234)*IF(AE234&lt;0,1,-1),"nan"),"")</f>
        <v/>
      </c>
      <c r="BN234" s="230" t="str">
        <f>IF(CE234&lt;&gt;"",IF(ISNUMBER(CE234),CE234/CC234,"nan"),"")</f>
        <v/>
      </c>
      <c r="BO234" s="231"/>
      <c r="BP234" s="231" t="str">
        <f>IF(CL234&lt;&gt;"",IF(ISNUMBER(CL234),(CL234-CJ234)*IF(AO234&lt;0,1,-1),"nan"),"")</f>
        <v/>
      </c>
      <c r="BQ234" s="231" t="str">
        <f>IF(CM234&lt;&gt;"",IF(ISNUMBER(CM234),CM234/CK234,"nan"),"")</f>
        <v/>
      </c>
      <c r="BR234" s="232"/>
      <c r="BS234" s="232" t="str">
        <f>IF(CT234&lt;&gt;"",IF(ISNUMBER(CT234),(CT234-CR234)*IF(AY234&lt;0,1,-1),"nan"),"")</f>
        <v/>
      </c>
      <c r="BT234" s="232" t="str">
        <f>IF(CU234&lt;&gt;"",IF(ISNUMBER(CU234),CU234/CS234,"nan"),"")</f>
        <v/>
      </c>
      <c r="BU234" s="230"/>
      <c r="BV234" s="230"/>
      <c r="BW234" s="231"/>
      <c r="BX234" s="231"/>
      <c r="BY234" s="232"/>
      <c r="BZ234" s="235"/>
      <c r="CA234" s="257"/>
      <c r="CB234" s="233"/>
      <c r="CC234" s="230"/>
      <c r="CD234" s="230"/>
      <c r="CE234" s="230"/>
      <c r="CF234" s="230"/>
      <c r="CG234" s="230"/>
      <c r="CH234" s="230"/>
      <c r="CI234" s="230"/>
      <c r="CJ234" s="231"/>
      <c r="CK234" s="231"/>
      <c r="CL234" s="231"/>
      <c r="CM234" s="231"/>
      <c r="CN234" s="231"/>
      <c r="CO234" s="231"/>
      <c r="CP234" s="231"/>
      <c r="CQ234" s="231"/>
      <c r="CR234" s="232"/>
      <c r="CS234" s="232"/>
      <c r="CT234" s="232"/>
      <c r="CU234" s="232"/>
      <c r="CV234" s="232"/>
      <c r="CW234" s="232"/>
      <c r="CX234" s="232"/>
      <c r="CY234" s="234"/>
      <c r="DA234" s="106"/>
      <c r="DC234" s="106"/>
      <c r="DD234" s="106"/>
      <c r="DE234" s="498"/>
      <c r="DF234" s="490"/>
      <c r="DG234" s="107"/>
      <c r="DH234" s="107"/>
      <c r="DI234" s="107"/>
      <c r="DJ234" s="107"/>
      <c r="DK234" s="107"/>
      <c r="DL234" s="107"/>
      <c r="DM234" s="110"/>
      <c r="DN234" s="110"/>
      <c r="DO234" s="110"/>
      <c r="DP234" s="110"/>
      <c r="DQ234" s="110"/>
      <c r="DR234" s="110"/>
      <c r="DS234" s="110"/>
      <c r="DT234" s="110"/>
      <c r="DU234" s="497"/>
      <c r="DV234" s="497"/>
      <c r="DW234" s="497"/>
      <c r="DX234" s="497"/>
      <c r="DY234" s="497"/>
      <c r="DZ234" s="497"/>
      <c r="EA234" s="130">
        <v>0.98069300000000004</v>
      </c>
      <c r="EB234" s="492">
        <v>0.30925900000000001</v>
      </c>
      <c r="EC234" s="492">
        <v>0.35803699999999999</v>
      </c>
      <c r="ED234" s="492">
        <v>0.83682400000000001</v>
      </c>
      <c r="EE234" s="492">
        <v>0.153003</v>
      </c>
      <c r="EF234" s="99">
        <v>0.63900000000000001</v>
      </c>
      <c r="EG234" s="99">
        <v>14.1685</v>
      </c>
      <c r="EH234" s="99">
        <v>-109.255</v>
      </c>
      <c r="EI234" s="99">
        <v>-177.73099999999999</v>
      </c>
      <c r="EJ234" s="99">
        <v>175.57900000000001</v>
      </c>
      <c r="EK234" s="99">
        <v>39.3887</v>
      </c>
      <c r="EL234" s="99">
        <v>51.6509</v>
      </c>
      <c r="EM234" s="99">
        <v>0.20386799999999999</v>
      </c>
      <c r="EN234" s="99">
        <v>0.44367899999999999</v>
      </c>
      <c r="EO234" s="99">
        <v>0.388901</v>
      </c>
      <c r="EP234" s="99">
        <v>0.32542700000000002</v>
      </c>
      <c r="EQ234" s="99">
        <v>0.49073</v>
      </c>
      <c r="ER234" s="99">
        <v>0.35723100000000002</v>
      </c>
      <c r="ES234" s="99">
        <v>0</v>
      </c>
      <c r="ET234" s="99">
        <v>4.59619</v>
      </c>
      <c r="EU234" s="99">
        <v>1.67134</v>
      </c>
      <c r="EV234" s="99">
        <v>2.0203099999999998</v>
      </c>
      <c r="EW234" s="99">
        <v>10.6066</v>
      </c>
      <c r="EX234" s="119">
        <v>-2.0203099999999998</v>
      </c>
      <c r="EY234" s="121"/>
      <c r="EZ234" s="454"/>
      <c r="FA234" s="83"/>
      <c r="FC234" s="505"/>
      <c r="FD234" s="505"/>
    </row>
    <row r="235" spans="1:171" ht="13.7" customHeight="1" x14ac:dyDescent="0.2">
      <c r="A235" s="100">
        <v>20130925</v>
      </c>
      <c r="B235" s="100">
        <v>2</v>
      </c>
      <c r="C235" s="74">
        <v>41</v>
      </c>
      <c r="D235" s="74">
        <v>2</v>
      </c>
      <c r="E235" s="74">
        <v>16</v>
      </c>
      <c r="F235" s="74">
        <v>4</v>
      </c>
      <c r="G235" s="75">
        <v>1.7</v>
      </c>
      <c r="H235" s="435">
        <v>0.2</v>
      </c>
      <c r="I235" s="73">
        <v>10158</v>
      </c>
      <c r="J235" s="101" t="s">
        <v>896</v>
      </c>
      <c r="K235" s="102" t="str">
        <f>IF(B235=2,"Z:\Data\MOOG\HeTao\raw\",IF(B235=5,"Z:\Data\MOOG\Polo\raw\",""))</f>
        <v>Z:\Data\MOOG\HeTao\raw\</v>
      </c>
      <c r="L235" s="103" t="s">
        <v>1161</v>
      </c>
      <c r="M235" s="569" t="str">
        <f>IF(NOT(ISERROR(FIND("Training_dt",W235))),"'Plot Psychometric_HH_dt_yuchen'",IF(NOT(ISERROR(FIND("Training",W235))),"'Plot Psychometric_HH'",IF(NOT(ISERROR(FIND("1DAT",W235))),"'Plot Tuning Azimuth_HH'",IF(NOT(ISERROR(FIND("HD_dt",W235))),"'Plot HeadingDiscimination_PSTH_HH_dt_yuchen'",IF(NOT(ISERROR(FIND("HD",W235))),"'Plot HeadingDiscimination_PSTH_HH'",IF(NOT(ISERROR(FIND("MemSac",W235))),"'Memory Saccade Analysis_HH'",IF(NOT(ISERROR(FIND("DelSac",W235))),"'Memory Saccade Analysis_HH'",IF(NOT(ISERROR(FIND("u-stim",W235))),"'Plot Microstim_HH'",""))))))))</f>
        <v>'Plot Tuning Azimuth_HH'</v>
      </c>
      <c r="N235" s="573">
        <v>1</v>
      </c>
      <c r="O235" s="584">
        <v>-1</v>
      </c>
      <c r="P235" s="590">
        <v>4</v>
      </c>
      <c r="Q235" s="590">
        <f>IF(B235=2,60,310)</f>
        <v>60</v>
      </c>
      <c r="R235" s="590">
        <v>5</v>
      </c>
      <c r="S235" s="590">
        <f>IF(B235=2,60,-190)</f>
        <v>60</v>
      </c>
      <c r="T235" s="590">
        <v>1</v>
      </c>
      <c r="U235" s="590">
        <f>IF(Z235&lt;&gt;"",IF(NOT(ISERROR(FIND("SU",Z235))),VALUE(RIGHT(Z235,1))+4,IF(NOT(ISERROR(FIND("MU20",Z235))),20,IF(NOT(ISERROR(FIND("MU21",Z235))),21,IF(NOT(ISERROR(FIND("MU2",Z235))),2,1)))),"")</f>
        <v>5</v>
      </c>
      <c r="V235" s="583"/>
      <c r="W235" s="170" t="s">
        <v>715</v>
      </c>
      <c r="X235" s="192"/>
      <c r="Y235" s="219">
        <f>IF(NOT(ISERROR(FIND("MU=SU",X235))),1,IF(Z235&lt;&gt;"",IF(NOT(ISERROR(FIND("SU",Z235))),1,0),""))</f>
        <v>1</v>
      </c>
      <c r="Z235" s="217" t="s">
        <v>43</v>
      </c>
      <c r="AA235" s="218">
        <v>3256</v>
      </c>
      <c r="AB235" s="77">
        <v>13.7791</v>
      </c>
      <c r="AC235" s="78" t="s">
        <v>1162</v>
      </c>
      <c r="AD235" s="199" t="s">
        <v>1158</v>
      </c>
      <c r="AE235" s="91" t="s">
        <v>1623</v>
      </c>
      <c r="AF235" s="79" t="s">
        <v>1623</v>
      </c>
      <c r="AG235" s="79" t="s">
        <v>1623</v>
      </c>
      <c r="AH235" s="80" t="s">
        <v>1623</v>
      </c>
      <c r="AI235" s="81" t="s">
        <v>1623</v>
      </c>
      <c r="AJ235" s="81" t="s">
        <v>1623</v>
      </c>
      <c r="AK235" s="81" t="s">
        <v>1623</v>
      </c>
      <c r="AL235" s="81" t="s">
        <v>1623</v>
      </c>
      <c r="AM235" s="479" t="s">
        <v>1623</v>
      </c>
      <c r="AN235" s="479" t="s">
        <v>1623</v>
      </c>
      <c r="AO235" s="83">
        <v>82.9221</v>
      </c>
      <c r="AP235" s="83">
        <v>0.88061100000000003</v>
      </c>
      <c r="AQ235" s="83">
        <v>0.58678399999999997</v>
      </c>
      <c r="AR235" s="84">
        <v>5.9467100000000003E-22</v>
      </c>
      <c r="AS235" s="85">
        <v>5.0931699999999998</v>
      </c>
      <c r="AT235" s="85">
        <v>16.0215</v>
      </c>
      <c r="AU235" s="85">
        <v>83.767200000000003</v>
      </c>
      <c r="AV235" s="85">
        <v>135.893</v>
      </c>
      <c r="AW235" s="104" t="s">
        <v>1163</v>
      </c>
      <c r="AX235" s="86" t="s">
        <v>1164</v>
      </c>
      <c r="AY235" s="87" t="s">
        <v>1623</v>
      </c>
      <c r="AZ235" s="87" t="s">
        <v>1623</v>
      </c>
      <c r="BA235" s="87" t="s">
        <v>1623</v>
      </c>
      <c r="BB235" s="88" t="s">
        <v>1623</v>
      </c>
      <c r="BC235" s="89" t="s">
        <v>1623</v>
      </c>
      <c r="BD235" s="89" t="s">
        <v>1623</v>
      </c>
      <c r="BE235" s="89" t="s">
        <v>1623</v>
      </c>
      <c r="BF235" s="89" t="s">
        <v>1623</v>
      </c>
      <c r="BG235" s="487" t="s">
        <v>1623</v>
      </c>
      <c r="BH235" s="105" t="s">
        <v>1623</v>
      </c>
      <c r="BI235" s="251"/>
      <c r="BJ235" s="252"/>
      <c r="BK235" s="252"/>
      <c r="BL235" s="259"/>
      <c r="BM235" s="230" t="str">
        <f>IF(CD235&lt;&gt;"",IF(ISNUMBER(CD235),(CD235-CB235)*IF(AE235&lt;0,1,-1),"nan"),"")</f>
        <v/>
      </c>
      <c r="BN235" s="230" t="str">
        <f>IF(CE235&lt;&gt;"",IF(ISNUMBER(CE235),CE235/CC235,"nan"),"")</f>
        <v/>
      </c>
      <c r="BO235" s="261"/>
      <c r="BP235" s="231" t="str">
        <f>IF(CL235&lt;&gt;"",IF(ISNUMBER(CL235),(CL235-CJ235)*IF(AO235&lt;0,1,-1),"nan"),"")</f>
        <v/>
      </c>
      <c r="BQ235" s="231" t="str">
        <f>IF(CM235&lt;&gt;"",IF(ISNUMBER(CM235),CM235/CK235,"nan"),"")</f>
        <v/>
      </c>
      <c r="BR235" s="263"/>
      <c r="BS235" s="232" t="str">
        <f>IF(CT235&lt;&gt;"",IF(ISNUMBER(CT235),(CT235-CR235)*IF(AY235&lt;0,1,-1),"nan"),"")</f>
        <v/>
      </c>
      <c r="BT235" s="232" t="str">
        <f>IF(CU235&lt;&gt;"",IF(ISNUMBER(CU235),CU235/CS235,"nan"),"")</f>
        <v/>
      </c>
      <c r="BU235" s="230"/>
      <c r="BV235" s="230"/>
      <c r="BW235" s="231"/>
      <c r="BX235" s="231"/>
      <c r="BY235" s="232"/>
      <c r="BZ235" s="235"/>
      <c r="CA235" s="257"/>
      <c r="CB235" s="233"/>
      <c r="CC235" s="230"/>
      <c r="CD235" s="230"/>
      <c r="CE235" s="230"/>
      <c r="CF235" s="230"/>
      <c r="CG235" s="230"/>
      <c r="CH235" s="230"/>
      <c r="CI235" s="230"/>
      <c r="CJ235" s="231"/>
      <c r="CK235" s="231"/>
      <c r="CL235" s="231"/>
      <c r="CM235" s="231"/>
      <c r="CN235" s="231"/>
      <c r="CO235" s="231"/>
      <c r="CP235" s="231"/>
      <c r="CQ235" s="231"/>
      <c r="CR235" s="232"/>
      <c r="CS235" s="232"/>
      <c r="CT235" s="232"/>
      <c r="CU235" s="232"/>
      <c r="CV235" s="232"/>
      <c r="CW235" s="232"/>
      <c r="CX235" s="232"/>
      <c r="CY235" s="234"/>
      <c r="DA235" s="106"/>
      <c r="DC235" s="106"/>
      <c r="DD235" s="106"/>
      <c r="DE235" s="106"/>
      <c r="DF235" s="92"/>
      <c r="DG235" s="107"/>
      <c r="DH235" s="107"/>
      <c r="DI235" s="107"/>
      <c r="DJ235" s="107"/>
      <c r="DK235" s="107"/>
      <c r="DL235" s="107"/>
      <c r="DM235" s="110"/>
      <c r="DN235" s="110"/>
      <c r="DO235" s="110"/>
      <c r="DP235" s="110"/>
      <c r="DQ235" s="110"/>
      <c r="DR235" s="110"/>
      <c r="DS235" s="110"/>
      <c r="DT235" s="110"/>
      <c r="DU235" s="497"/>
      <c r="DV235" s="497"/>
      <c r="DW235" s="497"/>
      <c r="DX235" s="497"/>
      <c r="DY235" s="497"/>
      <c r="DZ235" s="497"/>
      <c r="EA235" s="108"/>
      <c r="EB235" s="565"/>
      <c r="EC235" s="565"/>
      <c r="ED235" s="565"/>
      <c r="EE235" s="565"/>
      <c r="EF235" s="565"/>
      <c r="EG235" s="565"/>
      <c r="EH235" s="565"/>
      <c r="EI235" s="565"/>
      <c r="EJ235" s="565"/>
      <c r="EK235" s="565"/>
      <c r="EL235" s="565"/>
      <c r="EM235" s="565"/>
      <c r="EN235" s="565"/>
      <c r="EO235" s="565"/>
      <c r="EP235" s="565"/>
      <c r="EQ235" s="565"/>
      <c r="ER235" s="565"/>
      <c r="ES235" s="565"/>
      <c r="ET235" s="565"/>
      <c r="EU235" s="565"/>
      <c r="EV235" s="565"/>
      <c r="EW235" s="565"/>
      <c r="EX235" s="494"/>
      <c r="EY235" s="121"/>
      <c r="EZ235" s="454"/>
      <c r="FA235" s="83"/>
      <c r="FC235" s="505"/>
      <c r="FD235" s="505"/>
    </row>
    <row r="236" spans="1:171" ht="13.7" customHeight="1" x14ac:dyDescent="0.2">
      <c r="A236" s="100">
        <v>20130925</v>
      </c>
      <c r="B236" s="100">
        <v>2</v>
      </c>
      <c r="C236" s="74">
        <v>41</v>
      </c>
      <c r="D236" s="74">
        <v>2</v>
      </c>
      <c r="E236" s="74">
        <v>16</v>
      </c>
      <c r="F236" s="74">
        <v>4</v>
      </c>
      <c r="G236" s="75">
        <v>1.7</v>
      </c>
      <c r="H236" s="435">
        <v>0.2</v>
      </c>
      <c r="I236" s="73">
        <v>10158</v>
      </c>
      <c r="J236" s="101" t="s">
        <v>896</v>
      </c>
      <c r="K236" s="102" t="str">
        <f>IF(B236=2,"Z:\Data\MOOG\HeTao\raw\",IF(B236=5,"Z:\Data\MOOG\Polo\raw\",""))</f>
        <v>Z:\Data\MOOG\HeTao\raw\</v>
      </c>
      <c r="L236" s="154" t="s">
        <v>1166</v>
      </c>
      <c r="M236" s="569" t="str">
        <f>IF(NOT(ISERROR(FIND("Training_dt",W236))),"'Plot Psychometric_HH_dt_yuchen'",IF(NOT(ISERROR(FIND("Training",W236))),"'Plot Psychometric_HH'",IF(NOT(ISERROR(FIND("1DAT",W236))),"'Plot Tuning Azimuth_HH'",IF(NOT(ISERROR(FIND("HD_dt",W236))),"'Plot HeadingDiscimination_PSTH_HH_dt_yuchen'",IF(NOT(ISERROR(FIND("HD",W236))),"'Plot HeadingDiscimination_PSTH_HH'",IF(NOT(ISERROR(FIND("MemSac",W236))),"'Memory Saccade Analysis_HH'",IF(NOT(ISERROR(FIND("DelSac",W236))),"'Memory Saccade Analysis_HH'",IF(NOT(ISERROR(FIND("u-stim",W236))),"'Plot Microstim_HH'",""))))))))</f>
        <v>'Plot HeadingDiscimination_PSTH_HH'</v>
      </c>
      <c r="N236" s="573">
        <v>1</v>
      </c>
      <c r="O236" s="584">
        <v>-1</v>
      </c>
      <c r="P236" s="590">
        <v>4</v>
      </c>
      <c r="Q236" s="590">
        <f>IF(B236=2,60,310)</f>
        <v>60</v>
      </c>
      <c r="R236" s="590">
        <v>5</v>
      </c>
      <c r="S236" s="590">
        <f>IF(B236=2,60,-190)</f>
        <v>60</v>
      </c>
      <c r="T236" s="590">
        <v>1</v>
      </c>
      <c r="U236" s="590">
        <f>IF(Z236&lt;&gt;"",IF(NOT(ISERROR(FIND("SU",Z236))),VALUE(RIGHT(Z236,1))+4,IF(NOT(ISERROR(FIND("MU20",Z236))),20,IF(NOT(ISERROR(FIND("MU21",Z236))),21,IF(NOT(ISERROR(FIND("MU2",Z236))),2,1)))),"")</f>
        <v>5</v>
      </c>
      <c r="V236" s="583"/>
      <c r="W236" s="170" t="s">
        <v>1896</v>
      </c>
      <c r="X236" s="192" t="s">
        <v>1167</v>
      </c>
      <c r="Y236" s="219">
        <f>IF(NOT(ISERROR(FIND("MU=SU",X236))),1,IF(Z236&lt;&gt;"",IF(NOT(ISERROR(FIND("SU",Z236))),1,0),""))</f>
        <v>1</v>
      </c>
      <c r="Z236" s="217" t="s">
        <v>43</v>
      </c>
      <c r="AA236" s="218">
        <v>13151</v>
      </c>
      <c r="AB236" s="77">
        <v>12.306100000000001</v>
      </c>
      <c r="AC236" s="78" t="s">
        <v>1165</v>
      </c>
      <c r="AD236" s="199" t="s">
        <v>1158</v>
      </c>
      <c r="AE236" s="91" t="s">
        <v>1623</v>
      </c>
      <c r="AF236" s="79" t="s">
        <v>1623</v>
      </c>
      <c r="AG236" s="79" t="s">
        <v>1623</v>
      </c>
      <c r="AH236" s="80" t="s">
        <v>1623</v>
      </c>
      <c r="AI236" s="81" t="s">
        <v>1623</v>
      </c>
      <c r="AJ236" s="81" t="s">
        <v>1623</v>
      </c>
      <c r="AK236" s="81" t="s">
        <v>1623</v>
      </c>
      <c r="AL236" s="81" t="s">
        <v>1623</v>
      </c>
      <c r="AM236" s="479" t="s">
        <v>1623</v>
      </c>
      <c r="AN236" s="479" t="s">
        <v>1623</v>
      </c>
      <c r="AO236" s="83">
        <v>82.9221</v>
      </c>
      <c r="AP236" s="83">
        <v>0.88061100000000003</v>
      </c>
      <c r="AQ236" s="83">
        <v>0.58678399999999997</v>
      </c>
      <c r="AR236" s="84">
        <v>5.9467100000000003E-22</v>
      </c>
      <c r="AS236" s="85">
        <v>5.0931699999999998</v>
      </c>
      <c r="AT236" s="85">
        <v>16.0215</v>
      </c>
      <c r="AU236" s="85">
        <v>83.767200000000003</v>
      </c>
      <c r="AV236" s="85">
        <v>135.893</v>
      </c>
      <c r="AW236" s="104" t="s">
        <v>1163</v>
      </c>
      <c r="AX236" s="86" t="s">
        <v>1164</v>
      </c>
      <c r="AY236" s="87" t="s">
        <v>1623</v>
      </c>
      <c r="AZ236" s="87" t="s">
        <v>1623</v>
      </c>
      <c r="BA236" s="87" t="s">
        <v>1623</v>
      </c>
      <c r="BB236" s="88" t="s">
        <v>1623</v>
      </c>
      <c r="BC236" s="89" t="s">
        <v>1623</v>
      </c>
      <c r="BD236" s="89" t="s">
        <v>1623</v>
      </c>
      <c r="BE236" s="89" t="s">
        <v>1623</v>
      </c>
      <c r="BF236" s="89" t="s">
        <v>1623</v>
      </c>
      <c r="BG236" s="487" t="s">
        <v>1623</v>
      </c>
      <c r="BH236" s="105" t="s">
        <v>1623</v>
      </c>
      <c r="BI236" s="251"/>
      <c r="BJ236" s="252"/>
      <c r="BK236" s="252"/>
      <c r="BL236" s="230"/>
      <c r="BM236" s="230" t="str">
        <f>IF(CD236&lt;&gt;"",IF(ISNUMBER(CD236),(CD236-CB236)*IF(AE236&lt;0,1,-1),"nan"),"")</f>
        <v/>
      </c>
      <c r="BN236" s="230" t="str">
        <f>IF(CE236&lt;&gt;"",IF(ISNUMBER(CE236),CE236/CC236,"nan"),"")</f>
        <v/>
      </c>
      <c r="BO236" s="231"/>
      <c r="BP236" s="231" t="str">
        <f>IF(CL236&lt;&gt;"",IF(ISNUMBER(CL236),(CL236-CJ236)*IF(AO236&lt;0,1,-1),"nan"),"")</f>
        <v/>
      </c>
      <c r="BQ236" s="231" t="str">
        <f>IF(CM236&lt;&gt;"",IF(ISNUMBER(CM236),CM236/CK236,"nan"),"")</f>
        <v/>
      </c>
      <c r="BR236" s="232"/>
      <c r="BS236" s="232" t="str">
        <f>IF(CT236&lt;&gt;"",IF(ISNUMBER(CT236),(CT236-CR236)*IF(AY236&lt;0,1,-1),"nan"),"")</f>
        <v/>
      </c>
      <c r="BT236" s="232" t="str">
        <f>IF(CU236&lt;&gt;"",IF(ISNUMBER(CU236),CU236/CS236,"nan"),"")</f>
        <v/>
      </c>
      <c r="BU236" s="230"/>
      <c r="BV236" s="230"/>
      <c r="BW236" s="231"/>
      <c r="BX236" s="231"/>
      <c r="BY236" s="232"/>
      <c r="BZ236" s="235"/>
      <c r="CA236" s="257"/>
      <c r="CB236" s="233"/>
      <c r="CC236" s="230"/>
      <c r="CD236" s="230"/>
      <c r="CE236" s="230"/>
      <c r="CF236" s="230"/>
      <c r="CG236" s="230"/>
      <c r="CH236" s="230"/>
      <c r="CI236" s="230"/>
      <c r="CJ236" s="231"/>
      <c r="CK236" s="231"/>
      <c r="CL236" s="231"/>
      <c r="CM236" s="231"/>
      <c r="CN236" s="231"/>
      <c r="CO236" s="231"/>
      <c r="CP236" s="231"/>
      <c r="CQ236" s="231"/>
      <c r="CR236" s="232"/>
      <c r="CS236" s="232"/>
      <c r="CT236" s="232"/>
      <c r="CU236" s="232"/>
      <c r="CV236" s="232"/>
      <c r="CW236" s="232"/>
      <c r="CX236" s="232"/>
      <c r="CY236" s="234"/>
      <c r="CZ236" s="106">
        <v>0</v>
      </c>
      <c r="DA236" s="106">
        <v>0</v>
      </c>
      <c r="DC236" s="106"/>
      <c r="DD236" s="106"/>
      <c r="DE236" s="106"/>
      <c r="DF236" s="490"/>
      <c r="DG236" s="107">
        <v>30</v>
      </c>
      <c r="DH236" s="107" t="s">
        <v>2414</v>
      </c>
      <c r="DI236" s="107" t="s">
        <v>1615</v>
      </c>
      <c r="DJ236" s="107" t="s">
        <v>70</v>
      </c>
      <c r="DK236" s="107">
        <v>2.2273999999999998</v>
      </c>
      <c r="DL236" s="107">
        <v>3.0334199999999999E-2</v>
      </c>
      <c r="DM236" s="110" t="s">
        <v>70</v>
      </c>
      <c r="DN236" s="110" t="s">
        <v>70</v>
      </c>
      <c r="DO236" s="110" t="s">
        <v>70</v>
      </c>
      <c r="DP236" s="110" t="s">
        <v>70</v>
      </c>
      <c r="DQ236" s="110">
        <v>0.55229499999999998</v>
      </c>
      <c r="DR236" s="110">
        <v>0.53882399999999997</v>
      </c>
      <c r="DS236" s="110" t="s">
        <v>70</v>
      </c>
      <c r="DT236" s="110" t="s">
        <v>70</v>
      </c>
      <c r="DU236" s="497"/>
      <c r="DV236" s="497"/>
      <c r="DW236" s="497"/>
      <c r="DX236" s="497"/>
      <c r="DY236" s="497"/>
      <c r="DZ236" s="497"/>
      <c r="EA236" s="267" t="s">
        <v>1243</v>
      </c>
      <c r="EB236" s="99"/>
      <c r="EC236" s="99"/>
      <c r="ED236" s="99"/>
      <c r="EE236" s="99"/>
      <c r="EF236" s="99"/>
      <c r="EG236" s="99"/>
      <c r="EH236" s="99"/>
      <c r="EI236" s="99"/>
      <c r="EJ236" s="99"/>
      <c r="EK236" s="99"/>
      <c r="EL236" s="99"/>
      <c r="EM236" s="99"/>
      <c r="EN236" s="99"/>
      <c r="EO236" s="99"/>
      <c r="EP236" s="99"/>
      <c r="EQ236" s="99"/>
      <c r="ER236" s="99"/>
      <c r="ES236" s="99"/>
      <c r="ET236" s="99"/>
      <c r="EU236" s="99"/>
      <c r="EV236" s="99"/>
      <c r="EW236" s="99"/>
      <c r="EX236" s="119"/>
      <c r="EY236" s="121"/>
      <c r="EZ236" s="568"/>
      <c r="FA236" s="83">
        <v>30</v>
      </c>
      <c r="FB236" s="126">
        <v>20</v>
      </c>
      <c r="FC236" s="123" t="s">
        <v>70</v>
      </c>
      <c r="FD236" s="123" t="s">
        <v>70</v>
      </c>
      <c r="FE236" s="116">
        <v>2.2273999999999998</v>
      </c>
      <c r="FF236" s="116">
        <v>3.0334199999999999E-2</v>
      </c>
      <c r="FG236" s="116" t="s">
        <v>70</v>
      </c>
      <c r="FH236" s="116" t="s">
        <v>70</v>
      </c>
      <c r="FI236" s="116" t="s">
        <v>70</v>
      </c>
      <c r="FJ236" s="116" t="s">
        <v>70</v>
      </c>
      <c r="FK236" s="116" t="s">
        <v>2102</v>
      </c>
      <c r="FL236" s="116" t="s">
        <v>2101</v>
      </c>
      <c r="FM236" s="116" t="s">
        <v>70</v>
      </c>
      <c r="FN236" s="116" t="s">
        <v>70</v>
      </c>
      <c r="FO236" s="1" t="s">
        <v>1243</v>
      </c>
    </row>
    <row r="237" spans="1:171" ht="13.7" customHeight="1" x14ac:dyDescent="0.2">
      <c r="A237" s="100">
        <v>20130925</v>
      </c>
      <c r="B237" s="100">
        <v>2</v>
      </c>
      <c r="C237" s="74">
        <v>41</v>
      </c>
      <c r="D237" s="74">
        <v>2</v>
      </c>
      <c r="E237" s="74">
        <v>16</v>
      </c>
      <c r="F237" s="74">
        <v>4</v>
      </c>
      <c r="G237" s="75">
        <v>1.7</v>
      </c>
      <c r="H237" s="435">
        <v>0.2</v>
      </c>
      <c r="I237" s="73">
        <v>10531</v>
      </c>
      <c r="J237" s="101" t="s">
        <v>896</v>
      </c>
      <c r="K237" s="102" t="str">
        <f>IF(B237=2,"Z:\Data\MOOG\HeTao\raw\",IF(B237=5,"Z:\Data\MOOG\Polo\raw\",""))</f>
        <v>Z:\Data\MOOG\HeTao\raw\</v>
      </c>
      <c r="L237" s="154" t="s">
        <v>1172</v>
      </c>
      <c r="M237" s="569" t="str">
        <f>IF(NOT(ISERROR(FIND("Training_dt",W237))),"'Plot Psychometric_HH_dt_yuchen'",IF(NOT(ISERROR(FIND("Training",W237))),"'Plot Psychometric_HH'",IF(NOT(ISERROR(FIND("1DAT",W237))),"'Plot Tuning Azimuth_HH'",IF(NOT(ISERROR(FIND("HD_dt",W237))),"'Plot HeadingDiscimination_PSTH_HH_dt_yuchen'",IF(NOT(ISERROR(FIND("HD",W237))),"'Plot HeadingDiscimination_PSTH_HH'",IF(NOT(ISERROR(FIND("MemSac",W237))),"'Memory Saccade Analysis_HH'",IF(NOT(ISERROR(FIND("DelSac",W237))),"'Memory Saccade Analysis_HH'",IF(NOT(ISERROR(FIND("u-stim",W237))),"'Plot Microstim_HH'",""))))))))</f>
        <v>'Plot Tuning Azimuth_HH'</v>
      </c>
      <c r="N237" s="573">
        <v>1</v>
      </c>
      <c r="O237" s="584">
        <v>-1</v>
      </c>
      <c r="P237" s="590">
        <v>4</v>
      </c>
      <c r="Q237" s="590">
        <f>IF(B237=2,60,310)</f>
        <v>60</v>
      </c>
      <c r="R237" s="590">
        <v>5</v>
      </c>
      <c r="S237" s="590">
        <f>IF(B237=2,60,-190)</f>
        <v>60</v>
      </c>
      <c r="T237" s="590">
        <v>1</v>
      </c>
      <c r="U237" s="590">
        <f>IF(Z237&lt;&gt;"",IF(NOT(ISERROR(FIND("SU",Z237))),VALUE(RIGHT(Z237,1))+4,IF(NOT(ISERROR(FIND("MU20",Z237))),20,IF(NOT(ISERROR(FIND("MU21",Z237))),21,IF(NOT(ISERROR(FIND("MU2",Z237))),2,1)))),"")</f>
        <v>5</v>
      </c>
      <c r="V237" s="583"/>
      <c r="W237" s="170" t="s">
        <v>715</v>
      </c>
      <c r="X237" s="192" t="s">
        <v>1072</v>
      </c>
      <c r="Y237" s="219">
        <f>IF(NOT(ISERROR(FIND("MU=SU",X237))),1,IF(Z237&lt;&gt;"",IF(NOT(ISERROR(FIND("SU",Z237))),1,0),""))</f>
        <v>1</v>
      </c>
      <c r="Z237" s="217" t="s">
        <v>43</v>
      </c>
      <c r="AA237" s="218">
        <v>4907</v>
      </c>
      <c r="AB237" s="77">
        <v>9.4946800000000007</v>
      </c>
      <c r="AC237" s="78" t="s">
        <v>1169</v>
      </c>
      <c r="AD237" s="199" t="s">
        <v>1168</v>
      </c>
      <c r="AE237" s="91" t="s">
        <v>1623</v>
      </c>
      <c r="AF237" s="79" t="s">
        <v>1623</v>
      </c>
      <c r="AG237" s="79" t="s">
        <v>1623</v>
      </c>
      <c r="AH237" s="80" t="s">
        <v>1623</v>
      </c>
      <c r="AI237" s="81" t="s">
        <v>1623</v>
      </c>
      <c r="AJ237" s="81" t="s">
        <v>1623</v>
      </c>
      <c r="AK237" s="81" t="s">
        <v>1623</v>
      </c>
      <c r="AL237" s="81" t="s">
        <v>1623</v>
      </c>
      <c r="AM237" s="479" t="s">
        <v>1623</v>
      </c>
      <c r="AN237" s="479" t="s">
        <v>1623</v>
      </c>
      <c r="AO237" s="83">
        <v>-73.5548</v>
      </c>
      <c r="AP237" s="83">
        <v>0.82395099999999999</v>
      </c>
      <c r="AQ237" s="83">
        <v>0.753135</v>
      </c>
      <c r="AR237" s="84">
        <v>1.6017E-32</v>
      </c>
      <c r="AS237" s="85">
        <v>-8.5828699999999998</v>
      </c>
      <c r="AT237" s="85">
        <v>-3.10446</v>
      </c>
      <c r="AU237" s="85">
        <v>-79.424099999999996</v>
      </c>
      <c r="AV237" s="85">
        <v>123.82599999999999</v>
      </c>
      <c r="AW237" s="104" t="s">
        <v>1170</v>
      </c>
      <c r="AX237" s="86" t="s">
        <v>1171</v>
      </c>
      <c r="AY237" s="87" t="s">
        <v>1623</v>
      </c>
      <c r="AZ237" s="87" t="s">
        <v>1623</v>
      </c>
      <c r="BA237" s="87" t="s">
        <v>1623</v>
      </c>
      <c r="BB237" s="88" t="s">
        <v>1623</v>
      </c>
      <c r="BC237" s="89" t="s">
        <v>1623</v>
      </c>
      <c r="BD237" s="89" t="s">
        <v>1623</v>
      </c>
      <c r="BE237" s="89" t="s">
        <v>1623</v>
      </c>
      <c r="BF237" s="89" t="s">
        <v>1623</v>
      </c>
      <c r="BG237" s="487" t="s">
        <v>1623</v>
      </c>
      <c r="BH237" s="105" t="s">
        <v>1623</v>
      </c>
      <c r="BI237" s="251"/>
      <c r="BJ237" s="252"/>
      <c r="BK237" s="252"/>
      <c r="BL237" s="259"/>
      <c r="BM237" s="230" t="str">
        <f>IF(CD237&lt;&gt;"",IF(ISNUMBER(CD237),(CD237-CB237)*IF(AE237&lt;0,1,-1),"nan"),"")</f>
        <v/>
      </c>
      <c r="BN237" s="230" t="str">
        <f>IF(CE237&lt;&gt;"",IF(ISNUMBER(CE237),CE237/CC237,"nan"),"")</f>
        <v/>
      </c>
      <c r="BO237" s="261"/>
      <c r="BP237" s="231" t="str">
        <f>IF(CL237&lt;&gt;"",IF(ISNUMBER(CL237),(CL237-CJ237)*IF(AO237&lt;0,1,-1),"nan"),"")</f>
        <v/>
      </c>
      <c r="BQ237" s="231" t="str">
        <f>IF(CM237&lt;&gt;"",IF(ISNUMBER(CM237),CM237/CK237,"nan"),"")</f>
        <v/>
      </c>
      <c r="BR237" s="263"/>
      <c r="BS237" s="232" t="str">
        <f>IF(CT237&lt;&gt;"",IF(ISNUMBER(CT237),(CT237-CR237)*IF(AY237&lt;0,1,-1),"nan"),"")</f>
        <v/>
      </c>
      <c r="BT237" s="232" t="str">
        <f>IF(CU237&lt;&gt;"",IF(ISNUMBER(CU237),CU237/CS237,"nan"),"")</f>
        <v/>
      </c>
      <c r="BU237" s="230"/>
      <c r="BV237" s="230"/>
      <c r="BW237" s="231"/>
      <c r="BX237" s="231"/>
      <c r="BY237" s="232"/>
      <c r="BZ237" s="235"/>
      <c r="CA237" s="257"/>
      <c r="CB237" s="233"/>
      <c r="CC237" s="230"/>
      <c r="CD237" s="230"/>
      <c r="CE237" s="230"/>
      <c r="CF237" s="230"/>
      <c r="CG237" s="230"/>
      <c r="CH237" s="230"/>
      <c r="CI237" s="230"/>
      <c r="CJ237" s="231"/>
      <c r="CK237" s="231"/>
      <c r="CL237" s="231"/>
      <c r="CM237" s="231"/>
      <c r="CN237" s="231"/>
      <c r="CO237" s="231"/>
      <c r="CP237" s="231"/>
      <c r="CQ237" s="231"/>
      <c r="CR237" s="232"/>
      <c r="CS237" s="232"/>
      <c r="CT237" s="232"/>
      <c r="CU237" s="232"/>
      <c r="CV237" s="232"/>
      <c r="CW237" s="232"/>
      <c r="CX237" s="232"/>
      <c r="CY237" s="234"/>
      <c r="DA237" s="106"/>
      <c r="DC237" s="106"/>
      <c r="DD237" s="106"/>
      <c r="DE237" s="106"/>
      <c r="DF237" s="92"/>
      <c r="DG237" s="107"/>
      <c r="DH237" s="107"/>
      <c r="DI237" s="107"/>
      <c r="DJ237" s="107"/>
      <c r="DK237" s="107"/>
      <c r="DL237" s="107"/>
      <c r="DM237" s="110"/>
      <c r="DN237" s="110"/>
      <c r="DO237" s="110"/>
      <c r="DP237" s="110"/>
      <c r="DQ237" s="110"/>
      <c r="DR237" s="110"/>
      <c r="DS237" s="110"/>
      <c r="DT237" s="110"/>
      <c r="DU237" s="497"/>
      <c r="DV237" s="497"/>
      <c r="DW237" s="497"/>
      <c r="DX237" s="497"/>
      <c r="DY237" s="497"/>
      <c r="DZ237" s="497"/>
      <c r="EA237" s="108"/>
      <c r="EB237" s="565"/>
      <c r="EC237" s="565"/>
      <c r="ED237" s="565"/>
      <c r="EE237" s="565"/>
      <c r="EF237" s="565"/>
      <c r="EG237" s="565"/>
      <c r="EH237" s="565"/>
      <c r="EI237" s="565"/>
      <c r="EJ237" s="565"/>
      <c r="EK237" s="565"/>
      <c r="EL237" s="565"/>
      <c r="EM237" s="565"/>
      <c r="EN237" s="565"/>
      <c r="EO237" s="565"/>
      <c r="EP237" s="565"/>
      <c r="EQ237" s="565"/>
      <c r="ER237" s="565"/>
      <c r="ES237" s="565"/>
      <c r="ET237" s="565"/>
      <c r="EU237" s="565"/>
      <c r="EV237" s="565"/>
      <c r="EW237" s="565"/>
      <c r="EX237" s="494"/>
      <c r="EY237" s="121"/>
      <c r="EZ237" s="454"/>
      <c r="FA237" s="83"/>
      <c r="FC237" s="116"/>
      <c r="FD237" s="116"/>
    </row>
    <row r="238" spans="1:171" ht="13.7" customHeight="1" x14ac:dyDescent="0.2">
      <c r="A238" s="100">
        <v>20130925</v>
      </c>
      <c r="B238" s="100">
        <v>2</v>
      </c>
      <c r="C238" s="74">
        <v>41</v>
      </c>
      <c r="D238" s="74">
        <v>2</v>
      </c>
      <c r="E238" s="74">
        <v>16</v>
      </c>
      <c r="F238" s="74">
        <v>4</v>
      </c>
      <c r="G238" s="75">
        <v>1.7</v>
      </c>
      <c r="H238" s="435">
        <v>0.2</v>
      </c>
      <c r="I238" s="73">
        <v>10531</v>
      </c>
      <c r="J238" s="101" t="s">
        <v>896</v>
      </c>
      <c r="K238" s="102" t="str">
        <f>IF(B238=2,"Z:\Data\MOOG\HeTao\raw\",IF(B238=5,"Z:\Data\MOOG\Polo\raw\",""))</f>
        <v>Z:\Data\MOOG\HeTao\raw\</v>
      </c>
      <c r="L238" s="154" t="s">
        <v>1173</v>
      </c>
      <c r="M238" s="569" t="str">
        <f>IF(NOT(ISERROR(FIND("Training_dt",W238))),"'Plot Psychometric_HH_dt_yuchen'",IF(NOT(ISERROR(FIND("Training",W238))),"'Plot Psychometric_HH'",IF(NOT(ISERROR(FIND("1DAT",W238))),"'Plot Tuning Azimuth_HH'",IF(NOT(ISERROR(FIND("HD_dt",W238))),"'Plot HeadingDiscimination_PSTH_HH_dt_yuchen'",IF(NOT(ISERROR(FIND("HD",W238))),"'Plot HeadingDiscimination_PSTH_HH'",IF(NOT(ISERROR(FIND("MemSac",W238))),"'Memory Saccade Analysis_HH'",IF(NOT(ISERROR(FIND("DelSac",W238))),"'Memory Saccade Analysis_HH'",IF(NOT(ISERROR(FIND("u-stim",W238))),"'Plot Microstim_HH'",""))))))))</f>
        <v/>
      </c>
      <c r="N238" s="573">
        <v>1</v>
      </c>
      <c r="O238" s="584">
        <v>-1</v>
      </c>
      <c r="P238" s="590">
        <v>4</v>
      </c>
      <c r="Q238" s="590">
        <f>IF(B238=2,60,310)</f>
        <v>60</v>
      </c>
      <c r="R238" s="590">
        <v>5</v>
      </c>
      <c r="S238" s="590">
        <f>IF(B238=2,60,-190)</f>
        <v>60</v>
      </c>
      <c r="T238" s="590">
        <v>1</v>
      </c>
      <c r="U238" s="590">
        <f>IF(Z238&lt;&gt;"",IF(NOT(ISERROR(FIND("SU",Z238))),VALUE(RIGHT(Z238,1))+4,IF(NOT(ISERROR(FIND("MU20",Z238))),20,IF(NOT(ISERROR(FIND("MU21",Z238))),21,IF(NOT(ISERROR(FIND("MU2",Z238))),2,1)))),"")</f>
        <v>1</v>
      </c>
      <c r="V238" s="583"/>
      <c r="W238" s="170" t="s">
        <v>1156</v>
      </c>
      <c r="X238" s="192" t="s">
        <v>1157</v>
      </c>
      <c r="Y238" s="219">
        <f>IF(NOT(ISERROR(FIND("MU=SU",X238))),1,IF(Z238&lt;&gt;"",IF(NOT(ISERROR(FIND("SU",Z238))),1,0),""))</f>
        <v>0</v>
      </c>
      <c r="Z238" s="217" t="s">
        <v>424</v>
      </c>
      <c r="AA238" s="218"/>
      <c r="AB238" s="77"/>
      <c r="AC238" s="78"/>
      <c r="AD238" s="199"/>
      <c r="AE238" s="91" t="s">
        <v>1623</v>
      </c>
      <c r="AF238" s="79" t="s">
        <v>1623</v>
      </c>
      <c r="AG238" s="79" t="s">
        <v>1623</v>
      </c>
      <c r="AH238" s="80" t="s">
        <v>1623</v>
      </c>
      <c r="AI238" s="81" t="s">
        <v>1623</v>
      </c>
      <c r="AJ238" s="81" t="s">
        <v>1623</v>
      </c>
      <c r="AK238" s="81" t="s">
        <v>1623</v>
      </c>
      <c r="AL238" s="81" t="s">
        <v>1623</v>
      </c>
      <c r="AM238" s="479" t="s">
        <v>1623</v>
      </c>
      <c r="AN238" s="479" t="s">
        <v>1623</v>
      </c>
      <c r="AO238" s="83" t="s">
        <v>1571</v>
      </c>
      <c r="AP238" s="83" t="s">
        <v>1571</v>
      </c>
      <c r="AQ238" s="83" t="s">
        <v>1571</v>
      </c>
      <c r="AR238" s="481" t="s">
        <v>1571</v>
      </c>
      <c r="AS238" s="481" t="s">
        <v>1571</v>
      </c>
      <c r="AT238" s="481" t="s">
        <v>1571</v>
      </c>
      <c r="AU238" s="481" t="s">
        <v>1571</v>
      </c>
      <c r="AV238" s="481" t="s">
        <v>1571</v>
      </c>
      <c r="AW238" s="481" t="s">
        <v>1571</v>
      </c>
      <c r="AX238" s="481" t="s">
        <v>1571</v>
      </c>
      <c r="AY238" s="87" t="s">
        <v>1623</v>
      </c>
      <c r="AZ238" s="87" t="s">
        <v>1623</v>
      </c>
      <c r="BA238" s="87" t="s">
        <v>1623</v>
      </c>
      <c r="BB238" s="88" t="s">
        <v>1623</v>
      </c>
      <c r="BC238" s="89" t="s">
        <v>1623</v>
      </c>
      <c r="BD238" s="89" t="s">
        <v>1623</v>
      </c>
      <c r="BE238" s="89" t="s">
        <v>1623</v>
      </c>
      <c r="BF238" s="89" t="s">
        <v>1623</v>
      </c>
      <c r="BG238" s="487" t="s">
        <v>1623</v>
      </c>
      <c r="BH238" s="105" t="s">
        <v>1623</v>
      </c>
      <c r="BI238" s="251"/>
      <c r="BJ238" s="252"/>
      <c r="BK238" s="252"/>
      <c r="BL238" s="230"/>
      <c r="BM238" s="230" t="str">
        <f>IF(CD238&lt;&gt;"",IF(ISNUMBER(CD238),(CD238-CB238)*IF(AE238&lt;0,1,-1),"nan"),"")</f>
        <v/>
      </c>
      <c r="BN238" s="230" t="str">
        <f>IF(CE238&lt;&gt;"",IF(ISNUMBER(CE238),CE238/CC238,"nan"),"")</f>
        <v/>
      </c>
      <c r="BO238" s="231"/>
      <c r="BP238" s="231" t="str">
        <f>IF(CL238&lt;&gt;"",IF(ISNUMBER(CL238),(CL238-CJ238)*IF(AO238&lt;0,1,-1),"nan"),"")</f>
        <v/>
      </c>
      <c r="BQ238" s="231" t="str">
        <f>IF(CM238&lt;&gt;"",IF(ISNUMBER(CM238),CM238/CK238,"nan"),"")</f>
        <v/>
      </c>
      <c r="BR238" s="232"/>
      <c r="BS238" s="232" t="str">
        <f>IF(CT238&lt;&gt;"",IF(ISNUMBER(CT238),(CT238-CR238)*IF(AY238&lt;0,1,-1),"nan"),"")</f>
        <v/>
      </c>
      <c r="BT238" s="232" t="str">
        <f>IF(CU238&lt;&gt;"",IF(ISNUMBER(CU238),CU238/CS238,"nan"),"")</f>
        <v/>
      </c>
      <c r="BU238" s="230"/>
      <c r="BV238" s="230"/>
      <c r="BW238" s="231"/>
      <c r="BX238" s="231"/>
      <c r="BY238" s="232"/>
      <c r="BZ238" s="235"/>
      <c r="CA238" s="257"/>
      <c r="CB238" s="233"/>
      <c r="CC238" s="230"/>
      <c r="CD238" s="230"/>
      <c r="CE238" s="230"/>
      <c r="CF238" s="230"/>
      <c r="CG238" s="230"/>
      <c r="CH238" s="230"/>
      <c r="CI238" s="230"/>
      <c r="CJ238" s="231"/>
      <c r="CK238" s="231"/>
      <c r="CL238" s="231"/>
      <c r="CM238" s="231"/>
      <c r="CN238" s="231"/>
      <c r="CO238" s="231"/>
      <c r="CP238" s="231"/>
      <c r="CQ238" s="231"/>
      <c r="CR238" s="232"/>
      <c r="CS238" s="232"/>
      <c r="CT238" s="232"/>
      <c r="CU238" s="232"/>
      <c r="CV238" s="232"/>
      <c r="CW238" s="232"/>
      <c r="CX238" s="232"/>
      <c r="CY238" s="234"/>
      <c r="DA238" s="106"/>
      <c r="DC238" s="106"/>
      <c r="DD238" s="106"/>
      <c r="DE238" s="106"/>
      <c r="DF238" s="92"/>
      <c r="DG238" s="107"/>
      <c r="DH238" s="107"/>
      <c r="DI238" s="107"/>
      <c r="DJ238" s="107"/>
      <c r="DK238" s="107"/>
      <c r="DL238" s="107"/>
      <c r="DM238" s="110"/>
      <c r="DN238" s="110"/>
      <c r="DO238" s="110"/>
      <c r="DP238" s="110"/>
      <c r="DQ238" s="110"/>
      <c r="DR238" s="110"/>
      <c r="DS238" s="110"/>
      <c r="DT238" s="110"/>
      <c r="DU238" s="497"/>
      <c r="DV238" s="497"/>
      <c r="DW238" s="497"/>
      <c r="DX238" s="497"/>
      <c r="DY238" s="497"/>
      <c r="DZ238" s="497"/>
      <c r="EA238" s="108"/>
      <c r="EB238" s="565"/>
      <c r="EC238" s="565"/>
      <c r="ED238" s="565"/>
      <c r="EE238" s="565"/>
      <c r="EF238" s="565"/>
      <c r="EG238" s="565"/>
      <c r="EH238" s="565"/>
      <c r="EI238" s="565"/>
      <c r="EJ238" s="565"/>
      <c r="EK238" s="565"/>
      <c r="EL238" s="565"/>
      <c r="EM238" s="565"/>
      <c r="EN238" s="565"/>
      <c r="EO238" s="565"/>
      <c r="EP238" s="565"/>
      <c r="EQ238" s="565"/>
      <c r="ER238" s="565"/>
      <c r="ES238" s="565"/>
      <c r="ET238" s="565"/>
      <c r="EU238" s="565"/>
      <c r="EV238" s="565"/>
      <c r="EW238" s="565"/>
      <c r="EX238" s="494"/>
      <c r="EY238" s="121"/>
      <c r="EZ238" s="568"/>
      <c r="FA238" s="83"/>
      <c r="FC238" s="116"/>
      <c r="FD238" s="116"/>
    </row>
    <row r="239" spans="1:171" ht="13.7" customHeight="1" x14ac:dyDescent="0.2">
      <c r="A239" s="100">
        <v>20130925</v>
      </c>
      <c r="B239" s="100">
        <v>2</v>
      </c>
      <c r="C239" s="74">
        <v>41</v>
      </c>
      <c r="D239" s="74">
        <v>2</v>
      </c>
      <c r="E239" s="74">
        <v>16</v>
      </c>
      <c r="F239" s="74">
        <v>4</v>
      </c>
      <c r="G239" s="75">
        <v>1.7</v>
      </c>
      <c r="H239" s="435">
        <v>0.2</v>
      </c>
      <c r="I239" s="73">
        <v>10787</v>
      </c>
      <c r="J239" s="101" t="s">
        <v>896</v>
      </c>
      <c r="K239" s="102" t="str">
        <f>IF(B239=2,"Z:\Data\MOOG\HeTao\raw\",IF(B239=5,"Z:\Data\MOOG\Polo\raw\",""))</f>
        <v>Z:\Data\MOOG\HeTao\raw\</v>
      </c>
      <c r="L239" s="154" t="s">
        <v>1177</v>
      </c>
      <c r="M239" s="569" t="str">
        <f>IF(NOT(ISERROR(FIND("Training_dt",W239))),"'Plot Psychometric_HH_dt_yuchen'",IF(NOT(ISERROR(FIND("Training",W239))),"'Plot Psychometric_HH'",IF(NOT(ISERROR(FIND("1DAT",W239))),"'Plot Tuning Azimuth_HH'",IF(NOT(ISERROR(FIND("HD_dt",W239))),"'Plot HeadingDiscimination_PSTH_HH_dt_yuchen'",IF(NOT(ISERROR(FIND("HD",W239))),"'Plot HeadingDiscimination_PSTH_HH'",IF(NOT(ISERROR(FIND("MemSac",W239))),"'Memory Saccade Analysis_HH'",IF(NOT(ISERROR(FIND("DelSac",W239))),"'Memory Saccade Analysis_HH'",IF(NOT(ISERROR(FIND("u-stim",W239))),"'Plot Microstim_HH'",""))))))))</f>
        <v>'Plot Tuning Azimuth_HH'</v>
      </c>
      <c r="N239" s="573">
        <v>1</v>
      </c>
      <c r="O239" s="584">
        <v>-1</v>
      </c>
      <c r="P239" s="590">
        <v>4</v>
      </c>
      <c r="Q239" s="590">
        <f>IF(B239=2,60,310)</f>
        <v>60</v>
      </c>
      <c r="R239" s="590">
        <v>5</v>
      </c>
      <c r="S239" s="590">
        <f>IF(B239=2,60,-190)</f>
        <v>60</v>
      </c>
      <c r="T239" s="590">
        <v>1</v>
      </c>
      <c r="U239" s="590">
        <f>IF(Z239&lt;&gt;"",IF(NOT(ISERROR(FIND("SU",Z239))),VALUE(RIGHT(Z239,1))+4,IF(NOT(ISERROR(FIND("MU20",Z239))),20,IF(NOT(ISERROR(FIND("MU21",Z239))),21,IF(NOT(ISERROR(FIND("MU2",Z239))),2,1)))),"")</f>
        <v>1</v>
      </c>
      <c r="V239" s="583"/>
      <c r="W239" s="170" t="s">
        <v>715</v>
      </c>
      <c r="X239" s="192"/>
      <c r="Y239" s="219">
        <f>IF(NOT(ISERROR(FIND("MU=SU",X239))),1,IF(Z239&lt;&gt;"",IF(NOT(ISERROR(FIND("SU",Z239))),1,0),""))</f>
        <v>0</v>
      </c>
      <c r="Z239" s="217" t="s">
        <v>838</v>
      </c>
      <c r="AA239" s="218"/>
      <c r="AB239" s="77"/>
      <c r="AC239" s="78"/>
      <c r="AD239" s="199" t="s">
        <v>1176</v>
      </c>
      <c r="AE239" s="91" t="s">
        <v>1623</v>
      </c>
      <c r="AF239" s="79" t="s">
        <v>1623</v>
      </c>
      <c r="AG239" s="79" t="s">
        <v>1623</v>
      </c>
      <c r="AH239" s="80" t="s">
        <v>1623</v>
      </c>
      <c r="AI239" s="81" t="s">
        <v>1623</v>
      </c>
      <c r="AJ239" s="81" t="s">
        <v>1623</v>
      </c>
      <c r="AK239" s="81" t="s">
        <v>1623</v>
      </c>
      <c r="AL239" s="81" t="s">
        <v>1623</v>
      </c>
      <c r="AM239" s="479" t="s">
        <v>1623</v>
      </c>
      <c r="AN239" s="479" t="s">
        <v>1623</v>
      </c>
      <c r="AO239" s="83">
        <v>-111.235</v>
      </c>
      <c r="AP239" s="83">
        <v>0.73438400000000004</v>
      </c>
      <c r="AQ239" s="83">
        <v>0.63898699999999997</v>
      </c>
      <c r="AR239" s="84">
        <v>1.77322E-8</v>
      </c>
      <c r="AS239" s="85">
        <v>-13.0017</v>
      </c>
      <c r="AT239" s="85">
        <v>-3.3615499999999998</v>
      </c>
      <c r="AU239" s="85">
        <v>-113.092</v>
      </c>
      <c r="AV239" s="85">
        <v>143.73099999999999</v>
      </c>
      <c r="AW239" s="104" t="s">
        <v>1174</v>
      </c>
      <c r="AX239" s="86" t="s">
        <v>1175</v>
      </c>
      <c r="AY239" s="87" t="s">
        <v>1623</v>
      </c>
      <c r="AZ239" s="87" t="s">
        <v>1623</v>
      </c>
      <c r="BA239" s="87" t="s">
        <v>1623</v>
      </c>
      <c r="BB239" s="88" t="s">
        <v>1623</v>
      </c>
      <c r="BC239" s="89" t="s">
        <v>1623</v>
      </c>
      <c r="BD239" s="89" t="s">
        <v>1623</v>
      </c>
      <c r="BE239" s="89" t="s">
        <v>1623</v>
      </c>
      <c r="BF239" s="89" t="s">
        <v>1623</v>
      </c>
      <c r="BG239" s="487" t="s">
        <v>1623</v>
      </c>
      <c r="BH239" s="105" t="s">
        <v>1623</v>
      </c>
      <c r="BI239" s="251"/>
      <c r="BJ239" s="252"/>
      <c r="BK239" s="252"/>
      <c r="BL239" s="259"/>
      <c r="BM239" s="230" t="str">
        <f>IF(CD239&lt;&gt;"",IF(ISNUMBER(CD239),(CD239-CB239)*IF(AE239&lt;0,1,-1),"nan"),"")</f>
        <v/>
      </c>
      <c r="BN239" s="230" t="str">
        <f>IF(CE239&lt;&gt;"",IF(ISNUMBER(CE239),CE239/CC239,"nan"),"")</f>
        <v/>
      </c>
      <c r="BO239" s="261"/>
      <c r="BP239" s="231" t="str">
        <f>IF(CL239&lt;&gt;"",IF(ISNUMBER(CL239),(CL239-CJ239)*IF(AO239&lt;0,1,-1),"nan"),"")</f>
        <v/>
      </c>
      <c r="BQ239" s="231" t="str">
        <f>IF(CM239&lt;&gt;"",IF(ISNUMBER(CM239),CM239/CK239,"nan"),"")</f>
        <v/>
      </c>
      <c r="BR239" s="263"/>
      <c r="BS239" s="232" t="str">
        <f>IF(CT239&lt;&gt;"",IF(ISNUMBER(CT239),(CT239-CR239)*IF(AY239&lt;0,1,-1),"nan"),"")</f>
        <v/>
      </c>
      <c r="BT239" s="232" t="str">
        <f>IF(CU239&lt;&gt;"",IF(ISNUMBER(CU239),CU239/CS239,"nan"),"")</f>
        <v/>
      </c>
      <c r="BU239" s="230"/>
      <c r="BV239" s="230"/>
      <c r="BW239" s="231"/>
      <c r="BX239" s="231"/>
      <c r="BY239" s="232"/>
      <c r="BZ239" s="235"/>
      <c r="CA239" s="257"/>
      <c r="CB239" s="233"/>
      <c r="CC239" s="230"/>
      <c r="CD239" s="230"/>
      <c r="CE239" s="230"/>
      <c r="CF239" s="230"/>
      <c r="CG239" s="230"/>
      <c r="CH239" s="230"/>
      <c r="CI239" s="230"/>
      <c r="CJ239" s="231"/>
      <c r="CK239" s="231"/>
      <c r="CL239" s="231"/>
      <c r="CM239" s="231"/>
      <c r="CN239" s="231"/>
      <c r="CO239" s="231"/>
      <c r="CP239" s="231"/>
      <c r="CQ239" s="231"/>
      <c r="CR239" s="232"/>
      <c r="CS239" s="232"/>
      <c r="CT239" s="232"/>
      <c r="CU239" s="232"/>
      <c r="CV239" s="232"/>
      <c r="CW239" s="232"/>
      <c r="CX239" s="232"/>
      <c r="CY239" s="234"/>
      <c r="DA239" s="106"/>
      <c r="DC239" s="106"/>
      <c r="DD239" s="106"/>
      <c r="DE239" s="106"/>
      <c r="DF239" s="92"/>
      <c r="DG239" s="107"/>
      <c r="DH239" s="107"/>
      <c r="DI239" s="107"/>
      <c r="DJ239" s="107"/>
      <c r="DK239" s="107"/>
      <c r="DL239" s="107"/>
      <c r="DM239" s="110"/>
      <c r="DN239" s="110"/>
      <c r="DO239" s="110"/>
      <c r="DP239" s="110"/>
      <c r="DQ239" s="110"/>
      <c r="DR239" s="110"/>
      <c r="DS239" s="110"/>
      <c r="DT239" s="110"/>
      <c r="DU239" s="497"/>
      <c r="DV239" s="497"/>
      <c r="DW239" s="497"/>
      <c r="DX239" s="497"/>
      <c r="DY239" s="497"/>
      <c r="DZ239" s="497"/>
      <c r="EA239" s="108"/>
      <c r="EB239" s="565"/>
      <c r="EC239" s="565"/>
      <c r="ED239" s="565"/>
      <c r="EE239" s="565"/>
      <c r="EF239" s="565"/>
      <c r="EG239" s="565"/>
      <c r="EH239" s="565"/>
      <c r="EI239" s="565"/>
      <c r="EJ239" s="565"/>
      <c r="EK239" s="565"/>
      <c r="EL239" s="565"/>
      <c r="EM239" s="565"/>
      <c r="EN239" s="565"/>
      <c r="EO239" s="565"/>
      <c r="EP239" s="565"/>
      <c r="EQ239" s="565"/>
      <c r="ER239" s="565"/>
      <c r="ES239" s="565"/>
      <c r="ET239" s="565"/>
      <c r="EU239" s="565"/>
      <c r="EV239" s="565"/>
      <c r="EW239" s="565"/>
      <c r="EX239" s="494"/>
      <c r="EY239" s="121"/>
      <c r="EZ239" s="568"/>
      <c r="FA239" s="83"/>
      <c r="FC239" s="116"/>
      <c r="FD239" s="116"/>
    </row>
    <row r="240" spans="1:171" ht="13.7" customHeight="1" x14ac:dyDescent="0.2">
      <c r="A240" s="100">
        <v>20130925</v>
      </c>
      <c r="B240" s="100">
        <v>2</v>
      </c>
      <c r="C240" s="74">
        <v>41</v>
      </c>
      <c r="D240" s="74">
        <v>2</v>
      </c>
      <c r="E240" s="74">
        <v>16</v>
      </c>
      <c r="F240" s="74">
        <v>4</v>
      </c>
      <c r="G240" s="75">
        <v>1.7</v>
      </c>
      <c r="H240" s="435">
        <v>0.2</v>
      </c>
      <c r="I240" s="73">
        <v>10787</v>
      </c>
      <c r="J240" s="101" t="s">
        <v>896</v>
      </c>
      <c r="K240" s="102" t="str">
        <f>IF(B240=2,"Z:\Data\MOOG\HeTao\raw\",IF(B240=5,"Z:\Data\MOOG\Polo\raw\",""))</f>
        <v>Z:\Data\MOOG\HeTao\raw\</v>
      </c>
      <c r="L240" s="128" t="s">
        <v>1178</v>
      </c>
      <c r="M240" s="569" t="str">
        <f>IF(NOT(ISERROR(FIND("Training_dt",W240))),"'Plot Psychometric_HH_dt_yuchen'",IF(NOT(ISERROR(FIND("Training",W240))),"'Plot Psychometric_HH'",IF(NOT(ISERROR(FIND("1DAT",W240))),"'Plot Tuning Azimuth_HH'",IF(NOT(ISERROR(FIND("HD_dt",W240))),"'Plot HeadingDiscimination_PSTH_HH_dt_yuchen'",IF(NOT(ISERROR(FIND("HD",W240))),"'Plot HeadingDiscimination_PSTH_HH'",IF(NOT(ISERROR(FIND("MemSac",W240))),"'Memory Saccade Analysis_HH'",IF(NOT(ISERROR(FIND("DelSac",W240))),"'Memory Saccade Analysis_HH'",IF(NOT(ISERROR(FIND("u-stim",W240))),"'Plot Microstim_HH'",""))))))))</f>
        <v>'Memory Saccade Analysis_HH'</v>
      </c>
      <c r="N240" s="573">
        <v>1</v>
      </c>
      <c r="O240" s="584">
        <v>-1</v>
      </c>
      <c r="P240" s="590">
        <v>4</v>
      </c>
      <c r="Q240" s="590">
        <f>IF(B240=2,60,310)</f>
        <v>60</v>
      </c>
      <c r="R240" s="590">
        <v>5</v>
      </c>
      <c r="S240" s="590">
        <f>IF(B240=2,60,-190)</f>
        <v>60</v>
      </c>
      <c r="T240" s="590">
        <v>1</v>
      </c>
      <c r="U240" s="590">
        <f>IF(Z240&lt;&gt;"",IF(NOT(ISERROR(FIND("SU",Z240))),VALUE(RIGHT(Z240,1))+4,IF(NOT(ISERROR(FIND("MU20",Z240))),20,IF(NOT(ISERROR(FIND("MU21",Z240))),21,IF(NOT(ISERROR(FIND("MU2",Z240))),2,1)))),"")</f>
        <v>1</v>
      </c>
      <c r="V240" s="583"/>
      <c r="W240" s="170" t="s">
        <v>716</v>
      </c>
      <c r="X240" s="192" t="s">
        <v>1179</v>
      </c>
      <c r="Y240" s="219">
        <f>IF(NOT(ISERROR(FIND("MU=SU",X240))),1,IF(Z240&lt;&gt;"",IF(NOT(ISERROR(FIND("SU",Z240))),1,0),""))</f>
        <v>0</v>
      </c>
      <c r="Z240" s="217" t="s">
        <v>838</v>
      </c>
      <c r="AA240" s="218"/>
      <c r="AB240" s="77"/>
      <c r="AC240" s="78"/>
      <c r="AD240" s="199" t="s">
        <v>1176</v>
      </c>
      <c r="AE240" s="91" t="s">
        <v>1623</v>
      </c>
      <c r="AF240" s="79" t="s">
        <v>1623</v>
      </c>
      <c r="AG240" s="79" t="s">
        <v>1623</v>
      </c>
      <c r="AH240" s="80" t="s">
        <v>1623</v>
      </c>
      <c r="AI240" s="81" t="s">
        <v>1623</v>
      </c>
      <c r="AJ240" s="81" t="s">
        <v>1623</v>
      </c>
      <c r="AK240" s="81" t="s">
        <v>1623</v>
      </c>
      <c r="AL240" s="81" t="s">
        <v>1623</v>
      </c>
      <c r="AM240" s="479" t="s">
        <v>1623</v>
      </c>
      <c r="AN240" s="479" t="s">
        <v>1623</v>
      </c>
      <c r="AO240" s="83">
        <v>-111.235</v>
      </c>
      <c r="AP240" s="83">
        <v>0.73438400000000004</v>
      </c>
      <c r="AQ240" s="83">
        <v>0.63898699999999997</v>
      </c>
      <c r="AR240" s="84">
        <v>1.77322E-8</v>
      </c>
      <c r="AS240" s="85">
        <v>-13.0017</v>
      </c>
      <c r="AT240" s="85">
        <v>-3.3615499999999998</v>
      </c>
      <c r="AU240" s="85">
        <v>-113.092</v>
      </c>
      <c r="AV240" s="85">
        <v>143.73099999999999</v>
      </c>
      <c r="AW240" s="104" t="s">
        <v>1174</v>
      </c>
      <c r="AX240" s="86" t="s">
        <v>1175</v>
      </c>
      <c r="AY240" s="87" t="s">
        <v>1623</v>
      </c>
      <c r="AZ240" s="87" t="s">
        <v>1623</v>
      </c>
      <c r="BA240" s="87" t="s">
        <v>1623</v>
      </c>
      <c r="BB240" s="88" t="s">
        <v>1623</v>
      </c>
      <c r="BC240" s="89" t="s">
        <v>1623</v>
      </c>
      <c r="BD240" s="89" t="s">
        <v>1623</v>
      </c>
      <c r="BE240" s="89" t="s">
        <v>1623</v>
      </c>
      <c r="BF240" s="89" t="s">
        <v>1623</v>
      </c>
      <c r="BG240" s="487" t="s">
        <v>1623</v>
      </c>
      <c r="BH240" s="105" t="s">
        <v>1623</v>
      </c>
      <c r="BI240" s="251"/>
      <c r="BJ240" s="252"/>
      <c r="BK240" s="252"/>
      <c r="BL240" s="230"/>
      <c r="BM240" s="230" t="str">
        <f>IF(CD240&lt;&gt;"",IF(ISNUMBER(CD240),(CD240-CB240)*IF(AE240&lt;0,1,-1),"nan"),"")</f>
        <v/>
      </c>
      <c r="BN240" s="230" t="str">
        <f>IF(CE240&lt;&gt;"",IF(ISNUMBER(CE240),CE240/CC240,"nan"),"")</f>
        <v/>
      </c>
      <c r="BO240" s="231"/>
      <c r="BP240" s="231" t="str">
        <f>IF(CL240&lt;&gt;"",IF(ISNUMBER(CL240),(CL240-CJ240)*IF(AO240&lt;0,1,-1),"nan"),"")</f>
        <v/>
      </c>
      <c r="BQ240" s="231" t="str">
        <f>IF(CM240&lt;&gt;"",IF(ISNUMBER(CM240),CM240/CK240,"nan"),"")</f>
        <v/>
      </c>
      <c r="BR240" s="232"/>
      <c r="BS240" s="232" t="str">
        <f>IF(CT240&lt;&gt;"",IF(ISNUMBER(CT240),(CT240-CR240)*IF(AY240&lt;0,1,-1),"nan"),"")</f>
        <v/>
      </c>
      <c r="BT240" s="232" t="str">
        <f>IF(CU240&lt;&gt;"",IF(ISNUMBER(CU240),CU240/CS240,"nan"),"")</f>
        <v/>
      </c>
      <c r="BU240" s="230"/>
      <c r="BV240" s="230"/>
      <c r="BW240" s="231"/>
      <c r="BX240" s="231"/>
      <c r="BY240" s="232"/>
      <c r="BZ240" s="235"/>
      <c r="CA240" s="257"/>
      <c r="CB240" s="233"/>
      <c r="CC240" s="230"/>
      <c r="CD240" s="230"/>
      <c r="CE240" s="230"/>
      <c r="CF240" s="230"/>
      <c r="CG240" s="230"/>
      <c r="CH240" s="230"/>
      <c r="CI240" s="230"/>
      <c r="CJ240" s="231"/>
      <c r="CK240" s="231"/>
      <c r="CL240" s="231"/>
      <c r="CM240" s="231"/>
      <c r="CN240" s="231"/>
      <c r="CO240" s="231"/>
      <c r="CP240" s="231"/>
      <c r="CQ240" s="231"/>
      <c r="CR240" s="232"/>
      <c r="CS240" s="232"/>
      <c r="CT240" s="232"/>
      <c r="CU240" s="232"/>
      <c r="CV240" s="232"/>
      <c r="CW240" s="232"/>
      <c r="CX240" s="232"/>
      <c r="CY240" s="234"/>
      <c r="DA240" s="106"/>
      <c r="DC240" s="106"/>
      <c r="DD240" s="106"/>
      <c r="DE240" s="498"/>
      <c r="DF240" s="490"/>
      <c r="DG240" s="107"/>
      <c r="DH240" s="107"/>
      <c r="DI240" s="107"/>
      <c r="DJ240" s="107"/>
      <c r="DK240" s="107"/>
      <c r="DL240" s="107"/>
      <c r="DM240" s="110"/>
      <c r="DN240" s="110"/>
      <c r="DO240" s="110"/>
      <c r="DP240" s="110"/>
      <c r="DQ240" s="110"/>
      <c r="DR240" s="110"/>
      <c r="DS240" s="110"/>
      <c r="DT240" s="110"/>
      <c r="DU240" s="497"/>
      <c r="DV240" s="497"/>
      <c r="DW240" s="497"/>
      <c r="DX240" s="497"/>
      <c r="DY240" s="497"/>
      <c r="DZ240" s="497"/>
      <c r="EA240" s="159">
        <v>0.58693899999999999</v>
      </c>
      <c r="EB240" s="492">
        <v>6.7494100000000001E-2</v>
      </c>
      <c r="EC240" s="492">
        <v>8.8927299999999997E-3</v>
      </c>
      <c r="ED240" s="111">
        <v>4.2099199999999998E-6</v>
      </c>
      <c r="EE240" s="501">
        <v>5.3812900000000001E-8</v>
      </c>
      <c r="EF240" s="111">
        <v>6.9558300000000002E-7</v>
      </c>
      <c r="EG240" s="99">
        <v>-138.69499999999999</v>
      </c>
      <c r="EH240" s="99">
        <v>-68.144900000000007</v>
      </c>
      <c r="EI240" s="99">
        <v>-65.055199999999999</v>
      </c>
      <c r="EJ240" s="99">
        <v>-66.628399999999999</v>
      </c>
      <c r="EK240" s="99">
        <v>-60.411099999999998</v>
      </c>
      <c r="EL240" s="99">
        <v>-1.1237299999999999</v>
      </c>
      <c r="EM240" s="99">
        <v>0.378307</v>
      </c>
      <c r="EN240" s="99">
        <v>0.50209499999999996</v>
      </c>
      <c r="EO240" s="99">
        <v>0.49291400000000002</v>
      </c>
      <c r="EP240" s="99">
        <v>0.64533499999999999</v>
      </c>
      <c r="EQ240" s="99">
        <v>0.68127099999999996</v>
      </c>
      <c r="ER240" s="99">
        <v>0.66226799999999997</v>
      </c>
      <c r="ES240" s="99">
        <v>0</v>
      </c>
      <c r="ET240" s="99">
        <v>8.3914600000000004</v>
      </c>
      <c r="EU240" s="99">
        <v>4.4480599999999999</v>
      </c>
      <c r="EV240" s="99">
        <v>19.3096</v>
      </c>
      <c r="EW240" s="99">
        <v>43.506500000000003</v>
      </c>
      <c r="EX240" s="119">
        <v>13.1128</v>
      </c>
      <c r="EY240" s="121"/>
      <c r="EZ240" s="454"/>
      <c r="FA240" s="83"/>
      <c r="FC240" s="505"/>
      <c r="FD240" s="505"/>
    </row>
    <row r="241" spans="1:171" ht="13.7" customHeight="1" x14ac:dyDescent="0.2">
      <c r="A241" s="100">
        <v>20130925</v>
      </c>
      <c r="B241" s="100">
        <v>2</v>
      </c>
      <c r="C241" s="74">
        <v>41</v>
      </c>
      <c r="D241" s="74">
        <v>2</v>
      </c>
      <c r="E241" s="74">
        <v>16</v>
      </c>
      <c r="F241" s="74">
        <v>4</v>
      </c>
      <c r="G241" s="75">
        <v>1.7</v>
      </c>
      <c r="H241" s="435">
        <v>0.2</v>
      </c>
      <c r="I241" s="73">
        <v>14255</v>
      </c>
      <c r="J241" s="101" t="s">
        <v>896</v>
      </c>
      <c r="K241" s="102" t="str">
        <f>IF(B241=2,"Z:\Data\MOOG\HeTao\raw\",IF(B241=5,"Z:\Data\MOOG\Polo\raw\",""))</f>
        <v>Z:\Data\MOOG\HeTao\raw\</v>
      </c>
      <c r="L241" s="103" t="s">
        <v>1183</v>
      </c>
      <c r="M241" s="569" t="str">
        <f>IF(NOT(ISERROR(FIND("Training_dt",W241))),"'Plot Psychometric_HH_dt_yuchen'",IF(NOT(ISERROR(FIND("Training",W241))),"'Plot Psychometric_HH'",IF(NOT(ISERROR(FIND("1DAT",W241))),"'Plot Tuning Azimuth_HH'",IF(NOT(ISERROR(FIND("HD_dt",W241))),"'Plot HeadingDiscimination_PSTH_HH_dt_yuchen'",IF(NOT(ISERROR(FIND("HD",W241))),"'Plot HeadingDiscimination_PSTH_HH'",IF(NOT(ISERROR(FIND("MemSac",W241))),"'Memory Saccade Analysis_HH'",IF(NOT(ISERROR(FIND("DelSac",W241))),"'Memory Saccade Analysis_HH'",IF(NOT(ISERROR(FIND("u-stim",W241))),"'Plot Microstim_HH'",""))))))))</f>
        <v>'Plot Tuning Azimuth_HH'</v>
      </c>
      <c r="N241" s="573">
        <v>1</v>
      </c>
      <c r="O241" s="584">
        <v>-1</v>
      </c>
      <c r="P241" s="590">
        <v>4</v>
      </c>
      <c r="Q241" s="590">
        <f>IF(B241=2,60,310)</f>
        <v>60</v>
      </c>
      <c r="R241" s="590">
        <v>5</v>
      </c>
      <c r="S241" s="590">
        <f>IF(B241=2,60,-190)</f>
        <v>60</v>
      </c>
      <c r="T241" s="590">
        <v>1</v>
      </c>
      <c r="U241" s="590">
        <f>IF(Z241&lt;&gt;"",IF(NOT(ISERROR(FIND("SU",Z241))),VALUE(RIGHT(Z241,1))+4,IF(NOT(ISERROR(FIND("MU20",Z241))),20,IF(NOT(ISERROR(FIND("MU21",Z241))),21,IF(NOT(ISERROR(FIND("MU2",Z241))),2,1)))),"")</f>
        <v>1</v>
      </c>
      <c r="V241" s="583"/>
      <c r="W241" s="170" t="s">
        <v>715</v>
      </c>
      <c r="X241" s="192"/>
      <c r="Y241" s="219">
        <f>IF(NOT(ISERROR(FIND("MU=SU",X241))),1,IF(Z241&lt;&gt;"",IF(NOT(ISERROR(FIND("SU",Z241))),1,0),""))</f>
        <v>0</v>
      </c>
      <c r="Z241" s="217" t="s">
        <v>838</v>
      </c>
      <c r="AA241" s="218"/>
      <c r="AB241" s="77"/>
      <c r="AC241" s="78"/>
      <c r="AD241" s="199"/>
      <c r="AE241" s="91" t="s">
        <v>1623</v>
      </c>
      <c r="AF241" s="79" t="s">
        <v>1623</v>
      </c>
      <c r="AG241" s="79" t="s">
        <v>1623</v>
      </c>
      <c r="AH241" s="80" t="s">
        <v>1623</v>
      </c>
      <c r="AI241" s="81" t="s">
        <v>1623</v>
      </c>
      <c r="AJ241" s="81" t="s">
        <v>1623</v>
      </c>
      <c r="AK241" s="81" t="s">
        <v>1623</v>
      </c>
      <c r="AL241" s="81" t="s">
        <v>1623</v>
      </c>
      <c r="AM241" s="479" t="s">
        <v>1623</v>
      </c>
      <c r="AN241" s="479" t="s">
        <v>1623</v>
      </c>
      <c r="AO241" s="83">
        <v>-103.428</v>
      </c>
      <c r="AP241" s="83">
        <v>0.81892500000000001</v>
      </c>
      <c r="AQ241" s="83">
        <v>0.78704499999999999</v>
      </c>
      <c r="AR241" s="84">
        <v>9.8657200000000005E-9</v>
      </c>
      <c r="AS241" s="85">
        <v>-4.1061199999999998</v>
      </c>
      <c r="AT241" s="85">
        <v>-11.360799999999999</v>
      </c>
      <c r="AU241" s="85">
        <v>-109.116</v>
      </c>
      <c r="AV241" s="85">
        <v>105.614</v>
      </c>
      <c r="AW241" s="104" t="s">
        <v>1181</v>
      </c>
      <c r="AX241" s="86" t="s">
        <v>1182</v>
      </c>
      <c r="AY241" s="87" t="s">
        <v>1623</v>
      </c>
      <c r="AZ241" s="87" t="s">
        <v>1623</v>
      </c>
      <c r="BA241" s="87" t="s">
        <v>1623</v>
      </c>
      <c r="BB241" s="88" t="s">
        <v>1623</v>
      </c>
      <c r="BC241" s="89" t="s">
        <v>1623</v>
      </c>
      <c r="BD241" s="89" t="s">
        <v>1623</v>
      </c>
      <c r="BE241" s="89" t="s">
        <v>1623</v>
      </c>
      <c r="BF241" s="89" t="s">
        <v>1623</v>
      </c>
      <c r="BG241" s="487" t="s">
        <v>1623</v>
      </c>
      <c r="BH241" s="105" t="s">
        <v>1623</v>
      </c>
      <c r="BI241" s="251"/>
      <c r="BJ241" s="252"/>
      <c r="BK241" s="252"/>
      <c r="BL241" s="259"/>
      <c r="BM241" s="230" t="str">
        <f>IF(CD241&lt;&gt;"",IF(ISNUMBER(CD241),(CD241-CB241)*IF(AE241&lt;0,1,-1),"nan"),"")</f>
        <v/>
      </c>
      <c r="BN241" s="230" t="str">
        <f>IF(CE241&lt;&gt;"",IF(ISNUMBER(CE241),CE241/CC241,"nan"),"")</f>
        <v/>
      </c>
      <c r="BO241" s="261"/>
      <c r="BP241" s="231" t="str">
        <f>IF(CL241&lt;&gt;"",IF(ISNUMBER(CL241),(CL241-CJ241)*IF(AO241&lt;0,1,-1),"nan"),"")</f>
        <v/>
      </c>
      <c r="BQ241" s="231" t="str">
        <f>IF(CM241&lt;&gt;"",IF(ISNUMBER(CM241),CM241/CK241,"nan"),"")</f>
        <v/>
      </c>
      <c r="BR241" s="263"/>
      <c r="BS241" s="232" t="str">
        <f>IF(CT241&lt;&gt;"",IF(ISNUMBER(CT241),(CT241-CR241)*IF(AY241&lt;0,1,-1),"nan"),"")</f>
        <v/>
      </c>
      <c r="BT241" s="232" t="str">
        <f>IF(CU241&lt;&gt;"",IF(ISNUMBER(CU241),CU241/CS241,"nan"),"")</f>
        <v/>
      </c>
      <c r="BU241" s="230"/>
      <c r="BV241" s="230"/>
      <c r="BW241" s="231"/>
      <c r="BX241" s="231"/>
      <c r="BY241" s="232"/>
      <c r="BZ241" s="235"/>
      <c r="CA241" s="257"/>
      <c r="CB241" s="233"/>
      <c r="CC241" s="230"/>
      <c r="CD241" s="230"/>
      <c r="CE241" s="230"/>
      <c r="CF241" s="230"/>
      <c r="CG241" s="230"/>
      <c r="CH241" s="230"/>
      <c r="CI241" s="230"/>
      <c r="CJ241" s="231"/>
      <c r="CK241" s="231"/>
      <c r="CL241" s="231"/>
      <c r="CM241" s="231"/>
      <c r="CN241" s="231"/>
      <c r="CO241" s="231"/>
      <c r="CP241" s="231"/>
      <c r="CQ241" s="231"/>
      <c r="CR241" s="232"/>
      <c r="CS241" s="232"/>
      <c r="CT241" s="232"/>
      <c r="CU241" s="232"/>
      <c r="CV241" s="232"/>
      <c r="CW241" s="232"/>
      <c r="CX241" s="232"/>
      <c r="CY241" s="234"/>
      <c r="DA241" s="106"/>
      <c r="DC241" s="106"/>
      <c r="DD241" s="106"/>
      <c r="DE241" s="106"/>
      <c r="DF241" s="490"/>
      <c r="DG241" s="107"/>
      <c r="DH241" s="107"/>
      <c r="DI241" s="107"/>
      <c r="DJ241" s="107"/>
      <c r="DK241" s="107"/>
      <c r="DL241" s="107"/>
      <c r="DM241" s="110"/>
      <c r="DN241" s="110"/>
      <c r="DO241" s="110"/>
      <c r="DP241" s="110"/>
      <c r="DQ241" s="110"/>
      <c r="DR241" s="110"/>
      <c r="DS241" s="110"/>
      <c r="DT241" s="110"/>
      <c r="DU241" s="497"/>
      <c r="DV241" s="497"/>
      <c r="DW241" s="497"/>
      <c r="DX241" s="497"/>
      <c r="DY241" s="497"/>
      <c r="DZ241" s="497"/>
      <c r="EA241" s="108"/>
      <c r="EB241" s="565"/>
      <c r="EC241" s="565"/>
      <c r="ED241" s="565"/>
      <c r="EE241" s="565"/>
      <c r="EF241" s="565"/>
      <c r="EG241" s="565"/>
      <c r="EH241" s="565"/>
      <c r="EI241" s="565"/>
      <c r="EJ241" s="565"/>
      <c r="EK241" s="565"/>
      <c r="EL241" s="565"/>
      <c r="EM241" s="565"/>
      <c r="EN241" s="565"/>
      <c r="EO241" s="565"/>
      <c r="EP241" s="565"/>
      <c r="EQ241" s="565"/>
      <c r="ER241" s="565"/>
      <c r="ES241" s="565"/>
      <c r="ET241" s="565"/>
      <c r="EU241" s="565"/>
      <c r="EV241" s="565"/>
      <c r="EW241" s="565"/>
      <c r="EX241" s="494"/>
      <c r="EY241" s="121"/>
      <c r="EZ241" s="568"/>
      <c r="FA241" s="83"/>
      <c r="FC241" s="116"/>
      <c r="FD241" s="116"/>
    </row>
    <row r="242" spans="1:171" ht="13.7" customHeight="1" x14ac:dyDescent="0.2">
      <c r="A242" s="100">
        <v>20130926</v>
      </c>
      <c r="B242" s="100">
        <v>2</v>
      </c>
      <c r="C242" s="74">
        <v>42</v>
      </c>
      <c r="D242" s="74">
        <v>2</v>
      </c>
      <c r="E242" s="74">
        <v>16</v>
      </c>
      <c r="F242" s="74">
        <v>6</v>
      </c>
      <c r="G242" s="75">
        <v>1.7</v>
      </c>
      <c r="H242" s="435">
        <v>0.3</v>
      </c>
      <c r="I242" s="73">
        <v>11055</v>
      </c>
      <c r="J242" s="101" t="s">
        <v>792</v>
      </c>
      <c r="K242" s="102" t="str">
        <f>IF(B242=2,"Z:\Data\MOOG\HeTao\raw\",IF(B242=5,"Z:\Data\MOOG\Polo\raw\",""))</f>
        <v>Z:\Data\MOOG\HeTao\raw\</v>
      </c>
      <c r="L242" s="103" t="s">
        <v>1184</v>
      </c>
      <c r="M242" s="569" t="str">
        <f>IF(NOT(ISERROR(FIND("Training_dt",W242))),"'Plot Psychometric_HH_dt_yuchen'",IF(NOT(ISERROR(FIND("Training",W242))),"'Plot Psychometric_HH'",IF(NOT(ISERROR(FIND("1DAT",W242))),"'Plot Tuning Azimuth_HH'",IF(NOT(ISERROR(FIND("HD_dt",W242))),"'Plot HeadingDiscimination_PSTH_HH_dt_yuchen'",IF(NOT(ISERROR(FIND("HD",W242))),"'Plot HeadingDiscimination_PSTH_HH'",IF(NOT(ISERROR(FIND("MemSac",W242))),"'Memory Saccade Analysis_HH'",IF(NOT(ISERROR(FIND("DelSac",W242))),"'Memory Saccade Analysis_HH'",IF(NOT(ISERROR(FIND("u-stim",W242))),"'Plot Microstim_HH'",""))))))))</f>
        <v>'Plot Tuning Azimuth_HH'</v>
      </c>
      <c r="N242" s="573">
        <v>1</v>
      </c>
      <c r="O242" s="584">
        <v>-1</v>
      </c>
      <c r="P242" s="590">
        <v>4</v>
      </c>
      <c r="Q242" s="590">
        <f>IF(B242=2,60,310)</f>
        <v>60</v>
      </c>
      <c r="R242" s="590">
        <v>5</v>
      </c>
      <c r="S242" s="590">
        <f>IF(B242=2,60,-190)</f>
        <v>60</v>
      </c>
      <c r="T242" s="590">
        <v>1</v>
      </c>
      <c r="U242" s="590">
        <f>IF(Z242&lt;&gt;"",IF(NOT(ISERROR(FIND("SU",Z242))),VALUE(RIGHT(Z242,1))+4,IF(NOT(ISERROR(FIND("MU20",Z242))),20,IF(NOT(ISERROR(FIND("MU21",Z242))),21,IF(NOT(ISERROR(FIND("MU2",Z242))),2,1)))),"")</f>
        <v>5</v>
      </c>
      <c r="V242" s="583"/>
      <c r="W242" s="170" t="s">
        <v>715</v>
      </c>
      <c r="X242" s="192"/>
      <c r="Y242" s="219">
        <f>IF(NOT(ISERROR(FIND("MU=SU",X242))),1,IF(Z242&lt;&gt;"",IF(NOT(ISERROR(FIND("SU",Z242))),1,0),""))</f>
        <v>1</v>
      </c>
      <c r="Z242" s="217" t="s">
        <v>43</v>
      </c>
      <c r="AA242" s="218">
        <v>1403</v>
      </c>
      <c r="AB242" s="77">
        <v>14.037699999999999</v>
      </c>
      <c r="AC242" s="78" t="s">
        <v>1185</v>
      </c>
      <c r="AD242" s="199" t="s">
        <v>1186</v>
      </c>
      <c r="AE242" s="91" t="s">
        <v>1623</v>
      </c>
      <c r="AF242" s="79" t="s">
        <v>1623</v>
      </c>
      <c r="AG242" s="79" t="s">
        <v>1623</v>
      </c>
      <c r="AH242" s="80" t="s">
        <v>1623</v>
      </c>
      <c r="AI242" s="81" t="s">
        <v>1623</v>
      </c>
      <c r="AJ242" s="81" t="s">
        <v>1623</v>
      </c>
      <c r="AK242" s="81" t="s">
        <v>1623</v>
      </c>
      <c r="AL242" s="81" t="s">
        <v>1623</v>
      </c>
      <c r="AM242" s="479" t="s">
        <v>1623</v>
      </c>
      <c r="AN242" s="479" t="s">
        <v>1623</v>
      </c>
      <c r="AO242" s="83">
        <v>-1.9160900000000001</v>
      </c>
      <c r="AP242" s="83">
        <v>0.435811</v>
      </c>
      <c r="AQ242" s="83">
        <v>0.10165399999999999</v>
      </c>
      <c r="AR242" s="84">
        <v>0.28120200000000001</v>
      </c>
      <c r="AS242" s="85">
        <v>-0.31334000000000001</v>
      </c>
      <c r="AT242" s="85">
        <v>0.60206099999999996</v>
      </c>
      <c r="AU242" s="85">
        <v>-2.1028099999999998</v>
      </c>
      <c r="AV242" s="85">
        <v>21.252099999999999</v>
      </c>
      <c r="AW242" s="104" t="s">
        <v>1187</v>
      </c>
      <c r="AX242" s="86" t="s">
        <v>1188</v>
      </c>
      <c r="AY242" s="87" t="s">
        <v>1623</v>
      </c>
      <c r="AZ242" s="87" t="s">
        <v>1623</v>
      </c>
      <c r="BA242" s="87" t="s">
        <v>1623</v>
      </c>
      <c r="BB242" s="88" t="s">
        <v>1623</v>
      </c>
      <c r="BC242" s="89" t="s">
        <v>1623</v>
      </c>
      <c r="BD242" s="89" t="s">
        <v>1623</v>
      </c>
      <c r="BE242" s="89" t="s">
        <v>1623</v>
      </c>
      <c r="BF242" s="89" t="s">
        <v>1623</v>
      </c>
      <c r="BG242" s="487" t="s">
        <v>1623</v>
      </c>
      <c r="BH242" s="105" t="s">
        <v>1623</v>
      </c>
      <c r="BI242" s="251"/>
      <c r="BJ242" s="252"/>
      <c r="BK242" s="252"/>
      <c r="BL242" s="259"/>
      <c r="BM242" s="230" t="str">
        <f>IF(CD242&lt;&gt;"",IF(ISNUMBER(CD242),(CD242-CB242)*IF(AE242&lt;0,1,-1),"nan"),"")</f>
        <v/>
      </c>
      <c r="BN242" s="230" t="str">
        <f>IF(CE242&lt;&gt;"",IF(ISNUMBER(CE242),CE242/CC242,"nan"),"")</f>
        <v/>
      </c>
      <c r="BO242" s="261"/>
      <c r="BP242" s="231" t="str">
        <f>IF(CL242&lt;&gt;"",IF(ISNUMBER(CL242),(CL242-CJ242)*IF(AO242&lt;0,1,-1),"nan"),"")</f>
        <v/>
      </c>
      <c r="BQ242" s="231" t="str">
        <f>IF(CM242&lt;&gt;"",IF(ISNUMBER(CM242),CM242/CK242,"nan"),"")</f>
        <v/>
      </c>
      <c r="BR242" s="263"/>
      <c r="BS242" s="232" t="str">
        <f>IF(CT242&lt;&gt;"",IF(ISNUMBER(CT242),(CT242-CR242)*IF(AY242&lt;0,1,-1),"nan"),"")</f>
        <v/>
      </c>
      <c r="BT242" s="232" t="str">
        <f>IF(CU242&lt;&gt;"",IF(ISNUMBER(CU242),CU242/CS242,"nan"),"")</f>
        <v/>
      </c>
      <c r="BU242" s="230"/>
      <c r="BV242" s="230"/>
      <c r="BW242" s="231"/>
      <c r="BX242" s="231"/>
      <c r="BY242" s="232"/>
      <c r="BZ242" s="235"/>
      <c r="CA242" s="257"/>
      <c r="CB242" s="233"/>
      <c r="CC242" s="230"/>
      <c r="CD242" s="230"/>
      <c r="CE242" s="230"/>
      <c r="CF242" s="230"/>
      <c r="CG242" s="230"/>
      <c r="CH242" s="230"/>
      <c r="CI242" s="230"/>
      <c r="CJ242" s="231"/>
      <c r="CK242" s="231"/>
      <c r="CL242" s="231"/>
      <c r="CM242" s="231"/>
      <c r="CN242" s="231"/>
      <c r="CO242" s="231"/>
      <c r="CP242" s="231"/>
      <c r="CQ242" s="231"/>
      <c r="CR242" s="232"/>
      <c r="CS242" s="232"/>
      <c r="CT242" s="232"/>
      <c r="CU242" s="232"/>
      <c r="CV242" s="232"/>
      <c r="CW242" s="232"/>
      <c r="CX242" s="232"/>
      <c r="CY242" s="234"/>
      <c r="DA242" s="106"/>
      <c r="DC242" s="106"/>
      <c r="DD242" s="106"/>
      <c r="DE242" s="106"/>
      <c r="DF242" s="92"/>
      <c r="DG242" s="107"/>
      <c r="DH242" s="107"/>
      <c r="DI242" s="107"/>
      <c r="DJ242" s="107"/>
      <c r="DK242" s="107"/>
      <c r="DL242" s="107"/>
      <c r="DM242" s="110"/>
      <c r="DN242" s="110"/>
      <c r="DO242" s="110"/>
      <c r="DP242" s="110"/>
      <c r="DQ242" s="110"/>
      <c r="DR242" s="110"/>
      <c r="DS242" s="110"/>
      <c r="DT242" s="110"/>
      <c r="DU242" s="497"/>
      <c r="DV242" s="497"/>
      <c r="DW242" s="497"/>
      <c r="DX242" s="497"/>
      <c r="DY242" s="497"/>
      <c r="DZ242" s="497"/>
      <c r="EA242" s="108"/>
      <c r="EB242" s="565"/>
      <c r="EC242" s="565"/>
      <c r="ED242" s="565"/>
      <c r="EE242" s="565"/>
      <c r="EF242" s="565"/>
      <c r="EG242" s="565"/>
      <c r="EH242" s="565"/>
      <c r="EI242" s="565"/>
      <c r="EJ242" s="565"/>
      <c r="EK242" s="565"/>
      <c r="EL242" s="565"/>
      <c r="EM242" s="565"/>
      <c r="EN242" s="565"/>
      <c r="EO242" s="565"/>
      <c r="EP242" s="565"/>
      <c r="EQ242" s="565"/>
      <c r="ER242" s="565"/>
      <c r="ES242" s="565"/>
      <c r="ET242" s="565"/>
      <c r="EU242" s="565"/>
      <c r="EV242" s="565"/>
      <c r="EW242" s="565"/>
      <c r="EX242" s="494"/>
      <c r="EY242" s="121"/>
      <c r="EZ242" s="568"/>
      <c r="FA242" s="83"/>
      <c r="FC242" s="116"/>
      <c r="FD242" s="116"/>
    </row>
    <row r="243" spans="1:171" ht="13.7" customHeight="1" x14ac:dyDescent="0.2">
      <c r="A243" s="100">
        <v>20130926</v>
      </c>
      <c r="B243" s="100">
        <v>2</v>
      </c>
      <c r="C243" s="74">
        <v>42</v>
      </c>
      <c r="D243" s="74">
        <v>2</v>
      </c>
      <c r="E243" s="74">
        <v>16</v>
      </c>
      <c r="F243" s="74">
        <v>6</v>
      </c>
      <c r="G243" s="75">
        <v>1.7</v>
      </c>
      <c r="H243" s="435">
        <v>0.3</v>
      </c>
      <c r="I243" s="73">
        <v>11055</v>
      </c>
      <c r="J243" s="101" t="s">
        <v>792</v>
      </c>
      <c r="K243" s="102" t="str">
        <f>IF(B243=2,"Z:\Data\MOOG\HeTao\raw\",IF(B243=5,"Z:\Data\MOOG\Polo\raw\",""))</f>
        <v>Z:\Data\MOOG\HeTao\raw\</v>
      </c>
      <c r="L243" s="103" t="s">
        <v>1190</v>
      </c>
      <c r="M243" s="569" t="str">
        <f>IF(NOT(ISERROR(FIND("Training_dt",W243))),"'Plot Psychometric_HH_dt_yuchen'",IF(NOT(ISERROR(FIND("Training",W243))),"'Plot Psychometric_HH'",IF(NOT(ISERROR(FIND("1DAT",W243))),"'Plot Tuning Azimuth_HH'",IF(NOT(ISERROR(FIND("HD_dt",W243))),"'Plot HeadingDiscimination_PSTH_HH_dt_yuchen'",IF(NOT(ISERROR(FIND("HD",W243))),"'Plot HeadingDiscimination_PSTH_HH'",IF(NOT(ISERROR(FIND("MemSac",W243))),"'Memory Saccade Analysis_HH'",IF(NOT(ISERROR(FIND("DelSac",W243))),"'Memory Saccade Analysis_HH'",IF(NOT(ISERROR(FIND("u-stim",W243))),"'Plot Microstim_HH'",""))))))))</f>
        <v>'Memory Saccade Analysis_HH'</v>
      </c>
      <c r="N243" s="573">
        <v>1</v>
      </c>
      <c r="O243" s="584">
        <v>-1</v>
      </c>
      <c r="P243" s="590">
        <v>4</v>
      </c>
      <c r="Q243" s="590">
        <f>IF(B243=2,60,310)</f>
        <v>60</v>
      </c>
      <c r="R243" s="590">
        <v>5</v>
      </c>
      <c r="S243" s="590">
        <f>IF(B243=2,60,-190)</f>
        <v>60</v>
      </c>
      <c r="T243" s="590">
        <v>1</v>
      </c>
      <c r="U243" s="590">
        <f>IF(Z243&lt;&gt;"",IF(NOT(ISERROR(FIND("SU",Z243))),VALUE(RIGHT(Z243,1))+4,IF(NOT(ISERROR(FIND("MU20",Z243))),20,IF(NOT(ISERROR(FIND("MU21",Z243))),21,IF(NOT(ISERROR(FIND("MU2",Z243))),2,1)))),"")</f>
        <v>5</v>
      </c>
      <c r="V243" s="583"/>
      <c r="W243" s="170" t="s">
        <v>716</v>
      </c>
      <c r="X243" s="192"/>
      <c r="Y243" s="219">
        <f>IF(NOT(ISERROR(FIND("MU=SU",X243))),1,IF(Z243&lt;&gt;"",IF(NOT(ISERROR(FIND("SU",Z243))),1,0),""))</f>
        <v>1</v>
      </c>
      <c r="Z243" s="217" t="s">
        <v>43</v>
      </c>
      <c r="AA243" s="218">
        <v>1037</v>
      </c>
      <c r="AB243" s="77">
        <v>14.729699999999999</v>
      </c>
      <c r="AC243" s="78" t="s">
        <v>1189</v>
      </c>
      <c r="AD243" s="199" t="s">
        <v>1186</v>
      </c>
      <c r="AE243" s="91" t="s">
        <v>1623</v>
      </c>
      <c r="AF243" s="79" t="s">
        <v>1623</v>
      </c>
      <c r="AG243" s="79" t="s">
        <v>1623</v>
      </c>
      <c r="AH243" s="80" t="s">
        <v>1623</v>
      </c>
      <c r="AI243" s="81" t="s">
        <v>1623</v>
      </c>
      <c r="AJ243" s="81" t="s">
        <v>1623</v>
      </c>
      <c r="AK243" s="81" t="s">
        <v>1623</v>
      </c>
      <c r="AL243" s="81" t="s">
        <v>1623</v>
      </c>
      <c r="AM243" s="479" t="s">
        <v>1623</v>
      </c>
      <c r="AN243" s="479" t="s">
        <v>1623</v>
      </c>
      <c r="AO243" s="83">
        <v>-1.9160900000000001</v>
      </c>
      <c r="AP243" s="83">
        <v>0.435811</v>
      </c>
      <c r="AQ243" s="83">
        <v>0.10165399999999999</v>
      </c>
      <c r="AR243" s="84">
        <v>0.28120200000000001</v>
      </c>
      <c r="AS243" s="85">
        <v>-0.31334000000000001</v>
      </c>
      <c r="AT243" s="85">
        <v>0.60206099999999996</v>
      </c>
      <c r="AU243" s="85">
        <v>-2.1028099999999998</v>
      </c>
      <c r="AV243" s="85">
        <v>21.252099999999999</v>
      </c>
      <c r="AW243" s="104" t="s">
        <v>1187</v>
      </c>
      <c r="AX243" s="86" t="s">
        <v>1188</v>
      </c>
      <c r="AY243" s="87" t="s">
        <v>1623</v>
      </c>
      <c r="AZ243" s="87" t="s">
        <v>1623</v>
      </c>
      <c r="BA243" s="87" t="s">
        <v>1623</v>
      </c>
      <c r="BB243" s="88" t="s">
        <v>1623</v>
      </c>
      <c r="BC243" s="89" t="s">
        <v>1623</v>
      </c>
      <c r="BD243" s="89" t="s">
        <v>1623</v>
      </c>
      <c r="BE243" s="89" t="s">
        <v>1623</v>
      </c>
      <c r="BF243" s="89" t="s">
        <v>1623</v>
      </c>
      <c r="BG243" s="487" t="s">
        <v>1623</v>
      </c>
      <c r="BH243" s="105" t="s">
        <v>1623</v>
      </c>
      <c r="BI243" s="251"/>
      <c r="BJ243" s="252"/>
      <c r="BK243" s="252"/>
      <c r="BL243" s="230"/>
      <c r="BM243" s="230" t="str">
        <f>IF(CD243&lt;&gt;"",IF(ISNUMBER(CD243),(CD243-CB243)*IF(AE243&lt;0,1,-1),"nan"),"")</f>
        <v/>
      </c>
      <c r="BN243" s="230" t="str">
        <f>IF(CE243&lt;&gt;"",IF(ISNUMBER(CE243),CE243/CC243,"nan"),"")</f>
        <v/>
      </c>
      <c r="BO243" s="231"/>
      <c r="BP243" s="231" t="str">
        <f>IF(CL243&lt;&gt;"",IF(ISNUMBER(CL243),(CL243-CJ243)*IF(AO243&lt;0,1,-1),"nan"),"")</f>
        <v/>
      </c>
      <c r="BQ243" s="231" t="str">
        <f>IF(CM243&lt;&gt;"",IF(ISNUMBER(CM243),CM243/CK243,"nan"),"")</f>
        <v/>
      </c>
      <c r="BR243" s="232"/>
      <c r="BS243" s="232" t="str">
        <f>IF(CT243&lt;&gt;"",IF(ISNUMBER(CT243),(CT243-CR243)*IF(AY243&lt;0,1,-1),"nan"),"")</f>
        <v/>
      </c>
      <c r="BT243" s="232" t="str">
        <f>IF(CU243&lt;&gt;"",IF(ISNUMBER(CU243),CU243/CS243,"nan"),"")</f>
        <v/>
      </c>
      <c r="BU243" s="230"/>
      <c r="BV243" s="230"/>
      <c r="BW243" s="231"/>
      <c r="BX243" s="231"/>
      <c r="BY243" s="232"/>
      <c r="BZ243" s="235"/>
      <c r="CA243" s="257"/>
      <c r="CB243" s="233"/>
      <c r="CC243" s="230"/>
      <c r="CD243" s="230"/>
      <c r="CE243" s="230"/>
      <c r="CF243" s="230"/>
      <c r="CG243" s="230"/>
      <c r="CH243" s="230"/>
      <c r="CI243" s="230"/>
      <c r="CJ243" s="231"/>
      <c r="CK243" s="231"/>
      <c r="CL243" s="231"/>
      <c r="CM243" s="231"/>
      <c r="CN243" s="231"/>
      <c r="CO243" s="231"/>
      <c r="CP243" s="231"/>
      <c r="CQ243" s="231"/>
      <c r="CR243" s="232"/>
      <c r="CS243" s="232"/>
      <c r="CT243" s="232"/>
      <c r="CU243" s="232"/>
      <c r="CV243" s="232"/>
      <c r="CW243" s="232"/>
      <c r="CX243" s="232"/>
      <c r="CY243" s="234"/>
      <c r="DA243" s="106"/>
      <c r="DC243" s="106"/>
      <c r="DD243" s="106"/>
      <c r="DE243" s="106"/>
      <c r="DF243" s="490"/>
      <c r="DG243" s="107"/>
      <c r="DH243" s="107"/>
      <c r="DI243" s="107"/>
      <c r="DJ243" s="107"/>
      <c r="DK243" s="107"/>
      <c r="DL243" s="107"/>
      <c r="DM243" s="110"/>
      <c r="DN243" s="110"/>
      <c r="DO243" s="110"/>
      <c r="DP243" s="110"/>
      <c r="DQ243" s="110"/>
      <c r="DR243" s="110"/>
      <c r="DS243" s="110"/>
      <c r="DT243" s="110"/>
      <c r="DU243" s="497"/>
      <c r="DV243" s="497"/>
      <c r="DW243" s="497"/>
      <c r="DX243" s="497"/>
      <c r="DY243" s="497"/>
      <c r="DZ243" s="497"/>
      <c r="EA243" s="267">
        <v>0.85283399999999998</v>
      </c>
      <c r="EB243" s="501">
        <v>7.4593699999999996E-9</v>
      </c>
      <c r="EC243" s="501">
        <v>6.2670999999999997E-5</v>
      </c>
      <c r="ED243" s="501">
        <v>5.7308700000000002E-5</v>
      </c>
      <c r="EE243" s="501">
        <v>4.1622200000000003E-6</v>
      </c>
      <c r="EF243" s="99">
        <v>4.1578600000000002E-4</v>
      </c>
      <c r="EG243" s="99">
        <v>-89.301400000000001</v>
      </c>
      <c r="EH243" s="99">
        <v>-171.82599999999999</v>
      </c>
      <c r="EI243" s="99">
        <v>-175.791</v>
      </c>
      <c r="EJ243" s="99">
        <v>-168.87200000000001</v>
      </c>
      <c r="EK243" s="99">
        <v>168.36799999999999</v>
      </c>
      <c r="EL243" s="99">
        <v>20.5855</v>
      </c>
      <c r="EM243" s="99">
        <v>0.30612800000000001</v>
      </c>
      <c r="EN243" s="99">
        <v>0.692662</v>
      </c>
      <c r="EO243" s="99">
        <v>0.61335499999999998</v>
      </c>
      <c r="EP243" s="99">
        <v>0.61171900000000001</v>
      </c>
      <c r="EQ243" s="99">
        <v>0.66666700000000001</v>
      </c>
      <c r="ER243" s="99">
        <v>0.56218100000000004</v>
      </c>
      <c r="ES243" s="99">
        <v>0</v>
      </c>
      <c r="ET243" s="99">
        <v>4.7043799999999996</v>
      </c>
      <c r="EU243" s="99">
        <v>-2.79881</v>
      </c>
      <c r="EV243" s="99">
        <v>1.6929000000000001</v>
      </c>
      <c r="EW243" s="99">
        <v>4.3470899999999997</v>
      </c>
      <c r="EX243" s="119">
        <v>-2.79881</v>
      </c>
      <c r="EY243" s="121"/>
      <c r="EZ243" s="568"/>
      <c r="FA243" s="83"/>
      <c r="FC243" s="116"/>
      <c r="FD243" s="116"/>
    </row>
    <row r="244" spans="1:171" ht="13.7" customHeight="1" x14ac:dyDescent="0.2">
      <c r="A244" s="100">
        <v>20130926</v>
      </c>
      <c r="B244" s="100">
        <v>2</v>
      </c>
      <c r="C244" s="74">
        <v>42</v>
      </c>
      <c r="D244" s="74">
        <v>2</v>
      </c>
      <c r="E244" s="74">
        <v>16</v>
      </c>
      <c r="F244" s="74">
        <v>6</v>
      </c>
      <c r="G244" s="75">
        <v>1.7</v>
      </c>
      <c r="H244" s="435">
        <v>0.3</v>
      </c>
      <c r="I244" s="73">
        <v>11563</v>
      </c>
      <c r="J244" s="101" t="s">
        <v>792</v>
      </c>
      <c r="K244" s="102" t="str">
        <f>IF(B244=2,"Z:\Data\MOOG\HeTao\raw\",IF(B244=5,"Z:\Data\MOOG\Polo\raw\",""))</f>
        <v>Z:\Data\MOOG\HeTao\raw\</v>
      </c>
      <c r="L244" s="103" t="s">
        <v>1191</v>
      </c>
      <c r="M244" s="569" t="str">
        <f>IF(NOT(ISERROR(FIND("Training_dt",W244))),"'Plot Psychometric_HH_dt_yuchen'",IF(NOT(ISERROR(FIND("Training",W244))),"'Plot Psychometric_HH'",IF(NOT(ISERROR(FIND("1DAT",W244))),"'Plot Tuning Azimuth_HH'",IF(NOT(ISERROR(FIND("HD_dt",W244))),"'Plot HeadingDiscimination_PSTH_HH_dt_yuchen'",IF(NOT(ISERROR(FIND("HD",W244))),"'Plot HeadingDiscimination_PSTH_HH'",IF(NOT(ISERROR(FIND("MemSac",W244))),"'Memory Saccade Analysis_HH'",IF(NOT(ISERROR(FIND("DelSac",W244))),"'Memory Saccade Analysis_HH'",IF(NOT(ISERROR(FIND("u-stim",W244))),"'Plot Microstim_HH'",""))))))))</f>
        <v>'Memory Saccade Analysis_HH'</v>
      </c>
      <c r="N244" s="573">
        <v>1</v>
      </c>
      <c r="O244" s="584">
        <v>-1</v>
      </c>
      <c r="P244" s="590">
        <v>4</v>
      </c>
      <c r="Q244" s="590">
        <f>IF(B244=2,60,310)</f>
        <v>60</v>
      </c>
      <c r="R244" s="590">
        <v>5</v>
      </c>
      <c r="S244" s="590">
        <f>IF(B244=2,60,-190)</f>
        <v>60</v>
      </c>
      <c r="T244" s="590">
        <v>1</v>
      </c>
      <c r="U244" s="590">
        <f>IF(Z244&lt;&gt;"",IF(NOT(ISERROR(FIND("SU",Z244))),VALUE(RIGHT(Z244,1))+4,IF(NOT(ISERROR(FIND("MU20",Z244))),20,IF(NOT(ISERROR(FIND("MU21",Z244))),21,IF(NOT(ISERROR(FIND("MU2",Z244))),2,1)))),"")</f>
        <v>5</v>
      </c>
      <c r="V244" s="583"/>
      <c r="W244" s="170" t="s">
        <v>716</v>
      </c>
      <c r="X244" s="192"/>
      <c r="Y244" s="219">
        <f>IF(NOT(ISERROR(FIND("MU=SU",X244))),1,IF(Z244&lt;&gt;"",IF(NOT(ISERROR(FIND("SU",Z244))),1,0),""))</f>
        <v>1</v>
      </c>
      <c r="Z244" s="217" t="s">
        <v>43</v>
      </c>
      <c r="AA244" s="218">
        <v>4480</v>
      </c>
      <c r="AB244" s="77">
        <v>13.573600000000001</v>
      </c>
      <c r="AC244" s="78" t="s">
        <v>1192</v>
      </c>
      <c r="AD244" s="199" t="s">
        <v>1186</v>
      </c>
      <c r="AE244" s="91" t="s">
        <v>1623</v>
      </c>
      <c r="AF244" s="79" t="s">
        <v>1623</v>
      </c>
      <c r="AG244" s="79" t="s">
        <v>1623</v>
      </c>
      <c r="AH244" s="80" t="s">
        <v>1623</v>
      </c>
      <c r="AI244" s="81" t="s">
        <v>1623</v>
      </c>
      <c r="AJ244" s="81" t="s">
        <v>1623</v>
      </c>
      <c r="AK244" s="81" t="s">
        <v>1623</v>
      </c>
      <c r="AL244" s="81" t="s">
        <v>1623</v>
      </c>
      <c r="AM244" s="479" t="s">
        <v>1623</v>
      </c>
      <c r="AN244" s="479" t="s">
        <v>1623</v>
      </c>
      <c r="AO244" s="83">
        <v>75.500100000000003</v>
      </c>
      <c r="AP244" s="83">
        <v>0.41598099999999999</v>
      </c>
      <c r="AQ244" s="83">
        <v>0.24318000000000001</v>
      </c>
      <c r="AR244" s="84">
        <v>1.33223E-2</v>
      </c>
      <c r="AS244" s="85">
        <v>0.89758599999999999</v>
      </c>
      <c r="AT244" s="85">
        <v>0.84443800000000002</v>
      </c>
      <c r="AU244" s="85">
        <v>81.241799999999998</v>
      </c>
      <c r="AV244" s="85">
        <v>85.261399999999995</v>
      </c>
      <c r="AW244" s="104" t="s">
        <v>1194</v>
      </c>
      <c r="AX244" s="86" t="s">
        <v>1195</v>
      </c>
      <c r="AY244" s="87" t="s">
        <v>1623</v>
      </c>
      <c r="AZ244" s="87" t="s">
        <v>1623</v>
      </c>
      <c r="BA244" s="87" t="s">
        <v>1623</v>
      </c>
      <c r="BB244" s="88" t="s">
        <v>1623</v>
      </c>
      <c r="BC244" s="89" t="s">
        <v>1623</v>
      </c>
      <c r="BD244" s="89" t="s">
        <v>1623</v>
      </c>
      <c r="BE244" s="89" t="s">
        <v>1623</v>
      </c>
      <c r="BF244" s="89" t="s">
        <v>1623</v>
      </c>
      <c r="BG244" s="487" t="s">
        <v>1623</v>
      </c>
      <c r="BH244" s="105" t="s">
        <v>1623</v>
      </c>
      <c r="BI244" s="251"/>
      <c r="BJ244" s="252"/>
      <c r="BK244" s="252"/>
      <c r="BL244" s="230"/>
      <c r="BM244" s="230" t="str">
        <f>IF(CD244&lt;&gt;"",IF(ISNUMBER(CD244),(CD244-CB244)*IF(AE244&lt;0,1,-1),"nan"),"")</f>
        <v/>
      </c>
      <c r="BN244" s="230" t="str">
        <f>IF(CE244&lt;&gt;"",IF(ISNUMBER(CE244),CE244/CC244,"nan"),"")</f>
        <v/>
      </c>
      <c r="BO244" s="231"/>
      <c r="BP244" s="231" t="str">
        <f>IF(CL244&lt;&gt;"",IF(ISNUMBER(CL244),(CL244-CJ244)*IF(AO244&lt;0,1,-1),"nan"),"")</f>
        <v/>
      </c>
      <c r="BQ244" s="231" t="str">
        <f>IF(CM244&lt;&gt;"",IF(ISNUMBER(CM244),CM244/CK244,"nan"),"")</f>
        <v/>
      </c>
      <c r="BR244" s="232"/>
      <c r="BS244" s="232" t="str">
        <f>IF(CT244&lt;&gt;"",IF(ISNUMBER(CT244),(CT244-CR244)*IF(AY244&lt;0,1,-1),"nan"),"")</f>
        <v/>
      </c>
      <c r="BT244" s="232" t="str">
        <f>IF(CU244&lt;&gt;"",IF(ISNUMBER(CU244),CU244/CS244,"nan"),"")</f>
        <v/>
      </c>
      <c r="BU244" s="230"/>
      <c r="BV244" s="230"/>
      <c r="BW244" s="231"/>
      <c r="BX244" s="231"/>
      <c r="BY244" s="232"/>
      <c r="BZ244" s="235"/>
      <c r="CA244" s="257"/>
      <c r="CB244" s="233"/>
      <c r="CC244" s="230"/>
      <c r="CD244" s="230"/>
      <c r="CE244" s="230"/>
      <c r="CF244" s="230"/>
      <c r="CG244" s="230"/>
      <c r="CH244" s="230"/>
      <c r="CI244" s="230"/>
      <c r="CJ244" s="231"/>
      <c r="CK244" s="231"/>
      <c r="CL244" s="231"/>
      <c r="CM244" s="231"/>
      <c r="CN244" s="231"/>
      <c r="CO244" s="231"/>
      <c r="CP244" s="231"/>
      <c r="CQ244" s="231"/>
      <c r="CR244" s="232"/>
      <c r="CS244" s="232"/>
      <c r="CT244" s="232"/>
      <c r="CU244" s="232"/>
      <c r="CV244" s="232"/>
      <c r="CW244" s="232"/>
      <c r="CX244" s="232"/>
      <c r="CY244" s="234"/>
      <c r="DA244" s="106"/>
      <c r="DC244" s="106"/>
      <c r="DD244" s="106"/>
      <c r="DE244" s="106"/>
      <c r="DF244" s="92"/>
      <c r="DG244" s="107"/>
      <c r="DH244" s="107"/>
      <c r="DI244" s="107"/>
      <c r="DJ244" s="107"/>
      <c r="DK244" s="107"/>
      <c r="DL244" s="107"/>
      <c r="DM244" s="110"/>
      <c r="DN244" s="110"/>
      <c r="DO244" s="110"/>
      <c r="DP244" s="110"/>
      <c r="DQ244" s="110"/>
      <c r="DR244" s="110"/>
      <c r="DS244" s="110"/>
      <c r="DT244" s="110"/>
      <c r="DU244" s="497"/>
      <c r="DV244" s="497"/>
      <c r="DW244" s="497"/>
      <c r="DX244" s="497"/>
      <c r="DY244" s="497"/>
      <c r="DZ244" s="497"/>
      <c r="EA244" s="266">
        <v>0.83855999999999997</v>
      </c>
      <c r="EB244" s="99">
        <v>0.154534</v>
      </c>
      <c r="EC244" s="99">
        <v>1.0208399999999999E-2</v>
      </c>
      <c r="ED244" s="501">
        <v>1.0198299999999999E-8</v>
      </c>
      <c r="EE244" s="501">
        <v>1.02207E-10</v>
      </c>
      <c r="EF244" s="501">
        <v>1.7537800000000001E-11</v>
      </c>
      <c r="EG244" s="501">
        <v>84.536699999999996</v>
      </c>
      <c r="EH244" s="501">
        <v>76.206699999999998</v>
      </c>
      <c r="EI244" s="501">
        <v>96.463899999999995</v>
      </c>
      <c r="EJ244" s="501">
        <v>142.65700000000001</v>
      </c>
      <c r="EK244" s="501">
        <v>146.53100000000001</v>
      </c>
      <c r="EL244" s="501">
        <v>11.4604</v>
      </c>
      <c r="EM244" s="99">
        <v>0.30545600000000001</v>
      </c>
      <c r="EN244" s="99">
        <v>0.465142</v>
      </c>
      <c r="EO244" s="99">
        <v>0.56372199999999995</v>
      </c>
      <c r="EP244" s="99">
        <v>0.68871099999999996</v>
      </c>
      <c r="EQ244" s="99">
        <v>0.72082500000000005</v>
      </c>
      <c r="ER244" s="99">
        <v>0.76395400000000002</v>
      </c>
      <c r="ES244" s="99">
        <v>0</v>
      </c>
      <c r="ET244" s="99">
        <v>-4.4657499999999999</v>
      </c>
      <c r="EU244" s="99">
        <v>-5.2580400000000003</v>
      </c>
      <c r="EV244" s="99">
        <v>-5.3929</v>
      </c>
      <c r="EW244" s="99">
        <v>-5.3929</v>
      </c>
      <c r="EX244" s="119">
        <v>3.4017400000000002</v>
      </c>
      <c r="EY244" s="121"/>
      <c r="EZ244" s="568"/>
      <c r="FA244" s="83"/>
      <c r="FC244" s="116"/>
      <c r="FD244" s="116"/>
    </row>
    <row r="245" spans="1:171" ht="13.7" customHeight="1" x14ac:dyDescent="0.2">
      <c r="A245" s="100">
        <v>20130926</v>
      </c>
      <c r="B245" s="100">
        <v>2</v>
      </c>
      <c r="C245" s="74">
        <v>42</v>
      </c>
      <c r="D245" s="74">
        <v>2</v>
      </c>
      <c r="E245" s="74">
        <v>16</v>
      </c>
      <c r="F245" s="74">
        <v>6</v>
      </c>
      <c r="G245" s="75">
        <v>1.7</v>
      </c>
      <c r="H245" s="435">
        <v>0.3</v>
      </c>
      <c r="I245" s="73">
        <v>11563</v>
      </c>
      <c r="J245" s="101" t="s">
        <v>792</v>
      </c>
      <c r="K245" s="102" t="str">
        <f>IF(B245=2,"Z:\Data\MOOG\HeTao\raw\",IF(B245=5,"Z:\Data\MOOG\Polo\raw\",""))</f>
        <v>Z:\Data\MOOG\HeTao\raw\</v>
      </c>
      <c r="L245" s="103" t="s">
        <v>1196</v>
      </c>
      <c r="M245" s="569" t="str">
        <f>IF(NOT(ISERROR(FIND("Training_dt",W245))),"'Plot Psychometric_HH_dt_yuchen'",IF(NOT(ISERROR(FIND("Training",W245))),"'Plot Psychometric_HH'",IF(NOT(ISERROR(FIND("1DAT",W245))),"'Plot Tuning Azimuth_HH'",IF(NOT(ISERROR(FIND("HD_dt",W245))),"'Plot HeadingDiscimination_PSTH_HH_dt_yuchen'",IF(NOT(ISERROR(FIND("HD",W245))),"'Plot HeadingDiscimination_PSTH_HH'",IF(NOT(ISERROR(FIND("MemSac",W245))),"'Memory Saccade Analysis_HH'",IF(NOT(ISERROR(FIND("DelSac",W245))),"'Memory Saccade Analysis_HH'",IF(NOT(ISERROR(FIND("u-stim",W245))),"'Plot Microstim_HH'",""))))))))</f>
        <v>'Plot Tuning Azimuth_HH'</v>
      </c>
      <c r="N245" s="573">
        <v>1</v>
      </c>
      <c r="O245" s="584">
        <v>-1</v>
      </c>
      <c r="P245" s="590">
        <v>4</v>
      </c>
      <c r="Q245" s="590">
        <f>IF(B245=2,60,310)</f>
        <v>60</v>
      </c>
      <c r="R245" s="590">
        <v>5</v>
      </c>
      <c r="S245" s="590">
        <f>IF(B245=2,60,-190)</f>
        <v>60</v>
      </c>
      <c r="T245" s="590">
        <v>1</v>
      </c>
      <c r="U245" s="590">
        <f>IF(Z245&lt;&gt;"",IF(NOT(ISERROR(FIND("SU",Z245))),VALUE(RIGHT(Z245,1))+4,IF(NOT(ISERROR(FIND("MU20",Z245))),20,IF(NOT(ISERROR(FIND("MU21",Z245))),21,IF(NOT(ISERROR(FIND("MU2",Z245))),2,1)))),"")</f>
        <v>5</v>
      </c>
      <c r="V245" s="583"/>
      <c r="W245" s="170" t="s">
        <v>715</v>
      </c>
      <c r="X245" s="192"/>
      <c r="Y245" s="219">
        <f>IF(NOT(ISERROR(FIND("MU=SU",X245))),1,IF(Z245&lt;&gt;"",IF(NOT(ISERROR(FIND("SU",Z245))),1,0),""))</f>
        <v>1</v>
      </c>
      <c r="Z245" s="217" t="s">
        <v>43</v>
      </c>
      <c r="AA245" s="218">
        <v>22388</v>
      </c>
      <c r="AB245" s="77">
        <v>12.013199999999999</v>
      </c>
      <c r="AC245" s="78" t="s">
        <v>1193</v>
      </c>
      <c r="AD245" s="199" t="s">
        <v>1186</v>
      </c>
      <c r="AE245" s="91" t="s">
        <v>1623</v>
      </c>
      <c r="AF245" s="79" t="s">
        <v>1623</v>
      </c>
      <c r="AG245" s="79" t="s">
        <v>1623</v>
      </c>
      <c r="AH245" s="80" t="s">
        <v>1623</v>
      </c>
      <c r="AI245" s="81" t="s">
        <v>1623</v>
      </c>
      <c r="AJ245" s="81" t="s">
        <v>1623</v>
      </c>
      <c r="AK245" s="81" t="s">
        <v>1623</v>
      </c>
      <c r="AL245" s="81" t="s">
        <v>1623</v>
      </c>
      <c r="AM245" s="479" t="s">
        <v>1623</v>
      </c>
      <c r="AN245" s="479" t="s">
        <v>1623</v>
      </c>
      <c r="AO245" s="83">
        <v>75.500100000000003</v>
      </c>
      <c r="AP245" s="83">
        <v>0.41598099999999999</v>
      </c>
      <c r="AQ245" s="83">
        <v>0.24318000000000001</v>
      </c>
      <c r="AR245" s="84">
        <v>1.33223E-2</v>
      </c>
      <c r="AS245" s="85">
        <v>0.89758599999999999</v>
      </c>
      <c r="AT245" s="85">
        <v>0.84443800000000002</v>
      </c>
      <c r="AU245" s="85">
        <v>81.241799999999998</v>
      </c>
      <c r="AV245" s="85">
        <v>85.261399999999995</v>
      </c>
      <c r="AW245" s="104" t="s">
        <v>1194</v>
      </c>
      <c r="AX245" s="86" t="s">
        <v>1195</v>
      </c>
      <c r="AY245" s="87" t="s">
        <v>1623</v>
      </c>
      <c r="AZ245" s="87" t="s">
        <v>1623</v>
      </c>
      <c r="BA245" s="87" t="s">
        <v>1623</v>
      </c>
      <c r="BB245" s="88" t="s">
        <v>1623</v>
      </c>
      <c r="BC245" s="89" t="s">
        <v>1623</v>
      </c>
      <c r="BD245" s="89" t="s">
        <v>1623</v>
      </c>
      <c r="BE245" s="89" t="s">
        <v>1623</v>
      </c>
      <c r="BF245" s="89" t="s">
        <v>1623</v>
      </c>
      <c r="BG245" s="487" t="s">
        <v>1623</v>
      </c>
      <c r="BH245" s="105" t="s">
        <v>1623</v>
      </c>
      <c r="BI245" s="251"/>
      <c r="BJ245" s="252"/>
      <c r="BK245" s="252"/>
      <c r="BL245" s="259"/>
      <c r="BM245" s="230" t="str">
        <f>IF(CD245&lt;&gt;"",IF(ISNUMBER(CD245),(CD245-CB245)*IF(AE245&lt;0,1,-1),"nan"),"")</f>
        <v/>
      </c>
      <c r="BN245" s="230" t="str">
        <f>IF(CE245&lt;&gt;"",IF(ISNUMBER(CE245),CE245/CC245,"nan"),"")</f>
        <v/>
      </c>
      <c r="BO245" s="261"/>
      <c r="BP245" s="231" t="str">
        <f>IF(CL245&lt;&gt;"",IF(ISNUMBER(CL245),(CL245-CJ245)*IF(AO245&lt;0,1,-1),"nan"),"")</f>
        <v/>
      </c>
      <c r="BQ245" s="231" t="str">
        <f>IF(CM245&lt;&gt;"",IF(ISNUMBER(CM245),CM245/CK245,"nan"),"")</f>
        <v/>
      </c>
      <c r="BR245" s="263"/>
      <c r="BS245" s="232" t="str">
        <f>IF(CT245&lt;&gt;"",IF(ISNUMBER(CT245),(CT245-CR245)*IF(AY245&lt;0,1,-1),"nan"),"")</f>
        <v/>
      </c>
      <c r="BT245" s="232" t="str">
        <f>IF(CU245&lt;&gt;"",IF(ISNUMBER(CU245),CU245/CS245,"nan"),"")</f>
        <v/>
      </c>
      <c r="BU245" s="230"/>
      <c r="BV245" s="230"/>
      <c r="BW245" s="231"/>
      <c r="BX245" s="231"/>
      <c r="BY245" s="232"/>
      <c r="BZ245" s="235"/>
      <c r="CA245" s="257"/>
      <c r="CB245" s="233"/>
      <c r="CC245" s="230"/>
      <c r="CD245" s="230"/>
      <c r="CE245" s="230"/>
      <c r="CF245" s="230"/>
      <c r="CG245" s="230"/>
      <c r="CH245" s="230"/>
      <c r="CI245" s="230"/>
      <c r="CJ245" s="231"/>
      <c r="CK245" s="231"/>
      <c r="CL245" s="231"/>
      <c r="CM245" s="231"/>
      <c r="CN245" s="231"/>
      <c r="CO245" s="231"/>
      <c r="CP245" s="231"/>
      <c r="CQ245" s="231"/>
      <c r="CR245" s="232"/>
      <c r="CS245" s="232"/>
      <c r="CT245" s="232"/>
      <c r="CU245" s="232"/>
      <c r="CV245" s="232"/>
      <c r="CW245" s="232"/>
      <c r="CX245" s="232"/>
      <c r="CY245" s="234"/>
      <c r="DA245" s="106"/>
      <c r="DC245" s="106"/>
      <c r="DD245" s="106"/>
      <c r="DE245" s="106"/>
      <c r="DF245" s="490"/>
      <c r="DG245" s="107"/>
      <c r="DH245" s="107"/>
      <c r="DI245" s="107"/>
      <c r="DJ245" s="107"/>
      <c r="DK245" s="107"/>
      <c r="DL245" s="107"/>
      <c r="DM245" s="110"/>
      <c r="DN245" s="110"/>
      <c r="DO245" s="110"/>
      <c r="DP245" s="110"/>
      <c r="DQ245" s="110"/>
      <c r="DR245" s="110"/>
      <c r="DS245" s="110"/>
      <c r="DT245" s="110"/>
      <c r="DU245" s="497"/>
      <c r="DV245" s="497"/>
      <c r="DW245" s="497"/>
      <c r="DX245" s="497"/>
      <c r="DY245" s="497"/>
      <c r="DZ245" s="497"/>
      <c r="EA245" s="130"/>
      <c r="EB245" s="99"/>
      <c r="EC245" s="99"/>
      <c r="ED245" s="99"/>
      <c r="EE245" s="99"/>
      <c r="EF245" s="99"/>
      <c r="EG245" s="99"/>
      <c r="EH245" s="99"/>
      <c r="EI245" s="99"/>
      <c r="EJ245" s="99"/>
      <c r="EK245" s="99"/>
      <c r="EL245" s="99"/>
      <c r="EM245" s="99"/>
      <c r="EN245" s="99"/>
      <c r="EO245" s="99"/>
      <c r="EP245" s="99"/>
      <c r="EQ245" s="99"/>
      <c r="ER245" s="99"/>
      <c r="ES245" s="99"/>
      <c r="ET245" s="99"/>
      <c r="EU245" s="99"/>
      <c r="EV245" s="99"/>
      <c r="EW245" s="99"/>
      <c r="EX245" s="119"/>
      <c r="EY245" s="121"/>
      <c r="EZ245" s="568"/>
      <c r="FA245" s="83"/>
      <c r="FC245" s="116"/>
      <c r="FD245" s="116"/>
    </row>
    <row r="246" spans="1:171" ht="13.7" customHeight="1" x14ac:dyDescent="0.2">
      <c r="A246" s="100">
        <v>20130926</v>
      </c>
      <c r="B246" s="100">
        <v>2</v>
      </c>
      <c r="C246" s="74">
        <v>42</v>
      </c>
      <c r="D246" s="74">
        <v>2</v>
      </c>
      <c r="E246" s="74">
        <v>16</v>
      </c>
      <c r="F246" s="74">
        <v>2</v>
      </c>
      <c r="G246" s="75">
        <v>1.7</v>
      </c>
      <c r="H246" s="435">
        <v>0.4</v>
      </c>
      <c r="I246" s="73">
        <v>9785</v>
      </c>
      <c r="J246" s="101" t="s">
        <v>767</v>
      </c>
      <c r="K246" s="102" t="str">
        <f>IF(B246=2,"Z:\Data\MOOG\HeTao\raw\",IF(B246=5,"Z:\Data\MOOG\Polo\raw\",""))</f>
        <v>Z:\Data\MOOG\HeTao\raw\</v>
      </c>
      <c r="L246" s="103" t="s">
        <v>1201</v>
      </c>
      <c r="M246" s="569" t="str">
        <f>IF(NOT(ISERROR(FIND("Training_dt",W246))),"'Plot Psychometric_HH_dt_yuchen'",IF(NOT(ISERROR(FIND("Training",W246))),"'Plot Psychometric_HH'",IF(NOT(ISERROR(FIND("1DAT",W246))),"'Plot Tuning Azimuth_HH'",IF(NOT(ISERROR(FIND("HD_dt",W246))),"'Plot HeadingDiscimination_PSTH_HH_dt_yuchen'",IF(NOT(ISERROR(FIND("HD",W246))),"'Plot HeadingDiscimination_PSTH_HH'",IF(NOT(ISERROR(FIND("MemSac",W246))),"'Memory Saccade Analysis_HH'",IF(NOT(ISERROR(FIND("DelSac",W246))),"'Memory Saccade Analysis_HH'",IF(NOT(ISERROR(FIND("u-stim",W246))),"'Plot Microstim_HH'",""))))))))</f>
        <v>'Plot Tuning Azimuth_HH'</v>
      </c>
      <c r="N246" s="573">
        <v>1</v>
      </c>
      <c r="O246" s="584">
        <v>-1</v>
      </c>
      <c r="P246" s="590">
        <v>4</v>
      </c>
      <c r="Q246" s="590">
        <f>IF(B246=2,60,310)</f>
        <v>60</v>
      </c>
      <c r="R246" s="590">
        <v>5</v>
      </c>
      <c r="S246" s="590">
        <f>IF(B246=2,60,-190)</f>
        <v>60</v>
      </c>
      <c r="T246" s="590">
        <v>1</v>
      </c>
      <c r="U246" s="590">
        <f>IF(Z246&lt;&gt;"",IF(NOT(ISERROR(FIND("SU",Z246))),VALUE(RIGHT(Z246,1))+4,IF(NOT(ISERROR(FIND("MU20",Z246))),20,IF(NOT(ISERROR(FIND("MU21",Z246))),21,IF(NOT(ISERROR(FIND("MU2",Z246))),2,1)))),"")</f>
        <v>5</v>
      </c>
      <c r="V246" s="583"/>
      <c r="W246" s="170" t="s">
        <v>715</v>
      </c>
      <c r="X246" s="192"/>
      <c r="Y246" s="219">
        <f>IF(NOT(ISERROR(FIND("MU=SU",X246))),1,IF(Z246&lt;&gt;"",IF(NOT(ISERROR(FIND("SU",Z246))),1,0),""))</f>
        <v>1</v>
      </c>
      <c r="Z246" s="217" t="s">
        <v>43</v>
      </c>
      <c r="AA246" s="218">
        <v>2404</v>
      </c>
      <c r="AB246" s="77">
        <v>12.0176</v>
      </c>
      <c r="AC246" s="78" t="s">
        <v>1197</v>
      </c>
      <c r="AD246" s="199" t="s">
        <v>1200</v>
      </c>
      <c r="AE246" s="91" t="s">
        <v>1623</v>
      </c>
      <c r="AF246" s="79" t="s">
        <v>1623</v>
      </c>
      <c r="AG246" s="79" t="s">
        <v>1623</v>
      </c>
      <c r="AH246" s="80" t="s">
        <v>1623</v>
      </c>
      <c r="AI246" s="81" t="s">
        <v>1623</v>
      </c>
      <c r="AJ246" s="81" t="s">
        <v>1623</v>
      </c>
      <c r="AK246" s="81" t="s">
        <v>1623</v>
      </c>
      <c r="AL246" s="81" t="s">
        <v>1623</v>
      </c>
      <c r="AM246" s="479" t="s">
        <v>1623</v>
      </c>
      <c r="AN246" s="479" t="s">
        <v>1623</v>
      </c>
      <c r="AO246" s="83">
        <v>63.784399999999998</v>
      </c>
      <c r="AP246" s="83">
        <v>0.70755400000000002</v>
      </c>
      <c r="AQ246" s="83">
        <v>0.74076799999999998</v>
      </c>
      <c r="AR246" s="84">
        <v>2.8015899999999999E-8</v>
      </c>
      <c r="AS246" s="85">
        <v>3.8448199999999999</v>
      </c>
      <c r="AT246" s="85">
        <v>1.7566200000000001</v>
      </c>
      <c r="AU246" s="85">
        <v>56.9298</v>
      </c>
      <c r="AV246" s="85">
        <v>121.01900000000001</v>
      </c>
      <c r="AW246" s="104" t="s">
        <v>1198</v>
      </c>
      <c r="AX246" s="86" t="s">
        <v>1199</v>
      </c>
      <c r="AY246" s="87" t="s">
        <v>1623</v>
      </c>
      <c r="AZ246" s="87" t="s">
        <v>1623</v>
      </c>
      <c r="BA246" s="87" t="s">
        <v>1623</v>
      </c>
      <c r="BB246" s="88" t="s">
        <v>1623</v>
      </c>
      <c r="BC246" s="89" t="s">
        <v>1623</v>
      </c>
      <c r="BD246" s="89" t="s">
        <v>1623</v>
      </c>
      <c r="BE246" s="89" t="s">
        <v>1623</v>
      </c>
      <c r="BF246" s="89" t="s">
        <v>1623</v>
      </c>
      <c r="BG246" s="487" t="s">
        <v>1623</v>
      </c>
      <c r="BH246" s="105" t="s">
        <v>1623</v>
      </c>
      <c r="BI246" s="251"/>
      <c r="BJ246" s="252"/>
      <c r="BK246" s="252"/>
      <c r="BL246" s="259"/>
      <c r="BM246" s="230" t="str">
        <f>IF(CD246&lt;&gt;"",IF(ISNUMBER(CD246),(CD246-CB246)*IF(AE246&lt;0,1,-1),"nan"),"")</f>
        <v/>
      </c>
      <c r="BN246" s="230" t="str">
        <f>IF(CE246&lt;&gt;"",IF(ISNUMBER(CE246),CE246/CC246,"nan"),"")</f>
        <v/>
      </c>
      <c r="BO246" s="261"/>
      <c r="BP246" s="231" t="str">
        <f>IF(CL246&lt;&gt;"",IF(ISNUMBER(CL246),(CL246-CJ246)*IF(AO246&lt;0,1,-1),"nan"),"")</f>
        <v/>
      </c>
      <c r="BQ246" s="231" t="str">
        <f>IF(CM246&lt;&gt;"",IF(ISNUMBER(CM246),CM246/CK246,"nan"),"")</f>
        <v/>
      </c>
      <c r="BR246" s="263"/>
      <c r="BS246" s="232" t="str">
        <f>IF(CT246&lt;&gt;"",IF(ISNUMBER(CT246),(CT246-CR246)*IF(AY246&lt;0,1,-1),"nan"),"")</f>
        <v/>
      </c>
      <c r="BT246" s="232" t="str">
        <f>IF(CU246&lt;&gt;"",IF(ISNUMBER(CU246),CU246/CS246,"nan"),"")</f>
        <v/>
      </c>
      <c r="BU246" s="230"/>
      <c r="BV246" s="230"/>
      <c r="BW246" s="231"/>
      <c r="BX246" s="231"/>
      <c r="BY246" s="232"/>
      <c r="BZ246" s="235"/>
      <c r="CA246" s="257"/>
      <c r="CB246" s="233"/>
      <c r="CC246" s="230"/>
      <c r="CD246" s="230"/>
      <c r="CE246" s="230"/>
      <c r="CF246" s="230"/>
      <c r="CG246" s="230"/>
      <c r="CH246" s="230"/>
      <c r="CI246" s="230"/>
      <c r="CJ246" s="231"/>
      <c r="CK246" s="231"/>
      <c r="CL246" s="231"/>
      <c r="CM246" s="231"/>
      <c r="CN246" s="231"/>
      <c r="CO246" s="231"/>
      <c r="CP246" s="231"/>
      <c r="CQ246" s="231"/>
      <c r="CR246" s="232"/>
      <c r="CS246" s="232"/>
      <c r="CT246" s="232"/>
      <c r="CU246" s="232"/>
      <c r="CV246" s="232"/>
      <c r="CW246" s="232"/>
      <c r="CX246" s="232"/>
      <c r="CY246" s="234"/>
      <c r="DA246" s="106"/>
      <c r="DC246" s="106"/>
      <c r="DD246" s="106"/>
      <c r="DE246" s="106"/>
      <c r="DF246" s="490"/>
      <c r="DG246" s="107"/>
      <c r="DH246" s="107"/>
      <c r="DI246" s="107"/>
      <c r="DJ246" s="107"/>
      <c r="DK246" s="107"/>
      <c r="DL246" s="107"/>
      <c r="DM246" s="110"/>
      <c r="DN246" s="110"/>
      <c r="DO246" s="110"/>
      <c r="DP246" s="110"/>
      <c r="DQ246" s="110"/>
      <c r="DR246" s="110"/>
      <c r="DS246" s="110"/>
      <c r="DT246" s="110"/>
      <c r="DU246" s="497"/>
      <c r="DV246" s="497"/>
      <c r="DW246" s="497"/>
      <c r="DX246" s="497"/>
      <c r="DY246" s="497"/>
      <c r="DZ246" s="497"/>
      <c r="EA246" s="159"/>
      <c r="EB246" s="99"/>
      <c r="EC246" s="99"/>
      <c r="ED246" s="99"/>
      <c r="EE246" s="99"/>
      <c r="EF246" s="99"/>
      <c r="EG246" s="99"/>
      <c r="EH246" s="99"/>
      <c r="EI246" s="99"/>
      <c r="EJ246" s="99"/>
      <c r="EK246" s="99"/>
      <c r="EL246" s="99"/>
      <c r="EM246" s="99"/>
      <c r="EN246" s="99"/>
      <c r="EO246" s="99"/>
      <c r="EP246" s="99"/>
      <c r="EQ246" s="99"/>
      <c r="ER246" s="99"/>
      <c r="ES246" s="99"/>
      <c r="ET246" s="99"/>
      <c r="EU246" s="99"/>
      <c r="EV246" s="99"/>
      <c r="EW246" s="99"/>
      <c r="EX246" s="119"/>
      <c r="EY246" s="121"/>
      <c r="EZ246" s="568"/>
      <c r="FA246" s="83"/>
      <c r="FC246" s="116"/>
      <c r="FD246" s="116"/>
    </row>
    <row r="247" spans="1:171" ht="13.7" customHeight="1" x14ac:dyDescent="0.2">
      <c r="A247" s="100">
        <v>20130926</v>
      </c>
      <c r="B247" s="100">
        <v>2</v>
      </c>
      <c r="C247" s="74">
        <v>42</v>
      </c>
      <c r="D247" s="74">
        <v>2</v>
      </c>
      <c r="E247" s="74">
        <v>16</v>
      </c>
      <c r="F247" s="74">
        <v>2</v>
      </c>
      <c r="G247" s="75">
        <v>1.7</v>
      </c>
      <c r="H247" s="435">
        <v>0.4</v>
      </c>
      <c r="I247" s="73">
        <v>9785</v>
      </c>
      <c r="J247" s="101" t="s">
        <v>767</v>
      </c>
      <c r="K247" s="102" t="str">
        <f>IF(B247=2,"Z:\Data\MOOG\HeTao\raw\",IF(B247=5,"Z:\Data\MOOG\Polo\raw\",""))</f>
        <v>Z:\Data\MOOG\HeTao\raw\</v>
      </c>
      <c r="L247" s="103" t="s">
        <v>1203</v>
      </c>
      <c r="M247" s="569" t="str">
        <f>IF(NOT(ISERROR(FIND("Training_dt",W247))),"'Plot Psychometric_HH_dt_yuchen'",IF(NOT(ISERROR(FIND("Training",W247))),"'Plot Psychometric_HH'",IF(NOT(ISERROR(FIND("1DAT",W247))),"'Plot Tuning Azimuth_HH'",IF(NOT(ISERROR(FIND("HD_dt",W247))),"'Plot HeadingDiscimination_PSTH_HH_dt_yuchen'",IF(NOT(ISERROR(FIND("HD",W247))),"'Plot HeadingDiscimination_PSTH_HH'",IF(NOT(ISERROR(FIND("MemSac",W247))),"'Memory Saccade Analysis_HH'",IF(NOT(ISERROR(FIND("DelSac",W247))),"'Memory Saccade Analysis_HH'",IF(NOT(ISERROR(FIND("u-stim",W247))),"'Plot Microstim_HH'",""))))))))</f>
        <v>'Memory Saccade Analysis_HH'</v>
      </c>
      <c r="N247" s="573">
        <v>1</v>
      </c>
      <c r="O247" s="584">
        <v>-1</v>
      </c>
      <c r="P247" s="590">
        <v>4</v>
      </c>
      <c r="Q247" s="590">
        <f>IF(B247=2,60,310)</f>
        <v>60</v>
      </c>
      <c r="R247" s="590">
        <v>5</v>
      </c>
      <c r="S247" s="590">
        <f>IF(B247=2,60,-190)</f>
        <v>60</v>
      </c>
      <c r="T247" s="590">
        <v>1</v>
      </c>
      <c r="U247" s="590">
        <f>IF(Z247&lt;&gt;"",IF(NOT(ISERROR(FIND("SU",Z247))),VALUE(RIGHT(Z247,1))+4,IF(NOT(ISERROR(FIND("MU20",Z247))),20,IF(NOT(ISERROR(FIND("MU21",Z247))),21,IF(NOT(ISERROR(FIND("MU2",Z247))),2,1)))),"")</f>
        <v>5</v>
      </c>
      <c r="V247" s="583"/>
      <c r="W247" s="170" t="s">
        <v>716</v>
      </c>
      <c r="X247" s="192"/>
      <c r="Y247" s="219">
        <f>IF(NOT(ISERROR(FIND("MU=SU",X247))),1,IF(Z247&lt;&gt;"",IF(NOT(ISERROR(FIND("SU",Z247))),1,0),""))</f>
        <v>1</v>
      </c>
      <c r="Z247" s="217" t="s">
        <v>43</v>
      </c>
      <c r="AA247" s="218">
        <v>2093</v>
      </c>
      <c r="AB247" s="77">
        <v>11.465199999999999</v>
      </c>
      <c r="AC247" s="78" t="s">
        <v>1202</v>
      </c>
      <c r="AD247" s="199" t="s">
        <v>1200</v>
      </c>
      <c r="AE247" s="91" t="s">
        <v>1623</v>
      </c>
      <c r="AF247" s="79" t="s">
        <v>1623</v>
      </c>
      <c r="AG247" s="79" t="s">
        <v>1623</v>
      </c>
      <c r="AH247" s="80" t="s">
        <v>1623</v>
      </c>
      <c r="AI247" s="81" t="s">
        <v>1623</v>
      </c>
      <c r="AJ247" s="81" t="s">
        <v>1623</v>
      </c>
      <c r="AK247" s="81" t="s">
        <v>1623</v>
      </c>
      <c r="AL247" s="81" t="s">
        <v>1623</v>
      </c>
      <c r="AM247" s="479" t="s">
        <v>1623</v>
      </c>
      <c r="AN247" s="479" t="s">
        <v>1623</v>
      </c>
      <c r="AO247" s="83">
        <v>63.784399999999998</v>
      </c>
      <c r="AP247" s="83">
        <v>0.70755400000000002</v>
      </c>
      <c r="AQ247" s="83">
        <v>0.74076799999999998</v>
      </c>
      <c r="AR247" s="84">
        <v>2.8015899999999999E-8</v>
      </c>
      <c r="AS247" s="85">
        <v>3.8448199999999999</v>
      </c>
      <c r="AT247" s="85">
        <v>1.7566200000000001</v>
      </c>
      <c r="AU247" s="85">
        <v>56.9298</v>
      </c>
      <c r="AV247" s="85">
        <v>121.01900000000001</v>
      </c>
      <c r="AW247" s="104" t="s">
        <v>1198</v>
      </c>
      <c r="AX247" s="86" t="s">
        <v>1199</v>
      </c>
      <c r="AY247" s="87" t="s">
        <v>1623</v>
      </c>
      <c r="AZ247" s="87" t="s">
        <v>1623</v>
      </c>
      <c r="BA247" s="87" t="s">
        <v>1623</v>
      </c>
      <c r="BB247" s="88" t="s">
        <v>1623</v>
      </c>
      <c r="BC247" s="89" t="s">
        <v>1623</v>
      </c>
      <c r="BD247" s="89" t="s">
        <v>1623</v>
      </c>
      <c r="BE247" s="89" t="s">
        <v>1623</v>
      </c>
      <c r="BF247" s="89" t="s">
        <v>1623</v>
      </c>
      <c r="BG247" s="487" t="s">
        <v>1623</v>
      </c>
      <c r="BH247" s="105" t="s">
        <v>1623</v>
      </c>
      <c r="BI247" s="251"/>
      <c r="BJ247" s="252"/>
      <c r="BK247" s="252"/>
      <c r="BL247" s="230"/>
      <c r="BM247" s="230" t="str">
        <f>IF(CD247&lt;&gt;"",IF(ISNUMBER(CD247),(CD247-CB247)*IF(AE247&lt;0,1,-1),"nan"),"")</f>
        <v/>
      </c>
      <c r="BN247" s="230" t="str">
        <f>IF(CE247&lt;&gt;"",IF(ISNUMBER(CE247),CE247/CC247,"nan"),"")</f>
        <v/>
      </c>
      <c r="BO247" s="231"/>
      <c r="BP247" s="231" t="str">
        <f>IF(CL247&lt;&gt;"",IF(ISNUMBER(CL247),(CL247-CJ247)*IF(AO247&lt;0,1,-1),"nan"),"")</f>
        <v/>
      </c>
      <c r="BQ247" s="231" t="str">
        <f>IF(CM247&lt;&gt;"",IF(ISNUMBER(CM247),CM247/CK247,"nan"),"")</f>
        <v/>
      </c>
      <c r="BR247" s="232"/>
      <c r="BS247" s="232" t="str">
        <f>IF(CT247&lt;&gt;"",IF(ISNUMBER(CT247),(CT247-CR247)*IF(AY247&lt;0,1,-1),"nan"),"")</f>
        <v/>
      </c>
      <c r="BT247" s="232" t="str">
        <f>IF(CU247&lt;&gt;"",IF(ISNUMBER(CU247),CU247/CS247,"nan"),"")</f>
        <v/>
      </c>
      <c r="BU247" s="230"/>
      <c r="BV247" s="230"/>
      <c r="BW247" s="231"/>
      <c r="BX247" s="231"/>
      <c r="BY247" s="232"/>
      <c r="BZ247" s="235"/>
      <c r="CA247" s="257"/>
      <c r="CB247" s="233"/>
      <c r="CC247" s="230"/>
      <c r="CD247" s="230"/>
      <c r="CE247" s="230"/>
      <c r="CF247" s="230"/>
      <c r="CG247" s="230"/>
      <c r="CH247" s="230"/>
      <c r="CI247" s="230"/>
      <c r="CJ247" s="231"/>
      <c r="CK247" s="231"/>
      <c r="CL247" s="231"/>
      <c r="CM247" s="231"/>
      <c r="CN247" s="231"/>
      <c r="CO247" s="231"/>
      <c r="CP247" s="231"/>
      <c r="CQ247" s="231"/>
      <c r="CR247" s="232"/>
      <c r="CS247" s="232"/>
      <c r="CT247" s="232"/>
      <c r="CU247" s="232"/>
      <c r="CV247" s="232"/>
      <c r="CW247" s="232"/>
      <c r="CX247" s="232"/>
      <c r="CY247" s="234"/>
      <c r="DA247" s="106"/>
      <c r="DC247" s="106"/>
      <c r="DD247" s="106"/>
      <c r="DE247" s="498"/>
      <c r="DF247" s="490"/>
      <c r="DG247" s="107"/>
      <c r="DH247" s="107"/>
      <c r="DI247" s="107"/>
      <c r="DJ247" s="107"/>
      <c r="DK247" s="107"/>
      <c r="DL247" s="107"/>
      <c r="DM247" s="110"/>
      <c r="DN247" s="110"/>
      <c r="DO247" s="110"/>
      <c r="DP247" s="110"/>
      <c r="DQ247" s="110"/>
      <c r="DR247" s="110"/>
      <c r="DS247" s="110"/>
      <c r="DT247" s="110"/>
      <c r="DU247" s="497"/>
      <c r="DV247" s="497"/>
      <c r="DW247" s="497"/>
      <c r="DX247" s="497"/>
      <c r="DY247" s="497"/>
      <c r="DZ247" s="497"/>
      <c r="EA247" s="159">
        <v>0.44955800000000001</v>
      </c>
      <c r="EB247" s="492">
        <v>0.51714800000000005</v>
      </c>
      <c r="EC247" s="492">
        <v>0.48509200000000002</v>
      </c>
      <c r="ED247" s="492">
        <v>5.7312099999999998E-2</v>
      </c>
      <c r="EE247" s="99">
        <v>3.08772E-2</v>
      </c>
      <c r="EF247" s="492">
        <v>2.3615600000000001E-4</v>
      </c>
      <c r="EG247" s="99">
        <v>37.937100000000001</v>
      </c>
      <c r="EH247" s="99">
        <v>-142.86099999999999</v>
      </c>
      <c r="EI247" s="99">
        <v>58.9377</v>
      </c>
      <c r="EJ247" s="99">
        <v>140.495</v>
      </c>
      <c r="EK247" s="99">
        <v>137.35499999999999</v>
      </c>
      <c r="EL247" s="99">
        <v>-34.557600000000001</v>
      </c>
      <c r="EM247" s="99">
        <v>0.41832900000000001</v>
      </c>
      <c r="EN247" s="99">
        <v>0.37113600000000002</v>
      </c>
      <c r="EO247" s="99">
        <v>0.407273</v>
      </c>
      <c r="EP247" s="99">
        <v>0.52539999999999998</v>
      </c>
      <c r="EQ247" s="99">
        <v>0.51823600000000003</v>
      </c>
      <c r="ER247" s="99">
        <v>0.64266599999999996</v>
      </c>
      <c r="ES247" s="99">
        <v>0</v>
      </c>
      <c r="ET247" s="99">
        <v>-1.76908</v>
      </c>
      <c r="EU247" s="99">
        <v>-1.39794</v>
      </c>
      <c r="EV247" s="99">
        <v>0.99146000000000001</v>
      </c>
      <c r="EW247" s="99">
        <v>1.2247399999999999</v>
      </c>
      <c r="EX247" s="119">
        <v>1.1469800000000001</v>
      </c>
      <c r="EY247" s="121"/>
      <c r="EZ247" s="454"/>
      <c r="FA247" s="83"/>
      <c r="FC247" s="505"/>
      <c r="FD247" s="505"/>
    </row>
    <row r="248" spans="1:171" ht="13.7" customHeight="1" x14ac:dyDescent="0.2">
      <c r="A248" s="100">
        <v>20130926</v>
      </c>
      <c r="B248" s="100">
        <v>2</v>
      </c>
      <c r="C248" s="74">
        <v>42</v>
      </c>
      <c r="D248" s="74">
        <v>2</v>
      </c>
      <c r="E248" s="74">
        <v>16</v>
      </c>
      <c r="F248" s="74">
        <v>2</v>
      </c>
      <c r="G248" s="75">
        <v>1.7</v>
      </c>
      <c r="H248" s="435">
        <v>0.4</v>
      </c>
      <c r="I248" s="73">
        <v>10057</v>
      </c>
      <c r="J248" s="101" t="s">
        <v>767</v>
      </c>
      <c r="K248" s="102" t="str">
        <f>IF(B248=2,"Z:\Data\MOOG\HeTao\raw\",IF(B248=5,"Z:\Data\MOOG\Polo\raw\",""))</f>
        <v>Z:\Data\MOOG\HeTao\raw\</v>
      </c>
      <c r="L248" s="103" t="s">
        <v>1209</v>
      </c>
      <c r="M248" s="569" t="str">
        <f>IF(NOT(ISERROR(FIND("Training_dt",W248))),"'Plot Psychometric_HH_dt_yuchen'",IF(NOT(ISERROR(FIND("Training",W248))),"'Plot Psychometric_HH'",IF(NOT(ISERROR(FIND("1DAT",W248))),"'Plot Tuning Azimuth_HH'",IF(NOT(ISERROR(FIND("HD_dt",W248))),"'Plot HeadingDiscimination_PSTH_HH_dt_yuchen'",IF(NOT(ISERROR(FIND("HD",W248))),"'Plot HeadingDiscimination_PSTH_HH'",IF(NOT(ISERROR(FIND("MemSac",W248))),"'Memory Saccade Analysis_HH'",IF(NOT(ISERROR(FIND("DelSac",W248))),"'Memory Saccade Analysis_HH'",IF(NOT(ISERROR(FIND("u-stim",W248))),"'Plot Microstim_HH'",""))))))))</f>
        <v>'Plot Tuning Azimuth_HH'</v>
      </c>
      <c r="N248" s="573">
        <v>1</v>
      </c>
      <c r="O248" s="584">
        <v>-1</v>
      </c>
      <c r="P248" s="590">
        <v>4</v>
      </c>
      <c r="Q248" s="590">
        <f>IF(B248=2,60,310)</f>
        <v>60</v>
      </c>
      <c r="R248" s="590">
        <v>5</v>
      </c>
      <c r="S248" s="590">
        <f>IF(B248=2,60,-190)</f>
        <v>60</v>
      </c>
      <c r="T248" s="590">
        <v>1</v>
      </c>
      <c r="U248" s="590">
        <f>IF(Z248&lt;&gt;"",IF(NOT(ISERROR(FIND("SU",Z248))),VALUE(RIGHT(Z248,1))+4,IF(NOT(ISERROR(FIND("MU20",Z248))),20,IF(NOT(ISERROR(FIND("MU21",Z248))),21,IF(NOT(ISERROR(FIND("MU2",Z248))),2,1)))),"")</f>
        <v>5</v>
      </c>
      <c r="V248" s="583"/>
      <c r="W248" s="170" t="s">
        <v>715</v>
      </c>
      <c r="X248" s="192"/>
      <c r="Y248" s="219">
        <f>IF(NOT(ISERROR(FIND("MU=SU",X248))),1,IF(Z248&lt;&gt;"",IF(NOT(ISERROR(FIND("SU",Z248))),1,0),""))</f>
        <v>1</v>
      </c>
      <c r="Z248" s="217" t="s">
        <v>43</v>
      </c>
      <c r="AA248" s="218">
        <v>4579</v>
      </c>
      <c r="AB248" s="77">
        <v>22.136299999999999</v>
      </c>
      <c r="AC248" s="78" t="s">
        <v>1204</v>
      </c>
      <c r="AD248" s="199" t="s">
        <v>1207</v>
      </c>
      <c r="AE248" s="91" t="s">
        <v>1623</v>
      </c>
      <c r="AF248" s="79" t="s">
        <v>1623</v>
      </c>
      <c r="AG248" s="79" t="s">
        <v>1623</v>
      </c>
      <c r="AH248" s="80" t="s">
        <v>1623</v>
      </c>
      <c r="AI248" s="81" t="s">
        <v>1623</v>
      </c>
      <c r="AJ248" s="81" t="s">
        <v>1623</v>
      </c>
      <c r="AK248" s="81" t="s">
        <v>1623</v>
      </c>
      <c r="AL248" s="81" t="s">
        <v>1623</v>
      </c>
      <c r="AM248" s="479" t="s">
        <v>1623</v>
      </c>
      <c r="AN248" s="479" t="s">
        <v>1623</v>
      </c>
      <c r="AO248" s="83">
        <v>-65.621600000000001</v>
      </c>
      <c r="AP248" s="83">
        <v>0.62192000000000003</v>
      </c>
      <c r="AQ248" s="83">
        <v>0.53840600000000005</v>
      </c>
      <c r="AR248" s="84">
        <v>1.07307E-5</v>
      </c>
      <c r="AS248" s="85">
        <v>-1.2352399999999999</v>
      </c>
      <c r="AT248" s="85">
        <v>0.30792000000000003</v>
      </c>
      <c r="AU248" s="85">
        <v>-69.234099999999998</v>
      </c>
      <c r="AV248" s="85">
        <v>78.859300000000005</v>
      </c>
      <c r="AW248" s="104" t="s">
        <v>1205</v>
      </c>
      <c r="AX248" s="86" t="s">
        <v>1206</v>
      </c>
      <c r="AY248" s="87" t="s">
        <v>1623</v>
      </c>
      <c r="AZ248" s="87" t="s">
        <v>1623</v>
      </c>
      <c r="BA248" s="87" t="s">
        <v>1623</v>
      </c>
      <c r="BB248" s="88" t="s">
        <v>1623</v>
      </c>
      <c r="BC248" s="89" t="s">
        <v>1623</v>
      </c>
      <c r="BD248" s="89" t="s">
        <v>1623</v>
      </c>
      <c r="BE248" s="89" t="s">
        <v>1623</v>
      </c>
      <c r="BF248" s="89" t="s">
        <v>1623</v>
      </c>
      <c r="BG248" s="487" t="s">
        <v>1623</v>
      </c>
      <c r="BH248" s="105" t="s">
        <v>1623</v>
      </c>
      <c r="BI248" s="251"/>
      <c r="BJ248" s="252"/>
      <c r="BK248" s="252"/>
      <c r="BL248" s="259"/>
      <c r="BM248" s="230" t="str">
        <f>IF(CD248&lt;&gt;"",IF(ISNUMBER(CD248),(CD248-CB248)*IF(AE248&lt;0,1,-1),"nan"),"")</f>
        <v/>
      </c>
      <c r="BN248" s="230" t="str">
        <f>IF(CE248&lt;&gt;"",IF(ISNUMBER(CE248),CE248/CC248,"nan"),"")</f>
        <v/>
      </c>
      <c r="BO248" s="261"/>
      <c r="BP248" s="231" t="str">
        <f>IF(CL248&lt;&gt;"",IF(ISNUMBER(CL248),(CL248-CJ248)*IF(AO248&lt;0,1,-1),"nan"),"")</f>
        <v/>
      </c>
      <c r="BQ248" s="231" t="str">
        <f>IF(CM248&lt;&gt;"",IF(ISNUMBER(CM248),CM248/CK248,"nan"),"")</f>
        <v/>
      </c>
      <c r="BR248" s="263"/>
      <c r="BS248" s="232" t="str">
        <f>IF(CT248&lt;&gt;"",IF(ISNUMBER(CT248),(CT248-CR248)*IF(AY248&lt;0,1,-1),"nan"),"")</f>
        <v/>
      </c>
      <c r="BT248" s="232" t="str">
        <f>IF(CU248&lt;&gt;"",IF(ISNUMBER(CU248),CU248/CS248,"nan"),"")</f>
        <v/>
      </c>
      <c r="BU248" s="230"/>
      <c r="BV248" s="230"/>
      <c r="BW248" s="231"/>
      <c r="BX248" s="231"/>
      <c r="BY248" s="232"/>
      <c r="BZ248" s="235"/>
      <c r="CA248" s="257"/>
      <c r="CB248" s="233"/>
      <c r="CC248" s="230"/>
      <c r="CD248" s="230"/>
      <c r="CE248" s="230"/>
      <c r="CF248" s="230"/>
      <c r="CG248" s="230"/>
      <c r="CH248" s="230"/>
      <c r="CI248" s="230"/>
      <c r="CJ248" s="231"/>
      <c r="CK248" s="231"/>
      <c r="CL248" s="231"/>
      <c r="CM248" s="231"/>
      <c r="CN248" s="231"/>
      <c r="CO248" s="231"/>
      <c r="CP248" s="231"/>
      <c r="CQ248" s="231"/>
      <c r="CR248" s="232"/>
      <c r="CS248" s="232"/>
      <c r="CT248" s="232"/>
      <c r="CU248" s="232"/>
      <c r="CV248" s="232"/>
      <c r="CW248" s="232"/>
      <c r="CX248" s="232"/>
      <c r="CY248" s="234"/>
      <c r="DA248" s="106"/>
      <c r="DC248" s="106"/>
      <c r="DD248" s="106"/>
      <c r="DE248" s="106"/>
      <c r="DF248" s="92"/>
      <c r="DG248" s="107"/>
      <c r="DH248" s="107"/>
      <c r="DI248" s="107"/>
      <c r="DJ248" s="107"/>
      <c r="DK248" s="107"/>
      <c r="DL248" s="107"/>
      <c r="DM248" s="110"/>
      <c r="DN248" s="110"/>
      <c r="DO248" s="110"/>
      <c r="DP248" s="110"/>
      <c r="DQ248" s="110"/>
      <c r="DR248" s="110"/>
      <c r="DS248" s="110"/>
      <c r="DT248" s="110"/>
      <c r="DU248" s="497"/>
      <c r="DV248" s="497"/>
      <c r="DW248" s="497"/>
      <c r="DX248" s="497"/>
      <c r="DY248" s="497"/>
      <c r="DZ248" s="497"/>
      <c r="EA248" s="159"/>
      <c r="EB248" s="492"/>
      <c r="EC248" s="492"/>
      <c r="ED248" s="99"/>
      <c r="EE248" s="492"/>
      <c r="EF248" s="492"/>
      <c r="EG248" s="99"/>
      <c r="EH248" s="99"/>
      <c r="EI248" s="99"/>
      <c r="EJ248" s="99"/>
      <c r="EK248" s="99"/>
      <c r="EL248" s="99"/>
      <c r="EM248" s="99"/>
      <c r="EN248" s="99"/>
      <c r="EO248" s="99"/>
      <c r="EP248" s="99"/>
      <c r="EQ248" s="99"/>
      <c r="ER248" s="99"/>
      <c r="ES248" s="99"/>
      <c r="ET248" s="99"/>
      <c r="EU248" s="99"/>
      <c r="EV248" s="99"/>
      <c r="EW248" s="99"/>
      <c r="EX248" s="119"/>
      <c r="EY248" s="121"/>
      <c r="EZ248" s="568"/>
      <c r="FA248" s="83"/>
      <c r="FC248" s="116"/>
      <c r="FD248" s="116"/>
    </row>
    <row r="249" spans="1:171" ht="13.7" customHeight="1" x14ac:dyDescent="0.2">
      <c r="A249" s="100">
        <v>20130926</v>
      </c>
      <c r="B249" s="100">
        <v>2</v>
      </c>
      <c r="C249" s="74">
        <v>42</v>
      </c>
      <c r="D249" s="74">
        <v>2</v>
      </c>
      <c r="E249" s="74">
        <v>16</v>
      </c>
      <c r="F249" s="74">
        <v>2</v>
      </c>
      <c r="G249" s="75">
        <v>1.7</v>
      </c>
      <c r="H249" s="435">
        <v>0.4</v>
      </c>
      <c r="I249" s="73">
        <v>10057</v>
      </c>
      <c r="J249" s="101" t="s">
        <v>767</v>
      </c>
      <c r="K249" s="102" t="str">
        <f>IF(B249=2,"Z:\Data\MOOG\HeTao\raw\",IF(B249=5,"Z:\Data\MOOG\Polo\raw\",""))</f>
        <v>Z:\Data\MOOG\HeTao\raw\</v>
      </c>
      <c r="L249" s="103" t="s">
        <v>1208</v>
      </c>
      <c r="M249" s="569" t="str">
        <f>IF(NOT(ISERROR(FIND("Training_dt",W249))),"'Plot Psychometric_HH_dt_yuchen'",IF(NOT(ISERROR(FIND("Training",W249))),"'Plot Psychometric_HH'",IF(NOT(ISERROR(FIND("1DAT",W249))),"'Plot Tuning Azimuth_HH'",IF(NOT(ISERROR(FIND("HD_dt",W249))),"'Plot HeadingDiscimination_PSTH_HH_dt_yuchen'",IF(NOT(ISERROR(FIND("HD",W249))),"'Plot HeadingDiscimination_PSTH_HH'",IF(NOT(ISERROR(FIND("MemSac",W249))),"'Memory Saccade Analysis_HH'",IF(NOT(ISERROR(FIND("DelSac",W249))),"'Memory Saccade Analysis_HH'",IF(NOT(ISERROR(FIND("u-stim",W249))),"'Plot Microstim_HH'",""))))))))</f>
        <v/>
      </c>
      <c r="N249" s="573">
        <v>1</v>
      </c>
      <c r="O249" s="584">
        <v>-1</v>
      </c>
      <c r="P249" s="590">
        <v>4</v>
      </c>
      <c r="Q249" s="590">
        <f>IF(B249=2,60,310)</f>
        <v>60</v>
      </c>
      <c r="R249" s="590">
        <v>5</v>
      </c>
      <c r="S249" s="590">
        <f>IF(B249=2,60,-190)</f>
        <v>60</v>
      </c>
      <c r="T249" s="590">
        <v>1</v>
      </c>
      <c r="U249" s="590">
        <f>IF(Z249&lt;&gt;"",IF(NOT(ISERROR(FIND("SU",Z249))),VALUE(RIGHT(Z249,1))+4,IF(NOT(ISERROR(FIND("MU20",Z249))),20,IF(NOT(ISERROR(FIND("MU21",Z249))),21,IF(NOT(ISERROR(FIND("MU2",Z249))),2,1)))),"")</f>
        <v>5</v>
      </c>
      <c r="V249" s="583"/>
      <c r="W249" s="170" t="s">
        <v>1156</v>
      </c>
      <c r="X249" s="192" t="s">
        <v>1210</v>
      </c>
      <c r="Y249" s="219">
        <f>IF(NOT(ISERROR(FIND("MU=SU",X249))),1,IF(Z249&lt;&gt;"",IF(NOT(ISERROR(FIND("SU",Z249))),1,0),""))</f>
        <v>1</v>
      </c>
      <c r="Z249" s="217" t="s">
        <v>43</v>
      </c>
      <c r="AA249" s="218">
        <v>7779</v>
      </c>
      <c r="AB249" s="77">
        <v>21.691500000000001</v>
      </c>
      <c r="AC249" s="78" t="s">
        <v>1211</v>
      </c>
      <c r="AD249" s="199" t="s">
        <v>1207</v>
      </c>
      <c r="AE249" s="91" t="s">
        <v>1623</v>
      </c>
      <c r="AF249" s="79" t="s">
        <v>1623</v>
      </c>
      <c r="AG249" s="79" t="s">
        <v>1623</v>
      </c>
      <c r="AH249" s="80" t="s">
        <v>1623</v>
      </c>
      <c r="AI249" s="81" t="s">
        <v>1623</v>
      </c>
      <c r="AJ249" s="81" t="s">
        <v>1623</v>
      </c>
      <c r="AK249" s="81" t="s">
        <v>1623</v>
      </c>
      <c r="AL249" s="81" t="s">
        <v>1623</v>
      </c>
      <c r="AM249" s="479" t="s">
        <v>1623</v>
      </c>
      <c r="AN249" s="479" t="s">
        <v>1623</v>
      </c>
      <c r="AO249" s="83" t="s">
        <v>1571</v>
      </c>
      <c r="AP249" s="83" t="s">
        <v>1571</v>
      </c>
      <c r="AQ249" s="83" t="s">
        <v>1571</v>
      </c>
      <c r="AR249" s="481" t="s">
        <v>1571</v>
      </c>
      <c r="AS249" s="481" t="s">
        <v>1571</v>
      </c>
      <c r="AT249" s="481" t="s">
        <v>1571</v>
      </c>
      <c r="AU249" s="481" t="s">
        <v>1571</v>
      </c>
      <c r="AV249" s="481" t="s">
        <v>1571</v>
      </c>
      <c r="AW249" s="481" t="s">
        <v>1571</v>
      </c>
      <c r="AX249" s="481" t="s">
        <v>1571</v>
      </c>
      <c r="AY249" s="87" t="s">
        <v>1623</v>
      </c>
      <c r="AZ249" s="87" t="s">
        <v>1623</v>
      </c>
      <c r="BA249" s="87" t="s">
        <v>1623</v>
      </c>
      <c r="BB249" s="88" t="s">
        <v>1623</v>
      </c>
      <c r="BC249" s="89" t="s">
        <v>1623</v>
      </c>
      <c r="BD249" s="89" t="s">
        <v>1623</v>
      </c>
      <c r="BE249" s="89" t="s">
        <v>1623</v>
      </c>
      <c r="BF249" s="89" t="s">
        <v>1623</v>
      </c>
      <c r="BG249" s="487" t="s">
        <v>1623</v>
      </c>
      <c r="BH249" s="105" t="s">
        <v>1623</v>
      </c>
      <c r="BI249" s="251"/>
      <c r="BJ249" s="252"/>
      <c r="BK249" s="252"/>
      <c r="BL249" s="230"/>
      <c r="BM249" s="230" t="str">
        <f>IF(CD249&lt;&gt;"",IF(ISNUMBER(CD249),(CD249-CB249)*IF(AE249&lt;0,1,-1),"nan"),"")</f>
        <v/>
      </c>
      <c r="BN249" s="230" t="str">
        <f>IF(CE249&lt;&gt;"",IF(ISNUMBER(CE249),CE249/CC249,"nan"),"")</f>
        <v/>
      </c>
      <c r="BO249" s="231"/>
      <c r="BP249" s="231" t="str">
        <f>IF(CL249&lt;&gt;"",IF(ISNUMBER(CL249),(CL249-CJ249)*IF(AO249&lt;0,1,-1),"nan"),"")</f>
        <v/>
      </c>
      <c r="BQ249" s="231" t="str">
        <f>IF(CM249&lt;&gt;"",IF(ISNUMBER(CM249),CM249/CK249,"nan"),"")</f>
        <v/>
      </c>
      <c r="BR249" s="232"/>
      <c r="BS249" s="232" t="str">
        <f>IF(CT249&lt;&gt;"",IF(ISNUMBER(CT249),(CT249-CR249)*IF(AY249&lt;0,1,-1),"nan"),"")</f>
        <v/>
      </c>
      <c r="BT249" s="232" t="str">
        <f>IF(CU249&lt;&gt;"",IF(ISNUMBER(CU249),CU249/CS249,"nan"),"")</f>
        <v/>
      </c>
      <c r="BU249" s="230"/>
      <c r="BV249" s="230"/>
      <c r="BW249" s="231"/>
      <c r="BX249" s="231"/>
      <c r="BY249" s="232"/>
      <c r="BZ249" s="235"/>
      <c r="CA249" s="257"/>
      <c r="CB249" s="233"/>
      <c r="CC249" s="230"/>
      <c r="CD249" s="230"/>
      <c r="CE249" s="230"/>
      <c r="CF249" s="230"/>
      <c r="CG249" s="230"/>
      <c r="CH249" s="230"/>
      <c r="CI249" s="230"/>
      <c r="CJ249" s="231"/>
      <c r="CK249" s="231"/>
      <c r="CL249" s="231"/>
      <c r="CM249" s="231"/>
      <c r="CN249" s="231"/>
      <c r="CO249" s="231"/>
      <c r="CP249" s="231"/>
      <c r="CQ249" s="231"/>
      <c r="CR249" s="232"/>
      <c r="CS249" s="232"/>
      <c r="CT249" s="232"/>
      <c r="CU249" s="232"/>
      <c r="CV249" s="232"/>
      <c r="CW249" s="232"/>
      <c r="CX249" s="232"/>
      <c r="CY249" s="234"/>
      <c r="DA249" s="106"/>
      <c r="DC249" s="106"/>
      <c r="DD249" s="106"/>
      <c r="DE249" s="106"/>
      <c r="DF249" s="92"/>
      <c r="DG249" s="107"/>
      <c r="DH249" s="107"/>
      <c r="DI249" s="107"/>
      <c r="DJ249" s="107"/>
      <c r="DK249" s="107"/>
      <c r="DL249" s="107"/>
      <c r="DM249" s="110"/>
      <c r="DN249" s="110"/>
      <c r="DO249" s="110"/>
      <c r="DP249" s="110"/>
      <c r="DQ249" s="110"/>
      <c r="DR249" s="110"/>
      <c r="DS249" s="110"/>
      <c r="DT249" s="110"/>
      <c r="DU249" s="497"/>
      <c r="DV249" s="497"/>
      <c r="DW249" s="497"/>
      <c r="DX249" s="497"/>
      <c r="DY249" s="497"/>
      <c r="DZ249" s="497"/>
      <c r="EA249" s="108"/>
      <c r="EB249" s="565"/>
      <c r="EC249" s="565"/>
      <c r="ED249" s="565"/>
      <c r="EE249" s="565"/>
      <c r="EF249" s="565"/>
      <c r="EG249" s="565"/>
      <c r="EH249" s="565"/>
      <c r="EI249" s="565"/>
      <c r="EJ249" s="565"/>
      <c r="EK249" s="565"/>
      <c r="EL249" s="565"/>
      <c r="EM249" s="565"/>
      <c r="EN249" s="565"/>
      <c r="EO249" s="565"/>
      <c r="EP249" s="565"/>
      <c r="EQ249" s="565"/>
      <c r="ER249" s="565"/>
      <c r="ES249" s="565"/>
      <c r="ET249" s="565"/>
      <c r="EU249" s="565"/>
      <c r="EV249" s="565"/>
      <c r="EW249" s="565"/>
      <c r="EX249" s="494"/>
      <c r="EY249" s="121"/>
      <c r="EZ249" s="454"/>
      <c r="FA249" s="83"/>
      <c r="FC249" s="505"/>
      <c r="FD249" s="505"/>
    </row>
    <row r="250" spans="1:171" ht="13.7" customHeight="1" x14ac:dyDescent="0.2">
      <c r="A250" s="100">
        <v>20130926</v>
      </c>
      <c r="B250" s="100">
        <v>2</v>
      </c>
      <c r="C250" s="74">
        <v>42</v>
      </c>
      <c r="D250" s="74">
        <v>2</v>
      </c>
      <c r="E250" s="74">
        <v>16</v>
      </c>
      <c r="F250" s="74">
        <v>2</v>
      </c>
      <c r="G250" s="75">
        <v>1.7</v>
      </c>
      <c r="H250" s="435">
        <v>0.4</v>
      </c>
      <c r="I250" s="73">
        <v>10057</v>
      </c>
      <c r="J250" s="101" t="s">
        <v>767</v>
      </c>
      <c r="K250" s="102" t="str">
        <f>IF(B250=2,"Z:\Data\MOOG\HeTao\raw\",IF(B250=5,"Z:\Data\MOOG\Polo\raw\",""))</f>
        <v>Z:\Data\MOOG\HeTao\raw\</v>
      </c>
      <c r="L250" s="103" t="s">
        <v>1213</v>
      </c>
      <c r="M250" s="569" t="str">
        <f>IF(NOT(ISERROR(FIND("Training_dt",W250))),"'Plot Psychometric_HH_dt_yuchen'",IF(NOT(ISERROR(FIND("Training",W250))),"'Plot Psychometric_HH'",IF(NOT(ISERROR(FIND("1DAT",W250))),"'Plot Tuning Azimuth_HH'",IF(NOT(ISERROR(FIND("HD_dt",W250))),"'Plot HeadingDiscimination_PSTH_HH_dt_yuchen'",IF(NOT(ISERROR(FIND("HD",W250))),"'Plot HeadingDiscimination_PSTH_HH'",IF(NOT(ISERROR(FIND("MemSac",W250))),"'Memory Saccade Analysis_HH'",IF(NOT(ISERROR(FIND("DelSac",W250))),"'Memory Saccade Analysis_HH'",IF(NOT(ISERROR(FIND("u-stim",W250))),"'Plot Microstim_HH'",""))))))))</f>
        <v>'Memory Saccade Analysis_HH'</v>
      </c>
      <c r="N250" s="573">
        <v>1</v>
      </c>
      <c r="O250" s="584">
        <v>-1</v>
      </c>
      <c r="P250" s="590">
        <v>4</v>
      </c>
      <c r="Q250" s="590">
        <f>IF(B250=2,60,310)</f>
        <v>60</v>
      </c>
      <c r="R250" s="590">
        <v>5</v>
      </c>
      <c r="S250" s="590">
        <f>IF(B250=2,60,-190)</f>
        <v>60</v>
      </c>
      <c r="T250" s="590">
        <v>1</v>
      </c>
      <c r="U250" s="590">
        <f>IF(Z250&lt;&gt;"",IF(NOT(ISERROR(FIND("SU",Z250))),VALUE(RIGHT(Z250,1))+4,IF(NOT(ISERROR(FIND("MU20",Z250))),20,IF(NOT(ISERROR(FIND("MU21",Z250))),21,IF(NOT(ISERROR(FIND("MU2",Z250))),2,1)))),"")</f>
        <v>5</v>
      </c>
      <c r="V250" s="583"/>
      <c r="W250" s="170" t="s">
        <v>716</v>
      </c>
      <c r="X250" s="192"/>
      <c r="Y250" s="219">
        <f>IF(NOT(ISERROR(FIND("MU=SU",X250))),1,IF(Z250&lt;&gt;"",IF(NOT(ISERROR(FIND("SU",Z250))),1,0),""))</f>
        <v>1</v>
      </c>
      <c r="Z250" s="217" t="s">
        <v>43</v>
      </c>
      <c r="AA250" s="218">
        <v>2690</v>
      </c>
      <c r="AB250" s="77">
        <v>22.102599999999999</v>
      </c>
      <c r="AC250" s="78" t="s">
        <v>1212</v>
      </c>
      <c r="AD250" s="199" t="s">
        <v>1207</v>
      </c>
      <c r="AE250" s="91" t="s">
        <v>1623</v>
      </c>
      <c r="AF250" s="79" t="s">
        <v>1623</v>
      </c>
      <c r="AG250" s="79" t="s">
        <v>1623</v>
      </c>
      <c r="AH250" s="80" t="s">
        <v>1623</v>
      </c>
      <c r="AI250" s="81" t="s">
        <v>1623</v>
      </c>
      <c r="AJ250" s="81" t="s">
        <v>1623</v>
      </c>
      <c r="AK250" s="81" t="s">
        <v>1623</v>
      </c>
      <c r="AL250" s="81" t="s">
        <v>1623</v>
      </c>
      <c r="AM250" s="479" t="s">
        <v>1623</v>
      </c>
      <c r="AN250" s="479" t="s">
        <v>1623</v>
      </c>
      <c r="AO250" s="83">
        <v>-65.621600000000001</v>
      </c>
      <c r="AP250" s="83">
        <v>0.62192000000000003</v>
      </c>
      <c r="AQ250" s="83">
        <v>0.53840600000000005</v>
      </c>
      <c r="AR250" s="84">
        <v>1.07307E-5</v>
      </c>
      <c r="AS250" s="85">
        <v>-1.2352399999999999</v>
      </c>
      <c r="AT250" s="85">
        <v>0.30792000000000003</v>
      </c>
      <c r="AU250" s="85">
        <v>-69.234099999999998</v>
      </c>
      <c r="AV250" s="85">
        <v>78.859300000000005</v>
      </c>
      <c r="AW250" s="104" t="s">
        <v>1205</v>
      </c>
      <c r="AX250" s="86" t="s">
        <v>1206</v>
      </c>
      <c r="AY250" s="87" t="s">
        <v>1623</v>
      </c>
      <c r="AZ250" s="87" t="s">
        <v>1623</v>
      </c>
      <c r="BA250" s="87" t="s">
        <v>1623</v>
      </c>
      <c r="BB250" s="88" t="s">
        <v>1623</v>
      </c>
      <c r="BC250" s="89" t="s">
        <v>1623</v>
      </c>
      <c r="BD250" s="89" t="s">
        <v>1623</v>
      </c>
      <c r="BE250" s="89" t="s">
        <v>1623</v>
      </c>
      <c r="BF250" s="89" t="s">
        <v>1623</v>
      </c>
      <c r="BG250" s="487" t="s">
        <v>1623</v>
      </c>
      <c r="BH250" s="105" t="s">
        <v>1623</v>
      </c>
      <c r="BI250" s="251"/>
      <c r="BJ250" s="252"/>
      <c r="BK250" s="252"/>
      <c r="BL250" s="230"/>
      <c r="BM250" s="230" t="str">
        <f>IF(CD250&lt;&gt;"",IF(ISNUMBER(CD250),(CD250-CB250)*IF(AE250&lt;0,1,-1),"nan"),"")</f>
        <v/>
      </c>
      <c r="BN250" s="230" t="str">
        <f>IF(CE250&lt;&gt;"",IF(ISNUMBER(CE250),CE250/CC250,"nan"),"")</f>
        <v/>
      </c>
      <c r="BO250" s="231"/>
      <c r="BP250" s="231" t="str">
        <f>IF(CL250&lt;&gt;"",IF(ISNUMBER(CL250),(CL250-CJ250)*IF(AO250&lt;0,1,-1),"nan"),"")</f>
        <v/>
      </c>
      <c r="BQ250" s="231" t="str">
        <f>IF(CM250&lt;&gt;"",IF(ISNUMBER(CM250),CM250/CK250,"nan"),"")</f>
        <v/>
      </c>
      <c r="BR250" s="232"/>
      <c r="BS250" s="232" t="str">
        <f>IF(CT250&lt;&gt;"",IF(ISNUMBER(CT250),(CT250-CR250)*IF(AY250&lt;0,1,-1),"nan"),"")</f>
        <v/>
      </c>
      <c r="BT250" s="232" t="str">
        <f>IF(CU250&lt;&gt;"",IF(ISNUMBER(CU250),CU250/CS250,"nan"),"")</f>
        <v/>
      </c>
      <c r="BU250" s="230"/>
      <c r="BV250" s="230"/>
      <c r="BW250" s="231"/>
      <c r="BX250" s="231"/>
      <c r="BY250" s="232"/>
      <c r="BZ250" s="235"/>
      <c r="CA250" s="257"/>
      <c r="CB250" s="233"/>
      <c r="CC250" s="230"/>
      <c r="CD250" s="230"/>
      <c r="CE250" s="230"/>
      <c r="CF250" s="230"/>
      <c r="CG250" s="230"/>
      <c r="CH250" s="230"/>
      <c r="CI250" s="230"/>
      <c r="CJ250" s="231"/>
      <c r="CK250" s="231"/>
      <c r="CL250" s="231"/>
      <c r="CM250" s="231"/>
      <c r="CN250" s="231"/>
      <c r="CO250" s="231"/>
      <c r="CP250" s="231"/>
      <c r="CQ250" s="231"/>
      <c r="CR250" s="232"/>
      <c r="CS250" s="232"/>
      <c r="CT250" s="232"/>
      <c r="CU250" s="232"/>
      <c r="CV250" s="232"/>
      <c r="CW250" s="232"/>
      <c r="CX250" s="232"/>
      <c r="CY250" s="234"/>
      <c r="DA250" s="106"/>
      <c r="DC250" s="106"/>
      <c r="DD250" s="106"/>
      <c r="DE250" s="106"/>
      <c r="DF250" s="92"/>
      <c r="DG250" s="107"/>
      <c r="DH250" s="107"/>
      <c r="DI250" s="107"/>
      <c r="DJ250" s="107"/>
      <c r="DK250" s="107"/>
      <c r="DL250" s="107"/>
      <c r="DM250" s="110"/>
      <c r="DN250" s="110"/>
      <c r="DO250" s="110"/>
      <c r="DP250" s="110"/>
      <c r="DQ250" s="110"/>
      <c r="DR250" s="110"/>
      <c r="DS250" s="110"/>
      <c r="DT250" s="110"/>
      <c r="DU250" s="497"/>
      <c r="DV250" s="497"/>
      <c r="DW250" s="497"/>
      <c r="DX250" s="497"/>
      <c r="DY250" s="497"/>
      <c r="DZ250" s="497"/>
      <c r="EA250" s="159">
        <v>0.197432</v>
      </c>
      <c r="EB250" s="492">
        <v>5.9476300000000003E-2</v>
      </c>
      <c r="EC250" s="492">
        <v>3.6338799999999997E-2</v>
      </c>
      <c r="ED250" s="99">
        <v>5.1316899999999999E-2</v>
      </c>
      <c r="EE250" s="492">
        <v>7.5153999999999999E-2</v>
      </c>
      <c r="EF250" s="111">
        <v>2.1980900000000001E-7</v>
      </c>
      <c r="EG250" s="501">
        <v>75.903599999999997</v>
      </c>
      <c r="EH250" s="501">
        <v>91.587100000000007</v>
      </c>
      <c r="EI250" s="501">
        <v>57.110100000000003</v>
      </c>
      <c r="EJ250" s="501">
        <v>78.491100000000003</v>
      </c>
      <c r="EK250" s="501">
        <v>-2.0055900000000002</v>
      </c>
      <c r="EL250" s="501">
        <v>-173.82499999999999</v>
      </c>
      <c r="EM250" s="99">
        <v>0.452768</v>
      </c>
      <c r="EN250" s="99">
        <v>0.45608799999999999</v>
      </c>
      <c r="EO250" s="99">
        <v>0.52876000000000001</v>
      </c>
      <c r="EP250" s="99">
        <v>0.52407999999999999</v>
      </c>
      <c r="EQ250" s="99">
        <v>0.48556500000000002</v>
      </c>
      <c r="ER250" s="99">
        <v>0.67116299999999995</v>
      </c>
      <c r="ES250" s="99">
        <v>0</v>
      </c>
      <c r="ET250" s="99">
        <v>1.73386</v>
      </c>
      <c r="EU250" s="99">
        <v>-2.7434500000000002</v>
      </c>
      <c r="EV250" s="99">
        <v>1.0189900000000001</v>
      </c>
      <c r="EW250" s="99">
        <v>0.94374499999999995</v>
      </c>
      <c r="EX250" s="119">
        <v>4.3299399999999997</v>
      </c>
      <c r="EY250" s="121"/>
      <c r="EZ250" s="568"/>
      <c r="FA250" s="83"/>
      <c r="FC250" s="116"/>
      <c r="FD250" s="116"/>
    </row>
    <row r="251" spans="1:171" ht="13.7" customHeight="1" x14ac:dyDescent="0.2">
      <c r="A251" s="100">
        <v>20130926</v>
      </c>
      <c r="B251" s="100">
        <v>2</v>
      </c>
      <c r="C251" s="74">
        <v>42</v>
      </c>
      <c r="D251" s="74">
        <v>2</v>
      </c>
      <c r="E251" s="74">
        <v>16</v>
      </c>
      <c r="F251" s="74">
        <v>2</v>
      </c>
      <c r="G251" s="75">
        <v>1.7</v>
      </c>
      <c r="H251" s="435">
        <v>0.4</v>
      </c>
      <c r="I251" s="73">
        <v>10057</v>
      </c>
      <c r="J251" s="101" t="s">
        <v>767</v>
      </c>
      <c r="K251" s="102" t="str">
        <f>IF(B251=2,"Z:\Data\MOOG\HeTao\raw\",IF(B251=5,"Z:\Data\MOOG\Polo\raw\",""))</f>
        <v>Z:\Data\MOOG\HeTao\raw\</v>
      </c>
      <c r="L251" s="103" t="s">
        <v>1214</v>
      </c>
      <c r="M251" s="569" t="str">
        <f>IF(NOT(ISERROR(FIND("Training_dt",W251))),"'Plot Psychometric_HH_dt_yuchen'",IF(NOT(ISERROR(FIND("Training",W251))),"'Plot Psychometric_HH'",IF(NOT(ISERROR(FIND("1DAT",W251))),"'Plot Tuning Azimuth_HH'",IF(NOT(ISERROR(FIND("HD_dt",W251))),"'Plot HeadingDiscimination_PSTH_HH_dt_yuchen'",IF(NOT(ISERROR(FIND("HD",W251))),"'Plot HeadingDiscimination_PSTH_HH'",IF(NOT(ISERROR(FIND("MemSac",W251))),"'Memory Saccade Analysis_HH'",IF(NOT(ISERROR(FIND("DelSac",W251))),"'Memory Saccade Analysis_HH'",IF(NOT(ISERROR(FIND("u-stim",W251))),"'Plot Microstim_HH'",""))))))))</f>
        <v>'Plot HeadingDiscimination_PSTH_HH'</v>
      </c>
      <c r="N251" s="573">
        <v>1</v>
      </c>
      <c r="O251" s="584">
        <v>-1</v>
      </c>
      <c r="P251" s="590">
        <v>4</v>
      </c>
      <c r="Q251" s="590">
        <f>IF(B251=2,60,310)</f>
        <v>60</v>
      </c>
      <c r="R251" s="590">
        <v>5</v>
      </c>
      <c r="S251" s="590">
        <f>IF(B251=2,60,-190)</f>
        <v>60</v>
      </c>
      <c r="T251" s="590">
        <v>1</v>
      </c>
      <c r="U251" s="590">
        <f>IF(Z251&lt;&gt;"",IF(NOT(ISERROR(FIND("SU",Z251))),VALUE(RIGHT(Z251,1))+4,IF(NOT(ISERROR(FIND("MU20",Z251))),20,IF(NOT(ISERROR(FIND("MU21",Z251))),21,IF(NOT(ISERROR(FIND("MU2",Z251))),2,1)))),"")</f>
        <v>5</v>
      </c>
      <c r="V251" s="583"/>
      <c r="W251" s="170" t="s">
        <v>1896</v>
      </c>
      <c r="X251" s="192"/>
      <c r="Y251" s="219">
        <f>IF(NOT(ISERROR(FIND("MU=SU",X251))),1,IF(Z251&lt;&gt;"",IF(NOT(ISERROR(FIND("SU",Z251))),1,0),""))</f>
        <v>1</v>
      </c>
      <c r="Z251" s="217" t="s">
        <v>43</v>
      </c>
      <c r="AA251" s="218">
        <v>14928</v>
      </c>
      <c r="AB251" s="77">
        <v>20.9755</v>
      </c>
      <c r="AC251" s="78" t="s">
        <v>1215</v>
      </c>
      <c r="AD251" s="199" t="s">
        <v>1207</v>
      </c>
      <c r="AE251" s="91" t="s">
        <v>1623</v>
      </c>
      <c r="AF251" s="79" t="s">
        <v>1623</v>
      </c>
      <c r="AG251" s="79" t="s">
        <v>1623</v>
      </c>
      <c r="AH251" s="80" t="s">
        <v>1623</v>
      </c>
      <c r="AI251" s="81" t="s">
        <v>1623</v>
      </c>
      <c r="AJ251" s="81" t="s">
        <v>1623</v>
      </c>
      <c r="AK251" s="81" t="s">
        <v>1623</v>
      </c>
      <c r="AL251" s="81" t="s">
        <v>1623</v>
      </c>
      <c r="AM251" s="479" t="s">
        <v>1623</v>
      </c>
      <c r="AN251" s="479" t="s">
        <v>1623</v>
      </c>
      <c r="AO251" s="83">
        <v>-65.621600000000001</v>
      </c>
      <c r="AP251" s="83">
        <v>0.62192000000000003</v>
      </c>
      <c r="AQ251" s="83">
        <v>0.53840600000000005</v>
      </c>
      <c r="AR251" s="84">
        <v>1.07307E-5</v>
      </c>
      <c r="AS251" s="85">
        <v>-1.2352399999999999</v>
      </c>
      <c r="AT251" s="85">
        <v>0.30792000000000003</v>
      </c>
      <c r="AU251" s="85">
        <v>-69.234099999999998</v>
      </c>
      <c r="AV251" s="85">
        <v>78.859300000000005</v>
      </c>
      <c r="AW251" s="104" t="s">
        <v>1205</v>
      </c>
      <c r="AX251" s="86" t="s">
        <v>1206</v>
      </c>
      <c r="AY251" s="87" t="s">
        <v>1623</v>
      </c>
      <c r="AZ251" s="87" t="s">
        <v>1623</v>
      </c>
      <c r="BA251" s="87" t="s">
        <v>1623</v>
      </c>
      <c r="BB251" s="88" t="s">
        <v>1623</v>
      </c>
      <c r="BC251" s="89" t="s">
        <v>1623</v>
      </c>
      <c r="BD251" s="89" t="s">
        <v>1623</v>
      </c>
      <c r="BE251" s="89" t="s">
        <v>1623</v>
      </c>
      <c r="BF251" s="89" t="s">
        <v>1623</v>
      </c>
      <c r="BG251" s="487" t="s">
        <v>1623</v>
      </c>
      <c r="BH251" s="105" t="s">
        <v>1623</v>
      </c>
      <c r="BI251" s="251"/>
      <c r="BJ251" s="252"/>
      <c r="BK251" s="252"/>
      <c r="BL251" s="230"/>
      <c r="BM251" s="230" t="str">
        <f>IF(CD251&lt;&gt;"",IF(ISNUMBER(CD251),(CD251-CB251)*IF(AE251&lt;0,1,-1),"nan"),"")</f>
        <v/>
      </c>
      <c r="BN251" s="230" t="str">
        <f>IF(CE251&lt;&gt;"",IF(ISNUMBER(CE251),CE251/CC251,"nan"),"")</f>
        <v/>
      </c>
      <c r="BO251" s="231"/>
      <c r="BP251" s="231" t="str">
        <f>IF(CL251&lt;&gt;"",IF(ISNUMBER(CL251),(CL251-CJ251)*IF(AO251&lt;0,1,-1),"nan"),"")</f>
        <v/>
      </c>
      <c r="BQ251" s="231" t="str">
        <f>IF(CM251&lt;&gt;"",IF(ISNUMBER(CM251),CM251/CK251,"nan"),"")</f>
        <v/>
      </c>
      <c r="BR251" s="232"/>
      <c r="BS251" s="232" t="str">
        <f>IF(CT251&lt;&gt;"",IF(ISNUMBER(CT251),(CT251-CR251)*IF(AY251&lt;0,1,-1),"nan"),"")</f>
        <v/>
      </c>
      <c r="BT251" s="232" t="str">
        <f>IF(CU251&lt;&gt;"",IF(ISNUMBER(CU251),CU251/CS251,"nan"),"")</f>
        <v/>
      </c>
      <c r="BU251" s="230"/>
      <c r="BV251" s="230"/>
      <c r="BW251" s="231"/>
      <c r="BX251" s="231"/>
      <c r="BY251" s="232"/>
      <c r="BZ251" s="235"/>
      <c r="CA251" s="257"/>
      <c r="CB251" s="233"/>
      <c r="CC251" s="230"/>
      <c r="CD251" s="230"/>
      <c r="CE251" s="230"/>
      <c r="CF251" s="230"/>
      <c r="CG251" s="230"/>
      <c r="CH251" s="230"/>
      <c r="CI251" s="230"/>
      <c r="CJ251" s="231"/>
      <c r="CK251" s="231"/>
      <c r="CL251" s="231"/>
      <c r="CM251" s="231"/>
      <c r="CN251" s="231"/>
      <c r="CO251" s="231"/>
      <c r="CP251" s="231"/>
      <c r="CQ251" s="231"/>
      <c r="CR251" s="232"/>
      <c r="CS251" s="232"/>
      <c r="CT251" s="232"/>
      <c r="CU251" s="232"/>
      <c r="CV251" s="232"/>
      <c r="CW251" s="232"/>
      <c r="CX251" s="232"/>
      <c r="CY251" s="234"/>
      <c r="CZ251" s="106">
        <v>0</v>
      </c>
      <c r="DA251" s="106">
        <v>0</v>
      </c>
      <c r="DC251" s="106"/>
      <c r="DD251" s="106"/>
      <c r="DE251" s="106"/>
      <c r="DF251" s="92"/>
      <c r="DG251" s="107">
        <v>20</v>
      </c>
      <c r="DH251" s="107" t="s">
        <v>2414</v>
      </c>
      <c r="DI251" s="107" t="s">
        <v>1615</v>
      </c>
      <c r="DJ251" s="107" t="s">
        <v>70</v>
      </c>
      <c r="DK251" s="107">
        <v>1.4094199999999999</v>
      </c>
      <c r="DL251" s="107">
        <v>-1.15821</v>
      </c>
      <c r="DM251" s="110" t="s">
        <v>70</v>
      </c>
      <c r="DN251" s="110" t="s">
        <v>70</v>
      </c>
      <c r="DO251" s="110" t="s">
        <v>70</v>
      </c>
      <c r="DP251" s="110" t="s">
        <v>70</v>
      </c>
      <c r="DQ251" s="110">
        <v>0.48349199999999998</v>
      </c>
      <c r="DR251" s="110">
        <v>0.52761899999999995</v>
      </c>
      <c r="DS251" s="110" t="s">
        <v>70</v>
      </c>
      <c r="DT251" s="110" t="s">
        <v>70</v>
      </c>
      <c r="DU251" s="497"/>
      <c r="DV251" s="497"/>
      <c r="DW251" s="497"/>
      <c r="DX251" s="497"/>
      <c r="DY251" s="497"/>
      <c r="DZ251" s="497"/>
      <c r="EA251" s="127" t="s">
        <v>1243</v>
      </c>
      <c r="EB251" s="99"/>
      <c r="EC251" s="99"/>
      <c r="ED251" s="99"/>
      <c r="EE251" s="99"/>
      <c r="EF251" s="99"/>
      <c r="EG251" s="99"/>
      <c r="EH251" s="99"/>
      <c r="EI251" s="99"/>
      <c r="EJ251" s="99"/>
      <c r="EK251" s="99"/>
      <c r="EL251" s="99"/>
      <c r="EM251" s="99"/>
      <c r="EN251" s="99"/>
      <c r="EO251" s="99"/>
      <c r="EP251" s="99"/>
      <c r="EQ251" s="99"/>
      <c r="ER251" s="99"/>
      <c r="ES251" s="99"/>
      <c r="ET251" s="99"/>
      <c r="EU251" s="99"/>
      <c r="EV251" s="99"/>
      <c r="EW251" s="99"/>
      <c r="EX251" s="119"/>
      <c r="EY251" s="121"/>
      <c r="EZ251" s="568"/>
      <c r="FA251" s="83">
        <v>20</v>
      </c>
      <c r="FB251" s="126">
        <v>20</v>
      </c>
      <c r="FC251" s="123" t="s">
        <v>70</v>
      </c>
      <c r="FD251" s="123" t="s">
        <v>70</v>
      </c>
      <c r="FE251" s="116">
        <v>1.4094199999999999</v>
      </c>
      <c r="FF251" s="116">
        <v>-1.15821</v>
      </c>
      <c r="FG251" s="116" t="s">
        <v>70</v>
      </c>
      <c r="FH251" s="116" t="s">
        <v>70</v>
      </c>
      <c r="FI251" s="116" t="s">
        <v>70</v>
      </c>
      <c r="FJ251" s="116" t="s">
        <v>70</v>
      </c>
      <c r="FK251" s="116" t="s">
        <v>2104</v>
      </c>
      <c r="FL251" s="116" t="s">
        <v>2103</v>
      </c>
      <c r="FM251" s="116" t="s">
        <v>70</v>
      </c>
      <c r="FN251" s="116" t="s">
        <v>70</v>
      </c>
      <c r="FO251" s="1" t="s">
        <v>1243</v>
      </c>
    </row>
    <row r="252" spans="1:171" ht="13.7" customHeight="1" x14ac:dyDescent="0.2">
      <c r="A252" s="100">
        <v>20131010</v>
      </c>
      <c r="B252" s="100">
        <v>2</v>
      </c>
      <c r="C252" s="74">
        <v>43</v>
      </c>
      <c r="D252" s="74">
        <v>2</v>
      </c>
      <c r="E252" s="74">
        <v>12</v>
      </c>
      <c r="F252" s="74">
        <v>8</v>
      </c>
      <c r="G252" s="75">
        <v>2</v>
      </c>
      <c r="H252" s="435">
        <v>0</v>
      </c>
      <c r="I252" s="73">
        <v>10615</v>
      </c>
      <c r="J252" s="101" t="s">
        <v>767</v>
      </c>
      <c r="K252" s="102" t="str">
        <f>IF(B252=2,"Z:\Data\MOOG\HeTao\raw\",IF(B252=5,"Z:\Data\MOOG\Polo\raw\",""))</f>
        <v>Z:\Data\MOOG\HeTao\raw\</v>
      </c>
      <c r="L252" s="131" t="s">
        <v>1218</v>
      </c>
      <c r="M252" s="569" t="str">
        <f>IF(NOT(ISERROR(FIND("Training_dt",W252))),"'Plot Psychometric_HH_dt_yuchen'",IF(NOT(ISERROR(FIND("Training",W252))),"'Plot Psychometric_HH'",IF(NOT(ISERROR(FIND("1DAT",W252))),"'Plot Tuning Azimuth_HH'",IF(NOT(ISERROR(FIND("HD_dt",W252))),"'Plot HeadingDiscimination_PSTH_HH_dt_yuchen'",IF(NOT(ISERROR(FIND("HD",W252))),"'Plot HeadingDiscimination_PSTH_HH'",IF(NOT(ISERROR(FIND("MemSac",W252))),"'Memory Saccade Analysis_HH'",IF(NOT(ISERROR(FIND("DelSac",W252))),"'Memory Saccade Analysis_HH'",IF(NOT(ISERROR(FIND("u-stim",W252))),"'Plot Microstim_HH'",""))))))))</f>
        <v/>
      </c>
      <c r="N252" s="573">
        <v>1</v>
      </c>
      <c r="O252" s="584">
        <v>-1</v>
      </c>
      <c r="P252" s="590">
        <v>4</v>
      </c>
      <c r="Q252" s="590">
        <f>IF(B252=2,60,310)</f>
        <v>60</v>
      </c>
      <c r="R252" s="590">
        <v>5</v>
      </c>
      <c r="S252" s="590">
        <f>IF(B252=2,60,-190)</f>
        <v>60</v>
      </c>
      <c r="T252" s="590">
        <v>1</v>
      </c>
      <c r="U252" s="590">
        <f>IF(Z252&lt;&gt;"",IF(NOT(ISERROR(FIND("SU",Z252))),VALUE(RIGHT(Z252,1))+4,IF(NOT(ISERROR(FIND("MU20",Z252))),20,IF(NOT(ISERROR(FIND("MU21",Z252))),21,IF(NOT(ISERROR(FIND("MU2",Z252))),2,1)))),"")</f>
        <v>5</v>
      </c>
      <c r="V252" s="583"/>
      <c r="W252" s="170" t="s">
        <v>1156</v>
      </c>
      <c r="X252" s="192" t="s">
        <v>1210</v>
      </c>
      <c r="Y252" s="219">
        <f>IF(NOT(ISERROR(FIND("MU=SU",X252))),1,IF(Z252&lt;&gt;"",IF(NOT(ISERROR(FIND("SU",Z252))),1,0),""))</f>
        <v>1</v>
      </c>
      <c r="Z252" s="217" t="s">
        <v>43</v>
      </c>
      <c r="AA252" s="218">
        <v>10382</v>
      </c>
      <c r="AB252" s="77">
        <v>18.334599999999998</v>
      </c>
      <c r="AC252" s="78" t="s">
        <v>1217</v>
      </c>
      <c r="AD252" s="199" t="s">
        <v>1216</v>
      </c>
      <c r="AE252" s="91" t="s">
        <v>1623</v>
      </c>
      <c r="AF252" s="79" t="s">
        <v>1623</v>
      </c>
      <c r="AG252" s="79" t="s">
        <v>1623</v>
      </c>
      <c r="AH252" s="80" t="s">
        <v>1623</v>
      </c>
      <c r="AI252" s="81" t="s">
        <v>1623</v>
      </c>
      <c r="AJ252" s="81" t="s">
        <v>1623</v>
      </c>
      <c r="AK252" s="81" t="s">
        <v>1623</v>
      </c>
      <c r="AL252" s="81" t="s">
        <v>1623</v>
      </c>
      <c r="AM252" s="479" t="s">
        <v>1623</v>
      </c>
      <c r="AN252" s="479" t="s">
        <v>1623</v>
      </c>
      <c r="AO252" s="83">
        <v>39.204000000000001</v>
      </c>
      <c r="AP252" s="83">
        <v>0.76626099999999997</v>
      </c>
      <c r="AQ252" s="83">
        <v>0.16344600000000001</v>
      </c>
      <c r="AR252" s="84">
        <v>0.29567300000000002</v>
      </c>
      <c r="AS252" s="85">
        <v>0.55530100000000004</v>
      </c>
      <c r="AT252" s="85">
        <v>2.6187900000000002</v>
      </c>
      <c r="AU252" s="85">
        <v>38.6126</v>
      </c>
      <c r="AV252" s="85">
        <v>360</v>
      </c>
      <c r="AW252" s="104" t="s">
        <v>1470</v>
      </c>
      <c r="AX252" s="86" t="s">
        <v>1471</v>
      </c>
      <c r="AY252" s="87" t="s">
        <v>1623</v>
      </c>
      <c r="AZ252" s="87" t="s">
        <v>1623</v>
      </c>
      <c r="BA252" s="87" t="s">
        <v>1623</v>
      </c>
      <c r="BB252" s="88" t="s">
        <v>1623</v>
      </c>
      <c r="BC252" s="89" t="s">
        <v>1623</v>
      </c>
      <c r="BD252" s="89" t="s">
        <v>1623</v>
      </c>
      <c r="BE252" s="89" t="s">
        <v>1623</v>
      </c>
      <c r="BF252" s="89" t="s">
        <v>1623</v>
      </c>
      <c r="BG252" s="487" t="s">
        <v>1623</v>
      </c>
      <c r="BH252" s="105" t="s">
        <v>1623</v>
      </c>
      <c r="BI252" s="251"/>
      <c r="BJ252" s="252"/>
      <c r="BK252" s="252"/>
      <c r="BL252" s="230"/>
      <c r="BM252" s="230" t="str">
        <f>IF(CD252&lt;&gt;"",IF(ISNUMBER(CD252),(CD252-CB252)*IF(AE252&lt;0,1,-1),"nan"),"")</f>
        <v/>
      </c>
      <c r="BN252" s="230" t="str">
        <f>IF(CE252&lt;&gt;"",IF(ISNUMBER(CE252),CE252/CC252,"nan"),"")</f>
        <v/>
      </c>
      <c r="BO252" s="231"/>
      <c r="BP252" s="231" t="str">
        <f>IF(CL252&lt;&gt;"",IF(ISNUMBER(CL252),(CL252-CJ252)*IF(AO252&lt;0,1,-1),"nan"),"")</f>
        <v/>
      </c>
      <c r="BQ252" s="231" t="str">
        <f>IF(CM252&lt;&gt;"",IF(ISNUMBER(CM252),CM252/CK252,"nan"),"")</f>
        <v/>
      </c>
      <c r="BR252" s="232"/>
      <c r="BS252" s="232" t="str">
        <f>IF(CT252&lt;&gt;"",IF(ISNUMBER(CT252),(CT252-CR252)*IF(AY252&lt;0,1,-1),"nan"),"")</f>
        <v/>
      </c>
      <c r="BT252" s="232" t="str">
        <f>IF(CU252&lt;&gt;"",IF(ISNUMBER(CU252),CU252/CS252,"nan"),"")</f>
        <v/>
      </c>
      <c r="BU252" s="230"/>
      <c r="BV252" s="230"/>
      <c r="BW252" s="231"/>
      <c r="BX252" s="231"/>
      <c r="BY252" s="232"/>
      <c r="BZ252" s="235"/>
      <c r="CA252" s="257"/>
      <c r="CB252" s="233"/>
      <c r="CC252" s="230"/>
      <c r="CD252" s="230"/>
      <c r="CE252" s="230"/>
      <c r="CF252" s="230"/>
      <c r="CG252" s="230"/>
      <c r="CH252" s="230"/>
      <c r="CI252" s="230"/>
      <c r="CJ252" s="231"/>
      <c r="CK252" s="231"/>
      <c r="CL252" s="231"/>
      <c r="CM252" s="231"/>
      <c r="CN252" s="231"/>
      <c r="CO252" s="231"/>
      <c r="CP252" s="231"/>
      <c r="CQ252" s="231"/>
      <c r="CR252" s="232"/>
      <c r="CS252" s="232"/>
      <c r="CT252" s="232"/>
      <c r="CU252" s="232"/>
      <c r="CV252" s="232"/>
      <c r="CW252" s="232"/>
      <c r="CX252" s="232"/>
      <c r="CY252" s="234"/>
      <c r="DA252" s="106"/>
      <c r="DC252" s="106"/>
      <c r="DD252" s="106"/>
      <c r="DE252" s="106"/>
      <c r="DF252" s="490"/>
      <c r="DG252" s="107"/>
      <c r="DH252" s="107"/>
      <c r="DI252" s="107"/>
      <c r="DJ252" s="107"/>
      <c r="DK252" s="107"/>
      <c r="DL252" s="107"/>
      <c r="DM252" s="110"/>
      <c r="DN252" s="110"/>
      <c r="DO252" s="110"/>
      <c r="DP252" s="110"/>
      <c r="DQ252" s="110"/>
      <c r="DR252" s="110"/>
      <c r="DS252" s="110"/>
      <c r="DT252" s="110"/>
      <c r="DU252" s="497"/>
      <c r="DV252" s="497"/>
      <c r="DW252" s="497"/>
      <c r="DX252" s="497"/>
      <c r="DY252" s="497"/>
      <c r="DZ252" s="497"/>
      <c r="EA252" s="108"/>
      <c r="EB252" s="565"/>
      <c r="EC252" s="565"/>
      <c r="ED252" s="565"/>
      <c r="EE252" s="565"/>
      <c r="EF252" s="565"/>
      <c r="EG252" s="565"/>
      <c r="EH252" s="565"/>
      <c r="EI252" s="565"/>
      <c r="EJ252" s="565"/>
      <c r="EK252" s="565"/>
      <c r="EL252" s="565"/>
      <c r="EM252" s="565"/>
      <c r="EN252" s="565"/>
      <c r="EO252" s="565"/>
      <c r="EP252" s="565"/>
      <c r="EQ252" s="565"/>
      <c r="ER252" s="565"/>
      <c r="ES252" s="565"/>
      <c r="ET252" s="565"/>
      <c r="EU252" s="565"/>
      <c r="EV252" s="565"/>
      <c r="EW252" s="565"/>
      <c r="EX252" s="494"/>
      <c r="EY252" s="121"/>
      <c r="EZ252" s="568"/>
      <c r="FA252" s="83"/>
      <c r="FC252" s="116"/>
      <c r="FD252" s="116"/>
    </row>
    <row r="253" spans="1:171" ht="13.7" customHeight="1" x14ac:dyDescent="0.2">
      <c r="A253" s="100">
        <v>20131010</v>
      </c>
      <c r="B253" s="100">
        <v>2</v>
      </c>
      <c r="C253" s="74">
        <v>43</v>
      </c>
      <c r="D253" s="74">
        <v>2</v>
      </c>
      <c r="E253" s="74">
        <v>12</v>
      </c>
      <c r="F253" s="74">
        <v>8</v>
      </c>
      <c r="G253" s="75">
        <v>2</v>
      </c>
      <c r="H253" s="435">
        <v>0</v>
      </c>
      <c r="I253" s="73">
        <v>10615</v>
      </c>
      <c r="J253" s="101" t="s">
        <v>767</v>
      </c>
      <c r="K253" s="102" t="str">
        <f>IF(B253=2,"Z:\Data\MOOG\HeTao\raw\",IF(B253=5,"Z:\Data\MOOG\Polo\raw\",""))</f>
        <v>Z:\Data\MOOG\HeTao\raw\</v>
      </c>
      <c r="L253" s="103" t="s">
        <v>1220</v>
      </c>
      <c r="M253" s="569" t="str">
        <f>IF(NOT(ISERROR(FIND("Training_dt",W253))),"'Plot Psychometric_HH_dt_yuchen'",IF(NOT(ISERROR(FIND("Training",W253))),"'Plot Psychometric_HH'",IF(NOT(ISERROR(FIND("1DAT",W253))),"'Plot Tuning Azimuth_HH'",IF(NOT(ISERROR(FIND("HD_dt",W253))),"'Plot HeadingDiscimination_PSTH_HH_dt_yuchen'",IF(NOT(ISERROR(FIND("HD",W253))),"'Plot HeadingDiscimination_PSTH_HH'",IF(NOT(ISERROR(FIND("MemSac",W253))),"'Memory Saccade Analysis_HH'",IF(NOT(ISERROR(FIND("DelSac",W253))),"'Memory Saccade Analysis_HH'",IF(NOT(ISERROR(FIND("u-stim",W253))),"'Plot Microstim_HH'",""))))))))</f>
        <v>'Memory Saccade Analysis_HH'</v>
      </c>
      <c r="N253" s="573">
        <v>1</v>
      </c>
      <c r="O253" s="584">
        <v>-1</v>
      </c>
      <c r="P253" s="590">
        <v>4</v>
      </c>
      <c r="Q253" s="590">
        <f>IF(B253=2,60,310)</f>
        <v>60</v>
      </c>
      <c r="R253" s="590">
        <v>5</v>
      </c>
      <c r="S253" s="590">
        <f>IF(B253=2,60,-190)</f>
        <v>60</v>
      </c>
      <c r="T253" s="590">
        <v>1</v>
      </c>
      <c r="U253" s="590">
        <f>IF(Z253&lt;&gt;"",IF(NOT(ISERROR(FIND("SU",Z253))),VALUE(RIGHT(Z253,1))+4,IF(NOT(ISERROR(FIND("MU20",Z253))),20,IF(NOT(ISERROR(FIND("MU21",Z253))),21,IF(NOT(ISERROR(FIND("MU2",Z253))),2,1)))),"")</f>
        <v>5</v>
      </c>
      <c r="V253" s="583"/>
      <c r="W253" s="170" t="s">
        <v>716</v>
      </c>
      <c r="X253" s="192"/>
      <c r="Y253" s="219">
        <f>IF(NOT(ISERROR(FIND("MU=SU",X253))),1,IF(Z253&lt;&gt;"",IF(NOT(ISERROR(FIND("SU",Z253))),1,0),""))</f>
        <v>1</v>
      </c>
      <c r="Z253" s="217" t="s">
        <v>43</v>
      </c>
      <c r="AA253" s="218">
        <v>1624</v>
      </c>
      <c r="AB253" s="77">
        <v>19.383500000000002</v>
      </c>
      <c r="AC253" s="78" t="s">
        <v>1219</v>
      </c>
      <c r="AD253" s="199" t="s">
        <v>1216</v>
      </c>
      <c r="AE253" s="91" t="s">
        <v>1623</v>
      </c>
      <c r="AF253" s="79" t="s">
        <v>1623</v>
      </c>
      <c r="AG253" s="79" t="s">
        <v>1623</v>
      </c>
      <c r="AH253" s="80" t="s">
        <v>1623</v>
      </c>
      <c r="AI253" s="81" t="s">
        <v>1623</v>
      </c>
      <c r="AJ253" s="81" t="s">
        <v>1623</v>
      </c>
      <c r="AK253" s="81" t="s">
        <v>1623</v>
      </c>
      <c r="AL253" s="81" t="s">
        <v>1623</v>
      </c>
      <c r="AM253" s="479" t="s">
        <v>1623</v>
      </c>
      <c r="AN253" s="479" t="s">
        <v>1623</v>
      </c>
      <c r="AO253" s="83">
        <v>39.204000000000001</v>
      </c>
      <c r="AP253" s="83">
        <v>0.76626099999999997</v>
      </c>
      <c r="AQ253" s="83">
        <v>0.16344600000000001</v>
      </c>
      <c r="AR253" s="84">
        <v>0.29567300000000002</v>
      </c>
      <c r="AS253" s="85">
        <v>0.55530100000000004</v>
      </c>
      <c r="AT253" s="85">
        <v>2.6187900000000002</v>
      </c>
      <c r="AU253" s="85">
        <v>38.6126</v>
      </c>
      <c r="AV253" s="85">
        <v>360</v>
      </c>
      <c r="AW253" s="104" t="s">
        <v>1470</v>
      </c>
      <c r="AX253" s="86" t="s">
        <v>1471</v>
      </c>
      <c r="AY253" s="87" t="s">
        <v>1623</v>
      </c>
      <c r="AZ253" s="87" t="s">
        <v>1623</v>
      </c>
      <c r="BA253" s="87" t="s">
        <v>1623</v>
      </c>
      <c r="BB253" s="88" t="s">
        <v>1623</v>
      </c>
      <c r="BC253" s="89" t="s">
        <v>1623</v>
      </c>
      <c r="BD253" s="89" t="s">
        <v>1623</v>
      </c>
      <c r="BE253" s="89" t="s">
        <v>1623</v>
      </c>
      <c r="BF253" s="89" t="s">
        <v>1623</v>
      </c>
      <c r="BG253" s="487" t="s">
        <v>1623</v>
      </c>
      <c r="BH253" s="105" t="s">
        <v>1623</v>
      </c>
      <c r="BI253" s="251"/>
      <c r="BJ253" s="252"/>
      <c r="BK253" s="252"/>
      <c r="BL253" s="230"/>
      <c r="BM253" s="230" t="str">
        <f>IF(CD253&lt;&gt;"",IF(ISNUMBER(CD253),(CD253-CB253)*IF(AE253&lt;0,1,-1),"nan"),"")</f>
        <v/>
      </c>
      <c r="BN253" s="230" t="str">
        <f>IF(CE253&lt;&gt;"",IF(ISNUMBER(CE253),CE253/CC253,"nan"),"")</f>
        <v/>
      </c>
      <c r="BO253" s="231"/>
      <c r="BP253" s="231" t="str">
        <f>IF(CL253&lt;&gt;"",IF(ISNUMBER(CL253),(CL253-CJ253)*IF(AO253&lt;0,1,-1),"nan"),"")</f>
        <v/>
      </c>
      <c r="BQ253" s="231" t="str">
        <f>IF(CM253&lt;&gt;"",IF(ISNUMBER(CM253),CM253/CK253,"nan"),"")</f>
        <v/>
      </c>
      <c r="BR253" s="232"/>
      <c r="BS253" s="232" t="str">
        <f>IF(CT253&lt;&gt;"",IF(ISNUMBER(CT253),(CT253-CR253)*IF(AY253&lt;0,1,-1),"nan"),"")</f>
        <v/>
      </c>
      <c r="BT253" s="232" t="str">
        <f>IF(CU253&lt;&gt;"",IF(ISNUMBER(CU253),CU253/CS253,"nan"),"")</f>
        <v/>
      </c>
      <c r="BU253" s="230"/>
      <c r="BV253" s="230"/>
      <c r="BW253" s="231"/>
      <c r="BX253" s="231"/>
      <c r="BY253" s="232"/>
      <c r="BZ253" s="235"/>
      <c r="CA253" s="257"/>
      <c r="CB253" s="233"/>
      <c r="CC253" s="230"/>
      <c r="CD253" s="230"/>
      <c r="CE253" s="230"/>
      <c r="CF253" s="230"/>
      <c r="CG253" s="230"/>
      <c r="CH253" s="230"/>
      <c r="CI253" s="230"/>
      <c r="CJ253" s="231"/>
      <c r="CK253" s="231"/>
      <c r="CL253" s="231"/>
      <c r="CM253" s="231"/>
      <c r="CN253" s="231"/>
      <c r="CO253" s="231"/>
      <c r="CP253" s="231"/>
      <c r="CQ253" s="231"/>
      <c r="CR253" s="232"/>
      <c r="CS253" s="232"/>
      <c r="CT253" s="232"/>
      <c r="CU253" s="232"/>
      <c r="CV253" s="232"/>
      <c r="CW253" s="232"/>
      <c r="CX253" s="232"/>
      <c r="CY253" s="234"/>
      <c r="DA253" s="106"/>
      <c r="DC253" s="106"/>
      <c r="DD253" s="106"/>
      <c r="DE253" s="106"/>
      <c r="DF253" s="92"/>
      <c r="DG253" s="107"/>
      <c r="DH253" s="107"/>
      <c r="DI253" s="107"/>
      <c r="DJ253" s="107"/>
      <c r="DK253" s="107"/>
      <c r="DL253" s="107"/>
      <c r="DM253" s="110"/>
      <c r="DN253" s="110"/>
      <c r="DO253" s="110"/>
      <c r="DP253" s="110"/>
      <c r="DQ253" s="110"/>
      <c r="DR253" s="110"/>
      <c r="DS253" s="110"/>
      <c r="DT253" s="110"/>
      <c r="DU253" s="497"/>
      <c r="DV253" s="497"/>
      <c r="DW253" s="497"/>
      <c r="DX253" s="497"/>
      <c r="DY253" s="497"/>
      <c r="DZ253" s="497"/>
      <c r="EA253" s="267">
        <v>0.82279000000000002</v>
      </c>
      <c r="EB253" s="492">
        <v>0.98300699999999996</v>
      </c>
      <c r="EC253" s="492">
        <v>0.50776399999999999</v>
      </c>
      <c r="ED253" s="99">
        <v>0.13927899999999999</v>
      </c>
      <c r="EE253" s="492">
        <v>0.20929400000000001</v>
      </c>
      <c r="EF253" s="492">
        <v>6.0401000000000003E-2</v>
      </c>
      <c r="EG253" s="99">
        <v>177.18199999999999</v>
      </c>
      <c r="EH253" s="99">
        <v>-72.860699999999994</v>
      </c>
      <c r="EI253" s="99">
        <v>-22.870200000000001</v>
      </c>
      <c r="EJ253" s="99">
        <v>16.7425</v>
      </c>
      <c r="EK253" s="99">
        <v>7.5320900000000002</v>
      </c>
      <c r="EL253" s="99">
        <v>96.040700000000001</v>
      </c>
      <c r="EM253" s="99">
        <v>0.35066700000000001</v>
      </c>
      <c r="EN253" s="99">
        <v>0.238007</v>
      </c>
      <c r="EO253" s="99">
        <v>0.39871099999999998</v>
      </c>
      <c r="EP253" s="99">
        <v>0.47140100000000001</v>
      </c>
      <c r="EQ253" s="99">
        <v>0.44699100000000003</v>
      </c>
      <c r="ER253" s="99">
        <v>0.51151400000000002</v>
      </c>
      <c r="ES253" s="99">
        <v>0</v>
      </c>
      <c r="ET253" s="99">
        <v>1.5964</v>
      </c>
      <c r="EU253" s="99">
        <v>-2.0668099999999998</v>
      </c>
      <c r="EV253" s="99">
        <v>2.6344500000000002</v>
      </c>
      <c r="EW253" s="99">
        <v>1.5964</v>
      </c>
      <c r="EX253" s="119">
        <v>-2.0839699999999999</v>
      </c>
      <c r="EY253" s="121"/>
      <c r="EZ253" s="568"/>
      <c r="FA253" s="83"/>
      <c r="FC253" s="116"/>
      <c r="FD253" s="116"/>
    </row>
    <row r="254" spans="1:171" ht="13.7" customHeight="1" x14ac:dyDescent="0.2">
      <c r="A254" s="100">
        <v>20131010</v>
      </c>
      <c r="B254" s="100">
        <v>2</v>
      </c>
      <c r="C254" s="74">
        <v>43</v>
      </c>
      <c r="D254" s="74">
        <v>2</v>
      </c>
      <c r="E254" s="74">
        <v>12</v>
      </c>
      <c r="F254" s="74">
        <v>8</v>
      </c>
      <c r="G254" s="75">
        <v>2</v>
      </c>
      <c r="H254" s="435">
        <v>0</v>
      </c>
      <c r="I254" s="73">
        <v>10615</v>
      </c>
      <c r="J254" s="101" t="s">
        <v>767</v>
      </c>
      <c r="K254" s="102" t="str">
        <f>IF(B254=2,"Z:\Data\MOOG\HeTao\raw\",IF(B254=5,"Z:\Data\MOOG\Polo\raw\",""))</f>
        <v>Z:\Data\MOOG\HeTao\raw\</v>
      </c>
      <c r="L254" s="103" t="s">
        <v>1221</v>
      </c>
      <c r="M254" s="569" t="str">
        <f>IF(NOT(ISERROR(FIND("Training_dt",W254))),"'Plot Psychometric_HH_dt_yuchen'",IF(NOT(ISERROR(FIND("Training",W254))),"'Plot Psychometric_HH'",IF(NOT(ISERROR(FIND("1DAT",W254))),"'Plot Tuning Azimuth_HH'",IF(NOT(ISERROR(FIND("HD_dt",W254))),"'Plot HeadingDiscimination_PSTH_HH_dt_yuchen'",IF(NOT(ISERROR(FIND("HD",W254))),"'Plot HeadingDiscimination_PSTH_HH'",IF(NOT(ISERROR(FIND("MemSac",W254))),"'Memory Saccade Analysis_HH'",IF(NOT(ISERROR(FIND("DelSac",W254))),"'Memory Saccade Analysis_HH'",IF(NOT(ISERROR(FIND("u-stim",W254))),"'Plot Microstim_HH'",""))))))))</f>
        <v>'Plot HeadingDiscimination_PSTH_HH'</v>
      </c>
      <c r="N254" s="573">
        <v>1</v>
      </c>
      <c r="O254" s="584">
        <v>-1</v>
      </c>
      <c r="P254" s="590">
        <v>4</v>
      </c>
      <c r="Q254" s="590">
        <f>IF(B254=2,60,310)</f>
        <v>60</v>
      </c>
      <c r="R254" s="590">
        <v>5</v>
      </c>
      <c r="S254" s="590">
        <f>IF(B254=2,60,-190)</f>
        <v>60</v>
      </c>
      <c r="T254" s="590">
        <v>1</v>
      </c>
      <c r="U254" s="590">
        <f>IF(Z254&lt;&gt;"",IF(NOT(ISERROR(FIND("SU",Z254))),VALUE(RIGHT(Z254,1))+4,IF(NOT(ISERROR(FIND("MU20",Z254))),20,IF(NOT(ISERROR(FIND("MU21",Z254))),21,IF(NOT(ISERROR(FIND("MU2",Z254))),2,1)))),"")</f>
        <v>5</v>
      </c>
      <c r="V254" s="583"/>
      <c r="W254" s="170" t="s">
        <v>1896</v>
      </c>
      <c r="X254" s="192" t="s">
        <v>1223</v>
      </c>
      <c r="Y254" s="219">
        <f>IF(NOT(ISERROR(FIND("MU=SU",X254))),1,IF(Z254&lt;&gt;"",IF(NOT(ISERROR(FIND("SU",Z254))),1,0),""))</f>
        <v>1</v>
      </c>
      <c r="Z254" s="217" t="s">
        <v>43</v>
      </c>
      <c r="AA254" s="218">
        <v>24403</v>
      </c>
      <c r="AB254" s="77">
        <v>17.3703</v>
      </c>
      <c r="AC254" s="78" t="s">
        <v>1222</v>
      </c>
      <c r="AD254" s="199" t="s">
        <v>1216</v>
      </c>
      <c r="AE254" s="91" t="s">
        <v>1623</v>
      </c>
      <c r="AF254" s="79" t="s">
        <v>1623</v>
      </c>
      <c r="AG254" s="79" t="s">
        <v>1623</v>
      </c>
      <c r="AH254" s="80" t="s">
        <v>1623</v>
      </c>
      <c r="AI254" s="81" t="s">
        <v>1623</v>
      </c>
      <c r="AJ254" s="81" t="s">
        <v>1623</v>
      </c>
      <c r="AK254" s="81" t="s">
        <v>1623</v>
      </c>
      <c r="AL254" s="81" t="s">
        <v>1623</v>
      </c>
      <c r="AM254" s="479" t="s">
        <v>1623</v>
      </c>
      <c r="AN254" s="479" t="s">
        <v>1623</v>
      </c>
      <c r="AO254" s="83">
        <v>27.786000000000001</v>
      </c>
      <c r="AP254" s="83">
        <v>0.63601200000000002</v>
      </c>
      <c r="AQ254" s="83">
        <v>8.0990199999999998E-2</v>
      </c>
      <c r="AR254" s="84">
        <v>5.1108900000000001E-5</v>
      </c>
      <c r="AS254" s="85">
        <v>0.30264200000000002</v>
      </c>
      <c r="AT254" s="85">
        <v>0.111803</v>
      </c>
      <c r="AU254" s="85">
        <v>-0.85357899999999998</v>
      </c>
      <c r="AV254" s="85">
        <v>58.1661</v>
      </c>
      <c r="AW254" s="104" t="s">
        <v>1225</v>
      </c>
      <c r="AX254" s="86" t="s">
        <v>1226</v>
      </c>
      <c r="AY254" s="87" t="s">
        <v>1623</v>
      </c>
      <c r="AZ254" s="87" t="s">
        <v>1623</v>
      </c>
      <c r="BA254" s="87" t="s">
        <v>1623</v>
      </c>
      <c r="BB254" s="88" t="s">
        <v>1623</v>
      </c>
      <c r="BC254" s="89" t="s">
        <v>1623</v>
      </c>
      <c r="BD254" s="89" t="s">
        <v>1623</v>
      </c>
      <c r="BE254" s="89" t="s">
        <v>1623</v>
      </c>
      <c r="BF254" s="89" t="s">
        <v>1623</v>
      </c>
      <c r="BG254" s="487" t="s">
        <v>1623</v>
      </c>
      <c r="BH254" s="105" t="s">
        <v>1623</v>
      </c>
      <c r="BI254" s="251"/>
      <c r="BJ254" s="252"/>
      <c r="BK254" s="252"/>
      <c r="BL254" s="230"/>
      <c r="BM254" s="230" t="str">
        <f>IF(CD254&lt;&gt;"",IF(ISNUMBER(CD254),(CD254-CB254)*IF(AE254&lt;0,1,-1),"nan"),"")</f>
        <v/>
      </c>
      <c r="BN254" s="230" t="str">
        <f>IF(CE254&lt;&gt;"",IF(ISNUMBER(CE254),CE254/CC254,"nan"),"")</f>
        <v/>
      </c>
      <c r="BO254" s="231"/>
      <c r="BP254" s="231" t="str">
        <f>IF(CL254&lt;&gt;"",IF(ISNUMBER(CL254),(CL254-CJ254)*IF(AO254&lt;0,1,-1),"nan"),"")</f>
        <v/>
      </c>
      <c r="BQ254" s="231" t="str">
        <f>IF(CM254&lt;&gt;"",IF(ISNUMBER(CM254),CM254/CK254,"nan"),"")</f>
        <v/>
      </c>
      <c r="BR254" s="232"/>
      <c r="BS254" s="232" t="str">
        <f>IF(CT254&lt;&gt;"",IF(ISNUMBER(CT254),(CT254-CR254)*IF(AY254&lt;0,1,-1),"nan"),"")</f>
        <v/>
      </c>
      <c r="BT254" s="232" t="str">
        <f>IF(CU254&lt;&gt;"",IF(ISNUMBER(CU254),CU254/CS254,"nan"),"")</f>
        <v/>
      </c>
      <c r="BU254" s="230"/>
      <c r="BV254" s="230"/>
      <c r="BW254" s="231"/>
      <c r="BX254" s="231"/>
      <c r="BY254" s="232"/>
      <c r="BZ254" s="235"/>
      <c r="CA254" s="257"/>
      <c r="CB254" s="233"/>
      <c r="CC254" s="230"/>
      <c r="CD254" s="230"/>
      <c r="CE254" s="230"/>
      <c r="CF254" s="230"/>
      <c r="CG254" s="230"/>
      <c r="CH254" s="230"/>
      <c r="CI254" s="230"/>
      <c r="CJ254" s="231"/>
      <c r="CK254" s="231"/>
      <c r="CL254" s="231"/>
      <c r="CM254" s="231"/>
      <c r="CN254" s="231"/>
      <c r="CO254" s="231"/>
      <c r="CP254" s="231"/>
      <c r="CQ254" s="231"/>
      <c r="CR254" s="232"/>
      <c r="CS254" s="232"/>
      <c r="CT254" s="232"/>
      <c r="CU254" s="232"/>
      <c r="CV254" s="232"/>
      <c r="CW254" s="232"/>
      <c r="CX254" s="232"/>
      <c r="CY254" s="234"/>
      <c r="CZ254" s="106">
        <v>0</v>
      </c>
      <c r="DA254" s="106">
        <v>0</v>
      </c>
      <c r="DC254" s="106"/>
      <c r="DD254" s="106"/>
      <c r="DE254" s="498"/>
      <c r="DF254" s="490"/>
      <c r="DG254" s="107">
        <v>30</v>
      </c>
      <c r="DH254" s="107" t="s">
        <v>2414</v>
      </c>
      <c r="DI254" s="107" t="s">
        <v>1615</v>
      </c>
      <c r="DJ254" s="107" t="s">
        <v>70</v>
      </c>
      <c r="DK254" s="107">
        <v>1.4260299999999999</v>
      </c>
      <c r="DL254" s="107">
        <v>-0.33504400000000001</v>
      </c>
      <c r="DM254" s="110" t="s">
        <v>70</v>
      </c>
      <c r="DN254" s="110" t="s">
        <v>70</v>
      </c>
      <c r="DO254" s="110" t="s">
        <v>70</v>
      </c>
      <c r="DP254" s="110" t="s">
        <v>70</v>
      </c>
      <c r="DQ254" s="110">
        <v>0.65514300000000003</v>
      </c>
      <c r="DR254" s="110">
        <v>0.61970599999999998</v>
      </c>
      <c r="DS254" s="110" t="s">
        <v>70</v>
      </c>
      <c r="DT254" s="110" t="s">
        <v>70</v>
      </c>
      <c r="DU254" s="497"/>
      <c r="DV254" s="497"/>
      <c r="DW254" s="497"/>
      <c r="DX254" s="497"/>
      <c r="DY254" s="497"/>
      <c r="DZ254" s="497"/>
      <c r="EA254" s="159" t="s">
        <v>1243</v>
      </c>
      <c r="EB254" s="99"/>
      <c r="EC254" s="492"/>
      <c r="ED254" s="492"/>
      <c r="EE254" s="99"/>
      <c r="EF254" s="99"/>
      <c r="EG254" s="99"/>
      <c r="EH254" s="99"/>
      <c r="EI254" s="99"/>
      <c r="EJ254" s="99"/>
      <c r="EK254" s="99"/>
      <c r="EL254" s="99"/>
      <c r="EM254" s="99"/>
      <c r="EN254" s="99"/>
      <c r="EO254" s="99"/>
      <c r="EP254" s="99"/>
      <c r="EQ254" s="99"/>
      <c r="ER254" s="99"/>
      <c r="ES254" s="99"/>
      <c r="ET254" s="99"/>
      <c r="EU254" s="99"/>
      <c r="EV254" s="99"/>
      <c r="EW254" s="99"/>
      <c r="EX254" s="119"/>
      <c r="EY254" s="121"/>
      <c r="EZ254" s="454"/>
      <c r="FA254" s="83">
        <v>30</v>
      </c>
      <c r="FB254" s="126">
        <v>20</v>
      </c>
      <c r="FC254" s="123" t="s">
        <v>70</v>
      </c>
      <c r="FD254" s="123" t="s">
        <v>70</v>
      </c>
      <c r="FE254" s="116">
        <v>1.4260299999999999</v>
      </c>
      <c r="FF254" s="116">
        <v>-0.33504400000000001</v>
      </c>
      <c r="FG254" s="116" t="s">
        <v>70</v>
      </c>
      <c r="FH254" s="116" t="s">
        <v>70</v>
      </c>
      <c r="FI254" s="116" t="s">
        <v>70</v>
      </c>
      <c r="FJ254" s="116" t="s">
        <v>70</v>
      </c>
      <c r="FK254" s="116" t="s">
        <v>2106</v>
      </c>
      <c r="FL254" s="116" t="s">
        <v>2105</v>
      </c>
      <c r="FM254" s="116" t="s">
        <v>70</v>
      </c>
      <c r="FN254" s="116" t="s">
        <v>70</v>
      </c>
      <c r="FO254" s="1" t="s">
        <v>1243</v>
      </c>
    </row>
    <row r="255" spans="1:171" ht="13.7" customHeight="1" x14ac:dyDescent="0.2">
      <c r="A255" s="100">
        <v>20131010</v>
      </c>
      <c r="B255" s="100">
        <v>2</v>
      </c>
      <c r="C255" s="74">
        <v>43</v>
      </c>
      <c r="D255" s="74">
        <v>2</v>
      </c>
      <c r="E255" s="74">
        <v>12</v>
      </c>
      <c r="F255" s="74">
        <v>8</v>
      </c>
      <c r="G255" s="75">
        <v>2</v>
      </c>
      <c r="H255" s="435">
        <v>0</v>
      </c>
      <c r="I255" s="73">
        <v>10615</v>
      </c>
      <c r="J255" s="101" t="s">
        <v>767</v>
      </c>
      <c r="K255" s="102" t="str">
        <f>IF(B255=2,"Z:\Data\MOOG\HeTao\raw\",IF(B255=5,"Z:\Data\MOOG\Polo\raw\",""))</f>
        <v>Z:\Data\MOOG\HeTao\raw\</v>
      </c>
      <c r="L255" s="103" t="s">
        <v>1224</v>
      </c>
      <c r="M255" s="569" t="str">
        <f>IF(NOT(ISERROR(FIND("Training_dt",W255))),"'Plot Psychometric_HH_dt_yuchen'",IF(NOT(ISERROR(FIND("Training",W255))),"'Plot Psychometric_HH'",IF(NOT(ISERROR(FIND("1DAT",W255))),"'Plot Tuning Azimuth_HH'",IF(NOT(ISERROR(FIND("HD_dt",W255))),"'Plot HeadingDiscimination_PSTH_HH_dt_yuchen'",IF(NOT(ISERROR(FIND("HD",W255))),"'Plot HeadingDiscimination_PSTH_HH'",IF(NOT(ISERROR(FIND("MemSac",W255))),"'Memory Saccade Analysis_HH'",IF(NOT(ISERROR(FIND("DelSac",W255))),"'Memory Saccade Analysis_HH'",IF(NOT(ISERROR(FIND("u-stim",W255))),"'Plot Microstim_HH'",""))))))))</f>
        <v>'Plot Tuning Azimuth_HH'</v>
      </c>
      <c r="N255" s="573">
        <v>1</v>
      </c>
      <c r="O255" s="584">
        <v>-1</v>
      </c>
      <c r="P255" s="590">
        <v>4</v>
      </c>
      <c r="Q255" s="590">
        <f>IF(B255=2,60,310)</f>
        <v>60</v>
      </c>
      <c r="R255" s="590">
        <v>5</v>
      </c>
      <c r="S255" s="590">
        <f>IF(B255=2,60,-190)</f>
        <v>60</v>
      </c>
      <c r="T255" s="590">
        <v>1</v>
      </c>
      <c r="U255" s="590">
        <f>IF(Z255&lt;&gt;"",IF(NOT(ISERROR(FIND("SU",Z255))),VALUE(RIGHT(Z255,1))+4,IF(NOT(ISERROR(FIND("MU20",Z255))),20,IF(NOT(ISERROR(FIND("MU21",Z255))),21,IF(NOT(ISERROR(FIND("MU2",Z255))),2,1)))),"")</f>
        <v>5</v>
      </c>
      <c r="V255" s="583"/>
      <c r="W255" s="170" t="s">
        <v>715</v>
      </c>
      <c r="X255" s="192"/>
      <c r="Y255" s="219">
        <f>IF(NOT(ISERROR(FIND("MU=SU",X255))),1,IF(Z255&lt;&gt;"",IF(NOT(ISERROR(FIND("SU",Z255))),1,0),""))</f>
        <v>1</v>
      </c>
      <c r="Z255" s="217" t="s">
        <v>43</v>
      </c>
      <c r="AA255" s="218">
        <v>8019</v>
      </c>
      <c r="AB255" s="77">
        <v>15.2348</v>
      </c>
      <c r="AC255" s="78" t="s">
        <v>1227</v>
      </c>
      <c r="AD255" s="199" t="s">
        <v>1216</v>
      </c>
      <c r="AE255" s="91" t="s">
        <v>1623</v>
      </c>
      <c r="AF255" s="79" t="s">
        <v>1623</v>
      </c>
      <c r="AG255" s="79" t="s">
        <v>1623</v>
      </c>
      <c r="AH255" s="80" t="s">
        <v>1623</v>
      </c>
      <c r="AI255" s="81" t="s">
        <v>1623</v>
      </c>
      <c r="AJ255" s="81" t="s">
        <v>1623</v>
      </c>
      <c r="AK255" s="81" t="s">
        <v>1623</v>
      </c>
      <c r="AL255" s="81" t="s">
        <v>1623</v>
      </c>
      <c r="AM255" s="479" t="s">
        <v>1623</v>
      </c>
      <c r="AN255" s="479" t="s">
        <v>1623</v>
      </c>
      <c r="AO255" s="83">
        <v>27.786000000000001</v>
      </c>
      <c r="AP255" s="83">
        <v>0.63601200000000002</v>
      </c>
      <c r="AQ255" s="83">
        <v>8.0990199999999998E-2</v>
      </c>
      <c r="AR255" s="84">
        <v>5.1108900000000001E-5</v>
      </c>
      <c r="AS255" s="85">
        <v>0.30264200000000002</v>
      </c>
      <c r="AT255" s="85">
        <v>0.111803</v>
      </c>
      <c r="AU255" s="85">
        <v>-0.85357899999999998</v>
      </c>
      <c r="AV255" s="85">
        <v>58.1661</v>
      </c>
      <c r="AW255" s="104" t="s">
        <v>1225</v>
      </c>
      <c r="AX255" s="86" t="s">
        <v>1226</v>
      </c>
      <c r="AY255" s="87" t="s">
        <v>1623</v>
      </c>
      <c r="AZ255" s="87" t="s">
        <v>1623</v>
      </c>
      <c r="BA255" s="87" t="s">
        <v>1623</v>
      </c>
      <c r="BB255" s="88" t="s">
        <v>1623</v>
      </c>
      <c r="BC255" s="89" t="s">
        <v>1623</v>
      </c>
      <c r="BD255" s="89" t="s">
        <v>1623</v>
      </c>
      <c r="BE255" s="89" t="s">
        <v>1623</v>
      </c>
      <c r="BF255" s="89" t="s">
        <v>1623</v>
      </c>
      <c r="BG255" s="487" t="s">
        <v>1623</v>
      </c>
      <c r="BH255" s="105" t="s">
        <v>1623</v>
      </c>
      <c r="BI255" s="251"/>
      <c r="BJ255" s="252"/>
      <c r="BK255" s="252"/>
      <c r="BL255" s="259"/>
      <c r="BM255" s="230" t="str">
        <f>IF(CD255&lt;&gt;"",IF(ISNUMBER(CD255),(CD255-CB255)*IF(AE255&lt;0,1,-1),"nan"),"")</f>
        <v/>
      </c>
      <c r="BN255" s="230" t="str">
        <f>IF(CE255&lt;&gt;"",IF(ISNUMBER(CE255),CE255/CC255,"nan"),"")</f>
        <v/>
      </c>
      <c r="BO255" s="261"/>
      <c r="BP255" s="231" t="str">
        <f>IF(CL255&lt;&gt;"",IF(ISNUMBER(CL255),(CL255-CJ255)*IF(AO255&lt;0,1,-1),"nan"),"")</f>
        <v/>
      </c>
      <c r="BQ255" s="231" t="str">
        <f>IF(CM255&lt;&gt;"",IF(ISNUMBER(CM255),CM255/CK255,"nan"),"")</f>
        <v/>
      </c>
      <c r="BR255" s="263"/>
      <c r="BS255" s="232" t="str">
        <f>IF(CT255&lt;&gt;"",IF(ISNUMBER(CT255),(CT255-CR255)*IF(AY255&lt;0,1,-1),"nan"),"")</f>
        <v/>
      </c>
      <c r="BT255" s="232" t="str">
        <f>IF(CU255&lt;&gt;"",IF(ISNUMBER(CU255),CU255/CS255,"nan"),"")</f>
        <v/>
      </c>
      <c r="BU255" s="230"/>
      <c r="BV255" s="230"/>
      <c r="BW255" s="231"/>
      <c r="BX255" s="231"/>
      <c r="BY255" s="232"/>
      <c r="BZ255" s="235"/>
      <c r="CA255" s="257"/>
      <c r="CB255" s="233"/>
      <c r="CC255" s="230"/>
      <c r="CD255" s="230"/>
      <c r="CE255" s="230"/>
      <c r="CF255" s="230"/>
      <c r="CG255" s="230"/>
      <c r="CH255" s="230"/>
      <c r="CI255" s="230"/>
      <c r="CJ255" s="231"/>
      <c r="CK255" s="231"/>
      <c r="CL255" s="231"/>
      <c r="CM255" s="231"/>
      <c r="CN255" s="231"/>
      <c r="CO255" s="231"/>
      <c r="CP255" s="231"/>
      <c r="CQ255" s="231"/>
      <c r="CR255" s="232"/>
      <c r="CS255" s="232"/>
      <c r="CT255" s="232"/>
      <c r="CU255" s="232"/>
      <c r="CV255" s="232"/>
      <c r="CW255" s="232"/>
      <c r="CX255" s="232"/>
      <c r="CY255" s="234"/>
      <c r="DA255" s="106"/>
      <c r="DC255" s="106"/>
      <c r="DD255" s="106"/>
      <c r="DE255" s="498"/>
      <c r="DF255" s="490"/>
      <c r="DG255" s="107"/>
      <c r="DH255" s="107"/>
      <c r="DI255" s="107"/>
      <c r="DJ255" s="107"/>
      <c r="DK255" s="107"/>
      <c r="DL255" s="107"/>
      <c r="DM255" s="110"/>
      <c r="DN255" s="110"/>
      <c r="DO255" s="110"/>
      <c r="DP255" s="110"/>
      <c r="DQ255" s="110"/>
      <c r="DR255" s="110"/>
      <c r="DS255" s="110"/>
      <c r="DT255" s="110"/>
      <c r="DU255" s="497"/>
      <c r="DV255" s="497"/>
      <c r="DW255" s="497"/>
      <c r="DX255" s="497"/>
      <c r="DY255" s="497"/>
      <c r="DZ255" s="497"/>
      <c r="EA255" s="159"/>
      <c r="EB255" s="99"/>
      <c r="EC255" s="99"/>
      <c r="ED255" s="99"/>
      <c r="EE255" s="99"/>
      <c r="EF255" s="99"/>
      <c r="EG255" s="99"/>
      <c r="EH255" s="99"/>
      <c r="EI255" s="99"/>
      <c r="EJ255" s="99"/>
      <c r="EK255" s="99"/>
      <c r="EL255" s="99"/>
      <c r="EM255" s="99"/>
      <c r="EN255" s="99"/>
      <c r="EO255" s="99"/>
      <c r="EP255" s="99"/>
      <c r="EQ255" s="99"/>
      <c r="ER255" s="99"/>
      <c r="ES255" s="99"/>
      <c r="ET255" s="99"/>
      <c r="EU255" s="99"/>
      <c r="EV255" s="99"/>
      <c r="EW255" s="99"/>
      <c r="EX255" s="119"/>
      <c r="EY255" s="121"/>
      <c r="EZ255" s="454"/>
      <c r="FA255" s="83"/>
      <c r="FC255" s="505"/>
      <c r="FD255" s="505"/>
    </row>
    <row r="256" spans="1:171" ht="13.7" customHeight="1" x14ac:dyDescent="0.2">
      <c r="A256" s="100">
        <v>20131010</v>
      </c>
      <c r="B256" s="100">
        <v>2</v>
      </c>
      <c r="C256" s="74">
        <v>43</v>
      </c>
      <c r="D256" s="74">
        <v>2</v>
      </c>
      <c r="E256" s="74">
        <v>12</v>
      </c>
      <c r="F256" s="74">
        <v>8</v>
      </c>
      <c r="G256" s="75">
        <v>2</v>
      </c>
      <c r="H256" s="435">
        <v>0</v>
      </c>
      <c r="I256" s="73">
        <v>10836</v>
      </c>
      <c r="J256" s="101" t="s">
        <v>767</v>
      </c>
      <c r="K256" s="102" t="str">
        <f>IF(B256=2,"Z:\Data\MOOG\HeTao\raw\",IF(B256=5,"Z:\Data\MOOG\Polo\raw\",""))</f>
        <v>Z:\Data\MOOG\HeTao\raw\</v>
      </c>
      <c r="L256" s="103" t="s">
        <v>1231</v>
      </c>
      <c r="M256" s="569" t="str">
        <f>IF(NOT(ISERROR(FIND("Training_dt",W256))),"'Plot Psychometric_HH_dt_yuchen'",IF(NOT(ISERROR(FIND("Training",W256))),"'Plot Psychometric_HH'",IF(NOT(ISERROR(FIND("1DAT",W256))),"'Plot Tuning Azimuth_HH'",IF(NOT(ISERROR(FIND("HD_dt",W256))),"'Plot HeadingDiscimination_PSTH_HH_dt_yuchen'",IF(NOT(ISERROR(FIND("HD",W256))),"'Plot HeadingDiscimination_PSTH_HH'",IF(NOT(ISERROR(FIND("MemSac",W256))),"'Memory Saccade Analysis_HH'",IF(NOT(ISERROR(FIND("DelSac",W256))),"'Memory Saccade Analysis_HH'",IF(NOT(ISERROR(FIND("u-stim",W256))),"'Plot Microstim_HH'",""))))))))</f>
        <v>'Plot Tuning Azimuth_HH'</v>
      </c>
      <c r="N256" s="573">
        <v>1</v>
      </c>
      <c r="O256" s="584">
        <v>-1</v>
      </c>
      <c r="P256" s="590">
        <v>4</v>
      </c>
      <c r="Q256" s="590">
        <f>IF(B256=2,60,310)</f>
        <v>60</v>
      </c>
      <c r="R256" s="590">
        <v>5</v>
      </c>
      <c r="S256" s="590">
        <f>IF(B256=2,60,-190)</f>
        <v>60</v>
      </c>
      <c r="T256" s="590">
        <v>1</v>
      </c>
      <c r="U256" s="590">
        <f>IF(Z256&lt;&gt;"",IF(NOT(ISERROR(FIND("SU",Z256))),VALUE(RIGHT(Z256,1))+4,IF(NOT(ISERROR(FIND("MU20",Z256))),20,IF(NOT(ISERROR(FIND("MU21",Z256))),21,IF(NOT(ISERROR(FIND("MU2",Z256))),2,1)))),"")</f>
        <v>1</v>
      </c>
      <c r="V256" s="583"/>
      <c r="W256" s="170" t="s">
        <v>715</v>
      </c>
      <c r="X256" s="192"/>
      <c r="Y256" s="219">
        <f>IF(NOT(ISERROR(FIND("MU=SU",X256))),1,IF(Z256&lt;&gt;"",IF(NOT(ISERROR(FIND("SU",Z256))),1,0),""))</f>
        <v>0</v>
      </c>
      <c r="Z256" s="217" t="s">
        <v>838</v>
      </c>
      <c r="AA256" s="218"/>
      <c r="AB256" s="77"/>
      <c r="AC256" s="78"/>
      <c r="AD256" s="199" t="s">
        <v>1230</v>
      </c>
      <c r="AE256" s="91" t="s">
        <v>1623</v>
      </c>
      <c r="AF256" s="79" t="s">
        <v>1623</v>
      </c>
      <c r="AG256" s="79" t="s">
        <v>1623</v>
      </c>
      <c r="AH256" s="80" t="s">
        <v>1623</v>
      </c>
      <c r="AI256" s="81" t="s">
        <v>1623</v>
      </c>
      <c r="AJ256" s="81" t="s">
        <v>1623</v>
      </c>
      <c r="AK256" s="81" t="s">
        <v>1623</v>
      </c>
      <c r="AL256" s="81" t="s">
        <v>1623</v>
      </c>
      <c r="AM256" s="479" t="s">
        <v>1623</v>
      </c>
      <c r="AN256" s="479" t="s">
        <v>1623</v>
      </c>
      <c r="AO256" s="83">
        <v>97.064599999999999</v>
      </c>
      <c r="AP256" s="83">
        <v>0.55893899999999996</v>
      </c>
      <c r="AQ256" s="83">
        <v>0.65347999999999995</v>
      </c>
      <c r="AR256" s="84">
        <v>1.14507E-3</v>
      </c>
      <c r="AS256" s="85">
        <v>1.58694</v>
      </c>
      <c r="AT256" s="85">
        <v>1.0236700000000001</v>
      </c>
      <c r="AU256" s="85">
        <v>102.417</v>
      </c>
      <c r="AV256" s="85">
        <v>274.48399999999998</v>
      </c>
      <c r="AW256" s="104" t="s">
        <v>1228</v>
      </c>
      <c r="AX256" s="86" t="s">
        <v>1229</v>
      </c>
      <c r="AY256" s="87" t="s">
        <v>1623</v>
      </c>
      <c r="AZ256" s="87" t="s">
        <v>1623</v>
      </c>
      <c r="BA256" s="87" t="s">
        <v>1623</v>
      </c>
      <c r="BB256" s="88" t="s">
        <v>1623</v>
      </c>
      <c r="BC256" s="89" t="s">
        <v>1623</v>
      </c>
      <c r="BD256" s="89" t="s">
        <v>1623</v>
      </c>
      <c r="BE256" s="89" t="s">
        <v>1623</v>
      </c>
      <c r="BF256" s="89" t="s">
        <v>1623</v>
      </c>
      <c r="BG256" s="487" t="s">
        <v>1623</v>
      </c>
      <c r="BH256" s="105" t="s">
        <v>1623</v>
      </c>
      <c r="BI256" s="251"/>
      <c r="BJ256" s="252"/>
      <c r="BK256" s="252"/>
      <c r="BL256" s="259"/>
      <c r="BM256" s="230" t="str">
        <f>IF(CD256&lt;&gt;"",IF(ISNUMBER(CD256),(CD256-CB256)*IF(AE256&lt;0,1,-1),"nan"),"")</f>
        <v/>
      </c>
      <c r="BN256" s="230" t="str">
        <f>IF(CE256&lt;&gt;"",IF(ISNUMBER(CE256),CE256/CC256,"nan"),"")</f>
        <v/>
      </c>
      <c r="BO256" s="261"/>
      <c r="BP256" s="231" t="str">
        <f>IF(CL256&lt;&gt;"",IF(ISNUMBER(CL256),(CL256-CJ256)*IF(AO256&lt;0,1,-1),"nan"),"")</f>
        <v/>
      </c>
      <c r="BQ256" s="231" t="str">
        <f>IF(CM256&lt;&gt;"",IF(ISNUMBER(CM256),CM256/CK256,"nan"),"")</f>
        <v/>
      </c>
      <c r="BR256" s="263"/>
      <c r="BS256" s="232" t="str">
        <f>IF(CT256&lt;&gt;"",IF(ISNUMBER(CT256),(CT256-CR256)*IF(AY256&lt;0,1,-1),"nan"),"")</f>
        <v/>
      </c>
      <c r="BT256" s="232" t="str">
        <f>IF(CU256&lt;&gt;"",IF(ISNUMBER(CU256),CU256/CS256,"nan"),"")</f>
        <v/>
      </c>
      <c r="BU256" s="230"/>
      <c r="BV256" s="230"/>
      <c r="BW256" s="231"/>
      <c r="BX256" s="231"/>
      <c r="BY256" s="232"/>
      <c r="BZ256" s="235"/>
      <c r="CA256" s="257"/>
      <c r="CB256" s="233"/>
      <c r="CC256" s="230"/>
      <c r="CD256" s="230"/>
      <c r="CE256" s="230"/>
      <c r="CF256" s="230"/>
      <c r="CG256" s="230"/>
      <c r="CH256" s="230"/>
      <c r="CI256" s="230"/>
      <c r="CJ256" s="231"/>
      <c r="CK256" s="231"/>
      <c r="CL256" s="231"/>
      <c r="CM256" s="231"/>
      <c r="CN256" s="231"/>
      <c r="CO256" s="231"/>
      <c r="CP256" s="231"/>
      <c r="CQ256" s="231"/>
      <c r="CR256" s="232"/>
      <c r="CS256" s="232"/>
      <c r="CT256" s="232"/>
      <c r="CU256" s="232"/>
      <c r="CV256" s="232"/>
      <c r="CW256" s="232"/>
      <c r="CX256" s="232"/>
      <c r="CY256" s="234"/>
      <c r="DA256" s="106"/>
      <c r="DC256" s="106"/>
      <c r="DD256" s="106"/>
      <c r="DE256" s="106"/>
      <c r="DF256" s="490"/>
      <c r="DG256" s="107"/>
      <c r="DH256" s="107"/>
      <c r="DI256" s="107"/>
      <c r="DJ256" s="107"/>
      <c r="DK256" s="107"/>
      <c r="DL256" s="107"/>
      <c r="DM256" s="110"/>
      <c r="DN256" s="110"/>
      <c r="DO256" s="110"/>
      <c r="DP256" s="110"/>
      <c r="DQ256" s="110"/>
      <c r="DR256" s="110"/>
      <c r="DS256" s="110"/>
      <c r="DT256" s="110"/>
      <c r="DU256" s="497"/>
      <c r="DV256" s="497"/>
      <c r="DW256" s="497"/>
      <c r="DX256" s="497"/>
      <c r="DY256" s="497"/>
      <c r="DZ256" s="497"/>
      <c r="EA256" s="127"/>
      <c r="EB256" s="99"/>
      <c r="EC256" s="99"/>
      <c r="ED256" s="99"/>
      <c r="EE256" s="99"/>
      <c r="EF256" s="99"/>
      <c r="EG256" s="99"/>
      <c r="EH256" s="99"/>
      <c r="EI256" s="99"/>
      <c r="EJ256" s="99"/>
      <c r="EK256" s="99"/>
      <c r="EL256" s="99"/>
      <c r="EM256" s="99"/>
      <c r="EN256" s="99"/>
      <c r="EO256" s="99"/>
      <c r="EP256" s="99"/>
      <c r="EQ256" s="99"/>
      <c r="ER256" s="99"/>
      <c r="ES256" s="99"/>
      <c r="ET256" s="99"/>
      <c r="EU256" s="99"/>
      <c r="EV256" s="99"/>
      <c r="EW256" s="99"/>
      <c r="EX256" s="119"/>
      <c r="EY256" s="121"/>
      <c r="EZ256" s="568"/>
      <c r="FA256" s="83"/>
      <c r="FC256" s="116"/>
      <c r="FD256" s="116"/>
    </row>
    <row r="257" spans="1:171" ht="13.7" customHeight="1" x14ac:dyDescent="0.2">
      <c r="A257" s="100">
        <v>20131012</v>
      </c>
      <c r="B257" s="100">
        <v>2</v>
      </c>
      <c r="C257" s="74">
        <v>45</v>
      </c>
      <c r="D257" s="74">
        <v>2</v>
      </c>
      <c r="E257" s="74">
        <v>12</v>
      </c>
      <c r="F257" s="74">
        <v>6</v>
      </c>
      <c r="G257" s="75">
        <v>2</v>
      </c>
      <c r="H257" s="435">
        <v>0</v>
      </c>
      <c r="I257" s="73">
        <v>11234</v>
      </c>
      <c r="J257" s="101" t="s">
        <v>767</v>
      </c>
      <c r="K257" s="102" t="str">
        <f>IF(B257=2,"Z:\Data\MOOG\HeTao\raw\",IF(B257=5,"Z:\Data\MOOG\Polo\raw\",""))</f>
        <v>Z:\Data\MOOG\HeTao\raw\</v>
      </c>
      <c r="L257" s="103" t="s">
        <v>1259</v>
      </c>
      <c r="M257" s="569" t="str">
        <f>IF(NOT(ISERROR(FIND("Training_dt",W257))),"'Plot Psychometric_HH_dt_yuchen'",IF(NOT(ISERROR(FIND("Training",W257))),"'Plot Psychometric_HH'",IF(NOT(ISERROR(FIND("1DAT",W257))),"'Plot Tuning Azimuth_HH'",IF(NOT(ISERROR(FIND("HD_dt",W257))),"'Plot HeadingDiscimination_PSTH_HH_dt_yuchen'",IF(NOT(ISERROR(FIND("HD",W257))),"'Plot HeadingDiscimination_PSTH_HH'",IF(NOT(ISERROR(FIND("MemSac",W257))),"'Memory Saccade Analysis_HH'",IF(NOT(ISERROR(FIND("DelSac",W257))),"'Memory Saccade Analysis_HH'",IF(NOT(ISERROR(FIND("u-stim",W257))),"'Plot Microstim_HH'",""))))))))</f>
        <v>'Plot Tuning Azimuth_HH'</v>
      </c>
      <c r="N257" s="573">
        <v>1</v>
      </c>
      <c r="O257" s="584">
        <v>-1</v>
      </c>
      <c r="P257" s="590">
        <v>4</v>
      </c>
      <c r="Q257" s="590">
        <f>IF(B257=2,60,310)</f>
        <v>60</v>
      </c>
      <c r="R257" s="590">
        <v>5</v>
      </c>
      <c r="S257" s="590">
        <f>IF(B257=2,60,-190)</f>
        <v>60</v>
      </c>
      <c r="T257" s="590">
        <v>1</v>
      </c>
      <c r="U257" s="590">
        <f>IF(Z257&lt;&gt;"",IF(NOT(ISERROR(FIND("SU",Z257))),VALUE(RIGHT(Z257,1))+4,IF(NOT(ISERROR(FIND("MU20",Z257))),20,IF(NOT(ISERROR(FIND("MU21",Z257))),21,IF(NOT(ISERROR(FIND("MU2",Z257))),2,1)))),"")</f>
        <v>1</v>
      </c>
      <c r="V257" s="583"/>
      <c r="W257" s="170" t="s">
        <v>715</v>
      </c>
      <c r="X257" s="192" t="s">
        <v>1260</v>
      </c>
      <c r="Y257" s="219">
        <f>IF(NOT(ISERROR(FIND("MU=SU",X257))),1,IF(Z257&lt;&gt;"",IF(NOT(ISERROR(FIND("SU",Z257))),1,0),""))</f>
        <v>0</v>
      </c>
      <c r="Z257" s="217" t="s">
        <v>838</v>
      </c>
      <c r="AA257" s="218"/>
      <c r="AB257" s="77"/>
      <c r="AC257" s="78"/>
      <c r="AD257" s="199" t="s">
        <v>1258</v>
      </c>
      <c r="AE257" s="91" t="s">
        <v>1623</v>
      </c>
      <c r="AF257" s="79" t="s">
        <v>1623</v>
      </c>
      <c r="AG257" s="79" t="s">
        <v>1623</v>
      </c>
      <c r="AH257" s="80" t="s">
        <v>1623</v>
      </c>
      <c r="AI257" s="81" t="s">
        <v>1623</v>
      </c>
      <c r="AJ257" s="81" t="s">
        <v>1623</v>
      </c>
      <c r="AK257" s="81" t="s">
        <v>1623</v>
      </c>
      <c r="AL257" s="81" t="s">
        <v>1623</v>
      </c>
      <c r="AM257" s="479" t="s">
        <v>1623</v>
      </c>
      <c r="AN257" s="479" t="s">
        <v>1623</v>
      </c>
      <c r="AO257" s="83">
        <v>83.709699999999998</v>
      </c>
      <c r="AP257" s="83">
        <v>0.86434500000000003</v>
      </c>
      <c r="AQ257" s="83">
        <v>0.81105899999999997</v>
      </c>
      <c r="AR257" s="84">
        <v>2.4423300000000001E-22</v>
      </c>
      <c r="AS257" s="85">
        <v>9.0013900000000007</v>
      </c>
      <c r="AT257" s="85">
        <v>18.331900000000001</v>
      </c>
      <c r="AU257" s="85">
        <v>82.390699999999995</v>
      </c>
      <c r="AV257" s="85">
        <v>106.76600000000001</v>
      </c>
      <c r="AW257" s="104" t="s">
        <v>1256</v>
      </c>
      <c r="AX257" s="86" t="s">
        <v>1257</v>
      </c>
      <c r="AY257" s="87" t="s">
        <v>1623</v>
      </c>
      <c r="AZ257" s="87" t="s">
        <v>1623</v>
      </c>
      <c r="BA257" s="87" t="s">
        <v>1623</v>
      </c>
      <c r="BB257" s="88" t="s">
        <v>1623</v>
      </c>
      <c r="BC257" s="89" t="s">
        <v>1623</v>
      </c>
      <c r="BD257" s="89" t="s">
        <v>1623</v>
      </c>
      <c r="BE257" s="89" t="s">
        <v>1623</v>
      </c>
      <c r="BF257" s="89" t="s">
        <v>1623</v>
      </c>
      <c r="BG257" s="487" t="s">
        <v>1623</v>
      </c>
      <c r="BH257" s="105" t="s">
        <v>1623</v>
      </c>
      <c r="BI257" s="251"/>
      <c r="BJ257" s="252"/>
      <c r="BK257" s="252"/>
      <c r="BL257" s="259"/>
      <c r="BM257" s="230" t="str">
        <f>IF(CD257&lt;&gt;"",IF(ISNUMBER(CD257),(CD257-CB257)*IF(AE257&lt;0,1,-1),"nan"),"")</f>
        <v/>
      </c>
      <c r="BN257" s="230" t="str">
        <f>IF(CE257&lt;&gt;"",IF(ISNUMBER(CE257),CE257/CC257,"nan"),"")</f>
        <v/>
      </c>
      <c r="BO257" s="261"/>
      <c r="BP257" s="231" t="str">
        <f>IF(CL257&lt;&gt;"",IF(ISNUMBER(CL257),(CL257-CJ257)*IF(AO257&lt;0,1,-1),"nan"),"")</f>
        <v/>
      </c>
      <c r="BQ257" s="231" t="str">
        <f>IF(CM257&lt;&gt;"",IF(ISNUMBER(CM257),CM257/CK257,"nan"),"")</f>
        <v/>
      </c>
      <c r="BR257" s="263"/>
      <c r="BS257" s="232" t="str">
        <f>IF(CT257&lt;&gt;"",IF(ISNUMBER(CT257),(CT257-CR257)*IF(AY257&lt;0,1,-1),"nan"),"")</f>
        <v/>
      </c>
      <c r="BT257" s="232" t="str">
        <f>IF(CU257&lt;&gt;"",IF(ISNUMBER(CU257),CU257/CS257,"nan"),"")</f>
        <v/>
      </c>
      <c r="BU257" s="230"/>
      <c r="BV257" s="230"/>
      <c r="BW257" s="231"/>
      <c r="BX257" s="231"/>
      <c r="BY257" s="232"/>
      <c r="BZ257" s="235"/>
      <c r="CA257" s="257"/>
      <c r="CB257" s="233"/>
      <c r="CC257" s="230"/>
      <c r="CD257" s="230"/>
      <c r="CE257" s="230"/>
      <c r="CF257" s="230"/>
      <c r="CG257" s="230"/>
      <c r="CH257" s="230"/>
      <c r="CI257" s="230"/>
      <c r="CJ257" s="231"/>
      <c r="CK257" s="231"/>
      <c r="CL257" s="231"/>
      <c r="CM257" s="231"/>
      <c r="CN257" s="231"/>
      <c r="CO257" s="231"/>
      <c r="CP257" s="231"/>
      <c r="CQ257" s="231"/>
      <c r="CR257" s="232"/>
      <c r="CS257" s="232"/>
      <c r="CT257" s="232"/>
      <c r="CU257" s="232"/>
      <c r="CV257" s="232"/>
      <c r="CW257" s="232"/>
      <c r="CX257" s="232"/>
      <c r="CY257" s="234"/>
      <c r="DA257" s="106"/>
      <c r="DC257" s="106"/>
      <c r="DD257" s="106"/>
      <c r="DE257" s="106"/>
      <c r="DF257" s="92"/>
      <c r="DG257" s="107"/>
      <c r="DH257" s="107"/>
      <c r="DI257" s="107"/>
      <c r="DJ257" s="107"/>
      <c r="DK257" s="107"/>
      <c r="DL257" s="107"/>
      <c r="DM257" s="110"/>
      <c r="DN257" s="110"/>
      <c r="DO257" s="110"/>
      <c r="DP257" s="110"/>
      <c r="DQ257" s="110"/>
      <c r="DR257" s="110"/>
      <c r="DS257" s="110"/>
      <c r="DT257" s="110"/>
      <c r="DU257" s="497"/>
      <c r="DV257" s="497"/>
      <c r="DW257" s="497"/>
      <c r="DX257" s="497"/>
      <c r="DY257" s="497"/>
      <c r="DZ257" s="497"/>
      <c r="EA257" s="267"/>
      <c r="EB257" s="99"/>
      <c r="EC257" s="99"/>
      <c r="ED257" s="99"/>
      <c r="EE257" s="99"/>
      <c r="EF257" s="99"/>
      <c r="EG257" s="99"/>
      <c r="EH257" s="99"/>
      <c r="EI257" s="99"/>
      <c r="EJ257" s="99"/>
      <c r="EK257" s="99"/>
      <c r="EL257" s="99"/>
      <c r="EM257" s="99"/>
      <c r="EN257" s="99"/>
      <c r="EO257" s="99"/>
      <c r="EP257" s="99"/>
      <c r="EQ257" s="99"/>
      <c r="ER257" s="99"/>
      <c r="ES257" s="99"/>
      <c r="ET257" s="99"/>
      <c r="EU257" s="99"/>
      <c r="EV257" s="99"/>
      <c r="EW257" s="99"/>
      <c r="EX257" s="119"/>
      <c r="EY257" s="121"/>
      <c r="EZ257" s="454"/>
      <c r="FA257" s="83"/>
      <c r="FC257" s="116"/>
      <c r="FD257" s="116"/>
    </row>
    <row r="258" spans="1:171" ht="13.7" customHeight="1" x14ac:dyDescent="0.2">
      <c r="A258" s="100">
        <v>20131012</v>
      </c>
      <c r="B258" s="100">
        <v>2</v>
      </c>
      <c r="C258" s="74">
        <v>45</v>
      </c>
      <c r="D258" s="74">
        <v>2</v>
      </c>
      <c r="E258" s="74">
        <v>12</v>
      </c>
      <c r="F258" s="74">
        <v>6</v>
      </c>
      <c r="G258" s="75">
        <v>2</v>
      </c>
      <c r="H258" s="435">
        <v>0</v>
      </c>
      <c r="I258" s="73">
        <v>11204</v>
      </c>
      <c r="J258" s="101" t="s">
        <v>767</v>
      </c>
      <c r="K258" s="102" t="str">
        <f>IF(B258=2,"Z:\Data\MOOG\HeTao\raw\",IF(B258=5,"Z:\Data\MOOG\Polo\raw\",""))</f>
        <v>Z:\Data\MOOG\HeTao\raw\</v>
      </c>
      <c r="L258" s="103" t="s">
        <v>1261</v>
      </c>
      <c r="M258" s="569" t="str">
        <f>IF(NOT(ISERROR(FIND("Training_dt",W258))),"'Plot Psychometric_HH_dt_yuchen'",IF(NOT(ISERROR(FIND("Training",W258))),"'Plot Psychometric_HH'",IF(NOT(ISERROR(FIND("1DAT",W258))),"'Plot Tuning Azimuth_HH'",IF(NOT(ISERROR(FIND("HD_dt",W258))),"'Plot HeadingDiscimination_PSTH_HH_dt_yuchen'",IF(NOT(ISERROR(FIND("HD",W258))),"'Plot HeadingDiscimination_PSTH_HH'",IF(NOT(ISERROR(FIND("MemSac",W258))),"'Memory Saccade Analysis_HH'",IF(NOT(ISERROR(FIND("DelSac",W258))),"'Memory Saccade Analysis_HH'",IF(NOT(ISERROR(FIND("u-stim",W258))),"'Plot Microstim_HH'",""))))))))</f>
        <v/>
      </c>
      <c r="N258" s="573">
        <v>1</v>
      </c>
      <c r="O258" s="584">
        <v>-1</v>
      </c>
      <c r="P258" s="590">
        <v>4</v>
      </c>
      <c r="Q258" s="590">
        <f>IF(B258=2,60,310)</f>
        <v>60</v>
      </c>
      <c r="R258" s="590">
        <v>5</v>
      </c>
      <c r="S258" s="590">
        <f>IF(B258=2,60,-190)</f>
        <v>60</v>
      </c>
      <c r="T258" s="590">
        <v>1</v>
      </c>
      <c r="U258" s="590">
        <f>IF(Z258&lt;&gt;"",IF(NOT(ISERROR(FIND("SU",Z258))),VALUE(RIGHT(Z258,1))+4,IF(NOT(ISERROR(FIND("MU20",Z258))),20,IF(NOT(ISERROR(FIND("MU21",Z258))),21,IF(NOT(ISERROR(FIND("MU2",Z258))),2,1)))),"")</f>
        <v>1</v>
      </c>
      <c r="V258" s="583"/>
      <c r="W258" s="170" t="s">
        <v>1156</v>
      </c>
      <c r="X258" s="192" t="s">
        <v>1262</v>
      </c>
      <c r="Y258" s="219">
        <f>IF(NOT(ISERROR(FIND("MU=SU",X258))),1,IF(Z258&lt;&gt;"",IF(NOT(ISERROR(FIND("SU",Z258))),1,0),""))</f>
        <v>0</v>
      </c>
      <c r="Z258" s="217" t="s">
        <v>838</v>
      </c>
      <c r="AA258" s="218"/>
      <c r="AB258" s="77"/>
      <c r="AC258" s="78"/>
      <c r="AD258" s="199" t="s">
        <v>1258</v>
      </c>
      <c r="AE258" s="91" t="s">
        <v>1623</v>
      </c>
      <c r="AF258" s="79" t="s">
        <v>1623</v>
      </c>
      <c r="AG258" s="79" t="s">
        <v>1623</v>
      </c>
      <c r="AH258" s="80" t="s">
        <v>1623</v>
      </c>
      <c r="AI258" s="81" t="s">
        <v>1623</v>
      </c>
      <c r="AJ258" s="81" t="s">
        <v>1623</v>
      </c>
      <c r="AK258" s="81" t="s">
        <v>1623</v>
      </c>
      <c r="AL258" s="81" t="s">
        <v>1623</v>
      </c>
      <c r="AM258" s="479" t="s">
        <v>1623</v>
      </c>
      <c r="AN258" s="479" t="s">
        <v>1623</v>
      </c>
      <c r="AO258" s="83" t="s">
        <v>1571</v>
      </c>
      <c r="AP258" s="83" t="s">
        <v>1571</v>
      </c>
      <c r="AQ258" s="83" t="s">
        <v>1571</v>
      </c>
      <c r="AR258" s="481" t="s">
        <v>1571</v>
      </c>
      <c r="AS258" s="481" t="s">
        <v>1571</v>
      </c>
      <c r="AT258" s="481" t="s">
        <v>1571</v>
      </c>
      <c r="AU258" s="481" t="s">
        <v>1571</v>
      </c>
      <c r="AV258" s="481" t="s">
        <v>1571</v>
      </c>
      <c r="AW258" s="481" t="s">
        <v>1571</v>
      </c>
      <c r="AX258" s="481" t="s">
        <v>1571</v>
      </c>
      <c r="AY258" s="87" t="s">
        <v>1623</v>
      </c>
      <c r="AZ258" s="87" t="s">
        <v>1623</v>
      </c>
      <c r="BA258" s="87" t="s">
        <v>1623</v>
      </c>
      <c r="BB258" s="88" t="s">
        <v>1623</v>
      </c>
      <c r="BC258" s="89" t="s">
        <v>1623</v>
      </c>
      <c r="BD258" s="89" t="s">
        <v>1623</v>
      </c>
      <c r="BE258" s="89" t="s">
        <v>1623</v>
      </c>
      <c r="BF258" s="89" t="s">
        <v>1623</v>
      </c>
      <c r="BG258" s="487" t="s">
        <v>1623</v>
      </c>
      <c r="BH258" s="105" t="s">
        <v>1623</v>
      </c>
      <c r="BI258" s="251"/>
      <c r="BJ258" s="252"/>
      <c r="BK258" s="252"/>
      <c r="BL258" s="230"/>
      <c r="BM258" s="230" t="str">
        <f>IF(CD258&lt;&gt;"",IF(ISNUMBER(CD258),(CD258-CB258)*IF(AE258&lt;0,1,-1),"nan"),"")</f>
        <v/>
      </c>
      <c r="BN258" s="230" t="str">
        <f>IF(CE258&lt;&gt;"",IF(ISNUMBER(CE258),CE258/CC258,"nan"),"")</f>
        <v/>
      </c>
      <c r="BO258" s="231"/>
      <c r="BP258" s="231" t="str">
        <f>IF(CL258&lt;&gt;"",IF(ISNUMBER(CL258),(CL258-CJ258)*IF(AO258&lt;0,1,-1),"nan"),"")</f>
        <v/>
      </c>
      <c r="BQ258" s="231" t="str">
        <f>IF(CM258&lt;&gt;"",IF(ISNUMBER(CM258),CM258/CK258,"nan"),"")</f>
        <v/>
      </c>
      <c r="BR258" s="232"/>
      <c r="BS258" s="232" t="str">
        <f>IF(CT258&lt;&gt;"",IF(ISNUMBER(CT258),(CT258-CR258)*IF(AY258&lt;0,1,-1),"nan"),"")</f>
        <v/>
      </c>
      <c r="BT258" s="232" t="str">
        <f>IF(CU258&lt;&gt;"",IF(ISNUMBER(CU258),CU258/CS258,"nan"),"")</f>
        <v/>
      </c>
      <c r="BU258" s="230"/>
      <c r="BV258" s="230"/>
      <c r="BW258" s="231"/>
      <c r="BX258" s="231"/>
      <c r="BY258" s="232"/>
      <c r="BZ258" s="235"/>
      <c r="CA258" s="257"/>
      <c r="CB258" s="233"/>
      <c r="CC258" s="230"/>
      <c r="CD258" s="230"/>
      <c r="CE258" s="230"/>
      <c r="CF258" s="230"/>
      <c r="CG258" s="230"/>
      <c r="CH258" s="230"/>
      <c r="CI258" s="230"/>
      <c r="CJ258" s="231"/>
      <c r="CK258" s="231"/>
      <c r="CL258" s="231"/>
      <c r="CM258" s="231"/>
      <c r="CN258" s="231"/>
      <c r="CO258" s="231"/>
      <c r="CP258" s="231"/>
      <c r="CQ258" s="231"/>
      <c r="CR258" s="232"/>
      <c r="CS258" s="232"/>
      <c r="CT258" s="232"/>
      <c r="CU258" s="232"/>
      <c r="CV258" s="232"/>
      <c r="CW258" s="232"/>
      <c r="CX258" s="232"/>
      <c r="CY258" s="234"/>
      <c r="DA258" s="106"/>
      <c r="DC258" s="106"/>
      <c r="DD258" s="106"/>
      <c r="DE258" s="106"/>
      <c r="DF258" s="490"/>
      <c r="DG258" s="107"/>
      <c r="DH258" s="107"/>
      <c r="DI258" s="107"/>
      <c r="DJ258" s="107"/>
      <c r="DK258" s="107"/>
      <c r="DL258" s="107"/>
      <c r="DM258" s="110"/>
      <c r="DN258" s="110"/>
      <c r="DO258" s="110"/>
      <c r="DP258" s="110"/>
      <c r="DQ258" s="110"/>
      <c r="DR258" s="110"/>
      <c r="DS258" s="110"/>
      <c r="DT258" s="110"/>
      <c r="DU258" s="497"/>
      <c r="DV258" s="497"/>
      <c r="DW258" s="497"/>
      <c r="DX258" s="497"/>
      <c r="DY258" s="497"/>
      <c r="DZ258" s="497"/>
      <c r="EA258" s="108"/>
      <c r="EB258" s="565"/>
      <c r="EC258" s="565"/>
      <c r="ED258" s="565"/>
      <c r="EE258" s="565"/>
      <c r="EF258" s="565"/>
      <c r="EG258" s="565"/>
      <c r="EH258" s="565"/>
      <c r="EI258" s="565"/>
      <c r="EJ258" s="565"/>
      <c r="EK258" s="565"/>
      <c r="EL258" s="565"/>
      <c r="EM258" s="565"/>
      <c r="EN258" s="565"/>
      <c r="EO258" s="565"/>
      <c r="EP258" s="565"/>
      <c r="EQ258" s="565"/>
      <c r="ER258" s="565"/>
      <c r="ES258" s="565"/>
      <c r="ET258" s="565"/>
      <c r="EU258" s="565"/>
      <c r="EV258" s="565"/>
      <c r="EW258" s="565"/>
      <c r="EX258" s="494"/>
      <c r="EY258" s="121"/>
      <c r="EZ258" s="568"/>
      <c r="FA258" s="83"/>
      <c r="FC258" s="116"/>
      <c r="FD258" s="116"/>
    </row>
    <row r="259" spans="1:171" ht="13.7" customHeight="1" x14ac:dyDescent="0.2">
      <c r="A259" s="100">
        <v>20131012</v>
      </c>
      <c r="B259" s="100">
        <v>2</v>
      </c>
      <c r="C259" s="74">
        <v>45</v>
      </c>
      <c r="D259" s="74">
        <v>2</v>
      </c>
      <c r="E259" s="74">
        <v>12</v>
      </c>
      <c r="F259" s="74">
        <v>6</v>
      </c>
      <c r="G259" s="75">
        <v>2</v>
      </c>
      <c r="H259" s="435">
        <v>0</v>
      </c>
      <c r="I259" s="73">
        <v>8418</v>
      </c>
      <c r="J259" s="101" t="s">
        <v>767</v>
      </c>
      <c r="K259" s="102" t="str">
        <f>IF(B259=2,"Z:\Data\MOOG\HeTao\raw\",IF(B259=5,"Z:\Data\MOOG\Polo\raw\",""))</f>
        <v>Z:\Data\MOOG\HeTao\raw\</v>
      </c>
      <c r="L259" s="103" t="s">
        <v>1266</v>
      </c>
      <c r="M259" s="569" t="str">
        <f>IF(NOT(ISERROR(FIND("Training_dt",W259))),"'Plot Psychometric_HH_dt_yuchen'",IF(NOT(ISERROR(FIND("Training",W259))),"'Plot Psychometric_HH'",IF(NOT(ISERROR(FIND("1DAT",W259))),"'Plot Tuning Azimuth_HH'",IF(NOT(ISERROR(FIND("HD_dt",W259))),"'Plot HeadingDiscimination_PSTH_HH_dt_yuchen'",IF(NOT(ISERROR(FIND("HD",W259))),"'Plot HeadingDiscimination_PSTH_HH'",IF(NOT(ISERROR(FIND("MemSac",W259))),"'Memory Saccade Analysis_HH'",IF(NOT(ISERROR(FIND("DelSac",W259))),"'Memory Saccade Analysis_HH'",IF(NOT(ISERROR(FIND("u-stim",W259))),"'Plot Microstim_HH'",""))))))))</f>
        <v>'Plot Tuning Azimuth_HH'</v>
      </c>
      <c r="N259" s="573">
        <v>1</v>
      </c>
      <c r="O259" s="584">
        <v>-1</v>
      </c>
      <c r="P259" s="590">
        <v>4</v>
      </c>
      <c r="Q259" s="590">
        <f>IF(B259=2,60,310)</f>
        <v>60</v>
      </c>
      <c r="R259" s="590">
        <v>5</v>
      </c>
      <c r="S259" s="590">
        <f>IF(B259=2,60,-190)</f>
        <v>60</v>
      </c>
      <c r="T259" s="590">
        <v>1</v>
      </c>
      <c r="U259" s="590">
        <f>IF(Z259&lt;&gt;"",IF(NOT(ISERROR(FIND("SU",Z259))),VALUE(RIGHT(Z259,1))+4,IF(NOT(ISERROR(FIND("MU20",Z259))),20,IF(NOT(ISERROR(FIND("MU21",Z259))),21,IF(NOT(ISERROR(FIND("MU2",Z259))),2,1)))),"")</f>
        <v>1</v>
      </c>
      <c r="V259" s="583"/>
      <c r="W259" s="170" t="s">
        <v>715</v>
      </c>
      <c r="X259" s="192"/>
      <c r="Y259" s="219">
        <f>IF(NOT(ISERROR(FIND("MU=SU",X259))),1,IF(Z259&lt;&gt;"",IF(NOT(ISERROR(FIND("SU",Z259))),1,0),""))</f>
        <v>0</v>
      </c>
      <c r="Z259" s="217" t="s">
        <v>838</v>
      </c>
      <c r="AA259" s="218"/>
      <c r="AB259" s="77"/>
      <c r="AC259" s="78"/>
      <c r="AD259" s="199" t="s">
        <v>1265</v>
      </c>
      <c r="AE259" s="91" t="s">
        <v>1623</v>
      </c>
      <c r="AF259" s="79" t="s">
        <v>1623</v>
      </c>
      <c r="AG259" s="79" t="s">
        <v>1623</v>
      </c>
      <c r="AH259" s="80" t="s">
        <v>1623</v>
      </c>
      <c r="AI259" s="81" t="s">
        <v>1623</v>
      </c>
      <c r="AJ259" s="81" t="s">
        <v>1623</v>
      </c>
      <c r="AK259" s="81" t="s">
        <v>1623</v>
      </c>
      <c r="AL259" s="81" t="s">
        <v>1623</v>
      </c>
      <c r="AM259" s="479" t="s">
        <v>1623</v>
      </c>
      <c r="AN259" s="479" t="s">
        <v>1623</v>
      </c>
      <c r="AO259" s="83">
        <v>104.255</v>
      </c>
      <c r="AP259" s="83">
        <v>0.76052799999999998</v>
      </c>
      <c r="AQ259" s="83">
        <v>0.74805699999999997</v>
      </c>
      <c r="AR259" s="84">
        <v>1.1662099999999999E-12</v>
      </c>
      <c r="AS259" s="85">
        <v>4.8802399999999997</v>
      </c>
      <c r="AT259" s="85">
        <v>4.9808500000000002</v>
      </c>
      <c r="AU259" s="85">
        <v>106.709</v>
      </c>
      <c r="AV259" s="85">
        <v>111.123</v>
      </c>
      <c r="AW259" s="104" t="s">
        <v>1263</v>
      </c>
      <c r="AX259" s="86" t="s">
        <v>1264</v>
      </c>
      <c r="AY259" s="87" t="s">
        <v>1623</v>
      </c>
      <c r="AZ259" s="87" t="s">
        <v>1623</v>
      </c>
      <c r="BA259" s="87" t="s">
        <v>1623</v>
      </c>
      <c r="BB259" s="88" t="s">
        <v>1623</v>
      </c>
      <c r="BC259" s="89" t="s">
        <v>1623</v>
      </c>
      <c r="BD259" s="89" t="s">
        <v>1623</v>
      </c>
      <c r="BE259" s="89" t="s">
        <v>1623</v>
      </c>
      <c r="BF259" s="89" t="s">
        <v>1623</v>
      </c>
      <c r="BG259" s="487" t="s">
        <v>1623</v>
      </c>
      <c r="BH259" s="105" t="s">
        <v>1623</v>
      </c>
      <c r="BI259" s="251"/>
      <c r="BJ259" s="252"/>
      <c r="BK259" s="252"/>
      <c r="BL259" s="259"/>
      <c r="BM259" s="230" t="str">
        <f>IF(CD259&lt;&gt;"",IF(ISNUMBER(CD259),(CD259-CB259)*IF(AE259&lt;0,1,-1),"nan"),"")</f>
        <v/>
      </c>
      <c r="BN259" s="230" t="str">
        <f>IF(CE259&lt;&gt;"",IF(ISNUMBER(CE259),CE259/CC259,"nan"),"")</f>
        <v/>
      </c>
      <c r="BO259" s="261"/>
      <c r="BP259" s="231" t="str">
        <f>IF(CL259&lt;&gt;"",IF(ISNUMBER(CL259),(CL259-CJ259)*IF(AO259&lt;0,1,-1),"nan"),"")</f>
        <v/>
      </c>
      <c r="BQ259" s="231" t="str">
        <f>IF(CM259&lt;&gt;"",IF(ISNUMBER(CM259),CM259/CK259,"nan"),"")</f>
        <v/>
      </c>
      <c r="BR259" s="263"/>
      <c r="BS259" s="232" t="str">
        <f>IF(CT259&lt;&gt;"",IF(ISNUMBER(CT259),(CT259-CR259)*IF(AY259&lt;0,1,-1),"nan"),"")</f>
        <v/>
      </c>
      <c r="BT259" s="232" t="str">
        <f>IF(CU259&lt;&gt;"",IF(ISNUMBER(CU259),CU259/CS259,"nan"),"")</f>
        <v/>
      </c>
      <c r="BU259" s="230"/>
      <c r="BV259" s="230"/>
      <c r="BW259" s="231"/>
      <c r="BX259" s="231"/>
      <c r="BY259" s="232"/>
      <c r="BZ259" s="235"/>
      <c r="CA259" s="257"/>
      <c r="CB259" s="233"/>
      <c r="CC259" s="230"/>
      <c r="CD259" s="230"/>
      <c r="CE259" s="230"/>
      <c r="CF259" s="230"/>
      <c r="CG259" s="230"/>
      <c r="CH259" s="230"/>
      <c r="CI259" s="230"/>
      <c r="CJ259" s="231"/>
      <c r="CK259" s="231"/>
      <c r="CL259" s="231"/>
      <c r="CM259" s="231"/>
      <c r="CN259" s="231"/>
      <c r="CO259" s="231"/>
      <c r="CP259" s="231"/>
      <c r="CQ259" s="231"/>
      <c r="CR259" s="232"/>
      <c r="CS259" s="232"/>
      <c r="CT259" s="232"/>
      <c r="CU259" s="232"/>
      <c r="CV259" s="232"/>
      <c r="CW259" s="232"/>
      <c r="CX259" s="232"/>
      <c r="CY259" s="234"/>
      <c r="DA259" s="106"/>
      <c r="DC259" s="106"/>
      <c r="DD259" s="106"/>
      <c r="DE259" s="106"/>
      <c r="DF259" s="92"/>
      <c r="DG259" s="107"/>
      <c r="DH259" s="107"/>
      <c r="DI259" s="107"/>
      <c r="DJ259" s="107"/>
      <c r="DK259" s="107"/>
      <c r="DL259" s="107"/>
      <c r="DM259" s="110"/>
      <c r="DN259" s="110"/>
      <c r="DO259" s="110"/>
      <c r="DP259" s="110"/>
      <c r="DQ259" s="110"/>
      <c r="DR259" s="110"/>
      <c r="DS259" s="110"/>
      <c r="DT259" s="110"/>
      <c r="DU259" s="497"/>
      <c r="DV259" s="497"/>
      <c r="DW259" s="497"/>
      <c r="DX259" s="497"/>
      <c r="DY259" s="497"/>
      <c r="DZ259" s="497"/>
      <c r="EA259" s="98"/>
      <c r="EB259" s="99"/>
      <c r="EC259" s="99"/>
      <c r="ED259" s="99"/>
      <c r="EE259" s="99"/>
      <c r="EF259" s="99"/>
      <c r="EG259" s="99"/>
      <c r="EH259" s="99"/>
      <c r="EI259" s="99"/>
      <c r="EJ259" s="99"/>
      <c r="EK259" s="99"/>
      <c r="EL259" s="99"/>
      <c r="EM259" s="99"/>
      <c r="EN259" s="99"/>
      <c r="EO259" s="99"/>
      <c r="EP259" s="99"/>
      <c r="EQ259" s="99"/>
      <c r="ER259" s="99"/>
      <c r="ES259" s="99"/>
      <c r="ET259" s="99"/>
      <c r="EU259" s="99"/>
      <c r="EV259" s="99"/>
      <c r="EW259" s="99"/>
      <c r="EX259" s="119"/>
      <c r="EY259" s="121"/>
      <c r="EZ259" s="454"/>
      <c r="FA259" s="83"/>
      <c r="FC259" s="116"/>
      <c r="FD259" s="116"/>
    </row>
    <row r="260" spans="1:171" ht="13.7" customHeight="1" x14ac:dyDescent="0.2">
      <c r="A260" s="100">
        <v>20131016</v>
      </c>
      <c r="B260" s="100">
        <v>2</v>
      </c>
      <c r="C260" s="74">
        <v>47</v>
      </c>
      <c r="D260" s="74">
        <v>2</v>
      </c>
      <c r="E260" s="74">
        <v>10</v>
      </c>
      <c r="F260" s="74">
        <v>10</v>
      </c>
      <c r="G260" s="75">
        <v>1.9</v>
      </c>
      <c r="H260" s="435">
        <v>0</v>
      </c>
      <c r="I260" s="73">
        <v>9678</v>
      </c>
      <c r="J260" s="101" t="s">
        <v>896</v>
      </c>
      <c r="K260" s="102" t="str">
        <f>IF(B260=2,"Z:\Data\MOOG\HeTao\raw\",IF(B260=5,"Z:\Data\MOOG\Polo\raw\",""))</f>
        <v>Z:\Data\MOOG\HeTao\raw\</v>
      </c>
      <c r="L260" s="103" t="s">
        <v>1270</v>
      </c>
      <c r="M260" s="569" t="str">
        <f>IF(NOT(ISERROR(FIND("Training_dt",W260))),"'Plot Psychometric_HH_dt_yuchen'",IF(NOT(ISERROR(FIND("Training",W260))),"'Plot Psychometric_HH'",IF(NOT(ISERROR(FIND("1DAT",W260))),"'Plot Tuning Azimuth_HH'",IF(NOT(ISERROR(FIND("HD_dt",W260))),"'Plot HeadingDiscimination_PSTH_HH_dt_yuchen'",IF(NOT(ISERROR(FIND("HD",W260))),"'Plot HeadingDiscimination_PSTH_HH'",IF(NOT(ISERROR(FIND("MemSac",W260))),"'Memory Saccade Analysis_HH'",IF(NOT(ISERROR(FIND("DelSac",W260))),"'Memory Saccade Analysis_HH'",IF(NOT(ISERROR(FIND("u-stim",W260))),"'Plot Microstim_HH'",""))))))))</f>
        <v>'Plot Tuning Azimuth_HH'</v>
      </c>
      <c r="N260" s="573">
        <v>1</v>
      </c>
      <c r="O260" s="584">
        <v>-1</v>
      </c>
      <c r="P260" s="590">
        <v>4</v>
      </c>
      <c r="Q260" s="590">
        <f>IF(B260=2,60,310)</f>
        <v>60</v>
      </c>
      <c r="R260" s="590">
        <v>5</v>
      </c>
      <c r="S260" s="590">
        <f>IF(B260=2,60,-190)</f>
        <v>60</v>
      </c>
      <c r="T260" s="590">
        <v>1</v>
      </c>
      <c r="U260" s="590">
        <f>IF(Z260&lt;&gt;"",IF(NOT(ISERROR(FIND("SU",Z260))),VALUE(RIGHT(Z260,1))+4,IF(NOT(ISERROR(FIND("MU20",Z260))),20,IF(NOT(ISERROR(FIND("MU21",Z260))),21,IF(NOT(ISERROR(FIND("MU2",Z260))),2,1)))),"")</f>
        <v>1</v>
      </c>
      <c r="V260" s="583"/>
      <c r="W260" s="170" t="s">
        <v>715</v>
      </c>
      <c r="X260" s="192"/>
      <c r="Y260" s="219">
        <f>IF(NOT(ISERROR(FIND("MU=SU",X260))),1,IF(Z260&lt;&gt;"",IF(NOT(ISERROR(FIND("SU",Z260))),1,0),""))</f>
        <v>0</v>
      </c>
      <c r="Z260" s="217" t="s">
        <v>838</v>
      </c>
      <c r="AA260" s="218"/>
      <c r="AB260" s="77"/>
      <c r="AC260" s="78"/>
      <c r="AD260" s="198" t="s">
        <v>1269</v>
      </c>
      <c r="AE260" s="91" t="s">
        <v>1623</v>
      </c>
      <c r="AF260" s="79" t="s">
        <v>1623</v>
      </c>
      <c r="AG260" s="79" t="s">
        <v>1623</v>
      </c>
      <c r="AH260" s="80" t="s">
        <v>1623</v>
      </c>
      <c r="AI260" s="81" t="s">
        <v>1623</v>
      </c>
      <c r="AJ260" s="81" t="s">
        <v>1623</v>
      </c>
      <c r="AK260" s="81" t="s">
        <v>1623</v>
      </c>
      <c r="AL260" s="81" t="s">
        <v>1623</v>
      </c>
      <c r="AM260" s="479" t="s">
        <v>1623</v>
      </c>
      <c r="AN260" s="479" t="s">
        <v>1623</v>
      </c>
      <c r="AO260" s="83">
        <v>76.771799999999999</v>
      </c>
      <c r="AP260" s="83">
        <v>0.48200599999999999</v>
      </c>
      <c r="AQ260" s="83">
        <v>0.12975900000000001</v>
      </c>
      <c r="AR260" s="84">
        <v>4.6494999999999997E-9</v>
      </c>
      <c r="AS260" s="85">
        <v>1.5271600000000001</v>
      </c>
      <c r="AT260" s="85">
        <v>0.526528</v>
      </c>
      <c r="AU260" s="85">
        <v>68.058800000000005</v>
      </c>
      <c r="AV260" s="85">
        <v>122.509</v>
      </c>
      <c r="AW260" s="104" t="s">
        <v>1267</v>
      </c>
      <c r="AX260" s="86" t="s">
        <v>1268</v>
      </c>
      <c r="AY260" s="87" t="s">
        <v>1623</v>
      </c>
      <c r="AZ260" s="87" t="s">
        <v>1623</v>
      </c>
      <c r="BA260" s="87" t="s">
        <v>1623</v>
      </c>
      <c r="BB260" s="88" t="s">
        <v>1623</v>
      </c>
      <c r="BC260" s="89" t="s">
        <v>1623</v>
      </c>
      <c r="BD260" s="89" t="s">
        <v>1623</v>
      </c>
      <c r="BE260" s="89" t="s">
        <v>1623</v>
      </c>
      <c r="BF260" s="89" t="s">
        <v>1623</v>
      </c>
      <c r="BG260" s="487" t="s">
        <v>1623</v>
      </c>
      <c r="BH260" s="105" t="s">
        <v>1623</v>
      </c>
      <c r="BI260" s="251"/>
      <c r="BJ260" s="252"/>
      <c r="BK260" s="252"/>
      <c r="BL260" s="259"/>
      <c r="BM260" s="230" t="str">
        <f>IF(CD260&lt;&gt;"",IF(ISNUMBER(CD260),(CD260-CB260)*IF(AE260&lt;0,1,-1),"nan"),"")</f>
        <v/>
      </c>
      <c r="BN260" s="230" t="str">
        <f>IF(CE260&lt;&gt;"",IF(ISNUMBER(CE260),CE260/CC260,"nan"),"")</f>
        <v/>
      </c>
      <c r="BO260" s="261"/>
      <c r="BP260" s="231" t="str">
        <f>IF(CL260&lt;&gt;"",IF(ISNUMBER(CL260),(CL260-CJ260)*IF(AO260&lt;0,1,-1),"nan"),"")</f>
        <v/>
      </c>
      <c r="BQ260" s="231" t="str">
        <f>IF(CM260&lt;&gt;"",IF(ISNUMBER(CM260),CM260/CK260,"nan"),"")</f>
        <v/>
      </c>
      <c r="BR260" s="263"/>
      <c r="BS260" s="232" t="str">
        <f>IF(CT260&lt;&gt;"",IF(ISNUMBER(CT260),(CT260-CR260)*IF(AY260&lt;0,1,-1),"nan"),"")</f>
        <v/>
      </c>
      <c r="BT260" s="232" t="str">
        <f>IF(CU260&lt;&gt;"",IF(ISNUMBER(CU260),CU260/CS260,"nan"),"")</f>
        <v/>
      </c>
      <c r="BU260" s="230"/>
      <c r="BV260" s="230"/>
      <c r="BW260" s="231"/>
      <c r="BX260" s="231"/>
      <c r="BY260" s="232"/>
      <c r="BZ260" s="235"/>
      <c r="CA260" s="257"/>
      <c r="CB260" s="233"/>
      <c r="CC260" s="230"/>
      <c r="CD260" s="230"/>
      <c r="CE260" s="230"/>
      <c r="CF260" s="230"/>
      <c r="CG260" s="230"/>
      <c r="CH260" s="230"/>
      <c r="CI260" s="230"/>
      <c r="CJ260" s="231"/>
      <c r="CK260" s="231"/>
      <c r="CL260" s="231"/>
      <c r="CM260" s="231"/>
      <c r="CN260" s="231"/>
      <c r="CO260" s="231"/>
      <c r="CP260" s="231"/>
      <c r="CQ260" s="231"/>
      <c r="CR260" s="232"/>
      <c r="CS260" s="232"/>
      <c r="CT260" s="232"/>
      <c r="CU260" s="232"/>
      <c r="CV260" s="232"/>
      <c r="CW260" s="232"/>
      <c r="CX260" s="232"/>
      <c r="CY260" s="234"/>
      <c r="DA260" s="106"/>
      <c r="DC260" s="106"/>
      <c r="DD260" s="106"/>
      <c r="DE260" s="106"/>
      <c r="DF260" s="92"/>
      <c r="DG260" s="107"/>
      <c r="DH260" s="107"/>
      <c r="DI260" s="107"/>
      <c r="DJ260" s="107"/>
      <c r="DK260" s="107"/>
      <c r="DL260" s="107"/>
      <c r="DM260" s="110"/>
      <c r="DN260" s="110"/>
      <c r="DO260" s="110"/>
      <c r="DP260" s="110"/>
      <c r="DQ260" s="110"/>
      <c r="DR260" s="110"/>
      <c r="DS260" s="110"/>
      <c r="DT260" s="110"/>
      <c r="DU260" s="497"/>
      <c r="DV260" s="497"/>
      <c r="DW260" s="497"/>
      <c r="DX260" s="497"/>
      <c r="DY260" s="497"/>
      <c r="DZ260" s="497"/>
      <c r="EA260" s="267"/>
      <c r="EB260" s="99"/>
      <c r="EC260" s="99"/>
      <c r="ED260" s="99"/>
      <c r="EE260" s="99"/>
      <c r="EF260" s="99"/>
      <c r="EG260" s="99"/>
      <c r="EH260" s="99"/>
      <c r="EI260" s="99"/>
      <c r="EJ260" s="99"/>
      <c r="EK260" s="99"/>
      <c r="EL260" s="99"/>
      <c r="EM260" s="99"/>
      <c r="EN260" s="99"/>
      <c r="EO260" s="99"/>
      <c r="EP260" s="99"/>
      <c r="EQ260" s="99"/>
      <c r="ER260" s="99"/>
      <c r="ES260" s="99"/>
      <c r="ET260" s="99"/>
      <c r="EU260" s="99"/>
      <c r="EV260" s="99"/>
      <c r="EW260" s="99"/>
      <c r="EX260" s="119"/>
      <c r="EY260" s="121"/>
      <c r="EZ260" s="568"/>
      <c r="FA260" s="83"/>
      <c r="FC260" s="116"/>
      <c r="FD260" s="116"/>
    </row>
    <row r="261" spans="1:171" ht="13.7" customHeight="1" x14ac:dyDescent="0.2">
      <c r="A261" s="100">
        <v>20131016</v>
      </c>
      <c r="B261" s="100">
        <v>2</v>
      </c>
      <c r="C261" s="74">
        <v>47</v>
      </c>
      <c r="D261" s="74">
        <v>2</v>
      </c>
      <c r="E261" s="74">
        <v>10</v>
      </c>
      <c r="F261" s="74">
        <v>10</v>
      </c>
      <c r="G261" s="75">
        <v>1.9</v>
      </c>
      <c r="H261" s="435">
        <v>0</v>
      </c>
      <c r="I261" s="73">
        <v>9678</v>
      </c>
      <c r="J261" s="101" t="s">
        <v>896</v>
      </c>
      <c r="K261" s="102" t="str">
        <f>IF(B261=2,"Z:\Data\MOOG\HeTao\raw\",IF(B261=5,"Z:\Data\MOOG\Polo\raw\",""))</f>
        <v>Z:\Data\MOOG\HeTao\raw\</v>
      </c>
      <c r="L261" s="103" t="s">
        <v>1271</v>
      </c>
      <c r="M261" s="569" t="str">
        <f>IF(NOT(ISERROR(FIND("Training_dt",W261))),"'Plot Psychometric_HH_dt_yuchen'",IF(NOT(ISERROR(FIND("Training",W261))),"'Plot Psychometric_HH'",IF(NOT(ISERROR(FIND("1DAT",W261))),"'Plot Tuning Azimuth_HH'",IF(NOT(ISERROR(FIND("HD_dt",W261))),"'Plot HeadingDiscimination_PSTH_HH_dt_yuchen'",IF(NOT(ISERROR(FIND("HD",W261))),"'Plot HeadingDiscimination_PSTH_HH'",IF(NOT(ISERROR(FIND("MemSac",W261))),"'Memory Saccade Analysis_HH'",IF(NOT(ISERROR(FIND("DelSac",W261))),"'Memory Saccade Analysis_HH'",IF(NOT(ISERROR(FIND("u-stim",W261))),"'Plot Microstim_HH'",""))))))))</f>
        <v>'Plot HeadingDiscimination_PSTH_HH'</v>
      </c>
      <c r="N261" s="573">
        <v>1</v>
      </c>
      <c r="O261" s="584">
        <v>-1</v>
      </c>
      <c r="P261" s="590">
        <v>4</v>
      </c>
      <c r="Q261" s="590">
        <f>IF(B261=2,60,310)</f>
        <v>60</v>
      </c>
      <c r="R261" s="590">
        <v>5</v>
      </c>
      <c r="S261" s="590">
        <f>IF(B261=2,60,-190)</f>
        <v>60</v>
      </c>
      <c r="T261" s="590">
        <v>1</v>
      </c>
      <c r="U261" s="590">
        <f>IF(Z261&lt;&gt;"",IF(NOT(ISERROR(FIND("SU",Z261))),VALUE(RIGHT(Z261,1))+4,IF(NOT(ISERROR(FIND("MU20",Z261))),20,IF(NOT(ISERROR(FIND("MU21",Z261))),21,IF(NOT(ISERROR(FIND("MU2",Z261))),2,1)))),"")</f>
        <v>1</v>
      </c>
      <c r="V261" s="583"/>
      <c r="W261" s="170" t="s">
        <v>1896</v>
      </c>
      <c r="X261" s="192"/>
      <c r="Y261" s="219">
        <f>IF(NOT(ISERROR(FIND("MU=SU",X261))),1,IF(Z261&lt;&gt;"",IF(NOT(ISERROR(FIND("SU",Z261))),1,0),""))</f>
        <v>0</v>
      </c>
      <c r="Z261" s="217" t="s">
        <v>838</v>
      </c>
      <c r="AA261" s="218"/>
      <c r="AB261" s="77"/>
      <c r="AC261" s="78"/>
      <c r="AD261" s="198" t="s">
        <v>1269</v>
      </c>
      <c r="AE261" s="91" t="s">
        <v>1623</v>
      </c>
      <c r="AF261" s="79" t="s">
        <v>1623</v>
      </c>
      <c r="AG261" s="79" t="s">
        <v>1623</v>
      </c>
      <c r="AH261" s="80" t="s">
        <v>1623</v>
      </c>
      <c r="AI261" s="81" t="s">
        <v>1623</v>
      </c>
      <c r="AJ261" s="81" t="s">
        <v>1623</v>
      </c>
      <c r="AK261" s="81" t="s">
        <v>1623</v>
      </c>
      <c r="AL261" s="81" t="s">
        <v>1623</v>
      </c>
      <c r="AM261" s="479" t="s">
        <v>1623</v>
      </c>
      <c r="AN261" s="479" t="s">
        <v>1623</v>
      </c>
      <c r="AO261" s="83">
        <v>76.771799999999999</v>
      </c>
      <c r="AP261" s="83">
        <v>0.48200599999999999</v>
      </c>
      <c r="AQ261" s="83">
        <v>0.12975900000000001</v>
      </c>
      <c r="AR261" s="84">
        <v>4.6494999999999997E-9</v>
      </c>
      <c r="AS261" s="85">
        <v>1.5271600000000001</v>
      </c>
      <c r="AT261" s="85">
        <v>0.526528</v>
      </c>
      <c r="AU261" s="85">
        <v>68.058800000000005</v>
      </c>
      <c r="AV261" s="85">
        <v>122.509</v>
      </c>
      <c r="AW261" s="104" t="s">
        <v>1267</v>
      </c>
      <c r="AX261" s="86" t="s">
        <v>1268</v>
      </c>
      <c r="AY261" s="87" t="s">
        <v>1623</v>
      </c>
      <c r="AZ261" s="87" t="s">
        <v>1623</v>
      </c>
      <c r="BA261" s="87" t="s">
        <v>1623</v>
      </c>
      <c r="BB261" s="88" t="s">
        <v>1623</v>
      </c>
      <c r="BC261" s="89" t="s">
        <v>1623</v>
      </c>
      <c r="BD261" s="89" t="s">
        <v>1623</v>
      </c>
      <c r="BE261" s="89" t="s">
        <v>1623</v>
      </c>
      <c r="BF261" s="89" t="s">
        <v>1623</v>
      </c>
      <c r="BG261" s="487" t="s">
        <v>1623</v>
      </c>
      <c r="BH261" s="105" t="s">
        <v>1623</v>
      </c>
      <c r="BI261" s="251"/>
      <c r="BJ261" s="252"/>
      <c r="BK261" s="252"/>
      <c r="BL261" s="230"/>
      <c r="BM261" s="230" t="str">
        <f>IF(CD261&lt;&gt;"",IF(ISNUMBER(CD261),(CD261-CB261)*IF(AE261&lt;0,1,-1),"nan"),"")</f>
        <v/>
      </c>
      <c r="BN261" s="230" t="str">
        <f>IF(CE261&lt;&gt;"",IF(ISNUMBER(CE261),CE261/CC261,"nan"),"")</f>
        <v/>
      </c>
      <c r="BO261" s="231"/>
      <c r="BP261" s="231" t="str">
        <f>IF(CL261&lt;&gt;"",IF(ISNUMBER(CL261),(CL261-CJ261)*IF(AO261&lt;0,1,-1),"nan"),"")</f>
        <v/>
      </c>
      <c r="BQ261" s="231" t="str">
        <f>IF(CM261&lt;&gt;"",IF(ISNUMBER(CM261),CM261/CK261,"nan"),"")</f>
        <v/>
      </c>
      <c r="BR261" s="232"/>
      <c r="BS261" s="232" t="str">
        <f>IF(CT261&lt;&gt;"",IF(ISNUMBER(CT261),(CT261-CR261)*IF(AY261&lt;0,1,-1),"nan"),"")</f>
        <v/>
      </c>
      <c r="BT261" s="232" t="str">
        <f>IF(CU261&lt;&gt;"",IF(ISNUMBER(CU261),CU261/CS261,"nan"),"")</f>
        <v/>
      </c>
      <c r="BU261" s="230"/>
      <c r="BV261" s="230"/>
      <c r="BW261" s="231"/>
      <c r="BX261" s="231"/>
      <c r="BY261" s="232"/>
      <c r="BZ261" s="235"/>
      <c r="CA261" s="257"/>
      <c r="CB261" s="233"/>
      <c r="CC261" s="230"/>
      <c r="CD261" s="230"/>
      <c r="CE261" s="230"/>
      <c r="CF261" s="230"/>
      <c r="CG261" s="230"/>
      <c r="CH261" s="230"/>
      <c r="CI261" s="230"/>
      <c r="CJ261" s="231"/>
      <c r="CK261" s="231"/>
      <c r="CL261" s="231"/>
      <c r="CM261" s="231"/>
      <c r="CN261" s="231"/>
      <c r="CO261" s="231"/>
      <c r="CP261" s="231"/>
      <c r="CQ261" s="231"/>
      <c r="CR261" s="232"/>
      <c r="CS261" s="232"/>
      <c r="CT261" s="232"/>
      <c r="CU261" s="232"/>
      <c r="CV261" s="232"/>
      <c r="CW261" s="232"/>
      <c r="CX261" s="232"/>
      <c r="CY261" s="234"/>
      <c r="CZ261" s="106">
        <v>0</v>
      </c>
      <c r="DA261" s="106">
        <v>0</v>
      </c>
      <c r="DC261" s="106"/>
      <c r="DD261" s="106"/>
      <c r="DE261" s="106"/>
      <c r="DF261" s="490"/>
      <c r="DG261" s="107">
        <v>50</v>
      </c>
      <c r="DH261" s="107" t="s">
        <v>2414</v>
      </c>
      <c r="DI261" s="107" t="s">
        <v>1615</v>
      </c>
      <c r="DJ261" s="107" t="s">
        <v>70</v>
      </c>
      <c r="DK261" s="107">
        <v>1.72102</v>
      </c>
      <c r="DL261" s="107">
        <v>0.31083100000000002</v>
      </c>
      <c r="DM261" s="110" t="s">
        <v>70</v>
      </c>
      <c r="DN261" s="110" t="s">
        <v>70</v>
      </c>
      <c r="DO261" s="110" t="s">
        <v>70</v>
      </c>
      <c r="DP261" s="110" t="s">
        <v>70</v>
      </c>
      <c r="DQ261" s="110">
        <v>0.59024799999999999</v>
      </c>
      <c r="DR261" s="110">
        <v>0.60611899999999996</v>
      </c>
      <c r="DS261" s="110" t="s">
        <v>70</v>
      </c>
      <c r="DT261" s="110" t="s">
        <v>70</v>
      </c>
      <c r="DU261" s="497"/>
      <c r="DV261" s="497"/>
      <c r="DW261" s="497"/>
      <c r="DX261" s="497"/>
      <c r="DY261" s="497"/>
      <c r="DZ261" s="497"/>
      <c r="EA261" s="132" t="s">
        <v>1243</v>
      </c>
      <c r="EB261" s="99"/>
      <c r="EC261" s="99"/>
      <c r="ED261" s="99"/>
      <c r="EE261" s="99"/>
      <c r="EF261" s="99"/>
      <c r="EG261" s="99"/>
      <c r="EH261" s="99"/>
      <c r="EI261" s="99"/>
      <c r="EJ261" s="99"/>
      <c r="EK261" s="99"/>
      <c r="EL261" s="99"/>
      <c r="EM261" s="99"/>
      <c r="EN261" s="99"/>
      <c r="EO261" s="99"/>
      <c r="EP261" s="99"/>
      <c r="EQ261" s="99"/>
      <c r="ER261" s="99"/>
      <c r="ES261" s="99"/>
      <c r="ET261" s="99"/>
      <c r="EU261" s="99"/>
      <c r="EV261" s="99"/>
      <c r="EW261" s="99"/>
      <c r="EX261" s="119"/>
      <c r="EY261" s="121"/>
      <c r="EZ261" s="568"/>
      <c r="FA261" s="83">
        <v>50</v>
      </c>
      <c r="FB261" s="126">
        <v>20</v>
      </c>
      <c r="FC261" s="123" t="s">
        <v>70</v>
      </c>
      <c r="FD261" s="123" t="s">
        <v>70</v>
      </c>
      <c r="FE261" s="116">
        <v>1.72102</v>
      </c>
      <c r="FF261" s="116">
        <v>0.31083100000000002</v>
      </c>
      <c r="FG261" s="116" t="s">
        <v>70</v>
      </c>
      <c r="FH261" s="116" t="s">
        <v>70</v>
      </c>
      <c r="FI261" s="116" t="s">
        <v>70</v>
      </c>
      <c r="FJ261" s="116" t="s">
        <v>70</v>
      </c>
      <c r="FK261" s="116" t="s">
        <v>2108</v>
      </c>
      <c r="FL261" s="116" t="s">
        <v>2107</v>
      </c>
      <c r="FM261" s="116" t="s">
        <v>70</v>
      </c>
      <c r="FN261" s="116" t="s">
        <v>70</v>
      </c>
      <c r="FO261" s="1" t="s">
        <v>1243</v>
      </c>
    </row>
    <row r="262" spans="1:171" ht="13.7" customHeight="1" x14ac:dyDescent="0.2">
      <c r="A262" s="100">
        <v>20131020</v>
      </c>
      <c r="B262" s="100">
        <v>2</v>
      </c>
      <c r="C262" s="74">
        <v>48</v>
      </c>
      <c r="D262" s="74">
        <v>2</v>
      </c>
      <c r="E262" s="74">
        <v>10</v>
      </c>
      <c r="F262" s="74">
        <v>12</v>
      </c>
      <c r="G262" s="75">
        <v>1.9</v>
      </c>
      <c r="H262" s="435">
        <v>0</v>
      </c>
      <c r="I262" s="73">
        <v>8869</v>
      </c>
      <c r="J262" s="101" t="s">
        <v>896</v>
      </c>
      <c r="K262" s="102" t="str">
        <f>IF(B262=2,"Z:\Data\MOOG\HeTao\raw\",IF(B262=5,"Z:\Data\MOOG\Polo\raw\",""))</f>
        <v>Z:\Data\MOOG\HeTao\raw\</v>
      </c>
      <c r="L262" s="103" t="s">
        <v>1275</v>
      </c>
      <c r="M262" s="569" t="str">
        <f>IF(NOT(ISERROR(FIND("Training_dt",W262))),"'Plot Psychometric_HH_dt_yuchen'",IF(NOT(ISERROR(FIND("Training",W262))),"'Plot Psychometric_HH'",IF(NOT(ISERROR(FIND("1DAT",W262))),"'Plot Tuning Azimuth_HH'",IF(NOT(ISERROR(FIND("HD_dt",W262))),"'Plot HeadingDiscimination_PSTH_HH_dt_yuchen'",IF(NOT(ISERROR(FIND("HD",W262))),"'Plot HeadingDiscimination_PSTH_HH'",IF(NOT(ISERROR(FIND("MemSac",W262))),"'Memory Saccade Analysis_HH'",IF(NOT(ISERROR(FIND("DelSac",W262))),"'Memory Saccade Analysis_HH'",IF(NOT(ISERROR(FIND("u-stim",W262))),"'Plot Microstim_HH'",""))))))))</f>
        <v>'Plot Tuning Azimuth_HH'</v>
      </c>
      <c r="N262" s="573">
        <v>1</v>
      </c>
      <c r="O262" s="584">
        <v>-1</v>
      </c>
      <c r="P262" s="590">
        <v>4</v>
      </c>
      <c r="Q262" s="590">
        <f>IF(B262=2,60,310)</f>
        <v>60</v>
      </c>
      <c r="R262" s="590">
        <v>5</v>
      </c>
      <c r="S262" s="590">
        <f>IF(B262=2,60,-190)</f>
        <v>60</v>
      </c>
      <c r="T262" s="590">
        <v>1</v>
      </c>
      <c r="U262" s="590">
        <f>IF(Z262&lt;&gt;"",IF(NOT(ISERROR(FIND("SU",Z262))),VALUE(RIGHT(Z262,1))+4,IF(NOT(ISERROR(FIND("MU20",Z262))),20,IF(NOT(ISERROR(FIND("MU21",Z262))),21,IF(NOT(ISERROR(FIND("MU2",Z262))),2,1)))),"")</f>
        <v>1</v>
      </c>
      <c r="V262" s="583"/>
      <c r="W262" s="170" t="s">
        <v>715</v>
      </c>
      <c r="X262" s="192"/>
      <c r="Y262" s="219">
        <f>IF(NOT(ISERROR(FIND("MU=SU",X262))),1,IF(Z262&lt;&gt;"",IF(NOT(ISERROR(FIND("SU",Z262))),1,0),""))</f>
        <v>0</v>
      </c>
      <c r="Z262" s="217" t="s">
        <v>838</v>
      </c>
      <c r="AA262" s="218"/>
      <c r="AB262" s="77"/>
      <c r="AC262" s="78"/>
      <c r="AD262" s="199" t="s">
        <v>1274</v>
      </c>
      <c r="AE262" s="91" t="s">
        <v>1623</v>
      </c>
      <c r="AF262" s="79" t="s">
        <v>1623</v>
      </c>
      <c r="AG262" s="79" t="s">
        <v>1623</v>
      </c>
      <c r="AH262" s="80" t="s">
        <v>1623</v>
      </c>
      <c r="AI262" s="81" t="s">
        <v>1623</v>
      </c>
      <c r="AJ262" s="81" t="s">
        <v>1623</v>
      </c>
      <c r="AK262" s="81" t="s">
        <v>1623</v>
      </c>
      <c r="AL262" s="81" t="s">
        <v>1623</v>
      </c>
      <c r="AM262" s="479" t="s">
        <v>1623</v>
      </c>
      <c r="AN262" s="479" t="s">
        <v>1623</v>
      </c>
      <c r="AO262" s="83">
        <v>-101.89</v>
      </c>
      <c r="AP262" s="83">
        <v>0.608684</v>
      </c>
      <c r="AQ262" s="83">
        <v>0.76765099999999997</v>
      </c>
      <c r="AR262" s="84">
        <v>1.6748800000000001E-4</v>
      </c>
      <c r="AS262" s="85">
        <v>-1.79301</v>
      </c>
      <c r="AT262" s="85">
        <v>-2.1036600000000001</v>
      </c>
      <c r="AU262" s="85">
        <v>-103.012</v>
      </c>
      <c r="AV262" s="85">
        <v>308.60199999999998</v>
      </c>
      <c r="AW262" s="104" t="s">
        <v>1272</v>
      </c>
      <c r="AX262" s="86" t="s">
        <v>1273</v>
      </c>
      <c r="AY262" s="87" t="s">
        <v>1623</v>
      </c>
      <c r="AZ262" s="87" t="s">
        <v>1623</v>
      </c>
      <c r="BA262" s="87" t="s">
        <v>1623</v>
      </c>
      <c r="BB262" s="88" t="s">
        <v>1623</v>
      </c>
      <c r="BC262" s="89" t="s">
        <v>1623</v>
      </c>
      <c r="BD262" s="89" t="s">
        <v>1623</v>
      </c>
      <c r="BE262" s="89" t="s">
        <v>1623</v>
      </c>
      <c r="BF262" s="89" t="s">
        <v>1623</v>
      </c>
      <c r="BG262" s="487" t="s">
        <v>1623</v>
      </c>
      <c r="BH262" s="105" t="s">
        <v>1623</v>
      </c>
      <c r="BI262" s="251"/>
      <c r="BJ262" s="252"/>
      <c r="BK262" s="252"/>
      <c r="BL262" s="259"/>
      <c r="BM262" s="230" t="str">
        <f>IF(CD262&lt;&gt;"",IF(ISNUMBER(CD262),(CD262-CB262)*IF(AE262&lt;0,1,-1),"nan"),"")</f>
        <v/>
      </c>
      <c r="BN262" s="230" t="str">
        <f>IF(CE262&lt;&gt;"",IF(ISNUMBER(CE262),CE262/CC262,"nan"),"")</f>
        <v/>
      </c>
      <c r="BO262" s="261"/>
      <c r="BP262" s="231" t="str">
        <f>IF(CL262&lt;&gt;"",IF(ISNUMBER(CL262),(CL262-CJ262)*IF(AO262&lt;0,1,-1),"nan"),"")</f>
        <v/>
      </c>
      <c r="BQ262" s="231" t="str">
        <f>IF(CM262&lt;&gt;"",IF(ISNUMBER(CM262),CM262/CK262,"nan"),"")</f>
        <v/>
      </c>
      <c r="BR262" s="263"/>
      <c r="BS262" s="232" t="str">
        <f>IF(CT262&lt;&gt;"",IF(ISNUMBER(CT262),(CT262-CR262)*IF(AY262&lt;0,1,-1),"nan"),"")</f>
        <v/>
      </c>
      <c r="BT262" s="232" t="str">
        <f>IF(CU262&lt;&gt;"",IF(ISNUMBER(CU262),CU262/CS262,"nan"),"")</f>
        <v/>
      </c>
      <c r="BU262" s="230"/>
      <c r="BV262" s="230"/>
      <c r="BW262" s="231"/>
      <c r="BX262" s="231"/>
      <c r="BY262" s="232"/>
      <c r="BZ262" s="235"/>
      <c r="CA262" s="257"/>
      <c r="CB262" s="233"/>
      <c r="CC262" s="230"/>
      <c r="CD262" s="230"/>
      <c r="CE262" s="230"/>
      <c r="CF262" s="230"/>
      <c r="CG262" s="230"/>
      <c r="CH262" s="230"/>
      <c r="CI262" s="230"/>
      <c r="CJ262" s="231"/>
      <c r="CK262" s="231"/>
      <c r="CL262" s="231"/>
      <c r="CM262" s="231"/>
      <c r="CN262" s="231"/>
      <c r="CO262" s="231"/>
      <c r="CP262" s="231"/>
      <c r="CQ262" s="231"/>
      <c r="CR262" s="232"/>
      <c r="CS262" s="232"/>
      <c r="CT262" s="232"/>
      <c r="CU262" s="232"/>
      <c r="CV262" s="232"/>
      <c r="CW262" s="232"/>
      <c r="CX262" s="232"/>
      <c r="CY262" s="234"/>
      <c r="DA262" s="106"/>
      <c r="DC262" s="106"/>
      <c r="DD262" s="106"/>
      <c r="DE262" s="106"/>
      <c r="DF262" s="92"/>
      <c r="DG262" s="107"/>
      <c r="DH262" s="107"/>
      <c r="DI262" s="107"/>
      <c r="DJ262" s="107"/>
      <c r="DK262" s="107"/>
      <c r="DL262" s="107"/>
      <c r="DM262" s="110"/>
      <c r="DN262" s="110"/>
      <c r="DO262" s="110"/>
      <c r="DP262" s="110"/>
      <c r="DQ262" s="110"/>
      <c r="DR262" s="110"/>
      <c r="DS262" s="110"/>
      <c r="DT262" s="110"/>
      <c r="DU262" s="497"/>
      <c r="DV262" s="497"/>
      <c r="DW262" s="497"/>
      <c r="DX262" s="497"/>
      <c r="DY262" s="497"/>
      <c r="DZ262" s="497"/>
      <c r="EA262" s="108"/>
      <c r="EB262" s="565"/>
      <c r="EC262" s="565"/>
      <c r="ED262" s="565"/>
      <c r="EE262" s="565"/>
      <c r="EF262" s="565"/>
      <c r="EG262" s="565"/>
      <c r="EH262" s="565"/>
      <c r="EI262" s="565"/>
      <c r="EJ262" s="565"/>
      <c r="EK262" s="565"/>
      <c r="EL262" s="565"/>
      <c r="EM262" s="565"/>
      <c r="EN262" s="565"/>
      <c r="EO262" s="565"/>
      <c r="EP262" s="565"/>
      <c r="EQ262" s="565"/>
      <c r="ER262" s="565"/>
      <c r="ES262" s="565"/>
      <c r="ET262" s="565"/>
      <c r="EU262" s="565"/>
      <c r="EV262" s="565"/>
      <c r="EW262" s="565"/>
      <c r="EX262" s="494"/>
      <c r="EY262" s="121"/>
      <c r="EZ262" s="568"/>
      <c r="FA262" s="83"/>
      <c r="FC262" s="116"/>
      <c r="FD262" s="116"/>
    </row>
    <row r="263" spans="1:171" s="3" customFormat="1" ht="13.7" customHeight="1" x14ac:dyDescent="0.2">
      <c r="A263" s="100">
        <v>20131020</v>
      </c>
      <c r="B263" s="100">
        <v>2</v>
      </c>
      <c r="C263" s="74">
        <v>48</v>
      </c>
      <c r="D263" s="74">
        <v>2</v>
      </c>
      <c r="E263" s="74">
        <v>10</v>
      </c>
      <c r="F263" s="74">
        <v>12</v>
      </c>
      <c r="G263" s="75">
        <v>1.9</v>
      </c>
      <c r="H263" s="435">
        <v>0</v>
      </c>
      <c r="I263" s="73">
        <v>8869</v>
      </c>
      <c r="J263" s="101" t="s">
        <v>734</v>
      </c>
      <c r="K263" s="102" t="str">
        <f>IF(B263=2,"Z:\Data\MOOG\HeTao\raw\",IF(B263=5,"Z:\Data\MOOG\Polo\raw\",""))</f>
        <v>Z:\Data\MOOG\HeTao\raw\</v>
      </c>
      <c r="L263" s="265" t="s">
        <v>1573</v>
      </c>
      <c r="M263" s="569" t="str">
        <f>IF(NOT(ISERROR(FIND("Training_dt",W263))),"'Plot Psychometric_HH_dt_yuchen'",IF(NOT(ISERROR(FIND("Training",W263))),"'Plot Psychometric_HH'",IF(NOT(ISERROR(FIND("1DAT",W263))),"'Plot Tuning Azimuth_HH'",IF(NOT(ISERROR(FIND("HD_dt",W263))),"'Plot HeadingDiscimination_PSTH_HH_dt_yuchen'",IF(NOT(ISERROR(FIND("HD",W263))),"'Plot HeadingDiscimination_PSTH_HH'",IF(NOT(ISERROR(FIND("MemSac",W263))),"'Memory Saccade Analysis_HH'",IF(NOT(ISERROR(FIND("DelSac",W263))),"'Memory Saccade Analysis_HH'",IF(NOT(ISERROR(FIND("u-stim",W263))),"'Plot Microstim_HH'",""))))))))</f>
        <v>'Memory Saccade Analysis_HH'</v>
      </c>
      <c r="N263" s="573">
        <v>1</v>
      </c>
      <c r="O263" s="584">
        <v>-1</v>
      </c>
      <c r="P263" s="590">
        <v>4</v>
      </c>
      <c r="Q263" s="590">
        <f>IF(B263=2,60,310)</f>
        <v>60</v>
      </c>
      <c r="R263" s="590">
        <v>5</v>
      </c>
      <c r="S263" s="590">
        <f>IF(B263=2,60,-190)</f>
        <v>60</v>
      </c>
      <c r="T263" s="590">
        <v>1</v>
      </c>
      <c r="U263" s="590">
        <f>IF(Z263&lt;&gt;"",IF(NOT(ISERROR(FIND("SU",Z263))),VALUE(RIGHT(Z263,1))+4,IF(NOT(ISERROR(FIND("MU20",Z263))),20,IF(NOT(ISERROR(FIND("MU21",Z263))),21,IF(NOT(ISERROR(FIND("MU2",Z263))),2,1)))),"")</f>
        <v>1</v>
      </c>
      <c r="V263" s="583"/>
      <c r="W263" s="170" t="s">
        <v>716</v>
      </c>
      <c r="X263" s="192"/>
      <c r="Y263" s="219">
        <f>IF(NOT(ISERROR(FIND("MU=SU",X263))),1,IF(Z263&lt;&gt;"",IF(NOT(ISERROR(FIND("SU",Z263))),1,0),""))</f>
        <v>0</v>
      </c>
      <c r="Z263" s="217" t="s">
        <v>51</v>
      </c>
      <c r="AA263" s="218"/>
      <c r="AB263" s="77"/>
      <c r="AC263" s="78"/>
      <c r="AD263" s="199" t="s">
        <v>1274</v>
      </c>
      <c r="AE263" s="91" t="s">
        <v>1623</v>
      </c>
      <c r="AF263" s="79" t="s">
        <v>1623</v>
      </c>
      <c r="AG263" s="79" t="s">
        <v>1623</v>
      </c>
      <c r="AH263" s="80" t="s">
        <v>1623</v>
      </c>
      <c r="AI263" s="81" t="s">
        <v>1623</v>
      </c>
      <c r="AJ263" s="81" t="s">
        <v>1623</v>
      </c>
      <c r="AK263" s="81" t="s">
        <v>1623</v>
      </c>
      <c r="AL263" s="81" t="s">
        <v>1623</v>
      </c>
      <c r="AM263" s="479" t="s">
        <v>1623</v>
      </c>
      <c r="AN263" s="479" t="s">
        <v>1623</v>
      </c>
      <c r="AO263" s="83">
        <v>-101.89</v>
      </c>
      <c r="AP263" s="83">
        <v>0.608684</v>
      </c>
      <c r="AQ263" s="83">
        <v>0.76765099999999997</v>
      </c>
      <c r="AR263" s="84">
        <v>1.6748800000000001E-4</v>
      </c>
      <c r="AS263" s="85">
        <v>-1.79301</v>
      </c>
      <c r="AT263" s="85">
        <v>-2.1036600000000001</v>
      </c>
      <c r="AU263" s="85">
        <v>-103.012</v>
      </c>
      <c r="AV263" s="85">
        <v>308.60199999999998</v>
      </c>
      <c r="AW263" s="104" t="s">
        <v>1272</v>
      </c>
      <c r="AX263" s="86" t="s">
        <v>1273</v>
      </c>
      <c r="AY263" s="87" t="s">
        <v>1623</v>
      </c>
      <c r="AZ263" s="87" t="s">
        <v>1623</v>
      </c>
      <c r="BA263" s="87" t="s">
        <v>1623</v>
      </c>
      <c r="BB263" s="88" t="s">
        <v>1623</v>
      </c>
      <c r="BC263" s="89" t="s">
        <v>1623</v>
      </c>
      <c r="BD263" s="89" t="s">
        <v>1623</v>
      </c>
      <c r="BE263" s="89" t="s">
        <v>1623</v>
      </c>
      <c r="BF263" s="89" t="s">
        <v>1623</v>
      </c>
      <c r="BG263" s="487" t="s">
        <v>1623</v>
      </c>
      <c r="BH263" s="105" t="s">
        <v>1623</v>
      </c>
      <c r="BI263" s="251"/>
      <c r="BJ263" s="252"/>
      <c r="BK263" s="252"/>
      <c r="BL263" s="230"/>
      <c r="BM263" s="230" t="str">
        <f>IF(CD263&lt;&gt;"",IF(ISNUMBER(CD263),(CD263-CB263)*IF(AE263&lt;0,1,-1),"nan"),"")</f>
        <v/>
      </c>
      <c r="BN263" s="230" t="str">
        <f>IF(CE263&lt;&gt;"",IF(ISNUMBER(CE263),CE263/CC263,"nan"),"")</f>
        <v/>
      </c>
      <c r="BO263" s="231"/>
      <c r="BP263" s="231" t="str">
        <f>IF(CL263&lt;&gt;"",IF(ISNUMBER(CL263),(CL263-CJ263)*IF(AO263&lt;0,1,-1),"nan"),"")</f>
        <v/>
      </c>
      <c r="BQ263" s="231" t="str">
        <f>IF(CM263&lt;&gt;"",IF(ISNUMBER(CM263),CM263/CK263,"nan"),"")</f>
        <v/>
      </c>
      <c r="BR263" s="232"/>
      <c r="BS263" s="232" t="str">
        <f>IF(CT263&lt;&gt;"",IF(ISNUMBER(CT263),(CT263-CR263)*IF(AY263&lt;0,1,-1),"nan"),"")</f>
        <v/>
      </c>
      <c r="BT263" s="232" t="str">
        <f>IF(CU263&lt;&gt;"",IF(ISNUMBER(CU263),CU263/CS263,"nan"),"")</f>
        <v/>
      </c>
      <c r="BU263" s="230"/>
      <c r="BV263" s="230"/>
      <c r="BW263" s="231"/>
      <c r="BX263" s="231"/>
      <c r="BY263" s="232"/>
      <c r="BZ263" s="235"/>
      <c r="CA263" s="257"/>
      <c r="CB263" s="233"/>
      <c r="CC263" s="230"/>
      <c r="CD263" s="230"/>
      <c r="CE263" s="230"/>
      <c r="CF263" s="230"/>
      <c r="CG263" s="230"/>
      <c r="CH263" s="230"/>
      <c r="CI263" s="230"/>
      <c r="CJ263" s="231"/>
      <c r="CK263" s="231"/>
      <c r="CL263" s="231"/>
      <c r="CM263" s="231"/>
      <c r="CN263" s="231"/>
      <c r="CO263" s="231"/>
      <c r="CP263" s="231"/>
      <c r="CQ263" s="231"/>
      <c r="CR263" s="232"/>
      <c r="CS263" s="232"/>
      <c r="CT263" s="232"/>
      <c r="CU263" s="232"/>
      <c r="CV263" s="232"/>
      <c r="CW263" s="232"/>
      <c r="CX263" s="232"/>
      <c r="CY263" s="234"/>
      <c r="CZ263" s="106"/>
      <c r="DA263" s="106"/>
      <c r="DB263" s="106"/>
      <c r="DC263" s="106"/>
      <c r="DD263" s="106"/>
      <c r="DE263" s="106"/>
      <c r="DF263" s="92"/>
      <c r="DG263" s="107"/>
      <c r="DH263" s="107"/>
      <c r="DI263" s="107"/>
      <c r="DJ263" s="107"/>
      <c r="DK263" s="107"/>
      <c r="DL263" s="107"/>
      <c r="DM263" s="110"/>
      <c r="DN263" s="110"/>
      <c r="DO263" s="110"/>
      <c r="DP263" s="110"/>
      <c r="DQ263" s="110"/>
      <c r="DR263" s="110"/>
      <c r="DS263" s="110"/>
      <c r="DT263" s="110"/>
      <c r="DU263" s="497"/>
      <c r="DV263" s="497"/>
      <c r="DW263" s="497"/>
      <c r="DX263" s="497"/>
      <c r="DY263" s="497"/>
      <c r="DZ263" s="497"/>
      <c r="EA263" s="98">
        <v>0.419215</v>
      </c>
      <c r="EB263" s="99">
        <v>0.41231000000000001</v>
      </c>
      <c r="EC263" s="99">
        <v>5.9136399999999999E-2</v>
      </c>
      <c r="ED263" s="99">
        <v>0.87159200000000003</v>
      </c>
      <c r="EE263" s="99">
        <v>0.53469699999999998</v>
      </c>
      <c r="EF263" s="99">
        <v>1.82826E-2</v>
      </c>
      <c r="EG263" s="99">
        <v>46.522399999999998</v>
      </c>
      <c r="EH263" s="99">
        <v>162.042</v>
      </c>
      <c r="EI263" s="99">
        <v>-176.857</v>
      </c>
      <c r="EJ263" s="99">
        <v>162.65700000000001</v>
      </c>
      <c r="EK263" s="99">
        <v>-163.81200000000001</v>
      </c>
      <c r="EL263" s="99">
        <v>-154.11699999999999</v>
      </c>
      <c r="EM263" s="99">
        <v>0.30634499999999998</v>
      </c>
      <c r="EN263" s="99">
        <v>0.30298199999999997</v>
      </c>
      <c r="EO263" s="99">
        <v>0.41661500000000001</v>
      </c>
      <c r="EP263" s="99">
        <v>0.22631899999999999</v>
      </c>
      <c r="EQ263" s="99">
        <v>0.26958199999999999</v>
      </c>
      <c r="ER263" s="99">
        <v>0.440108</v>
      </c>
      <c r="ES263" s="99">
        <v>0</v>
      </c>
      <c r="ET263" s="99">
        <v>1.84355</v>
      </c>
      <c r="EU263" s="99">
        <v>2.1736499999999999</v>
      </c>
      <c r="EV263" s="99">
        <v>2.4007000000000001</v>
      </c>
      <c r="EW263" s="99">
        <v>7.2229000000000001</v>
      </c>
      <c r="EX263" s="119">
        <v>3.8608099999999999</v>
      </c>
      <c r="EY263" s="121"/>
      <c r="EZ263" s="568"/>
      <c r="FA263" s="83"/>
      <c r="FB263" s="126"/>
      <c r="FC263" s="116"/>
      <c r="FD263" s="116"/>
      <c r="FE263" s="116"/>
      <c r="FF263" s="116"/>
      <c r="FG263" s="116"/>
      <c r="FH263" s="116"/>
      <c r="FI263" s="116"/>
      <c r="FJ263" s="116"/>
      <c r="FK263" s="116"/>
      <c r="FL263" s="116"/>
      <c r="FM263" s="116"/>
      <c r="FN263" s="116"/>
    </row>
    <row r="264" spans="1:171" ht="13.7" customHeight="1" x14ac:dyDescent="0.2">
      <c r="A264" s="100">
        <v>20131020</v>
      </c>
      <c r="B264" s="100">
        <v>2</v>
      </c>
      <c r="C264" s="74">
        <v>48</v>
      </c>
      <c r="D264" s="74">
        <v>2</v>
      </c>
      <c r="E264" s="74">
        <v>10</v>
      </c>
      <c r="F264" s="74">
        <v>12</v>
      </c>
      <c r="G264" s="75">
        <v>1.9</v>
      </c>
      <c r="H264" s="435">
        <v>0</v>
      </c>
      <c r="I264" s="73">
        <v>9394</v>
      </c>
      <c r="J264" s="101" t="s">
        <v>896</v>
      </c>
      <c r="K264" s="102" t="str">
        <f>IF(B264=2,"Z:\Data\MOOG\HeTao\raw\",IF(B264=5,"Z:\Data\MOOG\Polo\raw\",""))</f>
        <v>Z:\Data\MOOG\HeTao\raw\</v>
      </c>
      <c r="L264" s="103" t="s">
        <v>1277</v>
      </c>
      <c r="M264" s="569" t="str">
        <f>IF(NOT(ISERROR(FIND("Training_dt",W264))),"'Plot Psychometric_HH_dt_yuchen'",IF(NOT(ISERROR(FIND("Training",W264))),"'Plot Psychometric_HH'",IF(NOT(ISERROR(FIND("1DAT",W264))),"'Plot Tuning Azimuth_HH'",IF(NOT(ISERROR(FIND("HD_dt",W264))),"'Plot HeadingDiscimination_PSTH_HH_dt_yuchen'",IF(NOT(ISERROR(FIND("HD",W264))),"'Plot HeadingDiscimination_PSTH_HH'",IF(NOT(ISERROR(FIND("MemSac",W264))),"'Memory Saccade Analysis_HH'",IF(NOT(ISERROR(FIND("DelSac",W264))),"'Memory Saccade Analysis_HH'",IF(NOT(ISERROR(FIND("u-stim",W264))),"'Plot Microstim_HH'",""))))))))</f>
        <v>'Memory Saccade Analysis_HH'</v>
      </c>
      <c r="N264" s="573">
        <v>1</v>
      </c>
      <c r="O264" s="584">
        <v>-1</v>
      </c>
      <c r="P264" s="590">
        <v>4</v>
      </c>
      <c r="Q264" s="590">
        <f>IF(B264=2,60,310)</f>
        <v>60</v>
      </c>
      <c r="R264" s="590">
        <v>5</v>
      </c>
      <c r="S264" s="590">
        <f>IF(B264=2,60,-190)</f>
        <v>60</v>
      </c>
      <c r="T264" s="590">
        <v>1</v>
      </c>
      <c r="U264" s="590">
        <f>IF(Z264&lt;&gt;"",IF(NOT(ISERROR(FIND("SU",Z264))),VALUE(RIGHT(Z264,1))+4,IF(NOT(ISERROR(FIND("MU20",Z264))),20,IF(NOT(ISERROR(FIND("MU21",Z264))),21,IF(NOT(ISERROR(FIND("MU2",Z264))),2,1)))),"")</f>
        <v>5</v>
      </c>
      <c r="V264" s="583"/>
      <c r="W264" s="170" t="s">
        <v>716</v>
      </c>
      <c r="X264" s="192"/>
      <c r="Y264" s="219">
        <f>IF(NOT(ISERROR(FIND("MU=SU",X264))),1,IF(Z264&lt;&gt;"",IF(NOT(ISERROR(FIND("SU",Z264))),1,0),""))</f>
        <v>1</v>
      </c>
      <c r="Z264" s="217" t="s">
        <v>43</v>
      </c>
      <c r="AA264" s="218">
        <v>1227</v>
      </c>
      <c r="AB264" s="77">
        <v>18.53</v>
      </c>
      <c r="AC264" s="78" t="s">
        <v>1278</v>
      </c>
      <c r="AD264" s="199" t="s">
        <v>1276</v>
      </c>
      <c r="AE264" s="91" t="s">
        <v>1623</v>
      </c>
      <c r="AF264" s="79" t="s">
        <v>1623</v>
      </c>
      <c r="AG264" s="79" t="s">
        <v>1623</v>
      </c>
      <c r="AH264" s="80" t="s">
        <v>1623</v>
      </c>
      <c r="AI264" s="81" t="s">
        <v>1623</v>
      </c>
      <c r="AJ264" s="81" t="s">
        <v>1623</v>
      </c>
      <c r="AK264" s="81" t="s">
        <v>1623</v>
      </c>
      <c r="AL264" s="81" t="s">
        <v>1623</v>
      </c>
      <c r="AM264" s="479" t="s">
        <v>1623</v>
      </c>
      <c r="AN264" s="479" t="s">
        <v>1623</v>
      </c>
      <c r="AO264" s="83">
        <v>58.834099999999999</v>
      </c>
      <c r="AP264" s="83">
        <v>0.82794900000000005</v>
      </c>
      <c r="AQ264" s="83">
        <v>0.76470700000000003</v>
      </c>
      <c r="AR264" s="84">
        <v>6.5469700000000004E-31</v>
      </c>
      <c r="AS264" s="85">
        <v>4.9668999999999999</v>
      </c>
      <c r="AT264" s="85">
        <v>1.7134100000000001</v>
      </c>
      <c r="AU264" s="85">
        <v>53.290599999999998</v>
      </c>
      <c r="AV264" s="85">
        <v>107.169</v>
      </c>
      <c r="AW264" s="104" t="s">
        <v>1282</v>
      </c>
      <c r="AX264" s="86" t="s">
        <v>1283</v>
      </c>
      <c r="AY264" s="87" t="s">
        <v>1623</v>
      </c>
      <c r="AZ264" s="87" t="s">
        <v>1623</v>
      </c>
      <c r="BA264" s="87" t="s">
        <v>1623</v>
      </c>
      <c r="BB264" s="88" t="s">
        <v>1623</v>
      </c>
      <c r="BC264" s="89" t="s">
        <v>1623</v>
      </c>
      <c r="BD264" s="89" t="s">
        <v>1623</v>
      </c>
      <c r="BE264" s="89" t="s">
        <v>1623</v>
      </c>
      <c r="BF264" s="89" t="s">
        <v>1623</v>
      </c>
      <c r="BG264" s="487" t="s">
        <v>1623</v>
      </c>
      <c r="BH264" s="105" t="s">
        <v>1623</v>
      </c>
      <c r="BI264" s="251"/>
      <c r="BJ264" s="252"/>
      <c r="BK264" s="252"/>
      <c r="BL264" s="230"/>
      <c r="BM264" s="230" t="str">
        <f>IF(CD264&lt;&gt;"",IF(ISNUMBER(CD264),(CD264-CB264)*IF(AE264&lt;0,1,-1),"nan"),"")</f>
        <v/>
      </c>
      <c r="BN264" s="230" t="str">
        <f>IF(CE264&lt;&gt;"",IF(ISNUMBER(CE264),CE264/CC264,"nan"),"")</f>
        <v/>
      </c>
      <c r="BO264" s="231"/>
      <c r="BP264" s="231" t="str">
        <f>IF(CL264&lt;&gt;"",IF(ISNUMBER(CL264),(CL264-CJ264)*IF(AO264&lt;0,1,-1),"nan"),"")</f>
        <v/>
      </c>
      <c r="BQ264" s="231" t="str">
        <f>IF(CM264&lt;&gt;"",IF(ISNUMBER(CM264),CM264/CK264,"nan"),"")</f>
        <v/>
      </c>
      <c r="BR264" s="232"/>
      <c r="BS264" s="232" t="str">
        <f>IF(CT264&lt;&gt;"",IF(ISNUMBER(CT264),(CT264-CR264)*IF(AY264&lt;0,1,-1),"nan"),"")</f>
        <v/>
      </c>
      <c r="BT264" s="232" t="str">
        <f>IF(CU264&lt;&gt;"",IF(ISNUMBER(CU264),CU264/CS264,"nan"),"")</f>
        <v/>
      </c>
      <c r="BU264" s="230"/>
      <c r="BV264" s="230"/>
      <c r="BW264" s="231"/>
      <c r="BX264" s="231"/>
      <c r="BY264" s="232"/>
      <c r="BZ264" s="235"/>
      <c r="CA264" s="257"/>
      <c r="CB264" s="233"/>
      <c r="CC264" s="230"/>
      <c r="CD264" s="230"/>
      <c r="CE264" s="230"/>
      <c r="CF264" s="230"/>
      <c r="CG264" s="230"/>
      <c r="CH264" s="230"/>
      <c r="CI264" s="230"/>
      <c r="CJ264" s="231"/>
      <c r="CK264" s="231"/>
      <c r="CL264" s="231"/>
      <c r="CM264" s="231"/>
      <c r="CN264" s="231"/>
      <c r="CO264" s="231"/>
      <c r="CP264" s="231"/>
      <c r="CQ264" s="231"/>
      <c r="CR264" s="232"/>
      <c r="CS264" s="232"/>
      <c r="CT264" s="232"/>
      <c r="CU264" s="232"/>
      <c r="CV264" s="232"/>
      <c r="CW264" s="232"/>
      <c r="CX264" s="232"/>
      <c r="CY264" s="234"/>
      <c r="DA264" s="106"/>
      <c r="DC264" s="106"/>
      <c r="DD264" s="106"/>
      <c r="DE264" s="106"/>
      <c r="DF264" s="92"/>
      <c r="DG264" s="107"/>
      <c r="DH264" s="107"/>
      <c r="DI264" s="107"/>
      <c r="DJ264" s="107"/>
      <c r="DK264" s="107"/>
      <c r="DL264" s="107"/>
      <c r="DM264" s="110"/>
      <c r="DN264" s="110"/>
      <c r="DO264" s="110"/>
      <c r="DP264" s="110"/>
      <c r="DQ264" s="110"/>
      <c r="DR264" s="110"/>
      <c r="DS264" s="110"/>
      <c r="DT264" s="110"/>
      <c r="DU264" s="497"/>
      <c r="DV264" s="497"/>
      <c r="DW264" s="497"/>
      <c r="DX264" s="497"/>
      <c r="DY264" s="497"/>
      <c r="DZ264" s="497"/>
      <c r="EA264" s="98">
        <v>0.237793</v>
      </c>
      <c r="EB264" s="99">
        <v>0.481929</v>
      </c>
      <c r="EC264" s="99">
        <v>0.562361</v>
      </c>
      <c r="ED264" s="99">
        <v>0.59407699999999997</v>
      </c>
      <c r="EE264" s="99">
        <v>8.1022399999999994E-2</v>
      </c>
      <c r="EF264" s="99">
        <v>0.43229600000000001</v>
      </c>
      <c r="EG264" s="99">
        <v>169.20099999999999</v>
      </c>
      <c r="EH264" s="99">
        <v>114.913</v>
      </c>
      <c r="EI264" s="99">
        <v>45.855800000000002</v>
      </c>
      <c r="EJ264" s="99">
        <v>63.434899999999999</v>
      </c>
      <c r="EK264" s="99">
        <v>137.739</v>
      </c>
      <c r="EL264" s="99">
        <v>-37.138800000000003</v>
      </c>
      <c r="EM264" s="99">
        <v>0.45738499999999999</v>
      </c>
      <c r="EN264" s="99">
        <v>0.48074099999999997</v>
      </c>
      <c r="EO264" s="99">
        <v>0.47263500000000003</v>
      </c>
      <c r="EP264" s="99">
        <v>0.44200099999999998</v>
      </c>
      <c r="EQ264" s="99">
        <v>0.57142899999999996</v>
      </c>
      <c r="ER264" s="99">
        <v>0.48791099999999998</v>
      </c>
      <c r="ES264" s="99">
        <v>0</v>
      </c>
      <c r="ET264" s="99">
        <v>-3.1180500000000002</v>
      </c>
      <c r="EU264" s="99">
        <v>-2.34056</v>
      </c>
      <c r="EV264" s="99">
        <v>-2.5071599999999998</v>
      </c>
      <c r="EW264" s="99">
        <v>1.1581300000000001</v>
      </c>
      <c r="EX264" s="119">
        <v>-2.5071599999999998</v>
      </c>
      <c r="EY264" s="121"/>
      <c r="EZ264" s="454"/>
      <c r="FA264" s="83"/>
      <c r="FC264" s="116"/>
      <c r="FD264" s="116"/>
    </row>
    <row r="265" spans="1:171" ht="13.7" customHeight="1" x14ac:dyDescent="0.2">
      <c r="A265" s="100">
        <v>20131020</v>
      </c>
      <c r="B265" s="100">
        <v>2</v>
      </c>
      <c r="C265" s="74">
        <v>48</v>
      </c>
      <c r="D265" s="74">
        <v>2</v>
      </c>
      <c r="E265" s="74">
        <v>10</v>
      </c>
      <c r="F265" s="74">
        <v>12</v>
      </c>
      <c r="G265" s="75">
        <v>1.9</v>
      </c>
      <c r="H265" s="435">
        <v>0</v>
      </c>
      <c r="I265" s="73">
        <v>9394</v>
      </c>
      <c r="J265" s="101" t="s">
        <v>896</v>
      </c>
      <c r="K265" s="102" t="str">
        <f>IF(B265=2,"Z:\Data\MOOG\HeTao\raw\",IF(B265=5,"Z:\Data\MOOG\Polo\raw\",""))</f>
        <v>Z:\Data\MOOG\HeTao\raw\</v>
      </c>
      <c r="L265" s="103" t="s">
        <v>1280</v>
      </c>
      <c r="M265" s="569" t="str">
        <f>IF(NOT(ISERROR(FIND("Training_dt",W265))),"'Plot Psychometric_HH_dt_yuchen'",IF(NOT(ISERROR(FIND("Training",W265))),"'Plot Psychometric_HH'",IF(NOT(ISERROR(FIND("1DAT",W265))),"'Plot Tuning Azimuth_HH'",IF(NOT(ISERROR(FIND("HD_dt",W265))),"'Plot HeadingDiscimination_PSTH_HH_dt_yuchen'",IF(NOT(ISERROR(FIND("HD",W265))),"'Plot HeadingDiscimination_PSTH_HH'",IF(NOT(ISERROR(FIND("MemSac",W265))),"'Memory Saccade Analysis_HH'",IF(NOT(ISERROR(FIND("DelSac",W265))),"'Memory Saccade Analysis_HH'",IF(NOT(ISERROR(FIND("u-stim",W265))),"'Plot Microstim_HH'",""))))))))</f>
        <v>'Plot HeadingDiscimination_PSTH_HH'</v>
      </c>
      <c r="N265" s="573">
        <v>1</v>
      </c>
      <c r="O265" s="584">
        <v>-1</v>
      </c>
      <c r="P265" s="590">
        <v>4</v>
      </c>
      <c r="Q265" s="590">
        <f>IF(B265=2,60,310)</f>
        <v>60</v>
      </c>
      <c r="R265" s="590">
        <v>5</v>
      </c>
      <c r="S265" s="590">
        <f>IF(B265=2,60,-190)</f>
        <v>60</v>
      </c>
      <c r="T265" s="590">
        <v>1</v>
      </c>
      <c r="U265" s="590">
        <f>IF(Z265&lt;&gt;"",IF(NOT(ISERROR(FIND("SU",Z265))),VALUE(RIGHT(Z265,1))+4,IF(NOT(ISERROR(FIND("MU20",Z265))),20,IF(NOT(ISERROR(FIND("MU21",Z265))),21,IF(NOT(ISERROR(FIND("MU2",Z265))),2,1)))),"")</f>
        <v>5</v>
      </c>
      <c r="V265" s="583"/>
      <c r="W265" s="170" t="s">
        <v>1896</v>
      </c>
      <c r="X265" s="192" t="s">
        <v>1281</v>
      </c>
      <c r="Y265" s="219">
        <f>IF(NOT(ISERROR(FIND("MU=SU",X265))),1,IF(Z265&lt;&gt;"",IF(NOT(ISERROR(FIND("SU",Z265))),1,0),""))</f>
        <v>1</v>
      </c>
      <c r="Z265" s="217" t="s">
        <v>43</v>
      </c>
      <c r="AA265" s="218">
        <v>19796</v>
      </c>
      <c r="AB265" s="77">
        <v>20.188700000000001</v>
      </c>
      <c r="AC265" s="78" t="s">
        <v>1279</v>
      </c>
      <c r="AD265" s="199" t="s">
        <v>1276</v>
      </c>
      <c r="AE265" s="91" t="s">
        <v>1623</v>
      </c>
      <c r="AF265" s="79" t="s">
        <v>1623</v>
      </c>
      <c r="AG265" s="79" t="s">
        <v>1623</v>
      </c>
      <c r="AH265" s="80" t="s">
        <v>1623</v>
      </c>
      <c r="AI265" s="81" t="s">
        <v>1623</v>
      </c>
      <c r="AJ265" s="81" t="s">
        <v>1623</v>
      </c>
      <c r="AK265" s="81" t="s">
        <v>1623</v>
      </c>
      <c r="AL265" s="81" t="s">
        <v>1623</v>
      </c>
      <c r="AM265" s="479" t="s">
        <v>1623</v>
      </c>
      <c r="AN265" s="479" t="s">
        <v>1623</v>
      </c>
      <c r="AO265" s="83">
        <v>58.834099999999999</v>
      </c>
      <c r="AP265" s="83">
        <v>0.82794900000000005</v>
      </c>
      <c r="AQ265" s="83">
        <v>0.76470700000000003</v>
      </c>
      <c r="AR265" s="84">
        <v>6.5469700000000004E-31</v>
      </c>
      <c r="AS265" s="85">
        <v>4.9668999999999999</v>
      </c>
      <c r="AT265" s="85">
        <v>1.7134100000000001</v>
      </c>
      <c r="AU265" s="85">
        <v>53.290599999999998</v>
      </c>
      <c r="AV265" s="85">
        <v>107.169</v>
      </c>
      <c r="AW265" s="104" t="s">
        <v>1282</v>
      </c>
      <c r="AX265" s="86" t="s">
        <v>1283</v>
      </c>
      <c r="AY265" s="87" t="s">
        <v>1623</v>
      </c>
      <c r="AZ265" s="87" t="s">
        <v>1623</v>
      </c>
      <c r="BA265" s="87" t="s">
        <v>1623</v>
      </c>
      <c r="BB265" s="88" t="s">
        <v>1623</v>
      </c>
      <c r="BC265" s="89" t="s">
        <v>1623</v>
      </c>
      <c r="BD265" s="89" t="s">
        <v>1623</v>
      </c>
      <c r="BE265" s="89" t="s">
        <v>1623</v>
      </c>
      <c r="BF265" s="89" t="s">
        <v>1623</v>
      </c>
      <c r="BG265" s="487" t="s">
        <v>1623</v>
      </c>
      <c r="BH265" s="105" t="s">
        <v>1623</v>
      </c>
      <c r="BI265" s="251"/>
      <c r="BJ265" s="252"/>
      <c r="BK265" s="252"/>
      <c r="BL265" s="230"/>
      <c r="BM265" s="230" t="str">
        <f>IF(CD265&lt;&gt;"",IF(ISNUMBER(CD265),(CD265-CB265)*IF(AE265&lt;0,1,-1),"nan"),"")</f>
        <v/>
      </c>
      <c r="BN265" s="230" t="str">
        <f>IF(CE265&lt;&gt;"",IF(ISNUMBER(CE265),CE265/CC265,"nan"),"")</f>
        <v/>
      </c>
      <c r="BO265" s="231"/>
      <c r="BP265" s="231" t="str">
        <f>IF(CL265&lt;&gt;"",IF(ISNUMBER(CL265),(CL265-CJ265)*IF(AO265&lt;0,1,-1),"nan"),"")</f>
        <v/>
      </c>
      <c r="BQ265" s="231" t="str">
        <f>IF(CM265&lt;&gt;"",IF(ISNUMBER(CM265),CM265/CK265,"nan"),"")</f>
        <v/>
      </c>
      <c r="BR265" s="232"/>
      <c r="BS265" s="232" t="str">
        <f>IF(CT265&lt;&gt;"",IF(ISNUMBER(CT265),(CT265-CR265)*IF(AY265&lt;0,1,-1),"nan"),"")</f>
        <v/>
      </c>
      <c r="BT265" s="232" t="str">
        <f>IF(CU265&lt;&gt;"",IF(ISNUMBER(CU265),CU265/CS265,"nan"),"")</f>
        <v/>
      </c>
      <c r="BU265" s="230"/>
      <c r="BV265" s="230"/>
      <c r="BW265" s="231"/>
      <c r="BX265" s="231"/>
      <c r="BY265" s="232"/>
      <c r="BZ265" s="235"/>
      <c r="CA265" s="257"/>
      <c r="CB265" s="233"/>
      <c r="CC265" s="230"/>
      <c r="CD265" s="230"/>
      <c r="CE265" s="230"/>
      <c r="CF265" s="230"/>
      <c r="CG265" s="230"/>
      <c r="CH265" s="230"/>
      <c r="CI265" s="230"/>
      <c r="CJ265" s="231"/>
      <c r="CK265" s="231"/>
      <c r="CL265" s="231"/>
      <c r="CM265" s="231"/>
      <c r="CN265" s="231"/>
      <c r="CO265" s="231"/>
      <c r="CP265" s="231"/>
      <c r="CQ265" s="231"/>
      <c r="CR265" s="232"/>
      <c r="CS265" s="232"/>
      <c r="CT265" s="232"/>
      <c r="CU265" s="232"/>
      <c r="CV265" s="232"/>
      <c r="CW265" s="232"/>
      <c r="CX265" s="232"/>
      <c r="CY265" s="234"/>
      <c r="CZ265" s="106">
        <v>0</v>
      </c>
      <c r="DA265" s="106">
        <v>0</v>
      </c>
      <c r="DC265" s="106"/>
      <c r="DD265" s="106"/>
      <c r="DE265" s="498"/>
      <c r="DF265" s="490"/>
      <c r="DG265" s="107">
        <v>30</v>
      </c>
      <c r="DH265" s="107" t="s">
        <v>2414</v>
      </c>
      <c r="DI265" s="107" t="s">
        <v>1615</v>
      </c>
      <c r="DJ265" s="107" t="s">
        <v>70</v>
      </c>
      <c r="DK265" s="107">
        <v>1.6297299999999999</v>
      </c>
      <c r="DL265" s="107">
        <v>-0.25830999999999998</v>
      </c>
      <c r="DM265" s="110" t="s">
        <v>70</v>
      </c>
      <c r="DN265" s="110" t="s">
        <v>70</v>
      </c>
      <c r="DO265" s="110" t="s">
        <v>70</v>
      </c>
      <c r="DP265" s="110" t="s">
        <v>70</v>
      </c>
      <c r="DQ265" s="110">
        <v>0.380137</v>
      </c>
      <c r="DR265" s="110">
        <v>0.37771199999999999</v>
      </c>
      <c r="DS265" s="110" t="s">
        <v>70</v>
      </c>
      <c r="DT265" s="110" t="s">
        <v>70</v>
      </c>
      <c r="DU265" s="497"/>
      <c r="DV265" s="497"/>
      <c r="DW265" s="497"/>
      <c r="DX265" s="497"/>
      <c r="DY265" s="497"/>
      <c r="DZ265" s="497"/>
      <c r="EA265" s="98" t="s">
        <v>1243</v>
      </c>
      <c r="EB265" s="492"/>
      <c r="EC265" s="99"/>
      <c r="ED265" s="99"/>
      <c r="EE265" s="99"/>
      <c r="EF265" s="99"/>
      <c r="EG265" s="99"/>
      <c r="EH265" s="99"/>
      <c r="EI265" s="99"/>
      <c r="EJ265" s="99"/>
      <c r="EK265" s="99"/>
      <c r="EL265" s="99"/>
      <c r="EM265" s="99"/>
      <c r="EN265" s="99"/>
      <c r="EO265" s="99"/>
      <c r="EP265" s="99"/>
      <c r="EQ265" s="99"/>
      <c r="ER265" s="99"/>
      <c r="ES265" s="99"/>
      <c r="ET265" s="99"/>
      <c r="EU265" s="99"/>
      <c r="EV265" s="99"/>
      <c r="EW265" s="99"/>
      <c r="EX265" s="119"/>
      <c r="EY265" s="121"/>
      <c r="EZ265" s="454"/>
      <c r="FA265" s="83">
        <v>30</v>
      </c>
      <c r="FB265" s="126">
        <v>20</v>
      </c>
      <c r="FC265" s="123" t="s">
        <v>70</v>
      </c>
      <c r="FD265" s="123" t="s">
        <v>70</v>
      </c>
      <c r="FE265" s="116">
        <v>1.6297299999999999</v>
      </c>
      <c r="FF265" s="116">
        <v>-0.25830999999999998</v>
      </c>
      <c r="FG265" s="116" t="s">
        <v>70</v>
      </c>
      <c r="FH265" s="116" t="s">
        <v>70</v>
      </c>
      <c r="FI265" s="116" t="s">
        <v>70</v>
      </c>
      <c r="FJ265" s="116" t="s">
        <v>70</v>
      </c>
      <c r="FK265" s="116" t="s">
        <v>2110</v>
      </c>
      <c r="FL265" s="116" t="s">
        <v>2109</v>
      </c>
      <c r="FM265" s="116" t="s">
        <v>70</v>
      </c>
      <c r="FN265" s="116" t="s">
        <v>70</v>
      </c>
      <c r="FO265" s="1" t="s">
        <v>1243</v>
      </c>
    </row>
    <row r="266" spans="1:171" ht="13.7" customHeight="1" x14ac:dyDescent="0.2">
      <c r="A266" s="100">
        <v>20131020</v>
      </c>
      <c r="B266" s="100">
        <v>2</v>
      </c>
      <c r="C266" s="74">
        <v>48</v>
      </c>
      <c r="D266" s="74">
        <v>2</v>
      </c>
      <c r="E266" s="74">
        <v>10</v>
      </c>
      <c r="F266" s="74">
        <v>12</v>
      </c>
      <c r="G266" s="75">
        <v>1.9</v>
      </c>
      <c r="H266" s="435">
        <v>0</v>
      </c>
      <c r="I266" s="73">
        <v>9394</v>
      </c>
      <c r="J266" s="101" t="s">
        <v>896</v>
      </c>
      <c r="K266" s="102" t="str">
        <f>IF(B266=2,"Z:\Data\MOOG\HeTao\raw\",IF(B266=5,"Z:\Data\MOOG\Polo\raw\",""))</f>
        <v>Z:\Data\MOOG\HeTao\raw\</v>
      </c>
      <c r="L266" s="103" t="s">
        <v>1284</v>
      </c>
      <c r="M266" s="569" t="str">
        <f>IF(NOT(ISERROR(FIND("Training_dt",W266))),"'Plot Psychometric_HH_dt_yuchen'",IF(NOT(ISERROR(FIND("Training",W266))),"'Plot Psychometric_HH'",IF(NOT(ISERROR(FIND("1DAT",W266))),"'Plot Tuning Azimuth_HH'",IF(NOT(ISERROR(FIND("HD_dt",W266))),"'Plot HeadingDiscimination_PSTH_HH_dt_yuchen'",IF(NOT(ISERROR(FIND("HD",W266))),"'Plot HeadingDiscimination_PSTH_HH'",IF(NOT(ISERROR(FIND("MemSac",W266))),"'Memory Saccade Analysis_HH'",IF(NOT(ISERROR(FIND("DelSac",W266))),"'Memory Saccade Analysis_HH'",IF(NOT(ISERROR(FIND("u-stim",W266))),"'Plot Microstim_HH'",""))))))))</f>
        <v>'Plot Tuning Azimuth_HH'</v>
      </c>
      <c r="N266" s="573">
        <v>1</v>
      </c>
      <c r="O266" s="584">
        <v>-1</v>
      </c>
      <c r="P266" s="590">
        <v>4</v>
      </c>
      <c r="Q266" s="590">
        <f>IF(B266=2,60,310)</f>
        <v>60</v>
      </c>
      <c r="R266" s="590">
        <v>5</v>
      </c>
      <c r="S266" s="590">
        <f>IF(B266=2,60,-190)</f>
        <v>60</v>
      </c>
      <c r="T266" s="590">
        <v>1</v>
      </c>
      <c r="U266" s="590">
        <f>IF(Z266&lt;&gt;"",IF(NOT(ISERROR(FIND("SU",Z266))),VALUE(RIGHT(Z266,1))+4,IF(NOT(ISERROR(FIND("MU20",Z266))),20,IF(NOT(ISERROR(FIND("MU21",Z266))),21,IF(NOT(ISERROR(FIND("MU2",Z266))),2,1)))),"")</f>
        <v>5</v>
      </c>
      <c r="V266" s="583"/>
      <c r="W266" s="170" t="s">
        <v>715</v>
      </c>
      <c r="X266" s="192"/>
      <c r="Y266" s="219">
        <f>IF(NOT(ISERROR(FIND("MU=SU",X266))),1,IF(Z266&lt;&gt;"",IF(NOT(ISERROR(FIND("SU",Z266))),1,0),""))</f>
        <v>1</v>
      </c>
      <c r="Z266" s="217" t="s">
        <v>43</v>
      </c>
      <c r="AA266" s="218">
        <v>4516</v>
      </c>
      <c r="AB266" s="77">
        <v>21.376899999999999</v>
      </c>
      <c r="AC266" s="78" t="s">
        <v>1285</v>
      </c>
      <c r="AD266" s="199" t="s">
        <v>1276</v>
      </c>
      <c r="AE266" s="91" t="s">
        <v>1623</v>
      </c>
      <c r="AF266" s="79" t="s">
        <v>1623</v>
      </c>
      <c r="AG266" s="79" t="s">
        <v>1623</v>
      </c>
      <c r="AH266" s="80" t="s">
        <v>1623</v>
      </c>
      <c r="AI266" s="81" t="s">
        <v>1623</v>
      </c>
      <c r="AJ266" s="81" t="s">
        <v>1623</v>
      </c>
      <c r="AK266" s="81" t="s">
        <v>1623</v>
      </c>
      <c r="AL266" s="81" t="s">
        <v>1623</v>
      </c>
      <c r="AM266" s="479" t="s">
        <v>1623</v>
      </c>
      <c r="AN266" s="479" t="s">
        <v>1623</v>
      </c>
      <c r="AO266" s="83">
        <v>58.834099999999999</v>
      </c>
      <c r="AP266" s="83">
        <v>0.82794900000000005</v>
      </c>
      <c r="AQ266" s="83">
        <v>0.76470700000000003</v>
      </c>
      <c r="AR266" s="84">
        <v>6.5469700000000004E-31</v>
      </c>
      <c r="AS266" s="85">
        <v>4.9668999999999999</v>
      </c>
      <c r="AT266" s="85">
        <v>1.7134100000000001</v>
      </c>
      <c r="AU266" s="85">
        <v>53.290599999999998</v>
      </c>
      <c r="AV266" s="85">
        <v>107.169</v>
      </c>
      <c r="AW266" s="104" t="s">
        <v>1282</v>
      </c>
      <c r="AX266" s="86" t="s">
        <v>1283</v>
      </c>
      <c r="AY266" s="87" t="s">
        <v>1623</v>
      </c>
      <c r="AZ266" s="87" t="s">
        <v>1623</v>
      </c>
      <c r="BA266" s="87" t="s">
        <v>1623</v>
      </c>
      <c r="BB266" s="88" t="s">
        <v>1623</v>
      </c>
      <c r="BC266" s="89" t="s">
        <v>1623</v>
      </c>
      <c r="BD266" s="89" t="s">
        <v>1623</v>
      </c>
      <c r="BE266" s="89" t="s">
        <v>1623</v>
      </c>
      <c r="BF266" s="89" t="s">
        <v>1623</v>
      </c>
      <c r="BG266" s="487" t="s">
        <v>1623</v>
      </c>
      <c r="BH266" s="105" t="s">
        <v>1623</v>
      </c>
      <c r="BI266" s="251"/>
      <c r="BJ266" s="252"/>
      <c r="BK266" s="252"/>
      <c r="BL266" s="259"/>
      <c r="BM266" s="230" t="str">
        <f>IF(CD266&lt;&gt;"",IF(ISNUMBER(CD266),(CD266-CB266)*IF(AE266&lt;0,1,-1),"nan"),"")</f>
        <v/>
      </c>
      <c r="BN266" s="230" t="str">
        <f>IF(CE266&lt;&gt;"",IF(ISNUMBER(CE266),CE266/CC266,"nan"),"")</f>
        <v/>
      </c>
      <c r="BO266" s="261"/>
      <c r="BP266" s="231" t="str">
        <f>IF(CL266&lt;&gt;"",IF(ISNUMBER(CL266),(CL266-CJ266)*IF(AO266&lt;0,1,-1),"nan"),"")</f>
        <v/>
      </c>
      <c r="BQ266" s="231" t="str">
        <f>IF(CM266&lt;&gt;"",IF(ISNUMBER(CM266),CM266/CK266,"nan"),"")</f>
        <v/>
      </c>
      <c r="BR266" s="263"/>
      <c r="BS266" s="232" t="str">
        <f>IF(CT266&lt;&gt;"",IF(ISNUMBER(CT266),(CT266-CR266)*IF(AY266&lt;0,1,-1),"nan"),"")</f>
        <v/>
      </c>
      <c r="BT266" s="232" t="str">
        <f>IF(CU266&lt;&gt;"",IF(ISNUMBER(CU266),CU266/CS266,"nan"),"")</f>
        <v/>
      </c>
      <c r="BU266" s="230"/>
      <c r="BV266" s="230"/>
      <c r="BW266" s="231"/>
      <c r="BX266" s="231"/>
      <c r="BY266" s="232"/>
      <c r="BZ266" s="235"/>
      <c r="CA266" s="257"/>
      <c r="CB266" s="233"/>
      <c r="CC266" s="230"/>
      <c r="CD266" s="230"/>
      <c r="CE266" s="230"/>
      <c r="CF266" s="230"/>
      <c r="CG266" s="230"/>
      <c r="CH266" s="230"/>
      <c r="CI266" s="230"/>
      <c r="CJ266" s="231"/>
      <c r="CK266" s="231"/>
      <c r="CL266" s="231"/>
      <c r="CM266" s="231"/>
      <c r="CN266" s="231"/>
      <c r="CO266" s="231"/>
      <c r="CP266" s="231"/>
      <c r="CQ266" s="231"/>
      <c r="CR266" s="232"/>
      <c r="CS266" s="232"/>
      <c r="CT266" s="232"/>
      <c r="CU266" s="232"/>
      <c r="CV266" s="232"/>
      <c r="CW266" s="232"/>
      <c r="CX266" s="232"/>
      <c r="CY266" s="234"/>
      <c r="DA266" s="106"/>
      <c r="DC266" s="106"/>
      <c r="DD266" s="106"/>
      <c r="DE266" s="106"/>
      <c r="DF266" s="92"/>
      <c r="DG266" s="107"/>
      <c r="DH266" s="107"/>
      <c r="DI266" s="107"/>
      <c r="DJ266" s="107"/>
      <c r="DK266" s="107"/>
      <c r="DL266" s="107"/>
      <c r="DM266" s="110"/>
      <c r="DN266" s="110"/>
      <c r="DO266" s="110"/>
      <c r="DP266" s="110"/>
      <c r="DQ266" s="110"/>
      <c r="DR266" s="110"/>
      <c r="DS266" s="110"/>
      <c r="DT266" s="110"/>
      <c r="DU266" s="497"/>
      <c r="DV266" s="497"/>
      <c r="DW266" s="497"/>
      <c r="DX266" s="497"/>
      <c r="DY266" s="497"/>
      <c r="DZ266" s="497"/>
      <c r="EA266" s="266"/>
      <c r="EB266" s="492"/>
      <c r="EC266" s="492"/>
      <c r="ED266" s="99"/>
      <c r="EE266" s="99"/>
      <c r="EF266" s="99"/>
      <c r="EG266" s="99"/>
      <c r="EH266" s="99"/>
      <c r="EI266" s="99"/>
      <c r="EJ266" s="99"/>
      <c r="EK266" s="99"/>
      <c r="EL266" s="99"/>
      <c r="EM266" s="99"/>
      <c r="EN266" s="99"/>
      <c r="EO266" s="99"/>
      <c r="EP266" s="99"/>
      <c r="EQ266" s="99"/>
      <c r="ER266" s="99"/>
      <c r="ES266" s="99"/>
      <c r="ET266" s="99"/>
      <c r="EU266" s="99"/>
      <c r="EV266" s="99"/>
      <c r="EW266" s="99"/>
      <c r="EX266" s="119"/>
      <c r="EY266" s="121"/>
      <c r="EZ266" s="454"/>
      <c r="FA266" s="83"/>
      <c r="FC266" s="116"/>
      <c r="FD266" s="116"/>
    </row>
    <row r="267" spans="1:171" ht="13.7" customHeight="1" x14ac:dyDescent="0.2">
      <c r="A267" s="100">
        <v>20131021</v>
      </c>
      <c r="B267" s="100">
        <v>2</v>
      </c>
      <c r="C267" s="74">
        <v>49</v>
      </c>
      <c r="D267" s="74">
        <v>2</v>
      </c>
      <c r="E267" s="74">
        <v>10</v>
      </c>
      <c r="F267" s="74">
        <v>14</v>
      </c>
      <c r="G267" s="75">
        <v>1.9</v>
      </c>
      <c r="H267" s="435">
        <v>0</v>
      </c>
      <c r="I267" s="73">
        <v>8754</v>
      </c>
      <c r="J267" s="101" t="s">
        <v>866</v>
      </c>
      <c r="K267" s="102" t="str">
        <f>IF(B267=2,"Z:\Data\MOOG\HeTao\raw\",IF(B267=5,"Z:\Data\MOOG\Polo\raw\",""))</f>
        <v>Z:\Data\MOOG\HeTao\raw\</v>
      </c>
      <c r="L267" s="103" t="s">
        <v>1287</v>
      </c>
      <c r="M267" s="569" t="str">
        <f>IF(NOT(ISERROR(FIND("Training_dt",W267))),"'Plot Psychometric_HH_dt_yuchen'",IF(NOT(ISERROR(FIND("Training",W267))),"'Plot Psychometric_HH'",IF(NOT(ISERROR(FIND("1DAT",W267))),"'Plot Tuning Azimuth_HH'",IF(NOT(ISERROR(FIND("HD_dt",W267))),"'Plot HeadingDiscimination_PSTH_HH_dt_yuchen'",IF(NOT(ISERROR(FIND("HD",W267))),"'Plot HeadingDiscimination_PSTH_HH'",IF(NOT(ISERROR(FIND("MemSac",W267))),"'Memory Saccade Analysis_HH'",IF(NOT(ISERROR(FIND("DelSac",W267))),"'Memory Saccade Analysis_HH'",IF(NOT(ISERROR(FIND("u-stim",W267))),"'Plot Microstim_HH'",""))))))))</f>
        <v>'Memory Saccade Analysis_HH'</v>
      </c>
      <c r="N267" s="573">
        <v>1</v>
      </c>
      <c r="O267" s="584">
        <v>-1</v>
      </c>
      <c r="P267" s="590">
        <v>4</v>
      </c>
      <c r="Q267" s="590">
        <f>IF(B267=2,60,310)</f>
        <v>60</v>
      </c>
      <c r="R267" s="590">
        <v>5</v>
      </c>
      <c r="S267" s="590">
        <f>IF(B267=2,60,-190)</f>
        <v>60</v>
      </c>
      <c r="T267" s="590">
        <v>1</v>
      </c>
      <c r="U267" s="590">
        <f>IF(Z267&lt;&gt;"",IF(NOT(ISERROR(FIND("SU",Z267))),VALUE(RIGHT(Z267,1))+4,IF(NOT(ISERROR(FIND("MU20",Z267))),20,IF(NOT(ISERROR(FIND("MU21",Z267))),21,IF(NOT(ISERROR(FIND("MU2",Z267))),2,1)))),"")</f>
        <v>5</v>
      </c>
      <c r="V267" s="583"/>
      <c r="W267" s="170" t="s">
        <v>716</v>
      </c>
      <c r="X267" s="192"/>
      <c r="Y267" s="219">
        <f>IF(NOT(ISERROR(FIND("MU=SU",X267))),1,IF(Z267&lt;&gt;"",IF(NOT(ISERROR(FIND("SU",Z267))),1,0),""))</f>
        <v>1</v>
      </c>
      <c r="Z267" s="217" t="s">
        <v>43</v>
      </c>
      <c r="AA267" s="218">
        <v>2113</v>
      </c>
      <c r="AB267" s="77">
        <v>11.7209</v>
      </c>
      <c r="AC267" s="78" t="s">
        <v>1288</v>
      </c>
      <c r="AD267" s="199" t="s">
        <v>1289</v>
      </c>
      <c r="AE267" s="91" t="s">
        <v>1623</v>
      </c>
      <c r="AF267" s="79" t="s">
        <v>1623</v>
      </c>
      <c r="AG267" s="79" t="s">
        <v>1623</v>
      </c>
      <c r="AH267" s="80" t="s">
        <v>1623</v>
      </c>
      <c r="AI267" s="81" t="s">
        <v>1623</v>
      </c>
      <c r="AJ267" s="81" t="s">
        <v>1623</v>
      </c>
      <c r="AK267" s="81" t="s">
        <v>1623</v>
      </c>
      <c r="AL267" s="81" t="s">
        <v>1623</v>
      </c>
      <c r="AM267" s="479" t="s">
        <v>1623</v>
      </c>
      <c r="AN267" s="479" t="s">
        <v>1623</v>
      </c>
      <c r="AO267" s="83">
        <v>56.258800000000001</v>
      </c>
      <c r="AP267" s="83">
        <v>0.660501</v>
      </c>
      <c r="AQ267" s="83">
        <v>0.44705899999999998</v>
      </c>
      <c r="AR267" s="84">
        <v>2.0747499999999999E-6</v>
      </c>
      <c r="AS267" s="85">
        <v>2.4325899999999998</v>
      </c>
      <c r="AT267" s="85">
        <v>2.7972000000000001</v>
      </c>
      <c r="AU267" s="85">
        <v>62.994999999999997</v>
      </c>
      <c r="AV267" s="85">
        <v>148.46600000000001</v>
      </c>
      <c r="AW267" s="104" t="s">
        <v>1290</v>
      </c>
      <c r="AX267" s="86" t="s">
        <v>1291</v>
      </c>
      <c r="AY267" s="87" t="s">
        <v>1623</v>
      </c>
      <c r="AZ267" s="87" t="s">
        <v>1623</v>
      </c>
      <c r="BA267" s="87" t="s">
        <v>1623</v>
      </c>
      <c r="BB267" s="88" t="s">
        <v>1623</v>
      </c>
      <c r="BC267" s="89" t="s">
        <v>1623</v>
      </c>
      <c r="BD267" s="89" t="s">
        <v>1623</v>
      </c>
      <c r="BE267" s="89" t="s">
        <v>1623</v>
      </c>
      <c r="BF267" s="89" t="s">
        <v>1623</v>
      </c>
      <c r="BG267" s="487" t="s">
        <v>1623</v>
      </c>
      <c r="BH267" s="105" t="s">
        <v>1623</v>
      </c>
      <c r="BI267" s="251"/>
      <c r="BJ267" s="252"/>
      <c r="BK267" s="252"/>
      <c r="BL267" s="230"/>
      <c r="BM267" s="230" t="str">
        <f>IF(CD267&lt;&gt;"",IF(ISNUMBER(CD267),(CD267-CB267)*IF(AE267&lt;0,1,-1),"nan"),"")</f>
        <v/>
      </c>
      <c r="BN267" s="230" t="str">
        <f>IF(CE267&lt;&gt;"",IF(ISNUMBER(CE267),CE267/CC267,"nan"),"")</f>
        <v/>
      </c>
      <c r="BO267" s="231"/>
      <c r="BP267" s="231" t="str">
        <f>IF(CL267&lt;&gt;"",IF(ISNUMBER(CL267),(CL267-CJ267)*IF(AO267&lt;0,1,-1),"nan"),"")</f>
        <v/>
      </c>
      <c r="BQ267" s="231" t="str">
        <f>IF(CM267&lt;&gt;"",IF(ISNUMBER(CM267),CM267/CK267,"nan"),"")</f>
        <v/>
      </c>
      <c r="BR267" s="232"/>
      <c r="BS267" s="232" t="str">
        <f>IF(CT267&lt;&gt;"",IF(ISNUMBER(CT267),(CT267-CR267)*IF(AY267&lt;0,1,-1),"nan"),"")</f>
        <v/>
      </c>
      <c r="BT267" s="232" t="str">
        <f>IF(CU267&lt;&gt;"",IF(ISNUMBER(CU267),CU267/CS267,"nan"),"")</f>
        <v/>
      </c>
      <c r="BU267" s="230"/>
      <c r="BV267" s="230"/>
      <c r="BW267" s="231"/>
      <c r="BX267" s="231"/>
      <c r="BY267" s="232"/>
      <c r="BZ267" s="235"/>
      <c r="CA267" s="257"/>
      <c r="CB267" s="233"/>
      <c r="CC267" s="230"/>
      <c r="CD267" s="230"/>
      <c r="CE267" s="230"/>
      <c r="CF267" s="230"/>
      <c r="CG267" s="230"/>
      <c r="CH267" s="230"/>
      <c r="CI267" s="230"/>
      <c r="CJ267" s="231"/>
      <c r="CK267" s="231"/>
      <c r="CL267" s="231"/>
      <c r="CM267" s="231"/>
      <c r="CN267" s="231"/>
      <c r="CO267" s="231"/>
      <c r="CP267" s="231"/>
      <c r="CQ267" s="231"/>
      <c r="CR267" s="232"/>
      <c r="CS267" s="232"/>
      <c r="CT267" s="232"/>
      <c r="CU267" s="232"/>
      <c r="CV267" s="232"/>
      <c r="CW267" s="232"/>
      <c r="CX267" s="232"/>
      <c r="CY267" s="234"/>
      <c r="DA267" s="106"/>
      <c r="DC267" s="106"/>
      <c r="DD267" s="106"/>
      <c r="DE267" s="498"/>
      <c r="DF267" s="490"/>
      <c r="DG267" s="107"/>
      <c r="DH267" s="107"/>
      <c r="DI267" s="107"/>
      <c r="DJ267" s="107"/>
      <c r="DK267" s="107"/>
      <c r="DL267" s="107"/>
      <c r="DM267" s="110"/>
      <c r="DN267" s="110"/>
      <c r="DO267" s="110"/>
      <c r="DP267" s="110"/>
      <c r="DQ267" s="110"/>
      <c r="DR267" s="110"/>
      <c r="DS267" s="110"/>
      <c r="DT267" s="110"/>
      <c r="DU267" s="497"/>
      <c r="DV267" s="497"/>
      <c r="DW267" s="497"/>
      <c r="DX267" s="497"/>
      <c r="DY267" s="497"/>
      <c r="DZ267" s="497"/>
      <c r="EA267" s="266">
        <v>0.97156299999999995</v>
      </c>
      <c r="EB267" s="492">
        <v>0.25889200000000001</v>
      </c>
      <c r="EC267" s="111">
        <v>6.9463599999999997E-5</v>
      </c>
      <c r="ED267" s="99">
        <v>1.79215E-2</v>
      </c>
      <c r="EE267" s="99">
        <v>0.23619599999999999</v>
      </c>
      <c r="EF267" s="99">
        <v>0.71646799999999999</v>
      </c>
      <c r="EG267" s="99">
        <v>-131.971</v>
      </c>
      <c r="EH267" s="99">
        <v>143.81299999999999</v>
      </c>
      <c r="EI267" s="99">
        <v>-179.816</v>
      </c>
      <c r="EJ267" s="99">
        <v>-179.85900000000001</v>
      </c>
      <c r="EK267" s="99">
        <v>56.890099999999997</v>
      </c>
      <c r="EL267" s="99">
        <v>111.61799999999999</v>
      </c>
      <c r="EM267" s="99">
        <v>0.24935199999999999</v>
      </c>
      <c r="EN267" s="99">
        <v>0.45087300000000002</v>
      </c>
      <c r="EO267" s="99">
        <v>0.617205</v>
      </c>
      <c r="EP267" s="99">
        <v>0.494811</v>
      </c>
      <c r="EQ267" s="99">
        <v>0.37601200000000001</v>
      </c>
      <c r="ER267" s="99">
        <v>0.29804700000000001</v>
      </c>
      <c r="ES267" s="99">
        <v>0</v>
      </c>
      <c r="ET267" s="99">
        <v>10.082700000000001</v>
      </c>
      <c r="EU267" s="99">
        <v>11.860799999999999</v>
      </c>
      <c r="EV267" s="99">
        <v>11.837199999999999</v>
      </c>
      <c r="EW267" s="99">
        <v>9.6278500000000005</v>
      </c>
      <c r="EX267" s="119">
        <v>6.8986900000000002</v>
      </c>
      <c r="EY267" s="121"/>
      <c r="EZ267" s="454"/>
      <c r="FA267" s="83"/>
      <c r="FC267" s="505"/>
      <c r="FD267" s="505"/>
    </row>
    <row r="268" spans="1:171" ht="13.7" customHeight="1" x14ac:dyDescent="0.2">
      <c r="A268" s="100">
        <v>20131021</v>
      </c>
      <c r="B268" s="100">
        <v>2</v>
      </c>
      <c r="C268" s="74">
        <v>49</v>
      </c>
      <c r="D268" s="74">
        <v>2</v>
      </c>
      <c r="E268" s="74">
        <v>10</v>
      </c>
      <c r="F268" s="74">
        <v>14</v>
      </c>
      <c r="G268" s="75">
        <v>1.9</v>
      </c>
      <c r="H268" s="435">
        <v>0</v>
      </c>
      <c r="I268" s="73">
        <v>8754</v>
      </c>
      <c r="J268" s="101" t="s">
        <v>866</v>
      </c>
      <c r="K268" s="102" t="str">
        <f>IF(B268=2,"Z:\Data\MOOG\HeTao\raw\",IF(B268=5,"Z:\Data\MOOG\Polo\raw\",""))</f>
        <v>Z:\Data\MOOG\HeTao\raw\</v>
      </c>
      <c r="L268" s="103" t="s">
        <v>1292</v>
      </c>
      <c r="M268" s="569" t="str">
        <f>IF(NOT(ISERROR(FIND("Training_dt",W268))),"'Plot Psychometric_HH_dt_yuchen'",IF(NOT(ISERROR(FIND("Training",W268))),"'Plot Psychometric_HH'",IF(NOT(ISERROR(FIND("1DAT",W268))),"'Plot Tuning Azimuth_HH'",IF(NOT(ISERROR(FIND("HD_dt",W268))),"'Plot HeadingDiscimination_PSTH_HH_dt_yuchen'",IF(NOT(ISERROR(FIND("HD",W268))),"'Plot HeadingDiscimination_PSTH_HH'",IF(NOT(ISERROR(FIND("MemSac",W268))),"'Memory Saccade Analysis_HH'",IF(NOT(ISERROR(FIND("DelSac",W268))),"'Memory Saccade Analysis_HH'",IF(NOT(ISERROR(FIND("u-stim",W268))),"'Plot Microstim_HH'",""))))))))</f>
        <v>'Plot Tuning Azimuth_HH'</v>
      </c>
      <c r="N268" s="573">
        <v>1</v>
      </c>
      <c r="O268" s="584">
        <v>-1</v>
      </c>
      <c r="P268" s="590">
        <v>4</v>
      </c>
      <c r="Q268" s="590">
        <f>IF(B268=2,60,310)</f>
        <v>60</v>
      </c>
      <c r="R268" s="590">
        <v>5</v>
      </c>
      <c r="S268" s="590">
        <f>IF(B268=2,60,-190)</f>
        <v>60</v>
      </c>
      <c r="T268" s="590">
        <v>1</v>
      </c>
      <c r="U268" s="590">
        <f>IF(Z268&lt;&gt;"",IF(NOT(ISERROR(FIND("SU",Z268))),VALUE(RIGHT(Z268,1))+4,IF(NOT(ISERROR(FIND("MU20",Z268))),20,IF(NOT(ISERROR(FIND("MU21",Z268))),21,IF(NOT(ISERROR(FIND("MU2",Z268))),2,1)))),"")</f>
        <v>1</v>
      </c>
      <c r="V268" s="583"/>
      <c r="W268" s="170" t="s">
        <v>715</v>
      </c>
      <c r="X268" s="192"/>
      <c r="Y268" s="219">
        <f>IF(NOT(ISERROR(FIND("MU=SU",X268))),1,IF(Z268&lt;&gt;"",IF(NOT(ISERROR(FIND("SU",Z268))),1,0),""))</f>
        <v>0</v>
      </c>
      <c r="Z268" s="217" t="s">
        <v>838</v>
      </c>
      <c r="AA268" s="218"/>
      <c r="AB268" s="77"/>
      <c r="AC268" s="78"/>
      <c r="AD268" s="199" t="s">
        <v>1289</v>
      </c>
      <c r="AE268" s="91" t="s">
        <v>1623</v>
      </c>
      <c r="AF268" s="79" t="s">
        <v>1623</v>
      </c>
      <c r="AG268" s="79" t="s">
        <v>1623</v>
      </c>
      <c r="AH268" s="80" t="s">
        <v>1623</v>
      </c>
      <c r="AI268" s="81" t="s">
        <v>1623</v>
      </c>
      <c r="AJ268" s="81" t="s">
        <v>1623</v>
      </c>
      <c r="AK268" s="81" t="s">
        <v>1623</v>
      </c>
      <c r="AL268" s="81" t="s">
        <v>1623</v>
      </c>
      <c r="AM268" s="479" t="s">
        <v>1623</v>
      </c>
      <c r="AN268" s="479" t="s">
        <v>1623</v>
      </c>
      <c r="AO268" s="83">
        <v>56.258800000000001</v>
      </c>
      <c r="AP268" s="83">
        <v>0.660501</v>
      </c>
      <c r="AQ268" s="83">
        <v>0.44705899999999998</v>
      </c>
      <c r="AR268" s="84">
        <v>2.0747499999999999E-6</v>
      </c>
      <c r="AS268" s="85">
        <v>2.4325899999999998</v>
      </c>
      <c r="AT268" s="85">
        <v>2.7972000000000001</v>
      </c>
      <c r="AU268" s="85">
        <v>62.994999999999997</v>
      </c>
      <c r="AV268" s="85">
        <v>148.46600000000001</v>
      </c>
      <c r="AW268" s="104" t="s">
        <v>1290</v>
      </c>
      <c r="AX268" s="86" t="s">
        <v>1291</v>
      </c>
      <c r="AY268" s="87" t="s">
        <v>1623</v>
      </c>
      <c r="AZ268" s="87" t="s">
        <v>1623</v>
      </c>
      <c r="BA268" s="87" t="s">
        <v>1623</v>
      </c>
      <c r="BB268" s="88" t="s">
        <v>1623</v>
      </c>
      <c r="BC268" s="89" t="s">
        <v>1623</v>
      </c>
      <c r="BD268" s="89" t="s">
        <v>1623</v>
      </c>
      <c r="BE268" s="89" t="s">
        <v>1623</v>
      </c>
      <c r="BF268" s="89" t="s">
        <v>1623</v>
      </c>
      <c r="BG268" s="487" t="s">
        <v>1623</v>
      </c>
      <c r="BH268" s="105" t="s">
        <v>1623</v>
      </c>
      <c r="BI268" s="251"/>
      <c r="BJ268" s="252"/>
      <c r="BK268" s="252"/>
      <c r="BL268" s="259"/>
      <c r="BM268" s="230" t="str">
        <f>IF(CD268&lt;&gt;"",IF(ISNUMBER(CD268),(CD268-CB268)*IF(AE268&lt;0,1,-1),"nan"),"")</f>
        <v/>
      </c>
      <c r="BN268" s="230" t="str">
        <f>IF(CE268&lt;&gt;"",IF(ISNUMBER(CE268),CE268/CC268,"nan"),"")</f>
        <v/>
      </c>
      <c r="BO268" s="261"/>
      <c r="BP268" s="231" t="str">
        <f>IF(CL268&lt;&gt;"",IF(ISNUMBER(CL268),(CL268-CJ268)*IF(AO268&lt;0,1,-1),"nan"),"")</f>
        <v/>
      </c>
      <c r="BQ268" s="231" t="str">
        <f>IF(CM268&lt;&gt;"",IF(ISNUMBER(CM268),CM268/CK268,"nan"),"")</f>
        <v/>
      </c>
      <c r="BR268" s="263"/>
      <c r="BS268" s="232" t="str">
        <f>IF(CT268&lt;&gt;"",IF(ISNUMBER(CT268),(CT268-CR268)*IF(AY268&lt;0,1,-1),"nan"),"")</f>
        <v/>
      </c>
      <c r="BT268" s="232" t="str">
        <f>IF(CU268&lt;&gt;"",IF(ISNUMBER(CU268),CU268/CS268,"nan"),"")</f>
        <v/>
      </c>
      <c r="BU268" s="230"/>
      <c r="BV268" s="230"/>
      <c r="BW268" s="231"/>
      <c r="BX268" s="231"/>
      <c r="BY268" s="232"/>
      <c r="BZ268" s="235"/>
      <c r="CA268" s="257"/>
      <c r="CB268" s="233"/>
      <c r="CC268" s="230"/>
      <c r="CD268" s="230"/>
      <c r="CE268" s="230"/>
      <c r="CF268" s="230"/>
      <c r="CG268" s="230"/>
      <c r="CH268" s="230"/>
      <c r="CI268" s="230"/>
      <c r="CJ268" s="231"/>
      <c r="CK268" s="231"/>
      <c r="CL268" s="231"/>
      <c r="CM268" s="231"/>
      <c r="CN268" s="231"/>
      <c r="CO268" s="231"/>
      <c r="CP268" s="231"/>
      <c r="CQ268" s="231"/>
      <c r="CR268" s="232"/>
      <c r="CS268" s="232"/>
      <c r="CT268" s="232"/>
      <c r="CU268" s="232"/>
      <c r="CV268" s="232"/>
      <c r="CW268" s="232"/>
      <c r="CX268" s="232"/>
      <c r="CY268" s="234"/>
      <c r="DA268" s="106"/>
      <c r="DC268" s="106"/>
      <c r="DD268" s="106"/>
      <c r="DE268" s="106"/>
      <c r="DF268" s="92"/>
      <c r="DG268" s="107"/>
      <c r="DH268" s="107"/>
      <c r="DI268" s="107"/>
      <c r="DJ268" s="107"/>
      <c r="DK268" s="107"/>
      <c r="DL268" s="107"/>
      <c r="DM268" s="110"/>
      <c r="DN268" s="110"/>
      <c r="DO268" s="110"/>
      <c r="DP268" s="110"/>
      <c r="DQ268" s="110"/>
      <c r="DR268" s="110"/>
      <c r="DS268" s="110"/>
      <c r="DT268" s="110"/>
      <c r="DU268" s="497"/>
      <c r="DV268" s="497"/>
      <c r="DW268" s="497"/>
      <c r="DX268" s="497"/>
      <c r="DY268" s="497"/>
      <c r="DZ268" s="497"/>
      <c r="EA268" s="98"/>
      <c r="EB268" s="99"/>
      <c r="EC268" s="99"/>
      <c r="ED268" s="99"/>
      <c r="EE268" s="99"/>
      <c r="EF268" s="99"/>
      <c r="EG268" s="99"/>
      <c r="EH268" s="99"/>
      <c r="EI268" s="99"/>
      <c r="EJ268" s="99"/>
      <c r="EK268" s="99"/>
      <c r="EL268" s="99"/>
      <c r="EM268" s="99"/>
      <c r="EN268" s="99"/>
      <c r="EO268" s="99"/>
      <c r="EP268" s="99"/>
      <c r="EQ268" s="99"/>
      <c r="ER268" s="99"/>
      <c r="ES268" s="99"/>
      <c r="ET268" s="99"/>
      <c r="EU268" s="99"/>
      <c r="EV268" s="99"/>
      <c r="EW268" s="99"/>
      <c r="EX268" s="119"/>
      <c r="EY268" s="121"/>
      <c r="EZ268" s="568"/>
      <c r="FA268" s="83"/>
      <c r="FC268" s="116"/>
      <c r="FD268" s="116"/>
    </row>
    <row r="269" spans="1:171" ht="13.7" customHeight="1" x14ac:dyDescent="0.2">
      <c r="A269" s="100">
        <v>20131021</v>
      </c>
      <c r="B269" s="100">
        <v>2</v>
      </c>
      <c r="C269" s="74">
        <v>49</v>
      </c>
      <c r="D269" s="74">
        <v>2</v>
      </c>
      <c r="E269" s="74">
        <v>10</v>
      </c>
      <c r="F269" s="74">
        <v>14</v>
      </c>
      <c r="G269" s="75">
        <v>1.9</v>
      </c>
      <c r="H269" s="435">
        <v>0</v>
      </c>
      <c r="I269" s="73">
        <v>9175</v>
      </c>
      <c r="J269" s="101" t="s">
        <v>866</v>
      </c>
      <c r="K269" s="102" t="str">
        <f>IF(B269=2,"Z:\Data\MOOG\HeTao\raw\",IF(B269=5,"Z:\Data\MOOG\Polo\raw\",""))</f>
        <v>Z:\Data\MOOG\HeTao\raw\</v>
      </c>
      <c r="L269" s="103" t="s">
        <v>1294</v>
      </c>
      <c r="M269" s="569" t="str">
        <f>IF(NOT(ISERROR(FIND("Training_dt",W269))),"'Plot Psychometric_HH_dt_yuchen'",IF(NOT(ISERROR(FIND("Training",W269))),"'Plot Psychometric_HH'",IF(NOT(ISERROR(FIND("1DAT",W269))),"'Plot Tuning Azimuth_HH'",IF(NOT(ISERROR(FIND("HD_dt",W269))),"'Plot HeadingDiscimination_PSTH_HH_dt_yuchen'",IF(NOT(ISERROR(FIND("HD",W269))),"'Plot HeadingDiscimination_PSTH_HH'",IF(NOT(ISERROR(FIND("MemSac",W269))),"'Memory Saccade Analysis_HH'",IF(NOT(ISERROR(FIND("DelSac",W269))),"'Memory Saccade Analysis_HH'",IF(NOT(ISERROR(FIND("u-stim",W269))),"'Plot Microstim_HH'",""))))))))</f>
        <v>'Memory Saccade Analysis_HH'</v>
      </c>
      <c r="N269" s="573">
        <v>1</v>
      </c>
      <c r="O269" s="584">
        <v>-1</v>
      </c>
      <c r="P269" s="590">
        <v>4</v>
      </c>
      <c r="Q269" s="590">
        <f>IF(B269=2,60,310)</f>
        <v>60</v>
      </c>
      <c r="R269" s="590">
        <v>5</v>
      </c>
      <c r="S269" s="590">
        <f>IF(B269=2,60,-190)</f>
        <v>60</v>
      </c>
      <c r="T269" s="590">
        <v>1</v>
      </c>
      <c r="U269" s="590">
        <f>IF(Z269&lt;&gt;"",IF(NOT(ISERROR(FIND("SU",Z269))),VALUE(RIGHT(Z269,1))+4,IF(NOT(ISERROR(FIND("MU20",Z269))),20,IF(NOT(ISERROR(FIND("MU21",Z269))),21,IF(NOT(ISERROR(FIND("MU2",Z269))),2,1)))),"")</f>
        <v>5</v>
      </c>
      <c r="V269" s="583"/>
      <c r="W269" s="170" t="s">
        <v>716</v>
      </c>
      <c r="X269" s="192"/>
      <c r="Y269" s="219">
        <f>IF(NOT(ISERROR(FIND("MU=SU",X269))),1,IF(Z269&lt;&gt;"",IF(NOT(ISERROR(FIND("SU",Z269))),1,0),""))</f>
        <v>1</v>
      </c>
      <c r="Z269" s="217" t="s">
        <v>43</v>
      </c>
      <c r="AA269" s="218">
        <v>8137</v>
      </c>
      <c r="AB269" s="77">
        <v>16.377400000000002</v>
      </c>
      <c r="AC269" s="78" t="s">
        <v>1293</v>
      </c>
      <c r="AD269" s="199"/>
      <c r="AE269" s="91" t="s">
        <v>1623</v>
      </c>
      <c r="AF269" s="79" t="s">
        <v>1623</v>
      </c>
      <c r="AG269" s="79" t="s">
        <v>1623</v>
      </c>
      <c r="AH269" s="80" t="s">
        <v>1623</v>
      </c>
      <c r="AI269" s="81" t="s">
        <v>1623</v>
      </c>
      <c r="AJ269" s="81" t="s">
        <v>1623</v>
      </c>
      <c r="AK269" s="81" t="s">
        <v>1623</v>
      </c>
      <c r="AL269" s="81" t="s">
        <v>1623</v>
      </c>
      <c r="AM269" s="479" t="s">
        <v>1623</v>
      </c>
      <c r="AN269" s="479" t="s">
        <v>1623</v>
      </c>
      <c r="AO269" s="83" t="s">
        <v>1571</v>
      </c>
      <c r="AP269" s="83" t="s">
        <v>1571</v>
      </c>
      <c r="AQ269" s="83" t="s">
        <v>1571</v>
      </c>
      <c r="AR269" s="84" t="s">
        <v>1571</v>
      </c>
      <c r="AS269" s="85" t="s">
        <v>1571</v>
      </c>
      <c r="AT269" s="85" t="s">
        <v>1571</v>
      </c>
      <c r="AU269" s="85" t="s">
        <v>1571</v>
      </c>
      <c r="AV269" s="85" t="s">
        <v>1571</v>
      </c>
      <c r="AW269" s="104" t="s">
        <v>1571</v>
      </c>
      <c r="AX269" s="86" t="s">
        <v>1571</v>
      </c>
      <c r="AY269" s="87" t="s">
        <v>1623</v>
      </c>
      <c r="AZ269" s="87" t="s">
        <v>1623</v>
      </c>
      <c r="BA269" s="87" t="s">
        <v>1623</v>
      </c>
      <c r="BB269" s="88" t="s">
        <v>1623</v>
      </c>
      <c r="BC269" s="89" t="s">
        <v>1623</v>
      </c>
      <c r="BD269" s="89" t="s">
        <v>1623</v>
      </c>
      <c r="BE269" s="89" t="s">
        <v>1623</v>
      </c>
      <c r="BF269" s="89" t="s">
        <v>1623</v>
      </c>
      <c r="BG269" s="487" t="s">
        <v>1623</v>
      </c>
      <c r="BH269" s="105" t="s">
        <v>1623</v>
      </c>
      <c r="BI269" s="251"/>
      <c r="BJ269" s="252"/>
      <c r="BK269" s="252"/>
      <c r="BL269" s="230"/>
      <c r="BM269" s="230" t="str">
        <f>IF(CD269&lt;&gt;"",IF(ISNUMBER(CD269),(CD269-CB269)*IF(AE269&lt;0,1,-1),"nan"),"")</f>
        <v/>
      </c>
      <c r="BN269" s="230" t="str">
        <f>IF(CE269&lt;&gt;"",IF(ISNUMBER(CE269),CE269/CC269,"nan"),"")</f>
        <v/>
      </c>
      <c r="BO269" s="231"/>
      <c r="BP269" s="231" t="str">
        <f>IF(CL269&lt;&gt;"",IF(ISNUMBER(CL269),(CL269-CJ269)*IF(AO269&lt;0,1,-1),"nan"),"")</f>
        <v/>
      </c>
      <c r="BQ269" s="231" t="str">
        <f>IF(CM269&lt;&gt;"",IF(ISNUMBER(CM269),CM269/CK269,"nan"),"")</f>
        <v/>
      </c>
      <c r="BR269" s="232"/>
      <c r="BS269" s="232" t="str">
        <f>IF(CT269&lt;&gt;"",IF(ISNUMBER(CT269),(CT269-CR269)*IF(AY269&lt;0,1,-1),"nan"),"")</f>
        <v/>
      </c>
      <c r="BT269" s="232" t="str">
        <f>IF(CU269&lt;&gt;"",IF(ISNUMBER(CU269),CU269/CS269,"nan"),"")</f>
        <v/>
      </c>
      <c r="BU269" s="230"/>
      <c r="BV269" s="230"/>
      <c r="BW269" s="231"/>
      <c r="BX269" s="231"/>
      <c r="BY269" s="232"/>
      <c r="BZ269" s="235"/>
      <c r="CA269" s="257"/>
      <c r="CB269" s="233"/>
      <c r="CC269" s="230"/>
      <c r="CD269" s="230"/>
      <c r="CE269" s="230"/>
      <c r="CF269" s="230"/>
      <c r="CG269" s="230"/>
      <c r="CH269" s="230"/>
      <c r="CI269" s="230"/>
      <c r="CJ269" s="231"/>
      <c r="CK269" s="231"/>
      <c r="CL269" s="231"/>
      <c r="CM269" s="231"/>
      <c r="CN269" s="231"/>
      <c r="CO269" s="231"/>
      <c r="CP269" s="231"/>
      <c r="CQ269" s="231"/>
      <c r="CR269" s="232"/>
      <c r="CS269" s="232"/>
      <c r="CT269" s="232"/>
      <c r="CU269" s="232"/>
      <c r="CV269" s="232"/>
      <c r="CW269" s="232"/>
      <c r="CX269" s="232"/>
      <c r="CY269" s="234"/>
      <c r="DA269" s="106"/>
      <c r="DC269" s="106"/>
      <c r="DD269" s="106"/>
      <c r="DE269" s="106"/>
      <c r="DF269" s="490"/>
      <c r="DG269" s="107"/>
      <c r="DH269" s="107"/>
      <c r="DI269" s="107"/>
      <c r="DJ269" s="107"/>
      <c r="DK269" s="107"/>
      <c r="DL269" s="107"/>
      <c r="DM269" s="110"/>
      <c r="DN269" s="110"/>
      <c r="DO269" s="110"/>
      <c r="DP269" s="110"/>
      <c r="DQ269" s="110"/>
      <c r="DR269" s="110"/>
      <c r="DS269" s="110"/>
      <c r="DT269" s="110"/>
      <c r="DU269" s="497"/>
      <c r="DV269" s="497"/>
      <c r="DW269" s="497"/>
      <c r="DX269" s="497"/>
      <c r="DY269" s="497"/>
      <c r="DZ269" s="497"/>
      <c r="EA269" s="266">
        <v>0.182312</v>
      </c>
      <c r="EB269" s="99">
        <v>0.68863099999999999</v>
      </c>
      <c r="EC269" s="99">
        <v>8.4590199999999994E-3</v>
      </c>
      <c r="ED269" s="99">
        <v>0.75855600000000001</v>
      </c>
      <c r="EE269" s="501">
        <v>6.1826000000000003E-7</v>
      </c>
      <c r="EF269" s="99">
        <v>1.47837E-2</v>
      </c>
      <c r="EG269" s="99">
        <v>130.786</v>
      </c>
      <c r="EH269" s="99">
        <v>39.280099999999997</v>
      </c>
      <c r="EI269" s="99">
        <v>59.514000000000003</v>
      </c>
      <c r="EJ269" s="99">
        <v>29.822299999999998</v>
      </c>
      <c r="EK269" s="99">
        <v>-12.823700000000001</v>
      </c>
      <c r="EL269" s="99">
        <v>-34.365200000000002</v>
      </c>
      <c r="EM269" s="99">
        <v>0.39688600000000002</v>
      </c>
      <c r="EN269" s="99">
        <v>0.28374899999999997</v>
      </c>
      <c r="EO269" s="99">
        <v>0.46046700000000002</v>
      </c>
      <c r="EP269" s="99">
        <v>0.28433799999999998</v>
      </c>
      <c r="EQ269" s="99">
        <v>0.62614999999999998</v>
      </c>
      <c r="ER269" s="99">
        <v>0.51053099999999996</v>
      </c>
      <c r="ES269" s="99">
        <v>0</v>
      </c>
      <c r="ET269" s="99">
        <v>9.8999100000000002</v>
      </c>
      <c r="EU269" s="99">
        <v>12.453200000000001</v>
      </c>
      <c r="EV269" s="99">
        <v>9.6830200000000008</v>
      </c>
      <c r="EW269" s="99">
        <v>11.038600000000001</v>
      </c>
      <c r="EX269" s="119">
        <v>13.2616</v>
      </c>
      <c r="EY269" s="121"/>
      <c r="EZ269" s="568"/>
      <c r="FA269" s="83"/>
      <c r="FC269" s="116"/>
      <c r="FD269" s="116"/>
    </row>
    <row r="270" spans="1:171" ht="13.7" customHeight="1" x14ac:dyDescent="0.2">
      <c r="A270" s="100">
        <v>20131021</v>
      </c>
      <c r="B270" s="100">
        <v>2</v>
      </c>
      <c r="C270" s="74">
        <v>49</v>
      </c>
      <c r="D270" s="74">
        <v>2</v>
      </c>
      <c r="E270" s="74">
        <v>10</v>
      </c>
      <c r="F270" s="74">
        <v>14</v>
      </c>
      <c r="G270" s="75">
        <v>1.9</v>
      </c>
      <c r="H270" s="435">
        <v>0</v>
      </c>
      <c r="I270" s="73">
        <v>9291</v>
      </c>
      <c r="J270" s="101" t="s">
        <v>896</v>
      </c>
      <c r="K270" s="102" t="str">
        <f>IF(B270=2,"Z:\Data\MOOG\HeTao\raw\",IF(B270=5,"Z:\Data\MOOG\Polo\raw\",""))</f>
        <v>Z:\Data\MOOG\HeTao\raw\</v>
      </c>
      <c r="L270" s="103" t="s">
        <v>1300</v>
      </c>
      <c r="M270" s="569" t="str">
        <f>IF(NOT(ISERROR(FIND("Training_dt",W270))),"'Plot Psychometric_HH_dt_yuchen'",IF(NOT(ISERROR(FIND("Training",W270))),"'Plot Psychometric_HH'",IF(NOT(ISERROR(FIND("1DAT",W270))),"'Plot Tuning Azimuth_HH'",IF(NOT(ISERROR(FIND("HD_dt",W270))),"'Plot HeadingDiscimination_PSTH_HH_dt_yuchen'",IF(NOT(ISERROR(FIND("HD",W270))),"'Plot HeadingDiscimination_PSTH_HH'",IF(NOT(ISERROR(FIND("MemSac",W270))),"'Memory Saccade Analysis_HH'",IF(NOT(ISERROR(FIND("DelSac",W270))),"'Memory Saccade Analysis_HH'",IF(NOT(ISERROR(FIND("u-stim",W270))),"'Plot Microstim_HH'",""))))))))</f>
        <v/>
      </c>
      <c r="N270" s="573">
        <v>1</v>
      </c>
      <c r="O270" s="584">
        <v>-1</v>
      </c>
      <c r="P270" s="590">
        <v>4</v>
      </c>
      <c r="Q270" s="590">
        <f>IF(B270=2,60,310)</f>
        <v>60</v>
      </c>
      <c r="R270" s="590">
        <v>5</v>
      </c>
      <c r="S270" s="590">
        <f>IF(B270=2,60,-190)</f>
        <v>60</v>
      </c>
      <c r="T270" s="590">
        <v>1</v>
      </c>
      <c r="U270" s="590">
        <f>IF(Z270&lt;&gt;"",IF(NOT(ISERROR(FIND("SU",Z270))),VALUE(RIGHT(Z270,1))+4,IF(NOT(ISERROR(FIND("MU20",Z270))),20,IF(NOT(ISERROR(FIND("MU21",Z270))),21,IF(NOT(ISERROR(FIND("MU2",Z270))),2,1)))),"")</f>
        <v>5</v>
      </c>
      <c r="V270" s="583"/>
      <c r="W270" s="170" t="s">
        <v>1156</v>
      </c>
      <c r="X270" s="192" t="s">
        <v>1295</v>
      </c>
      <c r="Y270" s="219">
        <f>IF(NOT(ISERROR(FIND("MU=SU",X270))),1,IF(Z270&lt;&gt;"",IF(NOT(ISERROR(FIND("SU",Z270))),1,0),""))</f>
        <v>1</v>
      </c>
      <c r="Z270" s="217" t="s">
        <v>43</v>
      </c>
      <c r="AA270" s="218">
        <v>14731</v>
      </c>
      <c r="AB270" s="77">
        <v>13.484</v>
      </c>
      <c r="AC270" s="78" t="s">
        <v>1297</v>
      </c>
      <c r="AD270" s="199" t="s">
        <v>1296</v>
      </c>
      <c r="AE270" s="91" t="s">
        <v>1623</v>
      </c>
      <c r="AF270" s="79" t="s">
        <v>1623</v>
      </c>
      <c r="AG270" s="79" t="s">
        <v>1623</v>
      </c>
      <c r="AH270" s="80" t="s">
        <v>1623</v>
      </c>
      <c r="AI270" s="81" t="s">
        <v>1623</v>
      </c>
      <c r="AJ270" s="81" t="s">
        <v>1623</v>
      </c>
      <c r="AK270" s="81" t="s">
        <v>1623</v>
      </c>
      <c r="AL270" s="81" t="s">
        <v>1623</v>
      </c>
      <c r="AM270" s="479" t="s">
        <v>1623</v>
      </c>
      <c r="AN270" s="479" t="s">
        <v>1623</v>
      </c>
      <c r="AO270" s="83">
        <v>36.675600000000003</v>
      </c>
      <c r="AP270" s="83">
        <v>0.86442099999999999</v>
      </c>
      <c r="AQ270" s="83">
        <v>0.37004799999999999</v>
      </c>
      <c r="AR270" s="84">
        <v>2.20845E-4</v>
      </c>
      <c r="AS270" s="85">
        <v>2.17774</v>
      </c>
      <c r="AT270" s="85">
        <v>3.04047</v>
      </c>
      <c r="AU270" s="85">
        <v>33.246899999999997</v>
      </c>
      <c r="AV270" s="85">
        <v>360</v>
      </c>
      <c r="AW270" s="104" t="s">
        <v>1298</v>
      </c>
      <c r="AX270" s="86" t="s">
        <v>1299</v>
      </c>
      <c r="AY270" s="87" t="s">
        <v>1623</v>
      </c>
      <c r="AZ270" s="87" t="s">
        <v>1623</v>
      </c>
      <c r="BA270" s="87" t="s">
        <v>1623</v>
      </c>
      <c r="BB270" s="88" t="s">
        <v>1623</v>
      </c>
      <c r="BC270" s="89" t="s">
        <v>1623</v>
      </c>
      <c r="BD270" s="89" t="s">
        <v>1623</v>
      </c>
      <c r="BE270" s="89" t="s">
        <v>1623</v>
      </c>
      <c r="BF270" s="89" t="s">
        <v>1623</v>
      </c>
      <c r="BG270" s="487" t="s">
        <v>1623</v>
      </c>
      <c r="BH270" s="105" t="s">
        <v>1623</v>
      </c>
      <c r="BI270" s="251"/>
      <c r="BJ270" s="252"/>
      <c r="BK270" s="252"/>
      <c r="BL270" s="230"/>
      <c r="BM270" s="230" t="str">
        <f>IF(CD270&lt;&gt;"",IF(ISNUMBER(CD270),(CD270-CB270)*IF(AE270&lt;0,1,-1),"nan"),"")</f>
        <v/>
      </c>
      <c r="BN270" s="230" t="str">
        <f>IF(CE270&lt;&gt;"",IF(ISNUMBER(CE270),CE270/CC270,"nan"),"")</f>
        <v/>
      </c>
      <c r="BO270" s="231"/>
      <c r="BP270" s="231" t="str">
        <f>IF(CL270&lt;&gt;"",IF(ISNUMBER(CL270),(CL270-CJ270)*IF(AO270&lt;0,1,-1),"nan"),"")</f>
        <v/>
      </c>
      <c r="BQ270" s="231" t="str">
        <f>IF(CM270&lt;&gt;"",IF(ISNUMBER(CM270),CM270/CK270,"nan"),"")</f>
        <v/>
      </c>
      <c r="BR270" s="232"/>
      <c r="BS270" s="232" t="str">
        <f>IF(CT270&lt;&gt;"",IF(ISNUMBER(CT270),(CT270-CR270)*IF(AY270&lt;0,1,-1),"nan"),"")</f>
        <v/>
      </c>
      <c r="BT270" s="232" t="str">
        <f>IF(CU270&lt;&gt;"",IF(ISNUMBER(CU270),CU270/CS270,"nan"),"")</f>
        <v/>
      </c>
      <c r="BU270" s="230"/>
      <c r="BV270" s="230"/>
      <c r="BW270" s="231"/>
      <c r="BX270" s="231"/>
      <c r="BY270" s="232"/>
      <c r="BZ270" s="235"/>
      <c r="CA270" s="257"/>
      <c r="CB270" s="233"/>
      <c r="CC270" s="230"/>
      <c r="CD270" s="230"/>
      <c r="CE270" s="230"/>
      <c r="CF270" s="230"/>
      <c r="CG270" s="230"/>
      <c r="CH270" s="230"/>
      <c r="CI270" s="230"/>
      <c r="CJ270" s="231"/>
      <c r="CK270" s="231"/>
      <c r="CL270" s="231"/>
      <c r="CM270" s="231"/>
      <c r="CN270" s="231"/>
      <c r="CO270" s="231"/>
      <c r="CP270" s="231"/>
      <c r="CQ270" s="231"/>
      <c r="CR270" s="232"/>
      <c r="CS270" s="232"/>
      <c r="CT270" s="232"/>
      <c r="CU270" s="232"/>
      <c r="CV270" s="232"/>
      <c r="CW270" s="232"/>
      <c r="CX270" s="232"/>
      <c r="CY270" s="234"/>
      <c r="DA270" s="106"/>
      <c r="DC270" s="106"/>
      <c r="DD270" s="106"/>
      <c r="DE270" s="498"/>
      <c r="DF270" s="490"/>
      <c r="DG270" s="107"/>
      <c r="DH270" s="107"/>
      <c r="DI270" s="107"/>
      <c r="DJ270" s="107"/>
      <c r="DK270" s="107"/>
      <c r="DL270" s="107"/>
      <c r="DM270" s="110"/>
      <c r="DN270" s="110"/>
      <c r="DO270" s="110"/>
      <c r="DP270" s="110"/>
      <c r="DQ270" s="110"/>
      <c r="DR270" s="110"/>
      <c r="DS270" s="110"/>
      <c r="DT270" s="110"/>
      <c r="DU270" s="497"/>
      <c r="DV270" s="497"/>
      <c r="DW270" s="497"/>
      <c r="DX270" s="497"/>
      <c r="DY270" s="497"/>
      <c r="DZ270" s="497"/>
      <c r="EA270" s="108"/>
      <c r="EB270" s="565"/>
      <c r="EC270" s="565"/>
      <c r="ED270" s="565"/>
      <c r="EE270" s="565"/>
      <c r="EF270" s="565"/>
      <c r="EG270" s="565"/>
      <c r="EH270" s="565"/>
      <c r="EI270" s="565"/>
      <c r="EJ270" s="565"/>
      <c r="EK270" s="565"/>
      <c r="EL270" s="565"/>
      <c r="EM270" s="565"/>
      <c r="EN270" s="565"/>
      <c r="EO270" s="565"/>
      <c r="EP270" s="565"/>
      <c r="EQ270" s="565"/>
      <c r="ER270" s="565"/>
      <c r="ES270" s="565"/>
      <c r="ET270" s="565"/>
      <c r="EU270" s="565"/>
      <c r="EV270" s="565"/>
      <c r="EW270" s="565"/>
      <c r="EX270" s="494"/>
      <c r="EY270" s="121"/>
      <c r="EZ270" s="454"/>
      <c r="FA270" s="83"/>
      <c r="FC270" s="505"/>
      <c r="FD270" s="505"/>
    </row>
    <row r="271" spans="1:171" ht="13.7" customHeight="1" x14ac:dyDescent="0.2">
      <c r="A271" s="100">
        <v>20131023</v>
      </c>
      <c r="B271" s="100">
        <v>2</v>
      </c>
      <c r="C271" s="74">
        <v>50</v>
      </c>
      <c r="D271" s="74">
        <v>2</v>
      </c>
      <c r="E271" s="74">
        <v>8</v>
      </c>
      <c r="F271" s="74">
        <v>12</v>
      </c>
      <c r="G271" s="75">
        <v>1.9</v>
      </c>
      <c r="H271" s="435">
        <v>0</v>
      </c>
      <c r="I271" s="73">
        <v>7710</v>
      </c>
      <c r="J271" s="101" t="s">
        <v>896</v>
      </c>
      <c r="K271" s="102" t="str">
        <f>IF(B271=2,"Z:\Data\MOOG\HeTao\raw\",IF(B271=5,"Z:\Data\MOOG\Polo\raw\",""))</f>
        <v>Z:\Data\MOOG\HeTao\raw\</v>
      </c>
      <c r="L271" s="103" t="s">
        <v>1301</v>
      </c>
      <c r="M271" s="569" t="str">
        <f>IF(NOT(ISERROR(FIND("Training_dt",W271))),"'Plot Psychometric_HH_dt_yuchen'",IF(NOT(ISERROR(FIND("Training",W271))),"'Plot Psychometric_HH'",IF(NOT(ISERROR(FIND("1DAT",W271))),"'Plot Tuning Azimuth_HH'",IF(NOT(ISERROR(FIND("HD_dt",W271))),"'Plot HeadingDiscimination_PSTH_HH_dt_yuchen'",IF(NOT(ISERROR(FIND("HD",W271))),"'Plot HeadingDiscimination_PSTH_HH'",IF(NOT(ISERROR(FIND("MemSac",W271))),"'Memory Saccade Analysis_HH'",IF(NOT(ISERROR(FIND("DelSac",W271))),"'Memory Saccade Analysis_HH'",IF(NOT(ISERROR(FIND("u-stim",W271))),"'Plot Microstim_HH'",""))))))))</f>
        <v>'Plot Tuning Azimuth_HH'</v>
      </c>
      <c r="N271" s="573">
        <v>1</v>
      </c>
      <c r="O271" s="584">
        <v>-1</v>
      </c>
      <c r="P271" s="590">
        <v>4</v>
      </c>
      <c r="Q271" s="590">
        <f>IF(B271=2,60,310)</f>
        <v>60</v>
      </c>
      <c r="R271" s="590">
        <v>5</v>
      </c>
      <c r="S271" s="590">
        <f>IF(B271=2,60,-190)</f>
        <v>60</v>
      </c>
      <c r="T271" s="590">
        <v>1</v>
      </c>
      <c r="U271" s="590">
        <f>IF(Z271&lt;&gt;"",IF(NOT(ISERROR(FIND("SU",Z271))),VALUE(RIGHT(Z271,1))+4,IF(NOT(ISERROR(FIND("MU20",Z271))),20,IF(NOT(ISERROR(FIND("MU21",Z271))),21,IF(NOT(ISERROR(FIND("MU2",Z271))),2,1)))),"")</f>
        <v>1</v>
      </c>
      <c r="V271" s="583"/>
      <c r="W271" s="170" t="s">
        <v>715</v>
      </c>
      <c r="X271" s="192"/>
      <c r="Y271" s="219">
        <f>IF(NOT(ISERROR(FIND("MU=SU",X271))),1,IF(Z271&lt;&gt;"",IF(NOT(ISERROR(FIND("SU",Z271))),1,0),""))</f>
        <v>0</v>
      </c>
      <c r="Z271" s="217" t="s">
        <v>838</v>
      </c>
      <c r="AA271" s="218"/>
      <c r="AB271" s="77"/>
      <c r="AC271" s="78"/>
      <c r="AD271" s="199" t="s">
        <v>1304</v>
      </c>
      <c r="AE271" s="91" t="s">
        <v>1623</v>
      </c>
      <c r="AF271" s="79" t="s">
        <v>1623</v>
      </c>
      <c r="AG271" s="79" t="s">
        <v>1623</v>
      </c>
      <c r="AH271" s="80" t="s">
        <v>1623</v>
      </c>
      <c r="AI271" s="81" t="s">
        <v>1623</v>
      </c>
      <c r="AJ271" s="81" t="s">
        <v>1623</v>
      </c>
      <c r="AK271" s="81" t="s">
        <v>1623</v>
      </c>
      <c r="AL271" s="81" t="s">
        <v>1623</v>
      </c>
      <c r="AM271" s="479" t="s">
        <v>1623</v>
      </c>
      <c r="AN271" s="479" t="s">
        <v>1623</v>
      </c>
      <c r="AO271" s="83">
        <v>104.223</v>
      </c>
      <c r="AP271" s="83">
        <v>0.69511100000000003</v>
      </c>
      <c r="AQ271" s="83">
        <v>0.51503600000000005</v>
      </c>
      <c r="AR271" s="84">
        <v>1.60024E-9</v>
      </c>
      <c r="AS271" s="85">
        <v>4.3369999999999997</v>
      </c>
      <c r="AT271" s="85">
        <v>2.9541300000000001</v>
      </c>
      <c r="AU271" s="85">
        <v>101.30200000000001</v>
      </c>
      <c r="AV271" s="85">
        <v>121.226</v>
      </c>
      <c r="AW271" s="104" t="s">
        <v>1302</v>
      </c>
      <c r="AX271" s="86" t="s">
        <v>1303</v>
      </c>
      <c r="AY271" s="87" t="s">
        <v>1623</v>
      </c>
      <c r="AZ271" s="87" t="s">
        <v>1623</v>
      </c>
      <c r="BA271" s="87" t="s">
        <v>1623</v>
      </c>
      <c r="BB271" s="88" t="s">
        <v>1623</v>
      </c>
      <c r="BC271" s="89" t="s">
        <v>1623</v>
      </c>
      <c r="BD271" s="89" t="s">
        <v>1623</v>
      </c>
      <c r="BE271" s="89" t="s">
        <v>1623</v>
      </c>
      <c r="BF271" s="89" t="s">
        <v>1623</v>
      </c>
      <c r="BG271" s="487" t="s">
        <v>1623</v>
      </c>
      <c r="BH271" s="105" t="s">
        <v>1623</v>
      </c>
      <c r="BI271" s="251"/>
      <c r="BJ271" s="252"/>
      <c r="BK271" s="252"/>
      <c r="BL271" s="259"/>
      <c r="BM271" s="230" t="str">
        <f>IF(CD271&lt;&gt;"",IF(ISNUMBER(CD271),(CD271-CB271)*IF(AE271&lt;0,1,-1),"nan"),"")</f>
        <v/>
      </c>
      <c r="BN271" s="230" t="str">
        <f>IF(CE271&lt;&gt;"",IF(ISNUMBER(CE271),CE271/CC271,"nan"),"")</f>
        <v/>
      </c>
      <c r="BO271" s="261"/>
      <c r="BP271" s="231" t="str">
        <f>IF(CL271&lt;&gt;"",IF(ISNUMBER(CL271),(CL271-CJ271)*IF(AO271&lt;0,1,-1),"nan"),"")</f>
        <v/>
      </c>
      <c r="BQ271" s="231" t="str">
        <f>IF(CM271&lt;&gt;"",IF(ISNUMBER(CM271),CM271/CK271,"nan"),"")</f>
        <v/>
      </c>
      <c r="BR271" s="263"/>
      <c r="BS271" s="232" t="str">
        <f>IF(CT271&lt;&gt;"",IF(ISNUMBER(CT271),(CT271-CR271)*IF(AY271&lt;0,1,-1),"nan"),"")</f>
        <v/>
      </c>
      <c r="BT271" s="232" t="str">
        <f>IF(CU271&lt;&gt;"",IF(ISNUMBER(CU271),CU271/CS271,"nan"),"")</f>
        <v/>
      </c>
      <c r="BU271" s="230"/>
      <c r="BV271" s="230"/>
      <c r="BW271" s="231"/>
      <c r="BX271" s="231"/>
      <c r="BY271" s="232"/>
      <c r="BZ271" s="235"/>
      <c r="CA271" s="257"/>
      <c r="CB271" s="233"/>
      <c r="CC271" s="230"/>
      <c r="CD271" s="230"/>
      <c r="CE271" s="230"/>
      <c r="CF271" s="230"/>
      <c r="CG271" s="230"/>
      <c r="CH271" s="230"/>
      <c r="CI271" s="230"/>
      <c r="CJ271" s="231"/>
      <c r="CK271" s="231"/>
      <c r="CL271" s="231"/>
      <c r="CM271" s="231"/>
      <c r="CN271" s="231"/>
      <c r="CO271" s="231"/>
      <c r="CP271" s="231"/>
      <c r="CQ271" s="231"/>
      <c r="CR271" s="232"/>
      <c r="CS271" s="232"/>
      <c r="CT271" s="232"/>
      <c r="CU271" s="232"/>
      <c r="CV271" s="232"/>
      <c r="CW271" s="232"/>
      <c r="CX271" s="232"/>
      <c r="CY271" s="234"/>
      <c r="DA271" s="106"/>
      <c r="DC271" s="106"/>
      <c r="DD271" s="106"/>
      <c r="DE271" s="106"/>
      <c r="DF271" s="490"/>
      <c r="DG271" s="107"/>
      <c r="DH271" s="107"/>
      <c r="DI271" s="107"/>
      <c r="DJ271" s="107"/>
      <c r="DK271" s="107"/>
      <c r="DL271" s="107"/>
      <c r="DM271" s="110"/>
      <c r="DN271" s="110"/>
      <c r="DO271" s="110"/>
      <c r="DP271" s="110"/>
      <c r="DQ271" s="110"/>
      <c r="DR271" s="110"/>
      <c r="DS271" s="110"/>
      <c r="DT271" s="110"/>
      <c r="DU271" s="497"/>
      <c r="DV271" s="497"/>
      <c r="DW271" s="497"/>
      <c r="DX271" s="497"/>
      <c r="DY271" s="497"/>
      <c r="DZ271" s="497"/>
      <c r="EA271" s="98"/>
      <c r="EB271" s="99"/>
      <c r="EC271" s="99"/>
      <c r="ED271" s="99"/>
      <c r="EE271" s="99"/>
      <c r="EF271" s="99"/>
      <c r="EG271" s="99"/>
      <c r="EH271" s="99"/>
      <c r="EI271" s="99"/>
      <c r="EJ271" s="99"/>
      <c r="EK271" s="99"/>
      <c r="EL271" s="99"/>
      <c r="EM271" s="99"/>
      <c r="EN271" s="99"/>
      <c r="EO271" s="99"/>
      <c r="EP271" s="99"/>
      <c r="EQ271" s="99"/>
      <c r="ER271" s="99"/>
      <c r="ES271" s="99"/>
      <c r="ET271" s="99"/>
      <c r="EU271" s="99"/>
      <c r="EV271" s="99"/>
      <c r="EW271" s="99"/>
      <c r="EX271" s="119"/>
      <c r="EY271" s="121"/>
      <c r="EZ271" s="568"/>
      <c r="FA271" s="481"/>
      <c r="FB271" s="508"/>
      <c r="FC271" s="505"/>
      <c r="FD271" s="505"/>
      <c r="FE271" s="505"/>
      <c r="FF271" s="505"/>
      <c r="FG271" s="505"/>
      <c r="FH271" s="505"/>
      <c r="FI271" s="505"/>
      <c r="FJ271" s="505"/>
      <c r="FK271" s="505"/>
      <c r="FL271" s="505"/>
      <c r="FM271" s="505"/>
      <c r="FN271" s="505"/>
    </row>
    <row r="272" spans="1:171" ht="13.7" customHeight="1" x14ac:dyDescent="0.2">
      <c r="A272" s="100">
        <v>20131023</v>
      </c>
      <c r="B272" s="100">
        <v>2</v>
      </c>
      <c r="C272" s="74">
        <v>50</v>
      </c>
      <c r="D272" s="74">
        <v>2</v>
      </c>
      <c r="E272" s="74">
        <v>8</v>
      </c>
      <c r="F272" s="74">
        <v>12</v>
      </c>
      <c r="G272" s="75">
        <v>1.9</v>
      </c>
      <c r="H272" s="435">
        <v>0</v>
      </c>
      <c r="I272" s="73">
        <v>7710</v>
      </c>
      <c r="J272" s="101" t="s">
        <v>896</v>
      </c>
      <c r="K272" s="102" t="str">
        <f>IF(B272=2,"Z:\Data\MOOG\HeTao\raw\",IF(B272=5,"Z:\Data\MOOG\Polo\raw\",""))</f>
        <v>Z:\Data\MOOG\HeTao\raw\</v>
      </c>
      <c r="L272" s="103" t="s">
        <v>1305</v>
      </c>
      <c r="M272" s="569" t="str">
        <f>IF(NOT(ISERROR(FIND("Training_dt",W272))),"'Plot Psychometric_HH_dt_yuchen'",IF(NOT(ISERROR(FIND("Training",W272))),"'Plot Psychometric_HH'",IF(NOT(ISERROR(FIND("1DAT",W272))),"'Plot Tuning Azimuth_HH'",IF(NOT(ISERROR(FIND("HD_dt",W272))),"'Plot HeadingDiscimination_PSTH_HH_dt_yuchen'",IF(NOT(ISERROR(FIND("HD",W272))),"'Plot HeadingDiscimination_PSTH_HH'",IF(NOT(ISERROR(FIND("MemSac",W272))),"'Memory Saccade Analysis_HH'",IF(NOT(ISERROR(FIND("DelSac",W272))),"'Memory Saccade Analysis_HH'",IF(NOT(ISERROR(FIND("u-stim",W272))),"'Plot Microstim_HH'",""))))))))</f>
        <v>'Memory Saccade Analysis_HH'</v>
      </c>
      <c r="N272" s="573">
        <v>1</v>
      </c>
      <c r="O272" s="584">
        <v>-1</v>
      </c>
      <c r="P272" s="590">
        <v>4</v>
      </c>
      <c r="Q272" s="590">
        <f>IF(B272=2,60,310)</f>
        <v>60</v>
      </c>
      <c r="R272" s="590">
        <v>5</v>
      </c>
      <c r="S272" s="590">
        <f>IF(B272=2,60,-190)</f>
        <v>60</v>
      </c>
      <c r="T272" s="590">
        <v>1</v>
      </c>
      <c r="U272" s="590">
        <f>IF(Z272&lt;&gt;"",IF(NOT(ISERROR(FIND("SU",Z272))),VALUE(RIGHT(Z272,1))+4,IF(NOT(ISERROR(FIND("MU20",Z272))),20,IF(NOT(ISERROR(FIND("MU21",Z272))),21,IF(NOT(ISERROR(FIND("MU2",Z272))),2,1)))),"")</f>
        <v>1</v>
      </c>
      <c r="V272" s="583"/>
      <c r="W272" s="170" t="s">
        <v>716</v>
      </c>
      <c r="X272" s="192"/>
      <c r="Y272" s="219">
        <f>IF(NOT(ISERROR(FIND("MU=SU",X272))),1,IF(Z272&lt;&gt;"",IF(NOT(ISERROR(FIND("SU",Z272))),1,0),""))</f>
        <v>0</v>
      </c>
      <c r="Z272" s="217" t="s">
        <v>838</v>
      </c>
      <c r="AA272" s="218"/>
      <c r="AB272" s="77"/>
      <c r="AC272" s="78"/>
      <c r="AD272" s="199" t="s">
        <v>1304</v>
      </c>
      <c r="AE272" s="91" t="s">
        <v>1623</v>
      </c>
      <c r="AF272" s="79" t="s">
        <v>1623</v>
      </c>
      <c r="AG272" s="79" t="s">
        <v>1623</v>
      </c>
      <c r="AH272" s="80" t="s">
        <v>1623</v>
      </c>
      <c r="AI272" s="81" t="s">
        <v>1623</v>
      </c>
      <c r="AJ272" s="81" t="s">
        <v>1623</v>
      </c>
      <c r="AK272" s="81" t="s">
        <v>1623</v>
      </c>
      <c r="AL272" s="81" t="s">
        <v>1623</v>
      </c>
      <c r="AM272" s="479" t="s">
        <v>1623</v>
      </c>
      <c r="AN272" s="479" t="s">
        <v>1623</v>
      </c>
      <c r="AO272" s="83">
        <v>104.223</v>
      </c>
      <c r="AP272" s="83">
        <v>0.69511100000000003</v>
      </c>
      <c r="AQ272" s="83">
        <v>0.51503600000000005</v>
      </c>
      <c r="AR272" s="84">
        <v>1.60024E-9</v>
      </c>
      <c r="AS272" s="85">
        <v>4.3369999999999997</v>
      </c>
      <c r="AT272" s="85">
        <v>2.9541300000000001</v>
      </c>
      <c r="AU272" s="85">
        <v>101.30200000000001</v>
      </c>
      <c r="AV272" s="85">
        <v>121.226</v>
      </c>
      <c r="AW272" s="104" t="s">
        <v>1302</v>
      </c>
      <c r="AX272" s="86" t="s">
        <v>1303</v>
      </c>
      <c r="AY272" s="87" t="s">
        <v>1623</v>
      </c>
      <c r="AZ272" s="87" t="s">
        <v>1623</v>
      </c>
      <c r="BA272" s="87" t="s">
        <v>1623</v>
      </c>
      <c r="BB272" s="88" t="s">
        <v>1623</v>
      </c>
      <c r="BC272" s="89" t="s">
        <v>1623</v>
      </c>
      <c r="BD272" s="89" t="s">
        <v>1623</v>
      </c>
      <c r="BE272" s="89" t="s">
        <v>1623</v>
      </c>
      <c r="BF272" s="89" t="s">
        <v>1623</v>
      </c>
      <c r="BG272" s="487" t="s">
        <v>1623</v>
      </c>
      <c r="BH272" s="105" t="s">
        <v>1623</v>
      </c>
      <c r="BI272" s="251"/>
      <c r="BJ272" s="252"/>
      <c r="BK272" s="252"/>
      <c r="BL272" s="230"/>
      <c r="BM272" s="230" t="str">
        <f>IF(CD272&lt;&gt;"",IF(ISNUMBER(CD272),(CD272-CB272)*IF(AE272&lt;0,1,-1),"nan"),"")</f>
        <v/>
      </c>
      <c r="BN272" s="230" t="str">
        <f>IF(CE272&lt;&gt;"",IF(ISNUMBER(CE272),CE272/CC272,"nan"),"")</f>
        <v/>
      </c>
      <c r="BO272" s="231"/>
      <c r="BP272" s="231" t="str">
        <f>IF(CL272&lt;&gt;"",IF(ISNUMBER(CL272),(CL272-CJ272)*IF(AO272&lt;0,1,-1),"nan"),"")</f>
        <v/>
      </c>
      <c r="BQ272" s="231" t="str">
        <f>IF(CM272&lt;&gt;"",IF(ISNUMBER(CM272),CM272/CK272,"nan"),"")</f>
        <v/>
      </c>
      <c r="BR272" s="232"/>
      <c r="BS272" s="232" t="str">
        <f>IF(CT272&lt;&gt;"",IF(ISNUMBER(CT272),(CT272-CR272)*IF(AY272&lt;0,1,-1),"nan"),"")</f>
        <v/>
      </c>
      <c r="BT272" s="232" t="str">
        <f>IF(CU272&lt;&gt;"",IF(ISNUMBER(CU272),CU272/CS272,"nan"),"")</f>
        <v/>
      </c>
      <c r="BU272" s="230"/>
      <c r="BV272" s="230"/>
      <c r="BW272" s="231"/>
      <c r="BX272" s="231"/>
      <c r="BY272" s="232"/>
      <c r="BZ272" s="235"/>
      <c r="CA272" s="257"/>
      <c r="CB272" s="233"/>
      <c r="CC272" s="230"/>
      <c r="CD272" s="230"/>
      <c r="CE272" s="230"/>
      <c r="CF272" s="230"/>
      <c r="CG272" s="230"/>
      <c r="CH272" s="230"/>
      <c r="CI272" s="230"/>
      <c r="CJ272" s="231"/>
      <c r="CK272" s="231"/>
      <c r="CL272" s="231"/>
      <c r="CM272" s="231"/>
      <c r="CN272" s="231"/>
      <c r="CO272" s="231"/>
      <c r="CP272" s="231"/>
      <c r="CQ272" s="231"/>
      <c r="CR272" s="232"/>
      <c r="CS272" s="232"/>
      <c r="CT272" s="232"/>
      <c r="CU272" s="232"/>
      <c r="CV272" s="232"/>
      <c r="CW272" s="232"/>
      <c r="CX272" s="232"/>
      <c r="CY272" s="234"/>
      <c r="DA272" s="106"/>
      <c r="DC272" s="106"/>
      <c r="DD272" s="106"/>
      <c r="DE272" s="106"/>
      <c r="DF272" s="490"/>
      <c r="DG272" s="107"/>
      <c r="DH272" s="107"/>
      <c r="DI272" s="107"/>
      <c r="DJ272" s="107"/>
      <c r="DK272" s="107"/>
      <c r="DL272" s="107"/>
      <c r="DM272" s="110"/>
      <c r="DN272" s="110"/>
      <c r="DO272" s="110"/>
      <c r="DP272" s="110"/>
      <c r="DQ272" s="110"/>
      <c r="DR272" s="110"/>
      <c r="DS272" s="110"/>
      <c r="DT272" s="110"/>
      <c r="DU272" s="497"/>
      <c r="DV272" s="497"/>
      <c r="DW272" s="497"/>
      <c r="DX272" s="497"/>
      <c r="DY272" s="497"/>
      <c r="DZ272" s="497"/>
      <c r="EA272" s="98">
        <v>0.76758199999999999</v>
      </c>
      <c r="EB272" s="99">
        <v>0.66161199999999998</v>
      </c>
      <c r="EC272" s="99">
        <v>0.27163900000000002</v>
      </c>
      <c r="ED272" s="99">
        <v>0.48370299999999999</v>
      </c>
      <c r="EE272" s="99">
        <v>0.282246</v>
      </c>
      <c r="EF272" s="99">
        <v>0.34049499999999999</v>
      </c>
      <c r="EG272" s="99">
        <v>-111.39</v>
      </c>
      <c r="EH272" s="99">
        <v>132.08500000000001</v>
      </c>
      <c r="EI272" s="99">
        <v>42.648499999999999</v>
      </c>
      <c r="EJ272" s="99">
        <v>-54.9161</v>
      </c>
      <c r="EK272" s="99">
        <v>-143.06800000000001</v>
      </c>
      <c r="EL272" s="99">
        <v>-57.843299999999999</v>
      </c>
      <c r="EM272" s="99">
        <v>0.33432899999999999</v>
      </c>
      <c r="EN272" s="99">
        <v>0.34411599999999998</v>
      </c>
      <c r="EO272" s="99">
        <v>0.44861600000000001</v>
      </c>
      <c r="EP272" s="99">
        <v>0.40966999999999998</v>
      </c>
      <c r="EQ272" s="99">
        <v>0.42651899999999998</v>
      </c>
      <c r="ER272" s="99">
        <v>0.418047</v>
      </c>
      <c r="ES272" s="99">
        <v>0</v>
      </c>
      <c r="ET272" s="99">
        <v>-3.1623700000000001</v>
      </c>
      <c r="EU272" s="99">
        <v>-2.71468</v>
      </c>
      <c r="EV272" s="99">
        <v>3.8313999999999999</v>
      </c>
      <c r="EW272" s="99">
        <v>4.0796999999999999</v>
      </c>
      <c r="EX272" s="119">
        <v>-3.1209899999999999</v>
      </c>
      <c r="EY272" s="121"/>
      <c r="EZ272" s="568"/>
      <c r="FA272" s="83"/>
      <c r="FC272" s="116"/>
      <c r="FD272" s="116"/>
    </row>
    <row r="273" spans="1:160" ht="13.7" customHeight="1" x14ac:dyDescent="0.2">
      <c r="A273" s="100">
        <v>20131025</v>
      </c>
      <c r="B273" s="100">
        <v>2</v>
      </c>
      <c r="C273" s="74">
        <v>51</v>
      </c>
      <c r="D273" s="74">
        <v>2</v>
      </c>
      <c r="E273" s="74">
        <v>8</v>
      </c>
      <c r="F273" s="74">
        <v>10</v>
      </c>
      <c r="G273" s="75">
        <v>1.8</v>
      </c>
      <c r="H273" s="435">
        <v>0</v>
      </c>
      <c r="I273" s="73">
        <v>8924</v>
      </c>
      <c r="J273" s="101" t="s">
        <v>1310</v>
      </c>
      <c r="K273" s="102" t="str">
        <f>IF(B273=2,"Z:\Data\MOOG\HeTao\raw\",IF(B273=5,"Z:\Data\MOOG\Polo\raw\",""))</f>
        <v>Z:\Data\MOOG\HeTao\raw\</v>
      </c>
      <c r="L273" s="103" t="s">
        <v>1311</v>
      </c>
      <c r="M273" s="569" t="str">
        <f>IF(NOT(ISERROR(FIND("Training_dt",W273))),"'Plot Psychometric_HH_dt_yuchen'",IF(NOT(ISERROR(FIND("Training",W273))),"'Plot Psychometric_HH'",IF(NOT(ISERROR(FIND("1DAT",W273))),"'Plot Tuning Azimuth_HH'",IF(NOT(ISERROR(FIND("HD_dt",W273))),"'Plot HeadingDiscimination_PSTH_HH_dt_yuchen'",IF(NOT(ISERROR(FIND("HD",W273))),"'Plot HeadingDiscimination_PSTH_HH'",IF(NOT(ISERROR(FIND("MemSac",W273))),"'Memory Saccade Analysis_HH'",IF(NOT(ISERROR(FIND("DelSac",W273))),"'Memory Saccade Analysis_HH'",IF(NOT(ISERROR(FIND("u-stim",W273))),"'Plot Microstim_HH'",""))))))))</f>
        <v>'Plot Tuning Azimuth_HH'</v>
      </c>
      <c r="N273" s="573">
        <v>1</v>
      </c>
      <c r="O273" s="584">
        <v>-1</v>
      </c>
      <c r="P273" s="590">
        <v>4</v>
      </c>
      <c r="Q273" s="590">
        <f>IF(B273=2,60,310)</f>
        <v>60</v>
      </c>
      <c r="R273" s="590">
        <v>5</v>
      </c>
      <c r="S273" s="590">
        <f>IF(B273=2,60,-190)</f>
        <v>60</v>
      </c>
      <c r="T273" s="590">
        <v>1</v>
      </c>
      <c r="U273" s="590">
        <f>IF(Z273&lt;&gt;"",IF(NOT(ISERROR(FIND("SU",Z273))),VALUE(RIGHT(Z273,1))+4,IF(NOT(ISERROR(FIND("MU20",Z273))),20,IF(NOT(ISERROR(FIND("MU21",Z273))),21,IF(NOT(ISERROR(FIND("MU2",Z273))),2,1)))),"")</f>
        <v>5</v>
      </c>
      <c r="V273" s="583"/>
      <c r="W273" s="170" t="s">
        <v>715</v>
      </c>
      <c r="X273" s="192"/>
      <c r="Y273" s="219">
        <f>IF(NOT(ISERROR(FIND("MU=SU",X273))),1,IF(Z273&lt;&gt;"",IF(NOT(ISERROR(FIND("SU",Z273))),1,0),""))</f>
        <v>1</v>
      </c>
      <c r="Z273" s="217" t="s">
        <v>43</v>
      </c>
      <c r="AA273" s="218">
        <v>1409</v>
      </c>
      <c r="AB273" s="77">
        <v>14.680400000000001</v>
      </c>
      <c r="AC273" s="78" t="s">
        <v>1309</v>
      </c>
      <c r="AD273" s="199" t="s">
        <v>1312</v>
      </c>
      <c r="AE273" s="91" t="s">
        <v>1623</v>
      </c>
      <c r="AF273" s="79" t="s">
        <v>1623</v>
      </c>
      <c r="AG273" s="79" t="s">
        <v>1623</v>
      </c>
      <c r="AH273" s="80" t="s">
        <v>1623</v>
      </c>
      <c r="AI273" s="81" t="s">
        <v>1623</v>
      </c>
      <c r="AJ273" s="81" t="s">
        <v>1623</v>
      </c>
      <c r="AK273" s="81" t="s">
        <v>1623</v>
      </c>
      <c r="AL273" s="81" t="s">
        <v>1623</v>
      </c>
      <c r="AM273" s="479" t="s">
        <v>1623</v>
      </c>
      <c r="AN273" s="479" t="s">
        <v>1623</v>
      </c>
      <c r="AO273" s="83">
        <v>91.646799999999999</v>
      </c>
      <c r="AP273" s="83">
        <v>0.81921900000000003</v>
      </c>
      <c r="AQ273" s="83">
        <v>0.79764900000000005</v>
      </c>
      <c r="AR273" s="84">
        <v>8.9215400000000004E-18</v>
      </c>
      <c r="AS273" s="85">
        <v>7.6284900000000002</v>
      </c>
      <c r="AT273" s="85">
        <v>10.8894</v>
      </c>
      <c r="AU273" s="85">
        <v>89.785399999999996</v>
      </c>
      <c r="AV273" s="85">
        <v>112.99299999999999</v>
      </c>
      <c r="AW273" s="104" t="s">
        <v>1307</v>
      </c>
      <c r="AX273" s="86" t="s">
        <v>1308</v>
      </c>
      <c r="AY273" s="87" t="s">
        <v>1623</v>
      </c>
      <c r="AZ273" s="87" t="s">
        <v>1623</v>
      </c>
      <c r="BA273" s="87" t="s">
        <v>1623</v>
      </c>
      <c r="BB273" s="88" t="s">
        <v>1623</v>
      </c>
      <c r="BC273" s="89" t="s">
        <v>1623</v>
      </c>
      <c r="BD273" s="89" t="s">
        <v>1623</v>
      </c>
      <c r="BE273" s="89" t="s">
        <v>1623</v>
      </c>
      <c r="BF273" s="89" t="s">
        <v>1623</v>
      </c>
      <c r="BG273" s="487" t="s">
        <v>1623</v>
      </c>
      <c r="BH273" s="105" t="s">
        <v>1623</v>
      </c>
      <c r="BI273" s="251"/>
      <c r="BJ273" s="252"/>
      <c r="BK273" s="252"/>
      <c r="BL273" s="259"/>
      <c r="BM273" s="230" t="str">
        <f>IF(CD273&lt;&gt;"",IF(ISNUMBER(CD273),(CD273-CB273)*IF(AE273&lt;0,1,-1),"nan"),"")</f>
        <v/>
      </c>
      <c r="BN273" s="230" t="str">
        <f>IF(CE273&lt;&gt;"",IF(ISNUMBER(CE273),CE273/CC273,"nan"),"")</f>
        <v/>
      </c>
      <c r="BO273" s="261"/>
      <c r="BP273" s="231" t="str">
        <f>IF(CL273&lt;&gt;"",IF(ISNUMBER(CL273),(CL273-CJ273)*IF(AO273&lt;0,1,-1),"nan"),"")</f>
        <v/>
      </c>
      <c r="BQ273" s="231" t="str">
        <f>IF(CM273&lt;&gt;"",IF(ISNUMBER(CM273),CM273/CK273,"nan"),"")</f>
        <v/>
      </c>
      <c r="BR273" s="263"/>
      <c r="BS273" s="232" t="str">
        <f>IF(CT273&lt;&gt;"",IF(ISNUMBER(CT273),(CT273-CR273)*IF(AY273&lt;0,1,-1),"nan"),"")</f>
        <v/>
      </c>
      <c r="BT273" s="232" t="str">
        <f>IF(CU273&lt;&gt;"",IF(ISNUMBER(CU273),CU273/CS273,"nan"),"")</f>
        <v/>
      </c>
      <c r="BU273" s="230"/>
      <c r="BV273" s="230"/>
      <c r="BW273" s="231"/>
      <c r="BX273" s="231"/>
      <c r="BY273" s="232"/>
      <c r="BZ273" s="235"/>
      <c r="CA273" s="257"/>
      <c r="CB273" s="233"/>
      <c r="CC273" s="230"/>
      <c r="CD273" s="230"/>
      <c r="CE273" s="230"/>
      <c r="CF273" s="230"/>
      <c r="CG273" s="230"/>
      <c r="CH273" s="230"/>
      <c r="CI273" s="230"/>
      <c r="CJ273" s="231"/>
      <c r="CK273" s="231"/>
      <c r="CL273" s="231"/>
      <c r="CM273" s="231"/>
      <c r="CN273" s="231"/>
      <c r="CO273" s="231"/>
      <c r="CP273" s="231"/>
      <c r="CQ273" s="231"/>
      <c r="CR273" s="232"/>
      <c r="CS273" s="232"/>
      <c r="CT273" s="232"/>
      <c r="CU273" s="232"/>
      <c r="CV273" s="232"/>
      <c r="CW273" s="232"/>
      <c r="CX273" s="232"/>
      <c r="CY273" s="234"/>
      <c r="DA273" s="106"/>
      <c r="DC273" s="106"/>
      <c r="DD273" s="106"/>
      <c r="DE273" s="106"/>
      <c r="DF273" s="490"/>
      <c r="DG273" s="107"/>
      <c r="DH273" s="107"/>
      <c r="DI273" s="107"/>
      <c r="DJ273" s="107"/>
      <c r="DK273" s="107"/>
      <c r="DL273" s="107"/>
      <c r="DM273" s="110"/>
      <c r="DN273" s="110"/>
      <c r="DO273" s="110"/>
      <c r="DP273" s="110"/>
      <c r="DQ273" s="110"/>
      <c r="DR273" s="110"/>
      <c r="DS273" s="110"/>
      <c r="DT273" s="110"/>
      <c r="DU273" s="497"/>
      <c r="DV273" s="497"/>
      <c r="DW273" s="497"/>
      <c r="DX273" s="497"/>
      <c r="DY273" s="497"/>
      <c r="DZ273" s="497"/>
      <c r="EA273" s="267"/>
      <c r="EB273" s="99"/>
      <c r="EC273" s="99"/>
      <c r="ED273" s="99"/>
      <c r="EE273" s="99"/>
      <c r="EF273" s="99"/>
      <c r="EG273" s="99"/>
      <c r="EH273" s="99"/>
      <c r="EI273" s="99"/>
      <c r="EJ273" s="99"/>
      <c r="EK273" s="99"/>
      <c r="EL273" s="99"/>
      <c r="EM273" s="99"/>
      <c r="EN273" s="99"/>
      <c r="EO273" s="99"/>
      <c r="EP273" s="99"/>
      <c r="EQ273" s="99"/>
      <c r="ER273" s="99"/>
      <c r="ES273" s="99"/>
      <c r="ET273" s="99"/>
      <c r="EU273" s="99"/>
      <c r="EV273" s="99"/>
      <c r="EW273" s="99"/>
      <c r="EX273" s="119"/>
      <c r="EY273" s="121"/>
      <c r="EZ273" s="454"/>
      <c r="FA273" s="83"/>
      <c r="FC273" s="116"/>
      <c r="FD273" s="116"/>
    </row>
    <row r="274" spans="1:160" ht="13.7" customHeight="1" x14ac:dyDescent="0.2">
      <c r="A274" s="100">
        <v>20131025</v>
      </c>
      <c r="B274" s="100">
        <v>2</v>
      </c>
      <c r="C274" s="74">
        <v>51</v>
      </c>
      <c r="D274" s="74">
        <v>2</v>
      </c>
      <c r="E274" s="74">
        <v>8</v>
      </c>
      <c r="F274" s="74">
        <v>14</v>
      </c>
      <c r="G274" s="75">
        <v>1.9</v>
      </c>
      <c r="H274" s="435">
        <v>0</v>
      </c>
      <c r="I274" s="73">
        <v>10304</v>
      </c>
      <c r="J274" s="101" t="s">
        <v>866</v>
      </c>
      <c r="K274" s="102" t="str">
        <f>IF(B274=2,"Z:\Data\MOOG\HeTao\raw\",IF(B274=5,"Z:\Data\MOOG\Polo\raw\",""))</f>
        <v>Z:\Data\MOOG\HeTao\raw\</v>
      </c>
      <c r="L274" s="103" t="s">
        <v>1318</v>
      </c>
      <c r="M274" s="569" t="str">
        <f>IF(NOT(ISERROR(FIND("Training_dt",W274))),"'Plot Psychometric_HH_dt_yuchen'",IF(NOT(ISERROR(FIND("Training",W274))),"'Plot Psychometric_HH'",IF(NOT(ISERROR(FIND("1DAT",W274))),"'Plot Tuning Azimuth_HH'",IF(NOT(ISERROR(FIND("HD_dt",W274))),"'Plot HeadingDiscimination_PSTH_HH_dt_yuchen'",IF(NOT(ISERROR(FIND("HD",W274))),"'Plot HeadingDiscimination_PSTH_HH'",IF(NOT(ISERROR(FIND("MemSac",W274))),"'Memory Saccade Analysis_HH'",IF(NOT(ISERROR(FIND("DelSac",W274))),"'Memory Saccade Analysis_HH'",IF(NOT(ISERROR(FIND("u-stim",W274))),"'Plot Microstim_HH'",""))))))))</f>
        <v>'Memory Saccade Analysis_HH'</v>
      </c>
      <c r="N274" s="573">
        <v>1</v>
      </c>
      <c r="O274" s="584">
        <v>-1</v>
      </c>
      <c r="P274" s="590">
        <v>4</v>
      </c>
      <c r="Q274" s="590">
        <f>IF(B274=2,60,310)</f>
        <v>60</v>
      </c>
      <c r="R274" s="590">
        <v>5</v>
      </c>
      <c r="S274" s="590">
        <f>IF(B274=2,60,-190)</f>
        <v>60</v>
      </c>
      <c r="T274" s="590">
        <v>1</v>
      </c>
      <c r="U274" s="590">
        <f>IF(Z274&lt;&gt;"",IF(NOT(ISERROR(FIND("SU",Z274))),VALUE(RIGHT(Z274,1))+4,IF(NOT(ISERROR(FIND("MU20",Z274))),20,IF(NOT(ISERROR(FIND("MU21",Z274))),21,IF(NOT(ISERROR(FIND("MU2",Z274))),2,1)))),"")</f>
        <v>5</v>
      </c>
      <c r="V274" s="583"/>
      <c r="W274" s="170" t="s">
        <v>716</v>
      </c>
      <c r="X274" s="192" t="s">
        <v>1319</v>
      </c>
      <c r="Y274" s="219">
        <f>IF(NOT(ISERROR(FIND("MU=SU",X274))),1,IF(Z274&lt;&gt;"",IF(NOT(ISERROR(FIND("SU",Z274))),1,0),""))</f>
        <v>1</v>
      </c>
      <c r="Z274" s="217" t="s">
        <v>43</v>
      </c>
      <c r="AA274" s="218">
        <v>5626</v>
      </c>
      <c r="AB274" s="77">
        <v>21.8507</v>
      </c>
      <c r="AC274" s="78" t="s">
        <v>1313</v>
      </c>
      <c r="AD274" s="199"/>
      <c r="AE274" s="91" t="s">
        <v>1623</v>
      </c>
      <c r="AF274" s="79" t="s">
        <v>1623</v>
      </c>
      <c r="AG274" s="79" t="s">
        <v>1623</v>
      </c>
      <c r="AH274" s="80" t="s">
        <v>1623</v>
      </c>
      <c r="AI274" s="81" t="s">
        <v>1623</v>
      </c>
      <c r="AJ274" s="81" t="s">
        <v>1623</v>
      </c>
      <c r="AK274" s="81" t="s">
        <v>1623</v>
      </c>
      <c r="AL274" s="81" t="s">
        <v>1623</v>
      </c>
      <c r="AM274" s="479" t="s">
        <v>1623</v>
      </c>
      <c r="AN274" s="479" t="s">
        <v>1623</v>
      </c>
      <c r="AO274" s="83">
        <v>77.204300000000003</v>
      </c>
      <c r="AP274" s="83">
        <v>0.50428300000000004</v>
      </c>
      <c r="AQ274" s="83">
        <v>0.58002699999999996</v>
      </c>
      <c r="AR274" s="84">
        <v>5.5757599999999997E-2</v>
      </c>
      <c r="AS274" s="85">
        <v>0.620946</v>
      </c>
      <c r="AT274" s="85">
        <v>1.04583</v>
      </c>
      <c r="AU274" s="85">
        <v>72.868300000000005</v>
      </c>
      <c r="AV274" s="85">
        <v>178.691</v>
      </c>
      <c r="AW274" s="104" t="s">
        <v>1314</v>
      </c>
      <c r="AX274" s="86" t="s">
        <v>1315</v>
      </c>
      <c r="AY274" s="87" t="s">
        <v>1623</v>
      </c>
      <c r="AZ274" s="87" t="s">
        <v>1623</v>
      </c>
      <c r="BA274" s="87" t="s">
        <v>1623</v>
      </c>
      <c r="BB274" s="88" t="s">
        <v>1623</v>
      </c>
      <c r="BC274" s="89" t="s">
        <v>1623</v>
      </c>
      <c r="BD274" s="89" t="s">
        <v>1623</v>
      </c>
      <c r="BE274" s="89" t="s">
        <v>1623</v>
      </c>
      <c r="BF274" s="89" t="s">
        <v>1623</v>
      </c>
      <c r="BG274" s="487" t="s">
        <v>1623</v>
      </c>
      <c r="BH274" s="105" t="s">
        <v>1623</v>
      </c>
      <c r="BI274" s="251"/>
      <c r="BJ274" s="252"/>
      <c r="BK274" s="252"/>
      <c r="BL274" s="230"/>
      <c r="BM274" s="230" t="str">
        <f>IF(CD274&lt;&gt;"",IF(ISNUMBER(CD274),(CD274-CB274)*IF(AE274&lt;0,1,-1),"nan"),"")</f>
        <v/>
      </c>
      <c r="BN274" s="230" t="str">
        <f>IF(CE274&lt;&gt;"",IF(ISNUMBER(CE274),CE274/CC274,"nan"),"")</f>
        <v/>
      </c>
      <c r="BO274" s="231"/>
      <c r="BP274" s="231" t="str">
        <f>IF(CL274&lt;&gt;"",IF(ISNUMBER(CL274),(CL274-CJ274)*IF(AO274&lt;0,1,-1),"nan"),"")</f>
        <v/>
      </c>
      <c r="BQ274" s="231" t="str">
        <f>IF(CM274&lt;&gt;"",IF(ISNUMBER(CM274),CM274/CK274,"nan"),"")</f>
        <v/>
      </c>
      <c r="BR274" s="232"/>
      <c r="BS274" s="232" t="str">
        <f>IF(CT274&lt;&gt;"",IF(ISNUMBER(CT274),(CT274-CR274)*IF(AY274&lt;0,1,-1),"nan"),"")</f>
        <v/>
      </c>
      <c r="BT274" s="232" t="str">
        <f>IF(CU274&lt;&gt;"",IF(ISNUMBER(CU274),CU274/CS274,"nan"),"")</f>
        <v/>
      </c>
      <c r="BU274" s="230"/>
      <c r="BV274" s="230"/>
      <c r="BW274" s="231"/>
      <c r="BX274" s="231"/>
      <c r="BY274" s="232"/>
      <c r="BZ274" s="235"/>
      <c r="CA274" s="257"/>
      <c r="CB274" s="233"/>
      <c r="CC274" s="230"/>
      <c r="CD274" s="230"/>
      <c r="CE274" s="230"/>
      <c r="CF274" s="230"/>
      <c r="CG274" s="230"/>
      <c r="CH274" s="230"/>
      <c r="CI274" s="230"/>
      <c r="CJ274" s="231"/>
      <c r="CK274" s="231"/>
      <c r="CL274" s="231"/>
      <c r="CM274" s="231"/>
      <c r="CN274" s="231"/>
      <c r="CO274" s="231"/>
      <c r="CP274" s="231"/>
      <c r="CQ274" s="231"/>
      <c r="CR274" s="232"/>
      <c r="CS274" s="232"/>
      <c r="CT274" s="232"/>
      <c r="CU274" s="232"/>
      <c r="CV274" s="232"/>
      <c r="CW274" s="232"/>
      <c r="CX274" s="232"/>
      <c r="CY274" s="234"/>
      <c r="DA274" s="106"/>
      <c r="DC274" s="106"/>
      <c r="DD274" s="106"/>
      <c r="DE274" s="106"/>
      <c r="DF274" s="92"/>
      <c r="DG274" s="107"/>
      <c r="DH274" s="107"/>
      <c r="DI274" s="107"/>
      <c r="DJ274" s="107"/>
      <c r="DK274" s="107"/>
      <c r="DL274" s="107"/>
      <c r="DM274" s="110"/>
      <c r="DN274" s="110"/>
      <c r="DO274" s="110"/>
      <c r="DP274" s="110"/>
      <c r="DQ274" s="110"/>
      <c r="DR274" s="110"/>
      <c r="DS274" s="110"/>
      <c r="DT274" s="110"/>
      <c r="DU274" s="497"/>
      <c r="DV274" s="497"/>
      <c r="DW274" s="497"/>
      <c r="DX274" s="497"/>
      <c r="DY274" s="497"/>
      <c r="DZ274" s="497"/>
      <c r="EA274" s="130">
        <v>0.956426</v>
      </c>
      <c r="EB274" s="99">
        <v>0.315058</v>
      </c>
      <c r="EC274" s="99">
        <v>0.17415900000000001</v>
      </c>
      <c r="ED274" s="99">
        <v>6.6609899999999997E-4</v>
      </c>
      <c r="EE274" s="99">
        <v>8.4592100000000003E-2</v>
      </c>
      <c r="EF274" s="99">
        <v>4.8410000000000002E-2</v>
      </c>
      <c r="EG274" s="99">
        <v>-57.266100000000002</v>
      </c>
      <c r="EH274" s="99">
        <v>94.295500000000004</v>
      </c>
      <c r="EI274" s="99">
        <v>154.01599999999999</v>
      </c>
      <c r="EJ274" s="99">
        <v>116.863</v>
      </c>
      <c r="EK274" s="99">
        <v>135.49100000000001</v>
      </c>
      <c r="EL274" s="99">
        <v>-117.788</v>
      </c>
      <c r="EM274" s="99">
        <v>0.167375</v>
      </c>
      <c r="EN274" s="99">
        <v>0.33383200000000002</v>
      </c>
      <c r="EO274" s="99">
        <v>0.34523999999999999</v>
      </c>
      <c r="EP274" s="99">
        <v>0.47543099999999999</v>
      </c>
      <c r="EQ274" s="99">
        <v>0.36833700000000003</v>
      </c>
      <c r="ER274" s="99">
        <v>0.343669</v>
      </c>
      <c r="ES274" s="99">
        <v>0</v>
      </c>
      <c r="ET274" s="99">
        <v>-2.37582</v>
      </c>
      <c r="EU274" s="99">
        <v>1.6409100000000001</v>
      </c>
      <c r="EV274" s="99">
        <v>4.2182899999999997</v>
      </c>
      <c r="EW274" s="99">
        <v>3.3014600000000001</v>
      </c>
      <c r="EX274" s="119">
        <v>2.8783099999999999</v>
      </c>
      <c r="EY274" s="121"/>
      <c r="EZ274" s="568"/>
      <c r="FA274" s="83"/>
      <c r="FC274" s="116"/>
      <c r="FD274" s="116"/>
    </row>
    <row r="275" spans="1:160" ht="13.7" customHeight="1" x14ac:dyDescent="0.2">
      <c r="A275" s="100">
        <v>20131025</v>
      </c>
      <c r="B275" s="100">
        <v>2</v>
      </c>
      <c r="C275" s="74">
        <v>51</v>
      </c>
      <c r="D275" s="74">
        <v>2</v>
      </c>
      <c r="E275" s="74">
        <v>8</v>
      </c>
      <c r="F275" s="74">
        <v>14</v>
      </c>
      <c r="G275" s="75">
        <v>1.9</v>
      </c>
      <c r="H275" s="435">
        <v>0</v>
      </c>
      <c r="I275" s="73">
        <v>10304</v>
      </c>
      <c r="J275" s="101" t="s">
        <v>866</v>
      </c>
      <c r="K275" s="102" t="str">
        <f>IF(B275=2,"Z:\Data\MOOG\HeTao\raw\",IF(B275=5,"Z:\Data\MOOG\Polo\raw\",""))</f>
        <v>Z:\Data\MOOG\HeTao\raw\</v>
      </c>
      <c r="L275" s="269" t="s">
        <v>1317</v>
      </c>
      <c r="M275" s="569" t="str">
        <f>IF(NOT(ISERROR(FIND("Training_dt",W275))),"'Plot Psychometric_HH_dt_yuchen'",IF(NOT(ISERROR(FIND("Training",W275))),"'Plot Psychometric_HH'",IF(NOT(ISERROR(FIND("1DAT",W275))),"'Plot Tuning Azimuth_HH'",IF(NOT(ISERROR(FIND("HD_dt",W275))),"'Plot HeadingDiscimination_PSTH_HH_dt_yuchen'",IF(NOT(ISERROR(FIND("HD",W275))),"'Plot HeadingDiscimination_PSTH_HH'",IF(NOT(ISERROR(FIND("MemSac",W275))),"'Memory Saccade Analysis_HH'",IF(NOT(ISERROR(FIND("DelSac",W275))),"'Memory Saccade Analysis_HH'",IF(NOT(ISERROR(FIND("u-stim",W275))),"'Plot Microstim_HH'",""))))))))</f>
        <v>'Plot Tuning Azimuth_HH'</v>
      </c>
      <c r="N275" s="573">
        <v>1</v>
      </c>
      <c r="O275" s="584">
        <v>-1</v>
      </c>
      <c r="P275" s="590">
        <v>4</v>
      </c>
      <c r="Q275" s="590">
        <f>IF(B275=2,60,310)</f>
        <v>60</v>
      </c>
      <c r="R275" s="590">
        <v>5</v>
      </c>
      <c r="S275" s="590">
        <f>IF(B275=2,60,-190)</f>
        <v>60</v>
      </c>
      <c r="T275" s="590">
        <v>1</v>
      </c>
      <c r="U275" s="590">
        <f>IF(Z275&lt;&gt;"",IF(NOT(ISERROR(FIND("SU",Z275))),VALUE(RIGHT(Z275,1))+4,IF(NOT(ISERROR(FIND("MU20",Z275))),20,IF(NOT(ISERROR(FIND("MU21",Z275))),21,IF(NOT(ISERROR(FIND("MU2",Z275))),2,1)))),"")</f>
        <v>5</v>
      </c>
      <c r="V275" s="583"/>
      <c r="W275" s="170" t="s">
        <v>715</v>
      </c>
      <c r="X275" s="192" t="s">
        <v>1319</v>
      </c>
      <c r="Y275" s="219">
        <f>IF(NOT(ISERROR(FIND("MU=SU",X275))),1,IF(Z275&lt;&gt;"",IF(NOT(ISERROR(FIND("SU",Z275))),1,0),""))</f>
        <v>1</v>
      </c>
      <c r="Z275" s="217" t="s">
        <v>43</v>
      </c>
      <c r="AA275" s="218">
        <v>6413</v>
      </c>
      <c r="AB275" s="77">
        <v>27.6935</v>
      </c>
      <c r="AC275" s="78" t="s">
        <v>1316</v>
      </c>
      <c r="AD275" s="199"/>
      <c r="AE275" s="91" t="s">
        <v>1623</v>
      </c>
      <c r="AF275" s="79" t="s">
        <v>1623</v>
      </c>
      <c r="AG275" s="79" t="s">
        <v>1623</v>
      </c>
      <c r="AH275" s="80" t="s">
        <v>1623</v>
      </c>
      <c r="AI275" s="81" t="s">
        <v>1623</v>
      </c>
      <c r="AJ275" s="81" t="s">
        <v>1623</v>
      </c>
      <c r="AK275" s="81" t="s">
        <v>1623</v>
      </c>
      <c r="AL275" s="81" t="s">
        <v>1623</v>
      </c>
      <c r="AM275" s="479" t="s">
        <v>1623</v>
      </c>
      <c r="AN275" s="479" t="s">
        <v>1623</v>
      </c>
      <c r="AO275" s="83">
        <v>77.204300000000003</v>
      </c>
      <c r="AP275" s="83">
        <v>0.50428300000000004</v>
      </c>
      <c r="AQ275" s="83">
        <v>0.58002699999999996</v>
      </c>
      <c r="AR275" s="84">
        <v>5.5757599999999997E-2</v>
      </c>
      <c r="AS275" s="85">
        <v>0.620946</v>
      </c>
      <c r="AT275" s="85">
        <v>1.04583</v>
      </c>
      <c r="AU275" s="85">
        <v>72.868300000000005</v>
      </c>
      <c r="AV275" s="85">
        <v>178.691</v>
      </c>
      <c r="AW275" s="104" t="s">
        <v>1314</v>
      </c>
      <c r="AX275" s="86" t="s">
        <v>1315</v>
      </c>
      <c r="AY275" s="87" t="s">
        <v>1623</v>
      </c>
      <c r="AZ275" s="87" t="s">
        <v>1623</v>
      </c>
      <c r="BA275" s="87" t="s">
        <v>1623</v>
      </c>
      <c r="BB275" s="88" t="s">
        <v>1623</v>
      </c>
      <c r="BC275" s="89" t="s">
        <v>1623</v>
      </c>
      <c r="BD275" s="89" t="s">
        <v>1623</v>
      </c>
      <c r="BE275" s="89" t="s">
        <v>1623</v>
      </c>
      <c r="BF275" s="89" t="s">
        <v>1623</v>
      </c>
      <c r="BG275" s="487" t="s">
        <v>1623</v>
      </c>
      <c r="BH275" s="105" t="s">
        <v>1623</v>
      </c>
      <c r="BI275" s="251"/>
      <c r="BJ275" s="252"/>
      <c r="BK275" s="252"/>
      <c r="BL275" s="259"/>
      <c r="BM275" s="230" t="str">
        <f>IF(CD275&lt;&gt;"",IF(ISNUMBER(CD275),(CD275-CB275)*IF(AE275&lt;0,1,-1),"nan"),"")</f>
        <v/>
      </c>
      <c r="BN275" s="230" t="str">
        <f>IF(CE275&lt;&gt;"",IF(ISNUMBER(CE275),CE275/CC275,"nan"),"")</f>
        <v/>
      </c>
      <c r="BO275" s="261"/>
      <c r="BP275" s="231" t="str">
        <f>IF(CL275&lt;&gt;"",IF(ISNUMBER(CL275),(CL275-CJ275)*IF(AO275&lt;0,1,-1),"nan"),"")</f>
        <v/>
      </c>
      <c r="BQ275" s="231" t="str">
        <f>IF(CM275&lt;&gt;"",IF(ISNUMBER(CM275),CM275/CK275,"nan"),"")</f>
        <v/>
      </c>
      <c r="BR275" s="263"/>
      <c r="BS275" s="232" t="str">
        <f>IF(CT275&lt;&gt;"",IF(ISNUMBER(CT275),(CT275-CR275)*IF(AY275&lt;0,1,-1),"nan"),"")</f>
        <v/>
      </c>
      <c r="BT275" s="232" t="str">
        <f>IF(CU275&lt;&gt;"",IF(ISNUMBER(CU275),CU275/CS275,"nan"),"")</f>
        <v/>
      </c>
      <c r="BU275" s="230"/>
      <c r="BV275" s="230"/>
      <c r="BW275" s="231"/>
      <c r="BX275" s="231"/>
      <c r="BY275" s="232"/>
      <c r="BZ275" s="235"/>
      <c r="CA275" s="257"/>
      <c r="CB275" s="233"/>
      <c r="CC275" s="230"/>
      <c r="CD275" s="230"/>
      <c r="CE275" s="230"/>
      <c r="CF275" s="230"/>
      <c r="CG275" s="230"/>
      <c r="CH275" s="230"/>
      <c r="CI275" s="230"/>
      <c r="CJ275" s="231"/>
      <c r="CK275" s="231"/>
      <c r="CL275" s="231"/>
      <c r="CM275" s="231"/>
      <c r="CN275" s="231"/>
      <c r="CO275" s="231"/>
      <c r="CP275" s="231"/>
      <c r="CQ275" s="231"/>
      <c r="CR275" s="232"/>
      <c r="CS275" s="232"/>
      <c r="CT275" s="232"/>
      <c r="CU275" s="232"/>
      <c r="CV275" s="232"/>
      <c r="CW275" s="232"/>
      <c r="CX275" s="232"/>
      <c r="CY275" s="234"/>
      <c r="DA275" s="106"/>
      <c r="DC275" s="106"/>
      <c r="DD275" s="106"/>
      <c r="DE275" s="106"/>
      <c r="DF275" s="92"/>
      <c r="DG275" s="107"/>
      <c r="DH275" s="107"/>
      <c r="DI275" s="107"/>
      <c r="DJ275" s="107"/>
      <c r="DK275" s="107"/>
      <c r="DL275" s="107"/>
      <c r="DM275" s="110"/>
      <c r="DN275" s="110"/>
      <c r="DO275" s="110"/>
      <c r="DP275" s="110"/>
      <c r="DQ275" s="110"/>
      <c r="DR275" s="110"/>
      <c r="DS275" s="110"/>
      <c r="DT275" s="110"/>
      <c r="DU275" s="497"/>
      <c r="DV275" s="497"/>
      <c r="DW275" s="497"/>
      <c r="DX275" s="497"/>
      <c r="DY275" s="497"/>
      <c r="DZ275" s="497"/>
      <c r="EA275" s="98"/>
      <c r="EB275" s="492"/>
      <c r="EC275" s="492"/>
      <c r="ED275" s="492"/>
      <c r="EE275" s="492"/>
      <c r="EF275" s="492"/>
      <c r="EG275" s="99"/>
      <c r="EH275" s="99"/>
      <c r="EI275" s="99"/>
      <c r="EJ275" s="99"/>
      <c r="EK275" s="99"/>
      <c r="EL275" s="99"/>
      <c r="EM275" s="99"/>
      <c r="EN275" s="99"/>
      <c r="EO275" s="99"/>
      <c r="EP275" s="99"/>
      <c r="EQ275" s="99"/>
      <c r="ER275" s="99"/>
      <c r="ES275" s="99"/>
      <c r="ET275" s="99"/>
      <c r="EU275" s="99"/>
      <c r="EV275" s="99"/>
      <c r="EW275" s="99"/>
      <c r="EX275" s="119"/>
      <c r="EY275" s="121"/>
      <c r="EZ275" s="454"/>
      <c r="FA275" s="83"/>
      <c r="FC275" s="505"/>
      <c r="FD275" s="505"/>
    </row>
    <row r="276" spans="1:160" ht="13.7" customHeight="1" x14ac:dyDescent="0.2">
      <c r="A276" s="100">
        <v>20131028</v>
      </c>
      <c r="B276" s="100">
        <v>2</v>
      </c>
      <c r="C276" s="74">
        <v>52</v>
      </c>
      <c r="D276" s="74">
        <v>2</v>
      </c>
      <c r="E276" s="74">
        <v>6</v>
      </c>
      <c r="F276" s="74">
        <v>14</v>
      </c>
      <c r="G276" s="75">
        <v>1.9</v>
      </c>
      <c r="H276" s="435">
        <v>0</v>
      </c>
      <c r="I276" s="73">
        <v>9902</v>
      </c>
      <c r="J276" s="101" t="s">
        <v>896</v>
      </c>
      <c r="K276" s="102" t="str">
        <f>IF(B276=2,"Z:\Data\MOOG\HeTao\raw\",IF(B276=5,"Z:\Data\MOOG\Polo\raw\",""))</f>
        <v>Z:\Data\MOOG\HeTao\raw\</v>
      </c>
      <c r="L276" s="265" t="s">
        <v>1321</v>
      </c>
      <c r="M276" s="569" t="str">
        <f>IF(NOT(ISERROR(FIND("Training_dt",W276))),"'Plot Psychometric_HH_dt_yuchen'",IF(NOT(ISERROR(FIND("Training",W276))),"'Plot Psychometric_HH'",IF(NOT(ISERROR(FIND("1DAT",W276))),"'Plot Tuning Azimuth_HH'",IF(NOT(ISERROR(FIND("HD_dt",W276))),"'Plot HeadingDiscimination_PSTH_HH_dt_yuchen'",IF(NOT(ISERROR(FIND("HD",W276))),"'Plot HeadingDiscimination_PSTH_HH'",IF(NOT(ISERROR(FIND("MemSac",W276))),"'Memory Saccade Analysis_HH'",IF(NOT(ISERROR(FIND("DelSac",W276))),"'Memory Saccade Analysis_HH'",IF(NOT(ISERROR(FIND("u-stim",W276))),"'Plot Microstim_HH'",""))))))))</f>
        <v>'Memory Saccade Analysis_HH'</v>
      </c>
      <c r="N276" s="573">
        <v>1</v>
      </c>
      <c r="O276" s="584">
        <v>-1</v>
      </c>
      <c r="P276" s="590">
        <v>4</v>
      </c>
      <c r="Q276" s="590">
        <f>IF(B276=2,60,310)</f>
        <v>60</v>
      </c>
      <c r="R276" s="590">
        <v>5</v>
      </c>
      <c r="S276" s="590">
        <f>IF(B276=2,60,-190)</f>
        <v>60</v>
      </c>
      <c r="T276" s="590">
        <v>1</v>
      </c>
      <c r="U276" s="590">
        <f>IF(Z276&lt;&gt;"",IF(NOT(ISERROR(FIND("SU",Z276))),VALUE(RIGHT(Z276,1))+4,IF(NOT(ISERROR(FIND("MU20",Z276))),20,IF(NOT(ISERROR(FIND("MU21",Z276))),21,IF(NOT(ISERROR(FIND("MU2",Z276))),2,1)))),"")</f>
        <v>5</v>
      </c>
      <c r="V276" s="583"/>
      <c r="W276" s="170" t="s">
        <v>716</v>
      </c>
      <c r="X276" s="192" t="s">
        <v>1319</v>
      </c>
      <c r="Y276" s="219">
        <f>IF(NOT(ISERROR(FIND("MU=SU",X276))),1,IF(Z276&lt;&gt;"",IF(NOT(ISERROR(FIND("SU",Z276))),1,0),""))</f>
        <v>1</v>
      </c>
      <c r="Z276" s="217" t="s">
        <v>43</v>
      </c>
      <c r="AA276" s="218">
        <v>1676</v>
      </c>
      <c r="AB276" s="77">
        <v>18.479099999999999</v>
      </c>
      <c r="AC276" s="78" t="s">
        <v>1320</v>
      </c>
      <c r="AD276" s="199" t="s">
        <v>1326</v>
      </c>
      <c r="AE276" s="91" t="s">
        <v>1623</v>
      </c>
      <c r="AF276" s="79" t="s">
        <v>1623</v>
      </c>
      <c r="AG276" s="79" t="s">
        <v>1623</v>
      </c>
      <c r="AH276" s="80" t="s">
        <v>1623</v>
      </c>
      <c r="AI276" s="81" t="s">
        <v>1623</v>
      </c>
      <c r="AJ276" s="81" t="s">
        <v>1623</v>
      </c>
      <c r="AK276" s="81" t="s">
        <v>1623</v>
      </c>
      <c r="AL276" s="81" t="s">
        <v>1623</v>
      </c>
      <c r="AM276" s="479" t="s">
        <v>1623</v>
      </c>
      <c r="AN276" s="479" t="s">
        <v>1623</v>
      </c>
      <c r="AO276" s="83">
        <v>128.44399999999999</v>
      </c>
      <c r="AP276" s="83">
        <v>0.43464199999999997</v>
      </c>
      <c r="AQ276" s="83">
        <v>0.115326</v>
      </c>
      <c r="AR276" s="84">
        <v>0.12101000000000001</v>
      </c>
      <c r="AS276" s="85">
        <v>2.2311800000000002</v>
      </c>
      <c r="AT276" s="85">
        <v>-0.240452</v>
      </c>
      <c r="AU276" s="85">
        <v>-116.352</v>
      </c>
      <c r="AV276" s="85">
        <v>23.113600000000002</v>
      </c>
      <c r="AW276" s="104" t="s">
        <v>1324</v>
      </c>
      <c r="AX276" s="86" t="s">
        <v>1325</v>
      </c>
      <c r="AY276" s="87" t="s">
        <v>1623</v>
      </c>
      <c r="AZ276" s="87" t="s">
        <v>1623</v>
      </c>
      <c r="BA276" s="87" t="s">
        <v>1623</v>
      </c>
      <c r="BB276" s="88" t="s">
        <v>1623</v>
      </c>
      <c r="BC276" s="89" t="s">
        <v>1623</v>
      </c>
      <c r="BD276" s="89" t="s">
        <v>1623</v>
      </c>
      <c r="BE276" s="89" t="s">
        <v>1623</v>
      </c>
      <c r="BF276" s="89" t="s">
        <v>1623</v>
      </c>
      <c r="BG276" s="487" t="s">
        <v>1623</v>
      </c>
      <c r="BH276" s="105" t="s">
        <v>1623</v>
      </c>
      <c r="BI276" s="251"/>
      <c r="BJ276" s="252"/>
      <c r="BK276" s="252"/>
      <c r="BL276" s="230"/>
      <c r="BM276" s="230" t="str">
        <f>IF(CD276&lt;&gt;"",IF(ISNUMBER(CD276),(CD276-CB276)*IF(AE276&lt;0,1,-1),"nan"),"")</f>
        <v/>
      </c>
      <c r="BN276" s="230" t="str">
        <f>IF(CE276&lt;&gt;"",IF(ISNUMBER(CE276),CE276/CC276,"nan"),"")</f>
        <v/>
      </c>
      <c r="BO276" s="231"/>
      <c r="BP276" s="231" t="str">
        <f>IF(CL276&lt;&gt;"",IF(ISNUMBER(CL276),(CL276-CJ276)*IF(AO276&lt;0,1,-1),"nan"),"")</f>
        <v/>
      </c>
      <c r="BQ276" s="231" t="str">
        <f>IF(CM276&lt;&gt;"",IF(ISNUMBER(CM276),CM276/CK276,"nan"),"")</f>
        <v/>
      </c>
      <c r="BR276" s="232"/>
      <c r="BS276" s="232" t="str">
        <f>IF(CT276&lt;&gt;"",IF(ISNUMBER(CT276),(CT276-CR276)*IF(AY276&lt;0,1,-1),"nan"),"")</f>
        <v/>
      </c>
      <c r="BT276" s="232" t="str">
        <f>IF(CU276&lt;&gt;"",IF(ISNUMBER(CU276),CU276/CS276,"nan"),"")</f>
        <v/>
      </c>
      <c r="BU276" s="230"/>
      <c r="BV276" s="230"/>
      <c r="BW276" s="231"/>
      <c r="BX276" s="231"/>
      <c r="BY276" s="232"/>
      <c r="BZ276" s="235"/>
      <c r="CA276" s="257"/>
      <c r="CB276" s="233"/>
      <c r="CC276" s="230"/>
      <c r="CD276" s="230"/>
      <c r="CE276" s="230"/>
      <c r="CF276" s="230"/>
      <c r="CG276" s="230"/>
      <c r="CH276" s="230"/>
      <c r="CI276" s="230"/>
      <c r="CJ276" s="231"/>
      <c r="CK276" s="231"/>
      <c r="CL276" s="231"/>
      <c r="CM276" s="231"/>
      <c r="CN276" s="231"/>
      <c r="CO276" s="231"/>
      <c r="CP276" s="231"/>
      <c r="CQ276" s="231"/>
      <c r="CR276" s="232"/>
      <c r="CS276" s="232"/>
      <c r="CT276" s="232"/>
      <c r="CU276" s="232"/>
      <c r="CV276" s="232"/>
      <c r="CW276" s="232"/>
      <c r="CX276" s="232"/>
      <c r="CY276" s="234"/>
      <c r="DA276" s="106"/>
      <c r="DC276" s="106"/>
      <c r="DD276" s="106"/>
      <c r="DE276" s="106"/>
      <c r="DF276" s="490"/>
      <c r="DG276" s="107"/>
      <c r="DH276" s="107"/>
      <c r="DI276" s="107"/>
      <c r="DJ276" s="107"/>
      <c r="DK276" s="107"/>
      <c r="DL276" s="107"/>
      <c r="DM276" s="110"/>
      <c r="DN276" s="110"/>
      <c r="DO276" s="110"/>
      <c r="DP276" s="110"/>
      <c r="DQ276" s="110"/>
      <c r="DR276" s="110"/>
      <c r="DS276" s="110"/>
      <c r="DT276" s="110"/>
      <c r="DU276" s="497"/>
      <c r="DV276" s="497"/>
      <c r="DW276" s="497"/>
      <c r="DX276" s="497"/>
      <c r="DY276" s="497"/>
      <c r="DZ276" s="497"/>
      <c r="EA276" s="98">
        <v>0.40463399999999999</v>
      </c>
      <c r="EB276" s="99">
        <v>0.78050399999999998</v>
      </c>
      <c r="EC276" s="99">
        <v>0.63056599999999996</v>
      </c>
      <c r="ED276" s="99">
        <v>0.46548400000000001</v>
      </c>
      <c r="EE276" s="99">
        <v>9.5814700000000003E-2</v>
      </c>
      <c r="EF276" s="99">
        <v>0.74638199999999999</v>
      </c>
      <c r="EG276" s="99">
        <v>24.330200000000001</v>
      </c>
      <c r="EH276" s="99">
        <v>95.028899999999993</v>
      </c>
      <c r="EI276" s="99">
        <v>19.102</v>
      </c>
      <c r="EJ276" s="99">
        <v>66.963200000000001</v>
      </c>
      <c r="EK276" s="99">
        <v>80.264399999999995</v>
      </c>
      <c r="EL276" s="99">
        <v>-41.671100000000003</v>
      </c>
      <c r="EM276" s="99">
        <v>0.40285100000000001</v>
      </c>
      <c r="EN276" s="99">
        <v>0.33248699999999998</v>
      </c>
      <c r="EO276" s="99">
        <v>0.37451299999999998</v>
      </c>
      <c r="EP276" s="99">
        <v>0.35447400000000001</v>
      </c>
      <c r="EQ276" s="99">
        <v>0.42726399999999998</v>
      </c>
      <c r="ER276" s="99">
        <v>0.32250000000000001</v>
      </c>
      <c r="ES276" s="99">
        <v>0</v>
      </c>
      <c r="ET276" s="99">
        <v>0.85895600000000005</v>
      </c>
      <c r="EU276" s="99">
        <v>-2.06575</v>
      </c>
      <c r="EV276" s="99">
        <v>-2.4876200000000002</v>
      </c>
      <c r="EW276" s="99">
        <v>-3.2015600000000002</v>
      </c>
      <c r="EX276" s="119">
        <v>-2.8445900000000002</v>
      </c>
      <c r="EY276" s="121"/>
      <c r="EZ276" s="568"/>
      <c r="FA276" s="83"/>
      <c r="FC276" s="116"/>
      <c r="FD276" s="116"/>
    </row>
    <row r="277" spans="1:160" ht="13.7" customHeight="1" x14ac:dyDescent="0.2">
      <c r="A277" s="100">
        <v>20131028</v>
      </c>
      <c r="B277" s="100">
        <v>2</v>
      </c>
      <c r="C277" s="74">
        <v>52</v>
      </c>
      <c r="D277" s="74">
        <v>2</v>
      </c>
      <c r="E277" s="74">
        <v>6</v>
      </c>
      <c r="F277" s="74">
        <v>14</v>
      </c>
      <c r="G277" s="75">
        <v>1.9</v>
      </c>
      <c r="H277" s="435">
        <v>0</v>
      </c>
      <c r="I277" s="73">
        <v>9902</v>
      </c>
      <c r="J277" s="101" t="s">
        <v>896</v>
      </c>
      <c r="K277" s="102" t="str">
        <f>IF(B277=2,"Z:\Data\MOOG\HeTao\raw\",IF(B277=5,"Z:\Data\MOOG\Polo\raw\",""))</f>
        <v>Z:\Data\MOOG\HeTao\raw\</v>
      </c>
      <c r="L277" s="103" t="s">
        <v>1322</v>
      </c>
      <c r="M277" s="569" t="str">
        <f>IF(NOT(ISERROR(FIND("Training_dt",W277))),"'Plot Psychometric_HH_dt_yuchen'",IF(NOT(ISERROR(FIND("Training",W277))),"'Plot Psychometric_HH'",IF(NOT(ISERROR(FIND("1DAT",W277))),"'Plot Tuning Azimuth_HH'",IF(NOT(ISERROR(FIND("HD_dt",W277))),"'Plot HeadingDiscimination_PSTH_HH_dt_yuchen'",IF(NOT(ISERROR(FIND("HD",W277))),"'Plot HeadingDiscimination_PSTH_HH'",IF(NOT(ISERROR(FIND("MemSac",W277))),"'Memory Saccade Analysis_HH'",IF(NOT(ISERROR(FIND("DelSac",W277))),"'Memory Saccade Analysis_HH'",IF(NOT(ISERROR(FIND("u-stim",W277))),"'Plot Microstim_HH'",""))))))))</f>
        <v>'Plot Tuning Azimuth_HH'</v>
      </c>
      <c r="N277" s="573">
        <v>1</v>
      </c>
      <c r="O277" s="584">
        <v>-1</v>
      </c>
      <c r="P277" s="590">
        <v>4</v>
      </c>
      <c r="Q277" s="590">
        <f>IF(B277=2,60,310)</f>
        <v>60</v>
      </c>
      <c r="R277" s="590">
        <v>5</v>
      </c>
      <c r="S277" s="590">
        <f>IF(B277=2,60,-190)</f>
        <v>60</v>
      </c>
      <c r="T277" s="590">
        <v>1</v>
      </c>
      <c r="U277" s="590">
        <f>IF(Z277&lt;&gt;"",IF(NOT(ISERROR(FIND("SU",Z277))),VALUE(RIGHT(Z277,1))+4,IF(NOT(ISERROR(FIND("MU20",Z277))),20,IF(NOT(ISERROR(FIND("MU21",Z277))),21,IF(NOT(ISERROR(FIND("MU2",Z277))),2,1)))),"")</f>
        <v>5</v>
      </c>
      <c r="V277" s="583"/>
      <c r="W277" s="170" t="s">
        <v>715</v>
      </c>
      <c r="X277" s="192" t="s">
        <v>1319</v>
      </c>
      <c r="Y277" s="219">
        <f>IF(NOT(ISERROR(FIND("MU=SU",X277))),1,IF(Z277&lt;&gt;"",IF(NOT(ISERROR(FIND("SU",Z277))),1,0),""))</f>
        <v>1</v>
      </c>
      <c r="Z277" s="217" t="s">
        <v>43</v>
      </c>
      <c r="AA277" s="218">
        <v>3207</v>
      </c>
      <c r="AB277" s="77">
        <v>14.6861</v>
      </c>
      <c r="AC277" s="78" t="s">
        <v>1323</v>
      </c>
      <c r="AD277" s="199" t="s">
        <v>1326</v>
      </c>
      <c r="AE277" s="91" t="s">
        <v>1623</v>
      </c>
      <c r="AF277" s="79" t="s">
        <v>1623</v>
      </c>
      <c r="AG277" s="79" t="s">
        <v>1623</v>
      </c>
      <c r="AH277" s="80" t="s">
        <v>1623</v>
      </c>
      <c r="AI277" s="81" t="s">
        <v>1623</v>
      </c>
      <c r="AJ277" s="81" t="s">
        <v>1623</v>
      </c>
      <c r="AK277" s="81" t="s">
        <v>1623</v>
      </c>
      <c r="AL277" s="81" t="s">
        <v>1623</v>
      </c>
      <c r="AM277" s="479" t="s">
        <v>1623</v>
      </c>
      <c r="AN277" s="479" t="s">
        <v>1623</v>
      </c>
      <c r="AO277" s="83">
        <v>128.44399999999999</v>
      </c>
      <c r="AP277" s="83">
        <v>0.43464199999999997</v>
      </c>
      <c r="AQ277" s="83">
        <v>0.115326</v>
      </c>
      <c r="AR277" s="84">
        <v>0.12101000000000001</v>
      </c>
      <c r="AS277" s="85">
        <v>2.2311800000000002</v>
      </c>
      <c r="AT277" s="85">
        <v>-0.240452</v>
      </c>
      <c r="AU277" s="85">
        <v>-116.352</v>
      </c>
      <c r="AV277" s="85">
        <v>23.113600000000002</v>
      </c>
      <c r="AW277" s="104" t="s">
        <v>1324</v>
      </c>
      <c r="AX277" s="86" t="s">
        <v>1325</v>
      </c>
      <c r="AY277" s="87" t="s">
        <v>1623</v>
      </c>
      <c r="AZ277" s="87" t="s">
        <v>1623</v>
      </c>
      <c r="BA277" s="87" t="s">
        <v>1623</v>
      </c>
      <c r="BB277" s="88" t="s">
        <v>1623</v>
      </c>
      <c r="BC277" s="89" t="s">
        <v>1623</v>
      </c>
      <c r="BD277" s="89" t="s">
        <v>1623</v>
      </c>
      <c r="BE277" s="89" t="s">
        <v>1623</v>
      </c>
      <c r="BF277" s="89" t="s">
        <v>1623</v>
      </c>
      <c r="BG277" s="487" t="s">
        <v>1623</v>
      </c>
      <c r="BH277" s="105" t="s">
        <v>1623</v>
      </c>
      <c r="BI277" s="251"/>
      <c r="BJ277" s="252"/>
      <c r="BK277" s="252"/>
      <c r="BL277" s="259"/>
      <c r="BM277" s="230" t="str">
        <f>IF(CD277&lt;&gt;"",IF(ISNUMBER(CD277),(CD277-CB277)*IF(AE277&lt;0,1,-1),"nan"),"")</f>
        <v/>
      </c>
      <c r="BN277" s="230" t="str">
        <f>IF(CE277&lt;&gt;"",IF(ISNUMBER(CE277),CE277/CC277,"nan"),"")</f>
        <v/>
      </c>
      <c r="BO277" s="261"/>
      <c r="BP277" s="231" t="str">
        <f>IF(CL277&lt;&gt;"",IF(ISNUMBER(CL277),(CL277-CJ277)*IF(AO277&lt;0,1,-1),"nan"),"")</f>
        <v/>
      </c>
      <c r="BQ277" s="231" t="str">
        <f>IF(CM277&lt;&gt;"",IF(ISNUMBER(CM277),CM277/CK277,"nan"),"")</f>
        <v/>
      </c>
      <c r="BR277" s="263"/>
      <c r="BS277" s="232" t="str">
        <f>IF(CT277&lt;&gt;"",IF(ISNUMBER(CT277),(CT277-CR277)*IF(AY277&lt;0,1,-1),"nan"),"")</f>
        <v/>
      </c>
      <c r="BT277" s="232" t="str">
        <f>IF(CU277&lt;&gt;"",IF(ISNUMBER(CU277),CU277/CS277,"nan"),"")</f>
        <v/>
      </c>
      <c r="BU277" s="230"/>
      <c r="BV277" s="230"/>
      <c r="BW277" s="231"/>
      <c r="BX277" s="231"/>
      <c r="BY277" s="232"/>
      <c r="BZ277" s="235"/>
      <c r="CA277" s="257"/>
      <c r="CB277" s="233"/>
      <c r="CC277" s="230"/>
      <c r="CD277" s="230"/>
      <c r="CE277" s="230"/>
      <c r="CF277" s="230"/>
      <c r="CG277" s="230"/>
      <c r="CH277" s="230"/>
      <c r="CI277" s="230"/>
      <c r="CJ277" s="231"/>
      <c r="CK277" s="231"/>
      <c r="CL277" s="231"/>
      <c r="CM277" s="231"/>
      <c r="CN277" s="231"/>
      <c r="CO277" s="231"/>
      <c r="CP277" s="231"/>
      <c r="CQ277" s="231"/>
      <c r="CR277" s="232"/>
      <c r="CS277" s="232"/>
      <c r="CT277" s="232"/>
      <c r="CU277" s="232"/>
      <c r="CV277" s="232"/>
      <c r="CW277" s="232"/>
      <c r="CX277" s="232"/>
      <c r="CY277" s="234"/>
      <c r="DA277" s="106"/>
      <c r="DC277" s="106"/>
      <c r="DD277" s="106"/>
      <c r="DE277" s="106"/>
      <c r="DF277" s="92"/>
      <c r="DG277" s="107"/>
      <c r="DH277" s="107"/>
      <c r="DI277" s="107"/>
      <c r="DJ277" s="107"/>
      <c r="DK277" s="107"/>
      <c r="DL277" s="107"/>
      <c r="DM277" s="110"/>
      <c r="DN277" s="110"/>
      <c r="DO277" s="110"/>
      <c r="DP277" s="110"/>
      <c r="DQ277" s="110"/>
      <c r="DR277" s="110"/>
      <c r="DS277" s="110"/>
      <c r="DT277" s="110"/>
      <c r="DU277" s="497"/>
      <c r="DV277" s="497"/>
      <c r="DW277" s="497"/>
      <c r="DX277" s="497"/>
      <c r="DY277" s="497"/>
      <c r="DZ277" s="497"/>
      <c r="EA277" s="267"/>
      <c r="EB277" s="492"/>
      <c r="EC277" s="492"/>
      <c r="ED277" s="99"/>
      <c r="EE277" s="492"/>
      <c r="EF277" s="492"/>
      <c r="EG277" s="99"/>
      <c r="EH277" s="99"/>
      <c r="EI277" s="99"/>
      <c r="EJ277" s="99"/>
      <c r="EK277" s="99"/>
      <c r="EL277" s="99"/>
      <c r="EM277" s="99"/>
      <c r="EN277" s="99"/>
      <c r="EO277" s="99"/>
      <c r="EP277" s="99"/>
      <c r="EQ277" s="99"/>
      <c r="ER277" s="99"/>
      <c r="ES277" s="99"/>
      <c r="ET277" s="99"/>
      <c r="EU277" s="99"/>
      <c r="EV277" s="99"/>
      <c r="EW277" s="99"/>
      <c r="EX277" s="119"/>
      <c r="EY277" s="121"/>
      <c r="EZ277" s="568"/>
      <c r="FA277" s="83"/>
      <c r="FC277" s="116"/>
      <c r="FD277" s="116"/>
    </row>
    <row r="278" spans="1:160" ht="13.7" customHeight="1" x14ac:dyDescent="0.2">
      <c r="A278" s="100">
        <v>20131029</v>
      </c>
      <c r="B278" s="100">
        <v>2</v>
      </c>
      <c r="C278" s="74">
        <v>53</v>
      </c>
      <c r="D278" s="74">
        <v>2</v>
      </c>
      <c r="E278" s="74">
        <v>18</v>
      </c>
      <c r="F278" s="74">
        <v>12</v>
      </c>
      <c r="G278" s="75">
        <v>1.9</v>
      </c>
      <c r="H278" s="435">
        <v>0</v>
      </c>
      <c r="I278" s="73">
        <v>12185</v>
      </c>
      <c r="J278" s="101" t="s">
        <v>990</v>
      </c>
      <c r="K278" s="102" t="str">
        <f>IF(B278=2,"Z:\Data\MOOG\HeTao\raw\",IF(B278=5,"Z:\Data\MOOG\Polo\raw\",""))</f>
        <v>Z:\Data\MOOG\HeTao\raw\</v>
      </c>
      <c r="L278" s="103" t="s">
        <v>1327</v>
      </c>
      <c r="M278" s="569" t="str">
        <f>IF(NOT(ISERROR(FIND("Training_dt",W278))),"'Plot Psychometric_HH_dt_yuchen'",IF(NOT(ISERROR(FIND("Training",W278))),"'Plot Psychometric_HH'",IF(NOT(ISERROR(FIND("1DAT",W278))),"'Plot Tuning Azimuth_HH'",IF(NOT(ISERROR(FIND("HD_dt",W278))),"'Plot HeadingDiscimination_PSTH_HH_dt_yuchen'",IF(NOT(ISERROR(FIND("HD",W278))),"'Plot HeadingDiscimination_PSTH_HH'",IF(NOT(ISERROR(FIND("MemSac",W278))),"'Memory Saccade Analysis_HH'",IF(NOT(ISERROR(FIND("DelSac",W278))),"'Memory Saccade Analysis_HH'",IF(NOT(ISERROR(FIND("u-stim",W278))),"'Plot Microstim_HH'",""))))))))</f>
        <v>'Plot Tuning Azimuth_HH'</v>
      </c>
      <c r="N278" s="573">
        <v>1</v>
      </c>
      <c r="O278" s="584">
        <v>-1</v>
      </c>
      <c r="P278" s="590">
        <v>4</v>
      </c>
      <c r="Q278" s="590">
        <f>IF(B278=2,60,310)</f>
        <v>60</v>
      </c>
      <c r="R278" s="590">
        <v>5</v>
      </c>
      <c r="S278" s="590">
        <f>IF(B278=2,60,-190)</f>
        <v>60</v>
      </c>
      <c r="T278" s="590">
        <v>1</v>
      </c>
      <c r="U278" s="590">
        <f>IF(Z278&lt;&gt;"",IF(NOT(ISERROR(FIND("SU",Z278))),VALUE(RIGHT(Z278,1))+4,IF(NOT(ISERROR(FIND("MU20",Z278))),20,IF(NOT(ISERROR(FIND("MU21",Z278))),21,IF(NOT(ISERROR(FIND("MU2",Z278))),2,1)))),"")</f>
        <v>1</v>
      </c>
      <c r="V278" s="583"/>
      <c r="W278" s="170" t="s">
        <v>715</v>
      </c>
      <c r="X278" s="192" t="s">
        <v>1351</v>
      </c>
      <c r="Y278" s="219">
        <f>IF(NOT(ISERROR(FIND("MU=SU",X278))),1,IF(Z278&lt;&gt;"",IF(NOT(ISERROR(FIND("SU",Z278))),1,0),""))</f>
        <v>0</v>
      </c>
      <c r="Z278" s="217" t="s">
        <v>838</v>
      </c>
      <c r="AA278" s="218"/>
      <c r="AB278" s="77"/>
      <c r="AC278" s="78"/>
      <c r="AD278" s="199" t="s">
        <v>1330</v>
      </c>
      <c r="AE278" s="91" t="s">
        <v>1623</v>
      </c>
      <c r="AF278" s="79" t="s">
        <v>1623</v>
      </c>
      <c r="AG278" s="79" t="s">
        <v>1623</v>
      </c>
      <c r="AH278" s="80" t="s">
        <v>1623</v>
      </c>
      <c r="AI278" s="81" t="s">
        <v>1623</v>
      </c>
      <c r="AJ278" s="81" t="s">
        <v>1623</v>
      </c>
      <c r="AK278" s="81" t="s">
        <v>1623</v>
      </c>
      <c r="AL278" s="81" t="s">
        <v>1623</v>
      </c>
      <c r="AM278" s="479" t="s">
        <v>1623</v>
      </c>
      <c r="AN278" s="479" t="s">
        <v>1623</v>
      </c>
      <c r="AO278" s="83">
        <v>-98.497100000000003</v>
      </c>
      <c r="AP278" s="83">
        <v>0.69890300000000005</v>
      </c>
      <c r="AQ278" s="83">
        <v>0.29034599999999999</v>
      </c>
      <c r="AR278" s="84">
        <v>1.17519E-8</v>
      </c>
      <c r="AS278" s="85">
        <v>-1.71919</v>
      </c>
      <c r="AT278" s="85">
        <v>-3.8795899999999999</v>
      </c>
      <c r="AU278" s="85">
        <v>-102.673</v>
      </c>
      <c r="AV278" s="85">
        <v>247.107</v>
      </c>
      <c r="AW278" s="104" t="s">
        <v>1328</v>
      </c>
      <c r="AX278" s="86" t="s">
        <v>1329</v>
      </c>
      <c r="AY278" s="87" t="s">
        <v>1623</v>
      </c>
      <c r="AZ278" s="87" t="s">
        <v>1623</v>
      </c>
      <c r="BA278" s="87" t="s">
        <v>1623</v>
      </c>
      <c r="BB278" s="88" t="s">
        <v>1623</v>
      </c>
      <c r="BC278" s="89" t="s">
        <v>1623</v>
      </c>
      <c r="BD278" s="89" t="s">
        <v>1623</v>
      </c>
      <c r="BE278" s="89" t="s">
        <v>1623</v>
      </c>
      <c r="BF278" s="89" t="s">
        <v>1623</v>
      </c>
      <c r="BG278" s="487" t="s">
        <v>1623</v>
      </c>
      <c r="BH278" s="105" t="s">
        <v>1623</v>
      </c>
      <c r="BI278" s="251"/>
      <c r="BJ278" s="252"/>
      <c r="BK278" s="252"/>
      <c r="BL278" s="259"/>
      <c r="BM278" s="230" t="str">
        <f>IF(CD278&lt;&gt;"",IF(ISNUMBER(CD278),(CD278-CB278)*IF(AE278&lt;0,1,-1),"nan"),"")</f>
        <v/>
      </c>
      <c r="BN278" s="230" t="str">
        <f>IF(CE278&lt;&gt;"",IF(ISNUMBER(CE278),CE278/CC278,"nan"),"")</f>
        <v/>
      </c>
      <c r="BO278" s="261"/>
      <c r="BP278" s="231" t="str">
        <f>IF(CL278&lt;&gt;"",IF(ISNUMBER(CL278),(CL278-CJ278)*IF(AO278&lt;0,1,-1),"nan"),"")</f>
        <v/>
      </c>
      <c r="BQ278" s="231" t="str">
        <f>IF(CM278&lt;&gt;"",IF(ISNUMBER(CM278),CM278/CK278,"nan"),"")</f>
        <v/>
      </c>
      <c r="BR278" s="263"/>
      <c r="BS278" s="232" t="str">
        <f>IF(CT278&lt;&gt;"",IF(ISNUMBER(CT278),(CT278-CR278)*IF(AY278&lt;0,1,-1),"nan"),"")</f>
        <v/>
      </c>
      <c r="BT278" s="232" t="str">
        <f>IF(CU278&lt;&gt;"",IF(ISNUMBER(CU278),CU278/CS278,"nan"),"")</f>
        <v/>
      </c>
      <c r="BU278" s="230"/>
      <c r="BV278" s="230"/>
      <c r="BW278" s="231"/>
      <c r="BX278" s="231"/>
      <c r="BY278" s="232"/>
      <c r="BZ278" s="235"/>
      <c r="CA278" s="257"/>
      <c r="CB278" s="233"/>
      <c r="CC278" s="230"/>
      <c r="CD278" s="230"/>
      <c r="CE278" s="230"/>
      <c r="CF278" s="230"/>
      <c r="CG278" s="230"/>
      <c r="CH278" s="230"/>
      <c r="CI278" s="230"/>
      <c r="CJ278" s="231"/>
      <c r="CK278" s="231"/>
      <c r="CL278" s="231"/>
      <c r="CM278" s="231"/>
      <c r="CN278" s="231"/>
      <c r="CO278" s="231"/>
      <c r="CP278" s="231"/>
      <c r="CQ278" s="231"/>
      <c r="CR278" s="232"/>
      <c r="CS278" s="232"/>
      <c r="CT278" s="232"/>
      <c r="CU278" s="232"/>
      <c r="CV278" s="232"/>
      <c r="CW278" s="232"/>
      <c r="CX278" s="232"/>
      <c r="CY278" s="234"/>
      <c r="DA278" s="106"/>
      <c r="DC278" s="106"/>
      <c r="DD278" s="106"/>
      <c r="DE278" s="106"/>
      <c r="DF278" s="92"/>
      <c r="DG278" s="107"/>
      <c r="DH278" s="107"/>
      <c r="DI278" s="107"/>
      <c r="DJ278" s="107"/>
      <c r="DK278" s="107"/>
      <c r="DL278" s="107"/>
      <c r="DM278" s="110"/>
      <c r="DN278" s="110"/>
      <c r="DO278" s="110"/>
      <c r="DP278" s="110"/>
      <c r="DQ278" s="110"/>
      <c r="DR278" s="110"/>
      <c r="DS278" s="110"/>
      <c r="DT278" s="110"/>
      <c r="DU278" s="497"/>
      <c r="DV278" s="497"/>
      <c r="DW278" s="497"/>
      <c r="DX278" s="497"/>
      <c r="DY278" s="497"/>
      <c r="DZ278" s="497"/>
      <c r="EA278" s="108"/>
      <c r="EB278" s="565"/>
      <c r="EC278" s="565"/>
      <c r="ED278" s="565"/>
      <c r="EE278" s="565"/>
      <c r="EF278" s="565"/>
      <c r="EG278" s="565"/>
      <c r="EH278" s="565"/>
      <c r="EI278" s="565"/>
      <c r="EJ278" s="565"/>
      <c r="EK278" s="565"/>
      <c r="EL278" s="565"/>
      <c r="EM278" s="565"/>
      <c r="EN278" s="565"/>
      <c r="EO278" s="565"/>
      <c r="EP278" s="565"/>
      <c r="EQ278" s="565"/>
      <c r="ER278" s="565"/>
      <c r="ES278" s="565"/>
      <c r="ET278" s="565"/>
      <c r="EU278" s="565"/>
      <c r="EV278" s="565"/>
      <c r="EW278" s="565"/>
      <c r="EX278" s="494"/>
      <c r="EY278" s="121"/>
      <c r="EZ278" s="568"/>
      <c r="FA278" s="83"/>
      <c r="FC278" s="116"/>
      <c r="FD278" s="116"/>
    </row>
    <row r="279" spans="1:160" ht="13.7" customHeight="1" x14ac:dyDescent="0.2">
      <c r="A279" s="100">
        <v>20131029</v>
      </c>
      <c r="B279" s="100">
        <v>2</v>
      </c>
      <c r="C279" s="74">
        <v>53</v>
      </c>
      <c r="D279" s="74">
        <v>2</v>
      </c>
      <c r="E279" s="74">
        <v>18</v>
      </c>
      <c r="F279" s="74">
        <v>12</v>
      </c>
      <c r="G279" s="75">
        <v>1.9</v>
      </c>
      <c r="H279" s="435">
        <v>0</v>
      </c>
      <c r="I279" s="73">
        <v>12243</v>
      </c>
      <c r="J279" s="101" t="s">
        <v>990</v>
      </c>
      <c r="K279" s="102" t="str">
        <f>IF(B279=2,"Z:\Data\MOOG\HeTao\raw\",IF(B279=5,"Z:\Data\MOOG\Polo\raw\",""))</f>
        <v>Z:\Data\MOOG\HeTao\raw\</v>
      </c>
      <c r="L279" s="103" t="s">
        <v>1333</v>
      </c>
      <c r="M279" s="569" t="str">
        <f>IF(NOT(ISERROR(FIND("Training_dt",W279))),"'Plot Psychometric_HH_dt_yuchen'",IF(NOT(ISERROR(FIND("Training",W279))),"'Plot Psychometric_HH'",IF(NOT(ISERROR(FIND("1DAT",W279))),"'Plot Tuning Azimuth_HH'",IF(NOT(ISERROR(FIND("HD_dt",W279))),"'Plot HeadingDiscimination_PSTH_HH_dt_yuchen'",IF(NOT(ISERROR(FIND("HD",W279))),"'Plot HeadingDiscimination_PSTH_HH'",IF(NOT(ISERROR(FIND("MemSac",W279))),"'Memory Saccade Analysis_HH'",IF(NOT(ISERROR(FIND("DelSac",W279))),"'Memory Saccade Analysis_HH'",IF(NOT(ISERROR(FIND("u-stim",W279))),"'Plot Microstim_HH'",""))))))))</f>
        <v>'Plot Tuning Azimuth_HH'</v>
      </c>
      <c r="N279" s="573">
        <v>1</v>
      </c>
      <c r="O279" s="584">
        <v>-1</v>
      </c>
      <c r="P279" s="590">
        <v>4</v>
      </c>
      <c r="Q279" s="590">
        <f>IF(B279=2,60,310)</f>
        <v>60</v>
      </c>
      <c r="R279" s="590">
        <v>5</v>
      </c>
      <c r="S279" s="590">
        <f>IF(B279=2,60,-190)</f>
        <v>60</v>
      </c>
      <c r="T279" s="590">
        <v>1</v>
      </c>
      <c r="U279" s="590">
        <f>IF(Z279&lt;&gt;"",IF(NOT(ISERROR(FIND("SU",Z279))),VALUE(RIGHT(Z279,1))+4,IF(NOT(ISERROR(FIND("MU20",Z279))),20,IF(NOT(ISERROR(FIND("MU21",Z279))),21,IF(NOT(ISERROR(FIND("MU2",Z279))),2,1)))),"")</f>
        <v>5</v>
      </c>
      <c r="V279" s="583"/>
      <c r="W279" s="170" t="s">
        <v>715</v>
      </c>
      <c r="X279" s="192" t="s">
        <v>1351</v>
      </c>
      <c r="Y279" s="219">
        <f>IF(NOT(ISERROR(FIND("MU=SU",X279))),1,IF(Z279&lt;&gt;"",IF(NOT(ISERROR(FIND("SU",Z279))),1,0),""))</f>
        <v>1</v>
      </c>
      <c r="Z279" s="217" t="s">
        <v>43</v>
      </c>
      <c r="AA279" s="218">
        <v>10526</v>
      </c>
      <c r="AB279" s="77">
        <v>13.7347</v>
      </c>
      <c r="AC279" s="78" t="s">
        <v>1335</v>
      </c>
      <c r="AD279" s="199" t="s">
        <v>1330</v>
      </c>
      <c r="AE279" s="91" t="s">
        <v>1623</v>
      </c>
      <c r="AF279" s="79" t="s">
        <v>1623</v>
      </c>
      <c r="AG279" s="79" t="s">
        <v>1623</v>
      </c>
      <c r="AH279" s="80" t="s">
        <v>1623</v>
      </c>
      <c r="AI279" s="81" t="s">
        <v>1623</v>
      </c>
      <c r="AJ279" s="81" t="s">
        <v>1623</v>
      </c>
      <c r="AK279" s="81" t="s">
        <v>1623</v>
      </c>
      <c r="AL279" s="81" t="s">
        <v>1623</v>
      </c>
      <c r="AM279" s="479" t="s">
        <v>1623</v>
      </c>
      <c r="AN279" s="479" t="s">
        <v>1623</v>
      </c>
      <c r="AO279" s="83">
        <v>-96.990700000000004</v>
      </c>
      <c r="AP279" s="83">
        <v>0.81376300000000001</v>
      </c>
      <c r="AQ279" s="83">
        <v>0.30546600000000002</v>
      </c>
      <c r="AR279" s="84">
        <v>7.5682199999999996E-27</v>
      </c>
      <c r="AS279" s="85">
        <v>0.121505</v>
      </c>
      <c r="AT279" s="85">
        <v>-8.2057900000000004</v>
      </c>
      <c r="AU279" s="85">
        <v>-103.316</v>
      </c>
      <c r="AV279" s="85">
        <v>223.49</v>
      </c>
      <c r="AW279" s="104" t="s">
        <v>1336</v>
      </c>
      <c r="AX279" s="86" t="s">
        <v>1337</v>
      </c>
      <c r="AY279" s="87" t="s">
        <v>1623</v>
      </c>
      <c r="AZ279" s="87" t="s">
        <v>1623</v>
      </c>
      <c r="BA279" s="87" t="s">
        <v>1623</v>
      </c>
      <c r="BB279" s="88" t="s">
        <v>1623</v>
      </c>
      <c r="BC279" s="89" t="s">
        <v>1623</v>
      </c>
      <c r="BD279" s="89" t="s">
        <v>1623</v>
      </c>
      <c r="BE279" s="89" t="s">
        <v>1623</v>
      </c>
      <c r="BF279" s="89" t="s">
        <v>1623</v>
      </c>
      <c r="BG279" s="487" t="s">
        <v>1623</v>
      </c>
      <c r="BH279" s="105" t="s">
        <v>1623</v>
      </c>
      <c r="BI279" s="251"/>
      <c r="BJ279" s="252"/>
      <c r="BK279" s="252"/>
      <c r="BL279" s="259"/>
      <c r="BM279" s="230" t="str">
        <f>IF(CD279&lt;&gt;"",IF(ISNUMBER(CD279),(CD279-CB279)*IF(AE279&lt;0,1,-1),"nan"),"")</f>
        <v/>
      </c>
      <c r="BN279" s="230" t="str">
        <f>IF(CE279&lt;&gt;"",IF(ISNUMBER(CE279),CE279/CC279,"nan"),"")</f>
        <v/>
      </c>
      <c r="BO279" s="261"/>
      <c r="BP279" s="231" t="str">
        <f>IF(CL279&lt;&gt;"",IF(ISNUMBER(CL279),(CL279-CJ279)*IF(AO279&lt;0,1,-1),"nan"),"")</f>
        <v/>
      </c>
      <c r="BQ279" s="231" t="str">
        <f>IF(CM279&lt;&gt;"",IF(ISNUMBER(CM279),CM279/CK279,"nan"),"")</f>
        <v/>
      </c>
      <c r="BR279" s="263"/>
      <c r="BS279" s="232" t="str">
        <f>IF(CT279&lt;&gt;"",IF(ISNUMBER(CT279),(CT279-CR279)*IF(AY279&lt;0,1,-1),"nan"),"")</f>
        <v/>
      </c>
      <c r="BT279" s="232" t="str">
        <f>IF(CU279&lt;&gt;"",IF(ISNUMBER(CU279),CU279/CS279,"nan"),"")</f>
        <v/>
      </c>
      <c r="BU279" s="230"/>
      <c r="BV279" s="230"/>
      <c r="BW279" s="231"/>
      <c r="BX279" s="231"/>
      <c r="BY279" s="232"/>
      <c r="BZ279" s="235"/>
      <c r="CA279" s="257"/>
      <c r="CB279" s="233"/>
      <c r="CC279" s="230"/>
      <c r="CD279" s="230"/>
      <c r="CE279" s="230"/>
      <c r="CF279" s="230"/>
      <c r="CG279" s="230"/>
      <c r="CH279" s="230"/>
      <c r="CI279" s="230"/>
      <c r="CJ279" s="231"/>
      <c r="CK279" s="231"/>
      <c r="CL279" s="231"/>
      <c r="CM279" s="231"/>
      <c r="CN279" s="231"/>
      <c r="CO279" s="231"/>
      <c r="CP279" s="231"/>
      <c r="CQ279" s="231"/>
      <c r="CR279" s="232"/>
      <c r="CS279" s="232"/>
      <c r="CT279" s="232"/>
      <c r="CU279" s="232"/>
      <c r="CV279" s="232"/>
      <c r="CW279" s="232"/>
      <c r="CX279" s="232"/>
      <c r="CY279" s="234"/>
      <c r="DA279" s="106"/>
      <c r="DC279" s="106"/>
      <c r="DD279" s="106"/>
      <c r="DE279" s="106"/>
      <c r="DF279" s="92"/>
      <c r="DG279" s="107"/>
      <c r="DH279" s="107"/>
      <c r="DI279" s="107"/>
      <c r="DJ279" s="107"/>
      <c r="DK279" s="107"/>
      <c r="DL279" s="107"/>
      <c r="DM279" s="110"/>
      <c r="DN279" s="110"/>
      <c r="DO279" s="110"/>
      <c r="DP279" s="110"/>
      <c r="DQ279" s="110"/>
      <c r="DR279" s="110"/>
      <c r="DS279" s="110"/>
      <c r="DT279" s="110"/>
      <c r="DU279" s="497"/>
      <c r="DV279" s="497"/>
      <c r="DW279" s="497"/>
      <c r="DX279" s="497"/>
      <c r="DY279" s="497"/>
      <c r="DZ279" s="497"/>
      <c r="EA279" s="108"/>
      <c r="EB279" s="565"/>
      <c r="EC279" s="565"/>
      <c r="ED279" s="565"/>
      <c r="EE279" s="565"/>
      <c r="EF279" s="565"/>
      <c r="EG279" s="565"/>
      <c r="EH279" s="565"/>
      <c r="EI279" s="565"/>
      <c r="EJ279" s="565"/>
      <c r="EK279" s="565"/>
      <c r="EL279" s="565"/>
      <c r="EM279" s="565"/>
      <c r="EN279" s="565"/>
      <c r="EO279" s="565"/>
      <c r="EP279" s="565"/>
      <c r="EQ279" s="565"/>
      <c r="ER279" s="565"/>
      <c r="ES279" s="565"/>
      <c r="ET279" s="565"/>
      <c r="EU279" s="565"/>
      <c r="EV279" s="565"/>
      <c r="EW279" s="565"/>
      <c r="EX279" s="494"/>
      <c r="EY279" s="121"/>
      <c r="EZ279" s="568"/>
      <c r="FA279" s="83"/>
      <c r="FC279" s="116"/>
      <c r="FD279" s="116"/>
    </row>
    <row r="280" spans="1:160" ht="13.7" customHeight="1" x14ac:dyDescent="0.2">
      <c r="A280" s="100">
        <v>20131029</v>
      </c>
      <c r="B280" s="100">
        <v>2</v>
      </c>
      <c r="C280" s="74">
        <v>53</v>
      </c>
      <c r="D280" s="74">
        <v>2</v>
      </c>
      <c r="E280" s="74">
        <v>18</v>
      </c>
      <c r="F280" s="74">
        <v>12</v>
      </c>
      <c r="G280" s="75">
        <v>1.9</v>
      </c>
      <c r="H280" s="435">
        <v>0</v>
      </c>
      <c r="I280" s="73">
        <v>12243</v>
      </c>
      <c r="J280" s="101" t="s">
        <v>990</v>
      </c>
      <c r="K280" s="102" t="str">
        <f>IF(B280=2,"Z:\Data\MOOG\HeTao\raw\",IF(B280=5,"Z:\Data\MOOG\Polo\raw\",""))</f>
        <v>Z:\Data\MOOG\HeTao\raw\</v>
      </c>
      <c r="L280" s="265" t="s">
        <v>1333</v>
      </c>
      <c r="M280" s="569" t="str">
        <f>IF(NOT(ISERROR(FIND("Training_dt",W280))),"'Plot Psychometric_HH_dt_yuchen'",IF(NOT(ISERROR(FIND("Training",W280))),"'Plot Psychometric_HH'",IF(NOT(ISERROR(FIND("1DAT",W280))),"'Plot Tuning Azimuth_HH'",IF(NOT(ISERROR(FIND("HD_dt",W280))),"'Plot HeadingDiscimination_PSTH_HH_dt_yuchen'",IF(NOT(ISERROR(FIND("HD",W280))),"'Plot HeadingDiscimination_PSTH_HH'",IF(NOT(ISERROR(FIND("MemSac",W280))),"'Memory Saccade Analysis_HH'",IF(NOT(ISERROR(FIND("DelSac",W280))),"'Memory Saccade Analysis_HH'",IF(NOT(ISERROR(FIND("u-stim",W280))),"'Plot Microstim_HH'",""))))))))</f>
        <v>'Plot Tuning Azimuth_HH'</v>
      </c>
      <c r="N280" s="573">
        <v>1</v>
      </c>
      <c r="O280" s="584">
        <v>-1</v>
      </c>
      <c r="P280" s="590">
        <v>4</v>
      </c>
      <c r="Q280" s="590">
        <f>IF(B280=2,60,310)</f>
        <v>60</v>
      </c>
      <c r="R280" s="590">
        <v>5</v>
      </c>
      <c r="S280" s="590">
        <f>IF(B280=2,60,-190)</f>
        <v>60</v>
      </c>
      <c r="T280" s="590">
        <v>1</v>
      </c>
      <c r="U280" s="590">
        <f>IF(Z280&lt;&gt;"",IF(NOT(ISERROR(FIND("SU",Z280))),VALUE(RIGHT(Z280,1))+4,IF(NOT(ISERROR(FIND("MU20",Z280))),20,IF(NOT(ISERROR(FIND("MU21",Z280))),21,IF(NOT(ISERROR(FIND("MU2",Z280))),2,1)))),"")</f>
        <v>6</v>
      </c>
      <c r="V280" s="583"/>
      <c r="W280" s="170" t="s">
        <v>715</v>
      </c>
      <c r="X280" s="192" t="s">
        <v>1351</v>
      </c>
      <c r="Y280" s="219">
        <f>IF(NOT(ISERROR(FIND("MU=SU",X280))),1,IF(Z280&lt;&gt;"",IF(NOT(ISERROR(FIND("SU",Z280))),1,0),""))</f>
        <v>1</v>
      </c>
      <c r="Z280" s="217" t="s">
        <v>46</v>
      </c>
      <c r="AA280" s="218">
        <v>10720</v>
      </c>
      <c r="AB280" s="77">
        <v>13.462199999999999</v>
      </c>
      <c r="AC280" s="78" t="s">
        <v>1334</v>
      </c>
      <c r="AD280" s="199" t="s">
        <v>1330</v>
      </c>
      <c r="AE280" s="91" t="s">
        <v>1623</v>
      </c>
      <c r="AF280" s="79" t="s">
        <v>1623</v>
      </c>
      <c r="AG280" s="79" t="s">
        <v>1623</v>
      </c>
      <c r="AH280" s="80" t="s">
        <v>1623</v>
      </c>
      <c r="AI280" s="81" t="s">
        <v>1623</v>
      </c>
      <c r="AJ280" s="81" t="s">
        <v>1623</v>
      </c>
      <c r="AK280" s="81" t="s">
        <v>1623</v>
      </c>
      <c r="AL280" s="81" t="s">
        <v>1623</v>
      </c>
      <c r="AM280" s="479" t="s">
        <v>1623</v>
      </c>
      <c r="AN280" s="479" t="s">
        <v>1623</v>
      </c>
      <c r="AO280" s="83">
        <v>-102.32</v>
      </c>
      <c r="AP280" s="83">
        <v>0.64476199999999995</v>
      </c>
      <c r="AQ280" s="83">
        <v>0.48261599999999999</v>
      </c>
      <c r="AR280" s="84">
        <v>6.5046799999999999E-11</v>
      </c>
      <c r="AS280" s="85">
        <v>-1.19523</v>
      </c>
      <c r="AT280" s="85">
        <v>-2.04596</v>
      </c>
      <c r="AU280" s="85">
        <v>-102.12</v>
      </c>
      <c r="AV280" s="85">
        <v>165.977</v>
      </c>
      <c r="AW280" s="104" t="s">
        <v>1338</v>
      </c>
      <c r="AX280" s="86" t="s">
        <v>1339</v>
      </c>
      <c r="AY280" s="87" t="s">
        <v>1623</v>
      </c>
      <c r="AZ280" s="87" t="s">
        <v>1623</v>
      </c>
      <c r="BA280" s="87" t="s">
        <v>1623</v>
      </c>
      <c r="BB280" s="88" t="s">
        <v>1623</v>
      </c>
      <c r="BC280" s="89" t="s">
        <v>1623</v>
      </c>
      <c r="BD280" s="89" t="s">
        <v>1623</v>
      </c>
      <c r="BE280" s="89" t="s">
        <v>1623</v>
      </c>
      <c r="BF280" s="89" t="s">
        <v>1623</v>
      </c>
      <c r="BG280" s="487" t="s">
        <v>1623</v>
      </c>
      <c r="BH280" s="105" t="s">
        <v>1623</v>
      </c>
      <c r="BI280" s="251"/>
      <c r="BJ280" s="252"/>
      <c r="BK280" s="252"/>
      <c r="BL280" s="259"/>
      <c r="BM280" s="230" t="str">
        <f>IF(CD280&lt;&gt;"",IF(ISNUMBER(CD280),(CD280-CB280)*IF(AE280&lt;0,1,-1),"nan"),"")</f>
        <v/>
      </c>
      <c r="BN280" s="230" t="str">
        <f>IF(CE280&lt;&gt;"",IF(ISNUMBER(CE280),CE280/CC280,"nan"),"")</f>
        <v/>
      </c>
      <c r="BO280" s="261"/>
      <c r="BP280" s="231" t="str">
        <f>IF(CL280&lt;&gt;"",IF(ISNUMBER(CL280),(CL280-CJ280)*IF(AO280&lt;0,1,-1),"nan"),"")</f>
        <v/>
      </c>
      <c r="BQ280" s="231" t="str">
        <f>IF(CM280&lt;&gt;"",IF(ISNUMBER(CM280),CM280/CK280,"nan"),"")</f>
        <v/>
      </c>
      <c r="BR280" s="263"/>
      <c r="BS280" s="232" t="str">
        <f>IF(CT280&lt;&gt;"",IF(ISNUMBER(CT280),(CT280-CR280)*IF(AY280&lt;0,1,-1),"nan"),"")</f>
        <v/>
      </c>
      <c r="BT280" s="232" t="str">
        <f>IF(CU280&lt;&gt;"",IF(ISNUMBER(CU280),CU280/CS280,"nan"),"")</f>
        <v/>
      </c>
      <c r="BU280" s="230"/>
      <c r="BV280" s="230"/>
      <c r="BW280" s="231"/>
      <c r="BX280" s="231"/>
      <c r="BY280" s="232"/>
      <c r="BZ280" s="235"/>
      <c r="CA280" s="257"/>
      <c r="CB280" s="233"/>
      <c r="CC280" s="230"/>
      <c r="CD280" s="230"/>
      <c r="CE280" s="230"/>
      <c r="CF280" s="230"/>
      <c r="CG280" s="230"/>
      <c r="CH280" s="230"/>
      <c r="CI280" s="230"/>
      <c r="CJ280" s="231"/>
      <c r="CK280" s="231"/>
      <c r="CL280" s="231"/>
      <c r="CM280" s="231"/>
      <c r="CN280" s="231"/>
      <c r="CO280" s="231"/>
      <c r="CP280" s="231"/>
      <c r="CQ280" s="231"/>
      <c r="CR280" s="232"/>
      <c r="CS280" s="232"/>
      <c r="CT280" s="232"/>
      <c r="CU280" s="232"/>
      <c r="CV280" s="232"/>
      <c r="CW280" s="232"/>
      <c r="CX280" s="232"/>
      <c r="CY280" s="234"/>
      <c r="DA280" s="106"/>
      <c r="DC280" s="106"/>
      <c r="DD280" s="106"/>
      <c r="DE280" s="106"/>
      <c r="DF280" s="92"/>
      <c r="DG280" s="107"/>
      <c r="DH280" s="107"/>
      <c r="DI280" s="107"/>
      <c r="DJ280" s="107"/>
      <c r="DK280" s="107"/>
      <c r="DL280" s="107"/>
      <c r="DM280" s="110"/>
      <c r="DN280" s="110"/>
      <c r="DO280" s="110"/>
      <c r="DP280" s="110"/>
      <c r="DQ280" s="110"/>
      <c r="DR280" s="110"/>
      <c r="DS280" s="110"/>
      <c r="DT280" s="110"/>
      <c r="DU280" s="497"/>
      <c r="DV280" s="497"/>
      <c r="DW280" s="497"/>
      <c r="DX280" s="497"/>
      <c r="DY280" s="497"/>
      <c r="DZ280" s="497"/>
      <c r="EA280" s="108"/>
      <c r="EB280" s="565"/>
      <c r="EC280" s="565"/>
      <c r="ED280" s="565"/>
      <c r="EE280" s="565"/>
      <c r="EF280" s="565"/>
      <c r="EG280" s="565"/>
      <c r="EH280" s="565"/>
      <c r="EI280" s="565"/>
      <c r="EJ280" s="565"/>
      <c r="EK280" s="565"/>
      <c r="EL280" s="565"/>
      <c r="EM280" s="565"/>
      <c r="EN280" s="565"/>
      <c r="EO280" s="565"/>
      <c r="EP280" s="565"/>
      <c r="EQ280" s="565"/>
      <c r="ER280" s="565"/>
      <c r="ES280" s="565"/>
      <c r="ET280" s="565"/>
      <c r="EU280" s="565"/>
      <c r="EV280" s="565"/>
      <c r="EW280" s="565"/>
      <c r="EX280" s="494"/>
      <c r="EY280" s="121"/>
      <c r="EZ280" s="568"/>
      <c r="FA280" s="83"/>
      <c r="FC280" s="116"/>
      <c r="FD280" s="116"/>
    </row>
    <row r="281" spans="1:160" ht="13.7" customHeight="1" x14ac:dyDescent="0.2">
      <c r="A281" s="100">
        <v>20131029</v>
      </c>
      <c r="B281" s="100">
        <v>2</v>
      </c>
      <c r="C281" s="74">
        <v>53</v>
      </c>
      <c r="D281" s="74">
        <v>2</v>
      </c>
      <c r="E281" s="74">
        <v>18</v>
      </c>
      <c r="F281" s="74">
        <v>12</v>
      </c>
      <c r="G281" s="75">
        <v>1.9</v>
      </c>
      <c r="H281" s="435">
        <v>0</v>
      </c>
      <c r="I281" s="73">
        <v>12577</v>
      </c>
      <c r="J281" s="101" t="s">
        <v>990</v>
      </c>
      <c r="K281" s="102" t="str">
        <f>IF(B281=2,"Z:\Data\MOOG\HeTao\raw\",IF(B281=5,"Z:\Data\MOOG\Polo\raw\",""))</f>
        <v>Z:\Data\MOOG\HeTao\raw\</v>
      </c>
      <c r="L281" s="103" t="s">
        <v>1342</v>
      </c>
      <c r="M281" s="569" t="str">
        <f>IF(NOT(ISERROR(FIND("Training_dt",W281))),"'Plot Psychometric_HH_dt_yuchen'",IF(NOT(ISERROR(FIND("Training",W281))),"'Plot Psychometric_HH'",IF(NOT(ISERROR(FIND("1DAT",W281))),"'Plot Tuning Azimuth_HH'",IF(NOT(ISERROR(FIND("HD_dt",W281))),"'Plot HeadingDiscimination_PSTH_HH_dt_yuchen'",IF(NOT(ISERROR(FIND("HD",W281))),"'Plot HeadingDiscimination_PSTH_HH'",IF(NOT(ISERROR(FIND("MemSac",W281))),"'Memory Saccade Analysis_HH'",IF(NOT(ISERROR(FIND("DelSac",W281))),"'Memory Saccade Analysis_HH'",IF(NOT(ISERROR(FIND("u-stim",W281))),"'Plot Microstim_HH'",""))))))))</f>
        <v>'Plot Tuning Azimuth_HH'</v>
      </c>
      <c r="N281" s="573">
        <v>1</v>
      </c>
      <c r="O281" s="584">
        <v>-1</v>
      </c>
      <c r="P281" s="590">
        <v>4</v>
      </c>
      <c r="Q281" s="590">
        <f>IF(B281=2,60,310)</f>
        <v>60</v>
      </c>
      <c r="R281" s="590">
        <v>5</v>
      </c>
      <c r="S281" s="590">
        <f>IF(B281=2,60,-190)</f>
        <v>60</v>
      </c>
      <c r="T281" s="590">
        <v>1</v>
      </c>
      <c r="U281" s="590">
        <f>IF(Z281&lt;&gt;"",IF(NOT(ISERROR(FIND("SU",Z281))),VALUE(RIGHT(Z281,1))+4,IF(NOT(ISERROR(FIND("MU20",Z281))),20,IF(NOT(ISERROR(FIND("MU21",Z281))),21,IF(NOT(ISERROR(FIND("MU2",Z281))),2,1)))),"")</f>
        <v>5</v>
      </c>
      <c r="V281" s="583"/>
      <c r="W281" s="170" t="s">
        <v>715</v>
      </c>
      <c r="X281" s="192" t="s">
        <v>1351</v>
      </c>
      <c r="Y281" s="219">
        <f>IF(NOT(ISERROR(FIND("MU=SU",X281))),1,IF(Z281&lt;&gt;"",IF(NOT(ISERROR(FIND("SU",Z281))),1,0),""))</f>
        <v>1</v>
      </c>
      <c r="Z281" s="217" t="s">
        <v>43</v>
      </c>
      <c r="AA281" s="218">
        <v>8777</v>
      </c>
      <c r="AB281" s="77">
        <v>24.2056</v>
      </c>
      <c r="AC281" s="78" t="s">
        <v>1341</v>
      </c>
      <c r="AD281" s="199" t="s">
        <v>1345</v>
      </c>
      <c r="AE281" s="91" t="s">
        <v>1623</v>
      </c>
      <c r="AF281" s="79" t="s">
        <v>1623</v>
      </c>
      <c r="AG281" s="79" t="s">
        <v>1623</v>
      </c>
      <c r="AH281" s="80" t="s">
        <v>1623</v>
      </c>
      <c r="AI281" s="81" t="s">
        <v>1623</v>
      </c>
      <c r="AJ281" s="81" t="s">
        <v>1623</v>
      </c>
      <c r="AK281" s="81" t="s">
        <v>1623</v>
      </c>
      <c r="AL281" s="81" t="s">
        <v>1623</v>
      </c>
      <c r="AM281" s="479" t="s">
        <v>1623</v>
      </c>
      <c r="AN281" s="479" t="s">
        <v>1623</v>
      </c>
      <c r="AO281" s="83">
        <v>-124.163</v>
      </c>
      <c r="AP281" s="83">
        <v>0.753386</v>
      </c>
      <c r="AQ281" s="83">
        <v>0.49030699999999999</v>
      </c>
      <c r="AR281" s="84">
        <v>2.33479E-18</v>
      </c>
      <c r="AS281" s="85">
        <v>0.45089699999999999</v>
      </c>
      <c r="AT281" s="85">
        <v>-2.6681900000000001</v>
      </c>
      <c r="AU281" s="85">
        <v>-134.11199999999999</v>
      </c>
      <c r="AV281" s="85">
        <v>121.084</v>
      </c>
      <c r="AW281" s="104" t="s">
        <v>1343</v>
      </c>
      <c r="AX281" s="86" t="s">
        <v>1344</v>
      </c>
      <c r="AY281" s="87" t="s">
        <v>1623</v>
      </c>
      <c r="AZ281" s="87" t="s">
        <v>1623</v>
      </c>
      <c r="BA281" s="87" t="s">
        <v>1623</v>
      </c>
      <c r="BB281" s="88" t="s">
        <v>1623</v>
      </c>
      <c r="BC281" s="89" t="s">
        <v>1623</v>
      </c>
      <c r="BD281" s="89" t="s">
        <v>1623</v>
      </c>
      <c r="BE281" s="89" t="s">
        <v>1623</v>
      </c>
      <c r="BF281" s="89" t="s">
        <v>1623</v>
      </c>
      <c r="BG281" s="487" t="s">
        <v>1623</v>
      </c>
      <c r="BH281" s="105" t="s">
        <v>1623</v>
      </c>
      <c r="BI281" s="251"/>
      <c r="BJ281" s="252"/>
      <c r="BK281" s="252"/>
      <c r="BL281" s="259"/>
      <c r="BM281" s="230" t="str">
        <f>IF(CD281&lt;&gt;"",IF(ISNUMBER(CD281),(CD281-CB281)*IF(AE281&lt;0,1,-1),"nan"),"")</f>
        <v/>
      </c>
      <c r="BN281" s="230" t="str">
        <f>IF(CE281&lt;&gt;"",IF(ISNUMBER(CE281),CE281/CC281,"nan"),"")</f>
        <v/>
      </c>
      <c r="BO281" s="261"/>
      <c r="BP281" s="231" t="str">
        <f>IF(CL281&lt;&gt;"",IF(ISNUMBER(CL281),(CL281-CJ281)*IF(AO281&lt;0,1,-1),"nan"),"")</f>
        <v/>
      </c>
      <c r="BQ281" s="231" t="str">
        <f>IF(CM281&lt;&gt;"",IF(ISNUMBER(CM281),CM281/CK281,"nan"),"")</f>
        <v/>
      </c>
      <c r="BR281" s="263"/>
      <c r="BS281" s="232" t="str">
        <f>IF(CT281&lt;&gt;"",IF(ISNUMBER(CT281),(CT281-CR281)*IF(AY281&lt;0,1,-1),"nan"),"")</f>
        <v/>
      </c>
      <c r="BT281" s="232" t="str">
        <f>IF(CU281&lt;&gt;"",IF(ISNUMBER(CU281),CU281/CS281,"nan"),"")</f>
        <v/>
      </c>
      <c r="BU281" s="230"/>
      <c r="BV281" s="230"/>
      <c r="BW281" s="231"/>
      <c r="BX281" s="231"/>
      <c r="BY281" s="232"/>
      <c r="BZ281" s="235"/>
      <c r="CA281" s="257"/>
      <c r="CB281" s="233"/>
      <c r="CC281" s="230"/>
      <c r="CD281" s="230"/>
      <c r="CE281" s="230"/>
      <c r="CF281" s="230"/>
      <c r="CG281" s="230"/>
      <c r="CH281" s="230"/>
      <c r="CI281" s="230"/>
      <c r="CJ281" s="231"/>
      <c r="CK281" s="231"/>
      <c r="CL281" s="231"/>
      <c r="CM281" s="231"/>
      <c r="CN281" s="231"/>
      <c r="CO281" s="231"/>
      <c r="CP281" s="231"/>
      <c r="CQ281" s="231"/>
      <c r="CR281" s="232"/>
      <c r="CS281" s="232"/>
      <c r="CT281" s="232"/>
      <c r="CU281" s="232"/>
      <c r="CV281" s="232"/>
      <c r="CW281" s="232"/>
      <c r="CX281" s="232"/>
      <c r="CY281" s="234"/>
      <c r="DA281" s="106"/>
      <c r="DC281" s="106"/>
      <c r="DD281" s="106"/>
      <c r="DE281" s="106"/>
      <c r="DF281" s="92"/>
      <c r="DG281" s="107"/>
      <c r="DH281" s="107"/>
      <c r="DI281" s="107"/>
      <c r="DJ281" s="107"/>
      <c r="DK281" s="107"/>
      <c r="DL281" s="107"/>
      <c r="DM281" s="110"/>
      <c r="DN281" s="110"/>
      <c r="DO281" s="110"/>
      <c r="DP281" s="110"/>
      <c r="DQ281" s="110"/>
      <c r="DR281" s="110"/>
      <c r="DS281" s="110"/>
      <c r="DT281" s="110"/>
      <c r="DU281" s="497"/>
      <c r="DV281" s="497"/>
      <c r="DW281" s="497"/>
      <c r="DX281" s="497"/>
      <c r="DY281" s="497"/>
      <c r="DZ281" s="497"/>
      <c r="EA281" s="108"/>
      <c r="EB281" s="565"/>
      <c r="EC281" s="565"/>
      <c r="ED281" s="565"/>
      <c r="EE281" s="565"/>
      <c r="EF281" s="565"/>
      <c r="EG281" s="565"/>
      <c r="EH281" s="565"/>
      <c r="EI281" s="565"/>
      <c r="EJ281" s="565"/>
      <c r="EK281" s="565"/>
      <c r="EL281" s="565"/>
      <c r="EM281" s="565"/>
      <c r="EN281" s="565"/>
      <c r="EO281" s="565"/>
      <c r="EP281" s="565"/>
      <c r="EQ281" s="565"/>
      <c r="ER281" s="565"/>
      <c r="ES281" s="565"/>
      <c r="ET281" s="565"/>
      <c r="EU281" s="565"/>
      <c r="EV281" s="565"/>
      <c r="EW281" s="565"/>
      <c r="EX281" s="494"/>
      <c r="EY281" s="121"/>
      <c r="EZ281" s="568"/>
      <c r="FA281" s="83"/>
      <c r="FC281" s="116"/>
      <c r="FD281" s="116"/>
    </row>
    <row r="282" spans="1:160" ht="13.7" customHeight="1" x14ac:dyDescent="0.2">
      <c r="A282" s="100">
        <v>20131029</v>
      </c>
      <c r="B282" s="100">
        <v>2</v>
      </c>
      <c r="C282" s="74">
        <v>53</v>
      </c>
      <c r="D282" s="74">
        <v>2</v>
      </c>
      <c r="E282" s="74">
        <v>18</v>
      </c>
      <c r="F282" s="74">
        <v>12</v>
      </c>
      <c r="G282" s="75">
        <v>1.9</v>
      </c>
      <c r="H282" s="435">
        <v>0</v>
      </c>
      <c r="I282" s="73">
        <v>12839</v>
      </c>
      <c r="J282" s="101" t="s">
        <v>990</v>
      </c>
      <c r="K282" s="102" t="str">
        <f>IF(B282=2,"Z:\Data\MOOG\HeTao\raw\",IF(B282=5,"Z:\Data\MOOG\Polo\raw\",""))</f>
        <v>Z:\Data\MOOG\HeTao\raw\</v>
      </c>
      <c r="L282" s="265" t="s">
        <v>1346</v>
      </c>
      <c r="M282" s="569" t="str">
        <f>IF(NOT(ISERROR(FIND("Training_dt",W282))),"'Plot Psychometric_HH_dt_yuchen'",IF(NOT(ISERROR(FIND("Training",W282))),"'Plot Psychometric_HH'",IF(NOT(ISERROR(FIND("1DAT",W282))),"'Plot Tuning Azimuth_HH'",IF(NOT(ISERROR(FIND("HD_dt",W282))),"'Plot HeadingDiscimination_PSTH_HH_dt_yuchen'",IF(NOT(ISERROR(FIND("HD",W282))),"'Plot HeadingDiscimination_PSTH_HH'",IF(NOT(ISERROR(FIND("MemSac",W282))),"'Memory Saccade Analysis_HH'",IF(NOT(ISERROR(FIND("DelSac",W282))),"'Memory Saccade Analysis_HH'",IF(NOT(ISERROR(FIND("u-stim",W282))),"'Plot Microstim_HH'",""))))))))</f>
        <v>'Plot Tuning Azimuth_HH'</v>
      </c>
      <c r="N282" s="573">
        <v>1</v>
      </c>
      <c r="O282" s="584">
        <v>-1</v>
      </c>
      <c r="P282" s="590">
        <v>4</v>
      </c>
      <c r="Q282" s="590">
        <f>IF(B282=2,60,310)</f>
        <v>60</v>
      </c>
      <c r="R282" s="590">
        <v>5</v>
      </c>
      <c r="S282" s="590">
        <f>IF(B282=2,60,-190)</f>
        <v>60</v>
      </c>
      <c r="T282" s="590">
        <v>1</v>
      </c>
      <c r="U282" s="590">
        <f>IF(Z282&lt;&gt;"",IF(NOT(ISERROR(FIND("SU",Z282))),VALUE(RIGHT(Z282,1))+4,IF(NOT(ISERROR(FIND("MU20",Z282))),20,IF(NOT(ISERROR(FIND("MU21",Z282))),21,IF(NOT(ISERROR(FIND("MU2",Z282))),2,1)))),"")</f>
        <v>5</v>
      </c>
      <c r="V282" s="583"/>
      <c r="W282" s="170" t="s">
        <v>715</v>
      </c>
      <c r="X282" s="192" t="s">
        <v>1352</v>
      </c>
      <c r="Y282" s="219">
        <f>IF(NOT(ISERROR(FIND("MU=SU",X282))),1,IF(Z282&lt;&gt;"",IF(NOT(ISERROR(FIND("SU",Z282))),1,0),""))</f>
        <v>1</v>
      </c>
      <c r="Z282" s="217" t="s">
        <v>43</v>
      </c>
      <c r="AA282" s="218">
        <v>2680</v>
      </c>
      <c r="AB282" s="77">
        <v>11.366300000000001</v>
      </c>
      <c r="AC282" s="78" t="s">
        <v>1347</v>
      </c>
      <c r="AD282" s="511" t="s">
        <v>1350</v>
      </c>
      <c r="AE282" s="91" t="s">
        <v>1623</v>
      </c>
      <c r="AF282" s="79" t="s">
        <v>1623</v>
      </c>
      <c r="AG282" s="79" t="s">
        <v>1623</v>
      </c>
      <c r="AH282" s="80" t="s">
        <v>1623</v>
      </c>
      <c r="AI282" s="81" t="s">
        <v>1623</v>
      </c>
      <c r="AJ282" s="81" t="s">
        <v>1623</v>
      </c>
      <c r="AK282" s="81" t="s">
        <v>1623</v>
      </c>
      <c r="AL282" s="81" t="s">
        <v>1623</v>
      </c>
      <c r="AM282" s="81" t="s">
        <v>1623</v>
      </c>
      <c r="AN282" s="81" t="s">
        <v>1623</v>
      </c>
      <c r="AO282" s="83">
        <v>66.360399999999998</v>
      </c>
      <c r="AP282" s="83">
        <v>0.58246500000000001</v>
      </c>
      <c r="AQ282" s="83">
        <v>0.65002300000000002</v>
      </c>
      <c r="AR282" s="84">
        <v>1.6238E-4</v>
      </c>
      <c r="AS282" s="85">
        <v>2.0070700000000001</v>
      </c>
      <c r="AT282" s="85">
        <v>0.78279399999999999</v>
      </c>
      <c r="AU282" s="85">
        <v>61.612200000000001</v>
      </c>
      <c r="AV282" s="85">
        <v>109.64700000000001</v>
      </c>
      <c r="AW282" s="104" t="s">
        <v>1348</v>
      </c>
      <c r="AX282" s="86" t="s">
        <v>1349</v>
      </c>
      <c r="AY282" s="87" t="s">
        <v>1623</v>
      </c>
      <c r="AZ282" s="87" t="s">
        <v>1623</v>
      </c>
      <c r="BA282" s="87" t="s">
        <v>1623</v>
      </c>
      <c r="BB282" s="88" t="s">
        <v>1623</v>
      </c>
      <c r="BC282" s="89" t="s">
        <v>1623</v>
      </c>
      <c r="BD282" s="89" t="s">
        <v>1623</v>
      </c>
      <c r="BE282" s="89" t="s">
        <v>1623</v>
      </c>
      <c r="BF282" s="89" t="s">
        <v>1623</v>
      </c>
      <c r="BG282" s="89" t="s">
        <v>1623</v>
      </c>
      <c r="BH282" s="105" t="s">
        <v>1623</v>
      </c>
      <c r="BI282" s="251"/>
      <c r="BJ282" s="252"/>
      <c r="BK282" s="252"/>
      <c r="BL282" s="259"/>
      <c r="BM282" s="230" t="str">
        <f>IF(CD282&lt;&gt;"",IF(ISNUMBER(CD282),(CD282-CB282)*IF(AE282&lt;0,1,-1),"nan"),"")</f>
        <v/>
      </c>
      <c r="BN282" s="230" t="str">
        <f>IF(CE282&lt;&gt;"",IF(ISNUMBER(CE282),CE282/CC282,"nan"),"")</f>
        <v/>
      </c>
      <c r="BO282" s="261"/>
      <c r="BP282" s="231" t="str">
        <f>IF(CL282&lt;&gt;"",IF(ISNUMBER(CL282),(CL282-CJ282)*IF(AO282&lt;0,1,-1),"nan"),"")</f>
        <v/>
      </c>
      <c r="BQ282" s="231" t="str">
        <f>IF(CM282&lt;&gt;"",IF(ISNUMBER(CM282),CM282/CK282,"nan"),"")</f>
        <v/>
      </c>
      <c r="BR282" s="263"/>
      <c r="BS282" s="232" t="str">
        <f>IF(CT282&lt;&gt;"",IF(ISNUMBER(CT282),(CT282-CR282)*IF(AY282&lt;0,1,-1),"nan"),"")</f>
        <v/>
      </c>
      <c r="BT282" s="232" t="str">
        <f>IF(CU282&lt;&gt;"",IF(ISNUMBER(CU282),CU282/CS282,"nan"),"")</f>
        <v/>
      </c>
      <c r="BU282" s="230"/>
      <c r="BV282" s="230"/>
      <c r="BW282" s="231"/>
      <c r="BX282" s="231"/>
      <c r="BY282" s="232"/>
      <c r="BZ282" s="235"/>
      <c r="CA282" s="257"/>
      <c r="CB282" s="233"/>
      <c r="CC282" s="230"/>
      <c r="CD282" s="230"/>
      <c r="CE282" s="230"/>
      <c r="CF282" s="230"/>
      <c r="CG282" s="230"/>
      <c r="CH282" s="230"/>
      <c r="CI282" s="230"/>
      <c r="CJ282" s="231"/>
      <c r="CK282" s="231"/>
      <c r="CL282" s="231"/>
      <c r="CM282" s="231"/>
      <c r="CN282" s="231"/>
      <c r="CO282" s="231"/>
      <c r="CP282" s="231"/>
      <c r="CQ282" s="231"/>
      <c r="CR282" s="232"/>
      <c r="CS282" s="232"/>
      <c r="CT282" s="232"/>
      <c r="CU282" s="232"/>
      <c r="CV282" s="232"/>
      <c r="CW282" s="232"/>
      <c r="CX282" s="232"/>
      <c r="CY282" s="234"/>
      <c r="DA282" s="106"/>
      <c r="DC282" s="106"/>
      <c r="DD282" s="106"/>
      <c r="DE282" s="106"/>
      <c r="DF282" s="92"/>
      <c r="DG282" s="107"/>
      <c r="DH282" s="107"/>
      <c r="DI282" s="107"/>
      <c r="DJ282" s="107"/>
      <c r="DK282" s="107"/>
      <c r="DL282" s="107"/>
      <c r="DM282" s="500"/>
      <c r="DN282" s="500"/>
      <c r="DO282" s="500"/>
      <c r="DP282" s="500"/>
      <c r="DQ282" s="500"/>
      <c r="DR282" s="500"/>
      <c r="DS282" s="500"/>
      <c r="DT282" s="500"/>
      <c r="DU282" s="497"/>
      <c r="DV282" s="497"/>
      <c r="DW282" s="497"/>
      <c r="DX282" s="497"/>
      <c r="DY282" s="497"/>
      <c r="DZ282" s="497"/>
      <c r="EA282" s="108"/>
      <c r="EB282" s="565"/>
      <c r="EC282" s="565"/>
      <c r="ED282" s="565"/>
      <c r="EE282" s="565"/>
      <c r="EF282" s="565"/>
      <c r="EG282" s="565"/>
      <c r="EH282" s="565"/>
      <c r="EI282" s="565"/>
      <c r="EJ282" s="565"/>
      <c r="EK282" s="565"/>
      <c r="EL282" s="565"/>
      <c r="EM282" s="565"/>
      <c r="EN282" s="565"/>
      <c r="EO282" s="565"/>
      <c r="EP282" s="565"/>
      <c r="EQ282" s="565"/>
      <c r="ER282" s="565"/>
      <c r="ES282" s="565"/>
      <c r="ET282" s="565"/>
      <c r="EU282" s="565"/>
      <c r="EV282" s="565"/>
      <c r="EW282" s="565"/>
      <c r="EX282" s="494"/>
      <c r="EY282" s="121"/>
      <c r="EZ282" s="454"/>
      <c r="FA282" s="83"/>
      <c r="FC282" s="116"/>
      <c r="FD282" s="116"/>
    </row>
    <row r="283" spans="1:160" ht="13.7" customHeight="1" x14ac:dyDescent="0.2">
      <c r="A283" s="100">
        <v>20131101</v>
      </c>
      <c r="B283" s="100">
        <v>2</v>
      </c>
      <c r="C283" s="74">
        <v>54</v>
      </c>
      <c r="D283" s="74">
        <v>2</v>
      </c>
      <c r="E283" s="74">
        <v>12</v>
      </c>
      <c r="F283" s="74">
        <v>8</v>
      </c>
      <c r="G283" s="75">
        <v>1.9</v>
      </c>
      <c r="H283" s="435">
        <v>0.1</v>
      </c>
      <c r="I283" s="73">
        <v>7539</v>
      </c>
      <c r="J283" s="101" t="s">
        <v>896</v>
      </c>
      <c r="K283" s="102" t="str">
        <f>IF(B283=2,"Z:\Data\MOOG\HeTao\raw\",IF(B283=5,"Z:\Data\MOOG\Polo\raw\",""))</f>
        <v>Z:\Data\MOOG\HeTao\raw\</v>
      </c>
      <c r="L283" s="103" t="s">
        <v>1353</v>
      </c>
      <c r="M283" s="569" t="str">
        <f>IF(NOT(ISERROR(FIND("Training_dt",W283))),"'Plot Psychometric_HH_dt_yuchen'",IF(NOT(ISERROR(FIND("Training",W283))),"'Plot Psychometric_HH'",IF(NOT(ISERROR(FIND("1DAT",W283))),"'Plot Tuning Azimuth_HH'",IF(NOT(ISERROR(FIND("HD_dt",W283))),"'Plot HeadingDiscimination_PSTH_HH_dt_yuchen'",IF(NOT(ISERROR(FIND("HD",W283))),"'Plot HeadingDiscimination_PSTH_HH'",IF(NOT(ISERROR(FIND("MemSac",W283))),"'Memory Saccade Analysis_HH'",IF(NOT(ISERROR(FIND("DelSac",W283))),"'Memory Saccade Analysis_HH'",IF(NOT(ISERROR(FIND("u-stim",W283))),"'Plot Microstim_HH'",""))))))))</f>
        <v>'Plot Tuning Azimuth_HH'</v>
      </c>
      <c r="N283" s="573">
        <v>1</v>
      </c>
      <c r="O283" s="584">
        <v>-1</v>
      </c>
      <c r="P283" s="590">
        <v>4</v>
      </c>
      <c r="Q283" s="590">
        <f>IF(B283=2,60,310)</f>
        <v>60</v>
      </c>
      <c r="R283" s="590">
        <v>5</v>
      </c>
      <c r="S283" s="590">
        <f>IF(B283=2,60,-190)</f>
        <v>60</v>
      </c>
      <c r="T283" s="590">
        <v>1</v>
      </c>
      <c r="U283" s="590">
        <f>IF(Z283&lt;&gt;"",IF(NOT(ISERROR(FIND("SU",Z283))),VALUE(RIGHT(Z283,1))+4,IF(NOT(ISERROR(FIND("MU20",Z283))),20,IF(NOT(ISERROR(FIND("MU21",Z283))),21,IF(NOT(ISERROR(FIND("MU2",Z283))),2,1)))),"")</f>
        <v>5</v>
      </c>
      <c r="V283" s="583"/>
      <c r="W283" s="170" t="s">
        <v>1369</v>
      </c>
      <c r="X283" s="192" t="s">
        <v>1319</v>
      </c>
      <c r="Y283" s="219">
        <f>IF(NOT(ISERROR(FIND("MU=SU",X283))),1,IF(Z283&lt;&gt;"",IF(NOT(ISERROR(FIND("SU",Z283))),1,0),""))</f>
        <v>1</v>
      </c>
      <c r="Z283" s="217" t="s">
        <v>43</v>
      </c>
      <c r="AA283" s="218">
        <v>7291</v>
      </c>
      <c r="AB283" s="77">
        <v>21.726500000000001</v>
      </c>
      <c r="AC283" s="78" t="s">
        <v>1360</v>
      </c>
      <c r="AD283" s="199"/>
      <c r="AE283" s="91" t="s">
        <v>1623</v>
      </c>
      <c r="AF283" s="79" t="s">
        <v>1623</v>
      </c>
      <c r="AG283" s="79" t="s">
        <v>1623</v>
      </c>
      <c r="AH283" s="80" t="s">
        <v>1623</v>
      </c>
      <c r="AI283" s="81" t="s">
        <v>1623</v>
      </c>
      <c r="AJ283" s="81" t="s">
        <v>1623</v>
      </c>
      <c r="AK283" s="81" t="s">
        <v>1623</v>
      </c>
      <c r="AL283" s="81" t="s">
        <v>1623</v>
      </c>
      <c r="AM283" s="81" t="s">
        <v>1623</v>
      </c>
      <c r="AN283" s="81" t="s">
        <v>1623</v>
      </c>
      <c r="AO283" s="83">
        <v>-99.725499999999997</v>
      </c>
      <c r="AP283" s="83">
        <v>0.59261900000000001</v>
      </c>
      <c r="AQ283" s="83">
        <v>0.637737</v>
      </c>
      <c r="AR283" s="84">
        <v>5.0747300000000004E-4</v>
      </c>
      <c r="AS283" s="85">
        <v>-0.86772199999999999</v>
      </c>
      <c r="AT283" s="85">
        <v>-0.68398599999999998</v>
      </c>
      <c r="AU283" s="85">
        <v>-100.789</v>
      </c>
      <c r="AV283" s="85">
        <v>360</v>
      </c>
      <c r="AW283" s="104" t="s">
        <v>1363</v>
      </c>
      <c r="AX283" s="86" t="s">
        <v>1364</v>
      </c>
      <c r="AY283" s="87" t="s">
        <v>1623</v>
      </c>
      <c r="AZ283" s="87" t="s">
        <v>1623</v>
      </c>
      <c r="BA283" s="87" t="s">
        <v>1623</v>
      </c>
      <c r="BB283" s="88" t="s">
        <v>1623</v>
      </c>
      <c r="BC283" s="89" t="s">
        <v>1623</v>
      </c>
      <c r="BD283" s="89" t="s">
        <v>1623</v>
      </c>
      <c r="BE283" s="89" t="s">
        <v>1623</v>
      </c>
      <c r="BF283" s="89" t="s">
        <v>1623</v>
      </c>
      <c r="BG283" s="89" t="s">
        <v>1623</v>
      </c>
      <c r="BH283" s="105" t="s">
        <v>1623</v>
      </c>
      <c r="BI283" s="251"/>
      <c r="BJ283" s="252"/>
      <c r="BK283" s="252"/>
      <c r="BL283" s="515"/>
      <c r="BM283" s="230" t="str">
        <f>IF(CD283&lt;&gt;"",IF(ISNUMBER(CD283),(CD283-CB283)*IF(AE283&lt;0,1,-1),"nan"),"")</f>
        <v/>
      </c>
      <c r="BN283" s="230" t="str">
        <f>IF(CE283&lt;&gt;"",IF(ISNUMBER(CE283),CE283/CC283,"nan"),"")</f>
        <v/>
      </c>
      <c r="BO283" s="516"/>
      <c r="BP283" s="231" t="str">
        <f>IF(CL283&lt;&gt;"",IF(ISNUMBER(CL283),(CL283-CJ283)*IF(AO283&lt;0,1,-1),"nan"),"")</f>
        <v/>
      </c>
      <c r="BQ283" s="231" t="str">
        <f>IF(CM283&lt;&gt;"",IF(ISNUMBER(CM283),CM283/CK283,"nan"),"")</f>
        <v/>
      </c>
      <c r="BR283" s="517"/>
      <c r="BS283" s="232" t="str">
        <f>IF(CT283&lt;&gt;"",IF(ISNUMBER(CT283),(CT283-CR283)*IF(AY283&lt;0,1,-1),"nan"),"")</f>
        <v/>
      </c>
      <c r="BT283" s="232" t="str">
        <f>IF(CU283&lt;&gt;"",IF(ISNUMBER(CU283),CU283/CS283,"nan"),"")</f>
        <v/>
      </c>
      <c r="BU283" s="230"/>
      <c r="BV283" s="230"/>
      <c r="BW283" s="231"/>
      <c r="BX283" s="231"/>
      <c r="BY283" s="232"/>
      <c r="BZ283" s="235"/>
      <c r="CA283" s="257"/>
      <c r="CB283" s="233"/>
      <c r="CC283" s="230"/>
      <c r="CD283" s="230"/>
      <c r="CE283" s="230"/>
      <c r="CF283" s="230"/>
      <c r="CG283" s="230"/>
      <c r="CH283" s="230"/>
      <c r="CI283" s="230"/>
      <c r="CJ283" s="231"/>
      <c r="CK283" s="231"/>
      <c r="CL283" s="231"/>
      <c r="CM283" s="231"/>
      <c r="CN283" s="231"/>
      <c r="CO283" s="231"/>
      <c r="CP283" s="231"/>
      <c r="CQ283" s="231"/>
      <c r="CR283" s="232"/>
      <c r="CS283" s="232"/>
      <c r="CT283" s="232"/>
      <c r="CU283" s="232"/>
      <c r="CV283" s="232"/>
      <c r="CW283" s="232"/>
      <c r="CX283" s="232"/>
      <c r="CY283" s="234"/>
      <c r="DA283" s="106"/>
      <c r="DC283" s="106"/>
      <c r="DD283" s="106"/>
      <c r="DE283" s="106"/>
      <c r="DF283" s="92"/>
      <c r="DG283" s="107"/>
      <c r="DH283" s="107"/>
      <c r="DI283" s="107"/>
      <c r="DJ283" s="107"/>
      <c r="DK283" s="107"/>
      <c r="DL283" s="107"/>
      <c r="DM283" s="500"/>
      <c r="DN283" s="500"/>
      <c r="DO283" s="500"/>
      <c r="DP283" s="500"/>
      <c r="DQ283" s="500"/>
      <c r="DR283" s="500"/>
      <c r="DS283" s="500"/>
      <c r="DT283" s="500"/>
      <c r="DU283" s="497"/>
      <c r="DV283" s="497"/>
      <c r="DW283" s="497"/>
      <c r="DX283" s="497"/>
      <c r="DY283" s="497"/>
      <c r="DZ283" s="497"/>
      <c r="EA283" s="108"/>
      <c r="EB283" s="565"/>
      <c r="EC283" s="565"/>
      <c r="ED283" s="565"/>
      <c r="EE283" s="565"/>
      <c r="EF283" s="565"/>
      <c r="EG283" s="565"/>
      <c r="EH283" s="565"/>
      <c r="EI283" s="565"/>
      <c r="EJ283" s="565"/>
      <c r="EK283" s="565"/>
      <c r="EL283" s="565"/>
      <c r="EM283" s="565"/>
      <c r="EN283" s="565"/>
      <c r="EO283" s="565"/>
      <c r="EP283" s="565"/>
      <c r="EQ283" s="565"/>
      <c r="ER283" s="565"/>
      <c r="ES283" s="565"/>
      <c r="ET283" s="565"/>
      <c r="EU283" s="565"/>
      <c r="EV283" s="565"/>
      <c r="EW283" s="565"/>
      <c r="EX283" s="494"/>
      <c r="EY283" s="121"/>
      <c r="EZ283" s="454"/>
      <c r="FA283" s="83"/>
      <c r="FC283" s="116"/>
      <c r="FD283" s="116"/>
    </row>
    <row r="284" spans="1:160" ht="13.7" customHeight="1" x14ac:dyDescent="0.2">
      <c r="A284" s="100">
        <v>20131101</v>
      </c>
      <c r="B284" s="100">
        <v>2</v>
      </c>
      <c r="C284" s="74">
        <v>54</v>
      </c>
      <c r="D284" s="74">
        <v>2</v>
      </c>
      <c r="E284" s="74">
        <v>12</v>
      </c>
      <c r="F284" s="74">
        <v>8</v>
      </c>
      <c r="G284" s="75">
        <v>1.9</v>
      </c>
      <c r="H284" s="435">
        <v>0.1</v>
      </c>
      <c r="I284" s="73">
        <v>7539</v>
      </c>
      <c r="J284" s="101" t="s">
        <v>896</v>
      </c>
      <c r="K284" s="102" t="str">
        <f>IF(B284=2,"Z:\Data\MOOG\HeTao\raw\",IF(B284=5,"Z:\Data\MOOG\Polo\raw\",""))</f>
        <v>Z:\Data\MOOG\HeTao\raw\</v>
      </c>
      <c r="L284" s="103" t="s">
        <v>1353</v>
      </c>
      <c r="M284" s="569" t="str">
        <f>IF(NOT(ISERROR(FIND("Training_dt",W284))),"'Plot Psychometric_HH_dt_yuchen'",IF(NOT(ISERROR(FIND("Training",W284))),"'Plot Psychometric_HH'",IF(NOT(ISERROR(FIND("1DAT",W284))),"'Plot Tuning Azimuth_HH'",IF(NOT(ISERROR(FIND("HD_dt",W284))),"'Plot HeadingDiscimination_PSTH_HH_dt_yuchen'",IF(NOT(ISERROR(FIND("HD",W284))),"'Plot HeadingDiscimination_PSTH_HH'",IF(NOT(ISERROR(FIND("MemSac",W284))),"'Memory Saccade Analysis_HH'",IF(NOT(ISERROR(FIND("DelSac",W284))),"'Memory Saccade Analysis_HH'",IF(NOT(ISERROR(FIND("u-stim",W284))),"'Plot Microstim_HH'",""))))))))</f>
        <v>'Plot Tuning Azimuth_HH'</v>
      </c>
      <c r="N284" s="573">
        <v>1</v>
      </c>
      <c r="O284" s="584">
        <v>-1</v>
      </c>
      <c r="P284" s="590">
        <v>4</v>
      </c>
      <c r="Q284" s="590">
        <f>IF(B284=2,60,310)</f>
        <v>60</v>
      </c>
      <c r="R284" s="590">
        <v>5</v>
      </c>
      <c r="S284" s="590">
        <f>IF(B284=2,60,-190)</f>
        <v>60</v>
      </c>
      <c r="T284" s="590">
        <v>1</v>
      </c>
      <c r="U284" s="590">
        <f>IF(Z284&lt;&gt;"",IF(NOT(ISERROR(FIND("SU",Z284))),VALUE(RIGHT(Z284,1))+4,IF(NOT(ISERROR(FIND("MU20",Z284))),20,IF(NOT(ISERROR(FIND("MU21",Z284))),21,IF(NOT(ISERROR(FIND("MU2",Z284))),2,1)))),"")</f>
        <v>6</v>
      </c>
      <c r="V284" s="583"/>
      <c r="W284" s="170" t="s">
        <v>1369</v>
      </c>
      <c r="X284" s="192" t="s">
        <v>1319</v>
      </c>
      <c r="Y284" s="219">
        <f>IF(NOT(ISERROR(FIND("MU=SU",X284))),1,IF(Z284&lt;&gt;"",IF(NOT(ISERROR(FIND("SU",Z284))),1,0),""))</f>
        <v>1</v>
      </c>
      <c r="Z284" s="217" t="s">
        <v>46</v>
      </c>
      <c r="AA284" s="218">
        <v>3654</v>
      </c>
      <c r="AB284" s="77">
        <v>15.2464</v>
      </c>
      <c r="AC284" s="78" t="s">
        <v>1361</v>
      </c>
      <c r="AD284" s="199"/>
      <c r="AE284" s="91" t="s">
        <v>1623</v>
      </c>
      <c r="AF284" s="79" t="s">
        <v>1623</v>
      </c>
      <c r="AG284" s="79" t="s">
        <v>1623</v>
      </c>
      <c r="AH284" s="80" t="s">
        <v>1623</v>
      </c>
      <c r="AI284" s="81" t="s">
        <v>1623</v>
      </c>
      <c r="AJ284" s="81" t="s">
        <v>1623</v>
      </c>
      <c r="AK284" s="81" t="s">
        <v>1623</v>
      </c>
      <c r="AL284" s="81" t="s">
        <v>1623</v>
      </c>
      <c r="AM284" s="81" t="s">
        <v>1623</v>
      </c>
      <c r="AN284" s="81" t="s">
        <v>1623</v>
      </c>
      <c r="AO284" s="83">
        <v>-100.318</v>
      </c>
      <c r="AP284" s="83">
        <v>0.71340000000000003</v>
      </c>
      <c r="AQ284" s="83">
        <v>0.68571199999999999</v>
      </c>
      <c r="AR284" s="84">
        <v>9.1339000000000004E-16</v>
      </c>
      <c r="AS284" s="85">
        <v>-3.30938</v>
      </c>
      <c r="AT284" s="85">
        <v>-2.2291300000000001</v>
      </c>
      <c r="AU284" s="85">
        <v>-96.835700000000003</v>
      </c>
      <c r="AV284" s="85">
        <v>189.114</v>
      </c>
      <c r="AW284" s="104" t="s">
        <v>1365</v>
      </c>
      <c r="AX284" s="86" t="s">
        <v>1366</v>
      </c>
      <c r="AY284" s="87" t="s">
        <v>1623</v>
      </c>
      <c r="AZ284" s="87" t="s">
        <v>1623</v>
      </c>
      <c r="BA284" s="87" t="s">
        <v>1623</v>
      </c>
      <c r="BB284" s="88" t="s">
        <v>1623</v>
      </c>
      <c r="BC284" s="89" t="s">
        <v>1623</v>
      </c>
      <c r="BD284" s="89" t="s">
        <v>1623</v>
      </c>
      <c r="BE284" s="89" t="s">
        <v>1623</v>
      </c>
      <c r="BF284" s="89" t="s">
        <v>1623</v>
      </c>
      <c r="BG284" s="89" t="s">
        <v>1623</v>
      </c>
      <c r="BH284" s="105" t="s">
        <v>1623</v>
      </c>
      <c r="BI284" s="251"/>
      <c r="BJ284" s="252"/>
      <c r="BK284" s="252"/>
      <c r="BL284" s="515"/>
      <c r="BM284" s="230" t="str">
        <f>IF(CD284&lt;&gt;"",IF(ISNUMBER(CD284),(CD284-CB284)*IF(AE284&lt;0,1,-1),"nan"),"")</f>
        <v/>
      </c>
      <c r="BN284" s="230" t="str">
        <f>IF(CE284&lt;&gt;"",IF(ISNUMBER(CE284),CE284/CC284,"nan"),"")</f>
        <v/>
      </c>
      <c r="BO284" s="516"/>
      <c r="BP284" s="231" t="str">
        <f>IF(CL284&lt;&gt;"",IF(ISNUMBER(CL284),(CL284-CJ284)*IF(AO284&lt;0,1,-1),"nan"),"")</f>
        <v/>
      </c>
      <c r="BQ284" s="231" t="str">
        <f>IF(CM284&lt;&gt;"",IF(ISNUMBER(CM284),CM284/CK284,"nan"),"")</f>
        <v/>
      </c>
      <c r="BR284" s="517"/>
      <c r="BS284" s="232" t="str">
        <f>IF(CT284&lt;&gt;"",IF(ISNUMBER(CT284),(CT284-CR284)*IF(AY284&lt;0,1,-1),"nan"),"")</f>
        <v/>
      </c>
      <c r="BT284" s="232" t="str">
        <f>IF(CU284&lt;&gt;"",IF(ISNUMBER(CU284),CU284/CS284,"nan"),"")</f>
        <v/>
      </c>
      <c r="BU284" s="230"/>
      <c r="BV284" s="230"/>
      <c r="BW284" s="231"/>
      <c r="BX284" s="231"/>
      <c r="BY284" s="232"/>
      <c r="BZ284" s="235"/>
      <c r="CA284" s="257"/>
      <c r="CB284" s="233"/>
      <c r="CC284" s="230"/>
      <c r="CD284" s="230"/>
      <c r="CE284" s="230"/>
      <c r="CF284" s="230"/>
      <c r="CG284" s="230"/>
      <c r="CH284" s="230"/>
      <c r="CI284" s="230"/>
      <c r="CJ284" s="231"/>
      <c r="CK284" s="231"/>
      <c r="CL284" s="231"/>
      <c r="CM284" s="231"/>
      <c r="CN284" s="231"/>
      <c r="CO284" s="231"/>
      <c r="CP284" s="231"/>
      <c r="CQ284" s="231"/>
      <c r="CR284" s="232"/>
      <c r="CS284" s="232"/>
      <c r="CT284" s="232"/>
      <c r="CU284" s="232"/>
      <c r="CV284" s="232"/>
      <c r="CW284" s="232"/>
      <c r="CX284" s="232"/>
      <c r="CY284" s="234"/>
      <c r="DA284" s="106"/>
      <c r="DC284" s="106"/>
      <c r="DD284" s="106"/>
      <c r="DE284" s="106"/>
      <c r="DF284" s="92"/>
      <c r="DG284" s="107"/>
      <c r="DH284" s="107"/>
      <c r="DI284" s="107"/>
      <c r="DJ284" s="107"/>
      <c r="DK284" s="107"/>
      <c r="DL284" s="107"/>
      <c r="DM284" s="500"/>
      <c r="DN284" s="500"/>
      <c r="DO284" s="500"/>
      <c r="DP284" s="500"/>
      <c r="DQ284" s="500"/>
      <c r="DR284" s="500"/>
      <c r="DS284" s="500"/>
      <c r="DT284" s="500"/>
      <c r="DU284" s="497"/>
      <c r="DV284" s="497"/>
      <c r="DW284" s="497"/>
      <c r="DX284" s="497"/>
      <c r="DY284" s="497"/>
      <c r="DZ284" s="497"/>
      <c r="EA284" s="108"/>
      <c r="EB284" s="565"/>
      <c r="EC284" s="565"/>
      <c r="ED284" s="565"/>
      <c r="EE284" s="565"/>
      <c r="EF284" s="565"/>
      <c r="EG284" s="565"/>
      <c r="EH284" s="565"/>
      <c r="EI284" s="565"/>
      <c r="EJ284" s="565"/>
      <c r="EK284" s="565"/>
      <c r="EL284" s="565"/>
      <c r="EM284" s="565"/>
      <c r="EN284" s="565"/>
      <c r="EO284" s="565"/>
      <c r="EP284" s="565"/>
      <c r="EQ284" s="565"/>
      <c r="ER284" s="565"/>
      <c r="ES284" s="565"/>
      <c r="ET284" s="565"/>
      <c r="EU284" s="565"/>
      <c r="EV284" s="565"/>
      <c r="EW284" s="565"/>
      <c r="EX284" s="494"/>
      <c r="EY284" s="121"/>
      <c r="EZ284" s="454"/>
      <c r="FA284" s="83"/>
      <c r="FC284" s="116"/>
      <c r="FD284" s="116"/>
    </row>
    <row r="285" spans="1:160" ht="13.7" customHeight="1" x14ac:dyDescent="0.2">
      <c r="A285" s="100">
        <v>20131101</v>
      </c>
      <c r="B285" s="100">
        <v>2</v>
      </c>
      <c r="C285" s="74">
        <v>54</v>
      </c>
      <c r="D285" s="74">
        <v>2</v>
      </c>
      <c r="E285" s="74">
        <v>12</v>
      </c>
      <c r="F285" s="74">
        <v>8</v>
      </c>
      <c r="G285" s="75">
        <v>1.9</v>
      </c>
      <c r="H285" s="435">
        <v>0.1</v>
      </c>
      <c r="I285" s="73">
        <v>7539</v>
      </c>
      <c r="J285" s="101" t="s">
        <v>896</v>
      </c>
      <c r="K285" s="102" t="str">
        <f>IF(B285=2,"Z:\Data\MOOG\HeTao\raw\",IF(B285=5,"Z:\Data\MOOG\Polo\raw\",""))</f>
        <v>Z:\Data\MOOG\HeTao\raw\</v>
      </c>
      <c r="L285" s="269" t="s">
        <v>1353</v>
      </c>
      <c r="M285" s="569" t="str">
        <f>IF(NOT(ISERROR(FIND("Training_dt",W285))),"'Plot Psychometric_HH_dt_yuchen'",IF(NOT(ISERROR(FIND("Training",W285))),"'Plot Psychometric_HH'",IF(NOT(ISERROR(FIND("1DAT",W285))),"'Plot Tuning Azimuth_HH'",IF(NOT(ISERROR(FIND("HD_dt",W285))),"'Plot HeadingDiscimination_PSTH_HH_dt_yuchen'",IF(NOT(ISERROR(FIND("HD",W285))),"'Plot HeadingDiscimination_PSTH_HH'",IF(NOT(ISERROR(FIND("MemSac",W285))),"'Memory Saccade Analysis_HH'",IF(NOT(ISERROR(FIND("DelSac",W285))),"'Memory Saccade Analysis_HH'",IF(NOT(ISERROR(FIND("u-stim",W285))),"'Plot Microstim_HH'",""))))))))</f>
        <v>'Plot Tuning Azimuth_HH'</v>
      </c>
      <c r="N285" s="573">
        <v>1</v>
      </c>
      <c r="O285" s="584">
        <v>-1</v>
      </c>
      <c r="P285" s="590">
        <v>4</v>
      </c>
      <c r="Q285" s="590">
        <f>IF(B285=2,60,310)</f>
        <v>60</v>
      </c>
      <c r="R285" s="590">
        <v>5</v>
      </c>
      <c r="S285" s="590">
        <f>IF(B285=2,60,-190)</f>
        <v>60</v>
      </c>
      <c r="T285" s="590">
        <v>1</v>
      </c>
      <c r="U285" s="590">
        <f>IF(Z285&lt;&gt;"",IF(NOT(ISERROR(FIND("SU",Z285))),VALUE(RIGHT(Z285,1))+4,IF(NOT(ISERROR(FIND("MU20",Z285))),20,IF(NOT(ISERROR(FIND("MU21",Z285))),21,IF(NOT(ISERROR(FIND("MU2",Z285))),2,1)))),"")</f>
        <v>7</v>
      </c>
      <c r="V285" s="583"/>
      <c r="W285" s="170" t="s">
        <v>1369</v>
      </c>
      <c r="X285" s="192" t="s">
        <v>1319</v>
      </c>
      <c r="Y285" s="219">
        <f>IF(NOT(ISERROR(FIND("MU=SU",X285))),1,IF(Z285&lt;&gt;"",IF(NOT(ISERROR(FIND("SU",Z285))),1,0),""))</f>
        <v>1</v>
      </c>
      <c r="Z285" s="217" t="s">
        <v>306</v>
      </c>
      <c r="AA285" s="218">
        <v>4995</v>
      </c>
      <c r="AB285" s="77">
        <v>12.5756</v>
      </c>
      <c r="AC285" s="78" t="s">
        <v>1362</v>
      </c>
      <c r="AD285" s="199"/>
      <c r="AE285" s="91" t="s">
        <v>1623</v>
      </c>
      <c r="AF285" s="79" t="s">
        <v>1623</v>
      </c>
      <c r="AG285" s="79" t="s">
        <v>1623</v>
      </c>
      <c r="AH285" s="80" t="s">
        <v>1623</v>
      </c>
      <c r="AI285" s="81" t="s">
        <v>1623</v>
      </c>
      <c r="AJ285" s="81" t="s">
        <v>1623</v>
      </c>
      <c r="AK285" s="81" t="s">
        <v>1623</v>
      </c>
      <c r="AL285" s="81" t="s">
        <v>1623</v>
      </c>
      <c r="AM285" s="81" t="s">
        <v>1623</v>
      </c>
      <c r="AN285" s="81" t="s">
        <v>1623</v>
      </c>
      <c r="AO285" s="83">
        <v>-76.337999999999994</v>
      </c>
      <c r="AP285" s="83">
        <v>0.63820699999999997</v>
      </c>
      <c r="AQ285" s="83">
        <v>0.40732499999999999</v>
      </c>
      <c r="AR285" s="84">
        <v>5.6458900000000002E-9</v>
      </c>
      <c r="AS285" s="85">
        <v>-3.1502500000000002</v>
      </c>
      <c r="AT285" s="85">
        <v>-0.32244600000000001</v>
      </c>
      <c r="AU285" s="85">
        <v>-73.529200000000003</v>
      </c>
      <c r="AV285" s="85">
        <v>360</v>
      </c>
      <c r="AW285" s="104" t="s">
        <v>1367</v>
      </c>
      <c r="AX285" s="86" t="s">
        <v>1368</v>
      </c>
      <c r="AY285" s="87" t="s">
        <v>1623</v>
      </c>
      <c r="AZ285" s="87" t="s">
        <v>1623</v>
      </c>
      <c r="BA285" s="87" t="s">
        <v>1623</v>
      </c>
      <c r="BB285" s="88" t="s">
        <v>1623</v>
      </c>
      <c r="BC285" s="89" t="s">
        <v>1623</v>
      </c>
      <c r="BD285" s="89" t="s">
        <v>1623</v>
      </c>
      <c r="BE285" s="89" t="s">
        <v>1623</v>
      </c>
      <c r="BF285" s="89" t="s">
        <v>1623</v>
      </c>
      <c r="BG285" s="89" t="s">
        <v>1623</v>
      </c>
      <c r="BH285" s="105" t="s">
        <v>1623</v>
      </c>
      <c r="BI285" s="251"/>
      <c r="BJ285" s="252"/>
      <c r="BK285" s="252"/>
      <c r="BL285" s="515"/>
      <c r="BM285" s="230" t="str">
        <f>IF(CD285&lt;&gt;"",IF(ISNUMBER(CD285),(CD285-CB285)*IF(AE285&lt;0,1,-1),"nan"),"")</f>
        <v/>
      </c>
      <c r="BN285" s="230" t="str">
        <f>IF(CE285&lt;&gt;"",IF(ISNUMBER(CE285),CE285/CC285,"nan"),"")</f>
        <v/>
      </c>
      <c r="BO285" s="516"/>
      <c r="BP285" s="231" t="str">
        <f>IF(CL285&lt;&gt;"",IF(ISNUMBER(CL285),(CL285-CJ285)*IF(AO285&lt;0,1,-1),"nan"),"")</f>
        <v/>
      </c>
      <c r="BQ285" s="231" t="str">
        <f>IF(CM285&lt;&gt;"",IF(ISNUMBER(CM285),CM285/CK285,"nan"),"")</f>
        <v/>
      </c>
      <c r="BR285" s="517"/>
      <c r="BS285" s="232" t="str">
        <f>IF(CT285&lt;&gt;"",IF(ISNUMBER(CT285),(CT285-CR285)*IF(AY285&lt;0,1,-1),"nan"),"")</f>
        <v/>
      </c>
      <c r="BT285" s="232" t="str">
        <f>IF(CU285&lt;&gt;"",IF(ISNUMBER(CU285),CU285/CS285,"nan"),"")</f>
        <v/>
      </c>
      <c r="BU285" s="230"/>
      <c r="BV285" s="230"/>
      <c r="BW285" s="231"/>
      <c r="BX285" s="231"/>
      <c r="BY285" s="232"/>
      <c r="BZ285" s="235"/>
      <c r="CA285" s="257"/>
      <c r="CB285" s="233"/>
      <c r="CC285" s="230"/>
      <c r="CD285" s="230"/>
      <c r="CE285" s="230"/>
      <c r="CF285" s="230"/>
      <c r="CG285" s="230"/>
      <c r="CH285" s="230"/>
      <c r="CI285" s="230"/>
      <c r="CJ285" s="231"/>
      <c r="CK285" s="231"/>
      <c r="CL285" s="231"/>
      <c r="CM285" s="231"/>
      <c r="CN285" s="231"/>
      <c r="CO285" s="231"/>
      <c r="CP285" s="231"/>
      <c r="CQ285" s="231"/>
      <c r="CR285" s="232"/>
      <c r="CS285" s="232"/>
      <c r="CT285" s="232"/>
      <c r="CU285" s="232"/>
      <c r="CV285" s="232"/>
      <c r="CW285" s="232"/>
      <c r="CX285" s="232"/>
      <c r="CY285" s="234"/>
      <c r="DA285" s="106"/>
      <c r="DC285" s="106"/>
      <c r="DD285" s="106"/>
      <c r="DE285" s="106"/>
      <c r="DF285" s="92"/>
      <c r="DG285" s="107"/>
      <c r="DH285" s="107"/>
      <c r="DI285" s="107"/>
      <c r="DJ285" s="107"/>
      <c r="DK285" s="107"/>
      <c r="DL285" s="107"/>
      <c r="DM285" s="500"/>
      <c r="DN285" s="500"/>
      <c r="DO285" s="500"/>
      <c r="DP285" s="500"/>
      <c r="DQ285" s="500"/>
      <c r="DR285" s="500"/>
      <c r="DS285" s="500"/>
      <c r="DT285" s="500"/>
      <c r="DU285" s="497"/>
      <c r="DV285" s="497"/>
      <c r="DW285" s="497"/>
      <c r="DX285" s="497"/>
      <c r="DY285" s="497"/>
      <c r="DZ285" s="497"/>
      <c r="EA285" s="108"/>
      <c r="EB285" s="565"/>
      <c r="EC285" s="565"/>
      <c r="ED285" s="565"/>
      <c r="EE285" s="565"/>
      <c r="EF285" s="565"/>
      <c r="EG285" s="565"/>
      <c r="EH285" s="565"/>
      <c r="EI285" s="565"/>
      <c r="EJ285" s="565"/>
      <c r="EK285" s="565"/>
      <c r="EL285" s="565"/>
      <c r="EM285" s="565"/>
      <c r="EN285" s="565"/>
      <c r="EO285" s="565"/>
      <c r="EP285" s="565"/>
      <c r="EQ285" s="565"/>
      <c r="ER285" s="565"/>
      <c r="ES285" s="565"/>
      <c r="ET285" s="565"/>
      <c r="EU285" s="565"/>
      <c r="EV285" s="565"/>
      <c r="EW285" s="565"/>
      <c r="EX285" s="494"/>
      <c r="EY285" s="121"/>
      <c r="EZ285" s="454"/>
      <c r="FA285" s="83"/>
      <c r="FC285" s="116"/>
      <c r="FD285" s="116"/>
    </row>
    <row r="286" spans="1:160" ht="13.7" customHeight="1" x14ac:dyDescent="0.2">
      <c r="A286" s="100">
        <v>20131101</v>
      </c>
      <c r="B286" s="100">
        <v>2</v>
      </c>
      <c r="C286" s="74">
        <v>54</v>
      </c>
      <c r="D286" s="74">
        <v>2</v>
      </c>
      <c r="E286" s="74">
        <v>12</v>
      </c>
      <c r="F286" s="74">
        <v>8</v>
      </c>
      <c r="G286" s="75">
        <v>1.9</v>
      </c>
      <c r="H286" s="435">
        <v>0.1</v>
      </c>
      <c r="I286" s="73">
        <v>8570</v>
      </c>
      <c r="J286" s="101" t="s">
        <v>896</v>
      </c>
      <c r="K286" s="102" t="str">
        <f>IF(B286=2,"Z:\Data\MOOG\HeTao\raw\",IF(B286=5,"Z:\Data\MOOG\Polo\raw\",""))</f>
        <v>Z:\Data\MOOG\HeTao\raw\</v>
      </c>
      <c r="L286" s="103" t="s">
        <v>1372</v>
      </c>
      <c r="M286" s="569" t="str">
        <f>IF(NOT(ISERROR(FIND("Training_dt",W286))),"'Plot Psychometric_HH_dt_yuchen'",IF(NOT(ISERROR(FIND("Training",W286))),"'Plot Psychometric_HH'",IF(NOT(ISERROR(FIND("1DAT",W286))),"'Plot Tuning Azimuth_HH'",IF(NOT(ISERROR(FIND("HD_dt",W286))),"'Plot HeadingDiscimination_PSTH_HH_dt_yuchen'",IF(NOT(ISERROR(FIND("HD",W286))),"'Plot HeadingDiscimination_PSTH_HH'",IF(NOT(ISERROR(FIND("MemSac",W286))),"'Memory Saccade Analysis_HH'",IF(NOT(ISERROR(FIND("DelSac",W286))),"'Memory Saccade Analysis_HH'",IF(NOT(ISERROR(FIND("u-stim",W286))),"'Plot Microstim_HH'",""))))))))</f>
        <v>'Plot Tuning Azimuth_HH'</v>
      </c>
      <c r="N286" s="573">
        <v>1</v>
      </c>
      <c r="O286" s="584">
        <v>-1</v>
      </c>
      <c r="P286" s="590">
        <v>4</v>
      </c>
      <c r="Q286" s="590">
        <f>IF(B286=2,60,310)</f>
        <v>60</v>
      </c>
      <c r="R286" s="590">
        <v>5</v>
      </c>
      <c r="S286" s="590">
        <f>IF(B286=2,60,-190)</f>
        <v>60</v>
      </c>
      <c r="T286" s="590">
        <v>1</v>
      </c>
      <c r="U286" s="590">
        <f>IF(Z286&lt;&gt;"",IF(NOT(ISERROR(FIND("SU",Z286))),VALUE(RIGHT(Z286,1))+4,IF(NOT(ISERROR(FIND("MU20",Z286))),20,IF(NOT(ISERROR(FIND("MU21",Z286))),21,IF(NOT(ISERROR(FIND("MU2",Z286))),2,1)))),"")</f>
        <v>1</v>
      </c>
      <c r="V286" s="583"/>
      <c r="W286" s="170" t="s">
        <v>715</v>
      </c>
      <c r="X286" s="192" t="s">
        <v>1319</v>
      </c>
      <c r="Y286" s="219">
        <f>IF(NOT(ISERROR(FIND("MU=SU",X286))),1,IF(Z286&lt;&gt;"",IF(NOT(ISERROR(FIND("SU",Z286))),1,0),""))</f>
        <v>0</v>
      </c>
      <c r="Z286" s="217" t="s">
        <v>838</v>
      </c>
      <c r="AA286" s="218"/>
      <c r="AB286" s="77"/>
      <c r="AC286" s="78"/>
      <c r="AD286" s="199" t="s">
        <v>1373</v>
      </c>
      <c r="AE286" s="91" t="s">
        <v>1623</v>
      </c>
      <c r="AF286" s="79" t="s">
        <v>1623</v>
      </c>
      <c r="AG286" s="79" t="s">
        <v>1623</v>
      </c>
      <c r="AH286" s="80" t="s">
        <v>1623</v>
      </c>
      <c r="AI286" s="81" t="s">
        <v>1623</v>
      </c>
      <c r="AJ286" s="81" t="s">
        <v>1623</v>
      </c>
      <c r="AK286" s="81" t="s">
        <v>1623</v>
      </c>
      <c r="AL286" s="81" t="s">
        <v>1623</v>
      </c>
      <c r="AM286" s="81" t="s">
        <v>1623</v>
      </c>
      <c r="AN286" s="81" t="s">
        <v>1623</v>
      </c>
      <c r="AO286" s="83">
        <v>47.335000000000001</v>
      </c>
      <c r="AP286" s="83">
        <v>0.61506700000000003</v>
      </c>
      <c r="AQ286" s="83">
        <v>0.26819300000000001</v>
      </c>
      <c r="AR286" s="84">
        <v>1.32786E-4</v>
      </c>
      <c r="AS286" s="85">
        <v>3.32186</v>
      </c>
      <c r="AT286" s="85">
        <v>0.91449199999999997</v>
      </c>
      <c r="AU286" s="85">
        <v>44.772300000000001</v>
      </c>
      <c r="AV286" s="85">
        <v>102.464</v>
      </c>
      <c r="AW286" s="104" t="s">
        <v>1370</v>
      </c>
      <c r="AX286" s="86" t="s">
        <v>1371</v>
      </c>
      <c r="AY286" s="87" t="s">
        <v>1623</v>
      </c>
      <c r="AZ286" s="87" t="s">
        <v>1623</v>
      </c>
      <c r="BA286" s="87" t="s">
        <v>1623</v>
      </c>
      <c r="BB286" s="88" t="s">
        <v>1623</v>
      </c>
      <c r="BC286" s="89" t="s">
        <v>1623</v>
      </c>
      <c r="BD286" s="89" t="s">
        <v>1623</v>
      </c>
      <c r="BE286" s="89" t="s">
        <v>1623</v>
      </c>
      <c r="BF286" s="89" t="s">
        <v>1623</v>
      </c>
      <c r="BG286" s="89" t="s">
        <v>1623</v>
      </c>
      <c r="BH286" s="105" t="s">
        <v>1623</v>
      </c>
      <c r="BI286" s="251"/>
      <c r="BJ286" s="252"/>
      <c r="BK286" s="252"/>
      <c r="BL286" s="259"/>
      <c r="BM286" s="230" t="str">
        <f>IF(CD286&lt;&gt;"",IF(ISNUMBER(CD286),(CD286-CB286)*IF(AE286&lt;0,1,-1),"nan"),"")</f>
        <v/>
      </c>
      <c r="BN286" s="230" t="str">
        <f>IF(CE286&lt;&gt;"",IF(ISNUMBER(CE286),CE286/CC286,"nan"),"")</f>
        <v/>
      </c>
      <c r="BO286" s="261"/>
      <c r="BP286" s="231" t="str">
        <f>IF(CL286&lt;&gt;"",IF(ISNUMBER(CL286),(CL286-CJ286)*IF(AO286&lt;0,1,-1),"nan"),"")</f>
        <v/>
      </c>
      <c r="BQ286" s="231" t="str">
        <f>IF(CM286&lt;&gt;"",IF(ISNUMBER(CM286),CM286/CK286,"nan"),"")</f>
        <v/>
      </c>
      <c r="BR286" s="263"/>
      <c r="BS286" s="232" t="str">
        <f>IF(CT286&lt;&gt;"",IF(ISNUMBER(CT286),(CT286-CR286)*IF(AY286&lt;0,1,-1),"nan"),"")</f>
        <v/>
      </c>
      <c r="BT286" s="232" t="str">
        <f>IF(CU286&lt;&gt;"",IF(ISNUMBER(CU286),CU286/CS286,"nan"),"")</f>
        <v/>
      </c>
      <c r="BU286" s="230"/>
      <c r="BV286" s="230"/>
      <c r="BW286" s="231"/>
      <c r="BX286" s="231"/>
      <c r="BY286" s="232"/>
      <c r="BZ286" s="235"/>
      <c r="CA286" s="257"/>
      <c r="CB286" s="233"/>
      <c r="CC286" s="230"/>
      <c r="CD286" s="230"/>
      <c r="CE286" s="230"/>
      <c r="CF286" s="230"/>
      <c r="CG286" s="230"/>
      <c r="CH286" s="230"/>
      <c r="CI286" s="230"/>
      <c r="CJ286" s="231"/>
      <c r="CK286" s="231"/>
      <c r="CL286" s="231"/>
      <c r="CM286" s="231"/>
      <c r="CN286" s="231"/>
      <c r="CO286" s="231"/>
      <c r="CP286" s="231"/>
      <c r="CQ286" s="231"/>
      <c r="CR286" s="232"/>
      <c r="CS286" s="232"/>
      <c r="CT286" s="232"/>
      <c r="CU286" s="232"/>
      <c r="CV286" s="232"/>
      <c r="CW286" s="232"/>
      <c r="CX286" s="232"/>
      <c r="CY286" s="234"/>
      <c r="DA286" s="106"/>
      <c r="DC286" s="106"/>
      <c r="DD286" s="106"/>
      <c r="DE286" s="106"/>
      <c r="DF286" s="92"/>
      <c r="DG286" s="107"/>
      <c r="DH286" s="107"/>
      <c r="DI286" s="107"/>
      <c r="DJ286" s="107"/>
      <c r="DK286" s="107"/>
      <c r="DL286" s="107"/>
      <c r="DM286" s="500"/>
      <c r="DN286" s="500"/>
      <c r="DO286" s="500"/>
      <c r="DP286" s="500"/>
      <c r="DQ286" s="500"/>
      <c r="DR286" s="500"/>
      <c r="DS286" s="500"/>
      <c r="DT286" s="500"/>
      <c r="DU286" s="497"/>
      <c r="DV286" s="497"/>
      <c r="DW286" s="497"/>
      <c r="DX286" s="497"/>
      <c r="DY286" s="497"/>
      <c r="DZ286" s="497"/>
      <c r="EA286" s="108"/>
      <c r="EB286" s="565"/>
      <c r="EC286" s="565"/>
      <c r="ED286" s="565"/>
      <c r="EE286" s="565"/>
      <c r="EF286" s="565"/>
      <c r="EG286" s="565"/>
      <c r="EH286" s="565"/>
      <c r="EI286" s="565"/>
      <c r="EJ286" s="565"/>
      <c r="EK286" s="565"/>
      <c r="EL286" s="565"/>
      <c r="EM286" s="565"/>
      <c r="EN286" s="565"/>
      <c r="EO286" s="565"/>
      <c r="EP286" s="565"/>
      <c r="EQ286" s="565"/>
      <c r="ER286" s="565"/>
      <c r="ES286" s="565"/>
      <c r="ET286" s="565"/>
      <c r="EU286" s="565"/>
      <c r="EV286" s="565"/>
      <c r="EW286" s="565"/>
      <c r="EX286" s="494"/>
      <c r="EY286" s="121"/>
      <c r="EZ286" s="454"/>
      <c r="FA286" s="83"/>
      <c r="FC286" s="116"/>
      <c r="FD286" s="116"/>
    </row>
    <row r="287" spans="1:160" ht="13.7" customHeight="1" x14ac:dyDescent="0.2">
      <c r="A287" s="100">
        <v>20131101</v>
      </c>
      <c r="B287" s="100">
        <v>2</v>
      </c>
      <c r="C287" s="74">
        <v>54</v>
      </c>
      <c r="D287" s="74">
        <v>2</v>
      </c>
      <c r="E287" s="74">
        <v>12</v>
      </c>
      <c r="F287" s="74">
        <v>8</v>
      </c>
      <c r="G287" s="75">
        <v>1.9</v>
      </c>
      <c r="H287" s="435">
        <v>0.1</v>
      </c>
      <c r="I287" s="73">
        <v>8670</v>
      </c>
      <c r="J287" s="101" t="s">
        <v>896</v>
      </c>
      <c r="K287" s="102" t="str">
        <f>IF(B287=2,"Z:\Data\MOOG\HeTao\raw\",IF(B287=5,"Z:\Data\MOOG\Polo\raw\",""))</f>
        <v>Z:\Data\MOOG\HeTao\raw\</v>
      </c>
      <c r="L287" s="103" t="s">
        <v>1377</v>
      </c>
      <c r="M287" s="569" t="str">
        <f>IF(NOT(ISERROR(FIND("Training_dt",W287))),"'Plot Psychometric_HH_dt_yuchen'",IF(NOT(ISERROR(FIND("Training",W287))),"'Plot Psychometric_HH'",IF(NOT(ISERROR(FIND("1DAT",W287))),"'Plot Tuning Azimuth_HH'",IF(NOT(ISERROR(FIND("HD_dt",W287))),"'Plot HeadingDiscimination_PSTH_HH_dt_yuchen'",IF(NOT(ISERROR(FIND("HD",W287))),"'Plot HeadingDiscimination_PSTH_HH'",IF(NOT(ISERROR(FIND("MemSac",W287))),"'Memory Saccade Analysis_HH'",IF(NOT(ISERROR(FIND("DelSac",W287))),"'Memory Saccade Analysis_HH'",IF(NOT(ISERROR(FIND("u-stim",W287))),"'Plot Microstim_HH'",""))))))))</f>
        <v>'Plot Tuning Azimuth_HH'</v>
      </c>
      <c r="N287" s="573">
        <v>1</v>
      </c>
      <c r="O287" s="584">
        <v>-1</v>
      </c>
      <c r="P287" s="590">
        <v>4</v>
      </c>
      <c r="Q287" s="590">
        <f>IF(B287=2,60,310)</f>
        <v>60</v>
      </c>
      <c r="R287" s="590">
        <v>5</v>
      </c>
      <c r="S287" s="590">
        <f>IF(B287=2,60,-190)</f>
        <v>60</v>
      </c>
      <c r="T287" s="590">
        <v>1</v>
      </c>
      <c r="U287" s="590">
        <f>IF(Z287&lt;&gt;"",IF(NOT(ISERROR(FIND("SU",Z287))),VALUE(RIGHT(Z287,1))+4,IF(NOT(ISERROR(FIND("MU20",Z287))),20,IF(NOT(ISERROR(FIND("MU21",Z287))),21,IF(NOT(ISERROR(FIND("MU2",Z287))),2,1)))),"")</f>
        <v>1</v>
      </c>
      <c r="V287" s="583"/>
      <c r="W287" s="170" t="s">
        <v>715</v>
      </c>
      <c r="X287" s="192" t="s">
        <v>1319</v>
      </c>
      <c r="Y287" s="219">
        <f>IF(NOT(ISERROR(FIND("MU=SU",X287))),1,IF(Z287&lt;&gt;"",IF(NOT(ISERROR(FIND("SU",Z287))),1,0),""))</f>
        <v>0</v>
      </c>
      <c r="Z287" s="217" t="s">
        <v>838</v>
      </c>
      <c r="AA287" s="218"/>
      <c r="AB287" s="77"/>
      <c r="AC287" s="78"/>
      <c r="AD287" s="199" t="s">
        <v>1374</v>
      </c>
      <c r="AE287" s="91" t="s">
        <v>1623</v>
      </c>
      <c r="AF287" s="79" t="s">
        <v>1623</v>
      </c>
      <c r="AG287" s="79" t="s">
        <v>1623</v>
      </c>
      <c r="AH287" s="80" t="s">
        <v>1623</v>
      </c>
      <c r="AI287" s="81" t="s">
        <v>1623</v>
      </c>
      <c r="AJ287" s="81" t="s">
        <v>1623</v>
      </c>
      <c r="AK287" s="81" t="s">
        <v>1623</v>
      </c>
      <c r="AL287" s="81" t="s">
        <v>1623</v>
      </c>
      <c r="AM287" s="81" t="s">
        <v>1623</v>
      </c>
      <c r="AN287" s="81" t="s">
        <v>1623</v>
      </c>
      <c r="AO287" s="83">
        <v>50.7791</v>
      </c>
      <c r="AP287" s="83">
        <v>0.679037</v>
      </c>
      <c r="AQ287" s="83">
        <v>0.26698300000000003</v>
      </c>
      <c r="AR287" s="84">
        <v>2.3073399999999999E-8</v>
      </c>
      <c r="AS287" s="85">
        <v>2.1719499999999998</v>
      </c>
      <c r="AT287" s="85">
        <v>1.0209600000000001</v>
      </c>
      <c r="AU287" s="85">
        <v>30.162199999999999</v>
      </c>
      <c r="AV287" s="85">
        <v>76.313400000000001</v>
      </c>
      <c r="AW287" s="104" t="s">
        <v>1375</v>
      </c>
      <c r="AX287" s="86" t="s">
        <v>1376</v>
      </c>
      <c r="AY287" s="87" t="s">
        <v>1623</v>
      </c>
      <c r="AZ287" s="87" t="s">
        <v>1623</v>
      </c>
      <c r="BA287" s="87" t="s">
        <v>1623</v>
      </c>
      <c r="BB287" s="88" t="s">
        <v>1623</v>
      </c>
      <c r="BC287" s="89" t="s">
        <v>1623</v>
      </c>
      <c r="BD287" s="89" t="s">
        <v>1623</v>
      </c>
      <c r="BE287" s="89" t="s">
        <v>1623</v>
      </c>
      <c r="BF287" s="89" t="s">
        <v>1623</v>
      </c>
      <c r="BG287" s="89" t="s">
        <v>1623</v>
      </c>
      <c r="BH287" s="105" t="s">
        <v>1623</v>
      </c>
      <c r="BI287" s="251"/>
      <c r="BJ287" s="252"/>
      <c r="BK287" s="252"/>
      <c r="BL287" s="259"/>
      <c r="BM287" s="230" t="str">
        <f>IF(CD287&lt;&gt;"",IF(ISNUMBER(CD287),(CD287-CB287)*IF(AE287&lt;0,1,-1),"nan"),"")</f>
        <v/>
      </c>
      <c r="BN287" s="230" t="str">
        <f>IF(CE287&lt;&gt;"",IF(ISNUMBER(CE287),CE287/CC287,"nan"),"")</f>
        <v/>
      </c>
      <c r="BO287" s="261"/>
      <c r="BP287" s="231" t="str">
        <f>IF(CL287&lt;&gt;"",IF(ISNUMBER(CL287),(CL287-CJ287)*IF(AO287&lt;0,1,-1),"nan"),"")</f>
        <v/>
      </c>
      <c r="BQ287" s="231" t="str">
        <f>IF(CM287&lt;&gt;"",IF(ISNUMBER(CM287),CM287/CK287,"nan"),"")</f>
        <v/>
      </c>
      <c r="BR287" s="263"/>
      <c r="BS287" s="232" t="str">
        <f>IF(CT287&lt;&gt;"",IF(ISNUMBER(CT287),(CT287-CR287)*IF(AY287&lt;0,1,-1),"nan"),"")</f>
        <v/>
      </c>
      <c r="BT287" s="232" t="str">
        <f>IF(CU287&lt;&gt;"",IF(ISNUMBER(CU287),CU287/CS287,"nan"),"")</f>
        <v/>
      </c>
      <c r="BU287" s="230"/>
      <c r="BV287" s="230"/>
      <c r="BW287" s="231"/>
      <c r="BX287" s="231"/>
      <c r="BY287" s="232"/>
      <c r="BZ287" s="235"/>
      <c r="CA287" s="257"/>
      <c r="CB287" s="233"/>
      <c r="CC287" s="230"/>
      <c r="CD287" s="230"/>
      <c r="CE287" s="230"/>
      <c r="CF287" s="230"/>
      <c r="CG287" s="230"/>
      <c r="CH287" s="230"/>
      <c r="CI287" s="230"/>
      <c r="CJ287" s="231"/>
      <c r="CK287" s="231"/>
      <c r="CL287" s="231"/>
      <c r="CM287" s="231"/>
      <c r="CN287" s="231"/>
      <c r="CO287" s="231"/>
      <c r="CP287" s="231"/>
      <c r="CQ287" s="231"/>
      <c r="CR287" s="232"/>
      <c r="CS287" s="232"/>
      <c r="CT287" s="232"/>
      <c r="CU287" s="232"/>
      <c r="CV287" s="232"/>
      <c r="CW287" s="232"/>
      <c r="CX287" s="232"/>
      <c r="CY287" s="234"/>
      <c r="DA287" s="106"/>
      <c r="DC287" s="106"/>
      <c r="DD287" s="106"/>
      <c r="DE287" s="106"/>
      <c r="DF287" s="92"/>
      <c r="DG287" s="107"/>
      <c r="DH287" s="107"/>
      <c r="DI287" s="107"/>
      <c r="DJ287" s="107"/>
      <c r="DK287" s="107"/>
      <c r="DL287" s="107"/>
      <c r="DM287" s="500"/>
      <c r="DN287" s="500"/>
      <c r="DO287" s="500"/>
      <c r="DP287" s="500"/>
      <c r="DQ287" s="500"/>
      <c r="DR287" s="500"/>
      <c r="DS287" s="500"/>
      <c r="DT287" s="500"/>
      <c r="DU287" s="497"/>
      <c r="DV287" s="497"/>
      <c r="DW287" s="497"/>
      <c r="DX287" s="497"/>
      <c r="DY287" s="497"/>
      <c r="DZ287" s="497"/>
      <c r="EA287" s="108"/>
      <c r="EB287" s="565"/>
      <c r="EC287" s="565"/>
      <c r="ED287" s="565"/>
      <c r="EE287" s="565"/>
      <c r="EF287" s="565"/>
      <c r="EG287" s="565"/>
      <c r="EH287" s="565"/>
      <c r="EI287" s="565"/>
      <c r="EJ287" s="565"/>
      <c r="EK287" s="565"/>
      <c r="EL287" s="565"/>
      <c r="EM287" s="565"/>
      <c r="EN287" s="565"/>
      <c r="EO287" s="565"/>
      <c r="EP287" s="565"/>
      <c r="EQ287" s="565"/>
      <c r="ER287" s="565"/>
      <c r="ES287" s="565"/>
      <c r="ET287" s="565"/>
      <c r="EU287" s="565"/>
      <c r="EV287" s="565"/>
      <c r="EW287" s="565"/>
      <c r="EX287" s="494"/>
      <c r="EY287" s="121"/>
      <c r="EZ287" s="454"/>
      <c r="FA287" s="83"/>
      <c r="FC287" s="116"/>
      <c r="FD287" s="116"/>
    </row>
    <row r="288" spans="1:160" ht="13.7" customHeight="1" x14ac:dyDescent="0.2">
      <c r="A288" s="100">
        <v>20131101</v>
      </c>
      <c r="B288" s="100">
        <v>2</v>
      </c>
      <c r="C288" s="74">
        <v>54</v>
      </c>
      <c r="D288" s="74">
        <v>2</v>
      </c>
      <c r="E288" s="74">
        <v>12</v>
      </c>
      <c r="F288" s="74">
        <v>8</v>
      </c>
      <c r="G288" s="75">
        <v>1.9</v>
      </c>
      <c r="H288" s="435">
        <v>0.1</v>
      </c>
      <c r="I288" s="73">
        <v>8770</v>
      </c>
      <c r="J288" s="101" t="s">
        <v>896</v>
      </c>
      <c r="K288" s="102" t="str">
        <f>IF(B288=2,"Z:\Data\MOOG\HeTao\raw\",IF(B288=5,"Z:\Data\MOOG\Polo\raw\",""))</f>
        <v>Z:\Data\MOOG\HeTao\raw\</v>
      </c>
      <c r="L288" s="269" t="s">
        <v>1378</v>
      </c>
      <c r="M288" s="569" t="str">
        <f>IF(NOT(ISERROR(FIND("Training_dt",W288))),"'Plot Psychometric_HH_dt_yuchen'",IF(NOT(ISERROR(FIND("Training",W288))),"'Plot Psychometric_HH'",IF(NOT(ISERROR(FIND("1DAT",W288))),"'Plot Tuning Azimuth_HH'",IF(NOT(ISERROR(FIND("HD_dt",W288))),"'Plot HeadingDiscimination_PSTH_HH_dt_yuchen'",IF(NOT(ISERROR(FIND("HD",W288))),"'Plot HeadingDiscimination_PSTH_HH'",IF(NOT(ISERROR(FIND("MemSac",W288))),"'Memory Saccade Analysis_HH'",IF(NOT(ISERROR(FIND("DelSac",W288))),"'Memory Saccade Analysis_HH'",IF(NOT(ISERROR(FIND("u-stim",W288))),"'Plot Microstim_HH'",""))))))))</f>
        <v>'Plot Tuning Azimuth_HH'</v>
      </c>
      <c r="N288" s="573">
        <v>1</v>
      </c>
      <c r="O288" s="584">
        <v>-1</v>
      </c>
      <c r="P288" s="590">
        <v>4</v>
      </c>
      <c r="Q288" s="590">
        <f>IF(B288=2,60,310)</f>
        <v>60</v>
      </c>
      <c r="R288" s="590">
        <v>5</v>
      </c>
      <c r="S288" s="590">
        <f>IF(B288=2,60,-190)</f>
        <v>60</v>
      </c>
      <c r="T288" s="590">
        <v>1</v>
      </c>
      <c r="U288" s="590">
        <f>IF(Z288&lt;&gt;"",IF(NOT(ISERROR(FIND("SU",Z288))),VALUE(RIGHT(Z288,1))+4,IF(NOT(ISERROR(FIND("MU20",Z288))),20,IF(NOT(ISERROR(FIND("MU21",Z288))),21,IF(NOT(ISERROR(FIND("MU2",Z288))),2,1)))),"")</f>
        <v>1</v>
      </c>
      <c r="V288" s="583"/>
      <c r="W288" s="170" t="s">
        <v>715</v>
      </c>
      <c r="X288" s="192" t="s">
        <v>1319</v>
      </c>
      <c r="Y288" s="219">
        <f>IF(NOT(ISERROR(FIND("MU=SU",X288))),1,IF(Z288&lt;&gt;"",IF(NOT(ISERROR(FIND("SU",Z288))),1,0),""))</f>
        <v>0</v>
      </c>
      <c r="Z288" s="217" t="s">
        <v>838</v>
      </c>
      <c r="AA288" s="218"/>
      <c r="AB288" s="77"/>
      <c r="AC288" s="78"/>
      <c r="AD288" s="511"/>
      <c r="AE288" s="91" t="s">
        <v>1623</v>
      </c>
      <c r="AF288" s="79" t="s">
        <v>1623</v>
      </c>
      <c r="AG288" s="79" t="s">
        <v>1623</v>
      </c>
      <c r="AH288" s="80" t="s">
        <v>1623</v>
      </c>
      <c r="AI288" s="81" t="s">
        <v>1623</v>
      </c>
      <c r="AJ288" s="81" t="s">
        <v>1623</v>
      </c>
      <c r="AK288" s="81" t="s">
        <v>1623</v>
      </c>
      <c r="AL288" s="81" t="s">
        <v>1623</v>
      </c>
      <c r="AM288" s="81" t="s">
        <v>1623</v>
      </c>
      <c r="AN288" s="81" t="s">
        <v>1623</v>
      </c>
      <c r="AO288" s="83">
        <v>83.492599999999996</v>
      </c>
      <c r="AP288" s="83">
        <v>0.62377000000000005</v>
      </c>
      <c r="AQ288" s="83">
        <v>0.39000299999999999</v>
      </c>
      <c r="AR288" s="84">
        <v>4.2214900000000003E-6</v>
      </c>
      <c r="AS288" s="85">
        <v>6.9909800000000004</v>
      </c>
      <c r="AT288" s="85">
        <v>1.9113</v>
      </c>
      <c r="AU288" s="85">
        <v>75.537300000000002</v>
      </c>
      <c r="AV288" s="85">
        <v>213.762</v>
      </c>
      <c r="AW288" s="104" t="s">
        <v>1379</v>
      </c>
      <c r="AX288" s="86" t="s">
        <v>1380</v>
      </c>
      <c r="AY288" s="87" t="s">
        <v>1623</v>
      </c>
      <c r="AZ288" s="87" t="s">
        <v>1623</v>
      </c>
      <c r="BA288" s="87" t="s">
        <v>1623</v>
      </c>
      <c r="BB288" s="88" t="s">
        <v>1623</v>
      </c>
      <c r="BC288" s="89" t="s">
        <v>1623</v>
      </c>
      <c r="BD288" s="89" t="s">
        <v>1623</v>
      </c>
      <c r="BE288" s="89" t="s">
        <v>1623</v>
      </c>
      <c r="BF288" s="89" t="s">
        <v>1623</v>
      </c>
      <c r="BG288" s="89" t="s">
        <v>1623</v>
      </c>
      <c r="BH288" s="105" t="s">
        <v>1623</v>
      </c>
      <c r="BI288" s="251"/>
      <c r="BJ288" s="252"/>
      <c r="BK288" s="252"/>
      <c r="BL288" s="259"/>
      <c r="BM288" s="230" t="str">
        <f>IF(CD288&lt;&gt;"",IF(ISNUMBER(CD288),(CD288-CB288)*IF(AE288&lt;0,1,-1),"nan"),"")</f>
        <v/>
      </c>
      <c r="BN288" s="230" t="str">
        <f>IF(CE288&lt;&gt;"",IF(ISNUMBER(CE288),CE288/CC288,"nan"),"")</f>
        <v/>
      </c>
      <c r="BO288" s="261"/>
      <c r="BP288" s="231" t="str">
        <f>IF(CL288&lt;&gt;"",IF(ISNUMBER(CL288),(CL288-CJ288)*IF(AO288&lt;0,1,-1),"nan"),"")</f>
        <v/>
      </c>
      <c r="BQ288" s="231" t="str">
        <f>IF(CM288&lt;&gt;"",IF(ISNUMBER(CM288),CM288/CK288,"nan"),"")</f>
        <v/>
      </c>
      <c r="BR288" s="263"/>
      <c r="BS288" s="232" t="str">
        <f>IF(CT288&lt;&gt;"",IF(ISNUMBER(CT288),(CT288-CR288)*IF(AY288&lt;0,1,-1),"nan"),"")</f>
        <v/>
      </c>
      <c r="BT288" s="232" t="str">
        <f>IF(CU288&lt;&gt;"",IF(ISNUMBER(CU288),CU288/CS288,"nan"),"")</f>
        <v/>
      </c>
      <c r="BU288" s="230"/>
      <c r="BV288" s="230"/>
      <c r="BW288" s="231"/>
      <c r="BX288" s="231"/>
      <c r="BY288" s="232"/>
      <c r="BZ288" s="235"/>
      <c r="CA288" s="257"/>
      <c r="CB288" s="233"/>
      <c r="CC288" s="230"/>
      <c r="CD288" s="230"/>
      <c r="CE288" s="230"/>
      <c r="CF288" s="230"/>
      <c r="CG288" s="230"/>
      <c r="CH288" s="230"/>
      <c r="CI288" s="230"/>
      <c r="CJ288" s="231"/>
      <c r="CK288" s="231"/>
      <c r="CL288" s="231"/>
      <c r="CM288" s="231"/>
      <c r="CN288" s="231"/>
      <c r="CO288" s="231"/>
      <c r="CP288" s="231"/>
      <c r="CQ288" s="231"/>
      <c r="CR288" s="232"/>
      <c r="CS288" s="232"/>
      <c r="CT288" s="232"/>
      <c r="CU288" s="232"/>
      <c r="CV288" s="232"/>
      <c r="CW288" s="232"/>
      <c r="CX288" s="232"/>
      <c r="CY288" s="234"/>
      <c r="DA288" s="106"/>
      <c r="DC288" s="106"/>
      <c r="DD288" s="106"/>
      <c r="DE288" s="106"/>
      <c r="DF288" s="92"/>
      <c r="DG288" s="107"/>
      <c r="DH288" s="107"/>
      <c r="DI288" s="107"/>
      <c r="DJ288" s="107"/>
      <c r="DK288" s="107"/>
      <c r="DL288" s="107"/>
      <c r="DM288" s="500"/>
      <c r="DN288" s="500"/>
      <c r="DO288" s="500"/>
      <c r="DP288" s="500"/>
      <c r="DQ288" s="500"/>
      <c r="DR288" s="500"/>
      <c r="DS288" s="500"/>
      <c r="DT288" s="500"/>
      <c r="DU288" s="497"/>
      <c r="DV288" s="497"/>
      <c r="DW288" s="497"/>
      <c r="DX288" s="497"/>
      <c r="DY288" s="497"/>
      <c r="DZ288" s="497"/>
      <c r="EA288" s="108"/>
      <c r="EB288" s="565"/>
      <c r="EC288" s="565"/>
      <c r="ED288" s="565"/>
      <c r="EE288" s="565"/>
      <c r="EF288" s="565"/>
      <c r="EG288" s="565"/>
      <c r="EH288" s="565"/>
      <c r="EI288" s="565"/>
      <c r="EJ288" s="565"/>
      <c r="EK288" s="565"/>
      <c r="EL288" s="565"/>
      <c r="EM288" s="565"/>
      <c r="EN288" s="565"/>
      <c r="EO288" s="565"/>
      <c r="EP288" s="565"/>
      <c r="EQ288" s="565"/>
      <c r="ER288" s="565"/>
      <c r="ES288" s="565"/>
      <c r="ET288" s="565"/>
      <c r="EU288" s="565"/>
      <c r="EV288" s="565"/>
      <c r="EW288" s="565"/>
      <c r="EX288" s="494"/>
      <c r="EY288" s="121"/>
      <c r="EZ288" s="454"/>
      <c r="FA288" s="83"/>
      <c r="FC288" s="116"/>
      <c r="FD288" s="116"/>
    </row>
    <row r="289" spans="1:171" ht="13.7" customHeight="1" x14ac:dyDescent="0.2">
      <c r="A289" s="100">
        <v>20131101</v>
      </c>
      <c r="B289" s="100">
        <v>2</v>
      </c>
      <c r="C289" s="74">
        <v>54</v>
      </c>
      <c r="D289" s="74">
        <v>2</v>
      </c>
      <c r="E289" s="74">
        <v>12</v>
      </c>
      <c r="F289" s="74">
        <v>8</v>
      </c>
      <c r="G289" s="75">
        <v>1.9</v>
      </c>
      <c r="H289" s="435">
        <v>0.1</v>
      </c>
      <c r="I289" s="73">
        <v>8670</v>
      </c>
      <c r="J289" s="101" t="s">
        <v>896</v>
      </c>
      <c r="K289" s="102" t="str">
        <f>IF(B289=2,"Z:\Data\MOOG\HeTao\raw\",IF(B289=5,"Z:\Data\MOOG\Polo\raw\",""))</f>
        <v>Z:\Data\MOOG\HeTao\raw\</v>
      </c>
      <c r="L289" s="269" t="s">
        <v>1382</v>
      </c>
      <c r="M289" s="569" t="str">
        <f>IF(NOT(ISERROR(FIND("Training_dt",W289))),"'Plot Psychometric_HH_dt_yuchen'",IF(NOT(ISERROR(FIND("Training",W289))),"'Plot Psychometric_HH'",IF(NOT(ISERROR(FIND("1DAT",W289))),"'Plot Tuning Azimuth_HH'",IF(NOT(ISERROR(FIND("HD_dt",W289))),"'Plot HeadingDiscimination_PSTH_HH_dt_yuchen'",IF(NOT(ISERROR(FIND("HD",W289))),"'Plot HeadingDiscimination_PSTH_HH'",IF(NOT(ISERROR(FIND("MemSac",W289))),"'Memory Saccade Analysis_HH'",IF(NOT(ISERROR(FIND("DelSac",W289))),"'Memory Saccade Analysis_HH'",IF(NOT(ISERROR(FIND("u-stim",W289))),"'Plot Microstim_HH'",""))))))))</f>
        <v>'Plot Microstim_HH'</v>
      </c>
      <c r="N289" s="573">
        <v>1</v>
      </c>
      <c r="O289" s="584">
        <v>-1</v>
      </c>
      <c r="P289" s="590">
        <v>4</v>
      </c>
      <c r="Q289" s="590">
        <f>IF(B289=2,60,310)</f>
        <v>60</v>
      </c>
      <c r="R289" s="590">
        <v>5</v>
      </c>
      <c r="S289" s="590">
        <f>IF(B289=2,60,-190)</f>
        <v>60</v>
      </c>
      <c r="T289" s="590">
        <v>1</v>
      </c>
      <c r="U289" s="590">
        <f>IF(Z289&lt;&gt;"",IF(NOT(ISERROR(FIND("SU",Z289))),VALUE(RIGHT(Z289,1))+4,IF(NOT(ISERROR(FIND("MU20",Z289))),20,IF(NOT(ISERROR(FIND("MU21",Z289))),21,IF(NOT(ISERROR(FIND("MU2",Z289))),2,1)))),"")</f>
        <v>1</v>
      </c>
      <c r="V289" s="583"/>
      <c r="W289" s="170" t="s">
        <v>1180</v>
      </c>
      <c r="X289" s="192"/>
      <c r="Y289" s="219">
        <f>IF(NOT(ISERROR(FIND("MU=SU",X289))),1,IF(Z289&lt;&gt;"",IF(NOT(ISERROR(FIND("SU",Z289))),1,0),""))</f>
        <v>0</v>
      </c>
      <c r="Z289" s="217" t="s">
        <v>1981</v>
      </c>
      <c r="AA289" s="513"/>
      <c r="AB289" s="475"/>
      <c r="AC289" s="78"/>
      <c r="AD289" s="199" t="s">
        <v>1374</v>
      </c>
      <c r="AE289" s="91" t="s">
        <v>1623</v>
      </c>
      <c r="AF289" s="79" t="s">
        <v>1623</v>
      </c>
      <c r="AG289" s="79" t="s">
        <v>1623</v>
      </c>
      <c r="AH289" s="80" t="s">
        <v>1623</v>
      </c>
      <c r="AI289" s="81" t="s">
        <v>1623</v>
      </c>
      <c r="AJ289" s="81" t="s">
        <v>1623</v>
      </c>
      <c r="AK289" s="81" t="s">
        <v>1623</v>
      </c>
      <c r="AL289" s="81" t="s">
        <v>1623</v>
      </c>
      <c r="AM289" s="81" t="s">
        <v>1623</v>
      </c>
      <c r="AN289" s="81" t="s">
        <v>1623</v>
      </c>
      <c r="AO289" s="83">
        <v>50.7791</v>
      </c>
      <c r="AP289" s="83">
        <v>0.679037</v>
      </c>
      <c r="AQ289" s="83">
        <v>0.26698300000000003</v>
      </c>
      <c r="AR289" s="84">
        <v>2.3073399999999999E-8</v>
      </c>
      <c r="AS289" s="85">
        <v>2.1719499999999998</v>
      </c>
      <c r="AT289" s="85">
        <v>1.0209600000000001</v>
      </c>
      <c r="AU289" s="85">
        <v>30.162199999999999</v>
      </c>
      <c r="AV289" s="85">
        <v>76.313400000000001</v>
      </c>
      <c r="AW289" s="104" t="s">
        <v>1375</v>
      </c>
      <c r="AX289" s="86" t="s">
        <v>1376</v>
      </c>
      <c r="AY289" s="87" t="s">
        <v>1623</v>
      </c>
      <c r="AZ289" s="87" t="s">
        <v>1623</v>
      </c>
      <c r="BA289" s="87" t="s">
        <v>1623</v>
      </c>
      <c r="BB289" s="88" t="s">
        <v>1623</v>
      </c>
      <c r="BC289" s="89" t="s">
        <v>1623</v>
      </c>
      <c r="BD289" s="89" t="s">
        <v>1623</v>
      </c>
      <c r="BE289" s="89" t="s">
        <v>1623</v>
      </c>
      <c r="BF289" s="89" t="s">
        <v>1623</v>
      </c>
      <c r="BG289" s="89" t="s">
        <v>1623</v>
      </c>
      <c r="BH289" s="105" t="s">
        <v>1623</v>
      </c>
      <c r="BI289" s="251">
        <v>20</v>
      </c>
      <c r="BJ289" s="252">
        <v>3</v>
      </c>
      <c r="BK289" s="252">
        <v>1</v>
      </c>
      <c r="BL289" s="259" t="s">
        <v>1623</v>
      </c>
      <c r="BM289" s="230" t="str">
        <f>IF(CD289&lt;&gt;"",IF(ISNUMBER(CD289),(CD289-CB289)*IF(AE289&lt;0,1,-1),"nan"),"")</f>
        <v>nan</v>
      </c>
      <c r="BN289" s="230" t="str">
        <f>IF(CE289&lt;&gt;"",IF(ISNUMBER(CE289),CE289/CC289,"nan"),"")</f>
        <v>nan</v>
      </c>
      <c r="BO289" s="261">
        <v>1</v>
      </c>
      <c r="BP289" s="231">
        <f>IF(CL289&lt;&gt;"",IF(ISNUMBER(CL289),(CL289-CJ289)*IF(AO289&lt;0,1,-1),"nan"),"")</f>
        <v>3.1000000000000028E-2</v>
      </c>
      <c r="BQ289" s="231">
        <f>IF(CM289&lt;&gt;"",IF(ISNUMBER(CM289),CM289/CK289,"nan"),"")</f>
        <v>0.93639921722113495</v>
      </c>
      <c r="BR289" s="263" t="s">
        <v>1623</v>
      </c>
      <c r="BS289" s="232" t="str">
        <f>IF(CT289&lt;&gt;"",IF(ISNUMBER(CT289),(CT289-CR289)*IF(AY289&lt;0,1,-1),"nan"),"")</f>
        <v>nan</v>
      </c>
      <c r="BT289" s="232" t="str">
        <f>IF(CU289&lt;&gt;"",IF(ISNUMBER(CU289),CU289/CS289,"nan"),"")</f>
        <v>nan</v>
      </c>
      <c r="BU289" s="230" t="s">
        <v>1623</v>
      </c>
      <c r="BV289" s="230" t="s">
        <v>1623</v>
      </c>
      <c r="BW289" s="236" t="s">
        <v>1370</v>
      </c>
      <c r="BX289" s="236" t="s">
        <v>1379</v>
      </c>
      <c r="BY289" s="232" t="s">
        <v>1623</v>
      </c>
      <c r="BZ289" s="235" t="s">
        <v>1623</v>
      </c>
      <c r="CA289" s="257">
        <v>10</v>
      </c>
      <c r="CB289" s="233" t="s">
        <v>1623</v>
      </c>
      <c r="CC289" s="230" t="s">
        <v>1623</v>
      </c>
      <c r="CD289" s="230" t="s">
        <v>1623</v>
      </c>
      <c r="CE289" s="230" t="s">
        <v>1623</v>
      </c>
      <c r="CF289" s="230" t="s">
        <v>1623</v>
      </c>
      <c r="CG289" s="230" t="s">
        <v>1623</v>
      </c>
      <c r="CH289" s="230" t="s">
        <v>1623</v>
      </c>
      <c r="CI289" s="230" t="s">
        <v>1623</v>
      </c>
      <c r="CJ289" s="231">
        <v>0.871</v>
      </c>
      <c r="CK289" s="231">
        <v>2.044</v>
      </c>
      <c r="CL289" s="231">
        <v>0.84</v>
      </c>
      <c r="CM289" s="231">
        <v>1.9139999999999999</v>
      </c>
      <c r="CN289" s="231">
        <v>0.95499999999999996</v>
      </c>
      <c r="CO289" s="231">
        <v>0.82299999999999995</v>
      </c>
      <c r="CP289" s="231"/>
      <c r="CQ289" s="231"/>
      <c r="CR289" s="232" t="s">
        <v>1623</v>
      </c>
      <c r="CS289" s="232" t="s">
        <v>1623</v>
      </c>
      <c r="CT289" s="232" t="s">
        <v>1623</v>
      </c>
      <c r="CU289" s="232" t="s">
        <v>1623</v>
      </c>
      <c r="CV289" s="232" t="s">
        <v>1623</v>
      </c>
      <c r="CW289" s="232" t="s">
        <v>1623</v>
      </c>
      <c r="CX289" s="232"/>
      <c r="CY289" s="234"/>
      <c r="DA289" s="106"/>
      <c r="DC289" s="106"/>
      <c r="DD289" s="106"/>
      <c r="DE289" s="106"/>
      <c r="DF289" s="92"/>
      <c r="DG289" s="107"/>
      <c r="DH289" s="107"/>
      <c r="DI289" s="107"/>
      <c r="DJ289" s="107"/>
      <c r="DK289" s="107"/>
      <c r="DL289" s="107"/>
      <c r="DM289" s="500"/>
      <c r="DN289" s="500"/>
      <c r="DO289" s="500"/>
      <c r="DP289" s="500"/>
      <c r="DQ289" s="500"/>
      <c r="DR289" s="500"/>
      <c r="DS289" s="500"/>
      <c r="DT289" s="500"/>
      <c r="DU289" s="497"/>
      <c r="DV289" s="497"/>
      <c r="DW289" s="497"/>
      <c r="DX289" s="497"/>
      <c r="DY289" s="497"/>
      <c r="DZ289" s="497"/>
      <c r="EA289" s="130"/>
      <c r="EB289" s="99"/>
      <c r="EC289" s="99"/>
      <c r="ED289" s="99"/>
      <c r="EE289" s="99"/>
      <c r="EF289" s="99"/>
      <c r="EG289" s="99"/>
      <c r="EH289" s="99"/>
      <c r="EI289" s="99"/>
      <c r="EJ289" s="99"/>
      <c r="EK289" s="99"/>
      <c r="EL289" s="99"/>
      <c r="EM289" s="99"/>
      <c r="EN289" s="99"/>
      <c r="EO289" s="99"/>
      <c r="EP289" s="99"/>
      <c r="EQ289" s="99"/>
      <c r="ER289" s="99"/>
      <c r="ES289" s="99"/>
      <c r="ET289" s="99"/>
      <c r="EU289" s="99"/>
      <c r="EV289" s="99"/>
      <c r="EW289" s="99"/>
      <c r="EX289" s="119"/>
      <c r="EY289" s="121"/>
      <c r="EZ289" s="454"/>
      <c r="FA289" s="83"/>
      <c r="FC289" s="116"/>
      <c r="FD289" s="116"/>
    </row>
    <row r="290" spans="1:171" ht="13.7" customHeight="1" x14ac:dyDescent="0.2">
      <c r="A290" s="100">
        <v>20131101</v>
      </c>
      <c r="B290" s="100">
        <v>2</v>
      </c>
      <c r="C290" s="74">
        <v>54</v>
      </c>
      <c r="D290" s="74">
        <v>2</v>
      </c>
      <c r="E290" s="74">
        <v>12</v>
      </c>
      <c r="F290" s="74">
        <v>8</v>
      </c>
      <c r="G290" s="75">
        <v>1.9</v>
      </c>
      <c r="H290" s="435">
        <v>0.1</v>
      </c>
      <c r="I290" s="73">
        <v>8670</v>
      </c>
      <c r="J290" s="101" t="s">
        <v>896</v>
      </c>
      <c r="K290" s="102" t="str">
        <f>IF(B290=2,"Z:\Data\MOOG\HeTao\raw\",IF(B290=5,"Z:\Data\MOOG\Polo\raw\",""))</f>
        <v>Z:\Data\MOOG\HeTao\raw\</v>
      </c>
      <c r="L290" s="103" t="s">
        <v>1383</v>
      </c>
      <c r="M290" s="569" t="str">
        <f>IF(NOT(ISERROR(FIND("Training_dt",W290))),"'Plot Psychometric_HH_dt_yuchen'",IF(NOT(ISERROR(FIND("Training",W290))),"'Plot Psychometric_HH'",IF(NOT(ISERROR(FIND("1DAT",W290))),"'Plot Tuning Azimuth_HH'",IF(NOT(ISERROR(FIND("HD_dt",W290))),"'Plot HeadingDiscimination_PSTH_HH_dt_yuchen'",IF(NOT(ISERROR(FIND("HD",W290))),"'Plot HeadingDiscimination_PSTH_HH'",IF(NOT(ISERROR(FIND("MemSac",W290))),"'Memory Saccade Analysis_HH'",IF(NOT(ISERROR(FIND("DelSac",W290))),"'Memory Saccade Analysis_HH'",IF(NOT(ISERROR(FIND("u-stim",W290))),"'Plot Microstim_HH'",""))))))))</f>
        <v>'Plot Microstim_HH'</v>
      </c>
      <c r="N290" s="573">
        <v>1</v>
      </c>
      <c r="O290" s="584">
        <v>-1</v>
      </c>
      <c r="P290" s="590">
        <v>4</v>
      </c>
      <c r="Q290" s="590">
        <f>IF(B290=2,60,310)</f>
        <v>60</v>
      </c>
      <c r="R290" s="590">
        <v>5</v>
      </c>
      <c r="S290" s="590">
        <f>IF(B290=2,60,-190)</f>
        <v>60</v>
      </c>
      <c r="T290" s="590">
        <v>1</v>
      </c>
      <c r="U290" s="590">
        <f>IF(Z290&lt;&gt;"",IF(NOT(ISERROR(FIND("SU",Z290))),VALUE(RIGHT(Z290,1))+4,IF(NOT(ISERROR(FIND("MU20",Z290))),20,IF(NOT(ISERROR(FIND("MU21",Z290))),21,IF(NOT(ISERROR(FIND("MU2",Z290))),2,1)))),"")</f>
        <v>1</v>
      </c>
      <c r="V290" s="583"/>
      <c r="W290" s="170" t="s">
        <v>1180</v>
      </c>
      <c r="X290" s="192"/>
      <c r="Y290" s="219">
        <f>IF(NOT(ISERROR(FIND("MU=SU",X290))),1,IF(Z290&lt;&gt;"",IF(NOT(ISERROR(FIND("SU",Z290))),1,0),""))</f>
        <v>0</v>
      </c>
      <c r="Z290" s="217" t="s">
        <v>1981</v>
      </c>
      <c r="AA290" s="513"/>
      <c r="AB290" s="475"/>
      <c r="AC290" s="78"/>
      <c r="AD290" s="199" t="s">
        <v>1374</v>
      </c>
      <c r="AE290" s="91" t="s">
        <v>1623</v>
      </c>
      <c r="AF290" s="79" t="s">
        <v>1623</v>
      </c>
      <c r="AG290" s="79" t="s">
        <v>1623</v>
      </c>
      <c r="AH290" s="80" t="s">
        <v>1623</v>
      </c>
      <c r="AI290" s="81" t="s">
        <v>1623</v>
      </c>
      <c r="AJ290" s="81" t="s">
        <v>1623</v>
      </c>
      <c r="AK290" s="81" t="s">
        <v>1623</v>
      </c>
      <c r="AL290" s="81" t="s">
        <v>1623</v>
      </c>
      <c r="AM290" s="81" t="s">
        <v>1623</v>
      </c>
      <c r="AN290" s="81" t="s">
        <v>1623</v>
      </c>
      <c r="AO290" s="83">
        <v>50.7791</v>
      </c>
      <c r="AP290" s="83">
        <v>0.679037</v>
      </c>
      <c r="AQ290" s="83">
        <v>0.26698300000000003</v>
      </c>
      <c r="AR290" s="84">
        <v>2.3073399999999999E-8</v>
      </c>
      <c r="AS290" s="85">
        <v>2.1719499999999998</v>
      </c>
      <c r="AT290" s="85">
        <v>1.0209600000000001</v>
      </c>
      <c r="AU290" s="85">
        <v>30.162199999999999</v>
      </c>
      <c r="AV290" s="85">
        <v>76.313400000000001</v>
      </c>
      <c r="AW290" s="104" t="s">
        <v>1375</v>
      </c>
      <c r="AX290" s="86" t="s">
        <v>1376</v>
      </c>
      <c r="AY290" s="87" t="s">
        <v>1623</v>
      </c>
      <c r="AZ290" s="87" t="s">
        <v>1623</v>
      </c>
      <c r="BA290" s="87" t="s">
        <v>1623</v>
      </c>
      <c r="BB290" s="88" t="s">
        <v>1623</v>
      </c>
      <c r="BC290" s="89" t="s">
        <v>1623</v>
      </c>
      <c r="BD290" s="89" t="s">
        <v>1623</v>
      </c>
      <c r="BE290" s="89" t="s">
        <v>1623</v>
      </c>
      <c r="BF290" s="89" t="s">
        <v>1623</v>
      </c>
      <c r="BG290" s="89" t="s">
        <v>1623</v>
      </c>
      <c r="BH290" s="105" t="s">
        <v>1623</v>
      </c>
      <c r="BI290" s="251">
        <v>100</v>
      </c>
      <c r="BJ290" s="252">
        <v>3</v>
      </c>
      <c r="BK290" s="252">
        <v>1</v>
      </c>
      <c r="BL290" s="259" t="s">
        <v>1623</v>
      </c>
      <c r="BM290" s="230" t="str">
        <f>IF(CD290&lt;&gt;"",IF(ISNUMBER(CD290),(CD290-CB290)*IF(AE290&lt;0,1,-1),"nan"),"")</f>
        <v>nan</v>
      </c>
      <c r="BN290" s="230" t="str">
        <f>IF(CE290&lt;&gt;"",IF(ISNUMBER(CE290),CE290/CC290,"nan"),"")</f>
        <v>nan</v>
      </c>
      <c r="BO290" s="261">
        <v>1</v>
      </c>
      <c r="BP290" s="231">
        <f>IF(CL290&lt;&gt;"",IF(ISNUMBER(CL290),(CL290-CJ290)*IF(AO290&lt;0,1,-1),"nan"),"")</f>
        <v>0.13300000000000001</v>
      </c>
      <c r="BQ290" s="231">
        <f>IF(CM290&lt;&gt;"",IF(ISNUMBER(CM290),CM290/CK290,"nan"),"")</f>
        <v>0.97406807131280382</v>
      </c>
      <c r="BR290" s="263" t="s">
        <v>1623</v>
      </c>
      <c r="BS290" s="232" t="str">
        <f>IF(CT290&lt;&gt;"",IF(ISNUMBER(CT290),(CT290-CR290)*IF(AY290&lt;0,1,-1),"nan"),"")</f>
        <v>nan</v>
      </c>
      <c r="BT290" s="232" t="str">
        <f>IF(CU290&lt;&gt;"",IF(ISNUMBER(CU290),CU290/CS290,"nan"),"")</f>
        <v>nan</v>
      </c>
      <c r="BU290" s="230" t="s">
        <v>1623</v>
      </c>
      <c r="BV290" s="230" t="s">
        <v>1623</v>
      </c>
      <c r="BW290" s="236" t="s">
        <v>1370</v>
      </c>
      <c r="BX290" s="236" t="s">
        <v>1379</v>
      </c>
      <c r="BY290" s="232" t="s">
        <v>1623</v>
      </c>
      <c r="BZ290" s="235" t="s">
        <v>1623</v>
      </c>
      <c r="CA290" s="257">
        <v>10</v>
      </c>
      <c r="CB290" s="233" t="s">
        <v>1623</v>
      </c>
      <c r="CC290" s="230" t="s">
        <v>1623</v>
      </c>
      <c r="CD290" s="230" t="s">
        <v>1623</v>
      </c>
      <c r="CE290" s="230" t="s">
        <v>1623</v>
      </c>
      <c r="CF290" s="230" t="s">
        <v>1623</v>
      </c>
      <c r="CG290" s="230" t="s">
        <v>1623</v>
      </c>
      <c r="CH290" s="230" t="s">
        <v>1623</v>
      </c>
      <c r="CI290" s="230" t="s">
        <v>1623</v>
      </c>
      <c r="CJ290" s="231">
        <v>0.7</v>
      </c>
      <c r="CK290" s="231">
        <v>2.468</v>
      </c>
      <c r="CL290" s="231">
        <v>0.56699999999999995</v>
      </c>
      <c r="CM290" s="231">
        <v>2.4039999999999999</v>
      </c>
      <c r="CN290" s="231">
        <v>0.81899999999999995</v>
      </c>
      <c r="CO290" s="231">
        <v>0.92900000000000005</v>
      </c>
      <c r="CP290" s="231"/>
      <c r="CQ290" s="231"/>
      <c r="CR290" s="232" t="s">
        <v>1623</v>
      </c>
      <c r="CS290" s="232" t="s">
        <v>1623</v>
      </c>
      <c r="CT290" s="232" t="s">
        <v>1623</v>
      </c>
      <c r="CU290" s="232" t="s">
        <v>1623</v>
      </c>
      <c r="CV290" s="232" t="s">
        <v>1623</v>
      </c>
      <c r="CW290" s="232" t="s">
        <v>1623</v>
      </c>
      <c r="CX290" s="232"/>
      <c r="CY290" s="234"/>
      <c r="DA290" s="106"/>
      <c r="DC290" s="106"/>
      <c r="DD290" s="106"/>
      <c r="DE290" s="106"/>
      <c r="DF290" s="92"/>
      <c r="DG290" s="107"/>
      <c r="DH290" s="107"/>
      <c r="DI290" s="107"/>
      <c r="DJ290" s="107"/>
      <c r="DK290" s="107"/>
      <c r="DL290" s="107"/>
      <c r="DM290" s="500"/>
      <c r="DN290" s="500"/>
      <c r="DO290" s="500"/>
      <c r="DP290" s="500"/>
      <c r="DQ290" s="500"/>
      <c r="DR290" s="500"/>
      <c r="DS290" s="500"/>
      <c r="DT290" s="500"/>
      <c r="DU290" s="497"/>
      <c r="DV290" s="497"/>
      <c r="DW290" s="497"/>
      <c r="DX290" s="497"/>
      <c r="DY290" s="497"/>
      <c r="DZ290" s="497"/>
      <c r="EA290" s="159"/>
      <c r="EB290" s="99"/>
      <c r="EC290" s="99"/>
      <c r="ED290" s="99"/>
      <c r="EE290" s="99"/>
      <c r="EF290" s="99"/>
      <c r="EG290" s="99"/>
      <c r="EH290" s="99"/>
      <c r="EI290" s="99"/>
      <c r="EJ290" s="99"/>
      <c r="EK290" s="99"/>
      <c r="EL290" s="99"/>
      <c r="EM290" s="99"/>
      <c r="EN290" s="99"/>
      <c r="EO290" s="99"/>
      <c r="EP290" s="99"/>
      <c r="EQ290" s="99"/>
      <c r="ER290" s="99"/>
      <c r="ES290" s="99"/>
      <c r="ET290" s="99"/>
      <c r="EU290" s="99"/>
      <c r="EV290" s="99"/>
      <c r="EW290" s="99"/>
      <c r="EX290" s="119"/>
      <c r="EY290" s="121"/>
      <c r="EZ290" s="454"/>
      <c r="FA290" s="83"/>
      <c r="FC290" s="116"/>
      <c r="FD290" s="116"/>
    </row>
    <row r="291" spans="1:171" ht="13.7" customHeight="1" x14ac:dyDescent="0.2">
      <c r="A291" s="100">
        <v>20131101</v>
      </c>
      <c r="B291" s="100">
        <v>2</v>
      </c>
      <c r="C291" s="74">
        <v>54</v>
      </c>
      <c r="D291" s="74">
        <v>2</v>
      </c>
      <c r="E291" s="74">
        <v>12</v>
      </c>
      <c r="F291" s="74">
        <v>8</v>
      </c>
      <c r="G291" s="75">
        <v>1.9</v>
      </c>
      <c r="H291" s="435">
        <v>0.1</v>
      </c>
      <c r="I291" s="73">
        <v>8670</v>
      </c>
      <c r="J291" s="101" t="s">
        <v>896</v>
      </c>
      <c r="K291" s="102" t="str">
        <f>IF(B291=2,"Z:\Data\MOOG\HeTao\raw\",IF(B291=5,"Z:\Data\MOOG\Polo\raw\",""))</f>
        <v>Z:\Data\MOOG\HeTao\raw\</v>
      </c>
      <c r="L291" s="103" t="s">
        <v>1381</v>
      </c>
      <c r="M291" s="569" t="str">
        <f>IF(NOT(ISERROR(FIND("Training_dt",W291))),"'Plot Psychometric_HH_dt_yuchen'",IF(NOT(ISERROR(FIND("Training",W291))),"'Plot Psychometric_HH'",IF(NOT(ISERROR(FIND("1DAT",W291))),"'Plot Tuning Azimuth_HH'",IF(NOT(ISERROR(FIND("HD_dt",W291))),"'Plot HeadingDiscimination_PSTH_HH_dt_yuchen'",IF(NOT(ISERROR(FIND("HD",W291))),"'Plot HeadingDiscimination_PSTH_HH'",IF(NOT(ISERROR(FIND("MemSac",W291))),"'Memory Saccade Analysis_HH'",IF(NOT(ISERROR(FIND("DelSac",W291))),"'Memory Saccade Analysis_HH'",IF(NOT(ISERROR(FIND("u-stim",W291))),"'Plot Microstim_HH'",""))))))))</f>
        <v>'Plot Microstim_HH'</v>
      </c>
      <c r="N291" s="573">
        <v>1</v>
      </c>
      <c r="O291" s="584">
        <v>-1</v>
      </c>
      <c r="P291" s="590">
        <v>4</v>
      </c>
      <c r="Q291" s="590">
        <f>IF(B291=2,60,310)</f>
        <v>60</v>
      </c>
      <c r="R291" s="590">
        <v>5</v>
      </c>
      <c r="S291" s="590">
        <f>IF(B291=2,60,-190)</f>
        <v>60</v>
      </c>
      <c r="T291" s="590">
        <v>1</v>
      </c>
      <c r="U291" s="590">
        <f>IF(Z291&lt;&gt;"",IF(NOT(ISERROR(FIND("SU",Z291))),VALUE(RIGHT(Z291,1))+4,IF(NOT(ISERROR(FIND("MU20",Z291))),20,IF(NOT(ISERROR(FIND("MU21",Z291))),21,IF(NOT(ISERROR(FIND("MU2",Z291))),2,1)))),"")</f>
        <v>1</v>
      </c>
      <c r="V291" s="583"/>
      <c r="W291" s="170" t="s">
        <v>1180</v>
      </c>
      <c r="X291" s="192"/>
      <c r="Y291" s="219">
        <f>IF(NOT(ISERROR(FIND("MU=SU",X291))),1,IF(Z291&lt;&gt;"",IF(NOT(ISERROR(FIND("SU",Z291))),1,0),""))</f>
        <v>0</v>
      </c>
      <c r="Z291" s="217" t="s">
        <v>1981</v>
      </c>
      <c r="AA291" s="513"/>
      <c r="AB291" s="475"/>
      <c r="AC291" s="78"/>
      <c r="AD291" s="199" t="s">
        <v>1374</v>
      </c>
      <c r="AE291" s="91" t="s">
        <v>1623</v>
      </c>
      <c r="AF291" s="79" t="s">
        <v>1623</v>
      </c>
      <c r="AG291" s="79" t="s">
        <v>1623</v>
      </c>
      <c r="AH291" s="80" t="s">
        <v>1623</v>
      </c>
      <c r="AI291" s="81" t="s">
        <v>1623</v>
      </c>
      <c r="AJ291" s="81" t="s">
        <v>1623</v>
      </c>
      <c r="AK291" s="81" t="s">
        <v>1623</v>
      </c>
      <c r="AL291" s="81" t="s">
        <v>1623</v>
      </c>
      <c r="AM291" s="81" t="s">
        <v>1623</v>
      </c>
      <c r="AN291" s="81" t="s">
        <v>1623</v>
      </c>
      <c r="AO291" s="83">
        <v>50.7791</v>
      </c>
      <c r="AP291" s="83">
        <v>0.679037</v>
      </c>
      <c r="AQ291" s="83">
        <v>0.26698300000000003</v>
      </c>
      <c r="AR291" s="84">
        <v>2.3073399999999999E-8</v>
      </c>
      <c r="AS291" s="85">
        <v>2.1719499999999998</v>
      </c>
      <c r="AT291" s="85">
        <v>1.0209600000000001</v>
      </c>
      <c r="AU291" s="85">
        <v>30.162199999999999</v>
      </c>
      <c r="AV291" s="85">
        <v>76.313400000000001</v>
      </c>
      <c r="AW291" s="104" t="s">
        <v>1375</v>
      </c>
      <c r="AX291" s="86" t="s">
        <v>1376</v>
      </c>
      <c r="AY291" s="87" t="s">
        <v>1623</v>
      </c>
      <c r="AZ291" s="87" t="s">
        <v>1623</v>
      </c>
      <c r="BA291" s="87" t="s">
        <v>1623</v>
      </c>
      <c r="BB291" s="88" t="s">
        <v>1623</v>
      </c>
      <c r="BC291" s="89" t="s">
        <v>1623</v>
      </c>
      <c r="BD291" s="89" t="s">
        <v>1623</v>
      </c>
      <c r="BE291" s="89" t="s">
        <v>1623</v>
      </c>
      <c r="BF291" s="89" t="s">
        <v>1623</v>
      </c>
      <c r="BG291" s="89" t="s">
        <v>1623</v>
      </c>
      <c r="BH291" s="105" t="s">
        <v>1623</v>
      </c>
      <c r="BI291" s="251">
        <v>200</v>
      </c>
      <c r="BJ291" s="252">
        <v>3</v>
      </c>
      <c r="BK291" s="252">
        <v>1</v>
      </c>
      <c r="BL291" s="259" t="s">
        <v>1623</v>
      </c>
      <c r="BM291" s="230" t="str">
        <f>IF(CD291&lt;&gt;"",IF(ISNUMBER(CD291),(CD291-CB291)*IF(AE291&lt;0,1,-1),"nan"),"")</f>
        <v>nan</v>
      </c>
      <c r="BN291" s="230" t="str">
        <f>IF(CE291&lt;&gt;"",IF(ISNUMBER(CE291),CE291/CC291,"nan"),"")</f>
        <v>nan</v>
      </c>
      <c r="BO291" s="261">
        <v>1</v>
      </c>
      <c r="BP291" s="231">
        <f>IF(CL291&lt;&gt;"",IF(ISNUMBER(CL291),(CL291-CJ291)*IF(AO291&lt;0,1,-1),"nan"),"")</f>
        <v>0.48199999999999998</v>
      </c>
      <c r="BQ291" s="231">
        <f>IF(CM291&lt;&gt;"",IF(ISNUMBER(CM291),CM291/CK291,"nan"),"")</f>
        <v>1.3885350318471339</v>
      </c>
      <c r="BR291" s="263" t="s">
        <v>1623</v>
      </c>
      <c r="BS291" s="232" t="str">
        <f>IF(CT291&lt;&gt;"",IF(ISNUMBER(CT291),(CT291-CR291)*IF(AY291&lt;0,1,-1),"nan"),"")</f>
        <v>nan</v>
      </c>
      <c r="BT291" s="232" t="str">
        <f>IF(CU291&lt;&gt;"",IF(ISNUMBER(CU291),CU291/CS291,"nan"),"")</f>
        <v>nan</v>
      </c>
      <c r="BU291" s="230" t="s">
        <v>1623</v>
      </c>
      <c r="BV291" s="230" t="s">
        <v>1623</v>
      </c>
      <c r="BW291" s="236" t="s">
        <v>1370</v>
      </c>
      <c r="BX291" s="236" t="s">
        <v>1379</v>
      </c>
      <c r="BY291" s="232" t="s">
        <v>1623</v>
      </c>
      <c r="BZ291" s="235" t="s">
        <v>1623</v>
      </c>
      <c r="CA291" s="257">
        <v>10</v>
      </c>
      <c r="CB291" s="233" t="s">
        <v>1623</v>
      </c>
      <c r="CC291" s="230" t="s">
        <v>1623</v>
      </c>
      <c r="CD291" s="230" t="s">
        <v>1623</v>
      </c>
      <c r="CE291" s="230" t="s">
        <v>1623</v>
      </c>
      <c r="CF291" s="230" t="s">
        <v>1623</v>
      </c>
      <c r="CG291" s="230" t="s">
        <v>1623</v>
      </c>
      <c r="CH291" s="230" t="s">
        <v>1623</v>
      </c>
      <c r="CI291" s="230" t="s">
        <v>1623</v>
      </c>
      <c r="CJ291" s="231">
        <v>0.71099999999999997</v>
      </c>
      <c r="CK291" s="231">
        <v>2.0409999999999999</v>
      </c>
      <c r="CL291" s="231">
        <v>0.22900000000000001</v>
      </c>
      <c r="CM291" s="231">
        <v>2.8340000000000001</v>
      </c>
      <c r="CN291" s="231">
        <v>0.20100000000000001</v>
      </c>
      <c r="CO291" s="231">
        <v>0.27600000000000002</v>
      </c>
      <c r="CP291" s="231"/>
      <c r="CQ291" s="231"/>
      <c r="CR291" s="232" t="s">
        <v>1623</v>
      </c>
      <c r="CS291" s="232" t="s">
        <v>1623</v>
      </c>
      <c r="CT291" s="232" t="s">
        <v>1623</v>
      </c>
      <c r="CU291" s="232" t="s">
        <v>1623</v>
      </c>
      <c r="CV291" s="232" t="s">
        <v>1623</v>
      </c>
      <c r="CW291" s="232" t="s">
        <v>1623</v>
      </c>
      <c r="CX291" s="232"/>
      <c r="CY291" s="234"/>
      <c r="DA291" s="106"/>
      <c r="DC291" s="106"/>
      <c r="DD291" s="106"/>
      <c r="DE291" s="106"/>
      <c r="DF291" s="92"/>
      <c r="DG291" s="107"/>
      <c r="DH291" s="107"/>
      <c r="DI291" s="107"/>
      <c r="DJ291" s="107"/>
      <c r="DK291" s="107"/>
      <c r="DL291" s="107"/>
      <c r="DM291" s="500"/>
      <c r="DN291" s="500"/>
      <c r="DO291" s="500"/>
      <c r="DP291" s="500"/>
      <c r="DQ291" s="500"/>
      <c r="DR291" s="500"/>
      <c r="DS291" s="500"/>
      <c r="DT291" s="500"/>
      <c r="DU291" s="497"/>
      <c r="DV291" s="497"/>
      <c r="DW291" s="497"/>
      <c r="DX291" s="497"/>
      <c r="DY291" s="497"/>
      <c r="DZ291" s="497"/>
      <c r="EA291" s="132"/>
      <c r="EB291" s="99"/>
      <c r="EC291" s="99"/>
      <c r="ED291" s="99"/>
      <c r="EE291" s="99"/>
      <c r="EF291" s="99"/>
      <c r="EG291" s="99"/>
      <c r="EH291" s="99"/>
      <c r="EI291" s="99"/>
      <c r="EJ291" s="99"/>
      <c r="EK291" s="99"/>
      <c r="EL291" s="99"/>
      <c r="EM291" s="99"/>
      <c r="EN291" s="99"/>
      <c r="EO291" s="99"/>
      <c r="EP291" s="99"/>
      <c r="EQ291" s="99"/>
      <c r="ER291" s="99"/>
      <c r="ES291" s="99"/>
      <c r="ET291" s="99"/>
      <c r="EU291" s="99"/>
      <c r="EV291" s="99"/>
      <c r="EW291" s="99"/>
      <c r="EX291" s="119"/>
      <c r="EY291" s="121"/>
      <c r="EZ291" s="454"/>
      <c r="FA291" s="83"/>
      <c r="FC291" s="116"/>
      <c r="FD291" s="116"/>
    </row>
    <row r="292" spans="1:171" ht="13.7" customHeight="1" x14ac:dyDescent="0.2">
      <c r="A292" s="100">
        <v>20131101</v>
      </c>
      <c r="B292" s="100">
        <v>2</v>
      </c>
      <c r="C292" s="74">
        <v>54</v>
      </c>
      <c r="D292" s="74">
        <v>2</v>
      </c>
      <c r="E292" s="74">
        <v>12</v>
      </c>
      <c r="F292" s="74">
        <v>8</v>
      </c>
      <c r="G292" s="75">
        <v>1.9</v>
      </c>
      <c r="H292" s="435">
        <v>0.1</v>
      </c>
      <c r="I292" s="73">
        <v>9725</v>
      </c>
      <c r="J292" s="101" t="s">
        <v>896</v>
      </c>
      <c r="K292" s="102" t="str">
        <f>IF(B292=2,"Z:\Data\MOOG\HeTao\raw\",IF(B292=5,"Z:\Data\MOOG\Polo\raw\",""))</f>
        <v>Z:\Data\MOOG\HeTao\raw\</v>
      </c>
      <c r="L292" s="103" t="s">
        <v>1391</v>
      </c>
      <c r="M292" s="569" t="str">
        <f>IF(NOT(ISERROR(FIND("Training_dt",W292))),"'Plot Psychometric_HH_dt_yuchen'",IF(NOT(ISERROR(FIND("Training",W292))),"'Plot Psychometric_HH'",IF(NOT(ISERROR(FIND("1DAT",W292))),"'Plot Tuning Azimuth_HH'",IF(NOT(ISERROR(FIND("HD_dt",W292))),"'Plot HeadingDiscimination_PSTH_HH_dt_yuchen'",IF(NOT(ISERROR(FIND("HD",W292))),"'Plot HeadingDiscimination_PSTH_HH'",IF(NOT(ISERROR(FIND("MemSac",W292))),"'Memory Saccade Analysis_HH'",IF(NOT(ISERROR(FIND("DelSac",W292))),"'Memory Saccade Analysis_HH'",IF(NOT(ISERROR(FIND("u-stim",W292))),"'Plot Microstim_HH'",""))))))))</f>
        <v>'Plot Tuning Azimuth_HH'</v>
      </c>
      <c r="N292" s="573">
        <v>1</v>
      </c>
      <c r="O292" s="584">
        <v>-1</v>
      </c>
      <c r="P292" s="590">
        <v>4</v>
      </c>
      <c r="Q292" s="590">
        <f>IF(B292=2,60,310)</f>
        <v>60</v>
      </c>
      <c r="R292" s="590">
        <v>5</v>
      </c>
      <c r="S292" s="590">
        <f>IF(B292=2,60,-190)</f>
        <v>60</v>
      </c>
      <c r="T292" s="590">
        <v>1</v>
      </c>
      <c r="U292" s="590">
        <f>IF(Z292&lt;&gt;"",IF(NOT(ISERROR(FIND("SU",Z292))),VALUE(RIGHT(Z292,1))+4,IF(NOT(ISERROR(FIND("MU20",Z292))),20,IF(NOT(ISERROR(FIND("MU21",Z292))),21,IF(NOT(ISERROR(FIND("MU2",Z292))),2,1)))),"")</f>
        <v>5</v>
      </c>
      <c r="V292" s="583"/>
      <c r="W292" s="170" t="s">
        <v>715</v>
      </c>
      <c r="X292" s="192"/>
      <c r="Y292" s="219">
        <f>IF(NOT(ISERROR(FIND("MU=SU",X292))),1,IF(Z292&lt;&gt;"",IF(NOT(ISERROR(FIND("SU",Z292))),1,0),""))</f>
        <v>1</v>
      </c>
      <c r="Z292" s="217" t="s">
        <v>43</v>
      </c>
      <c r="AA292" s="513">
        <v>6314</v>
      </c>
      <c r="AB292" s="475">
        <v>20.354700000000001</v>
      </c>
      <c r="AC292" s="78" t="s">
        <v>1384</v>
      </c>
      <c r="AD292" s="199" t="s">
        <v>1387</v>
      </c>
      <c r="AE292" s="91" t="s">
        <v>1623</v>
      </c>
      <c r="AF292" s="79" t="s">
        <v>1623</v>
      </c>
      <c r="AG292" s="79" t="s">
        <v>1623</v>
      </c>
      <c r="AH292" s="80" t="s">
        <v>1623</v>
      </c>
      <c r="AI292" s="81" t="s">
        <v>1623</v>
      </c>
      <c r="AJ292" s="81" t="s">
        <v>1623</v>
      </c>
      <c r="AK292" s="81" t="s">
        <v>1623</v>
      </c>
      <c r="AL292" s="81" t="s">
        <v>1623</v>
      </c>
      <c r="AM292" s="81" t="s">
        <v>1623</v>
      </c>
      <c r="AN292" s="81" t="s">
        <v>1623</v>
      </c>
      <c r="AO292" s="83">
        <v>-59.846800000000002</v>
      </c>
      <c r="AP292" s="83">
        <v>0.63271999999999995</v>
      </c>
      <c r="AQ292" s="83">
        <v>0.72432799999999997</v>
      </c>
      <c r="AR292" s="84">
        <v>3.4818899999999998E-12</v>
      </c>
      <c r="AS292" s="85">
        <v>-2.3787600000000002</v>
      </c>
      <c r="AT292" s="85">
        <v>-2.8793899999999999</v>
      </c>
      <c r="AU292" s="85">
        <v>-56.537300000000002</v>
      </c>
      <c r="AV292" s="85">
        <v>195.95</v>
      </c>
      <c r="AW292" s="104" t="s">
        <v>1385</v>
      </c>
      <c r="AX292" s="86" t="s">
        <v>1386</v>
      </c>
      <c r="AY292" s="87" t="s">
        <v>1623</v>
      </c>
      <c r="AZ292" s="87" t="s">
        <v>1623</v>
      </c>
      <c r="BA292" s="87" t="s">
        <v>1623</v>
      </c>
      <c r="BB292" s="88" t="s">
        <v>1623</v>
      </c>
      <c r="BC292" s="89" t="s">
        <v>1623</v>
      </c>
      <c r="BD292" s="89" t="s">
        <v>1623</v>
      </c>
      <c r="BE292" s="89" t="s">
        <v>1623</v>
      </c>
      <c r="BF292" s="89" t="s">
        <v>1623</v>
      </c>
      <c r="BG292" s="89" t="s">
        <v>1623</v>
      </c>
      <c r="BH292" s="105" t="s">
        <v>1623</v>
      </c>
      <c r="BI292" s="251"/>
      <c r="BJ292" s="252"/>
      <c r="BK292" s="252"/>
      <c r="BL292" s="259"/>
      <c r="BM292" s="230" t="str">
        <f>IF(CD292&lt;&gt;"",IF(ISNUMBER(CD292),(CD292-CB292)*IF(AE292&lt;0,1,-1),"nan"),"")</f>
        <v/>
      </c>
      <c r="BN292" s="230" t="str">
        <f>IF(CE292&lt;&gt;"",IF(ISNUMBER(CE292),CE292/CC292,"nan"),"")</f>
        <v/>
      </c>
      <c r="BO292" s="261"/>
      <c r="BP292" s="231" t="str">
        <f>IF(CL292&lt;&gt;"",IF(ISNUMBER(CL292),(CL292-CJ292)*IF(AO292&lt;0,1,-1),"nan"),"")</f>
        <v/>
      </c>
      <c r="BQ292" s="231" t="str">
        <f>IF(CM292&lt;&gt;"",IF(ISNUMBER(CM292),CM292/CK292,"nan"),"")</f>
        <v/>
      </c>
      <c r="BR292" s="263"/>
      <c r="BS292" s="232" t="str">
        <f>IF(CT292&lt;&gt;"",IF(ISNUMBER(CT292),(CT292-CR292)*IF(AY292&lt;0,1,-1),"nan"),"")</f>
        <v/>
      </c>
      <c r="BT292" s="232" t="str">
        <f>IF(CU292&lt;&gt;"",IF(ISNUMBER(CU292),CU292/CS292,"nan"),"")</f>
        <v/>
      </c>
      <c r="BU292" s="230"/>
      <c r="BV292" s="230"/>
      <c r="BW292" s="231"/>
      <c r="BX292" s="231"/>
      <c r="BY292" s="232"/>
      <c r="BZ292" s="235"/>
      <c r="CA292" s="257"/>
      <c r="CB292" s="233"/>
      <c r="CC292" s="230"/>
      <c r="CD292" s="230"/>
      <c r="CE292" s="230"/>
      <c r="CF292" s="230"/>
      <c r="CG292" s="230"/>
      <c r="CH292" s="230"/>
      <c r="CI292" s="230"/>
      <c r="CJ292" s="231"/>
      <c r="CK292" s="231"/>
      <c r="CL292" s="231"/>
      <c r="CM292" s="231"/>
      <c r="CN292" s="231"/>
      <c r="CO292" s="231"/>
      <c r="CP292" s="231"/>
      <c r="CQ292" s="231"/>
      <c r="CR292" s="232"/>
      <c r="CS292" s="232"/>
      <c r="CT292" s="232"/>
      <c r="CU292" s="232"/>
      <c r="CV292" s="232"/>
      <c r="CW292" s="232"/>
      <c r="CX292" s="232"/>
      <c r="CY292" s="234"/>
      <c r="DA292" s="106"/>
      <c r="DC292" s="106"/>
      <c r="DD292" s="106"/>
      <c r="DE292" s="106"/>
      <c r="DF292" s="92"/>
      <c r="DG292" s="107"/>
      <c r="DH292" s="107"/>
      <c r="DI292" s="107"/>
      <c r="DJ292" s="107"/>
      <c r="DK292" s="107"/>
      <c r="DL292" s="107"/>
      <c r="DM292" s="500"/>
      <c r="DN292" s="500"/>
      <c r="DO292" s="500"/>
      <c r="DP292" s="500"/>
      <c r="DQ292" s="500"/>
      <c r="DR292" s="500"/>
      <c r="DS292" s="500"/>
      <c r="DT292" s="500"/>
      <c r="DU292" s="497"/>
      <c r="DV292" s="497"/>
      <c r="DW292" s="497"/>
      <c r="DX292" s="497"/>
      <c r="DY292" s="497"/>
      <c r="DZ292" s="497"/>
      <c r="EA292" s="108"/>
      <c r="EB292" s="565"/>
      <c r="EC292" s="565"/>
      <c r="ED292" s="565"/>
      <c r="EE292" s="565"/>
      <c r="EF292" s="565"/>
      <c r="EG292" s="565"/>
      <c r="EH292" s="565"/>
      <c r="EI292" s="565"/>
      <c r="EJ292" s="565"/>
      <c r="EK292" s="565"/>
      <c r="EL292" s="565"/>
      <c r="EM292" s="565"/>
      <c r="EN292" s="565"/>
      <c r="EO292" s="565"/>
      <c r="EP292" s="565"/>
      <c r="EQ292" s="565"/>
      <c r="ER292" s="565"/>
      <c r="ES292" s="565"/>
      <c r="ET292" s="565"/>
      <c r="EU292" s="565"/>
      <c r="EV292" s="565"/>
      <c r="EW292" s="565"/>
      <c r="EX292" s="494"/>
      <c r="EY292" s="121"/>
      <c r="EZ292" s="454"/>
      <c r="FA292" s="83"/>
      <c r="FC292" s="116"/>
      <c r="FD292" s="116"/>
    </row>
    <row r="293" spans="1:171" ht="13.7" customHeight="1" x14ac:dyDescent="0.2">
      <c r="A293" s="100">
        <v>20131101</v>
      </c>
      <c r="B293" s="100">
        <v>2</v>
      </c>
      <c r="C293" s="74">
        <v>54</v>
      </c>
      <c r="D293" s="74">
        <v>2</v>
      </c>
      <c r="E293" s="74">
        <v>12</v>
      </c>
      <c r="F293" s="74">
        <v>8</v>
      </c>
      <c r="G293" s="75">
        <v>1.9</v>
      </c>
      <c r="H293" s="435">
        <v>0.1</v>
      </c>
      <c r="I293" s="73">
        <v>9725</v>
      </c>
      <c r="J293" s="101" t="s">
        <v>896</v>
      </c>
      <c r="K293" s="102" t="str">
        <f>IF(B293=2,"Z:\Data\MOOG\HeTao\raw\",IF(B293=5,"Z:\Data\MOOG\Polo\raw\",""))</f>
        <v>Z:\Data\MOOG\HeTao\raw\</v>
      </c>
      <c r="L293" s="103" t="s">
        <v>1390</v>
      </c>
      <c r="M293" s="569" t="str">
        <f>IF(NOT(ISERROR(FIND("Training_dt",W293))),"'Plot Psychometric_HH_dt_yuchen'",IF(NOT(ISERROR(FIND("Training",W293))),"'Plot Psychometric_HH'",IF(NOT(ISERROR(FIND("1DAT",W293))),"'Plot Tuning Azimuth_HH'",IF(NOT(ISERROR(FIND("HD_dt",W293))),"'Plot HeadingDiscimination_PSTH_HH_dt_yuchen'",IF(NOT(ISERROR(FIND("HD",W293))),"'Plot HeadingDiscimination_PSTH_HH'",IF(NOT(ISERROR(FIND("MemSac",W293))),"'Memory Saccade Analysis_HH'",IF(NOT(ISERROR(FIND("DelSac",W293))),"'Memory Saccade Analysis_HH'",IF(NOT(ISERROR(FIND("u-stim",W293))),"'Plot Microstim_HH'",""))))))))</f>
        <v>'Plot HeadingDiscimination_PSTH_HH'</v>
      </c>
      <c r="N293" s="573">
        <v>1</v>
      </c>
      <c r="O293" s="584">
        <v>-1</v>
      </c>
      <c r="P293" s="590">
        <v>4</v>
      </c>
      <c r="Q293" s="590">
        <f>IF(B293=2,60,310)</f>
        <v>60</v>
      </c>
      <c r="R293" s="590">
        <v>5</v>
      </c>
      <c r="S293" s="590">
        <f>IF(B293=2,60,-190)</f>
        <v>60</v>
      </c>
      <c r="T293" s="590">
        <v>1</v>
      </c>
      <c r="U293" s="590">
        <f>IF(Z293&lt;&gt;"",IF(NOT(ISERROR(FIND("SU",Z293))),VALUE(RIGHT(Z293,1))+4,IF(NOT(ISERROR(FIND("MU20",Z293))),20,IF(NOT(ISERROR(FIND("MU21",Z293))),21,IF(NOT(ISERROR(FIND("MU2",Z293))),2,1)))),"")</f>
        <v>5</v>
      </c>
      <c r="V293" s="583"/>
      <c r="W293" s="170" t="s">
        <v>1896</v>
      </c>
      <c r="X293" s="192" t="s">
        <v>1389</v>
      </c>
      <c r="Y293" s="219">
        <f>IF(NOT(ISERROR(FIND("MU=SU",X293))),1,IF(Z293&lt;&gt;"",IF(NOT(ISERROR(FIND("SU",Z293))),1,0),""))</f>
        <v>1</v>
      </c>
      <c r="Z293" s="217" t="s">
        <v>43</v>
      </c>
      <c r="AA293" s="218">
        <v>22241</v>
      </c>
      <c r="AB293" s="77">
        <v>18.4084</v>
      </c>
      <c r="AC293" s="78" t="s">
        <v>1388</v>
      </c>
      <c r="AD293" s="199" t="s">
        <v>1387</v>
      </c>
      <c r="AE293" s="91" t="s">
        <v>1623</v>
      </c>
      <c r="AF293" s="79" t="s">
        <v>1623</v>
      </c>
      <c r="AG293" s="79" t="s">
        <v>1623</v>
      </c>
      <c r="AH293" s="80" t="s">
        <v>1623</v>
      </c>
      <c r="AI293" s="81" t="s">
        <v>1623</v>
      </c>
      <c r="AJ293" s="81" t="s">
        <v>1623</v>
      </c>
      <c r="AK293" s="81" t="s">
        <v>1623</v>
      </c>
      <c r="AL293" s="81" t="s">
        <v>1623</v>
      </c>
      <c r="AM293" s="81" t="s">
        <v>1623</v>
      </c>
      <c r="AN293" s="81" t="s">
        <v>1623</v>
      </c>
      <c r="AO293" s="83">
        <v>-59.846800000000002</v>
      </c>
      <c r="AP293" s="83">
        <v>0.63271999999999995</v>
      </c>
      <c r="AQ293" s="83">
        <v>0.72432799999999997</v>
      </c>
      <c r="AR293" s="84">
        <v>3.4818899999999998E-12</v>
      </c>
      <c r="AS293" s="85">
        <v>-2.3787600000000002</v>
      </c>
      <c r="AT293" s="85">
        <v>-2.8793899999999999</v>
      </c>
      <c r="AU293" s="85">
        <v>-56.537300000000002</v>
      </c>
      <c r="AV293" s="85">
        <v>195.95</v>
      </c>
      <c r="AW293" s="104" t="s">
        <v>1385</v>
      </c>
      <c r="AX293" s="86" t="s">
        <v>1386</v>
      </c>
      <c r="AY293" s="87" t="s">
        <v>1623</v>
      </c>
      <c r="AZ293" s="87" t="s">
        <v>1623</v>
      </c>
      <c r="BA293" s="87" t="s">
        <v>1623</v>
      </c>
      <c r="BB293" s="88" t="s">
        <v>1623</v>
      </c>
      <c r="BC293" s="89" t="s">
        <v>1623</v>
      </c>
      <c r="BD293" s="89" t="s">
        <v>1623</v>
      </c>
      <c r="BE293" s="89" t="s">
        <v>1623</v>
      </c>
      <c r="BF293" s="89" t="s">
        <v>1623</v>
      </c>
      <c r="BG293" s="89" t="s">
        <v>1623</v>
      </c>
      <c r="BH293" s="105" t="s">
        <v>1623</v>
      </c>
      <c r="BI293" s="251"/>
      <c r="BJ293" s="252"/>
      <c r="BK293" s="252"/>
      <c r="BL293" s="515"/>
      <c r="BM293" s="230" t="str">
        <f>IF(CD293&lt;&gt;"",IF(ISNUMBER(CD293),(CD293-CB293)*IF(AE293&lt;0,1,-1),"nan"),"")</f>
        <v/>
      </c>
      <c r="BN293" s="230" t="str">
        <f>IF(CE293&lt;&gt;"",IF(ISNUMBER(CE293),CE293/CC293,"nan"),"")</f>
        <v/>
      </c>
      <c r="BO293" s="516"/>
      <c r="BP293" s="231" t="str">
        <f>IF(CL293&lt;&gt;"",IF(ISNUMBER(CL293),(CL293-CJ293)*IF(AO293&lt;0,1,-1),"nan"),"")</f>
        <v/>
      </c>
      <c r="BQ293" s="231" t="str">
        <f>IF(CM293&lt;&gt;"",IF(ISNUMBER(CM293),CM293/CK293,"nan"),"")</f>
        <v/>
      </c>
      <c r="BR293" s="517"/>
      <c r="BS293" s="232" t="str">
        <f>IF(CT293&lt;&gt;"",IF(ISNUMBER(CT293),(CT293-CR293)*IF(AY293&lt;0,1,-1),"nan"),"")</f>
        <v/>
      </c>
      <c r="BT293" s="232" t="str">
        <f>IF(CU293&lt;&gt;"",IF(ISNUMBER(CU293),CU293/CS293,"nan"),"")</f>
        <v/>
      </c>
      <c r="BU293" s="230"/>
      <c r="BV293" s="230"/>
      <c r="BW293" s="231"/>
      <c r="BX293" s="231"/>
      <c r="BY293" s="232"/>
      <c r="BZ293" s="235"/>
      <c r="CA293" s="257"/>
      <c r="CB293" s="233"/>
      <c r="CC293" s="230"/>
      <c r="CD293" s="230"/>
      <c r="CE293" s="230"/>
      <c r="CF293" s="230"/>
      <c r="CG293" s="230"/>
      <c r="CH293" s="230"/>
      <c r="CI293" s="230"/>
      <c r="CJ293" s="231"/>
      <c r="CK293" s="231"/>
      <c r="CL293" s="231"/>
      <c r="CM293" s="231"/>
      <c r="CN293" s="231"/>
      <c r="CO293" s="231"/>
      <c r="CP293" s="231"/>
      <c r="CQ293" s="231"/>
      <c r="CR293" s="232"/>
      <c r="CS293" s="232"/>
      <c r="CT293" s="232"/>
      <c r="CU293" s="232"/>
      <c r="CV293" s="232"/>
      <c r="CW293" s="232"/>
      <c r="CX293" s="232"/>
      <c r="CY293" s="234"/>
      <c r="CZ293" s="106">
        <v>0</v>
      </c>
      <c r="DA293" s="106">
        <v>0</v>
      </c>
      <c r="DC293" s="106"/>
      <c r="DD293" s="106"/>
      <c r="DE293" s="106"/>
      <c r="DF293" s="92"/>
      <c r="DG293" s="107">
        <v>30</v>
      </c>
      <c r="DH293" s="107" t="s">
        <v>2414</v>
      </c>
      <c r="DI293" s="107" t="s">
        <v>1615</v>
      </c>
      <c r="DJ293" s="107" t="s">
        <v>70</v>
      </c>
      <c r="DK293" s="107">
        <v>1.6697299999999999</v>
      </c>
      <c r="DL293" s="107">
        <v>0.45302999999999999</v>
      </c>
      <c r="DM293" s="500" t="s">
        <v>70</v>
      </c>
      <c r="DN293" s="500" t="s">
        <v>70</v>
      </c>
      <c r="DO293" s="500" t="s">
        <v>70</v>
      </c>
      <c r="DP293" s="500" t="s">
        <v>70</v>
      </c>
      <c r="DQ293" s="500">
        <v>0.65946300000000002</v>
      </c>
      <c r="DR293" s="500">
        <v>0.65420100000000003</v>
      </c>
      <c r="DS293" s="500" t="s">
        <v>70</v>
      </c>
      <c r="DT293" s="500" t="s">
        <v>70</v>
      </c>
      <c r="DU293" s="497"/>
      <c r="DV293" s="497"/>
      <c r="DW293" s="497"/>
      <c r="DX293" s="497"/>
      <c r="DY293" s="497"/>
      <c r="DZ293" s="497"/>
      <c r="EA293" s="159" t="s">
        <v>1243</v>
      </c>
      <c r="EB293" s="99"/>
      <c r="EC293" s="99"/>
      <c r="ED293" s="99"/>
      <c r="EE293" s="99"/>
      <c r="EF293" s="99"/>
      <c r="EG293" s="99"/>
      <c r="EH293" s="99"/>
      <c r="EI293" s="99"/>
      <c r="EJ293" s="99"/>
      <c r="EK293" s="99"/>
      <c r="EL293" s="99"/>
      <c r="EM293" s="99"/>
      <c r="EN293" s="99"/>
      <c r="EO293" s="99"/>
      <c r="EP293" s="99"/>
      <c r="EQ293" s="99"/>
      <c r="ER293" s="99"/>
      <c r="ES293" s="99"/>
      <c r="ET293" s="99"/>
      <c r="EU293" s="99"/>
      <c r="EV293" s="99"/>
      <c r="EW293" s="99"/>
      <c r="EX293" s="119"/>
      <c r="EY293" s="121"/>
      <c r="EZ293" s="454"/>
      <c r="FA293" s="83">
        <v>30</v>
      </c>
      <c r="FB293" s="126">
        <v>20</v>
      </c>
      <c r="FC293" s="123" t="s">
        <v>70</v>
      </c>
      <c r="FD293" s="123" t="s">
        <v>70</v>
      </c>
      <c r="FE293" s="116">
        <v>1.6697299999999999</v>
      </c>
      <c r="FF293" s="116">
        <v>0.45302999999999999</v>
      </c>
      <c r="FG293" s="116" t="s">
        <v>70</v>
      </c>
      <c r="FH293" s="116" t="s">
        <v>70</v>
      </c>
      <c r="FI293" s="116" t="s">
        <v>70</v>
      </c>
      <c r="FJ293" s="116" t="s">
        <v>70</v>
      </c>
      <c r="FK293" s="116" t="s">
        <v>2112</v>
      </c>
      <c r="FL293" s="116" t="s">
        <v>2111</v>
      </c>
      <c r="FM293" s="116" t="s">
        <v>70</v>
      </c>
      <c r="FN293" s="116" t="s">
        <v>70</v>
      </c>
      <c r="FO293" s="1" t="s">
        <v>1243</v>
      </c>
    </row>
    <row r="294" spans="1:171" ht="13.7" customHeight="1" x14ac:dyDescent="0.2">
      <c r="A294" s="100">
        <v>20131105</v>
      </c>
      <c r="B294" s="100">
        <v>2</v>
      </c>
      <c r="C294" s="74">
        <v>55</v>
      </c>
      <c r="D294" s="74">
        <v>2</v>
      </c>
      <c r="E294" s="74">
        <v>12</v>
      </c>
      <c r="F294" s="74">
        <v>10</v>
      </c>
      <c r="G294" s="75">
        <v>1.9</v>
      </c>
      <c r="H294" s="435">
        <v>0</v>
      </c>
      <c r="I294" s="73">
        <v>10157</v>
      </c>
      <c r="J294" s="101" t="s">
        <v>896</v>
      </c>
      <c r="K294" s="102" t="str">
        <f>IF(B294=2,"Z:\Data\MOOG\HeTao\raw\",IF(B294=5,"Z:\Data\MOOG\Polo\raw\",""))</f>
        <v>Z:\Data\MOOG\HeTao\raw\</v>
      </c>
      <c r="L294" s="103" t="s">
        <v>1394</v>
      </c>
      <c r="M294" s="569" t="str">
        <f>IF(NOT(ISERROR(FIND("Training_dt",W294))),"'Plot Psychometric_HH_dt_yuchen'",IF(NOT(ISERROR(FIND("Training",W294))),"'Plot Psychometric_HH'",IF(NOT(ISERROR(FIND("1DAT",W294))),"'Plot Tuning Azimuth_HH'",IF(NOT(ISERROR(FIND("HD_dt",W294))),"'Plot HeadingDiscimination_PSTH_HH_dt_yuchen'",IF(NOT(ISERROR(FIND("HD",W294))),"'Plot HeadingDiscimination_PSTH_HH'",IF(NOT(ISERROR(FIND("MemSac",W294))),"'Memory Saccade Analysis_HH'",IF(NOT(ISERROR(FIND("DelSac",W294))),"'Memory Saccade Analysis_HH'",IF(NOT(ISERROR(FIND("u-stim",W294))),"'Plot Microstim_HH'",""))))))))</f>
        <v>'Plot Tuning Azimuth_HH'</v>
      </c>
      <c r="N294" s="573">
        <v>1</v>
      </c>
      <c r="O294" s="584">
        <v>-1</v>
      </c>
      <c r="P294" s="590">
        <v>4</v>
      </c>
      <c r="Q294" s="590">
        <f>IF(B294=2,60,310)</f>
        <v>60</v>
      </c>
      <c r="R294" s="590">
        <v>5</v>
      </c>
      <c r="S294" s="590">
        <f>IF(B294=2,60,-190)</f>
        <v>60</v>
      </c>
      <c r="T294" s="590">
        <v>1</v>
      </c>
      <c r="U294" s="590">
        <f>IF(Z294&lt;&gt;"",IF(NOT(ISERROR(FIND("SU",Z294))),VALUE(RIGHT(Z294,1))+4,IF(NOT(ISERROR(FIND("MU20",Z294))),20,IF(NOT(ISERROR(FIND("MU21",Z294))),21,IF(NOT(ISERROR(FIND("MU2",Z294))),2,1)))),"")</f>
        <v>1</v>
      </c>
      <c r="V294" s="583"/>
      <c r="W294" s="170" t="s">
        <v>715</v>
      </c>
      <c r="X294" s="192"/>
      <c r="Y294" s="219">
        <f>IF(NOT(ISERROR(FIND("MU=SU",X294))),1,IF(Z294&lt;&gt;"",IF(NOT(ISERROR(FIND("SU",Z294))),1,0),""))</f>
        <v>0</v>
      </c>
      <c r="Z294" s="217" t="s">
        <v>838</v>
      </c>
      <c r="AA294" s="513"/>
      <c r="AB294" s="475"/>
      <c r="AC294" s="78"/>
      <c r="AD294" s="199"/>
      <c r="AE294" s="91" t="s">
        <v>1623</v>
      </c>
      <c r="AF294" s="79" t="s">
        <v>1623</v>
      </c>
      <c r="AG294" s="79" t="s">
        <v>1623</v>
      </c>
      <c r="AH294" s="80" t="s">
        <v>1623</v>
      </c>
      <c r="AI294" s="81" t="s">
        <v>1623</v>
      </c>
      <c r="AJ294" s="81" t="s">
        <v>1623</v>
      </c>
      <c r="AK294" s="81" t="s">
        <v>1623</v>
      </c>
      <c r="AL294" s="81" t="s">
        <v>1623</v>
      </c>
      <c r="AM294" s="81" t="s">
        <v>1623</v>
      </c>
      <c r="AN294" s="81" t="s">
        <v>1623</v>
      </c>
      <c r="AO294" s="83">
        <v>74.713200000000001</v>
      </c>
      <c r="AP294" s="83">
        <v>0.44688099999999997</v>
      </c>
      <c r="AQ294" s="83">
        <v>0.34624700000000003</v>
      </c>
      <c r="AR294" s="84">
        <v>9.8688599999999997E-4</v>
      </c>
      <c r="AS294" s="85">
        <v>0.96743999999999997</v>
      </c>
      <c r="AT294" s="85">
        <v>0.83077599999999996</v>
      </c>
      <c r="AU294" s="85">
        <v>76.774500000000003</v>
      </c>
      <c r="AV294" s="85">
        <v>117.495</v>
      </c>
      <c r="AW294" s="104" t="s">
        <v>1392</v>
      </c>
      <c r="AX294" s="86" t="s">
        <v>1393</v>
      </c>
      <c r="AY294" s="87" t="s">
        <v>1623</v>
      </c>
      <c r="AZ294" s="87" t="s">
        <v>1623</v>
      </c>
      <c r="BA294" s="87" t="s">
        <v>1623</v>
      </c>
      <c r="BB294" s="88" t="s">
        <v>1623</v>
      </c>
      <c r="BC294" s="89" t="s">
        <v>1623</v>
      </c>
      <c r="BD294" s="89" t="s">
        <v>1623</v>
      </c>
      <c r="BE294" s="89" t="s">
        <v>1623</v>
      </c>
      <c r="BF294" s="89" t="s">
        <v>1623</v>
      </c>
      <c r="BG294" s="89" t="s">
        <v>1623</v>
      </c>
      <c r="BH294" s="105" t="s">
        <v>1623</v>
      </c>
      <c r="BI294" s="251"/>
      <c r="BJ294" s="252"/>
      <c r="BK294" s="252"/>
      <c r="BL294" s="259"/>
      <c r="BM294" s="230" t="str">
        <f>IF(CD294&lt;&gt;"",IF(ISNUMBER(CD294),(CD294-CB294)*IF(AE294&lt;0,1,-1),"nan"),"")</f>
        <v/>
      </c>
      <c r="BN294" s="230" t="str">
        <f>IF(CE294&lt;&gt;"",IF(ISNUMBER(CE294),CE294/CC294,"nan"),"")</f>
        <v/>
      </c>
      <c r="BO294" s="261"/>
      <c r="BP294" s="231" t="str">
        <f>IF(CL294&lt;&gt;"",IF(ISNUMBER(CL294),(CL294-CJ294)*IF(AO294&lt;0,1,-1),"nan"),"")</f>
        <v/>
      </c>
      <c r="BQ294" s="231" t="str">
        <f>IF(CM294&lt;&gt;"",IF(ISNUMBER(CM294),CM294/CK294,"nan"),"")</f>
        <v/>
      </c>
      <c r="BR294" s="263"/>
      <c r="BS294" s="232" t="str">
        <f>IF(CT294&lt;&gt;"",IF(ISNUMBER(CT294),(CT294-CR294)*IF(AY294&lt;0,1,-1),"nan"),"")</f>
        <v/>
      </c>
      <c r="BT294" s="232" t="str">
        <f>IF(CU294&lt;&gt;"",IF(ISNUMBER(CU294),CU294/CS294,"nan"),"")</f>
        <v/>
      </c>
      <c r="BU294" s="230"/>
      <c r="BV294" s="230"/>
      <c r="BW294" s="231"/>
      <c r="BX294" s="231"/>
      <c r="BY294" s="232"/>
      <c r="BZ294" s="235"/>
      <c r="CA294" s="257"/>
      <c r="CB294" s="233"/>
      <c r="CC294" s="230"/>
      <c r="CD294" s="230"/>
      <c r="CE294" s="230"/>
      <c r="CF294" s="230"/>
      <c r="CG294" s="230"/>
      <c r="CH294" s="230"/>
      <c r="CI294" s="230"/>
      <c r="CJ294" s="231"/>
      <c r="CK294" s="231"/>
      <c r="CL294" s="231"/>
      <c r="CM294" s="231"/>
      <c r="CN294" s="231"/>
      <c r="CO294" s="231"/>
      <c r="CP294" s="231"/>
      <c r="CQ294" s="231"/>
      <c r="CR294" s="232"/>
      <c r="CS294" s="232"/>
      <c r="CT294" s="232"/>
      <c r="CU294" s="232"/>
      <c r="CV294" s="232"/>
      <c r="CW294" s="232"/>
      <c r="CX294" s="232"/>
      <c r="CY294" s="234"/>
      <c r="DA294" s="106"/>
      <c r="DC294" s="106"/>
      <c r="DD294" s="106"/>
      <c r="DE294" s="106"/>
      <c r="DF294" s="92"/>
      <c r="DG294" s="107"/>
      <c r="DH294" s="107"/>
      <c r="DI294" s="107"/>
      <c r="DJ294" s="107"/>
      <c r="DK294" s="107"/>
      <c r="DL294" s="107"/>
      <c r="DM294" s="500"/>
      <c r="DN294" s="500"/>
      <c r="DO294" s="500"/>
      <c r="DP294" s="500"/>
      <c r="DQ294" s="500"/>
      <c r="DR294" s="500"/>
      <c r="DS294" s="500"/>
      <c r="DT294" s="500"/>
      <c r="DU294" s="497"/>
      <c r="DV294" s="497"/>
      <c r="DW294" s="497"/>
      <c r="DX294" s="497"/>
      <c r="DY294" s="497"/>
      <c r="DZ294" s="497"/>
      <c r="EA294" s="108"/>
      <c r="EB294" s="565"/>
      <c r="EC294" s="565"/>
      <c r="ED294" s="565"/>
      <c r="EE294" s="565"/>
      <c r="EF294" s="565"/>
      <c r="EG294" s="565"/>
      <c r="EH294" s="565"/>
      <c r="EI294" s="565"/>
      <c r="EJ294" s="565"/>
      <c r="EK294" s="565"/>
      <c r="EL294" s="565"/>
      <c r="EM294" s="565"/>
      <c r="EN294" s="565"/>
      <c r="EO294" s="565"/>
      <c r="EP294" s="565"/>
      <c r="EQ294" s="565"/>
      <c r="ER294" s="565"/>
      <c r="ES294" s="565"/>
      <c r="ET294" s="565"/>
      <c r="EU294" s="565"/>
      <c r="EV294" s="565"/>
      <c r="EW294" s="565"/>
      <c r="EX294" s="494"/>
      <c r="EY294" s="121"/>
      <c r="EZ294" s="454"/>
      <c r="FA294" s="83"/>
      <c r="FC294" s="116"/>
      <c r="FD294" s="116"/>
    </row>
    <row r="295" spans="1:171" ht="13.7" customHeight="1" x14ac:dyDescent="0.2">
      <c r="A295" s="100">
        <v>20131105</v>
      </c>
      <c r="B295" s="100">
        <v>2</v>
      </c>
      <c r="C295" s="74">
        <v>55</v>
      </c>
      <c r="D295" s="74">
        <v>2</v>
      </c>
      <c r="E295" s="74">
        <v>12</v>
      </c>
      <c r="F295" s="74">
        <v>10</v>
      </c>
      <c r="G295" s="75">
        <v>1.9</v>
      </c>
      <c r="H295" s="435">
        <v>0</v>
      </c>
      <c r="I295" s="73">
        <v>10157</v>
      </c>
      <c r="J295" s="101" t="s">
        <v>896</v>
      </c>
      <c r="K295" s="102" t="str">
        <f>IF(B295=2,"Z:\Data\MOOG\HeTao\raw\",IF(B295=5,"Z:\Data\MOOG\Polo\raw\",""))</f>
        <v>Z:\Data\MOOG\HeTao\raw\</v>
      </c>
      <c r="L295" s="103" t="s">
        <v>1395</v>
      </c>
      <c r="M295" s="569" t="str">
        <f>IF(NOT(ISERROR(FIND("Training_dt",W295))),"'Plot Psychometric_HH_dt_yuchen'",IF(NOT(ISERROR(FIND("Training",W295))),"'Plot Psychometric_HH'",IF(NOT(ISERROR(FIND("1DAT",W295))),"'Plot Tuning Azimuth_HH'",IF(NOT(ISERROR(FIND("HD_dt",W295))),"'Plot HeadingDiscimination_PSTH_HH_dt_yuchen'",IF(NOT(ISERROR(FIND("HD",W295))),"'Plot HeadingDiscimination_PSTH_HH'",IF(NOT(ISERROR(FIND("MemSac",W295))),"'Memory Saccade Analysis_HH'",IF(NOT(ISERROR(FIND("DelSac",W295))),"'Memory Saccade Analysis_HH'",IF(NOT(ISERROR(FIND("u-stim",W295))),"'Plot Microstim_HH'",""))))))))</f>
        <v>'Memory Saccade Analysis_HH'</v>
      </c>
      <c r="N295" s="573">
        <v>1</v>
      </c>
      <c r="O295" s="584">
        <v>-1</v>
      </c>
      <c r="P295" s="590">
        <v>4</v>
      </c>
      <c r="Q295" s="590">
        <f>IF(B295=2,60,310)</f>
        <v>60</v>
      </c>
      <c r="R295" s="590">
        <v>5</v>
      </c>
      <c r="S295" s="590">
        <f>IF(B295=2,60,-190)</f>
        <v>60</v>
      </c>
      <c r="T295" s="590">
        <v>1</v>
      </c>
      <c r="U295" s="590">
        <f>IF(Z295&lt;&gt;"",IF(NOT(ISERROR(FIND("SU",Z295))),VALUE(RIGHT(Z295,1))+4,IF(NOT(ISERROR(FIND("MU20",Z295))),20,IF(NOT(ISERROR(FIND("MU21",Z295))),21,IF(NOT(ISERROR(FIND("MU2",Z295))),2,1)))),"")</f>
        <v>1</v>
      </c>
      <c r="V295" s="583"/>
      <c r="W295" s="170" t="s">
        <v>716</v>
      </c>
      <c r="X295" s="192"/>
      <c r="Y295" s="219">
        <f>IF(NOT(ISERROR(FIND("MU=SU",X295))),1,IF(Z295&lt;&gt;"",IF(NOT(ISERROR(FIND("SU",Z295))),1,0),""))</f>
        <v>0</v>
      </c>
      <c r="Z295" s="217" t="s">
        <v>838</v>
      </c>
      <c r="AA295" s="513"/>
      <c r="AB295" s="475"/>
      <c r="AC295" s="78"/>
      <c r="AD295" s="199"/>
      <c r="AE295" s="91" t="s">
        <v>1623</v>
      </c>
      <c r="AF295" s="79" t="s">
        <v>1623</v>
      </c>
      <c r="AG295" s="79" t="s">
        <v>1623</v>
      </c>
      <c r="AH295" s="80" t="s">
        <v>1623</v>
      </c>
      <c r="AI295" s="81" t="s">
        <v>1623</v>
      </c>
      <c r="AJ295" s="81" t="s">
        <v>1623</v>
      </c>
      <c r="AK295" s="81" t="s">
        <v>1623</v>
      </c>
      <c r="AL295" s="81" t="s">
        <v>1623</v>
      </c>
      <c r="AM295" s="81" t="s">
        <v>1623</v>
      </c>
      <c r="AN295" s="81" t="s">
        <v>1623</v>
      </c>
      <c r="AO295" s="83">
        <v>74.713200000000001</v>
      </c>
      <c r="AP295" s="83">
        <v>0.44688099999999997</v>
      </c>
      <c r="AQ295" s="83">
        <v>0.34624700000000003</v>
      </c>
      <c r="AR295" s="84">
        <v>9.8688599999999997E-4</v>
      </c>
      <c r="AS295" s="85">
        <v>0.96743999999999997</v>
      </c>
      <c r="AT295" s="85">
        <v>0.83077599999999996</v>
      </c>
      <c r="AU295" s="85">
        <v>76.774500000000003</v>
      </c>
      <c r="AV295" s="85">
        <v>117.495</v>
      </c>
      <c r="AW295" s="104" t="s">
        <v>1392</v>
      </c>
      <c r="AX295" s="86" t="s">
        <v>1393</v>
      </c>
      <c r="AY295" s="87" t="s">
        <v>1623</v>
      </c>
      <c r="AZ295" s="87" t="s">
        <v>1623</v>
      </c>
      <c r="BA295" s="87" t="s">
        <v>1623</v>
      </c>
      <c r="BB295" s="88" t="s">
        <v>1623</v>
      </c>
      <c r="BC295" s="89" t="s">
        <v>1623</v>
      </c>
      <c r="BD295" s="89" t="s">
        <v>1623</v>
      </c>
      <c r="BE295" s="89" t="s">
        <v>1623</v>
      </c>
      <c r="BF295" s="89" t="s">
        <v>1623</v>
      </c>
      <c r="BG295" s="89" t="s">
        <v>1623</v>
      </c>
      <c r="BH295" s="105" t="s">
        <v>1623</v>
      </c>
      <c r="BI295" s="251"/>
      <c r="BJ295" s="252"/>
      <c r="BK295" s="252"/>
      <c r="BL295" s="515"/>
      <c r="BM295" s="230" t="str">
        <f>IF(CD295&lt;&gt;"",IF(ISNUMBER(CD295),(CD295-CB295)*IF(AE295&lt;0,1,-1),"nan"),"")</f>
        <v/>
      </c>
      <c r="BN295" s="230" t="str">
        <f>IF(CE295&lt;&gt;"",IF(ISNUMBER(CE295),CE295/CC295,"nan"),"")</f>
        <v/>
      </c>
      <c r="BO295" s="516"/>
      <c r="BP295" s="231" t="str">
        <f>IF(CL295&lt;&gt;"",IF(ISNUMBER(CL295),(CL295-CJ295)*IF(AO295&lt;0,1,-1),"nan"),"")</f>
        <v/>
      </c>
      <c r="BQ295" s="231" t="str">
        <f>IF(CM295&lt;&gt;"",IF(ISNUMBER(CM295),CM295/CK295,"nan"),"")</f>
        <v/>
      </c>
      <c r="BR295" s="517"/>
      <c r="BS295" s="232" t="str">
        <f>IF(CT295&lt;&gt;"",IF(ISNUMBER(CT295),(CT295-CR295)*IF(AY295&lt;0,1,-1),"nan"),"")</f>
        <v/>
      </c>
      <c r="BT295" s="232" t="str">
        <f>IF(CU295&lt;&gt;"",IF(ISNUMBER(CU295),CU295/CS295,"nan"),"")</f>
        <v/>
      </c>
      <c r="BU295" s="230"/>
      <c r="BV295" s="230"/>
      <c r="BW295" s="231"/>
      <c r="BX295" s="231"/>
      <c r="BY295" s="232"/>
      <c r="BZ295" s="235"/>
      <c r="CA295" s="257"/>
      <c r="CB295" s="233"/>
      <c r="CC295" s="230"/>
      <c r="CD295" s="230"/>
      <c r="CE295" s="230"/>
      <c r="CF295" s="230"/>
      <c r="CG295" s="230"/>
      <c r="CH295" s="230"/>
      <c r="CI295" s="230"/>
      <c r="CJ295" s="231"/>
      <c r="CK295" s="231"/>
      <c r="CL295" s="231"/>
      <c r="CM295" s="231"/>
      <c r="CN295" s="231"/>
      <c r="CO295" s="231"/>
      <c r="CP295" s="231"/>
      <c r="CQ295" s="231"/>
      <c r="CR295" s="232"/>
      <c r="CS295" s="232"/>
      <c r="CT295" s="232"/>
      <c r="CU295" s="232"/>
      <c r="CV295" s="232"/>
      <c r="CW295" s="232"/>
      <c r="CX295" s="232"/>
      <c r="CY295" s="234"/>
      <c r="DA295" s="106"/>
      <c r="DC295" s="106"/>
      <c r="DD295" s="106"/>
      <c r="DE295" s="106"/>
      <c r="DF295" s="92"/>
      <c r="DG295" s="107"/>
      <c r="DH295" s="107"/>
      <c r="DI295" s="107"/>
      <c r="DJ295" s="107"/>
      <c r="DK295" s="107"/>
      <c r="DL295" s="107"/>
      <c r="DM295" s="500"/>
      <c r="DN295" s="500"/>
      <c r="DO295" s="500"/>
      <c r="DP295" s="500"/>
      <c r="DQ295" s="500"/>
      <c r="DR295" s="500"/>
      <c r="DS295" s="500"/>
      <c r="DT295" s="500"/>
      <c r="DU295" s="497"/>
      <c r="DV295" s="497"/>
      <c r="DW295" s="497"/>
      <c r="DX295" s="497"/>
      <c r="DY295" s="497"/>
      <c r="DZ295" s="497"/>
      <c r="EA295" s="130">
        <v>0.31350099999999997</v>
      </c>
      <c r="EB295" s="99">
        <v>0.86546100000000004</v>
      </c>
      <c r="EC295" s="99">
        <v>0.79946300000000003</v>
      </c>
      <c r="ED295" s="99">
        <v>0.75587800000000005</v>
      </c>
      <c r="EE295" s="99">
        <v>0.29220800000000002</v>
      </c>
      <c r="EF295" s="99">
        <v>0.25428099999999998</v>
      </c>
      <c r="EG295" s="99">
        <v>133.024</v>
      </c>
      <c r="EH295" s="99">
        <v>-99.598399999999998</v>
      </c>
      <c r="EI295" s="99">
        <v>159.626</v>
      </c>
      <c r="EJ295" s="99">
        <v>-97.758499999999998</v>
      </c>
      <c r="EK295" s="99">
        <v>-9.6262899999999991</v>
      </c>
      <c r="EL295" s="99">
        <v>-37.0839</v>
      </c>
      <c r="EM295" s="99">
        <v>0.46312999999999999</v>
      </c>
      <c r="EN295" s="99">
        <v>0.308643</v>
      </c>
      <c r="EO295" s="99">
        <v>0.325681</v>
      </c>
      <c r="EP295" s="99">
        <v>0.30306899999999998</v>
      </c>
      <c r="EQ295" s="99">
        <v>0.40312199999999998</v>
      </c>
      <c r="ER295" s="99">
        <v>0.44980100000000001</v>
      </c>
      <c r="ES295" s="99">
        <v>0</v>
      </c>
      <c r="ET295" s="99">
        <v>-3.8291900000000001</v>
      </c>
      <c r="EU295" s="99">
        <v>-2.9411100000000001</v>
      </c>
      <c r="EV295" s="99">
        <v>-2.0890399999999998</v>
      </c>
      <c r="EW295" s="99">
        <v>3.0452599999999999</v>
      </c>
      <c r="EX295" s="119">
        <v>-3.1227999999999998</v>
      </c>
      <c r="EY295" s="121"/>
      <c r="EZ295" s="454"/>
      <c r="FA295" s="83"/>
      <c r="FC295" s="116"/>
      <c r="FD295" s="116"/>
    </row>
    <row r="296" spans="1:171" ht="13.7" customHeight="1" x14ac:dyDescent="0.2">
      <c r="A296" s="100">
        <v>20131105</v>
      </c>
      <c r="B296" s="100">
        <v>2</v>
      </c>
      <c r="C296" s="74">
        <v>55</v>
      </c>
      <c r="D296" s="74">
        <v>2</v>
      </c>
      <c r="E296" s="74">
        <v>12</v>
      </c>
      <c r="F296" s="74">
        <v>10</v>
      </c>
      <c r="G296" s="75">
        <v>1.9</v>
      </c>
      <c r="H296" s="435">
        <v>0</v>
      </c>
      <c r="I296" s="73">
        <v>10651</v>
      </c>
      <c r="J296" s="101" t="s">
        <v>1401</v>
      </c>
      <c r="K296" s="102" t="str">
        <f>IF(B296=2,"Z:\Data\MOOG\HeTao\raw\",IF(B296=5,"Z:\Data\MOOG\Polo\raw\",""))</f>
        <v>Z:\Data\MOOG\HeTao\raw\</v>
      </c>
      <c r="L296" s="103" t="s">
        <v>1400</v>
      </c>
      <c r="M296" s="569" t="str">
        <f>IF(NOT(ISERROR(FIND("Training_dt",W296))),"'Plot Psychometric_HH_dt_yuchen'",IF(NOT(ISERROR(FIND("Training",W296))),"'Plot Psychometric_HH'",IF(NOT(ISERROR(FIND("1DAT",W296))),"'Plot Tuning Azimuth_HH'",IF(NOT(ISERROR(FIND("HD_dt",W296))),"'Plot HeadingDiscimination_PSTH_HH_dt_yuchen'",IF(NOT(ISERROR(FIND("HD",W296))),"'Plot HeadingDiscimination_PSTH_HH'",IF(NOT(ISERROR(FIND("MemSac",W296))),"'Memory Saccade Analysis_HH'",IF(NOT(ISERROR(FIND("DelSac",W296))),"'Memory Saccade Analysis_HH'",IF(NOT(ISERROR(FIND("u-stim",W296))),"'Plot Microstim_HH'",""))))))))</f>
        <v>'Plot Tuning Azimuth_HH'</v>
      </c>
      <c r="N296" s="573">
        <v>1</v>
      </c>
      <c r="O296" s="584">
        <v>-1</v>
      </c>
      <c r="P296" s="590">
        <v>4</v>
      </c>
      <c r="Q296" s="590">
        <f>IF(B296=2,60,310)</f>
        <v>60</v>
      </c>
      <c r="R296" s="590">
        <v>5</v>
      </c>
      <c r="S296" s="590">
        <f>IF(B296=2,60,-190)</f>
        <v>60</v>
      </c>
      <c r="T296" s="590">
        <v>1</v>
      </c>
      <c r="U296" s="590">
        <f>IF(Z296&lt;&gt;"",IF(NOT(ISERROR(FIND("SU",Z296))),VALUE(RIGHT(Z296,1))+4,IF(NOT(ISERROR(FIND("MU20",Z296))),20,IF(NOT(ISERROR(FIND("MU21",Z296))),21,IF(NOT(ISERROR(FIND("MU2",Z296))),2,1)))),"")</f>
        <v>5</v>
      </c>
      <c r="V296" s="583"/>
      <c r="W296" s="170" t="s">
        <v>715</v>
      </c>
      <c r="X296" s="192"/>
      <c r="Y296" s="219">
        <f>IF(NOT(ISERROR(FIND("MU=SU",X296))),1,IF(Z296&lt;&gt;"",IF(NOT(ISERROR(FIND("SU",Z296))),1,0),""))</f>
        <v>1</v>
      </c>
      <c r="Z296" s="217" t="s">
        <v>43</v>
      </c>
      <c r="AA296" s="218">
        <v>1396</v>
      </c>
      <c r="AB296" s="77">
        <v>15.573399999999999</v>
      </c>
      <c r="AC296" s="78" t="s">
        <v>1396</v>
      </c>
      <c r="AD296" s="511" t="s">
        <v>1399</v>
      </c>
      <c r="AE296" s="91" t="s">
        <v>1623</v>
      </c>
      <c r="AF296" s="79" t="s">
        <v>1623</v>
      </c>
      <c r="AG296" s="79" t="s">
        <v>1623</v>
      </c>
      <c r="AH296" s="80" t="s">
        <v>1623</v>
      </c>
      <c r="AI296" s="81" t="s">
        <v>1623</v>
      </c>
      <c r="AJ296" s="81" t="s">
        <v>1623</v>
      </c>
      <c r="AK296" s="81" t="s">
        <v>1623</v>
      </c>
      <c r="AL296" s="81" t="s">
        <v>1623</v>
      </c>
      <c r="AM296" s="81" t="s">
        <v>1623</v>
      </c>
      <c r="AN296" s="81" t="s">
        <v>1623</v>
      </c>
      <c r="AO296" s="83">
        <v>34.527500000000003</v>
      </c>
      <c r="AP296" s="83">
        <v>0.83025300000000002</v>
      </c>
      <c r="AQ296" s="83">
        <v>0.18967000000000001</v>
      </c>
      <c r="AR296" s="84">
        <v>4.3493400000000002E-16</v>
      </c>
      <c r="AS296" s="85">
        <v>4.1270899999999999</v>
      </c>
      <c r="AT296" s="85">
        <v>1.3837999999999999</v>
      </c>
      <c r="AU296" s="85">
        <v>21.066400000000002</v>
      </c>
      <c r="AV296" s="85">
        <v>21.846599999999999</v>
      </c>
      <c r="AW296" s="104" t="s">
        <v>1397</v>
      </c>
      <c r="AX296" s="86" t="s">
        <v>1398</v>
      </c>
      <c r="AY296" s="87" t="s">
        <v>1623</v>
      </c>
      <c r="AZ296" s="87" t="s">
        <v>1623</v>
      </c>
      <c r="BA296" s="87" t="s">
        <v>1623</v>
      </c>
      <c r="BB296" s="88" t="s">
        <v>1623</v>
      </c>
      <c r="BC296" s="89" t="s">
        <v>1623</v>
      </c>
      <c r="BD296" s="89" t="s">
        <v>1623</v>
      </c>
      <c r="BE296" s="89" t="s">
        <v>1623</v>
      </c>
      <c r="BF296" s="89" t="s">
        <v>1623</v>
      </c>
      <c r="BG296" s="89" t="s">
        <v>1623</v>
      </c>
      <c r="BH296" s="105" t="s">
        <v>1623</v>
      </c>
      <c r="BI296" s="251"/>
      <c r="BJ296" s="252"/>
      <c r="BK296" s="252"/>
      <c r="BL296" s="259"/>
      <c r="BM296" s="230" t="str">
        <f>IF(CD296&lt;&gt;"",IF(ISNUMBER(CD296),(CD296-CB296)*IF(AE296&lt;0,1,-1),"nan"),"")</f>
        <v/>
      </c>
      <c r="BN296" s="230" t="str">
        <f>IF(CE296&lt;&gt;"",IF(ISNUMBER(CE296),CE296/CC296,"nan"),"")</f>
        <v/>
      </c>
      <c r="BO296" s="261"/>
      <c r="BP296" s="231" t="str">
        <f>IF(CL296&lt;&gt;"",IF(ISNUMBER(CL296),(CL296-CJ296)*IF(AO296&lt;0,1,-1),"nan"),"")</f>
        <v/>
      </c>
      <c r="BQ296" s="231" t="str">
        <f>IF(CM296&lt;&gt;"",IF(ISNUMBER(CM296),CM296/CK296,"nan"),"")</f>
        <v/>
      </c>
      <c r="BR296" s="263"/>
      <c r="BS296" s="232" t="str">
        <f>IF(CT296&lt;&gt;"",IF(ISNUMBER(CT296),(CT296-CR296)*IF(AY296&lt;0,1,-1),"nan"),"")</f>
        <v/>
      </c>
      <c r="BT296" s="232" t="str">
        <f>IF(CU296&lt;&gt;"",IF(ISNUMBER(CU296),CU296/CS296,"nan"),"")</f>
        <v/>
      </c>
      <c r="BU296" s="230"/>
      <c r="BV296" s="230"/>
      <c r="BW296" s="231"/>
      <c r="BX296" s="231"/>
      <c r="BY296" s="232"/>
      <c r="BZ296" s="235"/>
      <c r="CA296" s="257"/>
      <c r="CB296" s="233"/>
      <c r="CC296" s="230"/>
      <c r="CD296" s="230"/>
      <c r="CE296" s="230"/>
      <c r="CF296" s="230"/>
      <c r="CG296" s="230"/>
      <c r="CH296" s="230"/>
      <c r="CI296" s="230"/>
      <c r="CJ296" s="231"/>
      <c r="CK296" s="231"/>
      <c r="CL296" s="231"/>
      <c r="CM296" s="231"/>
      <c r="CN296" s="231"/>
      <c r="CO296" s="231"/>
      <c r="CP296" s="231"/>
      <c r="CQ296" s="231"/>
      <c r="CR296" s="232"/>
      <c r="CS296" s="232"/>
      <c r="CT296" s="232"/>
      <c r="CU296" s="232"/>
      <c r="CV296" s="232"/>
      <c r="CW296" s="232"/>
      <c r="CX296" s="232"/>
      <c r="CY296" s="234"/>
      <c r="DA296" s="106"/>
      <c r="DC296" s="106"/>
      <c r="DD296" s="106"/>
      <c r="DE296" s="106"/>
      <c r="DF296" s="92"/>
      <c r="DG296" s="107"/>
      <c r="DH296" s="107"/>
      <c r="DI296" s="107"/>
      <c r="DJ296" s="107"/>
      <c r="DK296" s="107"/>
      <c r="DL296" s="107"/>
      <c r="DM296" s="500"/>
      <c r="DN296" s="500"/>
      <c r="DO296" s="500"/>
      <c r="DP296" s="500"/>
      <c r="DQ296" s="500"/>
      <c r="DR296" s="500"/>
      <c r="DS296" s="500"/>
      <c r="DT296" s="500"/>
      <c r="DU296" s="497"/>
      <c r="DV296" s="497"/>
      <c r="DW296" s="497"/>
      <c r="DX296" s="497"/>
      <c r="DY296" s="497"/>
      <c r="DZ296" s="497"/>
      <c r="EA296" s="108"/>
      <c r="EB296" s="565"/>
      <c r="EC296" s="565"/>
      <c r="ED296" s="565"/>
      <c r="EE296" s="565"/>
      <c r="EF296" s="565"/>
      <c r="EG296" s="565"/>
      <c r="EH296" s="565"/>
      <c r="EI296" s="565"/>
      <c r="EJ296" s="565"/>
      <c r="EK296" s="565"/>
      <c r="EL296" s="565"/>
      <c r="EM296" s="565"/>
      <c r="EN296" s="565"/>
      <c r="EO296" s="565"/>
      <c r="EP296" s="565"/>
      <c r="EQ296" s="565"/>
      <c r="ER296" s="565"/>
      <c r="ES296" s="565"/>
      <c r="ET296" s="565"/>
      <c r="EU296" s="565"/>
      <c r="EV296" s="565"/>
      <c r="EW296" s="565"/>
      <c r="EX296" s="494"/>
      <c r="EY296" s="121"/>
      <c r="EZ296" s="454"/>
      <c r="FA296" s="83"/>
      <c r="FC296" s="116"/>
      <c r="FD296" s="116"/>
    </row>
    <row r="297" spans="1:171" ht="13.7" customHeight="1" x14ac:dyDescent="0.2">
      <c r="A297" s="100">
        <v>20131111</v>
      </c>
      <c r="B297" s="100">
        <v>2</v>
      </c>
      <c r="C297" s="74">
        <v>56</v>
      </c>
      <c r="D297" s="74">
        <v>2</v>
      </c>
      <c r="E297" s="74">
        <v>11</v>
      </c>
      <c r="F297" s="74">
        <v>11</v>
      </c>
      <c r="G297" s="75">
        <v>1.9</v>
      </c>
      <c r="H297" s="435">
        <v>0</v>
      </c>
      <c r="I297" s="73">
        <v>9548</v>
      </c>
      <c r="J297" s="101" t="s">
        <v>1401</v>
      </c>
      <c r="K297" s="102" t="str">
        <f>IF(B297=2,"Z:\Data\MOOG\HeTao\raw\",IF(B297=5,"Z:\Data\MOOG\Polo\raw\",""))</f>
        <v>Z:\Data\MOOG\HeTao\raw\</v>
      </c>
      <c r="L297" s="103" t="s">
        <v>1405</v>
      </c>
      <c r="M297" s="569" t="str">
        <f>IF(NOT(ISERROR(FIND("Training_dt",W297))),"'Plot Psychometric_HH_dt_yuchen'",IF(NOT(ISERROR(FIND("Training",W297))),"'Plot Psychometric_HH'",IF(NOT(ISERROR(FIND("1DAT",W297))),"'Plot Tuning Azimuth_HH'",IF(NOT(ISERROR(FIND("HD_dt",W297))),"'Plot HeadingDiscimination_PSTH_HH_dt_yuchen'",IF(NOT(ISERROR(FIND("HD",W297))),"'Plot HeadingDiscimination_PSTH_HH'",IF(NOT(ISERROR(FIND("MemSac",W297))),"'Memory Saccade Analysis_HH'",IF(NOT(ISERROR(FIND("DelSac",W297))),"'Memory Saccade Analysis_HH'",IF(NOT(ISERROR(FIND("u-stim",W297))),"'Plot Microstim_HH'",""))))))))</f>
        <v>'Plot Tuning Azimuth_HH'</v>
      </c>
      <c r="N297" s="573">
        <v>1</v>
      </c>
      <c r="O297" s="584">
        <v>-1</v>
      </c>
      <c r="P297" s="590">
        <v>4</v>
      </c>
      <c r="Q297" s="590">
        <f>IF(B297=2,60,310)</f>
        <v>60</v>
      </c>
      <c r="R297" s="590">
        <v>5</v>
      </c>
      <c r="S297" s="590">
        <f>IF(B297=2,60,-190)</f>
        <v>60</v>
      </c>
      <c r="T297" s="590">
        <v>1</v>
      </c>
      <c r="U297" s="590">
        <f>IF(Z297&lt;&gt;"",IF(NOT(ISERROR(FIND("SU",Z297))),VALUE(RIGHT(Z297,1))+4,IF(NOT(ISERROR(FIND("MU20",Z297))),20,IF(NOT(ISERROR(FIND("MU21",Z297))),21,IF(NOT(ISERROR(FIND("MU2",Z297))),2,1)))),"")</f>
        <v>1</v>
      </c>
      <c r="V297" s="583"/>
      <c r="W297" s="170" t="s">
        <v>27</v>
      </c>
      <c r="X297" s="192"/>
      <c r="Y297" s="219">
        <f>IF(NOT(ISERROR(FIND("MU=SU",X297))),1,IF(Z297&lt;&gt;"",IF(NOT(ISERROR(FIND("SU",Z297))),1,0),""))</f>
        <v>0</v>
      </c>
      <c r="Z297" s="217" t="s">
        <v>28</v>
      </c>
      <c r="AA297" s="218"/>
      <c r="AB297" s="77"/>
      <c r="AC297" s="78"/>
      <c r="AD297" s="511" t="s">
        <v>1404</v>
      </c>
      <c r="AE297" s="91" t="s">
        <v>1623</v>
      </c>
      <c r="AF297" s="79" t="s">
        <v>1623</v>
      </c>
      <c r="AG297" s="79" t="s">
        <v>1623</v>
      </c>
      <c r="AH297" s="80" t="s">
        <v>1623</v>
      </c>
      <c r="AI297" s="81" t="s">
        <v>1623</v>
      </c>
      <c r="AJ297" s="81" t="s">
        <v>1623</v>
      </c>
      <c r="AK297" s="81" t="s">
        <v>1623</v>
      </c>
      <c r="AL297" s="81" t="s">
        <v>1623</v>
      </c>
      <c r="AM297" s="81" t="s">
        <v>1623</v>
      </c>
      <c r="AN297" s="81" t="s">
        <v>1623</v>
      </c>
      <c r="AO297" s="83">
        <v>72.036299999999997</v>
      </c>
      <c r="AP297" s="83">
        <v>0.65814099999999998</v>
      </c>
      <c r="AQ297" s="83">
        <v>0.364535</v>
      </c>
      <c r="AR297" s="84">
        <v>7.3974599999999996E-6</v>
      </c>
      <c r="AS297" s="85">
        <v>3.7461000000000002</v>
      </c>
      <c r="AT297" s="85">
        <v>1.10809</v>
      </c>
      <c r="AU297" s="85">
        <v>69.610900000000001</v>
      </c>
      <c r="AV297" s="85">
        <v>114.27</v>
      </c>
      <c r="AW297" s="104" t="s">
        <v>1402</v>
      </c>
      <c r="AX297" s="86" t="s">
        <v>1403</v>
      </c>
      <c r="AY297" s="87" t="s">
        <v>1623</v>
      </c>
      <c r="AZ297" s="87" t="s">
        <v>1623</v>
      </c>
      <c r="BA297" s="87" t="s">
        <v>1623</v>
      </c>
      <c r="BB297" s="88" t="s">
        <v>1623</v>
      </c>
      <c r="BC297" s="89" t="s">
        <v>1623</v>
      </c>
      <c r="BD297" s="89" t="s">
        <v>1623</v>
      </c>
      <c r="BE297" s="89" t="s">
        <v>1623</v>
      </c>
      <c r="BF297" s="89" t="s">
        <v>1623</v>
      </c>
      <c r="BG297" s="89" t="s">
        <v>1623</v>
      </c>
      <c r="BH297" s="105" t="s">
        <v>1623</v>
      </c>
      <c r="BI297" s="251"/>
      <c r="BJ297" s="252"/>
      <c r="BK297" s="252"/>
      <c r="BL297" s="259"/>
      <c r="BM297" s="230" t="str">
        <f>IF(CD297&lt;&gt;"",IF(ISNUMBER(CD297),(CD297-CB297)*IF(AE297&lt;0,1,-1),"nan"),"")</f>
        <v/>
      </c>
      <c r="BN297" s="230" t="str">
        <f>IF(CE297&lt;&gt;"",IF(ISNUMBER(CE297),CE297/CC297,"nan"),"")</f>
        <v/>
      </c>
      <c r="BO297" s="261"/>
      <c r="BP297" s="231" t="str">
        <f>IF(CL297&lt;&gt;"",IF(ISNUMBER(CL297),(CL297-CJ297)*IF(AO297&lt;0,1,-1),"nan"),"")</f>
        <v/>
      </c>
      <c r="BQ297" s="231" t="str">
        <f>IF(CM297&lt;&gt;"",IF(ISNUMBER(CM297),CM297/CK297,"nan"),"")</f>
        <v/>
      </c>
      <c r="BR297" s="263"/>
      <c r="BS297" s="232" t="str">
        <f>IF(CT297&lt;&gt;"",IF(ISNUMBER(CT297),(CT297-CR297)*IF(AY297&lt;0,1,-1),"nan"),"")</f>
        <v/>
      </c>
      <c r="BT297" s="232" t="str">
        <f>IF(CU297&lt;&gt;"",IF(ISNUMBER(CU297),CU297/CS297,"nan"),"")</f>
        <v/>
      </c>
      <c r="BU297" s="230"/>
      <c r="BV297" s="230"/>
      <c r="BW297" s="231"/>
      <c r="BX297" s="231"/>
      <c r="BY297" s="232"/>
      <c r="BZ297" s="235"/>
      <c r="CA297" s="257"/>
      <c r="CB297" s="233"/>
      <c r="CC297" s="230"/>
      <c r="CD297" s="230"/>
      <c r="CE297" s="230"/>
      <c r="CF297" s="230"/>
      <c r="CG297" s="230"/>
      <c r="CH297" s="230"/>
      <c r="CI297" s="230"/>
      <c r="CJ297" s="231"/>
      <c r="CK297" s="231"/>
      <c r="CL297" s="231"/>
      <c r="CM297" s="231"/>
      <c r="CN297" s="231"/>
      <c r="CO297" s="231"/>
      <c r="CP297" s="231"/>
      <c r="CQ297" s="231"/>
      <c r="CR297" s="232"/>
      <c r="CS297" s="232"/>
      <c r="CT297" s="232"/>
      <c r="CU297" s="232"/>
      <c r="CV297" s="232"/>
      <c r="CW297" s="232"/>
      <c r="CX297" s="232"/>
      <c r="CY297" s="234"/>
      <c r="DA297" s="106"/>
      <c r="DC297" s="106"/>
      <c r="DD297" s="106"/>
      <c r="DE297" s="106"/>
      <c r="DF297" s="92"/>
      <c r="DG297" s="107"/>
      <c r="DH297" s="107"/>
      <c r="DI297" s="107"/>
      <c r="DJ297" s="107"/>
      <c r="DK297" s="107"/>
      <c r="DL297" s="107"/>
      <c r="DM297" s="500"/>
      <c r="DN297" s="500"/>
      <c r="DO297" s="500"/>
      <c r="DP297" s="500"/>
      <c r="DQ297" s="500"/>
      <c r="DR297" s="500"/>
      <c r="DS297" s="500"/>
      <c r="DT297" s="500"/>
      <c r="DU297" s="497"/>
      <c r="DV297" s="497"/>
      <c r="DW297" s="497"/>
      <c r="DX297" s="497"/>
      <c r="DY297" s="497"/>
      <c r="DZ297" s="497"/>
      <c r="EA297" s="108"/>
      <c r="EB297" s="459"/>
      <c r="EC297" s="459"/>
      <c r="ED297" s="459"/>
      <c r="EE297" s="459"/>
      <c r="EF297" s="459"/>
      <c r="EG297" s="459"/>
      <c r="EH297" s="459"/>
      <c r="EI297" s="459"/>
      <c r="EJ297" s="459"/>
      <c r="EK297" s="459"/>
      <c r="EL297" s="459"/>
      <c r="EM297" s="459"/>
      <c r="EN297" s="459"/>
      <c r="EO297" s="459"/>
      <c r="EP297" s="459"/>
      <c r="EQ297" s="459"/>
      <c r="ER297" s="459"/>
      <c r="ES297" s="459"/>
      <c r="ET297" s="459"/>
      <c r="EU297" s="459"/>
      <c r="EV297" s="459"/>
      <c r="EW297" s="459"/>
      <c r="EX297" s="101"/>
      <c r="EY297" s="121"/>
      <c r="EZ297" s="454"/>
      <c r="FA297" s="83"/>
      <c r="FC297" s="116"/>
      <c r="FD297" s="116"/>
    </row>
    <row r="298" spans="1:171" ht="13.7" customHeight="1" x14ac:dyDescent="0.2">
      <c r="A298" s="100">
        <v>20131111</v>
      </c>
      <c r="B298" s="100">
        <v>2</v>
      </c>
      <c r="C298" s="74">
        <v>56</v>
      </c>
      <c r="D298" s="74">
        <v>2</v>
      </c>
      <c r="E298" s="74">
        <v>11</v>
      </c>
      <c r="F298" s="74">
        <v>11</v>
      </c>
      <c r="G298" s="75">
        <v>1.9</v>
      </c>
      <c r="H298" s="435">
        <v>0</v>
      </c>
      <c r="I298" s="73">
        <v>9648</v>
      </c>
      <c r="J298" s="101" t="s">
        <v>1401</v>
      </c>
      <c r="K298" s="102" t="str">
        <f>IF(B298=2,"Z:\Data\MOOG\HeTao\raw\",IF(B298=5,"Z:\Data\MOOG\Polo\raw\",""))</f>
        <v>Z:\Data\MOOG\HeTao\raw\</v>
      </c>
      <c r="L298" s="103" t="s">
        <v>1422</v>
      </c>
      <c r="M298" s="569" t="str">
        <f>IF(NOT(ISERROR(FIND("Training_dt",W298))),"'Plot Psychometric_HH_dt_yuchen'",IF(NOT(ISERROR(FIND("Training",W298))),"'Plot Psychometric_HH'",IF(NOT(ISERROR(FIND("1DAT",W298))),"'Plot Tuning Azimuth_HH'",IF(NOT(ISERROR(FIND("HD_dt",W298))),"'Plot HeadingDiscimination_PSTH_HH_dt_yuchen'",IF(NOT(ISERROR(FIND("HD",W298))),"'Plot HeadingDiscimination_PSTH_HH'",IF(NOT(ISERROR(FIND("MemSac",W298))),"'Memory Saccade Analysis_HH'",IF(NOT(ISERROR(FIND("DelSac",W298))),"'Memory Saccade Analysis_HH'",IF(NOT(ISERROR(FIND("u-stim",W298))),"'Plot Microstim_HH'",""))))))))</f>
        <v>'Plot Microstim_HH'</v>
      </c>
      <c r="N298" s="573">
        <v>1</v>
      </c>
      <c r="O298" s="584">
        <v>-1</v>
      </c>
      <c r="P298" s="590">
        <v>4</v>
      </c>
      <c r="Q298" s="590">
        <f>IF(B298=2,60,310)</f>
        <v>60</v>
      </c>
      <c r="R298" s="590">
        <v>5</v>
      </c>
      <c r="S298" s="590">
        <f>IF(B298=2,60,-190)</f>
        <v>60</v>
      </c>
      <c r="T298" s="590">
        <v>1</v>
      </c>
      <c r="U298" s="590">
        <f>IF(Z298&lt;&gt;"",IF(NOT(ISERROR(FIND("SU",Z298))),VALUE(RIGHT(Z298,1))+4,IF(NOT(ISERROR(FIND("MU20",Z298))),20,IF(NOT(ISERROR(FIND("MU21",Z298))),21,IF(NOT(ISERROR(FIND("MU2",Z298))),2,1)))),"")</f>
        <v>1</v>
      </c>
      <c r="V298" s="583"/>
      <c r="W298" s="170" t="s">
        <v>24</v>
      </c>
      <c r="X298" s="192"/>
      <c r="Y298" s="219">
        <f>IF(NOT(ISERROR(FIND("MU=SU",X298))),1,IF(Z298&lt;&gt;"",IF(NOT(ISERROR(FIND("SU",Z298))),1,0),""))</f>
        <v>0</v>
      </c>
      <c r="Z298" s="217" t="s">
        <v>1981</v>
      </c>
      <c r="AA298" s="218"/>
      <c r="AB298" s="77"/>
      <c r="AC298" s="78"/>
      <c r="AD298" s="199" t="s">
        <v>1404</v>
      </c>
      <c r="AE298" s="91" t="s">
        <v>1623</v>
      </c>
      <c r="AF298" s="79" t="s">
        <v>1623</v>
      </c>
      <c r="AG298" s="79" t="s">
        <v>1623</v>
      </c>
      <c r="AH298" s="80" t="s">
        <v>1623</v>
      </c>
      <c r="AI298" s="81" t="s">
        <v>1623</v>
      </c>
      <c r="AJ298" s="81" t="s">
        <v>1623</v>
      </c>
      <c r="AK298" s="81" t="s">
        <v>1623</v>
      </c>
      <c r="AL298" s="81" t="s">
        <v>1623</v>
      </c>
      <c r="AM298" s="81" t="s">
        <v>1623</v>
      </c>
      <c r="AN298" s="81" t="s">
        <v>1623</v>
      </c>
      <c r="AO298" s="83">
        <v>56.6218</v>
      </c>
      <c r="AP298" s="83">
        <v>0.79553099999999999</v>
      </c>
      <c r="AQ298" s="83">
        <v>0.74328700000000003</v>
      </c>
      <c r="AR298" s="84">
        <v>8.8225300000000005E-42</v>
      </c>
      <c r="AS298" s="85">
        <v>4.7307600000000001</v>
      </c>
      <c r="AT298" s="85">
        <v>0.54837599999999997</v>
      </c>
      <c r="AU298" s="85">
        <v>48.335999999999999</v>
      </c>
      <c r="AV298" s="85">
        <v>102.202</v>
      </c>
      <c r="AW298" s="104" t="s">
        <v>1407</v>
      </c>
      <c r="AX298" s="86" t="s">
        <v>1408</v>
      </c>
      <c r="AY298" s="87" t="s">
        <v>1623</v>
      </c>
      <c r="AZ298" s="87" t="s">
        <v>1623</v>
      </c>
      <c r="BA298" s="87" t="s">
        <v>1623</v>
      </c>
      <c r="BB298" s="88" t="s">
        <v>1623</v>
      </c>
      <c r="BC298" s="89" t="s">
        <v>1623</v>
      </c>
      <c r="BD298" s="89" t="s">
        <v>1623</v>
      </c>
      <c r="BE298" s="89" t="s">
        <v>1623</v>
      </c>
      <c r="BF298" s="89" t="s">
        <v>1623</v>
      </c>
      <c r="BG298" s="89" t="s">
        <v>1623</v>
      </c>
      <c r="BH298" s="105" t="s">
        <v>1623</v>
      </c>
      <c r="BI298" s="251">
        <v>20</v>
      </c>
      <c r="BJ298" s="252">
        <v>2</v>
      </c>
      <c r="BK298" s="252">
        <v>0</v>
      </c>
      <c r="BL298" s="259" t="s">
        <v>1623</v>
      </c>
      <c r="BM298" s="230" t="str">
        <f>IF(CD298&lt;&gt;"",IF(ISNUMBER(CD298),(CD298-CB298)*IF(AE298&lt;0,1,-1),"nan"),"")</f>
        <v>nan</v>
      </c>
      <c r="BN298" s="230" t="str">
        <f>IF(CE298&lt;&gt;"",IF(ISNUMBER(CE298),CE298/CC298,"nan"),"")</f>
        <v>nan</v>
      </c>
      <c r="BO298" s="261">
        <v>1</v>
      </c>
      <c r="BP298" s="231">
        <f>IF(CL298&lt;&gt;"",IF(ISNUMBER(CL298),(CL298-CJ298)*IF(AO298&lt;0,1,-1),"nan"),"")</f>
        <v>0.51700000000000013</v>
      </c>
      <c r="BQ298" s="231">
        <f>IF(CM298&lt;&gt;"",IF(ISNUMBER(CM298),CM298/CK298,"nan"),"")</f>
        <v>1.2728040540540539</v>
      </c>
      <c r="BR298" s="263" t="s">
        <v>1623</v>
      </c>
      <c r="BS298" s="232" t="str">
        <f>IF(CT298&lt;&gt;"",IF(ISNUMBER(CT298),(CT298-CR298)*IF(AY298&lt;0,1,-1),"nan"),"")</f>
        <v>nan</v>
      </c>
      <c r="BT298" s="232" t="str">
        <f>IF(CU298&lt;&gt;"",IF(ISNUMBER(CU298),CU298/CS298,"nan"),"")</f>
        <v>nan</v>
      </c>
      <c r="BU298" s="230" t="s">
        <v>1623</v>
      </c>
      <c r="BV298" s="230" t="s">
        <v>1623</v>
      </c>
      <c r="BW298" s="236" t="s">
        <v>1402</v>
      </c>
      <c r="BX298" s="236" t="s">
        <v>1415</v>
      </c>
      <c r="BY298" s="232" t="s">
        <v>1623</v>
      </c>
      <c r="BZ298" s="235" t="s">
        <v>1623</v>
      </c>
      <c r="CA298" s="257">
        <v>10</v>
      </c>
      <c r="CB298" s="233" t="s">
        <v>1623</v>
      </c>
      <c r="CC298" s="230" t="s">
        <v>1623</v>
      </c>
      <c r="CD298" s="230" t="s">
        <v>1623</v>
      </c>
      <c r="CE298" s="230" t="s">
        <v>1623</v>
      </c>
      <c r="CF298" s="230" t="s">
        <v>1623</v>
      </c>
      <c r="CG298" s="230" t="s">
        <v>1623</v>
      </c>
      <c r="CH298" s="230" t="s">
        <v>1623</v>
      </c>
      <c r="CI298" s="230" t="s">
        <v>1623</v>
      </c>
      <c r="CJ298" s="231">
        <v>-1.7609999999999999</v>
      </c>
      <c r="CK298" s="231">
        <v>2.3679999999999999</v>
      </c>
      <c r="CL298" s="231">
        <v>-2.278</v>
      </c>
      <c r="CM298" s="231">
        <v>3.0139999999999998</v>
      </c>
      <c r="CN298" s="231">
        <v>0.95799999999999996</v>
      </c>
      <c r="CO298" s="231">
        <v>0.40600000000000003</v>
      </c>
      <c r="CP298" s="231"/>
      <c r="CQ298" s="231"/>
      <c r="CR298" s="232" t="s">
        <v>1623</v>
      </c>
      <c r="CS298" s="232" t="s">
        <v>1623</v>
      </c>
      <c r="CT298" s="232" t="s">
        <v>1623</v>
      </c>
      <c r="CU298" s="232" t="s">
        <v>1623</v>
      </c>
      <c r="CV298" s="232" t="s">
        <v>1623</v>
      </c>
      <c r="CW298" s="232" t="s">
        <v>1623</v>
      </c>
      <c r="CX298" s="232"/>
      <c r="CY298" s="234"/>
      <c r="DA298" s="106"/>
      <c r="DC298" s="106"/>
      <c r="DD298" s="106"/>
      <c r="DE298" s="106"/>
      <c r="DF298" s="92"/>
      <c r="DG298" s="107"/>
      <c r="DH298" s="107"/>
      <c r="DI298" s="107"/>
      <c r="DJ298" s="107"/>
      <c r="DK298" s="107"/>
      <c r="DL298" s="107"/>
      <c r="DM298" s="500"/>
      <c r="DN298" s="500"/>
      <c r="DO298" s="500"/>
      <c r="DP298" s="500"/>
      <c r="DQ298" s="500"/>
      <c r="DR298" s="500"/>
      <c r="DS298" s="500"/>
      <c r="DT298" s="500"/>
      <c r="DU298" s="497"/>
      <c r="DV298" s="497"/>
      <c r="DW298" s="497"/>
      <c r="DX298" s="497"/>
      <c r="DY298" s="497"/>
      <c r="DZ298" s="497"/>
      <c r="EA298" s="491"/>
      <c r="EB298" s="492"/>
      <c r="EC298" s="492"/>
      <c r="ED298" s="492"/>
      <c r="EE298" s="492"/>
      <c r="EF298" s="492"/>
      <c r="EG298" s="492"/>
      <c r="EH298" s="492"/>
      <c r="EI298" s="492"/>
      <c r="EJ298" s="492"/>
      <c r="EK298" s="492"/>
      <c r="EL298" s="492"/>
      <c r="EM298" s="492"/>
      <c r="EN298" s="492"/>
      <c r="EO298" s="492"/>
      <c r="EP298" s="492"/>
      <c r="EQ298" s="492"/>
      <c r="ER298" s="492"/>
      <c r="ES298" s="492"/>
      <c r="ET298" s="492"/>
      <c r="EU298" s="492"/>
      <c r="EV298" s="492"/>
      <c r="EW298" s="492"/>
      <c r="EX298" s="506"/>
      <c r="EY298" s="121"/>
      <c r="EZ298" s="454"/>
      <c r="FA298" s="83"/>
      <c r="FC298" s="116"/>
      <c r="FD298" s="116"/>
    </row>
    <row r="299" spans="1:171" ht="13.7" customHeight="1" x14ac:dyDescent="0.2">
      <c r="A299" s="100">
        <v>20131111</v>
      </c>
      <c r="B299" s="100">
        <v>2</v>
      </c>
      <c r="C299" s="74">
        <v>56</v>
      </c>
      <c r="D299" s="74">
        <v>2</v>
      </c>
      <c r="E299" s="74">
        <v>11</v>
      </c>
      <c r="F299" s="74">
        <v>11</v>
      </c>
      <c r="G299" s="75">
        <v>1.9</v>
      </c>
      <c r="H299" s="435">
        <v>0</v>
      </c>
      <c r="I299" s="73">
        <v>9548</v>
      </c>
      <c r="J299" s="101" t="s">
        <v>1401</v>
      </c>
      <c r="K299" s="102" t="str">
        <f>IF(B299=2,"Z:\Data\MOOG\HeTao\raw\",IF(B299=5,"Z:\Data\MOOG\Polo\raw\",""))</f>
        <v>Z:\Data\MOOG\HeTao\raw\</v>
      </c>
      <c r="L299" s="103" t="s">
        <v>1406</v>
      </c>
      <c r="M299" s="569" t="str">
        <f>IF(NOT(ISERROR(FIND("Training_dt",W299))),"'Plot Psychometric_HH_dt_yuchen'",IF(NOT(ISERROR(FIND("Training",W299))),"'Plot Psychometric_HH'",IF(NOT(ISERROR(FIND("1DAT",W299))),"'Plot Tuning Azimuth_HH'",IF(NOT(ISERROR(FIND("HD_dt",W299))),"'Plot HeadingDiscimination_PSTH_HH_dt_yuchen'",IF(NOT(ISERROR(FIND("HD",W299))),"'Plot HeadingDiscimination_PSTH_HH'",IF(NOT(ISERROR(FIND("MemSac",W299))),"'Memory Saccade Analysis_HH'",IF(NOT(ISERROR(FIND("DelSac",W299))),"'Memory Saccade Analysis_HH'",IF(NOT(ISERROR(FIND("u-stim",W299))),"'Plot Microstim_HH'",""))))))))</f>
        <v>'Memory Saccade Analysis_HH'</v>
      </c>
      <c r="N299" s="573">
        <v>1</v>
      </c>
      <c r="O299" s="584">
        <v>-1</v>
      </c>
      <c r="P299" s="590">
        <v>4</v>
      </c>
      <c r="Q299" s="590">
        <f>IF(B299=2,60,310)</f>
        <v>60</v>
      </c>
      <c r="R299" s="590">
        <v>5</v>
      </c>
      <c r="S299" s="590">
        <f>IF(B299=2,60,-190)</f>
        <v>60</v>
      </c>
      <c r="T299" s="590">
        <v>1</v>
      </c>
      <c r="U299" s="590">
        <f>IF(Z299&lt;&gt;"",IF(NOT(ISERROR(FIND("SU",Z299))),VALUE(RIGHT(Z299,1))+4,IF(NOT(ISERROR(FIND("MU20",Z299))),20,IF(NOT(ISERROR(FIND("MU21",Z299))),21,IF(NOT(ISERROR(FIND("MU2",Z299))),2,1)))),"")</f>
        <v>1</v>
      </c>
      <c r="V299" s="583"/>
      <c r="W299" s="170" t="s">
        <v>716</v>
      </c>
      <c r="X299" s="192"/>
      <c r="Y299" s="219">
        <f>IF(NOT(ISERROR(FIND("MU=SU",X299))),1,IF(Z299&lt;&gt;"",IF(NOT(ISERROR(FIND("SU",Z299))),1,0),""))</f>
        <v>0</v>
      </c>
      <c r="Z299" s="217" t="s">
        <v>28</v>
      </c>
      <c r="AA299" s="218"/>
      <c r="AB299" s="77"/>
      <c r="AC299" s="78"/>
      <c r="AD299" s="511" t="s">
        <v>1404</v>
      </c>
      <c r="AE299" s="91" t="s">
        <v>1623</v>
      </c>
      <c r="AF299" s="79" t="s">
        <v>1623</v>
      </c>
      <c r="AG299" s="79" t="s">
        <v>1623</v>
      </c>
      <c r="AH299" s="80" t="s">
        <v>1623</v>
      </c>
      <c r="AI299" s="81" t="s">
        <v>1623</v>
      </c>
      <c r="AJ299" s="81" t="s">
        <v>1623</v>
      </c>
      <c r="AK299" s="81" t="s">
        <v>1623</v>
      </c>
      <c r="AL299" s="81" t="s">
        <v>1623</v>
      </c>
      <c r="AM299" s="81" t="s">
        <v>1623</v>
      </c>
      <c r="AN299" s="81" t="s">
        <v>1623</v>
      </c>
      <c r="AO299" s="83">
        <v>72.036299999999997</v>
      </c>
      <c r="AP299" s="83">
        <v>0.65814099999999998</v>
      </c>
      <c r="AQ299" s="83">
        <v>0.364535</v>
      </c>
      <c r="AR299" s="84">
        <v>7.3974599999999996E-6</v>
      </c>
      <c r="AS299" s="85">
        <v>3.7461000000000002</v>
      </c>
      <c r="AT299" s="85">
        <v>1.10809</v>
      </c>
      <c r="AU299" s="85">
        <v>69.610900000000001</v>
      </c>
      <c r="AV299" s="85">
        <v>114.27</v>
      </c>
      <c r="AW299" s="104" t="s">
        <v>1402</v>
      </c>
      <c r="AX299" s="86" t="s">
        <v>1403</v>
      </c>
      <c r="AY299" s="87" t="s">
        <v>1623</v>
      </c>
      <c r="AZ299" s="87" t="s">
        <v>1623</v>
      </c>
      <c r="BA299" s="87" t="s">
        <v>1623</v>
      </c>
      <c r="BB299" s="88" t="s">
        <v>1623</v>
      </c>
      <c r="BC299" s="89" t="s">
        <v>1623</v>
      </c>
      <c r="BD299" s="89" t="s">
        <v>1623</v>
      </c>
      <c r="BE299" s="89" t="s">
        <v>1623</v>
      </c>
      <c r="BF299" s="89" t="s">
        <v>1623</v>
      </c>
      <c r="BG299" s="89" t="s">
        <v>1623</v>
      </c>
      <c r="BH299" s="105" t="s">
        <v>1623</v>
      </c>
      <c r="BI299" s="251"/>
      <c r="BJ299" s="252"/>
      <c r="BK299" s="252"/>
      <c r="BL299" s="515"/>
      <c r="BM299" s="230" t="str">
        <f>IF(CD299&lt;&gt;"",IF(ISNUMBER(CD299),(CD299-CB299)*IF(AE299&lt;0,1,-1),"nan"),"")</f>
        <v/>
      </c>
      <c r="BN299" s="230" t="str">
        <f>IF(CE299&lt;&gt;"",IF(ISNUMBER(CE299),CE299/CC299,"nan"),"")</f>
        <v/>
      </c>
      <c r="BO299" s="516"/>
      <c r="BP299" s="231" t="str">
        <f>IF(CL299&lt;&gt;"",IF(ISNUMBER(CL299),(CL299-CJ299)*IF(AO299&lt;0,1,-1),"nan"),"")</f>
        <v/>
      </c>
      <c r="BQ299" s="231" t="str">
        <f>IF(CM299&lt;&gt;"",IF(ISNUMBER(CM299),CM299/CK299,"nan"),"")</f>
        <v/>
      </c>
      <c r="BR299" s="517"/>
      <c r="BS299" s="232" t="str">
        <f>IF(CT299&lt;&gt;"",IF(ISNUMBER(CT299),(CT299-CR299)*IF(AY299&lt;0,1,-1),"nan"),"")</f>
        <v/>
      </c>
      <c r="BT299" s="232" t="str">
        <f>IF(CU299&lt;&gt;"",IF(ISNUMBER(CU299),CU299/CS299,"nan"),"")</f>
        <v/>
      </c>
      <c r="BU299" s="230"/>
      <c r="BV299" s="230"/>
      <c r="BW299" s="231"/>
      <c r="BX299" s="231"/>
      <c r="BY299" s="232"/>
      <c r="BZ299" s="235"/>
      <c r="CA299" s="257"/>
      <c r="CB299" s="233"/>
      <c r="CC299" s="230"/>
      <c r="CD299" s="230"/>
      <c r="CE299" s="230"/>
      <c r="CF299" s="230"/>
      <c r="CG299" s="230"/>
      <c r="CH299" s="230"/>
      <c r="CI299" s="230"/>
      <c r="CJ299" s="231"/>
      <c r="CK299" s="231"/>
      <c r="CL299" s="231"/>
      <c r="CM299" s="231"/>
      <c r="CN299" s="231"/>
      <c r="CO299" s="231"/>
      <c r="CP299" s="231"/>
      <c r="CQ299" s="231"/>
      <c r="CR299" s="232"/>
      <c r="CS299" s="232"/>
      <c r="CT299" s="232"/>
      <c r="CU299" s="232"/>
      <c r="CV299" s="232"/>
      <c r="CW299" s="232"/>
      <c r="CX299" s="232"/>
      <c r="CY299" s="234"/>
      <c r="DA299" s="106"/>
      <c r="DC299" s="106"/>
      <c r="DD299" s="106"/>
      <c r="DE299" s="106"/>
      <c r="DF299" s="92"/>
      <c r="DG299" s="107"/>
      <c r="DH299" s="107"/>
      <c r="DI299" s="107"/>
      <c r="DJ299" s="107"/>
      <c r="DK299" s="107"/>
      <c r="DL299" s="107"/>
      <c r="DM299" s="500"/>
      <c r="DN299" s="500"/>
      <c r="DO299" s="500"/>
      <c r="DP299" s="500"/>
      <c r="DQ299" s="500"/>
      <c r="DR299" s="500"/>
      <c r="DS299" s="500"/>
      <c r="DT299" s="500"/>
      <c r="DU299" s="497"/>
      <c r="DV299" s="497"/>
      <c r="DW299" s="497"/>
      <c r="DX299" s="497"/>
      <c r="DY299" s="497"/>
      <c r="DZ299" s="497"/>
      <c r="EA299" s="491">
        <v>0.387237</v>
      </c>
      <c r="EB299" s="492">
        <v>0.50984200000000002</v>
      </c>
      <c r="EC299" s="492">
        <v>0.37547999999999998</v>
      </c>
      <c r="ED299" s="492">
        <v>0.90447299999999997</v>
      </c>
      <c r="EE299" s="492">
        <v>0.11966400000000001</v>
      </c>
      <c r="EF299" s="492">
        <v>0.27633000000000002</v>
      </c>
      <c r="EG299" s="492">
        <v>-146.53700000000001</v>
      </c>
      <c r="EH299" s="492">
        <v>171.267</v>
      </c>
      <c r="EI299" s="492">
        <v>32.839399999999998</v>
      </c>
      <c r="EJ299" s="492">
        <v>118.767</v>
      </c>
      <c r="EK299" s="492">
        <v>58.494700000000002</v>
      </c>
      <c r="EL299" s="492">
        <v>144.89599999999999</v>
      </c>
      <c r="EM299" s="492">
        <v>0.42934499999999998</v>
      </c>
      <c r="EN299" s="492">
        <v>0.38004300000000002</v>
      </c>
      <c r="EO299" s="492">
        <v>0.41350500000000001</v>
      </c>
      <c r="EP299" s="492">
        <v>0.28602300000000003</v>
      </c>
      <c r="EQ299" s="492">
        <v>0.43193900000000002</v>
      </c>
      <c r="ER299" s="492">
        <v>0.37517899999999998</v>
      </c>
      <c r="ES299" s="492">
        <v>0</v>
      </c>
      <c r="ET299" s="492">
        <v>2.5455999999999999</v>
      </c>
      <c r="EU299" s="492">
        <v>-3.4783900000000001</v>
      </c>
      <c r="EV299" s="492">
        <v>3.10507</v>
      </c>
      <c r="EW299" s="492">
        <v>8.9683299999999999</v>
      </c>
      <c r="EX299" s="506">
        <v>-3.78762</v>
      </c>
      <c r="EY299" s="121"/>
      <c r="EZ299" s="454"/>
      <c r="FA299" s="83"/>
      <c r="FC299" s="116"/>
      <c r="FD299" s="116"/>
    </row>
    <row r="300" spans="1:171" ht="13.7" customHeight="1" x14ac:dyDescent="0.2">
      <c r="A300" s="100">
        <v>20131111</v>
      </c>
      <c r="B300" s="100">
        <v>2</v>
      </c>
      <c r="C300" s="74">
        <v>56</v>
      </c>
      <c r="D300" s="74">
        <v>2</v>
      </c>
      <c r="E300" s="74">
        <v>11</v>
      </c>
      <c r="F300" s="74">
        <v>11</v>
      </c>
      <c r="G300" s="75">
        <v>1.9</v>
      </c>
      <c r="H300" s="435">
        <v>0</v>
      </c>
      <c r="I300" s="73">
        <v>9648</v>
      </c>
      <c r="J300" s="101" t="s">
        <v>1401</v>
      </c>
      <c r="K300" s="102" t="str">
        <f>IF(B300=2,"Z:\Data\MOOG\HeTao\raw\",IF(B300=5,"Z:\Data\MOOG\Polo\raw\",""))</f>
        <v>Z:\Data\MOOG\HeTao\raw\</v>
      </c>
      <c r="L300" s="103" t="s">
        <v>1413</v>
      </c>
      <c r="M300" s="569" t="str">
        <f>IF(NOT(ISERROR(FIND("Training_dt",W300))),"'Plot Psychometric_HH_dt_yuchen'",IF(NOT(ISERROR(FIND("Training",W300))),"'Plot Psychometric_HH'",IF(NOT(ISERROR(FIND("1DAT",W300))),"'Plot Tuning Azimuth_HH'",IF(NOT(ISERROR(FIND("HD_dt",W300))),"'Plot HeadingDiscimination_PSTH_HH_dt_yuchen'",IF(NOT(ISERROR(FIND("HD",W300))),"'Plot HeadingDiscimination_PSTH_HH'",IF(NOT(ISERROR(FIND("MemSac",W300))),"'Memory Saccade Analysis_HH'",IF(NOT(ISERROR(FIND("DelSac",W300))),"'Memory Saccade Analysis_HH'",IF(NOT(ISERROR(FIND("u-stim",W300))),"'Plot Microstim_HH'",""))))))))</f>
        <v>'Plot HeadingDiscimination_PSTH_HH'</v>
      </c>
      <c r="N300" s="573">
        <v>1</v>
      </c>
      <c r="O300" s="584">
        <v>-1</v>
      </c>
      <c r="P300" s="590">
        <v>4</v>
      </c>
      <c r="Q300" s="590">
        <f>IF(B300=2,60,310)</f>
        <v>60</v>
      </c>
      <c r="R300" s="590">
        <v>5</v>
      </c>
      <c r="S300" s="590">
        <f>IF(B300=2,60,-190)</f>
        <v>60</v>
      </c>
      <c r="T300" s="590">
        <v>1</v>
      </c>
      <c r="U300" s="590">
        <f>IF(Z300&lt;&gt;"",IF(NOT(ISERROR(FIND("SU",Z300))),VALUE(RIGHT(Z300,1))+4,IF(NOT(ISERROR(FIND("MU20",Z300))),20,IF(NOT(ISERROR(FIND("MU21",Z300))),21,IF(NOT(ISERROR(FIND("MU2",Z300))),2,1)))),"")</f>
        <v>5</v>
      </c>
      <c r="V300" s="583"/>
      <c r="W300" s="170" t="s">
        <v>1896</v>
      </c>
      <c r="X300" s="192" t="s">
        <v>1414</v>
      </c>
      <c r="Y300" s="219">
        <f>IF(NOT(ISERROR(FIND("MU=SU",X300))),1,IF(Z300&lt;&gt;"",IF(NOT(ISERROR(FIND("SU",Z300))),1,0),""))</f>
        <v>1</v>
      </c>
      <c r="Z300" s="217" t="s">
        <v>43</v>
      </c>
      <c r="AA300" s="218">
        <v>15456</v>
      </c>
      <c r="AB300" s="77">
        <v>9.5709900000000001</v>
      </c>
      <c r="AC300" s="78" t="s">
        <v>1412</v>
      </c>
      <c r="AD300" s="199" t="s">
        <v>1404</v>
      </c>
      <c r="AE300" s="91" t="s">
        <v>1623</v>
      </c>
      <c r="AF300" s="79" t="s">
        <v>1623</v>
      </c>
      <c r="AG300" s="79" t="s">
        <v>1623</v>
      </c>
      <c r="AH300" s="80" t="s">
        <v>1623</v>
      </c>
      <c r="AI300" s="81" t="s">
        <v>1623</v>
      </c>
      <c r="AJ300" s="81" t="s">
        <v>1623</v>
      </c>
      <c r="AK300" s="81" t="s">
        <v>1623</v>
      </c>
      <c r="AL300" s="81" t="s">
        <v>1623</v>
      </c>
      <c r="AM300" s="81" t="s">
        <v>1623</v>
      </c>
      <c r="AN300" s="81" t="s">
        <v>1623</v>
      </c>
      <c r="AO300" s="83">
        <v>56.6218</v>
      </c>
      <c r="AP300" s="83">
        <v>0.79553099999999999</v>
      </c>
      <c r="AQ300" s="83">
        <v>0.74328700000000003</v>
      </c>
      <c r="AR300" s="84">
        <v>8.8225300000000005E-42</v>
      </c>
      <c r="AS300" s="85">
        <v>4.7307600000000001</v>
      </c>
      <c r="AT300" s="85">
        <v>0.54837599999999997</v>
      </c>
      <c r="AU300" s="85">
        <v>48.335999999999999</v>
      </c>
      <c r="AV300" s="85">
        <v>102.202</v>
      </c>
      <c r="AW300" s="104" t="s">
        <v>1407</v>
      </c>
      <c r="AX300" s="86" t="s">
        <v>1408</v>
      </c>
      <c r="AY300" s="87" t="s">
        <v>1623</v>
      </c>
      <c r="AZ300" s="87" t="s">
        <v>1623</v>
      </c>
      <c r="BA300" s="87" t="s">
        <v>1623</v>
      </c>
      <c r="BB300" s="88" t="s">
        <v>1623</v>
      </c>
      <c r="BC300" s="89" t="s">
        <v>1623</v>
      </c>
      <c r="BD300" s="89" t="s">
        <v>1623</v>
      </c>
      <c r="BE300" s="89" t="s">
        <v>1623</v>
      </c>
      <c r="BF300" s="89" t="s">
        <v>1623</v>
      </c>
      <c r="BG300" s="89" t="s">
        <v>1623</v>
      </c>
      <c r="BH300" s="105" t="s">
        <v>1623</v>
      </c>
      <c r="BI300" s="251"/>
      <c r="BJ300" s="252"/>
      <c r="BK300" s="252"/>
      <c r="BL300" s="515"/>
      <c r="BM300" s="230" t="str">
        <f>IF(CD300&lt;&gt;"",IF(ISNUMBER(CD300),(CD300-CB300)*IF(AE300&lt;0,1,-1),"nan"),"")</f>
        <v/>
      </c>
      <c r="BN300" s="230" t="str">
        <f>IF(CE300&lt;&gt;"",IF(ISNUMBER(CE300),CE300/CC300,"nan"),"")</f>
        <v/>
      </c>
      <c r="BO300" s="516"/>
      <c r="BP300" s="231" t="str">
        <f>IF(CL300&lt;&gt;"",IF(ISNUMBER(CL300),(CL300-CJ300)*IF(AO300&lt;0,1,-1),"nan"),"")</f>
        <v/>
      </c>
      <c r="BQ300" s="231" t="str">
        <f>IF(CM300&lt;&gt;"",IF(ISNUMBER(CM300),CM300/CK300,"nan"),"")</f>
        <v/>
      </c>
      <c r="BR300" s="517"/>
      <c r="BS300" s="232" t="str">
        <f>IF(CT300&lt;&gt;"",IF(ISNUMBER(CT300),(CT300-CR300)*IF(AY300&lt;0,1,-1),"nan"),"")</f>
        <v/>
      </c>
      <c r="BT300" s="232" t="str">
        <f>IF(CU300&lt;&gt;"",IF(ISNUMBER(CU300),CU300/CS300,"nan"),"")</f>
        <v/>
      </c>
      <c r="BU300" s="230"/>
      <c r="BV300" s="230"/>
      <c r="BW300" s="231"/>
      <c r="BX300" s="231"/>
      <c r="BY300" s="232"/>
      <c r="BZ300" s="235"/>
      <c r="CA300" s="257"/>
      <c r="CB300" s="233"/>
      <c r="CC300" s="230"/>
      <c r="CD300" s="230"/>
      <c r="CE300" s="230"/>
      <c r="CF300" s="230"/>
      <c r="CG300" s="230"/>
      <c r="CH300" s="230"/>
      <c r="CI300" s="230"/>
      <c r="CJ300" s="231"/>
      <c r="CK300" s="231"/>
      <c r="CL300" s="231"/>
      <c r="CM300" s="231"/>
      <c r="CN300" s="231"/>
      <c r="CO300" s="231"/>
      <c r="CP300" s="231"/>
      <c r="CQ300" s="231"/>
      <c r="CR300" s="232"/>
      <c r="CS300" s="232"/>
      <c r="CT300" s="232"/>
      <c r="CU300" s="232"/>
      <c r="CV300" s="232"/>
      <c r="CW300" s="232"/>
      <c r="CX300" s="232"/>
      <c r="CY300" s="234"/>
      <c r="CZ300" s="106">
        <v>0</v>
      </c>
      <c r="DA300" s="106">
        <v>0</v>
      </c>
      <c r="DC300" s="106"/>
      <c r="DD300" s="106"/>
      <c r="DF300" s="92"/>
      <c r="DG300" s="107">
        <v>30</v>
      </c>
      <c r="DH300" s="107" t="s">
        <v>2414</v>
      </c>
      <c r="DI300" s="107" t="s">
        <v>1615</v>
      </c>
      <c r="DJ300" s="107" t="s">
        <v>70</v>
      </c>
      <c r="DK300" s="107">
        <v>1.8565499999999999</v>
      </c>
      <c r="DL300" s="107">
        <v>-0.33533200000000002</v>
      </c>
      <c r="DM300" s="500" t="s">
        <v>70</v>
      </c>
      <c r="DN300" s="500" t="s">
        <v>70</v>
      </c>
      <c r="DO300" s="500" t="s">
        <v>70</v>
      </c>
      <c r="DP300" s="500" t="s">
        <v>70</v>
      </c>
      <c r="DQ300" s="500">
        <v>0.75638399999999995</v>
      </c>
      <c r="DR300" s="500">
        <v>0.78874100000000003</v>
      </c>
      <c r="DS300" s="500" t="s">
        <v>70</v>
      </c>
      <c r="DT300" s="500" t="s">
        <v>70</v>
      </c>
      <c r="DU300" s="497"/>
      <c r="DV300" s="497"/>
      <c r="DW300" s="497"/>
      <c r="DX300" s="497"/>
      <c r="DY300" s="497"/>
      <c r="DZ300" s="497"/>
      <c r="EA300" s="491" t="s">
        <v>1243</v>
      </c>
      <c r="EB300" s="492"/>
      <c r="EC300" s="492"/>
      <c r="ED300" s="492"/>
      <c r="EE300" s="492"/>
      <c r="EF300" s="492"/>
      <c r="EG300" s="492"/>
      <c r="EH300" s="492"/>
      <c r="EI300" s="492"/>
      <c r="EJ300" s="492"/>
      <c r="EK300" s="492"/>
      <c r="EL300" s="492"/>
      <c r="EM300" s="492"/>
      <c r="EN300" s="492"/>
      <c r="EO300" s="492"/>
      <c r="EP300" s="492"/>
      <c r="EQ300" s="492"/>
      <c r="ER300" s="492"/>
      <c r="ES300" s="492"/>
      <c r="ET300" s="492"/>
      <c r="EU300" s="492"/>
      <c r="EV300" s="492"/>
      <c r="EW300" s="492"/>
      <c r="EX300" s="506"/>
      <c r="EY300" s="121"/>
      <c r="EZ300" s="454"/>
      <c r="FA300" s="83">
        <v>30</v>
      </c>
      <c r="FB300" s="126">
        <v>20</v>
      </c>
      <c r="FC300" s="123" t="s">
        <v>70</v>
      </c>
      <c r="FD300" s="123" t="s">
        <v>70</v>
      </c>
      <c r="FE300" s="116">
        <v>1.8565499999999999</v>
      </c>
      <c r="FF300" s="116">
        <v>-0.33533200000000002</v>
      </c>
      <c r="FG300" s="116" t="s">
        <v>70</v>
      </c>
      <c r="FH300" s="116" t="s">
        <v>70</v>
      </c>
      <c r="FI300" s="116" t="s">
        <v>70</v>
      </c>
      <c r="FJ300" s="116" t="s">
        <v>70</v>
      </c>
      <c r="FK300" s="116" t="s">
        <v>2114</v>
      </c>
      <c r="FL300" s="116" t="s">
        <v>2113</v>
      </c>
      <c r="FM300" s="116" t="s">
        <v>70</v>
      </c>
      <c r="FN300" s="116" t="s">
        <v>70</v>
      </c>
      <c r="FO300" s="1" t="s">
        <v>1243</v>
      </c>
    </row>
    <row r="301" spans="1:171" ht="13.7" customHeight="1" x14ac:dyDescent="0.2">
      <c r="A301" s="100">
        <v>20131111</v>
      </c>
      <c r="B301" s="100">
        <v>2</v>
      </c>
      <c r="C301" s="74">
        <v>56</v>
      </c>
      <c r="D301" s="74">
        <v>2</v>
      </c>
      <c r="E301" s="74">
        <v>11</v>
      </c>
      <c r="F301" s="74">
        <v>11</v>
      </c>
      <c r="G301" s="75">
        <v>1.9</v>
      </c>
      <c r="H301" s="435">
        <v>0</v>
      </c>
      <c r="I301" s="73">
        <v>9648</v>
      </c>
      <c r="J301" s="101" t="s">
        <v>1401</v>
      </c>
      <c r="K301" s="102" t="str">
        <f>IF(B301=2,"Z:\Data\MOOG\HeTao\raw\",IF(B301=5,"Z:\Data\MOOG\Polo\raw\",""))</f>
        <v>Z:\Data\MOOG\HeTao\raw\</v>
      </c>
      <c r="L301" s="103" t="s">
        <v>1411</v>
      </c>
      <c r="M301" s="569" t="str">
        <f>IF(NOT(ISERROR(FIND("Training_dt",W301))),"'Plot Psychometric_HH_dt_yuchen'",IF(NOT(ISERROR(FIND("Training",W301))),"'Plot Psychometric_HH'",IF(NOT(ISERROR(FIND("1DAT",W301))),"'Plot Tuning Azimuth_HH'",IF(NOT(ISERROR(FIND("HD_dt",W301))),"'Plot HeadingDiscimination_PSTH_HH_dt_yuchen'",IF(NOT(ISERROR(FIND("HD",W301))),"'Plot HeadingDiscimination_PSTH_HH'",IF(NOT(ISERROR(FIND("MemSac",W301))),"'Memory Saccade Analysis_HH'",IF(NOT(ISERROR(FIND("DelSac",W301))),"'Memory Saccade Analysis_HH'",IF(NOT(ISERROR(FIND("u-stim",W301))),"'Plot Microstim_HH'",""))))))))</f>
        <v>'Plot Tuning Azimuth_HH'</v>
      </c>
      <c r="N301" s="573">
        <v>1</v>
      </c>
      <c r="O301" s="584">
        <v>-1</v>
      </c>
      <c r="P301" s="590">
        <v>4</v>
      </c>
      <c r="Q301" s="590">
        <f>IF(B301=2,60,310)</f>
        <v>60</v>
      </c>
      <c r="R301" s="590">
        <v>5</v>
      </c>
      <c r="S301" s="590">
        <f>IF(B301=2,60,-190)</f>
        <v>60</v>
      </c>
      <c r="T301" s="590">
        <v>1</v>
      </c>
      <c r="U301" s="590">
        <f>IF(Z301&lt;&gt;"",IF(NOT(ISERROR(FIND("SU",Z301))),VALUE(RIGHT(Z301,1))+4,IF(NOT(ISERROR(FIND("MU20",Z301))),20,IF(NOT(ISERROR(FIND("MU21",Z301))),21,IF(NOT(ISERROR(FIND("MU2",Z301))),2,1)))),"")</f>
        <v>5</v>
      </c>
      <c r="V301" s="583"/>
      <c r="W301" s="170" t="s">
        <v>27</v>
      </c>
      <c r="X301" s="192" t="s">
        <v>1410</v>
      </c>
      <c r="Y301" s="219">
        <f>IF(NOT(ISERROR(FIND("MU=SU",X301))),1,IF(Z301&lt;&gt;"",IF(NOT(ISERROR(FIND("SU",Z301))),1,0),""))</f>
        <v>1</v>
      </c>
      <c r="Z301" s="217" t="s">
        <v>43</v>
      </c>
      <c r="AA301" s="218">
        <v>5428</v>
      </c>
      <c r="AB301" s="77">
        <v>8.5283300000000004</v>
      </c>
      <c r="AC301" s="78" t="s">
        <v>1409</v>
      </c>
      <c r="AD301" s="199" t="s">
        <v>1404</v>
      </c>
      <c r="AE301" s="91" t="s">
        <v>1623</v>
      </c>
      <c r="AF301" s="79" t="s">
        <v>1623</v>
      </c>
      <c r="AG301" s="79" t="s">
        <v>1623</v>
      </c>
      <c r="AH301" s="80" t="s">
        <v>1623</v>
      </c>
      <c r="AI301" s="81" t="s">
        <v>1623</v>
      </c>
      <c r="AJ301" s="81" t="s">
        <v>1623</v>
      </c>
      <c r="AK301" s="81" t="s">
        <v>1623</v>
      </c>
      <c r="AL301" s="81" t="s">
        <v>1623</v>
      </c>
      <c r="AM301" s="81" t="s">
        <v>1623</v>
      </c>
      <c r="AN301" s="81" t="s">
        <v>1623</v>
      </c>
      <c r="AO301" s="83">
        <v>56.6218</v>
      </c>
      <c r="AP301" s="83">
        <v>0.79553099999999999</v>
      </c>
      <c r="AQ301" s="83">
        <v>0.74328700000000003</v>
      </c>
      <c r="AR301" s="84">
        <v>8.8225300000000005E-42</v>
      </c>
      <c r="AS301" s="85">
        <v>4.7307600000000001</v>
      </c>
      <c r="AT301" s="85">
        <v>0.54837599999999997</v>
      </c>
      <c r="AU301" s="85">
        <v>48.335999999999999</v>
      </c>
      <c r="AV301" s="85">
        <v>102.202</v>
      </c>
      <c r="AW301" s="104" t="s">
        <v>1407</v>
      </c>
      <c r="AX301" s="86" t="s">
        <v>1408</v>
      </c>
      <c r="AY301" s="87" t="s">
        <v>1623</v>
      </c>
      <c r="AZ301" s="87" t="s">
        <v>1623</v>
      </c>
      <c r="BA301" s="87" t="s">
        <v>1623</v>
      </c>
      <c r="BB301" s="88" t="s">
        <v>1623</v>
      </c>
      <c r="BC301" s="89" t="s">
        <v>1623</v>
      </c>
      <c r="BD301" s="89" t="s">
        <v>1623</v>
      </c>
      <c r="BE301" s="89" t="s">
        <v>1623</v>
      </c>
      <c r="BF301" s="89" t="s">
        <v>1623</v>
      </c>
      <c r="BG301" s="89" t="s">
        <v>1623</v>
      </c>
      <c r="BH301" s="105" t="s">
        <v>1623</v>
      </c>
      <c r="BI301" s="251"/>
      <c r="BJ301" s="252"/>
      <c r="BK301" s="252"/>
      <c r="BL301" s="259"/>
      <c r="BM301" s="230" t="str">
        <f>IF(CD301&lt;&gt;"",IF(ISNUMBER(CD301),(CD301-CB301)*IF(AE301&lt;0,1,-1),"nan"),"")</f>
        <v/>
      </c>
      <c r="BN301" s="230" t="str">
        <f>IF(CE301&lt;&gt;"",IF(ISNUMBER(CE301),CE301/CC301,"nan"),"")</f>
        <v/>
      </c>
      <c r="BO301" s="261"/>
      <c r="BP301" s="231" t="str">
        <f>IF(CL301&lt;&gt;"",IF(ISNUMBER(CL301),(CL301-CJ301)*IF(AO301&lt;0,1,-1),"nan"),"")</f>
        <v/>
      </c>
      <c r="BQ301" s="231" t="str">
        <f>IF(CM301&lt;&gt;"",IF(ISNUMBER(CM301),CM301/CK301,"nan"),"")</f>
        <v/>
      </c>
      <c r="BR301" s="263"/>
      <c r="BS301" s="232" t="str">
        <f>IF(CT301&lt;&gt;"",IF(ISNUMBER(CT301),(CT301-CR301)*IF(AY301&lt;0,1,-1),"nan"),"")</f>
        <v/>
      </c>
      <c r="BT301" s="232" t="str">
        <f>IF(CU301&lt;&gt;"",IF(ISNUMBER(CU301),CU301/CS301,"nan"),"")</f>
        <v/>
      </c>
      <c r="BU301" s="230"/>
      <c r="BV301" s="230"/>
      <c r="BW301" s="516"/>
      <c r="BX301" s="516"/>
      <c r="BY301" s="232"/>
      <c r="BZ301" s="235"/>
      <c r="CA301" s="257"/>
      <c r="CB301" s="233"/>
      <c r="CC301" s="230"/>
      <c r="CD301" s="230"/>
      <c r="CE301" s="230"/>
      <c r="CF301" s="230"/>
      <c r="CG301" s="230"/>
      <c r="CH301" s="230"/>
      <c r="CI301" s="230"/>
      <c r="CJ301" s="231"/>
      <c r="CK301" s="231"/>
      <c r="CL301" s="231"/>
      <c r="CM301" s="231"/>
      <c r="CN301" s="231"/>
      <c r="CO301" s="231"/>
      <c r="CP301" s="231"/>
      <c r="CQ301" s="231"/>
      <c r="CR301" s="232"/>
      <c r="CS301" s="232"/>
      <c r="CT301" s="232"/>
      <c r="CU301" s="232"/>
      <c r="CV301" s="232"/>
      <c r="CW301" s="232"/>
      <c r="CX301" s="232"/>
      <c r="CY301" s="234"/>
      <c r="DA301" s="106"/>
      <c r="DC301" s="106"/>
      <c r="DD301" s="106"/>
      <c r="DE301" s="106"/>
      <c r="DF301" s="92"/>
      <c r="DG301" s="107"/>
      <c r="DH301" s="107"/>
      <c r="DI301" s="107"/>
      <c r="DJ301" s="107"/>
      <c r="DK301" s="107"/>
      <c r="DL301" s="107"/>
      <c r="DM301" s="500"/>
      <c r="DN301" s="500"/>
      <c r="DO301" s="500"/>
      <c r="DP301" s="500"/>
      <c r="DQ301" s="500"/>
      <c r="DR301" s="500"/>
      <c r="DS301" s="500"/>
      <c r="DT301" s="500"/>
      <c r="DU301" s="497"/>
      <c r="DV301" s="497"/>
      <c r="DW301" s="497"/>
      <c r="DX301" s="497"/>
      <c r="DY301" s="497"/>
      <c r="DZ301" s="497"/>
      <c r="EA301" s="108"/>
      <c r="EB301" s="565"/>
      <c r="EC301" s="565"/>
      <c r="ED301" s="565"/>
      <c r="EE301" s="565"/>
      <c r="EF301" s="565"/>
      <c r="EG301" s="565"/>
      <c r="EH301" s="565"/>
      <c r="EI301" s="565"/>
      <c r="EJ301" s="565"/>
      <c r="EK301" s="565"/>
      <c r="EL301" s="565"/>
      <c r="EM301" s="565"/>
      <c r="EN301" s="565"/>
      <c r="EO301" s="565"/>
      <c r="EP301" s="565"/>
      <c r="EQ301" s="565"/>
      <c r="ER301" s="565"/>
      <c r="ES301" s="565"/>
      <c r="ET301" s="565"/>
      <c r="EU301" s="565"/>
      <c r="EV301" s="565"/>
      <c r="EW301" s="565"/>
      <c r="EX301" s="494"/>
      <c r="EY301" s="121"/>
      <c r="EZ301" s="454"/>
      <c r="FA301" s="83"/>
      <c r="FC301" s="116"/>
      <c r="FD301" s="116"/>
    </row>
    <row r="302" spans="1:171" ht="13.7" customHeight="1" x14ac:dyDescent="0.2">
      <c r="A302" s="100">
        <v>20131111</v>
      </c>
      <c r="B302" s="100">
        <v>2</v>
      </c>
      <c r="C302" s="74">
        <v>56</v>
      </c>
      <c r="D302" s="74">
        <v>2</v>
      </c>
      <c r="E302" s="74">
        <v>11</v>
      </c>
      <c r="F302" s="74">
        <v>11</v>
      </c>
      <c r="G302" s="75">
        <v>1.9</v>
      </c>
      <c r="H302" s="435">
        <v>0</v>
      </c>
      <c r="I302" s="73">
        <v>9748</v>
      </c>
      <c r="J302" s="101" t="s">
        <v>1401</v>
      </c>
      <c r="K302" s="102" t="str">
        <f>IF(B302=2,"Z:\Data\MOOG\HeTao\raw\",IF(B302=5,"Z:\Data\MOOG\Polo\raw\",""))</f>
        <v>Z:\Data\MOOG\HeTao\raw\</v>
      </c>
      <c r="L302" s="103" t="s">
        <v>1418</v>
      </c>
      <c r="M302" s="569" t="str">
        <f>IF(NOT(ISERROR(FIND("Training_dt",W302))),"'Plot Psychometric_HH_dt_yuchen'",IF(NOT(ISERROR(FIND("Training",W302))),"'Plot Psychometric_HH'",IF(NOT(ISERROR(FIND("1DAT",W302))),"'Plot Tuning Azimuth_HH'",IF(NOT(ISERROR(FIND("HD_dt",W302))),"'Plot HeadingDiscimination_PSTH_HH_dt_yuchen'",IF(NOT(ISERROR(FIND("HD",W302))),"'Plot HeadingDiscimination_PSTH_HH'",IF(NOT(ISERROR(FIND("MemSac",W302))),"'Memory Saccade Analysis_HH'",IF(NOT(ISERROR(FIND("DelSac",W302))),"'Memory Saccade Analysis_HH'",IF(NOT(ISERROR(FIND("u-stim",W302))),"'Plot Microstim_HH'",""))))))))</f>
        <v>'Plot Tuning Azimuth_HH'</v>
      </c>
      <c r="N302" s="573">
        <v>1</v>
      </c>
      <c r="O302" s="584">
        <v>-1</v>
      </c>
      <c r="P302" s="590">
        <v>4</v>
      </c>
      <c r="Q302" s="590">
        <f>IF(B302=2,60,310)</f>
        <v>60</v>
      </c>
      <c r="R302" s="590">
        <v>5</v>
      </c>
      <c r="S302" s="590">
        <f>IF(B302=2,60,-190)</f>
        <v>60</v>
      </c>
      <c r="T302" s="590">
        <v>1</v>
      </c>
      <c r="U302" s="590">
        <f>IF(Z302&lt;&gt;"",IF(NOT(ISERROR(FIND("SU",Z302))),VALUE(RIGHT(Z302,1))+4,IF(NOT(ISERROR(FIND("MU20",Z302))),20,IF(NOT(ISERROR(FIND("MU21",Z302))),21,IF(NOT(ISERROR(FIND("MU2",Z302))),2,1)))),"")</f>
        <v>5</v>
      </c>
      <c r="V302" s="583"/>
      <c r="W302" s="170" t="s">
        <v>27</v>
      </c>
      <c r="X302" s="192"/>
      <c r="Y302" s="219">
        <f>IF(NOT(ISERROR(FIND("MU=SU",X302))),1,IF(Z302&lt;&gt;"",IF(NOT(ISERROR(FIND("SU",Z302))),1,0),""))</f>
        <v>1</v>
      </c>
      <c r="Z302" s="217" t="s">
        <v>43</v>
      </c>
      <c r="AA302" s="218">
        <v>2181</v>
      </c>
      <c r="AB302" s="77">
        <v>12.0718</v>
      </c>
      <c r="AC302" s="78" t="s">
        <v>1417</v>
      </c>
      <c r="AD302" s="511" t="s">
        <v>1421</v>
      </c>
      <c r="AE302" s="91" t="s">
        <v>1623</v>
      </c>
      <c r="AF302" s="79" t="s">
        <v>1623</v>
      </c>
      <c r="AG302" s="79" t="s">
        <v>1623</v>
      </c>
      <c r="AH302" s="80" t="s">
        <v>1623</v>
      </c>
      <c r="AI302" s="81" t="s">
        <v>1623</v>
      </c>
      <c r="AJ302" s="81" t="s">
        <v>1623</v>
      </c>
      <c r="AK302" s="81" t="s">
        <v>1623</v>
      </c>
      <c r="AL302" s="81" t="s">
        <v>1623</v>
      </c>
      <c r="AM302" s="81" t="s">
        <v>1623</v>
      </c>
      <c r="AN302" s="81" t="s">
        <v>1623</v>
      </c>
      <c r="AO302" s="83">
        <v>50.783700000000003</v>
      </c>
      <c r="AP302" s="83">
        <v>0.76653400000000005</v>
      </c>
      <c r="AQ302" s="83">
        <v>0.75624499999999995</v>
      </c>
      <c r="AR302" s="84">
        <v>2.3365E-21</v>
      </c>
      <c r="AS302" s="85">
        <v>4.5272699999999997</v>
      </c>
      <c r="AT302" s="85">
        <v>0</v>
      </c>
      <c r="AU302" s="85">
        <v>42.6447</v>
      </c>
      <c r="AV302" s="85">
        <v>91.8262</v>
      </c>
      <c r="AW302" s="104" t="s">
        <v>1415</v>
      </c>
      <c r="AX302" s="86" t="s">
        <v>1416</v>
      </c>
      <c r="AY302" s="87" t="s">
        <v>1623</v>
      </c>
      <c r="AZ302" s="87" t="s">
        <v>1623</v>
      </c>
      <c r="BA302" s="87" t="s">
        <v>1623</v>
      </c>
      <c r="BB302" s="88" t="s">
        <v>1623</v>
      </c>
      <c r="BC302" s="89" t="s">
        <v>1623</v>
      </c>
      <c r="BD302" s="89" t="s">
        <v>1623</v>
      </c>
      <c r="BE302" s="89" t="s">
        <v>1623</v>
      </c>
      <c r="BF302" s="89" t="s">
        <v>1623</v>
      </c>
      <c r="BG302" s="89" t="s">
        <v>1623</v>
      </c>
      <c r="BH302" s="105" t="s">
        <v>1623</v>
      </c>
      <c r="BI302" s="251"/>
      <c r="BJ302" s="252"/>
      <c r="BK302" s="252"/>
      <c r="BL302" s="259"/>
      <c r="BM302" s="230" t="str">
        <f>IF(CD302&lt;&gt;"",IF(ISNUMBER(CD302),(CD302-CB302)*IF(AE302&lt;0,1,-1),"nan"),"")</f>
        <v/>
      </c>
      <c r="BN302" s="230" t="str">
        <f>IF(CE302&lt;&gt;"",IF(ISNUMBER(CE302),CE302/CC302,"nan"),"")</f>
        <v/>
      </c>
      <c r="BO302" s="261"/>
      <c r="BP302" s="231" t="str">
        <f>IF(CL302&lt;&gt;"",IF(ISNUMBER(CL302),(CL302-CJ302)*IF(AO302&lt;0,1,-1),"nan"),"")</f>
        <v/>
      </c>
      <c r="BQ302" s="231" t="str">
        <f>IF(CM302&lt;&gt;"",IF(ISNUMBER(CM302),CM302/CK302,"nan"),"")</f>
        <v/>
      </c>
      <c r="BR302" s="263"/>
      <c r="BS302" s="232" t="str">
        <f>IF(CT302&lt;&gt;"",IF(ISNUMBER(CT302),(CT302-CR302)*IF(AY302&lt;0,1,-1),"nan"),"")</f>
        <v/>
      </c>
      <c r="BT302" s="232" t="str">
        <f>IF(CU302&lt;&gt;"",IF(ISNUMBER(CU302),CU302/CS302,"nan"),"")</f>
        <v/>
      </c>
      <c r="BU302" s="230"/>
      <c r="BV302" s="230"/>
      <c r="BW302" s="231"/>
      <c r="BX302" s="231"/>
      <c r="BY302" s="232"/>
      <c r="BZ302" s="235"/>
      <c r="CA302" s="257"/>
      <c r="CB302" s="233"/>
      <c r="CC302" s="230"/>
      <c r="CD302" s="230"/>
      <c r="CE302" s="230"/>
      <c r="CF302" s="230"/>
      <c r="CG302" s="230"/>
      <c r="CH302" s="230"/>
      <c r="CI302" s="230"/>
      <c r="CJ302" s="231"/>
      <c r="CK302" s="231"/>
      <c r="CL302" s="231"/>
      <c r="CM302" s="231"/>
      <c r="CN302" s="231"/>
      <c r="CO302" s="231"/>
      <c r="CP302" s="231"/>
      <c r="CQ302" s="231"/>
      <c r="CR302" s="232"/>
      <c r="CS302" s="232"/>
      <c r="CT302" s="232"/>
      <c r="CU302" s="232"/>
      <c r="CV302" s="232"/>
      <c r="CW302" s="232"/>
      <c r="CX302" s="232"/>
      <c r="CY302" s="234"/>
      <c r="DA302" s="106"/>
      <c r="DC302" s="106"/>
      <c r="DD302" s="106"/>
      <c r="DE302" s="106"/>
      <c r="DF302" s="92"/>
      <c r="DG302" s="107"/>
      <c r="DH302" s="107"/>
      <c r="DI302" s="107"/>
      <c r="DJ302" s="107"/>
      <c r="DK302" s="107"/>
      <c r="DL302" s="107"/>
      <c r="DM302" s="500"/>
      <c r="DN302" s="500"/>
      <c r="DO302" s="500"/>
      <c r="DP302" s="500"/>
      <c r="DQ302" s="500"/>
      <c r="DR302" s="500"/>
      <c r="DS302" s="500"/>
      <c r="DT302" s="500"/>
      <c r="DU302" s="497"/>
      <c r="DV302" s="497"/>
      <c r="DW302" s="497"/>
      <c r="DX302" s="497"/>
      <c r="DY302" s="497"/>
      <c r="DZ302" s="497"/>
      <c r="EA302" s="108"/>
      <c r="EB302" s="459"/>
      <c r="EC302" s="459"/>
      <c r="ED302" s="459"/>
      <c r="EE302" s="459"/>
      <c r="EF302" s="459"/>
      <c r="EG302" s="459"/>
      <c r="EH302" s="459"/>
      <c r="EI302" s="459"/>
      <c r="EJ302" s="459"/>
      <c r="EK302" s="459"/>
      <c r="EL302" s="459"/>
      <c r="EM302" s="459"/>
      <c r="EN302" s="459"/>
      <c r="EO302" s="459"/>
      <c r="EP302" s="459"/>
      <c r="EQ302" s="459"/>
      <c r="ER302" s="459"/>
      <c r="ES302" s="459"/>
      <c r="ET302" s="459"/>
      <c r="EU302" s="459"/>
      <c r="EV302" s="459"/>
      <c r="EW302" s="459"/>
      <c r="EX302" s="101"/>
      <c r="EY302" s="121"/>
      <c r="EZ302" s="454"/>
      <c r="FA302" s="83"/>
      <c r="FC302" s="116"/>
      <c r="FD302" s="116"/>
    </row>
    <row r="303" spans="1:171" ht="13.7" customHeight="1" x14ac:dyDescent="0.2">
      <c r="A303" s="100">
        <v>20131111</v>
      </c>
      <c r="B303" s="100">
        <v>2</v>
      </c>
      <c r="C303" s="74">
        <v>56</v>
      </c>
      <c r="D303" s="74">
        <v>2</v>
      </c>
      <c r="E303" s="74">
        <v>11</v>
      </c>
      <c r="F303" s="74">
        <v>11</v>
      </c>
      <c r="G303" s="75">
        <v>1.9</v>
      </c>
      <c r="H303" s="435">
        <v>0</v>
      </c>
      <c r="I303" s="73">
        <v>9748</v>
      </c>
      <c r="J303" s="101" t="s">
        <v>1401</v>
      </c>
      <c r="K303" s="102" t="str">
        <f>IF(B303=2,"Z:\Data\MOOG\HeTao\raw\",IF(B303=5,"Z:\Data\MOOG\Polo\raw\",""))</f>
        <v>Z:\Data\MOOG\HeTao\raw\</v>
      </c>
      <c r="L303" s="103" t="s">
        <v>1419</v>
      </c>
      <c r="M303" s="569" t="str">
        <f>IF(NOT(ISERROR(FIND("Training_dt",W303))),"'Plot Psychometric_HH_dt_yuchen'",IF(NOT(ISERROR(FIND("Training",W303))),"'Plot Psychometric_HH'",IF(NOT(ISERROR(FIND("1DAT",W303))),"'Plot Tuning Azimuth_HH'",IF(NOT(ISERROR(FIND("HD_dt",W303))),"'Plot HeadingDiscimination_PSTH_HH_dt_yuchen'",IF(NOT(ISERROR(FIND("HD",W303))),"'Plot HeadingDiscimination_PSTH_HH'",IF(NOT(ISERROR(FIND("MemSac",W303))),"'Memory Saccade Analysis_HH'",IF(NOT(ISERROR(FIND("DelSac",W303))),"'Memory Saccade Analysis_HH'",IF(NOT(ISERROR(FIND("u-stim",W303))),"'Plot Microstim_HH'",""))))))))</f>
        <v>'Plot HeadingDiscimination_PSTH_HH'</v>
      </c>
      <c r="N303" s="573">
        <v>1</v>
      </c>
      <c r="O303" s="584">
        <v>-1</v>
      </c>
      <c r="P303" s="590">
        <v>4</v>
      </c>
      <c r="Q303" s="590">
        <f>IF(B303=2,60,310)</f>
        <v>60</v>
      </c>
      <c r="R303" s="590">
        <v>5</v>
      </c>
      <c r="S303" s="590">
        <f>IF(B303=2,60,-190)</f>
        <v>60</v>
      </c>
      <c r="T303" s="590">
        <v>1</v>
      </c>
      <c r="U303" s="590">
        <f>IF(Z303&lt;&gt;"",IF(NOT(ISERROR(FIND("SU",Z303))),VALUE(RIGHT(Z303,1))+4,IF(NOT(ISERROR(FIND("MU20",Z303))),20,IF(NOT(ISERROR(FIND("MU21",Z303))),21,IF(NOT(ISERROR(FIND("MU2",Z303))),2,1)))),"")</f>
        <v>5</v>
      </c>
      <c r="V303" s="583"/>
      <c r="W303" s="170" t="s">
        <v>1896</v>
      </c>
      <c r="X303" s="192" t="s">
        <v>1414</v>
      </c>
      <c r="Y303" s="219">
        <f>IF(NOT(ISERROR(FIND("MU=SU",X303))),1,IF(Z303&lt;&gt;"",IF(NOT(ISERROR(FIND("SU",Z303))),1,0),""))</f>
        <v>1</v>
      </c>
      <c r="Z303" s="217" t="s">
        <v>43</v>
      </c>
      <c r="AA303" s="218">
        <v>7757</v>
      </c>
      <c r="AB303" s="77">
        <v>10.5082</v>
      </c>
      <c r="AC303" s="78" t="s">
        <v>1420</v>
      </c>
      <c r="AD303" s="511" t="s">
        <v>1421</v>
      </c>
      <c r="AE303" s="91" t="s">
        <v>1623</v>
      </c>
      <c r="AF303" s="79" t="s">
        <v>1623</v>
      </c>
      <c r="AG303" s="79" t="s">
        <v>1623</v>
      </c>
      <c r="AH303" s="80" t="s">
        <v>1623</v>
      </c>
      <c r="AI303" s="81" t="s">
        <v>1623</v>
      </c>
      <c r="AJ303" s="81" t="s">
        <v>1623</v>
      </c>
      <c r="AK303" s="81" t="s">
        <v>1623</v>
      </c>
      <c r="AL303" s="81" t="s">
        <v>1623</v>
      </c>
      <c r="AM303" s="81" t="s">
        <v>1623</v>
      </c>
      <c r="AN303" s="81" t="s">
        <v>1623</v>
      </c>
      <c r="AO303" s="83">
        <v>50.783700000000003</v>
      </c>
      <c r="AP303" s="83">
        <v>0.76653400000000005</v>
      </c>
      <c r="AQ303" s="83">
        <v>0.75624499999999995</v>
      </c>
      <c r="AR303" s="84">
        <v>2.3365E-21</v>
      </c>
      <c r="AS303" s="85">
        <v>4.5272699999999997</v>
      </c>
      <c r="AT303" s="85">
        <v>0</v>
      </c>
      <c r="AU303" s="85">
        <v>42.6447</v>
      </c>
      <c r="AV303" s="85">
        <v>91.8262</v>
      </c>
      <c r="AW303" s="104" t="s">
        <v>1415</v>
      </c>
      <c r="AX303" s="86" t="s">
        <v>1416</v>
      </c>
      <c r="AY303" s="87" t="s">
        <v>1623</v>
      </c>
      <c r="AZ303" s="87" t="s">
        <v>1623</v>
      </c>
      <c r="BA303" s="87" t="s">
        <v>1623</v>
      </c>
      <c r="BB303" s="88" t="s">
        <v>1623</v>
      </c>
      <c r="BC303" s="89" t="s">
        <v>1623</v>
      </c>
      <c r="BD303" s="89" t="s">
        <v>1623</v>
      </c>
      <c r="BE303" s="89" t="s">
        <v>1623</v>
      </c>
      <c r="BF303" s="89" t="s">
        <v>1623</v>
      </c>
      <c r="BG303" s="89" t="s">
        <v>1623</v>
      </c>
      <c r="BH303" s="105" t="s">
        <v>1623</v>
      </c>
      <c r="BI303" s="251"/>
      <c r="BJ303" s="252"/>
      <c r="BK303" s="252"/>
      <c r="BL303" s="515"/>
      <c r="BM303" s="230" t="str">
        <f>IF(CD303&lt;&gt;"",IF(ISNUMBER(CD303),(CD303-CB303)*IF(AE303&lt;0,1,-1),"nan"),"")</f>
        <v/>
      </c>
      <c r="BN303" s="230" t="str">
        <f>IF(CE303&lt;&gt;"",IF(ISNUMBER(CE303),CE303/CC303,"nan"),"")</f>
        <v/>
      </c>
      <c r="BO303" s="516"/>
      <c r="BP303" s="231" t="str">
        <f>IF(CL303&lt;&gt;"",IF(ISNUMBER(CL303),(CL303-CJ303)*IF(AO303&lt;0,1,-1),"nan"),"")</f>
        <v/>
      </c>
      <c r="BQ303" s="231" t="str">
        <f>IF(CM303&lt;&gt;"",IF(ISNUMBER(CM303),CM303/CK303,"nan"),"")</f>
        <v/>
      </c>
      <c r="BR303" s="517"/>
      <c r="BS303" s="232" t="str">
        <f>IF(CT303&lt;&gt;"",IF(ISNUMBER(CT303),(CT303-CR303)*IF(AY303&lt;0,1,-1),"nan"),"")</f>
        <v/>
      </c>
      <c r="BT303" s="232" t="str">
        <f>IF(CU303&lt;&gt;"",IF(ISNUMBER(CU303),CU303/CS303,"nan"),"")</f>
        <v/>
      </c>
      <c r="BU303" s="230"/>
      <c r="BV303" s="230"/>
      <c r="BW303" s="231"/>
      <c r="BX303" s="231"/>
      <c r="BY303" s="232"/>
      <c r="BZ303" s="235"/>
      <c r="CA303" s="257"/>
      <c r="CB303" s="233"/>
      <c r="CC303" s="230"/>
      <c r="CD303" s="230"/>
      <c r="CE303" s="230"/>
      <c r="CF303" s="230"/>
      <c r="CG303" s="230"/>
      <c r="CH303" s="230"/>
      <c r="CI303" s="230"/>
      <c r="CJ303" s="231"/>
      <c r="CK303" s="231"/>
      <c r="CL303" s="231"/>
      <c r="CM303" s="231"/>
      <c r="CN303" s="231"/>
      <c r="CO303" s="231"/>
      <c r="CP303" s="231"/>
      <c r="CQ303" s="231"/>
      <c r="CR303" s="232"/>
      <c r="CS303" s="232"/>
      <c r="CT303" s="232"/>
      <c r="CU303" s="232"/>
      <c r="CV303" s="232"/>
      <c r="CW303" s="232"/>
      <c r="CX303" s="232"/>
      <c r="CY303" s="234"/>
      <c r="CZ303" s="106">
        <v>0</v>
      </c>
      <c r="DA303" s="106">
        <v>0</v>
      </c>
      <c r="DC303" s="106"/>
      <c r="DD303" s="106"/>
      <c r="DE303" s="106"/>
      <c r="DF303" s="92"/>
      <c r="DG303" s="107">
        <v>20</v>
      </c>
      <c r="DH303" s="107" t="s">
        <v>2414</v>
      </c>
      <c r="DI303" s="107" t="s">
        <v>1615</v>
      </c>
      <c r="DJ303" s="107" t="s">
        <v>70</v>
      </c>
      <c r="DK303" s="107">
        <v>1.55372</v>
      </c>
      <c r="DL303" s="107">
        <v>0.61578299999999997</v>
      </c>
      <c r="DM303" s="500" t="s">
        <v>70</v>
      </c>
      <c r="DN303" s="500" t="s">
        <v>70</v>
      </c>
      <c r="DO303" s="500" t="s">
        <v>70</v>
      </c>
      <c r="DP303" s="500" t="s">
        <v>70</v>
      </c>
      <c r="DQ303" s="500">
        <v>0.74829400000000001</v>
      </c>
      <c r="DR303" s="500">
        <v>0.77719800000000006</v>
      </c>
      <c r="DS303" s="500" t="s">
        <v>70</v>
      </c>
      <c r="DT303" s="500" t="s">
        <v>70</v>
      </c>
      <c r="DU303" s="497"/>
      <c r="DV303" s="497"/>
      <c r="DW303" s="497"/>
      <c r="DX303" s="497"/>
      <c r="DY303" s="497"/>
      <c r="DZ303" s="497"/>
      <c r="EA303" s="491" t="s">
        <v>1243</v>
      </c>
      <c r="EB303" s="492"/>
      <c r="EC303" s="492"/>
      <c r="ED303" s="492"/>
      <c r="EE303" s="492"/>
      <c r="EF303" s="492"/>
      <c r="EG303" s="492"/>
      <c r="EH303" s="492"/>
      <c r="EI303" s="492"/>
      <c r="EJ303" s="492"/>
      <c r="EK303" s="492"/>
      <c r="EL303" s="492"/>
      <c r="EM303" s="492"/>
      <c r="EN303" s="492"/>
      <c r="EO303" s="492"/>
      <c r="EP303" s="492"/>
      <c r="EQ303" s="492"/>
      <c r="ER303" s="492"/>
      <c r="ES303" s="492"/>
      <c r="ET303" s="492"/>
      <c r="EU303" s="492"/>
      <c r="EV303" s="492"/>
      <c r="EW303" s="492"/>
      <c r="EX303" s="506"/>
      <c r="EY303" s="121"/>
      <c r="EZ303" s="454"/>
      <c r="FA303" s="83">
        <v>20</v>
      </c>
      <c r="FB303" s="126">
        <v>20</v>
      </c>
      <c r="FC303" s="123" t="s">
        <v>70</v>
      </c>
      <c r="FD303" s="123" t="s">
        <v>70</v>
      </c>
      <c r="FE303" s="116">
        <v>1.55372</v>
      </c>
      <c r="FF303" s="116">
        <v>0.61578299999999997</v>
      </c>
      <c r="FG303" s="116" t="s">
        <v>70</v>
      </c>
      <c r="FH303" s="116" t="s">
        <v>70</v>
      </c>
      <c r="FI303" s="116" t="s">
        <v>70</v>
      </c>
      <c r="FJ303" s="116" t="s">
        <v>70</v>
      </c>
      <c r="FK303" s="116" t="s">
        <v>2116</v>
      </c>
      <c r="FL303" s="116" t="s">
        <v>2115</v>
      </c>
      <c r="FM303" s="116" t="s">
        <v>70</v>
      </c>
      <c r="FN303" s="116" t="s">
        <v>70</v>
      </c>
      <c r="FO303" s="1" t="s">
        <v>1243</v>
      </c>
    </row>
    <row r="304" spans="1:171" ht="13.7" customHeight="1" x14ac:dyDescent="0.2">
      <c r="A304" s="100">
        <v>20131114</v>
      </c>
      <c r="B304" s="100">
        <v>2</v>
      </c>
      <c r="C304" s="74">
        <v>57</v>
      </c>
      <c r="D304" s="74">
        <v>2</v>
      </c>
      <c r="E304" s="74">
        <v>12</v>
      </c>
      <c r="F304" s="74">
        <v>9</v>
      </c>
      <c r="G304" s="75">
        <v>1.7</v>
      </c>
      <c r="H304" s="435">
        <v>0</v>
      </c>
      <c r="I304" s="73">
        <v>11055</v>
      </c>
      <c r="J304" s="101" t="s">
        <v>1401</v>
      </c>
      <c r="K304" s="102" t="str">
        <f>IF(B304=2,"Z:\Data\MOOG\HeTao\raw\",IF(B304=5,"Z:\Data\MOOG\Polo\raw\",""))</f>
        <v>Z:\Data\MOOG\HeTao\raw\</v>
      </c>
      <c r="L304" s="103" t="s">
        <v>1423</v>
      </c>
      <c r="M304" s="569" t="str">
        <f>IF(NOT(ISERROR(FIND("Training_dt",W304))),"'Plot Psychometric_HH_dt_yuchen'",IF(NOT(ISERROR(FIND("Training",W304))),"'Plot Psychometric_HH'",IF(NOT(ISERROR(FIND("1DAT",W304))),"'Plot Tuning Azimuth_HH'",IF(NOT(ISERROR(FIND("HD_dt",W304))),"'Plot HeadingDiscimination_PSTH_HH_dt_yuchen'",IF(NOT(ISERROR(FIND("HD",W304))),"'Plot HeadingDiscimination_PSTH_HH'",IF(NOT(ISERROR(FIND("MemSac",W304))),"'Memory Saccade Analysis_HH'",IF(NOT(ISERROR(FIND("DelSac",W304))),"'Memory Saccade Analysis_HH'",IF(NOT(ISERROR(FIND("u-stim",W304))),"'Plot Microstim_HH'",""))))))))</f>
        <v>'Plot Tuning Azimuth_HH'</v>
      </c>
      <c r="N304" s="573">
        <v>1</v>
      </c>
      <c r="O304" s="584">
        <v>-1</v>
      </c>
      <c r="P304" s="590">
        <v>4</v>
      </c>
      <c r="Q304" s="590">
        <f>IF(B304=2,60,310)</f>
        <v>60</v>
      </c>
      <c r="R304" s="590">
        <v>5</v>
      </c>
      <c r="S304" s="590">
        <f>IF(B304=2,60,-190)</f>
        <v>60</v>
      </c>
      <c r="T304" s="590">
        <v>1</v>
      </c>
      <c r="U304" s="590">
        <f>IF(Z304&lt;&gt;"",IF(NOT(ISERROR(FIND("SU",Z304))),VALUE(RIGHT(Z304,1))+4,IF(NOT(ISERROR(FIND("MU20",Z304))),20,IF(NOT(ISERROR(FIND("MU21",Z304))),21,IF(NOT(ISERROR(FIND("MU2",Z304))),2,1)))),"")</f>
        <v>5</v>
      </c>
      <c r="V304" s="583"/>
      <c r="W304" s="170" t="s">
        <v>1424</v>
      </c>
      <c r="X304" s="192"/>
      <c r="Y304" s="219">
        <f>IF(NOT(ISERROR(FIND("MU=SU",X304))),1,IF(Z304&lt;&gt;"",IF(NOT(ISERROR(FIND("SU",Z304))),1,0),""))</f>
        <v>1</v>
      </c>
      <c r="Z304" s="217" t="s">
        <v>43</v>
      </c>
      <c r="AA304" s="218">
        <v>1626</v>
      </c>
      <c r="AB304" s="77">
        <v>19.844899999999999</v>
      </c>
      <c r="AC304" s="78" t="s">
        <v>1425</v>
      </c>
      <c r="AD304" s="511" t="s">
        <v>1434</v>
      </c>
      <c r="AE304" s="91" t="s">
        <v>1623</v>
      </c>
      <c r="AF304" s="79" t="s">
        <v>1623</v>
      </c>
      <c r="AG304" s="79" t="s">
        <v>1623</v>
      </c>
      <c r="AH304" s="80" t="s">
        <v>1623</v>
      </c>
      <c r="AI304" s="81" t="s">
        <v>1623</v>
      </c>
      <c r="AJ304" s="81" t="s">
        <v>1623</v>
      </c>
      <c r="AK304" s="81" t="s">
        <v>1623</v>
      </c>
      <c r="AL304" s="81" t="s">
        <v>1623</v>
      </c>
      <c r="AM304" s="81" t="s">
        <v>1623</v>
      </c>
      <c r="AN304" s="81" t="s">
        <v>1623</v>
      </c>
      <c r="AO304" s="83">
        <v>-65.676699999999997</v>
      </c>
      <c r="AP304" s="83">
        <v>0.67081199999999996</v>
      </c>
      <c r="AQ304" s="83">
        <v>0.33323599999999998</v>
      </c>
      <c r="AR304" s="84">
        <v>2.5951099999999998E-6</v>
      </c>
      <c r="AS304" s="85">
        <v>-4.5254799999999999</v>
      </c>
      <c r="AT304" s="85">
        <v>-1.7615400000000001</v>
      </c>
      <c r="AU304" s="85">
        <v>-50.077300000000001</v>
      </c>
      <c r="AV304" s="85">
        <v>59.521999999999998</v>
      </c>
      <c r="AW304" s="104" t="s">
        <v>1427</v>
      </c>
      <c r="AX304" s="86" t="s">
        <v>1428</v>
      </c>
      <c r="AY304" s="87" t="s">
        <v>1623</v>
      </c>
      <c r="AZ304" s="87" t="s">
        <v>1623</v>
      </c>
      <c r="BA304" s="87" t="s">
        <v>1623</v>
      </c>
      <c r="BB304" s="88" t="s">
        <v>1623</v>
      </c>
      <c r="BC304" s="89" t="s">
        <v>1623</v>
      </c>
      <c r="BD304" s="89" t="s">
        <v>1623</v>
      </c>
      <c r="BE304" s="89" t="s">
        <v>1623</v>
      </c>
      <c r="BF304" s="89" t="s">
        <v>1623</v>
      </c>
      <c r="BG304" s="89" t="s">
        <v>1623</v>
      </c>
      <c r="BH304" s="105" t="s">
        <v>1623</v>
      </c>
      <c r="BI304" s="251"/>
      <c r="BJ304" s="252"/>
      <c r="BK304" s="252"/>
      <c r="BL304" s="515"/>
      <c r="BM304" s="230" t="str">
        <f>IF(CD304&lt;&gt;"",IF(ISNUMBER(CD304),(CD304-CB304)*IF(AE304&lt;0,1,-1),"nan"),"")</f>
        <v/>
      </c>
      <c r="BN304" s="230" t="str">
        <f>IF(CE304&lt;&gt;"",IF(ISNUMBER(CE304),CE304/CC304,"nan"),"")</f>
        <v/>
      </c>
      <c r="BO304" s="516"/>
      <c r="BP304" s="231" t="str">
        <f>IF(CL304&lt;&gt;"",IF(ISNUMBER(CL304),(CL304-CJ304)*IF(AO304&lt;0,1,-1),"nan"),"")</f>
        <v/>
      </c>
      <c r="BQ304" s="231" t="str">
        <f>IF(CM304&lt;&gt;"",IF(ISNUMBER(CM304),CM304/CK304,"nan"),"")</f>
        <v/>
      </c>
      <c r="BR304" s="517"/>
      <c r="BS304" s="232" t="str">
        <f>IF(CT304&lt;&gt;"",IF(ISNUMBER(CT304),(CT304-CR304)*IF(AY304&lt;0,1,-1),"nan"),"")</f>
        <v/>
      </c>
      <c r="BT304" s="232" t="str">
        <f>IF(CU304&lt;&gt;"",IF(ISNUMBER(CU304),CU304/CS304,"nan"),"")</f>
        <v/>
      </c>
      <c r="BU304" s="230"/>
      <c r="BV304" s="230"/>
      <c r="BW304" s="231"/>
      <c r="BX304" s="231"/>
      <c r="BY304" s="232"/>
      <c r="BZ304" s="235"/>
      <c r="CA304" s="257"/>
      <c r="CB304" s="233"/>
      <c r="CC304" s="230"/>
      <c r="CD304" s="230"/>
      <c r="CE304" s="230"/>
      <c r="CF304" s="230"/>
      <c r="CG304" s="230"/>
      <c r="CH304" s="230"/>
      <c r="CI304" s="230"/>
      <c r="CJ304" s="231"/>
      <c r="CK304" s="231"/>
      <c r="CL304" s="231"/>
      <c r="CM304" s="231"/>
      <c r="CN304" s="231"/>
      <c r="CO304" s="231"/>
      <c r="CP304" s="231"/>
      <c r="CQ304" s="231"/>
      <c r="CR304" s="232"/>
      <c r="CS304" s="232"/>
      <c r="CT304" s="232"/>
      <c r="CU304" s="232"/>
      <c r="CV304" s="232"/>
      <c r="CW304" s="232"/>
      <c r="CX304" s="232"/>
      <c r="CY304" s="234"/>
      <c r="DA304" s="106"/>
      <c r="DC304" s="106"/>
      <c r="DD304" s="106"/>
      <c r="DE304" s="106"/>
      <c r="DF304" s="92"/>
      <c r="DG304" s="107"/>
      <c r="DH304" s="107"/>
      <c r="DI304" s="107"/>
      <c r="DJ304" s="107"/>
      <c r="DK304" s="107"/>
      <c r="DL304" s="107"/>
      <c r="DM304" s="500"/>
      <c r="DN304" s="500"/>
      <c r="DO304" s="500"/>
      <c r="DP304" s="500"/>
      <c r="DQ304" s="500"/>
      <c r="DR304" s="500"/>
      <c r="DS304" s="500"/>
      <c r="DT304" s="500"/>
      <c r="DU304" s="497"/>
      <c r="DV304" s="497"/>
      <c r="DW304" s="497"/>
      <c r="DX304" s="497"/>
      <c r="DY304" s="497"/>
      <c r="DZ304" s="497"/>
      <c r="EA304" s="108"/>
      <c r="EB304" s="459"/>
      <c r="EC304" s="459"/>
      <c r="ED304" s="459"/>
      <c r="EE304" s="459"/>
      <c r="EF304" s="459"/>
      <c r="EG304" s="459"/>
      <c r="EH304" s="459"/>
      <c r="EI304" s="459"/>
      <c r="EJ304" s="459"/>
      <c r="EK304" s="459"/>
      <c r="EL304" s="459"/>
      <c r="EM304" s="459"/>
      <c r="EN304" s="459"/>
      <c r="EO304" s="459"/>
      <c r="EP304" s="459"/>
      <c r="EQ304" s="459"/>
      <c r="ER304" s="459"/>
      <c r="ES304" s="459"/>
      <c r="ET304" s="459"/>
      <c r="EU304" s="459"/>
      <c r="EV304" s="459"/>
      <c r="EW304" s="459"/>
      <c r="EX304" s="101"/>
      <c r="EY304" s="121"/>
      <c r="EZ304" s="454"/>
      <c r="FA304" s="83"/>
      <c r="FC304" s="116"/>
      <c r="FD304" s="116"/>
    </row>
    <row r="305" spans="1:160" ht="13.7" customHeight="1" x14ac:dyDescent="0.2">
      <c r="A305" s="100">
        <v>20131114</v>
      </c>
      <c r="B305" s="100">
        <v>2</v>
      </c>
      <c r="C305" s="74">
        <v>57</v>
      </c>
      <c r="D305" s="74">
        <v>2</v>
      </c>
      <c r="E305" s="74">
        <v>12</v>
      </c>
      <c r="F305" s="74">
        <v>9</v>
      </c>
      <c r="G305" s="75">
        <v>1.7</v>
      </c>
      <c r="H305" s="435">
        <v>0</v>
      </c>
      <c r="I305" s="73">
        <v>11055</v>
      </c>
      <c r="J305" s="101" t="s">
        <v>1401</v>
      </c>
      <c r="K305" s="102" t="str">
        <f>IF(B305=2,"Z:\Data\MOOG\HeTao\raw\",IF(B305=5,"Z:\Data\MOOG\Polo\raw\",""))</f>
        <v>Z:\Data\MOOG\HeTao\raw\</v>
      </c>
      <c r="L305" s="103" t="s">
        <v>1423</v>
      </c>
      <c r="M305" s="569" t="str">
        <f>IF(NOT(ISERROR(FIND("Training_dt",W305))),"'Plot Psychometric_HH_dt_yuchen'",IF(NOT(ISERROR(FIND("Training",W305))),"'Plot Psychometric_HH'",IF(NOT(ISERROR(FIND("1DAT",W305))),"'Plot Tuning Azimuth_HH'",IF(NOT(ISERROR(FIND("HD_dt",W305))),"'Plot HeadingDiscimination_PSTH_HH_dt_yuchen'",IF(NOT(ISERROR(FIND("HD",W305))),"'Plot HeadingDiscimination_PSTH_HH'",IF(NOT(ISERROR(FIND("MemSac",W305))),"'Memory Saccade Analysis_HH'",IF(NOT(ISERROR(FIND("DelSac",W305))),"'Memory Saccade Analysis_HH'",IF(NOT(ISERROR(FIND("u-stim",W305))),"'Plot Microstim_HH'",""))))))))</f>
        <v>'Plot Tuning Azimuth_HH'</v>
      </c>
      <c r="N305" s="573">
        <v>1</v>
      </c>
      <c r="O305" s="584">
        <v>-1</v>
      </c>
      <c r="P305" s="590">
        <v>4</v>
      </c>
      <c r="Q305" s="590">
        <f>IF(B305=2,60,310)</f>
        <v>60</v>
      </c>
      <c r="R305" s="590">
        <v>5</v>
      </c>
      <c r="S305" s="590">
        <f>IF(B305=2,60,-190)</f>
        <v>60</v>
      </c>
      <c r="T305" s="590">
        <v>1</v>
      </c>
      <c r="U305" s="590">
        <f>IF(Z305&lt;&gt;"",IF(NOT(ISERROR(FIND("SU",Z305))),VALUE(RIGHT(Z305,1))+4,IF(NOT(ISERROR(FIND("MU20",Z305))),20,IF(NOT(ISERROR(FIND("MU21",Z305))),21,IF(NOT(ISERROR(FIND("MU2",Z305))),2,1)))),"")</f>
        <v>6</v>
      </c>
      <c r="V305" s="583"/>
      <c r="W305" s="170" t="s">
        <v>1424</v>
      </c>
      <c r="X305" s="192"/>
      <c r="Y305" s="219">
        <f>IF(NOT(ISERROR(FIND("MU=SU",X305))),1,IF(Z305&lt;&gt;"",IF(NOT(ISERROR(FIND("SU",Z305))),1,0),""))</f>
        <v>1</v>
      </c>
      <c r="Z305" s="217" t="s">
        <v>46</v>
      </c>
      <c r="AA305" s="218">
        <v>989</v>
      </c>
      <c r="AB305" s="77">
        <v>11.5017</v>
      </c>
      <c r="AC305" s="78" t="s">
        <v>1426</v>
      </c>
      <c r="AD305" s="511" t="s">
        <v>1434</v>
      </c>
      <c r="AE305" s="91" t="s">
        <v>1623</v>
      </c>
      <c r="AF305" s="79" t="s">
        <v>1623</v>
      </c>
      <c r="AG305" s="79" t="s">
        <v>1623</v>
      </c>
      <c r="AH305" s="80" t="s">
        <v>1623</v>
      </c>
      <c r="AI305" s="81" t="s">
        <v>1623</v>
      </c>
      <c r="AJ305" s="81" t="s">
        <v>1623</v>
      </c>
      <c r="AK305" s="81" t="s">
        <v>1623</v>
      </c>
      <c r="AL305" s="81" t="s">
        <v>1623</v>
      </c>
      <c r="AM305" s="81" t="s">
        <v>1623</v>
      </c>
      <c r="AN305" s="81" t="s">
        <v>1623</v>
      </c>
      <c r="AO305" s="83">
        <v>-106.96899999999999</v>
      </c>
      <c r="AP305" s="83">
        <v>0.72221900000000006</v>
      </c>
      <c r="AQ305" s="83">
        <v>0.75742699999999996</v>
      </c>
      <c r="AR305" s="84">
        <v>2.6008999999999998E-10</v>
      </c>
      <c r="AS305" s="85">
        <v>-3.07246</v>
      </c>
      <c r="AT305" s="85">
        <v>-5.3675199999999998</v>
      </c>
      <c r="AU305" s="85">
        <v>-109.785</v>
      </c>
      <c r="AV305" s="85">
        <v>121.65600000000001</v>
      </c>
      <c r="AW305" s="104" t="s">
        <v>1429</v>
      </c>
      <c r="AX305" s="86" t="s">
        <v>1430</v>
      </c>
      <c r="AY305" s="87" t="s">
        <v>1623</v>
      </c>
      <c r="AZ305" s="87" t="s">
        <v>1623</v>
      </c>
      <c r="BA305" s="87" t="s">
        <v>1623</v>
      </c>
      <c r="BB305" s="88" t="s">
        <v>1623</v>
      </c>
      <c r="BC305" s="89" t="s">
        <v>1623</v>
      </c>
      <c r="BD305" s="89" t="s">
        <v>1623</v>
      </c>
      <c r="BE305" s="89" t="s">
        <v>1623</v>
      </c>
      <c r="BF305" s="89" t="s">
        <v>1623</v>
      </c>
      <c r="BG305" s="89" t="s">
        <v>1623</v>
      </c>
      <c r="BH305" s="105" t="s">
        <v>1623</v>
      </c>
      <c r="BI305" s="251"/>
      <c r="BJ305" s="252"/>
      <c r="BK305" s="252"/>
      <c r="BL305" s="230"/>
      <c r="BM305" s="230" t="str">
        <f>IF(CD305&lt;&gt;"",IF(ISNUMBER(CD305),(CD305-CB305)*IF(AE305&lt;0,1,-1),"nan"),"")</f>
        <v/>
      </c>
      <c r="BN305" s="230" t="str">
        <f>IF(CE305&lt;&gt;"",IF(ISNUMBER(CE305),CE305/CC305,"nan"),"")</f>
        <v/>
      </c>
      <c r="BO305" s="231"/>
      <c r="BP305" s="231" t="str">
        <f>IF(CL305&lt;&gt;"",IF(ISNUMBER(CL305),(CL305-CJ305)*IF(AO305&lt;0,1,-1),"nan"),"")</f>
        <v/>
      </c>
      <c r="BQ305" s="231" t="str">
        <f>IF(CM305&lt;&gt;"",IF(ISNUMBER(CM305),CM305/CK305,"nan"),"")</f>
        <v/>
      </c>
      <c r="BR305" s="232"/>
      <c r="BS305" s="232" t="str">
        <f>IF(CT305&lt;&gt;"",IF(ISNUMBER(CT305),(CT305-CR305)*IF(AY305&lt;0,1,-1),"nan"),"")</f>
        <v/>
      </c>
      <c r="BT305" s="232" t="str">
        <f>IF(CU305&lt;&gt;"",IF(ISNUMBER(CU305),CU305/CS305,"nan"),"")</f>
        <v/>
      </c>
      <c r="BU305" s="230"/>
      <c r="BV305" s="230"/>
      <c r="BW305" s="231"/>
      <c r="BX305" s="231"/>
      <c r="BY305" s="232"/>
      <c r="BZ305" s="235"/>
      <c r="CA305" s="257"/>
      <c r="CB305" s="233"/>
      <c r="CC305" s="230"/>
      <c r="CD305" s="230"/>
      <c r="CE305" s="230"/>
      <c r="CF305" s="230"/>
      <c r="CG305" s="230"/>
      <c r="CH305" s="230"/>
      <c r="CI305" s="230"/>
      <c r="CJ305" s="231"/>
      <c r="CK305" s="231"/>
      <c r="CL305" s="231"/>
      <c r="CM305" s="231"/>
      <c r="CN305" s="231"/>
      <c r="CO305" s="231"/>
      <c r="CP305" s="231"/>
      <c r="CQ305" s="231"/>
      <c r="CR305" s="232"/>
      <c r="CS305" s="232"/>
      <c r="CT305" s="232"/>
      <c r="CU305" s="232"/>
      <c r="CV305" s="232"/>
      <c r="CW305" s="232"/>
      <c r="CX305" s="232"/>
      <c r="CY305" s="234"/>
      <c r="DA305" s="106"/>
      <c r="DC305" s="106"/>
      <c r="DD305" s="106"/>
      <c r="DE305" s="106"/>
      <c r="DF305" s="92"/>
      <c r="DG305" s="107"/>
      <c r="DH305" s="107"/>
      <c r="DI305" s="107"/>
      <c r="DJ305" s="107"/>
      <c r="DK305" s="107"/>
      <c r="DL305" s="107"/>
      <c r="DM305" s="500"/>
      <c r="DN305" s="500"/>
      <c r="DO305" s="500"/>
      <c r="DP305" s="500"/>
      <c r="DQ305" s="500"/>
      <c r="DR305" s="500"/>
      <c r="DS305" s="500"/>
      <c r="DT305" s="500"/>
      <c r="DU305" s="497"/>
      <c r="DV305" s="497"/>
      <c r="DW305" s="497"/>
      <c r="DX305" s="497"/>
      <c r="DY305" s="497"/>
      <c r="DZ305" s="497"/>
      <c r="EA305" s="108"/>
      <c r="EB305" s="565"/>
      <c r="EC305" s="565"/>
      <c r="ED305" s="565"/>
      <c r="EE305" s="565"/>
      <c r="EF305" s="565"/>
      <c r="EG305" s="565"/>
      <c r="EH305" s="565"/>
      <c r="EI305" s="565"/>
      <c r="EJ305" s="565"/>
      <c r="EK305" s="565"/>
      <c r="EL305" s="565"/>
      <c r="EM305" s="565"/>
      <c r="EN305" s="565"/>
      <c r="EO305" s="565"/>
      <c r="EP305" s="565"/>
      <c r="EQ305" s="565"/>
      <c r="ER305" s="565"/>
      <c r="ES305" s="565"/>
      <c r="ET305" s="565"/>
      <c r="EU305" s="565"/>
      <c r="EV305" s="565"/>
      <c r="EW305" s="565"/>
      <c r="EX305" s="494"/>
      <c r="EY305" s="121"/>
      <c r="EZ305" s="454"/>
      <c r="FA305" s="83"/>
      <c r="FC305" s="116"/>
      <c r="FD305" s="116"/>
    </row>
    <row r="306" spans="1:160" ht="13.7" customHeight="1" x14ac:dyDescent="0.2">
      <c r="A306" s="100">
        <v>20131114</v>
      </c>
      <c r="B306" s="100">
        <v>2</v>
      </c>
      <c r="C306" s="74">
        <v>57</v>
      </c>
      <c r="D306" s="74">
        <v>2</v>
      </c>
      <c r="E306" s="74">
        <v>12</v>
      </c>
      <c r="F306" s="74">
        <v>9</v>
      </c>
      <c r="G306" s="75">
        <v>1.7</v>
      </c>
      <c r="H306" s="435">
        <v>0</v>
      </c>
      <c r="I306" s="73">
        <v>11055</v>
      </c>
      <c r="J306" s="101" t="s">
        <v>1401</v>
      </c>
      <c r="K306" s="102" t="str">
        <f>IF(B306=2,"Z:\Data\MOOG\HeTao\raw\",IF(B306=5,"Z:\Data\MOOG\Polo\raw\",""))</f>
        <v>Z:\Data\MOOG\HeTao\raw\</v>
      </c>
      <c r="L306" s="103" t="s">
        <v>1437</v>
      </c>
      <c r="M306" s="569" t="str">
        <f>IF(NOT(ISERROR(FIND("Training_dt",W306))),"'Plot Psychometric_HH_dt_yuchen'",IF(NOT(ISERROR(FIND("Training",W306))),"'Plot Psychometric_HH'",IF(NOT(ISERROR(FIND("1DAT",W306))),"'Plot Tuning Azimuth_HH'",IF(NOT(ISERROR(FIND("HD_dt",W306))),"'Plot HeadingDiscimination_PSTH_HH_dt_yuchen'",IF(NOT(ISERROR(FIND("HD",W306))),"'Plot HeadingDiscimination_PSTH_HH'",IF(NOT(ISERROR(FIND("MemSac",W306))),"'Memory Saccade Analysis_HH'",IF(NOT(ISERROR(FIND("DelSac",W306))),"'Memory Saccade Analysis_HH'",IF(NOT(ISERROR(FIND("u-stim",W306))),"'Plot Microstim_HH'",""))))))))</f>
        <v>'Memory Saccade Analysis_HH'</v>
      </c>
      <c r="N306" s="573">
        <v>1</v>
      </c>
      <c r="O306" s="584">
        <v>-1</v>
      </c>
      <c r="P306" s="590">
        <v>4</v>
      </c>
      <c r="Q306" s="590">
        <f>IF(B306=2,60,310)</f>
        <v>60</v>
      </c>
      <c r="R306" s="590">
        <v>5</v>
      </c>
      <c r="S306" s="590">
        <f>IF(B306=2,60,-190)</f>
        <v>60</v>
      </c>
      <c r="T306" s="590">
        <v>1</v>
      </c>
      <c r="U306" s="590">
        <f>IF(Z306&lt;&gt;"",IF(NOT(ISERROR(FIND("SU",Z306))),VALUE(RIGHT(Z306,1))+4,IF(NOT(ISERROR(FIND("MU20",Z306))),20,IF(NOT(ISERROR(FIND("MU21",Z306))),21,IF(NOT(ISERROR(FIND("MU2",Z306))),2,1)))),"")</f>
        <v>5</v>
      </c>
      <c r="V306" s="583"/>
      <c r="W306" s="170" t="s">
        <v>716</v>
      </c>
      <c r="X306" s="192"/>
      <c r="Y306" s="219">
        <f>IF(NOT(ISERROR(FIND("MU=SU",X306))),1,IF(Z306&lt;&gt;"",IF(NOT(ISERROR(FIND("SU",Z306))),1,0),""))</f>
        <v>1</v>
      </c>
      <c r="Z306" s="217" t="s">
        <v>43</v>
      </c>
      <c r="AA306" s="218">
        <v>1620</v>
      </c>
      <c r="AB306" s="77">
        <v>19.932099999999998</v>
      </c>
      <c r="AC306" s="78" t="s">
        <v>1435</v>
      </c>
      <c r="AD306" s="511" t="s">
        <v>1434</v>
      </c>
      <c r="AE306" s="91" t="s">
        <v>1623</v>
      </c>
      <c r="AF306" s="79" t="s">
        <v>1623</v>
      </c>
      <c r="AG306" s="79" t="s">
        <v>1623</v>
      </c>
      <c r="AH306" s="80" t="s">
        <v>1623</v>
      </c>
      <c r="AI306" s="81" t="s">
        <v>1623</v>
      </c>
      <c r="AJ306" s="81" t="s">
        <v>1623</v>
      </c>
      <c r="AK306" s="81" t="s">
        <v>1623</v>
      </c>
      <c r="AL306" s="81" t="s">
        <v>1623</v>
      </c>
      <c r="AM306" s="81" t="s">
        <v>1623</v>
      </c>
      <c r="AN306" s="81" t="s">
        <v>1623</v>
      </c>
      <c r="AO306" s="83">
        <v>-65.676699999999997</v>
      </c>
      <c r="AP306" s="83">
        <v>0.67081199999999996</v>
      </c>
      <c r="AQ306" s="83">
        <v>0.33323599999999998</v>
      </c>
      <c r="AR306" s="84">
        <v>2.5951099999999998E-6</v>
      </c>
      <c r="AS306" s="85">
        <v>-4.5254799999999999</v>
      </c>
      <c r="AT306" s="85">
        <v>-1.7615400000000001</v>
      </c>
      <c r="AU306" s="85">
        <v>-50.077300000000001</v>
      </c>
      <c r="AV306" s="85">
        <v>59.521999999999998</v>
      </c>
      <c r="AW306" s="104" t="s">
        <v>1427</v>
      </c>
      <c r="AX306" s="86" t="s">
        <v>1428</v>
      </c>
      <c r="AY306" s="87" t="s">
        <v>1623</v>
      </c>
      <c r="AZ306" s="87" t="s">
        <v>1623</v>
      </c>
      <c r="BA306" s="87" t="s">
        <v>1623</v>
      </c>
      <c r="BB306" s="88" t="s">
        <v>1623</v>
      </c>
      <c r="BC306" s="89" t="s">
        <v>1623</v>
      </c>
      <c r="BD306" s="89" t="s">
        <v>1623</v>
      </c>
      <c r="BE306" s="89" t="s">
        <v>1623</v>
      </c>
      <c r="BF306" s="89" t="s">
        <v>1623</v>
      </c>
      <c r="BG306" s="89" t="s">
        <v>1623</v>
      </c>
      <c r="BH306" s="105" t="s">
        <v>1623</v>
      </c>
      <c r="BI306" s="251"/>
      <c r="BJ306" s="252"/>
      <c r="BK306" s="252"/>
      <c r="BL306" s="230"/>
      <c r="BM306" s="230" t="str">
        <f>IF(CD306&lt;&gt;"",IF(ISNUMBER(CD306),(CD306-CB306)*IF(AE306&lt;0,1,-1),"nan"),"")</f>
        <v/>
      </c>
      <c r="BN306" s="230" t="str">
        <f>IF(CE306&lt;&gt;"",IF(ISNUMBER(CE306),CE306/CC306,"nan"),"")</f>
        <v/>
      </c>
      <c r="BO306" s="231"/>
      <c r="BP306" s="231" t="str">
        <f>IF(CL306&lt;&gt;"",IF(ISNUMBER(CL306),(CL306-CJ306)*IF(AO306&lt;0,1,-1),"nan"),"")</f>
        <v/>
      </c>
      <c r="BQ306" s="231" t="str">
        <f>IF(CM306&lt;&gt;"",IF(ISNUMBER(CM306),CM306/CK306,"nan"),"")</f>
        <v/>
      </c>
      <c r="BR306" s="232"/>
      <c r="BS306" s="232" t="str">
        <f>IF(CT306&lt;&gt;"",IF(ISNUMBER(CT306),(CT306-CR306)*IF(AY306&lt;0,1,-1),"nan"),"")</f>
        <v/>
      </c>
      <c r="BT306" s="232" t="str">
        <f>IF(CU306&lt;&gt;"",IF(ISNUMBER(CU306),CU306/CS306,"nan"),"")</f>
        <v/>
      </c>
      <c r="BU306" s="230"/>
      <c r="BV306" s="230"/>
      <c r="BW306" s="231"/>
      <c r="BX306" s="231"/>
      <c r="BY306" s="232"/>
      <c r="BZ306" s="235"/>
      <c r="CA306" s="257"/>
      <c r="CB306" s="233"/>
      <c r="CC306" s="230"/>
      <c r="CD306" s="230"/>
      <c r="CE306" s="230"/>
      <c r="CF306" s="230"/>
      <c r="CG306" s="230"/>
      <c r="CH306" s="230"/>
      <c r="CI306" s="230"/>
      <c r="CJ306" s="231"/>
      <c r="CK306" s="231"/>
      <c r="CL306" s="231"/>
      <c r="CM306" s="231"/>
      <c r="CN306" s="231"/>
      <c r="CO306" s="231"/>
      <c r="CP306" s="231"/>
      <c r="CQ306" s="231"/>
      <c r="CR306" s="232"/>
      <c r="CS306" s="232"/>
      <c r="CT306" s="232"/>
      <c r="CU306" s="232"/>
      <c r="CV306" s="232"/>
      <c r="CW306" s="232"/>
      <c r="CX306" s="232"/>
      <c r="CY306" s="234"/>
      <c r="DA306" s="106"/>
      <c r="DC306" s="106"/>
      <c r="DD306" s="106"/>
      <c r="DE306" s="106"/>
      <c r="DF306" s="92"/>
      <c r="DG306" s="107"/>
      <c r="DH306" s="107"/>
      <c r="DI306" s="107"/>
      <c r="DJ306" s="107"/>
      <c r="DK306" s="107"/>
      <c r="DL306" s="107"/>
      <c r="DM306" s="500"/>
      <c r="DN306" s="500"/>
      <c r="DO306" s="500"/>
      <c r="DP306" s="500"/>
      <c r="DQ306" s="500"/>
      <c r="DR306" s="500"/>
      <c r="DS306" s="500"/>
      <c r="DT306" s="500"/>
      <c r="DU306" s="497"/>
      <c r="DV306" s="497"/>
      <c r="DW306" s="497"/>
      <c r="DX306" s="497"/>
      <c r="DY306" s="497"/>
      <c r="DZ306" s="497"/>
      <c r="EA306" s="159">
        <v>9.63146E-2</v>
      </c>
      <c r="EB306" s="99">
        <v>0.93032400000000004</v>
      </c>
      <c r="EC306" s="99">
        <v>0.49597599999999997</v>
      </c>
      <c r="ED306" s="99">
        <v>0.17737</v>
      </c>
      <c r="EE306" s="99">
        <v>0.30393999999999999</v>
      </c>
      <c r="EF306" s="501">
        <v>5.4441300000000001E-8</v>
      </c>
      <c r="EG306" s="501">
        <v>-88.486099999999993</v>
      </c>
      <c r="EH306" s="501">
        <v>-19.7606</v>
      </c>
      <c r="EI306" s="501">
        <v>12.936299999999999</v>
      </c>
      <c r="EJ306" s="501">
        <v>-167.23599999999999</v>
      </c>
      <c r="EK306" s="501">
        <v>-66.436499999999995</v>
      </c>
      <c r="EL306" s="501">
        <v>-107.074</v>
      </c>
      <c r="EM306" s="99">
        <v>0.460623</v>
      </c>
      <c r="EN306" s="99">
        <v>0.25728400000000001</v>
      </c>
      <c r="EO306" s="99">
        <v>0.37518299999999999</v>
      </c>
      <c r="EP306" s="99">
        <v>0.41982799999999998</v>
      </c>
      <c r="EQ306" s="99">
        <v>0.38982600000000001</v>
      </c>
      <c r="ER306" s="99">
        <v>0.71480699999999997</v>
      </c>
      <c r="ES306" s="99">
        <v>0</v>
      </c>
      <c r="ET306" s="99">
        <v>-2.3333300000000001</v>
      </c>
      <c r="EU306" s="99">
        <v>-1.6666700000000001</v>
      </c>
      <c r="EV306" s="99">
        <v>-2.2381000000000002</v>
      </c>
      <c r="EW306" s="99">
        <v>1</v>
      </c>
      <c r="EX306" s="119">
        <v>4.2381000000000002</v>
      </c>
      <c r="EY306" s="121"/>
      <c r="EZ306" s="454"/>
      <c r="FA306" s="83"/>
      <c r="FC306" s="116"/>
      <c r="FD306" s="116"/>
    </row>
    <row r="307" spans="1:160" ht="13.7" customHeight="1" x14ac:dyDescent="0.2">
      <c r="A307" s="100">
        <v>20131114</v>
      </c>
      <c r="B307" s="100">
        <v>2</v>
      </c>
      <c r="C307" s="74">
        <v>57</v>
      </c>
      <c r="D307" s="74">
        <v>2</v>
      </c>
      <c r="E307" s="74">
        <v>12</v>
      </c>
      <c r="F307" s="74">
        <v>9</v>
      </c>
      <c r="G307" s="75">
        <v>1.7</v>
      </c>
      <c r="H307" s="435">
        <v>0</v>
      </c>
      <c r="I307" s="73">
        <v>11055</v>
      </c>
      <c r="J307" s="101" t="s">
        <v>1401</v>
      </c>
      <c r="K307" s="102" t="str">
        <f>IF(B307=2,"Z:\Data\MOOG\HeTao\raw\",IF(B307=5,"Z:\Data\MOOG\Polo\raw\",""))</f>
        <v>Z:\Data\MOOG\HeTao\raw\</v>
      </c>
      <c r="L307" s="562" t="s">
        <v>1437</v>
      </c>
      <c r="M307" s="569" t="str">
        <f>IF(NOT(ISERROR(FIND("Training_dt",W307))),"'Plot Psychometric_HH_dt_yuchen'",IF(NOT(ISERROR(FIND("Training",W307))),"'Plot Psychometric_HH'",IF(NOT(ISERROR(FIND("1DAT",W307))),"'Plot Tuning Azimuth_HH'",IF(NOT(ISERROR(FIND("HD_dt",W307))),"'Plot HeadingDiscimination_PSTH_HH_dt_yuchen'",IF(NOT(ISERROR(FIND("HD",W307))),"'Plot HeadingDiscimination_PSTH_HH'",IF(NOT(ISERROR(FIND("MemSac",W307))),"'Memory Saccade Analysis_HH'",IF(NOT(ISERROR(FIND("DelSac",W307))),"'Memory Saccade Analysis_HH'",IF(NOT(ISERROR(FIND("u-stim",W307))),"'Plot Microstim_HH'",""))))))))</f>
        <v>'Memory Saccade Analysis_HH'</v>
      </c>
      <c r="N307" s="573">
        <v>1</v>
      </c>
      <c r="O307" s="584">
        <v>-1</v>
      </c>
      <c r="P307" s="590">
        <v>4</v>
      </c>
      <c r="Q307" s="590">
        <f>IF(B307=2,60,310)</f>
        <v>60</v>
      </c>
      <c r="R307" s="590">
        <v>5</v>
      </c>
      <c r="S307" s="590">
        <f>IF(B307=2,60,-190)</f>
        <v>60</v>
      </c>
      <c r="T307" s="590">
        <v>1</v>
      </c>
      <c r="U307" s="590">
        <f>IF(Z307&lt;&gt;"",IF(NOT(ISERROR(FIND("SU",Z307))),VALUE(RIGHT(Z307,1))+4,IF(NOT(ISERROR(FIND("MU20",Z307))),20,IF(NOT(ISERROR(FIND("MU21",Z307))),21,IF(NOT(ISERROR(FIND("MU2",Z307))),2,1)))),"")</f>
        <v>6</v>
      </c>
      <c r="V307" s="583"/>
      <c r="W307" s="170" t="s">
        <v>716</v>
      </c>
      <c r="X307" s="192"/>
      <c r="Y307" s="219">
        <f>IF(NOT(ISERROR(FIND("MU=SU",X307))),1,IF(Z307&lt;&gt;"",IF(NOT(ISERROR(FIND("SU",Z307))),1,0),""))</f>
        <v>1</v>
      </c>
      <c r="Z307" s="217" t="s">
        <v>46</v>
      </c>
      <c r="AA307" s="218">
        <v>568</v>
      </c>
      <c r="AB307" s="77">
        <v>10.262600000000001</v>
      </c>
      <c r="AC307" s="78" t="s">
        <v>1436</v>
      </c>
      <c r="AD307" s="511" t="s">
        <v>1434</v>
      </c>
      <c r="AE307" s="91" t="s">
        <v>1623</v>
      </c>
      <c r="AF307" s="79" t="s">
        <v>1623</v>
      </c>
      <c r="AG307" s="79" t="s">
        <v>1623</v>
      </c>
      <c r="AH307" s="80" t="s">
        <v>1623</v>
      </c>
      <c r="AI307" s="81" t="s">
        <v>1623</v>
      </c>
      <c r="AJ307" s="81" t="s">
        <v>1623</v>
      </c>
      <c r="AK307" s="81" t="s">
        <v>1623</v>
      </c>
      <c r="AL307" s="81" t="s">
        <v>1623</v>
      </c>
      <c r="AM307" s="81" t="s">
        <v>1623</v>
      </c>
      <c r="AN307" s="81" t="s">
        <v>1623</v>
      </c>
      <c r="AO307" s="83">
        <v>-106.96899999999999</v>
      </c>
      <c r="AP307" s="83">
        <v>0.72221900000000006</v>
      </c>
      <c r="AQ307" s="83">
        <v>0.75742699999999996</v>
      </c>
      <c r="AR307" s="84">
        <v>2.6008999999999998E-10</v>
      </c>
      <c r="AS307" s="85">
        <v>-3.07246</v>
      </c>
      <c r="AT307" s="85">
        <v>-5.3675199999999998</v>
      </c>
      <c r="AU307" s="85">
        <v>-109.785</v>
      </c>
      <c r="AV307" s="85">
        <v>121.65600000000001</v>
      </c>
      <c r="AW307" s="104" t="s">
        <v>1429</v>
      </c>
      <c r="AX307" s="86" t="s">
        <v>1430</v>
      </c>
      <c r="AY307" s="87" t="s">
        <v>1623</v>
      </c>
      <c r="AZ307" s="87" t="s">
        <v>1623</v>
      </c>
      <c r="BA307" s="87" t="s">
        <v>1623</v>
      </c>
      <c r="BB307" s="88" t="s">
        <v>1623</v>
      </c>
      <c r="BC307" s="89" t="s">
        <v>1623</v>
      </c>
      <c r="BD307" s="89" t="s">
        <v>1623</v>
      </c>
      <c r="BE307" s="89" t="s">
        <v>1623</v>
      </c>
      <c r="BF307" s="89" t="s">
        <v>1623</v>
      </c>
      <c r="BG307" s="89" t="s">
        <v>1623</v>
      </c>
      <c r="BH307" s="105" t="s">
        <v>1623</v>
      </c>
      <c r="BI307" s="251"/>
      <c r="BJ307" s="252"/>
      <c r="BK307" s="252"/>
      <c r="BL307" s="230"/>
      <c r="BM307" s="230" t="str">
        <f>IF(CD307&lt;&gt;"",IF(ISNUMBER(CD307),(CD307-CB307)*IF(AE307&lt;0,1,-1),"nan"),"")</f>
        <v/>
      </c>
      <c r="BN307" s="230" t="str">
        <f>IF(CE307&lt;&gt;"",IF(ISNUMBER(CE307),CE307/CC307,"nan"),"")</f>
        <v/>
      </c>
      <c r="BO307" s="231"/>
      <c r="BP307" s="231" t="str">
        <f>IF(CL307&lt;&gt;"",IF(ISNUMBER(CL307),(CL307-CJ307)*IF(AO307&lt;0,1,-1),"nan"),"")</f>
        <v/>
      </c>
      <c r="BQ307" s="231" t="str">
        <f>IF(CM307&lt;&gt;"",IF(ISNUMBER(CM307),CM307/CK307,"nan"),"")</f>
        <v/>
      </c>
      <c r="BR307" s="232"/>
      <c r="BS307" s="232" t="str">
        <f>IF(CT307&lt;&gt;"",IF(ISNUMBER(CT307),(CT307-CR307)*IF(AY307&lt;0,1,-1),"nan"),"")</f>
        <v/>
      </c>
      <c r="BT307" s="232" t="str">
        <f>IF(CU307&lt;&gt;"",IF(ISNUMBER(CU307),CU307/CS307,"nan"),"")</f>
        <v/>
      </c>
      <c r="BU307" s="230"/>
      <c r="BV307" s="230"/>
      <c r="BW307" s="231"/>
      <c r="BX307" s="231"/>
      <c r="BY307" s="232"/>
      <c r="BZ307" s="235"/>
      <c r="CA307" s="257"/>
      <c r="CB307" s="233"/>
      <c r="CC307" s="230"/>
      <c r="CD307" s="230"/>
      <c r="CE307" s="230"/>
      <c r="CF307" s="230"/>
      <c r="CG307" s="230"/>
      <c r="CH307" s="230"/>
      <c r="CI307" s="230"/>
      <c r="CJ307" s="231"/>
      <c r="CK307" s="231"/>
      <c r="CL307" s="231"/>
      <c r="CM307" s="231"/>
      <c r="CN307" s="231"/>
      <c r="CO307" s="231"/>
      <c r="CP307" s="231"/>
      <c r="CQ307" s="231"/>
      <c r="CR307" s="232"/>
      <c r="CS307" s="232"/>
      <c r="CT307" s="232"/>
      <c r="CU307" s="232"/>
      <c r="CV307" s="232"/>
      <c r="CW307" s="232"/>
      <c r="CX307" s="232"/>
      <c r="CY307" s="234"/>
      <c r="DA307" s="106"/>
      <c r="DC307" s="106"/>
      <c r="DD307" s="106"/>
      <c r="DE307" s="106"/>
      <c r="DF307" s="92"/>
      <c r="DG307" s="107"/>
      <c r="DH307" s="107"/>
      <c r="DI307" s="107"/>
      <c r="DJ307" s="107"/>
      <c r="DK307" s="107"/>
      <c r="DL307" s="107"/>
      <c r="DM307" s="500"/>
      <c r="DN307" s="500"/>
      <c r="DO307" s="500"/>
      <c r="DP307" s="500"/>
      <c r="DQ307" s="500"/>
      <c r="DR307" s="500"/>
      <c r="DS307" s="500"/>
      <c r="DT307" s="500"/>
      <c r="DU307" s="497"/>
      <c r="DV307" s="497"/>
      <c r="DW307" s="497"/>
      <c r="DX307" s="497"/>
      <c r="DY307" s="497"/>
      <c r="DZ307" s="497"/>
      <c r="EA307" s="159">
        <v>0.57680299999999995</v>
      </c>
      <c r="EB307" s="99">
        <v>0.51231599999999999</v>
      </c>
      <c r="EC307" s="99">
        <v>0.51631899999999997</v>
      </c>
      <c r="ED307" s="99">
        <v>0.61405699999999996</v>
      </c>
      <c r="EE307" s="99">
        <v>0.91576400000000002</v>
      </c>
      <c r="EF307" s="99">
        <v>7.3300299999999999E-2</v>
      </c>
      <c r="EG307" s="99">
        <v>-76.737300000000005</v>
      </c>
      <c r="EH307" s="99">
        <v>-46.686100000000003</v>
      </c>
      <c r="EI307" s="99">
        <v>-127.139</v>
      </c>
      <c r="EJ307" s="99">
        <v>-94.735699999999994</v>
      </c>
      <c r="EK307" s="99">
        <v>-59.638800000000003</v>
      </c>
      <c r="EL307" s="99">
        <v>-2.56602</v>
      </c>
      <c r="EM307" s="99">
        <v>0.38742599999999999</v>
      </c>
      <c r="EN307" s="99">
        <v>0.38742599999999999</v>
      </c>
      <c r="EO307" s="99">
        <v>0.35987000000000002</v>
      </c>
      <c r="EP307" s="99">
        <v>0.38025700000000001</v>
      </c>
      <c r="EQ307" s="99">
        <v>0.29658600000000002</v>
      </c>
      <c r="ER307" s="99">
        <v>0.49961499999999998</v>
      </c>
      <c r="ES307" s="99">
        <v>0</v>
      </c>
      <c r="ET307" s="99">
        <v>2.4567700000000001</v>
      </c>
      <c r="EU307" s="99">
        <v>1.9757199999999999</v>
      </c>
      <c r="EV307" s="99">
        <v>2.9967199999999998</v>
      </c>
      <c r="EW307" s="99">
        <v>1.7008399999999999</v>
      </c>
      <c r="EX307" s="119">
        <v>2.9967199999999998</v>
      </c>
      <c r="EY307" s="121"/>
      <c r="EZ307" s="454"/>
      <c r="FA307" s="83"/>
      <c r="FC307" s="116"/>
      <c r="FD307" s="116"/>
    </row>
    <row r="308" spans="1:160" ht="13.7" customHeight="1" x14ac:dyDescent="0.2">
      <c r="A308" s="100">
        <v>20131114</v>
      </c>
      <c r="B308" s="100">
        <v>2</v>
      </c>
      <c r="C308" s="74">
        <v>57</v>
      </c>
      <c r="D308" s="74">
        <v>2</v>
      </c>
      <c r="E308" s="74">
        <v>12</v>
      </c>
      <c r="F308" s="74">
        <v>9</v>
      </c>
      <c r="G308" s="75">
        <v>1.7</v>
      </c>
      <c r="H308" s="435">
        <v>0</v>
      </c>
      <c r="I308" s="73">
        <v>11152</v>
      </c>
      <c r="J308" s="101" t="s">
        <v>1401</v>
      </c>
      <c r="K308" s="102" t="str">
        <f>IF(B308=2,"Z:\Data\MOOG\HeTao\raw\",IF(B308=5,"Z:\Data\MOOG\Polo\raw\",""))</f>
        <v>Z:\Data\MOOG\HeTao\raw\</v>
      </c>
      <c r="L308" s="562" t="s">
        <v>1440</v>
      </c>
      <c r="M308" s="569" t="str">
        <f>IF(NOT(ISERROR(FIND("Training_dt",W308))),"'Plot Psychometric_HH_dt_yuchen'",IF(NOT(ISERROR(FIND("Training",W308))),"'Plot Psychometric_HH'",IF(NOT(ISERROR(FIND("1DAT",W308))),"'Plot Tuning Azimuth_HH'",IF(NOT(ISERROR(FIND("HD_dt",W308))),"'Plot HeadingDiscimination_PSTH_HH_dt_yuchen'",IF(NOT(ISERROR(FIND("HD",W308))),"'Plot HeadingDiscimination_PSTH_HH'",IF(NOT(ISERROR(FIND("MemSac",W308))),"'Memory Saccade Analysis_HH'",IF(NOT(ISERROR(FIND("DelSac",W308))),"'Memory Saccade Analysis_HH'",IF(NOT(ISERROR(FIND("u-stim",W308))),"'Plot Microstim_HH'",""))))))))</f>
        <v>'Plot Tuning Azimuth_HH'</v>
      </c>
      <c r="N308" s="573">
        <v>1</v>
      </c>
      <c r="O308" s="584">
        <v>-1</v>
      </c>
      <c r="P308" s="590">
        <v>4</v>
      </c>
      <c r="Q308" s="590">
        <f>IF(B308=2,60,310)</f>
        <v>60</v>
      </c>
      <c r="R308" s="590">
        <v>5</v>
      </c>
      <c r="S308" s="590">
        <f>IF(B308=2,60,-190)</f>
        <v>60</v>
      </c>
      <c r="T308" s="590">
        <v>1</v>
      </c>
      <c r="U308" s="590">
        <f>IF(Z308&lt;&gt;"",IF(NOT(ISERROR(FIND("SU",Z308))),VALUE(RIGHT(Z308,1))+4,IF(NOT(ISERROR(FIND("MU20",Z308))),20,IF(NOT(ISERROR(FIND("MU21",Z308))),21,IF(NOT(ISERROR(FIND("MU2",Z308))),2,1)))),"")</f>
        <v>1</v>
      </c>
      <c r="V308" s="583"/>
      <c r="W308" s="170" t="s">
        <v>27</v>
      </c>
      <c r="X308" s="192"/>
      <c r="Y308" s="219">
        <f>IF(NOT(ISERROR(FIND("MU=SU",X308))),1,IF(Z308&lt;&gt;"",IF(NOT(ISERROR(FIND("SU",Z308))),1,0),""))</f>
        <v>0</v>
      </c>
      <c r="Z308" s="217" t="s">
        <v>1441</v>
      </c>
      <c r="AA308" s="218"/>
      <c r="AB308" s="77"/>
      <c r="AC308" s="78"/>
      <c r="AD308" s="199" t="s">
        <v>1442</v>
      </c>
      <c r="AE308" s="91" t="s">
        <v>1623</v>
      </c>
      <c r="AF308" s="79" t="s">
        <v>1623</v>
      </c>
      <c r="AG308" s="79" t="s">
        <v>1623</v>
      </c>
      <c r="AH308" s="80" t="s">
        <v>1623</v>
      </c>
      <c r="AI308" s="81" t="s">
        <v>1623</v>
      </c>
      <c r="AJ308" s="81" t="s">
        <v>1623</v>
      </c>
      <c r="AK308" s="81" t="s">
        <v>1623</v>
      </c>
      <c r="AL308" s="81" t="s">
        <v>1623</v>
      </c>
      <c r="AM308" s="81" t="s">
        <v>1623</v>
      </c>
      <c r="AN308" s="81" t="s">
        <v>1623</v>
      </c>
      <c r="AO308" s="83">
        <v>-83.098699999999994</v>
      </c>
      <c r="AP308" s="83">
        <v>0.63636499999999996</v>
      </c>
      <c r="AQ308" s="83">
        <v>0.70818599999999998</v>
      </c>
      <c r="AR308" s="84">
        <v>1.11492E-5</v>
      </c>
      <c r="AS308" s="85">
        <v>-2.1806100000000002</v>
      </c>
      <c r="AT308" s="85">
        <v>-3.45845</v>
      </c>
      <c r="AU308" s="85">
        <v>-85.413200000000003</v>
      </c>
      <c r="AV308" s="85">
        <v>199.05099999999999</v>
      </c>
      <c r="AW308" s="104" t="s">
        <v>1438</v>
      </c>
      <c r="AX308" s="86" t="s">
        <v>1439</v>
      </c>
      <c r="AY308" s="87" t="s">
        <v>1623</v>
      </c>
      <c r="AZ308" s="87" t="s">
        <v>1623</v>
      </c>
      <c r="BA308" s="87" t="s">
        <v>1623</v>
      </c>
      <c r="BB308" s="88" t="s">
        <v>1623</v>
      </c>
      <c r="BC308" s="89" t="s">
        <v>1623</v>
      </c>
      <c r="BD308" s="89" t="s">
        <v>1623</v>
      </c>
      <c r="BE308" s="89" t="s">
        <v>1623</v>
      </c>
      <c r="BF308" s="89" t="s">
        <v>1623</v>
      </c>
      <c r="BG308" s="89" t="s">
        <v>1623</v>
      </c>
      <c r="BH308" s="105" t="s">
        <v>1623</v>
      </c>
      <c r="BI308" s="251"/>
      <c r="BJ308" s="252"/>
      <c r="BK308" s="252"/>
      <c r="BL308" s="259"/>
      <c r="BM308" s="230" t="str">
        <f>IF(CD308&lt;&gt;"",IF(ISNUMBER(CD308),(CD308-CB308)*IF(AE308&lt;0,1,-1),"nan"),"")</f>
        <v/>
      </c>
      <c r="BN308" s="230" t="str">
        <f>IF(CE308&lt;&gt;"",IF(ISNUMBER(CE308),CE308/CC308,"nan"),"")</f>
        <v/>
      </c>
      <c r="BO308" s="261"/>
      <c r="BP308" s="231" t="str">
        <f>IF(CL308&lt;&gt;"",IF(ISNUMBER(CL308),(CL308-CJ308)*IF(AO308&lt;0,1,-1),"nan"),"")</f>
        <v/>
      </c>
      <c r="BQ308" s="231" t="str">
        <f>IF(CM308&lt;&gt;"",IF(ISNUMBER(CM308),CM308/CK308,"nan"),"")</f>
        <v/>
      </c>
      <c r="BR308" s="263"/>
      <c r="BS308" s="232" t="str">
        <f>IF(CT308&lt;&gt;"",IF(ISNUMBER(CT308),(CT308-CR308)*IF(AY308&lt;0,1,-1),"nan"),"")</f>
        <v/>
      </c>
      <c r="BT308" s="232" t="str">
        <f>IF(CU308&lt;&gt;"",IF(ISNUMBER(CU308),CU308/CS308,"nan"),"")</f>
        <v/>
      </c>
      <c r="BU308" s="230"/>
      <c r="BV308" s="230"/>
      <c r="BW308" s="231"/>
      <c r="BX308" s="231"/>
      <c r="BY308" s="232"/>
      <c r="BZ308" s="235"/>
      <c r="CA308" s="257"/>
      <c r="CB308" s="233"/>
      <c r="CC308" s="230"/>
      <c r="CD308" s="230"/>
      <c r="CE308" s="230"/>
      <c r="CF308" s="230"/>
      <c r="CG308" s="230"/>
      <c r="CH308" s="230"/>
      <c r="CI308" s="230"/>
      <c r="CJ308" s="231"/>
      <c r="CK308" s="231"/>
      <c r="CL308" s="231"/>
      <c r="CM308" s="231"/>
      <c r="CN308" s="231"/>
      <c r="CO308" s="231"/>
      <c r="CP308" s="231"/>
      <c r="CQ308" s="231"/>
      <c r="CR308" s="232"/>
      <c r="CS308" s="232"/>
      <c r="CT308" s="232"/>
      <c r="CU308" s="232"/>
      <c r="CV308" s="232"/>
      <c r="CW308" s="232"/>
      <c r="CX308" s="232"/>
      <c r="CY308" s="234"/>
      <c r="DA308" s="106"/>
      <c r="DC308" s="106"/>
      <c r="DD308" s="106"/>
      <c r="DE308" s="106"/>
      <c r="DF308" s="92"/>
      <c r="DG308" s="107"/>
      <c r="DH308" s="107"/>
      <c r="DI308" s="107"/>
      <c r="DJ308" s="107"/>
      <c r="DK308" s="107"/>
      <c r="DL308" s="107"/>
      <c r="DM308" s="500"/>
      <c r="DN308" s="500"/>
      <c r="DO308" s="500"/>
      <c r="DP308" s="500"/>
      <c r="DQ308" s="500"/>
      <c r="DR308" s="500"/>
      <c r="DS308" s="500"/>
      <c r="DT308" s="500"/>
      <c r="DU308" s="497"/>
      <c r="DV308" s="497"/>
      <c r="DW308" s="497"/>
      <c r="DX308" s="497"/>
      <c r="DY308" s="497"/>
      <c r="DZ308" s="497"/>
      <c r="EA308" s="108"/>
      <c r="EB308" s="565"/>
      <c r="EC308" s="565"/>
      <c r="ED308" s="565"/>
      <c r="EE308" s="565"/>
      <c r="EF308" s="565"/>
      <c r="EG308" s="565"/>
      <c r="EH308" s="565"/>
      <c r="EI308" s="565"/>
      <c r="EJ308" s="565"/>
      <c r="EK308" s="565"/>
      <c r="EL308" s="565"/>
      <c r="EM308" s="565"/>
      <c r="EN308" s="565"/>
      <c r="EO308" s="565"/>
      <c r="EP308" s="565"/>
      <c r="EQ308" s="565"/>
      <c r="ER308" s="565"/>
      <c r="ES308" s="565"/>
      <c r="ET308" s="565"/>
      <c r="EU308" s="565"/>
      <c r="EV308" s="565"/>
      <c r="EW308" s="565"/>
      <c r="EX308" s="494"/>
      <c r="EY308" s="121"/>
      <c r="EZ308" s="454"/>
      <c r="FA308" s="83"/>
      <c r="FC308" s="116"/>
      <c r="FD308" s="116"/>
    </row>
    <row r="309" spans="1:160" ht="13.7" customHeight="1" x14ac:dyDescent="0.2">
      <c r="A309" s="100">
        <v>20131114</v>
      </c>
      <c r="B309" s="100">
        <v>2</v>
      </c>
      <c r="C309" s="74">
        <v>57</v>
      </c>
      <c r="D309" s="74">
        <v>2</v>
      </c>
      <c r="E309" s="74">
        <v>12</v>
      </c>
      <c r="F309" s="74">
        <v>9</v>
      </c>
      <c r="G309" s="75">
        <v>1.7</v>
      </c>
      <c r="H309" s="435">
        <v>0</v>
      </c>
      <c r="I309" s="73">
        <v>10951</v>
      </c>
      <c r="J309" s="101" t="s">
        <v>1401</v>
      </c>
      <c r="K309" s="102" t="str">
        <f>IF(B309=2,"Z:\Data\MOOG\HeTao\raw\",IF(B309=5,"Z:\Data\MOOG\Polo\raw\",""))</f>
        <v>Z:\Data\MOOG\HeTao\raw\</v>
      </c>
      <c r="L309" s="161" t="s">
        <v>1445</v>
      </c>
      <c r="M309" s="569" t="str">
        <f>IF(NOT(ISERROR(FIND("Training_dt",W309))),"'Plot Psychometric_HH_dt_yuchen'",IF(NOT(ISERROR(FIND("Training",W309))),"'Plot Psychometric_HH'",IF(NOT(ISERROR(FIND("1DAT",W309))),"'Plot Tuning Azimuth_HH'",IF(NOT(ISERROR(FIND("HD_dt",W309))),"'Plot HeadingDiscimination_PSTH_HH_dt_yuchen'",IF(NOT(ISERROR(FIND("HD",W309))),"'Plot HeadingDiscimination_PSTH_HH'",IF(NOT(ISERROR(FIND("MemSac",W309))),"'Memory Saccade Analysis_HH'",IF(NOT(ISERROR(FIND("DelSac",W309))),"'Memory Saccade Analysis_HH'",IF(NOT(ISERROR(FIND("u-stim",W309))),"'Plot Microstim_HH'",""))))))))</f>
        <v>'Plot Tuning Azimuth_HH'</v>
      </c>
      <c r="N309" s="573">
        <v>1</v>
      </c>
      <c r="O309" s="584">
        <v>-1</v>
      </c>
      <c r="P309" s="590">
        <v>4</v>
      </c>
      <c r="Q309" s="590">
        <f>IF(B309=2,60,310)</f>
        <v>60</v>
      </c>
      <c r="R309" s="590">
        <v>5</v>
      </c>
      <c r="S309" s="590">
        <f>IF(B309=2,60,-190)</f>
        <v>60</v>
      </c>
      <c r="T309" s="590">
        <v>1</v>
      </c>
      <c r="U309" s="590">
        <f>IF(Z309&lt;&gt;"",IF(NOT(ISERROR(FIND("SU",Z309))),VALUE(RIGHT(Z309,1))+4,IF(NOT(ISERROR(FIND("MU20",Z309))),20,IF(NOT(ISERROR(FIND("MU21",Z309))),21,IF(NOT(ISERROR(FIND("MU2",Z309))),2,1)))),"")</f>
        <v>1</v>
      </c>
      <c r="V309" s="583"/>
      <c r="W309" s="170" t="s">
        <v>27</v>
      </c>
      <c r="X309" s="192"/>
      <c r="Y309" s="219">
        <f>IF(NOT(ISERROR(FIND("MU=SU",X309))),1,IF(Z309&lt;&gt;"",IF(NOT(ISERROR(FIND("SU",Z309))),1,0),""))</f>
        <v>0</v>
      </c>
      <c r="Z309" s="217" t="s">
        <v>1441</v>
      </c>
      <c r="AA309" s="218"/>
      <c r="AB309" s="77"/>
      <c r="AC309" s="78"/>
      <c r="AD309" s="511"/>
      <c r="AE309" s="91" t="s">
        <v>1623</v>
      </c>
      <c r="AF309" s="79" t="s">
        <v>1623</v>
      </c>
      <c r="AG309" s="79" t="s">
        <v>1623</v>
      </c>
      <c r="AH309" s="80" t="s">
        <v>1623</v>
      </c>
      <c r="AI309" s="81" t="s">
        <v>1623</v>
      </c>
      <c r="AJ309" s="81" t="s">
        <v>1623</v>
      </c>
      <c r="AK309" s="81" t="s">
        <v>1623</v>
      </c>
      <c r="AL309" s="81" t="s">
        <v>1623</v>
      </c>
      <c r="AM309" s="81" t="s">
        <v>1623</v>
      </c>
      <c r="AN309" s="81" t="s">
        <v>1623</v>
      </c>
      <c r="AO309" s="83">
        <v>-93.849500000000006</v>
      </c>
      <c r="AP309" s="83">
        <v>0.58950899999999995</v>
      </c>
      <c r="AQ309" s="83">
        <v>0.33456200000000003</v>
      </c>
      <c r="AR309" s="84">
        <v>3.3813799999999998E-5</v>
      </c>
      <c r="AS309" s="85">
        <v>-1.5148299999999999</v>
      </c>
      <c r="AT309" s="85">
        <v>-2.9953799999999999</v>
      </c>
      <c r="AU309" s="85">
        <v>-88.820099999999996</v>
      </c>
      <c r="AV309" s="85">
        <v>125.752</v>
      </c>
      <c r="AW309" s="104" t="s">
        <v>1443</v>
      </c>
      <c r="AX309" s="86" t="s">
        <v>1444</v>
      </c>
      <c r="AY309" s="87" t="s">
        <v>1623</v>
      </c>
      <c r="AZ309" s="87" t="s">
        <v>1623</v>
      </c>
      <c r="BA309" s="87" t="s">
        <v>1623</v>
      </c>
      <c r="BB309" s="88" t="s">
        <v>1623</v>
      </c>
      <c r="BC309" s="89" t="s">
        <v>1623</v>
      </c>
      <c r="BD309" s="89" t="s">
        <v>1623</v>
      </c>
      <c r="BE309" s="89" t="s">
        <v>1623</v>
      </c>
      <c r="BF309" s="89" t="s">
        <v>1623</v>
      </c>
      <c r="BG309" s="89" t="s">
        <v>1623</v>
      </c>
      <c r="BH309" s="105" t="s">
        <v>1623</v>
      </c>
      <c r="BI309" s="251"/>
      <c r="BJ309" s="252"/>
      <c r="BK309" s="252"/>
      <c r="BL309" s="259"/>
      <c r="BM309" s="230" t="str">
        <f>IF(CD309&lt;&gt;"",IF(ISNUMBER(CD309),(CD309-CB309)*IF(AE309&lt;0,1,-1),"nan"),"")</f>
        <v/>
      </c>
      <c r="BN309" s="230" t="str">
        <f>IF(CE309&lt;&gt;"",IF(ISNUMBER(CE309),CE309/CC309,"nan"),"")</f>
        <v/>
      </c>
      <c r="BO309" s="261"/>
      <c r="BP309" s="231" t="str">
        <f>IF(CL309&lt;&gt;"",IF(ISNUMBER(CL309),(CL309-CJ309)*IF(AO309&lt;0,1,-1),"nan"),"")</f>
        <v/>
      </c>
      <c r="BQ309" s="231" t="str">
        <f>IF(CM309&lt;&gt;"",IF(ISNUMBER(CM309),CM309/CK309,"nan"),"")</f>
        <v/>
      </c>
      <c r="BR309" s="263"/>
      <c r="BS309" s="232" t="str">
        <f>IF(CT309&lt;&gt;"",IF(ISNUMBER(CT309),(CT309-CR309)*IF(AY309&lt;0,1,-1),"nan"),"")</f>
        <v/>
      </c>
      <c r="BT309" s="232" t="str">
        <f>IF(CU309&lt;&gt;"",IF(ISNUMBER(CU309),CU309/CS309,"nan"),"")</f>
        <v/>
      </c>
      <c r="BU309" s="230"/>
      <c r="BV309" s="230"/>
      <c r="BW309" s="231"/>
      <c r="BX309" s="231"/>
      <c r="BY309" s="232"/>
      <c r="BZ309" s="235"/>
      <c r="CA309" s="257"/>
      <c r="CB309" s="233"/>
      <c r="CC309" s="230"/>
      <c r="CD309" s="230"/>
      <c r="CE309" s="230"/>
      <c r="CF309" s="230"/>
      <c r="CG309" s="230"/>
      <c r="CH309" s="230"/>
      <c r="CI309" s="230"/>
      <c r="CJ309" s="231"/>
      <c r="CK309" s="231"/>
      <c r="CL309" s="231"/>
      <c r="CM309" s="231"/>
      <c r="CN309" s="231"/>
      <c r="CO309" s="231"/>
      <c r="CP309" s="231"/>
      <c r="CQ309" s="231"/>
      <c r="CR309" s="232"/>
      <c r="CS309" s="232"/>
      <c r="CT309" s="232"/>
      <c r="CU309" s="232"/>
      <c r="CV309" s="232"/>
      <c r="CW309" s="232"/>
      <c r="CX309" s="232"/>
      <c r="CY309" s="234"/>
      <c r="DA309" s="106"/>
      <c r="DC309" s="106"/>
      <c r="DD309" s="106"/>
      <c r="DE309" s="106"/>
      <c r="DF309" s="92"/>
      <c r="DG309" s="107"/>
      <c r="DH309" s="107"/>
      <c r="DI309" s="107"/>
      <c r="DJ309" s="107"/>
      <c r="DK309" s="107"/>
      <c r="DL309" s="107"/>
      <c r="DM309" s="500"/>
      <c r="DN309" s="500"/>
      <c r="DO309" s="500"/>
      <c r="DP309" s="500"/>
      <c r="DQ309" s="500"/>
      <c r="DR309" s="500"/>
      <c r="DS309" s="500"/>
      <c r="DT309" s="500"/>
      <c r="DU309" s="497"/>
      <c r="DV309" s="497"/>
      <c r="DW309" s="497"/>
      <c r="DX309" s="497"/>
      <c r="DY309" s="497"/>
      <c r="DZ309" s="497"/>
      <c r="EA309" s="108"/>
      <c r="EB309" s="459"/>
      <c r="EC309" s="459"/>
      <c r="ED309" s="459"/>
      <c r="EE309" s="459"/>
      <c r="EF309" s="459"/>
      <c r="EG309" s="459"/>
      <c r="EH309" s="459"/>
      <c r="EI309" s="459"/>
      <c r="EJ309" s="459"/>
      <c r="EK309" s="459"/>
      <c r="EL309" s="459"/>
      <c r="EM309" s="459"/>
      <c r="EN309" s="459"/>
      <c r="EO309" s="459"/>
      <c r="EP309" s="459"/>
      <c r="EQ309" s="459"/>
      <c r="ER309" s="459"/>
      <c r="ES309" s="459"/>
      <c r="ET309" s="459"/>
      <c r="EU309" s="459"/>
      <c r="EV309" s="459"/>
      <c r="EW309" s="459"/>
      <c r="EX309" s="101"/>
      <c r="EY309" s="121"/>
      <c r="EZ309" s="454"/>
      <c r="FA309" s="83"/>
      <c r="FC309" s="116"/>
      <c r="FD309" s="116"/>
    </row>
    <row r="310" spans="1:160" ht="13.7" customHeight="1" x14ac:dyDescent="0.2">
      <c r="A310" s="100">
        <v>20131114</v>
      </c>
      <c r="B310" s="100">
        <v>2</v>
      </c>
      <c r="C310" s="74">
        <v>57</v>
      </c>
      <c r="D310" s="74">
        <v>2</v>
      </c>
      <c r="E310" s="74">
        <v>12</v>
      </c>
      <c r="F310" s="74">
        <v>9</v>
      </c>
      <c r="G310" s="75">
        <v>1.7</v>
      </c>
      <c r="H310" s="435">
        <v>0</v>
      </c>
      <c r="I310" s="73">
        <v>11055</v>
      </c>
      <c r="J310" s="101" t="s">
        <v>1401</v>
      </c>
      <c r="K310" s="102" t="str">
        <f>IF(B310=2,"Z:\Data\MOOG\HeTao\raw\",IF(B310=5,"Z:\Data\MOOG\Polo\raw\",""))</f>
        <v>Z:\Data\MOOG\HeTao\raw\</v>
      </c>
      <c r="L310" s="161" t="s">
        <v>1446</v>
      </c>
      <c r="M310" s="569" t="str">
        <f>IF(NOT(ISERROR(FIND("Training_dt",W310))),"'Plot Psychometric_HH_dt_yuchen'",IF(NOT(ISERROR(FIND("Training",W310))),"'Plot Psychometric_HH'",IF(NOT(ISERROR(FIND("1DAT",W310))),"'Plot Tuning Azimuth_HH'",IF(NOT(ISERROR(FIND("HD_dt",W310))),"'Plot HeadingDiscimination_PSTH_HH_dt_yuchen'",IF(NOT(ISERROR(FIND("HD",W310))),"'Plot HeadingDiscimination_PSTH_HH'",IF(NOT(ISERROR(FIND("MemSac",W310))),"'Memory Saccade Analysis_HH'",IF(NOT(ISERROR(FIND("DelSac",W310))),"'Memory Saccade Analysis_HH'",IF(NOT(ISERROR(FIND("u-stim",W310))),"'Plot Microstim_HH'",""))))))))</f>
        <v>'Plot Microstim_HH'</v>
      </c>
      <c r="N310" s="573">
        <v>1</v>
      </c>
      <c r="O310" s="584">
        <v>-1</v>
      </c>
      <c r="P310" s="590">
        <v>4</v>
      </c>
      <c r="Q310" s="590">
        <f>IF(B310=2,60,310)</f>
        <v>60</v>
      </c>
      <c r="R310" s="590">
        <v>5</v>
      </c>
      <c r="S310" s="590">
        <f>IF(B310=2,60,-190)</f>
        <v>60</v>
      </c>
      <c r="T310" s="590">
        <v>1</v>
      </c>
      <c r="U310" s="590">
        <f>IF(Z310&lt;&gt;"",IF(NOT(ISERROR(FIND("SU",Z310))),VALUE(RIGHT(Z310,1))+4,IF(NOT(ISERROR(FIND("MU20",Z310))),20,IF(NOT(ISERROR(FIND("MU21",Z310))),21,IF(NOT(ISERROR(FIND("MU2",Z310))),2,1)))),"")</f>
        <v>1</v>
      </c>
      <c r="V310" s="583"/>
      <c r="W310" s="170" t="s">
        <v>24</v>
      </c>
      <c r="X310" s="192"/>
      <c r="Y310" s="219">
        <f>IF(NOT(ISERROR(FIND("MU=SU",X310))),1,IF(Z310&lt;&gt;"",IF(NOT(ISERROR(FIND("SU",Z310))),1,0),""))</f>
        <v>0</v>
      </c>
      <c r="Z310" s="217" t="s">
        <v>1981</v>
      </c>
      <c r="AA310" s="218"/>
      <c r="AB310" s="77"/>
      <c r="AC310" s="78"/>
      <c r="AD310" s="511" t="s">
        <v>1434</v>
      </c>
      <c r="AE310" s="91" t="s">
        <v>1623</v>
      </c>
      <c r="AF310" s="79" t="s">
        <v>1623</v>
      </c>
      <c r="AG310" s="79" t="s">
        <v>1623</v>
      </c>
      <c r="AH310" s="80" t="s">
        <v>1623</v>
      </c>
      <c r="AI310" s="81" t="s">
        <v>1623</v>
      </c>
      <c r="AJ310" s="81" t="s">
        <v>1623</v>
      </c>
      <c r="AK310" s="81" t="s">
        <v>1623</v>
      </c>
      <c r="AL310" s="81" t="s">
        <v>1623</v>
      </c>
      <c r="AM310" s="81" t="s">
        <v>1623</v>
      </c>
      <c r="AN310" s="81" t="s">
        <v>1623</v>
      </c>
      <c r="AO310" s="83">
        <v>-106.96899999999999</v>
      </c>
      <c r="AP310" s="83">
        <v>0.72221900000000006</v>
      </c>
      <c r="AQ310" s="83">
        <v>0.75742699999999996</v>
      </c>
      <c r="AR310" s="84">
        <v>2.6008999999999998E-10</v>
      </c>
      <c r="AS310" s="85">
        <v>-3.07246</v>
      </c>
      <c r="AT310" s="85">
        <v>-5.3675199999999998</v>
      </c>
      <c r="AU310" s="85">
        <v>-109.785</v>
      </c>
      <c r="AV310" s="85">
        <v>121.65600000000001</v>
      </c>
      <c r="AW310" s="104" t="s">
        <v>1429</v>
      </c>
      <c r="AX310" s="86" t="s">
        <v>1430</v>
      </c>
      <c r="AY310" s="87" t="s">
        <v>1623</v>
      </c>
      <c r="AZ310" s="87" t="s">
        <v>1623</v>
      </c>
      <c r="BA310" s="87" t="s">
        <v>1623</v>
      </c>
      <c r="BB310" s="88" t="s">
        <v>1623</v>
      </c>
      <c r="BC310" s="89" t="s">
        <v>1623</v>
      </c>
      <c r="BD310" s="89" t="s">
        <v>1623</v>
      </c>
      <c r="BE310" s="89" t="s">
        <v>1623</v>
      </c>
      <c r="BF310" s="89" t="s">
        <v>1623</v>
      </c>
      <c r="BG310" s="89" t="s">
        <v>1623</v>
      </c>
      <c r="BH310" s="105" t="s">
        <v>1623</v>
      </c>
      <c r="BI310" s="251">
        <v>20</v>
      </c>
      <c r="BJ310" s="252">
        <v>2</v>
      </c>
      <c r="BK310" s="252">
        <v>0</v>
      </c>
      <c r="BL310" s="259" t="s">
        <v>1623</v>
      </c>
      <c r="BM310" s="230" t="str">
        <f>IF(CD310&lt;&gt;"",IF(ISNUMBER(CD310),(CD310-CB310)*IF(AE310&lt;0,1,-1),"nan"),"")</f>
        <v>nan</v>
      </c>
      <c r="BN310" s="230" t="str">
        <f>IF(CE310&lt;&gt;"",IF(ISNUMBER(CE310),CE310/CC310,"nan"),"")</f>
        <v>nan</v>
      </c>
      <c r="BO310" s="261">
        <v>1</v>
      </c>
      <c r="BP310" s="231">
        <f>IF(CL310&lt;&gt;"",IF(ISNUMBER(CL310),(CL310-CJ310)*IF(AO310&lt;0,1,-1),"nan"),"")</f>
        <v>-0.121</v>
      </c>
      <c r="BQ310" s="231">
        <f>IF(CM310&lt;&gt;"",IF(ISNUMBER(CM310),CM310/CK310,"nan"),"")</f>
        <v>0.88265598168288495</v>
      </c>
      <c r="BR310" s="263" t="s">
        <v>1623</v>
      </c>
      <c r="BS310" s="232" t="str">
        <f>IF(CT310&lt;&gt;"",IF(ISNUMBER(CT310),(CT310-CR310)*IF(AY310&lt;0,1,-1),"nan"),"")</f>
        <v>nan</v>
      </c>
      <c r="BT310" s="232" t="str">
        <f>IF(CU310&lt;&gt;"",IF(ISNUMBER(CU310),CU310/CS310,"nan"),"")</f>
        <v>nan</v>
      </c>
      <c r="BU310" s="230" t="s">
        <v>1623</v>
      </c>
      <c r="BV310" s="230" t="s">
        <v>1623</v>
      </c>
      <c r="BW310" s="236" t="s">
        <v>1443</v>
      </c>
      <c r="BX310" s="236" t="s">
        <v>1438</v>
      </c>
      <c r="BY310" s="232" t="s">
        <v>1623</v>
      </c>
      <c r="BZ310" s="235" t="s">
        <v>1623</v>
      </c>
      <c r="CA310" s="257">
        <v>8</v>
      </c>
      <c r="CB310" s="233" t="s">
        <v>1623</v>
      </c>
      <c r="CC310" s="230" t="s">
        <v>1623</v>
      </c>
      <c r="CD310" s="230" t="s">
        <v>1623</v>
      </c>
      <c r="CE310" s="230" t="s">
        <v>1623</v>
      </c>
      <c r="CF310" s="230" t="s">
        <v>1623</v>
      </c>
      <c r="CG310" s="230" t="s">
        <v>1623</v>
      </c>
      <c r="CH310" s="230" t="s">
        <v>1623</v>
      </c>
      <c r="CI310" s="230" t="s">
        <v>1623</v>
      </c>
      <c r="CJ310" s="231">
        <v>0.46100000000000002</v>
      </c>
      <c r="CK310" s="231">
        <v>1.7470000000000001</v>
      </c>
      <c r="CL310" s="231">
        <v>0.34</v>
      </c>
      <c r="CM310" s="231">
        <v>1.542</v>
      </c>
      <c r="CN310" s="231">
        <v>0.86399999999999999</v>
      </c>
      <c r="CO310" s="231">
        <v>0.70299999999999996</v>
      </c>
      <c r="CP310" s="231"/>
      <c r="CQ310" s="231"/>
      <c r="CR310" s="232" t="s">
        <v>1623</v>
      </c>
      <c r="CS310" s="232" t="s">
        <v>1623</v>
      </c>
      <c r="CT310" s="232" t="s">
        <v>1623</v>
      </c>
      <c r="CU310" s="232" t="s">
        <v>1623</v>
      </c>
      <c r="CV310" s="232" t="s">
        <v>1623</v>
      </c>
      <c r="CW310" s="232" t="s">
        <v>1623</v>
      </c>
      <c r="CX310" s="232"/>
      <c r="CY310" s="234"/>
      <c r="DA310" s="106"/>
      <c r="DC310" s="106"/>
      <c r="DD310" s="106"/>
      <c r="DE310" s="106"/>
      <c r="DF310" s="92"/>
      <c r="DG310" s="107"/>
      <c r="DH310" s="107"/>
      <c r="DI310" s="107"/>
      <c r="DJ310" s="107"/>
      <c r="DK310" s="107"/>
      <c r="DL310" s="107"/>
      <c r="DM310" s="500"/>
      <c r="DN310" s="500"/>
      <c r="DO310" s="500"/>
      <c r="DP310" s="500"/>
      <c r="DQ310" s="500"/>
      <c r="DR310" s="500"/>
      <c r="DS310" s="500"/>
      <c r="DT310" s="500"/>
      <c r="DU310" s="497"/>
      <c r="DV310" s="497"/>
      <c r="DW310" s="497"/>
      <c r="DX310" s="497"/>
      <c r="DY310" s="497"/>
      <c r="DZ310" s="497"/>
      <c r="EA310" s="491"/>
      <c r="EB310" s="492"/>
      <c r="EC310" s="492"/>
      <c r="ED310" s="492"/>
      <c r="EE310" s="492"/>
      <c r="EF310" s="492"/>
      <c r="EG310" s="492"/>
      <c r="EH310" s="492"/>
      <c r="EI310" s="492"/>
      <c r="EJ310" s="492"/>
      <c r="EK310" s="492"/>
      <c r="EL310" s="492"/>
      <c r="EM310" s="492"/>
      <c r="EN310" s="492"/>
      <c r="EO310" s="492"/>
      <c r="EP310" s="492"/>
      <c r="EQ310" s="492"/>
      <c r="ER310" s="492"/>
      <c r="ES310" s="492"/>
      <c r="ET310" s="492"/>
      <c r="EU310" s="492"/>
      <c r="EV310" s="492"/>
      <c r="EW310" s="492"/>
      <c r="EX310" s="506"/>
      <c r="EY310" s="121"/>
      <c r="EZ310" s="454"/>
      <c r="FA310" s="83"/>
      <c r="FC310" s="116"/>
      <c r="FD310" s="116"/>
    </row>
    <row r="311" spans="1:160" ht="13.7" customHeight="1" x14ac:dyDescent="0.2">
      <c r="A311" s="100">
        <v>20131114</v>
      </c>
      <c r="B311" s="100">
        <v>2</v>
      </c>
      <c r="C311" s="74">
        <v>57</v>
      </c>
      <c r="D311" s="74">
        <v>2</v>
      </c>
      <c r="E311" s="74">
        <v>12</v>
      </c>
      <c r="F311" s="74">
        <v>9</v>
      </c>
      <c r="G311" s="75">
        <v>1.7</v>
      </c>
      <c r="H311" s="435">
        <v>0</v>
      </c>
      <c r="I311" s="73">
        <v>11055</v>
      </c>
      <c r="J311" s="101" t="s">
        <v>1401</v>
      </c>
      <c r="K311" s="102" t="str">
        <f>IF(B311=2,"Z:\Data\MOOG\HeTao\raw\",IF(B311=5,"Z:\Data\MOOG\Polo\raw\",""))</f>
        <v>Z:\Data\MOOG\HeTao\raw\</v>
      </c>
      <c r="L311" s="103" t="s">
        <v>1447</v>
      </c>
      <c r="M311" s="569" t="str">
        <f>IF(NOT(ISERROR(FIND("Training_dt",W311))),"'Plot Psychometric_HH_dt_yuchen'",IF(NOT(ISERROR(FIND("Training",W311))),"'Plot Psychometric_HH'",IF(NOT(ISERROR(FIND("1DAT",W311))),"'Plot Tuning Azimuth_HH'",IF(NOT(ISERROR(FIND("HD_dt",W311))),"'Plot HeadingDiscimination_PSTH_HH_dt_yuchen'",IF(NOT(ISERROR(FIND("HD",W311))),"'Plot HeadingDiscimination_PSTH_HH'",IF(NOT(ISERROR(FIND("MemSac",W311))),"'Memory Saccade Analysis_HH'",IF(NOT(ISERROR(FIND("DelSac",W311))),"'Memory Saccade Analysis_HH'",IF(NOT(ISERROR(FIND("u-stim",W311))),"'Plot Microstim_HH'",""))))))))</f>
        <v>'Plot Microstim_HH'</v>
      </c>
      <c r="N311" s="573">
        <v>1</v>
      </c>
      <c r="O311" s="584">
        <v>-1</v>
      </c>
      <c r="P311" s="590">
        <v>4</v>
      </c>
      <c r="Q311" s="590">
        <f>IF(B311=2,60,310)</f>
        <v>60</v>
      </c>
      <c r="R311" s="590">
        <v>5</v>
      </c>
      <c r="S311" s="590">
        <f>IF(B311=2,60,-190)</f>
        <v>60</v>
      </c>
      <c r="T311" s="590">
        <v>1</v>
      </c>
      <c r="U311" s="590">
        <f>IF(Z311&lt;&gt;"",IF(NOT(ISERROR(FIND("SU",Z311))),VALUE(RIGHT(Z311,1))+4,IF(NOT(ISERROR(FIND("MU20",Z311))),20,IF(NOT(ISERROR(FIND("MU21",Z311))),21,IF(NOT(ISERROR(FIND("MU2",Z311))),2,1)))),"")</f>
        <v>1</v>
      </c>
      <c r="V311" s="583"/>
      <c r="W311" s="170" t="s">
        <v>24</v>
      </c>
      <c r="X311" s="192"/>
      <c r="Y311" s="219">
        <f>IF(NOT(ISERROR(FIND("MU=SU",X311))),1,IF(Z311&lt;&gt;"",IF(NOT(ISERROR(FIND("SU",Z311))),1,0),""))</f>
        <v>0</v>
      </c>
      <c r="Z311" s="217" t="s">
        <v>1981</v>
      </c>
      <c r="AA311" s="218"/>
      <c r="AB311" s="77"/>
      <c r="AC311" s="78"/>
      <c r="AD311" s="511" t="s">
        <v>1434</v>
      </c>
      <c r="AE311" s="91" t="s">
        <v>1623</v>
      </c>
      <c r="AF311" s="79" t="s">
        <v>1623</v>
      </c>
      <c r="AG311" s="79" t="s">
        <v>1623</v>
      </c>
      <c r="AH311" s="80" t="s">
        <v>1623</v>
      </c>
      <c r="AI311" s="81" t="s">
        <v>1623</v>
      </c>
      <c r="AJ311" s="81" t="s">
        <v>1623</v>
      </c>
      <c r="AK311" s="81" t="s">
        <v>1623</v>
      </c>
      <c r="AL311" s="81" t="s">
        <v>1623</v>
      </c>
      <c r="AM311" s="81" t="s">
        <v>1623</v>
      </c>
      <c r="AN311" s="81" t="s">
        <v>1623</v>
      </c>
      <c r="AO311" s="83">
        <v>-106.96899999999999</v>
      </c>
      <c r="AP311" s="83">
        <v>0.72221900000000006</v>
      </c>
      <c r="AQ311" s="83">
        <v>0.75742699999999996</v>
      </c>
      <c r="AR311" s="84">
        <v>2.6008999999999998E-10</v>
      </c>
      <c r="AS311" s="85">
        <v>-3.07246</v>
      </c>
      <c r="AT311" s="85">
        <v>-5.3675199999999998</v>
      </c>
      <c r="AU311" s="85">
        <v>-109.785</v>
      </c>
      <c r="AV311" s="85">
        <v>121.65600000000001</v>
      </c>
      <c r="AW311" s="104" t="s">
        <v>1429</v>
      </c>
      <c r="AX311" s="86" t="s">
        <v>1430</v>
      </c>
      <c r="AY311" s="87" t="s">
        <v>1623</v>
      </c>
      <c r="AZ311" s="87" t="s">
        <v>1623</v>
      </c>
      <c r="BA311" s="87" t="s">
        <v>1623</v>
      </c>
      <c r="BB311" s="88" t="s">
        <v>1623</v>
      </c>
      <c r="BC311" s="89" t="s">
        <v>1623</v>
      </c>
      <c r="BD311" s="89" t="s">
        <v>1623</v>
      </c>
      <c r="BE311" s="89" t="s">
        <v>1623</v>
      </c>
      <c r="BF311" s="89" t="s">
        <v>1623</v>
      </c>
      <c r="BG311" s="89" t="s">
        <v>1623</v>
      </c>
      <c r="BH311" s="105" t="s">
        <v>1623</v>
      </c>
      <c r="BI311" s="251">
        <v>100</v>
      </c>
      <c r="BJ311" s="252">
        <v>2</v>
      </c>
      <c r="BK311" s="252">
        <v>0</v>
      </c>
      <c r="BL311" s="259" t="s">
        <v>1623</v>
      </c>
      <c r="BM311" s="230" t="str">
        <f>IF(CD311&lt;&gt;"",IF(ISNUMBER(CD311),(CD311-CB311)*IF(AE311&lt;0,1,-1),"nan"),"")</f>
        <v>nan</v>
      </c>
      <c r="BN311" s="230" t="str">
        <f>IF(CE311&lt;&gt;"",IF(ISNUMBER(CE311),CE311/CC311,"nan"),"")</f>
        <v>nan</v>
      </c>
      <c r="BO311" s="261">
        <v>1</v>
      </c>
      <c r="BP311" s="231">
        <f>IF(CL311&lt;&gt;"",IF(ISNUMBER(CL311),(CL311-CJ311)*IF(AO311&lt;0,1,-1),"nan"),"")</f>
        <v>0.73699999999999999</v>
      </c>
      <c r="BQ311" s="231">
        <f>IF(CM311&lt;&gt;"",IF(ISNUMBER(CM311),CM311/CK311,"nan"),"")</f>
        <v>1.5311973018549749</v>
      </c>
      <c r="BR311" s="263" t="s">
        <v>1623</v>
      </c>
      <c r="BS311" s="232" t="str">
        <f>IF(CT311&lt;&gt;"",IF(ISNUMBER(CT311),(CT311-CR311)*IF(AY311&lt;0,1,-1),"nan"),"")</f>
        <v>nan</v>
      </c>
      <c r="BT311" s="232" t="str">
        <f>IF(CU311&lt;&gt;"",IF(ISNUMBER(CU311),CU311/CS311,"nan"),"")</f>
        <v>nan</v>
      </c>
      <c r="BU311" s="230" t="s">
        <v>1623</v>
      </c>
      <c r="BV311" s="230" t="s">
        <v>1623</v>
      </c>
      <c r="BW311" s="236" t="s">
        <v>1443</v>
      </c>
      <c r="BX311" s="236" t="s">
        <v>1438</v>
      </c>
      <c r="BY311" s="232" t="s">
        <v>1623</v>
      </c>
      <c r="BZ311" s="235" t="s">
        <v>1623</v>
      </c>
      <c r="CA311" s="257">
        <v>10</v>
      </c>
      <c r="CB311" s="233" t="s">
        <v>1623</v>
      </c>
      <c r="CC311" s="230" t="s">
        <v>1623</v>
      </c>
      <c r="CD311" s="230" t="s">
        <v>1623</v>
      </c>
      <c r="CE311" s="230" t="s">
        <v>1623</v>
      </c>
      <c r="CF311" s="230" t="s">
        <v>1623</v>
      </c>
      <c r="CG311" s="230" t="s">
        <v>1623</v>
      </c>
      <c r="CH311" s="230" t="s">
        <v>1623</v>
      </c>
      <c r="CI311" s="230" t="s">
        <v>1623</v>
      </c>
      <c r="CJ311" s="231">
        <v>-0.03</v>
      </c>
      <c r="CK311" s="231">
        <v>1.1859999999999999</v>
      </c>
      <c r="CL311" s="231">
        <v>0.70699999999999996</v>
      </c>
      <c r="CM311" s="231">
        <v>1.8160000000000001</v>
      </c>
      <c r="CN311" s="231">
        <v>7.4999999999999997E-2</v>
      </c>
      <c r="CO311" s="231">
        <v>0.16800000000000001</v>
      </c>
      <c r="CP311" s="231"/>
      <c r="CQ311" s="231"/>
      <c r="CR311" s="232" t="s">
        <v>1623</v>
      </c>
      <c r="CS311" s="232" t="s">
        <v>1623</v>
      </c>
      <c r="CT311" s="232" t="s">
        <v>1623</v>
      </c>
      <c r="CU311" s="232" t="s">
        <v>1623</v>
      </c>
      <c r="CV311" s="232" t="s">
        <v>1623</v>
      </c>
      <c r="CW311" s="232" t="s">
        <v>1623</v>
      </c>
      <c r="CX311" s="232"/>
      <c r="CY311" s="234"/>
      <c r="DA311" s="106"/>
      <c r="DC311" s="106"/>
      <c r="DD311" s="106"/>
      <c r="DE311" s="106"/>
      <c r="DF311" s="92"/>
      <c r="DG311" s="107"/>
      <c r="DH311" s="107"/>
      <c r="DI311" s="107"/>
      <c r="DJ311" s="107"/>
      <c r="DK311" s="107"/>
      <c r="DL311" s="107"/>
      <c r="DM311" s="500"/>
      <c r="DN311" s="500"/>
      <c r="DO311" s="500"/>
      <c r="DP311" s="500"/>
      <c r="DQ311" s="500"/>
      <c r="DR311" s="500"/>
      <c r="DS311" s="500"/>
      <c r="DT311" s="500"/>
      <c r="DU311" s="497"/>
      <c r="DV311" s="497"/>
      <c r="DW311" s="497"/>
      <c r="DX311" s="497"/>
      <c r="DY311" s="497"/>
      <c r="DZ311" s="497"/>
      <c r="EA311" s="159"/>
      <c r="EB311" s="99"/>
      <c r="EC311" s="99"/>
      <c r="ED311" s="99"/>
      <c r="EE311" s="99"/>
      <c r="EF311" s="99"/>
      <c r="EG311" s="99"/>
      <c r="EH311" s="99"/>
      <c r="EI311" s="99"/>
      <c r="EJ311" s="99"/>
      <c r="EK311" s="99"/>
      <c r="EL311" s="99"/>
      <c r="EM311" s="99"/>
      <c r="EN311" s="99"/>
      <c r="EO311" s="99"/>
      <c r="EP311" s="99"/>
      <c r="EQ311" s="99"/>
      <c r="ER311" s="99"/>
      <c r="ES311" s="99"/>
      <c r="ET311" s="99"/>
      <c r="EU311" s="99"/>
      <c r="EV311" s="99"/>
      <c r="EW311" s="99"/>
      <c r="EX311" s="119"/>
      <c r="EY311" s="121"/>
      <c r="EZ311" s="454"/>
      <c r="FA311" s="83"/>
      <c r="FC311" s="116"/>
      <c r="FD311" s="116"/>
    </row>
    <row r="312" spans="1:160" ht="13.7" customHeight="1" x14ac:dyDescent="0.2">
      <c r="A312" s="100">
        <v>20131115</v>
      </c>
      <c r="B312" s="100">
        <v>2</v>
      </c>
      <c r="C312" s="74">
        <v>58</v>
      </c>
      <c r="D312" s="74">
        <v>2</v>
      </c>
      <c r="E312" s="74">
        <v>12</v>
      </c>
      <c r="F312" s="74">
        <v>7</v>
      </c>
      <c r="G312" s="75">
        <v>1.8</v>
      </c>
      <c r="H312" s="435">
        <v>0</v>
      </c>
      <c r="I312" s="73">
        <v>11014</v>
      </c>
      <c r="J312" s="101" t="s">
        <v>1401</v>
      </c>
      <c r="K312" s="102" t="str">
        <f>IF(B312=2,"Z:\Data\MOOG\HeTao\raw\",IF(B312=5,"Z:\Data\MOOG\Polo\raw\",""))</f>
        <v>Z:\Data\MOOG\HeTao\raw\</v>
      </c>
      <c r="L312" s="103" t="s">
        <v>1452</v>
      </c>
      <c r="M312" s="569" t="str">
        <f>IF(NOT(ISERROR(FIND("Training_dt",W312))),"'Plot Psychometric_HH_dt_yuchen'",IF(NOT(ISERROR(FIND("Training",W312))),"'Plot Psychometric_HH'",IF(NOT(ISERROR(FIND("1DAT",W312))),"'Plot Tuning Azimuth_HH'",IF(NOT(ISERROR(FIND("HD_dt",W312))),"'Plot HeadingDiscimination_PSTH_HH_dt_yuchen'",IF(NOT(ISERROR(FIND("HD",W312))),"'Plot HeadingDiscimination_PSTH_HH'",IF(NOT(ISERROR(FIND("MemSac",W312))),"'Memory Saccade Analysis_HH'",IF(NOT(ISERROR(FIND("DelSac",W312))),"'Memory Saccade Analysis_HH'",IF(NOT(ISERROR(FIND("u-stim",W312))),"'Plot Microstim_HH'",""))))))))</f>
        <v>'Plot Tuning Azimuth_HH'</v>
      </c>
      <c r="N312" s="573">
        <v>1</v>
      </c>
      <c r="O312" s="584">
        <v>-1</v>
      </c>
      <c r="P312" s="590">
        <v>4</v>
      </c>
      <c r="Q312" s="590">
        <f>IF(B312=2,60,310)</f>
        <v>60</v>
      </c>
      <c r="R312" s="590">
        <v>5</v>
      </c>
      <c r="S312" s="590">
        <f>IF(B312=2,60,-190)</f>
        <v>60</v>
      </c>
      <c r="T312" s="590">
        <v>1</v>
      </c>
      <c r="U312" s="590">
        <f>IF(Z312&lt;&gt;"",IF(NOT(ISERROR(FIND("SU",Z312))),VALUE(RIGHT(Z312,1))+4,IF(NOT(ISERROR(FIND("MU20",Z312))),20,IF(NOT(ISERROR(FIND("MU21",Z312))),21,IF(NOT(ISERROR(FIND("MU2",Z312))),2,1)))),"")</f>
        <v>5</v>
      </c>
      <c r="V312" s="583"/>
      <c r="W312" s="170" t="s">
        <v>27</v>
      </c>
      <c r="X312" s="192"/>
      <c r="Y312" s="219">
        <f>IF(NOT(ISERROR(FIND("MU=SU",X312))),1,IF(Z312&lt;&gt;"",IF(NOT(ISERROR(FIND("SU",Z312))),1,0),""))</f>
        <v>1</v>
      </c>
      <c r="Z312" s="217" t="s">
        <v>43</v>
      </c>
      <c r="AA312" s="218">
        <v>4196</v>
      </c>
      <c r="AB312" s="77">
        <v>17.978400000000001</v>
      </c>
      <c r="AC312" s="78" t="s">
        <v>1448</v>
      </c>
      <c r="AD312" s="199" t="s">
        <v>1451</v>
      </c>
      <c r="AE312" s="91" t="s">
        <v>1623</v>
      </c>
      <c r="AF312" s="79" t="s">
        <v>1623</v>
      </c>
      <c r="AG312" s="79" t="s">
        <v>1623</v>
      </c>
      <c r="AH312" s="80" t="s">
        <v>1623</v>
      </c>
      <c r="AI312" s="81" t="s">
        <v>1623</v>
      </c>
      <c r="AJ312" s="81" t="s">
        <v>1623</v>
      </c>
      <c r="AK312" s="81" t="s">
        <v>1623</v>
      </c>
      <c r="AL312" s="81" t="s">
        <v>1623</v>
      </c>
      <c r="AM312" s="81" t="s">
        <v>1623</v>
      </c>
      <c r="AN312" s="81" t="s">
        <v>1623</v>
      </c>
      <c r="AO312" s="83">
        <v>79.674599999999998</v>
      </c>
      <c r="AP312" s="83">
        <v>0.65826200000000001</v>
      </c>
      <c r="AQ312" s="83">
        <v>0.74627500000000002</v>
      </c>
      <c r="AR312" s="84">
        <v>5.0539900000000004E-6</v>
      </c>
      <c r="AS312" s="85">
        <v>1.52735</v>
      </c>
      <c r="AT312" s="85">
        <v>3.5630199999999999</v>
      </c>
      <c r="AU312" s="85">
        <v>80.520300000000006</v>
      </c>
      <c r="AV312" s="85">
        <v>360</v>
      </c>
      <c r="AW312" s="104" t="s">
        <v>1449</v>
      </c>
      <c r="AX312" s="86" t="s">
        <v>1450</v>
      </c>
      <c r="AY312" s="87" t="s">
        <v>1623</v>
      </c>
      <c r="AZ312" s="87" t="s">
        <v>1623</v>
      </c>
      <c r="BA312" s="87" t="s">
        <v>1623</v>
      </c>
      <c r="BB312" s="88" t="s">
        <v>1623</v>
      </c>
      <c r="BC312" s="89" t="s">
        <v>1623</v>
      </c>
      <c r="BD312" s="89" t="s">
        <v>1623</v>
      </c>
      <c r="BE312" s="89" t="s">
        <v>1623</v>
      </c>
      <c r="BF312" s="89" t="s">
        <v>1623</v>
      </c>
      <c r="BG312" s="89" t="s">
        <v>1623</v>
      </c>
      <c r="BH312" s="105" t="s">
        <v>1623</v>
      </c>
      <c r="BI312" s="251"/>
      <c r="BJ312" s="252"/>
      <c r="BK312" s="252"/>
      <c r="BL312" s="259"/>
      <c r="BM312" s="230" t="str">
        <f>IF(CD312&lt;&gt;"",IF(ISNUMBER(CD312),(CD312-CB312)*IF(AE312&lt;0,1,-1),"nan"),"")</f>
        <v/>
      </c>
      <c r="BN312" s="230" t="str">
        <f>IF(CE312&lt;&gt;"",IF(ISNUMBER(CE312),CE312/CC312,"nan"),"")</f>
        <v/>
      </c>
      <c r="BO312" s="261"/>
      <c r="BP312" s="231" t="str">
        <f>IF(CL312&lt;&gt;"",IF(ISNUMBER(CL312),(CL312-CJ312)*IF(AO312&lt;0,1,-1),"nan"),"")</f>
        <v/>
      </c>
      <c r="BQ312" s="231" t="str">
        <f>IF(CM312&lt;&gt;"",IF(ISNUMBER(CM312),CM312/CK312,"nan"),"")</f>
        <v/>
      </c>
      <c r="BR312" s="263"/>
      <c r="BS312" s="232" t="str">
        <f>IF(CT312&lt;&gt;"",IF(ISNUMBER(CT312),(CT312-CR312)*IF(AY312&lt;0,1,-1),"nan"),"")</f>
        <v/>
      </c>
      <c r="BT312" s="232" t="str">
        <f>IF(CU312&lt;&gt;"",IF(ISNUMBER(CU312),CU312/CS312,"nan"),"")</f>
        <v/>
      </c>
      <c r="BU312" s="230"/>
      <c r="BV312" s="230"/>
      <c r="BW312" s="231"/>
      <c r="BX312" s="231"/>
      <c r="BY312" s="232"/>
      <c r="BZ312" s="235"/>
      <c r="CA312" s="257"/>
      <c r="CB312" s="233"/>
      <c r="CC312" s="230"/>
      <c r="CD312" s="230"/>
      <c r="CE312" s="230"/>
      <c r="CF312" s="230"/>
      <c r="CG312" s="230"/>
      <c r="CH312" s="230"/>
      <c r="CI312" s="230"/>
      <c r="CJ312" s="231"/>
      <c r="CK312" s="231"/>
      <c r="CL312" s="231"/>
      <c r="CM312" s="231"/>
      <c r="CN312" s="231"/>
      <c r="CO312" s="231"/>
      <c r="CP312" s="231"/>
      <c r="CQ312" s="231"/>
      <c r="CR312" s="232"/>
      <c r="CS312" s="232"/>
      <c r="CT312" s="232"/>
      <c r="CU312" s="232"/>
      <c r="CV312" s="232"/>
      <c r="CW312" s="232"/>
      <c r="CX312" s="232"/>
      <c r="CY312" s="234"/>
      <c r="DA312" s="106"/>
      <c r="DC312" s="106"/>
      <c r="DD312" s="106"/>
      <c r="DE312" s="106"/>
      <c r="DF312" s="92"/>
      <c r="DG312" s="107"/>
      <c r="DH312" s="107"/>
      <c r="DI312" s="107"/>
      <c r="DJ312" s="107"/>
      <c r="DK312" s="107"/>
      <c r="DL312" s="107"/>
      <c r="DM312" s="110"/>
      <c r="DN312" s="110"/>
      <c r="DO312" s="110"/>
      <c r="DP312" s="110"/>
      <c r="DQ312" s="110"/>
      <c r="DR312" s="110"/>
      <c r="DS312" s="110"/>
      <c r="DT312" s="110"/>
      <c r="DU312" s="497"/>
      <c r="DV312" s="497"/>
      <c r="DW312" s="497"/>
      <c r="DX312" s="497"/>
      <c r="DY312" s="497"/>
      <c r="DZ312" s="497"/>
      <c r="EA312" s="159"/>
      <c r="EB312" s="99"/>
      <c r="EC312" s="99"/>
      <c r="ED312" s="99"/>
      <c r="EE312" s="99"/>
      <c r="EF312" s="99"/>
      <c r="EG312" s="99"/>
      <c r="EH312" s="99"/>
      <c r="EI312" s="99"/>
      <c r="EJ312" s="99"/>
      <c r="EK312" s="99"/>
      <c r="EL312" s="99"/>
      <c r="EM312" s="99"/>
      <c r="EN312" s="99"/>
      <c r="EO312" s="99"/>
      <c r="EP312" s="99"/>
      <c r="EQ312" s="99"/>
      <c r="ER312" s="99"/>
      <c r="ES312" s="99"/>
      <c r="ET312" s="99"/>
      <c r="EU312" s="99"/>
      <c r="EV312" s="99"/>
      <c r="EW312" s="99"/>
      <c r="EX312" s="119"/>
      <c r="EY312" s="121"/>
      <c r="EZ312" s="454"/>
      <c r="FA312" s="83"/>
      <c r="FC312" s="116"/>
      <c r="FD312" s="116"/>
    </row>
    <row r="313" spans="1:160" ht="13.7" customHeight="1" x14ac:dyDescent="0.2">
      <c r="A313" s="100">
        <v>20131115</v>
      </c>
      <c r="B313" s="100">
        <v>2</v>
      </c>
      <c r="C313" s="74">
        <v>58</v>
      </c>
      <c r="D313" s="74">
        <v>2</v>
      </c>
      <c r="E313" s="74">
        <v>12</v>
      </c>
      <c r="F313" s="74">
        <v>7</v>
      </c>
      <c r="G313" s="75">
        <v>1.8</v>
      </c>
      <c r="H313" s="435">
        <v>0</v>
      </c>
      <c r="I313" s="73">
        <v>11052</v>
      </c>
      <c r="J313" s="101" t="s">
        <v>1401</v>
      </c>
      <c r="K313" s="102" t="str">
        <f>IF(B313=2,"Z:\Data\MOOG\HeTao\raw\",IF(B313=5,"Z:\Data\MOOG\Polo\raw\",""))</f>
        <v>Z:\Data\MOOG\HeTao\raw\</v>
      </c>
      <c r="L313" s="103" t="s">
        <v>1457</v>
      </c>
      <c r="M313" s="569" t="str">
        <f>IF(NOT(ISERROR(FIND("Training_dt",W313))),"'Plot Psychometric_HH_dt_yuchen'",IF(NOT(ISERROR(FIND("Training",W313))),"'Plot Psychometric_HH'",IF(NOT(ISERROR(FIND("1DAT",W313))),"'Plot Tuning Azimuth_HH'",IF(NOT(ISERROR(FIND("HD_dt",W313))),"'Plot HeadingDiscimination_PSTH_HH_dt_yuchen'",IF(NOT(ISERROR(FIND("HD",W313))),"'Plot HeadingDiscimination_PSTH_HH'",IF(NOT(ISERROR(FIND("MemSac",W313))),"'Memory Saccade Analysis_HH'",IF(NOT(ISERROR(FIND("DelSac",W313))),"'Memory Saccade Analysis_HH'",IF(NOT(ISERROR(FIND("u-stim",W313))),"'Plot Microstim_HH'",""))))))))</f>
        <v>'Plot Tuning Azimuth_HH'</v>
      </c>
      <c r="N313" s="573">
        <v>1</v>
      </c>
      <c r="O313" s="584">
        <v>-1</v>
      </c>
      <c r="P313" s="590">
        <v>4</v>
      </c>
      <c r="Q313" s="590">
        <f>IF(B313=2,60,310)</f>
        <v>60</v>
      </c>
      <c r="R313" s="590">
        <v>5</v>
      </c>
      <c r="S313" s="590">
        <f>IF(B313=2,60,-190)</f>
        <v>60</v>
      </c>
      <c r="T313" s="590">
        <v>1</v>
      </c>
      <c r="U313" s="590">
        <f>IF(Z313&lt;&gt;"",IF(NOT(ISERROR(FIND("SU",Z313))),VALUE(RIGHT(Z313,1))+4,IF(NOT(ISERROR(FIND("MU20",Z313))),20,IF(NOT(ISERROR(FIND("MU21",Z313))),21,IF(NOT(ISERROR(FIND("MU2",Z313))),2,1)))),"")</f>
        <v>5</v>
      </c>
      <c r="V313" s="583"/>
      <c r="W313" s="170" t="s">
        <v>27</v>
      </c>
      <c r="X313" s="192" t="s">
        <v>1455</v>
      </c>
      <c r="Y313" s="219">
        <f>IF(NOT(ISERROR(FIND("MU=SU",X313))),1,IF(Z313&lt;&gt;"",IF(NOT(ISERROR(FIND("SU",Z313))),1,0),""))</f>
        <v>1</v>
      </c>
      <c r="Z313" s="217" t="s">
        <v>43</v>
      </c>
      <c r="AA313" s="218">
        <v>4293</v>
      </c>
      <c r="AB313" s="77">
        <v>21.792999999999999</v>
      </c>
      <c r="AC313" s="78" t="s">
        <v>1456</v>
      </c>
      <c r="AD313" s="511"/>
      <c r="AE313" s="91" t="s">
        <v>1623</v>
      </c>
      <c r="AF313" s="79" t="s">
        <v>1623</v>
      </c>
      <c r="AG313" s="79" t="s">
        <v>1623</v>
      </c>
      <c r="AH313" s="80" t="s">
        <v>1623</v>
      </c>
      <c r="AI313" s="81" t="s">
        <v>1623</v>
      </c>
      <c r="AJ313" s="81" t="s">
        <v>1623</v>
      </c>
      <c r="AK313" s="81" t="s">
        <v>1623</v>
      </c>
      <c r="AL313" s="81" t="s">
        <v>1623</v>
      </c>
      <c r="AM313" s="81" t="s">
        <v>1623</v>
      </c>
      <c r="AN313" s="81" t="s">
        <v>1623</v>
      </c>
      <c r="AO313" s="83">
        <v>96.624099999999999</v>
      </c>
      <c r="AP313" s="83">
        <v>0.42439300000000002</v>
      </c>
      <c r="AQ313" s="83">
        <v>0.203681</v>
      </c>
      <c r="AR313" s="84">
        <v>0.17624300000000001</v>
      </c>
      <c r="AS313" s="85">
        <v>1.1336900000000001</v>
      </c>
      <c r="AT313" s="85">
        <v>0.98241900000000004</v>
      </c>
      <c r="AU313" s="85">
        <v>127.02200000000001</v>
      </c>
      <c r="AV313" s="85">
        <v>167.06899999999999</v>
      </c>
      <c r="AW313" s="104" t="s">
        <v>1453</v>
      </c>
      <c r="AX313" s="86" t="s">
        <v>1454</v>
      </c>
      <c r="AY313" s="87" t="s">
        <v>1623</v>
      </c>
      <c r="AZ313" s="87" t="s">
        <v>1623</v>
      </c>
      <c r="BA313" s="87" t="s">
        <v>1623</v>
      </c>
      <c r="BB313" s="88" t="s">
        <v>1623</v>
      </c>
      <c r="BC313" s="89" t="s">
        <v>1623</v>
      </c>
      <c r="BD313" s="89" t="s">
        <v>1623</v>
      </c>
      <c r="BE313" s="89" t="s">
        <v>1623</v>
      </c>
      <c r="BF313" s="89" t="s">
        <v>1623</v>
      </c>
      <c r="BG313" s="89" t="s">
        <v>1623</v>
      </c>
      <c r="BH313" s="105" t="s">
        <v>1623</v>
      </c>
      <c r="BI313" s="521"/>
      <c r="BJ313" s="252"/>
      <c r="BK313" s="252"/>
      <c r="BL313" s="259"/>
      <c r="BM313" s="230" t="str">
        <f>IF(CD313&lt;&gt;"",IF(ISNUMBER(CD313),(CD313-CB313)*IF(AE313&lt;0,1,-1),"nan"),"")</f>
        <v/>
      </c>
      <c r="BN313" s="230" t="str">
        <f>IF(CE313&lt;&gt;"",IF(ISNUMBER(CE313),CE313/CC313,"nan"),"")</f>
        <v/>
      </c>
      <c r="BO313" s="261"/>
      <c r="BP313" s="231" t="str">
        <f>IF(CL313&lt;&gt;"",IF(ISNUMBER(CL313),(CL313-CJ313)*IF(AO313&lt;0,1,-1),"nan"),"")</f>
        <v/>
      </c>
      <c r="BQ313" s="231" t="str">
        <f>IF(CM313&lt;&gt;"",IF(ISNUMBER(CM313),CM313/CK313,"nan"),"")</f>
        <v/>
      </c>
      <c r="BR313" s="263"/>
      <c r="BS313" s="232" t="str">
        <f>IF(CT313&lt;&gt;"",IF(ISNUMBER(CT313),(CT313-CR313)*IF(AY313&lt;0,1,-1),"nan"),"")</f>
        <v/>
      </c>
      <c r="BT313" s="232" t="str">
        <f>IF(CU313&lt;&gt;"",IF(ISNUMBER(CU313),CU313/CS313,"nan"),"")</f>
        <v/>
      </c>
      <c r="BU313" s="230"/>
      <c r="BV313" s="230"/>
      <c r="BW313" s="231"/>
      <c r="BX313" s="231"/>
      <c r="BY313" s="232"/>
      <c r="BZ313" s="235"/>
      <c r="CA313" s="257"/>
      <c r="CB313" s="233"/>
      <c r="CC313" s="230"/>
      <c r="CD313" s="230"/>
      <c r="CE313" s="230"/>
      <c r="CF313" s="230"/>
      <c r="CG313" s="230"/>
      <c r="CH313" s="230"/>
      <c r="CI313" s="230"/>
      <c r="CJ313" s="231"/>
      <c r="CK313" s="231"/>
      <c r="CL313" s="231"/>
      <c r="CM313" s="231"/>
      <c r="CN313" s="231"/>
      <c r="CO313" s="231"/>
      <c r="CP313" s="231"/>
      <c r="CQ313" s="231"/>
      <c r="CR313" s="232"/>
      <c r="CS313" s="232"/>
      <c r="CT313" s="232"/>
      <c r="CU313" s="232"/>
      <c r="CV313" s="232"/>
      <c r="CW313" s="232"/>
      <c r="CX313" s="232"/>
      <c r="CY313" s="234"/>
      <c r="DA313" s="106"/>
      <c r="DC313" s="106"/>
      <c r="DD313" s="106"/>
      <c r="DE313" s="106"/>
      <c r="DF313" s="92"/>
      <c r="DG313" s="107"/>
      <c r="DH313" s="107"/>
      <c r="DI313" s="107"/>
      <c r="DJ313" s="107"/>
      <c r="DK313" s="107"/>
      <c r="DL313" s="107"/>
      <c r="DM313" s="110"/>
      <c r="DN313" s="110"/>
      <c r="DO313" s="110"/>
      <c r="DP313" s="110"/>
      <c r="DQ313" s="110"/>
      <c r="DR313" s="110"/>
      <c r="DS313" s="110"/>
      <c r="DT313" s="110"/>
      <c r="DU313" s="497"/>
      <c r="DV313" s="497"/>
      <c r="DW313" s="497"/>
      <c r="DX313" s="497"/>
      <c r="DY313" s="497"/>
      <c r="DZ313" s="497"/>
      <c r="EA313" s="491"/>
      <c r="EB313" s="492"/>
      <c r="EC313" s="492"/>
      <c r="ED313" s="492"/>
      <c r="EE313" s="492"/>
      <c r="EF313" s="492"/>
      <c r="EG313" s="492"/>
      <c r="EH313" s="492"/>
      <c r="EI313" s="492"/>
      <c r="EJ313" s="492"/>
      <c r="EK313" s="492"/>
      <c r="EL313" s="492"/>
      <c r="EM313" s="492"/>
      <c r="EN313" s="492"/>
      <c r="EO313" s="492"/>
      <c r="EP313" s="492"/>
      <c r="EQ313" s="492"/>
      <c r="ER313" s="492"/>
      <c r="ES313" s="492"/>
      <c r="ET313" s="492"/>
      <c r="EU313" s="492"/>
      <c r="EV313" s="492"/>
      <c r="EW313" s="492"/>
      <c r="EX313" s="506"/>
      <c r="EY313" s="121"/>
      <c r="EZ313" s="454"/>
      <c r="FA313" s="83"/>
      <c r="FC313" s="116"/>
      <c r="FD313" s="116"/>
    </row>
    <row r="314" spans="1:160" ht="13.7" customHeight="1" x14ac:dyDescent="0.2">
      <c r="A314" s="100">
        <v>20131115</v>
      </c>
      <c r="B314" s="100">
        <v>2</v>
      </c>
      <c r="C314" s="74">
        <v>58</v>
      </c>
      <c r="D314" s="74">
        <v>2</v>
      </c>
      <c r="E314" s="74">
        <v>12</v>
      </c>
      <c r="F314" s="74">
        <v>7</v>
      </c>
      <c r="G314" s="75">
        <v>1.8</v>
      </c>
      <c r="H314" s="435">
        <v>0</v>
      </c>
      <c r="I314" s="73">
        <v>11052</v>
      </c>
      <c r="J314" s="101" t="s">
        <v>1401</v>
      </c>
      <c r="K314" s="102" t="str">
        <f>IF(B314=2,"Z:\Data\MOOG\HeTao\raw\",IF(B314=5,"Z:\Data\MOOG\Polo\raw\",""))</f>
        <v>Z:\Data\MOOG\HeTao\raw\</v>
      </c>
      <c r="L314" s="103" t="s">
        <v>1459</v>
      </c>
      <c r="M314" s="569" t="str">
        <f>IF(NOT(ISERROR(FIND("Training_dt",W314))),"'Plot Psychometric_HH_dt_yuchen'",IF(NOT(ISERROR(FIND("Training",W314))),"'Plot Psychometric_HH'",IF(NOT(ISERROR(FIND("1DAT",W314))),"'Plot Tuning Azimuth_HH'",IF(NOT(ISERROR(FIND("HD_dt",W314))),"'Plot HeadingDiscimination_PSTH_HH_dt_yuchen'",IF(NOT(ISERROR(FIND("HD",W314))),"'Plot HeadingDiscimination_PSTH_HH'",IF(NOT(ISERROR(FIND("MemSac",W314))),"'Memory Saccade Analysis_HH'",IF(NOT(ISERROR(FIND("DelSac",W314))),"'Memory Saccade Analysis_HH'",IF(NOT(ISERROR(FIND("u-stim",W314))),"'Plot Microstim_HH'",""))))))))</f>
        <v>'Memory Saccade Analysis_HH'</v>
      </c>
      <c r="N314" s="573">
        <v>1</v>
      </c>
      <c r="O314" s="584">
        <v>-1</v>
      </c>
      <c r="P314" s="590">
        <v>4</v>
      </c>
      <c r="Q314" s="590">
        <f>IF(B314=2,60,310)</f>
        <v>60</v>
      </c>
      <c r="R314" s="590">
        <v>5</v>
      </c>
      <c r="S314" s="590">
        <f>IF(B314=2,60,-190)</f>
        <v>60</v>
      </c>
      <c r="T314" s="590">
        <v>1</v>
      </c>
      <c r="U314" s="590">
        <f>IF(Z314&lt;&gt;"",IF(NOT(ISERROR(FIND("SU",Z314))),VALUE(RIGHT(Z314,1))+4,IF(NOT(ISERROR(FIND("MU20",Z314))),20,IF(NOT(ISERROR(FIND("MU21",Z314))),21,IF(NOT(ISERROR(FIND("MU2",Z314))),2,1)))),"")</f>
        <v>5</v>
      </c>
      <c r="V314" s="583"/>
      <c r="W314" s="170" t="s">
        <v>716</v>
      </c>
      <c r="X314" s="192"/>
      <c r="Y314" s="219">
        <f>IF(NOT(ISERROR(FIND("MU=SU",X314))),1,IF(Z314&lt;&gt;"",IF(NOT(ISERROR(FIND("SU",Z314))),1,0),""))</f>
        <v>1</v>
      </c>
      <c r="Z314" s="217" t="s">
        <v>43</v>
      </c>
      <c r="AA314" s="218">
        <v>3867</v>
      </c>
      <c r="AB314" s="77">
        <v>21.585999999999999</v>
      </c>
      <c r="AC314" s="78" t="s">
        <v>1458</v>
      </c>
      <c r="AD314" s="511"/>
      <c r="AE314" s="91" t="s">
        <v>1623</v>
      </c>
      <c r="AF314" s="79" t="s">
        <v>1623</v>
      </c>
      <c r="AG314" s="79" t="s">
        <v>1623</v>
      </c>
      <c r="AH314" s="80" t="s">
        <v>1623</v>
      </c>
      <c r="AI314" s="81" t="s">
        <v>1623</v>
      </c>
      <c r="AJ314" s="81" t="s">
        <v>1623</v>
      </c>
      <c r="AK314" s="81" t="s">
        <v>1623</v>
      </c>
      <c r="AL314" s="81" t="s">
        <v>1623</v>
      </c>
      <c r="AM314" s="81" t="s">
        <v>1623</v>
      </c>
      <c r="AN314" s="81" t="s">
        <v>1623</v>
      </c>
      <c r="AO314" s="83">
        <v>96.624099999999999</v>
      </c>
      <c r="AP314" s="83">
        <v>0.42439300000000002</v>
      </c>
      <c r="AQ314" s="83">
        <v>0.203681</v>
      </c>
      <c r="AR314" s="84">
        <v>0.17624300000000001</v>
      </c>
      <c r="AS314" s="85">
        <v>1.1336900000000001</v>
      </c>
      <c r="AT314" s="85">
        <v>0.98241900000000004</v>
      </c>
      <c r="AU314" s="85">
        <v>127.02200000000001</v>
      </c>
      <c r="AV314" s="85">
        <v>167.06899999999999</v>
      </c>
      <c r="AW314" s="104" t="s">
        <v>1453</v>
      </c>
      <c r="AX314" s="86" t="s">
        <v>1454</v>
      </c>
      <c r="AY314" s="87" t="s">
        <v>1623</v>
      </c>
      <c r="AZ314" s="87" t="s">
        <v>1623</v>
      </c>
      <c r="BA314" s="87" t="s">
        <v>1623</v>
      </c>
      <c r="BB314" s="88" t="s">
        <v>1623</v>
      </c>
      <c r="BC314" s="89" t="s">
        <v>1623</v>
      </c>
      <c r="BD314" s="89" t="s">
        <v>1623</v>
      </c>
      <c r="BE314" s="89" t="s">
        <v>1623</v>
      </c>
      <c r="BF314" s="89" t="s">
        <v>1623</v>
      </c>
      <c r="BG314" s="89" t="s">
        <v>1623</v>
      </c>
      <c r="BH314" s="105" t="s">
        <v>1623</v>
      </c>
      <c r="BI314" s="521"/>
      <c r="BJ314" s="252"/>
      <c r="BK314" s="252"/>
      <c r="BL314" s="515"/>
      <c r="BM314" s="230" t="str">
        <f>IF(CD314&lt;&gt;"",IF(ISNUMBER(CD314),(CD314-CB314)*IF(AE314&lt;0,1,-1),"nan"),"")</f>
        <v/>
      </c>
      <c r="BN314" s="230" t="str">
        <f>IF(CE314&lt;&gt;"",IF(ISNUMBER(CE314),CE314/CC314,"nan"),"")</f>
        <v/>
      </c>
      <c r="BO314" s="516"/>
      <c r="BP314" s="231" t="str">
        <f>IF(CL314&lt;&gt;"",IF(ISNUMBER(CL314),(CL314-CJ314)*IF(AO314&lt;0,1,-1),"nan"),"")</f>
        <v/>
      </c>
      <c r="BQ314" s="231" t="str">
        <f>IF(CM314&lt;&gt;"",IF(ISNUMBER(CM314),CM314/CK314,"nan"),"")</f>
        <v/>
      </c>
      <c r="BR314" s="517"/>
      <c r="BS314" s="232" t="str">
        <f>IF(CT314&lt;&gt;"",IF(ISNUMBER(CT314),(CT314-CR314)*IF(AY314&lt;0,1,-1),"nan"),"")</f>
        <v/>
      </c>
      <c r="BT314" s="232" t="str">
        <f>IF(CU314&lt;&gt;"",IF(ISNUMBER(CU314),CU314/CS314,"nan"),"")</f>
        <v/>
      </c>
      <c r="BU314" s="230"/>
      <c r="BV314" s="230"/>
      <c r="BW314" s="231"/>
      <c r="BX314" s="231"/>
      <c r="BY314" s="232"/>
      <c r="BZ314" s="235"/>
      <c r="CA314" s="257"/>
      <c r="CB314" s="233"/>
      <c r="CC314" s="230"/>
      <c r="CD314" s="230"/>
      <c r="CE314" s="230"/>
      <c r="CF314" s="230"/>
      <c r="CG314" s="230"/>
      <c r="CH314" s="230"/>
      <c r="CI314" s="230"/>
      <c r="CJ314" s="231"/>
      <c r="CK314" s="231"/>
      <c r="CL314" s="231"/>
      <c r="CM314" s="231"/>
      <c r="CN314" s="231"/>
      <c r="CO314" s="231"/>
      <c r="CP314" s="231"/>
      <c r="CQ314" s="231"/>
      <c r="CR314" s="232"/>
      <c r="CS314" s="232"/>
      <c r="CT314" s="232"/>
      <c r="CU314" s="232"/>
      <c r="CV314" s="232"/>
      <c r="CW314" s="232"/>
      <c r="CX314" s="232"/>
      <c r="CY314" s="234"/>
      <c r="DA314" s="106"/>
      <c r="DC314" s="106"/>
      <c r="DD314" s="106"/>
      <c r="DE314" s="106"/>
      <c r="DF314" s="92"/>
      <c r="DG314" s="107"/>
      <c r="DH314" s="107"/>
      <c r="DI314" s="107"/>
      <c r="DJ314" s="107"/>
      <c r="DK314" s="107"/>
      <c r="DL314" s="107"/>
      <c r="DM314" s="110"/>
      <c r="DN314" s="110"/>
      <c r="DO314" s="110"/>
      <c r="DP314" s="110"/>
      <c r="DQ314" s="110"/>
      <c r="DR314" s="110"/>
      <c r="DS314" s="110"/>
      <c r="DT314" s="110"/>
      <c r="DU314" s="497"/>
      <c r="DV314" s="497"/>
      <c r="DW314" s="497"/>
      <c r="DX314" s="497"/>
      <c r="DY314" s="497"/>
      <c r="DZ314" s="497"/>
      <c r="EA314" s="491">
        <v>0.13877800000000001</v>
      </c>
      <c r="EB314" s="492">
        <v>1.08614E-2</v>
      </c>
      <c r="EC314" s="492">
        <v>0.29076999999999997</v>
      </c>
      <c r="ED314" s="492">
        <v>0.23349700000000001</v>
      </c>
      <c r="EE314" s="492">
        <v>7.3360300000000003E-2</v>
      </c>
      <c r="EF314" s="492">
        <v>0.168542</v>
      </c>
      <c r="EG314" s="492">
        <v>-31.685300000000002</v>
      </c>
      <c r="EH314" s="492">
        <v>22.3765</v>
      </c>
      <c r="EI314" s="492">
        <v>-59.4223</v>
      </c>
      <c r="EJ314" s="492">
        <v>173.55500000000001</v>
      </c>
      <c r="EK314" s="492">
        <v>114.434</v>
      </c>
      <c r="EL314" s="492">
        <v>150.99299999999999</v>
      </c>
      <c r="EM314" s="492">
        <v>0.47063100000000002</v>
      </c>
      <c r="EN314" s="492">
        <v>0.56871700000000003</v>
      </c>
      <c r="EO314" s="492">
        <v>0.39860899999999999</v>
      </c>
      <c r="EP314" s="492">
        <v>0.41459000000000001</v>
      </c>
      <c r="EQ314" s="492">
        <v>0.49390200000000001</v>
      </c>
      <c r="ER314" s="492">
        <v>0.47179100000000002</v>
      </c>
      <c r="ES314" s="492">
        <v>0</v>
      </c>
      <c r="ET314" s="492">
        <v>2.4921799999999998</v>
      </c>
      <c r="EU314" s="492">
        <v>1.3004</v>
      </c>
      <c r="EV314" s="492">
        <v>-2.54095</v>
      </c>
      <c r="EW314" s="492">
        <v>1.67283</v>
      </c>
      <c r="EX314" s="506">
        <v>-2.54095</v>
      </c>
      <c r="EY314" s="121"/>
      <c r="EZ314" s="454"/>
      <c r="FA314" s="83"/>
      <c r="FC314" s="116"/>
      <c r="FD314" s="116"/>
    </row>
    <row r="315" spans="1:160" ht="13.7" customHeight="1" x14ac:dyDescent="0.2">
      <c r="A315" s="100">
        <v>20131119</v>
      </c>
      <c r="B315" s="100">
        <v>2</v>
      </c>
      <c r="C315" s="74">
        <v>59</v>
      </c>
      <c r="D315" s="74">
        <v>2</v>
      </c>
      <c r="E315" s="74">
        <v>11</v>
      </c>
      <c r="F315" s="74">
        <v>10</v>
      </c>
      <c r="G315" s="75">
        <v>1.8</v>
      </c>
      <c r="H315" s="435">
        <v>0</v>
      </c>
      <c r="I315" s="73">
        <v>11167</v>
      </c>
      <c r="J315" s="101" t="s">
        <v>1401</v>
      </c>
      <c r="K315" s="102" t="str">
        <f>IF(B315=2,"Z:\Data\MOOG\HeTao\raw\",IF(B315=5,"Z:\Data\MOOG\Polo\raw\",""))</f>
        <v>Z:\Data\MOOG\HeTao\raw\</v>
      </c>
      <c r="L315" s="103" t="s">
        <v>1463</v>
      </c>
      <c r="M315" s="569" t="str">
        <f>IF(NOT(ISERROR(FIND("Training_dt",W315))),"'Plot Psychometric_HH_dt_yuchen'",IF(NOT(ISERROR(FIND("Training",W315))),"'Plot Psychometric_HH'",IF(NOT(ISERROR(FIND("1DAT",W315))),"'Plot Tuning Azimuth_HH'",IF(NOT(ISERROR(FIND("HD_dt",W315))),"'Plot HeadingDiscimination_PSTH_HH_dt_yuchen'",IF(NOT(ISERROR(FIND("HD",W315))),"'Plot HeadingDiscimination_PSTH_HH'",IF(NOT(ISERROR(FIND("MemSac",W315))),"'Memory Saccade Analysis_HH'",IF(NOT(ISERROR(FIND("DelSac",W315))),"'Memory Saccade Analysis_HH'",IF(NOT(ISERROR(FIND("u-stim",W315))),"'Plot Microstim_HH'",""))))))))</f>
        <v>'Plot Tuning Azimuth_HH'</v>
      </c>
      <c r="N315" s="573">
        <v>1</v>
      </c>
      <c r="O315" s="584">
        <v>-1</v>
      </c>
      <c r="P315" s="590">
        <v>4</v>
      </c>
      <c r="Q315" s="590">
        <f>IF(B315=2,60,310)</f>
        <v>60</v>
      </c>
      <c r="R315" s="590">
        <v>5</v>
      </c>
      <c r="S315" s="590">
        <f>IF(B315=2,60,-190)</f>
        <v>60</v>
      </c>
      <c r="T315" s="590">
        <v>1</v>
      </c>
      <c r="U315" s="590">
        <f>IF(Z315&lt;&gt;"",IF(NOT(ISERROR(FIND("SU",Z315))),VALUE(RIGHT(Z315,1))+4,IF(NOT(ISERROR(FIND("MU20",Z315))),20,IF(NOT(ISERROR(FIND("MU21",Z315))),21,IF(NOT(ISERROR(FIND("MU2",Z315))),2,1)))),"")</f>
        <v>5</v>
      </c>
      <c r="V315" s="583"/>
      <c r="W315" s="170" t="s">
        <v>27</v>
      </c>
      <c r="X315" s="192"/>
      <c r="Y315" s="219">
        <f>IF(NOT(ISERROR(FIND("MU=SU",X315))),1,IF(Z315&lt;&gt;"",IF(NOT(ISERROR(FIND("SU",Z315))),1,0),""))</f>
        <v>1</v>
      </c>
      <c r="Z315" s="217" t="s">
        <v>43</v>
      </c>
      <c r="AA315" s="218">
        <v>3915</v>
      </c>
      <c r="AB315" s="77">
        <v>20.5853</v>
      </c>
      <c r="AC315" s="78" t="s">
        <v>1460</v>
      </c>
      <c r="AD315" s="511"/>
      <c r="AE315" s="91" t="s">
        <v>1623</v>
      </c>
      <c r="AF315" s="79" t="s">
        <v>1623</v>
      </c>
      <c r="AG315" s="79" t="s">
        <v>1623</v>
      </c>
      <c r="AH315" s="80" t="s">
        <v>1623</v>
      </c>
      <c r="AI315" s="81" t="s">
        <v>1623</v>
      </c>
      <c r="AJ315" s="81" t="s">
        <v>1623</v>
      </c>
      <c r="AK315" s="81" t="s">
        <v>1623</v>
      </c>
      <c r="AL315" s="81" t="s">
        <v>1623</v>
      </c>
      <c r="AM315" s="81" t="s">
        <v>1623</v>
      </c>
      <c r="AN315" s="81" t="s">
        <v>1623</v>
      </c>
      <c r="AO315" s="83">
        <v>56.753100000000003</v>
      </c>
      <c r="AP315" s="83">
        <v>0.38730199999999998</v>
      </c>
      <c r="AQ315" s="83">
        <v>0.30168899999999998</v>
      </c>
      <c r="AR315" s="84">
        <v>0.37292900000000001</v>
      </c>
      <c r="AS315" s="85">
        <v>0.810643</v>
      </c>
      <c r="AT315" s="85">
        <v>0.72175500000000004</v>
      </c>
      <c r="AU315" s="85">
        <v>55.453600000000002</v>
      </c>
      <c r="AV315" s="85">
        <v>360</v>
      </c>
      <c r="AW315" s="104" t="s">
        <v>1461</v>
      </c>
      <c r="AX315" s="86" t="s">
        <v>1462</v>
      </c>
      <c r="AY315" s="87" t="s">
        <v>1623</v>
      </c>
      <c r="AZ315" s="87" t="s">
        <v>1623</v>
      </c>
      <c r="BA315" s="87" t="s">
        <v>1623</v>
      </c>
      <c r="BB315" s="88" t="s">
        <v>1623</v>
      </c>
      <c r="BC315" s="89" t="s">
        <v>1623</v>
      </c>
      <c r="BD315" s="89" t="s">
        <v>1623</v>
      </c>
      <c r="BE315" s="89" t="s">
        <v>1623</v>
      </c>
      <c r="BF315" s="89" t="s">
        <v>1623</v>
      </c>
      <c r="BG315" s="89" t="s">
        <v>1623</v>
      </c>
      <c r="BH315" s="105" t="s">
        <v>1623</v>
      </c>
      <c r="BI315" s="521"/>
      <c r="BJ315" s="252"/>
      <c r="BK315" s="252"/>
      <c r="BL315" s="259"/>
      <c r="BM315" s="230" t="str">
        <f>IF(CD315&lt;&gt;"",IF(ISNUMBER(CD315),(CD315-CB315)*IF(AE315&lt;0,1,-1),"nan"),"")</f>
        <v/>
      </c>
      <c r="BN315" s="230" t="str">
        <f>IF(CE315&lt;&gt;"",IF(ISNUMBER(CE315),CE315/CC315,"nan"),"")</f>
        <v/>
      </c>
      <c r="BO315" s="261"/>
      <c r="BP315" s="231" t="str">
        <f>IF(CL315&lt;&gt;"",IF(ISNUMBER(CL315),(CL315-CJ315)*IF(AO315&lt;0,1,-1),"nan"),"")</f>
        <v/>
      </c>
      <c r="BQ315" s="231" t="str">
        <f>IF(CM315&lt;&gt;"",IF(ISNUMBER(CM315),CM315/CK315,"nan"),"")</f>
        <v/>
      </c>
      <c r="BR315" s="263"/>
      <c r="BS315" s="232" t="str">
        <f>IF(CT315&lt;&gt;"",IF(ISNUMBER(CT315),(CT315-CR315)*IF(AY315&lt;0,1,-1),"nan"),"")</f>
        <v/>
      </c>
      <c r="BT315" s="232" t="str">
        <f>IF(CU315&lt;&gt;"",IF(ISNUMBER(CU315),CU315/CS315,"nan"),"")</f>
        <v/>
      </c>
      <c r="BU315" s="230"/>
      <c r="BV315" s="230"/>
      <c r="BW315" s="231"/>
      <c r="BX315" s="231"/>
      <c r="BY315" s="232"/>
      <c r="BZ315" s="235"/>
      <c r="CA315" s="257"/>
      <c r="CB315" s="233"/>
      <c r="CC315" s="230"/>
      <c r="CD315" s="230"/>
      <c r="CE315" s="230"/>
      <c r="CF315" s="230"/>
      <c r="CG315" s="230"/>
      <c r="CH315" s="230"/>
      <c r="CI315" s="230"/>
      <c r="CJ315" s="231"/>
      <c r="CK315" s="231"/>
      <c r="CL315" s="231"/>
      <c r="CM315" s="231"/>
      <c r="CN315" s="231"/>
      <c r="CO315" s="231"/>
      <c r="CP315" s="231"/>
      <c r="CQ315" s="231"/>
      <c r="CR315" s="232"/>
      <c r="CS315" s="232"/>
      <c r="CT315" s="232"/>
      <c r="CU315" s="232"/>
      <c r="CV315" s="232"/>
      <c r="CW315" s="232"/>
      <c r="CX315" s="232"/>
      <c r="CY315" s="234"/>
      <c r="DA315" s="106"/>
      <c r="DC315" s="106"/>
      <c r="DD315" s="106"/>
      <c r="DE315" s="106"/>
      <c r="DF315" s="92"/>
      <c r="DG315" s="107"/>
      <c r="DH315" s="107"/>
      <c r="DI315" s="107"/>
      <c r="DJ315" s="107"/>
      <c r="DK315" s="107"/>
      <c r="DL315" s="107"/>
      <c r="DM315" s="110"/>
      <c r="DN315" s="110"/>
      <c r="DO315" s="110"/>
      <c r="DP315" s="110"/>
      <c r="DQ315" s="110"/>
      <c r="DR315" s="110"/>
      <c r="DS315" s="110"/>
      <c r="DT315" s="110"/>
      <c r="DU315" s="497"/>
      <c r="DV315" s="497"/>
      <c r="DW315" s="497"/>
      <c r="DX315" s="497"/>
      <c r="DY315" s="497"/>
      <c r="DZ315" s="497"/>
      <c r="EA315" s="491"/>
      <c r="EB315" s="492"/>
      <c r="EC315" s="492"/>
      <c r="ED315" s="492"/>
      <c r="EE315" s="492"/>
      <c r="EF315" s="492"/>
      <c r="EG315" s="492"/>
      <c r="EH315" s="492"/>
      <c r="EI315" s="492"/>
      <c r="EJ315" s="492"/>
      <c r="EK315" s="492"/>
      <c r="EL315" s="492"/>
      <c r="EM315" s="492"/>
      <c r="EN315" s="492"/>
      <c r="EO315" s="492"/>
      <c r="EP315" s="492"/>
      <c r="EQ315" s="492"/>
      <c r="ER315" s="492"/>
      <c r="ES315" s="492"/>
      <c r="ET315" s="492"/>
      <c r="EU315" s="492"/>
      <c r="EV315" s="492"/>
      <c r="EW315" s="492"/>
      <c r="EX315" s="506"/>
      <c r="EY315" s="121"/>
      <c r="EZ315" s="454"/>
      <c r="FA315" s="83"/>
      <c r="FC315" s="116"/>
      <c r="FD315" s="116"/>
    </row>
    <row r="316" spans="1:160" ht="13.7" customHeight="1" x14ac:dyDescent="0.2">
      <c r="A316" s="100">
        <v>20131119</v>
      </c>
      <c r="B316" s="100">
        <v>2</v>
      </c>
      <c r="C316" s="74">
        <v>59</v>
      </c>
      <c r="D316" s="74">
        <v>2</v>
      </c>
      <c r="E316" s="74">
        <v>11</v>
      </c>
      <c r="F316" s="74">
        <v>10</v>
      </c>
      <c r="G316" s="75">
        <v>1.8</v>
      </c>
      <c r="H316" s="435">
        <v>0</v>
      </c>
      <c r="I316" s="73">
        <v>11167</v>
      </c>
      <c r="J316" s="101" t="s">
        <v>1401</v>
      </c>
      <c r="K316" s="102" t="str">
        <f>IF(B316=2,"Z:\Data\MOOG\HeTao\raw\",IF(B316=5,"Z:\Data\MOOG\Polo\raw\",""))</f>
        <v>Z:\Data\MOOG\HeTao\raw\</v>
      </c>
      <c r="L316" s="103" t="s">
        <v>1464</v>
      </c>
      <c r="M316" s="569" t="str">
        <f>IF(NOT(ISERROR(FIND("Training_dt",W316))),"'Plot Psychometric_HH_dt_yuchen'",IF(NOT(ISERROR(FIND("Training",W316))),"'Plot Psychometric_HH'",IF(NOT(ISERROR(FIND("1DAT",W316))),"'Plot Tuning Azimuth_HH'",IF(NOT(ISERROR(FIND("HD_dt",W316))),"'Plot HeadingDiscimination_PSTH_HH_dt_yuchen'",IF(NOT(ISERROR(FIND("HD",W316))),"'Plot HeadingDiscimination_PSTH_HH'",IF(NOT(ISERROR(FIND("MemSac",W316))),"'Memory Saccade Analysis_HH'",IF(NOT(ISERROR(FIND("DelSac",W316))),"'Memory Saccade Analysis_HH'",IF(NOT(ISERROR(FIND("u-stim",W316))),"'Plot Microstim_HH'",""))))))))</f>
        <v>'Memory Saccade Analysis_HH'</v>
      </c>
      <c r="N316" s="573">
        <v>1</v>
      </c>
      <c r="O316" s="584">
        <v>-1</v>
      </c>
      <c r="P316" s="590">
        <v>4</v>
      </c>
      <c r="Q316" s="590">
        <f>IF(B316=2,60,310)</f>
        <v>60</v>
      </c>
      <c r="R316" s="590">
        <v>5</v>
      </c>
      <c r="S316" s="590">
        <f>IF(B316=2,60,-190)</f>
        <v>60</v>
      </c>
      <c r="T316" s="590">
        <v>1</v>
      </c>
      <c r="U316" s="590">
        <f>IF(Z316&lt;&gt;"",IF(NOT(ISERROR(FIND("SU",Z316))),VALUE(RIGHT(Z316,1))+4,IF(NOT(ISERROR(FIND("MU20",Z316))),20,IF(NOT(ISERROR(FIND("MU21",Z316))),21,IF(NOT(ISERROR(FIND("MU2",Z316))),2,1)))),"")</f>
        <v>5</v>
      </c>
      <c r="V316" s="583"/>
      <c r="W316" s="170" t="s">
        <v>716</v>
      </c>
      <c r="X316" s="192"/>
      <c r="Y316" s="219">
        <f>IF(NOT(ISERROR(FIND("MU=SU",X316))),1,IF(Z316&lt;&gt;"",IF(NOT(ISERROR(FIND("SU",Z316))),1,0),""))</f>
        <v>1</v>
      </c>
      <c r="Z316" s="217" t="s">
        <v>43</v>
      </c>
      <c r="AA316" s="218">
        <v>4391</v>
      </c>
      <c r="AB316" s="77">
        <v>17.573499999999999</v>
      </c>
      <c r="AC316" s="78" t="s">
        <v>1465</v>
      </c>
      <c r="AD316" s="511"/>
      <c r="AE316" s="91" t="s">
        <v>1623</v>
      </c>
      <c r="AF316" s="79" t="s">
        <v>1623</v>
      </c>
      <c r="AG316" s="79" t="s">
        <v>1623</v>
      </c>
      <c r="AH316" s="80" t="s">
        <v>1623</v>
      </c>
      <c r="AI316" s="81" t="s">
        <v>1623</v>
      </c>
      <c r="AJ316" s="81" t="s">
        <v>1623</v>
      </c>
      <c r="AK316" s="81" t="s">
        <v>1623</v>
      </c>
      <c r="AL316" s="81" t="s">
        <v>1623</v>
      </c>
      <c r="AM316" s="81" t="s">
        <v>1623</v>
      </c>
      <c r="AN316" s="81" t="s">
        <v>1623</v>
      </c>
      <c r="AO316" s="83">
        <v>56.753100000000003</v>
      </c>
      <c r="AP316" s="83">
        <v>0.38730199999999998</v>
      </c>
      <c r="AQ316" s="83">
        <v>0.30168899999999998</v>
      </c>
      <c r="AR316" s="84">
        <v>0.37292900000000001</v>
      </c>
      <c r="AS316" s="85">
        <v>0.810643</v>
      </c>
      <c r="AT316" s="85">
        <v>0.72175500000000004</v>
      </c>
      <c r="AU316" s="85">
        <v>55.453600000000002</v>
      </c>
      <c r="AV316" s="85">
        <v>360</v>
      </c>
      <c r="AW316" s="104" t="s">
        <v>1461</v>
      </c>
      <c r="AX316" s="86" t="s">
        <v>1462</v>
      </c>
      <c r="AY316" s="87" t="s">
        <v>1623</v>
      </c>
      <c r="AZ316" s="87" t="s">
        <v>1623</v>
      </c>
      <c r="BA316" s="87" t="s">
        <v>1623</v>
      </c>
      <c r="BB316" s="88" t="s">
        <v>1623</v>
      </c>
      <c r="BC316" s="89" t="s">
        <v>1623</v>
      </c>
      <c r="BD316" s="89" t="s">
        <v>1623</v>
      </c>
      <c r="BE316" s="89" t="s">
        <v>1623</v>
      </c>
      <c r="BF316" s="89" t="s">
        <v>1623</v>
      </c>
      <c r="BG316" s="89" t="s">
        <v>1623</v>
      </c>
      <c r="BH316" s="105" t="s">
        <v>1623</v>
      </c>
      <c r="BI316" s="521"/>
      <c r="BJ316" s="252"/>
      <c r="BK316" s="252"/>
      <c r="BL316" s="230"/>
      <c r="BM316" s="230" t="str">
        <f>IF(CD316&lt;&gt;"",IF(ISNUMBER(CD316),(CD316-CB316)*IF(AE316&lt;0,1,-1),"nan"),"")</f>
        <v/>
      </c>
      <c r="BN316" s="230" t="str">
        <f>IF(CE316&lt;&gt;"",IF(ISNUMBER(CE316),CE316/CC316,"nan"),"")</f>
        <v/>
      </c>
      <c r="BO316" s="231"/>
      <c r="BP316" s="231" t="str">
        <f>IF(CL316&lt;&gt;"",IF(ISNUMBER(CL316),(CL316-CJ316)*IF(AO316&lt;0,1,-1),"nan"),"")</f>
        <v/>
      </c>
      <c r="BQ316" s="231" t="str">
        <f>IF(CM316&lt;&gt;"",IF(ISNUMBER(CM316),CM316/CK316,"nan"),"")</f>
        <v/>
      </c>
      <c r="BR316" s="232"/>
      <c r="BS316" s="232" t="str">
        <f>IF(CT316&lt;&gt;"",IF(ISNUMBER(CT316),(CT316-CR316)*IF(AY316&lt;0,1,-1),"nan"),"")</f>
        <v/>
      </c>
      <c r="BT316" s="232" t="str">
        <f>IF(CU316&lt;&gt;"",IF(ISNUMBER(CU316),CU316/CS316,"nan"),"")</f>
        <v/>
      </c>
      <c r="BU316" s="230"/>
      <c r="BV316" s="230"/>
      <c r="BW316" s="231"/>
      <c r="BX316" s="231"/>
      <c r="BY316" s="232"/>
      <c r="BZ316" s="235"/>
      <c r="CA316" s="257"/>
      <c r="CB316" s="233"/>
      <c r="CC316" s="230"/>
      <c r="CD316" s="230"/>
      <c r="CE316" s="230"/>
      <c r="CF316" s="230"/>
      <c r="CG316" s="230"/>
      <c r="CH316" s="230"/>
      <c r="CI316" s="230"/>
      <c r="CJ316" s="231"/>
      <c r="CK316" s="231"/>
      <c r="CL316" s="231"/>
      <c r="CM316" s="231"/>
      <c r="CN316" s="231"/>
      <c r="CO316" s="231"/>
      <c r="CP316" s="231"/>
      <c r="CQ316" s="231"/>
      <c r="CR316" s="232"/>
      <c r="CS316" s="232"/>
      <c r="CT316" s="232"/>
      <c r="CU316" s="232"/>
      <c r="CV316" s="232"/>
      <c r="CW316" s="232"/>
      <c r="CX316" s="232"/>
      <c r="CY316" s="234"/>
      <c r="DA316" s="106"/>
      <c r="DC316" s="106"/>
      <c r="DD316" s="106"/>
      <c r="DE316" s="106"/>
      <c r="DF316" s="92"/>
      <c r="DG316" s="107"/>
      <c r="DH316" s="107"/>
      <c r="DI316" s="107"/>
      <c r="DJ316" s="107"/>
      <c r="DK316" s="107"/>
      <c r="DL316" s="107"/>
      <c r="DM316" s="110"/>
      <c r="DN316" s="110"/>
      <c r="DO316" s="110"/>
      <c r="DP316" s="110"/>
      <c r="DQ316" s="110"/>
      <c r="DR316" s="110"/>
      <c r="DS316" s="110"/>
      <c r="DT316" s="110"/>
      <c r="DU316" s="497"/>
      <c r="DV316" s="497"/>
      <c r="DW316" s="497"/>
      <c r="DX316" s="497"/>
      <c r="DY316" s="497"/>
      <c r="DZ316" s="497"/>
      <c r="EA316" s="491">
        <v>0.29562500000000003</v>
      </c>
      <c r="EB316" s="492">
        <v>0.68584199999999995</v>
      </c>
      <c r="EC316" s="492">
        <v>0.57422399999999996</v>
      </c>
      <c r="ED316" s="492">
        <v>0.93393000000000004</v>
      </c>
      <c r="EE316" s="492">
        <v>0.40343200000000001</v>
      </c>
      <c r="EF316" s="492">
        <v>0.50126700000000002</v>
      </c>
      <c r="EG316" s="492">
        <v>-71.25</v>
      </c>
      <c r="EH316" s="492">
        <v>140.91200000000001</v>
      </c>
      <c r="EI316" s="492">
        <v>-176.65600000000001</v>
      </c>
      <c r="EJ316" s="492">
        <v>133.68700000000001</v>
      </c>
      <c r="EK316" s="492">
        <v>-149.63900000000001</v>
      </c>
      <c r="EL316" s="492">
        <v>154.09100000000001</v>
      </c>
      <c r="EM316" s="492">
        <v>0.43312499999999998</v>
      </c>
      <c r="EN316" s="492">
        <v>0.33541799999999999</v>
      </c>
      <c r="EO316" s="492">
        <v>0.35413699999999998</v>
      </c>
      <c r="EP316" s="492">
        <v>0.26264100000000001</v>
      </c>
      <c r="EQ316" s="492">
        <v>0.436973</v>
      </c>
      <c r="ER316" s="492">
        <v>0.36218400000000001</v>
      </c>
      <c r="ES316" s="492">
        <v>0</v>
      </c>
      <c r="ET316" s="492">
        <v>1.99431</v>
      </c>
      <c r="EU316" s="492">
        <v>1.4970300000000001</v>
      </c>
      <c r="EV316" s="492">
        <v>-0.74074399999999996</v>
      </c>
      <c r="EW316" s="492">
        <v>3.3618399999999999</v>
      </c>
      <c r="EX316" s="506">
        <v>4.9898499999999997</v>
      </c>
      <c r="EY316" s="121"/>
      <c r="EZ316" s="454"/>
      <c r="FA316" s="83"/>
      <c r="FC316" s="116"/>
      <c r="FD316" s="116"/>
    </row>
    <row r="317" spans="1:160" ht="13.7" customHeight="1" x14ac:dyDescent="0.2">
      <c r="A317" s="100">
        <v>20131119</v>
      </c>
      <c r="B317" s="100">
        <v>2</v>
      </c>
      <c r="C317" s="74">
        <v>59</v>
      </c>
      <c r="D317" s="74">
        <v>2</v>
      </c>
      <c r="E317" s="74">
        <v>11</v>
      </c>
      <c r="F317" s="74">
        <v>10</v>
      </c>
      <c r="G317" s="75">
        <v>1.8</v>
      </c>
      <c r="H317" s="435">
        <v>0</v>
      </c>
      <c r="I317" s="73">
        <v>11408</v>
      </c>
      <c r="J317" s="101" t="s">
        <v>1401</v>
      </c>
      <c r="K317" s="102" t="str">
        <f>IF(B317=2,"Z:\Data\MOOG\HeTao\raw\",IF(B317=5,"Z:\Data\MOOG\Polo\raw\",""))</f>
        <v>Z:\Data\MOOG\HeTao\raw\</v>
      </c>
      <c r="L317" s="103" t="s">
        <v>1468</v>
      </c>
      <c r="M317" s="569" t="str">
        <f>IF(NOT(ISERROR(FIND("Training_dt",W317))),"'Plot Psychometric_HH_dt_yuchen'",IF(NOT(ISERROR(FIND("Training",W317))),"'Plot Psychometric_HH'",IF(NOT(ISERROR(FIND("1DAT",W317))),"'Plot Tuning Azimuth_HH'",IF(NOT(ISERROR(FIND("HD_dt",W317))),"'Plot HeadingDiscimination_PSTH_HH_dt_yuchen'",IF(NOT(ISERROR(FIND("HD",W317))),"'Plot HeadingDiscimination_PSTH_HH'",IF(NOT(ISERROR(FIND("MemSac",W317))),"'Memory Saccade Analysis_HH'",IF(NOT(ISERROR(FIND("DelSac",W317))),"'Memory Saccade Analysis_HH'",IF(NOT(ISERROR(FIND("u-stim",W317))),"'Plot Microstim_HH'",""))))))))</f>
        <v>'Plot Tuning Azimuth_HH'</v>
      </c>
      <c r="N317" s="573">
        <v>1</v>
      </c>
      <c r="O317" s="584">
        <v>-1</v>
      </c>
      <c r="P317" s="590">
        <v>4</v>
      </c>
      <c r="Q317" s="590">
        <f>IF(B317=2,60,310)</f>
        <v>60</v>
      </c>
      <c r="R317" s="590">
        <v>5</v>
      </c>
      <c r="S317" s="590">
        <f>IF(B317=2,60,-190)</f>
        <v>60</v>
      </c>
      <c r="T317" s="590">
        <v>1</v>
      </c>
      <c r="U317" s="590">
        <f>IF(Z317&lt;&gt;"",IF(NOT(ISERROR(FIND("SU",Z317))),VALUE(RIGHT(Z317,1))+4,IF(NOT(ISERROR(FIND("MU20",Z317))),20,IF(NOT(ISERROR(FIND("MU21",Z317))),21,IF(NOT(ISERROR(FIND("MU2",Z317))),2,1)))),"")</f>
        <v>1</v>
      </c>
      <c r="V317" s="583"/>
      <c r="W317" s="170" t="s">
        <v>27</v>
      </c>
      <c r="X317" s="192"/>
      <c r="Y317" s="219">
        <f>IF(NOT(ISERROR(FIND("MU=SU",X317))),1,IF(Z317&lt;&gt;"",IF(NOT(ISERROR(FIND("SU",Z317))),1,0),""))</f>
        <v>0</v>
      </c>
      <c r="Z317" s="217" t="s">
        <v>1441</v>
      </c>
      <c r="AA317" s="218"/>
      <c r="AB317" s="77"/>
      <c r="AC317" s="78"/>
      <c r="AD317" s="511"/>
      <c r="AE317" s="91" t="s">
        <v>1623</v>
      </c>
      <c r="AF317" s="79" t="s">
        <v>1623</v>
      </c>
      <c r="AG317" s="79" t="s">
        <v>1623</v>
      </c>
      <c r="AH317" s="80" t="s">
        <v>1623</v>
      </c>
      <c r="AI317" s="81" t="s">
        <v>1623</v>
      </c>
      <c r="AJ317" s="81" t="s">
        <v>1623</v>
      </c>
      <c r="AK317" s="81" t="s">
        <v>1623</v>
      </c>
      <c r="AL317" s="81" t="s">
        <v>1623</v>
      </c>
      <c r="AM317" s="81" t="s">
        <v>1623</v>
      </c>
      <c r="AN317" s="81" t="s">
        <v>1623</v>
      </c>
      <c r="AO317" s="83">
        <v>7.1178299999999997</v>
      </c>
      <c r="AP317" s="83">
        <v>0.74340099999999998</v>
      </c>
      <c r="AQ317" s="83">
        <v>0.53135399999999999</v>
      </c>
      <c r="AR317" s="84">
        <v>1.8208199999999999E-3</v>
      </c>
      <c r="AS317" s="85">
        <v>0.24945500000000001</v>
      </c>
      <c r="AT317" s="112">
        <v>9.4132000000000008E-16</v>
      </c>
      <c r="AU317" s="85">
        <v>6.70627</v>
      </c>
      <c r="AV317" s="85">
        <v>84.605000000000004</v>
      </c>
      <c r="AW317" s="104" t="s">
        <v>1466</v>
      </c>
      <c r="AX317" s="86" t="s">
        <v>1467</v>
      </c>
      <c r="AY317" s="87" t="s">
        <v>1623</v>
      </c>
      <c r="AZ317" s="87" t="s">
        <v>1623</v>
      </c>
      <c r="BA317" s="87" t="s">
        <v>1623</v>
      </c>
      <c r="BB317" s="88" t="s">
        <v>1623</v>
      </c>
      <c r="BC317" s="89" t="s">
        <v>1623</v>
      </c>
      <c r="BD317" s="89" t="s">
        <v>1623</v>
      </c>
      <c r="BE317" s="89" t="s">
        <v>1623</v>
      </c>
      <c r="BF317" s="89" t="s">
        <v>1623</v>
      </c>
      <c r="BG317" s="89" t="s">
        <v>1623</v>
      </c>
      <c r="BH317" s="105" t="s">
        <v>1623</v>
      </c>
      <c r="BI317" s="521"/>
      <c r="BJ317" s="252"/>
      <c r="BK317" s="252"/>
      <c r="BL317" s="259"/>
      <c r="BM317" s="230" t="str">
        <f>IF(CD317&lt;&gt;"",IF(ISNUMBER(CD317),(CD317-CB317)*IF(AE317&lt;0,1,-1),"nan"),"")</f>
        <v/>
      </c>
      <c r="BN317" s="230" t="str">
        <f>IF(CE317&lt;&gt;"",IF(ISNUMBER(CE317),CE317/CC317,"nan"),"")</f>
        <v/>
      </c>
      <c r="BO317" s="261"/>
      <c r="BP317" s="231" t="str">
        <f>IF(CL317&lt;&gt;"",IF(ISNUMBER(CL317),(CL317-CJ317)*IF(AO317&lt;0,1,-1),"nan"),"")</f>
        <v/>
      </c>
      <c r="BQ317" s="231" t="str">
        <f>IF(CM317&lt;&gt;"",IF(ISNUMBER(CM317),CM317/CK317,"nan"),"")</f>
        <v/>
      </c>
      <c r="BR317" s="263"/>
      <c r="BS317" s="232" t="str">
        <f>IF(CT317&lt;&gt;"",IF(ISNUMBER(CT317),(CT317-CR317)*IF(AY317&lt;0,1,-1),"nan"),"")</f>
        <v/>
      </c>
      <c r="BT317" s="232" t="str">
        <f>IF(CU317&lt;&gt;"",IF(ISNUMBER(CU317),CU317/CS317,"nan"),"")</f>
        <v/>
      </c>
      <c r="BU317" s="230"/>
      <c r="BV317" s="230"/>
      <c r="BW317" s="231"/>
      <c r="BX317" s="231"/>
      <c r="BY317" s="232"/>
      <c r="BZ317" s="235"/>
      <c r="CA317" s="257"/>
      <c r="CB317" s="233"/>
      <c r="CC317" s="230"/>
      <c r="CD317" s="230"/>
      <c r="CE317" s="230"/>
      <c r="CF317" s="230"/>
      <c r="CG317" s="230"/>
      <c r="CH317" s="230"/>
      <c r="CI317" s="230"/>
      <c r="CJ317" s="231"/>
      <c r="CK317" s="231"/>
      <c r="CL317" s="231"/>
      <c r="CM317" s="231"/>
      <c r="CN317" s="231"/>
      <c r="CO317" s="231"/>
      <c r="CP317" s="231"/>
      <c r="CQ317" s="231"/>
      <c r="CR317" s="232"/>
      <c r="CS317" s="232"/>
      <c r="CT317" s="232"/>
      <c r="CU317" s="232"/>
      <c r="CV317" s="232"/>
      <c r="CW317" s="232"/>
      <c r="CX317" s="232"/>
      <c r="CY317" s="234"/>
      <c r="DA317" s="106"/>
      <c r="DC317" s="106"/>
      <c r="DD317" s="106"/>
      <c r="DE317" s="106"/>
      <c r="DF317" s="92"/>
      <c r="DG317" s="107"/>
      <c r="DH317" s="107"/>
      <c r="DI317" s="107"/>
      <c r="DJ317" s="107"/>
      <c r="DK317" s="107"/>
      <c r="DL317" s="107"/>
      <c r="DM317" s="110"/>
      <c r="DN317" s="110"/>
      <c r="DO317" s="110"/>
      <c r="DP317" s="110"/>
      <c r="DQ317" s="110"/>
      <c r="DR317" s="110"/>
      <c r="DS317" s="110"/>
      <c r="DT317" s="110"/>
      <c r="DU317" s="497"/>
      <c r="DV317" s="497"/>
      <c r="DW317" s="497"/>
      <c r="DX317" s="497"/>
      <c r="DY317" s="497"/>
      <c r="DZ317" s="497"/>
      <c r="EA317" s="491"/>
      <c r="EB317" s="492"/>
      <c r="EC317" s="492"/>
      <c r="ED317" s="492"/>
      <c r="EE317" s="492"/>
      <c r="EF317" s="492"/>
      <c r="EG317" s="492"/>
      <c r="EH317" s="492"/>
      <c r="EI317" s="492"/>
      <c r="EJ317" s="492"/>
      <c r="EK317" s="492"/>
      <c r="EL317" s="492"/>
      <c r="EM317" s="492"/>
      <c r="EN317" s="492"/>
      <c r="EO317" s="492"/>
      <c r="EP317" s="492"/>
      <c r="EQ317" s="492"/>
      <c r="ER317" s="492"/>
      <c r="ES317" s="492"/>
      <c r="ET317" s="492"/>
      <c r="EU317" s="492"/>
      <c r="EV317" s="492"/>
      <c r="EW317" s="492"/>
      <c r="EX317" s="506"/>
      <c r="EY317" s="121"/>
      <c r="EZ317" s="454"/>
      <c r="FA317" s="83"/>
      <c r="FC317" s="116"/>
      <c r="FD317" s="116"/>
    </row>
    <row r="318" spans="1:160" ht="13.7" customHeight="1" x14ac:dyDescent="0.2">
      <c r="A318" s="100">
        <v>20131119</v>
      </c>
      <c r="B318" s="100">
        <v>2</v>
      </c>
      <c r="C318" s="74">
        <v>59</v>
      </c>
      <c r="D318" s="74">
        <v>2</v>
      </c>
      <c r="E318" s="74">
        <v>11</v>
      </c>
      <c r="F318" s="74">
        <v>10</v>
      </c>
      <c r="G318" s="75">
        <v>1.8</v>
      </c>
      <c r="H318" s="435">
        <v>0</v>
      </c>
      <c r="I318" s="73">
        <v>11408</v>
      </c>
      <c r="J318" s="101" t="s">
        <v>1401</v>
      </c>
      <c r="K318" s="102" t="str">
        <f>IF(B318=2,"Z:\Data\MOOG\HeTao\raw\",IF(B318=5,"Z:\Data\MOOG\Polo\raw\",""))</f>
        <v>Z:\Data\MOOG\HeTao\raw\</v>
      </c>
      <c r="L318" s="103" t="s">
        <v>1469</v>
      </c>
      <c r="M318" s="569" t="str">
        <f>IF(NOT(ISERROR(FIND("Training_dt",W318))),"'Plot Psychometric_HH_dt_yuchen'",IF(NOT(ISERROR(FIND("Training",W318))),"'Plot Psychometric_HH'",IF(NOT(ISERROR(FIND("1DAT",W318))),"'Plot Tuning Azimuth_HH'",IF(NOT(ISERROR(FIND("HD_dt",W318))),"'Plot HeadingDiscimination_PSTH_HH_dt_yuchen'",IF(NOT(ISERROR(FIND("HD",W318))),"'Plot HeadingDiscimination_PSTH_HH'",IF(NOT(ISERROR(FIND("MemSac",W318))),"'Memory Saccade Analysis_HH'",IF(NOT(ISERROR(FIND("DelSac",W318))),"'Memory Saccade Analysis_HH'",IF(NOT(ISERROR(FIND("u-stim",W318))),"'Plot Microstim_HH'",""))))))))</f>
        <v>'Memory Saccade Analysis_HH'</v>
      </c>
      <c r="N318" s="573">
        <v>1</v>
      </c>
      <c r="O318" s="584">
        <v>-1</v>
      </c>
      <c r="P318" s="590">
        <v>4</v>
      </c>
      <c r="Q318" s="590">
        <f>IF(B318=2,60,310)</f>
        <v>60</v>
      </c>
      <c r="R318" s="590">
        <v>5</v>
      </c>
      <c r="S318" s="590">
        <f>IF(B318=2,60,-190)</f>
        <v>60</v>
      </c>
      <c r="T318" s="590">
        <v>1</v>
      </c>
      <c r="U318" s="590">
        <f>IF(Z318&lt;&gt;"",IF(NOT(ISERROR(FIND("SU",Z318))),VALUE(RIGHT(Z318,1))+4,IF(NOT(ISERROR(FIND("MU20",Z318))),20,IF(NOT(ISERROR(FIND("MU21",Z318))),21,IF(NOT(ISERROR(FIND("MU2",Z318))),2,1)))),"")</f>
        <v>1</v>
      </c>
      <c r="V318" s="583"/>
      <c r="W318" s="170" t="s">
        <v>716</v>
      </c>
      <c r="X318" s="192"/>
      <c r="Y318" s="219">
        <f>IF(NOT(ISERROR(FIND("MU=SU",X318))),1,IF(Z318&lt;&gt;"",IF(NOT(ISERROR(FIND("SU",Z318))),1,0),""))</f>
        <v>0</v>
      </c>
      <c r="Z318" s="217" t="s">
        <v>1441</v>
      </c>
      <c r="AA318" s="218"/>
      <c r="AB318" s="77"/>
      <c r="AC318" s="78"/>
      <c r="AD318" s="511"/>
      <c r="AE318" s="91" t="s">
        <v>1623</v>
      </c>
      <c r="AF318" s="79" t="s">
        <v>1623</v>
      </c>
      <c r="AG318" s="79" t="s">
        <v>1623</v>
      </c>
      <c r="AH318" s="80" t="s">
        <v>1623</v>
      </c>
      <c r="AI318" s="81" t="s">
        <v>1623</v>
      </c>
      <c r="AJ318" s="81" t="s">
        <v>1623</v>
      </c>
      <c r="AK318" s="81" t="s">
        <v>1623</v>
      </c>
      <c r="AL318" s="81" t="s">
        <v>1623</v>
      </c>
      <c r="AM318" s="81" t="s">
        <v>1623</v>
      </c>
      <c r="AN318" s="81" t="s">
        <v>1623</v>
      </c>
      <c r="AO318" s="83">
        <v>7.1178299999999997</v>
      </c>
      <c r="AP318" s="83">
        <v>0.74340099999999998</v>
      </c>
      <c r="AQ318" s="83">
        <v>0.53135399999999999</v>
      </c>
      <c r="AR318" s="84">
        <v>1.8208199999999999E-3</v>
      </c>
      <c r="AS318" s="85">
        <v>0.24945500000000001</v>
      </c>
      <c r="AT318" s="112">
        <v>9.4132000000000008E-16</v>
      </c>
      <c r="AU318" s="85">
        <v>6.70627</v>
      </c>
      <c r="AV318" s="85">
        <v>84.605000000000004</v>
      </c>
      <c r="AW318" s="104" t="s">
        <v>1466</v>
      </c>
      <c r="AX318" s="86" t="s">
        <v>1467</v>
      </c>
      <c r="AY318" s="87" t="s">
        <v>1623</v>
      </c>
      <c r="AZ318" s="87" t="s">
        <v>1623</v>
      </c>
      <c r="BA318" s="87" t="s">
        <v>1623</v>
      </c>
      <c r="BB318" s="88" t="s">
        <v>1623</v>
      </c>
      <c r="BC318" s="89" t="s">
        <v>1623</v>
      </c>
      <c r="BD318" s="89" t="s">
        <v>1623</v>
      </c>
      <c r="BE318" s="89" t="s">
        <v>1623</v>
      </c>
      <c r="BF318" s="89" t="s">
        <v>1623</v>
      </c>
      <c r="BG318" s="89" t="s">
        <v>1623</v>
      </c>
      <c r="BH318" s="105" t="s">
        <v>1623</v>
      </c>
      <c r="BI318" s="251"/>
      <c r="BJ318" s="252"/>
      <c r="BK318" s="252"/>
      <c r="BL318" s="230"/>
      <c r="BM318" s="230" t="str">
        <f>IF(CD318&lt;&gt;"",IF(ISNUMBER(CD318),(CD318-CB318)*IF(AE318&lt;0,1,-1),"nan"),"")</f>
        <v/>
      </c>
      <c r="BN318" s="230" t="str">
        <f>IF(CE318&lt;&gt;"",IF(ISNUMBER(CE318),CE318/CC318,"nan"),"")</f>
        <v/>
      </c>
      <c r="BO318" s="231"/>
      <c r="BP318" s="231" t="str">
        <f>IF(CL318&lt;&gt;"",IF(ISNUMBER(CL318),(CL318-CJ318)*IF(AO318&lt;0,1,-1),"nan"),"")</f>
        <v/>
      </c>
      <c r="BQ318" s="231" t="str">
        <f>IF(CM318&lt;&gt;"",IF(ISNUMBER(CM318),CM318/CK318,"nan"),"")</f>
        <v/>
      </c>
      <c r="BR318" s="232"/>
      <c r="BS318" s="232" t="str">
        <f>IF(CT318&lt;&gt;"",IF(ISNUMBER(CT318),(CT318-CR318)*IF(AY318&lt;0,1,-1),"nan"),"")</f>
        <v/>
      </c>
      <c r="BT318" s="232" t="str">
        <f>IF(CU318&lt;&gt;"",IF(ISNUMBER(CU318),CU318/CS318,"nan"),"")</f>
        <v/>
      </c>
      <c r="BU318" s="230"/>
      <c r="BV318" s="230"/>
      <c r="BW318" s="231"/>
      <c r="BX318" s="231"/>
      <c r="BY318" s="232"/>
      <c r="BZ318" s="235"/>
      <c r="CA318" s="257"/>
      <c r="CB318" s="233"/>
      <c r="CC318" s="230"/>
      <c r="CD318" s="230"/>
      <c r="CE318" s="230"/>
      <c r="CF318" s="230"/>
      <c r="CG318" s="230"/>
      <c r="CH318" s="230"/>
      <c r="CI318" s="230"/>
      <c r="CJ318" s="231"/>
      <c r="CK318" s="231"/>
      <c r="CL318" s="231"/>
      <c r="CM318" s="231"/>
      <c r="CN318" s="231"/>
      <c r="CO318" s="231"/>
      <c r="CP318" s="231"/>
      <c r="CQ318" s="231"/>
      <c r="CR318" s="232"/>
      <c r="CS318" s="232"/>
      <c r="CT318" s="232"/>
      <c r="CU318" s="232"/>
      <c r="CV318" s="232"/>
      <c r="CW318" s="232"/>
      <c r="CX318" s="232"/>
      <c r="CY318" s="234"/>
      <c r="DA318" s="106"/>
      <c r="DC318" s="106"/>
      <c r="DD318" s="106"/>
      <c r="DE318" s="106"/>
      <c r="DF318" s="92"/>
      <c r="DG318" s="107"/>
      <c r="DH318" s="107"/>
      <c r="DI318" s="107"/>
      <c r="DJ318" s="107"/>
      <c r="DK318" s="107"/>
      <c r="DL318" s="107"/>
      <c r="DM318" s="110"/>
      <c r="DN318" s="110"/>
      <c r="DO318" s="110"/>
      <c r="DP318" s="110"/>
      <c r="DQ318" s="110"/>
      <c r="DR318" s="110"/>
      <c r="DS318" s="110"/>
      <c r="DT318" s="110"/>
      <c r="DU318" s="497"/>
      <c r="DV318" s="497"/>
      <c r="DW318" s="497"/>
      <c r="DX318" s="497"/>
      <c r="DY318" s="497"/>
      <c r="DZ318" s="497"/>
      <c r="EA318" s="491">
        <v>0.73445499999999997</v>
      </c>
      <c r="EB318" s="492">
        <v>0.71438900000000005</v>
      </c>
      <c r="EC318" s="492">
        <v>0.46253699999999998</v>
      </c>
      <c r="ED318" s="492">
        <v>3.9362399999999999E-2</v>
      </c>
      <c r="EE318" s="492">
        <v>0.44437700000000002</v>
      </c>
      <c r="EF318" s="492">
        <v>1.27774E-2</v>
      </c>
      <c r="EG318" s="492">
        <v>-97.297300000000007</v>
      </c>
      <c r="EH318" s="492">
        <v>-136.029</v>
      </c>
      <c r="EI318" s="492">
        <v>-102.84399999999999</v>
      </c>
      <c r="EJ318" s="492">
        <v>-132.84899999999999</v>
      </c>
      <c r="EK318" s="492">
        <v>-158.464</v>
      </c>
      <c r="EL318" s="492">
        <v>-79.907200000000003</v>
      </c>
      <c r="EM318" s="492">
        <v>0.23719199999999999</v>
      </c>
      <c r="EN318" s="492">
        <v>0.287686</v>
      </c>
      <c r="EO318" s="492">
        <v>0.28553000000000001</v>
      </c>
      <c r="EP318" s="492">
        <v>0.40878700000000001</v>
      </c>
      <c r="EQ318" s="492">
        <v>0.28686800000000001</v>
      </c>
      <c r="ER318" s="492">
        <v>0.45271800000000001</v>
      </c>
      <c r="ES318" s="492">
        <v>0</v>
      </c>
      <c r="ET318" s="492">
        <v>-0.86558800000000002</v>
      </c>
      <c r="EU318" s="492">
        <v>-1.65072</v>
      </c>
      <c r="EV318" s="492">
        <v>-3.0330300000000001</v>
      </c>
      <c r="EW318" s="492">
        <v>2.8690899999999999</v>
      </c>
      <c r="EX318" s="506">
        <v>4.3696200000000003</v>
      </c>
      <c r="EY318" s="121"/>
      <c r="EZ318" s="454"/>
      <c r="FA318" s="83"/>
      <c r="FC318" s="116"/>
      <c r="FD318" s="116"/>
    </row>
    <row r="319" spans="1:160" ht="13.7" customHeight="1" x14ac:dyDescent="0.2">
      <c r="A319" s="100">
        <v>20131126</v>
      </c>
      <c r="B319" s="100">
        <v>2</v>
      </c>
      <c r="C319" s="74">
        <v>60</v>
      </c>
      <c r="D319" s="74">
        <v>2</v>
      </c>
      <c r="E319" s="74">
        <v>11</v>
      </c>
      <c r="F319" s="74">
        <v>9</v>
      </c>
      <c r="G319" s="75">
        <v>1.8</v>
      </c>
      <c r="H319" s="435">
        <v>0</v>
      </c>
      <c r="I319" s="73">
        <v>9784</v>
      </c>
      <c r="J319" s="101" t="s">
        <v>734</v>
      </c>
      <c r="K319" s="102" t="str">
        <f>IF(B319=2,"Z:\Data\MOOG\HeTao\raw\",IF(B319=5,"Z:\Data\MOOG\Polo\raw\",""))</f>
        <v>Z:\Data\MOOG\HeTao\raw\</v>
      </c>
      <c r="L319" s="103" t="s">
        <v>1474</v>
      </c>
      <c r="M319" s="569" t="str">
        <f>IF(NOT(ISERROR(FIND("Training_dt",W319))),"'Plot Psychometric_HH_dt_yuchen'",IF(NOT(ISERROR(FIND("Training",W319))),"'Plot Psychometric_HH'",IF(NOT(ISERROR(FIND("1DAT",W319))),"'Plot Tuning Azimuth_HH'",IF(NOT(ISERROR(FIND("HD_dt",W319))),"'Plot HeadingDiscimination_PSTH_HH_dt_yuchen'",IF(NOT(ISERROR(FIND("HD",W319))),"'Plot HeadingDiscimination_PSTH_HH'",IF(NOT(ISERROR(FIND("MemSac",W319))),"'Memory Saccade Analysis_HH'",IF(NOT(ISERROR(FIND("DelSac",W319))),"'Memory Saccade Analysis_HH'",IF(NOT(ISERROR(FIND("u-stim",W319))),"'Plot Microstim_HH'",""))))))))</f>
        <v>'Plot Tuning Azimuth_HH'</v>
      </c>
      <c r="N319" s="573">
        <v>1</v>
      </c>
      <c r="O319" s="584">
        <v>-1</v>
      </c>
      <c r="P319" s="590">
        <v>4</v>
      </c>
      <c r="Q319" s="590">
        <f>IF(B319=2,60,310)</f>
        <v>60</v>
      </c>
      <c r="R319" s="590">
        <v>5</v>
      </c>
      <c r="S319" s="590">
        <f>IF(B319=2,60,-190)</f>
        <v>60</v>
      </c>
      <c r="T319" s="590">
        <v>1</v>
      </c>
      <c r="U319" s="590">
        <f>IF(Z319&lt;&gt;"",IF(NOT(ISERROR(FIND("SU",Z319))),VALUE(RIGHT(Z319,1))+4,IF(NOT(ISERROR(FIND("MU20",Z319))),20,IF(NOT(ISERROR(FIND("MU21",Z319))),21,IF(NOT(ISERROR(FIND("MU2",Z319))),2,1)))),"")</f>
        <v>5</v>
      </c>
      <c r="V319" s="583"/>
      <c r="W319" s="170" t="s">
        <v>27</v>
      </c>
      <c r="X319" s="192" t="s">
        <v>1455</v>
      </c>
      <c r="Y319" s="219">
        <f>IF(NOT(ISERROR(FIND("MU=SU",X319))),1,IF(Z319&lt;&gt;"",IF(NOT(ISERROR(FIND("SU",Z319))),1,0),""))</f>
        <v>1</v>
      </c>
      <c r="Z319" s="217" t="s">
        <v>43</v>
      </c>
      <c r="AA319" s="218">
        <v>9615</v>
      </c>
      <c r="AB319" s="77">
        <v>16.1418</v>
      </c>
      <c r="AC319" s="78" t="s">
        <v>1475</v>
      </c>
      <c r="AD319" s="511"/>
      <c r="AE319" s="91" t="s">
        <v>1623</v>
      </c>
      <c r="AF319" s="79" t="s">
        <v>1623</v>
      </c>
      <c r="AG319" s="79" t="s">
        <v>1623</v>
      </c>
      <c r="AH319" s="80" t="s">
        <v>1623</v>
      </c>
      <c r="AI319" s="81" t="s">
        <v>1623</v>
      </c>
      <c r="AJ319" s="81" t="s">
        <v>1623</v>
      </c>
      <c r="AK319" s="81" t="s">
        <v>1623</v>
      </c>
      <c r="AL319" s="81" t="s">
        <v>1623</v>
      </c>
      <c r="AM319" s="81" t="s">
        <v>1623</v>
      </c>
      <c r="AN319" s="81" t="s">
        <v>1623</v>
      </c>
      <c r="AO319" s="83">
        <v>-58.206400000000002</v>
      </c>
      <c r="AP319" s="83">
        <v>0.49123</v>
      </c>
      <c r="AQ319" s="83">
        <v>0.64369500000000002</v>
      </c>
      <c r="AR319" s="84">
        <v>6.5461199999999997E-2</v>
      </c>
      <c r="AS319" s="85">
        <v>-2.6754799999999999</v>
      </c>
      <c r="AT319" s="85">
        <v>-8.0977599999999997E-2</v>
      </c>
      <c r="AU319" s="85">
        <v>-67.160499999999999</v>
      </c>
      <c r="AV319" s="85">
        <v>68.109099999999998</v>
      </c>
      <c r="AW319" s="104" t="s">
        <v>1472</v>
      </c>
      <c r="AX319" s="86" t="s">
        <v>1473</v>
      </c>
      <c r="AY319" s="87" t="s">
        <v>1623</v>
      </c>
      <c r="AZ319" s="87" t="s">
        <v>1623</v>
      </c>
      <c r="BA319" s="87" t="s">
        <v>1623</v>
      </c>
      <c r="BB319" s="88" t="s">
        <v>1623</v>
      </c>
      <c r="BC319" s="89" t="s">
        <v>1623</v>
      </c>
      <c r="BD319" s="89" t="s">
        <v>1623</v>
      </c>
      <c r="BE319" s="89" t="s">
        <v>1623</v>
      </c>
      <c r="BF319" s="89" t="s">
        <v>1623</v>
      </c>
      <c r="BG319" s="89" t="s">
        <v>1623</v>
      </c>
      <c r="BH319" s="105" t="s">
        <v>1623</v>
      </c>
      <c r="BI319" s="251"/>
      <c r="BJ319" s="252"/>
      <c r="BK319" s="252"/>
      <c r="BL319" s="259"/>
      <c r="BM319" s="230" t="str">
        <f>IF(CD319&lt;&gt;"",IF(ISNUMBER(CD319),(CD319-CB319)*IF(AE319&lt;0,1,-1),"nan"),"")</f>
        <v/>
      </c>
      <c r="BN319" s="230" t="str">
        <f>IF(CE319&lt;&gt;"",IF(ISNUMBER(CE319),CE319/CC319,"nan"),"")</f>
        <v/>
      </c>
      <c r="BO319" s="261"/>
      <c r="BP319" s="231" t="str">
        <f>IF(CL319&lt;&gt;"",IF(ISNUMBER(CL319),(CL319-CJ319)*IF(AO319&lt;0,1,-1),"nan"),"")</f>
        <v/>
      </c>
      <c r="BQ319" s="231" t="str">
        <f>IF(CM319&lt;&gt;"",IF(ISNUMBER(CM319),CM319/CK319,"nan"),"")</f>
        <v/>
      </c>
      <c r="BR319" s="263"/>
      <c r="BS319" s="232" t="str">
        <f>IF(CT319&lt;&gt;"",IF(ISNUMBER(CT319),(CT319-CR319)*IF(AY319&lt;0,1,-1),"nan"),"")</f>
        <v/>
      </c>
      <c r="BT319" s="232" t="str">
        <f>IF(CU319&lt;&gt;"",IF(ISNUMBER(CU319),CU319/CS319,"nan"),"")</f>
        <v/>
      </c>
      <c r="BU319" s="230"/>
      <c r="BV319" s="230"/>
      <c r="BW319" s="231"/>
      <c r="BX319" s="231"/>
      <c r="BY319" s="232"/>
      <c r="BZ319" s="235"/>
      <c r="CA319" s="257"/>
      <c r="CB319" s="233"/>
      <c r="CC319" s="230"/>
      <c r="CD319" s="230"/>
      <c r="CE319" s="230"/>
      <c r="CF319" s="230"/>
      <c r="CG319" s="230"/>
      <c r="CH319" s="230"/>
      <c r="CI319" s="230"/>
      <c r="CJ319" s="231"/>
      <c r="CK319" s="231"/>
      <c r="CL319" s="231"/>
      <c r="CM319" s="231"/>
      <c r="CN319" s="231"/>
      <c r="CO319" s="231"/>
      <c r="CP319" s="231"/>
      <c r="CQ319" s="231"/>
      <c r="CR319" s="232"/>
      <c r="CS319" s="232"/>
      <c r="CT319" s="232"/>
      <c r="CU319" s="232"/>
      <c r="CV319" s="232"/>
      <c r="CW319" s="232"/>
      <c r="CX319" s="232"/>
      <c r="CY319" s="234"/>
      <c r="DA319" s="106"/>
      <c r="DC319" s="106"/>
      <c r="DD319" s="106"/>
      <c r="DE319" s="106"/>
      <c r="DF319" s="92"/>
      <c r="DG319" s="107"/>
      <c r="DH319" s="107"/>
      <c r="DI319" s="107"/>
      <c r="DJ319" s="107"/>
      <c r="DK319" s="107"/>
      <c r="DL319" s="107"/>
      <c r="DM319" s="110"/>
      <c r="DN319" s="110"/>
      <c r="DO319" s="110"/>
      <c r="DP319" s="110"/>
      <c r="DQ319" s="110"/>
      <c r="DR319" s="110"/>
      <c r="DS319" s="110"/>
      <c r="DT319" s="110"/>
      <c r="DU319" s="497"/>
      <c r="DV319" s="497"/>
      <c r="DW319" s="497"/>
      <c r="DX319" s="497"/>
      <c r="DY319" s="497"/>
      <c r="DZ319" s="497"/>
      <c r="EA319" s="266"/>
      <c r="EB319" s="99"/>
      <c r="EC319" s="99"/>
      <c r="ED319" s="99"/>
      <c r="EE319" s="99"/>
      <c r="EF319" s="99"/>
      <c r="EG319" s="99"/>
      <c r="EH319" s="99"/>
      <c r="EI319" s="99"/>
      <c r="EJ319" s="99"/>
      <c r="EK319" s="99"/>
      <c r="EL319" s="99"/>
      <c r="EM319" s="99"/>
      <c r="EN319" s="99"/>
      <c r="EO319" s="99"/>
      <c r="EP319" s="99"/>
      <c r="EQ319" s="99"/>
      <c r="ER319" s="99"/>
      <c r="ES319" s="99"/>
      <c r="ET319" s="99"/>
      <c r="EU319" s="99"/>
      <c r="EV319" s="99"/>
      <c r="EW319" s="99"/>
      <c r="EX319" s="119"/>
      <c r="EY319" s="121"/>
      <c r="EZ319" s="454"/>
      <c r="FA319" s="83"/>
      <c r="FC319" s="116"/>
      <c r="FD319" s="116"/>
    </row>
    <row r="320" spans="1:160" ht="13.7" customHeight="1" x14ac:dyDescent="0.2">
      <c r="A320" s="100">
        <v>20131126</v>
      </c>
      <c r="B320" s="100">
        <v>2</v>
      </c>
      <c r="C320" s="74">
        <v>60</v>
      </c>
      <c r="D320" s="74">
        <v>2</v>
      </c>
      <c r="E320" s="74">
        <v>11</v>
      </c>
      <c r="F320" s="74">
        <v>9</v>
      </c>
      <c r="G320" s="75">
        <v>1.8</v>
      </c>
      <c r="H320" s="435">
        <v>0</v>
      </c>
      <c r="I320" s="73">
        <v>9784</v>
      </c>
      <c r="J320" s="101" t="s">
        <v>734</v>
      </c>
      <c r="K320" s="102" t="str">
        <f>IF(B320=2,"Z:\Data\MOOG\HeTao\raw\",IF(B320=5,"Z:\Data\MOOG\Polo\raw\",""))</f>
        <v>Z:\Data\MOOG\HeTao\raw\</v>
      </c>
      <c r="L320" s="103" t="s">
        <v>1474</v>
      </c>
      <c r="M320" s="569" t="str">
        <f>IF(NOT(ISERROR(FIND("Training_dt",W320))),"'Plot Psychometric_HH_dt_yuchen'",IF(NOT(ISERROR(FIND("Training",W320))),"'Plot Psychometric_HH'",IF(NOT(ISERROR(FIND("1DAT",W320))),"'Plot Tuning Azimuth_HH'",IF(NOT(ISERROR(FIND("HD_dt",W320))),"'Plot HeadingDiscimination_PSTH_HH_dt_yuchen'",IF(NOT(ISERROR(FIND("HD",W320))),"'Plot HeadingDiscimination_PSTH_HH'",IF(NOT(ISERROR(FIND("MemSac",W320))),"'Memory Saccade Analysis_HH'",IF(NOT(ISERROR(FIND("DelSac",W320))),"'Memory Saccade Analysis_HH'",IF(NOT(ISERROR(FIND("u-stim",W320))),"'Plot Microstim_HH'",""))))))))</f>
        <v>'Plot Tuning Azimuth_HH'</v>
      </c>
      <c r="N320" s="573">
        <v>1</v>
      </c>
      <c r="O320" s="584">
        <v>-1</v>
      </c>
      <c r="P320" s="590">
        <v>4</v>
      </c>
      <c r="Q320" s="590">
        <f>IF(B320=2,60,310)</f>
        <v>60</v>
      </c>
      <c r="R320" s="590">
        <v>5</v>
      </c>
      <c r="S320" s="590">
        <f>IF(B320=2,60,-190)</f>
        <v>60</v>
      </c>
      <c r="T320" s="590">
        <v>1</v>
      </c>
      <c r="U320" s="590">
        <f>IF(Z320&lt;&gt;"",IF(NOT(ISERROR(FIND("SU",Z320))),VALUE(RIGHT(Z320,1))+4,IF(NOT(ISERROR(FIND("MU20",Z320))),20,IF(NOT(ISERROR(FIND("MU21",Z320))),21,IF(NOT(ISERROR(FIND("MU2",Z320))),2,1)))),"")</f>
        <v>6</v>
      </c>
      <c r="V320" s="583"/>
      <c r="W320" s="170" t="s">
        <v>27</v>
      </c>
      <c r="X320" s="192" t="s">
        <v>1455</v>
      </c>
      <c r="Y320" s="219">
        <f>IF(NOT(ISERROR(FIND("MU=SU",X320))),1,IF(Z320&lt;&gt;"",IF(NOT(ISERROR(FIND("SU",Z320))),1,0),""))</f>
        <v>1</v>
      </c>
      <c r="Z320" s="217" t="s">
        <v>46</v>
      </c>
      <c r="AA320" s="218">
        <v>9374</v>
      </c>
      <c r="AB320" s="77">
        <v>8.5131800000000002</v>
      </c>
      <c r="AC320" s="78" t="s">
        <v>1476</v>
      </c>
      <c r="AD320" s="199"/>
      <c r="AE320" s="91" t="s">
        <v>1623</v>
      </c>
      <c r="AF320" s="79" t="s">
        <v>1623</v>
      </c>
      <c r="AG320" s="79" t="s">
        <v>1623</v>
      </c>
      <c r="AH320" s="80" t="s">
        <v>1623</v>
      </c>
      <c r="AI320" s="81" t="s">
        <v>1623</v>
      </c>
      <c r="AJ320" s="81" t="s">
        <v>1623</v>
      </c>
      <c r="AK320" s="81" t="s">
        <v>1623</v>
      </c>
      <c r="AL320" s="81" t="s">
        <v>1623</v>
      </c>
      <c r="AM320" s="81" t="s">
        <v>1623</v>
      </c>
      <c r="AN320" s="81" t="s">
        <v>1623</v>
      </c>
      <c r="AO320" s="83">
        <v>-48.121200000000002</v>
      </c>
      <c r="AP320" s="83">
        <v>0.43188399999999999</v>
      </c>
      <c r="AQ320" s="83">
        <v>0.336206</v>
      </c>
      <c r="AR320" s="84">
        <v>0.30828699999999998</v>
      </c>
      <c r="AS320" s="85">
        <v>-0.88984300000000005</v>
      </c>
      <c r="AT320" s="85">
        <v>-0.63801799999999997</v>
      </c>
      <c r="AU320" s="85">
        <v>-25.760300000000001</v>
      </c>
      <c r="AV320" s="85">
        <v>21.4374</v>
      </c>
      <c r="AW320" s="104" t="s">
        <v>1477</v>
      </c>
      <c r="AX320" s="86" t="s">
        <v>1478</v>
      </c>
      <c r="AY320" s="87" t="s">
        <v>1623</v>
      </c>
      <c r="AZ320" s="87" t="s">
        <v>1623</v>
      </c>
      <c r="BA320" s="87" t="s">
        <v>1623</v>
      </c>
      <c r="BB320" s="88" t="s">
        <v>1623</v>
      </c>
      <c r="BC320" s="89" t="s">
        <v>1623</v>
      </c>
      <c r="BD320" s="89" t="s">
        <v>1623</v>
      </c>
      <c r="BE320" s="89" t="s">
        <v>1623</v>
      </c>
      <c r="BF320" s="89" t="s">
        <v>1623</v>
      </c>
      <c r="BG320" s="89" t="s">
        <v>1623</v>
      </c>
      <c r="BH320" s="105" t="s">
        <v>1623</v>
      </c>
      <c r="BI320" s="251"/>
      <c r="BJ320" s="252"/>
      <c r="BK320" s="252"/>
      <c r="BL320" s="259"/>
      <c r="BM320" s="230" t="str">
        <f>IF(CD320&lt;&gt;"",IF(ISNUMBER(CD320),(CD320-CB320)*IF(AE320&lt;0,1,-1),"nan"),"")</f>
        <v/>
      </c>
      <c r="BN320" s="230" t="str">
        <f>IF(CE320&lt;&gt;"",IF(ISNUMBER(CE320),CE320/CC320,"nan"),"")</f>
        <v/>
      </c>
      <c r="BO320" s="261"/>
      <c r="BP320" s="231" t="str">
        <f>IF(CL320&lt;&gt;"",IF(ISNUMBER(CL320),(CL320-CJ320)*IF(AO320&lt;0,1,-1),"nan"),"")</f>
        <v/>
      </c>
      <c r="BQ320" s="231" t="str">
        <f>IF(CM320&lt;&gt;"",IF(ISNUMBER(CM320),CM320/CK320,"nan"),"")</f>
        <v/>
      </c>
      <c r="BR320" s="263"/>
      <c r="BS320" s="232" t="str">
        <f>IF(CT320&lt;&gt;"",IF(ISNUMBER(CT320),(CT320-CR320)*IF(AY320&lt;0,1,-1),"nan"),"")</f>
        <v/>
      </c>
      <c r="BT320" s="232" t="str">
        <f>IF(CU320&lt;&gt;"",IF(ISNUMBER(CU320),CU320/CS320,"nan"),"")</f>
        <v/>
      </c>
      <c r="BU320" s="230"/>
      <c r="BV320" s="230"/>
      <c r="BW320" s="231"/>
      <c r="BX320" s="231"/>
      <c r="BY320" s="232"/>
      <c r="BZ320" s="235"/>
      <c r="CA320" s="257"/>
      <c r="CB320" s="233"/>
      <c r="CC320" s="230"/>
      <c r="CD320" s="230"/>
      <c r="CE320" s="230"/>
      <c r="CF320" s="230"/>
      <c r="CG320" s="230"/>
      <c r="CH320" s="230"/>
      <c r="CI320" s="230"/>
      <c r="CJ320" s="231"/>
      <c r="CK320" s="231"/>
      <c r="CL320" s="231"/>
      <c r="CM320" s="231"/>
      <c r="CN320" s="231"/>
      <c r="CO320" s="231"/>
      <c r="CP320" s="231"/>
      <c r="CQ320" s="231"/>
      <c r="CR320" s="232"/>
      <c r="CS320" s="232"/>
      <c r="CT320" s="232"/>
      <c r="CU320" s="232"/>
      <c r="CV320" s="232"/>
      <c r="CW320" s="232"/>
      <c r="CX320" s="232"/>
      <c r="CY320" s="234"/>
      <c r="DA320" s="106"/>
      <c r="DC320" s="106"/>
      <c r="DD320" s="106"/>
      <c r="DE320" s="106"/>
      <c r="DF320" s="92"/>
      <c r="DG320" s="107"/>
      <c r="DH320" s="107"/>
      <c r="DI320" s="107"/>
      <c r="DJ320" s="107"/>
      <c r="DK320" s="107"/>
      <c r="DL320" s="107"/>
      <c r="DM320" s="110"/>
      <c r="DN320" s="110"/>
      <c r="DO320" s="110"/>
      <c r="DP320" s="110"/>
      <c r="DQ320" s="110"/>
      <c r="DR320" s="110"/>
      <c r="DS320" s="110"/>
      <c r="DT320" s="110"/>
      <c r="DU320" s="497"/>
      <c r="DV320" s="497"/>
      <c r="DW320" s="497"/>
      <c r="DX320" s="497"/>
      <c r="DY320" s="497"/>
      <c r="DZ320" s="497"/>
      <c r="EA320" s="159"/>
      <c r="EB320" s="99"/>
      <c r="EC320" s="99"/>
      <c r="ED320" s="99"/>
      <c r="EE320" s="99"/>
      <c r="EF320" s="99"/>
      <c r="EG320" s="99"/>
      <c r="EH320" s="99"/>
      <c r="EI320" s="99"/>
      <c r="EJ320" s="99"/>
      <c r="EK320" s="99"/>
      <c r="EL320" s="99"/>
      <c r="EM320" s="99"/>
      <c r="EN320" s="99"/>
      <c r="EO320" s="99"/>
      <c r="EP320" s="99"/>
      <c r="EQ320" s="99"/>
      <c r="ER320" s="99"/>
      <c r="ES320" s="99"/>
      <c r="ET320" s="99"/>
      <c r="EU320" s="99"/>
      <c r="EV320" s="99"/>
      <c r="EW320" s="99"/>
      <c r="EX320" s="119"/>
      <c r="EY320" s="121"/>
      <c r="EZ320" s="454"/>
      <c r="FA320" s="83"/>
      <c r="FC320" s="116"/>
      <c r="FD320" s="116"/>
    </row>
    <row r="321" spans="1:171" ht="13.7" customHeight="1" x14ac:dyDescent="0.2">
      <c r="A321" s="100">
        <v>20131128</v>
      </c>
      <c r="B321" s="100">
        <v>2</v>
      </c>
      <c r="C321" s="74">
        <v>61</v>
      </c>
      <c r="D321" s="74">
        <v>2</v>
      </c>
      <c r="E321" s="74">
        <v>12</v>
      </c>
      <c r="F321" s="74">
        <v>11</v>
      </c>
      <c r="G321" s="75">
        <v>1.9</v>
      </c>
      <c r="H321" s="435">
        <v>0</v>
      </c>
      <c r="I321" s="73">
        <v>4016</v>
      </c>
      <c r="J321" s="101" t="s">
        <v>2073</v>
      </c>
      <c r="K321" s="102" t="str">
        <f>IF(B321=2,"Z:\Data\MOOG\HeTao\raw\",IF(B321=5,"Z:\Data\MOOG\Polo\raw\",""))</f>
        <v>Z:\Data\MOOG\HeTao\raw\</v>
      </c>
      <c r="L321" s="103" t="s">
        <v>1481</v>
      </c>
      <c r="M321" s="569" t="str">
        <f>IF(NOT(ISERROR(FIND("Training_dt",W321))),"'Plot Psychometric_HH_dt_yuchen'",IF(NOT(ISERROR(FIND("Training",W321))),"'Plot Psychometric_HH'",IF(NOT(ISERROR(FIND("1DAT",W321))),"'Plot Tuning Azimuth_HH'",IF(NOT(ISERROR(FIND("HD_dt",W321))),"'Plot HeadingDiscimination_PSTH_HH_dt_yuchen'",IF(NOT(ISERROR(FIND("HD",W321))),"'Plot HeadingDiscimination_PSTH_HH'",IF(NOT(ISERROR(FIND("MemSac",W321))),"'Memory Saccade Analysis_HH'",IF(NOT(ISERROR(FIND("DelSac",W321))),"'Memory Saccade Analysis_HH'",IF(NOT(ISERROR(FIND("u-stim",W321))),"'Plot Microstim_HH'",""))))))))</f>
        <v>'Plot Tuning Azimuth_HH'</v>
      </c>
      <c r="N321" s="573">
        <v>1</v>
      </c>
      <c r="O321" s="584">
        <v>-1</v>
      </c>
      <c r="P321" s="590">
        <v>4</v>
      </c>
      <c r="Q321" s="590">
        <f>IF(B321=2,60,310)</f>
        <v>60</v>
      </c>
      <c r="R321" s="590">
        <v>5</v>
      </c>
      <c r="S321" s="590">
        <f>IF(B321=2,60,-190)</f>
        <v>60</v>
      </c>
      <c r="T321" s="590">
        <v>1</v>
      </c>
      <c r="U321" s="590">
        <f>IF(Z321&lt;&gt;"",IF(NOT(ISERROR(FIND("SU",Z321))),VALUE(RIGHT(Z321,1))+4,IF(NOT(ISERROR(FIND("MU20",Z321))),20,IF(NOT(ISERROR(FIND("MU21",Z321))),21,IF(NOT(ISERROR(FIND("MU2",Z321))),2,1)))),"")</f>
        <v>1</v>
      </c>
      <c r="V321" s="583"/>
      <c r="W321" s="170" t="s">
        <v>27</v>
      </c>
      <c r="X321" s="192"/>
      <c r="Y321" s="219">
        <f>IF(NOT(ISERROR(FIND("MU=SU",X321))),1,IF(Z321&lt;&gt;"",IF(NOT(ISERROR(FIND("SU",Z321))),1,0),""))</f>
        <v>0</v>
      </c>
      <c r="Z321" s="217" t="s">
        <v>28</v>
      </c>
      <c r="AA321" s="218"/>
      <c r="AB321" s="77"/>
      <c r="AC321" s="78"/>
      <c r="AD321" s="511"/>
      <c r="AE321" s="91" t="s">
        <v>1623</v>
      </c>
      <c r="AF321" s="79" t="s">
        <v>1623</v>
      </c>
      <c r="AG321" s="79" t="s">
        <v>1623</v>
      </c>
      <c r="AH321" s="80" t="s">
        <v>1623</v>
      </c>
      <c r="AI321" s="81" t="s">
        <v>1623</v>
      </c>
      <c r="AJ321" s="81" t="s">
        <v>1623</v>
      </c>
      <c r="AK321" s="81" t="s">
        <v>1623</v>
      </c>
      <c r="AL321" s="81" t="s">
        <v>1623</v>
      </c>
      <c r="AM321" s="81" t="s">
        <v>1623</v>
      </c>
      <c r="AN321" s="81" t="s">
        <v>1623</v>
      </c>
      <c r="AO321" s="83">
        <v>38.925800000000002</v>
      </c>
      <c r="AP321" s="83">
        <v>0.289547</v>
      </c>
      <c r="AQ321" s="83">
        <v>0.29120499999999999</v>
      </c>
      <c r="AR321" s="84">
        <v>0.86900999999999995</v>
      </c>
      <c r="AS321" s="85">
        <v>0.15212000000000001</v>
      </c>
      <c r="AT321" s="85">
        <v>0.63484099999999999</v>
      </c>
      <c r="AU321" s="85">
        <v>37.732399999999998</v>
      </c>
      <c r="AV321" s="85">
        <v>360</v>
      </c>
      <c r="AW321" s="104" t="s">
        <v>1479</v>
      </c>
      <c r="AX321" s="86" t="s">
        <v>1480</v>
      </c>
      <c r="AY321" s="87" t="s">
        <v>1623</v>
      </c>
      <c r="AZ321" s="87" t="s">
        <v>1623</v>
      </c>
      <c r="BA321" s="87" t="s">
        <v>1623</v>
      </c>
      <c r="BB321" s="88" t="s">
        <v>1623</v>
      </c>
      <c r="BC321" s="89" t="s">
        <v>1623</v>
      </c>
      <c r="BD321" s="89" t="s">
        <v>1623</v>
      </c>
      <c r="BE321" s="89" t="s">
        <v>1623</v>
      </c>
      <c r="BF321" s="89" t="s">
        <v>1623</v>
      </c>
      <c r="BG321" s="89" t="s">
        <v>1623</v>
      </c>
      <c r="BH321" s="105" t="s">
        <v>1623</v>
      </c>
      <c r="BI321" s="251"/>
      <c r="BJ321" s="252"/>
      <c r="BK321" s="252"/>
      <c r="BL321" s="259"/>
      <c r="BM321" s="230" t="str">
        <f>IF(CD321&lt;&gt;"",IF(ISNUMBER(CD321),(CD321-CB321)*IF(AE321&lt;0,1,-1),"nan"),"")</f>
        <v/>
      </c>
      <c r="BN321" s="230" t="str">
        <f>IF(CE321&lt;&gt;"",IF(ISNUMBER(CE321),CE321/CC321,"nan"),"")</f>
        <v/>
      </c>
      <c r="BO321" s="261"/>
      <c r="BP321" s="231" t="str">
        <f>IF(CL321&lt;&gt;"",IF(ISNUMBER(CL321),(CL321-CJ321)*IF(AO321&lt;0,1,-1),"nan"),"")</f>
        <v/>
      </c>
      <c r="BQ321" s="231" t="str">
        <f>IF(CM321&lt;&gt;"",IF(ISNUMBER(CM321),CM321/CK321,"nan"),"")</f>
        <v/>
      </c>
      <c r="BR321" s="263"/>
      <c r="BS321" s="232" t="str">
        <f>IF(CT321&lt;&gt;"",IF(ISNUMBER(CT321),(CT321-CR321)*IF(AY321&lt;0,1,-1),"nan"),"")</f>
        <v/>
      </c>
      <c r="BT321" s="232" t="str">
        <f>IF(CU321&lt;&gt;"",IF(ISNUMBER(CU321),CU321/CS321,"nan"),"")</f>
        <v/>
      </c>
      <c r="BU321" s="230"/>
      <c r="BV321" s="230"/>
      <c r="BW321" s="231"/>
      <c r="BX321" s="231"/>
      <c r="BY321" s="232"/>
      <c r="BZ321" s="235"/>
      <c r="CA321" s="257"/>
      <c r="CB321" s="233"/>
      <c r="CC321" s="230"/>
      <c r="CD321" s="230"/>
      <c r="CE321" s="230"/>
      <c r="CF321" s="230"/>
      <c r="CG321" s="230"/>
      <c r="CH321" s="230"/>
      <c r="CI321" s="230"/>
      <c r="CJ321" s="231"/>
      <c r="CK321" s="231"/>
      <c r="CL321" s="231"/>
      <c r="CM321" s="231"/>
      <c r="CN321" s="231"/>
      <c r="CO321" s="231"/>
      <c r="CP321" s="231"/>
      <c r="CQ321" s="231"/>
      <c r="CR321" s="232"/>
      <c r="CS321" s="232"/>
      <c r="CT321" s="232"/>
      <c r="CU321" s="232"/>
      <c r="CV321" s="232"/>
      <c r="CW321" s="232"/>
      <c r="CX321" s="232"/>
      <c r="CY321" s="234"/>
      <c r="DA321" s="106"/>
      <c r="DC321" s="106"/>
      <c r="DD321" s="106"/>
      <c r="DE321" s="106"/>
      <c r="DF321" s="92"/>
      <c r="DG321" s="107"/>
      <c r="DH321" s="107"/>
      <c r="DI321" s="107"/>
      <c r="DJ321" s="107"/>
      <c r="DK321" s="107"/>
      <c r="DL321" s="107"/>
      <c r="DM321" s="110"/>
      <c r="DN321" s="110"/>
      <c r="DO321" s="110"/>
      <c r="DP321" s="110"/>
      <c r="DQ321" s="110"/>
      <c r="DR321" s="110"/>
      <c r="DS321" s="110"/>
      <c r="DT321" s="110"/>
      <c r="DU321" s="497"/>
      <c r="DV321" s="497"/>
      <c r="DW321" s="497"/>
      <c r="DX321" s="497"/>
      <c r="DY321" s="497"/>
      <c r="DZ321" s="497"/>
      <c r="EA321" s="491"/>
      <c r="EB321" s="492"/>
      <c r="EC321" s="492"/>
      <c r="ED321" s="492"/>
      <c r="EE321" s="492"/>
      <c r="EF321" s="492"/>
      <c r="EG321" s="492"/>
      <c r="EH321" s="492"/>
      <c r="EI321" s="492"/>
      <c r="EJ321" s="492"/>
      <c r="EK321" s="492"/>
      <c r="EL321" s="492"/>
      <c r="EM321" s="492"/>
      <c r="EN321" s="492"/>
      <c r="EO321" s="492"/>
      <c r="EP321" s="492"/>
      <c r="EQ321" s="492"/>
      <c r="ER321" s="492"/>
      <c r="ES321" s="492"/>
      <c r="ET321" s="492"/>
      <c r="EU321" s="492"/>
      <c r="EV321" s="492"/>
      <c r="EW321" s="492"/>
      <c r="EX321" s="506"/>
      <c r="EY321" s="121"/>
      <c r="EZ321" s="454"/>
      <c r="FA321" s="83"/>
      <c r="FC321" s="116"/>
      <c r="FD321" s="116"/>
    </row>
    <row r="322" spans="1:171" ht="13.7" customHeight="1" x14ac:dyDescent="0.2">
      <c r="A322" s="100">
        <v>20131128</v>
      </c>
      <c r="B322" s="100">
        <v>2</v>
      </c>
      <c r="C322" s="74">
        <v>61</v>
      </c>
      <c r="D322" s="74">
        <v>2</v>
      </c>
      <c r="E322" s="74">
        <v>12</v>
      </c>
      <c r="F322" s="74">
        <v>11</v>
      </c>
      <c r="G322" s="75">
        <v>1.9</v>
      </c>
      <c r="H322" s="435">
        <v>0</v>
      </c>
      <c r="I322" s="73">
        <v>4016</v>
      </c>
      <c r="J322" s="101" t="s">
        <v>2073</v>
      </c>
      <c r="K322" s="102" t="str">
        <f>IF(B322=2,"Z:\Data\MOOG\HeTao\raw\",IF(B322=5,"Z:\Data\MOOG\Polo\raw\",""))</f>
        <v>Z:\Data\MOOG\HeTao\raw\</v>
      </c>
      <c r="L322" s="103" t="s">
        <v>1482</v>
      </c>
      <c r="M322" s="569" t="str">
        <f>IF(NOT(ISERROR(FIND("Training_dt",W322))),"'Plot Psychometric_HH_dt_yuchen'",IF(NOT(ISERROR(FIND("Training",W322))),"'Plot Psychometric_HH'",IF(NOT(ISERROR(FIND("1DAT",W322))),"'Plot Tuning Azimuth_HH'",IF(NOT(ISERROR(FIND("HD_dt",W322))),"'Plot HeadingDiscimination_PSTH_HH_dt_yuchen'",IF(NOT(ISERROR(FIND("HD",W322))),"'Plot HeadingDiscimination_PSTH_HH'",IF(NOT(ISERROR(FIND("MemSac",W322))),"'Memory Saccade Analysis_HH'",IF(NOT(ISERROR(FIND("DelSac",W322))),"'Memory Saccade Analysis_HH'",IF(NOT(ISERROR(FIND("u-stim",W322))),"'Plot Microstim_HH'",""))))))))</f>
        <v>'Memory Saccade Analysis_HH'</v>
      </c>
      <c r="N322" s="573">
        <v>1</v>
      </c>
      <c r="O322" s="584">
        <v>-1</v>
      </c>
      <c r="P322" s="590">
        <v>4</v>
      </c>
      <c r="Q322" s="590">
        <f>IF(B322=2,60,310)</f>
        <v>60</v>
      </c>
      <c r="R322" s="590">
        <v>5</v>
      </c>
      <c r="S322" s="590">
        <f>IF(B322=2,60,-190)</f>
        <v>60</v>
      </c>
      <c r="T322" s="590">
        <v>1</v>
      </c>
      <c r="U322" s="590">
        <f>IF(Z322&lt;&gt;"",IF(NOT(ISERROR(FIND("SU",Z322))),VALUE(RIGHT(Z322,1))+4,IF(NOT(ISERROR(FIND("MU20",Z322))),20,IF(NOT(ISERROR(FIND("MU21",Z322))),21,IF(NOT(ISERROR(FIND("MU2",Z322))),2,1)))),"")</f>
        <v>1</v>
      </c>
      <c r="V322" s="583"/>
      <c r="W322" s="170" t="s">
        <v>716</v>
      </c>
      <c r="X322" s="192"/>
      <c r="Y322" s="219">
        <f>IF(NOT(ISERROR(FIND("MU=SU",X322))),1,IF(Z322&lt;&gt;"",IF(NOT(ISERROR(FIND("SU",Z322))),1,0),""))</f>
        <v>0</v>
      </c>
      <c r="Z322" s="217" t="s">
        <v>28</v>
      </c>
      <c r="AA322" s="218"/>
      <c r="AB322" s="77"/>
      <c r="AC322" s="78"/>
      <c r="AD322" s="199"/>
      <c r="AE322" s="91" t="s">
        <v>1623</v>
      </c>
      <c r="AF322" s="79" t="s">
        <v>1623</v>
      </c>
      <c r="AG322" s="79" t="s">
        <v>1623</v>
      </c>
      <c r="AH322" s="80" t="s">
        <v>1623</v>
      </c>
      <c r="AI322" s="81" t="s">
        <v>1623</v>
      </c>
      <c r="AJ322" s="81" t="s">
        <v>1623</v>
      </c>
      <c r="AK322" s="81" t="s">
        <v>1623</v>
      </c>
      <c r="AL322" s="81" t="s">
        <v>1623</v>
      </c>
      <c r="AM322" s="81" t="s">
        <v>1623</v>
      </c>
      <c r="AN322" s="81" t="s">
        <v>1623</v>
      </c>
      <c r="AO322" s="83">
        <v>38.925800000000002</v>
      </c>
      <c r="AP322" s="83">
        <v>0.289547</v>
      </c>
      <c r="AQ322" s="83">
        <v>0.29120499999999999</v>
      </c>
      <c r="AR322" s="84">
        <v>0.86900999999999995</v>
      </c>
      <c r="AS322" s="85">
        <v>0.15212000000000001</v>
      </c>
      <c r="AT322" s="85">
        <v>0.63484099999999999</v>
      </c>
      <c r="AU322" s="85">
        <v>37.732399999999998</v>
      </c>
      <c r="AV322" s="85">
        <v>360</v>
      </c>
      <c r="AW322" s="104" t="s">
        <v>1479</v>
      </c>
      <c r="AX322" s="86" t="s">
        <v>1480</v>
      </c>
      <c r="AY322" s="87" t="s">
        <v>1623</v>
      </c>
      <c r="AZ322" s="87" t="s">
        <v>1623</v>
      </c>
      <c r="BA322" s="87" t="s">
        <v>1623</v>
      </c>
      <c r="BB322" s="88" t="s">
        <v>1623</v>
      </c>
      <c r="BC322" s="89" t="s">
        <v>1623</v>
      </c>
      <c r="BD322" s="89" t="s">
        <v>1623</v>
      </c>
      <c r="BE322" s="89" t="s">
        <v>1623</v>
      </c>
      <c r="BF322" s="89" t="s">
        <v>1623</v>
      </c>
      <c r="BG322" s="89" t="s">
        <v>1623</v>
      </c>
      <c r="BH322" s="105" t="s">
        <v>1623</v>
      </c>
      <c r="BI322" s="251"/>
      <c r="BJ322" s="252"/>
      <c r="BK322" s="252"/>
      <c r="BL322" s="515"/>
      <c r="BM322" s="230" t="str">
        <f>IF(CD322&lt;&gt;"",IF(ISNUMBER(CD322),(CD322-CB322)*IF(AE322&lt;0,1,-1),"nan"),"")</f>
        <v/>
      </c>
      <c r="BN322" s="230" t="str">
        <f>IF(CE322&lt;&gt;"",IF(ISNUMBER(CE322),CE322/CC322,"nan"),"")</f>
        <v/>
      </c>
      <c r="BO322" s="516"/>
      <c r="BP322" s="231" t="str">
        <f>IF(CL322&lt;&gt;"",IF(ISNUMBER(CL322),(CL322-CJ322)*IF(AO322&lt;0,1,-1),"nan"),"")</f>
        <v/>
      </c>
      <c r="BQ322" s="231" t="str">
        <f>IF(CM322&lt;&gt;"",IF(ISNUMBER(CM322),CM322/CK322,"nan"),"")</f>
        <v/>
      </c>
      <c r="BR322" s="517"/>
      <c r="BS322" s="232" t="str">
        <f>IF(CT322&lt;&gt;"",IF(ISNUMBER(CT322),(CT322-CR322)*IF(AY322&lt;0,1,-1),"nan"),"")</f>
        <v/>
      </c>
      <c r="BT322" s="232" t="str">
        <f>IF(CU322&lt;&gt;"",IF(ISNUMBER(CU322),CU322/CS322,"nan"),"")</f>
        <v/>
      </c>
      <c r="BU322" s="230"/>
      <c r="BV322" s="230"/>
      <c r="BW322" s="231"/>
      <c r="BX322" s="231"/>
      <c r="BY322" s="232"/>
      <c r="BZ322" s="235"/>
      <c r="CA322" s="257"/>
      <c r="CB322" s="233"/>
      <c r="CC322" s="230"/>
      <c r="CD322" s="230"/>
      <c r="CE322" s="230"/>
      <c r="CF322" s="230"/>
      <c r="CG322" s="230"/>
      <c r="CH322" s="230"/>
      <c r="CI322" s="230"/>
      <c r="CJ322" s="231"/>
      <c r="CK322" s="231"/>
      <c r="CL322" s="231"/>
      <c r="CM322" s="231"/>
      <c r="CN322" s="231"/>
      <c r="CO322" s="231"/>
      <c r="CP322" s="231"/>
      <c r="CQ322" s="231"/>
      <c r="CR322" s="232"/>
      <c r="CS322" s="232"/>
      <c r="CT322" s="232"/>
      <c r="CU322" s="232"/>
      <c r="CV322" s="232"/>
      <c r="CW322" s="232"/>
      <c r="CX322" s="232"/>
      <c r="CY322" s="234"/>
      <c r="DA322" s="106"/>
      <c r="DC322" s="106"/>
      <c r="DD322" s="106"/>
      <c r="DE322" s="106"/>
      <c r="DF322" s="92"/>
      <c r="DG322" s="107"/>
      <c r="DH322" s="107"/>
      <c r="DI322" s="107"/>
      <c r="DJ322" s="107"/>
      <c r="DK322" s="107"/>
      <c r="DL322" s="107"/>
      <c r="DM322" s="110"/>
      <c r="DN322" s="110"/>
      <c r="DO322" s="110"/>
      <c r="DP322" s="110"/>
      <c r="DQ322" s="110"/>
      <c r="DR322" s="110"/>
      <c r="DS322" s="110"/>
      <c r="DT322" s="110"/>
      <c r="DU322" s="497"/>
      <c r="DV322" s="497"/>
      <c r="DW322" s="497"/>
      <c r="DX322" s="497"/>
      <c r="DY322" s="497"/>
      <c r="DZ322" s="497"/>
      <c r="EA322" s="491">
        <v>0.45473200000000003</v>
      </c>
      <c r="EB322" s="492">
        <v>0.92586999999999997</v>
      </c>
      <c r="EC322" s="492">
        <v>0.87922400000000001</v>
      </c>
      <c r="ED322" s="492">
        <v>0.62233400000000005</v>
      </c>
      <c r="EE322" s="492">
        <v>0.29766900000000002</v>
      </c>
      <c r="EF322" s="492">
        <v>0.62656599999999996</v>
      </c>
      <c r="EG322" s="492">
        <v>92.607200000000006</v>
      </c>
      <c r="EH322" s="492">
        <v>25.3323</v>
      </c>
      <c r="EI322" s="492">
        <v>72.071100000000001</v>
      </c>
      <c r="EJ322" s="492">
        <v>-37.0505</v>
      </c>
      <c r="EK322" s="492">
        <v>-5.8831600000000002</v>
      </c>
      <c r="EL322" s="492">
        <v>-49.407899999999998</v>
      </c>
      <c r="EM322" s="492">
        <v>0.316355</v>
      </c>
      <c r="EN322" s="492">
        <v>0.20396900000000001</v>
      </c>
      <c r="EO322" s="492">
        <v>0.236814</v>
      </c>
      <c r="EP322" s="492">
        <v>0.27014300000000002</v>
      </c>
      <c r="EQ322" s="492">
        <v>0.35044999999999998</v>
      </c>
      <c r="ER322" s="492">
        <v>0.29511599999999999</v>
      </c>
      <c r="ES322" s="492">
        <v>0</v>
      </c>
      <c r="ET322" s="492">
        <v>2.4975200000000002</v>
      </c>
      <c r="EU322" s="492">
        <v>3.3031000000000001</v>
      </c>
      <c r="EV322" s="492">
        <v>4.4221199999999996</v>
      </c>
      <c r="EW322" s="492">
        <v>6.0276699999999996</v>
      </c>
      <c r="EX322" s="506">
        <v>3.47526</v>
      </c>
      <c r="EY322" s="121"/>
      <c r="EZ322" s="454"/>
      <c r="FA322" s="83"/>
      <c r="FC322" s="116"/>
      <c r="FD322" s="116"/>
    </row>
    <row r="323" spans="1:171" ht="13.7" customHeight="1" x14ac:dyDescent="0.2">
      <c r="A323" s="100">
        <v>20131128</v>
      </c>
      <c r="B323" s="100">
        <v>2</v>
      </c>
      <c r="C323" s="74">
        <v>61</v>
      </c>
      <c r="D323" s="74">
        <v>2</v>
      </c>
      <c r="E323" s="74">
        <v>12</v>
      </c>
      <c r="F323" s="74">
        <v>11</v>
      </c>
      <c r="G323" s="75">
        <v>1.9</v>
      </c>
      <c r="H323" s="435">
        <v>0</v>
      </c>
      <c r="I323" s="73">
        <v>8878</v>
      </c>
      <c r="J323" s="101" t="s">
        <v>683</v>
      </c>
      <c r="K323" s="102" t="str">
        <f>IF(B323=2,"Z:\Data\MOOG\HeTao\raw\",IF(B323=5,"Z:\Data\MOOG\Polo\raw\",""))</f>
        <v>Z:\Data\MOOG\HeTao\raw\</v>
      </c>
      <c r="L323" s="154" t="s">
        <v>1485</v>
      </c>
      <c r="M323" s="569" t="str">
        <f>IF(NOT(ISERROR(FIND("Training_dt",W323))),"'Plot Psychometric_HH_dt_yuchen'",IF(NOT(ISERROR(FIND("Training",W323))),"'Plot Psychometric_HH'",IF(NOT(ISERROR(FIND("1DAT",W323))),"'Plot Tuning Azimuth_HH'",IF(NOT(ISERROR(FIND("HD_dt",W323))),"'Plot HeadingDiscimination_PSTH_HH_dt_yuchen'",IF(NOT(ISERROR(FIND("HD",W323))),"'Plot HeadingDiscimination_PSTH_HH'",IF(NOT(ISERROR(FIND("MemSac",W323))),"'Memory Saccade Analysis_HH'",IF(NOT(ISERROR(FIND("DelSac",W323))),"'Memory Saccade Analysis_HH'",IF(NOT(ISERROR(FIND("u-stim",W323))),"'Plot Microstim_HH'",""))))))))</f>
        <v>'Plot Tuning Azimuth_HH'</v>
      </c>
      <c r="N323" s="573">
        <v>1</v>
      </c>
      <c r="O323" s="584">
        <v>-1</v>
      </c>
      <c r="P323" s="590">
        <v>4</v>
      </c>
      <c r="Q323" s="590">
        <f>IF(B323=2,60,310)</f>
        <v>60</v>
      </c>
      <c r="R323" s="590">
        <v>5</v>
      </c>
      <c r="S323" s="590">
        <f>IF(B323=2,60,-190)</f>
        <v>60</v>
      </c>
      <c r="T323" s="590">
        <v>1</v>
      </c>
      <c r="U323" s="590">
        <f>IF(Z323&lt;&gt;"",IF(NOT(ISERROR(FIND("SU",Z323))),VALUE(RIGHT(Z323,1))+4,IF(NOT(ISERROR(FIND("MU20",Z323))),20,IF(NOT(ISERROR(FIND("MU21",Z323))),21,IF(NOT(ISERROR(FIND("MU2",Z323))),2,1)))),"")</f>
        <v>1</v>
      </c>
      <c r="V323" s="583"/>
      <c r="W323" s="170" t="s">
        <v>1486</v>
      </c>
      <c r="X323" s="192"/>
      <c r="Y323" s="219">
        <f>IF(NOT(ISERROR(FIND("MU=SU",X323))),1,IF(Z323&lt;&gt;"",IF(NOT(ISERROR(FIND("SU",Z323))),1,0),""))</f>
        <v>0</v>
      </c>
      <c r="Z323" s="217" t="s">
        <v>28</v>
      </c>
      <c r="AA323" s="218"/>
      <c r="AB323" s="77"/>
      <c r="AC323" s="78"/>
      <c r="AD323" s="199"/>
      <c r="AE323" s="91" t="s">
        <v>1623</v>
      </c>
      <c r="AF323" s="79" t="s">
        <v>1623</v>
      </c>
      <c r="AG323" s="79" t="s">
        <v>1623</v>
      </c>
      <c r="AH323" s="80" t="s">
        <v>1623</v>
      </c>
      <c r="AI323" s="81" t="s">
        <v>1623</v>
      </c>
      <c r="AJ323" s="81" t="s">
        <v>1623</v>
      </c>
      <c r="AK323" s="81" t="s">
        <v>1623</v>
      </c>
      <c r="AL323" s="81" t="s">
        <v>1623</v>
      </c>
      <c r="AM323" s="81" t="s">
        <v>1623</v>
      </c>
      <c r="AN323" s="81" t="s">
        <v>1623</v>
      </c>
      <c r="AO323" s="83">
        <v>-29.508400000000002</v>
      </c>
      <c r="AP323" s="83">
        <v>0.301089</v>
      </c>
      <c r="AQ323" s="83">
        <v>0.214727</v>
      </c>
      <c r="AR323" s="84">
        <v>0.88582000000000005</v>
      </c>
      <c r="AS323" s="85">
        <v>-0.51861400000000002</v>
      </c>
      <c r="AT323" s="85">
        <v>0.34495599999999998</v>
      </c>
      <c r="AU323" s="85">
        <v>-36.230499999999999</v>
      </c>
      <c r="AV323" s="85">
        <v>61.798499999999997</v>
      </c>
      <c r="AW323" s="104" t="s">
        <v>1483</v>
      </c>
      <c r="AX323" s="86" t="s">
        <v>1484</v>
      </c>
      <c r="AY323" s="87" t="s">
        <v>1623</v>
      </c>
      <c r="AZ323" s="87" t="s">
        <v>1623</v>
      </c>
      <c r="BA323" s="87" t="s">
        <v>1623</v>
      </c>
      <c r="BB323" s="88" t="s">
        <v>1623</v>
      </c>
      <c r="BC323" s="89" t="s">
        <v>1623</v>
      </c>
      <c r="BD323" s="89" t="s">
        <v>1623</v>
      </c>
      <c r="BE323" s="89" t="s">
        <v>1623</v>
      </c>
      <c r="BF323" s="89" t="s">
        <v>1623</v>
      </c>
      <c r="BG323" s="89" t="s">
        <v>1623</v>
      </c>
      <c r="BH323" s="105" t="s">
        <v>1623</v>
      </c>
      <c r="BI323" s="251"/>
      <c r="BJ323" s="252"/>
      <c r="BK323" s="252"/>
      <c r="BL323" s="259"/>
      <c r="BM323" s="230" t="str">
        <f>IF(CD323&lt;&gt;"",IF(ISNUMBER(CD323),(CD323-CB323)*IF(AE323&lt;0,1,-1),"nan"),"")</f>
        <v/>
      </c>
      <c r="BN323" s="230" t="str">
        <f>IF(CE323&lt;&gt;"",IF(ISNUMBER(CE323),CE323/CC323,"nan"),"")</f>
        <v/>
      </c>
      <c r="BO323" s="261"/>
      <c r="BP323" s="231" t="str">
        <f>IF(CL323&lt;&gt;"",IF(ISNUMBER(CL323),(CL323-CJ323)*IF(AO323&lt;0,1,-1),"nan"),"")</f>
        <v/>
      </c>
      <c r="BQ323" s="231" t="str">
        <f>IF(CM323&lt;&gt;"",IF(ISNUMBER(CM323),CM323/CK323,"nan"),"")</f>
        <v/>
      </c>
      <c r="BR323" s="263"/>
      <c r="BS323" s="232" t="str">
        <f>IF(CT323&lt;&gt;"",IF(ISNUMBER(CT323),(CT323-CR323)*IF(AY323&lt;0,1,-1),"nan"),"")</f>
        <v/>
      </c>
      <c r="BT323" s="232" t="str">
        <f>IF(CU323&lt;&gt;"",IF(ISNUMBER(CU323),CU323/CS323,"nan"),"")</f>
        <v/>
      </c>
      <c r="BU323" s="230"/>
      <c r="BV323" s="230"/>
      <c r="BW323" s="231"/>
      <c r="BX323" s="231"/>
      <c r="BY323" s="232"/>
      <c r="BZ323" s="235"/>
      <c r="CA323" s="257"/>
      <c r="CB323" s="233"/>
      <c r="CC323" s="230"/>
      <c r="CD323" s="230"/>
      <c r="CE323" s="230"/>
      <c r="CF323" s="230"/>
      <c r="CG323" s="230"/>
      <c r="CH323" s="230"/>
      <c r="CI323" s="230"/>
      <c r="CJ323" s="231"/>
      <c r="CK323" s="231"/>
      <c r="CL323" s="231"/>
      <c r="CM323" s="231"/>
      <c r="CN323" s="231"/>
      <c r="CO323" s="231"/>
      <c r="CP323" s="231"/>
      <c r="CQ323" s="231"/>
      <c r="CR323" s="232"/>
      <c r="CS323" s="232"/>
      <c r="CT323" s="232"/>
      <c r="CU323" s="232"/>
      <c r="CV323" s="232"/>
      <c r="CW323" s="232"/>
      <c r="CX323" s="232"/>
      <c r="CY323" s="234"/>
      <c r="DA323" s="106"/>
      <c r="DC323" s="106"/>
      <c r="DD323" s="106"/>
      <c r="DE323" s="106"/>
      <c r="DF323" s="92"/>
      <c r="DG323" s="107"/>
      <c r="DH323" s="107"/>
      <c r="DI323" s="107"/>
      <c r="DJ323" s="107"/>
      <c r="DK323" s="107"/>
      <c r="DL323" s="107"/>
      <c r="DM323" s="110"/>
      <c r="DN323" s="110"/>
      <c r="DO323" s="110"/>
      <c r="DP323" s="110"/>
      <c r="DQ323" s="110"/>
      <c r="DR323" s="110"/>
      <c r="DS323" s="110"/>
      <c r="DT323" s="110"/>
      <c r="DU323" s="497"/>
      <c r="DV323" s="497"/>
      <c r="DW323" s="497"/>
      <c r="DX323" s="497"/>
      <c r="DY323" s="497"/>
      <c r="DZ323" s="497"/>
      <c r="EA323" s="491"/>
      <c r="EB323" s="492"/>
      <c r="EC323" s="492"/>
      <c r="ED323" s="492"/>
      <c r="EE323" s="492"/>
      <c r="EF323" s="492"/>
      <c r="EG323" s="492"/>
      <c r="EH323" s="492"/>
      <c r="EI323" s="492"/>
      <c r="EJ323" s="492"/>
      <c r="EK323" s="492"/>
      <c r="EL323" s="492"/>
      <c r="EM323" s="492"/>
      <c r="EN323" s="492"/>
      <c r="EO323" s="492"/>
      <c r="EP323" s="492"/>
      <c r="EQ323" s="492"/>
      <c r="ER323" s="492"/>
      <c r="ES323" s="492"/>
      <c r="ET323" s="492"/>
      <c r="EU323" s="492"/>
      <c r="EV323" s="492"/>
      <c r="EW323" s="492"/>
      <c r="EX323" s="506"/>
      <c r="EY323" s="121"/>
      <c r="EZ323" s="454"/>
      <c r="FA323" s="83"/>
      <c r="FC323" s="116"/>
      <c r="FD323" s="116"/>
    </row>
    <row r="324" spans="1:171" ht="13.7" customHeight="1" x14ac:dyDescent="0.2">
      <c r="A324" s="100">
        <v>20131128</v>
      </c>
      <c r="B324" s="100">
        <v>2</v>
      </c>
      <c r="C324" s="74">
        <v>61</v>
      </c>
      <c r="D324" s="74">
        <v>2</v>
      </c>
      <c r="E324" s="74">
        <v>12</v>
      </c>
      <c r="F324" s="74">
        <v>11</v>
      </c>
      <c r="G324" s="75">
        <v>1.9</v>
      </c>
      <c r="H324" s="435">
        <v>0</v>
      </c>
      <c r="I324" s="73">
        <v>8587</v>
      </c>
      <c r="J324" s="101" t="s">
        <v>683</v>
      </c>
      <c r="K324" s="102" t="str">
        <f>IF(B324=2,"Z:\Data\MOOG\HeTao\raw\",IF(B324=5,"Z:\Data\MOOG\Polo\raw\",""))</f>
        <v>Z:\Data\MOOG\HeTao\raw\</v>
      </c>
      <c r="L324" s="161" t="s">
        <v>1489</v>
      </c>
      <c r="M324" s="569" t="str">
        <f>IF(NOT(ISERROR(FIND("Training_dt",W324))),"'Plot Psychometric_HH_dt_yuchen'",IF(NOT(ISERROR(FIND("Training",W324))),"'Plot Psychometric_HH'",IF(NOT(ISERROR(FIND("1DAT",W324))),"'Plot Tuning Azimuth_HH'",IF(NOT(ISERROR(FIND("HD_dt",W324))),"'Plot HeadingDiscimination_PSTH_HH_dt_yuchen'",IF(NOT(ISERROR(FIND("HD",W324))),"'Plot HeadingDiscimination_PSTH_HH'",IF(NOT(ISERROR(FIND("MemSac",W324))),"'Memory Saccade Analysis_HH'",IF(NOT(ISERROR(FIND("DelSac",W324))),"'Memory Saccade Analysis_HH'",IF(NOT(ISERROR(FIND("u-stim",W324))),"'Plot Microstim_HH'",""))))))))</f>
        <v>'Plot Tuning Azimuth_HH'</v>
      </c>
      <c r="N324" s="573">
        <v>1</v>
      </c>
      <c r="O324" s="584">
        <v>-1</v>
      </c>
      <c r="P324" s="590">
        <v>4</v>
      </c>
      <c r="Q324" s="590">
        <f>IF(B324=2,60,310)</f>
        <v>60</v>
      </c>
      <c r="R324" s="590">
        <v>5</v>
      </c>
      <c r="S324" s="590">
        <f>IF(B324=2,60,-190)</f>
        <v>60</v>
      </c>
      <c r="T324" s="590">
        <v>1</v>
      </c>
      <c r="U324" s="590">
        <f>IF(Z324&lt;&gt;"",IF(NOT(ISERROR(FIND("SU",Z324))),VALUE(RIGHT(Z324,1))+4,IF(NOT(ISERROR(FIND("MU20",Z324))),20,IF(NOT(ISERROR(FIND("MU21",Z324))),21,IF(NOT(ISERROR(FIND("MU2",Z324))),2,1)))),"")</f>
        <v>1</v>
      </c>
      <c r="V324" s="583"/>
      <c r="W324" s="170" t="s">
        <v>1486</v>
      </c>
      <c r="X324" s="192"/>
      <c r="Y324" s="219">
        <f>IF(NOT(ISERROR(FIND("MU=SU",X324))),1,IF(Z324&lt;&gt;"",IF(NOT(ISERROR(FIND("SU",Z324))),1,0),""))</f>
        <v>0</v>
      </c>
      <c r="Z324" s="217" t="s">
        <v>28</v>
      </c>
      <c r="AA324" s="218"/>
      <c r="AB324" s="77"/>
      <c r="AC324" s="78"/>
      <c r="AD324" s="199"/>
      <c r="AE324" s="91" t="s">
        <v>1623</v>
      </c>
      <c r="AF324" s="79" t="s">
        <v>1623</v>
      </c>
      <c r="AG324" s="79" t="s">
        <v>1623</v>
      </c>
      <c r="AH324" s="80" t="s">
        <v>1623</v>
      </c>
      <c r="AI324" s="81" t="s">
        <v>1623</v>
      </c>
      <c r="AJ324" s="81" t="s">
        <v>1623</v>
      </c>
      <c r="AK324" s="81" t="s">
        <v>1623</v>
      </c>
      <c r="AL324" s="81" t="s">
        <v>1623</v>
      </c>
      <c r="AM324" s="81" t="s">
        <v>1623</v>
      </c>
      <c r="AN324" s="81" t="s">
        <v>1623</v>
      </c>
      <c r="AO324" s="83">
        <v>-32.923000000000002</v>
      </c>
      <c r="AP324" s="83">
        <v>0.361151</v>
      </c>
      <c r="AQ324" s="83">
        <v>0.14583099999999999</v>
      </c>
      <c r="AR324" s="84">
        <v>0.67899200000000004</v>
      </c>
      <c r="AS324" s="85">
        <v>-0.47263300000000003</v>
      </c>
      <c r="AT324" s="85">
        <v>-0.62053700000000001</v>
      </c>
      <c r="AU324" s="85">
        <v>-65.956299999999999</v>
      </c>
      <c r="AV324" s="85">
        <v>22.291399999999999</v>
      </c>
      <c r="AW324" s="104" t="s">
        <v>1487</v>
      </c>
      <c r="AX324" s="86" t="s">
        <v>1488</v>
      </c>
      <c r="AY324" s="87" t="s">
        <v>1623</v>
      </c>
      <c r="AZ324" s="87" t="s">
        <v>1623</v>
      </c>
      <c r="BA324" s="87" t="s">
        <v>1623</v>
      </c>
      <c r="BB324" s="88" t="s">
        <v>1623</v>
      </c>
      <c r="BC324" s="89" t="s">
        <v>1623</v>
      </c>
      <c r="BD324" s="89" t="s">
        <v>1623</v>
      </c>
      <c r="BE324" s="89" t="s">
        <v>1623</v>
      </c>
      <c r="BF324" s="89" t="s">
        <v>1623</v>
      </c>
      <c r="BG324" s="89" t="s">
        <v>1623</v>
      </c>
      <c r="BH324" s="105" t="s">
        <v>1623</v>
      </c>
      <c r="BI324" s="251"/>
      <c r="BJ324" s="252"/>
      <c r="BK324" s="252"/>
      <c r="BL324" s="259"/>
      <c r="BM324" s="230" t="str">
        <f>IF(CD324&lt;&gt;"",IF(ISNUMBER(CD324),(CD324-CB324)*IF(AE324&lt;0,1,-1),"nan"),"")</f>
        <v/>
      </c>
      <c r="BN324" s="230" t="str">
        <f>IF(CE324&lt;&gt;"",IF(ISNUMBER(CE324),CE324/CC324,"nan"),"")</f>
        <v/>
      </c>
      <c r="BO324" s="261"/>
      <c r="BP324" s="231" t="str">
        <f>IF(CL324&lt;&gt;"",IF(ISNUMBER(CL324),(CL324-CJ324)*IF(AO324&lt;0,1,-1),"nan"),"")</f>
        <v/>
      </c>
      <c r="BQ324" s="231" t="str">
        <f>IF(CM324&lt;&gt;"",IF(ISNUMBER(CM324),CM324/CK324,"nan"),"")</f>
        <v/>
      </c>
      <c r="BR324" s="263"/>
      <c r="BS324" s="232" t="str">
        <f>IF(CT324&lt;&gt;"",IF(ISNUMBER(CT324),(CT324-CR324)*IF(AY324&lt;0,1,-1),"nan"),"")</f>
        <v/>
      </c>
      <c r="BT324" s="232" t="str">
        <f>IF(CU324&lt;&gt;"",IF(ISNUMBER(CU324),CU324/CS324,"nan"),"")</f>
        <v/>
      </c>
      <c r="BU324" s="230"/>
      <c r="BV324" s="230"/>
      <c r="BW324" s="516"/>
      <c r="BX324" s="516"/>
      <c r="BY324" s="232"/>
      <c r="BZ324" s="235"/>
      <c r="CA324" s="257"/>
      <c r="CB324" s="233"/>
      <c r="CC324" s="230"/>
      <c r="CD324" s="230"/>
      <c r="CE324" s="230"/>
      <c r="CF324" s="230"/>
      <c r="CG324" s="230"/>
      <c r="CH324" s="230"/>
      <c r="CI324" s="230"/>
      <c r="CJ324" s="231"/>
      <c r="CK324" s="231"/>
      <c r="CL324" s="231"/>
      <c r="CM324" s="231"/>
      <c r="CN324" s="231"/>
      <c r="CO324" s="231"/>
      <c r="CP324" s="231"/>
      <c r="CQ324" s="231"/>
      <c r="CR324" s="232"/>
      <c r="CS324" s="232"/>
      <c r="CT324" s="232"/>
      <c r="CU324" s="232"/>
      <c r="CV324" s="232"/>
      <c r="CW324" s="232"/>
      <c r="CX324" s="232"/>
      <c r="CY324" s="234"/>
      <c r="DA324" s="106"/>
      <c r="DC324" s="106"/>
      <c r="DD324" s="106"/>
      <c r="DE324" s="106"/>
      <c r="DF324" s="92"/>
      <c r="DG324" s="107"/>
      <c r="DH324" s="107"/>
      <c r="DI324" s="107"/>
      <c r="DJ324" s="107"/>
      <c r="DK324" s="107"/>
      <c r="DL324" s="107"/>
      <c r="DM324" s="110"/>
      <c r="DN324" s="110"/>
      <c r="DO324" s="110"/>
      <c r="DP324" s="110"/>
      <c r="DQ324" s="110"/>
      <c r="DR324" s="110"/>
      <c r="DS324" s="110"/>
      <c r="DT324" s="110"/>
      <c r="DU324" s="497"/>
      <c r="DV324" s="497"/>
      <c r="DW324" s="497"/>
      <c r="DX324" s="497"/>
      <c r="DY324" s="497"/>
      <c r="DZ324" s="497"/>
      <c r="EA324" s="162"/>
      <c r="EB324" s="99"/>
      <c r="EC324" s="99"/>
      <c r="ED324" s="492"/>
      <c r="EE324" s="492"/>
      <c r="EF324" s="99"/>
      <c r="EG324" s="99"/>
      <c r="EH324" s="99"/>
      <c r="EI324" s="99"/>
      <c r="EJ324" s="99"/>
      <c r="EK324" s="99"/>
      <c r="EL324" s="99"/>
      <c r="EM324" s="99"/>
      <c r="EN324" s="99"/>
      <c r="EO324" s="99"/>
      <c r="EP324" s="99"/>
      <c r="EQ324" s="99"/>
      <c r="ER324" s="99"/>
      <c r="ES324" s="99"/>
      <c r="ET324" s="99"/>
      <c r="EU324" s="99"/>
      <c r="EV324" s="99"/>
      <c r="EW324" s="99"/>
      <c r="EX324" s="119"/>
      <c r="EY324" s="121"/>
      <c r="EZ324" s="454"/>
      <c r="FA324" s="83"/>
      <c r="FC324" s="116"/>
      <c r="FD324" s="116"/>
    </row>
    <row r="325" spans="1:171" ht="13.7" customHeight="1" x14ac:dyDescent="0.2">
      <c r="A325" s="100">
        <v>20131128</v>
      </c>
      <c r="B325" s="100">
        <v>2</v>
      </c>
      <c r="C325" s="74">
        <v>61</v>
      </c>
      <c r="D325" s="74">
        <v>2</v>
      </c>
      <c r="E325" s="74">
        <v>12</v>
      </c>
      <c r="F325" s="74">
        <v>11</v>
      </c>
      <c r="G325" s="75">
        <v>1.9</v>
      </c>
      <c r="H325" s="435">
        <v>0</v>
      </c>
      <c r="I325" s="73">
        <v>8587</v>
      </c>
      <c r="J325" s="101" t="s">
        <v>683</v>
      </c>
      <c r="K325" s="102" t="str">
        <f>IF(B325=2,"Z:\Data\MOOG\HeTao\raw\",IF(B325=5,"Z:\Data\MOOG\Polo\raw\",""))</f>
        <v>Z:\Data\MOOG\HeTao\raw\</v>
      </c>
      <c r="L325" s="103" t="s">
        <v>1490</v>
      </c>
      <c r="M325" s="569" t="str">
        <f>IF(NOT(ISERROR(FIND("Training_dt",W325))),"'Plot Psychometric_HH_dt_yuchen'",IF(NOT(ISERROR(FIND("Training",W325))),"'Plot Psychometric_HH'",IF(NOT(ISERROR(FIND("1DAT",W325))),"'Plot Tuning Azimuth_HH'",IF(NOT(ISERROR(FIND("HD_dt",W325))),"'Plot HeadingDiscimination_PSTH_HH_dt_yuchen'",IF(NOT(ISERROR(FIND("HD",W325))),"'Plot HeadingDiscimination_PSTH_HH'",IF(NOT(ISERROR(FIND("MemSac",W325))),"'Memory Saccade Analysis_HH'",IF(NOT(ISERROR(FIND("DelSac",W325))),"'Memory Saccade Analysis_HH'",IF(NOT(ISERROR(FIND("u-stim",W325))),"'Plot Microstim_HH'",""))))))))</f>
        <v>'Memory Saccade Analysis_HH'</v>
      </c>
      <c r="N325" s="573">
        <v>1</v>
      </c>
      <c r="O325" s="584">
        <v>-1</v>
      </c>
      <c r="P325" s="590">
        <v>4</v>
      </c>
      <c r="Q325" s="590">
        <f>IF(B325=2,60,310)</f>
        <v>60</v>
      </c>
      <c r="R325" s="590">
        <v>5</v>
      </c>
      <c r="S325" s="590">
        <f>IF(B325=2,60,-190)</f>
        <v>60</v>
      </c>
      <c r="T325" s="590">
        <v>1</v>
      </c>
      <c r="U325" s="590">
        <f>IF(Z325&lt;&gt;"",IF(NOT(ISERROR(FIND("SU",Z325))),VALUE(RIGHT(Z325,1))+4,IF(NOT(ISERROR(FIND("MU20",Z325))),20,IF(NOT(ISERROR(FIND("MU21",Z325))),21,IF(NOT(ISERROR(FIND("MU2",Z325))),2,1)))),"")</f>
        <v>1</v>
      </c>
      <c r="V325" s="583"/>
      <c r="W325" s="170" t="s">
        <v>716</v>
      </c>
      <c r="X325" s="192"/>
      <c r="Y325" s="219">
        <f>IF(NOT(ISERROR(FIND("MU=SU",X325))),1,IF(Z325&lt;&gt;"",IF(NOT(ISERROR(FIND("SU",Z325))),1,0),""))</f>
        <v>0</v>
      </c>
      <c r="Z325" s="217" t="s">
        <v>28</v>
      </c>
      <c r="AA325" s="218"/>
      <c r="AB325" s="77"/>
      <c r="AC325" s="78"/>
      <c r="AD325" s="511"/>
      <c r="AE325" s="91" t="s">
        <v>1623</v>
      </c>
      <c r="AF325" s="79" t="s">
        <v>1623</v>
      </c>
      <c r="AG325" s="79" t="s">
        <v>1623</v>
      </c>
      <c r="AH325" s="80" t="s">
        <v>1623</v>
      </c>
      <c r="AI325" s="81" t="s">
        <v>1623</v>
      </c>
      <c r="AJ325" s="81" t="s">
        <v>1623</v>
      </c>
      <c r="AK325" s="81" t="s">
        <v>1623</v>
      </c>
      <c r="AL325" s="81" t="s">
        <v>1623</v>
      </c>
      <c r="AM325" s="81" t="s">
        <v>1623</v>
      </c>
      <c r="AN325" s="81" t="s">
        <v>1623</v>
      </c>
      <c r="AO325" s="83">
        <v>-32.923000000000002</v>
      </c>
      <c r="AP325" s="83">
        <v>0.361151</v>
      </c>
      <c r="AQ325" s="83">
        <v>0.14583099999999999</v>
      </c>
      <c r="AR325" s="84">
        <v>0.67899200000000004</v>
      </c>
      <c r="AS325" s="85">
        <v>-0.47263300000000003</v>
      </c>
      <c r="AT325" s="85">
        <v>-0.62053700000000001</v>
      </c>
      <c r="AU325" s="85">
        <v>-65.956299999999999</v>
      </c>
      <c r="AV325" s="85">
        <v>22.291399999999999</v>
      </c>
      <c r="AW325" s="104" t="s">
        <v>1487</v>
      </c>
      <c r="AX325" s="86" t="s">
        <v>1488</v>
      </c>
      <c r="AY325" s="87" t="s">
        <v>1623</v>
      </c>
      <c r="AZ325" s="87" t="s">
        <v>1623</v>
      </c>
      <c r="BA325" s="87" t="s">
        <v>1623</v>
      </c>
      <c r="BB325" s="88" t="s">
        <v>1623</v>
      </c>
      <c r="BC325" s="89" t="s">
        <v>1623</v>
      </c>
      <c r="BD325" s="89" t="s">
        <v>1623</v>
      </c>
      <c r="BE325" s="89" t="s">
        <v>1623</v>
      </c>
      <c r="BF325" s="89" t="s">
        <v>1623</v>
      </c>
      <c r="BG325" s="89" t="s">
        <v>1623</v>
      </c>
      <c r="BH325" s="105" t="s">
        <v>1623</v>
      </c>
      <c r="BI325" s="251"/>
      <c r="BJ325" s="252"/>
      <c r="BK325" s="252"/>
      <c r="BL325" s="515"/>
      <c r="BM325" s="230" t="str">
        <f>IF(CD325&lt;&gt;"",IF(ISNUMBER(CD325),(CD325-CB325)*IF(AE325&lt;0,1,-1),"nan"),"")</f>
        <v/>
      </c>
      <c r="BN325" s="230" t="str">
        <f>IF(CE325&lt;&gt;"",IF(ISNUMBER(CE325),CE325/CC325,"nan"),"")</f>
        <v/>
      </c>
      <c r="BO325" s="516"/>
      <c r="BP325" s="231" t="str">
        <f>IF(CL325&lt;&gt;"",IF(ISNUMBER(CL325),(CL325-CJ325)*IF(AO325&lt;0,1,-1),"nan"),"")</f>
        <v/>
      </c>
      <c r="BQ325" s="231" t="str">
        <f>IF(CM325&lt;&gt;"",IF(ISNUMBER(CM325),CM325/CK325,"nan"),"")</f>
        <v/>
      </c>
      <c r="BR325" s="517"/>
      <c r="BS325" s="232" t="str">
        <f>IF(CT325&lt;&gt;"",IF(ISNUMBER(CT325),(CT325-CR325)*IF(AY325&lt;0,1,-1),"nan"),"")</f>
        <v/>
      </c>
      <c r="BT325" s="232" t="str">
        <f>IF(CU325&lt;&gt;"",IF(ISNUMBER(CU325),CU325/CS325,"nan"),"")</f>
        <v/>
      </c>
      <c r="BU325" s="230"/>
      <c r="BV325" s="230"/>
      <c r="BW325" s="231"/>
      <c r="BX325" s="231"/>
      <c r="BY325" s="232"/>
      <c r="BZ325" s="235"/>
      <c r="CA325" s="257"/>
      <c r="CB325" s="233"/>
      <c r="CC325" s="230"/>
      <c r="CD325" s="230"/>
      <c r="CE325" s="230"/>
      <c r="CF325" s="230"/>
      <c r="CG325" s="230"/>
      <c r="CH325" s="230"/>
      <c r="CI325" s="230"/>
      <c r="CJ325" s="231"/>
      <c r="CK325" s="231"/>
      <c r="CL325" s="231"/>
      <c r="CM325" s="231"/>
      <c r="CN325" s="231"/>
      <c r="CO325" s="231"/>
      <c r="CP325" s="231"/>
      <c r="CQ325" s="231"/>
      <c r="CR325" s="232"/>
      <c r="CS325" s="232"/>
      <c r="CT325" s="232"/>
      <c r="CU325" s="232"/>
      <c r="CV325" s="232"/>
      <c r="CW325" s="232"/>
      <c r="CX325" s="232"/>
      <c r="CY325" s="234"/>
      <c r="DA325" s="106"/>
      <c r="DC325" s="106"/>
      <c r="DD325" s="106"/>
      <c r="DE325" s="106"/>
      <c r="DF325" s="92"/>
      <c r="DG325" s="107"/>
      <c r="DH325" s="107"/>
      <c r="DI325" s="107"/>
      <c r="DJ325" s="107"/>
      <c r="DK325" s="107"/>
      <c r="DL325" s="107"/>
      <c r="DM325" s="110"/>
      <c r="DN325" s="110"/>
      <c r="DO325" s="110"/>
      <c r="DP325" s="110"/>
      <c r="DQ325" s="110"/>
      <c r="DR325" s="110"/>
      <c r="DS325" s="110"/>
      <c r="DT325" s="110"/>
      <c r="DU325" s="497"/>
      <c r="DV325" s="497"/>
      <c r="DW325" s="497"/>
      <c r="DX325" s="497"/>
      <c r="DY325" s="497"/>
      <c r="DZ325" s="497"/>
      <c r="EA325" s="491">
        <v>0.41739599999999999</v>
      </c>
      <c r="EB325" s="492">
        <v>0.17549600000000001</v>
      </c>
      <c r="EC325" s="492">
        <v>0.57166499999999998</v>
      </c>
      <c r="ED325" s="492">
        <v>0.62055499999999997</v>
      </c>
      <c r="EE325" s="492">
        <v>6.8798799999999993E-2</v>
      </c>
      <c r="EF325" s="501">
        <v>9.6899000000000002E-6</v>
      </c>
      <c r="EG325" s="501">
        <v>-88.926900000000003</v>
      </c>
      <c r="EH325" s="501">
        <v>96.856099999999998</v>
      </c>
      <c r="EI325" s="501">
        <v>-5.4904000000000002</v>
      </c>
      <c r="EJ325" s="501">
        <v>-118.59399999999999</v>
      </c>
      <c r="EK325" s="501">
        <v>-178.97</v>
      </c>
      <c r="EL325" s="501">
        <v>-125.83199999999999</v>
      </c>
      <c r="EM325" s="492">
        <v>0.31817400000000001</v>
      </c>
      <c r="EN325" s="492">
        <v>0.363954</v>
      </c>
      <c r="EO325" s="492">
        <v>0.30015799999999998</v>
      </c>
      <c r="EP325" s="492">
        <v>0.29972700000000002</v>
      </c>
      <c r="EQ325" s="492">
        <v>0.41831600000000002</v>
      </c>
      <c r="ER325" s="492">
        <v>0.52743600000000002</v>
      </c>
      <c r="ES325" s="492">
        <v>0</v>
      </c>
      <c r="ET325" s="492">
        <v>1.04626</v>
      </c>
      <c r="EU325" s="492">
        <v>-2.57131</v>
      </c>
      <c r="EV325" s="492">
        <v>-3.2401</v>
      </c>
      <c r="EW325" s="492">
        <v>4.6638200000000003</v>
      </c>
      <c r="EX325" s="506">
        <v>6.9741999999999997</v>
      </c>
      <c r="EY325" s="121"/>
      <c r="EZ325" s="454"/>
      <c r="FA325" s="83"/>
      <c r="FC325" s="116"/>
      <c r="FD325" s="116"/>
    </row>
    <row r="326" spans="1:171" ht="13.7" customHeight="1" x14ac:dyDescent="0.2">
      <c r="A326" s="100">
        <v>20131128</v>
      </c>
      <c r="B326" s="100">
        <v>2</v>
      </c>
      <c r="C326" s="74">
        <v>61</v>
      </c>
      <c r="D326" s="74">
        <v>2</v>
      </c>
      <c r="E326" s="74">
        <v>12</v>
      </c>
      <c r="F326" s="74">
        <v>11</v>
      </c>
      <c r="G326" s="75">
        <v>1.9</v>
      </c>
      <c r="H326" s="435">
        <v>0</v>
      </c>
      <c r="I326" s="73">
        <v>8285</v>
      </c>
      <c r="J326" s="101" t="s">
        <v>683</v>
      </c>
      <c r="K326" s="102" t="str">
        <f>IF(B326=2,"Z:\Data\MOOG\HeTao\raw\",IF(B326=5,"Z:\Data\MOOG\Polo\raw\",""))</f>
        <v>Z:\Data\MOOG\HeTao\raw\</v>
      </c>
      <c r="L326" s="103" t="s">
        <v>1491</v>
      </c>
      <c r="M326" s="569" t="str">
        <f>IF(NOT(ISERROR(FIND("Training_dt",W326))),"'Plot Psychometric_HH_dt_yuchen'",IF(NOT(ISERROR(FIND("Training",W326))),"'Plot Psychometric_HH'",IF(NOT(ISERROR(FIND("1DAT",W326))),"'Plot Tuning Azimuth_HH'",IF(NOT(ISERROR(FIND("HD_dt",W326))),"'Plot HeadingDiscimination_PSTH_HH_dt_yuchen'",IF(NOT(ISERROR(FIND("HD",W326))),"'Plot HeadingDiscimination_PSTH_HH'",IF(NOT(ISERROR(FIND("MemSac",W326))),"'Memory Saccade Analysis_HH'",IF(NOT(ISERROR(FIND("DelSac",W326))),"'Memory Saccade Analysis_HH'",IF(NOT(ISERROR(FIND("u-stim",W326))),"'Plot Microstim_HH'",""))))))))</f>
        <v>'Memory Saccade Analysis_HH'</v>
      </c>
      <c r="N326" s="573">
        <v>1</v>
      </c>
      <c r="O326" s="584">
        <v>-1</v>
      </c>
      <c r="P326" s="590">
        <v>4</v>
      </c>
      <c r="Q326" s="590">
        <f>IF(B326=2,60,310)</f>
        <v>60</v>
      </c>
      <c r="R326" s="590">
        <v>5</v>
      </c>
      <c r="S326" s="590">
        <f>IF(B326=2,60,-190)</f>
        <v>60</v>
      </c>
      <c r="T326" s="590">
        <v>1</v>
      </c>
      <c r="U326" s="590">
        <f>IF(Z326&lt;&gt;"",IF(NOT(ISERROR(FIND("SU",Z326))),VALUE(RIGHT(Z326,1))+4,IF(NOT(ISERROR(FIND("MU20",Z326))),20,IF(NOT(ISERROR(FIND("MU21",Z326))),21,IF(NOT(ISERROR(FIND("MU2",Z326))),2,1)))),"")</f>
        <v>1</v>
      </c>
      <c r="V326" s="583"/>
      <c r="W326" s="170" t="s">
        <v>716</v>
      </c>
      <c r="X326" s="192"/>
      <c r="Y326" s="219">
        <f>IF(NOT(ISERROR(FIND("MU=SU",X326))),1,IF(Z326&lt;&gt;"",IF(NOT(ISERROR(FIND("SU",Z326))),1,0),""))</f>
        <v>0</v>
      </c>
      <c r="Z326" s="217" t="s">
        <v>28</v>
      </c>
      <c r="AA326" s="218"/>
      <c r="AB326" s="77"/>
      <c r="AC326" s="78"/>
      <c r="AD326" s="511" t="s">
        <v>1495</v>
      </c>
      <c r="AE326" s="91" t="s">
        <v>1623</v>
      </c>
      <c r="AF326" s="79" t="s">
        <v>1623</v>
      </c>
      <c r="AG326" s="79" t="s">
        <v>1623</v>
      </c>
      <c r="AH326" s="80" t="s">
        <v>1623</v>
      </c>
      <c r="AI326" s="81" t="s">
        <v>1623</v>
      </c>
      <c r="AJ326" s="81" t="s">
        <v>1623</v>
      </c>
      <c r="AK326" s="81" t="s">
        <v>1623</v>
      </c>
      <c r="AL326" s="81" t="s">
        <v>1623</v>
      </c>
      <c r="AM326" s="81" t="s">
        <v>1623</v>
      </c>
      <c r="AN326" s="81" t="s">
        <v>1623</v>
      </c>
      <c r="AO326" s="83">
        <v>-107.712</v>
      </c>
      <c r="AP326" s="83">
        <v>0.298151</v>
      </c>
      <c r="AQ326" s="83">
        <v>0.138931</v>
      </c>
      <c r="AR326" s="84">
        <v>0.92588999999999999</v>
      </c>
      <c r="AS326" s="85">
        <v>0.19686500000000001</v>
      </c>
      <c r="AT326" s="85">
        <v>-0.41873899999999997</v>
      </c>
      <c r="AU326" s="85">
        <v>-105.89</v>
      </c>
      <c r="AV326" s="85">
        <v>360</v>
      </c>
      <c r="AW326" s="104" t="s">
        <v>1493</v>
      </c>
      <c r="AX326" s="86" t="s">
        <v>1494</v>
      </c>
      <c r="AY326" s="87" t="s">
        <v>1623</v>
      </c>
      <c r="AZ326" s="87" t="s">
        <v>1623</v>
      </c>
      <c r="BA326" s="87" t="s">
        <v>1623</v>
      </c>
      <c r="BB326" s="88" t="s">
        <v>1623</v>
      </c>
      <c r="BC326" s="89" t="s">
        <v>1623</v>
      </c>
      <c r="BD326" s="89" t="s">
        <v>1623</v>
      </c>
      <c r="BE326" s="89" t="s">
        <v>1623</v>
      </c>
      <c r="BF326" s="89" t="s">
        <v>1623</v>
      </c>
      <c r="BG326" s="89" t="s">
        <v>1623</v>
      </c>
      <c r="BH326" s="105" t="s">
        <v>1623</v>
      </c>
      <c r="BI326" s="251"/>
      <c r="BJ326" s="252"/>
      <c r="BK326" s="252"/>
      <c r="BL326" s="515"/>
      <c r="BM326" s="230" t="str">
        <f>IF(CD326&lt;&gt;"",IF(ISNUMBER(CD326),(CD326-CB326)*IF(AE326&lt;0,1,-1),"nan"),"")</f>
        <v/>
      </c>
      <c r="BN326" s="230" t="str">
        <f>IF(CE326&lt;&gt;"",IF(ISNUMBER(CE326),CE326/CC326,"nan"),"")</f>
        <v/>
      </c>
      <c r="BO326" s="516"/>
      <c r="BP326" s="231" t="str">
        <f>IF(CL326&lt;&gt;"",IF(ISNUMBER(CL326),(CL326-CJ326)*IF(AO326&lt;0,1,-1),"nan"),"")</f>
        <v/>
      </c>
      <c r="BQ326" s="231" t="str">
        <f>IF(CM326&lt;&gt;"",IF(ISNUMBER(CM326),CM326/CK326,"nan"),"")</f>
        <v/>
      </c>
      <c r="BR326" s="517"/>
      <c r="BS326" s="232" t="str">
        <f>IF(CT326&lt;&gt;"",IF(ISNUMBER(CT326),(CT326-CR326)*IF(AY326&lt;0,1,-1),"nan"),"")</f>
        <v/>
      </c>
      <c r="BT326" s="232" t="str">
        <f>IF(CU326&lt;&gt;"",IF(ISNUMBER(CU326),CU326/CS326,"nan"),"")</f>
        <v/>
      </c>
      <c r="BU326" s="230"/>
      <c r="BV326" s="230"/>
      <c r="BW326" s="231"/>
      <c r="BX326" s="231"/>
      <c r="BY326" s="232"/>
      <c r="BZ326" s="235"/>
      <c r="CA326" s="257"/>
      <c r="CB326" s="233"/>
      <c r="CC326" s="230"/>
      <c r="CD326" s="230"/>
      <c r="CE326" s="230"/>
      <c r="CF326" s="230"/>
      <c r="CG326" s="230"/>
      <c r="CH326" s="230"/>
      <c r="CI326" s="230"/>
      <c r="CJ326" s="231"/>
      <c r="CK326" s="231"/>
      <c r="CL326" s="231"/>
      <c r="CM326" s="231"/>
      <c r="CN326" s="231"/>
      <c r="CO326" s="231"/>
      <c r="CP326" s="231"/>
      <c r="CQ326" s="231"/>
      <c r="CR326" s="232"/>
      <c r="CS326" s="232"/>
      <c r="CT326" s="232"/>
      <c r="CU326" s="232"/>
      <c r="CV326" s="232"/>
      <c r="CW326" s="232"/>
      <c r="CX326" s="232"/>
      <c r="CY326" s="234"/>
      <c r="DA326" s="106"/>
      <c r="DC326" s="106"/>
      <c r="DD326" s="106"/>
      <c r="DE326" s="106"/>
      <c r="DF326" s="92"/>
      <c r="DG326" s="107"/>
      <c r="DH326" s="107"/>
      <c r="DI326" s="107"/>
      <c r="DJ326" s="107"/>
      <c r="DK326" s="107"/>
      <c r="DL326" s="107"/>
      <c r="DM326" s="110"/>
      <c r="DN326" s="110"/>
      <c r="DO326" s="110"/>
      <c r="DP326" s="110"/>
      <c r="DQ326" s="110"/>
      <c r="DR326" s="110"/>
      <c r="DS326" s="110"/>
      <c r="DT326" s="110"/>
      <c r="DU326" s="497"/>
      <c r="DV326" s="497"/>
      <c r="DW326" s="497"/>
      <c r="DX326" s="497"/>
      <c r="DY326" s="497"/>
      <c r="DZ326" s="497"/>
      <c r="EA326" s="266">
        <v>0.81443399999999999</v>
      </c>
      <c r="EB326" s="99">
        <v>0.10104100000000001</v>
      </c>
      <c r="EC326" s="501">
        <v>1.15906E-5</v>
      </c>
      <c r="ED326" s="99">
        <v>0.52202800000000005</v>
      </c>
      <c r="EE326" s="501">
        <v>7.0424300000000001E-6</v>
      </c>
      <c r="EF326" s="501">
        <v>2.0289899999999998E-12</v>
      </c>
      <c r="EG326" s="501">
        <v>-99.406700000000001</v>
      </c>
      <c r="EH326" s="501">
        <v>71.167599999999993</v>
      </c>
      <c r="EI326" s="501">
        <v>21.428899999999999</v>
      </c>
      <c r="EJ326" s="501">
        <v>84.714699999999993</v>
      </c>
      <c r="EK326" s="501">
        <v>-179.82</v>
      </c>
      <c r="EL326" s="501">
        <v>-155.69999999999999</v>
      </c>
      <c r="EM326" s="99">
        <v>0.245196</v>
      </c>
      <c r="EN326" s="99">
        <v>0.37406499999999998</v>
      </c>
      <c r="EO326" s="99">
        <v>0.53586299999999998</v>
      </c>
      <c r="EP326" s="99">
        <v>0.33243099999999998</v>
      </c>
      <c r="EQ326" s="99">
        <v>0.56154899999999996</v>
      </c>
      <c r="ER326" s="99">
        <v>0.62054900000000002</v>
      </c>
      <c r="ES326" s="99">
        <v>0</v>
      </c>
      <c r="ET326" s="99">
        <v>3.3027899999999999</v>
      </c>
      <c r="EU326" s="99">
        <v>-4.4732700000000003</v>
      </c>
      <c r="EV326" s="99">
        <v>-4.4810299999999996</v>
      </c>
      <c r="EW326" s="99">
        <v>9.8710500000000003</v>
      </c>
      <c r="EX326" s="119">
        <v>7.1627099999999997</v>
      </c>
      <c r="EY326" s="121"/>
      <c r="EZ326" s="454"/>
      <c r="FA326" s="83"/>
      <c r="FC326" s="116"/>
      <c r="FD326" s="116"/>
    </row>
    <row r="327" spans="1:171" ht="13.7" customHeight="1" x14ac:dyDescent="0.2">
      <c r="A327" s="100">
        <v>20131128</v>
      </c>
      <c r="B327" s="100">
        <v>2</v>
      </c>
      <c r="C327" s="74">
        <v>61</v>
      </c>
      <c r="D327" s="74">
        <v>2</v>
      </c>
      <c r="E327" s="74">
        <v>12</v>
      </c>
      <c r="F327" s="74">
        <v>11</v>
      </c>
      <c r="G327" s="75">
        <v>1.9</v>
      </c>
      <c r="H327" s="435">
        <v>0</v>
      </c>
      <c r="I327" s="73">
        <v>8285</v>
      </c>
      <c r="J327" s="101" t="s">
        <v>683</v>
      </c>
      <c r="K327" s="102" t="str">
        <f>IF(B327=2,"Z:\Data\MOOG\HeTao\raw\",IF(B327=5,"Z:\Data\MOOG\Polo\raw\",""))</f>
        <v>Z:\Data\MOOG\HeTao\raw\</v>
      </c>
      <c r="L327" s="103" t="s">
        <v>1492</v>
      </c>
      <c r="M327" s="569" t="str">
        <f>IF(NOT(ISERROR(FIND("Training_dt",W327))),"'Plot Psychometric_HH_dt_yuchen'",IF(NOT(ISERROR(FIND("Training",W327))),"'Plot Psychometric_HH'",IF(NOT(ISERROR(FIND("1DAT",W327))),"'Plot Tuning Azimuth_HH'",IF(NOT(ISERROR(FIND("HD_dt",W327))),"'Plot HeadingDiscimination_PSTH_HH_dt_yuchen'",IF(NOT(ISERROR(FIND("HD",W327))),"'Plot HeadingDiscimination_PSTH_HH'",IF(NOT(ISERROR(FIND("MemSac",W327))),"'Memory Saccade Analysis_HH'",IF(NOT(ISERROR(FIND("DelSac",W327))),"'Memory Saccade Analysis_HH'",IF(NOT(ISERROR(FIND("u-stim",W327))),"'Plot Microstim_HH'",""))))))))</f>
        <v>'Plot Tuning Azimuth_HH'</v>
      </c>
      <c r="N327" s="573">
        <v>1</v>
      </c>
      <c r="O327" s="584">
        <v>-1</v>
      </c>
      <c r="P327" s="590">
        <v>4</v>
      </c>
      <c r="Q327" s="590">
        <f>IF(B327=2,60,310)</f>
        <v>60</v>
      </c>
      <c r="R327" s="590">
        <v>5</v>
      </c>
      <c r="S327" s="590">
        <f>IF(B327=2,60,-190)</f>
        <v>60</v>
      </c>
      <c r="T327" s="590">
        <v>1</v>
      </c>
      <c r="U327" s="590">
        <f>IF(Z327&lt;&gt;"",IF(NOT(ISERROR(FIND("SU",Z327))),VALUE(RIGHT(Z327,1))+4,IF(NOT(ISERROR(FIND("MU20",Z327))),20,IF(NOT(ISERROR(FIND("MU21",Z327))),21,IF(NOT(ISERROR(FIND("MU2",Z327))),2,1)))),"")</f>
        <v>1</v>
      </c>
      <c r="V327" s="583"/>
      <c r="W327" s="170" t="s">
        <v>1486</v>
      </c>
      <c r="X327" s="192"/>
      <c r="Y327" s="219">
        <f>IF(NOT(ISERROR(FIND("MU=SU",X327))),1,IF(Z327&lt;&gt;"",IF(NOT(ISERROR(FIND("SU",Z327))),1,0),""))</f>
        <v>0</v>
      </c>
      <c r="Z327" s="217" t="s">
        <v>28</v>
      </c>
      <c r="AA327" s="218"/>
      <c r="AB327" s="77"/>
      <c r="AC327" s="78"/>
      <c r="AD327" s="199" t="s">
        <v>1495</v>
      </c>
      <c r="AE327" s="91" t="s">
        <v>1623</v>
      </c>
      <c r="AF327" s="79" t="s">
        <v>1623</v>
      </c>
      <c r="AG327" s="79" t="s">
        <v>1623</v>
      </c>
      <c r="AH327" s="80" t="s">
        <v>1623</v>
      </c>
      <c r="AI327" s="81" t="s">
        <v>1623</v>
      </c>
      <c r="AJ327" s="81" t="s">
        <v>1623</v>
      </c>
      <c r="AK327" s="81" t="s">
        <v>1623</v>
      </c>
      <c r="AL327" s="81" t="s">
        <v>1623</v>
      </c>
      <c r="AM327" s="81" t="s">
        <v>1623</v>
      </c>
      <c r="AN327" s="81" t="s">
        <v>1623</v>
      </c>
      <c r="AO327" s="83">
        <v>-107.712</v>
      </c>
      <c r="AP327" s="83">
        <v>0.298151</v>
      </c>
      <c r="AQ327" s="83">
        <v>0.138931</v>
      </c>
      <c r="AR327" s="84">
        <v>0.92588999999999999</v>
      </c>
      <c r="AS327" s="85">
        <v>0.19686500000000001</v>
      </c>
      <c r="AT327" s="85">
        <v>-0.41873899999999997</v>
      </c>
      <c r="AU327" s="85">
        <v>-105.89</v>
      </c>
      <c r="AV327" s="85">
        <v>360</v>
      </c>
      <c r="AW327" s="104" t="s">
        <v>1493</v>
      </c>
      <c r="AX327" s="86" t="s">
        <v>1494</v>
      </c>
      <c r="AY327" s="87" t="s">
        <v>1623</v>
      </c>
      <c r="AZ327" s="87" t="s">
        <v>1623</v>
      </c>
      <c r="BA327" s="87" t="s">
        <v>1623</v>
      </c>
      <c r="BB327" s="88" t="s">
        <v>1623</v>
      </c>
      <c r="BC327" s="89" t="s">
        <v>1623</v>
      </c>
      <c r="BD327" s="89" t="s">
        <v>1623</v>
      </c>
      <c r="BE327" s="89" t="s">
        <v>1623</v>
      </c>
      <c r="BF327" s="89" t="s">
        <v>1623</v>
      </c>
      <c r="BG327" s="89" t="s">
        <v>1623</v>
      </c>
      <c r="BH327" s="105" t="s">
        <v>1623</v>
      </c>
      <c r="BI327" s="251"/>
      <c r="BJ327" s="252"/>
      <c r="BK327" s="252"/>
      <c r="BL327" s="259"/>
      <c r="BM327" s="230" t="str">
        <f>IF(CD327&lt;&gt;"",IF(ISNUMBER(CD327),(CD327-CB327)*IF(AE327&lt;0,1,-1),"nan"),"")</f>
        <v/>
      </c>
      <c r="BN327" s="230" t="str">
        <f>IF(CE327&lt;&gt;"",IF(ISNUMBER(CE327),CE327/CC327,"nan"),"")</f>
        <v/>
      </c>
      <c r="BO327" s="261"/>
      <c r="BP327" s="231" t="str">
        <f>IF(CL327&lt;&gt;"",IF(ISNUMBER(CL327),(CL327-CJ327)*IF(AO327&lt;0,1,-1),"nan"),"")</f>
        <v/>
      </c>
      <c r="BQ327" s="231" t="str">
        <f>IF(CM327&lt;&gt;"",IF(ISNUMBER(CM327),CM327/CK327,"nan"),"")</f>
        <v/>
      </c>
      <c r="BR327" s="263"/>
      <c r="BS327" s="232" t="str">
        <f>IF(CT327&lt;&gt;"",IF(ISNUMBER(CT327),(CT327-CR327)*IF(AY327&lt;0,1,-1),"nan"),"")</f>
        <v/>
      </c>
      <c r="BT327" s="232" t="str">
        <f>IF(CU327&lt;&gt;"",IF(ISNUMBER(CU327),CU327/CS327,"nan"),"")</f>
        <v/>
      </c>
      <c r="BU327" s="230"/>
      <c r="BV327" s="230"/>
      <c r="BW327" s="231"/>
      <c r="BX327" s="231"/>
      <c r="BY327" s="232"/>
      <c r="BZ327" s="235"/>
      <c r="CA327" s="257"/>
      <c r="CB327" s="233"/>
      <c r="CC327" s="230"/>
      <c r="CD327" s="230"/>
      <c r="CE327" s="230"/>
      <c r="CF327" s="230"/>
      <c r="CG327" s="230"/>
      <c r="CH327" s="230"/>
      <c r="CI327" s="230"/>
      <c r="CJ327" s="231"/>
      <c r="CK327" s="231"/>
      <c r="CL327" s="231"/>
      <c r="CM327" s="231"/>
      <c r="CN327" s="231"/>
      <c r="CO327" s="231"/>
      <c r="CP327" s="231"/>
      <c r="CQ327" s="231"/>
      <c r="CR327" s="232"/>
      <c r="CS327" s="232"/>
      <c r="CT327" s="232"/>
      <c r="CU327" s="232"/>
      <c r="CV327" s="232"/>
      <c r="CW327" s="232"/>
      <c r="CX327" s="232"/>
      <c r="CY327" s="234"/>
      <c r="DA327" s="106"/>
      <c r="DC327" s="106"/>
      <c r="DD327" s="106"/>
      <c r="DE327" s="106"/>
      <c r="DF327" s="92"/>
      <c r="DG327" s="107"/>
      <c r="DH327" s="107"/>
      <c r="DI327" s="107"/>
      <c r="DJ327" s="107"/>
      <c r="DK327" s="107"/>
      <c r="DL327" s="107"/>
      <c r="DM327" s="110"/>
      <c r="DN327" s="110"/>
      <c r="DO327" s="110"/>
      <c r="DP327" s="110"/>
      <c r="DQ327" s="110"/>
      <c r="DR327" s="110"/>
      <c r="DS327" s="110"/>
      <c r="DT327" s="110"/>
      <c r="DU327" s="497"/>
      <c r="DV327" s="497"/>
      <c r="DW327" s="497"/>
      <c r="DX327" s="497"/>
      <c r="DY327" s="497"/>
      <c r="DZ327" s="497"/>
      <c r="EA327" s="267"/>
      <c r="EB327" s="99"/>
      <c r="EC327" s="99"/>
      <c r="ED327" s="99"/>
      <c r="EE327" s="99"/>
      <c r="EF327" s="99"/>
      <c r="EG327" s="99"/>
      <c r="EH327" s="99"/>
      <c r="EI327" s="99"/>
      <c r="EJ327" s="99"/>
      <c r="EK327" s="99"/>
      <c r="EL327" s="99"/>
      <c r="EM327" s="99"/>
      <c r="EN327" s="99"/>
      <c r="EO327" s="99"/>
      <c r="EP327" s="99"/>
      <c r="EQ327" s="99"/>
      <c r="ER327" s="99"/>
      <c r="ES327" s="99"/>
      <c r="ET327" s="99"/>
      <c r="EU327" s="99"/>
      <c r="EV327" s="99"/>
      <c r="EW327" s="99"/>
      <c r="EX327" s="119"/>
      <c r="EY327" s="121"/>
      <c r="EZ327" s="454"/>
      <c r="FA327" s="83"/>
      <c r="FC327" s="116"/>
      <c r="FD327" s="116"/>
    </row>
    <row r="328" spans="1:171" ht="13.7" customHeight="1" x14ac:dyDescent="0.2">
      <c r="A328" s="100">
        <v>20131209</v>
      </c>
      <c r="B328" s="100">
        <v>2</v>
      </c>
      <c r="C328" s="74">
        <v>63</v>
      </c>
      <c r="D328" s="74">
        <v>2</v>
      </c>
      <c r="E328" s="74">
        <v>13</v>
      </c>
      <c r="F328" s="74">
        <v>9</v>
      </c>
      <c r="G328" s="75">
        <v>1.9</v>
      </c>
      <c r="H328" s="435">
        <v>0</v>
      </c>
      <c r="I328" s="73">
        <v>8790</v>
      </c>
      <c r="J328" s="101" t="s">
        <v>683</v>
      </c>
      <c r="K328" s="102" t="str">
        <f>IF(B328=2,"Z:\Data\MOOG\HeTao\raw\",IF(B328=5,"Z:\Data\MOOG\Polo\raw\",""))</f>
        <v>Z:\Data\MOOG\HeTao\raw\</v>
      </c>
      <c r="L328" s="103" t="s">
        <v>1498</v>
      </c>
      <c r="M328" s="569" t="str">
        <f>IF(NOT(ISERROR(FIND("Training_dt",W328))),"'Plot Psychometric_HH_dt_yuchen'",IF(NOT(ISERROR(FIND("Training",W328))),"'Plot Psychometric_HH'",IF(NOT(ISERROR(FIND("1DAT",W328))),"'Plot Tuning Azimuth_HH'",IF(NOT(ISERROR(FIND("HD_dt",W328))),"'Plot HeadingDiscimination_PSTH_HH_dt_yuchen'",IF(NOT(ISERROR(FIND("HD",W328))),"'Plot HeadingDiscimination_PSTH_HH'",IF(NOT(ISERROR(FIND("MemSac",W328))),"'Memory Saccade Analysis_HH'",IF(NOT(ISERROR(FIND("DelSac",W328))),"'Memory Saccade Analysis_HH'",IF(NOT(ISERROR(FIND("u-stim",W328))),"'Plot Microstim_HH'",""))))))))</f>
        <v>'Plot Tuning Azimuth_HH'</v>
      </c>
      <c r="N328" s="573">
        <v>1</v>
      </c>
      <c r="O328" s="584">
        <v>-1</v>
      </c>
      <c r="P328" s="590">
        <v>4</v>
      </c>
      <c r="Q328" s="590">
        <f>IF(B328=2,60,310)</f>
        <v>60</v>
      </c>
      <c r="R328" s="590">
        <v>5</v>
      </c>
      <c r="S328" s="590">
        <f>IF(B328=2,60,-190)</f>
        <v>60</v>
      </c>
      <c r="T328" s="590">
        <v>1</v>
      </c>
      <c r="U328" s="590">
        <f>IF(Z328&lt;&gt;"",IF(NOT(ISERROR(FIND("SU",Z328))),VALUE(RIGHT(Z328,1))+4,IF(NOT(ISERROR(FIND("MU20",Z328))),20,IF(NOT(ISERROR(FIND("MU21",Z328))),21,IF(NOT(ISERROR(FIND("MU2",Z328))),2,1)))),"")</f>
        <v>1</v>
      </c>
      <c r="V328" s="583"/>
      <c r="W328" s="170" t="s">
        <v>1486</v>
      </c>
      <c r="X328" s="192"/>
      <c r="Y328" s="219">
        <f>IF(NOT(ISERROR(FIND("MU=SU",X328))),1,IF(Z328&lt;&gt;"",IF(NOT(ISERROR(FIND("SU",Z328))),1,0),""))</f>
        <v>0</v>
      </c>
      <c r="Z328" s="217" t="s">
        <v>28</v>
      </c>
      <c r="AA328" s="218"/>
      <c r="AB328" s="77"/>
      <c r="AC328" s="78"/>
      <c r="AD328" s="199"/>
      <c r="AE328" s="91" t="s">
        <v>1623</v>
      </c>
      <c r="AF328" s="79" t="s">
        <v>1623</v>
      </c>
      <c r="AG328" s="79" t="s">
        <v>1623</v>
      </c>
      <c r="AH328" s="80" t="s">
        <v>1623</v>
      </c>
      <c r="AI328" s="81" t="s">
        <v>1623</v>
      </c>
      <c r="AJ328" s="81" t="s">
        <v>1623</v>
      </c>
      <c r="AK328" s="81" t="s">
        <v>1623</v>
      </c>
      <c r="AL328" s="81" t="s">
        <v>1623</v>
      </c>
      <c r="AM328" s="81" t="s">
        <v>1623</v>
      </c>
      <c r="AN328" s="81" t="s">
        <v>1623</v>
      </c>
      <c r="AO328" s="83">
        <v>16.303599999999999</v>
      </c>
      <c r="AP328" s="83">
        <v>0.41485499999999997</v>
      </c>
      <c r="AQ328" s="83">
        <v>0.282611</v>
      </c>
      <c r="AR328" s="84">
        <v>0.29277199999999998</v>
      </c>
      <c r="AS328" s="85">
        <v>0.36999799999999999</v>
      </c>
      <c r="AT328" s="85">
        <v>0.456733</v>
      </c>
      <c r="AU328" s="85">
        <v>23.987500000000001</v>
      </c>
      <c r="AV328" s="85">
        <v>20.622800000000002</v>
      </c>
      <c r="AW328" s="104" t="s">
        <v>1496</v>
      </c>
      <c r="AX328" s="86" t="s">
        <v>1497</v>
      </c>
      <c r="AY328" s="87" t="s">
        <v>1623</v>
      </c>
      <c r="AZ328" s="87" t="s">
        <v>1623</v>
      </c>
      <c r="BA328" s="87" t="s">
        <v>1623</v>
      </c>
      <c r="BB328" s="88" t="s">
        <v>1623</v>
      </c>
      <c r="BC328" s="89" t="s">
        <v>1623</v>
      </c>
      <c r="BD328" s="89" t="s">
        <v>1623</v>
      </c>
      <c r="BE328" s="89" t="s">
        <v>1623</v>
      </c>
      <c r="BF328" s="89" t="s">
        <v>1623</v>
      </c>
      <c r="BG328" s="89" t="s">
        <v>1623</v>
      </c>
      <c r="BH328" s="105" t="s">
        <v>1623</v>
      </c>
      <c r="BI328" s="251"/>
      <c r="BJ328" s="252"/>
      <c r="BK328" s="252"/>
      <c r="BL328" s="259"/>
      <c r="BM328" s="230" t="str">
        <f>IF(CD328&lt;&gt;"",IF(ISNUMBER(CD328),(CD328-CB328)*IF(AE328&lt;0,1,-1),"nan"),"")</f>
        <v/>
      </c>
      <c r="BN328" s="230" t="str">
        <f>IF(CE328&lt;&gt;"",IF(ISNUMBER(CE328),CE328/CC328,"nan"),"")</f>
        <v/>
      </c>
      <c r="BO328" s="261"/>
      <c r="BP328" s="231" t="str">
        <f>IF(CL328&lt;&gt;"",IF(ISNUMBER(CL328),(CL328-CJ328)*IF(AO328&lt;0,1,-1),"nan"),"")</f>
        <v/>
      </c>
      <c r="BQ328" s="231" t="str">
        <f>IF(CM328&lt;&gt;"",IF(ISNUMBER(CM328),CM328/CK328,"nan"),"")</f>
        <v/>
      </c>
      <c r="BR328" s="263"/>
      <c r="BS328" s="232" t="str">
        <f>IF(CT328&lt;&gt;"",IF(ISNUMBER(CT328),(CT328-CR328)*IF(AY328&lt;0,1,-1),"nan"),"")</f>
        <v/>
      </c>
      <c r="BT328" s="232" t="str">
        <f>IF(CU328&lt;&gt;"",IF(ISNUMBER(CU328),CU328/CS328,"nan"),"")</f>
        <v/>
      </c>
      <c r="BU328" s="230"/>
      <c r="BV328" s="230"/>
      <c r="BW328" s="231"/>
      <c r="BX328" s="231"/>
      <c r="BY328" s="232"/>
      <c r="BZ328" s="235"/>
      <c r="CA328" s="257"/>
      <c r="CB328" s="233"/>
      <c r="CC328" s="230"/>
      <c r="CD328" s="230"/>
      <c r="CE328" s="230"/>
      <c r="CF328" s="230"/>
      <c r="CG328" s="230"/>
      <c r="CH328" s="230"/>
      <c r="CI328" s="230"/>
      <c r="CJ328" s="231"/>
      <c r="CK328" s="231"/>
      <c r="CL328" s="231"/>
      <c r="CM328" s="231"/>
      <c r="CN328" s="231"/>
      <c r="CO328" s="231"/>
      <c r="CP328" s="231"/>
      <c r="CQ328" s="231"/>
      <c r="CR328" s="232"/>
      <c r="CS328" s="232"/>
      <c r="CT328" s="232"/>
      <c r="CU328" s="232"/>
      <c r="CV328" s="232"/>
      <c r="CW328" s="232"/>
      <c r="CX328" s="232"/>
      <c r="CY328" s="234"/>
      <c r="DA328" s="106"/>
      <c r="DC328" s="106"/>
      <c r="DD328" s="106"/>
      <c r="DE328" s="106"/>
      <c r="DF328" s="92"/>
      <c r="DG328" s="107"/>
      <c r="DH328" s="107"/>
      <c r="DI328" s="107"/>
      <c r="DJ328" s="107"/>
      <c r="DK328" s="107"/>
      <c r="DL328" s="107"/>
      <c r="DM328" s="110"/>
      <c r="DN328" s="110"/>
      <c r="DO328" s="110"/>
      <c r="DP328" s="110"/>
      <c r="DQ328" s="110"/>
      <c r="DR328" s="110"/>
      <c r="DS328" s="110"/>
      <c r="DT328" s="110"/>
      <c r="DU328" s="497"/>
      <c r="DV328" s="497"/>
      <c r="DW328" s="497"/>
      <c r="DX328" s="497"/>
      <c r="DY328" s="497"/>
      <c r="DZ328" s="497"/>
      <c r="EA328" s="266"/>
      <c r="EB328" s="99"/>
      <c r="EC328" s="99"/>
      <c r="ED328" s="99"/>
      <c r="EE328" s="99"/>
      <c r="EF328" s="99"/>
      <c r="EG328" s="99"/>
      <c r="EH328" s="99"/>
      <c r="EI328" s="99"/>
      <c r="EJ328" s="99"/>
      <c r="EK328" s="99"/>
      <c r="EL328" s="99"/>
      <c r="EM328" s="99"/>
      <c r="EN328" s="99"/>
      <c r="EO328" s="99"/>
      <c r="EP328" s="99"/>
      <c r="EQ328" s="99"/>
      <c r="ER328" s="99"/>
      <c r="ES328" s="99"/>
      <c r="ET328" s="99"/>
      <c r="EU328" s="99"/>
      <c r="EV328" s="99"/>
      <c r="EW328" s="99"/>
      <c r="EX328" s="119"/>
      <c r="EY328" s="121"/>
      <c r="EZ328" s="454"/>
      <c r="FA328" s="83"/>
      <c r="FC328" s="116"/>
      <c r="FD328" s="116"/>
    </row>
    <row r="329" spans="1:171" ht="13.7" customHeight="1" x14ac:dyDescent="0.2">
      <c r="A329" s="100">
        <v>20131209</v>
      </c>
      <c r="B329" s="100">
        <v>2</v>
      </c>
      <c r="C329" s="74">
        <v>63</v>
      </c>
      <c r="D329" s="74">
        <v>2</v>
      </c>
      <c r="E329" s="74">
        <v>13</v>
      </c>
      <c r="F329" s="74">
        <v>9</v>
      </c>
      <c r="G329" s="75">
        <v>1.9</v>
      </c>
      <c r="H329" s="435">
        <v>0</v>
      </c>
      <c r="I329" s="73">
        <v>8790</v>
      </c>
      <c r="J329" s="101" t="s">
        <v>683</v>
      </c>
      <c r="K329" s="102" t="str">
        <f>IF(B329=2,"Z:\Data\MOOG\HeTao\raw\",IF(B329=5,"Z:\Data\MOOG\Polo\raw\",""))</f>
        <v>Z:\Data\MOOG\HeTao\raw\</v>
      </c>
      <c r="L329" s="103" t="s">
        <v>1499</v>
      </c>
      <c r="M329" s="569" t="str">
        <f>IF(NOT(ISERROR(FIND("Training_dt",W329))),"'Plot Psychometric_HH_dt_yuchen'",IF(NOT(ISERROR(FIND("Training",W329))),"'Plot Psychometric_HH'",IF(NOT(ISERROR(FIND("1DAT",W329))),"'Plot Tuning Azimuth_HH'",IF(NOT(ISERROR(FIND("HD_dt",W329))),"'Plot HeadingDiscimination_PSTH_HH_dt_yuchen'",IF(NOT(ISERROR(FIND("HD",W329))),"'Plot HeadingDiscimination_PSTH_HH'",IF(NOT(ISERROR(FIND("MemSac",W329))),"'Memory Saccade Analysis_HH'",IF(NOT(ISERROR(FIND("DelSac",W329))),"'Memory Saccade Analysis_HH'",IF(NOT(ISERROR(FIND("u-stim",W329))),"'Plot Microstim_HH'",""))))))))</f>
        <v>'Memory Saccade Analysis_HH'</v>
      </c>
      <c r="N329" s="573">
        <v>1</v>
      </c>
      <c r="O329" s="584">
        <v>-1</v>
      </c>
      <c r="P329" s="590">
        <v>4</v>
      </c>
      <c r="Q329" s="590">
        <f>IF(B329=2,60,310)</f>
        <v>60</v>
      </c>
      <c r="R329" s="590">
        <v>5</v>
      </c>
      <c r="S329" s="590">
        <f>IF(B329=2,60,-190)</f>
        <v>60</v>
      </c>
      <c r="T329" s="590">
        <v>1</v>
      </c>
      <c r="U329" s="590">
        <f>IF(Z329&lt;&gt;"",IF(NOT(ISERROR(FIND("SU",Z329))),VALUE(RIGHT(Z329,1))+4,IF(NOT(ISERROR(FIND("MU20",Z329))),20,IF(NOT(ISERROR(FIND("MU21",Z329))),21,IF(NOT(ISERROR(FIND("MU2",Z329))),2,1)))),"")</f>
        <v>1</v>
      </c>
      <c r="V329" s="583"/>
      <c r="W329" s="170" t="s">
        <v>716</v>
      </c>
      <c r="X329" s="192"/>
      <c r="Y329" s="219">
        <f>IF(NOT(ISERROR(FIND("MU=SU",X329))),1,IF(Z329&lt;&gt;"",IF(NOT(ISERROR(FIND("SU",Z329))),1,0),""))</f>
        <v>0</v>
      </c>
      <c r="Z329" s="217" t="s">
        <v>28</v>
      </c>
      <c r="AA329" s="218"/>
      <c r="AB329" s="77"/>
      <c r="AC329" s="78"/>
      <c r="AD329" s="511"/>
      <c r="AE329" s="91" t="s">
        <v>1623</v>
      </c>
      <c r="AF329" s="79" t="s">
        <v>1623</v>
      </c>
      <c r="AG329" s="79" t="s">
        <v>1623</v>
      </c>
      <c r="AH329" s="80" t="s">
        <v>1623</v>
      </c>
      <c r="AI329" s="81" t="s">
        <v>1623</v>
      </c>
      <c r="AJ329" s="81" t="s">
        <v>1623</v>
      </c>
      <c r="AK329" s="81" t="s">
        <v>1623</v>
      </c>
      <c r="AL329" s="81" t="s">
        <v>1623</v>
      </c>
      <c r="AM329" s="81" t="s">
        <v>1623</v>
      </c>
      <c r="AN329" s="81" t="s">
        <v>1623</v>
      </c>
      <c r="AO329" s="83">
        <v>16.303599999999999</v>
      </c>
      <c r="AP329" s="83">
        <v>0.41485499999999997</v>
      </c>
      <c r="AQ329" s="83">
        <v>0.282611</v>
      </c>
      <c r="AR329" s="84">
        <v>0.29277199999999998</v>
      </c>
      <c r="AS329" s="85">
        <v>0.36999799999999999</v>
      </c>
      <c r="AT329" s="85">
        <v>0.456733</v>
      </c>
      <c r="AU329" s="85">
        <v>23.987500000000001</v>
      </c>
      <c r="AV329" s="85">
        <v>20.622800000000002</v>
      </c>
      <c r="AW329" s="104" t="s">
        <v>1496</v>
      </c>
      <c r="AX329" s="86" t="s">
        <v>1497</v>
      </c>
      <c r="AY329" s="87" t="s">
        <v>1623</v>
      </c>
      <c r="AZ329" s="87" t="s">
        <v>1623</v>
      </c>
      <c r="BA329" s="87" t="s">
        <v>1623</v>
      </c>
      <c r="BB329" s="88" t="s">
        <v>1623</v>
      </c>
      <c r="BC329" s="89" t="s">
        <v>1623</v>
      </c>
      <c r="BD329" s="89" t="s">
        <v>1623</v>
      </c>
      <c r="BE329" s="89" t="s">
        <v>1623</v>
      </c>
      <c r="BF329" s="89" t="s">
        <v>1623</v>
      </c>
      <c r="BG329" s="89" t="s">
        <v>1623</v>
      </c>
      <c r="BH329" s="105" t="s">
        <v>1623</v>
      </c>
      <c r="BI329" s="251"/>
      <c r="BJ329" s="252"/>
      <c r="BK329" s="252"/>
      <c r="BL329" s="230"/>
      <c r="BM329" s="230" t="str">
        <f>IF(CD329&lt;&gt;"",IF(ISNUMBER(CD329),(CD329-CB329)*IF(AE329&lt;0,1,-1),"nan"),"")</f>
        <v/>
      </c>
      <c r="BN329" s="230" t="str">
        <f>IF(CE329&lt;&gt;"",IF(ISNUMBER(CE329),CE329/CC329,"nan"),"")</f>
        <v/>
      </c>
      <c r="BO329" s="231"/>
      <c r="BP329" s="231" t="str">
        <f>IF(CL329&lt;&gt;"",IF(ISNUMBER(CL329),(CL329-CJ329)*IF(AO329&lt;0,1,-1),"nan"),"")</f>
        <v/>
      </c>
      <c r="BQ329" s="231" t="str">
        <f>IF(CM329&lt;&gt;"",IF(ISNUMBER(CM329),CM329/CK329,"nan"),"")</f>
        <v/>
      </c>
      <c r="BR329" s="232"/>
      <c r="BS329" s="232" t="str">
        <f>IF(CT329&lt;&gt;"",IF(ISNUMBER(CT329),(CT329-CR329)*IF(AY329&lt;0,1,-1),"nan"),"")</f>
        <v/>
      </c>
      <c r="BT329" s="232" t="str">
        <f>IF(CU329&lt;&gt;"",IF(ISNUMBER(CU329),CU329/CS329,"nan"),"")</f>
        <v/>
      </c>
      <c r="BU329" s="230"/>
      <c r="BV329" s="230"/>
      <c r="BW329" s="231"/>
      <c r="BX329" s="231"/>
      <c r="BY329" s="232"/>
      <c r="BZ329" s="235"/>
      <c r="CA329" s="257"/>
      <c r="CB329" s="233"/>
      <c r="CC329" s="230"/>
      <c r="CD329" s="230"/>
      <c r="CE329" s="230"/>
      <c r="CF329" s="230"/>
      <c r="CG329" s="230"/>
      <c r="CH329" s="230"/>
      <c r="CI329" s="230"/>
      <c r="CJ329" s="231"/>
      <c r="CK329" s="231"/>
      <c r="CL329" s="231"/>
      <c r="CM329" s="231"/>
      <c r="CN329" s="231"/>
      <c r="CO329" s="231"/>
      <c r="CP329" s="231"/>
      <c r="CQ329" s="231"/>
      <c r="CR329" s="232"/>
      <c r="CS329" s="232"/>
      <c r="CT329" s="232"/>
      <c r="CU329" s="232"/>
      <c r="CV329" s="232"/>
      <c r="CW329" s="232"/>
      <c r="CX329" s="232"/>
      <c r="CY329" s="234"/>
      <c r="DA329" s="106"/>
      <c r="DC329" s="106"/>
      <c r="DD329" s="106"/>
      <c r="DE329" s="106"/>
      <c r="DF329" s="92"/>
      <c r="DG329" s="107"/>
      <c r="DH329" s="107"/>
      <c r="DI329" s="107"/>
      <c r="DJ329" s="107"/>
      <c r="DK329" s="107"/>
      <c r="DL329" s="107"/>
      <c r="DM329" s="110"/>
      <c r="DN329" s="110"/>
      <c r="DO329" s="110"/>
      <c r="DP329" s="110"/>
      <c r="DQ329" s="110"/>
      <c r="DR329" s="110"/>
      <c r="DS329" s="110"/>
      <c r="DT329" s="110"/>
      <c r="DU329" s="497"/>
      <c r="DV329" s="497"/>
      <c r="DW329" s="497"/>
      <c r="DX329" s="497"/>
      <c r="DY329" s="497"/>
      <c r="DZ329" s="497"/>
      <c r="EA329" s="162">
        <v>0.53771100000000005</v>
      </c>
      <c r="EB329" s="99">
        <v>0.72094000000000003</v>
      </c>
      <c r="EC329" s="99">
        <v>1.1784299999999999E-2</v>
      </c>
      <c r="ED329" s="99">
        <v>0.446523</v>
      </c>
      <c r="EE329" s="99">
        <v>1.9954399999999998E-3</v>
      </c>
      <c r="EF329" s="99">
        <v>0.168956</v>
      </c>
      <c r="EG329" s="99">
        <v>65.429699999999997</v>
      </c>
      <c r="EH329" s="99">
        <v>67.153899999999993</v>
      </c>
      <c r="EI329" s="99">
        <v>58.2239</v>
      </c>
      <c r="EJ329" s="99">
        <v>146.61600000000001</v>
      </c>
      <c r="EK329" s="99">
        <v>-149.37</v>
      </c>
      <c r="EL329" s="99">
        <v>137.16399999999999</v>
      </c>
      <c r="EM329" s="99">
        <v>0.26747100000000001</v>
      </c>
      <c r="EN329" s="99">
        <v>0.26978400000000002</v>
      </c>
      <c r="EO329" s="99">
        <v>0.47527999999999998</v>
      </c>
      <c r="EP329" s="99">
        <v>0.30094399999999999</v>
      </c>
      <c r="EQ329" s="99">
        <v>0.43731500000000001</v>
      </c>
      <c r="ER329" s="99">
        <v>0.36936000000000002</v>
      </c>
      <c r="ES329" s="99">
        <v>0</v>
      </c>
      <c r="ET329" s="99">
        <v>-3.17747</v>
      </c>
      <c r="EU329" s="99">
        <v>-4.5358299999999998</v>
      </c>
      <c r="EV329" s="99">
        <v>-3.85947</v>
      </c>
      <c r="EW329" s="99">
        <v>1.7204900000000001</v>
      </c>
      <c r="EX329" s="119">
        <v>-2.4423400000000002</v>
      </c>
      <c r="EY329" s="121"/>
      <c r="EZ329" s="454"/>
      <c r="FA329" s="83"/>
      <c r="FC329" s="116"/>
      <c r="FD329" s="116"/>
    </row>
    <row r="330" spans="1:171" ht="13.7" customHeight="1" x14ac:dyDescent="0.2">
      <c r="A330" s="100">
        <v>20131209</v>
      </c>
      <c r="B330" s="100">
        <v>2</v>
      </c>
      <c r="C330" s="74">
        <v>63</v>
      </c>
      <c r="D330" s="74">
        <v>2</v>
      </c>
      <c r="E330" s="74">
        <v>13</v>
      </c>
      <c r="F330" s="74">
        <v>9</v>
      </c>
      <c r="G330" s="75">
        <v>1.9</v>
      </c>
      <c r="H330" s="435">
        <v>0</v>
      </c>
      <c r="I330" s="73">
        <v>9277</v>
      </c>
      <c r="J330" s="101" t="s">
        <v>683</v>
      </c>
      <c r="K330" s="102" t="str">
        <f>IF(B330=2,"Z:\Data\MOOG\HeTao\raw\",IF(B330=5,"Z:\Data\MOOG\Polo\raw\",""))</f>
        <v>Z:\Data\MOOG\HeTao\raw\</v>
      </c>
      <c r="L330" s="269" t="s">
        <v>1502</v>
      </c>
      <c r="M330" s="569" t="str">
        <f>IF(NOT(ISERROR(FIND("Training_dt",W330))),"'Plot Psychometric_HH_dt_yuchen'",IF(NOT(ISERROR(FIND("Training",W330))),"'Plot Psychometric_HH'",IF(NOT(ISERROR(FIND("1DAT",W330))),"'Plot Tuning Azimuth_HH'",IF(NOT(ISERROR(FIND("HD_dt",W330))),"'Plot HeadingDiscimination_PSTH_HH_dt_yuchen'",IF(NOT(ISERROR(FIND("HD",W330))),"'Plot HeadingDiscimination_PSTH_HH'",IF(NOT(ISERROR(FIND("MemSac",W330))),"'Memory Saccade Analysis_HH'",IF(NOT(ISERROR(FIND("DelSac",W330))),"'Memory Saccade Analysis_HH'",IF(NOT(ISERROR(FIND("u-stim",W330))),"'Plot Microstim_HH'",""))))))))</f>
        <v>'Plot Tuning Azimuth_HH'</v>
      </c>
      <c r="N330" s="573">
        <v>1</v>
      </c>
      <c r="O330" s="584">
        <v>-1</v>
      </c>
      <c r="P330" s="590">
        <v>4</v>
      </c>
      <c r="Q330" s="590">
        <f>IF(B330=2,60,310)</f>
        <v>60</v>
      </c>
      <c r="R330" s="590">
        <v>5</v>
      </c>
      <c r="S330" s="590">
        <f>IF(B330=2,60,-190)</f>
        <v>60</v>
      </c>
      <c r="T330" s="590">
        <v>1</v>
      </c>
      <c r="U330" s="590">
        <f>IF(Z330&lt;&gt;"",IF(NOT(ISERROR(FIND("SU",Z330))),VALUE(RIGHT(Z330,1))+4,IF(NOT(ISERROR(FIND("MU20",Z330))),20,IF(NOT(ISERROR(FIND("MU21",Z330))),21,IF(NOT(ISERROR(FIND("MU2",Z330))),2,1)))),"")</f>
        <v>1</v>
      </c>
      <c r="V330" s="583"/>
      <c r="W330" s="170" t="s">
        <v>1486</v>
      </c>
      <c r="X330" s="192"/>
      <c r="Y330" s="219">
        <f>IF(NOT(ISERROR(FIND("MU=SU",X330))),1,IF(Z330&lt;&gt;"",IF(NOT(ISERROR(FIND("SU",Z330))),1,0),""))</f>
        <v>0</v>
      </c>
      <c r="Z330" s="217" t="s">
        <v>1441</v>
      </c>
      <c r="AA330" s="218"/>
      <c r="AB330" s="77"/>
      <c r="AC330" s="78"/>
      <c r="AD330" s="511"/>
      <c r="AE330" s="91" t="s">
        <v>1623</v>
      </c>
      <c r="AF330" s="79" t="s">
        <v>1623</v>
      </c>
      <c r="AG330" s="79" t="s">
        <v>1623</v>
      </c>
      <c r="AH330" s="80" t="s">
        <v>1623</v>
      </c>
      <c r="AI330" s="81" t="s">
        <v>1623</v>
      </c>
      <c r="AJ330" s="81" t="s">
        <v>1623</v>
      </c>
      <c r="AK330" s="81" t="s">
        <v>1623</v>
      </c>
      <c r="AL330" s="81" t="s">
        <v>1623</v>
      </c>
      <c r="AM330" s="81" t="s">
        <v>1623</v>
      </c>
      <c r="AN330" s="81" t="s">
        <v>1623</v>
      </c>
      <c r="AO330" s="83">
        <v>56.927700000000002</v>
      </c>
      <c r="AP330" s="83">
        <v>0.42457299999999998</v>
      </c>
      <c r="AQ330" s="83">
        <v>0.41373500000000002</v>
      </c>
      <c r="AR330" s="84">
        <v>0.53538600000000003</v>
      </c>
      <c r="AS330" s="85">
        <v>0.77108100000000002</v>
      </c>
      <c r="AT330" s="85">
        <v>-0.233157</v>
      </c>
      <c r="AU330" s="85">
        <v>47.6554</v>
      </c>
      <c r="AV330" s="85">
        <v>11.3194</v>
      </c>
      <c r="AW330" s="104" t="s">
        <v>1500</v>
      </c>
      <c r="AX330" s="86" t="s">
        <v>1501</v>
      </c>
      <c r="AY330" s="87" t="s">
        <v>1623</v>
      </c>
      <c r="AZ330" s="87" t="s">
        <v>1623</v>
      </c>
      <c r="BA330" s="87" t="s">
        <v>1623</v>
      </c>
      <c r="BB330" s="88" t="s">
        <v>1623</v>
      </c>
      <c r="BC330" s="89" t="s">
        <v>1623</v>
      </c>
      <c r="BD330" s="89" t="s">
        <v>1623</v>
      </c>
      <c r="BE330" s="89" t="s">
        <v>1623</v>
      </c>
      <c r="BF330" s="89" t="s">
        <v>1623</v>
      </c>
      <c r="BG330" s="89" t="s">
        <v>1623</v>
      </c>
      <c r="BH330" s="105" t="s">
        <v>1623</v>
      </c>
      <c r="BI330" s="251"/>
      <c r="BJ330" s="252"/>
      <c r="BK330" s="252"/>
      <c r="BL330" s="259"/>
      <c r="BM330" s="230" t="str">
        <f>IF(CD330&lt;&gt;"",IF(ISNUMBER(CD330),(CD330-CB330)*IF(AE330&lt;0,1,-1),"nan"),"")</f>
        <v/>
      </c>
      <c r="BN330" s="230" t="str">
        <f>IF(CE330&lt;&gt;"",IF(ISNUMBER(CE330),CE330/CC330,"nan"),"")</f>
        <v/>
      </c>
      <c r="BO330" s="261"/>
      <c r="BP330" s="231" t="str">
        <f>IF(CL330&lt;&gt;"",IF(ISNUMBER(CL330),(CL330-CJ330)*IF(AO330&lt;0,1,-1),"nan"),"")</f>
        <v/>
      </c>
      <c r="BQ330" s="231" t="str">
        <f>IF(CM330&lt;&gt;"",IF(ISNUMBER(CM330),CM330/CK330,"nan"),"")</f>
        <v/>
      </c>
      <c r="BR330" s="263"/>
      <c r="BS330" s="232" t="str">
        <f>IF(CT330&lt;&gt;"",IF(ISNUMBER(CT330),(CT330-CR330)*IF(AY330&lt;0,1,-1),"nan"),"")</f>
        <v/>
      </c>
      <c r="BT330" s="232" t="str">
        <f>IF(CU330&lt;&gt;"",IF(ISNUMBER(CU330),CU330/CS330,"nan"),"")</f>
        <v/>
      </c>
      <c r="BU330" s="230"/>
      <c r="BV330" s="230"/>
      <c r="BW330" s="231"/>
      <c r="BX330" s="231"/>
      <c r="BY330" s="232"/>
      <c r="BZ330" s="235"/>
      <c r="CA330" s="257"/>
      <c r="CB330" s="233"/>
      <c r="CC330" s="230"/>
      <c r="CD330" s="230"/>
      <c r="CE330" s="230"/>
      <c r="CF330" s="230"/>
      <c r="CG330" s="230"/>
      <c r="CH330" s="230"/>
      <c r="CI330" s="230"/>
      <c r="CJ330" s="231"/>
      <c r="CK330" s="231"/>
      <c r="CL330" s="231"/>
      <c r="CM330" s="231"/>
      <c r="CN330" s="231"/>
      <c r="CO330" s="231"/>
      <c r="CP330" s="231"/>
      <c r="CQ330" s="231"/>
      <c r="CR330" s="232"/>
      <c r="CS330" s="232"/>
      <c r="CT330" s="232"/>
      <c r="CU330" s="232"/>
      <c r="CV330" s="232"/>
      <c r="CW330" s="232"/>
      <c r="CX330" s="232"/>
      <c r="CY330" s="234"/>
      <c r="DA330" s="106"/>
      <c r="DC330" s="106"/>
      <c r="DD330" s="106"/>
      <c r="DE330" s="106"/>
      <c r="DF330" s="92"/>
      <c r="DG330" s="107"/>
      <c r="DH330" s="107"/>
      <c r="DI330" s="107"/>
      <c r="DJ330" s="107"/>
      <c r="DK330" s="107"/>
      <c r="DL330" s="107"/>
      <c r="DM330" s="110"/>
      <c r="DN330" s="110"/>
      <c r="DO330" s="110"/>
      <c r="DP330" s="110"/>
      <c r="DQ330" s="110"/>
      <c r="DR330" s="110"/>
      <c r="DS330" s="110"/>
      <c r="DT330" s="110"/>
      <c r="DU330" s="497"/>
      <c r="DV330" s="497"/>
      <c r="DW330" s="497"/>
      <c r="DX330" s="497"/>
      <c r="DY330" s="497"/>
      <c r="DZ330" s="497"/>
      <c r="EA330" s="162"/>
      <c r="EB330" s="99"/>
      <c r="EC330" s="99"/>
      <c r="ED330" s="99"/>
      <c r="EE330" s="99"/>
      <c r="EF330" s="99"/>
      <c r="EG330" s="99"/>
      <c r="EH330" s="99"/>
      <c r="EI330" s="99"/>
      <c r="EJ330" s="99"/>
      <c r="EK330" s="99"/>
      <c r="EL330" s="99"/>
      <c r="EM330" s="99"/>
      <c r="EN330" s="99"/>
      <c r="EO330" s="99"/>
      <c r="EP330" s="99"/>
      <c r="EQ330" s="99"/>
      <c r="ER330" s="99"/>
      <c r="ES330" s="99"/>
      <c r="ET330" s="99"/>
      <c r="EU330" s="99"/>
      <c r="EV330" s="99"/>
      <c r="EW330" s="99"/>
      <c r="EX330" s="119"/>
      <c r="EY330" s="121"/>
      <c r="EZ330" s="454"/>
      <c r="FA330" s="83"/>
      <c r="FC330" s="116"/>
      <c r="FD330" s="116"/>
    </row>
    <row r="331" spans="1:171" ht="13.7" customHeight="1" x14ac:dyDescent="0.2">
      <c r="A331" s="100">
        <v>20131209</v>
      </c>
      <c r="B331" s="100">
        <v>2</v>
      </c>
      <c r="C331" s="74">
        <v>63</v>
      </c>
      <c r="D331" s="74">
        <v>2</v>
      </c>
      <c r="E331" s="74">
        <v>13</v>
      </c>
      <c r="F331" s="74">
        <v>9</v>
      </c>
      <c r="G331" s="75">
        <v>1.9</v>
      </c>
      <c r="H331" s="435">
        <v>0</v>
      </c>
      <c r="I331" s="73">
        <v>9416</v>
      </c>
      <c r="J331" s="101" t="s">
        <v>683</v>
      </c>
      <c r="K331" s="102" t="str">
        <f>IF(B331=2,"Z:\Data\MOOG\HeTao\raw\",IF(B331=5,"Z:\Data\MOOG\Polo\raw\",""))</f>
        <v>Z:\Data\MOOG\HeTao\raw\</v>
      </c>
      <c r="L331" s="131" t="s">
        <v>1507</v>
      </c>
      <c r="M331" s="569" t="str">
        <f>IF(NOT(ISERROR(FIND("Training_dt",W331))),"'Plot Psychometric_HH_dt_yuchen'",IF(NOT(ISERROR(FIND("Training",W331))),"'Plot Psychometric_HH'",IF(NOT(ISERROR(FIND("1DAT",W331))),"'Plot Tuning Azimuth_HH'",IF(NOT(ISERROR(FIND("HD_dt",W331))),"'Plot HeadingDiscimination_PSTH_HH_dt_yuchen'",IF(NOT(ISERROR(FIND("HD",W331))),"'Plot HeadingDiscimination_PSTH_HH'",IF(NOT(ISERROR(FIND("MemSac",W331))),"'Memory Saccade Analysis_HH'",IF(NOT(ISERROR(FIND("DelSac",W331))),"'Memory Saccade Analysis_HH'",IF(NOT(ISERROR(FIND("u-stim",W331))),"'Plot Microstim_HH'",""))))))))</f>
        <v>'Plot Tuning Azimuth_HH'</v>
      </c>
      <c r="N331" s="573">
        <v>1</v>
      </c>
      <c r="O331" s="584">
        <v>-1</v>
      </c>
      <c r="P331" s="590">
        <v>4</v>
      </c>
      <c r="Q331" s="590">
        <f>IF(B331=2,60,310)</f>
        <v>60</v>
      </c>
      <c r="R331" s="590">
        <v>5</v>
      </c>
      <c r="S331" s="590">
        <f>IF(B331=2,60,-190)</f>
        <v>60</v>
      </c>
      <c r="T331" s="590">
        <v>1</v>
      </c>
      <c r="U331" s="590">
        <f>IF(Z331&lt;&gt;"",IF(NOT(ISERROR(FIND("SU",Z331))),VALUE(RIGHT(Z331,1))+4,IF(NOT(ISERROR(FIND("MU20",Z331))),20,IF(NOT(ISERROR(FIND("MU21",Z331))),21,IF(NOT(ISERROR(FIND("MU2",Z331))),2,1)))),"")</f>
        <v>1</v>
      </c>
      <c r="V331" s="583"/>
      <c r="W331" s="170" t="s">
        <v>1486</v>
      </c>
      <c r="X331" s="192"/>
      <c r="Y331" s="219">
        <f>IF(NOT(ISERROR(FIND("MU=SU",X331))),1,IF(Z331&lt;&gt;"",IF(NOT(ISERROR(FIND("SU",Z331))),1,0),""))</f>
        <v>0</v>
      </c>
      <c r="Z331" s="217" t="s">
        <v>1441</v>
      </c>
      <c r="AA331" s="218"/>
      <c r="AB331" s="77">
        <v>17.903300000000002</v>
      </c>
      <c r="AC331" s="78" t="s">
        <v>1503</v>
      </c>
      <c r="AD331" s="511" t="s">
        <v>1504</v>
      </c>
      <c r="AE331" s="91" t="s">
        <v>1623</v>
      </c>
      <c r="AF331" s="79" t="s">
        <v>1623</v>
      </c>
      <c r="AG331" s="79" t="s">
        <v>1623</v>
      </c>
      <c r="AH331" s="80" t="s">
        <v>1623</v>
      </c>
      <c r="AI331" s="81" t="s">
        <v>1623</v>
      </c>
      <c r="AJ331" s="81" t="s">
        <v>1623</v>
      </c>
      <c r="AK331" s="81" t="s">
        <v>1623</v>
      </c>
      <c r="AL331" s="81" t="s">
        <v>1623</v>
      </c>
      <c r="AM331" s="81" t="s">
        <v>1623</v>
      </c>
      <c r="AN331" s="81" t="s">
        <v>1623</v>
      </c>
      <c r="AO331" s="83">
        <v>-44.169199999999996</v>
      </c>
      <c r="AP331" s="83">
        <v>0.50988900000000004</v>
      </c>
      <c r="AQ331" s="83">
        <v>0.47214699999999998</v>
      </c>
      <c r="AR331" s="84">
        <v>4.2535299999999998E-2</v>
      </c>
      <c r="AS331" s="85">
        <v>-1.57277</v>
      </c>
      <c r="AT331" s="85">
        <v>-1.29969</v>
      </c>
      <c r="AU331" s="85">
        <v>-21.105399999999999</v>
      </c>
      <c r="AV331" s="85">
        <v>22.509699999999999</v>
      </c>
      <c r="AW331" s="104" t="s">
        <v>1505</v>
      </c>
      <c r="AX331" s="86" t="s">
        <v>1506</v>
      </c>
      <c r="AY331" s="87" t="s">
        <v>1623</v>
      </c>
      <c r="AZ331" s="87" t="s">
        <v>1623</v>
      </c>
      <c r="BA331" s="87" t="s">
        <v>1623</v>
      </c>
      <c r="BB331" s="88" t="s">
        <v>1623</v>
      </c>
      <c r="BC331" s="89" t="s">
        <v>1623</v>
      </c>
      <c r="BD331" s="89" t="s">
        <v>1623</v>
      </c>
      <c r="BE331" s="89" t="s">
        <v>1623</v>
      </c>
      <c r="BF331" s="89" t="s">
        <v>1623</v>
      </c>
      <c r="BG331" s="89" t="s">
        <v>1623</v>
      </c>
      <c r="BH331" s="105" t="s">
        <v>1623</v>
      </c>
      <c r="BI331" s="251"/>
      <c r="BJ331" s="252"/>
      <c r="BK331" s="252"/>
      <c r="BL331" s="259"/>
      <c r="BM331" s="230" t="str">
        <f>IF(CD331&lt;&gt;"",IF(ISNUMBER(CD331),(CD331-CB331)*IF(AE331&lt;0,1,-1),"nan"),"")</f>
        <v/>
      </c>
      <c r="BN331" s="230" t="str">
        <f>IF(CE331&lt;&gt;"",IF(ISNUMBER(CE331),CE331/CC331,"nan"),"")</f>
        <v/>
      </c>
      <c r="BO331" s="261"/>
      <c r="BP331" s="231" t="str">
        <f>IF(CL331&lt;&gt;"",IF(ISNUMBER(CL331),(CL331-CJ331)*IF(AO331&lt;0,1,-1),"nan"),"")</f>
        <v/>
      </c>
      <c r="BQ331" s="231" t="str">
        <f>IF(CM331&lt;&gt;"",IF(ISNUMBER(CM331),CM331/CK331,"nan"),"")</f>
        <v/>
      </c>
      <c r="BR331" s="263"/>
      <c r="BS331" s="232" t="str">
        <f>IF(CT331&lt;&gt;"",IF(ISNUMBER(CT331),(CT331-CR331)*IF(AY331&lt;0,1,-1),"nan"),"")</f>
        <v/>
      </c>
      <c r="BT331" s="232" t="str">
        <f>IF(CU331&lt;&gt;"",IF(ISNUMBER(CU331),CU331/CS331,"nan"),"")</f>
        <v/>
      </c>
      <c r="BU331" s="230"/>
      <c r="BV331" s="230"/>
      <c r="BW331" s="231"/>
      <c r="BX331" s="231"/>
      <c r="BY331" s="232"/>
      <c r="BZ331" s="235"/>
      <c r="CA331" s="257"/>
      <c r="CB331" s="233"/>
      <c r="CC331" s="230"/>
      <c r="CD331" s="230"/>
      <c r="CE331" s="230"/>
      <c r="CF331" s="230"/>
      <c r="CG331" s="230"/>
      <c r="CH331" s="230"/>
      <c r="CI331" s="230"/>
      <c r="CJ331" s="231"/>
      <c r="CK331" s="231"/>
      <c r="CL331" s="231"/>
      <c r="CM331" s="231"/>
      <c r="CN331" s="231"/>
      <c r="CO331" s="231"/>
      <c r="CP331" s="231"/>
      <c r="CQ331" s="231"/>
      <c r="CR331" s="232"/>
      <c r="CS331" s="232"/>
      <c r="CT331" s="232"/>
      <c r="CU331" s="232"/>
      <c r="CV331" s="232"/>
      <c r="CW331" s="232"/>
      <c r="CX331" s="232"/>
      <c r="CY331" s="234"/>
      <c r="DA331" s="106"/>
      <c r="DC331" s="106"/>
      <c r="DD331" s="106"/>
      <c r="DE331" s="106"/>
      <c r="DF331" s="92"/>
      <c r="DG331" s="107"/>
      <c r="DH331" s="107"/>
      <c r="DI331" s="107"/>
      <c r="DJ331" s="107"/>
      <c r="DK331" s="107"/>
      <c r="DL331" s="107"/>
      <c r="DM331" s="110"/>
      <c r="DN331" s="110"/>
      <c r="DO331" s="110"/>
      <c r="DP331" s="110"/>
      <c r="DQ331" s="110"/>
      <c r="DR331" s="110"/>
      <c r="DS331" s="110"/>
      <c r="DT331" s="110"/>
      <c r="DU331" s="497"/>
      <c r="DV331" s="497"/>
      <c r="DW331" s="497"/>
      <c r="DX331" s="497"/>
      <c r="DY331" s="497"/>
      <c r="DZ331" s="497"/>
      <c r="EA331" s="162"/>
      <c r="EB331" s="99"/>
      <c r="EC331" s="99"/>
      <c r="ED331" s="99"/>
      <c r="EE331" s="99"/>
      <c r="EF331" s="99"/>
      <c r="EG331" s="99"/>
      <c r="EH331" s="99"/>
      <c r="EI331" s="99"/>
      <c r="EJ331" s="99"/>
      <c r="EK331" s="99"/>
      <c r="EL331" s="99"/>
      <c r="EM331" s="99"/>
      <c r="EN331" s="99"/>
      <c r="EO331" s="99"/>
      <c r="EP331" s="99"/>
      <c r="EQ331" s="99"/>
      <c r="ER331" s="99"/>
      <c r="ES331" s="99"/>
      <c r="ET331" s="99"/>
      <c r="EU331" s="99"/>
      <c r="EV331" s="99"/>
      <c r="EW331" s="99"/>
      <c r="EX331" s="119"/>
      <c r="EY331" s="121"/>
      <c r="EZ331" s="454"/>
      <c r="FA331" s="83"/>
      <c r="FC331" s="116"/>
      <c r="FD331" s="116"/>
    </row>
    <row r="332" spans="1:171" ht="13.7" customHeight="1" x14ac:dyDescent="0.2">
      <c r="A332" s="100">
        <v>20131209</v>
      </c>
      <c r="B332" s="100">
        <v>2</v>
      </c>
      <c r="C332" s="74">
        <v>63</v>
      </c>
      <c r="D332" s="74">
        <v>2</v>
      </c>
      <c r="E332" s="74">
        <v>13</v>
      </c>
      <c r="F332" s="74">
        <v>9</v>
      </c>
      <c r="G332" s="75">
        <v>1.9</v>
      </c>
      <c r="H332" s="435">
        <v>0</v>
      </c>
      <c r="I332" s="73">
        <v>9416</v>
      </c>
      <c r="J332" s="101" t="s">
        <v>683</v>
      </c>
      <c r="K332" s="102" t="str">
        <f>IF(B332=2,"Z:\Data\MOOG\HeTao\raw\",IF(B332=5,"Z:\Data\MOOG\Polo\raw\",""))</f>
        <v>Z:\Data\MOOG\HeTao\raw\</v>
      </c>
      <c r="L332" s="131" t="s">
        <v>1508</v>
      </c>
      <c r="M332" s="569" t="str">
        <f>IF(NOT(ISERROR(FIND("Training_dt",W332))),"'Plot Psychometric_HH_dt_yuchen'",IF(NOT(ISERROR(FIND("Training",W332))),"'Plot Psychometric_HH'",IF(NOT(ISERROR(FIND("1DAT",W332))),"'Plot Tuning Azimuth_HH'",IF(NOT(ISERROR(FIND("HD_dt",W332))),"'Plot HeadingDiscimination_PSTH_HH_dt_yuchen'",IF(NOT(ISERROR(FIND("HD",W332))),"'Plot HeadingDiscimination_PSTH_HH'",IF(NOT(ISERROR(FIND("MemSac",W332))),"'Memory Saccade Analysis_HH'",IF(NOT(ISERROR(FIND("DelSac",W332))),"'Memory Saccade Analysis_HH'",IF(NOT(ISERROR(FIND("u-stim",W332))),"'Plot Microstim_HH'",""))))))))</f>
        <v>'Memory Saccade Analysis_HH'</v>
      </c>
      <c r="N332" s="573">
        <v>1</v>
      </c>
      <c r="O332" s="584">
        <v>-1</v>
      </c>
      <c r="P332" s="590">
        <v>4</v>
      </c>
      <c r="Q332" s="590">
        <f>IF(B332=2,60,310)</f>
        <v>60</v>
      </c>
      <c r="R332" s="590">
        <v>5</v>
      </c>
      <c r="S332" s="590">
        <f>IF(B332=2,60,-190)</f>
        <v>60</v>
      </c>
      <c r="T332" s="590">
        <v>1</v>
      </c>
      <c r="U332" s="590">
        <f>IF(Z332&lt;&gt;"",IF(NOT(ISERROR(FIND("SU",Z332))),VALUE(RIGHT(Z332,1))+4,IF(NOT(ISERROR(FIND("MU20",Z332))),20,IF(NOT(ISERROR(FIND("MU21",Z332))),21,IF(NOT(ISERROR(FIND("MU2",Z332))),2,1)))),"")</f>
        <v>1</v>
      </c>
      <c r="V332" s="583"/>
      <c r="W332" s="170" t="s">
        <v>716</v>
      </c>
      <c r="X332" s="192"/>
      <c r="Y332" s="219">
        <f>IF(NOT(ISERROR(FIND("MU=SU",X332))),1,IF(Z332&lt;&gt;"",IF(NOT(ISERROR(FIND("SU",Z332))),1,0),""))</f>
        <v>0</v>
      </c>
      <c r="Z332" s="217" t="s">
        <v>1441</v>
      </c>
      <c r="AA332" s="218"/>
      <c r="AB332" s="77"/>
      <c r="AC332" s="78"/>
      <c r="AD332" s="511" t="s">
        <v>1504</v>
      </c>
      <c r="AE332" s="91" t="s">
        <v>1623</v>
      </c>
      <c r="AF332" s="79" t="s">
        <v>1623</v>
      </c>
      <c r="AG332" s="79" t="s">
        <v>1623</v>
      </c>
      <c r="AH332" s="80" t="s">
        <v>1623</v>
      </c>
      <c r="AI332" s="81" t="s">
        <v>1623</v>
      </c>
      <c r="AJ332" s="81" t="s">
        <v>1623</v>
      </c>
      <c r="AK332" s="81" t="s">
        <v>1623</v>
      </c>
      <c r="AL332" s="81" t="s">
        <v>1623</v>
      </c>
      <c r="AM332" s="81" t="s">
        <v>1623</v>
      </c>
      <c r="AN332" s="81" t="s">
        <v>1623</v>
      </c>
      <c r="AO332" s="83">
        <v>-44.169199999999996</v>
      </c>
      <c r="AP332" s="83">
        <v>0.50988900000000004</v>
      </c>
      <c r="AQ332" s="83">
        <v>0.47214699999999998</v>
      </c>
      <c r="AR332" s="84">
        <v>4.2535299999999998E-2</v>
      </c>
      <c r="AS332" s="85">
        <v>-1.57277</v>
      </c>
      <c r="AT332" s="85">
        <v>-1.29969</v>
      </c>
      <c r="AU332" s="85">
        <v>-21.105399999999999</v>
      </c>
      <c r="AV332" s="85">
        <v>22.509699999999999</v>
      </c>
      <c r="AW332" s="104" t="s">
        <v>1505</v>
      </c>
      <c r="AX332" s="86" t="s">
        <v>1506</v>
      </c>
      <c r="AY332" s="87" t="s">
        <v>1623</v>
      </c>
      <c r="AZ332" s="87" t="s">
        <v>1623</v>
      </c>
      <c r="BA332" s="87" t="s">
        <v>1623</v>
      </c>
      <c r="BB332" s="88" t="s">
        <v>1623</v>
      </c>
      <c r="BC332" s="89" t="s">
        <v>1623</v>
      </c>
      <c r="BD332" s="89" t="s">
        <v>1623</v>
      </c>
      <c r="BE332" s="89" t="s">
        <v>1623</v>
      </c>
      <c r="BF332" s="89" t="s">
        <v>1623</v>
      </c>
      <c r="BG332" s="89" t="s">
        <v>1623</v>
      </c>
      <c r="BH332" s="105" t="s">
        <v>1623</v>
      </c>
      <c r="BI332" s="251"/>
      <c r="BJ332" s="252"/>
      <c r="BK332" s="252"/>
      <c r="BL332" s="515"/>
      <c r="BM332" s="230" t="str">
        <f>IF(CD332&lt;&gt;"",IF(ISNUMBER(CD332),(CD332-CB332)*IF(AE332&lt;0,1,-1),"nan"),"")</f>
        <v/>
      </c>
      <c r="BN332" s="230" t="str">
        <f>IF(CE332&lt;&gt;"",IF(ISNUMBER(CE332),CE332/CC332,"nan"),"")</f>
        <v/>
      </c>
      <c r="BO332" s="516"/>
      <c r="BP332" s="231" t="str">
        <f>IF(CL332&lt;&gt;"",IF(ISNUMBER(CL332),(CL332-CJ332)*IF(AO332&lt;0,1,-1),"nan"),"")</f>
        <v/>
      </c>
      <c r="BQ332" s="231" t="str">
        <f>IF(CM332&lt;&gt;"",IF(ISNUMBER(CM332),CM332/CK332,"nan"),"")</f>
        <v/>
      </c>
      <c r="BR332" s="517"/>
      <c r="BS332" s="232" t="str">
        <f>IF(CT332&lt;&gt;"",IF(ISNUMBER(CT332),(CT332-CR332)*IF(AY332&lt;0,1,-1),"nan"),"")</f>
        <v/>
      </c>
      <c r="BT332" s="232" t="str">
        <f>IF(CU332&lt;&gt;"",IF(ISNUMBER(CU332),CU332/CS332,"nan"),"")</f>
        <v/>
      </c>
      <c r="BU332" s="230"/>
      <c r="BV332" s="230"/>
      <c r="BW332" s="231"/>
      <c r="BX332" s="231"/>
      <c r="BY332" s="232"/>
      <c r="BZ332" s="235"/>
      <c r="CA332" s="257"/>
      <c r="CB332" s="233"/>
      <c r="CC332" s="230"/>
      <c r="CD332" s="230"/>
      <c r="CE332" s="230"/>
      <c r="CF332" s="230"/>
      <c r="CG332" s="230"/>
      <c r="CH332" s="230"/>
      <c r="CI332" s="230"/>
      <c r="CJ332" s="231"/>
      <c r="CK332" s="231"/>
      <c r="CL332" s="231"/>
      <c r="CM332" s="231"/>
      <c r="CN332" s="231"/>
      <c r="CO332" s="231"/>
      <c r="CP332" s="231"/>
      <c r="CQ332" s="231"/>
      <c r="CR332" s="232"/>
      <c r="CS332" s="232"/>
      <c r="CT332" s="232"/>
      <c r="CU332" s="232"/>
      <c r="CV332" s="232"/>
      <c r="CW332" s="232"/>
      <c r="CX332" s="232"/>
      <c r="CY332" s="234"/>
      <c r="DA332" s="106"/>
      <c r="DC332" s="106"/>
      <c r="DD332" s="106"/>
      <c r="DE332" s="106"/>
      <c r="DF332" s="92"/>
      <c r="DG332" s="107"/>
      <c r="DH332" s="107"/>
      <c r="DI332" s="107"/>
      <c r="DJ332" s="107"/>
      <c r="DK332" s="107"/>
      <c r="DL332" s="107"/>
      <c r="DM332" s="110"/>
      <c r="DN332" s="110"/>
      <c r="DO332" s="110"/>
      <c r="DP332" s="110"/>
      <c r="DQ332" s="110"/>
      <c r="DR332" s="110"/>
      <c r="DS332" s="110"/>
      <c r="DT332" s="110"/>
      <c r="DU332" s="497"/>
      <c r="DV332" s="497"/>
      <c r="DW332" s="497"/>
      <c r="DX332" s="497"/>
      <c r="DY332" s="497"/>
      <c r="DZ332" s="497"/>
      <c r="EA332" s="162">
        <v>0.91035500000000003</v>
      </c>
      <c r="EB332" s="99">
        <v>0.524227</v>
      </c>
      <c r="EC332" s="99">
        <v>0.27269300000000002</v>
      </c>
      <c r="ED332" s="99">
        <v>1.24052E-2</v>
      </c>
      <c r="EE332" s="99">
        <v>0.18801300000000001</v>
      </c>
      <c r="EF332" s="99">
        <v>3.5061299999999997E-2</v>
      </c>
      <c r="EG332" s="99">
        <v>-55.422400000000003</v>
      </c>
      <c r="EH332" s="99">
        <v>-142.18199999999999</v>
      </c>
      <c r="EI332" s="99">
        <v>10.467000000000001</v>
      </c>
      <c r="EJ332" s="99">
        <v>-150.01</v>
      </c>
      <c r="EK332" s="99">
        <v>-147.255</v>
      </c>
      <c r="EL332" s="99">
        <v>-100.97</v>
      </c>
      <c r="EM332" s="99">
        <v>0.29691499999999998</v>
      </c>
      <c r="EN332" s="99">
        <v>0.41545100000000001</v>
      </c>
      <c r="EO332" s="99">
        <v>0.418713</v>
      </c>
      <c r="EP332" s="99">
        <v>0.501336</v>
      </c>
      <c r="EQ332" s="99">
        <v>0.46358500000000002</v>
      </c>
      <c r="ER332" s="99">
        <v>0.53305899999999995</v>
      </c>
      <c r="ES332" s="99">
        <v>0</v>
      </c>
      <c r="ET332" s="99">
        <v>3.8554300000000001</v>
      </c>
      <c r="EU332" s="99">
        <v>3.3947099999999999</v>
      </c>
      <c r="EV332" s="99">
        <v>4.5327099999999998</v>
      </c>
      <c r="EW332" s="99">
        <v>-4.1551400000000003</v>
      </c>
      <c r="EX332" s="119">
        <v>5.3734700000000002</v>
      </c>
      <c r="EY332" s="121"/>
      <c r="EZ332" s="454"/>
      <c r="FA332" s="83"/>
      <c r="FC332" s="116"/>
      <c r="FD332" s="116"/>
    </row>
    <row r="333" spans="1:171" ht="13.7" customHeight="1" x14ac:dyDescent="0.2">
      <c r="A333" s="100">
        <v>20131209</v>
      </c>
      <c r="B333" s="100">
        <v>2</v>
      </c>
      <c r="C333" s="74">
        <v>63</v>
      </c>
      <c r="D333" s="74">
        <v>2</v>
      </c>
      <c r="E333" s="74">
        <v>13</v>
      </c>
      <c r="F333" s="74">
        <v>9</v>
      </c>
      <c r="G333" s="75">
        <v>1.9</v>
      </c>
      <c r="H333" s="435">
        <v>0</v>
      </c>
      <c r="I333" s="73">
        <v>9581</v>
      </c>
      <c r="J333" s="101" t="s">
        <v>683</v>
      </c>
      <c r="K333" s="102" t="str">
        <f>IF(B333=2,"Z:\Data\MOOG\HeTao\raw\",IF(B333=5,"Z:\Data\MOOG\Polo\raw\",""))</f>
        <v>Z:\Data\MOOG\HeTao\raw\</v>
      </c>
      <c r="L333" s="131" t="s">
        <v>1509</v>
      </c>
      <c r="M333" s="569" t="str">
        <f>IF(NOT(ISERROR(FIND("Training_dt",W333))),"'Plot Psychometric_HH_dt_yuchen'",IF(NOT(ISERROR(FIND("Training",W333))),"'Plot Psychometric_HH'",IF(NOT(ISERROR(FIND("1DAT",W333))),"'Plot Tuning Azimuth_HH'",IF(NOT(ISERROR(FIND("HD_dt",W333))),"'Plot HeadingDiscimination_PSTH_HH_dt_yuchen'",IF(NOT(ISERROR(FIND("HD",W333))),"'Plot HeadingDiscimination_PSTH_HH'",IF(NOT(ISERROR(FIND("MemSac",W333))),"'Memory Saccade Analysis_HH'",IF(NOT(ISERROR(FIND("DelSac",W333))),"'Memory Saccade Analysis_HH'",IF(NOT(ISERROR(FIND("u-stim",W333))),"'Plot Microstim_HH'",""))))))))</f>
        <v>'Memory Saccade Analysis_HH'</v>
      </c>
      <c r="N333" s="573">
        <v>1</v>
      </c>
      <c r="O333" s="584">
        <v>-1</v>
      </c>
      <c r="P333" s="590">
        <v>4</v>
      </c>
      <c r="Q333" s="590">
        <f>IF(B333=2,60,310)</f>
        <v>60</v>
      </c>
      <c r="R333" s="590">
        <v>5</v>
      </c>
      <c r="S333" s="590">
        <f>IF(B333=2,60,-190)</f>
        <v>60</v>
      </c>
      <c r="T333" s="590">
        <v>1</v>
      </c>
      <c r="U333" s="590">
        <f>IF(Z333&lt;&gt;"",IF(NOT(ISERROR(FIND("SU",Z333))),VALUE(RIGHT(Z333,1))+4,IF(NOT(ISERROR(FIND("MU20",Z333))),20,IF(NOT(ISERROR(FIND("MU21",Z333))),21,IF(NOT(ISERROR(FIND("MU2",Z333))),2,1)))),"")</f>
        <v>5</v>
      </c>
      <c r="V333" s="583"/>
      <c r="W333" s="170" t="s">
        <v>716</v>
      </c>
      <c r="X333" s="192"/>
      <c r="Y333" s="219">
        <f>IF(NOT(ISERROR(FIND("MU=SU",X333))),1,IF(Z333&lt;&gt;"",IF(NOT(ISERROR(FIND("SU",Z333))),1,0),""))</f>
        <v>1</v>
      </c>
      <c r="Z333" s="217" t="s">
        <v>43</v>
      </c>
      <c r="AA333" s="218">
        <v>7068</v>
      </c>
      <c r="AB333" s="77">
        <v>16.9056</v>
      </c>
      <c r="AC333" s="78" t="s">
        <v>1511</v>
      </c>
      <c r="AD333" s="199"/>
      <c r="AE333" s="91" t="s">
        <v>1623</v>
      </c>
      <c r="AF333" s="79" t="s">
        <v>1623</v>
      </c>
      <c r="AG333" s="79" t="s">
        <v>1623</v>
      </c>
      <c r="AH333" s="80" t="s">
        <v>1623</v>
      </c>
      <c r="AI333" s="81" t="s">
        <v>1623</v>
      </c>
      <c r="AJ333" s="81" t="s">
        <v>1623</v>
      </c>
      <c r="AK333" s="81" t="s">
        <v>1623</v>
      </c>
      <c r="AL333" s="81" t="s">
        <v>1623</v>
      </c>
      <c r="AM333" s="81" t="s">
        <v>1623</v>
      </c>
      <c r="AN333" s="81" t="s">
        <v>1623</v>
      </c>
      <c r="AO333" s="83" t="s">
        <v>1571</v>
      </c>
      <c r="AP333" s="83" t="s">
        <v>1571</v>
      </c>
      <c r="AQ333" s="83" t="s">
        <v>1571</v>
      </c>
      <c r="AR333" s="481" t="s">
        <v>1571</v>
      </c>
      <c r="AS333" s="481" t="s">
        <v>1571</v>
      </c>
      <c r="AT333" s="481" t="s">
        <v>1571</v>
      </c>
      <c r="AU333" s="481" t="s">
        <v>1571</v>
      </c>
      <c r="AV333" s="481" t="s">
        <v>1571</v>
      </c>
      <c r="AW333" s="481" t="s">
        <v>1571</v>
      </c>
      <c r="AX333" s="481" t="s">
        <v>1571</v>
      </c>
      <c r="AY333" s="87" t="s">
        <v>1623</v>
      </c>
      <c r="AZ333" s="87" t="s">
        <v>1623</v>
      </c>
      <c r="BA333" s="87" t="s">
        <v>1623</v>
      </c>
      <c r="BB333" s="88" t="s">
        <v>1623</v>
      </c>
      <c r="BC333" s="89" t="s">
        <v>1623</v>
      </c>
      <c r="BD333" s="89" t="s">
        <v>1623</v>
      </c>
      <c r="BE333" s="89" t="s">
        <v>1623</v>
      </c>
      <c r="BF333" s="89" t="s">
        <v>1623</v>
      </c>
      <c r="BG333" s="89" t="s">
        <v>1623</v>
      </c>
      <c r="BH333" s="105" t="s">
        <v>1623</v>
      </c>
      <c r="BI333" s="251"/>
      <c r="BJ333" s="252"/>
      <c r="BK333" s="252"/>
      <c r="BL333" s="230"/>
      <c r="BM333" s="230" t="str">
        <f>IF(CD333&lt;&gt;"",IF(ISNUMBER(CD333),(CD333-CB333)*IF(AE333&lt;0,1,-1),"nan"),"")</f>
        <v/>
      </c>
      <c r="BN333" s="230" t="str">
        <f>IF(CE333&lt;&gt;"",IF(ISNUMBER(CE333),CE333/CC333,"nan"),"")</f>
        <v/>
      </c>
      <c r="BO333" s="231"/>
      <c r="BP333" s="231" t="str">
        <f>IF(CL333&lt;&gt;"",IF(ISNUMBER(CL333),(CL333-CJ333)*IF(AO333&lt;0,1,-1),"nan"),"")</f>
        <v/>
      </c>
      <c r="BQ333" s="231" t="str">
        <f>IF(CM333&lt;&gt;"",IF(ISNUMBER(CM333),CM333/CK333,"nan"),"")</f>
        <v/>
      </c>
      <c r="BR333" s="232"/>
      <c r="BS333" s="232" t="str">
        <f>IF(CT333&lt;&gt;"",IF(ISNUMBER(CT333),(CT333-CR333)*IF(AY333&lt;0,1,-1),"nan"),"")</f>
        <v/>
      </c>
      <c r="BT333" s="232" t="str">
        <f>IF(CU333&lt;&gt;"",IF(ISNUMBER(CU333),CU333/CS333,"nan"),"")</f>
        <v/>
      </c>
      <c r="BU333" s="230"/>
      <c r="BV333" s="230"/>
      <c r="BW333" s="231"/>
      <c r="BX333" s="231"/>
      <c r="BY333" s="232"/>
      <c r="BZ333" s="235"/>
      <c r="CA333" s="257"/>
      <c r="CB333" s="233"/>
      <c r="CC333" s="230"/>
      <c r="CD333" s="230"/>
      <c r="CE333" s="230"/>
      <c r="CF333" s="230"/>
      <c r="CG333" s="230"/>
      <c r="CH333" s="230"/>
      <c r="CI333" s="230"/>
      <c r="CJ333" s="231"/>
      <c r="CK333" s="231"/>
      <c r="CL333" s="231"/>
      <c r="CM333" s="231"/>
      <c r="CN333" s="231"/>
      <c r="CO333" s="231"/>
      <c r="CP333" s="231"/>
      <c r="CQ333" s="231"/>
      <c r="CR333" s="232"/>
      <c r="CS333" s="232"/>
      <c r="CT333" s="232"/>
      <c r="CU333" s="232"/>
      <c r="CV333" s="232"/>
      <c r="CW333" s="232"/>
      <c r="CX333" s="232"/>
      <c r="CY333" s="234"/>
      <c r="DA333" s="106"/>
      <c r="DC333" s="106"/>
      <c r="DD333" s="106"/>
      <c r="DE333" s="106"/>
      <c r="DF333" s="92"/>
      <c r="DG333" s="107"/>
      <c r="DH333" s="107"/>
      <c r="DI333" s="107"/>
      <c r="DJ333" s="107"/>
      <c r="DK333" s="107"/>
      <c r="DL333" s="107"/>
      <c r="DM333" s="110"/>
      <c r="DN333" s="110"/>
      <c r="DO333" s="110"/>
      <c r="DP333" s="110"/>
      <c r="DQ333" s="110"/>
      <c r="DR333" s="110"/>
      <c r="DS333" s="110"/>
      <c r="DT333" s="110"/>
      <c r="DU333" s="497"/>
      <c r="DV333" s="497"/>
      <c r="DW333" s="497"/>
      <c r="DX333" s="497"/>
      <c r="DY333" s="497"/>
      <c r="DZ333" s="497"/>
      <c r="EA333" s="162">
        <v>0.74984300000000004</v>
      </c>
      <c r="EB333" s="99">
        <v>0.34146399999999999</v>
      </c>
      <c r="EC333" s="99">
        <v>0.251359</v>
      </c>
      <c r="ED333" s="99">
        <v>0.354126</v>
      </c>
      <c r="EE333" s="99">
        <v>0.75948700000000002</v>
      </c>
      <c r="EF333" s="99">
        <v>0.45115100000000002</v>
      </c>
      <c r="EG333" s="99">
        <v>-153.881</v>
      </c>
      <c r="EH333" s="99">
        <v>-4.8779399999999997</v>
      </c>
      <c r="EI333" s="99">
        <v>-170.20400000000001</v>
      </c>
      <c r="EJ333" s="99">
        <v>-39.838700000000003</v>
      </c>
      <c r="EK333" s="99">
        <v>32.125999999999998</v>
      </c>
      <c r="EL333" s="99">
        <v>-84.717200000000005</v>
      </c>
      <c r="EM333" s="99">
        <v>0.25371500000000002</v>
      </c>
      <c r="EN333" s="99">
        <v>0.307309</v>
      </c>
      <c r="EO333" s="99">
        <v>0.35921900000000001</v>
      </c>
      <c r="EP333" s="99">
        <v>0.319693</v>
      </c>
      <c r="EQ333" s="99">
        <v>0.261687</v>
      </c>
      <c r="ER333" s="99">
        <v>0.34097100000000002</v>
      </c>
      <c r="ES333" s="99">
        <v>0</v>
      </c>
      <c r="ET333" s="99">
        <v>1.2784199999999999</v>
      </c>
      <c r="EU333" s="99">
        <v>1.0872200000000001</v>
      </c>
      <c r="EV333" s="99">
        <v>1.33144</v>
      </c>
      <c r="EW333" s="99">
        <v>-1.5670900000000001</v>
      </c>
      <c r="EX333" s="119">
        <v>1.1193500000000001</v>
      </c>
      <c r="EY333" s="121"/>
      <c r="EZ333" s="454"/>
      <c r="FA333" s="83"/>
      <c r="FC333" s="116"/>
      <c r="FD333" s="116"/>
    </row>
    <row r="334" spans="1:171" ht="13.7" customHeight="1" x14ac:dyDescent="0.2">
      <c r="A334" s="100">
        <v>20131209</v>
      </c>
      <c r="B334" s="100">
        <v>2</v>
      </c>
      <c r="C334" s="74">
        <v>63</v>
      </c>
      <c r="D334" s="74">
        <v>2</v>
      </c>
      <c r="E334" s="74">
        <v>13</v>
      </c>
      <c r="F334" s="74">
        <v>9</v>
      </c>
      <c r="G334" s="75">
        <v>1.9</v>
      </c>
      <c r="H334" s="435">
        <v>0</v>
      </c>
      <c r="I334" s="73">
        <v>9581</v>
      </c>
      <c r="J334" s="101" t="s">
        <v>683</v>
      </c>
      <c r="K334" s="102" t="str">
        <f>IF(B334=2,"Z:\Data\MOOG\HeTao\raw\",IF(B334=5,"Z:\Data\MOOG\Polo\raw\",""))</f>
        <v>Z:\Data\MOOG\HeTao\raw\</v>
      </c>
      <c r="L334" s="131" t="s">
        <v>1510</v>
      </c>
      <c r="M334" s="569" t="str">
        <f>IF(NOT(ISERROR(FIND("Training_dt",W334))),"'Plot Psychometric_HH_dt_yuchen'",IF(NOT(ISERROR(FIND("Training",W334))),"'Plot Psychometric_HH'",IF(NOT(ISERROR(FIND("1DAT",W334))),"'Plot Tuning Azimuth_HH'",IF(NOT(ISERROR(FIND("HD_dt",W334))),"'Plot HeadingDiscimination_PSTH_HH_dt_yuchen'",IF(NOT(ISERROR(FIND("HD",W334))),"'Plot HeadingDiscimination_PSTH_HH'",IF(NOT(ISERROR(FIND("MemSac",W334))),"'Memory Saccade Analysis_HH'",IF(NOT(ISERROR(FIND("DelSac",W334))),"'Memory Saccade Analysis_HH'",IF(NOT(ISERROR(FIND("u-stim",W334))),"'Plot Microstim_HH'",""))))))))</f>
        <v>'Plot HeadingDiscimination_PSTH_HH'</v>
      </c>
      <c r="N334" s="573">
        <v>1</v>
      </c>
      <c r="O334" s="584">
        <v>-1</v>
      </c>
      <c r="P334" s="590">
        <v>4</v>
      </c>
      <c r="Q334" s="590">
        <f>IF(B334=2,60,310)</f>
        <v>60</v>
      </c>
      <c r="R334" s="590">
        <v>5</v>
      </c>
      <c r="S334" s="590">
        <f>IF(B334=2,60,-190)</f>
        <v>60</v>
      </c>
      <c r="T334" s="590">
        <v>1</v>
      </c>
      <c r="U334" s="590">
        <f>IF(Z334&lt;&gt;"",IF(NOT(ISERROR(FIND("SU",Z334))),VALUE(RIGHT(Z334,1))+4,IF(NOT(ISERROR(FIND("MU20",Z334))),20,IF(NOT(ISERROR(FIND("MU21",Z334))),21,IF(NOT(ISERROR(FIND("MU2",Z334))),2,1)))),"")</f>
        <v>5</v>
      </c>
      <c r="V334" s="583"/>
      <c r="W334" s="170" t="s">
        <v>1896</v>
      </c>
      <c r="X334" s="192" t="s">
        <v>1513</v>
      </c>
      <c r="Y334" s="219">
        <f>IF(NOT(ISERROR(FIND("MU=SU",X334))),1,IF(Z334&lt;&gt;"",IF(NOT(ISERROR(FIND("SU",Z334))),1,0),""))</f>
        <v>1</v>
      </c>
      <c r="Z334" s="217" t="s">
        <v>43</v>
      </c>
      <c r="AA334" s="218">
        <v>13007</v>
      </c>
      <c r="AB334" s="77">
        <v>17.884399999999999</v>
      </c>
      <c r="AC334" s="78" t="s">
        <v>1512</v>
      </c>
      <c r="AD334" s="199"/>
      <c r="AE334" s="91" t="s">
        <v>1623</v>
      </c>
      <c r="AF334" s="79" t="s">
        <v>1623</v>
      </c>
      <c r="AG334" s="79" t="s">
        <v>1623</v>
      </c>
      <c r="AH334" s="80" t="s">
        <v>1623</v>
      </c>
      <c r="AI334" s="81" t="s">
        <v>1623</v>
      </c>
      <c r="AJ334" s="81" t="s">
        <v>1623</v>
      </c>
      <c r="AK334" s="81" t="s">
        <v>1623</v>
      </c>
      <c r="AL334" s="81" t="s">
        <v>1623</v>
      </c>
      <c r="AM334" s="81" t="s">
        <v>1623</v>
      </c>
      <c r="AN334" s="81" t="s">
        <v>1623</v>
      </c>
      <c r="AO334" s="83" t="s">
        <v>1571</v>
      </c>
      <c r="AP334" s="83" t="s">
        <v>1571</v>
      </c>
      <c r="AQ334" s="83" t="s">
        <v>1571</v>
      </c>
      <c r="AR334" s="481" t="s">
        <v>1571</v>
      </c>
      <c r="AS334" s="481" t="s">
        <v>1571</v>
      </c>
      <c r="AT334" s="481" t="s">
        <v>1571</v>
      </c>
      <c r="AU334" s="481" t="s">
        <v>1571</v>
      </c>
      <c r="AV334" s="481" t="s">
        <v>1571</v>
      </c>
      <c r="AW334" s="481" t="s">
        <v>1571</v>
      </c>
      <c r="AX334" s="481" t="s">
        <v>1571</v>
      </c>
      <c r="AY334" s="87" t="s">
        <v>1623</v>
      </c>
      <c r="AZ334" s="87" t="s">
        <v>1623</v>
      </c>
      <c r="BA334" s="87" t="s">
        <v>1623</v>
      </c>
      <c r="BB334" s="88" t="s">
        <v>1623</v>
      </c>
      <c r="BC334" s="89" t="s">
        <v>1623</v>
      </c>
      <c r="BD334" s="89" t="s">
        <v>1623</v>
      </c>
      <c r="BE334" s="89" t="s">
        <v>1623</v>
      </c>
      <c r="BF334" s="89" t="s">
        <v>1623</v>
      </c>
      <c r="BG334" s="89" t="s">
        <v>1623</v>
      </c>
      <c r="BH334" s="105" t="s">
        <v>1623</v>
      </c>
      <c r="BI334" s="251"/>
      <c r="BJ334" s="252"/>
      <c r="BK334" s="252"/>
      <c r="BL334" s="230"/>
      <c r="BM334" s="230" t="str">
        <f>IF(CD334&lt;&gt;"",IF(ISNUMBER(CD334),(CD334-CB334)*IF(AE334&lt;0,1,-1),"nan"),"")</f>
        <v/>
      </c>
      <c r="BN334" s="230" t="str">
        <f>IF(CE334&lt;&gt;"",IF(ISNUMBER(CE334),CE334/CC334,"nan"),"")</f>
        <v/>
      </c>
      <c r="BO334" s="231"/>
      <c r="BP334" s="231" t="str">
        <f>IF(CL334&lt;&gt;"",IF(ISNUMBER(CL334),(CL334-CJ334)*IF(AO334&lt;0,1,-1),"nan"),"")</f>
        <v/>
      </c>
      <c r="BQ334" s="231" t="str">
        <f>IF(CM334&lt;&gt;"",IF(ISNUMBER(CM334),CM334/CK334,"nan"),"")</f>
        <v/>
      </c>
      <c r="BR334" s="232"/>
      <c r="BS334" s="232" t="str">
        <f>IF(CT334&lt;&gt;"",IF(ISNUMBER(CT334),(CT334-CR334)*IF(AY334&lt;0,1,-1),"nan"),"")</f>
        <v/>
      </c>
      <c r="BT334" s="232" t="str">
        <f>IF(CU334&lt;&gt;"",IF(ISNUMBER(CU334),CU334/CS334,"nan"),"")</f>
        <v/>
      </c>
      <c r="BU334" s="230"/>
      <c r="BV334" s="230"/>
      <c r="BW334" s="231"/>
      <c r="BX334" s="231"/>
      <c r="BY334" s="232"/>
      <c r="BZ334" s="235"/>
      <c r="CA334" s="257"/>
      <c r="CB334" s="233"/>
      <c r="CC334" s="230"/>
      <c r="CD334" s="230"/>
      <c r="CE334" s="230"/>
      <c r="CF334" s="230"/>
      <c r="CG334" s="230"/>
      <c r="CH334" s="230"/>
      <c r="CI334" s="230"/>
      <c r="CJ334" s="231"/>
      <c r="CK334" s="231"/>
      <c r="CL334" s="231"/>
      <c r="CM334" s="231"/>
      <c r="CN334" s="231"/>
      <c r="CO334" s="231"/>
      <c r="CP334" s="231"/>
      <c r="CQ334" s="231"/>
      <c r="CR334" s="232"/>
      <c r="CS334" s="232"/>
      <c r="CT334" s="232"/>
      <c r="CU334" s="232"/>
      <c r="CV334" s="232"/>
      <c r="CW334" s="232"/>
      <c r="CX334" s="232"/>
      <c r="CY334" s="234"/>
      <c r="CZ334" s="106">
        <v>0</v>
      </c>
      <c r="DA334" s="106">
        <v>0</v>
      </c>
      <c r="DC334" s="106"/>
      <c r="DD334" s="106"/>
      <c r="DE334" s="106"/>
      <c r="DF334" s="92"/>
      <c r="DG334" s="107">
        <v>10</v>
      </c>
      <c r="DH334" s="107" t="s">
        <v>2414</v>
      </c>
      <c r="DI334" s="107" t="s">
        <v>1615</v>
      </c>
      <c r="DJ334" s="107" t="s">
        <v>70</v>
      </c>
      <c r="DK334" s="107">
        <v>2.2408299999999999</v>
      </c>
      <c r="DL334" s="107">
        <v>-1.07666</v>
      </c>
      <c r="DM334" s="110" t="s">
        <v>70</v>
      </c>
      <c r="DN334" s="110" t="s">
        <v>70</v>
      </c>
      <c r="DO334" s="110" t="s">
        <v>70</v>
      </c>
      <c r="DP334" s="110" t="s">
        <v>70</v>
      </c>
      <c r="DQ334" s="110">
        <v>0.87310299999999996</v>
      </c>
      <c r="DR334" s="110">
        <v>0.88965499999999997</v>
      </c>
      <c r="DS334" s="110" t="s">
        <v>70</v>
      </c>
      <c r="DT334" s="110" t="s">
        <v>70</v>
      </c>
      <c r="DU334" s="497"/>
      <c r="DV334" s="497"/>
      <c r="DW334" s="497"/>
      <c r="DX334" s="497"/>
      <c r="DY334" s="497"/>
      <c r="DZ334" s="497"/>
      <c r="EA334" s="162" t="s">
        <v>1243</v>
      </c>
      <c r="EB334" s="99"/>
      <c r="EC334" s="99"/>
      <c r="ED334" s="99"/>
      <c r="EE334" s="99"/>
      <c r="EF334" s="99"/>
      <c r="EG334" s="99"/>
      <c r="EH334" s="99"/>
      <c r="EI334" s="99"/>
      <c r="EJ334" s="99"/>
      <c r="EK334" s="99"/>
      <c r="EL334" s="99"/>
      <c r="EM334" s="99"/>
      <c r="EN334" s="99"/>
      <c r="EO334" s="99"/>
      <c r="EP334" s="99"/>
      <c r="EQ334" s="99"/>
      <c r="ER334" s="99"/>
      <c r="ES334" s="99"/>
      <c r="ET334" s="99"/>
      <c r="EU334" s="99"/>
      <c r="EV334" s="99"/>
      <c r="EW334" s="99"/>
      <c r="EX334" s="119"/>
      <c r="EY334" s="121"/>
      <c r="EZ334" s="454"/>
      <c r="FA334" s="83">
        <v>10</v>
      </c>
      <c r="FB334" s="126">
        <v>20</v>
      </c>
      <c r="FC334" s="123" t="s">
        <v>70</v>
      </c>
      <c r="FD334" s="123" t="s">
        <v>70</v>
      </c>
      <c r="FE334" s="116">
        <v>2.2408299999999999</v>
      </c>
      <c r="FF334" s="116">
        <v>-1.07666</v>
      </c>
      <c r="FG334" s="116" t="s">
        <v>70</v>
      </c>
      <c r="FH334" s="116" t="s">
        <v>70</v>
      </c>
      <c r="FI334" s="116" t="s">
        <v>70</v>
      </c>
      <c r="FJ334" s="116" t="s">
        <v>70</v>
      </c>
      <c r="FK334" s="116" t="s">
        <v>2118</v>
      </c>
      <c r="FL334" s="116" t="s">
        <v>2117</v>
      </c>
      <c r="FM334" s="116" t="s">
        <v>70</v>
      </c>
      <c r="FN334" s="116" t="s">
        <v>70</v>
      </c>
      <c r="FO334" s="1" t="s">
        <v>1243</v>
      </c>
    </row>
    <row r="335" spans="1:171" ht="13.7" customHeight="1" x14ac:dyDescent="0.2">
      <c r="A335" s="100">
        <v>20131221</v>
      </c>
      <c r="B335" s="100">
        <v>2</v>
      </c>
      <c r="C335" s="74">
        <v>65</v>
      </c>
      <c r="D335" s="74">
        <v>2</v>
      </c>
      <c r="E335" s="74">
        <v>10</v>
      </c>
      <c r="F335" s="74">
        <v>11</v>
      </c>
      <c r="G335" s="75">
        <v>1.75</v>
      </c>
      <c r="H335" s="435">
        <v>0</v>
      </c>
      <c r="I335" s="73">
        <v>9832</v>
      </c>
      <c r="J335" s="101" t="s">
        <v>683</v>
      </c>
      <c r="K335" s="102" t="str">
        <f>IF(B335=2,"Z:\Data\MOOG\HeTao\raw\",IF(B335=5,"Z:\Data\MOOG\Polo\raw\",""))</f>
        <v>Z:\Data\MOOG\HeTao\raw\</v>
      </c>
      <c r="L335" s="103" t="s">
        <v>1515</v>
      </c>
      <c r="M335" s="569" t="str">
        <f>IF(NOT(ISERROR(FIND("Training_dt",W335))),"'Plot Psychometric_HH_dt_yuchen'",IF(NOT(ISERROR(FIND("Training",W335))),"'Plot Psychometric_HH'",IF(NOT(ISERROR(FIND("1DAT",W335))),"'Plot Tuning Azimuth_HH'",IF(NOT(ISERROR(FIND("HD_dt",W335))),"'Plot HeadingDiscimination_PSTH_HH_dt_yuchen'",IF(NOT(ISERROR(FIND("HD",W335))),"'Plot HeadingDiscimination_PSTH_HH'",IF(NOT(ISERROR(FIND("MemSac",W335))),"'Memory Saccade Analysis_HH'",IF(NOT(ISERROR(FIND("DelSac",W335))),"'Memory Saccade Analysis_HH'",IF(NOT(ISERROR(FIND("u-stim",W335))),"'Plot Microstim_HH'",""))))))))</f>
        <v>'Memory Saccade Analysis_HH'</v>
      </c>
      <c r="N335" s="573">
        <v>1</v>
      </c>
      <c r="O335" s="584">
        <v>-1</v>
      </c>
      <c r="P335" s="590">
        <v>4</v>
      </c>
      <c r="Q335" s="590">
        <f>IF(B335=2,60,310)</f>
        <v>60</v>
      </c>
      <c r="R335" s="590">
        <v>5</v>
      </c>
      <c r="S335" s="590">
        <f>IF(B335=2,60,-190)</f>
        <v>60</v>
      </c>
      <c r="T335" s="590">
        <v>1</v>
      </c>
      <c r="U335" s="590">
        <f>IF(Z335&lt;&gt;"",IF(NOT(ISERROR(FIND("SU",Z335))),VALUE(RIGHT(Z335,1))+4,IF(NOT(ISERROR(FIND("MU20",Z335))),20,IF(NOT(ISERROR(FIND("MU21",Z335))),21,IF(NOT(ISERROR(FIND("MU2",Z335))),2,1)))),"")</f>
        <v>1</v>
      </c>
      <c r="V335" s="583"/>
      <c r="W335" s="170" t="s">
        <v>716</v>
      </c>
      <c r="X335" s="192"/>
      <c r="Y335" s="219">
        <f>IF(NOT(ISERROR(FIND("MU=SU",X335))),1,IF(Z335&lt;&gt;"",IF(NOT(ISERROR(FIND("SU",Z335))),1,0),""))</f>
        <v>0</v>
      </c>
      <c r="Z335" s="217" t="s">
        <v>1514</v>
      </c>
      <c r="AA335" s="218"/>
      <c r="AB335" s="77"/>
      <c r="AC335" s="78"/>
      <c r="AD335" s="511" t="s">
        <v>1516</v>
      </c>
      <c r="AE335" s="91" t="s">
        <v>1623</v>
      </c>
      <c r="AF335" s="79" t="s">
        <v>1623</v>
      </c>
      <c r="AG335" s="79" t="s">
        <v>1623</v>
      </c>
      <c r="AH335" s="80" t="s">
        <v>1623</v>
      </c>
      <c r="AI335" s="81" t="s">
        <v>1623</v>
      </c>
      <c r="AJ335" s="81" t="s">
        <v>1623</v>
      </c>
      <c r="AK335" s="81" t="s">
        <v>1623</v>
      </c>
      <c r="AL335" s="81" t="s">
        <v>1623</v>
      </c>
      <c r="AM335" s="81" t="s">
        <v>1623</v>
      </c>
      <c r="AN335" s="81" t="s">
        <v>1623</v>
      </c>
      <c r="AO335" s="83" t="s">
        <v>1571</v>
      </c>
      <c r="AP335" s="83" t="s">
        <v>1571</v>
      </c>
      <c r="AQ335" s="83" t="s">
        <v>1571</v>
      </c>
      <c r="AR335" s="481" t="s">
        <v>1571</v>
      </c>
      <c r="AS335" s="481" t="s">
        <v>1571</v>
      </c>
      <c r="AT335" s="481" t="s">
        <v>1571</v>
      </c>
      <c r="AU335" s="481" t="s">
        <v>1571</v>
      </c>
      <c r="AV335" s="481" t="s">
        <v>1571</v>
      </c>
      <c r="AW335" s="481" t="s">
        <v>1571</v>
      </c>
      <c r="AX335" s="481" t="s">
        <v>1571</v>
      </c>
      <c r="AY335" s="87" t="s">
        <v>1623</v>
      </c>
      <c r="AZ335" s="87" t="s">
        <v>1623</v>
      </c>
      <c r="BA335" s="87" t="s">
        <v>1623</v>
      </c>
      <c r="BB335" s="88" t="s">
        <v>1623</v>
      </c>
      <c r="BC335" s="89" t="s">
        <v>1623</v>
      </c>
      <c r="BD335" s="89" t="s">
        <v>1623</v>
      </c>
      <c r="BE335" s="89" t="s">
        <v>1623</v>
      </c>
      <c r="BF335" s="89" t="s">
        <v>1623</v>
      </c>
      <c r="BG335" s="89" t="s">
        <v>1623</v>
      </c>
      <c r="BH335" s="105" t="s">
        <v>1623</v>
      </c>
      <c r="BI335" s="251"/>
      <c r="BJ335" s="252"/>
      <c r="BK335" s="252"/>
      <c r="BL335" s="515"/>
      <c r="BM335" s="230" t="str">
        <f>IF(CD335&lt;&gt;"",IF(ISNUMBER(CD335),(CD335-CB335)*IF(AE335&lt;0,1,-1),"nan"),"")</f>
        <v/>
      </c>
      <c r="BN335" s="230" t="str">
        <f>IF(CE335&lt;&gt;"",IF(ISNUMBER(CE335),CE335/CC335,"nan"),"")</f>
        <v/>
      </c>
      <c r="BO335" s="516"/>
      <c r="BP335" s="231" t="str">
        <f>IF(CL335&lt;&gt;"",IF(ISNUMBER(CL335),(CL335-CJ335)*IF(AO335&lt;0,1,-1),"nan"),"")</f>
        <v/>
      </c>
      <c r="BQ335" s="231" t="str">
        <f>IF(CM335&lt;&gt;"",IF(ISNUMBER(CM335),CM335/CK335,"nan"),"")</f>
        <v/>
      </c>
      <c r="BR335" s="517"/>
      <c r="BS335" s="232" t="str">
        <f>IF(CT335&lt;&gt;"",IF(ISNUMBER(CT335),(CT335-CR335)*IF(AY335&lt;0,1,-1),"nan"),"")</f>
        <v/>
      </c>
      <c r="BT335" s="232" t="str">
        <f>IF(CU335&lt;&gt;"",IF(ISNUMBER(CU335),CU335/CS335,"nan"),"")</f>
        <v/>
      </c>
      <c r="BU335" s="230"/>
      <c r="BV335" s="230"/>
      <c r="BW335" s="231"/>
      <c r="BX335" s="231"/>
      <c r="BY335" s="232"/>
      <c r="BZ335" s="235"/>
      <c r="CA335" s="257"/>
      <c r="CB335" s="233"/>
      <c r="CC335" s="230"/>
      <c r="CD335" s="230"/>
      <c r="CE335" s="230"/>
      <c r="CF335" s="230"/>
      <c r="CG335" s="230"/>
      <c r="CH335" s="230"/>
      <c r="CI335" s="230"/>
      <c r="CJ335" s="231"/>
      <c r="CK335" s="231"/>
      <c r="CL335" s="231"/>
      <c r="CM335" s="231"/>
      <c r="CN335" s="231"/>
      <c r="CO335" s="231"/>
      <c r="CP335" s="231"/>
      <c r="CQ335" s="231"/>
      <c r="CR335" s="232"/>
      <c r="CS335" s="232"/>
      <c r="CT335" s="232"/>
      <c r="CU335" s="232"/>
      <c r="CV335" s="232"/>
      <c r="CW335" s="232"/>
      <c r="CX335" s="232"/>
      <c r="CY335" s="234"/>
      <c r="DA335" s="106"/>
      <c r="DC335" s="106"/>
      <c r="DD335" s="106"/>
      <c r="DE335" s="106"/>
      <c r="DF335" s="92"/>
      <c r="DG335" s="107"/>
      <c r="DH335" s="107"/>
      <c r="DI335" s="107"/>
      <c r="DJ335" s="107"/>
      <c r="DK335" s="107"/>
      <c r="DL335" s="107"/>
      <c r="DM335" s="110"/>
      <c r="DN335" s="110"/>
      <c r="DO335" s="110"/>
      <c r="DP335" s="110"/>
      <c r="DQ335" s="110"/>
      <c r="DR335" s="110"/>
      <c r="DS335" s="110"/>
      <c r="DT335" s="110"/>
      <c r="DU335" s="497"/>
      <c r="DV335" s="497"/>
      <c r="DW335" s="497"/>
      <c r="DX335" s="497"/>
      <c r="DY335" s="497"/>
      <c r="DZ335" s="497"/>
      <c r="EA335" s="266">
        <v>0.244529</v>
      </c>
      <c r="EB335" s="99">
        <v>0.46742899999999998</v>
      </c>
      <c r="EC335" s="99">
        <v>6.3814399999999999E-4</v>
      </c>
      <c r="ED335" s="501">
        <v>6.3160500000000003E-9</v>
      </c>
      <c r="EE335" s="501">
        <v>7.7824200000000007E-15</v>
      </c>
      <c r="EF335" s="501">
        <v>5.5221900000000002E-11</v>
      </c>
      <c r="EG335" s="99">
        <v>108.46</v>
      </c>
      <c r="EH335" s="99">
        <v>-105.89400000000001</v>
      </c>
      <c r="EI335" s="99">
        <v>75.110600000000005</v>
      </c>
      <c r="EJ335" s="99">
        <v>105.626</v>
      </c>
      <c r="EK335" s="99">
        <v>106.791</v>
      </c>
      <c r="EL335" s="99">
        <v>99.054500000000004</v>
      </c>
      <c r="EM335" s="99">
        <v>0.32211699999999999</v>
      </c>
      <c r="EN335" s="99">
        <v>0.29800300000000002</v>
      </c>
      <c r="EO335" s="99">
        <v>0.46349200000000002</v>
      </c>
      <c r="EP335" s="99">
        <v>0.57663799999999998</v>
      </c>
      <c r="EQ335" s="99">
        <v>0.598414</v>
      </c>
      <c r="ER335" s="99">
        <v>0.60244500000000001</v>
      </c>
      <c r="ES335" s="99">
        <v>0</v>
      </c>
      <c r="ET335" s="99">
        <v>2.4919099999999998</v>
      </c>
      <c r="EU335" s="99">
        <v>1.0919099999999999</v>
      </c>
      <c r="EV335" s="99">
        <v>3.1113300000000002</v>
      </c>
      <c r="EW335" s="99">
        <v>3.23949</v>
      </c>
      <c r="EX335" s="119">
        <v>0.63365800000000005</v>
      </c>
      <c r="EY335" s="121"/>
      <c r="EZ335" s="454"/>
      <c r="FA335" s="83"/>
      <c r="FC335" s="116"/>
      <c r="FD335" s="116"/>
    </row>
    <row r="336" spans="1:171" ht="13.7" customHeight="1" x14ac:dyDescent="0.2">
      <c r="A336" s="100">
        <v>20131221</v>
      </c>
      <c r="B336" s="100">
        <v>2</v>
      </c>
      <c r="C336" s="74">
        <v>65</v>
      </c>
      <c r="D336" s="74">
        <v>2</v>
      </c>
      <c r="E336" s="74">
        <v>10</v>
      </c>
      <c r="F336" s="74">
        <v>11</v>
      </c>
      <c r="G336" s="75">
        <v>1.75</v>
      </c>
      <c r="H336" s="435">
        <v>0</v>
      </c>
      <c r="I336" s="73">
        <v>10481</v>
      </c>
      <c r="J336" s="101" t="s">
        <v>734</v>
      </c>
      <c r="K336" s="102" t="str">
        <f>IF(B336=2,"Z:\Data\MOOG\HeTao\raw\",IF(B336=5,"Z:\Data\MOOG\Polo\raw\",""))</f>
        <v>Z:\Data\MOOG\HeTao\raw\</v>
      </c>
      <c r="L336" s="103" t="s">
        <v>1519</v>
      </c>
      <c r="M336" s="569" t="str">
        <f>IF(NOT(ISERROR(FIND("Training_dt",W336))),"'Plot Psychometric_HH_dt_yuchen'",IF(NOT(ISERROR(FIND("Training",W336))),"'Plot Psychometric_HH'",IF(NOT(ISERROR(FIND("1DAT",W336))),"'Plot Tuning Azimuth_HH'",IF(NOT(ISERROR(FIND("HD_dt",W336))),"'Plot HeadingDiscimination_PSTH_HH_dt_yuchen'",IF(NOT(ISERROR(FIND("HD",W336))),"'Plot HeadingDiscimination_PSTH_HH'",IF(NOT(ISERROR(FIND("MemSac",W336))),"'Memory Saccade Analysis_HH'",IF(NOT(ISERROR(FIND("DelSac",W336))),"'Memory Saccade Analysis_HH'",IF(NOT(ISERROR(FIND("u-stim",W336))),"'Plot Microstim_HH'",""))))))))</f>
        <v>'Plot Tuning Azimuth_HH'</v>
      </c>
      <c r="N336" s="573">
        <v>1</v>
      </c>
      <c r="O336" s="584">
        <v>-1</v>
      </c>
      <c r="P336" s="590">
        <v>4</v>
      </c>
      <c r="Q336" s="590">
        <f>IF(B336=2,60,310)</f>
        <v>60</v>
      </c>
      <c r="R336" s="590">
        <v>5</v>
      </c>
      <c r="S336" s="590">
        <f>IF(B336=2,60,-190)</f>
        <v>60</v>
      </c>
      <c r="T336" s="590">
        <v>1</v>
      </c>
      <c r="U336" s="590">
        <f>IF(Z336&lt;&gt;"",IF(NOT(ISERROR(FIND("SU",Z336))),VALUE(RIGHT(Z336,1))+4,IF(NOT(ISERROR(FIND("MU20",Z336))),20,IF(NOT(ISERROR(FIND("MU21",Z336))),21,IF(NOT(ISERROR(FIND("MU2",Z336))),2,1)))),"")</f>
        <v>1</v>
      </c>
      <c r="V336" s="583"/>
      <c r="W336" s="170" t="s">
        <v>1486</v>
      </c>
      <c r="X336" s="192"/>
      <c r="Y336" s="219">
        <f>IF(NOT(ISERROR(FIND("MU=SU",X336))),1,IF(Z336&lt;&gt;"",IF(NOT(ISERROR(FIND("SU",Z336))),1,0),""))</f>
        <v>0</v>
      </c>
      <c r="Z336" s="217" t="s">
        <v>1514</v>
      </c>
      <c r="AA336" s="218"/>
      <c r="AB336" s="77"/>
      <c r="AC336" s="78"/>
      <c r="AD336" s="511"/>
      <c r="AE336" s="91" t="s">
        <v>1623</v>
      </c>
      <c r="AF336" s="79" t="s">
        <v>1623</v>
      </c>
      <c r="AG336" s="79" t="s">
        <v>1623</v>
      </c>
      <c r="AH336" s="80" t="s">
        <v>1623</v>
      </c>
      <c r="AI336" s="81" t="s">
        <v>1623</v>
      </c>
      <c r="AJ336" s="81" t="s">
        <v>1623</v>
      </c>
      <c r="AK336" s="81" t="s">
        <v>1623</v>
      </c>
      <c r="AL336" s="81" t="s">
        <v>1623</v>
      </c>
      <c r="AM336" s="81" t="s">
        <v>1623</v>
      </c>
      <c r="AN336" s="81" t="s">
        <v>1623</v>
      </c>
      <c r="AO336" s="83">
        <v>-67.479600000000005</v>
      </c>
      <c r="AP336" s="83">
        <v>0.51744699999999999</v>
      </c>
      <c r="AQ336" s="83">
        <v>0.71394299999999999</v>
      </c>
      <c r="AR336" s="84">
        <v>2.9677499999999999E-4</v>
      </c>
      <c r="AS336" s="85">
        <v>-1.4278599999999999</v>
      </c>
      <c r="AT336" s="85">
        <v>-0.61496200000000001</v>
      </c>
      <c r="AU336" s="85">
        <v>-60.340800000000002</v>
      </c>
      <c r="AV336" s="85">
        <v>111.214</v>
      </c>
      <c r="AW336" s="104" t="s">
        <v>1517</v>
      </c>
      <c r="AX336" s="86" t="s">
        <v>1518</v>
      </c>
      <c r="AY336" s="87" t="s">
        <v>1623</v>
      </c>
      <c r="AZ336" s="87" t="s">
        <v>1623</v>
      </c>
      <c r="BA336" s="87" t="s">
        <v>1623</v>
      </c>
      <c r="BB336" s="88" t="s">
        <v>1623</v>
      </c>
      <c r="BC336" s="89" t="s">
        <v>1623</v>
      </c>
      <c r="BD336" s="89" t="s">
        <v>1623</v>
      </c>
      <c r="BE336" s="89" t="s">
        <v>1623</v>
      </c>
      <c r="BF336" s="89" t="s">
        <v>1623</v>
      </c>
      <c r="BG336" s="89" t="s">
        <v>1623</v>
      </c>
      <c r="BH336" s="105" t="s">
        <v>1623</v>
      </c>
      <c r="BI336" s="251"/>
      <c r="BJ336" s="252"/>
      <c r="BK336" s="252"/>
      <c r="BL336" s="259"/>
      <c r="BM336" s="230" t="str">
        <f>IF(CD336&lt;&gt;"",IF(ISNUMBER(CD336),(CD336-CB336)*IF(AE336&lt;0,1,-1),"nan"),"")</f>
        <v/>
      </c>
      <c r="BN336" s="230" t="str">
        <f>IF(CE336&lt;&gt;"",IF(ISNUMBER(CE336),CE336/CC336,"nan"),"")</f>
        <v/>
      </c>
      <c r="BO336" s="261"/>
      <c r="BP336" s="231" t="str">
        <f>IF(CL336&lt;&gt;"",IF(ISNUMBER(CL336),(CL336-CJ336)*IF(AO336&lt;0,1,-1),"nan"),"")</f>
        <v/>
      </c>
      <c r="BQ336" s="231" t="str">
        <f>IF(CM336&lt;&gt;"",IF(ISNUMBER(CM336),CM336/CK336,"nan"),"")</f>
        <v/>
      </c>
      <c r="BR336" s="263"/>
      <c r="BS336" s="232" t="str">
        <f>IF(CT336&lt;&gt;"",IF(ISNUMBER(CT336),(CT336-CR336)*IF(AY336&lt;0,1,-1),"nan"),"")</f>
        <v/>
      </c>
      <c r="BT336" s="232" t="str">
        <f>IF(CU336&lt;&gt;"",IF(ISNUMBER(CU336),CU336/CS336,"nan"),"")</f>
        <v/>
      </c>
      <c r="BU336" s="230"/>
      <c r="BV336" s="230"/>
      <c r="BW336" s="231"/>
      <c r="BX336" s="231"/>
      <c r="BY336" s="232"/>
      <c r="BZ336" s="235"/>
      <c r="CA336" s="257"/>
      <c r="CB336" s="233"/>
      <c r="CC336" s="230"/>
      <c r="CD336" s="230"/>
      <c r="CE336" s="230"/>
      <c r="CF336" s="230"/>
      <c r="CG336" s="230"/>
      <c r="CH336" s="230"/>
      <c r="CI336" s="230"/>
      <c r="CJ336" s="231"/>
      <c r="CK336" s="231"/>
      <c r="CL336" s="231"/>
      <c r="CM336" s="231"/>
      <c r="CN336" s="231"/>
      <c r="CO336" s="231"/>
      <c r="CP336" s="231"/>
      <c r="CQ336" s="231"/>
      <c r="CR336" s="232"/>
      <c r="CS336" s="232"/>
      <c r="CT336" s="232"/>
      <c r="CU336" s="232"/>
      <c r="CV336" s="232"/>
      <c r="CW336" s="232"/>
      <c r="CX336" s="232"/>
      <c r="CY336" s="234"/>
      <c r="DA336" s="106"/>
      <c r="DC336" s="106"/>
      <c r="DD336" s="106"/>
      <c r="DE336" s="106"/>
      <c r="DF336" s="92"/>
      <c r="DG336" s="107"/>
      <c r="DH336" s="107"/>
      <c r="DI336" s="107"/>
      <c r="DJ336" s="107"/>
      <c r="DK336" s="107"/>
      <c r="DL336" s="107"/>
      <c r="DM336" s="110"/>
      <c r="DN336" s="110"/>
      <c r="DO336" s="110"/>
      <c r="DP336" s="110"/>
      <c r="DQ336" s="110"/>
      <c r="DR336" s="110"/>
      <c r="DS336" s="110"/>
      <c r="DT336" s="110"/>
      <c r="DU336" s="497"/>
      <c r="DV336" s="497"/>
      <c r="DW336" s="497"/>
      <c r="DX336" s="497"/>
      <c r="DY336" s="497"/>
      <c r="DZ336" s="497"/>
      <c r="EA336" s="266"/>
      <c r="EB336" s="99"/>
      <c r="EC336" s="99"/>
      <c r="ED336" s="99"/>
      <c r="EE336" s="99"/>
      <c r="EF336" s="99"/>
      <c r="EG336" s="99"/>
      <c r="EH336" s="99"/>
      <c r="EI336" s="99"/>
      <c r="EJ336" s="99"/>
      <c r="EK336" s="99"/>
      <c r="EL336" s="99"/>
      <c r="EM336" s="99"/>
      <c r="EN336" s="99"/>
      <c r="EO336" s="99"/>
      <c r="EP336" s="99"/>
      <c r="EQ336" s="99"/>
      <c r="ER336" s="99"/>
      <c r="ES336" s="99"/>
      <c r="ET336" s="99"/>
      <c r="EU336" s="99"/>
      <c r="EV336" s="99"/>
      <c r="EW336" s="99"/>
      <c r="EX336" s="119"/>
      <c r="EY336" s="121"/>
      <c r="EZ336" s="454"/>
      <c r="FA336" s="83"/>
      <c r="FC336" s="116"/>
      <c r="FD336" s="116"/>
    </row>
    <row r="337" spans="1:171" ht="13.7" customHeight="1" x14ac:dyDescent="0.2">
      <c r="A337" s="100">
        <v>20131221</v>
      </c>
      <c r="B337" s="100">
        <v>2</v>
      </c>
      <c r="C337" s="74">
        <v>65</v>
      </c>
      <c r="D337" s="74">
        <v>2</v>
      </c>
      <c r="E337" s="74">
        <v>10</v>
      </c>
      <c r="F337" s="74">
        <v>11</v>
      </c>
      <c r="G337" s="75">
        <v>1.75</v>
      </c>
      <c r="H337" s="435">
        <v>0</v>
      </c>
      <c r="I337" s="73">
        <v>10581</v>
      </c>
      <c r="J337" s="101" t="s">
        <v>734</v>
      </c>
      <c r="K337" s="102" t="str">
        <f>IF(B337=2,"Z:\Data\MOOG\HeTao\raw\",IF(B337=5,"Z:\Data\MOOG\Polo\raw\",""))</f>
        <v>Z:\Data\MOOG\HeTao\raw\</v>
      </c>
      <c r="L337" s="103" t="s">
        <v>1524</v>
      </c>
      <c r="M337" s="569" t="str">
        <f>IF(NOT(ISERROR(FIND("Training_dt",W337))),"'Plot Psychometric_HH_dt_yuchen'",IF(NOT(ISERROR(FIND("Training",W337))),"'Plot Psychometric_HH'",IF(NOT(ISERROR(FIND("1DAT",W337))),"'Plot Tuning Azimuth_HH'",IF(NOT(ISERROR(FIND("HD_dt",W337))),"'Plot HeadingDiscimination_PSTH_HH_dt_yuchen'",IF(NOT(ISERROR(FIND("HD",W337))),"'Plot HeadingDiscimination_PSTH_HH'",IF(NOT(ISERROR(FIND("MemSac",W337))),"'Memory Saccade Analysis_HH'",IF(NOT(ISERROR(FIND("DelSac",W337))),"'Memory Saccade Analysis_HH'",IF(NOT(ISERROR(FIND("u-stim",W337))),"'Plot Microstim_HH'",""))))))))</f>
        <v>'Plot Tuning Azimuth_HH'</v>
      </c>
      <c r="N337" s="573">
        <v>1</v>
      </c>
      <c r="O337" s="584">
        <v>-1</v>
      </c>
      <c r="P337" s="590">
        <v>4</v>
      </c>
      <c r="Q337" s="590">
        <f>IF(B337=2,60,310)</f>
        <v>60</v>
      </c>
      <c r="R337" s="590">
        <v>5</v>
      </c>
      <c r="S337" s="590">
        <f>IF(B337=2,60,-190)</f>
        <v>60</v>
      </c>
      <c r="T337" s="590">
        <v>1</v>
      </c>
      <c r="U337" s="590">
        <f>IF(Z337&lt;&gt;"",IF(NOT(ISERROR(FIND("SU",Z337))),VALUE(RIGHT(Z337,1))+4,IF(NOT(ISERROR(FIND("MU20",Z337))),20,IF(NOT(ISERROR(FIND("MU21",Z337))),21,IF(NOT(ISERROR(FIND("MU2",Z337))),2,1)))),"")</f>
        <v>1</v>
      </c>
      <c r="V337" s="583"/>
      <c r="W337" s="170" t="s">
        <v>1486</v>
      </c>
      <c r="X337" s="192"/>
      <c r="Y337" s="219">
        <f>IF(NOT(ISERROR(FIND("MU=SU",X337))),1,IF(Z337&lt;&gt;"",IF(NOT(ISERROR(FIND("SU",Z337))),1,0),""))</f>
        <v>0</v>
      </c>
      <c r="Z337" s="217" t="s">
        <v>1514</v>
      </c>
      <c r="AA337" s="218"/>
      <c r="AB337" s="77"/>
      <c r="AC337" s="78"/>
      <c r="AD337" s="199"/>
      <c r="AE337" s="91" t="s">
        <v>1623</v>
      </c>
      <c r="AF337" s="79" t="s">
        <v>1623</v>
      </c>
      <c r="AG337" s="79" t="s">
        <v>1623</v>
      </c>
      <c r="AH337" s="80" t="s">
        <v>1623</v>
      </c>
      <c r="AI337" s="81" t="s">
        <v>1623</v>
      </c>
      <c r="AJ337" s="81" t="s">
        <v>1623</v>
      </c>
      <c r="AK337" s="81" t="s">
        <v>1623</v>
      </c>
      <c r="AL337" s="81" t="s">
        <v>1623</v>
      </c>
      <c r="AM337" s="81" t="s">
        <v>1623</v>
      </c>
      <c r="AN337" s="81" t="s">
        <v>1623</v>
      </c>
      <c r="AO337" s="83">
        <v>-70.253799999999998</v>
      </c>
      <c r="AP337" s="83">
        <v>0.48435800000000001</v>
      </c>
      <c r="AQ337" s="83">
        <v>0.60379799999999995</v>
      </c>
      <c r="AR337" s="84">
        <v>2.20972E-4</v>
      </c>
      <c r="AS337" s="85">
        <v>-1.9221299999999999</v>
      </c>
      <c r="AT337" s="85">
        <v>2.93397E-2</v>
      </c>
      <c r="AU337" s="85">
        <v>-47.510899999999999</v>
      </c>
      <c r="AV337" s="85">
        <v>104.056</v>
      </c>
      <c r="AW337" s="104" t="s">
        <v>1520</v>
      </c>
      <c r="AX337" s="86" t="s">
        <v>1521</v>
      </c>
      <c r="AY337" s="87" t="s">
        <v>1623</v>
      </c>
      <c r="AZ337" s="87" t="s">
        <v>1623</v>
      </c>
      <c r="BA337" s="87" t="s">
        <v>1623</v>
      </c>
      <c r="BB337" s="88" t="s">
        <v>1623</v>
      </c>
      <c r="BC337" s="89" t="s">
        <v>1623</v>
      </c>
      <c r="BD337" s="89" t="s">
        <v>1623</v>
      </c>
      <c r="BE337" s="89" t="s">
        <v>1623</v>
      </c>
      <c r="BF337" s="89" t="s">
        <v>1623</v>
      </c>
      <c r="BG337" s="89" t="s">
        <v>1623</v>
      </c>
      <c r="BH337" s="105" t="s">
        <v>1623</v>
      </c>
      <c r="BI337" s="251"/>
      <c r="BJ337" s="252"/>
      <c r="BK337" s="252"/>
      <c r="BL337" s="259"/>
      <c r="BM337" s="230" t="str">
        <f>IF(CD337&lt;&gt;"",IF(ISNUMBER(CD337),(CD337-CB337)*IF(AE337&lt;0,1,-1),"nan"),"")</f>
        <v/>
      </c>
      <c r="BN337" s="230" t="str">
        <f>IF(CE337&lt;&gt;"",IF(ISNUMBER(CE337),CE337/CC337,"nan"),"")</f>
        <v/>
      </c>
      <c r="BO337" s="261"/>
      <c r="BP337" s="231" t="str">
        <f>IF(CL337&lt;&gt;"",IF(ISNUMBER(CL337),(CL337-CJ337)*IF(AO337&lt;0,1,-1),"nan"),"")</f>
        <v/>
      </c>
      <c r="BQ337" s="231" t="str">
        <f>IF(CM337&lt;&gt;"",IF(ISNUMBER(CM337),CM337/CK337,"nan"),"")</f>
        <v/>
      </c>
      <c r="BR337" s="263"/>
      <c r="BS337" s="232" t="str">
        <f>IF(CT337&lt;&gt;"",IF(ISNUMBER(CT337),(CT337-CR337)*IF(AY337&lt;0,1,-1),"nan"),"")</f>
        <v/>
      </c>
      <c r="BT337" s="232" t="str">
        <f>IF(CU337&lt;&gt;"",IF(ISNUMBER(CU337),CU337/CS337,"nan"),"")</f>
        <v/>
      </c>
      <c r="BU337" s="230"/>
      <c r="BV337" s="230"/>
      <c r="BW337" s="231"/>
      <c r="BX337" s="231"/>
      <c r="BY337" s="232"/>
      <c r="BZ337" s="235"/>
      <c r="CA337" s="257"/>
      <c r="CB337" s="233"/>
      <c r="CC337" s="230"/>
      <c r="CD337" s="230"/>
      <c r="CE337" s="230"/>
      <c r="CF337" s="230"/>
      <c r="CG337" s="230"/>
      <c r="CH337" s="230"/>
      <c r="CI337" s="230"/>
      <c r="CJ337" s="231"/>
      <c r="CK337" s="231"/>
      <c r="CL337" s="231"/>
      <c r="CM337" s="231"/>
      <c r="CN337" s="231"/>
      <c r="CO337" s="231"/>
      <c r="CP337" s="231"/>
      <c r="CQ337" s="231"/>
      <c r="CR337" s="232"/>
      <c r="CS337" s="232"/>
      <c r="CT337" s="232"/>
      <c r="CU337" s="232"/>
      <c r="CV337" s="232"/>
      <c r="CW337" s="232"/>
      <c r="CX337" s="232"/>
      <c r="CY337" s="234"/>
      <c r="DA337" s="106"/>
      <c r="DC337" s="106"/>
      <c r="DD337" s="106"/>
      <c r="DE337" s="106"/>
      <c r="DF337" s="92"/>
      <c r="DG337" s="107"/>
      <c r="DH337" s="107"/>
      <c r="DI337" s="107"/>
      <c r="DJ337" s="107"/>
      <c r="DK337" s="107"/>
      <c r="DL337" s="107"/>
      <c r="DM337" s="110"/>
      <c r="DN337" s="110"/>
      <c r="DO337" s="110"/>
      <c r="DP337" s="110"/>
      <c r="DQ337" s="110"/>
      <c r="DR337" s="110"/>
      <c r="DS337" s="110"/>
      <c r="DT337" s="110"/>
      <c r="DU337" s="497"/>
      <c r="DV337" s="497"/>
      <c r="DW337" s="497"/>
      <c r="DX337" s="497"/>
      <c r="DY337" s="497"/>
      <c r="DZ337" s="497"/>
      <c r="EA337" s="162"/>
      <c r="EB337" s="99"/>
      <c r="EC337" s="99"/>
      <c r="ED337" s="99"/>
      <c r="EE337" s="99"/>
      <c r="EF337" s="99"/>
      <c r="EG337" s="99"/>
      <c r="EH337" s="99"/>
      <c r="EI337" s="99"/>
      <c r="EJ337" s="99"/>
      <c r="EK337" s="99"/>
      <c r="EL337" s="99"/>
      <c r="EM337" s="99"/>
      <c r="EN337" s="99"/>
      <c r="EO337" s="99"/>
      <c r="EP337" s="99"/>
      <c r="EQ337" s="99"/>
      <c r="ER337" s="99"/>
      <c r="ES337" s="99"/>
      <c r="ET337" s="99"/>
      <c r="EU337" s="99"/>
      <c r="EV337" s="99"/>
      <c r="EW337" s="99"/>
      <c r="EX337" s="119"/>
      <c r="EY337" s="121"/>
      <c r="EZ337" s="454"/>
      <c r="FA337" s="83"/>
      <c r="FC337" s="116"/>
      <c r="FD337" s="116"/>
    </row>
    <row r="338" spans="1:171" ht="13.7" customHeight="1" x14ac:dyDescent="0.2">
      <c r="A338" s="100">
        <v>20131221</v>
      </c>
      <c r="B338" s="100">
        <v>2</v>
      </c>
      <c r="C338" s="74">
        <v>65</v>
      </c>
      <c r="D338" s="74">
        <v>2</v>
      </c>
      <c r="E338" s="74">
        <v>10</v>
      </c>
      <c r="F338" s="74">
        <v>11</v>
      </c>
      <c r="G338" s="75">
        <v>1.75</v>
      </c>
      <c r="H338" s="435">
        <v>0</v>
      </c>
      <c r="I338" s="73">
        <v>10681</v>
      </c>
      <c r="J338" s="101" t="s">
        <v>734</v>
      </c>
      <c r="K338" s="102" t="str">
        <f>IF(B338=2,"Z:\Data\MOOG\HeTao\raw\",IF(B338=5,"Z:\Data\MOOG\Polo\raw\",""))</f>
        <v>Z:\Data\MOOG\HeTao\raw\</v>
      </c>
      <c r="L338" s="103" t="s">
        <v>1525</v>
      </c>
      <c r="M338" s="569" t="str">
        <f>IF(NOT(ISERROR(FIND("Training_dt",W338))),"'Plot Psychometric_HH_dt_yuchen'",IF(NOT(ISERROR(FIND("Training",W338))),"'Plot Psychometric_HH'",IF(NOT(ISERROR(FIND("1DAT",W338))),"'Plot Tuning Azimuth_HH'",IF(NOT(ISERROR(FIND("HD_dt",W338))),"'Plot HeadingDiscimination_PSTH_HH_dt_yuchen'",IF(NOT(ISERROR(FIND("HD",W338))),"'Plot HeadingDiscimination_PSTH_HH'",IF(NOT(ISERROR(FIND("MemSac",W338))),"'Memory Saccade Analysis_HH'",IF(NOT(ISERROR(FIND("DelSac",W338))),"'Memory Saccade Analysis_HH'",IF(NOT(ISERROR(FIND("u-stim",W338))),"'Plot Microstim_HH'",""))))))))</f>
        <v>'Plot Tuning Azimuth_HH'</v>
      </c>
      <c r="N338" s="573">
        <v>1</v>
      </c>
      <c r="O338" s="584">
        <v>-1</v>
      </c>
      <c r="P338" s="590">
        <v>4</v>
      </c>
      <c r="Q338" s="590">
        <f>IF(B338=2,60,310)</f>
        <v>60</v>
      </c>
      <c r="R338" s="590">
        <v>5</v>
      </c>
      <c r="S338" s="590">
        <f>IF(B338=2,60,-190)</f>
        <v>60</v>
      </c>
      <c r="T338" s="590">
        <v>1</v>
      </c>
      <c r="U338" s="590">
        <f>IF(Z338&lt;&gt;"",IF(NOT(ISERROR(FIND("SU",Z338))),VALUE(RIGHT(Z338,1))+4,IF(NOT(ISERROR(FIND("MU20",Z338))),20,IF(NOT(ISERROR(FIND("MU21",Z338))),21,IF(NOT(ISERROR(FIND("MU2",Z338))),2,1)))),"")</f>
        <v>1</v>
      </c>
      <c r="V338" s="583"/>
      <c r="W338" s="170" t="s">
        <v>1486</v>
      </c>
      <c r="X338" s="192"/>
      <c r="Y338" s="219">
        <f>IF(NOT(ISERROR(FIND("MU=SU",X338))),1,IF(Z338&lt;&gt;"",IF(NOT(ISERROR(FIND("SU",Z338))),1,0),""))</f>
        <v>0</v>
      </c>
      <c r="Z338" s="217" t="s">
        <v>1514</v>
      </c>
      <c r="AA338" s="218"/>
      <c r="AB338" s="77"/>
      <c r="AC338" s="78"/>
      <c r="AD338" s="511"/>
      <c r="AE338" s="91" t="s">
        <v>1623</v>
      </c>
      <c r="AF338" s="79" t="s">
        <v>1623</v>
      </c>
      <c r="AG338" s="79" t="s">
        <v>1623</v>
      </c>
      <c r="AH338" s="80" t="s">
        <v>1623</v>
      </c>
      <c r="AI338" s="81" t="s">
        <v>1623</v>
      </c>
      <c r="AJ338" s="81" t="s">
        <v>1623</v>
      </c>
      <c r="AK338" s="81" t="s">
        <v>1623</v>
      </c>
      <c r="AL338" s="81" t="s">
        <v>1623</v>
      </c>
      <c r="AM338" s="81" t="s">
        <v>1623</v>
      </c>
      <c r="AN338" s="81" t="s">
        <v>1623</v>
      </c>
      <c r="AO338" s="83">
        <v>-37.518000000000001</v>
      </c>
      <c r="AP338" s="83">
        <v>0.61886399999999997</v>
      </c>
      <c r="AQ338" s="83">
        <v>0.58537399999999995</v>
      </c>
      <c r="AR338" s="84">
        <v>1.9532799999999999E-6</v>
      </c>
      <c r="AS338" s="85">
        <v>-3.45913</v>
      </c>
      <c r="AT338" s="85">
        <v>-0.141793</v>
      </c>
      <c r="AU338" s="85">
        <v>-23.801600000000001</v>
      </c>
      <c r="AV338" s="85">
        <v>64.701400000000007</v>
      </c>
      <c r="AW338" s="104" t="s">
        <v>1522</v>
      </c>
      <c r="AX338" s="86" t="s">
        <v>1523</v>
      </c>
      <c r="AY338" s="87" t="s">
        <v>1623</v>
      </c>
      <c r="AZ338" s="87" t="s">
        <v>1623</v>
      </c>
      <c r="BA338" s="87" t="s">
        <v>1623</v>
      </c>
      <c r="BB338" s="88" t="s">
        <v>1623</v>
      </c>
      <c r="BC338" s="89" t="s">
        <v>1623</v>
      </c>
      <c r="BD338" s="89" t="s">
        <v>1623</v>
      </c>
      <c r="BE338" s="89" t="s">
        <v>1623</v>
      </c>
      <c r="BF338" s="89" t="s">
        <v>1623</v>
      </c>
      <c r="BG338" s="89" t="s">
        <v>1623</v>
      </c>
      <c r="BH338" s="105" t="s">
        <v>1623</v>
      </c>
      <c r="BI338" s="251"/>
      <c r="BJ338" s="252"/>
      <c r="BK338" s="252"/>
      <c r="BL338" s="259"/>
      <c r="BM338" s="230" t="str">
        <f>IF(CD338&lt;&gt;"",IF(ISNUMBER(CD338),(CD338-CB338)*IF(AE338&lt;0,1,-1),"nan"),"")</f>
        <v/>
      </c>
      <c r="BN338" s="230" t="str">
        <f>IF(CE338&lt;&gt;"",IF(ISNUMBER(CE338),CE338/CC338,"nan"),"")</f>
        <v/>
      </c>
      <c r="BO338" s="261"/>
      <c r="BP338" s="231" t="str">
        <f>IF(CL338&lt;&gt;"",IF(ISNUMBER(CL338),(CL338-CJ338)*IF(AO338&lt;0,1,-1),"nan"),"")</f>
        <v/>
      </c>
      <c r="BQ338" s="231" t="str">
        <f>IF(CM338&lt;&gt;"",IF(ISNUMBER(CM338),CM338/CK338,"nan"),"")</f>
        <v/>
      </c>
      <c r="BR338" s="263"/>
      <c r="BS338" s="232" t="str">
        <f>IF(CT338&lt;&gt;"",IF(ISNUMBER(CT338),(CT338-CR338)*IF(AY338&lt;0,1,-1),"nan"),"")</f>
        <v/>
      </c>
      <c r="BT338" s="232" t="str">
        <f>IF(CU338&lt;&gt;"",IF(ISNUMBER(CU338),CU338/CS338,"nan"),"")</f>
        <v/>
      </c>
      <c r="BU338" s="230"/>
      <c r="BV338" s="230"/>
      <c r="BW338" s="231"/>
      <c r="BX338" s="231"/>
      <c r="BY338" s="232"/>
      <c r="BZ338" s="235"/>
      <c r="CA338" s="257"/>
      <c r="CB338" s="233"/>
      <c r="CC338" s="230"/>
      <c r="CD338" s="230"/>
      <c r="CE338" s="230"/>
      <c r="CF338" s="230"/>
      <c r="CG338" s="230"/>
      <c r="CH338" s="230"/>
      <c r="CI338" s="230"/>
      <c r="CJ338" s="231"/>
      <c r="CK338" s="231"/>
      <c r="CL338" s="231"/>
      <c r="CM338" s="231"/>
      <c r="CN338" s="231"/>
      <c r="CO338" s="231"/>
      <c r="CP338" s="231"/>
      <c r="CQ338" s="231"/>
      <c r="CR338" s="232"/>
      <c r="CS338" s="232"/>
      <c r="CT338" s="232"/>
      <c r="CU338" s="232"/>
      <c r="CV338" s="232"/>
      <c r="CW338" s="232"/>
      <c r="CX338" s="232"/>
      <c r="CY338" s="234"/>
      <c r="DA338" s="106"/>
      <c r="DC338" s="106"/>
      <c r="DD338" s="106"/>
      <c r="DE338" s="106"/>
      <c r="DF338" s="92"/>
      <c r="DG338" s="107"/>
      <c r="DH338" s="107"/>
      <c r="DI338" s="107"/>
      <c r="DJ338" s="107"/>
      <c r="DK338" s="107"/>
      <c r="DL338" s="107"/>
      <c r="DM338" s="110"/>
      <c r="DN338" s="110"/>
      <c r="DO338" s="110"/>
      <c r="DP338" s="110"/>
      <c r="DQ338" s="110"/>
      <c r="DR338" s="110"/>
      <c r="DS338" s="110"/>
      <c r="DT338" s="110"/>
      <c r="DU338" s="497"/>
      <c r="DV338" s="497"/>
      <c r="DW338" s="497"/>
      <c r="DX338" s="497"/>
      <c r="DY338" s="497"/>
      <c r="DZ338" s="497"/>
      <c r="EA338" s="162"/>
      <c r="EB338" s="99"/>
      <c r="EC338" s="99"/>
      <c r="ED338" s="99"/>
      <c r="EE338" s="99"/>
      <c r="EF338" s="99"/>
      <c r="EG338" s="99"/>
      <c r="EH338" s="99"/>
      <c r="EI338" s="99"/>
      <c r="EJ338" s="99"/>
      <c r="EK338" s="99"/>
      <c r="EL338" s="99"/>
      <c r="EM338" s="99"/>
      <c r="EN338" s="99"/>
      <c r="EO338" s="99"/>
      <c r="EP338" s="99"/>
      <c r="EQ338" s="99"/>
      <c r="ER338" s="99"/>
      <c r="ES338" s="99"/>
      <c r="ET338" s="99"/>
      <c r="EU338" s="99"/>
      <c r="EV338" s="99"/>
      <c r="EW338" s="99"/>
      <c r="EX338" s="119"/>
      <c r="EY338" s="121"/>
      <c r="EZ338" s="454"/>
      <c r="FA338" s="83"/>
      <c r="FC338" s="116"/>
      <c r="FD338" s="116"/>
    </row>
    <row r="339" spans="1:171" ht="13.7" customHeight="1" x14ac:dyDescent="0.2">
      <c r="A339" s="100">
        <v>20131221</v>
      </c>
      <c r="B339" s="100">
        <v>2</v>
      </c>
      <c r="C339" s="74">
        <v>65</v>
      </c>
      <c r="D339" s="74">
        <v>2</v>
      </c>
      <c r="E339" s="74">
        <v>10</v>
      </c>
      <c r="F339" s="74">
        <v>11</v>
      </c>
      <c r="G339" s="75">
        <v>1.75</v>
      </c>
      <c r="H339" s="435">
        <v>0</v>
      </c>
      <c r="I339" s="73">
        <v>10581</v>
      </c>
      <c r="J339" s="101" t="s">
        <v>734</v>
      </c>
      <c r="K339" s="102" t="str">
        <f>IF(B339=2,"Z:\Data\MOOG\HeTao\raw\",IF(B339=5,"Z:\Data\MOOG\Polo\raw\",""))</f>
        <v>Z:\Data\MOOG\HeTao\raw\</v>
      </c>
      <c r="L339" s="103" t="s">
        <v>1526</v>
      </c>
      <c r="M339" s="569" t="str">
        <f>IF(NOT(ISERROR(FIND("Training_dt",W339))),"'Plot Psychometric_HH_dt_yuchen'",IF(NOT(ISERROR(FIND("Training",W339))),"'Plot Psychometric_HH'",IF(NOT(ISERROR(FIND("1DAT",W339))),"'Plot Tuning Azimuth_HH'",IF(NOT(ISERROR(FIND("HD_dt",W339))),"'Plot HeadingDiscimination_PSTH_HH_dt_yuchen'",IF(NOT(ISERROR(FIND("HD",W339))),"'Plot HeadingDiscimination_PSTH_HH'",IF(NOT(ISERROR(FIND("MemSac",W339))),"'Memory Saccade Analysis_HH'",IF(NOT(ISERROR(FIND("DelSac",W339))),"'Memory Saccade Analysis_HH'",IF(NOT(ISERROR(FIND("u-stim",W339))),"'Plot Microstim_HH'",""))))))))</f>
        <v>'Plot Microstim_HH'</v>
      </c>
      <c r="N339" s="573">
        <v>1</v>
      </c>
      <c r="O339" s="584">
        <v>-1</v>
      </c>
      <c r="P339" s="590">
        <v>4</v>
      </c>
      <c r="Q339" s="590">
        <f>IF(B339=2,60,310)</f>
        <v>60</v>
      </c>
      <c r="R339" s="590">
        <v>5</v>
      </c>
      <c r="S339" s="590">
        <f>IF(B339=2,60,-190)</f>
        <v>60</v>
      </c>
      <c r="T339" s="590">
        <v>1</v>
      </c>
      <c r="U339" s="590">
        <f>IF(Z339&lt;&gt;"",IF(NOT(ISERROR(FIND("SU",Z339))),VALUE(RIGHT(Z339,1))+4,IF(NOT(ISERROR(FIND("MU20",Z339))),20,IF(NOT(ISERROR(FIND("MU21",Z339))),21,IF(NOT(ISERROR(FIND("MU2",Z339))),2,1)))),"")</f>
        <v>1</v>
      </c>
      <c r="V339" s="583"/>
      <c r="W339" s="170" t="s">
        <v>24</v>
      </c>
      <c r="X339" s="192"/>
      <c r="Y339" s="219">
        <f>IF(NOT(ISERROR(FIND("MU=SU",X339))),1,IF(Z339&lt;&gt;"",IF(NOT(ISERROR(FIND("SU",Z339))),1,0),""))</f>
        <v>0</v>
      </c>
      <c r="Z339" s="217" t="s">
        <v>1981</v>
      </c>
      <c r="AA339" s="218"/>
      <c r="AB339" s="77"/>
      <c r="AC339" s="78"/>
      <c r="AD339" s="199"/>
      <c r="AE339" s="91" t="s">
        <v>1623</v>
      </c>
      <c r="AF339" s="79" t="s">
        <v>1623</v>
      </c>
      <c r="AG339" s="79" t="s">
        <v>1623</v>
      </c>
      <c r="AH339" s="80" t="s">
        <v>1623</v>
      </c>
      <c r="AI339" s="81" t="s">
        <v>1623</v>
      </c>
      <c r="AJ339" s="81" t="s">
        <v>1623</v>
      </c>
      <c r="AK339" s="81" t="s">
        <v>1623</v>
      </c>
      <c r="AL339" s="81" t="s">
        <v>1623</v>
      </c>
      <c r="AM339" s="81" t="s">
        <v>1623</v>
      </c>
      <c r="AN339" s="81" t="s">
        <v>1623</v>
      </c>
      <c r="AO339" s="83">
        <v>-70.253799999999998</v>
      </c>
      <c r="AP339" s="83">
        <v>0.48435800000000001</v>
      </c>
      <c r="AQ339" s="83">
        <v>0.60379799999999995</v>
      </c>
      <c r="AR339" s="84">
        <v>2.20972E-4</v>
      </c>
      <c r="AS339" s="85">
        <v>-1.9221299999999999</v>
      </c>
      <c r="AT339" s="85">
        <v>2.93397E-2</v>
      </c>
      <c r="AU339" s="85">
        <v>-47.510899999999999</v>
      </c>
      <c r="AV339" s="85">
        <v>104.056</v>
      </c>
      <c r="AW339" s="104" t="s">
        <v>1520</v>
      </c>
      <c r="AX339" s="86" t="s">
        <v>1521</v>
      </c>
      <c r="AY339" s="87" t="s">
        <v>1623</v>
      </c>
      <c r="AZ339" s="87" t="s">
        <v>1623</v>
      </c>
      <c r="BA339" s="87" t="s">
        <v>1623</v>
      </c>
      <c r="BB339" s="88" t="s">
        <v>1623</v>
      </c>
      <c r="BC339" s="89" t="s">
        <v>1623</v>
      </c>
      <c r="BD339" s="89" t="s">
        <v>1623</v>
      </c>
      <c r="BE339" s="89" t="s">
        <v>1623</v>
      </c>
      <c r="BF339" s="89" t="s">
        <v>1623</v>
      </c>
      <c r="BG339" s="89" t="s">
        <v>1623</v>
      </c>
      <c r="BH339" s="105" t="s">
        <v>1623</v>
      </c>
      <c r="BI339" s="251">
        <v>20</v>
      </c>
      <c r="BJ339" s="252">
        <v>2</v>
      </c>
      <c r="BK339" s="252">
        <v>0</v>
      </c>
      <c r="BL339" s="259" t="s">
        <v>1623</v>
      </c>
      <c r="BM339" s="230" t="str">
        <f>IF(CD339&lt;&gt;"",IF(ISNUMBER(CD339),(CD339-CB339)*IF(AE339&lt;0,1,-1),"nan"),"")</f>
        <v>nan</v>
      </c>
      <c r="BN339" s="230" t="str">
        <f>IF(CE339&lt;&gt;"",IF(ISNUMBER(CE339),CE339/CC339,"nan"),"")</f>
        <v>nan</v>
      </c>
      <c r="BO339" s="261">
        <v>0.5</v>
      </c>
      <c r="BP339" s="231">
        <f>IF(CL339&lt;&gt;"",IF(ISNUMBER(CL339),(CL339-CJ339)*IF(AO339&lt;0,1,-1),"nan"),"")</f>
        <v>-0.49600000000000005</v>
      </c>
      <c r="BQ339" s="231">
        <f>IF(CM339&lt;&gt;"",IF(ISNUMBER(CM339),CM339/CK339,"nan"),"")</f>
        <v>1.2225519287833828</v>
      </c>
      <c r="BR339" s="263" t="s">
        <v>1623</v>
      </c>
      <c r="BS339" s="232" t="str">
        <f>IF(CT339&lt;&gt;"",IF(ISNUMBER(CT339),(CT339-CR339)*IF(AY339&lt;0,1,-1),"nan"),"")</f>
        <v>nan</v>
      </c>
      <c r="BT339" s="232" t="str">
        <f>IF(CU339&lt;&gt;"",IF(ISNUMBER(CU339),CU339/CS339,"nan"),"")</f>
        <v>nan</v>
      </c>
      <c r="BU339" s="230" t="s">
        <v>1623</v>
      </c>
      <c r="BV339" s="230" t="s">
        <v>1623</v>
      </c>
      <c r="BW339" s="236" t="s">
        <v>1517</v>
      </c>
      <c r="BX339" s="236" t="s">
        <v>1522</v>
      </c>
      <c r="BY339" s="232" t="s">
        <v>1623</v>
      </c>
      <c r="BZ339" s="235" t="s">
        <v>1623</v>
      </c>
      <c r="CA339" s="257">
        <v>10</v>
      </c>
      <c r="CB339" s="233" t="s">
        <v>1623</v>
      </c>
      <c r="CC339" s="230" t="s">
        <v>1623</v>
      </c>
      <c r="CD339" s="230" t="s">
        <v>1623</v>
      </c>
      <c r="CE339" s="230" t="s">
        <v>1623</v>
      </c>
      <c r="CF339" s="230" t="s">
        <v>1623</v>
      </c>
      <c r="CG339" s="230" t="s">
        <v>1623</v>
      </c>
      <c r="CH339" s="230" t="s">
        <v>1623</v>
      </c>
      <c r="CI339" s="230" t="s">
        <v>1623</v>
      </c>
      <c r="CJ339" s="231">
        <v>-5.8999999999999997E-2</v>
      </c>
      <c r="CK339" s="231">
        <v>1.0109999999999999</v>
      </c>
      <c r="CL339" s="231">
        <v>-0.55500000000000005</v>
      </c>
      <c r="CM339" s="231">
        <v>1.236</v>
      </c>
      <c r="CN339" s="231">
        <v>0.12</v>
      </c>
      <c r="CO339" s="231">
        <v>0.504</v>
      </c>
      <c r="CP339" s="231"/>
      <c r="CQ339" s="231"/>
      <c r="CR339" s="232" t="s">
        <v>1623</v>
      </c>
      <c r="CS339" s="232" t="s">
        <v>1623</v>
      </c>
      <c r="CT339" s="232" t="s">
        <v>1623</v>
      </c>
      <c r="CU339" s="232" t="s">
        <v>1623</v>
      </c>
      <c r="CV339" s="232" t="s">
        <v>1623</v>
      </c>
      <c r="CW339" s="232" t="s">
        <v>1623</v>
      </c>
      <c r="CX339" s="232"/>
      <c r="CY339" s="234"/>
      <c r="DA339" s="106"/>
      <c r="DC339" s="106"/>
      <c r="DD339" s="106"/>
      <c r="DE339" s="106"/>
      <c r="DF339" s="92"/>
      <c r="DG339" s="107"/>
      <c r="DH339" s="107"/>
      <c r="DI339" s="107"/>
      <c r="DJ339" s="107"/>
      <c r="DK339" s="107"/>
      <c r="DL339" s="107"/>
      <c r="DM339" s="110"/>
      <c r="DN339" s="110"/>
      <c r="DO339" s="110"/>
      <c r="DP339" s="110"/>
      <c r="DQ339" s="110"/>
      <c r="DR339" s="110"/>
      <c r="DS339" s="110"/>
      <c r="DT339" s="110"/>
      <c r="DU339" s="497"/>
      <c r="DV339" s="497"/>
      <c r="DW339" s="497"/>
      <c r="DX339" s="497"/>
      <c r="DY339" s="497"/>
      <c r="DZ339" s="497"/>
      <c r="EA339" s="162"/>
      <c r="EB339" s="99"/>
      <c r="EC339" s="99"/>
      <c r="ED339" s="99"/>
      <c r="EE339" s="99"/>
      <c r="EF339" s="99"/>
      <c r="EG339" s="99"/>
      <c r="EH339" s="99"/>
      <c r="EI339" s="99"/>
      <c r="EJ339" s="99"/>
      <c r="EK339" s="99"/>
      <c r="EL339" s="99"/>
      <c r="EM339" s="99"/>
      <c r="EN339" s="99"/>
      <c r="EO339" s="99"/>
      <c r="EP339" s="99"/>
      <c r="EQ339" s="99"/>
      <c r="ER339" s="99"/>
      <c r="ES339" s="99"/>
      <c r="ET339" s="99"/>
      <c r="EU339" s="99"/>
      <c r="EV339" s="99"/>
      <c r="EW339" s="99"/>
      <c r="EX339" s="119"/>
      <c r="EY339" s="121"/>
      <c r="EZ339" s="454"/>
      <c r="FA339" s="83"/>
      <c r="FC339" s="116"/>
      <c r="FD339" s="116"/>
    </row>
    <row r="340" spans="1:171" ht="13.7" customHeight="1" x14ac:dyDescent="0.2">
      <c r="A340" s="100">
        <v>20131221</v>
      </c>
      <c r="B340" s="100">
        <v>2</v>
      </c>
      <c r="C340" s="74">
        <v>65</v>
      </c>
      <c r="D340" s="74">
        <v>2</v>
      </c>
      <c r="E340" s="74">
        <v>10</v>
      </c>
      <c r="F340" s="74">
        <v>11</v>
      </c>
      <c r="G340" s="75">
        <v>1.75</v>
      </c>
      <c r="H340" s="435">
        <v>0</v>
      </c>
      <c r="I340" s="73">
        <v>10581</v>
      </c>
      <c r="J340" s="101" t="s">
        <v>734</v>
      </c>
      <c r="K340" s="102" t="str">
        <f>IF(B340=2,"Z:\Data\MOOG\HeTao\raw\",IF(B340=5,"Z:\Data\MOOG\Polo\raw\",""))</f>
        <v>Z:\Data\MOOG\HeTao\raw\</v>
      </c>
      <c r="L340" s="103" t="s">
        <v>1527</v>
      </c>
      <c r="M340" s="569" t="str">
        <f>IF(NOT(ISERROR(FIND("Training_dt",W340))),"'Plot Psychometric_HH_dt_yuchen'",IF(NOT(ISERROR(FIND("Training",W340))),"'Plot Psychometric_HH'",IF(NOT(ISERROR(FIND("1DAT",W340))),"'Plot Tuning Azimuth_HH'",IF(NOT(ISERROR(FIND("HD_dt",W340))),"'Plot HeadingDiscimination_PSTH_HH_dt_yuchen'",IF(NOT(ISERROR(FIND("HD",W340))),"'Plot HeadingDiscimination_PSTH_HH'",IF(NOT(ISERROR(FIND("MemSac",W340))),"'Memory Saccade Analysis_HH'",IF(NOT(ISERROR(FIND("DelSac",W340))),"'Memory Saccade Analysis_HH'",IF(NOT(ISERROR(FIND("u-stim",W340))),"'Plot Microstim_HH'",""))))))))</f>
        <v>'Plot Microstim_HH'</v>
      </c>
      <c r="N340" s="573">
        <v>1</v>
      </c>
      <c r="O340" s="584">
        <v>-1</v>
      </c>
      <c r="P340" s="590">
        <v>4</v>
      </c>
      <c r="Q340" s="590">
        <f>IF(B340=2,60,310)</f>
        <v>60</v>
      </c>
      <c r="R340" s="590">
        <v>5</v>
      </c>
      <c r="S340" s="590">
        <f>IF(B340=2,60,-190)</f>
        <v>60</v>
      </c>
      <c r="T340" s="590">
        <v>1</v>
      </c>
      <c r="U340" s="590">
        <f>IF(Z340&lt;&gt;"",IF(NOT(ISERROR(FIND("SU",Z340))),VALUE(RIGHT(Z340,1))+4,IF(NOT(ISERROR(FIND("MU20",Z340))),20,IF(NOT(ISERROR(FIND("MU21",Z340))),21,IF(NOT(ISERROR(FIND("MU2",Z340))),2,1)))),"")</f>
        <v>1</v>
      </c>
      <c r="V340" s="583"/>
      <c r="W340" s="170" t="s">
        <v>24</v>
      </c>
      <c r="X340" s="192" t="s">
        <v>1528</v>
      </c>
      <c r="Y340" s="219">
        <f>IF(NOT(ISERROR(FIND("MU=SU",X340))),1,IF(Z340&lt;&gt;"",IF(NOT(ISERROR(FIND("SU",Z340))),1,0),""))</f>
        <v>0</v>
      </c>
      <c r="Z340" s="217" t="s">
        <v>1981</v>
      </c>
      <c r="AA340" s="218"/>
      <c r="AB340" s="77"/>
      <c r="AC340" s="78"/>
      <c r="AD340" s="199"/>
      <c r="AE340" s="91" t="s">
        <v>1623</v>
      </c>
      <c r="AF340" s="79" t="s">
        <v>1623</v>
      </c>
      <c r="AG340" s="79" t="s">
        <v>1623</v>
      </c>
      <c r="AH340" s="80" t="s">
        <v>1623</v>
      </c>
      <c r="AI340" s="81" t="s">
        <v>1623</v>
      </c>
      <c r="AJ340" s="81" t="s">
        <v>1623</v>
      </c>
      <c r="AK340" s="81" t="s">
        <v>1623</v>
      </c>
      <c r="AL340" s="81" t="s">
        <v>1623</v>
      </c>
      <c r="AM340" s="81" t="s">
        <v>1623</v>
      </c>
      <c r="AN340" s="81" t="s">
        <v>1623</v>
      </c>
      <c r="AO340" s="83">
        <v>-70.253799999999998</v>
      </c>
      <c r="AP340" s="83">
        <v>0.48435800000000001</v>
      </c>
      <c r="AQ340" s="83">
        <v>0.60379799999999995</v>
      </c>
      <c r="AR340" s="84">
        <v>2.20972E-4</v>
      </c>
      <c r="AS340" s="85">
        <v>-1.9221299999999999</v>
      </c>
      <c r="AT340" s="85">
        <v>2.93397E-2</v>
      </c>
      <c r="AU340" s="85">
        <v>-47.510899999999999</v>
      </c>
      <c r="AV340" s="85">
        <v>104.056</v>
      </c>
      <c r="AW340" s="104" t="s">
        <v>1520</v>
      </c>
      <c r="AX340" s="86" t="s">
        <v>1521</v>
      </c>
      <c r="AY340" s="87" t="s">
        <v>1623</v>
      </c>
      <c r="AZ340" s="87" t="s">
        <v>1623</v>
      </c>
      <c r="BA340" s="87" t="s">
        <v>1623</v>
      </c>
      <c r="BB340" s="88" t="s">
        <v>1623</v>
      </c>
      <c r="BC340" s="89" t="s">
        <v>1623</v>
      </c>
      <c r="BD340" s="89" t="s">
        <v>1623</v>
      </c>
      <c r="BE340" s="89" t="s">
        <v>1623</v>
      </c>
      <c r="BF340" s="89" t="s">
        <v>1623</v>
      </c>
      <c r="BG340" s="89" t="s">
        <v>1623</v>
      </c>
      <c r="BH340" s="105" t="s">
        <v>1623</v>
      </c>
      <c r="BI340" s="251">
        <v>200</v>
      </c>
      <c r="BJ340" s="252">
        <v>2</v>
      </c>
      <c r="BK340" s="252">
        <v>0</v>
      </c>
      <c r="BL340" s="259" t="s">
        <v>1623</v>
      </c>
      <c r="BM340" s="230" t="str">
        <f>IF(CD340&lt;&gt;"",IF(ISNUMBER(CD340),(CD340-CB340)*IF(AE340&lt;0,1,-1),"nan"),"")</f>
        <v>nan</v>
      </c>
      <c r="BN340" s="230" t="str">
        <f>IF(CE340&lt;&gt;"",IF(ISNUMBER(CE340),CE340/CC340,"nan"),"")</f>
        <v>nan</v>
      </c>
      <c r="BO340" s="261">
        <v>0.5</v>
      </c>
      <c r="BP340" s="231">
        <f>IF(CL340&lt;&gt;"",IF(ISNUMBER(CL340),(CL340-CJ340)*IF(AO340&lt;0,1,-1),"nan"),"")</f>
        <v>0.11300000000000004</v>
      </c>
      <c r="BQ340" s="231">
        <f>IF(CM340&lt;&gt;"",IF(ISNUMBER(CM340),CM340/CK340,"nan"),"")</f>
        <v>1.0950184501845017</v>
      </c>
      <c r="BR340" s="263" t="s">
        <v>1623</v>
      </c>
      <c r="BS340" s="232" t="str">
        <f>IF(CT340&lt;&gt;"",IF(ISNUMBER(CT340),(CT340-CR340)*IF(AY340&lt;0,1,-1),"nan"),"")</f>
        <v>nan</v>
      </c>
      <c r="BT340" s="232" t="str">
        <f>IF(CU340&lt;&gt;"",IF(ISNUMBER(CU340),CU340/CS340,"nan"),"")</f>
        <v>nan</v>
      </c>
      <c r="BU340" s="230" t="s">
        <v>1623</v>
      </c>
      <c r="BV340" s="230" t="s">
        <v>1623</v>
      </c>
      <c r="BW340" s="236" t="s">
        <v>1517</v>
      </c>
      <c r="BX340" s="236" t="s">
        <v>1522</v>
      </c>
      <c r="BY340" s="232" t="s">
        <v>1623</v>
      </c>
      <c r="BZ340" s="235" t="s">
        <v>1623</v>
      </c>
      <c r="CA340" s="257">
        <v>10</v>
      </c>
      <c r="CB340" s="233" t="s">
        <v>1623</v>
      </c>
      <c r="CC340" s="230" t="s">
        <v>1623</v>
      </c>
      <c r="CD340" s="230" t="s">
        <v>1623</v>
      </c>
      <c r="CE340" s="230" t="s">
        <v>1623</v>
      </c>
      <c r="CF340" s="230" t="s">
        <v>1623</v>
      </c>
      <c r="CG340" s="230" t="s">
        <v>1623</v>
      </c>
      <c r="CH340" s="230" t="s">
        <v>1623</v>
      </c>
      <c r="CI340" s="230" t="s">
        <v>1623</v>
      </c>
      <c r="CJ340" s="231">
        <v>-0.55000000000000004</v>
      </c>
      <c r="CK340" s="231">
        <v>1.0840000000000001</v>
      </c>
      <c r="CL340" s="231">
        <v>-0.437</v>
      </c>
      <c r="CM340" s="231">
        <v>1.1870000000000001</v>
      </c>
      <c r="CN340" s="231">
        <v>0.58699999999999997</v>
      </c>
      <c r="CO340" s="231">
        <v>0.76</v>
      </c>
      <c r="CP340" s="231"/>
      <c r="CQ340" s="231"/>
      <c r="CR340" s="232" t="s">
        <v>1623</v>
      </c>
      <c r="CS340" s="232" t="s">
        <v>1623</v>
      </c>
      <c r="CT340" s="232" t="s">
        <v>1623</v>
      </c>
      <c r="CU340" s="232" t="s">
        <v>1623</v>
      </c>
      <c r="CV340" s="232" t="s">
        <v>1623</v>
      </c>
      <c r="CW340" s="232" t="s">
        <v>1623</v>
      </c>
      <c r="CX340" s="232"/>
      <c r="CY340" s="234"/>
      <c r="DA340" s="106"/>
      <c r="DC340" s="106"/>
      <c r="DD340" s="106"/>
      <c r="DE340" s="106"/>
      <c r="DF340" s="92"/>
      <c r="DG340" s="107"/>
      <c r="DH340" s="107"/>
      <c r="DI340" s="107"/>
      <c r="DJ340" s="107"/>
      <c r="DK340" s="107"/>
      <c r="DL340" s="107"/>
      <c r="DM340" s="110"/>
      <c r="DN340" s="110"/>
      <c r="DO340" s="110"/>
      <c r="DP340" s="110"/>
      <c r="DQ340" s="110"/>
      <c r="DR340" s="110"/>
      <c r="DS340" s="110"/>
      <c r="DT340" s="110"/>
      <c r="DU340" s="497"/>
      <c r="DV340" s="497"/>
      <c r="DW340" s="497"/>
      <c r="DX340" s="497"/>
      <c r="DY340" s="497"/>
      <c r="DZ340" s="497"/>
      <c r="EA340" s="159"/>
      <c r="EB340" s="99"/>
      <c r="EC340" s="99"/>
      <c r="ED340" s="99"/>
      <c r="EE340" s="99"/>
      <c r="EF340" s="99"/>
      <c r="EG340" s="99"/>
      <c r="EH340" s="99"/>
      <c r="EI340" s="99"/>
      <c r="EJ340" s="99"/>
      <c r="EK340" s="99"/>
      <c r="EL340" s="99"/>
      <c r="EM340" s="99"/>
      <c r="EN340" s="99"/>
      <c r="EO340" s="99"/>
      <c r="EP340" s="99"/>
      <c r="EQ340" s="99"/>
      <c r="ER340" s="99"/>
      <c r="ES340" s="99"/>
      <c r="ET340" s="99"/>
      <c r="EU340" s="99"/>
      <c r="EV340" s="99"/>
      <c r="EW340" s="99"/>
      <c r="EX340" s="119"/>
      <c r="EY340" s="121"/>
      <c r="EZ340" s="454"/>
      <c r="FA340" s="83"/>
      <c r="FC340" s="116"/>
      <c r="FD340" s="116"/>
    </row>
    <row r="341" spans="1:171" ht="13.7" customHeight="1" x14ac:dyDescent="0.2">
      <c r="A341" s="100">
        <v>20131223</v>
      </c>
      <c r="B341" s="100">
        <v>2</v>
      </c>
      <c r="C341" s="74">
        <v>66</v>
      </c>
      <c r="D341" s="74">
        <v>2</v>
      </c>
      <c r="E341" s="74">
        <v>11</v>
      </c>
      <c r="F341" s="74">
        <v>13</v>
      </c>
      <c r="G341" s="75">
        <v>1.9</v>
      </c>
      <c r="H341" s="435">
        <v>0</v>
      </c>
      <c r="I341" s="73">
        <v>5804</v>
      </c>
      <c r="J341" s="101" t="s">
        <v>2073</v>
      </c>
      <c r="K341" s="102" t="str">
        <f>IF(B341=2,"Z:\Data\MOOG\HeTao\raw\",IF(B341=5,"Z:\Data\MOOG\Polo\raw\",""))</f>
        <v>Z:\Data\MOOG\HeTao\raw\</v>
      </c>
      <c r="L341" s="103" t="s">
        <v>1531</v>
      </c>
      <c r="M341" s="569" t="str">
        <f>IF(NOT(ISERROR(FIND("Training_dt",W341))),"'Plot Psychometric_HH_dt_yuchen'",IF(NOT(ISERROR(FIND("Training",W341))),"'Plot Psychometric_HH'",IF(NOT(ISERROR(FIND("1DAT",W341))),"'Plot Tuning Azimuth_HH'",IF(NOT(ISERROR(FIND("HD_dt",W341))),"'Plot HeadingDiscimination_PSTH_HH_dt_yuchen'",IF(NOT(ISERROR(FIND("HD",W341))),"'Plot HeadingDiscimination_PSTH_HH'",IF(NOT(ISERROR(FIND("MemSac",W341))),"'Memory Saccade Analysis_HH'",IF(NOT(ISERROR(FIND("DelSac",W341))),"'Memory Saccade Analysis_HH'",IF(NOT(ISERROR(FIND("u-stim",W341))),"'Plot Microstim_HH'",""))))))))</f>
        <v>'Plot Tuning Azimuth_HH'</v>
      </c>
      <c r="N341" s="573">
        <v>1</v>
      </c>
      <c r="O341" s="584">
        <v>-1</v>
      </c>
      <c r="P341" s="590">
        <v>4</v>
      </c>
      <c r="Q341" s="590">
        <f>IF(B341=2,60,310)</f>
        <v>60</v>
      </c>
      <c r="R341" s="590">
        <v>5</v>
      </c>
      <c r="S341" s="590">
        <f>IF(B341=2,60,-190)</f>
        <v>60</v>
      </c>
      <c r="T341" s="590">
        <v>1</v>
      </c>
      <c r="U341" s="590">
        <f>IF(Z341&lt;&gt;"",IF(NOT(ISERROR(FIND("SU",Z341))),VALUE(RIGHT(Z341,1))+4,IF(NOT(ISERROR(FIND("MU20",Z341))),20,IF(NOT(ISERROR(FIND("MU21",Z341))),21,IF(NOT(ISERROR(FIND("MU2",Z341))),2,1)))),"")</f>
        <v>1</v>
      </c>
      <c r="V341" s="583"/>
      <c r="W341" s="170" t="s">
        <v>1486</v>
      </c>
      <c r="X341" s="192"/>
      <c r="Y341" s="219">
        <f>IF(NOT(ISERROR(FIND("MU=SU",X341))),1,IF(Z341&lt;&gt;"",IF(NOT(ISERROR(FIND("SU",Z341))),1,0),""))</f>
        <v>0</v>
      </c>
      <c r="Z341" s="217" t="s">
        <v>1514</v>
      </c>
      <c r="AA341" s="218"/>
      <c r="AB341" s="77"/>
      <c r="AC341" s="78"/>
      <c r="AD341" s="199"/>
      <c r="AE341" s="91" t="s">
        <v>1623</v>
      </c>
      <c r="AF341" s="79" t="s">
        <v>1623</v>
      </c>
      <c r="AG341" s="79" t="s">
        <v>1623</v>
      </c>
      <c r="AH341" s="80" t="s">
        <v>1623</v>
      </c>
      <c r="AI341" s="81" t="s">
        <v>1623</v>
      </c>
      <c r="AJ341" s="81" t="s">
        <v>1623</v>
      </c>
      <c r="AK341" s="81" t="s">
        <v>1623</v>
      </c>
      <c r="AL341" s="81" t="s">
        <v>1623</v>
      </c>
      <c r="AM341" s="81" t="s">
        <v>1623</v>
      </c>
      <c r="AN341" s="81" t="s">
        <v>1623</v>
      </c>
      <c r="AO341" s="83">
        <v>-163.274</v>
      </c>
      <c r="AP341" s="83">
        <v>0.37819799999999998</v>
      </c>
      <c r="AQ341" s="83">
        <v>0.37275599999999998</v>
      </c>
      <c r="AR341" s="84">
        <v>0.60393399999999997</v>
      </c>
      <c r="AS341" s="85">
        <v>-0.101771</v>
      </c>
      <c r="AT341" s="85">
        <v>-0.42332900000000001</v>
      </c>
      <c r="AU341" s="85">
        <v>-141.74</v>
      </c>
      <c r="AV341" s="85">
        <v>60.400700000000001</v>
      </c>
      <c r="AW341" s="104" t="s">
        <v>1529</v>
      </c>
      <c r="AX341" s="86" t="s">
        <v>1530</v>
      </c>
      <c r="AY341" s="87" t="s">
        <v>1623</v>
      </c>
      <c r="AZ341" s="87" t="s">
        <v>1623</v>
      </c>
      <c r="BA341" s="87" t="s">
        <v>1623</v>
      </c>
      <c r="BB341" s="88" t="s">
        <v>1623</v>
      </c>
      <c r="BC341" s="89" t="s">
        <v>1623</v>
      </c>
      <c r="BD341" s="89" t="s">
        <v>1623</v>
      </c>
      <c r="BE341" s="89" t="s">
        <v>1623</v>
      </c>
      <c r="BF341" s="89" t="s">
        <v>1623</v>
      </c>
      <c r="BG341" s="89" t="s">
        <v>1623</v>
      </c>
      <c r="BH341" s="105" t="s">
        <v>1623</v>
      </c>
      <c r="BI341" s="251"/>
      <c r="BJ341" s="252"/>
      <c r="BK341" s="252"/>
      <c r="BL341" s="259"/>
      <c r="BM341" s="230" t="str">
        <f>IF(CD341&lt;&gt;"",IF(ISNUMBER(CD341),(CD341-CB341)*IF(AE341&lt;0,1,-1),"nan"),"")</f>
        <v/>
      </c>
      <c r="BN341" s="230" t="str">
        <f>IF(CE341&lt;&gt;"",IF(ISNUMBER(CE341),CE341/CC341,"nan"),"")</f>
        <v/>
      </c>
      <c r="BO341" s="261"/>
      <c r="BP341" s="231" t="str">
        <f>IF(CL341&lt;&gt;"",IF(ISNUMBER(CL341),(CL341-CJ341)*IF(AO341&lt;0,1,-1),"nan"),"")</f>
        <v/>
      </c>
      <c r="BQ341" s="231" t="str">
        <f>IF(CM341&lt;&gt;"",IF(ISNUMBER(CM341),CM341/CK341,"nan"),"")</f>
        <v/>
      </c>
      <c r="BR341" s="263"/>
      <c r="BS341" s="232" t="str">
        <f>IF(CT341&lt;&gt;"",IF(ISNUMBER(CT341),(CT341-CR341)*IF(AY341&lt;0,1,-1),"nan"),"")</f>
        <v/>
      </c>
      <c r="BT341" s="232" t="str">
        <f>IF(CU341&lt;&gt;"",IF(ISNUMBER(CU341),CU341/CS341,"nan"),"")</f>
        <v/>
      </c>
      <c r="BU341" s="230"/>
      <c r="BV341" s="230"/>
      <c r="BW341" s="516"/>
      <c r="BX341" s="516"/>
      <c r="BY341" s="232"/>
      <c r="BZ341" s="235"/>
      <c r="CA341" s="257"/>
      <c r="CB341" s="233"/>
      <c r="CC341" s="230"/>
      <c r="CD341" s="230"/>
      <c r="CE341" s="230"/>
      <c r="CF341" s="230"/>
      <c r="CG341" s="230"/>
      <c r="CH341" s="230"/>
      <c r="CI341" s="230"/>
      <c r="CJ341" s="231"/>
      <c r="CK341" s="231"/>
      <c r="CL341" s="231"/>
      <c r="CM341" s="231"/>
      <c r="CN341" s="231"/>
      <c r="CO341" s="231"/>
      <c r="CP341" s="231"/>
      <c r="CQ341" s="231"/>
      <c r="CR341" s="232"/>
      <c r="CS341" s="232"/>
      <c r="CT341" s="232"/>
      <c r="CU341" s="232"/>
      <c r="CV341" s="232"/>
      <c r="CW341" s="232"/>
      <c r="CX341" s="232"/>
      <c r="CY341" s="234"/>
      <c r="DA341" s="106"/>
      <c r="DC341" s="106"/>
      <c r="DD341" s="106"/>
      <c r="DE341" s="106"/>
      <c r="DF341" s="92"/>
      <c r="DG341" s="107"/>
      <c r="DH341" s="107"/>
      <c r="DI341" s="107"/>
      <c r="DJ341" s="107"/>
      <c r="DK341" s="107"/>
      <c r="DL341" s="107"/>
      <c r="DM341" s="110"/>
      <c r="DN341" s="110"/>
      <c r="DO341" s="110"/>
      <c r="DP341" s="110"/>
      <c r="DQ341" s="110"/>
      <c r="DR341" s="110"/>
      <c r="DS341" s="110"/>
      <c r="DT341" s="110"/>
      <c r="DU341" s="497"/>
      <c r="DV341" s="497"/>
      <c r="DW341" s="497"/>
      <c r="DX341" s="497"/>
      <c r="DY341" s="497"/>
      <c r="DZ341" s="497"/>
      <c r="EA341" s="491"/>
      <c r="EB341" s="492"/>
      <c r="EC341" s="492"/>
      <c r="ED341" s="492"/>
      <c r="EE341" s="492"/>
      <c r="EF341" s="492"/>
      <c r="EG341" s="492"/>
      <c r="EH341" s="492"/>
      <c r="EI341" s="492"/>
      <c r="EJ341" s="492"/>
      <c r="EK341" s="492"/>
      <c r="EL341" s="492"/>
      <c r="EM341" s="492"/>
      <c r="EN341" s="492"/>
      <c r="EO341" s="492"/>
      <c r="EP341" s="492"/>
      <c r="EQ341" s="492"/>
      <c r="ER341" s="492"/>
      <c r="ES341" s="492"/>
      <c r="ET341" s="492"/>
      <c r="EU341" s="492"/>
      <c r="EV341" s="492"/>
      <c r="EW341" s="492"/>
      <c r="EX341" s="506"/>
      <c r="EY341" s="121"/>
      <c r="EZ341" s="454"/>
      <c r="FA341" s="83"/>
      <c r="FC341" s="116"/>
      <c r="FD341" s="116"/>
    </row>
    <row r="342" spans="1:171" ht="13.7" customHeight="1" x14ac:dyDescent="0.2">
      <c r="A342" s="100">
        <v>20131223</v>
      </c>
      <c r="B342" s="100">
        <v>2</v>
      </c>
      <c r="C342" s="74">
        <v>66</v>
      </c>
      <c r="D342" s="74">
        <v>2</v>
      </c>
      <c r="E342" s="74">
        <v>11</v>
      </c>
      <c r="F342" s="74">
        <v>13</v>
      </c>
      <c r="G342" s="75">
        <v>1.9</v>
      </c>
      <c r="H342" s="435">
        <v>0</v>
      </c>
      <c r="I342" s="73">
        <v>5804</v>
      </c>
      <c r="J342" s="101" t="s">
        <v>2073</v>
      </c>
      <c r="K342" s="102" t="str">
        <f>IF(B342=2,"Z:\Data\MOOG\HeTao\raw\",IF(B342=5,"Z:\Data\MOOG\Polo\raw\",""))</f>
        <v>Z:\Data\MOOG\HeTao\raw\</v>
      </c>
      <c r="L342" s="103" t="s">
        <v>1532</v>
      </c>
      <c r="M342" s="569" t="str">
        <f>IF(NOT(ISERROR(FIND("Training_dt",W342))),"'Plot Psychometric_HH_dt_yuchen'",IF(NOT(ISERROR(FIND("Training",W342))),"'Plot Psychometric_HH'",IF(NOT(ISERROR(FIND("1DAT",W342))),"'Plot Tuning Azimuth_HH'",IF(NOT(ISERROR(FIND("HD_dt",W342))),"'Plot HeadingDiscimination_PSTH_HH_dt_yuchen'",IF(NOT(ISERROR(FIND("HD",W342))),"'Plot HeadingDiscimination_PSTH_HH'",IF(NOT(ISERROR(FIND("MemSac",W342))),"'Memory Saccade Analysis_HH'",IF(NOT(ISERROR(FIND("DelSac",W342))),"'Memory Saccade Analysis_HH'",IF(NOT(ISERROR(FIND("u-stim",W342))),"'Plot Microstim_HH'",""))))))))</f>
        <v>'Memory Saccade Analysis_HH'</v>
      </c>
      <c r="N342" s="573">
        <v>1</v>
      </c>
      <c r="O342" s="584">
        <v>-1</v>
      </c>
      <c r="P342" s="590">
        <v>4</v>
      </c>
      <c r="Q342" s="590">
        <f>IF(B342=2,60,310)</f>
        <v>60</v>
      </c>
      <c r="R342" s="590">
        <v>5</v>
      </c>
      <c r="S342" s="590">
        <f>IF(B342=2,60,-190)</f>
        <v>60</v>
      </c>
      <c r="T342" s="590">
        <v>1</v>
      </c>
      <c r="U342" s="590">
        <f>IF(Z342&lt;&gt;"",IF(NOT(ISERROR(FIND("SU",Z342))),VALUE(RIGHT(Z342,1))+4,IF(NOT(ISERROR(FIND("MU20",Z342))),20,IF(NOT(ISERROR(FIND("MU21",Z342))),21,IF(NOT(ISERROR(FIND("MU2",Z342))),2,1)))),"")</f>
        <v>1</v>
      </c>
      <c r="V342" s="583"/>
      <c r="W342" s="170" t="s">
        <v>716</v>
      </c>
      <c r="X342" s="192"/>
      <c r="Y342" s="219">
        <f>IF(NOT(ISERROR(FIND("MU=SU",X342))),1,IF(Z342&lt;&gt;"",IF(NOT(ISERROR(FIND("SU",Z342))),1,0),""))</f>
        <v>0</v>
      </c>
      <c r="Z342" s="217" t="s">
        <v>1514</v>
      </c>
      <c r="AA342" s="218"/>
      <c r="AB342" s="77"/>
      <c r="AC342" s="78"/>
      <c r="AD342" s="199"/>
      <c r="AE342" s="91" t="s">
        <v>1623</v>
      </c>
      <c r="AF342" s="79" t="s">
        <v>1623</v>
      </c>
      <c r="AG342" s="79" t="s">
        <v>1623</v>
      </c>
      <c r="AH342" s="80" t="s">
        <v>1623</v>
      </c>
      <c r="AI342" s="81" t="s">
        <v>1623</v>
      </c>
      <c r="AJ342" s="81" t="s">
        <v>1623</v>
      </c>
      <c r="AK342" s="81" t="s">
        <v>1623</v>
      </c>
      <c r="AL342" s="81" t="s">
        <v>1623</v>
      </c>
      <c r="AM342" s="81" t="s">
        <v>1623</v>
      </c>
      <c r="AN342" s="81" t="s">
        <v>1623</v>
      </c>
      <c r="AO342" s="83">
        <v>-163.274</v>
      </c>
      <c r="AP342" s="83">
        <v>0.37819799999999998</v>
      </c>
      <c r="AQ342" s="83">
        <v>0.37275599999999998</v>
      </c>
      <c r="AR342" s="84">
        <v>0.60393399999999997</v>
      </c>
      <c r="AS342" s="85">
        <v>-0.101771</v>
      </c>
      <c r="AT342" s="85">
        <v>-0.42332900000000001</v>
      </c>
      <c r="AU342" s="85">
        <v>-141.74</v>
      </c>
      <c r="AV342" s="85">
        <v>60.400700000000001</v>
      </c>
      <c r="AW342" s="104" t="s">
        <v>1529</v>
      </c>
      <c r="AX342" s="86" t="s">
        <v>1530</v>
      </c>
      <c r="AY342" s="87" t="s">
        <v>1623</v>
      </c>
      <c r="AZ342" s="87" t="s">
        <v>1623</v>
      </c>
      <c r="BA342" s="87" t="s">
        <v>1623</v>
      </c>
      <c r="BB342" s="88" t="s">
        <v>1623</v>
      </c>
      <c r="BC342" s="89" t="s">
        <v>1623</v>
      </c>
      <c r="BD342" s="89" t="s">
        <v>1623</v>
      </c>
      <c r="BE342" s="89" t="s">
        <v>1623</v>
      </c>
      <c r="BF342" s="89" t="s">
        <v>1623</v>
      </c>
      <c r="BG342" s="89" t="s">
        <v>1623</v>
      </c>
      <c r="BH342" s="105" t="s">
        <v>1623</v>
      </c>
      <c r="BI342" s="251"/>
      <c r="BJ342" s="252"/>
      <c r="BK342" s="252"/>
      <c r="BL342" s="515"/>
      <c r="BM342" s="230" t="str">
        <f>IF(CD342&lt;&gt;"",IF(ISNUMBER(CD342),(CD342-CB342)*IF(AE342&lt;0,1,-1),"nan"),"")</f>
        <v/>
      </c>
      <c r="BN342" s="230" t="str">
        <f>IF(CE342&lt;&gt;"",IF(ISNUMBER(CE342),CE342/CC342,"nan"),"")</f>
        <v/>
      </c>
      <c r="BO342" s="516"/>
      <c r="BP342" s="231" t="str">
        <f>IF(CL342&lt;&gt;"",IF(ISNUMBER(CL342),(CL342-CJ342)*IF(AO342&lt;0,1,-1),"nan"),"")</f>
        <v/>
      </c>
      <c r="BQ342" s="231" t="str">
        <f>IF(CM342&lt;&gt;"",IF(ISNUMBER(CM342),CM342/CK342,"nan"),"")</f>
        <v/>
      </c>
      <c r="BR342" s="517"/>
      <c r="BS342" s="232" t="str">
        <f>IF(CT342&lt;&gt;"",IF(ISNUMBER(CT342),(CT342-CR342)*IF(AY342&lt;0,1,-1),"nan"),"")</f>
        <v/>
      </c>
      <c r="BT342" s="232" t="str">
        <f>IF(CU342&lt;&gt;"",IF(ISNUMBER(CU342),CU342/CS342,"nan"),"")</f>
        <v/>
      </c>
      <c r="BU342" s="230"/>
      <c r="BV342" s="230"/>
      <c r="BW342" s="231"/>
      <c r="BX342" s="231"/>
      <c r="BY342" s="232"/>
      <c r="BZ342" s="235"/>
      <c r="CA342" s="257"/>
      <c r="CB342" s="233"/>
      <c r="CC342" s="230"/>
      <c r="CD342" s="230"/>
      <c r="CE342" s="230"/>
      <c r="CF342" s="230"/>
      <c r="CG342" s="230"/>
      <c r="CH342" s="230"/>
      <c r="CI342" s="230"/>
      <c r="CJ342" s="231"/>
      <c r="CK342" s="231"/>
      <c r="CL342" s="231"/>
      <c r="CM342" s="231"/>
      <c r="CN342" s="231"/>
      <c r="CO342" s="231"/>
      <c r="CP342" s="231"/>
      <c r="CQ342" s="231"/>
      <c r="CR342" s="232"/>
      <c r="CS342" s="232"/>
      <c r="CT342" s="232"/>
      <c r="CU342" s="232"/>
      <c r="CV342" s="232"/>
      <c r="CW342" s="232"/>
      <c r="CX342" s="232"/>
      <c r="CY342" s="234"/>
      <c r="DA342" s="106"/>
      <c r="DC342" s="106"/>
      <c r="DD342" s="106"/>
      <c r="DE342" s="106"/>
      <c r="DF342" s="92"/>
      <c r="DG342" s="107"/>
      <c r="DH342" s="107"/>
      <c r="DI342" s="107"/>
      <c r="DJ342" s="107"/>
      <c r="DK342" s="107"/>
      <c r="DL342" s="107"/>
      <c r="DM342" s="110"/>
      <c r="DN342" s="110"/>
      <c r="DO342" s="110"/>
      <c r="DP342" s="110"/>
      <c r="DQ342" s="110"/>
      <c r="DR342" s="110"/>
      <c r="DS342" s="110"/>
      <c r="DT342" s="110"/>
      <c r="DU342" s="497"/>
      <c r="DV342" s="497"/>
      <c r="DW342" s="497"/>
      <c r="DX342" s="497"/>
      <c r="DY342" s="497"/>
      <c r="DZ342" s="497"/>
      <c r="EA342" s="159">
        <v>0.63220600000000005</v>
      </c>
      <c r="EB342" s="99">
        <v>0.92727499999999996</v>
      </c>
      <c r="EC342" s="99">
        <v>0.92236700000000005</v>
      </c>
      <c r="ED342" s="99">
        <v>0.68961600000000001</v>
      </c>
      <c r="EE342" s="99">
        <v>0.19572800000000001</v>
      </c>
      <c r="EF342" s="99">
        <v>0.62680999999999998</v>
      </c>
      <c r="EG342" s="99">
        <v>-135.80799999999999</v>
      </c>
      <c r="EH342" s="99">
        <v>-131.11799999999999</v>
      </c>
      <c r="EI342" s="99">
        <v>-1.60361</v>
      </c>
      <c r="EJ342" s="99">
        <v>-75.361199999999997</v>
      </c>
      <c r="EK342" s="99">
        <v>-144.53700000000001</v>
      </c>
      <c r="EL342" s="99">
        <v>49.960999999999999</v>
      </c>
      <c r="EM342" s="99">
        <v>0.310749</v>
      </c>
      <c r="EN342" s="99">
        <v>0.21293400000000001</v>
      </c>
      <c r="EO342" s="99">
        <v>0.24405399999999999</v>
      </c>
      <c r="EP342" s="99">
        <v>0.25198199999999998</v>
      </c>
      <c r="EQ342" s="99">
        <v>0.36871999999999999</v>
      </c>
      <c r="ER342" s="99">
        <v>0.27812999999999999</v>
      </c>
      <c r="ES342" s="99">
        <v>0</v>
      </c>
      <c r="ET342" s="99">
        <v>2.25881</v>
      </c>
      <c r="EU342" s="99">
        <v>2.6926399999999999</v>
      </c>
      <c r="EV342" s="99">
        <v>2.2497199999999999</v>
      </c>
      <c r="EW342" s="99">
        <v>3.4677500000000001</v>
      </c>
      <c r="EX342" s="119">
        <v>3.6677300000000002</v>
      </c>
      <c r="EY342" s="121"/>
      <c r="EZ342" s="454"/>
      <c r="FA342" s="83"/>
      <c r="FC342" s="116"/>
      <c r="FD342" s="116"/>
    </row>
    <row r="343" spans="1:171" ht="13.7" customHeight="1" x14ac:dyDescent="0.2">
      <c r="A343" s="100">
        <v>20131223</v>
      </c>
      <c r="B343" s="100">
        <v>2</v>
      </c>
      <c r="C343" s="74">
        <v>66</v>
      </c>
      <c r="D343" s="74">
        <v>2</v>
      </c>
      <c r="E343" s="74">
        <v>11</v>
      </c>
      <c r="F343" s="74">
        <v>13</v>
      </c>
      <c r="G343" s="75">
        <v>1.9</v>
      </c>
      <c r="H343" s="435">
        <v>0</v>
      </c>
      <c r="I343" s="73">
        <v>9249</v>
      </c>
      <c r="J343" s="101" t="s">
        <v>734</v>
      </c>
      <c r="K343" s="102" t="str">
        <f>IF(B343=2,"Z:\Data\MOOG\HeTao\raw\",IF(B343=5,"Z:\Data\MOOG\Polo\raw\",""))</f>
        <v>Z:\Data\MOOG\HeTao\raw\</v>
      </c>
      <c r="L343" s="103" t="s">
        <v>1535</v>
      </c>
      <c r="M343" s="569" t="str">
        <f>IF(NOT(ISERROR(FIND("Training_dt",W343))),"'Plot Psychometric_HH_dt_yuchen'",IF(NOT(ISERROR(FIND("Training",W343))),"'Plot Psychometric_HH'",IF(NOT(ISERROR(FIND("1DAT",W343))),"'Plot Tuning Azimuth_HH'",IF(NOT(ISERROR(FIND("HD_dt",W343))),"'Plot HeadingDiscimination_PSTH_HH_dt_yuchen'",IF(NOT(ISERROR(FIND("HD",W343))),"'Plot HeadingDiscimination_PSTH_HH'",IF(NOT(ISERROR(FIND("MemSac",W343))),"'Memory Saccade Analysis_HH'",IF(NOT(ISERROR(FIND("DelSac",W343))),"'Memory Saccade Analysis_HH'",IF(NOT(ISERROR(FIND("u-stim",W343))),"'Plot Microstim_HH'",""))))))))</f>
        <v>'Plot Tuning Azimuth_HH'</v>
      </c>
      <c r="N343" s="573">
        <v>1</v>
      </c>
      <c r="O343" s="584">
        <v>-1</v>
      </c>
      <c r="P343" s="590">
        <v>4</v>
      </c>
      <c r="Q343" s="590">
        <f>IF(B343=2,60,310)</f>
        <v>60</v>
      </c>
      <c r="R343" s="590">
        <v>5</v>
      </c>
      <c r="S343" s="590">
        <f>IF(B343=2,60,-190)</f>
        <v>60</v>
      </c>
      <c r="T343" s="590">
        <v>1</v>
      </c>
      <c r="U343" s="590">
        <f>IF(Z343&lt;&gt;"",IF(NOT(ISERROR(FIND("SU",Z343))),VALUE(RIGHT(Z343,1))+4,IF(NOT(ISERROR(FIND("MU20",Z343))),20,IF(NOT(ISERROR(FIND("MU21",Z343))),21,IF(NOT(ISERROR(FIND("MU2",Z343))),2,1)))),"")</f>
        <v>1</v>
      </c>
      <c r="V343" s="583"/>
      <c r="W343" s="170" t="s">
        <v>1486</v>
      </c>
      <c r="X343" s="192"/>
      <c r="Y343" s="219">
        <f>IF(NOT(ISERROR(FIND("MU=SU",X343))),1,IF(Z343&lt;&gt;"",IF(NOT(ISERROR(FIND("SU",Z343))),1,0),""))</f>
        <v>0</v>
      </c>
      <c r="Z343" s="217" t="s">
        <v>1514</v>
      </c>
      <c r="AA343" s="218"/>
      <c r="AB343" s="77"/>
      <c r="AC343" s="78"/>
      <c r="AD343" s="511" t="s">
        <v>1536</v>
      </c>
      <c r="AE343" s="91" t="s">
        <v>1623</v>
      </c>
      <c r="AF343" s="79" t="s">
        <v>1623</v>
      </c>
      <c r="AG343" s="79" t="s">
        <v>1623</v>
      </c>
      <c r="AH343" s="80" t="s">
        <v>1623</v>
      </c>
      <c r="AI343" s="81" t="s">
        <v>1623</v>
      </c>
      <c r="AJ343" s="81" t="s">
        <v>1623</v>
      </c>
      <c r="AK343" s="81" t="s">
        <v>1623</v>
      </c>
      <c r="AL343" s="81" t="s">
        <v>1623</v>
      </c>
      <c r="AM343" s="81" t="s">
        <v>1623</v>
      </c>
      <c r="AN343" s="81" t="s">
        <v>1623</v>
      </c>
      <c r="AO343" s="83">
        <v>93.615899999999996</v>
      </c>
      <c r="AP343" s="83">
        <v>0.46857300000000002</v>
      </c>
      <c r="AQ343" s="83">
        <v>0.23310900000000001</v>
      </c>
      <c r="AR343" s="482">
        <v>2.9300500000000002E-7</v>
      </c>
      <c r="AS343" s="483">
        <v>1.10059</v>
      </c>
      <c r="AT343" s="483">
        <v>2.02189</v>
      </c>
      <c r="AU343" s="483">
        <v>90</v>
      </c>
      <c r="AV343" s="483">
        <v>146.87100000000001</v>
      </c>
      <c r="AW343" s="496" t="s">
        <v>1533</v>
      </c>
      <c r="AX343" s="484" t="s">
        <v>1534</v>
      </c>
      <c r="AY343" s="87" t="s">
        <v>1623</v>
      </c>
      <c r="AZ343" s="87" t="s">
        <v>1623</v>
      </c>
      <c r="BA343" s="87" t="s">
        <v>1623</v>
      </c>
      <c r="BB343" s="88" t="s">
        <v>1623</v>
      </c>
      <c r="BC343" s="89" t="s">
        <v>1623</v>
      </c>
      <c r="BD343" s="89" t="s">
        <v>1623</v>
      </c>
      <c r="BE343" s="89" t="s">
        <v>1623</v>
      </c>
      <c r="BF343" s="89" t="s">
        <v>1623</v>
      </c>
      <c r="BG343" s="89" t="s">
        <v>1623</v>
      </c>
      <c r="BH343" s="105" t="s">
        <v>1623</v>
      </c>
      <c r="BI343" s="251"/>
      <c r="BJ343" s="252"/>
      <c r="BK343" s="252"/>
      <c r="BL343" s="259"/>
      <c r="BM343" s="230" t="str">
        <f>IF(CD343&lt;&gt;"",IF(ISNUMBER(CD343),(CD343-CB343)*IF(AE343&lt;0,1,-1),"nan"),"")</f>
        <v/>
      </c>
      <c r="BN343" s="230" t="str">
        <f>IF(CE343&lt;&gt;"",IF(ISNUMBER(CE343),CE343/CC343,"nan"),"")</f>
        <v/>
      </c>
      <c r="BO343" s="261"/>
      <c r="BP343" s="231" t="str">
        <f>IF(CL343&lt;&gt;"",IF(ISNUMBER(CL343),(CL343-CJ343)*IF(AO343&lt;0,1,-1),"nan"),"")</f>
        <v/>
      </c>
      <c r="BQ343" s="231" t="str">
        <f>IF(CM343&lt;&gt;"",IF(ISNUMBER(CM343),CM343/CK343,"nan"),"")</f>
        <v/>
      </c>
      <c r="BR343" s="263"/>
      <c r="BS343" s="232" t="str">
        <f>IF(CT343&lt;&gt;"",IF(ISNUMBER(CT343),(CT343-CR343)*IF(AY343&lt;0,1,-1),"nan"),"")</f>
        <v/>
      </c>
      <c r="BT343" s="232" t="str">
        <f>IF(CU343&lt;&gt;"",IF(ISNUMBER(CU343),CU343/CS343,"nan"),"")</f>
        <v/>
      </c>
      <c r="BU343" s="230"/>
      <c r="BV343" s="230"/>
      <c r="BW343" s="231"/>
      <c r="BX343" s="231"/>
      <c r="BY343" s="232"/>
      <c r="BZ343" s="235"/>
      <c r="CA343" s="257"/>
      <c r="CB343" s="233"/>
      <c r="CC343" s="230"/>
      <c r="CD343" s="230"/>
      <c r="CE343" s="230"/>
      <c r="CF343" s="230"/>
      <c r="CG343" s="230"/>
      <c r="CH343" s="230"/>
      <c r="CI343" s="230"/>
      <c r="CJ343" s="231"/>
      <c r="CK343" s="231"/>
      <c r="CL343" s="231"/>
      <c r="CM343" s="231"/>
      <c r="CN343" s="231"/>
      <c r="CO343" s="231"/>
      <c r="CP343" s="231"/>
      <c r="CQ343" s="231"/>
      <c r="CR343" s="232"/>
      <c r="CS343" s="232"/>
      <c r="CT343" s="232"/>
      <c r="CU343" s="232"/>
      <c r="CV343" s="232"/>
      <c r="CW343" s="232"/>
      <c r="CX343" s="232"/>
      <c r="CY343" s="234"/>
      <c r="DA343" s="106"/>
      <c r="DC343" s="106"/>
      <c r="DD343" s="106"/>
      <c r="DE343" s="106"/>
      <c r="DF343" s="92"/>
      <c r="DG343" s="107"/>
      <c r="DH343" s="107"/>
      <c r="DI343" s="107"/>
      <c r="DJ343" s="107"/>
      <c r="DK343" s="107"/>
      <c r="DL343" s="107"/>
      <c r="DM343" s="110"/>
      <c r="DN343" s="110"/>
      <c r="DO343" s="110"/>
      <c r="DP343" s="110"/>
      <c r="DQ343" s="110"/>
      <c r="DR343" s="110"/>
      <c r="DS343" s="110"/>
      <c r="DT343" s="110"/>
      <c r="DU343" s="497"/>
      <c r="DV343" s="497"/>
      <c r="DW343" s="497"/>
      <c r="DX343" s="497"/>
      <c r="DY343" s="497"/>
      <c r="DZ343" s="497"/>
      <c r="EA343" s="130"/>
      <c r="EB343" s="99"/>
      <c r="EC343" s="99"/>
      <c r="ED343" s="99"/>
      <c r="EE343" s="99"/>
      <c r="EF343" s="99"/>
      <c r="EG343" s="99"/>
      <c r="EH343" s="99"/>
      <c r="EI343" s="99"/>
      <c r="EJ343" s="99"/>
      <c r="EK343" s="99"/>
      <c r="EL343" s="99"/>
      <c r="EM343" s="99"/>
      <c r="EN343" s="99"/>
      <c r="EO343" s="99"/>
      <c r="EP343" s="99"/>
      <c r="EQ343" s="99"/>
      <c r="ER343" s="99"/>
      <c r="ES343" s="99"/>
      <c r="ET343" s="99"/>
      <c r="EU343" s="99"/>
      <c r="EV343" s="99"/>
      <c r="EW343" s="99"/>
      <c r="EX343" s="119"/>
      <c r="EY343" s="121"/>
      <c r="EZ343" s="454"/>
      <c r="FA343" s="83"/>
      <c r="FC343" s="116"/>
      <c r="FD343" s="116"/>
    </row>
    <row r="344" spans="1:171" ht="13.7" customHeight="1" x14ac:dyDescent="0.2">
      <c r="A344" s="100">
        <v>20131223</v>
      </c>
      <c r="B344" s="100">
        <v>2</v>
      </c>
      <c r="C344" s="74">
        <v>66</v>
      </c>
      <c r="D344" s="74">
        <v>2</v>
      </c>
      <c r="E344" s="74">
        <v>11</v>
      </c>
      <c r="F344" s="74">
        <v>13</v>
      </c>
      <c r="G344" s="75">
        <v>1.9</v>
      </c>
      <c r="H344" s="435">
        <v>0</v>
      </c>
      <c r="I344" s="73">
        <v>9458</v>
      </c>
      <c r="J344" s="101" t="s">
        <v>734</v>
      </c>
      <c r="K344" s="102" t="str">
        <f>IF(B344=2,"Z:\Data\MOOG\HeTao\raw\",IF(B344=5,"Z:\Data\MOOG\Polo\raw\",""))</f>
        <v>Z:\Data\MOOG\HeTao\raw\</v>
      </c>
      <c r="L344" s="103" t="s">
        <v>1539</v>
      </c>
      <c r="M344" s="569" t="str">
        <f>IF(NOT(ISERROR(FIND("Training_dt",W344))),"'Plot Psychometric_HH_dt_yuchen'",IF(NOT(ISERROR(FIND("Training",W344))),"'Plot Psychometric_HH'",IF(NOT(ISERROR(FIND("1DAT",W344))),"'Plot Tuning Azimuth_HH'",IF(NOT(ISERROR(FIND("HD_dt",W344))),"'Plot HeadingDiscimination_PSTH_HH_dt_yuchen'",IF(NOT(ISERROR(FIND("HD",W344))),"'Plot HeadingDiscimination_PSTH_HH'",IF(NOT(ISERROR(FIND("MemSac",W344))),"'Memory Saccade Analysis_HH'",IF(NOT(ISERROR(FIND("DelSac",W344))),"'Memory Saccade Analysis_HH'",IF(NOT(ISERROR(FIND("u-stim",W344))),"'Plot Microstim_HH'",""))))))))</f>
        <v>'Plot Tuning Azimuth_HH'</v>
      </c>
      <c r="N344" s="573">
        <v>1</v>
      </c>
      <c r="O344" s="584">
        <v>-1</v>
      </c>
      <c r="P344" s="590">
        <v>4</v>
      </c>
      <c r="Q344" s="590">
        <f>IF(B344=2,60,310)</f>
        <v>60</v>
      </c>
      <c r="R344" s="590">
        <v>5</v>
      </c>
      <c r="S344" s="590">
        <f>IF(B344=2,60,-190)</f>
        <v>60</v>
      </c>
      <c r="T344" s="590">
        <v>1</v>
      </c>
      <c r="U344" s="590">
        <f>IF(Z344&lt;&gt;"",IF(NOT(ISERROR(FIND("SU",Z344))),VALUE(RIGHT(Z344,1))+4,IF(NOT(ISERROR(FIND("MU20",Z344))),20,IF(NOT(ISERROR(FIND("MU21",Z344))),21,IF(NOT(ISERROR(FIND("MU2",Z344))),2,1)))),"")</f>
        <v>1</v>
      </c>
      <c r="V344" s="583"/>
      <c r="W344" s="170" t="s">
        <v>1486</v>
      </c>
      <c r="X344" s="192"/>
      <c r="Y344" s="219">
        <f>IF(NOT(ISERROR(FIND("MU=SU",X344))),1,IF(Z344&lt;&gt;"",IF(NOT(ISERROR(FIND("SU",Z344))),1,0),""))</f>
        <v>0</v>
      </c>
      <c r="Z344" s="217" t="s">
        <v>1514</v>
      </c>
      <c r="AA344" s="218"/>
      <c r="AB344" s="77"/>
      <c r="AC344" s="78"/>
      <c r="AD344" s="511" t="s">
        <v>1536</v>
      </c>
      <c r="AE344" s="91" t="s">
        <v>1623</v>
      </c>
      <c r="AF344" s="79" t="s">
        <v>1623</v>
      </c>
      <c r="AG344" s="79" t="s">
        <v>1623</v>
      </c>
      <c r="AH344" s="80" t="s">
        <v>1623</v>
      </c>
      <c r="AI344" s="81" t="s">
        <v>1623</v>
      </c>
      <c r="AJ344" s="81" t="s">
        <v>1623</v>
      </c>
      <c r="AK344" s="81" t="s">
        <v>1623</v>
      </c>
      <c r="AL344" s="81" t="s">
        <v>1623</v>
      </c>
      <c r="AM344" s="81" t="s">
        <v>1623</v>
      </c>
      <c r="AN344" s="81" t="s">
        <v>1623</v>
      </c>
      <c r="AO344" s="83">
        <v>58.250700000000002</v>
      </c>
      <c r="AP344" s="83">
        <v>0.50417299999999998</v>
      </c>
      <c r="AQ344" s="83">
        <v>0.265177</v>
      </c>
      <c r="AR344" s="482">
        <v>2.5038099999999999E-4</v>
      </c>
      <c r="AS344" s="483">
        <v>0.89341499999999996</v>
      </c>
      <c r="AT344" s="483">
        <v>0.70042700000000002</v>
      </c>
      <c r="AU344" s="483">
        <v>58.402900000000002</v>
      </c>
      <c r="AV344" s="483">
        <v>360</v>
      </c>
      <c r="AW344" s="496" t="s">
        <v>1537</v>
      </c>
      <c r="AX344" s="484" t="s">
        <v>1538</v>
      </c>
      <c r="AY344" s="87" t="s">
        <v>1623</v>
      </c>
      <c r="AZ344" s="87" t="s">
        <v>1623</v>
      </c>
      <c r="BA344" s="87" t="s">
        <v>1623</v>
      </c>
      <c r="BB344" s="88" t="s">
        <v>1623</v>
      </c>
      <c r="BC344" s="89" t="s">
        <v>1623</v>
      </c>
      <c r="BD344" s="89" t="s">
        <v>1623</v>
      </c>
      <c r="BE344" s="89" t="s">
        <v>1623</v>
      </c>
      <c r="BF344" s="89" t="s">
        <v>1623</v>
      </c>
      <c r="BG344" s="89" t="s">
        <v>1623</v>
      </c>
      <c r="BH344" s="105" t="s">
        <v>1623</v>
      </c>
      <c r="BI344" s="251"/>
      <c r="BJ344" s="252"/>
      <c r="BK344" s="252"/>
      <c r="BL344" s="259"/>
      <c r="BM344" s="230" t="str">
        <f>IF(CD344&lt;&gt;"",IF(ISNUMBER(CD344),(CD344-CB344)*IF(AE344&lt;0,1,-1),"nan"),"")</f>
        <v/>
      </c>
      <c r="BN344" s="230" t="str">
        <f>IF(CE344&lt;&gt;"",IF(ISNUMBER(CE344),CE344/CC344,"nan"),"")</f>
        <v/>
      </c>
      <c r="BO344" s="261"/>
      <c r="BP344" s="231" t="str">
        <f>IF(CL344&lt;&gt;"",IF(ISNUMBER(CL344),(CL344-CJ344)*IF(AO344&lt;0,1,-1),"nan"),"")</f>
        <v/>
      </c>
      <c r="BQ344" s="231" t="str">
        <f>IF(CM344&lt;&gt;"",IF(ISNUMBER(CM344),CM344/CK344,"nan"),"")</f>
        <v/>
      </c>
      <c r="BR344" s="263"/>
      <c r="BS344" s="232" t="str">
        <f>IF(CT344&lt;&gt;"",IF(ISNUMBER(CT344),(CT344-CR344)*IF(AY344&lt;0,1,-1),"nan"),"")</f>
        <v/>
      </c>
      <c r="BT344" s="232" t="str">
        <f>IF(CU344&lt;&gt;"",IF(ISNUMBER(CU344),CU344/CS344,"nan"),"")</f>
        <v/>
      </c>
      <c r="BU344" s="230"/>
      <c r="BV344" s="230"/>
      <c r="BW344" s="231"/>
      <c r="BX344" s="231"/>
      <c r="BY344" s="232"/>
      <c r="BZ344" s="235"/>
      <c r="CA344" s="257"/>
      <c r="CB344" s="233"/>
      <c r="CC344" s="230"/>
      <c r="CD344" s="230"/>
      <c r="CE344" s="230"/>
      <c r="CF344" s="230"/>
      <c r="CG344" s="230"/>
      <c r="CH344" s="230"/>
      <c r="CI344" s="230"/>
      <c r="CJ344" s="231"/>
      <c r="CK344" s="231"/>
      <c r="CL344" s="231"/>
      <c r="CM344" s="231"/>
      <c r="CN344" s="231"/>
      <c r="CO344" s="231"/>
      <c r="CP344" s="231"/>
      <c r="CQ344" s="231"/>
      <c r="CR344" s="232"/>
      <c r="CS344" s="232"/>
      <c r="CT344" s="232"/>
      <c r="CU344" s="232"/>
      <c r="CV344" s="232"/>
      <c r="CW344" s="232"/>
      <c r="CX344" s="232"/>
      <c r="CY344" s="234"/>
      <c r="DA344" s="106"/>
      <c r="DC344" s="106"/>
      <c r="DD344" s="106"/>
      <c r="DE344" s="106"/>
      <c r="DF344" s="92"/>
      <c r="DG344" s="107"/>
      <c r="DH344" s="107"/>
      <c r="DI344" s="107"/>
      <c r="DJ344" s="107"/>
      <c r="DK344" s="107"/>
      <c r="DL344" s="107"/>
      <c r="DM344" s="110"/>
      <c r="DN344" s="110"/>
      <c r="DO344" s="110"/>
      <c r="DP344" s="110"/>
      <c r="DQ344" s="110"/>
      <c r="DR344" s="110"/>
      <c r="DS344" s="110"/>
      <c r="DT344" s="110"/>
      <c r="DU344" s="497"/>
      <c r="DV344" s="497"/>
      <c r="DW344" s="497"/>
      <c r="DX344" s="497"/>
      <c r="DY344" s="497"/>
      <c r="DZ344" s="497"/>
      <c r="EA344" s="266"/>
      <c r="EB344" s="99"/>
      <c r="EC344" s="99"/>
      <c r="ED344" s="99"/>
      <c r="EE344" s="99"/>
      <c r="EF344" s="99"/>
      <c r="EG344" s="99"/>
      <c r="EH344" s="99"/>
      <c r="EI344" s="99"/>
      <c r="EJ344" s="99"/>
      <c r="EK344" s="99"/>
      <c r="EL344" s="99"/>
      <c r="EM344" s="99"/>
      <c r="EN344" s="99"/>
      <c r="EO344" s="99"/>
      <c r="EP344" s="99"/>
      <c r="EQ344" s="99"/>
      <c r="ER344" s="99"/>
      <c r="ES344" s="99"/>
      <c r="ET344" s="99"/>
      <c r="EU344" s="99"/>
      <c r="EV344" s="99"/>
      <c r="EW344" s="99"/>
      <c r="EX344" s="119"/>
      <c r="EY344" s="121"/>
      <c r="EZ344" s="454"/>
      <c r="FA344" s="83"/>
      <c r="FC344" s="116"/>
      <c r="FD344" s="116"/>
    </row>
    <row r="345" spans="1:171" ht="13.7" customHeight="1" x14ac:dyDescent="0.2">
      <c r="A345" s="100">
        <v>20131223</v>
      </c>
      <c r="B345" s="100">
        <v>2</v>
      </c>
      <c r="C345" s="74">
        <v>66</v>
      </c>
      <c r="D345" s="74">
        <v>2</v>
      </c>
      <c r="E345" s="74">
        <v>11</v>
      </c>
      <c r="F345" s="74">
        <v>13</v>
      </c>
      <c r="G345" s="75">
        <v>1.9</v>
      </c>
      <c r="H345" s="435">
        <v>0</v>
      </c>
      <c r="I345" s="73">
        <v>9993</v>
      </c>
      <c r="J345" s="101" t="s">
        <v>734</v>
      </c>
      <c r="K345" s="102" t="str">
        <f>IF(B345=2,"Z:\Data\MOOG\HeTao\raw\",IF(B345=5,"Z:\Data\MOOG\Polo\raw\",""))</f>
        <v>Z:\Data\MOOG\HeTao\raw\</v>
      </c>
      <c r="L345" s="154" t="s">
        <v>1544</v>
      </c>
      <c r="M345" s="569" t="str">
        <f>IF(NOT(ISERROR(FIND("Training_dt",W345))),"'Plot Psychometric_HH_dt_yuchen'",IF(NOT(ISERROR(FIND("Training",W345))),"'Plot Psychometric_HH'",IF(NOT(ISERROR(FIND("1DAT",W345))),"'Plot Tuning Azimuth_HH'",IF(NOT(ISERROR(FIND("HD_dt",W345))),"'Plot HeadingDiscimination_PSTH_HH_dt_yuchen'",IF(NOT(ISERROR(FIND("HD",W345))),"'Plot HeadingDiscimination_PSTH_HH'",IF(NOT(ISERROR(FIND("MemSac",W345))),"'Memory Saccade Analysis_HH'",IF(NOT(ISERROR(FIND("DelSac",W345))),"'Memory Saccade Analysis_HH'",IF(NOT(ISERROR(FIND("u-stim",W345))),"'Plot Microstim_HH'",""))))))))</f>
        <v>'Plot Tuning Azimuth_HH'</v>
      </c>
      <c r="N345" s="573">
        <v>1</v>
      </c>
      <c r="O345" s="584">
        <v>-1</v>
      </c>
      <c r="P345" s="590">
        <v>4</v>
      </c>
      <c r="Q345" s="590">
        <f>IF(B345=2,60,310)</f>
        <v>60</v>
      </c>
      <c r="R345" s="590">
        <v>5</v>
      </c>
      <c r="S345" s="590">
        <f>IF(B345=2,60,-190)</f>
        <v>60</v>
      </c>
      <c r="T345" s="590">
        <v>1</v>
      </c>
      <c r="U345" s="590">
        <f>IF(Z345&lt;&gt;"",IF(NOT(ISERROR(FIND("SU",Z345))),VALUE(RIGHT(Z345,1))+4,IF(NOT(ISERROR(FIND("MU20",Z345))),20,IF(NOT(ISERROR(FIND("MU21",Z345))),21,IF(NOT(ISERROR(FIND("MU2",Z345))),2,1)))),"")</f>
        <v>1</v>
      </c>
      <c r="V345" s="583"/>
      <c r="W345" s="170" t="s">
        <v>1486</v>
      </c>
      <c r="X345" s="192"/>
      <c r="Y345" s="219">
        <f>IF(NOT(ISERROR(FIND("MU=SU",X345))),1,IF(Z345&lt;&gt;"",IF(NOT(ISERROR(FIND("SU",Z345))),1,0),""))</f>
        <v>0</v>
      </c>
      <c r="Z345" s="217" t="s">
        <v>1514</v>
      </c>
      <c r="AA345" s="218"/>
      <c r="AB345" s="77"/>
      <c r="AC345" s="78"/>
      <c r="AD345" s="511" t="s">
        <v>1542</v>
      </c>
      <c r="AE345" s="91" t="s">
        <v>1623</v>
      </c>
      <c r="AF345" s="79" t="s">
        <v>1623</v>
      </c>
      <c r="AG345" s="79" t="s">
        <v>1623</v>
      </c>
      <c r="AH345" s="80" t="s">
        <v>1623</v>
      </c>
      <c r="AI345" s="81" t="s">
        <v>1623</v>
      </c>
      <c r="AJ345" s="81" t="s">
        <v>1623</v>
      </c>
      <c r="AK345" s="81" t="s">
        <v>1623</v>
      </c>
      <c r="AL345" s="81" t="s">
        <v>1623</v>
      </c>
      <c r="AM345" s="81" t="s">
        <v>1623</v>
      </c>
      <c r="AN345" s="81" t="s">
        <v>1623</v>
      </c>
      <c r="AO345" s="83">
        <v>35.652200000000001</v>
      </c>
      <c r="AP345" s="83">
        <v>0.70696400000000004</v>
      </c>
      <c r="AQ345" s="83">
        <v>0.62526700000000002</v>
      </c>
      <c r="AR345" s="84">
        <v>7.4894900000000002E-7</v>
      </c>
      <c r="AS345" s="85">
        <v>2.5455800000000002</v>
      </c>
      <c r="AT345" s="85">
        <v>-2.13809</v>
      </c>
      <c r="AU345" s="85">
        <v>43.482700000000001</v>
      </c>
      <c r="AV345" s="85">
        <v>55.2729</v>
      </c>
      <c r="AW345" s="104" t="s">
        <v>1540</v>
      </c>
      <c r="AX345" s="86" t="s">
        <v>1541</v>
      </c>
      <c r="AY345" s="87" t="s">
        <v>1623</v>
      </c>
      <c r="AZ345" s="87" t="s">
        <v>1623</v>
      </c>
      <c r="BA345" s="87" t="s">
        <v>1623</v>
      </c>
      <c r="BB345" s="88" t="s">
        <v>1623</v>
      </c>
      <c r="BC345" s="89" t="s">
        <v>1623</v>
      </c>
      <c r="BD345" s="89" t="s">
        <v>1623</v>
      </c>
      <c r="BE345" s="89" t="s">
        <v>1623</v>
      </c>
      <c r="BF345" s="89" t="s">
        <v>1623</v>
      </c>
      <c r="BG345" s="89" t="s">
        <v>1623</v>
      </c>
      <c r="BH345" s="105" t="s">
        <v>1623</v>
      </c>
      <c r="BI345" s="251"/>
      <c r="BJ345" s="252"/>
      <c r="BK345" s="252"/>
      <c r="BL345" s="259"/>
      <c r="BM345" s="230" t="str">
        <f>IF(CD345&lt;&gt;"",IF(ISNUMBER(CD345),(CD345-CB345)*IF(AE345&lt;0,1,-1),"nan"),"")</f>
        <v/>
      </c>
      <c r="BN345" s="230" t="str">
        <f>IF(CE345&lt;&gt;"",IF(ISNUMBER(CE345),CE345/CC345,"nan"),"")</f>
        <v/>
      </c>
      <c r="BO345" s="261"/>
      <c r="BP345" s="231" t="str">
        <f>IF(CL345&lt;&gt;"",IF(ISNUMBER(CL345),(CL345-CJ345)*IF(AO345&lt;0,1,-1),"nan"),"")</f>
        <v/>
      </c>
      <c r="BQ345" s="231" t="str">
        <f>IF(CM345&lt;&gt;"",IF(ISNUMBER(CM345),CM345/CK345,"nan"),"")</f>
        <v/>
      </c>
      <c r="BR345" s="263"/>
      <c r="BS345" s="232" t="str">
        <f>IF(CT345&lt;&gt;"",IF(ISNUMBER(CT345),(CT345-CR345)*IF(AY345&lt;0,1,-1),"nan"),"")</f>
        <v/>
      </c>
      <c r="BT345" s="232" t="str">
        <f>IF(CU345&lt;&gt;"",IF(ISNUMBER(CU345),CU345/CS345,"nan"),"")</f>
        <v/>
      </c>
      <c r="BU345" s="230"/>
      <c r="BV345" s="230"/>
      <c r="BW345" s="231"/>
      <c r="BX345" s="231"/>
      <c r="BY345" s="232"/>
      <c r="BZ345" s="235"/>
      <c r="CA345" s="257"/>
      <c r="CB345" s="233"/>
      <c r="CC345" s="230"/>
      <c r="CD345" s="230"/>
      <c r="CE345" s="230"/>
      <c r="CF345" s="230"/>
      <c r="CG345" s="230"/>
      <c r="CH345" s="230"/>
      <c r="CI345" s="230"/>
      <c r="CJ345" s="231"/>
      <c r="CK345" s="231"/>
      <c r="CL345" s="231"/>
      <c r="CM345" s="231"/>
      <c r="CN345" s="231"/>
      <c r="CO345" s="231"/>
      <c r="CP345" s="231"/>
      <c r="CQ345" s="231"/>
      <c r="CR345" s="232"/>
      <c r="CS345" s="232"/>
      <c r="CT345" s="232"/>
      <c r="CU345" s="232"/>
      <c r="CV345" s="232"/>
      <c r="CW345" s="232"/>
      <c r="CX345" s="232"/>
      <c r="CY345" s="234"/>
      <c r="DA345" s="106"/>
      <c r="DC345" s="106"/>
      <c r="DD345" s="106"/>
      <c r="DE345" s="106"/>
      <c r="DF345" s="92"/>
      <c r="DG345" s="107"/>
      <c r="DH345" s="107"/>
      <c r="DI345" s="107"/>
      <c r="DJ345" s="107"/>
      <c r="DK345" s="107"/>
      <c r="DL345" s="107"/>
      <c r="DM345" s="110"/>
      <c r="DN345" s="110"/>
      <c r="DO345" s="110"/>
      <c r="DP345" s="110"/>
      <c r="DQ345" s="110"/>
      <c r="DR345" s="110"/>
      <c r="DS345" s="110"/>
      <c r="DT345" s="110"/>
      <c r="DU345" s="497"/>
      <c r="DV345" s="497"/>
      <c r="DW345" s="497"/>
      <c r="DX345" s="497"/>
      <c r="DY345" s="497"/>
      <c r="DZ345" s="497"/>
      <c r="EA345" s="267"/>
      <c r="EB345" s="99"/>
      <c r="EC345" s="99"/>
      <c r="ED345" s="99"/>
      <c r="EE345" s="99"/>
      <c r="EF345" s="99"/>
      <c r="EG345" s="99"/>
      <c r="EH345" s="99"/>
      <c r="EI345" s="99"/>
      <c r="EJ345" s="99"/>
      <c r="EK345" s="99"/>
      <c r="EL345" s="99"/>
      <c r="EM345" s="99"/>
      <c r="EN345" s="99"/>
      <c r="EO345" s="99"/>
      <c r="EP345" s="99"/>
      <c r="EQ345" s="99"/>
      <c r="ER345" s="99"/>
      <c r="ES345" s="99"/>
      <c r="ET345" s="99"/>
      <c r="EU345" s="99"/>
      <c r="EV345" s="99"/>
      <c r="EW345" s="99"/>
      <c r="EX345" s="119"/>
      <c r="EY345" s="121"/>
      <c r="EZ345" s="454"/>
      <c r="FA345" s="83"/>
      <c r="FC345" s="116"/>
      <c r="FD345" s="116"/>
    </row>
    <row r="346" spans="1:171" ht="13.7" customHeight="1" x14ac:dyDescent="0.2">
      <c r="A346" s="100">
        <v>20131223</v>
      </c>
      <c r="B346" s="100">
        <v>2</v>
      </c>
      <c r="C346" s="74">
        <v>66</v>
      </c>
      <c r="D346" s="74">
        <v>2</v>
      </c>
      <c r="E346" s="74">
        <v>11</v>
      </c>
      <c r="F346" s="74">
        <v>13</v>
      </c>
      <c r="G346" s="75">
        <v>1.9</v>
      </c>
      <c r="H346" s="435">
        <v>0</v>
      </c>
      <c r="I346" s="73">
        <v>9993</v>
      </c>
      <c r="J346" s="101" t="s">
        <v>734</v>
      </c>
      <c r="K346" s="102" t="str">
        <f>IF(B346=2,"Z:\Data\MOOG\HeTao\raw\",IF(B346=5,"Z:\Data\MOOG\Polo\raw\",""))</f>
        <v>Z:\Data\MOOG\HeTao\raw\</v>
      </c>
      <c r="L346" s="154" t="s">
        <v>1543</v>
      </c>
      <c r="M346" s="569" t="str">
        <f>IF(NOT(ISERROR(FIND("Training_dt",W346))),"'Plot Psychometric_HH_dt_yuchen'",IF(NOT(ISERROR(FIND("Training",W346))),"'Plot Psychometric_HH'",IF(NOT(ISERROR(FIND("1DAT",W346))),"'Plot Tuning Azimuth_HH'",IF(NOT(ISERROR(FIND("HD_dt",W346))),"'Plot HeadingDiscimination_PSTH_HH_dt_yuchen'",IF(NOT(ISERROR(FIND("HD",W346))),"'Plot HeadingDiscimination_PSTH_HH'",IF(NOT(ISERROR(FIND("MemSac",W346))),"'Memory Saccade Analysis_HH'",IF(NOT(ISERROR(FIND("DelSac",W346))),"'Memory Saccade Analysis_HH'",IF(NOT(ISERROR(FIND("u-stim",W346))),"'Plot Microstim_HH'",""))))))))</f>
        <v>'Memory Saccade Analysis_HH'</v>
      </c>
      <c r="N346" s="573">
        <v>1</v>
      </c>
      <c r="O346" s="584">
        <v>-1</v>
      </c>
      <c r="P346" s="590">
        <v>4</v>
      </c>
      <c r="Q346" s="590">
        <f>IF(B346=2,60,310)</f>
        <v>60</v>
      </c>
      <c r="R346" s="590">
        <v>5</v>
      </c>
      <c r="S346" s="590">
        <f>IF(B346=2,60,-190)</f>
        <v>60</v>
      </c>
      <c r="T346" s="590">
        <v>1</v>
      </c>
      <c r="U346" s="590">
        <f>IF(Z346&lt;&gt;"",IF(NOT(ISERROR(FIND("SU",Z346))),VALUE(RIGHT(Z346,1))+4,IF(NOT(ISERROR(FIND("MU20",Z346))),20,IF(NOT(ISERROR(FIND("MU21",Z346))),21,IF(NOT(ISERROR(FIND("MU2",Z346))),2,1)))),"")</f>
        <v>1</v>
      </c>
      <c r="V346" s="583"/>
      <c r="W346" s="170" t="s">
        <v>716</v>
      </c>
      <c r="X346" s="192"/>
      <c r="Y346" s="219">
        <f>IF(NOT(ISERROR(FIND("MU=SU",X346))),1,IF(Z346&lt;&gt;"",IF(NOT(ISERROR(FIND("SU",Z346))),1,0),""))</f>
        <v>0</v>
      </c>
      <c r="Z346" s="217" t="s">
        <v>1514</v>
      </c>
      <c r="AA346" s="218"/>
      <c r="AB346" s="77"/>
      <c r="AC346" s="78"/>
      <c r="AD346" s="199" t="s">
        <v>1542</v>
      </c>
      <c r="AE346" s="91" t="s">
        <v>1623</v>
      </c>
      <c r="AF346" s="79" t="s">
        <v>1623</v>
      </c>
      <c r="AG346" s="79" t="s">
        <v>1623</v>
      </c>
      <c r="AH346" s="80" t="s">
        <v>1623</v>
      </c>
      <c r="AI346" s="81" t="s">
        <v>1623</v>
      </c>
      <c r="AJ346" s="81" t="s">
        <v>1623</v>
      </c>
      <c r="AK346" s="81" t="s">
        <v>1623</v>
      </c>
      <c r="AL346" s="81" t="s">
        <v>1623</v>
      </c>
      <c r="AM346" s="81" t="s">
        <v>1623</v>
      </c>
      <c r="AN346" s="81" t="s">
        <v>1623</v>
      </c>
      <c r="AO346" s="83">
        <v>35.652200000000001</v>
      </c>
      <c r="AP346" s="83">
        <v>0.70696400000000004</v>
      </c>
      <c r="AQ346" s="83">
        <v>0.62526700000000002</v>
      </c>
      <c r="AR346" s="84">
        <v>7.4894900000000002E-7</v>
      </c>
      <c r="AS346" s="85">
        <v>2.5455800000000002</v>
      </c>
      <c r="AT346" s="85">
        <v>-2.13809</v>
      </c>
      <c r="AU346" s="85">
        <v>43.482700000000001</v>
      </c>
      <c r="AV346" s="85">
        <v>55.2729</v>
      </c>
      <c r="AW346" s="104" t="s">
        <v>1540</v>
      </c>
      <c r="AX346" s="86" t="s">
        <v>1541</v>
      </c>
      <c r="AY346" s="87" t="s">
        <v>1623</v>
      </c>
      <c r="AZ346" s="87" t="s">
        <v>1623</v>
      </c>
      <c r="BA346" s="87" t="s">
        <v>1623</v>
      </c>
      <c r="BB346" s="88" t="s">
        <v>1623</v>
      </c>
      <c r="BC346" s="89" t="s">
        <v>1623</v>
      </c>
      <c r="BD346" s="89" t="s">
        <v>1623</v>
      </c>
      <c r="BE346" s="89" t="s">
        <v>1623</v>
      </c>
      <c r="BF346" s="89" t="s">
        <v>1623</v>
      </c>
      <c r="BG346" s="89" t="s">
        <v>1623</v>
      </c>
      <c r="BH346" s="105" t="s">
        <v>1623</v>
      </c>
      <c r="BI346" s="251"/>
      <c r="BJ346" s="252"/>
      <c r="BK346" s="252"/>
      <c r="BL346" s="515"/>
      <c r="BM346" s="230" t="str">
        <f>IF(CD346&lt;&gt;"",IF(ISNUMBER(CD346),(CD346-CB346)*IF(AE346&lt;0,1,-1),"nan"),"")</f>
        <v/>
      </c>
      <c r="BN346" s="230" t="str">
        <f>IF(CE346&lt;&gt;"",IF(ISNUMBER(CE346),CE346/CC346,"nan"),"")</f>
        <v/>
      </c>
      <c r="BO346" s="516"/>
      <c r="BP346" s="231" t="str">
        <f>IF(CL346&lt;&gt;"",IF(ISNUMBER(CL346),(CL346-CJ346)*IF(AO346&lt;0,1,-1),"nan"),"")</f>
        <v/>
      </c>
      <c r="BQ346" s="231" t="str">
        <f>IF(CM346&lt;&gt;"",IF(ISNUMBER(CM346),CM346/CK346,"nan"),"")</f>
        <v/>
      </c>
      <c r="BR346" s="517"/>
      <c r="BS346" s="232" t="str">
        <f>IF(CT346&lt;&gt;"",IF(ISNUMBER(CT346),(CT346-CR346)*IF(AY346&lt;0,1,-1),"nan"),"")</f>
        <v/>
      </c>
      <c r="BT346" s="232" t="str">
        <f>IF(CU346&lt;&gt;"",IF(ISNUMBER(CU346),CU346/CS346,"nan"),"")</f>
        <v/>
      </c>
      <c r="BU346" s="230"/>
      <c r="BV346" s="230"/>
      <c r="BW346" s="231"/>
      <c r="BX346" s="231"/>
      <c r="BY346" s="232"/>
      <c r="BZ346" s="235"/>
      <c r="CA346" s="257"/>
      <c r="CB346" s="233"/>
      <c r="CC346" s="230"/>
      <c r="CD346" s="230"/>
      <c r="CE346" s="230"/>
      <c r="CF346" s="230"/>
      <c r="CG346" s="230"/>
      <c r="CH346" s="230"/>
      <c r="CI346" s="230"/>
      <c r="CJ346" s="231"/>
      <c r="CK346" s="231"/>
      <c r="CL346" s="231"/>
      <c r="CM346" s="231"/>
      <c r="CN346" s="231"/>
      <c r="CO346" s="231"/>
      <c r="CP346" s="231"/>
      <c r="CQ346" s="231"/>
      <c r="CR346" s="232"/>
      <c r="CS346" s="232"/>
      <c r="CT346" s="232"/>
      <c r="CU346" s="232"/>
      <c r="CV346" s="232"/>
      <c r="CW346" s="232"/>
      <c r="CX346" s="232"/>
      <c r="CY346" s="234"/>
      <c r="DA346" s="106"/>
      <c r="DC346" s="106"/>
      <c r="DD346" s="106"/>
      <c r="DE346" s="106"/>
      <c r="DF346" s="92"/>
      <c r="DG346" s="107"/>
      <c r="DH346" s="107"/>
      <c r="DI346" s="107"/>
      <c r="DJ346" s="107"/>
      <c r="DK346" s="107"/>
      <c r="DL346" s="107"/>
      <c r="DM346" s="110"/>
      <c r="DN346" s="110"/>
      <c r="DO346" s="110"/>
      <c r="DP346" s="110"/>
      <c r="DQ346" s="110"/>
      <c r="DR346" s="110"/>
      <c r="DS346" s="110"/>
      <c r="DT346" s="110"/>
      <c r="DU346" s="497"/>
      <c r="DV346" s="497"/>
      <c r="DW346" s="497"/>
      <c r="DX346" s="497"/>
      <c r="DY346" s="497"/>
      <c r="DZ346" s="497"/>
      <c r="EA346" s="130">
        <v>0.25064900000000001</v>
      </c>
      <c r="EB346" s="99">
        <v>0.75262499999999999</v>
      </c>
      <c r="EC346" s="99">
        <v>0.457789</v>
      </c>
      <c r="ED346" s="99">
        <v>0.68889</v>
      </c>
      <c r="EE346" s="99">
        <v>2.1028999999999999E-2</v>
      </c>
      <c r="EF346" s="99">
        <v>3.2469699999999997E-2</v>
      </c>
      <c r="EG346" s="99">
        <v>-1.2900799999999999</v>
      </c>
      <c r="EH346" s="99">
        <v>-170.09100000000001</v>
      </c>
      <c r="EI346" s="99">
        <v>76.308599999999998</v>
      </c>
      <c r="EJ346" s="99">
        <v>-9.7356099999999994</v>
      </c>
      <c r="EK346" s="99">
        <v>39.991100000000003</v>
      </c>
      <c r="EL346" s="99">
        <v>-135.059</v>
      </c>
      <c r="EM346" s="99">
        <v>0.41620400000000002</v>
      </c>
      <c r="EN346" s="99">
        <v>0.33074500000000001</v>
      </c>
      <c r="EO346" s="99">
        <v>0.42919200000000002</v>
      </c>
      <c r="EP346" s="99">
        <v>0.33339099999999999</v>
      </c>
      <c r="EQ346" s="99">
        <v>0.48204799999999998</v>
      </c>
      <c r="ER346" s="99">
        <v>0.49336400000000002</v>
      </c>
      <c r="ES346" s="99">
        <v>0</v>
      </c>
      <c r="ET346" s="99">
        <v>-3.8308900000000001</v>
      </c>
      <c r="EU346" s="99">
        <v>-4.4460100000000002</v>
      </c>
      <c r="EV346" s="99">
        <v>-4.3426299999999998</v>
      </c>
      <c r="EW346" s="99">
        <v>-4.2289099999999999</v>
      </c>
      <c r="EX346" s="119">
        <v>-4.0014700000000003</v>
      </c>
      <c r="EY346" s="121"/>
      <c r="EZ346" s="454"/>
      <c r="FA346" s="83"/>
      <c r="FC346" s="116"/>
      <c r="FD346" s="116"/>
    </row>
    <row r="347" spans="1:171" ht="13.7" customHeight="1" x14ac:dyDescent="0.2">
      <c r="A347" s="100">
        <v>20131231</v>
      </c>
      <c r="B347" s="100">
        <v>2</v>
      </c>
      <c r="C347" s="74"/>
      <c r="D347" s="74" t="s">
        <v>1648</v>
      </c>
      <c r="E347" s="74" t="s">
        <v>1648</v>
      </c>
      <c r="F347" s="74" t="s">
        <v>1648</v>
      </c>
      <c r="G347" s="75" t="s">
        <v>1648</v>
      </c>
      <c r="H347" s="435" t="s">
        <v>1648</v>
      </c>
      <c r="I347" s="73"/>
      <c r="J347" s="101"/>
      <c r="K347" s="566" t="str">
        <f>IF(B347=2,"Z:\Data\MOOG\HeTao\raw\",IF(B347=5,"Z:\Data\MOOG\Polo\raw\",""))</f>
        <v>Z:\Data\MOOG\HeTao\raw\</v>
      </c>
      <c r="L347" s="128" t="s">
        <v>7456</v>
      </c>
      <c r="M347" s="569" t="str">
        <f>IF(NOT(ISERROR(FIND("Training_dt",W347))),"'Plot Psychometric_HH_dt_yuchen'",IF(NOT(ISERROR(FIND("Training",W347))),"'Plot Psychometric_HH'",IF(NOT(ISERROR(FIND("1DAT",W347))),"'Plot Tuning Azimuth_HH'",IF(NOT(ISERROR(FIND("HD_dt",W347))),"'Plot HeadingDiscimination_PSTH_HH_dt_yuchen'",IF(NOT(ISERROR(FIND("HD",W347))),"'Plot HeadingDiscimination_PSTH_HH'",IF(NOT(ISERROR(FIND("MemSac",W347))),"'Memory Saccade Analysis_HH'",IF(NOT(ISERROR(FIND("DelSac",W347))),"'Memory Saccade Analysis_HH'",IF(NOT(ISERROR(FIND("u-stim",W347))),"'Plot Microstim_HH'",""))))))))</f>
        <v>'Plot Psychometric_HH'</v>
      </c>
      <c r="N347" s="573">
        <v>1</v>
      </c>
      <c r="O347" s="584">
        <v>-1</v>
      </c>
      <c r="P347" s="590">
        <v>4</v>
      </c>
      <c r="Q347" s="590">
        <f>IF(B347=2,60,310)</f>
        <v>60</v>
      </c>
      <c r="R347" s="590">
        <v>5</v>
      </c>
      <c r="S347" s="590">
        <f>IF(B347=2,60,-190)</f>
        <v>60</v>
      </c>
      <c r="T347" s="590">
        <v>1</v>
      </c>
      <c r="U347" s="590" t="str">
        <f>IF(Z347&lt;&gt;"",IF(NOT(ISERROR(FIND("SU",Z347))),VALUE(RIGHT(Z347,1))+4,IF(NOT(ISERROR(FIND("MU20",Z347))),20,IF(NOT(ISERROR(FIND("MU21",Z347))),21,IF(NOT(ISERROR(FIND("MU2",Z347))),2,1)))),"")</f>
        <v/>
      </c>
      <c r="V347" s="583"/>
      <c r="W347" s="170" t="s">
        <v>1558</v>
      </c>
      <c r="X347" s="192" t="s">
        <v>1559</v>
      </c>
      <c r="Y347" s="219" t="str">
        <f>IF(NOT(ISERROR(FIND("MU=SU",X347))),1,IF(Z347&lt;&gt;"",IF(NOT(ISERROR(FIND("SU",Z347))),1,0),""))</f>
        <v/>
      </c>
      <c r="Z347" s="217"/>
      <c r="AA347" s="218"/>
      <c r="AB347" s="77"/>
      <c r="AC347" s="78"/>
      <c r="AD347" s="199"/>
      <c r="AE347" s="91" t="s">
        <v>1623</v>
      </c>
      <c r="AF347" s="79" t="s">
        <v>1623</v>
      </c>
      <c r="AG347" s="79" t="s">
        <v>1623</v>
      </c>
      <c r="AH347" s="80" t="s">
        <v>1623</v>
      </c>
      <c r="AI347" s="81" t="s">
        <v>1623</v>
      </c>
      <c r="AJ347" s="81" t="s">
        <v>1623</v>
      </c>
      <c r="AK347" s="81" t="s">
        <v>1623</v>
      </c>
      <c r="AL347" s="81" t="s">
        <v>1623</v>
      </c>
      <c r="AM347" s="81" t="s">
        <v>1623</v>
      </c>
      <c r="AN347" s="81" t="s">
        <v>1623</v>
      </c>
      <c r="AO347" s="83" t="s">
        <v>1571</v>
      </c>
      <c r="AP347" s="83" t="s">
        <v>1571</v>
      </c>
      <c r="AQ347" s="83" t="s">
        <v>1571</v>
      </c>
      <c r="AR347" s="481" t="s">
        <v>1571</v>
      </c>
      <c r="AS347" s="481" t="s">
        <v>1571</v>
      </c>
      <c r="AT347" s="481" t="s">
        <v>1571</v>
      </c>
      <c r="AU347" s="481" t="s">
        <v>1571</v>
      </c>
      <c r="AV347" s="481" t="s">
        <v>1571</v>
      </c>
      <c r="AW347" s="481" t="s">
        <v>1571</v>
      </c>
      <c r="AX347" s="481" t="s">
        <v>1571</v>
      </c>
      <c r="AY347" s="87" t="s">
        <v>1623</v>
      </c>
      <c r="AZ347" s="87" t="s">
        <v>1623</v>
      </c>
      <c r="BA347" s="87" t="s">
        <v>1623</v>
      </c>
      <c r="BB347" s="88" t="s">
        <v>1623</v>
      </c>
      <c r="BC347" s="89" t="s">
        <v>1623</v>
      </c>
      <c r="BD347" s="89" t="s">
        <v>1623</v>
      </c>
      <c r="BE347" s="89" t="s">
        <v>1623</v>
      </c>
      <c r="BF347" s="89" t="s">
        <v>1623</v>
      </c>
      <c r="BG347" s="89" t="s">
        <v>1623</v>
      </c>
      <c r="BH347" s="105" t="s">
        <v>1623</v>
      </c>
      <c r="BI347" s="251"/>
      <c r="BJ347" s="252"/>
      <c r="BK347" s="252"/>
      <c r="BL347" s="515"/>
      <c r="BM347" s="230" t="str">
        <f>IF(CD347&lt;&gt;"",IF(ISNUMBER(CD347),(CD347-CB347)*IF(AE347&lt;0,1,-1),"nan"),"")</f>
        <v/>
      </c>
      <c r="BN347" s="230" t="str">
        <f>IF(CE347&lt;&gt;"",IF(ISNUMBER(CE347),CE347/CC347,"nan"),"")</f>
        <v/>
      </c>
      <c r="BO347" s="516"/>
      <c r="BP347" s="231" t="str">
        <f>IF(CL347&lt;&gt;"",IF(ISNUMBER(CL347),(CL347-CJ347)*IF(AO347&lt;0,1,-1),"nan"),"")</f>
        <v/>
      </c>
      <c r="BQ347" s="231" t="str">
        <f>IF(CM347&lt;&gt;"",IF(ISNUMBER(CM347),CM347/CK347,"nan"),"")</f>
        <v/>
      </c>
      <c r="BR347" s="517"/>
      <c r="BS347" s="232" t="str">
        <f>IF(CT347&lt;&gt;"",IF(ISNUMBER(CT347),(CT347-CR347)*IF(AY347&lt;0,1,-1),"nan"),"")</f>
        <v/>
      </c>
      <c r="BT347" s="232" t="str">
        <f>IF(CU347&lt;&gt;"",IF(ISNUMBER(CU347),CU347/CS347,"nan"),"")</f>
        <v/>
      </c>
      <c r="BU347" s="230"/>
      <c r="BV347" s="230"/>
      <c r="BW347" s="231"/>
      <c r="BX347" s="231"/>
      <c r="BY347" s="232"/>
      <c r="BZ347" s="235"/>
      <c r="CA347" s="257"/>
      <c r="CB347" s="233"/>
      <c r="CC347" s="230"/>
      <c r="CD347" s="230"/>
      <c r="CE347" s="230"/>
      <c r="CF347" s="230"/>
      <c r="CG347" s="230"/>
      <c r="CH347" s="230"/>
      <c r="CI347" s="230"/>
      <c r="CJ347" s="231"/>
      <c r="CK347" s="231"/>
      <c r="CL347" s="231"/>
      <c r="CM347" s="231"/>
      <c r="CN347" s="231"/>
      <c r="CO347" s="231"/>
      <c r="CP347" s="231"/>
      <c r="CQ347" s="231"/>
      <c r="CR347" s="232"/>
      <c r="CS347" s="232"/>
      <c r="CT347" s="232"/>
      <c r="CU347" s="232"/>
      <c r="CV347" s="232"/>
      <c r="CW347" s="232"/>
      <c r="CX347" s="232"/>
      <c r="CY347" s="234"/>
      <c r="CZ347" s="106">
        <v>0</v>
      </c>
      <c r="DA347" s="106">
        <v>0</v>
      </c>
      <c r="DC347" s="106"/>
      <c r="DD347" s="106"/>
      <c r="DE347" s="106"/>
      <c r="DF347" s="92"/>
      <c r="DG347" s="107"/>
      <c r="DH347" s="107"/>
      <c r="DI347" s="107"/>
      <c r="DJ347" s="107"/>
      <c r="DK347" s="107"/>
      <c r="DL347" s="107"/>
      <c r="DM347" s="110"/>
      <c r="DN347" s="110"/>
      <c r="DO347" s="110"/>
      <c r="DP347" s="110"/>
      <c r="DQ347" s="110"/>
      <c r="DR347" s="110"/>
      <c r="DS347" s="110"/>
      <c r="DT347" s="110"/>
      <c r="DU347" s="497"/>
      <c r="DV347" s="497"/>
      <c r="DW347" s="497"/>
      <c r="DX347" s="497"/>
      <c r="DY347" s="497"/>
      <c r="DZ347" s="497"/>
      <c r="EA347" s="130"/>
      <c r="EB347" s="99"/>
      <c r="EC347" s="99"/>
      <c r="ED347" s="99"/>
      <c r="EE347" s="99"/>
      <c r="EF347" s="99"/>
      <c r="EG347" s="99"/>
      <c r="EH347" s="99"/>
      <c r="EI347" s="99"/>
      <c r="EJ347" s="99"/>
      <c r="EK347" s="99"/>
      <c r="EL347" s="99"/>
      <c r="EM347" s="99"/>
      <c r="EN347" s="99"/>
      <c r="EO347" s="99"/>
      <c r="EP347" s="99"/>
      <c r="EQ347" s="99"/>
      <c r="ER347" s="99"/>
      <c r="ES347" s="99"/>
      <c r="ET347" s="99"/>
      <c r="EU347" s="99"/>
      <c r="EV347" s="99"/>
      <c r="EW347" s="99"/>
      <c r="EX347" s="119"/>
      <c r="EY347" s="121"/>
      <c r="EZ347" s="454"/>
      <c r="FA347" s="83">
        <v>77</v>
      </c>
      <c r="FB347" s="126">
        <v>20</v>
      </c>
      <c r="FC347" s="123" t="s">
        <v>70</v>
      </c>
      <c r="FD347" s="123" t="s">
        <v>70</v>
      </c>
      <c r="FE347" s="116">
        <v>1.5229299999999999</v>
      </c>
      <c r="FF347" s="116">
        <v>-2.36272E-3</v>
      </c>
      <c r="FG347" s="116" t="s">
        <v>70</v>
      </c>
      <c r="FH347" s="116" t="s">
        <v>70</v>
      </c>
      <c r="FI347" s="116" t="s">
        <v>70</v>
      </c>
      <c r="FJ347" s="116" t="s">
        <v>70</v>
      </c>
      <c r="FK347" s="116" t="s">
        <v>2130</v>
      </c>
      <c r="FL347" s="116" t="s">
        <v>2129</v>
      </c>
      <c r="FM347" s="116" t="s">
        <v>70</v>
      </c>
      <c r="FN347" s="116" t="s">
        <v>70</v>
      </c>
      <c r="FO347" s="1" t="s">
        <v>1243</v>
      </c>
    </row>
    <row r="348" spans="1:171" ht="13.7" customHeight="1" x14ac:dyDescent="0.2">
      <c r="A348" s="100">
        <v>20140106</v>
      </c>
      <c r="B348" s="100">
        <v>2</v>
      </c>
      <c r="C348" s="74">
        <v>67</v>
      </c>
      <c r="D348" s="74">
        <v>2</v>
      </c>
      <c r="E348" s="74">
        <v>10</v>
      </c>
      <c r="F348" s="74">
        <v>9</v>
      </c>
      <c r="G348" s="75">
        <v>1.75</v>
      </c>
      <c r="H348" s="435">
        <v>0</v>
      </c>
      <c r="I348" s="73">
        <v>13934</v>
      </c>
      <c r="J348" s="101" t="s">
        <v>1545</v>
      </c>
      <c r="K348" s="102" t="str">
        <f>IF(B348=2,"Z:\Data\MOOG\HeTao\raw\",IF(B348=5,"Z:\Data\MOOG\Polo\raw\",""))</f>
        <v>Z:\Data\MOOG\HeTao\raw\</v>
      </c>
      <c r="L348" s="154" t="s">
        <v>1551</v>
      </c>
      <c r="M348" s="569" t="str">
        <f>IF(NOT(ISERROR(FIND("Training_dt",W348))),"'Plot Psychometric_HH_dt_yuchen'",IF(NOT(ISERROR(FIND("Training",W348))),"'Plot Psychometric_HH'",IF(NOT(ISERROR(FIND("1DAT",W348))),"'Plot Tuning Azimuth_HH'",IF(NOT(ISERROR(FIND("HD_dt",W348))),"'Plot HeadingDiscimination_PSTH_HH_dt_yuchen'",IF(NOT(ISERROR(FIND("HD",W348))),"'Plot HeadingDiscimination_PSTH_HH'",IF(NOT(ISERROR(FIND("MemSac",W348))),"'Memory Saccade Analysis_HH'",IF(NOT(ISERROR(FIND("DelSac",W348))),"'Memory Saccade Analysis_HH'",IF(NOT(ISERROR(FIND("u-stim",W348))),"'Plot Microstim_HH'",""))))))))</f>
        <v>'Plot HeadingDiscimination_PSTH_HH'</v>
      </c>
      <c r="N348" s="573">
        <v>1</v>
      </c>
      <c r="O348" s="584">
        <v>-1</v>
      </c>
      <c r="P348" s="590">
        <v>4</v>
      </c>
      <c r="Q348" s="590">
        <f>IF(B348=2,60,310)</f>
        <v>60</v>
      </c>
      <c r="R348" s="590">
        <v>5</v>
      </c>
      <c r="S348" s="590">
        <f>IF(B348=2,60,-190)</f>
        <v>60</v>
      </c>
      <c r="T348" s="590">
        <v>1</v>
      </c>
      <c r="U348" s="590">
        <f>IF(Z348&lt;&gt;"",IF(NOT(ISERROR(FIND("SU",Z348))),VALUE(RIGHT(Z348,1))+4,IF(NOT(ISERROR(FIND("MU20",Z348))),20,IF(NOT(ISERROR(FIND("MU21",Z348))),21,IF(NOT(ISERROR(FIND("MU2",Z348))),2,1)))),"")</f>
        <v>5</v>
      </c>
      <c r="V348" s="583"/>
      <c r="W348" s="170" t="s">
        <v>1896</v>
      </c>
      <c r="X348" s="192" t="s">
        <v>1553</v>
      </c>
      <c r="Y348" s="219">
        <f>IF(NOT(ISERROR(FIND("MU=SU",X348))),1,IF(Z348&lt;&gt;"",IF(NOT(ISERROR(FIND("SU",Z348))),1,0),""))</f>
        <v>1</v>
      </c>
      <c r="Z348" s="217" t="s">
        <v>43</v>
      </c>
      <c r="AA348" s="218">
        <v>26552</v>
      </c>
      <c r="AB348" s="77">
        <v>15.8879</v>
      </c>
      <c r="AC348" s="78" t="s">
        <v>1552</v>
      </c>
      <c r="AD348" s="511" t="s">
        <v>1548</v>
      </c>
      <c r="AE348" s="91" t="s">
        <v>1623</v>
      </c>
      <c r="AF348" s="79" t="s">
        <v>1623</v>
      </c>
      <c r="AG348" s="79" t="s">
        <v>1623</v>
      </c>
      <c r="AH348" s="80" t="s">
        <v>1623</v>
      </c>
      <c r="AI348" s="81" t="s">
        <v>1623</v>
      </c>
      <c r="AJ348" s="81" t="s">
        <v>1623</v>
      </c>
      <c r="AK348" s="81" t="s">
        <v>1623</v>
      </c>
      <c r="AL348" s="81" t="s">
        <v>1623</v>
      </c>
      <c r="AM348" s="81" t="s">
        <v>1623</v>
      </c>
      <c r="AN348" s="81" t="s">
        <v>1623</v>
      </c>
      <c r="AO348" s="83">
        <v>-73.024900000000002</v>
      </c>
      <c r="AP348" s="83">
        <v>0.79362100000000002</v>
      </c>
      <c r="AQ348" s="83">
        <v>0.57393400000000006</v>
      </c>
      <c r="AR348" s="84">
        <v>9.0636300000000003E-23</v>
      </c>
      <c r="AS348" s="85">
        <v>-4.8419499999999998</v>
      </c>
      <c r="AT348" s="85">
        <v>-5.3174400000000004</v>
      </c>
      <c r="AU348" s="85">
        <v>-69.071200000000005</v>
      </c>
      <c r="AV348" s="85">
        <v>198.88499999999999</v>
      </c>
      <c r="AW348" s="104" t="s">
        <v>1549</v>
      </c>
      <c r="AX348" s="86" t="s">
        <v>1550</v>
      </c>
      <c r="AY348" s="87" t="s">
        <v>1623</v>
      </c>
      <c r="AZ348" s="87" t="s">
        <v>1623</v>
      </c>
      <c r="BA348" s="87" t="s">
        <v>1623</v>
      </c>
      <c r="BB348" s="88" t="s">
        <v>1623</v>
      </c>
      <c r="BC348" s="89" t="s">
        <v>1623</v>
      </c>
      <c r="BD348" s="89" t="s">
        <v>1623</v>
      </c>
      <c r="BE348" s="89" t="s">
        <v>1623</v>
      </c>
      <c r="BF348" s="89" t="s">
        <v>1623</v>
      </c>
      <c r="BG348" s="89" t="s">
        <v>1623</v>
      </c>
      <c r="BH348" s="105" t="s">
        <v>1623</v>
      </c>
      <c r="BI348" s="251"/>
      <c r="BJ348" s="252"/>
      <c r="BK348" s="252"/>
      <c r="BL348" s="515"/>
      <c r="BM348" s="230" t="str">
        <f>IF(CD348&lt;&gt;"",IF(ISNUMBER(CD348),(CD348-CB348)*IF(AE348&lt;0,1,-1),"nan"),"")</f>
        <v/>
      </c>
      <c r="BN348" s="230" t="str">
        <f>IF(CE348&lt;&gt;"",IF(ISNUMBER(CE348),CE348/CC348,"nan"),"")</f>
        <v/>
      </c>
      <c r="BO348" s="516"/>
      <c r="BP348" s="231" t="str">
        <f>IF(CL348&lt;&gt;"",IF(ISNUMBER(CL348),(CL348-CJ348)*IF(AO348&lt;0,1,-1),"nan"),"")</f>
        <v/>
      </c>
      <c r="BQ348" s="231" t="str">
        <f>IF(CM348&lt;&gt;"",IF(ISNUMBER(CM348),CM348/CK348,"nan"),"")</f>
        <v/>
      </c>
      <c r="BR348" s="517"/>
      <c r="BS348" s="232" t="str">
        <f>IF(CT348&lt;&gt;"",IF(ISNUMBER(CT348),(CT348-CR348)*IF(AY348&lt;0,1,-1),"nan"),"")</f>
        <v/>
      </c>
      <c r="BT348" s="232" t="str">
        <f>IF(CU348&lt;&gt;"",IF(ISNUMBER(CU348),CU348/CS348,"nan"),"")</f>
        <v/>
      </c>
      <c r="BU348" s="230"/>
      <c r="BV348" s="230"/>
      <c r="BW348" s="516"/>
      <c r="BX348" s="516"/>
      <c r="BY348" s="232"/>
      <c r="BZ348" s="235"/>
      <c r="CA348" s="257"/>
      <c r="CB348" s="233"/>
      <c r="CC348" s="230"/>
      <c r="CD348" s="230"/>
      <c r="CE348" s="230"/>
      <c r="CF348" s="230"/>
      <c r="CG348" s="230"/>
      <c r="CH348" s="230"/>
      <c r="CI348" s="230"/>
      <c r="CJ348" s="231"/>
      <c r="CK348" s="231"/>
      <c r="CL348" s="231"/>
      <c r="CM348" s="231"/>
      <c r="CN348" s="231"/>
      <c r="CO348" s="231"/>
      <c r="CP348" s="231"/>
      <c r="CQ348" s="231"/>
      <c r="CR348" s="232"/>
      <c r="CS348" s="232"/>
      <c r="CT348" s="232"/>
      <c r="CU348" s="232"/>
      <c r="CV348" s="232"/>
      <c r="CW348" s="232"/>
      <c r="CX348" s="232"/>
      <c r="CY348" s="234"/>
      <c r="CZ348" s="106">
        <v>0</v>
      </c>
      <c r="DA348" s="106">
        <v>0</v>
      </c>
      <c r="DC348" s="106"/>
      <c r="DD348" s="106"/>
      <c r="DE348" s="106"/>
      <c r="DF348" s="92"/>
      <c r="DG348" s="107">
        <v>30</v>
      </c>
      <c r="DH348" s="107" t="s">
        <v>2414</v>
      </c>
      <c r="DI348" s="107" t="s">
        <v>1615</v>
      </c>
      <c r="DJ348" s="107" t="s">
        <v>70</v>
      </c>
      <c r="DK348" s="107">
        <v>1.6613800000000001</v>
      </c>
      <c r="DL348" s="107">
        <v>8.3990200000000001E-2</v>
      </c>
      <c r="DM348" s="110" t="s">
        <v>70</v>
      </c>
      <c r="DN348" s="110" t="s">
        <v>70</v>
      </c>
      <c r="DO348" s="110" t="s">
        <v>70</v>
      </c>
      <c r="DP348" s="110" t="s">
        <v>70</v>
      </c>
      <c r="DQ348" s="110">
        <v>0.52316300000000004</v>
      </c>
      <c r="DR348" s="110">
        <v>0.54496299999999998</v>
      </c>
      <c r="DS348" s="110" t="s">
        <v>70</v>
      </c>
      <c r="DT348" s="110" t="s">
        <v>70</v>
      </c>
      <c r="DU348" s="497"/>
      <c r="DV348" s="497"/>
      <c r="DW348" s="497"/>
      <c r="DX348" s="497"/>
      <c r="DY348" s="497"/>
      <c r="DZ348" s="497"/>
      <c r="EA348" s="266" t="s">
        <v>1243</v>
      </c>
      <c r="EB348" s="99"/>
      <c r="EC348" s="99"/>
      <c r="ED348" s="99"/>
      <c r="EE348" s="99"/>
      <c r="EF348" s="99"/>
      <c r="EG348" s="99"/>
      <c r="EH348" s="99"/>
      <c r="EI348" s="99"/>
      <c r="EJ348" s="99"/>
      <c r="EK348" s="99"/>
      <c r="EL348" s="99"/>
      <c r="EM348" s="99"/>
      <c r="EN348" s="99"/>
      <c r="EO348" s="99"/>
      <c r="EP348" s="99"/>
      <c r="EQ348" s="99"/>
      <c r="ER348" s="99"/>
      <c r="ES348" s="99"/>
      <c r="ET348" s="99"/>
      <c r="EU348" s="99"/>
      <c r="EV348" s="99"/>
      <c r="EW348" s="99"/>
      <c r="EX348" s="119"/>
      <c r="EY348" s="121"/>
      <c r="EZ348" s="454"/>
      <c r="FA348" s="83">
        <v>30</v>
      </c>
      <c r="FB348" s="126">
        <v>20</v>
      </c>
      <c r="FC348" s="123" t="s">
        <v>70</v>
      </c>
      <c r="FD348" s="123" t="s">
        <v>70</v>
      </c>
      <c r="FE348" s="116">
        <v>1.6613800000000001</v>
      </c>
      <c r="FF348" s="116">
        <v>8.3990200000000001E-2</v>
      </c>
      <c r="FG348" s="116" t="s">
        <v>70</v>
      </c>
      <c r="FH348" s="116" t="s">
        <v>70</v>
      </c>
      <c r="FI348" s="116" t="s">
        <v>70</v>
      </c>
      <c r="FJ348" s="116" t="s">
        <v>70</v>
      </c>
      <c r="FK348" s="116" t="s">
        <v>2120</v>
      </c>
      <c r="FL348" s="116" t="s">
        <v>2119</v>
      </c>
      <c r="FM348" s="116" t="s">
        <v>70</v>
      </c>
      <c r="FN348" s="116" t="s">
        <v>70</v>
      </c>
      <c r="FO348" s="1" t="s">
        <v>1243</v>
      </c>
    </row>
    <row r="349" spans="1:171" ht="13.7" customHeight="1" x14ac:dyDescent="0.2">
      <c r="A349" s="100">
        <v>20140106</v>
      </c>
      <c r="B349" s="100">
        <v>2</v>
      </c>
      <c r="C349" s="74">
        <v>67</v>
      </c>
      <c r="D349" s="74">
        <v>2</v>
      </c>
      <c r="E349" s="74">
        <v>10</v>
      </c>
      <c r="F349" s="74">
        <v>9</v>
      </c>
      <c r="G349" s="75">
        <v>1.75</v>
      </c>
      <c r="H349" s="435">
        <v>0</v>
      </c>
      <c r="I349" s="73">
        <v>13934</v>
      </c>
      <c r="J349" s="101" t="s">
        <v>1545</v>
      </c>
      <c r="K349" s="102" t="str">
        <f>IF(B349=2,"Z:\Data\MOOG\HeTao\raw\",IF(B349=5,"Z:\Data\MOOG\Polo\raw\",""))</f>
        <v>Z:\Data\MOOG\HeTao\raw\</v>
      </c>
      <c r="L349" s="161" t="s">
        <v>1546</v>
      </c>
      <c r="M349" s="569" t="str">
        <f>IF(NOT(ISERROR(FIND("Training_dt",W349))),"'Plot Psychometric_HH_dt_yuchen'",IF(NOT(ISERROR(FIND("Training",W349))),"'Plot Psychometric_HH'",IF(NOT(ISERROR(FIND("1DAT",W349))),"'Plot Tuning Azimuth_HH'",IF(NOT(ISERROR(FIND("HD_dt",W349))),"'Plot HeadingDiscimination_PSTH_HH_dt_yuchen'",IF(NOT(ISERROR(FIND("HD",W349))),"'Plot HeadingDiscimination_PSTH_HH'",IF(NOT(ISERROR(FIND("MemSac",W349))),"'Memory Saccade Analysis_HH'",IF(NOT(ISERROR(FIND("DelSac",W349))),"'Memory Saccade Analysis_HH'",IF(NOT(ISERROR(FIND("u-stim",W349))),"'Plot Microstim_HH'",""))))))))</f>
        <v>'Plot Tuning Azimuth_HH'</v>
      </c>
      <c r="N349" s="573">
        <v>1</v>
      </c>
      <c r="O349" s="584">
        <v>-1</v>
      </c>
      <c r="P349" s="590">
        <v>4</v>
      </c>
      <c r="Q349" s="590">
        <f>IF(B349=2,60,310)</f>
        <v>60</v>
      </c>
      <c r="R349" s="590">
        <v>5</v>
      </c>
      <c r="S349" s="590">
        <f>IF(B349=2,60,-190)</f>
        <v>60</v>
      </c>
      <c r="T349" s="590">
        <v>1</v>
      </c>
      <c r="U349" s="590">
        <f>IF(Z349&lt;&gt;"",IF(NOT(ISERROR(FIND("SU",Z349))),VALUE(RIGHT(Z349,1))+4,IF(NOT(ISERROR(FIND("MU20",Z349))),20,IF(NOT(ISERROR(FIND("MU21",Z349))),21,IF(NOT(ISERROR(FIND("MU2",Z349))),2,1)))),"")</f>
        <v>5</v>
      </c>
      <c r="V349" s="583"/>
      <c r="W349" s="170" t="s">
        <v>1486</v>
      </c>
      <c r="X349" s="192" t="s">
        <v>1410</v>
      </c>
      <c r="Y349" s="219">
        <f>IF(NOT(ISERROR(FIND("MU=SU",X349))),1,IF(Z349&lt;&gt;"",IF(NOT(ISERROR(FIND("SU",Z349))),1,0),""))</f>
        <v>1</v>
      </c>
      <c r="Z349" s="217" t="s">
        <v>43</v>
      </c>
      <c r="AA349" s="218">
        <v>6857</v>
      </c>
      <c r="AB349" s="77">
        <v>16.921700000000001</v>
      </c>
      <c r="AC349" s="78" t="s">
        <v>1547</v>
      </c>
      <c r="AD349" s="511" t="s">
        <v>1548</v>
      </c>
      <c r="AE349" s="91" t="s">
        <v>1623</v>
      </c>
      <c r="AF349" s="79" t="s">
        <v>1623</v>
      </c>
      <c r="AG349" s="79" t="s">
        <v>1623</v>
      </c>
      <c r="AH349" s="80" t="s">
        <v>1623</v>
      </c>
      <c r="AI349" s="81" t="s">
        <v>1623</v>
      </c>
      <c r="AJ349" s="81" t="s">
        <v>1623</v>
      </c>
      <c r="AK349" s="81" t="s">
        <v>1623</v>
      </c>
      <c r="AL349" s="81" t="s">
        <v>1623</v>
      </c>
      <c r="AM349" s="81" t="s">
        <v>1623</v>
      </c>
      <c r="AN349" s="81" t="s">
        <v>1623</v>
      </c>
      <c r="AO349" s="83">
        <v>-73.024900000000002</v>
      </c>
      <c r="AP349" s="83">
        <v>0.79362100000000002</v>
      </c>
      <c r="AQ349" s="83">
        <v>0.57393400000000006</v>
      </c>
      <c r="AR349" s="84">
        <v>9.0636300000000003E-23</v>
      </c>
      <c r="AS349" s="85">
        <v>-4.8419499999999998</v>
      </c>
      <c r="AT349" s="85">
        <v>-5.3174400000000004</v>
      </c>
      <c r="AU349" s="85">
        <v>-69.071200000000005</v>
      </c>
      <c r="AV349" s="85">
        <v>198.88499999999999</v>
      </c>
      <c r="AW349" s="104" t="s">
        <v>1549</v>
      </c>
      <c r="AX349" s="86" t="s">
        <v>1550</v>
      </c>
      <c r="AY349" s="87" t="s">
        <v>1623</v>
      </c>
      <c r="AZ349" s="87" t="s">
        <v>1623</v>
      </c>
      <c r="BA349" s="87" t="s">
        <v>1623</v>
      </c>
      <c r="BB349" s="88" t="s">
        <v>1623</v>
      </c>
      <c r="BC349" s="89" t="s">
        <v>1623</v>
      </c>
      <c r="BD349" s="89" t="s">
        <v>1623</v>
      </c>
      <c r="BE349" s="89" t="s">
        <v>1623</v>
      </c>
      <c r="BF349" s="89" t="s">
        <v>1623</v>
      </c>
      <c r="BG349" s="89" t="s">
        <v>1623</v>
      </c>
      <c r="BH349" s="105" t="s">
        <v>1623</v>
      </c>
      <c r="BI349" s="251"/>
      <c r="BJ349" s="252"/>
      <c r="BK349" s="252"/>
      <c r="BL349" s="259"/>
      <c r="BM349" s="230" t="str">
        <f>IF(CD349&lt;&gt;"",IF(ISNUMBER(CD349),(CD349-CB349)*IF(AE349&lt;0,1,-1),"nan"),"")</f>
        <v/>
      </c>
      <c r="BN349" s="230" t="str">
        <f>IF(CE349&lt;&gt;"",IF(ISNUMBER(CE349),CE349/CC349,"nan"),"")</f>
        <v/>
      </c>
      <c r="BO349" s="261"/>
      <c r="BP349" s="231" t="str">
        <f>IF(CL349&lt;&gt;"",IF(ISNUMBER(CL349),(CL349-CJ349)*IF(AO349&lt;0,1,-1),"nan"),"")</f>
        <v/>
      </c>
      <c r="BQ349" s="231" t="str">
        <f>IF(CM349&lt;&gt;"",IF(ISNUMBER(CM349),CM349/CK349,"nan"),"")</f>
        <v/>
      </c>
      <c r="BR349" s="263"/>
      <c r="BS349" s="232" t="str">
        <f>IF(CT349&lt;&gt;"",IF(ISNUMBER(CT349),(CT349-CR349)*IF(AY349&lt;0,1,-1),"nan"),"")</f>
        <v/>
      </c>
      <c r="BT349" s="232" t="str">
        <f>IF(CU349&lt;&gt;"",IF(ISNUMBER(CU349),CU349/CS349,"nan"),"")</f>
        <v/>
      </c>
      <c r="BU349" s="230"/>
      <c r="BV349" s="230"/>
      <c r="BW349" s="516"/>
      <c r="BX349" s="516"/>
      <c r="BY349" s="232"/>
      <c r="BZ349" s="235"/>
      <c r="CA349" s="257"/>
      <c r="CB349" s="233"/>
      <c r="CC349" s="230"/>
      <c r="CD349" s="230"/>
      <c r="CE349" s="230"/>
      <c r="CF349" s="230"/>
      <c r="CG349" s="230"/>
      <c r="CH349" s="230"/>
      <c r="CI349" s="230"/>
      <c r="CJ349" s="231"/>
      <c r="CK349" s="231"/>
      <c r="CL349" s="231"/>
      <c r="CM349" s="231"/>
      <c r="CN349" s="231"/>
      <c r="CO349" s="231"/>
      <c r="CP349" s="231"/>
      <c r="CQ349" s="231"/>
      <c r="CR349" s="232"/>
      <c r="CS349" s="232"/>
      <c r="CT349" s="232"/>
      <c r="CU349" s="232"/>
      <c r="CV349" s="232"/>
      <c r="CW349" s="232"/>
      <c r="CX349" s="232"/>
      <c r="CY349" s="234"/>
      <c r="DA349" s="106"/>
      <c r="DC349" s="106"/>
      <c r="DD349" s="106"/>
      <c r="DE349" s="106"/>
      <c r="DF349" s="92"/>
      <c r="DG349" s="107"/>
      <c r="DH349" s="107"/>
      <c r="DI349" s="107"/>
      <c r="DJ349" s="107"/>
      <c r="DK349" s="107"/>
      <c r="DL349" s="107"/>
      <c r="DM349" s="110"/>
      <c r="DN349" s="110"/>
      <c r="DO349" s="110"/>
      <c r="DP349" s="110"/>
      <c r="DQ349" s="110"/>
      <c r="DR349" s="110"/>
      <c r="DS349" s="110"/>
      <c r="DT349" s="110"/>
      <c r="DU349" s="497"/>
      <c r="DV349" s="497"/>
      <c r="DW349" s="497"/>
      <c r="DX349" s="497"/>
      <c r="DY349" s="497"/>
      <c r="DZ349" s="497"/>
      <c r="EA349" s="266"/>
      <c r="EB349" s="99"/>
      <c r="EC349" s="99"/>
      <c r="ED349" s="99"/>
      <c r="EE349" s="99"/>
      <c r="EF349" s="99"/>
      <c r="EG349" s="99"/>
      <c r="EH349" s="99"/>
      <c r="EI349" s="99"/>
      <c r="EJ349" s="99"/>
      <c r="EK349" s="99"/>
      <c r="EL349" s="99"/>
      <c r="EM349" s="99"/>
      <c r="EN349" s="99"/>
      <c r="EO349" s="99"/>
      <c r="EP349" s="99"/>
      <c r="EQ349" s="99"/>
      <c r="ER349" s="99"/>
      <c r="ES349" s="99"/>
      <c r="ET349" s="99"/>
      <c r="EU349" s="99"/>
      <c r="EV349" s="99"/>
      <c r="EW349" s="99"/>
      <c r="EX349" s="119"/>
      <c r="EY349" s="121"/>
      <c r="EZ349" s="454"/>
      <c r="FA349" s="83"/>
      <c r="FC349" s="116"/>
      <c r="FD349" s="116"/>
    </row>
    <row r="350" spans="1:171" ht="13.7" customHeight="1" x14ac:dyDescent="0.2">
      <c r="A350" s="100">
        <v>20140106</v>
      </c>
      <c r="B350" s="100">
        <v>2</v>
      </c>
      <c r="C350" s="74">
        <v>67</v>
      </c>
      <c r="D350" s="74">
        <v>2</v>
      </c>
      <c r="E350" s="74">
        <v>10</v>
      </c>
      <c r="F350" s="74">
        <v>9</v>
      </c>
      <c r="G350" s="75">
        <v>1.75</v>
      </c>
      <c r="H350" s="435">
        <v>0</v>
      </c>
      <c r="I350" s="73">
        <v>13934</v>
      </c>
      <c r="J350" s="101" t="s">
        <v>1545</v>
      </c>
      <c r="K350" s="102" t="str">
        <f>IF(B350=2,"Z:\Data\MOOG\HeTao\raw\",IF(B350=5,"Z:\Data\MOOG\Polo\raw\",""))</f>
        <v>Z:\Data\MOOG\HeTao\raw\</v>
      </c>
      <c r="L350" s="161" t="s">
        <v>1555</v>
      </c>
      <c r="M350" s="569" t="str">
        <f>IF(NOT(ISERROR(FIND("Training_dt",W350))),"'Plot Psychometric_HH_dt_yuchen'",IF(NOT(ISERROR(FIND("Training",W350))),"'Plot Psychometric_HH'",IF(NOT(ISERROR(FIND("1DAT",W350))),"'Plot Tuning Azimuth_HH'",IF(NOT(ISERROR(FIND("HD_dt",W350))),"'Plot HeadingDiscimination_PSTH_HH_dt_yuchen'",IF(NOT(ISERROR(FIND("HD",W350))),"'Plot HeadingDiscimination_PSTH_HH'",IF(NOT(ISERROR(FIND("MemSac",W350))),"'Memory Saccade Analysis_HH'",IF(NOT(ISERROR(FIND("DelSac",W350))),"'Memory Saccade Analysis_HH'",IF(NOT(ISERROR(FIND("u-stim",W350))),"'Plot Microstim_HH'",""))))))))</f>
        <v>'Memory Saccade Analysis_HH'</v>
      </c>
      <c r="N350" s="573">
        <v>1</v>
      </c>
      <c r="O350" s="584">
        <v>-1</v>
      </c>
      <c r="P350" s="590">
        <v>4</v>
      </c>
      <c r="Q350" s="590">
        <f>IF(B350=2,60,310)</f>
        <v>60</v>
      </c>
      <c r="R350" s="590">
        <v>5</v>
      </c>
      <c r="S350" s="590">
        <f>IF(B350=2,60,-190)</f>
        <v>60</v>
      </c>
      <c r="T350" s="590">
        <v>1</v>
      </c>
      <c r="U350" s="590">
        <f>IF(Z350&lt;&gt;"",IF(NOT(ISERROR(FIND("SU",Z350))),VALUE(RIGHT(Z350,1))+4,IF(NOT(ISERROR(FIND("MU20",Z350))),20,IF(NOT(ISERROR(FIND("MU21",Z350))),21,IF(NOT(ISERROR(FIND("MU2",Z350))),2,1)))),"")</f>
        <v>5</v>
      </c>
      <c r="V350" s="583"/>
      <c r="W350" s="170" t="s">
        <v>716</v>
      </c>
      <c r="X350" s="192"/>
      <c r="Y350" s="219">
        <f>IF(NOT(ISERROR(FIND("MU=SU",X350))),1,IF(Z350&lt;&gt;"",IF(NOT(ISERROR(FIND("SU",Z350))),1,0),""))</f>
        <v>1</v>
      </c>
      <c r="Z350" s="217" t="s">
        <v>43</v>
      </c>
      <c r="AA350" s="218">
        <v>6491</v>
      </c>
      <c r="AB350" s="77">
        <v>16.991399999999999</v>
      </c>
      <c r="AC350" s="78" t="s">
        <v>1554</v>
      </c>
      <c r="AD350" s="511" t="s">
        <v>1548</v>
      </c>
      <c r="AE350" s="91" t="s">
        <v>1623</v>
      </c>
      <c r="AF350" s="79" t="s">
        <v>1623</v>
      </c>
      <c r="AG350" s="79" t="s">
        <v>1623</v>
      </c>
      <c r="AH350" s="80" t="s">
        <v>1623</v>
      </c>
      <c r="AI350" s="81" t="s">
        <v>1623</v>
      </c>
      <c r="AJ350" s="81" t="s">
        <v>1623</v>
      </c>
      <c r="AK350" s="81" t="s">
        <v>1623</v>
      </c>
      <c r="AL350" s="81" t="s">
        <v>1623</v>
      </c>
      <c r="AM350" s="81" t="s">
        <v>1623</v>
      </c>
      <c r="AN350" s="81" t="s">
        <v>1623</v>
      </c>
      <c r="AO350" s="83">
        <v>-73.024900000000002</v>
      </c>
      <c r="AP350" s="83">
        <v>0.79362100000000002</v>
      </c>
      <c r="AQ350" s="83">
        <v>0.57393400000000006</v>
      </c>
      <c r="AR350" s="84">
        <v>9.0636300000000003E-23</v>
      </c>
      <c r="AS350" s="85">
        <v>-4.8419499999999998</v>
      </c>
      <c r="AT350" s="85">
        <v>-5.3174400000000004</v>
      </c>
      <c r="AU350" s="85">
        <v>-69.071200000000005</v>
      </c>
      <c r="AV350" s="85">
        <v>198.88499999999999</v>
      </c>
      <c r="AW350" s="104" t="s">
        <v>1549</v>
      </c>
      <c r="AX350" s="86" t="s">
        <v>1550</v>
      </c>
      <c r="AY350" s="87" t="s">
        <v>1623</v>
      </c>
      <c r="AZ350" s="87" t="s">
        <v>1623</v>
      </c>
      <c r="BA350" s="87" t="s">
        <v>1623</v>
      </c>
      <c r="BB350" s="88" t="s">
        <v>1623</v>
      </c>
      <c r="BC350" s="89" t="s">
        <v>1623</v>
      </c>
      <c r="BD350" s="89" t="s">
        <v>1623</v>
      </c>
      <c r="BE350" s="89" t="s">
        <v>1623</v>
      </c>
      <c r="BF350" s="89" t="s">
        <v>1623</v>
      </c>
      <c r="BG350" s="89" t="s">
        <v>1623</v>
      </c>
      <c r="BH350" s="105" t="s">
        <v>1623</v>
      </c>
      <c r="BI350" s="251"/>
      <c r="BJ350" s="252"/>
      <c r="BK350" s="252"/>
      <c r="BL350" s="515"/>
      <c r="BM350" s="230" t="str">
        <f>IF(CD350&lt;&gt;"",IF(ISNUMBER(CD350),(CD350-CB350)*IF(AE350&lt;0,1,-1),"nan"),"")</f>
        <v/>
      </c>
      <c r="BN350" s="230" t="str">
        <f>IF(CE350&lt;&gt;"",IF(ISNUMBER(CE350),CE350/CC350,"nan"),"")</f>
        <v/>
      </c>
      <c r="BO350" s="516"/>
      <c r="BP350" s="231" t="str">
        <f>IF(CL350&lt;&gt;"",IF(ISNUMBER(CL350),(CL350-CJ350)*IF(AO350&lt;0,1,-1),"nan"),"")</f>
        <v/>
      </c>
      <c r="BQ350" s="231" t="str">
        <f>IF(CM350&lt;&gt;"",IF(ISNUMBER(CM350),CM350/CK350,"nan"),"")</f>
        <v/>
      </c>
      <c r="BR350" s="517"/>
      <c r="BS350" s="232" t="str">
        <f>IF(CT350&lt;&gt;"",IF(ISNUMBER(CT350),(CT350-CR350)*IF(AY350&lt;0,1,-1),"nan"),"")</f>
        <v/>
      </c>
      <c r="BT350" s="232" t="str">
        <f>IF(CU350&lt;&gt;"",IF(ISNUMBER(CU350),CU350/CS350,"nan"),"")</f>
        <v/>
      </c>
      <c r="BU350" s="230"/>
      <c r="BV350" s="230"/>
      <c r="BW350" s="516"/>
      <c r="BX350" s="516"/>
      <c r="BY350" s="232"/>
      <c r="BZ350" s="235"/>
      <c r="CA350" s="257"/>
      <c r="CB350" s="233"/>
      <c r="CC350" s="230"/>
      <c r="CD350" s="230"/>
      <c r="CE350" s="230"/>
      <c r="CF350" s="230"/>
      <c r="CG350" s="230"/>
      <c r="CH350" s="230"/>
      <c r="CI350" s="230"/>
      <c r="CJ350" s="231"/>
      <c r="CK350" s="231"/>
      <c r="CL350" s="231"/>
      <c r="CM350" s="231"/>
      <c r="CN350" s="231"/>
      <c r="CO350" s="231"/>
      <c r="CP350" s="231"/>
      <c r="CQ350" s="231"/>
      <c r="CR350" s="232"/>
      <c r="CS350" s="232"/>
      <c r="CT350" s="232"/>
      <c r="CU350" s="232"/>
      <c r="CV350" s="232"/>
      <c r="CW350" s="232"/>
      <c r="CX350" s="232"/>
      <c r="CY350" s="234"/>
      <c r="DA350" s="106"/>
      <c r="DC350" s="106"/>
      <c r="DD350" s="106"/>
      <c r="DE350" s="106"/>
      <c r="DF350" s="92"/>
      <c r="DG350" s="107"/>
      <c r="DH350" s="107"/>
      <c r="DI350" s="107"/>
      <c r="DJ350" s="107"/>
      <c r="DK350" s="107"/>
      <c r="DL350" s="107"/>
      <c r="DM350" s="110"/>
      <c r="DN350" s="110"/>
      <c r="DO350" s="110"/>
      <c r="DP350" s="110"/>
      <c r="DQ350" s="110"/>
      <c r="DR350" s="110"/>
      <c r="DS350" s="110"/>
      <c r="DT350" s="110"/>
      <c r="DU350" s="497"/>
      <c r="DV350" s="497"/>
      <c r="DW350" s="497"/>
      <c r="DX350" s="497"/>
      <c r="DY350" s="497"/>
      <c r="DZ350" s="497"/>
      <c r="EA350" s="159">
        <v>0.61116400000000004</v>
      </c>
      <c r="EB350" s="501">
        <v>2.7738800000000001E-11</v>
      </c>
      <c r="EC350" s="501">
        <v>1.8949399999999999E-20</v>
      </c>
      <c r="ED350" s="501">
        <v>1.1748099999999999E-13</v>
      </c>
      <c r="EE350" s="99">
        <v>4.2137300000000001E-4</v>
      </c>
      <c r="EF350" s="501">
        <v>5.13399E-10</v>
      </c>
      <c r="EG350" s="501">
        <v>-162.18600000000001</v>
      </c>
      <c r="EH350" s="501">
        <v>-139.88399999999999</v>
      </c>
      <c r="EI350" s="501">
        <v>-157.41999999999999</v>
      </c>
      <c r="EJ350" s="501">
        <v>-162.02099999999999</v>
      </c>
      <c r="EK350" s="501">
        <v>-111.697</v>
      </c>
      <c r="EL350" s="501">
        <v>-60.222900000000003</v>
      </c>
      <c r="EM350" s="99">
        <v>0.28411999999999998</v>
      </c>
      <c r="EN350" s="99">
        <v>0.63988100000000003</v>
      </c>
      <c r="EO350" s="99">
        <v>0.715144</v>
      </c>
      <c r="EP350" s="99">
        <v>0.63891600000000004</v>
      </c>
      <c r="EQ350" s="99">
        <v>0.45961800000000003</v>
      </c>
      <c r="ER350" s="99">
        <v>0.64188299999999998</v>
      </c>
      <c r="ES350" s="99">
        <v>0</v>
      </c>
      <c r="ET350" s="99">
        <v>8.1688600000000005</v>
      </c>
      <c r="EU350" s="99">
        <v>6.1188599999999997</v>
      </c>
      <c r="EV350" s="99">
        <v>7.1455799999999998</v>
      </c>
      <c r="EW350" s="99">
        <v>4.4547400000000001</v>
      </c>
      <c r="EX350" s="119">
        <v>5.2506199999999996</v>
      </c>
      <c r="EY350" s="121"/>
      <c r="EZ350" s="454"/>
      <c r="FA350" s="83"/>
      <c r="FC350" s="116"/>
      <c r="FD350" s="116"/>
    </row>
    <row r="351" spans="1:171" ht="13.7" customHeight="1" x14ac:dyDescent="0.2">
      <c r="A351" s="100">
        <v>20140106</v>
      </c>
      <c r="B351" s="100">
        <v>2</v>
      </c>
      <c r="C351" s="74">
        <v>67</v>
      </c>
      <c r="D351" s="74">
        <v>2</v>
      </c>
      <c r="E351" s="74">
        <v>10</v>
      </c>
      <c r="F351" s="74">
        <v>9</v>
      </c>
      <c r="G351" s="75">
        <v>1.75</v>
      </c>
      <c r="H351" s="435">
        <v>0</v>
      </c>
      <c r="I351" s="73">
        <v>13934</v>
      </c>
      <c r="J351" s="101" t="s">
        <v>1545</v>
      </c>
      <c r="K351" s="102" t="str">
        <f>IF(B351=2,"Z:\Data\MOOG\HeTao\raw\",IF(B351=5,"Z:\Data\MOOG\Polo\raw\",""))</f>
        <v>Z:\Data\MOOG\HeTao\raw\</v>
      </c>
      <c r="L351" s="103" t="s">
        <v>1556</v>
      </c>
      <c r="M351" s="569" t="str">
        <f>IF(NOT(ISERROR(FIND("Training_dt",W351))),"'Plot Psychometric_HH_dt_yuchen'",IF(NOT(ISERROR(FIND("Training",W351))),"'Plot Psychometric_HH'",IF(NOT(ISERROR(FIND("1DAT",W351))),"'Plot Tuning Azimuth_HH'",IF(NOT(ISERROR(FIND("HD_dt",W351))),"'Plot HeadingDiscimination_PSTH_HH_dt_yuchen'",IF(NOT(ISERROR(FIND("HD",W351))),"'Plot HeadingDiscimination_PSTH_HH'",IF(NOT(ISERROR(FIND("MemSac",W351))),"'Memory Saccade Analysis_HH'",IF(NOT(ISERROR(FIND("DelSac",W351))),"'Memory Saccade Analysis_HH'",IF(NOT(ISERROR(FIND("u-stim",W351))),"'Plot Microstim_HH'",""))))))))</f>
        <v>'Plot Microstim_HH'</v>
      </c>
      <c r="N351" s="573">
        <v>1</v>
      </c>
      <c r="O351" s="584">
        <v>-1</v>
      </c>
      <c r="P351" s="590">
        <v>4</v>
      </c>
      <c r="Q351" s="590">
        <f>IF(B351=2,60,310)</f>
        <v>60</v>
      </c>
      <c r="R351" s="590">
        <v>5</v>
      </c>
      <c r="S351" s="590">
        <f>IF(B351=2,60,-190)</f>
        <v>60</v>
      </c>
      <c r="T351" s="590">
        <v>1</v>
      </c>
      <c r="U351" s="590">
        <f>IF(Z351&lt;&gt;"",IF(NOT(ISERROR(FIND("SU",Z351))),VALUE(RIGHT(Z351,1))+4,IF(NOT(ISERROR(FIND("MU20",Z351))),20,IF(NOT(ISERROR(FIND("MU21",Z351))),21,IF(NOT(ISERROR(FIND("MU2",Z351))),2,1)))),"")</f>
        <v>1</v>
      </c>
      <c r="V351" s="583"/>
      <c r="W351" s="170" t="s">
        <v>24</v>
      </c>
      <c r="X351" s="192"/>
      <c r="Y351" s="219">
        <f>IF(NOT(ISERROR(FIND("MU=SU",X351))),1,IF(Z351&lt;&gt;"",IF(NOT(ISERROR(FIND("SU",Z351))),1,0),""))</f>
        <v>0</v>
      </c>
      <c r="Z351" s="217" t="s">
        <v>1981</v>
      </c>
      <c r="AA351" s="218"/>
      <c r="AB351" s="77"/>
      <c r="AC351" s="78"/>
      <c r="AD351" s="511" t="s">
        <v>1548</v>
      </c>
      <c r="AE351" s="91" t="s">
        <v>1623</v>
      </c>
      <c r="AF351" s="79" t="s">
        <v>1623</v>
      </c>
      <c r="AG351" s="79" t="s">
        <v>1623</v>
      </c>
      <c r="AH351" s="80" t="s">
        <v>1623</v>
      </c>
      <c r="AI351" s="81" t="s">
        <v>1623</v>
      </c>
      <c r="AJ351" s="81" t="s">
        <v>1623</v>
      </c>
      <c r="AK351" s="81" t="s">
        <v>1623</v>
      </c>
      <c r="AL351" s="81" t="s">
        <v>1623</v>
      </c>
      <c r="AM351" s="81" t="s">
        <v>1623</v>
      </c>
      <c r="AN351" s="81" t="s">
        <v>1623</v>
      </c>
      <c r="AO351" s="83">
        <v>-73.024900000000002</v>
      </c>
      <c r="AP351" s="83">
        <v>0.79362100000000002</v>
      </c>
      <c r="AQ351" s="83">
        <v>0.57393400000000006</v>
      </c>
      <c r="AR351" s="84">
        <v>9.0636300000000003E-23</v>
      </c>
      <c r="AS351" s="85">
        <v>-4.8419499999999998</v>
      </c>
      <c r="AT351" s="85">
        <v>-5.3174400000000004</v>
      </c>
      <c r="AU351" s="85">
        <v>-69.071200000000005</v>
      </c>
      <c r="AV351" s="85">
        <v>198.88499999999999</v>
      </c>
      <c r="AW351" s="104" t="s">
        <v>1549</v>
      </c>
      <c r="AX351" s="86" t="s">
        <v>1550</v>
      </c>
      <c r="AY351" s="87" t="s">
        <v>1623</v>
      </c>
      <c r="AZ351" s="87" t="s">
        <v>1623</v>
      </c>
      <c r="BA351" s="87" t="s">
        <v>1623</v>
      </c>
      <c r="BB351" s="88" t="s">
        <v>1623</v>
      </c>
      <c r="BC351" s="89" t="s">
        <v>1623</v>
      </c>
      <c r="BD351" s="89" t="s">
        <v>1623</v>
      </c>
      <c r="BE351" s="89" t="s">
        <v>1623</v>
      </c>
      <c r="BF351" s="89" t="s">
        <v>1623</v>
      </c>
      <c r="BG351" s="89" t="s">
        <v>1623</v>
      </c>
      <c r="BH351" s="105" t="s">
        <v>1623</v>
      </c>
      <c r="BI351" s="251">
        <v>20</v>
      </c>
      <c r="BJ351" s="252">
        <v>2</v>
      </c>
      <c r="BK351" s="252">
        <v>1</v>
      </c>
      <c r="BL351" s="259" t="s">
        <v>1623</v>
      </c>
      <c r="BM351" s="230" t="str">
        <f>IF(CD351&lt;&gt;"",IF(ISNUMBER(CD351),(CD351-CB351)*IF(AE351&lt;0,1,-1),"nan"),"")</f>
        <v>nan</v>
      </c>
      <c r="BN351" s="230" t="str">
        <f>IF(CE351&lt;&gt;"",IF(ISNUMBER(CE351),CE351/CC351,"nan"),"")</f>
        <v>nan</v>
      </c>
      <c r="BO351" s="261">
        <v>0</v>
      </c>
      <c r="BP351" s="231">
        <f>IF(CL351&lt;&gt;"",IF(ISNUMBER(CL351),(CL351-CJ351)*IF(AO351&lt;0,1,-1),"nan"),"")</f>
        <v>-0.433</v>
      </c>
      <c r="BQ351" s="231">
        <f>IF(CM351&lt;&gt;"",IF(ISNUMBER(CM351),CM351/CK351,"nan"),"")</f>
        <v>0.51875397329942785</v>
      </c>
      <c r="BR351" s="263" t="s">
        <v>1623</v>
      </c>
      <c r="BS351" s="232" t="str">
        <f>IF(CT351&lt;&gt;"",IF(ISNUMBER(CT351),(CT351-CR351)*IF(AY351&lt;0,1,-1),"nan"),"")</f>
        <v>nan</v>
      </c>
      <c r="BT351" s="232" t="str">
        <f>IF(CU351&lt;&gt;"",IF(ISNUMBER(CU351),CU351/CS351,"nan"),"")</f>
        <v>nan</v>
      </c>
      <c r="BU351" s="230" t="s">
        <v>1623</v>
      </c>
      <c r="BV351" s="230" t="s">
        <v>1623</v>
      </c>
      <c r="BW351" s="231" t="s">
        <v>1623</v>
      </c>
      <c r="BX351" s="231" t="s">
        <v>1623</v>
      </c>
      <c r="BY351" s="232" t="s">
        <v>1623</v>
      </c>
      <c r="BZ351" s="235" t="s">
        <v>1623</v>
      </c>
      <c r="CA351" s="257">
        <v>4</v>
      </c>
      <c r="CB351" s="233" t="s">
        <v>1623</v>
      </c>
      <c r="CC351" s="230" t="s">
        <v>1623</v>
      </c>
      <c r="CD351" s="230" t="s">
        <v>1623</v>
      </c>
      <c r="CE351" s="230" t="s">
        <v>1623</v>
      </c>
      <c r="CF351" s="230" t="s">
        <v>1623</v>
      </c>
      <c r="CG351" s="230" t="s">
        <v>1623</v>
      </c>
      <c r="CH351" s="230" t="s">
        <v>1623</v>
      </c>
      <c r="CI351" s="230" t="s">
        <v>1623</v>
      </c>
      <c r="CJ351" s="231">
        <v>-7.3999999999999996E-2</v>
      </c>
      <c r="CK351" s="231">
        <v>1.573</v>
      </c>
      <c r="CL351" s="231">
        <v>-0.50700000000000001</v>
      </c>
      <c r="CM351" s="231">
        <v>0.81599999999999995</v>
      </c>
      <c r="CN351" s="231">
        <v>0.16700000000000001</v>
      </c>
      <c r="CO351" s="231">
        <v>0.20399999999999999</v>
      </c>
      <c r="CP351" s="231"/>
      <c r="CQ351" s="231"/>
      <c r="CR351" s="232" t="s">
        <v>1623</v>
      </c>
      <c r="CS351" s="232" t="s">
        <v>1623</v>
      </c>
      <c r="CT351" s="232" t="s">
        <v>1623</v>
      </c>
      <c r="CU351" s="232" t="s">
        <v>1623</v>
      </c>
      <c r="CV351" s="232" t="s">
        <v>1623</v>
      </c>
      <c r="CW351" s="232" t="s">
        <v>1623</v>
      </c>
      <c r="CX351" s="232"/>
      <c r="CY351" s="234"/>
      <c r="DA351" s="106"/>
      <c r="DC351" s="106"/>
      <c r="DD351" s="106"/>
      <c r="DE351" s="106"/>
      <c r="DF351" s="92"/>
      <c r="DG351" s="107"/>
      <c r="DH351" s="107"/>
      <c r="DI351" s="107"/>
      <c r="DJ351" s="107"/>
      <c r="DK351" s="107"/>
      <c r="DL351" s="107"/>
      <c r="DM351" s="110"/>
      <c r="DN351" s="110"/>
      <c r="DO351" s="110"/>
      <c r="DP351" s="110"/>
      <c r="DQ351" s="110"/>
      <c r="DR351" s="110"/>
      <c r="DS351" s="110"/>
      <c r="DT351" s="110"/>
      <c r="DU351" s="497"/>
      <c r="DV351" s="497"/>
      <c r="DW351" s="497"/>
      <c r="DX351" s="497"/>
      <c r="DY351" s="497"/>
      <c r="DZ351" s="497"/>
      <c r="EA351" s="267"/>
      <c r="EB351" s="99"/>
      <c r="EC351" s="99"/>
      <c r="ED351" s="99"/>
      <c r="EE351" s="99"/>
      <c r="EF351" s="99"/>
      <c r="EG351" s="99"/>
      <c r="EH351" s="99"/>
      <c r="EI351" s="99"/>
      <c r="EJ351" s="99"/>
      <c r="EK351" s="99"/>
      <c r="EL351" s="99"/>
      <c r="EM351" s="99"/>
      <c r="EN351" s="99"/>
      <c r="EO351" s="99"/>
      <c r="EP351" s="99"/>
      <c r="EQ351" s="99"/>
      <c r="ER351" s="99"/>
      <c r="ES351" s="99"/>
      <c r="ET351" s="99"/>
      <c r="EU351" s="99"/>
      <c r="EV351" s="99"/>
      <c r="EW351" s="99"/>
      <c r="EX351" s="119"/>
      <c r="EY351" s="121"/>
      <c r="EZ351" s="296"/>
      <c r="FA351" s="83"/>
      <c r="FC351" s="116"/>
      <c r="FD351" s="116"/>
    </row>
    <row r="352" spans="1:171" ht="13.7" customHeight="1" x14ac:dyDescent="0.2">
      <c r="A352" s="100">
        <v>20140106</v>
      </c>
      <c r="B352" s="100">
        <v>2</v>
      </c>
      <c r="C352" s="74">
        <v>67</v>
      </c>
      <c r="D352" s="74">
        <v>2</v>
      </c>
      <c r="E352" s="74">
        <v>10</v>
      </c>
      <c r="F352" s="74">
        <v>9</v>
      </c>
      <c r="G352" s="75">
        <v>1.75</v>
      </c>
      <c r="H352" s="435">
        <v>0</v>
      </c>
      <c r="I352" s="73">
        <v>13934</v>
      </c>
      <c r="J352" s="101" t="s">
        <v>1545</v>
      </c>
      <c r="K352" s="102" t="str">
        <f>IF(B352=2,"Z:\Data\MOOG\HeTao\raw\",IF(B352=5,"Z:\Data\MOOG\Polo\raw\",""))</f>
        <v>Z:\Data\MOOG\HeTao\raw\</v>
      </c>
      <c r="L352" s="103" t="s">
        <v>1557</v>
      </c>
      <c r="M352" s="569" t="str">
        <f>IF(NOT(ISERROR(FIND("Training_dt",W352))),"'Plot Psychometric_HH_dt_yuchen'",IF(NOT(ISERROR(FIND("Training",W352))),"'Plot Psychometric_HH'",IF(NOT(ISERROR(FIND("1DAT",W352))),"'Plot Tuning Azimuth_HH'",IF(NOT(ISERROR(FIND("HD_dt",W352))),"'Plot HeadingDiscimination_PSTH_HH_dt_yuchen'",IF(NOT(ISERROR(FIND("HD",W352))),"'Plot HeadingDiscimination_PSTH_HH'",IF(NOT(ISERROR(FIND("MemSac",W352))),"'Memory Saccade Analysis_HH'",IF(NOT(ISERROR(FIND("DelSac",W352))),"'Memory Saccade Analysis_HH'",IF(NOT(ISERROR(FIND("u-stim",W352))),"'Plot Microstim_HH'",""))))))))</f>
        <v>'Plot Microstim_HH'</v>
      </c>
      <c r="N352" s="573">
        <v>1</v>
      </c>
      <c r="O352" s="584">
        <v>-1</v>
      </c>
      <c r="P352" s="590">
        <v>4</v>
      </c>
      <c r="Q352" s="590">
        <f>IF(B352=2,60,310)</f>
        <v>60</v>
      </c>
      <c r="R352" s="590">
        <v>5</v>
      </c>
      <c r="S352" s="590">
        <f>IF(B352=2,60,-190)</f>
        <v>60</v>
      </c>
      <c r="T352" s="590">
        <v>1</v>
      </c>
      <c r="U352" s="590">
        <f>IF(Z352&lt;&gt;"",IF(NOT(ISERROR(FIND("SU",Z352))),VALUE(RIGHT(Z352,1))+4,IF(NOT(ISERROR(FIND("MU20",Z352))),20,IF(NOT(ISERROR(FIND("MU21",Z352))),21,IF(NOT(ISERROR(FIND("MU2",Z352))),2,1)))),"")</f>
        <v>1</v>
      </c>
      <c r="V352" s="583"/>
      <c r="W352" s="170" t="s">
        <v>24</v>
      </c>
      <c r="X352" s="192"/>
      <c r="Y352" s="219">
        <f>IF(NOT(ISERROR(FIND("MU=SU",X352))),1,IF(Z352&lt;&gt;"",IF(NOT(ISERROR(FIND("SU",Z352))),1,0),""))</f>
        <v>0</v>
      </c>
      <c r="Z352" s="217" t="s">
        <v>1981</v>
      </c>
      <c r="AA352" s="218"/>
      <c r="AB352" s="77"/>
      <c r="AC352" s="78"/>
      <c r="AD352" s="199" t="s">
        <v>1548</v>
      </c>
      <c r="AE352" s="91" t="s">
        <v>1623</v>
      </c>
      <c r="AF352" s="79" t="s">
        <v>1623</v>
      </c>
      <c r="AG352" s="79" t="s">
        <v>1623</v>
      </c>
      <c r="AH352" s="80" t="s">
        <v>1623</v>
      </c>
      <c r="AI352" s="81" t="s">
        <v>1623</v>
      </c>
      <c r="AJ352" s="81" t="s">
        <v>1623</v>
      </c>
      <c r="AK352" s="81" t="s">
        <v>1623</v>
      </c>
      <c r="AL352" s="81" t="s">
        <v>1623</v>
      </c>
      <c r="AM352" s="81" t="s">
        <v>1623</v>
      </c>
      <c r="AN352" s="81" t="s">
        <v>1623</v>
      </c>
      <c r="AO352" s="83">
        <v>-73.024900000000002</v>
      </c>
      <c r="AP352" s="83">
        <v>0.79362100000000002</v>
      </c>
      <c r="AQ352" s="83">
        <v>0.57393400000000006</v>
      </c>
      <c r="AR352" s="84">
        <v>9.0636300000000003E-23</v>
      </c>
      <c r="AS352" s="85">
        <v>-4.8419499999999998</v>
      </c>
      <c r="AT352" s="85">
        <v>-5.3174400000000004</v>
      </c>
      <c r="AU352" s="85">
        <v>-69.071200000000005</v>
      </c>
      <c r="AV352" s="85">
        <v>198.88499999999999</v>
      </c>
      <c r="AW352" s="104" t="s">
        <v>1549</v>
      </c>
      <c r="AX352" s="86" t="s">
        <v>1550</v>
      </c>
      <c r="AY352" s="87" t="s">
        <v>1623</v>
      </c>
      <c r="AZ352" s="87" t="s">
        <v>1623</v>
      </c>
      <c r="BA352" s="87" t="s">
        <v>1623</v>
      </c>
      <c r="BB352" s="88" t="s">
        <v>1623</v>
      </c>
      <c r="BC352" s="89" t="s">
        <v>1623</v>
      </c>
      <c r="BD352" s="89" t="s">
        <v>1623</v>
      </c>
      <c r="BE352" s="89" t="s">
        <v>1623</v>
      </c>
      <c r="BF352" s="89" t="s">
        <v>1623</v>
      </c>
      <c r="BG352" s="89" t="s">
        <v>1623</v>
      </c>
      <c r="BH352" s="105" t="s">
        <v>1623</v>
      </c>
      <c r="BI352" s="251">
        <v>200</v>
      </c>
      <c r="BJ352" s="252">
        <v>2</v>
      </c>
      <c r="BK352" s="252">
        <v>1</v>
      </c>
      <c r="BL352" s="259" t="s">
        <v>1623</v>
      </c>
      <c r="BM352" s="230" t="str">
        <f>IF(CD352&lt;&gt;"",IF(ISNUMBER(CD352),(CD352-CB352)*IF(AE352&lt;0,1,-1),"nan"),"")</f>
        <v>nan</v>
      </c>
      <c r="BN352" s="230" t="str">
        <f>IF(CE352&lt;&gt;"",IF(ISNUMBER(CE352),CE352/CC352,"nan"),"")</f>
        <v>nan</v>
      </c>
      <c r="BO352" s="261">
        <v>0</v>
      </c>
      <c r="BP352" s="231">
        <f>IF(CL352&lt;&gt;"",IF(ISNUMBER(CL352),(CL352-CJ352)*IF(AO352&lt;0,1,-1),"nan"),"")</f>
        <v>9.9999999999999978E-2</v>
      </c>
      <c r="BQ352" s="231">
        <f>IF(CM352&lt;&gt;"",IF(ISNUMBER(CM352),CM352/CK352,"nan"),"")</f>
        <v>3.0274551214361143</v>
      </c>
      <c r="BR352" s="263" t="s">
        <v>1623</v>
      </c>
      <c r="BS352" s="232" t="str">
        <f>IF(CT352&lt;&gt;"",IF(ISNUMBER(CT352),(CT352-CR352)*IF(AY352&lt;0,1,-1),"nan"),"")</f>
        <v>nan</v>
      </c>
      <c r="BT352" s="232" t="str">
        <f>IF(CU352&lt;&gt;"",IF(ISNUMBER(CU352),CU352/CS352,"nan"),"")</f>
        <v>nan</v>
      </c>
      <c r="BU352" s="230" t="s">
        <v>1623</v>
      </c>
      <c r="BV352" s="230" t="s">
        <v>1623</v>
      </c>
      <c r="BW352" s="231" t="s">
        <v>1623</v>
      </c>
      <c r="BX352" s="231" t="s">
        <v>1623</v>
      </c>
      <c r="BY352" s="232" t="s">
        <v>1623</v>
      </c>
      <c r="BZ352" s="235" t="s">
        <v>1623</v>
      </c>
      <c r="CA352" s="257">
        <v>10</v>
      </c>
      <c r="CB352" s="233" t="s">
        <v>1623</v>
      </c>
      <c r="CC352" s="230" t="s">
        <v>1623</v>
      </c>
      <c r="CD352" s="230" t="s">
        <v>1623</v>
      </c>
      <c r="CE352" s="230" t="s">
        <v>1623</v>
      </c>
      <c r="CF352" s="230" t="s">
        <v>1623</v>
      </c>
      <c r="CG352" s="230" t="s">
        <v>1623</v>
      </c>
      <c r="CH352" s="230" t="s">
        <v>1623</v>
      </c>
      <c r="CI352" s="230" t="s">
        <v>1623</v>
      </c>
      <c r="CJ352" s="231">
        <v>0.26500000000000001</v>
      </c>
      <c r="CK352" s="231">
        <v>0.94699999999999995</v>
      </c>
      <c r="CL352" s="231">
        <v>0.36499999999999999</v>
      </c>
      <c r="CM352" s="231">
        <v>2.867</v>
      </c>
      <c r="CN352" s="231">
        <v>0.51200000000000001</v>
      </c>
      <c r="CO352" s="231">
        <v>3.0000000000000001E-3</v>
      </c>
      <c r="CP352" s="231"/>
      <c r="CQ352" s="231"/>
      <c r="CR352" s="232" t="s">
        <v>1623</v>
      </c>
      <c r="CS352" s="232" t="s">
        <v>1623</v>
      </c>
      <c r="CT352" s="232" t="s">
        <v>1623</v>
      </c>
      <c r="CU352" s="232" t="s">
        <v>1623</v>
      </c>
      <c r="CV352" s="232" t="s">
        <v>1623</v>
      </c>
      <c r="CW352" s="232" t="s">
        <v>1623</v>
      </c>
      <c r="CX352" s="232"/>
      <c r="CY352" s="234"/>
      <c r="DA352" s="106"/>
      <c r="DC352" s="106"/>
      <c r="DD352" s="106"/>
      <c r="DE352" s="106"/>
      <c r="DF352" s="92"/>
      <c r="DG352" s="107"/>
      <c r="DH352" s="107"/>
      <c r="DI352" s="107"/>
      <c r="DJ352" s="107"/>
      <c r="DK352" s="107"/>
      <c r="DL352" s="107"/>
      <c r="DM352" s="110"/>
      <c r="DN352" s="110"/>
      <c r="DO352" s="110"/>
      <c r="DP352" s="110"/>
      <c r="DQ352" s="110"/>
      <c r="DR352" s="110"/>
      <c r="DS352" s="110"/>
      <c r="DT352" s="110"/>
      <c r="DU352" s="497"/>
      <c r="DV352" s="497"/>
      <c r="DW352" s="497"/>
      <c r="DX352" s="497"/>
      <c r="DY352" s="497"/>
      <c r="DZ352" s="497"/>
      <c r="EA352" s="159"/>
      <c r="EB352" s="99"/>
      <c r="EC352" s="99"/>
      <c r="ED352" s="99"/>
      <c r="EE352" s="99"/>
      <c r="EF352" s="99"/>
      <c r="EG352" s="99"/>
      <c r="EH352" s="99"/>
      <c r="EI352" s="99"/>
      <c r="EJ352" s="99"/>
      <c r="EK352" s="99"/>
      <c r="EL352" s="99"/>
      <c r="EM352" s="99"/>
      <c r="EN352" s="99"/>
      <c r="EO352" s="99"/>
      <c r="EP352" s="99"/>
      <c r="EQ352" s="99"/>
      <c r="ER352" s="99"/>
      <c r="ES352" s="99"/>
      <c r="ET352" s="99"/>
      <c r="EU352" s="99"/>
      <c r="EV352" s="99"/>
      <c r="EW352" s="99"/>
      <c r="EX352" s="119"/>
      <c r="EY352" s="121"/>
      <c r="EZ352" s="296"/>
      <c r="FA352" s="83"/>
      <c r="FC352" s="116"/>
      <c r="FD352" s="116"/>
    </row>
    <row r="353" spans="1:171" ht="13.7" customHeight="1" x14ac:dyDescent="0.2">
      <c r="A353" s="100">
        <v>20140109</v>
      </c>
      <c r="B353" s="100">
        <v>2</v>
      </c>
      <c r="C353" s="74"/>
      <c r="D353" s="74" t="s">
        <v>1648</v>
      </c>
      <c r="E353" s="74" t="s">
        <v>1648</v>
      </c>
      <c r="F353" s="74" t="s">
        <v>1648</v>
      </c>
      <c r="G353" s="75" t="s">
        <v>1648</v>
      </c>
      <c r="H353" s="435" t="s">
        <v>1648</v>
      </c>
      <c r="I353" s="73"/>
      <c r="J353" s="101"/>
      <c r="K353" s="566" t="str">
        <f>IF(B353=2,"Z:\Data\MOOG\HeTao\raw\",IF(B353=5,"Z:\Data\MOOG\Polo\raw\",""))</f>
        <v>Z:\Data\MOOG\HeTao\raw\</v>
      </c>
      <c r="L353" s="103" t="s">
        <v>1560</v>
      </c>
      <c r="M353" s="569" t="str">
        <f>IF(NOT(ISERROR(FIND("Training_dt",W353))),"'Plot Psychometric_HH_dt_yuchen'",IF(NOT(ISERROR(FIND("Training",W353))),"'Plot Psychometric_HH'",IF(NOT(ISERROR(FIND("1DAT",W353))),"'Plot Tuning Azimuth_HH'",IF(NOT(ISERROR(FIND("HD_dt",W353))),"'Plot HeadingDiscimination_PSTH_HH_dt_yuchen'",IF(NOT(ISERROR(FIND("HD",W353))),"'Plot HeadingDiscimination_PSTH_HH'",IF(NOT(ISERROR(FIND("MemSac",W353))),"'Memory Saccade Analysis_HH'",IF(NOT(ISERROR(FIND("DelSac",W353))),"'Memory Saccade Analysis_HH'",IF(NOT(ISERROR(FIND("u-stim",W353))),"'Plot Microstim_HH'",""))))))))</f>
        <v>'Plot Psychometric_HH'</v>
      </c>
      <c r="N353" s="573">
        <v>1</v>
      </c>
      <c r="O353" s="584">
        <v>-1</v>
      </c>
      <c r="P353" s="590">
        <v>4</v>
      </c>
      <c r="Q353" s="590">
        <f>IF(B353=2,60,310)</f>
        <v>60</v>
      </c>
      <c r="R353" s="590">
        <v>5</v>
      </c>
      <c r="S353" s="590">
        <f>IF(B353=2,60,-190)</f>
        <v>60</v>
      </c>
      <c r="T353" s="590">
        <v>1</v>
      </c>
      <c r="U353" s="590" t="str">
        <f>IF(Z353&lt;&gt;"",IF(NOT(ISERROR(FIND("SU",Z353))),VALUE(RIGHT(Z353,1))+4,IF(NOT(ISERROR(FIND("MU20",Z353))),20,IF(NOT(ISERROR(FIND("MU21",Z353))),21,IF(NOT(ISERROR(FIND("MU2",Z353))),2,1)))),"")</f>
        <v/>
      </c>
      <c r="V353" s="583"/>
      <c r="W353" s="170" t="s">
        <v>1558</v>
      </c>
      <c r="X353" s="192" t="s">
        <v>1559</v>
      </c>
      <c r="Y353" s="219" t="str">
        <f>IF(NOT(ISERROR(FIND("MU=SU",X353))),1,IF(Z353&lt;&gt;"",IF(NOT(ISERROR(FIND("SU",Z353))),1,0),""))</f>
        <v/>
      </c>
      <c r="Z353" s="217"/>
      <c r="AA353" s="218"/>
      <c r="AB353" s="77"/>
      <c r="AC353" s="78"/>
      <c r="AD353" s="199"/>
      <c r="AE353" s="91" t="s">
        <v>1623</v>
      </c>
      <c r="AF353" s="79" t="s">
        <v>1623</v>
      </c>
      <c r="AG353" s="79" t="s">
        <v>1623</v>
      </c>
      <c r="AH353" s="80" t="s">
        <v>1623</v>
      </c>
      <c r="AI353" s="81" t="s">
        <v>1623</v>
      </c>
      <c r="AJ353" s="81" t="s">
        <v>1623</v>
      </c>
      <c r="AK353" s="81" t="s">
        <v>1623</v>
      </c>
      <c r="AL353" s="81" t="s">
        <v>1623</v>
      </c>
      <c r="AM353" s="81" t="s">
        <v>1623</v>
      </c>
      <c r="AN353" s="81" t="s">
        <v>1623</v>
      </c>
      <c r="AO353" s="83" t="s">
        <v>1571</v>
      </c>
      <c r="AP353" s="83" t="s">
        <v>1571</v>
      </c>
      <c r="AQ353" s="83" t="s">
        <v>1571</v>
      </c>
      <c r="AR353" s="481" t="s">
        <v>1571</v>
      </c>
      <c r="AS353" s="481" t="s">
        <v>1571</v>
      </c>
      <c r="AT353" s="481" t="s">
        <v>1571</v>
      </c>
      <c r="AU353" s="481" t="s">
        <v>1571</v>
      </c>
      <c r="AV353" s="481" t="s">
        <v>1571</v>
      </c>
      <c r="AW353" s="481" t="s">
        <v>1571</v>
      </c>
      <c r="AX353" s="481" t="s">
        <v>1571</v>
      </c>
      <c r="AY353" s="87" t="s">
        <v>1623</v>
      </c>
      <c r="AZ353" s="87" t="s">
        <v>1623</v>
      </c>
      <c r="BA353" s="87" t="s">
        <v>1623</v>
      </c>
      <c r="BB353" s="88" t="s">
        <v>1623</v>
      </c>
      <c r="BC353" s="89" t="s">
        <v>1623</v>
      </c>
      <c r="BD353" s="89" t="s">
        <v>1623</v>
      </c>
      <c r="BE353" s="89" t="s">
        <v>1623</v>
      </c>
      <c r="BF353" s="89" t="s">
        <v>1623</v>
      </c>
      <c r="BG353" s="89" t="s">
        <v>1623</v>
      </c>
      <c r="BH353" s="105" t="s">
        <v>1623</v>
      </c>
      <c r="BI353" s="251"/>
      <c r="BJ353" s="252"/>
      <c r="BK353" s="252"/>
      <c r="BL353" s="515"/>
      <c r="BM353" s="230" t="str">
        <f>IF(CD353&lt;&gt;"",IF(ISNUMBER(CD353),(CD353-CB353)*IF(AE353&lt;0,1,-1),"nan"),"")</f>
        <v/>
      </c>
      <c r="BN353" s="230" t="str">
        <f>IF(CE353&lt;&gt;"",IF(ISNUMBER(CE353),CE353/CC353,"nan"),"")</f>
        <v/>
      </c>
      <c r="BO353" s="516"/>
      <c r="BP353" s="231" t="str">
        <f>IF(CL353&lt;&gt;"",IF(ISNUMBER(CL353),(CL353-CJ353)*IF(AO353&lt;0,1,-1),"nan"),"")</f>
        <v/>
      </c>
      <c r="BQ353" s="231" t="str">
        <f>IF(CM353&lt;&gt;"",IF(ISNUMBER(CM353),CM353/CK353,"nan"),"")</f>
        <v/>
      </c>
      <c r="BR353" s="517"/>
      <c r="BS353" s="232" t="str">
        <f>IF(CT353&lt;&gt;"",IF(ISNUMBER(CT353),(CT353-CR353)*IF(AY353&lt;0,1,-1),"nan"),"")</f>
        <v/>
      </c>
      <c r="BT353" s="232" t="str">
        <f>IF(CU353&lt;&gt;"",IF(ISNUMBER(CU353),CU353/CS353,"nan"),"")</f>
        <v/>
      </c>
      <c r="BU353" s="230"/>
      <c r="BV353" s="230"/>
      <c r="BW353" s="231"/>
      <c r="BX353" s="231"/>
      <c r="BY353" s="232"/>
      <c r="BZ353" s="235"/>
      <c r="CA353" s="257"/>
      <c r="CB353" s="233"/>
      <c r="CC353" s="230"/>
      <c r="CD353" s="230"/>
      <c r="CE353" s="230"/>
      <c r="CF353" s="230"/>
      <c r="CG353" s="230"/>
      <c r="CH353" s="230"/>
      <c r="CI353" s="230"/>
      <c r="CJ353" s="231"/>
      <c r="CK353" s="231"/>
      <c r="CL353" s="231"/>
      <c r="CM353" s="231"/>
      <c r="CN353" s="231"/>
      <c r="CO353" s="231"/>
      <c r="CP353" s="231"/>
      <c r="CQ353" s="231"/>
      <c r="CR353" s="232"/>
      <c r="CS353" s="232"/>
      <c r="CT353" s="232"/>
      <c r="CU353" s="232"/>
      <c r="CV353" s="232"/>
      <c r="CW353" s="232"/>
      <c r="CX353" s="232"/>
      <c r="CY353" s="234"/>
      <c r="CZ353" s="106">
        <v>0</v>
      </c>
      <c r="DA353" s="106">
        <v>0</v>
      </c>
      <c r="DC353" s="106"/>
      <c r="DD353" s="106"/>
      <c r="DE353" s="106"/>
      <c r="DF353" s="92"/>
      <c r="DG353" s="107"/>
      <c r="DH353" s="107"/>
      <c r="DI353" s="107"/>
      <c r="DJ353" s="107"/>
      <c r="DK353" s="107"/>
      <c r="DL353" s="107"/>
      <c r="DM353" s="110"/>
      <c r="DN353" s="110"/>
      <c r="DO353" s="110"/>
      <c r="DP353" s="110"/>
      <c r="DQ353" s="110"/>
      <c r="DR353" s="110"/>
      <c r="DS353" s="110"/>
      <c r="DT353" s="110"/>
      <c r="DU353" s="497"/>
      <c r="DV353" s="497"/>
      <c r="DW353" s="497"/>
      <c r="DX353" s="497"/>
      <c r="DY353" s="497"/>
      <c r="DZ353" s="497"/>
      <c r="EA353" s="159"/>
      <c r="EB353" s="99"/>
      <c r="EC353" s="99"/>
      <c r="ED353" s="99"/>
      <c r="EE353" s="99"/>
      <c r="EF353" s="99"/>
      <c r="EG353" s="99"/>
      <c r="EH353" s="99"/>
      <c r="EI353" s="99"/>
      <c r="EJ353" s="99"/>
      <c r="EK353" s="99"/>
      <c r="EL353" s="99"/>
      <c r="EM353" s="99"/>
      <c r="EN353" s="99"/>
      <c r="EO353" s="99"/>
      <c r="EP353" s="99"/>
      <c r="EQ353" s="99"/>
      <c r="ER353" s="99"/>
      <c r="ES353" s="99"/>
      <c r="ET353" s="99"/>
      <c r="EU353" s="99"/>
      <c r="EV353" s="99"/>
      <c r="EW353" s="99"/>
      <c r="EX353" s="119"/>
      <c r="EY353" s="121"/>
      <c r="EZ353" s="296"/>
      <c r="FA353" s="83">
        <v>104</v>
      </c>
      <c r="FB353" s="126">
        <v>20</v>
      </c>
      <c r="FC353" s="123" t="s">
        <v>70</v>
      </c>
      <c r="FD353" s="123" t="s">
        <v>70</v>
      </c>
      <c r="FE353" s="116">
        <v>1.31175</v>
      </c>
      <c r="FF353" s="116">
        <v>-0.110595</v>
      </c>
      <c r="FG353" s="116" t="s">
        <v>70</v>
      </c>
      <c r="FH353" s="116" t="s">
        <v>70</v>
      </c>
      <c r="FI353" s="116" t="s">
        <v>70</v>
      </c>
      <c r="FJ353" s="116" t="s">
        <v>70</v>
      </c>
      <c r="FK353" s="116" t="s">
        <v>2132</v>
      </c>
      <c r="FL353" s="116" t="s">
        <v>2131</v>
      </c>
      <c r="FM353" s="116" t="s">
        <v>70</v>
      </c>
      <c r="FN353" s="116" t="s">
        <v>70</v>
      </c>
      <c r="FO353" s="1" t="s">
        <v>1243</v>
      </c>
    </row>
    <row r="354" spans="1:171" ht="13.7" customHeight="1" x14ac:dyDescent="0.2">
      <c r="A354" s="100">
        <v>20140120</v>
      </c>
      <c r="B354" s="100">
        <v>2</v>
      </c>
      <c r="C354" s="74">
        <v>69</v>
      </c>
      <c r="D354" s="74">
        <v>2</v>
      </c>
      <c r="E354" s="74">
        <v>9</v>
      </c>
      <c r="F354" s="74">
        <v>12</v>
      </c>
      <c r="G354" s="75">
        <v>1.75</v>
      </c>
      <c r="H354" s="435">
        <v>0</v>
      </c>
      <c r="I354" s="73">
        <v>9842</v>
      </c>
      <c r="J354" s="101" t="s">
        <v>734</v>
      </c>
      <c r="K354" s="102" t="str">
        <f>IF(B354=2,"Z:\Data\MOOG\HeTao\raw\",IF(B354=5,"Z:\Data\MOOG\Polo\raw\",""))</f>
        <v>Z:\Data\MOOG\HeTao\raw\</v>
      </c>
      <c r="L354" s="103" t="s">
        <v>1561</v>
      </c>
      <c r="M354" s="569" t="str">
        <f>IF(NOT(ISERROR(FIND("Training_dt",W354))),"'Plot Psychometric_HH_dt_yuchen'",IF(NOT(ISERROR(FIND("Training",W354))),"'Plot Psychometric_HH'",IF(NOT(ISERROR(FIND("1DAT",W354))),"'Plot Tuning Azimuth_HH'",IF(NOT(ISERROR(FIND("HD_dt",W354))),"'Plot HeadingDiscimination_PSTH_HH_dt_yuchen'",IF(NOT(ISERROR(FIND("HD",W354))),"'Plot HeadingDiscimination_PSTH_HH'",IF(NOT(ISERROR(FIND("MemSac",W354))),"'Memory Saccade Analysis_HH'",IF(NOT(ISERROR(FIND("DelSac",W354))),"'Memory Saccade Analysis_HH'",IF(NOT(ISERROR(FIND("u-stim",W354))),"'Plot Microstim_HH'",""))))))))</f>
        <v>'Plot Tuning Azimuth_HH'</v>
      </c>
      <c r="N354" s="573">
        <v>1</v>
      </c>
      <c r="O354" s="584">
        <v>-1</v>
      </c>
      <c r="P354" s="590">
        <v>4</v>
      </c>
      <c r="Q354" s="590">
        <f>IF(B354=2,60,310)</f>
        <v>60</v>
      </c>
      <c r="R354" s="590">
        <v>5</v>
      </c>
      <c r="S354" s="590">
        <f>IF(B354=2,60,-190)</f>
        <v>60</v>
      </c>
      <c r="T354" s="590">
        <v>1</v>
      </c>
      <c r="U354" s="590">
        <f>IF(Z354&lt;&gt;"",IF(NOT(ISERROR(FIND("SU",Z354))),VALUE(RIGHT(Z354,1))+4,IF(NOT(ISERROR(FIND("MU20",Z354))),20,IF(NOT(ISERROR(FIND("MU21",Z354))),21,IF(NOT(ISERROR(FIND("MU2",Z354))),2,1)))),"")</f>
        <v>1</v>
      </c>
      <c r="V354" s="583"/>
      <c r="W354" s="170" t="s">
        <v>1486</v>
      </c>
      <c r="X354" s="192"/>
      <c r="Y354" s="219">
        <f>IF(NOT(ISERROR(FIND("MU=SU",X354))),1,IF(Z354&lt;&gt;"",IF(NOT(ISERROR(FIND("SU",Z354))),1,0),""))</f>
        <v>0</v>
      </c>
      <c r="Z354" s="217" t="s">
        <v>1514</v>
      </c>
      <c r="AA354" s="218"/>
      <c r="AB354" s="77"/>
      <c r="AC354" s="78"/>
      <c r="AD354" s="511" t="s">
        <v>1562</v>
      </c>
      <c r="AE354" s="91" t="s">
        <v>1623</v>
      </c>
      <c r="AF354" s="79" t="s">
        <v>1623</v>
      </c>
      <c r="AG354" s="79" t="s">
        <v>1623</v>
      </c>
      <c r="AH354" s="80" t="s">
        <v>1623</v>
      </c>
      <c r="AI354" s="81" t="s">
        <v>1623</v>
      </c>
      <c r="AJ354" s="81" t="s">
        <v>1623</v>
      </c>
      <c r="AK354" s="81" t="s">
        <v>1623</v>
      </c>
      <c r="AL354" s="81" t="s">
        <v>1623</v>
      </c>
      <c r="AM354" s="81" t="s">
        <v>1623</v>
      </c>
      <c r="AN354" s="81" t="s">
        <v>1623</v>
      </c>
      <c r="AO354" s="83">
        <v>-61.626800000000003</v>
      </c>
      <c r="AP354" s="83">
        <v>0.53659599999999996</v>
      </c>
      <c r="AQ354" s="83">
        <v>0.44510499999999997</v>
      </c>
      <c r="AR354" s="84">
        <v>2.2006399999999998E-3</v>
      </c>
      <c r="AS354" s="85">
        <v>-1.6629799999999999</v>
      </c>
      <c r="AT354" s="85">
        <v>-2.7436500000000001</v>
      </c>
      <c r="AU354" s="85">
        <v>-59.616</v>
      </c>
      <c r="AV354" s="85">
        <v>80.818600000000004</v>
      </c>
      <c r="AW354" s="104" t="s">
        <v>1563</v>
      </c>
      <c r="AX354" s="86" t="s">
        <v>1564</v>
      </c>
      <c r="AY354" s="87" t="s">
        <v>1623</v>
      </c>
      <c r="AZ354" s="87" t="s">
        <v>1623</v>
      </c>
      <c r="BA354" s="87" t="s">
        <v>1623</v>
      </c>
      <c r="BB354" s="88" t="s">
        <v>1623</v>
      </c>
      <c r="BC354" s="89" t="s">
        <v>1623</v>
      </c>
      <c r="BD354" s="89" t="s">
        <v>1623</v>
      </c>
      <c r="BE354" s="89" t="s">
        <v>1623</v>
      </c>
      <c r="BF354" s="89" t="s">
        <v>1623</v>
      </c>
      <c r="BG354" s="89" t="s">
        <v>1623</v>
      </c>
      <c r="BH354" s="105" t="s">
        <v>1623</v>
      </c>
      <c r="BI354" s="251"/>
      <c r="BJ354" s="252"/>
      <c r="BK354" s="252"/>
      <c r="BL354" s="259"/>
      <c r="BM354" s="230" t="str">
        <f>IF(CD354&lt;&gt;"",IF(ISNUMBER(CD354),(CD354-CB354)*IF(AE354&lt;0,1,-1),"nan"),"")</f>
        <v/>
      </c>
      <c r="BN354" s="230" t="str">
        <f>IF(CE354&lt;&gt;"",IF(ISNUMBER(CE354),CE354/CC354,"nan"),"")</f>
        <v/>
      </c>
      <c r="BO354" s="261"/>
      <c r="BP354" s="231" t="str">
        <f>IF(CL354&lt;&gt;"",IF(ISNUMBER(CL354),(CL354-CJ354)*IF(AO354&lt;0,1,-1),"nan"),"")</f>
        <v/>
      </c>
      <c r="BQ354" s="231" t="str">
        <f>IF(CM354&lt;&gt;"",IF(ISNUMBER(CM354),CM354/CK354,"nan"),"")</f>
        <v/>
      </c>
      <c r="BR354" s="263"/>
      <c r="BS354" s="232" t="str">
        <f>IF(CT354&lt;&gt;"",IF(ISNUMBER(CT354),(CT354-CR354)*IF(AY354&lt;0,1,-1),"nan"),"")</f>
        <v/>
      </c>
      <c r="BT354" s="232" t="str">
        <f>IF(CU354&lt;&gt;"",IF(ISNUMBER(CU354),CU354/CS354,"nan"),"")</f>
        <v/>
      </c>
      <c r="BU354" s="230"/>
      <c r="BV354" s="230"/>
      <c r="BW354" s="516"/>
      <c r="BX354" s="516"/>
      <c r="BY354" s="232"/>
      <c r="BZ354" s="235"/>
      <c r="CA354" s="257"/>
      <c r="CB354" s="233"/>
      <c r="CC354" s="230"/>
      <c r="CD354" s="230"/>
      <c r="CE354" s="230"/>
      <c r="CF354" s="230"/>
      <c r="CG354" s="230"/>
      <c r="CH354" s="230"/>
      <c r="CI354" s="230"/>
      <c r="CJ354" s="231"/>
      <c r="CK354" s="231"/>
      <c r="CL354" s="231"/>
      <c r="CM354" s="231"/>
      <c r="CN354" s="231"/>
      <c r="CO354" s="231"/>
      <c r="CP354" s="231"/>
      <c r="CQ354" s="231"/>
      <c r="CR354" s="232"/>
      <c r="CS354" s="232"/>
      <c r="CT354" s="232"/>
      <c r="CU354" s="232"/>
      <c r="CV354" s="232"/>
      <c r="CW354" s="232"/>
      <c r="CX354" s="232"/>
      <c r="CY354" s="234"/>
      <c r="DA354" s="106"/>
      <c r="DC354" s="106"/>
      <c r="DD354" s="106"/>
      <c r="DE354" s="106"/>
      <c r="DF354" s="92"/>
      <c r="DG354" s="107"/>
      <c r="DH354" s="107"/>
      <c r="DI354" s="107"/>
      <c r="DJ354" s="107"/>
      <c r="DK354" s="107"/>
      <c r="DL354" s="107"/>
      <c r="DM354" s="110"/>
      <c r="DN354" s="110"/>
      <c r="DO354" s="110"/>
      <c r="DP354" s="110"/>
      <c r="DQ354" s="110"/>
      <c r="DR354" s="110"/>
      <c r="DS354" s="110"/>
      <c r="DT354" s="110"/>
      <c r="DU354" s="497"/>
      <c r="DV354" s="497"/>
      <c r="DW354" s="497"/>
      <c r="DX354" s="497"/>
      <c r="DY354" s="497"/>
      <c r="DZ354" s="497"/>
      <c r="EA354" s="130"/>
      <c r="EB354" s="99"/>
      <c r="EC354" s="99"/>
      <c r="ED354" s="99"/>
      <c r="EE354" s="99"/>
      <c r="EF354" s="99"/>
      <c r="EG354" s="99"/>
      <c r="EH354" s="99"/>
      <c r="EI354" s="99"/>
      <c r="EJ354" s="99"/>
      <c r="EK354" s="99"/>
      <c r="EL354" s="99"/>
      <c r="EM354" s="99"/>
      <c r="EN354" s="99"/>
      <c r="EO354" s="99"/>
      <c r="EP354" s="99"/>
      <c r="EQ354" s="99"/>
      <c r="ER354" s="99"/>
      <c r="ES354" s="99"/>
      <c r="ET354" s="99"/>
      <c r="EU354" s="99"/>
      <c r="EV354" s="99"/>
      <c r="EW354" s="99"/>
      <c r="EX354" s="119"/>
      <c r="EY354" s="121"/>
      <c r="EZ354" s="296"/>
      <c r="FA354" s="83"/>
      <c r="FC354" s="116"/>
      <c r="FD354" s="116"/>
    </row>
    <row r="355" spans="1:171" ht="13.7" customHeight="1" x14ac:dyDescent="0.2">
      <c r="A355" s="100">
        <v>20140213</v>
      </c>
      <c r="B355" s="100">
        <v>2</v>
      </c>
      <c r="C355" s="74">
        <v>71</v>
      </c>
      <c r="D355" s="74">
        <v>2</v>
      </c>
      <c r="E355" s="74">
        <v>20</v>
      </c>
      <c r="F355" s="74">
        <v>12</v>
      </c>
      <c r="G355" s="75">
        <v>2.1</v>
      </c>
      <c r="H355" s="435">
        <v>0.2</v>
      </c>
      <c r="I355" s="73">
        <v>12121</v>
      </c>
      <c r="J355" s="101" t="s">
        <v>1566</v>
      </c>
      <c r="K355" s="102" t="str">
        <f>IF(B355=2,"Z:\Data\MOOG\HeTao\raw\",IF(B355=5,"Z:\Data\MOOG\Polo\raw\",""))</f>
        <v>Z:\Data\MOOG\HeTao\raw\</v>
      </c>
      <c r="L355" s="103" t="s">
        <v>1567</v>
      </c>
      <c r="M355" s="569" t="str">
        <f>IF(NOT(ISERROR(FIND("Training_dt",W355))),"'Plot Psychometric_HH_dt_yuchen'",IF(NOT(ISERROR(FIND("Training",W355))),"'Plot Psychometric_HH'",IF(NOT(ISERROR(FIND("1DAT",W355))),"'Plot Tuning Azimuth_HH'",IF(NOT(ISERROR(FIND("HD_dt",W355))),"'Plot HeadingDiscimination_PSTH_HH_dt_yuchen'",IF(NOT(ISERROR(FIND("HD",W355))),"'Plot HeadingDiscimination_PSTH_HH'",IF(NOT(ISERROR(FIND("MemSac",W355))),"'Memory Saccade Analysis_HH'",IF(NOT(ISERROR(FIND("DelSac",W355))),"'Memory Saccade Analysis_HH'",IF(NOT(ISERROR(FIND("u-stim",W355))),"'Plot Microstim_HH'",""))))))))</f>
        <v>'Plot Tuning Azimuth_HH'</v>
      </c>
      <c r="N355" s="573">
        <v>1</v>
      </c>
      <c r="O355" s="584">
        <v>-1</v>
      </c>
      <c r="P355" s="590">
        <v>4</v>
      </c>
      <c r="Q355" s="590">
        <f>IF(B355=2,60,310)</f>
        <v>60</v>
      </c>
      <c r="R355" s="590">
        <v>5</v>
      </c>
      <c r="S355" s="590">
        <f>IF(B355=2,60,-190)</f>
        <v>60</v>
      </c>
      <c r="T355" s="590">
        <v>1</v>
      </c>
      <c r="U355" s="590">
        <f>IF(Z355&lt;&gt;"",IF(NOT(ISERROR(FIND("SU",Z355))),VALUE(RIGHT(Z355,1))+4,IF(NOT(ISERROR(FIND("MU20",Z355))),20,IF(NOT(ISERROR(FIND("MU21",Z355))),21,IF(NOT(ISERROR(FIND("MU2",Z355))),2,1)))),"")</f>
        <v>1</v>
      </c>
      <c r="V355" s="583"/>
      <c r="W355" s="170" t="s">
        <v>285</v>
      </c>
      <c r="X355" s="192"/>
      <c r="Y355" s="219">
        <f>IF(NOT(ISERROR(FIND("MU=SU",X355))),1,IF(Z355&lt;&gt;"",IF(NOT(ISERROR(FIND("SU",Z355))),1,0),""))</f>
        <v>0</v>
      </c>
      <c r="Z355" s="217" t="s">
        <v>838</v>
      </c>
      <c r="AA355" s="218"/>
      <c r="AB355" s="77"/>
      <c r="AC355" s="78"/>
      <c r="AD355" s="511" t="s">
        <v>1042</v>
      </c>
      <c r="AE355" s="91" t="s">
        <v>1623</v>
      </c>
      <c r="AF355" s="79" t="s">
        <v>1623</v>
      </c>
      <c r="AG355" s="79" t="s">
        <v>1623</v>
      </c>
      <c r="AH355" s="80" t="s">
        <v>1623</v>
      </c>
      <c r="AI355" s="81" t="s">
        <v>1623</v>
      </c>
      <c r="AJ355" s="81" t="s">
        <v>1623</v>
      </c>
      <c r="AK355" s="81" t="s">
        <v>1623</v>
      </c>
      <c r="AL355" s="81" t="s">
        <v>1623</v>
      </c>
      <c r="AM355" s="81" t="s">
        <v>1623</v>
      </c>
      <c r="AN355" s="81" t="s">
        <v>1623</v>
      </c>
      <c r="AO355" s="83">
        <v>-107.55200000000001</v>
      </c>
      <c r="AP355" s="83">
        <v>0.598549</v>
      </c>
      <c r="AQ355" s="83">
        <v>0.59220600000000001</v>
      </c>
      <c r="AR355" s="84">
        <v>2.2765400000000001E-5</v>
      </c>
      <c r="AS355" s="85">
        <v>-3.1058500000000002</v>
      </c>
      <c r="AT355" s="85">
        <v>-2.7227100000000002</v>
      </c>
      <c r="AU355" s="85">
        <v>-104.249</v>
      </c>
      <c r="AV355" s="85">
        <v>280.20600000000002</v>
      </c>
      <c r="AW355" s="104" t="s">
        <v>1040</v>
      </c>
      <c r="AX355" s="86" t="s">
        <v>1041</v>
      </c>
      <c r="AY355" s="87" t="s">
        <v>1623</v>
      </c>
      <c r="AZ355" s="87" t="s">
        <v>1623</v>
      </c>
      <c r="BA355" s="87" t="s">
        <v>1623</v>
      </c>
      <c r="BB355" s="88" t="s">
        <v>1623</v>
      </c>
      <c r="BC355" s="89" t="s">
        <v>1623</v>
      </c>
      <c r="BD355" s="89" t="s">
        <v>1623</v>
      </c>
      <c r="BE355" s="89" t="s">
        <v>1623</v>
      </c>
      <c r="BF355" s="89" t="s">
        <v>1623</v>
      </c>
      <c r="BG355" s="89" t="s">
        <v>1623</v>
      </c>
      <c r="BH355" s="105" t="s">
        <v>1623</v>
      </c>
      <c r="BI355" s="251"/>
      <c r="BJ355" s="252"/>
      <c r="BK355" s="252"/>
      <c r="BL355" s="259"/>
      <c r="BM355" s="230" t="str">
        <f>IF(CD355&lt;&gt;"",IF(ISNUMBER(CD355),(CD355-CB355)*IF(AE355&lt;0,1,-1),"nan"),"")</f>
        <v/>
      </c>
      <c r="BN355" s="230" t="str">
        <f>IF(CE355&lt;&gt;"",IF(ISNUMBER(CE355),CE355/CC355,"nan"),"")</f>
        <v/>
      </c>
      <c r="BO355" s="261"/>
      <c r="BP355" s="231" t="str">
        <f>IF(CL355&lt;&gt;"",IF(ISNUMBER(CL355),(CL355-CJ355)*IF(AO355&lt;0,1,-1),"nan"),"")</f>
        <v/>
      </c>
      <c r="BQ355" s="231" t="str">
        <f>IF(CM355&lt;&gt;"",IF(ISNUMBER(CM355),CM355/CK355,"nan"),"")</f>
        <v/>
      </c>
      <c r="BR355" s="263"/>
      <c r="BS355" s="232" t="str">
        <f>IF(CT355&lt;&gt;"",IF(ISNUMBER(CT355),(CT355-CR355)*IF(AY355&lt;0,1,-1),"nan"),"")</f>
        <v/>
      </c>
      <c r="BT355" s="232" t="str">
        <f>IF(CU355&lt;&gt;"",IF(ISNUMBER(CU355),CU355/CS355,"nan"),"")</f>
        <v/>
      </c>
      <c r="BU355" s="230"/>
      <c r="BV355" s="230"/>
      <c r="BW355" s="516"/>
      <c r="BX355" s="516"/>
      <c r="BY355" s="232"/>
      <c r="BZ355" s="235"/>
      <c r="CA355" s="257"/>
      <c r="CB355" s="233"/>
      <c r="CC355" s="230"/>
      <c r="CD355" s="230"/>
      <c r="CE355" s="230"/>
      <c r="CF355" s="230"/>
      <c r="CG355" s="230"/>
      <c r="CH355" s="230"/>
      <c r="CI355" s="230"/>
      <c r="CJ355" s="231"/>
      <c r="CK355" s="231"/>
      <c r="CL355" s="231"/>
      <c r="CM355" s="231"/>
      <c r="CN355" s="231"/>
      <c r="CO355" s="231"/>
      <c r="CP355" s="231"/>
      <c r="CQ355" s="231"/>
      <c r="CR355" s="232"/>
      <c r="CS355" s="232"/>
      <c r="CT355" s="232"/>
      <c r="CU355" s="232"/>
      <c r="CV355" s="232"/>
      <c r="CW355" s="232"/>
      <c r="CX355" s="232"/>
      <c r="CY355" s="234"/>
      <c r="DA355" s="106"/>
      <c r="DC355" s="106"/>
      <c r="DD355" s="106"/>
      <c r="DE355" s="106"/>
      <c r="DF355" s="92"/>
      <c r="DG355" s="107"/>
      <c r="DH355" s="107"/>
      <c r="DI355" s="107"/>
      <c r="DJ355" s="107"/>
      <c r="DK355" s="107"/>
      <c r="DL355" s="107"/>
      <c r="DM355" s="110"/>
      <c r="DN355" s="110"/>
      <c r="DO355" s="110"/>
      <c r="DP355" s="110"/>
      <c r="DQ355" s="110"/>
      <c r="DR355" s="110"/>
      <c r="DS355" s="110"/>
      <c r="DT355" s="110"/>
      <c r="DU355" s="497"/>
      <c r="DV355" s="497"/>
      <c r="DW355" s="497"/>
      <c r="DX355" s="497"/>
      <c r="DY355" s="497"/>
      <c r="DZ355" s="497"/>
      <c r="EA355" s="98"/>
      <c r="EB355" s="99"/>
      <c r="EC355" s="99"/>
      <c r="ED355" s="99"/>
      <c r="EE355" s="99"/>
      <c r="EF355" s="99"/>
      <c r="EG355" s="99"/>
      <c r="EH355" s="99"/>
      <c r="EI355" s="99"/>
      <c r="EJ355" s="99"/>
      <c r="EK355" s="99"/>
      <c r="EL355" s="99"/>
      <c r="EM355" s="99"/>
      <c r="EN355" s="99"/>
      <c r="EO355" s="99"/>
      <c r="EP355" s="99"/>
      <c r="EQ355" s="99"/>
      <c r="ER355" s="99"/>
      <c r="ES355" s="99"/>
      <c r="ET355" s="99"/>
      <c r="EU355" s="99"/>
      <c r="EV355" s="99"/>
      <c r="EW355" s="99"/>
      <c r="EX355" s="119"/>
      <c r="EY355" s="121"/>
      <c r="EZ355" s="296"/>
      <c r="FA355" s="83"/>
      <c r="FC355" s="116"/>
      <c r="FD355" s="116"/>
    </row>
    <row r="356" spans="1:171" ht="13.7" customHeight="1" x14ac:dyDescent="0.2">
      <c r="A356" s="100">
        <v>20140213</v>
      </c>
      <c r="B356" s="100">
        <v>2</v>
      </c>
      <c r="C356" s="74">
        <v>71</v>
      </c>
      <c r="D356" s="74">
        <v>2</v>
      </c>
      <c r="E356" s="74">
        <v>20</v>
      </c>
      <c r="F356" s="74">
        <v>12</v>
      </c>
      <c r="G356" s="75">
        <v>2.1</v>
      </c>
      <c r="H356" s="435">
        <v>0.2</v>
      </c>
      <c r="I356" s="73">
        <v>12226</v>
      </c>
      <c r="J356" s="101" t="s">
        <v>1566</v>
      </c>
      <c r="K356" s="102" t="str">
        <f>IF(B356=2,"Z:\Data\MOOG\HeTao\raw\",IF(B356=5,"Z:\Data\MOOG\Polo\raw\",""))</f>
        <v>Z:\Data\MOOG\HeTao\raw\</v>
      </c>
      <c r="L356" s="103" t="s">
        <v>1045</v>
      </c>
      <c r="M356" s="569" t="str">
        <f>IF(NOT(ISERROR(FIND("Training_dt",W356))),"'Plot Psychometric_HH_dt_yuchen'",IF(NOT(ISERROR(FIND("Training",W356))),"'Plot Psychometric_HH'",IF(NOT(ISERROR(FIND("1DAT",W356))),"'Plot Tuning Azimuth_HH'",IF(NOT(ISERROR(FIND("HD_dt",W356))),"'Plot HeadingDiscimination_PSTH_HH_dt_yuchen'",IF(NOT(ISERROR(FIND("HD",W356))),"'Plot HeadingDiscimination_PSTH_HH'",IF(NOT(ISERROR(FIND("MemSac",W356))),"'Memory Saccade Analysis_HH'",IF(NOT(ISERROR(FIND("DelSac",W356))),"'Memory Saccade Analysis_HH'",IF(NOT(ISERROR(FIND("u-stim",W356))),"'Plot Microstim_HH'",""))))))))</f>
        <v>'Plot Tuning Azimuth_HH'</v>
      </c>
      <c r="N356" s="573">
        <v>1</v>
      </c>
      <c r="O356" s="584">
        <v>-1</v>
      </c>
      <c r="P356" s="590">
        <v>4</v>
      </c>
      <c r="Q356" s="590">
        <f>IF(B356=2,60,310)</f>
        <v>60</v>
      </c>
      <c r="R356" s="590">
        <v>5</v>
      </c>
      <c r="S356" s="590">
        <f>IF(B356=2,60,-190)</f>
        <v>60</v>
      </c>
      <c r="T356" s="590">
        <v>1</v>
      </c>
      <c r="U356" s="590">
        <f>IF(Z356&lt;&gt;"",IF(NOT(ISERROR(FIND("SU",Z356))),VALUE(RIGHT(Z356,1))+4,IF(NOT(ISERROR(FIND("MU20",Z356))),20,IF(NOT(ISERROR(FIND("MU21",Z356))),21,IF(NOT(ISERROR(FIND("MU2",Z356))),2,1)))),"")</f>
        <v>1</v>
      </c>
      <c r="V356" s="583"/>
      <c r="W356" s="170" t="s">
        <v>285</v>
      </c>
      <c r="X356" s="192"/>
      <c r="Y356" s="219">
        <f>IF(NOT(ISERROR(FIND("MU=SU",X356))),1,IF(Z356&lt;&gt;"",IF(NOT(ISERROR(FIND("SU",Z356))),1,0),""))</f>
        <v>0</v>
      </c>
      <c r="Z356" s="217" t="s">
        <v>838</v>
      </c>
      <c r="AA356" s="218"/>
      <c r="AB356" s="77"/>
      <c r="AC356" s="78"/>
      <c r="AD356" s="511" t="s">
        <v>1042</v>
      </c>
      <c r="AE356" s="91" t="s">
        <v>1623</v>
      </c>
      <c r="AF356" s="79" t="s">
        <v>1623</v>
      </c>
      <c r="AG356" s="79" t="s">
        <v>1623</v>
      </c>
      <c r="AH356" s="80" t="s">
        <v>1623</v>
      </c>
      <c r="AI356" s="81" t="s">
        <v>1623</v>
      </c>
      <c r="AJ356" s="81" t="s">
        <v>1623</v>
      </c>
      <c r="AK356" s="81" t="s">
        <v>1623</v>
      </c>
      <c r="AL356" s="81" t="s">
        <v>1623</v>
      </c>
      <c r="AM356" s="81" t="s">
        <v>1623</v>
      </c>
      <c r="AN356" s="81" t="s">
        <v>1623</v>
      </c>
      <c r="AO356" s="83">
        <v>-84.5505</v>
      </c>
      <c r="AP356" s="83">
        <v>0.46584100000000001</v>
      </c>
      <c r="AQ356" s="83">
        <v>0.25605899999999998</v>
      </c>
      <c r="AR356" s="84">
        <v>0.123292</v>
      </c>
      <c r="AS356" s="85">
        <v>-0.894181</v>
      </c>
      <c r="AT356" s="85">
        <v>-1.6419699999999999</v>
      </c>
      <c r="AU356" s="85">
        <v>-62.014699999999998</v>
      </c>
      <c r="AV356" s="85">
        <v>360</v>
      </c>
      <c r="AW356" s="104" t="s">
        <v>1043</v>
      </c>
      <c r="AX356" s="86" t="s">
        <v>1044</v>
      </c>
      <c r="AY356" s="87" t="s">
        <v>1623</v>
      </c>
      <c r="AZ356" s="87" t="s">
        <v>1623</v>
      </c>
      <c r="BA356" s="87" t="s">
        <v>1623</v>
      </c>
      <c r="BB356" s="88" t="s">
        <v>1623</v>
      </c>
      <c r="BC356" s="89" t="s">
        <v>1623</v>
      </c>
      <c r="BD356" s="89" t="s">
        <v>1623</v>
      </c>
      <c r="BE356" s="89" t="s">
        <v>1623</v>
      </c>
      <c r="BF356" s="89" t="s">
        <v>1623</v>
      </c>
      <c r="BG356" s="89" t="s">
        <v>1623</v>
      </c>
      <c r="BH356" s="105" t="s">
        <v>1623</v>
      </c>
      <c r="BI356" s="251"/>
      <c r="BJ356" s="252"/>
      <c r="BK356" s="252"/>
      <c r="BL356" s="259"/>
      <c r="BM356" s="230" t="str">
        <f>IF(CD356&lt;&gt;"",IF(ISNUMBER(CD356),(CD356-CB356)*IF(AE356&lt;0,1,-1),"nan"),"")</f>
        <v/>
      </c>
      <c r="BN356" s="230" t="str">
        <f>IF(CE356&lt;&gt;"",IF(ISNUMBER(CE356),CE356/CC356,"nan"),"")</f>
        <v/>
      </c>
      <c r="BO356" s="261"/>
      <c r="BP356" s="231" t="str">
        <f>IF(CL356&lt;&gt;"",IF(ISNUMBER(CL356),(CL356-CJ356)*IF(AO356&lt;0,1,-1),"nan"),"")</f>
        <v/>
      </c>
      <c r="BQ356" s="231" t="str">
        <f>IF(CM356&lt;&gt;"",IF(ISNUMBER(CM356),CM356/CK356,"nan"),"")</f>
        <v/>
      </c>
      <c r="BR356" s="263"/>
      <c r="BS356" s="232" t="str">
        <f>IF(CT356&lt;&gt;"",IF(ISNUMBER(CT356),(CT356-CR356)*IF(AY356&lt;0,1,-1),"nan"),"")</f>
        <v/>
      </c>
      <c r="BT356" s="232" t="str">
        <f>IF(CU356&lt;&gt;"",IF(ISNUMBER(CU356),CU356/CS356,"nan"),"")</f>
        <v/>
      </c>
      <c r="BU356" s="230"/>
      <c r="BV356" s="230"/>
      <c r="BW356" s="516"/>
      <c r="BX356" s="516"/>
      <c r="BY356" s="232"/>
      <c r="BZ356" s="235"/>
      <c r="CA356" s="257"/>
      <c r="CB356" s="233"/>
      <c r="CC356" s="230"/>
      <c r="CD356" s="230"/>
      <c r="CE356" s="230"/>
      <c r="CF356" s="230"/>
      <c r="CG356" s="230"/>
      <c r="CH356" s="230"/>
      <c r="CI356" s="230"/>
      <c r="CJ356" s="231"/>
      <c r="CK356" s="231"/>
      <c r="CL356" s="231"/>
      <c r="CM356" s="231"/>
      <c r="CN356" s="231"/>
      <c r="CO356" s="231"/>
      <c r="CP356" s="231"/>
      <c r="CQ356" s="231"/>
      <c r="CR356" s="232"/>
      <c r="CS356" s="232"/>
      <c r="CT356" s="232"/>
      <c r="CU356" s="232"/>
      <c r="CV356" s="232"/>
      <c r="CW356" s="232"/>
      <c r="CX356" s="232"/>
      <c r="CY356" s="234"/>
      <c r="DA356" s="106"/>
      <c r="DC356" s="106"/>
      <c r="DD356" s="106"/>
      <c r="DE356" s="106"/>
      <c r="DF356" s="92"/>
      <c r="DG356" s="107"/>
      <c r="DH356" s="107"/>
      <c r="DI356" s="107"/>
      <c r="DJ356" s="107"/>
      <c r="DK356" s="107"/>
      <c r="DL356" s="107"/>
      <c r="DM356" s="110"/>
      <c r="DN356" s="110"/>
      <c r="DO356" s="110"/>
      <c r="DP356" s="110"/>
      <c r="DQ356" s="110"/>
      <c r="DR356" s="110"/>
      <c r="DS356" s="110"/>
      <c r="DT356" s="110"/>
      <c r="DU356" s="497"/>
      <c r="DV356" s="497"/>
      <c r="DW356" s="497"/>
      <c r="DX356" s="497"/>
      <c r="DY356" s="497"/>
      <c r="DZ356" s="497"/>
      <c r="EA356" s="266"/>
      <c r="EB356" s="99"/>
      <c r="EC356" s="99"/>
      <c r="ED356" s="99"/>
      <c r="EE356" s="99"/>
      <c r="EF356" s="99"/>
      <c r="EG356" s="99"/>
      <c r="EH356" s="99"/>
      <c r="EI356" s="99"/>
      <c r="EJ356" s="99"/>
      <c r="EK356" s="99"/>
      <c r="EL356" s="99"/>
      <c r="EM356" s="99"/>
      <c r="EN356" s="99"/>
      <c r="EO356" s="99"/>
      <c r="EP356" s="99"/>
      <c r="EQ356" s="99"/>
      <c r="ER356" s="99"/>
      <c r="ES356" s="99"/>
      <c r="ET356" s="99"/>
      <c r="EU356" s="99"/>
      <c r="EV356" s="99"/>
      <c r="EW356" s="99"/>
      <c r="EX356" s="119"/>
      <c r="EY356" s="121"/>
      <c r="EZ356" s="296"/>
      <c r="FA356" s="83"/>
      <c r="FC356" s="116"/>
      <c r="FD356" s="116"/>
    </row>
    <row r="357" spans="1:171" ht="15" customHeight="1" x14ac:dyDescent="0.2">
      <c r="A357" s="100">
        <v>20140213</v>
      </c>
      <c r="B357" s="100">
        <v>2</v>
      </c>
      <c r="C357" s="74">
        <v>71</v>
      </c>
      <c r="D357" s="74">
        <v>2</v>
      </c>
      <c r="E357" s="74">
        <v>20</v>
      </c>
      <c r="F357" s="74">
        <v>12</v>
      </c>
      <c r="G357" s="75">
        <v>2.1</v>
      </c>
      <c r="H357" s="435">
        <v>0.2</v>
      </c>
      <c r="I357" s="73">
        <v>12268</v>
      </c>
      <c r="J357" s="101" t="s">
        <v>1566</v>
      </c>
      <c r="K357" s="102" t="str">
        <f>IF(B357=2,"Z:\Data\MOOG\HeTao\raw\",IF(B357=5,"Z:\Data\MOOG\Polo\raw\",""))</f>
        <v>Z:\Data\MOOG\HeTao\raw\</v>
      </c>
      <c r="L357" s="103" t="s">
        <v>1046</v>
      </c>
      <c r="M357" s="569" t="str">
        <f>IF(NOT(ISERROR(FIND("Training_dt",W357))),"'Plot Psychometric_HH_dt_yuchen'",IF(NOT(ISERROR(FIND("Training",W357))),"'Plot Psychometric_HH'",IF(NOT(ISERROR(FIND("1DAT",W357))),"'Plot Tuning Azimuth_HH'",IF(NOT(ISERROR(FIND("HD_dt",W357))),"'Plot HeadingDiscimination_PSTH_HH_dt_yuchen'",IF(NOT(ISERROR(FIND("HD",W357))),"'Plot HeadingDiscimination_PSTH_HH'",IF(NOT(ISERROR(FIND("MemSac",W357))),"'Memory Saccade Analysis_HH'",IF(NOT(ISERROR(FIND("DelSac",W357))),"'Memory Saccade Analysis_HH'",IF(NOT(ISERROR(FIND("u-stim",W357))),"'Plot Microstim_HH'",""))))))))</f>
        <v>'Plot Microstim_HH'</v>
      </c>
      <c r="N357" s="573">
        <v>1</v>
      </c>
      <c r="O357" s="584">
        <v>-1</v>
      </c>
      <c r="P357" s="590">
        <v>4</v>
      </c>
      <c r="Q357" s="590">
        <f>IF(B357=2,60,310)</f>
        <v>60</v>
      </c>
      <c r="R357" s="590">
        <v>5</v>
      </c>
      <c r="S357" s="590">
        <f>IF(B357=2,60,-190)</f>
        <v>60</v>
      </c>
      <c r="T357" s="590">
        <v>1</v>
      </c>
      <c r="U357" s="590">
        <f>IF(Z357&lt;&gt;"",IF(NOT(ISERROR(FIND("SU",Z357))),VALUE(RIGHT(Z357,1))+4,IF(NOT(ISERROR(FIND("MU20",Z357))),20,IF(NOT(ISERROR(FIND("MU21",Z357))),21,IF(NOT(ISERROR(FIND("MU2",Z357))),2,1)))),"")</f>
        <v>1</v>
      </c>
      <c r="V357" s="583"/>
      <c r="W357" s="170" t="s">
        <v>24</v>
      </c>
      <c r="X357" s="192"/>
      <c r="Y357" s="219">
        <f>IF(NOT(ISERROR(FIND("MU=SU",X357))),1,IF(Z357&lt;&gt;"",IF(NOT(ISERROR(FIND("SU",Z357))),1,0),""))</f>
        <v>0</v>
      </c>
      <c r="Z357" s="217" t="s">
        <v>1981</v>
      </c>
      <c r="AA357" s="218"/>
      <c r="AB357" s="77"/>
      <c r="AC357" s="78"/>
      <c r="AD357" s="511" t="s">
        <v>1042</v>
      </c>
      <c r="AE357" s="91" t="s">
        <v>1623</v>
      </c>
      <c r="AF357" s="79" t="s">
        <v>1623</v>
      </c>
      <c r="AG357" s="79" t="s">
        <v>1623</v>
      </c>
      <c r="AH357" s="80" t="s">
        <v>1623</v>
      </c>
      <c r="AI357" s="81" t="s">
        <v>1623</v>
      </c>
      <c r="AJ357" s="81" t="s">
        <v>1623</v>
      </c>
      <c r="AK357" s="81" t="s">
        <v>1623</v>
      </c>
      <c r="AL357" s="81" t="s">
        <v>1623</v>
      </c>
      <c r="AM357" s="81" t="s">
        <v>1623</v>
      </c>
      <c r="AN357" s="81" t="s">
        <v>1623</v>
      </c>
      <c r="AO357" s="83">
        <v>-84.5505</v>
      </c>
      <c r="AP357" s="83">
        <v>0.46584100000000001</v>
      </c>
      <c r="AQ357" s="83">
        <v>0.25605899999999998</v>
      </c>
      <c r="AR357" s="482">
        <v>0.123292</v>
      </c>
      <c r="AS357" s="483">
        <v>-0.894181</v>
      </c>
      <c r="AT357" s="483">
        <v>-1.6419699999999999</v>
      </c>
      <c r="AU357" s="483">
        <v>-62.014699999999998</v>
      </c>
      <c r="AV357" s="483">
        <v>360</v>
      </c>
      <c r="AW357" s="496" t="s">
        <v>1043</v>
      </c>
      <c r="AX357" s="484" t="s">
        <v>1044</v>
      </c>
      <c r="AY357" s="87" t="s">
        <v>1623</v>
      </c>
      <c r="AZ357" s="87" t="s">
        <v>1623</v>
      </c>
      <c r="BA357" s="87" t="s">
        <v>1623</v>
      </c>
      <c r="BB357" s="88" t="s">
        <v>1623</v>
      </c>
      <c r="BC357" s="89" t="s">
        <v>1623</v>
      </c>
      <c r="BD357" s="89" t="s">
        <v>1623</v>
      </c>
      <c r="BE357" s="89" t="s">
        <v>1623</v>
      </c>
      <c r="BF357" s="89" t="s">
        <v>1623</v>
      </c>
      <c r="BG357" s="89" t="s">
        <v>1623</v>
      </c>
      <c r="BH357" s="105" t="s">
        <v>1623</v>
      </c>
      <c r="BI357" s="251">
        <v>20</v>
      </c>
      <c r="BJ357" s="252">
        <v>2</v>
      </c>
      <c r="BK357" s="252">
        <v>0</v>
      </c>
      <c r="BL357" s="259" t="s">
        <v>1623</v>
      </c>
      <c r="BM357" s="230" t="str">
        <f>IF(CD357&lt;&gt;"",IF(ISNUMBER(CD357),(CD357-CB357)*IF(AE357&lt;0,1,-1),"nan"),"")</f>
        <v>nan</v>
      </c>
      <c r="BN357" s="230" t="str">
        <f>IF(CE357&lt;&gt;"",IF(ISNUMBER(CE357),CE357/CC357,"nan"),"")</f>
        <v>nan</v>
      </c>
      <c r="BO357" s="261">
        <v>0.5</v>
      </c>
      <c r="BP357" s="231">
        <f>IF(CL357&lt;&gt;"",IF(ISNUMBER(CL357),(CL357-CJ357)*IF(AO357&lt;0,1,-1),"nan"),"")</f>
        <v>-0.40600000000000014</v>
      </c>
      <c r="BQ357" s="231">
        <f>IF(CM357&lt;&gt;"",IF(ISNUMBER(CM357),CM357/CK357,"nan"),"")</f>
        <v>1.0136033857315601</v>
      </c>
      <c r="BR357" s="263" t="s">
        <v>1623</v>
      </c>
      <c r="BS357" s="232" t="str">
        <f>IF(CT357&lt;&gt;"",IF(ISNUMBER(CT357),(CT357-CR357)*IF(AY357&lt;0,1,-1),"nan"),"")</f>
        <v>nan</v>
      </c>
      <c r="BT357" s="232" t="str">
        <f>IF(CU357&lt;&gt;"",IF(ISNUMBER(CU357),CU357/CS357,"nan"),"")</f>
        <v>nan</v>
      </c>
      <c r="BU357" s="230" t="s">
        <v>1623</v>
      </c>
      <c r="BV357" s="230" t="s">
        <v>1623</v>
      </c>
      <c r="BW357" s="236" t="s">
        <v>1040</v>
      </c>
      <c r="BX357" s="231" t="s">
        <v>1623</v>
      </c>
      <c r="BY357" s="232" t="s">
        <v>1623</v>
      </c>
      <c r="BZ357" s="235" t="s">
        <v>1623</v>
      </c>
      <c r="CA357" s="257">
        <v>6</v>
      </c>
      <c r="CB357" s="233" t="s">
        <v>1623</v>
      </c>
      <c r="CC357" s="230" t="s">
        <v>1623</v>
      </c>
      <c r="CD357" s="230" t="s">
        <v>1623</v>
      </c>
      <c r="CE357" s="230" t="s">
        <v>1623</v>
      </c>
      <c r="CF357" s="230" t="s">
        <v>1623</v>
      </c>
      <c r="CG357" s="230" t="s">
        <v>1623</v>
      </c>
      <c r="CH357" s="230" t="s">
        <v>1623</v>
      </c>
      <c r="CI357" s="230" t="s">
        <v>1623</v>
      </c>
      <c r="CJ357" s="231">
        <v>2.4390000000000001</v>
      </c>
      <c r="CK357" s="231">
        <v>3.3079999999999998</v>
      </c>
      <c r="CL357" s="231">
        <v>2.0329999999999999</v>
      </c>
      <c r="CM357" s="231">
        <v>3.3530000000000002</v>
      </c>
      <c r="CN357" s="231">
        <v>0.61899999999999999</v>
      </c>
      <c r="CO357" s="231">
        <v>0.97</v>
      </c>
      <c r="CP357" s="231"/>
      <c r="CQ357" s="231"/>
      <c r="CR357" s="232" t="s">
        <v>1623</v>
      </c>
      <c r="CS357" s="232" t="s">
        <v>1623</v>
      </c>
      <c r="CT357" s="232" t="s">
        <v>1623</v>
      </c>
      <c r="CU357" s="232" t="s">
        <v>1623</v>
      </c>
      <c r="CV357" s="232" t="s">
        <v>1623</v>
      </c>
      <c r="CW357" s="232" t="s">
        <v>1623</v>
      </c>
      <c r="CX357" s="232"/>
      <c r="CY357" s="234"/>
      <c r="DA357" s="106"/>
      <c r="DC357" s="106"/>
      <c r="DD357" s="106"/>
      <c r="DE357" s="106"/>
      <c r="DF357" s="92"/>
      <c r="DG357" s="107"/>
      <c r="DH357" s="107"/>
      <c r="DI357" s="107"/>
      <c r="DJ357" s="107"/>
      <c r="DK357" s="107"/>
      <c r="DL357" s="107"/>
      <c r="DM357" s="110"/>
      <c r="DN357" s="110"/>
      <c r="DO357" s="110"/>
      <c r="DP357" s="110"/>
      <c r="DQ357" s="110"/>
      <c r="DR357" s="110"/>
      <c r="DS357" s="110"/>
      <c r="DT357" s="110"/>
      <c r="DU357" s="497"/>
      <c r="DV357" s="497"/>
      <c r="DW357" s="497"/>
      <c r="DX357" s="497"/>
      <c r="DY357" s="497"/>
      <c r="DZ357" s="497"/>
      <c r="EA357" s="108"/>
      <c r="EB357" s="459"/>
      <c r="EC357" s="459"/>
      <c r="ED357" s="459"/>
      <c r="EE357" s="459"/>
      <c r="EF357" s="459"/>
      <c r="EG357" s="459"/>
      <c r="EH357" s="459"/>
      <c r="EI357" s="459"/>
      <c r="EJ357" s="459"/>
      <c r="EK357" s="459"/>
      <c r="EL357" s="459"/>
      <c r="EM357" s="459"/>
      <c r="EN357" s="459"/>
      <c r="EO357" s="459"/>
      <c r="EP357" s="459"/>
      <c r="EQ357" s="459"/>
      <c r="ER357" s="459"/>
      <c r="ES357" s="459"/>
      <c r="ET357" s="459"/>
      <c r="EU357" s="459"/>
      <c r="EV357" s="459"/>
      <c r="EW357" s="459"/>
      <c r="EX357" s="101"/>
      <c r="EY357" s="121"/>
      <c r="EZ357" s="296"/>
      <c r="FA357" s="83"/>
      <c r="FC357" s="116"/>
      <c r="FD357" s="116"/>
    </row>
    <row r="358" spans="1:171" ht="13.7" customHeight="1" x14ac:dyDescent="0.2">
      <c r="A358" s="100">
        <v>20140213</v>
      </c>
      <c r="B358" s="100">
        <v>2</v>
      </c>
      <c r="C358" s="74">
        <v>71</v>
      </c>
      <c r="D358" s="74">
        <v>2</v>
      </c>
      <c r="E358" s="74">
        <v>20</v>
      </c>
      <c r="F358" s="74">
        <v>12</v>
      </c>
      <c r="G358" s="75">
        <v>2.1</v>
      </c>
      <c r="H358" s="435">
        <v>0.2</v>
      </c>
      <c r="I358" s="73">
        <v>12268</v>
      </c>
      <c r="J358" s="101" t="s">
        <v>1566</v>
      </c>
      <c r="K358" s="102" t="str">
        <f>IF(B358=2,"Z:\Data\MOOG\HeTao\raw\",IF(B358=5,"Z:\Data\MOOG\Polo\raw\",""))</f>
        <v>Z:\Data\MOOG\HeTao\raw\</v>
      </c>
      <c r="L358" s="103" t="s">
        <v>1047</v>
      </c>
      <c r="M358" s="569" t="str">
        <f>IF(NOT(ISERROR(FIND("Training_dt",W358))),"'Plot Psychometric_HH_dt_yuchen'",IF(NOT(ISERROR(FIND("Training",W358))),"'Plot Psychometric_HH'",IF(NOT(ISERROR(FIND("1DAT",W358))),"'Plot Tuning Azimuth_HH'",IF(NOT(ISERROR(FIND("HD_dt",W358))),"'Plot HeadingDiscimination_PSTH_HH_dt_yuchen'",IF(NOT(ISERROR(FIND("HD",W358))),"'Plot HeadingDiscimination_PSTH_HH'",IF(NOT(ISERROR(FIND("MemSac",W358))),"'Memory Saccade Analysis_HH'",IF(NOT(ISERROR(FIND("DelSac",W358))),"'Memory Saccade Analysis_HH'",IF(NOT(ISERROR(FIND("u-stim",W358))),"'Plot Microstim_HH'",""))))))))</f>
        <v>'Plot Microstim_HH'</v>
      </c>
      <c r="N358" s="573">
        <v>1</v>
      </c>
      <c r="O358" s="584">
        <v>-1</v>
      </c>
      <c r="P358" s="590">
        <v>4</v>
      </c>
      <c r="Q358" s="590">
        <f>IF(B358=2,60,310)</f>
        <v>60</v>
      </c>
      <c r="R358" s="590">
        <v>5</v>
      </c>
      <c r="S358" s="590">
        <f>IF(B358=2,60,-190)</f>
        <v>60</v>
      </c>
      <c r="T358" s="590">
        <v>1</v>
      </c>
      <c r="U358" s="590">
        <f>IF(Z358&lt;&gt;"",IF(NOT(ISERROR(FIND("SU",Z358))),VALUE(RIGHT(Z358,1))+4,IF(NOT(ISERROR(FIND("MU20",Z358))),20,IF(NOT(ISERROR(FIND("MU21",Z358))),21,IF(NOT(ISERROR(FIND("MU2",Z358))),2,1)))),"")</f>
        <v>1</v>
      </c>
      <c r="V358" s="583"/>
      <c r="W358" s="170" t="s">
        <v>24</v>
      </c>
      <c r="X358" s="192"/>
      <c r="Y358" s="219">
        <f>IF(NOT(ISERROR(FIND("MU=SU",X358))),1,IF(Z358&lt;&gt;"",IF(NOT(ISERROR(FIND("SU",Z358))),1,0),""))</f>
        <v>0</v>
      </c>
      <c r="Z358" s="217" t="s">
        <v>1981</v>
      </c>
      <c r="AA358" s="218"/>
      <c r="AB358" s="77"/>
      <c r="AC358" s="78"/>
      <c r="AD358" s="511" t="s">
        <v>1042</v>
      </c>
      <c r="AE358" s="91" t="s">
        <v>1623</v>
      </c>
      <c r="AF358" s="79" t="s">
        <v>1623</v>
      </c>
      <c r="AG358" s="79" t="s">
        <v>1623</v>
      </c>
      <c r="AH358" s="80" t="s">
        <v>1623</v>
      </c>
      <c r="AI358" s="81" t="s">
        <v>1623</v>
      </c>
      <c r="AJ358" s="81" t="s">
        <v>1623</v>
      </c>
      <c r="AK358" s="81" t="s">
        <v>1623</v>
      </c>
      <c r="AL358" s="81" t="s">
        <v>1623</v>
      </c>
      <c r="AM358" s="81" t="s">
        <v>1623</v>
      </c>
      <c r="AN358" s="81" t="s">
        <v>1623</v>
      </c>
      <c r="AO358" s="83">
        <v>-84.5505</v>
      </c>
      <c r="AP358" s="83">
        <v>0.46584100000000001</v>
      </c>
      <c r="AQ358" s="83">
        <v>0.25605899999999998</v>
      </c>
      <c r="AR358" s="84">
        <v>0.123292</v>
      </c>
      <c r="AS358" s="85">
        <v>-0.894181</v>
      </c>
      <c r="AT358" s="85">
        <v>-1.6419699999999999</v>
      </c>
      <c r="AU358" s="85">
        <v>-62.014699999999998</v>
      </c>
      <c r="AV358" s="85">
        <v>360</v>
      </c>
      <c r="AW358" s="104" t="s">
        <v>1043</v>
      </c>
      <c r="AX358" s="86" t="s">
        <v>1044</v>
      </c>
      <c r="AY358" s="87" t="s">
        <v>1623</v>
      </c>
      <c r="AZ358" s="87" t="s">
        <v>1623</v>
      </c>
      <c r="BA358" s="87" t="s">
        <v>1623</v>
      </c>
      <c r="BB358" s="88" t="s">
        <v>1623</v>
      </c>
      <c r="BC358" s="89" t="s">
        <v>1623</v>
      </c>
      <c r="BD358" s="89" t="s">
        <v>1623</v>
      </c>
      <c r="BE358" s="89" t="s">
        <v>1623</v>
      </c>
      <c r="BF358" s="89" t="s">
        <v>1623</v>
      </c>
      <c r="BG358" s="89" t="s">
        <v>1623</v>
      </c>
      <c r="BH358" s="105" t="s">
        <v>1623</v>
      </c>
      <c r="BI358" s="251">
        <v>200</v>
      </c>
      <c r="BJ358" s="252">
        <v>2</v>
      </c>
      <c r="BK358" s="252">
        <v>0</v>
      </c>
      <c r="BL358" s="259" t="s">
        <v>1623</v>
      </c>
      <c r="BM358" s="230" t="str">
        <f>IF(CD358&lt;&gt;"",IF(ISNUMBER(CD358),(CD358-CB358)*IF(AE358&lt;0,1,-1),"nan"),"")</f>
        <v>nan</v>
      </c>
      <c r="BN358" s="230" t="str">
        <f>IF(CE358&lt;&gt;"",IF(ISNUMBER(CE358),CE358/CC358,"nan"),"")</f>
        <v>nan</v>
      </c>
      <c r="BO358" s="261">
        <v>0.5</v>
      </c>
      <c r="BP358" s="231">
        <f>IF(CL358&lt;&gt;"",IF(ISNUMBER(CL358),(CL358-CJ358)*IF(AO358&lt;0,1,-1),"nan"),"")</f>
        <v>-4.4550000000000001</v>
      </c>
      <c r="BQ358" s="231">
        <f>IF(CM358&lt;&gt;"",IF(ISNUMBER(CM358),CM358/CK358,"nan"),"")</f>
        <v>2.0905485789821547</v>
      </c>
      <c r="BR358" s="263" t="s">
        <v>1623</v>
      </c>
      <c r="BS358" s="232" t="str">
        <f>IF(CT358&lt;&gt;"",IF(ISNUMBER(CT358),(CT358-CR358)*IF(AY358&lt;0,1,-1),"nan"),"")</f>
        <v>nan</v>
      </c>
      <c r="BT358" s="232" t="str">
        <f>IF(CU358&lt;&gt;"",IF(ISNUMBER(CU358),CU358/CS358,"nan"),"")</f>
        <v>nan</v>
      </c>
      <c r="BU358" s="230" t="s">
        <v>1623</v>
      </c>
      <c r="BV358" s="230" t="s">
        <v>1623</v>
      </c>
      <c r="BW358" s="236" t="s">
        <v>1040</v>
      </c>
      <c r="BX358" s="231" t="s">
        <v>1623</v>
      </c>
      <c r="BY358" s="232" t="s">
        <v>1623</v>
      </c>
      <c r="BZ358" s="235" t="s">
        <v>1623</v>
      </c>
      <c r="CA358" s="257">
        <v>10</v>
      </c>
      <c r="CB358" s="233" t="s">
        <v>1623</v>
      </c>
      <c r="CC358" s="230" t="s">
        <v>1623</v>
      </c>
      <c r="CD358" s="230" t="s">
        <v>1623</v>
      </c>
      <c r="CE358" s="230" t="s">
        <v>1623</v>
      </c>
      <c r="CF358" s="230" t="s">
        <v>1623</v>
      </c>
      <c r="CG358" s="230" t="s">
        <v>1623</v>
      </c>
      <c r="CH358" s="230" t="s">
        <v>1623</v>
      </c>
      <c r="CI358" s="230" t="s">
        <v>1623</v>
      </c>
      <c r="CJ358" s="231">
        <v>2.4409999999999998</v>
      </c>
      <c r="CK358" s="231">
        <v>3.0259999999999998</v>
      </c>
      <c r="CL358" s="231">
        <v>-2.0139999999999998</v>
      </c>
      <c r="CM358" s="231">
        <v>6.3259999999999996</v>
      </c>
      <c r="CN358" s="231">
        <v>0</v>
      </c>
      <c r="CO358" s="231">
        <v>2.8000000000000001E-2</v>
      </c>
      <c r="CP358" s="231"/>
      <c r="CQ358" s="231"/>
      <c r="CR358" s="232" t="s">
        <v>1623</v>
      </c>
      <c r="CS358" s="232" t="s">
        <v>1623</v>
      </c>
      <c r="CT358" s="232" t="s">
        <v>1623</v>
      </c>
      <c r="CU358" s="232" t="s">
        <v>1623</v>
      </c>
      <c r="CV358" s="232" t="s">
        <v>1623</v>
      </c>
      <c r="CW358" s="232" t="s">
        <v>1623</v>
      </c>
      <c r="CX358" s="232"/>
      <c r="CY358" s="234"/>
      <c r="DA358" s="106"/>
      <c r="DC358" s="106"/>
      <c r="DD358" s="106"/>
      <c r="DE358" s="106"/>
      <c r="DF358" s="92"/>
      <c r="DG358" s="107"/>
      <c r="DH358" s="107"/>
      <c r="DI358" s="107"/>
      <c r="DJ358" s="107"/>
      <c r="DK358" s="107"/>
      <c r="DL358" s="107"/>
      <c r="DM358" s="110"/>
      <c r="DN358" s="110"/>
      <c r="DO358" s="110"/>
      <c r="DP358" s="110"/>
      <c r="DQ358" s="110"/>
      <c r="DR358" s="110"/>
      <c r="DS358" s="110"/>
      <c r="DT358" s="110"/>
      <c r="DU358" s="497"/>
      <c r="DV358" s="497"/>
      <c r="DW358" s="497"/>
      <c r="DX358" s="497"/>
      <c r="DY358" s="497"/>
      <c r="DZ358" s="497"/>
      <c r="EA358" s="98"/>
      <c r="EB358" s="99"/>
      <c r="EC358" s="99"/>
      <c r="ED358" s="99"/>
      <c r="EE358" s="99"/>
      <c r="EF358" s="99"/>
      <c r="EG358" s="99"/>
      <c r="EH358" s="99"/>
      <c r="EI358" s="99"/>
      <c r="EJ358" s="99"/>
      <c r="EK358" s="99"/>
      <c r="EL358" s="99"/>
      <c r="EM358" s="99"/>
      <c r="EN358" s="99"/>
      <c r="EO358" s="99"/>
      <c r="EP358" s="99"/>
      <c r="EQ358" s="99"/>
      <c r="ER358" s="99"/>
      <c r="ES358" s="99"/>
      <c r="ET358" s="99"/>
      <c r="EU358" s="99"/>
      <c r="EV358" s="99"/>
      <c r="EW358" s="99"/>
      <c r="EX358" s="119"/>
      <c r="EY358" s="121"/>
      <c r="EZ358" s="296"/>
      <c r="FA358" s="83"/>
      <c r="FC358" s="116"/>
      <c r="FD358" s="116"/>
    </row>
    <row r="359" spans="1:171" ht="13.7" customHeight="1" x14ac:dyDescent="0.2">
      <c r="A359" s="100">
        <v>20140221</v>
      </c>
      <c r="B359" s="100">
        <v>2</v>
      </c>
      <c r="C359" s="74">
        <v>73</v>
      </c>
      <c r="D359" s="74">
        <v>2</v>
      </c>
      <c r="E359" s="74">
        <v>20</v>
      </c>
      <c r="F359" s="74">
        <v>11</v>
      </c>
      <c r="G359" s="75">
        <v>2</v>
      </c>
      <c r="H359" s="435">
        <v>0.3</v>
      </c>
      <c r="I359" s="73">
        <v>9300</v>
      </c>
      <c r="J359" s="101" t="s">
        <v>990</v>
      </c>
      <c r="K359" s="102" t="str">
        <f>IF(B359=2,"Z:\Data\MOOG\HeTao\raw\",IF(B359=5,"Z:\Data\MOOG\Polo\raw\",""))</f>
        <v>Z:\Data\MOOG\HeTao\raw\</v>
      </c>
      <c r="L359" s="103" t="s">
        <v>1027</v>
      </c>
      <c r="M359" s="569" t="str">
        <f>IF(NOT(ISERROR(FIND("Training_dt",W359))),"'Plot Psychometric_HH_dt_yuchen'",IF(NOT(ISERROR(FIND("Training",W359))),"'Plot Psychometric_HH'",IF(NOT(ISERROR(FIND("1DAT",W359))),"'Plot Tuning Azimuth_HH'",IF(NOT(ISERROR(FIND("HD_dt",W359))),"'Plot HeadingDiscimination_PSTH_HH_dt_yuchen'",IF(NOT(ISERROR(FIND("HD",W359))),"'Plot HeadingDiscimination_PSTH_HH'",IF(NOT(ISERROR(FIND("MemSac",W359))),"'Memory Saccade Analysis_HH'",IF(NOT(ISERROR(FIND("DelSac",W359))),"'Memory Saccade Analysis_HH'",IF(NOT(ISERROR(FIND("u-stim",W359))),"'Plot Microstim_HH'",""))))))))</f>
        <v>'Plot Tuning Azimuth_HH'</v>
      </c>
      <c r="N359" s="573">
        <v>1</v>
      </c>
      <c r="O359" s="584">
        <v>-1</v>
      </c>
      <c r="P359" s="590">
        <v>4</v>
      </c>
      <c r="Q359" s="590">
        <f>IF(B359=2,60,310)</f>
        <v>60</v>
      </c>
      <c r="R359" s="590">
        <v>5</v>
      </c>
      <c r="S359" s="590">
        <f>IF(B359=2,60,-190)</f>
        <v>60</v>
      </c>
      <c r="T359" s="590">
        <v>1</v>
      </c>
      <c r="U359" s="590">
        <f>IF(Z359&lt;&gt;"",IF(NOT(ISERROR(FIND("SU",Z359))),VALUE(RIGHT(Z359,1))+4,IF(NOT(ISERROR(FIND("MU20",Z359))),20,IF(NOT(ISERROR(FIND("MU21",Z359))),21,IF(NOT(ISERROR(FIND("MU2",Z359))),2,1)))),"")</f>
        <v>1</v>
      </c>
      <c r="V359" s="583"/>
      <c r="W359" s="170" t="s">
        <v>285</v>
      </c>
      <c r="X359" s="192"/>
      <c r="Y359" s="219">
        <f>IF(NOT(ISERROR(FIND("MU=SU",X359))),1,IF(Z359&lt;&gt;"",IF(NOT(ISERROR(FIND("SU",Z359))),1,0),""))</f>
        <v>0</v>
      </c>
      <c r="Z359" s="217" t="s">
        <v>838</v>
      </c>
      <c r="AA359" s="218"/>
      <c r="AB359" s="77"/>
      <c r="AC359" s="78"/>
      <c r="AD359" s="511" t="s">
        <v>1028</v>
      </c>
      <c r="AE359" s="91" t="s">
        <v>1623</v>
      </c>
      <c r="AF359" s="79" t="s">
        <v>1623</v>
      </c>
      <c r="AG359" s="79" t="s">
        <v>1623</v>
      </c>
      <c r="AH359" s="80" t="s">
        <v>1623</v>
      </c>
      <c r="AI359" s="81" t="s">
        <v>1623</v>
      </c>
      <c r="AJ359" s="81" t="s">
        <v>1623</v>
      </c>
      <c r="AK359" s="81" t="s">
        <v>1623</v>
      </c>
      <c r="AL359" s="81" t="s">
        <v>1623</v>
      </c>
      <c r="AM359" s="81" t="s">
        <v>1623</v>
      </c>
      <c r="AN359" s="81" t="s">
        <v>1623</v>
      </c>
      <c r="AO359" s="83">
        <v>-19.394100000000002</v>
      </c>
      <c r="AP359" s="83">
        <v>0.28434100000000001</v>
      </c>
      <c r="AQ359" s="83">
        <v>0.110934</v>
      </c>
      <c r="AR359" s="84">
        <v>0.191443</v>
      </c>
      <c r="AS359" s="85">
        <v>-9.4450699999999999E-2</v>
      </c>
      <c r="AT359" s="85">
        <v>-0.33571400000000001</v>
      </c>
      <c r="AU359" s="85">
        <v>-19.8947</v>
      </c>
      <c r="AV359" s="85">
        <v>360</v>
      </c>
      <c r="AW359" s="104" t="s">
        <v>1025</v>
      </c>
      <c r="AX359" s="86" t="s">
        <v>1026</v>
      </c>
      <c r="AY359" s="87" t="s">
        <v>1623</v>
      </c>
      <c r="AZ359" s="87" t="s">
        <v>1623</v>
      </c>
      <c r="BA359" s="87" t="s">
        <v>1623</v>
      </c>
      <c r="BB359" s="88" t="s">
        <v>1623</v>
      </c>
      <c r="BC359" s="89" t="s">
        <v>1623</v>
      </c>
      <c r="BD359" s="89" t="s">
        <v>1623</v>
      </c>
      <c r="BE359" s="89" t="s">
        <v>1623</v>
      </c>
      <c r="BF359" s="89" t="s">
        <v>1623</v>
      </c>
      <c r="BG359" s="89" t="s">
        <v>1623</v>
      </c>
      <c r="BH359" s="105" t="s">
        <v>1623</v>
      </c>
      <c r="BI359" s="251"/>
      <c r="BJ359" s="252"/>
      <c r="BK359" s="252"/>
      <c r="BL359" s="259"/>
      <c r="BM359" s="230" t="str">
        <f>IF(CD359&lt;&gt;"",IF(ISNUMBER(CD359),(CD359-CB359)*IF(AE359&lt;0,1,-1),"nan"),"")</f>
        <v/>
      </c>
      <c r="BN359" s="230" t="str">
        <f>IF(CE359&lt;&gt;"",IF(ISNUMBER(CE359),CE359/CC359,"nan"),"")</f>
        <v/>
      </c>
      <c r="BO359" s="261"/>
      <c r="BP359" s="231" t="str">
        <f>IF(CL359&lt;&gt;"",IF(ISNUMBER(CL359),(CL359-CJ359)*IF(AO359&lt;0,1,-1),"nan"),"")</f>
        <v/>
      </c>
      <c r="BQ359" s="231" t="str">
        <f>IF(CM359&lt;&gt;"",IF(ISNUMBER(CM359),CM359/CK359,"nan"),"")</f>
        <v/>
      </c>
      <c r="BR359" s="263"/>
      <c r="BS359" s="232" t="str">
        <f>IF(CT359&lt;&gt;"",IF(ISNUMBER(CT359),(CT359-CR359)*IF(AY359&lt;0,1,-1),"nan"),"")</f>
        <v/>
      </c>
      <c r="BT359" s="232" t="str">
        <f>IF(CU359&lt;&gt;"",IF(ISNUMBER(CU359),CU359/CS359,"nan"),"")</f>
        <v/>
      </c>
      <c r="BU359" s="230"/>
      <c r="BV359" s="230"/>
      <c r="BW359" s="231"/>
      <c r="BX359" s="231"/>
      <c r="BY359" s="232"/>
      <c r="BZ359" s="235"/>
      <c r="CA359" s="257"/>
      <c r="CB359" s="233"/>
      <c r="CC359" s="230"/>
      <c r="CD359" s="230"/>
      <c r="CE359" s="230"/>
      <c r="CF359" s="230"/>
      <c r="CG359" s="230"/>
      <c r="CH359" s="230"/>
      <c r="CI359" s="230"/>
      <c r="CJ359" s="231"/>
      <c r="CK359" s="231"/>
      <c r="CL359" s="231"/>
      <c r="CM359" s="231"/>
      <c r="CN359" s="231"/>
      <c r="CO359" s="231"/>
      <c r="CP359" s="231"/>
      <c r="CQ359" s="231"/>
      <c r="CR359" s="232"/>
      <c r="CS359" s="232"/>
      <c r="CT359" s="232"/>
      <c r="CU359" s="232"/>
      <c r="CV359" s="232"/>
      <c r="CW359" s="232"/>
      <c r="CX359" s="232"/>
      <c r="CY359" s="234"/>
      <c r="DA359" s="106"/>
      <c r="DC359" s="106"/>
      <c r="DD359" s="106"/>
      <c r="DE359" s="106"/>
      <c r="DF359" s="92"/>
      <c r="DG359" s="107"/>
      <c r="DH359" s="107"/>
      <c r="DI359" s="107"/>
      <c r="DJ359" s="107"/>
      <c r="DK359" s="107"/>
      <c r="DL359" s="107"/>
      <c r="DM359" s="110"/>
      <c r="DN359" s="110"/>
      <c r="DO359" s="110"/>
      <c r="DP359" s="110"/>
      <c r="DQ359" s="110"/>
      <c r="DR359" s="110"/>
      <c r="DS359" s="110"/>
      <c r="DT359" s="110"/>
      <c r="DU359" s="497"/>
      <c r="DV359" s="497"/>
      <c r="DW359" s="497"/>
      <c r="DX359" s="497"/>
      <c r="DY359" s="497"/>
      <c r="DZ359" s="497"/>
      <c r="EA359" s="98"/>
      <c r="EB359" s="99"/>
      <c r="EC359" s="99"/>
      <c r="ED359" s="99"/>
      <c r="EE359" s="99"/>
      <c r="EF359" s="99"/>
      <c r="EG359" s="99"/>
      <c r="EH359" s="99"/>
      <c r="EI359" s="99"/>
      <c r="EJ359" s="99"/>
      <c r="EK359" s="99"/>
      <c r="EL359" s="99"/>
      <c r="EM359" s="99"/>
      <c r="EN359" s="99"/>
      <c r="EO359" s="99"/>
      <c r="EP359" s="99"/>
      <c r="EQ359" s="99"/>
      <c r="ER359" s="99"/>
      <c r="ES359" s="99"/>
      <c r="ET359" s="99"/>
      <c r="EU359" s="99"/>
      <c r="EV359" s="99"/>
      <c r="EW359" s="99"/>
      <c r="EX359" s="119"/>
      <c r="EY359" s="121"/>
      <c r="EZ359" s="296"/>
      <c r="FA359" s="83"/>
      <c r="FC359" s="116"/>
      <c r="FD359" s="116"/>
    </row>
    <row r="360" spans="1:171" ht="13.7" customHeight="1" x14ac:dyDescent="0.2">
      <c r="A360" s="100">
        <v>20140221</v>
      </c>
      <c r="B360" s="100">
        <v>2</v>
      </c>
      <c r="C360" s="74">
        <v>73</v>
      </c>
      <c r="D360" s="74">
        <v>2</v>
      </c>
      <c r="E360" s="74">
        <v>20</v>
      </c>
      <c r="F360" s="74">
        <v>11</v>
      </c>
      <c r="G360" s="75">
        <v>2</v>
      </c>
      <c r="H360" s="435">
        <v>0.3</v>
      </c>
      <c r="I360" s="73">
        <v>9300</v>
      </c>
      <c r="J360" s="101" t="s">
        <v>990</v>
      </c>
      <c r="K360" s="102" t="str">
        <f>IF(B360=2,"Z:\Data\MOOG\HeTao\raw\",IF(B360=5,"Z:\Data\MOOG\Polo\raw\",""))</f>
        <v>Z:\Data\MOOG\HeTao\raw\</v>
      </c>
      <c r="L360" s="103" t="s">
        <v>1029</v>
      </c>
      <c r="M360" s="569" t="str">
        <f>IF(NOT(ISERROR(FIND("Training_dt",W360))),"'Plot Psychometric_HH_dt_yuchen'",IF(NOT(ISERROR(FIND("Training",W360))),"'Plot Psychometric_HH'",IF(NOT(ISERROR(FIND("1DAT",W360))),"'Plot Tuning Azimuth_HH'",IF(NOT(ISERROR(FIND("HD_dt",W360))),"'Plot HeadingDiscimination_PSTH_HH_dt_yuchen'",IF(NOT(ISERROR(FIND("HD",W360))),"'Plot HeadingDiscimination_PSTH_HH'",IF(NOT(ISERROR(FIND("MemSac",W360))),"'Memory Saccade Analysis_HH'",IF(NOT(ISERROR(FIND("DelSac",W360))),"'Memory Saccade Analysis_HH'",IF(NOT(ISERROR(FIND("u-stim",W360))),"'Plot Microstim_HH'",""))))))))</f>
        <v>'Memory Saccade Analysis_HH'</v>
      </c>
      <c r="N360" s="573">
        <v>1</v>
      </c>
      <c r="O360" s="584">
        <v>-1</v>
      </c>
      <c r="P360" s="590">
        <v>4</v>
      </c>
      <c r="Q360" s="590">
        <f>IF(B360=2,60,310)</f>
        <v>60</v>
      </c>
      <c r="R360" s="590">
        <v>5</v>
      </c>
      <c r="S360" s="590">
        <f>IF(B360=2,60,-190)</f>
        <v>60</v>
      </c>
      <c r="T360" s="590">
        <v>1</v>
      </c>
      <c r="U360" s="590">
        <f>IF(Z360&lt;&gt;"",IF(NOT(ISERROR(FIND("SU",Z360))),VALUE(RIGHT(Z360,1))+4,IF(NOT(ISERROR(FIND("MU20",Z360))),20,IF(NOT(ISERROR(FIND("MU21",Z360))),21,IF(NOT(ISERROR(FIND("MU2",Z360))),2,1)))),"")</f>
        <v>1</v>
      </c>
      <c r="V360" s="583"/>
      <c r="W360" s="170" t="s">
        <v>867</v>
      </c>
      <c r="X360" s="192"/>
      <c r="Y360" s="219">
        <f>IF(NOT(ISERROR(FIND("MU=SU",X360))),1,IF(Z360&lt;&gt;"",IF(NOT(ISERROR(FIND("SU",Z360))),1,0),""))</f>
        <v>0</v>
      </c>
      <c r="Z360" s="217" t="s">
        <v>838</v>
      </c>
      <c r="AA360" s="218"/>
      <c r="AB360" s="77"/>
      <c r="AC360" s="78"/>
      <c r="AD360" s="511" t="s">
        <v>1028</v>
      </c>
      <c r="AE360" s="91" t="s">
        <v>1623</v>
      </c>
      <c r="AF360" s="79" t="s">
        <v>1623</v>
      </c>
      <c r="AG360" s="79" t="s">
        <v>1623</v>
      </c>
      <c r="AH360" s="80" t="s">
        <v>1623</v>
      </c>
      <c r="AI360" s="81" t="s">
        <v>1623</v>
      </c>
      <c r="AJ360" s="81" t="s">
        <v>1623</v>
      </c>
      <c r="AK360" s="81" t="s">
        <v>1623</v>
      </c>
      <c r="AL360" s="81" t="s">
        <v>1623</v>
      </c>
      <c r="AM360" s="81" t="s">
        <v>1623</v>
      </c>
      <c r="AN360" s="81" t="s">
        <v>1623</v>
      </c>
      <c r="AO360" s="83">
        <v>-19.394100000000002</v>
      </c>
      <c r="AP360" s="83">
        <v>0.28434100000000001</v>
      </c>
      <c r="AQ360" s="83">
        <v>0.110934</v>
      </c>
      <c r="AR360" s="84">
        <v>0.191443</v>
      </c>
      <c r="AS360" s="85">
        <v>-9.4450699999999999E-2</v>
      </c>
      <c r="AT360" s="85">
        <v>-0.33571400000000001</v>
      </c>
      <c r="AU360" s="85">
        <v>-19.8947</v>
      </c>
      <c r="AV360" s="85">
        <v>360</v>
      </c>
      <c r="AW360" s="104" t="s">
        <v>1025</v>
      </c>
      <c r="AX360" s="86" t="s">
        <v>1026</v>
      </c>
      <c r="AY360" s="87" t="s">
        <v>1623</v>
      </c>
      <c r="AZ360" s="87" t="s">
        <v>1623</v>
      </c>
      <c r="BA360" s="87" t="s">
        <v>1623</v>
      </c>
      <c r="BB360" s="88" t="s">
        <v>1623</v>
      </c>
      <c r="BC360" s="89" t="s">
        <v>1623</v>
      </c>
      <c r="BD360" s="89" t="s">
        <v>1623</v>
      </c>
      <c r="BE360" s="89" t="s">
        <v>1623</v>
      </c>
      <c r="BF360" s="89" t="s">
        <v>1623</v>
      </c>
      <c r="BG360" s="89" t="s">
        <v>1623</v>
      </c>
      <c r="BH360" s="105" t="s">
        <v>1623</v>
      </c>
      <c r="BI360" s="251"/>
      <c r="BJ360" s="252"/>
      <c r="BK360" s="252"/>
      <c r="BL360" s="515"/>
      <c r="BM360" s="230" t="str">
        <f>IF(CD360&lt;&gt;"",IF(ISNUMBER(CD360),(CD360-CB360)*IF(AE360&lt;0,1,-1),"nan"),"")</f>
        <v/>
      </c>
      <c r="BN360" s="230" t="str">
        <f>IF(CE360&lt;&gt;"",IF(ISNUMBER(CE360),CE360/CC360,"nan"),"")</f>
        <v/>
      </c>
      <c r="BO360" s="516"/>
      <c r="BP360" s="231" t="str">
        <f>IF(CL360&lt;&gt;"",IF(ISNUMBER(CL360),(CL360-CJ360)*IF(AO360&lt;0,1,-1),"nan"),"")</f>
        <v/>
      </c>
      <c r="BQ360" s="231" t="str">
        <f>IF(CM360&lt;&gt;"",IF(ISNUMBER(CM360),CM360/CK360,"nan"),"")</f>
        <v/>
      </c>
      <c r="BR360" s="517"/>
      <c r="BS360" s="232" t="str">
        <f>IF(CT360&lt;&gt;"",IF(ISNUMBER(CT360),(CT360-CR360)*IF(AY360&lt;0,1,-1),"nan"),"")</f>
        <v/>
      </c>
      <c r="BT360" s="232" t="str">
        <f>IF(CU360&lt;&gt;"",IF(ISNUMBER(CU360),CU360/CS360,"nan"),"")</f>
        <v/>
      </c>
      <c r="BU360" s="230"/>
      <c r="BV360" s="230"/>
      <c r="BW360" s="516"/>
      <c r="BX360" s="231"/>
      <c r="BY360" s="232"/>
      <c r="BZ360" s="235"/>
      <c r="CA360" s="257"/>
      <c r="CB360" s="233"/>
      <c r="CC360" s="230"/>
      <c r="CD360" s="230"/>
      <c r="CE360" s="230"/>
      <c r="CF360" s="230"/>
      <c r="CG360" s="230"/>
      <c r="CH360" s="230"/>
      <c r="CI360" s="230"/>
      <c r="CJ360" s="231"/>
      <c r="CK360" s="231"/>
      <c r="CL360" s="231"/>
      <c r="CM360" s="231"/>
      <c r="CN360" s="231"/>
      <c r="CO360" s="231"/>
      <c r="CP360" s="231"/>
      <c r="CQ360" s="231"/>
      <c r="CR360" s="232"/>
      <c r="CS360" s="232"/>
      <c r="CT360" s="232"/>
      <c r="CU360" s="232"/>
      <c r="CV360" s="232"/>
      <c r="CW360" s="232"/>
      <c r="CX360" s="232"/>
      <c r="CY360" s="234"/>
      <c r="DA360" s="106"/>
      <c r="DC360" s="106"/>
      <c r="DD360" s="106"/>
      <c r="DE360" s="106"/>
      <c r="DF360" s="92"/>
      <c r="DG360" s="107"/>
      <c r="DH360" s="107"/>
      <c r="DI360" s="107"/>
      <c r="DJ360" s="107"/>
      <c r="DK360" s="107"/>
      <c r="DL360" s="107"/>
      <c r="DM360" s="110"/>
      <c r="DN360" s="110"/>
      <c r="DO360" s="110"/>
      <c r="DP360" s="110"/>
      <c r="DQ360" s="110"/>
      <c r="DR360" s="110"/>
      <c r="DS360" s="110"/>
      <c r="DT360" s="110"/>
      <c r="DU360" s="497"/>
      <c r="DV360" s="497"/>
      <c r="DW360" s="497"/>
      <c r="DX360" s="497"/>
      <c r="DY360" s="497"/>
      <c r="DZ360" s="497"/>
      <c r="EA360" s="491">
        <v>0.83845999999999998</v>
      </c>
      <c r="EB360" s="492">
        <v>0.86990100000000004</v>
      </c>
      <c r="EC360" s="492">
        <v>0.44534600000000002</v>
      </c>
      <c r="ED360" s="492">
        <v>0.67426399999999997</v>
      </c>
      <c r="EE360" s="492">
        <v>0.50895500000000005</v>
      </c>
      <c r="EF360" s="492">
        <v>0.60448500000000005</v>
      </c>
      <c r="EG360" s="492">
        <v>-79.380700000000004</v>
      </c>
      <c r="EH360" s="492">
        <v>-83.954400000000007</v>
      </c>
      <c r="EI360" s="492">
        <v>-43.513500000000001</v>
      </c>
      <c r="EJ360" s="492">
        <v>18.627400000000002</v>
      </c>
      <c r="EK360" s="492">
        <v>-33.777799999999999</v>
      </c>
      <c r="EL360" s="492">
        <v>-15.381500000000001</v>
      </c>
      <c r="EM360" s="492">
        <v>0.30871100000000001</v>
      </c>
      <c r="EN360" s="492">
        <v>0.31188700000000003</v>
      </c>
      <c r="EO360" s="492">
        <v>0.42020600000000002</v>
      </c>
      <c r="EP360" s="492">
        <v>0.32803500000000002</v>
      </c>
      <c r="EQ360" s="492">
        <v>0.39024399999999998</v>
      </c>
      <c r="ER360" s="492">
        <v>0.34580699999999998</v>
      </c>
      <c r="ES360" s="492">
        <v>0</v>
      </c>
      <c r="ET360" s="492">
        <v>-8.1362799999999993</v>
      </c>
      <c r="EU360" s="492">
        <v>-7.0866600000000002</v>
      </c>
      <c r="EV360" s="492">
        <v>-7.5117500000000001</v>
      </c>
      <c r="EW360" s="492">
        <v>3.4095800000000001</v>
      </c>
      <c r="EX360" s="506">
        <v>6.8365</v>
      </c>
      <c r="EY360" s="121"/>
      <c r="EZ360" s="296"/>
      <c r="FA360" s="83"/>
      <c r="FC360" s="116"/>
      <c r="FD360" s="116"/>
    </row>
    <row r="361" spans="1:171" ht="13.7" customHeight="1" x14ac:dyDescent="0.2">
      <c r="A361" s="100">
        <v>20140221</v>
      </c>
      <c r="B361" s="100">
        <v>2</v>
      </c>
      <c r="C361" s="74">
        <v>73</v>
      </c>
      <c r="D361" s="74">
        <v>2</v>
      </c>
      <c r="E361" s="74">
        <v>20</v>
      </c>
      <c r="F361" s="74">
        <v>11</v>
      </c>
      <c r="G361" s="75">
        <v>2</v>
      </c>
      <c r="H361" s="435">
        <v>0.3</v>
      </c>
      <c r="I361" s="73">
        <v>9581</v>
      </c>
      <c r="J361" s="101" t="s">
        <v>990</v>
      </c>
      <c r="K361" s="102" t="str">
        <f>IF(B361=2,"Z:\Data\MOOG\HeTao\raw\",IF(B361=5,"Z:\Data\MOOG\Polo\raw\",""))</f>
        <v>Z:\Data\MOOG\HeTao\raw\</v>
      </c>
      <c r="L361" s="103" t="s">
        <v>1033</v>
      </c>
      <c r="M361" s="569" t="str">
        <f>IF(NOT(ISERROR(FIND("Training_dt",W361))),"'Plot Psychometric_HH_dt_yuchen'",IF(NOT(ISERROR(FIND("Training",W361))),"'Plot Psychometric_HH'",IF(NOT(ISERROR(FIND("1DAT",W361))),"'Plot Tuning Azimuth_HH'",IF(NOT(ISERROR(FIND("HD_dt",W361))),"'Plot HeadingDiscimination_PSTH_HH_dt_yuchen'",IF(NOT(ISERROR(FIND("HD",W361))),"'Plot HeadingDiscimination_PSTH_HH'",IF(NOT(ISERROR(FIND("MemSac",W361))),"'Memory Saccade Analysis_HH'",IF(NOT(ISERROR(FIND("DelSac",W361))),"'Memory Saccade Analysis_HH'",IF(NOT(ISERROR(FIND("u-stim",W361))),"'Plot Microstim_HH'",""))))))))</f>
        <v>'Plot Tuning Azimuth_HH'</v>
      </c>
      <c r="N361" s="573">
        <v>1</v>
      </c>
      <c r="O361" s="584">
        <v>-1</v>
      </c>
      <c r="P361" s="590">
        <v>4</v>
      </c>
      <c r="Q361" s="590">
        <f>IF(B361=2,60,310)</f>
        <v>60</v>
      </c>
      <c r="R361" s="590">
        <v>5</v>
      </c>
      <c r="S361" s="590">
        <f>IF(B361=2,60,-190)</f>
        <v>60</v>
      </c>
      <c r="T361" s="590">
        <v>1</v>
      </c>
      <c r="U361" s="590">
        <f>IF(Z361&lt;&gt;"",IF(NOT(ISERROR(FIND("SU",Z361))),VALUE(RIGHT(Z361,1))+4,IF(NOT(ISERROR(FIND("MU20",Z361))),20,IF(NOT(ISERROR(FIND("MU21",Z361))),21,IF(NOT(ISERROR(FIND("MU2",Z361))),2,1)))),"")</f>
        <v>1</v>
      </c>
      <c r="V361" s="583"/>
      <c r="W361" s="170" t="s">
        <v>285</v>
      </c>
      <c r="X361" s="510"/>
      <c r="Y361" s="219">
        <f>IF(NOT(ISERROR(FIND("MU=SU",X361))),1,IF(Z361&lt;&gt;"",IF(NOT(ISERROR(FIND("SU",Z361))),1,0),""))</f>
        <v>0</v>
      </c>
      <c r="Z361" s="217" t="s">
        <v>838</v>
      </c>
      <c r="AA361" s="218"/>
      <c r="AB361" s="77"/>
      <c r="AC361" s="78"/>
      <c r="AD361" s="511" t="s">
        <v>1032</v>
      </c>
      <c r="AE361" s="91" t="s">
        <v>1623</v>
      </c>
      <c r="AF361" s="79" t="s">
        <v>1623</v>
      </c>
      <c r="AG361" s="79" t="s">
        <v>1623</v>
      </c>
      <c r="AH361" s="80" t="s">
        <v>1623</v>
      </c>
      <c r="AI361" s="81" t="s">
        <v>1623</v>
      </c>
      <c r="AJ361" s="81" t="s">
        <v>1623</v>
      </c>
      <c r="AK361" s="81" t="s">
        <v>1623</v>
      </c>
      <c r="AL361" s="81" t="s">
        <v>1623</v>
      </c>
      <c r="AM361" s="81" t="s">
        <v>1623</v>
      </c>
      <c r="AN361" s="81" t="s">
        <v>1623</v>
      </c>
      <c r="AO361" s="83">
        <v>-88.131600000000006</v>
      </c>
      <c r="AP361" s="83">
        <v>0.69517799999999996</v>
      </c>
      <c r="AQ361" s="83">
        <v>0.79029700000000003</v>
      </c>
      <c r="AR361" s="84">
        <v>6.0647000000000004E-9</v>
      </c>
      <c r="AS361" s="85">
        <v>-3.5415700000000001</v>
      </c>
      <c r="AT361" s="85">
        <v>-3.6431900000000002</v>
      </c>
      <c r="AU361" s="85">
        <v>-89.644499999999994</v>
      </c>
      <c r="AV361" s="85">
        <v>153.42400000000001</v>
      </c>
      <c r="AW361" s="104" t="s">
        <v>1030</v>
      </c>
      <c r="AX361" s="86" t="s">
        <v>1031</v>
      </c>
      <c r="AY361" s="87" t="s">
        <v>1623</v>
      </c>
      <c r="AZ361" s="87" t="s">
        <v>1623</v>
      </c>
      <c r="BA361" s="87" t="s">
        <v>1623</v>
      </c>
      <c r="BB361" s="88" t="s">
        <v>1623</v>
      </c>
      <c r="BC361" s="89" t="s">
        <v>1623</v>
      </c>
      <c r="BD361" s="89" t="s">
        <v>1623</v>
      </c>
      <c r="BE361" s="89" t="s">
        <v>1623</v>
      </c>
      <c r="BF361" s="89" t="s">
        <v>1623</v>
      </c>
      <c r="BG361" s="89" t="s">
        <v>1623</v>
      </c>
      <c r="BH361" s="105" t="s">
        <v>1623</v>
      </c>
      <c r="BI361" s="251"/>
      <c r="BJ361" s="252"/>
      <c r="BK361" s="252"/>
      <c r="BL361" s="259"/>
      <c r="BM361" s="230" t="str">
        <f>IF(CD361&lt;&gt;"",IF(ISNUMBER(CD361),(CD361-CB361)*IF(AE361&lt;0,1,-1),"nan"),"")</f>
        <v/>
      </c>
      <c r="BN361" s="230" t="str">
        <f>IF(CE361&lt;&gt;"",IF(ISNUMBER(CE361),CE361/CC361,"nan"),"")</f>
        <v/>
      </c>
      <c r="BO361" s="261"/>
      <c r="BP361" s="231" t="str">
        <f>IF(CL361&lt;&gt;"",IF(ISNUMBER(CL361),(CL361-CJ361)*IF(AO361&lt;0,1,-1),"nan"),"")</f>
        <v/>
      </c>
      <c r="BQ361" s="231" t="str">
        <f>IF(CM361&lt;&gt;"",IF(ISNUMBER(CM361),CM361/CK361,"nan"),"")</f>
        <v/>
      </c>
      <c r="BR361" s="263"/>
      <c r="BS361" s="232" t="str">
        <f>IF(CT361&lt;&gt;"",IF(ISNUMBER(CT361),(CT361-CR361)*IF(AY361&lt;0,1,-1),"nan"),"")</f>
        <v/>
      </c>
      <c r="BT361" s="232" t="str">
        <f>IF(CU361&lt;&gt;"",IF(ISNUMBER(CU361),CU361/CS361,"nan"),"")</f>
        <v/>
      </c>
      <c r="BU361" s="230"/>
      <c r="BV361" s="230"/>
      <c r="BW361" s="516"/>
      <c r="BX361" s="231"/>
      <c r="BY361" s="232"/>
      <c r="BZ361" s="235"/>
      <c r="CA361" s="257"/>
      <c r="CB361" s="233"/>
      <c r="CC361" s="230"/>
      <c r="CD361" s="230"/>
      <c r="CE361" s="230"/>
      <c r="CF361" s="230"/>
      <c r="CG361" s="230"/>
      <c r="CH361" s="230"/>
      <c r="CI361" s="230"/>
      <c r="CJ361" s="231"/>
      <c r="CK361" s="231"/>
      <c r="CL361" s="231"/>
      <c r="CM361" s="231"/>
      <c r="CN361" s="231"/>
      <c r="CO361" s="231"/>
      <c r="CP361" s="231"/>
      <c r="CQ361" s="231"/>
      <c r="CR361" s="232"/>
      <c r="CS361" s="232"/>
      <c r="CT361" s="232"/>
      <c r="CU361" s="232"/>
      <c r="CV361" s="232"/>
      <c r="CW361" s="232"/>
      <c r="CX361" s="232"/>
      <c r="CY361" s="234"/>
      <c r="DA361" s="106"/>
      <c r="DC361" s="106"/>
      <c r="DD361" s="106"/>
      <c r="DE361" s="106"/>
      <c r="DF361" s="92"/>
      <c r="DG361" s="107"/>
      <c r="DH361" s="107"/>
      <c r="DI361" s="107"/>
      <c r="DJ361" s="107"/>
      <c r="DK361" s="107"/>
      <c r="DL361" s="107"/>
      <c r="DM361" s="110"/>
      <c r="DN361" s="110"/>
      <c r="DO361" s="110"/>
      <c r="DP361" s="110"/>
      <c r="DQ361" s="110"/>
      <c r="DR361" s="110"/>
      <c r="DS361" s="110"/>
      <c r="DT361" s="110"/>
      <c r="DU361" s="497"/>
      <c r="DV361" s="497"/>
      <c r="DW361" s="497"/>
      <c r="DX361" s="497"/>
      <c r="DY361" s="497"/>
      <c r="DZ361" s="497"/>
      <c r="EA361" s="491"/>
      <c r="EB361" s="492"/>
      <c r="EC361" s="492"/>
      <c r="ED361" s="492"/>
      <c r="EE361" s="492"/>
      <c r="EF361" s="492"/>
      <c r="EG361" s="492"/>
      <c r="EH361" s="492"/>
      <c r="EI361" s="492"/>
      <c r="EJ361" s="492"/>
      <c r="EK361" s="492"/>
      <c r="EL361" s="492"/>
      <c r="EM361" s="492"/>
      <c r="EN361" s="492"/>
      <c r="EO361" s="492"/>
      <c r="EP361" s="492"/>
      <c r="EQ361" s="492"/>
      <c r="ER361" s="492"/>
      <c r="ES361" s="492"/>
      <c r="ET361" s="492"/>
      <c r="EU361" s="492"/>
      <c r="EV361" s="492"/>
      <c r="EW361" s="492"/>
      <c r="EX361" s="506"/>
      <c r="EY361" s="121"/>
      <c r="EZ361" s="296"/>
      <c r="FA361" s="83"/>
      <c r="FC361" s="116"/>
      <c r="FD361" s="116"/>
    </row>
    <row r="362" spans="1:171" ht="13.7" customHeight="1" x14ac:dyDescent="0.2">
      <c r="A362" s="100">
        <v>20140221</v>
      </c>
      <c r="B362" s="100">
        <v>2</v>
      </c>
      <c r="C362" s="74">
        <v>73</v>
      </c>
      <c r="D362" s="74">
        <v>2</v>
      </c>
      <c r="E362" s="74">
        <v>20</v>
      </c>
      <c r="F362" s="74">
        <v>11</v>
      </c>
      <c r="G362" s="75">
        <v>2</v>
      </c>
      <c r="H362" s="435">
        <v>0.3</v>
      </c>
      <c r="I362" s="73">
        <v>9681</v>
      </c>
      <c r="J362" s="101" t="s">
        <v>990</v>
      </c>
      <c r="K362" s="102" t="str">
        <f>IF(B362=2,"Z:\Data\MOOG\HeTao\raw\",IF(B362=5,"Z:\Data\MOOG\Polo\raw\",""))</f>
        <v>Z:\Data\MOOG\HeTao\raw\</v>
      </c>
      <c r="L362" s="103" t="s">
        <v>1034</v>
      </c>
      <c r="M362" s="569" t="str">
        <f>IF(NOT(ISERROR(FIND("Training_dt",W362))),"'Plot Psychometric_HH_dt_yuchen'",IF(NOT(ISERROR(FIND("Training",W362))),"'Plot Psychometric_HH'",IF(NOT(ISERROR(FIND("1DAT",W362))),"'Plot Tuning Azimuth_HH'",IF(NOT(ISERROR(FIND("HD_dt",W362))),"'Plot HeadingDiscimination_PSTH_HH_dt_yuchen'",IF(NOT(ISERROR(FIND("HD",W362))),"'Plot HeadingDiscimination_PSTH_HH'",IF(NOT(ISERROR(FIND("MemSac",W362))),"'Memory Saccade Analysis_HH'",IF(NOT(ISERROR(FIND("DelSac",W362))),"'Memory Saccade Analysis_HH'",IF(NOT(ISERROR(FIND("u-stim",W362))),"'Plot Microstim_HH'",""))))))))</f>
        <v>'Plot Tuning Azimuth_HH'</v>
      </c>
      <c r="N362" s="573">
        <v>1</v>
      </c>
      <c r="O362" s="584">
        <v>-1</v>
      </c>
      <c r="P362" s="590">
        <v>4</v>
      </c>
      <c r="Q362" s="590">
        <f>IF(B362=2,60,310)</f>
        <v>60</v>
      </c>
      <c r="R362" s="590">
        <v>5</v>
      </c>
      <c r="S362" s="590">
        <f>IF(B362=2,60,-190)</f>
        <v>60</v>
      </c>
      <c r="T362" s="590">
        <v>1</v>
      </c>
      <c r="U362" s="590">
        <f>IF(Z362&lt;&gt;"",IF(NOT(ISERROR(FIND("SU",Z362))),VALUE(RIGHT(Z362,1))+4,IF(NOT(ISERROR(FIND("MU20",Z362))),20,IF(NOT(ISERROR(FIND("MU21",Z362))),21,IF(NOT(ISERROR(FIND("MU2",Z362))),2,1)))),"")</f>
        <v>1</v>
      </c>
      <c r="V362" s="583"/>
      <c r="W362" s="170" t="s">
        <v>285</v>
      </c>
      <c r="X362" s="192"/>
      <c r="Y362" s="219">
        <f>IF(NOT(ISERROR(FIND("MU=SU",X362))),1,IF(Z362&lt;&gt;"",IF(NOT(ISERROR(FIND("SU",Z362))),1,0),""))</f>
        <v>0</v>
      </c>
      <c r="Z362" s="217" t="s">
        <v>838</v>
      </c>
      <c r="AA362" s="218"/>
      <c r="AB362" s="77"/>
      <c r="AC362" s="78"/>
      <c r="AD362" s="511" t="s">
        <v>1032</v>
      </c>
      <c r="AE362" s="91" t="s">
        <v>1623</v>
      </c>
      <c r="AF362" s="79" t="s">
        <v>1623</v>
      </c>
      <c r="AG362" s="79" t="s">
        <v>1623</v>
      </c>
      <c r="AH362" s="80" t="s">
        <v>1623</v>
      </c>
      <c r="AI362" s="81" t="s">
        <v>1623</v>
      </c>
      <c r="AJ362" s="81" t="s">
        <v>1623</v>
      </c>
      <c r="AK362" s="81" t="s">
        <v>1623</v>
      </c>
      <c r="AL362" s="81" t="s">
        <v>1623</v>
      </c>
      <c r="AM362" s="81" t="s">
        <v>1623</v>
      </c>
      <c r="AN362" s="81" t="s">
        <v>1623</v>
      </c>
      <c r="AO362" s="83">
        <v>-95.154499999999999</v>
      </c>
      <c r="AP362" s="83">
        <v>0.47418500000000002</v>
      </c>
      <c r="AQ362" s="83">
        <v>0.51857699999999995</v>
      </c>
      <c r="AR362" s="84">
        <v>6.8359900000000001E-2</v>
      </c>
      <c r="AS362" s="85">
        <v>9.9589300000000006E-2</v>
      </c>
      <c r="AT362" s="85">
        <v>-2.2755399999999999</v>
      </c>
      <c r="AU362" s="85">
        <v>-105.29900000000001</v>
      </c>
      <c r="AV362" s="85">
        <v>112.342</v>
      </c>
      <c r="AW362" s="104" t="s">
        <v>1035</v>
      </c>
      <c r="AX362" s="86" t="s">
        <v>1036</v>
      </c>
      <c r="AY362" s="87" t="s">
        <v>1623</v>
      </c>
      <c r="AZ362" s="87" t="s">
        <v>1623</v>
      </c>
      <c r="BA362" s="87" t="s">
        <v>1623</v>
      </c>
      <c r="BB362" s="88" t="s">
        <v>1623</v>
      </c>
      <c r="BC362" s="89" t="s">
        <v>1623</v>
      </c>
      <c r="BD362" s="89" t="s">
        <v>1623</v>
      </c>
      <c r="BE362" s="89" t="s">
        <v>1623</v>
      </c>
      <c r="BF362" s="89" t="s">
        <v>1623</v>
      </c>
      <c r="BG362" s="89" t="s">
        <v>1623</v>
      </c>
      <c r="BH362" s="105" t="s">
        <v>1623</v>
      </c>
      <c r="BI362" s="251"/>
      <c r="BJ362" s="252"/>
      <c r="BK362" s="252"/>
      <c r="BL362" s="259"/>
      <c r="BM362" s="230" t="str">
        <f>IF(CD362&lt;&gt;"",IF(ISNUMBER(CD362),(CD362-CB362)*IF(AE362&lt;0,1,-1),"nan"),"")</f>
        <v/>
      </c>
      <c r="BN362" s="230" t="str">
        <f>IF(CE362&lt;&gt;"",IF(ISNUMBER(CE362),CE362/CC362,"nan"),"")</f>
        <v/>
      </c>
      <c r="BO362" s="261"/>
      <c r="BP362" s="231" t="str">
        <f>IF(CL362&lt;&gt;"",IF(ISNUMBER(CL362),(CL362-CJ362)*IF(AO362&lt;0,1,-1),"nan"),"")</f>
        <v/>
      </c>
      <c r="BQ362" s="231" t="str">
        <f>IF(CM362&lt;&gt;"",IF(ISNUMBER(CM362),CM362/CK362,"nan"),"")</f>
        <v/>
      </c>
      <c r="BR362" s="263"/>
      <c r="BS362" s="232" t="str">
        <f>IF(CT362&lt;&gt;"",IF(ISNUMBER(CT362),(CT362-CR362)*IF(AY362&lt;0,1,-1),"nan"),"")</f>
        <v/>
      </c>
      <c r="BT362" s="232" t="str">
        <f>IF(CU362&lt;&gt;"",IF(ISNUMBER(CU362),CU362/CS362,"nan"),"")</f>
        <v/>
      </c>
      <c r="BU362" s="230"/>
      <c r="BV362" s="230"/>
      <c r="BW362" s="516"/>
      <c r="BX362" s="231"/>
      <c r="BY362" s="232"/>
      <c r="BZ362" s="235"/>
      <c r="CA362" s="257"/>
      <c r="CB362" s="233"/>
      <c r="CC362" s="230"/>
      <c r="CD362" s="230"/>
      <c r="CE362" s="230"/>
      <c r="CF362" s="230"/>
      <c r="CG362" s="230"/>
      <c r="CH362" s="230"/>
      <c r="CI362" s="230"/>
      <c r="CJ362" s="231"/>
      <c r="CK362" s="231"/>
      <c r="CL362" s="231"/>
      <c r="CM362" s="231"/>
      <c r="CN362" s="231"/>
      <c r="CO362" s="231"/>
      <c r="CP362" s="231"/>
      <c r="CQ362" s="231"/>
      <c r="CR362" s="232"/>
      <c r="CS362" s="232"/>
      <c r="CT362" s="232"/>
      <c r="CU362" s="232"/>
      <c r="CV362" s="232"/>
      <c r="CW362" s="232"/>
      <c r="CX362" s="232"/>
      <c r="CY362" s="234"/>
      <c r="DA362" s="106"/>
      <c r="DC362" s="106"/>
      <c r="DD362" s="106"/>
      <c r="DE362" s="106"/>
      <c r="DF362" s="92"/>
      <c r="DG362" s="107"/>
      <c r="DH362" s="107"/>
      <c r="DI362" s="107"/>
      <c r="DJ362" s="107"/>
      <c r="DK362" s="107"/>
      <c r="DL362" s="107"/>
      <c r="DM362" s="110"/>
      <c r="DN362" s="110"/>
      <c r="DO362" s="110"/>
      <c r="DP362" s="110"/>
      <c r="DQ362" s="110"/>
      <c r="DR362" s="110"/>
      <c r="DS362" s="110"/>
      <c r="DT362" s="110"/>
      <c r="DU362" s="497"/>
      <c r="DV362" s="497"/>
      <c r="DW362" s="497"/>
      <c r="DX362" s="497"/>
      <c r="DY362" s="497"/>
      <c r="DZ362" s="497"/>
      <c r="EA362" s="127"/>
      <c r="EB362" s="99"/>
      <c r="EC362" s="99"/>
      <c r="ED362" s="99"/>
      <c r="EE362" s="99"/>
      <c r="EF362" s="99"/>
      <c r="EG362" s="99"/>
      <c r="EH362" s="99"/>
      <c r="EI362" s="99"/>
      <c r="EJ362" s="99"/>
      <c r="EK362" s="99"/>
      <c r="EL362" s="99"/>
      <c r="EM362" s="99"/>
      <c r="EN362" s="99"/>
      <c r="EO362" s="99"/>
      <c r="EP362" s="99"/>
      <c r="EQ362" s="99"/>
      <c r="ER362" s="99"/>
      <c r="ES362" s="99"/>
      <c r="ET362" s="99"/>
      <c r="EU362" s="99"/>
      <c r="EV362" s="99"/>
      <c r="EW362" s="99"/>
      <c r="EX362" s="119"/>
      <c r="EY362" s="121"/>
      <c r="EZ362" s="296"/>
      <c r="FA362" s="83"/>
      <c r="FC362" s="116"/>
      <c r="FD362" s="116"/>
    </row>
    <row r="363" spans="1:171" ht="13.7" customHeight="1" x14ac:dyDescent="0.2">
      <c r="A363" s="100">
        <v>20140221</v>
      </c>
      <c r="B363" s="100">
        <v>2</v>
      </c>
      <c r="C363" s="74">
        <v>73</v>
      </c>
      <c r="D363" s="74">
        <v>2</v>
      </c>
      <c r="E363" s="74">
        <v>20</v>
      </c>
      <c r="F363" s="74">
        <v>11</v>
      </c>
      <c r="G363" s="75">
        <v>2</v>
      </c>
      <c r="H363" s="435">
        <v>0.3</v>
      </c>
      <c r="I363" s="73">
        <v>9481</v>
      </c>
      <c r="J363" s="101" t="s">
        <v>990</v>
      </c>
      <c r="K363" s="102" t="str">
        <f>IF(B363=2,"Z:\Data\MOOG\HeTao\raw\",IF(B363=5,"Z:\Data\MOOG\Polo\raw\",""))</f>
        <v>Z:\Data\MOOG\HeTao\raw\</v>
      </c>
      <c r="L363" s="103" t="s">
        <v>1039</v>
      </c>
      <c r="M363" s="569" t="str">
        <f>IF(NOT(ISERROR(FIND("Training_dt",W363))),"'Plot Psychometric_HH_dt_yuchen'",IF(NOT(ISERROR(FIND("Training",W363))),"'Plot Psychometric_HH'",IF(NOT(ISERROR(FIND("1DAT",W363))),"'Plot Tuning Azimuth_HH'",IF(NOT(ISERROR(FIND("HD_dt",W363))),"'Plot HeadingDiscimination_PSTH_HH_dt_yuchen'",IF(NOT(ISERROR(FIND("HD",W363))),"'Plot HeadingDiscimination_PSTH_HH'",IF(NOT(ISERROR(FIND("MemSac",W363))),"'Memory Saccade Analysis_HH'",IF(NOT(ISERROR(FIND("DelSac",W363))),"'Memory Saccade Analysis_HH'",IF(NOT(ISERROR(FIND("u-stim",W363))),"'Plot Microstim_HH'",""))))))))</f>
        <v>'Plot Tuning Azimuth_HH'</v>
      </c>
      <c r="N363" s="573">
        <v>1</v>
      </c>
      <c r="O363" s="584">
        <v>-1</v>
      </c>
      <c r="P363" s="590">
        <v>4</v>
      </c>
      <c r="Q363" s="590">
        <f>IF(B363=2,60,310)</f>
        <v>60</v>
      </c>
      <c r="R363" s="590">
        <v>5</v>
      </c>
      <c r="S363" s="590">
        <f>IF(B363=2,60,-190)</f>
        <v>60</v>
      </c>
      <c r="T363" s="590">
        <v>1</v>
      </c>
      <c r="U363" s="590">
        <f>IF(Z363&lt;&gt;"",IF(NOT(ISERROR(FIND("SU",Z363))),VALUE(RIGHT(Z363,1))+4,IF(NOT(ISERROR(FIND("MU20",Z363))),20,IF(NOT(ISERROR(FIND("MU21",Z363))),21,IF(NOT(ISERROR(FIND("MU2",Z363))),2,1)))),"")</f>
        <v>1</v>
      </c>
      <c r="V363" s="583"/>
      <c r="W363" s="170" t="s">
        <v>285</v>
      </c>
      <c r="X363" s="192"/>
      <c r="Y363" s="219">
        <f>IF(NOT(ISERROR(FIND("MU=SU",X363))),1,IF(Z363&lt;&gt;"",IF(NOT(ISERROR(FIND("SU",Z363))),1,0),""))</f>
        <v>0</v>
      </c>
      <c r="Z363" s="217" t="s">
        <v>838</v>
      </c>
      <c r="AA363" s="218"/>
      <c r="AB363" s="77"/>
      <c r="AC363" s="78"/>
      <c r="AD363" s="511" t="s">
        <v>1032</v>
      </c>
      <c r="AE363" s="91" t="s">
        <v>1623</v>
      </c>
      <c r="AF363" s="79" t="s">
        <v>1623</v>
      </c>
      <c r="AG363" s="79" t="s">
        <v>1623</v>
      </c>
      <c r="AH363" s="80" t="s">
        <v>1623</v>
      </c>
      <c r="AI363" s="81" t="s">
        <v>1623</v>
      </c>
      <c r="AJ363" s="81" t="s">
        <v>1623</v>
      </c>
      <c r="AK363" s="81" t="s">
        <v>1623</v>
      </c>
      <c r="AL363" s="81" t="s">
        <v>1623</v>
      </c>
      <c r="AM363" s="81" t="s">
        <v>1623</v>
      </c>
      <c r="AN363" s="81" t="s">
        <v>1623</v>
      </c>
      <c r="AO363" s="83">
        <v>-84.440299999999993</v>
      </c>
      <c r="AP363" s="83">
        <v>0.52089799999999997</v>
      </c>
      <c r="AQ363" s="83">
        <v>0.55390099999999998</v>
      </c>
      <c r="AR363" s="84">
        <v>7.5257400000000004E-3</v>
      </c>
      <c r="AS363" s="85">
        <v>-0.68151899999999999</v>
      </c>
      <c r="AT363" s="85">
        <v>-2.6951900000000002</v>
      </c>
      <c r="AU363" s="85">
        <v>-89.737499999999997</v>
      </c>
      <c r="AV363" s="85">
        <v>111.36799999999999</v>
      </c>
      <c r="AW363" s="104" t="s">
        <v>1037</v>
      </c>
      <c r="AX363" s="86" t="s">
        <v>1038</v>
      </c>
      <c r="AY363" s="87" t="s">
        <v>1623</v>
      </c>
      <c r="AZ363" s="87" t="s">
        <v>1623</v>
      </c>
      <c r="BA363" s="87" t="s">
        <v>1623</v>
      </c>
      <c r="BB363" s="88" t="s">
        <v>1623</v>
      </c>
      <c r="BC363" s="89" t="s">
        <v>1623</v>
      </c>
      <c r="BD363" s="89" t="s">
        <v>1623</v>
      </c>
      <c r="BE363" s="89" t="s">
        <v>1623</v>
      </c>
      <c r="BF363" s="89" t="s">
        <v>1623</v>
      </c>
      <c r="BG363" s="89" t="s">
        <v>1623</v>
      </c>
      <c r="BH363" s="105" t="s">
        <v>1623</v>
      </c>
      <c r="BI363" s="251"/>
      <c r="BJ363" s="252"/>
      <c r="BK363" s="252"/>
      <c r="BL363" s="259"/>
      <c r="BM363" s="230" t="str">
        <f>IF(CD363&lt;&gt;"",IF(ISNUMBER(CD363),(CD363-CB363)*IF(AE363&lt;0,1,-1),"nan"),"")</f>
        <v/>
      </c>
      <c r="BN363" s="230" t="str">
        <f>IF(CE363&lt;&gt;"",IF(ISNUMBER(CE363),CE363/CC363,"nan"),"")</f>
        <v/>
      </c>
      <c r="BO363" s="261"/>
      <c r="BP363" s="231" t="str">
        <f>IF(CL363&lt;&gt;"",IF(ISNUMBER(CL363),(CL363-CJ363)*IF(AO363&lt;0,1,-1),"nan"),"")</f>
        <v/>
      </c>
      <c r="BQ363" s="231" t="str">
        <f>IF(CM363&lt;&gt;"",IF(ISNUMBER(CM363),CM363/CK363,"nan"),"")</f>
        <v/>
      </c>
      <c r="BR363" s="263"/>
      <c r="BS363" s="232" t="str">
        <f>IF(CT363&lt;&gt;"",IF(ISNUMBER(CT363),(CT363-CR363)*IF(AY363&lt;0,1,-1),"nan"),"")</f>
        <v/>
      </c>
      <c r="BT363" s="232" t="str">
        <f>IF(CU363&lt;&gt;"",IF(ISNUMBER(CU363),CU363/CS363,"nan"),"")</f>
        <v/>
      </c>
      <c r="BU363" s="230"/>
      <c r="BV363" s="230"/>
      <c r="BW363" s="516"/>
      <c r="BX363" s="231"/>
      <c r="BY363" s="232"/>
      <c r="BZ363" s="235"/>
      <c r="CA363" s="257"/>
      <c r="CB363" s="233"/>
      <c r="CC363" s="230"/>
      <c r="CD363" s="230"/>
      <c r="CE363" s="230"/>
      <c r="CF363" s="230"/>
      <c r="CG363" s="230"/>
      <c r="CH363" s="230"/>
      <c r="CI363" s="230"/>
      <c r="CJ363" s="231"/>
      <c r="CK363" s="231"/>
      <c r="CL363" s="231"/>
      <c r="CM363" s="231"/>
      <c r="CN363" s="231"/>
      <c r="CO363" s="231"/>
      <c r="CP363" s="231"/>
      <c r="CQ363" s="231"/>
      <c r="CR363" s="232"/>
      <c r="CS363" s="232"/>
      <c r="CT363" s="232"/>
      <c r="CU363" s="232"/>
      <c r="CV363" s="232"/>
      <c r="CW363" s="232"/>
      <c r="CX363" s="232"/>
      <c r="CY363" s="234"/>
      <c r="DA363" s="106"/>
      <c r="DC363" s="106"/>
      <c r="DD363" s="106"/>
      <c r="DE363" s="106"/>
      <c r="DF363" s="92"/>
      <c r="DG363" s="107"/>
      <c r="DH363" s="107"/>
      <c r="DI363" s="107"/>
      <c r="DJ363" s="107"/>
      <c r="DK363" s="107"/>
      <c r="DL363" s="107"/>
      <c r="DM363" s="110"/>
      <c r="DN363" s="110"/>
      <c r="DO363" s="110"/>
      <c r="DP363" s="110"/>
      <c r="DQ363" s="110"/>
      <c r="DR363" s="110"/>
      <c r="DS363" s="110"/>
      <c r="DT363" s="110"/>
      <c r="DU363" s="497"/>
      <c r="DV363" s="497"/>
      <c r="DW363" s="497"/>
      <c r="DX363" s="497"/>
      <c r="DY363" s="497"/>
      <c r="DZ363" s="497"/>
      <c r="EA363" s="266"/>
      <c r="EB363" s="99"/>
      <c r="EC363" s="99"/>
      <c r="ED363" s="99"/>
      <c r="EE363" s="99"/>
      <c r="EF363" s="99"/>
      <c r="EG363" s="99"/>
      <c r="EH363" s="99"/>
      <c r="EI363" s="99"/>
      <c r="EJ363" s="99"/>
      <c r="EK363" s="99"/>
      <c r="EL363" s="99"/>
      <c r="EM363" s="99"/>
      <c r="EN363" s="99"/>
      <c r="EO363" s="99"/>
      <c r="EP363" s="99"/>
      <c r="EQ363" s="99"/>
      <c r="ER363" s="99"/>
      <c r="ES363" s="99"/>
      <c r="ET363" s="99"/>
      <c r="EU363" s="99"/>
      <c r="EV363" s="99"/>
      <c r="EW363" s="99"/>
      <c r="EX363" s="119"/>
      <c r="EY363" s="121"/>
      <c r="EZ363" s="296"/>
      <c r="FA363" s="83"/>
      <c r="FC363" s="116"/>
      <c r="FD363" s="116"/>
    </row>
    <row r="364" spans="1:171" ht="13.7" customHeight="1" x14ac:dyDescent="0.2">
      <c r="A364" s="100">
        <v>20140318</v>
      </c>
      <c r="B364" s="100">
        <v>2</v>
      </c>
      <c r="C364" s="74">
        <v>74</v>
      </c>
      <c r="D364" s="74">
        <v>2</v>
      </c>
      <c r="E364" s="74">
        <v>19</v>
      </c>
      <c r="F364" s="74">
        <v>13</v>
      </c>
      <c r="G364" s="75">
        <v>2</v>
      </c>
      <c r="H364" s="435">
        <v>0</v>
      </c>
      <c r="I364" s="73">
        <v>9502</v>
      </c>
      <c r="J364" s="101" t="s">
        <v>990</v>
      </c>
      <c r="K364" s="102" t="str">
        <f>IF(B364=2,"Z:\Data\MOOG\HeTao\raw\",IF(B364=5,"Z:\Data\MOOG\Polo\raw\",""))</f>
        <v>Z:\Data\MOOG\HeTao\raw\</v>
      </c>
      <c r="L364" s="103" t="s">
        <v>989</v>
      </c>
      <c r="M364" s="569" t="str">
        <f>IF(NOT(ISERROR(FIND("Training_dt",W364))),"'Plot Psychometric_HH_dt_yuchen'",IF(NOT(ISERROR(FIND("Training",W364))),"'Plot Psychometric_HH'",IF(NOT(ISERROR(FIND("1DAT",W364))),"'Plot Tuning Azimuth_HH'",IF(NOT(ISERROR(FIND("HD_dt",W364))),"'Plot HeadingDiscimination_PSTH_HH_dt_yuchen'",IF(NOT(ISERROR(FIND("HD",W364))),"'Plot HeadingDiscimination_PSTH_HH'",IF(NOT(ISERROR(FIND("MemSac",W364))),"'Memory Saccade Analysis_HH'",IF(NOT(ISERROR(FIND("DelSac",W364))),"'Memory Saccade Analysis_HH'",IF(NOT(ISERROR(FIND("u-stim",W364))),"'Plot Microstim_HH'",""))))))))</f>
        <v>'Plot Tuning Azimuth_HH'</v>
      </c>
      <c r="N364" s="573">
        <v>1</v>
      </c>
      <c r="O364" s="584">
        <v>-1</v>
      </c>
      <c r="P364" s="590">
        <v>4</v>
      </c>
      <c r="Q364" s="590">
        <f>IF(B364=2,60,310)</f>
        <v>60</v>
      </c>
      <c r="R364" s="590">
        <v>5</v>
      </c>
      <c r="S364" s="590">
        <f>IF(B364=2,60,-190)</f>
        <v>60</v>
      </c>
      <c r="T364" s="590">
        <v>1</v>
      </c>
      <c r="U364" s="590">
        <f>IF(Z364&lt;&gt;"",IF(NOT(ISERROR(FIND("SU",Z364))),VALUE(RIGHT(Z364,1))+4,IF(NOT(ISERROR(FIND("MU20",Z364))),20,IF(NOT(ISERROR(FIND("MU21",Z364))),21,IF(NOT(ISERROR(FIND("MU2",Z364))),2,1)))),"")</f>
        <v>1</v>
      </c>
      <c r="V364" s="583"/>
      <c r="W364" s="170" t="s">
        <v>285</v>
      </c>
      <c r="X364" s="192"/>
      <c r="Y364" s="219">
        <f>IF(NOT(ISERROR(FIND("MU=SU",X364))),1,IF(Z364&lt;&gt;"",IF(NOT(ISERROR(FIND("SU",Z364))),1,0),""))</f>
        <v>0</v>
      </c>
      <c r="Z364" s="217" t="s">
        <v>838</v>
      </c>
      <c r="AA364" s="218"/>
      <c r="AB364" s="77"/>
      <c r="AC364" s="78"/>
      <c r="AD364" s="511" t="s">
        <v>988</v>
      </c>
      <c r="AE364" s="91" t="s">
        <v>1623</v>
      </c>
      <c r="AF364" s="79" t="s">
        <v>1623</v>
      </c>
      <c r="AG364" s="79" t="s">
        <v>1623</v>
      </c>
      <c r="AH364" s="80" t="s">
        <v>1623</v>
      </c>
      <c r="AI364" s="81" t="s">
        <v>1623</v>
      </c>
      <c r="AJ364" s="81" t="s">
        <v>1623</v>
      </c>
      <c r="AK364" s="81" t="s">
        <v>1623</v>
      </c>
      <c r="AL364" s="81" t="s">
        <v>1623</v>
      </c>
      <c r="AM364" s="81" t="s">
        <v>1623</v>
      </c>
      <c r="AN364" s="81" t="s">
        <v>1623</v>
      </c>
      <c r="AO364" s="83">
        <v>-116.75700000000001</v>
      </c>
      <c r="AP364" s="83">
        <v>0.64541999999999999</v>
      </c>
      <c r="AQ364" s="83">
        <v>0.76025699999999996</v>
      </c>
      <c r="AR364" s="84">
        <v>1.3941100000000001E-3</v>
      </c>
      <c r="AS364" s="85">
        <v>-5</v>
      </c>
      <c r="AT364" s="85">
        <v>-2.1982900000000001</v>
      </c>
      <c r="AU364" s="85">
        <v>-120.35899999999999</v>
      </c>
      <c r="AV364" s="85">
        <v>128.07599999999999</v>
      </c>
      <c r="AW364" s="104" t="s">
        <v>986</v>
      </c>
      <c r="AX364" s="86" t="s">
        <v>987</v>
      </c>
      <c r="AY364" s="87" t="s">
        <v>1623</v>
      </c>
      <c r="AZ364" s="87" t="s">
        <v>1623</v>
      </c>
      <c r="BA364" s="87" t="s">
        <v>1623</v>
      </c>
      <c r="BB364" s="88" t="s">
        <v>1623</v>
      </c>
      <c r="BC364" s="89" t="s">
        <v>1623</v>
      </c>
      <c r="BD364" s="89" t="s">
        <v>1623</v>
      </c>
      <c r="BE364" s="89" t="s">
        <v>1623</v>
      </c>
      <c r="BF364" s="89" t="s">
        <v>1623</v>
      </c>
      <c r="BG364" s="89" t="s">
        <v>1623</v>
      </c>
      <c r="BH364" s="105" t="s">
        <v>1623</v>
      </c>
      <c r="BI364" s="251"/>
      <c r="BJ364" s="252"/>
      <c r="BK364" s="252"/>
      <c r="BL364" s="259"/>
      <c r="BM364" s="230" t="str">
        <f>IF(CD364&lt;&gt;"",IF(ISNUMBER(CD364),(CD364-CB364)*IF(AE364&lt;0,1,-1),"nan"),"")</f>
        <v/>
      </c>
      <c r="BN364" s="230" t="str">
        <f>IF(CE364&lt;&gt;"",IF(ISNUMBER(CE364),CE364/CC364,"nan"),"")</f>
        <v/>
      </c>
      <c r="BO364" s="261"/>
      <c r="BP364" s="231" t="str">
        <f>IF(CL364&lt;&gt;"",IF(ISNUMBER(CL364),(CL364-CJ364)*IF(AO364&lt;0,1,-1),"nan"),"")</f>
        <v/>
      </c>
      <c r="BQ364" s="231" t="str">
        <f>IF(CM364&lt;&gt;"",IF(ISNUMBER(CM364),CM364/CK364,"nan"),"")</f>
        <v/>
      </c>
      <c r="BR364" s="263"/>
      <c r="BS364" s="232" t="str">
        <f>IF(CT364&lt;&gt;"",IF(ISNUMBER(CT364),(CT364-CR364)*IF(AY364&lt;0,1,-1),"nan"),"")</f>
        <v/>
      </c>
      <c r="BT364" s="232" t="str">
        <f>IF(CU364&lt;&gt;"",IF(ISNUMBER(CU364),CU364/CS364,"nan"),"")</f>
        <v/>
      </c>
      <c r="BU364" s="230"/>
      <c r="BV364" s="230"/>
      <c r="BW364" s="231"/>
      <c r="BX364" s="231"/>
      <c r="BY364" s="232"/>
      <c r="BZ364" s="235"/>
      <c r="CA364" s="257"/>
      <c r="CB364" s="233"/>
      <c r="CC364" s="230"/>
      <c r="CD364" s="230"/>
      <c r="CE364" s="230"/>
      <c r="CF364" s="230"/>
      <c r="CG364" s="230"/>
      <c r="CH364" s="230"/>
      <c r="CI364" s="230"/>
      <c r="CJ364" s="231"/>
      <c r="CK364" s="231"/>
      <c r="CL364" s="231"/>
      <c r="CM364" s="231"/>
      <c r="CN364" s="231"/>
      <c r="CO364" s="231"/>
      <c r="CP364" s="231"/>
      <c r="CQ364" s="231"/>
      <c r="CR364" s="232"/>
      <c r="CS364" s="232"/>
      <c r="CT364" s="232"/>
      <c r="CU364" s="232"/>
      <c r="CV364" s="232"/>
      <c r="CW364" s="232"/>
      <c r="CX364" s="232"/>
      <c r="CY364" s="234"/>
      <c r="DA364" s="106"/>
      <c r="DC364" s="106"/>
      <c r="DD364" s="106"/>
      <c r="DE364" s="106"/>
      <c r="DF364" s="92"/>
      <c r="DG364" s="107"/>
      <c r="DH364" s="107"/>
      <c r="DI364" s="107"/>
      <c r="DJ364" s="107"/>
      <c r="DK364" s="107"/>
      <c r="DL364" s="107"/>
      <c r="DM364" s="110"/>
      <c r="DN364" s="110"/>
      <c r="DO364" s="110"/>
      <c r="DP364" s="110"/>
      <c r="DQ364" s="110"/>
      <c r="DR364" s="110"/>
      <c r="DS364" s="110"/>
      <c r="DT364" s="110"/>
      <c r="DU364" s="497"/>
      <c r="DV364" s="497"/>
      <c r="DW364" s="497"/>
      <c r="DX364" s="497"/>
      <c r="DY364" s="497"/>
      <c r="DZ364" s="497"/>
      <c r="EA364" s="266"/>
      <c r="EB364" s="99"/>
      <c r="EC364" s="99"/>
      <c r="ED364" s="99"/>
      <c r="EE364" s="99"/>
      <c r="EF364" s="99"/>
      <c r="EG364" s="99"/>
      <c r="EH364" s="99"/>
      <c r="EI364" s="99"/>
      <c r="EJ364" s="99"/>
      <c r="EK364" s="99"/>
      <c r="EL364" s="99"/>
      <c r="EM364" s="99"/>
      <c r="EN364" s="99"/>
      <c r="EO364" s="99"/>
      <c r="EP364" s="99"/>
      <c r="EQ364" s="99"/>
      <c r="ER364" s="99"/>
      <c r="ES364" s="99"/>
      <c r="ET364" s="99"/>
      <c r="EU364" s="99"/>
      <c r="EV364" s="99"/>
      <c r="EW364" s="99"/>
      <c r="EX364" s="119"/>
      <c r="EY364" s="121"/>
      <c r="EZ364" s="296"/>
      <c r="FA364" s="83"/>
      <c r="FC364" s="116"/>
      <c r="FD364" s="116"/>
    </row>
    <row r="365" spans="1:171" ht="15" customHeight="1" x14ac:dyDescent="0.2">
      <c r="A365" s="100">
        <v>20140318</v>
      </c>
      <c r="B365" s="100">
        <v>2</v>
      </c>
      <c r="C365" s="74">
        <v>74</v>
      </c>
      <c r="D365" s="74">
        <v>2</v>
      </c>
      <c r="E365" s="74">
        <v>19</v>
      </c>
      <c r="F365" s="74">
        <v>13</v>
      </c>
      <c r="G365" s="75">
        <v>2</v>
      </c>
      <c r="H365" s="435">
        <v>0</v>
      </c>
      <c r="I365" s="73">
        <v>10176</v>
      </c>
      <c r="J365" s="101" t="s">
        <v>990</v>
      </c>
      <c r="K365" s="102" t="str">
        <f>IF(B365=2,"Z:\Data\MOOG\HeTao\raw\",IF(B365=5,"Z:\Data\MOOG\Polo\raw\",""))</f>
        <v>Z:\Data\MOOG\HeTao\raw\</v>
      </c>
      <c r="L365" s="103" t="s">
        <v>1019</v>
      </c>
      <c r="M365" s="569" t="str">
        <f>IF(NOT(ISERROR(FIND("Training_dt",W365))),"'Plot Psychometric_HH_dt_yuchen'",IF(NOT(ISERROR(FIND("Training",W365))),"'Plot Psychometric_HH'",IF(NOT(ISERROR(FIND("1DAT",W365))),"'Plot Tuning Azimuth_HH'",IF(NOT(ISERROR(FIND("HD_dt",W365))),"'Plot HeadingDiscimination_PSTH_HH_dt_yuchen'",IF(NOT(ISERROR(FIND("HD",W365))),"'Plot HeadingDiscimination_PSTH_HH'",IF(NOT(ISERROR(FIND("MemSac",W365))),"'Memory Saccade Analysis_HH'",IF(NOT(ISERROR(FIND("DelSac",W365))),"'Memory Saccade Analysis_HH'",IF(NOT(ISERROR(FIND("u-stim",W365))),"'Plot Microstim_HH'",""))))))))</f>
        <v>'Plot Microstim_HH'</v>
      </c>
      <c r="N365" s="573">
        <v>1</v>
      </c>
      <c r="O365" s="584">
        <v>-1</v>
      </c>
      <c r="P365" s="590">
        <v>4</v>
      </c>
      <c r="Q365" s="590">
        <f>IF(B365=2,60,310)</f>
        <v>60</v>
      </c>
      <c r="R365" s="590">
        <v>5</v>
      </c>
      <c r="S365" s="590">
        <f>IF(B365=2,60,-190)</f>
        <v>60</v>
      </c>
      <c r="T365" s="590">
        <v>1</v>
      </c>
      <c r="U365" s="590">
        <f>IF(Z365&lt;&gt;"",IF(NOT(ISERROR(FIND("SU",Z365))),VALUE(RIGHT(Z365,1))+4,IF(NOT(ISERROR(FIND("MU20",Z365))),20,IF(NOT(ISERROR(FIND("MU21",Z365))),21,IF(NOT(ISERROR(FIND("MU2",Z365))),2,1)))),"")</f>
        <v>1</v>
      </c>
      <c r="V365" s="583"/>
      <c r="W365" s="170" t="s">
        <v>24</v>
      </c>
      <c r="X365" s="192"/>
      <c r="Y365" s="219">
        <f>IF(NOT(ISERROR(FIND("MU=SU",X365))),1,IF(Z365&lt;&gt;"",IF(NOT(ISERROR(FIND("SU",Z365))),1,0),""))</f>
        <v>0</v>
      </c>
      <c r="Z365" s="217" t="s">
        <v>1981</v>
      </c>
      <c r="AA365" s="218"/>
      <c r="AB365" s="77"/>
      <c r="AC365" s="78"/>
      <c r="AD365" s="511" t="s">
        <v>1003</v>
      </c>
      <c r="AE365" s="91" t="s">
        <v>1623</v>
      </c>
      <c r="AF365" s="79" t="s">
        <v>1623</v>
      </c>
      <c r="AG365" s="79" t="s">
        <v>1623</v>
      </c>
      <c r="AH365" s="80" t="s">
        <v>1623</v>
      </c>
      <c r="AI365" s="81" t="s">
        <v>1623</v>
      </c>
      <c r="AJ365" s="81" t="s">
        <v>1623</v>
      </c>
      <c r="AK365" s="81" t="s">
        <v>1623</v>
      </c>
      <c r="AL365" s="81" t="s">
        <v>1623</v>
      </c>
      <c r="AM365" s="81" t="s">
        <v>1623</v>
      </c>
      <c r="AN365" s="81" t="s">
        <v>1623</v>
      </c>
      <c r="AO365" s="83">
        <v>71.5685</v>
      </c>
      <c r="AP365" s="83">
        <v>0.78554299999999999</v>
      </c>
      <c r="AQ365" s="83">
        <v>0.78850699999999996</v>
      </c>
      <c r="AR365" s="84">
        <v>9.3956999999999999E-8</v>
      </c>
      <c r="AS365" s="85">
        <v>9.9339899999999997</v>
      </c>
      <c r="AT365" s="85">
        <v>3.47851</v>
      </c>
      <c r="AU365" s="85">
        <v>70.9709</v>
      </c>
      <c r="AV365" s="85">
        <v>96.208600000000004</v>
      </c>
      <c r="AW365" s="104" t="s">
        <v>1023</v>
      </c>
      <c r="AX365" s="86" t="s">
        <v>1024</v>
      </c>
      <c r="AY365" s="87" t="s">
        <v>1623</v>
      </c>
      <c r="AZ365" s="87" t="s">
        <v>1623</v>
      </c>
      <c r="BA365" s="87" t="s">
        <v>1623</v>
      </c>
      <c r="BB365" s="88" t="s">
        <v>1623</v>
      </c>
      <c r="BC365" s="89" t="s">
        <v>1623</v>
      </c>
      <c r="BD365" s="89" t="s">
        <v>1623</v>
      </c>
      <c r="BE365" s="89" t="s">
        <v>1623</v>
      </c>
      <c r="BF365" s="89" t="s">
        <v>1623</v>
      </c>
      <c r="BG365" s="89" t="s">
        <v>1623</v>
      </c>
      <c r="BH365" s="105" t="s">
        <v>1623</v>
      </c>
      <c r="BI365" s="251">
        <v>50</v>
      </c>
      <c r="BJ365" s="252">
        <v>2</v>
      </c>
      <c r="BK365" s="252">
        <v>0</v>
      </c>
      <c r="BL365" s="259" t="s">
        <v>1623</v>
      </c>
      <c r="BM365" s="230" t="str">
        <f>IF(CD365&lt;&gt;"",IF(ISNUMBER(CD365),(CD365-CB365)*IF(AE365&lt;0,1,-1),"nan"),"")</f>
        <v>nan</v>
      </c>
      <c r="BN365" s="230" t="str">
        <f>IF(CE365&lt;&gt;"",IF(ISNUMBER(CE365),CE365/CC365,"nan"),"")</f>
        <v>nan</v>
      </c>
      <c r="BO365" s="261">
        <v>1</v>
      </c>
      <c r="BP365" s="231">
        <f>IF(CL365&lt;&gt;"",IF(ISNUMBER(CL365),(CL365-CJ365)*IF(AO365&lt;0,1,-1),"nan"),"")</f>
        <v>2.3530000000000002</v>
      </c>
      <c r="BQ365" s="231">
        <f>IF(CM365&lt;&gt;"",IF(ISNUMBER(CM365),CM365/CK365,"nan"),"")</f>
        <v>1.0499739718896408</v>
      </c>
      <c r="BR365" s="263" t="s">
        <v>1623</v>
      </c>
      <c r="BS365" s="232" t="str">
        <f>IF(CT365&lt;&gt;"",IF(ISNUMBER(CT365),(CT365-CR365)*IF(AY365&lt;0,1,-1),"nan"),"")</f>
        <v>nan</v>
      </c>
      <c r="BT365" s="232" t="str">
        <f>IF(CU365&lt;&gt;"",IF(ISNUMBER(CU365),CU365/CS365,"nan"),"")</f>
        <v>nan</v>
      </c>
      <c r="BU365" s="230" t="s">
        <v>1623</v>
      </c>
      <c r="BV365" s="230" t="s">
        <v>1623</v>
      </c>
      <c r="BW365" s="236" t="s">
        <v>994</v>
      </c>
      <c r="BX365" s="236" t="s">
        <v>1014</v>
      </c>
      <c r="BY365" s="232" t="s">
        <v>1623</v>
      </c>
      <c r="BZ365" s="235" t="s">
        <v>1623</v>
      </c>
      <c r="CA365" s="257">
        <v>10</v>
      </c>
      <c r="CB365" s="233" t="s">
        <v>1623</v>
      </c>
      <c r="CC365" s="230" t="s">
        <v>1623</v>
      </c>
      <c r="CD365" s="230" t="s">
        <v>1623</v>
      </c>
      <c r="CE365" s="230" t="s">
        <v>1623</v>
      </c>
      <c r="CF365" s="230" t="s">
        <v>1623</v>
      </c>
      <c r="CG365" s="230" t="s">
        <v>1623</v>
      </c>
      <c r="CH365" s="230" t="s">
        <v>1623</v>
      </c>
      <c r="CI365" s="230" t="s">
        <v>1623</v>
      </c>
      <c r="CJ365" s="231">
        <v>0.436</v>
      </c>
      <c r="CK365" s="231">
        <v>1.921</v>
      </c>
      <c r="CL365" s="231">
        <v>-1.917</v>
      </c>
      <c r="CM365" s="231">
        <v>2.0169999999999999</v>
      </c>
      <c r="CN365" s="231">
        <v>0</v>
      </c>
      <c r="CO365" s="231">
        <v>0.87</v>
      </c>
      <c r="CP365" s="231"/>
      <c r="CQ365" s="231"/>
      <c r="CR365" s="232" t="s">
        <v>1623</v>
      </c>
      <c r="CS365" s="232" t="s">
        <v>1623</v>
      </c>
      <c r="CT365" s="232" t="s">
        <v>1623</v>
      </c>
      <c r="CU365" s="232" t="s">
        <v>1623</v>
      </c>
      <c r="CV365" s="232" t="s">
        <v>1623</v>
      </c>
      <c r="CW365" s="232" t="s">
        <v>1623</v>
      </c>
      <c r="CX365" s="232"/>
      <c r="CY365" s="234"/>
      <c r="DA365" s="106"/>
      <c r="DC365" s="106"/>
      <c r="DD365" s="106"/>
      <c r="DE365" s="106"/>
      <c r="DF365" s="92"/>
      <c r="DG365" s="107"/>
      <c r="DH365" s="107"/>
      <c r="DI365" s="107"/>
      <c r="DJ365" s="107"/>
      <c r="DK365" s="107"/>
      <c r="DL365" s="107"/>
      <c r="DM365" s="110"/>
      <c r="DN365" s="110"/>
      <c r="DO365" s="110"/>
      <c r="DP365" s="110"/>
      <c r="DQ365" s="110"/>
      <c r="DR365" s="110"/>
      <c r="DS365" s="110"/>
      <c r="DT365" s="110"/>
      <c r="DU365" s="497"/>
      <c r="DV365" s="497"/>
      <c r="DW365" s="497"/>
      <c r="DX365" s="497"/>
      <c r="DY365" s="497"/>
      <c r="DZ365" s="497"/>
      <c r="EA365" s="491"/>
      <c r="EB365" s="492"/>
      <c r="EC365" s="492"/>
      <c r="ED365" s="492"/>
      <c r="EE365" s="492"/>
      <c r="EF365" s="492"/>
      <c r="EG365" s="492"/>
      <c r="EH365" s="492"/>
      <c r="EI365" s="492"/>
      <c r="EJ365" s="492"/>
      <c r="EK365" s="492"/>
      <c r="EL365" s="492"/>
      <c r="EM365" s="492"/>
      <c r="EN365" s="492"/>
      <c r="EO365" s="492"/>
      <c r="EP365" s="492"/>
      <c r="EQ365" s="492"/>
      <c r="ER365" s="492"/>
      <c r="ES365" s="492"/>
      <c r="ET365" s="492"/>
      <c r="EU365" s="492"/>
      <c r="EV365" s="492"/>
      <c r="EW365" s="492"/>
      <c r="EX365" s="506"/>
      <c r="EY365" s="121"/>
      <c r="EZ365" s="296"/>
      <c r="FA365" s="83"/>
      <c r="FC365" s="116"/>
      <c r="FD365" s="116"/>
    </row>
    <row r="366" spans="1:171" ht="15" customHeight="1" x14ac:dyDescent="0.2">
      <c r="A366" s="100">
        <v>20140318</v>
      </c>
      <c r="B366" s="100">
        <v>2</v>
      </c>
      <c r="C366" s="74">
        <v>74</v>
      </c>
      <c r="D366" s="74">
        <v>2</v>
      </c>
      <c r="E366" s="74">
        <v>19</v>
      </c>
      <c r="F366" s="74">
        <v>13</v>
      </c>
      <c r="G366" s="75">
        <v>2</v>
      </c>
      <c r="H366" s="435">
        <v>0</v>
      </c>
      <c r="I366" s="73">
        <v>10176</v>
      </c>
      <c r="J366" s="101" t="s">
        <v>990</v>
      </c>
      <c r="K366" s="102" t="str">
        <f>IF(B366=2,"Z:\Data\MOOG\HeTao\raw\",IF(B366=5,"Z:\Data\MOOG\Polo\raw\",""))</f>
        <v>Z:\Data\MOOG\HeTao\raw\</v>
      </c>
      <c r="L366" s="103" t="s">
        <v>1020</v>
      </c>
      <c r="M366" s="569" t="str">
        <f>IF(NOT(ISERROR(FIND("Training_dt",W366))),"'Plot Psychometric_HH_dt_yuchen'",IF(NOT(ISERROR(FIND("Training",W366))),"'Plot Psychometric_HH'",IF(NOT(ISERROR(FIND("1DAT",W366))),"'Plot Tuning Azimuth_HH'",IF(NOT(ISERROR(FIND("HD_dt",W366))),"'Plot HeadingDiscimination_PSTH_HH_dt_yuchen'",IF(NOT(ISERROR(FIND("HD",W366))),"'Plot HeadingDiscimination_PSTH_HH'",IF(NOT(ISERROR(FIND("MemSac",W366))),"'Memory Saccade Analysis_HH'",IF(NOT(ISERROR(FIND("DelSac",W366))),"'Memory Saccade Analysis_HH'",IF(NOT(ISERROR(FIND("u-stim",W366))),"'Plot Microstim_HH'",""))))))))</f>
        <v>'Plot Microstim_HH'</v>
      </c>
      <c r="N366" s="573">
        <v>1</v>
      </c>
      <c r="O366" s="584">
        <v>-1</v>
      </c>
      <c r="P366" s="590">
        <v>4</v>
      </c>
      <c r="Q366" s="590">
        <f>IF(B366=2,60,310)</f>
        <v>60</v>
      </c>
      <c r="R366" s="590">
        <v>5</v>
      </c>
      <c r="S366" s="590">
        <f>IF(B366=2,60,-190)</f>
        <v>60</v>
      </c>
      <c r="T366" s="590">
        <v>1</v>
      </c>
      <c r="U366" s="590">
        <f>IF(Z366&lt;&gt;"",IF(NOT(ISERROR(FIND("SU",Z366))),VALUE(RIGHT(Z366,1))+4,IF(NOT(ISERROR(FIND("MU20",Z366))),20,IF(NOT(ISERROR(FIND("MU21",Z366))),21,IF(NOT(ISERROR(FIND("MU2",Z366))),2,1)))),"")</f>
        <v>1</v>
      </c>
      <c r="V366" s="583"/>
      <c r="W366" s="170" t="s">
        <v>24</v>
      </c>
      <c r="X366" s="192" t="s">
        <v>1018</v>
      </c>
      <c r="Y366" s="219">
        <f>IF(NOT(ISERROR(FIND("MU=SU",X366))),1,IF(Z366&lt;&gt;"",IF(NOT(ISERROR(FIND("SU",Z366))),1,0),""))</f>
        <v>0</v>
      </c>
      <c r="Z366" s="217" t="s">
        <v>1981</v>
      </c>
      <c r="AA366" s="218"/>
      <c r="AB366" s="77"/>
      <c r="AC366" s="78"/>
      <c r="AD366" s="511" t="s">
        <v>1003</v>
      </c>
      <c r="AE366" s="91" t="s">
        <v>1623</v>
      </c>
      <c r="AF366" s="79" t="s">
        <v>1623</v>
      </c>
      <c r="AG366" s="79" t="s">
        <v>1623</v>
      </c>
      <c r="AH366" s="80" t="s">
        <v>1623</v>
      </c>
      <c r="AI366" s="81" t="s">
        <v>1623</v>
      </c>
      <c r="AJ366" s="81" t="s">
        <v>1623</v>
      </c>
      <c r="AK366" s="81" t="s">
        <v>1623</v>
      </c>
      <c r="AL366" s="81" t="s">
        <v>1623</v>
      </c>
      <c r="AM366" s="81" t="s">
        <v>1623</v>
      </c>
      <c r="AN366" s="81" t="s">
        <v>1623</v>
      </c>
      <c r="AO366" s="83">
        <v>71.5685</v>
      </c>
      <c r="AP366" s="83">
        <v>0.78554299999999999</v>
      </c>
      <c r="AQ366" s="83">
        <v>0.78850699999999996</v>
      </c>
      <c r="AR366" s="84">
        <v>9.3956999999999999E-8</v>
      </c>
      <c r="AS366" s="85">
        <v>9.9339899999999997</v>
      </c>
      <c r="AT366" s="85">
        <v>3.47851</v>
      </c>
      <c r="AU366" s="85">
        <v>70.9709</v>
      </c>
      <c r="AV366" s="85">
        <v>96.208600000000004</v>
      </c>
      <c r="AW366" s="104" t="s">
        <v>1023</v>
      </c>
      <c r="AX366" s="86" t="s">
        <v>1024</v>
      </c>
      <c r="AY366" s="87" t="s">
        <v>1623</v>
      </c>
      <c r="AZ366" s="87" t="s">
        <v>1623</v>
      </c>
      <c r="BA366" s="87" t="s">
        <v>1623</v>
      </c>
      <c r="BB366" s="88" t="s">
        <v>1623</v>
      </c>
      <c r="BC366" s="89" t="s">
        <v>1623</v>
      </c>
      <c r="BD366" s="89" t="s">
        <v>1623</v>
      </c>
      <c r="BE366" s="89" t="s">
        <v>1623</v>
      </c>
      <c r="BF366" s="89" t="s">
        <v>1623</v>
      </c>
      <c r="BG366" s="89" t="s">
        <v>1623</v>
      </c>
      <c r="BH366" s="105" t="s">
        <v>1623</v>
      </c>
      <c r="BI366" s="251">
        <v>100</v>
      </c>
      <c r="BJ366" s="252">
        <v>2</v>
      </c>
      <c r="BK366" s="252">
        <v>0</v>
      </c>
      <c r="BL366" s="259" t="s">
        <v>1623</v>
      </c>
      <c r="BM366" s="230" t="str">
        <f>IF(CD366&lt;&gt;"",IF(ISNUMBER(CD366),(CD366-CB366)*IF(AE366&lt;0,1,-1),"nan"),"")</f>
        <v>nan</v>
      </c>
      <c r="BN366" s="230" t="str">
        <f>IF(CE366&lt;&gt;"",IF(ISNUMBER(CE366),CE366/CC366,"nan"),"")</f>
        <v>nan</v>
      </c>
      <c r="BO366" s="261">
        <v>1</v>
      </c>
      <c r="BP366" s="231">
        <f>IF(CL366&lt;&gt;"",IF(ISNUMBER(CL366),(CL366-CJ366)*IF(AO366&lt;0,1,-1),"nan"),"")</f>
        <v>6.22</v>
      </c>
      <c r="BQ366" s="231" t="s">
        <v>1623</v>
      </c>
      <c r="BR366" s="263" t="s">
        <v>1623</v>
      </c>
      <c r="BS366" s="232" t="str">
        <f>IF(CT366&lt;&gt;"",IF(ISNUMBER(CT366),(CT366-CR366)*IF(AY366&lt;0,1,-1),"nan"),"")</f>
        <v>nan</v>
      </c>
      <c r="BT366" s="232" t="str">
        <f>IF(CU366&lt;&gt;"",IF(ISNUMBER(CU366),CU366/CS366,"nan"),"")</f>
        <v>nan</v>
      </c>
      <c r="BU366" s="230" t="s">
        <v>1623</v>
      </c>
      <c r="BV366" s="230" t="s">
        <v>1623</v>
      </c>
      <c r="BW366" s="236" t="s">
        <v>1647</v>
      </c>
      <c r="BX366" s="236" t="s">
        <v>1014</v>
      </c>
      <c r="BY366" s="232" t="s">
        <v>1623</v>
      </c>
      <c r="BZ366" s="235" t="s">
        <v>1623</v>
      </c>
      <c r="CA366" s="257">
        <v>4</v>
      </c>
      <c r="CB366" s="233" t="s">
        <v>1623</v>
      </c>
      <c r="CC366" s="230" t="s">
        <v>1623</v>
      </c>
      <c r="CD366" s="230" t="s">
        <v>1623</v>
      </c>
      <c r="CE366" s="230" t="s">
        <v>1623</v>
      </c>
      <c r="CF366" s="230" t="s">
        <v>1623</v>
      </c>
      <c r="CG366" s="230" t="s">
        <v>1623</v>
      </c>
      <c r="CH366" s="230" t="s">
        <v>1623</v>
      </c>
      <c r="CI366" s="230" t="s">
        <v>1623</v>
      </c>
      <c r="CJ366" s="231">
        <v>-4.1000000000000002E-2</v>
      </c>
      <c r="CK366" s="231">
        <v>1.79</v>
      </c>
      <c r="CL366" s="231">
        <v>-6.2610000000000001</v>
      </c>
      <c r="CM366" s="231">
        <v>0.38600000000000001</v>
      </c>
      <c r="CN366" s="231">
        <v>1</v>
      </c>
      <c r="CO366" s="231">
        <v>0</v>
      </c>
      <c r="CP366" s="231"/>
      <c r="CQ366" s="231"/>
      <c r="CR366" s="232" t="s">
        <v>1623</v>
      </c>
      <c r="CS366" s="232" t="s">
        <v>1623</v>
      </c>
      <c r="CT366" s="232" t="s">
        <v>1623</v>
      </c>
      <c r="CU366" s="232" t="s">
        <v>1623</v>
      </c>
      <c r="CV366" s="232" t="s">
        <v>1623</v>
      </c>
      <c r="CW366" s="232" t="s">
        <v>1623</v>
      </c>
      <c r="CX366" s="232"/>
      <c r="CY366" s="234"/>
      <c r="DA366" s="106"/>
      <c r="DC366" s="106"/>
      <c r="DD366" s="106"/>
      <c r="DE366" s="106"/>
      <c r="DF366" s="92"/>
      <c r="DG366" s="107"/>
      <c r="DH366" s="107"/>
      <c r="DI366" s="107"/>
      <c r="DJ366" s="107"/>
      <c r="DK366" s="107"/>
      <c r="DL366" s="107"/>
      <c r="DM366" s="110"/>
      <c r="DN366" s="110"/>
      <c r="DO366" s="110"/>
      <c r="DP366" s="110"/>
      <c r="DQ366" s="110"/>
      <c r="DR366" s="110"/>
      <c r="DS366" s="110"/>
      <c r="DT366" s="110"/>
      <c r="DU366" s="497"/>
      <c r="DV366" s="497"/>
      <c r="DW366" s="497"/>
      <c r="DX366" s="497"/>
      <c r="DY366" s="497"/>
      <c r="DZ366" s="497"/>
      <c r="EA366" s="267"/>
      <c r="EB366" s="99"/>
      <c r="EC366" s="99"/>
      <c r="ED366" s="99"/>
      <c r="EE366" s="99"/>
      <c r="EF366" s="99"/>
      <c r="EG366" s="99"/>
      <c r="EH366" s="99"/>
      <c r="EI366" s="99"/>
      <c r="EJ366" s="99"/>
      <c r="EK366" s="99"/>
      <c r="EL366" s="99"/>
      <c r="EM366" s="99"/>
      <c r="EN366" s="99"/>
      <c r="EO366" s="99"/>
      <c r="EP366" s="99"/>
      <c r="EQ366" s="99"/>
      <c r="ER366" s="99"/>
      <c r="ES366" s="99"/>
      <c r="ET366" s="99"/>
      <c r="EU366" s="99"/>
      <c r="EV366" s="99"/>
      <c r="EW366" s="99"/>
      <c r="EX366" s="119"/>
      <c r="EY366" s="121"/>
      <c r="EZ366" s="296"/>
      <c r="FA366" s="83"/>
      <c r="FC366" s="116"/>
      <c r="FD366" s="116"/>
    </row>
    <row r="367" spans="1:171" ht="13.7" customHeight="1" x14ac:dyDescent="0.2">
      <c r="A367" s="100">
        <v>20140318</v>
      </c>
      <c r="B367" s="100">
        <v>2</v>
      </c>
      <c r="C367" s="74">
        <v>74</v>
      </c>
      <c r="D367" s="74">
        <v>2</v>
      </c>
      <c r="E367" s="74">
        <v>19</v>
      </c>
      <c r="F367" s="74">
        <v>13</v>
      </c>
      <c r="G367" s="75">
        <v>2</v>
      </c>
      <c r="H367" s="435">
        <v>0</v>
      </c>
      <c r="I367" s="73">
        <v>9976</v>
      </c>
      <c r="J367" s="101" t="s">
        <v>990</v>
      </c>
      <c r="K367" s="102" t="str">
        <f>IF(B367=2,"Z:\Data\MOOG\HeTao\raw\",IF(B367=5,"Z:\Data\MOOG\Polo\raw\",""))</f>
        <v>Z:\Data\MOOG\HeTao\raw\</v>
      </c>
      <c r="L367" s="103" t="s">
        <v>997</v>
      </c>
      <c r="M367" s="569" t="str">
        <f>IF(NOT(ISERROR(FIND("Training_dt",W367))),"'Plot Psychometric_HH_dt_yuchen'",IF(NOT(ISERROR(FIND("Training",W367))),"'Plot Psychometric_HH'",IF(NOT(ISERROR(FIND("1DAT",W367))),"'Plot Tuning Azimuth_HH'",IF(NOT(ISERROR(FIND("HD_dt",W367))),"'Plot HeadingDiscimination_PSTH_HH_dt_yuchen'",IF(NOT(ISERROR(FIND("HD",W367))),"'Plot HeadingDiscimination_PSTH_HH'",IF(NOT(ISERROR(FIND("MemSac",W367))),"'Memory Saccade Analysis_HH'",IF(NOT(ISERROR(FIND("DelSac",W367))),"'Memory Saccade Analysis_HH'",IF(NOT(ISERROR(FIND("u-stim",W367))),"'Plot Microstim_HH'",""))))))))</f>
        <v>'Plot Tuning Azimuth_HH'</v>
      </c>
      <c r="N367" s="573">
        <v>1</v>
      </c>
      <c r="O367" s="584">
        <v>-1</v>
      </c>
      <c r="P367" s="590">
        <v>4</v>
      </c>
      <c r="Q367" s="590">
        <f>IF(B367=2,60,310)</f>
        <v>60</v>
      </c>
      <c r="R367" s="590">
        <v>5</v>
      </c>
      <c r="S367" s="590">
        <f>IF(B367=2,60,-190)</f>
        <v>60</v>
      </c>
      <c r="T367" s="590">
        <v>1</v>
      </c>
      <c r="U367" s="590">
        <f>IF(Z367&lt;&gt;"",IF(NOT(ISERROR(FIND("SU",Z367))),VALUE(RIGHT(Z367,1))+4,IF(NOT(ISERROR(FIND("MU20",Z367))),20,IF(NOT(ISERROR(FIND("MU21",Z367))),21,IF(NOT(ISERROR(FIND("MU2",Z367))),2,1)))),"")</f>
        <v>1</v>
      </c>
      <c r="V367" s="583"/>
      <c r="W367" s="170" t="s">
        <v>285</v>
      </c>
      <c r="X367" s="192"/>
      <c r="Y367" s="219">
        <f>IF(NOT(ISERROR(FIND("MU=SU",X367))),1,IF(Z367&lt;&gt;"",IF(NOT(ISERROR(FIND("SU",Z367))),1,0),""))</f>
        <v>0</v>
      </c>
      <c r="Z367" s="217" t="s">
        <v>838</v>
      </c>
      <c r="AA367" s="218"/>
      <c r="AB367" s="77"/>
      <c r="AC367" s="78"/>
      <c r="AD367" s="511" t="s">
        <v>993</v>
      </c>
      <c r="AE367" s="91" t="s">
        <v>1623</v>
      </c>
      <c r="AF367" s="79" t="s">
        <v>1623</v>
      </c>
      <c r="AG367" s="79" t="s">
        <v>1623</v>
      </c>
      <c r="AH367" s="80" t="s">
        <v>1623</v>
      </c>
      <c r="AI367" s="81" t="s">
        <v>1623</v>
      </c>
      <c r="AJ367" s="81" t="s">
        <v>1623</v>
      </c>
      <c r="AK367" s="81" t="s">
        <v>1623</v>
      </c>
      <c r="AL367" s="81" t="s">
        <v>1623</v>
      </c>
      <c r="AM367" s="81" t="s">
        <v>1623</v>
      </c>
      <c r="AN367" s="81" t="s">
        <v>1623</v>
      </c>
      <c r="AO367" s="83">
        <v>71.070499999999996</v>
      </c>
      <c r="AP367" s="83">
        <v>0.67715499999999995</v>
      </c>
      <c r="AQ367" s="83">
        <v>0.53162900000000002</v>
      </c>
      <c r="AR367" s="84">
        <v>4.3983400000000003E-5</v>
      </c>
      <c r="AS367" s="85">
        <v>3.01831</v>
      </c>
      <c r="AT367" s="85">
        <v>0.102738</v>
      </c>
      <c r="AU367" s="85">
        <v>62.149799999999999</v>
      </c>
      <c r="AV367" s="85">
        <v>44.469700000000003</v>
      </c>
      <c r="AW367" s="104" t="s">
        <v>991</v>
      </c>
      <c r="AX367" s="86" t="s">
        <v>992</v>
      </c>
      <c r="AY367" s="87" t="s">
        <v>1623</v>
      </c>
      <c r="AZ367" s="87" t="s">
        <v>1623</v>
      </c>
      <c r="BA367" s="87" t="s">
        <v>1623</v>
      </c>
      <c r="BB367" s="88" t="s">
        <v>1623</v>
      </c>
      <c r="BC367" s="89" t="s">
        <v>1623</v>
      </c>
      <c r="BD367" s="89" t="s">
        <v>1623</v>
      </c>
      <c r="BE367" s="89" t="s">
        <v>1623</v>
      </c>
      <c r="BF367" s="89" t="s">
        <v>1623</v>
      </c>
      <c r="BG367" s="89" t="s">
        <v>1623</v>
      </c>
      <c r="BH367" s="105" t="s">
        <v>1623</v>
      </c>
      <c r="BI367" s="251"/>
      <c r="BJ367" s="252"/>
      <c r="BK367" s="252"/>
      <c r="BL367" s="259"/>
      <c r="BM367" s="230" t="str">
        <f>IF(CD367&lt;&gt;"",IF(ISNUMBER(CD367),(CD367-CB367)*IF(AE367&lt;0,1,-1),"nan"),"")</f>
        <v/>
      </c>
      <c r="BN367" s="230" t="str">
        <f>IF(CE367&lt;&gt;"",IF(ISNUMBER(CE367),CE367/CC367,"nan"),"")</f>
        <v/>
      </c>
      <c r="BO367" s="261"/>
      <c r="BP367" s="231" t="str">
        <f>IF(CL367&lt;&gt;"",IF(ISNUMBER(CL367),(CL367-CJ367)*IF(AO367&lt;0,1,-1),"nan"),"")</f>
        <v/>
      </c>
      <c r="BQ367" s="231" t="str">
        <f>IF(CM367&lt;&gt;"",IF(ISNUMBER(CM367),CM367/CK367,"nan"),"")</f>
        <v/>
      </c>
      <c r="BR367" s="263"/>
      <c r="BS367" s="232" t="str">
        <f>IF(CT367&lt;&gt;"",IF(ISNUMBER(CT367),(CT367-CR367)*IF(AY367&lt;0,1,-1),"nan"),"")</f>
        <v/>
      </c>
      <c r="BT367" s="232" t="str">
        <f>IF(CU367&lt;&gt;"",IF(ISNUMBER(CU367),CU367/CS367,"nan"),"")</f>
        <v/>
      </c>
      <c r="BU367" s="230"/>
      <c r="BV367" s="230"/>
      <c r="BW367" s="231"/>
      <c r="BX367" s="231"/>
      <c r="BY367" s="232"/>
      <c r="BZ367" s="235"/>
      <c r="CA367" s="257"/>
      <c r="CB367" s="233"/>
      <c r="CC367" s="230"/>
      <c r="CD367" s="230"/>
      <c r="CE367" s="230"/>
      <c r="CF367" s="230"/>
      <c r="CG367" s="230"/>
      <c r="CH367" s="230"/>
      <c r="CI367" s="230"/>
      <c r="CJ367" s="231"/>
      <c r="CK367" s="231"/>
      <c r="CL367" s="231"/>
      <c r="CM367" s="231"/>
      <c r="CN367" s="231"/>
      <c r="CO367" s="231"/>
      <c r="CP367" s="231"/>
      <c r="CQ367" s="231"/>
      <c r="CR367" s="232"/>
      <c r="CS367" s="232"/>
      <c r="CT367" s="232"/>
      <c r="CU367" s="232"/>
      <c r="CV367" s="232"/>
      <c r="CW367" s="232"/>
      <c r="CX367" s="232"/>
      <c r="CY367" s="234"/>
      <c r="DA367" s="106"/>
      <c r="DC367" s="106"/>
      <c r="DD367" s="106"/>
      <c r="DE367" s="106"/>
      <c r="DF367" s="92"/>
      <c r="DG367" s="107"/>
      <c r="DH367" s="107"/>
      <c r="DI367" s="107"/>
      <c r="DJ367" s="107"/>
      <c r="DK367" s="107"/>
      <c r="DL367" s="107"/>
      <c r="DM367" s="110"/>
      <c r="DN367" s="110"/>
      <c r="DO367" s="110"/>
      <c r="DP367" s="110"/>
      <c r="DQ367" s="110"/>
      <c r="DR367" s="110"/>
      <c r="DS367" s="110"/>
      <c r="DT367" s="110"/>
      <c r="DU367" s="497"/>
      <c r="DV367" s="497"/>
      <c r="DW367" s="497"/>
      <c r="DX367" s="497"/>
      <c r="DY367" s="497"/>
      <c r="DZ367" s="497"/>
      <c r="EA367" s="98"/>
      <c r="EB367" s="99"/>
      <c r="EC367" s="99"/>
      <c r="ED367" s="99"/>
      <c r="EE367" s="99"/>
      <c r="EF367" s="99"/>
      <c r="EG367" s="99"/>
      <c r="EH367" s="99"/>
      <c r="EI367" s="99"/>
      <c r="EJ367" s="99"/>
      <c r="EK367" s="99"/>
      <c r="EL367" s="99"/>
      <c r="EM367" s="99"/>
      <c r="EN367" s="99"/>
      <c r="EO367" s="99"/>
      <c r="EP367" s="99"/>
      <c r="EQ367" s="99"/>
      <c r="ER367" s="99"/>
      <c r="ES367" s="99"/>
      <c r="ET367" s="99"/>
      <c r="EU367" s="99"/>
      <c r="EV367" s="99"/>
      <c r="EW367" s="99"/>
      <c r="EX367" s="119"/>
      <c r="EY367" s="121"/>
      <c r="EZ367" s="296"/>
      <c r="FA367" s="83"/>
      <c r="FC367" s="116"/>
      <c r="FD367" s="116"/>
    </row>
    <row r="368" spans="1:171" ht="13.7" customHeight="1" x14ac:dyDescent="0.2">
      <c r="A368" s="100">
        <v>20140318</v>
      </c>
      <c r="B368" s="100">
        <v>2</v>
      </c>
      <c r="C368" s="74">
        <v>74</v>
      </c>
      <c r="D368" s="74">
        <v>2</v>
      </c>
      <c r="E368" s="74">
        <v>19</v>
      </c>
      <c r="F368" s="74">
        <v>13</v>
      </c>
      <c r="G368" s="75">
        <v>2</v>
      </c>
      <c r="H368" s="435">
        <v>0</v>
      </c>
      <c r="I368" s="73">
        <v>10076</v>
      </c>
      <c r="J368" s="101" t="s">
        <v>990</v>
      </c>
      <c r="K368" s="102" t="str">
        <f>IF(B368=2,"Z:\Data\MOOG\HeTao\raw\",IF(B368=5,"Z:\Data\MOOG\Polo\raw\",""))</f>
        <v>Z:\Data\MOOG\HeTao\raw\</v>
      </c>
      <c r="L368" s="103" t="s">
        <v>996</v>
      </c>
      <c r="M368" s="569" t="str">
        <f>IF(NOT(ISERROR(FIND("Training_dt",W368))),"'Plot Psychometric_HH_dt_yuchen'",IF(NOT(ISERROR(FIND("Training",W368))),"'Plot Psychometric_HH'",IF(NOT(ISERROR(FIND("1DAT",W368))),"'Plot Tuning Azimuth_HH'",IF(NOT(ISERROR(FIND("HD_dt",W368))),"'Plot HeadingDiscimination_PSTH_HH_dt_yuchen'",IF(NOT(ISERROR(FIND("HD",W368))),"'Plot HeadingDiscimination_PSTH_HH'",IF(NOT(ISERROR(FIND("MemSac",W368))),"'Memory Saccade Analysis_HH'",IF(NOT(ISERROR(FIND("DelSac",W368))),"'Memory Saccade Analysis_HH'",IF(NOT(ISERROR(FIND("u-stim",W368))),"'Plot Microstim_HH'",""))))))))</f>
        <v>'Plot Tuning Azimuth_HH'</v>
      </c>
      <c r="N368" s="573">
        <v>1</v>
      </c>
      <c r="O368" s="584">
        <v>-1</v>
      </c>
      <c r="P368" s="590">
        <v>4</v>
      </c>
      <c r="Q368" s="590">
        <f>IF(B368=2,60,310)</f>
        <v>60</v>
      </c>
      <c r="R368" s="590">
        <v>5</v>
      </c>
      <c r="S368" s="590">
        <f>IF(B368=2,60,-190)</f>
        <v>60</v>
      </c>
      <c r="T368" s="590">
        <v>1</v>
      </c>
      <c r="U368" s="590">
        <f>IF(Z368&lt;&gt;"",IF(NOT(ISERROR(FIND("SU",Z368))),VALUE(RIGHT(Z368,1))+4,IF(NOT(ISERROR(FIND("MU20",Z368))),20,IF(NOT(ISERROR(FIND("MU21",Z368))),21,IF(NOT(ISERROR(FIND("MU2",Z368))),2,1)))),"")</f>
        <v>1</v>
      </c>
      <c r="V368" s="583"/>
      <c r="W368" s="170" t="s">
        <v>285</v>
      </c>
      <c r="X368" s="192"/>
      <c r="Y368" s="219">
        <f>IF(NOT(ISERROR(FIND("MU=SU",X368))),1,IF(Z368&lt;&gt;"",IF(NOT(ISERROR(FIND("SU",Z368))),1,0),""))</f>
        <v>0</v>
      </c>
      <c r="Z368" s="217" t="s">
        <v>838</v>
      </c>
      <c r="AA368" s="218"/>
      <c r="AB368" s="77"/>
      <c r="AC368" s="78"/>
      <c r="AD368" s="511" t="s">
        <v>988</v>
      </c>
      <c r="AE368" s="91" t="s">
        <v>1623</v>
      </c>
      <c r="AF368" s="79" t="s">
        <v>1623</v>
      </c>
      <c r="AG368" s="79" t="s">
        <v>1623</v>
      </c>
      <c r="AH368" s="80" t="s">
        <v>1623</v>
      </c>
      <c r="AI368" s="81" t="s">
        <v>1623</v>
      </c>
      <c r="AJ368" s="81" t="s">
        <v>1623</v>
      </c>
      <c r="AK368" s="81" t="s">
        <v>1623</v>
      </c>
      <c r="AL368" s="81" t="s">
        <v>1623</v>
      </c>
      <c r="AM368" s="81" t="s">
        <v>1623</v>
      </c>
      <c r="AN368" s="81" t="s">
        <v>1623</v>
      </c>
      <c r="AO368" s="83">
        <v>61.1753</v>
      </c>
      <c r="AP368" s="83">
        <v>0.71318000000000004</v>
      </c>
      <c r="AQ368" s="83">
        <v>0.78323200000000004</v>
      </c>
      <c r="AR368" s="84">
        <v>1.9218299999999999E-6</v>
      </c>
      <c r="AS368" s="85">
        <v>4.4229900000000004</v>
      </c>
      <c r="AT368" s="85">
        <v>0.63481100000000001</v>
      </c>
      <c r="AU368" s="85">
        <v>-67.063800000000001</v>
      </c>
      <c r="AV368" s="85">
        <v>7.8504100000000001</v>
      </c>
      <c r="AW368" s="104" t="s">
        <v>994</v>
      </c>
      <c r="AX368" s="86" t="s">
        <v>995</v>
      </c>
      <c r="AY368" s="87" t="s">
        <v>1623</v>
      </c>
      <c r="AZ368" s="87" t="s">
        <v>1623</v>
      </c>
      <c r="BA368" s="87" t="s">
        <v>1623</v>
      </c>
      <c r="BB368" s="88" t="s">
        <v>1623</v>
      </c>
      <c r="BC368" s="89" t="s">
        <v>1623</v>
      </c>
      <c r="BD368" s="89" t="s">
        <v>1623</v>
      </c>
      <c r="BE368" s="89" t="s">
        <v>1623</v>
      </c>
      <c r="BF368" s="89" t="s">
        <v>1623</v>
      </c>
      <c r="BG368" s="89" t="s">
        <v>1623</v>
      </c>
      <c r="BH368" s="105" t="s">
        <v>1623</v>
      </c>
      <c r="BI368" s="251"/>
      <c r="BJ368" s="252"/>
      <c r="BK368" s="252"/>
      <c r="BL368" s="259"/>
      <c r="BM368" s="230" t="str">
        <f>IF(CD368&lt;&gt;"",IF(ISNUMBER(CD368),(CD368-CB368)*IF(AE368&lt;0,1,-1),"nan"),"")</f>
        <v/>
      </c>
      <c r="BN368" s="230" t="str">
        <f>IF(CE368&lt;&gt;"",IF(ISNUMBER(CE368),CE368/CC368,"nan"),"")</f>
        <v/>
      </c>
      <c r="BO368" s="261"/>
      <c r="BP368" s="231" t="str">
        <f>IF(CL368&lt;&gt;"",IF(ISNUMBER(CL368),(CL368-CJ368)*IF(AO368&lt;0,1,-1),"nan"),"")</f>
        <v/>
      </c>
      <c r="BQ368" s="231" t="str">
        <f>IF(CM368&lt;&gt;"",IF(ISNUMBER(CM368),CM368/CK368,"nan"),"")</f>
        <v/>
      </c>
      <c r="BR368" s="263"/>
      <c r="BS368" s="232" t="str">
        <f>IF(CT368&lt;&gt;"",IF(ISNUMBER(CT368),(CT368-CR368)*IF(AY368&lt;0,1,-1),"nan"),"")</f>
        <v/>
      </c>
      <c r="BT368" s="232" t="str">
        <f>IF(CU368&lt;&gt;"",IF(ISNUMBER(CU368),CU368/CS368,"nan"),"")</f>
        <v/>
      </c>
      <c r="BU368" s="230"/>
      <c r="BV368" s="230"/>
      <c r="BW368" s="231"/>
      <c r="BX368" s="231"/>
      <c r="BY368" s="232"/>
      <c r="BZ368" s="235"/>
      <c r="CA368" s="257"/>
      <c r="CB368" s="233"/>
      <c r="CC368" s="230"/>
      <c r="CD368" s="230"/>
      <c r="CE368" s="230"/>
      <c r="CF368" s="230"/>
      <c r="CG368" s="230"/>
      <c r="CH368" s="230"/>
      <c r="CI368" s="230"/>
      <c r="CJ368" s="231"/>
      <c r="CK368" s="231"/>
      <c r="CL368" s="231"/>
      <c r="CM368" s="231"/>
      <c r="CN368" s="231"/>
      <c r="CO368" s="231"/>
      <c r="CP368" s="231"/>
      <c r="CQ368" s="231"/>
      <c r="CR368" s="232"/>
      <c r="CS368" s="232"/>
      <c r="CT368" s="232"/>
      <c r="CU368" s="232"/>
      <c r="CV368" s="232"/>
      <c r="CW368" s="232"/>
      <c r="CX368" s="232"/>
      <c r="CY368" s="234"/>
      <c r="DA368" s="106"/>
      <c r="DC368" s="106"/>
      <c r="DD368" s="106"/>
      <c r="DE368" s="106"/>
      <c r="DF368" s="92"/>
      <c r="DG368" s="107"/>
      <c r="DH368" s="107"/>
      <c r="DI368" s="107"/>
      <c r="DJ368" s="107"/>
      <c r="DK368" s="107"/>
      <c r="DL368" s="107"/>
      <c r="DM368" s="110"/>
      <c r="DN368" s="110"/>
      <c r="DO368" s="110"/>
      <c r="DP368" s="110"/>
      <c r="DQ368" s="110"/>
      <c r="DR368" s="110"/>
      <c r="DS368" s="110"/>
      <c r="DT368" s="110"/>
      <c r="DU368" s="497"/>
      <c r="DV368" s="497"/>
      <c r="DW368" s="497"/>
      <c r="DX368" s="497"/>
      <c r="DY368" s="497"/>
      <c r="DZ368" s="497"/>
      <c r="EA368" s="98"/>
      <c r="EB368" s="99"/>
      <c r="EC368" s="99"/>
      <c r="ED368" s="99"/>
      <c r="EE368" s="99"/>
      <c r="EF368" s="99"/>
      <c r="EG368" s="99"/>
      <c r="EH368" s="99"/>
      <c r="EI368" s="99"/>
      <c r="EJ368" s="99"/>
      <c r="EK368" s="99"/>
      <c r="EL368" s="99"/>
      <c r="EM368" s="99"/>
      <c r="EN368" s="99"/>
      <c r="EO368" s="99"/>
      <c r="EP368" s="99"/>
      <c r="EQ368" s="99"/>
      <c r="ER368" s="99"/>
      <c r="ES368" s="99"/>
      <c r="ET368" s="99"/>
      <c r="EU368" s="99"/>
      <c r="EV368" s="99"/>
      <c r="EW368" s="99"/>
      <c r="EX368" s="119"/>
      <c r="EY368" s="121"/>
      <c r="EZ368" s="296"/>
      <c r="FA368" s="83"/>
      <c r="FC368" s="116"/>
      <c r="FD368" s="116"/>
    </row>
    <row r="369" spans="1:171" ht="13.7" customHeight="1" x14ac:dyDescent="0.2">
      <c r="A369" s="100">
        <v>20140318</v>
      </c>
      <c r="B369" s="100">
        <v>2</v>
      </c>
      <c r="C369" s="74">
        <v>74</v>
      </c>
      <c r="D369" s="74">
        <v>2</v>
      </c>
      <c r="E369" s="74">
        <v>19</v>
      </c>
      <c r="F369" s="74">
        <v>13</v>
      </c>
      <c r="G369" s="75">
        <v>2</v>
      </c>
      <c r="H369" s="435">
        <v>0</v>
      </c>
      <c r="I369" s="73">
        <v>10176</v>
      </c>
      <c r="J369" s="101" t="s">
        <v>990</v>
      </c>
      <c r="K369" s="102" t="str">
        <f>IF(B369=2,"Z:\Data\MOOG\HeTao\raw\",IF(B369=5,"Z:\Data\MOOG\Polo\raw\",""))</f>
        <v>Z:\Data\MOOG\HeTao\raw\</v>
      </c>
      <c r="L369" s="103" t="s">
        <v>1000</v>
      </c>
      <c r="M369" s="569" t="str">
        <f>IF(NOT(ISERROR(FIND("Training_dt",W369))),"'Plot Psychometric_HH_dt_yuchen'",IF(NOT(ISERROR(FIND("Training",W369))),"'Plot Psychometric_HH'",IF(NOT(ISERROR(FIND("1DAT",W369))),"'Plot Tuning Azimuth_HH'",IF(NOT(ISERROR(FIND("HD_dt",W369))),"'Plot HeadingDiscimination_PSTH_HH_dt_yuchen'",IF(NOT(ISERROR(FIND("HD",W369))),"'Plot HeadingDiscimination_PSTH_HH'",IF(NOT(ISERROR(FIND("MemSac",W369))),"'Memory Saccade Analysis_HH'",IF(NOT(ISERROR(FIND("DelSac",W369))),"'Memory Saccade Analysis_HH'",IF(NOT(ISERROR(FIND("u-stim",W369))),"'Plot Microstim_HH'",""))))))))</f>
        <v>'Plot Tuning Azimuth_HH'</v>
      </c>
      <c r="N369" s="573">
        <v>1</v>
      </c>
      <c r="O369" s="584">
        <v>-1</v>
      </c>
      <c r="P369" s="590">
        <v>4</v>
      </c>
      <c r="Q369" s="590">
        <f>IF(B369=2,60,310)</f>
        <v>60</v>
      </c>
      <c r="R369" s="590">
        <v>5</v>
      </c>
      <c r="S369" s="590">
        <f>IF(B369=2,60,-190)</f>
        <v>60</v>
      </c>
      <c r="T369" s="590">
        <v>1</v>
      </c>
      <c r="U369" s="590">
        <f>IF(Z369&lt;&gt;"",IF(NOT(ISERROR(FIND("SU",Z369))),VALUE(RIGHT(Z369,1))+4,IF(NOT(ISERROR(FIND("MU20",Z369))),20,IF(NOT(ISERROR(FIND("MU21",Z369))),21,IF(NOT(ISERROR(FIND("MU2",Z369))),2,1)))),"")</f>
        <v>5</v>
      </c>
      <c r="V369" s="583"/>
      <c r="W369" s="170" t="s">
        <v>285</v>
      </c>
      <c r="X369" s="192"/>
      <c r="Y369" s="219">
        <f>IF(NOT(ISERROR(FIND("MU=SU",X369))),1,IF(Z369&lt;&gt;"",IF(NOT(ISERROR(FIND("SU",Z369))),1,0),""))</f>
        <v>1</v>
      </c>
      <c r="Z369" s="217" t="s">
        <v>43</v>
      </c>
      <c r="AA369" s="218">
        <v>1298</v>
      </c>
      <c r="AB369" s="77">
        <v>13.6111</v>
      </c>
      <c r="AC369" s="78" t="s">
        <v>1004</v>
      </c>
      <c r="AD369" s="511" t="s">
        <v>1003</v>
      </c>
      <c r="AE369" s="91" t="s">
        <v>1623</v>
      </c>
      <c r="AF369" s="79" t="s">
        <v>1623</v>
      </c>
      <c r="AG369" s="79" t="s">
        <v>1623</v>
      </c>
      <c r="AH369" s="80" t="s">
        <v>1623</v>
      </c>
      <c r="AI369" s="81" t="s">
        <v>1623</v>
      </c>
      <c r="AJ369" s="81" t="s">
        <v>1623</v>
      </c>
      <c r="AK369" s="81" t="s">
        <v>1623</v>
      </c>
      <c r="AL369" s="81" t="s">
        <v>1623</v>
      </c>
      <c r="AM369" s="81" t="s">
        <v>1623</v>
      </c>
      <c r="AN369" s="81" t="s">
        <v>1623</v>
      </c>
      <c r="AO369" s="83">
        <v>74.361699999999999</v>
      </c>
      <c r="AP369" s="83">
        <v>0.73145800000000005</v>
      </c>
      <c r="AQ369" s="83">
        <v>0.788802</v>
      </c>
      <c r="AR369" s="84">
        <v>2.6698899999999998E-14</v>
      </c>
      <c r="AS369" s="85">
        <v>4.7503599999999997</v>
      </c>
      <c r="AT369" s="85">
        <v>4.1109600000000004</v>
      </c>
      <c r="AU369" s="85">
        <v>75.227699999999999</v>
      </c>
      <c r="AV369" s="85">
        <v>98.776799999999994</v>
      </c>
      <c r="AW369" s="104" t="s">
        <v>1001</v>
      </c>
      <c r="AX369" s="86" t="s">
        <v>1002</v>
      </c>
      <c r="AY369" s="87" t="s">
        <v>1623</v>
      </c>
      <c r="AZ369" s="87" t="s">
        <v>1623</v>
      </c>
      <c r="BA369" s="87" t="s">
        <v>1623</v>
      </c>
      <c r="BB369" s="88" t="s">
        <v>1623</v>
      </c>
      <c r="BC369" s="89" t="s">
        <v>1623</v>
      </c>
      <c r="BD369" s="89" t="s">
        <v>1623</v>
      </c>
      <c r="BE369" s="89" t="s">
        <v>1623</v>
      </c>
      <c r="BF369" s="89" t="s">
        <v>1623</v>
      </c>
      <c r="BG369" s="89" t="s">
        <v>1623</v>
      </c>
      <c r="BH369" s="105" t="s">
        <v>1623</v>
      </c>
      <c r="BI369" s="251"/>
      <c r="BJ369" s="252"/>
      <c r="BK369" s="252"/>
      <c r="BL369" s="259"/>
      <c r="BM369" s="230" t="str">
        <f>IF(CD369&lt;&gt;"",IF(ISNUMBER(CD369),(CD369-CB369)*IF(AE369&lt;0,1,-1),"nan"),"")</f>
        <v/>
      </c>
      <c r="BN369" s="230" t="str">
        <f>IF(CE369&lt;&gt;"",IF(ISNUMBER(CE369),CE369/CC369,"nan"),"")</f>
        <v/>
      </c>
      <c r="BO369" s="261"/>
      <c r="BP369" s="231" t="str">
        <f>IF(CL369&lt;&gt;"",IF(ISNUMBER(CL369),(CL369-CJ369)*IF(AO369&lt;0,1,-1),"nan"),"")</f>
        <v/>
      </c>
      <c r="BQ369" s="231" t="str">
        <f>IF(CM369&lt;&gt;"",IF(ISNUMBER(CM369),CM369/CK369,"nan"),"")</f>
        <v/>
      </c>
      <c r="BR369" s="263"/>
      <c r="BS369" s="232" t="str">
        <f>IF(CT369&lt;&gt;"",IF(ISNUMBER(CT369),(CT369-CR369)*IF(AY369&lt;0,1,-1),"nan"),"")</f>
        <v/>
      </c>
      <c r="BT369" s="232" t="str">
        <f>IF(CU369&lt;&gt;"",IF(ISNUMBER(CU369),CU369/CS369,"nan"),"")</f>
        <v/>
      </c>
      <c r="BU369" s="230"/>
      <c r="BV369" s="230"/>
      <c r="BW369" s="231"/>
      <c r="BX369" s="231"/>
      <c r="BY369" s="232"/>
      <c r="BZ369" s="235"/>
      <c r="CA369" s="257"/>
      <c r="CB369" s="233"/>
      <c r="CC369" s="230"/>
      <c r="CD369" s="230"/>
      <c r="CE369" s="230"/>
      <c r="CF369" s="230"/>
      <c r="CG369" s="230"/>
      <c r="CH369" s="230"/>
      <c r="CI369" s="230"/>
      <c r="CJ369" s="231"/>
      <c r="CK369" s="231"/>
      <c r="CL369" s="231"/>
      <c r="CM369" s="231"/>
      <c r="CN369" s="231"/>
      <c r="CO369" s="231"/>
      <c r="CP369" s="231"/>
      <c r="CQ369" s="231"/>
      <c r="CR369" s="232"/>
      <c r="CS369" s="232"/>
      <c r="CT369" s="232"/>
      <c r="CU369" s="232"/>
      <c r="CV369" s="232"/>
      <c r="CW369" s="232"/>
      <c r="CX369" s="232"/>
      <c r="CY369" s="234"/>
      <c r="DA369" s="106"/>
      <c r="DC369" s="106"/>
      <c r="DD369" s="106"/>
      <c r="DE369" s="106"/>
      <c r="DF369" s="92"/>
      <c r="DG369" s="107"/>
      <c r="DH369" s="107"/>
      <c r="DI369" s="107"/>
      <c r="DJ369" s="107"/>
      <c r="DK369" s="107"/>
      <c r="DL369" s="107"/>
      <c r="DM369" s="110"/>
      <c r="DN369" s="110"/>
      <c r="DO369" s="110"/>
      <c r="DP369" s="110"/>
      <c r="DQ369" s="110"/>
      <c r="DR369" s="110"/>
      <c r="DS369" s="110"/>
      <c r="DT369" s="110"/>
      <c r="DU369" s="497"/>
      <c r="DV369" s="497"/>
      <c r="DW369" s="497"/>
      <c r="DX369" s="497"/>
      <c r="DY369" s="497"/>
      <c r="DZ369" s="497"/>
      <c r="EA369" s="98"/>
      <c r="EB369" s="99"/>
      <c r="EC369" s="99"/>
      <c r="ED369" s="99"/>
      <c r="EE369" s="99"/>
      <c r="EF369" s="99"/>
      <c r="EG369" s="99"/>
      <c r="EH369" s="99"/>
      <c r="EI369" s="99"/>
      <c r="EJ369" s="99"/>
      <c r="EK369" s="99"/>
      <c r="EL369" s="99"/>
      <c r="EM369" s="99"/>
      <c r="EN369" s="99"/>
      <c r="EO369" s="99"/>
      <c r="EP369" s="99"/>
      <c r="EQ369" s="99"/>
      <c r="ER369" s="99"/>
      <c r="ES369" s="99"/>
      <c r="ET369" s="99"/>
      <c r="EU369" s="99"/>
      <c r="EV369" s="99"/>
      <c r="EW369" s="99"/>
      <c r="EX369" s="119"/>
      <c r="EY369" s="121"/>
      <c r="EZ369" s="296"/>
      <c r="FA369" s="83"/>
      <c r="FC369" s="116"/>
      <c r="FD369" s="116"/>
    </row>
    <row r="370" spans="1:171" ht="13.7" customHeight="1" x14ac:dyDescent="0.2">
      <c r="A370" s="100">
        <v>20140318</v>
      </c>
      <c r="B370" s="100">
        <v>2</v>
      </c>
      <c r="C370" s="74">
        <v>74</v>
      </c>
      <c r="D370" s="74">
        <v>2</v>
      </c>
      <c r="E370" s="74">
        <v>19</v>
      </c>
      <c r="F370" s="74">
        <v>13</v>
      </c>
      <c r="G370" s="75">
        <v>2</v>
      </c>
      <c r="H370" s="435">
        <v>0</v>
      </c>
      <c r="I370" s="73">
        <v>10176</v>
      </c>
      <c r="J370" s="101" t="s">
        <v>990</v>
      </c>
      <c r="K370" s="102" t="str">
        <f>IF(B370=2,"Z:\Data\MOOG\HeTao\raw\",IF(B370=5,"Z:\Data\MOOG\Polo\raw\",""))</f>
        <v>Z:\Data\MOOG\HeTao\raw\</v>
      </c>
      <c r="L370" s="103" t="s">
        <v>1000</v>
      </c>
      <c r="M370" s="569" t="str">
        <f>IF(NOT(ISERROR(FIND("Training_dt",W370))),"'Plot Psychometric_HH_dt_yuchen'",IF(NOT(ISERROR(FIND("Training",W370))),"'Plot Psychometric_HH'",IF(NOT(ISERROR(FIND("1DAT",W370))),"'Plot Tuning Azimuth_HH'",IF(NOT(ISERROR(FIND("HD_dt",W370))),"'Plot HeadingDiscimination_PSTH_HH_dt_yuchen'",IF(NOT(ISERROR(FIND("HD",W370))),"'Plot HeadingDiscimination_PSTH_HH'",IF(NOT(ISERROR(FIND("MemSac",W370))),"'Memory Saccade Analysis_HH'",IF(NOT(ISERROR(FIND("DelSac",W370))),"'Memory Saccade Analysis_HH'",IF(NOT(ISERROR(FIND("u-stim",W370))),"'Plot Microstim_HH'",""))))))))</f>
        <v>'Plot Tuning Azimuth_HH'</v>
      </c>
      <c r="N370" s="573">
        <v>1</v>
      </c>
      <c r="O370" s="584">
        <v>-1</v>
      </c>
      <c r="P370" s="590">
        <v>4</v>
      </c>
      <c r="Q370" s="590">
        <f>IF(B370=2,60,310)</f>
        <v>60</v>
      </c>
      <c r="R370" s="590">
        <v>5</v>
      </c>
      <c r="S370" s="590">
        <f>IF(B370=2,60,-190)</f>
        <v>60</v>
      </c>
      <c r="T370" s="590">
        <v>1</v>
      </c>
      <c r="U370" s="590">
        <f>IF(Z370&lt;&gt;"",IF(NOT(ISERROR(FIND("SU",Z370))),VALUE(RIGHT(Z370,1))+4,IF(NOT(ISERROR(FIND("MU20",Z370))),20,IF(NOT(ISERROR(FIND("MU21",Z370))),21,IF(NOT(ISERROR(FIND("MU2",Z370))),2,1)))),"")</f>
        <v>6</v>
      </c>
      <c r="V370" s="583"/>
      <c r="W370" s="170" t="s">
        <v>285</v>
      </c>
      <c r="X370" s="192"/>
      <c r="Y370" s="219">
        <f>IF(NOT(ISERROR(FIND("MU=SU",X370))),1,IF(Z370&lt;&gt;"",IF(NOT(ISERROR(FIND("SU",Z370))),1,0),""))</f>
        <v>1</v>
      </c>
      <c r="Z370" s="217" t="s">
        <v>46</v>
      </c>
      <c r="AA370" s="218">
        <v>1253</v>
      </c>
      <c r="AB370" s="77">
        <v>9.2607800000000005</v>
      </c>
      <c r="AC370" s="78" t="s">
        <v>1005</v>
      </c>
      <c r="AD370" s="511" t="s">
        <v>1003</v>
      </c>
      <c r="AE370" s="91" t="s">
        <v>1623</v>
      </c>
      <c r="AF370" s="79" t="s">
        <v>1623</v>
      </c>
      <c r="AG370" s="79" t="s">
        <v>1623</v>
      </c>
      <c r="AH370" s="80" t="s">
        <v>1623</v>
      </c>
      <c r="AI370" s="81" t="s">
        <v>1623</v>
      </c>
      <c r="AJ370" s="81" t="s">
        <v>1623</v>
      </c>
      <c r="AK370" s="81" t="s">
        <v>1623</v>
      </c>
      <c r="AL370" s="81" t="s">
        <v>1623</v>
      </c>
      <c r="AM370" s="81" t="s">
        <v>1623</v>
      </c>
      <c r="AN370" s="81" t="s">
        <v>1623</v>
      </c>
      <c r="AO370" s="83">
        <v>91.310699999999997</v>
      </c>
      <c r="AP370" s="83">
        <v>0.77107800000000004</v>
      </c>
      <c r="AQ370" s="83">
        <v>0.72289300000000001</v>
      </c>
      <c r="AR370" s="84">
        <v>5.6487400000000003E-18</v>
      </c>
      <c r="AS370" s="85">
        <v>4.1602499999999996</v>
      </c>
      <c r="AT370" s="85">
        <v>3.3430599999999999</v>
      </c>
      <c r="AU370" s="85">
        <v>157.53</v>
      </c>
      <c r="AV370" s="85">
        <v>8.0505600000000008</v>
      </c>
      <c r="AW370" s="104" t="s">
        <v>1006</v>
      </c>
      <c r="AX370" s="86" t="s">
        <v>1007</v>
      </c>
      <c r="AY370" s="87" t="s">
        <v>1623</v>
      </c>
      <c r="AZ370" s="87" t="s">
        <v>1623</v>
      </c>
      <c r="BA370" s="87" t="s">
        <v>1623</v>
      </c>
      <c r="BB370" s="88" t="s">
        <v>1623</v>
      </c>
      <c r="BC370" s="89" t="s">
        <v>1623</v>
      </c>
      <c r="BD370" s="89" t="s">
        <v>1623</v>
      </c>
      <c r="BE370" s="89" t="s">
        <v>1623</v>
      </c>
      <c r="BF370" s="89" t="s">
        <v>1623</v>
      </c>
      <c r="BG370" s="89" t="s">
        <v>1623</v>
      </c>
      <c r="BH370" s="105" t="s">
        <v>1623</v>
      </c>
      <c r="BI370" s="251"/>
      <c r="BJ370" s="252"/>
      <c r="BK370" s="252"/>
      <c r="BL370" s="259"/>
      <c r="BM370" s="230" t="str">
        <f>IF(CD370&lt;&gt;"",IF(ISNUMBER(CD370),(CD370-CB370)*IF(AE370&lt;0,1,-1),"nan"),"")</f>
        <v/>
      </c>
      <c r="BN370" s="230" t="str">
        <f>IF(CE370&lt;&gt;"",IF(ISNUMBER(CE370),CE370/CC370,"nan"),"")</f>
        <v/>
      </c>
      <c r="BO370" s="261"/>
      <c r="BP370" s="231" t="str">
        <f>IF(CL370&lt;&gt;"",IF(ISNUMBER(CL370),(CL370-CJ370)*IF(AO370&lt;0,1,-1),"nan"),"")</f>
        <v/>
      </c>
      <c r="BQ370" s="231" t="str">
        <f>IF(CM370&lt;&gt;"",IF(ISNUMBER(CM370),CM370/CK370,"nan"),"")</f>
        <v/>
      </c>
      <c r="BR370" s="263"/>
      <c r="BS370" s="232" t="str">
        <f>IF(CT370&lt;&gt;"",IF(ISNUMBER(CT370),(CT370-CR370)*IF(AY370&lt;0,1,-1),"nan"),"")</f>
        <v/>
      </c>
      <c r="BT370" s="232" t="str">
        <f>IF(CU370&lt;&gt;"",IF(ISNUMBER(CU370),CU370/CS370,"nan"),"")</f>
        <v/>
      </c>
      <c r="BU370" s="230"/>
      <c r="BV370" s="230"/>
      <c r="BW370" s="231"/>
      <c r="BX370" s="231"/>
      <c r="BY370" s="232"/>
      <c r="BZ370" s="235"/>
      <c r="CA370" s="257"/>
      <c r="CB370" s="233"/>
      <c r="CC370" s="230"/>
      <c r="CD370" s="230"/>
      <c r="CE370" s="230"/>
      <c r="CF370" s="230"/>
      <c r="CG370" s="230"/>
      <c r="CH370" s="230"/>
      <c r="CI370" s="230"/>
      <c r="CJ370" s="231"/>
      <c r="CK370" s="231"/>
      <c r="CL370" s="231"/>
      <c r="CM370" s="231"/>
      <c r="CN370" s="231"/>
      <c r="CO370" s="231"/>
      <c r="CP370" s="231"/>
      <c r="CQ370" s="231"/>
      <c r="CR370" s="232"/>
      <c r="CS370" s="232"/>
      <c r="CT370" s="232"/>
      <c r="CU370" s="232"/>
      <c r="CV370" s="232"/>
      <c r="CW370" s="232"/>
      <c r="CX370" s="232"/>
      <c r="CY370" s="234"/>
      <c r="DA370" s="106"/>
      <c r="DC370" s="106"/>
      <c r="DD370" s="106"/>
      <c r="DE370" s="106"/>
      <c r="DF370" s="92"/>
      <c r="DG370" s="107"/>
      <c r="DH370" s="107"/>
      <c r="DI370" s="107"/>
      <c r="DJ370" s="107"/>
      <c r="DK370" s="107"/>
      <c r="DL370" s="107"/>
      <c r="DM370" s="110"/>
      <c r="DN370" s="110"/>
      <c r="DO370" s="110"/>
      <c r="DP370" s="110"/>
      <c r="DQ370" s="110"/>
      <c r="DR370" s="110"/>
      <c r="DS370" s="110"/>
      <c r="DT370" s="110"/>
      <c r="DU370" s="497"/>
      <c r="DV370" s="497"/>
      <c r="DW370" s="497"/>
      <c r="DX370" s="497"/>
      <c r="DY370" s="497"/>
      <c r="DZ370" s="497"/>
      <c r="EA370" s="491"/>
      <c r="EB370" s="492"/>
      <c r="EC370" s="492"/>
      <c r="ED370" s="492"/>
      <c r="EE370" s="492"/>
      <c r="EF370" s="492"/>
      <c r="EG370" s="492"/>
      <c r="EH370" s="492"/>
      <c r="EI370" s="492"/>
      <c r="EJ370" s="492"/>
      <c r="EK370" s="492"/>
      <c r="EL370" s="492"/>
      <c r="EM370" s="492"/>
      <c r="EN370" s="492"/>
      <c r="EO370" s="492"/>
      <c r="EP370" s="492"/>
      <c r="EQ370" s="492"/>
      <c r="ER370" s="492"/>
      <c r="ES370" s="492"/>
      <c r="ET370" s="492"/>
      <c r="EU370" s="492"/>
      <c r="EV370" s="492"/>
      <c r="EW370" s="492"/>
      <c r="EX370" s="506"/>
      <c r="EY370" s="121"/>
      <c r="EZ370" s="296"/>
      <c r="FA370" s="83"/>
      <c r="FC370" s="116"/>
      <c r="FD370" s="116"/>
    </row>
    <row r="371" spans="1:171" ht="13.7" customHeight="1" x14ac:dyDescent="0.2">
      <c r="A371" s="100">
        <v>20140318</v>
      </c>
      <c r="B371" s="100">
        <v>2</v>
      </c>
      <c r="C371" s="74">
        <v>74</v>
      </c>
      <c r="D371" s="74">
        <v>2</v>
      </c>
      <c r="E371" s="74">
        <v>19</v>
      </c>
      <c r="F371" s="74">
        <v>13</v>
      </c>
      <c r="G371" s="75">
        <v>2</v>
      </c>
      <c r="H371" s="435">
        <v>0</v>
      </c>
      <c r="I371" s="73">
        <v>10176</v>
      </c>
      <c r="J371" s="101" t="s">
        <v>990</v>
      </c>
      <c r="K371" s="102" t="str">
        <f>IF(B371=2,"Z:\Data\MOOG\HeTao\raw\",IF(B371=5,"Z:\Data\MOOG\Polo\raw\",""))</f>
        <v>Z:\Data\MOOG\HeTao\raw\</v>
      </c>
      <c r="L371" s="103" t="s">
        <v>1009</v>
      </c>
      <c r="M371" s="569" t="str">
        <f>IF(NOT(ISERROR(FIND("Training_dt",W371))),"'Plot Psychometric_HH_dt_yuchen'",IF(NOT(ISERROR(FIND("Training",W371))),"'Plot Psychometric_HH'",IF(NOT(ISERROR(FIND("1DAT",W371))),"'Plot Tuning Azimuth_HH'",IF(NOT(ISERROR(FIND("HD_dt",W371))),"'Plot HeadingDiscimination_PSTH_HH_dt_yuchen'",IF(NOT(ISERROR(FIND("HD",W371))),"'Plot HeadingDiscimination_PSTH_HH'",IF(NOT(ISERROR(FIND("MemSac",W371))),"'Memory Saccade Analysis_HH'",IF(NOT(ISERROR(FIND("DelSac",W371))),"'Memory Saccade Analysis_HH'",IF(NOT(ISERROR(FIND("u-stim",W371))),"'Plot Microstim_HH'",""))))))))</f>
        <v>'Plot HeadingDiscimination_PSTH_HH'</v>
      </c>
      <c r="N371" s="573">
        <v>1</v>
      </c>
      <c r="O371" s="584">
        <v>-1</v>
      </c>
      <c r="P371" s="590">
        <v>4</v>
      </c>
      <c r="Q371" s="590">
        <f>IF(B371=2,60,310)</f>
        <v>60</v>
      </c>
      <c r="R371" s="590">
        <v>5</v>
      </c>
      <c r="S371" s="590">
        <f>IF(B371=2,60,-190)</f>
        <v>60</v>
      </c>
      <c r="T371" s="590">
        <v>1</v>
      </c>
      <c r="U371" s="590">
        <f>IF(Z371&lt;&gt;"",IF(NOT(ISERROR(FIND("SU",Z371))),VALUE(RIGHT(Z371,1))+4,IF(NOT(ISERROR(FIND("MU20",Z371))),20,IF(NOT(ISERROR(FIND("MU21",Z371))),21,IF(NOT(ISERROR(FIND("MU2",Z371))),2,1)))),"")</f>
        <v>5</v>
      </c>
      <c r="V371" s="583"/>
      <c r="W371" s="170" t="s">
        <v>1896</v>
      </c>
      <c r="X371" s="192"/>
      <c r="Y371" s="219">
        <f>IF(NOT(ISERROR(FIND("MU=SU",X371))),1,IF(Z371&lt;&gt;"",IF(NOT(ISERROR(FIND("SU",Z371))),1,0),""))</f>
        <v>1</v>
      </c>
      <c r="Z371" s="217" t="s">
        <v>43</v>
      </c>
      <c r="AA371" s="218">
        <v>5591</v>
      </c>
      <c r="AB371" s="77">
        <v>13.1275</v>
      </c>
      <c r="AC371" s="78" t="s">
        <v>1010</v>
      </c>
      <c r="AD371" s="199" t="s">
        <v>1003</v>
      </c>
      <c r="AE371" s="91" t="s">
        <v>1623</v>
      </c>
      <c r="AF371" s="79" t="s">
        <v>1623</v>
      </c>
      <c r="AG371" s="79" t="s">
        <v>1623</v>
      </c>
      <c r="AH371" s="80" t="s">
        <v>1623</v>
      </c>
      <c r="AI371" s="81" t="s">
        <v>1623</v>
      </c>
      <c r="AJ371" s="81" t="s">
        <v>1623</v>
      </c>
      <c r="AK371" s="81" t="s">
        <v>1623</v>
      </c>
      <c r="AL371" s="81" t="s">
        <v>1623</v>
      </c>
      <c r="AM371" s="81" t="s">
        <v>1623</v>
      </c>
      <c r="AN371" s="81" t="s">
        <v>1623</v>
      </c>
      <c r="AO371" s="83">
        <v>74.361699999999999</v>
      </c>
      <c r="AP371" s="83">
        <v>0.73145800000000005</v>
      </c>
      <c r="AQ371" s="83">
        <v>0.788802</v>
      </c>
      <c r="AR371" s="84">
        <v>2.6698899999999998E-14</v>
      </c>
      <c r="AS371" s="85">
        <v>4.7503599999999997</v>
      </c>
      <c r="AT371" s="85">
        <v>4.1109600000000004</v>
      </c>
      <c r="AU371" s="85">
        <v>75.227699999999999</v>
      </c>
      <c r="AV371" s="85">
        <v>98.776799999999994</v>
      </c>
      <c r="AW371" s="104" t="s">
        <v>1001</v>
      </c>
      <c r="AX371" s="86" t="s">
        <v>1002</v>
      </c>
      <c r="AY371" s="87" t="s">
        <v>1623</v>
      </c>
      <c r="AZ371" s="87" t="s">
        <v>1623</v>
      </c>
      <c r="BA371" s="87" t="s">
        <v>1623</v>
      </c>
      <c r="BB371" s="88" t="s">
        <v>1623</v>
      </c>
      <c r="BC371" s="89" t="s">
        <v>1623</v>
      </c>
      <c r="BD371" s="89" t="s">
        <v>1623</v>
      </c>
      <c r="BE371" s="89" t="s">
        <v>1623</v>
      </c>
      <c r="BF371" s="89" t="s">
        <v>1623</v>
      </c>
      <c r="BG371" s="89" t="s">
        <v>1623</v>
      </c>
      <c r="BH371" s="105" t="s">
        <v>1623</v>
      </c>
      <c r="BI371" s="251"/>
      <c r="BJ371" s="252"/>
      <c r="BK371" s="252"/>
      <c r="BL371" s="515"/>
      <c r="BM371" s="230" t="str">
        <f>IF(CD371&lt;&gt;"",IF(ISNUMBER(CD371),(CD371-CB371)*IF(AE371&lt;0,1,-1),"nan"),"")</f>
        <v/>
      </c>
      <c r="BN371" s="230" t="str">
        <f>IF(CE371&lt;&gt;"",IF(ISNUMBER(CE371),CE371/CC371,"nan"),"")</f>
        <v/>
      </c>
      <c r="BO371" s="516"/>
      <c r="BP371" s="231" t="str">
        <f>IF(CL371&lt;&gt;"",IF(ISNUMBER(CL371),(CL371-CJ371)*IF(AO371&lt;0,1,-1),"nan"),"")</f>
        <v/>
      </c>
      <c r="BQ371" s="231" t="str">
        <f>IF(CM371&lt;&gt;"",IF(ISNUMBER(CM371),CM371/CK371,"nan"),"")</f>
        <v/>
      </c>
      <c r="BR371" s="517"/>
      <c r="BS371" s="232" t="str">
        <f>IF(CT371&lt;&gt;"",IF(ISNUMBER(CT371),(CT371-CR371)*IF(AY371&lt;0,1,-1),"nan"),"")</f>
        <v/>
      </c>
      <c r="BT371" s="232" t="str">
        <f>IF(CU371&lt;&gt;"",IF(ISNUMBER(CU371),CU371/CS371,"nan"),"")</f>
        <v/>
      </c>
      <c r="BU371" s="230"/>
      <c r="BV371" s="230"/>
      <c r="BW371" s="231"/>
      <c r="BX371" s="231"/>
      <c r="BY371" s="232"/>
      <c r="BZ371" s="235"/>
      <c r="CA371" s="257"/>
      <c r="CB371" s="233"/>
      <c r="CC371" s="230"/>
      <c r="CD371" s="230"/>
      <c r="CE371" s="230"/>
      <c r="CF371" s="230"/>
      <c r="CG371" s="230"/>
      <c r="CH371" s="230"/>
      <c r="CI371" s="230"/>
      <c r="CJ371" s="231"/>
      <c r="CK371" s="231"/>
      <c r="CL371" s="231"/>
      <c r="CM371" s="231"/>
      <c r="CN371" s="231"/>
      <c r="CO371" s="231"/>
      <c r="CP371" s="231"/>
      <c r="CQ371" s="231"/>
      <c r="CR371" s="232"/>
      <c r="CS371" s="232"/>
      <c r="CT371" s="232"/>
      <c r="CU371" s="232"/>
      <c r="CV371" s="232"/>
      <c r="CW371" s="232"/>
      <c r="CX371" s="232"/>
      <c r="CY371" s="234"/>
      <c r="CZ371" s="106">
        <v>0</v>
      </c>
      <c r="DA371" s="106">
        <v>0</v>
      </c>
      <c r="DC371" s="106"/>
      <c r="DD371" s="106"/>
      <c r="DE371" s="106"/>
      <c r="DF371" s="92"/>
      <c r="DG371" s="107">
        <v>29</v>
      </c>
      <c r="DH371" s="107" t="s">
        <v>2414</v>
      </c>
      <c r="DI371" s="107" t="s">
        <v>1615</v>
      </c>
      <c r="DJ371" s="107" t="s">
        <v>70</v>
      </c>
      <c r="DK371" s="107">
        <v>1.0891900000000001</v>
      </c>
      <c r="DL371" s="107">
        <v>-0.738896</v>
      </c>
      <c r="DM371" s="110" t="s">
        <v>70</v>
      </c>
      <c r="DN371" s="110" t="s">
        <v>70</v>
      </c>
      <c r="DO371" s="110" t="s">
        <v>70</v>
      </c>
      <c r="DP371" s="110" t="s">
        <v>70</v>
      </c>
      <c r="DQ371" s="110">
        <v>0.491483</v>
      </c>
      <c r="DR371" s="110">
        <v>0.49854799999999999</v>
      </c>
      <c r="DS371" s="110" t="s">
        <v>70</v>
      </c>
      <c r="DT371" s="110" t="s">
        <v>70</v>
      </c>
      <c r="DU371" s="497"/>
      <c r="DV371" s="497"/>
      <c r="DW371" s="497"/>
      <c r="DX371" s="497"/>
      <c r="DY371" s="497"/>
      <c r="DZ371" s="497"/>
      <c r="EA371" s="491" t="s">
        <v>1243</v>
      </c>
      <c r="EB371" s="492"/>
      <c r="EC371" s="492"/>
      <c r="ED371" s="492"/>
      <c r="EE371" s="492"/>
      <c r="EF371" s="492"/>
      <c r="EG371" s="492"/>
      <c r="EH371" s="492"/>
      <c r="EI371" s="492"/>
      <c r="EJ371" s="492"/>
      <c r="EK371" s="492"/>
      <c r="EL371" s="492"/>
      <c r="EM371" s="492"/>
      <c r="EN371" s="492"/>
      <c r="EO371" s="492"/>
      <c r="EP371" s="492"/>
      <c r="EQ371" s="492"/>
      <c r="ER371" s="492"/>
      <c r="ES371" s="492"/>
      <c r="ET371" s="492"/>
      <c r="EU371" s="492"/>
      <c r="EV371" s="492"/>
      <c r="EW371" s="492"/>
      <c r="EX371" s="506"/>
      <c r="EY371" s="121"/>
      <c r="EZ371" s="296"/>
      <c r="FA371" s="83">
        <v>29</v>
      </c>
      <c r="FB371" s="126">
        <v>20</v>
      </c>
      <c r="FC371" s="123" t="s">
        <v>70</v>
      </c>
      <c r="FD371" s="123" t="s">
        <v>70</v>
      </c>
      <c r="FE371" s="116">
        <v>1.0891900000000001</v>
      </c>
      <c r="FF371" s="116">
        <v>-0.738896</v>
      </c>
      <c r="FG371" s="116" t="s">
        <v>70</v>
      </c>
      <c r="FH371" s="116" t="s">
        <v>70</v>
      </c>
      <c r="FI371" s="116" t="s">
        <v>70</v>
      </c>
      <c r="FJ371" s="116" t="s">
        <v>70</v>
      </c>
      <c r="FK371" s="116" t="s">
        <v>2122</v>
      </c>
      <c r="FL371" s="116" t="s">
        <v>2121</v>
      </c>
      <c r="FM371" s="116" t="s">
        <v>70</v>
      </c>
      <c r="FN371" s="116" t="s">
        <v>70</v>
      </c>
      <c r="FO371" s="1" t="s">
        <v>1243</v>
      </c>
    </row>
    <row r="372" spans="1:171" ht="13.7" customHeight="1" x14ac:dyDescent="0.2">
      <c r="A372" s="100">
        <v>20140318</v>
      </c>
      <c r="B372" s="100">
        <v>2</v>
      </c>
      <c r="C372" s="74">
        <v>74</v>
      </c>
      <c r="D372" s="74">
        <v>2</v>
      </c>
      <c r="E372" s="74">
        <v>19</v>
      </c>
      <c r="F372" s="74">
        <v>13</v>
      </c>
      <c r="G372" s="75">
        <v>2</v>
      </c>
      <c r="H372" s="435">
        <v>0</v>
      </c>
      <c r="I372" s="73">
        <v>10176</v>
      </c>
      <c r="J372" s="101" t="s">
        <v>990</v>
      </c>
      <c r="K372" s="102" t="str">
        <f>IF(B372=2,"Z:\Data\MOOG\HeTao\raw\",IF(B372=5,"Z:\Data\MOOG\Polo\raw\",""))</f>
        <v>Z:\Data\MOOG\HeTao\raw\</v>
      </c>
      <c r="L372" s="103" t="s">
        <v>1009</v>
      </c>
      <c r="M372" s="569" t="str">
        <f>IF(NOT(ISERROR(FIND("Training_dt",W372))),"'Plot Psychometric_HH_dt_yuchen'",IF(NOT(ISERROR(FIND("Training",W372))),"'Plot Psychometric_HH'",IF(NOT(ISERROR(FIND("1DAT",W372))),"'Plot Tuning Azimuth_HH'",IF(NOT(ISERROR(FIND("HD_dt",W372))),"'Plot HeadingDiscimination_PSTH_HH_dt_yuchen'",IF(NOT(ISERROR(FIND("HD",W372))),"'Plot HeadingDiscimination_PSTH_HH'",IF(NOT(ISERROR(FIND("MemSac",W372))),"'Memory Saccade Analysis_HH'",IF(NOT(ISERROR(FIND("DelSac",W372))),"'Memory Saccade Analysis_HH'",IF(NOT(ISERROR(FIND("u-stim",W372))),"'Plot Microstim_HH'",""))))))))</f>
        <v>'Plot HeadingDiscimination_PSTH_HH'</v>
      </c>
      <c r="N372" s="573">
        <v>1</v>
      </c>
      <c r="O372" s="584">
        <v>-1</v>
      </c>
      <c r="P372" s="590">
        <v>4</v>
      </c>
      <c r="Q372" s="590">
        <f>IF(B372=2,60,310)</f>
        <v>60</v>
      </c>
      <c r="R372" s="590">
        <v>5</v>
      </c>
      <c r="S372" s="590">
        <f>IF(B372=2,60,-190)</f>
        <v>60</v>
      </c>
      <c r="T372" s="590">
        <v>1</v>
      </c>
      <c r="U372" s="590">
        <f>IF(Z372&lt;&gt;"",IF(NOT(ISERROR(FIND("SU",Z372))),VALUE(RIGHT(Z372,1))+4,IF(NOT(ISERROR(FIND("MU20",Z372))),20,IF(NOT(ISERROR(FIND("MU21",Z372))),21,IF(NOT(ISERROR(FIND("MU2",Z372))),2,1)))),"")</f>
        <v>6</v>
      </c>
      <c r="V372" s="583"/>
      <c r="W372" s="170" t="s">
        <v>1896</v>
      </c>
      <c r="X372" s="192"/>
      <c r="Y372" s="219">
        <f>IF(NOT(ISERROR(FIND("MU=SU",X372))),1,IF(Z372&lt;&gt;"",IF(NOT(ISERROR(FIND("SU",Z372))),1,0),""))</f>
        <v>1</v>
      </c>
      <c r="Z372" s="217" t="s">
        <v>46</v>
      </c>
      <c r="AA372" s="218">
        <v>6431</v>
      </c>
      <c r="AB372" s="77">
        <v>7.3213100000000004</v>
      </c>
      <c r="AC372" s="78" t="s">
        <v>1011</v>
      </c>
      <c r="AD372" s="199" t="s">
        <v>1003</v>
      </c>
      <c r="AE372" s="91" t="s">
        <v>1623</v>
      </c>
      <c r="AF372" s="79" t="s">
        <v>1623</v>
      </c>
      <c r="AG372" s="79" t="s">
        <v>1623</v>
      </c>
      <c r="AH372" s="80" t="s">
        <v>1623</v>
      </c>
      <c r="AI372" s="81" t="s">
        <v>1623</v>
      </c>
      <c r="AJ372" s="81" t="s">
        <v>1623</v>
      </c>
      <c r="AK372" s="81" t="s">
        <v>1623</v>
      </c>
      <c r="AL372" s="81" t="s">
        <v>1623</v>
      </c>
      <c r="AM372" s="81" t="s">
        <v>1623</v>
      </c>
      <c r="AN372" s="81" t="s">
        <v>1623</v>
      </c>
      <c r="AO372" s="83">
        <v>91.310699999999997</v>
      </c>
      <c r="AP372" s="83">
        <v>0.77107800000000004</v>
      </c>
      <c r="AQ372" s="83">
        <v>0.72289300000000001</v>
      </c>
      <c r="AR372" s="84">
        <v>5.6487400000000003E-18</v>
      </c>
      <c r="AS372" s="85">
        <v>4.1602499999999996</v>
      </c>
      <c r="AT372" s="85">
        <v>3.3430599999999999</v>
      </c>
      <c r="AU372" s="85">
        <v>157.53</v>
      </c>
      <c r="AV372" s="85">
        <v>8.0505600000000008</v>
      </c>
      <c r="AW372" s="104" t="s">
        <v>1006</v>
      </c>
      <c r="AX372" s="86" t="s">
        <v>1007</v>
      </c>
      <c r="AY372" s="87" t="s">
        <v>1623</v>
      </c>
      <c r="AZ372" s="87" t="s">
        <v>1623</v>
      </c>
      <c r="BA372" s="87" t="s">
        <v>1623</v>
      </c>
      <c r="BB372" s="88" t="s">
        <v>1623</v>
      </c>
      <c r="BC372" s="89" t="s">
        <v>1623</v>
      </c>
      <c r="BD372" s="89" t="s">
        <v>1623</v>
      </c>
      <c r="BE372" s="89" t="s">
        <v>1623</v>
      </c>
      <c r="BF372" s="89" t="s">
        <v>1623</v>
      </c>
      <c r="BG372" s="89" t="s">
        <v>1623</v>
      </c>
      <c r="BH372" s="105" t="s">
        <v>1623</v>
      </c>
      <c r="BI372" s="251"/>
      <c r="BJ372" s="252"/>
      <c r="BK372" s="252"/>
      <c r="BL372" s="515"/>
      <c r="BM372" s="230" t="str">
        <f>IF(CD372&lt;&gt;"",IF(ISNUMBER(CD372),(CD372-CB372)*IF(AE372&lt;0,1,-1),"nan"),"")</f>
        <v/>
      </c>
      <c r="BN372" s="230" t="str">
        <f>IF(CE372&lt;&gt;"",IF(ISNUMBER(CE372),CE372/CC372,"nan"),"")</f>
        <v/>
      </c>
      <c r="BO372" s="516"/>
      <c r="BP372" s="231" t="str">
        <f>IF(CL372&lt;&gt;"",IF(ISNUMBER(CL372),(CL372-CJ372)*IF(AO372&lt;0,1,-1),"nan"),"")</f>
        <v/>
      </c>
      <c r="BQ372" s="231" t="str">
        <f>IF(CM372&lt;&gt;"",IF(ISNUMBER(CM372),CM372/CK372,"nan"),"")</f>
        <v/>
      </c>
      <c r="BR372" s="517"/>
      <c r="BS372" s="232" t="str">
        <f>IF(CT372&lt;&gt;"",IF(ISNUMBER(CT372),(CT372-CR372)*IF(AY372&lt;0,1,-1),"nan"),"")</f>
        <v/>
      </c>
      <c r="BT372" s="232" t="str">
        <f>IF(CU372&lt;&gt;"",IF(ISNUMBER(CU372),CU372/CS372,"nan"),"")</f>
        <v/>
      </c>
      <c r="BU372" s="230"/>
      <c r="BV372" s="230"/>
      <c r="BW372" s="231"/>
      <c r="BX372" s="231"/>
      <c r="BY372" s="232"/>
      <c r="BZ372" s="235"/>
      <c r="CA372" s="257"/>
      <c r="CB372" s="233"/>
      <c r="CC372" s="230"/>
      <c r="CD372" s="230"/>
      <c r="CE372" s="230"/>
      <c r="CF372" s="230"/>
      <c r="CG372" s="230"/>
      <c r="CH372" s="230"/>
      <c r="CI372" s="230"/>
      <c r="CJ372" s="231"/>
      <c r="CK372" s="231"/>
      <c r="CL372" s="231"/>
      <c r="CM372" s="231"/>
      <c r="CN372" s="231"/>
      <c r="CO372" s="231"/>
      <c r="CP372" s="231"/>
      <c r="CQ372" s="231"/>
      <c r="CR372" s="232"/>
      <c r="CS372" s="232"/>
      <c r="CT372" s="232"/>
      <c r="CU372" s="232"/>
      <c r="CV372" s="232"/>
      <c r="CW372" s="232"/>
      <c r="CX372" s="232"/>
      <c r="CY372" s="234"/>
      <c r="CZ372" s="106">
        <v>0</v>
      </c>
      <c r="DA372" s="106">
        <v>0</v>
      </c>
      <c r="DC372" s="106"/>
      <c r="DD372" s="106"/>
      <c r="DE372" s="106"/>
      <c r="DF372" s="92"/>
      <c r="DG372" s="107">
        <v>29</v>
      </c>
      <c r="DH372" s="107" t="s">
        <v>2414</v>
      </c>
      <c r="DI372" s="107" t="s">
        <v>1615</v>
      </c>
      <c r="DJ372" s="107" t="s">
        <v>70</v>
      </c>
      <c r="DK372" s="107">
        <v>1.0891900000000001</v>
      </c>
      <c r="DL372" s="107">
        <v>-0.738896</v>
      </c>
      <c r="DM372" s="110" t="s">
        <v>70</v>
      </c>
      <c r="DN372" s="110" t="s">
        <v>70</v>
      </c>
      <c r="DO372" s="110" t="s">
        <v>70</v>
      </c>
      <c r="DP372" s="110" t="s">
        <v>70</v>
      </c>
      <c r="DQ372" s="110">
        <v>0.54626399999999997</v>
      </c>
      <c r="DR372" s="110">
        <v>0.54578000000000004</v>
      </c>
      <c r="DS372" s="110" t="s">
        <v>70</v>
      </c>
      <c r="DT372" s="110" t="s">
        <v>70</v>
      </c>
      <c r="DU372" s="497"/>
      <c r="DV372" s="497"/>
      <c r="DW372" s="497"/>
      <c r="DX372" s="497"/>
      <c r="DY372" s="497"/>
      <c r="DZ372" s="497"/>
      <c r="EA372" s="491" t="s">
        <v>1243</v>
      </c>
      <c r="EB372" s="492"/>
      <c r="EC372" s="492"/>
      <c r="ED372" s="492"/>
      <c r="EE372" s="492"/>
      <c r="EF372" s="492"/>
      <c r="EG372" s="492"/>
      <c r="EH372" s="492"/>
      <c r="EI372" s="492"/>
      <c r="EJ372" s="492"/>
      <c r="EK372" s="492"/>
      <c r="EL372" s="492"/>
      <c r="EM372" s="492"/>
      <c r="EN372" s="492"/>
      <c r="EO372" s="492"/>
      <c r="EP372" s="492"/>
      <c r="EQ372" s="492"/>
      <c r="ER372" s="492"/>
      <c r="ES372" s="492"/>
      <c r="ET372" s="492"/>
      <c r="EU372" s="492"/>
      <c r="EV372" s="492"/>
      <c r="EW372" s="492"/>
      <c r="EX372" s="506"/>
      <c r="EY372" s="121"/>
      <c r="EZ372" s="296"/>
      <c r="FA372" s="83">
        <v>29</v>
      </c>
      <c r="FB372" s="126">
        <v>20</v>
      </c>
      <c r="FC372" s="123" t="s">
        <v>70</v>
      </c>
      <c r="FD372" s="123" t="s">
        <v>70</v>
      </c>
      <c r="FE372" s="116">
        <v>1.0891900000000001</v>
      </c>
      <c r="FF372" s="116">
        <v>-0.738896</v>
      </c>
      <c r="FG372" s="116" t="s">
        <v>70</v>
      </c>
      <c r="FH372" s="116" t="s">
        <v>70</v>
      </c>
      <c r="FI372" s="116" t="s">
        <v>70</v>
      </c>
      <c r="FJ372" s="116" t="s">
        <v>70</v>
      </c>
      <c r="FK372" s="116" t="s">
        <v>2122</v>
      </c>
      <c r="FL372" s="116" t="s">
        <v>2121</v>
      </c>
      <c r="FM372" s="116" t="s">
        <v>70</v>
      </c>
      <c r="FN372" s="116" t="s">
        <v>70</v>
      </c>
      <c r="FO372" s="1" t="s">
        <v>1243</v>
      </c>
    </row>
    <row r="373" spans="1:171" ht="13.7" customHeight="1" x14ac:dyDescent="0.2">
      <c r="A373" s="100">
        <v>20140318</v>
      </c>
      <c r="B373" s="100">
        <v>2</v>
      </c>
      <c r="C373" s="74">
        <v>74</v>
      </c>
      <c r="D373" s="74">
        <v>2</v>
      </c>
      <c r="E373" s="74">
        <v>19</v>
      </c>
      <c r="F373" s="74">
        <v>13</v>
      </c>
      <c r="G373" s="75">
        <v>2</v>
      </c>
      <c r="H373" s="435">
        <v>0</v>
      </c>
      <c r="I373" s="73">
        <v>10276</v>
      </c>
      <c r="J373" s="101" t="s">
        <v>990</v>
      </c>
      <c r="K373" s="102" t="str">
        <f>IF(B373=2,"Z:\Data\MOOG\HeTao\raw\",IF(B373=5,"Z:\Data\MOOG\Polo\raw\",""))</f>
        <v>Z:\Data\MOOG\HeTao\raw\</v>
      </c>
      <c r="L373" s="103" t="s">
        <v>1013</v>
      </c>
      <c r="M373" s="569" t="str">
        <f>IF(NOT(ISERROR(FIND("Training_dt",W373))),"'Plot Psychometric_HH_dt_yuchen'",IF(NOT(ISERROR(FIND("Training",W373))),"'Plot Psychometric_HH'",IF(NOT(ISERROR(FIND("1DAT",W373))),"'Plot Tuning Azimuth_HH'",IF(NOT(ISERROR(FIND("HD_dt",W373))),"'Plot HeadingDiscimination_PSTH_HH_dt_yuchen'",IF(NOT(ISERROR(FIND("HD",W373))),"'Plot HeadingDiscimination_PSTH_HH'",IF(NOT(ISERROR(FIND("MemSac",W373))),"'Memory Saccade Analysis_HH'",IF(NOT(ISERROR(FIND("DelSac",W373))),"'Memory Saccade Analysis_HH'",IF(NOT(ISERROR(FIND("u-stim",W373))),"'Plot Microstim_HH'",""))))))))</f>
        <v>'Plot Tuning Azimuth_HH'</v>
      </c>
      <c r="N373" s="573">
        <v>1</v>
      </c>
      <c r="O373" s="584">
        <v>-1</v>
      </c>
      <c r="P373" s="590">
        <v>4</v>
      </c>
      <c r="Q373" s="590">
        <f>IF(B373=2,60,310)</f>
        <v>60</v>
      </c>
      <c r="R373" s="590">
        <v>5</v>
      </c>
      <c r="S373" s="590">
        <f>IF(B373=2,60,-190)</f>
        <v>60</v>
      </c>
      <c r="T373" s="590">
        <v>1</v>
      </c>
      <c r="U373" s="590">
        <f>IF(Z373&lt;&gt;"",IF(NOT(ISERROR(FIND("SU",Z373))),VALUE(RIGHT(Z373,1))+4,IF(NOT(ISERROR(FIND("MU20",Z373))),20,IF(NOT(ISERROR(FIND("MU21",Z373))),21,IF(NOT(ISERROR(FIND("MU2",Z373))),2,1)))),"")</f>
        <v>1</v>
      </c>
      <c r="V373" s="583"/>
      <c r="W373" s="170" t="s">
        <v>285</v>
      </c>
      <c r="X373" s="192"/>
      <c r="Y373" s="219">
        <f>IF(NOT(ISERROR(FIND("MU=SU",X373))),1,IF(Z373&lt;&gt;"",IF(NOT(ISERROR(FIND("SU",Z373))),1,0),""))</f>
        <v>0</v>
      </c>
      <c r="Z373" s="217" t="s">
        <v>1569</v>
      </c>
      <c r="AA373" s="218"/>
      <c r="AB373" s="77"/>
      <c r="AC373" s="78"/>
      <c r="AD373" s="511" t="s">
        <v>1003</v>
      </c>
      <c r="AE373" s="91" t="s">
        <v>1623</v>
      </c>
      <c r="AF373" s="79" t="s">
        <v>1623</v>
      </c>
      <c r="AG373" s="79" t="s">
        <v>1623</v>
      </c>
      <c r="AH373" s="80" t="s">
        <v>1623</v>
      </c>
      <c r="AI373" s="81" t="s">
        <v>1623</v>
      </c>
      <c r="AJ373" s="81" t="s">
        <v>1623</v>
      </c>
      <c r="AK373" s="81" t="s">
        <v>1623</v>
      </c>
      <c r="AL373" s="81" t="s">
        <v>1623</v>
      </c>
      <c r="AM373" s="81" t="s">
        <v>1623</v>
      </c>
      <c r="AN373" s="81" t="s">
        <v>1623</v>
      </c>
      <c r="AO373" s="83">
        <v>89.246899999999997</v>
      </c>
      <c r="AP373" s="83">
        <v>0.68836900000000001</v>
      </c>
      <c r="AQ373" s="83">
        <v>0.67336600000000002</v>
      </c>
      <c r="AR373" s="84">
        <v>8.7016700000000003E-4</v>
      </c>
      <c r="AS373" s="85">
        <v>71.851699999999994</v>
      </c>
      <c r="AT373" s="85">
        <v>4.9850099999999999</v>
      </c>
      <c r="AU373" s="85">
        <v>87.888499999999993</v>
      </c>
      <c r="AV373" s="85">
        <v>108.02</v>
      </c>
      <c r="AW373" s="104" t="s">
        <v>1014</v>
      </c>
      <c r="AX373" s="86" t="s">
        <v>1015</v>
      </c>
      <c r="AY373" s="87" t="s">
        <v>1623</v>
      </c>
      <c r="AZ373" s="87" t="s">
        <v>1623</v>
      </c>
      <c r="BA373" s="87" t="s">
        <v>1623</v>
      </c>
      <c r="BB373" s="88" t="s">
        <v>1623</v>
      </c>
      <c r="BC373" s="89" t="s">
        <v>1623</v>
      </c>
      <c r="BD373" s="89" t="s">
        <v>1623</v>
      </c>
      <c r="BE373" s="89" t="s">
        <v>1623</v>
      </c>
      <c r="BF373" s="89" t="s">
        <v>1623</v>
      </c>
      <c r="BG373" s="89" t="s">
        <v>1623</v>
      </c>
      <c r="BH373" s="105" t="s">
        <v>1623</v>
      </c>
      <c r="BI373" s="251"/>
      <c r="BJ373" s="252"/>
      <c r="BK373" s="252"/>
      <c r="BL373" s="259"/>
      <c r="BM373" s="230" t="str">
        <f>IF(CD373&lt;&gt;"",IF(ISNUMBER(CD373),(CD373-CB373)*IF(AE373&lt;0,1,-1),"nan"),"")</f>
        <v/>
      </c>
      <c r="BN373" s="230" t="str">
        <f>IF(CE373&lt;&gt;"",IF(ISNUMBER(CE373),CE373/CC373,"nan"),"")</f>
        <v/>
      </c>
      <c r="BO373" s="261"/>
      <c r="BP373" s="231" t="str">
        <f>IF(CL373&lt;&gt;"",IF(ISNUMBER(CL373),(CL373-CJ373)*IF(AO373&lt;0,1,-1),"nan"),"")</f>
        <v/>
      </c>
      <c r="BQ373" s="231" t="str">
        <f>IF(CM373&lt;&gt;"",IF(ISNUMBER(CM373),CM373/CK373,"nan"),"")</f>
        <v/>
      </c>
      <c r="BR373" s="263"/>
      <c r="BS373" s="232" t="str">
        <f>IF(CT373&lt;&gt;"",IF(ISNUMBER(CT373),(CT373-CR373)*IF(AY373&lt;0,1,-1),"nan"),"")</f>
        <v/>
      </c>
      <c r="BT373" s="232" t="str">
        <f>IF(CU373&lt;&gt;"",IF(ISNUMBER(CU373),CU373/CS373,"nan"),"")</f>
        <v/>
      </c>
      <c r="BU373" s="230"/>
      <c r="BV373" s="230"/>
      <c r="BW373" s="516"/>
      <c r="BX373" s="516"/>
      <c r="BY373" s="232"/>
      <c r="BZ373" s="235"/>
      <c r="CA373" s="257"/>
      <c r="CB373" s="233"/>
      <c r="CC373" s="230"/>
      <c r="CD373" s="230"/>
      <c r="CE373" s="230"/>
      <c r="CF373" s="230"/>
      <c r="CG373" s="230"/>
      <c r="CH373" s="230"/>
      <c r="CI373" s="230"/>
      <c r="CJ373" s="231"/>
      <c r="CK373" s="231"/>
      <c r="CL373" s="231"/>
      <c r="CM373" s="231"/>
      <c r="CN373" s="231"/>
      <c r="CO373" s="231"/>
      <c r="CP373" s="231"/>
      <c r="CQ373" s="231"/>
      <c r="CR373" s="232"/>
      <c r="CS373" s="232"/>
      <c r="CT373" s="232"/>
      <c r="CU373" s="232"/>
      <c r="CV373" s="232"/>
      <c r="CW373" s="232"/>
      <c r="CX373" s="232"/>
      <c r="CY373" s="234"/>
      <c r="DA373" s="106"/>
      <c r="DC373" s="106"/>
      <c r="DD373" s="106"/>
      <c r="DE373" s="106"/>
      <c r="DF373" s="92"/>
      <c r="DG373" s="107"/>
      <c r="DH373" s="107"/>
      <c r="DI373" s="107"/>
      <c r="DJ373" s="107"/>
      <c r="DK373" s="107"/>
      <c r="DL373" s="107"/>
      <c r="DM373" s="110"/>
      <c r="DN373" s="110"/>
      <c r="DO373" s="110"/>
      <c r="DP373" s="110"/>
      <c r="DQ373" s="110"/>
      <c r="DR373" s="110"/>
      <c r="DS373" s="110"/>
      <c r="DT373" s="110"/>
      <c r="DU373" s="497"/>
      <c r="DV373" s="497"/>
      <c r="DW373" s="497"/>
      <c r="DX373" s="497"/>
      <c r="DY373" s="497"/>
      <c r="DZ373" s="497"/>
      <c r="EA373" s="98"/>
      <c r="EB373" s="99"/>
      <c r="EC373" s="99"/>
      <c r="ED373" s="99"/>
      <c r="EE373" s="99"/>
      <c r="EF373" s="99"/>
      <c r="EG373" s="99"/>
      <c r="EH373" s="99"/>
      <c r="EI373" s="99"/>
      <c r="EJ373" s="99"/>
      <c r="EK373" s="99"/>
      <c r="EL373" s="99"/>
      <c r="EM373" s="99"/>
      <c r="EN373" s="99"/>
      <c r="EO373" s="99"/>
      <c r="EP373" s="99"/>
      <c r="EQ373" s="99"/>
      <c r="ER373" s="99"/>
      <c r="ES373" s="99"/>
      <c r="ET373" s="99"/>
      <c r="EU373" s="99"/>
      <c r="EV373" s="99"/>
      <c r="EW373" s="99"/>
      <c r="EX373" s="119"/>
      <c r="EY373" s="121"/>
      <c r="EZ373" s="296"/>
      <c r="FA373" s="83"/>
      <c r="FC373" s="116"/>
      <c r="FD373" s="116"/>
    </row>
    <row r="374" spans="1:171" ht="13.7" customHeight="1" x14ac:dyDescent="0.2">
      <c r="A374" s="100">
        <v>20140318</v>
      </c>
      <c r="B374" s="100">
        <v>2</v>
      </c>
      <c r="C374" s="74">
        <v>74</v>
      </c>
      <c r="D374" s="74">
        <v>2</v>
      </c>
      <c r="E374" s="74">
        <v>19</v>
      </c>
      <c r="F374" s="74">
        <v>13</v>
      </c>
      <c r="G374" s="75">
        <v>2</v>
      </c>
      <c r="H374" s="435">
        <v>0</v>
      </c>
      <c r="I374" s="73">
        <v>10376</v>
      </c>
      <c r="J374" s="101" t="s">
        <v>990</v>
      </c>
      <c r="K374" s="102" t="str">
        <f>IF(B374=2,"Z:\Data\MOOG\HeTao\raw\",IF(B374=5,"Z:\Data\MOOG\Polo\raw\",""))</f>
        <v>Z:\Data\MOOG\HeTao\raw\</v>
      </c>
      <c r="L374" s="103" t="s">
        <v>1022</v>
      </c>
      <c r="M374" s="569" t="str">
        <f>IF(NOT(ISERROR(FIND("Training_dt",W374))),"'Plot Psychometric_HH_dt_yuchen'",IF(NOT(ISERROR(FIND("Training",W374))),"'Plot Psychometric_HH'",IF(NOT(ISERROR(FIND("1DAT",W374))),"'Plot Tuning Azimuth_HH'",IF(NOT(ISERROR(FIND("HD_dt",W374))),"'Plot HeadingDiscimination_PSTH_HH_dt_yuchen'",IF(NOT(ISERROR(FIND("HD",W374))),"'Plot HeadingDiscimination_PSTH_HH'",IF(NOT(ISERROR(FIND("MemSac",W374))),"'Memory Saccade Analysis_HH'",IF(NOT(ISERROR(FIND("DelSac",W374))),"'Memory Saccade Analysis_HH'",IF(NOT(ISERROR(FIND("u-stim",W374))),"'Plot Microstim_HH'",""))))))))</f>
        <v>'Plot Tuning Azimuth_HH'</v>
      </c>
      <c r="N374" s="573">
        <v>1</v>
      </c>
      <c r="O374" s="584">
        <v>-1</v>
      </c>
      <c r="P374" s="590">
        <v>4</v>
      </c>
      <c r="Q374" s="590">
        <f>IF(B374=2,60,310)</f>
        <v>60</v>
      </c>
      <c r="R374" s="590">
        <v>5</v>
      </c>
      <c r="S374" s="590">
        <f>IF(B374=2,60,-190)</f>
        <v>60</v>
      </c>
      <c r="T374" s="590">
        <v>1</v>
      </c>
      <c r="U374" s="590">
        <f>IF(Z374&lt;&gt;"",IF(NOT(ISERROR(FIND("SU",Z374))),VALUE(RIGHT(Z374,1))+4,IF(NOT(ISERROR(FIND("MU20",Z374))),20,IF(NOT(ISERROR(FIND("MU21",Z374))),21,IF(NOT(ISERROR(FIND("MU2",Z374))),2,1)))),"")</f>
        <v>1</v>
      </c>
      <c r="V374" s="583"/>
      <c r="W374" s="170" t="s">
        <v>285</v>
      </c>
      <c r="X374" s="192"/>
      <c r="Y374" s="219">
        <f>IF(NOT(ISERROR(FIND("MU=SU",X374))),1,IF(Z374&lt;&gt;"",IF(NOT(ISERROR(FIND("SU",Z374))),1,0),""))</f>
        <v>0</v>
      </c>
      <c r="Z374" s="217" t="s">
        <v>838</v>
      </c>
      <c r="AA374" s="218"/>
      <c r="AB374" s="77"/>
      <c r="AC374" s="78"/>
      <c r="AD374" s="511"/>
      <c r="AE374" s="91" t="s">
        <v>1623</v>
      </c>
      <c r="AF374" s="79" t="s">
        <v>1623</v>
      </c>
      <c r="AG374" s="79" t="s">
        <v>1623</v>
      </c>
      <c r="AH374" s="80" t="s">
        <v>1623</v>
      </c>
      <c r="AI374" s="81" t="s">
        <v>1623</v>
      </c>
      <c r="AJ374" s="81" t="s">
        <v>1623</v>
      </c>
      <c r="AK374" s="81" t="s">
        <v>1623</v>
      </c>
      <c r="AL374" s="81" t="s">
        <v>1623</v>
      </c>
      <c r="AM374" s="81" t="s">
        <v>1623</v>
      </c>
      <c r="AN374" s="81" t="s">
        <v>1623</v>
      </c>
      <c r="AO374" s="83">
        <v>158.35</v>
      </c>
      <c r="AP374" s="83">
        <v>0.70173200000000002</v>
      </c>
      <c r="AQ374" s="83">
        <v>0.77900199999999997</v>
      </c>
      <c r="AR374" s="84">
        <v>4.9453099999999998E-6</v>
      </c>
      <c r="AS374" s="85">
        <v>0</v>
      </c>
      <c r="AT374" s="85">
        <v>2.1997100000000001</v>
      </c>
      <c r="AU374" s="85">
        <v>154.34899999999999</v>
      </c>
      <c r="AV374" s="85">
        <v>107.375</v>
      </c>
      <c r="AW374" s="104" t="s">
        <v>1016</v>
      </c>
      <c r="AX374" s="86" t="s">
        <v>1017</v>
      </c>
      <c r="AY374" s="87" t="s">
        <v>1623</v>
      </c>
      <c r="AZ374" s="87" t="s">
        <v>1623</v>
      </c>
      <c r="BA374" s="87" t="s">
        <v>1623</v>
      </c>
      <c r="BB374" s="88" t="s">
        <v>1623</v>
      </c>
      <c r="BC374" s="89" t="s">
        <v>1623</v>
      </c>
      <c r="BD374" s="89" t="s">
        <v>1623</v>
      </c>
      <c r="BE374" s="89" t="s">
        <v>1623</v>
      </c>
      <c r="BF374" s="89" t="s">
        <v>1623</v>
      </c>
      <c r="BG374" s="89" t="s">
        <v>1623</v>
      </c>
      <c r="BH374" s="105" t="s">
        <v>1623</v>
      </c>
      <c r="BI374" s="251"/>
      <c r="BJ374" s="252"/>
      <c r="BK374" s="252"/>
      <c r="BL374" s="259"/>
      <c r="BM374" s="230" t="str">
        <f>IF(CD374&lt;&gt;"",IF(ISNUMBER(CD374),(CD374-CB374)*IF(AE374&lt;0,1,-1),"nan"),"")</f>
        <v/>
      </c>
      <c r="BN374" s="230" t="str">
        <f>IF(CE374&lt;&gt;"",IF(ISNUMBER(CE374),CE374/CC374,"nan"),"")</f>
        <v/>
      </c>
      <c r="BO374" s="261"/>
      <c r="BP374" s="231" t="str">
        <f>IF(CL374&lt;&gt;"",IF(ISNUMBER(CL374),(CL374-CJ374)*IF(AO374&lt;0,1,-1),"nan"),"")</f>
        <v/>
      </c>
      <c r="BQ374" s="231" t="str">
        <f>IF(CM374&lt;&gt;"",IF(ISNUMBER(CM374),CM374/CK374,"nan"),"")</f>
        <v/>
      </c>
      <c r="BR374" s="263"/>
      <c r="BS374" s="232" t="str">
        <f>IF(CT374&lt;&gt;"",IF(ISNUMBER(CT374),(CT374-CR374)*IF(AY374&lt;0,1,-1),"nan"),"")</f>
        <v/>
      </c>
      <c r="BT374" s="232" t="str">
        <f>IF(CU374&lt;&gt;"",IF(ISNUMBER(CU374),CU374/CS374,"nan"),"")</f>
        <v/>
      </c>
      <c r="BU374" s="230"/>
      <c r="BV374" s="230"/>
      <c r="BW374" s="231"/>
      <c r="BX374" s="231"/>
      <c r="BY374" s="232"/>
      <c r="BZ374" s="235"/>
      <c r="CA374" s="257"/>
      <c r="CB374" s="233"/>
      <c r="CC374" s="230"/>
      <c r="CD374" s="230"/>
      <c r="CE374" s="230"/>
      <c r="CF374" s="230"/>
      <c r="CG374" s="230"/>
      <c r="CH374" s="230"/>
      <c r="CI374" s="230"/>
      <c r="CJ374" s="231"/>
      <c r="CK374" s="231"/>
      <c r="CL374" s="231"/>
      <c r="CM374" s="231"/>
      <c r="CN374" s="231"/>
      <c r="CO374" s="231"/>
      <c r="CP374" s="231"/>
      <c r="CQ374" s="231"/>
      <c r="CR374" s="232"/>
      <c r="CS374" s="232"/>
      <c r="CT374" s="232"/>
      <c r="CU374" s="232"/>
      <c r="CV374" s="232"/>
      <c r="CW374" s="232"/>
      <c r="CX374" s="232"/>
      <c r="CY374" s="234"/>
      <c r="DA374" s="106"/>
      <c r="DC374" s="106"/>
      <c r="DD374" s="106"/>
      <c r="DE374" s="106"/>
      <c r="DF374" s="92"/>
      <c r="DG374" s="107"/>
      <c r="DH374" s="107"/>
      <c r="DI374" s="107"/>
      <c r="DJ374" s="107"/>
      <c r="DK374" s="107"/>
      <c r="DL374" s="107"/>
      <c r="DM374" s="110"/>
      <c r="DN374" s="110"/>
      <c r="DO374" s="110"/>
      <c r="DP374" s="110"/>
      <c r="DQ374" s="110"/>
      <c r="DR374" s="110"/>
      <c r="DS374" s="110"/>
      <c r="DT374" s="110"/>
      <c r="DU374" s="497"/>
      <c r="DV374" s="497"/>
      <c r="DW374" s="497"/>
      <c r="DX374" s="497"/>
      <c r="DY374" s="497"/>
      <c r="DZ374" s="497"/>
      <c r="EA374" s="491"/>
      <c r="EB374" s="492"/>
      <c r="EC374" s="492"/>
      <c r="ED374" s="492"/>
      <c r="EE374" s="492"/>
      <c r="EF374" s="492"/>
      <c r="EG374" s="492"/>
      <c r="EH374" s="492"/>
      <c r="EI374" s="492"/>
      <c r="EJ374" s="492"/>
      <c r="EK374" s="492"/>
      <c r="EL374" s="492"/>
      <c r="EM374" s="492"/>
      <c r="EN374" s="492"/>
      <c r="EO374" s="492"/>
      <c r="EP374" s="492"/>
      <c r="EQ374" s="492"/>
      <c r="ER374" s="492"/>
      <c r="ES374" s="492"/>
      <c r="ET374" s="492"/>
      <c r="EU374" s="492"/>
      <c r="EV374" s="492"/>
      <c r="EW374" s="492"/>
      <c r="EX374" s="506"/>
      <c r="EY374" s="121"/>
      <c r="EZ374" s="296"/>
      <c r="FA374" s="83"/>
      <c r="FC374" s="116"/>
      <c r="FD374" s="116"/>
    </row>
    <row r="375" spans="1:171" ht="15" customHeight="1" x14ac:dyDescent="0.2">
      <c r="A375" s="100">
        <v>20140318</v>
      </c>
      <c r="B375" s="100">
        <v>2</v>
      </c>
      <c r="C375" s="74">
        <v>74</v>
      </c>
      <c r="D375" s="74">
        <v>2</v>
      </c>
      <c r="E375" s="74">
        <v>19</v>
      </c>
      <c r="F375" s="74">
        <v>13</v>
      </c>
      <c r="G375" s="75">
        <v>2</v>
      </c>
      <c r="H375" s="435">
        <v>0</v>
      </c>
      <c r="I375" s="73">
        <v>10176</v>
      </c>
      <c r="J375" s="101" t="s">
        <v>990</v>
      </c>
      <c r="K375" s="102" t="str">
        <f>IF(B375=2,"Z:\Data\MOOG\HeTao\raw\",IF(B375=5,"Z:\Data\MOOG\Polo\raw\",""))</f>
        <v>Z:\Data\MOOG\HeTao\raw\</v>
      </c>
      <c r="L375" s="103" t="s">
        <v>1021</v>
      </c>
      <c r="M375" s="569" t="str">
        <f>IF(NOT(ISERROR(FIND("Training_dt",W375))),"'Plot Psychometric_HH_dt_yuchen'",IF(NOT(ISERROR(FIND("Training",W375))),"'Plot Psychometric_HH'",IF(NOT(ISERROR(FIND("1DAT",W375))),"'Plot Tuning Azimuth_HH'",IF(NOT(ISERROR(FIND("HD_dt",W375))),"'Plot HeadingDiscimination_PSTH_HH_dt_yuchen'",IF(NOT(ISERROR(FIND("HD",W375))),"'Plot HeadingDiscimination_PSTH_HH'",IF(NOT(ISERROR(FIND("MemSac",W375))),"'Memory Saccade Analysis_HH'",IF(NOT(ISERROR(FIND("DelSac",W375))),"'Memory Saccade Analysis_HH'",IF(NOT(ISERROR(FIND("u-stim",W375))),"'Plot Microstim_HH'",""))))))))</f>
        <v>'Plot Microstim_HH'</v>
      </c>
      <c r="N375" s="573">
        <v>1</v>
      </c>
      <c r="O375" s="584">
        <v>-1</v>
      </c>
      <c r="P375" s="590">
        <v>4</v>
      </c>
      <c r="Q375" s="590">
        <f>IF(B375=2,60,310)</f>
        <v>60</v>
      </c>
      <c r="R375" s="590">
        <v>5</v>
      </c>
      <c r="S375" s="590">
        <f>IF(B375=2,60,-190)</f>
        <v>60</v>
      </c>
      <c r="T375" s="590">
        <v>1</v>
      </c>
      <c r="U375" s="590">
        <f>IF(Z375&lt;&gt;"",IF(NOT(ISERROR(FIND("SU",Z375))),VALUE(RIGHT(Z375,1))+4,IF(NOT(ISERROR(FIND("MU20",Z375))),20,IF(NOT(ISERROR(FIND("MU21",Z375))),21,IF(NOT(ISERROR(FIND("MU2",Z375))),2,1)))),"")</f>
        <v>1</v>
      </c>
      <c r="V375" s="583"/>
      <c r="W375" s="170" t="s">
        <v>24</v>
      </c>
      <c r="X375" s="192"/>
      <c r="Y375" s="219">
        <f>IF(NOT(ISERROR(FIND("MU=SU",X375))),1,IF(Z375&lt;&gt;"",IF(NOT(ISERROR(FIND("SU",Z375))),1,0),""))</f>
        <v>0</v>
      </c>
      <c r="Z375" s="217" t="s">
        <v>1981</v>
      </c>
      <c r="AA375" s="218"/>
      <c r="AB375" s="77"/>
      <c r="AC375" s="78"/>
      <c r="AD375" s="511" t="s">
        <v>1003</v>
      </c>
      <c r="AE375" s="91" t="s">
        <v>1623</v>
      </c>
      <c r="AF375" s="79" t="s">
        <v>1623</v>
      </c>
      <c r="AG375" s="79" t="s">
        <v>1623</v>
      </c>
      <c r="AH375" s="80" t="s">
        <v>1623</v>
      </c>
      <c r="AI375" s="81" t="s">
        <v>1623</v>
      </c>
      <c r="AJ375" s="81" t="s">
        <v>1623</v>
      </c>
      <c r="AK375" s="81" t="s">
        <v>1623</v>
      </c>
      <c r="AL375" s="81" t="s">
        <v>1623</v>
      </c>
      <c r="AM375" s="81" t="s">
        <v>1623</v>
      </c>
      <c r="AN375" s="81" t="s">
        <v>1623</v>
      </c>
      <c r="AO375" s="83">
        <v>71.5685</v>
      </c>
      <c r="AP375" s="83">
        <v>0.78554299999999999</v>
      </c>
      <c r="AQ375" s="83">
        <v>0.78850699999999996</v>
      </c>
      <c r="AR375" s="84">
        <v>9.3956999999999999E-8</v>
      </c>
      <c r="AS375" s="85">
        <v>9.9339899999999997</v>
      </c>
      <c r="AT375" s="85">
        <v>3.47851</v>
      </c>
      <c r="AU375" s="85">
        <v>70.9709</v>
      </c>
      <c r="AV375" s="85">
        <v>96.208600000000004</v>
      </c>
      <c r="AW375" s="104" t="s">
        <v>1023</v>
      </c>
      <c r="AX375" s="86" t="s">
        <v>1024</v>
      </c>
      <c r="AY375" s="87" t="s">
        <v>1623</v>
      </c>
      <c r="AZ375" s="87" t="s">
        <v>1623</v>
      </c>
      <c r="BA375" s="87" t="s">
        <v>1623</v>
      </c>
      <c r="BB375" s="88" t="s">
        <v>1623</v>
      </c>
      <c r="BC375" s="89" t="s">
        <v>1623</v>
      </c>
      <c r="BD375" s="89" t="s">
        <v>1623</v>
      </c>
      <c r="BE375" s="89" t="s">
        <v>1623</v>
      </c>
      <c r="BF375" s="89" t="s">
        <v>1623</v>
      </c>
      <c r="BG375" s="89" t="s">
        <v>1623</v>
      </c>
      <c r="BH375" s="105" t="s">
        <v>1623</v>
      </c>
      <c r="BI375" s="251">
        <v>20</v>
      </c>
      <c r="BJ375" s="252">
        <v>2</v>
      </c>
      <c r="BK375" s="252">
        <v>0</v>
      </c>
      <c r="BL375" s="259" t="s">
        <v>1623</v>
      </c>
      <c r="BM375" s="230" t="str">
        <f>IF(CD375&lt;&gt;"",IF(ISNUMBER(CD375),(CD375-CB375)*IF(AE375&lt;0,1,-1),"nan"),"")</f>
        <v>nan</v>
      </c>
      <c r="BN375" s="230" t="str">
        <f>IF(CE375&lt;&gt;"",IF(ISNUMBER(CE375),CE375/CC375,"nan"),"")</f>
        <v>nan</v>
      </c>
      <c r="BO375" s="261">
        <v>1</v>
      </c>
      <c r="BP375" s="231">
        <f>IF(CL375&lt;&gt;"",IF(ISNUMBER(CL375),(CL375-CJ375)*IF(AO375&lt;0,1,-1),"nan"),"")</f>
        <v>0.28900000000000003</v>
      </c>
      <c r="BQ375" s="231">
        <f>IF(CM375&lt;&gt;"",IF(ISNUMBER(CM375),CM375/CK375,"nan"),"")</f>
        <v>1.1713649851632046</v>
      </c>
      <c r="BR375" s="263" t="s">
        <v>1623</v>
      </c>
      <c r="BS375" s="232" t="str">
        <f>IF(CT375&lt;&gt;"",IF(ISNUMBER(CT375),(CT375-CR375)*IF(AY375&lt;0,1,-1),"nan"),"")</f>
        <v>nan</v>
      </c>
      <c r="BT375" s="232" t="str">
        <f>IF(CU375&lt;&gt;"",IF(ISNUMBER(CU375),CU375/CS375,"nan"),"")</f>
        <v>nan</v>
      </c>
      <c r="BU375" s="230" t="s">
        <v>1623</v>
      </c>
      <c r="BV375" s="230" t="s">
        <v>1623</v>
      </c>
      <c r="BW375" s="236" t="s">
        <v>1647</v>
      </c>
      <c r="BX375" s="236" t="s">
        <v>1014</v>
      </c>
      <c r="BY375" s="232" t="s">
        <v>1623</v>
      </c>
      <c r="BZ375" s="235" t="s">
        <v>1623</v>
      </c>
      <c r="CA375" s="257">
        <v>10</v>
      </c>
      <c r="CB375" s="233" t="s">
        <v>1623</v>
      </c>
      <c r="CC375" s="230" t="s">
        <v>1623</v>
      </c>
      <c r="CD375" s="230" t="s">
        <v>1623</v>
      </c>
      <c r="CE375" s="230" t="s">
        <v>1623</v>
      </c>
      <c r="CF375" s="230" t="s">
        <v>1623</v>
      </c>
      <c r="CG375" s="230" t="s">
        <v>1623</v>
      </c>
      <c r="CH375" s="230" t="s">
        <v>1623</v>
      </c>
      <c r="CI375" s="230" t="s">
        <v>1623</v>
      </c>
      <c r="CJ375" s="231">
        <v>0.52900000000000003</v>
      </c>
      <c r="CK375" s="231">
        <v>1.3480000000000001</v>
      </c>
      <c r="CL375" s="231">
        <v>0.24</v>
      </c>
      <c r="CM375" s="231">
        <v>1.579</v>
      </c>
      <c r="CN375" s="231">
        <v>0.376</v>
      </c>
      <c r="CO375" s="231">
        <v>0.60099999999999998</v>
      </c>
      <c r="CP375" s="231"/>
      <c r="CQ375" s="231"/>
      <c r="CR375" s="232" t="s">
        <v>1623</v>
      </c>
      <c r="CS375" s="232" t="s">
        <v>1623</v>
      </c>
      <c r="CT375" s="232" t="s">
        <v>1623</v>
      </c>
      <c r="CU375" s="232" t="s">
        <v>1623</v>
      </c>
      <c r="CV375" s="232" t="s">
        <v>1623</v>
      </c>
      <c r="CW375" s="232" t="s">
        <v>1623</v>
      </c>
      <c r="CX375" s="232"/>
      <c r="CY375" s="234"/>
      <c r="DA375" s="106"/>
      <c r="DC375" s="106"/>
      <c r="DD375" s="106"/>
      <c r="DE375" s="106"/>
      <c r="DF375" s="92"/>
      <c r="DG375" s="107"/>
      <c r="DH375" s="107"/>
      <c r="DI375" s="107"/>
      <c r="DJ375" s="107"/>
      <c r="DK375" s="107"/>
      <c r="DL375" s="107"/>
      <c r="DM375" s="110"/>
      <c r="DN375" s="110"/>
      <c r="DO375" s="110"/>
      <c r="DP375" s="110"/>
      <c r="DQ375" s="110"/>
      <c r="DR375" s="110"/>
      <c r="DS375" s="110"/>
      <c r="DT375" s="110"/>
      <c r="DU375" s="497"/>
      <c r="DV375" s="497"/>
      <c r="DW375" s="497"/>
      <c r="DX375" s="497"/>
      <c r="DY375" s="497"/>
      <c r="DZ375" s="497"/>
      <c r="EA375" s="108"/>
      <c r="EB375" s="459"/>
      <c r="EC375" s="459"/>
      <c r="ED375" s="459"/>
      <c r="EE375" s="459"/>
      <c r="EF375" s="459"/>
      <c r="EG375" s="459"/>
      <c r="EH375" s="459"/>
      <c r="EI375" s="459"/>
      <c r="EJ375" s="459"/>
      <c r="EK375" s="459"/>
      <c r="EL375" s="459"/>
      <c r="EM375" s="459"/>
      <c r="EN375" s="459"/>
      <c r="EO375" s="459"/>
      <c r="EP375" s="459"/>
      <c r="EQ375" s="459"/>
      <c r="ER375" s="459"/>
      <c r="ES375" s="459"/>
      <c r="ET375" s="459"/>
      <c r="EU375" s="459"/>
      <c r="EV375" s="459"/>
      <c r="EW375" s="459"/>
      <c r="EX375" s="101"/>
      <c r="EY375" s="121"/>
      <c r="EZ375" s="296"/>
      <c r="FA375" s="83"/>
      <c r="FC375" s="116"/>
      <c r="FD375" s="116"/>
    </row>
    <row r="376" spans="1:171" ht="13.7" customHeight="1" x14ac:dyDescent="0.2">
      <c r="A376" s="100">
        <v>20140319</v>
      </c>
      <c r="B376" s="100">
        <v>2</v>
      </c>
      <c r="C376" s="74">
        <v>75</v>
      </c>
      <c r="D376" s="74">
        <v>2</v>
      </c>
      <c r="E376" s="74">
        <v>19</v>
      </c>
      <c r="F376" s="74">
        <v>12</v>
      </c>
      <c r="G376" s="75">
        <v>2</v>
      </c>
      <c r="H376" s="435">
        <v>0</v>
      </c>
      <c r="I376" s="73">
        <v>13417</v>
      </c>
      <c r="J376" s="101" t="s">
        <v>442</v>
      </c>
      <c r="K376" s="102" t="str">
        <f>IF(B376=2,"Z:\Data\MOOG\HeTao\raw\",IF(B376=5,"Z:\Data\MOOG\Polo\raw\",""))</f>
        <v>Z:\Data\MOOG\HeTao\raw\</v>
      </c>
      <c r="L376" s="103" t="s">
        <v>980</v>
      </c>
      <c r="M376" s="569" t="str">
        <f>IF(NOT(ISERROR(FIND("Training_dt",W376))),"'Plot Psychometric_HH_dt_yuchen'",IF(NOT(ISERROR(FIND("Training",W376))),"'Plot Psychometric_HH'",IF(NOT(ISERROR(FIND("1DAT",W376))),"'Plot Tuning Azimuth_HH'",IF(NOT(ISERROR(FIND("HD_dt",W376))),"'Plot HeadingDiscimination_PSTH_HH_dt_yuchen'",IF(NOT(ISERROR(FIND("HD",W376))),"'Plot HeadingDiscimination_PSTH_HH'",IF(NOT(ISERROR(FIND("MemSac",W376))),"'Memory Saccade Analysis_HH'",IF(NOT(ISERROR(FIND("DelSac",W376))),"'Memory Saccade Analysis_HH'",IF(NOT(ISERROR(FIND("u-stim",W376))),"'Plot Microstim_HH'",""))))))))</f>
        <v>'Plot Tuning Azimuth_HH'</v>
      </c>
      <c r="N376" s="573">
        <v>1</v>
      </c>
      <c r="O376" s="584">
        <v>-1</v>
      </c>
      <c r="P376" s="590">
        <v>4</v>
      </c>
      <c r="Q376" s="590">
        <f>IF(B376=2,60,310)</f>
        <v>60</v>
      </c>
      <c r="R376" s="590">
        <v>5</v>
      </c>
      <c r="S376" s="590">
        <f>IF(B376=2,60,-190)</f>
        <v>60</v>
      </c>
      <c r="T376" s="590">
        <v>1</v>
      </c>
      <c r="U376" s="590">
        <f>IF(Z376&lt;&gt;"",IF(NOT(ISERROR(FIND("SU",Z376))),VALUE(RIGHT(Z376,1))+4,IF(NOT(ISERROR(FIND("MU20",Z376))),20,IF(NOT(ISERROR(FIND("MU21",Z376))),21,IF(NOT(ISERROR(FIND("MU2",Z376))),2,1)))),"")</f>
        <v>1</v>
      </c>
      <c r="V376" s="583"/>
      <c r="W376" s="170" t="s">
        <v>285</v>
      </c>
      <c r="X376" s="192"/>
      <c r="Y376" s="219">
        <f>IF(NOT(ISERROR(FIND("MU=SU",X376))),1,IF(Z376&lt;&gt;"",IF(NOT(ISERROR(FIND("SU",Z376))),1,0),""))</f>
        <v>0</v>
      </c>
      <c r="Z376" s="217" t="s">
        <v>838</v>
      </c>
      <c r="AA376" s="218"/>
      <c r="AB376" s="77"/>
      <c r="AC376" s="78"/>
      <c r="AD376" s="511" t="s">
        <v>975</v>
      </c>
      <c r="AE376" s="91" t="s">
        <v>1623</v>
      </c>
      <c r="AF376" s="79" t="s">
        <v>1623</v>
      </c>
      <c r="AG376" s="79" t="s">
        <v>1623</v>
      </c>
      <c r="AH376" s="80" t="s">
        <v>1623</v>
      </c>
      <c r="AI376" s="81" t="s">
        <v>1623</v>
      </c>
      <c r="AJ376" s="81" t="s">
        <v>1623</v>
      </c>
      <c r="AK376" s="81" t="s">
        <v>1623</v>
      </c>
      <c r="AL376" s="81" t="s">
        <v>1623</v>
      </c>
      <c r="AM376" s="81" t="s">
        <v>1623</v>
      </c>
      <c r="AN376" s="81" t="s">
        <v>1623</v>
      </c>
      <c r="AO376" s="83">
        <v>-111.381</v>
      </c>
      <c r="AP376" s="83">
        <v>0.64914300000000003</v>
      </c>
      <c r="AQ376" s="83">
        <v>0.60699400000000003</v>
      </c>
      <c r="AR376" s="84">
        <v>4.87752E-6</v>
      </c>
      <c r="AS376" s="85">
        <v>-0.76741099999999995</v>
      </c>
      <c r="AT376" s="85">
        <v>-4.5281099999999999</v>
      </c>
      <c r="AU376" s="85">
        <v>-119.393</v>
      </c>
      <c r="AV376" s="85">
        <v>111.733</v>
      </c>
      <c r="AW376" s="104" t="s">
        <v>973</v>
      </c>
      <c r="AX376" s="86" t="s">
        <v>974</v>
      </c>
      <c r="AY376" s="87" t="s">
        <v>1623</v>
      </c>
      <c r="AZ376" s="87" t="s">
        <v>1623</v>
      </c>
      <c r="BA376" s="87" t="s">
        <v>1623</v>
      </c>
      <c r="BB376" s="88" t="s">
        <v>1623</v>
      </c>
      <c r="BC376" s="89" t="s">
        <v>1623</v>
      </c>
      <c r="BD376" s="89" t="s">
        <v>1623</v>
      </c>
      <c r="BE376" s="89" t="s">
        <v>1623</v>
      </c>
      <c r="BF376" s="89" t="s">
        <v>1623</v>
      </c>
      <c r="BG376" s="89" t="s">
        <v>1623</v>
      </c>
      <c r="BH376" s="105" t="s">
        <v>1623</v>
      </c>
      <c r="BI376" s="251"/>
      <c r="BJ376" s="252"/>
      <c r="BK376" s="252"/>
      <c r="BL376" s="259"/>
      <c r="BM376" s="230" t="str">
        <f>IF(CD376&lt;&gt;"",IF(ISNUMBER(CD376),(CD376-CB376)*IF(AE376&lt;0,1,-1),"nan"),"")</f>
        <v/>
      </c>
      <c r="BN376" s="230" t="str">
        <f>IF(CE376&lt;&gt;"",IF(ISNUMBER(CE376),CE376/CC376,"nan"),"")</f>
        <v/>
      </c>
      <c r="BO376" s="261"/>
      <c r="BP376" s="231" t="str">
        <f>IF(CL376&lt;&gt;"",IF(ISNUMBER(CL376),(CL376-CJ376)*IF(AO376&lt;0,1,-1),"nan"),"")</f>
        <v/>
      </c>
      <c r="BQ376" s="231" t="str">
        <f>IF(CM376&lt;&gt;"",IF(ISNUMBER(CM376),CM376/CK376,"nan"),"")</f>
        <v/>
      </c>
      <c r="BR376" s="263"/>
      <c r="BS376" s="232" t="str">
        <f>IF(CT376&lt;&gt;"",IF(ISNUMBER(CT376),(CT376-CR376)*IF(AY376&lt;0,1,-1),"nan"),"")</f>
        <v/>
      </c>
      <c r="BT376" s="232" t="str">
        <f>IF(CU376&lt;&gt;"",IF(ISNUMBER(CU376),CU376/CS376,"nan"),"")</f>
        <v/>
      </c>
      <c r="BU376" s="230"/>
      <c r="BV376" s="230"/>
      <c r="BW376" s="231"/>
      <c r="BX376" s="231"/>
      <c r="BY376" s="232"/>
      <c r="BZ376" s="235"/>
      <c r="CA376" s="257"/>
      <c r="CB376" s="233"/>
      <c r="CC376" s="230"/>
      <c r="CD376" s="230"/>
      <c r="CE376" s="230"/>
      <c r="CF376" s="230"/>
      <c r="CG376" s="230"/>
      <c r="CH376" s="230"/>
      <c r="CI376" s="230"/>
      <c r="CJ376" s="231"/>
      <c r="CK376" s="231"/>
      <c r="CL376" s="231"/>
      <c r="CM376" s="231"/>
      <c r="CN376" s="231"/>
      <c r="CO376" s="231"/>
      <c r="CP376" s="231"/>
      <c r="CQ376" s="231"/>
      <c r="CR376" s="232"/>
      <c r="CS376" s="232"/>
      <c r="CT376" s="232"/>
      <c r="CU376" s="232"/>
      <c r="CV376" s="232"/>
      <c r="CW376" s="232"/>
      <c r="CX376" s="232"/>
      <c r="CY376" s="234"/>
      <c r="DA376" s="106"/>
      <c r="DC376" s="106"/>
      <c r="DD376" s="106"/>
      <c r="DE376" s="106"/>
      <c r="DF376" s="92"/>
      <c r="DG376" s="107"/>
      <c r="DH376" s="107"/>
      <c r="DI376" s="107"/>
      <c r="DJ376" s="107"/>
      <c r="DK376" s="107"/>
      <c r="DL376" s="107"/>
      <c r="DM376" s="110"/>
      <c r="DN376" s="110"/>
      <c r="DO376" s="110"/>
      <c r="DP376" s="110"/>
      <c r="DQ376" s="110"/>
      <c r="DR376" s="110"/>
      <c r="DS376" s="110"/>
      <c r="DT376" s="110"/>
      <c r="DU376" s="497"/>
      <c r="DV376" s="497"/>
      <c r="DW376" s="497"/>
      <c r="DX376" s="497"/>
      <c r="DY376" s="497"/>
      <c r="DZ376" s="497"/>
      <c r="EA376" s="491"/>
      <c r="EB376" s="492"/>
      <c r="EC376" s="492"/>
      <c r="ED376" s="492"/>
      <c r="EE376" s="492"/>
      <c r="EF376" s="492"/>
      <c r="EG376" s="492"/>
      <c r="EH376" s="492"/>
      <c r="EI376" s="492"/>
      <c r="EJ376" s="492"/>
      <c r="EK376" s="492"/>
      <c r="EL376" s="492"/>
      <c r="EM376" s="492"/>
      <c r="EN376" s="492"/>
      <c r="EO376" s="492"/>
      <c r="EP376" s="492"/>
      <c r="EQ376" s="492"/>
      <c r="ER376" s="492"/>
      <c r="ES376" s="492"/>
      <c r="ET376" s="492"/>
      <c r="EU376" s="492"/>
      <c r="EV376" s="492"/>
      <c r="EW376" s="492"/>
      <c r="EX376" s="506"/>
      <c r="EY376" s="121"/>
      <c r="EZ376" s="296"/>
      <c r="FA376" s="83"/>
      <c r="FC376" s="116"/>
      <c r="FD376" s="116"/>
    </row>
    <row r="377" spans="1:171" ht="13.7" customHeight="1" x14ac:dyDescent="0.2">
      <c r="A377" s="100">
        <v>20140319</v>
      </c>
      <c r="B377" s="100">
        <v>2</v>
      </c>
      <c r="C377" s="74">
        <v>75</v>
      </c>
      <c r="D377" s="74">
        <v>2</v>
      </c>
      <c r="E377" s="74">
        <v>19</v>
      </c>
      <c r="F377" s="74">
        <v>12</v>
      </c>
      <c r="G377" s="75">
        <v>2</v>
      </c>
      <c r="H377" s="435">
        <v>0</v>
      </c>
      <c r="I377" s="73">
        <v>13500</v>
      </c>
      <c r="J377" s="101" t="s">
        <v>442</v>
      </c>
      <c r="K377" s="102" t="str">
        <f>IF(B377=2,"Z:\Data\MOOG\HeTao\raw\",IF(B377=5,"Z:\Data\MOOG\Polo\raw\",""))</f>
        <v>Z:\Data\MOOG\HeTao\raw\</v>
      </c>
      <c r="L377" s="103" t="s">
        <v>979</v>
      </c>
      <c r="M377" s="569" t="str">
        <f>IF(NOT(ISERROR(FIND("Training_dt",W377))),"'Plot Psychometric_HH_dt_yuchen'",IF(NOT(ISERROR(FIND("Training",W377))),"'Plot Psychometric_HH'",IF(NOT(ISERROR(FIND("1DAT",W377))),"'Plot Tuning Azimuth_HH'",IF(NOT(ISERROR(FIND("HD_dt",W377))),"'Plot HeadingDiscimination_PSTH_HH_dt_yuchen'",IF(NOT(ISERROR(FIND("HD",W377))),"'Plot HeadingDiscimination_PSTH_HH'",IF(NOT(ISERROR(FIND("MemSac",W377))),"'Memory Saccade Analysis_HH'",IF(NOT(ISERROR(FIND("DelSac",W377))),"'Memory Saccade Analysis_HH'",IF(NOT(ISERROR(FIND("u-stim",W377))),"'Plot Microstim_HH'",""))))))))</f>
        <v>'Plot Tuning Azimuth_HH'</v>
      </c>
      <c r="N377" s="573">
        <v>1</v>
      </c>
      <c r="O377" s="584">
        <v>-1</v>
      </c>
      <c r="P377" s="590">
        <v>4</v>
      </c>
      <c r="Q377" s="590">
        <f>IF(B377=2,60,310)</f>
        <v>60</v>
      </c>
      <c r="R377" s="590">
        <v>5</v>
      </c>
      <c r="S377" s="590">
        <f>IF(B377=2,60,-190)</f>
        <v>60</v>
      </c>
      <c r="T377" s="590">
        <v>1</v>
      </c>
      <c r="U377" s="590">
        <f>IF(Z377&lt;&gt;"",IF(NOT(ISERROR(FIND("SU",Z377))),VALUE(RIGHT(Z377,1))+4,IF(NOT(ISERROR(FIND("MU20",Z377))),20,IF(NOT(ISERROR(FIND("MU21",Z377))),21,IF(NOT(ISERROR(FIND("MU2",Z377))),2,1)))),"")</f>
        <v>1</v>
      </c>
      <c r="V377" s="583"/>
      <c r="W377" s="170" t="s">
        <v>285</v>
      </c>
      <c r="X377" s="192"/>
      <c r="Y377" s="219">
        <f>IF(NOT(ISERROR(FIND("MU=SU",X377))),1,IF(Z377&lt;&gt;"",IF(NOT(ISERROR(FIND("SU",Z377))),1,0),""))</f>
        <v>0</v>
      </c>
      <c r="Z377" s="217" t="s">
        <v>838</v>
      </c>
      <c r="AA377" s="218"/>
      <c r="AB377" s="77"/>
      <c r="AC377" s="78"/>
      <c r="AD377" s="199" t="s">
        <v>975</v>
      </c>
      <c r="AE377" s="91" t="s">
        <v>1623</v>
      </c>
      <c r="AF377" s="79" t="s">
        <v>1623</v>
      </c>
      <c r="AG377" s="79" t="s">
        <v>1623</v>
      </c>
      <c r="AH377" s="80" t="s">
        <v>1623</v>
      </c>
      <c r="AI377" s="81" t="s">
        <v>1623</v>
      </c>
      <c r="AJ377" s="81" t="s">
        <v>1623</v>
      </c>
      <c r="AK377" s="81" t="s">
        <v>1623</v>
      </c>
      <c r="AL377" s="81" t="s">
        <v>1623</v>
      </c>
      <c r="AM377" s="81" t="s">
        <v>1623</v>
      </c>
      <c r="AN377" s="81" t="s">
        <v>1623</v>
      </c>
      <c r="AO377" s="83">
        <v>-103.05200000000001</v>
      </c>
      <c r="AP377" s="83">
        <v>0.69296599999999997</v>
      </c>
      <c r="AQ377" s="83">
        <v>0.28517300000000001</v>
      </c>
      <c r="AR377" s="84">
        <v>4.9435500000000001E-7</v>
      </c>
      <c r="AS377" s="85">
        <v>-7.6891100000000004E-2</v>
      </c>
      <c r="AT377" s="85">
        <v>-4.0995999999999997</v>
      </c>
      <c r="AU377" s="85">
        <v>-121.849</v>
      </c>
      <c r="AV377" s="85">
        <v>71.879099999999994</v>
      </c>
      <c r="AW377" s="104" t="s">
        <v>977</v>
      </c>
      <c r="AX377" s="86" t="s">
        <v>978</v>
      </c>
      <c r="AY377" s="87" t="s">
        <v>1623</v>
      </c>
      <c r="AZ377" s="87" t="s">
        <v>1623</v>
      </c>
      <c r="BA377" s="87" t="s">
        <v>1623</v>
      </c>
      <c r="BB377" s="88" t="s">
        <v>1623</v>
      </c>
      <c r="BC377" s="89" t="s">
        <v>1623</v>
      </c>
      <c r="BD377" s="89" t="s">
        <v>1623</v>
      </c>
      <c r="BE377" s="89" t="s">
        <v>1623</v>
      </c>
      <c r="BF377" s="89" t="s">
        <v>1623</v>
      </c>
      <c r="BG377" s="89" t="s">
        <v>1623</v>
      </c>
      <c r="BH377" s="105" t="s">
        <v>1623</v>
      </c>
      <c r="BI377" s="251"/>
      <c r="BJ377" s="252"/>
      <c r="BK377" s="252"/>
      <c r="BL377" s="259"/>
      <c r="BM377" s="230" t="str">
        <f>IF(CD377&lt;&gt;"",IF(ISNUMBER(CD377),(CD377-CB377)*IF(AE377&lt;0,1,-1),"nan"),"")</f>
        <v/>
      </c>
      <c r="BN377" s="230" t="str">
        <f>IF(CE377&lt;&gt;"",IF(ISNUMBER(CE377),CE377/CC377,"nan"),"")</f>
        <v/>
      </c>
      <c r="BO377" s="261"/>
      <c r="BP377" s="231" t="str">
        <f>IF(CL377&lt;&gt;"",IF(ISNUMBER(CL377),(CL377-CJ377)*IF(AO377&lt;0,1,-1),"nan"),"")</f>
        <v/>
      </c>
      <c r="BQ377" s="231" t="str">
        <f>IF(CM377&lt;&gt;"",IF(ISNUMBER(CM377),CM377/CK377,"nan"),"")</f>
        <v/>
      </c>
      <c r="BR377" s="263"/>
      <c r="BS377" s="232" t="str">
        <f>IF(CT377&lt;&gt;"",IF(ISNUMBER(CT377),(CT377-CR377)*IF(AY377&lt;0,1,-1),"nan"),"")</f>
        <v/>
      </c>
      <c r="BT377" s="232" t="str">
        <f>IF(CU377&lt;&gt;"",IF(ISNUMBER(CU377),CU377/CS377,"nan"),"")</f>
        <v/>
      </c>
      <c r="BU377" s="230"/>
      <c r="BV377" s="230"/>
      <c r="BW377" s="231"/>
      <c r="BX377" s="231"/>
      <c r="BY377" s="232"/>
      <c r="BZ377" s="235"/>
      <c r="CA377" s="257"/>
      <c r="CB377" s="233"/>
      <c r="CC377" s="230"/>
      <c r="CD377" s="230"/>
      <c r="CE377" s="230"/>
      <c r="CF377" s="230"/>
      <c r="CG377" s="230"/>
      <c r="CH377" s="230"/>
      <c r="CI377" s="230"/>
      <c r="CJ377" s="231"/>
      <c r="CK377" s="231"/>
      <c r="CL377" s="231"/>
      <c r="CM377" s="231"/>
      <c r="CN377" s="231"/>
      <c r="CO377" s="231"/>
      <c r="CP377" s="231"/>
      <c r="CQ377" s="231"/>
      <c r="CR377" s="232"/>
      <c r="CS377" s="232"/>
      <c r="CT377" s="232"/>
      <c r="CU377" s="232"/>
      <c r="CV377" s="232"/>
      <c r="CW377" s="232"/>
      <c r="CX377" s="232"/>
      <c r="CY377" s="234"/>
      <c r="DA377" s="106"/>
      <c r="DC377" s="106"/>
      <c r="DD377" s="106"/>
      <c r="DE377" s="106"/>
      <c r="DF377" s="92"/>
      <c r="DG377" s="107"/>
      <c r="DH377" s="107"/>
      <c r="DI377" s="107"/>
      <c r="DJ377" s="107"/>
      <c r="DK377" s="107"/>
      <c r="DL377" s="107"/>
      <c r="DM377" s="110"/>
      <c r="DN377" s="110"/>
      <c r="DO377" s="110"/>
      <c r="DP377" s="110"/>
      <c r="DQ377" s="110"/>
      <c r="DR377" s="110"/>
      <c r="DS377" s="110"/>
      <c r="DT377" s="110"/>
      <c r="DU377" s="497"/>
      <c r="DV377" s="497"/>
      <c r="DW377" s="497"/>
      <c r="DX377" s="497"/>
      <c r="DY377" s="497"/>
      <c r="DZ377" s="497"/>
      <c r="EA377" s="491"/>
      <c r="EB377" s="492"/>
      <c r="EC377" s="492"/>
      <c r="ED377" s="492"/>
      <c r="EE377" s="492"/>
      <c r="EF377" s="492"/>
      <c r="EG377" s="492"/>
      <c r="EH377" s="492"/>
      <c r="EI377" s="492"/>
      <c r="EJ377" s="492"/>
      <c r="EK377" s="492"/>
      <c r="EL377" s="492"/>
      <c r="EM377" s="492"/>
      <c r="EN377" s="492"/>
      <c r="EO377" s="492"/>
      <c r="EP377" s="492"/>
      <c r="EQ377" s="492"/>
      <c r="ER377" s="492"/>
      <c r="ES377" s="492"/>
      <c r="ET377" s="492"/>
      <c r="EU377" s="492"/>
      <c r="EV377" s="492"/>
      <c r="EW377" s="492"/>
      <c r="EX377" s="506"/>
      <c r="EY377" s="121"/>
      <c r="EZ377" s="296"/>
      <c r="FA377" s="83"/>
      <c r="FC377" s="116"/>
      <c r="FD377" s="116"/>
    </row>
    <row r="378" spans="1:171" ht="13.7" customHeight="1" x14ac:dyDescent="0.2">
      <c r="A378" s="100">
        <v>20140319</v>
      </c>
      <c r="B378" s="100">
        <v>2</v>
      </c>
      <c r="C378" s="74">
        <v>75</v>
      </c>
      <c r="D378" s="74">
        <v>2</v>
      </c>
      <c r="E378" s="74">
        <v>19</v>
      </c>
      <c r="F378" s="74">
        <v>12</v>
      </c>
      <c r="G378" s="75">
        <v>2</v>
      </c>
      <c r="H378" s="435">
        <v>0</v>
      </c>
      <c r="I378" s="73">
        <v>13600</v>
      </c>
      <c r="J378" s="101" t="s">
        <v>442</v>
      </c>
      <c r="K378" s="102" t="str">
        <f>IF(B378=2,"Z:\Data\MOOG\HeTao\raw\",IF(B378=5,"Z:\Data\MOOG\Polo\raw\",""))</f>
        <v>Z:\Data\MOOG\HeTao\raw\</v>
      </c>
      <c r="L378" s="103" t="s">
        <v>981</v>
      </c>
      <c r="M378" s="569" t="str">
        <f>IF(NOT(ISERROR(FIND("Training_dt",W378))),"'Plot Psychometric_HH_dt_yuchen'",IF(NOT(ISERROR(FIND("Training",W378))),"'Plot Psychometric_HH'",IF(NOT(ISERROR(FIND("1DAT",W378))),"'Plot Tuning Azimuth_HH'",IF(NOT(ISERROR(FIND("HD_dt",W378))),"'Plot HeadingDiscimination_PSTH_HH_dt_yuchen'",IF(NOT(ISERROR(FIND("HD",W378))),"'Plot HeadingDiscimination_PSTH_HH'",IF(NOT(ISERROR(FIND("MemSac",W378))),"'Memory Saccade Analysis_HH'",IF(NOT(ISERROR(FIND("DelSac",W378))),"'Memory Saccade Analysis_HH'",IF(NOT(ISERROR(FIND("u-stim",W378))),"'Plot Microstim_HH'",""))))))))</f>
        <v>'Plot Tuning Azimuth_HH'</v>
      </c>
      <c r="N378" s="573">
        <v>1</v>
      </c>
      <c r="O378" s="584">
        <v>-1</v>
      </c>
      <c r="P378" s="590">
        <v>4</v>
      </c>
      <c r="Q378" s="590">
        <f>IF(B378=2,60,310)</f>
        <v>60</v>
      </c>
      <c r="R378" s="590">
        <v>5</v>
      </c>
      <c r="S378" s="590">
        <f>IF(B378=2,60,-190)</f>
        <v>60</v>
      </c>
      <c r="T378" s="590">
        <v>1</v>
      </c>
      <c r="U378" s="590">
        <f>IF(Z378&lt;&gt;"",IF(NOT(ISERROR(FIND("SU",Z378))),VALUE(RIGHT(Z378,1))+4,IF(NOT(ISERROR(FIND("MU20",Z378))),20,IF(NOT(ISERROR(FIND("MU21",Z378))),21,IF(NOT(ISERROR(FIND("MU2",Z378))),2,1)))),"")</f>
        <v>1</v>
      </c>
      <c r="V378" s="583"/>
      <c r="W378" s="170" t="s">
        <v>285</v>
      </c>
      <c r="X378" s="192"/>
      <c r="Y378" s="219">
        <f>IF(NOT(ISERROR(FIND("MU=SU",X378))),1,IF(Z378&lt;&gt;"",IF(NOT(ISERROR(FIND("SU",Z378))),1,0),""))</f>
        <v>0</v>
      </c>
      <c r="Z378" s="217" t="s">
        <v>838</v>
      </c>
      <c r="AA378" s="218"/>
      <c r="AB378" s="77"/>
      <c r="AC378" s="78"/>
      <c r="AD378" s="199" t="s">
        <v>975</v>
      </c>
      <c r="AE378" s="91" t="s">
        <v>1623</v>
      </c>
      <c r="AF378" s="79" t="s">
        <v>1623</v>
      </c>
      <c r="AG378" s="79" t="s">
        <v>1623</v>
      </c>
      <c r="AH378" s="80" t="s">
        <v>1623</v>
      </c>
      <c r="AI378" s="81" t="s">
        <v>1623</v>
      </c>
      <c r="AJ378" s="81" t="s">
        <v>1623</v>
      </c>
      <c r="AK378" s="81" t="s">
        <v>1623</v>
      </c>
      <c r="AL378" s="81" t="s">
        <v>1623</v>
      </c>
      <c r="AM378" s="81" t="s">
        <v>1623</v>
      </c>
      <c r="AN378" s="81" t="s">
        <v>1623</v>
      </c>
      <c r="AO378" s="83">
        <v>-113.123</v>
      </c>
      <c r="AP378" s="83">
        <v>0.70046399999999998</v>
      </c>
      <c r="AQ378" s="83">
        <v>0.21063200000000001</v>
      </c>
      <c r="AR378" s="84">
        <v>2.9111199999999999E-8</v>
      </c>
      <c r="AS378" s="85">
        <v>0.69446600000000003</v>
      </c>
      <c r="AT378" s="85">
        <v>-7.1260300000000001</v>
      </c>
      <c r="AU378" s="85">
        <v>-117.22199999999999</v>
      </c>
      <c r="AV378" s="85">
        <v>90.774500000000003</v>
      </c>
      <c r="AW378" s="104" t="s">
        <v>982</v>
      </c>
      <c r="AX378" s="86" t="s">
        <v>983</v>
      </c>
      <c r="AY378" s="87" t="s">
        <v>1623</v>
      </c>
      <c r="AZ378" s="87" t="s">
        <v>1623</v>
      </c>
      <c r="BA378" s="87" t="s">
        <v>1623</v>
      </c>
      <c r="BB378" s="88" t="s">
        <v>1623</v>
      </c>
      <c r="BC378" s="89" t="s">
        <v>1623</v>
      </c>
      <c r="BD378" s="89" t="s">
        <v>1623</v>
      </c>
      <c r="BE378" s="89" t="s">
        <v>1623</v>
      </c>
      <c r="BF378" s="89" t="s">
        <v>1623</v>
      </c>
      <c r="BG378" s="89" t="s">
        <v>1623</v>
      </c>
      <c r="BH378" s="105" t="s">
        <v>1623</v>
      </c>
      <c r="BI378" s="251"/>
      <c r="BJ378" s="252"/>
      <c r="BK378" s="252"/>
      <c r="BL378" s="259"/>
      <c r="BM378" s="230" t="str">
        <f>IF(CD378&lt;&gt;"",IF(ISNUMBER(CD378),(CD378-CB378)*IF(AE378&lt;0,1,-1),"nan"),"")</f>
        <v/>
      </c>
      <c r="BN378" s="230" t="str">
        <f>IF(CE378&lt;&gt;"",IF(ISNUMBER(CE378),CE378/CC378,"nan"),"")</f>
        <v/>
      </c>
      <c r="BO378" s="261"/>
      <c r="BP378" s="231" t="str">
        <f>IF(CL378&lt;&gt;"",IF(ISNUMBER(CL378),(CL378-CJ378)*IF(AO378&lt;0,1,-1),"nan"),"")</f>
        <v/>
      </c>
      <c r="BQ378" s="231" t="str">
        <f>IF(CM378&lt;&gt;"",IF(ISNUMBER(CM378),CM378/CK378,"nan"),"")</f>
        <v/>
      </c>
      <c r="BR378" s="263"/>
      <c r="BS378" s="232" t="str">
        <f>IF(CT378&lt;&gt;"",IF(ISNUMBER(CT378),(CT378-CR378)*IF(AY378&lt;0,1,-1),"nan"),"")</f>
        <v/>
      </c>
      <c r="BT378" s="232" t="str">
        <f>IF(CU378&lt;&gt;"",IF(ISNUMBER(CU378),CU378/CS378,"nan"),"")</f>
        <v/>
      </c>
      <c r="BU378" s="230"/>
      <c r="BV378" s="230"/>
      <c r="BW378" s="231"/>
      <c r="BX378" s="231"/>
      <c r="BY378" s="232"/>
      <c r="BZ378" s="235"/>
      <c r="CA378" s="257"/>
      <c r="CB378" s="233"/>
      <c r="CC378" s="230"/>
      <c r="CD378" s="230"/>
      <c r="CE378" s="230"/>
      <c r="CF378" s="230"/>
      <c r="CG378" s="230"/>
      <c r="CH378" s="230"/>
      <c r="CI378" s="230"/>
      <c r="CJ378" s="231"/>
      <c r="CK378" s="231"/>
      <c r="CL378" s="231"/>
      <c r="CM378" s="231"/>
      <c r="CN378" s="231"/>
      <c r="CO378" s="231"/>
      <c r="CP378" s="231"/>
      <c r="CQ378" s="231"/>
      <c r="CR378" s="232"/>
      <c r="CS378" s="232"/>
      <c r="CT378" s="232"/>
      <c r="CU378" s="232"/>
      <c r="CV378" s="232"/>
      <c r="CW378" s="232"/>
      <c r="CX378" s="232"/>
      <c r="CY378" s="234"/>
      <c r="DA378" s="106"/>
      <c r="DC378" s="106"/>
      <c r="DD378" s="106"/>
      <c r="DE378" s="106"/>
      <c r="DF378" s="92"/>
      <c r="DG378" s="107"/>
      <c r="DH378" s="107"/>
      <c r="DI378" s="107"/>
      <c r="DJ378" s="107"/>
      <c r="DK378" s="107"/>
      <c r="DL378" s="107"/>
      <c r="DM378" s="110"/>
      <c r="DN378" s="110"/>
      <c r="DO378" s="110"/>
      <c r="DP378" s="110"/>
      <c r="DQ378" s="110"/>
      <c r="DR378" s="110"/>
      <c r="DS378" s="110"/>
      <c r="DT378" s="110"/>
      <c r="DU378" s="497"/>
      <c r="DV378" s="497"/>
      <c r="DW378" s="497"/>
      <c r="DX378" s="497"/>
      <c r="DY378" s="497"/>
      <c r="DZ378" s="497"/>
      <c r="EA378" s="491"/>
      <c r="EB378" s="492"/>
      <c r="EC378" s="492"/>
      <c r="ED378" s="492"/>
      <c r="EE378" s="492"/>
      <c r="EF378" s="492"/>
      <c r="EG378" s="492"/>
      <c r="EH378" s="492"/>
      <c r="EI378" s="492"/>
      <c r="EJ378" s="492"/>
      <c r="EK378" s="492"/>
      <c r="EL378" s="492"/>
      <c r="EM378" s="492"/>
      <c r="EN378" s="492"/>
      <c r="EO378" s="492"/>
      <c r="EP378" s="492"/>
      <c r="EQ378" s="492"/>
      <c r="ER378" s="492"/>
      <c r="ES378" s="492"/>
      <c r="ET378" s="492"/>
      <c r="EU378" s="492"/>
      <c r="EV378" s="492"/>
      <c r="EW378" s="492"/>
      <c r="EX378" s="506"/>
      <c r="EY378" s="121"/>
      <c r="EZ378" s="296"/>
      <c r="FA378" s="83"/>
      <c r="FC378" s="116"/>
      <c r="FD378" s="116"/>
    </row>
    <row r="379" spans="1:171" ht="15" customHeight="1" x14ac:dyDescent="0.2">
      <c r="A379" s="100">
        <v>20140319</v>
      </c>
      <c r="B379" s="100">
        <v>2</v>
      </c>
      <c r="C379" s="74">
        <v>75</v>
      </c>
      <c r="D379" s="74">
        <v>2</v>
      </c>
      <c r="E379" s="74">
        <v>19</v>
      </c>
      <c r="F379" s="74">
        <v>12</v>
      </c>
      <c r="G379" s="75">
        <v>2</v>
      </c>
      <c r="H379" s="435">
        <v>0</v>
      </c>
      <c r="I379" s="73">
        <v>13500</v>
      </c>
      <c r="J379" s="101" t="s">
        <v>442</v>
      </c>
      <c r="K379" s="102" t="str">
        <f>IF(B379=2,"Z:\Data\MOOG\HeTao\raw\",IF(B379=5,"Z:\Data\MOOG\Polo\raw\",""))</f>
        <v>Z:\Data\MOOG\HeTao\raw\</v>
      </c>
      <c r="L379" s="103" t="s">
        <v>984</v>
      </c>
      <c r="M379" s="569" t="str">
        <f>IF(NOT(ISERROR(FIND("Training_dt",W379))),"'Plot Psychometric_HH_dt_yuchen'",IF(NOT(ISERROR(FIND("Training",W379))),"'Plot Psychometric_HH'",IF(NOT(ISERROR(FIND("1DAT",W379))),"'Plot Tuning Azimuth_HH'",IF(NOT(ISERROR(FIND("HD_dt",W379))),"'Plot HeadingDiscimination_PSTH_HH_dt_yuchen'",IF(NOT(ISERROR(FIND("HD",W379))),"'Plot HeadingDiscimination_PSTH_HH'",IF(NOT(ISERROR(FIND("MemSac",W379))),"'Memory Saccade Analysis_HH'",IF(NOT(ISERROR(FIND("DelSac",W379))),"'Memory Saccade Analysis_HH'",IF(NOT(ISERROR(FIND("u-stim",W379))),"'Plot Microstim_HH'",""))))))))</f>
        <v>'Plot Microstim_HH'</v>
      </c>
      <c r="N379" s="573">
        <v>1</v>
      </c>
      <c r="O379" s="584">
        <v>-1</v>
      </c>
      <c r="P379" s="590">
        <v>4</v>
      </c>
      <c r="Q379" s="590">
        <f>IF(B379=2,60,310)</f>
        <v>60</v>
      </c>
      <c r="R379" s="590">
        <v>5</v>
      </c>
      <c r="S379" s="590">
        <f>IF(B379=2,60,-190)</f>
        <v>60</v>
      </c>
      <c r="T379" s="590">
        <v>1</v>
      </c>
      <c r="U379" s="590">
        <f>IF(Z379&lt;&gt;"",IF(NOT(ISERROR(FIND("SU",Z379))),VALUE(RIGHT(Z379,1))+4,IF(NOT(ISERROR(FIND("MU20",Z379))),20,IF(NOT(ISERROR(FIND("MU21",Z379))),21,IF(NOT(ISERROR(FIND("MU2",Z379))),2,1)))),"")</f>
        <v>1</v>
      </c>
      <c r="V379" s="583"/>
      <c r="W379" s="170" t="s">
        <v>24</v>
      </c>
      <c r="X379" s="192" t="s">
        <v>976</v>
      </c>
      <c r="Y379" s="219">
        <f>IF(NOT(ISERROR(FIND("MU=SU",X379))),1,IF(Z379&lt;&gt;"",IF(NOT(ISERROR(FIND("SU",Z379))),1,0),""))</f>
        <v>0</v>
      </c>
      <c r="Z379" s="217" t="s">
        <v>1981</v>
      </c>
      <c r="AA379" s="218"/>
      <c r="AB379" s="77"/>
      <c r="AC379" s="78"/>
      <c r="AD379" s="199" t="s">
        <v>975</v>
      </c>
      <c r="AE379" s="91" t="s">
        <v>1623</v>
      </c>
      <c r="AF379" s="79" t="s">
        <v>1623</v>
      </c>
      <c r="AG379" s="79" t="s">
        <v>1623</v>
      </c>
      <c r="AH379" s="80" t="s">
        <v>1623</v>
      </c>
      <c r="AI379" s="81" t="s">
        <v>1623</v>
      </c>
      <c r="AJ379" s="81" t="s">
        <v>1623</v>
      </c>
      <c r="AK379" s="81" t="s">
        <v>1623</v>
      </c>
      <c r="AL379" s="81" t="s">
        <v>1623</v>
      </c>
      <c r="AM379" s="81" t="s">
        <v>1623</v>
      </c>
      <c r="AN379" s="81" t="s">
        <v>1623</v>
      </c>
      <c r="AO379" s="83">
        <v>-103.05200000000001</v>
      </c>
      <c r="AP379" s="83">
        <v>0.69296599999999997</v>
      </c>
      <c r="AQ379" s="83">
        <v>0.28517300000000001</v>
      </c>
      <c r="AR379" s="84">
        <v>4.9435500000000001E-7</v>
      </c>
      <c r="AS379" s="85">
        <v>-7.6891100000000004E-2</v>
      </c>
      <c r="AT379" s="85">
        <v>-4.0995999999999997</v>
      </c>
      <c r="AU379" s="85">
        <v>-121.849</v>
      </c>
      <c r="AV379" s="85">
        <v>71.879099999999994</v>
      </c>
      <c r="AW379" s="104" t="s">
        <v>977</v>
      </c>
      <c r="AX379" s="86" t="s">
        <v>978</v>
      </c>
      <c r="AY379" s="87" t="s">
        <v>1623</v>
      </c>
      <c r="AZ379" s="87" t="s">
        <v>1623</v>
      </c>
      <c r="BA379" s="87" t="s">
        <v>1623</v>
      </c>
      <c r="BB379" s="88" t="s">
        <v>1623</v>
      </c>
      <c r="BC379" s="89" t="s">
        <v>1623</v>
      </c>
      <c r="BD379" s="89" t="s">
        <v>1623</v>
      </c>
      <c r="BE379" s="89" t="s">
        <v>1623</v>
      </c>
      <c r="BF379" s="89" t="s">
        <v>1623</v>
      </c>
      <c r="BG379" s="89" t="s">
        <v>1623</v>
      </c>
      <c r="BH379" s="105" t="s">
        <v>1623</v>
      </c>
      <c r="BI379" s="251">
        <v>50</v>
      </c>
      <c r="BJ379" s="252">
        <v>2</v>
      </c>
      <c r="BK379" s="252">
        <v>0</v>
      </c>
      <c r="BL379" s="259" t="s">
        <v>1623</v>
      </c>
      <c r="BM379" s="230" t="str">
        <f>IF(CD379&lt;&gt;"",IF(ISNUMBER(CD379),(CD379-CB379)*IF(AE379&lt;0,1,-1),"nan"),"")</f>
        <v>nan</v>
      </c>
      <c r="BN379" s="230" t="str">
        <f>IF(CE379&lt;&gt;"",IF(ISNUMBER(CE379),CE379/CC379,"nan"),"")</f>
        <v>nan</v>
      </c>
      <c r="BO379" s="261">
        <v>1</v>
      </c>
      <c r="BP379" s="231">
        <f>IF(CL379&lt;&gt;"",IF(ISNUMBER(CL379),(CL379-CJ379)*IF(AO379&lt;0,1,-1),"nan"),"")</f>
        <v>-0.97599999999999998</v>
      </c>
      <c r="BQ379" s="231">
        <f>IF(CM379&lt;&gt;"",IF(ISNUMBER(CM379),CM379/CK379,"nan"),"")</f>
        <v>1.1985926505082096</v>
      </c>
      <c r="BR379" s="263" t="s">
        <v>1623</v>
      </c>
      <c r="BS379" s="232" t="str">
        <f>IF(CT379&lt;&gt;"",IF(ISNUMBER(CT379),(CT379-CR379)*IF(AY379&lt;0,1,-1),"nan"),"")</f>
        <v>nan</v>
      </c>
      <c r="BT379" s="232" t="str">
        <f>IF(CU379&lt;&gt;"",IF(ISNUMBER(CU379),CU379/CS379,"nan"),"")</f>
        <v>nan</v>
      </c>
      <c r="BU379" s="230" t="s">
        <v>1623</v>
      </c>
      <c r="BV379" s="230" t="s">
        <v>1623</v>
      </c>
      <c r="BW379" s="236" t="s">
        <v>973</v>
      </c>
      <c r="BX379" s="236" t="s">
        <v>982</v>
      </c>
      <c r="BY379" s="232" t="s">
        <v>1623</v>
      </c>
      <c r="BZ379" s="235" t="s">
        <v>1623</v>
      </c>
      <c r="CA379" s="257">
        <v>10</v>
      </c>
      <c r="CB379" s="233" t="s">
        <v>1623</v>
      </c>
      <c r="CC379" s="230" t="s">
        <v>1623</v>
      </c>
      <c r="CD379" s="230" t="s">
        <v>1623</v>
      </c>
      <c r="CE379" s="230" t="s">
        <v>1623</v>
      </c>
      <c r="CF379" s="230" t="s">
        <v>1623</v>
      </c>
      <c r="CG379" s="230" t="s">
        <v>1623</v>
      </c>
      <c r="CH379" s="230" t="s">
        <v>1623</v>
      </c>
      <c r="CI379" s="230" t="s">
        <v>1623</v>
      </c>
      <c r="CJ379" s="231">
        <v>1.073</v>
      </c>
      <c r="CK379" s="231">
        <v>1.2789999999999999</v>
      </c>
      <c r="CL379" s="231">
        <v>9.7000000000000003E-2</v>
      </c>
      <c r="CM379" s="231">
        <v>1.5329999999999999</v>
      </c>
      <c r="CN379" s="231">
        <v>2E-3</v>
      </c>
      <c r="CO379" s="231">
        <v>0.53900000000000003</v>
      </c>
      <c r="CP379" s="231"/>
      <c r="CQ379" s="231"/>
      <c r="CR379" s="232" t="s">
        <v>1623</v>
      </c>
      <c r="CS379" s="232" t="s">
        <v>1623</v>
      </c>
      <c r="CT379" s="232" t="s">
        <v>1623</v>
      </c>
      <c r="CU379" s="232" t="s">
        <v>1623</v>
      </c>
      <c r="CV379" s="232" t="s">
        <v>1623</v>
      </c>
      <c r="CW379" s="232" t="s">
        <v>1623</v>
      </c>
      <c r="CX379" s="232"/>
      <c r="CY379" s="234"/>
      <c r="DA379" s="106"/>
      <c r="DC379" s="106"/>
      <c r="DD379" s="106"/>
      <c r="DE379" s="106"/>
      <c r="DF379" s="92"/>
      <c r="DG379" s="107"/>
      <c r="DH379" s="107"/>
      <c r="DI379" s="107"/>
      <c r="DJ379" s="107"/>
      <c r="DK379" s="107"/>
      <c r="DL379" s="107"/>
      <c r="DM379" s="110"/>
      <c r="DN379" s="110"/>
      <c r="DO379" s="110"/>
      <c r="DP379" s="110"/>
      <c r="DQ379" s="110"/>
      <c r="DR379" s="110"/>
      <c r="DS379" s="110"/>
      <c r="DT379" s="110"/>
      <c r="DU379" s="497"/>
      <c r="DV379" s="497"/>
      <c r="DW379" s="497"/>
      <c r="DX379" s="497"/>
      <c r="DY379" s="497"/>
      <c r="DZ379" s="497"/>
      <c r="EA379" s="108"/>
      <c r="EB379" s="459"/>
      <c r="EC379" s="459"/>
      <c r="ED379" s="459"/>
      <c r="EE379" s="459"/>
      <c r="EF379" s="459"/>
      <c r="EG379" s="459"/>
      <c r="EH379" s="459"/>
      <c r="EI379" s="459"/>
      <c r="EJ379" s="459"/>
      <c r="EK379" s="459"/>
      <c r="EL379" s="459"/>
      <c r="EM379" s="459"/>
      <c r="EN379" s="459"/>
      <c r="EO379" s="459"/>
      <c r="EP379" s="459"/>
      <c r="EQ379" s="459"/>
      <c r="ER379" s="459"/>
      <c r="ES379" s="459"/>
      <c r="ET379" s="459"/>
      <c r="EU379" s="459"/>
      <c r="EV379" s="459"/>
      <c r="EW379" s="459"/>
      <c r="EX379" s="101"/>
      <c r="EY379" s="121"/>
      <c r="EZ379" s="296"/>
      <c r="FA379" s="83"/>
      <c r="FC379" s="116"/>
      <c r="FD379" s="116"/>
    </row>
    <row r="380" spans="1:171" ht="13.7" customHeight="1" x14ac:dyDescent="0.2">
      <c r="A380" s="100">
        <v>20140319</v>
      </c>
      <c r="B380" s="100">
        <v>2</v>
      </c>
      <c r="C380" s="74">
        <v>75</v>
      </c>
      <c r="D380" s="74">
        <v>2</v>
      </c>
      <c r="E380" s="74">
        <v>19</v>
      </c>
      <c r="F380" s="74">
        <v>12</v>
      </c>
      <c r="G380" s="75">
        <v>2</v>
      </c>
      <c r="H380" s="435">
        <v>0</v>
      </c>
      <c r="I380" s="73">
        <v>13500</v>
      </c>
      <c r="J380" s="101" t="s">
        <v>442</v>
      </c>
      <c r="K380" s="102" t="str">
        <f>IF(B380=2,"Z:\Data\MOOG\HeTao\raw\",IF(B380=5,"Z:\Data\MOOG\Polo\raw\",""))</f>
        <v>Z:\Data\MOOG\HeTao\raw\</v>
      </c>
      <c r="L380" s="103" t="s">
        <v>985</v>
      </c>
      <c r="M380" s="569" t="str">
        <f>IF(NOT(ISERROR(FIND("Training_dt",W380))),"'Plot Psychometric_HH_dt_yuchen'",IF(NOT(ISERROR(FIND("Training",W380))),"'Plot Psychometric_HH'",IF(NOT(ISERROR(FIND("1DAT",W380))),"'Plot Tuning Azimuth_HH'",IF(NOT(ISERROR(FIND("HD_dt",W380))),"'Plot HeadingDiscimination_PSTH_HH_dt_yuchen'",IF(NOT(ISERROR(FIND("HD",W380))),"'Plot HeadingDiscimination_PSTH_HH'",IF(NOT(ISERROR(FIND("MemSac",W380))),"'Memory Saccade Analysis_HH'",IF(NOT(ISERROR(FIND("DelSac",W380))),"'Memory Saccade Analysis_HH'",IF(NOT(ISERROR(FIND("u-stim",W380))),"'Plot Microstim_HH'",""))))))))</f>
        <v>'Plot Microstim_HH'</v>
      </c>
      <c r="N380" s="573">
        <v>1</v>
      </c>
      <c r="O380" s="584">
        <v>-1</v>
      </c>
      <c r="P380" s="590">
        <v>4</v>
      </c>
      <c r="Q380" s="590">
        <f>IF(B380=2,60,310)</f>
        <v>60</v>
      </c>
      <c r="R380" s="590">
        <v>5</v>
      </c>
      <c r="S380" s="590">
        <f>IF(B380=2,60,-190)</f>
        <v>60</v>
      </c>
      <c r="T380" s="590">
        <v>1</v>
      </c>
      <c r="U380" s="590">
        <f>IF(Z380&lt;&gt;"",IF(NOT(ISERROR(FIND("SU",Z380))),VALUE(RIGHT(Z380,1))+4,IF(NOT(ISERROR(FIND("MU20",Z380))),20,IF(NOT(ISERROR(FIND("MU21",Z380))),21,IF(NOT(ISERROR(FIND("MU2",Z380))),2,1)))),"")</f>
        <v>1</v>
      </c>
      <c r="V380" s="583"/>
      <c r="W380" s="170" t="s">
        <v>24</v>
      </c>
      <c r="X380" s="192"/>
      <c r="Y380" s="219">
        <f>IF(NOT(ISERROR(FIND("MU=SU",X380))),1,IF(Z380&lt;&gt;"",IF(NOT(ISERROR(FIND("SU",Z380))),1,0),""))</f>
        <v>0</v>
      </c>
      <c r="Z380" s="217" t="s">
        <v>1981</v>
      </c>
      <c r="AA380" s="218"/>
      <c r="AB380" s="77"/>
      <c r="AC380" s="78"/>
      <c r="AD380" s="511" t="s">
        <v>975</v>
      </c>
      <c r="AE380" s="91" t="s">
        <v>1623</v>
      </c>
      <c r="AF380" s="79" t="s">
        <v>1623</v>
      </c>
      <c r="AG380" s="79" t="s">
        <v>1623</v>
      </c>
      <c r="AH380" s="80" t="s">
        <v>1623</v>
      </c>
      <c r="AI380" s="81" t="s">
        <v>1623</v>
      </c>
      <c r="AJ380" s="81" t="s">
        <v>1623</v>
      </c>
      <c r="AK380" s="81" t="s">
        <v>1623</v>
      </c>
      <c r="AL380" s="81" t="s">
        <v>1623</v>
      </c>
      <c r="AM380" s="81" t="s">
        <v>1623</v>
      </c>
      <c r="AN380" s="81" t="s">
        <v>1623</v>
      </c>
      <c r="AO380" s="83">
        <v>-103.05200000000001</v>
      </c>
      <c r="AP380" s="83">
        <v>0.69296599999999997</v>
      </c>
      <c r="AQ380" s="83">
        <v>0.28517300000000001</v>
      </c>
      <c r="AR380" s="84">
        <v>4.9435500000000001E-7</v>
      </c>
      <c r="AS380" s="85">
        <v>-7.6891100000000004E-2</v>
      </c>
      <c r="AT380" s="85">
        <v>-4.0995999999999997</v>
      </c>
      <c r="AU380" s="85">
        <v>-121.849</v>
      </c>
      <c r="AV380" s="85">
        <v>71.879099999999994</v>
      </c>
      <c r="AW380" s="104" t="s">
        <v>977</v>
      </c>
      <c r="AX380" s="86" t="s">
        <v>978</v>
      </c>
      <c r="AY380" s="87" t="s">
        <v>1623</v>
      </c>
      <c r="AZ380" s="87" t="s">
        <v>1623</v>
      </c>
      <c r="BA380" s="87" t="s">
        <v>1623</v>
      </c>
      <c r="BB380" s="88" t="s">
        <v>1623</v>
      </c>
      <c r="BC380" s="89" t="s">
        <v>1623</v>
      </c>
      <c r="BD380" s="89" t="s">
        <v>1623</v>
      </c>
      <c r="BE380" s="89" t="s">
        <v>1623</v>
      </c>
      <c r="BF380" s="89" t="s">
        <v>1623</v>
      </c>
      <c r="BG380" s="89" t="s">
        <v>1623</v>
      </c>
      <c r="BH380" s="105" t="s">
        <v>1623</v>
      </c>
      <c r="BI380" s="251">
        <v>200</v>
      </c>
      <c r="BJ380" s="252">
        <v>2</v>
      </c>
      <c r="BK380" s="252">
        <v>0</v>
      </c>
      <c r="BL380" s="259" t="s">
        <v>1623</v>
      </c>
      <c r="BM380" s="230" t="str">
        <f>IF(CD380&lt;&gt;"",IF(ISNUMBER(CD380),(CD380-CB380)*IF(AE380&lt;0,1,-1),"nan"),"")</f>
        <v>nan</v>
      </c>
      <c r="BN380" s="230" t="str">
        <f>IF(CE380&lt;&gt;"",IF(ISNUMBER(CE380),CE380/CC380,"nan"),"")</f>
        <v>nan</v>
      </c>
      <c r="BO380" s="261">
        <v>1</v>
      </c>
      <c r="BP380" s="231">
        <f>IF(CL380&lt;&gt;"",IF(ISNUMBER(CL380),(CL380-CJ380)*IF(AO380&lt;0,1,-1),"nan"),"")</f>
        <v>-2.7080000000000002</v>
      </c>
      <c r="BQ380" s="231">
        <f>IF(CM380&lt;&gt;"",IF(ISNUMBER(CM380),CM380/CK380,"nan"),"")</f>
        <v>3.150063051702396</v>
      </c>
      <c r="BR380" s="263" t="s">
        <v>1623</v>
      </c>
      <c r="BS380" s="232" t="str">
        <f>IF(CT380&lt;&gt;"",IF(ISNUMBER(CT380),(CT380-CR380)*IF(AY380&lt;0,1,-1),"nan"),"")</f>
        <v>nan</v>
      </c>
      <c r="BT380" s="232" t="str">
        <f>IF(CU380&lt;&gt;"",IF(ISNUMBER(CU380),CU380/CS380,"nan"),"")</f>
        <v>nan</v>
      </c>
      <c r="BU380" s="230" t="s">
        <v>1623</v>
      </c>
      <c r="BV380" s="230" t="s">
        <v>1623</v>
      </c>
      <c r="BW380" s="236" t="s">
        <v>973</v>
      </c>
      <c r="BX380" s="236" t="s">
        <v>982</v>
      </c>
      <c r="BY380" s="232" t="s">
        <v>1623</v>
      </c>
      <c r="BZ380" s="235" t="s">
        <v>1623</v>
      </c>
      <c r="CA380" s="257">
        <v>10</v>
      </c>
      <c r="CB380" s="233" t="s">
        <v>1623</v>
      </c>
      <c r="CC380" s="230" t="s">
        <v>1623</v>
      </c>
      <c r="CD380" s="230" t="s">
        <v>1623</v>
      </c>
      <c r="CE380" s="230" t="s">
        <v>1623</v>
      </c>
      <c r="CF380" s="230" t="s">
        <v>1623</v>
      </c>
      <c r="CG380" s="230" t="s">
        <v>1623</v>
      </c>
      <c r="CH380" s="230" t="s">
        <v>1623</v>
      </c>
      <c r="CI380" s="230" t="s">
        <v>1623</v>
      </c>
      <c r="CJ380" s="231">
        <v>1.468</v>
      </c>
      <c r="CK380" s="231">
        <v>0.79300000000000004</v>
      </c>
      <c r="CL380" s="231">
        <v>-1.24</v>
      </c>
      <c r="CM380" s="231">
        <v>2.4980000000000002</v>
      </c>
      <c r="CN380" s="231">
        <v>0</v>
      </c>
      <c r="CO380" s="231">
        <v>6.0000000000000001E-3</v>
      </c>
      <c r="CP380" s="231"/>
      <c r="CQ380" s="231"/>
      <c r="CR380" s="232" t="s">
        <v>1623</v>
      </c>
      <c r="CS380" s="232" t="s">
        <v>1623</v>
      </c>
      <c r="CT380" s="232" t="s">
        <v>1623</v>
      </c>
      <c r="CU380" s="232" t="s">
        <v>1623</v>
      </c>
      <c r="CV380" s="232" t="s">
        <v>1623</v>
      </c>
      <c r="CW380" s="232" t="s">
        <v>1623</v>
      </c>
      <c r="CX380" s="232"/>
      <c r="CY380" s="234"/>
      <c r="DA380" s="106"/>
      <c r="DC380" s="106"/>
      <c r="DD380" s="106"/>
      <c r="DE380" s="106"/>
      <c r="DF380" s="92"/>
      <c r="DG380" s="107"/>
      <c r="DH380" s="107"/>
      <c r="DI380" s="107"/>
      <c r="DJ380" s="107"/>
      <c r="DK380" s="107"/>
      <c r="DL380" s="107"/>
      <c r="DM380" s="110"/>
      <c r="DN380" s="110"/>
      <c r="DO380" s="110"/>
      <c r="DP380" s="110"/>
      <c r="DQ380" s="110"/>
      <c r="DR380" s="110"/>
      <c r="DS380" s="110"/>
      <c r="DT380" s="110"/>
      <c r="DU380" s="497"/>
      <c r="DV380" s="497"/>
      <c r="DW380" s="497"/>
      <c r="DX380" s="497"/>
      <c r="DY380" s="497"/>
      <c r="DZ380" s="497"/>
      <c r="EA380" s="491"/>
      <c r="EB380" s="492"/>
      <c r="EC380" s="492"/>
      <c r="ED380" s="492"/>
      <c r="EE380" s="492"/>
      <c r="EF380" s="492"/>
      <c r="EG380" s="492"/>
      <c r="EH380" s="492"/>
      <c r="EI380" s="492"/>
      <c r="EJ380" s="492"/>
      <c r="EK380" s="492"/>
      <c r="EL380" s="492"/>
      <c r="EM380" s="492"/>
      <c r="EN380" s="492"/>
      <c r="EO380" s="492"/>
      <c r="EP380" s="492"/>
      <c r="EQ380" s="492"/>
      <c r="ER380" s="492"/>
      <c r="ES380" s="492"/>
      <c r="ET380" s="492"/>
      <c r="EU380" s="492"/>
      <c r="EV380" s="492"/>
      <c r="EW380" s="492"/>
      <c r="EX380" s="506"/>
      <c r="EY380" s="121"/>
      <c r="EZ380" s="296"/>
      <c r="FA380" s="83"/>
      <c r="FC380" s="116"/>
      <c r="FD380" s="116"/>
    </row>
    <row r="381" spans="1:171" ht="13.7" customHeight="1" x14ac:dyDescent="0.2">
      <c r="A381" s="100">
        <v>20140321</v>
      </c>
      <c r="B381" s="100">
        <v>2</v>
      </c>
      <c r="C381" s="74">
        <v>76</v>
      </c>
      <c r="D381" s="74">
        <v>2</v>
      </c>
      <c r="E381" s="74">
        <v>18</v>
      </c>
      <c r="F381" s="74">
        <v>14</v>
      </c>
      <c r="G381" s="75">
        <v>2.1</v>
      </c>
      <c r="H381" s="435">
        <v>0.3</v>
      </c>
      <c r="I381" s="73">
        <v>10018</v>
      </c>
      <c r="J381" s="101" t="s">
        <v>442</v>
      </c>
      <c r="K381" s="102" t="str">
        <f>IF(B381=2,"Z:\Data\MOOG\HeTao\raw\",IF(B381=5,"Z:\Data\MOOG\Polo\raw\",""))</f>
        <v>Z:\Data\MOOG\HeTao\raw\</v>
      </c>
      <c r="L381" s="103" t="s">
        <v>948</v>
      </c>
      <c r="M381" s="569" t="str">
        <f>IF(NOT(ISERROR(FIND("Training_dt",W381))),"'Plot Psychometric_HH_dt_yuchen'",IF(NOT(ISERROR(FIND("Training",W381))),"'Plot Psychometric_HH'",IF(NOT(ISERROR(FIND("1DAT",W381))),"'Plot Tuning Azimuth_HH'",IF(NOT(ISERROR(FIND("HD_dt",W381))),"'Plot HeadingDiscimination_PSTH_HH_dt_yuchen'",IF(NOT(ISERROR(FIND("HD",W381))),"'Plot HeadingDiscimination_PSTH_HH'",IF(NOT(ISERROR(FIND("MemSac",W381))),"'Memory Saccade Analysis_HH'",IF(NOT(ISERROR(FIND("DelSac",W381))),"'Memory Saccade Analysis_HH'",IF(NOT(ISERROR(FIND("u-stim",W381))),"'Plot Microstim_HH'",""))))))))</f>
        <v>'Plot Tuning Azimuth_HH'</v>
      </c>
      <c r="N381" s="573">
        <v>1</v>
      </c>
      <c r="O381" s="584">
        <v>-1</v>
      </c>
      <c r="P381" s="590">
        <v>4</v>
      </c>
      <c r="Q381" s="590">
        <f>IF(B381=2,60,310)</f>
        <v>60</v>
      </c>
      <c r="R381" s="590">
        <v>5</v>
      </c>
      <c r="S381" s="590">
        <f>IF(B381=2,60,-190)</f>
        <v>60</v>
      </c>
      <c r="T381" s="590">
        <v>1</v>
      </c>
      <c r="U381" s="590">
        <f>IF(Z381&lt;&gt;"",IF(NOT(ISERROR(FIND("SU",Z381))),VALUE(RIGHT(Z381,1))+4,IF(NOT(ISERROR(FIND("MU20",Z381))),20,IF(NOT(ISERROR(FIND("MU21",Z381))),21,IF(NOT(ISERROR(FIND("MU2",Z381))),2,1)))),"")</f>
        <v>1</v>
      </c>
      <c r="V381" s="583"/>
      <c r="W381" s="170" t="s">
        <v>285</v>
      </c>
      <c r="X381" s="192"/>
      <c r="Y381" s="219">
        <f>IF(NOT(ISERROR(FIND("MU=SU",X381))),1,IF(Z381&lt;&gt;"",IF(NOT(ISERROR(FIND("SU",Z381))),1,0),""))</f>
        <v>0</v>
      </c>
      <c r="Z381" s="217" t="s">
        <v>838</v>
      </c>
      <c r="AA381" s="218"/>
      <c r="AB381" s="77"/>
      <c r="AC381" s="78"/>
      <c r="AD381" s="511" t="s">
        <v>947</v>
      </c>
      <c r="AE381" s="91" t="s">
        <v>1623</v>
      </c>
      <c r="AF381" s="79" t="s">
        <v>1623</v>
      </c>
      <c r="AG381" s="79" t="s">
        <v>1623</v>
      </c>
      <c r="AH381" s="80" t="s">
        <v>1623</v>
      </c>
      <c r="AI381" s="81" t="s">
        <v>1623</v>
      </c>
      <c r="AJ381" s="81" t="s">
        <v>1623</v>
      </c>
      <c r="AK381" s="81" t="s">
        <v>1623</v>
      </c>
      <c r="AL381" s="81" t="s">
        <v>1623</v>
      </c>
      <c r="AM381" s="81" t="s">
        <v>1623</v>
      </c>
      <c r="AN381" s="81" t="s">
        <v>1623</v>
      </c>
      <c r="AO381" s="83">
        <v>176.73500000000001</v>
      </c>
      <c r="AP381" s="83">
        <v>0.40647299999999997</v>
      </c>
      <c r="AQ381" s="83">
        <v>0.391652</v>
      </c>
      <c r="AR381" s="84">
        <v>0.133468</v>
      </c>
      <c r="AS381" s="85">
        <v>7.9876600000000006E-2</v>
      </c>
      <c r="AT381" s="85">
        <v>-0.18199399999999999</v>
      </c>
      <c r="AU381" s="85">
        <v>-174.85499999999999</v>
      </c>
      <c r="AV381" s="85">
        <v>62.801000000000002</v>
      </c>
      <c r="AW381" s="104" t="s">
        <v>1250</v>
      </c>
      <c r="AX381" s="86" t="s">
        <v>1251</v>
      </c>
      <c r="AY381" s="87" t="s">
        <v>1623</v>
      </c>
      <c r="AZ381" s="87" t="s">
        <v>1623</v>
      </c>
      <c r="BA381" s="87" t="s">
        <v>1623</v>
      </c>
      <c r="BB381" s="88" t="s">
        <v>1623</v>
      </c>
      <c r="BC381" s="89" t="s">
        <v>1623</v>
      </c>
      <c r="BD381" s="89" t="s">
        <v>1623</v>
      </c>
      <c r="BE381" s="89" t="s">
        <v>1623</v>
      </c>
      <c r="BF381" s="89" t="s">
        <v>1623</v>
      </c>
      <c r="BG381" s="89" t="s">
        <v>1623</v>
      </c>
      <c r="BH381" s="105" t="s">
        <v>1623</v>
      </c>
      <c r="BI381" s="251"/>
      <c r="BJ381" s="252"/>
      <c r="BK381" s="252"/>
      <c r="BL381" s="259"/>
      <c r="BM381" s="230" t="str">
        <f>IF(CD381&lt;&gt;"",IF(ISNUMBER(CD381),(CD381-CB381)*IF(AE381&lt;0,1,-1),"nan"),"")</f>
        <v/>
      </c>
      <c r="BN381" s="230" t="str">
        <f>IF(CE381&lt;&gt;"",IF(ISNUMBER(CE381),CE381/CC381,"nan"),"")</f>
        <v/>
      </c>
      <c r="BO381" s="261"/>
      <c r="BP381" s="231" t="str">
        <f>IF(CL381&lt;&gt;"",IF(ISNUMBER(CL381),(CL381-CJ381)*IF(AO381&lt;0,1,-1),"nan"),"")</f>
        <v/>
      </c>
      <c r="BQ381" s="231" t="str">
        <f>IF(CM381&lt;&gt;"",IF(ISNUMBER(CM381),CM381/CK381,"nan"),"")</f>
        <v/>
      </c>
      <c r="BR381" s="263"/>
      <c r="BS381" s="232" t="str">
        <f>IF(CT381&lt;&gt;"",IF(ISNUMBER(CT381),(CT381-CR381)*IF(AY381&lt;0,1,-1),"nan"),"")</f>
        <v/>
      </c>
      <c r="BT381" s="232" t="str">
        <f>IF(CU381&lt;&gt;"",IF(ISNUMBER(CU381),CU381/CS381,"nan"),"")</f>
        <v/>
      </c>
      <c r="BU381" s="230"/>
      <c r="BV381" s="230"/>
      <c r="BW381" s="516"/>
      <c r="BX381" s="516"/>
      <c r="BY381" s="232"/>
      <c r="BZ381" s="235"/>
      <c r="CA381" s="257"/>
      <c r="CB381" s="233"/>
      <c r="CC381" s="230"/>
      <c r="CD381" s="230"/>
      <c r="CE381" s="230"/>
      <c r="CF381" s="230"/>
      <c r="CG381" s="230"/>
      <c r="CH381" s="230"/>
      <c r="CI381" s="230"/>
      <c r="CJ381" s="231"/>
      <c r="CK381" s="231"/>
      <c r="CL381" s="231"/>
      <c r="CM381" s="231"/>
      <c r="CN381" s="231"/>
      <c r="CO381" s="231"/>
      <c r="CP381" s="231"/>
      <c r="CQ381" s="231"/>
      <c r="CR381" s="232"/>
      <c r="CS381" s="232"/>
      <c r="CT381" s="232"/>
      <c r="CU381" s="232"/>
      <c r="CV381" s="232"/>
      <c r="CW381" s="232"/>
      <c r="CX381" s="232"/>
      <c r="CY381" s="234"/>
      <c r="DA381" s="106"/>
      <c r="DC381" s="106"/>
      <c r="DD381" s="106"/>
      <c r="DE381" s="106"/>
      <c r="DF381" s="92"/>
      <c r="DG381" s="107"/>
      <c r="DH381" s="107"/>
      <c r="DI381" s="107"/>
      <c r="DJ381" s="107"/>
      <c r="DK381" s="107"/>
      <c r="DL381" s="107"/>
      <c r="DM381" s="110"/>
      <c r="DN381" s="110"/>
      <c r="DO381" s="110"/>
      <c r="DP381" s="110"/>
      <c r="DQ381" s="110"/>
      <c r="DR381" s="110"/>
      <c r="DS381" s="110"/>
      <c r="DT381" s="110"/>
      <c r="DU381" s="497"/>
      <c r="DV381" s="497"/>
      <c r="DW381" s="497"/>
      <c r="DX381" s="497"/>
      <c r="DY381" s="497"/>
      <c r="DZ381" s="497"/>
      <c r="EA381" s="159"/>
      <c r="EB381" s="99"/>
      <c r="EC381" s="99"/>
      <c r="ED381" s="99"/>
      <c r="EE381" s="99"/>
      <c r="EF381" s="99"/>
      <c r="EG381" s="99"/>
      <c r="EH381" s="99"/>
      <c r="EI381" s="99"/>
      <c r="EJ381" s="99"/>
      <c r="EK381" s="99"/>
      <c r="EL381" s="99"/>
      <c r="EM381" s="99"/>
      <c r="EN381" s="99"/>
      <c r="EO381" s="99"/>
      <c r="EP381" s="99"/>
      <c r="EQ381" s="99"/>
      <c r="ER381" s="99"/>
      <c r="ES381" s="99"/>
      <c r="ET381" s="99"/>
      <c r="EU381" s="99"/>
      <c r="EV381" s="99"/>
      <c r="EW381" s="99"/>
      <c r="EX381" s="119"/>
      <c r="EY381" s="121"/>
      <c r="EZ381" s="296"/>
      <c r="FA381" s="83"/>
      <c r="FC381" s="116"/>
      <c r="FD381" s="116"/>
    </row>
    <row r="382" spans="1:171" ht="13.7" customHeight="1" x14ac:dyDescent="0.2">
      <c r="A382" s="100">
        <v>20140321</v>
      </c>
      <c r="B382" s="100">
        <v>2</v>
      </c>
      <c r="C382" s="74">
        <v>76</v>
      </c>
      <c r="D382" s="74">
        <v>2</v>
      </c>
      <c r="E382" s="74">
        <v>18</v>
      </c>
      <c r="F382" s="74">
        <v>14</v>
      </c>
      <c r="G382" s="75">
        <v>2.1</v>
      </c>
      <c r="H382" s="435">
        <v>0.3</v>
      </c>
      <c r="I382" s="73">
        <v>11349</v>
      </c>
      <c r="J382" s="101" t="s">
        <v>442</v>
      </c>
      <c r="K382" s="102" t="str">
        <f>IF(B382=2,"Z:\Data\MOOG\HeTao\raw\",IF(B382=5,"Z:\Data\MOOG\Polo\raw\",""))</f>
        <v>Z:\Data\MOOG\HeTao\raw\</v>
      </c>
      <c r="L382" s="103" t="s">
        <v>950</v>
      </c>
      <c r="M382" s="569" t="str">
        <f>IF(NOT(ISERROR(FIND("Training_dt",W382))),"'Plot Psychometric_HH_dt_yuchen'",IF(NOT(ISERROR(FIND("Training",W382))),"'Plot Psychometric_HH'",IF(NOT(ISERROR(FIND("1DAT",W382))),"'Plot Tuning Azimuth_HH'",IF(NOT(ISERROR(FIND("HD_dt",W382))),"'Plot HeadingDiscimination_PSTH_HH_dt_yuchen'",IF(NOT(ISERROR(FIND("HD",W382))),"'Plot HeadingDiscimination_PSTH_HH'",IF(NOT(ISERROR(FIND("MemSac",W382))),"'Memory Saccade Analysis_HH'",IF(NOT(ISERROR(FIND("DelSac",W382))),"'Memory Saccade Analysis_HH'",IF(NOT(ISERROR(FIND("u-stim",W382))),"'Plot Microstim_HH'",""))))))))</f>
        <v>'Memory Saccade Analysis_HH'</v>
      </c>
      <c r="N382" s="573">
        <v>1</v>
      </c>
      <c r="O382" s="584">
        <v>-1</v>
      </c>
      <c r="P382" s="590">
        <v>4</v>
      </c>
      <c r="Q382" s="590">
        <f>IF(B382=2,60,310)</f>
        <v>60</v>
      </c>
      <c r="R382" s="590">
        <v>5</v>
      </c>
      <c r="S382" s="590">
        <f>IF(B382=2,60,-190)</f>
        <v>60</v>
      </c>
      <c r="T382" s="590">
        <v>1</v>
      </c>
      <c r="U382" s="590">
        <f>IF(Z382&lt;&gt;"",IF(NOT(ISERROR(FIND("SU",Z382))),VALUE(RIGHT(Z382,1))+4,IF(NOT(ISERROR(FIND("MU20",Z382))),20,IF(NOT(ISERROR(FIND("MU21",Z382))),21,IF(NOT(ISERROR(FIND("MU2",Z382))),2,1)))),"")</f>
        <v>5</v>
      </c>
      <c r="V382" s="583"/>
      <c r="W382" s="170" t="s">
        <v>867</v>
      </c>
      <c r="X382" s="192"/>
      <c r="Y382" s="219">
        <f>IF(NOT(ISERROR(FIND("MU=SU",X382))),1,IF(Z382&lt;&gt;"",IF(NOT(ISERROR(FIND("SU",Z382))),1,0),""))</f>
        <v>1</v>
      </c>
      <c r="Z382" s="217" t="s">
        <v>43</v>
      </c>
      <c r="AA382" s="218">
        <v>3222</v>
      </c>
      <c r="AB382" s="77">
        <v>14.810700000000001</v>
      </c>
      <c r="AC382" s="78" t="s">
        <v>949</v>
      </c>
      <c r="AD382" s="511" t="s">
        <v>951</v>
      </c>
      <c r="AE382" s="91" t="s">
        <v>1623</v>
      </c>
      <c r="AF382" s="79" t="s">
        <v>1623</v>
      </c>
      <c r="AG382" s="79" t="s">
        <v>1623</v>
      </c>
      <c r="AH382" s="80" t="s">
        <v>1623</v>
      </c>
      <c r="AI382" s="81" t="s">
        <v>1623</v>
      </c>
      <c r="AJ382" s="81" t="s">
        <v>1623</v>
      </c>
      <c r="AK382" s="81" t="s">
        <v>1623</v>
      </c>
      <c r="AL382" s="81" t="s">
        <v>1623</v>
      </c>
      <c r="AM382" s="81" t="s">
        <v>1623</v>
      </c>
      <c r="AN382" s="81" t="s">
        <v>1623</v>
      </c>
      <c r="AO382" s="83">
        <v>22.658000000000001</v>
      </c>
      <c r="AP382" s="83">
        <v>0.61626700000000001</v>
      </c>
      <c r="AQ382" s="83">
        <v>0.63188100000000003</v>
      </c>
      <c r="AR382" s="84">
        <v>5.6369800000000002E-11</v>
      </c>
      <c r="AS382" s="85">
        <v>-0.89190700000000001</v>
      </c>
      <c r="AT382" s="85">
        <v>0.69496000000000002</v>
      </c>
      <c r="AU382" s="85">
        <v>22.039000000000001</v>
      </c>
      <c r="AV382" s="85">
        <v>108.48699999999999</v>
      </c>
      <c r="AW382" s="104" t="s">
        <v>952</v>
      </c>
      <c r="AX382" s="86" t="s">
        <v>953</v>
      </c>
      <c r="AY382" s="87" t="s">
        <v>1623</v>
      </c>
      <c r="AZ382" s="87" t="s">
        <v>1623</v>
      </c>
      <c r="BA382" s="87" t="s">
        <v>1623</v>
      </c>
      <c r="BB382" s="88" t="s">
        <v>1623</v>
      </c>
      <c r="BC382" s="89" t="s">
        <v>1623</v>
      </c>
      <c r="BD382" s="89" t="s">
        <v>1623</v>
      </c>
      <c r="BE382" s="89" t="s">
        <v>1623</v>
      </c>
      <c r="BF382" s="89" t="s">
        <v>1623</v>
      </c>
      <c r="BG382" s="89" t="s">
        <v>1623</v>
      </c>
      <c r="BH382" s="105" t="s">
        <v>1623</v>
      </c>
      <c r="BI382" s="251"/>
      <c r="BJ382" s="252"/>
      <c r="BK382" s="252"/>
      <c r="BL382" s="515"/>
      <c r="BM382" s="230" t="str">
        <f>IF(CD382&lt;&gt;"",IF(ISNUMBER(CD382),(CD382-CB382)*IF(AE382&lt;0,1,-1),"nan"),"")</f>
        <v/>
      </c>
      <c r="BN382" s="230" t="str">
        <f>IF(CE382&lt;&gt;"",IF(ISNUMBER(CE382),CE382/CC382,"nan"),"")</f>
        <v/>
      </c>
      <c r="BO382" s="516"/>
      <c r="BP382" s="231" t="str">
        <f>IF(CL382&lt;&gt;"",IF(ISNUMBER(CL382),(CL382-CJ382)*IF(AO382&lt;0,1,-1),"nan"),"")</f>
        <v/>
      </c>
      <c r="BQ382" s="231" t="str">
        <f>IF(CM382&lt;&gt;"",IF(ISNUMBER(CM382),CM382/CK382,"nan"),"")</f>
        <v/>
      </c>
      <c r="BR382" s="517"/>
      <c r="BS382" s="232" t="str">
        <f>IF(CT382&lt;&gt;"",IF(ISNUMBER(CT382),(CT382-CR382)*IF(AY382&lt;0,1,-1),"nan"),"")</f>
        <v/>
      </c>
      <c r="BT382" s="232" t="str">
        <f>IF(CU382&lt;&gt;"",IF(ISNUMBER(CU382),CU382/CS382,"nan"),"")</f>
        <v/>
      </c>
      <c r="BU382" s="230"/>
      <c r="BV382" s="230"/>
      <c r="BW382" s="516"/>
      <c r="BX382" s="516"/>
      <c r="BY382" s="232"/>
      <c r="BZ382" s="235"/>
      <c r="CA382" s="257"/>
      <c r="CB382" s="233"/>
      <c r="CC382" s="230"/>
      <c r="CD382" s="230"/>
      <c r="CE382" s="230"/>
      <c r="CF382" s="230"/>
      <c r="CG382" s="230"/>
      <c r="CH382" s="230"/>
      <c r="CI382" s="230"/>
      <c r="CJ382" s="231"/>
      <c r="CK382" s="231"/>
      <c r="CL382" s="231"/>
      <c r="CM382" s="231"/>
      <c r="CN382" s="231"/>
      <c r="CO382" s="231"/>
      <c r="CP382" s="231"/>
      <c r="CQ382" s="231"/>
      <c r="CR382" s="232"/>
      <c r="CS382" s="232"/>
      <c r="CT382" s="232"/>
      <c r="CU382" s="232"/>
      <c r="CV382" s="232"/>
      <c r="CW382" s="232"/>
      <c r="CX382" s="232"/>
      <c r="CY382" s="234"/>
      <c r="DA382" s="106"/>
      <c r="DC382" s="106"/>
      <c r="DD382" s="106"/>
      <c r="DE382" s="106"/>
      <c r="DF382" s="92"/>
      <c r="DG382" s="107"/>
      <c r="DH382" s="107"/>
      <c r="DI382" s="107"/>
      <c r="DJ382" s="107"/>
      <c r="DK382" s="107"/>
      <c r="DL382" s="107"/>
      <c r="DM382" s="110"/>
      <c r="DN382" s="110"/>
      <c r="DO382" s="110"/>
      <c r="DP382" s="110"/>
      <c r="DQ382" s="110"/>
      <c r="DR382" s="110"/>
      <c r="DS382" s="110"/>
      <c r="DT382" s="110"/>
      <c r="DU382" s="497"/>
      <c r="DV382" s="497"/>
      <c r="DW382" s="497"/>
      <c r="DX382" s="497"/>
      <c r="DY382" s="497"/>
      <c r="DZ382" s="497"/>
      <c r="EA382" s="130">
        <v>0.29267199999999999</v>
      </c>
      <c r="EB382" s="99">
        <v>0.75970599999999999</v>
      </c>
      <c r="EC382" s="99">
        <v>0.21298600000000001</v>
      </c>
      <c r="ED382" s="99">
        <v>0.90956700000000001</v>
      </c>
      <c r="EE382" s="99">
        <v>8.7200600000000003E-2</v>
      </c>
      <c r="EF382" s="99">
        <v>1.5894499999999999E-2</v>
      </c>
      <c r="EG382" s="99">
        <v>155.006</v>
      </c>
      <c r="EH382" s="99">
        <v>-126.589</v>
      </c>
      <c r="EI382" s="99">
        <v>138.53700000000001</v>
      </c>
      <c r="EJ382" s="99">
        <v>-155.435</v>
      </c>
      <c r="EK382" s="99">
        <v>65.494399999999999</v>
      </c>
      <c r="EL382" s="99">
        <v>135.511</v>
      </c>
      <c r="EM382" s="99">
        <v>0.33633999999999997</v>
      </c>
      <c r="EN382" s="99">
        <v>0.239426</v>
      </c>
      <c r="EO382" s="99">
        <v>0.34872700000000001</v>
      </c>
      <c r="EP382" s="99">
        <v>0.238228</v>
      </c>
      <c r="EQ382" s="99">
        <v>0.42839899999999997</v>
      </c>
      <c r="ER382" s="99">
        <v>0.45280900000000002</v>
      </c>
      <c r="ES382" s="99">
        <v>0</v>
      </c>
      <c r="ET382" s="99">
        <v>2.57843</v>
      </c>
      <c r="EU382" s="99">
        <v>0.86409800000000003</v>
      </c>
      <c r="EV382" s="99">
        <v>2.08148</v>
      </c>
      <c r="EW382" s="99">
        <v>9.7186800000000009</v>
      </c>
      <c r="EX382" s="119">
        <v>2.2907199999999999</v>
      </c>
      <c r="EY382" s="121"/>
      <c r="EZ382" s="296"/>
      <c r="FA382" s="83"/>
      <c r="FC382" s="116"/>
      <c r="FD382" s="116"/>
    </row>
    <row r="383" spans="1:171" ht="13.7" customHeight="1" x14ac:dyDescent="0.2">
      <c r="A383" s="100">
        <v>20140321</v>
      </c>
      <c r="B383" s="100">
        <v>2</v>
      </c>
      <c r="C383" s="74">
        <v>76</v>
      </c>
      <c r="D383" s="74">
        <v>2</v>
      </c>
      <c r="E383" s="74">
        <v>18</v>
      </c>
      <c r="F383" s="74">
        <v>14</v>
      </c>
      <c r="G383" s="75">
        <v>2.1</v>
      </c>
      <c r="H383" s="435">
        <v>0.3</v>
      </c>
      <c r="I383" s="73">
        <v>11349</v>
      </c>
      <c r="J383" s="101" t="s">
        <v>442</v>
      </c>
      <c r="K383" s="102" t="str">
        <f>IF(B383=2,"Z:\Data\MOOG\HeTao\raw\",IF(B383=5,"Z:\Data\MOOG\Polo\raw\",""))</f>
        <v>Z:\Data\MOOG\HeTao\raw\</v>
      </c>
      <c r="L383" s="103" t="s">
        <v>954</v>
      </c>
      <c r="M383" s="569" t="str">
        <f>IF(NOT(ISERROR(FIND("Training_dt",W383))),"'Plot Psychometric_HH_dt_yuchen'",IF(NOT(ISERROR(FIND("Training",W383))),"'Plot Psychometric_HH'",IF(NOT(ISERROR(FIND("1DAT",W383))),"'Plot Tuning Azimuth_HH'",IF(NOT(ISERROR(FIND("HD_dt",W383))),"'Plot HeadingDiscimination_PSTH_HH_dt_yuchen'",IF(NOT(ISERROR(FIND("HD",W383))),"'Plot HeadingDiscimination_PSTH_HH'",IF(NOT(ISERROR(FIND("MemSac",W383))),"'Memory Saccade Analysis_HH'",IF(NOT(ISERROR(FIND("DelSac",W383))),"'Memory Saccade Analysis_HH'",IF(NOT(ISERROR(FIND("u-stim",W383))),"'Plot Microstim_HH'",""))))))))</f>
        <v>'Plot Tuning Azimuth_HH'</v>
      </c>
      <c r="N383" s="573">
        <v>1</v>
      </c>
      <c r="O383" s="584">
        <v>-1</v>
      </c>
      <c r="P383" s="590">
        <v>4</v>
      </c>
      <c r="Q383" s="590">
        <f>IF(B383=2,60,310)</f>
        <v>60</v>
      </c>
      <c r="R383" s="590">
        <v>5</v>
      </c>
      <c r="S383" s="590">
        <f>IF(B383=2,60,-190)</f>
        <v>60</v>
      </c>
      <c r="T383" s="590">
        <v>1</v>
      </c>
      <c r="U383" s="590">
        <f>IF(Z383&lt;&gt;"",IF(NOT(ISERROR(FIND("SU",Z383))),VALUE(RIGHT(Z383,1))+4,IF(NOT(ISERROR(FIND("MU20",Z383))),20,IF(NOT(ISERROR(FIND("MU21",Z383))),21,IF(NOT(ISERROR(FIND("MU2",Z383))),2,1)))),"")</f>
        <v>5</v>
      </c>
      <c r="V383" s="583"/>
      <c r="W383" s="170" t="s">
        <v>285</v>
      </c>
      <c r="X383" s="192"/>
      <c r="Y383" s="219">
        <f>IF(NOT(ISERROR(FIND("MU=SU",X383))),1,IF(Z383&lt;&gt;"",IF(NOT(ISERROR(FIND("SU",Z383))),1,0),""))</f>
        <v>1</v>
      </c>
      <c r="Z383" s="217" t="s">
        <v>43</v>
      </c>
      <c r="AA383" s="218">
        <v>8412</v>
      </c>
      <c r="AB383" s="77">
        <v>13.946199999999999</v>
      </c>
      <c r="AC383" s="78" t="s">
        <v>955</v>
      </c>
      <c r="AD383" s="199" t="s">
        <v>951</v>
      </c>
      <c r="AE383" s="91" t="s">
        <v>1623</v>
      </c>
      <c r="AF383" s="79" t="s">
        <v>1623</v>
      </c>
      <c r="AG383" s="79" t="s">
        <v>1623</v>
      </c>
      <c r="AH383" s="80" t="s">
        <v>1623</v>
      </c>
      <c r="AI383" s="81" t="s">
        <v>1623</v>
      </c>
      <c r="AJ383" s="81" t="s">
        <v>1623</v>
      </c>
      <c r="AK383" s="81" t="s">
        <v>1623</v>
      </c>
      <c r="AL383" s="81" t="s">
        <v>1623</v>
      </c>
      <c r="AM383" s="81" t="s">
        <v>1623</v>
      </c>
      <c r="AN383" s="81" t="s">
        <v>1623</v>
      </c>
      <c r="AO383" s="83">
        <v>22.658000000000001</v>
      </c>
      <c r="AP383" s="83">
        <v>0.61626700000000001</v>
      </c>
      <c r="AQ383" s="83">
        <v>0.63188100000000003</v>
      </c>
      <c r="AR383" s="84">
        <v>5.6369800000000002E-11</v>
      </c>
      <c r="AS383" s="85">
        <v>-0.89190700000000001</v>
      </c>
      <c r="AT383" s="85">
        <v>0.69496000000000002</v>
      </c>
      <c r="AU383" s="85">
        <v>22.039000000000001</v>
      </c>
      <c r="AV383" s="85">
        <v>108.48699999999999</v>
      </c>
      <c r="AW383" s="104" t="s">
        <v>952</v>
      </c>
      <c r="AX383" s="86" t="s">
        <v>953</v>
      </c>
      <c r="AY383" s="87" t="s">
        <v>1623</v>
      </c>
      <c r="AZ383" s="87" t="s">
        <v>1623</v>
      </c>
      <c r="BA383" s="87" t="s">
        <v>1623</v>
      </c>
      <c r="BB383" s="88" t="s">
        <v>1623</v>
      </c>
      <c r="BC383" s="89" t="s">
        <v>1623</v>
      </c>
      <c r="BD383" s="89" t="s">
        <v>1623</v>
      </c>
      <c r="BE383" s="89" t="s">
        <v>1623</v>
      </c>
      <c r="BF383" s="89" t="s">
        <v>1623</v>
      </c>
      <c r="BG383" s="89" t="s">
        <v>1623</v>
      </c>
      <c r="BH383" s="105" t="s">
        <v>1623</v>
      </c>
      <c r="BI383" s="251"/>
      <c r="BJ383" s="252"/>
      <c r="BK383" s="252"/>
      <c r="BL383" s="259"/>
      <c r="BM383" s="230" t="str">
        <f>IF(CD383&lt;&gt;"",IF(ISNUMBER(CD383),(CD383-CB383)*IF(AE383&lt;0,1,-1),"nan"),"")</f>
        <v/>
      </c>
      <c r="BN383" s="230" t="str">
        <f>IF(CE383&lt;&gt;"",IF(ISNUMBER(CE383),CE383/CC383,"nan"),"")</f>
        <v/>
      </c>
      <c r="BO383" s="261"/>
      <c r="BP383" s="231" t="str">
        <f>IF(CL383&lt;&gt;"",IF(ISNUMBER(CL383),(CL383-CJ383)*IF(AO383&lt;0,1,-1),"nan"),"")</f>
        <v/>
      </c>
      <c r="BQ383" s="231" t="str">
        <f>IF(CM383&lt;&gt;"",IF(ISNUMBER(CM383),CM383/CK383,"nan"),"")</f>
        <v/>
      </c>
      <c r="BR383" s="263"/>
      <c r="BS383" s="232" t="str">
        <f>IF(CT383&lt;&gt;"",IF(ISNUMBER(CT383),(CT383-CR383)*IF(AY383&lt;0,1,-1),"nan"),"")</f>
        <v/>
      </c>
      <c r="BT383" s="232" t="str">
        <f>IF(CU383&lt;&gt;"",IF(ISNUMBER(CU383),CU383/CS383,"nan"),"")</f>
        <v/>
      </c>
      <c r="BU383" s="230"/>
      <c r="BV383" s="230"/>
      <c r="BW383" s="231"/>
      <c r="BX383" s="231"/>
      <c r="BY383" s="232"/>
      <c r="BZ383" s="235"/>
      <c r="CA383" s="257"/>
      <c r="CB383" s="233"/>
      <c r="CC383" s="230"/>
      <c r="CD383" s="230"/>
      <c r="CE383" s="230"/>
      <c r="CF383" s="230"/>
      <c r="CG383" s="230"/>
      <c r="CH383" s="230"/>
      <c r="CI383" s="230"/>
      <c r="CJ383" s="231"/>
      <c r="CK383" s="231"/>
      <c r="CL383" s="231"/>
      <c r="CM383" s="231"/>
      <c r="CN383" s="231"/>
      <c r="CO383" s="231"/>
      <c r="CP383" s="231"/>
      <c r="CQ383" s="231"/>
      <c r="CR383" s="232"/>
      <c r="CS383" s="232"/>
      <c r="CT383" s="232"/>
      <c r="CU383" s="232"/>
      <c r="CV383" s="232"/>
      <c r="CW383" s="232"/>
      <c r="CX383" s="232"/>
      <c r="CY383" s="234"/>
      <c r="DA383" s="106"/>
      <c r="DC383" s="106"/>
      <c r="DD383" s="106"/>
      <c r="DE383" s="106"/>
      <c r="DF383" s="92"/>
      <c r="DG383" s="107"/>
      <c r="DH383" s="107"/>
      <c r="DI383" s="107"/>
      <c r="DJ383" s="107"/>
      <c r="DK383" s="107"/>
      <c r="DL383" s="107"/>
      <c r="DM383" s="110"/>
      <c r="DN383" s="110"/>
      <c r="DO383" s="110"/>
      <c r="DP383" s="110"/>
      <c r="DQ383" s="110"/>
      <c r="DR383" s="110"/>
      <c r="DS383" s="110"/>
      <c r="DT383" s="110"/>
      <c r="DU383" s="497"/>
      <c r="DV383" s="497"/>
      <c r="DW383" s="497"/>
      <c r="DX383" s="497"/>
      <c r="DY383" s="497"/>
      <c r="DZ383" s="497"/>
      <c r="EA383" s="491"/>
      <c r="EB383" s="492"/>
      <c r="EC383" s="492"/>
      <c r="ED383" s="492"/>
      <c r="EE383" s="492"/>
      <c r="EF383" s="492"/>
      <c r="EG383" s="492"/>
      <c r="EH383" s="492"/>
      <c r="EI383" s="492"/>
      <c r="EJ383" s="492"/>
      <c r="EK383" s="492"/>
      <c r="EL383" s="492"/>
      <c r="EM383" s="492"/>
      <c r="EN383" s="492"/>
      <c r="EO383" s="492"/>
      <c r="EP383" s="492"/>
      <c r="EQ383" s="492"/>
      <c r="ER383" s="492"/>
      <c r="ES383" s="492"/>
      <c r="ET383" s="492"/>
      <c r="EU383" s="492"/>
      <c r="EV383" s="492"/>
      <c r="EW383" s="492"/>
      <c r="EX383" s="506"/>
      <c r="EY383" s="121"/>
      <c r="EZ383" s="296"/>
      <c r="FA383" s="83"/>
      <c r="FC383" s="116"/>
      <c r="FD383" s="116"/>
    </row>
    <row r="384" spans="1:171" ht="13.7" customHeight="1" x14ac:dyDescent="0.2">
      <c r="A384" s="100">
        <v>20140321</v>
      </c>
      <c r="B384" s="100">
        <v>2</v>
      </c>
      <c r="C384" s="74">
        <v>76</v>
      </c>
      <c r="D384" s="74">
        <v>2</v>
      </c>
      <c r="E384" s="74">
        <v>18</v>
      </c>
      <c r="F384" s="74">
        <v>14</v>
      </c>
      <c r="G384" s="75">
        <v>2.1</v>
      </c>
      <c r="H384" s="435">
        <v>0.3</v>
      </c>
      <c r="I384" s="73">
        <v>13735</v>
      </c>
      <c r="J384" s="101" t="s">
        <v>956</v>
      </c>
      <c r="K384" s="102" t="str">
        <f>IF(B384=2,"Z:\Data\MOOG\HeTao\raw\",IF(B384=5,"Z:\Data\MOOG\Polo\raw\",""))</f>
        <v>Z:\Data\MOOG\HeTao\raw\</v>
      </c>
      <c r="L384" s="103" t="s">
        <v>960</v>
      </c>
      <c r="M384" s="569" t="str">
        <f>IF(NOT(ISERROR(FIND("Training_dt",W384))),"'Plot Psychometric_HH_dt_yuchen'",IF(NOT(ISERROR(FIND("Training",W384))),"'Plot Psychometric_HH'",IF(NOT(ISERROR(FIND("1DAT",W384))),"'Plot Tuning Azimuth_HH'",IF(NOT(ISERROR(FIND("HD_dt",W384))),"'Plot HeadingDiscimination_PSTH_HH_dt_yuchen'",IF(NOT(ISERROR(FIND("HD",W384))),"'Plot HeadingDiscimination_PSTH_HH'",IF(NOT(ISERROR(FIND("MemSac",W384))),"'Memory Saccade Analysis_HH'",IF(NOT(ISERROR(FIND("DelSac",W384))),"'Memory Saccade Analysis_HH'",IF(NOT(ISERROR(FIND("u-stim",W384))),"'Plot Microstim_HH'",""))))))))</f>
        <v>'Plot Tuning Azimuth_HH'</v>
      </c>
      <c r="N384" s="573">
        <v>1</v>
      </c>
      <c r="O384" s="584">
        <v>-1</v>
      </c>
      <c r="P384" s="590">
        <v>4</v>
      </c>
      <c r="Q384" s="590">
        <f>IF(B384=2,60,310)</f>
        <v>60</v>
      </c>
      <c r="R384" s="590">
        <v>5</v>
      </c>
      <c r="S384" s="590">
        <f>IF(B384=2,60,-190)</f>
        <v>60</v>
      </c>
      <c r="T384" s="590">
        <v>1</v>
      </c>
      <c r="U384" s="590">
        <f>IF(Z384&lt;&gt;"",IF(NOT(ISERROR(FIND("SU",Z384))),VALUE(RIGHT(Z384,1))+4,IF(NOT(ISERROR(FIND("MU20",Z384))),20,IF(NOT(ISERROR(FIND("MU21",Z384))),21,IF(NOT(ISERROR(FIND("MU2",Z384))),2,1)))),"")</f>
        <v>1</v>
      </c>
      <c r="V384" s="583"/>
      <c r="W384" s="170" t="s">
        <v>285</v>
      </c>
      <c r="X384" s="192"/>
      <c r="Y384" s="219">
        <f>IF(NOT(ISERROR(FIND("MU=SU",X384))),1,IF(Z384&lt;&gt;"",IF(NOT(ISERROR(FIND("SU",Z384))),1,0),""))</f>
        <v>0</v>
      </c>
      <c r="Z384" s="217" t="s">
        <v>838</v>
      </c>
      <c r="AA384" s="218"/>
      <c r="AB384" s="77"/>
      <c r="AC384" s="78"/>
      <c r="AD384" s="199" t="s">
        <v>959</v>
      </c>
      <c r="AE384" s="91" t="s">
        <v>1623</v>
      </c>
      <c r="AF384" s="79" t="s">
        <v>1623</v>
      </c>
      <c r="AG384" s="79" t="s">
        <v>1623</v>
      </c>
      <c r="AH384" s="80" t="s">
        <v>1623</v>
      </c>
      <c r="AI384" s="81" t="s">
        <v>1623</v>
      </c>
      <c r="AJ384" s="81" t="s">
        <v>1623</v>
      </c>
      <c r="AK384" s="81" t="s">
        <v>1623</v>
      </c>
      <c r="AL384" s="81" t="s">
        <v>1623</v>
      </c>
      <c r="AM384" s="81" t="s">
        <v>1623</v>
      </c>
      <c r="AN384" s="81" t="s">
        <v>1623</v>
      </c>
      <c r="AO384" s="83">
        <v>-83.457099999999997</v>
      </c>
      <c r="AP384" s="83">
        <v>0.66248899999999999</v>
      </c>
      <c r="AQ384" s="83">
        <v>0.44322899999999998</v>
      </c>
      <c r="AR384" s="84">
        <v>4.2338299999999996E-6</v>
      </c>
      <c r="AS384" s="85">
        <v>-3.4376799999999998</v>
      </c>
      <c r="AT384" s="85">
        <v>-2.3715099999999998</v>
      </c>
      <c r="AU384" s="85">
        <v>-82.816299999999998</v>
      </c>
      <c r="AV384" s="85">
        <v>153.446</v>
      </c>
      <c r="AW384" s="104" t="s">
        <v>957</v>
      </c>
      <c r="AX384" s="86" t="s">
        <v>958</v>
      </c>
      <c r="AY384" s="87" t="s">
        <v>1623</v>
      </c>
      <c r="AZ384" s="87" t="s">
        <v>1623</v>
      </c>
      <c r="BA384" s="87" t="s">
        <v>1623</v>
      </c>
      <c r="BB384" s="88" t="s">
        <v>1623</v>
      </c>
      <c r="BC384" s="89" t="s">
        <v>1623</v>
      </c>
      <c r="BD384" s="89" t="s">
        <v>1623</v>
      </c>
      <c r="BE384" s="89" t="s">
        <v>1623</v>
      </c>
      <c r="BF384" s="89" t="s">
        <v>1623</v>
      </c>
      <c r="BG384" s="89" t="s">
        <v>1623</v>
      </c>
      <c r="BH384" s="105" t="s">
        <v>1623</v>
      </c>
      <c r="BI384" s="251"/>
      <c r="BJ384" s="252"/>
      <c r="BK384" s="252"/>
      <c r="BL384" s="259"/>
      <c r="BM384" s="230" t="str">
        <f>IF(CD384&lt;&gt;"",IF(ISNUMBER(CD384),(CD384-CB384)*IF(AE384&lt;0,1,-1),"nan"),"")</f>
        <v/>
      </c>
      <c r="BN384" s="230" t="str">
        <f>IF(CE384&lt;&gt;"",IF(ISNUMBER(CE384),CE384/CC384,"nan"),"")</f>
        <v/>
      </c>
      <c r="BO384" s="261"/>
      <c r="BP384" s="231" t="str">
        <f>IF(CL384&lt;&gt;"",IF(ISNUMBER(CL384),(CL384-CJ384)*IF(AO384&lt;0,1,-1),"nan"),"")</f>
        <v/>
      </c>
      <c r="BQ384" s="231" t="str">
        <f>IF(CM384&lt;&gt;"",IF(ISNUMBER(CM384),CM384/CK384,"nan"),"")</f>
        <v/>
      </c>
      <c r="BR384" s="263"/>
      <c r="BS384" s="232" t="str">
        <f>IF(CT384&lt;&gt;"",IF(ISNUMBER(CT384),(CT384-CR384)*IF(AY384&lt;0,1,-1),"nan"),"")</f>
        <v/>
      </c>
      <c r="BT384" s="232" t="str">
        <f>IF(CU384&lt;&gt;"",IF(ISNUMBER(CU384),CU384/CS384,"nan"),"")</f>
        <v/>
      </c>
      <c r="BU384" s="230"/>
      <c r="BV384" s="230"/>
      <c r="BW384" s="231"/>
      <c r="BX384" s="231"/>
      <c r="BY384" s="232"/>
      <c r="BZ384" s="235"/>
      <c r="CA384" s="257"/>
      <c r="CB384" s="233"/>
      <c r="CC384" s="230"/>
      <c r="CD384" s="230"/>
      <c r="CE384" s="230"/>
      <c r="CF384" s="230"/>
      <c r="CG384" s="230"/>
      <c r="CH384" s="230"/>
      <c r="CI384" s="230"/>
      <c r="CJ384" s="231"/>
      <c r="CK384" s="231"/>
      <c r="CL384" s="231"/>
      <c r="CM384" s="231"/>
      <c r="CN384" s="231"/>
      <c r="CO384" s="231"/>
      <c r="CP384" s="231"/>
      <c r="CQ384" s="231"/>
      <c r="CR384" s="232"/>
      <c r="CS384" s="232"/>
      <c r="CT384" s="232"/>
      <c r="CU384" s="232"/>
      <c r="CV384" s="232"/>
      <c r="CW384" s="232"/>
      <c r="CX384" s="232"/>
      <c r="CY384" s="234"/>
      <c r="DA384" s="106"/>
      <c r="DC384" s="106"/>
      <c r="DD384" s="106"/>
      <c r="DE384" s="106"/>
      <c r="DF384" s="92"/>
      <c r="DG384" s="107"/>
      <c r="DH384" s="107"/>
      <c r="DI384" s="107"/>
      <c r="DJ384" s="107"/>
      <c r="DK384" s="107"/>
      <c r="DL384" s="107"/>
      <c r="DM384" s="110"/>
      <c r="DN384" s="110"/>
      <c r="DO384" s="110"/>
      <c r="DP384" s="110"/>
      <c r="DQ384" s="110"/>
      <c r="DR384" s="110"/>
      <c r="DS384" s="110"/>
      <c r="DT384" s="110"/>
      <c r="DU384" s="497"/>
      <c r="DV384" s="497"/>
      <c r="DW384" s="497"/>
      <c r="DX384" s="497"/>
      <c r="DY384" s="497"/>
      <c r="DZ384" s="497"/>
      <c r="EA384" s="491"/>
      <c r="EB384" s="492"/>
      <c r="EC384" s="492"/>
      <c r="ED384" s="492"/>
      <c r="EE384" s="492"/>
      <c r="EF384" s="492"/>
      <c r="EG384" s="492"/>
      <c r="EH384" s="492"/>
      <c r="EI384" s="492"/>
      <c r="EJ384" s="492"/>
      <c r="EK384" s="492"/>
      <c r="EL384" s="492"/>
      <c r="EM384" s="492"/>
      <c r="EN384" s="492"/>
      <c r="EO384" s="492"/>
      <c r="EP384" s="492"/>
      <c r="EQ384" s="492"/>
      <c r="ER384" s="492"/>
      <c r="ES384" s="492"/>
      <c r="ET384" s="492"/>
      <c r="EU384" s="492"/>
      <c r="EV384" s="492"/>
      <c r="EW384" s="492"/>
      <c r="EX384" s="506"/>
      <c r="EY384" s="121"/>
      <c r="EZ384" s="296"/>
      <c r="FA384" s="83"/>
      <c r="FC384" s="116"/>
      <c r="FD384" s="116"/>
    </row>
    <row r="385" spans="1:160" ht="13.7" customHeight="1" x14ac:dyDescent="0.2">
      <c r="A385" s="100">
        <v>20140321</v>
      </c>
      <c r="B385" s="100">
        <v>2</v>
      </c>
      <c r="C385" s="74">
        <v>76</v>
      </c>
      <c r="D385" s="74">
        <v>2</v>
      </c>
      <c r="E385" s="74">
        <v>18</v>
      </c>
      <c r="F385" s="74">
        <v>14</v>
      </c>
      <c r="G385" s="75">
        <v>2.1</v>
      </c>
      <c r="H385" s="435">
        <v>0.3</v>
      </c>
      <c r="I385" s="73">
        <v>13835</v>
      </c>
      <c r="J385" s="101" t="s">
        <v>956</v>
      </c>
      <c r="K385" s="102" t="str">
        <f>IF(B385=2,"Z:\Data\MOOG\HeTao\raw\",IF(B385=5,"Z:\Data\MOOG\Polo\raw\",""))</f>
        <v>Z:\Data\MOOG\HeTao\raw\</v>
      </c>
      <c r="L385" s="103" t="s">
        <v>961</v>
      </c>
      <c r="M385" s="569" t="str">
        <f>IF(NOT(ISERROR(FIND("Training_dt",W385))),"'Plot Psychometric_HH_dt_yuchen'",IF(NOT(ISERROR(FIND("Training",W385))),"'Plot Psychometric_HH'",IF(NOT(ISERROR(FIND("1DAT",W385))),"'Plot Tuning Azimuth_HH'",IF(NOT(ISERROR(FIND("HD_dt",W385))),"'Plot HeadingDiscimination_PSTH_HH_dt_yuchen'",IF(NOT(ISERROR(FIND("HD",W385))),"'Plot HeadingDiscimination_PSTH_HH'",IF(NOT(ISERROR(FIND("MemSac",W385))),"'Memory Saccade Analysis_HH'",IF(NOT(ISERROR(FIND("DelSac",W385))),"'Memory Saccade Analysis_HH'",IF(NOT(ISERROR(FIND("u-stim",W385))),"'Plot Microstim_HH'",""))))))))</f>
        <v>'Plot Tuning Azimuth_HH'</v>
      </c>
      <c r="N385" s="573">
        <v>1</v>
      </c>
      <c r="O385" s="584">
        <v>-1</v>
      </c>
      <c r="P385" s="590">
        <v>4</v>
      </c>
      <c r="Q385" s="590">
        <f>IF(B385=2,60,310)</f>
        <v>60</v>
      </c>
      <c r="R385" s="590">
        <v>5</v>
      </c>
      <c r="S385" s="590">
        <f>IF(B385=2,60,-190)</f>
        <v>60</v>
      </c>
      <c r="T385" s="590">
        <v>1</v>
      </c>
      <c r="U385" s="590">
        <f>IF(Z385&lt;&gt;"",IF(NOT(ISERROR(FIND("SU",Z385))),VALUE(RIGHT(Z385,1))+4,IF(NOT(ISERROR(FIND("MU20",Z385))),20,IF(NOT(ISERROR(FIND("MU21",Z385))),21,IF(NOT(ISERROR(FIND("MU2",Z385))),2,1)))),"")</f>
        <v>1</v>
      </c>
      <c r="V385" s="583"/>
      <c r="W385" s="170" t="s">
        <v>285</v>
      </c>
      <c r="X385" s="192"/>
      <c r="Y385" s="219">
        <f>IF(NOT(ISERROR(FIND("MU=SU",X385))),1,IF(Z385&lt;&gt;"",IF(NOT(ISERROR(FIND("SU",Z385))),1,0),""))</f>
        <v>0</v>
      </c>
      <c r="Z385" s="217" t="s">
        <v>838</v>
      </c>
      <c r="AA385" s="218"/>
      <c r="AB385" s="77"/>
      <c r="AC385" s="78"/>
      <c r="AD385" s="199" t="s">
        <v>968</v>
      </c>
      <c r="AE385" s="91" t="s">
        <v>1623</v>
      </c>
      <c r="AF385" s="79" t="s">
        <v>1623</v>
      </c>
      <c r="AG385" s="79" t="s">
        <v>1623</v>
      </c>
      <c r="AH385" s="80" t="s">
        <v>1623</v>
      </c>
      <c r="AI385" s="81" t="s">
        <v>1623</v>
      </c>
      <c r="AJ385" s="81" t="s">
        <v>1623</v>
      </c>
      <c r="AK385" s="81" t="s">
        <v>1623</v>
      </c>
      <c r="AL385" s="81" t="s">
        <v>1623</v>
      </c>
      <c r="AM385" s="81" t="s">
        <v>1623</v>
      </c>
      <c r="AN385" s="81" t="s">
        <v>1623</v>
      </c>
      <c r="AO385" s="83">
        <v>-84.597899999999996</v>
      </c>
      <c r="AP385" s="83">
        <v>0.73422799999999999</v>
      </c>
      <c r="AQ385" s="83">
        <v>0.245758</v>
      </c>
      <c r="AR385" s="84">
        <v>9.0582599999999999E-6</v>
      </c>
      <c r="AS385" s="85">
        <v>-4.6348599999999998</v>
      </c>
      <c r="AT385" s="85">
        <v>-9.1566899999999993</v>
      </c>
      <c r="AU385" s="85">
        <v>-88.560500000000005</v>
      </c>
      <c r="AV385" s="85">
        <v>106.541</v>
      </c>
      <c r="AW385" s="104" t="s">
        <v>966</v>
      </c>
      <c r="AX385" s="86" t="s">
        <v>967</v>
      </c>
      <c r="AY385" s="87" t="s">
        <v>1623</v>
      </c>
      <c r="AZ385" s="87" t="s">
        <v>1623</v>
      </c>
      <c r="BA385" s="87" t="s">
        <v>1623</v>
      </c>
      <c r="BB385" s="88" t="s">
        <v>1623</v>
      </c>
      <c r="BC385" s="89" t="s">
        <v>1623</v>
      </c>
      <c r="BD385" s="89" t="s">
        <v>1623</v>
      </c>
      <c r="BE385" s="89" t="s">
        <v>1623</v>
      </c>
      <c r="BF385" s="89" t="s">
        <v>1623</v>
      </c>
      <c r="BG385" s="89" t="s">
        <v>1623</v>
      </c>
      <c r="BH385" s="105" t="s">
        <v>1623</v>
      </c>
      <c r="BI385" s="251"/>
      <c r="BJ385" s="252"/>
      <c r="BK385" s="252"/>
      <c r="BL385" s="259"/>
      <c r="BM385" s="230" t="str">
        <f>IF(CD385&lt;&gt;"",IF(ISNUMBER(CD385),(CD385-CB385)*IF(AE385&lt;0,1,-1),"nan"),"")</f>
        <v/>
      </c>
      <c r="BN385" s="230" t="str">
        <f>IF(CE385&lt;&gt;"",IF(ISNUMBER(CE385),CE385/CC385,"nan"),"")</f>
        <v/>
      </c>
      <c r="BO385" s="261"/>
      <c r="BP385" s="231" t="str">
        <f>IF(CL385&lt;&gt;"",IF(ISNUMBER(CL385),(CL385-CJ385)*IF(AO385&lt;0,1,-1),"nan"),"")</f>
        <v/>
      </c>
      <c r="BQ385" s="231" t="str">
        <f>IF(CM385&lt;&gt;"",IF(ISNUMBER(CM385),CM385/CK385,"nan"),"")</f>
        <v/>
      </c>
      <c r="BR385" s="263"/>
      <c r="BS385" s="232" t="str">
        <f>IF(CT385&lt;&gt;"",IF(ISNUMBER(CT385),(CT385-CR385)*IF(AY385&lt;0,1,-1),"nan"),"")</f>
        <v/>
      </c>
      <c r="BT385" s="232" t="str">
        <f>IF(CU385&lt;&gt;"",IF(ISNUMBER(CU385),CU385/CS385,"nan"),"")</f>
        <v/>
      </c>
      <c r="BU385" s="230"/>
      <c r="BV385" s="230"/>
      <c r="BW385" s="231"/>
      <c r="BX385" s="231"/>
      <c r="BY385" s="232"/>
      <c r="BZ385" s="235"/>
      <c r="CA385" s="257"/>
      <c r="CB385" s="233"/>
      <c r="CC385" s="230"/>
      <c r="CD385" s="230"/>
      <c r="CE385" s="230"/>
      <c r="CF385" s="230"/>
      <c r="CG385" s="230"/>
      <c r="CH385" s="230"/>
      <c r="CI385" s="230"/>
      <c r="CJ385" s="231"/>
      <c r="CK385" s="231"/>
      <c r="CL385" s="231"/>
      <c r="CM385" s="231"/>
      <c r="CN385" s="231"/>
      <c r="CO385" s="231"/>
      <c r="CP385" s="231"/>
      <c r="CQ385" s="231"/>
      <c r="CR385" s="232"/>
      <c r="CS385" s="232"/>
      <c r="CT385" s="232"/>
      <c r="CU385" s="232"/>
      <c r="CV385" s="232"/>
      <c r="CW385" s="232"/>
      <c r="CX385" s="232"/>
      <c r="CY385" s="234"/>
      <c r="DA385" s="106"/>
      <c r="DC385" s="106"/>
      <c r="DD385" s="106"/>
      <c r="DE385" s="106"/>
      <c r="DF385" s="92"/>
      <c r="DG385" s="107"/>
      <c r="DH385" s="107"/>
      <c r="DI385" s="107"/>
      <c r="DJ385" s="107"/>
      <c r="DK385" s="107"/>
      <c r="DL385" s="107"/>
      <c r="DM385" s="110"/>
      <c r="DN385" s="110"/>
      <c r="DO385" s="110"/>
      <c r="DP385" s="110"/>
      <c r="DQ385" s="110"/>
      <c r="DR385" s="110"/>
      <c r="DS385" s="110"/>
      <c r="DT385" s="110"/>
      <c r="DU385" s="497"/>
      <c r="DV385" s="497"/>
      <c r="DW385" s="497"/>
      <c r="DX385" s="497"/>
      <c r="DY385" s="497"/>
      <c r="DZ385" s="497"/>
      <c r="EA385" s="491"/>
      <c r="EB385" s="492"/>
      <c r="EC385" s="492"/>
      <c r="ED385" s="492"/>
      <c r="EE385" s="492"/>
      <c r="EF385" s="492"/>
      <c r="EG385" s="492"/>
      <c r="EH385" s="492"/>
      <c r="EI385" s="492"/>
      <c r="EJ385" s="492"/>
      <c r="EK385" s="492"/>
      <c r="EL385" s="492"/>
      <c r="EM385" s="492"/>
      <c r="EN385" s="492"/>
      <c r="EO385" s="492"/>
      <c r="EP385" s="492"/>
      <c r="EQ385" s="492"/>
      <c r="ER385" s="492"/>
      <c r="ES385" s="492"/>
      <c r="ET385" s="492"/>
      <c r="EU385" s="492"/>
      <c r="EV385" s="492"/>
      <c r="EW385" s="492"/>
      <c r="EX385" s="506"/>
      <c r="EY385" s="121"/>
      <c r="EZ385" s="296"/>
      <c r="FA385" s="83"/>
      <c r="FC385" s="116"/>
      <c r="FD385" s="116"/>
    </row>
    <row r="386" spans="1:160" ht="13.7" customHeight="1" x14ac:dyDescent="0.2">
      <c r="A386" s="100">
        <v>20140321</v>
      </c>
      <c r="B386" s="100">
        <v>2</v>
      </c>
      <c r="C386" s="74">
        <v>76</v>
      </c>
      <c r="D386" s="74">
        <v>2</v>
      </c>
      <c r="E386" s="74">
        <v>18</v>
      </c>
      <c r="F386" s="74">
        <v>14</v>
      </c>
      <c r="G386" s="75">
        <v>2.1</v>
      </c>
      <c r="H386" s="435">
        <v>0.3</v>
      </c>
      <c r="I386" s="73">
        <v>13535</v>
      </c>
      <c r="J386" s="101" t="s">
        <v>956</v>
      </c>
      <c r="K386" s="102" t="str">
        <f>IF(B386=2,"Z:\Data\MOOG\HeTao\raw\",IF(B386=5,"Z:\Data\MOOG\Polo\raw\",""))</f>
        <v>Z:\Data\MOOG\HeTao\raw\</v>
      </c>
      <c r="L386" s="103" t="s">
        <v>962</v>
      </c>
      <c r="M386" s="569" t="str">
        <f>IF(NOT(ISERROR(FIND("Training_dt",W386))),"'Plot Psychometric_HH_dt_yuchen'",IF(NOT(ISERROR(FIND("Training",W386))),"'Plot Psychometric_HH'",IF(NOT(ISERROR(FIND("1DAT",W386))),"'Plot Tuning Azimuth_HH'",IF(NOT(ISERROR(FIND("HD_dt",W386))),"'Plot HeadingDiscimination_PSTH_HH_dt_yuchen'",IF(NOT(ISERROR(FIND("HD",W386))),"'Plot HeadingDiscimination_PSTH_HH'",IF(NOT(ISERROR(FIND("MemSac",W386))),"'Memory Saccade Analysis_HH'",IF(NOT(ISERROR(FIND("DelSac",W386))),"'Memory Saccade Analysis_HH'",IF(NOT(ISERROR(FIND("u-stim",W386))),"'Plot Microstim_HH'",""))))))))</f>
        <v>'Plot Tuning Azimuth_HH'</v>
      </c>
      <c r="N386" s="573">
        <v>1</v>
      </c>
      <c r="O386" s="584">
        <v>-1</v>
      </c>
      <c r="P386" s="590">
        <v>4</v>
      </c>
      <c r="Q386" s="590">
        <f>IF(B386=2,60,310)</f>
        <v>60</v>
      </c>
      <c r="R386" s="590">
        <v>5</v>
      </c>
      <c r="S386" s="590">
        <f>IF(B386=2,60,-190)</f>
        <v>60</v>
      </c>
      <c r="T386" s="590">
        <v>1</v>
      </c>
      <c r="U386" s="590">
        <f>IF(Z386&lt;&gt;"",IF(NOT(ISERROR(FIND("SU",Z386))),VALUE(RIGHT(Z386,1))+4,IF(NOT(ISERROR(FIND("MU20",Z386))),20,IF(NOT(ISERROR(FIND("MU21",Z386))),21,IF(NOT(ISERROR(FIND("MU2",Z386))),2,1)))),"")</f>
        <v>1</v>
      </c>
      <c r="V386" s="583"/>
      <c r="W386" s="170" t="s">
        <v>285</v>
      </c>
      <c r="X386" s="192"/>
      <c r="Y386" s="219">
        <f>IF(NOT(ISERROR(FIND("MU=SU",X386))),1,IF(Z386&lt;&gt;"",IF(NOT(ISERROR(FIND("SU",Z386))),1,0),""))</f>
        <v>0</v>
      </c>
      <c r="Z386" s="217" t="s">
        <v>838</v>
      </c>
      <c r="AA386" s="218"/>
      <c r="AB386" s="77"/>
      <c r="AC386" s="78"/>
      <c r="AD386" s="511" t="s">
        <v>969</v>
      </c>
      <c r="AE386" s="91" t="s">
        <v>1623</v>
      </c>
      <c r="AF386" s="79" t="s">
        <v>1623</v>
      </c>
      <c r="AG386" s="79" t="s">
        <v>1623</v>
      </c>
      <c r="AH386" s="80" t="s">
        <v>1623</v>
      </c>
      <c r="AI386" s="81" t="s">
        <v>1623</v>
      </c>
      <c r="AJ386" s="81" t="s">
        <v>1623</v>
      </c>
      <c r="AK386" s="81" t="s">
        <v>1623</v>
      </c>
      <c r="AL386" s="81" t="s">
        <v>1623</v>
      </c>
      <c r="AM386" s="81" t="s">
        <v>1623</v>
      </c>
      <c r="AN386" s="81" t="s">
        <v>1623</v>
      </c>
      <c r="AO386" s="83">
        <v>-66.915899999999993</v>
      </c>
      <c r="AP386" s="83">
        <v>0.72811700000000001</v>
      </c>
      <c r="AQ386" s="83">
        <v>0.67402600000000001</v>
      </c>
      <c r="AR386" s="84">
        <v>2.6102300000000002E-7</v>
      </c>
      <c r="AS386" s="85">
        <v>-3.4920499999999999</v>
      </c>
      <c r="AT386" s="85">
        <v>-2.5135399999999999</v>
      </c>
      <c r="AU386" s="85">
        <v>-66.763599999999997</v>
      </c>
      <c r="AV386" s="85">
        <v>121.92700000000001</v>
      </c>
      <c r="AW386" s="104" t="s">
        <v>970</v>
      </c>
      <c r="AX386" s="86" t="s">
        <v>971</v>
      </c>
      <c r="AY386" s="87" t="s">
        <v>1623</v>
      </c>
      <c r="AZ386" s="87" t="s">
        <v>1623</v>
      </c>
      <c r="BA386" s="87" t="s">
        <v>1623</v>
      </c>
      <c r="BB386" s="88" t="s">
        <v>1623</v>
      </c>
      <c r="BC386" s="89" t="s">
        <v>1623</v>
      </c>
      <c r="BD386" s="89" t="s">
        <v>1623</v>
      </c>
      <c r="BE386" s="89" t="s">
        <v>1623</v>
      </c>
      <c r="BF386" s="89" t="s">
        <v>1623</v>
      </c>
      <c r="BG386" s="89" t="s">
        <v>1623</v>
      </c>
      <c r="BH386" s="105" t="s">
        <v>1623</v>
      </c>
      <c r="BI386" s="251"/>
      <c r="BJ386" s="252"/>
      <c r="BK386" s="252"/>
      <c r="BL386" s="259"/>
      <c r="BM386" s="230" t="str">
        <f>IF(CD386&lt;&gt;"",IF(ISNUMBER(CD386),(CD386-CB386)*IF(AE386&lt;0,1,-1),"nan"),"")</f>
        <v/>
      </c>
      <c r="BN386" s="230" t="str">
        <f>IF(CE386&lt;&gt;"",IF(ISNUMBER(CE386),CE386/CC386,"nan"),"")</f>
        <v/>
      </c>
      <c r="BO386" s="261"/>
      <c r="BP386" s="231" t="str">
        <f>IF(CL386&lt;&gt;"",IF(ISNUMBER(CL386),(CL386-CJ386)*IF(AO386&lt;0,1,-1),"nan"),"")</f>
        <v/>
      </c>
      <c r="BQ386" s="231" t="str">
        <f>IF(CM386&lt;&gt;"",IF(ISNUMBER(CM386),CM386/CK386,"nan"),"")</f>
        <v/>
      </c>
      <c r="BR386" s="263"/>
      <c r="BS386" s="232" t="str">
        <f>IF(CT386&lt;&gt;"",IF(ISNUMBER(CT386),(CT386-CR386)*IF(AY386&lt;0,1,-1),"nan"),"")</f>
        <v/>
      </c>
      <c r="BT386" s="232" t="str">
        <f>IF(CU386&lt;&gt;"",IF(ISNUMBER(CU386),CU386/CS386,"nan"),"")</f>
        <v/>
      </c>
      <c r="BU386" s="230"/>
      <c r="BV386" s="230"/>
      <c r="BW386" s="231"/>
      <c r="BX386" s="231"/>
      <c r="BY386" s="232"/>
      <c r="BZ386" s="235"/>
      <c r="CA386" s="257"/>
      <c r="CB386" s="233"/>
      <c r="CC386" s="230"/>
      <c r="CD386" s="230"/>
      <c r="CE386" s="230"/>
      <c r="CF386" s="230"/>
      <c r="CG386" s="230"/>
      <c r="CH386" s="230"/>
      <c r="CI386" s="230"/>
      <c r="CJ386" s="231"/>
      <c r="CK386" s="231"/>
      <c r="CL386" s="231"/>
      <c r="CM386" s="231"/>
      <c r="CN386" s="231"/>
      <c r="CO386" s="231"/>
      <c r="CP386" s="231"/>
      <c r="CQ386" s="231"/>
      <c r="CR386" s="232"/>
      <c r="CS386" s="232"/>
      <c r="CT386" s="232"/>
      <c r="CU386" s="232"/>
      <c r="CV386" s="232"/>
      <c r="CW386" s="232"/>
      <c r="CX386" s="232"/>
      <c r="CY386" s="234"/>
      <c r="DA386" s="106"/>
      <c r="DC386" s="106"/>
      <c r="DD386" s="106"/>
      <c r="DE386" s="106"/>
      <c r="DF386" s="92"/>
      <c r="DG386" s="107"/>
      <c r="DH386" s="107"/>
      <c r="DI386" s="107"/>
      <c r="DJ386" s="107"/>
      <c r="DK386" s="107"/>
      <c r="DL386" s="107"/>
      <c r="DM386" s="110"/>
      <c r="DN386" s="110"/>
      <c r="DO386" s="110"/>
      <c r="DP386" s="110"/>
      <c r="DQ386" s="110"/>
      <c r="DR386" s="110"/>
      <c r="DS386" s="110"/>
      <c r="DT386" s="110"/>
      <c r="DU386" s="497"/>
      <c r="DV386" s="497"/>
      <c r="DW386" s="497"/>
      <c r="DX386" s="497"/>
      <c r="DY386" s="497"/>
      <c r="DZ386" s="497"/>
      <c r="EA386" s="491"/>
      <c r="EB386" s="492"/>
      <c r="EC386" s="492"/>
      <c r="ED386" s="492"/>
      <c r="EE386" s="492"/>
      <c r="EF386" s="492"/>
      <c r="EG386" s="492"/>
      <c r="EH386" s="492"/>
      <c r="EI386" s="492"/>
      <c r="EJ386" s="492"/>
      <c r="EK386" s="492"/>
      <c r="EL386" s="492"/>
      <c r="EM386" s="492"/>
      <c r="EN386" s="492"/>
      <c r="EO386" s="492"/>
      <c r="EP386" s="492"/>
      <c r="EQ386" s="492"/>
      <c r="ER386" s="492"/>
      <c r="ES386" s="492"/>
      <c r="ET386" s="492"/>
      <c r="EU386" s="492"/>
      <c r="EV386" s="492"/>
      <c r="EW386" s="492"/>
      <c r="EX386" s="506"/>
      <c r="EY386" s="121"/>
      <c r="EZ386" s="296"/>
      <c r="FA386" s="83"/>
      <c r="FC386" s="116"/>
      <c r="FD386" s="116"/>
    </row>
    <row r="387" spans="1:160" ht="15" customHeight="1" x14ac:dyDescent="0.2">
      <c r="A387" s="100">
        <v>20140321</v>
      </c>
      <c r="B387" s="100">
        <v>2</v>
      </c>
      <c r="C387" s="74">
        <v>76</v>
      </c>
      <c r="D387" s="74">
        <v>2</v>
      </c>
      <c r="E387" s="74">
        <v>18</v>
      </c>
      <c r="F387" s="74">
        <v>14</v>
      </c>
      <c r="G387" s="75">
        <v>2.1</v>
      </c>
      <c r="H387" s="435">
        <v>0.3</v>
      </c>
      <c r="I387" s="73">
        <v>13635</v>
      </c>
      <c r="J387" s="101" t="s">
        <v>956</v>
      </c>
      <c r="K387" s="102" t="str">
        <f>IF(B387=2,"Z:\Data\MOOG\HeTao\raw\",IF(B387=5,"Z:\Data\MOOG\Polo\raw\",""))</f>
        <v>Z:\Data\MOOG\HeTao\raw\</v>
      </c>
      <c r="L387" s="103" t="s">
        <v>963</v>
      </c>
      <c r="M387" s="569" t="str">
        <f>IF(NOT(ISERROR(FIND("Training_dt",W387))),"'Plot Psychometric_HH_dt_yuchen'",IF(NOT(ISERROR(FIND("Training",W387))),"'Plot Psychometric_HH'",IF(NOT(ISERROR(FIND("1DAT",W387))),"'Plot Tuning Azimuth_HH'",IF(NOT(ISERROR(FIND("HD_dt",W387))),"'Plot HeadingDiscimination_PSTH_HH_dt_yuchen'",IF(NOT(ISERROR(FIND("HD",W387))),"'Plot HeadingDiscimination_PSTH_HH'",IF(NOT(ISERROR(FIND("MemSac",W387))),"'Memory Saccade Analysis_HH'",IF(NOT(ISERROR(FIND("DelSac",W387))),"'Memory Saccade Analysis_HH'",IF(NOT(ISERROR(FIND("u-stim",W387))),"'Plot Microstim_HH'",""))))))))</f>
        <v>'Plot Microstim_HH'</v>
      </c>
      <c r="N387" s="573">
        <v>1</v>
      </c>
      <c r="O387" s="584">
        <v>-1</v>
      </c>
      <c r="P387" s="590">
        <v>4</v>
      </c>
      <c r="Q387" s="590">
        <f>IF(B387=2,60,310)</f>
        <v>60</v>
      </c>
      <c r="R387" s="590">
        <v>5</v>
      </c>
      <c r="S387" s="590">
        <f>IF(B387=2,60,-190)</f>
        <v>60</v>
      </c>
      <c r="T387" s="590">
        <v>1</v>
      </c>
      <c r="U387" s="590">
        <f>IF(Z387&lt;&gt;"",IF(NOT(ISERROR(FIND("SU",Z387))),VALUE(RIGHT(Z387,1))+4,IF(NOT(ISERROR(FIND("MU20",Z387))),20,IF(NOT(ISERROR(FIND("MU21",Z387))),21,IF(NOT(ISERROR(FIND("MU2",Z387))),2,1)))),"")</f>
        <v>1</v>
      </c>
      <c r="V387" s="583"/>
      <c r="W387" s="170" t="s">
        <v>24</v>
      </c>
      <c r="X387" s="192" t="s">
        <v>972</v>
      </c>
      <c r="Y387" s="219">
        <f>IF(NOT(ISERROR(FIND("MU=SU",X387))),1,IF(Z387&lt;&gt;"",IF(NOT(ISERROR(FIND("SU",Z387))),1,0),""))</f>
        <v>0</v>
      </c>
      <c r="Z387" s="217" t="s">
        <v>1981</v>
      </c>
      <c r="AA387" s="218"/>
      <c r="AB387" s="77"/>
      <c r="AC387" s="78"/>
      <c r="AD387" s="199" t="s">
        <v>969</v>
      </c>
      <c r="AE387" s="91" t="s">
        <v>1623</v>
      </c>
      <c r="AF387" s="79" t="s">
        <v>1623</v>
      </c>
      <c r="AG387" s="79" t="s">
        <v>1623</v>
      </c>
      <c r="AH387" s="80" t="s">
        <v>1623</v>
      </c>
      <c r="AI387" s="81" t="s">
        <v>1623</v>
      </c>
      <c r="AJ387" s="81" t="s">
        <v>1623</v>
      </c>
      <c r="AK387" s="81" t="s">
        <v>1623</v>
      </c>
      <c r="AL387" s="81" t="s">
        <v>1623</v>
      </c>
      <c r="AM387" s="81" t="s">
        <v>1623</v>
      </c>
      <c r="AN387" s="81" t="s">
        <v>1623</v>
      </c>
      <c r="AO387" s="83">
        <v>-66.915899999999993</v>
      </c>
      <c r="AP387" s="83">
        <v>0.72811700000000001</v>
      </c>
      <c r="AQ387" s="83">
        <v>0.67402600000000001</v>
      </c>
      <c r="AR387" s="84">
        <v>2.6102300000000002E-7</v>
      </c>
      <c r="AS387" s="85">
        <v>-3.4920499999999999</v>
      </c>
      <c r="AT387" s="85">
        <v>-2.5135399999999999</v>
      </c>
      <c r="AU387" s="85">
        <v>-66.763599999999997</v>
      </c>
      <c r="AV387" s="85">
        <v>121.92700000000001</v>
      </c>
      <c r="AW387" s="104" t="s">
        <v>970</v>
      </c>
      <c r="AX387" s="86" t="s">
        <v>971</v>
      </c>
      <c r="AY387" s="87" t="s">
        <v>1623</v>
      </c>
      <c r="AZ387" s="87" t="s">
        <v>1623</v>
      </c>
      <c r="BA387" s="87" t="s">
        <v>1623</v>
      </c>
      <c r="BB387" s="88" t="s">
        <v>1623</v>
      </c>
      <c r="BC387" s="89" t="s">
        <v>1623</v>
      </c>
      <c r="BD387" s="89" t="s">
        <v>1623</v>
      </c>
      <c r="BE387" s="89" t="s">
        <v>1623</v>
      </c>
      <c r="BF387" s="89" t="s">
        <v>1623</v>
      </c>
      <c r="BG387" s="89" t="s">
        <v>1623</v>
      </c>
      <c r="BH387" s="105" t="s">
        <v>1623</v>
      </c>
      <c r="BI387" s="251">
        <v>50</v>
      </c>
      <c r="BJ387" s="252">
        <v>2</v>
      </c>
      <c r="BK387" s="252">
        <v>0</v>
      </c>
      <c r="BL387" s="259" t="s">
        <v>1623</v>
      </c>
      <c r="BM387" s="230" t="str">
        <f>IF(CD387&lt;&gt;"",IF(ISNUMBER(CD387),(CD387-CB387)*IF(AE387&lt;0,1,-1),"nan"),"")</f>
        <v>nan</v>
      </c>
      <c r="BN387" s="230" t="str">
        <f>IF(CE387&lt;&gt;"",IF(ISNUMBER(CE387),CE387/CC387,"nan"),"")</f>
        <v>nan</v>
      </c>
      <c r="BO387" s="261">
        <v>1</v>
      </c>
      <c r="BP387" s="231">
        <f>IF(CL387&lt;&gt;"",IF(ISNUMBER(CL387),(CL387-CJ387)*IF(AO387&lt;0,1,-1),"nan"),"")</f>
        <v>3.89</v>
      </c>
      <c r="BQ387" s="231">
        <f>IF(CM387&lt;&gt;"",IF(ISNUMBER(CM387),CM387/CK387,"nan"),"")</f>
        <v>2.0927835051546393</v>
      </c>
      <c r="BR387" s="263" t="s">
        <v>1623</v>
      </c>
      <c r="BS387" s="232" t="str">
        <f>IF(CT387&lt;&gt;"",IF(ISNUMBER(CT387),(CT387-CR387)*IF(AY387&lt;0,1,-1),"nan"),"")</f>
        <v>nan</v>
      </c>
      <c r="BT387" s="232" t="str">
        <f>IF(CU387&lt;&gt;"",IF(ISNUMBER(CU387),CU387/CS387,"nan"),"")</f>
        <v>nan</v>
      </c>
      <c r="BU387" s="230" t="s">
        <v>1623</v>
      </c>
      <c r="BV387" s="230" t="s">
        <v>1623</v>
      </c>
      <c r="BW387" s="236" t="s">
        <v>970</v>
      </c>
      <c r="BX387" s="236" t="s">
        <v>957</v>
      </c>
      <c r="BY387" s="232" t="s">
        <v>1623</v>
      </c>
      <c r="BZ387" s="235" t="s">
        <v>1623</v>
      </c>
      <c r="CA387" s="257">
        <v>6</v>
      </c>
      <c r="CB387" s="233" t="s">
        <v>1623</v>
      </c>
      <c r="CC387" s="230" t="s">
        <v>1623</v>
      </c>
      <c r="CD387" s="230" t="s">
        <v>1623</v>
      </c>
      <c r="CE387" s="230" t="s">
        <v>1623</v>
      </c>
      <c r="CF387" s="230" t="s">
        <v>1623</v>
      </c>
      <c r="CG387" s="230" t="s">
        <v>1623</v>
      </c>
      <c r="CH387" s="230" t="s">
        <v>1623</v>
      </c>
      <c r="CI387" s="230" t="s">
        <v>1623</v>
      </c>
      <c r="CJ387" s="231">
        <v>-0.2</v>
      </c>
      <c r="CK387" s="231">
        <v>0.77600000000000002</v>
      </c>
      <c r="CL387" s="231">
        <v>3.69</v>
      </c>
      <c r="CM387" s="231">
        <v>1.6240000000000001</v>
      </c>
      <c r="CN387" s="231">
        <v>0</v>
      </c>
      <c r="CO387" s="231">
        <v>7.4999999999999997E-2</v>
      </c>
      <c r="CP387" s="231"/>
      <c r="CQ387" s="231"/>
      <c r="CR387" s="232" t="s">
        <v>1623</v>
      </c>
      <c r="CS387" s="232" t="s">
        <v>1623</v>
      </c>
      <c r="CT387" s="232" t="s">
        <v>1623</v>
      </c>
      <c r="CU387" s="232" t="s">
        <v>1623</v>
      </c>
      <c r="CV387" s="232" t="s">
        <v>1623</v>
      </c>
      <c r="CW387" s="232" t="s">
        <v>1623</v>
      </c>
      <c r="CX387" s="232"/>
      <c r="CY387" s="234"/>
      <c r="DA387" s="106"/>
      <c r="DC387" s="106"/>
      <c r="DD387" s="106"/>
      <c r="DE387" s="106"/>
      <c r="DF387" s="92"/>
      <c r="DG387" s="107"/>
      <c r="DH387" s="107"/>
      <c r="DI387" s="107"/>
      <c r="DJ387" s="107"/>
      <c r="DK387" s="107"/>
      <c r="DL387" s="107"/>
      <c r="DM387" s="110"/>
      <c r="DN387" s="110"/>
      <c r="DO387" s="110"/>
      <c r="DP387" s="110"/>
      <c r="DQ387" s="110"/>
      <c r="DR387" s="110"/>
      <c r="DS387" s="110"/>
      <c r="DT387" s="110"/>
      <c r="DU387" s="497"/>
      <c r="DV387" s="497"/>
      <c r="DW387" s="497"/>
      <c r="DX387" s="497"/>
      <c r="DY387" s="497"/>
      <c r="DZ387" s="497"/>
      <c r="EA387" s="491"/>
      <c r="EB387" s="492"/>
      <c r="EC387" s="492"/>
      <c r="ED387" s="492"/>
      <c r="EE387" s="492"/>
      <c r="EF387" s="492"/>
      <c r="EG387" s="492"/>
      <c r="EH387" s="492"/>
      <c r="EI387" s="492"/>
      <c r="EJ387" s="492"/>
      <c r="EK387" s="492"/>
      <c r="EL387" s="492"/>
      <c r="EM387" s="492"/>
      <c r="EN387" s="492"/>
      <c r="EO387" s="492"/>
      <c r="EP387" s="492"/>
      <c r="EQ387" s="492"/>
      <c r="ER387" s="492"/>
      <c r="ES387" s="492"/>
      <c r="ET387" s="492"/>
      <c r="EU387" s="492"/>
      <c r="EV387" s="492"/>
      <c r="EW387" s="492"/>
      <c r="EX387" s="506"/>
      <c r="EY387" s="121"/>
      <c r="EZ387" s="296"/>
      <c r="FA387" s="83"/>
      <c r="FC387" s="116"/>
      <c r="FD387" s="116"/>
    </row>
    <row r="388" spans="1:160" ht="13.7" customHeight="1" x14ac:dyDescent="0.2">
      <c r="A388" s="100">
        <v>20140321</v>
      </c>
      <c r="B388" s="100">
        <v>2</v>
      </c>
      <c r="C388" s="74">
        <v>76</v>
      </c>
      <c r="D388" s="74">
        <v>2</v>
      </c>
      <c r="E388" s="74">
        <v>18</v>
      </c>
      <c r="F388" s="74">
        <v>14</v>
      </c>
      <c r="G388" s="75">
        <v>2.1</v>
      </c>
      <c r="H388" s="435">
        <v>0.3</v>
      </c>
      <c r="I388" s="73">
        <v>13635</v>
      </c>
      <c r="J388" s="101" t="s">
        <v>956</v>
      </c>
      <c r="K388" s="102" t="str">
        <f>IF(B388=2,"Z:\Data\MOOG\HeTao\raw\",IF(B388=5,"Z:\Data\MOOG\Polo\raw\",""))</f>
        <v>Z:\Data\MOOG\HeTao\raw\</v>
      </c>
      <c r="L388" s="103" t="s">
        <v>964</v>
      </c>
      <c r="M388" s="569" t="str">
        <f>IF(NOT(ISERROR(FIND("Training_dt",W388))),"'Plot Psychometric_HH_dt_yuchen'",IF(NOT(ISERROR(FIND("Training",W388))),"'Plot Psychometric_HH'",IF(NOT(ISERROR(FIND("1DAT",W388))),"'Plot Tuning Azimuth_HH'",IF(NOT(ISERROR(FIND("HD_dt",W388))),"'Plot HeadingDiscimination_PSTH_HH_dt_yuchen'",IF(NOT(ISERROR(FIND("HD",W388))),"'Plot HeadingDiscimination_PSTH_HH'",IF(NOT(ISERROR(FIND("MemSac",W388))),"'Memory Saccade Analysis_HH'",IF(NOT(ISERROR(FIND("DelSac",W388))),"'Memory Saccade Analysis_HH'",IF(NOT(ISERROR(FIND("u-stim",W388))),"'Plot Microstim_HH'",""))))))))</f>
        <v>'Plot Microstim_HH'</v>
      </c>
      <c r="N388" s="573">
        <v>1</v>
      </c>
      <c r="O388" s="584">
        <v>-1</v>
      </c>
      <c r="P388" s="590">
        <v>4</v>
      </c>
      <c r="Q388" s="590">
        <f>IF(B388=2,60,310)</f>
        <v>60</v>
      </c>
      <c r="R388" s="590">
        <v>5</v>
      </c>
      <c r="S388" s="590">
        <f>IF(B388=2,60,-190)</f>
        <v>60</v>
      </c>
      <c r="T388" s="590">
        <v>1</v>
      </c>
      <c r="U388" s="590">
        <f>IF(Z388&lt;&gt;"",IF(NOT(ISERROR(FIND("SU",Z388))),VALUE(RIGHT(Z388,1))+4,IF(NOT(ISERROR(FIND("MU20",Z388))),20,IF(NOT(ISERROR(FIND("MU21",Z388))),21,IF(NOT(ISERROR(FIND("MU2",Z388))),2,1)))),"")</f>
        <v>1</v>
      </c>
      <c r="V388" s="583"/>
      <c r="W388" s="170" t="s">
        <v>24</v>
      </c>
      <c r="X388" s="192"/>
      <c r="Y388" s="219">
        <f>IF(NOT(ISERROR(FIND("MU=SU",X388))),1,IF(Z388&lt;&gt;"",IF(NOT(ISERROR(FIND("SU",Z388))),1,0),""))</f>
        <v>0</v>
      </c>
      <c r="Z388" s="217" t="s">
        <v>1981</v>
      </c>
      <c r="AA388" s="218"/>
      <c r="AB388" s="77"/>
      <c r="AC388" s="78"/>
      <c r="AD388" s="199" t="s">
        <v>969</v>
      </c>
      <c r="AE388" s="91" t="s">
        <v>1623</v>
      </c>
      <c r="AF388" s="79" t="s">
        <v>1623</v>
      </c>
      <c r="AG388" s="79" t="s">
        <v>1623</v>
      </c>
      <c r="AH388" s="80" t="s">
        <v>1623</v>
      </c>
      <c r="AI388" s="81" t="s">
        <v>1623</v>
      </c>
      <c r="AJ388" s="81" t="s">
        <v>1623</v>
      </c>
      <c r="AK388" s="81" t="s">
        <v>1623</v>
      </c>
      <c r="AL388" s="81" t="s">
        <v>1623</v>
      </c>
      <c r="AM388" s="81" t="s">
        <v>1623</v>
      </c>
      <c r="AN388" s="81" t="s">
        <v>1623</v>
      </c>
      <c r="AO388" s="83">
        <v>-66.915899999999993</v>
      </c>
      <c r="AP388" s="83">
        <v>0.72811700000000001</v>
      </c>
      <c r="AQ388" s="83">
        <v>0.67402600000000001</v>
      </c>
      <c r="AR388" s="84">
        <v>2.6102300000000002E-7</v>
      </c>
      <c r="AS388" s="85">
        <v>-3.4920499999999999</v>
      </c>
      <c r="AT388" s="85">
        <v>-2.5135399999999999</v>
      </c>
      <c r="AU388" s="85">
        <v>-66.763599999999997</v>
      </c>
      <c r="AV388" s="85">
        <v>121.92700000000001</v>
      </c>
      <c r="AW388" s="104" t="s">
        <v>970</v>
      </c>
      <c r="AX388" s="86" t="s">
        <v>971</v>
      </c>
      <c r="AY388" s="87" t="s">
        <v>1623</v>
      </c>
      <c r="AZ388" s="87" t="s">
        <v>1623</v>
      </c>
      <c r="BA388" s="87" t="s">
        <v>1623</v>
      </c>
      <c r="BB388" s="88" t="s">
        <v>1623</v>
      </c>
      <c r="BC388" s="89" t="s">
        <v>1623</v>
      </c>
      <c r="BD388" s="89" t="s">
        <v>1623</v>
      </c>
      <c r="BE388" s="89" t="s">
        <v>1623</v>
      </c>
      <c r="BF388" s="89" t="s">
        <v>1623</v>
      </c>
      <c r="BG388" s="89" t="s">
        <v>1623</v>
      </c>
      <c r="BH388" s="105" t="s">
        <v>1623</v>
      </c>
      <c r="BI388" s="251">
        <v>20</v>
      </c>
      <c r="BJ388" s="252">
        <v>2</v>
      </c>
      <c r="BK388" s="252">
        <v>0</v>
      </c>
      <c r="BL388" s="259" t="s">
        <v>1623</v>
      </c>
      <c r="BM388" s="230" t="str">
        <f>IF(CD388&lt;&gt;"",IF(ISNUMBER(CD388),(CD388-CB388)*IF(AE388&lt;0,1,-1),"nan"),"")</f>
        <v>nan</v>
      </c>
      <c r="BN388" s="230" t="str">
        <f>IF(CE388&lt;&gt;"",IF(ISNUMBER(CE388),CE388/CC388,"nan"),"")</f>
        <v>nan</v>
      </c>
      <c r="BO388" s="261">
        <v>1</v>
      </c>
      <c r="BP388" s="231">
        <f>IF(CL388&lt;&gt;"",IF(ISNUMBER(CL388),(CL388-CJ388)*IF(AO388&lt;0,1,-1),"nan"),"")</f>
        <v>-7.2000000000000008E-2</v>
      </c>
      <c r="BQ388" s="231">
        <f>IF(CM388&lt;&gt;"",IF(ISNUMBER(CM388),CM388/CK388,"nan"),"")</f>
        <v>1.1776536312849162</v>
      </c>
      <c r="BR388" s="263" t="s">
        <v>1623</v>
      </c>
      <c r="BS388" s="232" t="str">
        <f>IF(CT388&lt;&gt;"",IF(ISNUMBER(CT388),(CT388-CR388)*IF(AY388&lt;0,1,-1),"nan"),"")</f>
        <v>nan</v>
      </c>
      <c r="BT388" s="232" t="str">
        <f>IF(CU388&lt;&gt;"",IF(ISNUMBER(CU388),CU388/CS388,"nan"),"")</f>
        <v>nan</v>
      </c>
      <c r="BU388" s="230" t="s">
        <v>1623</v>
      </c>
      <c r="BV388" s="230" t="s">
        <v>1623</v>
      </c>
      <c r="BW388" s="236" t="s">
        <v>970</v>
      </c>
      <c r="BX388" s="236" t="s">
        <v>957</v>
      </c>
      <c r="BY388" s="232" t="s">
        <v>1623</v>
      </c>
      <c r="BZ388" s="235" t="s">
        <v>1623</v>
      </c>
      <c r="CA388" s="257">
        <v>5</v>
      </c>
      <c r="CB388" s="233" t="s">
        <v>1623</v>
      </c>
      <c r="CC388" s="230" t="s">
        <v>1623</v>
      </c>
      <c r="CD388" s="230" t="s">
        <v>1623</v>
      </c>
      <c r="CE388" s="230" t="s">
        <v>1623</v>
      </c>
      <c r="CF388" s="230" t="s">
        <v>1623</v>
      </c>
      <c r="CG388" s="230" t="s">
        <v>1623</v>
      </c>
      <c r="CH388" s="230" t="s">
        <v>1623</v>
      </c>
      <c r="CI388" s="230" t="s">
        <v>1623</v>
      </c>
      <c r="CJ388" s="231">
        <v>-6.4000000000000001E-2</v>
      </c>
      <c r="CK388" s="231">
        <v>0.89500000000000002</v>
      </c>
      <c r="CL388" s="231">
        <v>-0.13600000000000001</v>
      </c>
      <c r="CM388" s="231">
        <v>1.054</v>
      </c>
      <c r="CN388" s="231">
        <v>0.86099999999999999</v>
      </c>
      <c r="CO388" s="231">
        <v>0.7</v>
      </c>
      <c r="CP388" s="231"/>
      <c r="CQ388" s="231"/>
      <c r="CR388" s="232" t="s">
        <v>1623</v>
      </c>
      <c r="CS388" s="232" t="s">
        <v>1623</v>
      </c>
      <c r="CT388" s="232" t="s">
        <v>1623</v>
      </c>
      <c r="CU388" s="232" t="s">
        <v>1623</v>
      </c>
      <c r="CV388" s="232" t="s">
        <v>1623</v>
      </c>
      <c r="CW388" s="232" t="s">
        <v>1623</v>
      </c>
      <c r="CX388" s="232"/>
      <c r="CY388" s="234"/>
      <c r="DA388" s="106"/>
      <c r="DC388" s="106"/>
      <c r="DD388" s="106"/>
      <c r="DE388" s="106"/>
      <c r="DF388" s="92"/>
      <c r="DG388" s="107"/>
      <c r="DH388" s="107"/>
      <c r="DI388" s="107"/>
      <c r="DJ388" s="107"/>
      <c r="DK388" s="107"/>
      <c r="DL388" s="107"/>
      <c r="DM388" s="110"/>
      <c r="DN388" s="110"/>
      <c r="DO388" s="110"/>
      <c r="DP388" s="110"/>
      <c r="DQ388" s="110"/>
      <c r="DR388" s="110"/>
      <c r="DS388" s="110"/>
      <c r="DT388" s="110"/>
      <c r="DU388" s="497"/>
      <c r="DV388" s="497"/>
      <c r="DW388" s="497"/>
      <c r="DX388" s="497"/>
      <c r="DY388" s="497"/>
      <c r="DZ388" s="497"/>
      <c r="EA388" s="491"/>
      <c r="EB388" s="492"/>
      <c r="EC388" s="492"/>
      <c r="ED388" s="492"/>
      <c r="EE388" s="492"/>
      <c r="EF388" s="492"/>
      <c r="EG388" s="492"/>
      <c r="EH388" s="492"/>
      <c r="EI388" s="492"/>
      <c r="EJ388" s="492"/>
      <c r="EK388" s="492"/>
      <c r="EL388" s="492"/>
      <c r="EM388" s="492"/>
      <c r="EN388" s="492"/>
      <c r="EO388" s="492"/>
      <c r="EP388" s="492"/>
      <c r="EQ388" s="492"/>
      <c r="ER388" s="492"/>
      <c r="ES388" s="492"/>
      <c r="ET388" s="492"/>
      <c r="EU388" s="492"/>
      <c r="EV388" s="492"/>
      <c r="EW388" s="492"/>
      <c r="EX388" s="506"/>
      <c r="EY388" s="121"/>
      <c r="EZ388" s="296"/>
      <c r="FA388" s="83"/>
      <c r="FC388" s="116"/>
      <c r="FD388" s="116"/>
    </row>
    <row r="389" spans="1:160" ht="13.7" customHeight="1" x14ac:dyDescent="0.2">
      <c r="A389" s="100">
        <v>20140321</v>
      </c>
      <c r="B389" s="100">
        <v>2</v>
      </c>
      <c r="C389" s="74">
        <v>76</v>
      </c>
      <c r="D389" s="74">
        <v>2</v>
      </c>
      <c r="E389" s="74">
        <v>18</v>
      </c>
      <c r="F389" s="74">
        <v>14</v>
      </c>
      <c r="G389" s="75">
        <v>2.1</v>
      </c>
      <c r="H389" s="435">
        <v>0.3</v>
      </c>
      <c r="I389" s="73">
        <v>13635</v>
      </c>
      <c r="J389" s="101" t="s">
        <v>956</v>
      </c>
      <c r="K389" s="102" t="str">
        <f>IF(B389=2,"Z:\Data\MOOG\HeTao\raw\",IF(B389=5,"Z:\Data\MOOG\Polo\raw\",""))</f>
        <v>Z:\Data\MOOG\HeTao\raw\</v>
      </c>
      <c r="L389" s="103" t="s">
        <v>965</v>
      </c>
      <c r="M389" s="569" t="str">
        <f>IF(NOT(ISERROR(FIND("Training_dt",W389))),"'Plot Psychometric_HH_dt_yuchen'",IF(NOT(ISERROR(FIND("Training",W389))),"'Plot Psychometric_HH'",IF(NOT(ISERROR(FIND("1DAT",W389))),"'Plot Tuning Azimuth_HH'",IF(NOT(ISERROR(FIND("HD_dt",W389))),"'Plot HeadingDiscimination_PSTH_HH_dt_yuchen'",IF(NOT(ISERROR(FIND("HD",W389))),"'Plot HeadingDiscimination_PSTH_HH'",IF(NOT(ISERROR(FIND("MemSac",W389))),"'Memory Saccade Analysis_HH'",IF(NOT(ISERROR(FIND("DelSac",W389))),"'Memory Saccade Analysis_HH'",IF(NOT(ISERROR(FIND("u-stim",W389))),"'Plot Microstim_HH'",""))))))))</f>
        <v>'Plot Microstim_HH'</v>
      </c>
      <c r="N389" s="573">
        <v>1</v>
      </c>
      <c r="O389" s="584">
        <v>-1</v>
      </c>
      <c r="P389" s="590">
        <v>4</v>
      </c>
      <c r="Q389" s="590">
        <f>IF(B389=2,60,310)</f>
        <v>60</v>
      </c>
      <c r="R389" s="590">
        <v>5</v>
      </c>
      <c r="S389" s="590">
        <f>IF(B389=2,60,-190)</f>
        <v>60</v>
      </c>
      <c r="T389" s="590">
        <v>1</v>
      </c>
      <c r="U389" s="590">
        <f>IF(Z389&lt;&gt;"",IF(NOT(ISERROR(FIND("SU",Z389))),VALUE(RIGHT(Z389,1))+4,IF(NOT(ISERROR(FIND("MU20",Z389))),20,IF(NOT(ISERROR(FIND("MU21",Z389))),21,IF(NOT(ISERROR(FIND("MU2",Z389))),2,1)))),"")</f>
        <v>1</v>
      </c>
      <c r="V389" s="583"/>
      <c r="W389" s="170" t="s">
        <v>24</v>
      </c>
      <c r="X389" s="192"/>
      <c r="Y389" s="219">
        <f>IF(NOT(ISERROR(FIND("MU=SU",X389))),1,IF(Z389&lt;&gt;"",IF(NOT(ISERROR(FIND("SU",Z389))),1,0),""))</f>
        <v>0</v>
      </c>
      <c r="Z389" s="217" t="s">
        <v>1981</v>
      </c>
      <c r="AA389" s="218"/>
      <c r="AB389" s="77"/>
      <c r="AC389" s="78"/>
      <c r="AD389" s="199" t="s">
        <v>969</v>
      </c>
      <c r="AE389" s="91" t="s">
        <v>1623</v>
      </c>
      <c r="AF389" s="79" t="s">
        <v>1623</v>
      </c>
      <c r="AG389" s="79" t="s">
        <v>1623</v>
      </c>
      <c r="AH389" s="80" t="s">
        <v>1623</v>
      </c>
      <c r="AI389" s="81" t="s">
        <v>1623</v>
      </c>
      <c r="AJ389" s="81" t="s">
        <v>1623</v>
      </c>
      <c r="AK389" s="81" t="s">
        <v>1623</v>
      </c>
      <c r="AL389" s="81" t="s">
        <v>1623</v>
      </c>
      <c r="AM389" s="81" t="s">
        <v>1623</v>
      </c>
      <c r="AN389" s="81" t="s">
        <v>1623</v>
      </c>
      <c r="AO389" s="83">
        <v>-66.915899999999993</v>
      </c>
      <c r="AP389" s="83">
        <v>0.72811700000000001</v>
      </c>
      <c r="AQ389" s="83">
        <v>0.67402600000000001</v>
      </c>
      <c r="AR389" s="84">
        <v>2.6102300000000002E-7</v>
      </c>
      <c r="AS389" s="85">
        <v>-3.4920499999999999</v>
      </c>
      <c r="AT389" s="85">
        <v>-2.5135399999999999</v>
      </c>
      <c r="AU389" s="85">
        <v>-66.763599999999997</v>
      </c>
      <c r="AV389" s="85">
        <v>121.92700000000001</v>
      </c>
      <c r="AW389" s="104" t="s">
        <v>970</v>
      </c>
      <c r="AX389" s="86" t="s">
        <v>971</v>
      </c>
      <c r="AY389" s="87" t="s">
        <v>1623</v>
      </c>
      <c r="AZ389" s="87" t="s">
        <v>1623</v>
      </c>
      <c r="BA389" s="87" t="s">
        <v>1623</v>
      </c>
      <c r="BB389" s="88" t="s">
        <v>1623</v>
      </c>
      <c r="BC389" s="89" t="s">
        <v>1623</v>
      </c>
      <c r="BD389" s="89" t="s">
        <v>1623</v>
      </c>
      <c r="BE389" s="89" t="s">
        <v>1623</v>
      </c>
      <c r="BF389" s="89" t="s">
        <v>1623</v>
      </c>
      <c r="BG389" s="89" t="s">
        <v>1623</v>
      </c>
      <c r="BH389" s="105" t="s">
        <v>1623</v>
      </c>
      <c r="BI389" s="251">
        <v>50</v>
      </c>
      <c r="BJ389" s="252">
        <v>2</v>
      </c>
      <c r="BK389" s="252">
        <v>0</v>
      </c>
      <c r="BL389" s="259" t="s">
        <v>1623</v>
      </c>
      <c r="BM389" s="230" t="str">
        <f>IF(CD389&lt;&gt;"",IF(ISNUMBER(CD389),(CD389-CB389)*IF(AE389&lt;0,1,-1),"nan"),"")</f>
        <v>nan</v>
      </c>
      <c r="BN389" s="230" t="str">
        <f>IF(CE389&lt;&gt;"",IF(ISNUMBER(CE389),CE389/CC389,"nan"),"")</f>
        <v>nan</v>
      </c>
      <c r="BO389" s="261">
        <v>1</v>
      </c>
      <c r="BP389" s="231">
        <f>IF(CL389&lt;&gt;"",IF(ISNUMBER(CL389),(CL389-CJ389)*IF(AO389&lt;0,1,-1),"nan"),"")</f>
        <v>1.127</v>
      </c>
      <c r="BQ389" s="231">
        <f>IF(CM389&lt;&gt;"",IF(ISNUMBER(CM389),CM389/CK389,"nan"),"")</f>
        <v>0.95163584637268861</v>
      </c>
      <c r="BR389" s="263" t="s">
        <v>1623</v>
      </c>
      <c r="BS389" s="232" t="str">
        <f>IF(CT389&lt;&gt;"",IF(ISNUMBER(CT389),(CT389-CR389)*IF(AY389&lt;0,1,-1),"nan"),"")</f>
        <v>nan</v>
      </c>
      <c r="BT389" s="232" t="str">
        <f>IF(CU389&lt;&gt;"",IF(ISNUMBER(CU389),CU389/CS389,"nan"),"")</f>
        <v>nan</v>
      </c>
      <c r="BU389" s="230" t="s">
        <v>1623</v>
      </c>
      <c r="BV389" s="230" t="s">
        <v>1623</v>
      </c>
      <c r="BW389" s="236" t="s">
        <v>970</v>
      </c>
      <c r="BX389" s="236" t="s">
        <v>957</v>
      </c>
      <c r="BY389" s="232" t="s">
        <v>1623</v>
      </c>
      <c r="BZ389" s="235" t="s">
        <v>1623</v>
      </c>
      <c r="CA389" s="257">
        <v>6</v>
      </c>
      <c r="CB389" s="233" t="s">
        <v>1623</v>
      </c>
      <c r="CC389" s="230" t="s">
        <v>1623</v>
      </c>
      <c r="CD389" s="230" t="s">
        <v>1623</v>
      </c>
      <c r="CE389" s="230" t="s">
        <v>1623</v>
      </c>
      <c r="CF389" s="230" t="s">
        <v>1623</v>
      </c>
      <c r="CG389" s="230" t="s">
        <v>1623</v>
      </c>
      <c r="CH389" s="230" t="s">
        <v>1623</v>
      </c>
      <c r="CI389" s="230" t="s">
        <v>1623</v>
      </c>
      <c r="CJ389" s="231">
        <v>0.129</v>
      </c>
      <c r="CK389" s="231">
        <v>1.4059999999999999</v>
      </c>
      <c r="CL389" s="231">
        <v>1.256</v>
      </c>
      <c r="CM389" s="231">
        <v>1.3380000000000001</v>
      </c>
      <c r="CN389" s="231">
        <v>5.0000000000000001E-3</v>
      </c>
      <c r="CO389" s="231">
        <v>0.89</v>
      </c>
      <c r="CP389" s="231"/>
      <c r="CQ389" s="231"/>
      <c r="CR389" s="232" t="s">
        <v>1623</v>
      </c>
      <c r="CS389" s="232" t="s">
        <v>1623</v>
      </c>
      <c r="CT389" s="232" t="s">
        <v>1623</v>
      </c>
      <c r="CU389" s="232" t="s">
        <v>1623</v>
      </c>
      <c r="CV389" s="232" t="s">
        <v>1623</v>
      </c>
      <c r="CW389" s="232" t="s">
        <v>1623</v>
      </c>
      <c r="CX389" s="232"/>
      <c r="CY389" s="234"/>
      <c r="DA389" s="106"/>
      <c r="DC389" s="106"/>
      <c r="DD389" s="106"/>
      <c r="DE389" s="106"/>
      <c r="DF389" s="92"/>
      <c r="DG389" s="107"/>
      <c r="DH389" s="107"/>
      <c r="DI389" s="107"/>
      <c r="DJ389" s="107"/>
      <c r="DK389" s="107"/>
      <c r="DL389" s="107"/>
      <c r="DM389" s="110"/>
      <c r="DN389" s="110"/>
      <c r="DO389" s="110"/>
      <c r="DP389" s="110"/>
      <c r="DQ389" s="110"/>
      <c r="DR389" s="110"/>
      <c r="DS389" s="110"/>
      <c r="DT389" s="110"/>
      <c r="DU389" s="497"/>
      <c r="DV389" s="497"/>
      <c r="DW389" s="497"/>
      <c r="DX389" s="497"/>
      <c r="DY389" s="497"/>
      <c r="DZ389" s="497"/>
      <c r="EA389" s="491"/>
      <c r="EB389" s="492"/>
      <c r="EC389" s="492"/>
      <c r="ED389" s="492"/>
      <c r="EE389" s="492"/>
      <c r="EF389" s="492"/>
      <c r="EG389" s="492"/>
      <c r="EH389" s="492"/>
      <c r="EI389" s="492"/>
      <c r="EJ389" s="492"/>
      <c r="EK389" s="492"/>
      <c r="EL389" s="492"/>
      <c r="EM389" s="492"/>
      <c r="EN389" s="492"/>
      <c r="EO389" s="492"/>
      <c r="EP389" s="492"/>
      <c r="EQ389" s="492"/>
      <c r="ER389" s="492"/>
      <c r="ES389" s="492"/>
      <c r="ET389" s="492"/>
      <c r="EU389" s="492"/>
      <c r="EV389" s="492"/>
      <c r="EW389" s="492"/>
      <c r="EX389" s="506"/>
      <c r="EY389" s="121"/>
      <c r="EZ389" s="296"/>
      <c r="FA389" s="83"/>
      <c r="FC389" s="116"/>
      <c r="FD389" s="116"/>
    </row>
    <row r="390" spans="1:160" ht="13.7" customHeight="1" x14ac:dyDescent="0.2">
      <c r="A390" s="100">
        <v>20140326</v>
      </c>
      <c r="B390" s="100">
        <v>2</v>
      </c>
      <c r="C390" s="74">
        <v>77</v>
      </c>
      <c r="D390" s="74">
        <v>2</v>
      </c>
      <c r="E390" s="74">
        <v>18</v>
      </c>
      <c r="F390" s="74">
        <v>16</v>
      </c>
      <c r="G390" s="75">
        <v>2.1</v>
      </c>
      <c r="H390" s="435">
        <v>0.2</v>
      </c>
      <c r="I390" s="73">
        <v>10821</v>
      </c>
      <c r="J390" s="101" t="s">
        <v>442</v>
      </c>
      <c r="K390" s="102" t="str">
        <f>IF(B390=2,"Z:\Data\MOOG\HeTao\raw\",IF(B390=5,"Z:\Data\MOOG\Polo\raw\",""))</f>
        <v>Z:\Data\MOOG\HeTao\raw\</v>
      </c>
      <c r="L390" s="103" t="s">
        <v>925</v>
      </c>
      <c r="M390" s="569" t="str">
        <f>IF(NOT(ISERROR(FIND("Training_dt",W390))),"'Plot Psychometric_HH_dt_yuchen'",IF(NOT(ISERROR(FIND("Training",W390))),"'Plot Psychometric_HH'",IF(NOT(ISERROR(FIND("1DAT",W390))),"'Plot Tuning Azimuth_HH'",IF(NOT(ISERROR(FIND("HD_dt",W390))),"'Plot HeadingDiscimination_PSTH_HH_dt_yuchen'",IF(NOT(ISERROR(FIND("HD",W390))),"'Plot HeadingDiscimination_PSTH_HH'",IF(NOT(ISERROR(FIND("MemSac",W390))),"'Memory Saccade Analysis_HH'",IF(NOT(ISERROR(FIND("DelSac",W390))),"'Memory Saccade Analysis_HH'",IF(NOT(ISERROR(FIND("u-stim",W390))),"'Plot Microstim_HH'",""))))))))</f>
        <v>'Plot Tuning Azimuth_HH'</v>
      </c>
      <c r="N390" s="573">
        <v>1</v>
      </c>
      <c r="O390" s="584">
        <v>-1</v>
      </c>
      <c r="P390" s="590">
        <v>4</v>
      </c>
      <c r="Q390" s="590">
        <f>IF(B390=2,60,310)</f>
        <v>60</v>
      </c>
      <c r="R390" s="590">
        <v>5</v>
      </c>
      <c r="S390" s="590">
        <f>IF(B390=2,60,-190)</f>
        <v>60</v>
      </c>
      <c r="T390" s="590">
        <v>1</v>
      </c>
      <c r="U390" s="590">
        <f>IF(Z390&lt;&gt;"",IF(NOT(ISERROR(FIND("SU",Z390))),VALUE(RIGHT(Z390,1))+4,IF(NOT(ISERROR(FIND("MU20",Z390))),20,IF(NOT(ISERROR(FIND("MU21",Z390))),21,IF(NOT(ISERROR(FIND("MU2",Z390))),2,1)))),"")</f>
        <v>1</v>
      </c>
      <c r="V390" s="583"/>
      <c r="W390" s="170" t="s">
        <v>285</v>
      </c>
      <c r="X390" s="192"/>
      <c r="Y390" s="219">
        <f>IF(NOT(ISERROR(FIND("MU=SU",X390))),1,IF(Z390&lt;&gt;"",IF(NOT(ISERROR(FIND("SU",Z390))),1,0),""))</f>
        <v>0</v>
      </c>
      <c r="Z390" s="217" t="s">
        <v>838</v>
      </c>
      <c r="AA390" s="218"/>
      <c r="AB390" s="77"/>
      <c r="AC390" s="78"/>
      <c r="AD390" s="199" t="s">
        <v>924</v>
      </c>
      <c r="AE390" s="91" t="s">
        <v>1623</v>
      </c>
      <c r="AF390" s="79" t="s">
        <v>1623</v>
      </c>
      <c r="AG390" s="79" t="s">
        <v>1623</v>
      </c>
      <c r="AH390" s="80" t="s">
        <v>1623</v>
      </c>
      <c r="AI390" s="81" t="s">
        <v>1623</v>
      </c>
      <c r="AJ390" s="81" t="s">
        <v>1623</v>
      </c>
      <c r="AK390" s="81" t="s">
        <v>1623</v>
      </c>
      <c r="AL390" s="81" t="s">
        <v>1623</v>
      </c>
      <c r="AM390" s="81" t="s">
        <v>1623</v>
      </c>
      <c r="AN390" s="81" t="s">
        <v>1623</v>
      </c>
      <c r="AO390" s="83">
        <v>-147.10300000000001</v>
      </c>
      <c r="AP390" s="83">
        <v>0.44985599999999998</v>
      </c>
      <c r="AQ390" s="83">
        <v>0.33268500000000001</v>
      </c>
      <c r="AR390" s="84">
        <v>0.17346700000000001</v>
      </c>
      <c r="AS390" s="85">
        <v>-0.56922499999999998</v>
      </c>
      <c r="AT390" s="85">
        <v>-9.5466899999999993E-2</v>
      </c>
      <c r="AU390" s="85">
        <v>-157.74700000000001</v>
      </c>
      <c r="AV390" s="85">
        <v>179.126</v>
      </c>
      <c r="AW390" s="104" t="s">
        <v>922</v>
      </c>
      <c r="AX390" s="86" t="s">
        <v>923</v>
      </c>
      <c r="AY390" s="87" t="s">
        <v>1623</v>
      </c>
      <c r="AZ390" s="87" t="s">
        <v>1623</v>
      </c>
      <c r="BA390" s="87" t="s">
        <v>1623</v>
      </c>
      <c r="BB390" s="88" t="s">
        <v>1623</v>
      </c>
      <c r="BC390" s="89" t="s">
        <v>1623</v>
      </c>
      <c r="BD390" s="89" t="s">
        <v>1623</v>
      </c>
      <c r="BE390" s="89" t="s">
        <v>1623</v>
      </c>
      <c r="BF390" s="89" t="s">
        <v>1623</v>
      </c>
      <c r="BG390" s="89" t="s">
        <v>1623</v>
      </c>
      <c r="BH390" s="105" t="s">
        <v>1623</v>
      </c>
      <c r="BI390" s="251"/>
      <c r="BJ390" s="252"/>
      <c r="BK390" s="252"/>
      <c r="BL390" s="259"/>
      <c r="BM390" s="230" t="str">
        <f>IF(CD390&lt;&gt;"",IF(ISNUMBER(CD390),(CD390-CB390)*IF(AE390&lt;0,1,-1),"nan"),"")</f>
        <v/>
      </c>
      <c r="BN390" s="230" t="str">
        <f>IF(CE390&lt;&gt;"",IF(ISNUMBER(CE390),CE390/CC390,"nan"),"")</f>
        <v/>
      </c>
      <c r="BO390" s="261"/>
      <c r="BP390" s="231" t="str">
        <f>IF(CL390&lt;&gt;"",IF(ISNUMBER(CL390),(CL390-CJ390)*IF(AO390&lt;0,1,-1),"nan"),"")</f>
        <v/>
      </c>
      <c r="BQ390" s="231" t="str">
        <f>IF(CM390&lt;&gt;"",IF(ISNUMBER(CM390),CM390/CK390,"nan"),"")</f>
        <v/>
      </c>
      <c r="BR390" s="263"/>
      <c r="BS390" s="232" t="str">
        <f>IF(CT390&lt;&gt;"",IF(ISNUMBER(CT390),(CT390-CR390)*IF(AY390&lt;0,1,-1),"nan"),"")</f>
        <v/>
      </c>
      <c r="BT390" s="232" t="str">
        <f>IF(CU390&lt;&gt;"",IF(ISNUMBER(CU390),CU390/CS390,"nan"),"")</f>
        <v/>
      </c>
      <c r="BU390" s="230"/>
      <c r="BV390" s="230"/>
      <c r="BW390" s="516"/>
      <c r="BX390" s="516"/>
      <c r="BY390" s="232"/>
      <c r="BZ390" s="235"/>
      <c r="CA390" s="257"/>
      <c r="CB390" s="233"/>
      <c r="CC390" s="230"/>
      <c r="CD390" s="230"/>
      <c r="CE390" s="230"/>
      <c r="CF390" s="230"/>
      <c r="CG390" s="230"/>
      <c r="CH390" s="230"/>
      <c r="CI390" s="230"/>
      <c r="CJ390" s="231"/>
      <c r="CK390" s="231"/>
      <c r="CL390" s="231"/>
      <c r="CM390" s="231"/>
      <c r="CN390" s="231"/>
      <c r="CO390" s="231"/>
      <c r="CP390" s="231"/>
      <c r="CQ390" s="231"/>
      <c r="CR390" s="232"/>
      <c r="CS390" s="232"/>
      <c r="CT390" s="232"/>
      <c r="CU390" s="232"/>
      <c r="CV390" s="232"/>
      <c r="CW390" s="232"/>
      <c r="CX390" s="232"/>
      <c r="CY390" s="234"/>
      <c r="DA390" s="106"/>
      <c r="DC390" s="106"/>
      <c r="DD390" s="106"/>
      <c r="DE390" s="106"/>
      <c r="DF390" s="92"/>
      <c r="DG390" s="107"/>
      <c r="DH390" s="107"/>
      <c r="DI390" s="107"/>
      <c r="DJ390" s="107"/>
      <c r="DK390" s="107"/>
      <c r="DL390" s="107"/>
      <c r="DM390" s="110"/>
      <c r="DN390" s="110"/>
      <c r="DO390" s="110"/>
      <c r="DP390" s="110"/>
      <c r="DQ390" s="110"/>
      <c r="DR390" s="110"/>
      <c r="DS390" s="110"/>
      <c r="DT390" s="110"/>
      <c r="DU390" s="497"/>
      <c r="DV390" s="497"/>
      <c r="DW390" s="497"/>
      <c r="DX390" s="497"/>
      <c r="DY390" s="497"/>
      <c r="DZ390" s="497"/>
      <c r="EA390" s="159"/>
      <c r="EB390" s="99"/>
      <c r="EC390" s="99"/>
      <c r="ED390" s="99"/>
      <c r="EE390" s="99"/>
      <c r="EF390" s="99"/>
      <c r="EG390" s="99"/>
      <c r="EH390" s="99"/>
      <c r="EI390" s="99"/>
      <c r="EJ390" s="99"/>
      <c r="EK390" s="99"/>
      <c r="EL390" s="99"/>
      <c r="EM390" s="99"/>
      <c r="EN390" s="99"/>
      <c r="EO390" s="99"/>
      <c r="EP390" s="99"/>
      <c r="EQ390" s="99"/>
      <c r="ER390" s="99"/>
      <c r="ES390" s="99"/>
      <c r="ET390" s="99"/>
      <c r="EU390" s="99"/>
      <c r="EV390" s="99"/>
      <c r="EW390" s="99"/>
      <c r="EX390" s="119"/>
      <c r="EY390" s="121"/>
      <c r="EZ390" s="296"/>
      <c r="FA390" s="83"/>
      <c r="FC390" s="116"/>
      <c r="FD390" s="116"/>
    </row>
    <row r="391" spans="1:160" ht="13.7" customHeight="1" x14ac:dyDescent="0.2">
      <c r="A391" s="100">
        <v>20140326</v>
      </c>
      <c r="B391" s="100">
        <v>2</v>
      </c>
      <c r="C391" s="74">
        <v>77</v>
      </c>
      <c r="D391" s="74">
        <v>2</v>
      </c>
      <c r="E391" s="74">
        <v>18</v>
      </c>
      <c r="F391" s="74">
        <v>16</v>
      </c>
      <c r="G391" s="75">
        <v>2.1</v>
      </c>
      <c r="H391" s="435">
        <v>0.2</v>
      </c>
      <c r="I391" s="73">
        <v>11090</v>
      </c>
      <c r="J391" s="101" t="s">
        <v>442</v>
      </c>
      <c r="K391" s="102" t="str">
        <f>IF(B391=2,"Z:\Data\MOOG\HeTao\raw\",IF(B391=5,"Z:\Data\MOOG\Polo\raw\",""))</f>
        <v>Z:\Data\MOOG\HeTao\raw\</v>
      </c>
      <c r="L391" s="103" t="s">
        <v>943</v>
      </c>
      <c r="M391" s="569" t="str">
        <f>IF(NOT(ISERROR(FIND("Training_dt",W391))),"'Plot Psychometric_HH_dt_yuchen'",IF(NOT(ISERROR(FIND("Training",W391))),"'Plot Psychometric_HH'",IF(NOT(ISERROR(FIND("1DAT",W391))),"'Plot Tuning Azimuth_HH'",IF(NOT(ISERROR(FIND("HD_dt",W391))),"'Plot HeadingDiscimination_PSTH_HH_dt_yuchen'",IF(NOT(ISERROR(FIND("HD",W391))),"'Plot HeadingDiscimination_PSTH_HH'",IF(NOT(ISERROR(FIND("MemSac",W391))),"'Memory Saccade Analysis_HH'",IF(NOT(ISERROR(FIND("DelSac",W391))),"'Memory Saccade Analysis_HH'",IF(NOT(ISERROR(FIND("u-stim",W391))),"'Plot Microstim_HH'",""))))))))</f>
        <v>'Plot Microstim_HH'</v>
      </c>
      <c r="N391" s="573">
        <v>1</v>
      </c>
      <c r="O391" s="584">
        <v>-1</v>
      </c>
      <c r="P391" s="590">
        <v>4</v>
      </c>
      <c r="Q391" s="590">
        <f>IF(B391=2,60,310)</f>
        <v>60</v>
      </c>
      <c r="R391" s="590">
        <v>5</v>
      </c>
      <c r="S391" s="590">
        <f>IF(B391=2,60,-190)</f>
        <v>60</v>
      </c>
      <c r="T391" s="590">
        <v>1</v>
      </c>
      <c r="U391" s="590">
        <f>IF(Z391&lt;&gt;"",IF(NOT(ISERROR(FIND("SU",Z391))),VALUE(RIGHT(Z391,1))+4,IF(NOT(ISERROR(FIND("MU20",Z391))),20,IF(NOT(ISERROR(FIND("MU21",Z391))),21,IF(NOT(ISERROR(FIND("MU2",Z391))),2,1)))),"")</f>
        <v>1</v>
      </c>
      <c r="V391" s="583"/>
      <c r="W391" s="170" t="s">
        <v>24</v>
      </c>
      <c r="X391" s="192"/>
      <c r="Y391" s="219">
        <f>IF(NOT(ISERROR(FIND("MU=SU",X391))),1,IF(Z391&lt;&gt;"",IF(NOT(ISERROR(FIND("SU",Z391))),1,0),""))</f>
        <v>0</v>
      </c>
      <c r="Z391" s="217" t="s">
        <v>1981</v>
      </c>
      <c r="AA391" s="218"/>
      <c r="AB391" s="77"/>
      <c r="AC391" s="78"/>
      <c r="AD391" s="199" t="s">
        <v>934</v>
      </c>
      <c r="AE391" s="91" t="s">
        <v>1623</v>
      </c>
      <c r="AF391" s="79" t="s">
        <v>1623</v>
      </c>
      <c r="AG391" s="79" t="s">
        <v>1623</v>
      </c>
      <c r="AH391" s="80" t="s">
        <v>1623</v>
      </c>
      <c r="AI391" s="81" t="s">
        <v>1623</v>
      </c>
      <c r="AJ391" s="81" t="s">
        <v>1623</v>
      </c>
      <c r="AK391" s="81" t="s">
        <v>1623</v>
      </c>
      <c r="AL391" s="81" t="s">
        <v>1623</v>
      </c>
      <c r="AM391" s="81" t="s">
        <v>1623</v>
      </c>
      <c r="AN391" s="81" t="s">
        <v>1623</v>
      </c>
      <c r="AO391" s="83">
        <v>-118.05800000000001</v>
      </c>
      <c r="AP391" s="83">
        <v>0.70615799999999995</v>
      </c>
      <c r="AQ391" s="83">
        <v>0.61543099999999995</v>
      </c>
      <c r="AR391" s="84">
        <v>2.53668E-10</v>
      </c>
      <c r="AS391" s="85">
        <v>-2.79853</v>
      </c>
      <c r="AT391" s="85">
        <v>-3.9344600000000001</v>
      </c>
      <c r="AU391" s="85">
        <v>-106.964</v>
      </c>
      <c r="AV391" s="85">
        <v>190.768</v>
      </c>
      <c r="AW391" s="104" t="s">
        <v>935</v>
      </c>
      <c r="AX391" s="86" t="s">
        <v>936</v>
      </c>
      <c r="AY391" s="87" t="s">
        <v>1623</v>
      </c>
      <c r="AZ391" s="87" t="s">
        <v>1623</v>
      </c>
      <c r="BA391" s="87" t="s">
        <v>1623</v>
      </c>
      <c r="BB391" s="88" t="s">
        <v>1623</v>
      </c>
      <c r="BC391" s="89" t="s">
        <v>1623</v>
      </c>
      <c r="BD391" s="89" t="s">
        <v>1623</v>
      </c>
      <c r="BE391" s="89" t="s">
        <v>1623</v>
      </c>
      <c r="BF391" s="89" t="s">
        <v>1623</v>
      </c>
      <c r="BG391" s="89" t="s">
        <v>1623</v>
      </c>
      <c r="BH391" s="105" t="s">
        <v>1623</v>
      </c>
      <c r="BI391" s="251">
        <v>50</v>
      </c>
      <c r="BJ391" s="252">
        <v>2</v>
      </c>
      <c r="BK391" s="252">
        <v>0</v>
      </c>
      <c r="BL391" s="259" t="s">
        <v>1623</v>
      </c>
      <c r="BM391" s="230" t="str">
        <f>IF(CD391&lt;&gt;"",IF(ISNUMBER(CD391),(CD391-CB391)*IF(AE391&lt;0,1,-1),"nan"),"")</f>
        <v>nan</v>
      </c>
      <c r="BN391" s="230" t="str">
        <f>IF(CE391&lt;&gt;"",IF(ISNUMBER(CE391),CE391/CC391,"nan"),"")</f>
        <v>nan</v>
      </c>
      <c r="BO391" s="261">
        <v>1</v>
      </c>
      <c r="BP391" s="231">
        <f>IF(CL391&lt;&gt;"",IF(ISNUMBER(CL391),(CL391-CJ391)*IF(AO391&lt;0,1,-1),"nan"),"")</f>
        <v>-0.57799999999999985</v>
      </c>
      <c r="BQ391" s="231">
        <f>IF(CM391&lt;&gt;"",IF(ISNUMBER(CM391),CM391/CK391,"nan"),"")</f>
        <v>1.5101663585951939</v>
      </c>
      <c r="BR391" s="263" t="s">
        <v>1623</v>
      </c>
      <c r="BS391" s="232" t="str">
        <f>IF(CT391&lt;&gt;"",IF(ISNUMBER(CT391),(CT391-CR391)*IF(AY391&lt;0,1,-1),"nan"),"")</f>
        <v>nan</v>
      </c>
      <c r="BT391" s="232" t="str">
        <f>IF(CU391&lt;&gt;"",IF(ISNUMBER(CU391),CU391/CS391,"nan"),"")</f>
        <v>nan</v>
      </c>
      <c r="BU391" s="230" t="s">
        <v>1623</v>
      </c>
      <c r="BV391" s="230" t="s">
        <v>1623</v>
      </c>
      <c r="BW391" s="236" t="s">
        <v>931</v>
      </c>
      <c r="BX391" s="236" t="s">
        <v>938</v>
      </c>
      <c r="BY391" s="232" t="s">
        <v>1623</v>
      </c>
      <c r="BZ391" s="235" t="s">
        <v>1623</v>
      </c>
      <c r="CA391" s="257">
        <v>10</v>
      </c>
      <c r="CB391" s="233" t="s">
        <v>1623</v>
      </c>
      <c r="CC391" s="230" t="s">
        <v>1623</v>
      </c>
      <c r="CD391" s="230" t="s">
        <v>1623</v>
      </c>
      <c r="CE391" s="230" t="s">
        <v>1623</v>
      </c>
      <c r="CF391" s="230" t="s">
        <v>1623</v>
      </c>
      <c r="CG391" s="230" t="s">
        <v>1623</v>
      </c>
      <c r="CH391" s="230" t="s">
        <v>1623</v>
      </c>
      <c r="CI391" s="230" t="s">
        <v>1623</v>
      </c>
      <c r="CJ391" s="231">
        <v>-0.46500000000000002</v>
      </c>
      <c r="CK391" s="231">
        <v>1.0820000000000001</v>
      </c>
      <c r="CL391" s="231">
        <v>-1.0429999999999999</v>
      </c>
      <c r="CM391" s="231">
        <v>1.6339999999999999</v>
      </c>
      <c r="CN391" s="231">
        <v>0.41099999999999998</v>
      </c>
      <c r="CO391" s="231">
        <v>0.18099999999999999</v>
      </c>
      <c r="CP391" s="231"/>
      <c r="CQ391" s="231"/>
      <c r="CR391" s="232" t="s">
        <v>1623</v>
      </c>
      <c r="CS391" s="232" t="s">
        <v>1623</v>
      </c>
      <c r="CT391" s="232" t="s">
        <v>1623</v>
      </c>
      <c r="CU391" s="232" t="s">
        <v>1623</v>
      </c>
      <c r="CV391" s="232" t="s">
        <v>1623</v>
      </c>
      <c r="CW391" s="232" t="s">
        <v>1623</v>
      </c>
      <c r="CX391" s="232"/>
      <c r="CY391" s="234"/>
      <c r="DA391" s="106"/>
      <c r="DC391" s="106"/>
      <c r="DD391" s="106"/>
      <c r="DE391" s="106"/>
      <c r="DF391" s="92"/>
      <c r="DG391" s="107"/>
      <c r="DH391" s="107"/>
      <c r="DI391" s="107"/>
      <c r="DJ391" s="107"/>
      <c r="DK391" s="107"/>
      <c r="DL391" s="107"/>
      <c r="DM391" s="110"/>
      <c r="DN391" s="110"/>
      <c r="DO391" s="110"/>
      <c r="DP391" s="110"/>
      <c r="DQ391" s="110"/>
      <c r="DR391" s="110"/>
      <c r="DS391" s="110"/>
      <c r="DT391" s="110"/>
      <c r="DU391" s="497"/>
      <c r="DV391" s="497"/>
      <c r="DW391" s="497"/>
      <c r="DX391" s="497"/>
      <c r="DY391" s="497"/>
      <c r="DZ391" s="497"/>
      <c r="EA391" s="108"/>
      <c r="EB391" s="565"/>
      <c r="EC391" s="565"/>
      <c r="ED391" s="565"/>
      <c r="EE391" s="565"/>
      <c r="EF391" s="565"/>
      <c r="EG391" s="565"/>
      <c r="EH391" s="565"/>
      <c r="EI391" s="565"/>
      <c r="EJ391" s="565"/>
      <c r="EK391" s="565"/>
      <c r="EL391" s="565"/>
      <c r="EM391" s="565"/>
      <c r="EN391" s="565"/>
      <c r="EO391" s="565"/>
      <c r="EP391" s="565"/>
      <c r="EQ391" s="565"/>
      <c r="ER391" s="565"/>
      <c r="ES391" s="565"/>
      <c r="ET391" s="565"/>
      <c r="EU391" s="565"/>
      <c r="EV391" s="565"/>
      <c r="EW391" s="565"/>
      <c r="EX391" s="494"/>
      <c r="EY391" s="121"/>
      <c r="EZ391" s="296"/>
      <c r="FA391" s="83"/>
      <c r="FC391" s="116"/>
      <c r="FD391" s="116"/>
    </row>
    <row r="392" spans="1:160" ht="15" customHeight="1" x14ac:dyDescent="0.2">
      <c r="A392" s="100">
        <v>20140326</v>
      </c>
      <c r="B392" s="100">
        <v>2</v>
      </c>
      <c r="C392" s="74">
        <v>77</v>
      </c>
      <c r="D392" s="74">
        <v>2</v>
      </c>
      <c r="E392" s="74">
        <v>18</v>
      </c>
      <c r="F392" s="74">
        <v>16</v>
      </c>
      <c r="G392" s="75">
        <v>2.1</v>
      </c>
      <c r="H392" s="435">
        <v>0.2</v>
      </c>
      <c r="I392" s="73">
        <v>11090</v>
      </c>
      <c r="J392" s="101" t="s">
        <v>442</v>
      </c>
      <c r="K392" s="102" t="str">
        <f>IF(B392=2,"Z:\Data\MOOG\HeTao\raw\",IF(B392=5,"Z:\Data\MOOG\Polo\raw\",""))</f>
        <v>Z:\Data\MOOG\HeTao\raw\</v>
      </c>
      <c r="L392" s="103" t="s">
        <v>944</v>
      </c>
      <c r="M392" s="569" t="str">
        <f>IF(NOT(ISERROR(FIND("Training_dt",W392))),"'Plot Psychometric_HH_dt_yuchen'",IF(NOT(ISERROR(FIND("Training",W392))),"'Plot Psychometric_HH'",IF(NOT(ISERROR(FIND("1DAT",W392))),"'Plot Tuning Azimuth_HH'",IF(NOT(ISERROR(FIND("HD_dt",W392))),"'Plot HeadingDiscimination_PSTH_HH_dt_yuchen'",IF(NOT(ISERROR(FIND("HD",W392))),"'Plot HeadingDiscimination_PSTH_HH'",IF(NOT(ISERROR(FIND("MemSac",W392))),"'Memory Saccade Analysis_HH'",IF(NOT(ISERROR(FIND("DelSac",W392))),"'Memory Saccade Analysis_HH'",IF(NOT(ISERROR(FIND("u-stim",W392))),"'Plot Microstim_HH'",""))))))))</f>
        <v>'Plot Microstim_HH'</v>
      </c>
      <c r="N392" s="573">
        <v>1</v>
      </c>
      <c r="O392" s="584">
        <v>-1</v>
      </c>
      <c r="P392" s="590">
        <v>4</v>
      </c>
      <c r="Q392" s="590">
        <f>IF(B392=2,60,310)</f>
        <v>60</v>
      </c>
      <c r="R392" s="590">
        <v>5</v>
      </c>
      <c r="S392" s="590">
        <f>IF(B392=2,60,-190)</f>
        <v>60</v>
      </c>
      <c r="T392" s="590">
        <v>1</v>
      </c>
      <c r="U392" s="590">
        <f>IF(Z392&lt;&gt;"",IF(NOT(ISERROR(FIND("SU",Z392))),VALUE(RIGHT(Z392,1))+4,IF(NOT(ISERROR(FIND("MU20",Z392))),20,IF(NOT(ISERROR(FIND("MU21",Z392))),21,IF(NOT(ISERROR(FIND("MU2",Z392))),2,1)))),"")</f>
        <v>1</v>
      </c>
      <c r="V392" s="583"/>
      <c r="W392" s="170" t="s">
        <v>24</v>
      </c>
      <c r="X392" s="192"/>
      <c r="Y392" s="219">
        <f>IF(NOT(ISERROR(FIND("MU=SU",X392))),1,IF(Z392&lt;&gt;"",IF(NOT(ISERROR(FIND("SU",Z392))),1,0),""))</f>
        <v>0</v>
      </c>
      <c r="Z392" s="217" t="s">
        <v>1981</v>
      </c>
      <c r="AA392" s="218"/>
      <c r="AB392" s="77"/>
      <c r="AC392" s="78"/>
      <c r="AD392" s="199" t="s">
        <v>934</v>
      </c>
      <c r="AE392" s="91" t="s">
        <v>1623</v>
      </c>
      <c r="AF392" s="79" t="s">
        <v>1623</v>
      </c>
      <c r="AG392" s="79" t="s">
        <v>1623</v>
      </c>
      <c r="AH392" s="80" t="s">
        <v>1623</v>
      </c>
      <c r="AI392" s="81" t="s">
        <v>1623</v>
      </c>
      <c r="AJ392" s="81" t="s">
        <v>1623</v>
      </c>
      <c r="AK392" s="81" t="s">
        <v>1623</v>
      </c>
      <c r="AL392" s="81" t="s">
        <v>1623</v>
      </c>
      <c r="AM392" s="81" t="s">
        <v>1623</v>
      </c>
      <c r="AN392" s="81" t="s">
        <v>1623</v>
      </c>
      <c r="AO392" s="83">
        <v>-118.05800000000001</v>
      </c>
      <c r="AP392" s="83">
        <v>0.70615799999999995</v>
      </c>
      <c r="AQ392" s="83">
        <v>0.61543099999999995</v>
      </c>
      <c r="AR392" s="84">
        <v>2.53668E-10</v>
      </c>
      <c r="AS392" s="85">
        <v>-2.79853</v>
      </c>
      <c r="AT392" s="85">
        <v>-3.9344600000000001</v>
      </c>
      <c r="AU392" s="85">
        <v>-106.964</v>
      </c>
      <c r="AV392" s="85">
        <v>190.768</v>
      </c>
      <c r="AW392" s="104" t="s">
        <v>935</v>
      </c>
      <c r="AX392" s="86" t="s">
        <v>936</v>
      </c>
      <c r="AY392" s="87" t="s">
        <v>1623</v>
      </c>
      <c r="AZ392" s="87" t="s">
        <v>1623</v>
      </c>
      <c r="BA392" s="87" t="s">
        <v>1623</v>
      </c>
      <c r="BB392" s="88" t="s">
        <v>1623</v>
      </c>
      <c r="BC392" s="89" t="s">
        <v>1623</v>
      </c>
      <c r="BD392" s="89" t="s">
        <v>1623</v>
      </c>
      <c r="BE392" s="89" t="s">
        <v>1623</v>
      </c>
      <c r="BF392" s="89" t="s">
        <v>1623</v>
      </c>
      <c r="BG392" s="89" t="s">
        <v>1623</v>
      </c>
      <c r="BH392" s="105" t="s">
        <v>1623</v>
      </c>
      <c r="BI392" s="251">
        <v>100</v>
      </c>
      <c r="BJ392" s="252">
        <v>2</v>
      </c>
      <c r="BK392" s="252">
        <v>0</v>
      </c>
      <c r="BL392" s="259" t="s">
        <v>1623</v>
      </c>
      <c r="BM392" s="230" t="str">
        <f>IF(CD392&lt;&gt;"",IF(ISNUMBER(CD392),(CD392-CB392)*IF(AE392&lt;0,1,-1),"nan"),"")</f>
        <v>nan</v>
      </c>
      <c r="BN392" s="230" t="str">
        <f>IF(CE392&lt;&gt;"",IF(ISNUMBER(CE392),CE392/CC392,"nan"),"")</f>
        <v>nan</v>
      </c>
      <c r="BO392" s="261">
        <v>1</v>
      </c>
      <c r="BP392" s="231">
        <f>IF(CL392&lt;&gt;"",IF(ISNUMBER(CL392),(CL392-CJ392)*IF(AO392&lt;0,1,-1),"nan"),"")</f>
        <v>-1.704</v>
      </c>
      <c r="BQ392" s="231">
        <f>IF(CM392&lt;&gt;"",IF(ISNUMBER(CM392),CM392/CK392,"nan"),"")</f>
        <v>4.2662968099861303</v>
      </c>
      <c r="BR392" s="263" t="s">
        <v>1623</v>
      </c>
      <c r="BS392" s="232" t="str">
        <f>IF(CT392&lt;&gt;"",IF(ISNUMBER(CT392),(CT392-CR392)*IF(AY392&lt;0,1,-1),"nan"),"")</f>
        <v>nan</v>
      </c>
      <c r="BT392" s="232" t="str">
        <f>IF(CU392&lt;&gt;"",IF(ISNUMBER(CU392),CU392/CS392,"nan"),"")</f>
        <v>nan</v>
      </c>
      <c r="BU392" s="230" t="s">
        <v>1623</v>
      </c>
      <c r="BV392" s="230" t="s">
        <v>1623</v>
      </c>
      <c r="BW392" s="236" t="s">
        <v>931</v>
      </c>
      <c r="BX392" s="236" t="s">
        <v>938</v>
      </c>
      <c r="BY392" s="232" t="s">
        <v>1623</v>
      </c>
      <c r="BZ392" s="235" t="s">
        <v>1623</v>
      </c>
      <c r="CA392" s="257">
        <v>10</v>
      </c>
      <c r="CB392" s="233" t="s">
        <v>1623</v>
      </c>
      <c r="CC392" s="230" t="s">
        <v>1623</v>
      </c>
      <c r="CD392" s="230" t="s">
        <v>1623</v>
      </c>
      <c r="CE392" s="230" t="s">
        <v>1623</v>
      </c>
      <c r="CF392" s="230" t="s">
        <v>1623</v>
      </c>
      <c r="CG392" s="230" t="s">
        <v>1623</v>
      </c>
      <c r="CH392" s="230" t="s">
        <v>1623</v>
      </c>
      <c r="CI392" s="230" t="s">
        <v>1623</v>
      </c>
      <c r="CJ392" s="231">
        <v>0.748</v>
      </c>
      <c r="CK392" s="231">
        <v>1.4419999999999999</v>
      </c>
      <c r="CL392" s="231">
        <v>-0.95599999999999996</v>
      </c>
      <c r="CM392" s="231">
        <v>6.1520000000000001</v>
      </c>
      <c r="CN392" s="231">
        <v>2E-3</v>
      </c>
      <c r="CO392" s="231">
        <v>0</v>
      </c>
      <c r="CP392" s="231"/>
      <c r="CQ392" s="231"/>
      <c r="CR392" s="232" t="s">
        <v>1623</v>
      </c>
      <c r="CS392" s="232" t="s">
        <v>1623</v>
      </c>
      <c r="CT392" s="232" t="s">
        <v>1623</v>
      </c>
      <c r="CU392" s="232" t="s">
        <v>1623</v>
      </c>
      <c r="CV392" s="232" t="s">
        <v>1623</v>
      </c>
      <c r="CW392" s="232" t="s">
        <v>1623</v>
      </c>
      <c r="CX392" s="232"/>
      <c r="CY392" s="234"/>
      <c r="DA392" s="106"/>
      <c r="DC392" s="106"/>
      <c r="DD392" s="106"/>
      <c r="DE392" s="106"/>
      <c r="DF392" s="92"/>
      <c r="DG392" s="107"/>
      <c r="DH392" s="107"/>
      <c r="DI392" s="107"/>
      <c r="DJ392" s="107"/>
      <c r="DK392" s="107"/>
      <c r="DL392" s="107"/>
      <c r="DM392" s="110"/>
      <c r="DN392" s="110"/>
      <c r="DO392" s="110"/>
      <c r="DP392" s="110"/>
      <c r="DQ392" s="110"/>
      <c r="DR392" s="110"/>
      <c r="DS392" s="110"/>
      <c r="DT392" s="110"/>
      <c r="DU392" s="497"/>
      <c r="DV392" s="497"/>
      <c r="DW392" s="497"/>
      <c r="DX392" s="497"/>
      <c r="DY392" s="497"/>
      <c r="DZ392" s="497"/>
      <c r="EA392" s="132"/>
      <c r="EB392" s="99"/>
      <c r="EC392" s="99"/>
      <c r="ED392" s="99"/>
      <c r="EE392" s="99"/>
      <c r="EF392" s="99"/>
      <c r="EG392" s="99"/>
      <c r="EH392" s="99"/>
      <c r="EI392" s="99"/>
      <c r="EJ392" s="99"/>
      <c r="EK392" s="99"/>
      <c r="EL392" s="99"/>
      <c r="EM392" s="99"/>
      <c r="EN392" s="99"/>
      <c r="EO392" s="99"/>
      <c r="EP392" s="99"/>
      <c r="EQ392" s="99"/>
      <c r="ER392" s="99"/>
      <c r="ES392" s="99"/>
      <c r="ET392" s="99"/>
      <c r="EU392" s="99"/>
      <c r="EV392" s="99"/>
      <c r="EW392" s="99"/>
      <c r="EX392" s="119"/>
      <c r="EY392" s="121"/>
      <c r="EZ392" s="296"/>
      <c r="FA392" s="83"/>
      <c r="FC392" s="116"/>
      <c r="FD392" s="116"/>
    </row>
    <row r="393" spans="1:160" ht="13.7" customHeight="1" x14ac:dyDescent="0.2">
      <c r="A393" s="100">
        <v>20140326</v>
      </c>
      <c r="B393" s="100">
        <v>2</v>
      </c>
      <c r="C393" s="74">
        <v>77</v>
      </c>
      <c r="D393" s="74">
        <v>2</v>
      </c>
      <c r="E393" s="74">
        <v>18</v>
      </c>
      <c r="F393" s="74">
        <v>16</v>
      </c>
      <c r="G393" s="75">
        <v>2.1</v>
      </c>
      <c r="H393" s="435">
        <v>0.2</v>
      </c>
      <c r="I393" s="73">
        <v>10821</v>
      </c>
      <c r="J393" s="101" t="s">
        <v>442</v>
      </c>
      <c r="K393" s="102" t="str">
        <f>IF(B393=2,"Z:\Data\MOOG\HeTao\raw\",IF(B393=5,"Z:\Data\MOOG\Polo\raw\",""))</f>
        <v>Z:\Data\MOOG\HeTao\raw\</v>
      </c>
      <c r="L393" s="103" t="s">
        <v>926</v>
      </c>
      <c r="M393" s="569" t="str">
        <f>IF(NOT(ISERROR(FIND("Training_dt",W393))),"'Plot Psychometric_HH_dt_yuchen'",IF(NOT(ISERROR(FIND("Training",W393))),"'Plot Psychometric_HH'",IF(NOT(ISERROR(FIND("1DAT",W393))),"'Plot Tuning Azimuth_HH'",IF(NOT(ISERROR(FIND("HD_dt",W393))),"'Plot HeadingDiscimination_PSTH_HH_dt_yuchen'",IF(NOT(ISERROR(FIND("HD",W393))),"'Plot HeadingDiscimination_PSTH_HH'",IF(NOT(ISERROR(FIND("MemSac",W393))),"'Memory Saccade Analysis_HH'",IF(NOT(ISERROR(FIND("DelSac",W393))),"'Memory Saccade Analysis_HH'",IF(NOT(ISERROR(FIND("u-stim",W393))),"'Plot Microstim_HH'",""))))))))</f>
        <v>'Memory Saccade Analysis_HH'</v>
      </c>
      <c r="N393" s="573">
        <v>1</v>
      </c>
      <c r="O393" s="584">
        <v>-1</v>
      </c>
      <c r="P393" s="590">
        <v>4</v>
      </c>
      <c r="Q393" s="590">
        <f>IF(B393=2,60,310)</f>
        <v>60</v>
      </c>
      <c r="R393" s="590">
        <v>5</v>
      </c>
      <c r="S393" s="590">
        <f>IF(B393=2,60,-190)</f>
        <v>60</v>
      </c>
      <c r="T393" s="590">
        <v>1</v>
      </c>
      <c r="U393" s="590">
        <f>IF(Z393&lt;&gt;"",IF(NOT(ISERROR(FIND("SU",Z393))),VALUE(RIGHT(Z393,1))+4,IF(NOT(ISERROR(FIND("MU20",Z393))),20,IF(NOT(ISERROR(FIND("MU21",Z393))),21,IF(NOT(ISERROR(FIND("MU2",Z393))),2,1)))),"")</f>
        <v>1</v>
      </c>
      <c r="V393" s="583"/>
      <c r="W393" s="170" t="s">
        <v>867</v>
      </c>
      <c r="X393" s="192"/>
      <c r="Y393" s="219">
        <f>IF(NOT(ISERROR(FIND("MU=SU",X393))),1,IF(Z393&lt;&gt;"",IF(NOT(ISERROR(FIND("SU",Z393))),1,0),""))</f>
        <v>0</v>
      </c>
      <c r="Z393" s="217" t="s">
        <v>838</v>
      </c>
      <c r="AA393" s="218"/>
      <c r="AB393" s="77"/>
      <c r="AC393" s="78"/>
      <c r="AD393" s="199" t="s">
        <v>924</v>
      </c>
      <c r="AE393" s="91" t="s">
        <v>1623</v>
      </c>
      <c r="AF393" s="79" t="s">
        <v>1623</v>
      </c>
      <c r="AG393" s="79" t="s">
        <v>1623</v>
      </c>
      <c r="AH393" s="80" t="s">
        <v>1623</v>
      </c>
      <c r="AI393" s="81" t="s">
        <v>1623</v>
      </c>
      <c r="AJ393" s="81" t="s">
        <v>1623</v>
      </c>
      <c r="AK393" s="81" t="s">
        <v>1623</v>
      </c>
      <c r="AL393" s="81" t="s">
        <v>1623</v>
      </c>
      <c r="AM393" s="81" t="s">
        <v>1623</v>
      </c>
      <c r="AN393" s="81" t="s">
        <v>1623</v>
      </c>
      <c r="AO393" s="83">
        <v>-147.10300000000001</v>
      </c>
      <c r="AP393" s="83">
        <v>0.44985599999999998</v>
      </c>
      <c r="AQ393" s="83">
        <v>0.33268500000000001</v>
      </c>
      <c r="AR393" s="84">
        <v>0.17346700000000001</v>
      </c>
      <c r="AS393" s="85">
        <v>-0.56922499999999998</v>
      </c>
      <c r="AT393" s="85">
        <v>-9.5466899999999993E-2</v>
      </c>
      <c r="AU393" s="85">
        <v>-157.74700000000001</v>
      </c>
      <c r="AV393" s="85">
        <v>179.126</v>
      </c>
      <c r="AW393" s="104" t="s">
        <v>922</v>
      </c>
      <c r="AX393" s="86" t="s">
        <v>923</v>
      </c>
      <c r="AY393" s="87" t="s">
        <v>1623</v>
      </c>
      <c r="AZ393" s="87" t="s">
        <v>1623</v>
      </c>
      <c r="BA393" s="87" t="s">
        <v>1623</v>
      </c>
      <c r="BB393" s="88" t="s">
        <v>1623</v>
      </c>
      <c r="BC393" s="89" t="s">
        <v>1623</v>
      </c>
      <c r="BD393" s="89" t="s">
        <v>1623</v>
      </c>
      <c r="BE393" s="89" t="s">
        <v>1623</v>
      </c>
      <c r="BF393" s="89" t="s">
        <v>1623</v>
      </c>
      <c r="BG393" s="89" t="s">
        <v>1623</v>
      </c>
      <c r="BH393" s="105" t="s">
        <v>1623</v>
      </c>
      <c r="BI393" s="251"/>
      <c r="BJ393" s="252"/>
      <c r="BK393" s="252"/>
      <c r="BL393" s="515"/>
      <c r="BM393" s="230" t="str">
        <f>IF(CD393&lt;&gt;"",IF(ISNUMBER(CD393),(CD393-CB393)*IF(AE393&lt;0,1,-1),"nan"),"")</f>
        <v/>
      </c>
      <c r="BN393" s="230" t="str">
        <f>IF(CE393&lt;&gt;"",IF(ISNUMBER(CE393),CE393/CC393,"nan"),"")</f>
        <v/>
      </c>
      <c r="BO393" s="516"/>
      <c r="BP393" s="231" t="str">
        <f>IF(CL393&lt;&gt;"",IF(ISNUMBER(CL393),(CL393-CJ393)*IF(AO393&lt;0,1,-1),"nan"),"")</f>
        <v/>
      </c>
      <c r="BQ393" s="231" t="str">
        <f>IF(CM393&lt;&gt;"",IF(ISNUMBER(CM393),CM393/CK393,"nan"),"")</f>
        <v/>
      </c>
      <c r="BR393" s="517"/>
      <c r="BS393" s="232" t="str">
        <f>IF(CT393&lt;&gt;"",IF(ISNUMBER(CT393),(CT393-CR393)*IF(AY393&lt;0,1,-1),"nan"),"")</f>
        <v/>
      </c>
      <c r="BT393" s="232" t="str">
        <f>IF(CU393&lt;&gt;"",IF(ISNUMBER(CU393),CU393/CS393,"nan"),"")</f>
        <v/>
      </c>
      <c r="BU393" s="230"/>
      <c r="BV393" s="230"/>
      <c r="BW393" s="231"/>
      <c r="BX393" s="231"/>
      <c r="BY393" s="232"/>
      <c r="BZ393" s="235"/>
      <c r="CA393" s="257"/>
      <c r="CB393" s="233"/>
      <c r="CC393" s="230"/>
      <c r="CD393" s="230"/>
      <c r="CE393" s="230"/>
      <c r="CF393" s="230"/>
      <c r="CG393" s="230"/>
      <c r="CH393" s="230"/>
      <c r="CI393" s="230"/>
      <c r="CJ393" s="231"/>
      <c r="CK393" s="231"/>
      <c r="CL393" s="231"/>
      <c r="CM393" s="231"/>
      <c r="CN393" s="231"/>
      <c r="CO393" s="231"/>
      <c r="CP393" s="231"/>
      <c r="CQ393" s="231"/>
      <c r="CR393" s="232"/>
      <c r="CS393" s="232"/>
      <c r="CT393" s="232"/>
      <c r="CU393" s="232"/>
      <c r="CV393" s="232"/>
      <c r="CW393" s="232"/>
      <c r="CX393" s="232"/>
      <c r="CY393" s="234"/>
      <c r="DA393" s="106"/>
      <c r="DC393" s="106"/>
      <c r="DD393" s="106"/>
      <c r="DE393" s="106"/>
      <c r="DF393" s="92"/>
      <c r="DG393" s="107"/>
      <c r="DH393" s="107"/>
      <c r="DI393" s="107"/>
      <c r="DJ393" s="107"/>
      <c r="DK393" s="107"/>
      <c r="DL393" s="107"/>
      <c r="DM393" s="110"/>
      <c r="DN393" s="110"/>
      <c r="DO393" s="110"/>
      <c r="DP393" s="110"/>
      <c r="DQ393" s="110"/>
      <c r="DR393" s="110"/>
      <c r="DS393" s="110"/>
      <c r="DT393" s="110"/>
      <c r="DU393" s="497"/>
      <c r="DV393" s="497"/>
      <c r="DW393" s="497"/>
      <c r="DX393" s="497"/>
      <c r="DY393" s="497"/>
      <c r="DZ393" s="497"/>
      <c r="EA393" s="491">
        <v>0.22217999999999999</v>
      </c>
      <c r="EB393" s="492">
        <v>9.6755099999999997E-2</v>
      </c>
      <c r="EC393" s="492">
        <v>0.12657299999999999</v>
      </c>
      <c r="ED393" s="492">
        <v>0.61968500000000004</v>
      </c>
      <c r="EE393" s="492">
        <v>9.9780199999999999E-2</v>
      </c>
      <c r="EF393" s="492">
        <v>0.121211</v>
      </c>
      <c r="EG393" s="492">
        <v>-136.50299999999999</v>
      </c>
      <c r="EH393" s="492">
        <v>-77.640500000000003</v>
      </c>
      <c r="EI393" s="492">
        <v>-102.544</v>
      </c>
      <c r="EJ393" s="492">
        <v>147.334</v>
      </c>
      <c r="EK393" s="492">
        <v>-87.260599999999997</v>
      </c>
      <c r="EL393" s="492">
        <v>134.886</v>
      </c>
      <c r="EM393" s="492">
        <v>0.45240999999999998</v>
      </c>
      <c r="EN393" s="492">
        <v>0.451486</v>
      </c>
      <c r="EO393" s="492">
        <v>0.47956799999999999</v>
      </c>
      <c r="EP393" s="492">
        <v>0.34188200000000002</v>
      </c>
      <c r="EQ393" s="492">
        <v>0.49984099999999998</v>
      </c>
      <c r="ER393" s="492">
        <v>0.472773</v>
      </c>
      <c r="ES393" s="492">
        <v>0</v>
      </c>
      <c r="ET393" s="492">
        <v>5.5113500000000002</v>
      </c>
      <c r="EU393" s="492">
        <v>5.2701099999999999</v>
      </c>
      <c r="EV393" s="492">
        <v>4.1991300000000003</v>
      </c>
      <c r="EW393" s="492">
        <v>5.3072299999999997</v>
      </c>
      <c r="EX393" s="506">
        <v>2.4494899999999999</v>
      </c>
      <c r="EY393" s="121"/>
      <c r="EZ393" s="296"/>
      <c r="FA393" s="83"/>
      <c r="FC393" s="116"/>
      <c r="FD393" s="116"/>
    </row>
    <row r="394" spans="1:160" ht="13.7" customHeight="1" x14ac:dyDescent="0.2">
      <c r="A394" s="100">
        <v>20140326</v>
      </c>
      <c r="B394" s="100">
        <v>2</v>
      </c>
      <c r="C394" s="74">
        <v>77</v>
      </c>
      <c r="D394" s="74">
        <v>2</v>
      </c>
      <c r="E394" s="74">
        <v>18</v>
      </c>
      <c r="F394" s="74">
        <v>16</v>
      </c>
      <c r="G394" s="75">
        <v>2.1</v>
      </c>
      <c r="H394" s="435">
        <v>0.2</v>
      </c>
      <c r="I394" s="73">
        <v>10890</v>
      </c>
      <c r="J394" s="101" t="s">
        <v>442</v>
      </c>
      <c r="K394" s="102" t="str">
        <f>IF(B394=2,"Z:\Data\MOOG\HeTao\raw\",IF(B394=5,"Z:\Data\MOOG\Polo\raw\",""))</f>
        <v>Z:\Data\MOOG\HeTao\raw\</v>
      </c>
      <c r="L394" s="103" t="s">
        <v>929</v>
      </c>
      <c r="M394" s="569" t="str">
        <f>IF(NOT(ISERROR(FIND("Training_dt",W394))),"'Plot Psychometric_HH_dt_yuchen'",IF(NOT(ISERROR(FIND("Training",W394))),"'Plot Psychometric_HH'",IF(NOT(ISERROR(FIND("1DAT",W394))),"'Plot Tuning Azimuth_HH'",IF(NOT(ISERROR(FIND("HD_dt",W394))),"'Plot HeadingDiscimination_PSTH_HH_dt_yuchen'",IF(NOT(ISERROR(FIND("HD",W394))),"'Plot HeadingDiscimination_PSTH_HH'",IF(NOT(ISERROR(FIND("MemSac",W394))),"'Memory Saccade Analysis_HH'",IF(NOT(ISERROR(FIND("DelSac",W394))),"'Memory Saccade Analysis_HH'",IF(NOT(ISERROR(FIND("u-stim",W394))),"'Plot Microstim_HH'",""))))))))</f>
        <v>'Plot Tuning Azimuth_HH'</v>
      </c>
      <c r="N394" s="573">
        <v>1</v>
      </c>
      <c r="O394" s="584">
        <v>-1</v>
      </c>
      <c r="P394" s="590">
        <v>4</v>
      </c>
      <c r="Q394" s="590">
        <f>IF(B394=2,60,310)</f>
        <v>60</v>
      </c>
      <c r="R394" s="590">
        <v>5</v>
      </c>
      <c r="S394" s="590">
        <f>IF(B394=2,60,-190)</f>
        <v>60</v>
      </c>
      <c r="T394" s="590">
        <v>1</v>
      </c>
      <c r="U394" s="590">
        <f>IF(Z394&lt;&gt;"",IF(NOT(ISERROR(FIND("SU",Z394))),VALUE(RIGHT(Z394,1))+4,IF(NOT(ISERROR(FIND("MU20",Z394))),20,IF(NOT(ISERROR(FIND("MU21",Z394))),21,IF(NOT(ISERROR(FIND("MU2",Z394))),2,1)))),"")</f>
        <v>1</v>
      </c>
      <c r="V394" s="583"/>
      <c r="W394" s="170" t="s">
        <v>285</v>
      </c>
      <c r="X394" s="192"/>
      <c r="Y394" s="219">
        <f>IF(NOT(ISERROR(FIND("MU=SU",X394))),1,IF(Z394&lt;&gt;"",IF(NOT(ISERROR(FIND("SU",Z394))),1,0),""))</f>
        <v>0</v>
      </c>
      <c r="Z394" s="217" t="s">
        <v>838</v>
      </c>
      <c r="AA394" s="218"/>
      <c r="AB394" s="77"/>
      <c r="AC394" s="78"/>
      <c r="AD394" s="199" t="s">
        <v>930</v>
      </c>
      <c r="AE394" s="91" t="s">
        <v>1623</v>
      </c>
      <c r="AF394" s="79" t="s">
        <v>1623</v>
      </c>
      <c r="AG394" s="79" t="s">
        <v>1623</v>
      </c>
      <c r="AH394" s="80" t="s">
        <v>1623</v>
      </c>
      <c r="AI394" s="81" t="s">
        <v>1623</v>
      </c>
      <c r="AJ394" s="81" t="s">
        <v>1623</v>
      </c>
      <c r="AK394" s="81" t="s">
        <v>1623</v>
      </c>
      <c r="AL394" s="81" t="s">
        <v>1623</v>
      </c>
      <c r="AM394" s="81" t="s">
        <v>1623</v>
      </c>
      <c r="AN394" s="81" t="s">
        <v>1623</v>
      </c>
      <c r="AO394" s="83">
        <v>-136.458</v>
      </c>
      <c r="AP394" s="83">
        <v>0.51863800000000004</v>
      </c>
      <c r="AQ394" s="83">
        <v>0.63549599999999995</v>
      </c>
      <c r="AR394" s="84">
        <v>3.0328999999999998E-2</v>
      </c>
      <c r="AS394" s="85">
        <v>-1.65351</v>
      </c>
      <c r="AT394" s="85">
        <v>-1.12201</v>
      </c>
      <c r="AU394" s="85">
        <v>87.817899999999995</v>
      </c>
      <c r="AV394" s="85">
        <v>360</v>
      </c>
      <c r="AW394" s="104" t="s">
        <v>927</v>
      </c>
      <c r="AX394" s="86" t="s">
        <v>928</v>
      </c>
      <c r="AY394" s="87" t="s">
        <v>1623</v>
      </c>
      <c r="AZ394" s="87" t="s">
        <v>1623</v>
      </c>
      <c r="BA394" s="87" t="s">
        <v>1623</v>
      </c>
      <c r="BB394" s="88" t="s">
        <v>1623</v>
      </c>
      <c r="BC394" s="89" t="s">
        <v>1623</v>
      </c>
      <c r="BD394" s="89" t="s">
        <v>1623</v>
      </c>
      <c r="BE394" s="89" t="s">
        <v>1623</v>
      </c>
      <c r="BF394" s="89" t="s">
        <v>1623</v>
      </c>
      <c r="BG394" s="89" t="s">
        <v>1623</v>
      </c>
      <c r="BH394" s="105" t="s">
        <v>1623</v>
      </c>
      <c r="BI394" s="251"/>
      <c r="BJ394" s="252"/>
      <c r="BK394" s="252"/>
      <c r="BL394" s="259"/>
      <c r="BM394" s="230" t="str">
        <f>IF(CD394&lt;&gt;"",IF(ISNUMBER(CD394),(CD394-CB394)*IF(AE394&lt;0,1,-1),"nan"),"")</f>
        <v/>
      </c>
      <c r="BN394" s="230" t="str">
        <f>IF(CE394&lt;&gt;"",IF(ISNUMBER(CE394),CE394/CC394,"nan"),"")</f>
        <v/>
      </c>
      <c r="BO394" s="261"/>
      <c r="BP394" s="231" t="str">
        <f>IF(CL394&lt;&gt;"",IF(ISNUMBER(CL394),(CL394-CJ394)*IF(AO394&lt;0,1,-1),"nan"),"")</f>
        <v/>
      </c>
      <c r="BQ394" s="231" t="str">
        <f>IF(CM394&lt;&gt;"",IF(ISNUMBER(CM394),CM394/CK394,"nan"),"")</f>
        <v/>
      </c>
      <c r="BR394" s="263"/>
      <c r="BS394" s="232" t="str">
        <f>IF(CT394&lt;&gt;"",IF(ISNUMBER(CT394),(CT394-CR394)*IF(AY394&lt;0,1,-1),"nan"),"")</f>
        <v/>
      </c>
      <c r="BT394" s="232" t="str">
        <f>IF(CU394&lt;&gt;"",IF(ISNUMBER(CU394),CU394/CS394,"nan"),"")</f>
        <v/>
      </c>
      <c r="BU394" s="230"/>
      <c r="BV394" s="230"/>
      <c r="BW394" s="231"/>
      <c r="BX394" s="231"/>
      <c r="BY394" s="232"/>
      <c r="BZ394" s="235"/>
      <c r="CA394" s="257"/>
      <c r="CB394" s="233"/>
      <c r="CC394" s="230"/>
      <c r="CD394" s="230"/>
      <c r="CE394" s="230"/>
      <c r="CF394" s="230"/>
      <c r="CG394" s="230"/>
      <c r="CH394" s="230"/>
      <c r="CI394" s="230"/>
      <c r="CJ394" s="231"/>
      <c r="CK394" s="231"/>
      <c r="CL394" s="231"/>
      <c r="CM394" s="231"/>
      <c r="CN394" s="231"/>
      <c r="CO394" s="231"/>
      <c r="CP394" s="231"/>
      <c r="CQ394" s="231"/>
      <c r="CR394" s="232"/>
      <c r="CS394" s="232"/>
      <c r="CT394" s="232"/>
      <c r="CU394" s="232"/>
      <c r="CV394" s="232"/>
      <c r="CW394" s="232"/>
      <c r="CX394" s="232"/>
      <c r="CY394" s="234"/>
      <c r="DA394" s="106"/>
      <c r="DC394" s="106"/>
      <c r="DD394" s="106"/>
      <c r="DE394" s="106"/>
      <c r="DF394" s="92"/>
      <c r="DG394" s="107"/>
      <c r="DH394" s="107"/>
      <c r="DI394" s="107"/>
      <c r="DJ394" s="107"/>
      <c r="DK394" s="107"/>
      <c r="DL394" s="107"/>
      <c r="DM394" s="110"/>
      <c r="DN394" s="110"/>
      <c r="DO394" s="110"/>
      <c r="DP394" s="110"/>
      <c r="DQ394" s="110"/>
      <c r="DR394" s="110"/>
      <c r="DS394" s="110"/>
      <c r="DT394" s="110"/>
      <c r="DU394" s="497"/>
      <c r="DV394" s="497"/>
      <c r="DW394" s="497"/>
      <c r="DX394" s="497"/>
      <c r="DY394" s="497"/>
      <c r="DZ394" s="497"/>
      <c r="EA394" s="491"/>
      <c r="EB394" s="492"/>
      <c r="EC394" s="492"/>
      <c r="ED394" s="492"/>
      <c r="EE394" s="492"/>
      <c r="EF394" s="492"/>
      <c r="EG394" s="492"/>
      <c r="EH394" s="492"/>
      <c r="EI394" s="492"/>
      <c r="EJ394" s="492"/>
      <c r="EK394" s="492"/>
      <c r="EL394" s="492"/>
      <c r="EM394" s="492"/>
      <c r="EN394" s="492"/>
      <c r="EO394" s="492"/>
      <c r="EP394" s="492"/>
      <c r="EQ394" s="492"/>
      <c r="ER394" s="492"/>
      <c r="ES394" s="492"/>
      <c r="ET394" s="492"/>
      <c r="EU394" s="492"/>
      <c r="EV394" s="492"/>
      <c r="EW394" s="492"/>
      <c r="EX394" s="506"/>
      <c r="EY394" s="121"/>
      <c r="EZ394" s="296"/>
      <c r="FA394" s="83"/>
      <c r="FC394" s="116"/>
      <c r="FD394" s="116"/>
    </row>
    <row r="395" spans="1:160" ht="13.7" customHeight="1" x14ac:dyDescent="0.2">
      <c r="A395" s="100">
        <v>20140326</v>
      </c>
      <c r="B395" s="100">
        <v>2</v>
      </c>
      <c r="C395" s="74">
        <v>77</v>
      </c>
      <c r="D395" s="74">
        <v>2</v>
      </c>
      <c r="E395" s="74">
        <v>18</v>
      </c>
      <c r="F395" s="74">
        <v>16</v>
      </c>
      <c r="G395" s="75">
        <v>2.1</v>
      </c>
      <c r="H395" s="435">
        <v>0.2</v>
      </c>
      <c r="I395" s="73">
        <v>10990</v>
      </c>
      <c r="J395" s="101" t="s">
        <v>442</v>
      </c>
      <c r="K395" s="102" t="str">
        <f>IF(B395=2,"Z:\Data\MOOG\HeTao\raw\",IF(B395=5,"Z:\Data\MOOG\Polo\raw\",""))</f>
        <v>Z:\Data\MOOG\HeTao\raw\</v>
      </c>
      <c r="L395" s="103" t="s">
        <v>933</v>
      </c>
      <c r="M395" s="569" t="str">
        <f>IF(NOT(ISERROR(FIND("Training_dt",W395))),"'Plot Psychometric_HH_dt_yuchen'",IF(NOT(ISERROR(FIND("Training",W395))),"'Plot Psychometric_HH'",IF(NOT(ISERROR(FIND("1DAT",W395))),"'Plot Tuning Azimuth_HH'",IF(NOT(ISERROR(FIND("HD_dt",W395))),"'Plot HeadingDiscimination_PSTH_HH_dt_yuchen'",IF(NOT(ISERROR(FIND("HD",W395))),"'Plot HeadingDiscimination_PSTH_HH'",IF(NOT(ISERROR(FIND("MemSac",W395))),"'Memory Saccade Analysis_HH'",IF(NOT(ISERROR(FIND("DelSac",W395))),"'Memory Saccade Analysis_HH'",IF(NOT(ISERROR(FIND("u-stim",W395))),"'Plot Microstim_HH'",""))))))))</f>
        <v>'Plot Tuning Azimuth_HH'</v>
      </c>
      <c r="N395" s="573">
        <v>1</v>
      </c>
      <c r="O395" s="584">
        <v>-1</v>
      </c>
      <c r="P395" s="590">
        <v>4</v>
      </c>
      <c r="Q395" s="590">
        <f>IF(B395=2,60,310)</f>
        <v>60</v>
      </c>
      <c r="R395" s="590">
        <v>5</v>
      </c>
      <c r="S395" s="590">
        <f>IF(B395=2,60,-190)</f>
        <v>60</v>
      </c>
      <c r="T395" s="590">
        <v>1</v>
      </c>
      <c r="U395" s="590">
        <f>IF(Z395&lt;&gt;"",IF(NOT(ISERROR(FIND("SU",Z395))),VALUE(RIGHT(Z395,1))+4,IF(NOT(ISERROR(FIND("MU20",Z395))),20,IF(NOT(ISERROR(FIND("MU21",Z395))),21,IF(NOT(ISERROR(FIND("MU2",Z395))),2,1)))),"")</f>
        <v>1</v>
      </c>
      <c r="V395" s="583"/>
      <c r="W395" s="170" t="s">
        <v>285</v>
      </c>
      <c r="X395" s="192"/>
      <c r="Y395" s="219">
        <f>IF(NOT(ISERROR(FIND("MU=SU",X395))),1,IF(Z395&lt;&gt;"",IF(NOT(ISERROR(FIND("SU",Z395))),1,0),""))</f>
        <v>0</v>
      </c>
      <c r="Z395" s="217" t="s">
        <v>838</v>
      </c>
      <c r="AA395" s="218"/>
      <c r="AB395" s="77"/>
      <c r="AC395" s="78"/>
      <c r="AD395" s="199" t="s">
        <v>934</v>
      </c>
      <c r="AE395" s="91" t="s">
        <v>1623</v>
      </c>
      <c r="AF395" s="79" t="s">
        <v>1623</v>
      </c>
      <c r="AG395" s="79" t="s">
        <v>1623</v>
      </c>
      <c r="AH395" s="80" t="s">
        <v>1623</v>
      </c>
      <c r="AI395" s="81" t="s">
        <v>1623</v>
      </c>
      <c r="AJ395" s="81" t="s">
        <v>1623</v>
      </c>
      <c r="AK395" s="81" t="s">
        <v>1623</v>
      </c>
      <c r="AL395" s="81" t="s">
        <v>1623</v>
      </c>
      <c r="AM395" s="81" t="s">
        <v>1623</v>
      </c>
      <c r="AN395" s="81" t="s">
        <v>1623</v>
      </c>
      <c r="AO395" s="83">
        <v>-122.867</v>
      </c>
      <c r="AP395" s="83">
        <v>0.630301</v>
      </c>
      <c r="AQ395" s="83">
        <v>0.45259899999999997</v>
      </c>
      <c r="AR395" s="84">
        <v>7.7457799999999999E-6</v>
      </c>
      <c r="AS395" s="85">
        <v>-1.0596699999999999</v>
      </c>
      <c r="AT395" s="85">
        <v>-1.73811</v>
      </c>
      <c r="AU395" s="85">
        <v>-117.08</v>
      </c>
      <c r="AV395" s="85">
        <v>132.441</v>
      </c>
      <c r="AW395" s="104" t="s">
        <v>931</v>
      </c>
      <c r="AX395" s="86" t="s">
        <v>932</v>
      </c>
      <c r="AY395" s="87" t="s">
        <v>1623</v>
      </c>
      <c r="AZ395" s="87" t="s">
        <v>1623</v>
      </c>
      <c r="BA395" s="87" t="s">
        <v>1623</v>
      </c>
      <c r="BB395" s="88" t="s">
        <v>1623</v>
      </c>
      <c r="BC395" s="89" t="s">
        <v>1623</v>
      </c>
      <c r="BD395" s="89" t="s">
        <v>1623</v>
      </c>
      <c r="BE395" s="89" t="s">
        <v>1623</v>
      </c>
      <c r="BF395" s="89" t="s">
        <v>1623</v>
      </c>
      <c r="BG395" s="89" t="s">
        <v>1623</v>
      </c>
      <c r="BH395" s="105" t="s">
        <v>1623</v>
      </c>
      <c r="BI395" s="251"/>
      <c r="BJ395" s="252"/>
      <c r="BK395" s="252"/>
      <c r="BL395" s="259"/>
      <c r="BM395" s="230" t="str">
        <f>IF(CD395&lt;&gt;"",IF(ISNUMBER(CD395),(CD395-CB395)*IF(AE395&lt;0,1,-1),"nan"),"")</f>
        <v/>
      </c>
      <c r="BN395" s="230" t="str">
        <f>IF(CE395&lt;&gt;"",IF(ISNUMBER(CE395),CE395/CC395,"nan"),"")</f>
        <v/>
      </c>
      <c r="BO395" s="261"/>
      <c r="BP395" s="231" t="str">
        <f>IF(CL395&lt;&gt;"",IF(ISNUMBER(CL395),(CL395-CJ395)*IF(AO395&lt;0,1,-1),"nan"),"")</f>
        <v/>
      </c>
      <c r="BQ395" s="231" t="str">
        <f>IF(CM395&lt;&gt;"",IF(ISNUMBER(CM395),CM395/CK395,"nan"),"")</f>
        <v/>
      </c>
      <c r="BR395" s="263"/>
      <c r="BS395" s="232" t="str">
        <f>IF(CT395&lt;&gt;"",IF(ISNUMBER(CT395),(CT395-CR395)*IF(AY395&lt;0,1,-1),"nan"),"")</f>
        <v/>
      </c>
      <c r="BT395" s="232" t="str">
        <f>IF(CU395&lt;&gt;"",IF(ISNUMBER(CU395),CU395/CS395,"nan"),"")</f>
        <v/>
      </c>
      <c r="BU395" s="230"/>
      <c r="BV395" s="230"/>
      <c r="BW395" s="231"/>
      <c r="BX395" s="231"/>
      <c r="BY395" s="232"/>
      <c r="BZ395" s="235"/>
      <c r="CA395" s="257"/>
      <c r="CB395" s="233"/>
      <c r="CC395" s="230"/>
      <c r="CD395" s="230"/>
      <c r="CE395" s="230"/>
      <c r="CF395" s="230"/>
      <c r="CG395" s="230"/>
      <c r="CH395" s="230"/>
      <c r="CI395" s="230"/>
      <c r="CJ395" s="231"/>
      <c r="CK395" s="231"/>
      <c r="CL395" s="231"/>
      <c r="CM395" s="231"/>
      <c r="CN395" s="231"/>
      <c r="CO395" s="231"/>
      <c r="CP395" s="231"/>
      <c r="CQ395" s="231"/>
      <c r="CR395" s="232"/>
      <c r="CS395" s="232"/>
      <c r="CT395" s="232"/>
      <c r="CU395" s="232"/>
      <c r="CV395" s="232"/>
      <c r="CW395" s="232"/>
      <c r="CX395" s="232"/>
      <c r="CY395" s="234"/>
      <c r="DA395" s="106"/>
      <c r="DC395" s="106"/>
      <c r="DD395" s="106"/>
      <c r="DE395" s="106"/>
      <c r="DF395" s="92"/>
      <c r="DG395" s="107"/>
      <c r="DH395" s="107"/>
      <c r="DI395" s="107"/>
      <c r="DJ395" s="107"/>
      <c r="DK395" s="107"/>
      <c r="DL395" s="107"/>
      <c r="DM395" s="110"/>
      <c r="DN395" s="110"/>
      <c r="DO395" s="110"/>
      <c r="DP395" s="110"/>
      <c r="DQ395" s="110"/>
      <c r="DR395" s="110"/>
      <c r="DS395" s="110"/>
      <c r="DT395" s="110"/>
      <c r="DU395" s="497"/>
      <c r="DV395" s="497"/>
      <c r="DW395" s="497"/>
      <c r="DX395" s="497"/>
      <c r="DY395" s="497"/>
      <c r="DZ395" s="497"/>
      <c r="EA395" s="491"/>
      <c r="EB395" s="492"/>
      <c r="EC395" s="492"/>
      <c r="ED395" s="492"/>
      <c r="EE395" s="492"/>
      <c r="EF395" s="492"/>
      <c r="EG395" s="492"/>
      <c r="EH395" s="492"/>
      <c r="EI395" s="492"/>
      <c r="EJ395" s="492"/>
      <c r="EK395" s="492"/>
      <c r="EL395" s="492"/>
      <c r="EM395" s="492"/>
      <c r="EN395" s="492"/>
      <c r="EO395" s="492"/>
      <c r="EP395" s="492"/>
      <c r="EQ395" s="492"/>
      <c r="ER395" s="492"/>
      <c r="ES395" s="492"/>
      <c r="ET395" s="492"/>
      <c r="EU395" s="492"/>
      <c r="EV395" s="492"/>
      <c r="EW395" s="492"/>
      <c r="EX395" s="506"/>
      <c r="EY395" s="121"/>
      <c r="EZ395" s="296"/>
      <c r="FA395" s="83"/>
      <c r="FC395" s="116"/>
      <c r="FD395" s="116"/>
    </row>
    <row r="396" spans="1:160" ht="13.7" customHeight="1" x14ac:dyDescent="0.2">
      <c r="A396" s="100">
        <v>20140326</v>
      </c>
      <c r="B396" s="100">
        <v>2</v>
      </c>
      <c r="C396" s="74">
        <v>77</v>
      </c>
      <c r="D396" s="74">
        <v>2</v>
      </c>
      <c r="E396" s="74">
        <v>18</v>
      </c>
      <c r="F396" s="74">
        <v>16</v>
      </c>
      <c r="G396" s="75">
        <v>2.1</v>
      </c>
      <c r="H396" s="435">
        <v>0.2</v>
      </c>
      <c r="I396" s="73">
        <v>11090</v>
      </c>
      <c r="J396" s="101" t="s">
        <v>442</v>
      </c>
      <c r="K396" s="102" t="str">
        <f>IF(B396=2,"Z:\Data\MOOG\HeTao\raw\",IF(B396=5,"Z:\Data\MOOG\Polo\raw\",""))</f>
        <v>Z:\Data\MOOG\HeTao\raw\</v>
      </c>
      <c r="L396" s="103" t="s">
        <v>937</v>
      </c>
      <c r="M396" s="569" t="str">
        <f>IF(NOT(ISERROR(FIND("Training_dt",W396))),"'Plot Psychometric_HH_dt_yuchen'",IF(NOT(ISERROR(FIND("Training",W396))),"'Plot Psychometric_HH'",IF(NOT(ISERROR(FIND("1DAT",W396))),"'Plot Tuning Azimuth_HH'",IF(NOT(ISERROR(FIND("HD_dt",W396))),"'Plot HeadingDiscimination_PSTH_HH_dt_yuchen'",IF(NOT(ISERROR(FIND("HD",W396))),"'Plot HeadingDiscimination_PSTH_HH'",IF(NOT(ISERROR(FIND("MemSac",W396))),"'Memory Saccade Analysis_HH'",IF(NOT(ISERROR(FIND("DelSac",W396))),"'Memory Saccade Analysis_HH'",IF(NOT(ISERROR(FIND("u-stim",W396))),"'Plot Microstim_HH'",""))))))))</f>
        <v>'Plot Tuning Azimuth_HH'</v>
      </c>
      <c r="N396" s="573">
        <v>1</v>
      </c>
      <c r="O396" s="584">
        <v>-1</v>
      </c>
      <c r="P396" s="590">
        <v>4</v>
      </c>
      <c r="Q396" s="590">
        <f>IF(B396=2,60,310)</f>
        <v>60</v>
      </c>
      <c r="R396" s="590">
        <v>5</v>
      </c>
      <c r="S396" s="590">
        <f>IF(B396=2,60,-190)</f>
        <v>60</v>
      </c>
      <c r="T396" s="590">
        <v>1</v>
      </c>
      <c r="U396" s="590">
        <f>IF(Z396&lt;&gt;"",IF(NOT(ISERROR(FIND("SU",Z396))),VALUE(RIGHT(Z396,1))+4,IF(NOT(ISERROR(FIND("MU20",Z396))),20,IF(NOT(ISERROR(FIND("MU21",Z396))),21,IF(NOT(ISERROR(FIND("MU2",Z396))),2,1)))),"")</f>
        <v>1</v>
      </c>
      <c r="V396" s="583"/>
      <c r="W396" s="170" t="s">
        <v>285</v>
      </c>
      <c r="X396" s="192"/>
      <c r="Y396" s="219">
        <f>IF(NOT(ISERROR(FIND("MU=SU",X396))),1,IF(Z396&lt;&gt;"",IF(NOT(ISERROR(FIND("SU",Z396))),1,0),""))</f>
        <v>0</v>
      </c>
      <c r="Z396" s="217" t="s">
        <v>838</v>
      </c>
      <c r="AA396" s="218"/>
      <c r="AB396" s="77"/>
      <c r="AC396" s="78"/>
      <c r="AD396" s="199" t="s">
        <v>934</v>
      </c>
      <c r="AE396" s="91" t="s">
        <v>1623</v>
      </c>
      <c r="AF396" s="79" t="s">
        <v>1623</v>
      </c>
      <c r="AG396" s="79" t="s">
        <v>1623</v>
      </c>
      <c r="AH396" s="80" t="s">
        <v>1623</v>
      </c>
      <c r="AI396" s="81" t="s">
        <v>1623</v>
      </c>
      <c r="AJ396" s="81" t="s">
        <v>1623</v>
      </c>
      <c r="AK396" s="81" t="s">
        <v>1623</v>
      </c>
      <c r="AL396" s="81" t="s">
        <v>1623</v>
      </c>
      <c r="AM396" s="81" t="s">
        <v>1623</v>
      </c>
      <c r="AN396" s="81" t="s">
        <v>1623</v>
      </c>
      <c r="AO396" s="83">
        <v>-118.05800000000001</v>
      </c>
      <c r="AP396" s="83">
        <v>0.70615799999999995</v>
      </c>
      <c r="AQ396" s="83">
        <v>0.61543099999999995</v>
      </c>
      <c r="AR396" s="84">
        <v>2.53668E-10</v>
      </c>
      <c r="AS396" s="85">
        <v>-2.79853</v>
      </c>
      <c r="AT396" s="85">
        <v>-3.9344600000000001</v>
      </c>
      <c r="AU396" s="85">
        <v>-106.964</v>
      </c>
      <c r="AV396" s="85">
        <v>190.768</v>
      </c>
      <c r="AW396" s="104" t="s">
        <v>935</v>
      </c>
      <c r="AX396" s="86" t="s">
        <v>936</v>
      </c>
      <c r="AY396" s="87" t="s">
        <v>1623</v>
      </c>
      <c r="AZ396" s="87" t="s">
        <v>1623</v>
      </c>
      <c r="BA396" s="87" t="s">
        <v>1623</v>
      </c>
      <c r="BB396" s="88" t="s">
        <v>1623</v>
      </c>
      <c r="BC396" s="89" t="s">
        <v>1623</v>
      </c>
      <c r="BD396" s="89" t="s">
        <v>1623</v>
      </c>
      <c r="BE396" s="89" t="s">
        <v>1623</v>
      </c>
      <c r="BF396" s="89" t="s">
        <v>1623</v>
      </c>
      <c r="BG396" s="89" t="s">
        <v>1623</v>
      </c>
      <c r="BH396" s="105" t="s">
        <v>1623</v>
      </c>
      <c r="BI396" s="251"/>
      <c r="BJ396" s="252"/>
      <c r="BK396" s="252"/>
      <c r="BL396" s="259"/>
      <c r="BM396" s="230" t="str">
        <f>IF(CD396&lt;&gt;"",IF(ISNUMBER(CD396),(CD396-CB396)*IF(AE396&lt;0,1,-1),"nan"),"")</f>
        <v/>
      </c>
      <c r="BN396" s="230" t="str">
        <f>IF(CE396&lt;&gt;"",IF(ISNUMBER(CE396),CE396/CC396,"nan"),"")</f>
        <v/>
      </c>
      <c r="BO396" s="261"/>
      <c r="BP396" s="231" t="str">
        <f>IF(CL396&lt;&gt;"",IF(ISNUMBER(CL396),(CL396-CJ396)*IF(AO396&lt;0,1,-1),"nan"),"")</f>
        <v/>
      </c>
      <c r="BQ396" s="231" t="str">
        <f>IF(CM396&lt;&gt;"",IF(ISNUMBER(CM396),CM396/CK396,"nan"),"")</f>
        <v/>
      </c>
      <c r="BR396" s="263"/>
      <c r="BS396" s="232" t="str">
        <f>IF(CT396&lt;&gt;"",IF(ISNUMBER(CT396),(CT396-CR396)*IF(AY396&lt;0,1,-1),"nan"),"")</f>
        <v/>
      </c>
      <c r="BT396" s="232" t="str">
        <f>IF(CU396&lt;&gt;"",IF(ISNUMBER(CU396),CU396/CS396,"nan"),"")</f>
        <v/>
      </c>
      <c r="BU396" s="230"/>
      <c r="BV396" s="230"/>
      <c r="BW396" s="231"/>
      <c r="BX396" s="231"/>
      <c r="BY396" s="232"/>
      <c r="BZ396" s="235"/>
      <c r="CA396" s="257"/>
      <c r="CB396" s="233"/>
      <c r="CC396" s="230"/>
      <c r="CD396" s="230"/>
      <c r="CE396" s="230"/>
      <c r="CF396" s="230"/>
      <c r="CG396" s="230"/>
      <c r="CH396" s="230"/>
      <c r="CI396" s="230"/>
      <c r="CJ396" s="231"/>
      <c r="CK396" s="231"/>
      <c r="CL396" s="231"/>
      <c r="CM396" s="231"/>
      <c r="CN396" s="231"/>
      <c r="CO396" s="231"/>
      <c r="CP396" s="231"/>
      <c r="CQ396" s="231"/>
      <c r="CR396" s="232"/>
      <c r="CS396" s="232"/>
      <c r="CT396" s="232"/>
      <c r="CU396" s="232"/>
      <c r="CV396" s="232"/>
      <c r="CW396" s="232"/>
      <c r="CX396" s="232"/>
      <c r="CY396" s="234"/>
      <c r="DA396" s="106"/>
      <c r="DC396" s="106"/>
      <c r="DD396" s="106"/>
      <c r="DE396" s="106"/>
      <c r="DF396" s="92"/>
      <c r="DG396" s="107"/>
      <c r="DH396" s="107"/>
      <c r="DI396" s="107"/>
      <c r="DJ396" s="107"/>
      <c r="DK396" s="107"/>
      <c r="DL396" s="107"/>
      <c r="DM396" s="110"/>
      <c r="DN396" s="110"/>
      <c r="DO396" s="110"/>
      <c r="DP396" s="110"/>
      <c r="DQ396" s="110"/>
      <c r="DR396" s="110"/>
      <c r="DS396" s="110"/>
      <c r="DT396" s="110"/>
      <c r="DU396" s="497"/>
      <c r="DV396" s="497"/>
      <c r="DW396" s="497"/>
      <c r="DX396" s="497"/>
      <c r="DY396" s="497"/>
      <c r="DZ396" s="497"/>
      <c r="EA396" s="491"/>
      <c r="EB396" s="492"/>
      <c r="EC396" s="492"/>
      <c r="ED396" s="492"/>
      <c r="EE396" s="492"/>
      <c r="EF396" s="492"/>
      <c r="EG396" s="492"/>
      <c r="EH396" s="492"/>
      <c r="EI396" s="492"/>
      <c r="EJ396" s="492"/>
      <c r="EK396" s="492"/>
      <c r="EL396" s="492"/>
      <c r="EM396" s="492"/>
      <c r="EN396" s="492"/>
      <c r="EO396" s="492"/>
      <c r="EP396" s="492"/>
      <c r="EQ396" s="492"/>
      <c r="ER396" s="492"/>
      <c r="ES396" s="492"/>
      <c r="ET396" s="492"/>
      <c r="EU396" s="492"/>
      <c r="EV396" s="492"/>
      <c r="EW396" s="492"/>
      <c r="EX396" s="506"/>
      <c r="EY396" s="121"/>
      <c r="EZ396" s="296"/>
      <c r="FA396" s="83"/>
      <c r="FC396" s="116"/>
      <c r="FD396" s="116"/>
    </row>
    <row r="397" spans="1:160" ht="13.7" customHeight="1" x14ac:dyDescent="0.2">
      <c r="A397" s="100">
        <v>20140326</v>
      </c>
      <c r="B397" s="100">
        <v>2</v>
      </c>
      <c r="C397" s="74">
        <v>77</v>
      </c>
      <c r="D397" s="74">
        <v>2</v>
      </c>
      <c r="E397" s="74">
        <v>18</v>
      </c>
      <c r="F397" s="74">
        <v>16</v>
      </c>
      <c r="G397" s="75">
        <v>2.1</v>
      </c>
      <c r="H397" s="435">
        <v>0.2</v>
      </c>
      <c r="I397" s="73">
        <v>11190</v>
      </c>
      <c r="J397" s="101" t="s">
        <v>442</v>
      </c>
      <c r="K397" s="102" t="str">
        <f>IF(B397=2,"Z:\Data\MOOG\HeTao\raw\",IF(B397=5,"Z:\Data\MOOG\Polo\raw\",""))</f>
        <v>Z:\Data\MOOG\HeTao\raw\</v>
      </c>
      <c r="L397" s="103" t="s">
        <v>940</v>
      </c>
      <c r="M397" s="569" t="str">
        <f>IF(NOT(ISERROR(FIND("Training_dt",W397))),"'Plot Psychometric_HH_dt_yuchen'",IF(NOT(ISERROR(FIND("Training",W397))),"'Plot Psychometric_HH'",IF(NOT(ISERROR(FIND("1DAT",W397))),"'Plot Tuning Azimuth_HH'",IF(NOT(ISERROR(FIND("HD_dt",W397))),"'Plot HeadingDiscimination_PSTH_HH_dt_yuchen'",IF(NOT(ISERROR(FIND("HD",W397))),"'Plot HeadingDiscimination_PSTH_HH'",IF(NOT(ISERROR(FIND("MemSac",W397))),"'Memory Saccade Analysis_HH'",IF(NOT(ISERROR(FIND("DelSac",W397))),"'Memory Saccade Analysis_HH'",IF(NOT(ISERROR(FIND("u-stim",W397))),"'Plot Microstim_HH'",""))))))))</f>
        <v>'Plot Tuning Azimuth_HH'</v>
      </c>
      <c r="N397" s="573">
        <v>1</v>
      </c>
      <c r="O397" s="584">
        <v>-1</v>
      </c>
      <c r="P397" s="590">
        <v>4</v>
      </c>
      <c r="Q397" s="590">
        <f>IF(B397=2,60,310)</f>
        <v>60</v>
      </c>
      <c r="R397" s="590">
        <v>5</v>
      </c>
      <c r="S397" s="590">
        <f>IF(B397=2,60,-190)</f>
        <v>60</v>
      </c>
      <c r="T397" s="590">
        <v>1</v>
      </c>
      <c r="U397" s="590">
        <f>IF(Z397&lt;&gt;"",IF(NOT(ISERROR(FIND("SU",Z397))),VALUE(RIGHT(Z397,1))+4,IF(NOT(ISERROR(FIND("MU20",Z397))),20,IF(NOT(ISERROR(FIND("MU21",Z397))),21,IF(NOT(ISERROR(FIND("MU2",Z397))),2,1)))),"")</f>
        <v>1</v>
      </c>
      <c r="V397" s="583"/>
      <c r="W397" s="170" t="s">
        <v>285</v>
      </c>
      <c r="X397" s="192"/>
      <c r="Y397" s="219">
        <f>IF(NOT(ISERROR(FIND("MU=SU",X397))),1,IF(Z397&lt;&gt;"",IF(NOT(ISERROR(FIND("SU",Z397))),1,0),""))</f>
        <v>0</v>
      </c>
      <c r="Z397" s="217" t="s">
        <v>838</v>
      </c>
      <c r="AA397" s="218"/>
      <c r="AB397" s="77"/>
      <c r="AC397" s="78"/>
      <c r="AD397" s="199" t="s">
        <v>934</v>
      </c>
      <c r="AE397" s="91" t="s">
        <v>1623</v>
      </c>
      <c r="AF397" s="79" t="s">
        <v>1623</v>
      </c>
      <c r="AG397" s="79" t="s">
        <v>1623</v>
      </c>
      <c r="AH397" s="80" t="s">
        <v>1623</v>
      </c>
      <c r="AI397" s="81" t="s">
        <v>1623</v>
      </c>
      <c r="AJ397" s="81" t="s">
        <v>1623</v>
      </c>
      <c r="AK397" s="81" t="s">
        <v>1623</v>
      </c>
      <c r="AL397" s="81" t="s">
        <v>1623</v>
      </c>
      <c r="AM397" s="81" t="s">
        <v>1623</v>
      </c>
      <c r="AN397" s="81" t="s">
        <v>1623</v>
      </c>
      <c r="AO397" s="83">
        <v>-120.988</v>
      </c>
      <c r="AP397" s="83">
        <v>0.62926800000000005</v>
      </c>
      <c r="AQ397" s="83">
        <v>0.51205599999999996</v>
      </c>
      <c r="AR397" s="84">
        <v>1.6352199999999999E-5</v>
      </c>
      <c r="AS397" s="85">
        <v>-2.3268200000000001</v>
      </c>
      <c r="AT397" s="85">
        <v>-1.2709699999999999</v>
      </c>
      <c r="AU397" s="85">
        <v>-118.057</v>
      </c>
      <c r="AV397" s="85">
        <v>257.09500000000003</v>
      </c>
      <c r="AW397" s="104" t="s">
        <v>938</v>
      </c>
      <c r="AX397" s="86" t="s">
        <v>939</v>
      </c>
      <c r="AY397" s="87" t="s">
        <v>1623</v>
      </c>
      <c r="AZ397" s="87" t="s">
        <v>1623</v>
      </c>
      <c r="BA397" s="87" t="s">
        <v>1623</v>
      </c>
      <c r="BB397" s="88" t="s">
        <v>1623</v>
      </c>
      <c r="BC397" s="89" t="s">
        <v>1623</v>
      </c>
      <c r="BD397" s="89" t="s">
        <v>1623</v>
      </c>
      <c r="BE397" s="89" t="s">
        <v>1623</v>
      </c>
      <c r="BF397" s="89" t="s">
        <v>1623</v>
      </c>
      <c r="BG397" s="89" t="s">
        <v>1623</v>
      </c>
      <c r="BH397" s="105" t="s">
        <v>1623</v>
      </c>
      <c r="BI397" s="251"/>
      <c r="BJ397" s="252"/>
      <c r="BK397" s="252"/>
      <c r="BL397" s="259"/>
      <c r="BM397" s="230" t="str">
        <f>IF(CD397&lt;&gt;"",IF(ISNUMBER(CD397),(CD397-CB397)*IF(AE397&lt;0,1,-1),"nan"),"")</f>
        <v/>
      </c>
      <c r="BN397" s="230" t="str">
        <f>IF(CE397&lt;&gt;"",IF(ISNUMBER(CE397),CE397/CC397,"nan"),"")</f>
        <v/>
      </c>
      <c r="BO397" s="261"/>
      <c r="BP397" s="231" t="str">
        <f>IF(CL397&lt;&gt;"",IF(ISNUMBER(CL397),(CL397-CJ397)*IF(AO397&lt;0,1,-1),"nan"),"")</f>
        <v/>
      </c>
      <c r="BQ397" s="231" t="str">
        <f>IF(CM397&lt;&gt;"",IF(ISNUMBER(CM397),CM397/CK397,"nan"),"")</f>
        <v/>
      </c>
      <c r="BR397" s="263"/>
      <c r="BS397" s="232" t="str">
        <f>IF(CT397&lt;&gt;"",IF(ISNUMBER(CT397),(CT397-CR397)*IF(AY397&lt;0,1,-1),"nan"),"")</f>
        <v/>
      </c>
      <c r="BT397" s="232" t="str">
        <f>IF(CU397&lt;&gt;"",IF(ISNUMBER(CU397),CU397/CS397,"nan"),"")</f>
        <v/>
      </c>
      <c r="BU397" s="230"/>
      <c r="BV397" s="230"/>
      <c r="BW397" s="231"/>
      <c r="BX397" s="231"/>
      <c r="BY397" s="232"/>
      <c r="BZ397" s="235"/>
      <c r="CA397" s="257"/>
      <c r="CB397" s="233"/>
      <c r="CC397" s="230"/>
      <c r="CD397" s="230"/>
      <c r="CE397" s="230"/>
      <c r="CF397" s="230"/>
      <c r="CG397" s="230"/>
      <c r="CH397" s="230"/>
      <c r="CI397" s="230"/>
      <c r="CJ397" s="231"/>
      <c r="CK397" s="231"/>
      <c r="CL397" s="231"/>
      <c r="CM397" s="231"/>
      <c r="CN397" s="231"/>
      <c r="CO397" s="231"/>
      <c r="CP397" s="231"/>
      <c r="CQ397" s="231"/>
      <c r="CR397" s="232"/>
      <c r="CS397" s="232"/>
      <c r="CT397" s="232"/>
      <c r="CU397" s="232"/>
      <c r="CV397" s="232"/>
      <c r="CW397" s="232"/>
      <c r="CX397" s="232"/>
      <c r="CY397" s="234"/>
      <c r="DA397" s="106"/>
      <c r="DC397" s="106"/>
      <c r="DD397" s="106"/>
      <c r="DE397" s="106"/>
      <c r="DF397" s="92"/>
      <c r="DG397" s="107"/>
      <c r="DH397" s="107"/>
      <c r="DI397" s="107"/>
      <c r="DJ397" s="107"/>
      <c r="DK397" s="107"/>
      <c r="DL397" s="107"/>
      <c r="DM397" s="110"/>
      <c r="DN397" s="110"/>
      <c r="DO397" s="110"/>
      <c r="DP397" s="110"/>
      <c r="DQ397" s="110"/>
      <c r="DR397" s="110"/>
      <c r="DS397" s="110"/>
      <c r="DT397" s="110"/>
      <c r="DU397" s="497"/>
      <c r="DV397" s="497"/>
      <c r="DW397" s="497"/>
      <c r="DX397" s="497"/>
      <c r="DY397" s="497"/>
      <c r="DZ397" s="497"/>
      <c r="EA397" s="491"/>
      <c r="EB397" s="492"/>
      <c r="EC397" s="492"/>
      <c r="ED397" s="492"/>
      <c r="EE397" s="492"/>
      <c r="EF397" s="492"/>
      <c r="EG397" s="492"/>
      <c r="EH397" s="492"/>
      <c r="EI397" s="492"/>
      <c r="EJ397" s="492"/>
      <c r="EK397" s="492"/>
      <c r="EL397" s="492"/>
      <c r="EM397" s="492"/>
      <c r="EN397" s="492"/>
      <c r="EO397" s="492"/>
      <c r="EP397" s="492"/>
      <c r="EQ397" s="492"/>
      <c r="ER397" s="492"/>
      <c r="ES397" s="492"/>
      <c r="ET397" s="492"/>
      <c r="EU397" s="492"/>
      <c r="EV397" s="492"/>
      <c r="EW397" s="492"/>
      <c r="EX397" s="506"/>
      <c r="EY397" s="121"/>
      <c r="EZ397" s="296"/>
      <c r="FA397" s="83"/>
      <c r="FC397" s="116"/>
      <c r="FD397" s="116"/>
    </row>
    <row r="398" spans="1:160" ht="13.7" customHeight="1" x14ac:dyDescent="0.2">
      <c r="A398" s="100">
        <v>20140326</v>
      </c>
      <c r="B398" s="100">
        <v>2</v>
      </c>
      <c r="C398" s="74">
        <v>77</v>
      </c>
      <c r="D398" s="74">
        <v>2</v>
      </c>
      <c r="E398" s="74">
        <v>18</v>
      </c>
      <c r="F398" s="74">
        <v>16</v>
      </c>
      <c r="G398" s="75">
        <v>2.1</v>
      </c>
      <c r="H398" s="435">
        <v>0.2</v>
      </c>
      <c r="I398" s="73">
        <v>11290</v>
      </c>
      <c r="J398" s="101" t="s">
        <v>442</v>
      </c>
      <c r="K398" s="102" t="str">
        <f>IF(B398=2,"Z:\Data\MOOG\HeTao\raw\",IF(B398=5,"Z:\Data\MOOG\Polo\raw\",""))</f>
        <v>Z:\Data\MOOG\HeTao\raw\</v>
      </c>
      <c r="L398" s="103" t="s">
        <v>941</v>
      </c>
      <c r="M398" s="569" t="str">
        <f>IF(NOT(ISERROR(FIND("Training_dt",W398))),"'Plot Psychometric_HH_dt_yuchen'",IF(NOT(ISERROR(FIND("Training",W398))),"'Plot Psychometric_HH'",IF(NOT(ISERROR(FIND("1DAT",W398))),"'Plot Tuning Azimuth_HH'",IF(NOT(ISERROR(FIND("HD_dt",W398))),"'Plot HeadingDiscimination_PSTH_HH_dt_yuchen'",IF(NOT(ISERROR(FIND("HD",W398))),"'Plot HeadingDiscimination_PSTH_HH'",IF(NOT(ISERROR(FIND("MemSac",W398))),"'Memory Saccade Analysis_HH'",IF(NOT(ISERROR(FIND("DelSac",W398))),"'Memory Saccade Analysis_HH'",IF(NOT(ISERROR(FIND("u-stim",W398))),"'Plot Microstim_HH'",""))))))))</f>
        <v>'Plot Tuning Azimuth_HH'</v>
      </c>
      <c r="N398" s="573">
        <v>1</v>
      </c>
      <c r="O398" s="584">
        <v>-1</v>
      </c>
      <c r="P398" s="590">
        <v>4</v>
      </c>
      <c r="Q398" s="590">
        <f>IF(B398=2,60,310)</f>
        <v>60</v>
      </c>
      <c r="R398" s="590">
        <v>5</v>
      </c>
      <c r="S398" s="590">
        <f>IF(B398=2,60,-190)</f>
        <v>60</v>
      </c>
      <c r="T398" s="590">
        <v>1</v>
      </c>
      <c r="U398" s="590">
        <f>IF(Z398&lt;&gt;"",IF(NOT(ISERROR(FIND("SU",Z398))),VALUE(RIGHT(Z398,1))+4,IF(NOT(ISERROR(FIND("MU20",Z398))),20,IF(NOT(ISERROR(FIND("MU21",Z398))),21,IF(NOT(ISERROR(FIND("MU2",Z398))),2,1)))),"")</f>
        <v>1</v>
      </c>
      <c r="V398" s="583"/>
      <c r="W398" s="170" t="s">
        <v>285</v>
      </c>
      <c r="X398" s="192"/>
      <c r="Y398" s="219">
        <f>IF(NOT(ISERROR(FIND("MU=SU",X398))),1,IF(Z398&lt;&gt;"",IF(NOT(ISERROR(FIND("SU",Z398))),1,0),""))</f>
        <v>0</v>
      </c>
      <c r="Z398" s="217" t="s">
        <v>838</v>
      </c>
      <c r="AA398" s="218"/>
      <c r="AB398" s="77"/>
      <c r="AC398" s="78"/>
      <c r="AD398" s="199" t="s">
        <v>934</v>
      </c>
      <c r="AE398" s="91" t="s">
        <v>1623</v>
      </c>
      <c r="AF398" s="79" t="s">
        <v>1623</v>
      </c>
      <c r="AG398" s="79" t="s">
        <v>1623</v>
      </c>
      <c r="AH398" s="80" t="s">
        <v>1623</v>
      </c>
      <c r="AI398" s="81" t="s">
        <v>1623</v>
      </c>
      <c r="AJ398" s="81" t="s">
        <v>1623</v>
      </c>
      <c r="AK398" s="81" t="s">
        <v>1623</v>
      </c>
      <c r="AL398" s="81" t="s">
        <v>1623</v>
      </c>
      <c r="AM398" s="81" t="s">
        <v>1623</v>
      </c>
      <c r="AN398" s="81" t="s">
        <v>1623</v>
      </c>
      <c r="AO398" s="83">
        <v>-122.902</v>
      </c>
      <c r="AP398" s="83">
        <v>0.64673000000000003</v>
      </c>
      <c r="AQ398" s="83">
        <v>0.78387600000000002</v>
      </c>
      <c r="AR398" s="84">
        <v>2.5876200000000001E-5</v>
      </c>
      <c r="AS398" s="85">
        <v>-1.1667000000000001</v>
      </c>
      <c r="AT398" s="85">
        <v>-2.4413200000000002</v>
      </c>
      <c r="AU398" s="85">
        <v>-119.461</v>
      </c>
      <c r="AV398" s="85">
        <v>118.209</v>
      </c>
      <c r="AW398" s="104" t="s">
        <v>945</v>
      </c>
      <c r="AX398" s="86" t="s">
        <v>946</v>
      </c>
      <c r="AY398" s="87" t="s">
        <v>1623</v>
      </c>
      <c r="AZ398" s="87" t="s">
        <v>1623</v>
      </c>
      <c r="BA398" s="87" t="s">
        <v>1623</v>
      </c>
      <c r="BB398" s="88" t="s">
        <v>1623</v>
      </c>
      <c r="BC398" s="89" t="s">
        <v>1623</v>
      </c>
      <c r="BD398" s="89" t="s">
        <v>1623</v>
      </c>
      <c r="BE398" s="89" t="s">
        <v>1623</v>
      </c>
      <c r="BF398" s="89" t="s">
        <v>1623</v>
      </c>
      <c r="BG398" s="89" t="s">
        <v>1623</v>
      </c>
      <c r="BH398" s="105" t="s">
        <v>1623</v>
      </c>
      <c r="BI398" s="251"/>
      <c r="BJ398" s="252"/>
      <c r="BK398" s="252"/>
      <c r="BL398" s="259"/>
      <c r="BM398" s="230" t="str">
        <f>IF(CD398&lt;&gt;"",IF(ISNUMBER(CD398),(CD398-CB398)*IF(AE398&lt;0,1,-1),"nan"),"")</f>
        <v/>
      </c>
      <c r="BN398" s="230" t="str">
        <f>IF(CE398&lt;&gt;"",IF(ISNUMBER(CE398),CE398/CC398,"nan"),"")</f>
        <v/>
      </c>
      <c r="BO398" s="261"/>
      <c r="BP398" s="231" t="str">
        <f>IF(CL398&lt;&gt;"",IF(ISNUMBER(CL398),(CL398-CJ398)*IF(AO398&lt;0,1,-1),"nan"),"")</f>
        <v/>
      </c>
      <c r="BQ398" s="231" t="str">
        <f>IF(CM398&lt;&gt;"",IF(ISNUMBER(CM398),CM398/CK398,"nan"),"")</f>
        <v/>
      </c>
      <c r="BR398" s="263"/>
      <c r="BS398" s="232" t="str">
        <f>IF(CT398&lt;&gt;"",IF(ISNUMBER(CT398),(CT398-CR398)*IF(AY398&lt;0,1,-1),"nan"),"")</f>
        <v/>
      </c>
      <c r="BT398" s="232" t="str">
        <f>IF(CU398&lt;&gt;"",IF(ISNUMBER(CU398),CU398/CS398,"nan"),"")</f>
        <v/>
      </c>
      <c r="BU398" s="230"/>
      <c r="BV398" s="230"/>
      <c r="BW398" s="231"/>
      <c r="BX398" s="231"/>
      <c r="BY398" s="232"/>
      <c r="BZ398" s="235"/>
      <c r="CA398" s="257"/>
      <c r="CB398" s="233"/>
      <c r="CC398" s="230"/>
      <c r="CD398" s="230"/>
      <c r="CE398" s="230"/>
      <c r="CF398" s="230"/>
      <c r="CG398" s="230"/>
      <c r="CH398" s="230"/>
      <c r="CI398" s="230"/>
      <c r="CJ398" s="231"/>
      <c r="CK398" s="231"/>
      <c r="CL398" s="231"/>
      <c r="CM398" s="231"/>
      <c r="CN398" s="231"/>
      <c r="CO398" s="231"/>
      <c r="CP398" s="231"/>
      <c r="CQ398" s="231"/>
      <c r="CR398" s="232"/>
      <c r="CS398" s="232"/>
      <c r="CT398" s="232"/>
      <c r="CU398" s="232"/>
      <c r="CV398" s="232"/>
      <c r="CW398" s="232"/>
      <c r="CX398" s="232"/>
      <c r="CY398" s="234"/>
      <c r="DA398" s="106"/>
      <c r="DC398" s="106"/>
      <c r="DD398" s="106"/>
      <c r="DE398" s="106"/>
      <c r="DF398" s="92"/>
      <c r="DG398" s="107"/>
      <c r="DH398" s="107"/>
      <c r="DI398" s="107"/>
      <c r="DJ398" s="107"/>
      <c r="DK398" s="107"/>
      <c r="DL398" s="107"/>
      <c r="DM398" s="110"/>
      <c r="DN398" s="110"/>
      <c r="DO398" s="110"/>
      <c r="DP398" s="110"/>
      <c r="DQ398" s="110"/>
      <c r="DR398" s="110"/>
      <c r="DS398" s="110"/>
      <c r="DT398" s="110"/>
      <c r="DU398" s="497"/>
      <c r="DV398" s="497"/>
      <c r="DW398" s="497"/>
      <c r="DX398" s="497"/>
      <c r="DY398" s="497"/>
      <c r="DZ398" s="497"/>
      <c r="EA398" s="491"/>
      <c r="EB398" s="492"/>
      <c r="EC398" s="492"/>
      <c r="ED398" s="492"/>
      <c r="EE398" s="492"/>
      <c r="EF398" s="492"/>
      <c r="EG398" s="492"/>
      <c r="EH398" s="492"/>
      <c r="EI398" s="492"/>
      <c r="EJ398" s="492"/>
      <c r="EK398" s="492"/>
      <c r="EL398" s="492"/>
      <c r="EM398" s="492"/>
      <c r="EN398" s="492"/>
      <c r="EO398" s="492"/>
      <c r="EP398" s="492"/>
      <c r="EQ398" s="492"/>
      <c r="ER398" s="492"/>
      <c r="ES398" s="492"/>
      <c r="ET398" s="492"/>
      <c r="EU398" s="492"/>
      <c r="EV398" s="492"/>
      <c r="EW398" s="492"/>
      <c r="EX398" s="506"/>
      <c r="EY398" s="121"/>
      <c r="EZ398" s="296"/>
      <c r="FA398" s="83"/>
      <c r="FC398" s="116"/>
      <c r="FD398" s="116"/>
    </row>
    <row r="399" spans="1:160" ht="15" customHeight="1" x14ac:dyDescent="0.2">
      <c r="A399" s="100">
        <v>20140326</v>
      </c>
      <c r="B399" s="100">
        <v>2</v>
      </c>
      <c r="C399" s="74">
        <v>77</v>
      </c>
      <c r="D399" s="74">
        <v>2</v>
      </c>
      <c r="E399" s="74">
        <v>18</v>
      </c>
      <c r="F399" s="74">
        <v>16</v>
      </c>
      <c r="G399" s="75">
        <v>2.1</v>
      </c>
      <c r="H399" s="435">
        <v>0.2</v>
      </c>
      <c r="I399" s="73">
        <v>11090</v>
      </c>
      <c r="J399" s="101" t="s">
        <v>442</v>
      </c>
      <c r="K399" s="102" t="str">
        <f>IF(B399=2,"Z:\Data\MOOG\HeTao\raw\",IF(B399=5,"Z:\Data\MOOG\Polo\raw\",""))</f>
        <v>Z:\Data\MOOG\HeTao\raw\</v>
      </c>
      <c r="L399" s="103" t="s">
        <v>942</v>
      </c>
      <c r="M399" s="569" t="str">
        <f>IF(NOT(ISERROR(FIND("Training_dt",W399))),"'Plot Psychometric_HH_dt_yuchen'",IF(NOT(ISERROR(FIND("Training",W399))),"'Plot Psychometric_HH'",IF(NOT(ISERROR(FIND("1DAT",W399))),"'Plot Tuning Azimuth_HH'",IF(NOT(ISERROR(FIND("HD_dt",W399))),"'Plot HeadingDiscimination_PSTH_HH_dt_yuchen'",IF(NOT(ISERROR(FIND("HD",W399))),"'Plot HeadingDiscimination_PSTH_HH'",IF(NOT(ISERROR(FIND("MemSac",W399))),"'Memory Saccade Analysis_HH'",IF(NOT(ISERROR(FIND("DelSac",W399))),"'Memory Saccade Analysis_HH'",IF(NOT(ISERROR(FIND("u-stim",W399))),"'Plot Microstim_HH'",""))))))))</f>
        <v>'Plot Microstim_HH'</v>
      </c>
      <c r="N399" s="573">
        <v>1</v>
      </c>
      <c r="O399" s="584">
        <v>-1</v>
      </c>
      <c r="P399" s="590">
        <v>4</v>
      </c>
      <c r="Q399" s="590">
        <f>IF(B399=2,60,310)</f>
        <v>60</v>
      </c>
      <c r="R399" s="590">
        <v>5</v>
      </c>
      <c r="S399" s="590">
        <f>IF(B399=2,60,-190)</f>
        <v>60</v>
      </c>
      <c r="T399" s="590">
        <v>1</v>
      </c>
      <c r="U399" s="590">
        <f>IF(Z399&lt;&gt;"",IF(NOT(ISERROR(FIND("SU",Z399))),VALUE(RIGHT(Z399,1))+4,IF(NOT(ISERROR(FIND("MU20",Z399))),20,IF(NOT(ISERROR(FIND("MU21",Z399))),21,IF(NOT(ISERROR(FIND("MU2",Z399))),2,1)))),"")</f>
        <v>1</v>
      </c>
      <c r="V399" s="583"/>
      <c r="W399" s="170" t="s">
        <v>24</v>
      </c>
      <c r="X399" s="510"/>
      <c r="Y399" s="219">
        <f>IF(NOT(ISERROR(FIND("MU=SU",X399))),1,IF(Z399&lt;&gt;"",IF(NOT(ISERROR(FIND("SU",Z399))),1,0),""))</f>
        <v>0</v>
      </c>
      <c r="Z399" s="217" t="s">
        <v>1981</v>
      </c>
      <c r="AA399" s="218"/>
      <c r="AB399" s="77"/>
      <c r="AC399" s="78"/>
      <c r="AD399" s="199" t="s">
        <v>934</v>
      </c>
      <c r="AE399" s="91" t="s">
        <v>1623</v>
      </c>
      <c r="AF399" s="79" t="s">
        <v>1623</v>
      </c>
      <c r="AG399" s="79" t="s">
        <v>1623</v>
      </c>
      <c r="AH399" s="80" t="s">
        <v>1623</v>
      </c>
      <c r="AI399" s="81" t="s">
        <v>1623</v>
      </c>
      <c r="AJ399" s="81" t="s">
        <v>1623</v>
      </c>
      <c r="AK399" s="81" t="s">
        <v>1623</v>
      </c>
      <c r="AL399" s="81" t="s">
        <v>1623</v>
      </c>
      <c r="AM399" s="81" t="s">
        <v>1623</v>
      </c>
      <c r="AN399" s="81" t="s">
        <v>1623</v>
      </c>
      <c r="AO399" s="83">
        <v>-118.05800000000001</v>
      </c>
      <c r="AP399" s="83">
        <v>0.70615799999999995</v>
      </c>
      <c r="AQ399" s="83">
        <v>0.61543099999999995</v>
      </c>
      <c r="AR399" s="84">
        <v>2.53668E-10</v>
      </c>
      <c r="AS399" s="85">
        <v>-2.79853</v>
      </c>
      <c r="AT399" s="85">
        <v>-3.9344600000000001</v>
      </c>
      <c r="AU399" s="85">
        <v>-106.964</v>
      </c>
      <c r="AV399" s="85">
        <v>190.768</v>
      </c>
      <c r="AW399" s="104" t="s">
        <v>935</v>
      </c>
      <c r="AX399" s="86" t="s">
        <v>936</v>
      </c>
      <c r="AY399" s="87" t="s">
        <v>1623</v>
      </c>
      <c r="AZ399" s="87" t="s">
        <v>1623</v>
      </c>
      <c r="BA399" s="87" t="s">
        <v>1623</v>
      </c>
      <c r="BB399" s="88" t="s">
        <v>1623</v>
      </c>
      <c r="BC399" s="89" t="s">
        <v>1623</v>
      </c>
      <c r="BD399" s="89" t="s">
        <v>1623</v>
      </c>
      <c r="BE399" s="89" t="s">
        <v>1623</v>
      </c>
      <c r="BF399" s="89" t="s">
        <v>1623</v>
      </c>
      <c r="BG399" s="89" t="s">
        <v>1623</v>
      </c>
      <c r="BH399" s="105" t="s">
        <v>1623</v>
      </c>
      <c r="BI399" s="251">
        <v>20</v>
      </c>
      <c r="BJ399" s="252">
        <v>2</v>
      </c>
      <c r="BK399" s="252">
        <v>0</v>
      </c>
      <c r="BL399" s="259" t="s">
        <v>1623</v>
      </c>
      <c r="BM399" s="230" t="str">
        <f>IF(CD399&lt;&gt;"",IF(ISNUMBER(CD399),(CD399-CB399)*IF(AE399&lt;0,1,-1),"nan"),"")</f>
        <v>nan</v>
      </c>
      <c r="BN399" s="230" t="str">
        <f>IF(CE399&lt;&gt;"",IF(ISNUMBER(CE399),CE399/CC399,"nan"),"")</f>
        <v>nan</v>
      </c>
      <c r="BO399" s="261">
        <v>1</v>
      </c>
      <c r="BP399" s="231">
        <f>IF(CL399&lt;&gt;"",IF(ISNUMBER(CL399),(CL399-CJ399)*IF(AO399&lt;0,1,-1),"nan"),"")</f>
        <v>0.57400000000000007</v>
      </c>
      <c r="BQ399" s="231">
        <f>IF(CM399&lt;&gt;"",IF(ISNUMBER(CM399),CM399/CK399,"nan"),"")</f>
        <v>0.98266666666666658</v>
      </c>
      <c r="BR399" s="263" t="s">
        <v>1623</v>
      </c>
      <c r="BS399" s="232" t="str">
        <f>IF(CT399&lt;&gt;"",IF(ISNUMBER(CT399),(CT399-CR399)*IF(AY399&lt;0,1,-1),"nan"),"")</f>
        <v>nan</v>
      </c>
      <c r="BT399" s="232" t="str">
        <f>IF(CU399&lt;&gt;"",IF(ISNUMBER(CU399),CU399/CS399,"nan"),"")</f>
        <v>nan</v>
      </c>
      <c r="BU399" s="230" t="s">
        <v>1623</v>
      </c>
      <c r="BV399" s="230" t="s">
        <v>1623</v>
      </c>
      <c r="BW399" s="236" t="s">
        <v>931</v>
      </c>
      <c r="BX399" s="236" t="s">
        <v>938</v>
      </c>
      <c r="BY399" s="232" t="s">
        <v>1623</v>
      </c>
      <c r="BZ399" s="235" t="s">
        <v>1623</v>
      </c>
      <c r="CA399" s="257">
        <v>10</v>
      </c>
      <c r="CB399" s="233" t="s">
        <v>1623</v>
      </c>
      <c r="CC399" s="230" t="s">
        <v>1623</v>
      </c>
      <c r="CD399" s="230" t="s">
        <v>1623</v>
      </c>
      <c r="CE399" s="230" t="s">
        <v>1623</v>
      </c>
      <c r="CF399" s="230" t="s">
        <v>1623</v>
      </c>
      <c r="CG399" s="230" t="s">
        <v>1623</v>
      </c>
      <c r="CH399" s="230" t="s">
        <v>1623</v>
      </c>
      <c r="CI399" s="230" t="s">
        <v>1623</v>
      </c>
      <c r="CJ399" s="231">
        <v>-1.7270000000000001</v>
      </c>
      <c r="CK399" s="231">
        <v>2.25</v>
      </c>
      <c r="CL399" s="231">
        <v>-1.153</v>
      </c>
      <c r="CM399" s="231">
        <v>2.2109999999999999</v>
      </c>
      <c r="CN399" s="231">
        <v>0.28899999999999998</v>
      </c>
      <c r="CO399" s="231">
        <v>0.95299999999999996</v>
      </c>
      <c r="CP399" s="231"/>
      <c r="CQ399" s="231"/>
      <c r="CR399" s="232" t="s">
        <v>1623</v>
      </c>
      <c r="CS399" s="232" t="s">
        <v>1623</v>
      </c>
      <c r="CT399" s="232" t="s">
        <v>1623</v>
      </c>
      <c r="CU399" s="232" t="s">
        <v>1623</v>
      </c>
      <c r="CV399" s="232" t="s">
        <v>1623</v>
      </c>
      <c r="CW399" s="232" t="s">
        <v>1623</v>
      </c>
      <c r="CX399" s="232"/>
      <c r="CY399" s="234"/>
      <c r="DA399" s="106"/>
      <c r="DC399" s="106"/>
      <c r="DD399" s="106"/>
      <c r="DE399" s="106"/>
      <c r="DF399" s="92"/>
      <c r="DG399" s="107"/>
      <c r="DH399" s="107"/>
      <c r="DI399" s="107"/>
      <c r="DJ399" s="107"/>
      <c r="DK399" s="107"/>
      <c r="DL399" s="107"/>
      <c r="DM399" s="110"/>
      <c r="DN399" s="110"/>
      <c r="DO399" s="110"/>
      <c r="DP399" s="110"/>
      <c r="DQ399" s="110"/>
      <c r="DR399" s="110"/>
      <c r="DS399" s="110"/>
      <c r="DT399" s="110"/>
      <c r="DU399" s="497"/>
      <c r="DV399" s="497"/>
      <c r="DW399" s="497"/>
      <c r="DX399" s="497"/>
      <c r="DY399" s="497"/>
      <c r="DZ399" s="497"/>
      <c r="EA399" s="108"/>
      <c r="EB399" s="459"/>
      <c r="EC399" s="459"/>
      <c r="ED399" s="459"/>
      <c r="EE399" s="459"/>
      <c r="EF399" s="459"/>
      <c r="EG399" s="459"/>
      <c r="EH399" s="459"/>
      <c r="EI399" s="459"/>
      <c r="EJ399" s="459"/>
      <c r="EK399" s="459"/>
      <c r="EL399" s="459"/>
      <c r="EM399" s="459"/>
      <c r="EN399" s="459"/>
      <c r="EO399" s="459"/>
      <c r="EP399" s="459"/>
      <c r="EQ399" s="459"/>
      <c r="ER399" s="459"/>
      <c r="ES399" s="459"/>
      <c r="ET399" s="459"/>
      <c r="EU399" s="459"/>
      <c r="EV399" s="459"/>
      <c r="EW399" s="459"/>
      <c r="EX399" s="101"/>
      <c r="EY399" s="121"/>
      <c r="EZ399" s="296"/>
      <c r="FA399" s="83"/>
      <c r="FC399" s="116"/>
      <c r="FD399" s="116"/>
    </row>
    <row r="400" spans="1:160" ht="13.7" customHeight="1" x14ac:dyDescent="0.2">
      <c r="A400" s="100">
        <v>20140327</v>
      </c>
      <c r="B400" s="100">
        <v>2</v>
      </c>
      <c r="C400" s="74">
        <v>78</v>
      </c>
      <c r="D400" s="74">
        <v>2</v>
      </c>
      <c r="E400" s="74">
        <v>12</v>
      </c>
      <c r="F400" s="74">
        <v>10</v>
      </c>
      <c r="G400" s="75">
        <v>1.7</v>
      </c>
      <c r="H400" s="435">
        <v>0.2</v>
      </c>
      <c r="I400" s="73">
        <v>8479</v>
      </c>
      <c r="J400" s="101" t="s">
        <v>896</v>
      </c>
      <c r="K400" s="102" t="str">
        <f>IF(B400=2,"Z:\Data\MOOG\HeTao\raw\",IF(B400=5,"Z:\Data\MOOG\Polo\raw\",""))</f>
        <v>Z:\Data\MOOG\HeTao\raw\</v>
      </c>
      <c r="L400" s="103" t="s">
        <v>920</v>
      </c>
      <c r="M400" s="569" t="str">
        <f>IF(NOT(ISERROR(FIND("Training_dt",W400))),"'Plot Psychometric_HH_dt_yuchen'",IF(NOT(ISERROR(FIND("Training",W400))),"'Plot Psychometric_HH'",IF(NOT(ISERROR(FIND("1DAT",W400))),"'Plot Tuning Azimuth_HH'",IF(NOT(ISERROR(FIND("HD_dt",W400))),"'Plot HeadingDiscimination_PSTH_HH_dt_yuchen'",IF(NOT(ISERROR(FIND("HD",W400))),"'Plot HeadingDiscimination_PSTH_HH'",IF(NOT(ISERROR(FIND("MemSac",W400))),"'Memory Saccade Analysis_HH'",IF(NOT(ISERROR(FIND("DelSac",W400))),"'Memory Saccade Analysis_HH'",IF(NOT(ISERROR(FIND("u-stim",W400))),"'Plot Microstim_HH'",""))))))))</f>
        <v>'Plot Tuning Azimuth_HH'</v>
      </c>
      <c r="N400" s="573">
        <v>1</v>
      </c>
      <c r="O400" s="584">
        <v>-1</v>
      </c>
      <c r="P400" s="590">
        <v>4</v>
      </c>
      <c r="Q400" s="590">
        <f>IF(B400=2,60,310)</f>
        <v>60</v>
      </c>
      <c r="R400" s="590">
        <v>5</v>
      </c>
      <c r="S400" s="590">
        <f>IF(B400=2,60,-190)</f>
        <v>60</v>
      </c>
      <c r="T400" s="590">
        <v>1</v>
      </c>
      <c r="U400" s="590">
        <f>IF(Z400&lt;&gt;"",IF(NOT(ISERROR(FIND("SU",Z400))),VALUE(RIGHT(Z400,1))+4,IF(NOT(ISERROR(FIND("MU20",Z400))),20,IF(NOT(ISERROR(FIND("MU21",Z400))),21,IF(NOT(ISERROR(FIND("MU2",Z400))),2,1)))),"")</f>
        <v>1</v>
      </c>
      <c r="V400" s="583"/>
      <c r="W400" s="170" t="s">
        <v>285</v>
      </c>
      <c r="X400" s="192"/>
      <c r="Y400" s="219">
        <f>IF(NOT(ISERROR(FIND("MU=SU",X400))),1,IF(Z400&lt;&gt;"",IF(NOT(ISERROR(FIND("SU",Z400))),1,0),""))</f>
        <v>0</v>
      </c>
      <c r="Z400" s="217" t="s">
        <v>838</v>
      </c>
      <c r="AA400" s="218"/>
      <c r="AB400" s="77"/>
      <c r="AC400" s="78"/>
      <c r="AD400" s="199" t="s">
        <v>921</v>
      </c>
      <c r="AE400" s="91" t="s">
        <v>1623</v>
      </c>
      <c r="AF400" s="79" t="s">
        <v>1623</v>
      </c>
      <c r="AG400" s="79" t="s">
        <v>1623</v>
      </c>
      <c r="AH400" s="80" t="s">
        <v>1623</v>
      </c>
      <c r="AI400" s="81" t="s">
        <v>1623</v>
      </c>
      <c r="AJ400" s="81" t="s">
        <v>1623</v>
      </c>
      <c r="AK400" s="81" t="s">
        <v>1623</v>
      </c>
      <c r="AL400" s="81" t="s">
        <v>1623</v>
      </c>
      <c r="AM400" s="81" t="s">
        <v>1623</v>
      </c>
      <c r="AN400" s="81" t="s">
        <v>1623</v>
      </c>
      <c r="AO400" s="83">
        <v>75.513900000000007</v>
      </c>
      <c r="AP400" s="83">
        <v>0.45296500000000001</v>
      </c>
      <c r="AQ400" s="83">
        <v>0.51149199999999995</v>
      </c>
      <c r="AR400" s="84">
        <v>7.8479499999999994E-2</v>
      </c>
      <c r="AS400" s="85">
        <v>1.69882</v>
      </c>
      <c r="AT400" s="85">
        <v>0.84640300000000002</v>
      </c>
      <c r="AU400" s="85">
        <v>74.143100000000004</v>
      </c>
      <c r="AV400" s="85">
        <v>360</v>
      </c>
      <c r="AW400" s="104" t="s">
        <v>916</v>
      </c>
      <c r="AX400" s="86" t="s">
        <v>917</v>
      </c>
      <c r="AY400" s="87" t="s">
        <v>1623</v>
      </c>
      <c r="AZ400" s="87" t="s">
        <v>1623</v>
      </c>
      <c r="BA400" s="87" t="s">
        <v>1623</v>
      </c>
      <c r="BB400" s="88" t="s">
        <v>1623</v>
      </c>
      <c r="BC400" s="89" t="s">
        <v>1623</v>
      </c>
      <c r="BD400" s="89" t="s">
        <v>1623</v>
      </c>
      <c r="BE400" s="89" t="s">
        <v>1623</v>
      </c>
      <c r="BF400" s="89" t="s">
        <v>1623</v>
      </c>
      <c r="BG400" s="89" t="s">
        <v>1623</v>
      </c>
      <c r="BH400" s="105" t="s">
        <v>1623</v>
      </c>
      <c r="BI400" s="251"/>
      <c r="BJ400" s="252"/>
      <c r="BK400" s="252"/>
      <c r="BL400" s="259"/>
      <c r="BM400" s="230" t="str">
        <f>IF(CD400&lt;&gt;"",IF(ISNUMBER(CD400),(CD400-CB400)*IF(AE400&lt;0,1,-1),"nan"),"")</f>
        <v/>
      </c>
      <c r="BN400" s="230" t="str">
        <f>IF(CE400&lt;&gt;"",IF(ISNUMBER(CE400),CE400/CC400,"nan"),"")</f>
        <v/>
      </c>
      <c r="BO400" s="261"/>
      <c r="BP400" s="231" t="str">
        <f>IF(CL400&lt;&gt;"",IF(ISNUMBER(CL400),(CL400-CJ400)*IF(AO400&lt;0,1,-1),"nan"),"")</f>
        <v/>
      </c>
      <c r="BQ400" s="231" t="str">
        <f>IF(CM400&lt;&gt;"",IF(ISNUMBER(CM400),CM400/CK400,"nan"),"")</f>
        <v/>
      </c>
      <c r="BR400" s="263"/>
      <c r="BS400" s="232" t="str">
        <f>IF(CT400&lt;&gt;"",IF(ISNUMBER(CT400),(CT400-CR400)*IF(AY400&lt;0,1,-1),"nan"),"")</f>
        <v/>
      </c>
      <c r="BT400" s="232" t="str">
        <f>IF(CU400&lt;&gt;"",IF(ISNUMBER(CU400),CU400/CS400,"nan"),"")</f>
        <v/>
      </c>
      <c r="BU400" s="230"/>
      <c r="BV400" s="230"/>
      <c r="BW400" s="231"/>
      <c r="BX400" s="231"/>
      <c r="BY400" s="232"/>
      <c r="BZ400" s="235"/>
      <c r="CA400" s="257"/>
      <c r="CB400" s="233"/>
      <c r="CC400" s="230"/>
      <c r="CD400" s="230"/>
      <c r="CE400" s="230"/>
      <c r="CF400" s="230"/>
      <c r="CG400" s="230"/>
      <c r="CH400" s="230"/>
      <c r="CI400" s="230"/>
      <c r="CJ400" s="231"/>
      <c r="CK400" s="231"/>
      <c r="CL400" s="231"/>
      <c r="CM400" s="231"/>
      <c r="CN400" s="231"/>
      <c r="CO400" s="231"/>
      <c r="CP400" s="231"/>
      <c r="CQ400" s="231"/>
      <c r="CR400" s="232"/>
      <c r="CS400" s="232"/>
      <c r="CT400" s="232"/>
      <c r="CU400" s="232"/>
      <c r="CV400" s="232"/>
      <c r="CW400" s="232"/>
      <c r="CX400" s="232"/>
      <c r="CY400" s="234"/>
      <c r="DA400" s="106"/>
      <c r="DC400" s="106"/>
      <c r="DD400" s="106"/>
      <c r="DE400" s="106"/>
      <c r="DF400" s="92"/>
      <c r="DG400" s="107"/>
      <c r="DH400" s="107"/>
      <c r="DI400" s="107"/>
      <c r="DJ400" s="107"/>
      <c r="DK400" s="107"/>
      <c r="DL400" s="107"/>
      <c r="DM400" s="110"/>
      <c r="DN400" s="110"/>
      <c r="DO400" s="110"/>
      <c r="DP400" s="110"/>
      <c r="DQ400" s="110"/>
      <c r="DR400" s="110"/>
      <c r="DS400" s="110"/>
      <c r="DT400" s="110"/>
      <c r="DU400" s="497"/>
      <c r="DV400" s="497"/>
      <c r="DW400" s="497"/>
      <c r="DX400" s="497"/>
      <c r="DY400" s="497"/>
      <c r="DZ400" s="497"/>
      <c r="EA400" s="491"/>
      <c r="EB400" s="492"/>
      <c r="EC400" s="492"/>
      <c r="ED400" s="492"/>
      <c r="EE400" s="492"/>
      <c r="EF400" s="492"/>
      <c r="EG400" s="492"/>
      <c r="EH400" s="492"/>
      <c r="EI400" s="492"/>
      <c r="EJ400" s="492"/>
      <c r="EK400" s="492"/>
      <c r="EL400" s="492"/>
      <c r="EM400" s="492"/>
      <c r="EN400" s="492"/>
      <c r="EO400" s="492"/>
      <c r="EP400" s="492"/>
      <c r="EQ400" s="492"/>
      <c r="ER400" s="492"/>
      <c r="ES400" s="492"/>
      <c r="ET400" s="492"/>
      <c r="EU400" s="492"/>
      <c r="EV400" s="492"/>
      <c r="EW400" s="492"/>
      <c r="EX400" s="506"/>
      <c r="EY400" s="121"/>
      <c r="EZ400" s="296"/>
      <c r="FA400" s="83"/>
      <c r="FC400" s="116"/>
      <c r="FD400" s="116"/>
    </row>
    <row r="401" spans="1:171" ht="13.7" customHeight="1" x14ac:dyDescent="0.2">
      <c r="A401" s="100">
        <v>20140328</v>
      </c>
      <c r="B401" s="100">
        <v>2</v>
      </c>
      <c r="C401" s="74">
        <v>79</v>
      </c>
      <c r="D401" s="74">
        <v>2</v>
      </c>
      <c r="E401" s="74">
        <v>9</v>
      </c>
      <c r="F401" s="74">
        <v>13</v>
      </c>
      <c r="G401" s="75">
        <v>2</v>
      </c>
      <c r="H401" s="435">
        <v>0</v>
      </c>
      <c r="I401" s="73">
        <v>8849</v>
      </c>
      <c r="J401" s="101" t="s">
        <v>915</v>
      </c>
      <c r="K401" s="102" t="str">
        <f>IF(B401=2,"Z:\Data\MOOG\HeTao\raw\",IF(B401=5,"Z:\Data\MOOG\Polo\raw\",""))</f>
        <v>Z:\Data\MOOG\HeTao\raw\</v>
      </c>
      <c r="L401" s="103" t="s">
        <v>908</v>
      </c>
      <c r="M401" s="569" t="str">
        <f>IF(NOT(ISERROR(FIND("Training_dt",W401))),"'Plot Psychometric_HH_dt_yuchen'",IF(NOT(ISERROR(FIND("Training",W401))),"'Plot Psychometric_HH'",IF(NOT(ISERROR(FIND("1DAT",W401))),"'Plot Tuning Azimuth_HH'",IF(NOT(ISERROR(FIND("HD_dt",W401))),"'Plot HeadingDiscimination_PSTH_HH_dt_yuchen'",IF(NOT(ISERROR(FIND("HD",W401))),"'Plot HeadingDiscimination_PSTH_HH'",IF(NOT(ISERROR(FIND("MemSac",W401))),"'Memory Saccade Analysis_HH'",IF(NOT(ISERROR(FIND("DelSac",W401))),"'Memory Saccade Analysis_HH'",IF(NOT(ISERROR(FIND("u-stim",W401))),"'Plot Microstim_HH'",""))))))))</f>
        <v>'Memory Saccade Analysis_HH'</v>
      </c>
      <c r="N401" s="573">
        <v>1</v>
      </c>
      <c r="O401" s="584">
        <v>-1</v>
      </c>
      <c r="P401" s="590">
        <v>4</v>
      </c>
      <c r="Q401" s="590">
        <f>IF(B401=2,60,310)</f>
        <v>60</v>
      </c>
      <c r="R401" s="590">
        <v>5</v>
      </c>
      <c r="S401" s="590">
        <f>IF(B401=2,60,-190)</f>
        <v>60</v>
      </c>
      <c r="T401" s="590">
        <v>1</v>
      </c>
      <c r="U401" s="590">
        <f>IF(Z401&lt;&gt;"",IF(NOT(ISERROR(FIND("SU",Z401))),VALUE(RIGHT(Z401,1))+4,IF(NOT(ISERROR(FIND("MU20",Z401))),20,IF(NOT(ISERROR(FIND("MU21",Z401))),21,IF(NOT(ISERROR(FIND("MU2",Z401))),2,1)))),"")</f>
        <v>1</v>
      </c>
      <c r="V401" s="583"/>
      <c r="W401" s="170" t="s">
        <v>867</v>
      </c>
      <c r="X401" s="192"/>
      <c r="Y401" s="219">
        <f>IF(NOT(ISERROR(FIND("MU=SU",X401))),1,IF(Z401&lt;&gt;"",IF(NOT(ISERROR(FIND("SU",Z401))),1,0),""))</f>
        <v>0</v>
      </c>
      <c r="Z401" s="217" t="s">
        <v>838</v>
      </c>
      <c r="AA401" s="218"/>
      <c r="AB401" s="77"/>
      <c r="AC401" s="78"/>
      <c r="AD401" s="199" t="s">
        <v>909</v>
      </c>
      <c r="AE401" s="91" t="s">
        <v>1623</v>
      </c>
      <c r="AF401" s="79" t="s">
        <v>1623</v>
      </c>
      <c r="AG401" s="79" t="s">
        <v>1623</v>
      </c>
      <c r="AH401" s="80" t="s">
        <v>1623</v>
      </c>
      <c r="AI401" s="81" t="s">
        <v>1623</v>
      </c>
      <c r="AJ401" s="81" t="s">
        <v>1623</v>
      </c>
      <c r="AK401" s="81" t="s">
        <v>1623</v>
      </c>
      <c r="AL401" s="81" t="s">
        <v>1623</v>
      </c>
      <c r="AM401" s="81" t="s">
        <v>1623</v>
      </c>
      <c r="AN401" s="81" t="s">
        <v>1623</v>
      </c>
      <c r="AO401" s="83" t="s">
        <v>1571</v>
      </c>
      <c r="AP401" s="83" t="s">
        <v>1571</v>
      </c>
      <c r="AQ401" s="83" t="s">
        <v>1571</v>
      </c>
      <c r="AR401" s="481" t="s">
        <v>1571</v>
      </c>
      <c r="AS401" s="481" t="s">
        <v>1571</v>
      </c>
      <c r="AT401" s="481" t="s">
        <v>1571</v>
      </c>
      <c r="AU401" s="481" t="s">
        <v>1571</v>
      </c>
      <c r="AV401" s="481" t="s">
        <v>1571</v>
      </c>
      <c r="AW401" s="481" t="s">
        <v>1571</v>
      </c>
      <c r="AX401" s="481" t="s">
        <v>1571</v>
      </c>
      <c r="AY401" s="87" t="s">
        <v>1623</v>
      </c>
      <c r="AZ401" s="87" t="s">
        <v>1623</v>
      </c>
      <c r="BA401" s="87" t="s">
        <v>1623</v>
      </c>
      <c r="BB401" s="88" t="s">
        <v>1623</v>
      </c>
      <c r="BC401" s="89" t="s">
        <v>1623</v>
      </c>
      <c r="BD401" s="89" t="s">
        <v>1623</v>
      </c>
      <c r="BE401" s="89" t="s">
        <v>1623</v>
      </c>
      <c r="BF401" s="89" t="s">
        <v>1623</v>
      </c>
      <c r="BG401" s="89" t="s">
        <v>1623</v>
      </c>
      <c r="BH401" s="105" t="s">
        <v>1623</v>
      </c>
      <c r="BI401" s="251"/>
      <c r="BJ401" s="252"/>
      <c r="BK401" s="252"/>
      <c r="BL401" s="515"/>
      <c r="BM401" s="230" t="str">
        <f>IF(CD401&lt;&gt;"",IF(ISNUMBER(CD401),(CD401-CB401)*IF(AE401&lt;0,1,-1),"nan"),"")</f>
        <v/>
      </c>
      <c r="BN401" s="230" t="str">
        <f>IF(CE401&lt;&gt;"",IF(ISNUMBER(CE401),CE401/CC401,"nan"),"")</f>
        <v/>
      </c>
      <c r="BO401" s="516"/>
      <c r="BP401" s="231" t="str">
        <f>IF(CL401&lt;&gt;"",IF(ISNUMBER(CL401),(CL401-CJ401)*IF(AO401&lt;0,1,-1),"nan"),"")</f>
        <v/>
      </c>
      <c r="BQ401" s="231" t="str">
        <f>IF(CM401&lt;&gt;"",IF(ISNUMBER(CM401),CM401/CK401,"nan"),"")</f>
        <v/>
      </c>
      <c r="BR401" s="517"/>
      <c r="BS401" s="232" t="str">
        <f>IF(CT401&lt;&gt;"",IF(ISNUMBER(CT401),(CT401-CR401)*IF(AY401&lt;0,1,-1),"nan"),"")</f>
        <v/>
      </c>
      <c r="BT401" s="232" t="str">
        <f>IF(CU401&lt;&gt;"",IF(ISNUMBER(CU401),CU401/CS401,"nan"),"")</f>
        <v/>
      </c>
      <c r="BU401" s="230"/>
      <c r="BV401" s="230"/>
      <c r="BW401" s="231"/>
      <c r="BX401" s="231"/>
      <c r="BY401" s="232"/>
      <c r="BZ401" s="235"/>
      <c r="CA401" s="257"/>
      <c r="CB401" s="233"/>
      <c r="CC401" s="230"/>
      <c r="CD401" s="230"/>
      <c r="CE401" s="230"/>
      <c r="CF401" s="230"/>
      <c r="CG401" s="230"/>
      <c r="CH401" s="230"/>
      <c r="CI401" s="230"/>
      <c r="CJ401" s="231"/>
      <c r="CK401" s="231"/>
      <c r="CL401" s="231"/>
      <c r="CM401" s="231"/>
      <c r="CN401" s="231"/>
      <c r="CO401" s="231"/>
      <c r="CP401" s="231"/>
      <c r="CQ401" s="231"/>
      <c r="CR401" s="232"/>
      <c r="CS401" s="232"/>
      <c r="CT401" s="232"/>
      <c r="CU401" s="232"/>
      <c r="CV401" s="232"/>
      <c r="CW401" s="232"/>
      <c r="CX401" s="232"/>
      <c r="CY401" s="234"/>
      <c r="DA401" s="106"/>
      <c r="DC401" s="106"/>
      <c r="DD401" s="106"/>
      <c r="DE401" s="106"/>
      <c r="DF401" s="92"/>
      <c r="DG401" s="107"/>
      <c r="DH401" s="107"/>
      <c r="DI401" s="107"/>
      <c r="DJ401" s="107"/>
      <c r="DK401" s="107"/>
      <c r="DL401" s="107"/>
      <c r="DM401" s="110"/>
      <c r="DN401" s="110"/>
      <c r="DO401" s="110"/>
      <c r="DP401" s="110"/>
      <c r="DQ401" s="110"/>
      <c r="DR401" s="110"/>
      <c r="DS401" s="110"/>
      <c r="DT401" s="110"/>
      <c r="DU401" s="497"/>
      <c r="DV401" s="497"/>
      <c r="DW401" s="497"/>
      <c r="DX401" s="497"/>
      <c r="DY401" s="497"/>
      <c r="DZ401" s="497"/>
      <c r="EA401" s="491">
        <v>0.287576</v>
      </c>
      <c r="EB401" s="492">
        <v>0.13428499999999999</v>
      </c>
      <c r="EC401" s="492">
        <v>0.47578799999999999</v>
      </c>
      <c r="ED401" s="492">
        <v>0.22945099999999999</v>
      </c>
      <c r="EE401" s="492">
        <v>7.0019700000000004E-2</v>
      </c>
      <c r="EF401" s="492">
        <v>0.120492</v>
      </c>
      <c r="EG401" s="492">
        <v>103.72499999999999</v>
      </c>
      <c r="EH401" s="492">
        <v>-165.82599999999999</v>
      </c>
      <c r="EI401" s="492">
        <v>104.584</v>
      </c>
      <c r="EJ401" s="492">
        <v>73.379099999999994</v>
      </c>
      <c r="EK401" s="492">
        <v>-15.1638</v>
      </c>
      <c r="EL401" s="492">
        <v>-103.39400000000001</v>
      </c>
      <c r="EM401" s="492">
        <v>0.33999600000000002</v>
      </c>
      <c r="EN401" s="492">
        <v>0.37454100000000001</v>
      </c>
      <c r="EO401" s="492">
        <v>0.27826099999999998</v>
      </c>
      <c r="EP401" s="492">
        <v>0.32485000000000003</v>
      </c>
      <c r="EQ401" s="492">
        <v>0.37890200000000002</v>
      </c>
      <c r="ER401" s="492">
        <v>0.32851900000000001</v>
      </c>
      <c r="ES401" s="492">
        <v>0</v>
      </c>
      <c r="ET401" s="492">
        <v>4.0243399999999996</v>
      </c>
      <c r="EU401" s="492">
        <v>2.20567</v>
      </c>
      <c r="EV401" s="492">
        <v>3.7717800000000001</v>
      </c>
      <c r="EW401" s="492">
        <v>12.4918</v>
      </c>
      <c r="EX401" s="506">
        <v>11.6942</v>
      </c>
      <c r="EY401" s="121"/>
      <c r="EZ401" s="296"/>
      <c r="FA401" s="83"/>
      <c r="FC401" s="116"/>
      <c r="FD401" s="116"/>
    </row>
    <row r="402" spans="1:171" ht="13.7" customHeight="1" x14ac:dyDescent="0.2">
      <c r="A402" s="100">
        <v>20140328</v>
      </c>
      <c r="B402" s="100">
        <v>2</v>
      </c>
      <c r="C402" s="74">
        <v>79</v>
      </c>
      <c r="D402" s="74">
        <v>2</v>
      </c>
      <c r="E402" s="74">
        <v>9</v>
      </c>
      <c r="F402" s="74">
        <v>13</v>
      </c>
      <c r="G402" s="75">
        <v>2</v>
      </c>
      <c r="H402" s="435">
        <v>0</v>
      </c>
      <c r="I402" s="73">
        <v>8960</v>
      </c>
      <c r="J402" s="101" t="s">
        <v>915</v>
      </c>
      <c r="K402" s="102" t="str">
        <f>IF(B402=2,"Z:\Data\MOOG\HeTao\raw\",IF(B402=5,"Z:\Data\MOOG\Polo\raw\",""))</f>
        <v>Z:\Data\MOOG\HeTao\raw\</v>
      </c>
      <c r="L402" s="103" t="s">
        <v>913</v>
      </c>
      <c r="M402" s="569" t="str">
        <f>IF(NOT(ISERROR(FIND("Training_dt",W402))),"'Plot Psychometric_HH_dt_yuchen'",IF(NOT(ISERROR(FIND("Training",W402))),"'Plot Psychometric_HH'",IF(NOT(ISERROR(FIND("1DAT",W402))),"'Plot Tuning Azimuth_HH'",IF(NOT(ISERROR(FIND("HD_dt",W402))),"'Plot HeadingDiscimination_PSTH_HH_dt_yuchen'",IF(NOT(ISERROR(FIND("HD",W402))),"'Plot HeadingDiscimination_PSTH_HH'",IF(NOT(ISERROR(FIND("MemSac",W402))),"'Memory Saccade Analysis_HH'",IF(NOT(ISERROR(FIND("DelSac",W402))),"'Memory Saccade Analysis_HH'",IF(NOT(ISERROR(FIND("u-stim",W402))),"'Plot Microstim_HH'",""))))))))</f>
        <v>'Plot Tuning Azimuth_HH'</v>
      </c>
      <c r="N402" s="573">
        <v>1</v>
      </c>
      <c r="O402" s="584">
        <v>-1</v>
      </c>
      <c r="P402" s="590">
        <v>4</v>
      </c>
      <c r="Q402" s="590">
        <f>IF(B402=2,60,310)</f>
        <v>60</v>
      </c>
      <c r="R402" s="590">
        <v>5</v>
      </c>
      <c r="S402" s="590">
        <f>IF(B402=2,60,-190)</f>
        <v>60</v>
      </c>
      <c r="T402" s="590">
        <v>1</v>
      </c>
      <c r="U402" s="590">
        <f>IF(Z402&lt;&gt;"",IF(NOT(ISERROR(FIND("SU",Z402))),VALUE(RIGHT(Z402,1))+4,IF(NOT(ISERROR(FIND("MU20",Z402))),20,IF(NOT(ISERROR(FIND("MU21",Z402))),21,IF(NOT(ISERROR(FIND("MU2",Z402))),2,1)))),"")</f>
        <v>1</v>
      </c>
      <c r="V402" s="583"/>
      <c r="W402" s="170" t="s">
        <v>285</v>
      </c>
      <c r="X402" s="192"/>
      <c r="Y402" s="219">
        <f>IF(NOT(ISERROR(FIND("MU=SU",X402))),1,IF(Z402&lt;&gt;"",IF(NOT(ISERROR(FIND("SU",Z402))),1,0),""))</f>
        <v>0</v>
      </c>
      <c r="Z402" s="217" t="s">
        <v>838</v>
      </c>
      <c r="AA402" s="218"/>
      <c r="AB402" s="77"/>
      <c r="AC402" s="78"/>
      <c r="AD402" s="199" t="s">
        <v>912</v>
      </c>
      <c r="AE402" s="91" t="s">
        <v>1623</v>
      </c>
      <c r="AF402" s="79" t="s">
        <v>1623</v>
      </c>
      <c r="AG402" s="79" t="s">
        <v>1623</v>
      </c>
      <c r="AH402" s="80" t="s">
        <v>1623</v>
      </c>
      <c r="AI402" s="81" t="s">
        <v>1623</v>
      </c>
      <c r="AJ402" s="81" t="s">
        <v>1623</v>
      </c>
      <c r="AK402" s="81" t="s">
        <v>1623</v>
      </c>
      <c r="AL402" s="81" t="s">
        <v>1623</v>
      </c>
      <c r="AM402" s="81" t="s">
        <v>1623</v>
      </c>
      <c r="AN402" s="81" t="s">
        <v>1623</v>
      </c>
      <c r="AO402" s="83">
        <v>-100.68899999999999</v>
      </c>
      <c r="AP402" s="83">
        <v>0.42146899999999998</v>
      </c>
      <c r="AQ402" s="83">
        <v>0.57648100000000002</v>
      </c>
      <c r="AR402" s="84">
        <v>0.17881900000000001</v>
      </c>
      <c r="AS402" s="85">
        <v>-0.72960700000000001</v>
      </c>
      <c r="AT402" s="85">
        <v>-2.0665399999999998</v>
      </c>
      <c r="AU402" s="85">
        <v>-98.775700000000001</v>
      </c>
      <c r="AV402" s="85">
        <v>360</v>
      </c>
      <c r="AW402" s="104" t="s">
        <v>910</v>
      </c>
      <c r="AX402" s="86" t="s">
        <v>911</v>
      </c>
      <c r="AY402" s="87" t="s">
        <v>1623</v>
      </c>
      <c r="AZ402" s="87" t="s">
        <v>1623</v>
      </c>
      <c r="BA402" s="87" t="s">
        <v>1623</v>
      </c>
      <c r="BB402" s="88" t="s">
        <v>1623</v>
      </c>
      <c r="BC402" s="89" t="s">
        <v>1623</v>
      </c>
      <c r="BD402" s="89" t="s">
        <v>1623</v>
      </c>
      <c r="BE402" s="89" t="s">
        <v>1623</v>
      </c>
      <c r="BF402" s="89" t="s">
        <v>1623</v>
      </c>
      <c r="BG402" s="89" t="s">
        <v>1623</v>
      </c>
      <c r="BH402" s="105" t="s">
        <v>1623</v>
      </c>
      <c r="BI402" s="251"/>
      <c r="BJ402" s="252"/>
      <c r="BK402" s="252"/>
      <c r="BL402" s="259"/>
      <c r="BM402" s="230" t="str">
        <f>IF(CD402&lt;&gt;"",IF(ISNUMBER(CD402),(CD402-CB402)*IF(AE402&lt;0,1,-1),"nan"),"")</f>
        <v/>
      </c>
      <c r="BN402" s="230" t="str">
        <f>IF(CE402&lt;&gt;"",IF(ISNUMBER(CE402),CE402/CC402,"nan"),"")</f>
        <v/>
      </c>
      <c r="BO402" s="261"/>
      <c r="BP402" s="231" t="str">
        <f>IF(CL402&lt;&gt;"",IF(ISNUMBER(CL402),(CL402-CJ402)*IF(AO402&lt;0,1,-1),"nan"),"")</f>
        <v/>
      </c>
      <c r="BQ402" s="231" t="str">
        <f>IF(CM402&lt;&gt;"",IF(ISNUMBER(CM402),CM402/CK402,"nan"),"")</f>
        <v/>
      </c>
      <c r="BR402" s="263"/>
      <c r="BS402" s="232" t="str">
        <f>IF(CT402&lt;&gt;"",IF(ISNUMBER(CT402),(CT402-CR402)*IF(AY402&lt;0,1,-1),"nan"),"")</f>
        <v/>
      </c>
      <c r="BT402" s="232" t="str">
        <f>IF(CU402&lt;&gt;"",IF(ISNUMBER(CU402),CU402/CS402,"nan"),"")</f>
        <v/>
      </c>
      <c r="BU402" s="230"/>
      <c r="BV402" s="230"/>
      <c r="BW402" s="231"/>
      <c r="BX402" s="231"/>
      <c r="BY402" s="232"/>
      <c r="BZ402" s="235"/>
      <c r="CA402" s="257"/>
      <c r="CB402" s="233"/>
      <c r="CC402" s="230"/>
      <c r="CD402" s="230"/>
      <c r="CE402" s="230"/>
      <c r="CF402" s="230"/>
      <c r="CG402" s="230"/>
      <c r="CH402" s="230"/>
      <c r="CI402" s="230"/>
      <c r="CJ402" s="231"/>
      <c r="CK402" s="231"/>
      <c r="CL402" s="231"/>
      <c r="CM402" s="231"/>
      <c r="CN402" s="231"/>
      <c r="CO402" s="231"/>
      <c r="CP402" s="231"/>
      <c r="CQ402" s="231"/>
      <c r="CR402" s="232"/>
      <c r="CS402" s="232"/>
      <c r="CT402" s="232"/>
      <c r="CU402" s="232"/>
      <c r="CV402" s="232"/>
      <c r="CW402" s="232"/>
      <c r="CX402" s="232"/>
      <c r="CY402" s="234"/>
      <c r="DA402" s="106"/>
      <c r="DC402" s="106"/>
      <c r="DD402" s="106"/>
      <c r="DE402" s="106"/>
      <c r="DF402" s="92"/>
      <c r="DG402" s="107"/>
      <c r="DH402" s="107"/>
      <c r="DI402" s="107"/>
      <c r="DJ402" s="107"/>
      <c r="DK402" s="107"/>
      <c r="DL402" s="107"/>
      <c r="DM402" s="110"/>
      <c r="DN402" s="110"/>
      <c r="DO402" s="110"/>
      <c r="DP402" s="110"/>
      <c r="DQ402" s="110"/>
      <c r="DR402" s="110"/>
      <c r="DS402" s="110"/>
      <c r="DT402" s="110"/>
      <c r="DU402" s="497"/>
      <c r="DV402" s="497"/>
      <c r="DW402" s="497"/>
      <c r="DX402" s="497"/>
      <c r="DY402" s="497"/>
      <c r="DZ402" s="497"/>
      <c r="EA402" s="491"/>
      <c r="EB402" s="492"/>
      <c r="EC402" s="492"/>
      <c r="ED402" s="492"/>
      <c r="EE402" s="492"/>
      <c r="EF402" s="492"/>
      <c r="EG402" s="492"/>
      <c r="EH402" s="492"/>
      <c r="EI402" s="492"/>
      <c r="EJ402" s="492"/>
      <c r="EK402" s="492"/>
      <c r="EL402" s="492"/>
      <c r="EM402" s="492"/>
      <c r="EN402" s="492"/>
      <c r="EO402" s="492"/>
      <c r="EP402" s="492"/>
      <c r="EQ402" s="492"/>
      <c r="ER402" s="492"/>
      <c r="ES402" s="492"/>
      <c r="ET402" s="492"/>
      <c r="EU402" s="492"/>
      <c r="EV402" s="492"/>
      <c r="EW402" s="492"/>
      <c r="EX402" s="506"/>
      <c r="EY402" s="121"/>
      <c r="EZ402" s="296"/>
      <c r="FA402" s="83"/>
      <c r="FC402" s="116"/>
      <c r="FD402" s="116"/>
    </row>
    <row r="403" spans="1:171" ht="13.7" customHeight="1" x14ac:dyDescent="0.2">
      <c r="A403" s="100">
        <v>20140328</v>
      </c>
      <c r="B403" s="100">
        <v>2</v>
      </c>
      <c r="C403" s="74">
        <v>79</v>
      </c>
      <c r="D403" s="74">
        <v>2</v>
      </c>
      <c r="E403" s="74">
        <v>9</v>
      </c>
      <c r="F403" s="74">
        <v>13</v>
      </c>
      <c r="G403" s="75">
        <v>2</v>
      </c>
      <c r="H403" s="435">
        <v>0</v>
      </c>
      <c r="I403" s="73">
        <v>8960</v>
      </c>
      <c r="J403" s="101" t="s">
        <v>915</v>
      </c>
      <c r="K403" s="102" t="str">
        <f>IF(B403=2,"Z:\Data\MOOG\HeTao\raw\",IF(B403=5,"Z:\Data\MOOG\Polo\raw\",""))</f>
        <v>Z:\Data\MOOG\HeTao\raw\</v>
      </c>
      <c r="L403" s="103" t="s">
        <v>914</v>
      </c>
      <c r="M403" s="569" t="str">
        <f>IF(NOT(ISERROR(FIND("Training_dt",W403))),"'Plot Psychometric_HH_dt_yuchen'",IF(NOT(ISERROR(FIND("Training",W403))),"'Plot Psychometric_HH'",IF(NOT(ISERROR(FIND("1DAT",W403))),"'Plot Tuning Azimuth_HH'",IF(NOT(ISERROR(FIND("HD_dt",W403))),"'Plot HeadingDiscimination_PSTH_HH_dt_yuchen'",IF(NOT(ISERROR(FIND("HD",W403))),"'Plot HeadingDiscimination_PSTH_HH'",IF(NOT(ISERROR(FIND("MemSac",W403))),"'Memory Saccade Analysis_HH'",IF(NOT(ISERROR(FIND("DelSac",W403))),"'Memory Saccade Analysis_HH'",IF(NOT(ISERROR(FIND("u-stim",W403))),"'Plot Microstim_HH'",""))))))))</f>
        <v>'Memory Saccade Analysis_HH'</v>
      </c>
      <c r="N403" s="573">
        <v>1</v>
      </c>
      <c r="O403" s="584">
        <v>-1</v>
      </c>
      <c r="P403" s="590">
        <v>4</v>
      </c>
      <c r="Q403" s="590">
        <f>IF(B403=2,60,310)</f>
        <v>60</v>
      </c>
      <c r="R403" s="590">
        <v>5</v>
      </c>
      <c r="S403" s="590">
        <f>IF(B403=2,60,-190)</f>
        <v>60</v>
      </c>
      <c r="T403" s="590">
        <v>1</v>
      </c>
      <c r="U403" s="590">
        <f>IF(Z403&lt;&gt;"",IF(NOT(ISERROR(FIND("SU",Z403))),VALUE(RIGHT(Z403,1))+4,IF(NOT(ISERROR(FIND("MU20",Z403))),20,IF(NOT(ISERROR(FIND("MU21",Z403))),21,IF(NOT(ISERROR(FIND("MU2",Z403))),2,1)))),"")</f>
        <v>1</v>
      </c>
      <c r="V403" s="583"/>
      <c r="W403" s="170" t="s">
        <v>867</v>
      </c>
      <c r="X403" s="192"/>
      <c r="Y403" s="219">
        <f>IF(NOT(ISERROR(FIND("MU=SU",X403))),1,IF(Z403&lt;&gt;"",IF(NOT(ISERROR(FIND("SU",Z403))),1,0),""))</f>
        <v>0</v>
      </c>
      <c r="Z403" s="217" t="s">
        <v>838</v>
      </c>
      <c r="AA403" s="218"/>
      <c r="AB403" s="77"/>
      <c r="AC403" s="78"/>
      <c r="AD403" s="199" t="s">
        <v>912</v>
      </c>
      <c r="AE403" s="91" t="s">
        <v>1623</v>
      </c>
      <c r="AF403" s="79" t="s">
        <v>1623</v>
      </c>
      <c r="AG403" s="79" t="s">
        <v>1623</v>
      </c>
      <c r="AH403" s="80" t="s">
        <v>1623</v>
      </c>
      <c r="AI403" s="81" t="s">
        <v>1623</v>
      </c>
      <c r="AJ403" s="81" t="s">
        <v>1623</v>
      </c>
      <c r="AK403" s="81" t="s">
        <v>1623</v>
      </c>
      <c r="AL403" s="81" t="s">
        <v>1623</v>
      </c>
      <c r="AM403" s="81" t="s">
        <v>1623</v>
      </c>
      <c r="AN403" s="81" t="s">
        <v>1623</v>
      </c>
      <c r="AO403" s="83">
        <v>-100.68899999999999</v>
      </c>
      <c r="AP403" s="83">
        <v>0.42146899999999998</v>
      </c>
      <c r="AQ403" s="83">
        <v>0.57648100000000002</v>
      </c>
      <c r="AR403" s="84">
        <v>0.17881900000000001</v>
      </c>
      <c r="AS403" s="85">
        <v>-0.72960700000000001</v>
      </c>
      <c r="AT403" s="85">
        <v>-2.0665399999999998</v>
      </c>
      <c r="AU403" s="85">
        <v>-98.775700000000001</v>
      </c>
      <c r="AV403" s="85">
        <v>360</v>
      </c>
      <c r="AW403" s="104" t="s">
        <v>910</v>
      </c>
      <c r="AX403" s="86" t="s">
        <v>911</v>
      </c>
      <c r="AY403" s="87" t="s">
        <v>1623</v>
      </c>
      <c r="AZ403" s="87" t="s">
        <v>1623</v>
      </c>
      <c r="BA403" s="87" t="s">
        <v>1623</v>
      </c>
      <c r="BB403" s="88" t="s">
        <v>1623</v>
      </c>
      <c r="BC403" s="89" t="s">
        <v>1623</v>
      </c>
      <c r="BD403" s="89" t="s">
        <v>1623</v>
      </c>
      <c r="BE403" s="89" t="s">
        <v>1623</v>
      </c>
      <c r="BF403" s="89" t="s">
        <v>1623</v>
      </c>
      <c r="BG403" s="89" t="s">
        <v>1623</v>
      </c>
      <c r="BH403" s="105" t="s">
        <v>1623</v>
      </c>
      <c r="BI403" s="251"/>
      <c r="BJ403" s="252"/>
      <c r="BK403" s="252"/>
      <c r="BL403" s="515"/>
      <c r="BM403" s="230" t="str">
        <f>IF(CD403&lt;&gt;"",IF(ISNUMBER(CD403),(CD403-CB403)*IF(AE403&lt;0,1,-1),"nan"),"")</f>
        <v/>
      </c>
      <c r="BN403" s="230" t="str">
        <f>IF(CE403&lt;&gt;"",IF(ISNUMBER(CE403),CE403/CC403,"nan"),"")</f>
        <v/>
      </c>
      <c r="BO403" s="516"/>
      <c r="BP403" s="231" t="str">
        <f>IF(CL403&lt;&gt;"",IF(ISNUMBER(CL403),(CL403-CJ403)*IF(AO403&lt;0,1,-1),"nan"),"")</f>
        <v/>
      </c>
      <c r="BQ403" s="231" t="str">
        <f>IF(CM403&lt;&gt;"",IF(ISNUMBER(CM403),CM403/CK403,"nan"),"")</f>
        <v/>
      </c>
      <c r="BR403" s="517"/>
      <c r="BS403" s="232" t="str">
        <f>IF(CT403&lt;&gt;"",IF(ISNUMBER(CT403),(CT403-CR403)*IF(AY403&lt;0,1,-1),"nan"),"")</f>
        <v/>
      </c>
      <c r="BT403" s="232" t="str">
        <f>IF(CU403&lt;&gt;"",IF(ISNUMBER(CU403),CU403/CS403,"nan"),"")</f>
        <v/>
      </c>
      <c r="BU403" s="230"/>
      <c r="BV403" s="230"/>
      <c r="BW403" s="231"/>
      <c r="BX403" s="231"/>
      <c r="BY403" s="232"/>
      <c r="BZ403" s="235"/>
      <c r="CA403" s="257"/>
      <c r="CB403" s="233"/>
      <c r="CC403" s="230"/>
      <c r="CD403" s="230"/>
      <c r="CE403" s="230"/>
      <c r="CF403" s="230"/>
      <c r="CG403" s="230"/>
      <c r="CH403" s="230"/>
      <c r="CI403" s="230"/>
      <c r="CJ403" s="231"/>
      <c r="CK403" s="231"/>
      <c r="CL403" s="231"/>
      <c r="CM403" s="231"/>
      <c r="CN403" s="231"/>
      <c r="CO403" s="231"/>
      <c r="CP403" s="231"/>
      <c r="CQ403" s="231"/>
      <c r="CR403" s="232"/>
      <c r="CS403" s="232"/>
      <c r="CT403" s="232"/>
      <c r="CU403" s="232"/>
      <c r="CV403" s="232"/>
      <c r="CW403" s="232"/>
      <c r="CX403" s="232"/>
      <c r="CY403" s="234"/>
      <c r="DA403" s="106"/>
      <c r="DC403" s="106"/>
      <c r="DD403" s="106"/>
      <c r="DE403" s="106"/>
      <c r="DF403" s="92"/>
      <c r="DG403" s="107"/>
      <c r="DH403" s="107"/>
      <c r="DI403" s="107"/>
      <c r="DJ403" s="107"/>
      <c r="DK403" s="107"/>
      <c r="DL403" s="107"/>
      <c r="DM403" s="110"/>
      <c r="DN403" s="110"/>
      <c r="DO403" s="110"/>
      <c r="DP403" s="110"/>
      <c r="DQ403" s="110"/>
      <c r="DR403" s="110"/>
      <c r="DS403" s="110"/>
      <c r="DT403" s="110"/>
      <c r="DU403" s="497"/>
      <c r="DV403" s="497"/>
      <c r="DW403" s="497"/>
      <c r="DX403" s="497"/>
      <c r="DY403" s="497"/>
      <c r="DZ403" s="497"/>
      <c r="EA403" s="491">
        <v>0.51916799999999996</v>
      </c>
      <c r="EB403" s="492">
        <v>0.185915</v>
      </c>
      <c r="EC403" s="492">
        <v>8.3645600000000001E-2</v>
      </c>
      <c r="ED403" s="492">
        <v>0.17721999999999999</v>
      </c>
      <c r="EE403" s="492">
        <v>9.3008800000000003E-2</v>
      </c>
      <c r="EF403" s="492">
        <v>0.100827</v>
      </c>
      <c r="EG403" s="492">
        <v>125.871</v>
      </c>
      <c r="EH403" s="492">
        <v>-163.95</v>
      </c>
      <c r="EI403" s="492">
        <v>168.12200000000001</v>
      </c>
      <c r="EJ403" s="492">
        <v>-92.669499999999999</v>
      </c>
      <c r="EK403" s="492">
        <v>-41.764800000000001</v>
      </c>
      <c r="EL403" s="492">
        <v>-93.706800000000001</v>
      </c>
      <c r="EM403" s="492">
        <v>0.40009499999999998</v>
      </c>
      <c r="EN403" s="492">
        <v>0.46081</v>
      </c>
      <c r="EO403" s="492">
        <v>0.491622</v>
      </c>
      <c r="EP403" s="492">
        <v>0.46259899999999998</v>
      </c>
      <c r="EQ403" s="492">
        <v>0.50738300000000003</v>
      </c>
      <c r="ER403" s="492">
        <v>0.47522900000000001</v>
      </c>
      <c r="ES403" s="492">
        <v>0</v>
      </c>
      <c r="ET403" s="492">
        <v>-5.0260499999999997</v>
      </c>
      <c r="EU403" s="492">
        <v>-4.1422499999999998</v>
      </c>
      <c r="EV403" s="492">
        <v>-7.4665900000000001</v>
      </c>
      <c r="EW403" s="492">
        <v>10.3588</v>
      </c>
      <c r="EX403" s="506">
        <v>11.3027</v>
      </c>
      <c r="EY403" s="121"/>
      <c r="EZ403" s="296"/>
      <c r="FA403" s="83"/>
      <c r="FC403" s="116"/>
      <c r="FD403" s="116"/>
      <c r="FO403" s="3"/>
    </row>
    <row r="404" spans="1:171" ht="13.7" customHeight="1" x14ac:dyDescent="0.2">
      <c r="A404" s="100">
        <v>20140328</v>
      </c>
      <c r="B404" s="100">
        <v>2</v>
      </c>
      <c r="C404" s="74">
        <v>79</v>
      </c>
      <c r="D404" s="74">
        <v>2</v>
      </c>
      <c r="E404" s="74">
        <v>9</v>
      </c>
      <c r="F404" s="74">
        <v>13</v>
      </c>
      <c r="G404" s="75">
        <v>2</v>
      </c>
      <c r="H404" s="435">
        <v>0</v>
      </c>
      <c r="I404" s="73">
        <v>9138</v>
      </c>
      <c r="J404" s="101" t="s">
        <v>915</v>
      </c>
      <c r="K404" s="102" t="str">
        <f>IF(B404=2,"Z:\Data\MOOG\HeTao\raw\",IF(B404=5,"Z:\Data\MOOG\Polo\raw\",""))</f>
        <v>Z:\Data\MOOG\HeTao\raw\</v>
      </c>
      <c r="L404" s="103" t="s">
        <v>919</v>
      </c>
      <c r="M404" s="569" t="str">
        <f>IF(NOT(ISERROR(FIND("Training_dt",W404))),"'Plot Psychometric_HH_dt_yuchen'",IF(NOT(ISERROR(FIND("Training",W404))),"'Plot Psychometric_HH'",IF(NOT(ISERROR(FIND("1DAT",W404))),"'Plot Tuning Azimuth_HH'",IF(NOT(ISERROR(FIND("HD_dt",W404))),"'Plot HeadingDiscimination_PSTH_HH_dt_yuchen'",IF(NOT(ISERROR(FIND("HD",W404))),"'Plot HeadingDiscimination_PSTH_HH'",IF(NOT(ISERROR(FIND("MemSac",W404))),"'Memory Saccade Analysis_HH'",IF(NOT(ISERROR(FIND("DelSac",W404))),"'Memory Saccade Analysis_HH'",IF(NOT(ISERROR(FIND("u-stim",W404))),"'Plot Microstim_HH'",""))))))))</f>
        <v>'Memory Saccade Analysis_HH'</v>
      </c>
      <c r="N404" s="573">
        <v>1</v>
      </c>
      <c r="O404" s="584">
        <v>-1</v>
      </c>
      <c r="P404" s="590">
        <v>4</v>
      </c>
      <c r="Q404" s="590">
        <f>IF(B404=2,60,310)</f>
        <v>60</v>
      </c>
      <c r="R404" s="590">
        <v>5</v>
      </c>
      <c r="S404" s="590">
        <f>IF(B404=2,60,-190)</f>
        <v>60</v>
      </c>
      <c r="T404" s="590">
        <v>1</v>
      </c>
      <c r="U404" s="590">
        <f>IF(Z404&lt;&gt;"",IF(NOT(ISERROR(FIND("SU",Z404))),VALUE(RIGHT(Z404,1))+4,IF(NOT(ISERROR(FIND("MU20",Z404))),20,IF(NOT(ISERROR(FIND("MU21",Z404))),21,IF(NOT(ISERROR(FIND("MU2",Z404))),2,1)))),"")</f>
        <v>1</v>
      </c>
      <c r="V404" s="583"/>
      <c r="W404" s="170" t="s">
        <v>867</v>
      </c>
      <c r="X404" s="192"/>
      <c r="Y404" s="219">
        <f>IF(NOT(ISERROR(FIND("MU=SU",X404))),1,IF(Z404&lt;&gt;"",IF(NOT(ISERROR(FIND("SU",Z404))),1,0),""))</f>
        <v>0</v>
      </c>
      <c r="Z404" s="217" t="s">
        <v>838</v>
      </c>
      <c r="AA404" s="218"/>
      <c r="AB404" s="77"/>
      <c r="AC404" s="78"/>
      <c r="AD404" s="199" t="s">
        <v>918</v>
      </c>
      <c r="AE404" s="91" t="s">
        <v>1623</v>
      </c>
      <c r="AF404" s="79" t="s">
        <v>1623</v>
      </c>
      <c r="AG404" s="79" t="s">
        <v>1623</v>
      </c>
      <c r="AH404" s="80" t="s">
        <v>1623</v>
      </c>
      <c r="AI404" s="81" t="s">
        <v>1623</v>
      </c>
      <c r="AJ404" s="81" t="s">
        <v>1623</v>
      </c>
      <c r="AK404" s="81" t="s">
        <v>1623</v>
      </c>
      <c r="AL404" s="81" t="s">
        <v>1623</v>
      </c>
      <c r="AM404" s="81" t="s">
        <v>1623</v>
      </c>
      <c r="AN404" s="81" t="s">
        <v>1623</v>
      </c>
      <c r="AO404" s="83" t="s">
        <v>1571</v>
      </c>
      <c r="AP404" s="83" t="s">
        <v>1571</v>
      </c>
      <c r="AQ404" s="83" t="s">
        <v>1571</v>
      </c>
      <c r="AR404" s="481" t="s">
        <v>1571</v>
      </c>
      <c r="AS404" s="481" t="s">
        <v>1571</v>
      </c>
      <c r="AT404" s="481" t="s">
        <v>1571</v>
      </c>
      <c r="AU404" s="481" t="s">
        <v>1571</v>
      </c>
      <c r="AV404" s="481" t="s">
        <v>1571</v>
      </c>
      <c r="AW404" s="481" t="s">
        <v>1571</v>
      </c>
      <c r="AX404" s="481" t="s">
        <v>1571</v>
      </c>
      <c r="AY404" s="87" t="s">
        <v>1623</v>
      </c>
      <c r="AZ404" s="87" t="s">
        <v>1623</v>
      </c>
      <c r="BA404" s="87" t="s">
        <v>1623</v>
      </c>
      <c r="BB404" s="88" t="s">
        <v>1623</v>
      </c>
      <c r="BC404" s="89" t="s">
        <v>1623</v>
      </c>
      <c r="BD404" s="89" t="s">
        <v>1623</v>
      </c>
      <c r="BE404" s="89" t="s">
        <v>1623</v>
      </c>
      <c r="BF404" s="89" t="s">
        <v>1623</v>
      </c>
      <c r="BG404" s="89" t="s">
        <v>1623</v>
      </c>
      <c r="BH404" s="105" t="s">
        <v>1623</v>
      </c>
      <c r="BI404" s="251"/>
      <c r="BJ404" s="252"/>
      <c r="BK404" s="252"/>
      <c r="BL404" s="515"/>
      <c r="BM404" s="230" t="str">
        <f>IF(CD404&lt;&gt;"",IF(ISNUMBER(CD404),(CD404-CB404)*IF(AE404&lt;0,1,-1),"nan"),"")</f>
        <v/>
      </c>
      <c r="BN404" s="230" t="str">
        <f>IF(CE404&lt;&gt;"",IF(ISNUMBER(CE404),CE404/CC404,"nan"),"")</f>
        <v/>
      </c>
      <c r="BO404" s="516"/>
      <c r="BP404" s="231" t="str">
        <f>IF(CL404&lt;&gt;"",IF(ISNUMBER(CL404),(CL404-CJ404)*IF(AO404&lt;0,1,-1),"nan"),"")</f>
        <v/>
      </c>
      <c r="BQ404" s="231" t="str">
        <f>IF(CM404&lt;&gt;"",IF(ISNUMBER(CM404),CM404/CK404,"nan"),"")</f>
        <v/>
      </c>
      <c r="BR404" s="517"/>
      <c r="BS404" s="232" t="str">
        <f>IF(CT404&lt;&gt;"",IF(ISNUMBER(CT404),(CT404-CR404)*IF(AY404&lt;0,1,-1),"nan"),"")</f>
        <v/>
      </c>
      <c r="BT404" s="232" t="str">
        <f>IF(CU404&lt;&gt;"",IF(ISNUMBER(CU404),CU404/CS404,"nan"),"")</f>
        <v/>
      </c>
      <c r="BU404" s="230"/>
      <c r="BV404" s="230"/>
      <c r="BW404" s="231"/>
      <c r="BX404" s="231"/>
      <c r="BY404" s="232"/>
      <c r="BZ404" s="235"/>
      <c r="CA404" s="257"/>
      <c r="CB404" s="233"/>
      <c r="CC404" s="230"/>
      <c r="CD404" s="230"/>
      <c r="CE404" s="230"/>
      <c r="CF404" s="230"/>
      <c r="CG404" s="230"/>
      <c r="CH404" s="230"/>
      <c r="CI404" s="230"/>
      <c r="CJ404" s="231"/>
      <c r="CK404" s="231"/>
      <c r="CL404" s="231"/>
      <c r="CM404" s="231"/>
      <c r="CN404" s="231"/>
      <c r="CO404" s="231"/>
      <c r="CP404" s="231"/>
      <c r="CQ404" s="231"/>
      <c r="CR404" s="232"/>
      <c r="CS404" s="232"/>
      <c r="CT404" s="232"/>
      <c r="CU404" s="232"/>
      <c r="CV404" s="232"/>
      <c r="CW404" s="232"/>
      <c r="CX404" s="232"/>
      <c r="CY404" s="234"/>
      <c r="DA404" s="106"/>
      <c r="DC404" s="106"/>
      <c r="DD404" s="106"/>
      <c r="DE404" s="106"/>
      <c r="DF404" s="92"/>
      <c r="DG404" s="107"/>
      <c r="DH404" s="107"/>
      <c r="DI404" s="107"/>
      <c r="DJ404" s="107"/>
      <c r="DK404" s="107"/>
      <c r="DL404" s="107"/>
      <c r="DM404" s="110"/>
      <c r="DN404" s="110"/>
      <c r="DO404" s="110"/>
      <c r="DP404" s="110"/>
      <c r="DQ404" s="110"/>
      <c r="DR404" s="110"/>
      <c r="DS404" s="110"/>
      <c r="DT404" s="110"/>
      <c r="DU404" s="497"/>
      <c r="DV404" s="497"/>
      <c r="DW404" s="497"/>
      <c r="DX404" s="497"/>
      <c r="DY404" s="497"/>
      <c r="DZ404" s="497"/>
      <c r="EA404" s="491">
        <v>0.25167200000000001</v>
      </c>
      <c r="EB404" s="492">
        <v>0.60858500000000004</v>
      </c>
      <c r="EC404" s="492">
        <v>0.678064</v>
      </c>
      <c r="ED404" s="492">
        <v>0.42685200000000001</v>
      </c>
      <c r="EE404" s="501">
        <v>7.6075499999999999E-8</v>
      </c>
      <c r="EF404" s="501">
        <v>1.9640900000000002E-8</v>
      </c>
      <c r="EG404" s="492">
        <v>-66.548000000000002</v>
      </c>
      <c r="EH404" s="492">
        <v>116.38</v>
      </c>
      <c r="EI404" s="492">
        <v>-12.499599999999999</v>
      </c>
      <c r="EJ404" s="492">
        <v>135.654</v>
      </c>
      <c r="EK404" s="492">
        <v>-14.5802</v>
      </c>
      <c r="EL404" s="492">
        <v>-70.156800000000004</v>
      </c>
      <c r="EM404" s="492">
        <v>0.425097</v>
      </c>
      <c r="EN404" s="492">
        <v>0.39427200000000001</v>
      </c>
      <c r="EO404" s="492">
        <v>0.36629800000000001</v>
      </c>
      <c r="EP404" s="492">
        <v>0.436998</v>
      </c>
      <c r="EQ404" s="492">
        <v>0.66995300000000002</v>
      </c>
      <c r="ER404" s="492">
        <v>0.70589400000000002</v>
      </c>
      <c r="ES404" s="492">
        <v>0</v>
      </c>
      <c r="ET404" s="492">
        <v>-4.1941800000000002</v>
      </c>
      <c r="EU404" s="492">
        <v>-2.58162</v>
      </c>
      <c r="EV404" s="492">
        <v>-6.2749600000000001</v>
      </c>
      <c r="EW404" s="492">
        <v>20.177700000000002</v>
      </c>
      <c r="EX404" s="506">
        <v>6.8277700000000001</v>
      </c>
      <c r="EY404" s="121"/>
      <c r="EZ404" s="296"/>
      <c r="FA404" s="83"/>
      <c r="FC404" s="116"/>
      <c r="FD404" s="116"/>
      <c r="FO404" s="3"/>
    </row>
    <row r="405" spans="1:171" ht="13.7" customHeight="1" x14ac:dyDescent="0.2">
      <c r="A405" s="100">
        <v>20140331</v>
      </c>
      <c r="B405" s="100">
        <v>2</v>
      </c>
      <c r="C405" s="74">
        <v>80</v>
      </c>
      <c r="D405" s="74">
        <v>2</v>
      </c>
      <c r="E405" s="74">
        <v>13</v>
      </c>
      <c r="F405" s="74">
        <v>8</v>
      </c>
      <c r="G405" s="75">
        <v>1.9</v>
      </c>
      <c r="H405" s="435">
        <v>0</v>
      </c>
      <c r="I405" s="73">
        <v>8309</v>
      </c>
      <c r="J405" s="101" t="s">
        <v>734</v>
      </c>
      <c r="K405" s="102" t="str">
        <f>IF(B405=2,"Z:\Data\MOOG\HeTao\raw\",IF(B405=5,"Z:\Data\MOOG\Polo\raw\",""))</f>
        <v>Z:\Data\MOOG\HeTao\raw\</v>
      </c>
      <c r="L405" s="103" t="s">
        <v>891</v>
      </c>
      <c r="M405" s="569" t="str">
        <f>IF(NOT(ISERROR(FIND("Training_dt",W405))),"'Plot Psychometric_HH_dt_yuchen'",IF(NOT(ISERROR(FIND("Training",W405))),"'Plot Psychometric_HH'",IF(NOT(ISERROR(FIND("1DAT",W405))),"'Plot Tuning Azimuth_HH'",IF(NOT(ISERROR(FIND("HD_dt",W405))),"'Plot HeadingDiscimination_PSTH_HH_dt_yuchen'",IF(NOT(ISERROR(FIND("HD",W405))),"'Plot HeadingDiscimination_PSTH_HH'",IF(NOT(ISERROR(FIND("MemSac",W405))),"'Memory Saccade Analysis_HH'",IF(NOT(ISERROR(FIND("DelSac",W405))),"'Memory Saccade Analysis_HH'",IF(NOT(ISERROR(FIND("u-stim",W405))),"'Plot Microstim_HH'",""))))))))</f>
        <v>'Plot Tuning Azimuth_HH'</v>
      </c>
      <c r="N405" s="573">
        <v>1</v>
      </c>
      <c r="O405" s="584">
        <v>-1</v>
      </c>
      <c r="P405" s="590">
        <v>4</v>
      </c>
      <c r="Q405" s="590">
        <f>IF(B405=2,60,310)</f>
        <v>60</v>
      </c>
      <c r="R405" s="590">
        <v>5</v>
      </c>
      <c r="S405" s="590">
        <f>IF(B405=2,60,-190)</f>
        <v>60</v>
      </c>
      <c r="T405" s="590">
        <v>1</v>
      </c>
      <c r="U405" s="590">
        <f>IF(Z405&lt;&gt;"",IF(NOT(ISERROR(FIND("SU",Z405))),VALUE(RIGHT(Z405,1))+4,IF(NOT(ISERROR(FIND("MU20",Z405))),20,IF(NOT(ISERROR(FIND("MU21",Z405))),21,IF(NOT(ISERROR(FIND("MU2",Z405))),2,1)))),"")</f>
        <v>1</v>
      </c>
      <c r="V405" s="583"/>
      <c r="W405" s="170" t="s">
        <v>285</v>
      </c>
      <c r="X405" s="192"/>
      <c r="Y405" s="219">
        <f>IF(NOT(ISERROR(FIND("MU=SU",X405))),1,IF(Z405&lt;&gt;"",IF(NOT(ISERROR(FIND("SU",Z405))),1,0),""))</f>
        <v>0</v>
      </c>
      <c r="Z405" s="217" t="s">
        <v>838</v>
      </c>
      <c r="AA405" s="218"/>
      <c r="AB405" s="77"/>
      <c r="AC405" s="78"/>
      <c r="AD405" s="199" t="s">
        <v>890</v>
      </c>
      <c r="AE405" s="91" t="s">
        <v>1623</v>
      </c>
      <c r="AF405" s="79" t="s">
        <v>1623</v>
      </c>
      <c r="AG405" s="79" t="s">
        <v>1623</v>
      </c>
      <c r="AH405" s="80" t="s">
        <v>1623</v>
      </c>
      <c r="AI405" s="81" t="s">
        <v>1623</v>
      </c>
      <c r="AJ405" s="81" t="s">
        <v>1623</v>
      </c>
      <c r="AK405" s="81" t="s">
        <v>1623</v>
      </c>
      <c r="AL405" s="81" t="s">
        <v>1623</v>
      </c>
      <c r="AM405" s="81" t="s">
        <v>1623</v>
      </c>
      <c r="AN405" s="81" t="s">
        <v>1623</v>
      </c>
      <c r="AO405" s="83">
        <v>26.037099999999999</v>
      </c>
      <c r="AP405" s="83">
        <v>0.487313</v>
      </c>
      <c r="AQ405" s="83">
        <v>0.72842499999999999</v>
      </c>
      <c r="AR405" s="84">
        <v>9.3146600000000006E-3</v>
      </c>
      <c r="AS405" s="85">
        <v>0.34509200000000001</v>
      </c>
      <c r="AT405" s="85">
        <v>0.33064399999999999</v>
      </c>
      <c r="AU405" s="85">
        <v>21.294599999999999</v>
      </c>
      <c r="AV405" s="85">
        <v>178.858</v>
      </c>
      <c r="AW405" s="104" t="s">
        <v>888</v>
      </c>
      <c r="AX405" s="86" t="s">
        <v>889</v>
      </c>
      <c r="AY405" s="87" t="s">
        <v>1623</v>
      </c>
      <c r="AZ405" s="87" t="s">
        <v>1623</v>
      </c>
      <c r="BA405" s="87" t="s">
        <v>1623</v>
      </c>
      <c r="BB405" s="88" t="s">
        <v>1623</v>
      </c>
      <c r="BC405" s="89" t="s">
        <v>1623</v>
      </c>
      <c r="BD405" s="89" t="s">
        <v>1623</v>
      </c>
      <c r="BE405" s="89" t="s">
        <v>1623</v>
      </c>
      <c r="BF405" s="89" t="s">
        <v>1623</v>
      </c>
      <c r="BG405" s="89" t="s">
        <v>1623</v>
      </c>
      <c r="BH405" s="105" t="s">
        <v>1623</v>
      </c>
      <c r="BI405" s="251"/>
      <c r="BJ405" s="252"/>
      <c r="BK405" s="252"/>
      <c r="BL405" s="259"/>
      <c r="BM405" s="230" t="str">
        <f>IF(CD405&lt;&gt;"",IF(ISNUMBER(CD405),(CD405-CB405)*IF(AE405&lt;0,1,-1),"nan"),"")</f>
        <v/>
      </c>
      <c r="BN405" s="230" t="str">
        <f>IF(CE405&lt;&gt;"",IF(ISNUMBER(CE405),CE405/CC405,"nan"),"")</f>
        <v/>
      </c>
      <c r="BO405" s="261"/>
      <c r="BP405" s="231" t="str">
        <f>IF(CL405&lt;&gt;"",IF(ISNUMBER(CL405),(CL405-CJ405)*IF(AO405&lt;0,1,-1),"nan"),"")</f>
        <v/>
      </c>
      <c r="BQ405" s="231" t="str">
        <f>IF(CM405&lt;&gt;"",IF(ISNUMBER(CM405),CM405/CK405,"nan"),"")</f>
        <v/>
      </c>
      <c r="BR405" s="263"/>
      <c r="BS405" s="232" t="str">
        <f>IF(CT405&lt;&gt;"",IF(ISNUMBER(CT405),(CT405-CR405)*IF(AY405&lt;0,1,-1),"nan"),"")</f>
        <v/>
      </c>
      <c r="BT405" s="232" t="str">
        <f>IF(CU405&lt;&gt;"",IF(ISNUMBER(CU405),CU405/CS405,"nan"),"")</f>
        <v/>
      </c>
      <c r="BU405" s="230"/>
      <c r="BV405" s="230"/>
      <c r="BW405" s="516"/>
      <c r="BX405" s="516"/>
      <c r="BY405" s="232"/>
      <c r="BZ405" s="235"/>
      <c r="CA405" s="257"/>
      <c r="CB405" s="233"/>
      <c r="CC405" s="230"/>
      <c r="CD405" s="230"/>
      <c r="CE405" s="230"/>
      <c r="CF405" s="230"/>
      <c r="CG405" s="230"/>
      <c r="CH405" s="230"/>
      <c r="CI405" s="230"/>
      <c r="CJ405" s="231"/>
      <c r="CK405" s="231"/>
      <c r="CL405" s="231"/>
      <c r="CM405" s="231"/>
      <c r="CN405" s="231"/>
      <c r="CO405" s="231"/>
      <c r="CP405" s="231"/>
      <c r="CQ405" s="231"/>
      <c r="CR405" s="232"/>
      <c r="CS405" s="232"/>
      <c r="CT405" s="232"/>
      <c r="CU405" s="232"/>
      <c r="CV405" s="232"/>
      <c r="CW405" s="232"/>
      <c r="CX405" s="232"/>
      <c r="CY405" s="234"/>
      <c r="DA405" s="106"/>
      <c r="DC405" s="106"/>
      <c r="DD405" s="106"/>
      <c r="DE405" s="106"/>
      <c r="DF405" s="92"/>
      <c r="DG405" s="107"/>
      <c r="DH405" s="107"/>
      <c r="DI405" s="107"/>
      <c r="DJ405" s="107"/>
      <c r="DK405" s="107"/>
      <c r="DL405" s="107"/>
      <c r="DM405" s="110"/>
      <c r="DN405" s="110"/>
      <c r="DO405" s="110"/>
      <c r="DP405" s="110"/>
      <c r="DQ405" s="110"/>
      <c r="DR405" s="110"/>
      <c r="DS405" s="110"/>
      <c r="DT405" s="110"/>
      <c r="DU405" s="497"/>
      <c r="DV405" s="497"/>
      <c r="DW405" s="497"/>
      <c r="DX405" s="497"/>
      <c r="DY405" s="497"/>
      <c r="DZ405" s="497"/>
      <c r="EA405" s="127"/>
      <c r="EB405" s="99"/>
      <c r="EC405" s="99"/>
      <c r="ED405" s="99"/>
      <c r="EE405" s="99"/>
      <c r="EF405" s="99"/>
      <c r="EG405" s="99"/>
      <c r="EH405" s="99"/>
      <c r="EI405" s="99"/>
      <c r="EJ405" s="99"/>
      <c r="EK405" s="99"/>
      <c r="EL405" s="99"/>
      <c r="EM405" s="99"/>
      <c r="EN405" s="99"/>
      <c r="EO405" s="99"/>
      <c r="EP405" s="99"/>
      <c r="EQ405" s="99"/>
      <c r="ER405" s="99"/>
      <c r="ES405" s="99"/>
      <c r="ET405" s="99"/>
      <c r="EU405" s="99"/>
      <c r="EV405" s="99"/>
      <c r="EW405" s="99"/>
      <c r="EX405" s="119"/>
      <c r="EY405" s="121"/>
      <c r="EZ405" s="296"/>
      <c r="FA405" s="83"/>
      <c r="FC405" s="116"/>
      <c r="FD405" s="116"/>
      <c r="FO405" s="3"/>
    </row>
    <row r="406" spans="1:171" ht="13.7" customHeight="1" x14ac:dyDescent="0.2">
      <c r="A406" s="100">
        <v>20140331</v>
      </c>
      <c r="B406" s="100">
        <v>2</v>
      </c>
      <c r="C406" s="74">
        <v>80</v>
      </c>
      <c r="D406" s="74">
        <v>2</v>
      </c>
      <c r="E406" s="74">
        <v>13</v>
      </c>
      <c r="F406" s="74">
        <v>8</v>
      </c>
      <c r="G406" s="75">
        <v>1.9</v>
      </c>
      <c r="H406" s="435">
        <v>0</v>
      </c>
      <c r="I406" s="73">
        <v>8309</v>
      </c>
      <c r="J406" s="101" t="s">
        <v>734</v>
      </c>
      <c r="K406" s="102" t="str">
        <f>IF(B406=2,"Z:\Data\MOOG\HeTao\raw\",IF(B406=5,"Z:\Data\MOOG\Polo\raw\",""))</f>
        <v>Z:\Data\MOOG\HeTao\raw\</v>
      </c>
      <c r="L406" s="103" t="s">
        <v>892</v>
      </c>
      <c r="M406" s="569" t="str">
        <f>IF(NOT(ISERROR(FIND("Training_dt",W406))),"'Plot Psychometric_HH_dt_yuchen'",IF(NOT(ISERROR(FIND("Training",W406))),"'Plot Psychometric_HH'",IF(NOT(ISERROR(FIND("1DAT",W406))),"'Plot Tuning Azimuth_HH'",IF(NOT(ISERROR(FIND("HD_dt",W406))),"'Plot HeadingDiscimination_PSTH_HH_dt_yuchen'",IF(NOT(ISERROR(FIND("HD",W406))),"'Plot HeadingDiscimination_PSTH_HH'",IF(NOT(ISERROR(FIND("MemSac",W406))),"'Memory Saccade Analysis_HH'",IF(NOT(ISERROR(FIND("DelSac",W406))),"'Memory Saccade Analysis_HH'",IF(NOT(ISERROR(FIND("u-stim",W406))),"'Plot Microstim_HH'",""))))))))</f>
        <v>'Plot Microstim_HH'</v>
      </c>
      <c r="N406" s="573">
        <v>1</v>
      </c>
      <c r="O406" s="584">
        <v>-1</v>
      </c>
      <c r="P406" s="590">
        <v>4</v>
      </c>
      <c r="Q406" s="590">
        <f>IF(B406=2,60,310)</f>
        <v>60</v>
      </c>
      <c r="R406" s="590">
        <v>5</v>
      </c>
      <c r="S406" s="590">
        <f>IF(B406=2,60,-190)</f>
        <v>60</v>
      </c>
      <c r="T406" s="590">
        <v>1</v>
      </c>
      <c r="U406" s="590">
        <f>IF(Z406&lt;&gt;"",IF(NOT(ISERROR(FIND("SU",Z406))),VALUE(RIGHT(Z406,1))+4,IF(NOT(ISERROR(FIND("MU20",Z406))),20,IF(NOT(ISERROR(FIND("MU21",Z406))),21,IF(NOT(ISERROR(FIND("MU2",Z406))),2,1)))),"")</f>
        <v>1</v>
      </c>
      <c r="V406" s="583"/>
      <c r="W406" s="170" t="s">
        <v>24</v>
      </c>
      <c r="X406" s="192"/>
      <c r="Y406" s="219">
        <f>IF(NOT(ISERROR(FIND("MU=SU",X406))),1,IF(Z406&lt;&gt;"",IF(NOT(ISERROR(FIND("SU",Z406))),1,0),""))</f>
        <v>0</v>
      </c>
      <c r="Z406" s="217" t="s">
        <v>1981</v>
      </c>
      <c r="AA406" s="218"/>
      <c r="AB406" s="77"/>
      <c r="AC406" s="78"/>
      <c r="AD406" s="199" t="s">
        <v>890</v>
      </c>
      <c r="AE406" s="91" t="s">
        <v>1623</v>
      </c>
      <c r="AF406" s="79" t="s">
        <v>1623</v>
      </c>
      <c r="AG406" s="79" t="s">
        <v>1623</v>
      </c>
      <c r="AH406" s="80" t="s">
        <v>1623</v>
      </c>
      <c r="AI406" s="81" t="s">
        <v>1623</v>
      </c>
      <c r="AJ406" s="81" t="s">
        <v>1623</v>
      </c>
      <c r="AK406" s="81" t="s">
        <v>1623</v>
      </c>
      <c r="AL406" s="81" t="s">
        <v>1623</v>
      </c>
      <c r="AM406" s="81" t="s">
        <v>1623</v>
      </c>
      <c r="AN406" s="81" t="s">
        <v>1623</v>
      </c>
      <c r="AO406" s="83">
        <v>26.037099999999999</v>
      </c>
      <c r="AP406" s="83">
        <v>0.487313</v>
      </c>
      <c r="AQ406" s="83">
        <v>0.72842499999999999</v>
      </c>
      <c r="AR406" s="84">
        <v>9.3146600000000006E-3</v>
      </c>
      <c r="AS406" s="85">
        <v>0.34509200000000001</v>
      </c>
      <c r="AT406" s="85">
        <v>0.33064399999999999</v>
      </c>
      <c r="AU406" s="85">
        <v>21.294599999999999</v>
      </c>
      <c r="AV406" s="85">
        <v>178.858</v>
      </c>
      <c r="AW406" s="104" t="s">
        <v>888</v>
      </c>
      <c r="AX406" s="86" t="s">
        <v>889</v>
      </c>
      <c r="AY406" s="87" t="s">
        <v>1623</v>
      </c>
      <c r="AZ406" s="87" t="s">
        <v>1623</v>
      </c>
      <c r="BA406" s="87" t="s">
        <v>1623</v>
      </c>
      <c r="BB406" s="88" t="s">
        <v>1623</v>
      </c>
      <c r="BC406" s="89" t="s">
        <v>1623</v>
      </c>
      <c r="BD406" s="89" t="s">
        <v>1623</v>
      </c>
      <c r="BE406" s="89" t="s">
        <v>1623</v>
      </c>
      <c r="BF406" s="89" t="s">
        <v>1623</v>
      </c>
      <c r="BG406" s="89" t="s">
        <v>1623</v>
      </c>
      <c r="BH406" s="105" t="s">
        <v>1623</v>
      </c>
      <c r="BI406" s="251">
        <v>50</v>
      </c>
      <c r="BJ406" s="252">
        <v>2</v>
      </c>
      <c r="BK406" s="252">
        <v>0</v>
      </c>
      <c r="BL406" s="259" t="s">
        <v>1623</v>
      </c>
      <c r="BM406" s="230" t="str">
        <f>IF(CD406&lt;&gt;"",IF(ISNUMBER(CD406),(CD406-CB406)*IF(AE406&lt;0,1,-1),"nan"),"")</f>
        <v>nan</v>
      </c>
      <c r="BN406" s="230" t="str">
        <f>IF(CE406&lt;&gt;"",IF(ISNUMBER(CE406),CE406/CC406,"nan"),"")</f>
        <v>nan</v>
      </c>
      <c r="BO406" s="261">
        <v>-1</v>
      </c>
      <c r="BP406" s="231">
        <f>IF(CL406&lt;&gt;"",IF(ISNUMBER(CL406),(CL406-CJ406)*IF(AO406&lt;0,1,-1),"nan"),"")</f>
        <v>0.32400000000000001</v>
      </c>
      <c r="BQ406" s="231">
        <f>IF(CM406&lt;&gt;"",IF(ISNUMBER(CM406),CM406/CK406,"nan"),"")</f>
        <v>0.90062667860340195</v>
      </c>
      <c r="BR406" s="263" t="s">
        <v>1623</v>
      </c>
      <c r="BS406" s="232" t="str">
        <f>IF(CT406&lt;&gt;"",IF(ISNUMBER(CT406),(CT406-CR406)*IF(AY406&lt;0,1,-1),"nan"),"")</f>
        <v>nan</v>
      </c>
      <c r="BT406" s="232" t="str">
        <f>IF(CU406&lt;&gt;"",IF(ISNUMBER(CU406),CU406/CS406,"nan"),"")</f>
        <v>nan</v>
      </c>
      <c r="BU406" s="230" t="s">
        <v>1623</v>
      </c>
      <c r="BV406" s="230" t="s">
        <v>1623</v>
      </c>
      <c r="BW406" s="516" t="s">
        <v>1623</v>
      </c>
      <c r="BX406" s="516" t="s">
        <v>1623</v>
      </c>
      <c r="BY406" s="232" t="s">
        <v>1623</v>
      </c>
      <c r="BZ406" s="235" t="s">
        <v>1623</v>
      </c>
      <c r="CA406" s="257">
        <v>10</v>
      </c>
      <c r="CB406" s="233" t="s">
        <v>1623</v>
      </c>
      <c r="CC406" s="230" t="s">
        <v>1623</v>
      </c>
      <c r="CD406" s="230" t="s">
        <v>1623</v>
      </c>
      <c r="CE406" s="230" t="s">
        <v>1623</v>
      </c>
      <c r="CF406" s="230" t="s">
        <v>1623</v>
      </c>
      <c r="CG406" s="230" t="s">
        <v>1623</v>
      </c>
      <c r="CH406" s="230" t="s">
        <v>1623</v>
      </c>
      <c r="CI406" s="230" t="s">
        <v>1623</v>
      </c>
      <c r="CJ406" s="231">
        <v>5.8000000000000003E-2</v>
      </c>
      <c r="CK406" s="231">
        <v>2.234</v>
      </c>
      <c r="CL406" s="231">
        <v>-0.26600000000000001</v>
      </c>
      <c r="CM406" s="231">
        <v>2.012</v>
      </c>
      <c r="CN406" s="231">
        <v>0.45300000000000001</v>
      </c>
      <c r="CO406" s="231">
        <v>0.72499999999999998</v>
      </c>
      <c r="CP406" s="231"/>
      <c r="CQ406" s="231"/>
      <c r="CR406" s="232" t="s">
        <v>1623</v>
      </c>
      <c r="CS406" s="232" t="s">
        <v>1623</v>
      </c>
      <c r="CT406" s="232" t="s">
        <v>1623</v>
      </c>
      <c r="CU406" s="232" t="s">
        <v>1623</v>
      </c>
      <c r="CV406" s="232" t="s">
        <v>1623</v>
      </c>
      <c r="CW406" s="232" t="s">
        <v>1623</v>
      </c>
      <c r="CX406" s="232"/>
      <c r="CY406" s="234"/>
      <c r="DA406" s="106"/>
      <c r="DC406" s="106"/>
      <c r="DD406" s="106"/>
      <c r="DE406" s="106"/>
      <c r="DF406" s="92"/>
      <c r="DG406" s="107"/>
      <c r="DH406" s="107"/>
      <c r="DI406" s="107"/>
      <c r="DJ406" s="107"/>
      <c r="DK406" s="107"/>
      <c r="DL406" s="107"/>
      <c r="DM406" s="110"/>
      <c r="DN406" s="110"/>
      <c r="DO406" s="110"/>
      <c r="DP406" s="110"/>
      <c r="DQ406" s="110"/>
      <c r="DR406" s="110"/>
      <c r="DS406" s="110"/>
      <c r="DT406" s="110"/>
      <c r="DU406" s="497"/>
      <c r="DV406" s="497"/>
      <c r="DW406" s="497"/>
      <c r="DX406" s="497"/>
      <c r="DY406" s="497"/>
      <c r="DZ406" s="497"/>
      <c r="EA406" s="159"/>
      <c r="EB406" s="99"/>
      <c r="EC406" s="99"/>
      <c r="ED406" s="99"/>
      <c r="EE406" s="99"/>
      <c r="EF406" s="99"/>
      <c r="EG406" s="99"/>
      <c r="EH406" s="99"/>
      <c r="EI406" s="99"/>
      <c r="EJ406" s="99"/>
      <c r="EK406" s="99"/>
      <c r="EL406" s="99"/>
      <c r="EM406" s="99"/>
      <c r="EN406" s="99"/>
      <c r="EO406" s="99"/>
      <c r="EP406" s="99"/>
      <c r="EQ406" s="99"/>
      <c r="ER406" s="99"/>
      <c r="ES406" s="99"/>
      <c r="ET406" s="99"/>
      <c r="EU406" s="99"/>
      <c r="EV406" s="99"/>
      <c r="EW406" s="99"/>
      <c r="EX406" s="119"/>
      <c r="EY406" s="121"/>
      <c r="EZ406" s="296"/>
      <c r="FA406" s="83"/>
      <c r="FC406" s="116"/>
      <c r="FD406" s="116"/>
      <c r="FO406" s="3"/>
    </row>
    <row r="407" spans="1:171" ht="13.7" customHeight="1" x14ac:dyDescent="0.2">
      <c r="A407" s="100">
        <v>20140331</v>
      </c>
      <c r="B407" s="100">
        <v>2</v>
      </c>
      <c r="C407" s="74">
        <v>80</v>
      </c>
      <c r="D407" s="74">
        <v>2</v>
      </c>
      <c r="E407" s="74">
        <v>13</v>
      </c>
      <c r="F407" s="74">
        <v>8</v>
      </c>
      <c r="G407" s="75">
        <v>1.9</v>
      </c>
      <c r="H407" s="435">
        <v>0</v>
      </c>
      <c r="I407" s="73">
        <v>8309</v>
      </c>
      <c r="J407" s="101" t="s">
        <v>734</v>
      </c>
      <c r="K407" s="102" t="str">
        <f>IF(B407=2,"Z:\Data\MOOG\HeTao\raw\",IF(B407=5,"Z:\Data\MOOG\Polo\raw\",""))</f>
        <v>Z:\Data\MOOG\HeTao\raw\</v>
      </c>
      <c r="L407" s="562" t="s">
        <v>893</v>
      </c>
      <c r="M407" s="569" t="str">
        <f>IF(NOT(ISERROR(FIND("Training_dt",W407))),"'Plot Psychometric_HH_dt_yuchen'",IF(NOT(ISERROR(FIND("Training",W407))),"'Plot Psychometric_HH'",IF(NOT(ISERROR(FIND("1DAT",W407))),"'Plot Tuning Azimuth_HH'",IF(NOT(ISERROR(FIND("HD_dt",W407))),"'Plot HeadingDiscimination_PSTH_HH_dt_yuchen'",IF(NOT(ISERROR(FIND("HD",W407))),"'Plot HeadingDiscimination_PSTH_HH'",IF(NOT(ISERROR(FIND("MemSac",W407))),"'Memory Saccade Analysis_HH'",IF(NOT(ISERROR(FIND("DelSac",W407))),"'Memory Saccade Analysis_HH'",IF(NOT(ISERROR(FIND("u-stim",W407))),"'Plot Microstim_HH'",""))))))))</f>
        <v>'Plot Microstim_HH'</v>
      </c>
      <c r="N407" s="573">
        <v>1</v>
      </c>
      <c r="O407" s="584">
        <v>-1</v>
      </c>
      <c r="P407" s="590">
        <v>4</v>
      </c>
      <c r="Q407" s="590">
        <f>IF(B407=2,60,310)</f>
        <v>60</v>
      </c>
      <c r="R407" s="590">
        <v>5</v>
      </c>
      <c r="S407" s="590">
        <f>IF(B407=2,60,-190)</f>
        <v>60</v>
      </c>
      <c r="T407" s="590">
        <v>1</v>
      </c>
      <c r="U407" s="590">
        <f>IF(Z407&lt;&gt;"",IF(NOT(ISERROR(FIND("SU",Z407))),VALUE(RIGHT(Z407,1))+4,IF(NOT(ISERROR(FIND("MU20",Z407))),20,IF(NOT(ISERROR(FIND("MU21",Z407))),21,IF(NOT(ISERROR(FIND("MU2",Z407))),2,1)))),"")</f>
        <v>1</v>
      </c>
      <c r="V407" s="583"/>
      <c r="W407" s="170" t="s">
        <v>24</v>
      </c>
      <c r="X407" s="192"/>
      <c r="Y407" s="219">
        <f>IF(NOT(ISERROR(FIND("MU=SU",X407))),1,IF(Z407&lt;&gt;"",IF(NOT(ISERROR(FIND("SU",Z407))),1,0),""))</f>
        <v>0</v>
      </c>
      <c r="Z407" s="217" t="s">
        <v>1981</v>
      </c>
      <c r="AA407" s="218"/>
      <c r="AB407" s="77"/>
      <c r="AC407" s="78"/>
      <c r="AD407" s="199" t="s">
        <v>890</v>
      </c>
      <c r="AE407" s="91" t="s">
        <v>1623</v>
      </c>
      <c r="AF407" s="79" t="s">
        <v>1623</v>
      </c>
      <c r="AG407" s="79" t="s">
        <v>1623</v>
      </c>
      <c r="AH407" s="80" t="s">
        <v>1623</v>
      </c>
      <c r="AI407" s="81" t="s">
        <v>1623</v>
      </c>
      <c r="AJ407" s="81" t="s">
        <v>1623</v>
      </c>
      <c r="AK407" s="81" t="s">
        <v>1623</v>
      </c>
      <c r="AL407" s="81" t="s">
        <v>1623</v>
      </c>
      <c r="AM407" s="81" t="s">
        <v>1623</v>
      </c>
      <c r="AN407" s="81" t="s">
        <v>1623</v>
      </c>
      <c r="AO407" s="83">
        <v>26.037099999999999</v>
      </c>
      <c r="AP407" s="83">
        <v>0.487313</v>
      </c>
      <c r="AQ407" s="83">
        <v>0.72842499999999999</v>
      </c>
      <c r="AR407" s="84">
        <v>9.3146600000000006E-3</v>
      </c>
      <c r="AS407" s="85">
        <v>0.34509200000000001</v>
      </c>
      <c r="AT407" s="85">
        <v>0.33064399999999999</v>
      </c>
      <c r="AU407" s="85">
        <v>21.294599999999999</v>
      </c>
      <c r="AV407" s="85">
        <v>178.858</v>
      </c>
      <c r="AW407" s="104" t="s">
        <v>888</v>
      </c>
      <c r="AX407" s="86" t="s">
        <v>889</v>
      </c>
      <c r="AY407" s="87" t="s">
        <v>1623</v>
      </c>
      <c r="AZ407" s="87" t="s">
        <v>1623</v>
      </c>
      <c r="BA407" s="87" t="s">
        <v>1623</v>
      </c>
      <c r="BB407" s="88" t="s">
        <v>1623</v>
      </c>
      <c r="BC407" s="89" t="s">
        <v>1623</v>
      </c>
      <c r="BD407" s="89" t="s">
        <v>1623</v>
      </c>
      <c r="BE407" s="89" t="s">
        <v>1623</v>
      </c>
      <c r="BF407" s="89" t="s">
        <v>1623</v>
      </c>
      <c r="BG407" s="89" t="s">
        <v>1623</v>
      </c>
      <c r="BH407" s="105" t="s">
        <v>1623</v>
      </c>
      <c r="BI407" s="251">
        <v>200</v>
      </c>
      <c r="BJ407" s="252">
        <v>2</v>
      </c>
      <c r="BK407" s="252">
        <v>0</v>
      </c>
      <c r="BL407" s="259" t="s">
        <v>1623</v>
      </c>
      <c r="BM407" s="230" t="str">
        <f>IF(CD407&lt;&gt;"",IF(ISNUMBER(CD407),(CD407-CB407)*IF(AE407&lt;0,1,-1),"nan"),"")</f>
        <v>nan</v>
      </c>
      <c r="BN407" s="230" t="str">
        <f>IF(CE407&lt;&gt;"",IF(ISNUMBER(CE407),CE407/CC407,"nan"),"")</f>
        <v>nan</v>
      </c>
      <c r="BO407" s="261">
        <v>-1</v>
      </c>
      <c r="BP407" s="231">
        <f>IF(CL407&lt;&gt;"",IF(ISNUMBER(CL407),(CL407-CJ407)*IF(AO407&lt;0,1,-1),"nan"),"")</f>
        <v>1.359</v>
      </c>
      <c r="BQ407" s="231">
        <f>IF(CM407&lt;&gt;"",IF(ISNUMBER(CM407),CM407/CK407,"nan"),"")</f>
        <v>1.6124641833810889</v>
      </c>
      <c r="BR407" s="263" t="s">
        <v>1623</v>
      </c>
      <c r="BS407" s="232" t="str">
        <f>IF(CT407&lt;&gt;"",IF(ISNUMBER(CT407),(CT407-CR407)*IF(AY407&lt;0,1,-1),"nan"),"")</f>
        <v>nan</v>
      </c>
      <c r="BT407" s="232" t="str">
        <f>IF(CU407&lt;&gt;"",IF(ISNUMBER(CU407),CU407/CS407,"nan"),"")</f>
        <v>nan</v>
      </c>
      <c r="BU407" s="230" t="s">
        <v>1623</v>
      </c>
      <c r="BV407" s="230" t="s">
        <v>1623</v>
      </c>
      <c r="BW407" s="231" t="s">
        <v>1623</v>
      </c>
      <c r="BX407" s="231" t="s">
        <v>1623</v>
      </c>
      <c r="BY407" s="232" t="s">
        <v>1623</v>
      </c>
      <c r="BZ407" s="235" t="s">
        <v>1623</v>
      </c>
      <c r="CA407" s="257">
        <v>10</v>
      </c>
      <c r="CB407" s="233" t="s">
        <v>1623</v>
      </c>
      <c r="CC407" s="230" t="s">
        <v>1623</v>
      </c>
      <c r="CD407" s="230" t="s">
        <v>1623</v>
      </c>
      <c r="CE407" s="230" t="s">
        <v>1623</v>
      </c>
      <c r="CF407" s="230" t="s">
        <v>1623</v>
      </c>
      <c r="CG407" s="230" t="s">
        <v>1623</v>
      </c>
      <c r="CH407" s="230" t="s">
        <v>1623</v>
      </c>
      <c r="CI407" s="230" t="s">
        <v>1623</v>
      </c>
      <c r="CJ407" s="231">
        <v>0.28100000000000003</v>
      </c>
      <c r="CK407" s="231">
        <v>1.3959999999999999</v>
      </c>
      <c r="CL407" s="231">
        <v>-1.0780000000000001</v>
      </c>
      <c r="CM407" s="231">
        <v>2.2509999999999999</v>
      </c>
      <c r="CN407" s="231">
        <v>3.0000000000000001E-3</v>
      </c>
      <c r="CO407" s="231">
        <v>0.122</v>
      </c>
      <c r="CP407" s="231"/>
      <c r="CQ407" s="231"/>
      <c r="CR407" s="232" t="s">
        <v>1623</v>
      </c>
      <c r="CS407" s="232" t="s">
        <v>1623</v>
      </c>
      <c r="CT407" s="232" t="s">
        <v>1623</v>
      </c>
      <c r="CU407" s="232" t="s">
        <v>1623</v>
      </c>
      <c r="CV407" s="232" t="s">
        <v>1623</v>
      </c>
      <c r="CW407" s="232" t="s">
        <v>1623</v>
      </c>
      <c r="CX407" s="232"/>
      <c r="CY407" s="234"/>
      <c r="DA407" s="106"/>
      <c r="DC407" s="106"/>
      <c r="DD407" s="106"/>
      <c r="DE407" s="106"/>
      <c r="DF407" s="92"/>
      <c r="DG407" s="107"/>
      <c r="DH407" s="107"/>
      <c r="DI407" s="107"/>
      <c r="DJ407" s="107"/>
      <c r="DK407" s="107"/>
      <c r="DL407" s="107"/>
      <c r="DM407" s="110"/>
      <c r="DN407" s="110"/>
      <c r="DO407" s="110"/>
      <c r="DP407" s="110"/>
      <c r="DQ407" s="110"/>
      <c r="DR407" s="110"/>
      <c r="DS407" s="110"/>
      <c r="DT407" s="110"/>
      <c r="DU407" s="497"/>
      <c r="DV407" s="497"/>
      <c r="DW407" s="497"/>
      <c r="DX407" s="497"/>
      <c r="DY407" s="497"/>
      <c r="DZ407" s="497"/>
      <c r="EA407" s="491"/>
      <c r="EB407" s="492"/>
      <c r="EC407" s="492"/>
      <c r="ED407" s="492"/>
      <c r="EE407" s="492"/>
      <c r="EF407" s="492"/>
      <c r="EG407" s="492"/>
      <c r="EH407" s="492"/>
      <c r="EI407" s="492"/>
      <c r="EJ407" s="492"/>
      <c r="EK407" s="492"/>
      <c r="EL407" s="492"/>
      <c r="EM407" s="492"/>
      <c r="EN407" s="492"/>
      <c r="EO407" s="492"/>
      <c r="EP407" s="492"/>
      <c r="EQ407" s="492"/>
      <c r="ER407" s="492"/>
      <c r="ES407" s="492"/>
      <c r="ET407" s="492"/>
      <c r="EU407" s="492"/>
      <c r="EV407" s="492"/>
      <c r="EW407" s="492"/>
      <c r="EX407" s="506"/>
      <c r="EY407" s="121"/>
      <c r="EZ407" s="296"/>
      <c r="FA407" s="83"/>
      <c r="FC407" s="116"/>
      <c r="FD407" s="116"/>
      <c r="FO407" s="3"/>
    </row>
    <row r="408" spans="1:171" ht="13.7" customHeight="1" x14ac:dyDescent="0.2">
      <c r="A408" s="100">
        <v>20140331</v>
      </c>
      <c r="B408" s="100">
        <v>2</v>
      </c>
      <c r="C408" s="74">
        <v>80</v>
      </c>
      <c r="D408" s="74">
        <v>2</v>
      </c>
      <c r="E408" s="74">
        <v>13</v>
      </c>
      <c r="F408" s="74">
        <v>7</v>
      </c>
      <c r="G408" s="75">
        <v>1.9</v>
      </c>
      <c r="H408" s="435">
        <v>0</v>
      </c>
      <c r="I408" s="73">
        <v>10386</v>
      </c>
      <c r="J408" s="101" t="s">
        <v>896</v>
      </c>
      <c r="K408" s="102" t="str">
        <f>IF(B408=2,"Z:\Data\MOOG\HeTao\raw\",IF(B408=5,"Z:\Data\MOOG\Polo\raw\",""))</f>
        <v>Z:\Data\MOOG\HeTao\raw\</v>
      </c>
      <c r="L408" s="103" t="s">
        <v>897</v>
      </c>
      <c r="M408" s="569" t="str">
        <f>IF(NOT(ISERROR(FIND("Training_dt",W408))),"'Plot Psychometric_HH_dt_yuchen'",IF(NOT(ISERROR(FIND("Training",W408))),"'Plot Psychometric_HH'",IF(NOT(ISERROR(FIND("1DAT",W408))),"'Plot Tuning Azimuth_HH'",IF(NOT(ISERROR(FIND("HD_dt",W408))),"'Plot HeadingDiscimination_PSTH_HH_dt_yuchen'",IF(NOT(ISERROR(FIND("HD",W408))),"'Plot HeadingDiscimination_PSTH_HH'",IF(NOT(ISERROR(FIND("MemSac",W408))),"'Memory Saccade Analysis_HH'",IF(NOT(ISERROR(FIND("DelSac",W408))),"'Memory Saccade Analysis_HH'",IF(NOT(ISERROR(FIND("u-stim",W408))),"'Plot Microstim_HH'",""))))))))</f>
        <v>'Plot Tuning Azimuth_HH'</v>
      </c>
      <c r="N408" s="573">
        <v>1</v>
      </c>
      <c r="O408" s="584">
        <v>-1</v>
      </c>
      <c r="P408" s="590">
        <v>4</v>
      </c>
      <c r="Q408" s="590">
        <f>IF(B408=2,60,310)</f>
        <v>60</v>
      </c>
      <c r="R408" s="590">
        <v>5</v>
      </c>
      <c r="S408" s="590">
        <f>IF(B408=2,60,-190)</f>
        <v>60</v>
      </c>
      <c r="T408" s="590">
        <v>1</v>
      </c>
      <c r="U408" s="590">
        <f>IF(Z408&lt;&gt;"",IF(NOT(ISERROR(FIND("SU",Z408))),VALUE(RIGHT(Z408,1))+4,IF(NOT(ISERROR(FIND("MU20",Z408))),20,IF(NOT(ISERROR(FIND("MU21",Z408))),21,IF(NOT(ISERROR(FIND("MU2",Z408))),2,1)))),"")</f>
        <v>1</v>
      </c>
      <c r="V408" s="583"/>
      <c r="W408" s="170" t="s">
        <v>285</v>
      </c>
      <c r="X408" s="192"/>
      <c r="Y408" s="219">
        <f>IF(NOT(ISERROR(FIND("MU=SU",X408))),1,IF(Z408&lt;&gt;"",IF(NOT(ISERROR(FIND("SU",Z408))),1,0),""))</f>
        <v>0</v>
      </c>
      <c r="Z408" s="217" t="s">
        <v>838</v>
      </c>
      <c r="AA408" s="218"/>
      <c r="AB408" s="77"/>
      <c r="AC408" s="78"/>
      <c r="AD408" s="199" t="s">
        <v>898</v>
      </c>
      <c r="AE408" s="91" t="s">
        <v>1623</v>
      </c>
      <c r="AF408" s="79" t="s">
        <v>1623</v>
      </c>
      <c r="AG408" s="79" t="s">
        <v>1623</v>
      </c>
      <c r="AH408" s="80" t="s">
        <v>1623</v>
      </c>
      <c r="AI408" s="81" t="s">
        <v>1623</v>
      </c>
      <c r="AJ408" s="81" t="s">
        <v>1623</v>
      </c>
      <c r="AK408" s="81" t="s">
        <v>1623</v>
      </c>
      <c r="AL408" s="81" t="s">
        <v>1623</v>
      </c>
      <c r="AM408" s="81" t="s">
        <v>1623</v>
      </c>
      <c r="AN408" s="81" t="s">
        <v>1623</v>
      </c>
      <c r="AO408" s="83">
        <v>-104.498</v>
      </c>
      <c r="AP408" s="83">
        <v>0.67162900000000003</v>
      </c>
      <c r="AQ408" s="83">
        <v>0.473223</v>
      </c>
      <c r="AR408" s="84">
        <v>7.4817500000000001E-4</v>
      </c>
      <c r="AS408" s="85">
        <v>-2.66629</v>
      </c>
      <c r="AT408" s="85">
        <v>-1.1855599999999999</v>
      </c>
      <c r="AU408" s="85">
        <v>-99.421300000000002</v>
      </c>
      <c r="AV408" s="85">
        <v>181.43600000000001</v>
      </c>
      <c r="AW408" s="104" t="s">
        <v>894</v>
      </c>
      <c r="AX408" s="86" t="s">
        <v>895</v>
      </c>
      <c r="AY408" s="87" t="s">
        <v>1623</v>
      </c>
      <c r="AZ408" s="87" t="s">
        <v>1623</v>
      </c>
      <c r="BA408" s="87" t="s">
        <v>1623</v>
      </c>
      <c r="BB408" s="88" t="s">
        <v>1623</v>
      </c>
      <c r="BC408" s="89" t="s">
        <v>1623</v>
      </c>
      <c r="BD408" s="89" t="s">
        <v>1623</v>
      </c>
      <c r="BE408" s="89" t="s">
        <v>1623</v>
      </c>
      <c r="BF408" s="89" t="s">
        <v>1623</v>
      </c>
      <c r="BG408" s="89" t="s">
        <v>1623</v>
      </c>
      <c r="BH408" s="105" t="s">
        <v>1623</v>
      </c>
      <c r="BI408" s="251"/>
      <c r="BJ408" s="252"/>
      <c r="BK408" s="252"/>
      <c r="BL408" s="259"/>
      <c r="BM408" s="230" t="str">
        <f>IF(CD408&lt;&gt;"",IF(ISNUMBER(CD408),(CD408-CB408)*IF(AE408&lt;0,1,-1),"nan"),"")</f>
        <v/>
      </c>
      <c r="BN408" s="230" t="str">
        <f>IF(CE408&lt;&gt;"",IF(ISNUMBER(CE408),CE408/CC408,"nan"),"")</f>
        <v/>
      </c>
      <c r="BO408" s="261"/>
      <c r="BP408" s="231" t="str">
        <f>IF(CL408&lt;&gt;"",IF(ISNUMBER(CL408),(CL408-CJ408)*IF(AO408&lt;0,1,-1),"nan"),"")</f>
        <v/>
      </c>
      <c r="BQ408" s="231" t="str">
        <f>IF(CM408&lt;&gt;"",IF(ISNUMBER(CM408),CM408/CK408,"nan"),"")</f>
        <v/>
      </c>
      <c r="BR408" s="263"/>
      <c r="BS408" s="232" t="str">
        <f>IF(CT408&lt;&gt;"",IF(ISNUMBER(CT408),(CT408-CR408)*IF(AY408&lt;0,1,-1),"nan"),"")</f>
        <v/>
      </c>
      <c r="BT408" s="232" t="str">
        <f>IF(CU408&lt;&gt;"",IF(ISNUMBER(CU408),CU408/CS408,"nan"),"")</f>
        <v/>
      </c>
      <c r="BU408" s="230"/>
      <c r="BV408" s="230"/>
      <c r="BW408" s="231"/>
      <c r="BX408" s="231"/>
      <c r="BY408" s="232"/>
      <c r="BZ408" s="235"/>
      <c r="CA408" s="257"/>
      <c r="CB408" s="233"/>
      <c r="CC408" s="230"/>
      <c r="CD408" s="230"/>
      <c r="CE408" s="230"/>
      <c r="CF408" s="230"/>
      <c r="CG408" s="230"/>
      <c r="CH408" s="230"/>
      <c r="CI408" s="230"/>
      <c r="CJ408" s="231"/>
      <c r="CK408" s="231"/>
      <c r="CL408" s="231"/>
      <c r="CM408" s="231"/>
      <c r="CN408" s="231"/>
      <c r="CO408" s="231"/>
      <c r="CP408" s="231"/>
      <c r="CQ408" s="231"/>
      <c r="CR408" s="232"/>
      <c r="CS408" s="232"/>
      <c r="CT408" s="232"/>
      <c r="CU408" s="232"/>
      <c r="CV408" s="232"/>
      <c r="CW408" s="232"/>
      <c r="CX408" s="232"/>
      <c r="CY408" s="234"/>
      <c r="DA408" s="106"/>
      <c r="DC408" s="106"/>
      <c r="DD408" s="106"/>
      <c r="DE408" s="106"/>
      <c r="DF408" s="92"/>
      <c r="DG408" s="107"/>
      <c r="DH408" s="107"/>
      <c r="DI408" s="107"/>
      <c r="DJ408" s="107"/>
      <c r="DK408" s="107"/>
      <c r="DL408" s="107"/>
      <c r="DM408" s="110"/>
      <c r="DN408" s="110"/>
      <c r="DO408" s="110"/>
      <c r="DP408" s="110"/>
      <c r="DQ408" s="110"/>
      <c r="DR408" s="110"/>
      <c r="DS408" s="110"/>
      <c r="DT408" s="110"/>
      <c r="DU408" s="497"/>
      <c r="DV408" s="497"/>
      <c r="DW408" s="497"/>
      <c r="DX408" s="497"/>
      <c r="DY408" s="497"/>
      <c r="DZ408" s="497"/>
      <c r="EA408" s="491"/>
      <c r="EB408" s="492"/>
      <c r="EC408" s="492"/>
      <c r="ED408" s="492"/>
      <c r="EE408" s="492"/>
      <c r="EF408" s="492"/>
      <c r="EG408" s="492"/>
      <c r="EH408" s="492"/>
      <c r="EI408" s="492"/>
      <c r="EJ408" s="492"/>
      <c r="EK408" s="492"/>
      <c r="EL408" s="492"/>
      <c r="EM408" s="492"/>
      <c r="EN408" s="492"/>
      <c r="EO408" s="492"/>
      <c r="EP408" s="492"/>
      <c r="EQ408" s="492"/>
      <c r="ER408" s="492"/>
      <c r="ES408" s="492"/>
      <c r="ET408" s="492"/>
      <c r="EU408" s="492"/>
      <c r="EV408" s="492"/>
      <c r="EW408" s="492"/>
      <c r="EX408" s="506"/>
      <c r="EY408" s="121"/>
      <c r="EZ408" s="296"/>
      <c r="FA408" s="83"/>
      <c r="FC408" s="116"/>
      <c r="FD408" s="116"/>
      <c r="FO408" s="3"/>
    </row>
    <row r="409" spans="1:171" ht="13.7" customHeight="1" x14ac:dyDescent="0.2">
      <c r="A409" s="100">
        <v>20140331</v>
      </c>
      <c r="B409" s="100">
        <v>2</v>
      </c>
      <c r="C409" s="74">
        <v>80</v>
      </c>
      <c r="D409" s="74">
        <v>2</v>
      </c>
      <c r="E409" s="74">
        <v>13</v>
      </c>
      <c r="F409" s="74">
        <v>7</v>
      </c>
      <c r="G409" s="75">
        <v>1.9</v>
      </c>
      <c r="H409" s="435">
        <v>0</v>
      </c>
      <c r="I409" s="73">
        <v>10286</v>
      </c>
      <c r="J409" s="101" t="s">
        <v>896</v>
      </c>
      <c r="K409" s="102" t="str">
        <f>IF(B409=2,"Z:\Data\MOOG\HeTao\raw\",IF(B409=5,"Z:\Data\MOOG\Polo\raw\",""))</f>
        <v>Z:\Data\MOOG\HeTao\raw\</v>
      </c>
      <c r="L409" s="103" t="s">
        <v>901</v>
      </c>
      <c r="M409" s="569" t="str">
        <f>IF(NOT(ISERROR(FIND("Training_dt",W409))),"'Plot Psychometric_HH_dt_yuchen'",IF(NOT(ISERROR(FIND("Training",W409))),"'Plot Psychometric_HH'",IF(NOT(ISERROR(FIND("1DAT",W409))),"'Plot Tuning Azimuth_HH'",IF(NOT(ISERROR(FIND("HD_dt",W409))),"'Plot HeadingDiscimination_PSTH_HH_dt_yuchen'",IF(NOT(ISERROR(FIND("HD",W409))),"'Plot HeadingDiscimination_PSTH_HH'",IF(NOT(ISERROR(FIND("MemSac",W409))),"'Memory Saccade Analysis_HH'",IF(NOT(ISERROR(FIND("DelSac",W409))),"'Memory Saccade Analysis_HH'",IF(NOT(ISERROR(FIND("u-stim",W409))),"'Plot Microstim_HH'",""))))))))</f>
        <v>'Plot Tuning Azimuth_HH'</v>
      </c>
      <c r="N409" s="573">
        <v>1</v>
      </c>
      <c r="O409" s="584">
        <v>-1</v>
      </c>
      <c r="P409" s="590">
        <v>4</v>
      </c>
      <c r="Q409" s="590">
        <f>IF(B409=2,60,310)</f>
        <v>60</v>
      </c>
      <c r="R409" s="590">
        <v>5</v>
      </c>
      <c r="S409" s="590">
        <f>IF(B409=2,60,-190)</f>
        <v>60</v>
      </c>
      <c r="T409" s="590">
        <v>1</v>
      </c>
      <c r="U409" s="590">
        <f>IF(Z409&lt;&gt;"",IF(NOT(ISERROR(FIND("SU",Z409))),VALUE(RIGHT(Z409,1))+4,IF(NOT(ISERROR(FIND("MU20",Z409))),20,IF(NOT(ISERROR(FIND("MU21",Z409))),21,IF(NOT(ISERROR(FIND("MU2",Z409))),2,1)))),"")</f>
        <v>1</v>
      </c>
      <c r="V409" s="583"/>
      <c r="W409" s="170" t="s">
        <v>285</v>
      </c>
      <c r="X409" s="192"/>
      <c r="Y409" s="219">
        <f>IF(NOT(ISERROR(FIND("MU=SU",X409))),1,IF(Z409&lt;&gt;"",IF(NOT(ISERROR(FIND("SU",Z409))),1,0),""))</f>
        <v>0</v>
      </c>
      <c r="Z409" s="217" t="s">
        <v>838</v>
      </c>
      <c r="AA409" s="218"/>
      <c r="AB409" s="77"/>
      <c r="AC409" s="78"/>
      <c r="AD409" s="199" t="s">
        <v>898</v>
      </c>
      <c r="AE409" s="91" t="s">
        <v>1623</v>
      </c>
      <c r="AF409" s="79" t="s">
        <v>1623</v>
      </c>
      <c r="AG409" s="79" t="s">
        <v>1623</v>
      </c>
      <c r="AH409" s="80" t="s">
        <v>1623</v>
      </c>
      <c r="AI409" s="81" t="s">
        <v>1623</v>
      </c>
      <c r="AJ409" s="81" t="s">
        <v>1623</v>
      </c>
      <c r="AK409" s="81" t="s">
        <v>1623</v>
      </c>
      <c r="AL409" s="81" t="s">
        <v>1623</v>
      </c>
      <c r="AM409" s="81" t="s">
        <v>1623</v>
      </c>
      <c r="AN409" s="81" t="s">
        <v>1623</v>
      </c>
      <c r="AO409" s="83">
        <v>-87.994699999999995</v>
      </c>
      <c r="AP409" s="83">
        <v>0.61233800000000005</v>
      </c>
      <c r="AQ409" s="83">
        <v>0.55360699999999996</v>
      </c>
      <c r="AR409" s="84">
        <v>1.27942E-5</v>
      </c>
      <c r="AS409" s="85">
        <v>-1.4390400000000001</v>
      </c>
      <c r="AT409" s="85">
        <v>-3.18987</v>
      </c>
      <c r="AU409" s="85">
        <v>-92.919200000000004</v>
      </c>
      <c r="AV409" s="85">
        <v>135.55500000000001</v>
      </c>
      <c r="AW409" s="104" t="s">
        <v>899</v>
      </c>
      <c r="AX409" s="86" t="s">
        <v>900</v>
      </c>
      <c r="AY409" s="87" t="s">
        <v>1623</v>
      </c>
      <c r="AZ409" s="87" t="s">
        <v>1623</v>
      </c>
      <c r="BA409" s="87" t="s">
        <v>1623</v>
      </c>
      <c r="BB409" s="88" t="s">
        <v>1623</v>
      </c>
      <c r="BC409" s="89" t="s">
        <v>1623</v>
      </c>
      <c r="BD409" s="89" t="s">
        <v>1623</v>
      </c>
      <c r="BE409" s="89" t="s">
        <v>1623</v>
      </c>
      <c r="BF409" s="89" t="s">
        <v>1623</v>
      </c>
      <c r="BG409" s="89" t="s">
        <v>1623</v>
      </c>
      <c r="BH409" s="105" t="s">
        <v>1623</v>
      </c>
      <c r="BI409" s="251"/>
      <c r="BJ409" s="252"/>
      <c r="BK409" s="252"/>
      <c r="BL409" s="259"/>
      <c r="BM409" s="230" t="str">
        <f>IF(CD409&lt;&gt;"",IF(ISNUMBER(CD409),(CD409-CB409)*IF(AE409&lt;0,1,-1),"nan"),"")</f>
        <v/>
      </c>
      <c r="BN409" s="230" t="str">
        <f>IF(CE409&lt;&gt;"",IF(ISNUMBER(CE409),CE409/CC409,"nan"),"")</f>
        <v/>
      </c>
      <c r="BO409" s="261"/>
      <c r="BP409" s="231" t="str">
        <f>IF(CL409&lt;&gt;"",IF(ISNUMBER(CL409),(CL409-CJ409)*IF(AO409&lt;0,1,-1),"nan"),"")</f>
        <v/>
      </c>
      <c r="BQ409" s="231" t="str">
        <f>IF(CM409&lt;&gt;"",IF(ISNUMBER(CM409),CM409/CK409,"nan"),"")</f>
        <v/>
      </c>
      <c r="BR409" s="263"/>
      <c r="BS409" s="232" t="str">
        <f>IF(CT409&lt;&gt;"",IF(ISNUMBER(CT409),(CT409-CR409)*IF(AY409&lt;0,1,-1),"nan"),"")</f>
        <v/>
      </c>
      <c r="BT409" s="232" t="str">
        <f>IF(CU409&lt;&gt;"",IF(ISNUMBER(CU409),CU409/CS409,"nan"),"")</f>
        <v/>
      </c>
      <c r="BU409" s="230"/>
      <c r="BV409" s="230"/>
      <c r="BW409" s="231"/>
      <c r="BX409" s="231"/>
      <c r="BY409" s="232"/>
      <c r="BZ409" s="235"/>
      <c r="CA409" s="257"/>
      <c r="CB409" s="233"/>
      <c r="CC409" s="230"/>
      <c r="CD409" s="230"/>
      <c r="CE409" s="230"/>
      <c r="CF409" s="230"/>
      <c r="CG409" s="230"/>
      <c r="CH409" s="230"/>
      <c r="CI409" s="230"/>
      <c r="CJ409" s="231"/>
      <c r="CK409" s="231"/>
      <c r="CL409" s="231"/>
      <c r="CM409" s="231"/>
      <c r="CN409" s="231"/>
      <c r="CO409" s="231"/>
      <c r="CP409" s="231"/>
      <c r="CQ409" s="231"/>
      <c r="CR409" s="232"/>
      <c r="CS409" s="232"/>
      <c r="CT409" s="232"/>
      <c r="CU409" s="232"/>
      <c r="CV409" s="232"/>
      <c r="CW409" s="232"/>
      <c r="CX409" s="232"/>
      <c r="CY409" s="234"/>
      <c r="DA409" s="106"/>
      <c r="DC409" s="106"/>
      <c r="DD409" s="106"/>
      <c r="DE409" s="106"/>
      <c r="DF409" s="92"/>
      <c r="DG409" s="107"/>
      <c r="DH409" s="107"/>
      <c r="DI409" s="107"/>
      <c r="DJ409" s="107"/>
      <c r="DK409" s="107"/>
      <c r="DL409" s="107"/>
      <c r="DM409" s="110"/>
      <c r="DN409" s="110"/>
      <c r="DO409" s="110"/>
      <c r="DP409" s="110"/>
      <c r="DQ409" s="110"/>
      <c r="DR409" s="110"/>
      <c r="DS409" s="110"/>
      <c r="DT409" s="110"/>
      <c r="DU409" s="497"/>
      <c r="DV409" s="497"/>
      <c r="DW409" s="497"/>
      <c r="DX409" s="497"/>
      <c r="DY409" s="497"/>
      <c r="DZ409" s="497"/>
      <c r="EA409" s="491"/>
      <c r="EB409" s="492"/>
      <c r="EC409" s="492"/>
      <c r="ED409" s="492"/>
      <c r="EE409" s="492"/>
      <c r="EF409" s="492"/>
      <c r="EG409" s="492"/>
      <c r="EH409" s="492"/>
      <c r="EI409" s="492"/>
      <c r="EJ409" s="492"/>
      <c r="EK409" s="492"/>
      <c r="EL409" s="492"/>
      <c r="EM409" s="492"/>
      <c r="EN409" s="492"/>
      <c r="EO409" s="492"/>
      <c r="EP409" s="492"/>
      <c r="EQ409" s="492"/>
      <c r="ER409" s="492"/>
      <c r="ES409" s="492"/>
      <c r="ET409" s="492"/>
      <c r="EU409" s="492"/>
      <c r="EV409" s="492"/>
      <c r="EW409" s="492"/>
      <c r="EX409" s="506"/>
      <c r="EY409" s="121"/>
      <c r="EZ409" s="296"/>
      <c r="FA409" s="83"/>
      <c r="FC409" s="116"/>
      <c r="FD409" s="116"/>
      <c r="FO409" s="3"/>
    </row>
    <row r="410" spans="1:171" ht="13.7" customHeight="1" x14ac:dyDescent="0.2">
      <c r="A410" s="100">
        <v>20140331</v>
      </c>
      <c r="B410" s="100">
        <v>2</v>
      </c>
      <c r="C410" s="74">
        <v>80</v>
      </c>
      <c r="D410" s="74">
        <v>2</v>
      </c>
      <c r="E410" s="74">
        <v>13</v>
      </c>
      <c r="F410" s="74">
        <v>7</v>
      </c>
      <c r="G410" s="75">
        <v>1.9</v>
      </c>
      <c r="H410" s="435">
        <v>0</v>
      </c>
      <c r="I410" s="73">
        <v>10327</v>
      </c>
      <c r="J410" s="101" t="s">
        <v>896</v>
      </c>
      <c r="K410" s="102" t="str">
        <f>IF(B410=2,"Z:\Data\MOOG\HeTao\raw\",IF(B410=5,"Z:\Data\MOOG\Polo\raw\",""))</f>
        <v>Z:\Data\MOOG\HeTao\raw\</v>
      </c>
      <c r="L410" s="154" t="s">
        <v>902</v>
      </c>
      <c r="M410" s="569" t="str">
        <f>IF(NOT(ISERROR(FIND("Training_dt",W410))),"'Plot Psychometric_HH_dt_yuchen'",IF(NOT(ISERROR(FIND("Training",W410))),"'Plot Psychometric_HH'",IF(NOT(ISERROR(FIND("1DAT",W410))),"'Plot Tuning Azimuth_HH'",IF(NOT(ISERROR(FIND("HD_dt",W410))),"'Plot HeadingDiscimination_PSTH_HH_dt_yuchen'",IF(NOT(ISERROR(FIND("HD",W410))),"'Plot HeadingDiscimination_PSTH_HH'",IF(NOT(ISERROR(FIND("MemSac",W410))),"'Memory Saccade Analysis_HH'",IF(NOT(ISERROR(FIND("DelSac",W410))),"'Memory Saccade Analysis_HH'",IF(NOT(ISERROR(FIND("u-stim",W410))),"'Plot Microstim_HH'",""))))))))</f>
        <v>'Plot Tuning Azimuth_HH'</v>
      </c>
      <c r="N410" s="573">
        <v>1</v>
      </c>
      <c r="O410" s="584">
        <v>-1</v>
      </c>
      <c r="P410" s="590">
        <v>4</v>
      </c>
      <c r="Q410" s="590">
        <f>IF(B410=2,60,310)</f>
        <v>60</v>
      </c>
      <c r="R410" s="590">
        <v>5</v>
      </c>
      <c r="S410" s="590">
        <f>IF(B410=2,60,-190)</f>
        <v>60</v>
      </c>
      <c r="T410" s="590">
        <v>1</v>
      </c>
      <c r="U410" s="590">
        <f>IF(Z410&lt;&gt;"",IF(NOT(ISERROR(FIND("SU",Z410))),VALUE(RIGHT(Z410,1))+4,IF(NOT(ISERROR(FIND("MU20",Z410))),20,IF(NOT(ISERROR(FIND("MU21",Z410))),21,IF(NOT(ISERROR(FIND("MU2",Z410))),2,1)))),"")</f>
        <v>1</v>
      </c>
      <c r="V410" s="583"/>
      <c r="W410" s="170" t="s">
        <v>285</v>
      </c>
      <c r="X410" s="192"/>
      <c r="Y410" s="219">
        <f>IF(NOT(ISERROR(FIND("MU=SU",X410))),1,IF(Z410&lt;&gt;"",IF(NOT(ISERROR(FIND("SU",Z410))),1,0),""))</f>
        <v>0</v>
      </c>
      <c r="Z410" s="217" t="s">
        <v>838</v>
      </c>
      <c r="AA410" s="218"/>
      <c r="AB410" s="77"/>
      <c r="AC410" s="78"/>
      <c r="AD410" s="199" t="s">
        <v>898</v>
      </c>
      <c r="AE410" s="91" t="s">
        <v>1623</v>
      </c>
      <c r="AF410" s="79" t="s">
        <v>1623</v>
      </c>
      <c r="AG410" s="79" t="s">
        <v>1623</v>
      </c>
      <c r="AH410" s="80" t="s">
        <v>1623</v>
      </c>
      <c r="AI410" s="81" t="s">
        <v>1623</v>
      </c>
      <c r="AJ410" s="81" t="s">
        <v>1623</v>
      </c>
      <c r="AK410" s="81" t="s">
        <v>1623</v>
      </c>
      <c r="AL410" s="81" t="s">
        <v>1623</v>
      </c>
      <c r="AM410" s="81" t="s">
        <v>1623</v>
      </c>
      <c r="AN410" s="81" t="s">
        <v>1623</v>
      </c>
      <c r="AO410" s="83">
        <v>-72.2577</v>
      </c>
      <c r="AP410" s="83">
        <v>0.72216499999999995</v>
      </c>
      <c r="AQ410" s="83">
        <v>0.48190899999999998</v>
      </c>
      <c r="AR410" s="84">
        <v>2.2077000000000001E-6</v>
      </c>
      <c r="AS410" s="85">
        <v>-2.6816900000000001</v>
      </c>
      <c r="AT410" s="85">
        <v>-7.4128699999999998</v>
      </c>
      <c r="AU410" s="85">
        <v>-71.310900000000004</v>
      </c>
      <c r="AV410" s="85">
        <v>150.512</v>
      </c>
      <c r="AW410" s="104" t="s">
        <v>905</v>
      </c>
      <c r="AX410" s="86" t="s">
        <v>906</v>
      </c>
      <c r="AY410" s="87" t="s">
        <v>1623</v>
      </c>
      <c r="AZ410" s="87" t="s">
        <v>1623</v>
      </c>
      <c r="BA410" s="87" t="s">
        <v>1623</v>
      </c>
      <c r="BB410" s="88" t="s">
        <v>1623</v>
      </c>
      <c r="BC410" s="89" t="s">
        <v>1623</v>
      </c>
      <c r="BD410" s="89" t="s">
        <v>1623</v>
      </c>
      <c r="BE410" s="89" t="s">
        <v>1623</v>
      </c>
      <c r="BF410" s="89" t="s">
        <v>1623</v>
      </c>
      <c r="BG410" s="89" t="s">
        <v>1623</v>
      </c>
      <c r="BH410" s="105" t="s">
        <v>1623</v>
      </c>
      <c r="BI410" s="251"/>
      <c r="BJ410" s="252"/>
      <c r="BK410" s="252"/>
      <c r="BL410" s="259"/>
      <c r="BM410" s="230" t="str">
        <f>IF(CD410&lt;&gt;"",IF(ISNUMBER(CD410),(CD410-CB410)*IF(AE410&lt;0,1,-1),"nan"),"")</f>
        <v/>
      </c>
      <c r="BN410" s="230" t="str">
        <f>IF(CE410&lt;&gt;"",IF(ISNUMBER(CE410),CE410/CC410,"nan"),"")</f>
        <v/>
      </c>
      <c r="BO410" s="261"/>
      <c r="BP410" s="231" t="str">
        <f>IF(CL410&lt;&gt;"",IF(ISNUMBER(CL410),(CL410-CJ410)*IF(AO410&lt;0,1,-1),"nan"),"")</f>
        <v/>
      </c>
      <c r="BQ410" s="231" t="str">
        <f>IF(CM410&lt;&gt;"",IF(ISNUMBER(CM410),CM410/CK410,"nan"),"")</f>
        <v/>
      </c>
      <c r="BR410" s="263"/>
      <c r="BS410" s="232" t="str">
        <f>IF(CT410&lt;&gt;"",IF(ISNUMBER(CT410),(CT410-CR410)*IF(AY410&lt;0,1,-1),"nan"),"")</f>
        <v/>
      </c>
      <c r="BT410" s="232" t="str">
        <f>IF(CU410&lt;&gt;"",IF(ISNUMBER(CU410),CU410/CS410,"nan"),"")</f>
        <v/>
      </c>
      <c r="BU410" s="230"/>
      <c r="BV410" s="230"/>
      <c r="BW410" s="231"/>
      <c r="BX410" s="231"/>
      <c r="BY410" s="232"/>
      <c r="BZ410" s="235"/>
      <c r="CA410" s="257"/>
      <c r="CB410" s="233"/>
      <c r="CC410" s="230"/>
      <c r="CD410" s="230"/>
      <c r="CE410" s="230"/>
      <c r="CF410" s="230"/>
      <c r="CG410" s="230"/>
      <c r="CH410" s="230"/>
      <c r="CI410" s="230"/>
      <c r="CJ410" s="231"/>
      <c r="CK410" s="231"/>
      <c r="CL410" s="231"/>
      <c r="CM410" s="231"/>
      <c r="CN410" s="231"/>
      <c r="CO410" s="231"/>
      <c r="CP410" s="231"/>
      <c r="CQ410" s="231"/>
      <c r="CR410" s="232"/>
      <c r="CS410" s="232"/>
      <c r="CT410" s="232"/>
      <c r="CU410" s="232"/>
      <c r="CV410" s="232"/>
      <c r="CW410" s="232"/>
      <c r="CX410" s="232"/>
      <c r="CY410" s="234"/>
      <c r="DA410" s="106"/>
      <c r="DC410" s="106"/>
      <c r="DD410" s="106"/>
      <c r="DE410" s="106"/>
      <c r="DF410" s="92"/>
      <c r="DG410" s="107"/>
      <c r="DH410" s="107"/>
      <c r="DI410" s="107"/>
      <c r="DJ410" s="107"/>
      <c r="DK410" s="107"/>
      <c r="DL410" s="107"/>
      <c r="DM410" s="110"/>
      <c r="DN410" s="110"/>
      <c r="DO410" s="110"/>
      <c r="DP410" s="110"/>
      <c r="DQ410" s="110"/>
      <c r="DR410" s="110"/>
      <c r="DS410" s="110"/>
      <c r="DT410" s="110"/>
      <c r="DU410" s="497"/>
      <c r="DV410" s="497"/>
      <c r="DW410" s="497"/>
      <c r="DX410" s="497"/>
      <c r="DY410" s="497"/>
      <c r="DZ410" s="497"/>
      <c r="EA410" s="491"/>
      <c r="EB410" s="492"/>
      <c r="EC410" s="492"/>
      <c r="ED410" s="492"/>
      <c r="EE410" s="492"/>
      <c r="EF410" s="492"/>
      <c r="EG410" s="492"/>
      <c r="EH410" s="492"/>
      <c r="EI410" s="492"/>
      <c r="EJ410" s="492"/>
      <c r="EK410" s="492"/>
      <c r="EL410" s="492"/>
      <c r="EM410" s="492"/>
      <c r="EN410" s="492"/>
      <c r="EO410" s="492"/>
      <c r="EP410" s="492"/>
      <c r="EQ410" s="492"/>
      <c r="ER410" s="492"/>
      <c r="ES410" s="492"/>
      <c r="ET410" s="492"/>
      <c r="EU410" s="492"/>
      <c r="EV410" s="492"/>
      <c r="EW410" s="492"/>
      <c r="EX410" s="506"/>
      <c r="EY410" s="121"/>
      <c r="EZ410" s="296"/>
      <c r="FA410" s="83"/>
      <c r="FC410" s="116"/>
      <c r="FD410" s="116"/>
      <c r="FO410" s="3"/>
    </row>
    <row r="411" spans="1:171" ht="13.7" customHeight="1" x14ac:dyDescent="0.2">
      <c r="A411" s="100">
        <v>20140331</v>
      </c>
      <c r="B411" s="100">
        <v>2</v>
      </c>
      <c r="C411" s="74">
        <v>80</v>
      </c>
      <c r="D411" s="74">
        <v>2</v>
      </c>
      <c r="E411" s="74">
        <v>13</v>
      </c>
      <c r="F411" s="74">
        <v>7</v>
      </c>
      <c r="G411" s="75">
        <v>1.9</v>
      </c>
      <c r="H411" s="435">
        <v>0</v>
      </c>
      <c r="I411" s="73">
        <v>10327</v>
      </c>
      <c r="J411" s="101" t="s">
        <v>896</v>
      </c>
      <c r="K411" s="102" t="str">
        <f>IF(B411=2,"Z:\Data\MOOG\HeTao\raw\",IF(B411=5,"Z:\Data\MOOG\Polo\raw\",""))</f>
        <v>Z:\Data\MOOG\HeTao\raw\</v>
      </c>
      <c r="L411" s="161" t="s">
        <v>903</v>
      </c>
      <c r="M411" s="569" t="str">
        <f>IF(NOT(ISERROR(FIND("Training_dt",W411))),"'Plot Psychometric_HH_dt_yuchen'",IF(NOT(ISERROR(FIND("Training",W411))),"'Plot Psychometric_HH'",IF(NOT(ISERROR(FIND("1DAT",W411))),"'Plot Tuning Azimuth_HH'",IF(NOT(ISERROR(FIND("HD_dt",W411))),"'Plot HeadingDiscimination_PSTH_HH_dt_yuchen'",IF(NOT(ISERROR(FIND("HD",W411))),"'Plot HeadingDiscimination_PSTH_HH'",IF(NOT(ISERROR(FIND("MemSac",W411))),"'Memory Saccade Analysis_HH'",IF(NOT(ISERROR(FIND("DelSac",W411))),"'Memory Saccade Analysis_HH'",IF(NOT(ISERROR(FIND("u-stim",W411))),"'Plot Microstim_HH'",""))))))))</f>
        <v>'Plot Microstim_HH'</v>
      </c>
      <c r="N411" s="573">
        <v>1</v>
      </c>
      <c r="O411" s="584">
        <v>-1</v>
      </c>
      <c r="P411" s="590">
        <v>4</v>
      </c>
      <c r="Q411" s="590">
        <f>IF(B411=2,60,310)</f>
        <v>60</v>
      </c>
      <c r="R411" s="590">
        <v>5</v>
      </c>
      <c r="S411" s="590">
        <f>IF(B411=2,60,-190)</f>
        <v>60</v>
      </c>
      <c r="T411" s="590">
        <v>1</v>
      </c>
      <c r="U411" s="590">
        <f>IF(Z411&lt;&gt;"",IF(NOT(ISERROR(FIND("SU",Z411))),VALUE(RIGHT(Z411,1))+4,IF(NOT(ISERROR(FIND("MU20",Z411))),20,IF(NOT(ISERROR(FIND("MU21",Z411))),21,IF(NOT(ISERROR(FIND("MU2",Z411))),2,1)))),"")</f>
        <v>1</v>
      </c>
      <c r="V411" s="583"/>
      <c r="W411" s="170" t="s">
        <v>24</v>
      </c>
      <c r="X411" s="192"/>
      <c r="Y411" s="219">
        <f>IF(NOT(ISERROR(FIND("MU=SU",X411))),1,IF(Z411&lt;&gt;"",IF(NOT(ISERROR(FIND("SU",Z411))),1,0),""))</f>
        <v>0</v>
      </c>
      <c r="Z411" s="217" t="s">
        <v>1981</v>
      </c>
      <c r="AA411" s="218"/>
      <c r="AB411" s="77"/>
      <c r="AC411" s="78"/>
      <c r="AD411" s="199" t="s">
        <v>898</v>
      </c>
      <c r="AE411" s="91" t="s">
        <v>1623</v>
      </c>
      <c r="AF411" s="79" t="s">
        <v>1623</v>
      </c>
      <c r="AG411" s="79" t="s">
        <v>1623</v>
      </c>
      <c r="AH411" s="80" t="s">
        <v>1623</v>
      </c>
      <c r="AI411" s="81" t="s">
        <v>1623</v>
      </c>
      <c r="AJ411" s="81" t="s">
        <v>1623</v>
      </c>
      <c r="AK411" s="81" t="s">
        <v>1623</v>
      </c>
      <c r="AL411" s="81" t="s">
        <v>1623</v>
      </c>
      <c r="AM411" s="81" t="s">
        <v>1623</v>
      </c>
      <c r="AN411" s="81" t="s">
        <v>1623</v>
      </c>
      <c r="AO411" s="83">
        <v>-72.2577</v>
      </c>
      <c r="AP411" s="83">
        <v>0.72216499999999995</v>
      </c>
      <c r="AQ411" s="83">
        <v>0.48190899999999998</v>
      </c>
      <c r="AR411" s="84">
        <v>2.2077000000000001E-6</v>
      </c>
      <c r="AS411" s="85">
        <v>-2.6816900000000001</v>
      </c>
      <c r="AT411" s="85">
        <v>-7.4128699999999998</v>
      </c>
      <c r="AU411" s="85">
        <v>-71.310900000000004</v>
      </c>
      <c r="AV411" s="85">
        <v>150.512</v>
      </c>
      <c r="AW411" s="104" t="s">
        <v>905</v>
      </c>
      <c r="AX411" s="86" t="s">
        <v>906</v>
      </c>
      <c r="AY411" s="87" t="s">
        <v>1623</v>
      </c>
      <c r="AZ411" s="87" t="s">
        <v>1623</v>
      </c>
      <c r="BA411" s="87" t="s">
        <v>1623</v>
      </c>
      <c r="BB411" s="88" t="s">
        <v>1623</v>
      </c>
      <c r="BC411" s="89" t="s">
        <v>1623</v>
      </c>
      <c r="BD411" s="89" t="s">
        <v>1623</v>
      </c>
      <c r="BE411" s="89" t="s">
        <v>1623</v>
      </c>
      <c r="BF411" s="89" t="s">
        <v>1623</v>
      </c>
      <c r="BG411" s="89" t="s">
        <v>1623</v>
      </c>
      <c r="BH411" s="105" t="s">
        <v>1623</v>
      </c>
      <c r="BI411" s="251">
        <v>50</v>
      </c>
      <c r="BJ411" s="252">
        <v>2</v>
      </c>
      <c r="BK411" s="252">
        <v>0</v>
      </c>
      <c r="BL411" s="259" t="s">
        <v>1623</v>
      </c>
      <c r="BM411" s="230" t="str">
        <f>IF(CD411&lt;&gt;"",IF(ISNUMBER(CD411),(CD411-CB411)*IF(AE411&lt;0,1,-1),"nan"),"")</f>
        <v>nan</v>
      </c>
      <c r="BN411" s="230" t="str">
        <f>IF(CE411&lt;&gt;"",IF(ISNUMBER(CE411),CE411/CC411,"nan"),"")</f>
        <v>nan</v>
      </c>
      <c r="BO411" s="261">
        <v>0.5</v>
      </c>
      <c r="BP411" s="231">
        <f>IF(CL411&lt;&gt;"",IF(ISNUMBER(CL411),(CL411-CJ411)*IF(AO411&lt;0,1,-1),"nan"),"")</f>
        <v>-2.3999999999999994E-2</v>
      </c>
      <c r="BQ411" s="231">
        <f>IF(CM411&lt;&gt;"",IF(ISNUMBER(CM411),CM411/CK411,"nan"),"")</f>
        <v>1.6382812499999999</v>
      </c>
      <c r="BR411" s="263" t="s">
        <v>1623</v>
      </c>
      <c r="BS411" s="232" t="str">
        <f>IF(CT411&lt;&gt;"",IF(ISNUMBER(CT411),(CT411-CR411)*IF(AY411&lt;0,1,-1),"nan"),"")</f>
        <v>nan</v>
      </c>
      <c r="BT411" s="232" t="str">
        <f>IF(CU411&lt;&gt;"",IF(ISNUMBER(CU411),CU411/CS411,"nan"),"")</f>
        <v>nan</v>
      </c>
      <c r="BU411" s="230" t="s">
        <v>1623</v>
      </c>
      <c r="BV411" s="230" t="s">
        <v>1623</v>
      </c>
      <c r="BW411" s="236" t="s">
        <v>899</v>
      </c>
      <c r="BX411" s="236" t="s">
        <v>894</v>
      </c>
      <c r="BY411" s="232" t="s">
        <v>1623</v>
      </c>
      <c r="BZ411" s="235" t="s">
        <v>1623</v>
      </c>
      <c r="CA411" s="257">
        <v>9</v>
      </c>
      <c r="CB411" s="233" t="s">
        <v>1623</v>
      </c>
      <c r="CC411" s="230" t="s">
        <v>1623</v>
      </c>
      <c r="CD411" s="230" t="s">
        <v>1623</v>
      </c>
      <c r="CE411" s="230" t="s">
        <v>1623</v>
      </c>
      <c r="CF411" s="230" t="s">
        <v>1623</v>
      </c>
      <c r="CG411" s="230" t="s">
        <v>1623</v>
      </c>
      <c r="CH411" s="230" t="s">
        <v>1623</v>
      </c>
      <c r="CI411" s="230" t="s">
        <v>1623</v>
      </c>
      <c r="CJ411" s="231">
        <v>-0.19700000000000001</v>
      </c>
      <c r="CK411" s="231">
        <v>1.28</v>
      </c>
      <c r="CL411" s="231">
        <v>-0.221</v>
      </c>
      <c r="CM411" s="231">
        <v>2.097</v>
      </c>
      <c r="CN411" s="231">
        <v>0.83699999999999997</v>
      </c>
      <c r="CO411" s="231">
        <v>0.13300000000000001</v>
      </c>
      <c r="CP411" s="231"/>
      <c r="CQ411" s="231"/>
      <c r="CR411" s="232" t="s">
        <v>1623</v>
      </c>
      <c r="CS411" s="232" t="s">
        <v>1623</v>
      </c>
      <c r="CT411" s="232" t="s">
        <v>1623</v>
      </c>
      <c r="CU411" s="232" t="s">
        <v>1623</v>
      </c>
      <c r="CV411" s="232" t="s">
        <v>1623</v>
      </c>
      <c r="CW411" s="232" t="s">
        <v>1623</v>
      </c>
      <c r="CX411" s="232"/>
      <c r="CY411" s="234"/>
      <c r="DA411" s="106"/>
      <c r="DC411" s="106"/>
      <c r="DD411" s="106"/>
      <c r="DE411" s="106"/>
      <c r="DF411" s="92"/>
      <c r="DG411" s="107"/>
      <c r="DH411" s="107"/>
      <c r="DI411" s="107"/>
      <c r="DJ411" s="107"/>
      <c r="DK411" s="107"/>
      <c r="DL411" s="107"/>
      <c r="DM411" s="110"/>
      <c r="DN411" s="110"/>
      <c r="DO411" s="110"/>
      <c r="DP411" s="110"/>
      <c r="DQ411" s="110"/>
      <c r="DR411" s="110"/>
      <c r="DS411" s="110"/>
      <c r="DT411" s="110"/>
      <c r="DU411" s="497"/>
      <c r="DV411" s="497"/>
      <c r="DW411" s="497"/>
      <c r="DX411" s="497"/>
      <c r="DY411" s="497"/>
      <c r="DZ411" s="497"/>
      <c r="EA411" s="267"/>
      <c r="EB411" s="99"/>
      <c r="EC411" s="99"/>
      <c r="ED411" s="99"/>
      <c r="EE411" s="99"/>
      <c r="EF411" s="99"/>
      <c r="EG411" s="99"/>
      <c r="EH411" s="99"/>
      <c r="EI411" s="99"/>
      <c r="EJ411" s="99"/>
      <c r="EK411" s="99"/>
      <c r="EL411" s="99"/>
      <c r="EM411" s="99"/>
      <c r="EN411" s="99"/>
      <c r="EO411" s="99"/>
      <c r="EP411" s="99"/>
      <c r="EQ411" s="99"/>
      <c r="ER411" s="99"/>
      <c r="ES411" s="99"/>
      <c r="ET411" s="99"/>
      <c r="EU411" s="99"/>
      <c r="EV411" s="99"/>
      <c r="EW411" s="99"/>
      <c r="EX411" s="119"/>
      <c r="EY411" s="121"/>
      <c r="EZ411" s="296"/>
      <c r="FA411" s="83"/>
      <c r="FC411" s="116"/>
      <c r="FD411" s="116"/>
      <c r="FO411" s="3"/>
    </row>
    <row r="412" spans="1:171" ht="13.7" customHeight="1" x14ac:dyDescent="0.2">
      <c r="A412" s="100">
        <v>20140331</v>
      </c>
      <c r="B412" s="100">
        <v>2</v>
      </c>
      <c r="C412" s="74">
        <v>80</v>
      </c>
      <c r="D412" s="74">
        <v>2</v>
      </c>
      <c r="E412" s="74">
        <v>13</v>
      </c>
      <c r="F412" s="74">
        <v>7</v>
      </c>
      <c r="G412" s="75">
        <v>1.9</v>
      </c>
      <c r="H412" s="435">
        <v>0</v>
      </c>
      <c r="I412" s="73">
        <v>10327</v>
      </c>
      <c r="J412" s="101" t="s">
        <v>896</v>
      </c>
      <c r="K412" s="102" t="str">
        <f>IF(B412=2,"Z:\Data\MOOG\HeTao\raw\",IF(B412=5,"Z:\Data\MOOG\Polo\raw\",""))</f>
        <v>Z:\Data\MOOG\HeTao\raw\</v>
      </c>
      <c r="L412" s="103" t="s">
        <v>904</v>
      </c>
      <c r="M412" s="569" t="str">
        <f>IF(NOT(ISERROR(FIND("Training_dt",W412))),"'Plot Psychometric_HH_dt_yuchen'",IF(NOT(ISERROR(FIND("Training",W412))),"'Plot Psychometric_HH'",IF(NOT(ISERROR(FIND("1DAT",W412))),"'Plot Tuning Azimuth_HH'",IF(NOT(ISERROR(FIND("HD_dt",W412))),"'Plot HeadingDiscimination_PSTH_HH_dt_yuchen'",IF(NOT(ISERROR(FIND("HD",W412))),"'Plot HeadingDiscimination_PSTH_HH'",IF(NOT(ISERROR(FIND("MemSac",W412))),"'Memory Saccade Analysis_HH'",IF(NOT(ISERROR(FIND("DelSac",W412))),"'Memory Saccade Analysis_HH'",IF(NOT(ISERROR(FIND("u-stim",W412))),"'Plot Microstim_HH'",""))))))))</f>
        <v>'Plot Microstim_HH'</v>
      </c>
      <c r="N412" s="573">
        <v>199</v>
      </c>
      <c r="O412" s="584">
        <v>418</v>
      </c>
      <c r="P412" s="590">
        <v>4</v>
      </c>
      <c r="Q412" s="590">
        <f>IF(B412=2,60,310)</f>
        <v>60</v>
      </c>
      <c r="R412" s="590">
        <v>5</v>
      </c>
      <c r="S412" s="590">
        <f>IF(B412=2,60,-190)</f>
        <v>60</v>
      </c>
      <c r="T412" s="590">
        <v>1</v>
      </c>
      <c r="U412" s="590">
        <f>IF(Z412&lt;&gt;"",IF(NOT(ISERROR(FIND("SU",Z412))),VALUE(RIGHT(Z412,1))+4,IF(NOT(ISERROR(FIND("MU20",Z412))),20,IF(NOT(ISERROR(FIND("MU21",Z412))),21,IF(NOT(ISERROR(FIND("MU2",Z412))),2,1)))),"")</f>
        <v>1</v>
      </c>
      <c r="V412" s="583"/>
      <c r="W412" s="170" t="s">
        <v>24</v>
      </c>
      <c r="X412" s="192" t="s">
        <v>907</v>
      </c>
      <c r="Y412" s="219">
        <f>IF(NOT(ISERROR(FIND("MU=SU",X412))),1,IF(Z412&lt;&gt;"",IF(NOT(ISERROR(FIND("SU",Z412))),1,0),""))</f>
        <v>0</v>
      </c>
      <c r="Z412" s="217" t="s">
        <v>1981</v>
      </c>
      <c r="AA412" s="218"/>
      <c r="AB412" s="77"/>
      <c r="AC412" s="78"/>
      <c r="AD412" s="199" t="s">
        <v>898</v>
      </c>
      <c r="AE412" s="91" t="s">
        <v>1623</v>
      </c>
      <c r="AF412" s="79" t="s">
        <v>1623</v>
      </c>
      <c r="AG412" s="79" t="s">
        <v>1623</v>
      </c>
      <c r="AH412" s="80" t="s">
        <v>1623</v>
      </c>
      <c r="AI412" s="81" t="s">
        <v>1623</v>
      </c>
      <c r="AJ412" s="81" t="s">
        <v>1623</v>
      </c>
      <c r="AK412" s="81" t="s">
        <v>1623</v>
      </c>
      <c r="AL412" s="81" t="s">
        <v>1623</v>
      </c>
      <c r="AM412" s="81" t="s">
        <v>1623</v>
      </c>
      <c r="AN412" s="81" t="s">
        <v>1623</v>
      </c>
      <c r="AO412" s="83">
        <v>-72.2577</v>
      </c>
      <c r="AP412" s="83">
        <v>0.72216499999999995</v>
      </c>
      <c r="AQ412" s="83">
        <v>0.48190899999999998</v>
      </c>
      <c r="AR412" s="84">
        <v>2.2077000000000001E-6</v>
      </c>
      <c r="AS412" s="85">
        <v>-2.6816900000000001</v>
      </c>
      <c r="AT412" s="85">
        <v>-7.4128699999999998</v>
      </c>
      <c r="AU412" s="85">
        <v>-71.310900000000004</v>
      </c>
      <c r="AV412" s="85">
        <v>150.512</v>
      </c>
      <c r="AW412" s="104" t="s">
        <v>905</v>
      </c>
      <c r="AX412" s="86" t="s">
        <v>906</v>
      </c>
      <c r="AY412" s="87" t="s">
        <v>1623</v>
      </c>
      <c r="AZ412" s="87" t="s">
        <v>1623</v>
      </c>
      <c r="BA412" s="87" t="s">
        <v>1623</v>
      </c>
      <c r="BB412" s="88" t="s">
        <v>1623</v>
      </c>
      <c r="BC412" s="89" t="s">
        <v>1623</v>
      </c>
      <c r="BD412" s="89" t="s">
        <v>1623</v>
      </c>
      <c r="BE412" s="89" t="s">
        <v>1623</v>
      </c>
      <c r="BF412" s="89" t="s">
        <v>1623</v>
      </c>
      <c r="BG412" s="89" t="s">
        <v>1623</v>
      </c>
      <c r="BH412" s="105" t="s">
        <v>1623</v>
      </c>
      <c r="BI412" s="251">
        <v>200</v>
      </c>
      <c r="BJ412" s="252">
        <v>2</v>
      </c>
      <c r="BK412" s="252">
        <v>0</v>
      </c>
      <c r="BL412" s="259" t="s">
        <v>1623</v>
      </c>
      <c r="BM412" s="230" t="str">
        <f>IF(CD412&lt;&gt;"",IF(ISNUMBER(CD412),(CD412-CB412)*IF(AE412&lt;0,1,-1),"nan"),"")</f>
        <v>nan</v>
      </c>
      <c r="BN412" s="230" t="str">
        <f>IF(CE412&lt;&gt;"",IF(ISNUMBER(CE412),CE412/CC412,"nan"),"")</f>
        <v>nan</v>
      </c>
      <c r="BO412" s="261">
        <v>0.5</v>
      </c>
      <c r="BP412" s="231">
        <f>IF(CL412&lt;&gt;"",IF(ISNUMBER(CL412),(CL412-CJ412)*IF(AO412&lt;0,1,-1),"nan"),"")</f>
        <v>-0.69899999999999995</v>
      </c>
      <c r="BQ412" s="231">
        <f>IF(CM412&lt;&gt;"",IF(ISNUMBER(CM412),CM412/CK412,"nan"),"")</f>
        <v>3.0949263502454993</v>
      </c>
      <c r="BR412" s="263" t="s">
        <v>1623</v>
      </c>
      <c r="BS412" s="232" t="str">
        <f>IF(CT412&lt;&gt;"",IF(ISNUMBER(CT412),(CT412-CR412)*IF(AY412&lt;0,1,-1),"nan"),"")</f>
        <v>nan</v>
      </c>
      <c r="BT412" s="232" t="str">
        <f>IF(CU412&lt;&gt;"",IF(ISNUMBER(CU412),CU412/CS412,"nan"),"")</f>
        <v>nan</v>
      </c>
      <c r="BU412" s="230" t="s">
        <v>1623</v>
      </c>
      <c r="BV412" s="230" t="s">
        <v>1623</v>
      </c>
      <c r="BW412" s="236" t="s">
        <v>899</v>
      </c>
      <c r="BX412" s="236" t="s">
        <v>894</v>
      </c>
      <c r="BY412" s="232" t="s">
        <v>1623</v>
      </c>
      <c r="BZ412" s="235" t="s">
        <v>1623</v>
      </c>
      <c r="CA412" s="257">
        <v>10</v>
      </c>
      <c r="CB412" s="233" t="s">
        <v>1623</v>
      </c>
      <c r="CC412" s="230" t="s">
        <v>1623</v>
      </c>
      <c r="CD412" s="230" t="s">
        <v>1623</v>
      </c>
      <c r="CE412" s="230" t="s">
        <v>1623</v>
      </c>
      <c r="CF412" s="230" t="s">
        <v>1623</v>
      </c>
      <c r="CG412" s="230" t="s">
        <v>1623</v>
      </c>
      <c r="CH412" s="230" t="s">
        <v>1623</v>
      </c>
      <c r="CI412" s="230" t="s">
        <v>1623</v>
      </c>
      <c r="CJ412" s="231">
        <v>0.68799999999999994</v>
      </c>
      <c r="CK412" s="231">
        <v>1.222</v>
      </c>
      <c r="CL412" s="231">
        <v>-1.0999999999999999E-2</v>
      </c>
      <c r="CM412" s="231">
        <v>3.782</v>
      </c>
      <c r="CN412" s="231">
        <v>1.2999999999999999E-2</v>
      </c>
      <c r="CO412" s="231">
        <v>2E-3</v>
      </c>
      <c r="CP412" s="231"/>
      <c r="CQ412" s="231"/>
      <c r="CR412" s="232" t="s">
        <v>1623</v>
      </c>
      <c r="CS412" s="232" t="s">
        <v>1623</v>
      </c>
      <c r="CT412" s="232" t="s">
        <v>1623</v>
      </c>
      <c r="CU412" s="232" t="s">
        <v>1623</v>
      </c>
      <c r="CV412" s="232" t="s">
        <v>1623</v>
      </c>
      <c r="CW412" s="232" t="s">
        <v>1623</v>
      </c>
      <c r="CX412" s="232"/>
      <c r="CY412" s="234"/>
      <c r="DA412" s="106"/>
      <c r="DC412" s="106"/>
      <c r="DD412" s="106"/>
      <c r="DE412" s="106"/>
      <c r="DF412" s="92"/>
      <c r="DG412" s="107"/>
      <c r="DH412" s="107"/>
      <c r="DI412" s="107"/>
      <c r="DJ412" s="107"/>
      <c r="DK412" s="107"/>
      <c r="DL412" s="107"/>
      <c r="DM412" s="110"/>
      <c r="DN412" s="110"/>
      <c r="DO412" s="110"/>
      <c r="DP412" s="110"/>
      <c r="DQ412" s="110"/>
      <c r="DR412" s="110"/>
      <c r="DS412" s="110"/>
      <c r="DT412" s="110"/>
      <c r="DU412" s="497"/>
      <c r="DV412" s="497"/>
      <c r="DW412" s="497"/>
      <c r="DX412" s="497"/>
      <c r="DY412" s="497"/>
      <c r="DZ412" s="497"/>
      <c r="EA412" s="491"/>
      <c r="EB412" s="492"/>
      <c r="EC412" s="492"/>
      <c r="ED412" s="492"/>
      <c r="EE412" s="492"/>
      <c r="EF412" s="492"/>
      <c r="EG412" s="492"/>
      <c r="EH412" s="492"/>
      <c r="EI412" s="492"/>
      <c r="EJ412" s="492"/>
      <c r="EK412" s="492"/>
      <c r="EL412" s="492"/>
      <c r="EM412" s="492"/>
      <c r="EN412" s="492"/>
      <c r="EO412" s="492"/>
      <c r="EP412" s="492"/>
      <c r="EQ412" s="492"/>
      <c r="ER412" s="492"/>
      <c r="ES412" s="492"/>
      <c r="ET412" s="492"/>
      <c r="EU412" s="492"/>
      <c r="EV412" s="492"/>
      <c r="EW412" s="492"/>
      <c r="EX412" s="506"/>
      <c r="EY412" s="121"/>
      <c r="EZ412" s="296"/>
      <c r="FA412" s="83"/>
      <c r="FC412" s="116"/>
      <c r="FD412" s="116"/>
      <c r="FO412" s="3"/>
    </row>
    <row r="413" spans="1:171" ht="13.7" customHeight="1" x14ac:dyDescent="0.2">
      <c r="A413" s="100">
        <v>20140401</v>
      </c>
      <c r="B413" s="100">
        <v>2</v>
      </c>
      <c r="C413" s="74">
        <v>81</v>
      </c>
      <c r="D413" s="74">
        <v>2</v>
      </c>
      <c r="E413" s="74">
        <v>10</v>
      </c>
      <c r="F413" s="74">
        <v>13</v>
      </c>
      <c r="G413" s="75">
        <v>1.8</v>
      </c>
      <c r="H413" s="435">
        <v>0</v>
      </c>
      <c r="I413" s="73">
        <v>9278</v>
      </c>
      <c r="J413" s="101" t="s">
        <v>866</v>
      </c>
      <c r="K413" s="102" t="str">
        <f>IF(B413=2,"Z:\Data\MOOG\HeTao\raw\",IF(B413=5,"Z:\Data\MOOG\Polo\raw\",""))</f>
        <v>Z:\Data\MOOG\HeTao\raw\</v>
      </c>
      <c r="L413" s="103" t="s">
        <v>863</v>
      </c>
      <c r="M413" s="569" t="str">
        <f>IF(NOT(ISERROR(FIND("Training_dt",W413))),"'Plot Psychometric_HH_dt_yuchen'",IF(NOT(ISERROR(FIND("Training",W413))),"'Plot Psychometric_HH'",IF(NOT(ISERROR(FIND("1DAT",W413))),"'Plot Tuning Azimuth_HH'",IF(NOT(ISERROR(FIND("HD_dt",W413))),"'Plot HeadingDiscimination_PSTH_HH_dt_yuchen'",IF(NOT(ISERROR(FIND("HD",W413))),"'Plot HeadingDiscimination_PSTH_HH'",IF(NOT(ISERROR(FIND("MemSac",W413))),"'Memory Saccade Analysis_HH'",IF(NOT(ISERROR(FIND("DelSac",W413))),"'Memory Saccade Analysis_HH'",IF(NOT(ISERROR(FIND("u-stim",W413))),"'Plot Microstim_HH'",""))))))))</f>
        <v>'Plot Tuning Azimuth_HH'</v>
      </c>
      <c r="N413" s="573">
        <v>1</v>
      </c>
      <c r="O413" s="584">
        <v>-1</v>
      </c>
      <c r="P413" s="590">
        <v>4</v>
      </c>
      <c r="Q413" s="590">
        <f>IF(B413=2,60,310)</f>
        <v>60</v>
      </c>
      <c r="R413" s="590">
        <v>5</v>
      </c>
      <c r="S413" s="590">
        <f>IF(B413=2,60,-190)</f>
        <v>60</v>
      </c>
      <c r="T413" s="590">
        <v>1</v>
      </c>
      <c r="U413" s="590">
        <f>IF(Z413&lt;&gt;"",IF(NOT(ISERROR(FIND("SU",Z413))),VALUE(RIGHT(Z413,1))+4,IF(NOT(ISERROR(FIND("MU20",Z413))),20,IF(NOT(ISERROR(FIND("MU21",Z413))),21,IF(NOT(ISERROR(FIND("MU2",Z413))),2,1)))),"")</f>
        <v>1</v>
      </c>
      <c r="V413" s="583"/>
      <c r="W413" s="170" t="s">
        <v>285</v>
      </c>
      <c r="X413" s="192"/>
      <c r="Y413" s="219">
        <f>IF(NOT(ISERROR(FIND("MU=SU",X413))),1,IF(Z413&lt;&gt;"",IF(NOT(ISERROR(FIND("SU",Z413))),1,0),""))</f>
        <v>0</v>
      </c>
      <c r="Z413" s="217" t="s">
        <v>838</v>
      </c>
      <c r="AA413" s="218"/>
      <c r="AB413" s="77"/>
      <c r="AC413" s="78"/>
      <c r="AD413" s="199" t="s">
        <v>862</v>
      </c>
      <c r="AE413" s="91" t="s">
        <v>1623</v>
      </c>
      <c r="AF413" s="79" t="s">
        <v>1623</v>
      </c>
      <c r="AG413" s="79" t="s">
        <v>1623</v>
      </c>
      <c r="AH413" s="80" t="s">
        <v>1623</v>
      </c>
      <c r="AI413" s="81" t="s">
        <v>1623</v>
      </c>
      <c r="AJ413" s="81" t="s">
        <v>1623</v>
      </c>
      <c r="AK413" s="81" t="s">
        <v>1623</v>
      </c>
      <c r="AL413" s="81" t="s">
        <v>1623</v>
      </c>
      <c r="AM413" s="81" t="s">
        <v>1623</v>
      </c>
      <c r="AN413" s="81" t="s">
        <v>1623</v>
      </c>
      <c r="AO413" s="83">
        <v>30.8811</v>
      </c>
      <c r="AP413" s="83">
        <v>0.40707700000000002</v>
      </c>
      <c r="AQ413" s="83">
        <v>0.15623500000000001</v>
      </c>
      <c r="AR413" s="84">
        <v>0.479744</v>
      </c>
      <c r="AS413" s="85">
        <v>6.4840700000000001E-2</v>
      </c>
      <c r="AT413" s="85">
        <v>1.4210700000000001</v>
      </c>
      <c r="AU413" s="85">
        <v>31.1403</v>
      </c>
      <c r="AV413" s="85">
        <v>360</v>
      </c>
      <c r="AW413" s="104" t="s">
        <v>860</v>
      </c>
      <c r="AX413" s="86" t="s">
        <v>861</v>
      </c>
      <c r="AY413" s="87" t="s">
        <v>1623</v>
      </c>
      <c r="AZ413" s="87" t="s">
        <v>1623</v>
      </c>
      <c r="BA413" s="87" t="s">
        <v>1623</v>
      </c>
      <c r="BB413" s="88" t="s">
        <v>1623</v>
      </c>
      <c r="BC413" s="89" t="s">
        <v>1623</v>
      </c>
      <c r="BD413" s="89" t="s">
        <v>1623</v>
      </c>
      <c r="BE413" s="89" t="s">
        <v>1623</v>
      </c>
      <c r="BF413" s="89" t="s">
        <v>1623</v>
      </c>
      <c r="BG413" s="89" t="s">
        <v>1623</v>
      </c>
      <c r="BH413" s="105" t="s">
        <v>1623</v>
      </c>
      <c r="BI413" s="251"/>
      <c r="BJ413" s="252"/>
      <c r="BK413" s="252"/>
      <c r="BL413" s="259"/>
      <c r="BM413" s="230" t="str">
        <f>IF(CD413&lt;&gt;"",IF(ISNUMBER(CD413),(CD413-CB413)*IF(AE413&lt;0,1,-1),"nan"),"")</f>
        <v/>
      </c>
      <c r="BN413" s="230" t="str">
        <f>IF(CE413&lt;&gt;"",IF(ISNUMBER(CE413),CE413/CC413,"nan"),"")</f>
        <v/>
      </c>
      <c r="BO413" s="261"/>
      <c r="BP413" s="231" t="str">
        <f>IF(CL413&lt;&gt;"",IF(ISNUMBER(CL413),(CL413-CJ413)*IF(AO413&lt;0,1,-1),"nan"),"")</f>
        <v/>
      </c>
      <c r="BQ413" s="231" t="str">
        <f>IF(CM413&lt;&gt;"",IF(ISNUMBER(CM413),CM413/CK413,"nan"),"")</f>
        <v/>
      </c>
      <c r="BR413" s="263"/>
      <c r="BS413" s="232" t="str">
        <f>IF(CT413&lt;&gt;"",IF(ISNUMBER(CT413),(CT413-CR413)*IF(AY413&lt;0,1,-1),"nan"),"")</f>
        <v/>
      </c>
      <c r="BT413" s="232" t="str">
        <f>IF(CU413&lt;&gt;"",IF(ISNUMBER(CU413),CU413/CS413,"nan"),"")</f>
        <v/>
      </c>
      <c r="BU413" s="230"/>
      <c r="BV413" s="230"/>
      <c r="BW413" s="231"/>
      <c r="BX413" s="231"/>
      <c r="BY413" s="232"/>
      <c r="BZ413" s="235"/>
      <c r="CA413" s="257"/>
      <c r="CB413" s="233"/>
      <c r="CC413" s="230"/>
      <c r="CD413" s="230"/>
      <c r="CE413" s="230"/>
      <c r="CF413" s="230"/>
      <c r="CG413" s="230"/>
      <c r="CH413" s="230"/>
      <c r="CI413" s="230"/>
      <c r="CJ413" s="231"/>
      <c r="CK413" s="231"/>
      <c r="CL413" s="231"/>
      <c r="CM413" s="231"/>
      <c r="CN413" s="231"/>
      <c r="CO413" s="231"/>
      <c r="CP413" s="231"/>
      <c r="CQ413" s="231"/>
      <c r="CR413" s="232"/>
      <c r="CS413" s="232"/>
      <c r="CT413" s="232"/>
      <c r="CU413" s="232"/>
      <c r="CV413" s="232"/>
      <c r="CW413" s="232"/>
      <c r="CX413" s="232"/>
      <c r="CY413" s="234"/>
      <c r="DA413" s="106"/>
      <c r="DC413" s="106"/>
      <c r="DD413" s="106"/>
      <c r="DE413" s="106"/>
      <c r="DF413" s="92"/>
      <c r="DG413" s="107"/>
      <c r="DH413" s="107"/>
      <c r="DI413" s="107"/>
      <c r="DJ413" s="107"/>
      <c r="DK413" s="107"/>
      <c r="DL413" s="107"/>
      <c r="DM413" s="110"/>
      <c r="DN413" s="110"/>
      <c r="DO413" s="110"/>
      <c r="DP413" s="110"/>
      <c r="DQ413" s="110"/>
      <c r="DR413" s="110"/>
      <c r="DS413" s="110"/>
      <c r="DT413" s="110"/>
      <c r="DU413" s="497"/>
      <c r="DV413" s="497"/>
      <c r="DW413" s="497"/>
      <c r="DX413" s="497"/>
      <c r="DY413" s="497"/>
      <c r="DZ413" s="497"/>
      <c r="EA413" s="491"/>
      <c r="EB413" s="492"/>
      <c r="EC413" s="492"/>
      <c r="ED413" s="492"/>
      <c r="EE413" s="492"/>
      <c r="EF413" s="492"/>
      <c r="EG413" s="492"/>
      <c r="EH413" s="492"/>
      <c r="EI413" s="492"/>
      <c r="EJ413" s="492"/>
      <c r="EK413" s="492"/>
      <c r="EL413" s="492"/>
      <c r="EM413" s="492"/>
      <c r="EN413" s="492"/>
      <c r="EO413" s="492"/>
      <c r="EP413" s="492"/>
      <c r="EQ413" s="492"/>
      <c r="ER413" s="492"/>
      <c r="ES413" s="492"/>
      <c r="ET413" s="492"/>
      <c r="EU413" s="492"/>
      <c r="EV413" s="492"/>
      <c r="EW413" s="492"/>
      <c r="EX413" s="506"/>
      <c r="EY413" s="121"/>
      <c r="EZ413" s="296"/>
      <c r="FA413" s="83"/>
      <c r="FC413" s="116"/>
      <c r="FD413" s="116"/>
      <c r="FO413" s="3"/>
    </row>
    <row r="414" spans="1:171" ht="13.7" customHeight="1" x14ac:dyDescent="0.2">
      <c r="A414" s="100">
        <v>20140401</v>
      </c>
      <c r="B414" s="100">
        <v>2</v>
      </c>
      <c r="C414" s="74">
        <v>81</v>
      </c>
      <c r="D414" s="74">
        <v>2</v>
      </c>
      <c r="E414" s="74">
        <v>10</v>
      </c>
      <c r="F414" s="74">
        <v>13</v>
      </c>
      <c r="G414" s="75">
        <v>1.8</v>
      </c>
      <c r="H414" s="435">
        <v>0</v>
      </c>
      <c r="I414" s="73">
        <v>9911</v>
      </c>
      <c r="J414" s="101" t="s">
        <v>866</v>
      </c>
      <c r="K414" s="102" t="str">
        <f>IF(B414=2,"Z:\Data\MOOG\HeTao\raw\",IF(B414=5,"Z:\Data\MOOG\Polo\raw\",""))</f>
        <v>Z:\Data\MOOG\HeTao\raw\</v>
      </c>
      <c r="L414" s="103" t="s">
        <v>887</v>
      </c>
      <c r="M414" s="569" t="str">
        <f>IF(NOT(ISERROR(FIND("Training_dt",W414))),"'Plot Psychometric_HH_dt_yuchen'",IF(NOT(ISERROR(FIND("Training",W414))),"'Plot Psychometric_HH'",IF(NOT(ISERROR(FIND("1DAT",W414))),"'Plot Tuning Azimuth_HH'",IF(NOT(ISERROR(FIND("HD_dt",W414))),"'Plot HeadingDiscimination_PSTH_HH_dt_yuchen'",IF(NOT(ISERROR(FIND("HD",W414))),"'Plot HeadingDiscimination_PSTH_HH'",IF(NOT(ISERROR(FIND("MemSac",W414))),"'Memory Saccade Analysis_HH'",IF(NOT(ISERROR(FIND("DelSac",W414))),"'Memory Saccade Analysis_HH'",IF(NOT(ISERROR(FIND("u-stim",W414))),"'Plot Microstim_HH'",""))))))))</f>
        <v>'Memory Saccade Analysis_HH'</v>
      </c>
      <c r="N414" s="573">
        <v>1</v>
      </c>
      <c r="O414" s="584">
        <v>-1</v>
      </c>
      <c r="P414" s="590">
        <v>4</v>
      </c>
      <c r="Q414" s="590">
        <f>IF(B414=2,60,310)</f>
        <v>60</v>
      </c>
      <c r="R414" s="590">
        <v>5</v>
      </c>
      <c r="S414" s="590">
        <f>IF(B414=2,60,-190)</f>
        <v>60</v>
      </c>
      <c r="T414" s="590">
        <v>1</v>
      </c>
      <c r="U414" s="590">
        <f>IF(Z414&lt;&gt;"",IF(NOT(ISERROR(FIND("SU",Z414))),VALUE(RIGHT(Z414,1))+4,IF(NOT(ISERROR(FIND("MU20",Z414))),20,IF(NOT(ISERROR(FIND("MU21",Z414))),21,IF(NOT(ISERROR(FIND("MU2",Z414))),2,1)))),"")</f>
        <v>5</v>
      </c>
      <c r="V414" s="583"/>
      <c r="W414" s="170" t="s">
        <v>867</v>
      </c>
      <c r="X414" s="192"/>
      <c r="Y414" s="219">
        <f>IF(NOT(ISERROR(FIND("MU=SU",X414))),1,IF(Z414&lt;&gt;"",IF(NOT(ISERROR(FIND("SU",Z414))),1,0),""))</f>
        <v>1</v>
      </c>
      <c r="Z414" s="217" t="s">
        <v>43</v>
      </c>
      <c r="AA414" s="218">
        <v>4970</v>
      </c>
      <c r="AB414" s="77">
        <v>14.6983</v>
      </c>
      <c r="AC414" s="78" t="s">
        <v>886</v>
      </c>
      <c r="AD414" s="199"/>
      <c r="AE414" s="91" t="s">
        <v>1623</v>
      </c>
      <c r="AF414" s="79" t="s">
        <v>1623</v>
      </c>
      <c r="AG414" s="79" t="s">
        <v>1623</v>
      </c>
      <c r="AH414" s="80" t="s">
        <v>1623</v>
      </c>
      <c r="AI414" s="81" t="s">
        <v>1623</v>
      </c>
      <c r="AJ414" s="81" t="s">
        <v>1623</v>
      </c>
      <c r="AK414" s="81" t="s">
        <v>1623</v>
      </c>
      <c r="AL414" s="81" t="s">
        <v>1623</v>
      </c>
      <c r="AM414" s="81" t="s">
        <v>1623</v>
      </c>
      <c r="AN414" s="81" t="s">
        <v>1623</v>
      </c>
      <c r="AO414" s="83" t="s">
        <v>1571</v>
      </c>
      <c r="AP414" s="83" t="s">
        <v>1571</v>
      </c>
      <c r="AQ414" s="83" t="s">
        <v>1571</v>
      </c>
      <c r="AR414" s="481" t="s">
        <v>1571</v>
      </c>
      <c r="AS414" s="481" t="s">
        <v>1571</v>
      </c>
      <c r="AT414" s="481" t="s">
        <v>1571</v>
      </c>
      <c r="AU414" s="481" t="s">
        <v>1571</v>
      </c>
      <c r="AV414" s="481" t="s">
        <v>1571</v>
      </c>
      <c r="AW414" s="481" t="s">
        <v>1571</v>
      </c>
      <c r="AX414" s="481" t="s">
        <v>1571</v>
      </c>
      <c r="AY414" s="87" t="s">
        <v>1623</v>
      </c>
      <c r="AZ414" s="87" t="s">
        <v>1623</v>
      </c>
      <c r="BA414" s="87" t="s">
        <v>1623</v>
      </c>
      <c r="BB414" s="88" t="s">
        <v>1623</v>
      </c>
      <c r="BC414" s="89" t="s">
        <v>1623</v>
      </c>
      <c r="BD414" s="89" t="s">
        <v>1623</v>
      </c>
      <c r="BE414" s="89" t="s">
        <v>1623</v>
      </c>
      <c r="BF414" s="89" t="s">
        <v>1623</v>
      </c>
      <c r="BG414" s="89" t="s">
        <v>1623</v>
      </c>
      <c r="BH414" s="105" t="s">
        <v>1623</v>
      </c>
      <c r="BI414" s="251"/>
      <c r="BJ414" s="252"/>
      <c r="BK414" s="252"/>
      <c r="BL414" s="515"/>
      <c r="BM414" s="230" t="str">
        <f>IF(CD414&lt;&gt;"",IF(ISNUMBER(CD414),(CD414-CB414)*IF(AE414&lt;0,1,-1),"nan"),"")</f>
        <v/>
      </c>
      <c r="BN414" s="230" t="str">
        <f>IF(CE414&lt;&gt;"",IF(ISNUMBER(CE414),CE414/CC414,"nan"),"")</f>
        <v/>
      </c>
      <c r="BO414" s="516"/>
      <c r="BP414" s="231" t="str">
        <f>IF(CL414&lt;&gt;"",IF(ISNUMBER(CL414),(CL414-CJ414)*IF(AO414&lt;0,1,-1),"nan"),"")</f>
        <v/>
      </c>
      <c r="BQ414" s="231" t="str">
        <f>IF(CM414&lt;&gt;"",IF(ISNUMBER(CM414),CM414/CK414,"nan"),"")</f>
        <v/>
      </c>
      <c r="BR414" s="517"/>
      <c r="BS414" s="232" t="str">
        <f>IF(CT414&lt;&gt;"",IF(ISNUMBER(CT414),(CT414-CR414)*IF(AY414&lt;0,1,-1),"nan"),"")</f>
        <v/>
      </c>
      <c r="BT414" s="232" t="str">
        <f>IF(CU414&lt;&gt;"",IF(ISNUMBER(CU414),CU414/CS414,"nan"),"")</f>
        <v/>
      </c>
      <c r="BU414" s="230"/>
      <c r="BV414" s="230"/>
      <c r="BW414" s="231"/>
      <c r="BX414" s="231"/>
      <c r="BY414" s="232"/>
      <c r="BZ414" s="235"/>
      <c r="CA414" s="257"/>
      <c r="CB414" s="233"/>
      <c r="CC414" s="230"/>
      <c r="CD414" s="230"/>
      <c r="CE414" s="230"/>
      <c r="CF414" s="230"/>
      <c r="CG414" s="230"/>
      <c r="CH414" s="230"/>
      <c r="CI414" s="230"/>
      <c r="CJ414" s="231"/>
      <c r="CK414" s="231"/>
      <c r="CL414" s="231"/>
      <c r="CM414" s="231"/>
      <c r="CN414" s="231"/>
      <c r="CO414" s="231"/>
      <c r="CP414" s="231"/>
      <c r="CQ414" s="231"/>
      <c r="CR414" s="232"/>
      <c r="CS414" s="232"/>
      <c r="CT414" s="232"/>
      <c r="CU414" s="232"/>
      <c r="CV414" s="232"/>
      <c r="CW414" s="232"/>
      <c r="CX414" s="232"/>
      <c r="CY414" s="234"/>
      <c r="DA414" s="106"/>
      <c r="DC414" s="106"/>
      <c r="DD414" s="106"/>
      <c r="DE414" s="106"/>
      <c r="DF414" s="92"/>
      <c r="DG414" s="107"/>
      <c r="DH414" s="107"/>
      <c r="DI414" s="107"/>
      <c r="DJ414" s="107"/>
      <c r="DK414" s="107"/>
      <c r="DL414" s="107"/>
      <c r="DM414" s="110"/>
      <c r="DN414" s="110"/>
      <c r="DO414" s="110"/>
      <c r="DP414" s="110"/>
      <c r="DQ414" s="110"/>
      <c r="DR414" s="110"/>
      <c r="DS414" s="110"/>
      <c r="DT414" s="110"/>
      <c r="DU414" s="497"/>
      <c r="DV414" s="497"/>
      <c r="DW414" s="497"/>
      <c r="DX414" s="497"/>
      <c r="DY414" s="497"/>
      <c r="DZ414" s="497"/>
      <c r="EA414" s="159">
        <v>0.50493900000000003</v>
      </c>
      <c r="EB414" s="99">
        <v>0.43645499999999998</v>
      </c>
      <c r="EC414" s="99">
        <v>0.76432699999999998</v>
      </c>
      <c r="ED414" s="99">
        <v>8.6891300000000002E-4</v>
      </c>
      <c r="EE414" s="501">
        <v>4.6358700000000001E-5</v>
      </c>
      <c r="EF414" s="501">
        <v>2.7320400000000001E-12</v>
      </c>
      <c r="EG414" s="99">
        <v>-18.494499999999999</v>
      </c>
      <c r="EH414" s="99">
        <v>166.84800000000001</v>
      </c>
      <c r="EI414" s="99">
        <v>-143.93600000000001</v>
      </c>
      <c r="EJ414" s="99">
        <v>122.092</v>
      </c>
      <c r="EK414" s="99">
        <v>-29.866700000000002</v>
      </c>
      <c r="EL414" s="99">
        <v>-54.602499999999999</v>
      </c>
      <c r="EM414" s="99">
        <v>0.383635</v>
      </c>
      <c r="EN414" s="99">
        <v>0.407136</v>
      </c>
      <c r="EO414" s="99">
        <v>0.309946</v>
      </c>
      <c r="EP414" s="99">
        <v>0.59334600000000004</v>
      </c>
      <c r="EQ414" s="99">
        <v>0.63910299999999998</v>
      </c>
      <c r="ER414" s="99">
        <v>0.76204400000000005</v>
      </c>
      <c r="ES414" s="99">
        <v>0</v>
      </c>
      <c r="ET414" s="99">
        <v>9.2052300000000002</v>
      </c>
      <c r="EU414" s="99">
        <v>7.5050999999999997</v>
      </c>
      <c r="EV414" s="99">
        <v>13.6579</v>
      </c>
      <c r="EW414" s="99">
        <v>27.906600000000001</v>
      </c>
      <c r="EX414" s="119">
        <v>16.7926</v>
      </c>
      <c r="EY414" s="121"/>
      <c r="EZ414" s="296"/>
      <c r="FA414" s="83"/>
      <c r="FC414" s="116"/>
      <c r="FD414" s="116"/>
      <c r="FO414" s="3"/>
    </row>
    <row r="415" spans="1:171" ht="13.7" customHeight="1" x14ac:dyDescent="0.2">
      <c r="A415" s="100">
        <v>20140401</v>
      </c>
      <c r="B415" s="100">
        <v>2</v>
      </c>
      <c r="C415" s="74">
        <v>81</v>
      </c>
      <c r="D415" s="74">
        <v>2</v>
      </c>
      <c r="E415" s="74">
        <v>10</v>
      </c>
      <c r="F415" s="74">
        <v>13</v>
      </c>
      <c r="G415" s="75">
        <v>1.8</v>
      </c>
      <c r="H415" s="435">
        <v>0</v>
      </c>
      <c r="I415" s="73">
        <v>9278</v>
      </c>
      <c r="J415" s="101" t="s">
        <v>866</v>
      </c>
      <c r="K415" s="102" t="str">
        <f>IF(B415=2,"Z:\Data\MOOG\HeTao\raw\",IF(B415=5,"Z:\Data\MOOG\Polo\raw\",""))</f>
        <v>Z:\Data\MOOG\HeTao\raw\</v>
      </c>
      <c r="L415" s="103" t="s">
        <v>864</v>
      </c>
      <c r="M415" s="569" t="str">
        <f>IF(NOT(ISERROR(FIND("Training_dt",W415))),"'Plot Psychometric_HH_dt_yuchen'",IF(NOT(ISERROR(FIND("Training",W415))),"'Plot Psychometric_HH'",IF(NOT(ISERROR(FIND("1DAT",W415))),"'Plot Tuning Azimuth_HH'",IF(NOT(ISERROR(FIND("HD_dt",W415))),"'Plot HeadingDiscimination_PSTH_HH_dt_yuchen'",IF(NOT(ISERROR(FIND("HD",W415))),"'Plot HeadingDiscimination_PSTH_HH'",IF(NOT(ISERROR(FIND("MemSac",W415))),"'Memory Saccade Analysis_HH'",IF(NOT(ISERROR(FIND("DelSac",W415))),"'Memory Saccade Analysis_HH'",IF(NOT(ISERROR(FIND("u-stim",W415))),"'Plot Microstim_HH'",""))))))))</f>
        <v>'Memory Saccade Analysis_HH'</v>
      </c>
      <c r="N415" s="573">
        <v>1</v>
      </c>
      <c r="O415" s="584">
        <v>-1</v>
      </c>
      <c r="P415" s="590">
        <v>4</v>
      </c>
      <c r="Q415" s="590">
        <f>IF(B415=2,60,310)</f>
        <v>60</v>
      </c>
      <c r="R415" s="590">
        <v>5</v>
      </c>
      <c r="S415" s="590">
        <f>IF(B415=2,60,-190)</f>
        <v>60</v>
      </c>
      <c r="T415" s="590">
        <v>1</v>
      </c>
      <c r="U415" s="590">
        <f>IF(Z415&lt;&gt;"",IF(NOT(ISERROR(FIND("SU",Z415))),VALUE(RIGHT(Z415,1))+4,IF(NOT(ISERROR(FIND("MU20",Z415))),20,IF(NOT(ISERROR(FIND("MU21",Z415))),21,IF(NOT(ISERROR(FIND("MU2",Z415))),2,1)))),"")</f>
        <v>1</v>
      </c>
      <c r="V415" s="583"/>
      <c r="W415" s="170" t="s">
        <v>716</v>
      </c>
      <c r="X415" s="192"/>
      <c r="Y415" s="219">
        <f>IF(NOT(ISERROR(FIND("MU=SU",X415))),1,IF(Z415&lt;&gt;"",IF(NOT(ISERROR(FIND("SU",Z415))),1,0),""))</f>
        <v>0</v>
      </c>
      <c r="Z415" s="217" t="s">
        <v>838</v>
      </c>
      <c r="AA415" s="218"/>
      <c r="AB415" s="77"/>
      <c r="AC415" s="78"/>
      <c r="AD415" s="199" t="s">
        <v>862</v>
      </c>
      <c r="AE415" s="91" t="s">
        <v>1623</v>
      </c>
      <c r="AF415" s="79" t="s">
        <v>1623</v>
      </c>
      <c r="AG415" s="79" t="s">
        <v>1623</v>
      </c>
      <c r="AH415" s="80" t="s">
        <v>1623</v>
      </c>
      <c r="AI415" s="81" t="s">
        <v>1623</v>
      </c>
      <c r="AJ415" s="81" t="s">
        <v>1623</v>
      </c>
      <c r="AK415" s="81" t="s">
        <v>1623</v>
      </c>
      <c r="AL415" s="81" t="s">
        <v>1623</v>
      </c>
      <c r="AM415" s="81" t="s">
        <v>1623</v>
      </c>
      <c r="AN415" s="81" t="s">
        <v>1623</v>
      </c>
      <c r="AO415" s="83">
        <v>30.8811</v>
      </c>
      <c r="AP415" s="83">
        <v>0.40707700000000002</v>
      </c>
      <c r="AQ415" s="83">
        <v>0.15623500000000001</v>
      </c>
      <c r="AR415" s="84">
        <v>0.479744</v>
      </c>
      <c r="AS415" s="85">
        <v>6.4840700000000001E-2</v>
      </c>
      <c r="AT415" s="85">
        <v>1.4210700000000001</v>
      </c>
      <c r="AU415" s="85">
        <v>31.1403</v>
      </c>
      <c r="AV415" s="85">
        <v>360</v>
      </c>
      <c r="AW415" s="104" t="s">
        <v>860</v>
      </c>
      <c r="AX415" s="86" t="s">
        <v>861</v>
      </c>
      <c r="AY415" s="87" t="s">
        <v>1623</v>
      </c>
      <c r="AZ415" s="87" t="s">
        <v>1623</v>
      </c>
      <c r="BA415" s="87" t="s">
        <v>1623</v>
      </c>
      <c r="BB415" s="88" t="s">
        <v>1623</v>
      </c>
      <c r="BC415" s="89" t="s">
        <v>1623</v>
      </c>
      <c r="BD415" s="89" t="s">
        <v>1623</v>
      </c>
      <c r="BE415" s="89" t="s">
        <v>1623</v>
      </c>
      <c r="BF415" s="89" t="s">
        <v>1623</v>
      </c>
      <c r="BG415" s="89" t="s">
        <v>1623</v>
      </c>
      <c r="BH415" s="105" t="s">
        <v>1623</v>
      </c>
      <c r="BI415" s="251"/>
      <c r="BJ415" s="252"/>
      <c r="BK415" s="252"/>
      <c r="BL415" s="515"/>
      <c r="BM415" s="230" t="str">
        <f>IF(CD415&lt;&gt;"",IF(ISNUMBER(CD415),(CD415-CB415)*IF(AE415&lt;0,1,-1),"nan"),"")</f>
        <v/>
      </c>
      <c r="BN415" s="230" t="str">
        <f>IF(CE415&lt;&gt;"",IF(ISNUMBER(CE415),CE415/CC415,"nan"),"")</f>
        <v/>
      </c>
      <c r="BO415" s="516"/>
      <c r="BP415" s="231" t="str">
        <f>IF(CL415&lt;&gt;"",IF(ISNUMBER(CL415),(CL415-CJ415)*IF(AO415&lt;0,1,-1),"nan"),"")</f>
        <v/>
      </c>
      <c r="BQ415" s="231" t="str">
        <f>IF(CM415&lt;&gt;"",IF(ISNUMBER(CM415),CM415/CK415,"nan"),"")</f>
        <v/>
      </c>
      <c r="BR415" s="517"/>
      <c r="BS415" s="232" t="str">
        <f>IF(CT415&lt;&gt;"",IF(ISNUMBER(CT415),(CT415-CR415)*IF(AY415&lt;0,1,-1),"nan"),"")</f>
        <v/>
      </c>
      <c r="BT415" s="232" t="str">
        <f>IF(CU415&lt;&gt;"",IF(ISNUMBER(CU415),CU415/CS415,"nan"),"")</f>
        <v/>
      </c>
      <c r="BU415" s="230"/>
      <c r="BV415" s="230"/>
      <c r="BW415" s="231"/>
      <c r="BX415" s="231"/>
      <c r="BY415" s="232"/>
      <c r="BZ415" s="235"/>
      <c r="CA415" s="257"/>
      <c r="CB415" s="233"/>
      <c r="CC415" s="230"/>
      <c r="CD415" s="230"/>
      <c r="CE415" s="230"/>
      <c r="CF415" s="230"/>
      <c r="CG415" s="230"/>
      <c r="CH415" s="230"/>
      <c r="CI415" s="230"/>
      <c r="CJ415" s="231"/>
      <c r="CK415" s="231"/>
      <c r="CL415" s="231"/>
      <c r="CM415" s="231"/>
      <c r="CN415" s="231"/>
      <c r="CO415" s="231"/>
      <c r="CP415" s="231"/>
      <c r="CQ415" s="231"/>
      <c r="CR415" s="232"/>
      <c r="CS415" s="232"/>
      <c r="CT415" s="232"/>
      <c r="CU415" s="232"/>
      <c r="CV415" s="232"/>
      <c r="CW415" s="232"/>
      <c r="CX415" s="232"/>
      <c r="CY415" s="234"/>
      <c r="DA415" s="106"/>
      <c r="DC415" s="106"/>
      <c r="DD415" s="106"/>
      <c r="DE415" s="106"/>
      <c r="DF415" s="92"/>
      <c r="DG415" s="107"/>
      <c r="DH415" s="107"/>
      <c r="DI415" s="107"/>
      <c r="DJ415" s="107"/>
      <c r="DK415" s="107"/>
      <c r="DL415" s="107"/>
      <c r="DM415" s="110"/>
      <c r="DN415" s="110"/>
      <c r="DO415" s="110"/>
      <c r="DP415" s="110"/>
      <c r="DQ415" s="110"/>
      <c r="DR415" s="110"/>
      <c r="DS415" s="110"/>
      <c r="DT415" s="110"/>
      <c r="DU415" s="497"/>
      <c r="DV415" s="497"/>
      <c r="DW415" s="497"/>
      <c r="DX415" s="497"/>
      <c r="DY415" s="497"/>
      <c r="DZ415" s="497"/>
      <c r="EA415" s="267">
        <v>0.85119100000000003</v>
      </c>
      <c r="EB415" s="99">
        <v>4.2012500000000001E-2</v>
      </c>
      <c r="EC415" s="99">
        <v>0.60238000000000003</v>
      </c>
      <c r="ED415" s="99">
        <v>0.77210500000000004</v>
      </c>
      <c r="EE415" s="99">
        <v>0.22894600000000001</v>
      </c>
      <c r="EF415" s="501">
        <v>9.9243200000000006E-6</v>
      </c>
      <c r="EG415" s="99">
        <v>-37.409199999999998</v>
      </c>
      <c r="EH415" s="99">
        <v>-69.441199999999995</v>
      </c>
      <c r="EI415" s="99">
        <v>163.05600000000001</v>
      </c>
      <c r="EJ415" s="99">
        <v>47.342199999999998</v>
      </c>
      <c r="EK415" s="99">
        <v>-90.0154</v>
      </c>
      <c r="EL415" s="99">
        <v>-133.40199999999999</v>
      </c>
      <c r="EM415" s="99">
        <v>0.237285</v>
      </c>
      <c r="EN415" s="99">
        <v>0.40553699999999998</v>
      </c>
      <c r="EO415" s="99">
        <v>0.26196599999999998</v>
      </c>
      <c r="EP415" s="99">
        <v>0.26668500000000001</v>
      </c>
      <c r="EQ415" s="99">
        <v>0.338306</v>
      </c>
      <c r="ER415" s="99">
        <v>0.57226999999999995</v>
      </c>
      <c r="ES415" s="99">
        <v>0</v>
      </c>
      <c r="ET415" s="99">
        <v>3.5240200000000002</v>
      </c>
      <c r="EU415" s="99">
        <v>-0.945469</v>
      </c>
      <c r="EV415" s="99">
        <v>4.1232300000000004</v>
      </c>
      <c r="EW415" s="99">
        <v>11.156499999999999</v>
      </c>
      <c r="EX415" s="119">
        <v>12.6889</v>
      </c>
      <c r="EY415" s="121"/>
      <c r="EZ415" s="296"/>
      <c r="FA415" s="83"/>
      <c r="FC415" s="116"/>
      <c r="FD415" s="116"/>
      <c r="FO415" s="3"/>
    </row>
    <row r="416" spans="1:171" ht="13.7" customHeight="1" x14ac:dyDescent="0.2">
      <c r="A416" s="100">
        <v>20140401</v>
      </c>
      <c r="B416" s="100">
        <v>2</v>
      </c>
      <c r="C416" s="74">
        <v>81</v>
      </c>
      <c r="D416" s="74">
        <v>2</v>
      </c>
      <c r="E416" s="74">
        <v>10</v>
      </c>
      <c r="F416" s="74">
        <v>13</v>
      </c>
      <c r="G416" s="75">
        <v>1.8</v>
      </c>
      <c r="H416" s="435">
        <v>0</v>
      </c>
      <c r="I416" s="73">
        <v>9574</v>
      </c>
      <c r="J416" s="101" t="s">
        <v>866</v>
      </c>
      <c r="K416" s="102" t="str">
        <f>IF(B416=2,"Z:\Data\MOOG\HeTao\raw\",IF(B416=5,"Z:\Data\MOOG\Polo\raw\",""))</f>
        <v>Z:\Data\MOOG\HeTao\raw\</v>
      </c>
      <c r="L416" s="154" t="s">
        <v>865</v>
      </c>
      <c r="M416" s="569" t="str">
        <f>IF(NOT(ISERROR(FIND("Training_dt",W416))),"'Plot Psychometric_HH_dt_yuchen'",IF(NOT(ISERROR(FIND("Training",W416))),"'Plot Psychometric_HH'",IF(NOT(ISERROR(FIND("1DAT",W416))),"'Plot Tuning Azimuth_HH'",IF(NOT(ISERROR(FIND("HD_dt",W416))),"'Plot HeadingDiscimination_PSTH_HH_dt_yuchen'",IF(NOT(ISERROR(FIND("HD",W416))),"'Plot HeadingDiscimination_PSTH_HH'",IF(NOT(ISERROR(FIND("MemSac",W416))),"'Memory Saccade Analysis_HH'",IF(NOT(ISERROR(FIND("DelSac",W416))),"'Memory Saccade Analysis_HH'",IF(NOT(ISERROR(FIND("u-stim",W416))),"'Plot Microstim_HH'",""))))))))</f>
        <v>'Memory Saccade Analysis_HH'</v>
      </c>
      <c r="N416" s="573">
        <v>1</v>
      </c>
      <c r="O416" s="584">
        <v>-1</v>
      </c>
      <c r="P416" s="590">
        <v>4</v>
      </c>
      <c r="Q416" s="590">
        <f>IF(B416=2,60,310)</f>
        <v>60</v>
      </c>
      <c r="R416" s="590">
        <v>5</v>
      </c>
      <c r="S416" s="590">
        <f>IF(B416=2,60,-190)</f>
        <v>60</v>
      </c>
      <c r="T416" s="590">
        <v>1</v>
      </c>
      <c r="U416" s="590">
        <f>IF(Z416&lt;&gt;"",IF(NOT(ISERROR(FIND("SU",Z416))),VALUE(RIGHT(Z416,1))+4,IF(NOT(ISERROR(FIND("MU20",Z416))),20,IF(NOT(ISERROR(FIND("MU21",Z416))),21,IF(NOT(ISERROR(FIND("MU2",Z416))),2,1)))),"")</f>
        <v>1</v>
      </c>
      <c r="V416" s="583"/>
      <c r="W416" s="170" t="s">
        <v>867</v>
      </c>
      <c r="X416" s="192"/>
      <c r="Y416" s="219">
        <f>IF(NOT(ISERROR(FIND("MU=SU",X416))),1,IF(Z416&lt;&gt;"",IF(NOT(ISERROR(FIND("SU",Z416))),1,0),""))</f>
        <v>0</v>
      </c>
      <c r="Z416" s="217" t="s">
        <v>838</v>
      </c>
      <c r="AA416" s="218"/>
      <c r="AB416" s="77"/>
      <c r="AC416" s="78"/>
      <c r="AD416" s="199" t="s">
        <v>870</v>
      </c>
      <c r="AE416" s="91" t="s">
        <v>1623</v>
      </c>
      <c r="AF416" s="79" t="s">
        <v>1623</v>
      </c>
      <c r="AG416" s="79" t="s">
        <v>1623</v>
      </c>
      <c r="AH416" s="80" t="s">
        <v>1623</v>
      </c>
      <c r="AI416" s="81" t="s">
        <v>1623</v>
      </c>
      <c r="AJ416" s="81" t="s">
        <v>1623</v>
      </c>
      <c r="AK416" s="81" t="s">
        <v>1623</v>
      </c>
      <c r="AL416" s="81" t="s">
        <v>1623</v>
      </c>
      <c r="AM416" s="81" t="s">
        <v>1623</v>
      </c>
      <c r="AN416" s="81" t="s">
        <v>1623</v>
      </c>
      <c r="AO416" s="83" t="s">
        <v>1571</v>
      </c>
      <c r="AP416" s="83" t="s">
        <v>1571</v>
      </c>
      <c r="AQ416" s="83" t="s">
        <v>1571</v>
      </c>
      <c r="AR416" s="481" t="s">
        <v>1571</v>
      </c>
      <c r="AS416" s="481" t="s">
        <v>1571</v>
      </c>
      <c r="AT416" s="481" t="s">
        <v>1571</v>
      </c>
      <c r="AU416" s="481" t="s">
        <v>1571</v>
      </c>
      <c r="AV416" s="481" t="s">
        <v>1571</v>
      </c>
      <c r="AW416" s="481" t="s">
        <v>1571</v>
      </c>
      <c r="AX416" s="481" t="s">
        <v>1571</v>
      </c>
      <c r="AY416" s="87" t="s">
        <v>1623</v>
      </c>
      <c r="AZ416" s="87" t="s">
        <v>1623</v>
      </c>
      <c r="BA416" s="87" t="s">
        <v>1623</v>
      </c>
      <c r="BB416" s="88" t="s">
        <v>1623</v>
      </c>
      <c r="BC416" s="89" t="s">
        <v>1623</v>
      </c>
      <c r="BD416" s="89" t="s">
        <v>1623</v>
      </c>
      <c r="BE416" s="89" t="s">
        <v>1623</v>
      </c>
      <c r="BF416" s="89" t="s">
        <v>1623</v>
      </c>
      <c r="BG416" s="89" t="s">
        <v>1623</v>
      </c>
      <c r="BH416" s="105" t="s">
        <v>1623</v>
      </c>
      <c r="BI416" s="251"/>
      <c r="BJ416" s="252"/>
      <c r="BK416" s="252"/>
      <c r="BL416" s="515"/>
      <c r="BM416" s="230" t="str">
        <f>IF(CD416&lt;&gt;"",IF(ISNUMBER(CD416),(CD416-CB416)*IF(AE416&lt;0,1,-1),"nan"),"")</f>
        <v/>
      </c>
      <c r="BN416" s="230" t="str">
        <f>IF(CE416&lt;&gt;"",IF(ISNUMBER(CE416),CE416/CC416,"nan"),"")</f>
        <v/>
      </c>
      <c r="BO416" s="516"/>
      <c r="BP416" s="231" t="str">
        <f>IF(CL416&lt;&gt;"",IF(ISNUMBER(CL416),(CL416-CJ416)*IF(AO416&lt;0,1,-1),"nan"),"")</f>
        <v/>
      </c>
      <c r="BQ416" s="231" t="str">
        <f>IF(CM416&lt;&gt;"",IF(ISNUMBER(CM416),CM416/CK416,"nan"),"")</f>
        <v/>
      </c>
      <c r="BR416" s="517"/>
      <c r="BS416" s="232" t="str">
        <f>IF(CT416&lt;&gt;"",IF(ISNUMBER(CT416),(CT416-CR416)*IF(AY416&lt;0,1,-1),"nan"),"")</f>
        <v/>
      </c>
      <c r="BT416" s="232" t="str">
        <f>IF(CU416&lt;&gt;"",IF(ISNUMBER(CU416),CU416/CS416,"nan"),"")</f>
        <v/>
      </c>
      <c r="BU416" s="230"/>
      <c r="BV416" s="230"/>
      <c r="BW416" s="231"/>
      <c r="BX416" s="231"/>
      <c r="BY416" s="232"/>
      <c r="BZ416" s="235"/>
      <c r="CA416" s="257"/>
      <c r="CB416" s="233"/>
      <c r="CC416" s="230"/>
      <c r="CD416" s="230"/>
      <c r="CE416" s="230"/>
      <c r="CF416" s="230"/>
      <c r="CG416" s="230"/>
      <c r="CH416" s="230"/>
      <c r="CI416" s="230"/>
      <c r="CJ416" s="231"/>
      <c r="CK416" s="231"/>
      <c r="CL416" s="231"/>
      <c r="CM416" s="231"/>
      <c r="CN416" s="231"/>
      <c r="CO416" s="231"/>
      <c r="CP416" s="231"/>
      <c r="CQ416" s="231"/>
      <c r="CR416" s="232"/>
      <c r="CS416" s="232"/>
      <c r="CT416" s="232"/>
      <c r="CU416" s="232"/>
      <c r="CV416" s="232"/>
      <c r="CW416" s="232"/>
      <c r="CX416" s="232"/>
      <c r="CY416" s="234"/>
      <c r="DA416" s="106"/>
      <c r="DC416" s="106"/>
      <c r="DD416" s="106"/>
      <c r="DE416" s="106"/>
      <c r="DF416" s="92"/>
      <c r="DG416" s="107"/>
      <c r="DH416" s="107"/>
      <c r="DI416" s="107"/>
      <c r="DJ416" s="107"/>
      <c r="DK416" s="107"/>
      <c r="DL416" s="107"/>
      <c r="DM416" s="110"/>
      <c r="DN416" s="110"/>
      <c r="DO416" s="110"/>
      <c r="DP416" s="110"/>
      <c r="DQ416" s="110"/>
      <c r="DR416" s="110"/>
      <c r="DS416" s="110"/>
      <c r="DT416" s="110"/>
      <c r="DU416" s="497"/>
      <c r="DV416" s="497"/>
      <c r="DW416" s="497"/>
      <c r="DX416" s="497"/>
      <c r="DY416" s="497"/>
      <c r="DZ416" s="497"/>
      <c r="EA416" s="267">
        <v>0.70990299999999995</v>
      </c>
      <c r="EB416" s="99">
        <v>4.9921500000000001E-2</v>
      </c>
      <c r="EC416" s="99">
        <v>0.77383599999999997</v>
      </c>
      <c r="ED416" s="99">
        <v>0.68955699999999998</v>
      </c>
      <c r="EE416" s="99">
        <v>1.01672E-2</v>
      </c>
      <c r="EF416" s="99">
        <v>0.90378599999999998</v>
      </c>
      <c r="EG416" s="99">
        <v>34.501600000000003</v>
      </c>
      <c r="EH416" s="99">
        <v>-75.470500000000001</v>
      </c>
      <c r="EI416" s="99">
        <v>-179.274</v>
      </c>
      <c r="EJ416" s="99">
        <v>-39.833399999999997</v>
      </c>
      <c r="EK416" s="99">
        <v>-55.343299999999999</v>
      </c>
      <c r="EL416" s="99">
        <v>157.523</v>
      </c>
      <c r="EM416" s="99">
        <v>0.34143000000000001</v>
      </c>
      <c r="EN416" s="99">
        <v>0.47911100000000001</v>
      </c>
      <c r="EO416" s="99">
        <v>0.341142</v>
      </c>
      <c r="EP416" s="99">
        <v>0.33390999999999998</v>
      </c>
      <c r="EQ416" s="99">
        <v>0.474213</v>
      </c>
      <c r="ER416" s="99">
        <v>0.308062</v>
      </c>
      <c r="ES416" s="99">
        <v>0</v>
      </c>
      <c r="ET416" s="99">
        <v>4.3792299999999997</v>
      </c>
      <c r="EU416" s="99">
        <v>-1.7744599999999999</v>
      </c>
      <c r="EV416" s="99">
        <v>6.0562100000000001</v>
      </c>
      <c r="EW416" s="99">
        <v>15.021000000000001</v>
      </c>
      <c r="EX416" s="119">
        <v>9.3161400000000008</v>
      </c>
      <c r="EY416" s="121"/>
      <c r="EZ416" s="296"/>
      <c r="FA416" s="83"/>
      <c r="FC416" s="116"/>
      <c r="FD416" s="116"/>
      <c r="FO416" s="3"/>
    </row>
    <row r="417" spans="1:171" ht="13.7" customHeight="1" x14ac:dyDescent="0.2">
      <c r="A417" s="100">
        <v>20140401</v>
      </c>
      <c r="B417" s="100">
        <v>2</v>
      </c>
      <c r="C417" s="74">
        <v>81</v>
      </c>
      <c r="D417" s="74">
        <v>2</v>
      </c>
      <c r="E417" s="74">
        <v>10</v>
      </c>
      <c r="F417" s="74">
        <v>13</v>
      </c>
      <c r="G417" s="75">
        <v>1.8</v>
      </c>
      <c r="H417" s="435">
        <v>0</v>
      </c>
      <c r="I417" s="73">
        <v>9574</v>
      </c>
      <c r="J417" s="101" t="s">
        <v>866</v>
      </c>
      <c r="K417" s="102" t="str">
        <f>IF(B417=2,"Z:\Data\MOOG\HeTao\raw\",IF(B417=5,"Z:\Data\MOOG\Polo\raw\",""))</f>
        <v>Z:\Data\MOOG\HeTao\raw\</v>
      </c>
      <c r="L417" s="161" t="s">
        <v>871</v>
      </c>
      <c r="M417" s="569" t="str">
        <f>IF(NOT(ISERROR(FIND("Training_dt",W417))),"'Plot Psychometric_HH_dt_yuchen'",IF(NOT(ISERROR(FIND("Training",W417))),"'Plot Psychometric_HH'",IF(NOT(ISERROR(FIND("1DAT",W417))),"'Plot Tuning Azimuth_HH'",IF(NOT(ISERROR(FIND("HD_dt",W417))),"'Plot HeadingDiscimination_PSTH_HH_dt_yuchen'",IF(NOT(ISERROR(FIND("HD",W417))),"'Plot HeadingDiscimination_PSTH_HH'",IF(NOT(ISERROR(FIND("MemSac",W417))),"'Memory Saccade Analysis_HH'",IF(NOT(ISERROR(FIND("DelSac",W417))),"'Memory Saccade Analysis_HH'",IF(NOT(ISERROR(FIND("u-stim",W417))),"'Plot Microstim_HH'",""))))))))</f>
        <v>'Plot Tuning Azimuth_HH'</v>
      </c>
      <c r="N417" s="573">
        <v>1</v>
      </c>
      <c r="O417" s="584">
        <v>-1</v>
      </c>
      <c r="P417" s="590">
        <v>4</v>
      </c>
      <c r="Q417" s="590">
        <f>IF(B417=2,60,310)</f>
        <v>60</v>
      </c>
      <c r="R417" s="590">
        <v>5</v>
      </c>
      <c r="S417" s="590">
        <f>IF(B417=2,60,-190)</f>
        <v>60</v>
      </c>
      <c r="T417" s="590">
        <v>1</v>
      </c>
      <c r="U417" s="590">
        <f>IF(Z417&lt;&gt;"",IF(NOT(ISERROR(FIND("SU",Z417))),VALUE(RIGHT(Z417,1))+4,IF(NOT(ISERROR(FIND("MU20",Z417))),20,IF(NOT(ISERROR(FIND("MU21",Z417))),21,IF(NOT(ISERROR(FIND("MU2",Z417))),2,1)))),"")</f>
        <v>1</v>
      </c>
      <c r="V417" s="583"/>
      <c r="W417" s="170" t="s">
        <v>285</v>
      </c>
      <c r="X417" s="192"/>
      <c r="Y417" s="219">
        <f>IF(NOT(ISERROR(FIND("MU=SU",X417))),1,IF(Z417&lt;&gt;"",IF(NOT(ISERROR(FIND("SU",Z417))),1,0),""))</f>
        <v>0</v>
      </c>
      <c r="Z417" s="217" t="s">
        <v>838</v>
      </c>
      <c r="AA417" s="218"/>
      <c r="AB417" s="77"/>
      <c r="AC417" s="78"/>
      <c r="AD417" s="199" t="s">
        <v>870</v>
      </c>
      <c r="AE417" s="91" t="s">
        <v>1623</v>
      </c>
      <c r="AF417" s="79" t="s">
        <v>1623</v>
      </c>
      <c r="AG417" s="79" t="s">
        <v>1623</v>
      </c>
      <c r="AH417" s="80" t="s">
        <v>1623</v>
      </c>
      <c r="AI417" s="81" t="s">
        <v>1623</v>
      </c>
      <c r="AJ417" s="81" t="s">
        <v>1623</v>
      </c>
      <c r="AK417" s="81" t="s">
        <v>1623</v>
      </c>
      <c r="AL417" s="81" t="s">
        <v>1623</v>
      </c>
      <c r="AM417" s="81" t="s">
        <v>1623</v>
      </c>
      <c r="AN417" s="81" t="s">
        <v>1623</v>
      </c>
      <c r="AO417" s="83">
        <v>85.053100000000001</v>
      </c>
      <c r="AP417" s="83">
        <v>0.53198299999999998</v>
      </c>
      <c r="AQ417" s="83">
        <v>0.209753</v>
      </c>
      <c r="AR417" s="84">
        <v>6.7201500000000003E-3</v>
      </c>
      <c r="AS417" s="85">
        <v>0.10122399999999999</v>
      </c>
      <c r="AT417" s="85">
        <v>2.3673899999999999</v>
      </c>
      <c r="AU417" s="85">
        <v>87.121600000000001</v>
      </c>
      <c r="AV417" s="85">
        <v>360</v>
      </c>
      <c r="AW417" s="104" t="s">
        <v>868</v>
      </c>
      <c r="AX417" s="86" t="s">
        <v>869</v>
      </c>
      <c r="AY417" s="87" t="s">
        <v>1623</v>
      </c>
      <c r="AZ417" s="87" t="s">
        <v>1623</v>
      </c>
      <c r="BA417" s="87" t="s">
        <v>1623</v>
      </c>
      <c r="BB417" s="88" t="s">
        <v>1623</v>
      </c>
      <c r="BC417" s="89" t="s">
        <v>1623</v>
      </c>
      <c r="BD417" s="89" t="s">
        <v>1623</v>
      </c>
      <c r="BE417" s="89" t="s">
        <v>1623</v>
      </c>
      <c r="BF417" s="89" t="s">
        <v>1623</v>
      </c>
      <c r="BG417" s="89" t="s">
        <v>1623</v>
      </c>
      <c r="BH417" s="105" t="s">
        <v>1623</v>
      </c>
      <c r="BI417" s="251"/>
      <c r="BJ417" s="252"/>
      <c r="BK417" s="252"/>
      <c r="BL417" s="259"/>
      <c r="BM417" s="230" t="str">
        <f>IF(CD417&lt;&gt;"",IF(ISNUMBER(CD417),(CD417-CB417)*IF(AE417&lt;0,1,-1),"nan"),"")</f>
        <v/>
      </c>
      <c r="BN417" s="230" t="str">
        <f>IF(CE417&lt;&gt;"",IF(ISNUMBER(CE417),CE417/CC417,"nan"),"")</f>
        <v/>
      </c>
      <c r="BO417" s="261"/>
      <c r="BP417" s="231" t="str">
        <f>IF(CL417&lt;&gt;"",IF(ISNUMBER(CL417),(CL417-CJ417)*IF(AO417&lt;0,1,-1),"nan"),"")</f>
        <v/>
      </c>
      <c r="BQ417" s="231" t="str">
        <f>IF(CM417&lt;&gt;"",IF(ISNUMBER(CM417),CM417/CK417,"nan"),"")</f>
        <v/>
      </c>
      <c r="BR417" s="263"/>
      <c r="BS417" s="232" t="str">
        <f>IF(CT417&lt;&gt;"",IF(ISNUMBER(CT417),(CT417-CR417)*IF(AY417&lt;0,1,-1),"nan"),"")</f>
        <v/>
      </c>
      <c r="BT417" s="232" t="str">
        <f>IF(CU417&lt;&gt;"",IF(ISNUMBER(CU417),CU417/CS417,"nan"),"")</f>
        <v/>
      </c>
      <c r="BU417" s="230"/>
      <c r="BV417" s="230"/>
      <c r="BW417" s="231"/>
      <c r="BX417" s="231"/>
      <c r="BY417" s="232"/>
      <c r="BZ417" s="235"/>
      <c r="CA417" s="257"/>
      <c r="CB417" s="233"/>
      <c r="CC417" s="230"/>
      <c r="CD417" s="230"/>
      <c r="CE417" s="230"/>
      <c r="CF417" s="230"/>
      <c r="CG417" s="230"/>
      <c r="CH417" s="230"/>
      <c r="CI417" s="230"/>
      <c r="CJ417" s="231"/>
      <c r="CK417" s="231"/>
      <c r="CL417" s="231"/>
      <c r="CM417" s="231"/>
      <c r="CN417" s="231"/>
      <c r="CO417" s="231"/>
      <c r="CP417" s="231"/>
      <c r="CQ417" s="231"/>
      <c r="CR417" s="232"/>
      <c r="CS417" s="232"/>
      <c r="CT417" s="232"/>
      <c r="CU417" s="232"/>
      <c r="CV417" s="232"/>
      <c r="CW417" s="232"/>
      <c r="CX417" s="232"/>
      <c r="CY417" s="234"/>
      <c r="DA417" s="106"/>
      <c r="DC417" s="106"/>
      <c r="DD417" s="106"/>
      <c r="DE417" s="106"/>
      <c r="DF417" s="92"/>
      <c r="DG417" s="107"/>
      <c r="DH417" s="107"/>
      <c r="DI417" s="107"/>
      <c r="DJ417" s="107"/>
      <c r="DK417" s="107"/>
      <c r="DL417" s="107"/>
      <c r="DM417" s="110"/>
      <c r="DN417" s="110"/>
      <c r="DO417" s="110"/>
      <c r="DP417" s="110"/>
      <c r="DQ417" s="110"/>
      <c r="DR417" s="110"/>
      <c r="DS417" s="110"/>
      <c r="DT417" s="110"/>
      <c r="DU417" s="497"/>
      <c r="DV417" s="497"/>
      <c r="DW417" s="497"/>
      <c r="DX417" s="497"/>
      <c r="DY417" s="497"/>
      <c r="DZ417" s="497"/>
      <c r="EA417" s="267"/>
      <c r="EB417" s="99"/>
      <c r="EC417" s="99"/>
      <c r="ED417" s="99"/>
      <c r="EE417" s="99"/>
      <c r="EF417" s="99"/>
      <c r="EG417" s="99"/>
      <c r="EH417" s="99"/>
      <c r="EI417" s="99"/>
      <c r="EJ417" s="99"/>
      <c r="EK417" s="99"/>
      <c r="EL417" s="99"/>
      <c r="EM417" s="99"/>
      <c r="EN417" s="99"/>
      <c r="EO417" s="99"/>
      <c r="EP417" s="99"/>
      <c r="EQ417" s="99"/>
      <c r="ER417" s="99"/>
      <c r="ES417" s="99"/>
      <c r="ET417" s="99"/>
      <c r="EU417" s="99"/>
      <c r="EV417" s="99"/>
      <c r="EW417" s="99"/>
      <c r="EX417" s="119"/>
      <c r="EY417" s="121"/>
      <c r="EZ417" s="454"/>
      <c r="FA417" s="83"/>
      <c r="FC417" s="116"/>
      <c r="FD417" s="116"/>
      <c r="FO417" s="3"/>
    </row>
    <row r="418" spans="1:171" ht="13.7" customHeight="1" x14ac:dyDescent="0.2">
      <c r="A418" s="100">
        <v>20140401</v>
      </c>
      <c r="B418" s="100">
        <v>2</v>
      </c>
      <c r="C418" s="74">
        <v>81</v>
      </c>
      <c r="D418" s="74">
        <v>2</v>
      </c>
      <c r="E418" s="74">
        <v>10</v>
      </c>
      <c r="F418" s="74">
        <v>13</v>
      </c>
      <c r="G418" s="75">
        <v>1.8</v>
      </c>
      <c r="H418" s="435">
        <v>0</v>
      </c>
      <c r="I418" s="73">
        <v>9600</v>
      </c>
      <c r="J418" s="101" t="s">
        <v>866</v>
      </c>
      <c r="K418" s="102" t="str">
        <f>IF(B418=2,"Z:\Data\MOOG\HeTao\raw\",IF(B418=5,"Z:\Data\MOOG\Polo\raw\",""))</f>
        <v>Z:\Data\MOOG\HeTao\raw\</v>
      </c>
      <c r="L418" s="161" t="s">
        <v>874</v>
      </c>
      <c r="M418" s="569" t="str">
        <f>IF(NOT(ISERROR(FIND("Training_dt",W418))),"'Plot Psychometric_HH_dt_yuchen'",IF(NOT(ISERROR(FIND("Training",W418))),"'Plot Psychometric_HH'",IF(NOT(ISERROR(FIND("1DAT",W418))),"'Plot Tuning Azimuth_HH'",IF(NOT(ISERROR(FIND("HD_dt",W418))),"'Plot HeadingDiscimination_PSTH_HH_dt_yuchen'",IF(NOT(ISERROR(FIND("HD",W418))),"'Plot HeadingDiscimination_PSTH_HH'",IF(NOT(ISERROR(FIND("MemSac",W418))),"'Memory Saccade Analysis_HH'",IF(NOT(ISERROR(FIND("DelSac",W418))),"'Memory Saccade Analysis_HH'",IF(NOT(ISERROR(FIND("u-stim",W418))),"'Plot Microstim_HH'",""))))))))</f>
        <v>'Plot Tuning Azimuth_HH'</v>
      </c>
      <c r="N418" s="573">
        <v>1</v>
      </c>
      <c r="O418" s="584">
        <v>-1</v>
      </c>
      <c r="P418" s="590">
        <v>4</v>
      </c>
      <c r="Q418" s="590">
        <f>IF(B418=2,60,310)</f>
        <v>60</v>
      </c>
      <c r="R418" s="590">
        <v>5</v>
      </c>
      <c r="S418" s="590">
        <f>IF(B418=2,60,-190)</f>
        <v>60</v>
      </c>
      <c r="T418" s="590">
        <v>1</v>
      </c>
      <c r="U418" s="590">
        <f>IF(Z418&lt;&gt;"",IF(NOT(ISERROR(FIND("SU",Z418))),VALUE(RIGHT(Z418,1))+4,IF(NOT(ISERROR(FIND("MU20",Z418))),20,IF(NOT(ISERROR(FIND("MU21",Z418))),21,IF(NOT(ISERROR(FIND("MU2",Z418))),2,1)))),"")</f>
        <v>1</v>
      </c>
      <c r="V418" s="583"/>
      <c r="W418" s="170" t="s">
        <v>285</v>
      </c>
      <c r="X418" s="192"/>
      <c r="Y418" s="219">
        <f>IF(NOT(ISERROR(FIND("MU=SU",X418))),1,IF(Z418&lt;&gt;"",IF(NOT(ISERROR(FIND("SU",Z418))),1,0),""))</f>
        <v>0</v>
      </c>
      <c r="Z418" s="217" t="s">
        <v>838</v>
      </c>
      <c r="AA418" s="218"/>
      <c r="AB418" s="77"/>
      <c r="AC418" s="78"/>
      <c r="AD418" s="199" t="s">
        <v>876</v>
      </c>
      <c r="AE418" s="91" t="s">
        <v>1623</v>
      </c>
      <c r="AF418" s="79" t="s">
        <v>1623</v>
      </c>
      <c r="AG418" s="79" t="s">
        <v>1623</v>
      </c>
      <c r="AH418" s="80" t="s">
        <v>1623</v>
      </c>
      <c r="AI418" s="81" t="s">
        <v>1623</v>
      </c>
      <c r="AJ418" s="81" t="s">
        <v>1623</v>
      </c>
      <c r="AK418" s="81" t="s">
        <v>1623</v>
      </c>
      <c r="AL418" s="81" t="s">
        <v>1623</v>
      </c>
      <c r="AM418" s="81" t="s">
        <v>1623</v>
      </c>
      <c r="AN418" s="81" t="s">
        <v>1623</v>
      </c>
      <c r="AO418" s="83">
        <v>100.959</v>
      </c>
      <c r="AP418" s="83">
        <v>0.472555</v>
      </c>
      <c r="AQ418" s="83">
        <v>0.22722899999999999</v>
      </c>
      <c r="AR418" s="84">
        <v>4.1811099999999998E-4</v>
      </c>
      <c r="AS418" s="85">
        <v>7.3823799999999995E-2</v>
      </c>
      <c r="AT418" s="85">
        <v>1.96217</v>
      </c>
      <c r="AU418" s="85">
        <v>90</v>
      </c>
      <c r="AV418" s="85">
        <v>360</v>
      </c>
      <c r="AW418" s="104" t="s">
        <v>872</v>
      </c>
      <c r="AX418" s="86" t="s">
        <v>873</v>
      </c>
      <c r="AY418" s="87" t="s">
        <v>1623</v>
      </c>
      <c r="AZ418" s="87" t="s">
        <v>1623</v>
      </c>
      <c r="BA418" s="87" t="s">
        <v>1623</v>
      </c>
      <c r="BB418" s="88" t="s">
        <v>1623</v>
      </c>
      <c r="BC418" s="89" t="s">
        <v>1623</v>
      </c>
      <c r="BD418" s="89" t="s">
        <v>1623</v>
      </c>
      <c r="BE418" s="89" t="s">
        <v>1623</v>
      </c>
      <c r="BF418" s="89" t="s">
        <v>1623</v>
      </c>
      <c r="BG418" s="89" t="s">
        <v>1623</v>
      </c>
      <c r="BH418" s="105" t="s">
        <v>1623</v>
      </c>
      <c r="BI418" s="251"/>
      <c r="BJ418" s="252"/>
      <c r="BK418" s="252"/>
      <c r="BL418" s="259"/>
      <c r="BM418" s="230" t="str">
        <f>IF(CD418&lt;&gt;"",IF(ISNUMBER(CD418),(CD418-CB418)*IF(AE418&lt;0,1,-1),"nan"),"")</f>
        <v/>
      </c>
      <c r="BN418" s="230" t="str">
        <f>IF(CE418&lt;&gt;"",IF(ISNUMBER(CE418),CE418/CC418,"nan"),"")</f>
        <v/>
      </c>
      <c r="BO418" s="261"/>
      <c r="BP418" s="231" t="str">
        <f>IF(CL418&lt;&gt;"",IF(ISNUMBER(CL418),(CL418-CJ418)*IF(AO418&lt;0,1,-1),"nan"),"")</f>
        <v/>
      </c>
      <c r="BQ418" s="231" t="str">
        <f>IF(CM418&lt;&gt;"",IF(ISNUMBER(CM418),CM418/CK418,"nan"),"")</f>
        <v/>
      </c>
      <c r="BR418" s="263"/>
      <c r="BS418" s="232" t="str">
        <f>IF(CT418&lt;&gt;"",IF(ISNUMBER(CT418),(CT418-CR418)*IF(AY418&lt;0,1,-1),"nan"),"")</f>
        <v/>
      </c>
      <c r="BT418" s="232" t="str">
        <f>IF(CU418&lt;&gt;"",IF(ISNUMBER(CU418),CU418/CS418,"nan"),"")</f>
        <v/>
      </c>
      <c r="BU418" s="230"/>
      <c r="BV418" s="230"/>
      <c r="BW418" s="231"/>
      <c r="BX418" s="231"/>
      <c r="BY418" s="232"/>
      <c r="BZ418" s="235"/>
      <c r="CA418" s="257"/>
      <c r="CB418" s="233"/>
      <c r="CC418" s="230"/>
      <c r="CD418" s="230"/>
      <c r="CE418" s="230"/>
      <c r="CF418" s="230"/>
      <c r="CG418" s="230"/>
      <c r="CH418" s="230"/>
      <c r="CI418" s="230"/>
      <c r="CJ418" s="231"/>
      <c r="CK418" s="231"/>
      <c r="CL418" s="231"/>
      <c r="CM418" s="231"/>
      <c r="CN418" s="231"/>
      <c r="CO418" s="231"/>
      <c r="CP418" s="231"/>
      <c r="CQ418" s="231"/>
      <c r="CR418" s="232"/>
      <c r="CS418" s="232"/>
      <c r="CT418" s="232"/>
      <c r="CU418" s="232"/>
      <c r="CV418" s="232"/>
      <c r="CW418" s="232"/>
      <c r="CX418" s="232"/>
      <c r="CY418" s="234"/>
      <c r="DA418" s="106"/>
      <c r="DC418" s="106"/>
      <c r="DD418" s="106"/>
      <c r="DE418" s="106"/>
      <c r="DF418" s="92"/>
      <c r="DG418" s="107"/>
      <c r="DH418" s="107"/>
      <c r="DI418" s="107"/>
      <c r="DJ418" s="107"/>
      <c r="DK418" s="107"/>
      <c r="DL418" s="107"/>
      <c r="DM418" s="110"/>
      <c r="DN418" s="110"/>
      <c r="DO418" s="110"/>
      <c r="DP418" s="110"/>
      <c r="DQ418" s="110"/>
      <c r="DR418" s="110"/>
      <c r="DS418" s="110"/>
      <c r="DT418" s="110"/>
      <c r="DU418" s="497"/>
      <c r="DV418" s="497"/>
      <c r="DW418" s="497"/>
      <c r="DX418" s="497"/>
      <c r="DY418" s="497"/>
      <c r="DZ418" s="497"/>
      <c r="EA418" s="267"/>
      <c r="EB418" s="99"/>
      <c r="EC418" s="99"/>
      <c r="ED418" s="99"/>
      <c r="EE418" s="99"/>
      <c r="EF418" s="99"/>
      <c r="EG418" s="99"/>
      <c r="EH418" s="99"/>
      <c r="EI418" s="99"/>
      <c r="EJ418" s="99"/>
      <c r="EK418" s="99"/>
      <c r="EL418" s="99"/>
      <c r="EM418" s="99"/>
      <c r="EN418" s="99"/>
      <c r="EO418" s="99"/>
      <c r="EP418" s="99"/>
      <c r="EQ418" s="99"/>
      <c r="ER418" s="99"/>
      <c r="ES418" s="99"/>
      <c r="ET418" s="99"/>
      <c r="EU418" s="99"/>
      <c r="EV418" s="99"/>
      <c r="EW418" s="99"/>
      <c r="EX418" s="119"/>
      <c r="EY418" s="121"/>
      <c r="EZ418" s="454"/>
      <c r="FA418" s="83"/>
      <c r="FC418" s="116"/>
      <c r="FD418" s="116"/>
      <c r="FO418" s="3"/>
    </row>
    <row r="419" spans="1:171" ht="13.7" customHeight="1" x14ac:dyDescent="0.2">
      <c r="A419" s="100">
        <v>20140401</v>
      </c>
      <c r="B419" s="100">
        <v>2</v>
      </c>
      <c r="C419" s="74">
        <v>81</v>
      </c>
      <c r="D419" s="74">
        <v>2</v>
      </c>
      <c r="E419" s="74">
        <v>10</v>
      </c>
      <c r="F419" s="74">
        <v>13</v>
      </c>
      <c r="G419" s="75">
        <v>1.8</v>
      </c>
      <c r="H419" s="435">
        <v>0</v>
      </c>
      <c r="I419" s="73">
        <v>9600</v>
      </c>
      <c r="J419" s="101" t="s">
        <v>866</v>
      </c>
      <c r="K419" s="102" t="str">
        <f>IF(B419=2,"Z:\Data\MOOG\HeTao\raw\",IF(B419=5,"Z:\Data\MOOG\Polo\raw\",""))</f>
        <v>Z:\Data\MOOG\HeTao\raw\</v>
      </c>
      <c r="L419" s="103" t="s">
        <v>875</v>
      </c>
      <c r="M419" s="569" t="str">
        <f>IF(NOT(ISERROR(FIND("Training_dt",W419))),"'Plot Psychometric_HH_dt_yuchen'",IF(NOT(ISERROR(FIND("Training",W419))),"'Plot Psychometric_HH'",IF(NOT(ISERROR(FIND("1DAT",W419))),"'Plot Tuning Azimuth_HH'",IF(NOT(ISERROR(FIND("HD_dt",W419))),"'Plot HeadingDiscimination_PSTH_HH_dt_yuchen'",IF(NOT(ISERROR(FIND("HD",W419))),"'Plot HeadingDiscimination_PSTH_HH'",IF(NOT(ISERROR(FIND("MemSac",W419))),"'Memory Saccade Analysis_HH'",IF(NOT(ISERROR(FIND("DelSac",W419))),"'Memory Saccade Analysis_HH'",IF(NOT(ISERROR(FIND("u-stim",W419))),"'Plot Microstim_HH'",""))))))))</f>
        <v>'Memory Saccade Analysis_HH'</v>
      </c>
      <c r="N419" s="573">
        <v>1</v>
      </c>
      <c r="O419" s="584">
        <v>-1</v>
      </c>
      <c r="P419" s="590">
        <v>4</v>
      </c>
      <c r="Q419" s="590">
        <f>IF(B419=2,60,310)</f>
        <v>60</v>
      </c>
      <c r="R419" s="590">
        <v>5</v>
      </c>
      <c r="S419" s="590">
        <f>IF(B419=2,60,-190)</f>
        <v>60</v>
      </c>
      <c r="T419" s="590">
        <v>1</v>
      </c>
      <c r="U419" s="590">
        <f>IF(Z419&lt;&gt;"",IF(NOT(ISERROR(FIND("SU",Z419))),VALUE(RIGHT(Z419,1))+4,IF(NOT(ISERROR(FIND("MU20",Z419))),20,IF(NOT(ISERROR(FIND("MU21",Z419))),21,IF(NOT(ISERROR(FIND("MU2",Z419))),2,1)))),"")</f>
        <v>1</v>
      </c>
      <c r="V419" s="583"/>
      <c r="W419" s="170" t="s">
        <v>867</v>
      </c>
      <c r="X419" s="192"/>
      <c r="Y419" s="219">
        <f>IF(NOT(ISERROR(FIND("MU=SU",X419))),1,IF(Z419&lt;&gt;"",IF(NOT(ISERROR(FIND("SU",Z419))),1,0),""))</f>
        <v>0</v>
      </c>
      <c r="Z419" s="217" t="s">
        <v>838</v>
      </c>
      <c r="AA419" s="218"/>
      <c r="AB419" s="77"/>
      <c r="AC419" s="78"/>
      <c r="AD419" s="199" t="s">
        <v>876</v>
      </c>
      <c r="AE419" s="91" t="s">
        <v>1623</v>
      </c>
      <c r="AF419" s="79" t="s">
        <v>1623</v>
      </c>
      <c r="AG419" s="79" t="s">
        <v>1623</v>
      </c>
      <c r="AH419" s="80" t="s">
        <v>1623</v>
      </c>
      <c r="AI419" s="81" t="s">
        <v>1623</v>
      </c>
      <c r="AJ419" s="81" t="s">
        <v>1623</v>
      </c>
      <c r="AK419" s="81" t="s">
        <v>1623</v>
      </c>
      <c r="AL419" s="81" t="s">
        <v>1623</v>
      </c>
      <c r="AM419" s="81" t="s">
        <v>1623</v>
      </c>
      <c r="AN419" s="81" t="s">
        <v>1623</v>
      </c>
      <c r="AO419" s="83" t="s">
        <v>1571</v>
      </c>
      <c r="AP419" s="83" t="s">
        <v>1571</v>
      </c>
      <c r="AQ419" s="83" t="s">
        <v>1571</v>
      </c>
      <c r="AR419" s="481" t="s">
        <v>1571</v>
      </c>
      <c r="AS419" s="481" t="s">
        <v>1571</v>
      </c>
      <c r="AT419" s="481" t="s">
        <v>1571</v>
      </c>
      <c r="AU419" s="481" t="s">
        <v>1571</v>
      </c>
      <c r="AV419" s="481" t="s">
        <v>1571</v>
      </c>
      <c r="AW419" s="481" t="s">
        <v>1571</v>
      </c>
      <c r="AX419" s="481" t="s">
        <v>1571</v>
      </c>
      <c r="AY419" s="87" t="s">
        <v>1623</v>
      </c>
      <c r="AZ419" s="87" t="s">
        <v>1623</v>
      </c>
      <c r="BA419" s="87" t="s">
        <v>1623</v>
      </c>
      <c r="BB419" s="88" t="s">
        <v>1623</v>
      </c>
      <c r="BC419" s="89" t="s">
        <v>1623</v>
      </c>
      <c r="BD419" s="89" t="s">
        <v>1623</v>
      </c>
      <c r="BE419" s="89" t="s">
        <v>1623</v>
      </c>
      <c r="BF419" s="89" t="s">
        <v>1623</v>
      </c>
      <c r="BG419" s="89" t="s">
        <v>1623</v>
      </c>
      <c r="BH419" s="105" t="s">
        <v>1623</v>
      </c>
      <c r="BI419" s="251"/>
      <c r="BJ419" s="252"/>
      <c r="BK419" s="252"/>
      <c r="BL419" s="515"/>
      <c r="BM419" s="230" t="str">
        <f>IF(CD419&lt;&gt;"",IF(ISNUMBER(CD419),(CD419-CB419)*IF(AE419&lt;0,1,-1),"nan"),"")</f>
        <v/>
      </c>
      <c r="BN419" s="230" t="str">
        <f>IF(CE419&lt;&gt;"",IF(ISNUMBER(CE419),CE419/CC419,"nan"),"")</f>
        <v/>
      </c>
      <c r="BO419" s="516"/>
      <c r="BP419" s="231" t="str">
        <f>IF(CL419&lt;&gt;"",IF(ISNUMBER(CL419),(CL419-CJ419)*IF(AO419&lt;0,1,-1),"nan"),"")</f>
        <v/>
      </c>
      <c r="BQ419" s="231" t="str">
        <f>IF(CM419&lt;&gt;"",IF(ISNUMBER(CM419),CM419/CK419,"nan"),"")</f>
        <v/>
      </c>
      <c r="BR419" s="517"/>
      <c r="BS419" s="232" t="str">
        <f>IF(CT419&lt;&gt;"",IF(ISNUMBER(CT419),(CT419-CR419)*IF(AY419&lt;0,1,-1),"nan"),"")</f>
        <v/>
      </c>
      <c r="BT419" s="232" t="str">
        <f>IF(CU419&lt;&gt;"",IF(ISNUMBER(CU419),CU419/CS419,"nan"),"")</f>
        <v/>
      </c>
      <c r="BU419" s="230"/>
      <c r="BV419" s="230"/>
      <c r="BW419" s="231"/>
      <c r="BX419" s="231"/>
      <c r="BY419" s="232"/>
      <c r="BZ419" s="235"/>
      <c r="CA419" s="257"/>
      <c r="CB419" s="233"/>
      <c r="CC419" s="230"/>
      <c r="CD419" s="230"/>
      <c r="CE419" s="230"/>
      <c r="CF419" s="230"/>
      <c r="CG419" s="230"/>
      <c r="CH419" s="230"/>
      <c r="CI419" s="230"/>
      <c r="CJ419" s="231"/>
      <c r="CK419" s="231"/>
      <c r="CL419" s="231"/>
      <c r="CM419" s="231"/>
      <c r="CN419" s="231"/>
      <c r="CO419" s="231"/>
      <c r="CP419" s="231"/>
      <c r="CQ419" s="231"/>
      <c r="CR419" s="232"/>
      <c r="CS419" s="232"/>
      <c r="CT419" s="232"/>
      <c r="CU419" s="232"/>
      <c r="CV419" s="232"/>
      <c r="CW419" s="232"/>
      <c r="CX419" s="232"/>
      <c r="CY419" s="234"/>
      <c r="DA419" s="106"/>
      <c r="DC419" s="106"/>
      <c r="DD419" s="106"/>
      <c r="DE419" s="106"/>
      <c r="DF419" s="92"/>
      <c r="DG419" s="107"/>
      <c r="DH419" s="107"/>
      <c r="DI419" s="107"/>
      <c r="DJ419" s="107"/>
      <c r="DK419" s="107"/>
      <c r="DL419" s="107"/>
      <c r="DM419" s="110"/>
      <c r="DN419" s="110"/>
      <c r="DO419" s="110"/>
      <c r="DP419" s="110"/>
      <c r="DQ419" s="110"/>
      <c r="DR419" s="110"/>
      <c r="DS419" s="110"/>
      <c r="DT419" s="110"/>
      <c r="DU419" s="497"/>
      <c r="DV419" s="497"/>
      <c r="DW419" s="497"/>
      <c r="DX419" s="497"/>
      <c r="DY419" s="497"/>
      <c r="DZ419" s="497"/>
      <c r="EA419" s="267">
        <v>0.506104</v>
      </c>
      <c r="EB419" s="99">
        <v>8.8168100000000004E-4</v>
      </c>
      <c r="EC419" s="99">
        <v>1.71346E-2</v>
      </c>
      <c r="ED419" s="99">
        <v>1.2189200000000001E-2</v>
      </c>
      <c r="EE419" s="501">
        <v>1.01675E-5</v>
      </c>
      <c r="EF419" s="99">
        <v>1.8503200000000001E-2</v>
      </c>
      <c r="EG419" s="99">
        <v>-2.3082799999999999</v>
      </c>
      <c r="EH419" s="99">
        <v>-99.674199999999999</v>
      </c>
      <c r="EI419" s="99">
        <v>-132.471</v>
      </c>
      <c r="EJ419" s="99">
        <v>-80.089399999999998</v>
      </c>
      <c r="EK419" s="99">
        <v>-99.721500000000006</v>
      </c>
      <c r="EL419" s="99">
        <v>163.01499999999999</v>
      </c>
      <c r="EM419" s="99">
        <v>0.36394300000000002</v>
      </c>
      <c r="EN419" s="99">
        <v>0.59190699999999996</v>
      </c>
      <c r="EO419" s="99">
        <v>0.52566199999999996</v>
      </c>
      <c r="EP419" s="99">
        <v>0.532995</v>
      </c>
      <c r="EQ419" s="99">
        <v>0.647698</v>
      </c>
      <c r="ER419" s="99">
        <v>0.54536799999999996</v>
      </c>
      <c r="ES419" s="99">
        <v>0</v>
      </c>
      <c r="ET419" s="99">
        <v>8.0431600000000003</v>
      </c>
      <c r="EU419" s="99">
        <v>2.0738599999999998</v>
      </c>
      <c r="EV419" s="99">
        <v>13.3918</v>
      </c>
      <c r="EW419" s="99">
        <v>25.916899999999998</v>
      </c>
      <c r="EX419" s="119">
        <v>12.101699999999999</v>
      </c>
      <c r="EY419" s="121"/>
      <c r="EZ419" s="454"/>
      <c r="FA419" s="83"/>
      <c r="FC419" s="116"/>
      <c r="FD419" s="116"/>
      <c r="FO419" s="3"/>
    </row>
    <row r="420" spans="1:171" ht="13.7" customHeight="1" x14ac:dyDescent="0.2">
      <c r="A420" s="100">
        <v>20140401</v>
      </c>
      <c r="B420" s="100">
        <v>2</v>
      </c>
      <c r="C420" s="74">
        <v>81</v>
      </c>
      <c r="D420" s="74">
        <v>2</v>
      </c>
      <c r="E420" s="74">
        <v>10</v>
      </c>
      <c r="F420" s="74">
        <v>13</v>
      </c>
      <c r="G420" s="75">
        <v>1.8</v>
      </c>
      <c r="H420" s="435">
        <v>0</v>
      </c>
      <c r="I420" s="73">
        <v>9700</v>
      </c>
      <c r="J420" s="101" t="s">
        <v>866</v>
      </c>
      <c r="K420" s="102" t="str">
        <f>IF(B420=2,"Z:\Data\MOOG\HeTao\raw\",IF(B420=5,"Z:\Data\MOOG\Polo\raw\",""))</f>
        <v>Z:\Data\MOOG\HeTao\raw\</v>
      </c>
      <c r="L420" s="103" t="s">
        <v>879</v>
      </c>
      <c r="M420" s="569" t="str">
        <f>IF(NOT(ISERROR(FIND("Training_dt",W420))),"'Plot Psychometric_HH_dt_yuchen'",IF(NOT(ISERROR(FIND("Training",W420))),"'Plot Psychometric_HH'",IF(NOT(ISERROR(FIND("1DAT",W420))),"'Plot Tuning Azimuth_HH'",IF(NOT(ISERROR(FIND("HD_dt",W420))),"'Plot HeadingDiscimination_PSTH_HH_dt_yuchen'",IF(NOT(ISERROR(FIND("HD",W420))),"'Plot HeadingDiscimination_PSTH_HH'",IF(NOT(ISERROR(FIND("MemSac",W420))),"'Memory Saccade Analysis_HH'",IF(NOT(ISERROR(FIND("DelSac",W420))),"'Memory Saccade Analysis_HH'",IF(NOT(ISERROR(FIND("u-stim",W420))),"'Plot Microstim_HH'",""))))))))</f>
        <v>'Plot Tuning Azimuth_HH'</v>
      </c>
      <c r="N420" s="573">
        <v>1</v>
      </c>
      <c r="O420" s="584">
        <v>-1</v>
      </c>
      <c r="P420" s="590">
        <v>4</v>
      </c>
      <c r="Q420" s="590">
        <f>IF(B420=2,60,310)</f>
        <v>60</v>
      </c>
      <c r="R420" s="590">
        <v>5</v>
      </c>
      <c r="S420" s="590">
        <f>IF(B420=2,60,-190)</f>
        <v>60</v>
      </c>
      <c r="T420" s="590">
        <v>1</v>
      </c>
      <c r="U420" s="590">
        <f>IF(Z420&lt;&gt;"",IF(NOT(ISERROR(FIND("SU",Z420))),VALUE(RIGHT(Z420,1))+4,IF(NOT(ISERROR(FIND("MU20",Z420))),20,IF(NOT(ISERROR(FIND("MU21",Z420))),21,IF(NOT(ISERROR(FIND("MU2",Z420))),2,1)))),"")</f>
        <v>1</v>
      </c>
      <c r="V420" s="583"/>
      <c r="W420" s="170" t="s">
        <v>285</v>
      </c>
      <c r="X420" s="192"/>
      <c r="Y420" s="219">
        <f>IF(NOT(ISERROR(FIND("MU=SU",X420))),1,IF(Z420&lt;&gt;"",IF(NOT(ISERROR(FIND("SU",Z420))),1,0),""))</f>
        <v>0</v>
      </c>
      <c r="Z420" s="217" t="s">
        <v>838</v>
      </c>
      <c r="AA420" s="218"/>
      <c r="AB420" s="77"/>
      <c r="AC420" s="78"/>
      <c r="AD420" s="199"/>
      <c r="AE420" s="91" t="s">
        <v>1623</v>
      </c>
      <c r="AF420" s="79" t="s">
        <v>1623</v>
      </c>
      <c r="AG420" s="79" t="s">
        <v>1623</v>
      </c>
      <c r="AH420" s="80" t="s">
        <v>1623</v>
      </c>
      <c r="AI420" s="81" t="s">
        <v>1623</v>
      </c>
      <c r="AJ420" s="81" t="s">
        <v>1623</v>
      </c>
      <c r="AK420" s="81" t="s">
        <v>1623</v>
      </c>
      <c r="AL420" s="81" t="s">
        <v>1623</v>
      </c>
      <c r="AM420" s="81" t="s">
        <v>1623</v>
      </c>
      <c r="AN420" s="81" t="s">
        <v>1623</v>
      </c>
      <c r="AO420" s="83">
        <v>-17.988099999999999</v>
      </c>
      <c r="AP420" s="83">
        <v>0.46439799999999998</v>
      </c>
      <c r="AQ420" s="83">
        <v>0.236259</v>
      </c>
      <c r="AR420" s="84">
        <v>0.105189</v>
      </c>
      <c r="AS420" s="85">
        <v>-0.80765900000000002</v>
      </c>
      <c r="AT420" s="85">
        <v>1.01722</v>
      </c>
      <c r="AU420" s="85">
        <v>-21.287700000000001</v>
      </c>
      <c r="AV420" s="85">
        <v>71.105900000000005</v>
      </c>
      <c r="AW420" s="104" t="s">
        <v>877</v>
      </c>
      <c r="AX420" s="86" t="s">
        <v>878</v>
      </c>
      <c r="AY420" s="87" t="s">
        <v>1623</v>
      </c>
      <c r="AZ420" s="87" t="s">
        <v>1623</v>
      </c>
      <c r="BA420" s="87" t="s">
        <v>1623</v>
      </c>
      <c r="BB420" s="88" t="s">
        <v>1623</v>
      </c>
      <c r="BC420" s="89" t="s">
        <v>1623</v>
      </c>
      <c r="BD420" s="89" t="s">
        <v>1623</v>
      </c>
      <c r="BE420" s="89" t="s">
        <v>1623</v>
      </c>
      <c r="BF420" s="89" t="s">
        <v>1623</v>
      </c>
      <c r="BG420" s="89" t="s">
        <v>1623</v>
      </c>
      <c r="BH420" s="105" t="s">
        <v>1623</v>
      </c>
      <c r="BI420" s="251"/>
      <c r="BJ420" s="252"/>
      <c r="BK420" s="252"/>
      <c r="BL420" s="259"/>
      <c r="BM420" s="230" t="str">
        <f>IF(CD420&lt;&gt;"",IF(ISNUMBER(CD420),(CD420-CB420)*IF(AE420&lt;0,1,-1),"nan"),"")</f>
        <v/>
      </c>
      <c r="BN420" s="230" t="str">
        <f>IF(CE420&lt;&gt;"",IF(ISNUMBER(CE420),CE420/CC420,"nan"),"")</f>
        <v/>
      </c>
      <c r="BO420" s="261"/>
      <c r="BP420" s="231" t="str">
        <f>IF(CL420&lt;&gt;"",IF(ISNUMBER(CL420),(CL420-CJ420)*IF(AO420&lt;0,1,-1),"nan"),"")</f>
        <v/>
      </c>
      <c r="BQ420" s="231" t="str">
        <f>IF(CM420&lt;&gt;"",IF(ISNUMBER(CM420),CM420/CK420,"nan"),"")</f>
        <v/>
      </c>
      <c r="BR420" s="263"/>
      <c r="BS420" s="232" t="str">
        <f>IF(CT420&lt;&gt;"",IF(ISNUMBER(CT420),(CT420-CR420)*IF(AY420&lt;0,1,-1),"nan"),"")</f>
        <v/>
      </c>
      <c r="BT420" s="232" t="str">
        <f>IF(CU420&lt;&gt;"",IF(ISNUMBER(CU420),CU420/CS420,"nan"),"")</f>
        <v/>
      </c>
      <c r="BU420" s="230"/>
      <c r="BV420" s="230"/>
      <c r="BW420" s="231"/>
      <c r="BX420" s="231"/>
      <c r="BY420" s="232"/>
      <c r="BZ420" s="235"/>
      <c r="CA420" s="257"/>
      <c r="CB420" s="233"/>
      <c r="CC420" s="230"/>
      <c r="CD420" s="230"/>
      <c r="CE420" s="230"/>
      <c r="CF420" s="230"/>
      <c r="CG420" s="230"/>
      <c r="CH420" s="230"/>
      <c r="CI420" s="230"/>
      <c r="CJ420" s="231"/>
      <c r="CK420" s="231"/>
      <c r="CL420" s="231"/>
      <c r="CM420" s="231"/>
      <c r="CN420" s="231"/>
      <c r="CO420" s="231"/>
      <c r="CP420" s="231"/>
      <c r="CQ420" s="231"/>
      <c r="CR420" s="232"/>
      <c r="CS420" s="232"/>
      <c r="CT420" s="232"/>
      <c r="CU420" s="232"/>
      <c r="CV420" s="232"/>
      <c r="CW420" s="232"/>
      <c r="CX420" s="232"/>
      <c r="CY420" s="234"/>
      <c r="DA420" s="106"/>
      <c r="DC420" s="106"/>
      <c r="DD420" s="106"/>
      <c r="DE420" s="106"/>
      <c r="DF420" s="92"/>
      <c r="DG420" s="107"/>
      <c r="DH420" s="107"/>
      <c r="DI420" s="107"/>
      <c r="DJ420" s="107"/>
      <c r="DK420" s="107"/>
      <c r="DL420" s="107"/>
      <c r="DM420" s="110"/>
      <c r="DN420" s="110"/>
      <c r="DO420" s="110"/>
      <c r="DP420" s="110"/>
      <c r="DQ420" s="110"/>
      <c r="DR420" s="110"/>
      <c r="DS420" s="110"/>
      <c r="DT420" s="110"/>
      <c r="DU420" s="497"/>
      <c r="DV420" s="497"/>
      <c r="DW420" s="497"/>
      <c r="DX420" s="497"/>
      <c r="DY420" s="497"/>
      <c r="DZ420" s="497"/>
      <c r="EA420" s="127"/>
      <c r="EB420" s="99"/>
      <c r="EC420" s="99"/>
      <c r="ED420" s="99"/>
      <c r="EE420" s="99"/>
      <c r="EF420" s="99"/>
      <c r="EG420" s="99"/>
      <c r="EH420" s="99"/>
      <c r="EI420" s="99"/>
      <c r="EJ420" s="99"/>
      <c r="EK420" s="99"/>
      <c r="EL420" s="99"/>
      <c r="EM420" s="99"/>
      <c r="EN420" s="99"/>
      <c r="EO420" s="99"/>
      <c r="EP420" s="99"/>
      <c r="EQ420" s="99"/>
      <c r="ER420" s="99"/>
      <c r="ES420" s="99"/>
      <c r="ET420" s="99"/>
      <c r="EU420" s="99"/>
      <c r="EV420" s="99"/>
      <c r="EW420" s="99"/>
      <c r="EX420" s="119"/>
      <c r="EY420" s="121"/>
      <c r="EZ420" s="454"/>
      <c r="FA420" s="83"/>
      <c r="FC420" s="116"/>
      <c r="FD420" s="116"/>
      <c r="FO420" s="3"/>
    </row>
    <row r="421" spans="1:171" ht="13.7" customHeight="1" x14ac:dyDescent="0.2">
      <c r="A421" s="100">
        <v>20140401</v>
      </c>
      <c r="B421" s="100">
        <v>2</v>
      </c>
      <c r="C421" s="74">
        <v>81</v>
      </c>
      <c r="D421" s="74">
        <v>2</v>
      </c>
      <c r="E421" s="74">
        <v>10</v>
      </c>
      <c r="F421" s="74">
        <v>13</v>
      </c>
      <c r="G421" s="75">
        <v>1.8</v>
      </c>
      <c r="H421" s="435">
        <v>0</v>
      </c>
      <c r="I421" s="73">
        <v>9700</v>
      </c>
      <c r="J421" s="101" t="s">
        <v>866</v>
      </c>
      <c r="K421" s="102" t="str">
        <f>IF(B421=2,"Z:\Data\MOOG\HeTao\raw\",IF(B421=5,"Z:\Data\MOOG\Polo\raw\",""))</f>
        <v>Z:\Data\MOOG\HeTao\raw\</v>
      </c>
      <c r="L421" s="144" t="s">
        <v>880</v>
      </c>
      <c r="M421" s="569" t="str">
        <f>IF(NOT(ISERROR(FIND("Training_dt",W421))),"'Plot Psychometric_HH_dt_yuchen'",IF(NOT(ISERROR(FIND("Training",W421))),"'Plot Psychometric_HH'",IF(NOT(ISERROR(FIND("1DAT",W421))),"'Plot Tuning Azimuth_HH'",IF(NOT(ISERROR(FIND("HD_dt",W421))),"'Plot HeadingDiscimination_PSTH_HH_dt_yuchen'",IF(NOT(ISERROR(FIND("HD",W421))),"'Plot HeadingDiscimination_PSTH_HH'",IF(NOT(ISERROR(FIND("MemSac",W421))),"'Memory Saccade Analysis_HH'",IF(NOT(ISERROR(FIND("DelSac",W421))),"'Memory Saccade Analysis_HH'",IF(NOT(ISERROR(FIND("u-stim",W421))),"'Plot Microstim_HH'",""))))))))</f>
        <v>'Memory Saccade Analysis_HH'</v>
      </c>
      <c r="N421" s="573">
        <v>1</v>
      </c>
      <c r="O421" s="584">
        <v>-1</v>
      </c>
      <c r="P421" s="590">
        <v>4</v>
      </c>
      <c r="Q421" s="590">
        <f>IF(B421=2,60,310)</f>
        <v>60</v>
      </c>
      <c r="R421" s="590">
        <v>5</v>
      </c>
      <c r="S421" s="590">
        <f>IF(B421=2,60,-190)</f>
        <v>60</v>
      </c>
      <c r="T421" s="590">
        <v>1</v>
      </c>
      <c r="U421" s="590">
        <f>IF(Z421&lt;&gt;"",IF(NOT(ISERROR(FIND("SU",Z421))),VALUE(RIGHT(Z421,1))+4,IF(NOT(ISERROR(FIND("MU20",Z421))),20,IF(NOT(ISERROR(FIND("MU21",Z421))),21,IF(NOT(ISERROR(FIND("MU2",Z421))),2,1)))),"")</f>
        <v>1</v>
      </c>
      <c r="V421" s="583"/>
      <c r="W421" s="170" t="s">
        <v>867</v>
      </c>
      <c r="X421" s="192"/>
      <c r="Y421" s="219">
        <f>IF(NOT(ISERROR(FIND("MU=SU",X421))),1,IF(Z421&lt;&gt;"",IF(NOT(ISERROR(FIND("SU",Z421))),1,0),""))</f>
        <v>0</v>
      </c>
      <c r="Z421" s="217" t="s">
        <v>838</v>
      </c>
      <c r="AA421" s="218"/>
      <c r="AB421" s="77"/>
      <c r="AC421" s="78"/>
      <c r="AD421" s="199"/>
      <c r="AE421" s="91" t="s">
        <v>1623</v>
      </c>
      <c r="AF421" s="79" t="s">
        <v>1623</v>
      </c>
      <c r="AG421" s="79" t="s">
        <v>1623</v>
      </c>
      <c r="AH421" s="80" t="s">
        <v>1623</v>
      </c>
      <c r="AI421" s="81" t="s">
        <v>1623</v>
      </c>
      <c r="AJ421" s="81" t="s">
        <v>1623</v>
      </c>
      <c r="AK421" s="81" t="s">
        <v>1623</v>
      </c>
      <c r="AL421" s="81" t="s">
        <v>1623</v>
      </c>
      <c r="AM421" s="81" t="s">
        <v>1623</v>
      </c>
      <c r="AN421" s="81" t="s">
        <v>1623</v>
      </c>
      <c r="AO421" s="83">
        <v>-17.988099999999999</v>
      </c>
      <c r="AP421" s="83">
        <v>0.46439799999999998</v>
      </c>
      <c r="AQ421" s="83">
        <v>0.236259</v>
      </c>
      <c r="AR421" s="84">
        <v>0.105189</v>
      </c>
      <c r="AS421" s="85">
        <v>-0.80765900000000002</v>
      </c>
      <c r="AT421" s="85">
        <v>1.01722</v>
      </c>
      <c r="AU421" s="85">
        <v>-21.287700000000001</v>
      </c>
      <c r="AV421" s="85">
        <v>71.105900000000005</v>
      </c>
      <c r="AW421" s="104" t="s">
        <v>877</v>
      </c>
      <c r="AX421" s="86" t="s">
        <v>878</v>
      </c>
      <c r="AY421" s="87" t="s">
        <v>1623</v>
      </c>
      <c r="AZ421" s="87" t="s">
        <v>1623</v>
      </c>
      <c r="BA421" s="87" t="s">
        <v>1623</v>
      </c>
      <c r="BB421" s="88" t="s">
        <v>1623</v>
      </c>
      <c r="BC421" s="89" t="s">
        <v>1623</v>
      </c>
      <c r="BD421" s="89" t="s">
        <v>1623</v>
      </c>
      <c r="BE421" s="89" t="s">
        <v>1623</v>
      </c>
      <c r="BF421" s="89" t="s">
        <v>1623</v>
      </c>
      <c r="BG421" s="89" t="s">
        <v>1623</v>
      </c>
      <c r="BH421" s="105" t="s">
        <v>1623</v>
      </c>
      <c r="BI421" s="251"/>
      <c r="BJ421" s="252"/>
      <c r="BK421" s="252"/>
      <c r="BL421" s="515"/>
      <c r="BM421" s="230" t="str">
        <f>IF(CD421&lt;&gt;"",IF(ISNUMBER(CD421),(CD421-CB421)*IF(AE421&lt;0,1,-1),"nan"),"")</f>
        <v/>
      </c>
      <c r="BN421" s="230" t="str">
        <f>IF(CE421&lt;&gt;"",IF(ISNUMBER(CE421),CE421/CC421,"nan"),"")</f>
        <v/>
      </c>
      <c r="BO421" s="516"/>
      <c r="BP421" s="231" t="str">
        <f>IF(CL421&lt;&gt;"",IF(ISNUMBER(CL421),(CL421-CJ421)*IF(AO421&lt;0,1,-1),"nan"),"")</f>
        <v/>
      </c>
      <c r="BQ421" s="231" t="str">
        <f>IF(CM421&lt;&gt;"",IF(ISNUMBER(CM421),CM421/CK421,"nan"),"")</f>
        <v/>
      </c>
      <c r="BR421" s="517"/>
      <c r="BS421" s="232" t="str">
        <f>IF(CT421&lt;&gt;"",IF(ISNUMBER(CT421),(CT421-CR421)*IF(AY421&lt;0,1,-1),"nan"),"")</f>
        <v/>
      </c>
      <c r="BT421" s="232" t="str">
        <f>IF(CU421&lt;&gt;"",IF(ISNUMBER(CU421),CU421/CS421,"nan"),"")</f>
        <v/>
      </c>
      <c r="BU421" s="230"/>
      <c r="BV421" s="230"/>
      <c r="BW421" s="516"/>
      <c r="BX421" s="516"/>
      <c r="BY421" s="232"/>
      <c r="BZ421" s="235"/>
      <c r="CA421" s="257"/>
      <c r="CB421" s="233"/>
      <c r="CC421" s="230"/>
      <c r="CD421" s="230"/>
      <c r="CE421" s="230"/>
      <c r="CF421" s="230"/>
      <c r="CG421" s="230"/>
      <c r="CH421" s="230"/>
      <c r="CI421" s="230"/>
      <c r="CJ421" s="231"/>
      <c r="CK421" s="231"/>
      <c r="CL421" s="231"/>
      <c r="CM421" s="231"/>
      <c r="CN421" s="231"/>
      <c r="CO421" s="231"/>
      <c r="CP421" s="231"/>
      <c r="CQ421" s="231"/>
      <c r="CR421" s="232"/>
      <c r="CS421" s="232"/>
      <c r="CT421" s="232"/>
      <c r="CU421" s="232"/>
      <c r="CV421" s="232"/>
      <c r="CW421" s="232"/>
      <c r="CX421" s="232"/>
      <c r="CY421" s="234"/>
      <c r="DA421" s="106"/>
      <c r="DC421" s="106"/>
      <c r="DD421" s="106"/>
      <c r="DE421" s="106"/>
      <c r="DF421" s="92"/>
      <c r="DG421" s="107"/>
      <c r="DH421" s="107"/>
      <c r="DI421" s="107"/>
      <c r="DJ421" s="107"/>
      <c r="DK421" s="107"/>
      <c r="DL421" s="107"/>
      <c r="DM421" s="110"/>
      <c r="DN421" s="110"/>
      <c r="DO421" s="110"/>
      <c r="DP421" s="110"/>
      <c r="DQ421" s="110"/>
      <c r="DR421" s="110"/>
      <c r="DS421" s="110"/>
      <c r="DT421" s="110"/>
      <c r="DU421" s="497"/>
      <c r="DV421" s="497"/>
      <c r="DW421" s="497"/>
      <c r="DX421" s="497"/>
      <c r="DY421" s="497"/>
      <c r="DZ421" s="497"/>
      <c r="EA421" s="491">
        <v>0.62713700000000006</v>
      </c>
      <c r="EB421" s="492">
        <v>9.5305500000000005E-3</v>
      </c>
      <c r="EC421" s="492">
        <v>0.16040399999999999</v>
      </c>
      <c r="ED421" s="492">
        <v>0.71355800000000003</v>
      </c>
      <c r="EE421" s="492">
        <v>0.11577800000000001</v>
      </c>
      <c r="EF421" s="492">
        <v>2.8362200000000001E-2</v>
      </c>
      <c r="EG421" s="492">
        <v>145.31700000000001</v>
      </c>
      <c r="EH421" s="492">
        <v>-101.518</v>
      </c>
      <c r="EI421" s="492">
        <v>-89.327100000000002</v>
      </c>
      <c r="EJ421" s="492">
        <v>-90.841800000000006</v>
      </c>
      <c r="EK421" s="492">
        <v>-76.968100000000007</v>
      </c>
      <c r="EL421" s="492">
        <v>-158.56800000000001</v>
      </c>
      <c r="EM421" s="492">
        <v>0.394652</v>
      </c>
      <c r="EN421" s="492">
        <v>0.54091199999999995</v>
      </c>
      <c r="EO421" s="492">
        <v>0.477939</v>
      </c>
      <c r="EP421" s="492">
        <v>0.35272799999999999</v>
      </c>
      <c r="EQ421" s="492">
        <v>0.47970600000000002</v>
      </c>
      <c r="ER421" s="492">
        <v>0.47983900000000002</v>
      </c>
      <c r="ES421" s="492">
        <v>0</v>
      </c>
      <c r="ET421" s="492">
        <v>13.3323</v>
      </c>
      <c r="EU421" s="492">
        <v>13.0664</v>
      </c>
      <c r="EV421" s="492">
        <v>12.528700000000001</v>
      </c>
      <c r="EW421" s="492">
        <v>18.957699999999999</v>
      </c>
      <c r="EX421" s="506">
        <v>9.3141200000000008</v>
      </c>
      <c r="EY421" s="121"/>
      <c r="EZ421" s="454"/>
      <c r="FA421" s="83"/>
      <c r="FC421" s="116"/>
      <c r="FD421" s="116"/>
      <c r="FO421" s="3"/>
    </row>
    <row r="422" spans="1:171" ht="13.7" customHeight="1" x14ac:dyDescent="0.2">
      <c r="A422" s="100">
        <v>20140401</v>
      </c>
      <c r="B422" s="100">
        <v>2</v>
      </c>
      <c r="C422" s="74">
        <v>81</v>
      </c>
      <c r="D422" s="74">
        <v>2</v>
      </c>
      <c r="E422" s="74">
        <v>10</v>
      </c>
      <c r="F422" s="74">
        <v>13</v>
      </c>
      <c r="G422" s="75">
        <v>1.8</v>
      </c>
      <c r="H422" s="435">
        <v>0</v>
      </c>
      <c r="I422" s="73">
        <v>10043</v>
      </c>
      <c r="J422" s="101" t="s">
        <v>866</v>
      </c>
      <c r="K422" s="102" t="str">
        <f>IF(B422=2,"Z:\Data\MOOG\HeTao\raw\",IF(B422=5,"Z:\Data\MOOG\Polo\raw\",""))</f>
        <v>Z:\Data\MOOG\HeTao\raw\</v>
      </c>
      <c r="L422" s="103" t="s">
        <v>881</v>
      </c>
      <c r="M422" s="569" t="str">
        <f>IF(NOT(ISERROR(FIND("Training_dt",W422))),"'Plot Psychometric_HH_dt_yuchen'",IF(NOT(ISERROR(FIND("Training",W422))),"'Plot Psychometric_HH'",IF(NOT(ISERROR(FIND("1DAT",W422))),"'Plot Tuning Azimuth_HH'",IF(NOT(ISERROR(FIND("HD_dt",W422))),"'Plot HeadingDiscimination_PSTH_HH_dt_yuchen'",IF(NOT(ISERROR(FIND("HD",W422))),"'Plot HeadingDiscimination_PSTH_HH'",IF(NOT(ISERROR(FIND("MemSac",W422))),"'Memory Saccade Analysis_HH'",IF(NOT(ISERROR(FIND("DelSac",W422))),"'Memory Saccade Analysis_HH'",IF(NOT(ISERROR(FIND("u-stim",W422))),"'Plot Microstim_HH'",""))))))))</f>
        <v>'Memory Saccade Analysis_HH'</v>
      </c>
      <c r="N422" s="573">
        <v>1</v>
      </c>
      <c r="O422" s="584">
        <v>-1</v>
      </c>
      <c r="P422" s="590">
        <v>4</v>
      </c>
      <c r="Q422" s="590">
        <f>IF(B422=2,60,310)</f>
        <v>60</v>
      </c>
      <c r="R422" s="590">
        <v>5</v>
      </c>
      <c r="S422" s="590">
        <f>IF(B422=2,60,-190)</f>
        <v>60</v>
      </c>
      <c r="T422" s="590">
        <v>1</v>
      </c>
      <c r="U422" s="590">
        <f>IF(Z422&lt;&gt;"",IF(NOT(ISERROR(FIND("SU",Z422))),VALUE(RIGHT(Z422,1))+4,IF(NOT(ISERROR(FIND("MU20",Z422))),20,IF(NOT(ISERROR(FIND("MU21",Z422))),21,IF(NOT(ISERROR(FIND("MU2",Z422))),2,1)))),"")</f>
        <v>5</v>
      </c>
      <c r="V422" s="583"/>
      <c r="W422" s="170" t="s">
        <v>867</v>
      </c>
      <c r="X422" s="192" t="s">
        <v>882</v>
      </c>
      <c r="Y422" s="219">
        <f>IF(NOT(ISERROR(FIND("MU=SU",X422))),1,IF(Z422&lt;&gt;"",IF(NOT(ISERROR(FIND("SU",Z422))),1,0),""))</f>
        <v>1</v>
      </c>
      <c r="Z422" s="217" t="s">
        <v>43</v>
      </c>
      <c r="AA422" s="218">
        <v>10548</v>
      </c>
      <c r="AB422" s="77">
        <v>16.791899999999998</v>
      </c>
      <c r="AC422" s="78" t="s">
        <v>883</v>
      </c>
      <c r="AD422" s="199"/>
      <c r="AE422" s="91" t="s">
        <v>1623</v>
      </c>
      <c r="AF422" s="79" t="s">
        <v>1623</v>
      </c>
      <c r="AG422" s="79" t="s">
        <v>1623</v>
      </c>
      <c r="AH422" s="80" t="s">
        <v>1623</v>
      </c>
      <c r="AI422" s="81" t="s">
        <v>1623</v>
      </c>
      <c r="AJ422" s="81" t="s">
        <v>1623</v>
      </c>
      <c r="AK422" s="81" t="s">
        <v>1623</v>
      </c>
      <c r="AL422" s="81" t="s">
        <v>1623</v>
      </c>
      <c r="AM422" s="81" t="s">
        <v>1623</v>
      </c>
      <c r="AN422" s="81" t="s">
        <v>1623</v>
      </c>
      <c r="AO422" s="83" t="s">
        <v>1571</v>
      </c>
      <c r="AP422" s="83" t="s">
        <v>1571</v>
      </c>
      <c r="AQ422" s="83" t="s">
        <v>1571</v>
      </c>
      <c r="AR422" s="481" t="s">
        <v>1571</v>
      </c>
      <c r="AS422" s="481" t="s">
        <v>1571</v>
      </c>
      <c r="AT422" s="481" t="s">
        <v>1571</v>
      </c>
      <c r="AU422" s="481" t="s">
        <v>1571</v>
      </c>
      <c r="AV422" s="481" t="s">
        <v>1571</v>
      </c>
      <c r="AW422" s="481" t="s">
        <v>1571</v>
      </c>
      <c r="AX422" s="481" t="s">
        <v>1571</v>
      </c>
      <c r="AY422" s="87" t="s">
        <v>1623</v>
      </c>
      <c r="AZ422" s="87" t="s">
        <v>1623</v>
      </c>
      <c r="BA422" s="87" t="s">
        <v>1623</v>
      </c>
      <c r="BB422" s="88" t="s">
        <v>1623</v>
      </c>
      <c r="BC422" s="89" t="s">
        <v>1623</v>
      </c>
      <c r="BD422" s="89" t="s">
        <v>1623</v>
      </c>
      <c r="BE422" s="89" t="s">
        <v>1623</v>
      </c>
      <c r="BF422" s="89" t="s">
        <v>1623</v>
      </c>
      <c r="BG422" s="89" t="s">
        <v>1623</v>
      </c>
      <c r="BH422" s="105" t="s">
        <v>1623</v>
      </c>
      <c r="BI422" s="251"/>
      <c r="BJ422" s="252"/>
      <c r="BK422" s="252"/>
      <c r="BL422" s="515"/>
      <c r="BM422" s="230" t="str">
        <f>IF(CD422&lt;&gt;"",IF(ISNUMBER(CD422),(CD422-CB422)*IF(AE422&lt;0,1,-1),"nan"),"")</f>
        <v/>
      </c>
      <c r="BN422" s="230" t="str">
        <f>IF(CE422&lt;&gt;"",IF(ISNUMBER(CE422),CE422/CC422,"nan"),"")</f>
        <v/>
      </c>
      <c r="BO422" s="516"/>
      <c r="BP422" s="231" t="str">
        <f>IF(CL422&lt;&gt;"",IF(ISNUMBER(CL422),(CL422-CJ422)*IF(AO422&lt;0,1,-1),"nan"),"")</f>
        <v/>
      </c>
      <c r="BQ422" s="231" t="str">
        <f>IF(CM422&lt;&gt;"",IF(ISNUMBER(CM422),CM422/CK422,"nan"),"")</f>
        <v/>
      </c>
      <c r="BR422" s="517"/>
      <c r="BS422" s="232" t="str">
        <f>IF(CT422&lt;&gt;"",IF(ISNUMBER(CT422),(CT422-CR422)*IF(AY422&lt;0,1,-1),"nan"),"")</f>
        <v/>
      </c>
      <c r="BT422" s="232" t="str">
        <f>IF(CU422&lt;&gt;"",IF(ISNUMBER(CU422),CU422/CS422,"nan"),"")</f>
        <v/>
      </c>
      <c r="BU422" s="230"/>
      <c r="BV422" s="230"/>
      <c r="BW422" s="516"/>
      <c r="BX422" s="516"/>
      <c r="BY422" s="232"/>
      <c r="BZ422" s="235"/>
      <c r="CA422" s="257"/>
      <c r="CB422" s="233"/>
      <c r="CC422" s="230"/>
      <c r="CD422" s="230"/>
      <c r="CE422" s="230"/>
      <c r="CF422" s="230"/>
      <c r="CG422" s="230"/>
      <c r="CH422" s="230"/>
      <c r="CI422" s="230"/>
      <c r="CJ422" s="231"/>
      <c r="CK422" s="231"/>
      <c r="CL422" s="231"/>
      <c r="CM422" s="231"/>
      <c r="CN422" s="231"/>
      <c r="CO422" s="231"/>
      <c r="CP422" s="231"/>
      <c r="CQ422" s="231"/>
      <c r="CR422" s="232"/>
      <c r="CS422" s="232"/>
      <c r="CT422" s="232"/>
      <c r="CU422" s="232"/>
      <c r="CV422" s="232"/>
      <c r="CW422" s="232"/>
      <c r="CX422" s="232"/>
      <c r="CY422" s="234"/>
      <c r="DA422" s="106"/>
      <c r="DC422" s="106"/>
      <c r="DD422" s="106"/>
      <c r="DE422" s="106"/>
      <c r="DF422" s="92"/>
      <c r="DG422" s="107"/>
      <c r="DH422" s="107"/>
      <c r="DI422" s="107"/>
      <c r="DJ422" s="107"/>
      <c r="DK422" s="107"/>
      <c r="DL422" s="107"/>
      <c r="DM422" s="110"/>
      <c r="DN422" s="110"/>
      <c r="DO422" s="110"/>
      <c r="DP422" s="110"/>
      <c r="DQ422" s="110"/>
      <c r="DR422" s="110"/>
      <c r="DS422" s="110"/>
      <c r="DT422" s="110"/>
      <c r="DU422" s="497"/>
      <c r="DV422" s="497"/>
      <c r="DW422" s="497"/>
      <c r="DX422" s="497"/>
      <c r="DY422" s="497"/>
      <c r="DZ422" s="497"/>
      <c r="EA422" s="267">
        <v>0.80006999999999995</v>
      </c>
      <c r="EB422" s="99">
        <v>4.1345500000000002E-4</v>
      </c>
      <c r="EC422" s="99">
        <v>2.0990499999999999E-3</v>
      </c>
      <c r="ED422" s="501">
        <v>2.2383100000000001E-11</v>
      </c>
      <c r="EE422" s="501">
        <v>7.2323600000000002E-6</v>
      </c>
      <c r="EF422" s="501">
        <v>9.8459900000000005E-19</v>
      </c>
      <c r="EG422" s="99">
        <v>-4.7318899999999999</v>
      </c>
      <c r="EH422" s="99">
        <v>153.24799999999999</v>
      </c>
      <c r="EI422" s="99">
        <v>166.81700000000001</v>
      </c>
      <c r="EJ422" s="99">
        <v>105.084</v>
      </c>
      <c r="EK422" s="99">
        <v>-43.163899999999998</v>
      </c>
      <c r="EL422" s="99">
        <v>-71.752300000000005</v>
      </c>
      <c r="EM422" s="99">
        <v>0.27379500000000001</v>
      </c>
      <c r="EN422" s="99">
        <v>0.47593800000000003</v>
      </c>
      <c r="EO422" s="99">
        <v>0.50411700000000004</v>
      </c>
      <c r="EP422" s="99">
        <v>0.62520600000000004</v>
      </c>
      <c r="EQ422" s="99">
        <v>0.497612</v>
      </c>
      <c r="ER422" s="99">
        <v>0.68593700000000002</v>
      </c>
      <c r="ES422" s="99">
        <v>0</v>
      </c>
      <c r="ET422" s="99">
        <v>6.0217999999999998</v>
      </c>
      <c r="EU422" s="99">
        <v>8.3570700000000002</v>
      </c>
      <c r="EV422" s="99">
        <v>11.7338</v>
      </c>
      <c r="EW422" s="99">
        <v>17.413900000000002</v>
      </c>
      <c r="EX422" s="119">
        <v>11.67</v>
      </c>
      <c r="EY422" s="121"/>
      <c r="EZ422" s="454"/>
      <c r="FA422" s="83"/>
      <c r="FC422" s="116"/>
      <c r="FD422" s="116"/>
      <c r="FO422" s="3"/>
    </row>
    <row r="423" spans="1:171" ht="13.7" customHeight="1" x14ac:dyDescent="0.2">
      <c r="A423" s="100">
        <v>20140401</v>
      </c>
      <c r="B423" s="100">
        <v>2</v>
      </c>
      <c r="C423" s="74">
        <v>81</v>
      </c>
      <c r="D423" s="74">
        <v>2</v>
      </c>
      <c r="E423" s="74">
        <v>10</v>
      </c>
      <c r="F423" s="74">
        <v>13</v>
      </c>
      <c r="G423" s="75">
        <v>1.8</v>
      </c>
      <c r="H423" s="435">
        <v>0</v>
      </c>
      <c r="I423" s="73">
        <v>10043</v>
      </c>
      <c r="J423" s="101" t="s">
        <v>866</v>
      </c>
      <c r="K423" s="102" t="str">
        <f>IF(B423=2,"Z:\Data\MOOG\HeTao\raw\",IF(B423=5,"Z:\Data\MOOG\Polo\raw\",""))</f>
        <v>Z:\Data\MOOG\HeTao\raw\</v>
      </c>
      <c r="L423" s="103" t="s">
        <v>881</v>
      </c>
      <c r="M423" s="569" t="str">
        <f>IF(NOT(ISERROR(FIND("Training_dt",W423))),"'Plot Psychometric_HH_dt_yuchen'",IF(NOT(ISERROR(FIND("Training",W423))),"'Plot Psychometric_HH'",IF(NOT(ISERROR(FIND("1DAT",W423))),"'Plot Tuning Azimuth_HH'",IF(NOT(ISERROR(FIND("HD_dt",W423))),"'Plot HeadingDiscimination_PSTH_HH_dt_yuchen'",IF(NOT(ISERROR(FIND("HD",W423))),"'Plot HeadingDiscimination_PSTH_HH'",IF(NOT(ISERROR(FIND("MemSac",W423))),"'Memory Saccade Analysis_HH'",IF(NOT(ISERROR(FIND("DelSac",W423))),"'Memory Saccade Analysis_HH'",IF(NOT(ISERROR(FIND("u-stim",W423))),"'Plot Microstim_HH'",""))))))))</f>
        <v>'Memory Saccade Analysis_HH'</v>
      </c>
      <c r="N423" s="573">
        <v>1</v>
      </c>
      <c r="O423" s="584">
        <v>-1</v>
      </c>
      <c r="P423" s="590">
        <v>4</v>
      </c>
      <c r="Q423" s="590">
        <f>IF(B423=2,60,310)</f>
        <v>60</v>
      </c>
      <c r="R423" s="590">
        <v>5</v>
      </c>
      <c r="S423" s="590">
        <f>IF(B423=2,60,-190)</f>
        <v>60</v>
      </c>
      <c r="T423" s="590">
        <v>1</v>
      </c>
      <c r="U423" s="590">
        <f>IF(Z423&lt;&gt;"",IF(NOT(ISERROR(FIND("SU",Z423))),VALUE(RIGHT(Z423,1))+4,IF(NOT(ISERROR(FIND("MU20",Z423))),20,IF(NOT(ISERROR(FIND("MU21",Z423))),21,IF(NOT(ISERROR(FIND("MU2",Z423))),2,1)))),"")</f>
        <v>6</v>
      </c>
      <c r="V423" s="583"/>
      <c r="W423" s="170" t="s">
        <v>867</v>
      </c>
      <c r="X423" s="192" t="s">
        <v>882</v>
      </c>
      <c r="Y423" s="219">
        <f>IF(NOT(ISERROR(FIND("MU=SU",X423))),1,IF(Z423&lt;&gt;"",IF(NOT(ISERROR(FIND("SU",Z423))),1,0),""))</f>
        <v>1</v>
      </c>
      <c r="Z423" s="217" t="s">
        <v>46</v>
      </c>
      <c r="AA423" s="218">
        <v>2824</v>
      </c>
      <c r="AB423" s="77">
        <v>12.7666</v>
      </c>
      <c r="AC423" s="78" t="s">
        <v>884</v>
      </c>
      <c r="AD423" s="199"/>
      <c r="AE423" s="91" t="s">
        <v>1623</v>
      </c>
      <c r="AF423" s="79" t="s">
        <v>1623</v>
      </c>
      <c r="AG423" s="79" t="s">
        <v>1623</v>
      </c>
      <c r="AH423" s="80" t="s">
        <v>1623</v>
      </c>
      <c r="AI423" s="81" t="s">
        <v>1623</v>
      </c>
      <c r="AJ423" s="81" t="s">
        <v>1623</v>
      </c>
      <c r="AK423" s="81" t="s">
        <v>1623</v>
      </c>
      <c r="AL423" s="81" t="s">
        <v>1623</v>
      </c>
      <c r="AM423" s="81" t="s">
        <v>1623</v>
      </c>
      <c r="AN423" s="81" t="s">
        <v>1623</v>
      </c>
      <c r="AO423" s="83" t="s">
        <v>1571</v>
      </c>
      <c r="AP423" s="83" t="s">
        <v>1571</v>
      </c>
      <c r="AQ423" s="83" t="s">
        <v>1571</v>
      </c>
      <c r="AR423" s="481" t="s">
        <v>1571</v>
      </c>
      <c r="AS423" s="481" t="s">
        <v>1571</v>
      </c>
      <c r="AT423" s="481" t="s">
        <v>1571</v>
      </c>
      <c r="AU423" s="481" t="s">
        <v>1571</v>
      </c>
      <c r="AV423" s="481" t="s">
        <v>1571</v>
      </c>
      <c r="AW423" s="481" t="s">
        <v>1571</v>
      </c>
      <c r="AX423" s="481" t="s">
        <v>1571</v>
      </c>
      <c r="AY423" s="87" t="s">
        <v>1623</v>
      </c>
      <c r="AZ423" s="87" t="s">
        <v>1623</v>
      </c>
      <c r="BA423" s="87" t="s">
        <v>1623</v>
      </c>
      <c r="BB423" s="88" t="s">
        <v>1623</v>
      </c>
      <c r="BC423" s="89" t="s">
        <v>1623</v>
      </c>
      <c r="BD423" s="89" t="s">
        <v>1623</v>
      </c>
      <c r="BE423" s="89" t="s">
        <v>1623</v>
      </c>
      <c r="BF423" s="89" t="s">
        <v>1623</v>
      </c>
      <c r="BG423" s="89" t="s">
        <v>1623</v>
      </c>
      <c r="BH423" s="105" t="s">
        <v>1623</v>
      </c>
      <c r="BI423" s="251"/>
      <c r="BJ423" s="252"/>
      <c r="BK423" s="252"/>
      <c r="BL423" s="515"/>
      <c r="BM423" s="230" t="str">
        <f>IF(CD423&lt;&gt;"",IF(ISNUMBER(CD423),(CD423-CB423)*IF(AE423&lt;0,1,-1),"nan"),"")</f>
        <v/>
      </c>
      <c r="BN423" s="230" t="str">
        <f>IF(CE423&lt;&gt;"",IF(ISNUMBER(CE423),CE423/CC423,"nan"),"")</f>
        <v/>
      </c>
      <c r="BO423" s="516"/>
      <c r="BP423" s="231" t="str">
        <f>IF(CL423&lt;&gt;"",IF(ISNUMBER(CL423),(CL423-CJ423)*IF(AO423&lt;0,1,-1),"nan"),"")</f>
        <v/>
      </c>
      <c r="BQ423" s="231" t="str">
        <f>IF(CM423&lt;&gt;"",IF(ISNUMBER(CM423),CM423/CK423,"nan"),"")</f>
        <v/>
      </c>
      <c r="BR423" s="517"/>
      <c r="BS423" s="232" t="str">
        <f>IF(CT423&lt;&gt;"",IF(ISNUMBER(CT423),(CT423-CR423)*IF(AY423&lt;0,1,-1),"nan"),"")</f>
        <v/>
      </c>
      <c r="BT423" s="232" t="str">
        <f>IF(CU423&lt;&gt;"",IF(ISNUMBER(CU423),CU423/CS423,"nan"),"")</f>
        <v/>
      </c>
      <c r="BU423" s="230"/>
      <c r="BV423" s="230"/>
      <c r="BW423" s="231"/>
      <c r="BX423" s="231"/>
      <c r="BY423" s="232"/>
      <c r="BZ423" s="235"/>
      <c r="CA423" s="257"/>
      <c r="CB423" s="233"/>
      <c r="CC423" s="230"/>
      <c r="CD423" s="230"/>
      <c r="CE423" s="230"/>
      <c r="CF423" s="230"/>
      <c r="CG423" s="230"/>
      <c r="CH423" s="230"/>
      <c r="CI423" s="230"/>
      <c r="CJ423" s="231"/>
      <c r="CK423" s="231"/>
      <c r="CL423" s="231"/>
      <c r="CM423" s="231"/>
      <c r="CN423" s="231"/>
      <c r="CO423" s="231"/>
      <c r="CP423" s="231"/>
      <c r="CQ423" s="231"/>
      <c r="CR423" s="232"/>
      <c r="CS423" s="232"/>
      <c r="CT423" s="232"/>
      <c r="CU423" s="232"/>
      <c r="CV423" s="232"/>
      <c r="CW423" s="232"/>
      <c r="CX423" s="232"/>
      <c r="CY423" s="234"/>
      <c r="DA423" s="106"/>
      <c r="DC423" s="106"/>
      <c r="DD423" s="106"/>
      <c r="DE423" s="106"/>
      <c r="DF423" s="92"/>
      <c r="DG423" s="107"/>
      <c r="DH423" s="107"/>
      <c r="DI423" s="107"/>
      <c r="DJ423" s="107"/>
      <c r="DK423" s="107"/>
      <c r="DL423" s="107"/>
      <c r="DM423" s="110"/>
      <c r="DN423" s="110"/>
      <c r="DO423" s="110"/>
      <c r="DP423" s="110"/>
      <c r="DQ423" s="110"/>
      <c r="DR423" s="110"/>
      <c r="DS423" s="110"/>
      <c r="DT423" s="110"/>
      <c r="DU423" s="497"/>
      <c r="DV423" s="497"/>
      <c r="DW423" s="497"/>
      <c r="DX423" s="497"/>
      <c r="DY423" s="497"/>
      <c r="DZ423" s="497"/>
      <c r="EA423" s="267">
        <v>0.31986599999999998</v>
      </c>
      <c r="EB423" s="99">
        <v>0.47536299999999998</v>
      </c>
      <c r="EC423" s="99">
        <v>0.41469899999999998</v>
      </c>
      <c r="ED423" s="99">
        <v>0.17272299999999999</v>
      </c>
      <c r="EE423" s="99">
        <v>0.58448500000000003</v>
      </c>
      <c r="EF423" s="501">
        <v>7.9508699999999994E-9</v>
      </c>
      <c r="EG423" s="99">
        <v>-59.694899999999997</v>
      </c>
      <c r="EH423" s="99">
        <v>-57.764400000000002</v>
      </c>
      <c r="EI423" s="99">
        <v>124.461</v>
      </c>
      <c r="EJ423" s="99">
        <v>169.85</v>
      </c>
      <c r="EK423" s="99">
        <v>-112.5</v>
      </c>
      <c r="EL423" s="99">
        <v>-40.064599999999999</v>
      </c>
      <c r="EM423" s="99">
        <v>0.34569499999999997</v>
      </c>
      <c r="EN423" s="99">
        <v>0.285443</v>
      </c>
      <c r="EO423" s="99">
        <v>0.30206699999999997</v>
      </c>
      <c r="EP423" s="99">
        <v>0.34873300000000002</v>
      </c>
      <c r="EQ423" s="99">
        <v>0.34698899999999999</v>
      </c>
      <c r="ER423" s="99">
        <v>0.56962100000000004</v>
      </c>
      <c r="ES423" s="99">
        <v>0</v>
      </c>
      <c r="ET423" s="99">
        <v>-2.4579800000000001</v>
      </c>
      <c r="EU423" s="99">
        <v>-2.38401</v>
      </c>
      <c r="EV423" s="99">
        <v>-2.4579800000000001</v>
      </c>
      <c r="EW423" s="99">
        <v>1.20356</v>
      </c>
      <c r="EX423" s="119">
        <v>1.72664</v>
      </c>
      <c r="EY423" s="121"/>
      <c r="EZ423" s="454"/>
      <c r="FA423" s="83"/>
      <c r="FC423" s="116"/>
      <c r="FD423" s="116"/>
      <c r="FO423" s="3"/>
    </row>
    <row r="424" spans="1:171" ht="13.7" customHeight="1" x14ac:dyDescent="0.2">
      <c r="A424" s="100">
        <v>20140403</v>
      </c>
      <c r="B424" s="100">
        <v>2</v>
      </c>
      <c r="C424" s="74">
        <v>82</v>
      </c>
      <c r="D424" s="74">
        <v>2</v>
      </c>
      <c r="E424" s="74">
        <v>13</v>
      </c>
      <c r="F424" s="74">
        <v>16</v>
      </c>
      <c r="G424" s="75">
        <v>1.9</v>
      </c>
      <c r="H424" s="435">
        <v>0</v>
      </c>
      <c r="I424" s="73">
        <v>14070</v>
      </c>
      <c r="J424" s="101" t="s">
        <v>766</v>
      </c>
      <c r="K424" s="102" t="str">
        <f>IF(B424=2,"Z:\Data\MOOG\HeTao\raw\",IF(B424=5,"Z:\Data\MOOG\Polo\raw\",""))</f>
        <v>Z:\Data\MOOG\HeTao\raw\</v>
      </c>
      <c r="L424" s="187" t="s">
        <v>856</v>
      </c>
      <c r="M424" s="569" t="str">
        <f>IF(NOT(ISERROR(FIND("Training_dt",W424))),"'Plot Psychometric_HH_dt_yuchen'",IF(NOT(ISERROR(FIND("Training",W424))),"'Plot Psychometric_HH'",IF(NOT(ISERROR(FIND("1DAT",W424))),"'Plot Tuning Azimuth_HH'",IF(NOT(ISERROR(FIND("HD_dt",W424))),"'Plot HeadingDiscimination_PSTH_HH_dt_yuchen'",IF(NOT(ISERROR(FIND("HD",W424))),"'Plot HeadingDiscimination_PSTH_HH'",IF(NOT(ISERROR(FIND("MemSac",W424))),"'Memory Saccade Analysis_HH'",IF(NOT(ISERROR(FIND("DelSac",W424))),"'Memory Saccade Analysis_HH'",IF(NOT(ISERROR(FIND("u-stim",W424))),"'Plot Microstim_HH'",""))))))))</f>
        <v>'Plot Tuning Azimuth_HH'</v>
      </c>
      <c r="N424" s="573">
        <v>1</v>
      </c>
      <c r="O424" s="584">
        <v>-1</v>
      </c>
      <c r="P424" s="590">
        <v>4</v>
      </c>
      <c r="Q424" s="590">
        <f>IF(B424=2,60,310)</f>
        <v>60</v>
      </c>
      <c r="R424" s="590">
        <v>5</v>
      </c>
      <c r="S424" s="590">
        <f>IF(B424=2,60,-190)</f>
        <v>60</v>
      </c>
      <c r="T424" s="590">
        <v>1</v>
      </c>
      <c r="U424" s="590">
        <f>IF(Z424&lt;&gt;"",IF(NOT(ISERROR(FIND("SU",Z424))),VALUE(RIGHT(Z424,1))+4,IF(NOT(ISERROR(FIND("MU20",Z424))),20,IF(NOT(ISERROR(FIND("MU21",Z424))),21,IF(NOT(ISERROR(FIND("MU2",Z424))),2,1)))),"")</f>
        <v>1</v>
      </c>
      <c r="V424" s="583"/>
      <c r="W424" s="170" t="s">
        <v>285</v>
      </c>
      <c r="X424" s="192"/>
      <c r="Y424" s="219">
        <f>IF(NOT(ISERROR(FIND("MU=SU",X424))),1,IF(Z424&lt;&gt;"",IF(NOT(ISERROR(FIND("SU",Z424))),1,0),""))</f>
        <v>0</v>
      </c>
      <c r="Z424" s="217" t="s">
        <v>838</v>
      </c>
      <c r="AA424" s="218"/>
      <c r="AB424" s="77"/>
      <c r="AC424" s="78"/>
      <c r="AD424" s="199" t="s">
        <v>855</v>
      </c>
      <c r="AE424" s="91" t="s">
        <v>1623</v>
      </c>
      <c r="AF424" s="79" t="s">
        <v>1623</v>
      </c>
      <c r="AG424" s="79" t="s">
        <v>1623</v>
      </c>
      <c r="AH424" s="80" t="s">
        <v>1623</v>
      </c>
      <c r="AI424" s="81" t="s">
        <v>1623</v>
      </c>
      <c r="AJ424" s="81" t="s">
        <v>1623</v>
      </c>
      <c r="AK424" s="81" t="s">
        <v>1623</v>
      </c>
      <c r="AL424" s="81" t="s">
        <v>1623</v>
      </c>
      <c r="AM424" s="81" t="s">
        <v>1623</v>
      </c>
      <c r="AN424" s="81" t="s">
        <v>1623</v>
      </c>
      <c r="AO424" s="83">
        <v>-123.97499999999999</v>
      </c>
      <c r="AP424" s="83">
        <v>0.62858599999999998</v>
      </c>
      <c r="AQ424" s="83">
        <v>0.52318299999999995</v>
      </c>
      <c r="AR424" s="84">
        <v>1.01471E-5</v>
      </c>
      <c r="AS424" s="85">
        <v>-1.2956399999999999</v>
      </c>
      <c r="AT424" s="85">
        <v>-2.0309499999999998</v>
      </c>
      <c r="AU424" s="85">
        <v>-94.899199999999993</v>
      </c>
      <c r="AV424" s="85">
        <v>108.85899999999999</v>
      </c>
      <c r="AW424" s="104" t="s">
        <v>853</v>
      </c>
      <c r="AX424" s="86" t="s">
        <v>854</v>
      </c>
      <c r="AY424" s="87" t="s">
        <v>1623</v>
      </c>
      <c r="AZ424" s="87" t="s">
        <v>1623</v>
      </c>
      <c r="BA424" s="87" t="s">
        <v>1623</v>
      </c>
      <c r="BB424" s="88" t="s">
        <v>1623</v>
      </c>
      <c r="BC424" s="89" t="s">
        <v>1623</v>
      </c>
      <c r="BD424" s="89" t="s">
        <v>1623</v>
      </c>
      <c r="BE424" s="89" t="s">
        <v>1623</v>
      </c>
      <c r="BF424" s="89" t="s">
        <v>1623</v>
      </c>
      <c r="BG424" s="89" t="s">
        <v>1623</v>
      </c>
      <c r="BH424" s="105" t="s">
        <v>1623</v>
      </c>
      <c r="BI424" s="251"/>
      <c r="BJ424" s="252"/>
      <c r="BK424" s="252"/>
      <c r="BL424" s="259"/>
      <c r="BM424" s="230" t="str">
        <f>IF(CD424&lt;&gt;"",IF(ISNUMBER(CD424),(CD424-CB424)*IF(AE424&lt;0,1,-1),"nan"),"")</f>
        <v/>
      </c>
      <c r="BN424" s="230" t="str">
        <f>IF(CE424&lt;&gt;"",IF(ISNUMBER(CE424),CE424/CC424,"nan"),"")</f>
        <v/>
      </c>
      <c r="BO424" s="261"/>
      <c r="BP424" s="231" t="str">
        <f>IF(CL424&lt;&gt;"",IF(ISNUMBER(CL424),(CL424-CJ424)*IF(AO424&lt;0,1,-1),"nan"),"")</f>
        <v/>
      </c>
      <c r="BQ424" s="231" t="str">
        <f>IF(CM424&lt;&gt;"",IF(ISNUMBER(CM424),CM424/CK424,"nan"),"")</f>
        <v/>
      </c>
      <c r="BR424" s="263"/>
      <c r="BS424" s="232" t="str">
        <f>IF(CT424&lt;&gt;"",IF(ISNUMBER(CT424),(CT424-CR424)*IF(AY424&lt;0,1,-1),"nan"),"")</f>
        <v/>
      </c>
      <c r="BT424" s="232" t="str">
        <f>IF(CU424&lt;&gt;"",IF(ISNUMBER(CU424),CU424/CS424,"nan"),"")</f>
        <v/>
      </c>
      <c r="BU424" s="230"/>
      <c r="BV424" s="230"/>
      <c r="BW424" s="231"/>
      <c r="BX424" s="231"/>
      <c r="BY424" s="232"/>
      <c r="BZ424" s="235"/>
      <c r="CA424" s="257"/>
      <c r="CB424" s="233"/>
      <c r="CC424" s="230"/>
      <c r="CD424" s="230"/>
      <c r="CE424" s="230"/>
      <c r="CF424" s="230"/>
      <c r="CG424" s="230"/>
      <c r="CH424" s="230"/>
      <c r="CI424" s="230"/>
      <c r="CJ424" s="231"/>
      <c r="CK424" s="231"/>
      <c r="CL424" s="231"/>
      <c r="CM424" s="231"/>
      <c r="CN424" s="231"/>
      <c r="CO424" s="231"/>
      <c r="CP424" s="231"/>
      <c r="CQ424" s="231"/>
      <c r="CR424" s="232"/>
      <c r="CS424" s="232"/>
      <c r="CT424" s="232"/>
      <c r="CU424" s="232"/>
      <c r="CV424" s="232"/>
      <c r="CW424" s="232"/>
      <c r="CX424" s="232"/>
      <c r="CY424" s="234"/>
      <c r="DA424" s="106"/>
      <c r="DC424" s="106"/>
      <c r="DD424" s="106"/>
      <c r="DE424" s="106"/>
      <c r="DF424" s="92"/>
      <c r="DG424" s="107"/>
      <c r="DH424" s="107"/>
      <c r="DI424" s="107"/>
      <c r="DJ424" s="107"/>
      <c r="DK424" s="107"/>
      <c r="DL424" s="107"/>
      <c r="DM424" s="110"/>
      <c r="DN424" s="110"/>
      <c r="DO424" s="110"/>
      <c r="DP424" s="110"/>
      <c r="DQ424" s="110"/>
      <c r="DR424" s="110"/>
      <c r="DS424" s="110"/>
      <c r="DT424" s="110"/>
      <c r="DU424" s="497"/>
      <c r="DV424" s="497"/>
      <c r="DW424" s="497"/>
      <c r="DX424" s="497"/>
      <c r="DY424" s="497"/>
      <c r="DZ424" s="497"/>
      <c r="EA424" s="267"/>
      <c r="EB424" s="99"/>
      <c r="EC424" s="99"/>
      <c r="ED424" s="99"/>
      <c r="EE424" s="99"/>
      <c r="EF424" s="99"/>
      <c r="EG424" s="99"/>
      <c r="EH424" s="99"/>
      <c r="EI424" s="99"/>
      <c r="EJ424" s="99"/>
      <c r="EK424" s="99"/>
      <c r="EL424" s="99"/>
      <c r="EM424" s="99"/>
      <c r="EN424" s="99"/>
      <c r="EO424" s="99"/>
      <c r="EP424" s="99"/>
      <c r="EQ424" s="99"/>
      <c r="ER424" s="99"/>
      <c r="ES424" s="99"/>
      <c r="ET424" s="99"/>
      <c r="EU424" s="99"/>
      <c r="EV424" s="99"/>
      <c r="EW424" s="99"/>
      <c r="EX424" s="119"/>
      <c r="EY424" s="121"/>
      <c r="EZ424" s="454"/>
      <c r="FA424" s="83"/>
      <c r="FC424" s="116"/>
      <c r="FD424" s="116"/>
      <c r="FO424" s="3"/>
    </row>
    <row r="425" spans="1:171" ht="13.7" customHeight="1" x14ac:dyDescent="0.2">
      <c r="A425" s="100">
        <v>20140403</v>
      </c>
      <c r="B425" s="100">
        <v>2</v>
      </c>
      <c r="C425" s="74">
        <v>82</v>
      </c>
      <c r="D425" s="74">
        <v>2</v>
      </c>
      <c r="E425" s="74">
        <v>13</v>
      </c>
      <c r="F425" s="74">
        <v>16</v>
      </c>
      <c r="G425" s="75">
        <v>1.9</v>
      </c>
      <c r="H425" s="435">
        <v>0</v>
      </c>
      <c r="I425" s="73">
        <v>14070</v>
      </c>
      <c r="J425" s="101" t="s">
        <v>766</v>
      </c>
      <c r="K425" s="102" t="str">
        <f>IF(B425=2,"Z:\Data\MOOG\HeTao\raw\",IF(B425=5,"Z:\Data\MOOG\Polo\raw\",""))</f>
        <v>Z:\Data\MOOG\HeTao\raw\</v>
      </c>
      <c r="L425" s="187" t="s">
        <v>859</v>
      </c>
      <c r="M425" s="569" t="str">
        <f>IF(NOT(ISERROR(FIND("Training_dt",W425))),"'Plot Psychometric_HH_dt_yuchen'",IF(NOT(ISERROR(FIND("Training",W425))),"'Plot Psychometric_HH'",IF(NOT(ISERROR(FIND("1DAT",W425))),"'Plot Tuning Azimuth_HH'",IF(NOT(ISERROR(FIND("HD_dt",W425))),"'Plot HeadingDiscimination_PSTH_HH_dt_yuchen'",IF(NOT(ISERROR(FIND("HD",W425))),"'Plot HeadingDiscimination_PSTH_HH'",IF(NOT(ISERROR(FIND("MemSac",W425))),"'Memory Saccade Analysis_HH'",IF(NOT(ISERROR(FIND("DelSac",W425))),"'Memory Saccade Analysis_HH'",IF(NOT(ISERROR(FIND("u-stim",W425))),"'Plot Microstim_HH'",""))))))))</f>
        <v>'Plot Microstim_HH'</v>
      </c>
      <c r="N425" s="573">
        <v>1</v>
      </c>
      <c r="O425" s="584">
        <v>-1</v>
      </c>
      <c r="P425" s="590">
        <v>4</v>
      </c>
      <c r="Q425" s="590">
        <f>IF(B425=2,60,310)</f>
        <v>60</v>
      </c>
      <c r="R425" s="590">
        <v>5</v>
      </c>
      <c r="S425" s="590">
        <f>IF(B425=2,60,-190)</f>
        <v>60</v>
      </c>
      <c r="T425" s="590">
        <v>1</v>
      </c>
      <c r="U425" s="590">
        <f>IF(Z425&lt;&gt;"",IF(NOT(ISERROR(FIND("SU",Z425))),VALUE(RIGHT(Z425,1))+4,IF(NOT(ISERROR(FIND("MU20",Z425))),20,IF(NOT(ISERROR(FIND("MU21",Z425))),21,IF(NOT(ISERROR(FIND("MU2",Z425))),2,1)))),"")</f>
        <v>1</v>
      </c>
      <c r="V425" s="583"/>
      <c r="W425" s="170" t="s">
        <v>24</v>
      </c>
      <c r="X425" s="192" t="s">
        <v>857</v>
      </c>
      <c r="Y425" s="219">
        <f>IF(NOT(ISERROR(FIND("MU=SU",X425))),1,IF(Z425&lt;&gt;"",IF(NOT(ISERROR(FIND("SU",Z425))),1,0),""))</f>
        <v>0</v>
      </c>
      <c r="Z425" s="217" t="s">
        <v>1981</v>
      </c>
      <c r="AA425" s="218"/>
      <c r="AB425" s="77"/>
      <c r="AC425" s="78"/>
      <c r="AD425" s="199" t="s">
        <v>855</v>
      </c>
      <c r="AE425" s="91" t="s">
        <v>1623</v>
      </c>
      <c r="AF425" s="79" t="s">
        <v>1623</v>
      </c>
      <c r="AG425" s="79" t="s">
        <v>1623</v>
      </c>
      <c r="AH425" s="80" t="s">
        <v>1623</v>
      </c>
      <c r="AI425" s="81" t="s">
        <v>1623</v>
      </c>
      <c r="AJ425" s="81" t="s">
        <v>1623</v>
      </c>
      <c r="AK425" s="81" t="s">
        <v>1623</v>
      </c>
      <c r="AL425" s="81" t="s">
        <v>1623</v>
      </c>
      <c r="AM425" s="81" t="s">
        <v>1623</v>
      </c>
      <c r="AN425" s="81" t="s">
        <v>1623</v>
      </c>
      <c r="AO425" s="83">
        <v>-123.97499999999999</v>
      </c>
      <c r="AP425" s="83">
        <v>0.62858599999999998</v>
      </c>
      <c r="AQ425" s="83">
        <v>0.52318299999999995</v>
      </c>
      <c r="AR425" s="84">
        <v>1.01471E-5</v>
      </c>
      <c r="AS425" s="85">
        <v>-1.2956399999999999</v>
      </c>
      <c r="AT425" s="85">
        <v>-2.0309499999999998</v>
      </c>
      <c r="AU425" s="85">
        <v>-94.899199999999993</v>
      </c>
      <c r="AV425" s="85">
        <v>108.85899999999999</v>
      </c>
      <c r="AW425" s="104" t="s">
        <v>853</v>
      </c>
      <c r="AX425" s="86" t="s">
        <v>854</v>
      </c>
      <c r="AY425" s="87" t="s">
        <v>1623</v>
      </c>
      <c r="AZ425" s="87" t="s">
        <v>1623</v>
      </c>
      <c r="BA425" s="87" t="s">
        <v>1623</v>
      </c>
      <c r="BB425" s="88" t="s">
        <v>1623</v>
      </c>
      <c r="BC425" s="89" t="s">
        <v>1623</v>
      </c>
      <c r="BD425" s="89" t="s">
        <v>1623</v>
      </c>
      <c r="BE425" s="89" t="s">
        <v>1623</v>
      </c>
      <c r="BF425" s="89" t="s">
        <v>1623</v>
      </c>
      <c r="BG425" s="89" t="s">
        <v>1623</v>
      </c>
      <c r="BH425" s="105" t="s">
        <v>1623</v>
      </c>
      <c r="BI425" s="251">
        <v>20</v>
      </c>
      <c r="BJ425" s="252">
        <v>2</v>
      </c>
      <c r="BK425" s="252">
        <v>0</v>
      </c>
      <c r="BL425" s="259" t="s">
        <v>1623</v>
      </c>
      <c r="BM425" s="230" t="str">
        <f>IF(CD425&lt;&gt;"",IF(ISNUMBER(CD425),(CD425-CB425)*IF(AE425&lt;0,1,-1),"nan"),"")</f>
        <v>nan</v>
      </c>
      <c r="BN425" s="230" t="str">
        <f>IF(CE425&lt;&gt;"",IF(ISNUMBER(CE425),CE425/CC425,"nan"),"")</f>
        <v>nan</v>
      </c>
      <c r="BO425" s="261">
        <v>-1</v>
      </c>
      <c r="BP425" s="231">
        <f>IF(CL425&lt;&gt;"",IF(ISNUMBER(CL425),(CL425-CJ425)*IF(AO425&lt;0,1,-1),"nan"),"")</f>
        <v>-0.97500000000000009</v>
      </c>
      <c r="BQ425" s="231">
        <f>IF(CM425&lt;&gt;"",IF(ISNUMBER(CM425),CM425/CK425,"nan"),"")</f>
        <v>0.83445297504798466</v>
      </c>
      <c r="BR425" s="263" t="s">
        <v>1623</v>
      </c>
      <c r="BS425" s="232" t="str">
        <f>IF(CT425&lt;&gt;"",IF(ISNUMBER(CT425),(CT425-CR425)*IF(AY425&lt;0,1,-1),"nan"),"")</f>
        <v>nan</v>
      </c>
      <c r="BT425" s="232" t="str">
        <f>IF(CU425&lt;&gt;"",IF(ISNUMBER(CU425),CU425/CS425,"nan"),"")</f>
        <v>nan</v>
      </c>
      <c r="BU425" s="230" t="s">
        <v>1623</v>
      </c>
      <c r="BV425" s="230" t="s">
        <v>1623</v>
      </c>
      <c r="BW425" s="231" t="s">
        <v>1623</v>
      </c>
      <c r="BX425" s="231" t="s">
        <v>1623</v>
      </c>
      <c r="BY425" s="232" t="s">
        <v>1623</v>
      </c>
      <c r="BZ425" s="235" t="s">
        <v>1623</v>
      </c>
      <c r="CA425" s="257">
        <v>10</v>
      </c>
      <c r="CB425" s="233" t="s">
        <v>1623</v>
      </c>
      <c r="CC425" s="230" t="s">
        <v>1623</v>
      </c>
      <c r="CD425" s="230" t="s">
        <v>1623</v>
      </c>
      <c r="CE425" s="230" t="s">
        <v>1623</v>
      </c>
      <c r="CF425" s="230" t="s">
        <v>1623</v>
      </c>
      <c r="CG425" s="230" t="s">
        <v>1623</v>
      </c>
      <c r="CH425" s="230" t="s">
        <v>1623</v>
      </c>
      <c r="CI425" s="230" t="s">
        <v>1623</v>
      </c>
      <c r="CJ425" s="231">
        <v>-0.77200000000000002</v>
      </c>
      <c r="CK425" s="231">
        <v>2.0840000000000001</v>
      </c>
      <c r="CL425" s="231">
        <v>-1.7470000000000001</v>
      </c>
      <c r="CM425" s="231">
        <v>1.7390000000000001</v>
      </c>
      <c r="CN425" s="231">
        <v>1.2E-2</v>
      </c>
      <c r="CO425" s="231">
        <v>0.54200000000000004</v>
      </c>
      <c r="CP425" s="231"/>
      <c r="CQ425" s="231"/>
      <c r="CR425" s="232" t="s">
        <v>1623</v>
      </c>
      <c r="CS425" s="232" t="s">
        <v>1623</v>
      </c>
      <c r="CT425" s="232" t="s">
        <v>1623</v>
      </c>
      <c r="CU425" s="232" t="s">
        <v>1623</v>
      </c>
      <c r="CV425" s="232" t="s">
        <v>1623</v>
      </c>
      <c r="CW425" s="232" t="s">
        <v>1623</v>
      </c>
      <c r="CX425" s="232"/>
      <c r="CY425" s="234"/>
      <c r="DA425" s="106"/>
      <c r="DC425" s="106"/>
      <c r="DD425" s="106"/>
      <c r="DE425" s="106"/>
      <c r="DF425" s="92"/>
      <c r="DG425" s="107"/>
      <c r="DH425" s="107"/>
      <c r="DI425" s="107"/>
      <c r="DJ425" s="107"/>
      <c r="DK425" s="107"/>
      <c r="DL425" s="107"/>
      <c r="DM425" s="110"/>
      <c r="DN425" s="110"/>
      <c r="DO425" s="110"/>
      <c r="DP425" s="110"/>
      <c r="DQ425" s="110"/>
      <c r="DR425" s="110"/>
      <c r="DS425" s="110"/>
      <c r="DT425" s="110"/>
      <c r="DU425" s="497"/>
      <c r="DV425" s="497"/>
      <c r="DW425" s="497"/>
      <c r="DX425" s="497"/>
      <c r="DY425" s="497"/>
      <c r="DZ425" s="497"/>
      <c r="EA425" s="267"/>
      <c r="EB425" s="99"/>
      <c r="EC425" s="99"/>
      <c r="ED425" s="99"/>
      <c r="EE425" s="99"/>
      <c r="EF425" s="99"/>
      <c r="EG425" s="99"/>
      <c r="EH425" s="99"/>
      <c r="EI425" s="99"/>
      <c r="EJ425" s="99"/>
      <c r="EK425" s="99"/>
      <c r="EL425" s="99"/>
      <c r="EM425" s="99"/>
      <c r="EN425" s="99"/>
      <c r="EO425" s="99"/>
      <c r="EP425" s="99"/>
      <c r="EQ425" s="99"/>
      <c r="ER425" s="99"/>
      <c r="ES425" s="99"/>
      <c r="ET425" s="99"/>
      <c r="EU425" s="99"/>
      <c r="EV425" s="99"/>
      <c r="EW425" s="99"/>
      <c r="EX425" s="119"/>
      <c r="EY425" s="121"/>
      <c r="EZ425" s="454"/>
      <c r="FA425" s="83"/>
      <c r="FC425" s="116"/>
      <c r="FD425" s="116"/>
      <c r="FO425" s="3"/>
    </row>
    <row r="426" spans="1:171" ht="13.7" customHeight="1" x14ac:dyDescent="0.2">
      <c r="A426" s="100">
        <v>20140403</v>
      </c>
      <c r="B426" s="100">
        <v>2</v>
      </c>
      <c r="C426" s="74">
        <v>82</v>
      </c>
      <c r="D426" s="74">
        <v>2</v>
      </c>
      <c r="E426" s="74">
        <v>13</v>
      </c>
      <c r="F426" s="74">
        <v>16</v>
      </c>
      <c r="G426" s="75">
        <v>1.9</v>
      </c>
      <c r="H426" s="435">
        <v>0</v>
      </c>
      <c r="I426" s="73">
        <v>14070</v>
      </c>
      <c r="J426" s="101" t="s">
        <v>766</v>
      </c>
      <c r="K426" s="102" t="str">
        <f>IF(B426=2,"Z:\Data\MOOG\HeTao\raw\",IF(B426=5,"Z:\Data\MOOG\Polo\raw\",""))</f>
        <v>Z:\Data\MOOG\HeTao\raw\</v>
      </c>
      <c r="L426" s="103" t="s">
        <v>858</v>
      </c>
      <c r="M426" s="569" t="str">
        <f>IF(NOT(ISERROR(FIND("Training_dt",W426))),"'Plot Psychometric_HH_dt_yuchen'",IF(NOT(ISERROR(FIND("Training",W426))),"'Plot Psychometric_HH'",IF(NOT(ISERROR(FIND("1DAT",W426))),"'Plot Tuning Azimuth_HH'",IF(NOT(ISERROR(FIND("HD_dt",W426))),"'Plot HeadingDiscimination_PSTH_HH_dt_yuchen'",IF(NOT(ISERROR(FIND("HD",W426))),"'Plot HeadingDiscimination_PSTH_HH'",IF(NOT(ISERROR(FIND("MemSac",W426))),"'Memory Saccade Analysis_HH'",IF(NOT(ISERROR(FIND("DelSac",W426))),"'Memory Saccade Analysis_HH'",IF(NOT(ISERROR(FIND("u-stim",W426))),"'Plot Microstim_HH'",""))))))))</f>
        <v>'Plot Microstim_HH'</v>
      </c>
      <c r="N426" s="573">
        <v>1</v>
      </c>
      <c r="O426" s="584">
        <v>-1</v>
      </c>
      <c r="P426" s="590">
        <v>4</v>
      </c>
      <c r="Q426" s="590">
        <f>IF(B426=2,60,310)</f>
        <v>60</v>
      </c>
      <c r="R426" s="590">
        <v>5</v>
      </c>
      <c r="S426" s="590">
        <f>IF(B426=2,60,-190)</f>
        <v>60</v>
      </c>
      <c r="T426" s="590">
        <v>1</v>
      </c>
      <c r="U426" s="590">
        <f>IF(Z426&lt;&gt;"",IF(NOT(ISERROR(FIND("SU",Z426))),VALUE(RIGHT(Z426,1))+4,IF(NOT(ISERROR(FIND("MU20",Z426))),20,IF(NOT(ISERROR(FIND("MU21",Z426))),21,IF(NOT(ISERROR(FIND("MU2",Z426))),2,1)))),"")</f>
        <v>1</v>
      </c>
      <c r="V426" s="583"/>
      <c r="W426" s="170" t="s">
        <v>24</v>
      </c>
      <c r="X426" s="192" t="s">
        <v>857</v>
      </c>
      <c r="Y426" s="219">
        <f>IF(NOT(ISERROR(FIND("MU=SU",X426))),1,IF(Z426&lt;&gt;"",IF(NOT(ISERROR(FIND("SU",Z426))),1,0),""))</f>
        <v>0</v>
      </c>
      <c r="Z426" s="217" t="s">
        <v>1981</v>
      </c>
      <c r="AA426" s="218"/>
      <c r="AB426" s="77"/>
      <c r="AC426" s="78"/>
      <c r="AD426" s="199" t="s">
        <v>855</v>
      </c>
      <c r="AE426" s="91" t="s">
        <v>1623</v>
      </c>
      <c r="AF426" s="79" t="s">
        <v>1623</v>
      </c>
      <c r="AG426" s="79" t="s">
        <v>1623</v>
      </c>
      <c r="AH426" s="80" t="s">
        <v>1623</v>
      </c>
      <c r="AI426" s="81" t="s">
        <v>1623</v>
      </c>
      <c r="AJ426" s="81" t="s">
        <v>1623</v>
      </c>
      <c r="AK426" s="81" t="s">
        <v>1623</v>
      </c>
      <c r="AL426" s="81" t="s">
        <v>1623</v>
      </c>
      <c r="AM426" s="81" t="s">
        <v>1623</v>
      </c>
      <c r="AN426" s="81" t="s">
        <v>1623</v>
      </c>
      <c r="AO426" s="83">
        <v>-123.97499999999999</v>
      </c>
      <c r="AP426" s="83">
        <v>0.62858599999999998</v>
      </c>
      <c r="AQ426" s="83">
        <v>0.52318299999999995</v>
      </c>
      <c r="AR426" s="84">
        <v>1.01471E-5</v>
      </c>
      <c r="AS426" s="85">
        <v>-1.2956399999999999</v>
      </c>
      <c r="AT426" s="85">
        <v>-2.0309499999999998</v>
      </c>
      <c r="AU426" s="85">
        <v>-94.899199999999993</v>
      </c>
      <c r="AV426" s="85">
        <v>108.85899999999999</v>
      </c>
      <c r="AW426" s="104" t="s">
        <v>853</v>
      </c>
      <c r="AX426" s="86" t="s">
        <v>854</v>
      </c>
      <c r="AY426" s="87" t="s">
        <v>1623</v>
      </c>
      <c r="AZ426" s="87" t="s">
        <v>1623</v>
      </c>
      <c r="BA426" s="87" t="s">
        <v>1623</v>
      </c>
      <c r="BB426" s="88" t="s">
        <v>1623</v>
      </c>
      <c r="BC426" s="89" t="s">
        <v>1623</v>
      </c>
      <c r="BD426" s="89" t="s">
        <v>1623</v>
      </c>
      <c r="BE426" s="89" t="s">
        <v>1623</v>
      </c>
      <c r="BF426" s="89" t="s">
        <v>1623</v>
      </c>
      <c r="BG426" s="89" t="s">
        <v>1623</v>
      </c>
      <c r="BH426" s="105" t="s">
        <v>1623</v>
      </c>
      <c r="BI426" s="251">
        <v>50</v>
      </c>
      <c r="BJ426" s="252">
        <v>2</v>
      </c>
      <c r="BK426" s="252">
        <v>0</v>
      </c>
      <c r="BL426" s="259" t="s">
        <v>1623</v>
      </c>
      <c r="BM426" s="230" t="str">
        <f>IF(CD426&lt;&gt;"",IF(ISNUMBER(CD426),(CD426-CB426)*IF(AE426&lt;0,1,-1),"nan"),"")</f>
        <v>nan</v>
      </c>
      <c r="BN426" s="230" t="str">
        <f>IF(CE426&lt;&gt;"",IF(ISNUMBER(CE426),CE426/CC426,"nan"),"")</f>
        <v>nan</v>
      </c>
      <c r="BO426" s="261">
        <v>-1</v>
      </c>
      <c r="BP426" s="231">
        <f>IF(CL426&lt;&gt;"",IF(ISNUMBER(CL426),(CL426-CJ426)*IF(AO426&lt;0,1,-1),"nan"),"")</f>
        <v>-1.446</v>
      </c>
      <c r="BQ426" s="231">
        <f>IF(CM426&lt;&gt;"",IF(ISNUMBER(CM426),CM426/CK426,"nan"),"")</f>
        <v>1.3013698630136987</v>
      </c>
      <c r="BR426" s="263" t="s">
        <v>1623</v>
      </c>
      <c r="BS426" s="232" t="str">
        <f>IF(CT426&lt;&gt;"",IF(ISNUMBER(CT426),(CT426-CR426)*IF(AY426&lt;0,1,-1),"nan"),"")</f>
        <v>nan</v>
      </c>
      <c r="BT426" s="232" t="str">
        <f>IF(CU426&lt;&gt;"",IF(ISNUMBER(CU426),CU426/CS426,"nan"),"")</f>
        <v>nan</v>
      </c>
      <c r="BU426" s="230" t="s">
        <v>1623</v>
      </c>
      <c r="BV426" s="230" t="s">
        <v>1623</v>
      </c>
      <c r="BW426" s="231" t="s">
        <v>1623</v>
      </c>
      <c r="BX426" s="231" t="s">
        <v>1623</v>
      </c>
      <c r="BY426" s="232" t="s">
        <v>1623</v>
      </c>
      <c r="BZ426" s="235" t="s">
        <v>1623</v>
      </c>
      <c r="CA426" s="257">
        <v>10</v>
      </c>
      <c r="CB426" s="233" t="s">
        <v>1623</v>
      </c>
      <c r="CC426" s="230" t="s">
        <v>1623</v>
      </c>
      <c r="CD426" s="230" t="s">
        <v>1623</v>
      </c>
      <c r="CE426" s="230" t="s">
        <v>1623</v>
      </c>
      <c r="CF426" s="230" t="s">
        <v>1623</v>
      </c>
      <c r="CG426" s="230" t="s">
        <v>1623</v>
      </c>
      <c r="CH426" s="230" t="s">
        <v>1623</v>
      </c>
      <c r="CI426" s="230" t="s">
        <v>1623</v>
      </c>
      <c r="CJ426" s="231">
        <v>0.96399999999999997</v>
      </c>
      <c r="CK426" s="231">
        <v>1.5329999999999999</v>
      </c>
      <c r="CL426" s="231">
        <v>-0.48199999999999998</v>
      </c>
      <c r="CM426" s="231">
        <v>1.9950000000000001</v>
      </c>
      <c r="CN426" s="231">
        <v>0</v>
      </c>
      <c r="CO426" s="231">
        <v>0.375</v>
      </c>
      <c r="CP426" s="231"/>
      <c r="CQ426" s="231"/>
      <c r="CR426" s="232" t="s">
        <v>1623</v>
      </c>
      <c r="CS426" s="232" t="s">
        <v>1623</v>
      </c>
      <c r="CT426" s="232" t="s">
        <v>1623</v>
      </c>
      <c r="CU426" s="232" t="s">
        <v>1623</v>
      </c>
      <c r="CV426" s="232" t="s">
        <v>1623</v>
      </c>
      <c r="CW426" s="232" t="s">
        <v>1623</v>
      </c>
      <c r="CX426" s="232"/>
      <c r="CY426" s="234"/>
      <c r="DA426" s="106"/>
      <c r="DC426" s="106"/>
      <c r="DD426" s="106"/>
      <c r="DE426" s="106"/>
      <c r="DF426" s="92"/>
      <c r="DG426" s="107"/>
      <c r="DH426" s="107"/>
      <c r="DI426" s="107"/>
      <c r="DJ426" s="107"/>
      <c r="DK426" s="107"/>
      <c r="DL426" s="107"/>
      <c r="DM426" s="110"/>
      <c r="DN426" s="110"/>
      <c r="DO426" s="110"/>
      <c r="DP426" s="110"/>
      <c r="DQ426" s="110"/>
      <c r="DR426" s="110"/>
      <c r="DS426" s="110"/>
      <c r="DT426" s="110"/>
      <c r="DU426" s="497"/>
      <c r="DV426" s="497"/>
      <c r="DW426" s="497"/>
      <c r="DX426" s="497"/>
      <c r="DY426" s="497"/>
      <c r="DZ426" s="497"/>
      <c r="EA426" s="267"/>
      <c r="EB426" s="99"/>
      <c r="EC426" s="99"/>
      <c r="ED426" s="99"/>
      <c r="EE426" s="99"/>
      <c r="EF426" s="99"/>
      <c r="EG426" s="99"/>
      <c r="EH426" s="99"/>
      <c r="EI426" s="99"/>
      <c r="EJ426" s="99"/>
      <c r="EK426" s="99"/>
      <c r="EL426" s="99"/>
      <c r="EM426" s="99"/>
      <c r="EN426" s="99"/>
      <c r="EO426" s="99"/>
      <c r="EP426" s="99"/>
      <c r="EQ426" s="99"/>
      <c r="ER426" s="99"/>
      <c r="ES426" s="99"/>
      <c r="ET426" s="99"/>
      <c r="EU426" s="99"/>
      <c r="EV426" s="99"/>
      <c r="EW426" s="99"/>
      <c r="EX426" s="119"/>
      <c r="EY426" s="121"/>
      <c r="EZ426" s="454"/>
      <c r="FA426" s="83"/>
      <c r="FC426" s="116"/>
      <c r="FD426" s="116"/>
      <c r="FO426" s="3"/>
    </row>
    <row r="427" spans="1:171" ht="13.7" customHeight="1" x14ac:dyDescent="0.2">
      <c r="A427" s="100">
        <v>20140410</v>
      </c>
      <c r="B427" s="100">
        <v>2</v>
      </c>
      <c r="C427" s="74">
        <v>83</v>
      </c>
      <c r="D427" s="74">
        <v>1</v>
      </c>
      <c r="E427" s="74">
        <v>11</v>
      </c>
      <c r="F427" s="74">
        <v>18</v>
      </c>
      <c r="G427" s="75">
        <v>2.1</v>
      </c>
      <c r="H427" s="435">
        <v>0</v>
      </c>
      <c r="I427" s="73">
        <v>7442</v>
      </c>
      <c r="J427" s="101" t="s">
        <v>2073</v>
      </c>
      <c r="K427" s="102" t="str">
        <f>IF(B427=2,"Z:\Data\MOOG\HeTao\raw\",IF(B427=5,"Z:\Data\MOOG\Polo\raw\",""))</f>
        <v>Z:\Data\MOOG\HeTao\raw\</v>
      </c>
      <c r="L427" s="144" t="s">
        <v>837</v>
      </c>
      <c r="M427" s="569" t="str">
        <f>IF(NOT(ISERROR(FIND("Training_dt",W427))),"'Plot Psychometric_HH_dt_yuchen'",IF(NOT(ISERROR(FIND("Training",W427))),"'Plot Psychometric_HH'",IF(NOT(ISERROR(FIND("1DAT",W427))),"'Plot Tuning Azimuth_HH'",IF(NOT(ISERROR(FIND("HD_dt",W427))),"'Plot HeadingDiscimination_PSTH_HH_dt_yuchen'",IF(NOT(ISERROR(FIND("HD",W427))),"'Plot HeadingDiscimination_PSTH_HH'",IF(NOT(ISERROR(FIND("MemSac",W427))),"'Memory Saccade Analysis_HH'",IF(NOT(ISERROR(FIND("DelSac",W427))),"'Memory Saccade Analysis_HH'",IF(NOT(ISERROR(FIND("u-stim",W427))),"'Plot Microstim_HH'",""))))))))</f>
        <v>'Plot Tuning Azimuth_HH'</v>
      </c>
      <c r="N427" s="573">
        <v>1</v>
      </c>
      <c r="O427" s="584">
        <v>-1</v>
      </c>
      <c r="P427" s="590">
        <v>4</v>
      </c>
      <c r="Q427" s="590">
        <f>IF(B427=2,60,310)</f>
        <v>60</v>
      </c>
      <c r="R427" s="590">
        <v>5</v>
      </c>
      <c r="S427" s="590">
        <f>IF(B427=2,60,-190)</f>
        <v>60</v>
      </c>
      <c r="T427" s="590">
        <v>1</v>
      </c>
      <c r="U427" s="590">
        <f>IF(Z427&lt;&gt;"",IF(NOT(ISERROR(FIND("SU",Z427))),VALUE(RIGHT(Z427,1))+4,IF(NOT(ISERROR(FIND("MU20",Z427))),20,IF(NOT(ISERROR(FIND("MU21",Z427))),21,IF(NOT(ISERROR(FIND("MU2",Z427))),2,1)))),"")</f>
        <v>1</v>
      </c>
      <c r="V427" s="583"/>
      <c r="W427" s="170" t="s">
        <v>285</v>
      </c>
      <c r="X427" s="192"/>
      <c r="Y427" s="219">
        <f>IF(NOT(ISERROR(FIND("MU=SU",X427))),1,IF(Z427&lt;&gt;"",IF(NOT(ISERROR(FIND("SU",Z427))),1,0),""))</f>
        <v>0</v>
      </c>
      <c r="Z427" s="217" t="s">
        <v>838</v>
      </c>
      <c r="AA427" s="218"/>
      <c r="AB427" s="77"/>
      <c r="AC427" s="78"/>
      <c r="AD427" s="199"/>
      <c r="AE427" s="91" t="s">
        <v>1623</v>
      </c>
      <c r="AF427" s="79" t="s">
        <v>1623</v>
      </c>
      <c r="AG427" s="79" t="s">
        <v>1623</v>
      </c>
      <c r="AH427" s="80" t="s">
        <v>1623</v>
      </c>
      <c r="AI427" s="81" t="s">
        <v>1623</v>
      </c>
      <c r="AJ427" s="81" t="s">
        <v>1623</v>
      </c>
      <c r="AK427" s="81" t="s">
        <v>1623</v>
      </c>
      <c r="AL427" s="81" t="s">
        <v>1623</v>
      </c>
      <c r="AM427" s="81" t="s">
        <v>1623</v>
      </c>
      <c r="AN427" s="81" t="s">
        <v>1623</v>
      </c>
      <c r="AO427" s="83">
        <v>-63.160200000000003</v>
      </c>
      <c r="AP427" s="83">
        <v>0.410916</v>
      </c>
      <c r="AQ427" s="83">
        <v>0.70543800000000001</v>
      </c>
      <c r="AR427" s="84">
        <v>0.35621900000000001</v>
      </c>
      <c r="AS427" s="85">
        <v>-0.62164699999999995</v>
      </c>
      <c r="AT427" s="85">
        <v>-0.82467199999999996</v>
      </c>
      <c r="AU427" s="85">
        <v>-64.121799999999993</v>
      </c>
      <c r="AV427" s="85">
        <v>360</v>
      </c>
      <c r="AW427" s="104" t="s">
        <v>835</v>
      </c>
      <c r="AX427" s="86" t="s">
        <v>836</v>
      </c>
      <c r="AY427" s="87" t="s">
        <v>1623</v>
      </c>
      <c r="AZ427" s="87" t="s">
        <v>1623</v>
      </c>
      <c r="BA427" s="87" t="s">
        <v>1623</v>
      </c>
      <c r="BB427" s="88" t="s">
        <v>1623</v>
      </c>
      <c r="BC427" s="89" t="s">
        <v>1623</v>
      </c>
      <c r="BD427" s="89" t="s">
        <v>1623</v>
      </c>
      <c r="BE427" s="89" t="s">
        <v>1623</v>
      </c>
      <c r="BF427" s="89" t="s">
        <v>1623</v>
      </c>
      <c r="BG427" s="89" t="s">
        <v>1623</v>
      </c>
      <c r="BH427" s="105" t="s">
        <v>1623</v>
      </c>
      <c r="BI427" s="251"/>
      <c r="BJ427" s="252"/>
      <c r="BK427" s="252"/>
      <c r="BL427" s="259"/>
      <c r="BM427" s="230" t="str">
        <f>IF(CD427&lt;&gt;"",IF(ISNUMBER(CD427),(CD427-CB427)*IF(AE427&lt;0,1,-1),"nan"),"")</f>
        <v/>
      </c>
      <c r="BN427" s="230" t="str">
        <f>IF(CE427&lt;&gt;"",IF(ISNUMBER(CE427),CE427/CC427,"nan"),"")</f>
        <v/>
      </c>
      <c r="BO427" s="261"/>
      <c r="BP427" s="231" t="str">
        <f>IF(CL427&lt;&gt;"",IF(ISNUMBER(CL427),(CL427-CJ427)*IF(AO427&lt;0,1,-1),"nan"),"")</f>
        <v/>
      </c>
      <c r="BQ427" s="231" t="str">
        <f>IF(CM427&lt;&gt;"",IF(ISNUMBER(CM427),CM427/CK427,"nan"),"")</f>
        <v/>
      </c>
      <c r="BR427" s="263"/>
      <c r="BS427" s="232" t="str">
        <f>IF(CT427&lt;&gt;"",IF(ISNUMBER(CT427),(CT427-CR427)*IF(AY427&lt;0,1,-1),"nan"),"")</f>
        <v/>
      </c>
      <c r="BT427" s="232" t="str">
        <f>IF(CU427&lt;&gt;"",IF(ISNUMBER(CU427),CU427/CS427,"nan"),"")</f>
        <v/>
      </c>
      <c r="BU427" s="230"/>
      <c r="BV427" s="230"/>
      <c r="BW427" s="231"/>
      <c r="BX427" s="231"/>
      <c r="BY427" s="232"/>
      <c r="BZ427" s="235"/>
      <c r="CA427" s="257"/>
      <c r="CB427" s="233"/>
      <c r="CC427" s="230"/>
      <c r="CD427" s="230"/>
      <c r="CE427" s="230"/>
      <c r="CF427" s="230"/>
      <c r="CG427" s="230"/>
      <c r="CH427" s="230"/>
      <c r="CI427" s="230"/>
      <c r="CJ427" s="231"/>
      <c r="CK427" s="231"/>
      <c r="CL427" s="231"/>
      <c r="CM427" s="231"/>
      <c r="CN427" s="231"/>
      <c r="CO427" s="231"/>
      <c r="CP427" s="231"/>
      <c r="CQ427" s="231"/>
      <c r="CR427" s="232"/>
      <c r="CS427" s="232"/>
      <c r="CT427" s="232"/>
      <c r="CU427" s="232"/>
      <c r="CV427" s="232"/>
      <c r="CW427" s="232"/>
      <c r="CX427" s="232"/>
      <c r="CY427" s="234"/>
      <c r="DA427" s="106"/>
      <c r="DC427" s="106"/>
      <c r="DD427" s="106"/>
      <c r="DE427" s="106"/>
      <c r="DF427" s="92"/>
      <c r="DG427" s="107"/>
      <c r="DH427" s="107"/>
      <c r="DI427" s="107"/>
      <c r="DJ427" s="107"/>
      <c r="DK427" s="107"/>
      <c r="DL427" s="107"/>
      <c r="DM427" s="110"/>
      <c r="DN427" s="110"/>
      <c r="DO427" s="110"/>
      <c r="DP427" s="110"/>
      <c r="DQ427" s="110"/>
      <c r="DR427" s="110"/>
      <c r="DS427" s="110"/>
      <c r="DT427" s="110"/>
      <c r="DU427" s="497"/>
      <c r="DV427" s="497"/>
      <c r="DW427" s="497"/>
      <c r="DX427" s="497"/>
      <c r="DY427" s="497"/>
      <c r="DZ427" s="497"/>
      <c r="EA427" s="159"/>
      <c r="EB427" s="99"/>
      <c r="EC427" s="99"/>
      <c r="ED427" s="99"/>
      <c r="EE427" s="99"/>
      <c r="EF427" s="99"/>
      <c r="EG427" s="99"/>
      <c r="EH427" s="99"/>
      <c r="EI427" s="99"/>
      <c r="EJ427" s="99"/>
      <c r="EK427" s="99"/>
      <c r="EL427" s="99"/>
      <c r="EM427" s="99"/>
      <c r="EN427" s="99"/>
      <c r="EO427" s="99"/>
      <c r="EP427" s="99"/>
      <c r="EQ427" s="99"/>
      <c r="ER427" s="99"/>
      <c r="ES427" s="99"/>
      <c r="ET427" s="99"/>
      <c r="EU427" s="99"/>
      <c r="EV427" s="99"/>
      <c r="EW427" s="99"/>
      <c r="EX427" s="119"/>
      <c r="EY427" s="121"/>
      <c r="EZ427" s="454"/>
      <c r="FA427" s="83"/>
      <c r="FC427" s="116"/>
      <c r="FD427" s="116"/>
      <c r="FO427" s="3"/>
    </row>
    <row r="428" spans="1:171" ht="13.7" customHeight="1" x14ac:dyDescent="0.2">
      <c r="A428" s="100">
        <v>20140410</v>
      </c>
      <c r="B428" s="100">
        <v>2</v>
      </c>
      <c r="C428" s="74">
        <v>83</v>
      </c>
      <c r="D428" s="74">
        <v>1</v>
      </c>
      <c r="E428" s="74">
        <v>11</v>
      </c>
      <c r="F428" s="74">
        <v>18</v>
      </c>
      <c r="G428" s="75">
        <v>2.1</v>
      </c>
      <c r="H428" s="435">
        <v>0</v>
      </c>
      <c r="I428" s="73">
        <v>9993</v>
      </c>
      <c r="J428" s="101" t="s">
        <v>734</v>
      </c>
      <c r="K428" s="102" t="str">
        <f>IF(B428=2,"Z:\Data\MOOG\HeTao\raw\",IF(B428=5,"Z:\Data\MOOG\Polo\raw\",""))</f>
        <v>Z:\Data\MOOG\HeTao\raw\</v>
      </c>
      <c r="L428" s="144" t="s">
        <v>839</v>
      </c>
      <c r="M428" s="569" t="str">
        <f>IF(NOT(ISERROR(FIND("Training_dt",W428))),"'Plot Psychometric_HH_dt_yuchen'",IF(NOT(ISERROR(FIND("Training",W428))),"'Plot Psychometric_HH'",IF(NOT(ISERROR(FIND("1DAT",W428))),"'Plot Tuning Azimuth_HH'",IF(NOT(ISERROR(FIND("HD_dt",W428))),"'Plot HeadingDiscimination_PSTH_HH_dt_yuchen'",IF(NOT(ISERROR(FIND("HD",W428))),"'Plot HeadingDiscimination_PSTH_HH'",IF(NOT(ISERROR(FIND("MemSac",W428))),"'Memory Saccade Analysis_HH'",IF(NOT(ISERROR(FIND("DelSac",W428))),"'Memory Saccade Analysis_HH'",IF(NOT(ISERROR(FIND("u-stim",W428))),"'Plot Microstim_HH'",""))))))))</f>
        <v>'Memory Saccade Analysis_HH'</v>
      </c>
      <c r="N428" s="573">
        <v>1</v>
      </c>
      <c r="O428" s="584">
        <v>-1</v>
      </c>
      <c r="P428" s="590">
        <v>4</v>
      </c>
      <c r="Q428" s="590">
        <f>IF(B428=2,60,310)</f>
        <v>60</v>
      </c>
      <c r="R428" s="590">
        <v>5</v>
      </c>
      <c r="S428" s="590">
        <f>IF(B428=2,60,-190)</f>
        <v>60</v>
      </c>
      <c r="T428" s="590">
        <v>1</v>
      </c>
      <c r="U428" s="590">
        <f>IF(Z428&lt;&gt;"",IF(NOT(ISERROR(FIND("SU",Z428))),VALUE(RIGHT(Z428,1))+4,IF(NOT(ISERROR(FIND("MU20",Z428))),20,IF(NOT(ISERROR(FIND("MU21",Z428))),21,IF(NOT(ISERROR(FIND("MU2",Z428))),2,1)))),"")</f>
        <v>1</v>
      </c>
      <c r="V428" s="583"/>
      <c r="W428" s="170" t="s">
        <v>716</v>
      </c>
      <c r="X428" s="192"/>
      <c r="Y428" s="219">
        <f>IF(NOT(ISERROR(FIND("MU=SU",X428))),1,IF(Z428&lt;&gt;"",IF(NOT(ISERROR(FIND("SU",Z428))),1,0),""))</f>
        <v>0</v>
      </c>
      <c r="Z428" s="217" t="s">
        <v>838</v>
      </c>
      <c r="AA428" s="218"/>
      <c r="AB428" s="77"/>
      <c r="AC428" s="78"/>
      <c r="AD428" s="199"/>
      <c r="AE428" s="91" t="s">
        <v>1623</v>
      </c>
      <c r="AF428" s="79" t="s">
        <v>1623</v>
      </c>
      <c r="AG428" s="79" t="s">
        <v>1623</v>
      </c>
      <c r="AH428" s="80" t="s">
        <v>1623</v>
      </c>
      <c r="AI428" s="81" t="s">
        <v>1623</v>
      </c>
      <c r="AJ428" s="81" t="s">
        <v>1623</v>
      </c>
      <c r="AK428" s="81" t="s">
        <v>1623</v>
      </c>
      <c r="AL428" s="81" t="s">
        <v>1623</v>
      </c>
      <c r="AM428" s="81" t="s">
        <v>1623</v>
      </c>
      <c r="AN428" s="81" t="s">
        <v>1623</v>
      </c>
      <c r="AO428" s="83">
        <v>92.633899999999997</v>
      </c>
      <c r="AP428" s="83">
        <v>0.54157999999999995</v>
      </c>
      <c r="AQ428" s="83">
        <v>0.57865500000000003</v>
      </c>
      <c r="AR428" s="84">
        <v>1.5657900000000001E-5</v>
      </c>
      <c r="AS428" s="85">
        <v>1.3539399999999999</v>
      </c>
      <c r="AT428" s="85">
        <v>1.6514500000000001</v>
      </c>
      <c r="AU428" s="85">
        <v>90</v>
      </c>
      <c r="AV428" s="85">
        <v>274.82400000000001</v>
      </c>
      <c r="AW428" s="104" t="s">
        <v>846</v>
      </c>
      <c r="AX428" s="86" t="s">
        <v>847</v>
      </c>
      <c r="AY428" s="87" t="s">
        <v>1623</v>
      </c>
      <c r="AZ428" s="87" t="s">
        <v>1623</v>
      </c>
      <c r="BA428" s="87" t="s">
        <v>1623</v>
      </c>
      <c r="BB428" s="88" t="s">
        <v>1623</v>
      </c>
      <c r="BC428" s="89" t="s">
        <v>1623</v>
      </c>
      <c r="BD428" s="89" t="s">
        <v>1623</v>
      </c>
      <c r="BE428" s="89" t="s">
        <v>1623</v>
      </c>
      <c r="BF428" s="89" t="s">
        <v>1623</v>
      </c>
      <c r="BG428" s="89" t="s">
        <v>1623</v>
      </c>
      <c r="BH428" s="105" t="s">
        <v>1623</v>
      </c>
      <c r="BI428" s="251"/>
      <c r="BJ428" s="252"/>
      <c r="BK428" s="252"/>
      <c r="BL428" s="515"/>
      <c r="BM428" s="230" t="str">
        <f>IF(CD428&lt;&gt;"",IF(ISNUMBER(CD428),(CD428-CB428)*IF(AE428&lt;0,1,-1),"nan"),"")</f>
        <v/>
      </c>
      <c r="BN428" s="230" t="str">
        <f>IF(CE428&lt;&gt;"",IF(ISNUMBER(CE428),CE428/CC428,"nan"),"")</f>
        <v/>
      </c>
      <c r="BO428" s="516"/>
      <c r="BP428" s="231" t="str">
        <f>IF(CL428&lt;&gt;"",IF(ISNUMBER(CL428),(CL428-CJ428)*IF(AO428&lt;0,1,-1),"nan"),"")</f>
        <v/>
      </c>
      <c r="BQ428" s="231" t="str">
        <f>IF(CM428&lt;&gt;"",IF(ISNUMBER(CM428),CM428/CK428,"nan"),"")</f>
        <v/>
      </c>
      <c r="BR428" s="517"/>
      <c r="BS428" s="232" t="str">
        <f>IF(CT428&lt;&gt;"",IF(ISNUMBER(CT428),(CT428-CR428)*IF(AY428&lt;0,1,-1),"nan"),"")</f>
        <v/>
      </c>
      <c r="BT428" s="232" t="str">
        <f>IF(CU428&lt;&gt;"",IF(ISNUMBER(CU428),CU428/CS428,"nan"),"")</f>
        <v/>
      </c>
      <c r="BU428" s="230"/>
      <c r="BV428" s="230"/>
      <c r="BW428" s="231"/>
      <c r="BX428" s="231"/>
      <c r="BY428" s="232"/>
      <c r="BZ428" s="235"/>
      <c r="CA428" s="257"/>
      <c r="CB428" s="233"/>
      <c r="CC428" s="230"/>
      <c r="CD428" s="230"/>
      <c r="CE428" s="230"/>
      <c r="CF428" s="230"/>
      <c r="CG428" s="230"/>
      <c r="CH428" s="230"/>
      <c r="CI428" s="230"/>
      <c r="CJ428" s="231"/>
      <c r="CK428" s="231"/>
      <c r="CL428" s="231"/>
      <c r="CM428" s="231"/>
      <c r="CN428" s="231"/>
      <c r="CO428" s="231"/>
      <c r="CP428" s="231"/>
      <c r="CQ428" s="231"/>
      <c r="CR428" s="232"/>
      <c r="CS428" s="232"/>
      <c r="CT428" s="232"/>
      <c r="CU428" s="232"/>
      <c r="CV428" s="232"/>
      <c r="CW428" s="232"/>
      <c r="CX428" s="232"/>
      <c r="CY428" s="234"/>
      <c r="DA428" s="106"/>
      <c r="DC428" s="106"/>
      <c r="DD428" s="106"/>
      <c r="DE428" s="106"/>
      <c r="DF428" s="92"/>
      <c r="DG428" s="107"/>
      <c r="DH428" s="107"/>
      <c r="DI428" s="107"/>
      <c r="DJ428" s="107"/>
      <c r="DK428" s="107"/>
      <c r="DL428" s="107"/>
      <c r="DM428" s="110"/>
      <c r="DN428" s="110"/>
      <c r="DO428" s="110"/>
      <c r="DP428" s="110"/>
      <c r="DQ428" s="110"/>
      <c r="DR428" s="110"/>
      <c r="DS428" s="110"/>
      <c r="DT428" s="110"/>
      <c r="DU428" s="497"/>
      <c r="DV428" s="497"/>
      <c r="DW428" s="497"/>
      <c r="DX428" s="497"/>
      <c r="DY428" s="497"/>
      <c r="DZ428" s="497"/>
      <c r="EA428" s="159">
        <v>0.76496500000000001</v>
      </c>
      <c r="EB428" s="99">
        <v>0.22852800000000001</v>
      </c>
      <c r="EC428" s="99">
        <v>0.39390599999999998</v>
      </c>
      <c r="ED428" s="99">
        <v>1.1274599999999999E-2</v>
      </c>
      <c r="EE428" s="99">
        <v>0.34504699999999999</v>
      </c>
      <c r="EF428" s="99">
        <v>0.53428699999999996</v>
      </c>
      <c r="EG428" s="99">
        <v>155.97499999999999</v>
      </c>
      <c r="EH428" s="99">
        <v>55.231200000000001</v>
      </c>
      <c r="EI428" s="99">
        <v>100.014</v>
      </c>
      <c r="EJ428" s="99">
        <v>29.246600000000001</v>
      </c>
      <c r="EK428" s="99">
        <v>110.39100000000001</v>
      </c>
      <c r="EL428" s="99">
        <v>-126.047</v>
      </c>
      <c r="EM428" s="99">
        <v>0.33832899999999999</v>
      </c>
      <c r="EN428" s="99">
        <v>0.41496499999999997</v>
      </c>
      <c r="EO428" s="99">
        <v>0.39285300000000001</v>
      </c>
      <c r="EP428" s="99">
        <v>0.53662299999999996</v>
      </c>
      <c r="EQ428" s="99">
        <v>0.39981800000000001</v>
      </c>
      <c r="ER428" s="99">
        <v>0.37451499999999999</v>
      </c>
      <c r="ES428" s="99">
        <v>0</v>
      </c>
      <c r="ET428" s="99">
        <v>3.61646</v>
      </c>
      <c r="EU428" s="99">
        <v>-1.3602700000000001</v>
      </c>
      <c r="EV428" s="99">
        <v>7.7606900000000003</v>
      </c>
      <c r="EW428" s="99">
        <v>6.6577900000000003</v>
      </c>
      <c r="EX428" s="119">
        <v>9.1643899999999991</v>
      </c>
      <c r="EY428" s="121"/>
      <c r="EZ428" s="454"/>
      <c r="FA428" s="83"/>
      <c r="FC428" s="116"/>
      <c r="FD428" s="116"/>
      <c r="FO428" s="3"/>
    </row>
    <row r="429" spans="1:171" ht="13.7" customHeight="1" x14ac:dyDescent="0.2">
      <c r="A429" s="100">
        <v>20140410</v>
      </c>
      <c r="B429" s="100">
        <v>2</v>
      </c>
      <c r="C429" s="74">
        <v>83</v>
      </c>
      <c r="D429" s="74">
        <v>1</v>
      </c>
      <c r="E429" s="74">
        <v>11</v>
      </c>
      <c r="F429" s="74">
        <v>18</v>
      </c>
      <c r="G429" s="75">
        <v>2.1</v>
      </c>
      <c r="H429" s="435">
        <v>0</v>
      </c>
      <c r="I429" s="73">
        <v>9901</v>
      </c>
      <c r="J429" s="101" t="s">
        <v>734</v>
      </c>
      <c r="K429" s="102" t="str">
        <f>IF(B429=2,"Z:\Data\MOOG\HeTao\raw\",IF(B429=5,"Z:\Data\MOOG\Polo\raw\",""))</f>
        <v>Z:\Data\MOOG\HeTao\raw\</v>
      </c>
      <c r="L429" s="103" t="s">
        <v>852</v>
      </c>
      <c r="M429" s="569" t="str">
        <f>IF(NOT(ISERROR(FIND("Training_dt",W429))),"'Plot Psychometric_HH_dt_yuchen'",IF(NOT(ISERROR(FIND("Training",W429))),"'Plot Psychometric_HH'",IF(NOT(ISERROR(FIND("1DAT",W429))),"'Plot Tuning Azimuth_HH'",IF(NOT(ISERROR(FIND("HD_dt",W429))),"'Plot HeadingDiscimination_PSTH_HH_dt_yuchen'",IF(NOT(ISERROR(FIND("HD",W429))),"'Plot HeadingDiscimination_PSTH_HH'",IF(NOT(ISERROR(FIND("MemSac",W429))),"'Memory Saccade Analysis_HH'",IF(NOT(ISERROR(FIND("DelSac",W429))),"'Memory Saccade Analysis_HH'",IF(NOT(ISERROR(FIND("u-stim",W429))),"'Plot Microstim_HH'",""))))))))</f>
        <v>'Plot Microstim_HH'</v>
      </c>
      <c r="N429" s="573">
        <v>1</v>
      </c>
      <c r="O429" s="584">
        <v>-1</v>
      </c>
      <c r="P429" s="590">
        <v>4</v>
      </c>
      <c r="Q429" s="590">
        <f>IF(B429=2,60,310)</f>
        <v>60</v>
      </c>
      <c r="R429" s="590">
        <v>5</v>
      </c>
      <c r="S429" s="590">
        <f>IF(B429=2,60,-190)</f>
        <v>60</v>
      </c>
      <c r="T429" s="590">
        <v>1</v>
      </c>
      <c r="U429" s="590">
        <f>IF(Z429&lt;&gt;"",IF(NOT(ISERROR(FIND("SU",Z429))),VALUE(RIGHT(Z429,1))+4,IF(NOT(ISERROR(FIND("MU20",Z429))),20,IF(NOT(ISERROR(FIND("MU21",Z429))),21,IF(NOT(ISERROR(FIND("MU2",Z429))),2,1)))),"")</f>
        <v>1</v>
      </c>
      <c r="V429" s="583"/>
      <c r="W429" s="170" t="s">
        <v>24</v>
      </c>
      <c r="X429" s="192"/>
      <c r="Y429" s="219">
        <f>IF(NOT(ISERROR(FIND("MU=SU",X429))),1,IF(Z429&lt;&gt;"",IF(NOT(ISERROR(FIND("SU",Z429))),1,0),""))</f>
        <v>0</v>
      </c>
      <c r="Z429" s="217" t="s">
        <v>1981</v>
      </c>
      <c r="AA429" s="218"/>
      <c r="AB429" s="77"/>
      <c r="AC429" s="78"/>
      <c r="AD429" s="199" t="s">
        <v>842</v>
      </c>
      <c r="AE429" s="91" t="s">
        <v>1623</v>
      </c>
      <c r="AF429" s="79" t="s">
        <v>1623</v>
      </c>
      <c r="AG429" s="79" t="s">
        <v>1623</v>
      </c>
      <c r="AH429" s="80" t="s">
        <v>1623</v>
      </c>
      <c r="AI429" s="81" t="s">
        <v>1623</v>
      </c>
      <c r="AJ429" s="81" t="s">
        <v>1623</v>
      </c>
      <c r="AK429" s="81" t="s">
        <v>1623</v>
      </c>
      <c r="AL429" s="81" t="s">
        <v>1623</v>
      </c>
      <c r="AM429" s="81" t="s">
        <v>1623</v>
      </c>
      <c r="AN429" s="81" t="s">
        <v>1623</v>
      </c>
      <c r="AO429" s="83">
        <v>106.611</v>
      </c>
      <c r="AP429" s="83">
        <v>0.77279600000000004</v>
      </c>
      <c r="AQ429" s="83">
        <v>0.65036799999999995</v>
      </c>
      <c r="AR429" s="84">
        <v>2.52125E-12</v>
      </c>
      <c r="AS429" s="85">
        <v>3.7942999999999998</v>
      </c>
      <c r="AT429" s="85">
        <v>5.64588</v>
      </c>
      <c r="AU429" s="85">
        <v>104.35599999999999</v>
      </c>
      <c r="AV429" s="85">
        <v>202.82</v>
      </c>
      <c r="AW429" s="104" t="s">
        <v>840</v>
      </c>
      <c r="AX429" s="86" t="s">
        <v>841</v>
      </c>
      <c r="AY429" s="87" t="s">
        <v>1623</v>
      </c>
      <c r="AZ429" s="87" t="s">
        <v>1623</v>
      </c>
      <c r="BA429" s="87" t="s">
        <v>1623</v>
      </c>
      <c r="BB429" s="88" t="s">
        <v>1623</v>
      </c>
      <c r="BC429" s="89" t="s">
        <v>1623</v>
      </c>
      <c r="BD429" s="89" t="s">
        <v>1623</v>
      </c>
      <c r="BE429" s="89" t="s">
        <v>1623</v>
      </c>
      <c r="BF429" s="89" t="s">
        <v>1623</v>
      </c>
      <c r="BG429" s="89" t="s">
        <v>1623</v>
      </c>
      <c r="BH429" s="105" t="s">
        <v>1623</v>
      </c>
      <c r="BI429" s="251">
        <v>50</v>
      </c>
      <c r="BJ429" s="252">
        <v>2</v>
      </c>
      <c r="BK429" s="252">
        <v>0</v>
      </c>
      <c r="BL429" s="259" t="s">
        <v>1623</v>
      </c>
      <c r="BM429" s="230" t="str">
        <f>IF(CD429&lt;&gt;"",IF(ISNUMBER(CD429),(CD429-CB429)*IF(AE429&lt;0,1,-1),"nan"),"")</f>
        <v>nan</v>
      </c>
      <c r="BN429" s="230" t="str">
        <f>IF(CE429&lt;&gt;"",IF(ISNUMBER(CE429),CE429/CC429,"nan"),"")</f>
        <v>nan</v>
      </c>
      <c r="BO429" s="261">
        <v>1</v>
      </c>
      <c r="BP429" s="231">
        <f>IF(CL429&lt;&gt;"",IF(ISNUMBER(CL429),(CL429-CJ429)*IF(AO429&lt;0,1,-1),"nan"),"")</f>
        <v>1.3319999999999999</v>
      </c>
      <c r="BQ429" s="231">
        <f>IF(CM429&lt;&gt;"",IF(ISNUMBER(CM429),CM429/CK429,"nan"),"")</f>
        <v>1.4715496368038743</v>
      </c>
      <c r="BR429" s="263" t="s">
        <v>1623</v>
      </c>
      <c r="BS429" s="232" t="str">
        <f>IF(CT429&lt;&gt;"",IF(ISNUMBER(CT429),(CT429-CR429)*IF(AY429&lt;0,1,-1),"nan"),"")</f>
        <v>nan</v>
      </c>
      <c r="BT429" s="232" t="str">
        <f>IF(CU429&lt;&gt;"",IF(ISNUMBER(CU429),CU429/CS429,"nan"),"")</f>
        <v>nan</v>
      </c>
      <c r="BU429" s="230" t="s">
        <v>1623</v>
      </c>
      <c r="BV429" s="230" t="s">
        <v>1623</v>
      </c>
      <c r="BW429" s="236" t="s">
        <v>844</v>
      </c>
      <c r="BX429" s="236" t="s">
        <v>846</v>
      </c>
      <c r="BY429" s="232" t="s">
        <v>1623</v>
      </c>
      <c r="BZ429" s="235" t="s">
        <v>1623</v>
      </c>
      <c r="CA429" s="257">
        <v>10</v>
      </c>
      <c r="CB429" s="233" t="s">
        <v>1623</v>
      </c>
      <c r="CC429" s="230" t="s">
        <v>1623</v>
      </c>
      <c r="CD429" s="230" t="s">
        <v>1623</v>
      </c>
      <c r="CE429" s="230" t="s">
        <v>1623</v>
      </c>
      <c r="CF429" s="230" t="s">
        <v>1623</v>
      </c>
      <c r="CG429" s="230" t="s">
        <v>1623</v>
      </c>
      <c r="CH429" s="230" t="s">
        <v>1623</v>
      </c>
      <c r="CI429" s="230" t="s">
        <v>1623</v>
      </c>
      <c r="CJ429" s="231">
        <v>-0.65400000000000003</v>
      </c>
      <c r="CK429" s="231">
        <v>1.6519999999999999</v>
      </c>
      <c r="CL429" s="231">
        <v>-1.986</v>
      </c>
      <c r="CM429" s="231">
        <v>2.431</v>
      </c>
      <c r="CN429" s="231">
        <v>7.4999999999999997E-2</v>
      </c>
      <c r="CO429" s="231">
        <v>0.19700000000000001</v>
      </c>
      <c r="CP429" s="231"/>
      <c r="CQ429" s="231"/>
      <c r="CR429" s="232" t="s">
        <v>1623</v>
      </c>
      <c r="CS429" s="232" t="s">
        <v>1623</v>
      </c>
      <c r="CT429" s="232" t="s">
        <v>1623</v>
      </c>
      <c r="CU429" s="232" t="s">
        <v>1623</v>
      </c>
      <c r="CV429" s="232" t="s">
        <v>1623</v>
      </c>
      <c r="CW429" s="232" t="s">
        <v>1623</v>
      </c>
      <c r="CX429" s="232"/>
      <c r="CY429" s="234"/>
      <c r="DA429" s="106"/>
      <c r="DC429" s="106"/>
      <c r="DD429" s="106"/>
      <c r="DE429" s="106"/>
      <c r="DF429" s="92"/>
      <c r="DG429" s="107"/>
      <c r="DH429" s="107"/>
      <c r="DI429" s="107"/>
      <c r="DJ429" s="107"/>
      <c r="DK429" s="107"/>
      <c r="DL429" s="107"/>
      <c r="DM429" s="110"/>
      <c r="DN429" s="110"/>
      <c r="DO429" s="110"/>
      <c r="DP429" s="110"/>
      <c r="DQ429" s="110"/>
      <c r="DR429" s="110"/>
      <c r="DS429" s="110"/>
      <c r="DT429" s="110"/>
      <c r="DU429" s="497"/>
      <c r="DV429" s="497"/>
      <c r="DW429" s="497"/>
      <c r="DX429" s="497"/>
      <c r="DY429" s="497"/>
      <c r="DZ429" s="497"/>
      <c r="EA429" s="491"/>
      <c r="EB429" s="492"/>
      <c r="EC429" s="492"/>
      <c r="ED429" s="492"/>
      <c r="EE429" s="492"/>
      <c r="EF429" s="492"/>
      <c r="EG429" s="492"/>
      <c r="EH429" s="492"/>
      <c r="EI429" s="492"/>
      <c r="EJ429" s="492"/>
      <c r="EK429" s="492"/>
      <c r="EL429" s="492"/>
      <c r="EM429" s="492"/>
      <c r="EN429" s="492"/>
      <c r="EO429" s="492"/>
      <c r="EP429" s="492"/>
      <c r="EQ429" s="492"/>
      <c r="ER429" s="492"/>
      <c r="ES429" s="492"/>
      <c r="ET429" s="492"/>
      <c r="EU429" s="492"/>
      <c r="EV429" s="492"/>
      <c r="EW429" s="492"/>
      <c r="EX429" s="506"/>
      <c r="EY429" s="121"/>
      <c r="EZ429" s="296"/>
      <c r="FA429" s="83"/>
      <c r="FC429" s="116"/>
      <c r="FD429" s="116"/>
      <c r="FO429" s="3"/>
    </row>
    <row r="430" spans="1:171" ht="13.7" customHeight="1" x14ac:dyDescent="0.2">
      <c r="A430" s="100">
        <v>20140410</v>
      </c>
      <c r="B430" s="100">
        <v>2</v>
      </c>
      <c r="C430" s="74">
        <v>83</v>
      </c>
      <c r="D430" s="74">
        <v>1</v>
      </c>
      <c r="E430" s="74">
        <v>11</v>
      </c>
      <c r="F430" s="74">
        <v>18</v>
      </c>
      <c r="G430" s="75">
        <v>2.1</v>
      </c>
      <c r="H430" s="435">
        <v>0</v>
      </c>
      <c r="I430" s="73">
        <v>9901</v>
      </c>
      <c r="J430" s="101" t="s">
        <v>734</v>
      </c>
      <c r="K430" s="102" t="str">
        <f>IF(B430=2,"Z:\Data\MOOG\HeTao\raw\",IF(B430=5,"Z:\Data\MOOG\Polo\raw\",""))</f>
        <v>Z:\Data\MOOG\HeTao\raw\</v>
      </c>
      <c r="L430" s="103" t="s">
        <v>843</v>
      </c>
      <c r="M430" s="569" t="str">
        <f>IF(NOT(ISERROR(FIND("Training_dt",W430))),"'Plot Psychometric_HH_dt_yuchen'",IF(NOT(ISERROR(FIND("Training",W430))),"'Plot Psychometric_HH'",IF(NOT(ISERROR(FIND("1DAT",W430))),"'Plot Tuning Azimuth_HH'",IF(NOT(ISERROR(FIND("HD_dt",W430))),"'Plot HeadingDiscimination_PSTH_HH_dt_yuchen'",IF(NOT(ISERROR(FIND("HD",W430))),"'Plot HeadingDiscimination_PSTH_HH'",IF(NOT(ISERROR(FIND("MemSac",W430))),"'Memory Saccade Analysis_HH'",IF(NOT(ISERROR(FIND("DelSac",W430))),"'Memory Saccade Analysis_HH'",IF(NOT(ISERROR(FIND("u-stim",W430))),"'Plot Microstim_HH'",""))))))))</f>
        <v>'Plot Tuning Azimuth_HH'</v>
      </c>
      <c r="N430" s="573">
        <v>1</v>
      </c>
      <c r="O430" s="584">
        <v>-1</v>
      </c>
      <c r="P430" s="590">
        <v>4</v>
      </c>
      <c r="Q430" s="590">
        <f>IF(B430=2,60,310)</f>
        <v>60</v>
      </c>
      <c r="R430" s="590">
        <v>5</v>
      </c>
      <c r="S430" s="590">
        <f>IF(B430=2,60,-190)</f>
        <v>60</v>
      </c>
      <c r="T430" s="590">
        <v>1</v>
      </c>
      <c r="U430" s="590">
        <f>IF(Z430&lt;&gt;"",IF(NOT(ISERROR(FIND("SU",Z430))),VALUE(RIGHT(Z430,1))+4,IF(NOT(ISERROR(FIND("MU20",Z430))),20,IF(NOT(ISERROR(FIND("MU21",Z430))),21,IF(NOT(ISERROR(FIND("MU2",Z430))),2,1)))),"")</f>
        <v>1</v>
      </c>
      <c r="V430" s="583"/>
      <c r="W430" s="170" t="s">
        <v>285</v>
      </c>
      <c r="X430" s="192"/>
      <c r="Y430" s="219">
        <f>IF(NOT(ISERROR(FIND("MU=SU",X430))),1,IF(Z430&lt;&gt;"",IF(NOT(ISERROR(FIND("SU",Z430))),1,0),""))</f>
        <v>0</v>
      </c>
      <c r="Z430" s="217" t="s">
        <v>838</v>
      </c>
      <c r="AA430" s="218"/>
      <c r="AB430" s="77"/>
      <c r="AC430" s="78"/>
      <c r="AD430" s="199" t="s">
        <v>842</v>
      </c>
      <c r="AE430" s="91" t="s">
        <v>1623</v>
      </c>
      <c r="AF430" s="79" t="s">
        <v>1623</v>
      </c>
      <c r="AG430" s="79" t="s">
        <v>1623</v>
      </c>
      <c r="AH430" s="80" t="s">
        <v>1623</v>
      </c>
      <c r="AI430" s="81" t="s">
        <v>1623</v>
      </c>
      <c r="AJ430" s="81" t="s">
        <v>1623</v>
      </c>
      <c r="AK430" s="81" t="s">
        <v>1623</v>
      </c>
      <c r="AL430" s="81" t="s">
        <v>1623</v>
      </c>
      <c r="AM430" s="81" t="s">
        <v>1623</v>
      </c>
      <c r="AN430" s="81" t="s">
        <v>1623</v>
      </c>
      <c r="AO430" s="83">
        <v>106.611</v>
      </c>
      <c r="AP430" s="83">
        <v>0.77279600000000004</v>
      </c>
      <c r="AQ430" s="83">
        <v>0.65036799999999995</v>
      </c>
      <c r="AR430" s="84">
        <v>2.52125E-12</v>
      </c>
      <c r="AS430" s="85">
        <v>3.7942999999999998</v>
      </c>
      <c r="AT430" s="85">
        <v>5.64588</v>
      </c>
      <c r="AU430" s="85">
        <v>104.35599999999999</v>
      </c>
      <c r="AV430" s="85">
        <v>202.82</v>
      </c>
      <c r="AW430" s="104" t="s">
        <v>840</v>
      </c>
      <c r="AX430" s="86" t="s">
        <v>841</v>
      </c>
      <c r="AY430" s="87" t="s">
        <v>1623</v>
      </c>
      <c r="AZ430" s="87" t="s">
        <v>1623</v>
      </c>
      <c r="BA430" s="87" t="s">
        <v>1623</v>
      </c>
      <c r="BB430" s="88" t="s">
        <v>1623</v>
      </c>
      <c r="BC430" s="89" t="s">
        <v>1623</v>
      </c>
      <c r="BD430" s="89" t="s">
        <v>1623</v>
      </c>
      <c r="BE430" s="89" t="s">
        <v>1623</v>
      </c>
      <c r="BF430" s="89" t="s">
        <v>1623</v>
      </c>
      <c r="BG430" s="89" t="s">
        <v>1623</v>
      </c>
      <c r="BH430" s="105" t="s">
        <v>1623</v>
      </c>
      <c r="BI430" s="251"/>
      <c r="BJ430" s="252"/>
      <c r="BK430" s="252"/>
      <c r="BL430" s="259"/>
      <c r="BM430" s="230" t="str">
        <f>IF(CD430&lt;&gt;"",IF(ISNUMBER(CD430),(CD430-CB430)*IF(AE430&lt;0,1,-1),"nan"),"")</f>
        <v/>
      </c>
      <c r="BN430" s="230" t="str">
        <f>IF(CE430&lt;&gt;"",IF(ISNUMBER(CE430),CE430/CC430,"nan"),"")</f>
        <v/>
      </c>
      <c r="BO430" s="261"/>
      <c r="BP430" s="231" t="str">
        <f>IF(CL430&lt;&gt;"",IF(ISNUMBER(CL430),(CL430-CJ430)*IF(AO430&lt;0,1,-1),"nan"),"")</f>
        <v/>
      </c>
      <c r="BQ430" s="231" t="str">
        <f>IF(CM430&lt;&gt;"",IF(ISNUMBER(CM430),CM430/CK430,"nan"),"")</f>
        <v/>
      </c>
      <c r="BR430" s="263"/>
      <c r="BS430" s="232" t="str">
        <f>IF(CT430&lt;&gt;"",IF(ISNUMBER(CT430),(CT430-CR430)*IF(AY430&lt;0,1,-1),"nan"),"")</f>
        <v/>
      </c>
      <c r="BT430" s="232" t="str">
        <f>IF(CU430&lt;&gt;"",IF(ISNUMBER(CU430),CU430/CS430,"nan"),"")</f>
        <v/>
      </c>
      <c r="BU430" s="230"/>
      <c r="BV430" s="230"/>
      <c r="BW430" s="231"/>
      <c r="BX430" s="231"/>
      <c r="BY430" s="232"/>
      <c r="BZ430" s="235"/>
      <c r="CA430" s="257"/>
      <c r="CB430" s="233"/>
      <c r="CC430" s="230"/>
      <c r="CD430" s="230"/>
      <c r="CE430" s="230"/>
      <c r="CF430" s="230"/>
      <c r="CG430" s="230"/>
      <c r="CH430" s="230"/>
      <c r="CI430" s="230"/>
      <c r="CJ430" s="231"/>
      <c r="CK430" s="231"/>
      <c r="CL430" s="231"/>
      <c r="CM430" s="231"/>
      <c r="CN430" s="231"/>
      <c r="CO430" s="231"/>
      <c r="CP430" s="231"/>
      <c r="CQ430" s="231"/>
      <c r="CR430" s="232"/>
      <c r="CS430" s="232"/>
      <c r="CT430" s="232"/>
      <c r="CU430" s="232"/>
      <c r="CV430" s="232"/>
      <c r="CW430" s="232"/>
      <c r="CX430" s="232"/>
      <c r="CY430" s="234"/>
      <c r="DA430" s="106"/>
      <c r="DC430" s="106"/>
      <c r="DD430" s="106"/>
      <c r="DE430" s="106"/>
      <c r="DF430" s="92"/>
      <c r="DG430" s="107"/>
      <c r="DH430" s="107"/>
      <c r="DI430" s="107"/>
      <c r="DJ430" s="107"/>
      <c r="DK430" s="107"/>
      <c r="DL430" s="107"/>
      <c r="DM430" s="110"/>
      <c r="DN430" s="110"/>
      <c r="DO430" s="110"/>
      <c r="DP430" s="110"/>
      <c r="DQ430" s="110"/>
      <c r="DR430" s="110"/>
      <c r="DS430" s="110"/>
      <c r="DT430" s="110"/>
      <c r="DU430" s="497"/>
      <c r="DV430" s="497"/>
      <c r="DW430" s="497"/>
      <c r="DX430" s="497"/>
      <c r="DY430" s="497"/>
      <c r="DZ430" s="497"/>
      <c r="EA430" s="267"/>
      <c r="EB430" s="99"/>
      <c r="EC430" s="99"/>
      <c r="ED430" s="99"/>
      <c r="EE430" s="99"/>
      <c r="EF430" s="99"/>
      <c r="EG430" s="99"/>
      <c r="EH430" s="99"/>
      <c r="EI430" s="99"/>
      <c r="EJ430" s="99"/>
      <c r="EK430" s="99"/>
      <c r="EL430" s="99"/>
      <c r="EM430" s="99"/>
      <c r="EN430" s="99"/>
      <c r="EO430" s="99"/>
      <c r="EP430" s="99"/>
      <c r="EQ430" s="99"/>
      <c r="ER430" s="99"/>
      <c r="ES430" s="99"/>
      <c r="ET430" s="99"/>
      <c r="EU430" s="99"/>
      <c r="EV430" s="99"/>
      <c r="EW430" s="99"/>
      <c r="EX430" s="119"/>
      <c r="EY430" s="121"/>
      <c r="EZ430" s="454"/>
      <c r="FA430" s="83"/>
      <c r="FC430" s="116"/>
      <c r="FD430" s="116"/>
      <c r="FO430" s="3"/>
    </row>
    <row r="431" spans="1:171" ht="13.7" customHeight="1" x14ac:dyDescent="0.2">
      <c r="A431" s="100">
        <v>20140410</v>
      </c>
      <c r="B431" s="100">
        <v>2</v>
      </c>
      <c r="C431" s="74">
        <v>83</v>
      </c>
      <c r="D431" s="74">
        <v>1</v>
      </c>
      <c r="E431" s="74">
        <v>11</v>
      </c>
      <c r="F431" s="74">
        <v>18</v>
      </c>
      <c r="G431" s="75">
        <v>2.1</v>
      </c>
      <c r="H431" s="435">
        <v>0</v>
      </c>
      <c r="I431" s="73">
        <v>9801</v>
      </c>
      <c r="J431" s="101" t="s">
        <v>734</v>
      </c>
      <c r="K431" s="102" t="str">
        <f>IF(B431=2,"Z:\Data\MOOG\HeTao\raw\",IF(B431=5,"Z:\Data\MOOG\Polo\raw\",""))</f>
        <v>Z:\Data\MOOG\HeTao\raw\</v>
      </c>
      <c r="L431" s="133" t="s">
        <v>849</v>
      </c>
      <c r="M431" s="569" t="str">
        <f>IF(NOT(ISERROR(FIND("Training_dt",W431))),"'Plot Psychometric_HH_dt_yuchen'",IF(NOT(ISERROR(FIND("Training",W431))),"'Plot Psychometric_HH'",IF(NOT(ISERROR(FIND("1DAT",W431))),"'Plot Tuning Azimuth_HH'",IF(NOT(ISERROR(FIND("HD_dt",W431))),"'Plot HeadingDiscimination_PSTH_HH_dt_yuchen'",IF(NOT(ISERROR(FIND("HD",W431))),"'Plot HeadingDiscimination_PSTH_HH'",IF(NOT(ISERROR(FIND("MemSac",W431))),"'Memory Saccade Analysis_HH'",IF(NOT(ISERROR(FIND("DelSac",W431))),"'Memory Saccade Analysis_HH'",IF(NOT(ISERROR(FIND("u-stim",W431))),"'Plot Microstim_HH'",""))))))))</f>
        <v>'Plot Tuning Azimuth_HH'</v>
      </c>
      <c r="N431" s="573">
        <v>1</v>
      </c>
      <c r="O431" s="584">
        <v>-1</v>
      </c>
      <c r="P431" s="590">
        <v>4</v>
      </c>
      <c r="Q431" s="590">
        <f>IF(B431=2,60,310)</f>
        <v>60</v>
      </c>
      <c r="R431" s="590">
        <v>5</v>
      </c>
      <c r="S431" s="590">
        <f>IF(B431=2,60,-190)</f>
        <v>60</v>
      </c>
      <c r="T431" s="590">
        <v>1</v>
      </c>
      <c r="U431" s="590">
        <f>IF(Z431&lt;&gt;"",IF(NOT(ISERROR(FIND("SU",Z431))),VALUE(RIGHT(Z431,1))+4,IF(NOT(ISERROR(FIND("MU20",Z431))),20,IF(NOT(ISERROR(FIND("MU21",Z431))),21,IF(NOT(ISERROR(FIND("MU2",Z431))),2,1)))),"")</f>
        <v>1</v>
      </c>
      <c r="V431" s="583"/>
      <c r="W431" s="170" t="s">
        <v>285</v>
      </c>
      <c r="X431" s="192"/>
      <c r="Y431" s="219">
        <f>IF(NOT(ISERROR(FIND("MU=SU",X431))),1,IF(Z431&lt;&gt;"",IF(NOT(ISERROR(FIND("SU",Z431))),1,0),""))</f>
        <v>0</v>
      </c>
      <c r="Z431" s="217" t="s">
        <v>838</v>
      </c>
      <c r="AA431" s="218"/>
      <c r="AB431" s="77"/>
      <c r="AC431" s="78"/>
      <c r="AD431" s="199" t="s">
        <v>842</v>
      </c>
      <c r="AE431" s="91" t="s">
        <v>1623</v>
      </c>
      <c r="AF431" s="79" t="s">
        <v>1623</v>
      </c>
      <c r="AG431" s="79" t="s">
        <v>1623</v>
      </c>
      <c r="AH431" s="80" t="s">
        <v>1623</v>
      </c>
      <c r="AI431" s="81" t="s">
        <v>1623</v>
      </c>
      <c r="AJ431" s="81" t="s">
        <v>1623</v>
      </c>
      <c r="AK431" s="81" t="s">
        <v>1623</v>
      </c>
      <c r="AL431" s="81" t="s">
        <v>1623</v>
      </c>
      <c r="AM431" s="81" t="s">
        <v>1623</v>
      </c>
      <c r="AN431" s="81" t="s">
        <v>1623</v>
      </c>
      <c r="AO431" s="83">
        <v>81.373500000000007</v>
      </c>
      <c r="AP431" s="83">
        <v>0.54897399999999996</v>
      </c>
      <c r="AQ431" s="83">
        <v>0.55975699999999995</v>
      </c>
      <c r="AR431" s="84">
        <v>6.16836E-5</v>
      </c>
      <c r="AS431" s="85">
        <v>2.42638</v>
      </c>
      <c r="AT431" s="85">
        <v>2.2928500000000001</v>
      </c>
      <c r="AU431" s="85">
        <v>90</v>
      </c>
      <c r="AV431" s="85">
        <v>143.84800000000001</v>
      </c>
      <c r="AW431" s="104" t="s">
        <v>844</v>
      </c>
      <c r="AX431" s="86" t="s">
        <v>845</v>
      </c>
      <c r="AY431" s="87" t="s">
        <v>1623</v>
      </c>
      <c r="AZ431" s="87" t="s">
        <v>1623</v>
      </c>
      <c r="BA431" s="87" t="s">
        <v>1623</v>
      </c>
      <c r="BB431" s="88" t="s">
        <v>1623</v>
      </c>
      <c r="BC431" s="89" t="s">
        <v>1623</v>
      </c>
      <c r="BD431" s="89" t="s">
        <v>1623</v>
      </c>
      <c r="BE431" s="89" t="s">
        <v>1623</v>
      </c>
      <c r="BF431" s="89" t="s">
        <v>1623</v>
      </c>
      <c r="BG431" s="89" t="s">
        <v>1623</v>
      </c>
      <c r="BH431" s="105" t="s">
        <v>1623</v>
      </c>
      <c r="BI431" s="251"/>
      <c r="BJ431" s="252"/>
      <c r="BK431" s="252"/>
      <c r="BL431" s="259"/>
      <c r="BM431" s="230" t="str">
        <f>IF(CD431&lt;&gt;"",IF(ISNUMBER(CD431),(CD431-CB431)*IF(AE431&lt;0,1,-1),"nan"),"")</f>
        <v/>
      </c>
      <c r="BN431" s="230" t="str">
        <f>IF(CE431&lt;&gt;"",IF(ISNUMBER(CE431),CE431/CC431,"nan"),"")</f>
        <v/>
      </c>
      <c r="BO431" s="261"/>
      <c r="BP431" s="231" t="str">
        <f>IF(CL431&lt;&gt;"",IF(ISNUMBER(CL431),(CL431-CJ431)*IF(AO431&lt;0,1,-1),"nan"),"")</f>
        <v/>
      </c>
      <c r="BQ431" s="231" t="str">
        <f>IF(CM431&lt;&gt;"",IF(ISNUMBER(CM431),CM431/CK431,"nan"),"")</f>
        <v/>
      </c>
      <c r="BR431" s="263"/>
      <c r="BS431" s="232" t="str">
        <f>IF(CT431&lt;&gt;"",IF(ISNUMBER(CT431),(CT431-CR431)*IF(AY431&lt;0,1,-1),"nan"),"")</f>
        <v/>
      </c>
      <c r="BT431" s="232" t="str">
        <f>IF(CU431&lt;&gt;"",IF(ISNUMBER(CU431),CU431/CS431,"nan"),"")</f>
        <v/>
      </c>
      <c r="BU431" s="230"/>
      <c r="BV431" s="230"/>
      <c r="BW431" s="231"/>
      <c r="BX431" s="231"/>
      <c r="BY431" s="232"/>
      <c r="BZ431" s="235"/>
      <c r="CA431" s="257"/>
      <c r="CB431" s="233"/>
      <c r="CC431" s="230"/>
      <c r="CD431" s="230"/>
      <c r="CE431" s="230"/>
      <c r="CF431" s="230"/>
      <c r="CG431" s="230"/>
      <c r="CH431" s="230"/>
      <c r="CI431" s="230"/>
      <c r="CJ431" s="231"/>
      <c r="CK431" s="231"/>
      <c r="CL431" s="231"/>
      <c r="CM431" s="231"/>
      <c r="CN431" s="231"/>
      <c r="CO431" s="231"/>
      <c r="CP431" s="231"/>
      <c r="CQ431" s="231"/>
      <c r="CR431" s="232"/>
      <c r="CS431" s="232"/>
      <c r="CT431" s="232"/>
      <c r="CU431" s="232"/>
      <c r="CV431" s="232"/>
      <c r="CW431" s="232"/>
      <c r="CX431" s="232"/>
      <c r="CY431" s="234"/>
      <c r="DA431" s="106"/>
      <c r="DC431" s="106"/>
      <c r="DD431" s="106"/>
      <c r="DE431" s="106"/>
      <c r="DF431" s="92"/>
      <c r="DG431" s="107"/>
      <c r="DH431" s="107"/>
      <c r="DI431" s="107"/>
      <c r="DJ431" s="107"/>
      <c r="DK431" s="107"/>
      <c r="DL431" s="107"/>
      <c r="DM431" s="110"/>
      <c r="DN431" s="110"/>
      <c r="DO431" s="110"/>
      <c r="DP431" s="110"/>
      <c r="DQ431" s="110"/>
      <c r="DR431" s="110"/>
      <c r="DS431" s="110"/>
      <c r="DT431" s="110"/>
      <c r="DU431" s="497"/>
      <c r="DV431" s="497"/>
      <c r="DW431" s="497"/>
      <c r="DX431" s="497"/>
      <c r="DY431" s="497"/>
      <c r="DZ431" s="497"/>
      <c r="EA431" s="267"/>
      <c r="EB431" s="99"/>
      <c r="EC431" s="99"/>
      <c r="ED431" s="99"/>
      <c r="EE431" s="99"/>
      <c r="EF431" s="99"/>
      <c r="EG431" s="99"/>
      <c r="EH431" s="99"/>
      <c r="EI431" s="99"/>
      <c r="EJ431" s="99"/>
      <c r="EK431" s="99"/>
      <c r="EL431" s="99"/>
      <c r="EM431" s="99"/>
      <c r="EN431" s="99"/>
      <c r="EO431" s="99"/>
      <c r="EP431" s="99"/>
      <c r="EQ431" s="99"/>
      <c r="ER431" s="99"/>
      <c r="ES431" s="99"/>
      <c r="ET431" s="99"/>
      <c r="EU431" s="99"/>
      <c r="EV431" s="99"/>
      <c r="EW431" s="99"/>
      <c r="EX431" s="119"/>
      <c r="EY431" s="121"/>
      <c r="EZ431" s="454"/>
      <c r="FA431" s="83"/>
      <c r="FC431" s="116"/>
      <c r="FD431" s="116"/>
      <c r="FO431" s="3"/>
    </row>
    <row r="432" spans="1:171" ht="13.7" customHeight="1" x14ac:dyDescent="0.2">
      <c r="A432" s="100">
        <v>20140410</v>
      </c>
      <c r="B432" s="100">
        <v>2</v>
      </c>
      <c r="C432" s="74">
        <v>83</v>
      </c>
      <c r="D432" s="74">
        <v>1</v>
      </c>
      <c r="E432" s="74">
        <v>11</v>
      </c>
      <c r="F432" s="74">
        <v>18</v>
      </c>
      <c r="G432" s="75">
        <v>2.1</v>
      </c>
      <c r="H432" s="435">
        <v>0</v>
      </c>
      <c r="I432" s="73">
        <v>10001</v>
      </c>
      <c r="J432" s="101" t="s">
        <v>734</v>
      </c>
      <c r="K432" s="102" t="str">
        <f>IF(B432=2,"Z:\Data\MOOG\HeTao\raw\",IF(B432=5,"Z:\Data\MOOG\Polo\raw\",""))</f>
        <v>Z:\Data\MOOG\HeTao\raw\</v>
      </c>
      <c r="L432" s="154" t="s">
        <v>848</v>
      </c>
      <c r="M432" s="569" t="str">
        <f>IF(NOT(ISERROR(FIND("Training_dt",W432))),"'Plot Psychometric_HH_dt_yuchen'",IF(NOT(ISERROR(FIND("Training",W432))),"'Plot Psychometric_HH'",IF(NOT(ISERROR(FIND("1DAT",W432))),"'Plot Tuning Azimuth_HH'",IF(NOT(ISERROR(FIND("HD_dt",W432))),"'Plot HeadingDiscimination_PSTH_HH_dt_yuchen'",IF(NOT(ISERROR(FIND("HD",W432))),"'Plot HeadingDiscimination_PSTH_HH'",IF(NOT(ISERROR(FIND("MemSac",W432))),"'Memory Saccade Analysis_HH'",IF(NOT(ISERROR(FIND("DelSac",W432))),"'Memory Saccade Analysis_HH'",IF(NOT(ISERROR(FIND("u-stim",W432))),"'Plot Microstim_HH'",""))))))))</f>
        <v>'Plot Tuning Azimuth_HH'</v>
      </c>
      <c r="N432" s="573">
        <v>1</v>
      </c>
      <c r="O432" s="584">
        <v>-1</v>
      </c>
      <c r="P432" s="590">
        <v>4</v>
      </c>
      <c r="Q432" s="590">
        <f>IF(B432=2,60,310)</f>
        <v>60</v>
      </c>
      <c r="R432" s="590">
        <v>5</v>
      </c>
      <c r="S432" s="590">
        <f>IF(B432=2,60,-190)</f>
        <v>60</v>
      </c>
      <c r="T432" s="590">
        <v>1</v>
      </c>
      <c r="U432" s="590">
        <f>IF(Z432&lt;&gt;"",IF(NOT(ISERROR(FIND("SU",Z432))),VALUE(RIGHT(Z432,1))+4,IF(NOT(ISERROR(FIND("MU20",Z432))),20,IF(NOT(ISERROR(FIND("MU21",Z432))),21,IF(NOT(ISERROR(FIND("MU2",Z432))),2,1)))),"")</f>
        <v>1</v>
      </c>
      <c r="V432" s="583"/>
      <c r="W432" s="170" t="s">
        <v>285</v>
      </c>
      <c r="X432" s="192"/>
      <c r="Y432" s="219">
        <f>IF(NOT(ISERROR(FIND("MU=SU",X432))),1,IF(Z432&lt;&gt;"",IF(NOT(ISERROR(FIND("SU",Z432))),1,0),""))</f>
        <v>0</v>
      </c>
      <c r="Z432" s="217" t="s">
        <v>838</v>
      </c>
      <c r="AA432" s="218"/>
      <c r="AB432" s="77"/>
      <c r="AC432" s="78"/>
      <c r="AD432" s="199" t="s">
        <v>842</v>
      </c>
      <c r="AE432" s="91" t="s">
        <v>1623</v>
      </c>
      <c r="AF432" s="79" t="s">
        <v>1623</v>
      </c>
      <c r="AG432" s="79" t="s">
        <v>1623</v>
      </c>
      <c r="AH432" s="80" t="s">
        <v>1623</v>
      </c>
      <c r="AI432" s="81" t="s">
        <v>1623</v>
      </c>
      <c r="AJ432" s="81" t="s">
        <v>1623</v>
      </c>
      <c r="AK432" s="81" t="s">
        <v>1623</v>
      </c>
      <c r="AL432" s="81" t="s">
        <v>1623</v>
      </c>
      <c r="AM432" s="81" t="s">
        <v>1623</v>
      </c>
      <c r="AN432" s="81" t="s">
        <v>1623</v>
      </c>
      <c r="AO432" s="83">
        <v>92.633899999999997</v>
      </c>
      <c r="AP432" s="83">
        <v>0.54157999999999995</v>
      </c>
      <c r="AQ432" s="83">
        <v>0.57865500000000003</v>
      </c>
      <c r="AR432" s="84">
        <v>1.5657900000000001E-5</v>
      </c>
      <c r="AS432" s="85">
        <v>1.3539399999999999</v>
      </c>
      <c r="AT432" s="85">
        <v>1.6514500000000001</v>
      </c>
      <c r="AU432" s="85">
        <v>90</v>
      </c>
      <c r="AV432" s="85">
        <v>274.82400000000001</v>
      </c>
      <c r="AW432" s="104" t="s">
        <v>846</v>
      </c>
      <c r="AX432" s="86" t="s">
        <v>847</v>
      </c>
      <c r="AY432" s="87" t="s">
        <v>1623</v>
      </c>
      <c r="AZ432" s="87" t="s">
        <v>1623</v>
      </c>
      <c r="BA432" s="87" t="s">
        <v>1623</v>
      </c>
      <c r="BB432" s="88" t="s">
        <v>1623</v>
      </c>
      <c r="BC432" s="89" t="s">
        <v>1623</v>
      </c>
      <c r="BD432" s="89" t="s">
        <v>1623</v>
      </c>
      <c r="BE432" s="89" t="s">
        <v>1623</v>
      </c>
      <c r="BF432" s="89" t="s">
        <v>1623</v>
      </c>
      <c r="BG432" s="89" t="s">
        <v>1623</v>
      </c>
      <c r="BH432" s="105" t="s">
        <v>1623</v>
      </c>
      <c r="BI432" s="251"/>
      <c r="BJ432" s="252"/>
      <c r="BK432" s="252"/>
      <c r="BL432" s="259"/>
      <c r="BM432" s="230" t="str">
        <f>IF(CD432&lt;&gt;"",IF(ISNUMBER(CD432),(CD432-CB432)*IF(AE432&lt;0,1,-1),"nan"),"")</f>
        <v/>
      </c>
      <c r="BN432" s="230" t="str">
        <f>IF(CE432&lt;&gt;"",IF(ISNUMBER(CE432),CE432/CC432,"nan"),"")</f>
        <v/>
      </c>
      <c r="BO432" s="261"/>
      <c r="BP432" s="231" t="str">
        <f>IF(CL432&lt;&gt;"",IF(ISNUMBER(CL432),(CL432-CJ432)*IF(AO432&lt;0,1,-1),"nan"),"")</f>
        <v/>
      </c>
      <c r="BQ432" s="231" t="str">
        <f>IF(CM432&lt;&gt;"",IF(ISNUMBER(CM432),CM432/CK432,"nan"),"")</f>
        <v/>
      </c>
      <c r="BR432" s="263"/>
      <c r="BS432" s="232" t="str">
        <f>IF(CT432&lt;&gt;"",IF(ISNUMBER(CT432),(CT432-CR432)*IF(AY432&lt;0,1,-1),"nan"),"")</f>
        <v/>
      </c>
      <c r="BT432" s="232" t="str">
        <f>IF(CU432&lt;&gt;"",IF(ISNUMBER(CU432),CU432/CS432,"nan"),"")</f>
        <v/>
      </c>
      <c r="BU432" s="230"/>
      <c r="BV432" s="230"/>
      <c r="BW432" s="231"/>
      <c r="BX432" s="231"/>
      <c r="BY432" s="232"/>
      <c r="BZ432" s="235"/>
      <c r="CA432" s="257"/>
      <c r="CB432" s="233"/>
      <c r="CC432" s="230"/>
      <c r="CD432" s="230"/>
      <c r="CE432" s="230"/>
      <c r="CF432" s="230"/>
      <c r="CG432" s="230"/>
      <c r="CH432" s="230"/>
      <c r="CI432" s="230"/>
      <c r="CJ432" s="231"/>
      <c r="CK432" s="231"/>
      <c r="CL432" s="231"/>
      <c r="CM432" s="231"/>
      <c r="CN432" s="231"/>
      <c r="CO432" s="231"/>
      <c r="CP432" s="231"/>
      <c r="CQ432" s="231"/>
      <c r="CR432" s="232"/>
      <c r="CS432" s="232"/>
      <c r="CT432" s="232"/>
      <c r="CU432" s="232"/>
      <c r="CV432" s="232"/>
      <c r="CW432" s="232"/>
      <c r="CX432" s="232"/>
      <c r="CY432" s="234"/>
      <c r="DA432" s="106"/>
      <c r="DC432" s="106"/>
      <c r="DD432" s="106"/>
      <c r="DE432" s="106"/>
      <c r="DF432" s="92"/>
      <c r="DG432" s="107"/>
      <c r="DH432" s="107"/>
      <c r="DI432" s="107"/>
      <c r="DJ432" s="107"/>
      <c r="DK432" s="107"/>
      <c r="DL432" s="107"/>
      <c r="DM432" s="110"/>
      <c r="DN432" s="110"/>
      <c r="DO432" s="110"/>
      <c r="DP432" s="110"/>
      <c r="DQ432" s="110"/>
      <c r="DR432" s="110"/>
      <c r="DS432" s="110"/>
      <c r="DT432" s="110"/>
      <c r="DU432" s="497"/>
      <c r="DV432" s="497"/>
      <c r="DW432" s="497"/>
      <c r="DX432" s="497"/>
      <c r="DY432" s="497"/>
      <c r="DZ432" s="497"/>
      <c r="EA432" s="267"/>
      <c r="EB432" s="99"/>
      <c r="EC432" s="99"/>
      <c r="ED432" s="99"/>
      <c r="EE432" s="99"/>
      <c r="EF432" s="99"/>
      <c r="EG432" s="99"/>
      <c r="EH432" s="99"/>
      <c r="EI432" s="99"/>
      <c r="EJ432" s="99"/>
      <c r="EK432" s="99"/>
      <c r="EL432" s="99"/>
      <c r="EM432" s="99"/>
      <c r="EN432" s="99"/>
      <c r="EO432" s="99"/>
      <c r="EP432" s="99"/>
      <c r="EQ432" s="99"/>
      <c r="ER432" s="99"/>
      <c r="ES432" s="99"/>
      <c r="ET432" s="99"/>
      <c r="EU432" s="99"/>
      <c r="EV432" s="99"/>
      <c r="EW432" s="99"/>
      <c r="EX432" s="119"/>
      <c r="EY432" s="121"/>
      <c r="EZ432" s="454"/>
      <c r="FA432" s="83"/>
      <c r="FC432" s="116"/>
      <c r="FD432" s="116"/>
      <c r="FO432" s="3"/>
    </row>
    <row r="433" spans="1:171" ht="13.7" customHeight="1" x14ac:dyDescent="0.2">
      <c r="A433" s="100">
        <v>20140410</v>
      </c>
      <c r="B433" s="100">
        <v>2</v>
      </c>
      <c r="C433" s="74">
        <v>83</v>
      </c>
      <c r="D433" s="74">
        <v>1</v>
      </c>
      <c r="E433" s="74">
        <v>11</v>
      </c>
      <c r="F433" s="74">
        <v>18</v>
      </c>
      <c r="G433" s="75">
        <v>2.1</v>
      </c>
      <c r="H433" s="435">
        <v>0</v>
      </c>
      <c r="I433" s="73">
        <v>9901</v>
      </c>
      <c r="J433" s="101" t="s">
        <v>734</v>
      </c>
      <c r="K433" s="102" t="str">
        <f>IF(B433=2,"Z:\Data\MOOG\HeTao\raw\",IF(B433=5,"Z:\Data\MOOG\Polo\raw\",""))</f>
        <v>Z:\Data\MOOG\HeTao\raw\</v>
      </c>
      <c r="L433" s="154" t="s">
        <v>850</v>
      </c>
      <c r="M433" s="569" t="str">
        <f>IF(NOT(ISERROR(FIND("Training_dt",W433))),"'Plot Psychometric_HH_dt_yuchen'",IF(NOT(ISERROR(FIND("Training",W433))),"'Plot Psychometric_HH'",IF(NOT(ISERROR(FIND("1DAT",W433))),"'Plot Tuning Azimuth_HH'",IF(NOT(ISERROR(FIND("HD_dt",W433))),"'Plot HeadingDiscimination_PSTH_HH_dt_yuchen'",IF(NOT(ISERROR(FIND("HD",W433))),"'Plot HeadingDiscimination_PSTH_HH'",IF(NOT(ISERROR(FIND("MemSac",W433))),"'Memory Saccade Analysis_HH'",IF(NOT(ISERROR(FIND("DelSac",W433))),"'Memory Saccade Analysis_HH'",IF(NOT(ISERROR(FIND("u-stim",W433))),"'Plot Microstim_HH'",""))))))))</f>
        <v>'Plot Microstim_HH'</v>
      </c>
      <c r="N433" s="573">
        <v>1</v>
      </c>
      <c r="O433" s="584">
        <v>-1</v>
      </c>
      <c r="P433" s="590">
        <v>4</v>
      </c>
      <c r="Q433" s="590">
        <f>IF(B433=2,60,310)</f>
        <v>60</v>
      </c>
      <c r="R433" s="590">
        <v>5</v>
      </c>
      <c r="S433" s="590">
        <f>IF(B433=2,60,-190)</f>
        <v>60</v>
      </c>
      <c r="T433" s="590">
        <v>1</v>
      </c>
      <c r="U433" s="590">
        <f>IF(Z433&lt;&gt;"",IF(NOT(ISERROR(FIND("SU",Z433))),VALUE(RIGHT(Z433,1))+4,IF(NOT(ISERROR(FIND("MU20",Z433))),20,IF(NOT(ISERROR(FIND("MU21",Z433))),21,IF(NOT(ISERROR(FIND("MU2",Z433))),2,1)))),"")</f>
        <v>1</v>
      </c>
      <c r="V433" s="583"/>
      <c r="W433" s="170" t="s">
        <v>24</v>
      </c>
      <c r="X433" s="192"/>
      <c r="Y433" s="219">
        <f>IF(NOT(ISERROR(FIND("MU=SU",X433))),1,IF(Z433&lt;&gt;"",IF(NOT(ISERROR(FIND("SU",Z433))),1,0),""))</f>
        <v>0</v>
      </c>
      <c r="Z433" s="217" t="s">
        <v>1981</v>
      </c>
      <c r="AA433" s="218"/>
      <c r="AB433" s="77"/>
      <c r="AC433" s="78"/>
      <c r="AD433" s="199" t="s">
        <v>842</v>
      </c>
      <c r="AE433" s="91" t="s">
        <v>1623</v>
      </c>
      <c r="AF433" s="79" t="s">
        <v>1623</v>
      </c>
      <c r="AG433" s="79" t="s">
        <v>1623</v>
      </c>
      <c r="AH433" s="80" t="s">
        <v>1623</v>
      </c>
      <c r="AI433" s="81" t="s">
        <v>1623</v>
      </c>
      <c r="AJ433" s="81" t="s">
        <v>1623</v>
      </c>
      <c r="AK433" s="81" t="s">
        <v>1623</v>
      </c>
      <c r="AL433" s="81" t="s">
        <v>1623</v>
      </c>
      <c r="AM433" s="81" t="s">
        <v>1623</v>
      </c>
      <c r="AN433" s="81" t="s">
        <v>1623</v>
      </c>
      <c r="AO433" s="83">
        <v>106.611</v>
      </c>
      <c r="AP433" s="83">
        <v>0.77279600000000004</v>
      </c>
      <c r="AQ433" s="83">
        <v>0.65036799999999995</v>
      </c>
      <c r="AR433" s="84">
        <v>2.52125E-12</v>
      </c>
      <c r="AS433" s="85">
        <v>3.7942999999999998</v>
      </c>
      <c r="AT433" s="85">
        <v>5.64588</v>
      </c>
      <c r="AU433" s="85">
        <v>104.35599999999999</v>
      </c>
      <c r="AV433" s="85">
        <v>202.82</v>
      </c>
      <c r="AW433" s="104" t="s">
        <v>840</v>
      </c>
      <c r="AX433" s="86" t="s">
        <v>841</v>
      </c>
      <c r="AY433" s="87" t="s">
        <v>1623</v>
      </c>
      <c r="AZ433" s="87" t="s">
        <v>1623</v>
      </c>
      <c r="BA433" s="87" t="s">
        <v>1623</v>
      </c>
      <c r="BB433" s="88" t="s">
        <v>1623</v>
      </c>
      <c r="BC433" s="89" t="s">
        <v>1623</v>
      </c>
      <c r="BD433" s="89" t="s">
        <v>1623</v>
      </c>
      <c r="BE433" s="89" t="s">
        <v>1623</v>
      </c>
      <c r="BF433" s="89" t="s">
        <v>1623</v>
      </c>
      <c r="BG433" s="89" t="s">
        <v>1623</v>
      </c>
      <c r="BH433" s="105" t="s">
        <v>1623</v>
      </c>
      <c r="BI433" s="251">
        <v>20</v>
      </c>
      <c r="BJ433" s="252">
        <v>2</v>
      </c>
      <c r="BK433" s="252">
        <v>0</v>
      </c>
      <c r="BL433" s="259" t="s">
        <v>1623</v>
      </c>
      <c r="BM433" s="230" t="str">
        <f>IF(CD433&lt;&gt;"",IF(ISNUMBER(CD433),(CD433-CB433)*IF(AE433&lt;0,1,-1),"nan"),"")</f>
        <v>nan</v>
      </c>
      <c r="BN433" s="230" t="str">
        <f>IF(CE433&lt;&gt;"",IF(ISNUMBER(CE433),CE433/CC433,"nan"),"")</f>
        <v>nan</v>
      </c>
      <c r="BO433" s="261">
        <v>1</v>
      </c>
      <c r="BP433" s="231">
        <f>IF(CL433&lt;&gt;"",IF(ISNUMBER(CL433),(CL433-CJ433)*IF(AO433&lt;0,1,-1),"nan"),"")</f>
        <v>0.90300000000000002</v>
      </c>
      <c r="BQ433" s="231">
        <f>IF(CM433&lt;&gt;"",IF(ISNUMBER(CM433),CM433/CK433,"nan"),"")</f>
        <v>2.0645879732739423</v>
      </c>
      <c r="BR433" s="263" t="s">
        <v>1623</v>
      </c>
      <c r="BS433" s="232" t="str">
        <f>IF(CT433&lt;&gt;"",IF(ISNUMBER(CT433),(CT433-CR433)*IF(AY433&lt;0,1,-1),"nan"),"")</f>
        <v>nan</v>
      </c>
      <c r="BT433" s="232" t="str">
        <f>IF(CU433&lt;&gt;"",IF(ISNUMBER(CU433),CU433/CS433,"nan"),"")</f>
        <v>nan</v>
      </c>
      <c r="BU433" s="230" t="s">
        <v>1623</v>
      </c>
      <c r="BV433" s="230" t="s">
        <v>1623</v>
      </c>
      <c r="BW433" s="236" t="s">
        <v>844</v>
      </c>
      <c r="BX433" s="236" t="s">
        <v>846</v>
      </c>
      <c r="BY433" s="232" t="s">
        <v>1623</v>
      </c>
      <c r="BZ433" s="235" t="s">
        <v>1623</v>
      </c>
      <c r="CA433" s="257">
        <v>10</v>
      </c>
      <c r="CB433" s="233" t="s">
        <v>1623</v>
      </c>
      <c r="CC433" s="230" t="s">
        <v>1623</v>
      </c>
      <c r="CD433" s="230" t="s">
        <v>1623</v>
      </c>
      <c r="CE433" s="230" t="s">
        <v>1623</v>
      </c>
      <c r="CF433" s="230" t="s">
        <v>1623</v>
      </c>
      <c r="CG433" s="230" t="s">
        <v>1623</v>
      </c>
      <c r="CH433" s="230" t="s">
        <v>1623</v>
      </c>
      <c r="CI433" s="230" t="s">
        <v>1623</v>
      </c>
      <c r="CJ433" s="231">
        <v>-0.433</v>
      </c>
      <c r="CK433" s="231">
        <v>1.347</v>
      </c>
      <c r="CL433" s="231">
        <v>-1.3360000000000001</v>
      </c>
      <c r="CM433" s="231">
        <v>2.7810000000000001</v>
      </c>
      <c r="CN433" s="231">
        <v>0.48099999999999998</v>
      </c>
      <c r="CO433" s="231">
        <v>2.5999999999999999E-2</v>
      </c>
      <c r="CP433" s="231"/>
      <c r="CQ433" s="231"/>
      <c r="CR433" s="232" t="s">
        <v>1623</v>
      </c>
      <c r="CS433" s="232" t="s">
        <v>1623</v>
      </c>
      <c r="CT433" s="232" t="s">
        <v>1623</v>
      </c>
      <c r="CU433" s="232" t="s">
        <v>1623</v>
      </c>
      <c r="CV433" s="232" t="s">
        <v>1623</v>
      </c>
      <c r="CW433" s="232" t="s">
        <v>1623</v>
      </c>
      <c r="CX433" s="232"/>
      <c r="CY433" s="234"/>
      <c r="DA433" s="106"/>
      <c r="DC433" s="106"/>
      <c r="DD433" s="106"/>
      <c r="DE433" s="106"/>
      <c r="DF433" s="92"/>
      <c r="DG433" s="107"/>
      <c r="DH433" s="107"/>
      <c r="DI433" s="107"/>
      <c r="DJ433" s="107"/>
      <c r="DK433" s="107"/>
      <c r="DL433" s="107"/>
      <c r="DM433" s="110"/>
      <c r="DN433" s="110"/>
      <c r="DO433" s="110"/>
      <c r="DP433" s="110"/>
      <c r="DQ433" s="110"/>
      <c r="DR433" s="110"/>
      <c r="DS433" s="110"/>
      <c r="DT433" s="110"/>
      <c r="DU433" s="497"/>
      <c r="DV433" s="497"/>
      <c r="DW433" s="497"/>
      <c r="DX433" s="497"/>
      <c r="DY433" s="497"/>
      <c r="DZ433" s="497"/>
      <c r="EA433" s="267"/>
      <c r="EB433" s="99"/>
      <c r="EC433" s="99"/>
      <c r="ED433" s="99"/>
      <c r="EE433" s="99"/>
      <c r="EF433" s="99"/>
      <c r="EG433" s="99"/>
      <c r="EH433" s="99"/>
      <c r="EI433" s="99"/>
      <c r="EJ433" s="99"/>
      <c r="EK433" s="99"/>
      <c r="EL433" s="99"/>
      <c r="EM433" s="99"/>
      <c r="EN433" s="99"/>
      <c r="EO433" s="99"/>
      <c r="EP433" s="99"/>
      <c r="EQ433" s="99"/>
      <c r="ER433" s="99"/>
      <c r="ES433" s="99"/>
      <c r="ET433" s="99"/>
      <c r="EU433" s="99"/>
      <c r="EV433" s="99"/>
      <c r="EW433" s="99"/>
      <c r="EX433" s="119"/>
      <c r="EY433" s="121"/>
      <c r="EZ433" s="454"/>
      <c r="FA433" s="83"/>
      <c r="FC433" s="116"/>
      <c r="FD433" s="116"/>
      <c r="FO433" s="3"/>
    </row>
    <row r="434" spans="1:171" ht="13.7" customHeight="1" x14ac:dyDescent="0.2">
      <c r="A434" s="100">
        <v>20140410</v>
      </c>
      <c r="B434" s="100">
        <v>2</v>
      </c>
      <c r="C434" s="74">
        <v>83</v>
      </c>
      <c r="D434" s="74">
        <v>1</v>
      </c>
      <c r="E434" s="74">
        <v>11</v>
      </c>
      <c r="F434" s="74">
        <v>18</v>
      </c>
      <c r="G434" s="75">
        <v>2.1</v>
      </c>
      <c r="H434" s="435">
        <v>0</v>
      </c>
      <c r="I434" s="73">
        <v>9901</v>
      </c>
      <c r="J434" s="101" t="s">
        <v>734</v>
      </c>
      <c r="K434" s="102" t="str">
        <f>IF(B434=2,"Z:\Data\MOOG\HeTao\raw\",IF(B434=5,"Z:\Data\MOOG\Polo\raw\",""))</f>
        <v>Z:\Data\MOOG\HeTao\raw\</v>
      </c>
      <c r="L434" s="154" t="s">
        <v>851</v>
      </c>
      <c r="M434" s="569" t="str">
        <f>IF(NOT(ISERROR(FIND("Training_dt",W434))),"'Plot Psychometric_HH_dt_yuchen'",IF(NOT(ISERROR(FIND("Training",W434))),"'Plot Psychometric_HH'",IF(NOT(ISERROR(FIND("1DAT",W434))),"'Plot Tuning Azimuth_HH'",IF(NOT(ISERROR(FIND("HD_dt",W434))),"'Plot HeadingDiscimination_PSTH_HH_dt_yuchen'",IF(NOT(ISERROR(FIND("HD",W434))),"'Plot HeadingDiscimination_PSTH_HH'",IF(NOT(ISERROR(FIND("MemSac",W434))),"'Memory Saccade Analysis_HH'",IF(NOT(ISERROR(FIND("DelSac",W434))),"'Memory Saccade Analysis_HH'",IF(NOT(ISERROR(FIND("u-stim",W434))),"'Plot Microstim_HH'",""))))))))</f>
        <v>'Plot Microstim_HH'</v>
      </c>
      <c r="N434" s="573">
        <v>1</v>
      </c>
      <c r="O434" s="584">
        <v>-1</v>
      </c>
      <c r="P434" s="590">
        <v>4</v>
      </c>
      <c r="Q434" s="590">
        <f>IF(B434=2,60,310)</f>
        <v>60</v>
      </c>
      <c r="R434" s="590">
        <v>5</v>
      </c>
      <c r="S434" s="590">
        <f>IF(B434=2,60,-190)</f>
        <v>60</v>
      </c>
      <c r="T434" s="590">
        <v>1</v>
      </c>
      <c r="U434" s="590">
        <f>IF(Z434&lt;&gt;"",IF(NOT(ISERROR(FIND("SU",Z434))),VALUE(RIGHT(Z434,1))+4,IF(NOT(ISERROR(FIND("MU20",Z434))),20,IF(NOT(ISERROR(FIND("MU21",Z434))),21,IF(NOT(ISERROR(FIND("MU2",Z434))),2,1)))),"")</f>
        <v>1</v>
      </c>
      <c r="V434" s="583"/>
      <c r="W434" s="170" t="s">
        <v>24</v>
      </c>
      <c r="X434" s="192"/>
      <c r="Y434" s="219">
        <f>IF(NOT(ISERROR(FIND("MU=SU",X434))),1,IF(Z434&lt;&gt;"",IF(NOT(ISERROR(FIND("SU",Z434))),1,0),""))</f>
        <v>0</v>
      </c>
      <c r="Z434" s="217" t="s">
        <v>1981</v>
      </c>
      <c r="AA434" s="218"/>
      <c r="AB434" s="77"/>
      <c r="AC434" s="78"/>
      <c r="AD434" s="199" t="s">
        <v>842</v>
      </c>
      <c r="AE434" s="91" t="s">
        <v>1623</v>
      </c>
      <c r="AF434" s="79" t="s">
        <v>1623</v>
      </c>
      <c r="AG434" s="79" t="s">
        <v>1623</v>
      </c>
      <c r="AH434" s="80" t="s">
        <v>1623</v>
      </c>
      <c r="AI434" s="81" t="s">
        <v>1623</v>
      </c>
      <c r="AJ434" s="81" t="s">
        <v>1623</v>
      </c>
      <c r="AK434" s="81" t="s">
        <v>1623</v>
      </c>
      <c r="AL434" s="81" t="s">
        <v>1623</v>
      </c>
      <c r="AM434" s="81" t="s">
        <v>1623</v>
      </c>
      <c r="AN434" s="81" t="s">
        <v>1623</v>
      </c>
      <c r="AO434" s="83">
        <v>106.611</v>
      </c>
      <c r="AP434" s="83">
        <v>0.77279600000000004</v>
      </c>
      <c r="AQ434" s="83">
        <v>0.65036799999999995</v>
      </c>
      <c r="AR434" s="84">
        <v>2.52125E-12</v>
      </c>
      <c r="AS434" s="85">
        <v>3.7942999999999998</v>
      </c>
      <c r="AT434" s="85">
        <v>5.64588</v>
      </c>
      <c r="AU434" s="85">
        <v>104.35599999999999</v>
      </c>
      <c r="AV434" s="85">
        <v>202.82</v>
      </c>
      <c r="AW434" s="104" t="s">
        <v>840</v>
      </c>
      <c r="AX434" s="86" t="s">
        <v>841</v>
      </c>
      <c r="AY434" s="87" t="s">
        <v>1623</v>
      </c>
      <c r="AZ434" s="87" t="s">
        <v>1623</v>
      </c>
      <c r="BA434" s="87" t="s">
        <v>1623</v>
      </c>
      <c r="BB434" s="88" t="s">
        <v>1623</v>
      </c>
      <c r="BC434" s="89" t="s">
        <v>1623</v>
      </c>
      <c r="BD434" s="89" t="s">
        <v>1623</v>
      </c>
      <c r="BE434" s="89" t="s">
        <v>1623</v>
      </c>
      <c r="BF434" s="89" t="s">
        <v>1623</v>
      </c>
      <c r="BG434" s="89" t="s">
        <v>1623</v>
      </c>
      <c r="BH434" s="105" t="s">
        <v>1623</v>
      </c>
      <c r="BI434" s="251">
        <v>100</v>
      </c>
      <c r="BJ434" s="252">
        <v>2</v>
      </c>
      <c r="BK434" s="252">
        <v>0</v>
      </c>
      <c r="BL434" s="259" t="s">
        <v>1623</v>
      </c>
      <c r="BM434" s="230" t="str">
        <f>IF(CD434&lt;&gt;"",IF(ISNUMBER(CD434),(CD434-CB434)*IF(AE434&lt;0,1,-1),"nan"),"")</f>
        <v>nan</v>
      </c>
      <c r="BN434" s="230" t="str">
        <f>IF(CE434&lt;&gt;"",IF(ISNUMBER(CE434),CE434/CC434,"nan"),"")</f>
        <v>nan</v>
      </c>
      <c r="BO434" s="261">
        <v>1</v>
      </c>
      <c r="BP434" s="231">
        <f>IF(CL434&lt;&gt;"",IF(ISNUMBER(CL434),(CL434-CJ434)*IF(AO434&lt;0,1,-1),"nan"),"")</f>
        <v>1.1219999999999999</v>
      </c>
      <c r="BQ434" s="231">
        <f>IF(CM434&lt;&gt;"",IF(ISNUMBER(CM434),CM434/CK434,"nan"),"")</f>
        <v>0.92442996742671013</v>
      </c>
      <c r="BR434" s="263" t="s">
        <v>1623</v>
      </c>
      <c r="BS434" s="232" t="str">
        <f>IF(CT434&lt;&gt;"",IF(ISNUMBER(CT434),(CT434-CR434)*IF(AY434&lt;0,1,-1),"nan"),"")</f>
        <v>nan</v>
      </c>
      <c r="BT434" s="232" t="str">
        <f>IF(CU434&lt;&gt;"",IF(ISNUMBER(CU434),CU434/CS434,"nan"),"")</f>
        <v>nan</v>
      </c>
      <c r="BU434" s="230" t="s">
        <v>1623</v>
      </c>
      <c r="BV434" s="230" t="s">
        <v>1623</v>
      </c>
      <c r="BW434" s="236" t="s">
        <v>844</v>
      </c>
      <c r="BX434" s="236" t="s">
        <v>846</v>
      </c>
      <c r="BY434" s="232" t="s">
        <v>1623</v>
      </c>
      <c r="BZ434" s="235" t="s">
        <v>1623</v>
      </c>
      <c r="CA434" s="257">
        <v>10</v>
      </c>
      <c r="CB434" s="233" t="s">
        <v>1623</v>
      </c>
      <c r="CC434" s="230" t="s">
        <v>1623</v>
      </c>
      <c r="CD434" s="230" t="s">
        <v>1623</v>
      </c>
      <c r="CE434" s="230" t="s">
        <v>1623</v>
      </c>
      <c r="CF434" s="230" t="s">
        <v>1623</v>
      </c>
      <c r="CG434" s="230" t="s">
        <v>1623</v>
      </c>
      <c r="CH434" s="230" t="s">
        <v>1623</v>
      </c>
      <c r="CI434" s="230" t="s">
        <v>1623</v>
      </c>
      <c r="CJ434" s="231">
        <v>0.10100000000000001</v>
      </c>
      <c r="CK434" s="231">
        <v>1.5349999999999999</v>
      </c>
      <c r="CL434" s="231">
        <v>-1.0209999999999999</v>
      </c>
      <c r="CM434" s="231">
        <v>1.419</v>
      </c>
      <c r="CN434" s="231">
        <v>1E-3</v>
      </c>
      <c r="CO434" s="231">
        <v>0.78800000000000003</v>
      </c>
      <c r="CP434" s="231"/>
      <c r="CQ434" s="231"/>
      <c r="CR434" s="232" t="s">
        <v>1623</v>
      </c>
      <c r="CS434" s="232" t="s">
        <v>1623</v>
      </c>
      <c r="CT434" s="232" t="s">
        <v>1623</v>
      </c>
      <c r="CU434" s="232" t="s">
        <v>1623</v>
      </c>
      <c r="CV434" s="232" t="s">
        <v>1623</v>
      </c>
      <c r="CW434" s="232" t="s">
        <v>1623</v>
      </c>
      <c r="CX434" s="232"/>
      <c r="CY434" s="234"/>
      <c r="DA434" s="106"/>
      <c r="DC434" s="106"/>
      <c r="DD434" s="106"/>
      <c r="DE434" s="106"/>
      <c r="DF434" s="92"/>
      <c r="DG434" s="107"/>
      <c r="DH434" s="107"/>
      <c r="DI434" s="107"/>
      <c r="DJ434" s="107"/>
      <c r="DK434" s="107"/>
      <c r="DL434" s="107"/>
      <c r="DM434" s="110"/>
      <c r="DN434" s="110"/>
      <c r="DO434" s="110"/>
      <c r="DP434" s="110"/>
      <c r="DQ434" s="110"/>
      <c r="DR434" s="110"/>
      <c r="DS434" s="110"/>
      <c r="DT434" s="110"/>
      <c r="DU434" s="497"/>
      <c r="DV434" s="497"/>
      <c r="DW434" s="497"/>
      <c r="DX434" s="497"/>
      <c r="DY434" s="497"/>
      <c r="DZ434" s="497"/>
      <c r="EA434" s="491"/>
      <c r="EB434" s="492"/>
      <c r="EC434" s="492"/>
      <c r="ED434" s="492"/>
      <c r="EE434" s="492"/>
      <c r="EF434" s="492"/>
      <c r="EG434" s="492"/>
      <c r="EH434" s="492"/>
      <c r="EI434" s="492"/>
      <c r="EJ434" s="492"/>
      <c r="EK434" s="492"/>
      <c r="EL434" s="492"/>
      <c r="EM434" s="492"/>
      <c r="EN434" s="492"/>
      <c r="EO434" s="492"/>
      <c r="EP434" s="492"/>
      <c r="EQ434" s="492"/>
      <c r="ER434" s="492"/>
      <c r="ES434" s="492"/>
      <c r="ET434" s="492"/>
      <c r="EU434" s="492"/>
      <c r="EV434" s="492"/>
      <c r="EW434" s="492"/>
      <c r="EX434" s="506"/>
      <c r="EY434" s="121"/>
      <c r="EZ434" s="454"/>
      <c r="FA434" s="83"/>
      <c r="FC434" s="116"/>
      <c r="FD434" s="116"/>
      <c r="FO434" s="3"/>
    </row>
    <row r="435" spans="1:171" ht="13.7" customHeight="1" x14ac:dyDescent="0.2">
      <c r="A435" s="100">
        <v>20140411</v>
      </c>
      <c r="B435" s="100">
        <v>2</v>
      </c>
      <c r="C435" s="74">
        <v>84</v>
      </c>
      <c r="D435" s="74">
        <v>1</v>
      </c>
      <c r="E435" s="74">
        <v>11</v>
      </c>
      <c r="F435" s="74">
        <v>17</v>
      </c>
      <c r="G435" s="75">
        <v>2.1</v>
      </c>
      <c r="H435" s="435">
        <v>0</v>
      </c>
      <c r="I435" s="73">
        <v>8616</v>
      </c>
      <c r="J435" s="101" t="s">
        <v>819</v>
      </c>
      <c r="K435" s="102" t="str">
        <f>IF(B435=2,"Z:\Data\MOOG\HeTao\raw\",IF(B435=5,"Z:\Data\MOOG\Polo\raw\",""))</f>
        <v>Z:\Data\MOOG\HeTao\raw\</v>
      </c>
      <c r="L435" s="187" t="s">
        <v>820</v>
      </c>
      <c r="M435" s="569" t="str">
        <f>IF(NOT(ISERROR(FIND("Training_dt",W435))),"'Plot Psychometric_HH_dt_yuchen'",IF(NOT(ISERROR(FIND("Training",W435))),"'Plot Psychometric_HH'",IF(NOT(ISERROR(FIND("1DAT",W435))),"'Plot Tuning Azimuth_HH'",IF(NOT(ISERROR(FIND("HD_dt",W435))),"'Plot HeadingDiscimination_PSTH_HH_dt_yuchen'",IF(NOT(ISERROR(FIND("HD",W435))),"'Plot HeadingDiscimination_PSTH_HH'",IF(NOT(ISERROR(FIND("MemSac",W435))),"'Memory Saccade Analysis_HH'",IF(NOT(ISERROR(FIND("DelSac",W435))),"'Memory Saccade Analysis_HH'",IF(NOT(ISERROR(FIND("u-stim",W435))),"'Plot Microstim_HH'",""))))))))</f>
        <v>'Memory Saccade Analysis_HH'</v>
      </c>
      <c r="N435" s="573">
        <v>1</v>
      </c>
      <c r="O435" s="584">
        <v>-1</v>
      </c>
      <c r="P435" s="590">
        <v>4</v>
      </c>
      <c r="Q435" s="590">
        <f>IF(B435=2,60,310)</f>
        <v>60</v>
      </c>
      <c r="R435" s="590">
        <v>5</v>
      </c>
      <c r="S435" s="590">
        <f>IF(B435=2,60,-190)</f>
        <v>60</v>
      </c>
      <c r="T435" s="590">
        <v>1</v>
      </c>
      <c r="U435" s="590">
        <f>IF(Z435&lt;&gt;"",IF(NOT(ISERROR(FIND("SU",Z435))),VALUE(RIGHT(Z435,1))+4,IF(NOT(ISERROR(FIND("MU20",Z435))),20,IF(NOT(ISERROR(FIND("MU21",Z435))),21,IF(NOT(ISERROR(FIND("MU2",Z435))),2,1)))),"")</f>
        <v>5</v>
      </c>
      <c r="V435" s="583"/>
      <c r="W435" s="170" t="s">
        <v>716</v>
      </c>
      <c r="X435" s="192" t="s">
        <v>821</v>
      </c>
      <c r="Y435" s="219">
        <f>IF(NOT(ISERROR(FIND("MU=SU",X435))),1,IF(Z435&lt;&gt;"",IF(NOT(ISERROR(FIND("SU",Z435))),1,0),""))</f>
        <v>1</v>
      </c>
      <c r="Z435" s="217" t="s">
        <v>43</v>
      </c>
      <c r="AA435" s="218">
        <v>6647</v>
      </c>
      <c r="AB435" s="77">
        <v>14.573499999999999</v>
      </c>
      <c r="AC435" s="78" t="s">
        <v>822</v>
      </c>
      <c r="AD435" s="199"/>
      <c r="AE435" s="91" t="s">
        <v>1623</v>
      </c>
      <c r="AF435" s="79" t="s">
        <v>1623</v>
      </c>
      <c r="AG435" s="79" t="s">
        <v>1623</v>
      </c>
      <c r="AH435" s="80" t="s">
        <v>1623</v>
      </c>
      <c r="AI435" s="81" t="s">
        <v>1623</v>
      </c>
      <c r="AJ435" s="81" t="s">
        <v>1623</v>
      </c>
      <c r="AK435" s="81" t="s">
        <v>1623</v>
      </c>
      <c r="AL435" s="81" t="s">
        <v>1623</v>
      </c>
      <c r="AM435" s="81" t="s">
        <v>1623</v>
      </c>
      <c r="AN435" s="81" t="s">
        <v>1623</v>
      </c>
      <c r="AO435" s="83" t="s">
        <v>1571</v>
      </c>
      <c r="AP435" s="83" t="s">
        <v>1571</v>
      </c>
      <c r="AQ435" s="83" t="s">
        <v>1571</v>
      </c>
      <c r="AR435" s="481" t="s">
        <v>1571</v>
      </c>
      <c r="AS435" s="481" t="s">
        <v>1571</v>
      </c>
      <c r="AT435" s="481" t="s">
        <v>1571</v>
      </c>
      <c r="AU435" s="481" t="s">
        <v>1571</v>
      </c>
      <c r="AV435" s="481" t="s">
        <v>1571</v>
      </c>
      <c r="AW435" s="481" t="s">
        <v>1571</v>
      </c>
      <c r="AX435" s="481" t="s">
        <v>1571</v>
      </c>
      <c r="AY435" s="87" t="s">
        <v>1623</v>
      </c>
      <c r="AZ435" s="87" t="s">
        <v>1623</v>
      </c>
      <c r="BA435" s="87" t="s">
        <v>1623</v>
      </c>
      <c r="BB435" s="88" t="s">
        <v>1623</v>
      </c>
      <c r="BC435" s="89" t="s">
        <v>1623</v>
      </c>
      <c r="BD435" s="89" t="s">
        <v>1623</v>
      </c>
      <c r="BE435" s="89" t="s">
        <v>1623</v>
      </c>
      <c r="BF435" s="89" t="s">
        <v>1623</v>
      </c>
      <c r="BG435" s="89" t="s">
        <v>1623</v>
      </c>
      <c r="BH435" s="105" t="s">
        <v>1623</v>
      </c>
      <c r="BI435" s="251"/>
      <c r="BJ435" s="252"/>
      <c r="BK435" s="252"/>
      <c r="BL435" s="515"/>
      <c r="BM435" s="230" t="str">
        <f>IF(CD435&lt;&gt;"",IF(ISNUMBER(CD435),(CD435-CB435)*IF(AE435&lt;0,1,-1),"nan"),"")</f>
        <v/>
      </c>
      <c r="BN435" s="230" t="str">
        <f>IF(CE435&lt;&gt;"",IF(ISNUMBER(CE435),CE435/CC435,"nan"),"")</f>
        <v/>
      </c>
      <c r="BO435" s="516"/>
      <c r="BP435" s="231" t="str">
        <f>IF(CL435&lt;&gt;"",IF(ISNUMBER(CL435),(CL435-CJ435)*IF(AO435&lt;0,1,-1),"nan"),"")</f>
        <v/>
      </c>
      <c r="BQ435" s="231" t="str">
        <f>IF(CM435&lt;&gt;"",IF(ISNUMBER(CM435),CM435/CK435,"nan"),"")</f>
        <v/>
      </c>
      <c r="BR435" s="517"/>
      <c r="BS435" s="232" t="str">
        <f>IF(CT435&lt;&gt;"",IF(ISNUMBER(CT435),(CT435-CR435)*IF(AY435&lt;0,1,-1),"nan"),"")</f>
        <v/>
      </c>
      <c r="BT435" s="232" t="str">
        <f>IF(CU435&lt;&gt;"",IF(ISNUMBER(CU435),CU435/CS435,"nan"),"")</f>
        <v/>
      </c>
      <c r="BU435" s="230"/>
      <c r="BV435" s="230"/>
      <c r="BW435" s="231"/>
      <c r="BX435" s="231"/>
      <c r="BY435" s="232"/>
      <c r="BZ435" s="235"/>
      <c r="CA435" s="257"/>
      <c r="CB435" s="233"/>
      <c r="CC435" s="230"/>
      <c r="CD435" s="230"/>
      <c r="CE435" s="230"/>
      <c r="CF435" s="230"/>
      <c r="CG435" s="230"/>
      <c r="CH435" s="230"/>
      <c r="CI435" s="230"/>
      <c r="CJ435" s="231"/>
      <c r="CK435" s="231"/>
      <c r="CL435" s="231"/>
      <c r="CM435" s="231"/>
      <c r="CN435" s="231"/>
      <c r="CO435" s="231"/>
      <c r="CP435" s="231"/>
      <c r="CQ435" s="231"/>
      <c r="CR435" s="232"/>
      <c r="CS435" s="232"/>
      <c r="CT435" s="232"/>
      <c r="CU435" s="232"/>
      <c r="CV435" s="232"/>
      <c r="CW435" s="232"/>
      <c r="CX435" s="232"/>
      <c r="CY435" s="234"/>
      <c r="DA435" s="106"/>
      <c r="DC435" s="106"/>
      <c r="DD435" s="106"/>
      <c r="DE435" s="106"/>
      <c r="DF435" s="92"/>
      <c r="DG435" s="107"/>
      <c r="DH435" s="107"/>
      <c r="DI435" s="107"/>
      <c r="DJ435" s="107"/>
      <c r="DK435" s="107"/>
      <c r="DL435" s="107"/>
      <c r="DM435" s="110"/>
      <c r="DN435" s="110"/>
      <c r="DO435" s="110"/>
      <c r="DP435" s="110"/>
      <c r="DQ435" s="110"/>
      <c r="DR435" s="110"/>
      <c r="DS435" s="110"/>
      <c r="DT435" s="110"/>
      <c r="DU435" s="497"/>
      <c r="DV435" s="497"/>
      <c r="DW435" s="497"/>
      <c r="DX435" s="497"/>
      <c r="DY435" s="497"/>
      <c r="DZ435" s="497"/>
      <c r="EA435" s="491">
        <v>0.10818999999999999</v>
      </c>
      <c r="EB435" s="492">
        <v>0.78364800000000001</v>
      </c>
      <c r="EC435" s="492">
        <v>4.6194399999999997E-2</v>
      </c>
      <c r="ED435" s="501">
        <v>5.4391700000000004E-7</v>
      </c>
      <c r="EE435" s="492">
        <v>0.431448</v>
      </c>
      <c r="EF435" s="501">
        <v>6.8673800000000002E-13</v>
      </c>
      <c r="EG435" s="492">
        <v>24.138000000000002</v>
      </c>
      <c r="EH435" s="492">
        <v>48.523000000000003</v>
      </c>
      <c r="EI435" s="492">
        <v>116.214</v>
      </c>
      <c r="EJ435" s="492">
        <v>98.869900000000001</v>
      </c>
      <c r="EK435" s="492">
        <v>-62.015099999999997</v>
      </c>
      <c r="EL435" s="492">
        <v>-85.9285</v>
      </c>
      <c r="EM435" s="492">
        <v>0.36897999999999997</v>
      </c>
      <c r="EN435" s="492">
        <v>0.27569700000000003</v>
      </c>
      <c r="EO435" s="492">
        <v>0.38079000000000002</v>
      </c>
      <c r="EP435" s="492">
        <v>0.57257800000000003</v>
      </c>
      <c r="EQ435" s="492">
        <v>0.33696799999999999</v>
      </c>
      <c r="ER435" s="492">
        <v>0.61406000000000005</v>
      </c>
      <c r="ES435" s="492">
        <v>0</v>
      </c>
      <c r="ET435" s="492">
        <v>-2.39046</v>
      </c>
      <c r="EU435" s="492">
        <v>-1.4885999999999999</v>
      </c>
      <c r="EV435" s="492">
        <v>6.3347100000000003</v>
      </c>
      <c r="EW435" s="492">
        <v>5.6175699999999997</v>
      </c>
      <c r="EX435" s="506">
        <v>4.5589399999999998</v>
      </c>
      <c r="EY435" s="121"/>
      <c r="EZ435" s="296"/>
      <c r="FA435" s="83"/>
      <c r="FC435" s="116"/>
      <c r="FD435" s="116"/>
      <c r="FO435" s="3"/>
    </row>
    <row r="436" spans="1:171" ht="13.7" customHeight="1" x14ac:dyDescent="0.2">
      <c r="A436" s="100">
        <v>20140411</v>
      </c>
      <c r="B436" s="100">
        <v>2</v>
      </c>
      <c r="C436" s="74">
        <v>84</v>
      </c>
      <c r="D436" s="74">
        <v>1</v>
      </c>
      <c r="E436" s="74">
        <v>11</v>
      </c>
      <c r="F436" s="74">
        <v>17</v>
      </c>
      <c r="G436" s="75">
        <v>2.1</v>
      </c>
      <c r="H436" s="435">
        <v>0</v>
      </c>
      <c r="I436" s="73">
        <v>10256</v>
      </c>
      <c r="J436" s="101" t="s">
        <v>766</v>
      </c>
      <c r="K436" s="102" t="str">
        <f>IF(B436=2,"Z:\Data\MOOG\HeTao\raw\",IF(B436=5,"Z:\Data\MOOG\Polo\raw\",""))</f>
        <v>Z:\Data\MOOG\HeTao\raw\</v>
      </c>
      <c r="L436" s="290" t="s">
        <v>823</v>
      </c>
      <c r="M436" s="569" t="str">
        <f>IF(NOT(ISERROR(FIND("Training_dt",W436))),"'Plot Psychometric_HH_dt_yuchen'",IF(NOT(ISERROR(FIND("Training",W436))),"'Plot Psychometric_HH'",IF(NOT(ISERROR(FIND("1DAT",W436))),"'Plot Tuning Azimuth_HH'",IF(NOT(ISERROR(FIND("HD_dt",W436))),"'Plot HeadingDiscimination_PSTH_HH_dt_yuchen'",IF(NOT(ISERROR(FIND("HD",W436))),"'Plot HeadingDiscimination_PSTH_HH'",IF(NOT(ISERROR(FIND("MemSac",W436))),"'Memory Saccade Analysis_HH'",IF(NOT(ISERROR(FIND("DelSac",W436))),"'Memory Saccade Analysis_HH'",IF(NOT(ISERROR(FIND("u-stim",W436))),"'Plot Microstim_HH'",""))))))))</f>
        <v>'Plot Tuning Azimuth_HH'</v>
      </c>
      <c r="N436" s="573">
        <v>1</v>
      </c>
      <c r="O436" s="584">
        <v>-1</v>
      </c>
      <c r="P436" s="590">
        <v>4</v>
      </c>
      <c r="Q436" s="590">
        <f>IF(B436=2,60,310)</f>
        <v>60</v>
      </c>
      <c r="R436" s="590">
        <v>5</v>
      </c>
      <c r="S436" s="590">
        <f>IF(B436=2,60,-190)</f>
        <v>60</v>
      </c>
      <c r="T436" s="590">
        <v>1</v>
      </c>
      <c r="U436" s="590">
        <f>IF(Z436&lt;&gt;"",IF(NOT(ISERROR(FIND("SU",Z436))),VALUE(RIGHT(Z436,1))+4,IF(NOT(ISERROR(FIND("MU20",Z436))),20,IF(NOT(ISERROR(FIND("MU21",Z436))),21,IF(NOT(ISERROR(FIND("MU2",Z436))),2,1)))),"")</f>
        <v>1</v>
      </c>
      <c r="V436" s="583"/>
      <c r="W436" s="170" t="s">
        <v>285</v>
      </c>
      <c r="X436" s="192"/>
      <c r="Y436" s="219">
        <f>IF(NOT(ISERROR(FIND("MU=SU",X436))),1,IF(Z436&lt;&gt;"",IF(NOT(ISERROR(FIND("SU",Z436))),1,0),""))</f>
        <v>0</v>
      </c>
      <c r="Z436" s="217" t="s">
        <v>826</v>
      </c>
      <c r="AA436" s="218"/>
      <c r="AB436" s="77"/>
      <c r="AC436" s="78"/>
      <c r="AD436" s="199"/>
      <c r="AE436" s="91" t="s">
        <v>1623</v>
      </c>
      <c r="AF436" s="79" t="s">
        <v>1623</v>
      </c>
      <c r="AG436" s="79" t="s">
        <v>1623</v>
      </c>
      <c r="AH436" s="80" t="s">
        <v>1623</v>
      </c>
      <c r="AI436" s="81" t="s">
        <v>1623</v>
      </c>
      <c r="AJ436" s="81" t="s">
        <v>1623</v>
      </c>
      <c r="AK436" s="81" t="s">
        <v>1623</v>
      </c>
      <c r="AL436" s="81" t="s">
        <v>1623</v>
      </c>
      <c r="AM436" s="81" t="s">
        <v>1623</v>
      </c>
      <c r="AN436" s="81" t="s">
        <v>1623</v>
      </c>
      <c r="AO436" s="83">
        <v>82.981999999999999</v>
      </c>
      <c r="AP436" s="83">
        <v>0.70538299999999998</v>
      </c>
      <c r="AQ436" s="83">
        <v>0.74417100000000003</v>
      </c>
      <c r="AR436" s="84">
        <v>4.4764799999999998E-9</v>
      </c>
      <c r="AS436" s="85">
        <v>1.1902999999999999</v>
      </c>
      <c r="AT436" s="85">
        <v>2.5167899999999999</v>
      </c>
      <c r="AU436" s="85">
        <v>88.5946</v>
      </c>
      <c r="AV436" s="85">
        <v>109.98399999999999</v>
      </c>
      <c r="AW436" s="104" t="s">
        <v>824</v>
      </c>
      <c r="AX436" s="86" t="s">
        <v>825</v>
      </c>
      <c r="AY436" s="87" t="s">
        <v>1623</v>
      </c>
      <c r="AZ436" s="87" t="s">
        <v>1623</v>
      </c>
      <c r="BA436" s="87" t="s">
        <v>1623</v>
      </c>
      <c r="BB436" s="88" t="s">
        <v>1623</v>
      </c>
      <c r="BC436" s="89" t="s">
        <v>1623</v>
      </c>
      <c r="BD436" s="89" t="s">
        <v>1623</v>
      </c>
      <c r="BE436" s="89" t="s">
        <v>1623</v>
      </c>
      <c r="BF436" s="89" t="s">
        <v>1623</v>
      </c>
      <c r="BG436" s="89" t="s">
        <v>1623</v>
      </c>
      <c r="BH436" s="105" t="s">
        <v>1623</v>
      </c>
      <c r="BI436" s="251"/>
      <c r="BJ436" s="252"/>
      <c r="BK436" s="252"/>
      <c r="BL436" s="259"/>
      <c r="BM436" s="230" t="str">
        <f>IF(CD436&lt;&gt;"",IF(ISNUMBER(CD436),(CD436-CB436)*IF(AE436&lt;0,1,-1),"nan"),"")</f>
        <v/>
      </c>
      <c r="BN436" s="230" t="str">
        <f>IF(CE436&lt;&gt;"",IF(ISNUMBER(CE436),CE436/CC436,"nan"),"")</f>
        <v/>
      </c>
      <c r="BO436" s="261"/>
      <c r="BP436" s="231" t="str">
        <f>IF(CL436&lt;&gt;"",IF(ISNUMBER(CL436),(CL436-CJ436)*IF(AO436&lt;0,1,-1),"nan"),"")</f>
        <v/>
      </c>
      <c r="BQ436" s="231" t="str">
        <f>IF(CM436&lt;&gt;"",IF(ISNUMBER(CM436),CM436/CK436,"nan"),"")</f>
        <v/>
      </c>
      <c r="BR436" s="263"/>
      <c r="BS436" s="232" t="str">
        <f>IF(CT436&lt;&gt;"",IF(ISNUMBER(CT436),(CT436-CR436)*IF(AY436&lt;0,1,-1),"nan"),"")</f>
        <v/>
      </c>
      <c r="BT436" s="232" t="str">
        <f>IF(CU436&lt;&gt;"",IF(ISNUMBER(CU436),CU436/CS436,"nan"),"")</f>
        <v/>
      </c>
      <c r="BU436" s="230"/>
      <c r="BV436" s="230"/>
      <c r="BW436" s="231"/>
      <c r="BX436" s="231"/>
      <c r="BY436" s="232"/>
      <c r="BZ436" s="235"/>
      <c r="CA436" s="257"/>
      <c r="CB436" s="233"/>
      <c r="CC436" s="230"/>
      <c r="CD436" s="230"/>
      <c r="CE436" s="230"/>
      <c r="CF436" s="230"/>
      <c r="CG436" s="230"/>
      <c r="CH436" s="230"/>
      <c r="CI436" s="230"/>
      <c r="CJ436" s="231"/>
      <c r="CK436" s="231"/>
      <c r="CL436" s="231"/>
      <c r="CM436" s="231"/>
      <c r="CN436" s="231"/>
      <c r="CO436" s="231"/>
      <c r="CP436" s="231"/>
      <c r="CQ436" s="231"/>
      <c r="CR436" s="232"/>
      <c r="CS436" s="232"/>
      <c r="CT436" s="232"/>
      <c r="CU436" s="232"/>
      <c r="CV436" s="232"/>
      <c r="CW436" s="232"/>
      <c r="CX436" s="232"/>
      <c r="CY436" s="234"/>
      <c r="DA436" s="106"/>
      <c r="DC436" s="106"/>
      <c r="DD436" s="106"/>
      <c r="DE436" s="106"/>
      <c r="DF436" s="92"/>
      <c r="DG436" s="107"/>
      <c r="DH436" s="107"/>
      <c r="DI436" s="107"/>
      <c r="DJ436" s="107"/>
      <c r="DK436" s="107"/>
      <c r="DL436" s="107"/>
      <c r="DM436" s="110"/>
      <c r="DN436" s="110"/>
      <c r="DO436" s="110"/>
      <c r="DP436" s="110"/>
      <c r="DQ436" s="110"/>
      <c r="DR436" s="110"/>
      <c r="DS436" s="110"/>
      <c r="DT436" s="110"/>
      <c r="DU436" s="497"/>
      <c r="DV436" s="497"/>
      <c r="DW436" s="497"/>
      <c r="DX436" s="497"/>
      <c r="DY436" s="497"/>
      <c r="DZ436" s="497"/>
      <c r="EA436" s="491"/>
      <c r="EB436" s="492"/>
      <c r="EC436" s="492"/>
      <c r="ED436" s="492"/>
      <c r="EE436" s="492"/>
      <c r="EF436" s="492"/>
      <c r="EG436" s="492"/>
      <c r="EH436" s="492"/>
      <c r="EI436" s="492"/>
      <c r="EJ436" s="492"/>
      <c r="EK436" s="492"/>
      <c r="EL436" s="492"/>
      <c r="EM436" s="492"/>
      <c r="EN436" s="492"/>
      <c r="EO436" s="492"/>
      <c r="EP436" s="492"/>
      <c r="EQ436" s="492"/>
      <c r="ER436" s="492"/>
      <c r="ES436" s="492"/>
      <c r="ET436" s="492"/>
      <c r="EU436" s="492"/>
      <c r="EV436" s="492"/>
      <c r="EW436" s="492"/>
      <c r="EX436" s="506"/>
      <c r="EY436" s="121"/>
      <c r="EZ436" s="454"/>
      <c r="FA436" s="83"/>
      <c r="FC436" s="116"/>
      <c r="FD436" s="116"/>
      <c r="FO436" s="3"/>
    </row>
    <row r="437" spans="1:171" ht="13.7" customHeight="1" x14ac:dyDescent="0.2">
      <c r="A437" s="100">
        <v>20140411</v>
      </c>
      <c r="B437" s="100">
        <v>2</v>
      </c>
      <c r="C437" s="74">
        <v>84</v>
      </c>
      <c r="D437" s="74">
        <v>1</v>
      </c>
      <c r="E437" s="74">
        <v>11</v>
      </c>
      <c r="F437" s="74">
        <v>19</v>
      </c>
      <c r="G437" s="75">
        <v>2.1</v>
      </c>
      <c r="H437" s="435">
        <v>0</v>
      </c>
      <c r="I437" s="73">
        <v>8123</v>
      </c>
      <c r="J437" s="101" t="s">
        <v>734</v>
      </c>
      <c r="K437" s="102" t="str">
        <f>IF(B437=2,"Z:\Data\MOOG\HeTao\raw\",IF(B437=5,"Z:\Data\MOOG\Polo\raw\",""))</f>
        <v>Z:\Data\MOOG\HeTao\raw\</v>
      </c>
      <c r="L437" s="290" t="s">
        <v>829</v>
      </c>
      <c r="M437" s="569" t="str">
        <f>IF(NOT(ISERROR(FIND("Training_dt",W437))),"'Plot Psychometric_HH_dt_yuchen'",IF(NOT(ISERROR(FIND("Training",W437))),"'Plot Psychometric_HH'",IF(NOT(ISERROR(FIND("1DAT",W437))),"'Plot Tuning Azimuth_HH'",IF(NOT(ISERROR(FIND("HD_dt",W437))),"'Plot HeadingDiscimination_PSTH_HH_dt_yuchen'",IF(NOT(ISERROR(FIND("HD",W437))),"'Plot HeadingDiscimination_PSTH_HH'",IF(NOT(ISERROR(FIND("MemSac",W437))),"'Memory Saccade Analysis_HH'",IF(NOT(ISERROR(FIND("DelSac",W437))),"'Memory Saccade Analysis_HH'",IF(NOT(ISERROR(FIND("u-stim",W437))),"'Plot Microstim_HH'",""))))))))</f>
        <v>'Plot Tuning Azimuth_HH'</v>
      </c>
      <c r="N437" s="573">
        <v>1</v>
      </c>
      <c r="O437" s="584">
        <v>-1</v>
      </c>
      <c r="P437" s="590">
        <v>4</v>
      </c>
      <c r="Q437" s="590">
        <f>IF(B437=2,60,310)</f>
        <v>60</v>
      </c>
      <c r="R437" s="590">
        <v>5</v>
      </c>
      <c r="S437" s="590">
        <f>IF(B437=2,60,-190)</f>
        <v>60</v>
      </c>
      <c r="T437" s="590">
        <v>1</v>
      </c>
      <c r="U437" s="590">
        <f>IF(Z437&lt;&gt;"",IF(NOT(ISERROR(FIND("SU",Z437))),VALUE(RIGHT(Z437,1))+4,IF(NOT(ISERROR(FIND("MU20",Z437))),20,IF(NOT(ISERROR(FIND("MU21",Z437))),21,IF(NOT(ISERROR(FIND("MU2",Z437))),2,1)))),"")</f>
        <v>1</v>
      </c>
      <c r="V437" s="583"/>
      <c r="W437" s="170" t="s">
        <v>285</v>
      </c>
      <c r="X437" s="192"/>
      <c r="Y437" s="219">
        <f>IF(NOT(ISERROR(FIND("MU=SU",X437))),1,IF(Z437&lt;&gt;"",IF(NOT(ISERROR(FIND("SU",Z437))),1,0),""))</f>
        <v>0</v>
      </c>
      <c r="Z437" s="217" t="s">
        <v>826</v>
      </c>
      <c r="AA437" s="218"/>
      <c r="AB437" s="77"/>
      <c r="AC437" s="78"/>
      <c r="AD437" s="199" t="s">
        <v>830</v>
      </c>
      <c r="AE437" s="91" t="s">
        <v>1623</v>
      </c>
      <c r="AF437" s="79" t="s">
        <v>1623</v>
      </c>
      <c r="AG437" s="79" t="s">
        <v>1623</v>
      </c>
      <c r="AH437" s="80" t="s">
        <v>1623</v>
      </c>
      <c r="AI437" s="81" t="s">
        <v>1623</v>
      </c>
      <c r="AJ437" s="81" t="s">
        <v>1623</v>
      </c>
      <c r="AK437" s="81" t="s">
        <v>1623</v>
      </c>
      <c r="AL437" s="81" t="s">
        <v>1623</v>
      </c>
      <c r="AM437" s="81" t="s">
        <v>1623</v>
      </c>
      <c r="AN437" s="81" t="s">
        <v>1623</v>
      </c>
      <c r="AO437" s="83">
        <v>97.307500000000005</v>
      </c>
      <c r="AP437" s="83">
        <v>0.58952000000000004</v>
      </c>
      <c r="AQ437" s="83">
        <v>0.65222000000000002</v>
      </c>
      <c r="AR437" s="84">
        <v>6.4259900000000001E-9</v>
      </c>
      <c r="AS437" s="85">
        <v>4.89053</v>
      </c>
      <c r="AT437" s="85">
        <v>0.95136500000000002</v>
      </c>
      <c r="AU437" s="85">
        <v>90</v>
      </c>
      <c r="AV437" s="85">
        <v>139.26300000000001</v>
      </c>
      <c r="AW437" s="104" t="s">
        <v>827</v>
      </c>
      <c r="AX437" s="86" t="s">
        <v>828</v>
      </c>
      <c r="AY437" s="87" t="s">
        <v>1623</v>
      </c>
      <c r="AZ437" s="87" t="s">
        <v>1623</v>
      </c>
      <c r="BA437" s="87" t="s">
        <v>1623</v>
      </c>
      <c r="BB437" s="88" t="s">
        <v>1623</v>
      </c>
      <c r="BC437" s="89" t="s">
        <v>1623</v>
      </c>
      <c r="BD437" s="89" t="s">
        <v>1623</v>
      </c>
      <c r="BE437" s="89" t="s">
        <v>1623</v>
      </c>
      <c r="BF437" s="89" t="s">
        <v>1623</v>
      </c>
      <c r="BG437" s="89" t="s">
        <v>1623</v>
      </c>
      <c r="BH437" s="105" t="s">
        <v>1623</v>
      </c>
      <c r="BI437" s="251"/>
      <c r="BJ437" s="252"/>
      <c r="BK437" s="252"/>
      <c r="BL437" s="259"/>
      <c r="BM437" s="230" t="str">
        <f>IF(CD437&lt;&gt;"",IF(ISNUMBER(CD437),(CD437-CB437)*IF(AE437&lt;0,1,-1),"nan"),"")</f>
        <v/>
      </c>
      <c r="BN437" s="230" t="str">
        <f>IF(CE437&lt;&gt;"",IF(ISNUMBER(CE437),CE437/CC437,"nan"),"")</f>
        <v/>
      </c>
      <c r="BO437" s="261"/>
      <c r="BP437" s="231" t="str">
        <f>IF(CL437&lt;&gt;"",IF(ISNUMBER(CL437),(CL437-CJ437)*IF(AO437&lt;0,1,-1),"nan"),"")</f>
        <v/>
      </c>
      <c r="BQ437" s="231" t="str">
        <f>IF(CM437&lt;&gt;"",IF(ISNUMBER(CM437),CM437/CK437,"nan"),"")</f>
        <v/>
      </c>
      <c r="BR437" s="263"/>
      <c r="BS437" s="232" t="str">
        <f>IF(CT437&lt;&gt;"",IF(ISNUMBER(CT437),(CT437-CR437)*IF(AY437&lt;0,1,-1),"nan"),"")</f>
        <v/>
      </c>
      <c r="BT437" s="232" t="str">
        <f>IF(CU437&lt;&gt;"",IF(ISNUMBER(CU437),CU437/CS437,"nan"),"")</f>
        <v/>
      </c>
      <c r="BU437" s="230"/>
      <c r="BV437" s="230"/>
      <c r="BW437" s="231"/>
      <c r="BX437" s="231"/>
      <c r="BY437" s="232"/>
      <c r="BZ437" s="235"/>
      <c r="CA437" s="257"/>
      <c r="CB437" s="233"/>
      <c r="CC437" s="230"/>
      <c r="CD437" s="230"/>
      <c r="CE437" s="230"/>
      <c r="CF437" s="230"/>
      <c r="CG437" s="230"/>
      <c r="CH437" s="230"/>
      <c r="CI437" s="230"/>
      <c r="CJ437" s="231"/>
      <c r="CK437" s="231"/>
      <c r="CL437" s="231"/>
      <c r="CM437" s="231"/>
      <c r="CN437" s="231"/>
      <c r="CO437" s="231"/>
      <c r="CP437" s="231"/>
      <c r="CQ437" s="231"/>
      <c r="CR437" s="232"/>
      <c r="CS437" s="232"/>
      <c r="CT437" s="232"/>
      <c r="CU437" s="232"/>
      <c r="CV437" s="232"/>
      <c r="CW437" s="232"/>
      <c r="CX437" s="232"/>
      <c r="CY437" s="234"/>
      <c r="DA437" s="106"/>
      <c r="DC437" s="106"/>
      <c r="DD437" s="106"/>
      <c r="DE437" s="106"/>
      <c r="DF437" s="92"/>
      <c r="DG437" s="107"/>
      <c r="DH437" s="107"/>
      <c r="DI437" s="107"/>
      <c r="DJ437" s="107"/>
      <c r="DK437" s="107"/>
      <c r="DL437" s="107"/>
      <c r="DM437" s="110"/>
      <c r="DN437" s="110"/>
      <c r="DO437" s="110"/>
      <c r="DP437" s="110"/>
      <c r="DQ437" s="110"/>
      <c r="DR437" s="110"/>
      <c r="DS437" s="110"/>
      <c r="DT437" s="110"/>
      <c r="DU437" s="497"/>
      <c r="DV437" s="497"/>
      <c r="DW437" s="497"/>
      <c r="DX437" s="497"/>
      <c r="DY437" s="497"/>
      <c r="DZ437" s="497"/>
      <c r="EA437" s="491"/>
      <c r="EB437" s="492"/>
      <c r="EC437" s="492"/>
      <c r="ED437" s="492"/>
      <c r="EE437" s="492"/>
      <c r="EF437" s="492"/>
      <c r="EG437" s="492"/>
      <c r="EH437" s="492"/>
      <c r="EI437" s="492"/>
      <c r="EJ437" s="492"/>
      <c r="EK437" s="492"/>
      <c r="EL437" s="492"/>
      <c r="EM437" s="492"/>
      <c r="EN437" s="492"/>
      <c r="EO437" s="492"/>
      <c r="EP437" s="492"/>
      <c r="EQ437" s="492"/>
      <c r="ER437" s="492"/>
      <c r="ES437" s="492"/>
      <c r="ET437" s="492"/>
      <c r="EU437" s="492"/>
      <c r="EV437" s="492"/>
      <c r="EW437" s="492"/>
      <c r="EX437" s="506"/>
      <c r="EY437" s="121"/>
      <c r="EZ437" s="454"/>
      <c r="FA437" s="83"/>
      <c r="FC437" s="116"/>
      <c r="FD437" s="116"/>
      <c r="FO437" s="3"/>
    </row>
    <row r="438" spans="1:171" ht="13.7" customHeight="1" x14ac:dyDescent="0.2">
      <c r="A438" s="100">
        <v>20140411</v>
      </c>
      <c r="B438" s="100">
        <v>2</v>
      </c>
      <c r="C438" s="74">
        <v>84</v>
      </c>
      <c r="D438" s="74">
        <v>1</v>
      </c>
      <c r="E438" s="74">
        <v>11</v>
      </c>
      <c r="F438" s="74">
        <v>19</v>
      </c>
      <c r="G438" s="75">
        <v>2.1</v>
      </c>
      <c r="H438" s="435">
        <v>0</v>
      </c>
      <c r="I438" s="73">
        <v>8223</v>
      </c>
      <c r="J438" s="101" t="s">
        <v>734</v>
      </c>
      <c r="K438" s="102" t="str">
        <f>IF(B438=2,"Z:\Data\MOOG\HeTao\raw\",IF(B438=5,"Z:\Data\MOOG\Polo\raw\",""))</f>
        <v>Z:\Data\MOOG\HeTao\raw\</v>
      </c>
      <c r="L438" s="128" t="s">
        <v>833</v>
      </c>
      <c r="M438" s="569" t="str">
        <f>IF(NOT(ISERROR(FIND("Training_dt",W438))),"'Plot Psychometric_HH_dt_yuchen'",IF(NOT(ISERROR(FIND("Training",W438))),"'Plot Psychometric_HH'",IF(NOT(ISERROR(FIND("1DAT",W438))),"'Plot Tuning Azimuth_HH'",IF(NOT(ISERROR(FIND("HD_dt",W438))),"'Plot HeadingDiscimination_PSTH_HH_dt_yuchen'",IF(NOT(ISERROR(FIND("HD",W438))),"'Plot HeadingDiscimination_PSTH_HH'",IF(NOT(ISERROR(FIND("MemSac",W438))),"'Memory Saccade Analysis_HH'",IF(NOT(ISERROR(FIND("DelSac",W438))),"'Memory Saccade Analysis_HH'",IF(NOT(ISERROR(FIND("u-stim",W438))),"'Plot Microstim_HH'",""))))))))</f>
        <v>'Plot Tuning Azimuth_HH'</v>
      </c>
      <c r="N438" s="573">
        <v>1</v>
      </c>
      <c r="O438" s="584">
        <v>-1</v>
      </c>
      <c r="P438" s="590">
        <v>4</v>
      </c>
      <c r="Q438" s="590">
        <f>IF(B438=2,60,310)</f>
        <v>60</v>
      </c>
      <c r="R438" s="590">
        <v>5</v>
      </c>
      <c r="S438" s="590">
        <f>IF(B438=2,60,-190)</f>
        <v>60</v>
      </c>
      <c r="T438" s="590">
        <v>1</v>
      </c>
      <c r="U438" s="590">
        <f>IF(Z438&lt;&gt;"",IF(NOT(ISERROR(FIND("SU",Z438))),VALUE(RIGHT(Z438,1))+4,IF(NOT(ISERROR(FIND("MU20",Z438))),20,IF(NOT(ISERROR(FIND("MU21",Z438))),21,IF(NOT(ISERROR(FIND("MU2",Z438))),2,1)))),"")</f>
        <v>1</v>
      </c>
      <c r="V438" s="583"/>
      <c r="W438" s="170" t="s">
        <v>285</v>
      </c>
      <c r="X438" s="192"/>
      <c r="Y438" s="219">
        <f>IF(NOT(ISERROR(FIND("MU=SU",X438))),1,IF(Z438&lt;&gt;"",IF(NOT(ISERROR(FIND("SU",Z438))),1,0),""))</f>
        <v>0</v>
      </c>
      <c r="Z438" s="217" t="s">
        <v>826</v>
      </c>
      <c r="AA438" s="218"/>
      <c r="AB438" s="77"/>
      <c r="AC438" s="78"/>
      <c r="AD438" s="199" t="s">
        <v>830</v>
      </c>
      <c r="AE438" s="91" t="s">
        <v>1623</v>
      </c>
      <c r="AF438" s="79" t="s">
        <v>1623</v>
      </c>
      <c r="AG438" s="79" t="s">
        <v>1623</v>
      </c>
      <c r="AH438" s="80" t="s">
        <v>1623</v>
      </c>
      <c r="AI438" s="81" t="s">
        <v>1623</v>
      </c>
      <c r="AJ438" s="81" t="s">
        <v>1623</v>
      </c>
      <c r="AK438" s="81" t="s">
        <v>1623</v>
      </c>
      <c r="AL438" s="81" t="s">
        <v>1623</v>
      </c>
      <c r="AM438" s="81" t="s">
        <v>1623</v>
      </c>
      <c r="AN438" s="81" t="s">
        <v>1623</v>
      </c>
      <c r="AO438" s="83">
        <v>91.214100000000002</v>
      </c>
      <c r="AP438" s="83">
        <v>0.73309100000000005</v>
      </c>
      <c r="AQ438" s="83">
        <v>0.601468</v>
      </c>
      <c r="AR438" s="84">
        <v>6.0429399999999996E-6</v>
      </c>
      <c r="AS438" s="85">
        <v>3.8915500000000001</v>
      </c>
      <c r="AT438" s="85">
        <v>1.78241</v>
      </c>
      <c r="AU438" s="85">
        <v>89.661900000000003</v>
      </c>
      <c r="AV438" s="85">
        <v>157.23099999999999</v>
      </c>
      <c r="AW438" s="104" t="s">
        <v>831</v>
      </c>
      <c r="AX438" s="86" t="s">
        <v>832</v>
      </c>
      <c r="AY438" s="87" t="s">
        <v>1623</v>
      </c>
      <c r="AZ438" s="87" t="s">
        <v>1623</v>
      </c>
      <c r="BA438" s="87" t="s">
        <v>1623</v>
      </c>
      <c r="BB438" s="88" t="s">
        <v>1623</v>
      </c>
      <c r="BC438" s="89" t="s">
        <v>1623</v>
      </c>
      <c r="BD438" s="89" t="s">
        <v>1623</v>
      </c>
      <c r="BE438" s="89" t="s">
        <v>1623</v>
      </c>
      <c r="BF438" s="89" t="s">
        <v>1623</v>
      </c>
      <c r="BG438" s="89" t="s">
        <v>1623</v>
      </c>
      <c r="BH438" s="105" t="s">
        <v>1623</v>
      </c>
      <c r="BI438" s="251"/>
      <c r="BJ438" s="252"/>
      <c r="BK438" s="252"/>
      <c r="BL438" s="259"/>
      <c r="BM438" s="230" t="str">
        <f>IF(CD438&lt;&gt;"",IF(ISNUMBER(CD438),(CD438-CB438)*IF(AE438&lt;0,1,-1),"nan"),"")</f>
        <v/>
      </c>
      <c r="BN438" s="230" t="str">
        <f>IF(CE438&lt;&gt;"",IF(ISNUMBER(CE438),CE438/CC438,"nan"),"")</f>
        <v/>
      </c>
      <c r="BO438" s="261"/>
      <c r="BP438" s="231" t="str">
        <f>IF(CL438&lt;&gt;"",IF(ISNUMBER(CL438),(CL438-CJ438)*IF(AO438&lt;0,1,-1),"nan"),"")</f>
        <v/>
      </c>
      <c r="BQ438" s="231" t="str">
        <f>IF(CM438&lt;&gt;"",IF(ISNUMBER(CM438),CM438/CK438,"nan"),"")</f>
        <v/>
      </c>
      <c r="BR438" s="263"/>
      <c r="BS438" s="232" t="str">
        <f>IF(CT438&lt;&gt;"",IF(ISNUMBER(CT438),(CT438-CR438)*IF(AY438&lt;0,1,-1),"nan"),"")</f>
        <v/>
      </c>
      <c r="BT438" s="232" t="str">
        <f>IF(CU438&lt;&gt;"",IF(ISNUMBER(CU438),CU438/CS438,"nan"),"")</f>
        <v/>
      </c>
      <c r="BU438" s="230"/>
      <c r="BV438" s="230"/>
      <c r="BW438" s="231"/>
      <c r="BX438" s="231"/>
      <c r="BY438" s="232"/>
      <c r="BZ438" s="235"/>
      <c r="CA438" s="257"/>
      <c r="CB438" s="233"/>
      <c r="CC438" s="230"/>
      <c r="CD438" s="230"/>
      <c r="CE438" s="230"/>
      <c r="CF438" s="230"/>
      <c r="CG438" s="230"/>
      <c r="CH438" s="230"/>
      <c r="CI438" s="230"/>
      <c r="CJ438" s="231"/>
      <c r="CK438" s="231"/>
      <c r="CL438" s="231"/>
      <c r="CM438" s="231"/>
      <c r="CN438" s="231"/>
      <c r="CO438" s="231"/>
      <c r="CP438" s="231"/>
      <c r="CQ438" s="231"/>
      <c r="CR438" s="232"/>
      <c r="CS438" s="232"/>
      <c r="CT438" s="232"/>
      <c r="CU438" s="232"/>
      <c r="CV438" s="232"/>
      <c r="CW438" s="232"/>
      <c r="CX438" s="232"/>
      <c r="CY438" s="234"/>
      <c r="DA438" s="106"/>
      <c r="DC438" s="106"/>
      <c r="DD438" s="106"/>
      <c r="DE438" s="106"/>
      <c r="DF438" s="92"/>
      <c r="DG438" s="107"/>
      <c r="DH438" s="107"/>
      <c r="DI438" s="107"/>
      <c r="DJ438" s="107"/>
      <c r="DK438" s="107"/>
      <c r="DL438" s="107"/>
      <c r="DM438" s="110"/>
      <c r="DN438" s="110"/>
      <c r="DO438" s="110"/>
      <c r="DP438" s="110"/>
      <c r="DQ438" s="110"/>
      <c r="DR438" s="110"/>
      <c r="DS438" s="110"/>
      <c r="DT438" s="110"/>
      <c r="DU438" s="497"/>
      <c r="DV438" s="497"/>
      <c r="DW438" s="497"/>
      <c r="DX438" s="497"/>
      <c r="DY438" s="497"/>
      <c r="DZ438" s="497"/>
      <c r="EA438" s="491"/>
      <c r="EB438" s="492"/>
      <c r="EC438" s="492"/>
      <c r="ED438" s="492"/>
      <c r="EE438" s="492"/>
      <c r="EF438" s="492"/>
      <c r="EG438" s="492"/>
      <c r="EH438" s="492"/>
      <c r="EI438" s="492"/>
      <c r="EJ438" s="492"/>
      <c r="EK438" s="492"/>
      <c r="EL438" s="492"/>
      <c r="EM438" s="492"/>
      <c r="EN438" s="492"/>
      <c r="EO438" s="492"/>
      <c r="EP438" s="492"/>
      <c r="EQ438" s="492"/>
      <c r="ER438" s="492"/>
      <c r="ES438" s="492"/>
      <c r="ET438" s="492"/>
      <c r="EU438" s="492"/>
      <c r="EV438" s="492"/>
      <c r="EW438" s="492"/>
      <c r="EX438" s="506"/>
      <c r="EY438" s="121"/>
      <c r="EZ438" s="454"/>
      <c r="FA438" s="83"/>
      <c r="FC438" s="116"/>
      <c r="FD438" s="116"/>
      <c r="FO438" s="3"/>
    </row>
    <row r="439" spans="1:171" ht="13.7" customHeight="1" x14ac:dyDescent="0.2">
      <c r="A439" s="100">
        <v>20140411</v>
      </c>
      <c r="B439" s="100">
        <v>2</v>
      </c>
      <c r="C439" s="74">
        <v>84</v>
      </c>
      <c r="D439" s="74">
        <v>1</v>
      </c>
      <c r="E439" s="74">
        <v>11</v>
      </c>
      <c r="F439" s="74">
        <v>19</v>
      </c>
      <c r="G439" s="75">
        <v>2.1</v>
      </c>
      <c r="H439" s="435">
        <v>0</v>
      </c>
      <c r="I439" s="73">
        <v>8123</v>
      </c>
      <c r="J439" s="101" t="s">
        <v>734</v>
      </c>
      <c r="K439" s="102" t="str">
        <f>IF(B439=2,"Z:\Data\MOOG\HeTao\raw\",IF(B439=5,"Z:\Data\MOOG\Polo\raw\",""))</f>
        <v>Z:\Data\MOOG\HeTao\raw\</v>
      </c>
      <c r="L439" s="187" t="s">
        <v>834</v>
      </c>
      <c r="M439" s="569" t="str">
        <f>IF(NOT(ISERROR(FIND("Training_dt",W439))),"'Plot Psychometric_HH_dt_yuchen'",IF(NOT(ISERROR(FIND("Training",W439))),"'Plot Psychometric_HH'",IF(NOT(ISERROR(FIND("1DAT",W439))),"'Plot Tuning Azimuth_HH'",IF(NOT(ISERROR(FIND("HD_dt",W439))),"'Plot HeadingDiscimination_PSTH_HH_dt_yuchen'",IF(NOT(ISERROR(FIND("HD",W439))),"'Plot HeadingDiscimination_PSTH_HH'",IF(NOT(ISERROR(FIND("MemSac",W439))),"'Memory Saccade Analysis_HH'",IF(NOT(ISERROR(FIND("DelSac",W439))),"'Memory Saccade Analysis_HH'",IF(NOT(ISERROR(FIND("u-stim",W439))),"'Plot Microstim_HH'",""))))))))</f>
        <v>'Plot Microstim_HH'</v>
      </c>
      <c r="N439" s="573">
        <v>1</v>
      </c>
      <c r="O439" s="584">
        <v>-1</v>
      </c>
      <c r="P439" s="590">
        <v>4</v>
      </c>
      <c r="Q439" s="590">
        <f>IF(B439=2,60,310)</f>
        <v>60</v>
      </c>
      <c r="R439" s="590">
        <v>5</v>
      </c>
      <c r="S439" s="590">
        <f>IF(B439=2,60,-190)</f>
        <v>60</v>
      </c>
      <c r="T439" s="590">
        <v>1</v>
      </c>
      <c r="U439" s="590">
        <f>IF(Z439&lt;&gt;"",IF(NOT(ISERROR(FIND("SU",Z439))),VALUE(RIGHT(Z439,1))+4,IF(NOT(ISERROR(FIND("MU20",Z439))),20,IF(NOT(ISERROR(FIND("MU21",Z439))),21,IF(NOT(ISERROR(FIND("MU2",Z439))),2,1)))),"")</f>
        <v>1</v>
      </c>
      <c r="V439" s="583"/>
      <c r="W439" s="170" t="s">
        <v>24</v>
      </c>
      <c r="X439" s="192"/>
      <c r="Y439" s="219">
        <f>IF(NOT(ISERROR(FIND("MU=SU",X439))),1,IF(Z439&lt;&gt;"",IF(NOT(ISERROR(FIND("SU",Z439))),1,0),""))</f>
        <v>0</v>
      </c>
      <c r="Z439" s="217" t="s">
        <v>1981</v>
      </c>
      <c r="AA439" s="218"/>
      <c r="AB439" s="77"/>
      <c r="AC439" s="78"/>
      <c r="AD439" s="199" t="s">
        <v>830</v>
      </c>
      <c r="AE439" s="91" t="s">
        <v>1623</v>
      </c>
      <c r="AF439" s="79" t="s">
        <v>1623</v>
      </c>
      <c r="AG439" s="79" t="s">
        <v>1623</v>
      </c>
      <c r="AH439" s="80" t="s">
        <v>1623</v>
      </c>
      <c r="AI439" s="81" t="s">
        <v>1623</v>
      </c>
      <c r="AJ439" s="81" t="s">
        <v>1623</v>
      </c>
      <c r="AK439" s="81" t="s">
        <v>1623</v>
      </c>
      <c r="AL439" s="81" t="s">
        <v>1623</v>
      </c>
      <c r="AM439" s="81" t="s">
        <v>1623</v>
      </c>
      <c r="AN439" s="81" t="s">
        <v>1623</v>
      </c>
      <c r="AO439" s="83">
        <v>97.307500000000005</v>
      </c>
      <c r="AP439" s="83">
        <v>0.58952000000000004</v>
      </c>
      <c r="AQ439" s="83">
        <v>0.65222000000000002</v>
      </c>
      <c r="AR439" s="84">
        <v>6.4259900000000001E-9</v>
      </c>
      <c r="AS439" s="85">
        <v>4.89053</v>
      </c>
      <c r="AT439" s="85">
        <v>0.95136500000000002</v>
      </c>
      <c r="AU439" s="85">
        <v>90</v>
      </c>
      <c r="AV439" s="85">
        <v>139.26300000000001</v>
      </c>
      <c r="AW439" s="104" t="s">
        <v>827</v>
      </c>
      <c r="AX439" s="86" t="s">
        <v>828</v>
      </c>
      <c r="AY439" s="87" t="s">
        <v>1623</v>
      </c>
      <c r="AZ439" s="87" t="s">
        <v>1623</v>
      </c>
      <c r="BA439" s="87" t="s">
        <v>1623</v>
      </c>
      <c r="BB439" s="88" t="s">
        <v>1623</v>
      </c>
      <c r="BC439" s="89" t="s">
        <v>1623</v>
      </c>
      <c r="BD439" s="89" t="s">
        <v>1623</v>
      </c>
      <c r="BE439" s="89" t="s">
        <v>1623</v>
      </c>
      <c r="BF439" s="89" t="s">
        <v>1623</v>
      </c>
      <c r="BG439" s="89" t="s">
        <v>1623</v>
      </c>
      <c r="BH439" s="105" t="s">
        <v>1623</v>
      </c>
      <c r="BI439" s="251">
        <v>20</v>
      </c>
      <c r="BJ439" s="252">
        <v>2</v>
      </c>
      <c r="BK439" s="252">
        <v>0</v>
      </c>
      <c r="BL439" s="259" t="s">
        <v>1623</v>
      </c>
      <c r="BM439" s="230" t="str">
        <f>IF(CD439&lt;&gt;"",IF(ISNUMBER(CD439),(CD439-CB439)*IF(AE439&lt;0,1,-1),"nan"),"")</f>
        <v>nan</v>
      </c>
      <c r="BN439" s="230" t="str">
        <f>IF(CE439&lt;&gt;"",IF(ISNUMBER(CE439),CE439/CC439,"nan"),"")</f>
        <v>nan</v>
      </c>
      <c r="BO439" s="261">
        <v>1</v>
      </c>
      <c r="BP439" s="231">
        <f>IF(CL439&lt;&gt;"",IF(ISNUMBER(CL439),(CL439-CJ439)*IF(AO439&lt;0,1,-1),"nan"),"")</f>
        <v>-0.81300000000000006</v>
      </c>
      <c r="BQ439" s="231">
        <f>IF(CM439&lt;&gt;"",IF(ISNUMBER(CM439),CM439/CK439,"nan"),"")</f>
        <v>1.8694383661560905</v>
      </c>
      <c r="BR439" s="263" t="s">
        <v>1623</v>
      </c>
      <c r="BS439" s="232" t="str">
        <f>IF(CT439&lt;&gt;"",IF(ISNUMBER(CT439),(CT439-CR439)*IF(AY439&lt;0,1,-1),"nan"),"")</f>
        <v>nan</v>
      </c>
      <c r="BT439" s="232" t="str">
        <f>IF(CU439&lt;&gt;"",IF(ISNUMBER(CU439),CU439/CS439,"nan"),"")</f>
        <v>nan</v>
      </c>
      <c r="BU439" s="230" t="s">
        <v>1623</v>
      </c>
      <c r="BV439" s="230" t="s">
        <v>1623</v>
      </c>
      <c r="BW439" s="236" t="s">
        <v>831</v>
      </c>
      <c r="BX439" s="231" t="s">
        <v>1623</v>
      </c>
      <c r="BY439" s="232" t="s">
        <v>1623</v>
      </c>
      <c r="BZ439" s="235" t="s">
        <v>1623</v>
      </c>
      <c r="CA439" s="257">
        <v>10</v>
      </c>
      <c r="CB439" s="233" t="s">
        <v>1623</v>
      </c>
      <c r="CC439" s="230" t="s">
        <v>1623</v>
      </c>
      <c r="CD439" s="230" t="s">
        <v>1623</v>
      </c>
      <c r="CE439" s="230" t="s">
        <v>1623</v>
      </c>
      <c r="CF439" s="230" t="s">
        <v>1623</v>
      </c>
      <c r="CG439" s="230" t="s">
        <v>1623</v>
      </c>
      <c r="CH439" s="230" t="s">
        <v>1623</v>
      </c>
      <c r="CI439" s="230" t="s">
        <v>1623</v>
      </c>
      <c r="CJ439" s="231">
        <v>7.0999999999999994E-2</v>
      </c>
      <c r="CK439" s="231">
        <v>1.371</v>
      </c>
      <c r="CL439" s="231">
        <v>0.88400000000000001</v>
      </c>
      <c r="CM439" s="231">
        <v>2.5630000000000002</v>
      </c>
      <c r="CN439" s="231">
        <v>0.183</v>
      </c>
      <c r="CO439" s="231">
        <v>0.05</v>
      </c>
      <c r="CP439" s="231"/>
      <c r="CQ439" s="231"/>
      <c r="CR439" s="232" t="s">
        <v>1623</v>
      </c>
      <c r="CS439" s="232" t="s">
        <v>1623</v>
      </c>
      <c r="CT439" s="232" t="s">
        <v>1623</v>
      </c>
      <c r="CU439" s="232" t="s">
        <v>1623</v>
      </c>
      <c r="CV439" s="232" t="s">
        <v>1623</v>
      </c>
      <c r="CW439" s="232" t="s">
        <v>1623</v>
      </c>
      <c r="CX439" s="232"/>
      <c r="CY439" s="234"/>
      <c r="DA439" s="106"/>
      <c r="DC439" s="106"/>
      <c r="DD439" s="106"/>
      <c r="DE439" s="106"/>
      <c r="DF439" s="92"/>
      <c r="DG439" s="107"/>
      <c r="DH439" s="107"/>
      <c r="DI439" s="107"/>
      <c r="DJ439" s="107"/>
      <c r="DK439" s="107"/>
      <c r="DL439" s="107"/>
      <c r="DM439" s="110"/>
      <c r="DN439" s="110"/>
      <c r="DO439" s="110"/>
      <c r="DP439" s="110"/>
      <c r="DQ439" s="110"/>
      <c r="DR439" s="110"/>
      <c r="DS439" s="110"/>
      <c r="DT439" s="110"/>
      <c r="DU439" s="497"/>
      <c r="DV439" s="497"/>
      <c r="DW439" s="497"/>
      <c r="DX439" s="497"/>
      <c r="DY439" s="497"/>
      <c r="DZ439" s="497"/>
      <c r="EA439" s="491"/>
      <c r="EB439" s="492"/>
      <c r="EC439" s="492"/>
      <c r="ED439" s="492"/>
      <c r="EE439" s="492"/>
      <c r="EF439" s="492"/>
      <c r="EG439" s="492"/>
      <c r="EH439" s="492"/>
      <c r="EI439" s="492"/>
      <c r="EJ439" s="492"/>
      <c r="EK439" s="492"/>
      <c r="EL439" s="492"/>
      <c r="EM439" s="492"/>
      <c r="EN439" s="492"/>
      <c r="EO439" s="492"/>
      <c r="EP439" s="492"/>
      <c r="EQ439" s="492"/>
      <c r="ER439" s="492"/>
      <c r="ES439" s="492"/>
      <c r="ET439" s="492"/>
      <c r="EU439" s="492"/>
      <c r="EV439" s="492"/>
      <c r="EW439" s="492"/>
      <c r="EX439" s="506"/>
      <c r="EY439" s="121"/>
      <c r="EZ439" s="454"/>
      <c r="FA439" s="83"/>
      <c r="FC439" s="116"/>
      <c r="FD439" s="116"/>
      <c r="FO439" s="3"/>
    </row>
    <row r="440" spans="1:171" ht="13.7" customHeight="1" x14ac:dyDescent="0.2">
      <c r="A440" s="100">
        <v>20140414</v>
      </c>
      <c r="B440" s="100">
        <v>2</v>
      </c>
      <c r="C440" s="74">
        <v>85</v>
      </c>
      <c r="D440" s="74">
        <v>1</v>
      </c>
      <c r="E440" s="74">
        <v>11</v>
      </c>
      <c r="F440" s="74">
        <v>20</v>
      </c>
      <c r="G440" s="75">
        <v>2.1</v>
      </c>
      <c r="H440" s="435">
        <v>0</v>
      </c>
      <c r="I440" s="73">
        <v>7672</v>
      </c>
      <c r="J440" s="101" t="s">
        <v>734</v>
      </c>
      <c r="K440" s="102" t="str">
        <f>IF(B440=2,"Z:\Data\MOOG\HeTao\raw\",IF(B440=5,"Z:\Data\MOOG\Polo\raw\",""))</f>
        <v>Z:\Data\MOOG\HeTao\raw\</v>
      </c>
      <c r="L440" s="103" t="s">
        <v>797</v>
      </c>
      <c r="M440" s="569" t="str">
        <f>IF(NOT(ISERROR(FIND("Training_dt",W440))),"'Plot Psychometric_HH_dt_yuchen'",IF(NOT(ISERROR(FIND("Training",W440))),"'Plot Psychometric_HH'",IF(NOT(ISERROR(FIND("1DAT",W440))),"'Plot Tuning Azimuth_HH'",IF(NOT(ISERROR(FIND("HD_dt",W440))),"'Plot HeadingDiscimination_PSTH_HH_dt_yuchen'",IF(NOT(ISERROR(FIND("HD",W440))),"'Plot HeadingDiscimination_PSTH_HH'",IF(NOT(ISERROR(FIND("MemSac",W440))),"'Memory Saccade Analysis_HH'",IF(NOT(ISERROR(FIND("DelSac",W440))),"'Memory Saccade Analysis_HH'",IF(NOT(ISERROR(FIND("u-stim",W440))),"'Plot Microstim_HH'",""))))))))</f>
        <v>'Plot Tuning Azimuth_HH'</v>
      </c>
      <c r="N440" s="573">
        <v>1</v>
      </c>
      <c r="O440" s="584">
        <v>-1</v>
      </c>
      <c r="P440" s="590">
        <v>4</v>
      </c>
      <c r="Q440" s="590">
        <f>IF(B440=2,60,310)</f>
        <v>60</v>
      </c>
      <c r="R440" s="590">
        <v>5</v>
      </c>
      <c r="S440" s="590">
        <f>IF(B440=2,60,-190)</f>
        <v>60</v>
      </c>
      <c r="T440" s="590">
        <v>1</v>
      </c>
      <c r="U440" s="590">
        <f>IF(Z440&lt;&gt;"",IF(NOT(ISERROR(FIND("SU",Z440))),VALUE(RIGHT(Z440,1))+4,IF(NOT(ISERROR(FIND("MU20",Z440))),20,IF(NOT(ISERROR(FIND("MU21",Z440))),21,IF(NOT(ISERROR(FIND("MU2",Z440))),2,1)))),"")</f>
        <v>1</v>
      </c>
      <c r="V440" s="583"/>
      <c r="W440" s="170" t="s">
        <v>285</v>
      </c>
      <c r="X440" s="192"/>
      <c r="Y440" s="219">
        <f>IF(NOT(ISERROR(FIND("MU=SU",X440))),1,IF(Z440&lt;&gt;"",IF(NOT(ISERROR(FIND("SU",Z440))),1,0),""))</f>
        <v>0</v>
      </c>
      <c r="Z440" s="217" t="s">
        <v>424</v>
      </c>
      <c r="AA440" s="218"/>
      <c r="AB440" s="77"/>
      <c r="AC440" s="78"/>
      <c r="AD440" s="199" t="s">
        <v>796</v>
      </c>
      <c r="AE440" s="91" t="s">
        <v>1623</v>
      </c>
      <c r="AF440" s="79" t="s">
        <v>1623</v>
      </c>
      <c r="AG440" s="79" t="s">
        <v>1623</v>
      </c>
      <c r="AH440" s="80" t="s">
        <v>1623</v>
      </c>
      <c r="AI440" s="81" t="s">
        <v>1623</v>
      </c>
      <c r="AJ440" s="81" t="s">
        <v>1623</v>
      </c>
      <c r="AK440" s="81" t="s">
        <v>1623</v>
      </c>
      <c r="AL440" s="81" t="s">
        <v>1623</v>
      </c>
      <c r="AM440" s="81" t="s">
        <v>1623</v>
      </c>
      <c r="AN440" s="81" t="s">
        <v>1623</v>
      </c>
      <c r="AO440" s="83">
        <v>-93.023799999999994</v>
      </c>
      <c r="AP440" s="83">
        <v>0.56923699999999999</v>
      </c>
      <c r="AQ440" s="83">
        <v>0.64594799999999997</v>
      </c>
      <c r="AR440" s="84">
        <v>9.7034900000000002E-4</v>
      </c>
      <c r="AS440" s="85">
        <v>-0.68068099999999998</v>
      </c>
      <c r="AT440" s="85">
        <v>-1.6627700000000001</v>
      </c>
      <c r="AU440" s="85">
        <v>-94.0411</v>
      </c>
      <c r="AV440" s="85">
        <v>184.61799999999999</v>
      </c>
      <c r="AW440" s="104" t="s">
        <v>794</v>
      </c>
      <c r="AX440" s="86" t="s">
        <v>795</v>
      </c>
      <c r="AY440" s="87" t="s">
        <v>1623</v>
      </c>
      <c r="AZ440" s="87" t="s">
        <v>1623</v>
      </c>
      <c r="BA440" s="87" t="s">
        <v>1623</v>
      </c>
      <c r="BB440" s="88" t="s">
        <v>1623</v>
      </c>
      <c r="BC440" s="89" t="s">
        <v>1623</v>
      </c>
      <c r="BD440" s="89" t="s">
        <v>1623</v>
      </c>
      <c r="BE440" s="89" t="s">
        <v>1623</v>
      </c>
      <c r="BF440" s="89" t="s">
        <v>1623</v>
      </c>
      <c r="BG440" s="89" t="s">
        <v>1623</v>
      </c>
      <c r="BH440" s="105" t="s">
        <v>1623</v>
      </c>
      <c r="BI440" s="251"/>
      <c r="BJ440" s="252"/>
      <c r="BK440" s="252"/>
      <c r="BL440" s="259"/>
      <c r="BM440" s="230" t="str">
        <f>IF(CD440&lt;&gt;"",IF(ISNUMBER(CD440),(CD440-CB440)*IF(AE440&lt;0,1,-1),"nan"),"")</f>
        <v/>
      </c>
      <c r="BN440" s="230" t="str">
        <f>IF(CE440&lt;&gt;"",IF(ISNUMBER(CE440),CE440/CC440,"nan"),"")</f>
        <v/>
      </c>
      <c r="BO440" s="261"/>
      <c r="BP440" s="231" t="str">
        <f>IF(CL440&lt;&gt;"",IF(ISNUMBER(CL440),(CL440-CJ440)*IF(AO440&lt;0,1,-1),"nan"),"")</f>
        <v/>
      </c>
      <c r="BQ440" s="231" t="str">
        <f>IF(CM440&lt;&gt;"",IF(ISNUMBER(CM440),CM440/CK440,"nan"),"")</f>
        <v/>
      </c>
      <c r="BR440" s="263"/>
      <c r="BS440" s="232" t="str">
        <f>IF(CT440&lt;&gt;"",IF(ISNUMBER(CT440),(CT440-CR440)*IF(AY440&lt;0,1,-1),"nan"),"")</f>
        <v/>
      </c>
      <c r="BT440" s="232" t="str">
        <f>IF(CU440&lt;&gt;"",IF(ISNUMBER(CU440),CU440/CS440,"nan"),"")</f>
        <v/>
      </c>
      <c r="BU440" s="230"/>
      <c r="BV440" s="230"/>
      <c r="BW440" s="231"/>
      <c r="BX440" s="231"/>
      <c r="BY440" s="232"/>
      <c r="BZ440" s="235"/>
      <c r="CA440" s="257"/>
      <c r="CB440" s="233"/>
      <c r="CC440" s="230"/>
      <c r="CD440" s="230"/>
      <c r="CE440" s="230"/>
      <c r="CF440" s="230"/>
      <c r="CG440" s="230"/>
      <c r="CH440" s="230"/>
      <c r="CI440" s="230"/>
      <c r="CJ440" s="231"/>
      <c r="CK440" s="231"/>
      <c r="CL440" s="231"/>
      <c r="CM440" s="231"/>
      <c r="CN440" s="231"/>
      <c r="CO440" s="231"/>
      <c r="CP440" s="231"/>
      <c r="CQ440" s="231"/>
      <c r="CR440" s="232"/>
      <c r="CS440" s="232"/>
      <c r="CT440" s="232"/>
      <c r="CU440" s="232"/>
      <c r="CV440" s="232"/>
      <c r="CW440" s="232"/>
      <c r="CX440" s="232"/>
      <c r="CY440" s="234"/>
      <c r="DA440" s="106"/>
      <c r="DC440" s="106"/>
      <c r="DD440" s="106"/>
      <c r="DE440" s="106"/>
      <c r="DF440" s="92"/>
      <c r="DG440" s="107"/>
      <c r="DH440" s="107"/>
      <c r="DI440" s="107"/>
      <c r="DJ440" s="107"/>
      <c r="DK440" s="107"/>
      <c r="DL440" s="107"/>
      <c r="DM440" s="110"/>
      <c r="DN440" s="110"/>
      <c r="DO440" s="110"/>
      <c r="DP440" s="110"/>
      <c r="DQ440" s="110"/>
      <c r="DR440" s="110"/>
      <c r="DS440" s="110"/>
      <c r="DT440" s="110"/>
      <c r="DU440" s="497"/>
      <c r="DV440" s="497"/>
      <c r="DW440" s="497"/>
      <c r="DX440" s="497"/>
      <c r="DY440" s="497"/>
      <c r="DZ440" s="497"/>
      <c r="EA440" s="491"/>
      <c r="EB440" s="492"/>
      <c r="EC440" s="492"/>
      <c r="ED440" s="492"/>
      <c r="EE440" s="492"/>
      <c r="EF440" s="492"/>
      <c r="EG440" s="492"/>
      <c r="EH440" s="492"/>
      <c r="EI440" s="492"/>
      <c r="EJ440" s="492"/>
      <c r="EK440" s="492"/>
      <c r="EL440" s="492"/>
      <c r="EM440" s="492"/>
      <c r="EN440" s="492"/>
      <c r="EO440" s="492"/>
      <c r="EP440" s="492"/>
      <c r="EQ440" s="492"/>
      <c r="ER440" s="492"/>
      <c r="ES440" s="492"/>
      <c r="ET440" s="492"/>
      <c r="EU440" s="492"/>
      <c r="EV440" s="492"/>
      <c r="EW440" s="492"/>
      <c r="EX440" s="506"/>
      <c r="EY440" s="121"/>
      <c r="EZ440" s="454"/>
      <c r="FA440" s="83"/>
      <c r="FC440" s="116"/>
      <c r="FD440" s="116"/>
      <c r="FO440" s="3"/>
    </row>
    <row r="441" spans="1:171" ht="13.7" customHeight="1" x14ac:dyDescent="0.2">
      <c r="A441" s="100">
        <v>20140414</v>
      </c>
      <c r="B441" s="100">
        <v>2</v>
      </c>
      <c r="C441" s="74">
        <v>85</v>
      </c>
      <c r="D441" s="74">
        <v>1</v>
      </c>
      <c r="E441" s="74">
        <v>11</v>
      </c>
      <c r="F441" s="74">
        <v>20</v>
      </c>
      <c r="G441" s="75">
        <v>2.1</v>
      </c>
      <c r="H441" s="435">
        <v>0</v>
      </c>
      <c r="I441" s="73">
        <v>7872</v>
      </c>
      <c r="J441" s="101" t="s">
        <v>734</v>
      </c>
      <c r="K441" s="102" t="str">
        <f>IF(B441=2,"Z:\Data\MOOG\HeTao\raw\",IF(B441=5,"Z:\Data\MOOG\Polo\raw\",""))</f>
        <v>Z:\Data\MOOG\HeTao\raw\</v>
      </c>
      <c r="L441" s="103" t="s">
        <v>816</v>
      </c>
      <c r="M441" s="569" t="str">
        <f>IF(NOT(ISERROR(FIND("Training_dt",W441))),"'Plot Psychometric_HH_dt_yuchen'",IF(NOT(ISERROR(FIND("Training",W441))),"'Plot Psychometric_HH'",IF(NOT(ISERROR(FIND("1DAT",W441))),"'Plot Tuning Azimuth_HH'",IF(NOT(ISERROR(FIND("HD_dt",W441))),"'Plot HeadingDiscimination_PSTH_HH_dt_yuchen'",IF(NOT(ISERROR(FIND("HD",W441))),"'Plot HeadingDiscimination_PSTH_HH'",IF(NOT(ISERROR(FIND("MemSac",W441))),"'Memory Saccade Analysis_HH'",IF(NOT(ISERROR(FIND("DelSac",W441))),"'Memory Saccade Analysis_HH'",IF(NOT(ISERROR(FIND("u-stim",W441))),"'Plot Microstim_HH'",""))))))))</f>
        <v>'Plot Microstim_HH'</v>
      </c>
      <c r="N441" s="573">
        <v>1</v>
      </c>
      <c r="O441" s="584">
        <v>-1</v>
      </c>
      <c r="P441" s="590">
        <v>4</v>
      </c>
      <c r="Q441" s="590">
        <f>IF(B441=2,60,310)</f>
        <v>60</v>
      </c>
      <c r="R441" s="590">
        <v>5</v>
      </c>
      <c r="S441" s="590">
        <f>IF(B441=2,60,-190)</f>
        <v>60</v>
      </c>
      <c r="T441" s="590">
        <v>1</v>
      </c>
      <c r="U441" s="590">
        <f>IF(Z441&lt;&gt;"",IF(NOT(ISERROR(FIND("SU",Z441))),VALUE(RIGHT(Z441,1))+4,IF(NOT(ISERROR(FIND("MU20",Z441))),20,IF(NOT(ISERROR(FIND("MU21",Z441))),21,IF(NOT(ISERROR(FIND("MU2",Z441))),2,1)))),"")</f>
        <v>1</v>
      </c>
      <c r="V441" s="583"/>
      <c r="W441" s="170" t="s">
        <v>24</v>
      </c>
      <c r="X441" s="192" t="s">
        <v>817</v>
      </c>
      <c r="Y441" s="219">
        <f>IF(NOT(ISERROR(FIND("MU=SU",X441))),1,IF(Z441&lt;&gt;"",IF(NOT(ISERROR(FIND("SU",Z441))),1,0),""))</f>
        <v>0</v>
      </c>
      <c r="Z441" s="217" t="s">
        <v>1981</v>
      </c>
      <c r="AA441" s="218"/>
      <c r="AB441" s="77"/>
      <c r="AC441" s="78"/>
      <c r="AD441" s="199" t="s">
        <v>796</v>
      </c>
      <c r="AE441" s="91" t="s">
        <v>1623</v>
      </c>
      <c r="AF441" s="79" t="s">
        <v>1623</v>
      </c>
      <c r="AG441" s="79" t="s">
        <v>1623</v>
      </c>
      <c r="AH441" s="80" t="s">
        <v>1623</v>
      </c>
      <c r="AI441" s="81" t="s">
        <v>1623</v>
      </c>
      <c r="AJ441" s="81" t="s">
        <v>1623</v>
      </c>
      <c r="AK441" s="81" t="s">
        <v>1623</v>
      </c>
      <c r="AL441" s="81" t="s">
        <v>1623</v>
      </c>
      <c r="AM441" s="81" t="s">
        <v>1623</v>
      </c>
      <c r="AN441" s="81" t="s">
        <v>1623</v>
      </c>
      <c r="AO441" s="83">
        <v>-89.555999999999997</v>
      </c>
      <c r="AP441" s="83">
        <v>0.54120500000000005</v>
      </c>
      <c r="AQ441" s="83">
        <v>0.319884</v>
      </c>
      <c r="AR441" s="84">
        <v>2.6844799999999999E-2</v>
      </c>
      <c r="AS441" s="85">
        <v>-2.5189499999999998</v>
      </c>
      <c r="AT441" s="85">
        <v>-1.2430399999999999</v>
      </c>
      <c r="AU441" s="85">
        <v>-86.525800000000004</v>
      </c>
      <c r="AV441" s="85">
        <v>169.12200000000001</v>
      </c>
      <c r="AW441" s="104" t="s">
        <v>801</v>
      </c>
      <c r="AX441" s="86" t="s">
        <v>802</v>
      </c>
      <c r="AY441" s="87" t="s">
        <v>1623</v>
      </c>
      <c r="AZ441" s="87" t="s">
        <v>1623</v>
      </c>
      <c r="BA441" s="87" t="s">
        <v>1623</v>
      </c>
      <c r="BB441" s="88" t="s">
        <v>1623</v>
      </c>
      <c r="BC441" s="89" t="s">
        <v>1623</v>
      </c>
      <c r="BD441" s="89" t="s">
        <v>1623</v>
      </c>
      <c r="BE441" s="89" t="s">
        <v>1623</v>
      </c>
      <c r="BF441" s="89" t="s">
        <v>1623</v>
      </c>
      <c r="BG441" s="89" t="s">
        <v>1623</v>
      </c>
      <c r="BH441" s="105" t="s">
        <v>1623</v>
      </c>
      <c r="BI441" s="251">
        <v>20</v>
      </c>
      <c r="BJ441" s="252">
        <v>2</v>
      </c>
      <c r="BK441" s="252">
        <v>1</v>
      </c>
      <c r="BL441" s="259" t="s">
        <v>1623</v>
      </c>
      <c r="BM441" s="230" t="str">
        <f>IF(CD441&lt;&gt;"",IF(ISNUMBER(CD441),(CD441-CB441)*IF(AE441&lt;0,1,-1),"nan"),"")</f>
        <v>nan</v>
      </c>
      <c r="BN441" s="230" t="str">
        <f>IF(CE441&lt;&gt;"",IF(ISNUMBER(CE441),CE441/CC441,"nan"),"")</f>
        <v>nan</v>
      </c>
      <c r="BO441" s="261">
        <v>1</v>
      </c>
      <c r="BP441" s="231">
        <f>IF(CL441&lt;&gt;"",IF(ISNUMBER(CL441),(CL441-CJ441)*IF(AO441&lt;0,1,-1),"nan"),"")</f>
        <v>-0.20199999999999996</v>
      </c>
      <c r="BQ441" s="231">
        <f>IF(CM441&lt;&gt;"",IF(ISNUMBER(CM441),CM441/CK441,"nan"),"")</f>
        <v>1.3694412770809579</v>
      </c>
      <c r="BR441" s="263" t="s">
        <v>1623</v>
      </c>
      <c r="BS441" s="232" t="str">
        <f>IF(CT441&lt;&gt;"",IF(ISNUMBER(CT441),(CT441-CR441)*IF(AY441&lt;0,1,-1),"nan"),"")</f>
        <v>nan</v>
      </c>
      <c r="BT441" s="232" t="str">
        <f>IF(CU441&lt;&gt;"",IF(ISNUMBER(CU441),CU441/CS441,"nan"),"")</f>
        <v>nan</v>
      </c>
      <c r="BU441" s="230" t="s">
        <v>1623</v>
      </c>
      <c r="BV441" s="230" t="s">
        <v>1623</v>
      </c>
      <c r="BW441" s="236" t="s">
        <v>798</v>
      </c>
      <c r="BX441" s="236" t="s">
        <v>804</v>
      </c>
      <c r="BY441" s="232" t="s">
        <v>1623</v>
      </c>
      <c r="BZ441" s="235" t="s">
        <v>1623</v>
      </c>
      <c r="CA441" s="257">
        <v>10</v>
      </c>
      <c r="CB441" s="233" t="s">
        <v>1623</v>
      </c>
      <c r="CC441" s="230" t="s">
        <v>1623</v>
      </c>
      <c r="CD441" s="230" t="s">
        <v>1623</v>
      </c>
      <c r="CE441" s="230" t="s">
        <v>1623</v>
      </c>
      <c r="CF441" s="230" t="s">
        <v>1623</v>
      </c>
      <c r="CG441" s="230" t="s">
        <v>1623</v>
      </c>
      <c r="CH441" s="230" t="s">
        <v>1623</v>
      </c>
      <c r="CI441" s="230" t="s">
        <v>1623</v>
      </c>
      <c r="CJ441" s="231">
        <v>-0.81699999999999995</v>
      </c>
      <c r="CK441" s="231">
        <v>1.754</v>
      </c>
      <c r="CL441" s="231">
        <v>-1.0189999999999999</v>
      </c>
      <c r="CM441" s="231">
        <v>2.4020000000000001</v>
      </c>
      <c r="CN441" s="231">
        <v>0.85199999999999998</v>
      </c>
      <c r="CO441" s="231">
        <v>0.29399999999999998</v>
      </c>
      <c r="CP441" s="231"/>
      <c r="CQ441" s="231"/>
      <c r="CR441" s="232" t="s">
        <v>1623</v>
      </c>
      <c r="CS441" s="232" t="s">
        <v>1623</v>
      </c>
      <c r="CT441" s="232" t="s">
        <v>1623</v>
      </c>
      <c r="CU441" s="232" t="s">
        <v>1623</v>
      </c>
      <c r="CV441" s="232" t="s">
        <v>1623</v>
      </c>
      <c r="CW441" s="232" t="s">
        <v>1623</v>
      </c>
      <c r="CX441" s="232"/>
      <c r="CY441" s="234"/>
      <c r="DA441" s="106"/>
      <c r="DC441" s="106"/>
      <c r="DD441" s="106"/>
      <c r="DE441" s="106"/>
      <c r="DF441" s="92"/>
      <c r="DG441" s="107"/>
      <c r="DH441" s="107"/>
      <c r="DI441" s="107"/>
      <c r="DJ441" s="107"/>
      <c r="DK441" s="107"/>
      <c r="DL441" s="107"/>
      <c r="DM441" s="110"/>
      <c r="DN441" s="110"/>
      <c r="DO441" s="110"/>
      <c r="DP441" s="110"/>
      <c r="DQ441" s="110"/>
      <c r="DR441" s="110"/>
      <c r="DS441" s="110"/>
      <c r="DT441" s="110"/>
      <c r="DU441" s="497"/>
      <c r="DV441" s="497"/>
      <c r="DW441" s="497"/>
      <c r="DX441" s="497"/>
      <c r="DY441" s="497"/>
      <c r="DZ441" s="497"/>
      <c r="EA441" s="185"/>
      <c r="EB441" s="99"/>
      <c r="EC441" s="99"/>
      <c r="ED441" s="99"/>
      <c r="EE441" s="99"/>
      <c r="EF441" s="99"/>
      <c r="EG441" s="99"/>
      <c r="EH441" s="99"/>
      <c r="EI441" s="99"/>
      <c r="EJ441" s="99"/>
      <c r="EK441" s="99"/>
      <c r="EL441" s="99"/>
      <c r="EM441" s="99"/>
      <c r="EN441" s="99"/>
      <c r="EO441" s="99"/>
      <c r="EP441" s="99"/>
      <c r="EQ441" s="99"/>
      <c r="ER441" s="99"/>
      <c r="ES441" s="99"/>
      <c r="ET441" s="99"/>
      <c r="EU441" s="99"/>
      <c r="EV441" s="99"/>
      <c r="EW441" s="99"/>
      <c r="EX441" s="119"/>
      <c r="EY441" s="121"/>
      <c r="EZ441" s="454"/>
      <c r="FA441" s="83"/>
      <c r="FC441" s="116"/>
      <c r="FD441" s="116"/>
      <c r="FO441" s="3"/>
    </row>
    <row r="442" spans="1:171" ht="13.7" customHeight="1" x14ac:dyDescent="0.2">
      <c r="A442" s="100">
        <v>20140414</v>
      </c>
      <c r="B442" s="100">
        <v>2</v>
      </c>
      <c r="C442" s="74">
        <v>85</v>
      </c>
      <c r="D442" s="74">
        <v>1</v>
      </c>
      <c r="E442" s="74">
        <v>11</v>
      </c>
      <c r="F442" s="74">
        <v>20</v>
      </c>
      <c r="G442" s="75">
        <v>2.1</v>
      </c>
      <c r="H442" s="435">
        <v>0</v>
      </c>
      <c r="I442" s="73">
        <v>7872</v>
      </c>
      <c r="J442" s="101" t="s">
        <v>734</v>
      </c>
      <c r="K442" s="102" t="str">
        <f>IF(B442=2,"Z:\Data\MOOG\HeTao\raw\",IF(B442=5,"Z:\Data\MOOG\Polo\raw\",""))</f>
        <v>Z:\Data\MOOG\HeTao\raw\</v>
      </c>
      <c r="L442" s="103" t="s">
        <v>818</v>
      </c>
      <c r="M442" s="569" t="str">
        <f>IF(NOT(ISERROR(FIND("Training_dt",W442))),"'Plot Psychometric_HH_dt_yuchen'",IF(NOT(ISERROR(FIND("Training",W442))),"'Plot Psychometric_HH'",IF(NOT(ISERROR(FIND("1DAT",W442))),"'Plot Tuning Azimuth_HH'",IF(NOT(ISERROR(FIND("HD_dt",W442))),"'Plot HeadingDiscimination_PSTH_HH_dt_yuchen'",IF(NOT(ISERROR(FIND("HD",W442))),"'Plot HeadingDiscimination_PSTH_HH'",IF(NOT(ISERROR(FIND("MemSac",W442))),"'Memory Saccade Analysis_HH'",IF(NOT(ISERROR(FIND("DelSac",W442))),"'Memory Saccade Analysis_HH'",IF(NOT(ISERROR(FIND("u-stim",W442))),"'Plot Microstim_HH'",""))))))))</f>
        <v>'Plot Microstim_HH'</v>
      </c>
      <c r="N442" s="573">
        <v>1</v>
      </c>
      <c r="O442" s="584">
        <v>-1</v>
      </c>
      <c r="P442" s="590">
        <v>4</v>
      </c>
      <c r="Q442" s="590">
        <f>IF(B442=2,60,310)</f>
        <v>60</v>
      </c>
      <c r="R442" s="590">
        <v>5</v>
      </c>
      <c r="S442" s="590">
        <f>IF(B442=2,60,-190)</f>
        <v>60</v>
      </c>
      <c r="T442" s="590">
        <v>1</v>
      </c>
      <c r="U442" s="590">
        <f>IF(Z442&lt;&gt;"",IF(NOT(ISERROR(FIND("SU",Z442))),VALUE(RIGHT(Z442,1))+4,IF(NOT(ISERROR(FIND("MU20",Z442))),20,IF(NOT(ISERROR(FIND("MU21",Z442))),21,IF(NOT(ISERROR(FIND("MU2",Z442))),2,1)))),"")</f>
        <v>1</v>
      </c>
      <c r="V442" s="583"/>
      <c r="W442" s="170" t="s">
        <v>24</v>
      </c>
      <c r="X442" s="192" t="s">
        <v>817</v>
      </c>
      <c r="Y442" s="219">
        <f>IF(NOT(ISERROR(FIND("MU=SU",X442))),1,IF(Z442&lt;&gt;"",IF(NOT(ISERROR(FIND("SU",Z442))),1,0),""))</f>
        <v>0</v>
      </c>
      <c r="Z442" s="217" t="s">
        <v>1981</v>
      </c>
      <c r="AA442" s="218"/>
      <c r="AB442" s="77"/>
      <c r="AC442" s="78"/>
      <c r="AD442" s="199" t="s">
        <v>796</v>
      </c>
      <c r="AE442" s="91" t="s">
        <v>1623</v>
      </c>
      <c r="AF442" s="79" t="s">
        <v>1623</v>
      </c>
      <c r="AG442" s="79" t="s">
        <v>1623</v>
      </c>
      <c r="AH442" s="80" t="s">
        <v>1623</v>
      </c>
      <c r="AI442" s="81" t="s">
        <v>1623</v>
      </c>
      <c r="AJ442" s="81" t="s">
        <v>1623</v>
      </c>
      <c r="AK442" s="81" t="s">
        <v>1623</v>
      </c>
      <c r="AL442" s="81" t="s">
        <v>1623</v>
      </c>
      <c r="AM442" s="81" t="s">
        <v>1623</v>
      </c>
      <c r="AN442" s="81" t="s">
        <v>1623</v>
      </c>
      <c r="AO442" s="83">
        <v>-89.555999999999997</v>
      </c>
      <c r="AP442" s="83">
        <v>0.54120500000000005</v>
      </c>
      <c r="AQ442" s="83">
        <v>0.319884</v>
      </c>
      <c r="AR442" s="84">
        <v>2.6844799999999999E-2</v>
      </c>
      <c r="AS442" s="85">
        <v>-2.5189499999999998</v>
      </c>
      <c r="AT442" s="85">
        <v>-1.2430399999999999</v>
      </c>
      <c r="AU442" s="85">
        <v>-86.525800000000004</v>
      </c>
      <c r="AV442" s="85">
        <v>169.12200000000001</v>
      </c>
      <c r="AW442" s="104" t="s">
        <v>801</v>
      </c>
      <c r="AX442" s="86" t="s">
        <v>802</v>
      </c>
      <c r="AY442" s="87" t="s">
        <v>1623</v>
      </c>
      <c r="AZ442" s="87" t="s">
        <v>1623</v>
      </c>
      <c r="BA442" s="87" t="s">
        <v>1623</v>
      </c>
      <c r="BB442" s="88" t="s">
        <v>1623</v>
      </c>
      <c r="BC442" s="89" t="s">
        <v>1623</v>
      </c>
      <c r="BD442" s="89" t="s">
        <v>1623</v>
      </c>
      <c r="BE442" s="89" t="s">
        <v>1623</v>
      </c>
      <c r="BF442" s="89" t="s">
        <v>1623</v>
      </c>
      <c r="BG442" s="89" t="s">
        <v>1623</v>
      </c>
      <c r="BH442" s="105" t="s">
        <v>1623</v>
      </c>
      <c r="BI442" s="251">
        <v>100</v>
      </c>
      <c r="BJ442" s="252">
        <v>2</v>
      </c>
      <c r="BK442" s="252">
        <v>1</v>
      </c>
      <c r="BL442" s="259" t="s">
        <v>1623</v>
      </c>
      <c r="BM442" s="230" t="str">
        <f>IF(CD442&lt;&gt;"",IF(ISNUMBER(CD442),(CD442-CB442)*IF(AE442&lt;0,1,-1),"nan"),"")</f>
        <v>nan</v>
      </c>
      <c r="BN442" s="230" t="str">
        <f>IF(CE442&lt;&gt;"",IF(ISNUMBER(CE442),CE442/CC442,"nan"),"")</f>
        <v>nan</v>
      </c>
      <c r="BO442" s="261">
        <v>1</v>
      </c>
      <c r="BP442" s="231">
        <f>IF(CL442&lt;&gt;"",IF(ISNUMBER(CL442),(CL442-CJ442)*IF(AO442&lt;0,1,-1),"nan"),"")</f>
        <v>0.34300000000000003</v>
      </c>
      <c r="BQ442" s="231">
        <f>IF(CM442&lt;&gt;"",IF(ISNUMBER(CM442),CM442/CK442,"nan"),"")</f>
        <v>0.60068027210884356</v>
      </c>
      <c r="BR442" s="263" t="s">
        <v>1623</v>
      </c>
      <c r="BS442" s="232" t="str">
        <f>IF(CT442&lt;&gt;"",IF(ISNUMBER(CT442),(CT442-CR442)*IF(AY442&lt;0,1,-1),"nan"),"")</f>
        <v>nan</v>
      </c>
      <c r="BT442" s="232" t="str">
        <f>IF(CU442&lt;&gt;"",IF(ISNUMBER(CU442),CU442/CS442,"nan"),"")</f>
        <v>nan</v>
      </c>
      <c r="BU442" s="230" t="s">
        <v>1623</v>
      </c>
      <c r="BV442" s="230" t="s">
        <v>1623</v>
      </c>
      <c r="BW442" s="236" t="s">
        <v>798</v>
      </c>
      <c r="BX442" s="236" t="s">
        <v>804</v>
      </c>
      <c r="BY442" s="232" t="s">
        <v>1623</v>
      </c>
      <c r="BZ442" s="235" t="s">
        <v>1623</v>
      </c>
      <c r="CA442" s="257">
        <v>10</v>
      </c>
      <c r="CB442" s="233" t="s">
        <v>1623</v>
      </c>
      <c r="CC442" s="230" t="s">
        <v>1623</v>
      </c>
      <c r="CD442" s="230" t="s">
        <v>1623</v>
      </c>
      <c r="CE442" s="230" t="s">
        <v>1623</v>
      </c>
      <c r="CF442" s="230" t="s">
        <v>1623</v>
      </c>
      <c r="CG442" s="230" t="s">
        <v>1623</v>
      </c>
      <c r="CH442" s="230" t="s">
        <v>1623</v>
      </c>
      <c r="CI442" s="230" t="s">
        <v>1623</v>
      </c>
      <c r="CJ442" s="231">
        <v>0.29299999999999998</v>
      </c>
      <c r="CK442" s="231">
        <v>1.47</v>
      </c>
      <c r="CL442" s="231">
        <v>0.63600000000000001</v>
      </c>
      <c r="CM442" s="231">
        <v>0.88300000000000001</v>
      </c>
      <c r="CN442" s="231">
        <v>0.106</v>
      </c>
      <c r="CO442" s="231">
        <v>0.13100000000000001</v>
      </c>
      <c r="CP442" s="231"/>
      <c r="CQ442" s="231"/>
      <c r="CR442" s="232" t="s">
        <v>1623</v>
      </c>
      <c r="CS442" s="232" t="s">
        <v>1623</v>
      </c>
      <c r="CT442" s="232" t="s">
        <v>1623</v>
      </c>
      <c r="CU442" s="232" t="s">
        <v>1623</v>
      </c>
      <c r="CV442" s="232" t="s">
        <v>1623</v>
      </c>
      <c r="CW442" s="232" t="s">
        <v>1623</v>
      </c>
      <c r="CX442" s="232"/>
      <c r="CY442" s="234"/>
      <c r="DA442" s="106"/>
      <c r="DC442" s="106"/>
      <c r="DD442" s="106"/>
      <c r="DE442" s="106"/>
      <c r="DF442" s="92"/>
      <c r="DG442" s="107"/>
      <c r="DH442" s="107"/>
      <c r="DI442" s="107"/>
      <c r="DJ442" s="107"/>
      <c r="DK442" s="107"/>
      <c r="DL442" s="107"/>
      <c r="DM442" s="110"/>
      <c r="DN442" s="110"/>
      <c r="DO442" s="110"/>
      <c r="DP442" s="110"/>
      <c r="DQ442" s="110"/>
      <c r="DR442" s="110"/>
      <c r="DS442" s="110"/>
      <c r="DT442" s="110"/>
      <c r="DU442" s="497"/>
      <c r="DV442" s="497"/>
      <c r="DW442" s="497"/>
      <c r="DX442" s="497"/>
      <c r="DY442" s="497"/>
      <c r="DZ442" s="497"/>
      <c r="EA442" s="491"/>
      <c r="EB442" s="492"/>
      <c r="EC442" s="492"/>
      <c r="ED442" s="492"/>
      <c r="EE442" s="492"/>
      <c r="EF442" s="492"/>
      <c r="EG442" s="492"/>
      <c r="EH442" s="492"/>
      <c r="EI442" s="492"/>
      <c r="EJ442" s="492"/>
      <c r="EK442" s="492"/>
      <c r="EL442" s="492"/>
      <c r="EM442" s="492"/>
      <c r="EN442" s="492"/>
      <c r="EO442" s="492"/>
      <c r="EP442" s="492"/>
      <c r="EQ442" s="492"/>
      <c r="ER442" s="492"/>
      <c r="ES442" s="492"/>
      <c r="ET442" s="492"/>
      <c r="EU442" s="492"/>
      <c r="EV442" s="492"/>
      <c r="EW442" s="492"/>
      <c r="EX442" s="506"/>
      <c r="EY442" s="121"/>
      <c r="EZ442" s="454"/>
      <c r="FA442" s="83"/>
      <c r="FC442" s="116"/>
      <c r="FD442" s="116"/>
      <c r="FO442" s="3"/>
    </row>
    <row r="443" spans="1:171" ht="13.7" customHeight="1" x14ac:dyDescent="0.2">
      <c r="A443" s="100">
        <v>20140414</v>
      </c>
      <c r="B443" s="100">
        <v>2</v>
      </c>
      <c r="C443" s="74">
        <v>85</v>
      </c>
      <c r="D443" s="74">
        <v>1</v>
      </c>
      <c r="E443" s="74">
        <v>11</v>
      </c>
      <c r="F443" s="74">
        <v>20</v>
      </c>
      <c r="G443" s="75">
        <v>2.1</v>
      </c>
      <c r="H443" s="435">
        <v>0</v>
      </c>
      <c r="I443" s="73">
        <v>7672</v>
      </c>
      <c r="J443" s="101" t="s">
        <v>734</v>
      </c>
      <c r="K443" s="102" t="str">
        <f>IF(B443=2,"Z:\Data\MOOG\HeTao\raw\",IF(B443=5,"Z:\Data\MOOG\Polo\raw\",""))</f>
        <v>Z:\Data\MOOG\HeTao\raw\</v>
      </c>
      <c r="L443" s="103" t="s">
        <v>807</v>
      </c>
      <c r="M443" s="569" t="str">
        <f>IF(NOT(ISERROR(FIND("Training_dt",W443))),"'Plot Psychometric_HH_dt_yuchen'",IF(NOT(ISERROR(FIND("Training",W443))),"'Plot Psychometric_HH'",IF(NOT(ISERROR(FIND("1DAT",W443))),"'Plot Tuning Azimuth_HH'",IF(NOT(ISERROR(FIND("HD_dt",W443))),"'Plot HeadingDiscimination_PSTH_HH_dt_yuchen'",IF(NOT(ISERROR(FIND("HD",W443))),"'Plot HeadingDiscimination_PSTH_HH'",IF(NOT(ISERROR(FIND("MemSac",W443))),"'Memory Saccade Analysis_HH'",IF(NOT(ISERROR(FIND("DelSac",W443))),"'Memory Saccade Analysis_HH'",IF(NOT(ISERROR(FIND("u-stim",W443))),"'Plot Microstim_HH'",""))))))))</f>
        <v>'Memory Saccade Analysis_HH'</v>
      </c>
      <c r="N443" s="573">
        <v>1</v>
      </c>
      <c r="O443" s="584">
        <v>-1</v>
      </c>
      <c r="P443" s="590">
        <v>4</v>
      </c>
      <c r="Q443" s="590">
        <f>IF(B443=2,60,310)</f>
        <v>60</v>
      </c>
      <c r="R443" s="590">
        <v>5</v>
      </c>
      <c r="S443" s="590">
        <f>IF(B443=2,60,-190)</f>
        <v>60</v>
      </c>
      <c r="T443" s="590">
        <v>1</v>
      </c>
      <c r="U443" s="590">
        <f>IF(Z443&lt;&gt;"",IF(NOT(ISERROR(FIND("SU",Z443))),VALUE(RIGHT(Z443,1))+4,IF(NOT(ISERROR(FIND("MU20",Z443))),20,IF(NOT(ISERROR(FIND("MU21",Z443))),21,IF(NOT(ISERROR(FIND("MU2",Z443))),2,1)))),"")</f>
        <v>1</v>
      </c>
      <c r="V443" s="583"/>
      <c r="W443" s="170" t="s">
        <v>716</v>
      </c>
      <c r="X443" s="192"/>
      <c r="Y443" s="219">
        <f>IF(NOT(ISERROR(FIND("MU=SU",X443))),1,IF(Z443&lt;&gt;"",IF(NOT(ISERROR(FIND("SU",Z443))),1,0),""))</f>
        <v>0</v>
      </c>
      <c r="Z443" s="217" t="s">
        <v>424</v>
      </c>
      <c r="AA443" s="218"/>
      <c r="AB443" s="77"/>
      <c r="AC443" s="78"/>
      <c r="AD443" s="199" t="s">
        <v>796</v>
      </c>
      <c r="AE443" s="91" t="s">
        <v>1623</v>
      </c>
      <c r="AF443" s="79" t="s">
        <v>1623</v>
      </c>
      <c r="AG443" s="79" t="s">
        <v>1623</v>
      </c>
      <c r="AH443" s="80" t="s">
        <v>1623</v>
      </c>
      <c r="AI443" s="81" t="s">
        <v>1623</v>
      </c>
      <c r="AJ443" s="81" t="s">
        <v>1623</v>
      </c>
      <c r="AK443" s="81" t="s">
        <v>1623</v>
      </c>
      <c r="AL443" s="81" t="s">
        <v>1623</v>
      </c>
      <c r="AM443" s="81" t="s">
        <v>1623</v>
      </c>
      <c r="AN443" s="81" t="s">
        <v>1623</v>
      </c>
      <c r="AO443" s="83">
        <v>-93.023799999999994</v>
      </c>
      <c r="AP443" s="83">
        <v>0.56923699999999999</v>
      </c>
      <c r="AQ443" s="83">
        <v>0.64594799999999997</v>
      </c>
      <c r="AR443" s="84">
        <v>9.7034900000000002E-4</v>
      </c>
      <c r="AS443" s="85">
        <v>-0.68068099999999998</v>
      </c>
      <c r="AT443" s="85">
        <v>-1.6627700000000001</v>
      </c>
      <c r="AU443" s="85">
        <v>-94.0411</v>
      </c>
      <c r="AV443" s="85">
        <v>184.61799999999999</v>
      </c>
      <c r="AW443" s="104" t="s">
        <v>794</v>
      </c>
      <c r="AX443" s="86" t="s">
        <v>795</v>
      </c>
      <c r="AY443" s="87" t="s">
        <v>1623</v>
      </c>
      <c r="AZ443" s="87" t="s">
        <v>1623</v>
      </c>
      <c r="BA443" s="87" t="s">
        <v>1623</v>
      </c>
      <c r="BB443" s="88" t="s">
        <v>1623</v>
      </c>
      <c r="BC443" s="89" t="s">
        <v>1623</v>
      </c>
      <c r="BD443" s="89" t="s">
        <v>1623</v>
      </c>
      <c r="BE443" s="89" t="s">
        <v>1623</v>
      </c>
      <c r="BF443" s="89" t="s">
        <v>1623</v>
      </c>
      <c r="BG443" s="89" t="s">
        <v>1623</v>
      </c>
      <c r="BH443" s="105" t="s">
        <v>1623</v>
      </c>
      <c r="BI443" s="251"/>
      <c r="BJ443" s="252"/>
      <c r="BK443" s="252"/>
      <c r="BL443" s="515"/>
      <c r="BM443" s="230" t="str">
        <f>IF(CD443&lt;&gt;"",IF(ISNUMBER(CD443),(CD443-CB443)*IF(AE443&lt;0,1,-1),"nan"),"")</f>
        <v/>
      </c>
      <c r="BN443" s="230" t="str">
        <f>IF(CE443&lt;&gt;"",IF(ISNUMBER(CE443),CE443/CC443,"nan"),"")</f>
        <v/>
      </c>
      <c r="BO443" s="516"/>
      <c r="BP443" s="231" t="str">
        <f>IF(CL443&lt;&gt;"",IF(ISNUMBER(CL443),(CL443-CJ443)*IF(AO443&lt;0,1,-1),"nan"),"")</f>
        <v/>
      </c>
      <c r="BQ443" s="231" t="str">
        <f>IF(CM443&lt;&gt;"",IF(ISNUMBER(CM443),CM443/CK443,"nan"),"")</f>
        <v/>
      </c>
      <c r="BR443" s="517"/>
      <c r="BS443" s="232" t="str">
        <f>IF(CT443&lt;&gt;"",IF(ISNUMBER(CT443),(CT443-CR443)*IF(AY443&lt;0,1,-1),"nan"),"")</f>
        <v/>
      </c>
      <c r="BT443" s="232" t="str">
        <f>IF(CU443&lt;&gt;"",IF(ISNUMBER(CU443),CU443/CS443,"nan"),"")</f>
        <v/>
      </c>
      <c r="BU443" s="230"/>
      <c r="BV443" s="230"/>
      <c r="BW443" s="231"/>
      <c r="BX443" s="231"/>
      <c r="BY443" s="232"/>
      <c r="BZ443" s="235"/>
      <c r="CA443" s="257"/>
      <c r="CB443" s="233"/>
      <c r="CC443" s="230"/>
      <c r="CD443" s="230"/>
      <c r="CE443" s="230"/>
      <c r="CF443" s="230"/>
      <c r="CG443" s="230"/>
      <c r="CH443" s="230"/>
      <c r="CI443" s="230"/>
      <c r="CJ443" s="231"/>
      <c r="CK443" s="231"/>
      <c r="CL443" s="231"/>
      <c r="CM443" s="231"/>
      <c r="CN443" s="231"/>
      <c r="CO443" s="231"/>
      <c r="CP443" s="231"/>
      <c r="CQ443" s="231"/>
      <c r="CR443" s="232"/>
      <c r="CS443" s="232"/>
      <c r="CT443" s="232"/>
      <c r="CU443" s="232"/>
      <c r="CV443" s="232"/>
      <c r="CW443" s="232"/>
      <c r="CX443" s="232"/>
      <c r="CY443" s="234"/>
      <c r="DA443" s="106"/>
      <c r="DC443" s="106"/>
      <c r="DD443" s="106"/>
      <c r="DE443" s="106"/>
      <c r="DF443" s="92"/>
      <c r="DG443" s="107"/>
      <c r="DH443" s="107"/>
      <c r="DI443" s="107"/>
      <c r="DJ443" s="107"/>
      <c r="DK443" s="107"/>
      <c r="DL443" s="107"/>
      <c r="DM443" s="110"/>
      <c r="DN443" s="110"/>
      <c r="DO443" s="110"/>
      <c r="DP443" s="110"/>
      <c r="DQ443" s="110"/>
      <c r="DR443" s="110"/>
      <c r="DS443" s="110"/>
      <c r="DT443" s="110"/>
      <c r="DU443" s="497"/>
      <c r="DV443" s="497"/>
      <c r="DW443" s="497"/>
      <c r="DX443" s="497"/>
      <c r="DY443" s="497"/>
      <c r="DZ443" s="497"/>
      <c r="EA443" s="491">
        <v>7.9086299999999998E-2</v>
      </c>
      <c r="EB443" s="492">
        <v>4.7662400000000001E-2</v>
      </c>
      <c r="EC443" s="492">
        <v>0.23897199999999999</v>
      </c>
      <c r="ED443" s="492">
        <v>0.37396699999999999</v>
      </c>
      <c r="EE443" s="492">
        <v>3.4471099999999998E-2</v>
      </c>
      <c r="EF443" s="492">
        <v>6.7535100000000001E-2</v>
      </c>
      <c r="EG443" s="492">
        <v>120.59099999999999</v>
      </c>
      <c r="EH443" s="492">
        <v>163.12299999999999</v>
      </c>
      <c r="EI443" s="492">
        <v>173.083</v>
      </c>
      <c r="EJ443" s="492">
        <v>169.32300000000001</v>
      </c>
      <c r="EK443" s="492">
        <v>156.738</v>
      </c>
      <c r="EL443" s="492">
        <v>114.568</v>
      </c>
      <c r="EM443" s="492">
        <v>0.51543700000000003</v>
      </c>
      <c r="EN443" s="492">
        <v>0.51493599999999995</v>
      </c>
      <c r="EO443" s="492">
        <v>0.44557000000000002</v>
      </c>
      <c r="EP443" s="492">
        <v>0.432251</v>
      </c>
      <c r="EQ443" s="492">
        <v>0.50006499999999998</v>
      </c>
      <c r="ER443" s="492">
        <v>0.46496199999999999</v>
      </c>
      <c r="ES443" s="492">
        <v>0</v>
      </c>
      <c r="ET443" s="492">
        <v>2.2040000000000002</v>
      </c>
      <c r="EU443" s="492">
        <v>3.4180899999999999</v>
      </c>
      <c r="EV443" s="492">
        <v>4.2614799999999997</v>
      </c>
      <c r="EW443" s="492">
        <v>9.2742599999999999</v>
      </c>
      <c r="EX443" s="506">
        <v>6.0571099999999998</v>
      </c>
      <c r="EY443" s="121"/>
      <c r="EZ443" s="454"/>
      <c r="FA443" s="83"/>
      <c r="FC443" s="116"/>
      <c r="FD443" s="116"/>
      <c r="FO443" s="3"/>
    </row>
    <row r="444" spans="1:171" ht="13.7" customHeight="1" x14ac:dyDescent="0.2">
      <c r="A444" s="100">
        <v>20140414</v>
      </c>
      <c r="B444" s="100">
        <v>2</v>
      </c>
      <c r="C444" s="74">
        <v>85</v>
      </c>
      <c r="D444" s="74">
        <v>1</v>
      </c>
      <c r="E444" s="74">
        <v>11</v>
      </c>
      <c r="F444" s="74">
        <v>20</v>
      </c>
      <c r="G444" s="75">
        <v>2.1</v>
      </c>
      <c r="H444" s="435">
        <v>0</v>
      </c>
      <c r="I444" s="73">
        <v>7772</v>
      </c>
      <c r="J444" s="101" t="s">
        <v>734</v>
      </c>
      <c r="K444" s="102" t="str">
        <f>IF(B444=2,"Z:\Data\MOOG\HeTao\raw\",IF(B444=5,"Z:\Data\MOOG\Polo\raw\",""))</f>
        <v>Z:\Data\MOOG\HeTao\raw\</v>
      </c>
      <c r="L444" s="103" t="s">
        <v>800</v>
      </c>
      <c r="M444" s="569" t="str">
        <f>IF(NOT(ISERROR(FIND("Training_dt",W444))),"'Plot Psychometric_HH_dt_yuchen'",IF(NOT(ISERROR(FIND("Training",W444))),"'Plot Psychometric_HH'",IF(NOT(ISERROR(FIND("1DAT",W444))),"'Plot Tuning Azimuth_HH'",IF(NOT(ISERROR(FIND("HD_dt",W444))),"'Plot HeadingDiscimination_PSTH_HH_dt_yuchen'",IF(NOT(ISERROR(FIND("HD",W444))),"'Plot HeadingDiscimination_PSTH_HH'",IF(NOT(ISERROR(FIND("MemSac",W444))),"'Memory Saccade Analysis_HH'",IF(NOT(ISERROR(FIND("DelSac",W444))),"'Memory Saccade Analysis_HH'",IF(NOT(ISERROR(FIND("u-stim",W444))),"'Plot Microstim_HH'",""))))))))</f>
        <v>'Plot Tuning Azimuth_HH'</v>
      </c>
      <c r="N444" s="573">
        <v>1</v>
      </c>
      <c r="O444" s="584">
        <v>-1</v>
      </c>
      <c r="P444" s="590">
        <v>4</v>
      </c>
      <c r="Q444" s="590">
        <f>IF(B444=2,60,310)</f>
        <v>60</v>
      </c>
      <c r="R444" s="590">
        <v>5</v>
      </c>
      <c r="S444" s="590">
        <f>IF(B444=2,60,-190)</f>
        <v>60</v>
      </c>
      <c r="T444" s="590">
        <v>1</v>
      </c>
      <c r="U444" s="590">
        <f>IF(Z444&lt;&gt;"",IF(NOT(ISERROR(FIND("SU",Z444))),VALUE(RIGHT(Z444,1))+4,IF(NOT(ISERROR(FIND("MU20",Z444))),20,IF(NOT(ISERROR(FIND("MU21",Z444))),21,IF(NOT(ISERROR(FIND("MU2",Z444))),2,1)))),"")</f>
        <v>1</v>
      </c>
      <c r="V444" s="583"/>
      <c r="W444" s="170" t="s">
        <v>285</v>
      </c>
      <c r="X444" s="192"/>
      <c r="Y444" s="219">
        <f>IF(NOT(ISERROR(FIND("MU=SU",X444))),1,IF(Z444&lt;&gt;"",IF(NOT(ISERROR(FIND("SU",Z444))),1,0),""))</f>
        <v>0</v>
      </c>
      <c r="Z444" s="217" t="s">
        <v>424</v>
      </c>
      <c r="AA444" s="218"/>
      <c r="AB444" s="77"/>
      <c r="AC444" s="78"/>
      <c r="AD444" s="199" t="s">
        <v>796</v>
      </c>
      <c r="AE444" s="91" t="s">
        <v>1623</v>
      </c>
      <c r="AF444" s="79" t="s">
        <v>1623</v>
      </c>
      <c r="AG444" s="79" t="s">
        <v>1623</v>
      </c>
      <c r="AH444" s="80" t="s">
        <v>1623</v>
      </c>
      <c r="AI444" s="81" t="s">
        <v>1623</v>
      </c>
      <c r="AJ444" s="81" t="s">
        <v>1623</v>
      </c>
      <c r="AK444" s="81" t="s">
        <v>1623</v>
      </c>
      <c r="AL444" s="81" t="s">
        <v>1623</v>
      </c>
      <c r="AM444" s="81" t="s">
        <v>1623</v>
      </c>
      <c r="AN444" s="81" t="s">
        <v>1623</v>
      </c>
      <c r="AO444" s="83">
        <v>-87.267399999999995</v>
      </c>
      <c r="AP444" s="83">
        <v>0.59571300000000005</v>
      </c>
      <c r="AQ444" s="83">
        <v>0.58030700000000002</v>
      </c>
      <c r="AR444" s="84">
        <v>2.55543E-5</v>
      </c>
      <c r="AS444" s="85">
        <v>-2.8543099999999999</v>
      </c>
      <c r="AT444" s="85">
        <v>-1.8209900000000001</v>
      </c>
      <c r="AU444" s="85">
        <v>-88.370699999999999</v>
      </c>
      <c r="AV444" s="85">
        <v>200.19900000000001</v>
      </c>
      <c r="AW444" s="104" t="s">
        <v>798</v>
      </c>
      <c r="AX444" s="86" t="s">
        <v>799</v>
      </c>
      <c r="AY444" s="87" t="s">
        <v>1623</v>
      </c>
      <c r="AZ444" s="87" t="s">
        <v>1623</v>
      </c>
      <c r="BA444" s="87" t="s">
        <v>1623</v>
      </c>
      <c r="BB444" s="88" t="s">
        <v>1623</v>
      </c>
      <c r="BC444" s="89" t="s">
        <v>1623</v>
      </c>
      <c r="BD444" s="89" t="s">
        <v>1623</v>
      </c>
      <c r="BE444" s="89" t="s">
        <v>1623</v>
      </c>
      <c r="BF444" s="89" t="s">
        <v>1623</v>
      </c>
      <c r="BG444" s="89" t="s">
        <v>1623</v>
      </c>
      <c r="BH444" s="105" t="s">
        <v>1623</v>
      </c>
      <c r="BI444" s="251"/>
      <c r="BJ444" s="252"/>
      <c r="BK444" s="252"/>
      <c r="BL444" s="259"/>
      <c r="BM444" s="230" t="str">
        <f>IF(CD444&lt;&gt;"",IF(ISNUMBER(CD444),(CD444-CB444)*IF(AE444&lt;0,1,-1),"nan"),"")</f>
        <v/>
      </c>
      <c r="BN444" s="230" t="str">
        <f>IF(CE444&lt;&gt;"",IF(ISNUMBER(CE444),CE444/CC444,"nan"),"")</f>
        <v/>
      </c>
      <c r="BO444" s="261"/>
      <c r="BP444" s="231" t="str">
        <f>IF(CL444&lt;&gt;"",IF(ISNUMBER(CL444),(CL444-CJ444)*IF(AO444&lt;0,1,-1),"nan"),"")</f>
        <v/>
      </c>
      <c r="BQ444" s="231" t="str">
        <f>IF(CM444&lt;&gt;"",IF(ISNUMBER(CM444),CM444/CK444,"nan"),"")</f>
        <v/>
      </c>
      <c r="BR444" s="263"/>
      <c r="BS444" s="232" t="str">
        <f>IF(CT444&lt;&gt;"",IF(ISNUMBER(CT444),(CT444-CR444)*IF(AY444&lt;0,1,-1),"nan"),"")</f>
        <v/>
      </c>
      <c r="BT444" s="232" t="str">
        <f>IF(CU444&lt;&gt;"",IF(ISNUMBER(CU444),CU444/CS444,"nan"),"")</f>
        <v/>
      </c>
      <c r="BU444" s="230"/>
      <c r="BV444" s="230"/>
      <c r="BW444" s="231"/>
      <c r="BX444" s="231"/>
      <c r="BY444" s="232"/>
      <c r="BZ444" s="235"/>
      <c r="CA444" s="257"/>
      <c r="CB444" s="233"/>
      <c r="CC444" s="230"/>
      <c r="CD444" s="230"/>
      <c r="CE444" s="230"/>
      <c r="CF444" s="230"/>
      <c r="CG444" s="230"/>
      <c r="CH444" s="230"/>
      <c r="CI444" s="230"/>
      <c r="CJ444" s="231"/>
      <c r="CK444" s="231"/>
      <c r="CL444" s="231"/>
      <c r="CM444" s="231"/>
      <c r="CN444" s="231"/>
      <c r="CO444" s="231"/>
      <c r="CP444" s="231"/>
      <c r="CQ444" s="231"/>
      <c r="CR444" s="232"/>
      <c r="CS444" s="232"/>
      <c r="CT444" s="232"/>
      <c r="CU444" s="232"/>
      <c r="CV444" s="232"/>
      <c r="CW444" s="232"/>
      <c r="CX444" s="232"/>
      <c r="CY444" s="234"/>
      <c r="DA444" s="106"/>
      <c r="DC444" s="106"/>
      <c r="DD444" s="106"/>
      <c r="DE444" s="106"/>
      <c r="DF444" s="92"/>
      <c r="DG444" s="107"/>
      <c r="DH444" s="107"/>
      <c r="DI444" s="107"/>
      <c r="DJ444" s="107"/>
      <c r="DK444" s="107"/>
      <c r="DL444" s="107"/>
      <c r="DM444" s="110"/>
      <c r="DN444" s="110"/>
      <c r="DO444" s="110"/>
      <c r="DP444" s="110"/>
      <c r="DQ444" s="110"/>
      <c r="DR444" s="110"/>
      <c r="DS444" s="110"/>
      <c r="DT444" s="110"/>
      <c r="DU444" s="497"/>
      <c r="DV444" s="497"/>
      <c r="DW444" s="497"/>
      <c r="DX444" s="497"/>
      <c r="DY444" s="497"/>
      <c r="DZ444" s="497"/>
      <c r="EA444" s="491"/>
      <c r="EB444" s="492"/>
      <c r="EC444" s="492"/>
      <c r="ED444" s="492"/>
      <c r="EE444" s="492"/>
      <c r="EF444" s="492"/>
      <c r="EG444" s="492"/>
      <c r="EH444" s="492"/>
      <c r="EI444" s="492"/>
      <c r="EJ444" s="492"/>
      <c r="EK444" s="492"/>
      <c r="EL444" s="492"/>
      <c r="EM444" s="492"/>
      <c r="EN444" s="492"/>
      <c r="EO444" s="492"/>
      <c r="EP444" s="492"/>
      <c r="EQ444" s="492"/>
      <c r="ER444" s="492"/>
      <c r="ES444" s="492"/>
      <c r="ET444" s="492"/>
      <c r="EU444" s="492"/>
      <c r="EV444" s="492"/>
      <c r="EW444" s="492"/>
      <c r="EX444" s="506"/>
      <c r="EY444" s="121"/>
      <c r="EZ444" s="454"/>
      <c r="FA444" s="83"/>
      <c r="FC444" s="116"/>
      <c r="FD444" s="116"/>
      <c r="FO444" s="3"/>
    </row>
    <row r="445" spans="1:171" ht="13.7" customHeight="1" x14ac:dyDescent="0.2">
      <c r="A445" s="100">
        <v>20140414</v>
      </c>
      <c r="B445" s="100">
        <v>2</v>
      </c>
      <c r="C445" s="74">
        <v>85</v>
      </c>
      <c r="D445" s="74">
        <v>1</v>
      </c>
      <c r="E445" s="74">
        <v>11</v>
      </c>
      <c r="F445" s="74">
        <v>20</v>
      </c>
      <c r="G445" s="75">
        <v>2.1</v>
      </c>
      <c r="H445" s="435">
        <v>0</v>
      </c>
      <c r="I445" s="73">
        <v>7772</v>
      </c>
      <c r="J445" s="101" t="s">
        <v>734</v>
      </c>
      <c r="K445" s="102" t="str">
        <f>IF(B445=2,"Z:\Data\MOOG\HeTao\raw\",IF(B445=5,"Z:\Data\MOOG\Polo\raw\",""))</f>
        <v>Z:\Data\MOOG\HeTao\raw\</v>
      </c>
      <c r="L445" s="103" t="s">
        <v>808</v>
      </c>
      <c r="M445" s="569" t="str">
        <f>IF(NOT(ISERROR(FIND("Training_dt",W445))),"'Plot Psychometric_HH_dt_yuchen'",IF(NOT(ISERROR(FIND("Training",W445))),"'Plot Psychometric_HH'",IF(NOT(ISERROR(FIND("1DAT",W445))),"'Plot Tuning Azimuth_HH'",IF(NOT(ISERROR(FIND("HD_dt",W445))),"'Plot HeadingDiscimination_PSTH_HH_dt_yuchen'",IF(NOT(ISERROR(FIND("HD",W445))),"'Plot HeadingDiscimination_PSTH_HH'",IF(NOT(ISERROR(FIND("MemSac",W445))),"'Memory Saccade Analysis_HH'",IF(NOT(ISERROR(FIND("DelSac",W445))),"'Memory Saccade Analysis_HH'",IF(NOT(ISERROR(FIND("u-stim",W445))),"'Plot Microstim_HH'",""))))))))</f>
        <v>'Memory Saccade Analysis_HH'</v>
      </c>
      <c r="N445" s="573">
        <v>1</v>
      </c>
      <c r="O445" s="584">
        <v>-1</v>
      </c>
      <c r="P445" s="590">
        <v>4</v>
      </c>
      <c r="Q445" s="590">
        <f>IF(B445=2,60,310)</f>
        <v>60</v>
      </c>
      <c r="R445" s="590">
        <v>5</v>
      </c>
      <c r="S445" s="590">
        <f>IF(B445=2,60,-190)</f>
        <v>60</v>
      </c>
      <c r="T445" s="590">
        <v>1</v>
      </c>
      <c r="U445" s="590">
        <f>IF(Z445&lt;&gt;"",IF(NOT(ISERROR(FIND("SU",Z445))),VALUE(RIGHT(Z445,1))+4,IF(NOT(ISERROR(FIND("MU20",Z445))),20,IF(NOT(ISERROR(FIND("MU21",Z445))),21,IF(NOT(ISERROR(FIND("MU2",Z445))),2,1)))),"")</f>
        <v>1</v>
      </c>
      <c r="V445" s="583"/>
      <c r="W445" s="170" t="s">
        <v>716</v>
      </c>
      <c r="X445" s="192"/>
      <c r="Y445" s="219">
        <f>IF(NOT(ISERROR(FIND("MU=SU",X445))),1,IF(Z445&lt;&gt;"",IF(NOT(ISERROR(FIND("SU",Z445))),1,0),""))</f>
        <v>0</v>
      </c>
      <c r="Z445" s="217" t="s">
        <v>424</v>
      </c>
      <c r="AA445" s="218"/>
      <c r="AB445" s="77"/>
      <c r="AC445" s="78"/>
      <c r="AD445" s="199" t="s">
        <v>796</v>
      </c>
      <c r="AE445" s="91" t="s">
        <v>1623</v>
      </c>
      <c r="AF445" s="79" t="s">
        <v>1623</v>
      </c>
      <c r="AG445" s="79" t="s">
        <v>1623</v>
      </c>
      <c r="AH445" s="80" t="s">
        <v>1623</v>
      </c>
      <c r="AI445" s="81" t="s">
        <v>1623</v>
      </c>
      <c r="AJ445" s="81" t="s">
        <v>1623</v>
      </c>
      <c r="AK445" s="81" t="s">
        <v>1623</v>
      </c>
      <c r="AL445" s="81" t="s">
        <v>1623</v>
      </c>
      <c r="AM445" s="81" t="s">
        <v>1623</v>
      </c>
      <c r="AN445" s="81" t="s">
        <v>1623</v>
      </c>
      <c r="AO445" s="83">
        <v>-87.267399999999995</v>
      </c>
      <c r="AP445" s="83">
        <v>0.59571300000000005</v>
      </c>
      <c r="AQ445" s="83">
        <v>0.58030700000000002</v>
      </c>
      <c r="AR445" s="84">
        <v>2.55543E-5</v>
      </c>
      <c r="AS445" s="85">
        <v>-2.8543099999999999</v>
      </c>
      <c r="AT445" s="85">
        <v>-1.8209900000000001</v>
      </c>
      <c r="AU445" s="85">
        <v>-88.370699999999999</v>
      </c>
      <c r="AV445" s="85">
        <v>200.19900000000001</v>
      </c>
      <c r="AW445" s="104" t="s">
        <v>798</v>
      </c>
      <c r="AX445" s="86" t="s">
        <v>799</v>
      </c>
      <c r="AY445" s="87" t="s">
        <v>1623</v>
      </c>
      <c r="AZ445" s="87" t="s">
        <v>1623</v>
      </c>
      <c r="BA445" s="87" t="s">
        <v>1623</v>
      </c>
      <c r="BB445" s="88" t="s">
        <v>1623</v>
      </c>
      <c r="BC445" s="89" t="s">
        <v>1623</v>
      </c>
      <c r="BD445" s="89" t="s">
        <v>1623</v>
      </c>
      <c r="BE445" s="89" t="s">
        <v>1623</v>
      </c>
      <c r="BF445" s="89" t="s">
        <v>1623</v>
      </c>
      <c r="BG445" s="89" t="s">
        <v>1623</v>
      </c>
      <c r="BH445" s="105" t="s">
        <v>1623</v>
      </c>
      <c r="BI445" s="251"/>
      <c r="BJ445" s="252"/>
      <c r="BK445" s="252"/>
      <c r="BL445" s="515"/>
      <c r="BM445" s="230" t="str">
        <f>IF(CD445&lt;&gt;"",IF(ISNUMBER(CD445),(CD445-CB445)*IF(AE445&lt;0,1,-1),"nan"),"")</f>
        <v/>
      </c>
      <c r="BN445" s="230" t="str">
        <f>IF(CE445&lt;&gt;"",IF(ISNUMBER(CE445),CE445/CC445,"nan"),"")</f>
        <v/>
      </c>
      <c r="BO445" s="516"/>
      <c r="BP445" s="231" t="str">
        <f>IF(CL445&lt;&gt;"",IF(ISNUMBER(CL445),(CL445-CJ445)*IF(AO445&lt;0,1,-1),"nan"),"")</f>
        <v/>
      </c>
      <c r="BQ445" s="231" t="str">
        <f>IF(CM445&lt;&gt;"",IF(ISNUMBER(CM445),CM445/CK445,"nan"),"")</f>
        <v/>
      </c>
      <c r="BR445" s="517"/>
      <c r="BS445" s="232" t="str">
        <f>IF(CT445&lt;&gt;"",IF(ISNUMBER(CT445),(CT445-CR445)*IF(AY445&lt;0,1,-1),"nan"),"")</f>
        <v/>
      </c>
      <c r="BT445" s="232" t="str">
        <f>IF(CU445&lt;&gt;"",IF(ISNUMBER(CU445),CU445/CS445,"nan"),"")</f>
        <v/>
      </c>
      <c r="BU445" s="230"/>
      <c r="BV445" s="230"/>
      <c r="BW445" s="231"/>
      <c r="BX445" s="231"/>
      <c r="BY445" s="232"/>
      <c r="BZ445" s="235"/>
      <c r="CA445" s="257"/>
      <c r="CB445" s="233"/>
      <c r="CC445" s="230"/>
      <c r="CD445" s="230"/>
      <c r="CE445" s="230"/>
      <c r="CF445" s="230"/>
      <c r="CG445" s="230"/>
      <c r="CH445" s="230"/>
      <c r="CI445" s="230"/>
      <c r="CJ445" s="231"/>
      <c r="CK445" s="231"/>
      <c r="CL445" s="231"/>
      <c r="CM445" s="231"/>
      <c r="CN445" s="231"/>
      <c r="CO445" s="231"/>
      <c r="CP445" s="231"/>
      <c r="CQ445" s="231"/>
      <c r="CR445" s="232"/>
      <c r="CS445" s="232"/>
      <c r="CT445" s="232"/>
      <c r="CU445" s="232"/>
      <c r="CV445" s="232"/>
      <c r="CW445" s="232"/>
      <c r="CX445" s="232"/>
      <c r="CY445" s="234"/>
      <c r="DA445" s="106"/>
      <c r="DC445" s="106"/>
      <c r="DD445" s="106"/>
      <c r="DE445" s="106"/>
      <c r="DF445" s="92"/>
      <c r="DG445" s="107"/>
      <c r="DH445" s="107"/>
      <c r="DI445" s="107"/>
      <c r="DJ445" s="107"/>
      <c r="DK445" s="107"/>
      <c r="DL445" s="107"/>
      <c r="DM445" s="110"/>
      <c r="DN445" s="110"/>
      <c r="DO445" s="110"/>
      <c r="DP445" s="110"/>
      <c r="DQ445" s="110"/>
      <c r="DR445" s="110"/>
      <c r="DS445" s="110"/>
      <c r="DT445" s="110"/>
      <c r="DU445" s="497"/>
      <c r="DV445" s="497"/>
      <c r="DW445" s="497"/>
      <c r="DX445" s="497"/>
      <c r="DY445" s="497"/>
      <c r="DZ445" s="497"/>
      <c r="EA445" s="491">
        <v>0.71867499999999995</v>
      </c>
      <c r="EB445" s="492">
        <v>0.30752699999999999</v>
      </c>
      <c r="EC445" s="492">
        <v>0.11249000000000001</v>
      </c>
      <c r="ED445" s="492">
        <v>0.84904900000000005</v>
      </c>
      <c r="EE445" s="492">
        <v>0.16484299999999999</v>
      </c>
      <c r="EF445" s="492">
        <v>0.26249099999999997</v>
      </c>
      <c r="EG445" s="492">
        <v>-42.684199999999997</v>
      </c>
      <c r="EH445" s="492">
        <v>150.47499999999999</v>
      </c>
      <c r="EI445" s="492">
        <v>-167.29400000000001</v>
      </c>
      <c r="EJ445" s="492">
        <v>-122.236</v>
      </c>
      <c r="EK445" s="492">
        <v>158.11699999999999</v>
      </c>
      <c r="EL445" s="492">
        <v>61.3414</v>
      </c>
      <c r="EM445" s="492">
        <v>0.30229200000000001</v>
      </c>
      <c r="EN445" s="492">
        <v>0.43430400000000002</v>
      </c>
      <c r="EO445" s="492">
        <v>0.50254900000000002</v>
      </c>
      <c r="EP445" s="492">
        <v>0.31027700000000003</v>
      </c>
      <c r="EQ445" s="492">
        <v>0.45023299999999999</v>
      </c>
      <c r="ER445" s="492">
        <v>0.44616600000000001</v>
      </c>
      <c r="ES445" s="492">
        <v>0</v>
      </c>
      <c r="ET445" s="492">
        <v>2.8546100000000001</v>
      </c>
      <c r="EU445" s="492">
        <v>1.73942</v>
      </c>
      <c r="EV445" s="492">
        <v>-3.26241</v>
      </c>
      <c r="EW445" s="492">
        <v>9.5668100000000003</v>
      </c>
      <c r="EX445" s="506">
        <v>2.8215499999999998</v>
      </c>
      <c r="EY445" s="121"/>
      <c r="EZ445" s="454"/>
      <c r="FA445" s="83"/>
      <c r="FC445" s="116"/>
      <c r="FD445" s="116"/>
      <c r="FO445" s="3"/>
    </row>
    <row r="446" spans="1:171" ht="13.7" customHeight="1" x14ac:dyDescent="0.2">
      <c r="A446" s="100">
        <v>20140414</v>
      </c>
      <c r="B446" s="100">
        <v>2</v>
      </c>
      <c r="C446" s="74">
        <v>85</v>
      </c>
      <c r="D446" s="74">
        <v>1</v>
      </c>
      <c r="E446" s="74">
        <v>11</v>
      </c>
      <c r="F446" s="74">
        <v>20</v>
      </c>
      <c r="G446" s="75">
        <v>2.1</v>
      </c>
      <c r="H446" s="435">
        <v>0</v>
      </c>
      <c r="I446" s="73">
        <v>7872</v>
      </c>
      <c r="J446" s="101" t="s">
        <v>734</v>
      </c>
      <c r="K446" s="102" t="str">
        <f>IF(B446=2,"Z:\Data\MOOG\HeTao\raw\",IF(B446=5,"Z:\Data\MOOG\Polo\raw\",""))</f>
        <v>Z:\Data\MOOG\HeTao\raw\</v>
      </c>
      <c r="L446" s="103" t="s">
        <v>803</v>
      </c>
      <c r="M446" s="569" t="str">
        <f>IF(NOT(ISERROR(FIND("Training_dt",W446))),"'Plot Psychometric_HH_dt_yuchen'",IF(NOT(ISERROR(FIND("Training",W446))),"'Plot Psychometric_HH'",IF(NOT(ISERROR(FIND("1DAT",W446))),"'Plot Tuning Azimuth_HH'",IF(NOT(ISERROR(FIND("HD_dt",W446))),"'Plot HeadingDiscimination_PSTH_HH_dt_yuchen'",IF(NOT(ISERROR(FIND("HD",W446))),"'Plot HeadingDiscimination_PSTH_HH'",IF(NOT(ISERROR(FIND("MemSac",W446))),"'Memory Saccade Analysis_HH'",IF(NOT(ISERROR(FIND("DelSac",W446))),"'Memory Saccade Analysis_HH'",IF(NOT(ISERROR(FIND("u-stim",W446))),"'Plot Microstim_HH'",""))))))))</f>
        <v>'Plot Tuning Azimuth_HH'</v>
      </c>
      <c r="N446" s="573">
        <v>1</v>
      </c>
      <c r="O446" s="584">
        <v>-1</v>
      </c>
      <c r="P446" s="590">
        <v>4</v>
      </c>
      <c r="Q446" s="590">
        <f>IF(B446=2,60,310)</f>
        <v>60</v>
      </c>
      <c r="R446" s="590">
        <v>5</v>
      </c>
      <c r="S446" s="590">
        <f>IF(B446=2,60,-190)</f>
        <v>60</v>
      </c>
      <c r="T446" s="590">
        <v>1</v>
      </c>
      <c r="U446" s="590">
        <f>IF(Z446&lt;&gt;"",IF(NOT(ISERROR(FIND("SU",Z446))),VALUE(RIGHT(Z446,1))+4,IF(NOT(ISERROR(FIND("MU20",Z446))),20,IF(NOT(ISERROR(FIND("MU21",Z446))),21,IF(NOT(ISERROR(FIND("MU2",Z446))),2,1)))),"")</f>
        <v>1</v>
      </c>
      <c r="V446" s="583"/>
      <c r="W446" s="170" t="s">
        <v>285</v>
      </c>
      <c r="X446" s="192"/>
      <c r="Y446" s="219">
        <f>IF(NOT(ISERROR(FIND("MU=SU",X446))),1,IF(Z446&lt;&gt;"",IF(NOT(ISERROR(FIND("SU",Z446))),1,0),""))</f>
        <v>0</v>
      </c>
      <c r="Z446" s="217" t="s">
        <v>424</v>
      </c>
      <c r="AA446" s="218"/>
      <c r="AB446" s="77"/>
      <c r="AC446" s="78"/>
      <c r="AD446" s="199" t="s">
        <v>796</v>
      </c>
      <c r="AE446" s="91" t="s">
        <v>1623</v>
      </c>
      <c r="AF446" s="79" t="s">
        <v>1623</v>
      </c>
      <c r="AG446" s="79" t="s">
        <v>1623</v>
      </c>
      <c r="AH446" s="80" t="s">
        <v>1623</v>
      </c>
      <c r="AI446" s="81" t="s">
        <v>1623</v>
      </c>
      <c r="AJ446" s="81" t="s">
        <v>1623</v>
      </c>
      <c r="AK446" s="81" t="s">
        <v>1623</v>
      </c>
      <c r="AL446" s="81" t="s">
        <v>1623</v>
      </c>
      <c r="AM446" s="81" t="s">
        <v>1623</v>
      </c>
      <c r="AN446" s="81" t="s">
        <v>1623</v>
      </c>
      <c r="AO446" s="83">
        <v>-89.555999999999997</v>
      </c>
      <c r="AP446" s="83">
        <v>0.54120500000000005</v>
      </c>
      <c r="AQ446" s="83">
        <v>0.319884</v>
      </c>
      <c r="AR446" s="84">
        <v>2.6844799999999999E-2</v>
      </c>
      <c r="AS446" s="85">
        <v>-2.5189499999999998</v>
      </c>
      <c r="AT446" s="85">
        <v>-1.2430399999999999</v>
      </c>
      <c r="AU446" s="85">
        <v>-86.525800000000004</v>
      </c>
      <c r="AV446" s="85">
        <v>169.12200000000001</v>
      </c>
      <c r="AW446" s="104" t="s">
        <v>801</v>
      </c>
      <c r="AX446" s="86" t="s">
        <v>802</v>
      </c>
      <c r="AY446" s="87" t="s">
        <v>1623</v>
      </c>
      <c r="AZ446" s="87" t="s">
        <v>1623</v>
      </c>
      <c r="BA446" s="87" t="s">
        <v>1623</v>
      </c>
      <c r="BB446" s="88" t="s">
        <v>1623</v>
      </c>
      <c r="BC446" s="89" t="s">
        <v>1623</v>
      </c>
      <c r="BD446" s="89" t="s">
        <v>1623</v>
      </c>
      <c r="BE446" s="89" t="s">
        <v>1623</v>
      </c>
      <c r="BF446" s="89" t="s">
        <v>1623</v>
      </c>
      <c r="BG446" s="89" t="s">
        <v>1623</v>
      </c>
      <c r="BH446" s="105" t="s">
        <v>1623</v>
      </c>
      <c r="BI446" s="251"/>
      <c r="BJ446" s="252"/>
      <c r="BK446" s="252"/>
      <c r="BL446" s="259"/>
      <c r="BM446" s="230" t="str">
        <f>IF(CD446&lt;&gt;"",IF(ISNUMBER(CD446),(CD446-CB446)*IF(AE446&lt;0,1,-1),"nan"),"")</f>
        <v/>
      </c>
      <c r="BN446" s="230" t="str">
        <f>IF(CE446&lt;&gt;"",IF(ISNUMBER(CE446),CE446/CC446,"nan"),"")</f>
        <v/>
      </c>
      <c r="BO446" s="261"/>
      <c r="BP446" s="231" t="str">
        <f>IF(CL446&lt;&gt;"",IF(ISNUMBER(CL446),(CL446-CJ446)*IF(AO446&lt;0,1,-1),"nan"),"")</f>
        <v/>
      </c>
      <c r="BQ446" s="231" t="str">
        <f>IF(CM446&lt;&gt;"",IF(ISNUMBER(CM446),CM446/CK446,"nan"),"")</f>
        <v/>
      </c>
      <c r="BR446" s="263"/>
      <c r="BS446" s="232" t="str">
        <f>IF(CT446&lt;&gt;"",IF(ISNUMBER(CT446),(CT446-CR446)*IF(AY446&lt;0,1,-1),"nan"),"")</f>
        <v/>
      </c>
      <c r="BT446" s="232" t="str">
        <f>IF(CU446&lt;&gt;"",IF(ISNUMBER(CU446),CU446/CS446,"nan"),"")</f>
        <v/>
      </c>
      <c r="BU446" s="230"/>
      <c r="BV446" s="230"/>
      <c r="BW446" s="516"/>
      <c r="BX446" s="516"/>
      <c r="BY446" s="232"/>
      <c r="BZ446" s="235"/>
      <c r="CA446" s="257"/>
      <c r="CB446" s="233"/>
      <c r="CC446" s="230"/>
      <c r="CD446" s="230"/>
      <c r="CE446" s="230"/>
      <c r="CF446" s="230"/>
      <c r="CG446" s="230"/>
      <c r="CH446" s="230"/>
      <c r="CI446" s="230"/>
      <c r="CJ446" s="231"/>
      <c r="CK446" s="231"/>
      <c r="CL446" s="231"/>
      <c r="CM446" s="231"/>
      <c r="CN446" s="231"/>
      <c r="CO446" s="231"/>
      <c r="CP446" s="231"/>
      <c r="CQ446" s="231"/>
      <c r="CR446" s="232"/>
      <c r="CS446" s="232"/>
      <c r="CT446" s="232"/>
      <c r="CU446" s="232"/>
      <c r="CV446" s="232"/>
      <c r="CW446" s="232"/>
      <c r="CX446" s="232"/>
      <c r="CY446" s="234"/>
      <c r="DA446" s="106"/>
      <c r="DC446" s="106"/>
      <c r="DD446" s="106"/>
      <c r="DE446" s="106"/>
      <c r="DF446" s="92"/>
      <c r="DG446" s="107"/>
      <c r="DH446" s="107"/>
      <c r="DI446" s="107"/>
      <c r="DJ446" s="107"/>
      <c r="DK446" s="107"/>
      <c r="DL446" s="107"/>
      <c r="DM446" s="110"/>
      <c r="DN446" s="110"/>
      <c r="DO446" s="110"/>
      <c r="DP446" s="110"/>
      <c r="DQ446" s="110"/>
      <c r="DR446" s="110"/>
      <c r="DS446" s="110"/>
      <c r="DT446" s="110"/>
      <c r="DU446" s="497"/>
      <c r="DV446" s="497"/>
      <c r="DW446" s="497"/>
      <c r="DX446" s="497"/>
      <c r="DY446" s="497"/>
      <c r="DZ446" s="497"/>
      <c r="EA446" s="491"/>
      <c r="EB446" s="492"/>
      <c r="EC446" s="492"/>
      <c r="ED446" s="492"/>
      <c r="EE446" s="492"/>
      <c r="EF446" s="492"/>
      <c r="EG446" s="492"/>
      <c r="EH446" s="492"/>
      <c r="EI446" s="492"/>
      <c r="EJ446" s="492"/>
      <c r="EK446" s="492"/>
      <c r="EL446" s="492"/>
      <c r="EM446" s="492"/>
      <c r="EN446" s="492"/>
      <c r="EO446" s="492"/>
      <c r="EP446" s="492"/>
      <c r="EQ446" s="492"/>
      <c r="ER446" s="492"/>
      <c r="ES446" s="492"/>
      <c r="ET446" s="492"/>
      <c r="EU446" s="492"/>
      <c r="EV446" s="492"/>
      <c r="EW446" s="492"/>
      <c r="EX446" s="506"/>
      <c r="EY446" s="121"/>
      <c r="EZ446" s="454"/>
      <c r="FA446" s="83"/>
      <c r="FC446" s="116"/>
      <c r="FD446" s="116"/>
      <c r="FO446" s="3"/>
    </row>
    <row r="447" spans="1:171" ht="13.7" customHeight="1" x14ac:dyDescent="0.2">
      <c r="A447" s="100">
        <v>20140414</v>
      </c>
      <c r="B447" s="100">
        <v>2</v>
      </c>
      <c r="C447" s="74">
        <v>85</v>
      </c>
      <c r="D447" s="74">
        <v>1</v>
      </c>
      <c r="E447" s="74">
        <v>11</v>
      </c>
      <c r="F447" s="74">
        <v>20</v>
      </c>
      <c r="G447" s="75">
        <v>2.1</v>
      </c>
      <c r="H447" s="435">
        <v>0</v>
      </c>
      <c r="I447" s="73">
        <v>7972</v>
      </c>
      <c r="J447" s="101" t="s">
        <v>734</v>
      </c>
      <c r="K447" s="102" t="str">
        <f>IF(B447=2,"Z:\Data\MOOG\HeTao\raw\",IF(B447=5,"Z:\Data\MOOG\Polo\raw\",""))</f>
        <v>Z:\Data\MOOG\HeTao\raw\</v>
      </c>
      <c r="L447" s="103" t="s">
        <v>806</v>
      </c>
      <c r="M447" s="569" t="str">
        <f>IF(NOT(ISERROR(FIND("Training_dt",W447))),"'Plot Psychometric_HH_dt_yuchen'",IF(NOT(ISERROR(FIND("Training",W447))),"'Plot Psychometric_HH'",IF(NOT(ISERROR(FIND("1DAT",W447))),"'Plot Tuning Azimuth_HH'",IF(NOT(ISERROR(FIND("HD_dt",W447))),"'Plot HeadingDiscimination_PSTH_HH_dt_yuchen'",IF(NOT(ISERROR(FIND("HD",W447))),"'Plot HeadingDiscimination_PSTH_HH'",IF(NOT(ISERROR(FIND("MemSac",W447))),"'Memory Saccade Analysis_HH'",IF(NOT(ISERROR(FIND("DelSac",W447))),"'Memory Saccade Analysis_HH'",IF(NOT(ISERROR(FIND("u-stim",W447))),"'Plot Microstim_HH'",""))))))))</f>
        <v>'Plot Tuning Azimuth_HH'</v>
      </c>
      <c r="N447" s="573">
        <v>1</v>
      </c>
      <c r="O447" s="584">
        <v>-1</v>
      </c>
      <c r="P447" s="590">
        <v>4</v>
      </c>
      <c r="Q447" s="590">
        <f>IF(B447=2,60,310)</f>
        <v>60</v>
      </c>
      <c r="R447" s="590">
        <v>5</v>
      </c>
      <c r="S447" s="590">
        <f>IF(B447=2,60,-190)</f>
        <v>60</v>
      </c>
      <c r="T447" s="590">
        <v>1</v>
      </c>
      <c r="U447" s="590">
        <f>IF(Z447&lt;&gt;"",IF(NOT(ISERROR(FIND("SU",Z447))),VALUE(RIGHT(Z447,1))+4,IF(NOT(ISERROR(FIND("MU20",Z447))),20,IF(NOT(ISERROR(FIND("MU21",Z447))),21,IF(NOT(ISERROR(FIND("MU2",Z447))),2,1)))),"")</f>
        <v>1</v>
      </c>
      <c r="V447" s="583"/>
      <c r="W447" s="170" t="s">
        <v>285</v>
      </c>
      <c r="X447" s="192"/>
      <c r="Y447" s="219">
        <f>IF(NOT(ISERROR(FIND("MU=SU",X447))),1,IF(Z447&lt;&gt;"",IF(NOT(ISERROR(FIND("SU",Z447))),1,0),""))</f>
        <v>0</v>
      </c>
      <c r="Z447" s="217" t="s">
        <v>424</v>
      </c>
      <c r="AA447" s="218"/>
      <c r="AB447" s="77"/>
      <c r="AC447" s="78"/>
      <c r="AD447" s="199" t="s">
        <v>796</v>
      </c>
      <c r="AE447" s="91" t="s">
        <v>1623</v>
      </c>
      <c r="AF447" s="79" t="s">
        <v>1623</v>
      </c>
      <c r="AG447" s="79" t="s">
        <v>1623</v>
      </c>
      <c r="AH447" s="80" t="s">
        <v>1623</v>
      </c>
      <c r="AI447" s="81" t="s">
        <v>1623</v>
      </c>
      <c r="AJ447" s="81" t="s">
        <v>1623</v>
      </c>
      <c r="AK447" s="81" t="s">
        <v>1623</v>
      </c>
      <c r="AL447" s="81" t="s">
        <v>1623</v>
      </c>
      <c r="AM447" s="81" t="s">
        <v>1623</v>
      </c>
      <c r="AN447" s="81" t="s">
        <v>1623</v>
      </c>
      <c r="AO447" s="83">
        <v>-97.471299999999999</v>
      </c>
      <c r="AP447" s="83">
        <v>0.60454200000000002</v>
      </c>
      <c r="AQ447" s="83">
        <v>0.75707500000000005</v>
      </c>
      <c r="AR447" s="84">
        <v>1.68388E-4</v>
      </c>
      <c r="AS447" s="85">
        <v>-1.2621100000000001</v>
      </c>
      <c r="AT447" s="85">
        <v>-2.7362099999999998</v>
      </c>
      <c r="AU447" s="85">
        <v>-104.923</v>
      </c>
      <c r="AV447" s="85">
        <v>314.49099999999999</v>
      </c>
      <c r="AW447" s="104" t="s">
        <v>804</v>
      </c>
      <c r="AX447" s="86" t="s">
        <v>805</v>
      </c>
      <c r="AY447" s="87" t="s">
        <v>1623</v>
      </c>
      <c r="AZ447" s="87" t="s">
        <v>1623</v>
      </c>
      <c r="BA447" s="87" t="s">
        <v>1623</v>
      </c>
      <c r="BB447" s="88" t="s">
        <v>1623</v>
      </c>
      <c r="BC447" s="89" t="s">
        <v>1623</v>
      </c>
      <c r="BD447" s="89" t="s">
        <v>1623</v>
      </c>
      <c r="BE447" s="89" t="s">
        <v>1623</v>
      </c>
      <c r="BF447" s="89" t="s">
        <v>1623</v>
      </c>
      <c r="BG447" s="89" t="s">
        <v>1623</v>
      </c>
      <c r="BH447" s="105" t="s">
        <v>1623</v>
      </c>
      <c r="BI447" s="251"/>
      <c r="BJ447" s="252"/>
      <c r="BK447" s="252"/>
      <c r="BL447" s="259"/>
      <c r="BM447" s="230" t="str">
        <f>IF(CD447&lt;&gt;"",IF(ISNUMBER(CD447),(CD447-CB447)*IF(AE447&lt;0,1,-1),"nan"),"")</f>
        <v/>
      </c>
      <c r="BN447" s="230" t="str">
        <f>IF(CE447&lt;&gt;"",IF(ISNUMBER(CE447),CE447/CC447,"nan"),"")</f>
        <v/>
      </c>
      <c r="BO447" s="261"/>
      <c r="BP447" s="231" t="str">
        <f>IF(CL447&lt;&gt;"",IF(ISNUMBER(CL447),(CL447-CJ447)*IF(AO447&lt;0,1,-1),"nan"),"")</f>
        <v/>
      </c>
      <c r="BQ447" s="231" t="str">
        <f>IF(CM447&lt;&gt;"",IF(ISNUMBER(CM447),CM447/CK447,"nan"),"")</f>
        <v/>
      </c>
      <c r="BR447" s="263"/>
      <c r="BS447" s="232" t="str">
        <f>IF(CT447&lt;&gt;"",IF(ISNUMBER(CT447),(CT447-CR447)*IF(AY447&lt;0,1,-1),"nan"),"")</f>
        <v/>
      </c>
      <c r="BT447" s="232" t="str">
        <f>IF(CU447&lt;&gt;"",IF(ISNUMBER(CU447),CU447/CS447,"nan"),"")</f>
        <v/>
      </c>
      <c r="BU447" s="230"/>
      <c r="BV447" s="230"/>
      <c r="BW447" s="516"/>
      <c r="BX447" s="516"/>
      <c r="BY447" s="232"/>
      <c r="BZ447" s="235"/>
      <c r="CA447" s="257"/>
      <c r="CB447" s="233"/>
      <c r="CC447" s="230"/>
      <c r="CD447" s="230"/>
      <c r="CE447" s="230"/>
      <c r="CF447" s="230"/>
      <c r="CG447" s="230"/>
      <c r="CH447" s="230"/>
      <c r="CI447" s="230"/>
      <c r="CJ447" s="231"/>
      <c r="CK447" s="231"/>
      <c r="CL447" s="231"/>
      <c r="CM447" s="231"/>
      <c r="CN447" s="231"/>
      <c r="CO447" s="231"/>
      <c r="CP447" s="231"/>
      <c r="CQ447" s="231"/>
      <c r="CR447" s="232"/>
      <c r="CS447" s="232"/>
      <c r="CT447" s="232"/>
      <c r="CU447" s="232"/>
      <c r="CV447" s="232"/>
      <c r="CW447" s="232"/>
      <c r="CX447" s="232"/>
      <c r="CY447" s="234"/>
      <c r="DA447" s="106"/>
      <c r="DC447" s="106"/>
      <c r="DD447" s="106"/>
      <c r="DE447" s="106"/>
      <c r="DF447" s="92"/>
      <c r="DG447" s="107"/>
      <c r="DH447" s="107"/>
      <c r="DI447" s="107"/>
      <c r="DJ447" s="107"/>
      <c r="DK447" s="107"/>
      <c r="DL447" s="107"/>
      <c r="DM447" s="110"/>
      <c r="DN447" s="110"/>
      <c r="DO447" s="110"/>
      <c r="DP447" s="110"/>
      <c r="DQ447" s="110"/>
      <c r="DR447" s="110"/>
      <c r="DS447" s="110"/>
      <c r="DT447" s="110"/>
      <c r="DU447" s="497"/>
      <c r="DV447" s="497"/>
      <c r="DW447" s="497"/>
      <c r="DX447" s="497"/>
      <c r="DY447" s="497"/>
      <c r="DZ447" s="497"/>
      <c r="EA447" s="491"/>
      <c r="EB447" s="492"/>
      <c r="EC447" s="492"/>
      <c r="ED447" s="492"/>
      <c r="EE447" s="492"/>
      <c r="EF447" s="492"/>
      <c r="EG447" s="492"/>
      <c r="EH447" s="492"/>
      <c r="EI447" s="492"/>
      <c r="EJ447" s="492"/>
      <c r="EK447" s="492"/>
      <c r="EL447" s="492"/>
      <c r="EM447" s="492"/>
      <c r="EN447" s="492"/>
      <c r="EO447" s="492"/>
      <c r="EP447" s="492"/>
      <c r="EQ447" s="492"/>
      <c r="ER447" s="492"/>
      <c r="ES447" s="492"/>
      <c r="ET447" s="492"/>
      <c r="EU447" s="492"/>
      <c r="EV447" s="492"/>
      <c r="EW447" s="492"/>
      <c r="EX447" s="506"/>
      <c r="EY447" s="121"/>
      <c r="EZ447" s="454"/>
      <c r="FA447" s="83"/>
      <c r="FC447" s="116"/>
      <c r="FD447" s="116"/>
      <c r="FO447" s="3"/>
    </row>
    <row r="448" spans="1:171" ht="13.7" customHeight="1" x14ac:dyDescent="0.2">
      <c r="A448" s="100">
        <v>20140414</v>
      </c>
      <c r="B448" s="100">
        <v>2</v>
      </c>
      <c r="C448" s="74">
        <v>85</v>
      </c>
      <c r="D448" s="74">
        <v>1</v>
      </c>
      <c r="E448" s="74">
        <v>11</v>
      </c>
      <c r="F448" s="74">
        <v>20</v>
      </c>
      <c r="G448" s="75">
        <v>2.1</v>
      </c>
      <c r="H448" s="435">
        <v>0</v>
      </c>
      <c r="I448" s="73">
        <v>7972</v>
      </c>
      <c r="J448" s="101" t="s">
        <v>734</v>
      </c>
      <c r="K448" s="102" t="str">
        <f>IF(B448=2,"Z:\Data\MOOG\HeTao\raw\",IF(B448=5,"Z:\Data\MOOG\Polo\raw\",""))</f>
        <v>Z:\Data\MOOG\HeTao\raw\</v>
      </c>
      <c r="L448" s="103" t="s">
        <v>809</v>
      </c>
      <c r="M448" s="569" t="str">
        <f>IF(NOT(ISERROR(FIND("Training_dt",W448))),"'Plot Psychometric_HH_dt_yuchen'",IF(NOT(ISERROR(FIND("Training",W448))),"'Plot Psychometric_HH'",IF(NOT(ISERROR(FIND("1DAT",W448))),"'Plot Tuning Azimuth_HH'",IF(NOT(ISERROR(FIND("HD_dt",W448))),"'Plot HeadingDiscimination_PSTH_HH_dt_yuchen'",IF(NOT(ISERROR(FIND("HD",W448))),"'Plot HeadingDiscimination_PSTH_HH'",IF(NOT(ISERROR(FIND("MemSac",W448))),"'Memory Saccade Analysis_HH'",IF(NOT(ISERROR(FIND("DelSac",W448))),"'Memory Saccade Analysis_HH'",IF(NOT(ISERROR(FIND("u-stim",W448))),"'Plot Microstim_HH'",""))))))))</f>
        <v>'Memory Saccade Analysis_HH'</v>
      </c>
      <c r="N448" s="573">
        <v>1</v>
      </c>
      <c r="O448" s="584">
        <v>-1</v>
      </c>
      <c r="P448" s="590">
        <v>4</v>
      </c>
      <c r="Q448" s="590">
        <f>IF(B448=2,60,310)</f>
        <v>60</v>
      </c>
      <c r="R448" s="590">
        <v>5</v>
      </c>
      <c r="S448" s="590">
        <f>IF(B448=2,60,-190)</f>
        <v>60</v>
      </c>
      <c r="T448" s="590">
        <v>1</v>
      </c>
      <c r="U448" s="590">
        <f>IF(Z448&lt;&gt;"",IF(NOT(ISERROR(FIND("SU",Z448))),VALUE(RIGHT(Z448,1))+4,IF(NOT(ISERROR(FIND("MU20",Z448))),20,IF(NOT(ISERROR(FIND("MU21",Z448))),21,IF(NOT(ISERROR(FIND("MU2",Z448))),2,1)))),"")</f>
        <v>1</v>
      </c>
      <c r="V448" s="583"/>
      <c r="W448" s="170" t="s">
        <v>716</v>
      </c>
      <c r="X448" s="192"/>
      <c r="Y448" s="219">
        <f>IF(NOT(ISERROR(FIND("MU=SU",X448))),1,IF(Z448&lt;&gt;"",IF(NOT(ISERROR(FIND("SU",Z448))),1,0),""))</f>
        <v>0</v>
      </c>
      <c r="Z448" s="217" t="s">
        <v>424</v>
      </c>
      <c r="AA448" s="218"/>
      <c r="AB448" s="77"/>
      <c r="AC448" s="78"/>
      <c r="AD448" s="199" t="s">
        <v>796</v>
      </c>
      <c r="AE448" s="91" t="s">
        <v>1623</v>
      </c>
      <c r="AF448" s="79" t="s">
        <v>1623</v>
      </c>
      <c r="AG448" s="79" t="s">
        <v>1623</v>
      </c>
      <c r="AH448" s="80" t="s">
        <v>1623</v>
      </c>
      <c r="AI448" s="81" t="s">
        <v>1623</v>
      </c>
      <c r="AJ448" s="81" t="s">
        <v>1623</v>
      </c>
      <c r="AK448" s="81" t="s">
        <v>1623</v>
      </c>
      <c r="AL448" s="81" t="s">
        <v>1623</v>
      </c>
      <c r="AM448" s="81" t="s">
        <v>1623</v>
      </c>
      <c r="AN448" s="81" t="s">
        <v>1623</v>
      </c>
      <c r="AO448" s="83">
        <v>-97.471299999999999</v>
      </c>
      <c r="AP448" s="83">
        <v>0.60454200000000002</v>
      </c>
      <c r="AQ448" s="83">
        <v>0.75707500000000005</v>
      </c>
      <c r="AR448" s="84">
        <v>1.68388E-4</v>
      </c>
      <c r="AS448" s="85">
        <v>-1.2621100000000001</v>
      </c>
      <c r="AT448" s="85">
        <v>-2.7362099999999998</v>
      </c>
      <c r="AU448" s="85">
        <v>-104.923</v>
      </c>
      <c r="AV448" s="85">
        <v>314.49099999999999</v>
      </c>
      <c r="AW448" s="104" t="s">
        <v>804</v>
      </c>
      <c r="AX448" s="86" t="s">
        <v>805</v>
      </c>
      <c r="AY448" s="87" t="s">
        <v>1623</v>
      </c>
      <c r="AZ448" s="87" t="s">
        <v>1623</v>
      </c>
      <c r="BA448" s="87" t="s">
        <v>1623</v>
      </c>
      <c r="BB448" s="88" t="s">
        <v>1623</v>
      </c>
      <c r="BC448" s="89" t="s">
        <v>1623</v>
      </c>
      <c r="BD448" s="89" t="s">
        <v>1623</v>
      </c>
      <c r="BE448" s="89" t="s">
        <v>1623</v>
      </c>
      <c r="BF448" s="89" t="s">
        <v>1623</v>
      </c>
      <c r="BG448" s="89" t="s">
        <v>1623</v>
      </c>
      <c r="BH448" s="105" t="s">
        <v>1623</v>
      </c>
      <c r="BI448" s="251"/>
      <c r="BJ448" s="252"/>
      <c r="BK448" s="252"/>
      <c r="BL448" s="515"/>
      <c r="BM448" s="230" t="str">
        <f>IF(CD448&lt;&gt;"",IF(ISNUMBER(CD448),(CD448-CB448)*IF(AE448&lt;0,1,-1),"nan"),"")</f>
        <v/>
      </c>
      <c r="BN448" s="230" t="str">
        <f>IF(CE448&lt;&gt;"",IF(ISNUMBER(CE448),CE448/CC448,"nan"),"")</f>
        <v/>
      </c>
      <c r="BO448" s="516"/>
      <c r="BP448" s="231" t="str">
        <f>IF(CL448&lt;&gt;"",IF(ISNUMBER(CL448),(CL448-CJ448)*IF(AO448&lt;0,1,-1),"nan"),"")</f>
        <v/>
      </c>
      <c r="BQ448" s="231" t="str">
        <f>IF(CM448&lt;&gt;"",IF(ISNUMBER(CM448),CM448/CK448,"nan"),"")</f>
        <v/>
      </c>
      <c r="BR448" s="517"/>
      <c r="BS448" s="232" t="str">
        <f>IF(CT448&lt;&gt;"",IF(ISNUMBER(CT448),(CT448-CR448)*IF(AY448&lt;0,1,-1),"nan"),"")</f>
        <v/>
      </c>
      <c r="BT448" s="232" t="str">
        <f>IF(CU448&lt;&gt;"",IF(ISNUMBER(CU448),CU448/CS448,"nan"),"")</f>
        <v/>
      </c>
      <c r="BU448" s="230"/>
      <c r="BV448" s="230"/>
      <c r="BW448" s="231"/>
      <c r="BX448" s="231"/>
      <c r="BY448" s="232"/>
      <c r="BZ448" s="235"/>
      <c r="CA448" s="257"/>
      <c r="CB448" s="233"/>
      <c r="CC448" s="230"/>
      <c r="CD448" s="230"/>
      <c r="CE448" s="230"/>
      <c r="CF448" s="230"/>
      <c r="CG448" s="230"/>
      <c r="CH448" s="230"/>
      <c r="CI448" s="230"/>
      <c r="CJ448" s="231"/>
      <c r="CK448" s="231"/>
      <c r="CL448" s="231"/>
      <c r="CM448" s="231"/>
      <c r="CN448" s="231"/>
      <c r="CO448" s="231"/>
      <c r="CP448" s="231"/>
      <c r="CQ448" s="231"/>
      <c r="CR448" s="232"/>
      <c r="CS448" s="232"/>
      <c r="CT448" s="232"/>
      <c r="CU448" s="232"/>
      <c r="CV448" s="232"/>
      <c r="CW448" s="232"/>
      <c r="CX448" s="232"/>
      <c r="CY448" s="234"/>
      <c r="DA448" s="106"/>
      <c r="DC448" s="106"/>
      <c r="DD448" s="106"/>
      <c r="DE448" s="106"/>
      <c r="DF448" s="92"/>
      <c r="DG448" s="107"/>
      <c r="DH448" s="107"/>
      <c r="DI448" s="107"/>
      <c r="DJ448" s="107"/>
      <c r="DK448" s="107"/>
      <c r="DL448" s="107"/>
      <c r="DM448" s="110"/>
      <c r="DN448" s="110"/>
      <c r="DO448" s="110"/>
      <c r="DP448" s="110"/>
      <c r="DQ448" s="110"/>
      <c r="DR448" s="110"/>
      <c r="DS448" s="110"/>
      <c r="DT448" s="110"/>
      <c r="DU448" s="497"/>
      <c r="DV448" s="497"/>
      <c r="DW448" s="497"/>
      <c r="DX448" s="497"/>
      <c r="DY448" s="497"/>
      <c r="DZ448" s="497"/>
      <c r="EA448" s="491">
        <v>0.73915600000000004</v>
      </c>
      <c r="EB448" s="492">
        <v>0.268536</v>
      </c>
      <c r="EC448" s="492">
        <v>0.14241799999999999</v>
      </c>
      <c r="ED448" s="492">
        <v>0.61038099999999995</v>
      </c>
      <c r="EE448" s="492">
        <v>1.5930900000000001E-2</v>
      </c>
      <c r="EF448" s="492">
        <v>0.81376000000000004</v>
      </c>
      <c r="EG448" s="492">
        <v>132.27199999999999</v>
      </c>
      <c r="EH448" s="492">
        <v>-177.59100000000001</v>
      </c>
      <c r="EI448" s="492">
        <v>167.83</v>
      </c>
      <c r="EJ448" s="492">
        <v>-127.336</v>
      </c>
      <c r="EK448" s="492">
        <v>-165.19399999999999</v>
      </c>
      <c r="EL448" s="492">
        <v>-119.108</v>
      </c>
      <c r="EM448" s="492">
        <v>0.33864300000000003</v>
      </c>
      <c r="EN448" s="492">
        <v>0.40732099999999999</v>
      </c>
      <c r="EO448" s="492">
        <v>0.44363000000000002</v>
      </c>
      <c r="EP448" s="492">
        <v>0.34532600000000002</v>
      </c>
      <c r="EQ448" s="492">
        <v>0.52418500000000001</v>
      </c>
      <c r="ER448" s="492">
        <v>0.33029399999999998</v>
      </c>
      <c r="ES448" s="492">
        <v>0</v>
      </c>
      <c r="ET448" s="492">
        <v>1.97021</v>
      </c>
      <c r="EU448" s="492">
        <v>1.31976</v>
      </c>
      <c r="EV448" s="492">
        <v>-2.87384</v>
      </c>
      <c r="EW448" s="492">
        <v>9.1251700000000007</v>
      </c>
      <c r="EX448" s="506">
        <v>-2.2516699999999998</v>
      </c>
      <c r="EY448" s="121"/>
      <c r="EZ448" s="454"/>
      <c r="FA448" s="83"/>
      <c r="FC448" s="116"/>
      <c r="FD448" s="116"/>
      <c r="FO448" s="3"/>
    </row>
    <row r="449" spans="1:171" ht="13.7" customHeight="1" x14ac:dyDescent="0.2">
      <c r="A449" s="100">
        <v>20140414</v>
      </c>
      <c r="B449" s="100">
        <v>2</v>
      </c>
      <c r="C449" s="74">
        <v>85</v>
      </c>
      <c r="D449" s="74">
        <v>1</v>
      </c>
      <c r="E449" s="74">
        <v>11</v>
      </c>
      <c r="F449" s="74">
        <v>20</v>
      </c>
      <c r="G449" s="75">
        <v>2.1</v>
      </c>
      <c r="H449" s="435">
        <v>0</v>
      </c>
      <c r="I449" s="73">
        <v>8072</v>
      </c>
      <c r="J449" s="101" t="s">
        <v>734</v>
      </c>
      <c r="K449" s="102" t="str">
        <f>IF(B449=2,"Z:\Data\MOOG\HeTao\raw\",IF(B449=5,"Z:\Data\MOOG\Polo\raw\",""))</f>
        <v>Z:\Data\MOOG\HeTao\raw\</v>
      </c>
      <c r="L449" s="103" t="s">
        <v>812</v>
      </c>
      <c r="M449" s="569" t="str">
        <f>IF(NOT(ISERROR(FIND("Training_dt",W449))),"'Plot Psychometric_HH_dt_yuchen'",IF(NOT(ISERROR(FIND("Training",W449))),"'Plot Psychometric_HH'",IF(NOT(ISERROR(FIND("1DAT",W449))),"'Plot Tuning Azimuth_HH'",IF(NOT(ISERROR(FIND("HD_dt",W449))),"'Plot HeadingDiscimination_PSTH_HH_dt_yuchen'",IF(NOT(ISERROR(FIND("HD",W449))),"'Plot HeadingDiscimination_PSTH_HH'",IF(NOT(ISERROR(FIND("MemSac",W449))),"'Memory Saccade Analysis_HH'",IF(NOT(ISERROR(FIND("DelSac",W449))),"'Memory Saccade Analysis_HH'",IF(NOT(ISERROR(FIND("u-stim",W449))),"'Plot Microstim_HH'",""))))))))</f>
        <v>'Plot Tuning Azimuth_HH'</v>
      </c>
      <c r="N449" s="573">
        <v>1</v>
      </c>
      <c r="O449" s="584">
        <v>-1</v>
      </c>
      <c r="P449" s="590">
        <v>4</v>
      </c>
      <c r="Q449" s="590">
        <f>IF(B449=2,60,310)</f>
        <v>60</v>
      </c>
      <c r="R449" s="590">
        <v>5</v>
      </c>
      <c r="S449" s="590">
        <f>IF(B449=2,60,-190)</f>
        <v>60</v>
      </c>
      <c r="T449" s="590">
        <v>1</v>
      </c>
      <c r="U449" s="590">
        <f>IF(Z449&lt;&gt;"",IF(NOT(ISERROR(FIND("SU",Z449))),VALUE(RIGHT(Z449,1))+4,IF(NOT(ISERROR(FIND("MU20",Z449))),20,IF(NOT(ISERROR(FIND("MU21",Z449))),21,IF(NOT(ISERROR(FIND("MU2",Z449))),2,1)))),"")</f>
        <v>1</v>
      </c>
      <c r="V449" s="583"/>
      <c r="W449" s="170" t="s">
        <v>285</v>
      </c>
      <c r="X449" s="192"/>
      <c r="Y449" s="219">
        <f>IF(NOT(ISERROR(FIND("MU=SU",X449))),1,IF(Z449&lt;&gt;"",IF(NOT(ISERROR(FIND("SU",Z449))),1,0),""))</f>
        <v>0</v>
      </c>
      <c r="Z449" s="217" t="s">
        <v>424</v>
      </c>
      <c r="AA449" s="218"/>
      <c r="AB449" s="77"/>
      <c r="AC449" s="78"/>
      <c r="AD449" s="199" t="s">
        <v>796</v>
      </c>
      <c r="AE449" s="91" t="s">
        <v>1623</v>
      </c>
      <c r="AF449" s="79" t="s">
        <v>1623</v>
      </c>
      <c r="AG449" s="79" t="s">
        <v>1623</v>
      </c>
      <c r="AH449" s="80" t="s">
        <v>1623</v>
      </c>
      <c r="AI449" s="81" t="s">
        <v>1623</v>
      </c>
      <c r="AJ449" s="81" t="s">
        <v>1623</v>
      </c>
      <c r="AK449" s="81" t="s">
        <v>1623</v>
      </c>
      <c r="AL449" s="81" t="s">
        <v>1623</v>
      </c>
      <c r="AM449" s="81" t="s">
        <v>1623</v>
      </c>
      <c r="AN449" s="81" t="s">
        <v>1623</v>
      </c>
      <c r="AO449" s="83">
        <v>-91.198400000000007</v>
      </c>
      <c r="AP449" s="83">
        <v>0.61724900000000005</v>
      </c>
      <c r="AQ449" s="83">
        <v>0.71102900000000002</v>
      </c>
      <c r="AR449" s="84">
        <v>1.45974E-4</v>
      </c>
      <c r="AS449" s="85">
        <v>-1.07081</v>
      </c>
      <c r="AT449" s="85">
        <v>-3.2374800000000001</v>
      </c>
      <c r="AU449" s="85">
        <v>-97.049800000000005</v>
      </c>
      <c r="AV449" s="85">
        <v>318.78500000000003</v>
      </c>
      <c r="AW449" s="104" t="s">
        <v>810</v>
      </c>
      <c r="AX449" s="86" t="s">
        <v>811</v>
      </c>
      <c r="AY449" s="87" t="s">
        <v>1623</v>
      </c>
      <c r="AZ449" s="87" t="s">
        <v>1623</v>
      </c>
      <c r="BA449" s="87" t="s">
        <v>1623</v>
      </c>
      <c r="BB449" s="88" t="s">
        <v>1623</v>
      </c>
      <c r="BC449" s="89" t="s">
        <v>1623</v>
      </c>
      <c r="BD449" s="89" t="s">
        <v>1623</v>
      </c>
      <c r="BE449" s="89" t="s">
        <v>1623</v>
      </c>
      <c r="BF449" s="89" t="s">
        <v>1623</v>
      </c>
      <c r="BG449" s="89" t="s">
        <v>1623</v>
      </c>
      <c r="BH449" s="105" t="s">
        <v>1623</v>
      </c>
      <c r="BI449" s="251"/>
      <c r="BJ449" s="252"/>
      <c r="BK449" s="252"/>
      <c r="BL449" s="259"/>
      <c r="BM449" s="230" t="str">
        <f>IF(CD449&lt;&gt;"",IF(ISNUMBER(CD449),(CD449-CB449)*IF(AE449&lt;0,1,-1),"nan"),"")</f>
        <v/>
      </c>
      <c r="BN449" s="230" t="str">
        <f>IF(CE449&lt;&gt;"",IF(ISNUMBER(CE449),CE449/CC449,"nan"),"")</f>
        <v/>
      </c>
      <c r="BO449" s="261"/>
      <c r="BP449" s="231" t="str">
        <f>IF(CL449&lt;&gt;"",IF(ISNUMBER(CL449),(CL449-CJ449)*IF(AO449&lt;0,1,-1),"nan"),"")</f>
        <v/>
      </c>
      <c r="BQ449" s="231" t="str">
        <f>IF(CM449&lt;&gt;"",IF(ISNUMBER(CM449),CM449/CK449,"nan"),"")</f>
        <v/>
      </c>
      <c r="BR449" s="263"/>
      <c r="BS449" s="232" t="str">
        <f>IF(CT449&lt;&gt;"",IF(ISNUMBER(CT449),(CT449-CR449)*IF(AY449&lt;0,1,-1),"nan"),"")</f>
        <v/>
      </c>
      <c r="BT449" s="232" t="str">
        <f>IF(CU449&lt;&gt;"",IF(ISNUMBER(CU449),CU449/CS449,"nan"),"")</f>
        <v/>
      </c>
      <c r="BU449" s="230"/>
      <c r="BV449" s="230"/>
      <c r="BW449" s="231"/>
      <c r="BX449" s="231"/>
      <c r="BY449" s="232"/>
      <c r="BZ449" s="235"/>
      <c r="CA449" s="257"/>
      <c r="CB449" s="233"/>
      <c r="CC449" s="230"/>
      <c r="CD449" s="230"/>
      <c r="CE449" s="230"/>
      <c r="CF449" s="230"/>
      <c r="CG449" s="230"/>
      <c r="CH449" s="230"/>
      <c r="CI449" s="230"/>
      <c r="CJ449" s="231"/>
      <c r="CK449" s="231"/>
      <c r="CL449" s="231"/>
      <c r="CM449" s="231"/>
      <c r="CN449" s="231"/>
      <c r="CO449" s="231"/>
      <c r="CP449" s="231"/>
      <c r="CQ449" s="231"/>
      <c r="CR449" s="232"/>
      <c r="CS449" s="232"/>
      <c r="CT449" s="232"/>
      <c r="CU449" s="232"/>
      <c r="CV449" s="232"/>
      <c r="CW449" s="232"/>
      <c r="CX449" s="232"/>
      <c r="CY449" s="234"/>
      <c r="DA449" s="106"/>
      <c r="DC449" s="106"/>
      <c r="DD449" s="106"/>
      <c r="DE449" s="106"/>
      <c r="DF449" s="92"/>
      <c r="DG449" s="107"/>
      <c r="DH449" s="107"/>
      <c r="DI449" s="107"/>
      <c r="DJ449" s="107"/>
      <c r="DK449" s="107"/>
      <c r="DL449" s="107"/>
      <c r="DM449" s="110"/>
      <c r="DN449" s="110"/>
      <c r="DO449" s="110"/>
      <c r="DP449" s="110"/>
      <c r="DQ449" s="110"/>
      <c r="DR449" s="110"/>
      <c r="DS449" s="110"/>
      <c r="DT449" s="110"/>
      <c r="DU449" s="497"/>
      <c r="DV449" s="497"/>
      <c r="DW449" s="497"/>
      <c r="DX449" s="497"/>
      <c r="DY449" s="497"/>
      <c r="DZ449" s="497"/>
      <c r="EA449" s="491"/>
      <c r="EB449" s="492"/>
      <c r="EC449" s="492"/>
      <c r="ED449" s="492"/>
      <c r="EE449" s="492"/>
      <c r="EF449" s="492"/>
      <c r="EG449" s="492"/>
      <c r="EH449" s="492"/>
      <c r="EI449" s="492"/>
      <c r="EJ449" s="492"/>
      <c r="EK449" s="492"/>
      <c r="EL449" s="492"/>
      <c r="EM449" s="492"/>
      <c r="EN449" s="492"/>
      <c r="EO449" s="492"/>
      <c r="EP449" s="492"/>
      <c r="EQ449" s="492"/>
      <c r="ER449" s="492"/>
      <c r="ES449" s="492"/>
      <c r="ET449" s="492"/>
      <c r="EU449" s="492"/>
      <c r="EV449" s="492"/>
      <c r="EW449" s="492"/>
      <c r="EX449" s="506"/>
      <c r="EY449" s="121"/>
      <c r="EZ449" s="454"/>
      <c r="FA449" s="83"/>
      <c r="FC449" s="116"/>
      <c r="FD449" s="116"/>
      <c r="FO449" s="3"/>
    </row>
    <row r="450" spans="1:171" ht="13.7" customHeight="1" x14ac:dyDescent="0.2">
      <c r="A450" s="100">
        <v>20140414</v>
      </c>
      <c r="B450" s="100">
        <v>2</v>
      </c>
      <c r="C450" s="74">
        <v>85</v>
      </c>
      <c r="D450" s="74">
        <v>1</v>
      </c>
      <c r="E450" s="74">
        <v>11</v>
      </c>
      <c r="F450" s="74">
        <v>20</v>
      </c>
      <c r="G450" s="75">
        <v>2.1</v>
      </c>
      <c r="H450" s="435">
        <v>0</v>
      </c>
      <c r="I450" s="73">
        <v>8172</v>
      </c>
      <c r="J450" s="101" t="s">
        <v>734</v>
      </c>
      <c r="K450" s="102" t="str">
        <f>IF(B450=2,"Z:\Data\MOOG\HeTao\raw\",IF(B450=5,"Z:\Data\MOOG\Polo\raw\",""))</f>
        <v>Z:\Data\MOOG\HeTao\raw\</v>
      </c>
      <c r="L450" s="187" t="s">
        <v>815</v>
      </c>
      <c r="M450" s="569" t="str">
        <f>IF(NOT(ISERROR(FIND("Training_dt",W450))),"'Plot Psychometric_HH_dt_yuchen'",IF(NOT(ISERROR(FIND("Training",W450))),"'Plot Psychometric_HH'",IF(NOT(ISERROR(FIND("1DAT",W450))),"'Plot Tuning Azimuth_HH'",IF(NOT(ISERROR(FIND("HD_dt",W450))),"'Plot HeadingDiscimination_PSTH_HH_dt_yuchen'",IF(NOT(ISERROR(FIND("HD",W450))),"'Plot HeadingDiscimination_PSTH_HH'",IF(NOT(ISERROR(FIND("MemSac",W450))),"'Memory Saccade Analysis_HH'",IF(NOT(ISERROR(FIND("DelSac",W450))),"'Memory Saccade Analysis_HH'",IF(NOT(ISERROR(FIND("u-stim",W450))),"'Plot Microstim_HH'",""))))))))</f>
        <v>'Plot Tuning Azimuth_HH'</v>
      </c>
      <c r="N450" s="573">
        <v>1</v>
      </c>
      <c r="O450" s="584">
        <v>-1</v>
      </c>
      <c r="P450" s="590">
        <v>4</v>
      </c>
      <c r="Q450" s="590">
        <f>IF(B450=2,60,310)</f>
        <v>60</v>
      </c>
      <c r="R450" s="590">
        <v>5</v>
      </c>
      <c r="S450" s="590">
        <f>IF(B450=2,60,-190)</f>
        <v>60</v>
      </c>
      <c r="T450" s="590">
        <v>1</v>
      </c>
      <c r="U450" s="590">
        <f>IF(Z450&lt;&gt;"",IF(NOT(ISERROR(FIND("SU",Z450))),VALUE(RIGHT(Z450,1))+4,IF(NOT(ISERROR(FIND("MU20",Z450))),20,IF(NOT(ISERROR(FIND("MU21",Z450))),21,IF(NOT(ISERROR(FIND("MU2",Z450))),2,1)))),"")</f>
        <v>1</v>
      </c>
      <c r="V450" s="583"/>
      <c r="W450" s="170" t="s">
        <v>285</v>
      </c>
      <c r="X450" s="192"/>
      <c r="Y450" s="219">
        <f>IF(NOT(ISERROR(FIND("MU=SU",X450))),1,IF(Z450&lt;&gt;"",IF(NOT(ISERROR(FIND("SU",Z450))),1,0),""))</f>
        <v>0</v>
      </c>
      <c r="Z450" s="217" t="s">
        <v>424</v>
      </c>
      <c r="AA450" s="218"/>
      <c r="AB450" s="77"/>
      <c r="AC450" s="78"/>
      <c r="AD450" s="199" t="s">
        <v>796</v>
      </c>
      <c r="AE450" s="91" t="s">
        <v>1623</v>
      </c>
      <c r="AF450" s="79" t="s">
        <v>1623</v>
      </c>
      <c r="AG450" s="79" t="s">
        <v>1623</v>
      </c>
      <c r="AH450" s="80" t="s">
        <v>1623</v>
      </c>
      <c r="AI450" s="81" t="s">
        <v>1623</v>
      </c>
      <c r="AJ450" s="81" t="s">
        <v>1623</v>
      </c>
      <c r="AK450" s="81" t="s">
        <v>1623</v>
      </c>
      <c r="AL450" s="81" t="s">
        <v>1623</v>
      </c>
      <c r="AM450" s="81" t="s">
        <v>1623</v>
      </c>
      <c r="AN450" s="81" t="s">
        <v>1623</v>
      </c>
      <c r="AO450" s="83">
        <v>-84.916399999999996</v>
      </c>
      <c r="AP450" s="83">
        <v>0.46640999999999999</v>
      </c>
      <c r="AQ450" s="83">
        <v>0.63508699999999996</v>
      </c>
      <c r="AR450" s="84">
        <v>0.149092</v>
      </c>
      <c r="AS450" s="85">
        <v>-0.67840900000000004</v>
      </c>
      <c r="AT450" s="85">
        <v>-1.05379</v>
      </c>
      <c r="AU450" s="85">
        <v>-89.880499999999998</v>
      </c>
      <c r="AV450" s="85">
        <v>360</v>
      </c>
      <c r="AW450" s="104" t="s">
        <v>813</v>
      </c>
      <c r="AX450" s="86" t="s">
        <v>814</v>
      </c>
      <c r="AY450" s="87" t="s">
        <v>1623</v>
      </c>
      <c r="AZ450" s="87" t="s">
        <v>1623</v>
      </c>
      <c r="BA450" s="87" t="s">
        <v>1623</v>
      </c>
      <c r="BB450" s="88" t="s">
        <v>1623</v>
      </c>
      <c r="BC450" s="89" t="s">
        <v>1623</v>
      </c>
      <c r="BD450" s="89" t="s">
        <v>1623</v>
      </c>
      <c r="BE450" s="89" t="s">
        <v>1623</v>
      </c>
      <c r="BF450" s="89" t="s">
        <v>1623</v>
      </c>
      <c r="BG450" s="89" t="s">
        <v>1623</v>
      </c>
      <c r="BH450" s="105" t="s">
        <v>1623</v>
      </c>
      <c r="BI450" s="251"/>
      <c r="BJ450" s="252"/>
      <c r="BK450" s="252"/>
      <c r="BL450" s="259"/>
      <c r="BM450" s="230" t="str">
        <f>IF(CD450&lt;&gt;"",IF(ISNUMBER(CD450),(CD450-CB450)*IF(AE450&lt;0,1,-1),"nan"),"")</f>
        <v/>
      </c>
      <c r="BN450" s="230" t="str">
        <f>IF(CE450&lt;&gt;"",IF(ISNUMBER(CE450),CE450/CC450,"nan"),"")</f>
        <v/>
      </c>
      <c r="BO450" s="261"/>
      <c r="BP450" s="231" t="str">
        <f>IF(CL450&lt;&gt;"",IF(ISNUMBER(CL450),(CL450-CJ450)*IF(AO450&lt;0,1,-1),"nan"),"")</f>
        <v/>
      </c>
      <c r="BQ450" s="231" t="str">
        <f>IF(CM450&lt;&gt;"",IF(ISNUMBER(CM450),CM450/CK450,"nan"),"")</f>
        <v/>
      </c>
      <c r="BR450" s="263"/>
      <c r="BS450" s="232" t="str">
        <f>IF(CT450&lt;&gt;"",IF(ISNUMBER(CT450),(CT450-CR450)*IF(AY450&lt;0,1,-1),"nan"),"")</f>
        <v/>
      </c>
      <c r="BT450" s="232" t="str">
        <f>IF(CU450&lt;&gt;"",IF(ISNUMBER(CU450),CU450/CS450,"nan"),"")</f>
        <v/>
      </c>
      <c r="BU450" s="230"/>
      <c r="BV450" s="230"/>
      <c r="BW450" s="231"/>
      <c r="BX450" s="231"/>
      <c r="BY450" s="232"/>
      <c r="BZ450" s="235"/>
      <c r="CA450" s="257"/>
      <c r="CB450" s="233"/>
      <c r="CC450" s="230"/>
      <c r="CD450" s="230"/>
      <c r="CE450" s="230"/>
      <c r="CF450" s="230"/>
      <c r="CG450" s="230"/>
      <c r="CH450" s="230"/>
      <c r="CI450" s="230"/>
      <c r="CJ450" s="231"/>
      <c r="CK450" s="231"/>
      <c r="CL450" s="231"/>
      <c r="CM450" s="231"/>
      <c r="CN450" s="231"/>
      <c r="CO450" s="231"/>
      <c r="CP450" s="231"/>
      <c r="CQ450" s="231"/>
      <c r="CR450" s="232"/>
      <c r="CS450" s="232"/>
      <c r="CT450" s="232"/>
      <c r="CU450" s="232"/>
      <c r="CV450" s="232"/>
      <c r="CW450" s="232"/>
      <c r="CX450" s="232"/>
      <c r="CY450" s="234"/>
      <c r="DA450" s="106"/>
      <c r="DC450" s="106"/>
      <c r="DD450" s="106"/>
      <c r="DE450" s="106"/>
      <c r="DF450" s="92"/>
      <c r="DG450" s="107"/>
      <c r="DH450" s="107"/>
      <c r="DI450" s="107"/>
      <c r="DJ450" s="107"/>
      <c r="DK450" s="107"/>
      <c r="DL450" s="107"/>
      <c r="DM450" s="110"/>
      <c r="DN450" s="110"/>
      <c r="DO450" s="110"/>
      <c r="DP450" s="110"/>
      <c r="DQ450" s="110"/>
      <c r="DR450" s="110"/>
      <c r="DS450" s="110"/>
      <c r="DT450" s="110"/>
      <c r="DU450" s="497"/>
      <c r="DV450" s="497"/>
      <c r="DW450" s="497"/>
      <c r="DX450" s="497"/>
      <c r="DY450" s="497"/>
      <c r="DZ450" s="497"/>
      <c r="EA450" s="491"/>
      <c r="EB450" s="492"/>
      <c r="EC450" s="492"/>
      <c r="ED450" s="492"/>
      <c r="EE450" s="492"/>
      <c r="EF450" s="492"/>
      <c r="EG450" s="492"/>
      <c r="EH450" s="492"/>
      <c r="EI450" s="492"/>
      <c r="EJ450" s="492"/>
      <c r="EK450" s="492"/>
      <c r="EL450" s="492"/>
      <c r="EM450" s="492"/>
      <c r="EN450" s="492"/>
      <c r="EO450" s="492"/>
      <c r="EP450" s="492"/>
      <c r="EQ450" s="492"/>
      <c r="ER450" s="492"/>
      <c r="ES450" s="492"/>
      <c r="ET450" s="492"/>
      <c r="EU450" s="492"/>
      <c r="EV450" s="492"/>
      <c r="EW450" s="492"/>
      <c r="EX450" s="506"/>
      <c r="EY450" s="121"/>
      <c r="EZ450" s="454"/>
      <c r="FA450" s="83"/>
      <c r="FC450" s="116"/>
      <c r="FD450" s="116"/>
      <c r="FO450" s="3"/>
    </row>
    <row r="451" spans="1:171" ht="13.7" customHeight="1" x14ac:dyDescent="0.2">
      <c r="A451" s="100">
        <v>20140415</v>
      </c>
      <c r="B451" s="100">
        <v>2</v>
      </c>
      <c r="C451" s="74">
        <v>86</v>
      </c>
      <c r="D451" s="74">
        <v>1</v>
      </c>
      <c r="E451" s="74">
        <v>11</v>
      </c>
      <c r="F451" s="74">
        <v>22</v>
      </c>
      <c r="G451" s="75">
        <v>2.15</v>
      </c>
      <c r="H451" s="435">
        <v>0</v>
      </c>
      <c r="I451" s="73">
        <v>6928</v>
      </c>
      <c r="J451" s="101" t="s">
        <v>792</v>
      </c>
      <c r="K451" s="102" t="str">
        <f>IF(B451=2,"Z:\Data\MOOG\HeTao\raw\",IF(B451=5,"Z:\Data\MOOG\Polo\raw\",""))</f>
        <v>Z:\Data\MOOG\HeTao\raw\</v>
      </c>
      <c r="L451" s="290" t="s">
        <v>789</v>
      </c>
      <c r="M451" s="569" t="str">
        <f>IF(NOT(ISERROR(FIND("Training_dt",W451))),"'Plot Psychometric_HH_dt_yuchen'",IF(NOT(ISERROR(FIND("Training",W451))),"'Plot Psychometric_HH'",IF(NOT(ISERROR(FIND("1DAT",W451))),"'Plot Tuning Azimuth_HH'",IF(NOT(ISERROR(FIND("HD_dt",W451))),"'Plot HeadingDiscimination_PSTH_HH_dt_yuchen'",IF(NOT(ISERROR(FIND("HD",W451))),"'Plot HeadingDiscimination_PSTH_HH'",IF(NOT(ISERROR(FIND("MemSac",W451))),"'Memory Saccade Analysis_HH'",IF(NOT(ISERROR(FIND("DelSac",W451))),"'Memory Saccade Analysis_HH'",IF(NOT(ISERROR(FIND("u-stim",W451))),"'Plot Microstim_HH'",""))))))))</f>
        <v>'Plot Tuning Azimuth_HH'</v>
      </c>
      <c r="N451" s="573">
        <v>1</v>
      </c>
      <c r="O451" s="584">
        <v>-1</v>
      </c>
      <c r="P451" s="590">
        <v>4</v>
      </c>
      <c r="Q451" s="590">
        <f>IF(B451=2,60,310)</f>
        <v>60</v>
      </c>
      <c r="R451" s="590">
        <v>5</v>
      </c>
      <c r="S451" s="590">
        <f>IF(B451=2,60,-190)</f>
        <v>60</v>
      </c>
      <c r="T451" s="590">
        <v>1</v>
      </c>
      <c r="U451" s="590">
        <f>IF(Z451&lt;&gt;"",IF(NOT(ISERROR(FIND("SU",Z451))),VALUE(RIGHT(Z451,1))+4,IF(NOT(ISERROR(FIND("MU20",Z451))),20,IF(NOT(ISERROR(FIND("MU21",Z451))),21,IF(NOT(ISERROR(FIND("MU2",Z451))),2,1)))),"")</f>
        <v>1</v>
      </c>
      <c r="V451" s="583"/>
      <c r="W451" s="170" t="s">
        <v>715</v>
      </c>
      <c r="X451" s="192"/>
      <c r="Y451" s="219">
        <f>IF(NOT(ISERROR(FIND("MU=SU",X451))),1,IF(Z451&lt;&gt;"",IF(NOT(ISERROR(FIND("SU",Z451))),1,0),""))</f>
        <v>0</v>
      </c>
      <c r="Z451" s="217" t="s">
        <v>756</v>
      </c>
      <c r="AA451" s="218"/>
      <c r="AB451" s="77"/>
      <c r="AC451" s="78"/>
      <c r="AD451" s="199"/>
      <c r="AE451" s="91" t="s">
        <v>1623</v>
      </c>
      <c r="AF451" s="79" t="s">
        <v>1623</v>
      </c>
      <c r="AG451" s="79" t="s">
        <v>1623</v>
      </c>
      <c r="AH451" s="80" t="s">
        <v>1623</v>
      </c>
      <c r="AI451" s="81" t="s">
        <v>1623</v>
      </c>
      <c r="AJ451" s="81" t="s">
        <v>1623</v>
      </c>
      <c r="AK451" s="81" t="s">
        <v>1623</v>
      </c>
      <c r="AL451" s="81" t="s">
        <v>1623</v>
      </c>
      <c r="AM451" s="81" t="s">
        <v>1623</v>
      </c>
      <c r="AN451" s="81" t="s">
        <v>1623</v>
      </c>
      <c r="AO451" s="83">
        <v>-155.524</v>
      </c>
      <c r="AP451" s="83">
        <v>0.40118599999999999</v>
      </c>
      <c r="AQ451" s="83">
        <v>0.26531399999999999</v>
      </c>
      <c r="AR451" s="84">
        <v>0.65961700000000001</v>
      </c>
      <c r="AS451" s="85">
        <v>-0.55199500000000001</v>
      </c>
      <c r="AT451" s="85">
        <v>-0.36046299999999998</v>
      </c>
      <c r="AU451" s="85">
        <v>90</v>
      </c>
      <c r="AV451" s="85">
        <v>58.9925</v>
      </c>
      <c r="AW451" s="104" t="s">
        <v>790</v>
      </c>
      <c r="AX451" s="86" t="s">
        <v>791</v>
      </c>
      <c r="AY451" s="87" t="s">
        <v>1623</v>
      </c>
      <c r="AZ451" s="87" t="s">
        <v>1623</v>
      </c>
      <c r="BA451" s="87" t="s">
        <v>1623</v>
      </c>
      <c r="BB451" s="88" t="s">
        <v>1623</v>
      </c>
      <c r="BC451" s="89" t="s">
        <v>1623</v>
      </c>
      <c r="BD451" s="89" t="s">
        <v>1623</v>
      </c>
      <c r="BE451" s="89" t="s">
        <v>1623</v>
      </c>
      <c r="BF451" s="89" t="s">
        <v>1623</v>
      </c>
      <c r="BG451" s="89" t="s">
        <v>1623</v>
      </c>
      <c r="BH451" s="105" t="s">
        <v>1623</v>
      </c>
      <c r="BI451" s="251"/>
      <c r="BJ451" s="252"/>
      <c r="BK451" s="252"/>
      <c r="BL451" s="259"/>
      <c r="BM451" s="230" t="str">
        <f>IF(CD451&lt;&gt;"",IF(ISNUMBER(CD451),(CD451-CB451)*IF(AE451&lt;0,1,-1),"nan"),"")</f>
        <v/>
      </c>
      <c r="BN451" s="230" t="str">
        <f>IF(CE451&lt;&gt;"",IF(ISNUMBER(CE451),CE451/CC451,"nan"),"")</f>
        <v/>
      </c>
      <c r="BO451" s="261"/>
      <c r="BP451" s="231" t="str">
        <f>IF(CL451&lt;&gt;"",IF(ISNUMBER(CL451),(CL451-CJ451)*IF(AO451&lt;0,1,-1),"nan"),"")</f>
        <v/>
      </c>
      <c r="BQ451" s="231" t="str">
        <f>IF(CM451&lt;&gt;"",IF(ISNUMBER(CM451),CM451/CK451,"nan"),"")</f>
        <v/>
      </c>
      <c r="BR451" s="263"/>
      <c r="BS451" s="232" t="str">
        <f>IF(CT451&lt;&gt;"",IF(ISNUMBER(CT451),(CT451-CR451)*IF(AY451&lt;0,1,-1),"nan"),"")</f>
        <v/>
      </c>
      <c r="BT451" s="232" t="str">
        <f>IF(CU451&lt;&gt;"",IF(ISNUMBER(CU451),CU451/CS451,"nan"),"")</f>
        <v/>
      </c>
      <c r="BU451" s="230"/>
      <c r="BV451" s="230"/>
      <c r="BW451" s="516"/>
      <c r="BX451" s="231"/>
      <c r="BY451" s="232"/>
      <c r="BZ451" s="235"/>
      <c r="CA451" s="257"/>
      <c r="CB451" s="233"/>
      <c r="CC451" s="230"/>
      <c r="CD451" s="230"/>
      <c r="CE451" s="230"/>
      <c r="CF451" s="230"/>
      <c r="CG451" s="230"/>
      <c r="CH451" s="230"/>
      <c r="CI451" s="230"/>
      <c r="CJ451" s="231"/>
      <c r="CK451" s="231"/>
      <c r="CL451" s="231"/>
      <c r="CM451" s="231"/>
      <c r="CN451" s="231"/>
      <c r="CO451" s="231"/>
      <c r="CP451" s="231"/>
      <c r="CQ451" s="231"/>
      <c r="CR451" s="232"/>
      <c r="CS451" s="232"/>
      <c r="CT451" s="232"/>
      <c r="CU451" s="232"/>
      <c r="CV451" s="232"/>
      <c r="CW451" s="232"/>
      <c r="CX451" s="232"/>
      <c r="CY451" s="234"/>
      <c r="DA451" s="106"/>
      <c r="DC451" s="106"/>
      <c r="DD451" s="106"/>
      <c r="DE451" s="106"/>
      <c r="DF451" s="92"/>
      <c r="DG451" s="107"/>
      <c r="DH451" s="107"/>
      <c r="DI451" s="107"/>
      <c r="DJ451" s="107"/>
      <c r="DK451" s="107"/>
      <c r="DL451" s="107"/>
      <c r="DM451" s="110"/>
      <c r="DN451" s="110"/>
      <c r="DO451" s="110"/>
      <c r="DP451" s="110"/>
      <c r="DQ451" s="110"/>
      <c r="DR451" s="110"/>
      <c r="DS451" s="110"/>
      <c r="DT451" s="110"/>
      <c r="DU451" s="497"/>
      <c r="DV451" s="497"/>
      <c r="DW451" s="497"/>
      <c r="DX451" s="497"/>
      <c r="DY451" s="497"/>
      <c r="DZ451" s="497"/>
      <c r="EA451" s="288"/>
      <c r="EB451" s="99"/>
      <c r="EC451" s="99"/>
      <c r="ED451" s="99"/>
      <c r="EE451" s="99"/>
      <c r="EF451" s="99"/>
      <c r="EG451" s="99"/>
      <c r="EH451" s="99"/>
      <c r="EI451" s="99"/>
      <c r="EJ451" s="99"/>
      <c r="EK451" s="99"/>
      <c r="EL451" s="99"/>
      <c r="EM451" s="99"/>
      <c r="EN451" s="99"/>
      <c r="EO451" s="99"/>
      <c r="EP451" s="99"/>
      <c r="EQ451" s="99"/>
      <c r="ER451" s="99"/>
      <c r="ES451" s="99"/>
      <c r="ET451" s="99"/>
      <c r="EU451" s="99"/>
      <c r="EV451" s="99"/>
      <c r="EW451" s="99"/>
      <c r="EX451" s="119"/>
      <c r="EY451" s="121"/>
      <c r="EZ451" s="454"/>
      <c r="FA451" s="83"/>
      <c r="FC451" s="116"/>
      <c r="FD451" s="116"/>
      <c r="FO451" s="3"/>
    </row>
    <row r="452" spans="1:171" ht="13.7" customHeight="1" x14ac:dyDescent="0.2">
      <c r="A452" s="100">
        <v>20140415</v>
      </c>
      <c r="B452" s="100">
        <v>2</v>
      </c>
      <c r="C452" s="74">
        <v>86</v>
      </c>
      <c r="D452" s="74">
        <v>1</v>
      </c>
      <c r="E452" s="74">
        <v>11</v>
      </c>
      <c r="F452" s="74">
        <v>22</v>
      </c>
      <c r="G452" s="75">
        <v>2.15</v>
      </c>
      <c r="H452" s="435">
        <v>0</v>
      </c>
      <c r="I452" s="73">
        <v>6928</v>
      </c>
      <c r="J452" s="101" t="s">
        <v>792</v>
      </c>
      <c r="K452" s="102" t="str">
        <f>IF(B452=2,"Z:\Data\MOOG\HeTao\raw\",IF(B452=5,"Z:\Data\MOOG\Polo\raw\",""))</f>
        <v>Z:\Data\MOOG\HeTao\raw\</v>
      </c>
      <c r="L452" s="103" t="s">
        <v>793</v>
      </c>
      <c r="M452" s="569" t="str">
        <f>IF(NOT(ISERROR(FIND("Training_dt",W452))),"'Plot Psychometric_HH_dt_yuchen'",IF(NOT(ISERROR(FIND("Training",W452))),"'Plot Psychometric_HH'",IF(NOT(ISERROR(FIND("1DAT",W452))),"'Plot Tuning Azimuth_HH'",IF(NOT(ISERROR(FIND("HD_dt",W452))),"'Plot HeadingDiscimination_PSTH_HH_dt_yuchen'",IF(NOT(ISERROR(FIND("HD",W452))),"'Plot HeadingDiscimination_PSTH_HH'",IF(NOT(ISERROR(FIND("MemSac",W452))),"'Memory Saccade Analysis_HH'",IF(NOT(ISERROR(FIND("DelSac",W452))),"'Memory Saccade Analysis_HH'",IF(NOT(ISERROR(FIND("u-stim",W452))),"'Plot Microstim_HH'",""))))))))</f>
        <v>'Memory Saccade Analysis_HH'</v>
      </c>
      <c r="N452" s="573">
        <v>1</v>
      </c>
      <c r="O452" s="584">
        <v>-1</v>
      </c>
      <c r="P452" s="590">
        <v>4</v>
      </c>
      <c r="Q452" s="590">
        <f>IF(B452=2,60,310)</f>
        <v>60</v>
      </c>
      <c r="R452" s="590">
        <v>5</v>
      </c>
      <c r="S452" s="590">
        <f>IF(B452=2,60,-190)</f>
        <v>60</v>
      </c>
      <c r="T452" s="590">
        <v>1</v>
      </c>
      <c r="U452" s="590">
        <f>IF(Z452&lt;&gt;"",IF(NOT(ISERROR(FIND("SU",Z452))),VALUE(RIGHT(Z452,1))+4,IF(NOT(ISERROR(FIND("MU20",Z452))),20,IF(NOT(ISERROR(FIND("MU21",Z452))),21,IF(NOT(ISERROR(FIND("MU2",Z452))),2,1)))),"")</f>
        <v>1</v>
      </c>
      <c r="V452" s="583"/>
      <c r="W452" s="170" t="s">
        <v>716</v>
      </c>
      <c r="X452" s="192"/>
      <c r="Y452" s="219">
        <f>IF(NOT(ISERROR(FIND("MU=SU",X452))),1,IF(Z452&lt;&gt;"",IF(NOT(ISERROR(FIND("SU",Z452))),1,0),""))</f>
        <v>0</v>
      </c>
      <c r="Z452" s="217" t="s">
        <v>756</v>
      </c>
      <c r="AA452" s="218"/>
      <c r="AB452" s="77"/>
      <c r="AC452" s="78"/>
      <c r="AD452" s="199"/>
      <c r="AE452" s="91" t="s">
        <v>1623</v>
      </c>
      <c r="AF452" s="79" t="s">
        <v>1623</v>
      </c>
      <c r="AG452" s="79" t="s">
        <v>1623</v>
      </c>
      <c r="AH452" s="80" t="s">
        <v>1623</v>
      </c>
      <c r="AI452" s="81" t="s">
        <v>1623</v>
      </c>
      <c r="AJ452" s="81" t="s">
        <v>1623</v>
      </c>
      <c r="AK452" s="81" t="s">
        <v>1623</v>
      </c>
      <c r="AL452" s="81" t="s">
        <v>1623</v>
      </c>
      <c r="AM452" s="81" t="s">
        <v>1623</v>
      </c>
      <c r="AN452" s="81" t="s">
        <v>1623</v>
      </c>
      <c r="AO452" s="83">
        <v>-155.524</v>
      </c>
      <c r="AP452" s="83">
        <v>0.40118599999999999</v>
      </c>
      <c r="AQ452" s="83">
        <v>0.26531399999999999</v>
      </c>
      <c r="AR452" s="84">
        <v>0.65961700000000001</v>
      </c>
      <c r="AS452" s="85">
        <v>-0.55199500000000001</v>
      </c>
      <c r="AT452" s="85">
        <v>-0.36046299999999998</v>
      </c>
      <c r="AU452" s="85">
        <v>90</v>
      </c>
      <c r="AV452" s="85">
        <v>58.9925</v>
      </c>
      <c r="AW452" s="104" t="s">
        <v>790</v>
      </c>
      <c r="AX452" s="86" t="s">
        <v>791</v>
      </c>
      <c r="AY452" s="87" t="s">
        <v>1623</v>
      </c>
      <c r="AZ452" s="87" t="s">
        <v>1623</v>
      </c>
      <c r="BA452" s="87" t="s">
        <v>1623</v>
      </c>
      <c r="BB452" s="88" t="s">
        <v>1623</v>
      </c>
      <c r="BC452" s="89" t="s">
        <v>1623</v>
      </c>
      <c r="BD452" s="89" t="s">
        <v>1623</v>
      </c>
      <c r="BE452" s="89" t="s">
        <v>1623</v>
      </c>
      <c r="BF452" s="89" t="s">
        <v>1623</v>
      </c>
      <c r="BG452" s="89" t="s">
        <v>1623</v>
      </c>
      <c r="BH452" s="105" t="s">
        <v>1623</v>
      </c>
      <c r="BI452" s="251"/>
      <c r="BJ452" s="252"/>
      <c r="BK452" s="252"/>
      <c r="BL452" s="515"/>
      <c r="BM452" s="230" t="str">
        <f>IF(CD452&lt;&gt;"",IF(ISNUMBER(CD452),(CD452-CB452)*IF(AE452&lt;0,1,-1),"nan"),"")</f>
        <v/>
      </c>
      <c r="BN452" s="230" t="str">
        <f>IF(CE452&lt;&gt;"",IF(ISNUMBER(CE452),CE452/CC452,"nan"),"")</f>
        <v/>
      </c>
      <c r="BO452" s="516"/>
      <c r="BP452" s="231" t="str">
        <f>IF(CL452&lt;&gt;"",IF(ISNUMBER(CL452),(CL452-CJ452)*IF(AO452&lt;0,1,-1),"nan"),"")</f>
        <v/>
      </c>
      <c r="BQ452" s="231" t="str">
        <f>IF(CM452&lt;&gt;"",IF(ISNUMBER(CM452),CM452/CK452,"nan"),"")</f>
        <v/>
      </c>
      <c r="BR452" s="517"/>
      <c r="BS452" s="232" t="str">
        <f>IF(CT452&lt;&gt;"",IF(ISNUMBER(CT452),(CT452-CR452)*IF(AY452&lt;0,1,-1),"nan"),"")</f>
        <v/>
      </c>
      <c r="BT452" s="232" t="str">
        <f>IF(CU452&lt;&gt;"",IF(ISNUMBER(CU452),CU452/CS452,"nan"),"")</f>
        <v/>
      </c>
      <c r="BU452" s="230"/>
      <c r="BV452" s="230"/>
      <c r="BW452" s="231"/>
      <c r="BX452" s="231"/>
      <c r="BY452" s="232"/>
      <c r="BZ452" s="235"/>
      <c r="CA452" s="257"/>
      <c r="CB452" s="233"/>
      <c r="CC452" s="230"/>
      <c r="CD452" s="230"/>
      <c r="CE452" s="230"/>
      <c r="CF452" s="230"/>
      <c r="CG452" s="230"/>
      <c r="CH452" s="230"/>
      <c r="CI452" s="230"/>
      <c r="CJ452" s="231"/>
      <c r="CK452" s="231"/>
      <c r="CL452" s="231"/>
      <c r="CM452" s="231"/>
      <c r="CN452" s="231"/>
      <c r="CO452" s="231"/>
      <c r="CP452" s="231"/>
      <c r="CQ452" s="231"/>
      <c r="CR452" s="232"/>
      <c r="CS452" s="232"/>
      <c r="CT452" s="232"/>
      <c r="CU452" s="232"/>
      <c r="CV452" s="232"/>
      <c r="CW452" s="232"/>
      <c r="CX452" s="232"/>
      <c r="CY452" s="234"/>
      <c r="DA452" s="106"/>
      <c r="DC452" s="106"/>
      <c r="DD452" s="106"/>
      <c r="DE452" s="106"/>
      <c r="DF452" s="92"/>
      <c r="DG452" s="107"/>
      <c r="DH452" s="107"/>
      <c r="DI452" s="107"/>
      <c r="DJ452" s="107"/>
      <c r="DK452" s="107"/>
      <c r="DL452" s="107"/>
      <c r="DM452" s="110"/>
      <c r="DN452" s="110"/>
      <c r="DO452" s="110"/>
      <c r="DP452" s="110"/>
      <c r="DQ452" s="110"/>
      <c r="DR452" s="110"/>
      <c r="DS452" s="110"/>
      <c r="DT452" s="110"/>
      <c r="DU452" s="497"/>
      <c r="DV452" s="497"/>
      <c r="DW452" s="497"/>
      <c r="DX452" s="497"/>
      <c r="DY452" s="497"/>
      <c r="DZ452" s="497"/>
      <c r="EA452" s="491">
        <v>0.60456100000000002</v>
      </c>
      <c r="EB452" s="492">
        <v>0.57255500000000004</v>
      </c>
      <c r="EC452" s="492">
        <v>6.3740699999999997E-2</v>
      </c>
      <c r="ED452" s="492">
        <v>4.93544E-2</v>
      </c>
      <c r="EE452" s="492">
        <v>0.40850700000000001</v>
      </c>
      <c r="EF452" s="492">
        <v>3.11357E-3</v>
      </c>
      <c r="EG452" s="492">
        <v>144.68199999999999</v>
      </c>
      <c r="EH452" s="492">
        <v>118.834</v>
      </c>
      <c r="EI452" s="492">
        <v>43.624000000000002</v>
      </c>
      <c r="EJ452" s="492">
        <v>-114.111</v>
      </c>
      <c r="EK452" s="492">
        <v>-120.791</v>
      </c>
      <c r="EL452" s="492">
        <v>-97.397099999999995</v>
      </c>
      <c r="EM452" s="492">
        <v>0.31673299999999999</v>
      </c>
      <c r="EN452" s="492">
        <v>0.303122</v>
      </c>
      <c r="EO452" s="492">
        <v>0.40965400000000002</v>
      </c>
      <c r="EP452" s="492">
        <v>0.42451800000000001</v>
      </c>
      <c r="EQ452" s="492">
        <v>0.34989100000000001</v>
      </c>
      <c r="ER452" s="492">
        <v>0.45867799999999997</v>
      </c>
      <c r="ES452" s="492">
        <v>0</v>
      </c>
      <c r="ET452" s="492">
        <v>-4.52501</v>
      </c>
      <c r="EU452" s="492">
        <v>-1.4701500000000001</v>
      </c>
      <c r="EV452" s="492">
        <v>9.2218599999999995</v>
      </c>
      <c r="EW452" s="492">
        <v>14.720599999999999</v>
      </c>
      <c r="EX452" s="506">
        <v>8.2617600000000007</v>
      </c>
      <c r="EY452" s="121"/>
      <c r="EZ452" s="454"/>
      <c r="FA452" s="83"/>
      <c r="FC452" s="116"/>
      <c r="FD452" s="116"/>
      <c r="FO452" s="3"/>
    </row>
    <row r="453" spans="1:171" ht="13.7" customHeight="1" x14ac:dyDescent="0.2">
      <c r="A453" s="100">
        <v>20140417</v>
      </c>
      <c r="B453" s="100">
        <v>2</v>
      </c>
      <c r="C453" s="74">
        <v>87</v>
      </c>
      <c r="D453" s="74">
        <v>1</v>
      </c>
      <c r="E453" s="74">
        <v>12</v>
      </c>
      <c r="F453" s="74">
        <v>17</v>
      </c>
      <c r="G453" s="75">
        <v>1.9</v>
      </c>
      <c r="H453" s="435">
        <v>0</v>
      </c>
      <c r="I453" s="73">
        <v>11330</v>
      </c>
      <c r="J453" s="101" t="s">
        <v>767</v>
      </c>
      <c r="K453" s="102" t="str">
        <f>IF(B453=2,"Z:\Data\MOOG\HeTao\raw\",IF(B453=5,"Z:\Data\MOOG\Polo\raw\",""))</f>
        <v>Z:\Data\MOOG\HeTao\raw\</v>
      </c>
      <c r="L453" s="103" t="s">
        <v>783</v>
      </c>
      <c r="M453" s="569" t="str">
        <f>IF(NOT(ISERROR(FIND("Training_dt",W453))),"'Plot Psychometric_HH_dt_yuchen'",IF(NOT(ISERROR(FIND("Training",W453))),"'Plot Psychometric_HH'",IF(NOT(ISERROR(FIND("1DAT",W453))),"'Plot Tuning Azimuth_HH'",IF(NOT(ISERROR(FIND("HD_dt",W453))),"'Plot HeadingDiscimination_PSTH_HH_dt_yuchen'",IF(NOT(ISERROR(FIND("HD",W453))),"'Plot HeadingDiscimination_PSTH_HH'",IF(NOT(ISERROR(FIND("MemSac",W453))),"'Memory Saccade Analysis_HH'",IF(NOT(ISERROR(FIND("DelSac",W453))),"'Memory Saccade Analysis_HH'",IF(NOT(ISERROR(FIND("u-stim",W453))),"'Plot Microstim_HH'",""))))))))</f>
        <v>'Plot Microstim_HH'</v>
      </c>
      <c r="N453" s="573">
        <v>1</v>
      </c>
      <c r="O453" s="584">
        <v>-1</v>
      </c>
      <c r="P453" s="590">
        <v>4</v>
      </c>
      <c r="Q453" s="590">
        <f>IF(B453=2,60,310)</f>
        <v>60</v>
      </c>
      <c r="R453" s="590">
        <v>5</v>
      </c>
      <c r="S453" s="590">
        <f>IF(B453=2,60,-190)</f>
        <v>60</v>
      </c>
      <c r="T453" s="590">
        <v>1</v>
      </c>
      <c r="U453" s="590">
        <f>IF(Z453&lt;&gt;"",IF(NOT(ISERROR(FIND("SU",Z453))),VALUE(RIGHT(Z453,1))+4,IF(NOT(ISERROR(FIND("MU20",Z453))),20,IF(NOT(ISERROR(FIND("MU21",Z453))),21,IF(NOT(ISERROR(FIND("MU2",Z453))),2,1)))),"")</f>
        <v>1</v>
      </c>
      <c r="V453" s="583"/>
      <c r="W453" s="170" t="s">
        <v>24</v>
      </c>
      <c r="X453" s="192" t="s">
        <v>788</v>
      </c>
      <c r="Y453" s="219">
        <f>IF(NOT(ISERROR(FIND("MU=SU",X453))),1,IF(Z453&lt;&gt;"",IF(NOT(ISERROR(FIND("SU",Z453))),1,0),""))</f>
        <v>0</v>
      </c>
      <c r="Z453" s="217" t="s">
        <v>1981</v>
      </c>
      <c r="AA453" s="218"/>
      <c r="AB453" s="77"/>
      <c r="AC453" s="78"/>
      <c r="AD453" s="199" t="s">
        <v>785</v>
      </c>
      <c r="AE453" s="91" t="s">
        <v>1623</v>
      </c>
      <c r="AF453" s="79" t="s">
        <v>1623</v>
      </c>
      <c r="AG453" s="79" t="s">
        <v>1623</v>
      </c>
      <c r="AH453" s="80" t="s">
        <v>1623</v>
      </c>
      <c r="AI453" s="81" t="s">
        <v>1623</v>
      </c>
      <c r="AJ453" s="81" t="s">
        <v>1623</v>
      </c>
      <c r="AK453" s="81" t="s">
        <v>1623</v>
      </c>
      <c r="AL453" s="81" t="s">
        <v>1623</v>
      </c>
      <c r="AM453" s="81" t="s">
        <v>1623</v>
      </c>
      <c r="AN453" s="81" t="s">
        <v>1623</v>
      </c>
      <c r="AO453" s="83">
        <v>-69.356200000000001</v>
      </c>
      <c r="AP453" s="83">
        <v>0.36754999999999999</v>
      </c>
      <c r="AQ453" s="83">
        <v>0.21362100000000001</v>
      </c>
      <c r="AR453" s="84">
        <v>0.75605900000000004</v>
      </c>
      <c r="AS453" s="85">
        <v>-0.31428600000000001</v>
      </c>
      <c r="AT453" s="85">
        <v>0.165432</v>
      </c>
      <c r="AU453" s="85">
        <v>-45.0032</v>
      </c>
      <c r="AV453" s="85">
        <v>11.624599999999999</v>
      </c>
      <c r="AW453" s="104" t="s">
        <v>786</v>
      </c>
      <c r="AX453" s="86" t="s">
        <v>787</v>
      </c>
      <c r="AY453" s="87" t="s">
        <v>1623</v>
      </c>
      <c r="AZ453" s="87" t="s">
        <v>1623</v>
      </c>
      <c r="BA453" s="87" t="s">
        <v>1623</v>
      </c>
      <c r="BB453" s="88" t="s">
        <v>1623</v>
      </c>
      <c r="BC453" s="89" t="s">
        <v>1623</v>
      </c>
      <c r="BD453" s="89" t="s">
        <v>1623</v>
      </c>
      <c r="BE453" s="89" t="s">
        <v>1623</v>
      </c>
      <c r="BF453" s="89" t="s">
        <v>1623</v>
      </c>
      <c r="BG453" s="89" t="s">
        <v>1623</v>
      </c>
      <c r="BH453" s="105" t="s">
        <v>1623</v>
      </c>
      <c r="BI453" s="251">
        <v>100</v>
      </c>
      <c r="BJ453" s="252">
        <v>2</v>
      </c>
      <c r="BK453" s="252">
        <v>0</v>
      </c>
      <c r="BL453" s="259" t="s">
        <v>1623</v>
      </c>
      <c r="BM453" s="230" t="str">
        <f>IF(CD453&lt;&gt;"",IF(ISNUMBER(CD453),(CD453-CB453)*IF(AE453&lt;0,1,-1),"nan"),"")</f>
        <v>nan</v>
      </c>
      <c r="BN453" s="230" t="str">
        <f>IF(CE453&lt;&gt;"",IF(ISNUMBER(CE453),CE453/CC453,"nan"),"")</f>
        <v>nan</v>
      </c>
      <c r="BO453" s="261">
        <v>0</v>
      </c>
      <c r="BP453" s="231">
        <f>IF(CL453&lt;&gt;"",IF(ISNUMBER(CL453),(CL453-CJ453)*IF(AO453&lt;0,1,-1),"nan"),"")</f>
        <v>1.3159999999999998</v>
      </c>
      <c r="BQ453" s="231">
        <f>IF(CM453&lt;&gt;"",IF(ISNUMBER(CM453),CM453/CK453,"nan"),"")</f>
        <v>1.8991726990692865</v>
      </c>
      <c r="BR453" s="263" t="s">
        <v>1623</v>
      </c>
      <c r="BS453" s="232" t="str">
        <f>IF(CT453&lt;&gt;"",IF(ISNUMBER(CT453),(CT453-CR453)*IF(AY453&lt;0,1,-1),"nan"),"")</f>
        <v>nan</v>
      </c>
      <c r="BT453" s="232" t="str">
        <f>IF(CU453&lt;&gt;"",IF(ISNUMBER(CU453),CU453/CS453,"nan"),"")</f>
        <v>nan</v>
      </c>
      <c r="BU453" s="230" t="s">
        <v>1623</v>
      </c>
      <c r="BV453" s="230" t="s">
        <v>1623</v>
      </c>
      <c r="BW453" s="231" t="s">
        <v>1623</v>
      </c>
      <c r="BX453" s="231" t="s">
        <v>1623</v>
      </c>
      <c r="BY453" s="232" t="s">
        <v>1623</v>
      </c>
      <c r="BZ453" s="235" t="s">
        <v>1623</v>
      </c>
      <c r="CA453" s="257">
        <v>10</v>
      </c>
      <c r="CB453" s="233" t="s">
        <v>1623</v>
      </c>
      <c r="CC453" s="230" t="s">
        <v>1623</v>
      </c>
      <c r="CD453" s="230" t="s">
        <v>1623</v>
      </c>
      <c r="CE453" s="230" t="s">
        <v>1623</v>
      </c>
      <c r="CF453" s="230" t="s">
        <v>1623</v>
      </c>
      <c r="CG453" s="230" t="s">
        <v>1623</v>
      </c>
      <c r="CH453" s="230" t="s">
        <v>1623</v>
      </c>
      <c r="CI453" s="230" t="s">
        <v>1623</v>
      </c>
      <c r="CJ453" s="231">
        <v>1.952</v>
      </c>
      <c r="CK453" s="231">
        <v>1.9339999999999999</v>
      </c>
      <c r="CL453" s="231">
        <v>3.2679999999999998</v>
      </c>
      <c r="CM453" s="231">
        <v>3.673</v>
      </c>
      <c r="CN453" s="231">
        <v>0.63700000000000001</v>
      </c>
      <c r="CO453" s="231">
        <v>4.2999999999999997E-2</v>
      </c>
      <c r="CP453" s="231"/>
      <c r="CQ453" s="231"/>
      <c r="CR453" s="232" t="s">
        <v>1623</v>
      </c>
      <c r="CS453" s="232" t="s">
        <v>1623</v>
      </c>
      <c r="CT453" s="232" t="s">
        <v>1623</v>
      </c>
      <c r="CU453" s="232" t="s">
        <v>1623</v>
      </c>
      <c r="CV453" s="232" t="s">
        <v>1623</v>
      </c>
      <c r="CW453" s="232" t="s">
        <v>1623</v>
      </c>
      <c r="CX453" s="232"/>
      <c r="CY453" s="234"/>
      <c r="DA453" s="106"/>
      <c r="DC453" s="106"/>
      <c r="DD453" s="106"/>
      <c r="DE453" s="106"/>
      <c r="DF453" s="92"/>
      <c r="DG453" s="107"/>
      <c r="DH453" s="107"/>
      <c r="DI453" s="107"/>
      <c r="DJ453" s="107"/>
      <c r="DK453" s="107"/>
      <c r="DL453" s="107"/>
      <c r="DM453" s="110"/>
      <c r="DN453" s="110"/>
      <c r="DO453" s="110"/>
      <c r="DP453" s="110"/>
      <c r="DQ453" s="110"/>
      <c r="DR453" s="110"/>
      <c r="DS453" s="110"/>
      <c r="DT453" s="110"/>
      <c r="DU453" s="497"/>
      <c r="DV453" s="497"/>
      <c r="DW453" s="497"/>
      <c r="DX453" s="497"/>
      <c r="DY453" s="497"/>
      <c r="DZ453" s="497"/>
      <c r="EA453" s="491"/>
      <c r="EB453" s="492"/>
      <c r="EC453" s="492"/>
      <c r="ED453" s="492"/>
      <c r="EE453" s="492"/>
      <c r="EF453" s="492"/>
      <c r="EG453" s="492"/>
      <c r="EH453" s="492"/>
      <c r="EI453" s="492"/>
      <c r="EJ453" s="492"/>
      <c r="EK453" s="492"/>
      <c r="EL453" s="492"/>
      <c r="EM453" s="492"/>
      <c r="EN453" s="492"/>
      <c r="EO453" s="492"/>
      <c r="EP453" s="492"/>
      <c r="EQ453" s="492"/>
      <c r="ER453" s="492"/>
      <c r="ES453" s="492"/>
      <c r="ET453" s="492"/>
      <c r="EU453" s="492"/>
      <c r="EV453" s="492"/>
      <c r="EW453" s="492"/>
      <c r="EX453" s="506"/>
      <c r="EY453" s="121"/>
      <c r="EZ453" s="454"/>
      <c r="FA453" s="83"/>
      <c r="FC453" s="116"/>
      <c r="FD453" s="116"/>
      <c r="FO453" s="3"/>
    </row>
    <row r="454" spans="1:171" ht="13.7" customHeight="1" x14ac:dyDescent="0.2">
      <c r="A454" s="100">
        <v>20140417</v>
      </c>
      <c r="B454" s="100">
        <v>2</v>
      </c>
      <c r="C454" s="74">
        <v>87</v>
      </c>
      <c r="D454" s="74">
        <v>1</v>
      </c>
      <c r="E454" s="74">
        <v>12</v>
      </c>
      <c r="F454" s="74">
        <v>17</v>
      </c>
      <c r="G454" s="75">
        <v>1.9</v>
      </c>
      <c r="H454" s="435">
        <v>0</v>
      </c>
      <c r="I454" s="73">
        <v>11324</v>
      </c>
      <c r="J454" s="101" t="s">
        <v>767</v>
      </c>
      <c r="K454" s="102" t="str">
        <f>IF(B454=2,"Z:\Data\MOOG\HeTao\raw\",IF(B454=5,"Z:\Data\MOOG\Polo\raw\",""))</f>
        <v>Z:\Data\MOOG\HeTao\raw\</v>
      </c>
      <c r="L454" s="103" t="s">
        <v>784</v>
      </c>
      <c r="M454" s="569" t="str">
        <f>IF(NOT(ISERROR(FIND("Training_dt",W454))),"'Plot Psychometric_HH_dt_yuchen'",IF(NOT(ISERROR(FIND("Training",W454))),"'Plot Psychometric_HH'",IF(NOT(ISERROR(FIND("1DAT",W454))),"'Plot Tuning Azimuth_HH'",IF(NOT(ISERROR(FIND("HD_dt",W454))),"'Plot HeadingDiscimination_PSTH_HH_dt_yuchen'",IF(NOT(ISERROR(FIND("HD",W454))),"'Plot HeadingDiscimination_PSTH_HH'",IF(NOT(ISERROR(FIND("MemSac",W454))),"'Memory Saccade Analysis_HH'",IF(NOT(ISERROR(FIND("DelSac",W454))),"'Memory Saccade Analysis_HH'",IF(NOT(ISERROR(FIND("u-stim",W454))),"'Plot Microstim_HH'",""))))))))</f>
        <v>'Plot Tuning Azimuth_HH'</v>
      </c>
      <c r="N454" s="573">
        <v>1</v>
      </c>
      <c r="O454" s="584">
        <v>-1</v>
      </c>
      <c r="P454" s="590">
        <v>4</v>
      </c>
      <c r="Q454" s="590">
        <f>IF(B454=2,60,310)</f>
        <v>60</v>
      </c>
      <c r="R454" s="590">
        <v>5</v>
      </c>
      <c r="S454" s="590">
        <f>IF(B454=2,60,-190)</f>
        <v>60</v>
      </c>
      <c r="T454" s="590">
        <v>1</v>
      </c>
      <c r="U454" s="590">
        <f>IF(Z454&lt;&gt;"",IF(NOT(ISERROR(FIND("SU",Z454))),VALUE(RIGHT(Z454,1))+4,IF(NOT(ISERROR(FIND("MU20",Z454))),20,IF(NOT(ISERROR(FIND("MU21",Z454))),21,IF(NOT(ISERROR(FIND("MU2",Z454))),2,1)))),"")</f>
        <v>1</v>
      </c>
      <c r="V454" s="583"/>
      <c r="W454" s="170" t="s">
        <v>715</v>
      </c>
      <c r="X454" s="192"/>
      <c r="Y454" s="219">
        <f>IF(NOT(ISERROR(FIND("MU=SU",X454))),1,IF(Z454&lt;&gt;"",IF(NOT(ISERROR(FIND("SU",Z454))),1,0),""))</f>
        <v>0</v>
      </c>
      <c r="Z454" s="217" t="s">
        <v>756</v>
      </c>
      <c r="AA454" s="218"/>
      <c r="AB454" s="77"/>
      <c r="AC454" s="78"/>
      <c r="AD454" s="199" t="s">
        <v>785</v>
      </c>
      <c r="AE454" s="91" t="s">
        <v>1623</v>
      </c>
      <c r="AF454" s="79" t="s">
        <v>1623</v>
      </c>
      <c r="AG454" s="79" t="s">
        <v>1623</v>
      </c>
      <c r="AH454" s="80" t="s">
        <v>1623</v>
      </c>
      <c r="AI454" s="81" t="s">
        <v>1623</v>
      </c>
      <c r="AJ454" s="81" t="s">
        <v>1623</v>
      </c>
      <c r="AK454" s="81" t="s">
        <v>1623</v>
      </c>
      <c r="AL454" s="81" t="s">
        <v>1623</v>
      </c>
      <c r="AM454" s="81" t="s">
        <v>1623</v>
      </c>
      <c r="AN454" s="81" t="s">
        <v>1623</v>
      </c>
      <c r="AO454" s="83">
        <v>-69.356200000000001</v>
      </c>
      <c r="AP454" s="83">
        <v>0.36754999999999999</v>
      </c>
      <c r="AQ454" s="83">
        <v>0.21362100000000001</v>
      </c>
      <c r="AR454" s="84">
        <v>0.75605900000000004</v>
      </c>
      <c r="AS454" s="85">
        <v>-0.31428600000000001</v>
      </c>
      <c r="AT454" s="85">
        <v>0.165432</v>
      </c>
      <c r="AU454" s="85">
        <v>-45.0032</v>
      </c>
      <c r="AV454" s="85">
        <v>11.624599999999999</v>
      </c>
      <c r="AW454" s="104" t="s">
        <v>786</v>
      </c>
      <c r="AX454" s="86" t="s">
        <v>787</v>
      </c>
      <c r="AY454" s="87" t="s">
        <v>1623</v>
      </c>
      <c r="AZ454" s="87" t="s">
        <v>1623</v>
      </c>
      <c r="BA454" s="87" t="s">
        <v>1623</v>
      </c>
      <c r="BB454" s="88" t="s">
        <v>1623</v>
      </c>
      <c r="BC454" s="89" t="s">
        <v>1623</v>
      </c>
      <c r="BD454" s="89" t="s">
        <v>1623</v>
      </c>
      <c r="BE454" s="89" t="s">
        <v>1623</v>
      </c>
      <c r="BF454" s="89" t="s">
        <v>1623</v>
      </c>
      <c r="BG454" s="89" t="s">
        <v>1623</v>
      </c>
      <c r="BH454" s="105" t="s">
        <v>1623</v>
      </c>
      <c r="BI454" s="251"/>
      <c r="BJ454" s="252"/>
      <c r="BK454" s="252"/>
      <c r="BL454" s="259"/>
      <c r="BM454" s="230" t="str">
        <f>IF(CD454&lt;&gt;"",IF(ISNUMBER(CD454),(CD454-CB454)*IF(AE454&lt;0,1,-1),"nan"),"")</f>
        <v/>
      </c>
      <c r="BN454" s="230" t="str">
        <f>IF(CE454&lt;&gt;"",IF(ISNUMBER(CE454),CE454/CC454,"nan"),"")</f>
        <v/>
      </c>
      <c r="BO454" s="261"/>
      <c r="BP454" s="231" t="str">
        <f>IF(CL454&lt;&gt;"",IF(ISNUMBER(CL454),(CL454-CJ454)*IF(AO454&lt;0,1,-1),"nan"),"")</f>
        <v/>
      </c>
      <c r="BQ454" s="231" t="str">
        <f>IF(CM454&lt;&gt;"",IF(ISNUMBER(CM454),CM454/CK454,"nan"),"")</f>
        <v/>
      </c>
      <c r="BR454" s="263"/>
      <c r="BS454" s="232" t="str">
        <f>IF(CT454&lt;&gt;"",IF(ISNUMBER(CT454),(CT454-CR454)*IF(AY454&lt;0,1,-1),"nan"),"")</f>
        <v/>
      </c>
      <c r="BT454" s="232" t="str">
        <f>IF(CU454&lt;&gt;"",IF(ISNUMBER(CU454),CU454/CS454,"nan"),"")</f>
        <v/>
      </c>
      <c r="BU454" s="230"/>
      <c r="BV454" s="230"/>
      <c r="BW454" s="231"/>
      <c r="BX454" s="231"/>
      <c r="BY454" s="232"/>
      <c r="BZ454" s="235"/>
      <c r="CA454" s="257"/>
      <c r="CB454" s="233"/>
      <c r="CC454" s="230"/>
      <c r="CD454" s="230"/>
      <c r="CE454" s="230"/>
      <c r="CF454" s="230"/>
      <c r="CG454" s="230"/>
      <c r="CH454" s="230"/>
      <c r="CI454" s="230"/>
      <c r="CJ454" s="231"/>
      <c r="CK454" s="231"/>
      <c r="CL454" s="231"/>
      <c r="CM454" s="231"/>
      <c r="CN454" s="231"/>
      <c r="CO454" s="231"/>
      <c r="CP454" s="231"/>
      <c r="CQ454" s="231"/>
      <c r="CR454" s="232"/>
      <c r="CS454" s="232"/>
      <c r="CT454" s="232"/>
      <c r="CU454" s="232"/>
      <c r="CV454" s="232"/>
      <c r="CW454" s="232"/>
      <c r="CX454" s="232"/>
      <c r="CY454" s="234"/>
      <c r="DA454" s="106"/>
      <c r="DC454" s="106"/>
      <c r="DD454" s="106"/>
      <c r="DE454" s="106"/>
      <c r="DF454" s="92"/>
      <c r="DG454" s="107"/>
      <c r="DH454" s="107"/>
      <c r="DI454" s="107"/>
      <c r="DJ454" s="107"/>
      <c r="DK454" s="107"/>
      <c r="DL454" s="107"/>
      <c r="DM454" s="110"/>
      <c r="DN454" s="110"/>
      <c r="DO454" s="110"/>
      <c r="DP454" s="110"/>
      <c r="DQ454" s="110"/>
      <c r="DR454" s="110"/>
      <c r="DS454" s="110"/>
      <c r="DT454" s="110"/>
      <c r="DU454" s="497"/>
      <c r="DV454" s="497"/>
      <c r="DW454" s="497"/>
      <c r="DX454" s="497"/>
      <c r="DY454" s="497"/>
      <c r="DZ454" s="497"/>
      <c r="EA454" s="491"/>
      <c r="EB454" s="492"/>
      <c r="EC454" s="492"/>
      <c r="ED454" s="492"/>
      <c r="EE454" s="492"/>
      <c r="EF454" s="492"/>
      <c r="EG454" s="492"/>
      <c r="EH454" s="492"/>
      <c r="EI454" s="492"/>
      <c r="EJ454" s="492"/>
      <c r="EK454" s="492"/>
      <c r="EL454" s="492"/>
      <c r="EM454" s="492"/>
      <c r="EN454" s="492"/>
      <c r="EO454" s="492"/>
      <c r="EP454" s="492"/>
      <c r="EQ454" s="492"/>
      <c r="ER454" s="492"/>
      <c r="ES454" s="492"/>
      <c r="ET454" s="492"/>
      <c r="EU454" s="492"/>
      <c r="EV454" s="492"/>
      <c r="EW454" s="492"/>
      <c r="EX454" s="506"/>
      <c r="EY454" s="121"/>
      <c r="EZ454" s="454"/>
      <c r="FA454" s="83"/>
      <c r="FC454" s="116"/>
      <c r="FD454" s="116"/>
      <c r="FO454" s="3"/>
    </row>
    <row r="455" spans="1:171" ht="13.7" customHeight="1" x14ac:dyDescent="0.2">
      <c r="A455" s="100">
        <v>20140421</v>
      </c>
      <c r="B455" s="100">
        <v>2</v>
      </c>
      <c r="C455" s="74">
        <v>89</v>
      </c>
      <c r="D455" s="74">
        <v>1</v>
      </c>
      <c r="E455" s="74">
        <v>12</v>
      </c>
      <c r="F455" s="74">
        <v>19</v>
      </c>
      <c r="G455" s="75">
        <v>2.1</v>
      </c>
      <c r="H455" s="435">
        <v>0</v>
      </c>
      <c r="I455" s="73">
        <v>7732</v>
      </c>
      <c r="J455" s="101" t="s">
        <v>767</v>
      </c>
      <c r="K455" s="102" t="str">
        <f>IF(B455=2,"Z:\Data\MOOG\HeTao\raw\",IF(B455=5,"Z:\Data\MOOG\Polo\raw\",""))</f>
        <v>Z:\Data\MOOG\HeTao\raw\</v>
      </c>
      <c r="L455" s="103" t="s">
        <v>768</v>
      </c>
      <c r="M455" s="569" t="str">
        <f>IF(NOT(ISERROR(FIND("Training_dt",W455))),"'Plot Psychometric_HH_dt_yuchen'",IF(NOT(ISERROR(FIND("Training",W455))),"'Plot Psychometric_HH'",IF(NOT(ISERROR(FIND("1DAT",W455))),"'Plot Tuning Azimuth_HH'",IF(NOT(ISERROR(FIND("HD_dt",W455))),"'Plot HeadingDiscimination_PSTH_HH_dt_yuchen'",IF(NOT(ISERROR(FIND("HD",W455))),"'Plot HeadingDiscimination_PSTH_HH'",IF(NOT(ISERROR(FIND("MemSac",W455))),"'Memory Saccade Analysis_HH'",IF(NOT(ISERROR(FIND("DelSac",W455))),"'Memory Saccade Analysis_HH'",IF(NOT(ISERROR(FIND("u-stim",W455))),"'Plot Microstim_HH'",""))))))))</f>
        <v>'Plot Tuning Azimuth_HH'</v>
      </c>
      <c r="N455" s="573">
        <v>1</v>
      </c>
      <c r="O455" s="584">
        <v>-1</v>
      </c>
      <c r="P455" s="590">
        <v>4</v>
      </c>
      <c r="Q455" s="590">
        <f>IF(B455=2,60,310)</f>
        <v>60</v>
      </c>
      <c r="R455" s="590">
        <v>5</v>
      </c>
      <c r="S455" s="590">
        <f>IF(B455=2,60,-190)</f>
        <v>60</v>
      </c>
      <c r="T455" s="590">
        <v>1</v>
      </c>
      <c r="U455" s="590">
        <f>IF(Z455&lt;&gt;"",IF(NOT(ISERROR(FIND("SU",Z455))),VALUE(RIGHT(Z455,1))+4,IF(NOT(ISERROR(FIND("MU20",Z455))),20,IF(NOT(ISERROR(FIND("MU21",Z455))),21,IF(NOT(ISERROR(FIND("MU2",Z455))),2,1)))),"")</f>
        <v>1</v>
      </c>
      <c r="V455" s="583"/>
      <c r="W455" s="170" t="s">
        <v>715</v>
      </c>
      <c r="X455" s="192"/>
      <c r="Y455" s="219">
        <f>IF(NOT(ISERROR(FIND("MU=SU",X455))),1,IF(Z455&lt;&gt;"",IF(NOT(ISERROR(FIND("SU",Z455))),1,0),""))</f>
        <v>0</v>
      </c>
      <c r="Z455" s="217" t="s">
        <v>756</v>
      </c>
      <c r="AA455" s="218"/>
      <c r="AB455" s="77"/>
      <c r="AC455" s="78"/>
      <c r="AD455" s="199" t="s">
        <v>769</v>
      </c>
      <c r="AE455" s="91" t="s">
        <v>1623</v>
      </c>
      <c r="AF455" s="79" t="s">
        <v>1623</v>
      </c>
      <c r="AG455" s="79" t="s">
        <v>1623</v>
      </c>
      <c r="AH455" s="80" t="s">
        <v>1623</v>
      </c>
      <c r="AI455" s="81" t="s">
        <v>1623</v>
      </c>
      <c r="AJ455" s="81" t="s">
        <v>1623</v>
      </c>
      <c r="AK455" s="81" t="s">
        <v>1623</v>
      </c>
      <c r="AL455" s="81" t="s">
        <v>1623</v>
      </c>
      <c r="AM455" s="81" t="s">
        <v>1623</v>
      </c>
      <c r="AN455" s="81" t="s">
        <v>1623</v>
      </c>
      <c r="AO455" s="83">
        <v>30.828700000000001</v>
      </c>
      <c r="AP455" s="83">
        <v>0.82680100000000001</v>
      </c>
      <c r="AQ455" s="83">
        <v>0.68123999999999996</v>
      </c>
      <c r="AR455" s="84">
        <v>2.7498700000000002E-19</v>
      </c>
      <c r="AS455" s="85">
        <v>5.2272499999999997</v>
      </c>
      <c r="AT455" s="85">
        <v>0.67175099999999999</v>
      </c>
      <c r="AU455" s="85">
        <v>27.035900000000002</v>
      </c>
      <c r="AV455" s="85">
        <v>59.160299999999999</v>
      </c>
      <c r="AW455" s="104" t="s">
        <v>770</v>
      </c>
      <c r="AX455" s="86" t="s">
        <v>771</v>
      </c>
      <c r="AY455" s="87" t="s">
        <v>1623</v>
      </c>
      <c r="AZ455" s="87" t="s">
        <v>1623</v>
      </c>
      <c r="BA455" s="87" t="s">
        <v>1623</v>
      </c>
      <c r="BB455" s="88" t="s">
        <v>1623</v>
      </c>
      <c r="BC455" s="89" t="s">
        <v>1623</v>
      </c>
      <c r="BD455" s="89" t="s">
        <v>1623</v>
      </c>
      <c r="BE455" s="89" t="s">
        <v>1623</v>
      </c>
      <c r="BF455" s="89" t="s">
        <v>1623</v>
      </c>
      <c r="BG455" s="89" t="s">
        <v>1623</v>
      </c>
      <c r="BH455" s="105" t="s">
        <v>1623</v>
      </c>
      <c r="BI455" s="251"/>
      <c r="BJ455" s="252"/>
      <c r="BK455" s="252"/>
      <c r="BL455" s="259"/>
      <c r="BM455" s="230" t="str">
        <f>IF(CD455&lt;&gt;"",IF(ISNUMBER(CD455),(CD455-CB455)*IF(AE455&lt;0,1,-1),"nan"),"")</f>
        <v/>
      </c>
      <c r="BN455" s="230" t="str">
        <f>IF(CE455&lt;&gt;"",IF(ISNUMBER(CE455),CE455/CC455,"nan"),"")</f>
        <v/>
      </c>
      <c r="BO455" s="261"/>
      <c r="BP455" s="231" t="str">
        <f>IF(CL455&lt;&gt;"",IF(ISNUMBER(CL455),(CL455-CJ455)*IF(AO455&lt;0,1,-1),"nan"),"")</f>
        <v/>
      </c>
      <c r="BQ455" s="231" t="str">
        <f>IF(CM455&lt;&gt;"",IF(ISNUMBER(CM455),CM455/CK455,"nan"),"")</f>
        <v/>
      </c>
      <c r="BR455" s="263"/>
      <c r="BS455" s="232" t="str">
        <f>IF(CT455&lt;&gt;"",IF(ISNUMBER(CT455),(CT455-CR455)*IF(AY455&lt;0,1,-1),"nan"),"")</f>
        <v/>
      </c>
      <c r="BT455" s="232" t="str">
        <f>IF(CU455&lt;&gt;"",IF(ISNUMBER(CU455),CU455/CS455,"nan"),"")</f>
        <v/>
      </c>
      <c r="BU455" s="230"/>
      <c r="BV455" s="230"/>
      <c r="BW455" s="231"/>
      <c r="BX455" s="231"/>
      <c r="BY455" s="232"/>
      <c r="BZ455" s="235"/>
      <c r="CA455" s="257"/>
      <c r="CB455" s="233"/>
      <c r="CC455" s="230"/>
      <c r="CD455" s="230"/>
      <c r="CE455" s="230"/>
      <c r="CF455" s="230"/>
      <c r="CG455" s="230"/>
      <c r="CH455" s="230"/>
      <c r="CI455" s="230"/>
      <c r="CJ455" s="231"/>
      <c r="CK455" s="231"/>
      <c r="CL455" s="231"/>
      <c r="CM455" s="231"/>
      <c r="CN455" s="231"/>
      <c r="CO455" s="231"/>
      <c r="CP455" s="231"/>
      <c r="CQ455" s="231"/>
      <c r="CR455" s="232"/>
      <c r="CS455" s="232"/>
      <c r="CT455" s="232"/>
      <c r="CU455" s="232"/>
      <c r="CV455" s="232"/>
      <c r="CW455" s="232"/>
      <c r="CX455" s="232"/>
      <c r="CY455" s="234"/>
      <c r="DA455" s="106"/>
      <c r="DC455" s="106"/>
      <c r="DD455" s="106"/>
      <c r="DE455" s="106"/>
      <c r="DF455" s="92"/>
      <c r="DG455" s="107"/>
      <c r="DH455" s="107"/>
      <c r="DI455" s="107"/>
      <c r="DJ455" s="107"/>
      <c r="DK455" s="107"/>
      <c r="DL455" s="107"/>
      <c r="DM455" s="110"/>
      <c r="DN455" s="110"/>
      <c r="DO455" s="110"/>
      <c r="DP455" s="110"/>
      <c r="DQ455" s="110"/>
      <c r="DR455" s="110"/>
      <c r="DS455" s="110"/>
      <c r="DT455" s="110"/>
      <c r="DU455" s="497"/>
      <c r="DV455" s="497"/>
      <c r="DW455" s="497"/>
      <c r="DX455" s="497"/>
      <c r="DY455" s="497"/>
      <c r="DZ455" s="497"/>
      <c r="EA455" s="288"/>
      <c r="EB455" s="99"/>
      <c r="EC455" s="99"/>
      <c r="ED455" s="99"/>
      <c r="EE455" s="99"/>
      <c r="EF455" s="99"/>
      <c r="EG455" s="99"/>
      <c r="EH455" s="99"/>
      <c r="EI455" s="99"/>
      <c r="EJ455" s="99"/>
      <c r="EK455" s="99"/>
      <c r="EL455" s="99"/>
      <c r="EM455" s="99"/>
      <c r="EN455" s="99"/>
      <c r="EO455" s="99"/>
      <c r="EP455" s="99"/>
      <c r="EQ455" s="99"/>
      <c r="ER455" s="99"/>
      <c r="ES455" s="99"/>
      <c r="ET455" s="99"/>
      <c r="EU455" s="99"/>
      <c r="EV455" s="99"/>
      <c r="EW455" s="99"/>
      <c r="EX455" s="119"/>
      <c r="EY455" s="121"/>
      <c r="EZ455" s="454"/>
      <c r="FA455" s="83"/>
      <c r="FC455" s="116"/>
      <c r="FD455" s="116"/>
      <c r="FO455" s="3"/>
    </row>
    <row r="456" spans="1:171" ht="13.7" customHeight="1" x14ac:dyDescent="0.2">
      <c r="A456" s="100">
        <v>20140421</v>
      </c>
      <c r="B456" s="100">
        <v>2</v>
      </c>
      <c r="C456" s="74">
        <v>89</v>
      </c>
      <c r="D456" s="74">
        <v>1</v>
      </c>
      <c r="E456" s="74">
        <v>12</v>
      </c>
      <c r="F456" s="74">
        <v>19</v>
      </c>
      <c r="G456" s="75">
        <v>2.1</v>
      </c>
      <c r="H456" s="435">
        <v>0</v>
      </c>
      <c r="I456" s="73">
        <v>7732</v>
      </c>
      <c r="J456" s="101" t="s">
        <v>767</v>
      </c>
      <c r="K456" s="102" t="str">
        <f>IF(B456=2,"Z:\Data\MOOG\HeTao\raw\",IF(B456=5,"Z:\Data\MOOG\Polo\raw\",""))</f>
        <v>Z:\Data\MOOG\HeTao\raw\</v>
      </c>
      <c r="L456" s="103" t="s">
        <v>772</v>
      </c>
      <c r="M456" s="569" t="str">
        <f>IF(NOT(ISERROR(FIND("Training_dt",W456))),"'Plot Psychometric_HH_dt_yuchen'",IF(NOT(ISERROR(FIND("Training",W456))),"'Plot Psychometric_HH'",IF(NOT(ISERROR(FIND("1DAT",W456))),"'Plot Tuning Azimuth_HH'",IF(NOT(ISERROR(FIND("HD_dt",W456))),"'Plot HeadingDiscimination_PSTH_HH_dt_yuchen'",IF(NOT(ISERROR(FIND("HD",W456))),"'Plot HeadingDiscimination_PSTH_HH'",IF(NOT(ISERROR(FIND("MemSac",W456))),"'Memory Saccade Analysis_HH'",IF(NOT(ISERROR(FIND("DelSac",W456))),"'Memory Saccade Analysis_HH'",IF(NOT(ISERROR(FIND("u-stim",W456))),"'Plot Microstim_HH'",""))))))))</f>
        <v>'Plot HeadingDiscimination_PSTH_HH'</v>
      </c>
      <c r="N456" s="573">
        <v>1</v>
      </c>
      <c r="O456" s="584">
        <v>-1</v>
      </c>
      <c r="P456" s="590">
        <v>4</v>
      </c>
      <c r="Q456" s="590">
        <f>IF(B456=2,60,310)</f>
        <v>60</v>
      </c>
      <c r="R456" s="590">
        <v>5</v>
      </c>
      <c r="S456" s="590">
        <f>IF(B456=2,60,-190)</f>
        <v>60</v>
      </c>
      <c r="T456" s="590">
        <v>1</v>
      </c>
      <c r="U456" s="590">
        <f>IF(Z456&lt;&gt;"",IF(NOT(ISERROR(FIND("SU",Z456))),VALUE(RIGHT(Z456,1))+4,IF(NOT(ISERROR(FIND("MU20",Z456))),20,IF(NOT(ISERROR(FIND("MU21",Z456))),21,IF(NOT(ISERROR(FIND("MU2",Z456))),2,1)))),"")</f>
        <v>5</v>
      </c>
      <c r="V456" s="583"/>
      <c r="W456" s="170" t="s">
        <v>1896</v>
      </c>
      <c r="X456" s="192"/>
      <c r="Y456" s="219">
        <f>IF(NOT(ISERROR(FIND("MU=SU",X456))),1,IF(Z456&lt;&gt;"",IF(NOT(ISERROR(FIND("SU",Z456))),1,0),""))</f>
        <v>1</v>
      </c>
      <c r="Z456" s="217" t="s">
        <v>43</v>
      </c>
      <c r="AA456" s="218">
        <v>8875</v>
      </c>
      <c r="AB456" s="77">
        <v>13.5444</v>
      </c>
      <c r="AC456" s="78" t="s">
        <v>773</v>
      </c>
      <c r="AD456" s="199" t="s">
        <v>769</v>
      </c>
      <c r="AE456" s="91" t="s">
        <v>1623</v>
      </c>
      <c r="AF456" s="79" t="s">
        <v>1623</v>
      </c>
      <c r="AG456" s="79" t="s">
        <v>1623</v>
      </c>
      <c r="AH456" s="80" t="s">
        <v>1623</v>
      </c>
      <c r="AI456" s="81" t="s">
        <v>1623</v>
      </c>
      <c r="AJ456" s="81" t="s">
        <v>1623</v>
      </c>
      <c r="AK456" s="81" t="s">
        <v>1623</v>
      </c>
      <c r="AL456" s="81" t="s">
        <v>1623</v>
      </c>
      <c r="AM456" s="81" t="s">
        <v>1623</v>
      </c>
      <c r="AN456" s="81" t="s">
        <v>1623</v>
      </c>
      <c r="AO456" s="83">
        <v>30.828700000000001</v>
      </c>
      <c r="AP456" s="83">
        <v>0.82680100000000001</v>
      </c>
      <c r="AQ456" s="83">
        <v>0.68123999999999996</v>
      </c>
      <c r="AR456" s="84">
        <v>2.7498700000000002E-19</v>
      </c>
      <c r="AS456" s="85">
        <v>5.2272499999999997</v>
      </c>
      <c r="AT456" s="85">
        <v>0.67175099999999999</v>
      </c>
      <c r="AU456" s="85">
        <v>27.035900000000002</v>
      </c>
      <c r="AV456" s="85">
        <v>59.160400000000003</v>
      </c>
      <c r="AW456" s="104" t="s">
        <v>770</v>
      </c>
      <c r="AX456" s="86" t="s">
        <v>771</v>
      </c>
      <c r="AY456" s="87" t="s">
        <v>1623</v>
      </c>
      <c r="AZ456" s="87" t="s">
        <v>1623</v>
      </c>
      <c r="BA456" s="87" t="s">
        <v>1623</v>
      </c>
      <c r="BB456" s="88" t="s">
        <v>1623</v>
      </c>
      <c r="BC456" s="89" t="s">
        <v>1623</v>
      </c>
      <c r="BD456" s="89" t="s">
        <v>1623</v>
      </c>
      <c r="BE456" s="89" t="s">
        <v>1623</v>
      </c>
      <c r="BF456" s="89" t="s">
        <v>1623</v>
      </c>
      <c r="BG456" s="89" t="s">
        <v>1623</v>
      </c>
      <c r="BH456" s="105" t="s">
        <v>1623</v>
      </c>
      <c r="BI456" s="251"/>
      <c r="BJ456" s="252"/>
      <c r="BK456" s="252"/>
      <c r="BL456" s="515"/>
      <c r="BM456" s="230" t="str">
        <f>IF(CD456&lt;&gt;"",IF(ISNUMBER(CD456),(CD456-CB456)*IF(AE456&lt;0,1,-1),"nan"),"")</f>
        <v/>
      </c>
      <c r="BN456" s="230" t="str">
        <f>IF(CE456&lt;&gt;"",IF(ISNUMBER(CE456),CE456/CC456,"nan"),"")</f>
        <v/>
      </c>
      <c r="BO456" s="516"/>
      <c r="BP456" s="231" t="str">
        <f>IF(CL456&lt;&gt;"",IF(ISNUMBER(CL456),(CL456-CJ456)*IF(AO456&lt;0,1,-1),"nan"),"")</f>
        <v/>
      </c>
      <c r="BQ456" s="231" t="str">
        <f>IF(CM456&lt;&gt;"",IF(ISNUMBER(CM456),CM456/CK456,"nan"),"")</f>
        <v/>
      </c>
      <c r="BR456" s="517"/>
      <c r="BS456" s="232" t="str">
        <f>IF(CT456&lt;&gt;"",IF(ISNUMBER(CT456),(CT456-CR456)*IF(AY456&lt;0,1,-1),"nan"),"")</f>
        <v/>
      </c>
      <c r="BT456" s="232" t="str">
        <f>IF(CU456&lt;&gt;"",IF(ISNUMBER(CU456),CU456/CS456,"nan"),"")</f>
        <v/>
      </c>
      <c r="BU456" s="230"/>
      <c r="BV456" s="230"/>
      <c r="BW456" s="231"/>
      <c r="BX456" s="231"/>
      <c r="BY456" s="232"/>
      <c r="BZ456" s="235"/>
      <c r="CA456" s="257"/>
      <c r="CB456" s="233"/>
      <c r="CC456" s="230"/>
      <c r="CD456" s="230"/>
      <c r="CE456" s="230"/>
      <c r="CF456" s="230"/>
      <c r="CG456" s="230"/>
      <c r="CH456" s="230"/>
      <c r="CI456" s="230"/>
      <c r="CJ456" s="231"/>
      <c r="CK456" s="231"/>
      <c r="CL456" s="231"/>
      <c r="CM456" s="231"/>
      <c r="CN456" s="231"/>
      <c r="CO456" s="231"/>
      <c r="CP456" s="231"/>
      <c r="CQ456" s="231"/>
      <c r="CR456" s="232"/>
      <c r="CS456" s="232"/>
      <c r="CT456" s="232"/>
      <c r="CU456" s="232"/>
      <c r="CV456" s="232"/>
      <c r="CW456" s="232"/>
      <c r="CX456" s="232"/>
      <c r="CY456" s="234"/>
      <c r="CZ456" s="106">
        <v>0</v>
      </c>
      <c r="DA456" s="106">
        <v>0</v>
      </c>
      <c r="DC456" s="106"/>
      <c r="DD456" s="106"/>
      <c r="DE456" s="106"/>
      <c r="DF456" s="92"/>
      <c r="DG456" s="107">
        <v>17</v>
      </c>
      <c r="DH456" s="107" t="s">
        <v>2414</v>
      </c>
      <c r="DI456" s="107" t="s">
        <v>1615</v>
      </c>
      <c r="DJ456" s="107" t="s">
        <v>70</v>
      </c>
      <c r="DK456" s="107">
        <v>1.3242700000000001</v>
      </c>
      <c r="DL456" s="107">
        <v>-0.16672000000000001</v>
      </c>
      <c r="DM456" s="110" t="s">
        <v>70</v>
      </c>
      <c r="DN456" s="110" t="s">
        <v>70</v>
      </c>
      <c r="DO456" s="110" t="s">
        <v>70</v>
      </c>
      <c r="DP456" s="110" t="s">
        <v>70</v>
      </c>
      <c r="DQ456" s="110">
        <v>0.449683</v>
      </c>
      <c r="DR456" s="110">
        <v>0.45777600000000002</v>
      </c>
      <c r="DS456" s="110" t="s">
        <v>70</v>
      </c>
      <c r="DT456" s="110" t="s">
        <v>70</v>
      </c>
      <c r="DU456" s="497"/>
      <c r="DV456" s="497"/>
      <c r="DW456" s="497"/>
      <c r="DX456" s="497"/>
      <c r="DY456" s="497"/>
      <c r="DZ456" s="497"/>
      <c r="EA456" s="491" t="s">
        <v>1243</v>
      </c>
      <c r="EB456" s="501"/>
      <c r="EC456" s="501"/>
      <c r="ED456" s="501"/>
      <c r="EE456" s="501"/>
      <c r="EF456" s="492"/>
      <c r="EG456" s="492"/>
      <c r="EH456" s="492"/>
      <c r="EI456" s="492"/>
      <c r="EJ456" s="492"/>
      <c r="EK456" s="492"/>
      <c r="EL456" s="492"/>
      <c r="EM456" s="492"/>
      <c r="EN456" s="492"/>
      <c r="EO456" s="492"/>
      <c r="EP456" s="492"/>
      <c r="EQ456" s="492"/>
      <c r="ER456" s="492"/>
      <c r="ES456" s="492"/>
      <c r="ET456" s="492"/>
      <c r="EU456" s="492"/>
      <c r="EV456" s="492"/>
      <c r="EW456" s="492"/>
      <c r="EX456" s="506"/>
      <c r="EY456" s="121"/>
      <c r="EZ456" s="454"/>
      <c r="FA456" s="83">
        <v>17</v>
      </c>
      <c r="FB456" s="126">
        <v>15</v>
      </c>
      <c r="FC456" s="123" t="s">
        <v>70</v>
      </c>
      <c r="FD456" s="123" t="s">
        <v>70</v>
      </c>
      <c r="FE456" s="116">
        <v>1.3242700000000001</v>
      </c>
      <c r="FF456" s="116">
        <v>-0.16672000000000001</v>
      </c>
      <c r="FG456" s="116" t="s">
        <v>70</v>
      </c>
      <c r="FH456" s="116" t="s">
        <v>70</v>
      </c>
      <c r="FI456" s="116" t="s">
        <v>70</v>
      </c>
      <c r="FJ456" s="116" t="s">
        <v>70</v>
      </c>
      <c r="FK456" s="116" t="s">
        <v>2124</v>
      </c>
      <c r="FL456" s="116" t="s">
        <v>2123</v>
      </c>
      <c r="FM456" s="116" t="s">
        <v>70</v>
      </c>
      <c r="FN456" s="116" t="s">
        <v>70</v>
      </c>
      <c r="FO456" s="3" t="s">
        <v>1243</v>
      </c>
    </row>
    <row r="457" spans="1:171" ht="13.7" customHeight="1" x14ac:dyDescent="0.2">
      <c r="A457" s="100">
        <v>20140421</v>
      </c>
      <c r="B457" s="100">
        <v>2</v>
      </c>
      <c r="C457" s="74">
        <v>89</v>
      </c>
      <c r="D457" s="74">
        <v>1</v>
      </c>
      <c r="E457" s="74">
        <v>12</v>
      </c>
      <c r="F457" s="74">
        <v>19</v>
      </c>
      <c r="G457" s="75">
        <v>2.1</v>
      </c>
      <c r="H457" s="435">
        <v>0</v>
      </c>
      <c r="I457" s="73">
        <v>7530</v>
      </c>
      <c r="J457" s="101" t="s">
        <v>767</v>
      </c>
      <c r="K457" s="102" t="str">
        <f>IF(B457=2,"Z:\Data\MOOG\HeTao\raw\",IF(B457=5,"Z:\Data\MOOG\Polo\raw\",""))</f>
        <v>Z:\Data\MOOG\HeTao\raw\</v>
      </c>
      <c r="L457" s="103" t="s">
        <v>776</v>
      </c>
      <c r="M457" s="569" t="str">
        <f>IF(NOT(ISERROR(FIND("Training_dt",W457))),"'Plot Psychometric_HH_dt_yuchen'",IF(NOT(ISERROR(FIND("Training",W457))),"'Plot Psychometric_HH'",IF(NOT(ISERROR(FIND("1DAT",W457))),"'Plot Tuning Azimuth_HH'",IF(NOT(ISERROR(FIND("HD_dt",W457))),"'Plot HeadingDiscimination_PSTH_HH_dt_yuchen'",IF(NOT(ISERROR(FIND("HD",W457))),"'Plot HeadingDiscimination_PSTH_HH'",IF(NOT(ISERROR(FIND("MemSac",W457))),"'Memory Saccade Analysis_HH'",IF(NOT(ISERROR(FIND("DelSac",W457))),"'Memory Saccade Analysis_HH'",IF(NOT(ISERROR(FIND("u-stim",W457))),"'Plot Microstim_HH'",""))))))))</f>
        <v>'Plot Tuning Azimuth_HH'</v>
      </c>
      <c r="N457" s="573">
        <v>1</v>
      </c>
      <c r="O457" s="584">
        <v>-1</v>
      </c>
      <c r="P457" s="590">
        <v>4</v>
      </c>
      <c r="Q457" s="590">
        <f>IF(B457=2,60,310)</f>
        <v>60</v>
      </c>
      <c r="R457" s="590">
        <v>5</v>
      </c>
      <c r="S457" s="590">
        <f>IF(B457=2,60,-190)</f>
        <v>60</v>
      </c>
      <c r="T457" s="590">
        <v>1</v>
      </c>
      <c r="U457" s="590">
        <f>IF(Z457&lt;&gt;"",IF(NOT(ISERROR(FIND("SU",Z457))),VALUE(RIGHT(Z457,1))+4,IF(NOT(ISERROR(FIND("MU20",Z457))),20,IF(NOT(ISERROR(FIND("MU21",Z457))),21,IF(NOT(ISERROR(FIND("MU2",Z457))),2,1)))),"")</f>
        <v>1</v>
      </c>
      <c r="V457" s="583"/>
      <c r="W457" s="170" t="s">
        <v>715</v>
      </c>
      <c r="X457" s="192"/>
      <c r="Y457" s="219">
        <f>IF(NOT(ISERROR(FIND("MU=SU",X457))),1,IF(Z457&lt;&gt;"",IF(NOT(ISERROR(FIND("SU",Z457))),1,0),""))</f>
        <v>0</v>
      </c>
      <c r="Z457" s="217" t="s">
        <v>756</v>
      </c>
      <c r="AA457" s="218"/>
      <c r="AB457" s="77"/>
      <c r="AC457" s="78"/>
      <c r="AD457" s="199" t="s">
        <v>769</v>
      </c>
      <c r="AE457" s="91" t="s">
        <v>1623</v>
      </c>
      <c r="AF457" s="79" t="s">
        <v>1623</v>
      </c>
      <c r="AG457" s="79" t="s">
        <v>1623</v>
      </c>
      <c r="AH457" s="80" t="s">
        <v>1623</v>
      </c>
      <c r="AI457" s="81" t="s">
        <v>1623</v>
      </c>
      <c r="AJ457" s="81" t="s">
        <v>1623</v>
      </c>
      <c r="AK457" s="81" t="s">
        <v>1623</v>
      </c>
      <c r="AL457" s="81" t="s">
        <v>1623</v>
      </c>
      <c r="AM457" s="81" t="s">
        <v>1623</v>
      </c>
      <c r="AN457" s="81" t="s">
        <v>1623</v>
      </c>
      <c r="AO457" s="83">
        <v>34.710299999999997</v>
      </c>
      <c r="AP457" s="83">
        <v>0.80572900000000003</v>
      </c>
      <c r="AQ457" s="83">
        <v>0.54201200000000005</v>
      </c>
      <c r="AR457" s="84">
        <v>3.5694499999999999E-9</v>
      </c>
      <c r="AS457" s="85">
        <v>4.5743</v>
      </c>
      <c r="AT457" s="85">
        <v>0.30599500000000002</v>
      </c>
      <c r="AU457" s="85">
        <v>29.986799999999999</v>
      </c>
      <c r="AV457" s="85">
        <v>57.9833</v>
      </c>
      <c r="AW457" s="104" t="s">
        <v>774</v>
      </c>
      <c r="AX457" s="86" t="s">
        <v>775</v>
      </c>
      <c r="AY457" s="87" t="s">
        <v>1623</v>
      </c>
      <c r="AZ457" s="87" t="s">
        <v>1623</v>
      </c>
      <c r="BA457" s="87" t="s">
        <v>1623</v>
      </c>
      <c r="BB457" s="88" t="s">
        <v>1623</v>
      </c>
      <c r="BC457" s="89" t="s">
        <v>1623</v>
      </c>
      <c r="BD457" s="89" t="s">
        <v>1623</v>
      </c>
      <c r="BE457" s="89" t="s">
        <v>1623</v>
      </c>
      <c r="BF457" s="89" t="s">
        <v>1623</v>
      </c>
      <c r="BG457" s="89" t="s">
        <v>1623</v>
      </c>
      <c r="BH457" s="105" t="s">
        <v>1623</v>
      </c>
      <c r="BI457" s="251"/>
      <c r="BJ457" s="252"/>
      <c r="BK457" s="252"/>
      <c r="BL457" s="259"/>
      <c r="BM457" s="230" t="str">
        <f>IF(CD457&lt;&gt;"",IF(ISNUMBER(CD457),(CD457-CB457)*IF(AE457&lt;0,1,-1),"nan"),"")</f>
        <v/>
      </c>
      <c r="BN457" s="230" t="str">
        <f>IF(CE457&lt;&gt;"",IF(ISNUMBER(CE457),CE457/CC457,"nan"),"")</f>
        <v/>
      </c>
      <c r="BO457" s="261"/>
      <c r="BP457" s="231" t="str">
        <f>IF(CL457&lt;&gt;"",IF(ISNUMBER(CL457),(CL457-CJ457)*IF(AO457&lt;0,1,-1),"nan"),"")</f>
        <v/>
      </c>
      <c r="BQ457" s="231" t="str">
        <f>IF(CM457&lt;&gt;"",IF(ISNUMBER(CM457),CM457/CK457,"nan"),"")</f>
        <v/>
      </c>
      <c r="BR457" s="263"/>
      <c r="BS457" s="232" t="str">
        <f>IF(CT457&lt;&gt;"",IF(ISNUMBER(CT457),(CT457-CR457)*IF(AY457&lt;0,1,-1),"nan"),"")</f>
        <v/>
      </c>
      <c r="BT457" s="232" t="str">
        <f>IF(CU457&lt;&gt;"",IF(ISNUMBER(CU457),CU457/CS457,"nan"),"")</f>
        <v/>
      </c>
      <c r="BU457" s="230"/>
      <c r="BV457" s="230"/>
      <c r="BW457" s="231"/>
      <c r="BX457" s="231"/>
      <c r="BY457" s="232"/>
      <c r="BZ457" s="235"/>
      <c r="CA457" s="257"/>
      <c r="CB457" s="233"/>
      <c r="CC457" s="230"/>
      <c r="CD457" s="230"/>
      <c r="CE457" s="230"/>
      <c r="CF457" s="230"/>
      <c r="CG457" s="230"/>
      <c r="CH457" s="230"/>
      <c r="CI457" s="230"/>
      <c r="CJ457" s="231"/>
      <c r="CK457" s="231"/>
      <c r="CL457" s="231"/>
      <c r="CM457" s="231"/>
      <c r="CN457" s="231"/>
      <c r="CO457" s="231"/>
      <c r="CP457" s="231"/>
      <c r="CQ457" s="231"/>
      <c r="CR457" s="232"/>
      <c r="CS457" s="232"/>
      <c r="CT457" s="232"/>
      <c r="CU457" s="232"/>
      <c r="CV457" s="232"/>
      <c r="CW457" s="232"/>
      <c r="CX457" s="232"/>
      <c r="CY457" s="234"/>
      <c r="DA457" s="106"/>
      <c r="DC457" s="106"/>
      <c r="DD457" s="106"/>
      <c r="DE457" s="106"/>
      <c r="DF457" s="92"/>
      <c r="DG457" s="107"/>
      <c r="DH457" s="107"/>
      <c r="DI457" s="107"/>
      <c r="DJ457" s="107"/>
      <c r="DK457" s="107"/>
      <c r="DL457" s="107"/>
      <c r="DM457" s="110"/>
      <c r="DN457" s="110"/>
      <c r="DO457" s="110"/>
      <c r="DP457" s="110"/>
      <c r="DQ457" s="110"/>
      <c r="DR457" s="110"/>
      <c r="DS457" s="110"/>
      <c r="DT457" s="110"/>
      <c r="DU457" s="497"/>
      <c r="DV457" s="497"/>
      <c r="DW457" s="497"/>
      <c r="DX457" s="497"/>
      <c r="DY457" s="497"/>
      <c r="DZ457" s="497"/>
      <c r="EA457" s="288"/>
      <c r="EB457" s="99"/>
      <c r="EC457" s="99"/>
      <c r="ED457" s="99"/>
      <c r="EE457" s="99"/>
      <c r="EF457" s="99"/>
      <c r="EG457" s="99"/>
      <c r="EH457" s="99"/>
      <c r="EI457" s="99"/>
      <c r="EJ457" s="99"/>
      <c r="EK457" s="99"/>
      <c r="EL457" s="99"/>
      <c r="EM457" s="99"/>
      <c r="EN457" s="99"/>
      <c r="EO457" s="99"/>
      <c r="EP457" s="99"/>
      <c r="EQ457" s="99"/>
      <c r="ER457" s="99"/>
      <c r="ES457" s="99"/>
      <c r="ET457" s="99"/>
      <c r="EU457" s="99"/>
      <c r="EV457" s="99"/>
      <c r="EW457" s="99"/>
      <c r="EX457" s="119"/>
      <c r="EY457" s="121"/>
      <c r="EZ457" s="454"/>
      <c r="FA457" s="83"/>
      <c r="FC457" s="116"/>
      <c r="FD457" s="116"/>
      <c r="FO457" s="3"/>
    </row>
    <row r="458" spans="1:171" ht="13.7" customHeight="1" x14ac:dyDescent="0.2">
      <c r="A458" s="100">
        <v>20140421</v>
      </c>
      <c r="B458" s="100">
        <v>2</v>
      </c>
      <c r="C458" s="74">
        <v>89</v>
      </c>
      <c r="D458" s="74">
        <v>1</v>
      </c>
      <c r="E458" s="74">
        <v>12</v>
      </c>
      <c r="F458" s="74">
        <v>19</v>
      </c>
      <c r="G458" s="75">
        <v>2.1</v>
      </c>
      <c r="H458" s="435">
        <v>0</v>
      </c>
      <c r="I458" s="73">
        <v>7630</v>
      </c>
      <c r="J458" s="101" t="s">
        <v>767</v>
      </c>
      <c r="K458" s="102" t="str">
        <f>IF(B458=2,"Z:\Data\MOOG\HeTao\raw\",IF(B458=5,"Z:\Data\MOOG\Polo\raw\",""))</f>
        <v>Z:\Data\MOOG\HeTao\raw\</v>
      </c>
      <c r="L458" s="103" t="s">
        <v>777</v>
      </c>
      <c r="M458" s="569" t="str">
        <f>IF(NOT(ISERROR(FIND("Training_dt",W458))),"'Plot Psychometric_HH_dt_yuchen'",IF(NOT(ISERROR(FIND("Training",W458))),"'Plot Psychometric_HH'",IF(NOT(ISERROR(FIND("1DAT",W458))),"'Plot Tuning Azimuth_HH'",IF(NOT(ISERROR(FIND("HD_dt",W458))),"'Plot HeadingDiscimination_PSTH_HH_dt_yuchen'",IF(NOT(ISERROR(FIND("HD",W458))),"'Plot HeadingDiscimination_PSTH_HH'",IF(NOT(ISERROR(FIND("MemSac",W458))),"'Memory Saccade Analysis_HH'",IF(NOT(ISERROR(FIND("DelSac",W458))),"'Memory Saccade Analysis_HH'",IF(NOT(ISERROR(FIND("u-stim",W458))),"'Plot Microstim_HH'",""))))))))</f>
        <v>'Plot Tuning Azimuth_HH'</v>
      </c>
      <c r="N458" s="573">
        <v>1</v>
      </c>
      <c r="O458" s="584">
        <v>-1</v>
      </c>
      <c r="P458" s="590">
        <v>4</v>
      </c>
      <c r="Q458" s="590">
        <f>IF(B458=2,60,310)</f>
        <v>60</v>
      </c>
      <c r="R458" s="590">
        <v>5</v>
      </c>
      <c r="S458" s="590">
        <f>IF(B458=2,60,-190)</f>
        <v>60</v>
      </c>
      <c r="T458" s="590">
        <v>1</v>
      </c>
      <c r="U458" s="590">
        <f>IF(Z458&lt;&gt;"",IF(NOT(ISERROR(FIND("SU",Z458))),VALUE(RIGHT(Z458,1))+4,IF(NOT(ISERROR(FIND("MU20",Z458))),20,IF(NOT(ISERROR(FIND("MU21",Z458))),21,IF(NOT(ISERROR(FIND("MU2",Z458))),2,1)))),"")</f>
        <v>1</v>
      </c>
      <c r="V458" s="583"/>
      <c r="W458" s="170" t="s">
        <v>715</v>
      </c>
      <c r="X458" s="192"/>
      <c r="Y458" s="219">
        <f>IF(NOT(ISERROR(FIND("MU=SU",X458))),1,IF(Z458&lt;&gt;"",IF(NOT(ISERROR(FIND("SU",Z458))),1,0),""))</f>
        <v>0</v>
      </c>
      <c r="Z458" s="217" t="s">
        <v>756</v>
      </c>
      <c r="AA458" s="218"/>
      <c r="AB458" s="77"/>
      <c r="AC458" s="78"/>
      <c r="AD458" s="199" t="s">
        <v>769</v>
      </c>
      <c r="AE458" s="91" t="s">
        <v>1623</v>
      </c>
      <c r="AF458" s="79" t="s">
        <v>1623</v>
      </c>
      <c r="AG458" s="79" t="s">
        <v>1623</v>
      </c>
      <c r="AH458" s="80" t="s">
        <v>1623</v>
      </c>
      <c r="AI458" s="81" t="s">
        <v>1623</v>
      </c>
      <c r="AJ458" s="81" t="s">
        <v>1623</v>
      </c>
      <c r="AK458" s="81" t="s">
        <v>1623</v>
      </c>
      <c r="AL458" s="81" t="s">
        <v>1623</v>
      </c>
      <c r="AM458" s="81" t="s">
        <v>1623</v>
      </c>
      <c r="AN458" s="81" t="s">
        <v>1623</v>
      </c>
      <c r="AO458" s="83">
        <v>34.710299999999997</v>
      </c>
      <c r="AP458" s="83">
        <v>0.80572900000000003</v>
      </c>
      <c r="AQ458" s="83">
        <v>0.54201200000000005</v>
      </c>
      <c r="AR458" s="84">
        <v>3.5694499999999999E-9</v>
      </c>
      <c r="AS458" s="85">
        <v>4.5743</v>
      </c>
      <c r="AT458" s="496" t="s">
        <v>774</v>
      </c>
      <c r="AU458" s="484" t="s">
        <v>775</v>
      </c>
      <c r="AV458" s="85">
        <v>97.292599999999993</v>
      </c>
      <c r="AW458" s="104" t="s">
        <v>778</v>
      </c>
      <c r="AX458" s="86" t="s">
        <v>779</v>
      </c>
      <c r="AY458" s="87" t="s">
        <v>1623</v>
      </c>
      <c r="AZ458" s="87" t="s">
        <v>1623</v>
      </c>
      <c r="BA458" s="87" t="s">
        <v>1623</v>
      </c>
      <c r="BB458" s="88" t="s">
        <v>1623</v>
      </c>
      <c r="BC458" s="89" t="s">
        <v>1623</v>
      </c>
      <c r="BD458" s="89" t="s">
        <v>1623</v>
      </c>
      <c r="BE458" s="89" t="s">
        <v>1623</v>
      </c>
      <c r="BF458" s="89" t="s">
        <v>1623</v>
      </c>
      <c r="BG458" s="89" t="s">
        <v>1623</v>
      </c>
      <c r="BH458" s="105" t="s">
        <v>1623</v>
      </c>
      <c r="BI458" s="251"/>
      <c r="BJ458" s="252"/>
      <c r="BK458" s="252"/>
      <c r="BL458" s="259"/>
      <c r="BM458" s="230" t="str">
        <f>IF(CD458&lt;&gt;"",IF(ISNUMBER(CD458),(CD458-CB458)*IF(AE458&lt;0,1,-1),"nan"),"")</f>
        <v/>
      </c>
      <c r="BN458" s="230" t="str">
        <f>IF(CE458&lt;&gt;"",IF(ISNUMBER(CE458),CE458/CC458,"nan"),"")</f>
        <v/>
      </c>
      <c r="BO458" s="261"/>
      <c r="BP458" s="231" t="str">
        <f>IF(CL458&lt;&gt;"",IF(ISNUMBER(CL458),(CL458-CJ458)*IF(AO458&lt;0,1,-1),"nan"),"")</f>
        <v/>
      </c>
      <c r="BQ458" s="231" t="str">
        <f>IF(CM458&lt;&gt;"",IF(ISNUMBER(CM458),CM458/CK458,"nan"),"")</f>
        <v/>
      </c>
      <c r="BR458" s="263"/>
      <c r="BS458" s="232" t="str">
        <f>IF(CT458&lt;&gt;"",IF(ISNUMBER(CT458),(CT458-CR458)*IF(AY458&lt;0,1,-1),"nan"),"")</f>
        <v/>
      </c>
      <c r="BT458" s="232" t="str">
        <f>IF(CU458&lt;&gt;"",IF(ISNUMBER(CU458),CU458/CS458,"nan"),"")</f>
        <v/>
      </c>
      <c r="BU458" s="230"/>
      <c r="BV458" s="230"/>
      <c r="BW458" s="231"/>
      <c r="BX458" s="231"/>
      <c r="BY458" s="232"/>
      <c r="BZ458" s="235"/>
      <c r="CA458" s="257"/>
      <c r="CB458" s="233"/>
      <c r="CC458" s="230"/>
      <c r="CD458" s="230"/>
      <c r="CE458" s="230"/>
      <c r="CF458" s="230"/>
      <c r="CG458" s="230"/>
      <c r="CH458" s="230"/>
      <c r="CI458" s="230"/>
      <c r="CJ458" s="231"/>
      <c r="CK458" s="231"/>
      <c r="CL458" s="231"/>
      <c r="CM458" s="231"/>
      <c r="CN458" s="231"/>
      <c r="CO458" s="231"/>
      <c r="CP458" s="231"/>
      <c r="CQ458" s="231"/>
      <c r="CR458" s="232"/>
      <c r="CS458" s="232"/>
      <c r="CT458" s="232"/>
      <c r="CU458" s="232"/>
      <c r="CV458" s="232"/>
      <c r="CW458" s="232"/>
      <c r="CX458" s="232"/>
      <c r="CY458" s="234"/>
      <c r="DA458" s="106"/>
      <c r="DC458" s="106"/>
      <c r="DD458" s="106"/>
      <c r="DE458" s="106"/>
      <c r="DF458" s="92"/>
      <c r="DG458" s="107"/>
      <c r="DH458" s="107"/>
      <c r="DI458" s="107"/>
      <c r="DJ458" s="107"/>
      <c r="DK458" s="107"/>
      <c r="DL458" s="107"/>
      <c r="DM458" s="110"/>
      <c r="DN458" s="110"/>
      <c r="DO458" s="110"/>
      <c r="DP458" s="110"/>
      <c r="DQ458" s="110"/>
      <c r="DR458" s="110"/>
      <c r="DS458" s="110"/>
      <c r="DT458" s="110"/>
      <c r="DU458" s="497"/>
      <c r="DV458" s="497"/>
      <c r="DW458" s="497"/>
      <c r="DX458" s="497"/>
      <c r="DY458" s="497"/>
      <c r="DZ458" s="497"/>
      <c r="EA458" s="491"/>
      <c r="EB458" s="492"/>
      <c r="EC458" s="492"/>
      <c r="ED458" s="492"/>
      <c r="EE458" s="492"/>
      <c r="EF458" s="492"/>
      <c r="EG458" s="492"/>
      <c r="EH458" s="492"/>
      <c r="EI458" s="492"/>
      <c r="EJ458" s="492"/>
      <c r="EK458" s="492"/>
      <c r="EL458" s="492"/>
      <c r="EM458" s="492"/>
      <c r="EN458" s="492"/>
      <c r="EO458" s="492"/>
      <c r="EP458" s="492"/>
      <c r="EQ458" s="492"/>
      <c r="ER458" s="492"/>
      <c r="ES458" s="492"/>
      <c r="ET458" s="492"/>
      <c r="EU458" s="492"/>
      <c r="EV458" s="492"/>
      <c r="EW458" s="492"/>
      <c r="EX458" s="506"/>
      <c r="EY458" s="121"/>
      <c r="EZ458" s="454"/>
      <c r="FA458" s="83"/>
      <c r="FC458" s="116"/>
      <c r="FD458" s="116"/>
      <c r="FO458" s="3"/>
    </row>
    <row r="459" spans="1:171" ht="13.7" customHeight="1" x14ac:dyDescent="0.2">
      <c r="A459" s="100">
        <v>20140421</v>
      </c>
      <c r="B459" s="100">
        <v>2</v>
      </c>
      <c r="C459" s="74">
        <v>89</v>
      </c>
      <c r="D459" s="74">
        <v>1</v>
      </c>
      <c r="E459" s="74">
        <v>12</v>
      </c>
      <c r="F459" s="74">
        <v>19</v>
      </c>
      <c r="G459" s="75">
        <v>2.1</v>
      </c>
      <c r="H459" s="435">
        <v>0</v>
      </c>
      <c r="I459" s="73">
        <v>7639</v>
      </c>
      <c r="J459" s="101" t="s">
        <v>767</v>
      </c>
      <c r="K459" s="102" t="str">
        <f>IF(B459=2,"Z:\Data\MOOG\HeTao\raw\",IF(B459=5,"Z:\Data\MOOG\Polo\raw\",""))</f>
        <v>Z:\Data\MOOG\HeTao\raw\</v>
      </c>
      <c r="L459" s="103" t="s">
        <v>780</v>
      </c>
      <c r="M459" s="569" t="str">
        <f>IF(NOT(ISERROR(FIND("Training_dt",W459))),"'Plot Psychometric_HH_dt_yuchen'",IF(NOT(ISERROR(FIND("Training",W459))),"'Plot Psychometric_HH'",IF(NOT(ISERROR(FIND("1DAT",W459))),"'Plot Tuning Azimuth_HH'",IF(NOT(ISERROR(FIND("HD_dt",W459))),"'Plot HeadingDiscimination_PSTH_HH_dt_yuchen'",IF(NOT(ISERROR(FIND("HD",W459))),"'Plot HeadingDiscimination_PSTH_HH'",IF(NOT(ISERROR(FIND("MemSac",W459))),"'Memory Saccade Analysis_HH'",IF(NOT(ISERROR(FIND("DelSac",W459))),"'Memory Saccade Analysis_HH'",IF(NOT(ISERROR(FIND("u-stim",W459))),"'Plot Microstim_HH'",""))))))))</f>
        <v>'Plot Microstim_HH'</v>
      </c>
      <c r="N459" s="573">
        <v>1</v>
      </c>
      <c r="O459" s="584">
        <v>-1</v>
      </c>
      <c r="P459" s="590">
        <v>4</v>
      </c>
      <c r="Q459" s="590">
        <f>IF(B459=2,60,310)</f>
        <v>60</v>
      </c>
      <c r="R459" s="590">
        <v>5</v>
      </c>
      <c r="S459" s="590">
        <f>IF(B459=2,60,-190)</f>
        <v>60</v>
      </c>
      <c r="T459" s="590">
        <v>1</v>
      </c>
      <c r="U459" s="590">
        <f>IF(Z459&lt;&gt;"",IF(NOT(ISERROR(FIND("SU",Z459))),VALUE(RIGHT(Z459,1))+4,IF(NOT(ISERROR(FIND("MU20",Z459))),20,IF(NOT(ISERROR(FIND("MU21",Z459))),21,IF(NOT(ISERROR(FIND("MU2",Z459))),2,1)))),"")</f>
        <v>1</v>
      </c>
      <c r="V459" s="583"/>
      <c r="W459" s="170" t="s">
        <v>24</v>
      </c>
      <c r="X459" s="192">
        <v>10</v>
      </c>
      <c r="Y459" s="219">
        <f>IF(NOT(ISERROR(FIND("MU=SU",X459))),1,IF(Z459&lt;&gt;"",IF(NOT(ISERROR(FIND("SU",Z459))),1,0),""))</f>
        <v>0</v>
      </c>
      <c r="Z459" s="217" t="s">
        <v>1981</v>
      </c>
      <c r="AA459" s="218"/>
      <c r="AB459" s="77"/>
      <c r="AC459" s="78"/>
      <c r="AD459" s="199" t="s">
        <v>769</v>
      </c>
      <c r="AE459" s="91" t="s">
        <v>1623</v>
      </c>
      <c r="AF459" s="79" t="s">
        <v>1623</v>
      </c>
      <c r="AG459" s="79" t="s">
        <v>1623</v>
      </c>
      <c r="AH459" s="80" t="s">
        <v>1623</v>
      </c>
      <c r="AI459" s="81" t="s">
        <v>1623</v>
      </c>
      <c r="AJ459" s="81" t="s">
        <v>1623</v>
      </c>
      <c r="AK459" s="81" t="s">
        <v>1623</v>
      </c>
      <c r="AL459" s="81" t="s">
        <v>1623</v>
      </c>
      <c r="AM459" s="81" t="s">
        <v>1623</v>
      </c>
      <c r="AN459" s="81" t="s">
        <v>1623</v>
      </c>
      <c r="AO459" s="83">
        <v>34.710299999999997</v>
      </c>
      <c r="AP459" s="83">
        <v>0.80572900000000003</v>
      </c>
      <c r="AQ459" s="83">
        <v>0.54201200000000005</v>
      </c>
      <c r="AR459" s="84">
        <v>3.5694499999999999E-9</v>
      </c>
      <c r="AS459" s="85">
        <v>4.5743</v>
      </c>
      <c r="AT459" s="85">
        <v>0.30599500000000002</v>
      </c>
      <c r="AU459" s="85">
        <v>29.986799999999999</v>
      </c>
      <c r="AV459" s="85">
        <v>57.9833</v>
      </c>
      <c r="AW459" s="104" t="s">
        <v>774</v>
      </c>
      <c r="AX459" s="86" t="s">
        <v>775</v>
      </c>
      <c r="AY459" s="87" t="s">
        <v>1623</v>
      </c>
      <c r="AZ459" s="87" t="s">
        <v>1623</v>
      </c>
      <c r="BA459" s="87" t="s">
        <v>1623</v>
      </c>
      <c r="BB459" s="88" t="s">
        <v>1623</v>
      </c>
      <c r="BC459" s="89" t="s">
        <v>1623</v>
      </c>
      <c r="BD459" s="89" t="s">
        <v>1623</v>
      </c>
      <c r="BE459" s="89" t="s">
        <v>1623</v>
      </c>
      <c r="BF459" s="89" t="s">
        <v>1623</v>
      </c>
      <c r="BG459" s="89" t="s">
        <v>1623</v>
      </c>
      <c r="BH459" s="105" t="s">
        <v>1623</v>
      </c>
      <c r="BI459" s="251">
        <v>20</v>
      </c>
      <c r="BJ459" s="252">
        <v>2</v>
      </c>
      <c r="BK459" s="252">
        <v>0</v>
      </c>
      <c r="BL459" s="259" t="s">
        <v>1623</v>
      </c>
      <c r="BM459" s="230" t="str">
        <f>IF(CD459&lt;&gt;"",IF(ISNUMBER(CD459),(CD459-CB459)*IF(AE459&lt;0,1,-1),"nan"),"")</f>
        <v>nan</v>
      </c>
      <c r="BN459" s="230" t="str">
        <f>IF(CE459&lt;&gt;"",IF(ISNUMBER(CE459),CE459/CC459,"nan"),"")</f>
        <v>nan</v>
      </c>
      <c r="BO459" s="261">
        <v>1</v>
      </c>
      <c r="BP459" s="231">
        <f>IF(CL459&lt;&gt;"",IF(ISNUMBER(CL459),(CL459-CJ459)*IF(AO459&lt;0,1,-1),"nan"),"")</f>
        <v>2.2090000000000001</v>
      </c>
      <c r="BQ459" s="231">
        <f>IF(CM459&lt;&gt;"",IF(ISNUMBER(CM459),CM459/CK459,"nan"),"")</f>
        <v>1.0473484848484849</v>
      </c>
      <c r="BR459" s="263" t="s">
        <v>1623</v>
      </c>
      <c r="BS459" s="232" t="str">
        <f>IF(CT459&lt;&gt;"",IF(ISNUMBER(CT459),(CT459-CR459)*IF(AY459&lt;0,1,-1),"nan"),"")</f>
        <v>nan</v>
      </c>
      <c r="BT459" s="232" t="str">
        <f>IF(CU459&lt;&gt;"",IF(ISNUMBER(CU459),CU459/CS459,"nan"),"")</f>
        <v>nan</v>
      </c>
      <c r="BU459" s="230" t="s">
        <v>1623</v>
      </c>
      <c r="BV459" s="230" t="s">
        <v>1623</v>
      </c>
      <c r="BW459" s="236" t="s">
        <v>770</v>
      </c>
      <c r="BX459" s="231" t="s">
        <v>1571</v>
      </c>
      <c r="BY459" s="232" t="s">
        <v>1623</v>
      </c>
      <c r="BZ459" s="235" t="s">
        <v>1623</v>
      </c>
      <c r="CA459" s="257">
        <v>10</v>
      </c>
      <c r="CB459" s="233" t="s">
        <v>1623</v>
      </c>
      <c r="CC459" s="230" t="s">
        <v>1623</v>
      </c>
      <c r="CD459" s="230" t="s">
        <v>1623</v>
      </c>
      <c r="CE459" s="230" t="s">
        <v>1623</v>
      </c>
      <c r="CF459" s="230" t="s">
        <v>1623</v>
      </c>
      <c r="CG459" s="230" t="s">
        <v>1623</v>
      </c>
      <c r="CH459" s="230" t="s">
        <v>1623</v>
      </c>
      <c r="CI459" s="230" t="s">
        <v>1623</v>
      </c>
      <c r="CJ459" s="231">
        <v>1.7290000000000001</v>
      </c>
      <c r="CK459" s="231">
        <v>2.1120000000000001</v>
      </c>
      <c r="CL459" s="231">
        <v>-0.48</v>
      </c>
      <c r="CM459" s="231">
        <v>2.2120000000000002</v>
      </c>
      <c r="CN459" s="231">
        <v>0</v>
      </c>
      <c r="CO459" s="231">
        <v>0.876</v>
      </c>
      <c r="CP459" s="231"/>
      <c r="CQ459" s="231"/>
      <c r="CR459" s="232" t="s">
        <v>1623</v>
      </c>
      <c r="CS459" s="232" t="s">
        <v>1623</v>
      </c>
      <c r="CT459" s="232" t="s">
        <v>1623</v>
      </c>
      <c r="CU459" s="232" t="s">
        <v>1623</v>
      </c>
      <c r="CV459" s="232" t="s">
        <v>1623</v>
      </c>
      <c r="CW459" s="232" t="s">
        <v>1623</v>
      </c>
      <c r="CX459" s="232"/>
      <c r="CY459" s="234"/>
      <c r="DA459" s="106"/>
      <c r="DC459" s="106"/>
      <c r="DD459" s="106"/>
      <c r="DE459" s="106"/>
      <c r="DF459" s="92"/>
      <c r="DG459" s="107"/>
      <c r="DH459" s="107"/>
      <c r="DI459" s="107"/>
      <c r="DJ459" s="107"/>
      <c r="DK459" s="107"/>
      <c r="DL459" s="107"/>
      <c r="DM459" s="110"/>
      <c r="DN459" s="110"/>
      <c r="DO459" s="110"/>
      <c r="DP459" s="110"/>
      <c r="DQ459" s="110"/>
      <c r="DR459" s="110"/>
      <c r="DS459" s="110"/>
      <c r="DT459" s="110"/>
      <c r="DU459" s="497"/>
      <c r="DV459" s="497"/>
      <c r="DW459" s="497"/>
      <c r="DX459" s="497"/>
      <c r="DY459" s="497"/>
      <c r="DZ459" s="497"/>
      <c r="EA459" s="288"/>
      <c r="EB459" s="99"/>
      <c r="EC459" s="99"/>
      <c r="ED459" s="99"/>
      <c r="EE459" s="99"/>
      <c r="EF459" s="99"/>
      <c r="EG459" s="99"/>
      <c r="EH459" s="99"/>
      <c r="EI459" s="99"/>
      <c r="EJ459" s="99"/>
      <c r="EK459" s="99"/>
      <c r="EL459" s="99"/>
      <c r="EM459" s="99"/>
      <c r="EN459" s="99"/>
      <c r="EO459" s="99"/>
      <c r="EP459" s="99"/>
      <c r="EQ459" s="99"/>
      <c r="ER459" s="99"/>
      <c r="ES459" s="99"/>
      <c r="ET459" s="99"/>
      <c r="EU459" s="99"/>
      <c r="EV459" s="99"/>
      <c r="EW459" s="99"/>
      <c r="EX459" s="119"/>
      <c r="EY459" s="121"/>
      <c r="EZ459" s="454"/>
      <c r="FA459" s="83"/>
      <c r="FC459" s="116"/>
      <c r="FD459" s="116"/>
      <c r="FO459" s="3"/>
    </row>
    <row r="460" spans="1:171" ht="13.7" customHeight="1" x14ac:dyDescent="0.2">
      <c r="A460" s="100">
        <v>20140421</v>
      </c>
      <c r="B460" s="100">
        <v>2</v>
      </c>
      <c r="C460" s="74">
        <v>89</v>
      </c>
      <c r="D460" s="74">
        <v>1</v>
      </c>
      <c r="E460" s="74">
        <v>12</v>
      </c>
      <c r="F460" s="74">
        <v>19</v>
      </c>
      <c r="G460" s="75">
        <v>2.1</v>
      </c>
      <c r="H460" s="435">
        <v>0</v>
      </c>
      <c r="I460" s="73">
        <v>7639</v>
      </c>
      <c r="J460" s="101" t="s">
        <v>767</v>
      </c>
      <c r="K460" s="102" t="str">
        <f>IF(B460=2,"Z:\Data\MOOG\HeTao\raw\",IF(B460=5,"Z:\Data\MOOG\Polo\raw\",""))</f>
        <v>Z:\Data\MOOG\HeTao\raw\</v>
      </c>
      <c r="L460" s="103" t="s">
        <v>781</v>
      </c>
      <c r="M460" s="569" t="str">
        <f>IF(NOT(ISERROR(FIND("Training_dt",W460))),"'Plot Psychometric_HH_dt_yuchen'",IF(NOT(ISERROR(FIND("Training",W460))),"'Plot Psychometric_HH'",IF(NOT(ISERROR(FIND("1DAT",W460))),"'Plot Tuning Azimuth_HH'",IF(NOT(ISERROR(FIND("HD_dt",W460))),"'Plot HeadingDiscimination_PSTH_HH_dt_yuchen'",IF(NOT(ISERROR(FIND("HD",W460))),"'Plot HeadingDiscimination_PSTH_HH'",IF(NOT(ISERROR(FIND("MemSac",W460))),"'Memory Saccade Analysis_HH'",IF(NOT(ISERROR(FIND("DelSac",W460))),"'Memory Saccade Analysis_HH'",IF(NOT(ISERROR(FIND("u-stim",W460))),"'Plot Microstim_HH'",""))))))))</f>
        <v>'Plot Microstim_HH'</v>
      </c>
      <c r="N460" s="573">
        <v>1</v>
      </c>
      <c r="O460" s="584">
        <v>-1</v>
      </c>
      <c r="P460" s="590">
        <v>4</v>
      </c>
      <c r="Q460" s="590">
        <f>IF(B460=2,60,310)</f>
        <v>60</v>
      </c>
      <c r="R460" s="590">
        <v>5</v>
      </c>
      <c r="S460" s="590">
        <f>IF(B460=2,60,-190)</f>
        <v>60</v>
      </c>
      <c r="T460" s="590">
        <v>1</v>
      </c>
      <c r="U460" s="590">
        <f>IF(Z460&lt;&gt;"",IF(NOT(ISERROR(FIND("SU",Z460))),VALUE(RIGHT(Z460,1))+4,IF(NOT(ISERROR(FIND("MU20",Z460))),20,IF(NOT(ISERROR(FIND("MU21",Z460))),21,IF(NOT(ISERROR(FIND("MU2",Z460))),2,1)))),"")</f>
        <v>1</v>
      </c>
      <c r="V460" s="583"/>
      <c r="W460" s="170" t="s">
        <v>24</v>
      </c>
      <c r="X460" s="192"/>
      <c r="Y460" s="219">
        <f>IF(NOT(ISERROR(FIND("MU=SU",X460))),1,IF(Z460&lt;&gt;"",IF(NOT(ISERROR(FIND("SU",Z460))),1,0),""))</f>
        <v>0</v>
      </c>
      <c r="Z460" s="217" t="s">
        <v>1981</v>
      </c>
      <c r="AA460" s="218"/>
      <c r="AB460" s="77"/>
      <c r="AC460" s="78"/>
      <c r="AD460" s="199" t="s">
        <v>769</v>
      </c>
      <c r="AE460" s="91" t="s">
        <v>1623</v>
      </c>
      <c r="AF460" s="79" t="s">
        <v>1623</v>
      </c>
      <c r="AG460" s="79" t="s">
        <v>1623</v>
      </c>
      <c r="AH460" s="80" t="s">
        <v>1623</v>
      </c>
      <c r="AI460" s="81" t="s">
        <v>1623</v>
      </c>
      <c r="AJ460" s="81" t="s">
        <v>1623</v>
      </c>
      <c r="AK460" s="81" t="s">
        <v>1623</v>
      </c>
      <c r="AL460" s="81" t="s">
        <v>1623</v>
      </c>
      <c r="AM460" s="81" t="s">
        <v>1623</v>
      </c>
      <c r="AN460" s="81" t="s">
        <v>1623</v>
      </c>
      <c r="AO460" s="83">
        <v>34.710299999999997</v>
      </c>
      <c r="AP460" s="83">
        <v>0.80572900000000003</v>
      </c>
      <c r="AQ460" s="83">
        <v>0.54201200000000005</v>
      </c>
      <c r="AR460" s="84">
        <v>3.5694499999999999E-9</v>
      </c>
      <c r="AS460" s="85">
        <v>4.5743</v>
      </c>
      <c r="AT460" s="85">
        <v>0.30599500000000002</v>
      </c>
      <c r="AU460" s="85">
        <v>29.986799999999999</v>
      </c>
      <c r="AV460" s="85">
        <v>57.9833</v>
      </c>
      <c r="AW460" s="104" t="s">
        <v>774</v>
      </c>
      <c r="AX460" s="86" t="s">
        <v>775</v>
      </c>
      <c r="AY460" s="87" t="s">
        <v>1623</v>
      </c>
      <c r="AZ460" s="87" t="s">
        <v>1623</v>
      </c>
      <c r="BA460" s="87" t="s">
        <v>1623</v>
      </c>
      <c r="BB460" s="88" t="s">
        <v>1623</v>
      </c>
      <c r="BC460" s="89" t="s">
        <v>1623</v>
      </c>
      <c r="BD460" s="89" t="s">
        <v>1623</v>
      </c>
      <c r="BE460" s="89" t="s">
        <v>1623</v>
      </c>
      <c r="BF460" s="89" t="s">
        <v>1623</v>
      </c>
      <c r="BG460" s="89" t="s">
        <v>1623</v>
      </c>
      <c r="BH460" s="105" t="s">
        <v>1623</v>
      </c>
      <c r="BI460" s="251">
        <v>100</v>
      </c>
      <c r="BJ460" s="252">
        <v>2</v>
      </c>
      <c r="BK460" s="252">
        <v>0</v>
      </c>
      <c r="BL460" s="259" t="s">
        <v>1623</v>
      </c>
      <c r="BM460" s="230" t="str">
        <f>IF(CD460&lt;&gt;"",IF(ISNUMBER(CD460),(CD460-CB460)*IF(AE460&lt;0,1,-1),"nan"),"")</f>
        <v>nan</v>
      </c>
      <c r="BN460" s="230" t="str">
        <f>IF(CE460&lt;&gt;"",IF(ISNUMBER(CE460),CE460/CC460,"nan"),"")</f>
        <v>nan</v>
      </c>
      <c r="BO460" s="261">
        <v>1</v>
      </c>
      <c r="BP460" s="231">
        <f>IF(CL460&lt;&gt;"",IF(ISNUMBER(CL460),(CL460-CJ460)*IF(AO460&lt;0,1,-1),"nan"),"")</f>
        <v>-0.38700000000000001</v>
      </c>
      <c r="BQ460" s="231">
        <f>IF(CM460&lt;&gt;"",IF(ISNUMBER(CM460),CM460/CK460,"nan"),"")</f>
        <v>1.4857309260337799</v>
      </c>
      <c r="BR460" s="263" t="s">
        <v>1623</v>
      </c>
      <c r="BS460" s="232" t="str">
        <f>IF(CT460&lt;&gt;"",IF(ISNUMBER(CT460),(CT460-CR460)*IF(AY460&lt;0,1,-1),"nan"),"")</f>
        <v>nan</v>
      </c>
      <c r="BT460" s="232" t="str">
        <f>IF(CU460&lt;&gt;"",IF(ISNUMBER(CU460),CU460/CS460,"nan"),"")</f>
        <v>nan</v>
      </c>
      <c r="BU460" s="230" t="s">
        <v>1623</v>
      </c>
      <c r="BV460" s="230" t="s">
        <v>1623</v>
      </c>
      <c r="BW460" s="236" t="s">
        <v>770</v>
      </c>
      <c r="BX460" s="231" t="s">
        <v>1571</v>
      </c>
      <c r="BY460" s="232" t="s">
        <v>1623</v>
      </c>
      <c r="BZ460" s="235" t="s">
        <v>1623</v>
      </c>
      <c r="CA460" s="257">
        <v>10</v>
      </c>
      <c r="CB460" s="233" t="s">
        <v>1623</v>
      </c>
      <c r="CC460" s="230" t="s">
        <v>1623</v>
      </c>
      <c r="CD460" s="230" t="s">
        <v>1623</v>
      </c>
      <c r="CE460" s="230" t="s">
        <v>1623</v>
      </c>
      <c r="CF460" s="230" t="s">
        <v>1623</v>
      </c>
      <c r="CG460" s="230" t="s">
        <v>1623</v>
      </c>
      <c r="CH460" s="230" t="s">
        <v>1623</v>
      </c>
      <c r="CI460" s="230" t="s">
        <v>1623</v>
      </c>
      <c r="CJ460" s="231">
        <v>2.4460000000000002</v>
      </c>
      <c r="CK460" s="231">
        <v>1.7170000000000001</v>
      </c>
      <c r="CL460" s="231">
        <v>2.8330000000000002</v>
      </c>
      <c r="CM460" s="231">
        <v>2.5510000000000002</v>
      </c>
      <c r="CN460" s="231">
        <v>0.311</v>
      </c>
      <c r="CO460" s="231">
        <v>0.186</v>
      </c>
      <c r="CP460" s="231"/>
      <c r="CQ460" s="231"/>
      <c r="CR460" s="232" t="s">
        <v>1623</v>
      </c>
      <c r="CS460" s="232" t="s">
        <v>1623</v>
      </c>
      <c r="CT460" s="232" t="s">
        <v>1623</v>
      </c>
      <c r="CU460" s="232" t="s">
        <v>1623</v>
      </c>
      <c r="CV460" s="232" t="s">
        <v>1623</v>
      </c>
      <c r="CW460" s="232" t="s">
        <v>1623</v>
      </c>
      <c r="CX460" s="232"/>
      <c r="CY460" s="234"/>
      <c r="DA460" s="106"/>
      <c r="DC460" s="106"/>
      <c r="DD460" s="106"/>
      <c r="DE460" s="106"/>
      <c r="DF460" s="92"/>
      <c r="DG460" s="107"/>
      <c r="DH460" s="107"/>
      <c r="DI460" s="107"/>
      <c r="DJ460" s="107"/>
      <c r="DK460" s="107"/>
      <c r="DL460" s="107"/>
      <c r="DM460" s="110"/>
      <c r="DN460" s="110"/>
      <c r="DO460" s="110"/>
      <c r="DP460" s="110"/>
      <c r="DQ460" s="110"/>
      <c r="DR460" s="110"/>
      <c r="DS460" s="110"/>
      <c r="DT460" s="110"/>
      <c r="DU460" s="497"/>
      <c r="DV460" s="497"/>
      <c r="DW460" s="497"/>
      <c r="DX460" s="497"/>
      <c r="DY460" s="497"/>
      <c r="DZ460" s="497"/>
      <c r="EA460" s="491"/>
      <c r="EB460" s="492"/>
      <c r="EC460" s="492"/>
      <c r="ED460" s="492"/>
      <c r="EE460" s="492"/>
      <c r="EF460" s="492"/>
      <c r="EG460" s="492"/>
      <c r="EH460" s="492"/>
      <c r="EI460" s="492"/>
      <c r="EJ460" s="492"/>
      <c r="EK460" s="492"/>
      <c r="EL460" s="492"/>
      <c r="EM460" s="492"/>
      <c r="EN460" s="492"/>
      <c r="EO460" s="492"/>
      <c r="EP460" s="492"/>
      <c r="EQ460" s="492"/>
      <c r="ER460" s="492"/>
      <c r="ES460" s="492"/>
      <c r="ET460" s="492"/>
      <c r="EU460" s="492"/>
      <c r="EV460" s="492"/>
      <c r="EW460" s="492"/>
      <c r="EX460" s="506"/>
      <c r="EY460" s="121"/>
      <c r="EZ460" s="454"/>
      <c r="FA460" s="83"/>
      <c r="FC460" s="116"/>
      <c r="FD460" s="116"/>
      <c r="FO460" s="3"/>
    </row>
    <row r="461" spans="1:171" ht="13.7" customHeight="1" x14ac:dyDescent="0.2">
      <c r="A461" s="100">
        <v>20140422</v>
      </c>
      <c r="B461" s="100">
        <v>2</v>
      </c>
      <c r="C461" s="74">
        <v>90</v>
      </c>
      <c r="D461" s="74">
        <v>1</v>
      </c>
      <c r="E461" s="74">
        <v>12</v>
      </c>
      <c r="F461" s="74">
        <v>16</v>
      </c>
      <c r="G461" s="75">
        <v>1.9</v>
      </c>
      <c r="H461" s="435">
        <v>0</v>
      </c>
      <c r="I461" s="73">
        <v>12876</v>
      </c>
      <c r="J461" s="101" t="s">
        <v>766</v>
      </c>
      <c r="K461" s="102" t="str">
        <f>IF(B461=2,"Z:\Data\MOOG\HeTao\raw\",IF(B461=5,"Z:\Data\MOOG\Polo\raw\",""))</f>
        <v>Z:\Data\MOOG\HeTao\raw\</v>
      </c>
      <c r="L461" s="103" t="s">
        <v>761</v>
      </c>
      <c r="M461" s="569" t="str">
        <f>IF(NOT(ISERROR(FIND("Training_dt",W461))),"'Plot Psychometric_HH_dt_yuchen'",IF(NOT(ISERROR(FIND("Training",W461))),"'Plot Psychometric_HH'",IF(NOT(ISERROR(FIND("1DAT",W461))),"'Plot Tuning Azimuth_HH'",IF(NOT(ISERROR(FIND("HD_dt",W461))),"'Plot HeadingDiscimination_PSTH_HH_dt_yuchen'",IF(NOT(ISERROR(FIND("HD",W461))),"'Plot HeadingDiscimination_PSTH_HH'",IF(NOT(ISERROR(FIND("MemSac",W461))),"'Memory Saccade Analysis_HH'",IF(NOT(ISERROR(FIND("DelSac",W461))),"'Memory Saccade Analysis_HH'",IF(NOT(ISERROR(FIND("u-stim",W461))),"'Plot Microstim_HH'",""))))))))</f>
        <v>'Plot Tuning Azimuth_HH'</v>
      </c>
      <c r="N461" s="573">
        <v>1</v>
      </c>
      <c r="O461" s="584">
        <v>-1</v>
      </c>
      <c r="P461" s="590">
        <v>4</v>
      </c>
      <c r="Q461" s="590">
        <f>IF(B461=2,60,310)</f>
        <v>60</v>
      </c>
      <c r="R461" s="590">
        <v>5</v>
      </c>
      <c r="S461" s="590">
        <f>IF(B461=2,60,-190)</f>
        <v>60</v>
      </c>
      <c r="T461" s="590">
        <v>1</v>
      </c>
      <c r="U461" s="590">
        <f>IF(Z461&lt;&gt;"",IF(NOT(ISERROR(FIND("SU",Z461))),VALUE(RIGHT(Z461,1))+4,IF(NOT(ISERROR(FIND("MU20",Z461))),20,IF(NOT(ISERROR(FIND("MU21",Z461))),21,IF(NOT(ISERROR(FIND("MU2",Z461))),2,1)))),"")</f>
        <v>1</v>
      </c>
      <c r="V461" s="583"/>
      <c r="W461" s="170" t="s">
        <v>715</v>
      </c>
      <c r="X461" s="192"/>
      <c r="Y461" s="219">
        <f>IF(NOT(ISERROR(FIND("MU=SU",X461))),1,IF(Z461&lt;&gt;"",IF(NOT(ISERROR(FIND("SU",Z461))),1,0),""))</f>
        <v>0</v>
      </c>
      <c r="Z461" s="217" t="s">
        <v>756</v>
      </c>
      <c r="AA461" s="218"/>
      <c r="AB461" s="77"/>
      <c r="AC461" s="78"/>
      <c r="AD461" s="199" t="s">
        <v>762</v>
      </c>
      <c r="AE461" s="91" t="s">
        <v>1623</v>
      </c>
      <c r="AF461" s="79" t="s">
        <v>1623</v>
      </c>
      <c r="AG461" s="79" t="s">
        <v>1623</v>
      </c>
      <c r="AH461" s="80" t="s">
        <v>1623</v>
      </c>
      <c r="AI461" s="81" t="s">
        <v>1623</v>
      </c>
      <c r="AJ461" s="81" t="s">
        <v>1623</v>
      </c>
      <c r="AK461" s="81" t="s">
        <v>1623</v>
      </c>
      <c r="AL461" s="81" t="s">
        <v>1623</v>
      </c>
      <c r="AM461" s="81" t="s">
        <v>1623</v>
      </c>
      <c r="AN461" s="81" t="s">
        <v>1623</v>
      </c>
      <c r="AO461" s="83">
        <v>125.431</v>
      </c>
      <c r="AP461" s="83">
        <v>0.68055200000000005</v>
      </c>
      <c r="AQ461" s="83">
        <v>0.73797100000000004</v>
      </c>
      <c r="AR461" s="84">
        <v>2.4403099999999998E-9</v>
      </c>
      <c r="AS461" s="85">
        <v>0.16467699999999999</v>
      </c>
      <c r="AT461" s="85">
        <v>2.3735599999999999</v>
      </c>
      <c r="AU461" s="85">
        <v>124.095</v>
      </c>
      <c r="AV461" s="85">
        <v>199.60400000000001</v>
      </c>
      <c r="AW461" s="104" t="s">
        <v>763</v>
      </c>
      <c r="AX461" s="86" t="s">
        <v>764</v>
      </c>
      <c r="AY461" s="87" t="s">
        <v>1623</v>
      </c>
      <c r="AZ461" s="87" t="s">
        <v>1623</v>
      </c>
      <c r="BA461" s="87" t="s">
        <v>1623</v>
      </c>
      <c r="BB461" s="88" t="s">
        <v>1623</v>
      </c>
      <c r="BC461" s="89" t="s">
        <v>1623</v>
      </c>
      <c r="BD461" s="89" t="s">
        <v>1623</v>
      </c>
      <c r="BE461" s="89" t="s">
        <v>1623</v>
      </c>
      <c r="BF461" s="89" t="s">
        <v>1623</v>
      </c>
      <c r="BG461" s="89" t="s">
        <v>1623</v>
      </c>
      <c r="BH461" s="105" t="s">
        <v>1623</v>
      </c>
      <c r="BI461" s="251"/>
      <c r="BJ461" s="252"/>
      <c r="BK461" s="252"/>
      <c r="BL461" s="259"/>
      <c r="BM461" s="230" t="str">
        <f>IF(CD461&lt;&gt;"",IF(ISNUMBER(CD461),(CD461-CB461)*IF(AE461&lt;0,1,-1),"nan"),"")</f>
        <v/>
      </c>
      <c r="BN461" s="230" t="str">
        <f>IF(CE461&lt;&gt;"",IF(ISNUMBER(CE461),CE461/CC461,"nan"),"")</f>
        <v/>
      </c>
      <c r="BO461" s="261"/>
      <c r="BP461" s="231" t="str">
        <f>IF(CL461&lt;&gt;"",IF(ISNUMBER(CL461),(CL461-CJ461)*IF(AO461&lt;0,1,-1),"nan"),"")</f>
        <v/>
      </c>
      <c r="BQ461" s="231" t="str">
        <f>IF(CM461&lt;&gt;"",IF(ISNUMBER(CM461),CM461/CK461,"nan"),"")</f>
        <v/>
      </c>
      <c r="BR461" s="263"/>
      <c r="BS461" s="232" t="str">
        <f>IF(CT461&lt;&gt;"",IF(ISNUMBER(CT461),(CT461-CR461)*IF(AY461&lt;0,1,-1),"nan"),"")</f>
        <v/>
      </c>
      <c r="BT461" s="232" t="str">
        <f>IF(CU461&lt;&gt;"",IF(ISNUMBER(CU461),CU461/CS461,"nan"),"")</f>
        <v/>
      </c>
      <c r="BU461" s="230"/>
      <c r="BV461" s="230"/>
      <c r="BW461" s="231"/>
      <c r="BX461" s="231"/>
      <c r="BY461" s="232"/>
      <c r="BZ461" s="235"/>
      <c r="CA461" s="257"/>
      <c r="CB461" s="233"/>
      <c r="CC461" s="230"/>
      <c r="CD461" s="230"/>
      <c r="CE461" s="230"/>
      <c r="CF461" s="230"/>
      <c r="CG461" s="230"/>
      <c r="CH461" s="230"/>
      <c r="CI461" s="230"/>
      <c r="CJ461" s="231"/>
      <c r="CK461" s="231"/>
      <c r="CL461" s="231"/>
      <c r="CM461" s="231"/>
      <c r="CN461" s="231"/>
      <c r="CO461" s="231"/>
      <c r="CP461" s="231"/>
      <c r="CQ461" s="231"/>
      <c r="CR461" s="232"/>
      <c r="CS461" s="232"/>
      <c r="CT461" s="232"/>
      <c r="CU461" s="232"/>
      <c r="CV461" s="232"/>
      <c r="CW461" s="232"/>
      <c r="CX461" s="232"/>
      <c r="CY461" s="234"/>
      <c r="DA461" s="106"/>
      <c r="DC461" s="106"/>
      <c r="DD461" s="106"/>
      <c r="DE461" s="106"/>
      <c r="DF461" s="92"/>
      <c r="DG461" s="107"/>
      <c r="DH461" s="107"/>
      <c r="DI461" s="107"/>
      <c r="DJ461" s="107"/>
      <c r="DK461" s="107"/>
      <c r="DL461" s="107"/>
      <c r="DM461" s="110"/>
      <c r="DN461" s="110"/>
      <c r="DO461" s="110"/>
      <c r="DP461" s="110"/>
      <c r="DQ461" s="110"/>
      <c r="DR461" s="110"/>
      <c r="DS461" s="110"/>
      <c r="DT461" s="110"/>
      <c r="DU461" s="497"/>
      <c r="DV461" s="497"/>
      <c r="DW461" s="497"/>
      <c r="DX461" s="497"/>
      <c r="DY461" s="497"/>
      <c r="DZ461" s="497"/>
      <c r="EA461" s="491"/>
      <c r="EB461" s="492"/>
      <c r="EC461" s="492"/>
      <c r="ED461" s="492"/>
      <c r="EE461" s="492"/>
      <c r="EF461" s="492"/>
      <c r="EG461" s="492"/>
      <c r="EH461" s="492"/>
      <c r="EI461" s="492"/>
      <c r="EJ461" s="492"/>
      <c r="EK461" s="492"/>
      <c r="EL461" s="492"/>
      <c r="EM461" s="492"/>
      <c r="EN461" s="492"/>
      <c r="EO461" s="492"/>
      <c r="EP461" s="492"/>
      <c r="EQ461" s="492"/>
      <c r="ER461" s="492"/>
      <c r="ES461" s="492"/>
      <c r="ET461" s="492"/>
      <c r="EU461" s="492"/>
      <c r="EV461" s="492"/>
      <c r="EW461" s="492"/>
      <c r="EX461" s="506"/>
      <c r="EY461" s="121"/>
      <c r="EZ461" s="454"/>
      <c r="FA461" s="83"/>
      <c r="FC461" s="116"/>
      <c r="FD461" s="116"/>
      <c r="FO461" s="3"/>
    </row>
    <row r="462" spans="1:171" ht="13.7" customHeight="1" x14ac:dyDescent="0.2">
      <c r="A462" s="100">
        <v>20140422</v>
      </c>
      <c r="B462" s="100">
        <v>2</v>
      </c>
      <c r="C462" s="74">
        <v>90</v>
      </c>
      <c r="D462" s="74">
        <v>1</v>
      </c>
      <c r="E462" s="74">
        <v>12</v>
      </c>
      <c r="F462" s="74">
        <v>16</v>
      </c>
      <c r="G462" s="75">
        <v>1.9</v>
      </c>
      <c r="H462" s="435">
        <v>0</v>
      </c>
      <c r="I462" s="73">
        <v>12876</v>
      </c>
      <c r="J462" s="101" t="s">
        <v>766</v>
      </c>
      <c r="K462" s="102" t="str">
        <f>IF(B462=2,"Z:\Data\MOOG\HeTao\raw\",IF(B462=5,"Z:\Data\MOOG\Polo\raw\",""))</f>
        <v>Z:\Data\MOOG\HeTao\raw\</v>
      </c>
      <c r="L462" s="103" t="s">
        <v>782</v>
      </c>
      <c r="M462" s="569" t="str">
        <f>IF(NOT(ISERROR(FIND("Training_dt",W462))),"'Plot Psychometric_HH_dt_yuchen'",IF(NOT(ISERROR(FIND("Training",W462))),"'Plot Psychometric_HH'",IF(NOT(ISERROR(FIND("1DAT",W462))),"'Plot Tuning Azimuth_HH'",IF(NOT(ISERROR(FIND("HD_dt",W462))),"'Plot HeadingDiscimination_PSTH_HH_dt_yuchen'",IF(NOT(ISERROR(FIND("HD",W462))),"'Plot HeadingDiscimination_PSTH_HH'",IF(NOT(ISERROR(FIND("MemSac",W462))),"'Memory Saccade Analysis_HH'",IF(NOT(ISERROR(FIND("DelSac",W462))),"'Memory Saccade Analysis_HH'",IF(NOT(ISERROR(FIND("u-stim",W462))),"'Plot Microstim_HH'",""))))))))</f>
        <v>'Plot Microstim_HH'</v>
      </c>
      <c r="N462" s="573">
        <v>1</v>
      </c>
      <c r="O462" s="584">
        <v>-1</v>
      </c>
      <c r="P462" s="590">
        <v>4</v>
      </c>
      <c r="Q462" s="590">
        <f>IF(B462=2,60,310)</f>
        <v>60</v>
      </c>
      <c r="R462" s="590">
        <v>5</v>
      </c>
      <c r="S462" s="590">
        <f>IF(B462=2,60,-190)</f>
        <v>60</v>
      </c>
      <c r="T462" s="590">
        <v>1</v>
      </c>
      <c r="U462" s="590">
        <f>IF(Z462&lt;&gt;"",IF(NOT(ISERROR(FIND("SU",Z462))),VALUE(RIGHT(Z462,1))+4,IF(NOT(ISERROR(FIND("MU20",Z462))),20,IF(NOT(ISERROR(FIND("MU21",Z462))),21,IF(NOT(ISERROR(FIND("MU2",Z462))),2,1)))),"")</f>
        <v>1</v>
      </c>
      <c r="V462" s="583"/>
      <c r="W462" s="170" t="s">
        <v>24</v>
      </c>
      <c r="X462" s="192" t="s">
        <v>765</v>
      </c>
      <c r="Y462" s="219">
        <f>IF(NOT(ISERROR(FIND("MU=SU",X462))),1,IF(Z462&lt;&gt;"",IF(NOT(ISERROR(FIND("SU",Z462))),1,0),""))</f>
        <v>0</v>
      </c>
      <c r="Z462" s="217" t="s">
        <v>1981</v>
      </c>
      <c r="AA462" s="218"/>
      <c r="AB462" s="77"/>
      <c r="AC462" s="78"/>
      <c r="AD462" s="199" t="s">
        <v>762</v>
      </c>
      <c r="AE462" s="91" t="s">
        <v>1623</v>
      </c>
      <c r="AF462" s="79" t="s">
        <v>1623</v>
      </c>
      <c r="AG462" s="79" t="s">
        <v>1623</v>
      </c>
      <c r="AH462" s="80" t="s">
        <v>1623</v>
      </c>
      <c r="AI462" s="81" t="s">
        <v>1623</v>
      </c>
      <c r="AJ462" s="81" t="s">
        <v>1623</v>
      </c>
      <c r="AK462" s="81" t="s">
        <v>1623</v>
      </c>
      <c r="AL462" s="81" t="s">
        <v>1623</v>
      </c>
      <c r="AM462" s="81" t="s">
        <v>1623</v>
      </c>
      <c r="AN462" s="81" t="s">
        <v>1623</v>
      </c>
      <c r="AO462" s="83">
        <v>125.431</v>
      </c>
      <c r="AP462" s="83">
        <v>0.68055200000000005</v>
      </c>
      <c r="AQ462" s="83">
        <v>0.73797100000000004</v>
      </c>
      <c r="AR462" s="84">
        <v>2.4403099999999998E-9</v>
      </c>
      <c r="AS462" s="85">
        <v>0.16467699999999999</v>
      </c>
      <c r="AT462" s="85">
        <v>2.3735599999999999</v>
      </c>
      <c r="AU462" s="85">
        <v>124.095</v>
      </c>
      <c r="AV462" s="85">
        <v>199.60400000000001</v>
      </c>
      <c r="AW462" s="104" t="s">
        <v>763</v>
      </c>
      <c r="AX462" s="86" t="s">
        <v>764</v>
      </c>
      <c r="AY462" s="87" t="s">
        <v>1623</v>
      </c>
      <c r="AZ462" s="87" t="s">
        <v>1623</v>
      </c>
      <c r="BA462" s="87" t="s">
        <v>1623</v>
      </c>
      <c r="BB462" s="88" t="s">
        <v>1623</v>
      </c>
      <c r="BC462" s="89" t="s">
        <v>1623</v>
      </c>
      <c r="BD462" s="89" t="s">
        <v>1623</v>
      </c>
      <c r="BE462" s="89" t="s">
        <v>1623</v>
      </c>
      <c r="BF462" s="89" t="s">
        <v>1623</v>
      </c>
      <c r="BG462" s="89" t="s">
        <v>1623</v>
      </c>
      <c r="BH462" s="105" t="s">
        <v>1623</v>
      </c>
      <c r="BI462" s="251">
        <v>20</v>
      </c>
      <c r="BJ462" s="252">
        <v>2</v>
      </c>
      <c r="BK462" s="252">
        <v>0</v>
      </c>
      <c r="BL462" s="259" t="s">
        <v>1623</v>
      </c>
      <c r="BM462" s="230" t="str">
        <f>IF(CD462&lt;&gt;"",IF(ISNUMBER(CD462),(CD462-CB462)*IF(AE462&lt;0,1,-1),"nan"),"")</f>
        <v>nan</v>
      </c>
      <c r="BN462" s="230" t="str">
        <f>IF(CE462&lt;&gt;"",IF(ISNUMBER(CE462),CE462/CC462,"nan"),"")</f>
        <v>nan</v>
      </c>
      <c r="BO462" s="261">
        <v>-1</v>
      </c>
      <c r="BP462" s="231">
        <f>IF(CL462&lt;&gt;"",IF(ISNUMBER(CL462),(CL462-CJ462)*IF(AO462&lt;0,1,-1),"nan"),"")</f>
        <v>5.699999999999994E-2</v>
      </c>
      <c r="BQ462" s="231">
        <f>IF(CM462&lt;&gt;"",IF(ISNUMBER(CM462),CM462/CK462,"nan"),"")</f>
        <v>0.36196581196581196</v>
      </c>
      <c r="BR462" s="263" t="s">
        <v>1623</v>
      </c>
      <c r="BS462" s="232" t="str">
        <f>IF(CT462&lt;&gt;"",IF(ISNUMBER(CT462),(CT462-CR462)*IF(AY462&lt;0,1,-1),"nan"),"")</f>
        <v>nan</v>
      </c>
      <c r="BT462" s="232" t="str">
        <f>IF(CU462&lt;&gt;"",IF(ISNUMBER(CU462),CU462/CS462,"nan"),"")</f>
        <v>nan</v>
      </c>
      <c r="BU462" s="230" t="s">
        <v>1623</v>
      </c>
      <c r="BV462" s="230" t="s">
        <v>1623</v>
      </c>
      <c r="BW462" s="231" t="s">
        <v>1623</v>
      </c>
      <c r="BX462" s="231" t="s">
        <v>1623</v>
      </c>
      <c r="BY462" s="232" t="s">
        <v>1623</v>
      </c>
      <c r="BZ462" s="235" t="s">
        <v>1623</v>
      </c>
      <c r="CA462" s="257">
        <v>10</v>
      </c>
      <c r="CB462" s="233" t="s">
        <v>1623</v>
      </c>
      <c r="CC462" s="230" t="s">
        <v>1623</v>
      </c>
      <c r="CD462" s="230" t="s">
        <v>1623</v>
      </c>
      <c r="CE462" s="230" t="s">
        <v>1623</v>
      </c>
      <c r="CF462" s="230" t="s">
        <v>1623</v>
      </c>
      <c r="CG462" s="230" t="s">
        <v>1623</v>
      </c>
      <c r="CH462" s="230" t="s">
        <v>1623</v>
      </c>
      <c r="CI462" s="230" t="s">
        <v>1623</v>
      </c>
      <c r="CJ462" s="231">
        <v>-0.79700000000000004</v>
      </c>
      <c r="CK462" s="231">
        <v>2.34</v>
      </c>
      <c r="CL462" s="231">
        <v>-0.85399999999999998</v>
      </c>
      <c r="CM462" s="231">
        <v>0.84699999999999998</v>
      </c>
      <c r="CN462" s="231">
        <v>0.02</v>
      </c>
      <c r="CO462" s="231">
        <v>6.0000000000000001E-3</v>
      </c>
      <c r="CP462" s="231"/>
      <c r="CQ462" s="231"/>
      <c r="CR462" s="232" t="s">
        <v>1623</v>
      </c>
      <c r="CS462" s="232" t="s">
        <v>1623</v>
      </c>
      <c r="CT462" s="232" t="s">
        <v>1623</v>
      </c>
      <c r="CU462" s="232" t="s">
        <v>1623</v>
      </c>
      <c r="CV462" s="232" t="s">
        <v>1623</v>
      </c>
      <c r="CW462" s="232" t="s">
        <v>1623</v>
      </c>
      <c r="CX462" s="232"/>
      <c r="CY462" s="234"/>
      <c r="DA462" s="106"/>
      <c r="DC462" s="106"/>
      <c r="DD462" s="106"/>
      <c r="DE462" s="106"/>
      <c r="DF462" s="92"/>
      <c r="DG462" s="107"/>
      <c r="DH462" s="107"/>
      <c r="DI462" s="107"/>
      <c r="DJ462" s="107"/>
      <c r="DK462" s="107"/>
      <c r="DL462" s="107"/>
      <c r="DM462" s="110"/>
      <c r="DN462" s="110"/>
      <c r="DO462" s="110"/>
      <c r="DP462" s="110"/>
      <c r="DQ462" s="110"/>
      <c r="DR462" s="110"/>
      <c r="DS462" s="110"/>
      <c r="DT462" s="110"/>
      <c r="DU462" s="497"/>
      <c r="DV462" s="497"/>
      <c r="DW462" s="497"/>
      <c r="DX462" s="497"/>
      <c r="DY462" s="497"/>
      <c r="DZ462" s="497"/>
      <c r="EA462" s="288"/>
      <c r="EB462" s="99"/>
      <c r="EC462" s="492"/>
      <c r="ED462" s="492"/>
      <c r="EE462" s="99"/>
      <c r="EF462" s="492"/>
      <c r="EG462" s="99"/>
      <c r="EH462" s="99"/>
      <c r="EI462" s="99"/>
      <c r="EJ462" s="99"/>
      <c r="EK462" s="99"/>
      <c r="EL462" s="99"/>
      <c r="EM462" s="99"/>
      <c r="EN462" s="99"/>
      <c r="EO462" s="99"/>
      <c r="EP462" s="99"/>
      <c r="EQ462" s="99"/>
      <c r="ER462" s="99"/>
      <c r="ES462" s="99"/>
      <c r="ET462" s="99"/>
      <c r="EU462" s="99"/>
      <c r="EV462" s="99"/>
      <c r="EW462" s="99"/>
      <c r="EX462" s="119"/>
      <c r="EY462" s="121"/>
      <c r="EZ462" s="454"/>
      <c r="FA462" s="83"/>
      <c r="FC462" s="116"/>
      <c r="FD462" s="116"/>
      <c r="FO462" s="3"/>
    </row>
    <row r="463" spans="1:171" ht="15" customHeight="1" x14ac:dyDescent="0.2">
      <c r="A463" s="100">
        <v>20140424</v>
      </c>
      <c r="B463" s="100">
        <v>5</v>
      </c>
      <c r="C463" s="74"/>
      <c r="D463" s="74"/>
      <c r="E463" s="74"/>
      <c r="F463" s="74"/>
      <c r="G463" s="75"/>
      <c r="H463" s="435"/>
      <c r="I463" s="73"/>
      <c r="J463" s="101"/>
      <c r="K463" s="566" t="str">
        <f>IF(B463=2,"Z:\Data\MOOG\HeTao\raw\",IF(B463=5,"Z:\Data\MOOG\Polo\raw\",""))</f>
        <v>Z:\Data\MOOG\Polo\raw\</v>
      </c>
      <c r="L463" s="103" t="s">
        <v>2933</v>
      </c>
      <c r="M463" s="569" t="str">
        <f>IF(NOT(ISERROR(FIND("Training_dt",W463))),"'Plot Psychometric_HH_dt_yuchen'",IF(NOT(ISERROR(FIND("Training",W463))),"'Plot Psychometric_HH'",IF(NOT(ISERROR(FIND("1DAT",W463))),"'Plot Tuning Azimuth_HH'",IF(NOT(ISERROR(FIND("HD_dt",W463))),"'Plot HeadingDiscimination_PSTH_HH_dt_yuchen'",IF(NOT(ISERROR(FIND("HD",W463))),"'Plot HeadingDiscimination_PSTH_HH'",IF(NOT(ISERROR(FIND("MemSac",W463))),"'Memory Saccade Analysis_HH'",IF(NOT(ISERROR(FIND("DelSac",W463))),"'Memory Saccade Analysis_HH'",IF(NOT(ISERROR(FIND("u-stim",W463))),"'Plot Microstim_HH'",""))))))))</f>
        <v>'Plot Psychometric_HH'</v>
      </c>
      <c r="N463" s="573">
        <v>1</v>
      </c>
      <c r="O463" s="584">
        <v>-1</v>
      </c>
      <c r="P463" s="590">
        <v>4</v>
      </c>
      <c r="Q463" s="590">
        <f>IF(B463=2,60,310)</f>
        <v>310</v>
      </c>
      <c r="R463" s="590">
        <v>5</v>
      </c>
      <c r="S463" s="590">
        <f>IF(B463=2,60,-190)</f>
        <v>-190</v>
      </c>
      <c r="T463" s="590">
        <v>1</v>
      </c>
      <c r="U463" s="590" t="str">
        <f>IF(Z463&lt;&gt;"",IF(NOT(ISERROR(FIND("SU",Z463))),VALUE(RIGHT(Z463,1))+4,IF(NOT(ISERROR(FIND("MU20",Z463))),20,IF(NOT(ISERROR(FIND("MU21",Z463))),21,IF(NOT(ISERROR(FIND("MU2",Z463))),2,1)))),"")</f>
        <v/>
      </c>
      <c r="V463" s="583"/>
      <c r="W463" s="170" t="s">
        <v>1558</v>
      </c>
      <c r="X463" s="192"/>
      <c r="Y463" s="219"/>
      <c r="Z463" s="217"/>
      <c r="AA463" s="218"/>
      <c r="AB463" s="77"/>
      <c r="AC463" s="78"/>
      <c r="AD463" s="199"/>
      <c r="AE463" s="91"/>
      <c r="AF463" s="79"/>
      <c r="AG463" s="79"/>
      <c r="AH463" s="80"/>
      <c r="AI463" s="81"/>
      <c r="AJ463" s="81"/>
      <c r="AK463" s="81"/>
      <c r="AL463" s="81"/>
      <c r="AM463" s="503"/>
      <c r="AN463" s="480"/>
      <c r="AO463" s="83"/>
      <c r="AP463" s="83"/>
      <c r="AQ463" s="83"/>
      <c r="AR463" s="84"/>
      <c r="AS463" s="85"/>
      <c r="AT463" s="85"/>
      <c r="AU463" s="85"/>
      <c r="AV463" s="85"/>
      <c r="AW463" s="104"/>
      <c r="AX463" s="86"/>
      <c r="AY463" s="87"/>
      <c r="AZ463" s="87"/>
      <c r="BA463" s="87"/>
      <c r="BB463" s="88"/>
      <c r="BC463" s="89"/>
      <c r="BD463" s="89"/>
      <c r="BE463" s="89"/>
      <c r="BF463" s="89"/>
      <c r="BG463" s="504"/>
      <c r="BH463" s="488"/>
      <c r="BI463" s="251"/>
      <c r="BJ463" s="252"/>
      <c r="BK463" s="252"/>
      <c r="BL463" s="259"/>
      <c r="BM463" s="230"/>
      <c r="BN463" s="230"/>
      <c r="BO463" s="261"/>
      <c r="BP463" s="231"/>
      <c r="BQ463" s="231"/>
      <c r="BR463" s="263"/>
      <c r="BS463" s="232"/>
      <c r="BT463" s="232"/>
      <c r="BU463" s="230"/>
      <c r="BV463" s="230"/>
      <c r="BW463" s="231"/>
      <c r="BX463" s="231"/>
      <c r="BY463" s="232"/>
      <c r="BZ463" s="235"/>
      <c r="CA463" s="257"/>
      <c r="CB463" s="233"/>
      <c r="CC463" s="230"/>
      <c r="CD463" s="230"/>
      <c r="CE463" s="230"/>
      <c r="CF463" s="230"/>
      <c r="CG463" s="230"/>
      <c r="CH463" s="230"/>
      <c r="CI463" s="230"/>
      <c r="CJ463" s="231"/>
      <c r="CK463" s="231"/>
      <c r="CL463" s="231"/>
      <c r="CM463" s="231"/>
      <c r="CN463" s="231"/>
      <c r="CO463" s="231"/>
      <c r="CP463" s="231"/>
      <c r="CQ463" s="231"/>
      <c r="CR463" s="232"/>
      <c r="CS463" s="232"/>
      <c r="CT463" s="232"/>
      <c r="CU463" s="232"/>
      <c r="CV463" s="232"/>
      <c r="CW463" s="232"/>
      <c r="CX463" s="232"/>
      <c r="CY463" s="234"/>
      <c r="CZ463" s="106">
        <v>0</v>
      </c>
      <c r="DA463" s="106">
        <v>0</v>
      </c>
      <c r="DC463" s="106"/>
      <c r="DD463" s="106"/>
      <c r="DE463" s="106"/>
      <c r="DF463" s="92"/>
      <c r="DG463" s="107"/>
      <c r="DH463" s="107"/>
      <c r="DI463" s="107"/>
      <c r="DJ463" s="107"/>
      <c r="DK463" s="107"/>
      <c r="DL463" s="107"/>
      <c r="DM463" s="110"/>
      <c r="DN463" s="110"/>
      <c r="DO463" s="110"/>
      <c r="DP463" s="110"/>
      <c r="DQ463" s="110"/>
      <c r="DR463" s="110"/>
      <c r="DS463" s="110"/>
      <c r="DT463" s="110"/>
      <c r="DU463" s="497"/>
      <c r="DV463" s="497"/>
      <c r="DW463" s="497"/>
      <c r="DX463" s="497"/>
      <c r="DY463" s="497"/>
      <c r="DZ463" s="497"/>
      <c r="EA463" s="491"/>
      <c r="EB463" s="492"/>
      <c r="EC463" s="492"/>
      <c r="ED463" s="492"/>
      <c r="EE463" s="492"/>
      <c r="EF463" s="492"/>
      <c r="EG463" s="492"/>
      <c r="EH463" s="492"/>
      <c r="EI463" s="492"/>
      <c r="EJ463" s="492"/>
      <c r="EK463" s="492"/>
      <c r="EL463" s="492"/>
      <c r="EM463" s="492"/>
      <c r="EN463" s="492"/>
      <c r="EO463" s="492"/>
      <c r="EP463" s="492"/>
      <c r="EQ463" s="492"/>
      <c r="ER463" s="492"/>
      <c r="ES463" s="492"/>
      <c r="ET463" s="492"/>
      <c r="EU463" s="492"/>
      <c r="EV463" s="492"/>
      <c r="EW463" s="492"/>
      <c r="EX463" s="506"/>
      <c r="EY463" s="121">
        <v>1</v>
      </c>
      <c r="EZ463" s="454">
        <v>301</v>
      </c>
      <c r="FA463" s="83">
        <v>41</v>
      </c>
      <c r="FB463" s="126">
        <v>50</v>
      </c>
      <c r="FC463" s="116" t="s">
        <v>1615</v>
      </c>
      <c r="FD463" s="116" t="s">
        <v>1615</v>
      </c>
      <c r="FE463" s="116">
        <v>4.6474599999999997</v>
      </c>
      <c r="FF463" s="116">
        <v>1.4549000000000001</v>
      </c>
      <c r="FG463" s="116" t="s">
        <v>1615</v>
      </c>
      <c r="FH463" s="116" t="s">
        <v>1615</v>
      </c>
      <c r="FI463" s="116" t="s">
        <v>1615</v>
      </c>
      <c r="FJ463" s="116" t="s">
        <v>1615</v>
      </c>
      <c r="FK463" s="116" t="s">
        <v>5899</v>
      </c>
      <c r="FL463" s="116" t="s">
        <v>5900</v>
      </c>
      <c r="FM463" s="116" t="s">
        <v>1615</v>
      </c>
      <c r="FN463" s="116" t="s">
        <v>1615</v>
      </c>
      <c r="FO463" s="3"/>
    </row>
    <row r="464" spans="1:171" s="3" customFormat="1" ht="15" customHeight="1" x14ac:dyDescent="0.2">
      <c r="A464" s="188">
        <v>20140424</v>
      </c>
      <c r="B464" s="188">
        <v>5</v>
      </c>
      <c r="C464" s="189"/>
      <c r="D464" s="189"/>
      <c r="E464" s="189"/>
      <c r="F464" s="189"/>
      <c r="G464" s="191"/>
      <c r="H464" s="435"/>
      <c r="I464" s="190"/>
      <c r="J464" s="101"/>
      <c r="K464" s="566" t="str">
        <f>IF(B464=2,"Z:\Data\MOOG\HeTao\raw\",IF(B464=5,"Z:\Data\MOOG\Polo\raw\",""))</f>
        <v>Z:\Data\MOOG\Polo\raw\</v>
      </c>
      <c r="L464" s="187" t="s">
        <v>2934</v>
      </c>
      <c r="M464" s="569" t="str">
        <f>IF(NOT(ISERROR(FIND("Training_dt",W464))),"'Plot Psychometric_HH_dt_yuchen'",IF(NOT(ISERROR(FIND("Training",W464))),"'Plot Psychometric_HH'",IF(NOT(ISERROR(FIND("1DAT",W464))),"'Plot Tuning Azimuth_HH'",IF(NOT(ISERROR(FIND("HD_dt",W464))),"'Plot HeadingDiscimination_PSTH_HH_dt_yuchen'",IF(NOT(ISERROR(FIND("HD",W464))),"'Plot HeadingDiscimination_PSTH_HH'",IF(NOT(ISERROR(FIND("MemSac",W464))),"'Memory Saccade Analysis_HH'",IF(NOT(ISERROR(FIND("DelSac",W464))),"'Memory Saccade Analysis_HH'",IF(NOT(ISERROR(FIND("u-stim",W464))),"'Plot Microstim_HH'",""))))))))</f>
        <v>'Plot Psychometric_HH'</v>
      </c>
      <c r="N464" s="573">
        <v>1</v>
      </c>
      <c r="O464" s="584">
        <v>-1</v>
      </c>
      <c r="P464" s="590">
        <v>4</v>
      </c>
      <c r="Q464" s="590">
        <f>IF(B464=2,60,310)</f>
        <v>310</v>
      </c>
      <c r="R464" s="590">
        <v>5</v>
      </c>
      <c r="S464" s="590">
        <f>IF(B464=2,60,-190)</f>
        <v>-190</v>
      </c>
      <c r="T464" s="590">
        <v>1</v>
      </c>
      <c r="U464" s="590" t="str">
        <f>IF(Z464&lt;&gt;"",IF(NOT(ISERROR(FIND("SU",Z464))),VALUE(RIGHT(Z464,1))+4,IF(NOT(ISERROR(FIND("MU20",Z464))),20,IF(NOT(ISERROR(FIND("MU21",Z464))),21,IF(NOT(ISERROR(FIND("MU2",Z464))),2,1)))),"")</f>
        <v/>
      </c>
      <c r="V464" s="583"/>
      <c r="W464" s="186" t="s">
        <v>1558</v>
      </c>
      <c r="X464" s="192"/>
      <c r="Y464" s="219"/>
      <c r="Z464" s="217"/>
      <c r="AA464" s="218"/>
      <c r="AB464" s="77"/>
      <c r="AC464" s="78"/>
      <c r="AD464" s="199"/>
      <c r="AE464" s="91"/>
      <c r="AF464" s="79"/>
      <c r="AG464" s="79"/>
      <c r="AH464" s="80"/>
      <c r="AI464" s="81"/>
      <c r="AJ464" s="81"/>
      <c r="AK464" s="81"/>
      <c r="AL464" s="81"/>
      <c r="AM464" s="503"/>
      <c r="AN464" s="480"/>
      <c r="AO464" s="83"/>
      <c r="AP464" s="83"/>
      <c r="AQ464" s="83"/>
      <c r="AR464" s="84"/>
      <c r="AS464" s="85"/>
      <c r="AT464" s="85"/>
      <c r="AU464" s="85"/>
      <c r="AV464" s="85"/>
      <c r="AW464" s="104"/>
      <c r="AX464" s="86"/>
      <c r="AY464" s="87"/>
      <c r="AZ464" s="87"/>
      <c r="BA464" s="87"/>
      <c r="BB464" s="88"/>
      <c r="BC464" s="89"/>
      <c r="BD464" s="89"/>
      <c r="BE464" s="89"/>
      <c r="BF464" s="89"/>
      <c r="BG464" s="504"/>
      <c r="BH464" s="488"/>
      <c r="BI464" s="251"/>
      <c r="BJ464" s="252"/>
      <c r="BK464" s="252"/>
      <c r="BL464" s="259"/>
      <c r="BM464" s="230"/>
      <c r="BN464" s="230"/>
      <c r="BO464" s="261"/>
      <c r="BP464" s="231"/>
      <c r="BQ464" s="231"/>
      <c r="BR464" s="263"/>
      <c r="BS464" s="232"/>
      <c r="BT464" s="232"/>
      <c r="BU464" s="230"/>
      <c r="BV464" s="230"/>
      <c r="BW464" s="231"/>
      <c r="BX464" s="231"/>
      <c r="BY464" s="232"/>
      <c r="BZ464" s="235"/>
      <c r="CA464" s="257"/>
      <c r="CB464" s="233"/>
      <c r="CC464" s="230"/>
      <c r="CD464" s="230"/>
      <c r="CE464" s="230"/>
      <c r="CF464" s="230"/>
      <c r="CG464" s="230"/>
      <c r="CH464" s="230"/>
      <c r="CI464" s="230"/>
      <c r="CJ464" s="231"/>
      <c r="CK464" s="231"/>
      <c r="CL464" s="231"/>
      <c r="CM464" s="231"/>
      <c r="CN464" s="231"/>
      <c r="CO464" s="231"/>
      <c r="CP464" s="231"/>
      <c r="CQ464" s="231"/>
      <c r="CR464" s="232"/>
      <c r="CS464" s="232"/>
      <c r="CT464" s="232"/>
      <c r="CU464" s="232"/>
      <c r="CV464" s="232"/>
      <c r="CW464" s="232"/>
      <c r="CX464" s="232"/>
      <c r="CY464" s="234"/>
      <c r="CZ464" s="106">
        <v>0</v>
      </c>
      <c r="DA464" s="106">
        <v>0</v>
      </c>
      <c r="DB464" s="106"/>
      <c r="DC464" s="106"/>
      <c r="DD464" s="106"/>
      <c r="DE464" s="106"/>
      <c r="DF464" s="92"/>
      <c r="DG464" s="107"/>
      <c r="DH464" s="107"/>
      <c r="DI464" s="107"/>
      <c r="DJ464" s="107"/>
      <c r="DK464" s="107"/>
      <c r="DL464" s="107"/>
      <c r="DM464" s="110"/>
      <c r="DN464" s="110"/>
      <c r="DO464" s="110"/>
      <c r="DP464" s="110"/>
      <c r="DQ464" s="110"/>
      <c r="DR464" s="110"/>
      <c r="DS464" s="110"/>
      <c r="DT464" s="110"/>
      <c r="DU464" s="497"/>
      <c r="DV464" s="497"/>
      <c r="DW464" s="497"/>
      <c r="DX464" s="497"/>
      <c r="DY464" s="497"/>
      <c r="DZ464" s="497"/>
      <c r="EA464" s="491"/>
      <c r="EB464" s="492"/>
      <c r="EC464" s="492"/>
      <c r="ED464" s="492"/>
      <c r="EE464" s="492"/>
      <c r="EF464" s="492"/>
      <c r="EG464" s="492"/>
      <c r="EH464" s="492"/>
      <c r="EI464" s="492"/>
      <c r="EJ464" s="492"/>
      <c r="EK464" s="492"/>
      <c r="EL464" s="492"/>
      <c r="EM464" s="492"/>
      <c r="EN464" s="492"/>
      <c r="EO464" s="492"/>
      <c r="EP464" s="492"/>
      <c r="EQ464" s="492"/>
      <c r="ER464" s="492"/>
      <c r="ES464" s="492"/>
      <c r="ET464" s="492"/>
      <c r="EU464" s="492"/>
      <c r="EV464" s="492"/>
      <c r="EW464" s="492"/>
      <c r="EX464" s="506"/>
      <c r="EY464" s="121">
        <v>1</v>
      </c>
      <c r="EZ464" s="454">
        <v>301</v>
      </c>
      <c r="FA464" s="83">
        <v>30</v>
      </c>
      <c r="FB464" s="126">
        <v>50</v>
      </c>
      <c r="FC464" s="116">
        <v>6.4482299999999997</v>
      </c>
      <c r="FD464" s="116">
        <v>1.8041400000000001</v>
      </c>
      <c r="FE464" s="116">
        <v>6.2732900000000003</v>
      </c>
      <c r="FF464" s="116">
        <v>-1.4521299999999999</v>
      </c>
      <c r="FG464" s="116">
        <v>2.7418999999999998</v>
      </c>
      <c r="FH464" s="116">
        <v>0.28526499999999999</v>
      </c>
      <c r="FI464" s="116" t="s">
        <v>5901</v>
      </c>
      <c r="FJ464" s="116" t="s">
        <v>5902</v>
      </c>
      <c r="FK464" s="116" t="s">
        <v>5903</v>
      </c>
      <c r="FL464" s="116" t="s">
        <v>5904</v>
      </c>
      <c r="FM464" s="116" t="s">
        <v>5905</v>
      </c>
      <c r="FN464" s="116" t="s">
        <v>5906</v>
      </c>
    </row>
    <row r="465" spans="1:171" ht="15" customHeight="1" x14ac:dyDescent="0.2">
      <c r="A465" s="100">
        <v>20140425</v>
      </c>
      <c r="B465" s="100">
        <v>5</v>
      </c>
      <c r="C465" s="74"/>
      <c r="D465" s="74"/>
      <c r="E465" s="74"/>
      <c r="F465" s="74"/>
      <c r="G465" s="75"/>
      <c r="H465" s="435"/>
      <c r="I465" s="73"/>
      <c r="J465" s="101"/>
      <c r="K465" s="566" t="str">
        <f>IF(B465=2,"Z:\Data\MOOG\HeTao\raw\",IF(B465=5,"Z:\Data\MOOG\Polo\raw\",""))</f>
        <v>Z:\Data\MOOG\Polo\raw\</v>
      </c>
      <c r="L465" s="103" t="s">
        <v>2935</v>
      </c>
      <c r="M465" s="569" t="str">
        <f>IF(NOT(ISERROR(FIND("Training_dt",W465))),"'Plot Psychometric_HH_dt_yuchen'",IF(NOT(ISERROR(FIND("Training",W465))),"'Plot Psychometric_HH'",IF(NOT(ISERROR(FIND("1DAT",W465))),"'Plot Tuning Azimuth_HH'",IF(NOT(ISERROR(FIND("HD_dt",W465))),"'Plot HeadingDiscimination_PSTH_HH_dt_yuchen'",IF(NOT(ISERROR(FIND("HD",W465))),"'Plot HeadingDiscimination_PSTH_HH'",IF(NOT(ISERROR(FIND("MemSac",W465))),"'Memory Saccade Analysis_HH'",IF(NOT(ISERROR(FIND("DelSac",W465))),"'Memory Saccade Analysis_HH'",IF(NOT(ISERROR(FIND("u-stim",W465))),"'Plot Microstim_HH'",""))))))))</f>
        <v>'Plot Psychometric_HH'</v>
      </c>
      <c r="N465" s="573">
        <v>1</v>
      </c>
      <c r="O465" s="584">
        <v>-1</v>
      </c>
      <c r="P465" s="590">
        <v>4</v>
      </c>
      <c r="Q465" s="590">
        <f>IF(B465=2,60,310)</f>
        <v>310</v>
      </c>
      <c r="R465" s="590">
        <v>5</v>
      </c>
      <c r="S465" s="590">
        <f>IF(B465=2,60,-190)</f>
        <v>-190</v>
      </c>
      <c r="T465" s="590">
        <v>1</v>
      </c>
      <c r="U465" s="590" t="str">
        <f>IF(Z465&lt;&gt;"",IF(NOT(ISERROR(FIND("SU",Z465))),VALUE(RIGHT(Z465,1))+4,IF(NOT(ISERROR(FIND("MU20",Z465))),20,IF(NOT(ISERROR(FIND("MU21",Z465))),21,IF(NOT(ISERROR(FIND("MU2",Z465))),2,1)))),"")</f>
        <v/>
      </c>
      <c r="V465" s="583"/>
      <c r="W465" s="170" t="s">
        <v>1558</v>
      </c>
      <c r="X465" s="192"/>
      <c r="Y465" s="219"/>
      <c r="Z465" s="217"/>
      <c r="AA465" s="218"/>
      <c r="AB465" s="77"/>
      <c r="AC465" s="78"/>
      <c r="AD465" s="199"/>
      <c r="AE465" s="91"/>
      <c r="AF465" s="79"/>
      <c r="AG465" s="79"/>
      <c r="AH465" s="80"/>
      <c r="AI465" s="81"/>
      <c r="AJ465" s="81"/>
      <c r="AK465" s="81"/>
      <c r="AL465" s="81"/>
      <c r="AM465" s="503"/>
      <c r="AN465" s="480"/>
      <c r="AO465" s="83"/>
      <c r="AP465" s="83"/>
      <c r="AQ465" s="83"/>
      <c r="AR465" s="84"/>
      <c r="AS465" s="85"/>
      <c r="AT465" s="85"/>
      <c r="AU465" s="85"/>
      <c r="AV465" s="85"/>
      <c r="AW465" s="104"/>
      <c r="AX465" s="86"/>
      <c r="AY465" s="87"/>
      <c r="AZ465" s="87"/>
      <c r="BA465" s="87"/>
      <c r="BB465" s="88"/>
      <c r="BC465" s="89"/>
      <c r="BD465" s="89"/>
      <c r="BE465" s="89"/>
      <c r="BF465" s="89"/>
      <c r="BG465" s="504"/>
      <c r="BH465" s="488"/>
      <c r="BI465" s="251"/>
      <c r="BJ465" s="252"/>
      <c r="BK465" s="252"/>
      <c r="BL465" s="259"/>
      <c r="BM465" s="230"/>
      <c r="BN465" s="230"/>
      <c r="BO465" s="261"/>
      <c r="BP465" s="231"/>
      <c r="BQ465" s="231"/>
      <c r="BR465" s="263"/>
      <c r="BS465" s="232"/>
      <c r="BT465" s="232"/>
      <c r="BU465" s="230"/>
      <c r="BV465" s="230"/>
      <c r="BW465" s="231"/>
      <c r="BX465" s="231"/>
      <c r="BY465" s="232"/>
      <c r="BZ465" s="235"/>
      <c r="CA465" s="257"/>
      <c r="CB465" s="233"/>
      <c r="CC465" s="230"/>
      <c r="CD465" s="230"/>
      <c r="CE465" s="230"/>
      <c r="CF465" s="230"/>
      <c r="CG465" s="230"/>
      <c r="CH465" s="230"/>
      <c r="CI465" s="230"/>
      <c r="CJ465" s="231"/>
      <c r="CK465" s="231"/>
      <c r="CL465" s="231"/>
      <c r="CM465" s="231"/>
      <c r="CN465" s="231"/>
      <c r="CO465" s="231"/>
      <c r="CP465" s="231"/>
      <c r="CQ465" s="231"/>
      <c r="CR465" s="232"/>
      <c r="CS465" s="232"/>
      <c r="CT465" s="232"/>
      <c r="CU465" s="232"/>
      <c r="CV465" s="232"/>
      <c r="CW465" s="232"/>
      <c r="CX465" s="232"/>
      <c r="CY465" s="234"/>
      <c r="CZ465" s="106">
        <v>0</v>
      </c>
      <c r="DA465" s="106">
        <v>0</v>
      </c>
      <c r="DC465" s="106"/>
      <c r="DD465" s="106"/>
      <c r="DE465" s="106"/>
      <c r="DF465" s="92"/>
      <c r="DG465" s="107"/>
      <c r="DH465" s="107"/>
      <c r="DI465" s="107"/>
      <c r="DJ465" s="107"/>
      <c r="DK465" s="107"/>
      <c r="DL465" s="107"/>
      <c r="DM465" s="110"/>
      <c r="DN465" s="110"/>
      <c r="DO465" s="110"/>
      <c r="DP465" s="110"/>
      <c r="DQ465" s="110"/>
      <c r="DR465" s="110"/>
      <c r="DS465" s="110"/>
      <c r="DT465" s="110"/>
      <c r="DU465" s="497"/>
      <c r="DV465" s="497"/>
      <c r="DW465" s="497"/>
      <c r="DX465" s="497"/>
      <c r="DY465" s="497"/>
      <c r="DZ465" s="497"/>
      <c r="EA465" s="491"/>
      <c r="EB465" s="492"/>
      <c r="EC465" s="492"/>
      <c r="ED465" s="492"/>
      <c r="EE465" s="492"/>
      <c r="EF465" s="492"/>
      <c r="EG465" s="492"/>
      <c r="EH465" s="492"/>
      <c r="EI465" s="492"/>
      <c r="EJ465" s="492"/>
      <c r="EK465" s="492"/>
      <c r="EL465" s="492"/>
      <c r="EM465" s="492"/>
      <c r="EN465" s="492"/>
      <c r="EO465" s="492"/>
      <c r="EP465" s="492"/>
      <c r="EQ465" s="492"/>
      <c r="ER465" s="492"/>
      <c r="ES465" s="492"/>
      <c r="ET465" s="492"/>
      <c r="EU465" s="492"/>
      <c r="EV465" s="492"/>
      <c r="EW465" s="492"/>
      <c r="EX465" s="506"/>
      <c r="EY465" s="121">
        <v>1</v>
      </c>
      <c r="EZ465" s="454">
        <v>301</v>
      </c>
      <c r="FA465" s="83">
        <v>32</v>
      </c>
      <c r="FB465" s="126">
        <v>40</v>
      </c>
      <c r="FC465" s="116">
        <v>4.0643500000000001</v>
      </c>
      <c r="FD465" s="116">
        <v>0.69595099999999999</v>
      </c>
      <c r="FE465" s="116">
        <v>4.5769299999999999</v>
      </c>
      <c r="FF465" s="116">
        <v>-0.23142699999999999</v>
      </c>
      <c r="FG465" s="116">
        <v>2.6819099999999998</v>
      </c>
      <c r="FH465" s="116">
        <v>0.47493400000000002</v>
      </c>
      <c r="FI465" s="116" t="s">
        <v>5907</v>
      </c>
      <c r="FJ465" s="116" t="s">
        <v>5908</v>
      </c>
      <c r="FK465" s="116" t="s">
        <v>5909</v>
      </c>
      <c r="FL465" s="116" t="s">
        <v>5910</v>
      </c>
      <c r="FM465" s="116" t="s">
        <v>5911</v>
      </c>
      <c r="FN465" s="116" t="s">
        <v>5912</v>
      </c>
      <c r="FO465" s="3"/>
    </row>
    <row r="466" spans="1:171" ht="15" customHeight="1" x14ac:dyDescent="0.2">
      <c r="A466" s="100">
        <v>20140428</v>
      </c>
      <c r="B466" s="100">
        <v>5</v>
      </c>
      <c r="C466" s="74"/>
      <c r="D466" s="74"/>
      <c r="E466" s="74"/>
      <c r="F466" s="74"/>
      <c r="G466" s="75"/>
      <c r="H466" s="435"/>
      <c r="I466" s="73"/>
      <c r="J466" s="101"/>
      <c r="K466" s="566" t="str">
        <f>IF(B466=2,"Z:\Data\MOOG\HeTao\raw\",IF(B466=5,"Z:\Data\MOOG\Polo\raw\",""))</f>
        <v>Z:\Data\MOOG\Polo\raw\</v>
      </c>
      <c r="L466" s="103" t="s">
        <v>2936</v>
      </c>
      <c r="M466" s="569" t="str">
        <f>IF(NOT(ISERROR(FIND("Training_dt",W466))),"'Plot Psychometric_HH_dt_yuchen'",IF(NOT(ISERROR(FIND("Training",W466))),"'Plot Psychometric_HH'",IF(NOT(ISERROR(FIND("1DAT",W466))),"'Plot Tuning Azimuth_HH'",IF(NOT(ISERROR(FIND("HD_dt",W466))),"'Plot HeadingDiscimination_PSTH_HH_dt_yuchen'",IF(NOT(ISERROR(FIND("HD",W466))),"'Plot HeadingDiscimination_PSTH_HH'",IF(NOT(ISERROR(FIND("MemSac",W466))),"'Memory Saccade Analysis_HH'",IF(NOT(ISERROR(FIND("DelSac",W466))),"'Memory Saccade Analysis_HH'",IF(NOT(ISERROR(FIND("u-stim",W466))),"'Plot Microstim_HH'",""))))))))</f>
        <v>'Plot Psychometric_HH'</v>
      </c>
      <c r="N466" s="573">
        <v>1</v>
      </c>
      <c r="O466" s="584">
        <v>-1</v>
      </c>
      <c r="P466" s="590">
        <v>4</v>
      </c>
      <c r="Q466" s="590">
        <f>IF(B466=2,60,310)</f>
        <v>310</v>
      </c>
      <c r="R466" s="590">
        <v>5</v>
      </c>
      <c r="S466" s="590">
        <f>IF(B466=2,60,-190)</f>
        <v>-190</v>
      </c>
      <c r="T466" s="590">
        <v>1</v>
      </c>
      <c r="U466" s="590" t="str">
        <f>IF(Z466&lt;&gt;"",IF(NOT(ISERROR(FIND("SU",Z466))),VALUE(RIGHT(Z466,1))+4,IF(NOT(ISERROR(FIND("MU20",Z466))),20,IF(NOT(ISERROR(FIND("MU21",Z466))),21,IF(NOT(ISERROR(FIND("MU2",Z466))),2,1)))),"")</f>
        <v/>
      </c>
      <c r="V466" s="583"/>
      <c r="W466" s="170" t="s">
        <v>1558</v>
      </c>
      <c r="X466" s="192"/>
      <c r="Y466" s="219"/>
      <c r="Z466" s="217"/>
      <c r="AA466" s="218"/>
      <c r="AB466" s="77"/>
      <c r="AC466" s="78"/>
      <c r="AD466" s="199"/>
      <c r="AE466" s="91"/>
      <c r="AF466" s="79"/>
      <c r="AG466" s="79"/>
      <c r="AH466" s="80"/>
      <c r="AI466" s="81"/>
      <c r="AJ466" s="81"/>
      <c r="AK466" s="81"/>
      <c r="AL466" s="81"/>
      <c r="AM466" s="503"/>
      <c r="AN466" s="480"/>
      <c r="AO466" s="83"/>
      <c r="AP466" s="83"/>
      <c r="AQ466" s="83"/>
      <c r="AR466" s="84"/>
      <c r="AS466" s="85"/>
      <c r="AT466" s="85"/>
      <c r="AU466" s="85"/>
      <c r="AV466" s="85"/>
      <c r="AW466" s="104"/>
      <c r="AX466" s="86"/>
      <c r="AY466" s="87"/>
      <c r="AZ466" s="87"/>
      <c r="BA466" s="87"/>
      <c r="BB466" s="88"/>
      <c r="BC466" s="89"/>
      <c r="BD466" s="89"/>
      <c r="BE466" s="89"/>
      <c r="BF466" s="89"/>
      <c r="BG466" s="504"/>
      <c r="BH466" s="488"/>
      <c r="BI466" s="251"/>
      <c r="BJ466" s="252"/>
      <c r="BK466" s="252"/>
      <c r="BL466" s="259"/>
      <c r="BM466" s="230"/>
      <c r="BN466" s="230"/>
      <c r="BO466" s="261"/>
      <c r="BP466" s="231"/>
      <c r="BQ466" s="231"/>
      <c r="BR466" s="263"/>
      <c r="BS466" s="232"/>
      <c r="BT466" s="232"/>
      <c r="BU466" s="230"/>
      <c r="BV466" s="230"/>
      <c r="BW466" s="231"/>
      <c r="BX466" s="231"/>
      <c r="BY466" s="232"/>
      <c r="BZ466" s="235"/>
      <c r="CA466" s="257"/>
      <c r="CB466" s="233"/>
      <c r="CC466" s="230"/>
      <c r="CD466" s="230"/>
      <c r="CE466" s="230"/>
      <c r="CF466" s="230"/>
      <c r="CG466" s="230"/>
      <c r="CH466" s="230"/>
      <c r="CI466" s="230"/>
      <c r="CJ466" s="231"/>
      <c r="CK466" s="231"/>
      <c r="CL466" s="231"/>
      <c r="CM466" s="231"/>
      <c r="CN466" s="231"/>
      <c r="CO466" s="231"/>
      <c r="CP466" s="231"/>
      <c r="CQ466" s="231"/>
      <c r="CR466" s="232"/>
      <c r="CS466" s="232"/>
      <c r="CT466" s="232"/>
      <c r="CU466" s="232"/>
      <c r="CV466" s="232"/>
      <c r="CW466" s="232"/>
      <c r="CX466" s="232"/>
      <c r="CY466" s="234"/>
      <c r="CZ466" s="106">
        <v>0</v>
      </c>
      <c r="DA466" s="106">
        <v>0</v>
      </c>
      <c r="DC466" s="106"/>
      <c r="DD466" s="106"/>
      <c r="DE466" s="106"/>
      <c r="DF466" s="92"/>
      <c r="DG466" s="107"/>
      <c r="DH466" s="107"/>
      <c r="DI466" s="107"/>
      <c r="DJ466" s="107"/>
      <c r="DK466" s="107"/>
      <c r="DL466" s="107"/>
      <c r="DM466" s="110"/>
      <c r="DN466" s="110"/>
      <c r="DO466" s="110"/>
      <c r="DP466" s="110"/>
      <c r="DQ466" s="110"/>
      <c r="DR466" s="110"/>
      <c r="DS466" s="110"/>
      <c r="DT466" s="110"/>
      <c r="DU466" s="497"/>
      <c r="DV466" s="497"/>
      <c r="DW466" s="497"/>
      <c r="DX466" s="497"/>
      <c r="DY466" s="497"/>
      <c r="DZ466" s="497"/>
      <c r="EA466" s="288"/>
      <c r="EB466" s="99"/>
      <c r="EC466" s="99"/>
      <c r="ED466" s="99"/>
      <c r="EE466" s="99"/>
      <c r="EF466" s="99"/>
      <c r="EG466" s="99"/>
      <c r="EH466" s="99"/>
      <c r="EI466" s="99"/>
      <c r="EJ466" s="99"/>
      <c r="EK466" s="99"/>
      <c r="EL466" s="99"/>
      <c r="EM466" s="99"/>
      <c r="EN466" s="99"/>
      <c r="EO466" s="99"/>
      <c r="EP466" s="99"/>
      <c r="EQ466" s="99"/>
      <c r="ER466" s="99"/>
      <c r="ES466" s="99"/>
      <c r="ET466" s="99"/>
      <c r="EU466" s="99"/>
      <c r="EV466" s="99"/>
      <c r="EW466" s="99"/>
      <c r="EX466" s="119"/>
      <c r="EY466" s="121">
        <v>1</v>
      </c>
      <c r="EZ466" s="454">
        <v>301</v>
      </c>
      <c r="FA466" s="83">
        <v>40</v>
      </c>
      <c r="FB466" s="126">
        <v>40</v>
      </c>
      <c r="FC466" s="116">
        <v>4.2608699999999997</v>
      </c>
      <c r="FD466" s="116">
        <v>-1.3037399999999999</v>
      </c>
      <c r="FE466" s="116">
        <v>3.8947500000000002</v>
      </c>
      <c r="FF466" s="116">
        <v>-1.2559800000000001</v>
      </c>
      <c r="FG466" s="116">
        <v>2.9094000000000002</v>
      </c>
      <c r="FH466" s="116">
        <v>0.32382</v>
      </c>
      <c r="FI466" s="116" t="s">
        <v>5913</v>
      </c>
      <c r="FJ466" s="116" t="s">
        <v>5914</v>
      </c>
      <c r="FK466" s="116" t="s">
        <v>5915</v>
      </c>
      <c r="FL466" s="116" t="s">
        <v>5916</v>
      </c>
      <c r="FM466" s="116" t="s">
        <v>5917</v>
      </c>
      <c r="FN466" s="116" t="s">
        <v>5918</v>
      </c>
      <c r="FO466" s="3"/>
    </row>
    <row r="467" spans="1:171" ht="15" customHeight="1" x14ac:dyDescent="0.2">
      <c r="A467" s="100">
        <v>20140429</v>
      </c>
      <c r="B467" s="100">
        <v>5</v>
      </c>
      <c r="C467" s="74"/>
      <c r="D467" s="74"/>
      <c r="E467" s="74"/>
      <c r="F467" s="74"/>
      <c r="G467" s="75"/>
      <c r="H467" s="435"/>
      <c r="I467" s="73"/>
      <c r="J467" s="101"/>
      <c r="K467" s="566" t="str">
        <f>IF(B467=2,"Z:\Data\MOOG\HeTao\raw\",IF(B467=5,"Z:\Data\MOOG\Polo\raw\",""))</f>
        <v>Z:\Data\MOOG\Polo\raw\</v>
      </c>
      <c r="L467" s="187" t="s">
        <v>2937</v>
      </c>
      <c r="M467" s="569" t="str">
        <f>IF(NOT(ISERROR(FIND("Training_dt",W467))),"'Plot Psychometric_HH_dt_yuchen'",IF(NOT(ISERROR(FIND("Training",W467))),"'Plot Psychometric_HH'",IF(NOT(ISERROR(FIND("1DAT",W467))),"'Plot Tuning Azimuth_HH'",IF(NOT(ISERROR(FIND("HD_dt",W467))),"'Plot HeadingDiscimination_PSTH_HH_dt_yuchen'",IF(NOT(ISERROR(FIND("HD",W467))),"'Plot HeadingDiscimination_PSTH_HH'",IF(NOT(ISERROR(FIND("MemSac",W467))),"'Memory Saccade Analysis_HH'",IF(NOT(ISERROR(FIND("DelSac",W467))),"'Memory Saccade Analysis_HH'",IF(NOT(ISERROR(FIND("u-stim",W467))),"'Plot Microstim_HH'",""))))))))</f>
        <v>'Plot Psychometric_HH'</v>
      </c>
      <c r="N467" s="573">
        <v>1</v>
      </c>
      <c r="O467" s="584">
        <v>-1</v>
      </c>
      <c r="P467" s="590">
        <v>4</v>
      </c>
      <c r="Q467" s="590">
        <f>IF(B467=2,60,310)</f>
        <v>310</v>
      </c>
      <c r="R467" s="590">
        <v>5</v>
      </c>
      <c r="S467" s="590">
        <f>IF(B467=2,60,-190)</f>
        <v>-190</v>
      </c>
      <c r="T467" s="590">
        <v>1</v>
      </c>
      <c r="U467" s="590" t="str">
        <f>IF(Z467&lt;&gt;"",IF(NOT(ISERROR(FIND("SU",Z467))),VALUE(RIGHT(Z467,1))+4,IF(NOT(ISERROR(FIND("MU20",Z467))),20,IF(NOT(ISERROR(FIND("MU21",Z467))),21,IF(NOT(ISERROR(FIND("MU2",Z467))),2,1)))),"")</f>
        <v/>
      </c>
      <c r="V467" s="583"/>
      <c r="W467" s="170" t="s">
        <v>1558</v>
      </c>
      <c r="X467" s="192"/>
      <c r="Y467" s="219"/>
      <c r="Z467" s="217"/>
      <c r="AA467" s="218"/>
      <c r="AB467" s="77"/>
      <c r="AC467" s="78"/>
      <c r="AD467" s="199"/>
      <c r="AE467" s="91"/>
      <c r="AF467" s="79"/>
      <c r="AG467" s="79"/>
      <c r="AH467" s="80"/>
      <c r="AI467" s="81"/>
      <c r="AJ467" s="81"/>
      <c r="AK467" s="81"/>
      <c r="AL467" s="81"/>
      <c r="AM467" s="503"/>
      <c r="AN467" s="480"/>
      <c r="AO467" s="83"/>
      <c r="AP467" s="83"/>
      <c r="AQ467" s="83"/>
      <c r="AR467" s="84"/>
      <c r="AS467" s="85"/>
      <c r="AT467" s="85"/>
      <c r="AU467" s="85"/>
      <c r="AV467" s="85"/>
      <c r="AW467" s="104"/>
      <c r="AX467" s="86"/>
      <c r="AY467" s="87"/>
      <c r="AZ467" s="87"/>
      <c r="BA467" s="87"/>
      <c r="BB467" s="88"/>
      <c r="BC467" s="89"/>
      <c r="BD467" s="89"/>
      <c r="BE467" s="89"/>
      <c r="BF467" s="89"/>
      <c r="BG467" s="504"/>
      <c r="BH467" s="488"/>
      <c r="BI467" s="251"/>
      <c r="BJ467" s="252"/>
      <c r="BK467" s="252"/>
      <c r="BL467" s="259"/>
      <c r="BM467" s="230"/>
      <c r="BN467" s="230"/>
      <c r="BO467" s="261"/>
      <c r="BP467" s="231"/>
      <c r="BQ467" s="231"/>
      <c r="BR467" s="263"/>
      <c r="BS467" s="232"/>
      <c r="BT467" s="232"/>
      <c r="BU467" s="230"/>
      <c r="BV467" s="230"/>
      <c r="BW467" s="231"/>
      <c r="BX467" s="231"/>
      <c r="BY467" s="232"/>
      <c r="BZ467" s="235"/>
      <c r="CA467" s="257"/>
      <c r="CB467" s="233"/>
      <c r="CC467" s="230"/>
      <c r="CD467" s="230"/>
      <c r="CE467" s="230"/>
      <c r="CF467" s="230"/>
      <c r="CG467" s="230"/>
      <c r="CH467" s="230"/>
      <c r="CI467" s="230"/>
      <c r="CJ467" s="231"/>
      <c r="CK467" s="231"/>
      <c r="CL467" s="231"/>
      <c r="CM467" s="231"/>
      <c r="CN467" s="231"/>
      <c r="CO467" s="231"/>
      <c r="CP467" s="231"/>
      <c r="CQ467" s="231"/>
      <c r="CR467" s="232"/>
      <c r="CS467" s="232"/>
      <c r="CT467" s="232"/>
      <c r="CU467" s="232"/>
      <c r="CV467" s="232"/>
      <c r="CW467" s="232"/>
      <c r="CX467" s="232"/>
      <c r="CY467" s="234"/>
      <c r="CZ467" s="106">
        <v>0</v>
      </c>
      <c r="DA467" s="106">
        <v>0</v>
      </c>
      <c r="DC467" s="106"/>
      <c r="DD467" s="106"/>
      <c r="DE467" s="106"/>
      <c r="DF467" s="92"/>
      <c r="DG467" s="107"/>
      <c r="DH467" s="107"/>
      <c r="DI467" s="107"/>
      <c r="DJ467" s="107"/>
      <c r="DK467" s="107"/>
      <c r="DL467" s="107"/>
      <c r="DM467" s="110"/>
      <c r="DN467" s="110"/>
      <c r="DO467" s="110"/>
      <c r="DP467" s="110"/>
      <c r="DQ467" s="110"/>
      <c r="DR467" s="110"/>
      <c r="DS467" s="110"/>
      <c r="DT467" s="110"/>
      <c r="DU467" s="497"/>
      <c r="DV467" s="497"/>
      <c r="DW467" s="497"/>
      <c r="DX467" s="497"/>
      <c r="DY467" s="497"/>
      <c r="DZ467" s="497"/>
      <c r="EA467" s="491"/>
      <c r="EB467" s="492"/>
      <c r="EC467" s="492"/>
      <c r="ED467" s="492"/>
      <c r="EE467" s="492"/>
      <c r="EF467" s="492"/>
      <c r="EG467" s="492"/>
      <c r="EH467" s="492"/>
      <c r="EI467" s="492"/>
      <c r="EJ467" s="492"/>
      <c r="EK467" s="492"/>
      <c r="EL467" s="492"/>
      <c r="EM467" s="492"/>
      <c r="EN467" s="492"/>
      <c r="EO467" s="492"/>
      <c r="EP467" s="492"/>
      <c r="EQ467" s="492"/>
      <c r="ER467" s="492"/>
      <c r="ES467" s="492"/>
      <c r="ET467" s="492"/>
      <c r="EU467" s="492"/>
      <c r="EV467" s="492"/>
      <c r="EW467" s="492"/>
      <c r="EX467" s="506"/>
      <c r="EY467" s="121">
        <v>1</v>
      </c>
      <c r="EZ467" s="454">
        <v>301</v>
      </c>
      <c r="FA467" s="83">
        <v>31</v>
      </c>
      <c r="FB467" s="126">
        <v>40</v>
      </c>
      <c r="FC467" s="116">
        <v>5.0155500000000002</v>
      </c>
      <c r="FD467" s="116">
        <v>1.2210700000000001</v>
      </c>
      <c r="FE467" s="116">
        <v>6.0940899999999996</v>
      </c>
      <c r="FF467" s="116">
        <v>6.6100199999999998E-2</v>
      </c>
      <c r="FG467" s="116">
        <v>2.6034899999999999</v>
      </c>
      <c r="FH467" s="116">
        <v>0.41481699999999999</v>
      </c>
      <c r="FI467" s="116" t="s">
        <v>5919</v>
      </c>
      <c r="FJ467" s="116" t="s">
        <v>5920</v>
      </c>
      <c r="FK467" s="116" t="s">
        <v>5921</v>
      </c>
      <c r="FL467" s="116" t="s">
        <v>5922</v>
      </c>
      <c r="FM467" s="116" t="s">
        <v>5923</v>
      </c>
      <c r="FN467" s="116" t="s">
        <v>5924</v>
      </c>
      <c r="FO467" s="3"/>
    </row>
    <row r="468" spans="1:171" ht="15" customHeight="1" x14ac:dyDescent="0.2">
      <c r="A468" s="100">
        <v>20140430</v>
      </c>
      <c r="B468" s="100">
        <v>5</v>
      </c>
      <c r="C468" s="74"/>
      <c r="D468" s="74"/>
      <c r="E468" s="74"/>
      <c r="F468" s="74"/>
      <c r="G468" s="75"/>
      <c r="H468" s="435"/>
      <c r="I468" s="73"/>
      <c r="J468" s="101"/>
      <c r="K468" s="566" t="str">
        <f>IF(B468=2,"Z:\Data\MOOG\HeTao\raw\",IF(B468=5,"Z:\Data\MOOG\Polo\raw\",""))</f>
        <v>Z:\Data\MOOG\Polo\raw\</v>
      </c>
      <c r="L468" s="187" t="s">
        <v>2938</v>
      </c>
      <c r="M468" s="569" t="str">
        <f>IF(NOT(ISERROR(FIND("Training_dt",W468))),"'Plot Psychometric_HH_dt_yuchen'",IF(NOT(ISERROR(FIND("Training",W468))),"'Plot Psychometric_HH'",IF(NOT(ISERROR(FIND("1DAT",W468))),"'Plot Tuning Azimuth_HH'",IF(NOT(ISERROR(FIND("HD_dt",W468))),"'Plot HeadingDiscimination_PSTH_HH_dt_yuchen'",IF(NOT(ISERROR(FIND("HD",W468))),"'Plot HeadingDiscimination_PSTH_HH'",IF(NOT(ISERROR(FIND("MemSac",W468))),"'Memory Saccade Analysis_HH'",IF(NOT(ISERROR(FIND("DelSac",W468))),"'Memory Saccade Analysis_HH'",IF(NOT(ISERROR(FIND("u-stim",W468))),"'Plot Microstim_HH'",""))))))))</f>
        <v>'Plot Psychometric_HH'</v>
      </c>
      <c r="N468" s="573">
        <v>1</v>
      </c>
      <c r="O468" s="584">
        <v>-1</v>
      </c>
      <c r="P468" s="590">
        <v>4</v>
      </c>
      <c r="Q468" s="590">
        <f>IF(B468=2,60,310)</f>
        <v>310</v>
      </c>
      <c r="R468" s="590">
        <v>5</v>
      </c>
      <c r="S468" s="590">
        <f>IF(B468=2,60,-190)</f>
        <v>-190</v>
      </c>
      <c r="T468" s="590">
        <v>1</v>
      </c>
      <c r="U468" s="590" t="str">
        <f>IF(Z468&lt;&gt;"",IF(NOT(ISERROR(FIND("SU",Z468))),VALUE(RIGHT(Z468,1))+4,IF(NOT(ISERROR(FIND("MU20",Z468))),20,IF(NOT(ISERROR(FIND("MU21",Z468))),21,IF(NOT(ISERROR(FIND("MU2",Z468))),2,1)))),"")</f>
        <v/>
      </c>
      <c r="V468" s="583"/>
      <c r="W468" s="170" t="s">
        <v>1558</v>
      </c>
      <c r="X468" s="192"/>
      <c r="Y468" s="219"/>
      <c r="Z468" s="217"/>
      <c r="AA468" s="218"/>
      <c r="AB468" s="77"/>
      <c r="AC468" s="78"/>
      <c r="AD468" s="199"/>
      <c r="AE468" s="91"/>
      <c r="AF468" s="79"/>
      <c r="AG468" s="79"/>
      <c r="AH468" s="80"/>
      <c r="AI468" s="81"/>
      <c r="AJ468" s="81"/>
      <c r="AK468" s="81"/>
      <c r="AL468" s="81"/>
      <c r="AM468" s="503"/>
      <c r="AN468" s="480"/>
      <c r="AO468" s="83"/>
      <c r="AP468" s="83"/>
      <c r="AQ468" s="83"/>
      <c r="AR468" s="84"/>
      <c r="AS468" s="85"/>
      <c r="AT468" s="85"/>
      <c r="AU468" s="85"/>
      <c r="AV468" s="85"/>
      <c r="AW468" s="104"/>
      <c r="AX468" s="86"/>
      <c r="AY468" s="87"/>
      <c r="AZ468" s="87"/>
      <c r="BA468" s="87"/>
      <c r="BB468" s="88"/>
      <c r="BC468" s="89"/>
      <c r="BD468" s="89"/>
      <c r="BE468" s="89"/>
      <c r="BF468" s="89"/>
      <c r="BG468" s="504"/>
      <c r="BH468" s="488"/>
      <c r="BI468" s="251"/>
      <c r="BJ468" s="252"/>
      <c r="BK468" s="252"/>
      <c r="BL468" s="259"/>
      <c r="BM468" s="230"/>
      <c r="BN468" s="230"/>
      <c r="BO468" s="261"/>
      <c r="BP468" s="231"/>
      <c r="BQ468" s="231"/>
      <c r="BR468" s="263"/>
      <c r="BS468" s="232"/>
      <c r="BT468" s="232"/>
      <c r="BU468" s="230"/>
      <c r="BV468" s="230"/>
      <c r="BW468" s="231"/>
      <c r="BX468" s="231"/>
      <c r="BY468" s="232"/>
      <c r="BZ468" s="235"/>
      <c r="CA468" s="257"/>
      <c r="CB468" s="233"/>
      <c r="CC468" s="230"/>
      <c r="CD468" s="230"/>
      <c r="CE468" s="230"/>
      <c r="CF468" s="230"/>
      <c r="CG468" s="230"/>
      <c r="CH468" s="230"/>
      <c r="CI468" s="230"/>
      <c r="CJ468" s="231"/>
      <c r="CK468" s="231"/>
      <c r="CL468" s="231"/>
      <c r="CM468" s="231"/>
      <c r="CN468" s="231"/>
      <c r="CO468" s="231"/>
      <c r="CP468" s="231"/>
      <c r="CQ468" s="231"/>
      <c r="CR468" s="232"/>
      <c r="CS468" s="232"/>
      <c r="CT468" s="232"/>
      <c r="CU468" s="232"/>
      <c r="CV468" s="232"/>
      <c r="CW468" s="232"/>
      <c r="CX468" s="232"/>
      <c r="CY468" s="234"/>
      <c r="CZ468" s="106">
        <v>0</v>
      </c>
      <c r="DA468" s="106">
        <v>0</v>
      </c>
      <c r="DC468" s="106"/>
      <c r="DD468" s="106"/>
      <c r="DE468" s="106"/>
      <c r="DF468" s="92"/>
      <c r="DG468" s="107"/>
      <c r="DH468" s="107"/>
      <c r="DI468" s="107"/>
      <c r="DJ468" s="107"/>
      <c r="DK468" s="107"/>
      <c r="DL468" s="107"/>
      <c r="DM468" s="110"/>
      <c r="DN468" s="110"/>
      <c r="DO468" s="110"/>
      <c r="DP468" s="110"/>
      <c r="DQ468" s="110"/>
      <c r="DR468" s="110"/>
      <c r="DS468" s="110"/>
      <c r="DT468" s="110"/>
      <c r="DU468" s="497"/>
      <c r="DV468" s="497"/>
      <c r="DW468" s="497"/>
      <c r="DX468" s="497"/>
      <c r="DY468" s="497"/>
      <c r="DZ468" s="497"/>
      <c r="EA468" s="491"/>
      <c r="EB468" s="492"/>
      <c r="EC468" s="492"/>
      <c r="ED468" s="492"/>
      <c r="EE468" s="492"/>
      <c r="EF468" s="492"/>
      <c r="EG468" s="492"/>
      <c r="EH468" s="492"/>
      <c r="EI468" s="492"/>
      <c r="EJ468" s="492"/>
      <c r="EK468" s="492"/>
      <c r="EL468" s="492"/>
      <c r="EM468" s="492"/>
      <c r="EN468" s="492"/>
      <c r="EO468" s="492"/>
      <c r="EP468" s="492"/>
      <c r="EQ468" s="492"/>
      <c r="ER468" s="492"/>
      <c r="ES468" s="492"/>
      <c r="ET468" s="492"/>
      <c r="EU468" s="492"/>
      <c r="EV468" s="492"/>
      <c r="EW468" s="492"/>
      <c r="EX468" s="506"/>
      <c r="EY468" s="121">
        <v>1</v>
      </c>
      <c r="EZ468" s="454">
        <v>301</v>
      </c>
      <c r="FA468" s="83">
        <v>25</v>
      </c>
      <c r="FB468" s="126">
        <v>40</v>
      </c>
      <c r="FC468" s="116">
        <v>3.86334</v>
      </c>
      <c r="FD468" s="116">
        <v>6.3464300000000001E-3</v>
      </c>
      <c r="FE468" s="116">
        <v>5.66648</v>
      </c>
      <c r="FF468" s="116">
        <v>1.3157700000000001</v>
      </c>
      <c r="FG468" s="116">
        <v>2.7048299999999998</v>
      </c>
      <c r="FH468" s="116">
        <v>0.378326</v>
      </c>
      <c r="FI468" s="116" t="s">
        <v>5925</v>
      </c>
      <c r="FJ468" s="116" t="s">
        <v>5926</v>
      </c>
      <c r="FK468" s="116" t="s">
        <v>5927</v>
      </c>
      <c r="FL468" s="116" t="s">
        <v>5928</v>
      </c>
      <c r="FM468" s="116" t="s">
        <v>5929</v>
      </c>
      <c r="FN468" s="116" t="s">
        <v>5930</v>
      </c>
      <c r="FO468" s="3"/>
    </row>
    <row r="469" spans="1:171" ht="15" customHeight="1" x14ac:dyDescent="0.2">
      <c r="A469" s="100">
        <v>20140501</v>
      </c>
      <c r="B469" s="100">
        <v>5</v>
      </c>
      <c r="C469" s="74"/>
      <c r="D469" s="74"/>
      <c r="E469" s="74"/>
      <c r="F469" s="74"/>
      <c r="G469" s="75"/>
      <c r="H469" s="435"/>
      <c r="I469" s="73"/>
      <c r="J469" s="101"/>
      <c r="K469" s="566" t="str">
        <f>IF(B469=2,"Z:\Data\MOOG\HeTao\raw\",IF(B469=5,"Z:\Data\MOOG\Polo\raw\",""))</f>
        <v>Z:\Data\MOOG\Polo\raw\</v>
      </c>
      <c r="L469" s="103" t="s">
        <v>2939</v>
      </c>
      <c r="M469" s="569" t="str">
        <f>IF(NOT(ISERROR(FIND("Training_dt",W469))),"'Plot Psychometric_HH_dt_yuchen'",IF(NOT(ISERROR(FIND("Training",W469))),"'Plot Psychometric_HH'",IF(NOT(ISERROR(FIND("1DAT",W469))),"'Plot Tuning Azimuth_HH'",IF(NOT(ISERROR(FIND("HD_dt",W469))),"'Plot HeadingDiscimination_PSTH_HH_dt_yuchen'",IF(NOT(ISERROR(FIND("HD",W469))),"'Plot HeadingDiscimination_PSTH_HH'",IF(NOT(ISERROR(FIND("MemSac",W469))),"'Memory Saccade Analysis_HH'",IF(NOT(ISERROR(FIND("DelSac",W469))),"'Memory Saccade Analysis_HH'",IF(NOT(ISERROR(FIND("u-stim",W469))),"'Plot Microstim_HH'",""))))))))</f>
        <v>'Plot Psychometric_HH'</v>
      </c>
      <c r="N469" s="573">
        <v>1</v>
      </c>
      <c r="O469" s="584">
        <v>-1</v>
      </c>
      <c r="P469" s="590">
        <v>4</v>
      </c>
      <c r="Q469" s="590">
        <f>IF(B469=2,60,310)</f>
        <v>310</v>
      </c>
      <c r="R469" s="590">
        <v>5</v>
      </c>
      <c r="S469" s="590">
        <f>IF(B469=2,60,-190)</f>
        <v>-190</v>
      </c>
      <c r="T469" s="590">
        <v>1</v>
      </c>
      <c r="U469" s="590" t="str">
        <f>IF(Z469&lt;&gt;"",IF(NOT(ISERROR(FIND("SU",Z469))),VALUE(RIGHT(Z469,1))+4,IF(NOT(ISERROR(FIND("MU20",Z469))),20,IF(NOT(ISERROR(FIND("MU21",Z469))),21,IF(NOT(ISERROR(FIND("MU2",Z469))),2,1)))),"")</f>
        <v/>
      </c>
      <c r="V469" s="583"/>
      <c r="W469" s="170" t="s">
        <v>1558</v>
      </c>
      <c r="X469" s="192"/>
      <c r="Y469" s="219"/>
      <c r="Z469" s="217"/>
      <c r="AA469" s="218"/>
      <c r="AB469" s="77"/>
      <c r="AC469" s="78"/>
      <c r="AD469" s="199"/>
      <c r="AE469" s="91"/>
      <c r="AF469" s="79"/>
      <c r="AG469" s="79"/>
      <c r="AH469" s="80"/>
      <c r="AI469" s="81"/>
      <c r="AJ469" s="81"/>
      <c r="AK469" s="81"/>
      <c r="AL469" s="81"/>
      <c r="AM469" s="503"/>
      <c r="AN469" s="480"/>
      <c r="AO469" s="83"/>
      <c r="AP469" s="83"/>
      <c r="AQ469" s="83"/>
      <c r="AR469" s="84"/>
      <c r="AS469" s="85"/>
      <c r="AT469" s="85"/>
      <c r="AU469" s="85"/>
      <c r="AV469" s="85"/>
      <c r="AW469" s="104"/>
      <c r="AX469" s="86"/>
      <c r="AY469" s="87"/>
      <c r="AZ469" s="87"/>
      <c r="BA469" s="87"/>
      <c r="BB469" s="88"/>
      <c r="BC469" s="89"/>
      <c r="BD469" s="89"/>
      <c r="BE469" s="89"/>
      <c r="BF469" s="89"/>
      <c r="BG469" s="504"/>
      <c r="BH469" s="488"/>
      <c r="BI469" s="251"/>
      <c r="BJ469" s="252"/>
      <c r="BK469" s="252"/>
      <c r="BL469" s="259"/>
      <c r="BM469" s="230"/>
      <c r="BN469" s="230"/>
      <c r="BO469" s="261"/>
      <c r="BP469" s="231"/>
      <c r="BQ469" s="231"/>
      <c r="BR469" s="263"/>
      <c r="BS469" s="232"/>
      <c r="BT469" s="232"/>
      <c r="BU469" s="230"/>
      <c r="BV469" s="230"/>
      <c r="BW469" s="231"/>
      <c r="BX469" s="231"/>
      <c r="BY469" s="232"/>
      <c r="BZ469" s="235"/>
      <c r="CA469" s="257"/>
      <c r="CB469" s="233"/>
      <c r="CC469" s="230"/>
      <c r="CD469" s="230"/>
      <c r="CE469" s="230"/>
      <c r="CF469" s="230"/>
      <c r="CG469" s="230"/>
      <c r="CH469" s="230"/>
      <c r="CI469" s="230"/>
      <c r="CJ469" s="231"/>
      <c r="CK469" s="231"/>
      <c r="CL469" s="231"/>
      <c r="CM469" s="231"/>
      <c r="CN469" s="231"/>
      <c r="CO469" s="231"/>
      <c r="CP469" s="231"/>
      <c r="CQ469" s="231"/>
      <c r="CR469" s="232"/>
      <c r="CS469" s="232"/>
      <c r="CT469" s="232"/>
      <c r="CU469" s="232"/>
      <c r="CV469" s="232"/>
      <c r="CW469" s="232"/>
      <c r="CX469" s="232"/>
      <c r="CY469" s="234"/>
      <c r="CZ469" s="106">
        <v>0</v>
      </c>
      <c r="DA469" s="106">
        <v>0</v>
      </c>
      <c r="DC469" s="106"/>
      <c r="DD469" s="106"/>
      <c r="DE469" s="106"/>
      <c r="DF469" s="92"/>
      <c r="DG469" s="107"/>
      <c r="DH469" s="107"/>
      <c r="DI469" s="107"/>
      <c r="DJ469" s="107"/>
      <c r="DK469" s="107"/>
      <c r="DL469" s="107"/>
      <c r="DM469" s="110"/>
      <c r="DN469" s="110"/>
      <c r="DO469" s="110"/>
      <c r="DP469" s="110"/>
      <c r="DQ469" s="110"/>
      <c r="DR469" s="110"/>
      <c r="DS469" s="110"/>
      <c r="DT469" s="110"/>
      <c r="DU469" s="497"/>
      <c r="DV469" s="497"/>
      <c r="DW469" s="497"/>
      <c r="DX469" s="497"/>
      <c r="DY469" s="497"/>
      <c r="DZ469" s="497"/>
      <c r="EA469" s="491"/>
      <c r="EB469" s="492"/>
      <c r="EC469" s="492"/>
      <c r="ED469" s="492"/>
      <c r="EE469" s="492"/>
      <c r="EF469" s="492"/>
      <c r="EG469" s="492"/>
      <c r="EH469" s="492"/>
      <c r="EI469" s="492"/>
      <c r="EJ469" s="492"/>
      <c r="EK469" s="492"/>
      <c r="EL469" s="492"/>
      <c r="EM469" s="492"/>
      <c r="EN469" s="492"/>
      <c r="EO469" s="492"/>
      <c r="EP469" s="492"/>
      <c r="EQ469" s="492"/>
      <c r="ER469" s="492"/>
      <c r="ES469" s="492"/>
      <c r="ET469" s="492"/>
      <c r="EU469" s="492"/>
      <c r="EV469" s="492"/>
      <c r="EW469" s="492"/>
      <c r="EX469" s="506"/>
      <c r="EY469" s="121">
        <v>1</v>
      </c>
      <c r="EZ469" s="454">
        <v>301</v>
      </c>
      <c r="FA469" s="83">
        <v>20</v>
      </c>
      <c r="FB469" s="126">
        <v>50</v>
      </c>
      <c r="FC469" s="116">
        <v>5.4935799999999997</v>
      </c>
      <c r="FD469" s="116">
        <v>1.1574800000000001</v>
      </c>
      <c r="FE469" s="116">
        <v>3.4468100000000002</v>
      </c>
      <c r="FF469" s="116">
        <v>0.23846999999999999</v>
      </c>
      <c r="FG469" s="116">
        <v>2.1015600000000001</v>
      </c>
      <c r="FH469" s="116">
        <v>-2.9812499999999999E-2</v>
      </c>
      <c r="FI469" s="116" t="s">
        <v>5931</v>
      </c>
      <c r="FJ469" s="116" t="s">
        <v>5932</v>
      </c>
      <c r="FK469" s="116" t="s">
        <v>5933</v>
      </c>
      <c r="FL469" s="116" t="s">
        <v>5934</v>
      </c>
      <c r="FM469" s="116" t="s">
        <v>5935</v>
      </c>
      <c r="FN469" s="116" t="s">
        <v>5936</v>
      </c>
      <c r="FO469" s="3"/>
    </row>
    <row r="470" spans="1:171" s="3" customFormat="1" ht="15" customHeight="1" x14ac:dyDescent="0.2">
      <c r="A470" s="188">
        <v>20140501</v>
      </c>
      <c r="B470" s="188">
        <v>5</v>
      </c>
      <c r="C470" s="189"/>
      <c r="D470" s="189"/>
      <c r="E470" s="189"/>
      <c r="F470" s="189"/>
      <c r="G470" s="191"/>
      <c r="H470" s="435"/>
      <c r="I470" s="190"/>
      <c r="J470" s="101"/>
      <c r="K470" s="566" t="str">
        <f>IF(B470=2,"Z:\Data\MOOG\HeTao\raw\",IF(B470=5,"Z:\Data\MOOG\Polo\raw\",""))</f>
        <v>Z:\Data\MOOG\Polo\raw\</v>
      </c>
      <c r="L470" s="187" t="s">
        <v>2940</v>
      </c>
      <c r="M470" s="569" t="str">
        <f>IF(NOT(ISERROR(FIND("Training_dt",W470))),"'Plot Psychometric_HH_dt_yuchen'",IF(NOT(ISERROR(FIND("Training",W470))),"'Plot Psychometric_HH'",IF(NOT(ISERROR(FIND("1DAT",W470))),"'Plot Tuning Azimuth_HH'",IF(NOT(ISERROR(FIND("HD_dt",W470))),"'Plot HeadingDiscimination_PSTH_HH_dt_yuchen'",IF(NOT(ISERROR(FIND("HD",W470))),"'Plot HeadingDiscimination_PSTH_HH'",IF(NOT(ISERROR(FIND("MemSac",W470))),"'Memory Saccade Analysis_HH'",IF(NOT(ISERROR(FIND("DelSac",W470))),"'Memory Saccade Analysis_HH'",IF(NOT(ISERROR(FIND("u-stim",W470))),"'Plot Microstim_HH'",""))))))))</f>
        <v>'Plot Psychometric_HH'</v>
      </c>
      <c r="N470" s="573">
        <v>1</v>
      </c>
      <c r="O470" s="584">
        <v>-1</v>
      </c>
      <c r="P470" s="590">
        <v>4</v>
      </c>
      <c r="Q470" s="590">
        <f>IF(B470=2,60,310)</f>
        <v>310</v>
      </c>
      <c r="R470" s="590">
        <v>5</v>
      </c>
      <c r="S470" s="590">
        <f>IF(B470=2,60,-190)</f>
        <v>-190</v>
      </c>
      <c r="T470" s="590">
        <v>1</v>
      </c>
      <c r="U470" s="590" t="str">
        <f>IF(Z470&lt;&gt;"",IF(NOT(ISERROR(FIND("SU",Z470))),VALUE(RIGHT(Z470,1))+4,IF(NOT(ISERROR(FIND("MU20",Z470))),20,IF(NOT(ISERROR(FIND("MU21",Z470))),21,IF(NOT(ISERROR(FIND("MU2",Z470))),2,1)))),"")</f>
        <v/>
      </c>
      <c r="V470" s="583"/>
      <c r="W470" s="186" t="s">
        <v>1558</v>
      </c>
      <c r="X470" s="192"/>
      <c r="Y470" s="219"/>
      <c r="Z470" s="217"/>
      <c r="AA470" s="218"/>
      <c r="AB470" s="77"/>
      <c r="AC470" s="78"/>
      <c r="AD470" s="199"/>
      <c r="AE470" s="91"/>
      <c r="AF470" s="79"/>
      <c r="AG470" s="79"/>
      <c r="AH470" s="80"/>
      <c r="AI470" s="81"/>
      <c r="AJ470" s="81"/>
      <c r="AK470" s="81"/>
      <c r="AL470" s="81"/>
      <c r="AM470" s="503"/>
      <c r="AN470" s="480"/>
      <c r="AO470" s="83"/>
      <c r="AP470" s="83"/>
      <c r="AQ470" s="83"/>
      <c r="AR470" s="84"/>
      <c r="AS470" s="85"/>
      <c r="AT470" s="85"/>
      <c r="AU470" s="85"/>
      <c r="AV470" s="85"/>
      <c r="AW470" s="104"/>
      <c r="AX470" s="86"/>
      <c r="AY470" s="87"/>
      <c r="AZ470" s="87"/>
      <c r="BA470" s="87"/>
      <c r="BB470" s="88"/>
      <c r="BC470" s="89"/>
      <c r="BD470" s="89"/>
      <c r="BE470" s="89"/>
      <c r="BF470" s="89"/>
      <c r="BG470" s="504"/>
      <c r="BH470" s="488"/>
      <c r="BI470" s="251"/>
      <c r="BJ470" s="252"/>
      <c r="BK470" s="252"/>
      <c r="BL470" s="259"/>
      <c r="BM470" s="230"/>
      <c r="BN470" s="230"/>
      <c r="BO470" s="261"/>
      <c r="BP470" s="231"/>
      <c r="BQ470" s="231"/>
      <c r="BR470" s="263"/>
      <c r="BS470" s="232"/>
      <c r="BT470" s="232"/>
      <c r="BU470" s="230"/>
      <c r="BV470" s="230"/>
      <c r="BW470" s="231"/>
      <c r="BX470" s="231"/>
      <c r="BY470" s="232"/>
      <c r="BZ470" s="235"/>
      <c r="CA470" s="257"/>
      <c r="CB470" s="233"/>
      <c r="CC470" s="230"/>
      <c r="CD470" s="230"/>
      <c r="CE470" s="230"/>
      <c r="CF470" s="230"/>
      <c r="CG470" s="230"/>
      <c r="CH470" s="230"/>
      <c r="CI470" s="230"/>
      <c r="CJ470" s="231"/>
      <c r="CK470" s="231"/>
      <c r="CL470" s="231"/>
      <c r="CM470" s="231"/>
      <c r="CN470" s="231"/>
      <c r="CO470" s="231"/>
      <c r="CP470" s="231"/>
      <c r="CQ470" s="231"/>
      <c r="CR470" s="232"/>
      <c r="CS470" s="232"/>
      <c r="CT470" s="232"/>
      <c r="CU470" s="232"/>
      <c r="CV470" s="232"/>
      <c r="CW470" s="232"/>
      <c r="CX470" s="232"/>
      <c r="CY470" s="234"/>
      <c r="CZ470" s="106">
        <v>0</v>
      </c>
      <c r="DA470" s="106">
        <v>0</v>
      </c>
      <c r="DB470" s="106"/>
      <c r="DC470" s="106"/>
      <c r="DD470" s="106"/>
      <c r="DE470" s="106"/>
      <c r="DF470" s="92"/>
      <c r="DG470" s="107"/>
      <c r="DH470" s="107"/>
      <c r="DI470" s="107"/>
      <c r="DJ470" s="107"/>
      <c r="DK470" s="107"/>
      <c r="DL470" s="107"/>
      <c r="DM470" s="110"/>
      <c r="DN470" s="110"/>
      <c r="DO470" s="110"/>
      <c r="DP470" s="110"/>
      <c r="DQ470" s="110"/>
      <c r="DR470" s="110"/>
      <c r="DS470" s="110"/>
      <c r="DT470" s="110"/>
      <c r="DU470" s="497"/>
      <c r="DV470" s="497"/>
      <c r="DW470" s="497"/>
      <c r="DX470" s="497"/>
      <c r="DY470" s="497"/>
      <c r="DZ470" s="497"/>
      <c r="EA470" s="491"/>
      <c r="EB470" s="492"/>
      <c r="EC470" s="492"/>
      <c r="ED470" s="492"/>
      <c r="EE470" s="492"/>
      <c r="EF470" s="492"/>
      <c r="EG470" s="492"/>
      <c r="EH470" s="492"/>
      <c r="EI470" s="492"/>
      <c r="EJ470" s="492"/>
      <c r="EK470" s="492"/>
      <c r="EL470" s="492"/>
      <c r="EM470" s="492"/>
      <c r="EN470" s="492"/>
      <c r="EO470" s="492"/>
      <c r="EP470" s="492"/>
      <c r="EQ470" s="492"/>
      <c r="ER470" s="492"/>
      <c r="ES470" s="492"/>
      <c r="ET470" s="492"/>
      <c r="EU470" s="492"/>
      <c r="EV470" s="492"/>
      <c r="EW470" s="492"/>
      <c r="EX470" s="506"/>
      <c r="EY470" s="121">
        <v>1</v>
      </c>
      <c r="EZ470" s="454">
        <v>301</v>
      </c>
      <c r="FA470" s="83">
        <v>16</v>
      </c>
      <c r="FB470" s="126">
        <v>50</v>
      </c>
      <c r="FC470" s="116">
        <v>3.9097900000000001</v>
      </c>
      <c r="FD470" s="116">
        <v>-9.4615599999999994E-2</v>
      </c>
      <c r="FE470" s="116">
        <v>3.6636700000000002</v>
      </c>
      <c r="FF470" s="116">
        <v>-0.166906</v>
      </c>
      <c r="FG470" s="116">
        <v>1.76661</v>
      </c>
      <c r="FH470" s="116">
        <v>0.59406099999999995</v>
      </c>
      <c r="FI470" s="116" t="s">
        <v>5937</v>
      </c>
      <c r="FJ470" s="116" t="s">
        <v>5938</v>
      </c>
      <c r="FK470" s="116" t="s">
        <v>5939</v>
      </c>
      <c r="FL470" s="116" t="s">
        <v>5940</v>
      </c>
      <c r="FM470" s="116" t="s">
        <v>5941</v>
      </c>
      <c r="FN470" s="116" t="s">
        <v>5942</v>
      </c>
    </row>
    <row r="471" spans="1:171" s="3" customFormat="1" ht="15" customHeight="1" x14ac:dyDescent="0.2">
      <c r="A471" s="188">
        <v>20140504</v>
      </c>
      <c r="B471" s="188">
        <v>5</v>
      </c>
      <c r="C471" s="189"/>
      <c r="D471" s="189"/>
      <c r="E471" s="189"/>
      <c r="F471" s="189"/>
      <c r="G471" s="191"/>
      <c r="H471" s="435"/>
      <c r="I471" s="190"/>
      <c r="J471" s="101"/>
      <c r="K471" s="566" t="str">
        <f>IF(B471=2,"Z:\Data\MOOG\HeTao\raw\",IF(B471=5,"Z:\Data\MOOG\Polo\raw\",""))</f>
        <v>Z:\Data\MOOG\Polo\raw\</v>
      </c>
      <c r="L471" s="187" t="s">
        <v>2941</v>
      </c>
      <c r="M471" s="569" t="str">
        <f>IF(NOT(ISERROR(FIND("Training_dt",W471))),"'Plot Psychometric_HH_dt_yuchen'",IF(NOT(ISERROR(FIND("Training",W471))),"'Plot Psychometric_HH'",IF(NOT(ISERROR(FIND("1DAT",W471))),"'Plot Tuning Azimuth_HH'",IF(NOT(ISERROR(FIND("HD_dt",W471))),"'Plot HeadingDiscimination_PSTH_HH_dt_yuchen'",IF(NOT(ISERROR(FIND("HD",W471))),"'Plot HeadingDiscimination_PSTH_HH'",IF(NOT(ISERROR(FIND("MemSac",W471))),"'Memory Saccade Analysis_HH'",IF(NOT(ISERROR(FIND("DelSac",W471))),"'Memory Saccade Analysis_HH'",IF(NOT(ISERROR(FIND("u-stim",W471))),"'Plot Microstim_HH'",""))))))))</f>
        <v>'Plot Psychometric_HH'</v>
      </c>
      <c r="N471" s="573">
        <v>1</v>
      </c>
      <c r="O471" s="584">
        <v>-1</v>
      </c>
      <c r="P471" s="590">
        <v>4</v>
      </c>
      <c r="Q471" s="590">
        <f>IF(B471=2,60,310)</f>
        <v>310</v>
      </c>
      <c r="R471" s="590">
        <v>5</v>
      </c>
      <c r="S471" s="590">
        <f>IF(B471=2,60,-190)</f>
        <v>-190</v>
      </c>
      <c r="T471" s="590">
        <v>1</v>
      </c>
      <c r="U471" s="590" t="str">
        <f>IF(Z471&lt;&gt;"",IF(NOT(ISERROR(FIND("SU",Z471))),VALUE(RIGHT(Z471,1))+4,IF(NOT(ISERROR(FIND("MU20",Z471))),20,IF(NOT(ISERROR(FIND("MU21",Z471))),21,IF(NOT(ISERROR(FIND("MU2",Z471))),2,1)))),"")</f>
        <v/>
      </c>
      <c r="V471" s="583"/>
      <c r="W471" s="186" t="s">
        <v>1558</v>
      </c>
      <c r="X471" s="192"/>
      <c r="Y471" s="219"/>
      <c r="Z471" s="217"/>
      <c r="AA471" s="218"/>
      <c r="AB471" s="77"/>
      <c r="AC471" s="78"/>
      <c r="AD471" s="199"/>
      <c r="AE471" s="91"/>
      <c r="AF471" s="79"/>
      <c r="AG471" s="79"/>
      <c r="AH471" s="80"/>
      <c r="AI471" s="81"/>
      <c r="AJ471" s="81"/>
      <c r="AK471" s="81"/>
      <c r="AL471" s="81"/>
      <c r="AM471" s="503"/>
      <c r="AN471" s="480"/>
      <c r="AO471" s="83"/>
      <c r="AP471" s="83"/>
      <c r="AQ471" s="83"/>
      <c r="AR471" s="84"/>
      <c r="AS471" s="85"/>
      <c r="AT471" s="85"/>
      <c r="AU471" s="85"/>
      <c r="AV471" s="85"/>
      <c r="AW471" s="104"/>
      <c r="AX471" s="86"/>
      <c r="AY471" s="87"/>
      <c r="AZ471" s="87"/>
      <c r="BA471" s="87"/>
      <c r="BB471" s="88"/>
      <c r="BC471" s="89"/>
      <c r="BD471" s="89"/>
      <c r="BE471" s="89"/>
      <c r="BF471" s="89"/>
      <c r="BG471" s="504"/>
      <c r="BH471" s="488"/>
      <c r="BI471" s="251"/>
      <c r="BJ471" s="252"/>
      <c r="BK471" s="252"/>
      <c r="BL471" s="259"/>
      <c r="BM471" s="230"/>
      <c r="BN471" s="230"/>
      <c r="BO471" s="261"/>
      <c r="BP471" s="231"/>
      <c r="BQ471" s="231"/>
      <c r="BR471" s="263"/>
      <c r="BS471" s="232"/>
      <c r="BT471" s="232"/>
      <c r="BU471" s="230"/>
      <c r="BV471" s="230"/>
      <c r="BW471" s="231"/>
      <c r="BX471" s="231"/>
      <c r="BY471" s="232"/>
      <c r="BZ471" s="235"/>
      <c r="CA471" s="257"/>
      <c r="CB471" s="233"/>
      <c r="CC471" s="230"/>
      <c r="CD471" s="230"/>
      <c r="CE471" s="230"/>
      <c r="CF471" s="230"/>
      <c r="CG471" s="230"/>
      <c r="CH471" s="230"/>
      <c r="CI471" s="230"/>
      <c r="CJ471" s="231"/>
      <c r="CK471" s="231"/>
      <c r="CL471" s="231"/>
      <c r="CM471" s="231"/>
      <c r="CN471" s="231"/>
      <c r="CO471" s="231"/>
      <c r="CP471" s="231"/>
      <c r="CQ471" s="231"/>
      <c r="CR471" s="232"/>
      <c r="CS471" s="232"/>
      <c r="CT471" s="232"/>
      <c r="CU471" s="232"/>
      <c r="CV471" s="232"/>
      <c r="CW471" s="232"/>
      <c r="CX471" s="232"/>
      <c r="CY471" s="234"/>
      <c r="CZ471" s="106">
        <v>0</v>
      </c>
      <c r="DA471" s="106">
        <v>0</v>
      </c>
      <c r="DB471" s="106"/>
      <c r="DC471" s="106"/>
      <c r="DD471" s="106"/>
      <c r="DE471" s="106"/>
      <c r="DF471" s="92"/>
      <c r="DG471" s="107"/>
      <c r="DH471" s="107"/>
      <c r="DI471" s="107"/>
      <c r="DJ471" s="107"/>
      <c r="DK471" s="107"/>
      <c r="DL471" s="107"/>
      <c r="DM471" s="110"/>
      <c r="DN471" s="110"/>
      <c r="DO471" s="110"/>
      <c r="DP471" s="110"/>
      <c r="DQ471" s="110"/>
      <c r="DR471" s="110"/>
      <c r="DS471" s="110"/>
      <c r="DT471" s="110"/>
      <c r="DU471" s="497"/>
      <c r="DV471" s="497"/>
      <c r="DW471" s="497"/>
      <c r="DX471" s="497"/>
      <c r="DY471" s="497"/>
      <c r="DZ471" s="497"/>
      <c r="EA471" s="491"/>
      <c r="EB471" s="492"/>
      <c r="EC471" s="492"/>
      <c r="ED471" s="492"/>
      <c r="EE471" s="492"/>
      <c r="EF471" s="492"/>
      <c r="EG471" s="492"/>
      <c r="EH471" s="492"/>
      <c r="EI471" s="492"/>
      <c r="EJ471" s="492"/>
      <c r="EK471" s="492"/>
      <c r="EL471" s="492"/>
      <c r="EM471" s="492"/>
      <c r="EN471" s="492"/>
      <c r="EO471" s="492"/>
      <c r="EP471" s="492"/>
      <c r="EQ471" s="492"/>
      <c r="ER471" s="492"/>
      <c r="ES471" s="492"/>
      <c r="ET471" s="492"/>
      <c r="EU471" s="492"/>
      <c r="EV471" s="492"/>
      <c r="EW471" s="492"/>
      <c r="EX471" s="506"/>
      <c r="EY471" s="121">
        <v>1</v>
      </c>
      <c r="EZ471" s="454">
        <v>301</v>
      </c>
      <c r="FA471" s="83">
        <v>25</v>
      </c>
      <c r="FB471" s="126">
        <v>45</v>
      </c>
      <c r="FC471" s="116">
        <v>3.71258</v>
      </c>
      <c r="FD471" s="116">
        <v>7.1207400000000004E-2</v>
      </c>
      <c r="FE471" s="116">
        <v>3.6430600000000002</v>
      </c>
      <c r="FF471" s="116">
        <v>-0.86808799999999997</v>
      </c>
      <c r="FG471" s="116">
        <v>2.3195700000000001</v>
      </c>
      <c r="FH471" s="116">
        <v>-0.10587100000000001</v>
      </c>
      <c r="FI471" s="116" t="s">
        <v>5943</v>
      </c>
      <c r="FJ471" s="116" t="s">
        <v>5944</v>
      </c>
      <c r="FK471" s="116" t="s">
        <v>5945</v>
      </c>
      <c r="FL471" s="116" t="s">
        <v>5946</v>
      </c>
      <c r="FM471" s="116" t="s">
        <v>5947</v>
      </c>
      <c r="FN471" s="116" t="s">
        <v>5948</v>
      </c>
    </row>
    <row r="472" spans="1:171" s="3" customFormat="1" ht="15" customHeight="1" x14ac:dyDescent="0.2">
      <c r="A472" s="188">
        <v>20140505</v>
      </c>
      <c r="B472" s="188">
        <v>5</v>
      </c>
      <c r="C472" s="189"/>
      <c r="D472" s="189"/>
      <c r="E472" s="189"/>
      <c r="F472" s="189"/>
      <c r="G472" s="191"/>
      <c r="H472" s="435"/>
      <c r="I472" s="190"/>
      <c r="J472" s="101"/>
      <c r="K472" s="566" t="str">
        <f>IF(B472=2,"Z:\Data\MOOG\HeTao\raw\",IF(B472=5,"Z:\Data\MOOG\Polo\raw\",""))</f>
        <v>Z:\Data\MOOG\Polo\raw\</v>
      </c>
      <c r="L472" s="187" t="s">
        <v>2942</v>
      </c>
      <c r="M472" s="569" t="str">
        <f>IF(NOT(ISERROR(FIND("Training_dt",W472))),"'Plot Psychometric_HH_dt_yuchen'",IF(NOT(ISERROR(FIND("Training",W472))),"'Plot Psychometric_HH'",IF(NOT(ISERROR(FIND("1DAT",W472))),"'Plot Tuning Azimuth_HH'",IF(NOT(ISERROR(FIND("HD_dt",W472))),"'Plot HeadingDiscimination_PSTH_HH_dt_yuchen'",IF(NOT(ISERROR(FIND("HD",W472))),"'Plot HeadingDiscimination_PSTH_HH'",IF(NOT(ISERROR(FIND("MemSac",W472))),"'Memory Saccade Analysis_HH'",IF(NOT(ISERROR(FIND("DelSac",W472))),"'Memory Saccade Analysis_HH'",IF(NOT(ISERROR(FIND("u-stim",W472))),"'Plot Microstim_HH'",""))))))))</f>
        <v>'Plot Psychometric_HH'</v>
      </c>
      <c r="N472" s="573">
        <v>1</v>
      </c>
      <c r="O472" s="584">
        <v>-1</v>
      </c>
      <c r="P472" s="590">
        <v>4</v>
      </c>
      <c r="Q472" s="590">
        <f>IF(B472=2,60,310)</f>
        <v>310</v>
      </c>
      <c r="R472" s="590">
        <v>5</v>
      </c>
      <c r="S472" s="590">
        <f>IF(B472=2,60,-190)</f>
        <v>-190</v>
      </c>
      <c r="T472" s="590">
        <v>1</v>
      </c>
      <c r="U472" s="590" t="str">
        <f>IF(Z472&lt;&gt;"",IF(NOT(ISERROR(FIND("SU",Z472))),VALUE(RIGHT(Z472,1))+4,IF(NOT(ISERROR(FIND("MU20",Z472))),20,IF(NOT(ISERROR(FIND("MU21",Z472))),21,IF(NOT(ISERROR(FIND("MU2",Z472))),2,1)))),"")</f>
        <v/>
      </c>
      <c r="V472" s="583"/>
      <c r="W472" s="186" t="s">
        <v>1558</v>
      </c>
      <c r="X472" s="192"/>
      <c r="Y472" s="219"/>
      <c r="Z472" s="217"/>
      <c r="AA472" s="218"/>
      <c r="AB472" s="77"/>
      <c r="AC472" s="78"/>
      <c r="AD472" s="199"/>
      <c r="AE472" s="91"/>
      <c r="AF472" s="79"/>
      <c r="AG472" s="79"/>
      <c r="AH472" s="80"/>
      <c r="AI472" s="81"/>
      <c r="AJ472" s="81"/>
      <c r="AK472" s="81"/>
      <c r="AL472" s="81"/>
      <c r="AM472" s="503"/>
      <c r="AN472" s="480"/>
      <c r="AO472" s="83"/>
      <c r="AP472" s="83"/>
      <c r="AQ472" s="83"/>
      <c r="AR472" s="84"/>
      <c r="AS472" s="85"/>
      <c r="AT472" s="85"/>
      <c r="AU472" s="85"/>
      <c r="AV472" s="85"/>
      <c r="AW472" s="104"/>
      <c r="AX472" s="86"/>
      <c r="AY472" s="87"/>
      <c r="AZ472" s="87"/>
      <c r="BA472" s="87"/>
      <c r="BB472" s="88"/>
      <c r="BC472" s="89"/>
      <c r="BD472" s="89"/>
      <c r="BE472" s="89"/>
      <c r="BF472" s="89"/>
      <c r="BG472" s="504"/>
      <c r="BH472" s="488"/>
      <c r="BI472" s="251"/>
      <c r="BJ472" s="252"/>
      <c r="BK472" s="252"/>
      <c r="BL472" s="259"/>
      <c r="BM472" s="230"/>
      <c r="BN472" s="230"/>
      <c r="BO472" s="261"/>
      <c r="BP472" s="231"/>
      <c r="BQ472" s="231"/>
      <c r="BR472" s="263"/>
      <c r="BS472" s="232"/>
      <c r="BT472" s="232"/>
      <c r="BU472" s="230"/>
      <c r="BV472" s="230"/>
      <c r="BW472" s="231"/>
      <c r="BX472" s="231"/>
      <c r="BY472" s="232"/>
      <c r="BZ472" s="235"/>
      <c r="CA472" s="257"/>
      <c r="CB472" s="233"/>
      <c r="CC472" s="230"/>
      <c r="CD472" s="230"/>
      <c r="CE472" s="230"/>
      <c r="CF472" s="230"/>
      <c r="CG472" s="230"/>
      <c r="CH472" s="230"/>
      <c r="CI472" s="230"/>
      <c r="CJ472" s="231"/>
      <c r="CK472" s="231"/>
      <c r="CL472" s="231"/>
      <c r="CM472" s="231"/>
      <c r="CN472" s="231"/>
      <c r="CO472" s="231"/>
      <c r="CP472" s="231"/>
      <c r="CQ472" s="231"/>
      <c r="CR472" s="232"/>
      <c r="CS472" s="232"/>
      <c r="CT472" s="232"/>
      <c r="CU472" s="232"/>
      <c r="CV472" s="232"/>
      <c r="CW472" s="232"/>
      <c r="CX472" s="232"/>
      <c r="CY472" s="234"/>
      <c r="CZ472" s="106">
        <v>0</v>
      </c>
      <c r="DA472" s="106">
        <v>0</v>
      </c>
      <c r="DB472" s="106"/>
      <c r="DC472" s="106"/>
      <c r="DD472" s="106"/>
      <c r="DE472" s="106"/>
      <c r="DF472" s="92"/>
      <c r="DG472" s="107"/>
      <c r="DH472" s="107"/>
      <c r="DI472" s="107"/>
      <c r="DJ472" s="107"/>
      <c r="DK472" s="107"/>
      <c r="DL472" s="107"/>
      <c r="DM472" s="110"/>
      <c r="DN472" s="110"/>
      <c r="DO472" s="110"/>
      <c r="DP472" s="110"/>
      <c r="DQ472" s="110"/>
      <c r="DR472" s="110"/>
      <c r="DS472" s="110"/>
      <c r="DT472" s="110"/>
      <c r="DU472" s="497"/>
      <c r="DV472" s="497"/>
      <c r="DW472" s="497"/>
      <c r="DX472" s="497"/>
      <c r="DY472" s="497"/>
      <c r="DZ472" s="497"/>
      <c r="EA472" s="267"/>
      <c r="EB472" s="99"/>
      <c r="EC472" s="99"/>
      <c r="ED472" s="99"/>
      <c r="EE472" s="99"/>
      <c r="EF472" s="492"/>
      <c r="EG472" s="99"/>
      <c r="EH472" s="99"/>
      <c r="EI472" s="99"/>
      <c r="EJ472" s="99"/>
      <c r="EK472" s="99"/>
      <c r="EL472" s="99"/>
      <c r="EM472" s="99"/>
      <c r="EN472" s="99"/>
      <c r="EO472" s="99"/>
      <c r="EP472" s="99"/>
      <c r="EQ472" s="99"/>
      <c r="ER472" s="99"/>
      <c r="ES472" s="99"/>
      <c r="ET472" s="99"/>
      <c r="EU472" s="99"/>
      <c r="EV472" s="99"/>
      <c r="EW472" s="99"/>
      <c r="EX472" s="119"/>
      <c r="EY472" s="121">
        <v>1</v>
      </c>
      <c r="EZ472" s="454">
        <v>301</v>
      </c>
      <c r="FA472" s="83">
        <v>8</v>
      </c>
      <c r="FB472" s="126">
        <v>40</v>
      </c>
      <c r="FC472" s="116">
        <v>4.2421100000000003</v>
      </c>
      <c r="FD472" s="116">
        <v>1.46072</v>
      </c>
      <c r="FE472" s="116">
        <v>2.8786800000000001</v>
      </c>
      <c r="FF472" s="116">
        <v>1.4185000000000001</v>
      </c>
      <c r="FG472" s="116">
        <v>1.66835</v>
      </c>
      <c r="FH472" s="116">
        <v>1.6504700000000001</v>
      </c>
      <c r="FI472" s="116" t="s">
        <v>5949</v>
      </c>
      <c r="FJ472" s="116" t="s">
        <v>5950</v>
      </c>
      <c r="FK472" s="116" t="s">
        <v>5951</v>
      </c>
      <c r="FL472" s="116" t="s">
        <v>5952</v>
      </c>
      <c r="FM472" s="116" t="s">
        <v>5953</v>
      </c>
      <c r="FN472" s="116" t="s">
        <v>5954</v>
      </c>
    </row>
    <row r="473" spans="1:171" s="3" customFormat="1" ht="15" customHeight="1" x14ac:dyDescent="0.2">
      <c r="A473" s="188">
        <v>20140505</v>
      </c>
      <c r="B473" s="188">
        <v>5</v>
      </c>
      <c r="C473" s="189">
        <v>1</v>
      </c>
      <c r="D473" s="189">
        <v>2</v>
      </c>
      <c r="E473" s="189">
        <v>5</v>
      </c>
      <c r="F473" s="189">
        <v>15</v>
      </c>
      <c r="G473" s="191">
        <v>2</v>
      </c>
      <c r="H473" s="435">
        <v>0</v>
      </c>
      <c r="I473" s="190">
        <v>4720</v>
      </c>
      <c r="J473" s="101" t="s">
        <v>1885</v>
      </c>
      <c r="K473" s="566" t="str">
        <f>IF(B473=2,"Z:\Data\MOOG\HeTao\raw\",IF(B473=5,"Z:\Data\MOOG\Polo\raw\",""))</f>
        <v>Z:\Data\MOOG\Polo\raw\</v>
      </c>
      <c r="L473" s="187" t="s">
        <v>1886</v>
      </c>
      <c r="M473" s="569" t="str">
        <f>IF(NOT(ISERROR(FIND("Training_dt",W473))),"'Plot Psychometric_HH_dt_yuchen'",IF(NOT(ISERROR(FIND("Training",W473))),"'Plot Psychometric_HH'",IF(NOT(ISERROR(FIND("1DAT",W473))),"'Plot Tuning Azimuth_HH'",IF(NOT(ISERROR(FIND("HD_dt",W473))),"'Plot HeadingDiscimination_PSTH_HH_dt_yuchen'",IF(NOT(ISERROR(FIND("HD",W473))),"'Plot HeadingDiscimination_PSTH_HH'",IF(NOT(ISERROR(FIND("MemSac",W473))),"'Memory Saccade Analysis_HH'",IF(NOT(ISERROR(FIND("DelSac",W473))),"'Memory Saccade Analysis_HH'",IF(NOT(ISERROR(FIND("u-stim",W473))),"'Plot Microstim_HH'",""))))))))</f>
        <v>'Plot Tuning Azimuth_HH'</v>
      </c>
      <c r="N473" s="573">
        <v>1</v>
      </c>
      <c r="O473" s="584">
        <v>-1</v>
      </c>
      <c r="P473" s="590">
        <v>4</v>
      </c>
      <c r="Q473" s="590">
        <f>IF(B473=2,60,310)</f>
        <v>310</v>
      </c>
      <c r="R473" s="590">
        <v>5</v>
      </c>
      <c r="S473" s="590">
        <f>IF(B473=2,60,-190)</f>
        <v>-190</v>
      </c>
      <c r="T473" s="590">
        <v>1</v>
      </c>
      <c r="U473" s="590">
        <f>IF(Z473&lt;&gt;"",IF(NOT(ISERROR(FIND("SU",Z473))),VALUE(RIGHT(Z473,1))+4,IF(NOT(ISERROR(FIND("MU20",Z473))),20,IF(NOT(ISERROR(FIND("MU21",Z473))),21,IF(NOT(ISERROR(FIND("MU2",Z473))),2,1)))),"")</f>
        <v>1</v>
      </c>
      <c r="V473" s="583"/>
      <c r="W473" s="186" t="s">
        <v>6</v>
      </c>
      <c r="X473" s="192"/>
      <c r="Y473" s="219">
        <f>IF(NOT(ISERROR(FIND("MU=SU",X473))),1,IF(Z473&lt;&gt;"",IF(NOT(ISERROR(FIND("SU",Z473))),1,0),""))</f>
        <v>0</v>
      </c>
      <c r="Z473" s="217" t="s">
        <v>7</v>
      </c>
      <c r="AA473" s="218"/>
      <c r="AB473" s="77"/>
      <c r="AC473" s="78"/>
      <c r="AD473" s="199"/>
      <c r="AE473" s="91">
        <v>-96.581900000000005</v>
      </c>
      <c r="AF473" s="79">
        <v>0.45026699999999997</v>
      </c>
      <c r="AG473" s="79">
        <v>0.113111</v>
      </c>
      <c r="AH473" s="80">
        <v>0.32158700000000001</v>
      </c>
      <c r="AI473" s="81">
        <v>-0.22453500000000001</v>
      </c>
      <c r="AJ473" s="81">
        <v>9.6468999999999999E-2</v>
      </c>
      <c r="AK473" s="81">
        <v>176.696</v>
      </c>
      <c r="AL473" s="81">
        <v>393.53399999999999</v>
      </c>
      <c r="AM473" s="503" t="s">
        <v>4202</v>
      </c>
      <c r="AN473" s="480" t="s">
        <v>4203</v>
      </c>
      <c r="AO473" s="83">
        <v>51.862000000000002</v>
      </c>
      <c r="AP473" s="83">
        <v>0.64031199999999999</v>
      </c>
      <c r="AQ473" s="83">
        <v>0.106188</v>
      </c>
      <c r="AR473" s="84">
        <v>7.0937000000000004E-6</v>
      </c>
      <c r="AS473" s="85">
        <v>2.1550699999999998</v>
      </c>
      <c r="AT473" s="85">
        <v>3.2921</v>
      </c>
      <c r="AU473" s="85">
        <v>71.046199999999999</v>
      </c>
      <c r="AV473" s="85">
        <v>160.214</v>
      </c>
      <c r="AW473" s="104" t="s">
        <v>4204</v>
      </c>
      <c r="AX473" s="86" t="s">
        <v>4205</v>
      </c>
      <c r="AY473" s="87" t="s">
        <v>1615</v>
      </c>
      <c r="AZ473" s="87" t="s">
        <v>1615</v>
      </c>
      <c r="BA473" s="87" t="s">
        <v>1615</v>
      </c>
      <c r="BB473" s="88" t="s">
        <v>1615</v>
      </c>
      <c r="BC473" s="89" t="s">
        <v>1615</v>
      </c>
      <c r="BD473" s="89" t="s">
        <v>1615</v>
      </c>
      <c r="BE473" s="89" t="s">
        <v>1615</v>
      </c>
      <c r="BF473" s="89" t="s">
        <v>1615</v>
      </c>
      <c r="BG473" s="504" t="s">
        <v>1615</v>
      </c>
      <c r="BH473" s="488" t="s">
        <v>1615</v>
      </c>
      <c r="BI473" s="251" t="s">
        <v>1243</v>
      </c>
      <c r="BJ473" s="252"/>
      <c r="BK473" s="252"/>
      <c r="BL473" s="259"/>
      <c r="BM473" s="230" t="str">
        <f>IF(CD473&lt;&gt;"",IF(ISNUMBER(CD473),(CD473-CB473)*IF(AE473&lt;0,1,-1),"nan"),"")</f>
        <v/>
      </c>
      <c r="BN473" s="230" t="str">
        <f>IF(CE473&lt;&gt;"",IF(ISNUMBER(CE473),CE473/CC473,"nan"),"")</f>
        <v/>
      </c>
      <c r="BO473" s="261"/>
      <c r="BP473" s="231" t="str">
        <f>IF(CL473&lt;&gt;"",IF(ISNUMBER(CL473),(CL473-CJ473)*IF(AO473&lt;0,1,-1),"nan"),"")</f>
        <v/>
      </c>
      <c r="BQ473" s="231" t="str">
        <f>IF(CM473&lt;&gt;"",IF(ISNUMBER(CM473),CM473/CK473,"nan"),"")</f>
        <v/>
      </c>
      <c r="BR473" s="263"/>
      <c r="BS473" s="232"/>
      <c r="BT473" s="232"/>
      <c r="BU473" s="230"/>
      <c r="BV473" s="230"/>
      <c r="BW473" s="231"/>
      <c r="BX473" s="231"/>
      <c r="BY473" s="232"/>
      <c r="BZ473" s="235"/>
      <c r="CA473" s="257"/>
      <c r="CB473" s="233"/>
      <c r="CC473" s="230"/>
      <c r="CD473" s="230"/>
      <c r="CE473" s="230"/>
      <c r="CF473" s="230"/>
      <c r="CG473" s="230"/>
      <c r="CH473" s="230"/>
      <c r="CI473" s="230"/>
      <c r="CJ473" s="231"/>
      <c r="CK473" s="231"/>
      <c r="CL473" s="231"/>
      <c r="CM473" s="231"/>
      <c r="CN473" s="231"/>
      <c r="CO473" s="231"/>
      <c r="CP473" s="231"/>
      <c r="CQ473" s="231"/>
      <c r="CR473" s="232"/>
      <c r="CS473" s="232"/>
      <c r="CT473" s="232"/>
      <c r="CU473" s="232"/>
      <c r="CV473" s="232"/>
      <c r="CW473" s="232"/>
      <c r="CX473" s="232"/>
      <c r="CY473" s="234"/>
      <c r="CZ473" s="106"/>
      <c r="DA473" s="106"/>
      <c r="DB473" s="106"/>
      <c r="DC473" s="106"/>
      <c r="DD473" s="106"/>
      <c r="DE473" s="106"/>
      <c r="DF473" s="92"/>
      <c r="DG473" s="107"/>
      <c r="DH473" s="107"/>
      <c r="DI473" s="107"/>
      <c r="DJ473" s="107"/>
      <c r="DK473" s="107"/>
      <c r="DL473" s="107"/>
      <c r="DM473" s="110"/>
      <c r="DN473" s="110"/>
      <c r="DO473" s="110"/>
      <c r="DP473" s="110"/>
      <c r="DQ473" s="110"/>
      <c r="DR473" s="110"/>
      <c r="DS473" s="110"/>
      <c r="DT473" s="110"/>
      <c r="DU473" s="497"/>
      <c r="DV473" s="497"/>
      <c r="DW473" s="497"/>
      <c r="DX473" s="497"/>
      <c r="DY473" s="497"/>
      <c r="DZ473" s="497"/>
      <c r="EA473" s="491"/>
      <c r="EB473" s="492"/>
      <c r="EC473" s="492"/>
      <c r="ED473" s="492"/>
      <c r="EE473" s="492"/>
      <c r="EF473" s="492"/>
      <c r="EG473" s="492"/>
      <c r="EH473" s="492"/>
      <c r="EI473" s="492"/>
      <c r="EJ473" s="492"/>
      <c r="EK473" s="492"/>
      <c r="EL473" s="492"/>
      <c r="EM473" s="492"/>
      <c r="EN473" s="492"/>
      <c r="EO473" s="492"/>
      <c r="EP473" s="492"/>
      <c r="EQ473" s="492"/>
      <c r="ER473" s="492"/>
      <c r="ES473" s="492"/>
      <c r="ET473" s="492"/>
      <c r="EU473" s="492"/>
      <c r="EV473" s="492"/>
      <c r="EW473" s="492"/>
      <c r="EX473" s="506"/>
      <c r="EY473" s="121"/>
      <c r="EZ473" s="454"/>
      <c r="FA473" s="83"/>
      <c r="FB473" s="126"/>
      <c r="FC473" s="116"/>
      <c r="FD473" s="116"/>
      <c r="FE473" s="116"/>
      <c r="FF473" s="116"/>
      <c r="FG473" s="116"/>
      <c r="FH473" s="116"/>
      <c r="FI473" s="116"/>
      <c r="FJ473" s="116"/>
      <c r="FK473" s="116"/>
      <c r="FL473" s="116"/>
      <c r="FM473" s="116"/>
      <c r="FN473" s="116"/>
    </row>
    <row r="474" spans="1:171" s="3" customFormat="1" ht="15" customHeight="1" x14ac:dyDescent="0.2">
      <c r="A474" s="188">
        <v>20140505</v>
      </c>
      <c r="B474" s="188">
        <v>5</v>
      </c>
      <c r="C474" s="189">
        <v>1</v>
      </c>
      <c r="D474" s="189">
        <v>2</v>
      </c>
      <c r="E474" s="189">
        <v>5</v>
      </c>
      <c r="F474" s="189">
        <v>15</v>
      </c>
      <c r="G474" s="191">
        <v>2</v>
      </c>
      <c r="H474" s="435">
        <v>0</v>
      </c>
      <c r="I474" s="190">
        <v>6092</v>
      </c>
      <c r="J474" s="101" t="s">
        <v>683</v>
      </c>
      <c r="K474" s="566" t="str">
        <f>IF(B474=2,"Z:\Data\MOOG\HeTao\raw\",IF(B474=5,"Z:\Data\MOOG\Polo\raw\",""))</f>
        <v>Z:\Data\MOOG\Polo\raw\</v>
      </c>
      <c r="L474" s="187" t="s">
        <v>2701</v>
      </c>
      <c r="M474" s="569" t="str">
        <f>IF(NOT(ISERROR(FIND("Training_dt",W474))),"'Plot Psychometric_HH_dt_yuchen'",IF(NOT(ISERROR(FIND("Training",W474))),"'Plot Psychometric_HH'",IF(NOT(ISERROR(FIND("1DAT",W474))),"'Plot Tuning Azimuth_HH'",IF(NOT(ISERROR(FIND("HD_dt",W474))),"'Plot HeadingDiscimination_PSTH_HH_dt_yuchen'",IF(NOT(ISERROR(FIND("HD",W474))),"'Plot HeadingDiscimination_PSTH_HH'",IF(NOT(ISERROR(FIND("MemSac",W474))),"'Memory Saccade Analysis_HH'",IF(NOT(ISERROR(FIND("DelSac",W474))),"'Memory Saccade Analysis_HH'",IF(NOT(ISERROR(FIND("u-stim",W474))),"'Plot Microstim_HH'",""))))))))</f>
        <v>'Memory Saccade Analysis_HH'</v>
      </c>
      <c r="N474" s="573">
        <v>1</v>
      </c>
      <c r="O474" s="584">
        <v>-1</v>
      </c>
      <c r="P474" s="590">
        <v>4</v>
      </c>
      <c r="Q474" s="590">
        <f>IF(B474=2,60,310)</f>
        <v>310</v>
      </c>
      <c r="R474" s="590">
        <v>5</v>
      </c>
      <c r="S474" s="590">
        <f>IF(B474=2,60,-190)</f>
        <v>-190</v>
      </c>
      <c r="T474" s="590">
        <v>1</v>
      </c>
      <c r="U474" s="590">
        <f>IF(Z474&lt;&gt;"",IF(NOT(ISERROR(FIND("SU",Z474))),VALUE(RIGHT(Z474,1))+4,IF(NOT(ISERROR(FIND("MU20",Z474))),20,IF(NOT(ISERROR(FIND("MU21",Z474))),21,IF(NOT(ISERROR(FIND("MU2",Z474))),2,1)))),"")</f>
        <v>1</v>
      </c>
      <c r="V474" s="583"/>
      <c r="W474" s="186" t="s">
        <v>716</v>
      </c>
      <c r="X474" s="192"/>
      <c r="Y474" s="219">
        <f>IF(NOT(ISERROR(FIND("MU=SU",X474))),1,IF(Z474&lt;&gt;"",IF(NOT(ISERROR(FIND("SU",Z474))),1,0),""))</f>
        <v>0</v>
      </c>
      <c r="Z474" s="217" t="s">
        <v>7</v>
      </c>
      <c r="AA474" s="218"/>
      <c r="AB474" s="77"/>
      <c r="AC474" s="78"/>
      <c r="AD474" s="199" t="s">
        <v>2702</v>
      </c>
      <c r="AE474" s="91"/>
      <c r="AF474" s="79"/>
      <c r="AG474" s="79"/>
      <c r="AH474" s="80"/>
      <c r="AI474" s="81"/>
      <c r="AJ474" s="81"/>
      <c r="AK474" s="81"/>
      <c r="AL474" s="81"/>
      <c r="AM474" s="503"/>
      <c r="AN474" s="480"/>
      <c r="AO474" s="83"/>
      <c r="AP474" s="83"/>
      <c r="AQ474" s="83"/>
      <c r="AR474" s="84"/>
      <c r="AS474" s="85"/>
      <c r="AT474" s="85"/>
      <c r="AU474" s="85"/>
      <c r="AV474" s="85"/>
      <c r="AW474" s="104"/>
      <c r="AX474" s="86"/>
      <c r="AY474" s="87"/>
      <c r="AZ474" s="87"/>
      <c r="BA474" s="87"/>
      <c r="BB474" s="88"/>
      <c r="BC474" s="89"/>
      <c r="BD474" s="89"/>
      <c r="BE474" s="89"/>
      <c r="BF474" s="89"/>
      <c r="BG474" s="504"/>
      <c r="BH474" s="488"/>
      <c r="BI474" s="251"/>
      <c r="BJ474" s="252"/>
      <c r="BK474" s="252"/>
      <c r="BL474" s="230"/>
      <c r="BM474" s="230"/>
      <c r="BN474" s="230"/>
      <c r="BO474" s="231"/>
      <c r="BP474" s="231"/>
      <c r="BQ474" s="231"/>
      <c r="BR474" s="232"/>
      <c r="BS474" s="232"/>
      <c r="BT474" s="232"/>
      <c r="BU474" s="230"/>
      <c r="BV474" s="230"/>
      <c r="BW474" s="231"/>
      <c r="BX474" s="231"/>
      <c r="BY474" s="232"/>
      <c r="BZ474" s="235"/>
      <c r="CA474" s="257"/>
      <c r="CB474" s="233"/>
      <c r="CC474" s="230"/>
      <c r="CD474" s="230"/>
      <c r="CE474" s="230"/>
      <c r="CF474" s="230"/>
      <c r="CG474" s="230"/>
      <c r="CH474" s="230"/>
      <c r="CI474" s="230"/>
      <c r="CJ474" s="231"/>
      <c r="CK474" s="231"/>
      <c r="CL474" s="231"/>
      <c r="CM474" s="231"/>
      <c r="CN474" s="231"/>
      <c r="CO474" s="231"/>
      <c r="CP474" s="231"/>
      <c r="CQ474" s="231"/>
      <c r="CR474" s="232"/>
      <c r="CS474" s="232"/>
      <c r="CT474" s="232"/>
      <c r="CU474" s="232"/>
      <c r="CV474" s="232"/>
      <c r="CW474" s="232"/>
      <c r="CX474" s="232"/>
      <c r="CY474" s="234"/>
      <c r="CZ474" s="106"/>
      <c r="DA474" s="106"/>
      <c r="DB474" s="106"/>
      <c r="DC474" s="106"/>
      <c r="DD474" s="106"/>
      <c r="DE474" s="106"/>
      <c r="DF474" s="92"/>
      <c r="DG474" s="107"/>
      <c r="DH474" s="107"/>
      <c r="DI474" s="107"/>
      <c r="DJ474" s="107"/>
      <c r="DK474" s="107"/>
      <c r="DL474" s="107"/>
      <c r="DM474" s="110"/>
      <c r="DN474" s="110"/>
      <c r="DO474" s="110"/>
      <c r="DP474" s="110"/>
      <c r="DQ474" s="110"/>
      <c r="DR474" s="110"/>
      <c r="DS474" s="110"/>
      <c r="DT474" s="110"/>
      <c r="DU474" s="497"/>
      <c r="DV474" s="497"/>
      <c r="DW474" s="497"/>
      <c r="DX474" s="497"/>
      <c r="DY474" s="497"/>
      <c r="DZ474" s="497"/>
      <c r="EA474" s="267">
        <v>0.690743</v>
      </c>
      <c r="EB474" s="99">
        <v>1.1353699999999999E-3</v>
      </c>
      <c r="EC474" s="99">
        <v>2.65328E-4</v>
      </c>
      <c r="ED474" s="99">
        <v>0.16689000000000001</v>
      </c>
      <c r="EE474" s="501">
        <v>4.1385899999999998E-6</v>
      </c>
      <c r="EF474" s="99">
        <v>8.8438099999999995E-4</v>
      </c>
      <c r="EG474" s="99">
        <v>85.322299999999998</v>
      </c>
      <c r="EH474" s="99">
        <v>-121.54</v>
      </c>
      <c r="EI474" s="99">
        <v>-132.03899999999999</v>
      </c>
      <c r="EJ474" s="99">
        <v>-110.76900000000001</v>
      </c>
      <c r="EK474" s="99">
        <v>-121.413</v>
      </c>
      <c r="EL474" s="99">
        <v>-81.918800000000005</v>
      </c>
      <c r="EM474" s="99">
        <v>0.352823</v>
      </c>
      <c r="EN474" s="99">
        <v>0.53964599999999996</v>
      </c>
      <c r="EO474" s="99">
        <v>0.58750899999999995</v>
      </c>
      <c r="EP474" s="99">
        <v>0.451679</v>
      </c>
      <c r="EQ474" s="99">
        <v>0.61656599999999995</v>
      </c>
      <c r="ER474" s="99">
        <v>0.59742399999999996</v>
      </c>
      <c r="ES474" s="99">
        <v>0</v>
      </c>
      <c r="ET474" s="99">
        <v>7.6684999999999999</v>
      </c>
      <c r="EU474" s="99">
        <v>-4.7222200000000001</v>
      </c>
      <c r="EV474" s="99">
        <v>-4.1761900000000001</v>
      </c>
      <c r="EW474" s="99">
        <v>9.5</v>
      </c>
      <c r="EX474" s="119">
        <v>7.2618999999999998</v>
      </c>
      <c r="EY474" s="121"/>
      <c r="EZ474" s="454"/>
      <c r="FA474" s="83"/>
      <c r="FB474" s="126"/>
      <c r="FC474" s="116"/>
      <c r="FD474" s="116"/>
      <c r="FE474" s="116"/>
      <c r="FF474" s="116"/>
      <c r="FG474" s="116"/>
      <c r="FH474" s="116"/>
      <c r="FI474" s="116"/>
      <c r="FJ474" s="116"/>
      <c r="FK474" s="116"/>
      <c r="FL474" s="116"/>
      <c r="FM474" s="116"/>
      <c r="FN474" s="116"/>
    </row>
    <row r="475" spans="1:171" s="3" customFormat="1" ht="15" customHeight="1" x14ac:dyDescent="0.2">
      <c r="A475" s="188">
        <v>20140505</v>
      </c>
      <c r="B475" s="188">
        <v>5</v>
      </c>
      <c r="C475" s="189">
        <v>1</v>
      </c>
      <c r="D475" s="189">
        <v>2</v>
      </c>
      <c r="E475" s="189">
        <v>5</v>
      </c>
      <c r="F475" s="189">
        <v>15</v>
      </c>
      <c r="G475" s="191">
        <v>2</v>
      </c>
      <c r="H475" s="435">
        <v>0</v>
      </c>
      <c r="I475" s="190">
        <v>14668</v>
      </c>
      <c r="J475" s="101" t="s">
        <v>1888</v>
      </c>
      <c r="K475" s="566" t="str">
        <f>IF(B475=2,"Z:\Data\MOOG\HeTao\raw\",IF(B475=5,"Z:\Data\MOOG\Polo\raw\",""))</f>
        <v>Z:\Data\MOOG\Polo\raw\</v>
      </c>
      <c r="L475" s="187" t="s">
        <v>1887</v>
      </c>
      <c r="M475" s="569" t="str">
        <f>IF(NOT(ISERROR(FIND("Training_dt",W475))),"'Plot Psychometric_HH_dt_yuchen'",IF(NOT(ISERROR(FIND("Training",W475))),"'Plot Psychometric_HH'",IF(NOT(ISERROR(FIND("1DAT",W475))),"'Plot Tuning Azimuth_HH'",IF(NOT(ISERROR(FIND("HD_dt",W475))),"'Plot HeadingDiscimination_PSTH_HH_dt_yuchen'",IF(NOT(ISERROR(FIND("HD",W475))),"'Plot HeadingDiscimination_PSTH_HH'",IF(NOT(ISERROR(FIND("MemSac",W475))),"'Memory Saccade Analysis_HH'",IF(NOT(ISERROR(FIND("DelSac",W475))),"'Memory Saccade Analysis_HH'",IF(NOT(ISERROR(FIND("u-stim",W475))),"'Plot Microstim_HH'",""))))))))</f>
        <v>'Plot Tuning Azimuth_HH'</v>
      </c>
      <c r="N475" s="573">
        <v>1</v>
      </c>
      <c r="O475" s="584">
        <v>-1</v>
      </c>
      <c r="P475" s="590">
        <v>4</v>
      </c>
      <c r="Q475" s="590">
        <f>IF(B475=2,60,310)</f>
        <v>310</v>
      </c>
      <c r="R475" s="590">
        <v>5</v>
      </c>
      <c r="S475" s="590">
        <f>IF(B475=2,60,-190)</f>
        <v>-190</v>
      </c>
      <c r="T475" s="590">
        <v>1</v>
      </c>
      <c r="U475" s="590">
        <f>IF(Z475&lt;&gt;"",IF(NOT(ISERROR(FIND("SU",Z475))),VALUE(RIGHT(Z475,1))+4,IF(NOT(ISERROR(FIND("MU20",Z475))),20,IF(NOT(ISERROR(FIND("MU21",Z475))),21,IF(NOT(ISERROR(FIND("MU2",Z475))),2,1)))),"")</f>
        <v>1</v>
      </c>
      <c r="V475" s="583"/>
      <c r="W475" s="186" t="s">
        <v>6</v>
      </c>
      <c r="X475" s="192"/>
      <c r="Y475" s="219">
        <f>IF(NOT(ISERROR(FIND("MU=SU",X475))),1,IF(Z475&lt;&gt;"",IF(NOT(ISERROR(FIND("SU",Z475))),1,0),""))</f>
        <v>0</v>
      </c>
      <c r="Z475" s="217" t="s">
        <v>7</v>
      </c>
      <c r="AA475" s="218"/>
      <c r="AB475" s="77"/>
      <c r="AC475" s="78"/>
      <c r="AD475" s="199"/>
      <c r="AE475" s="91">
        <v>127.413</v>
      </c>
      <c r="AF475" s="79">
        <v>0.57655299999999998</v>
      </c>
      <c r="AG475" s="79">
        <v>0.10169300000000001</v>
      </c>
      <c r="AH475" s="80">
        <v>1.8955899999999999E-3</v>
      </c>
      <c r="AI475" s="81">
        <v>0.58289299999999999</v>
      </c>
      <c r="AJ475" s="81">
        <v>0.91381199999999996</v>
      </c>
      <c r="AK475" s="81">
        <v>90</v>
      </c>
      <c r="AL475" s="81">
        <v>82.487300000000005</v>
      </c>
      <c r="AM475" s="503" t="s">
        <v>4206</v>
      </c>
      <c r="AN475" s="480" t="s">
        <v>4207</v>
      </c>
      <c r="AO475" s="83">
        <v>15.147600000000001</v>
      </c>
      <c r="AP475" s="83">
        <v>0.864564</v>
      </c>
      <c r="AQ475" s="83">
        <v>0.40592800000000001</v>
      </c>
      <c r="AR475" s="84">
        <v>1.4201E-22</v>
      </c>
      <c r="AS475" s="85">
        <v>2.7665099999999998</v>
      </c>
      <c r="AT475" s="85">
        <v>2.0647000000000002</v>
      </c>
      <c r="AU475" s="85">
        <v>17.486000000000001</v>
      </c>
      <c r="AV475" s="85">
        <v>144.02699999999999</v>
      </c>
      <c r="AW475" s="104" t="s">
        <v>4208</v>
      </c>
      <c r="AX475" s="86" t="s">
        <v>4209</v>
      </c>
      <c r="AY475" s="87" t="s">
        <v>1615</v>
      </c>
      <c r="AZ475" s="87" t="s">
        <v>1615</v>
      </c>
      <c r="BA475" s="87" t="s">
        <v>1615</v>
      </c>
      <c r="BB475" s="88" t="s">
        <v>1615</v>
      </c>
      <c r="BC475" s="89" t="s">
        <v>1615</v>
      </c>
      <c r="BD475" s="89" t="s">
        <v>1615</v>
      </c>
      <c r="BE475" s="89" t="s">
        <v>1615</v>
      </c>
      <c r="BF475" s="89" t="s">
        <v>1615</v>
      </c>
      <c r="BG475" s="504" t="s">
        <v>1615</v>
      </c>
      <c r="BH475" s="488" t="s">
        <v>1615</v>
      </c>
      <c r="BI475" s="251" t="s">
        <v>1243</v>
      </c>
      <c r="BJ475" s="252"/>
      <c r="BK475" s="252"/>
      <c r="BL475" s="259"/>
      <c r="BM475" s="230" t="str">
        <f>IF(CD475&lt;&gt;"",IF(ISNUMBER(CD475),(CD475-CB475)*IF(AE475&lt;0,1,-1),"nan"),"")</f>
        <v/>
      </c>
      <c r="BN475" s="230" t="str">
        <f>IF(CE475&lt;&gt;"",IF(ISNUMBER(CE475),CE475/CC475,"nan"),"")</f>
        <v/>
      </c>
      <c r="BO475" s="261"/>
      <c r="BP475" s="231" t="str">
        <f>IF(CL475&lt;&gt;"",IF(ISNUMBER(CL475),(CL475-CJ475)*IF(AO475&lt;0,1,-1),"nan"),"")</f>
        <v/>
      </c>
      <c r="BQ475" s="231" t="str">
        <f>IF(CM475&lt;&gt;"",IF(ISNUMBER(CM475),CM475/CK475,"nan"),"")</f>
        <v/>
      </c>
      <c r="BR475" s="263"/>
      <c r="BS475" s="232"/>
      <c r="BT475" s="232"/>
      <c r="BU475" s="230"/>
      <c r="BV475" s="230"/>
      <c r="BW475" s="231"/>
      <c r="BX475" s="231"/>
      <c r="BY475" s="232"/>
      <c r="BZ475" s="235"/>
      <c r="CA475" s="257"/>
      <c r="CB475" s="233"/>
      <c r="CC475" s="230"/>
      <c r="CD475" s="230"/>
      <c r="CE475" s="230"/>
      <c r="CF475" s="230"/>
      <c r="CG475" s="230"/>
      <c r="CH475" s="230"/>
      <c r="CI475" s="230"/>
      <c r="CJ475" s="231"/>
      <c r="CK475" s="231"/>
      <c r="CL475" s="231"/>
      <c r="CM475" s="231"/>
      <c r="CN475" s="231"/>
      <c r="CO475" s="231"/>
      <c r="CP475" s="231"/>
      <c r="CQ475" s="231"/>
      <c r="CR475" s="232"/>
      <c r="CS475" s="232"/>
      <c r="CT475" s="232"/>
      <c r="CU475" s="232"/>
      <c r="CV475" s="232"/>
      <c r="CW475" s="232"/>
      <c r="CX475" s="232"/>
      <c r="CY475" s="234"/>
      <c r="CZ475" s="106"/>
      <c r="DA475" s="106"/>
      <c r="DB475" s="106"/>
      <c r="DC475" s="106"/>
      <c r="DD475" s="106"/>
      <c r="DE475" s="106"/>
      <c r="DF475" s="92"/>
      <c r="DG475" s="107"/>
      <c r="DH475" s="107"/>
      <c r="DI475" s="107"/>
      <c r="DJ475" s="107"/>
      <c r="DK475" s="107"/>
      <c r="DL475" s="107"/>
      <c r="DM475" s="110"/>
      <c r="DN475" s="110"/>
      <c r="DO475" s="110"/>
      <c r="DP475" s="110"/>
      <c r="DQ475" s="110"/>
      <c r="DR475" s="110"/>
      <c r="DS475" s="110"/>
      <c r="DT475" s="110"/>
      <c r="DU475" s="497"/>
      <c r="DV475" s="497"/>
      <c r="DW475" s="497"/>
      <c r="DX475" s="497"/>
      <c r="DY475" s="497"/>
      <c r="DZ475" s="497"/>
      <c r="EA475" s="491"/>
      <c r="EB475" s="492"/>
      <c r="EC475" s="492"/>
      <c r="ED475" s="492"/>
      <c r="EE475" s="492"/>
      <c r="EF475" s="492"/>
      <c r="EG475" s="492"/>
      <c r="EH475" s="492"/>
      <c r="EI475" s="492"/>
      <c r="EJ475" s="492"/>
      <c r="EK475" s="492"/>
      <c r="EL475" s="492"/>
      <c r="EM475" s="492"/>
      <c r="EN475" s="492"/>
      <c r="EO475" s="492"/>
      <c r="EP475" s="492"/>
      <c r="EQ475" s="492"/>
      <c r="ER475" s="492"/>
      <c r="ES475" s="492"/>
      <c r="ET475" s="492"/>
      <c r="EU475" s="492"/>
      <c r="EV475" s="492"/>
      <c r="EW475" s="492"/>
      <c r="EX475" s="506"/>
      <c r="EY475" s="121"/>
      <c r="EZ475" s="454"/>
      <c r="FA475" s="83"/>
      <c r="FB475" s="126"/>
      <c r="FC475" s="116"/>
      <c r="FD475" s="116"/>
      <c r="FE475" s="116"/>
      <c r="FF475" s="116"/>
      <c r="FG475" s="116"/>
      <c r="FH475" s="116"/>
      <c r="FI475" s="116"/>
      <c r="FJ475" s="116"/>
      <c r="FK475" s="116"/>
      <c r="FL475" s="116"/>
      <c r="FM475" s="116"/>
      <c r="FN475" s="116"/>
    </row>
    <row r="476" spans="1:171" s="3" customFormat="1" ht="15" customHeight="1" x14ac:dyDescent="0.2">
      <c r="A476" s="188">
        <v>20140506</v>
      </c>
      <c r="B476" s="188">
        <v>5</v>
      </c>
      <c r="C476" s="189">
        <v>2</v>
      </c>
      <c r="D476" s="189">
        <v>2</v>
      </c>
      <c r="E476" s="189">
        <v>5</v>
      </c>
      <c r="F476" s="189">
        <v>17</v>
      </c>
      <c r="G476" s="191">
        <v>2</v>
      </c>
      <c r="H476" s="435">
        <v>0</v>
      </c>
      <c r="I476" s="190">
        <v>3615</v>
      </c>
      <c r="J476" s="101" t="s">
        <v>1885</v>
      </c>
      <c r="K476" s="566" t="str">
        <f>IF(B476=2,"Z:\Data\MOOG\HeTao\raw\",IF(B476=5,"Z:\Data\MOOG\Polo\raw\",""))</f>
        <v>Z:\Data\MOOG\Polo\raw\</v>
      </c>
      <c r="L476" s="187" t="s">
        <v>1889</v>
      </c>
      <c r="M476" s="569" t="str">
        <f>IF(NOT(ISERROR(FIND("Training_dt",W476))),"'Plot Psychometric_HH_dt_yuchen'",IF(NOT(ISERROR(FIND("Training",W476))),"'Plot Psychometric_HH'",IF(NOT(ISERROR(FIND("1DAT",W476))),"'Plot Tuning Azimuth_HH'",IF(NOT(ISERROR(FIND("HD_dt",W476))),"'Plot HeadingDiscimination_PSTH_HH_dt_yuchen'",IF(NOT(ISERROR(FIND("HD",W476))),"'Plot HeadingDiscimination_PSTH_HH'",IF(NOT(ISERROR(FIND("MemSac",W476))),"'Memory Saccade Analysis_HH'",IF(NOT(ISERROR(FIND("DelSac",W476))),"'Memory Saccade Analysis_HH'",IF(NOT(ISERROR(FIND("u-stim",W476))),"'Plot Microstim_HH'",""))))))))</f>
        <v>'Plot Tuning Azimuth_HH'</v>
      </c>
      <c r="N476" s="573">
        <v>1</v>
      </c>
      <c r="O476" s="584">
        <v>-1</v>
      </c>
      <c r="P476" s="590">
        <v>4</v>
      </c>
      <c r="Q476" s="590">
        <f>IF(B476=2,60,310)</f>
        <v>310</v>
      </c>
      <c r="R476" s="590">
        <v>5</v>
      </c>
      <c r="S476" s="590">
        <f>IF(B476=2,60,-190)</f>
        <v>-190</v>
      </c>
      <c r="T476" s="590">
        <v>1</v>
      </c>
      <c r="U476" s="590">
        <f>IF(Z476&lt;&gt;"",IF(NOT(ISERROR(FIND("SU",Z476))),VALUE(RIGHT(Z476,1))+4,IF(NOT(ISERROR(FIND("MU20",Z476))),20,IF(NOT(ISERROR(FIND("MU21",Z476))),21,IF(NOT(ISERROR(FIND("MU2",Z476))),2,1)))),"")</f>
        <v>1</v>
      </c>
      <c r="V476" s="583"/>
      <c r="W476" s="186" t="s">
        <v>6</v>
      </c>
      <c r="X476" s="192"/>
      <c r="Y476" s="219">
        <f>IF(NOT(ISERROR(FIND("MU=SU",X476))),1,IF(Z476&lt;&gt;"",IF(NOT(ISERROR(FIND("SU",Z476))),1,0),""))</f>
        <v>0</v>
      </c>
      <c r="Z476" s="217" t="s">
        <v>7</v>
      </c>
      <c r="AA476" s="218"/>
      <c r="AB476" s="77"/>
      <c r="AC476" s="78"/>
      <c r="AD476" s="199"/>
      <c r="AE476" s="91" t="s">
        <v>8266</v>
      </c>
      <c r="AF476" s="79" t="s">
        <v>8266</v>
      </c>
      <c r="AG476" s="79" t="s">
        <v>8265</v>
      </c>
      <c r="AH476" s="80" t="s">
        <v>8266</v>
      </c>
      <c r="AI476" s="81" t="s">
        <v>8266</v>
      </c>
      <c r="AJ476" s="81" t="s">
        <v>8265</v>
      </c>
      <c r="AK476" s="81" t="s">
        <v>8265</v>
      </c>
      <c r="AL476" s="81" t="s">
        <v>8266</v>
      </c>
      <c r="AM476" s="503" t="s">
        <v>8265</v>
      </c>
      <c r="AN476" s="480" t="s">
        <v>8266</v>
      </c>
      <c r="AO476" s="83">
        <v>48.378100000000003</v>
      </c>
      <c r="AP476" s="83">
        <v>0.39846199999999998</v>
      </c>
      <c r="AQ476" s="83">
        <v>0.20785400000000001</v>
      </c>
      <c r="AR476" s="84">
        <v>0.67394100000000001</v>
      </c>
      <c r="AS476" s="85">
        <v>-0.43499300000000002</v>
      </c>
      <c r="AT476" s="85">
        <v>0.26749299999999998</v>
      </c>
      <c r="AU476" s="85">
        <v>-40.866100000000003</v>
      </c>
      <c r="AV476" s="85">
        <v>1659.21</v>
      </c>
      <c r="AW476" s="104" t="s">
        <v>8285</v>
      </c>
      <c r="AX476" s="86" t="s">
        <v>8286</v>
      </c>
      <c r="AY476" s="87" t="s">
        <v>8265</v>
      </c>
      <c r="AZ476" s="87" t="s">
        <v>8266</v>
      </c>
      <c r="BA476" s="87" t="s">
        <v>8265</v>
      </c>
      <c r="BB476" s="88" t="s">
        <v>8266</v>
      </c>
      <c r="BC476" s="89" t="s">
        <v>8265</v>
      </c>
      <c r="BD476" s="89" t="s">
        <v>8265</v>
      </c>
      <c r="BE476" s="89" t="s">
        <v>8265</v>
      </c>
      <c r="BF476" s="89" t="s">
        <v>8266</v>
      </c>
      <c r="BG476" s="504" t="s">
        <v>8265</v>
      </c>
      <c r="BH476" s="488" t="s">
        <v>8266</v>
      </c>
      <c r="BI476" s="251" t="s">
        <v>1243</v>
      </c>
      <c r="BJ476" s="252"/>
      <c r="BK476" s="252"/>
      <c r="BL476" s="259"/>
      <c r="BM476" s="230" t="str">
        <f>IF(CD476&lt;&gt;"",IF(ISNUMBER(CD476),(CD476-CB476)*IF(AE476&lt;0,1,-1),"nan"),"")</f>
        <v/>
      </c>
      <c r="BN476" s="230" t="str">
        <f>IF(CE476&lt;&gt;"",IF(ISNUMBER(CE476),CE476/CC476,"nan"),"")</f>
        <v/>
      </c>
      <c r="BO476" s="261"/>
      <c r="BP476" s="231" t="str">
        <f>IF(CL476&lt;&gt;"",IF(ISNUMBER(CL476),(CL476-CJ476)*IF(AO476&lt;0,1,-1),"nan"),"")</f>
        <v/>
      </c>
      <c r="BQ476" s="231" t="str">
        <f>IF(CM476&lt;&gt;"",IF(ISNUMBER(CM476),CM476/CK476,"nan"),"")</f>
        <v/>
      </c>
      <c r="BR476" s="263"/>
      <c r="BS476" s="232"/>
      <c r="BT476" s="232"/>
      <c r="BU476" s="230"/>
      <c r="BV476" s="230"/>
      <c r="BW476" s="231"/>
      <c r="BX476" s="231"/>
      <c r="BY476" s="232"/>
      <c r="BZ476" s="235"/>
      <c r="CA476" s="257"/>
      <c r="CB476" s="233"/>
      <c r="CC476" s="230"/>
      <c r="CD476" s="230"/>
      <c r="CE476" s="230"/>
      <c r="CF476" s="230"/>
      <c r="CG476" s="230"/>
      <c r="CH476" s="230"/>
      <c r="CI476" s="230"/>
      <c r="CJ476" s="231"/>
      <c r="CK476" s="231"/>
      <c r="CL476" s="231"/>
      <c r="CM476" s="231"/>
      <c r="CN476" s="231"/>
      <c r="CO476" s="231"/>
      <c r="CP476" s="231"/>
      <c r="CQ476" s="231"/>
      <c r="CR476" s="232"/>
      <c r="CS476" s="232"/>
      <c r="CT476" s="232"/>
      <c r="CU476" s="232"/>
      <c r="CV476" s="232"/>
      <c r="CW476" s="232"/>
      <c r="CX476" s="232"/>
      <c r="CY476" s="234"/>
      <c r="CZ476" s="106"/>
      <c r="DA476" s="106"/>
      <c r="DB476" s="106"/>
      <c r="DC476" s="106"/>
      <c r="DD476" s="106"/>
      <c r="DE476" s="106"/>
      <c r="DF476" s="92"/>
      <c r="DG476" s="107"/>
      <c r="DH476" s="107"/>
      <c r="DI476" s="107"/>
      <c r="DJ476" s="107"/>
      <c r="DK476" s="107"/>
      <c r="DL476" s="107"/>
      <c r="DM476" s="110"/>
      <c r="DN476" s="110"/>
      <c r="DO476" s="110"/>
      <c r="DP476" s="110"/>
      <c r="DQ476" s="110"/>
      <c r="DR476" s="110"/>
      <c r="DS476" s="110"/>
      <c r="DT476" s="110"/>
      <c r="DU476" s="497"/>
      <c r="DV476" s="497"/>
      <c r="DW476" s="497"/>
      <c r="DX476" s="497"/>
      <c r="DY476" s="497"/>
      <c r="DZ476" s="497"/>
      <c r="EA476" s="491"/>
      <c r="EB476" s="492"/>
      <c r="EC476" s="492"/>
      <c r="ED476" s="492"/>
      <c r="EE476" s="492"/>
      <c r="EF476" s="492"/>
      <c r="EG476" s="492"/>
      <c r="EH476" s="492"/>
      <c r="EI476" s="492"/>
      <c r="EJ476" s="492"/>
      <c r="EK476" s="492"/>
      <c r="EL476" s="492"/>
      <c r="EM476" s="492"/>
      <c r="EN476" s="492"/>
      <c r="EO476" s="492"/>
      <c r="EP476" s="492"/>
      <c r="EQ476" s="492"/>
      <c r="ER476" s="492"/>
      <c r="ES476" s="492"/>
      <c r="ET476" s="492"/>
      <c r="EU476" s="492"/>
      <c r="EV476" s="492"/>
      <c r="EW476" s="492"/>
      <c r="EX476" s="506"/>
      <c r="EY476" s="121"/>
      <c r="EZ476" s="454"/>
      <c r="FA476" s="83"/>
      <c r="FB476" s="126"/>
      <c r="FC476" s="116"/>
      <c r="FD476" s="116"/>
      <c r="FE476" s="116"/>
      <c r="FF476" s="116"/>
      <c r="FG476" s="116"/>
      <c r="FH476" s="116"/>
      <c r="FI476" s="116"/>
      <c r="FJ476" s="116"/>
      <c r="FK476" s="116"/>
      <c r="FL476" s="116"/>
      <c r="FM476" s="116"/>
      <c r="FN476" s="116"/>
    </row>
    <row r="477" spans="1:171" s="3" customFormat="1" ht="15" customHeight="1" x14ac:dyDescent="0.2">
      <c r="A477" s="188">
        <v>20140506</v>
      </c>
      <c r="B477" s="188">
        <v>5</v>
      </c>
      <c r="C477" s="189">
        <v>2</v>
      </c>
      <c r="D477" s="189">
        <v>2</v>
      </c>
      <c r="E477" s="189">
        <v>5</v>
      </c>
      <c r="F477" s="189">
        <v>17</v>
      </c>
      <c r="G477" s="191">
        <v>2</v>
      </c>
      <c r="H477" s="435">
        <v>0</v>
      </c>
      <c r="I477" s="190">
        <v>3615</v>
      </c>
      <c r="J477" s="101" t="s">
        <v>1885</v>
      </c>
      <c r="K477" s="566" t="str">
        <f>IF(B477=2,"Z:\Data\MOOG\HeTao\raw\",IF(B477=5,"Z:\Data\MOOG\Polo\raw\",""))</f>
        <v>Z:\Data\MOOG\Polo\raw\</v>
      </c>
      <c r="L477" s="290" t="s">
        <v>1892</v>
      </c>
      <c r="M477" s="569" t="str">
        <f>IF(NOT(ISERROR(FIND("Training_dt",W477))),"'Plot Psychometric_HH_dt_yuchen'",IF(NOT(ISERROR(FIND("Training",W477))),"'Plot Psychometric_HH'",IF(NOT(ISERROR(FIND("1DAT",W477))),"'Plot Tuning Azimuth_HH'",IF(NOT(ISERROR(FIND("HD_dt",W477))),"'Plot HeadingDiscimination_PSTH_HH_dt_yuchen'",IF(NOT(ISERROR(FIND("HD",W477))),"'Plot HeadingDiscimination_PSTH_HH'",IF(NOT(ISERROR(FIND("MemSac",W477))),"'Memory Saccade Analysis_HH'",IF(NOT(ISERROR(FIND("DelSac",W477))),"'Memory Saccade Analysis_HH'",IF(NOT(ISERROR(FIND("u-stim",W477))),"'Plot Microstim_HH'",""))))))))</f>
        <v>'Memory Saccade Analysis_HH'</v>
      </c>
      <c r="N477" s="573">
        <v>1</v>
      </c>
      <c r="O477" s="584">
        <v>-1</v>
      </c>
      <c r="P477" s="590">
        <v>4</v>
      </c>
      <c r="Q477" s="590">
        <f>IF(B477=2,60,310)</f>
        <v>310</v>
      </c>
      <c r="R477" s="590">
        <v>5</v>
      </c>
      <c r="S477" s="590">
        <f>IF(B477=2,60,-190)</f>
        <v>-190</v>
      </c>
      <c r="T477" s="590">
        <v>1</v>
      </c>
      <c r="U477" s="590">
        <f>IF(Z477&lt;&gt;"",IF(NOT(ISERROR(FIND("SU",Z477))),VALUE(RIGHT(Z477,1))+4,IF(NOT(ISERROR(FIND("MU20",Z477))),20,IF(NOT(ISERROR(FIND("MU21",Z477))),21,IF(NOT(ISERROR(FIND("MU2",Z477))),2,1)))),"")</f>
        <v>1</v>
      </c>
      <c r="V477" s="583"/>
      <c r="W477" s="186" t="s">
        <v>1891</v>
      </c>
      <c r="X477" s="192"/>
      <c r="Y477" s="219">
        <f>IF(NOT(ISERROR(FIND("MU=SU",X477))),1,IF(Z477&lt;&gt;"",IF(NOT(ISERROR(FIND("SU",Z477))),1,0),""))</f>
        <v>0</v>
      </c>
      <c r="Z477" s="217" t="s">
        <v>7</v>
      </c>
      <c r="AA477" s="218"/>
      <c r="AB477" s="77"/>
      <c r="AC477" s="78"/>
      <c r="AD477" s="199"/>
      <c r="AE477" s="91"/>
      <c r="AF477" s="79"/>
      <c r="AG477" s="79"/>
      <c r="AH477" s="80"/>
      <c r="AI477" s="81"/>
      <c r="AJ477" s="81"/>
      <c r="AK477" s="81"/>
      <c r="AL477" s="81"/>
      <c r="AM477" s="503"/>
      <c r="AN477" s="480"/>
      <c r="AO477" s="83"/>
      <c r="AP477" s="83"/>
      <c r="AQ477" s="83"/>
      <c r="AR477" s="84"/>
      <c r="AS477" s="85"/>
      <c r="AT477" s="85"/>
      <c r="AU477" s="85"/>
      <c r="AV477" s="85"/>
      <c r="AW477" s="104"/>
      <c r="AX477" s="86"/>
      <c r="AY477" s="87"/>
      <c r="AZ477" s="87"/>
      <c r="BA477" s="87"/>
      <c r="BB477" s="88"/>
      <c r="BC477" s="89"/>
      <c r="BD477" s="89"/>
      <c r="BE477" s="89"/>
      <c r="BF477" s="89"/>
      <c r="BG477" s="504"/>
      <c r="BH477" s="488"/>
      <c r="BI477" s="251"/>
      <c r="BJ477" s="252"/>
      <c r="BK477" s="252"/>
      <c r="BL477" s="515"/>
      <c r="BM477" s="230" t="str">
        <f>IF(CD477&lt;&gt;"",IF(ISNUMBER(CD477),(CD477-CB477)*IF(AE477&lt;0,1,-1),"nan"),"")</f>
        <v/>
      </c>
      <c r="BN477" s="230" t="str">
        <f>IF(CE477&lt;&gt;"",IF(ISNUMBER(CE477),CE477/CC477,"nan"),"")</f>
        <v/>
      </c>
      <c r="BO477" s="516"/>
      <c r="BP477" s="231" t="str">
        <f>IF(CL477&lt;&gt;"",IF(ISNUMBER(CL477),(CL477-CJ477)*IF(AO477&lt;0,1,-1),"nan"),"")</f>
        <v/>
      </c>
      <c r="BQ477" s="231" t="str">
        <f>IF(CM477&lt;&gt;"",IF(ISNUMBER(CM477),CM477/CK477,"nan"),"")</f>
        <v/>
      </c>
      <c r="BR477" s="517"/>
      <c r="BS477" s="232"/>
      <c r="BT477" s="232"/>
      <c r="BU477" s="230"/>
      <c r="BV477" s="230"/>
      <c r="BW477" s="231"/>
      <c r="BX477" s="231"/>
      <c r="BY477" s="232"/>
      <c r="BZ477" s="235"/>
      <c r="CA477" s="257"/>
      <c r="CB477" s="233"/>
      <c r="CC477" s="230"/>
      <c r="CD477" s="230"/>
      <c r="CE477" s="230"/>
      <c r="CF477" s="230"/>
      <c r="CG477" s="230"/>
      <c r="CH477" s="230"/>
      <c r="CI477" s="230"/>
      <c r="CJ477" s="231"/>
      <c r="CK477" s="231"/>
      <c r="CL477" s="231"/>
      <c r="CM477" s="231"/>
      <c r="CN477" s="231"/>
      <c r="CO477" s="231"/>
      <c r="CP477" s="231"/>
      <c r="CQ477" s="231"/>
      <c r="CR477" s="232"/>
      <c r="CS477" s="232"/>
      <c r="CT477" s="232"/>
      <c r="CU477" s="232"/>
      <c r="CV477" s="232"/>
      <c r="CW477" s="232"/>
      <c r="CX477" s="232"/>
      <c r="CY477" s="234"/>
      <c r="CZ477" s="106"/>
      <c r="DA477" s="106"/>
      <c r="DB477" s="106"/>
      <c r="DC477" s="106"/>
      <c r="DD477" s="106"/>
      <c r="DE477" s="106"/>
      <c r="DF477" s="92"/>
      <c r="DG477" s="107"/>
      <c r="DH477" s="107"/>
      <c r="DI477" s="107"/>
      <c r="DJ477" s="107"/>
      <c r="DK477" s="107"/>
      <c r="DL477" s="107"/>
      <c r="DM477" s="110"/>
      <c r="DN477" s="110"/>
      <c r="DO477" s="110"/>
      <c r="DP477" s="110"/>
      <c r="DQ477" s="110"/>
      <c r="DR477" s="110"/>
      <c r="DS477" s="110"/>
      <c r="DT477" s="110"/>
      <c r="DU477" s="497"/>
      <c r="DV477" s="497"/>
      <c r="DW477" s="497"/>
      <c r="DX477" s="497"/>
      <c r="DY477" s="497"/>
      <c r="DZ477" s="497"/>
      <c r="EA477" s="491">
        <v>0.39415600000000001</v>
      </c>
      <c r="EB477" s="492">
        <v>0.61126999999999998</v>
      </c>
      <c r="EC477" s="492">
        <v>0.33582299999999998</v>
      </c>
      <c r="ED477" s="492">
        <v>8.4311800000000006E-2</v>
      </c>
      <c r="EE477" s="492">
        <v>0.302286</v>
      </c>
      <c r="EF477" s="492">
        <v>0.30018899999999998</v>
      </c>
      <c r="EG477" s="492">
        <v>87.049899999999994</v>
      </c>
      <c r="EH477" s="492">
        <v>84.798199999999994</v>
      </c>
      <c r="EI477" s="492">
        <v>-107.83199999999999</v>
      </c>
      <c r="EJ477" s="492">
        <v>-160.126</v>
      </c>
      <c r="EK477" s="492">
        <v>-124.751</v>
      </c>
      <c r="EL477" s="492">
        <v>45.646500000000003</v>
      </c>
      <c r="EM477" s="492">
        <v>0.40975400000000001</v>
      </c>
      <c r="EN477" s="492">
        <v>0.39737099999999997</v>
      </c>
      <c r="EO477" s="492">
        <v>0.40571800000000002</v>
      </c>
      <c r="EP477" s="492">
        <v>0.46032299999999998</v>
      </c>
      <c r="EQ477" s="492">
        <v>0.42247200000000001</v>
      </c>
      <c r="ER477" s="492">
        <v>0.42935099999999998</v>
      </c>
      <c r="ES477" s="492">
        <v>0</v>
      </c>
      <c r="ET477" s="492">
        <v>3.6701600000000001</v>
      </c>
      <c r="EU477" s="492">
        <v>1.9624299999999999</v>
      </c>
      <c r="EV477" s="492">
        <v>4.6866300000000001</v>
      </c>
      <c r="EW477" s="492">
        <v>5.3234500000000002</v>
      </c>
      <c r="EX477" s="506">
        <v>3.7313900000000002</v>
      </c>
      <c r="EY477" s="121"/>
      <c r="EZ477" s="454"/>
      <c r="FA477" s="83" t="s">
        <v>1243</v>
      </c>
      <c r="FB477" s="126"/>
      <c r="FC477" s="116"/>
      <c r="FD477" s="116"/>
      <c r="FE477" s="116"/>
      <c r="FF477" s="116"/>
      <c r="FG477" s="116"/>
      <c r="FH477" s="116"/>
      <c r="FI477" s="116"/>
      <c r="FJ477" s="116"/>
      <c r="FK477" s="116"/>
      <c r="FL477" s="116"/>
      <c r="FM477" s="116"/>
      <c r="FN477" s="116"/>
    </row>
    <row r="478" spans="1:171" s="3" customFormat="1" ht="15" customHeight="1" x14ac:dyDescent="0.2">
      <c r="A478" s="291">
        <v>20140506</v>
      </c>
      <c r="B478" s="291">
        <v>5</v>
      </c>
      <c r="C478" s="292">
        <v>2</v>
      </c>
      <c r="D478" s="292">
        <v>2</v>
      </c>
      <c r="E478" s="292">
        <v>5</v>
      </c>
      <c r="F478" s="292">
        <v>17</v>
      </c>
      <c r="G478" s="295">
        <v>2</v>
      </c>
      <c r="H478" s="435">
        <v>0</v>
      </c>
      <c r="I478" s="293">
        <v>4654</v>
      </c>
      <c r="J478" s="101" t="s">
        <v>1885</v>
      </c>
      <c r="K478" s="566" t="str">
        <f>IF(B478=2,"Z:\Data\MOOG\HeTao\raw\",IF(B478=5,"Z:\Data\MOOG\Polo\raw\",""))</f>
        <v>Z:\Data\MOOG\Polo\raw\</v>
      </c>
      <c r="L478" s="290" t="s">
        <v>1893</v>
      </c>
      <c r="M478" s="569" t="str">
        <f>IF(NOT(ISERROR(FIND("Training_dt",W478))),"'Plot Psychometric_HH_dt_yuchen'",IF(NOT(ISERROR(FIND("Training",W478))),"'Plot Psychometric_HH'",IF(NOT(ISERROR(FIND("1DAT",W478))),"'Plot Tuning Azimuth_HH'",IF(NOT(ISERROR(FIND("HD_dt",W478))),"'Plot HeadingDiscimination_PSTH_HH_dt_yuchen'",IF(NOT(ISERROR(FIND("HD",W478))),"'Plot HeadingDiscimination_PSTH_HH'",IF(NOT(ISERROR(FIND("MemSac",W478))),"'Memory Saccade Analysis_HH'",IF(NOT(ISERROR(FIND("DelSac",W478))),"'Memory Saccade Analysis_HH'",IF(NOT(ISERROR(FIND("u-stim",W478))),"'Plot Microstim_HH'",""))))))))</f>
        <v>'Plot Tuning Azimuth_HH'</v>
      </c>
      <c r="N478" s="573">
        <v>1</v>
      </c>
      <c r="O478" s="584">
        <v>-1</v>
      </c>
      <c r="P478" s="590">
        <v>4</v>
      </c>
      <c r="Q478" s="590">
        <f>IF(B478=2,60,310)</f>
        <v>310</v>
      </c>
      <c r="R478" s="590">
        <v>5</v>
      </c>
      <c r="S478" s="590">
        <f>IF(B478=2,60,-190)</f>
        <v>-190</v>
      </c>
      <c r="T478" s="590">
        <v>1</v>
      </c>
      <c r="U478" s="590">
        <f>IF(Z478&lt;&gt;"",IF(NOT(ISERROR(FIND("SU",Z478))),VALUE(RIGHT(Z478,1))+4,IF(NOT(ISERROR(FIND("MU20",Z478))),20,IF(NOT(ISERROR(FIND("MU21",Z478))),21,IF(NOT(ISERROR(FIND("MU2",Z478))),2,1)))),"")</f>
        <v>1</v>
      </c>
      <c r="V478" s="583"/>
      <c r="W478" s="289" t="s">
        <v>6</v>
      </c>
      <c r="X478" s="192"/>
      <c r="Y478" s="219">
        <f>IF(NOT(ISERROR(FIND("MU=SU",X478))),1,IF(Z478&lt;&gt;"",IF(NOT(ISERROR(FIND("SU",Z478))),1,0),""))</f>
        <v>0</v>
      </c>
      <c r="Z478" s="217" t="s">
        <v>7</v>
      </c>
      <c r="AA478" s="218"/>
      <c r="AB478" s="77"/>
      <c r="AC478" s="78"/>
      <c r="AD478" s="199"/>
      <c r="AE478" s="91" t="s">
        <v>8265</v>
      </c>
      <c r="AF478" s="79" t="s">
        <v>8265</v>
      </c>
      <c r="AG478" s="79" t="s">
        <v>8287</v>
      </c>
      <c r="AH478" s="80" t="s">
        <v>8288</v>
      </c>
      <c r="AI478" s="81" t="s">
        <v>8265</v>
      </c>
      <c r="AJ478" s="81" t="s">
        <v>8265</v>
      </c>
      <c r="AK478" s="81" t="s">
        <v>8265</v>
      </c>
      <c r="AL478" s="81" t="s">
        <v>8287</v>
      </c>
      <c r="AM478" s="503" t="s">
        <v>8265</v>
      </c>
      <c r="AN478" s="480" t="s">
        <v>8265</v>
      </c>
      <c r="AO478" s="83">
        <v>-44.190300000000001</v>
      </c>
      <c r="AP478" s="83">
        <v>0.68799500000000002</v>
      </c>
      <c r="AQ478" s="83">
        <v>0.30118600000000001</v>
      </c>
      <c r="AR478" s="84">
        <v>5.9727500000000003E-7</v>
      </c>
      <c r="AS478" s="85">
        <v>-3.46244</v>
      </c>
      <c r="AT478" s="85">
        <v>-0.37350699999999998</v>
      </c>
      <c r="AU478" s="85" t="s">
        <v>8265</v>
      </c>
      <c r="AV478" s="85" t="s">
        <v>8265</v>
      </c>
      <c r="AW478" s="104" t="s">
        <v>8289</v>
      </c>
      <c r="AX478" s="86" t="s">
        <v>8290</v>
      </c>
      <c r="AY478" s="87" t="s">
        <v>8265</v>
      </c>
      <c r="AZ478" s="87" t="s">
        <v>8265</v>
      </c>
      <c r="BA478" s="87" t="s">
        <v>8265</v>
      </c>
      <c r="BB478" s="88" t="s">
        <v>8265</v>
      </c>
      <c r="BC478" s="89" t="s">
        <v>8265</v>
      </c>
      <c r="BD478" s="89" t="s">
        <v>8265</v>
      </c>
      <c r="BE478" s="89" t="s">
        <v>8265</v>
      </c>
      <c r="BF478" s="89" t="s">
        <v>8265</v>
      </c>
      <c r="BG478" s="504" t="s">
        <v>8265</v>
      </c>
      <c r="BH478" s="488" t="s">
        <v>8265</v>
      </c>
      <c r="BI478" s="251" t="s">
        <v>1243</v>
      </c>
      <c r="BJ478" s="252"/>
      <c r="BK478" s="252"/>
      <c r="BL478" s="259"/>
      <c r="BM478" s="230" t="str">
        <f>IF(CD478&lt;&gt;"",IF(ISNUMBER(CD478),(CD478-CB478)*IF(AE478&lt;0,1,-1),"nan"),"")</f>
        <v/>
      </c>
      <c r="BN478" s="230" t="str">
        <f>IF(CE478&lt;&gt;"",IF(ISNUMBER(CE478),CE478/CC478,"nan"),"")</f>
        <v/>
      </c>
      <c r="BO478" s="261"/>
      <c r="BP478" s="231" t="str">
        <f>IF(CL478&lt;&gt;"",IF(ISNUMBER(CL478),(CL478-CJ478)*IF(AO478&lt;0,1,-1),"nan"),"")</f>
        <v/>
      </c>
      <c r="BQ478" s="231" t="str">
        <f>IF(CM478&lt;&gt;"",IF(ISNUMBER(CM478),CM478/CK478,"nan"),"")</f>
        <v/>
      </c>
      <c r="BR478" s="263"/>
      <c r="BS478" s="232"/>
      <c r="BT478" s="232"/>
      <c r="BU478" s="230"/>
      <c r="BV478" s="230"/>
      <c r="BW478" s="231"/>
      <c r="BX478" s="231"/>
      <c r="BY478" s="232"/>
      <c r="BZ478" s="235"/>
      <c r="CA478" s="257"/>
      <c r="CB478" s="233"/>
      <c r="CC478" s="230"/>
      <c r="CD478" s="230"/>
      <c r="CE478" s="230"/>
      <c r="CF478" s="230"/>
      <c r="CG478" s="230"/>
      <c r="CH478" s="230"/>
      <c r="CI478" s="230"/>
      <c r="CJ478" s="231"/>
      <c r="CK478" s="231"/>
      <c r="CL478" s="231"/>
      <c r="CM478" s="231"/>
      <c r="CN478" s="231"/>
      <c r="CO478" s="231"/>
      <c r="CP478" s="231"/>
      <c r="CQ478" s="231"/>
      <c r="CR478" s="232"/>
      <c r="CS478" s="232"/>
      <c r="CT478" s="232"/>
      <c r="CU478" s="232"/>
      <c r="CV478" s="232"/>
      <c r="CW478" s="232"/>
      <c r="CX478" s="232"/>
      <c r="CY478" s="234"/>
      <c r="CZ478" s="106"/>
      <c r="DA478" s="106"/>
      <c r="DB478" s="106"/>
      <c r="DC478" s="106"/>
      <c r="DD478" s="106"/>
      <c r="DE478" s="106"/>
      <c r="DF478" s="92"/>
      <c r="DG478" s="107"/>
      <c r="DH478" s="107"/>
      <c r="DI478" s="107"/>
      <c r="DJ478" s="107"/>
      <c r="DK478" s="107"/>
      <c r="DL478" s="107"/>
      <c r="DM478" s="110"/>
      <c r="DN478" s="110"/>
      <c r="DO478" s="110"/>
      <c r="DP478" s="110"/>
      <c r="DQ478" s="110"/>
      <c r="DR478" s="110"/>
      <c r="DS478" s="110"/>
      <c r="DT478" s="110"/>
      <c r="DU478" s="497"/>
      <c r="DV478" s="497"/>
      <c r="DW478" s="497"/>
      <c r="DX478" s="497"/>
      <c r="DY478" s="497"/>
      <c r="DZ478" s="497"/>
      <c r="EA478" s="491"/>
      <c r="EB478" s="492"/>
      <c r="EC478" s="492"/>
      <c r="ED478" s="492"/>
      <c r="EE478" s="492"/>
      <c r="EF478" s="492"/>
      <c r="EG478" s="492"/>
      <c r="EH478" s="492"/>
      <c r="EI478" s="492"/>
      <c r="EJ478" s="492"/>
      <c r="EK478" s="492"/>
      <c r="EL478" s="492"/>
      <c r="EM478" s="492"/>
      <c r="EN478" s="492"/>
      <c r="EO478" s="492"/>
      <c r="EP478" s="492"/>
      <c r="EQ478" s="492"/>
      <c r="ER478" s="492"/>
      <c r="ES478" s="492"/>
      <c r="ET478" s="492"/>
      <c r="EU478" s="492"/>
      <c r="EV478" s="492"/>
      <c r="EW478" s="492"/>
      <c r="EX478" s="506"/>
      <c r="EY478" s="121"/>
      <c r="EZ478" s="454"/>
      <c r="FA478" s="83"/>
      <c r="FB478" s="126"/>
      <c r="FC478" s="116"/>
      <c r="FD478" s="116"/>
      <c r="FE478" s="116"/>
      <c r="FF478" s="116"/>
      <c r="FG478" s="116"/>
      <c r="FH478" s="116"/>
      <c r="FI478" s="116"/>
      <c r="FJ478" s="116"/>
      <c r="FK478" s="116"/>
      <c r="FL478" s="116"/>
      <c r="FM478" s="116"/>
      <c r="FN478" s="116"/>
    </row>
    <row r="479" spans="1:171" s="3" customFormat="1" ht="15" customHeight="1" x14ac:dyDescent="0.2">
      <c r="A479" s="291">
        <v>20140506</v>
      </c>
      <c r="B479" s="291">
        <v>5</v>
      </c>
      <c r="C479" s="292">
        <v>2</v>
      </c>
      <c r="D479" s="292">
        <v>2</v>
      </c>
      <c r="E479" s="292">
        <v>5</v>
      </c>
      <c r="F479" s="292">
        <v>17</v>
      </c>
      <c r="G479" s="295">
        <v>2</v>
      </c>
      <c r="H479" s="435">
        <v>0</v>
      </c>
      <c r="I479" s="293">
        <v>4654</v>
      </c>
      <c r="J479" s="101" t="s">
        <v>1885</v>
      </c>
      <c r="K479" s="566" t="str">
        <f>IF(B479=2,"Z:\Data\MOOG\HeTao\raw\",IF(B479=5,"Z:\Data\MOOG\Polo\raw\",""))</f>
        <v>Z:\Data\MOOG\Polo\raw\</v>
      </c>
      <c r="L479" s="290" t="s">
        <v>1894</v>
      </c>
      <c r="M479" s="569" t="str">
        <f>IF(NOT(ISERROR(FIND("Training_dt",W479))),"'Plot Psychometric_HH_dt_yuchen'",IF(NOT(ISERROR(FIND("Training",W479))),"'Plot Psychometric_HH'",IF(NOT(ISERROR(FIND("1DAT",W479))),"'Plot Tuning Azimuth_HH'",IF(NOT(ISERROR(FIND("HD_dt",W479))),"'Plot HeadingDiscimination_PSTH_HH_dt_yuchen'",IF(NOT(ISERROR(FIND("HD",W479))),"'Plot HeadingDiscimination_PSTH_HH'",IF(NOT(ISERROR(FIND("MemSac",W479))),"'Memory Saccade Analysis_HH'",IF(NOT(ISERROR(FIND("DelSac",W479))),"'Memory Saccade Analysis_HH'",IF(NOT(ISERROR(FIND("u-stim",W479))),"'Plot Microstim_HH'",""))))))))</f>
        <v>'Memory Saccade Analysis_HH'</v>
      </c>
      <c r="N479" s="573">
        <v>1</v>
      </c>
      <c r="O479" s="584">
        <v>-1</v>
      </c>
      <c r="P479" s="590">
        <v>4</v>
      </c>
      <c r="Q479" s="590">
        <f>IF(B479=2,60,310)</f>
        <v>310</v>
      </c>
      <c r="R479" s="590">
        <v>5</v>
      </c>
      <c r="S479" s="590">
        <f>IF(B479=2,60,-190)</f>
        <v>-190</v>
      </c>
      <c r="T479" s="590">
        <v>1</v>
      </c>
      <c r="U479" s="590">
        <f>IF(Z479&lt;&gt;"",IF(NOT(ISERROR(FIND("SU",Z479))),VALUE(RIGHT(Z479,1))+4,IF(NOT(ISERROR(FIND("MU20",Z479))),20,IF(NOT(ISERROR(FIND("MU21",Z479))),21,IF(NOT(ISERROR(FIND("MU2",Z479))),2,1)))),"")</f>
        <v>1</v>
      </c>
      <c r="V479" s="583"/>
      <c r="W479" s="289" t="s">
        <v>1891</v>
      </c>
      <c r="X479" s="192"/>
      <c r="Y479" s="219">
        <f>IF(NOT(ISERROR(FIND("MU=SU",X479))),1,IF(Z479&lt;&gt;"",IF(NOT(ISERROR(FIND("SU",Z479))),1,0),""))</f>
        <v>0</v>
      </c>
      <c r="Z479" s="217" t="s">
        <v>7</v>
      </c>
      <c r="AA479" s="218"/>
      <c r="AB479" s="77"/>
      <c r="AC479" s="78"/>
      <c r="AD479" s="199"/>
      <c r="AE479" s="91"/>
      <c r="AF479" s="79"/>
      <c r="AG479" s="79"/>
      <c r="AH479" s="80"/>
      <c r="AI479" s="81"/>
      <c r="AJ479" s="81"/>
      <c r="AK479" s="81"/>
      <c r="AL479" s="81"/>
      <c r="AM479" s="503"/>
      <c r="AN479" s="480"/>
      <c r="AO479" s="83"/>
      <c r="AP479" s="83"/>
      <c r="AQ479" s="83"/>
      <c r="AR479" s="84"/>
      <c r="AS479" s="85"/>
      <c r="AT479" s="85"/>
      <c r="AU479" s="85"/>
      <c r="AV479" s="85"/>
      <c r="AW479" s="104"/>
      <c r="AX479" s="86"/>
      <c r="AY479" s="87"/>
      <c r="AZ479" s="87"/>
      <c r="BA479" s="87"/>
      <c r="BB479" s="88"/>
      <c r="BC479" s="89"/>
      <c r="BD479" s="89"/>
      <c r="BE479" s="89"/>
      <c r="BF479" s="89"/>
      <c r="BG479" s="504"/>
      <c r="BH479" s="488"/>
      <c r="BI479" s="251"/>
      <c r="BJ479" s="252"/>
      <c r="BK479" s="252"/>
      <c r="BL479" s="515"/>
      <c r="BM479" s="230" t="str">
        <f>IF(CD479&lt;&gt;"",IF(ISNUMBER(CD479),(CD479-CB479)*IF(AE479&lt;0,1,-1),"nan"),"")</f>
        <v/>
      </c>
      <c r="BN479" s="230" t="str">
        <f>IF(CE479&lt;&gt;"",IF(ISNUMBER(CE479),CE479/CC479,"nan"),"")</f>
        <v/>
      </c>
      <c r="BO479" s="516"/>
      <c r="BP479" s="231" t="str">
        <f>IF(CL479&lt;&gt;"",IF(ISNUMBER(CL479),(CL479-CJ479)*IF(AO479&lt;0,1,-1),"nan"),"")</f>
        <v/>
      </c>
      <c r="BQ479" s="231" t="str">
        <f>IF(CM479&lt;&gt;"",IF(ISNUMBER(CM479),CM479/CK479,"nan"),"")</f>
        <v/>
      </c>
      <c r="BR479" s="517"/>
      <c r="BS479" s="232"/>
      <c r="BT479" s="232"/>
      <c r="BU479" s="230"/>
      <c r="BV479" s="230"/>
      <c r="BW479" s="231"/>
      <c r="BX479" s="231"/>
      <c r="BY479" s="232"/>
      <c r="BZ479" s="235"/>
      <c r="CA479" s="257"/>
      <c r="CB479" s="233"/>
      <c r="CC479" s="230"/>
      <c r="CD479" s="230"/>
      <c r="CE479" s="230"/>
      <c r="CF479" s="230"/>
      <c r="CG479" s="230"/>
      <c r="CH479" s="230"/>
      <c r="CI479" s="230"/>
      <c r="CJ479" s="231"/>
      <c r="CK479" s="231"/>
      <c r="CL479" s="231"/>
      <c r="CM479" s="231"/>
      <c r="CN479" s="231"/>
      <c r="CO479" s="231"/>
      <c r="CP479" s="231"/>
      <c r="CQ479" s="231"/>
      <c r="CR479" s="232"/>
      <c r="CS479" s="232"/>
      <c r="CT479" s="232"/>
      <c r="CU479" s="232"/>
      <c r="CV479" s="232"/>
      <c r="CW479" s="232"/>
      <c r="CX479" s="232"/>
      <c r="CY479" s="234"/>
      <c r="CZ479" s="106"/>
      <c r="DA479" s="106"/>
      <c r="DB479" s="106"/>
      <c r="DC479" s="106"/>
      <c r="DD479" s="106"/>
      <c r="DE479" s="106"/>
      <c r="DF479" s="92"/>
      <c r="DG479" s="107"/>
      <c r="DH479" s="107"/>
      <c r="DI479" s="107"/>
      <c r="DJ479" s="107"/>
      <c r="DK479" s="107"/>
      <c r="DL479" s="107"/>
      <c r="DM479" s="110"/>
      <c r="DN479" s="110"/>
      <c r="DO479" s="110"/>
      <c r="DP479" s="110"/>
      <c r="DQ479" s="110"/>
      <c r="DR479" s="110"/>
      <c r="DS479" s="110"/>
      <c r="DT479" s="110"/>
      <c r="DU479" s="497"/>
      <c r="DV479" s="497"/>
      <c r="DW479" s="497"/>
      <c r="DX479" s="497"/>
      <c r="DY479" s="497"/>
      <c r="DZ479" s="497"/>
      <c r="EA479" s="491">
        <v>0.59499199999999997</v>
      </c>
      <c r="EB479" s="492">
        <v>9.5635700000000004E-3</v>
      </c>
      <c r="EC479" s="492">
        <v>0.29761300000000002</v>
      </c>
      <c r="ED479" s="492">
        <v>0.17699100000000001</v>
      </c>
      <c r="EE479" s="492">
        <v>2.87046E-2</v>
      </c>
      <c r="EF479" s="492">
        <v>0.66168099999999996</v>
      </c>
      <c r="EG479" s="492">
        <v>-127.849</v>
      </c>
      <c r="EH479" s="492">
        <v>-126.38200000000001</v>
      </c>
      <c r="EI479" s="492">
        <v>-95.507000000000005</v>
      </c>
      <c r="EJ479" s="492">
        <v>-82.854399999999998</v>
      </c>
      <c r="EK479" s="492">
        <v>-123.824</v>
      </c>
      <c r="EL479" s="492">
        <v>-72.744399999999999</v>
      </c>
      <c r="EM479" s="492">
        <v>0.39877400000000002</v>
      </c>
      <c r="EN479" s="492">
        <v>0.55246700000000004</v>
      </c>
      <c r="EO479" s="492">
        <v>0.45961200000000002</v>
      </c>
      <c r="EP479" s="492">
        <v>0.45692899999999997</v>
      </c>
      <c r="EQ479" s="492">
        <v>0.54937000000000002</v>
      </c>
      <c r="ER479" s="492">
        <v>0.399644</v>
      </c>
      <c r="ES479" s="492">
        <v>0</v>
      </c>
      <c r="ET479" s="492">
        <v>6.1477599999999999</v>
      </c>
      <c r="EU479" s="492">
        <v>5.2162199999999999</v>
      </c>
      <c r="EV479" s="492">
        <v>6.95946</v>
      </c>
      <c r="EW479" s="492">
        <v>14.318099999999999</v>
      </c>
      <c r="EX479" s="506">
        <v>2.6032899999999999</v>
      </c>
      <c r="EY479" s="121"/>
      <c r="EZ479" s="454"/>
      <c r="FA479" s="83" t="s">
        <v>1243</v>
      </c>
      <c r="FB479" s="126"/>
      <c r="FC479" s="116"/>
      <c r="FD479" s="116"/>
      <c r="FE479" s="116"/>
      <c r="FF479" s="116"/>
      <c r="FG479" s="116"/>
      <c r="FH479" s="116"/>
      <c r="FI479" s="116"/>
      <c r="FJ479" s="116"/>
      <c r="FK479" s="116"/>
      <c r="FL479" s="116"/>
      <c r="FM479" s="116"/>
      <c r="FN479" s="116"/>
    </row>
    <row r="480" spans="1:171" s="3" customFormat="1" ht="15" customHeight="1" x14ac:dyDescent="0.2">
      <c r="A480" s="291">
        <v>20140506</v>
      </c>
      <c r="B480" s="291">
        <v>5</v>
      </c>
      <c r="C480" s="292"/>
      <c r="D480" s="292"/>
      <c r="E480" s="292"/>
      <c r="F480" s="292"/>
      <c r="G480" s="295"/>
      <c r="H480" s="435"/>
      <c r="I480" s="293"/>
      <c r="J480" s="101"/>
      <c r="K480" s="566" t="str">
        <f>IF(B480=2,"Z:\Data\MOOG\HeTao\raw\",IF(B480=5,"Z:\Data\MOOG\Polo\raw\",""))</f>
        <v>Z:\Data\MOOG\Polo\raw\</v>
      </c>
      <c r="L480" s="290" t="s">
        <v>2943</v>
      </c>
      <c r="M480" s="569" t="str">
        <f>IF(NOT(ISERROR(FIND("Training_dt",W480))),"'Plot Psychometric_HH_dt_yuchen'",IF(NOT(ISERROR(FIND("Training",W480))),"'Plot Psychometric_HH'",IF(NOT(ISERROR(FIND("1DAT",W480))),"'Plot Tuning Azimuth_HH'",IF(NOT(ISERROR(FIND("HD_dt",W480))),"'Plot HeadingDiscimination_PSTH_HH_dt_yuchen'",IF(NOT(ISERROR(FIND("HD",W480))),"'Plot HeadingDiscimination_PSTH_HH'",IF(NOT(ISERROR(FIND("MemSac",W480))),"'Memory Saccade Analysis_HH'",IF(NOT(ISERROR(FIND("DelSac",W480))),"'Memory Saccade Analysis_HH'",IF(NOT(ISERROR(FIND("u-stim",W480))),"'Plot Microstim_HH'",""))))))))</f>
        <v>'Plot Psychometric_HH'</v>
      </c>
      <c r="N480" s="573">
        <v>1</v>
      </c>
      <c r="O480" s="584">
        <v>-1</v>
      </c>
      <c r="P480" s="590">
        <v>4</v>
      </c>
      <c r="Q480" s="590">
        <f>IF(B480=2,60,310)</f>
        <v>310</v>
      </c>
      <c r="R480" s="590">
        <v>5</v>
      </c>
      <c r="S480" s="590">
        <f>IF(B480=2,60,-190)</f>
        <v>-190</v>
      </c>
      <c r="T480" s="590">
        <v>1</v>
      </c>
      <c r="U480" s="590" t="str">
        <f>IF(Z480&lt;&gt;"",IF(NOT(ISERROR(FIND("SU",Z480))),VALUE(RIGHT(Z480,1))+4,IF(NOT(ISERROR(FIND("MU20",Z480))),20,IF(NOT(ISERROR(FIND("MU21",Z480))),21,IF(NOT(ISERROR(FIND("MU2",Z480))),2,1)))),"")</f>
        <v/>
      </c>
      <c r="V480" s="583"/>
      <c r="W480" s="289" t="s">
        <v>1558</v>
      </c>
      <c r="X480" s="192"/>
      <c r="Y480" s="219" t="str">
        <f>IF(NOT(ISERROR(FIND("MU=SU",X480))),1,IF(Z480&lt;&gt;"",IF(NOT(ISERROR(FIND("SU",Z480))),1,0),""))</f>
        <v/>
      </c>
      <c r="Z480" s="217"/>
      <c r="AA480" s="218"/>
      <c r="AB480" s="77"/>
      <c r="AC480" s="78"/>
      <c r="AD480" s="199"/>
      <c r="AE480" s="91"/>
      <c r="AF480" s="79"/>
      <c r="AG480" s="79"/>
      <c r="AH480" s="80"/>
      <c r="AI480" s="81"/>
      <c r="AJ480" s="81"/>
      <c r="AK480" s="81"/>
      <c r="AL480" s="81"/>
      <c r="AM480" s="503"/>
      <c r="AN480" s="480"/>
      <c r="AO480" s="83"/>
      <c r="AP480" s="83"/>
      <c r="AQ480" s="83"/>
      <c r="AR480" s="84"/>
      <c r="AS480" s="85"/>
      <c r="AT480" s="85"/>
      <c r="AU480" s="85"/>
      <c r="AV480" s="85"/>
      <c r="AW480" s="104"/>
      <c r="AX480" s="86"/>
      <c r="AY480" s="87"/>
      <c r="AZ480" s="87"/>
      <c r="BA480" s="87"/>
      <c r="BB480" s="88"/>
      <c r="BC480" s="89"/>
      <c r="BD480" s="89"/>
      <c r="BE480" s="89"/>
      <c r="BF480" s="89"/>
      <c r="BG480" s="504"/>
      <c r="BH480" s="488"/>
      <c r="BI480" s="251"/>
      <c r="BJ480" s="252"/>
      <c r="BK480" s="252"/>
      <c r="BL480" s="259"/>
      <c r="BM480" s="230"/>
      <c r="BN480" s="230"/>
      <c r="BO480" s="261"/>
      <c r="BP480" s="231"/>
      <c r="BQ480" s="231"/>
      <c r="BR480" s="263"/>
      <c r="BS480" s="232"/>
      <c r="BT480" s="232"/>
      <c r="BU480" s="230"/>
      <c r="BV480" s="230"/>
      <c r="BW480" s="231"/>
      <c r="BX480" s="231"/>
      <c r="BY480" s="232"/>
      <c r="BZ480" s="235"/>
      <c r="CA480" s="257"/>
      <c r="CB480" s="233"/>
      <c r="CC480" s="230"/>
      <c r="CD480" s="230"/>
      <c r="CE480" s="230"/>
      <c r="CF480" s="230"/>
      <c r="CG480" s="230"/>
      <c r="CH480" s="230"/>
      <c r="CI480" s="230"/>
      <c r="CJ480" s="231"/>
      <c r="CK480" s="231"/>
      <c r="CL480" s="231"/>
      <c r="CM480" s="231"/>
      <c r="CN480" s="231"/>
      <c r="CO480" s="231"/>
      <c r="CP480" s="231"/>
      <c r="CQ480" s="231"/>
      <c r="CR480" s="232"/>
      <c r="CS480" s="232"/>
      <c r="CT480" s="232"/>
      <c r="CU480" s="232"/>
      <c r="CV480" s="232"/>
      <c r="CW480" s="232"/>
      <c r="CX480" s="232"/>
      <c r="CY480" s="234"/>
      <c r="CZ480" s="106">
        <v>0</v>
      </c>
      <c r="DA480" s="106">
        <v>0</v>
      </c>
      <c r="DB480" s="106"/>
      <c r="DC480" s="106"/>
      <c r="DD480" s="106"/>
      <c r="DE480" s="106"/>
      <c r="DF480" s="92"/>
      <c r="DG480" s="107"/>
      <c r="DH480" s="107"/>
      <c r="DI480" s="107"/>
      <c r="DJ480" s="107"/>
      <c r="DK480" s="107"/>
      <c r="DL480" s="107"/>
      <c r="DM480" s="110"/>
      <c r="DN480" s="110"/>
      <c r="DO480" s="110"/>
      <c r="DP480" s="110"/>
      <c r="DQ480" s="110"/>
      <c r="DR480" s="110"/>
      <c r="DS480" s="110"/>
      <c r="DT480" s="110"/>
      <c r="DU480" s="497"/>
      <c r="DV480" s="497"/>
      <c r="DW480" s="497"/>
      <c r="DX480" s="497"/>
      <c r="DY480" s="497"/>
      <c r="DZ480" s="497"/>
      <c r="EA480" s="491"/>
      <c r="EB480" s="492"/>
      <c r="EC480" s="492"/>
      <c r="ED480" s="492"/>
      <c r="EE480" s="492"/>
      <c r="EF480" s="492"/>
      <c r="EG480" s="492"/>
      <c r="EH480" s="492"/>
      <c r="EI480" s="492"/>
      <c r="EJ480" s="492"/>
      <c r="EK480" s="492"/>
      <c r="EL480" s="492"/>
      <c r="EM480" s="492"/>
      <c r="EN480" s="492"/>
      <c r="EO480" s="492"/>
      <c r="EP480" s="492"/>
      <c r="EQ480" s="492"/>
      <c r="ER480" s="492"/>
      <c r="ES480" s="492"/>
      <c r="ET480" s="492"/>
      <c r="EU480" s="492"/>
      <c r="EV480" s="492"/>
      <c r="EW480" s="492"/>
      <c r="EX480" s="506"/>
      <c r="EY480" s="121">
        <v>1</v>
      </c>
      <c r="EZ480" s="454">
        <v>301</v>
      </c>
      <c r="FA480" s="83">
        <v>25</v>
      </c>
      <c r="FB480" s="126">
        <v>40</v>
      </c>
      <c r="FC480" s="116">
        <v>5.8290699999999998</v>
      </c>
      <c r="FD480" s="116">
        <v>-7.8861200000000006E-2</v>
      </c>
      <c r="FE480" s="116">
        <v>5.2407599999999999</v>
      </c>
      <c r="FF480" s="116">
        <v>-0.55754300000000001</v>
      </c>
      <c r="FG480" s="116" t="s">
        <v>1615</v>
      </c>
      <c r="FH480" s="116" t="s">
        <v>1615</v>
      </c>
      <c r="FI480" s="116" t="s">
        <v>5955</v>
      </c>
      <c r="FJ480" s="116" t="s">
        <v>5956</v>
      </c>
      <c r="FK480" s="116" t="s">
        <v>5957</v>
      </c>
      <c r="FL480" s="116" t="s">
        <v>5958</v>
      </c>
      <c r="FM480" s="116" t="s">
        <v>1615</v>
      </c>
      <c r="FN480" s="116" t="s">
        <v>1615</v>
      </c>
    </row>
    <row r="481" spans="1:170" s="3" customFormat="1" ht="15" customHeight="1" x14ac:dyDescent="0.2">
      <c r="A481" s="291">
        <v>20140506</v>
      </c>
      <c r="B481" s="291">
        <v>5</v>
      </c>
      <c r="C481" s="292">
        <v>2</v>
      </c>
      <c r="D481" s="292">
        <v>2</v>
      </c>
      <c r="E481" s="292">
        <v>5</v>
      </c>
      <c r="F481" s="292">
        <v>17</v>
      </c>
      <c r="G481" s="295">
        <v>2</v>
      </c>
      <c r="H481" s="435">
        <v>0</v>
      </c>
      <c r="I481" s="293">
        <v>4705</v>
      </c>
      <c r="J481" s="101" t="s">
        <v>683</v>
      </c>
      <c r="K481" s="566" t="str">
        <f>IF(B481=2,"Z:\Data\MOOG\HeTao\raw\",IF(B481=5,"Z:\Data\MOOG\Polo\raw\",""))</f>
        <v>Z:\Data\MOOG\Polo\raw\</v>
      </c>
      <c r="L481" s="290" t="s">
        <v>2692</v>
      </c>
      <c r="M481" s="569" t="str">
        <f>IF(NOT(ISERROR(FIND("Training_dt",W481))),"'Plot Psychometric_HH_dt_yuchen'",IF(NOT(ISERROR(FIND("Training",W481))),"'Plot Psychometric_HH'",IF(NOT(ISERROR(FIND("1DAT",W481))),"'Plot Tuning Azimuth_HH'",IF(NOT(ISERROR(FIND("HD_dt",W481))),"'Plot HeadingDiscimination_PSTH_HH_dt_yuchen'",IF(NOT(ISERROR(FIND("HD",W481))),"'Plot HeadingDiscimination_PSTH_HH'",IF(NOT(ISERROR(FIND("MemSac",W481))),"'Memory Saccade Analysis_HH'",IF(NOT(ISERROR(FIND("DelSac",W481))),"'Memory Saccade Analysis_HH'",IF(NOT(ISERROR(FIND("u-stim",W481))),"'Plot Microstim_HH'",""))))))))</f>
        <v>'Memory Saccade Analysis_HH'</v>
      </c>
      <c r="N481" s="573">
        <v>1</v>
      </c>
      <c r="O481" s="584">
        <v>-1</v>
      </c>
      <c r="P481" s="590">
        <v>4</v>
      </c>
      <c r="Q481" s="590">
        <f>IF(B481=2,60,310)</f>
        <v>310</v>
      </c>
      <c r="R481" s="590">
        <v>5</v>
      </c>
      <c r="S481" s="590">
        <f>IF(B481=2,60,-190)</f>
        <v>-190</v>
      </c>
      <c r="T481" s="590">
        <v>1</v>
      </c>
      <c r="U481" s="590">
        <f>IF(Z481&lt;&gt;"",IF(NOT(ISERROR(FIND("SU",Z481))),VALUE(RIGHT(Z481,1))+4,IF(NOT(ISERROR(FIND("MU20",Z481))),20,IF(NOT(ISERROR(FIND("MU21",Z481))),21,IF(NOT(ISERROR(FIND("MU2",Z481))),2,1)))),"")</f>
        <v>5</v>
      </c>
      <c r="V481" s="583"/>
      <c r="W481" s="289" t="s">
        <v>716</v>
      </c>
      <c r="X481" s="192"/>
      <c r="Y481" s="219">
        <f>IF(NOT(ISERROR(FIND("MU=SU",X481))),1,IF(Z481&lt;&gt;"",IF(NOT(ISERROR(FIND("SU",Z481))),1,0),""))</f>
        <v>1</v>
      </c>
      <c r="Z481" s="217" t="s">
        <v>43</v>
      </c>
      <c r="AA481" s="218">
        <v>1376</v>
      </c>
      <c r="AB481" s="77">
        <v>13.959</v>
      </c>
      <c r="AC481" s="78" t="s">
        <v>2694</v>
      </c>
      <c r="AD481" s="199" t="s">
        <v>2696</v>
      </c>
      <c r="AE481" s="91"/>
      <c r="AF481" s="79"/>
      <c r="AG481" s="79"/>
      <c r="AH481" s="80"/>
      <c r="AI481" s="81"/>
      <c r="AJ481" s="81"/>
      <c r="AK481" s="81"/>
      <c r="AL481" s="81"/>
      <c r="AM481" s="503"/>
      <c r="AN481" s="480"/>
      <c r="AO481" s="83"/>
      <c r="AP481" s="83"/>
      <c r="AQ481" s="83"/>
      <c r="AR481" s="84"/>
      <c r="AS481" s="85"/>
      <c r="AT481" s="85"/>
      <c r="AU481" s="85"/>
      <c r="AV481" s="85"/>
      <c r="AW481" s="104"/>
      <c r="AX481" s="86"/>
      <c r="AY481" s="87"/>
      <c r="AZ481" s="87"/>
      <c r="BA481" s="87"/>
      <c r="BB481" s="88"/>
      <c r="BC481" s="89"/>
      <c r="BD481" s="89"/>
      <c r="BE481" s="89"/>
      <c r="BF481" s="89"/>
      <c r="BG481" s="504"/>
      <c r="BH481" s="488"/>
      <c r="BI481" s="251"/>
      <c r="BJ481" s="252"/>
      <c r="BK481" s="252"/>
      <c r="BL481" s="515"/>
      <c r="BM481" s="230"/>
      <c r="BN481" s="230"/>
      <c r="BO481" s="516"/>
      <c r="BP481" s="231"/>
      <c r="BQ481" s="231"/>
      <c r="BR481" s="517"/>
      <c r="BS481" s="232"/>
      <c r="BT481" s="232"/>
      <c r="BU481" s="230"/>
      <c r="BV481" s="230"/>
      <c r="BW481" s="231"/>
      <c r="BX481" s="231"/>
      <c r="BY481" s="232"/>
      <c r="BZ481" s="235"/>
      <c r="CA481" s="257"/>
      <c r="CB481" s="233"/>
      <c r="CC481" s="230"/>
      <c r="CD481" s="230"/>
      <c r="CE481" s="230"/>
      <c r="CF481" s="230"/>
      <c r="CG481" s="230"/>
      <c r="CH481" s="230"/>
      <c r="CI481" s="230"/>
      <c r="CJ481" s="231"/>
      <c r="CK481" s="231"/>
      <c r="CL481" s="231"/>
      <c r="CM481" s="231"/>
      <c r="CN481" s="231"/>
      <c r="CO481" s="231"/>
      <c r="CP481" s="231"/>
      <c r="CQ481" s="231"/>
      <c r="CR481" s="232"/>
      <c r="CS481" s="232"/>
      <c r="CT481" s="232"/>
      <c r="CU481" s="232"/>
      <c r="CV481" s="232"/>
      <c r="CW481" s="232"/>
      <c r="CX481" s="232"/>
      <c r="CY481" s="234"/>
      <c r="CZ481" s="106"/>
      <c r="DA481" s="106"/>
      <c r="DB481" s="106"/>
      <c r="DC481" s="106"/>
      <c r="DD481" s="106"/>
      <c r="DE481" s="106"/>
      <c r="DF481" s="92"/>
      <c r="DG481" s="107"/>
      <c r="DH481" s="107"/>
      <c r="DI481" s="107"/>
      <c r="DJ481" s="107"/>
      <c r="DK481" s="107"/>
      <c r="DL481" s="107"/>
      <c r="DM481" s="110"/>
      <c r="DN481" s="110"/>
      <c r="DO481" s="110"/>
      <c r="DP481" s="110"/>
      <c r="DQ481" s="110"/>
      <c r="DR481" s="110"/>
      <c r="DS481" s="110"/>
      <c r="DT481" s="110"/>
      <c r="DU481" s="497"/>
      <c r="DV481" s="497"/>
      <c r="DW481" s="497"/>
      <c r="DX481" s="497"/>
      <c r="DY481" s="497"/>
      <c r="DZ481" s="497"/>
      <c r="EA481" s="491">
        <v>0.27927299999999999</v>
      </c>
      <c r="EB481" s="492">
        <v>0.18360499999999999</v>
      </c>
      <c r="EC481" s="492">
        <v>0.39873900000000001</v>
      </c>
      <c r="ED481" s="492">
        <v>0.579484</v>
      </c>
      <c r="EE481" s="501">
        <v>2.05421E-7</v>
      </c>
      <c r="EF481" s="492">
        <v>2.2103499999999999E-4</v>
      </c>
      <c r="EG481" s="492">
        <v>-33.464199999999998</v>
      </c>
      <c r="EH481" s="492">
        <v>-156.065</v>
      </c>
      <c r="EI481" s="492">
        <v>58.757899999999999</v>
      </c>
      <c r="EJ481" s="492">
        <v>34.966000000000001</v>
      </c>
      <c r="EK481" s="492">
        <v>-68.873999999999995</v>
      </c>
      <c r="EL481" s="492">
        <v>-61.353700000000003</v>
      </c>
      <c r="EM481" s="492">
        <v>0.44517699999999999</v>
      </c>
      <c r="EN481" s="492">
        <v>0.47192000000000001</v>
      </c>
      <c r="EO481" s="492">
        <v>0.42789500000000003</v>
      </c>
      <c r="EP481" s="492">
        <v>0.369647</v>
      </c>
      <c r="EQ481" s="492">
        <v>0.69515499999999997</v>
      </c>
      <c r="ER481" s="492">
        <v>0.56551600000000002</v>
      </c>
      <c r="ES481" s="492">
        <v>0</v>
      </c>
      <c r="ET481" s="492">
        <v>4.9193499999999997</v>
      </c>
      <c r="EU481" s="492">
        <v>3.4286400000000001</v>
      </c>
      <c r="EV481" s="492">
        <v>2.4149500000000002</v>
      </c>
      <c r="EW481" s="492">
        <v>9.3914899999999992</v>
      </c>
      <c r="EX481" s="506">
        <v>9.8386999999999993</v>
      </c>
      <c r="EY481" s="121"/>
      <c r="EZ481" s="454"/>
      <c r="FA481" s="83"/>
      <c r="FB481" s="126"/>
      <c r="FC481" s="116"/>
      <c r="FD481" s="116"/>
      <c r="FE481" s="116"/>
      <c r="FF481" s="116"/>
      <c r="FG481" s="116"/>
      <c r="FH481" s="116"/>
      <c r="FI481" s="116"/>
      <c r="FJ481" s="116"/>
      <c r="FK481" s="116"/>
      <c r="FL481" s="116"/>
      <c r="FM481" s="116"/>
      <c r="FN481" s="116"/>
    </row>
    <row r="482" spans="1:170" s="3" customFormat="1" ht="15" customHeight="1" x14ac:dyDescent="0.2">
      <c r="A482" s="291">
        <v>20140506</v>
      </c>
      <c r="B482" s="291">
        <v>5</v>
      </c>
      <c r="C482" s="292">
        <v>2</v>
      </c>
      <c r="D482" s="292">
        <v>2</v>
      </c>
      <c r="E482" s="292">
        <v>5</v>
      </c>
      <c r="F482" s="292">
        <v>17</v>
      </c>
      <c r="G482" s="295">
        <v>2</v>
      </c>
      <c r="H482" s="435">
        <v>0</v>
      </c>
      <c r="I482" s="293">
        <v>4705</v>
      </c>
      <c r="J482" s="101" t="s">
        <v>683</v>
      </c>
      <c r="K482" s="566" t="str">
        <f>IF(B482=2,"Z:\Data\MOOG\HeTao\raw\",IF(B482=5,"Z:\Data\MOOG\Polo\raw\",""))</f>
        <v>Z:\Data\MOOG\Polo\raw\</v>
      </c>
      <c r="L482" s="290" t="s">
        <v>2693</v>
      </c>
      <c r="M482" s="569" t="str">
        <f>IF(NOT(ISERROR(FIND("Training_dt",W482))),"'Plot Psychometric_HH_dt_yuchen'",IF(NOT(ISERROR(FIND("Training",W482))),"'Plot Psychometric_HH'",IF(NOT(ISERROR(FIND("1DAT",W482))),"'Plot Tuning Azimuth_HH'",IF(NOT(ISERROR(FIND("HD_dt",W482))),"'Plot HeadingDiscimination_PSTH_HH_dt_yuchen'",IF(NOT(ISERROR(FIND("HD",W482))),"'Plot HeadingDiscimination_PSTH_HH'",IF(NOT(ISERROR(FIND("MemSac",W482))),"'Memory Saccade Analysis_HH'",IF(NOT(ISERROR(FIND("DelSac",W482))),"'Memory Saccade Analysis_HH'",IF(NOT(ISERROR(FIND("u-stim",W482))),"'Plot Microstim_HH'",""))))))))</f>
        <v>'Plot Tuning Azimuth_HH'</v>
      </c>
      <c r="N482" s="573">
        <v>1</v>
      </c>
      <c r="O482" s="584">
        <v>-1</v>
      </c>
      <c r="P482" s="590">
        <v>4</v>
      </c>
      <c r="Q482" s="590">
        <f>IF(B482=2,60,310)</f>
        <v>310</v>
      </c>
      <c r="R482" s="590">
        <v>5</v>
      </c>
      <c r="S482" s="590">
        <f>IF(B482=2,60,-190)</f>
        <v>-190</v>
      </c>
      <c r="T482" s="590">
        <v>1</v>
      </c>
      <c r="U482" s="590">
        <f>IF(Z482&lt;&gt;"",IF(NOT(ISERROR(FIND("SU",Z482))),VALUE(RIGHT(Z482,1))+4,IF(NOT(ISERROR(FIND("MU20",Z482))),20,IF(NOT(ISERROR(FIND("MU21",Z482))),21,IF(NOT(ISERROR(FIND("MU2",Z482))),2,1)))),"")</f>
        <v>5</v>
      </c>
      <c r="V482" s="583"/>
      <c r="W482" s="289" t="s">
        <v>6</v>
      </c>
      <c r="X482" s="192"/>
      <c r="Y482" s="219">
        <f>IF(NOT(ISERROR(FIND("MU=SU",X482))),1,IF(Z482&lt;&gt;"",IF(NOT(ISERROR(FIND("SU",Z482))),1,0),""))</f>
        <v>1</v>
      </c>
      <c r="Z482" s="217" t="s">
        <v>43</v>
      </c>
      <c r="AA482" s="218">
        <v>4290</v>
      </c>
      <c r="AB482" s="77">
        <v>14.087</v>
      </c>
      <c r="AC482" s="78" t="s">
        <v>2695</v>
      </c>
      <c r="AD482" s="199"/>
      <c r="AE482" s="91">
        <v>-46.3414</v>
      </c>
      <c r="AF482" s="79">
        <v>0.41378199999999998</v>
      </c>
      <c r="AG482" s="79">
        <v>0.61468100000000003</v>
      </c>
      <c r="AH482" s="80">
        <v>0.12598699999999999</v>
      </c>
      <c r="AI482" s="81">
        <v>0.21507100000000001</v>
      </c>
      <c r="AJ482" s="81">
        <v>-0.69114600000000004</v>
      </c>
      <c r="AK482" s="81">
        <v>-39.046799999999998</v>
      </c>
      <c r="AL482" s="81">
        <v>113.375</v>
      </c>
      <c r="AM482" s="503" t="s">
        <v>4210</v>
      </c>
      <c r="AN482" s="480" t="s">
        <v>4211</v>
      </c>
      <c r="AO482" s="83">
        <v>23.113199999999999</v>
      </c>
      <c r="AP482" s="83">
        <v>0.62606200000000001</v>
      </c>
      <c r="AQ482" s="83">
        <v>0.491531</v>
      </c>
      <c r="AR482" s="84">
        <v>1.5629500000000001E-7</v>
      </c>
      <c r="AS482" s="85">
        <v>-1.5377700000000001</v>
      </c>
      <c r="AT482" s="85">
        <v>1.8913500000000001</v>
      </c>
      <c r="AU482" s="85">
        <v>25.445799999999998</v>
      </c>
      <c r="AV482" s="85">
        <v>120.07899999999999</v>
      </c>
      <c r="AW482" s="104" t="s">
        <v>4212</v>
      </c>
      <c r="AX482" s="86" t="s">
        <v>4213</v>
      </c>
      <c r="AY482" s="87" t="s">
        <v>1615</v>
      </c>
      <c r="AZ482" s="87" t="s">
        <v>1615</v>
      </c>
      <c r="BA482" s="87" t="s">
        <v>1615</v>
      </c>
      <c r="BB482" s="88" t="s">
        <v>1615</v>
      </c>
      <c r="BC482" s="89" t="s">
        <v>1615</v>
      </c>
      <c r="BD482" s="89" t="s">
        <v>1615</v>
      </c>
      <c r="BE482" s="89" t="s">
        <v>1615</v>
      </c>
      <c r="BF482" s="89" t="s">
        <v>1615</v>
      </c>
      <c r="BG482" s="504" t="s">
        <v>1615</v>
      </c>
      <c r="BH482" s="488" t="s">
        <v>1615</v>
      </c>
      <c r="BI482" s="251" t="s">
        <v>1243</v>
      </c>
      <c r="BJ482" s="252"/>
      <c r="BK482" s="252"/>
      <c r="BL482" s="259"/>
      <c r="BM482" s="230" t="str">
        <f>IF(CD482&lt;&gt;"",IF(ISNUMBER(CD482),(CD482-CB482)*IF(AE482&lt;0,1,-1),"nan"),"")</f>
        <v/>
      </c>
      <c r="BN482" s="230" t="str">
        <f>IF(CE482&lt;&gt;"",IF(ISNUMBER(CE482),CE482/CC482,"nan"),"")</f>
        <v/>
      </c>
      <c r="BO482" s="261"/>
      <c r="BP482" s="231" t="str">
        <f>IF(CL482&lt;&gt;"",IF(ISNUMBER(CL482),(CL482-CJ482)*IF(AO482&lt;0,1,-1),"nan"),"")</f>
        <v/>
      </c>
      <c r="BQ482" s="231" t="str">
        <f>IF(CM482&lt;&gt;"",IF(ISNUMBER(CM482),CM482/CK482,"nan"),"")</f>
        <v/>
      </c>
      <c r="BR482" s="263"/>
      <c r="BS482" s="232"/>
      <c r="BT482" s="232"/>
      <c r="BU482" s="230"/>
      <c r="BV482" s="230"/>
      <c r="BW482" s="231"/>
      <c r="BX482" s="231"/>
      <c r="BY482" s="232"/>
      <c r="BZ482" s="235"/>
      <c r="CA482" s="257"/>
      <c r="CB482" s="233"/>
      <c r="CC482" s="230"/>
      <c r="CD482" s="230"/>
      <c r="CE482" s="230"/>
      <c r="CF482" s="230"/>
      <c r="CG482" s="230"/>
      <c r="CH482" s="230"/>
      <c r="CI482" s="230"/>
      <c r="CJ482" s="231"/>
      <c r="CK482" s="231"/>
      <c r="CL482" s="231"/>
      <c r="CM482" s="231"/>
      <c r="CN482" s="231"/>
      <c r="CO482" s="231"/>
      <c r="CP482" s="231"/>
      <c r="CQ482" s="231"/>
      <c r="CR482" s="232"/>
      <c r="CS482" s="232"/>
      <c r="CT482" s="232"/>
      <c r="CU482" s="232"/>
      <c r="CV482" s="232"/>
      <c r="CW482" s="232"/>
      <c r="CX482" s="232"/>
      <c r="CY482" s="234"/>
      <c r="CZ482" s="106"/>
      <c r="DA482" s="106"/>
      <c r="DB482" s="106"/>
      <c r="DC482" s="106"/>
      <c r="DD482" s="106"/>
      <c r="DE482" s="106"/>
      <c r="DF482" s="92"/>
      <c r="DG482" s="107"/>
      <c r="DH482" s="107"/>
      <c r="DI482" s="107"/>
      <c r="DJ482" s="107"/>
      <c r="DK482" s="107"/>
      <c r="DL482" s="107"/>
      <c r="DM482" s="110"/>
      <c r="DN482" s="110"/>
      <c r="DO482" s="110"/>
      <c r="DP482" s="110"/>
      <c r="DQ482" s="110"/>
      <c r="DR482" s="110"/>
      <c r="DS482" s="110"/>
      <c r="DT482" s="110"/>
      <c r="DU482" s="497"/>
      <c r="DV482" s="497"/>
      <c r="DW482" s="497"/>
      <c r="DX482" s="497"/>
      <c r="DY482" s="497"/>
      <c r="DZ482" s="497"/>
      <c r="EA482" s="491"/>
      <c r="EB482" s="492"/>
      <c r="EC482" s="492"/>
      <c r="ED482" s="492"/>
      <c r="EE482" s="492"/>
      <c r="EF482" s="492"/>
      <c r="EG482" s="492"/>
      <c r="EH482" s="492"/>
      <c r="EI482" s="492"/>
      <c r="EJ482" s="492"/>
      <c r="EK482" s="492"/>
      <c r="EL482" s="492"/>
      <c r="EM482" s="492"/>
      <c r="EN482" s="492"/>
      <c r="EO482" s="492"/>
      <c r="EP482" s="492"/>
      <c r="EQ482" s="492"/>
      <c r="ER482" s="492"/>
      <c r="ES482" s="492"/>
      <c r="ET482" s="492"/>
      <c r="EU482" s="492"/>
      <c r="EV482" s="492"/>
      <c r="EW482" s="492"/>
      <c r="EX482" s="506"/>
      <c r="EY482" s="121"/>
      <c r="EZ482" s="454"/>
      <c r="FA482" s="83"/>
      <c r="FB482" s="126"/>
      <c r="FC482" s="116"/>
      <c r="FD482" s="116"/>
      <c r="FE482" s="116"/>
      <c r="FF482" s="116"/>
      <c r="FG482" s="116"/>
      <c r="FH482" s="116"/>
      <c r="FI482" s="116"/>
      <c r="FJ482" s="116"/>
      <c r="FK482" s="116"/>
      <c r="FL482" s="116"/>
      <c r="FM482" s="116"/>
      <c r="FN482" s="116"/>
    </row>
    <row r="483" spans="1:170" s="3" customFormat="1" ht="15" customHeight="1" x14ac:dyDescent="0.2">
      <c r="A483" s="291">
        <v>20140506</v>
      </c>
      <c r="B483" s="291">
        <v>5</v>
      </c>
      <c r="C483" s="292">
        <v>2</v>
      </c>
      <c r="D483" s="292">
        <v>2</v>
      </c>
      <c r="E483" s="292">
        <v>5</v>
      </c>
      <c r="F483" s="292">
        <v>17</v>
      </c>
      <c r="G483" s="295">
        <v>2</v>
      </c>
      <c r="H483" s="435">
        <v>0</v>
      </c>
      <c r="I483" s="293">
        <v>4933</v>
      </c>
      <c r="J483" s="101" t="s">
        <v>683</v>
      </c>
      <c r="K483" s="566" t="str">
        <f>IF(B483=2,"Z:\Data\MOOG\HeTao\raw\",IF(B483=5,"Z:\Data\MOOG\Polo\raw\",""))</f>
        <v>Z:\Data\MOOG\Polo\raw\</v>
      </c>
      <c r="L483" s="290" t="s">
        <v>2697</v>
      </c>
      <c r="M483" s="569" t="str">
        <f>IF(NOT(ISERROR(FIND("Training_dt",W483))),"'Plot Psychometric_HH_dt_yuchen'",IF(NOT(ISERROR(FIND("Training",W483))),"'Plot Psychometric_HH'",IF(NOT(ISERROR(FIND("1DAT",W483))),"'Plot Tuning Azimuth_HH'",IF(NOT(ISERROR(FIND("HD_dt",W483))),"'Plot HeadingDiscimination_PSTH_HH_dt_yuchen'",IF(NOT(ISERROR(FIND("HD",W483))),"'Plot HeadingDiscimination_PSTH_HH'",IF(NOT(ISERROR(FIND("MemSac",W483))),"'Memory Saccade Analysis_HH'",IF(NOT(ISERROR(FIND("DelSac",W483))),"'Memory Saccade Analysis_HH'",IF(NOT(ISERROR(FIND("u-stim",W483))),"'Plot Microstim_HH'",""))))))))</f>
        <v>'Memory Saccade Analysis_HH'</v>
      </c>
      <c r="N483" s="573">
        <v>1</v>
      </c>
      <c r="O483" s="584">
        <v>-1</v>
      </c>
      <c r="P483" s="590">
        <v>4</v>
      </c>
      <c r="Q483" s="590">
        <f>IF(B483=2,60,310)</f>
        <v>310</v>
      </c>
      <c r="R483" s="590">
        <v>5</v>
      </c>
      <c r="S483" s="590">
        <f>IF(B483=2,60,-190)</f>
        <v>-190</v>
      </c>
      <c r="T483" s="590">
        <v>1</v>
      </c>
      <c r="U483" s="590">
        <f>IF(Z483&lt;&gt;"",IF(NOT(ISERROR(FIND("SU",Z483))),VALUE(RIGHT(Z483,1))+4,IF(NOT(ISERROR(FIND("MU20",Z483))),20,IF(NOT(ISERROR(FIND("MU21",Z483))),21,IF(NOT(ISERROR(FIND("MU2",Z483))),2,1)))),"")</f>
        <v>1</v>
      </c>
      <c r="V483" s="583"/>
      <c r="W483" s="289" t="s">
        <v>716</v>
      </c>
      <c r="X483" s="192"/>
      <c r="Y483" s="219">
        <f>IF(NOT(ISERROR(FIND("MU=SU",X483))),1,IF(Z483&lt;&gt;"",IF(NOT(ISERROR(FIND("SU",Z483))),1,0),""))</f>
        <v>0</v>
      </c>
      <c r="Z483" s="217" t="s">
        <v>7</v>
      </c>
      <c r="AA483" s="218"/>
      <c r="AB483" s="77"/>
      <c r="AC483" s="78"/>
      <c r="AD483" s="199"/>
      <c r="AE483" s="91"/>
      <c r="AF483" s="79"/>
      <c r="AG483" s="79"/>
      <c r="AH483" s="80"/>
      <c r="AI483" s="81"/>
      <c r="AJ483" s="81"/>
      <c r="AK483" s="81"/>
      <c r="AL483" s="81"/>
      <c r="AM483" s="503"/>
      <c r="AN483" s="480"/>
      <c r="AO483" s="83"/>
      <c r="AP483" s="83"/>
      <c r="AQ483" s="83"/>
      <c r="AR483" s="84"/>
      <c r="AS483" s="85"/>
      <c r="AT483" s="85"/>
      <c r="AU483" s="85"/>
      <c r="AV483" s="85"/>
      <c r="AW483" s="104"/>
      <c r="AX483" s="86"/>
      <c r="AY483" s="87"/>
      <c r="AZ483" s="87"/>
      <c r="BA483" s="87"/>
      <c r="BB483" s="88"/>
      <c r="BC483" s="89"/>
      <c r="BD483" s="89"/>
      <c r="BE483" s="89"/>
      <c r="BF483" s="89"/>
      <c r="BG483" s="504"/>
      <c r="BH483" s="488"/>
      <c r="BI483" s="251"/>
      <c r="BJ483" s="252"/>
      <c r="BK483" s="252"/>
      <c r="BL483" s="230"/>
      <c r="BM483" s="230"/>
      <c r="BN483" s="230"/>
      <c r="BO483" s="231"/>
      <c r="BP483" s="231"/>
      <c r="BQ483" s="231"/>
      <c r="BR483" s="232"/>
      <c r="BS483" s="232"/>
      <c r="BT483" s="232"/>
      <c r="BU483" s="230"/>
      <c r="BV483" s="230"/>
      <c r="BW483" s="231"/>
      <c r="BX483" s="231"/>
      <c r="BY483" s="232"/>
      <c r="BZ483" s="235"/>
      <c r="CA483" s="257"/>
      <c r="CB483" s="233"/>
      <c r="CC483" s="230"/>
      <c r="CD483" s="230"/>
      <c r="CE483" s="230"/>
      <c r="CF483" s="230"/>
      <c r="CG483" s="230"/>
      <c r="CH483" s="230"/>
      <c r="CI483" s="230"/>
      <c r="CJ483" s="231"/>
      <c r="CK483" s="231"/>
      <c r="CL483" s="231"/>
      <c r="CM483" s="231"/>
      <c r="CN483" s="231"/>
      <c r="CO483" s="231"/>
      <c r="CP483" s="231"/>
      <c r="CQ483" s="231"/>
      <c r="CR483" s="232"/>
      <c r="CS483" s="232"/>
      <c r="CT483" s="232"/>
      <c r="CU483" s="232"/>
      <c r="CV483" s="232"/>
      <c r="CW483" s="232"/>
      <c r="CX483" s="232"/>
      <c r="CY483" s="234"/>
      <c r="CZ483" s="106"/>
      <c r="DA483" s="106"/>
      <c r="DB483" s="106"/>
      <c r="DC483" s="106"/>
      <c r="DD483" s="106"/>
      <c r="DE483" s="106"/>
      <c r="DF483" s="92"/>
      <c r="DG483" s="107"/>
      <c r="DH483" s="107"/>
      <c r="DI483" s="107"/>
      <c r="DJ483" s="107"/>
      <c r="DK483" s="107"/>
      <c r="DL483" s="107"/>
      <c r="DM483" s="110"/>
      <c r="DN483" s="110"/>
      <c r="DO483" s="110"/>
      <c r="DP483" s="110"/>
      <c r="DQ483" s="110"/>
      <c r="DR483" s="110"/>
      <c r="DS483" s="110"/>
      <c r="DT483" s="110"/>
      <c r="DU483" s="497"/>
      <c r="DV483" s="497"/>
      <c r="DW483" s="497"/>
      <c r="DX483" s="497"/>
      <c r="DY483" s="497"/>
      <c r="DZ483" s="497"/>
      <c r="EA483" s="288">
        <v>0.65610100000000005</v>
      </c>
      <c r="EB483" s="492">
        <v>1.5663E-2</v>
      </c>
      <c r="EC483" s="492">
        <v>0.12743499999999999</v>
      </c>
      <c r="ED483" s="492">
        <v>4.4330999999999997E-3</v>
      </c>
      <c r="EE483" s="492">
        <v>6.8100699999999997E-4</v>
      </c>
      <c r="EF483" s="99">
        <v>1.1046300000000001E-3</v>
      </c>
      <c r="EG483" s="99">
        <v>77.067999999999998</v>
      </c>
      <c r="EH483" s="99">
        <v>-130.18299999999999</v>
      </c>
      <c r="EI483" s="99">
        <v>-140.53299999999999</v>
      </c>
      <c r="EJ483" s="99">
        <v>-107.11199999999999</v>
      </c>
      <c r="EK483" s="99">
        <v>-112.43</v>
      </c>
      <c r="EL483" s="99">
        <v>-107.03400000000001</v>
      </c>
      <c r="EM483" s="99">
        <v>0.37429299999999999</v>
      </c>
      <c r="EN483" s="99">
        <v>0.50436199999999998</v>
      </c>
      <c r="EO483" s="99">
        <v>0.45843400000000001</v>
      </c>
      <c r="EP483" s="99">
        <v>0.58834900000000001</v>
      </c>
      <c r="EQ483" s="99">
        <v>0.59085600000000005</v>
      </c>
      <c r="ER483" s="99">
        <v>0.59607900000000003</v>
      </c>
      <c r="ES483" s="99">
        <v>0</v>
      </c>
      <c r="ET483" s="99">
        <v>5.6746100000000004</v>
      </c>
      <c r="EU483" s="99">
        <v>1.84911</v>
      </c>
      <c r="EV483" s="99">
        <v>6.4858900000000004</v>
      </c>
      <c r="EW483" s="99">
        <v>11.1082</v>
      </c>
      <c r="EX483" s="119">
        <v>3.1330900000000002</v>
      </c>
      <c r="EY483" s="121"/>
      <c r="EZ483" s="454"/>
      <c r="FA483" s="83"/>
      <c r="FB483" s="126"/>
      <c r="FC483" s="116"/>
      <c r="FD483" s="116"/>
      <c r="FE483" s="116"/>
      <c r="FF483" s="116"/>
      <c r="FG483" s="116"/>
      <c r="FH483" s="116"/>
      <c r="FI483" s="116"/>
      <c r="FJ483" s="116"/>
      <c r="FK483" s="116"/>
      <c r="FL483" s="116"/>
      <c r="FM483" s="116"/>
      <c r="FN483" s="116"/>
    </row>
    <row r="484" spans="1:170" s="3" customFormat="1" ht="15" customHeight="1" x14ac:dyDescent="0.2">
      <c r="A484" s="291">
        <v>20140506</v>
      </c>
      <c r="B484" s="291">
        <v>5</v>
      </c>
      <c r="C484" s="292">
        <v>2</v>
      </c>
      <c r="D484" s="292">
        <v>2</v>
      </c>
      <c r="E484" s="292">
        <v>5</v>
      </c>
      <c r="F484" s="292">
        <v>17</v>
      </c>
      <c r="G484" s="295">
        <v>2</v>
      </c>
      <c r="H484" s="435">
        <v>0</v>
      </c>
      <c r="I484" s="293">
        <v>4968</v>
      </c>
      <c r="J484" s="101" t="s">
        <v>683</v>
      </c>
      <c r="K484" s="566" t="str">
        <f>IF(B484=2,"Z:\Data\MOOG\HeTao\raw\",IF(B484=5,"Z:\Data\MOOG\Polo\raw\",""))</f>
        <v>Z:\Data\MOOG\Polo\raw\</v>
      </c>
      <c r="L484" s="290" t="s">
        <v>2698</v>
      </c>
      <c r="M484" s="569" t="str">
        <f>IF(NOT(ISERROR(FIND("Training_dt",W484))),"'Plot Psychometric_HH_dt_yuchen'",IF(NOT(ISERROR(FIND("Training",W484))),"'Plot Psychometric_HH'",IF(NOT(ISERROR(FIND("1DAT",W484))),"'Plot Tuning Azimuth_HH'",IF(NOT(ISERROR(FIND("HD_dt",W484))),"'Plot HeadingDiscimination_PSTH_HH_dt_yuchen'",IF(NOT(ISERROR(FIND("HD",W484))),"'Plot HeadingDiscimination_PSTH_HH'",IF(NOT(ISERROR(FIND("MemSac",W484))),"'Memory Saccade Analysis_HH'",IF(NOT(ISERROR(FIND("DelSac",W484))),"'Memory Saccade Analysis_HH'",IF(NOT(ISERROR(FIND("u-stim",W484))),"'Plot Microstim_HH'",""))))))))</f>
        <v>'Plot Tuning Azimuth_HH'</v>
      </c>
      <c r="N484" s="573">
        <v>1</v>
      </c>
      <c r="O484" s="584">
        <v>-1</v>
      </c>
      <c r="P484" s="590">
        <v>4</v>
      </c>
      <c r="Q484" s="590">
        <f>IF(B484=2,60,310)</f>
        <v>310</v>
      </c>
      <c r="R484" s="590">
        <v>5</v>
      </c>
      <c r="S484" s="590">
        <f>IF(B484=2,60,-190)</f>
        <v>-190</v>
      </c>
      <c r="T484" s="590">
        <v>1</v>
      </c>
      <c r="U484" s="590">
        <f>IF(Z484&lt;&gt;"",IF(NOT(ISERROR(FIND("SU",Z484))),VALUE(RIGHT(Z484,1))+4,IF(NOT(ISERROR(FIND("MU20",Z484))),20,IF(NOT(ISERROR(FIND("MU21",Z484))),21,IF(NOT(ISERROR(FIND("MU2",Z484))),2,1)))),"")</f>
        <v>5</v>
      </c>
      <c r="V484" s="583"/>
      <c r="W484" s="289" t="s">
        <v>6</v>
      </c>
      <c r="X484" s="192"/>
      <c r="Y484" s="219">
        <f>IF(NOT(ISERROR(FIND("MU=SU",X484))),1,IF(Z484&lt;&gt;"",IF(NOT(ISERROR(FIND("SU",Z484))),1,0),""))</f>
        <v>1</v>
      </c>
      <c r="Z484" s="217" t="s">
        <v>43</v>
      </c>
      <c r="AA484" s="218">
        <v>3309</v>
      </c>
      <c r="AB484" s="77">
        <v>9.4499200000000005</v>
      </c>
      <c r="AC484" s="78" t="s">
        <v>2700</v>
      </c>
      <c r="AD484" s="199" t="s">
        <v>2699</v>
      </c>
      <c r="AE484" s="91">
        <v>165.83699999999999</v>
      </c>
      <c r="AF484" s="79">
        <v>0.42251100000000003</v>
      </c>
      <c r="AG484" s="79">
        <v>0.167848</v>
      </c>
      <c r="AH484" s="80">
        <v>0.66085000000000005</v>
      </c>
      <c r="AI484" s="81">
        <v>-0.48794999999999999</v>
      </c>
      <c r="AJ484" s="81">
        <v>0.58240999999999998</v>
      </c>
      <c r="AK484" s="81" t="s">
        <v>1615</v>
      </c>
      <c r="AL484" s="81" t="s">
        <v>1615</v>
      </c>
      <c r="AM484" s="503" t="s">
        <v>4214</v>
      </c>
      <c r="AN484" s="480" t="s">
        <v>4215</v>
      </c>
      <c r="AO484" s="83">
        <v>125.114</v>
      </c>
      <c r="AP484" s="83">
        <v>0.56776099999999996</v>
      </c>
      <c r="AQ484" s="83">
        <v>0.31440299999999999</v>
      </c>
      <c r="AR484" s="84">
        <v>2.4599699999999999E-2</v>
      </c>
      <c r="AS484" s="85">
        <v>-1.1547000000000001</v>
      </c>
      <c r="AT484" s="85">
        <v>4.02562</v>
      </c>
      <c r="AU484" s="85">
        <v>125.331</v>
      </c>
      <c r="AV484" s="85">
        <v>122.739</v>
      </c>
      <c r="AW484" s="104" t="s">
        <v>4216</v>
      </c>
      <c r="AX484" s="86" t="s">
        <v>4217</v>
      </c>
      <c r="AY484" s="87" t="s">
        <v>1615</v>
      </c>
      <c r="AZ484" s="87" t="s">
        <v>1615</v>
      </c>
      <c r="BA484" s="87" t="s">
        <v>1615</v>
      </c>
      <c r="BB484" s="88" t="s">
        <v>1615</v>
      </c>
      <c r="BC484" s="89" t="s">
        <v>1615</v>
      </c>
      <c r="BD484" s="89" t="s">
        <v>1615</v>
      </c>
      <c r="BE484" s="89" t="s">
        <v>1615</v>
      </c>
      <c r="BF484" s="89" t="s">
        <v>1615</v>
      </c>
      <c r="BG484" s="504" t="s">
        <v>1615</v>
      </c>
      <c r="BH484" s="488" t="s">
        <v>1615</v>
      </c>
      <c r="BI484" s="251" t="s">
        <v>1243</v>
      </c>
      <c r="BJ484" s="252"/>
      <c r="BK484" s="252"/>
      <c r="BL484" s="259"/>
      <c r="BM484" s="230" t="str">
        <f>IF(CD484&lt;&gt;"",IF(ISNUMBER(CD484),(CD484-CB484)*IF(AE484&lt;0,1,-1),"nan"),"")</f>
        <v/>
      </c>
      <c r="BN484" s="230" t="str">
        <f>IF(CE484&lt;&gt;"",IF(ISNUMBER(CE484),CE484/CC484,"nan"),"")</f>
        <v/>
      </c>
      <c r="BO484" s="261"/>
      <c r="BP484" s="231" t="str">
        <f>IF(CL484&lt;&gt;"",IF(ISNUMBER(CL484),(CL484-CJ484)*IF(AO484&lt;0,1,-1),"nan"),"")</f>
        <v/>
      </c>
      <c r="BQ484" s="231" t="str">
        <f>IF(CM484&lt;&gt;"",IF(ISNUMBER(CM484),CM484/CK484,"nan"),"")</f>
        <v/>
      </c>
      <c r="BR484" s="263"/>
      <c r="BS484" s="232"/>
      <c r="BT484" s="232"/>
      <c r="BU484" s="230"/>
      <c r="BV484" s="230"/>
      <c r="BW484" s="231"/>
      <c r="BX484" s="231"/>
      <c r="BY484" s="232"/>
      <c r="BZ484" s="235"/>
      <c r="CA484" s="257"/>
      <c r="CB484" s="233"/>
      <c r="CC484" s="230"/>
      <c r="CD484" s="230"/>
      <c r="CE484" s="230"/>
      <c r="CF484" s="230"/>
      <c r="CG484" s="230"/>
      <c r="CH484" s="230"/>
      <c r="CI484" s="230"/>
      <c r="CJ484" s="231"/>
      <c r="CK484" s="231"/>
      <c r="CL484" s="231"/>
      <c r="CM484" s="231"/>
      <c r="CN484" s="231"/>
      <c r="CO484" s="231"/>
      <c r="CP484" s="231"/>
      <c r="CQ484" s="231"/>
      <c r="CR484" s="232"/>
      <c r="CS484" s="232"/>
      <c r="CT484" s="232"/>
      <c r="CU484" s="232"/>
      <c r="CV484" s="232"/>
      <c r="CW484" s="232"/>
      <c r="CX484" s="232"/>
      <c r="CY484" s="234"/>
      <c r="CZ484" s="106"/>
      <c r="DA484" s="106"/>
      <c r="DB484" s="106"/>
      <c r="DC484" s="106"/>
      <c r="DD484" s="106"/>
      <c r="DE484" s="498"/>
      <c r="DF484" s="92"/>
      <c r="DG484" s="107"/>
      <c r="DH484" s="107"/>
      <c r="DI484" s="107"/>
      <c r="DJ484" s="107"/>
      <c r="DK484" s="107"/>
      <c r="DL484" s="107"/>
      <c r="DM484" s="110"/>
      <c r="DN484" s="110"/>
      <c r="DO484" s="110"/>
      <c r="DP484" s="110"/>
      <c r="DQ484" s="110"/>
      <c r="DR484" s="110"/>
      <c r="DS484" s="110"/>
      <c r="DT484" s="110"/>
      <c r="DU484" s="497"/>
      <c r="DV484" s="497"/>
      <c r="DW484" s="497"/>
      <c r="DX484" s="497"/>
      <c r="DY484" s="497"/>
      <c r="DZ484" s="497"/>
      <c r="EA484" s="288"/>
      <c r="EB484" s="492"/>
      <c r="EC484" s="492"/>
      <c r="ED484" s="492"/>
      <c r="EE484" s="492"/>
      <c r="EF484" s="99"/>
      <c r="EG484" s="99"/>
      <c r="EH484" s="99"/>
      <c r="EI484" s="99"/>
      <c r="EJ484" s="99"/>
      <c r="EK484" s="99"/>
      <c r="EL484" s="99"/>
      <c r="EM484" s="99"/>
      <c r="EN484" s="99"/>
      <c r="EO484" s="99"/>
      <c r="EP484" s="99"/>
      <c r="EQ484" s="99"/>
      <c r="ER484" s="99"/>
      <c r="ES484" s="99"/>
      <c r="ET484" s="99"/>
      <c r="EU484" s="99"/>
      <c r="EV484" s="99"/>
      <c r="EW484" s="99"/>
      <c r="EX484" s="119"/>
      <c r="EY484" s="121"/>
      <c r="EZ484" s="454"/>
      <c r="FA484" s="83"/>
      <c r="FB484" s="126"/>
      <c r="FC484" s="116"/>
      <c r="FD484" s="116"/>
      <c r="FE484" s="116"/>
      <c r="FF484" s="116"/>
      <c r="FG484" s="116"/>
      <c r="FH484" s="116"/>
      <c r="FI484" s="116"/>
      <c r="FJ484" s="116"/>
      <c r="FK484" s="116"/>
      <c r="FL484" s="116"/>
      <c r="FM484" s="116"/>
      <c r="FN484" s="116"/>
    </row>
    <row r="485" spans="1:170" s="3" customFormat="1" ht="15" customHeight="1" x14ac:dyDescent="0.2">
      <c r="A485" s="291">
        <v>20140508</v>
      </c>
      <c r="B485" s="291">
        <v>5</v>
      </c>
      <c r="C485" s="292">
        <v>3</v>
      </c>
      <c r="D485" s="292">
        <v>2</v>
      </c>
      <c r="E485" s="292">
        <v>5</v>
      </c>
      <c r="F485" s="292">
        <v>13</v>
      </c>
      <c r="G485" s="295">
        <v>1.9</v>
      </c>
      <c r="H485" s="435">
        <v>0</v>
      </c>
      <c r="I485" s="293">
        <v>7592</v>
      </c>
      <c r="J485" s="101" t="s">
        <v>683</v>
      </c>
      <c r="K485" s="566" t="str">
        <f>IF(B485=2,"Z:\Data\MOOG\HeTao\raw\",IF(B485=5,"Z:\Data\MOOG\Polo\raw\",""))</f>
        <v>Z:\Data\MOOG\Polo\raw\</v>
      </c>
      <c r="L485" s="290" t="s">
        <v>2647</v>
      </c>
      <c r="M485" s="569" t="str">
        <f>IF(NOT(ISERROR(FIND("Training_dt",W485))),"'Plot Psychometric_HH_dt_yuchen'",IF(NOT(ISERROR(FIND("Training",W485))),"'Plot Psychometric_HH'",IF(NOT(ISERROR(FIND("1DAT",W485))),"'Plot Tuning Azimuth_HH'",IF(NOT(ISERROR(FIND("HD_dt",W485))),"'Plot HeadingDiscimination_PSTH_HH_dt_yuchen'",IF(NOT(ISERROR(FIND("HD",W485))),"'Plot HeadingDiscimination_PSTH_HH'",IF(NOT(ISERROR(FIND("MemSac",W485))),"'Memory Saccade Analysis_HH'",IF(NOT(ISERROR(FIND("DelSac",W485))),"'Memory Saccade Analysis_HH'",IF(NOT(ISERROR(FIND("u-stim",W485))),"'Plot Microstim_HH'",""))))))))</f>
        <v>'Memory Saccade Analysis_HH'</v>
      </c>
      <c r="N485" s="573">
        <v>1</v>
      </c>
      <c r="O485" s="584">
        <v>-1</v>
      </c>
      <c r="P485" s="590">
        <v>4</v>
      </c>
      <c r="Q485" s="590">
        <f>IF(B485=2,60,310)</f>
        <v>310</v>
      </c>
      <c r="R485" s="590">
        <v>5</v>
      </c>
      <c r="S485" s="590">
        <f>IF(B485=2,60,-190)</f>
        <v>-190</v>
      </c>
      <c r="T485" s="590">
        <v>1</v>
      </c>
      <c r="U485" s="590">
        <f>IF(Z485&lt;&gt;"",IF(NOT(ISERROR(FIND("SU",Z485))),VALUE(RIGHT(Z485,1))+4,IF(NOT(ISERROR(FIND("MU20",Z485))),20,IF(NOT(ISERROR(FIND("MU21",Z485))),21,IF(NOT(ISERROR(FIND("MU2",Z485))),2,1)))),"")</f>
        <v>1</v>
      </c>
      <c r="V485" s="583"/>
      <c r="W485" s="289" t="s">
        <v>716</v>
      </c>
      <c r="X485" s="192"/>
      <c r="Y485" s="219">
        <f>IF(NOT(ISERROR(FIND("MU=SU",X485))),1,IF(Z485&lt;&gt;"",IF(NOT(ISERROR(FIND("SU",Z485))),1,0),""))</f>
        <v>0</v>
      </c>
      <c r="Z485" s="217" t="s">
        <v>7</v>
      </c>
      <c r="AA485" s="218"/>
      <c r="AB485" s="77"/>
      <c r="AC485" s="78"/>
      <c r="AD485" s="199" t="s">
        <v>2677</v>
      </c>
      <c r="AE485" s="91"/>
      <c r="AF485" s="79"/>
      <c r="AG485" s="79"/>
      <c r="AH485" s="80"/>
      <c r="AI485" s="81"/>
      <c r="AJ485" s="81"/>
      <c r="AK485" s="81"/>
      <c r="AL485" s="81"/>
      <c r="AM485" s="503"/>
      <c r="AN485" s="480"/>
      <c r="AO485" s="83"/>
      <c r="AP485" s="83"/>
      <c r="AQ485" s="83"/>
      <c r="AR485" s="84"/>
      <c r="AS485" s="85"/>
      <c r="AT485" s="85"/>
      <c r="AU485" s="85"/>
      <c r="AV485" s="85"/>
      <c r="AW485" s="104"/>
      <c r="AX485" s="86"/>
      <c r="AY485" s="87"/>
      <c r="AZ485" s="87"/>
      <c r="BA485" s="87"/>
      <c r="BB485" s="88"/>
      <c r="BC485" s="89"/>
      <c r="BD485" s="89"/>
      <c r="BE485" s="89"/>
      <c r="BF485" s="89"/>
      <c r="BG485" s="504"/>
      <c r="BH485" s="488"/>
      <c r="BI485" s="251"/>
      <c r="BJ485" s="252"/>
      <c r="BK485" s="252"/>
      <c r="BL485" s="515"/>
      <c r="BM485" s="230"/>
      <c r="BN485" s="230"/>
      <c r="BO485" s="516"/>
      <c r="BP485" s="231"/>
      <c r="BQ485" s="231"/>
      <c r="BR485" s="517"/>
      <c r="BS485" s="232"/>
      <c r="BT485" s="232"/>
      <c r="BU485" s="230"/>
      <c r="BV485" s="230"/>
      <c r="BW485" s="231"/>
      <c r="BX485" s="231"/>
      <c r="BY485" s="232"/>
      <c r="BZ485" s="235"/>
      <c r="CA485" s="257"/>
      <c r="CB485" s="233"/>
      <c r="CC485" s="230"/>
      <c r="CD485" s="230"/>
      <c r="CE485" s="230"/>
      <c r="CF485" s="230"/>
      <c r="CG485" s="230"/>
      <c r="CH485" s="230"/>
      <c r="CI485" s="230"/>
      <c r="CJ485" s="231"/>
      <c r="CK485" s="231"/>
      <c r="CL485" s="231"/>
      <c r="CM485" s="231"/>
      <c r="CN485" s="231"/>
      <c r="CO485" s="231"/>
      <c r="CP485" s="231"/>
      <c r="CQ485" s="231"/>
      <c r="CR485" s="232"/>
      <c r="CS485" s="232"/>
      <c r="CT485" s="232"/>
      <c r="CU485" s="232"/>
      <c r="CV485" s="232"/>
      <c r="CW485" s="232"/>
      <c r="CX485" s="232"/>
      <c r="CY485" s="234"/>
      <c r="CZ485" s="106"/>
      <c r="DA485" s="106"/>
      <c r="DB485" s="106"/>
      <c r="DC485" s="106"/>
      <c r="DD485" s="106"/>
      <c r="DE485" s="498"/>
      <c r="DF485" s="92"/>
      <c r="DG485" s="107"/>
      <c r="DH485" s="107"/>
      <c r="DI485" s="107"/>
      <c r="DJ485" s="107"/>
      <c r="DK485" s="107"/>
      <c r="DL485" s="107"/>
      <c r="DM485" s="110"/>
      <c r="DN485" s="110"/>
      <c r="DO485" s="110"/>
      <c r="DP485" s="110"/>
      <c r="DQ485" s="110"/>
      <c r="DR485" s="110"/>
      <c r="DS485" s="110"/>
      <c r="DT485" s="110"/>
      <c r="DU485" s="497"/>
      <c r="DV485" s="497"/>
      <c r="DW485" s="497"/>
      <c r="DX485" s="497"/>
      <c r="DY485" s="497"/>
      <c r="DZ485" s="497"/>
      <c r="EA485" s="491">
        <v>0.56766099999999997</v>
      </c>
      <c r="EB485" s="492">
        <v>0.615564</v>
      </c>
      <c r="EC485" s="492">
        <v>0.12474499999999999</v>
      </c>
      <c r="ED485" s="492">
        <v>8.7459700000000001E-2</v>
      </c>
      <c r="EE485" s="492">
        <v>0.103343</v>
      </c>
      <c r="EF485" s="492">
        <v>0.24517</v>
      </c>
      <c r="EG485" s="492">
        <v>-97.766999999999996</v>
      </c>
      <c r="EH485" s="492">
        <v>-91.934700000000007</v>
      </c>
      <c r="EI485" s="492">
        <v>-125.402</v>
      </c>
      <c r="EJ485" s="492">
        <v>-146.989</v>
      </c>
      <c r="EK485" s="492">
        <v>-152.024</v>
      </c>
      <c r="EL485" s="492">
        <v>140.37799999999999</v>
      </c>
      <c r="EM485" s="492">
        <v>0.37169600000000003</v>
      </c>
      <c r="EN485" s="492">
        <v>0.41429300000000002</v>
      </c>
      <c r="EO485" s="492">
        <v>0.50824100000000005</v>
      </c>
      <c r="EP485" s="492">
        <v>0.53247699999999998</v>
      </c>
      <c r="EQ485" s="492">
        <v>0.50768000000000002</v>
      </c>
      <c r="ER485" s="492">
        <v>0.47037499999999999</v>
      </c>
      <c r="ES485" s="492">
        <v>0</v>
      </c>
      <c r="ET485" s="492">
        <v>13.8988</v>
      </c>
      <c r="EU485" s="492">
        <v>10.6304</v>
      </c>
      <c r="EV485" s="492">
        <v>13.016999999999999</v>
      </c>
      <c r="EW485" s="492">
        <v>9.3116199999999996</v>
      </c>
      <c r="EX485" s="506">
        <v>13.7262</v>
      </c>
      <c r="EY485" s="121"/>
      <c r="EZ485" s="454"/>
      <c r="FA485" s="83"/>
      <c r="FB485" s="126"/>
      <c r="FC485" s="116"/>
      <c r="FD485" s="116"/>
      <c r="FE485" s="116"/>
      <c r="FF485" s="116"/>
      <c r="FG485" s="116"/>
      <c r="FH485" s="116"/>
      <c r="FI485" s="116"/>
      <c r="FJ485" s="116"/>
      <c r="FK485" s="116"/>
      <c r="FL485" s="116"/>
      <c r="FM485" s="116"/>
      <c r="FN485" s="116"/>
    </row>
    <row r="486" spans="1:170" s="3" customFormat="1" ht="15" customHeight="1" x14ac:dyDescent="0.2">
      <c r="A486" s="291">
        <v>20140508</v>
      </c>
      <c r="B486" s="291">
        <v>5</v>
      </c>
      <c r="C486" s="292">
        <v>3</v>
      </c>
      <c r="D486" s="292">
        <v>2</v>
      </c>
      <c r="E486" s="292">
        <v>5</v>
      </c>
      <c r="F486" s="292">
        <v>13</v>
      </c>
      <c r="G486" s="295">
        <v>1.9</v>
      </c>
      <c r="H486" s="435">
        <v>0</v>
      </c>
      <c r="I486" s="293">
        <v>7592</v>
      </c>
      <c r="J486" s="101" t="s">
        <v>683</v>
      </c>
      <c r="K486" s="566" t="str">
        <f>IF(B486=2,"Z:\Data\MOOG\HeTao\raw\",IF(B486=5,"Z:\Data\MOOG\Polo\raw\",""))</f>
        <v>Z:\Data\MOOG\Polo\raw\</v>
      </c>
      <c r="L486" s="562" t="s">
        <v>2678</v>
      </c>
      <c r="M486" s="569" t="str">
        <f>IF(NOT(ISERROR(FIND("Training_dt",W486))),"'Plot Psychometric_HH_dt_yuchen'",IF(NOT(ISERROR(FIND("Training",W486))),"'Plot Psychometric_HH'",IF(NOT(ISERROR(FIND("1DAT",W486))),"'Plot Tuning Azimuth_HH'",IF(NOT(ISERROR(FIND("HD_dt",W486))),"'Plot HeadingDiscimination_PSTH_HH_dt_yuchen'",IF(NOT(ISERROR(FIND("HD",W486))),"'Plot HeadingDiscimination_PSTH_HH'",IF(NOT(ISERROR(FIND("MemSac",W486))),"'Memory Saccade Analysis_HH'",IF(NOT(ISERROR(FIND("DelSac",W486))),"'Memory Saccade Analysis_HH'",IF(NOT(ISERROR(FIND("u-stim",W486))),"'Plot Microstim_HH'",""))))))))</f>
        <v>'Plot Tuning Azimuth_HH'</v>
      </c>
      <c r="N486" s="573">
        <v>1</v>
      </c>
      <c r="O486" s="584">
        <v>-1</v>
      </c>
      <c r="P486" s="590">
        <v>4</v>
      </c>
      <c r="Q486" s="590">
        <f>IF(B486=2,60,310)</f>
        <v>310</v>
      </c>
      <c r="R486" s="590">
        <v>5</v>
      </c>
      <c r="S486" s="590">
        <f>IF(B486=2,60,-190)</f>
        <v>-190</v>
      </c>
      <c r="T486" s="590">
        <v>1</v>
      </c>
      <c r="U486" s="590">
        <f>IF(Z486&lt;&gt;"",IF(NOT(ISERROR(FIND("SU",Z486))),VALUE(RIGHT(Z486,1))+4,IF(NOT(ISERROR(FIND("MU20",Z486))),20,IF(NOT(ISERROR(FIND("MU21",Z486))),21,IF(NOT(ISERROR(FIND("MU2",Z486))),2,1)))),"")</f>
        <v>1</v>
      </c>
      <c r="V486" s="583"/>
      <c r="W486" s="289" t="s">
        <v>6</v>
      </c>
      <c r="X486" s="192"/>
      <c r="Y486" s="219">
        <f>IF(NOT(ISERROR(FIND("MU=SU",X486))),1,IF(Z486&lt;&gt;"",IF(NOT(ISERROR(FIND("SU",Z486))),1,0),""))</f>
        <v>0</v>
      </c>
      <c r="Z486" s="217" t="s">
        <v>7</v>
      </c>
      <c r="AA486" s="218"/>
      <c r="AB486" s="77"/>
      <c r="AC486" s="78"/>
      <c r="AD486" s="199"/>
      <c r="AE486" s="91" t="s">
        <v>8265</v>
      </c>
      <c r="AF486" s="79" t="s">
        <v>8265</v>
      </c>
      <c r="AG486" s="79" t="s">
        <v>8265</v>
      </c>
      <c r="AH486" s="80" t="s">
        <v>8265</v>
      </c>
      <c r="AI486" s="81" t="s">
        <v>8265</v>
      </c>
      <c r="AJ486" s="81" t="s">
        <v>8265</v>
      </c>
      <c r="AK486" s="81" t="s">
        <v>8265</v>
      </c>
      <c r="AL486" s="81" t="s">
        <v>8265</v>
      </c>
      <c r="AM486" s="503" t="s">
        <v>8265</v>
      </c>
      <c r="AN486" s="480" t="s">
        <v>8265</v>
      </c>
      <c r="AO486" s="83">
        <v>-32.764200000000002</v>
      </c>
      <c r="AP486" s="83">
        <v>0.520903</v>
      </c>
      <c r="AQ486" s="83">
        <v>0.76406700000000005</v>
      </c>
      <c r="AR486" s="84">
        <v>0.21875900000000001</v>
      </c>
      <c r="AS486" s="85">
        <v>-1.2504</v>
      </c>
      <c r="AT486" s="85">
        <v>-0.44897799999999999</v>
      </c>
      <c r="AU486" s="85">
        <v>-17.064800000000002</v>
      </c>
      <c r="AV486" s="85">
        <v>306.44</v>
      </c>
      <c r="AW486" s="104" t="s">
        <v>8270</v>
      </c>
      <c r="AX486" s="86" t="s">
        <v>8271</v>
      </c>
      <c r="AY486" s="87" t="s">
        <v>8265</v>
      </c>
      <c r="AZ486" s="87" t="s">
        <v>8291</v>
      </c>
      <c r="BA486" s="87" t="s">
        <v>8265</v>
      </c>
      <c r="BB486" s="88" t="s">
        <v>8265</v>
      </c>
      <c r="BC486" s="89" t="s">
        <v>8265</v>
      </c>
      <c r="BD486" s="89" t="s">
        <v>8265</v>
      </c>
      <c r="BE486" s="89" t="s">
        <v>8265</v>
      </c>
      <c r="BF486" s="89" t="s">
        <v>8265</v>
      </c>
      <c r="BG486" s="504" t="s">
        <v>8265</v>
      </c>
      <c r="BH486" s="488" t="s">
        <v>8291</v>
      </c>
      <c r="BI486" s="251" t="s">
        <v>1243</v>
      </c>
      <c r="BJ486" s="252"/>
      <c r="BK486" s="252"/>
      <c r="BL486" s="259"/>
      <c r="BM486" s="230" t="str">
        <f>IF(CD486&lt;&gt;"",IF(ISNUMBER(CD486),(CD486-CB486)*IF(AE486&lt;0,1,-1),"nan"),"")</f>
        <v/>
      </c>
      <c r="BN486" s="230" t="str">
        <f>IF(CE486&lt;&gt;"",IF(ISNUMBER(CE486),CE486/CC486,"nan"),"")</f>
        <v/>
      </c>
      <c r="BO486" s="261"/>
      <c r="BP486" s="231" t="str">
        <f>IF(CL486&lt;&gt;"",IF(ISNUMBER(CL486),(CL486-CJ486)*IF(AO486&lt;0,1,-1),"nan"),"")</f>
        <v/>
      </c>
      <c r="BQ486" s="231" t="str">
        <f>IF(CM486&lt;&gt;"",IF(ISNUMBER(CM486),CM486/CK486,"nan"),"")</f>
        <v/>
      </c>
      <c r="BR486" s="263"/>
      <c r="BS486" s="232"/>
      <c r="BT486" s="232"/>
      <c r="BU486" s="230"/>
      <c r="BV486" s="230"/>
      <c r="BW486" s="231"/>
      <c r="BX486" s="231"/>
      <c r="BY486" s="232"/>
      <c r="BZ486" s="235"/>
      <c r="CA486" s="257"/>
      <c r="CB486" s="233"/>
      <c r="CC486" s="230"/>
      <c r="CD486" s="230"/>
      <c r="CE486" s="230"/>
      <c r="CF486" s="230"/>
      <c r="CG486" s="230"/>
      <c r="CH486" s="230"/>
      <c r="CI486" s="230"/>
      <c r="CJ486" s="231"/>
      <c r="CK486" s="231"/>
      <c r="CL486" s="231"/>
      <c r="CM486" s="231"/>
      <c r="CN486" s="231"/>
      <c r="CO486" s="231"/>
      <c r="CP486" s="231"/>
      <c r="CQ486" s="231"/>
      <c r="CR486" s="232"/>
      <c r="CS486" s="232"/>
      <c r="CT486" s="232"/>
      <c r="CU486" s="232"/>
      <c r="CV486" s="232"/>
      <c r="CW486" s="232"/>
      <c r="CX486" s="232"/>
      <c r="CY486" s="234"/>
      <c r="CZ486" s="106"/>
      <c r="DA486" s="106"/>
      <c r="DB486" s="106"/>
      <c r="DC486" s="106"/>
      <c r="DD486" s="106"/>
      <c r="DE486" s="498"/>
      <c r="DF486" s="92"/>
      <c r="DG486" s="107"/>
      <c r="DH486" s="107"/>
      <c r="DI486" s="107"/>
      <c r="DJ486" s="107"/>
      <c r="DK486" s="107"/>
      <c r="DL486" s="107"/>
      <c r="DM486" s="110"/>
      <c r="DN486" s="110"/>
      <c r="DO486" s="110"/>
      <c r="DP486" s="110"/>
      <c r="DQ486" s="110"/>
      <c r="DR486" s="110"/>
      <c r="DS486" s="110"/>
      <c r="DT486" s="110"/>
      <c r="DU486" s="497"/>
      <c r="DV486" s="497"/>
      <c r="DW486" s="497"/>
      <c r="DX486" s="497"/>
      <c r="DY486" s="497"/>
      <c r="DZ486" s="497"/>
      <c r="EA486" s="288"/>
      <c r="EB486" s="492"/>
      <c r="EC486" s="492"/>
      <c r="ED486" s="492"/>
      <c r="EE486" s="492"/>
      <c r="EF486" s="492"/>
      <c r="EG486" s="99"/>
      <c r="EH486" s="99"/>
      <c r="EI486" s="99"/>
      <c r="EJ486" s="99"/>
      <c r="EK486" s="99"/>
      <c r="EL486" s="99"/>
      <c r="EM486" s="99"/>
      <c r="EN486" s="99"/>
      <c r="EO486" s="99"/>
      <c r="EP486" s="99"/>
      <c r="EQ486" s="99"/>
      <c r="ER486" s="99"/>
      <c r="ES486" s="99"/>
      <c r="ET486" s="99"/>
      <c r="EU486" s="99"/>
      <c r="EV486" s="99"/>
      <c r="EW486" s="99"/>
      <c r="EX486" s="119"/>
      <c r="EY486" s="121"/>
      <c r="EZ486" s="454"/>
      <c r="FA486" s="83"/>
      <c r="FB486" s="126"/>
      <c r="FC486" s="116"/>
      <c r="FD486" s="116"/>
      <c r="FE486" s="116"/>
      <c r="FF486" s="116"/>
      <c r="FG486" s="116"/>
      <c r="FH486" s="116"/>
      <c r="FI486" s="116"/>
      <c r="FJ486" s="116"/>
      <c r="FK486" s="116"/>
      <c r="FL486" s="116"/>
      <c r="FM486" s="116"/>
      <c r="FN486" s="116"/>
    </row>
    <row r="487" spans="1:170" s="3" customFormat="1" ht="15" customHeight="1" x14ac:dyDescent="0.2">
      <c r="A487" s="291">
        <v>20140508</v>
      </c>
      <c r="B487" s="291">
        <v>5</v>
      </c>
      <c r="C487" s="292">
        <v>3</v>
      </c>
      <c r="D487" s="292">
        <v>2</v>
      </c>
      <c r="E487" s="292">
        <v>5</v>
      </c>
      <c r="F487" s="292">
        <v>13</v>
      </c>
      <c r="G487" s="295">
        <v>1.9</v>
      </c>
      <c r="H487" s="435">
        <v>0</v>
      </c>
      <c r="I487" s="293">
        <v>8130</v>
      </c>
      <c r="J487" s="101" t="s">
        <v>683</v>
      </c>
      <c r="K487" s="566" t="str">
        <f>IF(B487=2,"Z:\Data\MOOG\HeTao\raw\",IF(B487=5,"Z:\Data\MOOG\Polo\raw\",""))</f>
        <v>Z:\Data\MOOG\Polo\raw\</v>
      </c>
      <c r="L487" s="562" t="s">
        <v>2679</v>
      </c>
      <c r="M487" s="569" t="str">
        <f>IF(NOT(ISERROR(FIND("Training_dt",W487))),"'Plot Psychometric_HH_dt_yuchen'",IF(NOT(ISERROR(FIND("Training",W487))),"'Plot Psychometric_HH'",IF(NOT(ISERROR(FIND("1DAT",W487))),"'Plot Tuning Azimuth_HH'",IF(NOT(ISERROR(FIND("HD_dt",W487))),"'Plot HeadingDiscimination_PSTH_HH_dt_yuchen'",IF(NOT(ISERROR(FIND("HD",W487))),"'Plot HeadingDiscimination_PSTH_HH'",IF(NOT(ISERROR(FIND("MemSac",W487))),"'Memory Saccade Analysis_HH'",IF(NOT(ISERROR(FIND("DelSac",W487))),"'Memory Saccade Analysis_HH'",IF(NOT(ISERROR(FIND("u-stim",W487))),"'Plot Microstim_HH'",""))))))))</f>
        <v>'Memory Saccade Analysis_HH'</v>
      </c>
      <c r="N487" s="573">
        <v>1</v>
      </c>
      <c r="O487" s="584">
        <v>-1</v>
      </c>
      <c r="P487" s="590">
        <v>4</v>
      </c>
      <c r="Q487" s="590">
        <f>IF(B487=2,60,310)</f>
        <v>310</v>
      </c>
      <c r="R487" s="590">
        <v>5</v>
      </c>
      <c r="S487" s="590">
        <f>IF(B487=2,60,-190)</f>
        <v>-190</v>
      </c>
      <c r="T487" s="590">
        <v>1</v>
      </c>
      <c r="U487" s="590">
        <f>IF(Z487&lt;&gt;"",IF(NOT(ISERROR(FIND("SU",Z487))),VALUE(RIGHT(Z487,1))+4,IF(NOT(ISERROR(FIND("MU20",Z487))),20,IF(NOT(ISERROR(FIND("MU21",Z487))),21,IF(NOT(ISERROR(FIND("MU2",Z487))),2,1)))),"")</f>
        <v>5</v>
      </c>
      <c r="V487" s="583"/>
      <c r="W487" s="289" t="s">
        <v>716</v>
      </c>
      <c r="X487" s="192"/>
      <c r="Y487" s="219">
        <f>IF(NOT(ISERROR(FIND("MU=SU",X487))),1,IF(Z487&lt;&gt;"",IF(NOT(ISERROR(FIND("SU",Z487))),1,0),""))</f>
        <v>1</v>
      </c>
      <c r="Z487" s="217" t="s">
        <v>43</v>
      </c>
      <c r="AA487" s="218">
        <v>2592</v>
      </c>
      <c r="AB487" s="77">
        <v>15.838100000000001</v>
      </c>
      <c r="AC487" s="78" t="s">
        <v>2680</v>
      </c>
      <c r="AD487" s="199"/>
      <c r="AE487" s="91"/>
      <c r="AF487" s="79"/>
      <c r="AG487" s="79"/>
      <c r="AH487" s="80"/>
      <c r="AI487" s="81"/>
      <c r="AJ487" s="81"/>
      <c r="AK487" s="81"/>
      <c r="AL487" s="81"/>
      <c r="AM487" s="503"/>
      <c r="AN487" s="480"/>
      <c r="AO487" s="83"/>
      <c r="AP487" s="83"/>
      <c r="AQ487" s="83"/>
      <c r="AR487" s="84"/>
      <c r="AS487" s="85"/>
      <c r="AT487" s="85"/>
      <c r="AU487" s="85"/>
      <c r="AV487" s="85"/>
      <c r="AW487" s="104"/>
      <c r="AX487" s="86"/>
      <c r="AY487" s="87"/>
      <c r="AZ487" s="87"/>
      <c r="BA487" s="87"/>
      <c r="BB487" s="88"/>
      <c r="BC487" s="89"/>
      <c r="BD487" s="89"/>
      <c r="BE487" s="89"/>
      <c r="BF487" s="89"/>
      <c r="BG487" s="504"/>
      <c r="BH487" s="488"/>
      <c r="BI487" s="251"/>
      <c r="BJ487" s="252"/>
      <c r="BK487" s="252"/>
      <c r="BL487" s="230"/>
      <c r="BM487" s="230"/>
      <c r="BN487" s="230"/>
      <c r="BO487" s="231"/>
      <c r="BP487" s="231"/>
      <c r="BQ487" s="231"/>
      <c r="BR487" s="232"/>
      <c r="BS487" s="232"/>
      <c r="BT487" s="232"/>
      <c r="BU487" s="230"/>
      <c r="BV487" s="230"/>
      <c r="BW487" s="231"/>
      <c r="BX487" s="231"/>
      <c r="BY487" s="232"/>
      <c r="BZ487" s="235"/>
      <c r="CA487" s="257"/>
      <c r="CB487" s="233"/>
      <c r="CC487" s="230"/>
      <c r="CD487" s="230"/>
      <c r="CE487" s="230"/>
      <c r="CF487" s="230"/>
      <c r="CG487" s="230"/>
      <c r="CH487" s="230"/>
      <c r="CI487" s="230"/>
      <c r="CJ487" s="231"/>
      <c r="CK487" s="231"/>
      <c r="CL487" s="231"/>
      <c r="CM487" s="231"/>
      <c r="CN487" s="231"/>
      <c r="CO487" s="231"/>
      <c r="CP487" s="231"/>
      <c r="CQ487" s="231"/>
      <c r="CR487" s="232"/>
      <c r="CS487" s="232"/>
      <c r="CT487" s="232"/>
      <c r="CU487" s="232"/>
      <c r="CV487" s="232"/>
      <c r="CW487" s="232"/>
      <c r="CX487" s="232"/>
      <c r="CY487" s="234"/>
      <c r="CZ487" s="106"/>
      <c r="DA487" s="106"/>
      <c r="DB487" s="106"/>
      <c r="DC487" s="106"/>
      <c r="DD487" s="106"/>
      <c r="DE487" s="498"/>
      <c r="DF487" s="92"/>
      <c r="DG487" s="107"/>
      <c r="DH487" s="107"/>
      <c r="DI487" s="107"/>
      <c r="DJ487" s="107"/>
      <c r="DK487" s="107"/>
      <c r="DL487" s="107"/>
      <c r="DM487" s="110"/>
      <c r="DN487" s="110"/>
      <c r="DO487" s="110"/>
      <c r="DP487" s="110"/>
      <c r="DQ487" s="110"/>
      <c r="DR487" s="110"/>
      <c r="DS487" s="110"/>
      <c r="DT487" s="110"/>
      <c r="DU487" s="497"/>
      <c r="DV487" s="497"/>
      <c r="DW487" s="497"/>
      <c r="DX487" s="497"/>
      <c r="DY487" s="497"/>
      <c r="DZ487" s="497"/>
      <c r="EA487" s="288">
        <v>0.447384</v>
      </c>
      <c r="EB487" s="99">
        <v>0.42841299999999999</v>
      </c>
      <c r="EC487" s="492">
        <v>8.7115400000000003E-3</v>
      </c>
      <c r="ED487" s="492">
        <v>0.271596</v>
      </c>
      <c r="EE487" s="492">
        <v>0.43896099999999999</v>
      </c>
      <c r="EF487" s="501">
        <v>4.8124200000000003E-5</v>
      </c>
      <c r="EG487" s="99">
        <v>-114.27500000000001</v>
      </c>
      <c r="EH487" s="99">
        <v>-98.957400000000007</v>
      </c>
      <c r="EI487" s="99">
        <v>161.09</v>
      </c>
      <c r="EJ487" s="99">
        <v>175.876</v>
      </c>
      <c r="EK487" s="99">
        <v>145.49</v>
      </c>
      <c r="EL487" s="99">
        <v>124.867</v>
      </c>
      <c r="EM487" s="99">
        <v>0.40506500000000001</v>
      </c>
      <c r="EN487" s="99">
        <v>0.37047400000000003</v>
      </c>
      <c r="EO487" s="99">
        <v>0.53220400000000001</v>
      </c>
      <c r="EP487" s="99">
        <v>0.42737199999999997</v>
      </c>
      <c r="EQ487" s="99">
        <v>0.41763499999999998</v>
      </c>
      <c r="ER487" s="99">
        <v>0.64405800000000002</v>
      </c>
      <c r="ES487" s="99">
        <v>0</v>
      </c>
      <c r="ET487" s="99">
        <v>7.60412</v>
      </c>
      <c r="EU487" s="99">
        <v>5.2011599999999998</v>
      </c>
      <c r="EV487" s="99">
        <v>6.1942599999999999</v>
      </c>
      <c r="EW487" s="99">
        <v>2.6870099999999999</v>
      </c>
      <c r="EX487" s="119">
        <v>12.586499999999999</v>
      </c>
      <c r="EY487" s="121"/>
      <c r="EZ487" s="454"/>
      <c r="FA487" s="83"/>
      <c r="FB487" s="126"/>
      <c r="FC487" s="116"/>
      <c r="FD487" s="116"/>
      <c r="FE487" s="116"/>
      <c r="FF487" s="116"/>
      <c r="FG487" s="116"/>
      <c r="FH487" s="116"/>
      <c r="FI487" s="116"/>
      <c r="FJ487" s="116"/>
      <c r="FK487" s="116"/>
      <c r="FL487" s="116"/>
      <c r="FM487" s="116"/>
      <c r="FN487" s="116"/>
    </row>
    <row r="488" spans="1:170" s="3" customFormat="1" ht="15" customHeight="1" x14ac:dyDescent="0.2">
      <c r="A488" s="291">
        <v>20140508</v>
      </c>
      <c r="B488" s="291">
        <v>5</v>
      </c>
      <c r="C488" s="292">
        <v>3</v>
      </c>
      <c r="D488" s="292">
        <v>2</v>
      </c>
      <c r="E488" s="292">
        <v>5</v>
      </c>
      <c r="F488" s="292">
        <v>13</v>
      </c>
      <c r="G488" s="295">
        <v>1.9</v>
      </c>
      <c r="H488" s="435">
        <v>0</v>
      </c>
      <c r="I488" s="293">
        <v>8130</v>
      </c>
      <c r="J488" s="101" t="s">
        <v>683</v>
      </c>
      <c r="K488" s="566" t="str">
        <f>IF(B488=2,"Z:\Data\MOOG\HeTao\raw\",IF(B488=5,"Z:\Data\MOOG\Polo\raw\",""))</f>
        <v>Z:\Data\MOOG\Polo\raw\</v>
      </c>
      <c r="L488" s="562" t="s">
        <v>2681</v>
      </c>
      <c r="M488" s="569" t="str">
        <f>IF(NOT(ISERROR(FIND("Training_dt",W488))),"'Plot Psychometric_HH_dt_yuchen'",IF(NOT(ISERROR(FIND("Training",W488))),"'Plot Psychometric_HH'",IF(NOT(ISERROR(FIND("1DAT",W488))),"'Plot Tuning Azimuth_HH'",IF(NOT(ISERROR(FIND("HD_dt",W488))),"'Plot HeadingDiscimination_PSTH_HH_dt_yuchen'",IF(NOT(ISERROR(FIND("HD",W488))),"'Plot HeadingDiscimination_PSTH_HH'",IF(NOT(ISERROR(FIND("MemSac",W488))),"'Memory Saccade Analysis_HH'",IF(NOT(ISERROR(FIND("DelSac",W488))),"'Memory Saccade Analysis_HH'",IF(NOT(ISERROR(FIND("u-stim",W488))),"'Plot Microstim_HH'",""))))))))</f>
        <v>'Plot Tuning Azimuth_HH'</v>
      </c>
      <c r="N488" s="573">
        <v>1</v>
      </c>
      <c r="O488" s="584">
        <v>-1</v>
      </c>
      <c r="P488" s="590">
        <v>4</v>
      </c>
      <c r="Q488" s="590">
        <f>IF(B488=2,60,310)</f>
        <v>310</v>
      </c>
      <c r="R488" s="590">
        <v>5</v>
      </c>
      <c r="S488" s="590">
        <f>IF(B488=2,60,-190)</f>
        <v>-190</v>
      </c>
      <c r="T488" s="590">
        <v>1</v>
      </c>
      <c r="U488" s="590">
        <f>IF(Z488&lt;&gt;"",IF(NOT(ISERROR(FIND("SU",Z488))),VALUE(RIGHT(Z488,1))+4,IF(NOT(ISERROR(FIND("MU20",Z488))),20,IF(NOT(ISERROR(FIND("MU21",Z488))),21,IF(NOT(ISERROR(FIND("MU2",Z488))),2,1)))),"")</f>
        <v>5</v>
      </c>
      <c r="V488" s="583"/>
      <c r="W488" s="289" t="s">
        <v>6</v>
      </c>
      <c r="X488" s="192"/>
      <c r="Y488" s="219">
        <f>IF(NOT(ISERROR(FIND("MU=SU",X488))),1,IF(Z488&lt;&gt;"",IF(NOT(ISERROR(FIND("SU",Z488))),1,0),""))</f>
        <v>1</v>
      </c>
      <c r="Z488" s="217" t="s">
        <v>43</v>
      </c>
      <c r="AA488" s="218">
        <v>2168</v>
      </c>
      <c r="AB488" s="77">
        <v>15.191800000000001</v>
      </c>
      <c r="AC488" s="78" t="s">
        <v>2682</v>
      </c>
      <c r="AD488" s="199"/>
      <c r="AE488" s="91" t="s">
        <v>8265</v>
      </c>
      <c r="AF488" s="79" t="s">
        <v>8292</v>
      </c>
      <c r="AG488" s="79" t="s">
        <v>8265</v>
      </c>
      <c r="AH488" s="80" t="s">
        <v>8265</v>
      </c>
      <c r="AI488" s="81" t="s">
        <v>8265</v>
      </c>
      <c r="AJ488" s="81" t="s">
        <v>8291</v>
      </c>
      <c r="AK488" s="81" t="s">
        <v>8265</v>
      </c>
      <c r="AL488" s="81" t="s">
        <v>8265</v>
      </c>
      <c r="AM488" s="503" t="s">
        <v>8265</v>
      </c>
      <c r="AN488" s="480" t="s">
        <v>8265</v>
      </c>
      <c r="AO488" s="83">
        <v>-65.026499999999999</v>
      </c>
      <c r="AP488" s="83">
        <v>0.59303899999999998</v>
      </c>
      <c r="AQ488" s="83">
        <v>5.6152199999999999E-2</v>
      </c>
      <c r="AR488" s="84">
        <v>2.0028600000000001E-2</v>
      </c>
      <c r="AS488" s="85">
        <v>0.59426699999999999</v>
      </c>
      <c r="AT488" s="85">
        <v>-1.3333299999999999</v>
      </c>
      <c r="AU488" s="85" t="s">
        <v>8265</v>
      </c>
      <c r="AV488" s="85" t="s">
        <v>8265</v>
      </c>
      <c r="AW488" s="104" t="s">
        <v>8274</v>
      </c>
      <c r="AX488" s="86" t="s">
        <v>8293</v>
      </c>
      <c r="AY488" s="87" t="s">
        <v>8291</v>
      </c>
      <c r="AZ488" s="87" t="s">
        <v>8265</v>
      </c>
      <c r="BA488" s="87" t="s">
        <v>8291</v>
      </c>
      <c r="BB488" s="88" t="s">
        <v>8265</v>
      </c>
      <c r="BC488" s="89" t="s">
        <v>8265</v>
      </c>
      <c r="BD488" s="89" t="s">
        <v>8265</v>
      </c>
      <c r="BE488" s="89" t="s">
        <v>8265</v>
      </c>
      <c r="BF488" s="89" t="s">
        <v>8292</v>
      </c>
      <c r="BG488" s="504" t="s">
        <v>8265</v>
      </c>
      <c r="BH488" s="488" t="s">
        <v>8265</v>
      </c>
      <c r="BI488" s="251" t="s">
        <v>1243</v>
      </c>
      <c r="BJ488" s="252"/>
      <c r="BK488" s="252"/>
      <c r="BL488" s="259"/>
      <c r="BM488" s="230" t="str">
        <f>IF(CD488&lt;&gt;"",IF(ISNUMBER(CD488),(CD488-CB488)*IF(AE488&lt;0,1,-1),"nan"),"")</f>
        <v/>
      </c>
      <c r="BN488" s="230" t="str">
        <f>IF(CE488&lt;&gt;"",IF(ISNUMBER(CE488),CE488/CC488,"nan"),"")</f>
        <v/>
      </c>
      <c r="BO488" s="261"/>
      <c r="BP488" s="231" t="str">
        <f>IF(CL488&lt;&gt;"",IF(ISNUMBER(CL488),(CL488-CJ488)*IF(AO488&lt;0,1,-1),"nan"),"")</f>
        <v/>
      </c>
      <c r="BQ488" s="231" t="str">
        <f>IF(CM488&lt;&gt;"",IF(ISNUMBER(CM488),CM488/CK488,"nan"),"")</f>
        <v/>
      </c>
      <c r="BR488" s="263"/>
      <c r="BS488" s="232"/>
      <c r="BT488" s="232"/>
      <c r="BU488" s="230"/>
      <c r="BV488" s="230"/>
      <c r="BW488" s="231"/>
      <c r="BX488" s="231"/>
      <c r="BY488" s="232"/>
      <c r="BZ488" s="235"/>
      <c r="CA488" s="257"/>
      <c r="CB488" s="233"/>
      <c r="CC488" s="230"/>
      <c r="CD488" s="230"/>
      <c r="CE488" s="230"/>
      <c r="CF488" s="230"/>
      <c r="CG488" s="230"/>
      <c r="CH488" s="230"/>
      <c r="CI488" s="230"/>
      <c r="CJ488" s="231"/>
      <c r="CK488" s="231"/>
      <c r="CL488" s="231"/>
      <c r="CM488" s="231"/>
      <c r="CN488" s="231"/>
      <c r="CO488" s="231"/>
      <c r="CP488" s="231"/>
      <c r="CQ488" s="231"/>
      <c r="CR488" s="232"/>
      <c r="CS488" s="232"/>
      <c r="CT488" s="232"/>
      <c r="CU488" s="232"/>
      <c r="CV488" s="232"/>
      <c r="CW488" s="232"/>
      <c r="CX488" s="232"/>
      <c r="CY488" s="234"/>
      <c r="CZ488" s="106"/>
      <c r="DA488" s="106"/>
      <c r="DB488" s="106"/>
      <c r="DC488" s="106"/>
      <c r="DD488" s="106"/>
      <c r="DE488" s="498"/>
      <c r="DF488" s="92"/>
      <c r="DG488" s="107"/>
      <c r="DH488" s="107"/>
      <c r="DI488" s="107"/>
      <c r="DJ488" s="107"/>
      <c r="DK488" s="107"/>
      <c r="DL488" s="107"/>
      <c r="DM488" s="110"/>
      <c r="DN488" s="110"/>
      <c r="DO488" s="110"/>
      <c r="DP488" s="110"/>
      <c r="DQ488" s="110"/>
      <c r="DR488" s="110"/>
      <c r="DS488" s="110"/>
      <c r="DT488" s="110"/>
      <c r="DU488" s="497"/>
      <c r="DV488" s="497"/>
      <c r="DW488" s="497"/>
      <c r="DX488" s="497"/>
      <c r="DY488" s="497"/>
      <c r="DZ488" s="497"/>
      <c r="EA488" s="491"/>
      <c r="EB488" s="492"/>
      <c r="EC488" s="492"/>
      <c r="ED488" s="492"/>
      <c r="EE488" s="492"/>
      <c r="EF488" s="492"/>
      <c r="EG488" s="492"/>
      <c r="EH488" s="492"/>
      <c r="EI488" s="492"/>
      <c r="EJ488" s="492"/>
      <c r="EK488" s="492"/>
      <c r="EL488" s="492"/>
      <c r="EM488" s="492"/>
      <c r="EN488" s="492"/>
      <c r="EO488" s="492"/>
      <c r="EP488" s="492"/>
      <c r="EQ488" s="492"/>
      <c r="ER488" s="492"/>
      <c r="ES488" s="492"/>
      <c r="ET488" s="492"/>
      <c r="EU488" s="492"/>
      <c r="EV488" s="492"/>
      <c r="EW488" s="492"/>
      <c r="EX488" s="506"/>
      <c r="EY488" s="121"/>
      <c r="EZ488" s="454"/>
      <c r="FA488" s="83"/>
      <c r="FB488" s="126"/>
      <c r="FC488" s="116"/>
      <c r="FD488" s="116"/>
      <c r="FE488" s="116"/>
      <c r="FF488" s="116"/>
      <c r="FG488" s="116"/>
      <c r="FH488" s="116"/>
      <c r="FI488" s="116"/>
      <c r="FJ488" s="116"/>
      <c r="FK488" s="116"/>
      <c r="FL488" s="116"/>
      <c r="FM488" s="116"/>
      <c r="FN488" s="116"/>
    </row>
    <row r="489" spans="1:170" s="3" customFormat="1" ht="15" customHeight="1" x14ac:dyDescent="0.2">
      <c r="A489" s="291">
        <v>20140508</v>
      </c>
      <c r="B489" s="291">
        <v>5</v>
      </c>
      <c r="C489" s="292">
        <v>3</v>
      </c>
      <c r="D489" s="292">
        <v>2</v>
      </c>
      <c r="E489" s="292">
        <v>5</v>
      </c>
      <c r="F489" s="292">
        <v>13</v>
      </c>
      <c r="G489" s="295">
        <v>1.9</v>
      </c>
      <c r="H489" s="435">
        <v>0</v>
      </c>
      <c r="I489" s="293">
        <v>8130</v>
      </c>
      <c r="J489" s="101" t="s">
        <v>683</v>
      </c>
      <c r="K489" s="601" t="str">
        <f>IF(B489=2,"Z:\Data\MOOG\HeTao\raw\",IF(B489=5,"Z:\Data\MOOG\Polo\raw\",""))</f>
        <v>Z:\Data\MOOG\Polo\raw\</v>
      </c>
      <c r="L489" s="562" t="s">
        <v>2683</v>
      </c>
      <c r="M489" s="569" t="str">
        <f>IF(NOT(ISERROR(FIND("Training_dt",W489))),"'Plot Psychometric_HH_dt_yuchen'",IF(NOT(ISERROR(FIND("Training",W489))),"'Plot Psychometric_HH'",IF(NOT(ISERROR(FIND("1DAT",W489))),"'Plot Tuning Azimuth_HH'",IF(NOT(ISERROR(FIND("HD_dt",W489))),"'Plot HeadingDiscimination_PSTH_HH_dt_yuchen'",IF(NOT(ISERROR(FIND("HD",W489))),"'Plot HeadingDiscimination_PSTH_HH'",IF(NOT(ISERROR(FIND("MemSac",W489))),"'Memory Saccade Analysis_HH'",IF(NOT(ISERROR(FIND("DelSac",W489))),"'Memory Saccade Analysis_HH'",IF(NOT(ISERROR(FIND("u-stim",W489))),"'Plot Microstim_HH'",""))))))))</f>
        <v>'Plot HeadingDiscimination_PSTH_HH'</v>
      </c>
      <c r="N489" s="573">
        <v>1</v>
      </c>
      <c r="O489" s="584">
        <v>-1</v>
      </c>
      <c r="P489" s="590">
        <v>4</v>
      </c>
      <c r="Q489" s="590">
        <f>IF(B489=2,60,310)</f>
        <v>310</v>
      </c>
      <c r="R489" s="590">
        <v>5</v>
      </c>
      <c r="S489" s="590">
        <f>IF(B489=2,60,-190)</f>
        <v>-190</v>
      </c>
      <c r="T489" s="590">
        <v>1</v>
      </c>
      <c r="U489" s="590">
        <f>IF(Z489&lt;&gt;"",IF(NOT(ISERROR(FIND("SU",Z489))),VALUE(RIGHT(Z489,1))+4,IF(NOT(ISERROR(FIND("MU20",Z489))),20,IF(NOT(ISERROR(FIND("MU21",Z489))),21,IF(NOT(ISERROR(FIND("MU2",Z489))),2,1)))),"")</f>
        <v>5</v>
      </c>
      <c r="V489" s="583"/>
      <c r="W489" s="289" t="s">
        <v>1986</v>
      </c>
      <c r="X489" s="192"/>
      <c r="Y489" s="219">
        <f>IF(NOT(ISERROR(FIND("MU=SU",X489))),1,IF(Z489&lt;&gt;"",IF(NOT(ISERROR(FIND("SU",Z489))),1,0),""))</f>
        <v>1</v>
      </c>
      <c r="Z489" s="217" t="s">
        <v>43</v>
      </c>
      <c r="AA489" s="218">
        <v>45186</v>
      </c>
      <c r="AB489" s="77">
        <v>11.232200000000001</v>
      </c>
      <c r="AC489" s="78" t="s">
        <v>2684</v>
      </c>
      <c r="AD489" s="199"/>
      <c r="AE489" s="91"/>
      <c r="AF489" s="79"/>
      <c r="AG489" s="79"/>
      <c r="AH489" s="80"/>
      <c r="AI489" s="81"/>
      <c r="AJ489" s="81"/>
      <c r="AK489" s="81"/>
      <c r="AL489" s="81"/>
      <c r="AM489" s="503"/>
      <c r="AN489" s="480"/>
      <c r="AO489" s="83"/>
      <c r="AP489" s="83"/>
      <c r="AQ489" s="83"/>
      <c r="AR489" s="84"/>
      <c r="AS489" s="85"/>
      <c r="AT489" s="85"/>
      <c r="AU489" s="85"/>
      <c r="AV489" s="85"/>
      <c r="AW489" s="104"/>
      <c r="AX489" s="86"/>
      <c r="AY489" s="87"/>
      <c r="AZ489" s="87"/>
      <c r="BA489" s="87"/>
      <c r="BB489" s="88"/>
      <c r="BC489" s="89"/>
      <c r="BD489" s="89"/>
      <c r="BE489" s="89"/>
      <c r="BF489" s="89"/>
      <c r="BG489" s="504"/>
      <c r="BH489" s="488"/>
      <c r="BI489" s="251"/>
      <c r="BJ489" s="252"/>
      <c r="BK489" s="252"/>
      <c r="BL489" s="515"/>
      <c r="BM489" s="230"/>
      <c r="BN489" s="230"/>
      <c r="BO489" s="516"/>
      <c r="BP489" s="231"/>
      <c r="BQ489" s="231"/>
      <c r="BR489" s="517"/>
      <c r="BS489" s="232"/>
      <c r="BT489" s="232"/>
      <c r="BU489" s="230"/>
      <c r="BV489" s="230"/>
      <c r="BW489" s="231"/>
      <c r="BX489" s="231"/>
      <c r="BY489" s="232"/>
      <c r="BZ489" s="235"/>
      <c r="CA489" s="257"/>
      <c r="CB489" s="233"/>
      <c r="CC489" s="230"/>
      <c r="CD489" s="230"/>
      <c r="CE489" s="230"/>
      <c r="CF489" s="230"/>
      <c r="CG489" s="230"/>
      <c r="CH489" s="230"/>
      <c r="CI489" s="230"/>
      <c r="CJ489" s="231"/>
      <c r="CK489" s="231"/>
      <c r="CL489" s="231"/>
      <c r="CM489" s="231"/>
      <c r="CN489" s="231"/>
      <c r="CO489" s="231"/>
      <c r="CP489" s="231"/>
      <c r="CQ489" s="231"/>
      <c r="CR489" s="232"/>
      <c r="CS489" s="232"/>
      <c r="CT489" s="232"/>
      <c r="CU489" s="232"/>
      <c r="CV489" s="232"/>
      <c r="CW489" s="232"/>
      <c r="CX489" s="232"/>
      <c r="CY489" s="234"/>
      <c r="CZ489" s="106">
        <v>0</v>
      </c>
      <c r="DA489" s="106">
        <v>0</v>
      </c>
      <c r="DB489" s="106"/>
      <c r="DC489" s="106">
        <v>0.5</v>
      </c>
      <c r="DD489" s="106"/>
      <c r="DE489" s="106">
        <v>3</v>
      </c>
      <c r="DF489" s="92">
        <v>2</v>
      </c>
      <c r="DG489" s="107">
        <v>24</v>
      </c>
      <c r="DH489" s="107" t="s">
        <v>7138</v>
      </c>
      <c r="DI489" s="107">
        <v>7.6772900000000002</v>
      </c>
      <c r="DJ489" s="107">
        <v>-0.257824</v>
      </c>
      <c r="DK489" s="107">
        <v>4.8439500000000004</v>
      </c>
      <c r="DL489" s="107">
        <v>-0.50080499999999994</v>
      </c>
      <c r="DM489" s="110" t="s">
        <v>1615</v>
      </c>
      <c r="DN489" s="110" t="s">
        <v>1615</v>
      </c>
      <c r="DO489" s="110">
        <v>0.43963099999999999</v>
      </c>
      <c r="DP489" s="110">
        <v>0.60527799999999998</v>
      </c>
      <c r="DQ489" s="110">
        <v>0.57706599999999997</v>
      </c>
      <c r="DR489" s="110">
        <v>0.67208000000000001</v>
      </c>
      <c r="DS489" s="110" t="s">
        <v>1615</v>
      </c>
      <c r="DT489" s="110" t="s">
        <v>1615</v>
      </c>
      <c r="DU489" s="497">
        <v>0.17871500000000001</v>
      </c>
      <c r="DV489" s="497">
        <v>0.03</v>
      </c>
      <c r="DW489" s="497">
        <v>0.16937199999999999</v>
      </c>
      <c r="DX489" s="497">
        <v>5.3999999999999999E-2</v>
      </c>
      <c r="DY489" s="497" t="s">
        <v>1615</v>
      </c>
      <c r="DZ489" s="497" t="s">
        <v>1615</v>
      </c>
      <c r="EA489" s="491"/>
      <c r="EB489" s="492"/>
      <c r="EC489" s="492"/>
      <c r="ED489" s="492"/>
      <c r="EE489" s="492"/>
      <c r="EF489" s="492"/>
      <c r="EG489" s="492"/>
      <c r="EH489" s="492"/>
      <c r="EI489" s="492"/>
      <c r="EJ489" s="492"/>
      <c r="EK489" s="492"/>
      <c r="EL489" s="492"/>
      <c r="EM489" s="492"/>
      <c r="EN489" s="492"/>
      <c r="EO489" s="492"/>
      <c r="EP489" s="492"/>
      <c r="EQ489" s="492"/>
      <c r="ER489" s="492"/>
      <c r="ES489" s="492"/>
      <c r="ET489" s="492"/>
      <c r="EU489" s="492"/>
      <c r="EV489" s="492"/>
      <c r="EW489" s="492"/>
      <c r="EX489" s="506"/>
      <c r="EY489" s="121">
        <v>1</v>
      </c>
      <c r="EZ489" s="602">
        <v>301</v>
      </c>
      <c r="FA489" s="83">
        <v>24</v>
      </c>
      <c r="FB489" s="126">
        <v>40</v>
      </c>
      <c r="FC489" s="505">
        <v>7.6772900000000002</v>
      </c>
      <c r="FD489" s="505">
        <v>-0.257824</v>
      </c>
      <c r="FE489" s="116">
        <v>4.8439500000000004</v>
      </c>
      <c r="FF489" s="116">
        <v>-0.50080499999999994</v>
      </c>
      <c r="FG489" s="116" t="s">
        <v>1615</v>
      </c>
      <c r="FH489" s="116" t="s">
        <v>1615</v>
      </c>
      <c r="FI489" s="116" t="s">
        <v>5959</v>
      </c>
      <c r="FJ489" s="116" t="s">
        <v>5960</v>
      </c>
      <c r="FK489" s="116" t="s">
        <v>5961</v>
      </c>
      <c r="FL489" s="116" t="s">
        <v>5962</v>
      </c>
      <c r="FM489" s="116" t="s">
        <v>1615</v>
      </c>
      <c r="FN489" s="116" t="s">
        <v>1615</v>
      </c>
    </row>
    <row r="490" spans="1:170" s="3" customFormat="1" ht="15" customHeight="1" x14ac:dyDescent="0.2">
      <c r="A490" s="291">
        <v>20140508</v>
      </c>
      <c r="B490" s="291">
        <v>5</v>
      </c>
      <c r="C490" s="292">
        <v>3</v>
      </c>
      <c r="D490" s="292">
        <v>2</v>
      </c>
      <c r="E490" s="292">
        <v>5</v>
      </c>
      <c r="F490" s="292">
        <v>13</v>
      </c>
      <c r="G490" s="295">
        <v>1.9</v>
      </c>
      <c r="H490" s="435">
        <v>0</v>
      </c>
      <c r="I490" s="293">
        <v>9935</v>
      </c>
      <c r="J490" s="101" t="s">
        <v>1983</v>
      </c>
      <c r="K490" s="566" t="str">
        <f>IF(B490=2,"Z:\Data\MOOG\HeTao\raw\",IF(B490=5,"Z:\Data\MOOG\Polo\raw\",""))</f>
        <v>Z:\Data\MOOG\Polo\raw\</v>
      </c>
      <c r="L490" s="290" t="s">
        <v>2686</v>
      </c>
      <c r="M490" s="569" t="str">
        <f>IF(NOT(ISERROR(FIND("Training_dt",W490))),"'Plot Psychometric_HH_dt_yuchen'",IF(NOT(ISERROR(FIND("Training",W490))),"'Plot Psychometric_HH'",IF(NOT(ISERROR(FIND("1DAT",W490))),"'Plot Tuning Azimuth_HH'",IF(NOT(ISERROR(FIND("HD_dt",W490))),"'Plot HeadingDiscimination_PSTH_HH_dt_yuchen'",IF(NOT(ISERROR(FIND("HD",W490))),"'Plot HeadingDiscimination_PSTH_HH'",IF(NOT(ISERROR(FIND("MemSac",W490))),"'Memory Saccade Analysis_HH'",IF(NOT(ISERROR(FIND("DelSac",W490))),"'Memory Saccade Analysis_HH'",IF(NOT(ISERROR(FIND("u-stim",W490))),"'Plot Microstim_HH'",""))))))))</f>
        <v>'Plot Tuning Azimuth_HH'</v>
      </c>
      <c r="N490" s="573">
        <v>1</v>
      </c>
      <c r="O490" s="584">
        <v>-1</v>
      </c>
      <c r="P490" s="590">
        <v>4</v>
      </c>
      <c r="Q490" s="590">
        <f>IF(B490=2,60,310)</f>
        <v>310</v>
      </c>
      <c r="R490" s="590">
        <v>5</v>
      </c>
      <c r="S490" s="590">
        <f>IF(B490=2,60,-190)</f>
        <v>-190</v>
      </c>
      <c r="T490" s="590">
        <v>1</v>
      </c>
      <c r="U490" s="590">
        <f>IF(Z490&lt;&gt;"",IF(NOT(ISERROR(FIND("SU",Z490))),VALUE(RIGHT(Z490,1))+4,IF(NOT(ISERROR(FIND("MU20",Z490))),20,IF(NOT(ISERROR(FIND("MU21",Z490))),21,IF(NOT(ISERROR(FIND("MU2",Z490))),2,1)))),"")</f>
        <v>5</v>
      </c>
      <c r="V490" s="583"/>
      <c r="W490" s="289" t="s">
        <v>6</v>
      </c>
      <c r="X490" s="192"/>
      <c r="Y490" s="219">
        <f>IF(NOT(ISERROR(FIND("MU=SU",X490))),1,IF(Z490&lt;&gt;"",IF(NOT(ISERROR(FIND("SU",Z490))),1,0),""))</f>
        <v>1</v>
      </c>
      <c r="Z490" s="217" t="s">
        <v>43</v>
      </c>
      <c r="AA490" s="218">
        <v>396</v>
      </c>
      <c r="AB490" s="77">
        <v>17.598299999999998</v>
      </c>
      <c r="AC490" s="78" t="s">
        <v>2685</v>
      </c>
      <c r="AD490" s="199" t="s">
        <v>2689</v>
      </c>
      <c r="AE490" s="91" t="s">
        <v>8265</v>
      </c>
      <c r="AF490" s="79" t="s">
        <v>8294</v>
      </c>
      <c r="AG490" s="79" t="s">
        <v>8280</v>
      </c>
      <c r="AH490" s="80" t="s">
        <v>8280</v>
      </c>
      <c r="AI490" s="81" t="s">
        <v>8265</v>
      </c>
      <c r="AJ490" s="81" t="s">
        <v>8280</v>
      </c>
      <c r="AK490" s="81" t="s">
        <v>8280</v>
      </c>
      <c r="AL490" s="81" t="s">
        <v>8294</v>
      </c>
      <c r="AM490" s="503" t="s">
        <v>8294</v>
      </c>
      <c r="AN490" s="480" t="s">
        <v>8265</v>
      </c>
      <c r="AO490" s="83">
        <v>68.056600000000003</v>
      </c>
      <c r="AP490" s="83">
        <v>0.634108</v>
      </c>
      <c r="AQ490" s="83">
        <v>0.42544500000000002</v>
      </c>
      <c r="AR490" s="84">
        <v>1.8808100000000001E-8</v>
      </c>
      <c r="AS490" s="85">
        <v>2.1688700000000001</v>
      </c>
      <c r="AT490" s="85">
        <v>4.22499</v>
      </c>
      <c r="AU490" s="85" t="s">
        <v>8280</v>
      </c>
      <c r="AV490" s="85" t="s">
        <v>8265</v>
      </c>
      <c r="AW490" s="104" t="s">
        <v>8295</v>
      </c>
      <c r="AX490" s="86" t="s">
        <v>8296</v>
      </c>
      <c r="AY490" s="87" t="s">
        <v>8280</v>
      </c>
      <c r="AZ490" s="87" t="s">
        <v>8294</v>
      </c>
      <c r="BA490" s="87" t="s">
        <v>8294</v>
      </c>
      <c r="BB490" s="88" t="s">
        <v>8280</v>
      </c>
      <c r="BC490" s="89" t="s">
        <v>8294</v>
      </c>
      <c r="BD490" s="89" t="s">
        <v>8265</v>
      </c>
      <c r="BE490" s="89" t="s">
        <v>8265</v>
      </c>
      <c r="BF490" s="89" t="s">
        <v>8265</v>
      </c>
      <c r="BG490" s="504" t="s">
        <v>8294</v>
      </c>
      <c r="BH490" s="488" t="s">
        <v>8294</v>
      </c>
      <c r="BI490" s="251" t="s">
        <v>1243</v>
      </c>
      <c r="BJ490" s="252"/>
      <c r="BK490" s="252"/>
      <c r="BL490" s="259"/>
      <c r="BM490" s="230" t="str">
        <f>IF(CD490&lt;&gt;"",IF(ISNUMBER(CD490),(CD490-CB490)*IF(AE490&lt;0,1,-1),"nan"),"")</f>
        <v/>
      </c>
      <c r="BN490" s="230" t="str">
        <f>IF(CE490&lt;&gt;"",IF(ISNUMBER(CE490),CE490/CC490,"nan"),"")</f>
        <v/>
      </c>
      <c r="BO490" s="261"/>
      <c r="BP490" s="231" t="str">
        <f>IF(CL490&lt;&gt;"",IF(ISNUMBER(CL490),(CL490-CJ490)*IF(AO490&lt;0,1,-1),"nan"),"")</f>
        <v/>
      </c>
      <c r="BQ490" s="231" t="str">
        <f>IF(CM490&lt;&gt;"",IF(ISNUMBER(CM490),CM490/CK490,"nan"),"")</f>
        <v/>
      </c>
      <c r="BR490" s="263"/>
      <c r="BS490" s="232"/>
      <c r="BT490" s="232"/>
      <c r="BU490" s="230"/>
      <c r="BV490" s="230"/>
      <c r="BW490" s="231"/>
      <c r="BX490" s="231"/>
      <c r="BY490" s="232"/>
      <c r="BZ490" s="235"/>
      <c r="CA490" s="257"/>
      <c r="CB490" s="233"/>
      <c r="CC490" s="230"/>
      <c r="CD490" s="230"/>
      <c r="CE490" s="230"/>
      <c r="CF490" s="230"/>
      <c r="CG490" s="230"/>
      <c r="CH490" s="230"/>
      <c r="CI490" s="230"/>
      <c r="CJ490" s="231"/>
      <c r="CK490" s="231"/>
      <c r="CL490" s="231"/>
      <c r="CM490" s="231"/>
      <c r="CN490" s="231"/>
      <c r="CO490" s="231"/>
      <c r="CP490" s="231"/>
      <c r="CQ490" s="231"/>
      <c r="CR490" s="232"/>
      <c r="CS490" s="232"/>
      <c r="CT490" s="232"/>
      <c r="CU490" s="232"/>
      <c r="CV490" s="232"/>
      <c r="CW490" s="232"/>
      <c r="CX490" s="232"/>
      <c r="CY490" s="234"/>
      <c r="CZ490" s="106"/>
      <c r="DA490" s="106"/>
      <c r="DB490" s="106"/>
      <c r="DC490" s="106"/>
      <c r="DD490" s="106"/>
      <c r="DE490" s="498"/>
      <c r="DF490" s="92"/>
      <c r="DG490" s="107"/>
      <c r="DH490" s="107"/>
      <c r="DI490" s="107"/>
      <c r="DJ490" s="107"/>
      <c r="DK490" s="107"/>
      <c r="DL490" s="107"/>
      <c r="DM490" s="110"/>
      <c r="DN490" s="110"/>
      <c r="DO490" s="110"/>
      <c r="DP490" s="110"/>
      <c r="DQ490" s="110"/>
      <c r="DR490" s="110"/>
      <c r="DS490" s="110"/>
      <c r="DT490" s="110"/>
      <c r="DU490" s="497"/>
      <c r="DV490" s="497"/>
      <c r="DW490" s="497"/>
      <c r="DX490" s="497"/>
      <c r="DY490" s="497"/>
      <c r="DZ490" s="497"/>
      <c r="EA490" s="491"/>
      <c r="EB490" s="492"/>
      <c r="EC490" s="492"/>
      <c r="ED490" s="492"/>
      <c r="EE490" s="492"/>
      <c r="EF490" s="492"/>
      <c r="EG490" s="492"/>
      <c r="EH490" s="492"/>
      <c r="EI490" s="492"/>
      <c r="EJ490" s="492"/>
      <c r="EK490" s="492"/>
      <c r="EL490" s="492"/>
      <c r="EM490" s="492"/>
      <c r="EN490" s="492"/>
      <c r="EO490" s="492"/>
      <c r="EP490" s="492"/>
      <c r="EQ490" s="492"/>
      <c r="ER490" s="492"/>
      <c r="ES490" s="492"/>
      <c r="ET490" s="492"/>
      <c r="EU490" s="492"/>
      <c r="EV490" s="492"/>
      <c r="EW490" s="492"/>
      <c r="EX490" s="506"/>
      <c r="EY490" s="121"/>
      <c r="EZ490" s="454"/>
      <c r="FA490" s="83"/>
      <c r="FB490" s="126"/>
      <c r="FC490" s="116"/>
      <c r="FD490" s="116"/>
      <c r="FE490" s="116"/>
      <c r="FF490" s="116"/>
      <c r="FG490" s="116"/>
      <c r="FH490" s="116"/>
      <c r="FI490" s="116"/>
      <c r="FJ490" s="116"/>
      <c r="FK490" s="116"/>
      <c r="FL490" s="116"/>
      <c r="FM490" s="116"/>
      <c r="FN490" s="116"/>
    </row>
    <row r="491" spans="1:170" s="3" customFormat="1" ht="15" customHeight="1" x14ac:dyDescent="0.2">
      <c r="A491" s="188">
        <v>20140508</v>
      </c>
      <c r="B491" s="188">
        <v>5</v>
      </c>
      <c r="C491" s="189">
        <v>3</v>
      </c>
      <c r="D491" s="189">
        <v>2</v>
      </c>
      <c r="E491" s="189">
        <v>5</v>
      </c>
      <c r="F491" s="189">
        <v>13</v>
      </c>
      <c r="G491" s="191">
        <v>1.9</v>
      </c>
      <c r="H491" s="435">
        <v>0</v>
      </c>
      <c r="I491" s="190">
        <v>9357</v>
      </c>
      <c r="J491" s="101" t="s">
        <v>1979</v>
      </c>
      <c r="K491" s="566" t="str">
        <f>IF(B491=2,"Z:\Data\MOOG\HeTao\raw\",IF(B491=5,"Z:\Data\MOOG\Polo\raw\",""))</f>
        <v>Z:\Data\MOOG\Polo\raw\</v>
      </c>
      <c r="L491" s="290" t="s">
        <v>2687</v>
      </c>
      <c r="M491" s="569" t="str">
        <f>IF(NOT(ISERROR(FIND("Training_dt",W491))),"'Plot Psychometric_HH_dt_yuchen'",IF(NOT(ISERROR(FIND("Training",W491))),"'Plot Psychometric_HH'",IF(NOT(ISERROR(FIND("1DAT",W491))),"'Plot Tuning Azimuth_HH'",IF(NOT(ISERROR(FIND("HD_dt",W491))),"'Plot HeadingDiscimination_PSTH_HH_dt_yuchen'",IF(NOT(ISERROR(FIND("HD",W491))),"'Plot HeadingDiscimination_PSTH_HH'",IF(NOT(ISERROR(FIND("MemSac",W491))),"'Memory Saccade Analysis_HH'",IF(NOT(ISERROR(FIND("DelSac",W491))),"'Memory Saccade Analysis_HH'",IF(NOT(ISERROR(FIND("u-stim",W491))),"'Plot Microstim_HH'",""))))))))</f>
        <v>'Memory Saccade Analysis_HH'</v>
      </c>
      <c r="N491" s="573">
        <v>1</v>
      </c>
      <c r="O491" s="584">
        <v>-1</v>
      </c>
      <c r="P491" s="590">
        <v>4</v>
      </c>
      <c r="Q491" s="590">
        <f>IF(B491=2,60,310)</f>
        <v>310</v>
      </c>
      <c r="R491" s="590">
        <v>5</v>
      </c>
      <c r="S491" s="590">
        <f>IF(B491=2,60,-190)</f>
        <v>-190</v>
      </c>
      <c r="T491" s="590">
        <v>1</v>
      </c>
      <c r="U491" s="590">
        <f>IF(Z491&lt;&gt;"",IF(NOT(ISERROR(FIND("SU",Z491))),VALUE(RIGHT(Z491,1))+4,IF(NOT(ISERROR(FIND("MU20",Z491))),20,IF(NOT(ISERROR(FIND("MU21",Z491))),21,IF(NOT(ISERROR(FIND("MU2",Z491))),2,1)))),"")</f>
        <v>5</v>
      </c>
      <c r="V491" s="583"/>
      <c r="W491" s="186" t="s">
        <v>716</v>
      </c>
      <c r="X491" s="192"/>
      <c r="Y491" s="219">
        <f>IF(NOT(ISERROR(FIND("MU=SU",X491))),1,IF(Z491&lt;&gt;"",IF(NOT(ISERROR(FIND("SU",Z491))),1,0),""))</f>
        <v>1</v>
      </c>
      <c r="Z491" s="217" t="s">
        <v>43</v>
      </c>
      <c r="AA491" s="218">
        <v>2535</v>
      </c>
      <c r="AB491" s="77">
        <v>16.115500000000001</v>
      </c>
      <c r="AC491" s="78" t="s">
        <v>2688</v>
      </c>
      <c r="AD491" s="199"/>
      <c r="AE491" s="91"/>
      <c r="AF491" s="79"/>
      <c r="AG491" s="79"/>
      <c r="AH491" s="80"/>
      <c r="AI491" s="81"/>
      <c r="AJ491" s="81"/>
      <c r="AK491" s="81"/>
      <c r="AL491" s="81"/>
      <c r="AM491" s="503"/>
      <c r="AN491" s="480"/>
      <c r="AO491" s="83"/>
      <c r="AP491" s="83"/>
      <c r="AQ491" s="83"/>
      <c r="AR491" s="84"/>
      <c r="AS491" s="85"/>
      <c r="AT491" s="85"/>
      <c r="AU491" s="85"/>
      <c r="AV491" s="85"/>
      <c r="AW491" s="104"/>
      <c r="AX491" s="86"/>
      <c r="AY491" s="87"/>
      <c r="AZ491" s="87"/>
      <c r="BA491" s="87"/>
      <c r="BB491" s="88"/>
      <c r="BC491" s="89"/>
      <c r="BD491" s="89"/>
      <c r="BE491" s="89"/>
      <c r="BF491" s="89"/>
      <c r="BG491" s="504"/>
      <c r="BH491" s="488"/>
      <c r="BI491" s="251"/>
      <c r="BJ491" s="252"/>
      <c r="BK491" s="252"/>
      <c r="BL491" s="515"/>
      <c r="BM491" s="230"/>
      <c r="BN491" s="230"/>
      <c r="BO491" s="516"/>
      <c r="BP491" s="231"/>
      <c r="BQ491" s="231"/>
      <c r="BR491" s="517"/>
      <c r="BS491" s="232"/>
      <c r="BT491" s="232"/>
      <c r="BU491" s="230"/>
      <c r="BV491" s="230"/>
      <c r="BW491" s="231"/>
      <c r="BX491" s="231"/>
      <c r="BY491" s="232"/>
      <c r="BZ491" s="235"/>
      <c r="CA491" s="257"/>
      <c r="CB491" s="233"/>
      <c r="CC491" s="230"/>
      <c r="CD491" s="230"/>
      <c r="CE491" s="230"/>
      <c r="CF491" s="230"/>
      <c r="CG491" s="230"/>
      <c r="CH491" s="230"/>
      <c r="CI491" s="230"/>
      <c r="CJ491" s="231"/>
      <c r="CK491" s="231"/>
      <c r="CL491" s="231"/>
      <c r="CM491" s="231"/>
      <c r="CN491" s="231"/>
      <c r="CO491" s="231"/>
      <c r="CP491" s="231"/>
      <c r="CQ491" s="231"/>
      <c r="CR491" s="232"/>
      <c r="CS491" s="232"/>
      <c r="CT491" s="232"/>
      <c r="CU491" s="232"/>
      <c r="CV491" s="232"/>
      <c r="CW491" s="232"/>
      <c r="CX491" s="232"/>
      <c r="CY491" s="234"/>
      <c r="CZ491" s="106"/>
      <c r="DA491" s="106"/>
      <c r="DB491" s="106"/>
      <c r="DC491" s="106"/>
      <c r="DD491" s="106"/>
      <c r="DE491" s="498"/>
      <c r="DF491" s="92"/>
      <c r="DG491" s="107"/>
      <c r="DH491" s="107"/>
      <c r="DI491" s="107"/>
      <c r="DJ491" s="107"/>
      <c r="DK491" s="107"/>
      <c r="DL491" s="107"/>
      <c r="DM491" s="110"/>
      <c r="DN491" s="110"/>
      <c r="DO491" s="110"/>
      <c r="DP491" s="110"/>
      <c r="DQ491" s="110"/>
      <c r="DR491" s="110"/>
      <c r="DS491" s="110"/>
      <c r="DT491" s="110"/>
      <c r="DU491" s="497"/>
      <c r="DV491" s="497"/>
      <c r="DW491" s="497"/>
      <c r="DX491" s="497"/>
      <c r="DY491" s="497"/>
      <c r="DZ491" s="497"/>
      <c r="EA491" s="491">
        <v>0.66818599999999995</v>
      </c>
      <c r="EB491" s="492">
        <v>8.18131E-2</v>
      </c>
      <c r="EC491" s="492">
        <v>0.69624299999999995</v>
      </c>
      <c r="ED491" s="492">
        <v>5.7287999999999999E-2</v>
      </c>
      <c r="EE491" s="492">
        <v>9.7942800000000007E-4</v>
      </c>
      <c r="EF491" s="492">
        <v>1.09582E-2</v>
      </c>
      <c r="EG491" s="492">
        <v>108.49299999999999</v>
      </c>
      <c r="EH491" s="492">
        <v>-173.79300000000001</v>
      </c>
      <c r="EI491" s="492">
        <v>-158.91999999999999</v>
      </c>
      <c r="EJ491" s="492">
        <v>-179.047</v>
      </c>
      <c r="EK491" s="492">
        <v>167.292</v>
      </c>
      <c r="EL491" s="492">
        <v>-125.22199999999999</v>
      </c>
      <c r="EM491" s="492">
        <v>0.34948800000000002</v>
      </c>
      <c r="EN491" s="492">
        <v>0.43333300000000002</v>
      </c>
      <c r="EO491" s="492">
        <v>0.39736500000000002</v>
      </c>
      <c r="EP491" s="492">
        <v>0.51811300000000005</v>
      </c>
      <c r="EQ491" s="492">
        <v>0.58613099999999996</v>
      </c>
      <c r="ER491" s="492">
        <v>0.540933</v>
      </c>
      <c r="ES491" s="492">
        <v>0</v>
      </c>
      <c r="ET491" s="492">
        <v>-3.2431700000000001</v>
      </c>
      <c r="EU491" s="492">
        <v>-3.56711</v>
      </c>
      <c r="EV491" s="492">
        <v>-3.4119600000000001</v>
      </c>
      <c r="EW491" s="492">
        <v>8.4571699999999996</v>
      </c>
      <c r="EX491" s="506">
        <v>3.22079</v>
      </c>
      <c r="EY491" s="121"/>
      <c r="EZ491" s="454"/>
      <c r="FA491" s="83"/>
      <c r="FB491" s="126"/>
      <c r="FC491" s="116"/>
      <c r="FD491" s="116"/>
      <c r="FE491" s="116"/>
      <c r="FF491" s="116"/>
      <c r="FG491" s="116"/>
      <c r="FH491" s="116"/>
      <c r="FI491" s="116"/>
      <c r="FJ491" s="116"/>
      <c r="FK491" s="116"/>
      <c r="FL491" s="116"/>
      <c r="FM491" s="116"/>
      <c r="FN491" s="116"/>
    </row>
    <row r="492" spans="1:170" s="3" customFormat="1" ht="15" customHeight="1" x14ac:dyDescent="0.2">
      <c r="A492" s="188">
        <v>20140508</v>
      </c>
      <c r="B492" s="188">
        <v>5</v>
      </c>
      <c r="C492" s="189">
        <v>3</v>
      </c>
      <c r="D492" s="189">
        <v>2</v>
      </c>
      <c r="E492" s="189">
        <v>5</v>
      </c>
      <c r="F492" s="189">
        <v>13</v>
      </c>
      <c r="G492" s="191">
        <v>1.9</v>
      </c>
      <c r="H492" s="435">
        <v>0</v>
      </c>
      <c r="I492" s="190">
        <v>9357</v>
      </c>
      <c r="J492" s="101" t="s">
        <v>1979</v>
      </c>
      <c r="K492" s="566" t="str">
        <f>IF(B492=2,"Z:\Data\MOOG\HeTao\raw\",IF(B492=5,"Z:\Data\MOOG\Polo\raw\",""))</f>
        <v>Z:\Data\MOOG\Polo\raw\</v>
      </c>
      <c r="L492" s="187" t="s">
        <v>2690</v>
      </c>
      <c r="M492" s="569" t="str">
        <f>IF(NOT(ISERROR(FIND("Training_dt",W492))),"'Plot Psychometric_HH_dt_yuchen'",IF(NOT(ISERROR(FIND("Training",W492))),"'Plot Psychometric_HH'",IF(NOT(ISERROR(FIND("1DAT",W492))),"'Plot Tuning Azimuth_HH'",IF(NOT(ISERROR(FIND("HD_dt",W492))),"'Plot HeadingDiscimination_PSTH_HH_dt_yuchen'",IF(NOT(ISERROR(FIND("HD",W492))),"'Plot HeadingDiscimination_PSTH_HH'",IF(NOT(ISERROR(FIND("MemSac",W492))),"'Memory Saccade Analysis_HH'",IF(NOT(ISERROR(FIND("DelSac",W492))),"'Memory Saccade Analysis_HH'",IF(NOT(ISERROR(FIND("u-stim",W492))),"'Plot Microstim_HH'",""))))))))</f>
        <v>'Plot Tuning Azimuth_HH'</v>
      </c>
      <c r="N492" s="573">
        <v>1</v>
      </c>
      <c r="O492" s="584">
        <v>-1</v>
      </c>
      <c r="P492" s="590">
        <v>4</v>
      </c>
      <c r="Q492" s="590">
        <f>IF(B492=2,60,310)</f>
        <v>310</v>
      </c>
      <c r="R492" s="590">
        <v>5</v>
      </c>
      <c r="S492" s="590">
        <f>IF(B492=2,60,-190)</f>
        <v>-190</v>
      </c>
      <c r="T492" s="590">
        <v>1</v>
      </c>
      <c r="U492" s="590">
        <f>IF(Z492&lt;&gt;"",IF(NOT(ISERROR(FIND("SU",Z492))),VALUE(RIGHT(Z492,1))+4,IF(NOT(ISERROR(FIND("MU20",Z492))),20,IF(NOT(ISERROR(FIND("MU21",Z492))),21,IF(NOT(ISERROR(FIND("MU2",Z492))),2,1)))),"")</f>
        <v>5</v>
      </c>
      <c r="V492" s="583"/>
      <c r="W492" s="186" t="s">
        <v>6</v>
      </c>
      <c r="X492" s="192"/>
      <c r="Y492" s="219">
        <f>IF(NOT(ISERROR(FIND("MU=SU",X492))),1,IF(Z492&lt;&gt;"",IF(NOT(ISERROR(FIND("SU",Z492))),1,0),""))</f>
        <v>1</v>
      </c>
      <c r="Z492" s="217" t="s">
        <v>43</v>
      </c>
      <c r="AA492" s="218">
        <v>3284</v>
      </c>
      <c r="AB492" s="77">
        <v>17.491399999999999</v>
      </c>
      <c r="AC492" s="78" t="s">
        <v>2691</v>
      </c>
      <c r="AD492" s="199"/>
      <c r="AE492" s="91" t="s">
        <v>8265</v>
      </c>
      <c r="AF492" s="79" t="s">
        <v>8265</v>
      </c>
      <c r="AG492" s="79" t="s">
        <v>8265</v>
      </c>
      <c r="AH492" s="80" t="s">
        <v>8265</v>
      </c>
      <c r="AI492" s="81" t="s">
        <v>8265</v>
      </c>
      <c r="AJ492" s="81" t="s">
        <v>8294</v>
      </c>
      <c r="AK492" s="81" t="s">
        <v>8280</v>
      </c>
      <c r="AL492" s="81" t="s">
        <v>8265</v>
      </c>
      <c r="AM492" s="503" t="s">
        <v>8276</v>
      </c>
      <c r="AN492" s="480" t="s">
        <v>8280</v>
      </c>
      <c r="AO492" s="83">
        <v>61.1387</v>
      </c>
      <c r="AP492" s="83">
        <v>0.74340600000000001</v>
      </c>
      <c r="AQ492" s="83">
        <v>0.44874399999999998</v>
      </c>
      <c r="AR492" s="84">
        <v>6.7148399999999997E-13</v>
      </c>
      <c r="AS492" s="85">
        <v>4.0329499999999996</v>
      </c>
      <c r="AT492" s="85">
        <v>2.16805</v>
      </c>
      <c r="AU492" s="85" t="s">
        <v>8294</v>
      </c>
      <c r="AV492" s="85" t="s">
        <v>8265</v>
      </c>
      <c r="AW492" s="104" t="s">
        <v>8297</v>
      </c>
      <c r="AX492" s="86" t="s">
        <v>8298</v>
      </c>
      <c r="AY492" s="87" t="s">
        <v>8299</v>
      </c>
      <c r="AZ492" s="87" t="s">
        <v>8280</v>
      </c>
      <c r="BA492" s="87" t="s">
        <v>8300</v>
      </c>
      <c r="BB492" s="88" t="s">
        <v>8265</v>
      </c>
      <c r="BC492" s="89" t="s">
        <v>8265</v>
      </c>
      <c r="BD492" s="89" t="s">
        <v>8265</v>
      </c>
      <c r="BE492" s="89" t="s">
        <v>8265</v>
      </c>
      <c r="BF492" s="89" t="s">
        <v>8265</v>
      </c>
      <c r="BG492" s="504" t="s">
        <v>8265</v>
      </c>
      <c r="BH492" s="488" t="s">
        <v>8299</v>
      </c>
      <c r="BI492" s="251" t="s">
        <v>1243</v>
      </c>
      <c r="BJ492" s="252"/>
      <c r="BK492" s="252"/>
      <c r="BL492" s="259"/>
      <c r="BM492" s="230" t="str">
        <f>IF(CD492&lt;&gt;"",IF(ISNUMBER(CD492),(CD492-CB492)*IF(AE492&lt;0,1,-1),"nan"),"")</f>
        <v/>
      </c>
      <c r="BN492" s="230" t="str">
        <f>IF(CE492&lt;&gt;"",IF(ISNUMBER(CE492),CE492/CC492,"nan"),"")</f>
        <v/>
      </c>
      <c r="BO492" s="261"/>
      <c r="BP492" s="231" t="str">
        <f>IF(CL492&lt;&gt;"",IF(ISNUMBER(CL492),(CL492-CJ492)*IF(AO492&lt;0,1,-1),"nan"),"")</f>
        <v/>
      </c>
      <c r="BQ492" s="231" t="str">
        <f>IF(CM492&lt;&gt;"",IF(ISNUMBER(CM492),CM492/CK492,"nan"),"")</f>
        <v/>
      </c>
      <c r="BR492" s="263"/>
      <c r="BS492" s="232"/>
      <c r="BT492" s="232"/>
      <c r="BU492" s="230"/>
      <c r="BV492" s="230"/>
      <c r="BW492" s="231"/>
      <c r="BX492" s="231"/>
      <c r="BY492" s="232"/>
      <c r="BZ492" s="235"/>
      <c r="CA492" s="257"/>
      <c r="CB492" s="233"/>
      <c r="CC492" s="230"/>
      <c r="CD492" s="230"/>
      <c r="CE492" s="230"/>
      <c r="CF492" s="230"/>
      <c r="CG492" s="230"/>
      <c r="CH492" s="230"/>
      <c r="CI492" s="230"/>
      <c r="CJ492" s="231"/>
      <c r="CK492" s="231"/>
      <c r="CL492" s="231"/>
      <c r="CM492" s="231"/>
      <c r="CN492" s="231"/>
      <c r="CO492" s="231"/>
      <c r="CP492" s="231"/>
      <c r="CQ492" s="231"/>
      <c r="CR492" s="232"/>
      <c r="CS492" s="232"/>
      <c r="CT492" s="232"/>
      <c r="CU492" s="232"/>
      <c r="CV492" s="232"/>
      <c r="CW492" s="232"/>
      <c r="CX492" s="232"/>
      <c r="CY492" s="234"/>
      <c r="CZ492" s="106"/>
      <c r="DA492" s="106"/>
      <c r="DB492" s="106"/>
      <c r="DC492" s="106"/>
      <c r="DD492" s="106"/>
      <c r="DE492" s="498"/>
      <c r="DF492" s="92"/>
      <c r="DG492" s="107"/>
      <c r="DH492" s="107"/>
      <c r="DI492" s="107"/>
      <c r="DJ492" s="107"/>
      <c r="DK492" s="107"/>
      <c r="DL492" s="107"/>
      <c r="DM492" s="110"/>
      <c r="DN492" s="110"/>
      <c r="DO492" s="110"/>
      <c r="DP492" s="110"/>
      <c r="DQ492" s="110"/>
      <c r="DR492" s="110"/>
      <c r="DS492" s="110"/>
      <c r="DT492" s="110"/>
      <c r="DU492" s="497"/>
      <c r="DV492" s="497"/>
      <c r="DW492" s="497"/>
      <c r="DX492" s="497"/>
      <c r="DY492" s="497"/>
      <c r="DZ492" s="497"/>
      <c r="EA492" s="267"/>
      <c r="EB492" s="492"/>
      <c r="EC492" s="492"/>
      <c r="ED492" s="492"/>
      <c r="EE492" s="492"/>
      <c r="EF492" s="99"/>
      <c r="EG492" s="99"/>
      <c r="EH492" s="99"/>
      <c r="EI492" s="99"/>
      <c r="EJ492" s="99"/>
      <c r="EK492" s="99"/>
      <c r="EL492" s="99"/>
      <c r="EM492" s="99"/>
      <c r="EN492" s="99"/>
      <c r="EO492" s="99"/>
      <c r="EP492" s="99"/>
      <c r="EQ492" s="99"/>
      <c r="ER492" s="99"/>
      <c r="ES492" s="99"/>
      <c r="ET492" s="99"/>
      <c r="EU492" s="99"/>
      <c r="EV492" s="99"/>
      <c r="EW492" s="99"/>
      <c r="EX492" s="119"/>
      <c r="EY492" s="121"/>
      <c r="EZ492" s="454"/>
      <c r="FA492" s="83"/>
      <c r="FB492" s="126"/>
      <c r="FC492" s="116"/>
      <c r="FD492" s="116"/>
      <c r="FE492" s="116"/>
      <c r="FF492" s="116"/>
      <c r="FG492" s="116"/>
      <c r="FH492" s="116"/>
      <c r="FI492" s="116"/>
      <c r="FJ492" s="116"/>
      <c r="FK492" s="116"/>
      <c r="FL492" s="116"/>
      <c r="FM492" s="116"/>
      <c r="FN492" s="116"/>
    </row>
    <row r="493" spans="1:170" s="3" customFormat="1" ht="15" customHeight="1" x14ac:dyDescent="0.2">
      <c r="A493" s="188">
        <v>20140509</v>
      </c>
      <c r="B493" s="188">
        <v>5</v>
      </c>
      <c r="C493" s="189">
        <v>4</v>
      </c>
      <c r="D493" s="189">
        <v>2</v>
      </c>
      <c r="E493" s="189">
        <v>6</v>
      </c>
      <c r="F493" s="189">
        <v>7</v>
      </c>
      <c r="G493" s="191">
        <v>1.7</v>
      </c>
      <c r="H493" s="435">
        <v>0</v>
      </c>
      <c r="I493" s="190">
        <v>9103</v>
      </c>
      <c r="J493" s="101" t="s">
        <v>1983</v>
      </c>
      <c r="K493" s="566" t="str">
        <f>IF(B493=2,"Z:\Data\MOOG\HeTao\raw\",IF(B493=5,"Z:\Data\MOOG\Polo\raw\",""))</f>
        <v>Z:\Data\MOOG\Polo\raw\</v>
      </c>
      <c r="L493" s="187" t="s">
        <v>2662</v>
      </c>
      <c r="M493" s="569" t="str">
        <f>IF(NOT(ISERROR(FIND("Training_dt",W493))),"'Plot Psychometric_HH_dt_yuchen'",IF(NOT(ISERROR(FIND("Training",W493))),"'Plot Psychometric_HH'",IF(NOT(ISERROR(FIND("1DAT",W493))),"'Plot Tuning Azimuth_HH'",IF(NOT(ISERROR(FIND("HD_dt",W493))),"'Plot HeadingDiscimination_PSTH_HH_dt_yuchen'",IF(NOT(ISERROR(FIND("HD",W493))),"'Plot HeadingDiscimination_PSTH_HH'",IF(NOT(ISERROR(FIND("MemSac",W493))),"'Memory Saccade Analysis_HH'",IF(NOT(ISERROR(FIND("DelSac",W493))),"'Memory Saccade Analysis_HH'",IF(NOT(ISERROR(FIND("u-stim",W493))),"'Plot Microstim_HH'",""))))))))</f>
        <v>'Memory Saccade Analysis_HH'</v>
      </c>
      <c r="N493" s="573">
        <v>1</v>
      </c>
      <c r="O493" s="584">
        <v>-1</v>
      </c>
      <c r="P493" s="590">
        <v>4</v>
      </c>
      <c r="Q493" s="590">
        <f>IF(B493=2,60,310)</f>
        <v>310</v>
      </c>
      <c r="R493" s="590">
        <v>5</v>
      </c>
      <c r="S493" s="590">
        <f>IF(B493=2,60,-190)</f>
        <v>-190</v>
      </c>
      <c r="T493" s="590">
        <v>1</v>
      </c>
      <c r="U493" s="590">
        <f>IF(Z493&lt;&gt;"",IF(NOT(ISERROR(FIND("SU",Z493))),VALUE(RIGHT(Z493,1))+4,IF(NOT(ISERROR(FIND("MU20",Z493))),20,IF(NOT(ISERROR(FIND("MU21",Z493))),21,IF(NOT(ISERROR(FIND("MU2",Z493))),2,1)))),"")</f>
        <v>1</v>
      </c>
      <c r="V493" s="583"/>
      <c r="W493" s="186" t="s">
        <v>716</v>
      </c>
      <c r="X493" s="192"/>
      <c r="Y493" s="219">
        <f>IF(NOT(ISERROR(FIND("MU=SU",X493))),1,IF(Z493&lt;&gt;"",IF(NOT(ISERROR(FIND("SU",Z493))),1,0),""))</f>
        <v>0</v>
      </c>
      <c r="Z493" s="217" t="s">
        <v>7</v>
      </c>
      <c r="AA493" s="218"/>
      <c r="AB493" s="77"/>
      <c r="AC493" s="78"/>
      <c r="AD493" s="199"/>
      <c r="AE493" s="91"/>
      <c r="AF493" s="79"/>
      <c r="AG493" s="79"/>
      <c r="AH493" s="80"/>
      <c r="AI493" s="81"/>
      <c r="AJ493" s="81"/>
      <c r="AK493" s="81"/>
      <c r="AL493" s="81"/>
      <c r="AM493" s="503"/>
      <c r="AN493" s="480"/>
      <c r="AO493" s="83"/>
      <c r="AP493" s="83"/>
      <c r="AQ493" s="83"/>
      <c r="AR493" s="84"/>
      <c r="AS493" s="85"/>
      <c r="AT493" s="85"/>
      <c r="AU493" s="85"/>
      <c r="AV493" s="85"/>
      <c r="AW493" s="104"/>
      <c r="AX493" s="86"/>
      <c r="AY493" s="87"/>
      <c r="AZ493" s="87"/>
      <c r="BA493" s="87"/>
      <c r="BB493" s="88"/>
      <c r="BC493" s="89"/>
      <c r="BD493" s="89"/>
      <c r="BE493" s="89"/>
      <c r="BF493" s="89"/>
      <c r="BG493" s="504"/>
      <c r="BH493" s="488"/>
      <c r="BI493" s="251"/>
      <c r="BJ493" s="252"/>
      <c r="BK493" s="252"/>
      <c r="BL493" s="515"/>
      <c r="BM493" s="230"/>
      <c r="BN493" s="230"/>
      <c r="BO493" s="516"/>
      <c r="BP493" s="231"/>
      <c r="BQ493" s="231"/>
      <c r="BR493" s="517"/>
      <c r="BS493" s="232"/>
      <c r="BT493" s="232"/>
      <c r="BU493" s="230"/>
      <c r="BV493" s="230"/>
      <c r="BW493" s="231"/>
      <c r="BX493" s="231"/>
      <c r="BY493" s="232"/>
      <c r="BZ493" s="235"/>
      <c r="CA493" s="257"/>
      <c r="CB493" s="233"/>
      <c r="CC493" s="230"/>
      <c r="CD493" s="230"/>
      <c r="CE493" s="230"/>
      <c r="CF493" s="230"/>
      <c r="CG493" s="230"/>
      <c r="CH493" s="230"/>
      <c r="CI493" s="230"/>
      <c r="CJ493" s="231"/>
      <c r="CK493" s="231"/>
      <c r="CL493" s="231"/>
      <c r="CM493" s="231"/>
      <c r="CN493" s="231"/>
      <c r="CO493" s="231"/>
      <c r="CP493" s="231"/>
      <c r="CQ493" s="231"/>
      <c r="CR493" s="232"/>
      <c r="CS493" s="232"/>
      <c r="CT493" s="232"/>
      <c r="CU493" s="232"/>
      <c r="CV493" s="232"/>
      <c r="CW493" s="232"/>
      <c r="CX493" s="232"/>
      <c r="CY493" s="234"/>
      <c r="CZ493" s="106"/>
      <c r="DA493" s="106"/>
      <c r="DB493" s="106"/>
      <c r="DC493" s="106"/>
      <c r="DD493" s="106"/>
      <c r="DE493" s="498"/>
      <c r="DF493" s="92"/>
      <c r="DG493" s="107"/>
      <c r="DH493" s="107"/>
      <c r="DI493" s="107"/>
      <c r="DJ493" s="107"/>
      <c r="DK493" s="107"/>
      <c r="DL493" s="107"/>
      <c r="DM493" s="110"/>
      <c r="DN493" s="110"/>
      <c r="DO493" s="110"/>
      <c r="DP493" s="110"/>
      <c r="DQ493" s="110"/>
      <c r="DR493" s="110"/>
      <c r="DS493" s="110"/>
      <c r="DT493" s="110"/>
      <c r="DU493" s="497"/>
      <c r="DV493" s="497"/>
      <c r="DW493" s="497"/>
      <c r="DX493" s="497"/>
      <c r="DY493" s="497"/>
      <c r="DZ493" s="497"/>
      <c r="EA493" s="491">
        <v>0.32679900000000001</v>
      </c>
      <c r="EB493" s="492">
        <v>0.78617099999999995</v>
      </c>
      <c r="EC493" s="492">
        <v>0.25330200000000003</v>
      </c>
      <c r="ED493" s="492">
        <v>0.45515299999999997</v>
      </c>
      <c r="EE493" s="492">
        <v>0.865815</v>
      </c>
      <c r="EF493" s="492">
        <v>0.29392099999999999</v>
      </c>
      <c r="EG493" s="492">
        <v>-142.791</v>
      </c>
      <c r="EH493" s="492">
        <v>-177.01599999999999</v>
      </c>
      <c r="EI493" s="492">
        <v>142.773</v>
      </c>
      <c r="EJ493" s="492">
        <v>101.19</v>
      </c>
      <c r="EK493" s="492">
        <v>13.287000000000001</v>
      </c>
      <c r="EL493" s="492">
        <v>95.211699999999993</v>
      </c>
      <c r="EM493" s="492">
        <v>0.43974299999999999</v>
      </c>
      <c r="EN493" s="492">
        <v>0.35445100000000002</v>
      </c>
      <c r="EO493" s="492">
        <v>0.42624200000000001</v>
      </c>
      <c r="EP493" s="492">
        <v>0.43568099999999998</v>
      </c>
      <c r="EQ493" s="492">
        <v>0.34629900000000002</v>
      </c>
      <c r="ER493" s="492">
        <v>0.44403700000000002</v>
      </c>
      <c r="ES493" s="492">
        <v>0</v>
      </c>
      <c r="ET493" s="492">
        <v>2.8864800000000002</v>
      </c>
      <c r="EU493" s="492">
        <v>-3.5107300000000001</v>
      </c>
      <c r="EV493" s="492">
        <v>3.7365499999999998</v>
      </c>
      <c r="EW493" s="492">
        <v>6.4039999999999999</v>
      </c>
      <c r="EX493" s="506">
        <v>4.6574499999999999</v>
      </c>
      <c r="EY493" s="121"/>
      <c r="EZ493" s="454"/>
      <c r="FA493" s="83"/>
      <c r="FB493" s="126"/>
      <c r="FC493" s="116"/>
      <c r="FD493" s="116"/>
      <c r="FE493" s="116"/>
      <c r="FF493" s="116"/>
      <c r="FG493" s="116"/>
      <c r="FH493" s="116"/>
      <c r="FI493" s="116"/>
      <c r="FJ493" s="116"/>
      <c r="FK493" s="116"/>
      <c r="FL493" s="116"/>
      <c r="FM493" s="116"/>
      <c r="FN493" s="116"/>
    </row>
    <row r="494" spans="1:170" s="3" customFormat="1" ht="15" customHeight="1" x14ac:dyDescent="0.2">
      <c r="A494" s="188">
        <v>20140509</v>
      </c>
      <c r="B494" s="188">
        <v>5</v>
      </c>
      <c r="C494" s="189">
        <v>4</v>
      </c>
      <c r="D494" s="189">
        <v>2</v>
      </c>
      <c r="E494" s="189">
        <v>6</v>
      </c>
      <c r="F494" s="189">
        <v>7</v>
      </c>
      <c r="G494" s="191">
        <v>1.7</v>
      </c>
      <c r="H494" s="435">
        <v>0</v>
      </c>
      <c r="I494" s="190">
        <v>9103</v>
      </c>
      <c r="J494" s="101" t="s">
        <v>1983</v>
      </c>
      <c r="K494" s="566" t="str">
        <f>IF(B494=2,"Z:\Data\MOOG\HeTao\raw\",IF(B494=5,"Z:\Data\MOOG\Polo\raw\",""))</f>
        <v>Z:\Data\MOOG\Polo\raw\</v>
      </c>
      <c r="L494" s="187" t="s">
        <v>2660</v>
      </c>
      <c r="M494" s="569" t="str">
        <f>IF(NOT(ISERROR(FIND("Training_dt",W494))),"'Plot Psychometric_HH_dt_yuchen'",IF(NOT(ISERROR(FIND("Training",W494))),"'Plot Psychometric_HH'",IF(NOT(ISERROR(FIND("1DAT",W494))),"'Plot Tuning Azimuth_HH'",IF(NOT(ISERROR(FIND("HD_dt",W494))),"'Plot HeadingDiscimination_PSTH_HH_dt_yuchen'",IF(NOT(ISERROR(FIND("HD",W494))),"'Plot HeadingDiscimination_PSTH_HH'",IF(NOT(ISERROR(FIND("MemSac",W494))),"'Memory Saccade Analysis_HH'",IF(NOT(ISERROR(FIND("DelSac",W494))),"'Memory Saccade Analysis_HH'",IF(NOT(ISERROR(FIND("u-stim",W494))),"'Plot Microstim_HH'",""))))))))</f>
        <v>'Plot Tuning Azimuth_HH'</v>
      </c>
      <c r="N494" s="573">
        <v>1</v>
      </c>
      <c r="O494" s="584">
        <v>-1</v>
      </c>
      <c r="P494" s="590">
        <v>4</v>
      </c>
      <c r="Q494" s="590">
        <f>IF(B494=2,60,310)</f>
        <v>310</v>
      </c>
      <c r="R494" s="590">
        <v>5</v>
      </c>
      <c r="S494" s="590">
        <f>IF(B494=2,60,-190)</f>
        <v>-190</v>
      </c>
      <c r="T494" s="590">
        <v>1</v>
      </c>
      <c r="U494" s="590">
        <f>IF(Z494&lt;&gt;"",IF(NOT(ISERROR(FIND("SU",Z494))),VALUE(RIGHT(Z494,1))+4,IF(NOT(ISERROR(FIND("MU20",Z494))),20,IF(NOT(ISERROR(FIND("MU21",Z494))),21,IF(NOT(ISERROR(FIND("MU2",Z494))),2,1)))),"")</f>
        <v>1</v>
      </c>
      <c r="V494" s="583"/>
      <c r="W494" s="186" t="s">
        <v>6</v>
      </c>
      <c r="X494" s="192"/>
      <c r="Y494" s="219">
        <f>IF(NOT(ISERROR(FIND("MU=SU",X494))),1,IF(Z494&lt;&gt;"",IF(NOT(ISERROR(FIND("SU",Z494))),1,0),""))</f>
        <v>0</v>
      </c>
      <c r="Z494" s="217" t="s">
        <v>7</v>
      </c>
      <c r="AA494" s="218"/>
      <c r="AB494" s="77"/>
      <c r="AC494" s="78"/>
      <c r="AD494" s="199" t="s">
        <v>2663</v>
      </c>
      <c r="AE494" s="91" t="s">
        <v>8265</v>
      </c>
      <c r="AF494" s="79" t="s">
        <v>8265</v>
      </c>
      <c r="AG494" s="79" t="s">
        <v>8280</v>
      </c>
      <c r="AH494" s="80" t="s">
        <v>8265</v>
      </c>
      <c r="AI494" s="81" t="s">
        <v>8265</v>
      </c>
      <c r="AJ494" s="81" t="s">
        <v>8265</v>
      </c>
      <c r="AK494" s="81" t="s">
        <v>8265</v>
      </c>
      <c r="AL494" s="81" t="s">
        <v>8265</v>
      </c>
      <c r="AM494" s="503" t="s">
        <v>8280</v>
      </c>
      <c r="AN494" s="480" t="s">
        <v>8280</v>
      </c>
      <c r="AO494" s="83">
        <v>-25.139600000000002</v>
      </c>
      <c r="AP494" s="83">
        <v>0.57459000000000005</v>
      </c>
      <c r="AQ494" s="83">
        <v>0.75131999999999999</v>
      </c>
      <c r="AR494" s="482">
        <v>4.3107600000000002E-4</v>
      </c>
      <c r="AS494" s="483">
        <v>-1.4702599999999999</v>
      </c>
      <c r="AT494" s="483">
        <v>-0.78406299999999995</v>
      </c>
      <c r="AU494" s="483">
        <v>-26.084199999999999</v>
      </c>
      <c r="AV494" s="483">
        <v>138.93700000000001</v>
      </c>
      <c r="AW494" s="496" t="s">
        <v>8301</v>
      </c>
      <c r="AX494" s="484" t="s">
        <v>8277</v>
      </c>
      <c r="AY494" s="87" t="s">
        <v>8265</v>
      </c>
      <c r="AZ494" s="87" t="s">
        <v>8275</v>
      </c>
      <c r="BA494" s="87" t="s">
        <v>8265</v>
      </c>
      <c r="BB494" s="88" t="s">
        <v>8265</v>
      </c>
      <c r="BC494" s="89" t="s">
        <v>8265</v>
      </c>
      <c r="BD494" s="89" t="s">
        <v>8265</v>
      </c>
      <c r="BE494" s="89" t="s">
        <v>8265</v>
      </c>
      <c r="BF494" s="89" t="s">
        <v>8275</v>
      </c>
      <c r="BG494" s="504" t="s">
        <v>8265</v>
      </c>
      <c r="BH494" s="488" t="s">
        <v>8265</v>
      </c>
      <c r="BI494" s="251" t="s">
        <v>1243</v>
      </c>
      <c r="BJ494" s="252"/>
      <c r="BK494" s="252"/>
      <c r="BL494" s="259"/>
      <c r="BM494" s="230" t="str">
        <f>IF(CD494&lt;&gt;"",IF(ISNUMBER(CD494),(CD494-CB494)*IF(AE494&lt;0,1,-1),"nan"),"")</f>
        <v/>
      </c>
      <c r="BN494" s="230" t="str">
        <f>IF(CE494&lt;&gt;"",IF(ISNUMBER(CE494),CE494/CC494,"nan"),"")</f>
        <v/>
      </c>
      <c r="BO494" s="261"/>
      <c r="BP494" s="231" t="str">
        <f>IF(CL494&lt;&gt;"",IF(ISNUMBER(CL494),(CL494-CJ494)*IF(AO494&lt;0,1,-1),"nan"),"")</f>
        <v/>
      </c>
      <c r="BQ494" s="231" t="str">
        <f>IF(CM494&lt;&gt;"",IF(ISNUMBER(CM494),CM494/CK494,"nan"),"")</f>
        <v/>
      </c>
      <c r="BR494" s="263"/>
      <c r="BS494" s="232"/>
      <c r="BT494" s="232"/>
      <c r="BU494" s="230"/>
      <c r="BV494" s="230"/>
      <c r="BW494" s="231"/>
      <c r="BX494" s="231"/>
      <c r="BY494" s="232"/>
      <c r="BZ494" s="235"/>
      <c r="CA494" s="257"/>
      <c r="CB494" s="233"/>
      <c r="CC494" s="230"/>
      <c r="CD494" s="230"/>
      <c r="CE494" s="230"/>
      <c r="CF494" s="230"/>
      <c r="CG494" s="230"/>
      <c r="CH494" s="230"/>
      <c r="CI494" s="230"/>
      <c r="CJ494" s="231"/>
      <c r="CK494" s="231"/>
      <c r="CL494" s="231"/>
      <c r="CM494" s="231"/>
      <c r="CN494" s="231"/>
      <c r="CO494" s="231"/>
      <c r="CP494" s="231"/>
      <c r="CQ494" s="231"/>
      <c r="CR494" s="232"/>
      <c r="CS494" s="232"/>
      <c r="CT494" s="232"/>
      <c r="CU494" s="232"/>
      <c r="CV494" s="232"/>
      <c r="CW494" s="232"/>
      <c r="CX494" s="232"/>
      <c r="CY494" s="234"/>
      <c r="CZ494" s="106"/>
      <c r="DA494" s="106"/>
      <c r="DB494" s="106"/>
      <c r="DC494" s="106"/>
      <c r="DD494" s="106"/>
      <c r="DE494" s="498"/>
      <c r="DF494" s="92"/>
      <c r="DG494" s="107"/>
      <c r="DH494" s="107"/>
      <c r="DI494" s="107"/>
      <c r="DJ494" s="107"/>
      <c r="DK494" s="107"/>
      <c r="DL494" s="107"/>
      <c r="DM494" s="110"/>
      <c r="DN494" s="110"/>
      <c r="DO494" s="110"/>
      <c r="DP494" s="110"/>
      <c r="DQ494" s="110"/>
      <c r="DR494" s="110"/>
      <c r="DS494" s="110"/>
      <c r="DT494" s="110"/>
      <c r="DU494" s="497"/>
      <c r="DV494" s="497"/>
      <c r="DW494" s="497"/>
      <c r="DX494" s="497"/>
      <c r="DY494" s="497"/>
      <c r="DZ494" s="497"/>
      <c r="EA494" s="491"/>
      <c r="EB494" s="492"/>
      <c r="EC494" s="492"/>
      <c r="ED494" s="492"/>
      <c r="EE494" s="492"/>
      <c r="EF494" s="492"/>
      <c r="EG494" s="492"/>
      <c r="EH494" s="492"/>
      <c r="EI494" s="492"/>
      <c r="EJ494" s="492"/>
      <c r="EK494" s="492"/>
      <c r="EL494" s="492"/>
      <c r="EM494" s="492"/>
      <c r="EN494" s="492"/>
      <c r="EO494" s="492"/>
      <c r="EP494" s="492"/>
      <c r="EQ494" s="492"/>
      <c r="ER494" s="492"/>
      <c r="ES494" s="492"/>
      <c r="ET494" s="492"/>
      <c r="EU494" s="492"/>
      <c r="EV494" s="492"/>
      <c r="EW494" s="492"/>
      <c r="EX494" s="506"/>
      <c r="EY494" s="121"/>
      <c r="EZ494" s="454"/>
      <c r="FA494" s="83"/>
      <c r="FB494" s="126"/>
      <c r="FC494" s="116"/>
      <c r="FD494" s="116"/>
      <c r="FE494" s="116"/>
      <c r="FF494" s="116"/>
      <c r="FG494" s="116"/>
      <c r="FH494" s="116"/>
      <c r="FI494" s="116"/>
      <c r="FJ494" s="116"/>
      <c r="FK494" s="116"/>
      <c r="FL494" s="116"/>
      <c r="FM494" s="116"/>
      <c r="FN494" s="116"/>
    </row>
    <row r="495" spans="1:170" s="3" customFormat="1" ht="15" customHeight="1" x14ac:dyDescent="0.2">
      <c r="A495" s="188">
        <v>20140509</v>
      </c>
      <c r="B495" s="188">
        <v>5</v>
      </c>
      <c r="C495" s="189">
        <v>4</v>
      </c>
      <c r="D495" s="189">
        <v>2</v>
      </c>
      <c r="E495" s="189">
        <v>6</v>
      </c>
      <c r="F495" s="189">
        <v>7</v>
      </c>
      <c r="G495" s="191">
        <v>1.7</v>
      </c>
      <c r="H495" s="435">
        <v>0</v>
      </c>
      <c r="I495" s="190">
        <v>11202</v>
      </c>
      <c r="J495" s="101" t="s">
        <v>1983</v>
      </c>
      <c r="K495" s="566" t="str">
        <f>IF(B495=2,"Z:\Data\MOOG\HeTao\raw\",IF(B495=5,"Z:\Data\MOOG\Polo\raw\",""))</f>
        <v>Z:\Data\MOOG\Polo\raw\</v>
      </c>
      <c r="L495" s="187" t="s">
        <v>2661</v>
      </c>
      <c r="M495" s="569" t="str">
        <f>IF(NOT(ISERROR(FIND("Training_dt",W495))),"'Plot Psychometric_HH_dt_yuchen'",IF(NOT(ISERROR(FIND("Training",W495))),"'Plot Psychometric_HH'",IF(NOT(ISERROR(FIND("1DAT",W495))),"'Plot Tuning Azimuth_HH'",IF(NOT(ISERROR(FIND("HD_dt",W495))),"'Plot HeadingDiscimination_PSTH_HH_dt_yuchen'",IF(NOT(ISERROR(FIND("HD",W495))),"'Plot HeadingDiscimination_PSTH_HH'",IF(NOT(ISERROR(FIND("MemSac",W495))),"'Memory Saccade Analysis_HH'",IF(NOT(ISERROR(FIND("DelSac",W495))),"'Memory Saccade Analysis_HH'",IF(NOT(ISERROR(FIND("u-stim",W495))),"'Plot Microstim_HH'",""))))))))</f>
        <v>'Plot Tuning Azimuth_HH'</v>
      </c>
      <c r="N495" s="573">
        <v>1</v>
      </c>
      <c r="O495" s="584">
        <v>-1</v>
      </c>
      <c r="P495" s="590">
        <v>4</v>
      </c>
      <c r="Q495" s="590">
        <f>IF(B495=2,60,310)</f>
        <v>310</v>
      </c>
      <c r="R495" s="590">
        <v>5</v>
      </c>
      <c r="S495" s="590">
        <f>IF(B495=2,60,-190)</f>
        <v>-190</v>
      </c>
      <c r="T495" s="590">
        <v>1</v>
      </c>
      <c r="U495" s="590">
        <f>IF(Z495&lt;&gt;"",IF(NOT(ISERROR(FIND("SU",Z495))),VALUE(RIGHT(Z495,1))+4,IF(NOT(ISERROR(FIND("MU20",Z495))),20,IF(NOT(ISERROR(FIND("MU21",Z495))),21,IF(NOT(ISERROR(FIND("MU2",Z495))),2,1)))),"")</f>
        <v>1</v>
      </c>
      <c r="V495" s="583"/>
      <c r="W495" s="186" t="s">
        <v>6</v>
      </c>
      <c r="X495" s="192"/>
      <c r="Y495" s="219">
        <f>IF(NOT(ISERROR(FIND("MU=SU",X495))),1,IF(Z495&lt;&gt;"",IF(NOT(ISERROR(FIND("SU",Z495))),1,0),""))</f>
        <v>0</v>
      </c>
      <c r="Z495" s="217" t="s">
        <v>7</v>
      </c>
      <c r="AA495" s="218"/>
      <c r="AB495" s="77"/>
      <c r="AC495" s="78"/>
      <c r="AD495" s="199" t="s">
        <v>2664</v>
      </c>
      <c r="AE495" s="91">
        <v>-98.259399999999999</v>
      </c>
      <c r="AF495" s="79">
        <v>0.36757699999999999</v>
      </c>
      <c r="AG495" s="79">
        <v>9.6107700000000004E-2</v>
      </c>
      <c r="AH495" s="80">
        <v>0.60204299999999999</v>
      </c>
      <c r="AI495" s="81">
        <v>-1.66214</v>
      </c>
      <c r="AJ495" s="81">
        <v>0.47508800000000001</v>
      </c>
      <c r="AK495" s="81" t="s">
        <v>1615</v>
      </c>
      <c r="AL495" s="81" t="s">
        <v>1615</v>
      </c>
      <c r="AM495" s="503" t="s">
        <v>4218</v>
      </c>
      <c r="AN495" s="480" t="s">
        <v>4219</v>
      </c>
      <c r="AO495" s="83">
        <v>-111.83799999999999</v>
      </c>
      <c r="AP495" s="83">
        <v>0.67347800000000002</v>
      </c>
      <c r="AQ495" s="83">
        <v>0.20500299999999999</v>
      </c>
      <c r="AR495" s="84">
        <v>6.0192599999999999E-6</v>
      </c>
      <c r="AS495" s="85">
        <v>-2.41723</v>
      </c>
      <c r="AT495" s="85">
        <v>-1.81229</v>
      </c>
      <c r="AU495" s="85">
        <v>-110.203</v>
      </c>
      <c r="AV495" s="85">
        <v>100.863</v>
      </c>
      <c r="AW495" s="104" t="s">
        <v>4220</v>
      </c>
      <c r="AX495" s="86" t="s">
        <v>4221</v>
      </c>
      <c r="AY495" s="87" t="s">
        <v>1615</v>
      </c>
      <c r="AZ495" s="87" t="s">
        <v>1615</v>
      </c>
      <c r="BA495" s="87" t="s">
        <v>1615</v>
      </c>
      <c r="BB495" s="88" t="s">
        <v>1615</v>
      </c>
      <c r="BC495" s="89" t="s">
        <v>1615</v>
      </c>
      <c r="BD495" s="89" t="s">
        <v>1615</v>
      </c>
      <c r="BE495" s="89" t="s">
        <v>1615</v>
      </c>
      <c r="BF495" s="89" t="s">
        <v>1615</v>
      </c>
      <c r="BG495" s="504" t="s">
        <v>1615</v>
      </c>
      <c r="BH495" s="488" t="s">
        <v>1615</v>
      </c>
      <c r="BI495" s="251" t="s">
        <v>1243</v>
      </c>
      <c r="BJ495" s="252"/>
      <c r="BK495" s="252"/>
      <c r="BL495" s="259"/>
      <c r="BM495" s="230" t="str">
        <f>IF(CD495&lt;&gt;"",IF(ISNUMBER(CD495),(CD495-CB495)*IF(AE495&lt;0,1,-1),"nan"),"")</f>
        <v/>
      </c>
      <c r="BN495" s="230" t="str">
        <f>IF(CE495&lt;&gt;"",IF(ISNUMBER(CE495),CE495/CC495,"nan"),"")</f>
        <v/>
      </c>
      <c r="BO495" s="261"/>
      <c r="BP495" s="231" t="str">
        <f>IF(CL495&lt;&gt;"",IF(ISNUMBER(CL495),(CL495-CJ495)*IF(AO495&lt;0,1,-1),"nan"),"")</f>
        <v/>
      </c>
      <c r="BQ495" s="231" t="str">
        <f>IF(CM495&lt;&gt;"",IF(ISNUMBER(CM495),CM495/CK495,"nan"),"")</f>
        <v/>
      </c>
      <c r="BR495" s="263"/>
      <c r="BS495" s="232"/>
      <c r="BT495" s="232"/>
      <c r="BU495" s="230"/>
      <c r="BV495" s="230"/>
      <c r="BW495" s="231"/>
      <c r="BX495" s="231"/>
      <c r="BY495" s="232"/>
      <c r="BZ495" s="235"/>
      <c r="CA495" s="257"/>
      <c r="CB495" s="233"/>
      <c r="CC495" s="230"/>
      <c r="CD495" s="230"/>
      <c r="CE495" s="230"/>
      <c r="CF495" s="230"/>
      <c r="CG495" s="230"/>
      <c r="CH495" s="230"/>
      <c r="CI495" s="230"/>
      <c r="CJ495" s="231"/>
      <c r="CK495" s="231"/>
      <c r="CL495" s="231"/>
      <c r="CM495" s="231"/>
      <c r="CN495" s="231"/>
      <c r="CO495" s="231"/>
      <c r="CP495" s="231"/>
      <c r="CQ495" s="231"/>
      <c r="CR495" s="232"/>
      <c r="CS495" s="232"/>
      <c r="CT495" s="232"/>
      <c r="CU495" s="232"/>
      <c r="CV495" s="232"/>
      <c r="CW495" s="232"/>
      <c r="CX495" s="232"/>
      <c r="CY495" s="234"/>
      <c r="CZ495" s="106"/>
      <c r="DA495" s="106"/>
      <c r="DB495" s="106"/>
      <c r="DC495" s="106"/>
      <c r="DD495" s="106"/>
      <c r="DE495" s="498"/>
      <c r="DF495" s="92"/>
      <c r="DG495" s="107"/>
      <c r="DH495" s="107"/>
      <c r="DI495" s="107"/>
      <c r="DJ495" s="107"/>
      <c r="DK495" s="107"/>
      <c r="DL495" s="107"/>
      <c r="DM495" s="110"/>
      <c r="DN495" s="110"/>
      <c r="DO495" s="110"/>
      <c r="DP495" s="110"/>
      <c r="DQ495" s="110"/>
      <c r="DR495" s="110"/>
      <c r="DS495" s="110"/>
      <c r="DT495" s="110"/>
      <c r="DU495" s="497"/>
      <c r="DV495" s="497"/>
      <c r="DW495" s="497"/>
      <c r="DX495" s="497"/>
      <c r="DY495" s="497"/>
      <c r="DZ495" s="497"/>
      <c r="EA495" s="185"/>
      <c r="EB495" s="99"/>
      <c r="EC495" s="99"/>
      <c r="ED495" s="99"/>
      <c r="EE495" s="99"/>
      <c r="EF495" s="99"/>
      <c r="EG495" s="99"/>
      <c r="EH495" s="99"/>
      <c r="EI495" s="99"/>
      <c r="EJ495" s="99"/>
      <c r="EK495" s="99"/>
      <c r="EL495" s="99"/>
      <c r="EM495" s="99"/>
      <c r="EN495" s="99"/>
      <c r="EO495" s="99"/>
      <c r="EP495" s="99"/>
      <c r="EQ495" s="99"/>
      <c r="ER495" s="99"/>
      <c r="ES495" s="99"/>
      <c r="ET495" s="99"/>
      <c r="EU495" s="99"/>
      <c r="EV495" s="99"/>
      <c r="EW495" s="99"/>
      <c r="EX495" s="119"/>
      <c r="EY495" s="121"/>
      <c r="EZ495" s="454"/>
      <c r="FA495" s="83"/>
      <c r="FB495" s="126"/>
      <c r="FC495" s="116"/>
      <c r="FD495" s="116"/>
      <c r="FE495" s="116"/>
      <c r="FF495" s="116"/>
      <c r="FG495" s="116"/>
      <c r="FH495" s="116"/>
      <c r="FI495" s="116"/>
      <c r="FJ495" s="116"/>
      <c r="FK495" s="116"/>
      <c r="FL495" s="116"/>
      <c r="FM495" s="116"/>
      <c r="FN495" s="116"/>
    </row>
    <row r="496" spans="1:170" s="3" customFormat="1" ht="15" customHeight="1" x14ac:dyDescent="0.2">
      <c r="A496" s="188">
        <v>20140509</v>
      </c>
      <c r="B496" s="188">
        <v>5</v>
      </c>
      <c r="C496" s="189">
        <v>4</v>
      </c>
      <c r="D496" s="189">
        <v>2</v>
      </c>
      <c r="E496" s="189">
        <v>6</v>
      </c>
      <c r="F496" s="189">
        <v>7</v>
      </c>
      <c r="G496" s="191">
        <v>1.7</v>
      </c>
      <c r="H496" s="435">
        <v>0</v>
      </c>
      <c r="I496" s="190">
        <v>11330</v>
      </c>
      <c r="J496" s="101" t="s">
        <v>1983</v>
      </c>
      <c r="K496" s="566" t="str">
        <f>IF(B496=2,"Z:\Data\MOOG\HeTao\raw\",IF(B496=5,"Z:\Data\MOOG\Polo\raw\",""))</f>
        <v>Z:\Data\MOOG\Polo\raw\</v>
      </c>
      <c r="L496" s="187" t="s">
        <v>2667</v>
      </c>
      <c r="M496" s="569" t="str">
        <f>IF(NOT(ISERROR(FIND("Training_dt",W496))),"'Plot Psychometric_HH_dt_yuchen'",IF(NOT(ISERROR(FIND("Training",W496))),"'Plot Psychometric_HH'",IF(NOT(ISERROR(FIND("1DAT",W496))),"'Plot Tuning Azimuth_HH'",IF(NOT(ISERROR(FIND("HD_dt",W496))),"'Plot HeadingDiscimination_PSTH_HH_dt_yuchen'",IF(NOT(ISERROR(FIND("HD",W496))),"'Plot HeadingDiscimination_PSTH_HH'",IF(NOT(ISERROR(FIND("MemSac",W496))),"'Memory Saccade Analysis_HH'",IF(NOT(ISERROR(FIND("DelSac",W496))),"'Memory Saccade Analysis_HH'",IF(NOT(ISERROR(FIND("u-stim",W496))),"'Plot Microstim_HH'",""))))))))</f>
        <v/>
      </c>
      <c r="N496" s="573">
        <v>1</v>
      </c>
      <c r="O496" s="584">
        <v>-1</v>
      </c>
      <c r="P496" s="590">
        <v>4</v>
      </c>
      <c r="Q496" s="590">
        <f>IF(B496=2,60,310)</f>
        <v>310</v>
      </c>
      <c r="R496" s="590">
        <v>5</v>
      </c>
      <c r="S496" s="590">
        <f>IF(B496=2,60,-190)</f>
        <v>-190</v>
      </c>
      <c r="T496" s="590">
        <v>1</v>
      </c>
      <c r="U496" s="590">
        <f>IF(Z496&lt;&gt;"",IF(NOT(ISERROR(FIND("SU",Z496))),VALUE(RIGHT(Z496,1))+4,IF(NOT(ISERROR(FIND("MU20",Z496))),20,IF(NOT(ISERROR(FIND("MU21",Z496))),21,IF(NOT(ISERROR(FIND("MU2",Z496))),2,1)))),"")</f>
        <v>1</v>
      </c>
      <c r="V496" s="583"/>
      <c r="W496" s="186" t="s">
        <v>2666</v>
      </c>
      <c r="X496" s="192"/>
      <c r="Y496" s="219">
        <f>IF(NOT(ISERROR(FIND("MU=SU",X496))),1,IF(Z496&lt;&gt;"",IF(NOT(ISERROR(FIND("SU",Z496))),1,0),""))</f>
        <v>0</v>
      </c>
      <c r="Z496" s="217" t="s">
        <v>7</v>
      </c>
      <c r="AA496" s="218"/>
      <c r="AB496" s="77"/>
      <c r="AC496" s="78"/>
      <c r="AD496" s="199" t="s">
        <v>2668</v>
      </c>
      <c r="AE496" s="91"/>
      <c r="AF496" s="79"/>
      <c r="AG496" s="79"/>
      <c r="AH496" s="80"/>
      <c r="AI496" s="81"/>
      <c r="AJ496" s="81"/>
      <c r="AK496" s="81"/>
      <c r="AL496" s="81"/>
      <c r="AM496" s="503"/>
      <c r="AN496" s="480"/>
      <c r="AO496" s="83"/>
      <c r="AP496" s="83"/>
      <c r="AQ496" s="83"/>
      <c r="AR496" s="84"/>
      <c r="AS496" s="85"/>
      <c r="AT496" s="85"/>
      <c r="AU496" s="85"/>
      <c r="AV496" s="85"/>
      <c r="AW496" s="104"/>
      <c r="AX496" s="86"/>
      <c r="AY496" s="87"/>
      <c r="AZ496" s="87"/>
      <c r="BA496" s="87"/>
      <c r="BB496" s="88"/>
      <c r="BC496" s="89"/>
      <c r="BD496" s="89"/>
      <c r="BE496" s="89"/>
      <c r="BF496" s="89"/>
      <c r="BG496" s="504"/>
      <c r="BH496" s="488"/>
      <c r="BI496" s="251"/>
      <c r="BJ496" s="252"/>
      <c r="BK496" s="252"/>
      <c r="BL496" s="515"/>
      <c r="BM496" s="230"/>
      <c r="BN496" s="230"/>
      <c r="BO496" s="516"/>
      <c r="BP496" s="231"/>
      <c r="BQ496" s="231"/>
      <c r="BR496" s="517"/>
      <c r="BS496" s="232"/>
      <c r="BT496" s="232"/>
      <c r="BU496" s="230"/>
      <c r="BV496" s="230"/>
      <c r="BW496" s="231"/>
      <c r="BX496" s="231"/>
      <c r="BY496" s="232"/>
      <c r="BZ496" s="235"/>
      <c r="CA496" s="257"/>
      <c r="CB496" s="233"/>
      <c r="CC496" s="230"/>
      <c r="CD496" s="230"/>
      <c r="CE496" s="230"/>
      <c r="CF496" s="230"/>
      <c r="CG496" s="230"/>
      <c r="CH496" s="230"/>
      <c r="CI496" s="230"/>
      <c r="CJ496" s="231"/>
      <c r="CK496" s="231"/>
      <c r="CL496" s="231"/>
      <c r="CM496" s="231"/>
      <c r="CN496" s="231"/>
      <c r="CO496" s="231"/>
      <c r="CP496" s="231"/>
      <c r="CQ496" s="231"/>
      <c r="CR496" s="232"/>
      <c r="CS496" s="232"/>
      <c r="CT496" s="232"/>
      <c r="CU496" s="232"/>
      <c r="CV496" s="232"/>
      <c r="CW496" s="232"/>
      <c r="CX496" s="232"/>
      <c r="CY496" s="234"/>
      <c r="CZ496" s="106"/>
      <c r="DA496" s="106"/>
      <c r="DB496" s="106"/>
      <c r="DC496" s="106"/>
      <c r="DD496" s="106"/>
      <c r="DE496" s="498"/>
      <c r="DF496" s="92"/>
      <c r="DG496" s="107"/>
      <c r="DH496" s="107"/>
      <c r="DI496" s="107"/>
      <c r="DJ496" s="107"/>
      <c r="DK496" s="107"/>
      <c r="DL496" s="107"/>
      <c r="DM496" s="110"/>
      <c r="DN496" s="110"/>
      <c r="DO496" s="110"/>
      <c r="DP496" s="110"/>
      <c r="DQ496" s="110"/>
      <c r="DR496" s="110"/>
      <c r="DS496" s="110"/>
      <c r="DT496" s="110"/>
      <c r="DU496" s="497"/>
      <c r="DV496" s="497"/>
      <c r="DW496" s="497"/>
      <c r="DX496" s="497"/>
      <c r="DY496" s="497"/>
      <c r="DZ496" s="497"/>
      <c r="EA496" s="491"/>
      <c r="EB496" s="492"/>
      <c r="EC496" s="492"/>
      <c r="ED496" s="492"/>
      <c r="EE496" s="492"/>
      <c r="EF496" s="492"/>
      <c r="EG496" s="492"/>
      <c r="EH496" s="492"/>
      <c r="EI496" s="492"/>
      <c r="EJ496" s="492"/>
      <c r="EK496" s="492"/>
      <c r="EL496" s="492"/>
      <c r="EM496" s="492"/>
      <c r="EN496" s="492"/>
      <c r="EO496" s="492"/>
      <c r="EP496" s="492"/>
      <c r="EQ496" s="492"/>
      <c r="ER496" s="492"/>
      <c r="ES496" s="492"/>
      <c r="ET496" s="492"/>
      <c r="EU496" s="492"/>
      <c r="EV496" s="492"/>
      <c r="EW496" s="492"/>
      <c r="EX496" s="506"/>
      <c r="EY496" s="121"/>
      <c r="EZ496" s="454"/>
      <c r="FA496" s="83"/>
      <c r="FB496" s="126"/>
      <c r="FC496" s="116"/>
      <c r="FD496" s="116"/>
      <c r="FE496" s="116"/>
      <c r="FF496" s="116"/>
      <c r="FG496" s="116"/>
      <c r="FH496" s="116"/>
      <c r="FI496" s="116"/>
      <c r="FJ496" s="116"/>
      <c r="FK496" s="116"/>
      <c r="FL496" s="116"/>
      <c r="FM496" s="116"/>
      <c r="FN496" s="116"/>
    </row>
    <row r="497" spans="1:170" s="3" customFormat="1" ht="15" customHeight="1" x14ac:dyDescent="0.2">
      <c r="A497" s="188">
        <v>20140509</v>
      </c>
      <c r="B497" s="188">
        <v>5</v>
      </c>
      <c r="C497" s="189">
        <v>4</v>
      </c>
      <c r="D497" s="189">
        <v>2</v>
      </c>
      <c r="E497" s="189">
        <v>6</v>
      </c>
      <c r="F497" s="189">
        <v>7</v>
      </c>
      <c r="G497" s="191">
        <v>1.7</v>
      </c>
      <c r="H497" s="435">
        <v>0</v>
      </c>
      <c r="I497" s="190">
        <v>11589</v>
      </c>
      <c r="J497" s="101" t="s">
        <v>1983</v>
      </c>
      <c r="K497" s="566" t="str">
        <f>IF(B497=2,"Z:\Data\MOOG\HeTao\raw\",IF(B497=5,"Z:\Data\MOOG\Polo\raw\",""))</f>
        <v>Z:\Data\MOOG\Polo\raw\</v>
      </c>
      <c r="L497" s="187" t="s">
        <v>2665</v>
      </c>
      <c r="M497" s="569" t="str">
        <f>IF(NOT(ISERROR(FIND("Training_dt",W497))),"'Plot Psychometric_HH_dt_yuchen'",IF(NOT(ISERROR(FIND("Training",W497))),"'Plot Psychometric_HH'",IF(NOT(ISERROR(FIND("1DAT",W497))),"'Plot Tuning Azimuth_HH'",IF(NOT(ISERROR(FIND("HD_dt",W497))),"'Plot HeadingDiscimination_PSTH_HH_dt_yuchen'",IF(NOT(ISERROR(FIND("HD",W497))),"'Plot HeadingDiscimination_PSTH_HH'",IF(NOT(ISERROR(FIND("MemSac",W497))),"'Memory Saccade Analysis_HH'",IF(NOT(ISERROR(FIND("DelSac",W497))),"'Memory Saccade Analysis_HH'",IF(NOT(ISERROR(FIND("u-stim",W497))),"'Plot Microstim_HH'",""))))))))</f>
        <v/>
      </c>
      <c r="N497" s="573">
        <v>1</v>
      </c>
      <c r="O497" s="584">
        <v>-1</v>
      </c>
      <c r="P497" s="590">
        <v>4</v>
      </c>
      <c r="Q497" s="590">
        <f>IF(B497=2,60,310)</f>
        <v>310</v>
      </c>
      <c r="R497" s="590">
        <v>5</v>
      </c>
      <c r="S497" s="590">
        <f>IF(B497=2,60,-190)</f>
        <v>-190</v>
      </c>
      <c r="T497" s="590">
        <v>1</v>
      </c>
      <c r="U497" s="590">
        <f>IF(Z497&lt;&gt;"",IF(NOT(ISERROR(FIND("SU",Z497))),VALUE(RIGHT(Z497,1))+4,IF(NOT(ISERROR(FIND("MU20",Z497))),20,IF(NOT(ISERROR(FIND("MU21",Z497))),21,IF(NOT(ISERROR(FIND("MU2",Z497))),2,1)))),"")</f>
        <v>1</v>
      </c>
      <c r="V497" s="583"/>
      <c r="W497" s="186" t="s">
        <v>2666</v>
      </c>
      <c r="X497" s="192"/>
      <c r="Y497" s="219">
        <f>IF(NOT(ISERROR(FIND("MU=SU",X497))),1,IF(Z497&lt;&gt;"",IF(NOT(ISERROR(FIND("SU",Z497))),1,0),""))</f>
        <v>0</v>
      </c>
      <c r="Z497" s="217" t="s">
        <v>7</v>
      </c>
      <c r="AA497" s="218"/>
      <c r="AB497" s="77"/>
      <c r="AC497" s="78"/>
      <c r="AD497" s="199" t="s">
        <v>2669</v>
      </c>
      <c r="AE497" s="91"/>
      <c r="AF497" s="79"/>
      <c r="AG497" s="79"/>
      <c r="AH497" s="80"/>
      <c r="AI497" s="81"/>
      <c r="AJ497" s="81"/>
      <c r="AK497" s="81"/>
      <c r="AL497" s="81"/>
      <c r="AM497" s="503"/>
      <c r="AN497" s="480"/>
      <c r="AO497" s="83"/>
      <c r="AP497" s="83"/>
      <c r="AQ497" s="83"/>
      <c r="AR497" s="84"/>
      <c r="AS497" s="85"/>
      <c r="AT497" s="85"/>
      <c r="AU497" s="85"/>
      <c r="AV497" s="85"/>
      <c r="AW497" s="104"/>
      <c r="AX497" s="86"/>
      <c r="AY497" s="87"/>
      <c r="AZ497" s="87"/>
      <c r="BA497" s="87"/>
      <c r="BB497" s="88"/>
      <c r="BC497" s="89"/>
      <c r="BD497" s="89"/>
      <c r="BE497" s="89"/>
      <c r="BF497" s="89"/>
      <c r="BG497" s="504"/>
      <c r="BH497" s="488"/>
      <c r="BI497" s="251"/>
      <c r="BJ497" s="252"/>
      <c r="BK497" s="252"/>
      <c r="BL497" s="515"/>
      <c r="BM497" s="230"/>
      <c r="BN497" s="230"/>
      <c r="BO497" s="516"/>
      <c r="BP497" s="231"/>
      <c r="BQ497" s="231"/>
      <c r="BR497" s="517"/>
      <c r="BS497" s="232"/>
      <c r="BT497" s="232"/>
      <c r="BU497" s="230"/>
      <c r="BV497" s="230"/>
      <c r="BW497" s="231"/>
      <c r="BX497" s="231"/>
      <c r="BY497" s="232"/>
      <c r="BZ497" s="235"/>
      <c r="CA497" s="257"/>
      <c r="CB497" s="233"/>
      <c r="CC497" s="230"/>
      <c r="CD497" s="230"/>
      <c r="CE497" s="230"/>
      <c r="CF497" s="230"/>
      <c r="CG497" s="230"/>
      <c r="CH497" s="230"/>
      <c r="CI497" s="230"/>
      <c r="CJ497" s="231"/>
      <c r="CK497" s="231"/>
      <c r="CL497" s="231"/>
      <c r="CM497" s="231"/>
      <c r="CN497" s="231"/>
      <c r="CO497" s="231"/>
      <c r="CP497" s="231"/>
      <c r="CQ497" s="231"/>
      <c r="CR497" s="232"/>
      <c r="CS497" s="232"/>
      <c r="CT497" s="232"/>
      <c r="CU497" s="232"/>
      <c r="CV497" s="232"/>
      <c r="CW497" s="232"/>
      <c r="CX497" s="232"/>
      <c r="CY497" s="234"/>
      <c r="CZ497" s="106"/>
      <c r="DA497" s="106"/>
      <c r="DB497" s="106"/>
      <c r="DC497" s="106"/>
      <c r="DD497" s="106"/>
      <c r="DE497" s="498"/>
      <c r="DF497" s="92"/>
      <c r="DG497" s="107"/>
      <c r="DH497" s="107"/>
      <c r="DI497" s="107"/>
      <c r="DJ497" s="107"/>
      <c r="DK497" s="107"/>
      <c r="DL497" s="107"/>
      <c r="DM497" s="110"/>
      <c r="DN497" s="110"/>
      <c r="DO497" s="110"/>
      <c r="DP497" s="110"/>
      <c r="DQ497" s="110"/>
      <c r="DR497" s="110"/>
      <c r="DS497" s="110"/>
      <c r="DT497" s="110"/>
      <c r="DU497" s="497"/>
      <c r="DV497" s="497"/>
      <c r="DW497" s="497"/>
      <c r="DX497" s="497"/>
      <c r="DY497" s="497"/>
      <c r="DZ497" s="497"/>
      <c r="EA497" s="491"/>
      <c r="EB497" s="492"/>
      <c r="EC497" s="492"/>
      <c r="ED497" s="492"/>
      <c r="EE497" s="492"/>
      <c r="EF497" s="492"/>
      <c r="EG497" s="492"/>
      <c r="EH497" s="492"/>
      <c r="EI497" s="492"/>
      <c r="EJ497" s="492"/>
      <c r="EK497" s="492"/>
      <c r="EL497" s="492"/>
      <c r="EM497" s="492"/>
      <c r="EN497" s="492"/>
      <c r="EO497" s="492"/>
      <c r="EP497" s="492"/>
      <c r="EQ497" s="492"/>
      <c r="ER497" s="492"/>
      <c r="ES497" s="492"/>
      <c r="ET497" s="492"/>
      <c r="EU497" s="492"/>
      <c r="EV497" s="492"/>
      <c r="EW497" s="492"/>
      <c r="EX497" s="506"/>
      <c r="EY497" s="121"/>
      <c r="EZ497" s="454"/>
      <c r="FA497" s="83"/>
      <c r="FB497" s="126"/>
      <c r="FC497" s="116"/>
      <c r="FD497" s="116"/>
      <c r="FE497" s="116"/>
      <c r="FF497" s="116"/>
      <c r="FG497" s="116"/>
      <c r="FH497" s="116"/>
      <c r="FI497" s="116"/>
      <c r="FJ497" s="116"/>
      <c r="FK497" s="116"/>
      <c r="FL497" s="116"/>
      <c r="FM497" s="116"/>
      <c r="FN497" s="116"/>
    </row>
    <row r="498" spans="1:170" s="3" customFormat="1" ht="15" customHeight="1" x14ac:dyDescent="0.2">
      <c r="A498" s="188">
        <v>20140509</v>
      </c>
      <c r="B498" s="188">
        <v>5</v>
      </c>
      <c r="C498" s="189">
        <v>4</v>
      </c>
      <c r="D498" s="189">
        <v>2</v>
      </c>
      <c r="E498" s="189">
        <v>6</v>
      </c>
      <c r="F498" s="189">
        <v>7</v>
      </c>
      <c r="G498" s="191">
        <v>1.7</v>
      </c>
      <c r="H498" s="435">
        <v>0</v>
      </c>
      <c r="I498" s="190">
        <v>11800</v>
      </c>
      <c r="J498" s="101" t="s">
        <v>1983</v>
      </c>
      <c r="K498" s="566" t="str">
        <f>IF(B498=2,"Z:\Data\MOOG\HeTao\raw\",IF(B498=5,"Z:\Data\MOOG\Polo\raw\",""))</f>
        <v>Z:\Data\MOOG\Polo\raw\</v>
      </c>
      <c r="L498" s="187" t="s">
        <v>2670</v>
      </c>
      <c r="M498" s="569" t="str">
        <f>IF(NOT(ISERROR(FIND("Training_dt",W498))),"'Plot Psychometric_HH_dt_yuchen'",IF(NOT(ISERROR(FIND("Training",W498))),"'Plot Psychometric_HH'",IF(NOT(ISERROR(FIND("1DAT",W498))),"'Plot Tuning Azimuth_HH'",IF(NOT(ISERROR(FIND("HD_dt",W498))),"'Plot HeadingDiscimination_PSTH_HH_dt_yuchen'",IF(NOT(ISERROR(FIND("HD",W498))),"'Plot HeadingDiscimination_PSTH_HH'",IF(NOT(ISERROR(FIND("MemSac",W498))),"'Memory Saccade Analysis_HH'",IF(NOT(ISERROR(FIND("DelSac",W498))),"'Memory Saccade Analysis_HH'",IF(NOT(ISERROR(FIND("u-stim",W498))),"'Plot Microstim_HH'",""))))))))</f>
        <v>'Plot Tuning Azimuth_HH'</v>
      </c>
      <c r="N498" s="573">
        <v>1</v>
      </c>
      <c r="O498" s="584">
        <v>-1</v>
      </c>
      <c r="P498" s="590">
        <v>4</v>
      </c>
      <c r="Q498" s="590">
        <f>IF(B498=2,60,310)</f>
        <v>310</v>
      </c>
      <c r="R498" s="590">
        <v>5</v>
      </c>
      <c r="S498" s="590">
        <f>IF(B498=2,60,-190)</f>
        <v>-190</v>
      </c>
      <c r="T498" s="590">
        <v>1</v>
      </c>
      <c r="U498" s="590">
        <f>IF(Z498&lt;&gt;"",IF(NOT(ISERROR(FIND("SU",Z498))),VALUE(RIGHT(Z498,1))+4,IF(NOT(ISERROR(FIND("MU20",Z498))),20,IF(NOT(ISERROR(FIND("MU21",Z498))),21,IF(NOT(ISERROR(FIND("MU2",Z498))),2,1)))),"")</f>
        <v>1</v>
      </c>
      <c r="V498" s="583"/>
      <c r="W498" s="186" t="s">
        <v>6</v>
      </c>
      <c r="X498" s="192"/>
      <c r="Y498" s="219">
        <f>IF(NOT(ISERROR(FIND("MU=SU",X498))),1,IF(Z498&lt;&gt;"",IF(NOT(ISERROR(FIND("SU",Z498))),1,0),""))</f>
        <v>0</v>
      </c>
      <c r="Z498" s="217" t="s">
        <v>7</v>
      </c>
      <c r="AA498" s="218"/>
      <c r="AB498" s="77"/>
      <c r="AC498" s="78"/>
      <c r="AD498" s="199" t="s">
        <v>2671</v>
      </c>
      <c r="AE498" s="91" t="s">
        <v>8272</v>
      </c>
      <c r="AF498" s="79" t="s">
        <v>8272</v>
      </c>
      <c r="AG498" s="79" t="s">
        <v>8272</v>
      </c>
      <c r="AH498" s="80" t="s">
        <v>8272</v>
      </c>
      <c r="AI498" s="81" t="s">
        <v>8276</v>
      </c>
      <c r="AJ498" s="81" t="s">
        <v>8272</v>
      </c>
      <c r="AK498" s="81" t="s">
        <v>8272</v>
      </c>
      <c r="AL498" s="81" t="s">
        <v>8302</v>
      </c>
      <c r="AM498" s="503" t="s">
        <v>8272</v>
      </c>
      <c r="AN498" s="480" t="s">
        <v>8272</v>
      </c>
      <c r="AO498" s="83">
        <v>-62.419400000000003</v>
      </c>
      <c r="AP498" s="83">
        <v>0.82450000000000001</v>
      </c>
      <c r="AQ498" s="83">
        <v>0.84046699999999996</v>
      </c>
      <c r="AR498" s="482">
        <v>1.1543300000000001E-9</v>
      </c>
      <c r="AS498" s="483">
        <v>-3.0637699999999999</v>
      </c>
      <c r="AT498" s="483">
        <v>-1.1885300000000001</v>
      </c>
      <c r="AU498" s="483">
        <v>-58.220599999999997</v>
      </c>
      <c r="AV498" s="483">
        <v>67.994600000000005</v>
      </c>
      <c r="AW498" s="496" t="s">
        <v>8303</v>
      </c>
      <c r="AX498" s="484" t="s">
        <v>8304</v>
      </c>
      <c r="AY498" s="87" t="s">
        <v>8276</v>
      </c>
      <c r="AZ498" s="87" t="s">
        <v>8276</v>
      </c>
      <c r="BA498" s="87" t="s">
        <v>8272</v>
      </c>
      <c r="BB498" s="88" t="s">
        <v>8272</v>
      </c>
      <c r="BC498" s="89" t="s">
        <v>8272</v>
      </c>
      <c r="BD498" s="89" t="s">
        <v>8272</v>
      </c>
      <c r="BE498" s="89" t="s">
        <v>8272</v>
      </c>
      <c r="BF498" s="89" t="s">
        <v>8302</v>
      </c>
      <c r="BG498" s="504" t="s">
        <v>8272</v>
      </c>
      <c r="BH498" s="488" t="s">
        <v>8272</v>
      </c>
      <c r="BI498" s="251" t="s">
        <v>1243</v>
      </c>
      <c r="BJ498" s="252"/>
      <c r="BK498" s="252"/>
      <c r="BL498" s="259"/>
      <c r="BM498" s="230" t="str">
        <f>IF(CD498&lt;&gt;"",IF(ISNUMBER(CD498),(CD498-CB498)*IF(AE498&lt;0,1,-1),"nan"),"")</f>
        <v/>
      </c>
      <c r="BN498" s="230" t="str">
        <f>IF(CE498&lt;&gt;"",IF(ISNUMBER(CE498),CE498/CC498,"nan"),"")</f>
        <v/>
      </c>
      <c r="BO498" s="261"/>
      <c r="BP498" s="231" t="str">
        <f>IF(CL498&lt;&gt;"",IF(ISNUMBER(CL498),(CL498-CJ498)*IF(AO498&lt;0,1,-1),"nan"),"")</f>
        <v/>
      </c>
      <c r="BQ498" s="231" t="str">
        <f>IF(CM498&lt;&gt;"",IF(ISNUMBER(CM498),CM498/CK498,"nan"),"")</f>
        <v/>
      </c>
      <c r="BR498" s="263"/>
      <c r="BS498" s="232"/>
      <c r="BT498" s="232"/>
      <c r="BU498" s="230"/>
      <c r="BV498" s="230"/>
      <c r="BW498" s="231"/>
      <c r="BX498" s="231"/>
      <c r="BY498" s="232"/>
      <c r="BZ498" s="235"/>
      <c r="CA498" s="257"/>
      <c r="CB498" s="233"/>
      <c r="CC498" s="230"/>
      <c r="CD498" s="230"/>
      <c r="CE498" s="230"/>
      <c r="CF498" s="230"/>
      <c r="CG498" s="230"/>
      <c r="CH498" s="230"/>
      <c r="CI498" s="230"/>
      <c r="CJ498" s="231"/>
      <c r="CK498" s="231"/>
      <c r="CL498" s="231"/>
      <c r="CM498" s="231"/>
      <c r="CN498" s="231"/>
      <c r="CO498" s="231"/>
      <c r="CP498" s="231"/>
      <c r="CQ498" s="231"/>
      <c r="CR498" s="232"/>
      <c r="CS498" s="232"/>
      <c r="CT498" s="232"/>
      <c r="CU498" s="232"/>
      <c r="CV498" s="232"/>
      <c r="CW498" s="232"/>
      <c r="CX498" s="232"/>
      <c r="CY498" s="234"/>
      <c r="CZ498" s="106"/>
      <c r="DA498" s="106"/>
      <c r="DB498" s="106"/>
      <c r="DC498" s="106"/>
      <c r="DD498" s="106"/>
      <c r="DE498" s="498"/>
      <c r="DF498" s="92"/>
      <c r="DG498" s="107"/>
      <c r="DH498" s="107"/>
      <c r="DI498" s="107"/>
      <c r="DJ498" s="107"/>
      <c r="DK498" s="107"/>
      <c r="DL498" s="107"/>
      <c r="DM498" s="110"/>
      <c r="DN498" s="110"/>
      <c r="DO498" s="110"/>
      <c r="DP498" s="110"/>
      <c r="DQ498" s="110"/>
      <c r="DR498" s="110"/>
      <c r="DS498" s="110"/>
      <c r="DT498" s="110"/>
      <c r="DU498" s="497"/>
      <c r="DV498" s="497"/>
      <c r="DW498" s="497"/>
      <c r="DX498" s="497"/>
      <c r="DY498" s="497"/>
      <c r="DZ498" s="497"/>
      <c r="EA498" s="491"/>
      <c r="EB498" s="492"/>
      <c r="EC498" s="492"/>
      <c r="ED498" s="492"/>
      <c r="EE498" s="492"/>
      <c r="EF498" s="492"/>
      <c r="EG498" s="492"/>
      <c r="EH498" s="492"/>
      <c r="EI498" s="492"/>
      <c r="EJ498" s="492"/>
      <c r="EK498" s="492"/>
      <c r="EL498" s="492"/>
      <c r="EM498" s="492"/>
      <c r="EN498" s="492"/>
      <c r="EO498" s="492"/>
      <c r="EP498" s="492"/>
      <c r="EQ498" s="492"/>
      <c r="ER498" s="492"/>
      <c r="ES498" s="492"/>
      <c r="ET498" s="492"/>
      <c r="EU498" s="492"/>
      <c r="EV498" s="492"/>
      <c r="EW498" s="492"/>
      <c r="EX498" s="506"/>
      <c r="EY498" s="121"/>
      <c r="EZ498" s="454"/>
      <c r="FA498" s="83"/>
      <c r="FB498" s="126"/>
      <c r="FC498" s="116"/>
      <c r="FD498" s="116"/>
      <c r="FE498" s="116"/>
      <c r="FF498" s="116"/>
      <c r="FG498" s="116"/>
      <c r="FH498" s="116"/>
      <c r="FI498" s="116"/>
      <c r="FJ498" s="116"/>
      <c r="FK498" s="116"/>
      <c r="FL498" s="116"/>
      <c r="FM498" s="116"/>
      <c r="FN498" s="116"/>
    </row>
    <row r="499" spans="1:170" s="3" customFormat="1" ht="15" customHeight="1" x14ac:dyDescent="0.2">
      <c r="A499" s="188">
        <v>20140509</v>
      </c>
      <c r="B499" s="188">
        <v>5</v>
      </c>
      <c r="C499" s="189">
        <v>4</v>
      </c>
      <c r="D499" s="189">
        <v>2</v>
      </c>
      <c r="E499" s="189">
        <v>6</v>
      </c>
      <c r="F499" s="189">
        <v>7</v>
      </c>
      <c r="G499" s="191">
        <v>1.7</v>
      </c>
      <c r="H499" s="435">
        <v>0</v>
      </c>
      <c r="I499" s="190">
        <v>11700</v>
      </c>
      <c r="J499" s="101" t="s">
        <v>1983</v>
      </c>
      <c r="K499" s="566" t="str">
        <f>IF(B499=2,"Z:\Data\MOOG\HeTao\raw\",IF(B499=5,"Z:\Data\MOOG\Polo\raw\",""))</f>
        <v>Z:\Data\MOOG\Polo\raw\</v>
      </c>
      <c r="L499" s="187" t="s">
        <v>2672</v>
      </c>
      <c r="M499" s="569" t="str">
        <f>IF(NOT(ISERROR(FIND("Training_dt",W499))),"'Plot Psychometric_HH_dt_yuchen'",IF(NOT(ISERROR(FIND("Training",W499))),"'Plot Psychometric_HH'",IF(NOT(ISERROR(FIND("1DAT",W499))),"'Plot Tuning Azimuth_HH'",IF(NOT(ISERROR(FIND("HD_dt",W499))),"'Plot HeadingDiscimination_PSTH_HH_dt_yuchen'",IF(NOT(ISERROR(FIND("HD",W499))),"'Plot HeadingDiscimination_PSTH_HH'",IF(NOT(ISERROR(FIND("MemSac",W499))),"'Memory Saccade Analysis_HH'",IF(NOT(ISERROR(FIND("DelSac",W499))),"'Memory Saccade Analysis_HH'",IF(NOT(ISERROR(FIND("u-stim",W499))),"'Plot Microstim_HH'",""))))))))</f>
        <v>'Plot Tuning Azimuth_HH'</v>
      </c>
      <c r="N499" s="573">
        <v>1</v>
      </c>
      <c r="O499" s="584">
        <v>-1</v>
      </c>
      <c r="P499" s="590">
        <v>4</v>
      </c>
      <c r="Q499" s="590">
        <f>IF(B499=2,60,310)</f>
        <v>310</v>
      </c>
      <c r="R499" s="590">
        <v>5</v>
      </c>
      <c r="S499" s="590">
        <f>IF(B499=2,60,-190)</f>
        <v>-190</v>
      </c>
      <c r="T499" s="590">
        <v>1</v>
      </c>
      <c r="U499" s="590">
        <f>IF(Z499&lt;&gt;"",IF(NOT(ISERROR(FIND("SU",Z499))),VALUE(RIGHT(Z499,1))+4,IF(NOT(ISERROR(FIND("MU20",Z499))),20,IF(NOT(ISERROR(FIND("MU21",Z499))),21,IF(NOT(ISERROR(FIND("MU2",Z499))),2,1)))),"")</f>
        <v>1</v>
      </c>
      <c r="V499" s="583"/>
      <c r="W499" s="186" t="s">
        <v>6</v>
      </c>
      <c r="X499" s="192"/>
      <c r="Y499" s="219">
        <f>IF(NOT(ISERROR(FIND("MU=SU",X499))),1,IF(Z499&lt;&gt;"",IF(NOT(ISERROR(FIND("SU",Z499))),1,0),""))</f>
        <v>0</v>
      </c>
      <c r="Z499" s="217" t="s">
        <v>7</v>
      </c>
      <c r="AA499" s="218"/>
      <c r="AB499" s="77"/>
      <c r="AC499" s="78"/>
      <c r="AD499" s="199"/>
      <c r="AE499" s="91" t="s">
        <v>8265</v>
      </c>
      <c r="AF499" s="79" t="s">
        <v>8265</v>
      </c>
      <c r="AG499" s="79" t="s">
        <v>8265</v>
      </c>
      <c r="AH499" s="80" t="s">
        <v>8272</v>
      </c>
      <c r="AI499" s="81" t="s">
        <v>8305</v>
      </c>
      <c r="AJ499" s="81" t="s">
        <v>8265</v>
      </c>
      <c r="AK499" s="81" t="s">
        <v>8265</v>
      </c>
      <c r="AL499" s="81" t="s">
        <v>8265</v>
      </c>
      <c r="AM499" s="503" t="s">
        <v>8265</v>
      </c>
      <c r="AN499" s="480" t="s">
        <v>8272</v>
      </c>
      <c r="AO499" s="83">
        <v>-80.314999999999998</v>
      </c>
      <c r="AP499" s="83">
        <v>0.81080600000000003</v>
      </c>
      <c r="AQ499" s="83">
        <v>0.62638700000000003</v>
      </c>
      <c r="AR499" s="84">
        <v>1.3995600000000001E-7</v>
      </c>
      <c r="AS499" s="85">
        <v>-10.5289</v>
      </c>
      <c r="AT499" s="85">
        <v>-3.0415199999999998</v>
      </c>
      <c r="AU499" s="85">
        <v>-61.251100000000001</v>
      </c>
      <c r="AV499" s="85">
        <v>44.740699999999997</v>
      </c>
      <c r="AW499" s="104" t="s">
        <v>8306</v>
      </c>
      <c r="AX499" s="86" t="s">
        <v>8278</v>
      </c>
      <c r="AY499" s="87" t="s">
        <v>8272</v>
      </c>
      <c r="AZ499" s="87" t="s">
        <v>8265</v>
      </c>
      <c r="BA499" s="87" t="s">
        <v>8265</v>
      </c>
      <c r="BB499" s="88" t="s">
        <v>8265</v>
      </c>
      <c r="BC499" s="89" t="s">
        <v>8265</v>
      </c>
      <c r="BD499" s="89" t="s">
        <v>8265</v>
      </c>
      <c r="BE499" s="89" t="s">
        <v>8305</v>
      </c>
      <c r="BF499" s="89" t="s">
        <v>8265</v>
      </c>
      <c r="BG499" s="504" t="s">
        <v>8265</v>
      </c>
      <c r="BH499" s="488" t="s">
        <v>8265</v>
      </c>
      <c r="BI499" s="251" t="s">
        <v>1243</v>
      </c>
      <c r="BJ499" s="252"/>
      <c r="BK499" s="252"/>
      <c r="BL499" s="259"/>
      <c r="BM499" s="230" t="str">
        <f>IF(CD499&lt;&gt;"",IF(ISNUMBER(CD499),(CD499-CB499)*IF(AE499&lt;0,1,-1),"nan"),"")</f>
        <v/>
      </c>
      <c r="BN499" s="230" t="str">
        <f>IF(CE499&lt;&gt;"",IF(ISNUMBER(CE499),CE499/CC499,"nan"),"")</f>
        <v/>
      </c>
      <c r="BO499" s="261"/>
      <c r="BP499" s="231" t="str">
        <f>IF(CL499&lt;&gt;"",IF(ISNUMBER(CL499),(CL499-CJ499)*IF(AO499&lt;0,1,-1),"nan"),"")</f>
        <v/>
      </c>
      <c r="BQ499" s="231" t="str">
        <f>IF(CM499&lt;&gt;"",IF(ISNUMBER(CM499),CM499/CK499,"nan"),"")</f>
        <v/>
      </c>
      <c r="BR499" s="263"/>
      <c r="BS499" s="232"/>
      <c r="BT499" s="232"/>
      <c r="BU499" s="230"/>
      <c r="BV499" s="230"/>
      <c r="BW499" s="231"/>
      <c r="BX499" s="231"/>
      <c r="BY499" s="232"/>
      <c r="BZ499" s="235"/>
      <c r="CA499" s="257"/>
      <c r="CB499" s="233"/>
      <c r="CC499" s="230"/>
      <c r="CD499" s="230"/>
      <c r="CE499" s="230"/>
      <c r="CF499" s="230"/>
      <c r="CG499" s="230"/>
      <c r="CH499" s="230"/>
      <c r="CI499" s="230"/>
      <c r="CJ499" s="231"/>
      <c r="CK499" s="231"/>
      <c r="CL499" s="231"/>
      <c r="CM499" s="231"/>
      <c r="CN499" s="231"/>
      <c r="CO499" s="231"/>
      <c r="CP499" s="231"/>
      <c r="CQ499" s="231"/>
      <c r="CR499" s="232"/>
      <c r="CS499" s="232"/>
      <c r="CT499" s="232"/>
      <c r="CU499" s="232"/>
      <c r="CV499" s="232"/>
      <c r="CW499" s="232"/>
      <c r="CX499" s="232"/>
      <c r="CY499" s="234"/>
      <c r="CZ499" s="106"/>
      <c r="DA499" s="106"/>
      <c r="DB499" s="106"/>
      <c r="DC499" s="106"/>
      <c r="DD499" s="106"/>
      <c r="DE499" s="498"/>
      <c r="DF499" s="92"/>
      <c r="DG499" s="107"/>
      <c r="DH499" s="107"/>
      <c r="DI499" s="107"/>
      <c r="DJ499" s="107"/>
      <c r="DK499" s="107"/>
      <c r="DL499" s="107"/>
      <c r="DM499" s="110"/>
      <c r="DN499" s="110"/>
      <c r="DO499" s="110"/>
      <c r="DP499" s="110"/>
      <c r="DQ499" s="110"/>
      <c r="DR499" s="110"/>
      <c r="DS499" s="110"/>
      <c r="DT499" s="110"/>
      <c r="DU499" s="497"/>
      <c r="DV499" s="497"/>
      <c r="DW499" s="497"/>
      <c r="DX499" s="497"/>
      <c r="DY499" s="497"/>
      <c r="DZ499" s="497"/>
      <c r="EA499" s="491"/>
      <c r="EB499" s="492"/>
      <c r="EC499" s="492"/>
      <c r="ED499" s="492"/>
      <c r="EE499" s="492"/>
      <c r="EF499" s="492"/>
      <c r="EG499" s="492"/>
      <c r="EH499" s="492"/>
      <c r="EI499" s="492"/>
      <c r="EJ499" s="492"/>
      <c r="EK499" s="492"/>
      <c r="EL499" s="492"/>
      <c r="EM499" s="492"/>
      <c r="EN499" s="492"/>
      <c r="EO499" s="492"/>
      <c r="EP499" s="492"/>
      <c r="EQ499" s="492"/>
      <c r="ER499" s="492"/>
      <c r="ES499" s="492"/>
      <c r="ET499" s="492"/>
      <c r="EU499" s="492"/>
      <c r="EV499" s="492"/>
      <c r="EW499" s="492"/>
      <c r="EX499" s="506"/>
      <c r="EY499" s="121"/>
      <c r="EZ499" s="454"/>
      <c r="FA499" s="83"/>
      <c r="FB499" s="126"/>
      <c r="FC499" s="116"/>
      <c r="FD499" s="116"/>
      <c r="FE499" s="116"/>
      <c r="FF499" s="116"/>
      <c r="FG499" s="116"/>
      <c r="FH499" s="116"/>
      <c r="FI499" s="116"/>
      <c r="FJ499" s="116"/>
      <c r="FK499" s="116"/>
      <c r="FL499" s="116"/>
      <c r="FM499" s="116"/>
      <c r="FN499" s="116"/>
    </row>
    <row r="500" spans="1:170" s="3" customFormat="1" ht="15" customHeight="1" x14ac:dyDescent="0.2">
      <c r="A500" s="188">
        <v>20140509</v>
      </c>
      <c r="B500" s="188">
        <v>5</v>
      </c>
      <c r="C500" s="189">
        <v>4</v>
      </c>
      <c r="D500" s="189">
        <v>2</v>
      </c>
      <c r="E500" s="189">
        <v>6</v>
      </c>
      <c r="F500" s="189">
        <v>7</v>
      </c>
      <c r="G500" s="191">
        <v>1.7</v>
      </c>
      <c r="H500" s="435">
        <v>0</v>
      </c>
      <c r="I500" s="190">
        <v>11600</v>
      </c>
      <c r="J500" s="101" t="s">
        <v>1983</v>
      </c>
      <c r="K500" s="566" t="str">
        <f>IF(B500=2,"Z:\Data\MOOG\HeTao\raw\",IF(B500=5,"Z:\Data\MOOG\Polo\raw\",""))</f>
        <v>Z:\Data\MOOG\Polo\raw\</v>
      </c>
      <c r="L500" s="187" t="s">
        <v>2673</v>
      </c>
      <c r="M500" s="569" t="str">
        <f>IF(NOT(ISERROR(FIND("Training_dt",W500))),"'Plot Psychometric_HH_dt_yuchen'",IF(NOT(ISERROR(FIND("Training",W500))),"'Plot Psychometric_HH'",IF(NOT(ISERROR(FIND("1DAT",W500))),"'Plot Tuning Azimuth_HH'",IF(NOT(ISERROR(FIND("HD_dt",W500))),"'Plot HeadingDiscimination_PSTH_HH_dt_yuchen'",IF(NOT(ISERROR(FIND("HD",W500))),"'Plot HeadingDiscimination_PSTH_HH'",IF(NOT(ISERROR(FIND("MemSac",W500))),"'Memory Saccade Analysis_HH'",IF(NOT(ISERROR(FIND("DelSac",W500))),"'Memory Saccade Analysis_HH'",IF(NOT(ISERROR(FIND("u-stim",W500))),"'Plot Microstim_HH'",""))))))))</f>
        <v>'Plot Tuning Azimuth_HH'</v>
      </c>
      <c r="N500" s="573">
        <v>1</v>
      </c>
      <c r="O500" s="584">
        <v>-1</v>
      </c>
      <c r="P500" s="590">
        <v>4</v>
      </c>
      <c r="Q500" s="590">
        <f>IF(B500=2,60,310)</f>
        <v>310</v>
      </c>
      <c r="R500" s="590">
        <v>5</v>
      </c>
      <c r="S500" s="590">
        <f>IF(B500=2,60,-190)</f>
        <v>-190</v>
      </c>
      <c r="T500" s="590">
        <v>1</v>
      </c>
      <c r="U500" s="590">
        <f>IF(Z500&lt;&gt;"",IF(NOT(ISERROR(FIND("SU",Z500))),VALUE(RIGHT(Z500,1))+4,IF(NOT(ISERROR(FIND("MU20",Z500))),20,IF(NOT(ISERROR(FIND("MU21",Z500))),21,IF(NOT(ISERROR(FIND("MU2",Z500))),2,1)))),"")</f>
        <v>1</v>
      </c>
      <c r="V500" s="583"/>
      <c r="W500" s="186" t="s">
        <v>6</v>
      </c>
      <c r="X500" s="192"/>
      <c r="Y500" s="219">
        <f>IF(NOT(ISERROR(FIND("MU=SU",X500))),1,IF(Z500&lt;&gt;"",IF(NOT(ISERROR(FIND("SU",Z500))),1,0),""))</f>
        <v>0</v>
      </c>
      <c r="Z500" s="217" t="s">
        <v>7</v>
      </c>
      <c r="AA500" s="218"/>
      <c r="AB500" s="77"/>
      <c r="AC500" s="78"/>
      <c r="AD500" s="199"/>
      <c r="AE500" s="91" t="s">
        <v>8265</v>
      </c>
      <c r="AF500" s="79" t="s">
        <v>8299</v>
      </c>
      <c r="AG500" s="79" t="s">
        <v>8291</v>
      </c>
      <c r="AH500" s="80" t="s">
        <v>8265</v>
      </c>
      <c r="AI500" s="81" t="s">
        <v>8294</v>
      </c>
      <c r="AJ500" s="81" t="s">
        <v>8265</v>
      </c>
      <c r="AK500" s="81" t="s">
        <v>8265</v>
      </c>
      <c r="AL500" s="81" t="s">
        <v>8265</v>
      </c>
      <c r="AM500" s="503" t="s">
        <v>8294</v>
      </c>
      <c r="AN500" s="480" t="s">
        <v>8265</v>
      </c>
      <c r="AO500" s="83">
        <v>-91.982600000000005</v>
      </c>
      <c r="AP500" s="83">
        <v>0.77512199999999998</v>
      </c>
      <c r="AQ500" s="83">
        <v>0.305618</v>
      </c>
      <c r="AR500" s="84">
        <v>1.38127E-6</v>
      </c>
      <c r="AS500" s="85">
        <v>-12.989599999999999</v>
      </c>
      <c r="AT500" s="85">
        <v>-2.3693399999999998</v>
      </c>
      <c r="AU500" s="85">
        <v>-88.924300000000002</v>
      </c>
      <c r="AV500" s="85">
        <v>84.067700000000002</v>
      </c>
      <c r="AW500" s="104" t="s">
        <v>8307</v>
      </c>
      <c r="AX500" s="86" t="s">
        <v>8279</v>
      </c>
      <c r="AY500" s="87" t="s">
        <v>8305</v>
      </c>
      <c r="AZ500" s="87" t="s">
        <v>8265</v>
      </c>
      <c r="BA500" s="87" t="s">
        <v>8305</v>
      </c>
      <c r="BB500" s="88" t="s">
        <v>8294</v>
      </c>
      <c r="BC500" s="89" t="s">
        <v>8305</v>
      </c>
      <c r="BD500" s="89" t="s">
        <v>8305</v>
      </c>
      <c r="BE500" s="89" t="s">
        <v>8265</v>
      </c>
      <c r="BF500" s="89" t="s">
        <v>8265</v>
      </c>
      <c r="BG500" s="504" t="s">
        <v>8299</v>
      </c>
      <c r="BH500" s="488" t="s">
        <v>8265</v>
      </c>
      <c r="BI500" s="251" t="s">
        <v>1243</v>
      </c>
      <c r="BJ500" s="252"/>
      <c r="BK500" s="252"/>
      <c r="BL500" s="259"/>
      <c r="BM500" s="230" t="str">
        <f>IF(CD500&lt;&gt;"",IF(ISNUMBER(CD500),(CD500-CB500)*IF(AE500&lt;0,1,-1),"nan"),"")</f>
        <v/>
      </c>
      <c r="BN500" s="230" t="str">
        <f>IF(CE500&lt;&gt;"",IF(ISNUMBER(CE500),CE500/CC500,"nan"),"")</f>
        <v/>
      </c>
      <c r="BO500" s="261"/>
      <c r="BP500" s="231" t="str">
        <f>IF(CL500&lt;&gt;"",IF(ISNUMBER(CL500),(CL500-CJ500)*IF(AO500&lt;0,1,-1),"nan"),"")</f>
        <v/>
      </c>
      <c r="BQ500" s="231" t="str">
        <f>IF(CM500&lt;&gt;"",IF(ISNUMBER(CM500),CM500/CK500,"nan"),"")</f>
        <v/>
      </c>
      <c r="BR500" s="263"/>
      <c r="BS500" s="232"/>
      <c r="BT500" s="232"/>
      <c r="BU500" s="230"/>
      <c r="BV500" s="230"/>
      <c r="BW500" s="231"/>
      <c r="BX500" s="231"/>
      <c r="BY500" s="232"/>
      <c r="BZ500" s="235"/>
      <c r="CA500" s="257"/>
      <c r="CB500" s="233"/>
      <c r="CC500" s="230"/>
      <c r="CD500" s="230"/>
      <c r="CE500" s="230"/>
      <c r="CF500" s="230"/>
      <c r="CG500" s="230"/>
      <c r="CH500" s="230"/>
      <c r="CI500" s="230"/>
      <c r="CJ500" s="231"/>
      <c r="CK500" s="231"/>
      <c r="CL500" s="231"/>
      <c r="CM500" s="231"/>
      <c r="CN500" s="231"/>
      <c r="CO500" s="231"/>
      <c r="CP500" s="231"/>
      <c r="CQ500" s="231"/>
      <c r="CR500" s="232"/>
      <c r="CS500" s="232"/>
      <c r="CT500" s="232"/>
      <c r="CU500" s="232"/>
      <c r="CV500" s="232"/>
      <c r="CW500" s="232"/>
      <c r="CX500" s="232"/>
      <c r="CY500" s="234"/>
      <c r="CZ500" s="106"/>
      <c r="DA500" s="106"/>
      <c r="DB500" s="106"/>
      <c r="DC500" s="106"/>
      <c r="DD500" s="106"/>
      <c r="DE500" s="498"/>
      <c r="DF500" s="92"/>
      <c r="DG500" s="107"/>
      <c r="DH500" s="107"/>
      <c r="DI500" s="107"/>
      <c r="DJ500" s="107"/>
      <c r="DK500" s="107"/>
      <c r="DL500" s="107"/>
      <c r="DM500" s="110"/>
      <c r="DN500" s="110"/>
      <c r="DO500" s="110"/>
      <c r="DP500" s="110"/>
      <c r="DQ500" s="110"/>
      <c r="DR500" s="110"/>
      <c r="DS500" s="110"/>
      <c r="DT500" s="110"/>
      <c r="DU500" s="497"/>
      <c r="DV500" s="497"/>
      <c r="DW500" s="497"/>
      <c r="DX500" s="497"/>
      <c r="DY500" s="497"/>
      <c r="DZ500" s="497"/>
      <c r="EA500" s="267"/>
      <c r="EB500" s="99"/>
      <c r="EC500" s="99"/>
      <c r="ED500" s="492"/>
      <c r="EE500" s="492"/>
      <c r="EF500" s="492"/>
      <c r="EG500" s="99"/>
      <c r="EH500" s="99"/>
      <c r="EI500" s="99"/>
      <c r="EJ500" s="99"/>
      <c r="EK500" s="99"/>
      <c r="EL500" s="99"/>
      <c r="EM500" s="99"/>
      <c r="EN500" s="99"/>
      <c r="EO500" s="99"/>
      <c r="EP500" s="99"/>
      <c r="EQ500" s="99"/>
      <c r="ER500" s="99"/>
      <c r="ES500" s="99"/>
      <c r="ET500" s="99"/>
      <c r="EU500" s="99"/>
      <c r="EV500" s="99"/>
      <c r="EW500" s="99"/>
      <c r="EX500" s="119"/>
      <c r="EY500" s="121"/>
      <c r="EZ500" s="454"/>
      <c r="FA500" s="83"/>
      <c r="FB500" s="126"/>
      <c r="FC500" s="116"/>
      <c r="FD500" s="116"/>
      <c r="FE500" s="116"/>
      <c r="FF500" s="116"/>
      <c r="FG500" s="116"/>
      <c r="FH500" s="116"/>
      <c r="FI500" s="116"/>
      <c r="FJ500" s="116"/>
      <c r="FK500" s="116"/>
      <c r="FL500" s="116"/>
      <c r="FM500" s="116"/>
      <c r="FN500" s="116"/>
    </row>
    <row r="501" spans="1:170" s="3" customFormat="1" ht="15" customHeight="1" x14ac:dyDescent="0.2">
      <c r="A501" s="188">
        <v>20140509</v>
      </c>
      <c r="B501" s="188">
        <v>5</v>
      </c>
      <c r="C501" s="189">
        <v>4</v>
      </c>
      <c r="D501" s="189">
        <v>2</v>
      </c>
      <c r="E501" s="189">
        <v>6</v>
      </c>
      <c r="F501" s="189">
        <v>7</v>
      </c>
      <c r="G501" s="191">
        <v>1.7</v>
      </c>
      <c r="H501" s="435">
        <v>0</v>
      </c>
      <c r="I501" s="190">
        <v>11900</v>
      </c>
      <c r="J501" s="101" t="s">
        <v>1983</v>
      </c>
      <c r="K501" s="566" t="str">
        <f>IF(B501=2,"Z:\Data\MOOG\HeTao\raw\",IF(B501=5,"Z:\Data\MOOG\Polo\raw\",""))</f>
        <v>Z:\Data\MOOG\Polo\raw\</v>
      </c>
      <c r="L501" s="187" t="s">
        <v>2674</v>
      </c>
      <c r="M501" s="569" t="str">
        <f>IF(NOT(ISERROR(FIND("Training_dt",W501))),"'Plot Psychometric_HH_dt_yuchen'",IF(NOT(ISERROR(FIND("Training",W501))),"'Plot Psychometric_HH'",IF(NOT(ISERROR(FIND("1DAT",W501))),"'Plot Tuning Azimuth_HH'",IF(NOT(ISERROR(FIND("HD_dt",W501))),"'Plot HeadingDiscimination_PSTH_HH_dt_yuchen'",IF(NOT(ISERROR(FIND("HD",W501))),"'Plot HeadingDiscimination_PSTH_HH'",IF(NOT(ISERROR(FIND("MemSac",W501))),"'Memory Saccade Analysis_HH'",IF(NOT(ISERROR(FIND("DelSac",W501))),"'Memory Saccade Analysis_HH'",IF(NOT(ISERROR(FIND("u-stim",W501))),"'Plot Microstim_HH'",""))))))))</f>
        <v>'Plot Tuning Azimuth_HH'</v>
      </c>
      <c r="N501" s="573">
        <v>1</v>
      </c>
      <c r="O501" s="584">
        <v>-1</v>
      </c>
      <c r="P501" s="590">
        <v>4</v>
      </c>
      <c r="Q501" s="590">
        <f>IF(B501=2,60,310)</f>
        <v>310</v>
      </c>
      <c r="R501" s="590">
        <v>5</v>
      </c>
      <c r="S501" s="590">
        <f>IF(B501=2,60,-190)</f>
        <v>-190</v>
      </c>
      <c r="T501" s="590">
        <v>1</v>
      </c>
      <c r="U501" s="590">
        <f>IF(Z501&lt;&gt;"",IF(NOT(ISERROR(FIND("SU",Z501))),VALUE(RIGHT(Z501,1))+4,IF(NOT(ISERROR(FIND("MU20",Z501))),20,IF(NOT(ISERROR(FIND("MU21",Z501))),21,IF(NOT(ISERROR(FIND("MU2",Z501))),2,1)))),"")</f>
        <v>1</v>
      </c>
      <c r="V501" s="583"/>
      <c r="W501" s="186" t="s">
        <v>6</v>
      </c>
      <c r="X501" s="192"/>
      <c r="Y501" s="219">
        <f>IF(NOT(ISERROR(FIND("MU=SU",X501))),1,IF(Z501&lt;&gt;"",IF(NOT(ISERROR(FIND("SU",Z501))),1,0),""))</f>
        <v>0</v>
      </c>
      <c r="Z501" s="217" t="s">
        <v>7</v>
      </c>
      <c r="AA501" s="218"/>
      <c r="AB501" s="77"/>
      <c r="AC501" s="78"/>
      <c r="AD501" s="199"/>
      <c r="AE501" s="91" t="s">
        <v>8265</v>
      </c>
      <c r="AF501" s="79" t="s">
        <v>8265</v>
      </c>
      <c r="AG501" s="79" t="s">
        <v>8265</v>
      </c>
      <c r="AH501" s="80" t="s">
        <v>8265</v>
      </c>
      <c r="AI501" s="81" t="s">
        <v>8265</v>
      </c>
      <c r="AJ501" s="81" t="s">
        <v>8265</v>
      </c>
      <c r="AK501" s="81" t="s">
        <v>8265</v>
      </c>
      <c r="AL501" s="81" t="s">
        <v>8265</v>
      </c>
      <c r="AM501" s="503" t="s">
        <v>8265</v>
      </c>
      <c r="AN501" s="480" t="s">
        <v>8265</v>
      </c>
      <c r="AO501" s="83">
        <v>-28.118400000000001</v>
      </c>
      <c r="AP501" s="83">
        <v>0.71300300000000005</v>
      </c>
      <c r="AQ501" s="83">
        <v>0.74098299999999995</v>
      </c>
      <c r="AR501" s="84">
        <v>3.0654300000000002E-5</v>
      </c>
      <c r="AS501" s="85">
        <v>-2.5894699999999999</v>
      </c>
      <c r="AT501" s="85">
        <v>-1.1169800000000001</v>
      </c>
      <c r="AU501" s="85">
        <v>-30.075099999999999</v>
      </c>
      <c r="AV501" s="85">
        <v>98.612200000000001</v>
      </c>
      <c r="AW501" s="104" t="s">
        <v>8281</v>
      </c>
      <c r="AX501" s="86" t="s">
        <v>8308</v>
      </c>
      <c r="AY501" s="87" t="s">
        <v>8309</v>
      </c>
      <c r="AZ501" s="87" t="s">
        <v>8265</v>
      </c>
      <c r="BA501" s="87" t="s">
        <v>8265</v>
      </c>
      <c r="BB501" s="88" t="s">
        <v>8265</v>
      </c>
      <c r="BC501" s="89" t="s">
        <v>8265</v>
      </c>
      <c r="BD501" s="89" t="s">
        <v>8265</v>
      </c>
      <c r="BE501" s="89" t="s">
        <v>8265</v>
      </c>
      <c r="BF501" s="89" t="s">
        <v>8265</v>
      </c>
      <c r="BG501" s="504" t="s">
        <v>8265</v>
      </c>
      <c r="BH501" s="488" t="s">
        <v>8265</v>
      </c>
      <c r="BI501" s="251" t="s">
        <v>1243</v>
      </c>
      <c r="BJ501" s="252"/>
      <c r="BK501" s="252"/>
      <c r="BL501" s="259"/>
      <c r="BM501" s="230" t="str">
        <f>IF(CD501&lt;&gt;"",IF(ISNUMBER(CD501),(CD501-CB501)*IF(AE501&lt;0,1,-1),"nan"),"")</f>
        <v/>
      </c>
      <c r="BN501" s="230" t="str">
        <f>IF(CE501&lt;&gt;"",IF(ISNUMBER(CE501),CE501/CC501,"nan"),"")</f>
        <v/>
      </c>
      <c r="BO501" s="261"/>
      <c r="BP501" s="231" t="str">
        <f>IF(CL501&lt;&gt;"",IF(ISNUMBER(CL501),(CL501-CJ501)*IF(AO501&lt;0,1,-1),"nan"),"")</f>
        <v/>
      </c>
      <c r="BQ501" s="231" t="str">
        <f>IF(CM501&lt;&gt;"",IF(ISNUMBER(CM501),CM501/CK501,"nan"),"")</f>
        <v/>
      </c>
      <c r="BR501" s="263"/>
      <c r="BS501" s="232"/>
      <c r="BT501" s="232"/>
      <c r="BU501" s="230"/>
      <c r="BV501" s="230"/>
      <c r="BW501" s="231"/>
      <c r="BX501" s="231"/>
      <c r="BY501" s="232"/>
      <c r="BZ501" s="235"/>
      <c r="CA501" s="257"/>
      <c r="CB501" s="233"/>
      <c r="CC501" s="230"/>
      <c r="CD501" s="230"/>
      <c r="CE501" s="230"/>
      <c r="CF501" s="230"/>
      <c r="CG501" s="230"/>
      <c r="CH501" s="230"/>
      <c r="CI501" s="230"/>
      <c r="CJ501" s="231"/>
      <c r="CK501" s="231"/>
      <c r="CL501" s="231"/>
      <c r="CM501" s="231"/>
      <c r="CN501" s="231"/>
      <c r="CO501" s="231"/>
      <c r="CP501" s="231"/>
      <c r="CQ501" s="231"/>
      <c r="CR501" s="232"/>
      <c r="CS501" s="232"/>
      <c r="CT501" s="232"/>
      <c r="CU501" s="232"/>
      <c r="CV501" s="232"/>
      <c r="CW501" s="232"/>
      <c r="CX501" s="232"/>
      <c r="CY501" s="234"/>
      <c r="CZ501" s="106"/>
      <c r="DA501" s="106"/>
      <c r="DB501" s="106"/>
      <c r="DC501" s="106"/>
      <c r="DD501" s="106"/>
      <c r="DE501" s="498"/>
      <c r="DF501" s="92"/>
      <c r="DG501" s="107"/>
      <c r="DH501" s="107"/>
      <c r="DI501" s="107"/>
      <c r="DJ501" s="107"/>
      <c r="DK501" s="107"/>
      <c r="DL501" s="107"/>
      <c r="DM501" s="110"/>
      <c r="DN501" s="110"/>
      <c r="DO501" s="110"/>
      <c r="DP501" s="110"/>
      <c r="DQ501" s="110"/>
      <c r="DR501" s="110"/>
      <c r="DS501" s="110"/>
      <c r="DT501" s="110"/>
      <c r="DU501" s="497"/>
      <c r="DV501" s="497"/>
      <c r="DW501" s="497"/>
      <c r="DX501" s="497"/>
      <c r="DY501" s="497"/>
      <c r="DZ501" s="497"/>
      <c r="EA501" s="491"/>
      <c r="EB501" s="492"/>
      <c r="EC501" s="492"/>
      <c r="ED501" s="492"/>
      <c r="EE501" s="492"/>
      <c r="EF501" s="492"/>
      <c r="EG501" s="492"/>
      <c r="EH501" s="492"/>
      <c r="EI501" s="492"/>
      <c r="EJ501" s="492"/>
      <c r="EK501" s="492"/>
      <c r="EL501" s="492"/>
      <c r="EM501" s="492"/>
      <c r="EN501" s="492"/>
      <c r="EO501" s="492"/>
      <c r="EP501" s="492"/>
      <c r="EQ501" s="492"/>
      <c r="ER501" s="492"/>
      <c r="ES501" s="492"/>
      <c r="ET501" s="492"/>
      <c r="EU501" s="492"/>
      <c r="EV501" s="492"/>
      <c r="EW501" s="492"/>
      <c r="EX501" s="506"/>
      <c r="EY501" s="121"/>
      <c r="EZ501" s="454"/>
      <c r="FA501" s="83"/>
      <c r="FB501" s="126"/>
      <c r="FC501" s="116"/>
      <c r="FD501" s="116"/>
      <c r="FE501" s="116"/>
      <c r="FF501" s="116"/>
      <c r="FG501" s="116"/>
      <c r="FH501" s="116"/>
      <c r="FI501" s="116"/>
      <c r="FJ501" s="116"/>
      <c r="FK501" s="116"/>
      <c r="FL501" s="116"/>
      <c r="FM501" s="116"/>
      <c r="FN501" s="116"/>
    </row>
    <row r="502" spans="1:170" s="3" customFormat="1" ht="15" customHeight="1" x14ac:dyDescent="0.2">
      <c r="A502" s="188">
        <v>20140509</v>
      </c>
      <c r="B502" s="188">
        <v>5</v>
      </c>
      <c r="C502" s="189">
        <v>4</v>
      </c>
      <c r="D502" s="189">
        <v>2</v>
      </c>
      <c r="E502" s="189">
        <v>6</v>
      </c>
      <c r="F502" s="189">
        <v>7</v>
      </c>
      <c r="G502" s="191">
        <v>1.7</v>
      </c>
      <c r="H502" s="435">
        <v>0</v>
      </c>
      <c r="I502" s="190">
        <v>11750</v>
      </c>
      <c r="J502" s="101" t="s">
        <v>1983</v>
      </c>
      <c r="K502" s="566" t="str">
        <f>IF(B502=2,"Z:\Data\MOOG\HeTao\raw\",IF(B502=5,"Z:\Data\MOOG\Polo\raw\",""))</f>
        <v>Z:\Data\MOOG\Polo\raw\</v>
      </c>
      <c r="L502" s="187" t="s">
        <v>2675</v>
      </c>
      <c r="M502" s="569" t="str">
        <f>IF(NOT(ISERROR(FIND("Training_dt",W502))),"'Plot Psychometric_HH_dt_yuchen'",IF(NOT(ISERROR(FIND("Training",W502))),"'Plot Psychometric_HH'",IF(NOT(ISERROR(FIND("1DAT",W502))),"'Plot Tuning Azimuth_HH'",IF(NOT(ISERROR(FIND("HD_dt",W502))),"'Plot HeadingDiscimination_PSTH_HH_dt_yuchen'",IF(NOT(ISERROR(FIND("HD",W502))),"'Plot HeadingDiscimination_PSTH_HH'",IF(NOT(ISERROR(FIND("MemSac",W502))),"'Memory Saccade Analysis_HH'",IF(NOT(ISERROR(FIND("DelSac",W502))),"'Memory Saccade Analysis_HH'",IF(NOT(ISERROR(FIND("u-stim",W502))),"'Plot Microstim_HH'",""))))))))</f>
        <v>'Plot Tuning Azimuth_HH'</v>
      </c>
      <c r="N502" s="573">
        <v>1</v>
      </c>
      <c r="O502" s="584">
        <v>-1</v>
      </c>
      <c r="P502" s="590">
        <v>4</v>
      </c>
      <c r="Q502" s="590">
        <f>IF(B502=2,60,310)</f>
        <v>310</v>
      </c>
      <c r="R502" s="590">
        <v>5</v>
      </c>
      <c r="S502" s="590">
        <f>IF(B502=2,60,-190)</f>
        <v>-190</v>
      </c>
      <c r="T502" s="590">
        <v>1</v>
      </c>
      <c r="U502" s="590">
        <f>IF(Z502&lt;&gt;"",IF(NOT(ISERROR(FIND("SU",Z502))),VALUE(RIGHT(Z502,1))+4,IF(NOT(ISERROR(FIND("MU20",Z502))),20,IF(NOT(ISERROR(FIND("MU21",Z502))),21,IF(NOT(ISERROR(FIND("MU2",Z502))),2,1)))),"")</f>
        <v>1</v>
      </c>
      <c r="V502" s="583"/>
      <c r="W502" s="186" t="s">
        <v>6</v>
      </c>
      <c r="X502" s="192"/>
      <c r="Y502" s="219">
        <f>IF(NOT(ISERROR(FIND("MU=SU",X502))),1,IF(Z502&lt;&gt;"",IF(NOT(ISERROR(FIND("SU",Z502))),1,0),""))</f>
        <v>0</v>
      </c>
      <c r="Z502" s="217" t="s">
        <v>7</v>
      </c>
      <c r="AA502" s="218"/>
      <c r="AB502" s="77"/>
      <c r="AC502" s="78"/>
      <c r="AD502" s="199"/>
      <c r="AE502" s="91" t="s">
        <v>8272</v>
      </c>
      <c r="AF502" s="79" t="s">
        <v>8272</v>
      </c>
      <c r="AG502" s="79" t="s">
        <v>8272</v>
      </c>
      <c r="AH502" s="80" t="s">
        <v>8272</v>
      </c>
      <c r="AI502" s="81" t="s">
        <v>8272</v>
      </c>
      <c r="AJ502" s="81" t="s">
        <v>8272</v>
      </c>
      <c r="AK502" s="81" t="s">
        <v>8272</v>
      </c>
      <c r="AL502" s="81" t="s">
        <v>8272</v>
      </c>
      <c r="AM502" s="503" t="s">
        <v>8272</v>
      </c>
      <c r="AN502" s="480" t="s">
        <v>8272</v>
      </c>
      <c r="AO502" s="83">
        <v>-81.710599999999999</v>
      </c>
      <c r="AP502" s="83">
        <v>0.77295800000000003</v>
      </c>
      <c r="AQ502" s="83">
        <v>0.73036800000000002</v>
      </c>
      <c r="AR502" s="84">
        <v>6.2122999999999997E-13</v>
      </c>
      <c r="AS502" s="85">
        <v>-3.6541700000000001</v>
      </c>
      <c r="AT502" s="85">
        <v>-1.4424699999999999</v>
      </c>
      <c r="AU502" s="85" t="s">
        <v>8272</v>
      </c>
      <c r="AV502" s="85" t="s">
        <v>8272</v>
      </c>
      <c r="AW502" s="104" t="s">
        <v>8310</v>
      </c>
      <c r="AX502" s="86" t="s">
        <v>8311</v>
      </c>
      <c r="AY502" s="87" t="s">
        <v>8272</v>
      </c>
      <c r="AZ502" s="87" t="s">
        <v>8272</v>
      </c>
      <c r="BA502" s="87" t="s">
        <v>8272</v>
      </c>
      <c r="BB502" s="88" t="s">
        <v>8272</v>
      </c>
      <c r="BC502" s="89" t="s">
        <v>8272</v>
      </c>
      <c r="BD502" s="89" t="s">
        <v>8272</v>
      </c>
      <c r="BE502" s="89" t="s">
        <v>8272</v>
      </c>
      <c r="BF502" s="89" t="s">
        <v>8272</v>
      </c>
      <c r="BG502" s="504" t="s">
        <v>8272</v>
      </c>
      <c r="BH502" s="488" t="s">
        <v>8272</v>
      </c>
      <c r="BI502" s="251" t="s">
        <v>1243</v>
      </c>
      <c r="BJ502" s="252"/>
      <c r="BK502" s="252"/>
      <c r="BL502" s="259"/>
      <c r="BM502" s="230" t="str">
        <f>IF(CD502&lt;&gt;"",IF(ISNUMBER(CD502),(CD502-CB502)*IF(AE502&lt;0,1,-1),"nan"),"")</f>
        <v/>
      </c>
      <c r="BN502" s="230" t="str">
        <f>IF(CE502&lt;&gt;"",IF(ISNUMBER(CE502),CE502/CC502,"nan"),"")</f>
        <v/>
      </c>
      <c r="BO502" s="261"/>
      <c r="BP502" s="231" t="str">
        <f>IF(CL502&lt;&gt;"",IF(ISNUMBER(CL502),(CL502-CJ502)*IF(AO502&lt;0,1,-1),"nan"),"")</f>
        <v/>
      </c>
      <c r="BQ502" s="231" t="str">
        <f>IF(CM502&lt;&gt;"",IF(ISNUMBER(CM502),CM502/CK502,"nan"),"")</f>
        <v/>
      </c>
      <c r="BR502" s="263"/>
      <c r="BS502" s="232"/>
      <c r="BT502" s="232"/>
      <c r="BU502" s="230"/>
      <c r="BV502" s="230"/>
      <c r="BW502" s="231"/>
      <c r="BX502" s="231"/>
      <c r="BY502" s="232"/>
      <c r="BZ502" s="235"/>
      <c r="CA502" s="257"/>
      <c r="CB502" s="233"/>
      <c r="CC502" s="230"/>
      <c r="CD502" s="230"/>
      <c r="CE502" s="230"/>
      <c r="CF502" s="230"/>
      <c r="CG502" s="230"/>
      <c r="CH502" s="230"/>
      <c r="CI502" s="230"/>
      <c r="CJ502" s="231"/>
      <c r="CK502" s="231"/>
      <c r="CL502" s="231"/>
      <c r="CM502" s="231"/>
      <c r="CN502" s="231"/>
      <c r="CO502" s="231"/>
      <c r="CP502" s="231"/>
      <c r="CQ502" s="231"/>
      <c r="CR502" s="232"/>
      <c r="CS502" s="232"/>
      <c r="CT502" s="232"/>
      <c r="CU502" s="232"/>
      <c r="CV502" s="232"/>
      <c r="CW502" s="232"/>
      <c r="CX502" s="232"/>
      <c r="CY502" s="234"/>
      <c r="CZ502" s="106"/>
      <c r="DA502" s="106"/>
      <c r="DB502" s="106"/>
      <c r="DC502" s="106"/>
      <c r="DD502" s="106"/>
      <c r="DE502" s="498"/>
      <c r="DF502" s="92"/>
      <c r="DG502" s="107"/>
      <c r="DH502" s="107"/>
      <c r="DI502" s="107"/>
      <c r="DJ502" s="107"/>
      <c r="DK502" s="107"/>
      <c r="DL502" s="107"/>
      <c r="DM502" s="110"/>
      <c r="DN502" s="110"/>
      <c r="DO502" s="110"/>
      <c r="DP502" s="110"/>
      <c r="DQ502" s="110"/>
      <c r="DR502" s="110"/>
      <c r="DS502" s="110"/>
      <c r="DT502" s="110"/>
      <c r="DU502" s="497"/>
      <c r="DV502" s="497"/>
      <c r="DW502" s="497"/>
      <c r="DX502" s="497"/>
      <c r="DY502" s="497"/>
      <c r="DZ502" s="497"/>
      <c r="EA502" s="491"/>
      <c r="EB502" s="492"/>
      <c r="EC502" s="492"/>
      <c r="ED502" s="492"/>
      <c r="EE502" s="492"/>
      <c r="EF502" s="492"/>
      <c r="EG502" s="492"/>
      <c r="EH502" s="492"/>
      <c r="EI502" s="492"/>
      <c r="EJ502" s="492"/>
      <c r="EK502" s="492"/>
      <c r="EL502" s="492"/>
      <c r="EM502" s="492"/>
      <c r="EN502" s="492"/>
      <c r="EO502" s="492"/>
      <c r="EP502" s="492"/>
      <c r="EQ502" s="492"/>
      <c r="ER502" s="492"/>
      <c r="ES502" s="492"/>
      <c r="ET502" s="492"/>
      <c r="EU502" s="492"/>
      <c r="EV502" s="492"/>
      <c r="EW502" s="492"/>
      <c r="EX502" s="506"/>
      <c r="EY502" s="121"/>
      <c r="EZ502" s="454"/>
      <c r="FA502" s="83"/>
      <c r="FB502" s="126"/>
      <c r="FC502" s="116"/>
      <c r="FD502" s="116"/>
      <c r="FE502" s="116"/>
      <c r="FF502" s="116"/>
      <c r="FG502" s="116"/>
      <c r="FH502" s="116"/>
      <c r="FI502" s="116"/>
      <c r="FJ502" s="116"/>
      <c r="FK502" s="116"/>
      <c r="FL502" s="116"/>
      <c r="FM502" s="116"/>
      <c r="FN502" s="116"/>
    </row>
    <row r="503" spans="1:170" s="3" customFormat="1" ht="15" customHeight="1" x14ac:dyDescent="0.2">
      <c r="A503" s="188">
        <v>20140509</v>
      </c>
      <c r="B503" s="188">
        <v>5</v>
      </c>
      <c r="C503" s="189">
        <v>4</v>
      </c>
      <c r="D503" s="189">
        <v>2</v>
      </c>
      <c r="E503" s="189">
        <v>6</v>
      </c>
      <c r="F503" s="189">
        <v>7</v>
      </c>
      <c r="G503" s="191">
        <v>1.7</v>
      </c>
      <c r="H503" s="435">
        <v>0</v>
      </c>
      <c r="I503" s="190">
        <v>11750</v>
      </c>
      <c r="J503" s="101" t="s">
        <v>1983</v>
      </c>
      <c r="K503" s="566" t="str">
        <f>IF(B503=2,"Z:\Data\MOOG\HeTao\raw\",IF(B503=5,"Z:\Data\MOOG\Polo\raw\",""))</f>
        <v>Z:\Data\MOOG\Polo\raw\</v>
      </c>
      <c r="L503" s="187" t="s">
        <v>2676</v>
      </c>
      <c r="M503" s="569" t="str">
        <f>IF(NOT(ISERROR(FIND("Training_dt",W503))),"'Plot Psychometric_HH_dt_yuchen'",IF(NOT(ISERROR(FIND("Training",W503))),"'Plot Psychometric_HH'",IF(NOT(ISERROR(FIND("1DAT",W503))),"'Plot Tuning Azimuth_HH'",IF(NOT(ISERROR(FIND("HD_dt",W503))),"'Plot HeadingDiscimination_PSTH_HH_dt_yuchen'",IF(NOT(ISERROR(FIND("HD",W503))),"'Plot HeadingDiscimination_PSTH_HH'",IF(NOT(ISERROR(FIND("MemSac",W503))),"'Memory Saccade Analysis_HH'",IF(NOT(ISERROR(FIND("DelSac",W503))),"'Memory Saccade Analysis_HH'",IF(NOT(ISERROR(FIND("u-stim",W503))),"'Plot Microstim_HH'",""))))))))</f>
        <v>'Plot Microstim_HH'</v>
      </c>
      <c r="N503" s="573">
        <v>1</v>
      </c>
      <c r="O503" s="584">
        <v>-1</v>
      </c>
      <c r="P503" s="590">
        <v>4</v>
      </c>
      <c r="Q503" s="590">
        <f>IF(B503=2,60,310)</f>
        <v>310</v>
      </c>
      <c r="R503" s="590">
        <v>5</v>
      </c>
      <c r="S503" s="590">
        <f>IF(B503=2,60,-190)</f>
        <v>-190</v>
      </c>
      <c r="T503" s="590">
        <v>1</v>
      </c>
      <c r="U503" s="590">
        <f>IF(Z503&lt;&gt;"",IF(NOT(ISERROR(FIND("SU",Z503))),VALUE(RIGHT(Z503,1))+4,IF(NOT(ISERROR(FIND("MU20",Z503))),20,IF(NOT(ISERROR(FIND("MU21",Z503))),21,IF(NOT(ISERROR(FIND("MU2",Z503))),2,1)))),"")</f>
        <v>1</v>
      </c>
      <c r="V503" s="583"/>
      <c r="W503" s="186" t="s">
        <v>24</v>
      </c>
      <c r="X503" s="192"/>
      <c r="Y503" s="219">
        <f>IF(NOT(ISERROR(FIND("MU=SU",X503))),1,IF(Z503&lt;&gt;"",IF(NOT(ISERROR(FIND("SU",Z503))),1,0),""))</f>
        <v>0</v>
      </c>
      <c r="Z503" s="217" t="s">
        <v>1981</v>
      </c>
      <c r="AA503" s="218"/>
      <c r="AB503" s="77"/>
      <c r="AC503" s="78"/>
      <c r="AD503" s="199"/>
      <c r="AE503" s="91" t="s">
        <v>1615</v>
      </c>
      <c r="AF503" s="79" t="s">
        <v>70</v>
      </c>
      <c r="AG503" s="79" t="s">
        <v>70</v>
      </c>
      <c r="AH503" s="80" t="s">
        <v>70</v>
      </c>
      <c r="AI503" s="81" t="s">
        <v>70</v>
      </c>
      <c r="AJ503" s="81" t="s">
        <v>70</v>
      </c>
      <c r="AK503" s="81" t="s">
        <v>70</v>
      </c>
      <c r="AL503" s="81" t="s">
        <v>70</v>
      </c>
      <c r="AM503" s="503" t="s">
        <v>70</v>
      </c>
      <c r="AN503" s="480" t="s">
        <v>70</v>
      </c>
      <c r="AO503" s="83">
        <v>-81.710599999999999</v>
      </c>
      <c r="AP503" s="83">
        <v>0.77295800000000003</v>
      </c>
      <c r="AQ503" s="83">
        <v>0.73036800000000002</v>
      </c>
      <c r="AR503" s="84">
        <v>6.2122999999999997E-13</v>
      </c>
      <c r="AS503" s="85">
        <v>-3.6541700000000001</v>
      </c>
      <c r="AT503" s="85">
        <v>-1.4424699999999999</v>
      </c>
      <c r="AU503" s="85" t="s">
        <v>70</v>
      </c>
      <c r="AV503" s="85" t="s">
        <v>70</v>
      </c>
      <c r="AW503" s="104" t="s">
        <v>2705</v>
      </c>
      <c r="AX503" s="86" t="s">
        <v>2706</v>
      </c>
      <c r="AY503" s="87" t="s">
        <v>70</v>
      </c>
      <c r="AZ503" s="87" t="s">
        <v>70</v>
      </c>
      <c r="BA503" s="87" t="s">
        <v>70</v>
      </c>
      <c r="BB503" s="88" t="s">
        <v>70</v>
      </c>
      <c r="BC503" s="89" t="s">
        <v>70</v>
      </c>
      <c r="BD503" s="89" t="s">
        <v>70</v>
      </c>
      <c r="BE503" s="89" t="s">
        <v>70</v>
      </c>
      <c r="BF503" s="89" t="s">
        <v>70</v>
      </c>
      <c r="BG503" s="504" t="s">
        <v>70</v>
      </c>
      <c r="BH503" s="488" t="s">
        <v>70</v>
      </c>
      <c r="BI503" s="251">
        <v>20</v>
      </c>
      <c r="BJ503" s="252">
        <v>4</v>
      </c>
      <c r="BK503" s="252">
        <v>2</v>
      </c>
      <c r="BL503" s="259" t="s">
        <v>1570</v>
      </c>
      <c r="BM503" s="230" t="str">
        <f>IF(CD503&lt;&gt;"",IF(ISNUMBER(CD503),(CD503-CB503)*IF(AE503&lt;0,1,-1),"nan"),"")</f>
        <v>nan</v>
      </c>
      <c r="BN503" s="230" t="str">
        <f>IF(CE503&lt;&gt;"",IF(ISNUMBER(CE503),CE503/CC503,"nan"),"")</f>
        <v>nan</v>
      </c>
      <c r="BO503" s="261">
        <v>1</v>
      </c>
      <c r="BP503" s="231">
        <f>IF(CL503&lt;&gt;"",IF(ISNUMBER(CL503),(CL503-CJ503)*IF(AO503&lt;0,1,-1),"nan"),"")</f>
        <v>-1.0426029999999999</v>
      </c>
      <c r="BQ503" s="231">
        <f>IF(CM503&lt;&gt;"",IF(ISNUMBER(CM503),CM503/CK503,"nan"),"")</f>
        <v>0.71486479048946938</v>
      </c>
      <c r="BR503" s="263" t="str">
        <f>IF(CS503&lt;&gt;"",IF(ISNUMBER(CS503),(CS503-CQ503)*IF(AX503&lt;0,1,-1),"nan"),"")</f>
        <v>nan</v>
      </c>
      <c r="BS503" s="232" t="str">
        <f>IF(CT503&lt;&gt;"",IF(ISNUMBER(CT503),(CT503-CR503)*IF(AY503&lt;0,1,-1),"nan"),"")</f>
        <v>nan</v>
      </c>
      <c r="BT503" s="232" t="str">
        <f>IF(CU503&lt;&gt;"",IF(ISNUMBER(CU503),CU503/CS503,"nan"),"")</f>
        <v>nan</v>
      </c>
      <c r="BU503" s="230" t="s">
        <v>1570</v>
      </c>
      <c r="BV503" s="230" t="s">
        <v>1570</v>
      </c>
      <c r="BW503" s="496" t="s">
        <v>2704</v>
      </c>
      <c r="BX503" s="496" t="s">
        <v>2703</v>
      </c>
      <c r="BY503" s="232" t="s">
        <v>1570</v>
      </c>
      <c r="BZ503" s="235" t="s">
        <v>1570</v>
      </c>
      <c r="CA503" s="257">
        <v>10</v>
      </c>
      <c r="CB503" s="233" t="s">
        <v>1615</v>
      </c>
      <c r="CC503" s="230" t="s">
        <v>70</v>
      </c>
      <c r="CD503" s="230" t="s">
        <v>70</v>
      </c>
      <c r="CE503" s="230" t="s">
        <v>70</v>
      </c>
      <c r="CF503" s="230" t="s">
        <v>70</v>
      </c>
      <c r="CG503" s="230" t="s">
        <v>70</v>
      </c>
      <c r="CH503" s="230" t="s">
        <v>70</v>
      </c>
      <c r="CI503" s="230" t="s">
        <v>70</v>
      </c>
      <c r="CJ503" s="231">
        <v>0.69882599999999995</v>
      </c>
      <c r="CK503" s="231">
        <v>10.9016</v>
      </c>
      <c r="CL503" s="231">
        <v>-0.343777</v>
      </c>
      <c r="CM503" s="231">
        <v>7.7931699999999999</v>
      </c>
      <c r="CN503" s="231">
        <v>0.58279999999999998</v>
      </c>
      <c r="CO503" s="231">
        <v>0.37107299999999999</v>
      </c>
      <c r="CP503" s="231" t="s">
        <v>2760</v>
      </c>
      <c r="CQ503" s="231" t="s">
        <v>2761</v>
      </c>
      <c r="CR503" s="232" t="s">
        <v>70</v>
      </c>
      <c r="CS503" s="232" t="s">
        <v>70</v>
      </c>
      <c r="CT503" s="232" t="s">
        <v>70</v>
      </c>
      <c r="CU503" s="232" t="s">
        <v>70</v>
      </c>
      <c r="CV503" s="232" t="s">
        <v>70</v>
      </c>
      <c r="CW503" s="232" t="s">
        <v>70</v>
      </c>
      <c r="CX503" s="232" t="s">
        <v>70</v>
      </c>
      <c r="CY503" s="234" t="s">
        <v>70</v>
      </c>
      <c r="CZ503" s="106"/>
      <c r="DA503" s="106"/>
      <c r="DB503" s="106"/>
      <c r="DC503" s="106"/>
      <c r="DD503" s="106"/>
      <c r="DE503" s="498"/>
      <c r="DF503" s="92"/>
      <c r="DG503" s="107"/>
      <c r="DH503" s="107"/>
      <c r="DI503" s="107"/>
      <c r="DJ503" s="107"/>
      <c r="DK503" s="107"/>
      <c r="DL503" s="107"/>
      <c r="DM503" s="110"/>
      <c r="DN503" s="110"/>
      <c r="DO503" s="110"/>
      <c r="DP503" s="110"/>
      <c r="DQ503" s="110"/>
      <c r="DR503" s="110"/>
      <c r="DS503" s="110"/>
      <c r="DT503" s="110"/>
      <c r="DU503" s="497"/>
      <c r="DV503" s="497"/>
      <c r="DW503" s="497"/>
      <c r="DX503" s="497"/>
      <c r="DY503" s="497"/>
      <c r="DZ503" s="497"/>
      <c r="EA503" s="267"/>
      <c r="EB503" s="492"/>
      <c r="EC503" s="492"/>
      <c r="ED503" s="492"/>
      <c r="EE503" s="492"/>
      <c r="EF503" s="99"/>
      <c r="EG503" s="99"/>
      <c r="EH503" s="99"/>
      <c r="EI503" s="99"/>
      <c r="EJ503" s="99"/>
      <c r="EK503" s="99"/>
      <c r="EL503" s="99"/>
      <c r="EM503" s="99"/>
      <c r="EN503" s="99"/>
      <c r="EO503" s="99"/>
      <c r="EP503" s="99"/>
      <c r="EQ503" s="99"/>
      <c r="ER503" s="99"/>
      <c r="ES503" s="99"/>
      <c r="ET503" s="99"/>
      <c r="EU503" s="99"/>
      <c r="EV503" s="99"/>
      <c r="EW503" s="99"/>
      <c r="EX503" s="119"/>
      <c r="EY503" s="121"/>
      <c r="EZ503" s="454"/>
      <c r="FA503" s="83"/>
      <c r="FB503" s="126"/>
      <c r="FC503" s="116"/>
      <c r="FD503" s="116"/>
      <c r="FE503" s="116"/>
      <c r="FF503" s="116"/>
      <c r="FG503" s="116"/>
      <c r="FH503" s="116"/>
      <c r="FI503" s="116"/>
      <c r="FJ503" s="116"/>
      <c r="FK503" s="116"/>
      <c r="FL503" s="116"/>
      <c r="FM503" s="116"/>
      <c r="FN503" s="116"/>
    </row>
    <row r="504" spans="1:170" s="3" customFormat="1" ht="15" customHeight="1" x14ac:dyDescent="0.2">
      <c r="A504" s="188">
        <v>20140516</v>
      </c>
      <c r="B504" s="188">
        <v>5</v>
      </c>
      <c r="C504" s="189"/>
      <c r="D504" s="189"/>
      <c r="E504" s="189"/>
      <c r="F504" s="189"/>
      <c r="G504" s="191"/>
      <c r="H504" s="435"/>
      <c r="I504" s="190"/>
      <c r="J504" s="101"/>
      <c r="K504" s="566" t="str">
        <f>IF(B504=2,"Z:\Data\MOOG\HeTao\raw\",IF(B504=5,"Z:\Data\MOOG\Polo\raw\",""))</f>
        <v>Z:\Data\MOOG\Polo\raw\</v>
      </c>
      <c r="L504" s="187" t="s">
        <v>2944</v>
      </c>
      <c r="M504" s="569" t="str">
        <f>IF(NOT(ISERROR(FIND("Training_dt",W504))),"'Plot Psychometric_HH_dt_yuchen'",IF(NOT(ISERROR(FIND("Training",W504))),"'Plot Psychometric_HH'",IF(NOT(ISERROR(FIND("1DAT",W504))),"'Plot Tuning Azimuth_HH'",IF(NOT(ISERROR(FIND("HD_dt",W504))),"'Plot HeadingDiscimination_PSTH_HH_dt_yuchen'",IF(NOT(ISERROR(FIND("HD",W504))),"'Plot HeadingDiscimination_PSTH_HH'",IF(NOT(ISERROR(FIND("MemSac",W504))),"'Memory Saccade Analysis_HH'",IF(NOT(ISERROR(FIND("DelSac",W504))),"'Memory Saccade Analysis_HH'",IF(NOT(ISERROR(FIND("u-stim",W504))),"'Plot Microstim_HH'",""))))))))</f>
        <v>'Plot Psychometric_HH'</v>
      </c>
      <c r="N504" s="573">
        <v>1</v>
      </c>
      <c r="O504" s="584">
        <v>-1</v>
      </c>
      <c r="P504" s="590">
        <v>4</v>
      </c>
      <c r="Q504" s="590">
        <f>IF(B504=2,60,310)</f>
        <v>310</v>
      </c>
      <c r="R504" s="590">
        <v>5</v>
      </c>
      <c r="S504" s="590">
        <f>IF(B504=2,60,-190)</f>
        <v>-190</v>
      </c>
      <c r="T504" s="590">
        <v>1</v>
      </c>
      <c r="U504" s="590" t="str">
        <f>IF(Z504&lt;&gt;"",IF(NOT(ISERROR(FIND("SU",Z504))),VALUE(RIGHT(Z504,1))+4,IF(NOT(ISERROR(FIND("MU20",Z504))),20,IF(NOT(ISERROR(FIND("MU21",Z504))),21,IF(NOT(ISERROR(FIND("MU2",Z504))),2,1)))),"")</f>
        <v/>
      </c>
      <c r="V504" s="583"/>
      <c r="W504" s="186" t="s">
        <v>1558</v>
      </c>
      <c r="X504" s="192"/>
      <c r="Y504" s="219" t="str">
        <f>IF(NOT(ISERROR(FIND("MU=SU",X504))),1,IF(Z504&lt;&gt;"",IF(NOT(ISERROR(FIND("SU",Z504))),1,0),""))</f>
        <v/>
      </c>
      <c r="Z504" s="217"/>
      <c r="AA504" s="218"/>
      <c r="AB504" s="77"/>
      <c r="AC504" s="78"/>
      <c r="AD504" s="199"/>
      <c r="AE504" s="91"/>
      <c r="AF504" s="79"/>
      <c r="AG504" s="79"/>
      <c r="AH504" s="80"/>
      <c r="AI504" s="81"/>
      <c r="AJ504" s="81"/>
      <c r="AK504" s="81"/>
      <c r="AL504" s="81"/>
      <c r="AM504" s="503"/>
      <c r="AN504" s="480"/>
      <c r="AO504" s="83"/>
      <c r="AP504" s="83"/>
      <c r="AQ504" s="83"/>
      <c r="AR504" s="84"/>
      <c r="AS504" s="85"/>
      <c r="AT504" s="85"/>
      <c r="AU504" s="85"/>
      <c r="AV504" s="85"/>
      <c r="AW504" s="104"/>
      <c r="AX504" s="86"/>
      <c r="AY504" s="87"/>
      <c r="AZ504" s="87"/>
      <c r="BA504" s="87"/>
      <c r="BB504" s="88"/>
      <c r="BC504" s="89"/>
      <c r="BD504" s="89"/>
      <c r="BE504" s="89"/>
      <c r="BF504" s="89"/>
      <c r="BG504" s="504"/>
      <c r="BH504" s="488"/>
      <c r="BI504" s="251"/>
      <c r="BJ504" s="252"/>
      <c r="BK504" s="252"/>
      <c r="BL504" s="259"/>
      <c r="BM504" s="230"/>
      <c r="BN504" s="230"/>
      <c r="BO504" s="261"/>
      <c r="BP504" s="231"/>
      <c r="BQ504" s="231"/>
      <c r="BR504" s="263"/>
      <c r="BS504" s="232"/>
      <c r="BT504" s="232"/>
      <c r="BU504" s="230"/>
      <c r="BV504" s="230"/>
      <c r="BW504" s="231"/>
      <c r="BX504" s="231"/>
      <c r="BY504" s="232"/>
      <c r="BZ504" s="235"/>
      <c r="CA504" s="257"/>
      <c r="CB504" s="233"/>
      <c r="CC504" s="230"/>
      <c r="CD504" s="230"/>
      <c r="CE504" s="230"/>
      <c r="CF504" s="230"/>
      <c r="CG504" s="230"/>
      <c r="CH504" s="230"/>
      <c r="CI504" s="230"/>
      <c r="CJ504" s="231"/>
      <c r="CK504" s="231"/>
      <c r="CL504" s="231"/>
      <c r="CM504" s="231"/>
      <c r="CN504" s="231"/>
      <c r="CO504" s="231"/>
      <c r="CP504" s="231"/>
      <c r="CQ504" s="231"/>
      <c r="CR504" s="232"/>
      <c r="CS504" s="232"/>
      <c r="CT504" s="232"/>
      <c r="CU504" s="232"/>
      <c r="CV504" s="232"/>
      <c r="CW504" s="232"/>
      <c r="CX504" s="232"/>
      <c r="CY504" s="234"/>
      <c r="CZ504" s="106">
        <v>0</v>
      </c>
      <c r="DA504" s="106">
        <v>0</v>
      </c>
      <c r="DB504" s="106"/>
      <c r="DC504" s="106"/>
      <c r="DD504" s="106"/>
      <c r="DE504" s="498"/>
      <c r="DF504" s="92"/>
      <c r="DG504" s="107"/>
      <c r="DH504" s="107"/>
      <c r="DI504" s="107"/>
      <c r="DJ504" s="107"/>
      <c r="DK504" s="107"/>
      <c r="DL504" s="107"/>
      <c r="DM504" s="110"/>
      <c r="DN504" s="110"/>
      <c r="DO504" s="110"/>
      <c r="DP504" s="110"/>
      <c r="DQ504" s="110"/>
      <c r="DR504" s="110"/>
      <c r="DS504" s="110"/>
      <c r="DT504" s="110"/>
      <c r="DU504" s="497"/>
      <c r="DV504" s="497"/>
      <c r="DW504" s="497"/>
      <c r="DX504" s="497"/>
      <c r="DY504" s="497"/>
      <c r="DZ504" s="497"/>
      <c r="EA504" s="267"/>
      <c r="EB504" s="99"/>
      <c r="EC504" s="99"/>
      <c r="ED504" s="492"/>
      <c r="EE504" s="492"/>
      <c r="EF504" s="492"/>
      <c r="EG504" s="492"/>
      <c r="EH504" s="492"/>
      <c r="EI504" s="492"/>
      <c r="EJ504" s="492"/>
      <c r="EK504" s="492"/>
      <c r="EL504" s="492"/>
      <c r="EM504" s="99"/>
      <c r="EN504" s="99"/>
      <c r="EO504" s="99"/>
      <c r="EP504" s="99"/>
      <c r="EQ504" s="99"/>
      <c r="ER504" s="99"/>
      <c r="ES504" s="99"/>
      <c r="ET504" s="99"/>
      <c r="EU504" s="99"/>
      <c r="EV504" s="99"/>
      <c r="EW504" s="99"/>
      <c r="EX504" s="119"/>
      <c r="EY504" s="121">
        <v>1</v>
      </c>
      <c r="EZ504" s="454">
        <v>301</v>
      </c>
      <c r="FA504" s="83">
        <v>22</v>
      </c>
      <c r="FB504" s="126">
        <v>43</v>
      </c>
      <c r="FC504" s="116">
        <v>5.64846</v>
      </c>
      <c r="FD504" s="116">
        <v>-0.76407199999999997</v>
      </c>
      <c r="FE504" s="116">
        <v>7.0423</v>
      </c>
      <c r="FF504" s="116">
        <v>-2.28613</v>
      </c>
      <c r="FG504" s="116">
        <v>2.9457399999999998</v>
      </c>
      <c r="FH504" s="116">
        <v>-0.306896</v>
      </c>
      <c r="FI504" s="116" t="s">
        <v>5963</v>
      </c>
      <c r="FJ504" s="116" t="s">
        <v>5964</v>
      </c>
      <c r="FK504" s="116" t="s">
        <v>5965</v>
      </c>
      <c r="FL504" s="116" t="s">
        <v>5966</v>
      </c>
      <c r="FM504" s="116" t="s">
        <v>5967</v>
      </c>
      <c r="FN504" s="116" t="s">
        <v>5968</v>
      </c>
    </row>
    <row r="505" spans="1:170" s="3" customFormat="1" ht="15" customHeight="1" x14ac:dyDescent="0.2">
      <c r="A505" s="188">
        <v>20140517</v>
      </c>
      <c r="B505" s="188">
        <v>5</v>
      </c>
      <c r="C505" s="189"/>
      <c r="D505" s="189"/>
      <c r="E505" s="189"/>
      <c r="F505" s="189"/>
      <c r="G505" s="191"/>
      <c r="H505" s="435"/>
      <c r="I505" s="190"/>
      <c r="J505" s="101"/>
      <c r="K505" s="566" t="str">
        <f>IF(B505=2,"Z:\Data\MOOG\HeTao\raw\",IF(B505=5,"Z:\Data\MOOG\Polo\raw\",""))</f>
        <v>Z:\Data\MOOG\Polo\raw\</v>
      </c>
      <c r="L505" s="187" t="s">
        <v>2945</v>
      </c>
      <c r="M505" s="569" t="str">
        <f>IF(NOT(ISERROR(FIND("Training_dt",W505))),"'Plot Psychometric_HH_dt_yuchen'",IF(NOT(ISERROR(FIND("Training",W505))),"'Plot Psychometric_HH'",IF(NOT(ISERROR(FIND("1DAT",W505))),"'Plot Tuning Azimuth_HH'",IF(NOT(ISERROR(FIND("HD_dt",W505))),"'Plot HeadingDiscimination_PSTH_HH_dt_yuchen'",IF(NOT(ISERROR(FIND("HD",W505))),"'Plot HeadingDiscimination_PSTH_HH'",IF(NOT(ISERROR(FIND("MemSac",W505))),"'Memory Saccade Analysis_HH'",IF(NOT(ISERROR(FIND("DelSac",W505))),"'Memory Saccade Analysis_HH'",IF(NOT(ISERROR(FIND("u-stim",W505))),"'Plot Microstim_HH'",""))))))))</f>
        <v>'Plot Psychometric_HH'</v>
      </c>
      <c r="N505" s="573">
        <v>1</v>
      </c>
      <c r="O505" s="584">
        <v>-1</v>
      </c>
      <c r="P505" s="590">
        <v>4</v>
      </c>
      <c r="Q505" s="590">
        <f>IF(B505=2,60,310)</f>
        <v>310</v>
      </c>
      <c r="R505" s="590">
        <v>5</v>
      </c>
      <c r="S505" s="590">
        <f>IF(B505=2,60,-190)</f>
        <v>-190</v>
      </c>
      <c r="T505" s="590">
        <v>1</v>
      </c>
      <c r="U505" s="590" t="str">
        <f>IF(Z505&lt;&gt;"",IF(NOT(ISERROR(FIND("SU",Z505))),VALUE(RIGHT(Z505,1))+4,IF(NOT(ISERROR(FIND("MU20",Z505))),20,IF(NOT(ISERROR(FIND("MU21",Z505))),21,IF(NOT(ISERROR(FIND("MU2",Z505))),2,1)))),"")</f>
        <v/>
      </c>
      <c r="V505" s="583"/>
      <c r="W505" s="186" t="s">
        <v>1558</v>
      </c>
      <c r="X505" s="192"/>
      <c r="Y505" s="219" t="str">
        <f>IF(NOT(ISERROR(FIND("MU=SU",X505))),1,IF(Z505&lt;&gt;"",IF(NOT(ISERROR(FIND("SU",Z505))),1,0),""))</f>
        <v/>
      </c>
      <c r="Z505" s="217"/>
      <c r="AA505" s="218"/>
      <c r="AB505" s="77"/>
      <c r="AC505" s="78"/>
      <c r="AD505" s="199"/>
      <c r="AE505" s="91"/>
      <c r="AF505" s="79"/>
      <c r="AG505" s="79"/>
      <c r="AH505" s="80"/>
      <c r="AI505" s="81"/>
      <c r="AJ505" s="81"/>
      <c r="AK505" s="81"/>
      <c r="AL505" s="81"/>
      <c r="AM505" s="503"/>
      <c r="AN505" s="480"/>
      <c r="AO505" s="83"/>
      <c r="AP505" s="83"/>
      <c r="AQ505" s="83"/>
      <c r="AR505" s="84"/>
      <c r="AS505" s="85"/>
      <c r="AT505" s="85"/>
      <c r="AU505" s="85"/>
      <c r="AV505" s="85"/>
      <c r="AW505" s="104"/>
      <c r="AX505" s="86"/>
      <c r="AY505" s="87"/>
      <c r="AZ505" s="87"/>
      <c r="BA505" s="87"/>
      <c r="BB505" s="88"/>
      <c r="BC505" s="89"/>
      <c r="BD505" s="89"/>
      <c r="BE505" s="89"/>
      <c r="BF505" s="89"/>
      <c r="BG505" s="504"/>
      <c r="BH505" s="488"/>
      <c r="BI505" s="251"/>
      <c r="BJ505" s="252"/>
      <c r="BK505" s="252"/>
      <c r="BL505" s="259"/>
      <c r="BM505" s="230"/>
      <c r="BN505" s="230"/>
      <c r="BO505" s="261"/>
      <c r="BP505" s="231"/>
      <c r="BQ505" s="231"/>
      <c r="BR505" s="263"/>
      <c r="BS505" s="232"/>
      <c r="BT505" s="232"/>
      <c r="BU505" s="230"/>
      <c r="BV505" s="230"/>
      <c r="BW505" s="231"/>
      <c r="BX505" s="231"/>
      <c r="BY505" s="232"/>
      <c r="BZ505" s="235"/>
      <c r="CA505" s="257"/>
      <c r="CB505" s="233"/>
      <c r="CC505" s="230"/>
      <c r="CD505" s="230"/>
      <c r="CE505" s="230"/>
      <c r="CF505" s="230"/>
      <c r="CG505" s="230"/>
      <c r="CH505" s="230"/>
      <c r="CI505" s="230"/>
      <c r="CJ505" s="231"/>
      <c r="CK505" s="231"/>
      <c r="CL505" s="231"/>
      <c r="CM505" s="231"/>
      <c r="CN505" s="231"/>
      <c r="CO505" s="231"/>
      <c r="CP505" s="231"/>
      <c r="CQ505" s="231"/>
      <c r="CR505" s="232"/>
      <c r="CS505" s="232"/>
      <c r="CT505" s="232"/>
      <c r="CU505" s="232"/>
      <c r="CV505" s="232"/>
      <c r="CW505" s="232"/>
      <c r="CX505" s="232"/>
      <c r="CY505" s="234"/>
      <c r="CZ505" s="106">
        <v>0</v>
      </c>
      <c r="DA505" s="106">
        <v>0</v>
      </c>
      <c r="DB505" s="106"/>
      <c r="DC505" s="106"/>
      <c r="DD505" s="106"/>
      <c r="DE505" s="498"/>
      <c r="DF505" s="92"/>
      <c r="DG505" s="107"/>
      <c r="DH505" s="107"/>
      <c r="DI505" s="107"/>
      <c r="DJ505" s="107"/>
      <c r="DK505" s="107"/>
      <c r="DL505" s="107"/>
      <c r="DM505" s="110"/>
      <c r="DN505" s="110"/>
      <c r="DO505" s="110"/>
      <c r="DP505" s="110"/>
      <c r="DQ505" s="110"/>
      <c r="DR505" s="110"/>
      <c r="DS505" s="110"/>
      <c r="DT505" s="110"/>
      <c r="DU505" s="497"/>
      <c r="DV505" s="497"/>
      <c r="DW505" s="497"/>
      <c r="DX505" s="497"/>
      <c r="DY505" s="497"/>
      <c r="DZ505" s="497"/>
      <c r="EA505" s="267"/>
      <c r="EB505" s="99"/>
      <c r="EC505" s="99"/>
      <c r="ED505" s="99"/>
      <c r="EE505" s="99"/>
      <c r="EF505" s="99"/>
      <c r="EG505" s="99"/>
      <c r="EH505" s="99"/>
      <c r="EI505" s="99"/>
      <c r="EJ505" s="99"/>
      <c r="EK505" s="99"/>
      <c r="EL505" s="99"/>
      <c r="EM505" s="99"/>
      <c r="EN505" s="99"/>
      <c r="EO505" s="99"/>
      <c r="EP505" s="99"/>
      <c r="EQ505" s="99"/>
      <c r="ER505" s="99"/>
      <c r="ES505" s="99"/>
      <c r="ET505" s="99"/>
      <c r="EU505" s="99"/>
      <c r="EV505" s="99"/>
      <c r="EW505" s="99"/>
      <c r="EX505" s="119"/>
      <c r="EY505" s="121">
        <v>1</v>
      </c>
      <c r="EZ505" s="454">
        <v>301</v>
      </c>
      <c r="FA505" s="83">
        <v>30</v>
      </c>
      <c r="FB505" s="126">
        <v>40</v>
      </c>
      <c r="FC505" s="116">
        <v>6.2053799999999999</v>
      </c>
      <c r="FD505" s="116">
        <v>1.52362</v>
      </c>
      <c r="FE505" s="116">
        <v>5.9363799999999998</v>
      </c>
      <c r="FF505" s="116">
        <v>0.17410400000000001</v>
      </c>
      <c r="FG505" s="116" t="s">
        <v>1615</v>
      </c>
      <c r="FH505" s="116" t="s">
        <v>1615</v>
      </c>
      <c r="FI505" s="116" t="s">
        <v>5969</v>
      </c>
      <c r="FJ505" s="116" t="s">
        <v>5970</v>
      </c>
      <c r="FK505" s="116" t="s">
        <v>5971</v>
      </c>
      <c r="FL505" s="116" t="s">
        <v>5972</v>
      </c>
      <c r="FM505" s="116" t="s">
        <v>1615</v>
      </c>
      <c r="FN505" s="116" t="s">
        <v>1615</v>
      </c>
    </row>
    <row r="506" spans="1:170" s="3" customFormat="1" ht="15" customHeight="1" x14ac:dyDescent="0.2">
      <c r="A506" s="291">
        <v>20140519</v>
      </c>
      <c r="B506" s="291">
        <v>5</v>
      </c>
      <c r="C506" s="292">
        <v>5</v>
      </c>
      <c r="D506" s="292">
        <v>2</v>
      </c>
      <c r="E506" s="292">
        <v>5</v>
      </c>
      <c r="F506" s="292">
        <v>16</v>
      </c>
      <c r="G506" s="295">
        <v>1.7</v>
      </c>
      <c r="H506" s="435">
        <v>0</v>
      </c>
      <c r="I506" s="293">
        <v>8337</v>
      </c>
      <c r="J506" s="101" t="s">
        <v>683</v>
      </c>
      <c r="K506" s="566" t="str">
        <f>IF(B506=2,"Z:\Data\MOOG\HeTao\raw\",IF(B506=5,"Z:\Data\MOOG\Polo\raw\",""))</f>
        <v>Z:\Data\MOOG\Polo\raw\</v>
      </c>
      <c r="L506" s="290" t="s">
        <v>2652</v>
      </c>
      <c r="M506" s="569" t="str">
        <f>IF(NOT(ISERROR(FIND("Training_dt",W506))),"'Plot Psychometric_HH_dt_yuchen'",IF(NOT(ISERROR(FIND("Training",W506))),"'Plot Psychometric_HH'",IF(NOT(ISERROR(FIND("1DAT",W506))),"'Plot Tuning Azimuth_HH'",IF(NOT(ISERROR(FIND("HD_dt",W506))),"'Plot HeadingDiscimination_PSTH_HH_dt_yuchen'",IF(NOT(ISERROR(FIND("HD",W506))),"'Plot HeadingDiscimination_PSTH_HH'",IF(NOT(ISERROR(FIND("MemSac",W506))),"'Memory Saccade Analysis_HH'",IF(NOT(ISERROR(FIND("DelSac",W506))),"'Memory Saccade Analysis_HH'",IF(NOT(ISERROR(FIND("u-stim",W506))),"'Plot Microstim_HH'",""))))))))</f>
        <v>'Memory Saccade Analysis_HH'</v>
      </c>
      <c r="N506" s="573">
        <v>1</v>
      </c>
      <c r="O506" s="584">
        <v>-1</v>
      </c>
      <c r="P506" s="590">
        <v>4</v>
      </c>
      <c r="Q506" s="590">
        <f>IF(B506=2,60,310)</f>
        <v>310</v>
      </c>
      <c r="R506" s="590">
        <v>5</v>
      </c>
      <c r="S506" s="590">
        <f>IF(B506=2,60,-190)</f>
        <v>-190</v>
      </c>
      <c r="T506" s="590">
        <v>1</v>
      </c>
      <c r="U506" s="590">
        <f>IF(Z506&lt;&gt;"",IF(NOT(ISERROR(FIND("SU",Z506))),VALUE(RIGHT(Z506,1))+4,IF(NOT(ISERROR(FIND("MU20",Z506))),20,IF(NOT(ISERROR(FIND("MU21",Z506))),21,IF(NOT(ISERROR(FIND("MU2",Z506))),2,1)))),"")</f>
        <v>5</v>
      </c>
      <c r="V506" s="583"/>
      <c r="W506" s="289" t="s">
        <v>716</v>
      </c>
      <c r="X506" s="192"/>
      <c r="Y506" s="219">
        <f>IF(NOT(ISERROR(FIND("MU=SU",X506))),1,IF(Z506&lt;&gt;"",IF(NOT(ISERROR(FIND("SU",Z506))),1,0),""))</f>
        <v>1</v>
      </c>
      <c r="Z506" s="217" t="s">
        <v>43</v>
      </c>
      <c r="AA506" s="218">
        <v>1319</v>
      </c>
      <c r="AB506" s="77">
        <v>12.7491</v>
      </c>
      <c r="AC506" s="78" t="s">
        <v>2654</v>
      </c>
      <c r="AD506" s="199" t="s">
        <v>2656</v>
      </c>
      <c r="AE506" s="91"/>
      <c r="AF506" s="79"/>
      <c r="AG506" s="79"/>
      <c r="AH506" s="80"/>
      <c r="AI506" s="81"/>
      <c r="AJ506" s="81"/>
      <c r="AK506" s="81"/>
      <c r="AL506" s="81"/>
      <c r="AM506" s="503"/>
      <c r="AN506" s="480"/>
      <c r="AO506" s="83"/>
      <c r="AP506" s="83"/>
      <c r="AQ506" s="83"/>
      <c r="AR506" s="84"/>
      <c r="AS506" s="85"/>
      <c r="AT506" s="85"/>
      <c r="AU506" s="85"/>
      <c r="AV506" s="85"/>
      <c r="AW506" s="104"/>
      <c r="AX506" s="86"/>
      <c r="AY506" s="87"/>
      <c r="AZ506" s="87"/>
      <c r="BA506" s="87"/>
      <c r="BB506" s="88"/>
      <c r="BC506" s="89"/>
      <c r="BD506" s="89"/>
      <c r="BE506" s="89"/>
      <c r="BF506" s="89"/>
      <c r="BG506" s="504"/>
      <c r="BH506" s="488"/>
      <c r="BI506" s="251"/>
      <c r="BJ506" s="252"/>
      <c r="BK506" s="252"/>
      <c r="BL506" s="515"/>
      <c r="BM506" s="230"/>
      <c r="BN506" s="230"/>
      <c r="BO506" s="516"/>
      <c r="BP506" s="231"/>
      <c r="BQ506" s="231"/>
      <c r="BR506" s="517"/>
      <c r="BS506" s="232"/>
      <c r="BT506" s="232"/>
      <c r="BU506" s="230"/>
      <c r="BV506" s="230"/>
      <c r="BW506" s="231"/>
      <c r="BX506" s="231"/>
      <c r="BY506" s="232"/>
      <c r="BZ506" s="235"/>
      <c r="CA506" s="257"/>
      <c r="CB506" s="233"/>
      <c r="CC506" s="230"/>
      <c r="CD506" s="230"/>
      <c r="CE506" s="230"/>
      <c r="CF506" s="230"/>
      <c r="CG506" s="230"/>
      <c r="CH506" s="230"/>
      <c r="CI506" s="230"/>
      <c r="CJ506" s="231"/>
      <c r="CK506" s="231"/>
      <c r="CL506" s="231"/>
      <c r="CM506" s="231"/>
      <c r="CN506" s="231"/>
      <c r="CO506" s="231"/>
      <c r="CP506" s="231"/>
      <c r="CQ506" s="231"/>
      <c r="CR506" s="232"/>
      <c r="CS506" s="232"/>
      <c r="CT506" s="232"/>
      <c r="CU506" s="232"/>
      <c r="CV506" s="232"/>
      <c r="CW506" s="232"/>
      <c r="CX506" s="232"/>
      <c r="CY506" s="234"/>
      <c r="CZ506" s="106"/>
      <c r="DA506" s="106"/>
      <c r="DB506" s="106"/>
      <c r="DC506" s="106"/>
      <c r="DD506" s="106"/>
      <c r="DE506" s="498"/>
      <c r="DF506" s="92"/>
      <c r="DG506" s="107"/>
      <c r="DH506" s="107"/>
      <c r="DI506" s="107"/>
      <c r="DJ506" s="107"/>
      <c r="DK506" s="107"/>
      <c r="DL506" s="107"/>
      <c r="DM506" s="110"/>
      <c r="DN506" s="110"/>
      <c r="DO506" s="110"/>
      <c r="DP506" s="110"/>
      <c r="DQ506" s="110"/>
      <c r="DR506" s="110"/>
      <c r="DS506" s="110"/>
      <c r="DT506" s="110"/>
      <c r="DU506" s="497"/>
      <c r="DV506" s="497"/>
      <c r="DW506" s="497"/>
      <c r="DX506" s="497"/>
      <c r="DY506" s="497"/>
      <c r="DZ506" s="497"/>
      <c r="EA506" s="288">
        <v>0.51140200000000002</v>
      </c>
      <c r="EB506" s="501">
        <v>1.5412699999999999E-7</v>
      </c>
      <c r="EC506" s="501">
        <v>1.66584E-4</v>
      </c>
      <c r="ED506" s="99">
        <v>0.139157</v>
      </c>
      <c r="EE506" s="99">
        <v>0.38108999999999998</v>
      </c>
      <c r="EF506" s="99">
        <v>0.166349</v>
      </c>
      <c r="EG506" s="99">
        <v>-53.475999999999999</v>
      </c>
      <c r="EH506" s="99">
        <v>-124.265</v>
      </c>
      <c r="EI506" s="99">
        <v>-137.04300000000001</v>
      </c>
      <c r="EJ506" s="99">
        <v>-102.26</v>
      </c>
      <c r="EK506" s="99">
        <v>31.3613</v>
      </c>
      <c r="EL506" s="99">
        <v>-171.33199999999999</v>
      </c>
      <c r="EM506" s="99">
        <v>0.39794499999999999</v>
      </c>
      <c r="EN506" s="99">
        <v>0.697052</v>
      </c>
      <c r="EO506" s="99">
        <v>0.63426300000000002</v>
      </c>
      <c r="EP506" s="99">
        <v>0.47525200000000001</v>
      </c>
      <c r="EQ506" s="99">
        <v>0.405468</v>
      </c>
      <c r="ER506" s="99">
        <v>0.45363500000000001</v>
      </c>
      <c r="ES506" s="99">
        <v>0</v>
      </c>
      <c r="ET506" s="99">
        <v>8.2861399999999996</v>
      </c>
      <c r="EU506" s="99">
        <v>3.4856699999999998</v>
      </c>
      <c r="EV506" s="99">
        <v>-2.64575</v>
      </c>
      <c r="EW506" s="99">
        <v>1.1338900000000001</v>
      </c>
      <c r="EX506" s="119">
        <v>1.51186</v>
      </c>
      <c r="EY506" s="121"/>
      <c r="EZ506" s="454"/>
      <c r="FA506" s="83"/>
      <c r="FB506" s="126"/>
      <c r="FC506" s="116"/>
      <c r="FD506" s="116"/>
      <c r="FE506" s="116"/>
      <c r="FF506" s="116"/>
      <c r="FG506" s="116"/>
      <c r="FH506" s="116"/>
      <c r="FI506" s="116"/>
      <c r="FJ506" s="116"/>
      <c r="FK506" s="116"/>
      <c r="FL506" s="116"/>
      <c r="FM506" s="116"/>
      <c r="FN506" s="116"/>
    </row>
    <row r="507" spans="1:170" s="3" customFormat="1" ht="15" customHeight="1" x14ac:dyDescent="0.2">
      <c r="A507" s="188">
        <v>20140519</v>
      </c>
      <c r="B507" s="188">
        <v>5</v>
      </c>
      <c r="C507" s="189">
        <v>5</v>
      </c>
      <c r="D507" s="189">
        <v>2</v>
      </c>
      <c r="E507" s="189">
        <v>5</v>
      </c>
      <c r="F507" s="189">
        <v>16</v>
      </c>
      <c r="G507" s="191">
        <v>1.7</v>
      </c>
      <c r="H507" s="435">
        <v>0</v>
      </c>
      <c r="I507" s="190">
        <v>8337</v>
      </c>
      <c r="J507" s="101" t="s">
        <v>683</v>
      </c>
      <c r="K507" s="566" t="str">
        <f>IF(B507=2,"Z:\Data\MOOG\HeTao\raw\",IF(B507=5,"Z:\Data\MOOG\Polo\raw\",""))</f>
        <v>Z:\Data\MOOG\Polo\raw\</v>
      </c>
      <c r="L507" s="187" t="s">
        <v>2653</v>
      </c>
      <c r="M507" s="569" t="str">
        <f>IF(NOT(ISERROR(FIND("Training_dt",W507))),"'Plot Psychometric_HH_dt_yuchen'",IF(NOT(ISERROR(FIND("Training",W507))),"'Plot Psychometric_HH'",IF(NOT(ISERROR(FIND("1DAT",W507))),"'Plot Tuning Azimuth_HH'",IF(NOT(ISERROR(FIND("HD_dt",W507))),"'Plot HeadingDiscimination_PSTH_HH_dt_yuchen'",IF(NOT(ISERROR(FIND("HD",W507))),"'Plot HeadingDiscimination_PSTH_HH'",IF(NOT(ISERROR(FIND("MemSac",W507))),"'Memory Saccade Analysis_HH'",IF(NOT(ISERROR(FIND("DelSac",W507))),"'Memory Saccade Analysis_HH'",IF(NOT(ISERROR(FIND("u-stim",W507))),"'Plot Microstim_HH'",""))))))))</f>
        <v>'Plot Tuning Azimuth_HH'</v>
      </c>
      <c r="N507" s="573">
        <v>1</v>
      </c>
      <c r="O507" s="584">
        <v>-1</v>
      </c>
      <c r="P507" s="590">
        <v>4</v>
      </c>
      <c r="Q507" s="590">
        <f>IF(B507=2,60,310)</f>
        <v>310</v>
      </c>
      <c r="R507" s="590">
        <v>5</v>
      </c>
      <c r="S507" s="590">
        <f>IF(B507=2,60,-190)</f>
        <v>-190</v>
      </c>
      <c r="T507" s="590">
        <v>1</v>
      </c>
      <c r="U507" s="590">
        <f>IF(Z507&lt;&gt;"",IF(NOT(ISERROR(FIND("SU",Z507))),VALUE(RIGHT(Z507,1))+4,IF(NOT(ISERROR(FIND("MU20",Z507))),20,IF(NOT(ISERROR(FIND("MU21",Z507))),21,IF(NOT(ISERROR(FIND("MU2",Z507))),2,1)))),"")</f>
        <v>5</v>
      </c>
      <c r="V507" s="583"/>
      <c r="W507" s="186" t="s">
        <v>6</v>
      </c>
      <c r="X507" s="192"/>
      <c r="Y507" s="219">
        <f>IF(NOT(ISERROR(FIND("MU=SU",X507))),1,IF(Z507&lt;&gt;"",IF(NOT(ISERROR(FIND("SU",Z507))),1,0),""))</f>
        <v>1</v>
      </c>
      <c r="Z507" s="217" t="s">
        <v>43</v>
      </c>
      <c r="AA507" s="218">
        <v>8308</v>
      </c>
      <c r="AB507" s="77">
        <v>9.76553</v>
      </c>
      <c r="AC507" s="78" t="s">
        <v>2655</v>
      </c>
      <c r="AD507" s="199"/>
      <c r="AE507" s="91">
        <v>-83.757900000000006</v>
      </c>
      <c r="AF507" s="79">
        <v>0.43976599999999999</v>
      </c>
      <c r="AG507" s="79">
        <v>0.128798</v>
      </c>
      <c r="AH507" s="80">
        <v>0.33858300000000002</v>
      </c>
      <c r="AI507" s="81">
        <v>-1.08144</v>
      </c>
      <c r="AJ507" s="81">
        <v>-0.61397100000000004</v>
      </c>
      <c r="AK507" s="81">
        <v>-132.685</v>
      </c>
      <c r="AL507" s="81">
        <v>37.450499999999998</v>
      </c>
      <c r="AM507" s="503" t="s">
        <v>4222</v>
      </c>
      <c r="AN507" s="480" t="s">
        <v>4223</v>
      </c>
      <c r="AO507" s="83">
        <v>-57.279200000000003</v>
      </c>
      <c r="AP507" s="83">
        <v>0.52656499999999995</v>
      </c>
      <c r="AQ507" s="83">
        <v>3.6833600000000001E-2</v>
      </c>
      <c r="AR507" s="84">
        <v>0.12439</v>
      </c>
      <c r="AS507" s="85">
        <v>-1.4830399999999999</v>
      </c>
      <c r="AT507" s="85">
        <v>0.31310399999999999</v>
      </c>
      <c r="AU507" s="85" t="s">
        <v>1615</v>
      </c>
      <c r="AV507" s="85" t="s">
        <v>1615</v>
      </c>
      <c r="AW507" s="104" t="s">
        <v>4224</v>
      </c>
      <c r="AX507" s="86" t="s">
        <v>4225</v>
      </c>
      <c r="AY507" s="87" t="s">
        <v>1615</v>
      </c>
      <c r="AZ507" s="87" t="s">
        <v>1615</v>
      </c>
      <c r="BA507" s="87" t="s">
        <v>1615</v>
      </c>
      <c r="BB507" s="88" t="s">
        <v>1615</v>
      </c>
      <c r="BC507" s="89" t="s">
        <v>1615</v>
      </c>
      <c r="BD507" s="89" t="s">
        <v>1615</v>
      </c>
      <c r="BE507" s="89" t="s">
        <v>1615</v>
      </c>
      <c r="BF507" s="89" t="s">
        <v>1615</v>
      </c>
      <c r="BG507" s="504" t="s">
        <v>1615</v>
      </c>
      <c r="BH507" s="488" t="s">
        <v>1615</v>
      </c>
      <c r="BI507" s="251" t="s">
        <v>1243</v>
      </c>
      <c r="BJ507" s="252"/>
      <c r="BK507" s="252"/>
      <c r="BL507" s="259"/>
      <c r="BM507" s="230" t="str">
        <f>IF(CD507&lt;&gt;"",IF(ISNUMBER(CD507),(CD507-CB507)*IF(AE507&lt;0,1,-1),"nan"),"")</f>
        <v/>
      </c>
      <c r="BN507" s="230" t="str">
        <f>IF(CE507&lt;&gt;"",IF(ISNUMBER(CE507),CE507/CC507,"nan"),"")</f>
        <v/>
      </c>
      <c r="BO507" s="261"/>
      <c r="BP507" s="231" t="str">
        <f>IF(CL507&lt;&gt;"",IF(ISNUMBER(CL507),(CL507-CJ507)*IF(AO507&lt;0,1,-1),"nan"),"")</f>
        <v/>
      </c>
      <c r="BQ507" s="231" t="str">
        <f>IF(CM507&lt;&gt;"",IF(ISNUMBER(CM507),CM507/CK507,"nan"),"")</f>
        <v/>
      </c>
      <c r="BR507" s="263"/>
      <c r="BS507" s="232"/>
      <c r="BT507" s="232"/>
      <c r="BU507" s="230"/>
      <c r="BV507" s="230"/>
      <c r="BW507" s="231"/>
      <c r="BX507" s="231"/>
      <c r="BY507" s="232"/>
      <c r="BZ507" s="235"/>
      <c r="CA507" s="257"/>
      <c r="CB507" s="233"/>
      <c r="CC507" s="230"/>
      <c r="CD507" s="230"/>
      <c r="CE507" s="230"/>
      <c r="CF507" s="230"/>
      <c r="CG507" s="230"/>
      <c r="CH507" s="230"/>
      <c r="CI507" s="230"/>
      <c r="CJ507" s="231"/>
      <c r="CK507" s="231"/>
      <c r="CL507" s="231"/>
      <c r="CM507" s="231"/>
      <c r="CN507" s="231"/>
      <c r="CO507" s="231"/>
      <c r="CP507" s="231"/>
      <c r="CQ507" s="231"/>
      <c r="CR507" s="232"/>
      <c r="CS507" s="232"/>
      <c r="CT507" s="232"/>
      <c r="CU507" s="232"/>
      <c r="CV507" s="232"/>
      <c r="CW507" s="232"/>
      <c r="CX507" s="232"/>
      <c r="CY507" s="234"/>
      <c r="CZ507" s="106"/>
      <c r="DA507" s="106"/>
      <c r="DB507" s="106"/>
      <c r="DC507" s="106"/>
      <c r="DD507" s="106"/>
      <c r="DE507" s="498"/>
      <c r="DF507" s="92"/>
      <c r="DG507" s="107"/>
      <c r="DH507" s="107"/>
      <c r="DI507" s="107"/>
      <c r="DJ507" s="107"/>
      <c r="DK507" s="107"/>
      <c r="DL507" s="107"/>
      <c r="DM507" s="110"/>
      <c r="DN507" s="110"/>
      <c r="DO507" s="110"/>
      <c r="DP507" s="110"/>
      <c r="DQ507" s="110"/>
      <c r="DR507" s="110"/>
      <c r="DS507" s="110"/>
      <c r="DT507" s="110"/>
      <c r="DU507" s="497"/>
      <c r="DV507" s="497"/>
      <c r="DW507" s="497"/>
      <c r="DX507" s="497"/>
      <c r="DY507" s="497"/>
      <c r="DZ507" s="497"/>
      <c r="EA507" s="267"/>
      <c r="EB507" s="99"/>
      <c r="EC507" s="99"/>
      <c r="ED507" s="99"/>
      <c r="EE507" s="99"/>
      <c r="EF507" s="99"/>
      <c r="EG507" s="99"/>
      <c r="EH507" s="99"/>
      <c r="EI507" s="99"/>
      <c r="EJ507" s="99"/>
      <c r="EK507" s="99"/>
      <c r="EL507" s="99"/>
      <c r="EM507" s="99"/>
      <c r="EN507" s="99"/>
      <c r="EO507" s="99"/>
      <c r="EP507" s="99"/>
      <c r="EQ507" s="99"/>
      <c r="ER507" s="99"/>
      <c r="ES507" s="99"/>
      <c r="ET507" s="99"/>
      <c r="EU507" s="99"/>
      <c r="EV507" s="99"/>
      <c r="EW507" s="99"/>
      <c r="EX507" s="119"/>
      <c r="EY507" s="121"/>
      <c r="EZ507" s="454"/>
      <c r="FA507" s="83"/>
      <c r="FB507" s="126"/>
      <c r="FC507" s="116"/>
      <c r="FD507" s="116"/>
      <c r="FE507" s="116"/>
      <c r="FF507" s="116"/>
      <c r="FG507" s="116"/>
      <c r="FH507" s="116"/>
      <c r="FI507" s="116"/>
      <c r="FJ507" s="116"/>
      <c r="FK507" s="116"/>
      <c r="FL507" s="116"/>
      <c r="FM507" s="116"/>
      <c r="FN507" s="116"/>
    </row>
    <row r="508" spans="1:170" s="3" customFormat="1" ht="15" customHeight="1" x14ac:dyDescent="0.2">
      <c r="A508" s="188">
        <v>20140519</v>
      </c>
      <c r="B508" s="188">
        <v>5</v>
      </c>
      <c r="C508" s="189">
        <v>5</v>
      </c>
      <c r="D508" s="189">
        <v>2</v>
      </c>
      <c r="E508" s="189">
        <v>5</v>
      </c>
      <c r="F508" s="189">
        <v>16</v>
      </c>
      <c r="G508" s="191">
        <v>1.7</v>
      </c>
      <c r="H508" s="435">
        <v>0</v>
      </c>
      <c r="I508" s="190">
        <v>8184</v>
      </c>
      <c r="J508" s="101" t="s">
        <v>683</v>
      </c>
      <c r="K508" s="566" t="str">
        <f>IF(B508=2,"Z:\Data\MOOG\HeTao\raw\",IF(B508=5,"Z:\Data\MOOG\Polo\raw\",""))</f>
        <v>Z:\Data\MOOG\Polo\raw\</v>
      </c>
      <c r="L508" s="187" t="s">
        <v>2657</v>
      </c>
      <c r="M508" s="569" t="str">
        <f>IF(NOT(ISERROR(FIND("Training_dt",W508))),"'Plot Psychometric_HH_dt_yuchen'",IF(NOT(ISERROR(FIND("Training",W508))),"'Plot Psychometric_HH'",IF(NOT(ISERROR(FIND("1DAT",W508))),"'Plot Tuning Azimuth_HH'",IF(NOT(ISERROR(FIND("HD_dt",W508))),"'Plot HeadingDiscimination_PSTH_HH_dt_yuchen'",IF(NOT(ISERROR(FIND("HD",W508))),"'Plot HeadingDiscimination_PSTH_HH'",IF(NOT(ISERROR(FIND("MemSac",W508))),"'Memory Saccade Analysis_HH'",IF(NOT(ISERROR(FIND("DelSac",W508))),"'Memory Saccade Analysis_HH'",IF(NOT(ISERROR(FIND("u-stim",W508))),"'Plot Microstim_HH'",""))))))))</f>
        <v>'Memory Saccade Analysis_HH'</v>
      </c>
      <c r="N508" s="573">
        <v>1</v>
      </c>
      <c r="O508" s="584">
        <v>-1</v>
      </c>
      <c r="P508" s="590">
        <v>4</v>
      </c>
      <c r="Q508" s="590">
        <f>IF(B508=2,60,310)</f>
        <v>310</v>
      </c>
      <c r="R508" s="590">
        <v>5</v>
      </c>
      <c r="S508" s="590">
        <f>IF(B508=2,60,-190)</f>
        <v>-190</v>
      </c>
      <c r="T508" s="590">
        <v>1</v>
      </c>
      <c r="U508" s="590">
        <f>IF(Z508&lt;&gt;"",IF(NOT(ISERROR(FIND("SU",Z508))),VALUE(RIGHT(Z508,1))+4,IF(NOT(ISERROR(FIND("MU20",Z508))),20,IF(NOT(ISERROR(FIND("MU21",Z508))),21,IF(NOT(ISERROR(FIND("MU2",Z508))),2,1)))),"")</f>
        <v>5</v>
      </c>
      <c r="V508" s="583"/>
      <c r="W508" s="186" t="s">
        <v>1680</v>
      </c>
      <c r="X508" s="192"/>
      <c r="Y508" s="219">
        <f>IF(NOT(ISERROR(FIND("MU=SU",X508))),1,IF(Z508&lt;&gt;"",IF(NOT(ISERROR(FIND("SU",Z508))),1,0),""))</f>
        <v>1</v>
      </c>
      <c r="Z508" s="217" t="s">
        <v>43</v>
      </c>
      <c r="AA508" s="218">
        <v>1098</v>
      </c>
      <c r="AB508" s="77">
        <v>20.805299999999999</v>
      </c>
      <c r="AC508" s="78" t="s">
        <v>2658</v>
      </c>
      <c r="AD508" s="199"/>
      <c r="AE508" s="91"/>
      <c r="AF508" s="79"/>
      <c r="AG508" s="79"/>
      <c r="AH508" s="80"/>
      <c r="AI508" s="81"/>
      <c r="AJ508" s="81"/>
      <c r="AK508" s="81"/>
      <c r="AL508" s="81"/>
      <c r="AM508" s="503"/>
      <c r="AN508" s="480"/>
      <c r="AO508" s="83"/>
      <c r="AP508" s="83"/>
      <c r="AQ508" s="83"/>
      <c r="AR508" s="84"/>
      <c r="AS508" s="85"/>
      <c r="AT508" s="85"/>
      <c r="AU508" s="85"/>
      <c r="AV508" s="85"/>
      <c r="AW508" s="104"/>
      <c r="AX508" s="86"/>
      <c r="AY508" s="87"/>
      <c r="AZ508" s="87"/>
      <c r="BA508" s="87"/>
      <c r="BB508" s="88"/>
      <c r="BC508" s="89"/>
      <c r="BD508" s="89"/>
      <c r="BE508" s="89"/>
      <c r="BF508" s="89"/>
      <c r="BG508" s="504"/>
      <c r="BH508" s="488"/>
      <c r="BI508" s="251"/>
      <c r="BJ508" s="252"/>
      <c r="BK508" s="252"/>
      <c r="BL508" s="515"/>
      <c r="BM508" s="230"/>
      <c r="BN508" s="230"/>
      <c r="BO508" s="516"/>
      <c r="BP508" s="231"/>
      <c r="BQ508" s="231"/>
      <c r="BR508" s="517"/>
      <c r="BS508" s="232"/>
      <c r="BT508" s="232"/>
      <c r="BU508" s="230"/>
      <c r="BV508" s="230"/>
      <c r="BW508" s="231"/>
      <c r="BX508" s="231"/>
      <c r="BY508" s="232"/>
      <c r="BZ508" s="235"/>
      <c r="CA508" s="257"/>
      <c r="CB508" s="233"/>
      <c r="CC508" s="230"/>
      <c r="CD508" s="230"/>
      <c r="CE508" s="230"/>
      <c r="CF508" s="230"/>
      <c r="CG508" s="230"/>
      <c r="CH508" s="230"/>
      <c r="CI508" s="230"/>
      <c r="CJ508" s="231"/>
      <c r="CK508" s="231"/>
      <c r="CL508" s="231"/>
      <c r="CM508" s="231"/>
      <c r="CN508" s="231"/>
      <c r="CO508" s="231"/>
      <c r="CP508" s="231"/>
      <c r="CQ508" s="231"/>
      <c r="CR508" s="232"/>
      <c r="CS508" s="232"/>
      <c r="CT508" s="232"/>
      <c r="CU508" s="232"/>
      <c r="CV508" s="232"/>
      <c r="CW508" s="232"/>
      <c r="CX508" s="232"/>
      <c r="CY508" s="234"/>
      <c r="CZ508" s="106"/>
      <c r="DA508" s="106"/>
      <c r="DB508" s="106"/>
      <c r="DC508" s="106"/>
      <c r="DD508" s="106"/>
      <c r="DE508" s="498"/>
      <c r="DF508" s="92"/>
      <c r="DG508" s="107"/>
      <c r="DH508" s="107"/>
      <c r="DI508" s="107"/>
      <c r="DJ508" s="107"/>
      <c r="DK508" s="107"/>
      <c r="DL508" s="107"/>
      <c r="DM508" s="110"/>
      <c r="DN508" s="110"/>
      <c r="DO508" s="110"/>
      <c r="DP508" s="110"/>
      <c r="DQ508" s="110"/>
      <c r="DR508" s="110"/>
      <c r="DS508" s="110"/>
      <c r="DT508" s="110"/>
      <c r="DU508" s="497"/>
      <c r="DV508" s="497"/>
      <c r="DW508" s="497"/>
      <c r="DX508" s="497"/>
      <c r="DY508" s="497"/>
      <c r="DZ508" s="497"/>
      <c r="EA508" s="185">
        <v>0.69213999999999998</v>
      </c>
      <c r="EB508" s="501">
        <v>1.8538699999999999E-22</v>
      </c>
      <c r="EC508" s="501">
        <v>6.2255600000000003E-17</v>
      </c>
      <c r="ED508" s="99">
        <v>0.13277900000000001</v>
      </c>
      <c r="EE508" s="99">
        <v>0.62087400000000004</v>
      </c>
      <c r="EF508" s="99">
        <v>4.3759600000000003E-2</v>
      </c>
      <c r="EG508" s="99">
        <v>-64.448300000000003</v>
      </c>
      <c r="EH508" s="99">
        <v>-117.855</v>
      </c>
      <c r="EI508" s="99">
        <v>-127.84399999999999</v>
      </c>
      <c r="EJ508" s="99">
        <v>-168.95099999999999</v>
      </c>
      <c r="EK508" s="99">
        <v>157.5</v>
      </c>
      <c r="EL508" s="99">
        <v>157.322</v>
      </c>
      <c r="EM508" s="99">
        <v>0.26969900000000002</v>
      </c>
      <c r="EN508" s="99">
        <v>0.73585299999999998</v>
      </c>
      <c r="EO508" s="99">
        <v>0.69696599999999997</v>
      </c>
      <c r="EP508" s="99">
        <v>0.351794</v>
      </c>
      <c r="EQ508" s="99">
        <v>0.26747900000000002</v>
      </c>
      <c r="ER508" s="99">
        <v>0.36727399999999999</v>
      </c>
      <c r="ES508" s="99">
        <v>0</v>
      </c>
      <c r="ET508" s="99">
        <v>7.2896700000000001</v>
      </c>
      <c r="EU508" s="99">
        <v>0.55002099999999998</v>
      </c>
      <c r="EV508" s="99">
        <v>-1.98956</v>
      </c>
      <c r="EW508" s="99">
        <v>-1.98956</v>
      </c>
      <c r="EX508" s="119">
        <v>1.0261899999999999</v>
      </c>
      <c r="EY508" s="121"/>
      <c r="EZ508" s="454"/>
      <c r="FA508" s="83"/>
      <c r="FB508" s="126"/>
      <c r="FC508" s="116"/>
      <c r="FD508" s="116"/>
      <c r="FE508" s="116"/>
      <c r="FF508" s="116"/>
      <c r="FG508" s="116"/>
      <c r="FH508" s="116"/>
      <c r="FI508" s="116"/>
      <c r="FJ508" s="116"/>
      <c r="FK508" s="116"/>
      <c r="FL508" s="116"/>
      <c r="FM508" s="116"/>
      <c r="FN508" s="116"/>
    </row>
    <row r="509" spans="1:170" s="3" customFormat="1" ht="15" customHeight="1" x14ac:dyDescent="0.2">
      <c r="A509" s="188">
        <v>20140519</v>
      </c>
      <c r="B509" s="188">
        <v>5</v>
      </c>
      <c r="C509" s="189">
        <v>5</v>
      </c>
      <c r="D509" s="189">
        <v>2</v>
      </c>
      <c r="E509" s="189">
        <v>5</v>
      </c>
      <c r="F509" s="189">
        <v>16</v>
      </c>
      <c r="G509" s="191">
        <v>1.7</v>
      </c>
      <c r="H509" s="435">
        <v>0</v>
      </c>
      <c r="I509" s="190">
        <v>8184</v>
      </c>
      <c r="J509" s="101" t="s">
        <v>683</v>
      </c>
      <c r="K509" s="566" t="str">
        <f>IF(B509=2,"Z:\Data\MOOG\HeTao\raw\",IF(B509=5,"Z:\Data\MOOG\Polo\raw\",""))</f>
        <v>Z:\Data\MOOG\Polo\raw\</v>
      </c>
      <c r="L509" s="187" t="s">
        <v>2657</v>
      </c>
      <c r="M509" s="569" t="str">
        <f>IF(NOT(ISERROR(FIND("Training_dt",W509))),"'Plot Psychometric_HH_dt_yuchen'",IF(NOT(ISERROR(FIND("Training",W509))),"'Plot Psychometric_HH'",IF(NOT(ISERROR(FIND("1DAT",W509))),"'Plot Tuning Azimuth_HH'",IF(NOT(ISERROR(FIND("HD_dt",W509))),"'Plot HeadingDiscimination_PSTH_HH_dt_yuchen'",IF(NOT(ISERROR(FIND("HD",W509))),"'Plot HeadingDiscimination_PSTH_HH'",IF(NOT(ISERROR(FIND("MemSac",W509))),"'Memory Saccade Analysis_HH'",IF(NOT(ISERROR(FIND("DelSac",W509))),"'Memory Saccade Analysis_HH'",IF(NOT(ISERROR(FIND("u-stim",W509))),"'Plot Microstim_HH'",""))))))))</f>
        <v>'Memory Saccade Analysis_HH'</v>
      </c>
      <c r="N509" s="573">
        <v>1</v>
      </c>
      <c r="O509" s="584">
        <v>-1</v>
      </c>
      <c r="P509" s="590">
        <v>4</v>
      </c>
      <c r="Q509" s="590">
        <f>IF(B509=2,60,310)</f>
        <v>310</v>
      </c>
      <c r="R509" s="590">
        <v>5</v>
      </c>
      <c r="S509" s="590">
        <f>IF(B509=2,60,-190)</f>
        <v>-190</v>
      </c>
      <c r="T509" s="590">
        <v>1</v>
      </c>
      <c r="U509" s="590">
        <f>IF(Z509&lt;&gt;"",IF(NOT(ISERROR(FIND("SU",Z509))),VALUE(RIGHT(Z509,1))+4,IF(NOT(ISERROR(FIND("MU20",Z509))),20,IF(NOT(ISERROR(FIND("MU21",Z509))),21,IF(NOT(ISERROR(FIND("MU2",Z509))),2,1)))),"")</f>
        <v>6</v>
      </c>
      <c r="V509" s="583"/>
      <c r="W509" s="186" t="s">
        <v>1680</v>
      </c>
      <c r="X509" s="192"/>
      <c r="Y509" s="219">
        <f>IF(NOT(ISERROR(FIND("MU=SU",X509))),1,IF(Z509&lt;&gt;"",IF(NOT(ISERROR(FIND("SU",Z509))),1,0),""))</f>
        <v>1</v>
      </c>
      <c r="Z509" s="217" t="s">
        <v>46</v>
      </c>
      <c r="AA509" s="218">
        <v>364</v>
      </c>
      <c r="AB509" s="77">
        <v>13.897500000000001</v>
      </c>
      <c r="AC509" s="78" t="s">
        <v>2659</v>
      </c>
      <c r="AD509" s="199"/>
      <c r="AE509" s="91"/>
      <c r="AF509" s="79"/>
      <c r="AG509" s="79"/>
      <c r="AH509" s="80"/>
      <c r="AI509" s="81"/>
      <c r="AJ509" s="81"/>
      <c r="AK509" s="81"/>
      <c r="AL509" s="81"/>
      <c r="AM509" s="503"/>
      <c r="AN509" s="480"/>
      <c r="AO509" s="83"/>
      <c r="AP509" s="83"/>
      <c r="AQ509" s="83"/>
      <c r="AR509" s="482"/>
      <c r="AS509" s="483"/>
      <c r="AT509" s="483"/>
      <c r="AU509" s="483"/>
      <c r="AV509" s="483"/>
      <c r="AW509" s="496"/>
      <c r="AX509" s="484"/>
      <c r="AY509" s="87"/>
      <c r="AZ509" s="87"/>
      <c r="BA509" s="87"/>
      <c r="BB509" s="88"/>
      <c r="BC509" s="89"/>
      <c r="BD509" s="89"/>
      <c r="BE509" s="89"/>
      <c r="BF509" s="89"/>
      <c r="BG509" s="504"/>
      <c r="BH509" s="488"/>
      <c r="BI509" s="251"/>
      <c r="BJ509" s="252"/>
      <c r="BK509" s="252"/>
      <c r="BL509" s="230"/>
      <c r="BM509" s="230"/>
      <c r="BN509" s="230"/>
      <c r="BO509" s="231"/>
      <c r="BP509" s="231"/>
      <c r="BQ509" s="231"/>
      <c r="BR509" s="232"/>
      <c r="BS509" s="232"/>
      <c r="BT509" s="232"/>
      <c r="BU509" s="230"/>
      <c r="BV509" s="230"/>
      <c r="BW509" s="231"/>
      <c r="BX509" s="231"/>
      <c r="BY509" s="232"/>
      <c r="BZ509" s="235"/>
      <c r="CA509" s="257"/>
      <c r="CB509" s="233"/>
      <c r="CC509" s="230"/>
      <c r="CD509" s="230"/>
      <c r="CE509" s="230"/>
      <c r="CF509" s="230"/>
      <c r="CG509" s="230"/>
      <c r="CH509" s="230"/>
      <c r="CI509" s="230"/>
      <c r="CJ509" s="231"/>
      <c r="CK509" s="231"/>
      <c r="CL509" s="231"/>
      <c r="CM509" s="231"/>
      <c r="CN509" s="231"/>
      <c r="CO509" s="231"/>
      <c r="CP509" s="231"/>
      <c r="CQ509" s="231"/>
      <c r="CR509" s="232"/>
      <c r="CS509" s="232"/>
      <c r="CT509" s="232"/>
      <c r="CU509" s="232"/>
      <c r="CV509" s="232"/>
      <c r="CW509" s="232"/>
      <c r="CX509" s="232"/>
      <c r="CY509" s="234"/>
      <c r="CZ509" s="106"/>
      <c r="DA509" s="106"/>
      <c r="DB509" s="106"/>
      <c r="DC509" s="106"/>
      <c r="DD509" s="106"/>
      <c r="DE509" s="498"/>
      <c r="DF509" s="92"/>
      <c r="DG509" s="107"/>
      <c r="DH509" s="107"/>
      <c r="DI509" s="107"/>
      <c r="DJ509" s="107"/>
      <c r="DK509" s="107"/>
      <c r="DL509" s="107"/>
      <c r="DM509" s="110"/>
      <c r="DN509" s="110"/>
      <c r="DO509" s="110"/>
      <c r="DP509" s="110"/>
      <c r="DQ509" s="110"/>
      <c r="DR509" s="110"/>
      <c r="DS509" s="110"/>
      <c r="DT509" s="110"/>
      <c r="DU509" s="497"/>
      <c r="DV509" s="497"/>
      <c r="DW509" s="497"/>
      <c r="DX509" s="497"/>
      <c r="DY509" s="497"/>
      <c r="DZ509" s="497"/>
      <c r="EA509" s="491">
        <v>2.4564200000000001E-2</v>
      </c>
      <c r="EB509" s="492">
        <v>8.2395599999999999E-3</v>
      </c>
      <c r="EC509" s="501">
        <v>1.72553E-12</v>
      </c>
      <c r="ED509" s="501">
        <v>1.6509499999999999E-11</v>
      </c>
      <c r="EE509" s="492">
        <v>4.0565499999999997E-2</v>
      </c>
      <c r="EF509" s="492">
        <v>0.555427</v>
      </c>
      <c r="EG509" s="492">
        <v>-48.823500000000003</v>
      </c>
      <c r="EH509" s="492">
        <v>-98.188100000000006</v>
      </c>
      <c r="EI509" s="492">
        <v>-104.44</v>
      </c>
      <c r="EJ509" s="492">
        <v>-98.406400000000005</v>
      </c>
      <c r="EK509" s="492">
        <v>-112.5</v>
      </c>
      <c r="EL509" s="492">
        <v>-115.81</v>
      </c>
      <c r="EM509" s="492">
        <v>0.36991800000000002</v>
      </c>
      <c r="EN509" s="492">
        <v>0.43319299999999999</v>
      </c>
      <c r="EO509" s="492">
        <v>0.64400999999999997</v>
      </c>
      <c r="EP509" s="492">
        <v>0.63269500000000001</v>
      </c>
      <c r="EQ509" s="492">
        <v>0.33825899999999998</v>
      </c>
      <c r="ER509" s="492">
        <v>0.30361900000000003</v>
      </c>
      <c r="ES509" s="492">
        <v>0</v>
      </c>
      <c r="ET509" s="492">
        <v>0.86014999999999997</v>
      </c>
      <c r="EU509" s="492">
        <v>2.73115</v>
      </c>
      <c r="EV509" s="492">
        <v>5.8146100000000001</v>
      </c>
      <c r="EW509" s="492">
        <v>1.62991</v>
      </c>
      <c r="EX509" s="506">
        <v>1.1750499999999999</v>
      </c>
      <c r="EY509" s="121"/>
      <c r="EZ509" s="454"/>
      <c r="FA509" s="83"/>
      <c r="FB509" s="126"/>
      <c r="FC509" s="116"/>
      <c r="FD509" s="116"/>
      <c r="FE509" s="116"/>
      <c r="FF509" s="116"/>
      <c r="FG509" s="116"/>
      <c r="FH509" s="116"/>
      <c r="FI509" s="116"/>
      <c r="FJ509" s="116"/>
      <c r="FK509" s="116"/>
      <c r="FL509" s="116"/>
      <c r="FM509" s="116"/>
      <c r="FN509" s="116"/>
    </row>
    <row r="510" spans="1:170" s="3" customFormat="1" ht="15" customHeight="1" x14ac:dyDescent="0.2">
      <c r="A510" s="188">
        <v>20140520</v>
      </c>
      <c r="B510" s="188">
        <v>5</v>
      </c>
      <c r="C510" s="189"/>
      <c r="D510" s="189"/>
      <c r="E510" s="189"/>
      <c r="F510" s="189"/>
      <c r="G510" s="191"/>
      <c r="H510" s="435"/>
      <c r="I510" s="190"/>
      <c r="J510" s="101"/>
      <c r="K510" s="566" t="str">
        <f>IF(B510=2,"Z:\Data\MOOG\HeTao\raw\",IF(B510=5,"Z:\Data\MOOG\Polo\raw\",""))</f>
        <v>Z:\Data\MOOG\Polo\raw\</v>
      </c>
      <c r="L510" s="187" t="s">
        <v>2946</v>
      </c>
      <c r="M510" s="569" t="str">
        <f>IF(NOT(ISERROR(FIND("Training_dt",W510))),"'Plot Psychometric_HH_dt_yuchen'",IF(NOT(ISERROR(FIND("Training",W510))),"'Plot Psychometric_HH'",IF(NOT(ISERROR(FIND("1DAT",W510))),"'Plot Tuning Azimuth_HH'",IF(NOT(ISERROR(FIND("HD_dt",W510))),"'Plot HeadingDiscimination_PSTH_HH_dt_yuchen'",IF(NOT(ISERROR(FIND("HD",W510))),"'Plot HeadingDiscimination_PSTH_HH'",IF(NOT(ISERROR(FIND("MemSac",W510))),"'Memory Saccade Analysis_HH'",IF(NOT(ISERROR(FIND("DelSac",W510))),"'Memory Saccade Analysis_HH'",IF(NOT(ISERROR(FIND("u-stim",W510))),"'Plot Microstim_HH'",""))))))))</f>
        <v>'Plot Psychometric_HH'</v>
      </c>
      <c r="N510" s="573">
        <v>1</v>
      </c>
      <c r="O510" s="584">
        <v>-1</v>
      </c>
      <c r="P510" s="590">
        <v>4</v>
      </c>
      <c r="Q510" s="590">
        <f>IF(B510=2,60,310)</f>
        <v>310</v>
      </c>
      <c r="R510" s="590">
        <v>5</v>
      </c>
      <c r="S510" s="590">
        <f>IF(B510=2,60,-190)</f>
        <v>-190</v>
      </c>
      <c r="T510" s="590">
        <v>1</v>
      </c>
      <c r="U510" s="590" t="str">
        <f>IF(Z510&lt;&gt;"",IF(NOT(ISERROR(FIND("SU",Z510))),VALUE(RIGHT(Z510,1))+4,IF(NOT(ISERROR(FIND("MU20",Z510))),20,IF(NOT(ISERROR(FIND("MU21",Z510))),21,IF(NOT(ISERROR(FIND("MU2",Z510))),2,1)))),"")</f>
        <v/>
      </c>
      <c r="V510" s="583"/>
      <c r="W510" s="186" t="s">
        <v>1558</v>
      </c>
      <c r="X510" s="192"/>
      <c r="Y510" s="219" t="str">
        <f>IF(NOT(ISERROR(FIND("MU=SU",X510))),1,IF(Z510&lt;&gt;"",IF(NOT(ISERROR(FIND("SU",Z510))),1,0),""))</f>
        <v/>
      </c>
      <c r="Z510" s="217"/>
      <c r="AA510" s="218"/>
      <c r="AB510" s="77"/>
      <c r="AC510" s="78"/>
      <c r="AD510" s="199"/>
      <c r="AE510" s="91"/>
      <c r="AF510" s="79"/>
      <c r="AG510" s="79"/>
      <c r="AH510" s="80"/>
      <c r="AI510" s="81"/>
      <c r="AJ510" s="81"/>
      <c r="AK510" s="81"/>
      <c r="AL510" s="81"/>
      <c r="AM510" s="503"/>
      <c r="AN510" s="480"/>
      <c r="AO510" s="83"/>
      <c r="AP510" s="83"/>
      <c r="AQ510" s="83"/>
      <c r="AR510" s="84"/>
      <c r="AS510" s="85"/>
      <c r="AT510" s="85"/>
      <c r="AU510" s="85"/>
      <c r="AV510" s="85"/>
      <c r="AW510" s="104"/>
      <c r="AX510" s="86"/>
      <c r="AY510" s="87"/>
      <c r="AZ510" s="87"/>
      <c r="BA510" s="87"/>
      <c r="BB510" s="88"/>
      <c r="BC510" s="89"/>
      <c r="BD510" s="89"/>
      <c r="BE510" s="89"/>
      <c r="BF510" s="89"/>
      <c r="BG510" s="504"/>
      <c r="BH510" s="488"/>
      <c r="BI510" s="251"/>
      <c r="BJ510" s="252"/>
      <c r="BK510" s="252"/>
      <c r="BL510" s="259"/>
      <c r="BM510" s="230"/>
      <c r="BN510" s="230"/>
      <c r="BO510" s="261"/>
      <c r="BP510" s="231"/>
      <c r="BQ510" s="231"/>
      <c r="BR510" s="263"/>
      <c r="BS510" s="232"/>
      <c r="BT510" s="232"/>
      <c r="BU510" s="230"/>
      <c r="BV510" s="230"/>
      <c r="BW510" s="231"/>
      <c r="BX510" s="231"/>
      <c r="BY510" s="232"/>
      <c r="BZ510" s="235"/>
      <c r="CA510" s="257"/>
      <c r="CB510" s="233"/>
      <c r="CC510" s="230"/>
      <c r="CD510" s="230"/>
      <c r="CE510" s="230"/>
      <c r="CF510" s="230"/>
      <c r="CG510" s="230"/>
      <c r="CH510" s="230"/>
      <c r="CI510" s="230"/>
      <c r="CJ510" s="231"/>
      <c r="CK510" s="231"/>
      <c r="CL510" s="231"/>
      <c r="CM510" s="231"/>
      <c r="CN510" s="231"/>
      <c r="CO510" s="231"/>
      <c r="CP510" s="231"/>
      <c r="CQ510" s="231"/>
      <c r="CR510" s="232"/>
      <c r="CS510" s="232"/>
      <c r="CT510" s="232"/>
      <c r="CU510" s="232"/>
      <c r="CV510" s="232"/>
      <c r="CW510" s="232"/>
      <c r="CX510" s="232"/>
      <c r="CY510" s="234"/>
      <c r="CZ510" s="106">
        <v>0</v>
      </c>
      <c r="DA510" s="106">
        <v>0</v>
      </c>
      <c r="DB510" s="106"/>
      <c r="DC510" s="106"/>
      <c r="DD510" s="106"/>
      <c r="DE510" s="498"/>
      <c r="DF510" s="92"/>
      <c r="DG510" s="107"/>
      <c r="DH510" s="107"/>
      <c r="DI510" s="107"/>
      <c r="DJ510" s="107"/>
      <c r="DK510" s="107"/>
      <c r="DL510" s="107"/>
      <c r="DM510" s="110"/>
      <c r="DN510" s="110"/>
      <c r="DO510" s="110"/>
      <c r="DP510" s="110"/>
      <c r="DQ510" s="110"/>
      <c r="DR510" s="110"/>
      <c r="DS510" s="110"/>
      <c r="DT510" s="110"/>
      <c r="DU510" s="497"/>
      <c r="DV510" s="497"/>
      <c r="DW510" s="497"/>
      <c r="DX510" s="497"/>
      <c r="DY510" s="497"/>
      <c r="DZ510" s="497"/>
      <c r="EA510" s="185"/>
      <c r="EB510" s="99"/>
      <c r="EC510" s="99"/>
      <c r="ED510" s="99"/>
      <c r="EE510" s="99"/>
      <c r="EF510" s="492"/>
      <c r="EG510" s="492"/>
      <c r="EH510" s="492"/>
      <c r="EI510" s="492"/>
      <c r="EJ510" s="492"/>
      <c r="EK510" s="492"/>
      <c r="EL510" s="492"/>
      <c r="EM510" s="99"/>
      <c r="EN510" s="99"/>
      <c r="EO510" s="99"/>
      <c r="EP510" s="99"/>
      <c r="EQ510" s="99"/>
      <c r="ER510" s="99"/>
      <c r="ES510" s="99"/>
      <c r="ET510" s="99"/>
      <c r="EU510" s="99"/>
      <c r="EV510" s="99"/>
      <c r="EW510" s="99"/>
      <c r="EX510" s="119"/>
      <c r="EY510" s="121">
        <v>0</v>
      </c>
      <c r="EZ510" s="454">
        <v>301</v>
      </c>
      <c r="FA510" s="83">
        <v>15</v>
      </c>
      <c r="FB510" s="126">
        <v>55</v>
      </c>
      <c r="FC510" s="116">
        <v>4.6339199999999998</v>
      </c>
      <c r="FD510" s="116">
        <v>0.862591</v>
      </c>
      <c r="FE510" s="116">
        <v>4.0038900000000002</v>
      </c>
      <c r="FF510" s="116">
        <v>-0.95716500000000004</v>
      </c>
      <c r="FG510" s="116">
        <v>3.4672399999999999</v>
      </c>
      <c r="FH510" s="116">
        <v>0.37879299999999999</v>
      </c>
      <c r="FI510" s="116" t="s">
        <v>5973</v>
      </c>
      <c r="FJ510" s="116" t="s">
        <v>5974</v>
      </c>
      <c r="FK510" s="116" t="s">
        <v>5975</v>
      </c>
      <c r="FL510" s="116" t="s">
        <v>5976</v>
      </c>
      <c r="FM510" s="116" t="s">
        <v>5977</v>
      </c>
      <c r="FN510" s="116" t="s">
        <v>5978</v>
      </c>
    </row>
    <row r="511" spans="1:170" s="3" customFormat="1" ht="15" customHeight="1" x14ac:dyDescent="0.2">
      <c r="A511" s="188">
        <v>20140520</v>
      </c>
      <c r="B511" s="188">
        <v>5</v>
      </c>
      <c r="C511" s="189">
        <v>6</v>
      </c>
      <c r="D511" s="189">
        <v>2</v>
      </c>
      <c r="E511" s="189">
        <v>5</v>
      </c>
      <c r="F511" s="189">
        <v>14</v>
      </c>
      <c r="G511" s="191">
        <v>1.8</v>
      </c>
      <c r="H511" s="435">
        <v>0</v>
      </c>
      <c r="I511" s="190">
        <v>8363</v>
      </c>
      <c r="J511" s="101" t="s">
        <v>683</v>
      </c>
      <c r="K511" s="566" t="str">
        <f>IF(B511=2,"Z:\Data\MOOG\HeTao\raw\",IF(B511=5,"Z:\Data\MOOG\Polo\raw\",""))</f>
        <v>Z:\Data\MOOG\Polo\raw\</v>
      </c>
      <c r="L511" s="187" t="s">
        <v>2648</v>
      </c>
      <c r="M511" s="569" t="str">
        <f>IF(NOT(ISERROR(FIND("Training_dt",W511))),"'Plot Psychometric_HH_dt_yuchen'",IF(NOT(ISERROR(FIND("Training",W511))),"'Plot Psychometric_HH'",IF(NOT(ISERROR(FIND("1DAT",W511))),"'Plot Tuning Azimuth_HH'",IF(NOT(ISERROR(FIND("HD_dt",W511))),"'Plot HeadingDiscimination_PSTH_HH_dt_yuchen'",IF(NOT(ISERROR(FIND("HD",W511))),"'Plot HeadingDiscimination_PSTH_HH'",IF(NOT(ISERROR(FIND("MemSac",W511))),"'Memory Saccade Analysis_HH'",IF(NOT(ISERROR(FIND("DelSac",W511))),"'Memory Saccade Analysis_HH'",IF(NOT(ISERROR(FIND("u-stim",W511))),"'Plot Microstim_HH'",""))))))))</f>
        <v>'Memory Saccade Analysis_HH'</v>
      </c>
      <c r="N511" s="573">
        <v>1</v>
      </c>
      <c r="O511" s="584">
        <v>-1</v>
      </c>
      <c r="P511" s="590">
        <v>4</v>
      </c>
      <c r="Q511" s="590">
        <f>IF(B511=2,60,310)</f>
        <v>310</v>
      </c>
      <c r="R511" s="590">
        <v>5</v>
      </c>
      <c r="S511" s="590">
        <f>IF(B511=2,60,-190)</f>
        <v>-190</v>
      </c>
      <c r="T511" s="590">
        <v>1</v>
      </c>
      <c r="U511" s="590">
        <f>IF(Z511&lt;&gt;"",IF(NOT(ISERROR(FIND("SU",Z511))),VALUE(RIGHT(Z511,1))+4,IF(NOT(ISERROR(FIND("MU20",Z511))),20,IF(NOT(ISERROR(FIND("MU21",Z511))),21,IF(NOT(ISERROR(FIND("MU2",Z511))),2,1)))),"")</f>
        <v>5</v>
      </c>
      <c r="V511" s="583"/>
      <c r="W511" s="186" t="s">
        <v>1680</v>
      </c>
      <c r="X511" s="192"/>
      <c r="Y511" s="219">
        <f>IF(NOT(ISERROR(FIND("MU=SU",X511))),1,IF(Z511&lt;&gt;"",IF(NOT(ISERROR(FIND("SU",Z511))),1,0),""))</f>
        <v>1</v>
      </c>
      <c r="Z511" s="217" t="s">
        <v>43</v>
      </c>
      <c r="AA511" s="218">
        <v>10671</v>
      </c>
      <c r="AB511" s="77">
        <v>13.6023</v>
      </c>
      <c r="AC511" s="78" t="s">
        <v>2649</v>
      </c>
      <c r="AD511" s="199"/>
      <c r="AE511" s="91"/>
      <c r="AF511" s="79"/>
      <c r="AG511" s="79"/>
      <c r="AH511" s="80"/>
      <c r="AI511" s="81"/>
      <c r="AJ511" s="81"/>
      <c r="AK511" s="81"/>
      <c r="AL511" s="81"/>
      <c r="AM511" s="503"/>
      <c r="AN511" s="480"/>
      <c r="AO511" s="83"/>
      <c r="AP511" s="83"/>
      <c r="AQ511" s="83"/>
      <c r="AR511" s="84"/>
      <c r="AS511" s="85"/>
      <c r="AT511" s="85"/>
      <c r="AU511" s="85"/>
      <c r="AV511" s="85"/>
      <c r="AW511" s="104"/>
      <c r="AX511" s="86"/>
      <c r="AY511" s="87"/>
      <c r="AZ511" s="87"/>
      <c r="BA511" s="87"/>
      <c r="BB511" s="88"/>
      <c r="BC511" s="89"/>
      <c r="BD511" s="89"/>
      <c r="BE511" s="89"/>
      <c r="BF511" s="89"/>
      <c r="BG511" s="504"/>
      <c r="BH511" s="488"/>
      <c r="BI511" s="251"/>
      <c r="BJ511" s="252"/>
      <c r="BK511" s="252"/>
      <c r="BL511" s="230"/>
      <c r="BM511" s="230"/>
      <c r="BN511" s="230"/>
      <c r="BO511" s="231"/>
      <c r="BP511" s="231"/>
      <c r="BQ511" s="231"/>
      <c r="BR511" s="232"/>
      <c r="BS511" s="232"/>
      <c r="BT511" s="232"/>
      <c r="BU511" s="230"/>
      <c r="BV511" s="230"/>
      <c r="BW511" s="231"/>
      <c r="BX511" s="231"/>
      <c r="BY511" s="232"/>
      <c r="BZ511" s="235"/>
      <c r="CA511" s="257"/>
      <c r="CB511" s="233"/>
      <c r="CC511" s="230"/>
      <c r="CD511" s="230"/>
      <c r="CE511" s="230"/>
      <c r="CF511" s="230"/>
      <c r="CG511" s="230"/>
      <c r="CH511" s="230"/>
      <c r="CI511" s="230"/>
      <c r="CJ511" s="231"/>
      <c r="CK511" s="231"/>
      <c r="CL511" s="231"/>
      <c r="CM511" s="231"/>
      <c r="CN511" s="231"/>
      <c r="CO511" s="231"/>
      <c r="CP511" s="231"/>
      <c r="CQ511" s="231"/>
      <c r="CR511" s="232"/>
      <c r="CS511" s="232"/>
      <c r="CT511" s="232"/>
      <c r="CU511" s="232"/>
      <c r="CV511" s="232"/>
      <c r="CW511" s="232"/>
      <c r="CX511" s="232"/>
      <c r="CY511" s="234"/>
      <c r="CZ511" s="106"/>
      <c r="DA511" s="106"/>
      <c r="DB511" s="106"/>
      <c r="DC511" s="106"/>
      <c r="DD511" s="106"/>
      <c r="DE511" s="498"/>
      <c r="DF511" s="92"/>
      <c r="DG511" s="107"/>
      <c r="DH511" s="107"/>
      <c r="DI511" s="107"/>
      <c r="DJ511" s="107"/>
      <c r="DK511" s="107"/>
      <c r="DL511" s="107"/>
      <c r="DM511" s="110"/>
      <c r="DN511" s="110"/>
      <c r="DO511" s="110"/>
      <c r="DP511" s="110"/>
      <c r="DQ511" s="110"/>
      <c r="DR511" s="110"/>
      <c r="DS511" s="110"/>
      <c r="DT511" s="110"/>
      <c r="DU511" s="497"/>
      <c r="DV511" s="497"/>
      <c r="DW511" s="497"/>
      <c r="DX511" s="497"/>
      <c r="DY511" s="497"/>
      <c r="DZ511" s="497"/>
      <c r="EA511" s="491">
        <v>8.6364499999999997E-2</v>
      </c>
      <c r="EB511" s="492">
        <v>0.20599600000000001</v>
      </c>
      <c r="EC511" s="492">
        <v>0.53451499999999996</v>
      </c>
      <c r="ED511" s="492">
        <v>0.85548500000000005</v>
      </c>
      <c r="EE511" s="492">
        <v>4.0051200000000002E-2</v>
      </c>
      <c r="EF511" s="492">
        <v>1.8154899999999999E-3</v>
      </c>
      <c r="EG511" s="492">
        <v>-17.3477</v>
      </c>
      <c r="EH511" s="492">
        <v>179.06399999999999</v>
      </c>
      <c r="EI511" s="492">
        <v>153.12799999999999</v>
      </c>
      <c r="EJ511" s="492">
        <v>-165.846</v>
      </c>
      <c r="EK511" s="492">
        <v>175.56700000000001</v>
      </c>
      <c r="EL511" s="492">
        <v>-119.874</v>
      </c>
      <c r="EM511" s="492">
        <v>0.41569600000000001</v>
      </c>
      <c r="EN511" s="492">
        <v>0.411389</v>
      </c>
      <c r="EO511" s="492">
        <v>0.34640700000000002</v>
      </c>
      <c r="EP511" s="492">
        <v>0.24199000000000001</v>
      </c>
      <c r="EQ511" s="492">
        <v>0.45710699999999999</v>
      </c>
      <c r="ER511" s="492">
        <v>0.51591799999999999</v>
      </c>
      <c r="ES511" s="492">
        <v>0</v>
      </c>
      <c r="ET511" s="492">
        <v>5.1897399999999996</v>
      </c>
      <c r="EU511" s="492">
        <v>2.8148399999999998</v>
      </c>
      <c r="EV511" s="492">
        <v>1.3984700000000001</v>
      </c>
      <c r="EW511" s="492">
        <v>2.2677900000000002</v>
      </c>
      <c r="EX511" s="506">
        <v>-5.6694699999999996</v>
      </c>
      <c r="EY511" s="121"/>
      <c r="EZ511" s="454"/>
      <c r="FA511" s="83"/>
      <c r="FB511" s="126"/>
      <c r="FC511" s="116"/>
      <c r="FD511" s="116"/>
      <c r="FE511" s="116"/>
      <c r="FF511" s="116"/>
      <c r="FG511" s="116"/>
      <c r="FH511" s="116"/>
      <c r="FI511" s="116"/>
      <c r="FJ511" s="116"/>
      <c r="FK511" s="116"/>
      <c r="FL511" s="116"/>
      <c r="FM511" s="116"/>
      <c r="FN511" s="116"/>
    </row>
    <row r="512" spans="1:170" s="3" customFormat="1" ht="15" customHeight="1" x14ac:dyDescent="0.2">
      <c r="A512" s="188">
        <v>20140520</v>
      </c>
      <c r="B512" s="188">
        <v>5</v>
      </c>
      <c r="C512" s="189">
        <v>6</v>
      </c>
      <c r="D512" s="189">
        <v>2</v>
      </c>
      <c r="E512" s="189">
        <v>5</v>
      </c>
      <c r="F512" s="189">
        <v>14</v>
      </c>
      <c r="G512" s="191">
        <v>1.8</v>
      </c>
      <c r="H512" s="435">
        <v>0</v>
      </c>
      <c r="I512" s="190">
        <v>8363</v>
      </c>
      <c r="J512" s="101" t="s">
        <v>683</v>
      </c>
      <c r="K512" s="566" t="str">
        <f>IF(B512=2,"Z:\Data\MOOG\HeTao\raw\",IF(B512=5,"Z:\Data\MOOG\Polo\raw\",""))</f>
        <v>Z:\Data\MOOG\Polo\raw\</v>
      </c>
      <c r="L512" s="187" t="s">
        <v>2650</v>
      </c>
      <c r="M512" s="569" t="str">
        <f>IF(NOT(ISERROR(FIND("Training_dt",W512))),"'Plot Psychometric_HH_dt_yuchen'",IF(NOT(ISERROR(FIND("Training",W512))),"'Plot Psychometric_HH'",IF(NOT(ISERROR(FIND("1DAT",W512))),"'Plot Tuning Azimuth_HH'",IF(NOT(ISERROR(FIND("HD_dt",W512))),"'Plot HeadingDiscimination_PSTH_HH_dt_yuchen'",IF(NOT(ISERROR(FIND("HD",W512))),"'Plot HeadingDiscimination_PSTH_HH'",IF(NOT(ISERROR(FIND("MemSac",W512))),"'Memory Saccade Analysis_HH'",IF(NOT(ISERROR(FIND("DelSac",W512))),"'Memory Saccade Analysis_HH'",IF(NOT(ISERROR(FIND("u-stim",W512))),"'Plot Microstim_HH'",""))))))))</f>
        <v>'Plot Tuning Azimuth_HH'</v>
      </c>
      <c r="N512" s="573">
        <v>1</v>
      </c>
      <c r="O512" s="584">
        <v>-1</v>
      </c>
      <c r="P512" s="590">
        <v>4</v>
      </c>
      <c r="Q512" s="590">
        <f>IF(B512=2,60,310)</f>
        <v>310</v>
      </c>
      <c r="R512" s="590">
        <v>5</v>
      </c>
      <c r="S512" s="590">
        <f>IF(B512=2,60,-190)</f>
        <v>-190</v>
      </c>
      <c r="T512" s="590">
        <v>1</v>
      </c>
      <c r="U512" s="590">
        <f>IF(Z512&lt;&gt;"",IF(NOT(ISERROR(FIND("SU",Z512))),VALUE(RIGHT(Z512,1))+4,IF(NOT(ISERROR(FIND("MU20",Z512))),20,IF(NOT(ISERROR(FIND("MU21",Z512))),21,IF(NOT(ISERROR(FIND("MU2",Z512))),2,1)))),"")</f>
        <v>5</v>
      </c>
      <c r="V512" s="583"/>
      <c r="W512" s="186" t="s">
        <v>6</v>
      </c>
      <c r="X512" s="192"/>
      <c r="Y512" s="219">
        <f>IF(NOT(ISERROR(FIND("MU=SU",X512))),1,IF(Z512&lt;&gt;"",IF(NOT(ISERROR(FIND("SU",Z512))),1,0),""))</f>
        <v>1</v>
      </c>
      <c r="Z512" s="217" t="s">
        <v>43</v>
      </c>
      <c r="AA512" s="218">
        <v>19927</v>
      </c>
      <c r="AB512" s="77">
        <v>12.7613</v>
      </c>
      <c r="AC512" s="78" t="s">
        <v>2651</v>
      </c>
      <c r="AD512" s="199"/>
      <c r="AE512" s="91">
        <v>91.8797</v>
      </c>
      <c r="AF512" s="79">
        <v>0.42851600000000001</v>
      </c>
      <c r="AG512" s="79">
        <v>0.25359799999999999</v>
      </c>
      <c r="AH512" s="80">
        <v>0.65132699999999999</v>
      </c>
      <c r="AI512" s="81">
        <v>-0.13986100000000001</v>
      </c>
      <c r="AJ512" s="81">
        <v>0.138983</v>
      </c>
      <c r="AK512" s="81">
        <v>85.410200000000003</v>
      </c>
      <c r="AL512" s="81">
        <v>220.59200000000001</v>
      </c>
      <c r="AM512" s="503" t="s">
        <v>4226</v>
      </c>
      <c r="AN512" s="480" t="s">
        <v>4227</v>
      </c>
      <c r="AO512" s="83">
        <v>21.734300000000001</v>
      </c>
      <c r="AP512" s="83">
        <v>0.47066799999999998</v>
      </c>
      <c r="AQ512" s="83">
        <v>0.55158600000000002</v>
      </c>
      <c r="AR512" s="84">
        <v>0.31590200000000002</v>
      </c>
      <c r="AS512" s="85">
        <v>-0.14394699999999999</v>
      </c>
      <c r="AT512" s="85">
        <v>1.17099</v>
      </c>
      <c r="AU512" s="85">
        <v>28.037600000000001</v>
      </c>
      <c r="AV512" s="85">
        <v>115.086</v>
      </c>
      <c r="AW512" s="104" t="s">
        <v>4228</v>
      </c>
      <c r="AX512" s="86" t="s">
        <v>4229</v>
      </c>
      <c r="AY512" s="87" t="s">
        <v>1615</v>
      </c>
      <c r="AZ512" s="87" t="s">
        <v>1615</v>
      </c>
      <c r="BA512" s="87" t="s">
        <v>1615</v>
      </c>
      <c r="BB512" s="88" t="s">
        <v>1615</v>
      </c>
      <c r="BC512" s="89" t="s">
        <v>1615</v>
      </c>
      <c r="BD512" s="89" t="s">
        <v>1615</v>
      </c>
      <c r="BE512" s="89" t="s">
        <v>1615</v>
      </c>
      <c r="BF512" s="89" t="s">
        <v>1615</v>
      </c>
      <c r="BG512" s="504" t="s">
        <v>1615</v>
      </c>
      <c r="BH512" s="488" t="s">
        <v>1615</v>
      </c>
      <c r="BI512" s="251" t="s">
        <v>1243</v>
      </c>
      <c r="BJ512" s="252"/>
      <c r="BK512" s="252"/>
      <c r="BL512" s="259"/>
      <c r="BM512" s="230" t="str">
        <f>IF(CD512&lt;&gt;"",IF(ISNUMBER(CD512),(CD512-CB512)*IF(AE512&lt;0,1,-1),"nan"),"")</f>
        <v/>
      </c>
      <c r="BN512" s="230" t="str">
        <f>IF(CE512&lt;&gt;"",IF(ISNUMBER(CE512),CE512/CC512,"nan"),"")</f>
        <v/>
      </c>
      <c r="BO512" s="261"/>
      <c r="BP512" s="231" t="str">
        <f>IF(CL512&lt;&gt;"",IF(ISNUMBER(CL512),(CL512-CJ512)*IF(AO512&lt;0,1,-1),"nan"),"")</f>
        <v/>
      </c>
      <c r="BQ512" s="231" t="str">
        <f>IF(CM512&lt;&gt;"",IF(ISNUMBER(CM512),CM512/CK512,"nan"),"")</f>
        <v/>
      </c>
      <c r="BR512" s="263"/>
      <c r="BS512" s="232"/>
      <c r="BT512" s="232"/>
      <c r="BU512" s="230"/>
      <c r="BV512" s="230"/>
      <c r="BW512" s="231"/>
      <c r="BX512" s="231"/>
      <c r="BY512" s="232"/>
      <c r="BZ512" s="235"/>
      <c r="CA512" s="257"/>
      <c r="CB512" s="233"/>
      <c r="CC512" s="230"/>
      <c r="CD512" s="230"/>
      <c r="CE512" s="230"/>
      <c r="CF512" s="230"/>
      <c r="CG512" s="230"/>
      <c r="CH512" s="230"/>
      <c r="CI512" s="230"/>
      <c r="CJ512" s="231"/>
      <c r="CK512" s="231"/>
      <c r="CL512" s="231"/>
      <c r="CM512" s="231"/>
      <c r="CN512" s="231"/>
      <c r="CO512" s="231"/>
      <c r="CP512" s="231"/>
      <c r="CQ512" s="231"/>
      <c r="CR512" s="232"/>
      <c r="CS512" s="232"/>
      <c r="CT512" s="232"/>
      <c r="CU512" s="232"/>
      <c r="CV512" s="232"/>
      <c r="CW512" s="232"/>
      <c r="CX512" s="232"/>
      <c r="CY512" s="234"/>
      <c r="CZ512" s="106"/>
      <c r="DA512" s="106"/>
      <c r="DB512" s="106"/>
      <c r="DC512" s="106"/>
      <c r="DD512" s="106"/>
      <c r="DE512" s="498"/>
      <c r="DF512" s="92"/>
      <c r="DG512" s="107"/>
      <c r="DH512" s="107"/>
      <c r="DI512" s="107"/>
      <c r="DJ512" s="107"/>
      <c r="DK512" s="107"/>
      <c r="DL512" s="107"/>
      <c r="DM512" s="110"/>
      <c r="DN512" s="110"/>
      <c r="DO512" s="110"/>
      <c r="DP512" s="110"/>
      <c r="DQ512" s="110"/>
      <c r="DR512" s="110"/>
      <c r="DS512" s="110"/>
      <c r="DT512" s="110"/>
      <c r="DU512" s="497"/>
      <c r="DV512" s="497"/>
      <c r="DW512" s="497"/>
      <c r="DX512" s="497"/>
      <c r="DY512" s="497"/>
      <c r="DZ512" s="497"/>
      <c r="EA512" s="267"/>
      <c r="EB512" s="99"/>
      <c r="EC512" s="99"/>
      <c r="ED512" s="99"/>
      <c r="EE512" s="99"/>
      <c r="EF512" s="99"/>
      <c r="EG512" s="99"/>
      <c r="EH512" s="99"/>
      <c r="EI512" s="99"/>
      <c r="EJ512" s="99"/>
      <c r="EK512" s="99"/>
      <c r="EL512" s="99"/>
      <c r="EM512" s="99"/>
      <c r="EN512" s="99"/>
      <c r="EO512" s="99"/>
      <c r="EP512" s="99"/>
      <c r="EQ512" s="99"/>
      <c r="ER512" s="99"/>
      <c r="ES512" s="99"/>
      <c r="ET512" s="99"/>
      <c r="EU512" s="99"/>
      <c r="EV512" s="99"/>
      <c r="EW512" s="99"/>
      <c r="EX512" s="119"/>
      <c r="EY512" s="121"/>
      <c r="EZ512" s="454"/>
      <c r="FA512" s="83"/>
      <c r="FB512" s="126"/>
      <c r="FC512" s="116"/>
      <c r="FD512" s="116"/>
      <c r="FE512" s="116"/>
      <c r="FF512" s="116"/>
      <c r="FG512" s="116"/>
      <c r="FH512" s="116"/>
      <c r="FI512" s="116"/>
      <c r="FJ512" s="116"/>
      <c r="FK512" s="116"/>
      <c r="FL512" s="116"/>
      <c r="FM512" s="116"/>
      <c r="FN512" s="116"/>
    </row>
    <row r="513" spans="1:171" ht="15" customHeight="1" x14ac:dyDescent="0.2">
      <c r="A513" s="100">
        <v>20140521</v>
      </c>
      <c r="B513" s="100">
        <v>5</v>
      </c>
      <c r="C513" s="74">
        <v>7</v>
      </c>
      <c r="D513" s="74">
        <v>2</v>
      </c>
      <c r="E513" s="74">
        <v>5</v>
      </c>
      <c r="F513" s="74">
        <v>12</v>
      </c>
      <c r="G513" s="75">
        <v>1.8</v>
      </c>
      <c r="H513" s="435">
        <v>0</v>
      </c>
      <c r="I513" s="73">
        <v>8622</v>
      </c>
      <c r="J513" s="101" t="s">
        <v>683</v>
      </c>
      <c r="K513" s="102" t="str">
        <f>IF(B513=2,"Z:\Data\MOOG\HeTao\raw\",IF(B513=5,"Z:\Data\MOOG\Polo\raw\",""))</f>
        <v>Z:\Data\MOOG\Polo\raw\</v>
      </c>
      <c r="L513" s="103" t="s">
        <v>2645</v>
      </c>
      <c r="M513" s="569" t="str">
        <f>IF(NOT(ISERROR(FIND("Training_dt",W513))),"'Plot Psychometric_HH_dt_yuchen'",IF(NOT(ISERROR(FIND("Training",W513))),"'Plot Psychometric_HH'",IF(NOT(ISERROR(FIND("1DAT",W513))),"'Plot Tuning Azimuth_HH'",IF(NOT(ISERROR(FIND("HD_dt",W513))),"'Plot HeadingDiscimination_PSTH_HH_dt_yuchen'",IF(NOT(ISERROR(FIND("HD",W513))),"'Plot HeadingDiscimination_PSTH_HH'",IF(NOT(ISERROR(FIND("MemSac",W513))),"'Memory Saccade Analysis_HH'",IF(NOT(ISERROR(FIND("DelSac",W513))),"'Memory Saccade Analysis_HH'",IF(NOT(ISERROR(FIND("u-stim",W513))),"'Plot Microstim_HH'",""))))))))</f>
        <v>'Memory Saccade Analysis_HH'</v>
      </c>
      <c r="N513" s="573">
        <v>1</v>
      </c>
      <c r="O513" s="584">
        <v>-1</v>
      </c>
      <c r="P513" s="590">
        <v>4</v>
      </c>
      <c r="Q513" s="590">
        <f>IF(B513=2,60,310)</f>
        <v>310</v>
      </c>
      <c r="R513" s="590">
        <v>5</v>
      </c>
      <c r="S513" s="590">
        <f>IF(B513=2,60,-190)</f>
        <v>-190</v>
      </c>
      <c r="T513" s="590">
        <v>1</v>
      </c>
      <c r="U513" s="590">
        <f>IF(Z513&lt;&gt;"",IF(NOT(ISERROR(FIND("SU",Z513))),VALUE(RIGHT(Z513,1))+4,IF(NOT(ISERROR(FIND("MU20",Z513))),20,IF(NOT(ISERROR(FIND("MU21",Z513))),21,IF(NOT(ISERROR(FIND("MU2",Z513))),2,1)))),"")</f>
        <v>1</v>
      </c>
      <c r="V513" s="583"/>
      <c r="W513" s="170" t="s">
        <v>1680</v>
      </c>
      <c r="X513" s="192"/>
      <c r="Y513" s="219">
        <f>IF(NOT(ISERROR(FIND("MU=SU",X513))),1,IF(Z513&lt;&gt;"",IF(NOT(ISERROR(FIND("SU",Z513))),1,0),""))</f>
        <v>0</v>
      </c>
      <c r="Z513" s="217" t="s">
        <v>7</v>
      </c>
      <c r="AA513" s="218"/>
      <c r="AB513" s="77"/>
      <c r="AC513" s="78"/>
      <c r="AD513" s="199" t="s">
        <v>2646</v>
      </c>
      <c r="AE513" s="91"/>
      <c r="AF513" s="79"/>
      <c r="AG513" s="79"/>
      <c r="AH513" s="80"/>
      <c r="AI513" s="81"/>
      <c r="AJ513" s="81"/>
      <c r="AK513" s="81"/>
      <c r="AL513" s="81"/>
      <c r="AM513" s="503"/>
      <c r="AN513" s="480"/>
      <c r="AO513" s="83"/>
      <c r="AP513" s="83"/>
      <c r="AQ513" s="83"/>
      <c r="AR513" s="84"/>
      <c r="AS513" s="85"/>
      <c r="AT513" s="85"/>
      <c r="AU513" s="85"/>
      <c r="AV513" s="85"/>
      <c r="AW513" s="104"/>
      <c r="AX513" s="86"/>
      <c r="AY513" s="87"/>
      <c r="AZ513" s="87"/>
      <c r="BA513" s="87"/>
      <c r="BB513" s="88"/>
      <c r="BC513" s="89"/>
      <c r="BD513" s="89"/>
      <c r="BE513" s="89"/>
      <c r="BF513" s="89"/>
      <c r="BG513" s="504"/>
      <c r="BH513" s="488"/>
      <c r="BI513" s="251"/>
      <c r="BJ513" s="252"/>
      <c r="BK513" s="252"/>
      <c r="BL513" s="515"/>
      <c r="BM513" s="230"/>
      <c r="BN513" s="230"/>
      <c r="BO513" s="516"/>
      <c r="BP513" s="231"/>
      <c r="BQ513" s="231"/>
      <c r="BR513" s="517"/>
      <c r="BS513" s="232"/>
      <c r="BT513" s="232"/>
      <c r="BU513" s="230"/>
      <c r="BV513" s="230"/>
      <c r="BW513" s="231"/>
      <c r="BX513" s="231"/>
      <c r="BY513" s="232"/>
      <c r="BZ513" s="235"/>
      <c r="CA513" s="257"/>
      <c r="CB513" s="233"/>
      <c r="CC513" s="230"/>
      <c r="CD513" s="230"/>
      <c r="CE513" s="230"/>
      <c r="CF513" s="230"/>
      <c r="CG513" s="230"/>
      <c r="CH513" s="230"/>
      <c r="CI513" s="230"/>
      <c r="CJ513" s="231"/>
      <c r="CK513" s="231"/>
      <c r="CL513" s="231"/>
      <c r="CM513" s="231"/>
      <c r="CN513" s="231"/>
      <c r="CO513" s="231"/>
      <c r="CP513" s="231"/>
      <c r="CQ513" s="231"/>
      <c r="CR513" s="232"/>
      <c r="CS513" s="232"/>
      <c r="CT513" s="232"/>
      <c r="CU513" s="232"/>
      <c r="CV513" s="232"/>
      <c r="CW513" s="232"/>
      <c r="CX513" s="232"/>
      <c r="CY513" s="234"/>
      <c r="DA513" s="106"/>
      <c r="DC513" s="106"/>
      <c r="DD513" s="106"/>
      <c r="DE513" s="498"/>
      <c r="DF513" s="92"/>
      <c r="DG513" s="107"/>
      <c r="DH513" s="107"/>
      <c r="DI513" s="107"/>
      <c r="DJ513" s="107"/>
      <c r="DK513" s="107"/>
      <c r="DL513" s="107"/>
      <c r="DM513" s="110"/>
      <c r="DN513" s="110"/>
      <c r="DO513" s="110"/>
      <c r="DP513" s="110"/>
      <c r="DQ513" s="110"/>
      <c r="DR513" s="110"/>
      <c r="DS513" s="110"/>
      <c r="DT513" s="110"/>
      <c r="DU513" s="497"/>
      <c r="DV513" s="497"/>
      <c r="DW513" s="497"/>
      <c r="DX513" s="497"/>
      <c r="DY513" s="497"/>
      <c r="DZ513" s="497"/>
      <c r="EA513" s="267">
        <v>0.84435400000000005</v>
      </c>
      <c r="EB513" s="99">
        <v>0.119565</v>
      </c>
      <c r="EC513" s="99">
        <v>0.41803299999999999</v>
      </c>
      <c r="ED513" s="99">
        <v>0.405781</v>
      </c>
      <c r="EE513" s="99">
        <v>0.53012899999999996</v>
      </c>
      <c r="EF513" s="99">
        <v>0.38340600000000002</v>
      </c>
      <c r="EG513" s="99">
        <v>50.173999999999999</v>
      </c>
      <c r="EH513" s="99">
        <v>67.793999999999997</v>
      </c>
      <c r="EI513" s="99">
        <v>141.12299999999999</v>
      </c>
      <c r="EJ513" s="99">
        <v>10.607900000000001</v>
      </c>
      <c r="EK513" s="99">
        <v>113.39</v>
      </c>
      <c r="EL513" s="99">
        <v>98.342200000000005</v>
      </c>
      <c r="EM513" s="99">
        <v>0.31940000000000002</v>
      </c>
      <c r="EN513" s="99">
        <v>0.47798200000000002</v>
      </c>
      <c r="EO513" s="99">
        <v>0.42116700000000001</v>
      </c>
      <c r="EP513" s="99">
        <v>0.44257800000000003</v>
      </c>
      <c r="EQ513" s="99">
        <v>0.36758099999999999</v>
      </c>
      <c r="ER513" s="99">
        <v>0.39430999999999999</v>
      </c>
      <c r="ES513" s="99">
        <v>0</v>
      </c>
      <c r="ET513" s="99">
        <v>6.02217</v>
      </c>
      <c r="EU513" s="99">
        <v>5.1538899999999996</v>
      </c>
      <c r="EV513" s="99">
        <v>5.5301499999999999</v>
      </c>
      <c r="EW513" s="99">
        <v>5.1538899999999996</v>
      </c>
      <c r="EX513" s="119">
        <v>2.5671499999999998</v>
      </c>
      <c r="EY513" s="121"/>
      <c r="EZ513" s="454"/>
      <c r="FA513" s="83"/>
      <c r="FC513" s="116"/>
      <c r="FD513" s="116"/>
      <c r="FO513" s="3"/>
    </row>
    <row r="514" spans="1:171" s="3" customFormat="1" ht="15" customHeight="1" x14ac:dyDescent="0.2">
      <c r="A514" s="188">
        <v>20140521</v>
      </c>
      <c r="B514" s="188">
        <v>5</v>
      </c>
      <c r="C514" s="189">
        <v>7</v>
      </c>
      <c r="D514" s="189">
        <v>2</v>
      </c>
      <c r="E514" s="189">
        <v>5</v>
      </c>
      <c r="F514" s="189">
        <v>12</v>
      </c>
      <c r="G514" s="191">
        <v>1.8</v>
      </c>
      <c r="H514" s="435">
        <v>0</v>
      </c>
      <c r="I514" s="190">
        <v>9252</v>
      </c>
      <c r="J514" s="101" t="s">
        <v>1649</v>
      </c>
      <c r="K514" s="102" t="str">
        <f>IF(B514=2,"Z:\Data\MOOG\HeTao\raw\",IF(B514=5,"Z:\Data\MOOG\Polo\raw\",""))</f>
        <v>Z:\Data\MOOG\Polo\raw\</v>
      </c>
      <c r="L514" s="187" t="s">
        <v>1670</v>
      </c>
      <c r="M514" s="569" t="str">
        <f>IF(NOT(ISERROR(FIND("Training_dt",W514))),"'Plot Psychometric_HH_dt_yuchen'",IF(NOT(ISERROR(FIND("Training",W514))),"'Plot Psychometric_HH'",IF(NOT(ISERROR(FIND("1DAT",W514))),"'Plot Tuning Azimuth_HH'",IF(NOT(ISERROR(FIND("HD_dt",W514))),"'Plot HeadingDiscimination_PSTH_HH_dt_yuchen'",IF(NOT(ISERROR(FIND("HD",W514))),"'Plot HeadingDiscimination_PSTH_HH'",IF(NOT(ISERROR(FIND("MemSac",W514))),"'Memory Saccade Analysis_HH'",IF(NOT(ISERROR(FIND("DelSac",W514))),"'Memory Saccade Analysis_HH'",IF(NOT(ISERROR(FIND("u-stim",W514))),"'Plot Microstim_HH'",""))))))))</f>
        <v>'Plot Tuning Azimuth_HH'</v>
      </c>
      <c r="N514" s="573">
        <v>1</v>
      </c>
      <c r="O514" s="584">
        <v>-1</v>
      </c>
      <c r="P514" s="590">
        <v>4</v>
      </c>
      <c r="Q514" s="590">
        <f>IF(B514=2,60,310)</f>
        <v>310</v>
      </c>
      <c r="R514" s="590">
        <v>5</v>
      </c>
      <c r="S514" s="590">
        <f>IF(B514=2,60,-190)</f>
        <v>-190</v>
      </c>
      <c r="T514" s="590">
        <v>1</v>
      </c>
      <c r="U514" s="590">
        <f>IF(Z514&lt;&gt;"",IF(NOT(ISERROR(FIND("SU",Z514))),VALUE(RIGHT(Z514,1))+4,IF(NOT(ISERROR(FIND("MU20",Z514))),20,IF(NOT(ISERROR(FIND("MU21",Z514))),21,IF(NOT(ISERROR(FIND("MU2",Z514))),2,1)))),"")</f>
        <v>5</v>
      </c>
      <c r="V514" s="583"/>
      <c r="W514" s="186" t="s">
        <v>1681</v>
      </c>
      <c r="X514" s="192"/>
      <c r="Y514" s="219">
        <f>IF(NOT(ISERROR(FIND("MU=SU",X514))),1,IF(Z514&lt;&gt;"",IF(NOT(ISERROR(FIND("SU",Z514))),1,0),""))</f>
        <v>1</v>
      </c>
      <c r="Z514" s="217" t="s">
        <v>43</v>
      </c>
      <c r="AA514" s="218">
        <v>12024</v>
      </c>
      <c r="AB514" s="77">
        <v>19.6098</v>
      </c>
      <c r="AC514" s="78" t="s">
        <v>1701</v>
      </c>
      <c r="AD514" s="199" t="s">
        <v>2644</v>
      </c>
      <c r="AE514" s="91">
        <v>-152.37799999999999</v>
      </c>
      <c r="AF514" s="79">
        <v>0.404389</v>
      </c>
      <c r="AG514" s="79">
        <v>0.55383499999999997</v>
      </c>
      <c r="AH514" s="80">
        <v>0.59587900000000005</v>
      </c>
      <c r="AI514" s="81">
        <v>0.65208900000000003</v>
      </c>
      <c r="AJ514" s="81">
        <v>1.7118399999999999E-2</v>
      </c>
      <c r="AK514" s="81">
        <v>-175.898</v>
      </c>
      <c r="AL514" s="81">
        <v>174.57499999999999</v>
      </c>
      <c r="AM514" s="503" t="s">
        <v>4230</v>
      </c>
      <c r="AN514" s="480" t="s">
        <v>4231</v>
      </c>
      <c r="AO514" s="83">
        <v>-67.358000000000004</v>
      </c>
      <c r="AP514" s="83">
        <v>0.52184900000000001</v>
      </c>
      <c r="AQ514" s="83">
        <v>8.0060099999999995E-2</v>
      </c>
      <c r="AR514" s="84">
        <v>5.9880599999999999E-2</v>
      </c>
      <c r="AS514" s="85">
        <v>-0.35445300000000002</v>
      </c>
      <c r="AT514" s="85">
        <v>-0.47760000000000002</v>
      </c>
      <c r="AU514" s="85">
        <v>-77.171300000000002</v>
      </c>
      <c r="AV514" s="85">
        <v>55.304600000000001</v>
      </c>
      <c r="AW514" s="104" t="s">
        <v>4232</v>
      </c>
      <c r="AX514" s="86" t="s">
        <v>4233</v>
      </c>
      <c r="AY514" s="87" t="s">
        <v>1615</v>
      </c>
      <c r="AZ514" s="87" t="s">
        <v>1615</v>
      </c>
      <c r="BA514" s="87" t="s">
        <v>1615</v>
      </c>
      <c r="BB514" s="88" t="s">
        <v>1615</v>
      </c>
      <c r="BC514" s="89" t="s">
        <v>1615</v>
      </c>
      <c r="BD514" s="89" t="s">
        <v>1615</v>
      </c>
      <c r="BE514" s="89" t="s">
        <v>1615</v>
      </c>
      <c r="BF514" s="89" t="s">
        <v>1615</v>
      </c>
      <c r="BG514" s="504" t="s">
        <v>1615</v>
      </c>
      <c r="BH514" s="488" t="s">
        <v>1615</v>
      </c>
      <c r="BI514" s="251" t="s">
        <v>1243</v>
      </c>
      <c r="BJ514" s="252"/>
      <c r="BK514" s="252"/>
      <c r="BL514" s="259"/>
      <c r="BM514" s="230" t="str">
        <f>IF(CD514&lt;&gt;"",IF(ISNUMBER(CD514),(CD514-CB514)*IF(AE514&lt;0,1,-1),"nan"),"")</f>
        <v/>
      </c>
      <c r="BN514" s="230" t="str">
        <f>IF(CE514&lt;&gt;"",IF(ISNUMBER(CE514),CE514/CC514,"nan"),"")</f>
        <v/>
      </c>
      <c r="BO514" s="261"/>
      <c r="BP514" s="231" t="str">
        <f>IF(CL514&lt;&gt;"",IF(ISNUMBER(CL514),(CL514-CJ514)*IF(AO514&lt;0,1,-1),"nan"),"")</f>
        <v/>
      </c>
      <c r="BQ514" s="231" t="str">
        <f>IF(CM514&lt;&gt;"",IF(ISNUMBER(CM514),CM514/CK514,"nan"),"")</f>
        <v/>
      </c>
      <c r="BR514" s="263"/>
      <c r="BS514" s="232" t="str">
        <f>IF(CT514&lt;&gt;"",IF(ISNUMBER(CT514),(CT514-CR514)*IF(AY514&lt;0,1,-1),"nan"),"")</f>
        <v/>
      </c>
      <c r="BT514" s="232" t="str">
        <f>IF(CU514&lt;&gt;"",IF(ISNUMBER(CU514),CU514/CS514,"nan"),"")</f>
        <v/>
      </c>
      <c r="BU514" s="230"/>
      <c r="BV514" s="230"/>
      <c r="BW514" s="231"/>
      <c r="BX514" s="231"/>
      <c r="BY514" s="232"/>
      <c r="BZ514" s="235"/>
      <c r="CA514" s="257"/>
      <c r="CB514" s="233"/>
      <c r="CC514" s="230"/>
      <c r="CD514" s="230"/>
      <c r="CE514" s="230"/>
      <c r="CF514" s="230"/>
      <c r="CG514" s="230"/>
      <c r="CH514" s="230"/>
      <c r="CI514" s="230"/>
      <c r="CJ514" s="231"/>
      <c r="CK514" s="231"/>
      <c r="CL514" s="231"/>
      <c r="CM514" s="231"/>
      <c r="CN514" s="231"/>
      <c r="CO514" s="231"/>
      <c r="CP514" s="231"/>
      <c r="CQ514" s="231"/>
      <c r="CR514" s="232"/>
      <c r="CS514" s="232"/>
      <c r="CT514" s="232"/>
      <c r="CU514" s="232"/>
      <c r="CV514" s="232"/>
      <c r="CW514" s="232"/>
      <c r="CX514" s="232"/>
      <c r="CY514" s="234"/>
      <c r="CZ514" s="106"/>
      <c r="DA514" s="106"/>
      <c r="DB514" s="106"/>
      <c r="DC514" s="106"/>
      <c r="DD514" s="106"/>
      <c r="DE514" s="498"/>
      <c r="DF514" s="92"/>
      <c r="DG514" s="107"/>
      <c r="DH514" s="107"/>
      <c r="DI514" s="107"/>
      <c r="DJ514" s="107"/>
      <c r="DK514" s="107"/>
      <c r="DL514" s="107"/>
      <c r="DM514" s="110"/>
      <c r="DN514" s="110"/>
      <c r="DO514" s="110"/>
      <c r="DP514" s="110"/>
      <c r="DQ514" s="110"/>
      <c r="DR514" s="110"/>
      <c r="DS514" s="110"/>
      <c r="DT514" s="110"/>
      <c r="DU514" s="497"/>
      <c r="DV514" s="497"/>
      <c r="DW514" s="497"/>
      <c r="DX514" s="497"/>
      <c r="DY514" s="497"/>
      <c r="DZ514" s="497"/>
      <c r="EA514" s="267"/>
      <c r="EB514" s="99"/>
      <c r="EC514" s="99"/>
      <c r="ED514" s="99"/>
      <c r="EE514" s="99"/>
      <c r="EF514" s="99"/>
      <c r="EG514" s="99"/>
      <c r="EH514" s="99"/>
      <c r="EI514" s="99"/>
      <c r="EJ514" s="99"/>
      <c r="EK514" s="99"/>
      <c r="EL514" s="99"/>
      <c r="EM514" s="99"/>
      <c r="EN514" s="99"/>
      <c r="EO514" s="99"/>
      <c r="EP514" s="99"/>
      <c r="EQ514" s="99"/>
      <c r="ER514" s="99"/>
      <c r="ES514" s="99"/>
      <c r="ET514" s="99"/>
      <c r="EU514" s="99"/>
      <c r="EV514" s="99"/>
      <c r="EW514" s="99"/>
      <c r="EX514" s="119"/>
      <c r="EY514" s="121"/>
      <c r="EZ514" s="454"/>
      <c r="FA514" s="83"/>
      <c r="FB514" s="126"/>
      <c r="FC514" s="116"/>
      <c r="FD514" s="116"/>
      <c r="FE514" s="116"/>
      <c r="FF514" s="116"/>
      <c r="FG514" s="116"/>
      <c r="FH514" s="116"/>
      <c r="FI514" s="116"/>
      <c r="FJ514" s="116"/>
      <c r="FK514" s="116"/>
      <c r="FL514" s="116"/>
      <c r="FM514" s="116"/>
      <c r="FN514" s="116"/>
    </row>
    <row r="515" spans="1:171" s="3" customFormat="1" ht="15" customHeight="1" x14ac:dyDescent="0.2">
      <c r="A515" s="188">
        <v>20140521</v>
      </c>
      <c r="B515" s="188">
        <v>5</v>
      </c>
      <c r="C515" s="189">
        <v>7</v>
      </c>
      <c r="D515" s="189">
        <v>2</v>
      </c>
      <c r="E515" s="189">
        <v>5</v>
      </c>
      <c r="F515" s="189">
        <v>12</v>
      </c>
      <c r="G515" s="191">
        <v>1.8</v>
      </c>
      <c r="H515" s="435">
        <v>0</v>
      </c>
      <c r="I515" s="190">
        <v>9252</v>
      </c>
      <c r="J515" s="101" t="s">
        <v>683</v>
      </c>
      <c r="K515" s="102" t="str">
        <f>IF(B515=2,"Z:\Data\MOOG\HeTao\raw\",IF(B515=5,"Z:\Data\MOOG\Polo\raw\",""))</f>
        <v>Z:\Data\MOOG\Polo\raw\</v>
      </c>
      <c r="L515" s="187" t="s">
        <v>2640</v>
      </c>
      <c r="M515" s="569" t="str">
        <f>IF(NOT(ISERROR(FIND("Training_dt",W515))),"'Plot Psychometric_HH_dt_yuchen'",IF(NOT(ISERROR(FIND("Training",W515))),"'Plot Psychometric_HH'",IF(NOT(ISERROR(FIND("1DAT",W515))),"'Plot Tuning Azimuth_HH'",IF(NOT(ISERROR(FIND("HD_dt",W515))),"'Plot HeadingDiscimination_PSTH_HH_dt_yuchen'",IF(NOT(ISERROR(FIND("HD",W515))),"'Plot HeadingDiscimination_PSTH_HH'",IF(NOT(ISERROR(FIND("MemSac",W515))),"'Memory Saccade Analysis_HH'",IF(NOT(ISERROR(FIND("DelSac",W515))),"'Memory Saccade Analysis_HH'",IF(NOT(ISERROR(FIND("u-stim",W515))),"'Plot Microstim_HH'",""))))))))</f>
        <v>'Plot Tuning Azimuth_HH'</v>
      </c>
      <c r="N515" s="573">
        <v>1</v>
      </c>
      <c r="O515" s="584">
        <v>-1</v>
      </c>
      <c r="P515" s="590">
        <v>4</v>
      </c>
      <c r="Q515" s="590">
        <f>IF(B515=2,60,310)</f>
        <v>310</v>
      </c>
      <c r="R515" s="590">
        <v>5</v>
      </c>
      <c r="S515" s="590">
        <f>IF(B515=2,60,-190)</f>
        <v>-190</v>
      </c>
      <c r="T515" s="590">
        <v>1</v>
      </c>
      <c r="U515" s="590">
        <f>IF(Z515&lt;&gt;"",IF(NOT(ISERROR(FIND("SU",Z515))),VALUE(RIGHT(Z515,1))+4,IF(NOT(ISERROR(FIND("MU20",Z515))),20,IF(NOT(ISERROR(FIND("MU21",Z515))),21,IF(NOT(ISERROR(FIND("MU2",Z515))),2,1)))),"")</f>
        <v>5</v>
      </c>
      <c r="V515" s="583"/>
      <c r="W515" s="186" t="s">
        <v>6</v>
      </c>
      <c r="X515" s="192"/>
      <c r="Y515" s="219">
        <f>IF(NOT(ISERROR(FIND("MU=SU",X515))),1,IF(Z515&lt;&gt;"",IF(NOT(ISERROR(FIND("SU",Z515))),1,0),""))</f>
        <v>1</v>
      </c>
      <c r="Z515" s="217" t="s">
        <v>43</v>
      </c>
      <c r="AA515" s="218">
        <v>6894</v>
      </c>
      <c r="AB515" s="77">
        <v>18.9148</v>
      </c>
      <c r="AC515" s="78" t="s">
        <v>2641</v>
      </c>
      <c r="AD515" s="199"/>
      <c r="AE515" s="91" t="s">
        <v>8265</v>
      </c>
      <c r="AF515" s="79" t="s">
        <v>8265</v>
      </c>
      <c r="AG515" s="79" t="s">
        <v>8265</v>
      </c>
      <c r="AH515" s="80" t="s">
        <v>8265</v>
      </c>
      <c r="AI515" s="81" t="s">
        <v>8265</v>
      </c>
      <c r="AJ515" s="81" t="s">
        <v>8265</v>
      </c>
      <c r="AK515" s="81" t="s">
        <v>8265</v>
      </c>
      <c r="AL515" s="81" t="s">
        <v>8265</v>
      </c>
      <c r="AM515" s="503" t="s">
        <v>8265</v>
      </c>
      <c r="AN515" s="480" t="s">
        <v>8265</v>
      </c>
      <c r="AO515" s="83" t="s">
        <v>8265</v>
      </c>
      <c r="AP515" s="83" t="s">
        <v>8265</v>
      </c>
      <c r="AQ515" s="83" t="s">
        <v>8265</v>
      </c>
      <c r="AR515" s="84" t="s">
        <v>8291</v>
      </c>
      <c r="AS515" s="85" t="s">
        <v>8265</v>
      </c>
      <c r="AT515" s="85" t="s">
        <v>8265</v>
      </c>
      <c r="AU515" s="85" t="s">
        <v>8265</v>
      </c>
      <c r="AV515" s="85" t="s">
        <v>8265</v>
      </c>
      <c r="AW515" s="104" t="s">
        <v>8265</v>
      </c>
      <c r="AX515" s="86" t="s">
        <v>8265</v>
      </c>
      <c r="AY515" s="87">
        <v>20.536999999999999</v>
      </c>
      <c r="AZ515" s="87">
        <v>0.50317100000000003</v>
      </c>
      <c r="BA515" s="87">
        <v>5.2226500000000002E-2</v>
      </c>
      <c r="BB515" s="88">
        <v>5.19506E-2</v>
      </c>
      <c r="BC515" s="89">
        <v>0.46542699999999998</v>
      </c>
      <c r="BD515" s="89">
        <v>1.0508200000000001</v>
      </c>
      <c r="BE515" s="89">
        <v>90</v>
      </c>
      <c r="BF515" s="89">
        <v>83.744100000000003</v>
      </c>
      <c r="BG515" s="504" t="s">
        <v>8312</v>
      </c>
      <c r="BH515" s="488" t="s">
        <v>8313</v>
      </c>
      <c r="BI515" s="251" t="s">
        <v>1243</v>
      </c>
      <c r="BJ515" s="252"/>
      <c r="BK515" s="252"/>
      <c r="BL515" s="259"/>
      <c r="BM515" s="230" t="str">
        <f>IF(CD515&lt;&gt;"",IF(ISNUMBER(CD515),(CD515-CB515)*IF(AE515&lt;0,1,-1),"nan"),"")</f>
        <v/>
      </c>
      <c r="BN515" s="230" t="str">
        <f>IF(CE515&lt;&gt;"",IF(ISNUMBER(CE515),CE515/CC515,"nan"),"")</f>
        <v/>
      </c>
      <c r="BO515" s="261"/>
      <c r="BP515" s="231" t="str">
        <f>IF(CL515&lt;&gt;"",IF(ISNUMBER(CL515),(CL515-CJ515)*IF(AO515&lt;0,1,-1),"nan"),"")</f>
        <v/>
      </c>
      <c r="BQ515" s="231" t="str">
        <f>IF(CM515&lt;&gt;"",IF(ISNUMBER(CM515),CM515/CK515,"nan"),"")</f>
        <v/>
      </c>
      <c r="BR515" s="263"/>
      <c r="BS515" s="232"/>
      <c r="BT515" s="232"/>
      <c r="BU515" s="230"/>
      <c r="BV515" s="230"/>
      <c r="BW515" s="231"/>
      <c r="BX515" s="231"/>
      <c r="BY515" s="232"/>
      <c r="BZ515" s="235"/>
      <c r="CA515" s="257"/>
      <c r="CB515" s="233"/>
      <c r="CC515" s="230"/>
      <c r="CD515" s="230"/>
      <c r="CE515" s="230"/>
      <c r="CF515" s="230"/>
      <c r="CG515" s="230"/>
      <c r="CH515" s="230"/>
      <c r="CI515" s="230"/>
      <c r="CJ515" s="231"/>
      <c r="CK515" s="231"/>
      <c r="CL515" s="231"/>
      <c r="CM515" s="231"/>
      <c r="CN515" s="231"/>
      <c r="CO515" s="231"/>
      <c r="CP515" s="231"/>
      <c r="CQ515" s="231"/>
      <c r="CR515" s="232"/>
      <c r="CS515" s="232"/>
      <c r="CT515" s="232"/>
      <c r="CU515" s="232"/>
      <c r="CV515" s="232"/>
      <c r="CW515" s="232"/>
      <c r="CX515" s="232"/>
      <c r="CY515" s="234"/>
      <c r="CZ515" s="106"/>
      <c r="DA515" s="106"/>
      <c r="DB515" s="106"/>
      <c r="DC515" s="106"/>
      <c r="DD515" s="106"/>
      <c r="DE515" s="498"/>
      <c r="DF515" s="92"/>
      <c r="DG515" s="107"/>
      <c r="DH515" s="107"/>
      <c r="DI515" s="107"/>
      <c r="DJ515" s="107"/>
      <c r="DK515" s="107"/>
      <c r="DL515" s="107"/>
      <c r="DM515" s="110"/>
      <c r="DN515" s="110"/>
      <c r="DO515" s="110"/>
      <c r="DP515" s="110"/>
      <c r="DQ515" s="110"/>
      <c r="DR515" s="110"/>
      <c r="DS515" s="110"/>
      <c r="DT515" s="110"/>
      <c r="DU515" s="497"/>
      <c r="DV515" s="497"/>
      <c r="DW515" s="497"/>
      <c r="DX515" s="497"/>
      <c r="DY515" s="497"/>
      <c r="DZ515" s="497"/>
      <c r="EA515" s="267"/>
      <c r="EB515" s="99"/>
      <c r="EC515" s="99"/>
      <c r="ED515" s="99"/>
      <c r="EE515" s="99"/>
      <c r="EF515" s="99"/>
      <c r="EG515" s="99"/>
      <c r="EH515" s="99"/>
      <c r="EI515" s="99"/>
      <c r="EJ515" s="99"/>
      <c r="EK515" s="99"/>
      <c r="EL515" s="99"/>
      <c r="EM515" s="99"/>
      <c r="EN515" s="99"/>
      <c r="EO515" s="99"/>
      <c r="EP515" s="99"/>
      <c r="EQ515" s="99"/>
      <c r="ER515" s="99"/>
      <c r="ES515" s="99"/>
      <c r="ET515" s="99"/>
      <c r="EU515" s="99"/>
      <c r="EV515" s="99"/>
      <c r="EW515" s="99"/>
      <c r="EX515" s="119"/>
      <c r="EY515" s="121"/>
      <c r="EZ515" s="454"/>
      <c r="FA515" s="83"/>
      <c r="FB515" s="126"/>
      <c r="FC515" s="116"/>
      <c r="FD515" s="116"/>
      <c r="FE515" s="116"/>
      <c r="FF515" s="116"/>
      <c r="FG515" s="116"/>
      <c r="FH515" s="116"/>
      <c r="FI515" s="116"/>
      <c r="FJ515" s="116"/>
      <c r="FK515" s="116"/>
      <c r="FL515" s="116"/>
      <c r="FM515" s="116"/>
      <c r="FN515" s="116"/>
    </row>
    <row r="516" spans="1:171" ht="15" customHeight="1" x14ac:dyDescent="0.2">
      <c r="A516" s="100">
        <v>20140521</v>
      </c>
      <c r="B516" s="100">
        <v>5</v>
      </c>
      <c r="C516" s="74">
        <v>7</v>
      </c>
      <c r="D516" s="74">
        <v>2</v>
      </c>
      <c r="E516" s="74">
        <v>5</v>
      </c>
      <c r="F516" s="74">
        <v>12</v>
      </c>
      <c r="G516" s="75">
        <v>1.8</v>
      </c>
      <c r="H516" s="435">
        <v>0</v>
      </c>
      <c r="I516" s="73">
        <v>9252</v>
      </c>
      <c r="J516" s="101" t="s">
        <v>1649</v>
      </c>
      <c r="K516" s="102" t="str">
        <f>IF(B516=2,"Z:\Data\MOOG\HeTao\raw\",IF(B516=5,"Z:\Data\MOOG\Polo\raw\",""))</f>
        <v>Z:\Data\MOOG\Polo\raw\</v>
      </c>
      <c r="L516" s="103" t="s">
        <v>1671</v>
      </c>
      <c r="M516" s="569" t="str">
        <f>IF(NOT(ISERROR(FIND("Training_dt",W516))),"'Plot Psychometric_HH_dt_yuchen'",IF(NOT(ISERROR(FIND("Training",W516))),"'Plot Psychometric_HH'",IF(NOT(ISERROR(FIND("1DAT",W516))),"'Plot Tuning Azimuth_HH'",IF(NOT(ISERROR(FIND("HD_dt",W516))),"'Plot HeadingDiscimination_PSTH_HH_dt_yuchen'",IF(NOT(ISERROR(FIND("HD",W516))),"'Plot HeadingDiscimination_PSTH_HH'",IF(NOT(ISERROR(FIND("MemSac",W516))),"'Memory Saccade Analysis_HH'",IF(NOT(ISERROR(FIND("DelSac",W516))),"'Memory Saccade Analysis_HH'",IF(NOT(ISERROR(FIND("u-stim",W516))),"'Plot Microstim_HH'",""))))))))</f>
        <v>'Memory Saccade Analysis_HH'</v>
      </c>
      <c r="N516" s="573">
        <v>1</v>
      </c>
      <c r="O516" s="584">
        <v>-1</v>
      </c>
      <c r="P516" s="590">
        <v>4</v>
      </c>
      <c r="Q516" s="590">
        <f>IF(B516=2,60,310)</f>
        <v>310</v>
      </c>
      <c r="R516" s="590">
        <v>5</v>
      </c>
      <c r="S516" s="590">
        <f>IF(B516=2,60,-190)</f>
        <v>-190</v>
      </c>
      <c r="T516" s="590">
        <v>1</v>
      </c>
      <c r="U516" s="590">
        <f>IF(Z516&lt;&gt;"",IF(NOT(ISERROR(FIND("SU",Z516))),VALUE(RIGHT(Z516,1))+4,IF(NOT(ISERROR(FIND("MU20",Z516))),20,IF(NOT(ISERROR(FIND("MU21",Z516))),21,IF(NOT(ISERROR(FIND("MU2",Z516))),2,1)))),"")</f>
        <v>5</v>
      </c>
      <c r="V516" s="583"/>
      <c r="W516" s="170" t="s">
        <v>1680</v>
      </c>
      <c r="X516" s="192"/>
      <c r="Y516" s="219">
        <f>IF(NOT(ISERROR(FIND("MU=SU",X516))),1,IF(Z516&lt;&gt;"",IF(NOT(ISERROR(FIND("SU",Z516))),1,0),""))</f>
        <v>1</v>
      </c>
      <c r="Z516" s="217" t="s">
        <v>43</v>
      </c>
      <c r="AA516" s="218">
        <v>2646</v>
      </c>
      <c r="AB516" s="77">
        <v>18.392299999999999</v>
      </c>
      <c r="AC516" s="78" t="s">
        <v>1702</v>
      </c>
      <c r="AD516" s="199"/>
      <c r="AE516" s="91"/>
      <c r="AF516" s="79"/>
      <c r="AG516" s="79"/>
      <c r="AH516" s="80"/>
      <c r="AI516" s="81"/>
      <c r="AJ516" s="81"/>
      <c r="AK516" s="81"/>
      <c r="AL516" s="81"/>
      <c r="AM516" s="503"/>
      <c r="AN516" s="480"/>
      <c r="AO516" s="83"/>
      <c r="AP516" s="83"/>
      <c r="AQ516" s="83"/>
      <c r="AR516" s="482"/>
      <c r="AS516" s="483"/>
      <c r="AT516" s="483"/>
      <c r="AU516" s="483"/>
      <c r="AV516" s="483"/>
      <c r="AW516" s="496"/>
      <c r="AX516" s="484"/>
      <c r="AY516" s="87"/>
      <c r="AZ516" s="87"/>
      <c r="BA516" s="87"/>
      <c r="BB516" s="88"/>
      <c r="BC516" s="89"/>
      <c r="BD516" s="89"/>
      <c r="BE516" s="89"/>
      <c r="BF516" s="89"/>
      <c r="BG516" s="504"/>
      <c r="BH516" s="488"/>
      <c r="BI516" s="251"/>
      <c r="BJ516" s="252"/>
      <c r="BK516" s="252"/>
      <c r="BL516" s="230"/>
      <c r="BM516" s="230" t="str">
        <f>IF(CD516&lt;&gt;"",IF(ISNUMBER(CD516),(CD516-CB516)*IF(AE516&lt;0,1,-1),"nan"),"")</f>
        <v/>
      </c>
      <c r="BN516" s="230" t="str">
        <f>IF(CE516&lt;&gt;"",IF(ISNUMBER(CE516),CE516/CC516,"nan"),"")</f>
        <v/>
      </c>
      <c r="BO516" s="231"/>
      <c r="BP516" s="231" t="str">
        <f>IF(CL516&lt;&gt;"",IF(ISNUMBER(CL516),(CL516-CJ516)*IF(AO516&lt;0,1,-1),"nan"),"")</f>
        <v/>
      </c>
      <c r="BQ516" s="231" t="str">
        <f>IF(CM516&lt;&gt;"",IF(ISNUMBER(CM516),CM516/CK516,"nan"),"")</f>
        <v/>
      </c>
      <c r="BR516" s="232"/>
      <c r="BS516" s="232" t="str">
        <f>IF(CT516&lt;&gt;"",IF(ISNUMBER(CT516),(CT516-CR516)*IF(AY516&lt;0,1,-1),"nan"),"")</f>
        <v/>
      </c>
      <c r="BT516" s="232" t="str">
        <f>IF(CU516&lt;&gt;"",IF(ISNUMBER(CU516),CU516/CS516,"nan"),"")</f>
        <v/>
      </c>
      <c r="BU516" s="230"/>
      <c r="BV516" s="230"/>
      <c r="BW516" s="231"/>
      <c r="BX516" s="231"/>
      <c r="BY516" s="232"/>
      <c r="BZ516" s="235"/>
      <c r="CA516" s="257"/>
      <c r="CB516" s="233"/>
      <c r="CC516" s="230"/>
      <c r="CD516" s="230"/>
      <c r="CE516" s="230"/>
      <c r="CF516" s="230"/>
      <c r="CG516" s="230"/>
      <c r="CH516" s="230"/>
      <c r="CI516" s="230"/>
      <c r="CJ516" s="231"/>
      <c r="CK516" s="231"/>
      <c r="CL516" s="231"/>
      <c r="CM516" s="231"/>
      <c r="CN516" s="231"/>
      <c r="CO516" s="231"/>
      <c r="CP516" s="231"/>
      <c r="CQ516" s="231"/>
      <c r="CR516" s="232"/>
      <c r="CS516" s="232"/>
      <c r="CT516" s="232"/>
      <c r="CU516" s="232"/>
      <c r="CV516" s="232"/>
      <c r="CW516" s="232"/>
      <c r="CX516" s="232"/>
      <c r="CY516" s="234"/>
      <c r="DA516" s="106"/>
      <c r="DC516" s="106"/>
      <c r="DD516" s="106"/>
      <c r="DE516" s="498"/>
      <c r="DF516" s="92"/>
      <c r="DG516" s="107"/>
      <c r="DH516" s="107"/>
      <c r="DI516" s="107"/>
      <c r="DJ516" s="107"/>
      <c r="DK516" s="107"/>
      <c r="DL516" s="107"/>
      <c r="DM516" s="110"/>
      <c r="DN516" s="110"/>
      <c r="DO516" s="110"/>
      <c r="DP516" s="110"/>
      <c r="DQ516" s="110"/>
      <c r="DR516" s="110"/>
      <c r="DS516" s="110"/>
      <c r="DT516" s="110"/>
      <c r="DU516" s="497"/>
      <c r="DV516" s="497"/>
      <c r="DW516" s="497"/>
      <c r="DX516" s="497"/>
      <c r="DY516" s="497"/>
      <c r="DZ516" s="497"/>
      <c r="EA516" s="491">
        <v>0.39888099999999999</v>
      </c>
      <c r="EB516" s="492">
        <v>3.1834099999999997E-2</v>
      </c>
      <c r="EC516" s="492">
        <v>7.6640799999999995E-2</v>
      </c>
      <c r="ED516" s="492">
        <v>0.29227999999999998</v>
      </c>
      <c r="EE516" s="501">
        <v>5.5254399999999997E-5</v>
      </c>
      <c r="EF516" s="492">
        <v>2.6039100000000001E-3</v>
      </c>
      <c r="EG516" s="492">
        <v>147.24600000000001</v>
      </c>
      <c r="EH516" s="492">
        <v>-1.8484</v>
      </c>
      <c r="EI516" s="492">
        <v>-20.012699999999999</v>
      </c>
      <c r="EJ516" s="492">
        <v>-32.471200000000003</v>
      </c>
      <c r="EK516" s="492">
        <v>-15.007999999999999</v>
      </c>
      <c r="EL516" s="492">
        <v>-51.009700000000002</v>
      </c>
      <c r="EM516" s="492">
        <v>0.39233899999999999</v>
      </c>
      <c r="EN516" s="492">
        <v>0.54065399999999997</v>
      </c>
      <c r="EO516" s="492">
        <v>0.50023899999999999</v>
      </c>
      <c r="EP516" s="492">
        <v>0.42934499999999998</v>
      </c>
      <c r="EQ516" s="492">
        <v>0.64670499999999997</v>
      </c>
      <c r="ER516" s="492">
        <v>0.57726699999999997</v>
      </c>
      <c r="ES516" s="492">
        <v>0</v>
      </c>
      <c r="ET516" s="492">
        <v>7.15686</v>
      </c>
      <c r="EU516" s="492">
        <v>1.89876</v>
      </c>
      <c r="EV516" s="492">
        <v>-2.4438200000000001</v>
      </c>
      <c r="EW516" s="492">
        <v>5.9196600000000004</v>
      </c>
      <c r="EX516" s="506">
        <v>2.0327899999999999</v>
      </c>
      <c r="EY516" s="121"/>
      <c r="EZ516" s="454"/>
      <c r="FA516" s="83" t="s">
        <v>1243</v>
      </c>
      <c r="FC516" s="116"/>
      <c r="FD516" s="116"/>
      <c r="FO516" s="3"/>
    </row>
    <row r="517" spans="1:171" ht="15" customHeight="1" x14ac:dyDescent="0.2">
      <c r="A517" s="100">
        <v>20140521</v>
      </c>
      <c r="B517" s="100">
        <v>5</v>
      </c>
      <c r="C517" s="74">
        <v>7</v>
      </c>
      <c r="D517" s="74">
        <v>2</v>
      </c>
      <c r="E517" s="74">
        <v>5</v>
      </c>
      <c r="F517" s="74">
        <v>12</v>
      </c>
      <c r="G517" s="75">
        <v>1.8</v>
      </c>
      <c r="H517" s="435">
        <v>0</v>
      </c>
      <c r="I517" s="73">
        <v>9252</v>
      </c>
      <c r="J517" s="101" t="s">
        <v>1649</v>
      </c>
      <c r="K517" s="102" t="str">
        <f>IF(B517=2,"Z:\Data\MOOG\HeTao\raw\",IF(B517=5,"Z:\Data\MOOG\Polo\raw\",""))</f>
        <v>Z:\Data\MOOG\Polo\raw\</v>
      </c>
      <c r="L517" s="103" t="s">
        <v>2164</v>
      </c>
      <c r="M517" s="569" t="str">
        <f>IF(NOT(ISERROR(FIND("Training_dt",W517))),"'Plot Psychometric_HH_dt_yuchen'",IF(NOT(ISERROR(FIND("Training",W517))),"'Plot Psychometric_HH'",IF(NOT(ISERROR(FIND("1DAT",W517))),"'Plot Tuning Azimuth_HH'",IF(NOT(ISERROR(FIND("HD_dt",W517))),"'Plot HeadingDiscimination_PSTH_HH_dt_yuchen'",IF(NOT(ISERROR(FIND("HD",W517))),"'Plot HeadingDiscimination_PSTH_HH'",IF(NOT(ISERROR(FIND("MemSac",W517))),"'Memory Saccade Analysis_HH'",IF(NOT(ISERROR(FIND("DelSac",W517))),"'Memory Saccade Analysis_HH'",IF(NOT(ISERROR(FIND("u-stim",W517))),"'Plot Microstim_HH'",""))))))))</f>
        <v>'Plot HeadingDiscimination_PSTH_HH'</v>
      </c>
      <c r="N517" s="573">
        <v>1</v>
      </c>
      <c r="O517" s="584">
        <v>-1</v>
      </c>
      <c r="P517" s="590">
        <v>4</v>
      </c>
      <c r="Q517" s="590">
        <f>IF(B517=2,60,310)</f>
        <v>310</v>
      </c>
      <c r="R517" s="590">
        <v>5</v>
      </c>
      <c r="S517" s="590">
        <f>IF(B517=2,60,-190)</f>
        <v>-190</v>
      </c>
      <c r="T517" s="590">
        <v>1</v>
      </c>
      <c r="U517" s="590">
        <f>IF(Z517&lt;&gt;"",IF(NOT(ISERROR(FIND("SU",Z517))),VALUE(RIGHT(Z517,1))+4,IF(NOT(ISERROR(FIND("MU20",Z517))),20,IF(NOT(ISERROR(FIND("MU21",Z517))),21,IF(NOT(ISERROR(FIND("MU2",Z517))),2,1)))),"")</f>
        <v>5</v>
      </c>
      <c r="V517" s="583"/>
      <c r="W517" s="170" t="s">
        <v>1896</v>
      </c>
      <c r="X517" s="192"/>
      <c r="Y517" s="219">
        <f>IF(NOT(ISERROR(FIND("MU=SU",X517))),1,IF(Z517&lt;&gt;"",IF(NOT(ISERROR(FIND("SU",Z517))),1,0),""))</f>
        <v>1</v>
      </c>
      <c r="Z517" s="217" t="s">
        <v>43</v>
      </c>
      <c r="AA517" s="218">
        <v>64779</v>
      </c>
      <c r="AB517" s="77">
        <v>12.851800000000001</v>
      </c>
      <c r="AC517" s="78" t="s">
        <v>1703</v>
      </c>
      <c r="AD517" s="199"/>
      <c r="AE517" s="91"/>
      <c r="AF517" s="79"/>
      <c r="AG517" s="79"/>
      <c r="AH517" s="80"/>
      <c r="AI517" s="81"/>
      <c r="AJ517" s="81"/>
      <c r="AK517" s="81"/>
      <c r="AL517" s="81"/>
      <c r="AM517" s="503"/>
      <c r="AN517" s="480"/>
      <c r="AO517" s="83"/>
      <c r="AP517" s="83"/>
      <c r="AQ517" s="83"/>
      <c r="AR517" s="84"/>
      <c r="AS517" s="85"/>
      <c r="AT517" s="85"/>
      <c r="AU517" s="85"/>
      <c r="AV517" s="85"/>
      <c r="AW517" s="104"/>
      <c r="AX517" s="86"/>
      <c r="AY517" s="87"/>
      <c r="AZ517" s="87"/>
      <c r="BA517" s="87"/>
      <c r="BB517" s="88"/>
      <c r="BC517" s="89"/>
      <c r="BD517" s="89"/>
      <c r="BE517" s="89"/>
      <c r="BF517" s="89"/>
      <c r="BG517" s="504"/>
      <c r="BH517" s="488"/>
      <c r="BI517" s="251"/>
      <c r="BJ517" s="252"/>
      <c r="BK517" s="252"/>
      <c r="BL517" s="515"/>
      <c r="BM517" s="230" t="str">
        <f>IF(CD517&lt;&gt;"",IF(ISNUMBER(CD517),(CD517-CB517)*IF(AE517&lt;0,1,-1),"nan"),"")</f>
        <v/>
      </c>
      <c r="BN517" s="230" t="str">
        <f>IF(CE517&lt;&gt;"",IF(ISNUMBER(CE517),CE517/CC517,"nan"),"")</f>
        <v/>
      </c>
      <c r="BO517" s="516"/>
      <c r="BP517" s="231" t="str">
        <f>IF(CL517&lt;&gt;"",IF(ISNUMBER(CL517),(CL517-CJ517)*IF(AO517&lt;0,1,-1),"nan"),"")</f>
        <v/>
      </c>
      <c r="BQ517" s="231" t="str">
        <f>IF(CM517&lt;&gt;"",IF(ISNUMBER(CM517),CM517/CK517,"nan"),"")</f>
        <v/>
      </c>
      <c r="BR517" s="517"/>
      <c r="BS517" s="232" t="str">
        <f>IF(CT517&lt;&gt;"",IF(ISNUMBER(CT517),(CT517-CR517)*IF(AY517&lt;0,1,-1),"nan"),"")</f>
        <v/>
      </c>
      <c r="BT517" s="232" t="str">
        <f>IF(CU517&lt;&gt;"",IF(ISNUMBER(CU517),CU517/CS517,"nan"),"")</f>
        <v/>
      </c>
      <c r="BU517" s="230"/>
      <c r="BV517" s="230"/>
      <c r="BW517" s="231"/>
      <c r="BX517" s="231"/>
      <c r="BY517" s="232"/>
      <c r="BZ517" s="235"/>
      <c r="CA517" s="257"/>
      <c r="CB517" s="233"/>
      <c r="CC517" s="230"/>
      <c r="CD517" s="230"/>
      <c r="CE517" s="230"/>
      <c r="CF517" s="230"/>
      <c r="CG517" s="230"/>
      <c r="CH517" s="230"/>
      <c r="CI517" s="230"/>
      <c r="CJ517" s="231"/>
      <c r="CK517" s="231"/>
      <c r="CL517" s="231"/>
      <c r="CM517" s="231"/>
      <c r="CN517" s="231"/>
      <c r="CO517" s="231"/>
      <c r="CP517" s="231"/>
      <c r="CQ517" s="231"/>
      <c r="CR517" s="232"/>
      <c r="CS517" s="232"/>
      <c r="CT517" s="232"/>
      <c r="CU517" s="232"/>
      <c r="CV517" s="232"/>
      <c r="CW517" s="232"/>
      <c r="CX517" s="232"/>
      <c r="CY517" s="234"/>
      <c r="CZ517" s="106">
        <v>0</v>
      </c>
      <c r="DA517" s="106">
        <v>0</v>
      </c>
      <c r="DC517" s="106">
        <v>0</v>
      </c>
      <c r="DD517" s="106"/>
      <c r="DE517" s="106">
        <v>3</v>
      </c>
      <c r="DF517" s="92">
        <v>1</v>
      </c>
      <c r="DG517" s="107">
        <v>19</v>
      </c>
      <c r="DH517" s="107" t="s">
        <v>7138</v>
      </c>
      <c r="DI517" s="107">
        <v>6.2158499999999997</v>
      </c>
      <c r="DJ517" s="107">
        <v>2.6865199999999998</v>
      </c>
      <c r="DK517" s="107">
        <v>6.63863</v>
      </c>
      <c r="DL517" s="107">
        <v>-1.43085</v>
      </c>
      <c r="DM517" s="110">
        <v>4.3306800000000001</v>
      </c>
      <c r="DN517" s="110">
        <v>-3.87623E-2</v>
      </c>
      <c r="DO517" s="110">
        <v>0.53725500000000004</v>
      </c>
      <c r="DP517" s="110">
        <v>0.47930299999999998</v>
      </c>
      <c r="DQ517" s="110">
        <v>0.45081700000000002</v>
      </c>
      <c r="DR517" s="110">
        <v>0.49198599999999998</v>
      </c>
      <c r="DS517" s="110">
        <v>0.45275100000000001</v>
      </c>
      <c r="DT517" s="110">
        <v>0.53393999999999997</v>
      </c>
      <c r="DU517" s="497">
        <v>0.20416300000000001</v>
      </c>
      <c r="DV517" s="497">
        <v>0.05</v>
      </c>
      <c r="DW517" s="497">
        <v>0.15955900000000001</v>
      </c>
      <c r="DX517" s="497">
        <v>0.1</v>
      </c>
      <c r="DY517" s="497">
        <v>3.7759000000000001E-2</v>
      </c>
      <c r="DZ517" s="497">
        <v>0.69599999999999995</v>
      </c>
      <c r="EA517" s="267"/>
      <c r="EB517" s="492"/>
      <c r="EC517" s="492"/>
      <c r="ED517" s="492"/>
      <c r="EE517" s="492"/>
      <c r="EF517" s="99"/>
      <c r="EG517" s="99"/>
      <c r="EH517" s="99"/>
      <c r="EI517" s="99"/>
      <c r="EJ517" s="99"/>
      <c r="EK517" s="99"/>
      <c r="EL517" s="99"/>
      <c r="EM517" s="99"/>
      <c r="EN517" s="99"/>
      <c r="EO517" s="99"/>
      <c r="EP517" s="99"/>
      <c r="EQ517" s="99"/>
      <c r="ER517" s="99"/>
      <c r="ES517" s="99"/>
      <c r="ET517" s="99"/>
      <c r="EU517" s="99"/>
      <c r="EV517" s="99"/>
      <c r="EW517" s="99"/>
      <c r="EX517" s="119"/>
      <c r="EY517" s="121">
        <v>0</v>
      </c>
      <c r="EZ517" s="602">
        <v>301</v>
      </c>
      <c r="FA517" s="83">
        <v>19</v>
      </c>
      <c r="FB517" s="126">
        <v>50</v>
      </c>
      <c r="FC517" s="508">
        <v>6.2158499999999997</v>
      </c>
      <c r="FD517" s="508">
        <v>2.6865199999999998</v>
      </c>
      <c r="FE517" s="116">
        <v>6.63863</v>
      </c>
      <c r="FF517" s="116">
        <v>-1.43085</v>
      </c>
      <c r="FG517" s="116">
        <v>4.3306800000000001</v>
      </c>
      <c r="FH517" s="116">
        <v>-3.87623E-2</v>
      </c>
      <c r="FI517" s="116" t="s">
        <v>5979</v>
      </c>
      <c r="FJ517" s="116" t="s">
        <v>5980</v>
      </c>
      <c r="FK517" s="116" t="s">
        <v>5981</v>
      </c>
      <c r="FL517" s="116" t="s">
        <v>5982</v>
      </c>
      <c r="FM517" s="116" t="s">
        <v>5983</v>
      </c>
      <c r="FN517" s="116" t="s">
        <v>5984</v>
      </c>
      <c r="FO517" s="3" t="s">
        <v>1243</v>
      </c>
    </row>
    <row r="518" spans="1:171" s="3" customFormat="1" ht="15" customHeight="1" x14ac:dyDescent="0.2">
      <c r="A518" s="188">
        <v>20140521</v>
      </c>
      <c r="B518" s="188">
        <v>5</v>
      </c>
      <c r="C518" s="189">
        <v>7</v>
      </c>
      <c r="D518" s="189">
        <v>2</v>
      </c>
      <c r="E518" s="189">
        <v>5</v>
      </c>
      <c r="F518" s="189">
        <v>12</v>
      </c>
      <c r="G518" s="191">
        <v>1.8</v>
      </c>
      <c r="H518" s="435">
        <v>0</v>
      </c>
      <c r="I518" s="190">
        <v>9307</v>
      </c>
      <c r="J518" s="101" t="s">
        <v>683</v>
      </c>
      <c r="K518" s="102" t="str">
        <f>IF(B518=2,"Z:\Data\MOOG\HeTao\raw\",IF(B518=5,"Z:\Data\MOOG\Polo\raw\",""))</f>
        <v>Z:\Data\MOOG\Polo\raw\</v>
      </c>
      <c r="L518" s="187" t="s">
        <v>2642</v>
      </c>
      <c r="M518" s="569" t="str">
        <f>IF(NOT(ISERROR(FIND("Training_dt",W518))),"'Plot Psychometric_HH_dt_yuchen'",IF(NOT(ISERROR(FIND("Training",W518))),"'Plot Psychometric_HH'",IF(NOT(ISERROR(FIND("1DAT",W518))),"'Plot Tuning Azimuth_HH'",IF(NOT(ISERROR(FIND("HD_dt",W518))),"'Plot HeadingDiscimination_PSTH_HH_dt_yuchen'",IF(NOT(ISERROR(FIND("HD",W518))),"'Plot HeadingDiscimination_PSTH_HH'",IF(NOT(ISERROR(FIND("MemSac",W518))),"'Memory Saccade Analysis_HH'",IF(NOT(ISERROR(FIND("DelSac",W518))),"'Memory Saccade Analysis_HH'",IF(NOT(ISERROR(FIND("u-stim",W518))),"'Plot Microstim_HH'",""))))))))</f>
        <v>'Memory Saccade Analysis_HH'</v>
      </c>
      <c r="N518" s="573">
        <v>1</v>
      </c>
      <c r="O518" s="584">
        <v>-1</v>
      </c>
      <c r="P518" s="590">
        <v>4</v>
      </c>
      <c r="Q518" s="590">
        <f>IF(B518=2,60,310)</f>
        <v>310</v>
      </c>
      <c r="R518" s="590">
        <v>5</v>
      </c>
      <c r="S518" s="590">
        <f>IF(B518=2,60,-190)</f>
        <v>-190</v>
      </c>
      <c r="T518" s="590">
        <v>1</v>
      </c>
      <c r="U518" s="590">
        <f>IF(Z518&lt;&gt;"",IF(NOT(ISERROR(FIND("SU",Z518))),VALUE(RIGHT(Z518,1))+4,IF(NOT(ISERROR(FIND("MU20",Z518))),20,IF(NOT(ISERROR(FIND("MU21",Z518))),21,IF(NOT(ISERROR(FIND("MU2",Z518))),2,1)))),"")</f>
        <v>5</v>
      </c>
      <c r="V518" s="583"/>
      <c r="W518" s="186" t="s">
        <v>1680</v>
      </c>
      <c r="X518" s="192"/>
      <c r="Y518" s="219">
        <f>IF(NOT(ISERROR(FIND("MU=SU",X518))),1,IF(Z518&lt;&gt;"",IF(NOT(ISERROR(FIND("SU",Z518))),1,0),""))</f>
        <v>1</v>
      </c>
      <c r="Z518" s="217" t="s">
        <v>43</v>
      </c>
      <c r="AA518" s="218">
        <v>3254</v>
      </c>
      <c r="AB518" s="77">
        <v>14.7531</v>
      </c>
      <c r="AC518" s="78" t="s">
        <v>2643</v>
      </c>
      <c r="AD518" s="511"/>
      <c r="AE518" s="91"/>
      <c r="AF518" s="79"/>
      <c r="AG518" s="79"/>
      <c r="AH518" s="80"/>
      <c r="AI518" s="81"/>
      <c r="AJ518" s="81"/>
      <c r="AK518" s="81"/>
      <c r="AL518" s="81"/>
      <c r="AM518" s="503"/>
      <c r="AN518" s="480"/>
      <c r="AO518" s="83"/>
      <c r="AP518" s="83"/>
      <c r="AQ518" s="83"/>
      <c r="AR518" s="84"/>
      <c r="AS518" s="85"/>
      <c r="AT518" s="85"/>
      <c r="AU518" s="85"/>
      <c r="AV518" s="85"/>
      <c r="AW518" s="104"/>
      <c r="AX518" s="86"/>
      <c r="AY518" s="87"/>
      <c r="AZ518" s="87"/>
      <c r="BA518" s="87"/>
      <c r="BB518" s="88"/>
      <c r="BC518" s="89"/>
      <c r="BD518" s="89"/>
      <c r="BE518" s="89"/>
      <c r="BF518" s="89"/>
      <c r="BG518" s="504"/>
      <c r="BH518" s="488"/>
      <c r="BI518" s="251"/>
      <c r="BJ518" s="252"/>
      <c r="BK518" s="252"/>
      <c r="BL518" s="515"/>
      <c r="BM518" s="230"/>
      <c r="BN518" s="230"/>
      <c r="BO518" s="516"/>
      <c r="BP518" s="231"/>
      <c r="BQ518" s="231"/>
      <c r="BR518" s="517"/>
      <c r="BS518" s="232"/>
      <c r="BT518" s="232"/>
      <c r="BU518" s="230"/>
      <c r="BV518" s="230"/>
      <c r="BW518" s="231"/>
      <c r="BX518" s="231"/>
      <c r="BY518" s="232"/>
      <c r="BZ518" s="235"/>
      <c r="CA518" s="257"/>
      <c r="CB518" s="233"/>
      <c r="CC518" s="230"/>
      <c r="CD518" s="230"/>
      <c r="CE518" s="230"/>
      <c r="CF518" s="230"/>
      <c r="CG518" s="230"/>
      <c r="CH518" s="230"/>
      <c r="CI518" s="230"/>
      <c r="CJ518" s="231"/>
      <c r="CK518" s="231"/>
      <c r="CL518" s="231"/>
      <c r="CM518" s="231"/>
      <c r="CN518" s="231"/>
      <c r="CO518" s="231"/>
      <c r="CP518" s="231"/>
      <c r="CQ518" s="231"/>
      <c r="CR518" s="232"/>
      <c r="CS518" s="232"/>
      <c r="CT518" s="232"/>
      <c r="CU518" s="232"/>
      <c r="CV518" s="232"/>
      <c r="CW518" s="232"/>
      <c r="CX518" s="232"/>
      <c r="CY518" s="234"/>
      <c r="CZ518" s="106"/>
      <c r="DA518" s="106"/>
      <c r="DB518" s="106"/>
      <c r="DC518" s="106"/>
      <c r="DD518" s="106"/>
      <c r="DE518" s="498"/>
      <c r="DF518" s="92"/>
      <c r="DG518" s="107"/>
      <c r="DH518" s="107"/>
      <c r="DI518" s="107"/>
      <c r="DJ518" s="107"/>
      <c r="DK518" s="107"/>
      <c r="DL518" s="107"/>
      <c r="DM518" s="110"/>
      <c r="DN518" s="110"/>
      <c r="DO518" s="110"/>
      <c r="DP518" s="110"/>
      <c r="DQ518" s="110"/>
      <c r="DR518" s="110"/>
      <c r="DS518" s="110"/>
      <c r="DT518" s="110"/>
      <c r="DU518" s="497"/>
      <c r="DV518" s="497"/>
      <c r="DW518" s="497"/>
      <c r="DX518" s="497"/>
      <c r="DY518" s="497"/>
      <c r="DZ518" s="497"/>
      <c r="EA518" s="267">
        <v>0.91948399999999997</v>
      </c>
      <c r="EB518" s="99">
        <v>0.32165300000000002</v>
      </c>
      <c r="EC518" s="99">
        <v>1.28582E-4</v>
      </c>
      <c r="ED518" s="99">
        <v>2.95488E-3</v>
      </c>
      <c r="EE518" s="501">
        <v>6.2827100000000003E-7</v>
      </c>
      <c r="EF518" s="99">
        <v>6.1272799999999999E-4</v>
      </c>
      <c r="EG518" s="99">
        <v>173.88800000000001</v>
      </c>
      <c r="EH518" s="99">
        <v>-69.000399999999999</v>
      </c>
      <c r="EI518" s="99">
        <v>-70.176500000000004</v>
      </c>
      <c r="EJ518" s="99">
        <v>-70.220399999999998</v>
      </c>
      <c r="EK518" s="99">
        <v>-55.675800000000002</v>
      </c>
      <c r="EL518" s="99">
        <v>-76.222899999999996</v>
      </c>
      <c r="EM518" s="99">
        <v>0.29388900000000001</v>
      </c>
      <c r="EN518" s="99">
        <v>0.425564</v>
      </c>
      <c r="EO518" s="99">
        <v>0.570658</v>
      </c>
      <c r="EP518" s="99">
        <v>0.544346</v>
      </c>
      <c r="EQ518" s="99">
        <v>0.68917899999999999</v>
      </c>
      <c r="ER518" s="99">
        <v>0.60800100000000001</v>
      </c>
      <c r="ES518" s="99">
        <v>0</v>
      </c>
      <c r="ET518" s="99">
        <v>-4.1479100000000004</v>
      </c>
      <c r="EU518" s="99">
        <v>-4.2179399999999996</v>
      </c>
      <c r="EV518" s="99">
        <v>-4.6184900000000004</v>
      </c>
      <c r="EW518" s="99">
        <v>4.3393100000000002</v>
      </c>
      <c r="EX518" s="119">
        <v>2.7917299999999998</v>
      </c>
      <c r="EY518" s="121"/>
      <c r="EZ518" s="454"/>
      <c r="FA518" s="83"/>
      <c r="FB518" s="126"/>
      <c r="FC518" s="508"/>
      <c r="FD518" s="508"/>
      <c r="FE518" s="116"/>
      <c r="FF518" s="116"/>
      <c r="FG518" s="116"/>
      <c r="FH518" s="116"/>
      <c r="FI518" s="116"/>
      <c r="FJ518" s="116"/>
      <c r="FK518" s="116"/>
      <c r="FL518" s="116"/>
      <c r="FM518" s="116"/>
      <c r="FN518" s="116"/>
    </row>
    <row r="519" spans="1:171" ht="15" customHeight="1" x14ac:dyDescent="0.2">
      <c r="A519" s="100">
        <v>20140522</v>
      </c>
      <c r="B519" s="100">
        <v>5</v>
      </c>
      <c r="C519" s="74">
        <v>8</v>
      </c>
      <c r="D519" s="74">
        <v>2</v>
      </c>
      <c r="E519" s="74">
        <v>9</v>
      </c>
      <c r="F519" s="74">
        <v>10</v>
      </c>
      <c r="G519" s="75">
        <v>1.8</v>
      </c>
      <c r="H519" s="435">
        <v>0</v>
      </c>
      <c r="I519" s="73">
        <v>9156</v>
      </c>
      <c r="J519" s="101" t="s">
        <v>683</v>
      </c>
      <c r="K519" s="102" t="str">
        <f>IF(B519=2,"Z:\Data\MOOG\HeTao\raw\",IF(B519=5,"Z:\Data\MOOG\Polo\raw\",""))</f>
        <v>Z:\Data\MOOG\Polo\raw\</v>
      </c>
      <c r="L519" s="103" t="s">
        <v>2635</v>
      </c>
      <c r="M519" s="569" t="str">
        <f>IF(NOT(ISERROR(FIND("Training_dt",W519))),"'Plot Psychometric_HH_dt_yuchen'",IF(NOT(ISERROR(FIND("Training",W519))),"'Plot Psychometric_HH'",IF(NOT(ISERROR(FIND("1DAT",W519))),"'Plot Tuning Azimuth_HH'",IF(NOT(ISERROR(FIND("HD_dt",W519))),"'Plot HeadingDiscimination_PSTH_HH_dt_yuchen'",IF(NOT(ISERROR(FIND("HD",W519))),"'Plot HeadingDiscimination_PSTH_HH'",IF(NOT(ISERROR(FIND("MemSac",W519))),"'Memory Saccade Analysis_HH'",IF(NOT(ISERROR(FIND("DelSac",W519))),"'Memory Saccade Analysis_HH'",IF(NOT(ISERROR(FIND("u-stim",W519))),"'Plot Microstim_HH'",""))))))))</f>
        <v>'Memory Saccade Analysis_HH'</v>
      </c>
      <c r="N519" s="573">
        <v>1</v>
      </c>
      <c r="O519" s="584">
        <v>-1</v>
      </c>
      <c r="P519" s="590">
        <v>4</v>
      </c>
      <c r="Q519" s="590">
        <f>IF(B519=2,60,310)</f>
        <v>310</v>
      </c>
      <c r="R519" s="590">
        <v>5</v>
      </c>
      <c r="S519" s="590">
        <f>IF(B519=2,60,-190)</f>
        <v>-190</v>
      </c>
      <c r="T519" s="590">
        <v>1</v>
      </c>
      <c r="U519" s="590">
        <f>IF(Z519&lt;&gt;"",IF(NOT(ISERROR(FIND("SU",Z519))),VALUE(RIGHT(Z519,1))+4,IF(NOT(ISERROR(FIND("MU20",Z519))),20,IF(NOT(ISERROR(FIND("MU21",Z519))),21,IF(NOT(ISERROR(FIND("MU2",Z519))),2,1)))),"")</f>
        <v>5</v>
      </c>
      <c r="V519" s="583"/>
      <c r="W519" s="170" t="s">
        <v>1680</v>
      </c>
      <c r="X519" s="192"/>
      <c r="Y519" s="219">
        <f>IF(NOT(ISERROR(FIND("MU=SU",X519))),1,IF(Z519&lt;&gt;"",IF(NOT(ISERROR(FIND("SU",Z519))),1,0),""))</f>
        <v>1</v>
      </c>
      <c r="Z519" s="217" t="s">
        <v>43</v>
      </c>
      <c r="AA519" s="218">
        <v>1519</v>
      </c>
      <c r="AB519" s="77">
        <v>11.7712</v>
      </c>
      <c r="AC519" s="78" t="s">
        <v>2636</v>
      </c>
      <c r="AD519" s="199" t="s">
        <v>2637</v>
      </c>
      <c r="AE519" s="91"/>
      <c r="AF519" s="79"/>
      <c r="AG519" s="79"/>
      <c r="AH519" s="80"/>
      <c r="AI519" s="81"/>
      <c r="AJ519" s="81"/>
      <c r="AK519" s="81"/>
      <c r="AL519" s="81"/>
      <c r="AM519" s="503"/>
      <c r="AN519" s="480"/>
      <c r="AO519" s="83"/>
      <c r="AP519" s="83"/>
      <c r="AQ519" s="83"/>
      <c r="AR519" s="84"/>
      <c r="AS519" s="85"/>
      <c r="AT519" s="85"/>
      <c r="AU519" s="85"/>
      <c r="AV519" s="85"/>
      <c r="AW519" s="104"/>
      <c r="AX519" s="86"/>
      <c r="AY519" s="87"/>
      <c r="AZ519" s="87"/>
      <c r="BA519" s="87"/>
      <c r="BB519" s="88"/>
      <c r="BC519" s="89"/>
      <c r="BD519" s="89"/>
      <c r="BE519" s="89"/>
      <c r="BF519" s="89"/>
      <c r="BG519" s="504"/>
      <c r="BH519" s="488"/>
      <c r="BI519" s="251"/>
      <c r="BJ519" s="252"/>
      <c r="BK519" s="252"/>
      <c r="BL519" s="515"/>
      <c r="BM519" s="230"/>
      <c r="BN519" s="230"/>
      <c r="BO519" s="516"/>
      <c r="BP519" s="231"/>
      <c r="BQ519" s="231"/>
      <c r="BR519" s="517"/>
      <c r="BS519" s="232"/>
      <c r="BT519" s="232"/>
      <c r="BU519" s="230"/>
      <c r="BV519" s="230"/>
      <c r="BW519" s="231"/>
      <c r="BX519" s="231"/>
      <c r="BY519" s="232"/>
      <c r="BZ519" s="235"/>
      <c r="CA519" s="257"/>
      <c r="CB519" s="233"/>
      <c r="CC519" s="230"/>
      <c r="CD519" s="230"/>
      <c r="CE519" s="230"/>
      <c r="CF519" s="230"/>
      <c r="CG519" s="230"/>
      <c r="CH519" s="230"/>
      <c r="CI519" s="230"/>
      <c r="CJ519" s="231"/>
      <c r="CK519" s="231"/>
      <c r="CL519" s="231"/>
      <c r="CM519" s="231"/>
      <c r="CN519" s="231"/>
      <c r="CO519" s="231"/>
      <c r="CP519" s="231"/>
      <c r="CQ519" s="231"/>
      <c r="CR519" s="232"/>
      <c r="CS519" s="232"/>
      <c r="CT519" s="232"/>
      <c r="CU519" s="232"/>
      <c r="CV519" s="232"/>
      <c r="CW519" s="232"/>
      <c r="CX519" s="232"/>
      <c r="CY519" s="234"/>
      <c r="DA519" s="106"/>
      <c r="DC519" s="106"/>
      <c r="DD519" s="106"/>
      <c r="DE519" s="498"/>
      <c r="DF519" s="92"/>
      <c r="DG519" s="107"/>
      <c r="DH519" s="107"/>
      <c r="DI519" s="107"/>
      <c r="DJ519" s="107"/>
      <c r="DK519" s="107"/>
      <c r="DL519" s="107"/>
      <c r="DM519" s="110"/>
      <c r="DN519" s="110"/>
      <c r="DO519" s="110"/>
      <c r="DP519" s="110"/>
      <c r="DQ519" s="110"/>
      <c r="DR519" s="110"/>
      <c r="DS519" s="110"/>
      <c r="DT519" s="110"/>
      <c r="DU519" s="497"/>
      <c r="DV519" s="497"/>
      <c r="DW519" s="497"/>
      <c r="DX519" s="497"/>
      <c r="DY519" s="497"/>
      <c r="DZ519" s="497"/>
      <c r="EA519" s="491">
        <v>0.50309000000000004</v>
      </c>
      <c r="EB519" s="501">
        <v>3.62223E-12</v>
      </c>
      <c r="EC519" s="501">
        <v>1.07157E-3</v>
      </c>
      <c r="ED519" s="501">
        <v>0.13320000000000001</v>
      </c>
      <c r="EE519" s="501">
        <v>2.4832300000000002E-2</v>
      </c>
      <c r="EF519" s="501">
        <v>1.24378E-5</v>
      </c>
      <c r="EG519" s="492">
        <v>175.779</v>
      </c>
      <c r="EH519" s="492">
        <v>-92.425299999999993</v>
      </c>
      <c r="EI519" s="492">
        <v>-93.497</v>
      </c>
      <c r="EJ519" s="492">
        <v>-66.0959</v>
      </c>
      <c r="EK519" s="492">
        <v>-136.28399999999999</v>
      </c>
      <c r="EL519" s="492">
        <v>133.24600000000001</v>
      </c>
      <c r="EM519" s="492">
        <v>0.382164</v>
      </c>
      <c r="EN519" s="492">
        <v>0.78577900000000001</v>
      </c>
      <c r="EO519" s="492">
        <v>0.60284300000000002</v>
      </c>
      <c r="EP519" s="492">
        <v>0.47103299999999998</v>
      </c>
      <c r="EQ519" s="492">
        <v>0.52930299999999997</v>
      </c>
      <c r="ER519" s="492">
        <v>0.65465499999999999</v>
      </c>
      <c r="ES519" s="492">
        <v>0</v>
      </c>
      <c r="ET519" s="492">
        <v>14.6004</v>
      </c>
      <c r="EU519" s="492">
        <v>5.0123100000000003</v>
      </c>
      <c r="EV519" s="492">
        <v>3.2053699999999998</v>
      </c>
      <c r="EW519" s="492">
        <v>3.0464199999999999</v>
      </c>
      <c r="EX519" s="506">
        <v>6.6226599999999998</v>
      </c>
      <c r="EY519" s="121"/>
      <c r="EZ519" s="454"/>
      <c r="FA519" s="83"/>
      <c r="FC519" s="508"/>
      <c r="FD519" s="508"/>
      <c r="FO519" s="3"/>
    </row>
    <row r="520" spans="1:171" ht="15" customHeight="1" x14ac:dyDescent="0.2">
      <c r="A520" s="100">
        <v>20140522</v>
      </c>
      <c r="B520" s="100">
        <v>5</v>
      </c>
      <c r="C520" s="74">
        <v>8</v>
      </c>
      <c r="D520" s="74">
        <v>2</v>
      </c>
      <c r="E520" s="74">
        <v>9</v>
      </c>
      <c r="F520" s="74">
        <v>10</v>
      </c>
      <c r="G520" s="75">
        <v>1.8</v>
      </c>
      <c r="H520" s="435">
        <v>0</v>
      </c>
      <c r="I520" s="73">
        <v>9156</v>
      </c>
      <c r="J520" s="101" t="s">
        <v>683</v>
      </c>
      <c r="K520" s="102" t="str">
        <f>IF(B520=2,"Z:\Data\MOOG\HeTao\raw\",IF(B520=5,"Z:\Data\MOOG\Polo\raw\",""))</f>
        <v>Z:\Data\MOOG\Polo\raw\</v>
      </c>
      <c r="L520" s="103" t="s">
        <v>2638</v>
      </c>
      <c r="M520" s="569" t="str">
        <f>IF(NOT(ISERROR(FIND("Training_dt",W520))),"'Plot Psychometric_HH_dt_yuchen'",IF(NOT(ISERROR(FIND("Training",W520))),"'Plot Psychometric_HH'",IF(NOT(ISERROR(FIND("1DAT",W520))),"'Plot Tuning Azimuth_HH'",IF(NOT(ISERROR(FIND("HD_dt",W520))),"'Plot HeadingDiscimination_PSTH_HH_dt_yuchen'",IF(NOT(ISERROR(FIND("HD",W520))),"'Plot HeadingDiscimination_PSTH_HH'",IF(NOT(ISERROR(FIND("MemSac",W520))),"'Memory Saccade Analysis_HH'",IF(NOT(ISERROR(FIND("DelSac",W520))),"'Memory Saccade Analysis_HH'",IF(NOT(ISERROR(FIND("u-stim",W520))),"'Plot Microstim_HH'",""))))))))</f>
        <v>'Plot Tuning Azimuth_HH'</v>
      </c>
      <c r="N520" s="573">
        <v>1</v>
      </c>
      <c r="O520" s="584">
        <v>-1</v>
      </c>
      <c r="P520" s="590">
        <v>4</v>
      </c>
      <c r="Q520" s="590">
        <f>IF(B520=2,60,310)</f>
        <v>310</v>
      </c>
      <c r="R520" s="590">
        <v>5</v>
      </c>
      <c r="S520" s="590">
        <f>IF(B520=2,60,-190)</f>
        <v>-190</v>
      </c>
      <c r="T520" s="590">
        <v>1</v>
      </c>
      <c r="U520" s="590">
        <f>IF(Z520&lt;&gt;"",IF(NOT(ISERROR(FIND("SU",Z520))),VALUE(RIGHT(Z520,1))+4,IF(NOT(ISERROR(FIND("MU20",Z520))),20,IF(NOT(ISERROR(FIND("MU21",Z520))),21,IF(NOT(ISERROR(FIND("MU2",Z520))),2,1)))),"")</f>
        <v>5</v>
      </c>
      <c r="V520" s="583"/>
      <c r="W520" s="170" t="s">
        <v>6</v>
      </c>
      <c r="X520" s="192"/>
      <c r="Y520" s="219">
        <f>IF(NOT(ISERROR(FIND("MU=SU",X520))),1,IF(Z520&lt;&gt;"",IF(NOT(ISERROR(FIND("SU",Z520))),1,0),""))</f>
        <v>1</v>
      </c>
      <c r="Z520" s="217" t="s">
        <v>43</v>
      </c>
      <c r="AA520" s="218">
        <v>3180</v>
      </c>
      <c r="AB520" s="77">
        <v>10.309200000000001</v>
      </c>
      <c r="AC520" s="78" t="s">
        <v>2639</v>
      </c>
      <c r="AD520" s="199"/>
      <c r="AE520" s="91" t="s">
        <v>8265</v>
      </c>
      <c r="AF520" s="79" t="s">
        <v>8265</v>
      </c>
      <c r="AG520" s="79" t="s">
        <v>8265</v>
      </c>
      <c r="AH520" s="80" t="s">
        <v>8272</v>
      </c>
      <c r="AI520" s="81" t="s">
        <v>8300</v>
      </c>
      <c r="AJ520" s="81" t="s">
        <v>8265</v>
      </c>
      <c r="AK520" s="81" t="s">
        <v>8305</v>
      </c>
      <c r="AL520" s="81" t="s">
        <v>8305</v>
      </c>
      <c r="AM520" s="503" t="s">
        <v>8265</v>
      </c>
      <c r="AN520" s="480" t="s">
        <v>8265</v>
      </c>
      <c r="AO520" s="83">
        <v>47.3752</v>
      </c>
      <c r="AP520" s="83">
        <v>0.54987900000000001</v>
      </c>
      <c r="AQ520" s="83">
        <v>0.13758200000000001</v>
      </c>
      <c r="AR520" s="84">
        <v>3.06739E-2</v>
      </c>
      <c r="AS520" s="85">
        <v>0.57347700000000001</v>
      </c>
      <c r="AT520" s="85">
        <v>1.5513399999999999</v>
      </c>
      <c r="AU520" s="85">
        <v>63.573</v>
      </c>
      <c r="AV520" s="85">
        <v>56.487499999999997</v>
      </c>
      <c r="AW520" s="104" t="s">
        <v>8314</v>
      </c>
      <c r="AX520" s="86" t="s">
        <v>8315</v>
      </c>
      <c r="AY520" s="87" t="s">
        <v>8294</v>
      </c>
      <c r="AZ520" s="87" t="s">
        <v>8265</v>
      </c>
      <c r="BA520" s="87" t="s">
        <v>8265</v>
      </c>
      <c r="BB520" s="88" t="s">
        <v>8265</v>
      </c>
      <c r="BC520" s="89" t="s">
        <v>8265</v>
      </c>
      <c r="BD520" s="89" t="s">
        <v>8305</v>
      </c>
      <c r="BE520" s="89" t="s">
        <v>8305</v>
      </c>
      <c r="BF520" s="89" t="s">
        <v>8305</v>
      </c>
      <c r="BG520" s="504" t="s">
        <v>8265</v>
      </c>
      <c r="BH520" s="488" t="s">
        <v>8272</v>
      </c>
      <c r="BI520" s="251" t="s">
        <v>1243</v>
      </c>
      <c r="BJ520" s="252"/>
      <c r="BK520" s="252"/>
      <c r="BL520" s="259"/>
      <c r="BM520" s="230" t="str">
        <f>IF(CD520&lt;&gt;"",IF(ISNUMBER(CD520),(CD520-CB520)*IF(AE520&lt;0,1,-1),"nan"),"")</f>
        <v/>
      </c>
      <c r="BN520" s="230" t="str">
        <f>IF(CE520&lt;&gt;"",IF(ISNUMBER(CE520),CE520/CC520,"nan"),"")</f>
        <v/>
      </c>
      <c r="BO520" s="261"/>
      <c r="BP520" s="231"/>
      <c r="BQ520" s="231"/>
      <c r="BR520" s="263"/>
      <c r="BS520" s="232"/>
      <c r="BT520" s="232"/>
      <c r="BU520" s="230"/>
      <c r="BV520" s="230"/>
      <c r="BW520" s="231"/>
      <c r="BX520" s="231"/>
      <c r="BY520" s="232"/>
      <c r="BZ520" s="235"/>
      <c r="CA520" s="257"/>
      <c r="CB520" s="233"/>
      <c r="CC520" s="230"/>
      <c r="CD520" s="230"/>
      <c r="CE520" s="230"/>
      <c r="CF520" s="230"/>
      <c r="CG520" s="230"/>
      <c r="CH520" s="230"/>
      <c r="CI520" s="230"/>
      <c r="CJ520" s="231"/>
      <c r="CK520" s="231"/>
      <c r="CL520" s="231"/>
      <c r="CM520" s="231"/>
      <c r="CN520" s="231"/>
      <c r="CO520" s="231"/>
      <c r="CP520" s="231"/>
      <c r="CQ520" s="231"/>
      <c r="CR520" s="232"/>
      <c r="CS520" s="232"/>
      <c r="CT520" s="232"/>
      <c r="CU520" s="232"/>
      <c r="CV520" s="232"/>
      <c r="CW520" s="232"/>
      <c r="CX520" s="232"/>
      <c r="CY520" s="234"/>
      <c r="DA520" s="106"/>
      <c r="DC520" s="106"/>
      <c r="DD520" s="106"/>
      <c r="DE520" s="498"/>
      <c r="DF520" s="92"/>
      <c r="DG520" s="107"/>
      <c r="DH520" s="107"/>
      <c r="DI520" s="107"/>
      <c r="DJ520" s="107"/>
      <c r="DK520" s="107"/>
      <c r="DL520" s="107"/>
      <c r="DM520" s="110"/>
      <c r="DN520" s="110"/>
      <c r="DO520" s="110"/>
      <c r="DP520" s="110"/>
      <c r="DQ520" s="110"/>
      <c r="DR520" s="110"/>
      <c r="DS520" s="110"/>
      <c r="DT520" s="110"/>
      <c r="DU520" s="497"/>
      <c r="DV520" s="497"/>
      <c r="DW520" s="497"/>
      <c r="DX520" s="497"/>
      <c r="DY520" s="497"/>
      <c r="DZ520" s="497"/>
      <c r="EA520" s="267"/>
      <c r="EB520" s="501"/>
      <c r="EC520" s="501"/>
      <c r="ED520" s="501"/>
      <c r="EE520" s="501"/>
      <c r="EF520" s="501"/>
      <c r="EG520" s="99"/>
      <c r="EH520" s="99"/>
      <c r="EI520" s="99"/>
      <c r="EJ520" s="99"/>
      <c r="EK520" s="99"/>
      <c r="EL520" s="99"/>
      <c r="EM520" s="99"/>
      <c r="EN520" s="99"/>
      <c r="EO520" s="99"/>
      <c r="EP520" s="99"/>
      <c r="EQ520" s="99"/>
      <c r="ER520" s="99"/>
      <c r="ES520" s="99"/>
      <c r="ET520" s="99"/>
      <c r="EU520" s="99"/>
      <c r="EV520" s="99"/>
      <c r="EW520" s="99"/>
      <c r="EX520" s="119"/>
      <c r="EY520" s="121"/>
      <c r="EZ520" s="454"/>
      <c r="FA520" s="83"/>
      <c r="FC520" s="508"/>
      <c r="FD520" s="508"/>
      <c r="FO520" s="3"/>
    </row>
    <row r="521" spans="1:171" s="3" customFormat="1" ht="15" customHeight="1" x14ac:dyDescent="0.2">
      <c r="A521" s="188">
        <v>20140522</v>
      </c>
      <c r="B521" s="188">
        <v>5</v>
      </c>
      <c r="C521" s="189">
        <v>8</v>
      </c>
      <c r="D521" s="189">
        <v>2</v>
      </c>
      <c r="E521" s="189">
        <v>9</v>
      </c>
      <c r="F521" s="189">
        <v>10</v>
      </c>
      <c r="G521" s="191">
        <v>1.8</v>
      </c>
      <c r="H521" s="435">
        <v>0</v>
      </c>
      <c r="I521" s="190">
        <v>9672</v>
      </c>
      <c r="J521" s="101" t="s">
        <v>1649</v>
      </c>
      <c r="K521" s="102" t="str">
        <f>IF(B521=2,"Z:\Data\MOOG\HeTao\raw\",IF(B521=5,"Z:\Data\MOOG\Polo\raw\",""))</f>
        <v>Z:\Data\MOOG\Polo\raw\</v>
      </c>
      <c r="L521" s="187" t="s">
        <v>1668</v>
      </c>
      <c r="M521" s="569" t="str">
        <f>IF(NOT(ISERROR(FIND("Training_dt",W521))),"'Plot Psychometric_HH_dt_yuchen'",IF(NOT(ISERROR(FIND("Training",W521))),"'Plot Psychometric_HH'",IF(NOT(ISERROR(FIND("1DAT",W521))),"'Plot Tuning Azimuth_HH'",IF(NOT(ISERROR(FIND("HD_dt",W521))),"'Plot HeadingDiscimination_PSTH_HH_dt_yuchen'",IF(NOT(ISERROR(FIND("HD",W521))),"'Plot HeadingDiscimination_PSTH_HH'",IF(NOT(ISERROR(FIND("MemSac",W521))),"'Memory Saccade Analysis_HH'",IF(NOT(ISERROR(FIND("DelSac",W521))),"'Memory Saccade Analysis_HH'",IF(NOT(ISERROR(FIND("u-stim",W521))),"'Plot Microstim_HH'",""))))))))</f>
        <v>'Memory Saccade Analysis_HH'</v>
      </c>
      <c r="N521" s="573">
        <v>1</v>
      </c>
      <c r="O521" s="584">
        <v>-1</v>
      </c>
      <c r="P521" s="590">
        <v>4</v>
      </c>
      <c r="Q521" s="590">
        <f>IF(B521=2,60,310)</f>
        <v>310</v>
      </c>
      <c r="R521" s="590">
        <v>5</v>
      </c>
      <c r="S521" s="590">
        <f>IF(B521=2,60,-190)</f>
        <v>-190</v>
      </c>
      <c r="T521" s="590">
        <v>1</v>
      </c>
      <c r="U521" s="590">
        <f>IF(Z521&lt;&gt;"",IF(NOT(ISERROR(FIND("SU",Z521))),VALUE(RIGHT(Z521,1))+4,IF(NOT(ISERROR(FIND("MU20",Z521))),20,IF(NOT(ISERROR(FIND("MU21",Z521))),21,IF(NOT(ISERROR(FIND("MU2",Z521))),2,1)))),"")</f>
        <v>5</v>
      </c>
      <c r="V521" s="583"/>
      <c r="W521" s="186" t="s">
        <v>1680</v>
      </c>
      <c r="X521" s="192"/>
      <c r="Y521" s="219">
        <f>IF(NOT(ISERROR(FIND("MU=SU",X521))),1,IF(Z521&lt;&gt;"",IF(NOT(ISERROR(FIND("SU",Z521))),1,0),""))</f>
        <v>1</v>
      </c>
      <c r="Z521" s="217" t="s">
        <v>43</v>
      </c>
      <c r="AA521" s="218">
        <v>3358</v>
      </c>
      <c r="AB521" s="77">
        <v>12.041600000000001</v>
      </c>
      <c r="AC521" s="78" t="s">
        <v>1699</v>
      </c>
      <c r="AD521" s="199" t="s">
        <v>2634</v>
      </c>
      <c r="AE521" s="91"/>
      <c r="AF521" s="79"/>
      <c r="AG521" s="79"/>
      <c r="AH521" s="80"/>
      <c r="AI521" s="81"/>
      <c r="AJ521" s="81"/>
      <c r="AK521" s="81"/>
      <c r="AL521" s="81"/>
      <c r="AM521" s="503"/>
      <c r="AN521" s="480"/>
      <c r="AO521" s="83"/>
      <c r="AP521" s="83"/>
      <c r="AQ521" s="83"/>
      <c r="AR521" s="84"/>
      <c r="AS521" s="85"/>
      <c r="AT521" s="85"/>
      <c r="AU521" s="85"/>
      <c r="AV521" s="85"/>
      <c r="AW521" s="104"/>
      <c r="AX521" s="86"/>
      <c r="AY521" s="87"/>
      <c r="AZ521" s="87"/>
      <c r="BA521" s="87"/>
      <c r="BB521" s="88"/>
      <c r="BC521" s="89"/>
      <c r="BD521" s="89"/>
      <c r="BE521" s="89"/>
      <c r="BF521" s="89"/>
      <c r="BG521" s="504"/>
      <c r="BH521" s="488"/>
      <c r="BI521" s="251"/>
      <c r="BJ521" s="252"/>
      <c r="BK521" s="252"/>
      <c r="BL521" s="230"/>
      <c r="BM521" s="230" t="str">
        <f>IF(CD521&lt;&gt;"",IF(ISNUMBER(CD521),(CD521-CB521)*IF(AE521&lt;0,1,-1),"nan"),"")</f>
        <v/>
      </c>
      <c r="BN521" s="230" t="str">
        <f>IF(CE521&lt;&gt;"",IF(ISNUMBER(CE521),CE521/CC521,"nan"),"")</f>
        <v/>
      </c>
      <c r="BO521" s="231"/>
      <c r="BP521" s="231" t="str">
        <f>IF(CL521&lt;&gt;"",IF(ISNUMBER(CL521),(CL521-CJ521)*IF(AO521&lt;0,1,-1),"nan"),"")</f>
        <v/>
      </c>
      <c r="BQ521" s="231" t="str">
        <f>IF(CM521&lt;&gt;"",IF(ISNUMBER(CM521),CM521/CK521,"nan"),"")</f>
        <v/>
      </c>
      <c r="BR521" s="232"/>
      <c r="BS521" s="232" t="str">
        <f>IF(CT521&lt;&gt;"",IF(ISNUMBER(CT521),(CT521-CR521)*IF(AY521&lt;0,1,-1),"nan"),"")</f>
        <v/>
      </c>
      <c r="BT521" s="232" t="str">
        <f>IF(CU521&lt;&gt;"",IF(ISNUMBER(CU521),CU521/CS521,"nan"),"")</f>
        <v/>
      </c>
      <c r="BU521" s="230"/>
      <c r="BV521" s="230"/>
      <c r="BW521" s="231"/>
      <c r="BX521" s="231"/>
      <c r="BY521" s="232"/>
      <c r="BZ521" s="235"/>
      <c r="CA521" s="257"/>
      <c r="CB521" s="233"/>
      <c r="CC521" s="230"/>
      <c r="CD521" s="230"/>
      <c r="CE521" s="230"/>
      <c r="CF521" s="230"/>
      <c r="CG521" s="230"/>
      <c r="CH521" s="230"/>
      <c r="CI521" s="230"/>
      <c r="CJ521" s="231"/>
      <c r="CK521" s="231"/>
      <c r="CL521" s="231"/>
      <c r="CM521" s="231"/>
      <c r="CN521" s="231"/>
      <c r="CO521" s="231"/>
      <c r="CP521" s="231"/>
      <c r="CQ521" s="231"/>
      <c r="CR521" s="232"/>
      <c r="CS521" s="232"/>
      <c r="CT521" s="232"/>
      <c r="CU521" s="232"/>
      <c r="CV521" s="232"/>
      <c r="CW521" s="232"/>
      <c r="CX521" s="232"/>
      <c r="CY521" s="234"/>
      <c r="CZ521" s="106"/>
      <c r="DA521" s="106"/>
      <c r="DB521" s="106"/>
      <c r="DC521" s="106"/>
      <c r="DD521" s="106"/>
      <c r="DE521" s="498"/>
      <c r="DF521" s="92"/>
      <c r="DG521" s="107"/>
      <c r="DH521" s="107"/>
      <c r="DI521" s="107"/>
      <c r="DJ521" s="107"/>
      <c r="DK521" s="107"/>
      <c r="DL521" s="107"/>
      <c r="DM521" s="110"/>
      <c r="DN521" s="110"/>
      <c r="DO521" s="110"/>
      <c r="DP521" s="110"/>
      <c r="DQ521" s="110"/>
      <c r="DR521" s="110"/>
      <c r="DS521" s="110"/>
      <c r="DT521" s="110"/>
      <c r="DU521" s="497"/>
      <c r="DV521" s="497"/>
      <c r="DW521" s="497"/>
      <c r="DX521" s="497"/>
      <c r="DY521" s="497"/>
      <c r="DZ521" s="497"/>
      <c r="EA521" s="267">
        <v>0.488506</v>
      </c>
      <c r="EB521" s="501">
        <v>4.7317400000000002E-16</v>
      </c>
      <c r="EC521" s="501">
        <v>2.4758600000000001E-20</v>
      </c>
      <c r="ED521" s="501">
        <v>7.5039000000000006E-18</v>
      </c>
      <c r="EE521" s="501">
        <v>2.0005999999999999E-11</v>
      </c>
      <c r="EF521" s="501">
        <v>4.7460399999999997E-5</v>
      </c>
      <c r="EG521" s="99">
        <v>176.65899999999999</v>
      </c>
      <c r="EH521" s="99">
        <v>-118.10299999999999</v>
      </c>
      <c r="EI521" s="99">
        <v>-118.88200000000001</v>
      </c>
      <c r="EJ521" s="99">
        <v>-125.57899999999999</v>
      </c>
      <c r="EK521" s="99">
        <v>-129.71600000000001</v>
      </c>
      <c r="EL521" s="99">
        <v>177.83500000000001</v>
      </c>
      <c r="EM521" s="99">
        <v>0.38164199999999998</v>
      </c>
      <c r="EN521" s="99">
        <v>0.80368399999999995</v>
      </c>
      <c r="EO521" s="99">
        <v>0.84980900000000004</v>
      </c>
      <c r="EP521" s="99">
        <v>0.83436399999999999</v>
      </c>
      <c r="EQ521" s="99">
        <v>0.75346599999999997</v>
      </c>
      <c r="ER521" s="99">
        <v>0.63493200000000005</v>
      </c>
      <c r="ES521" s="99">
        <v>0</v>
      </c>
      <c r="ET521" s="99">
        <v>19.643000000000001</v>
      </c>
      <c r="EU521" s="99">
        <v>18.3049</v>
      </c>
      <c r="EV521" s="99">
        <v>18.641999999999999</v>
      </c>
      <c r="EW521" s="99">
        <v>17.299299999999999</v>
      </c>
      <c r="EX521" s="119">
        <v>4.0020800000000003</v>
      </c>
      <c r="EY521" s="121"/>
      <c r="EZ521" s="454"/>
      <c r="FA521" s="83" t="s">
        <v>1243</v>
      </c>
      <c r="FB521" s="126"/>
      <c r="FC521" s="116"/>
      <c r="FD521" s="116"/>
      <c r="FE521" s="116"/>
      <c r="FF521" s="116"/>
      <c r="FG521" s="116"/>
      <c r="FH521" s="116"/>
      <c r="FI521" s="116"/>
      <c r="FJ521" s="116"/>
      <c r="FK521" s="116"/>
      <c r="FL521" s="116"/>
      <c r="FM521" s="116"/>
      <c r="FN521" s="116"/>
    </row>
    <row r="522" spans="1:171" s="3" customFormat="1" ht="15" customHeight="1" x14ac:dyDescent="0.2">
      <c r="A522" s="188">
        <v>20140522</v>
      </c>
      <c r="B522" s="188">
        <v>5</v>
      </c>
      <c r="C522" s="189">
        <v>8</v>
      </c>
      <c r="D522" s="189">
        <v>2</v>
      </c>
      <c r="E522" s="189">
        <v>9</v>
      </c>
      <c r="F522" s="189">
        <v>10</v>
      </c>
      <c r="G522" s="191">
        <v>1.8</v>
      </c>
      <c r="H522" s="435">
        <v>0</v>
      </c>
      <c r="I522" s="190">
        <v>9672</v>
      </c>
      <c r="J522" s="101" t="s">
        <v>1649</v>
      </c>
      <c r="K522" s="102" t="str">
        <f>IF(B522=2,"Z:\Data\MOOG\HeTao\raw\",IF(B522=5,"Z:\Data\MOOG\Polo\raw\",""))</f>
        <v>Z:\Data\MOOG\Polo\raw\</v>
      </c>
      <c r="L522" s="187" t="s">
        <v>1669</v>
      </c>
      <c r="M522" s="569" t="str">
        <f>IF(NOT(ISERROR(FIND("Training_dt",W522))),"'Plot Psychometric_HH_dt_yuchen'",IF(NOT(ISERROR(FIND("Training",W522))),"'Plot Psychometric_HH'",IF(NOT(ISERROR(FIND("1DAT",W522))),"'Plot Tuning Azimuth_HH'",IF(NOT(ISERROR(FIND("HD_dt",W522))),"'Plot HeadingDiscimination_PSTH_HH_dt_yuchen'",IF(NOT(ISERROR(FIND("HD",W522))),"'Plot HeadingDiscimination_PSTH_HH'",IF(NOT(ISERROR(FIND("MemSac",W522))),"'Memory Saccade Analysis_HH'",IF(NOT(ISERROR(FIND("DelSac",W522))),"'Memory Saccade Analysis_HH'",IF(NOT(ISERROR(FIND("u-stim",W522))),"'Plot Microstim_HH'",""))))))))</f>
        <v>'Plot HeadingDiscimination_PSTH_HH'</v>
      </c>
      <c r="N522" s="573">
        <v>1</v>
      </c>
      <c r="O522" s="584">
        <v>-1</v>
      </c>
      <c r="P522" s="590">
        <v>4</v>
      </c>
      <c r="Q522" s="590">
        <f>IF(B522=2,60,310)</f>
        <v>310</v>
      </c>
      <c r="R522" s="590">
        <v>5</v>
      </c>
      <c r="S522" s="590">
        <f>IF(B522=2,60,-190)</f>
        <v>-190</v>
      </c>
      <c r="T522" s="590">
        <v>1</v>
      </c>
      <c r="U522" s="590">
        <f>IF(Z522&lt;&gt;"",IF(NOT(ISERROR(FIND("SU",Z522))),VALUE(RIGHT(Z522,1))+4,IF(NOT(ISERROR(FIND("MU20",Z522))),20,IF(NOT(ISERROR(FIND("MU21",Z522))),21,IF(NOT(ISERROR(FIND("MU2",Z522))),2,1)))),"")</f>
        <v>5</v>
      </c>
      <c r="V522" s="583"/>
      <c r="W522" s="186" t="s">
        <v>1896</v>
      </c>
      <c r="X522" s="192"/>
      <c r="Y522" s="219">
        <f>IF(NOT(ISERROR(FIND("MU=SU",X522))),1,IF(Z522&lt;&gt;"",IF(NOT(ISERROR(FIND("SU",Z522))),1,0),""))</f>
        <v>1</v>
      </c>
      <c r="Z522" s="217" t="s">
        <v>43</v>
      </c>
      <c r="AA522" s="218">
        <v>28197</v>
      </c>
      <c r="AB522" s="77">
        <v>11.681900000000001</v>
      </c>
      <c r="AC522" s="78" t="s">
        <v>1700</v>
      </c>
      <c r="AD522" s="199"/>
      <c r="AE522" s="91"/>
      <c r="AF522" s="79"/>
      <c r="AG522" s="79"/>
      <c r="AH522" s="80"/>
      <c r="AI522" s="81"/>
      <c r="AJ522" s="81"/>
      <c r="AK522" s="81"/>
      <c r="AL522" s="81"/>
      <c r="AM522" s="503"/>
      <c r="AN522" s="480"/>
      <c r="AO522" s="83"/>
      <c r="AP522" s="83"/>
      <c r="AQ522" s="83"/>
      <c r="AR522" s="84"/>
      <c r="AS522" s="85"/>
      <c r="AT522" s="85"/>
      <c r="AU522" s="85"/>
      <c r="AV522" s="85"/>
      <c r="AW522" s="104"/>
      <c r="AX522" s="86"/>
      <c r="AY522" s="87"/>
      <c r="AZ522" s="87"/>
      <c r="BA522" s="87"/>
      <c r="BB522" s="486"/>
      <c r="BC522" s="487"/>
      <c r="BD522" s="487"/>
      <c r="BE522" s="487"/>
      <c r="BF522" s="487"/>
      <c r="BG522" s="504"/>
      <c r="BH522" s="488"/>
      <c r="BI522" s="251"/>
      <c r="BJ522" s="252"/>
      <c r="BK522" s="252"/>
      <c r="BL522" s="515"/>
      <c r="BM522" s="230" t="str">
        <f>IF(CD522&lt;&gt;"",IF(ISNUMBER(CD522),(CD522-CB522)*IF(AE522&lt;0,1,-1),"nan"),"")</f>
        <v/>
      </c>
      <c r="BN522" s="230" t="str">
        <f>IF(CE522&lt;&gt;"",IF(ISNUMBER(CE522),CE522/CC522,"nan"),"")</f>
        <v/>
      </c>
      <c r="BO522" s="516"/>
      <c r="BP522" s="231" t="str">
        <f>IF(CL522&lt;&gt;"",IF(ISNUMBER(CL522),(CL522-CJ522)*IF(AO522&lt;0,1,-1),"nan"),"")</f>
        <v/>
      </c>
      <c r="BQ522" s="231" t="str">
        <f>IF(CM522&lt;&gt;"",IF(ISNUMBER(CM522),CM522/CK522,"nan"),"")</f>
        <v/>
      </c>
      <c r="BR522" s="517"/>
      <c r="BS522" s="232" t="str">
        <f>IF(CT522&lt;&gt;"",IF(ISNUMBER(CT522),(CT522-CR522)*IF(AY522&lt;0,1,-1),"nan"),"")</f>
        <v/>
      </c>
      <c r="BT522" s="232" t="str">
        <f>IF(CU522&lt;&gt;"",IF(ISNUMBER(CU522),CU522/CS522,"nan"),"")</f>
        <v/>
      </c>
      <c r="BU522" s="230"/>
      <c r="BV522" s="230"/>
      <c r="BW522" s="231"/>
      <c r="BX522" s="231"/>
      <c r="BY522" s="232"/>
      <c r="BZ522" s="235"/>
      <c r="CA522" s="257"/>
      <c r="CB522" s="233"/>
      <c r="CC522" s="230"/>
      <c r="CD522" s="230"/>
      <c r="CE522" s="230"/>
      <c r="CF522" s="230"/>
      <c r="CG522" s="230"/>
      <c r="CH522" s="230"/>
      <c r="CI522" s="230"/>
      <c r="CJ522" s="231"/>
      <c r="CK522" s="231"/>
      <c r="CL522" s="231"/>
      <c r="CM522" s="231"/>
      <c r="CN522" s="231"/>
      <c r="CO522" s="231"/>
      <c r="CP522" s="231"/>
      <c r="CQ522" s="231"/>
      <c r="CR522" s="232"/>
      <c r="CS522" s="232"/>
      <c r="CT522" s="232"/>
      <c r="CU522" s="232"/>
      <c r="CV522" s="232"/>
      <c r="CW522" s="232"/>
      <c r="CX522" s="232"/>
      <c r="CY522" s="234"/>
      <c r="CZ522" s="106">
        <v>0</v>
      </c>
      <c r="DA522" s="106">
        <v>0</v>
      </c>
      <c r="DB522" s="106"/>
      <c r="DC522" s="106">
        <v>1</v>
      </c>
      <c r="DD522" s="106"/>
      <c r="DE522" s="106">
        <v>0</v>
      </c>
      <c r="DF522" s="92">
        <v>0</v>
      </c>
      <c r="DG522" s="107">
        <v>15</v>
      </c>
      <c r="DH522" s="107" t="s">
        <v>7138</v>
      </c>
      <c r="DI522" s="107">
        <v>5.7879100000000001</v>
      </c>
      <c r="DJ522" s="107">
        <v>-0.38036799999999998</v>
      </c>
      <c r="DK522" s="107">
        <v>4.5773299999999999</v>
      </c>
      <c r="DL522" s="107">
        <v>-0.82598199999999999</v>
      </c>
      <c r="DM522" s="110">
        <v>2.4075799999999998</v>
      </c>
      <c r="DN522" s="110">
        <v>0.56278499999999998</v>
      </c>
      <c r="DO522" s="110">
        <v>0.48121999999999998</v>
      </c>
      <c r="DP522" s="110">
        <v>0.60975599999999996</v>
      </c>
      <c r="DQ522" s="110">
        <v>0.44928299999999999</v>
      </c>
      <c r="DR522" s="110">
        <v>0.68085099999999998</v>
      </c>
      <c r="DS522" s="110">
        <v>0.33928599999999998</v>
      </c>
      <c r="DT522" s="110">
        <v>0.50315100000000001</v>
      </c>
      <c r="DU522" s="497">
        <v>-0.111453</v>
      </c>
      <c r="DV522" s="497">
        <v>0.28000000000000003</v>
      </c>
      <c r="DW522" s="497">
        <v>0.22608400000000001</v>
      </c>
      <c r="DX522" s="497">
        <v>5.1999999999999998E-2</v>
      </c>
      <c r="DY522" s="497">
        <v>5.3163200000000002E-3</v>
      </c>
      <c r="DZ522" s="497">
        <v>0.94399999999999995</v>
      </c>
      <c r="EA522" s="185"/>
      <c r="EB522" s="501"/>
      <c r="EC522" s="501"/>
      <c r="ED522" s="501"/>
      <c r="EE522" s="501"/>
      <c r="EF522" s="501"/>
      <c r="EG522" s="99"/>
      <c r="EH522" s="99"/>
      <c r="EI522" s="99"/>
      <c r="EJ522" s="99"/>
      <c r="EK522" s="99"/>
      <c r="EL522" s="99"/>
      <c r="EM522" s="99"/>
      <c r="EN522" s="99"/>
      <c r="EO522" s="99"/>
      <c r="EP522" s="99"/>
      <c r="EQ522" s="99"/>
      <c r="ER522" s="99"/>
      <c r="ES522" s="99"/>
      <c r="ET522" s="99"/>
      <c r="EU522" s="99"/>
      <c r="EV522" s="99"/>
      <c r="EW522" s="99"/>
      <c r="EX522" s="119"/>
      <c r="EY522" s="121">
        <v>0</v>
      </c>
      <c r="EZ522" s="602">
        <v>301</v>
      </c>
      <c r="FA522" s="83">
        <v>15</v>
      </c>
      <c r="FB522" s="126">
        <v>55</v>
      </c>
      <c r="FC522" s="508">
        <v>5.7879100000000001</v>
      </c>
      <c r="FD522" s="508">
        <v>-0.38036799999999998</v>
      </c>
      <c r="FE522" s="116">
        <v>4.5773299999999999</v>
      </c>
      <c r="FF522" s="116">
        <v>-0.82598199999999999</v>
      </c>
      <c r="FG522" s="116">
        <v>2.4075799999999998</v>
      </c>
      <c r="FH522" s="116">
        <v>0.56278499999999998</v>
      </c>
      <c r="FI522" s="116" t="s">
        <v>5985</v>
      </c>
      <c r="FJ522" s="116" t="s">
        <v>5986</v>
      </c>
      <c r="FK522" s="116" t="s">
        <v>5987</v>
      </c>
      <c r="FL522" s="116" t="s">
        <v>5988</v>
      </c>
      <c r="FM522" s="116" t="s">
        <v>5989</v>
      </c>
      <c r="FN522" s="116" t="s">
        <v>5990</v>
      </c>
      <c r="FO522" s="3" t="s">
        <v>1243</v>
      </c>
    </row>
    <row r="523" spans="1:171" ht="15" customHeight="1" x14ac:dyDescent="0.2">
      <c r="A523" s="100">
        <v>20140523</v>
      </c>
      <c r="B523" s="100">
        <v>5</v>
      </c>
      <c r="C523" s="74">
        <v>9</v>
      </c>
      <c r="D523" s="74">
        <v>2</v>
      </c>
      <c r="E523" s="74">
        <v>9</v>
      </c>
      <c r="F523" s="74">
        <v>9</v>
      </c>
      <c r="G523" s="75">
        <v>1.9</v>
      </c>
      <c r="H523" s="435">
        <v>0</v>
      </c>
      <c r="I523" s="73">
        <v>8257</v>
      </c>
      <c r="J523" s="101" t="s">
        <v>683</v>
      </c>
      <c r="K523" s="102" t="str">
        <f>IF(B523=2,"Z:\Data\MOOG\HeTao\raw\",IF(B523=5,"Z:\Data\MOOG\Polo\raw\",""))</f>
        <v>Z:\Data\MOOG\Polo\raw\</v>
      </c>
      <c r="L523" s="103" t="s">
        <v>2627</v>
      </c>
      <c r="M523" s="569" t="str">
        <f>IF(NOT(ISERROR(FIND("Training_dt",W523))),"'Plot Psychometric_HH_dt_yuchen'",IF(NOT(ISERROR(FIND("Training",W523))),"'Plot Psychometric_HH'",IF(NOT(ISERROR(FIND("1DAT",W523))),"'Plot Tuning Azimuth_HH'",IF(NOT(ISERROR(FIND("HD_dt",W523))),"'Plot HeadingDiscimination_PSTH_HH_dt_yuchen'",IF(NOT(ISERROR(FIND("HD",W523))),"'Plot HeadingDiscimination_PSTH_HH'",IF(NOT(ISERROR(FIND("MemSac",W523))),"'Memory Saccade Analysis_HH'",IF(NOT(ISERROR(FIND("DelSac",W523))),"'Memory Saccade Analysis_HH'",IF(NOT(ISERROR(FIND("u-stim",W523))),"'Plot Microstim_HH'",""))))))))</f>
        <v>'Memory Saccade Analysis_HH'</v>
      </c>
      <c r="N523" s="573">
        <v>1</v>
      </c>
      <c r="O523" s="584">
        <v>-1</v>
      </c>
      <c r="P523" s="590">
        <v>4</v>
      </c>
      <c r="Q523" s="590">
        <f>IF(B523=2,60,310)</f>
        <v>310</v>
      </c>
      <c r="R523" s="590">
        <v>5</v>
      </c>
      <c r="S523" s="590">
        <f>IF(B523=2,60,-190)</f>
        <v>-190</v>
      </c>
      <c r="T523" s="590">
        <v>1</v>
      </c>
      <c r="U523" s="590">
        <f>IF(Z523&lt;&gt;"",IF(NOT(ISERROR(FIND("SU",Z523))),VALUE(RIGHT(Z523,1))+4,IF(NOT(ISERROR(FIND("MU20",Z523))),20,IF(NOT(ISERROR(FIND("MU21",Z523))),21,IF(NOT(ISERROR(FIND("MU2",Z523))),2,1)))),"")</f>
        <v>5</v>
      </c>
      <c r="V523" s="583"/>
      <c r="W523" s="170" t="s">
        <v>1680</v>
      </c>
      <c r="X523" s="192"/>
      <c r="Y523" s="219">
        <f>IF(NOT(ISERROR(FIND("MU=SU",X523))),1,IF(Z523&lt;&gt;"",IF(NOT(ISERROR(FIND("SU",Z523))),1,0),""))</f>
        <v>1</v>
      </c>
      <c r="Z523" s="217" t="s">
        <v>43</v>
      </c>
      <c r="AA523" s="218">
        <v>2435</v>
      </c>
      <c r="AB523" s="77">
        <v>12.539300000000001</v>
      </c>
      <c r="AC523" s="78" t="s">
        <v>2628</v>
      </c>
      <c r="AD523" s="199" t="s">
        <v>2631</v>
      </c>
      <c r="AE523" s="91"/>
      <c r="AF523" s="79"/>
      <c r="AG523" s="79"/>
      <c r="AH523" s="80"/>
      <c r="AI523" s="81"/>
      <c r="AJ523" s="81"/>
      <c r="AK523" s="81"/>
      <c r="AL523" s="81"/>
      <c r="AM523" s="503"/>
      <c r="AN523" s="480"/>
      <c r="AO523" s="83"/>
      <c r="AP523" s="83"/>
      <c r="AQ523" s="83"/>
      <c r="AR523" s="84"/>
      <c r="AS523" s="85"/>
      <c r="AT523" s="85"/>
      <c r="AU523" s="85"/>
      <c r="AV523" s="85"/>
      <c r="AW523" s="104"/>
      <c r="AX523" s="86"/>
      <c r="AY523" s="87"/>
      <c r="AZ523" s="87"/>
      <c r="BA523" s="87"/>
      <c r="BB523" s="88"/>
      <c r="BC523" s="89"/>
      <c r="BD523" s="89"/>
      <c r="BE523" s="89"/>
      <c r="BF523" s="89"/>
      <c r="BG523" s="504"/>
      <c r="BH523" s="488"/>
      <c r="BI523" s="251"/>
      <c r="BJ523" s="252"/>
      <c r="BK523" s="252"/>
      <c r="BL523" s="230"/>
      <c r="BM523" s="230"/>
      <c r="BN523" s="230"/>
      <c r="BO523" s="231"/>
      <c r="BP523" s="231"/>
      <c r="BQ523" s="231"/>
      <c r="BR523" s="232"/>
      <c r="BS523" s="232"/>
      <c r="BT523" s="232"/>
      <c r="BU523" s="230"/>
      <c r="BV523" s="230"/>
      <c r="BW523" s="231"/>
      <c r="BX523" s="231"/>
      <c r="BY523" s="232"/>
      <c r="BZ523" s="235"/>
      <c r="CA523" s="257"/>
      <c r="CB523" s="233"/>
      <c r="CC523" s="230"/>
      <c r="CD523" s="230"/>
      <c r="CE523" s="230"/>
      <c r="CF523" s="230"/>
      <c r="CG523" s="230"/>
      <c r="CH523" s="230"/>
      <c r="CI523" s="230"/>
      <c r="CJ523" s="231"/>
      <c r="CK523" s="231"/>
      <c r="CL523" s="231"/>
      <c r="CM523" s="231"/>
      <c r="CN523" s="231"/>
      <c r="CO523" s="231"/>
      <c r="CP523" s="231"/>
      <c r="CQ523" s="231"/>
      <c r="CR523" s="232"/>
      <c r="CS523" s="232"/>
      <c r="CT523" s="232"/>
      <c r="CU523" s="232"/>
      <c r="CV523" s="232"/>
      <c r="CW523" s="232"/>
      <c r="CX523" s="232"/>
      <c r="CY523" s="234"/>
      <c r="DA523" s="106"/>
      <c r="DC523" s="106"/>
      <c r="DD523" s="106"/>
      <c r="DE523" s="498"/>
      <c r="DF523" s="92"/>
      <c r="DG523" s="107"/>
      <c r="DH523" s="107"/>
      <c r="DI523" s="107"/>
      <c r="DJ523" s="107"/>
      <c r="DK523" s="107"/>
      <c r="DL523" s="107"/>
      <c r="DM523" s="110"/>
      <c r="DN523" s="110"/>
      <c r="DO523" s="110"/>
      <c r="DP523" s="110"/>
      <c r="DQ523" s="110"/>
      <c r="DR523" s="110"/>
      <c r="DS523" s="110"/>
      <c r="DT523" s="110"/>
      <c r="DU523" s="497"/>
      <c r="DV523" s="497"/>
      <c r="DW523" s="497"/>
      <c r="DX523" s="497"/>
      <c r="DY523" s="497"/>
      <c r="DZ523" s="497"/>
      <c r="EA523" s="267">
        <v>0.309697</v>
      </c>
      <c r="EB523" s="501">
        <v>2.3947999999999998E-10</v>
      </c>
      <c r="EC523" s="492">
        <v>8.0482299999999998E-4</v>
      </c>
      <c r="ED523" s="99">
        <v>0.100786</v>
      </c>
      <c r="EE523" s="99">
        <v>0.47984900000000003</v>
      </c>
      <c r="EF523" s="99">
        <v>3.9896000000000003E-3</v>
      </c>
      <c r="EG523" s="99">
        <v>-58.248899999999999</v>
      </c>
      <c r="EH523" s="99">
        <v>-78.717500000000001</v>
      </c>
      <c r="EI523" s="99">
        <v>-40.783499999999997</v>
      </c>
      <c r="EJ523" s="99">
        <v>-25.223600000000001</v>
      </c>
      <c r="EK523" s="99">
        <v>-87.499499999999998</v>
      </c>
      <c r="EL523" s="99">
        <v>-42.1387</v>
      </c>
      <c r="EM523" s="99">
        <v>0.34095399999999998</v>
      </c>
      <c r="EN523" s="99">
        <v>0.607931</v>
      </c>
      <c r="EO523" s="99">
        <v>0.52300500000000005</v>
      </c>
      <c r="EP523" s="99">
        <v>0.36541299999999999</v>
      </c>
      <c r="EQ523" s="99">
        <v>0.31920900000000002</v>
      </c>
      <c r="ER523" s="99">
        <v>0.429788</v>
      </c>
      <c r="ES523" s="99">
        <v>0</v>
      </c>
      <c r="ET523" s="99">
        <v>5.4116600000000004</v>
      </c>
      <c r="EU523" s="99">
        <v>1.3950100000000001</v>
      </c>
      <c r="EV523" s="99">
        <v>0.71906800000000004</v>
      </c>
      <c r="EW523" s="99">
        <v>1.5217499999999999</v>
      </c>
      <c r="EX523" s="119">
        <v>-2.1906500000000002</v>
      </c>
      <c r="EY523" s="121"/>
      <c r="EZ523" s="454"/>
      <c r="FA523" s="83"/>
      <c r="FC523" s="116"/>
      <c r="FD523" s="116"/>
    </row>
    <row r="524" spans="1:171" ht="15" customHeight="1" x14ac:dyDescent="0.2">
      <c r="A524" s="100">
        <v>20140523</v>
      </c>
      <c r="B524" s="100">
        <v>5</v>
      </c>
      <c r="C524" s="74">
        <v>9</v>
      </c>
      <c r="D524" s="74">
        <v>2</v>
      </c>
      <c r="E524" s="74">
        <v>9</v>
      </c>
      <c r="F524" s="74">
        <v>9</v>
      </c>
      <c r="G524" s="75">
        <v>1.9</v>
      </c>
      <c r="H524" s="435">
        <v>0</v>
      </c>
      <c r="I524" s="73">
        <v>8257</v>
      </c>
      <c r="J524" s="101" t="s">
        <v>683</v>
      </c>
      <c r="K524" s="102" t="str">
        <f>IF(B524=2,"Z:\Data\MOOG\HeTao\raw\",IF(B524=5,"Z:\Data\MOOG\Polo\raw\",""))</f>
        <v>Z:\Data\MOOG\Polo\raw\</v>
      </c>
      <c r="L524" s="133" t="s">
        <v>2627</v>
      </c>
      <c r="M524" s="569" t="str">
        <f>IF(NOT(ISERROR(FIND("Training_dt",W524))),"'Plot Psychometric_HH_dt_yuchen'",IF(NOT(ISERROR(FIND("Training",W524))),"'Plot Psychometric_HH'",IF(NOT(ISERROR(FIND("1DAT",W524))),"'Plot Tuning Azimuth_HH'",IF(NOT(ISERROR(FIND("HD_dt",W524))),"'Plot HeadingDiscimination_PSTH_HH_dt_yuchen'",IF(NOT(ISERROR(FIND("HD",W524))),"'Plot HeadingDiscimination_PSTH_HH'",IF(NOT(ISERROR(FIND("MemSac",W524))),"'Memory Saccade Analysis_HH'",IF(NOT(ISERROR(FIND("DelSac",W524))),"'Memory Saccade Analysis_HH'",IF(NOT(ISERROR(FIND("u-stim",W524))),"'Plot Microstim_HH'",""))))))))</f>
        <v>'Memory Saccade Analysis_HH'</v>
      </c>
      <c r="N524" s="573">
        <v>1</v>
      </c>
      <c r="O524" s="584">
        <v>-1</v>
      </c>
      <c r="P524" s="590">
        <v>4</v>
      </c>
      <c r="Q524" s="590">
        <f>IF(B524=2,60,310)</f>
        <v>310</v>
      </c>
      <c r="R524" s="590">
        <v>5</v>
      </c>
      <c r="S524" s="590">
        <f>IF(B524=2,60,-190)</f>
        <v>-190</v>
      </c>
      <c r="T524" s="590">
        <v>1</v>
      </c>
      <c r="U524" s="590">
        <f>IF(Z524&lt;&gt;"",IF(NOT(ISERROR(FIND("SU",Z524))),VALUE(RIGHT(Z524,1))+4,IF(NOT(ISERROR(FIND("MU20",Z524))),20,IF(NOT(ISERROR(FIND("MU21",Z524))),21,IF(NOT(ISERROR(FIND("MU2",Z524))),2,1)))),"")</f>
        <v>6</v>
      </c>
      <c r="V524" s="583"/>
      <c r="W524" s="170" t="s">
        <v>1680</v>
      </c>
      <c r="X524" s="192"/>
      <c r="Y524" s="219">
        <f>IF(NOT(ISERROR(FIND("MU=SU",X524))),1,IF(Z524&lt;&gt;"",IF(NOT(ISERROR(FIND("SU",Z524))),1,0),""))</f>
        <v>1</v>
      </c>
      <c r="Z524" s="217" t="s">
        <v>46</v>
      </c>
      <c r="AA524" s="218">
        <v>7150</v>
      </c>
      <c r="AB524" s="77">
        <v>7.7097300000000004</v>
      </c>
      <c r="AC524" s="78" t="s">
        <v>2630</v>
      </c>
      <c r="AD524" s="199"/>
      <c r="AE524" s="91"/>
      <c r="AF524" s="79"/>
      <c r="AG524" s="79"/>
      <c r="AH524" s="80"/>
      <c r="AI524" s="81"/>
      <c r="AJ524" s="81"/>
      <c r="AK524" s="81"/>
      <c r="AL524" s="81"/>
      <c r="AM524" s="503"/>
      <c r="AN524" s="480"/>
      <c r="AO524" s="83"/>
      <c r="AP524" s="83"/>
      <c r="AQ524" s="83"/>
      <c r="AR524" s="84"/>
      <c r="AS524" s="85"/>
      <c r="AT524" s="85"/>
      <c r="AU524" s="85"/>
      <c r="AV524" s="85"/>
      <c r="AW524" s="104"/>
      <c r="AX524" s="86"/>
      <c r="AY524" s="87"/>
      <c r="AZ524" s="87"/>
      <c r="BA524" s="87"/>
      <c r="BB524" s="88"/>
      <c r="BC524" s="89"/>
      <c r="BD524" s="89"/>
      <c r="BE524" s="89"/>
      <c r="BF524" s="89"/>
      <c r="BG524" s="504"/>
      <c r="BH524" s="488"/>
      <c r="BI524" s="251"/>
      <c r="BJ524" s="252"/>
      <c r="BK524" s="252"/>
      <c r="BL524" s="515"/>
      <c r="BM524" s="230"/>
      <c r="BN524" s="230"/>
      <c r="BO524" s="516"/>
      <c r="BP524" s="231"/>
      <c r="BQ524" s="231"/>
      <c r="BR524" s="517"/>
      <c r="BS524" s="232"/>
      <c r="BT524" s="232"/>
      <c r="BU524" s="230"/>
      <c r="BV524" s="230"/>
      <c r="BW524" s="231"/>
      <c r="BX524" s="231"/>
      <c r="BY524" s="232"/>
      <c r="BZ524" s="235"/>
      <c r="CA524" s="257"/>
      <c r="CB524" s="233"/>
      <c r="CC524" s="230"/>
      <c r="CD524" s="230"/>
      <c r="CE524" s="230"/>
      <c r="CF524" s="230"/>
      <c r="CG524" s="230"/>
      <c r="CH524" s="230"/>
      <c r="CI524" s="230"/>
      <c r="CJ524" s="231"/>
      <c r="CK524" s="231"/>
      <c r="CL524" s="231"/>
      <c r="CM524" s="231"/>
      <c r="CN524" s="231"/>
      <c r="CO524" s="231"/>
      <c r="CP524" s="231"/>
      <c r="CQ524" s="231"/>
      <c r="CR524" s="232"/>
      <c r="CS524" s="232"/>
      <c r="CT524" s="232"/>
      <c r="CU524" s="232"/>
      <c r="CV524" s="232"/>
      <c r="CW524" s="232"/>
      <c r="CX524" s="232"/>
      <c r="CY524" s="234"/>
      <c r="DA524" s="106"/>
      <c r="DC524" s="106"/>
      <c r="DD524" s="106"/>
      <c r="DE524" s="498"/>
      <c r="DF524" s="92"/>
      <c r="DG524" s="107"/>
      <c r="DH524" s="107"/>
      <c r="DI524" s="107"/>
      <c r="DJ524" s="107"/>
      <c r="DK524" s="107"/>
      <c r="DL524" s="107"/>
      <c r="DM524" s="110"/>
      <c r="DN524" s="110"/>
      <c r="DO524" s="110"/>
      <c r="DP524" s="110"/>
      <c r="DQ524" s="110"/>
      <c r="DR524" s="110"/>
      <c r="DS524" s="110"/>
      <c r="DT524" s="110"/>
      <c r="DU524" s="497"/>
      <c r="DV524" s="497"/>
      <c r="DW524" s="497"/>
      <c r="DX524" s="497"/>
      <c r="DY524" s="497"/>
      <c r="DZ524" s="497"/>
      <c r="EA524" s="267">
        <v>0.94533699999999998</v>
      </c>
      <c r="EB524" s="99">
        <v>0.31127500000000002</v>
      </c>
      <c r="EC524" s="99">
        <v>0.603024</v>
      </c>
      <c r="ED524" s="99">
        <v>0.20128199999999999</v>
      </c>
      <c r="EE524" s="99">
        <v>0.49544199999999999</v>
      </c>
      <c r="EF524" s="99">
        <v>1.27154E-2</v>
      </c>
      <c r="EG524" s="99">
        <v>-24.891500000000001</v>
      </c>
      <c r="EH524" s="99">
        <v>41.5745</v>
      </c>
      <c r="EI524" s="99">
        <v>-110.274</v>
      </c>
      <c r="EJ524" s="99">
        <v>-102.66200000000001</v>
      </c>
      <c r="EK524" s="99">
        <v>52.423000000000002</v>
      </c>
      <c r="EL524" s="99">
        <v>-87.372500000000002</v>
      </c>
      <c r="EM524" s="99">
        <v>0.206395</v>
      </c>
      <c r="EN524" s="99">
        <v>0.34680100000000003</v>
      </c>
      <c r="EO524" s="99">
        <v>0.25820199999999999</v>
      </c>
      <c r="EP524" s="99">
        <v>0.322542</v>
      </c>
      <c r="EQ524" s="99">
        <v>0.27999400000000002</v>
      </c>
      <c r="ER524" s="99">
        <v>0.41259600000000002</v>
      </c>
      <c r="ES524" s="99">
        <v>0</v>
      </c>
      <c r="ET524" s="99">
        <v>1.6165700000000001</v>
      </c>
      <c r="EU524" s="99">
        <v>-0.53703299999999998</v>
      </c>
      <c r="EV524" s="99">
        <v>-1.1217200000000001</v>
      </c>
      <c r="EW524" s="99">
        <v>-1.4866200000000001</v>
      </c>
      <c r="EX524" s="119">
        <v>1.1487499999999999</v>
      </c>
      <c r="EY524" s="121"/>
      <c r="EZ524" s="454"/>
      <c r="FA524" s="83"/>
      <c r="FC524" s="116"/>
      <c r="FD524" s="116"/>
    </row>
    <row r="525" spans="1:171" ht="15" customHeight="1" x14ac:dyDescent="0.2">
      <c r="A525" s="100">
        <v>20140523</v>
      </c>
      <c r="B525" s="100">
        <v>5</v>
      </c>
      <c r="C525" s="74">
        <v>9</v>
      </c>
      <c r="D525" s="74">
        <v>2</v>
      </c>
      <c r="E525" s="74">
        <v>9</v>
      </c>
      <c r="F525" s="74">
        <v>9</v>
      </c>
      <c r="G525" s="75">
        <v>1.9</v>
      </c>
      <c r="H525" s="435">
        <v>0</v>
      </c>
      <c r="I525" s="73">
        <v>8257</v>
      </c>
      <c r="J525" s="101" t="s">
        <v>683</v>
      </c>
      <c r="K525" s="102" t="str">
        <f>IF(B525=2,"Z:\Data\MOOG\HeTao\raw\",IF(B525=5,"Z:\Data\MOOG\Polo\raw\",""))</f>
        <v>Z:\Data\MOOG\Polo\raw\</v>
      </c>
      <c r="L525" s="133" t="s">
        <v>2629</v>
      </c>
      <c r="M525" s="569" t="str">
        <f>IF(NOT(ISERROR(FIND("Training_dt",W525))),"'Plot Psychometric_HH_dt_yuchen'",IF(NOT(ISERROR(FIND("Training",W525))),"'Plot Psychometric_HH'",IF(NOT(ISERROR(FIND("1DAT",W525))),"'Plot Tuning Azimuth_HH'",IF(NOT(ISERROR(FIND("HD_dt",W525))),"'Plot HeadingDiscimination_PSTH_HH_dt_yuchen'",IF(NOT(ISERROR(FIND("HD",W525))),"'Plot HeadingDiscimination_PSTH_HH'",IF(NOT(ISERROR(FIND("MemSac",W525))),"'Memory Saccade Analysis_HH'",IF(NOT(ISERROR(FIND("DelSac",W525))),"'Memory Saccade Analysis_HH'",IF(NOT(ISERROR(FIND("u-stim",W525))),"'Plot Microstim_HH'",""))))))))</f>
        <v>'Plot Tuning Azimuth_HH'</v>
      </c>
      <c r="N525" s="573">
        <v>1</v>
      </c>
      <c r="O525" s="584">
        <v>-1</v>
      </c>
      <c r="P525" s="590">
        <v>4</v>
      </c>
      <c r="Q525" s="590">
        <f>IF(B525=2,60,310)</f>
        <v>310</v>
      </c>
      <c r="R525" s="590">
        <v>5</v>
      </c>
      <c r="S525" s="590">
        <f>IF(B525=2,60,-190)</f>
        <v>-190</v>
      </c>
      <c r="T525" s="590">
        <v>1</v>
      </c>
      <c r="U525" s="590">
        <f>IF(Z525&lt;&gt;"",IF(NOT(ISERROR(FIND("SU",Z525))),VALUE(RIGHT(Z525,1))+4,IF(NOT(ISERROR(FIND("MU20",Z525))),20,IF(NOT(ISERROR(FIND("MU21",Z525))),21,IF(NOT(ISERROR(FIND("MU2",Z525))),2,1)))),"")</f>
        <v>1</v>
      </c>
      <c r="V525" s="583"/>
      <c r="W525" s="170" t="s">
        <v>6</v>
      </c>
      <c r="X525" s="192"/>
      <c r="Y525" s="219">
        <f>IF(NOT(ISERROR(FIND("MU=SU",X525))),1,IF(Z525&lt;&gt;"",IF(NOT(ISERROR(FIND("SU",Z525))),1,0),""))</f>
        <v>0</v>
      </c>
      <c r="Z525" s="217" t="s">
        <v>1981</v>
      </c>
      <c r="AA525" s="218"/>
      <c r="AB525" s="77"/>
      <c r="AC525" s="78"/>
      <c r="AD525" s="199"/>
      <c r="AE525" s="91">
        <v>11.6203</v>
      </c>
      <c r="AF525" s="79">
        <v>0.297487</v>
      </c>
      <c r="AG525" s="79">
        <v>0.19164600000000001</v>
      </c>
      <c r="AH525" s="80">
        <v>0.65234400000000003</v>
      </c>
      <c r="AI525" s="81">
        <v>0.522644</v>
      </c>
      <c r="AJ525" s="81">
        <v>0.49280400000000002</v>
      </c>
      <c r="AK525" s="81">
        <v>97.337400000000002</v>
      </c>
      <c r="AL525" s="81">
        <v>340.113</v>
      </c>
      <c r="AM525" s="503" t="s">
        <v>4234</v>
      </c>
      <c r="AN525" s="480" t="s">
        <v>4235</v>
      </c>
      <c r="AO525" s="83">
        <v>-105.422</v>
      </c>
      <c r="AP525" s="83">
        <v>0.57991899999999996</v>
      </c>
      <c r="AQ525" s="83">
        <v>0.53343600000000002</v>
      </c>
      <c r="AR525" s="84">
        <v>2.3158199999999999E-7</v>
      </c>
      <c r="AS525" s="85">
        <v>-0.57766600000000001</v>
      </c>
      <c r="AT525" s="85">
        <v>-1.6225400000000001</v>
      </c>
      <c r="AU525" s="85">
        <v>-110.708</v>
      </c>
      <c r="AV525" s="85">
        <v>95.521100000000004</v>
      </c>
      <c r="AW525" s="104" t="s">
        <v>4236</v>
      </c>
      <c r="AX525" s="86" t="s">
        <v>4237</v>
      </c>
      <c r="AY525" s="87" t="s">
        <v>1615</v>
      </c>
      <c r="AZ525" s="87" t="s">
        <v>1615</v>
      </c>
      <c r="BA525" s="87" t="s">
        <v>1615</v>
      </c>
      <c r="BB525" s="88" t="s">
        <v>1615</v>
      </c>
      <c r="BC525" s="89" t="s">
        <v>1615</v>
      </c>
      <c r="BD525" s="89" t="s">
        <v>1615</v>
      </c>
      <c r="BE525" s="89" t="s">
        <v>1615</v>
      </c>
      <c r="BF525" s="89" t="s">
        <v>1615</v>
      </c>
      <c r="BG525" s="504" t="s">
        <v>1615</v>
      </c>
      <c r="BH525" s="488" t="s">
        <v>1615</v>
      </c>
      <c r="BI525" s="251" t="s">
        <v>1243</v>
      </c>
      <c r="BJ525" s="252"/>
      <c r="BK525" s="252"/>
      <c r="BL525" s="259"/>
      <c r="BM525" s="230" t="str">
        <f>IF(CD525&lt;&gt;"",IF(ISNUMBER(CD525),(CD525-CB525)*IF(AE525&lt;0,1,-1),"nan"),"")</f>
        <v/>
      </c>
      <c r="BN525" s="230" t="str">
        <f>IF(CE525&lt;&gt;"",IF(ISNUMBER(CE525),CE525/CC525,"nan"),"")</f>
        <v/>
      </c>
      <c r="BO525" s="261"/>
      <c r="BP525" s="231"/>
      <c r="BQ525" s="231"/>
      <c r="BR525" s="263"/>
      <c r="BS525" s="232"/>
      <c r="BT525" s="232"/>
      <c r="BU525" s="230"/>
      <c r="BV525" s="230"/>
      <c r="BW525" s="231"/>
      <c r="BX525" s="231"/>
      <c r="BY525" s="232"/>
      <c r="BZ525" s="235"/>
      <c r="CA525" s="257"/>
      <c r="CB525" s="233"/>
      <c r="CC525" s="230"/>
      <c r="CD525" s="230"/>
      <c r="CE525" s="230"/>
      <c r="CF525" s="230"/>
      <c r="CG525" s="230"/>
      <c r="CH525" s="230"/>
      <c r="CI525" s="230"/>
      <c r="CJ525" s="231"/>
      <c r="CK525" s="231"/>
      <c r="CL525" s="231"/>
      <c r="CM525" s="231"/>
      <c r="CN525" s="231"/>
      <c r="CO525" s="231"/>
      <c r="CP525" s="231"/>
      <c r="CQ525" s="231"/>
      <c r="CR525" s="232"/>
      <c r="CS525" s="232"/>
      <c r="CT525" s="232"/>
      <c r="CU525" s="232"/>
      <c r="CV525" s="232"/>
      <c r="CW525" s="232"/>
      <c r="CX525" s="232"/>
      <c r="CY525" s="234"/>
      <c r="DA525" s="106"/>
      <c r="DC525" s="106"/>
      <c r="DD525" s="106"/>
      <c r="DE525" s="498"/>
      <c r="DF525" s="92"/>
      <c r="DG525" s="107"/>
      <c r="DH525" s="107"/>
      <c r="DI525" s="107"/>
      <c r="DJ525" s="107"/>
      <c r="DK525" s="107"/>
      <c r="DL525" s="107"/>
      <c r="DM525" s="110"/>
      <c r="DN525" s="110"/>
      <c r="DO525" s="110"/>
      <c r="DP525" s="110"/>
      <c r="DQ525" s="110"/>
      <c r="DR525" s="110"/>
      <c r="DS525" s="110"/>
      <c r="DT525" s="110"/>
      <c r="DU525" s="497"/>
      <c r="DV525" s="497"/>
      <c r="DW525" s="497"/>
      <c r="DX525" s="497"/>
      <c r="DY525" s="497"/>
      <c r="DZ525" s="497"/>
      <c r="EA525" s="185"/>
      <c r="EB525" s="99"/>
      <c r="EC525" s="99"/>
      <c r="ED525" s="99"/>
      <c r="EE525" s="492"/>
      <c r="EF525" s="99"/>
      <c r="EG525" s="99"/>
      <c r="EH525" s="99"/>
      <c r="EI525" s="99"/>
      <c r="EJ525" s="99"/>
      <c r="EK525" s="99"/>
      <c r="EL525" s="99"/>
      <c r="EM525" s="99"/>
      <c r="EN525" s="99"/>
      <c r="EO525" s="99"/>
      <c r="EP525" s="99"/>
      <c r="EQ525" s="99"/>
      <c r="ER525" s="99"/>
      <c r="ES525" s="99"/>
      <c r="ET525" s="99"/>
      <c r="EU525" s="99"/>
      <c r="EV525" s="99"/>
      <c r="EW525" s="99"/>
      <c r="EX525" s="119"/>
      <c r="EY525" s="121"/>
      <c r="EZ525" s="454"/>
      <c r="FA525" s="83"/>
      <c r="FC525" s="116"/>
      <c r="FD525" s="116"/>
    </row>
    <row r="526" spans="1:171" s="3" customFormat="1" ht="15" customHeight="1" x14ac:dyDescent="0.2">
      <c r="A526" s="188">
        <v>20140523</v>
      </c>
      <c r="B526" s="188">
        <v>5</v>
      </c>
      <c r="C526" s="189">
        <v>9</v>
      </c>
      <c r="D526" s="189">
        <v>2</v>
      </c>
      <c r="E526" s="189">
        <v>9</v>
      </c>
      <c r="F526" s="189">
        <v>9</v>
      </c>
      <c r="G526" s="191">
        <v>1.9</v>
      </c>
      <c r="H526" s="435">
        <v>0</v>
      </c>
      <c r="I526" s="190">
        <v>8420</v>
      </c>
      <c r="J526" s="101" t="s">
        <v>683</v>
      </c>
      <c r="K526" s="102" t="str">
        <f>IF(B526=2,"Z:\Data\MOOG\HeTao\raw\",IF(B526=5,"Z:\Data\MOOG\Polo\raw\",""))</f>
        <v>Z:\Data\MOOG\Polo\raw\</v>
      </c>
      <c r="L526" s="187" t="s">
        <v>2632</v>
      </c>
      <c r="M526" s="569" t="str">
        <f>IF(NOT(ISERROR(FIND("Training_dt",W526))),"'Plot Psychometric_HH_dt_yuchen'",IF(NOT(ISERROR(FIND("Training",W526))),"'Plot Psychometric_HH'",IF(NOT(ISERROR(FIND("1DAT",W526))),"'Plot Tuning Azimuth_HH'",IF(NOT(ISERROR(FIND("HD_dt",W526))),"'Plot HeadingDiscimination_PSTH_HH_dt_yuchen'",IF(NOT(ISERROR(FIND("HD",W526))),"'Plot HeadingDiscimination_PSTH_HH'",IF(NOT(ISERROR(FIND("MemSac",W526))),"'Memory Saccade Analysis_HH'",IF(NOT(ISERROR(FIND("DelSac",W526))),"'Memory Saccade Analysis_HH'",IF(NOT(ISERROR(FIND("u-stim",W526))),"'Plot Microstim_HH'",""))))))))</f>
        <v>'Plot Tuning Azimuth_HH'</v>
      </c>
      <c r="N526" s="573">
        <v>1</v>
      </c>
      <c r="O526" s="584">
        <v>-1</v>
      </c>
      <c r="P526" s="590">
        <v>4</v>
      </c>
      <c r="Q526" s="590">
        <f>IF(B526=2,60,310)</f>
        <v>310</v>
      </c>
      <c r="R526" s="590">
        <v>5</v>
      </c>
      <c r="S526" s="590">
        <f>IF(B526=2,60,-190)</f>
        <v>-190</v>
      </c>
      <c r="T526" s="590">
        <v>1</v>
      </c>
      <c r="U526" s="590">
        <f>IF(Z526&lt;&gt;"",IF(NOT(ISERROR(FIND("SU",Z526))),VALUE(RIGHT(Z526,1))+4,IF(NOT(ISERROR(FIND("MU20",Z526))),20,IF(NOT(ISERROR(FIND("MU21",Z526))),21,IF(NOT(ISERROR(FIND("MU2",Z526))),2,1)))),"")</f>
        <v>1</v>
      </c>
      <c r="V526" s="583"/>
      <c r="W526" s="186" t="s">
        <v>6</v>
      </c>
      <c r="X526" s="192"/>
      <c r="Y526" s="219">
        <f>IF(NOT(ISERROR(FIND("MU=SU",X526))),1,IF(Z526&lt;&gt;"",IF(NOT(ISERROR(FIND("SU",Z526))),1,0),""))</f>
        <v>0</v>
      </c>
      <c r="Z526" s="217" t="s">
        <v>1981</v>
      </c>
      <c r="AA526" s="218"/>
      <c r="AB526" s="77"/>
      <c r="AC526" s="78"/>
      <c r="AD526" s="199"/>
      <c r="AE526" s="91">
        <v>14.414</v>
      </c>
      <c r="AF526" s="79">
        <v>0.34623900000000002</v>
      </c>
      <c r="AG526" s="79">
        <v>0.107562</v>
      </c>
      <c r="AH526" s="80">
        <v>0.27787800000000001</v>
      </c>
      <c r="AI526" s="81">
        <v>-0.50440300000000005</v>
      </c>
      <c r="AJ526" s="81">
        <v>0.641934</v>
      </c>
      <c r="AK526" s="81" t="s">
        <v>1615</v>
      </c>
      <c r="AL526" s="81" t="s">
        <v>1615</v>
      </c>
      <c r="AM526" s="503" t="s">
        <v>4238</v>
      </c>
      <c r="AN526" s="480" t="s">
        <v>4239</v>
      </c>
      <c r="AO526" s="83">
        <v>-72.754400000000004</v>
      </c>
      <c r="AP526" s="83">
        <v>0.42981799999999998</v>
      </c>
      <c r="AQ526" s="83">
        <v>0.104876</v>
      </c>
      <c r="AR526" s="84">
        <v>2.5532699999999998E-3</v>
      </c>
      <c r="AS526" s="85">
        <v>-0.12542900000000001</v>
      </c>
      <c r="AT526" s="85">
        <v>-1.5571299999999999</v>
      </c>
      <c r="AU526" s="85">
        <v>-98.282399999999996</v>
      </c>
      <c r="AV526" s="85">
        <v>100.11799999999999</v>
      </c>
      <c r="AW526" s="104" t="s">
        <v>4240</v>
      </c>
      <c r="AX526" s="86" t="s">
        <v>4241</v>
      </c>
      <c r="AY526" s="87" t="s">
        <v>1615</v>
      </c>
      <c r="AZ526" s="87" t="s">
        <v>1615</v>
      </c>
      <c r="BA526" s="87" t="s">
        <v>1615</v>
      </c>
      <c r="BB526" s="88" t="s">
        <v>1615</v>
      </c>
      <c r="BC526" s="89" t="s">
        <v>1615</v>
      </c>
      <c r="BD526" s="89" t="s">
        <v>1615</v>
      </c>
      <c r="BE526" s="89" t="s">
        <v>1615</v>
      </c>
      <c r="BF526" s="89" t="s">
        <v>1615</v>
      </c>
      <c r="BG526" s="504" t="s">
        <v>1615</v>
      </c>
      <c r="BH526" s="488" t="s">
        <v>1615</v>
      </c>
      <c r="BI526" s="251" t="s">
        <v>1243</v>
      </c>
      <c r="BJ526" s="252"/>
      <c r="BK526" s="252"/>
      <c r="BL526" s="259"/>
      <c r="BM526" s="230" t="str">
        <f>IF(CD526&lt;&gt;"",IF(ISNUMBER(CD526),(CD526-CB526)*IF(AE526&lt;0,1,-1),"nan"),"")</f>
        <v/>
      </c>
      <c r="BN526" s="230" t="str">
        <f>IF(CE526&lt;&gt;"",IF(ISNUMBER(CE526),CE526/CC526,"nan"),"")</f>
        <v/>
      </c>
      <c r="BO526" s="261"/>
      <c r="BP526" s="231"/>
      <c r="BQ526" s="231"/>
      <c r="BR526" s="263"/>
      <c r="BS526" s="232"/>
      <c r="BT526" s="232"/>
      <c r="BU526" s="230"/>
      <c r="BV526" s="230"/>
      <c r="BW526" s="231"/>
      <c r="BX526" s="231"/>
      <c r="BY526" s="232"/>
      <c r="BZ526" s="235"/>
      <c r="CA526" s="257"/>
      <c r="CB526" s="233"/>
      <c r="CC526" s="230"/>
      <c r="CD526" s="230"/>
      <c r="CE526" s="230"/>
      <c r="CF526" s="230"/>
      <c r="CG526" s="230"/>
      <c r="CH526" s="230"/>
      <c r="CI526" s="230"/>
      <c r="CJ526" s="231"/>
      <c r="CK526" s="231"/>
      <c r="CL526" s="231"/>
      <c r="CM526" s="231"/>
      <c r="CN526" s="231"/>
      <c r="CO526" s="231"/>
      <c r="CP526" s="231"/>
      <c r="CQ526" s="231"/>
      <c r="CR526" s="232"/>
      <c r="CS526" s="232"/>
      <c r="CT526" s="232"/>
      <c r="CU526" s="232"/>
      <c r="CV526" s="232"/>
      <c r="CW526" s="232"/>
      <c r="CX526" s="232"/>
      <c r="CY526" s="234"/>
      <c r="CZ526" s="106"/>
      <c r="DA526" s="106"/>
      <c r="DB526" s="106"/>
      <c r="DC526" s="106"/>
      <c r="DD526" s="106"/>
      <c r="DE526" s="498"/>
      <c r="DF526" s="92"/>
      <c r="DG526" s="107"/>
      <c r="DH526" s="107"/>
      <c r="DI526" s="107"/>
      <c r="DJ526" s="107"/>
      <c r="DK526" s="107"/>
      <c r="DL526" s="107"/>
      <c r="DM526" s="110"/>
      <c r="DN526" s="110"/>
      <c r="DO526" s="110"/>
      <c r="DP526" s="110"/>
      <c r="DQ526" s="110"/>
      <c r="DR526" s="110"/>
      <c r="DS526" s="110"/>
      <c r="DT526" s="110"/>
      <c r="DU526" s="497"/>
      <c r="DV526" s="497"/>
      <c r="DW526" s="497"/>
      <c r="DX526" s="497"/>
      <c r="DY526" s="497"/>
      <c r="DZ526" s="497"/>
      <c r="EA526" s="491"/>
      <c r="EB526" s="492"/>
      <c r="EC526" s="492"/>
      <c r="ED526" s="492"/>
      <c r="EE526" s="492"/>
      <c r="EF526" s="492"/>
      <c r="EG526" s="492"/>
      <c r="EH526" s="492"/>
      <c r="EI526" s="492"/>
      <c r="EJ526" s="492"/>
      <c r="EK526" s="492"/>
      <c r="EL526" s="492"/>
      <c r="EM526" s="492"/>
      <c r="EN526" s="492"/>
      <c r="EO526" s="492"/>
      <c r="EP526" s="492"/>
      <c r="EQ526" s="492"/>
      <c r="ER526" s="492"/>
      <c r="ES526" s="492"/>
      <c r="ET526" s="492"/>
      <c r="EU526" s="492"/>
      <c r="EV526" s="492"/>
      <c r="EW526" s="492"/>
      <c r="EX526" s="506"/>
      <c r="EY526" s="121"/>
      <c r="EZ526" s="454"/>
      <c r="FA526" s="83"/>
      <c r="FB526" s="126"/>
      <c r="FC526" s="116"/>
      <c r="FD526" s="116"/>
      <c r="FE526" s="116"/>
      <c r="FF526" s="116"/>
      <c r="FG526" s="116"/>
      <c r="FH526" s="116"/>
      <c r="FI526" s="116"/>
      <c r="FJ526" s="116"/>
      <c r="FK526" s="116"/>
      <c r="FL526" s="116"/>
      <c r="FM526" s="116"/>
      <c r="FN526" s="116"/>
    </row>
    <row r="527" spans="1:171" s="3" customFormat="1" ht="15" customHeight="1" x14ac:dyDescent="0.2">
      <c r="A527" s="188">
        <v>20140523</v>
      </c>
      <c r="B527" s="188">
        <v>5</v>
      </c>
      <c r="C527" s="189">
        <v>9</v>
      </c>
      <c r="D527" s="189">
        <v>2</v>
      </c>
      <c r="E527" s="189">
        <v>9</v>
      </c>
      <c r="F527" s="189">
        <v>9</v>
      </c>
      <c r="G527" s="191">
        <v>1.9</v>
      </c>
      <c r="H527" s="435">
        <v>0</v>
      </c>
      <c r="I527" s="190">
        <v>8420</v>
      </c>
      <c r="J527" s="101" t="s">
        <v>683</v>
      </c>
      <c r="K527" s="102" t="str">
        <f>IF(B527=2,"Z:\Data\MOOG\HeTao\raw\",IF(B527=5,"Z:\Data\MOOG\Polo\raw\",""))</f>
        <v>Z:\Data\MOOG\Polo\raw\</v>
      </c>
      <c r="L527" s="187" t="s">
        <v>2633</v>
      </c>
      <c r="M527" s="569" t="str">
        <f>IF(NOT(ISERROR(FIND("Training_dt",W527))),"'Plot Psychometric_HH_dt_yuchen'",IF(NOT(ISERROR(FIND("Training",W527))),"'Plot Psychometric_HH'",IF(NOT(ISERROR(FIND("1DAT",W527))),"'Plot Tuning Azimuth_HH'",IF(NOT(ISERROR(FIND("HD_dt",W527))),"'Plot HeadingDiscimination_PSTH_HH_dt_yuchen'",IF(NOT(ISERROR(FIND("HD",W527))),"'Plot HeadingDiscimination_PSTH_HH'",IF(NOT(ISERROR(FIND("MemSac",W527))),"'Memory Saccade Analysis_HH'",IF(NOT(ISERROR(FIND("DelSac",W527))),"'Memory Saccade Analysis_HH'",IF(NOT(ISERROR(FIND("u-stim",W527))),"'Plot Microstim_HH'",""))))))))</f>
        <v>'Memory Saccade Analysis_HH'</v>
      </c>
      <c r="N527" s="573">
        <v>1</v>
      </c>
      <c r="O527" s="584">
        <v>-1</v>
      </c>
      <c r="P527" s="590">
        <v>4</v>
      </c>
      <c r="Q527" s="590">
        <f>IF(B527=2,60,310)</f>
        <v>310</v>
      </c>
      <c r="R527" s="590">
        <v>5</v>
      </c>
      <c r="S527" s="590">
        <f>IF(B527=2,60,-190)</f>
        <v>-190</v>
      </c>
      <c r="T527" s="590">
        <v>1</v>
      </c>
      <c r="U527" s="590">
        <f>IF(Z527&lt;&gt;"",IF(NOT(ISERROR(FIND("SU",Z527))),VALUE(RIGHT(Z527,1))+4,IF(NOT(ISERROR(FIND("MU20",Z527))),20,IF(NOT(ISERROR(FIND("MU21",Z527))),21,IF(NOT(ISERROR(FIND("MU2",Z527))),2,1)))),"")</f>
        <v>1</v>
      </c>
      <c r="V527" s="583"/>
      <c r="W527" s="186" t="s">
        <v>1680</v>
      </c>
      <c r="X527" s="192"/>
      <c r="Y527" s="219">
        <f>IF(NOT(ISERROR(FIND("MU=SU",X527))),1,IF(Z527&lt;&gt;"",IF(NOT(ISERROR(FIND("SU",Z527))),1,0),""))</f>
        <v>0</v>
      </c>
      <c r="Z527" s="217" t="s">
        <v>1981</v>
      </c>
      <c r="AA527" s="218"/>
      <c r="AB527" s="77"/>
      <c r="AC527" s="78"/>
      <c r="AD527" s="199"/>
      <c r="AE527" s="91"/>
      <c r="AF527" s="79"/>
      <c r="AG527" s="79"/>
      <c r="AH527" s="80"/>
      <c r="AI527" s="81"/>
      <c r="AJ527" s="81"/>
      <c r="AK527" s="81"/>
      <c r="AL527" s="81"/>
      <c r="AM527" s="503"/>
      <c r="AN527" s="480"/>
      <c r="AO527" s="83"/>
      <c r="AP527" s="83"/>
      <c r="AQ527" s="83"/>
      <c r="AR527" s="84"/>
      <c r="AS527" s="85"/>
      <c r="AT527" s="85"/>
      <c r="AU527" s="85"/>
      <c r="AV527" s="85"/>
      <c r="AW527" s="104"/>
      <c r="AX527" s="86"/>
      <c r="AY527" s="87"/>
      <c r="AZ527" s="87"/>
      <c r="BA527" s="87"/>
      <c r="BB527" s="88"/>
      <c r="BC527" s="89"/>
      <c r="BD527" s="89"/>
      <c r="BE527" s="89"/>
      <c r="BF527" s="89"/>
      <c r="BG527" s="504"/>
      <c r="BH527" s="488"/>
      <c r="BI527" s="251"/>
      <c r="BJ527" s="252"/>
      <c r="BK527" s="252"/>
      <c r="BL527" s="515"/>
      <c r="BM527" s="230"/>
      <c r="BN527" s="230"/>
      <c r="BO527" s="516"/>
      <c r="BP527" s="231"/>
      <c r="BQ527" s="231"/>
      <c r="BR527" s="517"/>
      <c r="BS527" s="232"/>
      <c r="BT527" s="232"/>
      <c r="BU527" s="230"/>
      <c r="BV527" s="230"/>
      <c r="BW527" s="231"/>
      <c r="BX527" s="231"/>
      <c r="BY527" s="232"/>
      <c r="BZ527" s="235"/>
      <c r="CA527" s="257"/>
      <c r="CB527" s="233"/>
      <c r="CC527" s="230"/>
      <c r="CD527" s="230"/>
      <c r="CE527" s="230"/>
      <c r="CF527" s="230"/>
      <c r="CG527" s="230"/>
      <c r="CH527" s="230"/>
      <c r="CI527" s="230"/>
      <c r="CJ527" s="231"/>
      <c r="CK527" s="231"/>
      <c r="CL527" s="231"/>
      <c r="CM527" s="231"/>
      <c r="CN527" s="231"/>
      <c r="CO527" s="231"/>
      <c r="CP527" s="231"/>
      <c r="CQ527" s="231"/>
      <c r="CR527" s="232"/>
      <c r="CS527" s="232"/>
      <c r="CT527" s="232"/>
      <c r="CU527" s="232"/>
      <c r="CV527" s="232"/>
      <c r="CW527" s="232"/>
      <c r="CX527" s="232"/>
      <c r="CY527" s="234"/>
      <c r="CZ527" s="106"/>
      <c r="DA527" s="106"/>
      <c r="DB527" s="106"/>
      <c r="DC527" s="106"/>
      <c r="DD527" s="106"/>
      <c r="DE527" s="498"/>
      <c r="DF527" s="92"/>
      <c r="DG527" s="107"/>
      <c r="DH527" s="107"/>
      <c r="DI527" s="107"/>
      <c r="DJ527" s="107"/>
      <c r="DK527" s="107"/>
      <c r="DL527" s="107"/>
      <c r="DM527" s="110"/>
      <c r="DN527" s="110"/>
      <c r="DO527" s="110"/>
      <c r="DP527" s="110"/>
      <c r="DQ527" s="110"/>
      <c r="DR527" s="110"/>
      <c r="DS527" s="110"/>
      <c r="DT527" s="110"/>
      <c r="DU527" s="497"/>
      <c r="DV527" s="497"/>
      <c r="DW527" s="497"/>
      <c r="DX527" s="497"/>
      <c r="DY527" s="497"/>
      <c r="DZ527" s="497"/>
      <c r="EA527" s="185">
        <v>0.30973299999999998</v>
      </c>
      <c r="EB527" s="501">
        <v>6.86771E-5</v>
      </c>
      <c r="EC527" s="501">
        <v>1.98308E-5</v>
      </c>
      <c r="ED527" s="99">
        <v>4.1049799999999997E-2</v>
      </c>
      <c r="EE527" s="501">
        <v>1.28405E-4</v>
      </c>
      <c r="EF527" s="501">
        <v>5.5763100000000001E-5</v>
      </c>
      <c r="EG527" s="99">
        <v>-170.803</v>
      </c>
      <c r="EH527" s="99">
        <v>-80.1798</v>
      </c>
      <c r="EI527" s="99">
        <v>-83.797300000000007</v>
      </c>
      <c r="EJ527" s="99">
        <v>-55.307600000000001</v>
      </c>
      <c r="EK527" s="99">
        <v>-56.765999999999998</v>
      </c>
      <c r="EL527" s="99">
        <v>-57.140599999999999</v>
      </c>
      <c r="EM527" s="99">
        <v>0.443631</v>
      </c>
      <c r="EN527" s="99">
        <v>0.594526</v>
      </c>
      <c r="EO527" s="99">
        <v>0.63878299999999999</v>
      </c>
      <c r="EP527" s="99">
        <v>0.54573799999999995</v>
      </c>
      <c r="EQ527" s="99">
        <v>0.62961199999999995</v>
      </c>
      <c r="ER527" s="99">
        <v>0.58073300000000005</v>
      </c>
      <c r="ES527" s="99">
        <v>0</v>
      </c>
      <c r="ET527" s="99">
        <v>5.8324100000000003</v>
      </c>
      <c r="EU527" s="99">
        <v>7.1136799999999996</v>
      </c>
      <c r="EV527" s="99">
        <v>4.7891000000000004</v>
      </c>
      <c r="EW527" s="99">
        <v>5.8324100000000003</v>
      </c>
      <c r="EX527" s="119">
        <v>-3.8399700000000001</v>
      </c>
      <c r="EY527" s="121"/>
      <c r="EZ527" s="454"/>
      <c r="FA527" s="83"/>
      <c r="FB527" s="126"/>
      <c r="FC527" s="116"/>
      <c r="FD527" s="116"/>
      <c r="FE527" s="116"/>
      <c r="FF527" s="116"/>
      <c r="FG527" s="116"/>
      <c r="FH527" s="116"/>
      <c r="FI527" s="116"/>
      <c r="FJ527" s="116"/>
      <c r="FK527" s="116"/>
      <c r="FL527" s="116"/>
      <c r="FM527" s="116"/>
      <c r="FN527" s="116"/>
    </row>
    <row r="528" spans="1:171" s="3" customFormat="1" ht="15" customHeight="1" x14ac:dyDescent="0.2">
      <c r="A528" s="188">
        <v>20140523</v>
      </c>
      <c r="B528" s="188">
        <v>5</v>
      </c>
      <c r="C528" s="189">
        <v>9</v>
      </c>
      <c r="D528" s="189">
        <v>2</v>
      </c>
      <c r="E528" s="189">
        <v>9</v>
      </c>
      <c r="F528" s="189">
        <v>9</v>
      </c>
      <c r="G528" s="191">
        <v>1.9</v>
      </c>
      <c r="H528" s="435">
        <v>0</v>
      </c>
      <c r="I528" s="190">
        <v>8551</v>
      </c>
      <c r="J528" s="101" t="s">
        <v>1649</v>
      </c>
      <c r="K528" s="102" t="str">
        <f>IF(B528=2,"Z:\Data\MOOG\HeTao\raw\",IF(B528=5,"Z:\Data\MOOG\Polo\raw\",""))</f>
        <v>Z:\Data\MOOG\Polo\raw\</v>
      </c>
      <c r="L528" s="187" t="s">
        <v>1665</v>
      </c>
      <c r="M528" s="569" t="str">
        <f>IF(NOT(ISERROR(FIND("Training_dt",W528))),"'Plot Psychometric_HH_dt_yuchen'",IF(NOT(ISERROR(FIND("Training",W528))),"'Plot Psychometric_HH'",IF(NOT(ISERROR(FIND("1DAT",W528))),"'Plot Tuning Azimuth_HH'",IF(NOT(ISERROR(FIND("HD_dt",W528))),"'Plot HeadingDiscimination_PSTH_HH_dt_yuchen'",IF(NOT(ISERROR(FIND("HD",W528))),"'Plot HeadingDiscimination_PSTH_HH'",IF(NOT(ISERROR(FIND("MemSac",W528))),"'Memory Saccade Analysis_HH'",IF(NOT(ISERROR(FIND("DelSac",W528))),"'Memory Saccade Analysis_HH'",IF(NOT(ISERROR(FIND("u-stim",W528))),"'Plot Microstim_HH'",""))))))))</f>
        <v>'Memory Saccade Analysis_HH'</v>
      </c>
      <c r="N528" s="573">
        <v>1</v>
      </c>
      <c r="O528" s="584">
        <v>-1</v>
      </c>
      <c r="P528" s="590">
        <v>4</v>
      </c>
      <c r="Q528" s="590">
        <f>IF(B528=2,60,310)</f>
        <v>310</v>
      </c>
      <c r="R528" s="590">
        <v>5</v>
      </c>
      <c r="S528" s="590">
        <f>IF(B528=2,60,-190)</f>
        <v>-190</v>
      </c>
      <c r="T528" s="590">
        <v>1</v>
      </c>
      <c r="U528" s="590">
        <f>IF(Z528&lt;&gt;"",IF(NOT(ISERROR(FIND("SU",Z528))),VALUE(RIGHT(Z528,1))+4,IF(NOT(ISERROR(FIND("MU20",Z528))),20,IF(NOT(ISERROR(FIND("MU21",Z528))),21,IF(NOT(ISERROR(FIND("MU2",Z528))),2,1)))),"")</f>
        <v>5</v>
      </c>
      <c r="V528" s="583"/>
      <c r="W528" s="186" t="s">
        <v>1680</v>
      </c>
      <c r="X528" s="192"/>
      <c r="Y528" s="219">
        <f>IF(NOT(ISERROR(FIND("MU=SU",X528))),1,IF(Z528&lt;&gt;"",IF(NOT(ISERROR(FIND("SU",Z528))),1,0),""))</f>
        <v>1</v>
      </c>
      <c r="Z528" s="217" t="s">
        <v>43</v>
      </c>
      <c r="AA528" s="218">
        <v>2018</v>
      </c>
      <c r="AB528" s="77">
        <v>15.494999999999999</v>
      </c>
      <c r="AC528" s="78" t="s">
        <v>1696</v>
      </c>
      <c r="AD528" s="199" t="s">
        <v>2626</v>
      </c>
      <c r="AE528" s="91"/>
      <c r="AF528" s="79"/>
      <c r="AG528" s="79"/>
      <c r="AH528" s="80"/>
      <c r="AI528" s="81"/>
      <c r="AJ528" s="81"/>
      <c r="AK528" s="81"/>
      <c r="AL528" s="81"/>
      <c r="AM528" s="503"/>
      <c r="AN528" s="480"/>
      <c r="AO528" s="83"/>
      <c r="AP528" s="83"/>
      <c r="AQ528" s="83"/>
      <c r="AR528" s="84"/>
      <c r="AS528" s="85"/>
      <c r="AT528" s="85"/>
      <c r="AU528" s="85"/>
      <c r="AV528" s="85"/>
      <c r="AW528" s="104"/>
      <c r="AX528" s="86"/>
      <c r="AY528" s="87"/>
      <c r="AZ528" s="87"/>
      <c r="BA528" s="87"/>
      <c r="BB528" s="88"/>
      <c r="BC528" s="89"/>
      <c r="BD528" s="89"/>
      <c r="BE528" s="89"/>
      <c r="BF528" s="89"/>
      <c r="BG528" s="504"/>
      <c r="BH528" s="488"/>
      <c r="BI528" s="251"/>
      <c r="BJ528" s="252"/>
      <c r="BK528" s="252"/>
      <c r="BL528" s="230"/>
      <c r="BM528" s="230" t="str">
        <f>IF(CD528&lt;&gt;"",IF(ISNUMBER(CD528),(CD528-CB528)*IF(AE528&lt;0,1,-1),"nan"),"")</f>
        <v/>
      </c>
      <c r="BN528" s="230" t="str">
        <f>IF(CE528&lt;&gt;"",IF(ISNUMBER(CE528),CE528/CC528,"nan"),"")</f>
        <v/>
      </c>
      <c r="BO528" s="231"/>
      <c r="BP528" s="231" t="str">
        <f>IF(CL528&lt;&gt;"",IF(ISNUMBER(CL528),(CL528-CJ528)*IF(AO528&lt;0,1,-1),"nan"),"")</f>
        <v/>
      </c>
      <c r="BQ528" s="231" t="str">
        <f>IF(CM528&lt;&gt;"",IF(ISNUMBER(CM528),CM528/CK528,"nan"),"")</f>
        <v/>
      </c>
      <c r="BR528" s="232"/>
      <c r="BS528" s="232" t="str">
        <f>IF(CT528&lt;&gt;"",IF(ISNUMBER(CT528),(CT528-CR528)*IF(AY528&lt;0,1,-1),"nan"),"")</f>
        <v/>
      </c>
      <c r="BT528" s="232" t="str">
        <f>IF(CU528&lt;&gt;"",IF(ISNUMBER(CU528),CU528/CS528,"nan"),"")</f>
        <v/>
      </c>
      <c r="BU528" s="230"/>
      <c r="BV528" s="230"/>
      <c r="BW528" s="231"/>
      <c r="BX528" s="231"/>
      <c r="BY528" s="232"/>
      <c r="BZ528" s="235"/>
      <c r="CA528" s="257"/>
      <c r="CB528" s="233"/>
      <c r="CC528" s="230"/>
      <c r="CD528" s="230"/>
      <c r="CE528" s="230"/>
      <c r="CF528" s="230"/>
      <c r="CG528" s="230"/>
      <c r="CH528" s="230"/>
      <c r="CI528" s="230"/>
      <c r="CJ528" s="231"/>
      <c r="CK528" s="231"/>
      <c r="CL528" s="231"/>
      <c r="CM528" s="231"/>
      <c r="CN528" s="231"/>
      <c r="CO528" s="231"/>
      <c r="CP528" s="231"/>
      <c r="CQ528" s="231"/>
      <c r="CR528" s="232"/>
      <c r="CS528" s="232"/>
      <c r="CT528" s="232"/>
      <c r="CU528" s="232"/>
      <c r="CV528" s="232"/>
      <c r="CW528" s="232"/>
      <c r="CX528" s="232"/>
      <c r="CY528" s="234"/>
      <c r="CZ528" s="106"/>
      <c r="DA528" s="106"/>
      <c r="DB528" s="106"/>
      <c r="DC528" s="106"/>
      <c r="DD528" s="106"/>
      <c r="DE528" s="498"/>
      <c r="DF528" s="92"/>
      <c r="DG528" s="107"/>
      <c r="DH528" s="107"/>
      <c r="DI528" s="107"/>
      <c r="DJ528" s="107"/>
      <c r="DK528" s="107"/>
      <c r="DL528" s="107"/>
      <c r="DM528" s="110"/>
      <c r="DN528" s="110"/>
      <c r="DO528" s="110"/>
      <c r="DP528" s="110"/>
      <c r="DQ528" s="110"/>
      <c r="DR528" s="110"/>
      <c r="DS528" s="110"/>
      <c r="DT528" s="110"/>
      <c r="DU528" s="497"/>
      <c r="DV528" s="497"/>
      <c r="DW528" s="497"/>
      <c r="DX528" s="497"/>
      <c r="DY528" s="497"/>
      <c r="DZ528" s="497"/>
      <c r="EA528" s="185">
        <v>0.96524699999999997</v>
      </c>
      <c r="EB528" s="99">
        <v>6.0382600000000002E-3</v>
      </c>
      <c r="EC528" s="501">
        <v>2.5815E-8</v>
      </c>
      <c r="ED528" s="99">
        <v>1.1137600000000001E-3</v>
      </c>
      <c r="EE528" s="501">
        <v>2.3332299999999999E-6</v>
      </c>
      <c r="EF528" s="501">
        <v>7.8309299999999998E-7</v>
      </c>
      <c r="EG528" s="99">
        <v>-164.816</v>
      </c>
      <c r="EH528" s="99">
        <v>-101.288</v>
      </c>
      <c r="EI528" s="99">
        <v>-77.158000000000001</v>
      </c>
      <c r="EJ528" s="99">
        <v>-96.926599999999993</v>
      </c>
      <c r="EK528" s="99">
        <v>-66.867800000000003</v>
      </c>
      <c r="EL528" s="99">
        <v>-64.746700000000004</v>
      </c>
      <c r="EM528" s="99">
        <v>0.26585300000000001</v>
      </c>
      <c r="EN528" s="99">
        <v>0.56288199999999999</v>
      </c>
      <c r="EO528" s="99">
        <v>0.721526</v>
      </c>
      <c r="EP528" s="99">
        <v>0.58705600000000002</v>
      </c>
      <c r="EQ528" s="99">
        <v>0.68462999999999996</v>
      </c>
      <c r="ER528" s="99">
        <v>0.646428</v>
      </c>
      <c r="ES528" s="99">
        <v>0</v>
      </c>
      <c r="ET528" s="99">
        <v>5.7275499999999999</v>
      </c>
      <c r="EU528" s="99">
        <v>6.0918099999999997</v>
      </c>
      <c r="EV528" s="99">
        <v>4.4344400000000004</v>
      </c>
      <c r="EW528" s="99">
        <v>7.8675499999999996</v>
      </c>
      <c r="EX528" s="119">
        <v>1.8004100000000001</v>
      </c>
      <c r="EY528" s="121"/>
      <c r="EZ528" s="454"/>
      <c r="FA528" s="83" t="s">
        <v>1243</v>
      </c>
      <c r="FB528" s="126"/>
      <c r="FC528" s="116"/>
      <c r="FD528" s="116"/>
      <c r="FE528" s="116"/>
      <c r="FF528" s="116"/>
      <c r="FG528" s="116"/>
      <c r="FH528" s="116"/>
      <c r="FI528" s="116"/>
      <c r="FJ528" s="116"/>
      <c r="FK528" s="116"/>
      <c r="FL528" s="116"/>
      <c r="FM528" s="116"/>
      <c r="FN528" s="116"/>
    </row>
    <row r="529" spans="1:171" s="3" customFormat="1" ht="15" customHeight="1" x14ac:dyDescent="0.2">
      <c r="A529" s="188">
        <v>20140523</v>
      </c>
      <c r="B529" s="188">
        <v>5</v>
      </c>
      <c r="C529" s="189">
        <v>9</v>
      </c>
      <c r="D529" s="189">
        <v>2</v>
      </c>
      <c r="E529" s="189">
        <v>9</v>
      </c>
      <c r="F529" s="189">
        <v>9</v>
      </c>
      <c r="G529" s="191">
        <v>1.9</v>
      </c>
      <c r="H529" s="435">
        <v>0</v>
      </c>
      <c r="I529" s="190">
        <v>8551</v>
      </c>
      <c r="J529" s="101" t="s">
        <v>1649</v>
      </c>
      <c r="K529" s="102" t="str">
        <f>IF(B529=2,"Z:\Data\MOOG\HeTao\raw\",IF(B529=5,"Z:\Data\MOOG\Polo\raw\",""))</f>
        <v>Z:\Data\MOOG\Polo\raw\</v>
      </c>
      <c r="L529" s="187" t="s">
        <v>1666</v>
      </c>
      <c r="M529" s="569" t="str">
        <f>IF(NOT(ISERROR(FIND("Training_dt",W529))),"'Plot Psychometric_HH_dt_yuchen'",IF(NOT(ISERROR(FIND("Training",W529))),"'Plot Psychometric_HH'",IF(NOT(ISERROR(FIND("1DAT",W529))),"'Plot Tuning Azimuth_HH'",IF(NOT(ISERROR(FIND("HD_dt",W529))),"'Plot HeadingDiscimination_PSTH_HH_dt_yuchen'",IF(NOT(ISERROR(FIND("HD",W529))),"'Plot HeadingDiscimination_PSTH_HH'",IF(NOT(ISERROR(FIND("MemSac",W529))),"'Memory Saccade Analysis_HH'",IF(NOT(ISERROR(FIND("DelSac",W529))),"'Memory Saccade Analysis_HH'",IF(NOT(ISERROR(FIND("u-stim",W529))),"'Plot Microstim_HH'",""))))))))</f>
        <v>'Plot HeadingDiscimination_PSTH_HH'</v>
      </c>
      <c r="N529" s="573">
        <v>1</v>
      </c>
      <c r="O529" s="584">
        <v>-1</v>
      </c>
      <c r="P529" s="590">
        <v>4</v>
      </c>
      <c r="Q529" s="590">
        <f>IF(B529=2,60,310)</f>
        <v>310</v>
      </c>
      <c r="R529" s="590">
        <v>5</v>
      </c>
      <c r="S529" s="590">
        <f>IF(B529=2,60,-190)</f>
        <v>-190</v>
      </c>
      <c r="T529" s="590">
        <v>1</v>
      </c>
      <c r="U529" s="590">
        <f>IF(Z529&lt;&gt;"",IF(NOT(ISERROR(FIND("SU",Z529))),VALUE(RIGHT(Z529,1))+4,IF(NOT(ISERROR(FIND("MU20",Z529))),20,IF(NOT(ISERROR(FIND("MU21",Z529))),21,IF(NOT(ISERROR(FIND("MU2",Z529))),2,1)))),"")</f>
        <v>5</v>
      </c>
      <c r="V529" s="583"/>
      <c r="W529" s="186" t="s">
        <v>1896</v>
      </c>
      <c r="X529" s="192"/>
      <c r="Y529" s="219">
        <f>IF(NOT(ISERROR(FIND("MU=SU",X529))),1,IF(Z529&lt;&gt;"",IF(NOT(ISERROR(FIND("SU",Z529))),1,0),""))</f>
        <v>1</v>
      </c>
      <c r="Z529" s="217" t="s">
        <v>43</v>
      </c>
      <c r="AA529" s="218">
        <v>30796</v>
      </c>
      <c r="AB529" s="77">
        <v>11.345700000000001</v>
      </c>
      <c r="AC529" s="78" t="s">
        <v>1697</v>
      </c>
      <c r="AD529" s="199"/>
      <c r="AE529" s="91"/>
      <c r="AF529" s="79"/>
      <c r="AG529" s="79"/>
      <c r="AH529" s="80"/>
      <c r="AI529" s="81"/>
      <c r="AJ529" s="81"/>
      <c r="AK529" s="81"/>
      <c r="AL529" s="81"/>
      <c r="AM529" s="503"/>
      <c r="AN529" s="480"/>
      <c r="AO529" s="83"/>
      <c r="AP529" s="83"/>
      <c r="AQ529" s="83"/>
      <c r="AR529" s="84"/>
      <c r="AS529" s="85"/>
      <c r="AT529" s="85"/>
      <c r="AU529" s="85"/>
      <c r="AV529" s="85"/>
      <c r="AW529" s="104"/>
      <c r="AX529" s="86"/>
      <c r="AY529" s="87"/>
      <c r="AZ529" s="87"/>
      <c r="BA529" s="87"/>
      <c r="BB529" s="88"/>
      <c r="BC529" s="89"/>
      <c r="BD529" s="89"/>
      <c r="BE529" s="89"/>
      <c r="BF529" s="89"/>
      <c r="BG529" s="504"/>
      <c r="BH529" s="488"/>
      <c r="BI529" s="251"/>
      <c r="BJ529" s="252"/>
      <c r="BK529" s="252"/>
      <c r="BL529" s="515"/>
      <c r="BM529" s="230" t="str">
        <f>IF(CD529&lt;&gt;"",IF(ISNUMBER(CD529),(CD529-CB529)*IF(AE529&lt;0,1,-1),"nan"),"")</f>
        <v/>
      </c>
      <c r="BN529" s="230" t="str">
        <f>IF(CE529&lt;&gt;"",IF(ISNUMBER(CE529),CE529/CC529,"nan"),"")</f>
        <v/>
      </c>
      <c r="BO529" s="516"/>
      <c r="BP529" s="231" t="str">
        <f>IF(CL529&lt;&gt;"",IF(ISNUMBER(CL529),(CL529-CJ529)*IF(AO529&lt;0,1,-1),"nan"),"")</f>
        <v/>
      </c>
      <c r="BQ529" s="231" t="str">
        <f>IF(CM529&lt;&gt;"",IF(ISNUMBER(CM529),CM529/CK529,"nan"),"")</f>
        <v/>
      </c>
      <c r="BR529" s="517"/>
      <c r="BS529" s="232" t="str">
        <f>IF(CT529&lt;&gt;"",IF(ISNUMBER(CT529),(CT529-CR529)*IF(AY529&lt;0,1,-1),"nan"),"")</f>
        <v/>
      </c>
      <c r="BT529" s="232" t="str">
        <f>IF(CU529&lt;&gt;"",IF(ISNUMBER(CU529),CU529/CS529,"nan"),"")</f>
        <v/>
      </c>
      <c r="BU529" s="230"/>
      <c r="BV529" s="230"/>
      <c r="BW529" s="231"/>
      <c r="BX529" s="231"/>
      <c r="BY529" s="232"/>
      <c r="BZ529" s="235"/>
      <c r="CA529" s="257"/>
      <c r="CB529" s="233"/>
      <c r="CC529" s="230"/>
      <c r="CD529" s="230"/>
      <c r="CE529" s="230"/>
      <c r="CF529" s="230"/>
      <c r="CG529" s="230"/>
      <c r="CH529" s="230"/>
      <c r="CI529" s="230"/>
      <c r="CJ529" s="231"/>
      <c r="CK529" s="231"/>
      <c r="CL529" s="231"/>
      <c r="CM529" s="231"/>
      <c r="CN529" s="231"/>
      <c r="CO529" s="231"/>
      <c r="CP529" s="231"/>
      <c r="CQ529" s="231"/>
      <c r="CR529" s="232"/>
      <c r="CS529" s="232"/>
      <c r="CT529" s="232"/>
      <c r="CU529" s="232"/>
      <c r="CV529" s="232"/>
      <c r="CW529" s="232"/>
      <c r="CX529" s="232"/>
      <c r="CY529" s="234"/>
      <c r="CZ529" s="106">
        <v>0</v>
      </c>
      <c r="DA529" s="106">
        <v>0</v>
      </c>
      <c r="DB529" s="106"/>
      <c r="DC529" s="106">
        <v>1</v>
      </c>
      <c r="DD529" s="106"/>
      <c r="DE529" s="106">
        <v>0</v>
      </c>
      <c r="DF529" s="490">
        <v>1</v>
      </c>
      <c r="DG529" s="107">
        <v>20</v>
      </c>
      <c r="DH529" s="107" t="s">
        <v>7138</v>
      </c>
      <c r="DI529" s="107">
        <v>6.3842999999999996</v>
      </c>
      <c r="DJ529" s="107">
        <v>1.9870300000000001</v>
      </c>
      <c r="DK529" s="107">
        <v>4.98285</v>
      </c>
      <c r="DL529" s="107">
        <v>-3.1530499999999999</v>
      </c>
      <c r="DM529" s="110">
        <v>2.8422499999999999</v>
      </c>
      <c r="DN529" s="110">
        <v>0.52841800000000005</v>
      </c>
      <c r="DO529" s="110">
        <v>0.442743</v>
      </c>
      <c r="DP529" s="110">
        <v>0.40131600000000001</v>
      </c>
      <c r="DQ529" s="110">
        <v>0.52222199999999996</v>
      </c>
      <c r="DR529" s="110">
        <v>0.60370400000000002</v>
      </c>
      <c r="DS529" s="110">
        <v>0.50041100000000005</v>
      </c>
      <c r="DT529" s="110">
        <v>0.62602599999999997</v>
      </c>
      <c r="DU529" s="497">
        <v>-7.1933499999999997E-2</v>
      </c>
      <c r="DV529" s="497">
        <v>0.47</v>
      </c>
      <c r="DW529" s="497">
        <v>0.29512699999999997</v>
      </c>
      <c r="DX529" s="497">
        <v>0</v>
      </c>
      <c r="DY529" s="497">
        <v>0.24485799999999999</v>
      </c>
      <c r="DZ529" s="497">
        <v>0.01</v>
      </c>
      <c r="EA529" s="267"/>
      <c r="EB529" s="492"/>
      <c r="EC529" s="501"/>
      <c r="ED529" s="99"/>
      <c r="EE529" s="501"/>
      <c r="EF529" s="501"/>
      <c r="EG529" s="99"/>
      <c r="EH529" s="99"/>
      <c r="EI529" s="99"/>
      <c r="EJ529" s="99"/>
      <c r="EK529" s="99"/>
      <c r="EL529" s="99"/>
      <c r="EM529" s="99"/>
      <c r="EN529" s="99"/>
      <c r="EO529" s="99"/>
      <c r="EP529" s="99"/>
      <c r="EQ529" s="99"/>
      <c r="ER529" s="99"/>
      <c r="ES529" s="99"/>
      <c r="ET529" s="99"/>
      <c r="EU529" s="99"/>
      <c r="EV529" s="99"/>
      <c r="EW529" s="99"/>
      <c r="EX529" s="119"/>
      <c r="EY529" s="121">
        <v>0</v>
      </c>
      <c r="EZ529" s="602">
        <v>301</v>
      </c>
      <c r="FA529" s="83">
        <v>20</v>
      </c>
      <c r="FB529" s="126">
        <v>50</v>
      </c>
      <c r="FC529" s="508">
        <v>6.3842999999999996</v>
      </c>
      <c r="FD529" s="508">
        <v>1.9870300000000001</v>
      </c>
      <c r="FE529" s="116">
        <v>4.98285</v>
      </c>
      <c r="FF529" s="116">
        <v>-3.1530499999999999</v>
      </c>
      <c r="FG529" s="116">
        <v>2.8422499999999999</v>
      </c>
      <c r="FH529" s="116">
        <v>0.52841800000000005</v>
      </c>
      <c r="FI529" s="116" t="s">
        <v>5991</v>
      </c>
      <c r="FJ529" s="116" t="s">
        <v>5992</v>
      </c>
      <c r="FK529" s="116" t="s">
        <v>5993</v>
      </c>
      <c r="FL529" s="116" t="s">
        <v>5994</v>
      </c>
      <c r="FM529" s="116" t="s">
        <v>5995</v>
      </c>
      <c r="FN529" s="116" t="s">
        <v>5996</v>
      </c>
      <c r="FO529" s="3" t="s">
        <v>1243</v>
      </c>
    </row>
    <row r="530" spans="1:171" s="3" customFormat="1" ht="15" customHeight="1" x14ac:dyDescent="0.2">
      <c r="A530" s="188">
        <v>20140523</v>
      </c>
      <c r="B530" s="188">
        <v>5</v>
      </c>
      <c r="C530" s="189">
        <v>9</v>
      </c>
      <c r="D530" s="189">
        <v>2</v>
      </c>
      <c r="E530" s="189">
        <v>9</v>
      </c>
      <c r="F530" s="189">
        <v>9</v>
      </c>
      <c r="G530" s="191">
        <v>1.9</v>
      </c>
      <c r="H530" s="435">
        <v>0</v>
      </c>
      <c r="I530" s="190">
        <v>8551</v>
      </c>
      <c r="J530" s="101" t="s">
        <v>1649</v>
      </c>
      <c r="K530" s="102" t="str">
        <f>IF(B530=2,"Z:\Data\MOOG\HeTao\raw\",IF(B530=5,"Z:\Data\MOOG\Polo\raw\",""))</f>
        <v>Z:\Data\MOOG\Polo\raw\</v>
      </c>
      <c r="L530" s="187" t="s">
        <v>1667</v>
      </c>
      <c r="M530" s="569" t="str">
        <f>IF(NOT(ISERROR(FIND("Training_dt",W530))),"'Plot Psychometric_HH_dt_yuchen'",IF(NOT(ISERROR(FIND("Training",W530))),"'Plot Psychometric_HH'",IF(NOT(ISERROR(FIND("1DAT",W530))),"'Plot Tuning Azimuth_HH'",IF(NOT(ISERROR(FIND("HD_dt",W530))),"'Plot HeadingDiscimination_PSTH_HH_dt_yuchen'",IF(NOT(ISERROR(FIND("HD",W530))),"'Plot HeadingDiscimination_PSTH_HH'",IF(NOT(ISERROR(FIND("MemSac",W530))),"'Memory Saccade Analysis_HH'",IF(NOT(ISERROR(FIND("DelSac",W530))),"'Memory Saccade Analysis_HH'",IF(NOT(ISERROR(FIND("u-stim",W530))),"'Plot Microstim_HH'",""))))))))</f>
        <v>'Plot Tuning Azimuth_HH'</v>
      </c>
      <c r="N530" s="573">
        <v>1</v>
      </c>
      <c r="O530" s="584">
        <v>-1</v>
      </c>
      <c r="P530" s="590">
        <v>4</v>
      </c>
      <c r="Q530" s="590">
        <f>IF(B530=2,60,310)</f>
        <v>310</v>
      </c>
      <c r="R530" s="590">
        <v>5</v>
      </c>
      <c r="S530" s="590">
        <f>IF(B530=2,60,-190)</f>
        <v>-190</v>
      </c>
      <c r="T530" s="590">
        <v>1</v>
      </c>
      <c r="U530" s="590">
        <f>IF(Z530&lt;&gt;"",IF(NOT(ISERROR(FIND("SU",Z530))),VALUE(RIGHT(Z530,1))+4,IF(NOT(ISERROR(FIND("MU20",Z530))),20,IF(NOT(ISERROR(FIND("MU21",Z530))),21,IF(NOT(ISERROR(FIND("MU2",Z530))),2,1)))),"")</f>
        <v>5</v>
      </c>
      <c r="V530" s="583"/>
      <c r="W530" s="186" t="s">
        <v>1681</v>
      </c>
      <c r="X530" s="192"/>
      <c r="Y530" s="219">
        <f>IF(NOT(ISERROR(FIND("MU=SU",X530))),1,IF(Z530&lt;&gt;"",IF(NOT(ISERROR(FIND("SU",Z530))),1,0),""))</f>
        <v>1</v>
      </c>
      <c r="Z530" s="217" t="s">
        <v>43</v>
      </c>
      <c r="AA530" s="218">
        <v>5685</v>
      </c>
      <c r="AB530" s="77">
        <v>10.843299999999999</v>
      </c>
      <c r="AC530" s="78" t="s">
        <v>1698</v>
      </c>
      <c r="AD530" s="199"/>
      <c r="AE530" s="91">
        <v>-104.108</v>
      </c>
      <c r="AF530" s="79">
        <v>0.33762799999999998</v>
      </c>
      <c r="AG530" s="79">
        <v>0.14401700000000001</v>
      </c>
      <c r="AH530" s="80">
        <v>0.61964399999999997</v>
      </c>
      <c r="AI530" s="81">
        <v>0.43885000000000002</v>
      </c>
      <c r="AJ530" s="81">
        <v>-0.51889099999999999</v>
      </c>
      <c r="AK530" s="81" t="s">
        <v>1615</v>
      </c>
      <c r="AL530" s="81" t="s">
        <v>1615</v>
      </c>
      <c r="AM530" s="503" t="s">
        <v>4242</v>
      </c>
      <c r="AN530" s="480" t="s">
        <v>4243</v>
      </c>
      <c r="AO530" s="83">
        <v>-92.144900000000007</v>
      </c>
      <c r="AP530" s="83">
        <v>0.64581299999999997</v>
      </c>
      <c r="AQ530" s="83">
        <v>0.132829</v>
      </c>
      <c r="AR530" s="84">
        <v>2.4027400000000001E-6</v>
      </c>
      <c r="AS530" s="85">
        <v>-0.56176700000000002</v>
      </c>
      <c r="AT530" s="85">
        <v>-1.8942300000000001</v>
      </c>
      <c r="AU530" s="85">
        <v>-96.113399999999999</v>
      </c>
      <c r="AV530" s="85">
        <v>77.919600000000003</v>
      </c>
      <c r="AW530" s="104" t="s">
        <v>4244</v>
      </c>
      <c r="AX530" s="86" t="s">
        <v>4245</v>
      </c>
      <c r="AY530" s="87" t="s">
        <v>1615</v>
      </c>
      <c r="AZ530" s="87" t="s">
        <v>1615</v>
      </c>
      <c r="BA530" s="87" t="s">
        <v>1615</v>
      </c>
      <c r="BB530" s="88" t="s">
        <v>1615</v>
      </c>
      <c r="BC530" s="89" t="s">
        <v>1615</v>
      </c>
      <c r="BD530" s="89" t="s">
        <v>1615</v>
      </c>
      <c r="BE530" s="89" t="s">
        <v>1615</v>
      </c>
      <c r="BF530" s="89" t="s">
        <v>1615</v>
      </c>
      <c r="BG530" s="504" t="s">
        <v>1615</v>
      </c>
      <c r="BH530" s="488" t="s">
        <v>1615</v>
      </c>
      <c r="BI530" s="251" t="s">
        <v>1243</v>
      </c>
      <c r="BJ530" s="252"/>
      <c r="BK530" s="252"/>
      <c r="BL530" s="259"/>
      <c r="BM530" s="230" t="str">
        <f>IF(CD530&lt;&gt;"",IF(ISNUMBER(CD530),(CD530-CB530)*IF(AE530&lt;0,1,-1),"nan"),"")</f>
        <v/>
      </c>
      <c r="BN530" s="230" t="str">
        <f>IF(CE530&lt;&gt;"",IF(ISNUMBER(CE530),CE530/CC530,"nan"),"")</f>
        <v/>
      </c>
      <c r="BO530" s="261"/>
      <c r="BP530" s="231" t="str">
        <f>IF(CL530&lt;&gt;"",IF(ISNUMBER(CL530),(CL530-CJ530)*IF(AO530&lt;0,1,-1),"nan"),"")</f>
        <v/>
      </c>
      <c r="BQ530" s="231" t="str">
        <f>IF(CM530&lt;&gt;"",IF(ISNUMBER(CM530),CM530/CK530,"nan"),"")</f>
        <v/>
      </c>
      <c r="BR530" s="263"/>
      <c r="BS530" s="232" t="str">
        <f>IF(CT530&lt;&gt;"",IF(ISNUMBER(CT530),(CT530-CR530)*IF(AY530&lt;0,1,-1),"nan"),"")</f>
        <v/>
      </c>
      <c r="BT530" s="232" t="str">
        <f>IF(CU530&lt;&gt;"",IF(ISNUMBER(CU530),CU530/CS530,"nan"),"")</f>
        <v/>
      </c>
      <c r="BU530" s="230"/>
      <c r="BV530" s="230"/>
      <c r="BW530" s="231"/>
      <c r="BX530" s="231"/>
      <c r="BY530" s="232"/>
      <c r="BZ530" s="235"/>
      <c r="CA530" s="257"/>
      <c r="CB530" s="233"/>
      <c r="CC530" s="230"/>
      <c r="CD530" s="230"/>
      <c r="CE530" s="230"/>
      <c r="CF530" s="230"/>
      <c r="CG530" s="230"/>
      <c r="CH530" s="230"/>
      <c r="CI530" s="230"/>
      <c r="CJ530" s="231"/>
      <c r="CK530" s="231"/>
      <c r="CL530" s="231"/>
      <c r="CM530" s="231"/>
      <c r="CN530" s="231"/>
      <c r="CO530" s="231"/>
      <c r="CP530" s="231"/>
      <c r="CQ530" s="231"/>
      <c r="CR530" s="232"/>
      <c r="CS530" s="232"/>
      <c r="CT530" s="232"/>
      <c r="CU530" s="232"/>
      <c r="CV530" s="232"/>
      <c r="CW530" s="232"/>
      <c r="CX530" s="232"/>
      <c r="CY530" s="234"/>
      <c r="CZ530" s="106"/>
      <c r="DA530" s="106"/>
      <c r="DB530" s="106"/>
      <c r="DC530" s="106"/>
      <c r="DD530" s="106"/>
      <c r="DE530" s="498"/>
      <c r="DF530" s="92"/>
      <c r="DG530" s="107"/>
      <c r="DH530" s="107"/>
      <c r="DI530" s="107"/>
      <c r="DJ530" s="107"/>
      <c r="DK530" s="107"/>
      <c r="DL530" s="107"/>
      <c r="DM530" s="110"/>
      <c r="DN530" s="110"/>
      <c r="DO530" s="110"/>
      <c r="DP530" s="110"/>
      <c r="DQ530" s="110"/>
      <c r="DR530" s="110"/>
      <c r="DS530" s="110"/>
      <c r="DT530" s="110"/>
      <c r="DU530" s="497"/>
      <c r="DV530" s="497"/>
      <c r="DW530" s="497"/>
      <c r="DX530" s="497"/>
      <c r="DY530" s="497"/>
      <c r="DZ530" s="497"/>
      <c r="EA530" s="185"/>
      <c r="EB530" s="99"/>
      <c r="EC530" s="99"/>
      <c r="ED530" s="99"/>
      <c r="EE530" s="99"/>
      <c r="EF530" s="99"/>
      <c r="EG530" s="99"/>
      <c r="EH530" s="99"/>
      <c r="EI530" s="99"/>
      <c r="EJ530" s="99"/>
      <c r="EK530" s="99"/>
      <c r="EL530" s="99"/>
      <c r="EM530" s="99"/>
      <c r="EN530" s="99"/>
      <c r="EO530" s="99"/>
      <c r="EP530" s="99"/>
      <c r="EQ530" s="99"/>
      <c r="ER530" s="99"/>
      <c r="ES530" s="99"/>
      <c r="ET530" s="99"/>
      <c r="EU530" s="99"/>
      <c r="EV530" s="99"/>
      <c r="EW530" s="99"/>
      <c r="EX530" s="119"/>
      <c r="EY530" s="121"/>
      <c r="EZ530" s="454"/>
      <c r="FA530" s="83"/>
      <c r="FB530" s="126"/>
      <c r="FC530" s="116"/>
      <c r="FD530" s="116"/>
      <c r="FE530" s="116"/>
      <c r="FF530" s="116"/>
      <c r="FG530" s="116"/>
      <c r="FH530" s="116"/>
      <c r="FI530" s="116"/>
      <c r="FJ530" s="116"/>
      <c r="FK530" s="116"/>
      <c r="FL530" s="116"/>
      <c r="FM530" s="116"/>
      <c r="FN530" s="116"/>
    </row>
    <row r="531" spans="1:171" s="3" customFormat="1" ht="15" customHeight="1" x14ac:dyDescent="0.2">
      <c r="A531" s="188">
        <v>20140523</v>
      </c>
      <c r="B531" s="188">
        <v>5</v>
      </c>
      <c r="C531" s="189">
        <v>9</v>
      </c>
      <c r="D531" s="189">
        <v>2</v>
      </c>
      <c r="E531" s="189">
        <v>9</v>
      </c>
      <c r="F531" s="189">
        <v>9</v>
      </c>
      <c r="G531" s="191">
        <v>1.9</v>
      </c>
      <c r="H531" s="435">
        <v>0</v>
      </c>
      <c r="I531" s="190">
        <v>8551</v>
      </c>
      <c r="J531" s="101" t="s">
        <v>683</v>
      </c>
      <c r="K531" s="102" t="str">
        <f>IF(B531=2,"Z:\Data\MOOG\HeTao\raw\",IF(B531=5,"Z:\Data\MOOG\Polo\raw\",""))</f>
        <v>Z:\Data\MOOG\Polo\raw\</v>
      </c>
      <c r="L531" s="187" t="s">
        <v>2624</v>
      </c>
      <c r="M531" s="569" t="str">
        <f>IF(NOT(ISERROR(FIND("Training_dt",W531))),"'Plot Psychometric_HH_dt_yuchen'",IF(NOT(ISERROR(FIND("Training",W531))),"'Plot Psychometric_HH'",IF(NOT(ISERROR(FIND("1DAT",W531))),"'Plot Tuning Azimuth_HH'",IF(NOT(ISERROR(FIND("HD_dt",W531))),"'Plot HeadingDiscimination_PSTH_HH_dt_yuchen'",IF(NOT(ISERROR(FIND("HD",W531))),"'Plot HeadingDiscimination_PSTH_HH'",IF(NOT(ISERROR(FIND("MemSac",W531))),"'Memory Saccade Analysis_HH'",IF(NOT(ISERROR(FIND("DelSac",W531))),"'Memory Saccade Analysis_HH'",IF(NOT(ISERROR(FIND("u-stim",W531))),"'Plot Microstim_HH'",""))))))))</f>
        <v>'Plot Tuning Azimuth_HH'</v>
      </c>
      <c r="N531" s="573">
        <v>1</v>
      </c>
      <c r="O531" s="584">
        <v>-1</v>
      </c>
      <c r="P531" s="590">
        <v>4</v>
      </c>
      <c r="Q531" s="590">
        <f>IF(B531=2,60,310)</f>
        <v>310</v>
      </c>
      <c r="R531" s="590">
        <v>5</v>
      </c>
      <c r="S531" s="590">
        <f>IF(B531=2,60,-190)</f>
        <v>-190</v>
      </c>
      <c r="T531" s="590">
        <v>1</v>
      </c>
      <c r="U531" s="590">
        <f>IF(Z531&lt;&gt;"",IF(NOT(ISERROR(FIND("SU",Z531))),VALUE(RIGHT(Z531,1))+4,IF(NOT(ISERROR(FIND("MU20",Z531))),20,IF(NOT(ISERROR(FIND("MU21",Z531))),21,IF(NOT(ISERROR(FIND("MU2",Z531))),2,1)))),"")</f>
        <v>5</v>
      </c>
      <c r="V531" s="583"/>
      <c r="W531" s="186" t="s">
        <v>6</v>
      </c>
      <c r="X531" s="192"/>
      <c r="Y531" s="219">
        <f>IF(NOT(ISERROR(FIND("MU=SU",X531))),1,IF(Z531&lt;&gt;"",IF(NOT(ISERROR(FIND("SU",Z531))),1,0),""))</f>
        <v>1</v>
      </c>
      <c r="Z531" s="217" t="s">
        <v>43</v>
      </c>
      <c r="AA531" s="218">
        <v>2303</v>
      </c>
      <c r="AB531" s="77">
        <v>10.1608</v>
      </c>
      <c r="AC531" s="78" t="s">
        <v>2625</v>
      </c>
      <c r="AD531" s="199"/>
      <c r="AE531" s="91" t="s">
        <v>8265</v>
      </c>
      <c r="AF531" s="79" t="s">
        <v>8265</v>
      </c>
      <c r="AG531" s="79" t="s">
        <v>8265</v>
      </c>
      <c r="AH531" s="80" t="s">
        <v>8294</v>
      </c>
      <c r="AI531" s="81" t="s">
        <v>8265</v>
      </c>
      <c r="AJ531" s="81" t="s">
        <v>8305</v>
      </c>
      <c r="AK531" s="81" t="s">
        <v>8305</v>
      </c>
      <c r="AL531" s="81" t="s">
        <v>8265</v>
      </c>
      <c r="AM531" s="503" t="s">
        <v>8265</v>
      </c>
      <c r="AN531" s="480" t="s">
        <v>8305</v>
      </c>
      <c r="AO531" s="83" t="s">
        <v>8265</v>
      </c>
      <c r="AP531" s="83" t="s">
        <v>8305</v>
      </c>
      <c r="AQ531" s="83" t="s">
        <v>8294</v>
      </c>
      <c r="AR531" s="84" t="s">
        <v>8265</v>
      </c>
      <c r="AS531" s="85" t="s">
        <v>8265</v>
      </c>
      <c r="AT531" s="85" t="s">
        <v>8305</v>
      </c>
      <c r="AU531" s="85" t="s">
        <v>8305</v>
      </c>
      <c r="AV531" s="85" t="s">
        <v>8305</v>
      </c>
      <c r="AW531" s="104" t="s">
        <v>8305</v>
      </c>
      <c r="AX531" s="86" t="s">
        <v>8305</v>
      </c>
      <c r="AY531" s="87">
        <v>-83.202299999999994</v>
      </c>
      <c r="AZ531" s="87">
        <v>0.62896200000000002</v>
      </c>
      <c r="BA531" s="87">
        <v>0.276999</v>
      </c>
      <c r="BB531" s="88">
        <v>1.19587E-5</v>
      </c>
      <c r="BC531" s="89">
        <v>-1.54192</v>
      </c>
      <c r="BD531" s="89">
        <v>-1.4198599999999999</v>
      </c>
      <c r="BE531" s="89">
        <v>-86.463899999999995</v>
      </c>
      <c r="BF531" s="89">
        <v>103.492</v>
      </c>
      <c r="BG531" s="504" t="s">
        <v>8316</v>
      </c>
      <c r="BH531" s="488" t="s">
        <v>8282</v>
      </c>
      <c r="BI531" s="251" t="s">
        <v>1243</v>
      </c>
      <c r="BJ531" s="252"/>
      <c r="BK531" s="252"/>
      <c r="BL531" s="259"/>
      <c r="BM531" s="230" t="str">
        <f>IF(CD531&lt;&gt;"",IF(ISNUMBER(CD531),(CD531-CB531)*IF(AE531&lt;0,1,-1),"nan"),"")</f>
        <v/>
      </c>
      <c r="BN531" s="230" t="str">
        <f>IF(CE531&lt;&gt;"",IF(ISNUMBER(CE531),CE531/CC531,"nan"),"")</f>
        <v/>
      </c>
      <c r="BO531" s="261"/>
      <c r="BP531" s="231"/>
      <c r="BQ531" s="231"/>
      <c r="BR531" s="263"/>
      <c r="BS531" s="232"/>
      <c r="BT531" s="232"/>
      <c r="BU531" s="230"/>
      <c r="BV531" s="230"/>
      <c r="BW531" s="231"/>
      <c r="BX531" s="231"/>
      <c r="BY531" s="232"/>
      <c r="BZ531" s="235"/>
      <c r="CA531" s="257"/>
      <c r="CB531" s="233"/>
      <c r="CC531" s="230"/>
      <c r="CD531" s="230"/>
      <c r="CE531" s="230"/>
      <c r="CF531" s="230"/>
      <c r="CG531" s="230"/>
      <c r="CH531" s="230"/>
      <c r="CI531" s="230"/>
      <c r="CJ531" s="231"/>
      <c r="CK531" s="231"/>
      <c r="CL531" s="231"/>
      <c r="CM531" s="231"/>
      <c r="CN531" s="231"/>
      <c r="CO531" s="231"/>
      <c r="CP531" s="231"/>
      <c r="CQ531" s="231"/>
      <c r="CR531" s="232"/>
      <c r="CS531" s="232"/>
      <c r="CT531" s="232"/>
      <c r="CU531" s="232"/>
      <c r="CV531" s="232"/>
      <c r="CW531" s="232"/>
      <c r="CX531" s="232"/>
      <c r="CY531" s="234"/>
      <c r="CZ531" s="106"/>
      <c r="DA531" s="106"/>
      <c r="DB531" s="106"/>
      <c r="DC531" s="106"/>
      <c r="DD531" s="106"/>
      <c r="DE531" s="498"/>
      <c r="DF531" s="92"/>
      <c r="DG531" s="107"/>
      <c r="DH531" s="107"/>
      <c r="DI531" s="107"/>
      <c r="DJ531" s="107"/>
      <c r="DK531" s="107"/>
      <c r="DL531" s="107"/>
      <c r="DM531" s="110"/>
      <c r="DN531" s="110"/>
      <c r="DO531" s="110"/>
      <c r="DP531" s="110"/>
      <c r="DQ531" s="110"/>
      <c r="DR531" s="110"/>
      <c r="DS531" s="110"/>
      <c r="DT531" s="110"/>
      <c r="DU531" s="497"/>
      <c r="DV531" s="497"/>
      <c r="DW531" s="497"/>
      <c r="DX531" s="497"/>
      <c r="DY531" s="497"/>
      <c r="DZ531" s="497"/>
      <c r="EA531" s="185"/>
      <c r="EB531" s="99"/>
      <c r="EC531" s="99"/>
      <c r="ED531" s="99"/>
      <c r="EE531" s="99"/>
      <c r="EF531" s="99"/>
      <c r="EG531" s="99"/>
      <c r="EH531" s="99"/>
      <c r="EI531" s="99"/>
      <c r="EJ531" s="99"/>
      <c r="EK531" s="99"/>
      <c r="EL531" s="99"/>
      <c r="EM531" s="99"/>
      <c r="EN531" s="99"/>
      <c r="EO531" s="99"/>
      <c r="EP531" s="99"/>
      <c r="EQ531" s="99"/>
      <c r="ER531" s="99"/>
      <c r="ES531" s="99"/>
      <c r="ET531" s="99"/>
      <c r="EU531" s="99"/>
      <c r="EV531" s="99"/>
      <c r="EW531" s="99"/>
      <c r="EX531" s="119"/>
      <c r="EY531" s="121"/>
      <c r="EZ531" s="454"/>
      <c r="FA531" s="83"/>
      <c r="FB531" s="126"/>
      <c r="FC531" s="116"/>
      <c r="FD531" s="116"/>
      <c r="FE531" s="116"/>
      <c r="FF531" s="116"/>
      <c r="FG531" s="116"/>
      <c r="FH531" s="116"/>
      <c r="FI531" s="116"/>
      <c r="FJ531" s="116"/>
      <c r="FK531" s="116"/>
      <c r="FL531" s="116"/>
      <c r="FM531" s="116"/>
      <c r="FN531" s="116"/>
    </row>
    <row r="532" spans="1:171" s="3" customFormat="1" ht="15" customHeight="1" x14ac:dyDescent="0.2">
      <c r="A532" s="188">
        <v>20140524</v>
      </c>
      <c r="B532" s="188">
        <v>5</v>
      </c>
      <c r="C532" s="189">
        <v>10</v>
      </c>
      <c r="D532" s="189">
        <v>2</v>
      </c>
      <c r="E532" s="189">
        <v>9</v>
      </c>
      <c r="F532" s="189">
        <v>11</v>
      </c>
      <c r="G532" s="191">
        <v>1.9</v>
      </c>
      <c r="H532" s="435">
        <v>0</v>
      </c>
      <c r="I532" s="190">
        <v>8235</v>
      </c>
      <c r="J532" s="101" t="s">
        <v>683</v>
      </c>
      <c r="K532" s="102" t="str">
        <f>IF(B532=2,"Z:\Data\MOOG\HeTao\raw\",IF(B532=5,"Z:\Data\MOOG\Polo\raw\",""))</f>
        <v>Z:\Data\MOOG\Polo\raw\</v>
      </c>
      <c r="L532" s="187" t="s">
        <v>2618</v>
      </c>
      <c r="M532" s="569" t="str">
        <f>IF(NOT(ISERROR(FIND("Training_dt",W532))),"'Plot Psychometric_HH_dt_yuchen'",IF(NOT(ISERROR(FIND("Training",W532))),"'Plot Psychometric_HH'",IF(NOT(ISERROR(FIND("1DAT",W532))),"'Plot Tuning Azimuth_HH'",IF(NOT(ISERROR(FIND("HD_dt",W532))),"'Plot HeadingDiscimination_PSTH_HH_dt_yuchen'",IF(NOT(ISERROR(FIND("HD",W532))),"'Plot HeadingDiscimination_PSTH_HH'",IF(NOT(ISERROR(FIND("MemSac",W532))),"'Memory Saccade Analysis_HH'",IF(NOT(ISERROR(FIND("DelSac",W532))),"'Memory Saccade Analysis_HH'",IF(NOT(ISERROR(FIND("u-stim",W532))),"'Plot Microstim_HH'",""))))))))</f>
        <v>'Memory Saccade Analysis_HH'</v>
      </c>
      <c r="N532" s="573">
        <v>1</v>
      </c>
      <c r="O532" s="584">
        <v>-1</v>
      </c>
      <c r="P532" s="590">
        <v>4</v>
      </c>
      <c r="Q532" s="590">
        <f>IF(B532=2,60,310)</f>
        <v>310</v>
      </c>
      <c r="R532" s="590">
        <v>5</v>
      </c>
      <c r="S532" s="590">
        <f>IF(B532=2,60,-190)</f>
        <v>-190</v>
      </c>
      <c r="T532" s="590">
        <v>1</v>
      </c>
      <c r="U532" s="590">
        <f>IF(Z532&lt;&gt;"",IF(NOT(ISERROR(FIND("SU",Z532))),VALUE(RIGHT(Z532,1))+4,IF(NOT(ISERROR(FIND("MU20",Z532))),20,IF(NOT(ISERROR(FIND("MU21",Z532))),21,IF(NOT(ISERROR(FIND("MU2",Z532))),2,1)))),"")</f>
        <v>1</v>
      </c>
      <c r="V532" s="583"/>
      <c r="W532" s="186" t="s">
        <v>1680</v>
      </c>
      <c r="X532" s="192"/>
      <c r="Y532" s="219">
        <f>IF(NOT(ISERROR(FIND("MU=SU",X532))),1,IF(Z532&lt;&gt;"",IF(NOT(ISERROR(FIND("SU",Z532))),1,0),""))</f>
        <v>0</v>
      </c>
      <c r="Z532" s="217" t="s">
        <v>1981</v>
      </c>
      <c r="AA532" s="218"/>
      <c r="AB532" s="77"/>
      <c r="AC532" s="78"/>
      <c r="AD532" s="199"/>
      <c r="AE532" s="91"/>
      <c r="AF532" s="79"/>
      <c r="AG532" s="79"/>
      <c r="AH532" s="80"/>
      <c r="AI532" s="81"/>
      <c r="AJ532" s="81"/>
      <c r="AK532" s="81"/>
      <c r="AL532" s="81"/>
      <c r="AM532" s="503"/>
      <c r="AN532" s="480"/>
      <c r="AO532" s="83"/>
      <c r="AP532" s="83"/>
      <c r="AQ532" s="83"/>
      <c r="AR532" s="84"/>
      <c r="AS532" s="85"/>
      <c r="AT532" s="85"/>
      <c r="AU532" s="85"/>
      <c r="AV532" s="85"/>
      <c r="AW532" s="104"/>
      <c r="AX532" s="86"/>
      <c r="AY532" s="87"/>
      <c r="AZ532" s="87"/>
      <c r="BA532" s="87"/>
      <c r="BB532" s="88"/>
      <c r="BC532" s="89"/>
      <c r="BD532" s="89"/>
      <c r="BE532" s="89"/>
      <c r="BF532" s="89"/>
      <c r="BG532" s="504"/>
      <c r="BH532" s="488"/>
      <c r="BI532" s="251"/>
      <c r="BJ532" s="252"/>
      <c r="BK532" s="252"/>
      <c r="BL532" s="230"/>
      <c r="BM532" s="230"/>
      <c r="BN532" s="230"/>
      <c r="BO532" s="231"/>
      <c r="BP532" s="231"/>
      <c r="BQ532" s="231"/>
      <c r="BR532" s="232"/>
      <c r="BS532" s="232"/>
      <c r="BT532" s="232"/>
      <c r="BU532" s="230"/>
      <c r="BV532" s="230"/>
      <c r="BW532" s="231"/>
      <c r="BX532" s="231"/>
      <c r="BY532" s="232"/>
      <c r="BZ532" s="235"/>
      <c r="CA532" s="257"/>
      <c r="CB532" s="233"/>
      <c r="CC532" s="230"/>
      <c r="CD532" s="230"/>
      <c r="CE532" s="230"/>
      <c r="CF532" s="230"/>
      <c r="CG532" s="230"/>
      <c r="CH532" s="230"/>
      <c r="CI532" s="230"/>
      <c r="CJ532" s="231"/>
      <c r="CK532" s="231"/>
      <c r="CL532" s="231"/>
      <c r="CM532" s="231"/>
      <c r="CN532" s="231"/>
      <c r="CO532" s="231"/>
      <c r="CP532" s="231"/>
      <c r="CQ532" s="231"/>
      <c r="CR532" s="232"/>
      <c r="CS532" s="232"/>
      <c r="CT532" s="232"/>
      <c r="CU532" s="232"/>
      <c r="CV532" s="232"/>
      <c r="CW532" s="232"/>
      <c r="CX532" s="232"/>
      <c r="CY532" s="234"/>
      <c r="CZ532" s="106"/>
      <c r="DA532" s="106"/>
      <c r="DB532" s="106"/>
      <c r="DC532" s="106"/>
      <c r="DD532" s="106"/>
      <c r="DE532" s="498"/>
      <c r="DF532" s="92"/>
      <c r="DG532" s="107"/>
      <c r="DH532" s="107"/>
      <c r="DI532" s="107"/>
      <c r="DJ532" s="107"/>
      <c r="DK532" s="107"/>
      <c r="DL532" s="107"/>
      <c r="DM532" s="110"/>
      <c r="DN532" s="110"/>
      <c r="DO532" s="110"/>
      <c r="DP532" s="110"/>
      <c r="DQ532" s="110"/>
      <c r="DR532" s="110"/>
      <c r="DS532" s="110"/>
      <c r="DT532" s="110"/>
      <c r="DU532" s="497"/>
      <c r="DV532" s="497"/>
      <c r="DW532" s="497"/>
      <c r="DX532" s="497"/>
      <c r="DY532" s="497"/>
      <c r="DZ532" s="497"/>
      <c r="EA532" s="185">
        <v>0.98086700000000004</v>
      </c>
      <c r="EB532" s="501">
        <v>3.3605299999999998E-24</v>
      </c>
      <c r="EC532" s="501">
        <v>9.5239400000000002E-26</v>
      </c>
      <c r="ED532" s="501">
        <v>7.3076500000000007E-12</v>
      </c>
      <c r="EE532" s="501">
        <v>3.3694600000000001E-9</v>
      </c>
      <c r="EF532" s="99">
        <v>1.4064399999999999E-2</v>
      </c>
      <c r="EG532" s="99">
        <v>-65.642399999999995</v>
      </c>
      <c r="EH532" s="99">
        <v>-95.899600000000007</v>
      </c>
      <c r="EI532" s="99">
        <v>-101.82599999999999</v>
      </c>
      <c r="EJ532" s="99">
        <v>-93.001900000000006</v>
      </c>
      <c r="EK532" s="99">
        <v>-105.557</v>
      </c>
      <c r="EL532" s="99">
        <v>-131.928</v>
      </c>
      <c r="EM532" s="99">
        <v>0.17960499999999999</v>
      </c>
      <c r="EN532" s="99">
        <v>0.76407400000000003</v>
      </c>
      <c r="EO532" s="99">
        <v>0.77288800000000002</v>
      </c>
      <c r="EP532" s="99">
        <v>0.64745200000000003</v>
      </c>
      <c r="EQ532" s="99">
        <v>0.607124</v>
      </c>
      <c r="ER532" s="99">
        <v>0.45686100000000002</v>
      </c>
      <c r="ES532" s="99">
        <v>0</v>
      </c>
      <c r="ET532" s="99">
        <v>12.869300000000001</v>
      </c>
      <c r="EU532" s="99">
        <v>10.7088</v>
      </c>
      <c r="EV532" s="99">
        <v>8.1022599999999994</v>
      </c>
      <c r="EW532" s="99">
        <v>11.876099999999999</v>
      </c>
      <c r="EX532" s="119">
        <v>5.7518599999999998</v>
      </c>
      <c r="EY532" s="121"/>
      <c r="EZ532" s="454"/>
      <c r="FA532" s="83"/>
      <c r="FB532" s="126"/>
      <c r="FC532" s="116"/>
      <c r="FD532" s="116"/>
      <c r="FE532" s="116"/>
      <c r="FF532" s="116"/>
      <c r="FG532" s="116"/>
      <c r="FH532" s="116"/>
      <c r="FI532" s="116"/>
      <c r="FJ532" s="116"/>
      <c r="FK532" s="116"/>
      <c r="FL532" s="116"/>
      <c r="FM532" s="116"/>
      <c r="FN532" s="116"/>
    </row>
    <row r="533" spans="1:171" s="3" customFormat="1" ht="15" customHeight="1" x14ac:dyDescent="0.2">
      <c r="A533" s="188">
        <v>20140524</v>
      </c>
      <c r="B533" s="188">
        <v>5</v>
      </c>
      <c r="C533" s="189">
        <v>10</v>
      </c>
      <c r="D533" s="189">
        <v>2</v>
      </c>
      <c r="E533" s="189">
        <v>9</v>
      </c>
      <c r="F533" s="189">
        <v>11</v>
      </c>
      <c r="G533" s="191">
        <v>1.9</v>
      </c>
      <c r="H533" s="435">
        <v>0</v>
      </c>
      <c r="I533" s="190">
        <v>7806</v>
      </c>
      <c r="J533" s="101" t="s">
        <v>683</v>
      </c>
      <c r="K533" s="102" t="str">
        <f>IF(B533=2,"Z:\Data\MOOG\HeTao\raw\",IF(B533=5,"Z:\Data\MOOG\Polo\raw\",""))</f>
        <v>Z:\Data\MOOG\Polo\raw\</v>
      </c>
      <c r="L533" s="187" t="s">
        <v>2620</v>
      </c>
      <c r="M533" s="569" t="str">
        <f>IF(NOT(ISERROR(FIND("Training_dt",W533))),"'Plot Psychometric_HH_dt_yuchen'",IF(NOT(ISERROR(FIND("Training",W533))),"'Plot Psychometric_HH'",IF(NOT(ISERROR(FIND("1DAT",W533))),"'Plot Tuning Azimuth_HH'",IF(NOT(ISERROR(FIND("HD_dt",W533))),"'Plot HeadingDiscimination_PSTH_HH_dt_yuchen'",IF(NOT(ISERROR(FIND("HD",W533))),"'Plot HeadingDiscimination_PSTH_HH'",IF(NOT(ISERROR(FIND("MemSac",W533))),"'Memory Saccade Analysis_HH'",IF(NOT(ISERROR(FIND("DelSac",W533))),"'Memory Saccade Analysis_HH'",IF(NOT(ISERROR(FIND("u-stim",W533))),"'Plot Microstim_HH'",""))))))))</f>
        <v>'Memory Saccade Analysis_HH'</v>
      </c>
      <c r="N533" s="573">
        <v>1</v>
      </c>
      <c r="O533" s="584">
        <v>-1</v>
      </c>
      <c r="P533" s="590">
        <v>4</v>
      </c>
      <c r="Q533" s="590">
        <f>IF(B533=2,60,310)</f>
        <v>310</v>
      </c>
      <c r="R533" s="590">
        <v>5</v>
      </c>
      <c r="S533" s="590">
        <f>IF(B533=2,60,-190)</f>
        <v>-190</v>
      </c>
      <c r="T533" s="590">
        <v>1</v>
      </c>
      <c r="U533" s="590">
        <f>IF(Z533&lt;&gt;"",IF(NOT(ISERROR(FIND("SU",Z533))),VALUE(RIGHT(Z533,1))+4,IF(NOT(ISERROR(FIND("MU20",Z533))),20,IF(NOT(ISERROR(FIND("MU21",Z533))),21,IF(NOT(ISERROR(FIND("MU2",Z533))),2,1)))),"")</f>
        <v>5</v>
      </c>
      <c r="V533" s="583"/>
      <c r="W533" s="186" t="s">
        <v>1680</v>
      </c>
      <c r="X533" s="192"/>
      <c r="Y533" s="219">
        <f>IF(NOT(ISERROR(FIND("MU=SU",X533))),1,IF(Z533&lt;&gt;"",IF(NOT(ISERROR(FIND("SU",Z533))),1,0),""))</f>
        <v>1</v>
      </c>
      <c r="Z533" s="217" t="s">
        <v>43</v>
      </c>
      <c r="AA533" s="218">
        <v>2492</v>
      </c>
      <c r="AB533" s="77">
        <v>10.6759</v>
      </c>
      <c r="AC533" s="78" t="s">
        <v>2621</v>
      </c>
      <c r="AD533" s="199" t="s">
        <v>2622</v>
      </c>
      <c r="AE533" s="91"/>
      <c r="AF533" s="79"/>
      <c r="AG533" s="79"/>
      <c r="AH533" s="80"/>
      <c r="AI533" s="81"/>
      <c r="AJ533" s="81"/>
      <c r="AK533" s="81"/>
      <c r="AL533" s="81"/>
      <c r="AM533" s="503"/>
      <c r="AN533" s="480"/>
      <c r="AO533" s="83"/>
      <c r="AP533" s="83"/>
      <c r="AQ533" s="83"/>
      <c r="AR533" s="84"/>
      <c r="AS533" s="85"/>
      <c r="AT533" s="85"/>
      <c r="AU533" s="85"/>
      <c r="AV533" s="85"/>
      <c r="AW533" s="104"/>
      <c r="AX533" s="86"/>
      <c r="AY533" s="87"/>
      <c r="AZ533" s="87"/>
      <c r="BA533" s="87"/>
      <c r="BB533" s="88"/>
      <c r="BC533" s="89"/>
      <c r="BD533" s="89"/>
      <c r="BE533" s="89"/>
      <c r="BF533" s="89"/>
      <c r="BG533" s="504"/>
      <c r="BH533" s="488"/>
      <c r="BI533" s="251"/>
      <c r="BJ533" s="252"/>
      <c r="BK533" s="252"/>
      <c r="BL533" s="515"/>
      <c r="BM533" s="230"/>
      <c r="BN533" s="230"/>
      <c r="BO533" s="516"/>
      <c r="BP533" s="231"/>
      <c r="BQ533" s="231"/>
      <c r="BR533" s="517"/>
      <c r="BS533" s="232"/>
      <c r="BT533" s="232"/>
      <c r="BU533" s="230"/>
      <c r="BV533" s="230"/>
      <c r="BW533" s="231"/>
      <c r="BX533" s="231"/>
      <c r="BY533" s="232"/>
      <c r="BZ533" s="235"/>
      <c r="CA533" s="257"/>
      <c r="CB533" s="233"/>
      <c r="CC533" s="230"/>
      <c r="CD533" s="230"/>
      <c r="CE533" s="230"/>
      <c r="CF533" s="230"/>
      <c r="CG533" s="230"/>
      <c r="CH533" s="230"/>
      <c r="CI533" s="230"/>
      <c r="CJ533" s="231"/>
      <c r="CK533" s="231"/>
      <c r="CL533" s="231"/>
      <c r="CM533" s="231"/>
      <c r="CN533" s="231"/>
      <c r="CO533" s="231"/>
      <c r="CP533" s="231"/>
      <c r="CQ533" s="231"/>
      <c r="CR533" s="232"/>
      <c r="CS533" s="232"/>
      <c r="CT533" s="232"/>
      <c r="CU533" s="232"/>
      <c r="CV533" s="232"/>
      <c r="CW533" s="232"/>
      <c r="CX533" s="232"/>
      <c r="CY533" s="234"/>
      <c r="CZ533" s="106"/>
      <c r="DA533" s="106"/>
      <c r="DB533" s="106"/>
      <c r="DC533" s="106"/>
      <c r="DD533" s="106"/>
      <c r="DE533" s="498"/>
      <c r="DF533" s="92"/>
      <c r="DG533" s="107"/>
      <c r="DH533" s="107"/>
      <c r="DI533" s="107"/>
      <c r="DJ533" s="107"/>
      <c r="DK533" s="107"/>
      <c r="DL533" s="107"/>
      <c r="DM533" s="110"/>
      <c r="DN533" s="110"/>
      <c r="DO533" s="110"/>
      <c r="DP533" s="110"/>
      <c r="DQ533" s="110"/>
      <c r="DR533" s="110"/>
      <c r="DS533" s="110"/>
      <c r="DT533" s="110"/>
      <c r="DU533" s="497"/>
      <c r="DV533" s="497"/>
      <c r="DW533" s="497"/>
      <c r="DX533" s="497"/>
      <c r="DY533" s="497"/>
      <c r="DZ533" s="497"/>
      <c r="EA533" s="267">
        <v>0.50774799999999998</v>
      </c>
      <c r="EB533" s="501">
        <v>1.9601799999999999E-5</v>
      </c>
      <c r="EC533" s="501">
        <v>1.6075500000000001E-7</v>
      </c>
      <c r="ED533" s="99">
        <v>6.7081699999999998E-4</v>
      </c>
      <c r="EE533" s="99">
        <v>5.7115300000000001E-2</v>
      </c>
      <c r="EF533" s="99">
        <v>0.76082099999999997</v>
      </c>
      <c r="EG533" s="99">
        <v>158.76599999999999</v>
      </c>
      <c r="EH533" s="99">
        <v>-83.076499999999996</v>
      </c>
      <c r="EI533" s="99">
        <v>-83.562700000000007</v>
      </c>
      <c r="EJ533" s="99">
        <v>-91.114099999999993</v>
      </c>
      <c r="EK533" s="99">
        <v>-143.93</v>
      </c>
      <c r="EL533" s="99">
        <v>36.880299999999998</v>
      </c>
      <c r="EM533" s="99">
        <v>0.369842</v>
      </c>
      <c r="EN533" s="99">
        <v>0.600993</v>
      </c>
      <c r="EO533" s="99">
        <v>0.707847</v>
      </c>
      <c r="EP533" s="99">
        <v>0.61220799999999997</v>
      </c>
      <c r="EQ533" s="99">
        <v>0.47818300000000002</v>
      </c>
      <c r="ER533" s="99">
        <v>0.342611</v>
      </c>
      <c r="ES533" s="99">
        <v>0</v>
      </c>
      <c r="ET533" s="99">
        <v>5.9075300000000004</v>
      </c>
      <c r="EU533" s="99">
        <v>7.0130400000000002</v>
      </c>
      <c r="EV533" s="99">
        <v>6.8410700000000002</v>
      </c>
      <c r="EW533" s="99">
        <v>5.9075300000000004</v>
      </c>
      <c r="EX533" s="119">
        <v>1.2398499999999999</v>
      </c>
      <c r="EY533" s="121"/>
      <c r="EZ533" s="454"/>
      <c r="FA533" s="83"/>
      <c r="FB533" s="126"/>
      <c r="FC533" s="116"/>
      <c r="FD533" s="116"/>
      <c r="FE533" s="116"/>
      <c r="FF533" s="116"/>
      <c r="FG533" s="116"/>
      <c r="FH533" s="116"/>
      <c r="FI533" s="116"/>
      <c r="FJ533" s="116"/>
      <c r="FK533" s="116"/>
      <c r="FL533" s="116"/>
      <c r="FM533" s="116"/>
      <c r="FN533" s="116"/>
    </row>
    <row r="534" spans="1:171" s="3" customFormat="1" ht="15" customHeight="1" x14ac:dyDescent="0.2">
      <c r="A534" s="188">
        <v>20140524</v>
      </c>
      <c r="B534" s="188">
        <v>5</v>
      </c>
      <c r="C534" s="189">
        <v>10</v>
      </c>
      <c r="D534" s="189">
        <v>2</v>
      </c>
      <c r="E534" s="189">
        <v>9</v>
      </c>
      <c r="F534" s="189">
        <v>11</v>
      </c>
      <c r="G534" s="191">
        <v>1.9</v>
      </c>
      <c r="H534" s="435">
        <v>0</v>
      </c>
      <c r="I534" s="190">
        <v>7806</v>
      </c>
      <c r="J534" s="101" t="s">
        <v>683</v>
      </c>
      <c r="K534" s="102" t="str">
        <f>IF(B534=2,"Z:\Data\MOOG\HeTao\raw\",IF(B534=5,"Z:\Data\MOOG\Polo\raw\",""))</f>
        <v>Z:\Data\MOOG\Polo\raw\</v>
      </c>
      <c r="L534" s="187" t="s">
        <v>2623</v>
      </c>
      <c r="M534" s="569" t="str">
        <f>IF(NOT(ISERROR(FIND("Training_dt",W534))),"'Plot Psychometric_HH_dt_yuchen'",IF(NOT(ISERROR(FIND("Training",W534))),"'Plot Psychometric_HH'",IF(NOT(ISERROR(FIND("1DAT",W534))),"'Plot Tuning Azimuth_HH'",IF(NOT(ISERROR(FIND("HD_dt",W534))),"'Plot HeadingDiscimination_PSTH_HH_dt_yuchen'",IF(NOT(ISERROR(FIND("HD",W534))),"'Plot HeadingDiscimination_PSTH_HH'",IF(NOT(ISERROR(FIND("MemSac",W534))),"'Memory Saccade Analysis_HH'",IF(NOT(ISERROR(FIND("DelSac",W534))),"'Memory Saccade Analysis_HH'",IF(NOT(ISERROR(FIND("u-stim",W534))),"'Plot Microstim_HH'",""))))))))</f>
        <v>'Plot Tuning Azimuth_HH'</v>
      </c>
      <c r="N534" s="573">
        <v>1</v>
      </c>
      <c r="O534" s="584">
        <v>-1</v>
      </c>
      <c r="P534" s="590">
        <v>4</v>
      </c>
      <c r="Q534" s="590">
        <f>IF(B534=2,60,310)</f>
        <v>310</v>
      </c>
      <c r="R534" s="590">
        <v>5</v>
      </c>
      <c r="S534" s="590">
        <f>IF(B534=2,60,-190)</f>
        <v>-190</v>
      </c>
      <c r="T534" s="590">
        <v>1</v>
      </c>
      <c r="U534" s="590">
        <f>IF(Z534&lt;&gt;"",IF(NOT(ISERROR(FIND("SU",Z534))),VALUE(RIGHT(Z534,1))+4,IF(NOT(ISERROR(FIND("MU20",Z534))),20,IF(NOT(ISERROR(FIND("MU21",Z534))),21,IF(NOT(ISERROR(FIND("MU2",Z534))),2,1)))),"")</f>
        <v>1</v>
      </c>
      <c r="V534" s="583"/>
      <c r="W534" s="186" t="s">
        <v>6</v>
      </c>
      <c r="X534" s="192"/>
      <c r="Y534" s="219">
        <f>IF(NOT(ISERROR(FIND("MU=SU",X534))),1,IF(Z534&lt;&gt;"",IF(NOT(ISERROR(FIND("SU",Z534))),1,0),""))</f>
        <v>0</v>
      </c>
      <c r="Z534" s="217" t="s">
        <v>1981</v>
      </c>
      <c r="AA534" s="218"/>
      <c r="AB534" s="77"/>
      <c r="AC534" s="78"/>
      <c r="AD534" s="199"/>
      <c r="AE534" s="91">
        <v>104.367</v>
      </c>
      <c r="AF534" s="79">
        <v>0.28364899999999998</v>
      </c>
      <c r="AG534" s="79">
        <v>0.32572200000000001</v>
      </c>
      <c r="AH534" s="80">
        <v>0.86940300000000004</v>
      </c>
      <c r="AI534" s="81">
        <v>-0.19569800000000001</v>
      </c>
      <c r="AJ534" s="201">
        <v>-5.1488100000000001E-16</v>
      </c>
      <c r="AK534" s="81" t="s">
        <v>1615</v>
      </c>
      <c r="AL534" s="81" t="s">
        <v>1615</v>
      </c>
      <c r="AM534" s="503" t="s">
        <v>4246</v>
      </c>
      <c r="AN534" s="480" t="s">
        <v>4247</v>
      </c>
      <c r="AO534" s="83">
        <v>49.4116</v>
      </c>
      <c r="AP534" s="83">
        <v>0.40010000000000001</v>
      </c>
      <c r="AQ534" s="83">
        <v>5.8629500000000001E-2</v>
      </c>
      <c r="AR534" s="84">
        <v>0.47571999999999998</v>
      </c>
      <c r="AS534" s="85">
        <v>0.14186499999999999</v>
      </c>
      <c r="AT534" s="85">
        <v>3.18728E-2</v>
      </c>
      <c r="AU534" s="85">
        <v>50.093299999999999</v>
      </c>
      <c r="AV534" s="85">
        <v>287.911</v>
      </c>
      <c r="AW534" s="104" t="s">
        <v>4248</v>
      </c>
      <c r="AX534" s="86" t="s">
        <v>4249</v>
      </c>
      <c r="AY534" s="87">
        <v>-8.9589300000000005</v>
      </c>
      <c r="AZ534" s="87">
        <v>0.37064000000000002</v>
      </c>
      <c r="BA534" s="87">
        <v>0.14210800000000001</v>
      </c>
      <c r="BB534" s="88">
        <v>0.52676999999999996</v>
      </c>
      <c r="BC534" s="89">
        <v>0.547489</v>
      </c>
      <c r="BD534" s="89">
        <v>-0.24531700000000001</v>
      </c>
      <c r="BE534" s="89">
        <v>0.62517500000000004</v>
      </c>
      <c r="BF534" s="89">
        <v>154.62100000000001</v>
      </c>
      <c r="BG534" s="504" t="s">
        <v>4250</v>
      </c>
      <c r="BH534" s="488" t="s">
        <v>4251</v>
      </c>
      <c r="BI534" s="251" t="s">
        <v>1243</v>
      </c>
      <c r="BJ534" s="252"/>
      <c r="BK534" s="252"/>
      <c r="BL534" s="259"/>
      <c r="BM534" s="230" t="str">
        <f>IF(CD534&lt;&gt;"",IF(ISNUMBER(CD534),(CD534-CB534)*IF(AE534&lt;0,1,-1),"nan"),"")</f>
        <v/>
      </c>
      <c r="BN534" s="230" t="str">
        <f>IF(CE534&lt;&gt;"",IF(ISNUMBER(CE534),CE534/CC534,"nan"),"")</f>
        <v/>
      </c>
      <c r="BO534" s="261"/>
      <c r="BP534" s="231"/>
      <c r="BQ534" s="231"/>
      <c r="BR534" s="263"/>
      <c r="BS534" s="232"/>
      <c r="BT534" s="232"/>
      <c r="BU534" s="230"/>
      <c r="BV534" s="230"/>
      <c r="BW534" s="231"/>
      <c r="BX534" s="231"/>
      <c r="BY534" s="232"/>
      <c r="BZ534" s="235"/>
      <c r="CA534" s="257"/>
      <c r="CB534" s="233"/>
      <c r="CC534" s="230"/>
      <c r="CD534" s="230"/>
      <c r="CE534" s="230"/>
      <c r="CF534" s="230"/>
      <c r="CG534" s="230"/>
      <c r="CH534" s="230"/>
      <c r="CI534" s="230"/>
      <c r="CJ534" s="231"/>
      <c r="CK534" s="231"/>
      <c r="CL534" s="231"/>
      <c r="CM534" s="231"/>
      <c r="CN534" s="231"/>
      <c r="CO534" s="231"/>
      <c r="CP534" s="231"/>
      <c r="CQ534" s="231"/>
      <c r="CR534" s="232"/>
      <c r="CS534" s="232"/>
      <c r="CT534" s="232"/>
      <c r="CU534" s="232"/>
      <c r="CV534" s="232"/>
      <c r="CW534" s="232"/>
      <c r="CX534" s="232"/>
      <c r="CY534" s="234"/>
      <c r="CZ534" s="106"/>
      <c r="DA534" s="106"/>
      <c r="DB534" s="106"/>
      <c r="DC534" s="106"/>
      <c r="DD534" s="106"/>
      <c r="DE534" s="498"/>
      <c r="DF534" s="92"/>
      <c r="DG534" s="107"/>
      <c r="DH534" s="107"/>
      <c r="DI534" s="107"/>
      <c r="DJ534" s="107"/>
      <c r="DK534" s="107"/>
      <c r="DL534" s="107"/>
      <c r="DM534" s="110"/>
      <c r="DN534" s="110"/>
      <c r="DO534" s="110"/>
      <c r="DP534" s="110"/>
      <c r="DQ534" s="110"/>
      <c r="DR534" s="110"/>
      <c r="DS534" s="110"/>
      <c r="DT534" s="110"/>
      <c r="DU534" s="497"/>
      <c r="DV534" s="497"/>
      <c r="DW534" s="497"/>
      <c r="DX534" s="497"/>
      <c r="DY534" s="497"/>
      <c r="DZ534" s="497"/>
      <c r="EA534" s="491"/>
      <c r="EB534" s="492"/>
      <c r="EC534" s="492"/>
      <c r="ED534" s="492"/>
      <c r="EE534" s="492"/>
      <c r="EF534" s="492"/>
      <c r="EG534" s="492"/>
      <c r="EH534" s="492"/>
      <c r="EI534" s="492"/>
      <c r="EJ534" s="492"/>
      <c r="EK534" s="492"/>
      <c r="EL534" s="492"/>
      <c r="EM534" s="492"/>
      <c r="EN534" s="492"/>
      <c r="EO534" s="492"/>
      <c r="EP534" s="492"/>
      <c r="EQ534" s="492"/>
      <c r="ER534" s="492"/>
      <c r="ES534" s="492"/>
      <c r="ET534" s="492"/>
      <c r="EU534" s="492"/>
      <c r="EV534" s="492"/>
      <c r="EW534" s="492"/>
      <c r="EX534" s="506"/>
      <c r="EY534" s="121"/>
      <c r="EZ534" s="454"/>
      <c r="FA534" s="83"/>
      <c r="FB534" s="126"/>
      <c r="FC534" s="116"/>
      <c r="FD534" s="116"/>
      <c r="FE534" s="116"/>
      <c r="FF534" s="116"/>
      <c r="FG534" s="116"/>
      <c r="FH534" s="116"/>
      <c r="FI534" s="116"/>
      <c r="FJ534" s="116"/>
      <c r="FK534" s="116"/>
      <c r="FL534" s="116"/>
      <c r="FM534" s="116"/>
      <c r="FN534" s="116"/>
    </row>
    <row r="535" spans="1:171" s="3" customFormat="1" ht="15" customHeight="1" x14ac:dyDescent="0.2">
      <c r="A535" s="150">
        <v>20140526</v>
      </c>
      <c r="B535" s="150">
        <v>5</v>
      </c>
      <c r="C535" s="151">
        <v>11</v>
      </c>
      <c r="D535" s="151">
        <v>2</v>
      </c>
      <c r="E535" s="151">
        <v>9</v>
      </c>
      <c r="F535" s="151">
        <v>12</v>
      </c>
      <c r="G535" s="153">
        <v>1.9</v>
      </c>
      <c r="H535" s="435">
        <v>0</v>
      </c>
      <c r="I535" s="152">
        <v>6973</v>
      </c>
      <c r="J535" s="101" t="s">
        <v>1649</v>
      </c>
      <c r="K535" s="102" t="str">
        <f>IF(B535=2,"Z:\Data\MOOG\HeTao\raw\",IF(B535=5,"Z:\Data\MOOG\Polo\raw\",""))</f>
        <v>Z:\Data\MOOG\Polo\raw\</v>
      </c>
      <c r="L535" s="149" t="s">
        <v>1662</v>
      </c>
      <c r="M535" s="569" t="str">
        <f>IF(NOT(ISERROR(FIND("Training_dt",W535))),"'Plot Psychometric_HH_dt_yuchen'",IF(NOT(ISERROR(FIND("Training",W535))),"'Plot Psychometric_HH'",IF(NOT(ISERROR(FIND("1DAT",W535))),"'Plot Tuning Azimuth_HH'",IF(NOT(ISERROR(FIND("HD_dt",W535))),"'Plot HeadingDiscimination_PSTH_HH_dt_yuchen'",IF(NOT(ISERROR(FIND("HD",W535))),"'Plot HeadingDiscimination_PSTH_HH'",IF(NOT(ISERROR(FIND("MemSac",W535))),"'Memory Saccade Analysis_HH'",IF(NOT(ISERROR(FIND("DelSac",W535))),"'Memory Saccade Analysis_HH'",IF(NOT(ISERROR(FIND("u-stim",W535))),"'Plot Microstim_HH'",""))))))))</f>
        <v>'Plot HeadingDiscimination_PSTH_HH'</v>
      </c>
      <c r="N535" s="573">
        <v>1</v>
      </c>
      <c r="O535" s="584">
        <v>-1</v>
      </c>
      <c r="P535" s="590">
        <v>4</v>
      </c>
      <c r="Q535" s="590">
        <f>IF(B535=2,60,310)</f>
        <v>310</v>
      </c>
      <c r="R535" s="590">
        <v>5</v>
      </c>
      <c r="S535" s="590">
        <f>IF(B535=2,60,-190)</f>
        <v>-190</v>
      </c>
      <c r="T535" s="590">
        <v>1</v>
      </c>
      <c r="U535" s="590">
        <f>IF(Z535&lt;&gt;"",IF(NOT(ISERROR(FIND("SU",Z535))),VALUE(RIGHT(Z535,1))+4,IF(NOT(ISERROR(FIND("MU20",Z535))),20,IF(NOT(ISERROR(FIND("MU21",Z535))),21,IF(NOT(ISERROR(FIND("MU2",Z535))),2,1)))),"")</f>
        <v>5</v>
      </c>
      <c r="V535" s="583"/>
      <c r="W535" s="170" t="s">
        <v>1896</v>
      </c>
      <c r="X535" s="192"/>
      <c r="Y535" s="219">
        <f>IF(NOT(ISERROR(FIND("MU=SU",X535))),1,IF(Z535&lt;&gt;"",IF(NOT(ISERROR(FIND("SU",Z535))),1,0),""))</f>
        <v>1</v>
      </c>
      <c r="Z535" s="217" t="s">
        <v>43</v>
      </c>
      <c r="AA535" s="218">
        <v>109697</v>
      </c>
      <c r="AB535" s="77">
        <v>15.1517</v>
      </c>
      <c r="AC535" s="78" t="s">
        <v>1693</v>
      </c>
      <c r="AD535" s="199" t="s">
        <v>2619</v>
      </c>
      <c r="AE535" s="91"/>
      <c r="AF535" s="79"/>
      <c r="AG535" s="79"/>
      <c r="AH535" s="80"/>
      <c r="AI535" s="81"/>
      <c r="AJ535" s="81"/>
      <c r="AK535" s="81"/>
      <c r="AL535" s="81"/>
      <c r="AM535" s="503"/>
      <c r="AN535" s="480"/>
      <c r="AO535" s="83"/>
      <c r="AP535" s="83"/>
      <c r="AQ535" s="83"/>
      <c r="AR535" s="84"/>
      <c r="AS535" s="85"/>
      <c r="AT535" s="85"/>
      <c r="AU535" s="85"/>
      <c r="AV535" s="85"/>
      <c r="AW535" s="104"/>
      <c r="AX535" s="86"/>
      <c r="AY535" s="87"/>
      <c r="AZ535" s="87"/>
      <c r="BA535" s="87"/>
      <c r="BB535" s="88"/>
      <c r="BC535" s="89"/>
      <c r="BD535" s="89"/>
      <c r="BE535" s="89"/>
      <c r="BF535" s="89"/>
      <c r="BG535" s="504"/>
      <c r="BH535" s="488"/>
      <c r="BI535" s="251"/>
      <c r="BJ535" s="252"/>
      <c r="BK535" s="252"/>
      <c r="BL535" s="515"/>
      <c r="BM535" s="230" t="str">
        <f>IF(CD535&lt;&gt;"",IF(ISNUMBER(CD535),(CD535-CB535)*IF(AE535&lt;0,1,-1),"nan"),"")</f>
        <v/>
      </c>
      <c r="BN535" s="230" t="str">
        <f>IF(CE535&lt;&gt;"",IF(ISNUMBER(CE535),CE535/CC535,"nan"),"")</f>
        <v/>
      </c>
      <c r="BO535" s="516"/>
      <c r="BP535" s="231" t="str">
        <f>IF(CL535&lt;&gt;"",IF(ISNUMBER(CL535),(CL535-CJ535)*IF(AO535&lt;0,1,-1),"nan"),"")</f>
        <v/>
      </c>
      <c r="BQ535" s="231" t="str">
        <f>IF(CM535&lt;&gt;"",IF(ISNUMBER(CM535),CM535/CK535,"nan"),"")</f>
        <v/>
      </c>
      <c r="BR535" s="517"/>
      <c r="BS535" s="232" t="str">
        <f>IF(CT535&lt;&gt;"",IF(ISNUMBER(CT535),(CT535-CR535)*IF(AY535&lt;0,1,-1),"nan"),"")</f>
        <v/>
      </c>
      <c r="BT535" s="232" t="str">
        <f>IF(CU535&lt;&gt;"",IF(ISNUMBER(CU535),CU535/CS535,"nan"),"")</f>
        <v/>
      </c>
      <c r="BU535" s="230"/>
      <c r="BV535" s="230"/>
      <c r="BW535" s="231"/>
      <c r="BX535" s="231"/>
      <c r="BY535" s="232"/>
      <c r="BZ535" s="235"/>
      <c r="CA535" s="257"/>
      <c r="CB535" s="233"/>
      <c r="CC535" s="230"/>
      <c r="CD535" s="230"/>
      <c r="CE535" s="230"/>
      <c r="CF535" s="230"/>
      <c r="CG535" s="230"/>
      <c r="CH535" s="230"/>
      <c r="CI535" s="230"/>
      <c r="CJ535" s="231"/>
      <c r="CK535" s="231"/>
      <c r="CL535" s="231"/>
      <c r="CM535" s="231"/>
      <c r="CN535" s="231"/>
      <c r="CO535" s="231"/>
      <c r="CP535" s="231"/>
      <c r="CQ535" s="231"/>
      <c r="CR535" s="232"/>
      <c r="CS535" s="232"/>
      <c r="CT535" s="232"/>
      <c r="CU535" s="232"/>
      <c r="CV535" s="232"/>
      <c r="CW535" s="232"/>
      <c r="CX535" s="232"/>
      <c r="CY535" s="234"/>
      <c r="CZ535" s="106">
        <v>0</v>
      </c>
      <c r="DA535" s="106">
        <v>0</v>
      </c>
      <c r="DB535" s="106"/>
      <c r="DC535" s="106">
        <v>1</v>
      </c>
      <c r="DD535" s="106"/>
      <c r="DE535" s="498">
        <v>7</v>
      </c>
      <c r="DF535" s="490">
        <v>3</v>
      </c>
      <c r="DG535" s="107">
        <v>30</v>
      </c>
      <c r="DH535" s="107" t="s">
        <v>7138</v>
      </c>
      <c r="DI535" s="107">
        <v>4.23461</v>
      </c>
      <c r="DJ535" s="107">
        <v>4.4569799999999997</v>
      </c>
      <c r="DK535" s="107">
        <v>2.9046400000000001</v>
      </c>
      <c r="DL535" s="107">
        <v>0.94540400000000002</v>
      </c>
      <c r="DM535" s="110">
        <v>1.8662099999999999</v>
      </c>
      <c r="DN535" s="110">
        <v>1.0207599999999999</v>
      </c>
      <c r="DO535" s="110">
        <v>0.44567899999999999</v>
      </c>
      <c r="DP535" s="110">
        <v>0.64393699999999998</v>
      </c>
      <c r="DQ535" s="110">
        <v>0.53131499999999998</v>
      </c>
      <c r="DR535" s="110">
        <v>0.61252600000000001</v>
      </c>
      <c r="DS535" s="110">
        <v>0.469636</v>
      </c>
      <c r="DT535" s="110">
        <v>0.42408899999999999</v>
      </c>
      <c r="DU535" s="497">
        <v>0.17032700000000001</v>
      </c>
      <c r="DV535" s="497">
        <v>0.03</v>
      </c>
      <c r="DW535" s="497">
        <v>0.198182</v>
      </c>
      <c r="DX535" s="497">
        <v>1.4E-2</v>
      </c>
      <c r="DY535" s="497">
        <v>0.15726000000000001</v>
      </c>
      <c r="DZ535" s="497">
        <v>2.5999999999999999E-2</v>
      </c>
      <c r="EA535" s="491"/>
      <c r="EB535" s="501"/>
      <c r="EC535" s="501"/>
      <c r="ED535" s="501"/>
      <c r="EE535" s="501"/>
      <c r="EF535" s="501"/>
      <c r="EG535" s="492"/>
      <c r="EH535" s="492"/>
      <c r="EI535" s="492"/>
      <c r="EJ535" s="492"/>
      <c r="EK535" s="492"/>
      <c r="EL535" s="492"/>
      <c r="EM535" s="492"/>
      <c r="EN535" s="492"/>
      <c r="EO535" s="492"/>
      <c r="EP535" s="492"/>
      <c r="EQ535" s="492"/>
      <c r="ER535" s="492"/>
      <c r="ES535" s="492"/>
      <c r="ET535" s="492"/>
      <c r="EU535" s="492"/>
      <c r="EV535" s="492"/>
      <c r="EW535" s="492"/>
      <c r="EX535" s="506"/>
      <c r="EY535" s="121">
        <v>0</v>
      </c>
      <c r="EZ535" s="602">
        <v>301</v>
      </c>
      <c r="FA535" s="83">
        <v>30</v>
      </c>
      <c r="FB535" s="126">
        <v>50</v>
      </c>
      <c r="FC535" s="508">
        <v>4.23461</v>
      </c>
      <c r="FD535" s="508">
        <v>4.4569799999999997</v>
      </c>
      <c r="FE535" s="116">
        <v>2.9046400000000001</v>
      </c>
      <c r="FF535" s="116">
        <v>0.94540400000000002</v>
      </c>
      <c r="FG535" s="116">
        <v>1.8662099999999999</v>
      </c>
      <c r="FH535" s="116">
        <v>1.0207599999999999</v>
      </c>
      <c r="FI535" s="116" t="s">
        <v>5997</v>
      </c>
      <c r="FJ535" s="116" t="s">
        <v>5998</v>
      </c>
      <c r="FK535" s="116" t="s">
        <v>5999</v>
      </c>
      <c r="FL535" s="116" t="s">
        <v>6000</v>
      </c>
      <c r="FM535" s="116" t="s">
        <v>6001</v>
      </c>
      <c r="FN535" s="116" t="s">
        <v>6002</v>
      </c>
      <c r="FO535" s="3" t="s">
        <v>1243</v>
      </c>
    </row>
    <row r="536" spans="1:171" ht="15" customHeight="1" x14ac:dyDescent="0.2">
      <c r="A536" s="100">
        <v>20140526</v>
      </c>
      <c r="B536" s="100">
        <v>5</v>
      </c>
      <c r="C536" s="74">
        <v>11</v>
      </c>
      <c r="D536" s="74">
        <v>2</v>
      </c>
      <c r="E536" s="74">
        <v>9</v>
      </c>
      <c r="F536" s="74">
        <v>12</v>
      </c>
      <c r="G536" s="75">
        <v>1.9</v>
      </c>
      <c r="H536" s="435">
        <v>0</v>
      </c>
      <c r="I536" s="73">
        <v>6973</v>
      </c>
      <c r="J536" s="101" t="s">
        <v>1649</v>
      </c>
      <c r="K536" s="102" t="str">
        <f>IF(B536=2,"Z:\Data\MOOG\HeTao\raw\",IF(B536=5,"Z:\Data\MOOG\Polo\raw\",""))</f>
        <v>Z:\Data\MOOG\Polo\raw\</v>
      </c>
      <c r="L536" s="103" t="s">
        <v>1663</v>
      </c>
      <c r="M536" s="569" t="str">
        <f>IF(NOT(ISERROR(FIND("Training_dt",W536))),"'Plot Psychometric_HH_dt_yuchen'",IF(NOT(ISERROR(FIND("Training",W536))),"'Plot Psychometric_HH'",IF(NOT(ISERROR(FIND("1DAT",W536))),"'Plot Tuning Azimuth_HH'",IF(NOT(ISERROR(FIND("HD_dt",W536))),"'Plot HeadingDiscimination_PSTH_HH_dt_yuchen'",IF(NOT(ISERROR(FIND("HD",W536))),"'Plot HeadingDiscimination_PSTH_HH'",IF(NOT(ISERROR(FIND("MemSac",W536))),"'Memory Saccade Analysis_HH'",IF(NOT(ISERROR(FIND("DelSac",W536))),"'Memory Saccade Analysis_HH'",IF(NOT(ISERROR(FIND("u-stim",W536))),"'Plot Microstim_HH'",""))))))))</f>
        <v>'Plot Tuning Azimuth_HH'</v>
      </c>
      <c r="N536" s="573">
        <v>1</v>
      </c>
      <c r="O536" s="584">
        <v>-1</v>
      </c>
      <c r="P536" s="590">
        <v>4</v>
      </c>
      <c r="Q536" s="590">
        <f>IF(B536=2,60,310)</f>
        <v>310</v>
      </c>
      <c r="R536" s="590">
        <v>5</v>
      </c>
      <c r="S536" s="590">
        <f>IF(B536=2,60,-190)</f>
        <v>-190</v>
      </c>
      <c r="T536" s="590">
        <v>1</v>
      </c>
      <c r="U536" s="590">
        <f>IF(Z536&lt;&gt;"",IF(NOT(ISERROR(FIND("SU",Z536))),VALUE(RIGHT(Z536,1))+4,IF(NOT(ISERROR(FIND("MU20",Z536))),20,IF(NOT(ISERROR(FIND("MU21",Z536))),21,IF(NOT(ISERROR(FIND("MU2",Z536))),2,1)))),"")</f>
        <v>5</v>
      </c>
      <c r="V536" s="583"/>
      <c r="W536" s="170" t="s">
        <v>1681</v>
      </c>
      <c r="X536" s="192"/>
      <c r="Y536" s="219">
        <f>IF(NOT(ISERROR(FIND("MU=SU",X536))),1,IF(Z536&lt;&gt;"",IF(NOT(ISERROR(FIND("SU",Z536))),1,0),""))</f>
        <v>1</v>
      </c>
      <c r="Z536" s="217" t="s">
        <v>43</v>
      </c>
      <c r="AA536" s="218">
        <v>15177</v>
      </c>
      <c r="AB536" s="77">
        <v>18.072299999999998</v>
      </c>
      <c r="AC536" s="78" t="s">
        <v>1694</v>
      </c>
      <c r="AD536" s="199"/>
      <c r="AE536" s="91">
        <v>-10.321999999999999</v>
      </c>
      <c r="AF536" s="79">
        <v>0.409522</v>
      </c>
      <c r="AG536" s="79">
        <v>0.26700000000000002</v>
      </c>
      <c r="AH536" s="80">
        <v>0.67947599999999997</v>
      </c>
      <c r="AI536" s="81">
        <v>-0.34490300000000002</v>
      </c>
      <c r="AJ536" s="81">
        <v>0.215249</v>
      </c>
      <c r="AK536" s="81" t="s">
        <v>1615</v>
      </c>
      <c r="AL536" s="81" t="s">
        <v>1615</v>
      </c>
      <c r="AM536" s="503" t="s">
        <v>4252</v>
      </c>
      <c r="AN536" s="480" t="s">
        <v>4253</v>
      </c>
      <c r="AO536" s="83">
        <v>-74.733199999999997</v>
      </c>
      <c r="AP536" s="83">
        <v>0.43363299999999999</v>
      </c>
      <c r="AQ536" s="83">
        <v>2.71763E-2</v>
      </c>
      <c r="AR536" s="84">
        <v>0.41682900000000001</v>
      </c>
      <c r="AS536" s="85">
        <v>0.13931399999999999</v>
      </c>
      <c r="AT536" s="85">
        <v>-0.12435400000000001</v>
      </c>
      <c r="AU536" s="85" t="s">
        <v>1615</v>
      </c>
      <c r="AV536" s="85" t="s">
        <v>1615</v>
      </c>
      <c r="AW536" s="104" t="s">
        <v>4254</v>
      </c>
      <c r="AX536" s="86" t="s">
        <v>4255</v>
      </c>
      <c r="AY536" s="87">
        <v>8.7569800000000004</v>
      </c>
      <c r="AZ536" s="87">
        <v>0.61776399999999998</v>
      </c>
      <c r="BA536" s="87">
        <v>0.12678400000000001</v>
      </c>
      <c r="BB536" s="88">
        <v>2.9427499999999998E-4</v>
      </c>
      <c r="BC536" s="89">
        <v>-0.622143</v>
      </c>
      <c r="BD536" s="89">
        <v>0.43637700000000001</v>
      </c>
      <c r="BE536" s="89" t="s">
        <v>1615</v>
      </c>
      <c r="BF536" s="89" t="s">
        <v>1615</v>
      </c>
      <c r="BG536" s="504" t="s">
        <v>4256</v>
      </c>
      <c r="BH536" s="488" t="s">
        <v>4257</v>
      </c>
      <c r="BI536" s="251" t="s">
        <v>1243</v>
      </c>
      <c r="BJ536" s="252"/>
      <c r="BK536" s="252"/>
      <c r="BL536" s="259"/>
      <c r="BM536" s="230" t="str">
        <f>IF(CD536&lt;&gt;"",IF(ISNUMBER(CD536),(CD536-CB536)*IF(AE536&lt;0,1,-1),"nan"),"")</f>
        <v/>
      </c>
      <c r="BN536" s="230" t="str">
        <f>IF(CE536&lt;&gt;"",IF(ISNUMBER(CE536),CE536/CC536,"nan"),"")</f>
        <v/>
      </c>
      <c r="BO536" s="261"/>
      <c r="BP536" s="231" t="str">
        <f>IF(CL536&lt;&gt;"",IF(ISNUMBER(CL536),(CL536-CJ536)*IF(AO536&lt;0,1,-1),"nan"),"")</f>
        <v/>
      </c>
      <c r="BQ536" s="231" t="str">
        <f>IF(CM536&lt;&gt;"",IF(ISNUMBER(CM536),CM536/CK536,"nan"),"")</f>
        <v/>
      </c>
      <c r="BR536" s="263"/>
      <c r="BS536" s="232" t="str">
        <f>IF(CT536&lt;&gt;"",IF(ISNUMBER(CT536),(CT536-CR536)*IF(AY536&lt;0,1,-1),"nan"),"")</f>
        <v/>
      </c>
      <c r="BT536" s="232" t="str">
        <f>IF(CU536&lt;&gt;"",IF(ISNUMBER(CU536),CU536/CS536,"nan"),"")</f>
        <v/>
      </c>
      <c r="BU536" s="230"/>
      <c r="BV536" s="230"/>
      <c r="BW536" s="231"/>
      <c r="BX536" s="231"/>
      <c r="BY536" s="232"/>
      <c r="BZ536" s="235"/>
      <c r="CA536" s="257"/>
      <c r="CB536" s="233"/>
      <c r="CC536" s="230"/>
      <c r="CD536" s="230"/>
      <c r="CE536" s="230"/>
      <c r="CF536" s="230"/>
      <c r="CG536" s="230"/>
      <c r="CH536" s="230"/>
      <c r="CI536" s="230"/>
      <c r="CJ536" s="231"/>
      <c r="CK536" s="231"/>
      <c r="CL536" s="231"/>
      <c r="CM536" s="231"/>
      <c r="CN536" s="231"/>
      <c r="CO536" s="231"/>
      <c r="CP536" s="231"/>
      <c r="CQ536" s="231"/>
      <c r="CR536" s="232"/>
      <c r="CS536" s="232"/>
      <c r="CT536" s="232"/>
      <c r="CU536" s="232"/>
      <c r="CV536" s="232"/>
      <c r="CW536" s="232"/>
      <c r="CX536" s="232"/>
      <c r="CY536" s="234"/>
      <c r="DA536" s="106"/>
      <c r="DC536" s="106"/>
      <c r="DD536" s="106"/>
      <c r="DE536" s="498"/>
      <c r="DF536" s="92"/>
      <c r="DG536" s="107"/>
      <c r="DH536" s="107"/>
      <c r="DI536" s="107"/>
      <c r="DJ536" s="107"/>
      <c r="DK536" s="107"/>
      <c r="DL536" s="107"/>
      <c r="DM536" s="110"/>
      <c r="DN536" s="110"/>
      <c r="DO536" s="110"/>
      <c r="DP536" s="110"/>
      <c r="DQ536" s="110"/>
      <c r="DR536" s="110"/>
      <c r="DS536" s="110"/>
      <c r="DT536" s="110"/>
      <c r="DU536" s="497"/>
      <c r="DV536" s="497"/>
      <c r="DW536" s="497"/>
      <c r="DX536" s="497"/>
      <c r="DY536" s="497"/>
      <c r="DZ536" s="497"/>
      <c r="EA536" s="491"/>
      <c r="EB536" s="492"/>
      <c r="EC536" s="492"/>
      <c r="ED536" s="492"/>
      <c r="EE536" s="492"/>
      <c r="EF536" s="492"/>
      <c r="EG536" s="492"/>
      <c r="EH536" s="492"/>
      <c r="EI536" s="492"/>
      <c r="EJ536" s="492"/>
      <c r="EK536" s="492"/>
      <c r="EL536" s="492"/>
      <c r="EM536" s="492"/>
      <c r="EN536" s="492"/>
      <c r="EO536" s="492"/>
      <c r="EP536" s="492"/>
      <c r="EQ536" s="492"/>
      <c r="ER536" s="492"/>
      <c r="ES536" s="492"/>
      <c r="ET536" s="492"/>
      <c r="EU536" s="492"/>
      <c r="EV536" s="492"/>
      <c r="EW536" s="492"/>
      <c r="EX536" s="506"/>
      <c r="EY536" s="121"/>
      <c r="EZ536" s="454"/>
      <c r="FA536" s="83"/>
      <c r="FC536" s="116"/>
      <c r="FD536" s="116"/>
    </row>
    <row r="537" spans="1:171" ht="15" customHeight="1" x14ac:dyDescent="0.2">
      <c r="A537" s="100">
        <v>20140526</v>
      </c>
      <c r="B537" s="100">
        <v>5</v>
      </c>
      <c r="C537" s="74">
        <v>11</v>
      </c>
      <c r="D537" s="74">
        <v>2</v>
      </c>
      <c r="E537" s="74">
        <v>9</v>
      </c>
      <c r="F537" s="74">
        <v>12</v>
      </c>
      <c r="G537" s="75">
        <v>1.9</v>
      </c>
      <c r="H537" s="435">
        <v>0</v>
      </c>
      <c r="I537" s="73">
        <v>6973</v>
      </c>
      <c r="J537" s="101" t="s">
        <v>1649</v>
      </c>
      <c r="K537" s="102" t="str">
        <f>IF(B537=2,"Z:\Data\MOOG\HeTao\raw\",IF(B537=5,"Z:\Data\MOOG\Polo\raw\",""))</f>
        <v>Z:\Data\MOOG\Polo\raw\</v>
      </c>
      <c r="L537" s="103" t="s">
        <v>1664</v>
      </c>
      <c r="M537" s="569" t="str">
        <f>IF(NOT(ISERROR(FIND("Training_dt",W537))),"'Plot Psychometric_HH_dt_yuchen'",IF(NOT(ISERROR(FIND("Training",W537))),"'Plot Psychometric_HH'",IF(NOT(ISERROR(FIND("1DAT",W537))),"'Plot Tuning Azimuth_HH'",IF(NOT(ISERROR(FIND("HD_dt",W537))),"'Plot HeadingDiscimination_PSTH_HH_dt_yuchen'",IF(NOT(ISERROR(FIND("HD",W537))),"'Plot HeadingDiscimination_PSTH_HH'",IF(NOT(ISERROR(FIND("MemSac",W537))),"'Memory Saccade Analysis_HH'",IF(NOT(ISERROR(FIND("DelSac",W537))),"'Memory Saccade Analysis_HH'",IF(NOT(ISERROR(FIND("u-stim",W537))),"'Plot Microstim_HH'",""))))))))</f>
        <v>'Memory Saccade Analysis_HH'</v>
      </c>
      <c r="N537" s="573">
        <v>1</v>
      </c>
      <c r="O537" s="584">
        <v>-1</v>
      </c>
      <c r="P537" s="590">
        <v>4</v>
      </c>
      <c r="Q537" s="590">
        <f>IF(B537=2,60,310)</f>
        <v>310</v>
      </c>
      <c r="R537" s="590">
        <v>5</v>
      </c>
      <c r="S537" s="590">
        <f>IF(B537=2,60,-190)</f>
        <v>-190</v>
      </c>
      <c r="T537" s="590">
        <v>1</v>
      </c>
      <c r="U537" s="590">
        <f>IF(Z537&lt;&gt;"",IF(NOT(ISERROR(FIND("SU",Z537))),VALUE(RIGHT(Z537,1))+4,IF(NOT(ISERROR(FIND("MU20",Z537))),20,IF(NOT(ISERROR(FIND("MU21",Z537))),21,IF(NOT(ISERROR(FIND("MU2",Z537))),2,1)))),"")</f>
        <v>5</v>
      </c>
      <c r="V537" s="583"/>
      <c r="W537" s="170" t="s">
        <v>1680</v>
      </c>
      <c r="X537" s="192"/>
      <c r="Y537" s="219">
        <f>IF(NOT(ISERROR(FIND("MU=SU",X537))),1,IF(Z537&lt;&gt;"",IF(NOT(ISERROR(FIND("SU",Z537))),1,0),""))</f>
        <v>1</v>
      </c>
      <c r="Z537" s="217" t="s">
        <v>43</v>
      </c>
      <c r="AA537" s="218">
        <v>18437</v>
      </c>
      <c r="AB537" s="77">
        <v>18.032699999999998</v>
      </c>
      <c r="AC537" s="78" t="s">
        <v>1695</v>
      </c>
      <c r="AD537" s="199"/>
      <c r="AE537" s="91"/>
      <c r="AF537" s="79"/>
      <c r="AG537" s="79"/>
      <c r="AH537" s="80"/>
      <c r="AI537" s="81"/>
      <c r="AJ537" s="81"/>
      <c r="AK537" s="81"/>
      <c r="AL537" s="81"/>
      <c r="AM537" s="503"/>
      <c r="AN537" s="480"/>
      <c r="AO537" s="83"/>
      <c r="AP537" s="83"/>
      <c r="AQ537" s="83"/>
      <c r="AR537" s="84"/>
      <c r="AS537" s="85"/>
      <c r="AT537" s="85"/>
      <c r="AU537" s="85"/>
      <c r="AV537" s="85"/>
      <c r="AW537" s="104"/>
      <c r="AX537" s="86"/>
      <c r="AY537" s="87"/>
      <c r="AZ537" s="87"/>
      <c r="BA537" s="87"/>
      <c r="BB537" s="88"/>
      <c r="BC537" s="89"/>
      <c r="BD537" s="89"/>
      <c r="BE537" s="89"/>
      <c r="BF537" s="89"/>
      <c r="BG537" s="504"/>
      <c r="BH537" s="488"/>
      <c r="BI537" s="251"/>
      <c r="BJ537" s="252"/>
      <c r="BK537" s="252"/>
      <c r="BL537" s="515"/>
      <c r="BM537" s="230" t="str">
        <f>IF(CD537&lt;&gt;"",IF(ISNUMBER(CD537),(CD537-CB537)*IF(AE537&lt;0,1,-1),"nan"),"")</f>
        <v/>
      </c>
      <c r="BN537" s="230" t="str">
        <f>IF(CE537&lt;&gt;"",IF(ISNUMBER(CE537),CE537/CC537,"nan"),"")</f>
        <v/>
      </c>
      <c r="BO537" s="516"/>
      <c r="BP537" s="231" t="str">
        <f>IF(CL537&lt;&gt;"",IF(ISNUMBER(CL537),(CL537-CJ537)*IF(AO537&lt;0,1,-1),"nan"),"")</f>
        <v/>
      </c>
      <c r="BQ537" s="231" t="str">
        <f>IF(CM537&lt;&gt;"",IF(ISNUMBER(CM537),CM537/CK537,"nan"),"")</f>
        <v/>
      </c>
      <c r="BR537" s="517"/>
      <c r="BS537" s="232" t="str">
        <f>IF(CT537&lt;&gt;"",IF(ISNUMBER(CT537),(CT537-CR537)*IF(AY537&lt;0,1,-1),"nan"),"")</f>
        <v/>
      </c>
      <c r="BT537" s="232" t="str">
        <f>IF(CU537&lt;&gt;"",IF(ISNUMBER(CU537),CU537/CS537,"nan"),"")</f>
        <v/>
      </c>
      <c r="BU537" s="230"/>
      <c r="BV537" s="230"/>
      <c r="BW537" s="231"/>
      <c r="BX537" s="231"/>
      <c r="BY537" s="232"/>
      <c r="BZ537" s="235"/>
      <c r="CA537" s="257"/>
      <c r="CB537" s="233"/>
      <c r="CC537" s="230"/>
      <c r="CD537" s="230"/>
      <c r="CE537" s="230"/>
      <c r="CF537" s="230"/>
      <c r="CG537" s="230"/>
      <c r="CH537" s="230"/>
      <c r="CI537" s="230"/>
      <c r="CJ537" s="231"/>
      <c r="CK537" s="231"/>
      <c r="CL537" s="231"/>
      <c r="CM537" s="231"/>
      <c r="CN537" s="231"/>
      <c r="CO537" s="231"/>
      <c r="CP537" s="231"/>
      <c r="CQ537" s="231"/>
      <c r="CR537" s="232"/>
      <c r="CS537" s="232"/>
      <c r="CT537" s="232"/>
      <c r="CU537" s="232"/>
      <c r="CV537" s="232"/>
      <c r="CW537" s="232"/>
      <c r="CX537" s="232"/>
      <c r="CY537" s="234"/>
      <c r="DA537" s="106"/>
      <c r="DC537" s="106"/>
      <c r="DD537" s="106"/>
      <c r="DE537" s="498"/>
      <c r="DF537" s="92"/>
      <c r="DG537" s="107"/>
      <c r="DH537" s="107"/>
      <c r="DI537" s="107"/>
      <c r="DJ537" s="107"/>
      <c r="DK537" s="107"/>
      <c r="DL537" s="107"/>
      <c r="DM537" s="110"/>
      <c r="DN537" s="110"/>
      <c r="DO537" s="110"/>
      <c r="DP537" s="110"/>
      <c r="DQ537" s="110"/>
      <c r="DR537" s="110"/>
      <c r="DS537" s="110"/>
      <c r="DT537" s="110"/>
      <c r="DU537" s="497"/>
      <c r="DV537" s="497"/>
      <c r="DW537" s="497"/>
      <c r="DX537" s="497"/>
      <c r="DY537" s="497"/>
      <c r="DZ537" s="497"/>
      <c r="EA537" s="491">
        <v>5.17127E-2</v>
      </c>
      <c r="EB537" s="501">
        <v>3.3349900000000002E-22</v>
      </c>
      <c r="EC537" s="501">
        <v>3.1749700000000001E-14</v>
      </c>
      <c r="ED537" s="501">
        <v>2.04616E-8</v>
      </c>
      <c r="EE537" s="501">
        <v>5.14662E-22</v>
      </c>
      <c r="EF537" s="501">
        <v>7.6322199999999995E-23</v>
      </c>
      <c r="EG537" s="492">
        <v>166.69499999999999</v>
      </c>
      <c r="EH537" s="492">
        <v>-96.220600000000005</v>
      </c>
      <c r="EI537" s="492">
        <v>-113.678</v>
      </c>
      <c r="EJ537" s="492">
        <v>-138.99199999999999</v>
      </c>
      <c r="EK537" s="492">
        <v>-145.102</v>
      </c>
      <c r="EL537" s="492">
        <v>-162.358</v>
      </c>
      <c r="EM537" s="492">
        <v>0.39033000000000001</v>
      </c>
      <c r="EN537" s="492">
        <v>0.68681400000000004</v>
      </c>
      <c r="EO537" s="492">
        <v>0.60401199999999999</v>
      </c>
      <c r="EP537" s="492">
        <v>0.49889499999999998</v>
      </c>
      <c r="EQ537" s="492">
        <v>0.65525100000000003</v>
      </c>
      <c r="ER537" s="492">
        <v>0.649258</v>
      </c>
      <c r="ES537" s="492">
        <v>0</v>
      </c>
      <c r="ET537" s="492">
        <v>5.6298399999999997</v>
      </c>
      <c r="EU537" s="492">
        <v>1.6608799999999999</v>
      </c>
      <c r="EV537" s="492">
        <v>-3.3435800000000002</v>
      </c>
      <c r="EW537" s="492">
        <v>3.3096399999999999</v>
      </c>
      <c r="EX537" s="506">
        <v>2.5337499999999999</v>
      </c>
      <c r="EY537" s="121"/>
      <c r="EZ537" s="454"/>
      <c r="FA537" s="83" t="s">
        <v>1243</v>
      </c>
      <c r="FC537" s="116"/>
      <c r="FD537" s="116"/>
    </row>
    <row r="538" spans="1:171" ht="15" customHeight="1" x14ac:dyDescent="0.2">
      <c r="A538" s="100">
        <v>20140527</v>
      </c>
      <c r="B538" s="100">
        <v>5</v>
      </c>
      <c r="C538" s="74">
        <v>12</v>
      </c>
      <c r="D538" s="74">
        <v>2</v>
      </c>
      <c r="E538" s="74">
        <v>9</v>
      </c>
      <c r="F538" s="74">
        <v>13</v>
      </c>
      <c r="G538" s="75">
        <v>1.9</v>
      </c>
      <c r="H538" s="435">
        <v>0</v>
      </c>
      <c r="I538" s="73">
        <v>5628</v>
      </c>
      <c r="J538" s="101" t="s">
        <v>1979</v>
      </c>
      <c r="K538" s="102" t="str">
        <f>IF(B538=2,"Z:\Data\MOOG\HeTao\raw\",IF(B538=5,"Z:\Data\MOOG\Polo\raw\",""))</f>
        <v>Z:\Data\MOOG\Polo\raw\</v>
      </c>
      <c r="L538" s="103" t="s">
        <v>2612</v>
      </c>
      <c r="M538" s="569" t="str">
        <f>IF(NOT(ISERROR(FIND("Training_dt",W538))),"'Plot Psychometric_HH_dt_yuchen'",IF(NOT(ISERROR(FIND("Training",W538))),"'Plot Psychometric_HH'",IF(NOT(ISERROR(FIND("1DAT",W538))),"'Plot Tuning Azimuth_HH'",IF(NOT(ISERROR(FIND("HD_dt",W538))),"'Plot HeadingDiscimination_PSTH_HH_dt_yuchen'",IF(NOT(ISERROR(FIND("HD",W538))),"'Plot HeadingDiscimination_PSTH_HH'",IF(NOT(ISERROR(FIND("MemSac",W538))),"'Memory Saccade Analysis_HH'",IF(NOT(ISERROR(FIND("DelSac",W538))),"'Memory Saccade Analysis_HH'",IF(NOT(ISERROR(FIND("u-stim",W538))),"'Plot Microstim_HH'",""))))))))</f>
        <v>'Memory Saccade Analysis_HH'</v>
      </c>
      <c r="N538" s="573">
        <v>1</v>
      </c>
      <c r="O538" s="584">
        <v>-1</v>
      </c>
      <c r="P538" s="590">
        <v>4</v>
      </c>
      <c r="Q538" s="590">
        <f>IF(B538=2,60,310)</f>
        <v>310</v>
      </c>
      <c r="R538" s="590">
        <v>5</v>
      </c>
      <c r="S538" s="590">
        <f>IF(B538=2,60,-190)</f>
        <v>-190</v>
      </c>
      <c r="T538" s="590">
        <v>1</v>
      </c>
      <c r="U538" s="590">
        <f>IF(Z538&lt;&gt;"",IF(NOT(ISERROR(FIND("SU",Z538))),VALUE(RIGHT(Z538,1))+4,IF(NOT(ISERROR(FIND("MU20",Z538))),20,IF(NOT(ISERROR(FIND("MU21",Z538))),21,IF(NOT(ISERROR(FIND("MU2",Z538))),2,1)))),"")</f>
        <v>5</v>
      </c>
      <c r="V538" s="583"/>
      <c r="W538" s="170" t="s">
        <v>1680</v>
      </c>
      <c r="X538" s="192"/>
      <c r="Y538" s="219">
        <f>IF(NOT(ISERROR(FIND("MU=SU",X538))),1,IF(Z538&lt;&gt;"",IF(NOT(ISERROR(FIND("SU",Z538))),1,0),""))</f>
        <v>1</v>
      </c>
      <c r="Z538" s="217" t="s">
        <v>43</v>
      </c>
      <c r="AA538" s="218">
        <v>486</v>
      </c>
      <c r="AB538" s="77">
        <v>15.861700000000001</v>
      </c>
      <c r="AC538" s="78" t="s">
        <v>2613</v>
      </c>
      <c r="AD538" s="199" t="s">
        <v>2614</v>
      </c>
      <c r="AE538" s="91"/>
      <c r="AF538" s="79"/>
      <c r="AG538" s="79"/>
      <c r="AH538" s="80"/>
      <c r="AI538" s="81"/>
      <c r="AJ538" s="81"/>
      <c r="AK538" s="81"/>
      <c r="AL538" s="81"/>
      <c r="AM538" s="503"/>
      <c r="AN538" s="480"/>
      <c r="AO538" s="83"/>
      <c r="AP538" s="83"/>
      <c r="AQ538" s="83"/>
      <c r="AR538" s="84"/>
      <c r="AS538" s="85"/>
      <c r="AT538" s="85"/>
      <c r="AU538" s="85"/>
      <c r="AV538" s="85"/>
      <c r="AW538" s="104"/>
      <c r="AX538" s="86"/>
      <c r="AY538" s="87"/>
      <c r="AZ538" s="87"/>
      <c r="BA538" s="87"/>
      <c r="BB538" s="88"/>
      <c r="BC538" s="89"/>
      <c r="BD538" s="89"/>
      <c r="BE538" s="89"/>
      <c r="BF538" s="89"/>
      <c r="BG538" s="504"/>
      <c r="BH538" s="488"/>
      <c r="BI538" s="251"/>
      <c r="BJ538" s="252"/>
      <c r="BK538" s="252"/>
      <c r="BL538" s="515"/>
      <c r="BM538" s="230"/>
      <c r="BN538" s="230"/>
      <c r="BO538" s="516"/>
      <c r="BP538" s="231"/>
      <c r="BQ538" s="231"/>
      <c r="BR538" s="517"/>
      <c r="BS538" s="232"/>
      <c r="BT538" s="232"/>
      <c r="BU538" s="230"/>
      <c r="BV538" s="230"/>
      <c r="BW538" s="231"/>
      <c r="BX538" s="231"/>
      <c r="BY538" s="232"/>
      <c r="BZ538" s="235"/>
      <c r="CA538" s="257"/>
      <c r="CB538" s="233"/>
      <c r="CC538" s="230"/>
      <c r="CD538" s="230"/>
      <c r="CE538" s="230"/>
      <c r="CF538" s="230"/>
      <c r="CG538" s="230"/>
      <c r="CH538" s="230"/>
      <c r="CI538" s="230"/>
      <c r="CJ538" s="231"/>
      <c r="CK538" s="231"/>
      <c r="CL538" s="231"/>
      <c r="CM538" s="231"/>
      <c r="CN538" s="231"/>
      <c r="CO538" s="231"/>
      <c r="CP538" s="231"/>
      <c r="CQ538" s="231"/>
      <c r="CR538" s="232"/>
      <c r="CS538" s="232"/>
      <c r="CT538" s="232"/>
      <c r="CU538" s="232"/>
      <c r="CV538" s="232"/>
      <c r="CW538" s="232"/>
      <c r="CX538" s="232"/>
      <c r="CY538" s="234"/>
      <c r="DA538" s="106"/>
      <c r="DC538" s="106"/>
      <c r="DD538" s="106"/>
      <c r="DE538" s="498"/>
      <c r="DF538" s="92"/>
      <c r="DG538" s="107"/>
      <c r="DH538" s="107"/>
      <c r="DI538" s="107"/>
      <c r="DJ538" s="107"/>
      <c r="DK538" s="107"/>
      <c r="DL538" s="107"/>
      <c r="DM538" s="110"/>
      <c r="DN538" s="110"/>
      <c r="DO538" s="110"/>
      <c r="DP538" s="110"/>
      <c r="DQ538" s="110"/>
      <c r="DR538" s="110"/>
      <c r="DS538" s="110"/>
      <c r="DT538" s="110"/>
      <c r="DU538" s="497"/>
      <c r="DV538" s="497"/>
      <c r="DW538" s="497"/>
      <c r="DX538" s="497"/>
      <c r="DY538" s="497"/>
      <c r="DZ538" s="497"/>
      <c r="EA538" s="491">
        <v>0.28329700000000002</v>
      </c>
      <c r="EB538" s="492">
        <v>0.27927299999999999</v>
      </c>
      <c r="EC538" s="492">
        <v>3.05369E-3</v>
      </c>
      <c r="ED538" s="501">
        <v>4.2893299999999998E-5</v>
      </c>
      <c r="EE538" s="492">
        <v>2.14314E-2</v>
      </c>
      <c r="EF538" s="492">
        <v>1.7904399999999999E-3</v>
      </c>
      <c r="EG538" s="492">
        <v>-147.26</v>
      </c>
      <c r="EH538" s="492">
        <v>90</v>
      </c>
      <c r="EI538" s="492">
        <v>166.85400000000001</v>
      </c>
      <c r="EJ538" s="492">
        <v>-146.31</v>
      </c>
      <c r="EK538" s="492">
        <v>176.43899999999999</v>
      </c>
      <c r="EL538" s="492">
        <v>-87.362700000000004</v>
      </c>
      <c r="EM538" s="492">
        <v>0.38418000000000002</v>
      </c>
      <c r="EN538" s="492">
        <v>0.40338499999999999</v>
      </c>
      <c r="EO538" s="492">
        <v>0.55848200000000003</v>
      </c>
      <c r="EP538" s="492">
        <v>0.62829500000000005</v>
      </c>
      <c r="EQ538" s="492">
        <v>0.51893500000000004</v>
      </c>
      <c r="ER538" s="492">
        <v>0.53798199999999996</v>
      </c>
      <c r="ES538" s="492">
        <v>0</v>
      </c>
      <c r="ET538" s="492">
        <v>-1.2909900000000001</v>
      </c>
      <c r="EU538" s="492">
        <v>1.3181700000000001</v>
      </c>
      <c r="EV538" s="492">
        <v>1.8073900000000001</v>
      </c>
      <c r="EW538" s="492">
        <v>4.90578</v>
      </c>
      <c r="EX538" s="506">
        <v>6.4549700000000003</v>
      </c>
      <c r="EY538" s="121"/>
      <c r="EZ538" s="454"/>
      <c r="FA538" s="83"/>
      <c r="FC538" s="508"/>
      <c r="FD538" s="508"/>
    </row>
    <row r="539" spans="1:171" s="3" customFormat="1" ht="15" customHeight="1" x14ac:dyDescent="0.2">
      <c r="A539" s="150">
        <v>20140527</v>
      </c>
      <c r="B539" s="150">
        <v>5</v>
      </c>
      <c r="C539" s="151">
        <v>12</v>
      </c>
      <c r="D539" s="151">
        <v>2</v>
      </c>
      <c r="E539" s="151">
        <v>9</v>
      </c>
      <c r="F539" s="151">
        <v>13</v>
      </c>
      <c r="G539" s="153">
        <v>1.9</v>
      </c>
      <c r="H539" s="435">
        <v>0</v>
      </c>
      <c r="I539" s="152">
        <v>5628</v>
      </c>
      <c r="J539" s="101" t="s">
        <v>1979</v>
      </c>
      <c r="K539" s="102" t="str">
        <f>IF(B539=2,"Z:\Data\MOOG\HeTao\raw\",IF(B539=5,"Z:\Data\MOOG\Polo\raw\",""))</f>
        <v>Z:\Data\MOOG\Polo\raw\</v>
      </c>
      <c r="L539" s="149" t="s">
        <v>2615</v>
      </c>
      <c r="M539" s="569" t="str">
        <f>IF(NOT(ISERROR(FIND("Training_dt",W539))),"'Plot Psychometric_HH_dt_yuchen'",IF(NOT(ISERROR(FIND("Training",W539))),"'Plot Psychometric_HH'",IF(NOT(ISERROR(FIND("1DAT",W539))),"'Plot Tuning Azimuth_HH'",IF(NOT(ISERROR(FIND("HD_dt",W539))),"'Plot HeadingDiscimination_PSTH_HH_dt_yuchen'",IF(NOT(ISERROR(FIND("HD",W539))),"'Plot HeadingDiscimination_PSTH_HH'",IF(NOT(ISERROR(FIND("MemSac",W539))),"'Memory Saccade Analysis_HH'",IF(NOT(ISERROR(FIND("DelSac",W539))),"'Memory Saccade Analysis_HH'",IF(NOT(ISERROR(FIND("u-stim",W539))),"'Plot Microstim_HH'",""))))))))</f>
        <v>'Plot Tuning Azimuth_HH'</v>
      </c>
      <c r="N539" s="573">
        <v>1</v>
      </c>
      <c r="O539" s="584">
        <v>-1</v>
      </c>
      <c r="P539" s="590">
        <v>4</v>
      </c>
      <c r="Q539" s="590">
        <f>IF(B539=2,60,310)</f>
        <v>310</v>
      </c>
      <c r="R539" s="590">
        <v>5</v>
      </c>
      <c r="S539" s="590">
        <f>IF(B539=2,60,-190)</f>
        <v>-190</v>
      </c>
      <c r="T539" s="590">
        <v>1</v>
      </c>
      <c r="U539" s="590">
        <f>IF(Z539&lt;&gt;"",IF(NOT(ISERROR(FIND("SU",Z539))),VALUE(RIGHT(Z539,1))+4,IF(NOT(ISERROR(FIND("MU20",Z539))),20,IF(NOT(ISERROR(FIND("MU21",Z539))),21,IF(NOT(ISERROR(FIND("MU2",Z539))),2,1)))),"")</f>
        <v>1</v>
      </c>
      <c r="V539" s="583"/>
      <c r="W539" s="170" t="s">
        <v>6</v>
      </c>
      <c r="X539" s="192" t="s">
        <v>2189</v>
      </c>
      <c r="Y539" s="219">
        <f>IF(NOT(ISERROR(FIND("MU=SU",X539))),1,IF(Z539&lt;&gt;"",IF(NOT(ISERROR(FIND("SU",Z539))),1,0),""))</f>
        <v>1</v>
      </c>
      <c r="Z539" s="217" t="s">
        <v>1981</v>
      </c>
      <c r="AA539" s="218"/>
      <c r="AB539" s="77">
        <v>15.7699</v>
      </c>
      <c r="AC539" s="78" t="s">
        <v>2616</v>
      </c>
      <c r="AD539" s="199"/>
      <c r="AE539" s="91">
        <v>119.458</v>
      </c>
      <c r="AF539" s="79">
        <v>0.44695499999999999</v>
      </c>
      <c r="AG539" s="79">
        <v>0.19091</v>
      </c>
      <c r="AH539" s="80">
        <v>0.22219</v>
      </c>
      <c r="AI539" s="81">
        <v>0.52186200000000005</v>
      </c>
      <c r="AJ539" s="81">
        <v>-0.82807900000000001</v>
      </c>
      <c r="AK539" s="81" t="s">
        <v>1615</v>
      </c>
      <c r="AL539" s="81" t="s">
        <v>1615</v>
      </c>
      <c r="AM539" s="503" t="s">
        <v>4258</v>
      </c>
      <c r="AN539" s="480" t="s">
        <v>4259</v>
      </c>
      <c r="AO539" s="83">
        <v>-154.047</v>
      </c>
      <c r="AP539" s="83">
        <v>0.43385499999999999</v>
      </c>
      <c r="AQ539" s="83">
        <v>0.22018299999999999</v>
      </c>
      <c r="AR539" s="84">
        <v>0.26670899999999997</v>
      </c>
      <c r="AS539" s="85">
        <v>-0.25298199999999998</v>
      </c>
      <c r="AT539" s="85">
        <v>-0.48741699999999999</v>
      </c>
      <c r="AU539" s="85" t="s">
        <v>1615</v>
      </c>
      <c r="AV539" s="85" t="s">
        <v>1615</v>
      </c>
      <c r="AW539" s="104" t="s">
        <v>4260</v>
      </c>
      <c r="AX539" s="86" t="s">
        <v>4261</v>
      </c>
      <c r="AY539" s="87" t="s">
        <v>1615</v>
      </c>
      <c r="AZ539" s="87" t="s">
        <v>1615</v>
      </c>
      <c r="BA539" s="87" t="s">
        <v>1615</v>
      </c>
      <c r="BB539" s="88" t="s">
        <v>1615</v>
      </c>
      <c r="BC539" s="89" t="s">
        <v>1615</v>
      </c>
      <c r="BD539" s="89" t="s">
        <v>1615</v>
      </c>
      <c r="BE539" s="89" t="s">
        <v>1615</v>
      </c>
      <c r="BF539" s="89" t="s">
        <v>1615</v>
      </c>
      <c r="BG539" s="504" t="s">
        <v>1615</v>
      </c>
      <c r="BH539" s="488" t="s">
        <v>1615</v>
      </c>
      <c r="BI539" s="251" t="s">
        <v>1243</v>
      </c>
      <c r="BJ539" s="252"/>
      <c r="BK539" s="252"/>
      <c r="BL539" s="259"/>
      <c r="BM539" s="230"/>
      <c r="BN539" s="230"/>
      <c r="BO539" s="261"/>
      <c r="BP539" s="231"/>
      <c r="BQ539" s="231"/>
      <c r="BR539" s="263"/>
      <c r="BS539" s="232"/>
      <c r="BT539" s="232"/>
      <c r="BU539" s="230"/>
      <c r="BV539" s="230"/>
      <c r="BW539" s="231"/>
      <c r="BX539" s="231"/>
      <c r="BY539" s="232"/>
      <c r="BZ539" s="235"/>
      <c r="CA539" s="257"/>
      <c r="CB539" s="233"/>
      <c r="CC539" s="230"/>
      <c r="CD539" s="230"/>
      <c r="CE539" s="230"/>
      <c r="CF539" s="230"/>
      <c r="CG539" s="230"/>
      <c r="CH539" s="230"/>
      <c r="CI539" s="230"/>
      <c r="CJ539" s="231"/>
      <c r="CK539" s="231"/>
      <c r="CL539" s="231"/>
      <c r="CM539" s="231"/>
      <c r="CN539" s="231"/>
      <c r="CO539" s="231"/>
      <c r="CP539" s="231"/>
      <c r="CQ539" s="231"/>
      <c r="CR539" s="232"/>
      <c r="CS539" s="232"/>
      <c r="CT539" s="232"/>
      <c r="CU539" s="232"/>
      <c r="CV539" s="232"/>
      <c r="CW539" s="232"/>
      <c r="CX539" s="232"/>
      <c r="CY539" s="234"/>
      <c r="CZ539" s="106"/>
      <c r="DA539" s="106"/>
      <c r="DB539" s="106"/>
      <c r="DC539" s="106"/>
      <c r="DD539" s="106"/>
      <c r="DE539" s="498"/>
      <c r="DF539" s="92"/>
      <c r="DG539" s="107"/>
      <c r="DH539" s="107"/>
      <c r="DI539" s="107"/>
      <c r="DJ539" s="107"/>
      <c r="DK539" s="107"/>
      <c r="DL539" s="107"/>
      <c r="DM539" s="110"/>
      <c r="DN539" s="110"/>
      <c r="DO539" s="110"/>
      <c r="DP539" s="110"/>
      <c r="DQ539" s="110"/>
      <c r="DR539" s="110"/>
      <c r="DS539" s="110"/>
      <c r="DT539" s="110"/>
      <c r="DU539" s="497"/>
      <c r="DV539" s="497"/>
      <c r="DW539" s="497"/>
      <c r="DX539" s="497"/>
      <c r="DY539" s="497"/>
      <c r="DZ539" s="497"/>
      <c r="EA539" s="491"/>
      <c r="EB539" s="492"/>
      <c r="EC539" s="492"/>
      <c r="ED539" s="492"/>
      <c r="EE539" s="492"/>
      <c r="EF539" s="492"/>
      <c r="EG539" s="492"/>
      <c r="EH539" s="492"/>
      <c r="EI539" s="492"/>
      <c r="EJ539" s="492"/>
      <c r="EK539" s="492"/>
      <c r="EL539" s="492"/>
      <c r="EM539" s="492"/>
      <c r="EN539" s="492"/>
      <c r="EO539" s="492"/>
      <c r="EP539" s="492"/>
      <c r="EQ539" s="492"/>
      <c r="ER539" s="492"/>
      <c r="ES539" s="492"/>
      <c r="ET539" s="492"/>
      <c r="EU539" s="492"/>
      <c r="EV539" s="492"/>
      <c r="EW539" s="492"/>
      <c r="EX539" s="506"/>
      <c r="EY539" s="121"/>
      <c r="EZ539" s="454"/>
      <c r="FA539" s="83"/>
      <c r="FB539" s="126"/>
      <c r="FC539" s="508"/>
      <c r="FD539" s="508"/>
      <c r="FE539" s="116"/>
      <c r="FF539" s="116"/>
      <c r="FG539" s="116"/>
      <c r="FH539" s="116"/>
      <c r="FI539" s="116"/>
      <c r="FJ539" s="116"/>
      <c r="FK539" s="116"/>
      <c r="FL539" s="116"/>
      <c r="FM539" s="116"/>
      <c r="FN539" s="116"/>
    </row>
    <row r="540" spans="1:171" ht="15" customHeight="1" x14ac:dyDescent="0.2">
      <c r="A540" s="100">
        <v>20140527</v>
      </c>
      <c r="B540" s="100">
        <v>5</v>
      </c>
      <c r="C540" s="74">
        <v>12</v>
      </c>
      <c r="D540" s="74">
        <v>2</v>
      </c>
      <c r="E540" s="74">
        <v>9</v>
      </c>
      <c r="F540" s="74">
        <v>13</v>
      </c>
      <c r="G540" s="75">
        <v>1.9</v>
      </c>
      <c r="H540" s="435">
        <v>0</v>
      </c>
      <c r="I540" s="73">
        <v>10547</v>
      </c>
      <c r="J540" s="101" t="s">
        <v>1650</v>
      </c>
      <c r="K540" s="102" t="str">
        <f>IF(B540=2,"Z:\Data\MOOG\HeTao\raw\",IF(B540=5,"Z:\Data\MOOG\Polo\raw\",""))</f>
        <v>Z:\Data\MOOG\Polo\raw\</v>
      </c>
      <c r="L540" s="149" t="s">
        <v>2263</v>
      </c>
      <c r="M540" s="569" t="str">
        <f>IF(NOT(ISERROR(FIND("Training_dt",W540))),"'Plot Psychometric_HH_dt_yuchen'",IF(NOT(ISERROR(FIND("Training",W540))),"'Plot Psychometric_HH'",IF(NOT(ISERROR(FIND("1DAT",W540))),"'Plot Tuning Azimuth_HH'",IF(NOT(ISERROR(FIND("HD_dt",W540))),"'Plot HeadingDiscimination_PSTH_HH_dt_yuchen'",IF(NOT(ISERROR(FIND("HD",W540))),"'Plot HeadingDiscimination_PSTH_HH'",IF(NOT(ISERROR(FIND("MemSac",W540))),"'Memory Saccade Analysis_HH'",IF(NOT(ISERROR(FIND("DelSac",W540))),"'Memory Saccade Analysis_HH'",IF(NOT(ISERROR(FIND("u-stim",W540))),"'Plot Microstim_HH'",""))))))))</f>
        <v>'Plot Tuning Azimuth_HH'</v>
      </c>
      <c r="N540" s="573">
        <v>1</v>
      </c>
      <c r="O540" s="584">
        <v>-1</v>
      </c>
      <c r="P540" s="590">
        <v>4</v>
      </c>
      <c r="Q540" s="590">
        <f>IF(B540=2,60,310)</f>
        <v>310</v>
      </c>
      <c r="R540" s="590">
        <v>5</v>
      </c>
      <c r="S540" s="590">
        <f>IF(B540=2,60,-190)</f>
        <v>-190</v>
      </c>
      <c r="T540" s="590">
        <v>1</v>
      </c>
      <c r="U540" s="590">
        <f>IF(Z540&lt;&gt;"",IF(NOT(ISERROR(FIND("SU",Z540))),VALUE(RIGHT(Z540,1))+4,IF(NOT(ISERROR(FIND("MU20",Z540))),20,IF(NOT(ISERROR(FIND("MU21",Z540))),21,IF(NOT(ISERROR(FIND("MU2",Z540))),2,1)))),"")</f>
        <v>5</v>
      </c>
      <c r="V540" s="583"/>
      <c r="W540" s="170" t="s">
        <v>1681</v>
      </c>
      <c r="X540" s="192"/>
      <c r="Y540" s="219">
        <f>IF(NOT(ISERROR(FIND("MU=SU",X540))),1,IF(Z540&lt;&gt;"",IF(NOT(ISERROR(FIND("SU",Z540))),1,0),""))</f>
        <v>1</v>
      </c>
      <c r="Z540" s="217" t="s">
        <v>43</v>
      </c>
      <c r="AA540" s="218">
        <v>6902</v>
      </c>
      <c r="AB540" s="77">
        <v>19.716999999999999</v>
      </c>
      <c r="AC540" s="78" t="s">
        <v>1690</v>
      </c>
      <c r="AD540" s="199" t="s">
        <v>2617</v>
      </c>
      <c r="AE540" s="91">
        <v>25.824999999999999</v>
      </c>
      <c r="AF540" s="79">
        <v>0.71782500000000005</v>
      </c>
      <c r="AG540" s="79">
        <v>0.34548899999999999</v>
      </c>
      <c r="AH540" s="80">
        <v>4.9329799999999998E-4</v>
      </c>
      <c r="AI540" s="81">
        <v>1.3875599999999999</v>
      </c>
      <c r="AJ540" s="81">
        <v>1.04592</v>
      </c>
      <c r="AK540" s="81">
        <v>8.9318200000000001</v>
      </c>
      <c r="AL540" s="81">
        <v>57.109099999999998</v>
      </c>
      <c r="AM540" s="503" t="s">
        <v>4262</v>
      </c>
      <c r="AN540" s="480" t="s">
        <v>4263</v>
      </c>
      <c r="AO540" s="83">
        <v>-27.738700000000001</v>
      </c>
      <c r="AP540" s="83">
        <v>0.89655200000000002</v>
      </c>
      <c r="AQ540" s="83">
        <v>0.51255200000000001</v>
      </c>
      <c r="AR540" s="84">
        <v>1.0918000000000001E-12</v>
      </c>
      <c r="AS540" s="85">
        <v>-4.5434400000000004</v>
      </c>
      <c r="AT540" s="85">
        <v>-1.26867</v>
      </c>
      <c r="AU540" s="85">
        <v>-28.312799999999999</v>
      </c>
      <c r="AV540" s="85">
        <v>78.973299999999995</v>
      </c>
      <c r="AW540" s="104" t="s">
        <v>4264</v>
      </c>
      <c r="AX540" s="86" t="s">
        <v>4265</v>
      </c>
      <c r="AY540" s="87">
        <v>-23.193300000000001</v>
      </c>
      <c r="AZ540" s="87">
        <v>0.886521</v>
      </c>
      <c r="BA540" s="87">
        <v>0.523505</v>
      </c>
      <c r="BB540" s="88">
        <v>7.8370300000000002E-12</v>
      </c>
      <c r="BC540" s="89">
        <v>-3.8616899999999998</v>
      </c>
      <c r="BD540" s="89">
        <v>-2.8577400000000002</v>
      </c>
      <c r="BE540" s="89">
        <v>-14.6168</v>
      </c>
      <c r="BF540" s="89">
        <v>39.623100000000001</v>
      </c>
      <c r="BG540" s="504" t="s">
        <v>4266</v>
      </c>
      <c r="BH540" s="488" t="s">
        <v>4267</v>
      </c>
      <c r="BI540" s="251" t="s">
        <v>1243</v>
      </c>
      <c r="BJ540" s="252"/>
      <c r="BK540" s="252"/>
      <c r="BL540" s="259"/>
      <c r="BM540" s="230" t="str">
        <f>IF(CD540&lt;&gt;"",IF(ISNUMBER(CD540),(CD540-CB540)*IF(AE540&lt;0,1,-1),"nan"),"")</f>
        <v/>
      </c>
      <c r="BN540" s="230" t="str">
        <f>IF(CE540&lt;&gt;"",IF(ISNUMBER(CE540),CE540/CC540,"nan"),"")</f>
        <v/>
      </c>
      <c r="BO540" s="261"/>
      <c r="BP540" s="231" t="str">
        <f>IF(CL540&lt;&gt;"",IF(ISNUMBER(CL540),(CL540-CJ540)*IF(AO540&lt;0,1,-1),"nan"),"")</f>
        <v/>
      </c>
      <c r="BQ540" s="231" t="str">
        <f>IF(CM540&lt;&gt;"",IF(ISNUMBER(CM540),CM540/CK540,"nan"),"")</f>
        <v/>
      </c>
      <c r="BR540" s="263"/>
      <c r="BS540" s="232" t="str">
        <f>IF(CT540&lt;&gt;"",IF(ISNUMBER(CT540),(CT540-CR540)*IF(AY540&lt;0,1,-1),"nan"),"")</f>
        <v/>
      </c>
      <c r="BT540" s="232" t="str">
        <f>IF(CU540&lt;&gt;"",IF(ISNUMBER(CU540),CU540/CS540,"nan"),"")</f>
        <v/>
      </c>
      <c r="BU540" s="230"/>
      <c r="BV540" s="230"/>
      <c r="BW540" s="231"/>
      <c r="BX540" s="231"/>
      <c r="BY540" s="232"/>
      <c r="BZ540" s="235"/>
      <c r="CA540" s="257"/>
      <c r="CB540" s="233"/>
      <c r="CC540" s="230"/>
      <c r="CD540" s="230"/>
      <c r="CE540" s="230"/>
      <c r="CF540" s="230"/>
      <c r="CG540" s="230"/>
      <c r="CH540" s="230"/>
      <c r="CI540" s="230"/>
      <c r="CJ540" s="231"/>
      <c r="CK540" s="231"/>
      <c r="CL540" s="231"/>
      <c r="CM540" s="231"/>
      <c r="CN540" s="231"/>
      <c r="CO540" s="231"/>
      <c r="CP540" s="231"/>
      <c r="CQ540" s="231"/>
      <c r="CR540" s="232"/>
      <c r="CS540" s="232"/>
      <c r="CT540" s="232"/>
      <c r="CU540" s="232"/>
      <c r="CV540" s="232"/>
      <c r="CW540" s="232"/>
      <c r="CX540" s="232"/>
      <c r="CY540" s="234"/>
      <c r="DA540" s="106"/>
      <c r="DC540" s="106"/>
      <c r="DD540" s="106"/>
      <c r="DE540" s="498"/>
      <c r="DF540" s="92"/>
      <c r="DG540" s="107"/>
      <c r="DH540" s="107"/>
      <c r="DI540" s="107"/>
      <c r="DJ540" s="107"/>
      <c r="DK540" s="107"/>
      <c r="DL540" s="107"/>
      <c r="DM540" s="110"/>
      <c r="DN540" s="110"/>
      <c r="DO540" s="110"/>
      <c r="DP540" s="110"/>
      <c r="DQ540" s="110"/>
      <c r="DR540" s="110"/>
      <c r="DS540" s="110"/>
      <c r="DT540" s="110"/>
      <c r="DU540" s="497"/>
      <c r="DV540" s="497"/>
      <c r="DW540" s="497"/>
      <c r="DX540" s="497"/>
      <c r="DY540" s="497"/>
      <c r="DZ540" s="497"/>
      <c r="EA540" s="491"/>
      <c r="EB540" s="492"/>
      <c r="EC540" s="492"/>
      <c r="ED540" s="492"/>
      <c r="EE540" s="492"/>
      <c r="EF540" s="492"/>
      <c r="EG540" s="492"/>
      <c r="EH540" s="492"/>
      <c r="EI540" s="492"/>
      <c r="EJ540" s="492"/>
      <c r="EK540" s="492"/>
      <c r="EL540" s="492"/>
      <c r="EM540" s="492"/>
      <c r="EN540" s="492"/>
      <c r="EO540" s="492"/>
      <c r="EP540" s="492"/>
      <c r="EQ540" s="492"/>
      <c r="ER540" s="492"/>
      <c r="ES540" s="492"/>
      <c r="ET540" s="492"/>
      <c r="EU540" s="492"/>
      <c r="EV540" s="492"/>
      <c r="EW540" s="492"/>
      <c r="EX540" s="506"/>
      <c r="EY540" s="121"/>
      <c r="EZ540" s="454"/>
      <c r="FA540" s="83"/>
      <c r="FC540" s="116"/>
      <c r="FD540" s="116"/>
    </row>
    <row r="541" spans="1:171" s="3" customFormat="1" ht="15" customHeight="1" x14ac:dyDescent="0.2">
      <c r="A541" s="188">
        <v>20140527</v>
      </c>
      <c r="B541" s="188">
        <v>5</v>
      </c>
      <c r="C541" s="189">
        <v>12</v>
      </c>
      <c r="D541" s="189">
        <v>2</v>
      </c>
      <c r="E541" s="189">
        <v>9</v>
      </c>
      <c r="F541" s="189">
        <v>13</v>
      </c>
      <c r="G541" s="191">
        <v>1.9</v>
      </c>
      <c r="H541" s="435">
        <v>0</v>
      </c>
      <c r="I541" s="190">
        <v>10547</v>
      </c>
      <c r="J541" s="101" t="s">
        <v>1650</v>
      </c>
      <c r="K541" s="102" t="str">
        <f>IF(B541=2,"Z:\Data\MOOG\HeTao\raw\",IF(B541=5,"Z:\Data\MOOG\Polo\raw\",""))</f>
        <v>Z:\Data\MOOG\Polo\raw\</v>
      </c>
      <c r="L541" s="187" t="s">
        <v>1660</v>
      </c>
      <c r="M541" s="569" t="str">
        <f>IF(NOT(ISERROR(FIND("Training_dt",W541))),"'Plot Psychometric_HH_dt_yuchen'",IF(NOT(ISERROR(FIND("Training",W541))),"'Plot Psychometric_HH'",IF(NOT(ISERROR(FIND("1DAT",W541))),"'Plot Tuning Azimuth_HH'",IF(NOT(ISERROR(FIND("HD_dt",W541))),"'Plot HeadingDiscimination_PSTH_HH_dt_yuchen'",IF(NOT(ISERROR(FIND("HD",W541))),"'Plot HeadingDiscimination_PSTH_HH'",IF(NOT(ISERROR(FIND("MemSac",W541))),"'Memory Saccade Analysis_HH'",IF(NOT(ISERROR(FIND("DelSac",W541))),"'Memory Saccade Analysis_HH'",IF(NOT(ISERROR(FIND("u-stim",W541))),"'Plot Microstim_HH'",""))))))))</f>
        <v>'Memory Saccade Analysis_HH'</v>
      </c>
      <c r="N541" s="573">
        <v>1</v>
      </c>
      <c r="O541" s="584">
        <v>-1</v>
      </c>
      <c r="P541" s="590">
        <v>4</v>
      </c>
      <c r="Q541" s="590">
        <f>IF(B541=2,60,310)</f>
        <v>310</v>
      </c>
      <c r="R541" s="590">
        <v>5</v>
      </c>
      <c r="S541" s="590">
        <f>IF(B541=2,60,-190)</f>
        <v>-190</v>
      </c>
      <c r="T541" s="590">
        <v>1</v>
      </c>
      <c r="U541" s="590">
        <f>IF(Z541&lt;&gt;"",IF(NOT(ISERROR(FIND("SU",Z541))),VALUE(RIGHT(Z541,1))+4,IF(NOT(ISERROR(FIND("MU20",Z541))),20,IF(NOT(ISERROR(FIND("MU21",Z541))),21,IF(NOT(ISERROR(FIND("MU2",Z541))),2,1)))),"")</f>
        <v>5</v>
      </c>
      <c r="V541" s="583"/>
      <c r="W541" s="186" t="s">
        <v>1680</v>
      </c>
      <c r="X541" s="192"/>
      <c r="Y541" s="219">
        <f>IF(NOT(ISERROR(FIND("MU=SU",X541))),1,IF(Z541&lt;&gt;"",IF(NOT(ISERROR(FIND("SU",Z541))),1,0),""))</f>
        <v>1</v>
      </c>
      <c r="Z541" s="217" t="s">
        <v>43</v>
      </c>
      <c r="AA541" s="218">
        <v>4098</v>
      </c>
      <c r="AB541" s="77">
        <v>18.535299999999999</v>
      </c>
      <c r="AC541" s="78" t="s">
        <v>1691</v>
      </c>
      <c r="AD541" s="199"/>
      <c r="AE541" s="91"/>
      <c r="AF541" s="79"/>
      <c r="AG541" s="79"/>
      <c r="AH541" s="80"/>
      <c r="AI541" s="81"/>
      <c r="AJ541" s="81"/>
      <c r="AK541" s="81"/>
      <c r="AL541" s="81"/>
      <c r="AM541" s="503"/>
      <c r="AN541" s="480"/>
      <c r="AO541" s="83"/>
      <c r="AP541" s="83"/>
      <c r="AQ541" s="83"/>
      <c r="AR541" s="84"/>
      <c r="AS541" s="85"/>
      <c r="AT541" s="85"/>
      <c r="AU541" s="85"/>
      <c r="AV541" s="85"/>
      <c r="AW541" s="104"/>
      <c r="AX541" s="86"/>
      <c r="AY541" s="87"/>
      <c r="AZ541" s="87"/>
      <c r="BA541" s="87"/>
      <c r="BB541" s="88"/>
      <c r="BC541" s="89"/>
      <c r="BD541" s="89"/>
      <c r="BE541" s="89"/>
      <c r="BF541" s="89"/>
      <c r="BG541" s="504"/>
      <c r="BH541" s="488"/>
      <c r="BI541" s="251"/>
      <c r="BJ541" s="252"/>
      <c r="BK541" s="252"/>
      <c r="BL541" s="230"/>
      <c r="BM541" s="230" t="str">
        <f>IF(CD541&lt;&gt;"",IF(ISNUMBER(CD541),(CD541-CB541)*IF(AE541&lt;0,1,-1),"nan"),"")</f>
        <v/>
      </c>
      <c r="BN541" s="230" t="str">
        <f>IF(CE541&lt;&gt;"",IF(ISNUMBER(CE541),CE541/CC541,"nan"),"")</f>
        <v/>
      </c>
      <c r="BO541" s="231"/>
      <c r="BP541" s="231" t="str">
        <f>IF(CL541&lt;&gt;"",IF(ISNUMBER(CL541),(CL541-CJ541)*IF(AO541&lt;0,1,-1),"nan"),"")</f>
        <v/>
      </c>
      <c r="BQ541" s="231" t="str">
        <f>IF(CM541&lt;&gt;"",IF(ISNUMBER(CM541),CM541/CK541,"nan"),"")</f>
        <v/>
      </c>
      <c r="BR541" s="232"/>
      <c r="BS541" s="232" t="str">
        <f>IF(CT541&lt;&gt;"",IF(ISNUMBER(CT541),(CT541-CR541)*IF(AY541&lt;0,1,-1),"nan"),"")</f>
        <v/>
      </c>
      <c r="BT541" s="232" t="str">
        <f>IF(CU541&lt;&gt;"",IF(ISNUMBER(CU541),CU541/CS541,"nan"),"")</f>
        <v/>
      </c>
      <c r="BU541" s="230"/>
      <c r="BV541" s="230"/>
      <c r="BW541" s="231"/>
      <c r="BX541" s="231"/>
      <c r="BY541" s="232"/>
      <c r="BZ541" s="235"/>
      <c r="CA541" s="257"/>
      <c r="CB541" s="233"/>
      <c r="CC541" s="230"/>
      <c r="CD541" s="230"/>
      <c r="CE541" s="230"/>
      <c r="CF541" s="230"/>
      <c r="CG541" s="230"/>
      <c r="CH541" s="230"/>
      <c r="CI541" s="230"/>
      <c r="CJ541" s="231"/>
      <c r="CK541" s="231"/>
      <c r="CL541" s="231"/>
      <c r="CM541" s="231"/>
      <c r="CN541" s="231"/>
      <c r="CO541" s="231"/>
      <c r="CP541" s="231"/>
      <c r="CQ541" s="231"/>
      <c r="CR541" s="232"/>
      <c r="CS541" s="232"/>
      <c r="CT541" s="232"/>
      <c r="CU541" s="232"/>
      <c r="CV541" s="232"/>
      <c r="CW541" s="232"/>
      <c r="CX541" s="232"/>
      <c r="CY541" s="234"/>
      <c r="CZ541" s="106"/>
      <c r="DA541" s="106"/>
      <c r="DB541" s="106"/>
      <c r="DC541" s="106"/>
      <c r="DD541" s="106"/>
      <c r="DE541" s="498"/>
      <c r="DF541" s="92"/>
      <c r="DG541" s="107"/>
      <c r="DH541" s="107"/>
      <c r="DI541" s="107"/>
      <c r="DJ541" s="107"/>
      <c r="DK541" s="107"/>
      <c r="DL541" s="107"/>
      <c r="DM541" s="110"/>
      <c r="DN541" s="110"/>
      <c r="DO541" s="110"/>
      <c r="DP541" s="110"/>
      <c r="DQ541" s="110"/>
      <c r="DR541" s="110"/>
      <c r="DS541" s="110"/>
      <c r="DT541" s="110"/>
      <c r="DU541" s="497"/>
      <c r="DV541" s="497"/>
      <c r="DW541" s="497"/>
      <c r="DX541" s="497"/>
      <c r="DY541" s="497"/>
      <c r="DZ541" s="497"/>
      <c r="EA541" s="491">
        <v>0.35278900000000002</v>
      </c>
      <c r="EB541" s="492">
        <v>0.326376</v>
      </c>
      <c r="EC541" s="492">
        <v>4.0589500000000004E-3</v>
      </c>
      <c r="ED541" s="492">
        <v>0.60874099999999998</v>
      </c>
      <c r="EE541" s="492">
        <v>0.85177400000000003</v>
      </c>
      <c r="EF541" s="492">
        <v>4.0678399999999999E-4</v>
      </c>
      <c r="EG541" s="492">
        <v>-128.36000000000001</v>
      </c>
      <c r="EH541" s="492">
        <v>32.895400000000002</v>
      </c>
      <c r="EI541" s="492">
        <v>6.3395900000000003</v>
      </c>
      <c r="EJ541" s="492">
        <v>73.626099999999994</v>
      </c>
      <c r="EK541" s="492">
        <v>73.329300000000003</v>
      </c>
      <c r="EL541" s="492">
        <v>-102.538</v>
      </c>
      <c r="EM541" s="492">
        <v>0.39287300000000003</v>
      </c>
      <c r="EN541" s="492">
        <v>0.41383300000000001</v>
      </c>
      <c r="EO541" s="492">
        <v>0.56408599999999998</v>
      </c>
      <c r="EP541" s="492">
        <v>0.35897400000000002</v>
      </c>
      <c r="EQ541" s="492">
        <v>0.28166799999999997</v>
      </c>
      <c r="ER541" s="492">
        <v>0.62443899999999997</v>
      </c>
      <c r="ES541" s="492">
        <v>0</v>
      </c>
      <c r="ET541" s="492">
        <v>6.6141300000000003</v>
      </c>
      <c r="EU541" s="492">
        <v>7.8497399999999997</v>
      </c>
      <c r="EV541" s="492">
        <v>7.76464</v>
      </c>
      <c r="EW541" s="492">
        <v>7.15829</v>
      </c>
      <c r="EX541" s="506">
        <v>4.5055100000000001</v>
      </c>
      <c r="EY541" s="121"/>
      <c r="EZ541" s="454"/>
      <c r="FA541" s="83" t="s">
        <v>1243</v>
      </c>
      <c r="FB541" s="126"/>
      <c r="FC541" s="116"/>
      <c r="FD541" s="116"/>
      <c r="FE541" s="116"/>
      <c r="FF541" s="116"/>
      <c r="FG541" s="116"/>
      <c r="FH541" s="116"/>
      <c r="FI541" s="116"/>
      <c r="FJ541" s="116"/>
      <c r="FK541" s="116"/>
      <c r="FL541" s="116"/>
      <c r="FM541" s="116"/>
      <c r="FN541" s="116"/>
    </row>
    <row r="542" spans="1:171" s="3" customFormat="1" ht="15" customHeight="1" x14ac:dyDescent="0.2">
      <c r="A542" s="188">
        <v>20140527</v>
      </c>
      <c r="B542" s="188">
        <v>5</v>
      </c>
      <c r="C542" s="189">
        <v>12</v>
      </c>
      <c r="D542" s="189">
        <v>2</v>
      </c>
      <c r="E542" s="189">
        <v>9</v>
      </c>
      <c r="F542" s="189">
        <v>13</v>
      </c>
      <c r="G542" s="191">
        <v>1.9</v>
      </c>
      <c r="H542" s="435">
        <v>0</v>
      </c>
      <c r="I542" s="190">
        <v>10547</v>
      </c>
      <c r="J542" s="101" t="s">
        <v>1650</v>
      </c>
      <c r="K542" s="102" t="str">
        <f>IF(B542=2,"Z:\Data\MOOG\HeTao\raw\",IF(B542=5,"Z:\Data\MOOG\Polo\raw\",""))</f>
        <v>Z:\Data\MOOG\Polo\raw\</v>
      </c>
      <c r="L542" s="187" t="s">
        <v>1661</v>
      </c>
      <c r="M542" s="569" t="str">
        <f>IF(NOT(ISERROR(FIND("Training_dt",W542))),"'Plot Psychometric_HH_dt_yuchen'",IF(NOT(ISERROR(FIND("Training",W542))),"'Plot Psychometric_HH'",IF(NOT(ISERROR(FIND("1DAT",W542))),"'Plot Tuning Azimuth_HH'",IF(NOT(ISERROR(FIND("HD_dt",W542))),"'Plot HeadingDiscimination_PSTH_HH_dt_yuchen'",IF(NOT(ISERROR(FIND("HD",W542))),"'Plot HeadingDiscimination_PSTH_HH'",IF(NOT(ISERROR(FIND("MemSac",W542))),"'Memory Saccade Analysis_HH'",IF(NOT(ISERROR(FIND("DelSac",W542))),"'Memory Saccade Analysis_HH'",IF(NOT(ISERROR(FIND("u-stim",W542))),"'Plot Microstim_HH'",""))))))))</f>
        <v>'Plot HeadingDiscimination_PSTH_HH'</v>
      </c>
      <c r="N542" s="573">
        <v>1</v>
      </c>
      <c r="O542" s="584">
        <v>-1</v>
      </c>
      <c r="P542" s="590">
        <v>4</v>
      </c>
      <c r="Q542" s="590">
        <f>IF(B542=2,60,310)</f>
        <v>310</v>
      </c>
      <c r="R542" s="590">
        <v>5</v>
      </c>
      <c r="S542" s="590">
        <f>IF(B542=2,60,-190)</f>
        <v>-190</v>
      </c>
      <c r="T542" s="590">
        <v>1</v>
      </c>
      <c r="U542" s="590">
        <f>IF(Z542&lt;&gt;"",IF(NOT(ISERROR(FIND("SU",Z542))),VALUE(RIGHT(Z542,1))+4,IF(NOT(ISERROR(FIND("MU20",Z542))),20,IF(NOT(ISERROR(FIND("MU21",Z542))),21,IF(NOT(ISERROR(FIND("MU2",Z542))),2,1)))),"")</f>
        <v>5</v>
      </c>
      <c r="V542" s="583"/>
      <c r="W542" s="186" t="s">
        <v>1896</v>
      </c>
      <c r="X542" s="192"/>
      <c r="Y542" s="219">
        <f>IF(NOT(ISERROR(FIND("MU=SU",X542))),1,IF(Z542&lt;&gt;"",IF(NOT(ISERROR(FIND("SU",Z542))),1,0),""))</f>
        <v>1</v>
      </c>
      <c r="Z542" s="217" t="s">
        <v>43</v>
      </c>
      <c r="AA542" s="218">
        <v>53271</v>
      </c>
      <c r="AB542" s="77">
        <v>11.9694</v>
      </c>
      <c r="AC542" s="78" t="s">
        <v>1692</v>
      </c>
      <c r="AD542" s="199"/>
      <c r="AE542" s="91"/>
      <c r="AF542" s="79"/>
      <c r="AG542" s="79"/>
      <c r="AH542" s="80"/>
      <c r="AI542" s="81"/>
      <c r="AJ542" s="81"/>
      <c r="AK542" s="81"/>
      <c r="AL542" s="81"/>
      <c r="AM542" s="503"/>
      <c r="AN542" s="480"/>
      <c r="AO542" s="83"/>
      <c r="AP542" s="83"/>
      <c r="AQ542" s="83"/>
      <c r="AR542" s="84"/>
      <c r="AS542" s="85"/>
      <c r="AT542" s="85"/>
      <c r="AU542" s="85"/>
      <c r="AV542" s="85"/>
      <c r="AW542" s="104"/>
      <c r="AX542" s="86"/>
      <c r="AY542" s="87"/>
      <c r="AZ542" s="87"/>
      <c r="BA542" s="87"/>
      <c r="BB542" s="88"/>
      <c r="BC542" s="89"/>
      <c r="BD542" s="89"/>
      <c r="BE542" s="89"/>
      <c r="BF542" s="89"/>
      <c r="BG542" s="504"/>
      <c r="BH542" s="488"/>
      <c r="BI542" s="251"/>
      <c r="BJ542" s="252"/>
      <c r="BK542" s="252"/>
      <c r="BL542" s="515"/>
      <c r="BM542" s="230" t="str">
        <f>IF(CD542&lt;&gt;"",IF(ISNUMBER(CD542),(CD542-CB542)*IF(AE542&lt;0,1,-1),"nan"),"")</f>
        <v/>
      </c>
      <c r="BN542" s="230" t="str">
        <f>IF(CE542&lt;&gt;"",IF(ISNUMBER(CE542),CE542/CC542,"nan"),"")</f>
        <v/>
      </c>
      <c r="BO542" s="516"/>
      <c r="BP542" s="231" t="str">
        <f>IF(CL542&lt;&gt;"",IF(ISNUMBER(CL542),(CL542-CJ542)*IF(AO542&lt;0,1,-1),"nan"),"")</f>
        <v/>
      </c>
      <c r="BQ542" s="231" t="str">
        <f>IF(CM542&lt;&gt;"",IF(ISNUMBER(CM542),CM542/CK542,"nan"),"")</f>
        <v/>
      </c>
      <c r="BR542" s="517"/>
      <c r="BS542" s="232" t="str">
        <f>IF(CT542&lt;&gt;"",IF(ISNUMBER(CT542),(CT542-CR542)*IF(AY542&lt;0,1,-1),"nan"),"")</f>
        <v/>
      </c>
      <c r="BT542" s="232" t="str">
        <f>IF(CU542&lt;&gt;"",IF(ISNUMBER(CU542),CU542/CS542,"nan"),"")</f>
        <v/>
      </c>
      <c r="BU542" s="230"/>
      <c r="BV542" s="230"/>
      <c r="BW542" s="231"/>
      <c r="BX542" s="231"/>
      <c r="BY542" s="232"/>
      <c r="BZ542" s="235"/>
      <c r="CA542" s="257"/>
      <c r="CB542" s="233"/>
      <c r="CC542" s="230"/>
      <c r="CD542" s="230"/>
      <c r="CE542" s="230"/>
      <c r="CF542" s="230"/>
      <c r="CG542" s="230"/>
      <c r="CH542" s="230"/>
      <c r="CI542" s="230"/>
      <c r="CJ542" s="231"/>
      <c r="CK542" s="231"/>
      <c r="CL542" s="231"/>
      <c r="CM542" s="231"/>
      <c r="CN542" s="231"/>
      <c r="CO542" s="231"/>
      <c r="CP542" s="231"/>
      <c r="CQ542" s="231"/>
      <c r="CR542" s="232"/>
      <c r="CS542" s="232"/>
      <c r="CT542" s="232"/>
      <c r="CU542" s="232"/>
      <c r="CV542" s="232"/>
      <c r="CW542" s="232"/>
      <c r="CX542" s="232"/>
      <c r="CY542" s="234"/>
      <c r="CZ542" s="106">
        <v>0</v>
      </c>
      <c r="DA542" s="106">
        <v>0</v>
      </c>
      <c r="DB542" s="106"/>
      <c r="DC542" s="106">
        <v>0</v>
      </c>
      <c r="DD542" s="106"/>
      <c r="DE542" s="106"/>
      <c r="DF542" s="490"/>
      <c r="DG542" s="107">
        <v>20</v>
      </c>
      <c r="DH542" s="107" t="s">
        <v>7138</v>
      </c>
      <c r="DI542" s="107">
        <v>6.9351700000000003</v>
      </c>
      <c r="DJ542" s="107">
        <v>-3.1475000000000003E-2</v>
      </c>
      <c r="DK542" s="107">
        <v>3.3863400000000001</v>
      </c>
      <c r="DL542" s="107">
        <v>6.5972900000000001E-2</v>
      </c>
      <c r="DM542" s="110">
        <v>1.24265</v>
      </c>
      <c r="DN542" s="110">
        <v>0.355402</v>
      </c>
      <c r="DO542" s="110">
        <v>0.54815199999999997</v>
      </c>
      <c r="DP542" s="110">
        <v>0.563913</v>
      </c>
      <c r="DQ542" s="110">
        <v>0.46594600000000003</v>
      </c>
      <c r="DR542" s="110">
        <v>0.51863000000000004</v>
      </c>
      <c r="DS542" s="110">
        <v>0.58311999999999997</v>
      </c>
      <c r="DT542" s="110">
        <v>0.56905399999999995</v>
      </c>
      <c r="DU542" s="497">
        <v>5.9559299999999999E-3</v>
      </c>
      <c r="DV542" s="497">
        <v>0.97</v>
      </c>
      <c r="DW542" s="497">
        <v>0.24115500000000001</v>
      </c>
      <c r="DX542" s="497">
        <v>0</v>
      </c>
      <c r="DY542" s="497">
        <v>0.30565700000000001</v>
      </c>
      <c r="DZ542" s="497">
        <v>4.0000000000000001E-3</v>
      </c>
      <c r="EA542" s="491"/>
      <c r="EB542" s="492"/>
      <c r="EC542" s="492"/>
      <c r="ED542" s="492"/>
      <c r="EE542" s="492"/>
      <c r="EF542" s="492"/>
      <c r="EG542" s="492"/>
      <c r="EH542" s="492"/>
      <c r="EI542" s="492"/>
      <c r="EJ542" s="492"/>
      <c r="EK542" s="492"/>
      <c r="EL542" s="492"/>
      <c r="EM542" s="492"/>
      <c r="EN542" s="492"/>
      <c r="EO542" s="492"/>
      <c r="EP542" s="492"/>
      <c r="EQ542" s="492"/>
      <c r="ER542" s="492"/>
      <c r="ES542" s="492"/>
      <c r="ET542" s="492"/>
      <c r="EU542" s="492"/>
      <c r="EV542" s="492"/>
      <c r="EW542" s="492"/>
      <c r="EX542" s="506"/>
      <c r="EY542" s="121">
        <v>0</v>
      </c>
      <c r="EZ542" s="602">
        <v>301</v>
      </c>
      <c r="FA542" s="83">
        <v>20</v>
      </c>
      <c r="FB542" s="126">
        <v>50</v>
      </c>
      <c r="FC542" s="508">
        <v>6.9351700000000003</v>
      </c>
      <c r="FD542" s="508">
        <v>-3.1475000000000003E-2</v>
      </c>
      <c r="FE542" s="116">
        <v>3.3863400000000001</v>
      </c>
      <c r="FF542" s="116">
        <v>6.5972900000000001E-2</v>
      </c>
      <c r="FG542" s="116">
        <v>1.24265</v>
      </c>
      <c r="FH542" s="116">
        <v>0.355402</v>
      </c>
      <c r="FI542" s="116" t="s">
        <v>6003</v>
      </c>
      <c r="FJ542" s="116" t="s">
        <v>6004</v>
      </c>
      <c r="FK542" s="116" t="s">
        <v>6005</v>
      </c>
      <c r="FL542" s="116" t="s">
        <v>6006</v>
      </c>
      <c r="FM542" s="116" t="s">
        <v>6007</v>
      </c>
      <c r="FN542" s="116" t="s">
        <v>6008</v>
      </c>
      <c r="FO542" s="3" t="s">
        <v>1243</v>
      </c>
    </row>
    <row r="543" spans="1:171" s="3" customFormat="1" ht="15" customHeight="1" x14ac:dyDescent="0.2">
      <c r="A543" s="150">
        <v>20140528</v>
      </c>
      <c r="B543" s="150">
        <v>5</v>
      </c>
      <c r="C543" s="151">
        <v>13</v>
      </c>
      <c r="D543" s="151">
        <v>2</v>
      </c>
      <c r="E543" s="151">
        <v>7</v>
      </c>
      <c r="F543" s="151">
        <v>11</v>
      </c>
      <c r="G543" s="153">
        <v>1.9</v>
      </c>
      <c r="H543" s="435">
        <v>0</v>
      </c>
      <c r="I543" s="152">
        <v>6112</v>
      </c>
      <c r="J543" s="101" t="s">
        <v>683</v>
      </c>
      <c r="K543" s="102" t="str">
        <f>IF(B543=2,"Z:\Data\MOOG\HeTao\raw\",IF(B543=5,"Z:\Data\MOOG\Polo\raw\",""))</f>
        <v>Z:\Data\MOOG\Polo\raw\</v>
      </c>
      <c r="L543" s="149" t="s">
        <v>2604</v>
      </c>
      <c r="M543" s="569" t="str">
        <f>IF(NOT(ISERROR(FIND("Training_dt",W543))),"'Plot Psychometric_HH_dt_yuchen'",IF(NOT(ISERROR(FIND("Training",W543))),"'Plot Psychometric_HH'",IF(NOT(ISERROR(FIND("1DAT",W543))),"'Plot Tuning Azimuth_HH'",IF(NOT(ISERROR(FIND("HD_dt",W543))),"'Plot HeadingDiscimination_PSTH_HH_dt_yuchen'",IF(NOT(ISERROR(FIND("HD",W543))),"'Plot HeadingDiscimination_PSTH_HH'",IF(NOT(ISERROR(FIND("MemSac",W543))),"'Memory Saccade Analysis_HH'",IF(NOT(ISERROR(FIND("DelSac",W543))),"'Memory Saccade Analysis_HH'",IF(NOT(ISERROR(FIND("u-stim",W543))),"'Plot Microstim_HH'",""))))))))</f>
        <v>'Memory Saccade Analysis_HH'</v>
      </c>
      <c r="N543" s="573">
        <v>1</v>
      </c>
      <c r="O543" s="584">
        <v>-1</v>
      </c>
      <c r="P543" s="590">
        <v>4</v>
      </c>
      <c r="Q543" s="590">
        <f>IF(B543=2,60,310)</f>
        <v>310</v>
      </c>
      <c r="R543" s="590">
        <v>5</v>
      </c>
      <c r="S543" s="590">
        <f>IF(B543=2,60,-190)</f>
        <v>-190</v>
      </c>
      <c r="T543" s="590">
        <v>1</v>
      </c>
      <c r="U543" s="590">
        <f>IF(Z543&lt;&gt;"",IF(NOT(ISERROR(FIND("SU",Z543))),VALUE(RIGHT(Z543,1))+4,IF(NOT(ISERROR(FIND("MU20",Z543))),20,IF(NOT(ISERROR(FIND("MU21",Z543))),21,IF(NOT(ISERROR(FIND("MU2",Z543))),2,1)))),"")</f>
        <v>5</v>
      </c>
      <c r="V543" s="583"/>
      <c r="W543" s="170" t="s">
        <v>1680</v>
      </c>
      <c r="X543" s="192"/>
      <c r="Y543" s="219">
        <f>IF(NOT(ISERROR(FIND("MU=SU",X543))),1,IF(Z543&lt;&gt;"",IF(NOT(ISERROR(FIND("SU",Z543))),1,0),""))</f>
        <v>1</v>
      </c>
      <c r="Z543" s="217" t="s">
        <v>43</v>
      </c>
      <c r="AA543" s="218">
        <v>612</v>
      </c>
      <c r="AB543" s="77">
        <v>15.0168</v>
      </c>
      <c r="AC543" s="78" t="s">
        <v>2605</v>
      </c>
      <c r="AD543" s="199"/>
      <c r="AE543" s="91"/>
      <c r="AF543" s="79"/>
      <c r="AG543" s="79"/>
      <c r="AH543" s="80"/>
      <c r="AI543" s="81"/>
      <c r="AJ543" s="81"/>
      <c r="AK543" s="81"/>
      <c r="AL543" s="81"/>
      <c r="AM543" s="503"/>
      <c r="AN543" s="480"/>
      <c r="AO543" s="83"/>
      <c r="AP543" s="83"/>
      <c r="AQ543" s="83"/>
      <c r="AR543" s="84"/>
      <c r="AS543" s="85"/>
      <c r="AT543" s="85"/>
      <c r="AU543" s="85"/>
      <c r="AV543" s="85"/>
      <c r="AW543" s="104"/>
      <c r="AX543" s="86"/>
      <c r="AY543" s="87"/>
      <c r="AZ543" s="87"/>
      <c r="BA543" s="87"/>
      <c r="BB543" s="88"/>
      <c r="BC543" s="89"/>
      <c r="BD543" s="89"/>
      <c r="BE543" s="89"/>
      <c r="BF543" s="89"/>
      <c r="BG543" s="504"/>
      <c r="BH543" s="488"/>
      <c r="BI543" s="251"/>
      <c r="BJ543" s="252"/>
      <c r="BK543" s="252"/>
      <c r="BL543" s="515"/>
      <c r="BM543" s="230"/>
      <c r="BN543" s="230"/>
      <c r="BO543" s="516"/>
      <c r="BP543" s="231"/>
      <c r="BQ543" s="231"/>
      <c r="BR543" s="517"/>
      <c r="BS543" s="232"/>
      <c r="BT543" s="232"/>
      <c r="BU543" s="230"/>
      <c r="BV543" s="230"/>
      <c r="BW543" s="231"/>
      <c r="BX543" s="231"/>
      <c r="BY543" s="232"/>
      <c r="BZ543" s="235"/>
      <c r="CA543" s="257"/>
      <c r="CB543" s="233"/>
      <c r="CC543" s="230"/>
      <c r="CD543" s="230"/>
      <c r="CE543" s="230"/>
      <c r="CF543" s="230"/>
      <c r="CG543" s="230"/>
      <c r="CH543" s="230"/>
      <c r="CI543" s="230"/>
      <c r="CJ543" s="231"/>
      <c r="CK543" s="231"/>
      <c r="CL543" s="231"/>
      <c r="CM543" s="231"/>
      <c r="CN543" s="231"/>
      <c r="CO543" s="231"/>
      <c r="CP543" s="231"/>
      <c r="CQ543" s="231"/>
      <c r="CR543" s="232"/>
      <c r="CS543" s="232"/>
      <c r="CT543" s="232"/>
      <c r="CU543" s="232"/>
      <c r="CV543" s="232"/>
      <c r="CW543" s="232"/>
      <c r="CX543" s="232"/>
      <c r="CY543" s="234"/>
      <c r="CZ543" s="106"/>
      <c r="DA543" s="106"/>
      <c r="DB543" s="106"/>
      <c r="DC543" s="106"/>
      <c r="DD543" s="106"/>
      <c r="DE543" s="498"/>
      <c r="DF543" s="92"/>
      <c r="DG543" s="107"/>
      <c r="DH543" s="107"/>
      <c r="DI543" s="107"/>
      <c r="DJ543" s="107"/>
      <c r="DK543" s="107"/>
      <c r="DL543" s="107"/>
      <c r="DM543" s="110"/>
      <c r="DN543" s="110"/>
      <c r="DO543" s="110"/>
      <c r="DP543" s="110"/>
      <c r="DQ543" s="110"/>
      <c r="DR543" s="110"/>
      <c r="DS543" s="110"/>
      <c r="DT543" s="110"/>
      <c r="DU543" s="497"/>
      <c r="DV543" s="497"/>
      <c r="DW543" s="497"/>
      <c r="DX543" s="497"/>
      <c r="DY543" s="497"/>
      <c r="DZ543" s="497"/>
      <c r="EA543" s="491">
        <v>0.61832500000000001</v>
      </c>
      <c r="EB543" s="501">
        <v>0.51703299999999996</v>
      </c>
      <c r="EC543" s="501">
        <v>2.9434600000000002E-3</v>
      </c>
      <c r="ED543" s="501">
        <v>0.52430100000000002</v>
      </c>
      <c r="EE543" s="501">
        <v>0.54990499999999998</v>
      </c>
      <c r="EF543" s="501">
        <v>0.188939</v>
      </c>
      <c r="EG543" s="492">
        <v>-59.638800000000003</v>
      </c>
      <c r="EH543" s="492">
        <v>33.6554</v>
      </c>
      <c r="EI543" s="492">
        <v>-11.6374</v>
      </c>
      <c r="EJ543" s="492">
        <v>-56.434800000000003</v>
      </c>
      <c r="EK543" s="492">
        <v>-95.360699999999994</v>
      </c>
      <c r="EL543" s="492">
        <v>-104.036</v>
      </c>
      <c r="EM543" s="492">
        <v>0.37429200000000001</v>
      </c>
      <c r="EN543" s="492">
        <v>0.344472</v>
      </c>
      <c r="EO543" s="492">
        <v>0.59979800000000005</v>
      </c>
      <c r="EP543" s="492">
        <v>0.39306999999999997</v>
      </c>
      <c r="EQ543" s="492">
        <v>0.402866</v>
      </c>
      <c r="ER543" s="492">
        <v>0.45605699999999999</v>
      </c>
      <c r="ES543" s="492">
        <v>0</v>
      </c>
      <c r="ET543" s="492">
        <v>3.8333300000000001</v>
      </c>
      <c r="EU543" s="492">
        <v>9.4473699999999994</v>
      </c>
      <c r="EV543" s="492">
        <v>5.4333299999999998</v>
      </c>
      <c r="EW543" s="492">
        <v>3.8333300000000001</v>
      </c>
      <c r="EX543" s="506">
        <v>3.1666699999999999</v>
      </c>
      <c r="EY543" s="121"/>
      <c r="EZ543" s="454"/>
      <c r="FA543" s="83"/>
      <c r="FB543" s="126"/>
      <c r="FC543" s="508"/>
      <c r="FD543" s="508"/>
      <c r="FE543" s="116"/>
      <c r="FF543" s="116"/>
      <c r="FG543" s="116"/>
      <c r="FH543" s="116"/>
      <c r="FI543" s="116"/>
      <c r="FJ543" s="116"/>
      <c r="FK543" s="116"/>
      <c r="FL543" s="116"/>
      <c r="FM543" s="116"/>
      <c r="FN543" s="116"/>
    </row>
    <row r="544" spans="1:171" ht="15" customHeight="1" x14ac:dyDescent="0.2">
      <c r="A544" s="100">
        <v>20140528</v>
      </c>
      <c r="B544" s="100">
        <v>5</v>
      </c>
      <c r="C544" s="74">
        <v>13</v>
      </c>
      <c r="D544" s="74">
        <v>2</v>
      </c>
      <c r="E544" s="74">
        <v>7</v>
      </c>
      <c r="F544" s="74">
        <v>11</v>
      </c>
      <c r="G544" s="75">
        <v>1.9</v>
      </c>
      <c r="H544" s="435">
        <v>0</v>
      </c>
      <c r="I544" s="73">
        <v>6768</v>
      </c>
      <c r="J544" s="101" t="s">
        <v>683</v>
      </c>
      <c r="K544" s="102" t="str">
        <f>IF(B544=2,"Z:\Data\MOOG\HeTao\raw\",IF(B544=5,"Z:\Data\MOOG\Polo\raw\",""))</f>
        <v>Z:\Data\MOOG\Polo\raw\</v>
      </c>
      <c r="L544" s="103" t="s">
        <v>2606</v>
      </c>
      <c r="M544" s="569" t="str">
        <f>IF(NOT(ISERROR(FIND("Training_dt",W544))),"'Plot Psychometric_HH_dt_yuchen'",IF(NOT(ISERROR(FIND("Training",W544))),"'Plot Psychometric_HH'",IF(NOT(ISERROR(FIND("1DAT",W544))),"'Plot Tuning Azimuth_HH'",IF(NOT(ISERROR(FIND("HD_dt",W544))),"'Plot HeadingDiscimination_PSTH_HH_dt_yuchen'",IF(NOT(ISERROR(FIND("HD",W544))),"'Plot HeadingDiscimination_PSTH_HH'",IF(NOT(ISERROR(FIND("MemSac",W544))),"'Memory Saccade Analysis_HH'",IF(NOT(ISERROR(FIND("DelSac",W544))),"'Memory Saccade Analysis_HH'",IF(NOT(ISERROR(FIND("u-stim",W544))),"'Plot Microstim_HH'",""))))))))</f>
        <v>'Plot Tuning Azimuth_HH'</v>
      </c>
      <c r="N544" s="573">
        <v>1</v>
      </c>
      <c r="O544" s="584">
        <v>-1</v>
      </c>
      <c r="P544" s="590">
        <v>4</v>
      </c>
      <c r="Q544" s="590">
        <f>IF(B544=2,60,310)</f>
        <v>310</v>
      </c>
      <c r="R544" s="590">
        <v>5</v>
      </c>
      <c r="S544" s="590">
        <f>IF(B544=2,60,-190)</f>
        <v>-190</v>
      </c>
      <c r="T544" s="590">
        <v>1</v>
      </c>
      <c r="U544" s="590">
        <f>IF(Z544&lt;&gt;"",IF(NOT(ISERROR(FIND("SU",Z544))),VALUE(RIGHT(Z544,1))+4,IF(NOT(ISERROR(FIND("MU20",Z544))),20,IF(NOT(ISERROR(FIND("MU21",Z544))),21,IF(NOT(ISERROR(FIND("MU2",Z544))),2,1)))),"")</f>
        <v>1</v>
      </c>
      <c r="V544" s="583"/>
      <c r="W544" s="170" t="s">
        <v>6</v>
      </c>
      <c r="X544" s="192"/>
      <c r="Y544" s="219">
        <f>IF(NOT(ISERROR(FIND("MU=SU",X544))),1,IF(Z544&lt;&gt;"",IF(NOT(ISERROR(FIND("SU",Z544))),1,0),""))</f>
        <v>0</v>
      </c>
      <c r="Z544" s="217" t="s">
        <v>1981</v>
      </c>
      <c r="AA544" s="218"/>
      <c r="AB544" s="77"/>
      <c r="AC544" s="78"/>
      <c r="AD544" s="199" t="s">
        <v>2607</v>
      </c>
      <c r="AE544" s="91">
        <v>126.569</v>
      </c>
      <c r="AF544" s="79">
        <v>0.42508000000000001</v>
      </c>
      <c r="AG544" s="79">
        <v>5.6945599999999999E-2</v>
      </c>
      <c r="AH544" s="80">
        <v>0.52629700000000001</v>
      </c>
      <c r="AI544" s="81">
        <v>-6.4729099999999998E-2</v>
      </c>
      <c r="AJ544" s="81">
        <v>1.4853499999999999</v>
      </c>
      <c r="AK544" s="81" t="s">
        <v>1615</v>
      </c>
      <c r="AL544" s="81" t="s">
        <v>1615</v>
      </c>
      <c r="AM544" s="503" t="s">
        <v>4268</v>
      </c>
      <c r="AN544" s="480" t="s">
        <v>4269</v>
      </c>
      <c r="AO544" s="83">
        <v>-81.734499999999997</v>
      </c>
      <c r="AP544" s="83">
        <v>0.56507499999999999</v>
      </c>
      <c r="AQ544" s="83">
        <v>0.14912600000000001</v>
      </c>
      <c r="AR544" s="84">
        <v>7.8860500000000004E-3</v>
      </c>
      <c r="AS544" s="85">
        <v>-0.55516299999999996</v>
      </c>
      <c r="AT544" s="85">
        <v>-8.7204100000000007E-2</v>
      </c>
      <c r="AU544" s="85">
        <v>-82.322400000000002</v>
      </c>
      <c r="AV544" s="85">
        <v>56.782200000000003</v>
      </c>
      <c r="AW544" s="104" t="s">
        <v>4270</v>
      </c>
      <c r="AX544" s="86" t="s">
        <v>4271</v>
      </c>
      <c r="AY544" s="87" t="s">
        <v>1615</v>
      </c>
      <c r="AZ544" s="87" t="s">
        <v>1615</v>
      </c>
      <c r="BA544" s="87" t="s">
        <v>1615</v>
      </c>
      <c r="BB544" s="88" t="s">
        <v>1615</v>
      </c>
      <c r="BC544" s="89" t="s">
        <v>1615</v>
      </c>
      <c r="BD544" s="89" t="s">
        <v>1615</v>
      </c>
      <c r="BE544" s="89" t="s">
        <v>1615</v>
      </c>
      <c r="BF544" s="89" t="s">
        <v>1615</v>
      </c>
      <c r="BG544" s="504" t="s">
        <v>1615</v>
      </c>
      <c r="BH544" s="488" t="s">
        <v>1615</v>
      </c>
      <c r="BI544" s="251" t="s">
        <v>1243</v>
      </c>
      <c r="BJ544" s="252"/>
      <c r="BK544" s="252"/>
      <c r="BL544" s="259"/>
      <c r="BM544" s="230"/>
      <c r="BN544" s="230"/>
      <c r="BO544" s="261"/>
      <c r="BP544" s="231"/>
      <c r="BQ544" s="231"/>
      <c r="BR544" s="263"/>
      <c r="BS544" s="232"/>
      <c r="BT544" s="232"/>
      <c r="BU544" s="230"/>
      <c r="BV544" s="230"/>
      <c r="BW544" s="231"/>
      <c r="BX544" s="231"/>
      <c r="BY544" s="232"/>
      <c r="BZ544" s="235"/>
      <c r="CA544" s="257"/>
      <c r="CB544" s="233"/>
      <c r="CC544" s="230"/>
      <c r="CD544" s="230"/>
      <c r="CE544" s="230"/>
      <c r="CF544" s="230"/>
      <c r="CG544" s="230"/>
      <c r="CH544" s="230"/>
      <c r="CI544" s="230"/>
      <c r="CJ544" s="231"/>
      <c r="CK544" s="231"/>
      <c r="CL544" s="231"/>
      <c r="CM544" s="231"/>
      <c r="CN544" s="231"/>
      <c r="CO544" s="231"/>
      <c r="CP544" s="231"/>
      <c r="CQ544" s="231"/>
      <c r="CR544" s="232"/>
      <c r="CS544" s="232"/>
      <c r="CT544" s="232"/>
      <c r="CU544" s="232"/>
      <c r="CV544" s="232"/>
      <c r="CW544" s="232"/>
      <c r="CX544" s="232"/>
      <c r="CY544" s="234"/>
      <c r="DA544" s="106"/>
      <c r="DC544" s="106"/>
      <c r="DD544" s="106"/>
      <c r="DE544" s="498"/>
      <c r="DF544" s="92"/>
      <c r="DG544" s="107"/>
      <c r="DH544" s="107"/>
      <c r="DI544" s="107"/>
      <c r="DJ544" s="107"/>
      <c r="DK544" s="107"/>
      <c r="DL544" s="107"/>
      <c r="DM544" s="110"/>
      <c r="DN544" s="110"/>
      <c r="DO544" s="110"/>
      <c r="DP544" s="110"/>
      <c r="DQ544" s="110"/>
      <c r="DR544" s="110"/>
      <c r="DS544" s="110"/>
      <c r="DT544" s="110"/>
      <c r="DU544" s="497"/>
      <c r="DV544" s="497"/>
      <c r="DW544" s="497"/>
      <c r="DX544" s="497"/>
      <c r="DY544" s="497"/>
      <c r="DZ544" s="497"/>
      <c r="EA544" s="491"/>
      <c r="EB544" s="501"/>
      <c r="EC544" s="501"/>
      <c r="ED544" s="501"/>
      <c r="EE544" s="501"/>
      <c r="EF544" s="501"/>
      <c r="EG544" s="492"/>
      <c r="EH544" s="492"/>
      <c r="EI544" s="492"/>
      <c r="EJ544" s="492"/>
      <c r="EK544" s="492"/>
      <c r="EL544" s="492"/>
      <c r="EM544" s="492"/>
      <c r="EN544" s="492"/>
      <c r="EO544" s="492"/>
      <c r="EP544" s="492"/>
      <c r="EQ544" s="492"/>
      <c r="ER544" s="492"/>
      <c r="ES544" s="492"/>
      <c r="ET544" s="492"/>
      <c r="EU544" s="492"/>
      <c r="EV544" s="492"/>
      <c r="EW544" s="492"/>
      <c r="EX544" s="506"/>
      <c r="EY544" s="121"/>
      <c r="EZ544" s="454"/>
      <c r="FA544" s="83"/>
      <c r="FC544" s="508"/>
      <c r="FD544" s="508"/>
    </row>
    <row r="545" spans="1:171" s="3" customFormat="1" ht="15" customHeight="1" x14ac:dyDescent="0.2">
      <c r="A545" s="188">
        <v>20140528</v>
      </c>
      <c r="B545" s="188">
        <v>5</v>
      </c>
      <c r="C545" s="189">
        <v>13</v>
      </c>
      <c r="D545" s="189">
        <v>2</v>
      </c>
      <c r="E545" s="189">
        <v>7</v>
      </c>
      <c r="F545" s="189">
        <v>11</v>
      </c>
      <c r="G545" s="191">
        <v>1.9</v>
      </c>
      <c r="H545" s="435">
        <v>0</v>
      </c>
      <c r="I545" s="190">
        <v>7148</v>
      </c>
      <c r="J545" s="101" t="s">
        <v>1649</v>
      </c>
      <c r="K545" s="102" t="str">
        <f>IF(B545=2,"Z:\Data\MOOG\HeTao\raw\",IF(B545=5,"Z:\Data\MOOG\Polo\raw\",""))</f>
        <v>Z:\Data\MOOG\Polo\raw\</v>
      </c>
      <c r="L545" s="187" t="s">
        <v>1658</v>
      </c>
      <c r="M545" s="569" t="str">
        <f>IF(NOT(ISERROR(FIND("Training_dt",W545))),"'Plot Psychometric_HH_dt_yuchen'",IF(NOT(ISERROR(FIND("Training",W545))),"'Plot Psychometric_HH'",IF(NOT(ISERROR(FIND("1DAT",W545))),"'Plot Tuning Azimuth_HH'",IF(NOT(ISERROR(FIND("HD_dt",W545))),"'Plot HeadingDiscimination_PSTH_HH_dt_yuchen'",IF(NOT(ISERROR(FIND("HD",W545))),"'Plot HeadingDiscimination_PSTH_HH'",IF(NOT(ISERROR(FIND("MemSac",W545))),"'Memory Saccade Analysis_HH'",IF(NOT(ISERROR(FIND("DelSac",W545))),"'Memory Saccade Analysis_HH'",IF(NOT(ISERROR(FIND("u-stim",W545))),"'Plot Microstim_HH'",""))))))))</f>
        <v>'Memory Saccade Analysis_HH'</v>
      </c>
      <c r="N545" s="573">
        <v>1</v>
      </c>
      <c r="O545" s="584">
        <v>-1</v>
      </c>
      <c r="P545" s="590">
        <v>4</v>
      </c>
      <c r="Q545" s="590">
        <f>IF(B545=2,60,310)</f>
        <v>310</v>
      </c>
      <c r="R545" s="590">
        <v>5</v>
      </c>
      <c r="S545" s="590">
        <f>IF(B545=2,60,-190)</f>
        <v>-190</v>
      </c>
      <c r="T545" s="590">
        <v>1</v>
      </c>
      <c r="U545" s="590">
        <f>IF(Z545&lt;&gt;"",IF(NOT(ISERROR(FIND("SU",Z545))),VALUE(RIGHT(Z545,1))+4,IF(NOT(ISERROR(FIND("MU20",Z545))),20,IF(NOT(ISERROR(FIND("MU21",Z545))),21,IF(NOT(ISERROR(FIND("MU2",Z545))),2,1)))),"")</f>
        <v>5</v>
      </c>
      <c r="V545" s="583"/>
      <c r="W545" s="186" t="s">
        <v>1680</v>
      </c>
      <c r="X545" s="192"/>
      <c r="Y545" s="219">
        <f>IF(NOT(ISERROR(FIND("MU=SU",X545))),1,IF(Z545&lt;&gt;"",IF(NOT(ISERROR(FIND("SU",Z545))),1,0),""))</f>
        <v>1</v>
      </c>
      <c r="Z545" s="217" t="s">
        <v>43</v>
      </c>
      <c r="AA545" s="220">
        <v>3583</v>
      </c>
      <c r="AB545" s="203">
        <v>11.023099999999999</v>
      </c>
      <c r="AC545" s="78" t="s">
        <v>1688</v>
      </c>
      <c r="AD545" s="199"/>
      <c r="AE545" s="91"/>
      <c r="AF545" s="79"/>
      <c r="AG545" s="79"/>
      <c r="AH545" s="80"/>
      <c r="AI545" s="81"/>
      <c r="AJ545" s="81"/>
      <c r="AK545" s="81"/>
      <c r="AL545" s="81"/>
      <c r="AM545" s="503"/>
      <c r="AN545" s="480"/>
      <c r="AO545" s="83"/>
      <c r="AP545" s="83"/>
      <c r="AQ545" s="83"/>
      <c r="AR545" s="84"/>
      <c r="AS545" s="85"/>
      <c r="AT545" s="85"/>
      <c r="AU545" s="85"/>
      <c r="AV545" s="85"/>
      <c r="AW545" s="104"/>
      <c r="AX545" s="86"/>
      <c r="AY545" s="87"/>
      <c r="AZ545" s="87"/>
      <c r="BA545" s="87"/>
      <c r="BB545" s="88"/>
      <c r="BC545" s="89"/>
      <c r="BD545" s="89"/>
      <c r="BE545" s="89"/>
      <c r="BF545" s="89"/>
      <c r="BG545" s="504"/>
      <c r="BH545" s="488"/>
      <c r="BI545" s="251"/>
      <c r="BJ545" s="252"/>
      <c r="BK545" s="252"/>
      <c r="BL545" s="515"/>
      <c r="BM545" s="230" t="str">
        <f>IF(CD545&lt;&gt;"",IF(ISNUMBER(CD545),(CD545-CB545)*IF(AE545&lt;0,1,-1),"nan"),"")</f>
        <v/>
      </c>
      <c r="BN545" s="230" t="str">
        <f>IF(CE545&lt;&gt;"",IF(ISNUMBER(CE545),CE545/CC545,"nan"),"")</f>
        <v/>
      </c>
      <c r="BO545" s="516"/>
      <c r="BP545" s="231" t="str">
        <f>IF(CL545&lt;&gt;"",IF(ISNUMBER(CL545),(CL545-CJ545)*IF(AO545&lt;0,1,-1),"nan"),"")</f>
        <v/>
      </c>
      <c r="BQ545" s="231" t="str">
        <f>IF(CM545&lt;&gt;"",IF(ISNUMBER(CM545),CM545/CK545,"nan"),"")</f>
        <v/>
      </c>
      <c r="BR545" s="517"/>
      <c r="BS545" s="232" t="str">
        <f>IF(CT545&lt;&gt;"",IF(ISNUMBER(CT545),(CT545-CR545)*IF(AY545&lt;0,1,-1),"nan"),"")</f>
        <v/>
      </c>
      <c r="BT545" s="232" t="str">
        <f>IF(CU545&lt;&gt;"",IF(ISNUMBER(CU545),CU545/CS545,"nan"),"")</f>
        <v/>
      </c>
      <c r="BU545" s="230"/>
      <c r="BV545" s="230"/>
      <c r="BW545" s="516"/>
      <c r="BX545" s="516"/>
      <c r="BY545" s="232"/>
      <c r="BZ545" s="235"/>
      <c r="CA545" s="257"/>
      <c r="CB545" s="233"/>
      <c r="CC545" s="230"/>
      <c r="CD545" s="230"/>
      <c r="CE545" s="230"/>
      <c r="CF545" s="230"/>
      <c r="CG545" s="230"/>
      <c r="CH545" s="230"/>
      <c r="CI545" s="230"/>
      <c r="CJ545" s="231"/>
      <c r="CK545" s="231"/>
      <c r="CL545" s="231"/>
      <c r="CM545" s="231"/>
      <c r="CN545" s="231"/>
      <c r="CO545" s="231"/>
      <c r="CP545" s="231"/>
      <c r="CQ545" s="231"/>
      <c r="CR545" s="232"/>
      <c r="CS545" s="232"/>
      <c r="CT545" s="232"/>
      <c r="CU545" s="232"/>
      <c r="CV545" s="232"/>
      <c r="CW545" s="232"/>
      <c r="CX545" s="232"/>
      <c r="CY545" s="234"/>
      <c r="CZ545" s="106"/>
      <c r="DA545" s="106"/>
      <c r="DB545" s="106"/>
      <c r="DC545" s="106"/>
      <c r="DD545" s="106"/>
      <c r="DE545" s="498"/>
      <c r="DF545" s="92"/>
      <c r="DG545" s="107"/>
      <c r="DH545" s="107"/>
      <c r="DI545" s="107"/>
      <c r="DJ545" s="107"/>
      <c r="DK545" s="107"/>
      <c r="DL545" s="107"/>
      <c r="DM545" s="110"/>
      <c r="DN545" s="110"/>
      <c r="DO545" s="110"/>
      <c r="DP545" s="110"/>
      <c r="DQ545" s="110"/>
      <c r="DR545" s="110"/>
      <c r="DS545" s="110"/>
      <c r="DT545" s="110"/>
      <c r="DU545" s="497"/>
      <c r="DV545" s="497"/>
      <c r="DW545" s="497"/>
      <c r="DX545" s="497"/>
      <c r="DY545" s="497"/>
      <c r="DZ545" s="497"/>
      <c r="EA545" s="267">
        <v>0.15987299999999999</v>
      </c>
      <c r="EB545" s="501">
        <v>1.7281800000000001E-19</v>
      </c>
      <c r="EC545" s="501">
        <v>4.51876E-13</v>
      </c>
      <c r="ED545" s="501">
        <v>1.62369E-13</v>
      </c>
      <c r="EE545" s="501">
        <v>3.8957799999999997E-14</v>
      </c>
      <c r="EF545" s="501">
        <v>6.8304400000000001E-7</v>
      </c>
      <c r="EG545" s="99">
        <v>26.8535</v>
      </c>
      <c r="EH545" s="99">
        <v>-123.792</v>
      </c>
      <c r="EI545" s="99">
        <v>-125.892</v>
      </c>
      <c r="EJ545" s="99">
        <v>-126.78</v>
      </c>
      <c r="EK545" s="99">
        <v>-120.58499999999999</v>
      </c>
      <c r="EL545" s="99">
        <v>93.489000000000004</v>
      </c>
      <c r="EM545" s="99">
        <v>0.40381499999999998</v>
      </c>
      <c r="EN545" s="99">
        <v>0.85790100000000002</v>
      </c>
      <c r="EO545" s="99">
        <v>0.78706699999999996</v>
      </c>
      <c r="EP545" s="99">
        <v>0.79650200000000004</v>
      </c>
      <c r="EQ545" s="99">
        <v>0.79120900000000005</v>
      </c>
      <c r="ER545" s="99">
        <v>0.64127199999999995</v>
      </c>
      <c r="ES545" s="99">
        <v>0</v>
      </c>
      <c r="ET545" s="99">
        <v>25.850200000000001</v>
      </c>
      <c r="EU545" s="99">
        <v>18.1935</v>
      </c>
      <c r="EV545" s="99">
        <v>27.168700000000001</v>
      </c>
      <c r="EW545" s="99">
        <v>38.643799999999999</v>
      </c>
      <c r="EX545" s="119">
        <v>7.0509000000000004</v>
      </c>
      <c r="EY545" s="121"/>
      <c r="EZ545" s="454"/>
      <c r="FA545" s="83" t="s">
        <v>1243</v>
      </c>
      <c r="FB545" s="126"/>
      <c r="FC545" s="116"/>
      <c r="FD545" s="116"/>
      <c r="FE545" s="116"/>
      <c r="FF545" s="116"/>
      <c r="FG545" s="116"/>
      <c r="FH545" s="116"/>
      <c r="FI545" s="116"/>
      <c r="FJ545" s="116"/>
      <c r="FK545" s="116"/>
      <c r="FL545" s="116"/>
      <c r="FM545" s="116"/>
      <c r="FN545" s="116"/>
    </row>
    <row r="546" spans="1:171" s="3" customFormat="1" ht="15" customHeight="1" x14ac:dyDescent="0.2">
      <c r="A546" s="188">
        <v>20140528</v>
      </c>
      <c r="B546" s="188">
        <v>5</v>
      </c>
      <c r="C546" s="189">
        <v>13</v>
      </c>
      <c r="D546" s="189">
        <v>2</v>
      </c>
      <c r="E546" s="189">
        <v>7</v>
      </c>
      <c r="F546" s="189">
        <v>11</v>
      </c>
      <c r="G546" s="191">
        <v>1.9</v>
      </c>
      <c r="H546" s="435">
        <v>0</v>
      </c>
      <c r="I546" s="190">
        <v>7148</v>
      </c>
      <c r="J546" s="101" t="s">
        <v>1649</v>
      </c>
      <c r="K546" s="102" t="str">
        <f>IF(B546=2,"Z:\Data\MOOG\HeTao\raw\",IF(B546=5,"Z:\Data\MOOG\Polo\raw\",""))</f>
        <v>Z:\Data\MOOG\Polo\raw\</v>
      </c>
      <c r="L546" s="187" t="s">
        <v>1659</v>
      </c>
      <c r="M546" s="569" t="str">
        <f>IF(NOT(ISERROR(FIND("Training_dt",W546))),"'Plot Psychometric_HH_dt_yuchen'",IF(NOT(ISERROR(FIND("Training",W546))),"'Plot Psychometric_HH'",IF(NOT(ISERROR(FIND("1DAT",W546))),"'Plot Tuning Azimuth_HH'",IF(NOT(ISERROR(FIND("HD_dt",W546))),"'Plot HeadingDiscimination_PSTH_HH_dt_yuchen'",IF(NOT(ISERROR(FIND("HD",W546))),"'Plot HeadingDiscimination_PSTH_HH'",IF(NOT(ISERROR(FIND("MemSac",W546))),"'Memory Saccade Analysis_HH'",IF(NOT(ISERROR(FIND("DelSac",W546))),"'Memory Saccade Analysis_HH'",IF(NOT(ISERROR(FIND("u-stim",W546))),"'Plot Microstim_HH'",""))))))))</f>
        <v>'Plot HeadingDiscimination_PSTH_HH'</v>
      </c>
      <c r="N546" s="573">
        <v>1</v>
      </c>
      <c r="O546" s="584">
        <v>-1</v>
      </c>
      <c r="P546" s="590">
        <v>4</v>
      </c>
      <c r="Q546" s="590">
        <f>IF(B546=2,60,310)</f>
        <v>310</v>
      </c>
      <c r="R546" s="590">
        <v>5</v>
      </c>
      <c r="S546" s="590">
        <f>IF(B546=2,60,-190)</f>
        <v>-190</v>
      </c>
      <c r="T546" s="590">
        <v>1</v>
      </c>
      <c r="U546" s="590">
        <f>IF(Z546&lt;&gt;"",IF(NOT(ISERROR(FIND("SU",Z546))),VALUE(RIGHT(Z546,1))+4,IF(NOT(ISERROR(FIND("MU20",Z546))),20,IF(NOT(ISERROR(FIND("MU21",Z546))),21,IF(NOT(ISERROR(FIND("MU2",Z546))),2,1)))),"")</f>
        <v>5</v>
      </c>
      <c r="V546" s="583"/>
      <c r="W546" s="186" t="s">
        <v>1896</v>
      </c>
      <c r="X546" s="192"/>
      <c r="Y546" s="219">
        <f>IF(NOT(ISERROR(FIND("MU=SU",X546))),1,IF(Z546&lt;&gt;"",IF(NOT(ISERROR(FIND("SU",Z546))),1,0),""))</f>
        <v>1</v>
      </c>
      <c r="Z546" s="217" t="s">
        <v>43</v>
      </c>
      <c r="AA546" s="220">
        <v>11578</v>
      </c>
      <c r="AB546" s="203">
        <v>11.202999999999999</v>
      </c>
      <c r="AC546" s="78" t="s">
        <v>1689</v>
      </c>
      <c r="AD546" s="199"/>
      <c r="AE546" s="91"/>
      <c r="AF546" s="79"/>
      <c r="AG546" s="79"/>
      <c r="AH546" s="80"/>
      <c r="AI546" s="81"/>
      <c r="AJ546" s="81"/>
      <c r="AK546" s="81"/>
      <c r="AL546" s="81"/>
      <c r="AM546" s="503"/>
      <c r="AN546" s="480"/>
      <c r="AO546" s="83"/>
      <c r="AP546" s="83"/>
      <c r="AQ546" s="83"/>
      <c r="AR546" s="84"/>
      <c r="AS546" s="85"/>
      <c r="AT546" s="85"/>
      <c r="AU546" s="85"/>
      <c r="AV546" s="85"/>
      <c r="AW546" s="104"/>
      <c r="AX546" s="86"/>
      <c r="AY546" s="87"/>
      <c r="AZ546" s="87"/>
      <c r="BA546" s="87"/>
      <c r="BB546" s="88"/>
      <c r="BC546" s="89"/>
      <c r="BD546" s="89"/>
      <c r="BE546" s="89"/>
      <c r="BF546" s="89"/>
      <c r="BG546" s="504"/>
      <c r="BH546" s="488"/>
      <c r="BI546" s="251"/>
      <c r="BJ546" s="252"/>
      <c r="BK546" s="252"/>
      <c r="BL546" s="515"/>
      <c r="BM546" s="230" t="str">
        <f>IF(CD546&lt;&gt;"",IF(ISNUMBER(CD546),(CD546-CB546)*IF(AE546&lt;0,1,-1),"nan"),"")</f>
        <v/>
      </c>
      <c r="BN546" s="230" t="str">
        <f>IF(CE546&lt;&gt;"",IF(ISNUMBER(CE546),CE546/CC546,"nan"),"")</f>
        <v/>
      </c>
      <c r="BO546" s="516"/>
      <c r="BP546" s="231" t="str">
        <f>IF(CL546&lt;&gt;"",IF(ISNUMBER(CL546),(CL546-CJ546)*IF(AO546&lt;0,1,-1),"nan"),"")</f>
        <v/>
      </c>
      <c r="BQ546" s="231" t="str">
        <f>IF(CM546&lt;&gt;"",IF(ISNUMBER(CM546),CM546/CK546,"nan"),"")</f>
        <v/>
      </c>
      <c r="BR546" s="517"/>
      <c r="BS546" s="232" t="str">
        <f>IF(CT546&lt;&gt;"",IF(ISNUMBER(CT546),(CT546-CR546)*IF(AY546&lt;0,1,-1),"nan"),"")</f>
        <v/>
      </c>
      <c r="BT546" s="232" t="str">
        <f>IF(CU546&lt;&gt;"",IF(ISNUMBER(CU546),CU546/CS546,"nan"),"")</f>
        <v/>
      </c>
      <c r="BU546" s="230"/>
      <c r="BV546" s="230"/>
      <c r="BW546" s="516"/>
      <c r="BX546" s="516"/>
      <c r="BY546" s="232"/>
      <c r="BZ546" s="235"/>
      <c r="CA546" s="257"/>
      <c r="CB546" s="233"/>
      <c r="CC546" s="230"/>
      <c r="CD546" s="230"/>
      <c r="CE546" s="230"/>
      <c r="CF546" s="230"/>
      <c r="CG546" s="230"/>
      <c r="CH546" s="230"/>
      <c r="CI546" s="230"/>
      <c r="CJ546" s="231"/>
      <c r="CK546" s="231"/>
      <c r="CL546" s="231"/>
      <c r="CM546" s="231"/>
      <c r="CN546" s="231"/>
      <c r="CO546" s="231"/>
      <c r="CP546" s="231"/>
      <c r="CQ546" s="231"/>
      <c r="CR546" s="232"/>
      <c r="CS546" s="232"/>
      <c r="CT546" s="232"/>
      <c r="CU546" s="232"/>
      <c r="CV546" s="232"/>
      <c r="CW546" s="232"/>
      <c r="CX546" s="232"/>
      <c r="CY546" s="234"/>
      <c r="CZ546" s="106">
        <v>0</v>
      </c>
      <c r="DA546" s="106">
        <v>0</v>
      </c>
      <c r="DB546" s="106"/>
      <c r="DC546" s="106">
        <v>1</v>
      </c>
      <c r="DD546" s="106"/>
      <c r="DE546" s="106">
        <v>6</v>
      </c>
      <c r="DF546" s="490" t="s">
        <v>1570</v>
      </c>
      <c r="DG546" s="107">
        <v>4</v>
      </c>
      <c r="DH546" s="107" t="s">
        <v>7138</v>
      </c>
      <c r="DI546" s="107">
        <v>1.5624</v>
      </c>
      <c r="DJ546" s="107">
        <v>-1.33623</v>
      </c>
      <c r="DK546" s="107">
        <v>2.9751599999999998</v>
      </c>
      <c r="DL546" s="107">
        <v>0.42696699999999999</v>
      </c>
      <c r="DM546" s="110">
        <v>1.4852700000000001</v>
      </c>
      <c r="DN546" s="110">
        <v>0.40538299999999999</v>
      </c>
      <c r="DO546" s="110" t="s">
        <v>1615</v>
      </c>
      <c r="DP546" s="110" t="s">
        <v>1615</v>
      </c>
      <c r="DQ546" s="110" t="s">
        <v>1615</v>
      </c>
      <c r="DR546" s="110" t="s">
        <v>1615</v>
      </c>
      <c r="DS546" s="110" t="s">
        <v>1615</v>
      </c>
      <c r="DT546" s="110" t="s">
        <v>1615</v>
      </c>
      <c r="DU546" s="497">
        <v>0.44927499999999998</v>
      </c>
      <c r="DV546" s="497">
        <v>1.2E-2</v>
      </c>
      <c r="DW546" s="497">
        <v>0.48214299999999999</v>
      </c>
      <c r="DX546" s="497">
        <v>2.8000000000000001E-2</v>
      </c>
      <c r="DY546" s="497">
        <v>0.54386000000000001</v>
      </c>
      <c r="DZ546" s="497">
        <v>0</v>
      </c>
      <c r="EA546" s="185"/>
      <c r="EB546" s="501"/>
      <c r="EC546" s="501"/>
      <c r="ED546" s="501"/>
      <c r="EE546" s="501"/>
      <c r="EF546" s="501"/>
      <c r="EG546" s="99"/>
      <c r="EH546" s="99"/>
      <c r="EI546" s="99"/>
      <c r="EJ546" s="99"/>
      <c r="EK546" s="99"/>
      <c r="EL546" s="99"/>
      <c r="EM546" s="99"/>
      <c r="EN546" s="99"/>
      <c r="EO546" s="99"/>
      <c r="EP546" s="99"/>
      <c r="EQ546" s="99"/>
      <c r="ER546" s="99"/>
      <c r="ES546" s="99"/>
      <c r="ET546" s="99"/>
      <c r="EU546" s="99"/>
      <c r="EV546" s="99"/>
      <c r="EW546" s="99"/>
      <c r="EX546" s="119"/>
      <c r="EY546" s="121">
        <v>0</v>
      </c>
      <c r="EZ546" s="602">
        <v>301</v>
      </c>
      <c r="FA546" s="83">
        <v>4</v>
      </c>
      <c r="FB546" s="126">
        <v>45</v>
      </c>
      <c r="FC546" s="508">
        <v>1.5624</v>
      </c>
      <c r="FD546" s="508">
        <v>-1.33623</v>
      </c>
      <c r="FE546" s="116">
        <v>2.9751599999999998</v>
      </c>
      <c r="FF546" s="116">
        <v>0.42696699999999999</v>
      </c>
      <c r="FG546" s="116">
        <v>1.4852700000000001</v>
      </c>
      <c r="FH546" s="116">
        <v>0.40538299999999999</v>
      </c>
      <c r="FI546" s="116" t="s">
        <v>1615</v>
      </c>
      <c r="FJ546" s="116" t="s">
        <v>1615</v>
      </c>
      <c r="FK546" s="116" t="s">
        <v>1615</v>
      </c>
      <c r="FL546" s="116" t="s">
        <v>1615</v>
      </c>
      <c r="FM546" s="116" t="s">
        <v>1615</v>
      </c>
      <c r="FN546" s="116" t="s">
        <v>1615</v>
      </c>
    </row>
    <row r="547" spans="1:171" s="3" customFormat="1" ht="15" customHeight="1" x14ac:dyDescent="0.2">
      <c r="A547" s="188">
        <v>20140528</v>
      </c>
      <c r="B547" s="188">
        <v>5</v>
      </c>
      <c r="C547" s="189">
        <v>13</v>
      </c>
      <c r="D547" s="189">
        <v>2</v>
      </c>
      <c r="E547" s="189">
        <v>7</v>
      </c>
      <c r="F547" s="189">
        <v>11</v>
      </c>
      <c r="G547" s="191">
        <v>1.9</v>
      </c>
      <c r="H547" s="435">
        <v>0</v>
      </c>
      <c r="I547" s="190">
        <v>7434</v>
      </c>
      <c r="J547" s="101" t="s">
        <v>683</v>
      </c>
      <c r="K547" s="102" t="str">
        <f>IF(B547=2,"Z:\Data\MOOG\HeTao\raw\",IF(B547=5,"Z:\Data\MOOG\Polo\raw\",""))</f>
        <v>Z:\Data\MOOG\Polo\raw\</v>
      </c>
      <c r="L547" s="187" t="s">
        <v>2603</v>
      </c>
      <c r="M547" s="569" t="str">
        <f>IF(NOT(ISERROR(FIND("Training_dt",W547))),"'Plot Psychometric_HH_dt_yuchen'",IF(NOT(ISERROR(FIND("Training",W547))),"'Plot Psychometric_HH'",IF(NOT(ISERROR(FIND("1DAT",W547))),"'Plot Tuning Azimuth_HH'",IF(NOT(ISERROR(FIND("HD_dt",W547))),"'Plot HeadingDiscimination_PSTH_HH_dt_yuchen'",IF(NOT(ISERROR(FIND("HD",W547))),"'Plot HeadingDiscimination_PSTH_HH'",IF(NOT(ISERROR(FIND("MemSac",W547))),"'Memory Saccade Analysis_HH'",IF(NOT(ISERROR(FIND("DelSac",W547))),"'Memory Saccade Analysis_HH'",IF(NOT(ISERROR(FIND("u-stim",W547))),"'Plot Microstim_HH'",""))))))))</f>
        <v>'Memory Saccade Analysis_HH'</v>
      </c>
      <c r="N547" s="573">
        <v>1</v>
      </c>
      <c r="O547" s="584">
        <v>-1</v>
      </c>
      <c r="P547" s="590">
        <v>4</v>
      </c>
      <c r="Q547" s="590">
        <f>IF(B547=2,60,310)</f>
        <v>310</v>
      </c>
      <c r="R547" s="590">
        <v>5</v>
      </c>
      <c r="S547" s="590">
        <f>IF(B547=2,60,-190)</f>
        <v>-190</v>
      </c>
      <c r="T547" s="590">
        <v>1</v>
      </c>
      <c r="U547" s="590">
        <f>IF(Z547&lt;&gt;"",IF(NOT(ISERROR(FIND("SU",Z547))),VALUE(RIGHT(Z547,1))+4,IF(NOT(ISERROR(FIND("MU20",Z547))),20,IF(NOT(ISERROR(FIND("MU21",Z547))),21,IF(NOT(ISERROR(FIND("MU2",Z547))),2,1)))),"")</f>
        <v>5</v>
      </c>
      <c r="V547" s="583"/>
      <c r="W547" s="186" t="s">
        <v>1680</v>
      </c>
      <c r="X547" s="192"/>
      <c r="Y547" s="219">
        <f>IF(NOT(ISERROR(FIND("MU=SU",X547))),1,IF(Z547&lt;&gt;"",IF(NOT(ISERROR(FIND("SU",Z547))),1,0),""))</f>
        <v>1</v>
      </c>
      <c r="Z547" s="217" t="s">
        <v>43</v>
      </c>
      <c r="AA547" s="220">
        <v>3716</v>
      </c>
      <c r="AB547" s="203">
        <v>14.5505</v>
      </c>
      <c r="AC547" s="78" t="s">
        <v>2608</v>
      </c>
      <c r="AD547" s="199" t="s">
        <v>2609</v>
      </c>
      <c r="AE547" s="91"/>
      <c r="AF547" s="79"/>
      <c r="AG547" s="79"/>
      <c r="AH547" s="80"/>
      <c r="AI547" s="81"/>
      <c r="AJ547" s="81"/>
      <c r="AK547" s="81"/>
      <c r="AL547" s="81"/>
      <c r="AM547" s="503"/>
      <c r="AN547" s="480"/>
      <c r="AO547" s="83"/>
      <c r="AP547" s="83"/>
      <c r="AQ547" s="83"/>
      <c r="AR547" s="84"/>
      <c r="AS547" s="85"/>
      <c r="AT547" s="85"/>
      <c r="AU547" s="85"/>
      <c r="AV547" s="85"/>
      <c r="AW547" s="104"/>
      <c r="AX547" s="86"/>
      <c r="AY547" s="87"/>
      <c r="AZ547" s="87"/>
      <c r="BA547" s="87"/>
      <c r="BB547" s="88"/>
      <c r="BC547" s="89"/>
      <c r="BD547" s="89"/>
      <c r="BE547" s="89"/>
      <c r="BF547" s="89"/>
      <c r="BG547" s="504"/>
      <c r="BH547" s="488"/>
      <c r="BI547" s="251"/>
      <c r="BJ547" s="252"/>
      <c r="BK547" s="252"/>
      <c r="BL547" s="515"/>
      <c r="BM547" s="230"/>
      <c r="BN547" s="230"/>
      <c r="BO547" s="516"/>
      <c r="BP547" s="231"/>
      <c r="BQ547" s="231"/>
      <c r="BR547" s="517"/>
      <c r="BS547" s="232"/>
      <c r="BT547" s="232"/>
      <c r="BU547" s="230"/>
      <c r="BV547" s="230"/>
      <c r="BW547" s="516"/>
      <c r="BX547" s="516"/>
      <c r="BY547" s="232"/>
      <c r="BZ547" s="235"/>
      <c r="CA547" s="257"/>
      <c r="CB547" s="233"/>
      <c r="CC547" s="230"/>
      <c r="CD547" s="230"/>
      <c r="CE547" s="230"/>
      <c r="CF547" s="230"/>
      <c r="CG547" s="230"/>
      <c r="CH547" s="230"/>
      <c r="CI547" s="230"/>
      <c r="CJ547" s="231"/>
      <c r="CK547" s="231"/>
      <c r="CL547" s="231"/>
      <c r="CM547" s="231"/>
      <c r="CN547" s="231"/>
      <c r="CO547" s="231"/>
      <c r="CP547" s="231"/>
      <c r="CQ547" s="231"/>
      <c r="CR547" s="232"/>
      <c r="CS547" s="232"/>
      <c r="CT547" s="232"/>
      <c r="CU547" s="232"/>
      <c r="CV547" s="232"/>
      <c r="CW547" s="232"/>
      <c r="CX547" s="232"/>
      <c r="CY547" s="234"/>
      <c r="CZ547" s="106"/>
      <c r="DA547" s="106"/>
      <c r="DB547" s="106"/>
      <c r="DC547" s="106"/>
      <c r="DD547" s="106"/>
      <c r="DE547" s="498"/>
      <c r="DF547" s="92"/>
      <c r="DG547" s="107"/>
      <c r="DH547" s="107"/>
      <c r="DI547" s="107"/>
      <c r="DJ547" s="107"/>
      <c r="DK547" s="107"/>
      <c r="DL547" s="107"/>
      <c r="DM547" s="110"/>
      <c r="DN547" s="110"/>
      <c r="DO547" s="110"/>
      <c r="DP547" s="110"/>
      <c r="DQ547" s="110"/>
      <c r="DR547" s="110"/>
      <c r="DS547" s="110"/>
      <c r="DT547" s="110"/>
      <c r="DU547" s="497"/>
      <c r="DV547" s="497"/>
      <c r="DW547" s="497"/>
      <c r="DX547" s="497"/>
      <c r="DY547" s="497"/>
      <c r="DZ547" s="497"/>
      <c r="EA547" s="267">
        <v>0.339084</v>
      </c>
      <c r="EB547" s="501">
        <v>2.6773700000000001E-17</v>
      </c>
      <c r="EC547" s="501">
        <v>1.38164E-13</v>
      </c>
      <c r="ED547" s="501">
        <v>7.8446799999999997E-16</v>
      </c>
      <c r="EE547" s="501">
        <v>7.9943300000000002E-10</v>
      </c>
      <c r="EF547" s="501">
        <v>2.0916800000000001E-6</v>
      </c>
      <c r="EG547" s="99">
        <v>-78.064499999999995</v>
      </c>
      <c r="EH547" s="99">
        <v>171.78399999999999</v>
      </c>
      <c r="EI547" s="99">
        <v>171.86799999999999</v>
      </c>
      <c r="EJ547" s="99">
        <v>174.28399999999999</v>
      </c>
      <c r="EK547" s="99">
        <v>168.1</v>
      </c>
      <c r="EL547" s="99">
        <v>-32.587499999999999</v>
      </c>
      <c r="EM547" s="99">
        <v>0.427458</v>
      </c>
      <c r="EN547" s="99">
        <v>0.89626399999999995</v>
      </c>
      <c r="EO547" s="99">
        <v>0.85625899999999999</v>
      </c>
      <c r="EP547" s="99">
        <v>0.87728499999999998</v>
      </c>
      <c r="EQ547" s="99">
        <v>0.794184</v>
      </c>
      <c r="ER547" s="99">
        <v>0.70959000000000005</v>
      </c>
      <c r="ES547" s="99">
        <v>0</v>
      </c>
      <c r="ET547" s="99">
        <v>27.141500000000001</v>
      </c>
      <c r="EU547" s="99">
        <v>20.7668</v>
      </c>
      <c r="EV547" s="99">
        <v>27.8825</v>
      </c>
      <c r="EW547" s="99">
        <v>34.360100000000003</v>
      </c>
      <c r="EX547" s="119">
        <v>13.598699999999999</v>
      </c>
      <c r="EY547" s="121"/>
      <c r="EZ547" s="454"/>
      <c r="FA547" s="83"/>
      <c r="FB547" s="126"/>
      <c r="FC547" s="508"/>
      <c r="FD547" s="508"/>
      <c r="FE547" s="116"/>
      <c r="FF547" s="116"/>
      <c r="FG547" s="116"/>
      <c r="FH547" s="116"/>
      <c r="FI547" s="116"/>
      <c r="FJ547" s="116"/>
      <c r="FK547" s="116"/>
      <c r="FL547" s="116"/>
      <c r="FM547" s="116"/>
      <c r="FN547" s="116"/>
    </row>
    <row r="548" spans="1:171" s="3" customFormat="1" ht="15" customHeight="1" x14ac:dyDescent="0.2">
      <c r="A548" s="188">
        <v>20140528</v>
      </c>
      <c r="B548" s="188">
        <v>5</v>
      </c>
      <c r="C548" s="189">
        <v>13</v>
      </c>
      <c r="D548" s="189">
        <v>2</v>
      </c>
      <c r="E548" s="189">
        <v>7</v>
      </c>
      <c r="F548" s="189">
        <v>11</v>
      </c>
      <c r="G548" s="191">
        <v>1.9</v>
      </c>
      <c r="H548" s="435">
        <v>0</v>
      </c>
      <c r="I548" s="190">
        <v>12634</v>
      </c>
      <c r="J548" s="101" t="s">
        <v>2316</v>
      </c>
      <c r="K548" s="102" t="str">
        <f>IF(B548=2,"Z:\Data\MOOG\HeTao\raw\",IF(B548=5,"Z:\Data\MOOG\Polo\raw\",""))</f>
        <v>Z:\Data\MOOG\Polo\raw\</v>
      </c>
      <c r="L548" s="187" t="s">
        <v>2610</v>
      </c>
      <c r="M548" s="569" t="str">
        <f>IF(NOT(ISERROR(FIND("Training_dt",W548))),"'Plot Psychometric_HH_dt_yuchen'",IF(NOT(ISERROR(FIND("Training",W548))),"'Plot Psychometric_HH'",IF(NOT(ISERROR(FIND("1DAT",W548))),"'Plot Tuning Azimuth_HH'",IF(NOT(ISERROR(FIND("HD_dt",W548))),"'Plot HeadingDiscimination_PSTH_HH_dt_yuchen'",IF(NOT(ISERROR(FIND("HD",W548))),"'Plot HeadingDiscimination_PSTH_HH'",IF(NOT(ISERROR(FIND("MemSac",W548))),"'Memory Saccade Analysis_HH'",IF(NOT(ISERROR(FIND("DelSac",W548))),"'Memory Saccade Analysis_HH'",IF(NOT(ISERROR(FIND("u-stim",W548))),"'Plot Microstim_HH'",""))))))))</f>
        <v>'Plot Tuning Azimuth_HH'</v>
      </c>
      <c r="N548" s="573">
        <v>1</v>
      </c>
      <c r="O548" s="584">
        <v>-1</v>
      </c>
      <c r="P548" s="590">
        <v>4</v>
      </c>
      <c r="Q548" s="590">
        <f>IF(B548=2,60,310)</f>
        <v>310</v>
      </c>
      <c r="R548" s="590">
        <v>5</v>
      </c>
      <c r="S548" s="590">
        <f>IF(B548=2,60,-190)</f>
        <v>-190</v>
      </c>
      <c r="T548" s="590">
        <v>1</v>
      </c>
      <c r="U548" s="590">
        <f>IF(Z548&lt;&gt;"",IF(NOT(ISERROR(FIND("SU",Z548))),VALUE(RIGHT(Z548,1))+4,IF(NOT(ISERROR(FIND("MU20",Z548))),20,IF(NOT(ISERROR(FIND("MU21",Z548))),21,IF(NOT(ISERROR(FIND("MU2",Z548))),2,1)))),"")</f>
        <v>1</v>
      </c>
      <c r="V548" s="583"/>
      <c r="W548" s="186" t="s">
        <v>6</v>
      </c>
      <c r="X548" s="192"/>
      <c r="Y548" s="219">
        <f>IF(NOT(ISERROR(FIND("MU=SU",X548))),1,IF(Z548&lt;&gt;"",IF(NOT(ISERROR(FIND("SU",Z548))),1,0),""))</f>
        <v>0</v>
      </c>
      <c r="Z548" s="217" t="s">
        <v>1981</v>
      </c>
      <c r="AA548" s="220"/>
      <c r="AB548" s="203"/>
      <c r="AC548" s="78"/>
      <c r="AD548" s="199" t="s">
        <v>2611</v>
      </c>
      <c r="AE548" s="91">
        <v>-156.31399999999999</v>
      </c>
      <c r="AF548" s="79">
        <v>0.32733800000000002</v>
      </c>
      <c r="AG548" s="79">
        <v>6.4567100000000002E-2</v>
      </c>
      <c r="AH548" s="80">
        <v>0.85352600000000001</v>
      </c>
      <c r="AI548" s="81">
        <v>-0.91636899999999999</v>
      </c>
      <c r="AJ548" s="81">
        <v>0.69013000000000002</v>
      </c>
      <c r="AK548" s="81">
        <v>-164.15600000000001</v>
      </c>
      <c r="AL548" s="81">
        <v>288.447</v>
      </c>
      <c r="AM548" s="503" t="s">
        <v>4272</v>
      </c>
      <c r="AN548" s="480" t="s">
        <v>4273</v>
      </c>
      <c r="AO548" s="83">
        <v>-102.958</v>
      </c>
      <c r="AP548" s="83">
        <v>0.77704700000000004</v>
      </c>
      <c r="AQ548" s="83">
        <v>0.481798</v>
      </c>
      <c r="AR548" s="84">
        <v>2.9903199999999997E-8</v>
      </c>
      <c r="AS548" s="85">
        <v>-5.97356</v>
      </c>
      <c r="AT548" s="85">
        <v>-4.6017900000000003</v>
      </c>
      <c r="AU548" s="85">
        <v>-96.5595</v>
      </c>
      <c r="AV548" s="85">
        <v>162.131</v>
      </c>
      <c r="AW548" s="104" t="s">
        <v>4274</v>
      </c>
      <c r="AX548" s="86" t="s">
        <v>4275</v>
      </c>
      <c r="AY548" s="87" t="s">
        <v>1615</v>
      </c>
      <c r="AZ548" s="87" t="s">
        <v>1615</v>
      </c>
      <c r="BA548" s="87" t="s">
        <v>1615</v>
      </c>
      <c r="BB548" s="88" t="s">
        <v>1615</v>
      </c>
      <c r="BC548" s="89" t="s">
        <v>1615</v>
      </c>
      <c r="BD548" s="89" t="s">
        <v>1615</v>
      </c>
      <c r="BE548" s="89" t="s">
        <v>1615</v>
      </c>
      <c r="BF548" s="89" t="s">
        <v>1615</v>
      </c>
      <c r="BG548" s="504" t="s">
        <v>1615</v>
      </c>
      <c r="BH548" s="488" t="s">
        <v>1615</v>
      </c>
      <c r="BI548" s="251" t="s">
        <v>1243</v>
      </c>
      <c r="BJ548" s="252"/>
      <c r="BK548" s="252"/>
      <c r="BL548" s="259"/>
      <c r="BM548" s="230"/>
      <c r="BN548" s="230"/>
      <c r="BO548" s="261"/>
      <c r="BP548" s="231"/>
      <c r="BQ548" s="231"/>
      <c r="BR548" s="263"/>
      <c r="BS548" s="232"/>
      <c r="BT548" s="232"/>
      <c r="BU548" s="230"/>
      <c r="BV548" s="230"/>
      <c r="BW548" s="231"/>
      <c r="BX548" s="231"/>
      <c r="BY548" s="232"/>
      <c r="BZ548" s="235"/>
      <c r="CA548" s="257"/>
      <c r="CB548" s="233"/>
      <c r="CC548" s="230"/>
      <c r="CD548" s="230"/>
      <c r="CE548" s="230"/>
      <c r="CF548" s="230"/>
      <c r="CG548" s="230"/>
      <c r="CH548" s="230"/>
      <c r="CI548" s="230"/>
      <c r="CJ548" s="231"/>
      <c r="CK548" s="231"/>
      <c r="CL548" s="231"/>
      <c r="CM548" s="231"/>
      <c r="CN548" s="231"/>
      <c r="CO548" s="231"/>
      <c r="CP548" s="231"/>
      <c r="CQ548" s="231"/>
      <c r="CR548" s="232"/>
      <c r="CS548" s="232"/>
      <c r="CT548" s="232"/>
      <c r="CU548" s="232"/>
      <c r="CV548" s="232"/>
      <c r="CW548" s="232"/>
      <c r="CX548" s="232"/>
      <c r="CY548" s="234"/>
      <c r="CZ548" s="106"/>
      <c r="DA548" s="106"/>
      <c r="DB548" s="106"/>
      <c r="DC548" s="106"/>
      <c r="DD548" s="106"/>
      <c r="DE548" s="498"/>
      <c r="DF548" s="92"/>
      <c r="DG548" s="107"/>
      <c r="DH548" s="107"/>
      <c r="DI548" s="107"/>
      <c r="DJ548" s="107"/>
      <c r="DK548" s="107"/>
      <c r="DL548" s="107"/>
      <c r="DM548" s="110"/>
      <c r="DN548" s="110"/>
      <c r="DO548" s="110"/>
      <c r="DP548" s="110"/>
      <c r="DQ548" s="110"/>
      <c r="DR548" s="110"/>
      <c r="DS548" s="110"/>
      <c r="DT548" s="110"/>
      <c r="DU548" s="497"/>
      <c r="DV548" s="497"/>
      <c r="DW548" s="497"/>
      <c r="DX548" s="497"/>
      <c r="DY548" s="497"/>
      <c r="DZ548" s="497"/>
      <c r="EA548" s="491"/>
      <c r="EB548" s="501"/>
      <c r="EC548" s="501"/>
      <c r="ED548" s="501"/>
      <c r="EE548" s="501"/>
      <c r="EF548" s="501"/>
      <c r="EG548" s="492"/>
      <c r="EH548" s="492"/>
      <c r="EI548" s="492"/>
      <c r="EJ548" s="492"/>
      <c r="EK548" s="492"/>
      <c r="EL548" s="492"/>
      <c r="EM548" s="492"/>
      <c r="EN548" s="492"/>
      <c r="EO548" s="492"/>
      <c r="EP548" s="492"/>
      <c r="EQ548" s="492"/>
      <c r="ER548" s="492"/>
      <c r="ES548" s="492"/>
      <c r="ET548" s="492"/>
      <c r="EU548" s="492"/>
      <c r="EV548" s="492"/>
      <c r="EW548" s="492"/>
      <c r="EX548" s="506"/>
      <c r="EY548" s="121"/>
      <c r="EZ548" s="454"/>
      <c r="FA548" s="83"/>
      <c r="FB548" s="126"/>
      <c r="FC548" s="508"/>
      <c r="FD548" s="508"/>
      <c r="FE548" s="116"/>
      <c r="FF548" s="116"/>
      <c r="FG548" s="116"/>
      <c r="FH548" s="116"/>
      <c r="FI548" s="116"/>
      <c r="FJ548" s="116"/>
      <c r="FK548" s="116"/>
      <c r="FL548" s="116"/>
      <c r="FM548" s="116"/>
      <c r="FN548" s="116"/>
    </row>
    <row r="549" spans="1:171" ht="15" customHeight="1" x14ac:dyDescent="0.2">
      <c r="A549" s="100">
        <v>20140529</v>
      </c>
      <c r="B549" s="100">
        <v>5</v>
      </c>
      <c r="C549" s="74">
        <v>14</v>
      </c>
      <c r="D549" s="74">
        <v>2</v>
      </c>
      <c r="E549" s="74">
        <v>7</v>
      </c>
      <c r="F549" s="74">
        <v>12</v>
      </c>
      <c r="G549" s="75">
        <v>1.9</v>
      </c>
      <c r="H549" s="435">
        <v>0</v>
      </c>
      <c r="I549" s="73">
        <v>6659</v>
      </c>
      <c r="J549" s="101" t="s">
        <v>683</v>
      </c>
      <c r="K549" s="102" t="str">
        <f>IF(B549=2,"Z:\Data\MOOG\HeTao\raw\",IF(B549=5,"Z:\Data\MOOG\Polo\raw\",""))</f>
        <v>Z:\Data\MOOG\Polo\raw\</v>
      </c>
      <c r="L549" s="103" t="s">
        <v>2595</v>
      </c>
      <c r="M549" s="569" t="str">
        <f>IF(NOT(ISERROR(FIND("Training_dt",W549))),"'Plot Psychometric_HH_dt_yuchen'",IF(NOT(ISERROR(FIND("Training",W549))),"'Plot Psychometric_HH'",IF(NOT(ISERROR(FIND("1DAT",W549))),"'Plot Tuning Azimuth_HH'",IF(NOT(ISERROR(FIND("HD_dt",W549))),"'Plot HeadingDiscimination_PSTH_HH_dt_yuchen'",IF(NOT(ISERROR(FIND("HD",W549))),"'Plot HeadingDiscimination_PSTH_HH'",IF(NOT(ISERROR(FIND("MemSac",W549))),"'Memory Saccade Analysis_HH'",IF(NOT(ISERROR(FIND("DelSac",W549))),"'Memory Saccade Analysis_HH'",IF(NOT(ISERROR(FIND("u-stim",W549))),"'Plot Microstim_HH'",""))))))))</f>
        <v>'Memory Saccade Analysis_HH'</v>
      </c>
      <c r="N549" s="573">
        <v>1</v>
      </c>
      <c r="O549" s="584">
        <v>-1</v>
      </c>
      <c r="P549" s="590">
        <v>4</v>
      </c>
      <c r="Q549" s="590">
        <f>IF(B549=2,60,310)</f>
        <v>310</v>
      </c>
      <c r="R549" s="590">
        <v>5</v>
      </c>
      <c r="S549" s="590">
        <f>IF(B549=2,60,-190)</f>
        <v>-190</v>
      </c>
      <c r="T549" s="590">
        <v>1</v>
      </c>
      <c r="U549" s="590">
        <f>IF(Z549&lt;&gt;"",IF(NOT(ISERROR(FIND("SU",Z549))),VALUE(RIGHT(Z549,1))+4,IF(NOT(ISERROR(FIND("MU20",Z549))),20,IF(NOT(ISERROR(FIND("MU21",Z549))),21,IF(NOT(ISERROR(FIND("MU2",Z549))),2,1)))),"")</f>
        <v>1</v>
      </c>
      <c r="V549" s="583"/>
      <c r="W549" s="170" t="s">
        <v>1680</v>
      </c>
      <c r="X549" s="192"/>
      <c r="Y549" s="219">
        <f>IF(NOT(ISERROR(FIND("MU=SU",X549))),1,IF(Z549&lt;&gt;"",IF(NOT(ISERROR(FIND("SU",Z549))),1,0),""))</f>
        <v>0</v>
      </c>
      <c r="Z549" s="217" t="s">
        <v>1981</v>
      </c>
      <c r="AA549" s="512"/>
      <c r="AB549" s="76"/>
      <c r="AC549" s="78"/>
      <c r="AD549" s="199"/>
      <c r="AE549" s="91"/>
      <c r="AF549" s="79"/>
      <c r="AG549" s="79"/>
      <c r="AH549" s="80"/>
      <c r="AI549" s="81"/>
      <c r="AJ549" s="81"/>
      <c r="AK549" s="81"/>
      <c r="AL549" s="81"/>
      <c r="AM549" s="503"/>
      <c r="AN549" s="480"/>
      <c r="AO549" s="83"/>
      <c r="AP549" s="83"/>
      <c r="AQ549" s="83"/>
      <c r="AR549" s="84"/>
      <c r="AS549" s="85"/>
      <c r="AT549" s="85"/>
      <c r="AU549" s="85"/>
      <c r="AV549" s="85"/>
      <c r="AW549" s="104"/>
      <c r="AX549" s="86"/>
      <c r="AY549" s="87"/>
      <c r="AZ549" s="87"/>
      <c r="BA549" s="87"/>
      <c r="BB549" s="88"/>
      <c r="BC549" s="89"/>
      <c r="BD549" s="89"/>
      <c r="BE549" s="89"/>
      <c r="BF549" s="89"/>
      <c r="BG549" s="504"/>
      <c r="BH549" s="488"/>
      <c r="BI549" s="251"/>
      <c r="BJ549" s="252"/>
      <c r="BK549" s="252"/>
      <c r="BL549" s="515"/>
      <c r="BM549" s="230"/>
      <c r="BN549" s="230"/>
      <c r="BO549" s="516"/>
      <c r="BP549" s="231"/>
      <c r="BQ549" s="231"/>
      <c r="BR549" s="517"/>
      <c r="BS549" s="232"/>
      <c r="BT549" s="232"/>
      <c r="BU549" s="230"/>
      <c r="BV549" s="230"/>
      <c r="BW549" s="231"/>
      <c r="BX549" s="231"/>
      <c r="BY549" s="232"/>
      <c r="BZ549" s="235"/>
      <c r="CA549" s="257"/>
      <c r="CB549" s="233"/>
      <c r="CC549" s="230"/>
      <c r="CD549" s="230"/>
      <c r="CE549" s="230"/>
      <c r="CF549" s="230"/>
      <c r="CG549" s="230"/>
      <c r="CH549" s="230"/>
      <c r="CI549" s="230"/>
      <c r="CJ549" s="231"/>
      <c r="CK549" s="231"/>
      <c r="CL549" s="231"/>
      <c r="CM549" s="231"/>
      <c r="CN549" s="231"/>
      <c r="CO549" s="231"/>
      <c r="CP549" s="231"/>
      <c r="CQ549" s="231"/>
      <c r="CR549" s="232"/>
      <c r="CS549" s="232"/>
      <c r="CT549" s="232"/>
      <c r="CU549" s="232"/>
      <c r="CV549" s="232"/>
      <c r="CW549" s="232"/>
      <c r="CX549" s="232"/>
      <c r="CY549" s="234"/>
      <c r="DA549" s="106"/>
      <c r="DC549" s="106"/>
      <c r="DD549" s="106"/>
      <c r="DE549" s="498"/>
      <c r="DF549" s="92"/>
      <c r="DG549" s="107"/>
      <c r="DH549" s="107"/>
      <c r="DI549" s="107"/>
      <c r="DJ549" s="107"/>
      <c r="DK549" s="107"/>
      <c r="DL549" s="107"/>
      <c r="DM549" s="110"/>
      <c r="DN549" s="110"/>
      <c r="DO549" s="110"/>
      <c r="DP549" s="110"/>
      <c r="DQ549" s="110"/>
      <c r="DR549" s="110"/>
      <c r="DS549" s="110"/>
      <c r="DT549" s="110"/>
      <c r="DU549" s="497"/>
      <c r="DV549" s="497"/>
      <c r="DW549" s="497"/>
      <c r="DX549" s="497"/>
      <c r="DY549" s="497"/>
      <c r="DZ549" s="497"/>
      <c r="EA549" s="491">
        <v>0.56626500000000002</v>
      </c>
      <c r="EB549" s="492">
        <v>4.9614400000000003E-2</v>
      </c>
      <c r="EC549" s="492">
        <v>4.6911700000000001E-2</v>
      </c>
      <c r="ED549" s="492">
        <v>3.3021799999999997E-2</v>
      </c>
      <c r="EE549" s="492">
        <v>1.20787E-2</v>
      </c>
      <c r="EF549" s="492">
        <v>0.24667500000000001</v>
      </c>
      <c r="EG549" s="492">
        <v>45.363700000000001</v>
      </c>
      <c r="EH549" s="492">
        <v>104.85299999999999</v>
      </c>
      <c r="EI549" s="492">
        <v>120.834</v>
      </c>
      <c r="EJ549" s="492">
        <v>32.0426</v>
      </c>
      <c r="EK549" s="492">
        <v>-48.847999999999999</v>
      </c>
      <c r="EL549" s="492">
        <v>-60.127800000000001</v>
      </c>
      <c r="EM549" s="492">
        <v>0.34860400000000002</v>
      </c>
      <c r="EN549" s="492">
        <v>0.49519200000000002</v>
      </c>
      <c r="EO549" s="492">
        <v>0.505463</v>
      </c>
      <c r="EP549" s="492">
        <v>0.47736200000000001</v>
      </c>
      <c r="EQ549" s="492">
        <v>0.55396000000000001</v>
      </c>
      <c r="ER549" s="492">
        <v>0.40296700000000002</v>
      </c>
      <c r="ES549" s="492">
        <v>0</v>
      </c>
      <c r="ET549" s="492">
        <v>5.2189500000000004</v>
      </c>
      <c r="EU549" s="492">
        <v>2.7859500000000001</v>
      </c>
      <c r="EV549" s="492">
        <v>5.7628000000000004</v>
      </c>
      <c r="EW549" s="492">
        <v>13.7166</v>
      </c>
      <c r="EX549" s="506">
        <v>3.12995</v>
      </c>
      <c r="EY549" s="121"/>
      <c r="EZ549" s="454"/>
      <c r="FA549" s="83"/>
      <c r="FC549" s="116"/>
      <c r="FD549" s="116"/>
    </row>
    <row r="550" spans="1:171" s="3" customFormat="1" ht="15" customHeight="1" x14ac:dyDescent="0.2">
      <c r="A550" s="150">
        <v>20140529</v>
      </c>
      <c r="B550" s="150">
        <v>5</v>
      </c>
      <c r="C550" s="151">
        <v>14</v>
      </c>
      <c r="D550" s="151">
        <v>2</v>
      </c>
      <c r="E550" s="151">
        <v>7</v>
      </c>
      <c r="F550" s="151">
        <v>12</v>
      </c>
      <c r="G550" s="153">
        <v>1.9</v>
      </c>
      <c r="H550" s="435">
        <v>0</v>
      </c>
      <c r="I550" s="152">
        <v>6659</v>
      </c>
      <c r="J550" s="101" t="s">
        <v>683</v>
      </c>
      <c r="K550" s="102" t="str">
        <f>IF(B550=2,"Z:\Data\MOOG\HeTao\raw\",IF(B550=5,"Z:\Data\MOOG\Polo\raw\",""))</f>
        <v>Z:\Data\MOOG\Polo\raw\</v>
      </c>
      <c r="L550" s="149" t="s">
        <v>2596</v>
      </c>
      <c r="M550" s="569" t="str">
        <f>IF(NOT(ISERROR(FIND("Training_dt",W550))),"'Plot Psychometric_HH_dt_yuchen'",IF(NOT(ISERROR(FIND("Training",W550))),"'Plot Psychometric_HH'",IF(NOT(ISERROR(FIND("1DAT",W550))),"'Plot Tuning Azimuth_HH'",IF(NOT(ISERROR(FIND("HD_dt",W550))),"'Plot HeadingDiscimination_PSTH_HH_dt_yuchen'",IF(NOT(ISERROR(FIND("HD",W550))),"'Plot HeadingDiscimination_PSTH_HH'",IF(NOT(ISERROR(FIND("MemSac",W550))),"'Memory Saccade Analysis_HH'",IF(NOT(ISERROR(FIND("DelSac",W550))),"'Memory Saccade Analysis_HH'",IF(NOT(ISERROR(FIND("u-stim",W550))),"'Plot Microstim_HH'",""))))))))</f>
        <v>'Plot Tuning Azimuth_HH'</v>
      </c>
      <c r="N550" s="573">
        <v>1</v>
      </c>
      <c r="O550" s="584">
        <v>-1</v>
      </c>
      <c r="P550" s="590">
        <v>4</v>
      </c>
      <c r="Q550" s="590">
        <f>IF(B550=2,60,310)</f>
        <v>310</v>
      </c>
      <c r="R550" s="590">
        <v>5</v>
      </c>
      <c r="S550" s="590">
        <f>IF(B550=2,60,-190)</f>
        <v>-190</v>
      </c>
      <c r="T550" s="590">
        <v>1</v>
      </c>
      <c r="U550" s="590">
        <f>IF(Z550&lt;&gt;"",IF(NOT(ISERROR(FIND("SU",Z550))),VALUE(RIGHT(Z550,1))+4,IF(NOT(ISERROR(FIND("MU20",Z550))),20,IF(NOT(ISERROR(FIND("MU21",Z550))),21,IF(NOT(ISERROR(FIND("MU2",Z550))),2,1)))),"")</f>
        <v>1</v>
      </c>
      <c r="V550" s="583"/>
      <c r="W550" s="170" t="s">
        <v>6</v>
      </c>
      <c r="X550" s="192"/>
      <c r="Y550" s="219">
        <f>IF(NOT(ISERROR(FIND("MU=SU",X550))),1,IF(Z550&lt;&gt;"",IF(NOT(ISERROR(FIND("SU",Z550))),1,0),""))</f>
        <v>0</v>
      </c>
      <c r="Z550" s="217" t="s">
        <v>1981</v>
      </c>
      <c r="AA550" s="220"/>
      <c r="AB550" s="203"/>
      <c r="AC550" s="78"/>
      <c r="AD550" s="199"/>
      <c r="AE550" s="91" t="s">
        <v>8265</v>
      </c>
      <c r="AF550" s="79" t="s">
        <v>8265</v>
      </c>
      <c r="AG550" s="79" t="s">
        <v>8265</v>
      </c>
      <c r="AH550" s="80" t="s">
        <v>8265</v>
      </c>
      <c r="AI550" s="81" t="s">
        <v>8265</v>
      </c>
      <c r="AJ550" s="81" t="s">
        <v>8265</v>
      </c>
      <c r="AK550" s="81" t="s">
        <v>8305</v>
      </c>
      <c r="AL550" s="81" t="s">
        <v>8265</v>
      </c>
      <c r="AM550" s="503" t="s">
        <v>8305</v>
      </c>
      <c r="AN550" s="480" t="s">
        <v>8305</v>
      </c>
      <c r="AO550" s="83">
        <v>-73.489199999999997</v>
      </c>
      <c r="AP550" s="83">
        <v>0.49617299999999998</v>
      </c>
      <c r="AQ550" s="83">
        <v>0.102031</v>
      </c>
      <c r="AR550" s="84">
        <v>0.18459300000000001</v>
      </c>
      <c r="AS550" s="85">
        <v>-6.7904000000000006E-2</v>
      </c>
      <c r="AT550" s="85">
        <v>-0.51383299999999998</v>
      </c>
      <c r="AU550" s="85" t="s">
        <v>8265</v>
      </c>
      <c r="AV550" s="85" t="s">
        <v>8265</v>
      </c>
      <c r="AW550" s="104" t="s">
        <v>8283</v>
      </c>
      <c r="AX550" s="86" t="s">
        <v>8284</v>
      </c>
      <c r="AY550" s="87" t="s">
        <v>8265</v>
      </c>
      <c r="AZ550" s="87" t="s">
        <v>8265</v>
      </c>
      <c r="BA550" s="87" t="s">
        <v>8265</v>
      </c>
      <c r="BB550" s="88" t="s">
        <v>8305</v>
      </c>
      <c r="BC550" s="89" t="s">
        <v>8265</v>
      </c>
      <c r="BD550" s="89" t="s">
        <v>8265</v>
      </c>
      <c r="BE550" s="89" t="s">
        <v>8265</v>
      </c>
      <c r="BF550" s="89" t="s">
        <v>8265</v>
      </c>
      <c r="BG550" s="504" t="s">
        <v>8265</v>
      </c>
      <c r="BH550" s="488" t="s">
        <v>8265</v>
      </c>
      <c r="BI550" s="251" t="s">
        <v>1243</v>
      </c>
      <c r="BJ550" s="252"/>
      <c r="BK550" s="252"/>
      <c r="BL550" s="259"/>
      <c r="BM550" s="230"/>
      <c r="BN550" s="230"/>
      <c r="BO550" s="261"/>
      <c r="BP550" s="231"/>
      <c r="BQ550" s="231"/>
      <c r="BR550" s="263"/>
      <c r="BS550" s="232"/>
      <c r="BT550" s="232"/>
      <c r="BU550" s="230"/>
      <c r="BV550" s="230"/>
      <c r="BW550" s="231"/>
      <c r="BX550" s="231"/>
      <c r="BY550" s="232"/>
      <c r="BZ550" s="235"/>
      <c r="CA550" s="257"/>
      <c r="CB550" s="233"/>
      <c r="CC550" s="230"/>
      <c r="CD550" s="230"/>
      <c r="CE550" s="230"/>
      <c r="CF550" s="230"/>
      <c r="CG550" s="230"/>
      <c r="CH550" s="230"/>
      <c r="CI550" s="230"/>
      <c r="CJ550" s="231"/>
      <c r="CK550" s="231"/>
      <c r="CL550" s="231"/>
      <c r="CM550" s="231"/>
      <c r="CN550" s="231"/>
      <c r="CO550" s="231"/>
      <c r="CP550" s="231"/>
      <c r="CQ550" s="231"/>
      <c r="CR550" s="232"/>
      <c r="CS550" s="232"/>
      <c r="CT550" s="232"/>
      <c r="CU550" s="232"/>
      <c r="CV550" s="232"/>
      <c r="CW550" s="232"/>
      <c r="CX550" s="232"/>
      <c r="CY550" s="234"/>
      <c r="CZ550" s="106"/>
      <c r="DA550" s="106"/>
      <c r="DB550" s="106"/>
      <c r="DC550" s="106"/>
      <c r="DD550" s="106"/>
      <c r="DE550" s="498"/>
      <c r="DF550" s="92"/>
      <c r="DG550" s="107"/>
      <c r="DH550" s="107"/>
      <c r="DI550" s="107"/>
      <c r="DJ550" s="107"/>
      <c r="DK550" s="107"/>
      <c r="DL550" s="107"/>
      <c r="DM550" s="110"/>
      <c r="DN550" s="110"/>
      <c r="DO550" s="110"/>
      <c r="DP550" s="110"/>
      <c r="DQ550" s="110"/>
      <c r="DR550" s="110"/>
      <c r="DS550" s="110"/>
      <c r="DT550" s="110"/>
      <c r="DU550" s="497"/>
      <c r="DV550" s="497"/>
      <c r="DW550" s="497"/>
      <c r="DX550" s="497"/>
      <c r="DY550" s="497"/>
      <c r="DZ550" s="497"/>
      <c r="EA550" s="267"/>
      <c r="EB550" s="99"/>
      <c r="EC550" s="99"/>
      <c r="ED550" s="99"/>
      <c r="EE550" s="99"/>
      <c r="EF550" s="99"/>
      <c r="EG550" s="99"/>
      <c r="EH550" s="99"/>
      <c r="EI550" s="99"/>
      <c r="EJ550" s="99"/>
      <c r="EK550" s="99"/>
      <c r="EL550" s="99"/>
      <c r="EM550" s="99"/>
      <c r="EN550" s="99"/>
      <c r="EO550" s="99"/>
      <c r="EP550" s="99"/>
      <c r="EQ550" s="99"/>
      <c r="ER550" s="99"/>
      <c r="ES550" s="99"/>
      <c r="ET550" s="99"/>
      <c r="EU550" s="99"/>
      <c r="EV550" s="99"/>
      <c r="EW550" s="99"/>
      <c r="EX550" s="119"/>
      <c r="EY550" s="121"/>
      <c r="EZ550" s="454"/>
      <c r="FA550" s="83"/>
      <c r="FB550" s="126"/>
      <c r="FC550" s="116"/>
      <c r="FD550" s="116"/>
      <c r="FE550" s="116"/>
      <c r="FF550" s="116"/>
      <c r="FG550" s="116"/>
      <c r="FH550" s="116"/>
      <c r="FI550" s="116"/>
      <c r="FJ550" s="116"/>
      <c r="FK550" s="116"/>
      <c r="FL550" s="116"/>
      <c r="FM550" s="116"/>
      <c r="FN550" s="116"/>
    </row>
    <row r="551" spans="1:171" ht="15" customHeight="1" x14ac:dyDescent="0.2">
      <c r="A551" s="100">
        <v>20140529</v>
      </c>
      <c r="B551" s="100">
        <v>5</v>
      </c>
      <c r="C551" s="74">
        <v>14</v>
      </c>
      <c r="D551" s="74">
        <v>2</v>
      </c>
      <c r="E551" s="74">
        <v>7</v>
      </c>
      <c r="F551" s="74">
        <v>12</v>
      </c>
      <c r="G551" s="75">
        <v>1.9</v>
      </c>
      <c r="H551" s="435">
        <v>0</v>
      </c>
      <c r="I551" s="73">
        <v>7419</v>
      </c>
      <c r="J551" s="101" t="s">
        <v>1649</v>
      </c>
      <c r="K551" s="102" t="str">
        <f>IF(B551=2,"Z:\Data\MOOG\HeTao\raw\",IF(B551=5,"Z:\Data\MOOG\Polo\raw\",""))</f>
        <v>Z:\Data\MOOG\Polo\raw\</v>
      </c>
      <c r="L551" s="187" t="s">
        <v>1657</v>
      </c>
      <c r="M551" s="569" t="str">
        <f>IF(NOT(ISERROR(FIND("Training_dt",W551))),"'Plot Psychometric_HH_dt_yuchen'",IF(NOT(ISERROR(FIND("Training",W551))),"'Plot Psychometric_HH'",IF(NOT(ISERROR(FIND("1DAT",W551))),"'Plot Tuning Azimuth_HH'",IF(NOT(ISERROR(FIND("HD_dt",W551))),"'Plot HeadingDiscimination_PSTH_HH_dt_yuchen'",IF(NOT(ISERROR(FIND("HD",W551))),"'Plot HeadingDiscimination_PSTH_HH'",IF(NOT(ISERROR(FIND("MemSac",W551))),"'Memory Saccade Analysis_HH'",IF(NOT(ISERROR(FIND("DelSac",W551))),"'Memory Saccade Analysis_HH'",IF(NOT(ISERROR(FIND("u-stim",W551))),"'Plot Microstim_HH'",""))))))))</f>
        <v>'Memory Saccade Analysis_HH'</v>
      </c>
      <c r="N551" s="573">
        <v>1</v>
      </c>
      <c r="O551" s="584">
        <v>-1</v>
      </c>
      <c r="P551" s="590">
        <v>4</v>
      </c>
      <c r="Q551" s="590">
        <f>IF(B551=2,60,310)</f>
        <v>310</v>
      </c>
      <c r="R551" s="590">
        <v>5</v>
      </c>
      <c r="S551" s="590">
        <f>IF(B551=2,60,-190)</f>
        <v>-190</v>
      </c>
      <c r="T551" s="590">
        <v>1</v>
      </c>
      <c r="U551" s="590">
        <f>IF(Z551&lt;&gt;"",IF(NOT(ISERROR(FIND("SU",Z551))),VALUE(RIGHT(Z551,1))+4,IF(NOT(ISERROR(FIND("MU20",Z551))),20,IF(NOT(ISERROR(FIND("MU21",Z551))),21,IF(NOT(ISERROR(FIND("MU2",Z551))),2,1)))),"")</f>
        <v>5</v>
      </c>
      <c r="V551" s="583"/>
      <c r="W551" s="170" t="s">
        <v>1680</v>
      </c>
      <c r="X551" s="192"/>
      <c r="Y551" s="219">
        <f>IF(NOT(ISERROR(FIND("MU=SU",X551))),1,IF(Z551&lt;&gt;"",IF(NOT(ISERROR(FIND("SU",Z551))),1,0),""))</f>
        <v>1</v>
      </c>
      <c r="Z551" s="217" t="s">
        <v>43</v>
      </c>
      <c r="AA551" s="218">
        <v>3453</v>
      </c>
      <c r="AB551" s="77">
        <v>17.321400000000001</v>
      </c>
      <c r="AC551" s="78" t="s">
        <v>1687</v>
      </c>
      <c r="AD551" s="199"/>
      <c r="AE551" s="91"/>
      <c r="AF551" s="79"/>
      <c r="AG551" s="79"/>
      <c r="AH551" s="80"/>
      <c r="AI551" s="81"/>
      <c r="AJ551" s="81"/>
      <c r="AK551" s="81"/>
      <c r="AL551" s="81"/>
      <c r="AM551" s="503"/>
      <c r="AN551" s="480"/>
      <c r="AO551" s="83"/>
      <c r="AP551" s="83"/>
      <c r="AQ551" s="83"/>
      <c r="AR551" s="84"/>
      <c r="AS551" s="85"/>
      <c r="AT551" s="85"/>
      <c r="AU551" s="85"/>
      <c r="AV551" s="85"/>
      <c r="AW551" s="104"/>
      <c r="AX551" s="86"/>
      <c r="AY551" s="87"/>
      <c r="AZ551" s="87"/>
      <c r="BA551" s="87"/>
      <c r="BB551" s="88"/>
      <c r="BC551" s="89"/>
      <c r="BD551" s="89"/>
      <c r="BE551" s="89"/>
      <c r="BF551" s="89"/>
      <c r="BG551" s="504"/>
      <c r="BH551" s="488"/>
      <c r="BI551" s="251"/>
      <c r="BJ551" s="252"/>
      <c r="BK551" s="252"/>
      <c r="BL551" s="515"/>
      <c r="BM551" s="230" t="str">
        <f>IF(CD551&lt;&gt;"",IF(ISNUMBER(CD551),(CD551-CB551)*IF(AE551&lt;0,1,-1),"nan"),"")</f>
        <v/>
      </c>
      <c r="BN551" s="230" t="str">
        <f>IF(CE551&lt;&gt;"",IF(ISNUMBER(CE551),CE551/CC551,"nan"),"")</f>
        <v/>
      </c>
      <c r="BO551" s="516"/>
      <c r="BP551" s="231" t="str">
        <f>IF(CL551&lt;&gt;"",IF(ISNUMBER(CL551),(CL551-CJ551)*IF(AO551&lt;0,1,-1),"nan"),"")</f>
        <v/>
      </c>
      <c r="BQ551" s="231" t="str">
        <f>IF(CM551&lt;&gt;"",IF(ISNUMBER(CM551),CM551/CK551,"nan"),"")</f>
        <v/>
      </c>
      <c r="BR551" s="517"/>
      <c r="BS551" s="232" t="str">
        <f>IF(CT551&lt;&gt;"",IF(ISNUMBER(CT551),(CT551-CR551)*IF(AY551&lt;0,1,-1),"nan"),"")</f>
        <v/>
      </c>
      <c r="BT551" s="232" t="str">
        <f>IF(CU551&lt;&gt;"",IF(ISNUMBER(CU551),CU551/CS551,"nan"),"")</f>
        <v/>
      </c>
      <c r="BU551" s="230"/>
      <c r="BV551" s="230"/>
      <c r="BW551" s="231"/>
      <c r="BX551" s="231"/>
      <c r="BY551" s="232"/>
      <c r="BZ551" s="235"/>
      <c r="CA551" s="257"/>
      <c r="CB551" s="233"/>
      <c r="CC551" s="230"/>
      <c r="CD551" s="230"/>
      <c r="CE551" s="230"/>
      <c r="CF551" s="230"/>
      <c r="CG551" s="230"/>
      <c r="CH551" s="230"/>
      <c r="CI551" s="230"/>
      <c r="CJ551" s="231"/>
      <c r="CK551" s="231"/>
      <c r="CL551" s="231"/>
      <c r="CM551" s="231"/>
      <c r="CN551" s="231"/>
      <c r="CO551" s="231"/>
      <c r="CP551" s="231"/>
      <c r="CQ551" s="231"/>
      <c r="CR551" s="232"/>
      <c r="CS551" s="232"/>
      <c r="CT551" s="232"/>
      <c r="CU551" s="232"/>
      <c r="CV551" s="232"/>
      <c r="CW551" s="232"/>
      <c r="CX551" s="232"/>
      <c r="CY551" s="234"/>
      <c r="DA551" s="106"/>
      <c r="DC551" s="106"/>
      <c r="DD551" s="106"/>
      <c r="DE551" s="498"/>
      <c r="DF551" s="92"/>
      <c r="DG551" s="107"/>
      <c r="DH551" s="107"/>
      <c r="DI551" s="107"/>
      <c r="DJ551" s="107"/>
      <c r="DK551" s="107"/>
      <c r="DL551" s="107"/>
      <c r="DM551" s="110"/>
      <c r="DN551" s="110"/>
      <c r="DO551" s="110"/>
      <c r="DP551" s="110"/>
      <c r="DQ551" s="110"/>
      <c r="DR551" s="110"/>
      <c r="DS551" s="110"/>
      <c r="DT551" s="110"/>
      <c r="DU551" s="497"/>
      <c r="DV551" s="497"/>
      <c r="DW551" s="497"/>
      <c r="DX551" s="497"/>
      <c r="DY551" s="497"/>
      <c r="DZ551" s="497"/>
      <c r="EA551" s="491">
        <v>0.77910599999999997</v>
      </c>
      <c r="EB551" s="492">
        <v>2.7226099999999999E-3</v>
      </c>
      <c r="EC551" s="492">
        <v>0.331235</v>
      </c>
      <c r="ED551" s="492">
        <v>2.1451600000000001E-3</v>
      </c>
      <c r="EE551" s="501">
        <v>2.1726100000000001E-4</v>
      </c>
      <c r="EF551" s="492">
        <v>0.353518</v>
      </c>
      <c r="EG551" s="492">
        <v>-137.26400000000001</v>
      </c>
      <c r="EH551" s="492">
        <v>-80.382400000000004</v>
      </c>
      <c r="EI551" s="492">
        <v>-67.2517</v>
      </c>
      <c r="EJ551" s="492">
        <v>76.243899999999996</v>
      </c>
      <c r="EK551" s="492">
        <v>-45.907800000000002</v>
      </c>
      <c r="EL551" s="492">
        <v>-32.073700000000002</v>
      </c>
      <c r="EM551" s="492">
        <v>0.27359899999999998</v>
      </c>
      <c r="EN551" s="492">
        <v>0.49172199999999999</v>
      </c>
      <c r="EO551" s="492">
        <v>0.36402899999999999</v>
      </c>
      <c r="EP551" s="492">
        <v>0.48910399999999998</v>
      </c>
      <c r="EQ551" s="492">
        <v>0.55309200000000003</v>
      </c>
      <c r="ER551" s="492">
        <v>0.347773</v>
      </c>
      <c r="ES551" s="492">
        <v>0</v>
      </c>
      <c r="ET551" s="492">
        <v>6.0492400000000002</v>
      </c>
      <c r="EU551" s="492">
        <v>3.4753099999999999</v>
      </c>
      <c r="EV551" s="492">
        <v>4.51037</v>
      </c>
      <c r="EW551" s="492">
        <v>6.7991099999999998</v>
      </c>
      <c r="EX551" s="506">
        <v>2.4547400000000001</v>
      </c>
      <c r="EY551" s="121"/>
      <c r="EZ551" s="454"/>
      <c r="FA551" s="83" t="s">
        <v>1243</v>
      </c>
      <c r="FC551" s="116"/>
      <c r="FD551" s="116"/>
    </row>
    <row r="552" spans="1:171" s="3" customFormat="1" ht="15" customHeight="1" x14ac:dyDescent="0.2">
      <c r="A552" s="188">
        <v>20140529</v>
      </c>
      <c r="B552" s="188">
        <v>5</v>
      </c>
      <c r="C552" s="189">
        <v>14</v>
      </c>
      <c r="D552" s="189">
        <v>2</v>
      </c>
      <c r="E552" s="189">
        <v>7</v>
      </c>
      <c r="F552" s="189">
        <v>12</v>
      </c>
      <c r="G552" s="191">
        <v>1.9</v>
      </c>
      <c r="H552" s="435">
        <v>0</v>
      </c>
      <c r="I552" s="190">
        <v>7419</v>
      </c>
      <c r="J552" s="101" t="s">
        <v>1649</v>
      </c>
      <c r="K552" s="102" t="str">
        <f>IF(B552=2,"Z:\Data\MOOG\HeTao\raw\",IF(B552=5,"Z:\Data\MOOG\Polo\raw\",""))</f>
        <v>Z:\Data\MOOG\Polo\raw\</v>
      </c>
      <c r="L552" s="187" t="s">
        <v>1656</v>
      </c>
      <c r="M552" s="569" t="str">
        <f>IF(NOT(ISERROR(FIND("Training_dt",W552))),"'Plot Psychometric_HH_dt_yuchen'",IF(NOT(ISERROR(FIND("Training",W552))),"'Plot Psychometric_HH'",IF(NOT(ISERROR(FIND("1DAT",W552))),"'Plot Tuning Azimuth_HH'",IF(NOT(ISERROR(FIND("HD_dt",W552))),"'Plot HeadingDiscimination_PSTH_HH_dt_yuchen'",IF(NOT(ISERROR(FIND("HD",W552))),"'Plot HeadingDiscimination_PSTH_HH'",IF(NOT(ISERROR(FIND("MemSac",W552))),"'Memory Saccade Analysis_HH'",IF(NOT(ISERROR(FIND("DelSac",W552))),"'Memory Saccade Analysis_HH'",IF(NOT(ISERROR(FIND("u-stim",W552))),"'Plot Microstim_HH'",""))))))))</f>
        <v>'Plot HeadingDiscimination_PSTH_HH'</v>
      </c>
      <c r="N552" s="573">
        <v>1</v>
      </c>
      <c r="O552" s="584">
        <v>-1</v>
      </c>
      <c r="P552" s="590">
        <v>4</v>
      </c>
      <c r="Q552" s="590">
        <f>IF(B552=2,60,310)</f>
        <v>310</v>
      </c>
      <c r="R552" s="590">
        <v>5</v>
      </c>
      <c r="S552" s="590">
        <f>IF(B552=2,60,-190)</f>
        <v>-190</v>
      </c>
      <c r="T552" s="590">
        <v>1</v>
      </c>
      <c r="U552" s="590">
        <f>IF(Z552&lt;&gt;"",IF(NOT(ISERROR(FIND("SU",Z552))),VALUE(RIGHT(Z552,1))+4,IF(NOT(ISERROR(FIND("MU20",Z552))),20,IF(NOT(ISERROR(FIND("MU21",Z552))),21,IF(NOT(ISERROR(FIND("MU2",Z552))),2,1)))),"")</f>
        <v>5</v>
      </c>
      <c r="V552" s="583"/>
      <c r="W552" s="186" t="s">
        <v>1896</v>
      </c>
      <c r="X552" s="192"/>
      <c r="Y552" s="219">
        <f>IF(NOT(ISERROR(FIND("MU=SU",X552))),1,IF(Z552&lt;&gt;"",IF(NOT(ISERROR(FIND("SU",Z552))),1,0),""))</f>
        <v>1</v>
      </c>
      <c r="Z552" s="217" t="s">
        <v>43</v>
      </c>
      <c r="AA552" s="218">
        <v>12982</v>
      </c>
      <c r="AB552" s="77">
        <v>15.258800000000001</v>
      </c>
      <c r="AC552" s="78" t="s">
        <v>1686</v>
      </c>
      <c r="AD552" s="199"/>
      <c r="AE552" s="91"/>
      <c r="AF552" s="79"/>
      <c r="AG552" s="79"/>
      <c r="AH552" s="80"/>
      <c r="AI552" s="81"/>
      <c r="AJ552" s="81"/>
      <c r="AK552" s="81"/>
      <c r="AL552" s="81"/>
      <c r="AM552" s="503"/>
      <c r="AN552" s="480"/>
      <c r="AO552" s="83"/>
      <c r="AP552" s="83"/>
      <c r="AQ552" s="83"/>
      <c r="AR552" s="84"/>
      <c r="AS552" s="85"/>
      <c r="AT552" s="85"/>
      <c r="AU552" s="85"/>
      <c r="AV552" s="85"/>
      <c r="AW552" s="104"/>
      <c r="AX552" s="86"/>
      <c r="AY552" s="87"/>
      <c r="AZ552" s="87"/>
      <c r="BA552" s="87"/>
      <c r="BB552" s="88"/>
      <c r="BC552" s="89"/>
      <c r="BD552" s="89"/>
      <c r="BE552" s="89"/>
      <c r="BF552" s="89"/>
      <c r="BG552" s="504"/>
      <c r="BH552" s="488"/>
      <c r="BI552" s="251"/>
      <c r="BJ552" s="252"/>
      <c r="BK552" s="252"/>
      <c r="BL552" s="515"/>
      <c r="BM552" s="230" t="str">
        <f>IF(CD552&lt;&gt;"",IF(ISNUMBER(CD552),(CD552-CB552)*IF(AE552&lt;0,1,-1),"nan"),"")</f>
        <v/>
      </c>
      <c r="BN552" s="230" t="str">
        <f>IF(CE552&lt;&gt;"",IF(ISNUMBER(CE552),CE552/CC552,"nan"),"")</f>
        <v/>
      </c>
      <c r="BO552" s="516"/>
      <c r="BP552" s="231" t="str">
        <f>IF(CL552&lt;&gt;"",IF(ISNUMBER(CL552),(CL552-CJ552)*IF(AO552&lt;0,1,-1),"nan"),"")</f>
        <v/>
      </c>
      <c r="BQ552" s="231" t="str">
        <f>IF(CM552&lt;&gt;"",IF(ISNUMBER(CM552),CM552/CK552,"nan"),"")</f>
        <v/>
      </c>
      <c r="BR552" s="517"/>
      <c r="BS552" s="232" t="str">
        <f>IF(CT552&lt;&gt;"",IF(ISNUMBER(CT552),(CT552-CR552)*IF(AY552&lt;0,1,-1),"nan"),"")</f>
        <v/>
      </c>
      <c r="BT552" s="232" t="str">
        <f>IF(CU552&lt;&gt;"",IF(ISNUMBER(CU552),CU552/CS552,"nan"),"")</f>
        <v/>
      </c>
      <c r="BU552" s="230"/>
      <c r="BV552" s="230"/>
      <c r="BW552" s="231"/>
      <c r="BX552" s="231"/>
      <c r="BY552" s="232"/>
      <c r="BZ552" s="235"/>
      <c r="CA552" s="257"/>
      <c r="CB552" s="233"/>
      <c r="CC552" s="230"/>
      <c r="CD552" s="230"/>
      <c r="CE552" s="230"/>
      <c r="CF552" s="230"/>
      <c r="CG552" s="230"/>
      <c r="CH552" s="230"/>
      <c r="CI552" s="230"/>
      <c r="CJ552" s="231"/>
      <c r="CK552" s="231"/>
      <c r="CL552" s="231"/>
      <c r="CM552" s="231"/>
      <c r="CN552" s="231"/>
      <c r="CO552" s="231"/>
      <c r="CP552" s="231"/>
      <c r="CQ552" s="231"/>
      <c r="CR552" s="232"/>
      <c r="CS552" s="232"/>
      <c r="CT552" s="232"/>
      <c r="CU552" s="232"/>
      <c r="CV552" s="232"/>
      <c r="CW552" s="232"/>
      <c r="CX552" s="232"/>
      <c r="CY552" s="234"/>
      <c r="CZ552" s="106">
        <v>0</v>
      </c>
      <c r="DA552" s="106">
        <v>0</v>
      </c>
      <c r="DB552" s="106"/>
      <c r="DC552" s="106">
        <v>0.5</v>
      </c>
      <c r="DD552" s="106"/>
      <c r="DE552" s="498">
        <v>1</v>
      </c>
      <c r="DF552" s="490">
        <v>1</v>
      </c>
      <c r="DG552" s="107">
        <v>10</v>
      </c>
      <c r="DH552" s="107" t="s">
        <v>7138</v>
      </c>
      <c r="DI552" s="107">
        <v>4.0363899999999999</v>
      </c>
      <c r="DJ552" s="107">
        <v>3.10982</v>
      </c>
      <c r="DK552" s="107">
        <v>3.29888</v>
      </c>
      <c r="DL552" s="107">
        <v>1.58284</v>
      </c>
      <c r="DM552" s="110" t="s">
        <v>1615</v>
      </c>
      <c r="DN552" s="110" t="s">
        <v>1615</v>
      </c>
      <c r="DO552" s="110">
        <v>0.5625</v>
      </c>
      <c r="DP552" s="110">
        <v>0.79166700000000001</v>
      </c>
      <c r="DQ552" s="110">
        <v>0.50905</v>
      </c>
      <c r="DR552" s="110">
        <v>0.42081400000000002</v>
      </c>
      <c r="DS552" s="110" t="s">
        <v>1615</v>
      </c>
      <c r="DT552" s="110" t="s">
        <v>1615</v>
      </c>
      <c r="DU552" s="497">
        <v>0.17554900000000001</v>
      </c>
      <c r="DV552" s="497">
        <v>0.19600000000000001</v>
      </c>
      <c r="DW552" s="497">
        <v>-0.40825400000000001</v>
      </c>
      <c r="DX552" s="497">
        <v>0</v>
      </c>
      <c r="DY552" s="497" t="s">
        <v>1615</v>
      </c>
      <c r="DZ552" s="497" t="s">
        <v>1615</v>
      </c>
      <c r="EA552" s="491"/>
      <c r="EB552" s="492"/>
      <c r="EC552" s="492"/>
      <c r="ED552" s="492"/>
      <c r="EE552" s="501"/>
      <c r="EF552" s="492"/>
      <c r="EG552" s="492"/>
      <c r="EH552" s="492"/>
      <c r="EI552" s="492"/>
      <c r="EJ552" s="492"/>
      <c r="EK552" s="492"/>
      <c r="EL552" s="492"/>
      <c r="EM552" s="492"/>
      <c r="EN552" s="492"/>
      <c r="EO552" s="492"/>
      <c r="EP552" s="492"/>
      <c r="EQ552" s="492"/>
      <c r="ER552" s="492"/>
      <c r="ES552" s="492"/>
      <c r="ET552" s="492"/>
      <c r="EU552" s="492"/>
      <c r="EV552" s="492"/>
      <c r="EW552" s="492"/>
      <c r="EX552" s="506"/>
      <c r="EY552" s="121">
        <v>0</v>
      </c>
      <c r="EZ552" s="602">
        <v>301</v>
      </c>
      <c r="FA552" s="83">
        <v>10</v>
      </c>
      <c r="FB552" s="126">
        <v>50</v>
      </c>
      <c r="FC552" s="508">
        <v>4.0363899999999999</v>
      </c>
      <c r="FD552" s="508">
        <v>3.10982</v>
      </c>
      <c r="FE552" s="116">
        <v>3.29888</v>
      </c>
      <c r="FF552" s="116">
        <v>1.58284</v>
      </c>
      <c r="FG552" s="116" t="s">
        <v>1615</v>
      </c>
      <c r="FH552" s="116" t="s">
        <v>1615</v>
      </c>
      <c r="FI552" s="116" t="s">
        <v>6009</v>
      </c>
      <c r="FJ552" s="116" t="s">
        <v>6010</v>
      </c>
      <c r="FK552" s="116" t="s">
        <v>6011</v>
      </c>
      <c r="FL552" s="116" t="s">
        <v>6012</v>
      </c>
      <c r="FM552" s="116" t="s">
        <v>1615</v>
      </c>
      <c r="FN552" s="116" t="s">
        <v>1615</v>
      </c>
      <c r="FO552" s="3" t="s">
        <v>1243</v>
      </c>
    </row>
    <row r="553" spans="1:171" ht="15" customHeight="1" x14ac:dyDescent="0.2">
      <c r="A553" s="100">
        <v>20140529</v>
      </c>
      <c r="B553" s="100">
        <v>5</v>
      </c>
      <c r="C553" s="74">
        <v>14</v>
      </c>
      <c r="D553" s="74">
        <v>2</v>
      </c>
      <c r="E553" s="74">
        <v>7</v>
      </c>
      <c r="F553" s="74">
        <v>12</v>
      </c>
      <c r="G553" s="75">
        <v>1.9</v>
      </c>
      <c r="H553" s="435">
        <v>0</v>
      </c>
      <c r="I553" s="73">
        <v>7608</v>
      </c>
      <c r="J553" s="101" t="s">
        <v>1649</v>
      </c>
      <c r="K553" s="102" t="str">
        <f>IF(B553=2,"Z:\Data\MOOG\HeTao\raw\",IF(B553=5,"Z:\Data\MOOG\Polo\raw\",""))</f>
        <v>Z:\Data\MOOG\Polo\raw\</v>
      </c>
      <c r="L553" s="144" t="s">
        <v>1652</v>
      </c>
      <c r="M553" s="569" t="str">
        <f>IF(NOT(ISERROR(FIND("Training_dt",W553))),"'Plot Psychometric_HH_dt_yuchen'",IF(NOT(ISERROR(FIND("Training",W553))),"'Plot Psychometric_HH'",IF(NOT(ISERROR(FIND("1DAT",W553))),"'Plot Tuning Azimuth_HH'",IF(NOT(ISERROR(FIND("HD_dt",W553))),"'Plot HeadingDiscimination_PSTH_HH_dt_yuchen'",IF(NOT(ISERROR(FIND("HD",W553))),"'Plot HeadingDiscimination_PSTH_HH'",IF(NOT(ISERROR(FIND("MemSac",W553))),"'Memory Saccade Analysis_HH'",IF(NOT(ISERROR(FIND("DelSac",W553))),"'Memory Saccade Analysis_HH'",IF(NOT(ISERROR(FIND("u-stim",W553))),"'Plot Microstim_HH'",""))))))))</f>
        <v>'Plot HeadingDiscimination_PSTH_HH'</v>
      </c>
      <c r="N553" s="573">
        <v>1</v>
      </c>
      <c r="O553" s="584">
        <v>-1</v>
      </c>
      <c r="P553" s="590">
        <v>4</v>
      </c>
      <c r="Q553" s="590">
        <f>IF(B553=2,60,310)</f>
        <v>310</v>
      </c>
      <c r="R553" s="590">
        <v>5</v>
      </c>
      <c r="S553" s="590">
        <f>IF(B553=2,60,-190)</f>
        <v>-190</v>
      </c>
      <c r="T553" s="590">
        <v>1</v>
      </c>
      <c r="U553" s="590">
        <f>IF(Z553&lt;&gt;"",IF(NOT(ISERROR(FIND("SU",Z553))),VALUE(RIGHT(Z553,1))+4,IF(NOT(ISERROR(FIND("MU20",Z553))),20,IF(NOT(ISERROR(FIND("MU21",Z553))),21,IF(NOT(ISERROR(FIND("MU2",Z553))),2,1)))),"")</f>
        <v>5</v>
      </c>
      <c r="V553" s="583"/>
      <c r="W553" s="170" t="s">
        <v>1896</v>
      </c>
      <c r="X553" s="192"/>
      <c r="Y553" s="219">
        <f>IF(NOT(ISERROR(FIND("MU=SU",X553))),1,IF(Z553&lt;&gt;"",IF(NOT(ISERROR(FIND("SU",Z553))),1,0),""))</f>
        <v>1</v>
      </c>
      <c r="Z553" s="217" t="s">
        <v>43</v>
      </c>
      <c r="AA553" s="218">
        <v>122667</v>
      </c>
      <c r="AB553" s="77">
        <v>9.3270800000000005</v>
      </c>
      <c r="AC553" s="78" t="s">
        <v>2601</v>
      </c>
      <c r="AD553" s="199"/>
      <c r="AE553" s="91"/>
      <c r="AF553" s="79"/>
      <c r="AG553" s="79"/>
      <c r="AH553" s="80"/>
      <c r="AI553" s="81"/>
      <c r="AJ553" s="81"/>
      <c r="AK553" s="81"/>
      <c r="AL553" s="81"/>
      <c r="AM553" s="503"/>
      <c r="AN553" s="480"/>
      <c r="AO553" s="83"/>
      <c r="AP553" s="83"/>
      <c r="AQ553" s="83"/>
      <c r="AR553" s="84"/>
      <c r="AS553" s="85"/>
      <c r="AT553" s="85"/>
      <c r="AU553" s="85"/>
      <c r="AV553" s="85"/>
      <c r="AW553" s="104"/>
      <c r="AX553" s="86"/>
      <c r="AY553" s="87"/>
      <c r="AZ553" s="87"/>
      <c r="BA553" s="87"/>
      <c r="BB553" s="88"/>
      <c r="BC553" s="89"/>
      <c r="BD553" s="89"/>
      <c r="BE553" s="89"/>
      <c r="BF553" s="89"/>
      <c r="BG553" s="504"/>
      <c r="BH553" s="488"/>
      <c r="BI553" s="251"/>
      <c r="BJ553" s="252"/>
      <c r="BK553" s="252"/>
      <c r="BL553" s="515"/>
      <c r="BM553" s="230" t="str">
        <f>IF(CD553&lt;&gt;"",IF(ISNUMBER(CD553),(CD553-CB553)*IF(AE553&lt;0,1,-1),"nan"),"")</f>
        <v/>
      </c>
      <c r="BN553" s="230" t="str">
        <f>IF(CE553&lt;&gt;"",IF(ISNUMBER(CE553),CE553/CC553,"nan"),"")</f>
        <v/>
      </c>
      <c r="BO553" s="516"/>
      <c r="BP553" s="231" t="str">
        <f>IF(CL553&lt;&gt;"",IF(ISNUMBER(CL553),(CL553-CJ553)*IF(AO553&lt;0,1,-1),"nan"),"")</f>
        <v/>
      </c>
      <c r="BQ553" s="231" t="str">
        <f>IF(CM553&lt;&gt;"",IF(ISNUMBER(CM553),CM553/CK553,"nan"),"")</f>
        <v/>
      </c>
      <c r="BR553" s="517"/>
      <c r="BS553" s="232" t="str">
        <f>IF(CT553&lt;&gt;"",IF(ISNUMBER(CT553),(CT553-CR553)*IF(AY553&lt;0,1,-1),"nan"),"")</f>
        <v/>
      </c>
      <c r="BT553" s="232" t="str">
        <f>IF(CU553&lt;&gt;"",IF(ISNUMBER(CU553),CU553/CS553,"nan"),"")</f>
        <v/>
      </c>
      <c r="BU553" s="230"/>
      <c r="BV553" s="230"/>
      <c r="BW553" s="516"/>
      <c r="BX553" s="516"/>
      <c r="BY553" s="232"/>
      <c r="BZ553" s="235"/>
      <c r="CA553" s="257"/>
      <c r="CB553" s="233"/>
      <c r="CC553" s="230"/>
      <c r="CD553" s="230"/>
      <c r="CE553" s="230"/>
      <c r="CF553" s="230"/>
      <c r="CG553" s="230"/>
      <c r="CH553" s="230"/>
      <c r="CI553" s="230"/>
      <c r="CJ553" s="231"/>
      <c r="CK553" s="231"/>
      <c r="CL553" s="231"/>
      <c r="CM553" s="231"/>
      <c r="CN553" s="231"/>
      <c r="CO553" s="231"/>
      <c r="CP553" s="231"/>
      <c r="CQ553" s="231"/>
      <c r="CR553" s="232"/>
      <c r="CS553" s="232"/>
      <c r="CT553" s="232"/>
      <c r="CU553" s="232"/>
      <c r="CV553" s="232"/>
      <c r="CW553" s="232"/>
      <c r="CX553" s="232"/>
      <c r="CY553" s="234"/>
      <c r="CZ553" s="106">
        <v>0</v>
      </c>
      <c r="DA553" s="106">
        <v>0</v>
      </c>
      <c r="DC553" s="106">
        <v>1</v>
      </c>
      <c r="DD553" s="106"/>
      <c r="DE553" s="498">
        <v>7</v>
      </c>
      <c r="DF553" s="490">
        <v>7</v>
      </c>
      <c r="DG553" s="107">
        <v>30</v>
      </c>
      <c r="DH553" s="107" t="s">
        <v>7138</v>
      </c>
      <c r="DI553" s="107">
        <v>5.4462299999999999</v>
      </c>
      <c r="DJ553" s="107">
        <v>0.76112899999999994</v>
      </c>
      <c r="DK553" s="107">
        <v>4.3323900000000002</v>
      </c>
      <c r="DL553" s="107">
        <v>0.56433</v>
      </c>
      <c r="DM553" s="110">
        <v>2.5720299999999998</v>
      </c>
      <c r="DN553" s="500">
        <v>0.24890200000000001</v>
      </c>
      <c r="DO553" s="110">
        <v>0.55908999999999998</v>
      </c>
      <c r="DP553" s="110">
        <v>0.79166700000000001</v>
      </c>
      <c r="DQ553" s="110">
        <v>0.49129</v>
      </c>
      <c r="DR553" s="110">
        <v>0.65001900000000001</v>
      </c>
      <c r="DS553" s="110">
        <v>0.53196200000000005</v>
      </c>
      <c r="DT553" s="110">
        <v>0.71438699999999999</v>
      </c>
      <c r="DU553" s="497">
        <v>0.42208200000000001</v>
      </c>
      <c r="DV553" s="497">
        <v>0</v>
      </c>
      <c r="DW553" s="497">
        <v>0.292543</v>
      </c>
      <c r="DX553" s="497">
        <v>2E-3</v>
      </c>
      <c r="DY553" s="497">
        <v>0.45296599999999998</v>
      </c>
      <c r="DZ553" s="497">
        <v>0</v>
      </c>
      <c r="EA553" s="185"/>
      <c r="EB553" s="501"/>
      <c r="EC553" s="501"/>
      <c r="ED553" s="501"/>
      <c r="EE553" s="501"/>
      <c r="EF553" s="492"/>
      <c r="EG553" s="99"/>
      <c r="EH553" s="99"/>
      <c r="EI553" s="99"/>
      <c r="EJ553" s="99"/>
      <c r="EK553" s="99"/>
      <c r="EL553" s="99"/>
      <c r="EM553" s="99"/>
      <c r="EN553" s="99"/>
      <c r="EO553" s="99"/>
      <c r="EP553" s="99"/>
      <c r="EQ553" s="99"/>
      <c r="ER553" s="99"/>
      <c r="ES553" s="99"/>
      <c r="ET553" s="99"/>
      <c r="EU553" s="99"/>
      <c r="EV553" s="99"/>
      <c r="EW553" s="99"/>
      <c r="EX553" s="119"/>
      <c r="EY553" s="121">
        <v>0</v>
      </c>
      <c r="EZ553" s="602">
        <v>301</v>
      </c>
      <c r="FA553" s="83">
        <v>30</v>
      </c>
      <c r="FB553" s="126">
        <v>47</v>
      </c>
      <c r="FC553" s="508">
        <v>5.4462299999999999</v>
      </c>
      <c r="FD553" s="508">
        <v>0.76112899999999994</v>
      </c>
      <c r="FE553" s="116">
        <v>4.3323900000000002</v>
      </c>
      <c r="FF553" s="116">
        <v>0.56433</v>
      </c>
      <c r="FG553" s="116">
        <v>2.5720299999999998</v>
      </c>
      <c r="FH553" s="505">
        <v>0.24890200000000001</v>
      </c>
      <c r="FI553" s="116" t="s">
        <v>6013</v>
      </c>
      <c r="FJ553" s="116" t="s">
        <v>6014</v>
      </c>
      <c r="FK553" s="116" t="s">
        <v>6015</v>
      </c>
      <c r="FL553" s="116" t="s">
        <v>6016</v>
      </c>
      <c r="FM553" s="116" t="s">
        <v>6017</v>
      </c>
      <c r="FN553" s="116" t="s">
        <v>6018</v>
      </c>
      <c r="FO553" s="1" t="s">
        <v>1243</v>
      </c>
    </row>
    <row r="554" spans="1:171" s="3" customFormat="1" ht="15" customHeight="1" x14ac:dyDescent="0.2">
      <c r="A554" s="188">
        <v>20140529</v>
      </c>
      <c r="B554" s="188">
        <v>5</v>
      </c>
      <c r="C554" s="189">
        <v>14</v>
      </c>
      <c r="D554" s="189">
        <v>2</v>
      </c>
      <c r="E554" s="189">
        <v>7</v>
      </c>
      <c r="F554" s="189">
        <v>12</v>
      </c>
      <c r="G554" s="191">
        <v>1.9</v>
      </c>
      <c r="H554" s="435">
        <v>0</v>
      </c>
      <c r="I554" s="190">
        <v>7608</v>
      </c>
      <c r="J554" s="101" t="s">
        <v>683</v>
      </c>
      <c r="K554" s="102" t="str">
        <f>IF(B554=2,"Z:\Data\MOOG\HeTao\raw\",IF(B554=5,"Z:\Data\MOOG\Polo\raw\",""))</f>
        <v>Z:\Data\MOOG\Polo\raw\</v>
      </c>
      <c r="L554" s="187" t="s">
        <v>2600</v>
      </c>
      <c r="M554" s="569" t="str">
        <f>IF(NOT(ISERROR(FIND("Training_dt",W554))),"'Plot Psychometric_HH_dt_yuchen'",IF(NOT(ISERROR(FIND("Training",W554))),"'Plot Psychometric_HH'",IF(NOT(ISERROR(FIND("1DAT",W554))),"'Plot Tuning Azimuth_HH'",IF(NOT(ISERROR(FIND("HD_dt",W554))),"'Plot HeadingDiscimination_PSTH_HH_dt_yuchen'",IF(NOT(ISERROR(FIND("HD",W554))),"'Plot HeadingDiscimination_PSTH_HH'",IF(NOT(ISERROR(FIND("MemSac",W554))),"'Memory Saccade Analysis_HH'",IF(NOT(ISERROR(FIND("DelSac",W554))),"'Memory Saccade Analysis_HH'",IF(NOT(ISERROR(FIND("u-stim",W554))),"'Plot Microstim_HH'",""))))))))</f>
        <v>'Plot HeadingDiscimination_PSTH_HH'</v>
      </c>
      <c r="N554" s="573">
        <v>1</v>
      </c>
      <c r="O554" s="584">
        <v>-1</v>
      </c>
      <c r="P554" s="590">
        <v>4</v>
      </c>
      <c r="Q554" s="590">
        <f>IF(B554=2,60,310)</f>
        <v>310</v>
      </c>
      <c r="R554" s="590">
        <v>5</v>
      </c>
      <c r="S554" s="590">
        <f>IF(B554=2,60,-190)</f>
        <v>-190</v>
      </c>
      <c r="T554" s="590">
        <v>1</v>
      </c>
      <c r="U554" s="590">
        <f>IF(Z554&lt;&gt;"",IF(NOT(ISERROR(FIND("SU",Z554))),VALUE(RIGHT(Z554,1))+4,IF(NOT(ISERROR(FIND("MU20",Z554))),20,IF(NOT(ISERROR(FIND("MU21",Z554))),21,IF(NOT(ISERROR(FIND("MU2",Z554))),2,1)))),"")</f>
        <v>6</v>
      </c>
      <c r="V554" s="583"/>
      <c r="W554" s="186" t="s">
        <v>1896</v>
      </c>
      <c r="X554" s="192"/>
      <c r="Y554" s="219">
        <f>IF(NOT(ISERROR(FIND("MU=SU",X554))),1,IF(Z554&lt;&gt;"",IF(NOT(ISERROR(FIND("SU",Z554))),1,0),""))</f>
        <v>1</v>
      </c>
      <c r="Z554" s="217" t="s">
        <v>46</v>
      </c>
      <c r="AA554" s="218">
        <v>199899</v>
      </c>
      <c r="AB554" s="77">
        <v>5.85032</v>
      </c>
      <c r="AC554" s="78" t="s">
        <v>2602</v>
      </c>
      <c r="AD554" s="199"/>
      <c r="AE554" s="91"/>
      <c r="AF554" s="79"/>
      <c r="AG554" s="79"/>
      <c r="AH554" s="80"/>
      <c r="AI554" s="81"/>
      <c r="AJ554" s="81"/>
      <c r="AK554" s="81"/>
      <c r="AL554" s="81"/>
      <c r="AM554" s="503"/>
      <c r="AN554" s="480"/>
      <c r="AO554" s="83"/>
      <c r="AP554" s="83"/>
      <c r="AQ554" s="83"/>
      <c r="AR554" s="84"/>
      <c r="AS554" s="85"/>
      <c r="AT554" s="85"/>
      <c r="AU554" s="85"/>
      <c r="AV554" s="85"/>
      <c r="AW554" s="104"/>
      <c r="AX554" s="86"/>
      <c r="AY554" s="87"/>
      <c r="AZ554" s="87"/>
      <c r="BA554" s="87"/>
      <c r="BB554" s="88"/>
      <c r="BC554" s="89"/>
      <c r="BD554" s="89"/>
      <c r="BE554" s="89"/>
      <c r="BF554" s="89"/>
      <c r="BG554" s="504"/>
      <c r="BH554" s="488"/>
      <c r="BI554" s="251"/>
      <c r="BJ554" s="252"/>
      <c r="BK554" s="252"/>
      <c r="BL554" s="230"/>
      <c r="BM554" s="230"/>
      <c r="BN554" s="230"/>
      <c r="BO554" s="231"/>
      <c r="BP554" s="231"/>
      <c r="BQ554" s="231"/>
      <c r="BR554" s="232"/>
      <c r="BS554" s="232"/>
      <c r="BT554" s="232"/>
      <c r="BU554" s="230"/>
      <c r="BV554" s="230"/>
      <c r="BW554" s="231"/>
      <c r="BX554" s="231"/>
      <c r="BY554" s="232"/>
      <c r="BZ554" s="235"/>
      <c r="CA554" s="257"/>
      <c r="CB554" s="233"/>
      <c r="CC554" s="230"/>
      <c r="CD554" s="230"/>
      <c r="CE554" s="230"/>
      <c r="CF554" s="230"/>
      <c r="CG554" s="230"/>
      <c r="CH554" s="230"/>
      <c r="CI554" s="230"/>
      <c r="CJ554" s="231"/>
      <c r="CK554" s="231"/>
      <c r="CL554" s="231"/>
      <c r="CM554" s="231"/>
      <c r="CN554" s="231"/>
      <c r="CO554" s="231"/>
      <c r="CP554" s="231"/>
      <c r="CQ554" s="231"/>
      <c r="CR554" s="232"/>
      <c r="CS554" s="232"/>
      <c r="CT554" s="232"/>
      <c r="CU554" s="232"/>
      <c r="CV554" s="232"/>
      <c r="CW554" s="232"/>
      <c r="CX554" s="232"/>
      <c r="CY554" s="234"/>
      <c r="CZ554" s="106">
        <v>0</v>
      </c>
      <c r="DA554" s="106">
        <v>0</v>
      </c>
      <c r="DB554" s="106"/>
      <c r="DC554" s="106">
        <v>0.5</v>
      </c>
      <c r="DD554" s="106"/>
      <c r="DE554" s="106">
        <v>1</v>
      </c>
      <c r="DF554" s="490">
        <v>0</v>
      </c>
      <c r="DG554" s="107">
        <v>30</v>
      </c>
      <c r="DH554" s="107" t="s">
        <v>7138</v>
      </c>
      <c r="DI554" s="107">
        <v>5.4462299999999999</v>
      </c>
      <c r="DJ554" s="107">
        <v>0.76112899999999994</v>
      </c>
      <c r="DK554" s="107">
        <v>4.3323900000000002</v>
      </c>
      <c r="DL554" s="107">
        <v>0.56433</v>
      </c>
      <c r="DM554" s="110">
        <v>2.5720299999999998</v>
      </c>
      <c r="DN554" s="110">
        <v>0.24890200000000001</v>
      </c>
      <c r="DO554" s="110">
        <v>0.445747</v>
      </c>
      <c r="DP554" s="110">
        <v>0.579179</v>
      </c>
      <c r="DQ554" s="110">
        <v>0.48000999999999999</v>
      </c>
      <c r="DR554" s="110">
        <v>0.463341</v>
      </c>
      <c r="DS554" s="110">
        <v>0.50204800000000005</v>
      </c>
      <c r="DT554" s="110">
        <v>0.46420899999999998</v>
      </c>
      <c r="DU554" s="497">
        <v>0.15956600000000001</v>
      </c>
      <c r="DV554" s="497">
        <v>0.03</v>
      </c>
      <c r="DW554" s="497">
        <v>-7.4642600000000003E-2</v>
      </c>
      <c r="DX554" s="497">
        <v>0.33800000000000002</v>
      </c>
      <c r="DY554" s="497">
        <v>-5.26282E-2</v>
      </c>
      <c r="DZ554" s="497">
        <v>0.48799999999999999</v>
      </c>
      <c r="EA554" s="185"/>
      <c r="EB554" s="501"/>
      <c r="EC554" s="501"/>
      <c r="ED554" s="501"/>
      <c r="EE554" s="501"/>
      <c r="EF554" s="492"/>
      <c r="EG554" s="99"/>
      <c r="EH554" s="99"/>
      <c r="EI554" s="99"/>
      <c r="EJ554" s="99"/>
      <c r="EK554" s="99"/>
      <c r="EL554" s="99"/>
      <c r="EM554" s="99"/>
      <c r="EN554" s="99"/>
      <c r="EO554" s="99"/>
      <c r="EP554" s="99"/>
      <c r="EQ554" s="99"/>
      <c r="ER554" s="99"/>
      <c r="ES554" s="99"/>
      <c r="ET554" s="99"/>
      <c r="EU554" s="99"/>
      <c r="EV554" s="99"/>
      <c r="EW554" s="99"/>
      <c r="EX554" s="119"/>
      <c r="EY554" s="121">
        <v>0</v>
      </c>
      <c r="EZ554" s="602">
        <v>301</v>
      </c>
      <c r="FA554" s="83">
        <v>30</v>
      </c>
      <c r="FB554" s="126">
        <v>47</v>
      </c>
      <c r="FC554" s="508">
        <v>5.4462299999999999</v>
      </c>
      <c r="FD554" s="508">
        <v>0.76112899999999994</v>
      </c>
      <c r="FE554" s="116">
        <v>4.3323900000000002</v>
      </c>
      <c r="FF554" s="116">
        <v>0.56433</v>
      </c>
      <c r="FG554" s="116">
        <v>2.5720299999999998</v>
      </c>
      <c r="FH554" s="116">
        <v>0.24890200000000001</v>
      </c>
      <c r="FI554" s="116" t="s">
        <v>6013</v>
      </c>
      <c r="FJ554" s="116" t="s">
        <v>6014</v>
      </c>
      <c r="FK554" s="116" t="s">
        <v>6015</v>
      </c>
      <c r="FL554" s="116" t="s">
        <v>6016</v>
      </c>
      <c r="FM554" s="116" t="s">
        <v>6017</v>
      </c>
      <c r="FN554" s="116" t="s">
        <v>6018</v>
      </c>
    </row>
    <row r="555" spans="1:171" ht="15" customHeight="1" x14ac:dyDescent="0.2">
      <c r="A555" s="100">
        <v>20140529</v>
      </c>
      <c r="B555" s="100">
        <v>5</v>
      </c>
      <c r="C555" s="74">
        <v>14</v>
      </c>
      <c r="D555" s="74">
        <v>2</v>
      </c>
      <c r="E555" s="74">
        <v>7</v>
      </c>
      <c r="F555" s="74">
        <v>12</v>
      </c>
      <c r="G555" s="75">
        <v>1.9</v>
      </c>
      <c r="H555" s="435">
        <v>0</v>
      </c>
      <c r="I555" s="73">
        <v>7608</v>
      </c>
      <c r="J555" s="101" t="s">
        <v>1649</v>
      </c>
      <c r="K555" s="102" t="str">
        <f>IF(B555=2,"Z:\Data\MOOG\HeTao\raw\",IF(B555=5,"Z:\Data\MOOG\Polo\raw\",""))</f>
        <v>Z:\Data\MOOG\Polo\raw\</v>
      </c>
      <c r="L555" s="144" t="s">
        <v>1653</v>
      </c>
      <c r="M555" s="569" t="str">
        <f>IF(NOT(ISERROR(FIND("Training_dt",W555))),"'Plot Psychometric_HH_dt_yuchen'",IF(NOT(ISERROR(FIND("Training",W555))),"'Plot Psychometric_HH'",IF(NOT(ISERROR(FIND("1DAT",W555))),"'Plot Tuning Azimuth_HH'",IF(NOT(ISERROR(FIND("HD_dt",W555))),"'Plot HeadingDiscimination_PSTH_HH_dt_yuchen'",IF(NOT(ISERROR(FIND("HD",W555))),"'Plot HeadingDiscimination_PSTH_HH'",IF(NOT(ISERROR(FIND("MemSac",W555))),"'Memory Saccade Analysis_HH'",IF(NOT(ISERROR(FIND("DelSac",W555))),"'Memory Saccade Analysis_HH'",IF(NOT(ISERROR(FIND("u-stim",W555))),"'Plot Microstim_HH'",""))))))))</f>
        <v>'Plot Tuning Azimuth_HH'</v>
      </c>
      <c r="N555" s="573">
        <v>1</v>
      </c>
      <c r="O555" s="584">
        <v>-1</v>
      </c>
      <c r="P555" s="590">
        <v>4</v>
      </c>
      <c r="Q555" s="590">
        <f>IF(B555=2,60,310)</f>
        <v>310</v>
      </c>
      <c r="R555" s="590">
        <v>5</v>
      </c>
      <c r="S555" s="590">
        <f>IF(B555=2,60,-190)</f>
        <v>-190</v>
      </c>
      <c r="T555" s="590">
        <v>1</v>
      </c>
      <c r="U555" s="590">
        <f>IF(Z555&lt;&gt;"",IF(NOT(ISERROR(FIND("SU",Z555))),VALUE(RIGHT(Z555,1))+4,IF(NOT(ISERROR(FIND("MU20",Z555))),20,IF(NOT(ISERROR(FIND("MU21",Z555))),21,IF(NOT(ISERROR(FIND("MU2",Z555))),2,1)))),"")</f>
        <v>5</v>
      </c>
      <c r="V555" s="583"/>
      <c r="W555" s="170" t="s">
        <v>1681</v>
      </c>
      <c r="X555" s="192"/>
      <c r="Y555" s="219">
        <f>IF(NOT(ISERROR(FIND("MU=SU",X555))),1,IF(Z555&lt;&gt;"",IF(NOT(ISERROR(FIND("SU",Z555))),1,0),""))</f>
        <v>1</v>
      </c>
      <c r="Z555" s="217" t="s">
        <v>43</v>
      </c>
      <c r="AA555" s="218">
        <v>20846</v>
      </c>
      <c r="AB555" s="77">
        <v>14.8268</v>
      </c>
      <c r="AC555" s="78" t="s">
        <v>1683</v>
      </c>
      <c r="AD555" s="199"/>
      <c r="AE555" s="91">
        <v>-83.852500000000006</v>
      </c>
      <c r="AF555" s="79">
        <v>0.40544599999999997</v>
      </c>
      <c r="AG555" s="79">
        <v>0.69738500000000003</v>
      </c>
      <c r="AH555" s="80">
        <v>0.82058500000000001</v>
      </c>
      <c r="AI555" s="81">
        <v>-0.259828</v>
      </c>
      <c r="AJ555" s="81">
        <v>-0.80325500000000005</v>
      </c>
      <c r="AK555" s="81">
        <v>-94.965400000000002</v>
      </c>
      <c r="AL555" s="81">
        <v>102.33799999999999</v>
      </c>
      <c r="AM555" s="503" t="s">
        <v>4276</v>
      </c>
      <c r="AN555" s="480" t="s">
        <v>4277</v>
      </c>
      <c r="AO555" s="83">
        <v>-129.965</v>
      </c>
      <c r="AP555" s="83">
        <v>0.60035799999999995</v>
      </c>
      <c r="AQ555" s="83">
        <v>8.9564299999999999E-2</v>
      </c>
      <c r="AR555" s="84">
        <v>3.5985299999999998E-2</v>
      </c>
      <c r="AS555" s="85">
        <v>-1.8812899999999999</v>
      </c>
      <c r="AT555" s="85">
        <v>-0.13847799999999999</v>
      </c>
      <c r="AU555" s="85">
        <v>-153.89099999999999</v>
      </c>
      <c r="AV555" s="85">
        <v>228.458</v>
      </c>
      <c r="AW555" s="104" t="s">
        <v>4278</v>
      </c>
      <c r="AX555" s="86" t="s">
        <v>4279</v>
      </c>
      <c r="AY555" s="87">
        <v>-78.399500000000003</v>
      </c>
      <c r="AZ555" s="87">
        <v>0.56169100000000005</v>
      </c>
      <c r="BA555" s="87">
        <v>7.4278300000000005E-2</v>
      </c>
      <c r="BB555" s="88">
        <v>0.20315900000000001</v>
      </c>
      <c r="BC555" s="89">
        <v>-0.84037200000000001</v>
      </c>
      <c r="BD555" s="89">
        <v>-0.70373200000000002</v>
      </c>
      <c r="BE555" s="89">
        <v>-92.884100000000004</v>
      </c>
      <c r="BF555" s="89">
        <v>78.953400000000002</v>
      </c>
      <c r="BG555" s="504" t="s">
        <v>4280</v>
      </c>
      <c r="BH555" s="488" t="s">
        <v>4281</v>
      </c>
      <c r="BI555" s="251" t="s">
        <v>1243</v>
      </c>
      <c r="BJ555" s="252"/>
      <c r="BK555" s="252"/>
      <c r="BL555" s="259"/>
      <c r="BM555" s="230" t="str">
        <f>IF(CD555&lt;&gt;"",IF(ISNUMBER(CD555),(CD555-CB555)*IF(AE555&lt;0,1,-1),"nan"),"")</f>
        <v/>
      </c>
      <c r="BN555" s="230" t="str">
        <f>IF(CE555&lt;&gt;"",IF(ISNUMBER(CE555),CE555/CC555,"nan"),"")</f>
        <v/>
      </c>
      <c r="BO555" s="261"/>
      <c r="BP555" s="231" t="str">
        <f>IF(CL555&lt;&gt;"",IF(ISNUMBER(CL555),(CL555-CJ555)*IF(AO555&lt;0,1,-1),"nan"),"")</f>
        <v/>
      </c>
      <c r="BQ555" s="231" t="str">
        <f>IF(CM555&lt;&gt;"",IF(ISNUMBER(CM555),CM555/CK555,"nan"),"")</f>
        <v/>
      </c>
      <c r="BR555" s="263"/>
      <c r="BS555" s="232" t="str">
        <f>IF(CT555&lt;&gt;"",IF(ISNUMBER(CT555),(CT555-CR555)*IF(AY555&lt;0,1,-1),"nan"),"")</f>
        <v/>
      </c>
      <c r="BT555" s="232" t="str">
        <f>IF(CU555&lt;&gt;"",IF(ISNUMBER(CU555),CU555/CS555,"nan"),"")</f>
        <v/>
      </c>
      <c r="BU555" s="230"/>
      <c r="BV555" s="230"/>
      <c r="BW555" s="231"/>
      <c r="BX555" s="231"/>
      <c r="BY555" s="232"/>
      <c r="BZ555" s="235"/>
      <c r="CA555" s="257"/>
      <c r="CB555" s="233"/>
      <c r="CC555" s="230"/>
      <c r="CD555" s="230"/>
      <c r="CE555" s="230"/>
      <c r="CF555" s="230"/>
      <c r="CG555" s="230"/>
      <c r="CH555" s="230"/>
      <c r="CI555" s="230"/>
      <c r="CJ555" s="231"/>
      <c r="CK555" s="231"/>
      <c r="CL555" s="231"/>
      <c r="CM555" s="231"/>
      <c r="CN555" s="231"/>
      <c r="CO555" s="231"/>
      <c r="CP555" s="231"/>
      <c r="CQ555" s="231"/>
      <c r="CR555" s="232"/>
      <c r="CS555" s="232"/>
      <c r="CT555" s="232"/>
      <c r="CU555" s="232"/>
      <c r="CV555" s="232"/>
      <c r="CW555" s="232"/>
      <c r="CX555" s="232"/>
      <c r="CY555" s="234"/>
      <c r="DA555" s="106"/>
      <c r="DC555" s="106"/>
      <c r="DD555" s="106"/>
      <c r="DE555" s="498"/>
      <c r="DF555" s="92"/>
      <c r="DG555" s="107"/>
      <c r="DH555" s="107"/>
      <c r="DI555" s="107"/>
      <c r="DJ555" s="107"/>
      <c r="DK555" s="107"/>
      <c r="DL555" s="107"/>
      <c r="DM555" s="110"/>
      <c r="DN555" s="110"/>
      <c r="DO555" s="110"/>
      <c r="DP555" s="110"/>
      <c r="DQ555" s="110"/>
      <c r="DR555" s="110"/>
      <c r="DS555" s="110"/>
      <c r="DT555" s="110"/>
      <c r="DU555" s="497"/>
      <c r="DV555" s="497"/>
      <c r="DW555" s="497"/>
      <c r="DX555" s="497"/>
      <c r="DY555" s="497"/>
      <c r="DZ555" s="497"/>
      <c r="EA555" s="491"/>
      <c r="EB555" s="492"/>
      <c r="EC555" s="492"/>
      <c r="ED555" s="492"/>
      <c r="EE555" s="492"/>
      <c r="EF555" s="492"/>
      <c r="EG555" s="492"/>
      <c r="EH555" s="492"/>
      <c r="EI555" s="492"/>
      <c r="EJ555" s="492"/>
      <c r="EK555" s="492"/>
      <c r="EL555" s="492"/>
      <c r="EM555" s="492"/>
      <c r="EN555" s="492"/>
      <c r="EO555" s="492"/>
      <c r="EP555" s="492"/>
      <c r="EQ555" s="492"/>
      <c r="ER555" s="492"/>
      <c r="ES555" s="492"/>
      <c r="ET555" s="492"/>
      <c r="EU555" s="492"/>
      <c r="EV555" s="492"/>
      <c r="EW555" s="492"/>
      <c r="EX555" s="506"/>
      <c r="EY555" s="121"/>
      <c r="EZ555" s="454"/>
      <c r="FA555" s="83"/>
      <c r="FC555" s="116"/>
      <c r="FD555" s="116"/>
    </row>
    <row r="556" spans="1:171" s="3" customFormat="1" ht="15" customHeight="1" x14ac:dyDescent="0.2">
      <c r="A556" s="188">
        <v>20140529</v>
      </c>
      <c r="B556" s="188">
        <v>5</v>
      </c>
      <c r="C556" s="189">
        <v>14</v>
      </c>
      <c r="D556" s="189">
        <v>2</v>
      </c>
      <c r="E556" s="189">
        <v>7</v>
      </c>
      <c r="F556" s="189">
        <v>12</v>
      </c>
      <c r="G556" s="191">
        <v>1.9</v>
      </c>
      <c r="H556" s="435">
        <v>0</v>
      </c>
      <c r="I556" s="190">
        <v>7608</v>
      </c>
      <c r="J556" s="101" t="s">
        <v>1649</v>
      </c>
      <c r="K556" s="102" t="str">
        <f>IF(B556=2,"Z:\Data\MOOG\HeTao\raw\",IF(B556=5,"Z:\Data\MOOG\Polo\raw\",""))</f>
        <v>Z:\Data\MOOG\Polo\raw\</v>
      </c>
      <c r="L556" s="187" t="s">
        <v>2597</v>
      </c>
      <c r="M556" s="569" t="str">
        <f>IF(NOT(ISERROR(FIND("Training_dt",W556))),"'Plot Psychometric_HH_dt_yuchen'",IF(NOT(ISERROR(FIND("Training",W556))),"'Plot Psychometric_HH'",IF(NOT(ISERROR(FIND("1DAT",W556))),"'Plot Tuning Azimuth_HH'",IF(NOT(ISERROR(FIND("HD_dt",W556))),"'Plot HeadingDiscimination_PSTH_HH_dt_yuchen'",IF(NOT(ISERROR(FIND("HD",W556))),"'Plot HeadingDiscimination_PSTH_HH'",IF(NOT(ISERROR(FIND("MemSac",W556))),"'Memory Saccade Analysis_HH'",IF(NOT(ISERROR(FIND("DelSac",W556))),"'Memory Saccade Analysis_HH'",IF(NOT(ISERROR(FIND("u-stim",W556))),"'Plot Microstim_HH'",""))))))))</f>
        <v>'Memory Saccade Analysis_HH'</v>
      </c>
      <c r="N556" s="573">
        <v>1</v>
      </c>
      <c r="O556" s="584">
        <v>-1</v>
      </c>
      <c r="P556" s="590">
        <v>4</v>
      </c>
      <c r="Q556" s="590">
        <f>IF(B556=2,60,310)</f>
        <v>310</v>
      </c>
      <c r="R556" s="590">
        <v>5</v>
      </c>
      <c r="S556" s="590">
        <f>IF(B556=2,60,-190)</f>
        <v>-190</v>
      </c>
      <c r="T556" s="590">
        <v>1</v>
      </c>
      <c r="U556" s="590">
        <f>IF(Z556&lt;&gt;"",IF(NOT(ISERROR(FIND("SU",Z556))),VALUE(RIGHT(Z556,1))+4,IF(NOT(ISERROR(FIND("MU20",Z556))),20,IF(NOT(ISERROR(FIND("MU21",Z556))),21,IF(NOT(ISERROR(FIND("MU2",Z556))),2,1)))),"")</f>
        <v>5</v>
      </c>
      <c r="V556" s="583"/>
      <c r="W556" s="186" t="s">
        <v>1680</v>
      </c>
      <c r="X556" s="192"/>
      <c r="Y556" s="219">
        <f>IF(NOT(ISERROR(FIND("MU=SU",X556))),1,IF(Z556&lt;&gt;"",IF(NOT(ISERROR(FIND("SU",Z556))),1,0),""))</f>
        <v>1</v>
      </c>
      <c r="Z556" s="217" t="s">
        <v>43</v>
      </c>
      <c r="AA556" s="218">
        <v>9861</v>
      </c>
      <c r="AB556" s="77">
        <v>17.5627</v>
      </c>
      <c r="AC556" s="78" t="s">
        <v>2598</v>
      </c>
      <c r="AD556" s="199"/>
      <c r="AE556" s="91"/>
      <c r="AF556" s="79"/>
      <c r="AG556" s="79"/>
      <c r="AH556" s="80"/>
      <c r="AI556" s="81"/>
      <c r="AJ556" s="81"/>
      <c r="AK556" s="81"/>
      <c r="AL556" s="81"/>
      <c r="AM556" s="503"/>
      <c r="AN556" s="480"/>
      <c r="AO556" s="83"/>
      <c r="AP556" s="83"/>
      <c r="AQ556" s="83"/>
      <c r="AR556" s="84"/>
      <c r="AS556" s="85"/>
      <c r="AT556" s="85"/>
      <c r="AU556" s="85"/>
      <c r="AV556" s="85"/>
      <c r="AW556" s="104"/>
      <c r="AX556" s="86"/>
      <c r="AY556" s="87"/>
      <c r="AZ556" s="87"/>
      <c r="BA556" s="87"/>
      <c r="BB556" s="88"/>
      <c r="BC556" s="89"/>
      <c r="BD556" s="89"/>
      <c r="BE556" s="89"/>
      <c r="BF556" s="89"/>
      <c r="BG556" s="504"/>
      <c r="BH556" s="488"/>
      <c r="BI556" s="251"/>
      <c r="BJ556" s="252"/>
      <c r="BK556" s="252"/>
      <c r="BL556" s="515"/>
      <c r="BM556" s="230" t="str">
        <f>IF(CD556&lt;&gt;"",IF(ISNUMBER(CD556),(CD556-CB556)*IF(AE556&lt;0,1,-1),"nan"),"")</f>
        <v/>
      </c>
      <c r="BN556" s="230" t="str">
        <f>IF(CE556&lt;&gt;"",IF(ISNUMBER(CE556),CE556/CC556,"nan"),"")</f>
        <v/>
      </c>
      <c r="BO556" s="516"/>
      <c r="BP556" s="231" t="str">
        <f>IF(CL556&lt;&gt;"",IF(ISNUMBER(CL556),(CL556-CJ556)*IF(AO556&lt;0,1,-1),"nan"),"")</f>
        <v/>
      </c>
      <c r="BQ556" s="231" t="str">
        <f>IF(CM556&lt;&gt;"",IF(ISNUMBER(CM556),CM556/CK556,"nan"),"")</f>
        <v/>
      </c>
      <c r="BR556" s="517"/>
      <c r="BS556" s="232" t="str">
        <f>IF(CT556&lt;&gt;"",IF(ISNUMBER(CT556),(CT556-CR556)*IF(AY556&lt;0,1,-1),"nan"),"")</f>
        <v/>
      </c>
      <c r="BT556" s="232" t="str">
        <f>IF(CU556&lt;&gt;"",IF(ISNUMBER(CU556),CU556/CS556,"nan"),"")</f>
        <v/>
      </c>
      <c r="BU556" s="230"/>
      <c r="BV556" s="230"/>
      <c r="BW556" s="231"/>
      <c r="BX556" s="231"/>
      <c r="BY556" s="232"/>
      <c r="BZ556" s="235"/>
      <c r="CA556" s="257"/>
      <c r="CB556" s="233"/>
      <c r="CC556" s="230"/>
      <c r="CD556" s="230"/>
      <c r="CE556" s="230"/>
      <c r="CF556" s="230"/>
      <c r="CG556" s="230"/>
      <c r="CH556" s="230"/>
      <c r="CI556" s="230"/>
      <c r="CJ556" s="231"/>
      <c r="CK556" s="231"/>
      <c r="CL556" s="231"/>
      <c r="CM556" s="231"/>
      <c r="CN556" s="231"/>
      <c r="CO556" s="231"/>
      <c r="CP556" s="231"/>
      <c r="CQ556" s="231"/>
      <c r="CR556" s="232"/>
      <c r="CS556" s="232"/>
      <c r="CT556" s="232"/>
      <c r="CU556" s="232"/>
      <c r="CV556" s="232"/>
      <c r="CW556" s="232"/>
      <c r="CX556" s="232"/>
      <c r="CY556" s="234"/>
      <c r="CZ556" s="106"/>
      <c r="DA556" s="106"/>
      <c r="DB556" s="106"/>
      <c r="DC556" s="106"/>
      <c r="DD556" s="106"/>
      <c r="DE556" s="498"/>
      <c r="DF556" s="92"/>
      <c r="DG556" s="107"/>
      <c r="DH556" s="107"/>
      <c r="DI556" s="107"/>
      <c r="DJ556" s="107"/>
      <c r="DK556" s="107"/>
      <c r="DL556" s="107"/>
      <c r="DM556" s="110"/>
      <c r="DN556" s="110"/>
      <c r="DO556" s="110"/>
      <c r="DP556" s="110"/>
      <c r="DQ556" s="110"/>
      <c r="DR556" s="110"/>
      <c r="DS556" s="110"/>
      <c r="DT556" s="110"/>
      <c r="DU556" s="497"/>
      <c r="DV556" s="497"/>
      <c r="DW556" s="497"/>
      <c r="DX556" s="497"/>
      <c r="DY556" s="497"/>
      <c r="DZ556" s="497"/>
      <c r="EA556" s="491">
        <v>0.99478800000000001</v>
      </c>
      <c r="EB556" s="501">
        <v>2.5022699999999998E-30</v>
      </c>
      <c r="EC556" s="501">
        <v>4.1304500000000002E-19</v>
      </c>
      <c r="ED556" s="501">
        <v>2.37979E-21</v>
      </c>
      <c r="EE556" s="501">
        <v>3.6565800000000001E-23</v>
      </c>
      <c r="EF556" s="501">
        <v>3.5614499999999999E-12</v>
      </c>
      <c r="EG556" s="492">
        <v>-91.9572</v>
      </c>
      <c r="EH556" s="492">
        <v>-75.147099999999995</v>
      </c>
      <c r="EI556" s="492">
        <v>-76.267600000000002</v>
      </c>
      <c r="EJ556" s="492">
        <v>-73.745099999999994</v>
      </c>
      <c r="EK556" s="492">
        <v>-77.730699999999999</v>
      </c>
      <c r="EL556" s="492">
        <v>33.079599999999999</v>
      </c>
      <c r="EM556" s="492">
        <v>0.164104</v>
      </c>
      <c r="EN556" s="492">
        <v>0.78123399999999998</v>
      </c>
      <c r="EO556" s="492">
        <v>0.703102</v>
      </c>
      <c r="EP556" s="492">
        <v>0.71302399999999999</v>
      </c>
      <c r="EQ556" s="492">
        <v>0.73514900000000005</v>
      </c>
      <c r="ER556" s="492">
        <v>0.66104200000000002</v>
      </c>
      <c r="ES556" s="492">
        <v>0</v>
      </c>
      <c r="ET556" s="492">
        <v>13.034800000000001</v>
      </c>
      <c r="EU556" s="492">
        <v>6.0756199999999998</v>
      </c>
      <c r="EV556" s="492">
        <v>6.63842</v>
      </c>
      <c r="EW556" s="492">
        <v>11.3467</v>
      </c>
      <c r="EX556" s="506">
        <v>5.3616099999999998</v>
      </c>
      <c r="EY556" s="121"/>
      <c r="EZ556" s="454"/>
      <c r="FA556" s="83" t="s">
        <v>1243</v>
      </c>
      <c r="FB556" s="126"/>
      <c r="FC556" s="116"/>
      <c r="FD556" s="116"/>
      <c r="FE556" s="116"/>
      <c r="FF556" s="116"/>
      <c r="FG556" s="116"/>
      <c r="FH556" s="116"/>
      <c r="FI556" s="116"/>
      <c r="FJ556" s="116"/>
      <c r="FK556" s="116"/>
      <c r="FL556" s="116"/>
      <c r="FM556" s="116"/>
      <c r="FN556" s="116"/>
    </row>
    <row r="557" spans="1:171" s="3" customFormat="1" ht="15" customHeight="1" x14ac:dyDescent="0.2">
      <c r="A557" s="188">
        <v>20140529</v>
      </c>
      <c r="B557" s="188">
        <v>5</v>
      </c>
      <c r="C557" s="189">
        <v>14</v>
      </c>
      <c r="D557" s="189">
        <v>2</v>
      </c>
      <c r="E557" s="189">
        <v>7</v>
      </c>
      <c r="F557" s="189">
        <v>12</v>
      </c>
      <c r="G557" s="191">
        <v>1.9</v>
      </c>
      <c r="H557" s="435">
        <v>0</v>
      </c>
      <c r="I557" s="190">
        <v>7608</v>
      </c>
      <c r="J557" s="101" t="s">
        <v>683</v>
      </c>
      <c r="K557" s="102" t="str">
        <f>IF(B557=2,"Z:\Data\MOOG\HeTao\raw\",IF(B557=5,"Z:\Data\MOOG\Polo\raw\",""))</f>
        <v>Z:\Data\MOOG\Polo\raw\</v>
      </c>
      <c r="L557" s="187" t="s">
        <v>2597</v>
      </c>
      <c r="M557" s="569" t="str">
        <f>IF(NOT(ISERROR(FIND("Training_dt",W557))),"'Plot Psychometric_HH_dt_yuchen'",IF(NOT(ISERROR(FIND("Training",W557))),"'Plot Psychometric_HH'",IF(NOT(ISERROR(FIND("1DAT",W557))),"'Plot Tuning Azimuth_HH'",IF(NOT(ISERROR(FIND("HD_dt",W557))),"'Plot HeadingDiscimination_PSTH_HH_dt_yuchen'",IF(NOT(ISERROR(FIND("HD",W557))),"'Plot HeadingDiscimination_PSTH_HH'",IF(NOT(ISERROR(FIND("MemSac",W557))),"'Memory Saccade Analysis_HH'",IF(NOT(ISERROR(FIND("DelSac",W557))),"'Memory Saccade Analysis_HH'",IF(NOT(ISERROR(FIND("u-stim",W557))),"'Plot Microstim_HH'",""))))))))</f>
        <v>'Memory Saccade Analysis_HH'</v>
      </c>
      <c r="N557" s="573">
        <v>1</v>
      </c>
      <c r="O557" s="584">
        <v>-1</v>
      </c>
      <c r="P557" s="590">
        <v>4</v>
      </c>
      <c r="Q557" s="590">
        <f>IF(B557=2,60,310)</f>
        <v>310</v>
      </c>
      <c r="R557" s="590">
        <v>5</v>
      </c>
      <c r="S557" s="590">
        <f>IF(B557=2,60,-190)</f>
        <v>-190</v>
      </c>
      <c r="T557" s="590">
        <v>1</v>
      </c>
      <c r="U557" s="590">
        <f>IF(Z557&lt;&gt;"",IF(NOT(ISERROR(FIND("SU",Z557))),VALUE(RIGHT(Z557,1))+4,IF(NOT(ISERROR(FIND("MU20",Z557))),20,IF(NOT(ISERROR(FIND("MU21",Z557))),21,IF(NOT(ISERROR(FIND("MU2",Z557))),2,1)))),"")</f>
        <v>6</v>
      </c>
      <c r="V557" s="583"/>
      <c r="W557" s="186" t="s">
        <v>1680</v>
      </c>
      <c r="X557" s="192"/>
      <c r="Y557" s="219">
        <f>IF(NOT(ISERROR(FIND("MU=SU",X557))),1,IF(Z557&lt;&gt;"",IF(NOT(ISERROR(FIND("SU",Z557))),1,0),""))</f>
        <v>1</v>
      </c>
      <c r="Z557" s="217" t="s">
        <v>46</v>
      </c>
      <c r="AA557" s="218">
        <v>17832</v>
      </c>
      <c r="AB557" s="77">
        <v>4.28653</v>
      </c>
      <c r="AC557" s="78" t="s">
        <v>2599</v>
      </c>
      <c r="AD557" s="199"/>
      <c r="AE557" s="91"/>
      <c r="AF557" s="79"/>
      <c r="AG557" s="79"/>
      <c r="AH557" s="80"/>
      <c r="AI557" s="81"/>
      <c r="AJ557" s="81"/>
      <c r="AK557" s="81"/>
      <c r="AL557" s="81"/>
      <c r="AM557" s="503"/>
      <c r="AN557" s="480"/>
      <c r="AO557" s="83"/>
      <c r="AP557" s="83"/>
      <c r="AQ557" s="83"/>
      <c r="AR557" s="84"/>
      <c r="AS557" s="85"/>
      <c r="AT557" s="85"/>
      <c r="AU557" s="85"/>
      <c r="AV557" s="85"/>
      <c r="AW557" s="104"/>
      <c r="AX557" s="86"/>
      <c r="AY557" s="87"/>
      <c r="AZ557" s="87"/>
      <c r="BA557" s="87"/>
      <c r="BB557" s="88"/>
      <c r="BC557" s="89"/>
      <c r="BD557" s="89"/>
      <c r="BE557" s="89"/>
      <c r="BF557" s="89"/>
      <c r="BG557" s="504"/>
      <c r="BH557" s="488"/>
      <c r="BI557" s="251"/>
      <c r="BJ557" s="252"/>
      <c r="BK557" s="252"/>
      <c r="BL557" s="230"/>
      <c r="BM557" s="230"/>
      <c r="BN557" s="230"/>
      <c r="BO557" s="231"/>
      <c r="BP557" s="231"/>
      <c r="BQ557" s="231"/>
      <c r="BR557" s="232"/>
      <c r="BS557" s="232"/>
      <c r="BT557" s="232"/>
      <c r="BU557" s="230"/>
      <c r="BV557" s="230"/>
      <c r="BW557" s="231"/>
      <c r="BX557" s="231"/>
      <c r="BY557" s="232"/>
      <c r="BZ557" s="235"/>
      <c r="CA557" s="257"/>
      <c r="CB557" s="233"/>
      <c r="CC557" s="230"/>
      <c r="CD557" s="230"/>
      <c r="CE557" s="230"/>
      <c r="CF557" s="230"/>
      <c r="CG557" s="230"/>
      <c r="CH557" s="230"/>
      <c r="CI557" s="230"/>
      <c r="CJ557" s="231"/>
      <c r="CK557" s="231"/>
      <c r="CL557" s="231"/>
      <c r="CM557" s="231"/>
      <c r="CN557" s="231"/>
      <c r="CO557" s="231"/>
      <c r="CP557" s="231"/>
      <c r="CQ557" s="231"/>
      <c r="CR557" s="232"/>
      <c r="CS557" s="232"/>
      <c r="CT557" s="232"/>
      <c r="CU557" s="232"/>
      <c r="CV557" s="232"/>
      <c r="CW557" s="232"/>
      <c r="CX557" s="232"/>
      <c r="CY557" s="234"/>
      <c r="CZ557" s="106"/>
      <c r="DA557" s="106"/>
      <c r="DB557" s="106"/>
      <c r="DC557" s="106"/>
      <c r="DD557" s="106"/>
      <c r="DE557" s="498"/>
      <c r="DF557" s="92"/>
      <c r="DG557" s="107"/>
      <c r="DH557" s="107"/>
      <c r="DI557" s="107"/>
      <c r="DJ557" s="107"/>
      <c r="DK557" s="107"/>
      <c r="DL557" s="107"/>
      <c r="DM557" s="110"/>
      <c r="DN557" s="110"/>
      <c r="DO557" s="110"/>
      <c r="DP557" s="110"/>
      <c r="DQ557" s="110"/>
      <c r="DR557" s="110"/>
      <c r="DS557" s="110"/>
      <c r="DT557" s="110"/>
      <c r="DU557" s="497"/>
      <c r="DV557" s="497"/>
      <c r="DW557" s="497"/>
      <c r="DX557" s="497"/>
      <c r="DY557" s="497"/>
      <c r="DZ557" s="497"/>
      <c r="EA557" s="491">
        <v>0.116217</v>
      </c>
      <c r="EB557" s="501">
        <v>3.1126600000000001E-2</v>
      </c>
      <c r="EC557" s="501">
        <v>4.6719500000000002E-3</v>
      </c>
      <c r="ED557" s="501">
        <v>9.0521900000000005E-6</v>
      </c>
      <c r="EE557" s="501">
        <v>8.1780000000000005E-2</v>
      </c>
      <c r="EF557" s="501">
        <v>5.6375899999999997E-5</v>
      </c>
      <c r="EG557" s="492">
        <v>9.0237200000000009</v>
      </c>
      <c r="EH557" s="492">
        <v>97.031400000000005</v>
      </c>
      <c r="EI557" s="492">
        <v>89.965299999999999</v>
      </c>
      <c r="EJ557" s="492">
        <v>109.889</v>
      </c>
      <c r="EK557" s="492">
        <v>154.792</v>
      </c>
      <c r="EL557" s="492">
        <v>-91.190700000000007</v>
      </c>
      <c r="EM557" s="492">
        <v>0.391957</v>
      </c>
      <c r="EN557" s="492">
        <v>0.43522499999999997</v>
      </c>
      <c r="EO557" s="492">
        <v>0.464646</v>
      </c>
      <c r="EP557" s="492">
        <v>0.57034700000000005</v>
      </c>
      <c r="EQ557" s="492">
        <v>0.39443899999999998</v>
      </c>
      <c r="ER557" s="492">
        <v>0.49616399999999999</v>
      </c>
      <c r="ES557" s="492">
        <v>0</v>
      </c>
      <c r="ET557" s="492">
        <v>-2.3015300000000001</v>
      </c>
      <c r="EU557" s="492">
        <v>2.09022</v>
      </c>
      <c r="EV557" s="492">
        <v>2.2448700000000001</v>
      </c>
      <c r="EW557" s="492">
        <v>-4.08934</v>
      </c>
      <c r="EX557" s="506">
        <v>-4.08934</v>
      </c>
      <c r="EY557" s="121"/>
      <c r="EZ557" s="454"/>
      <c r="FA557" s="83"/>
      <c r="FB557" s="126"/>
      <c r="FC557" s="116"/>
      <c r="FD557" s="116"/>
      <c r="FE557" s="116"/>
      <c r="FF557" s="116"/>
      <c r="FG557" s="116"/>
      <c r="FH557" s="116"/>
      <c r="FI557" s="116"/>
      <c r="FJ557" s="116"/>
      <c r="FK557" s="116"/>
      <c r="FL557" s="116"/>
      <c r="FM557" s="116"/>
      <c r="FN557" s="116"/>
    </row>
    <row r="558" spans="1:171" ht="15" customHeight="1" x14ac:dyDescent="0.2">
      <c r="A558" s="100">
        <v>20140530</v>
      </c>
      <c r="B558" s="100">
        <v>5</v>
      </c>
      <c r="C558" s="74">
        <v>15</v>
      </c>
      <c r="D558" s="74">
        <v>2</v>
      </c>
      <c r="E558" s="74">
        <v>7</v>
      </c>
      <c r="F558" s="74">
        <v>13</v>
      </c>
      <c r="G558" s="75">
        <v>1.9</v>
      </c>
      <c r="H558" s="435">
        <v>0</v>
      </c>
      <c r="I558" s="73">
        <v>6470</v>
      </c>
      <c r="J558" s="101" t="s">
        <v>683</v>
      </c>
      <c r="K558" s="102" t="str">
        <f>IF(B558=2,"Z:\Data\MOOG\HeTao\raw\",IF(B558=5,"Z:\Data\MOOG\Polo\raw\",""))</f>
        <v>Z:\Data\MOOG\Polo\raw\</v>
      </c>
      <c r="L558" s="103" t="s">
        <v>2593</v>
      </c>
      <c r="M558" s="569" t="str">
        <f>IF(NOT(ISERROR(FIND("Training_dt",W558))),"'Plot Psychometric_HH_dt_yuchen'",IF(NOT(ISERROR(FIND("Training",W558))),"'Plot Psychometric_HH'",IF(NOT(ISERROR(FIND("1DAT",W558))),"'Plot Tuning Azimuth_HH'",IF(NOT(ISERROR(FIND("HD_dt",W558))),"'Plot HeadingDiscimination_PSTH_HH_dt_yuchen'",IF(NOT(ISERROR(FIND("HD",W558))),"'Plot HeadingDiscimination_PSTH_HH'",IF(NOT(ISERROR(FIND("MemSac",W558))),"'Memory Saccade Analysis_HH'",IF(NOT(ISERROR(FIND("DelSac",W558))),"'Memory Saccade Analysis_HH'",IF(NOT(ISERROR(FIND("u-stim",W558))),"'Plot Microstim_HH'",""))))))))</f>
        <v>'Memory Saccade Analysis_HH'</v>
      </c>
      <c r="N558" s="573">
        <v>1</v>
      </c>
      <c r="O558" s="584">
        <v>-1</v>
      </c>
      <c r="P558" s="590">
        <v>4</v>
      </c>
      <c r="Q558" s="590">
        <f>IF(B558=2,60,310)</f>
        <v>310</v>
      </c>
      <c r="R558" s="590">
        <v>5</v>
      </c>
      <c r="S558" s="590">
        <f>IF(B558=2,60,-190)</f>
        <v>-190</v>
      </c>
      <c r="T558" s="590">
        <v>1</v>
      </c>
      <c r="U558" s="590">
        <f>IF(Z558&lt;&gt;"",IF(NOT(ISERROR(FIND("SU",Z558))),VALUE(RIGHT(Z558,1))+4,IF(NOT(ISERROR(FIND("MU20",Z558))),20,IF(NOT(ISERROR(FIND("MU21",Z558))),21,IF(NOT(ISERROR(FIND("MU2",Z558))),2,1)))),"")</f>
        <v>5</v>
      </c>
      <c r="V558" s="583"/>
      <c r="W558" s="170" t="s">
        <v>1680</v>
      </c>
      <c r="X558" s="192"/>
      <c r="Y558" s="219">
        <f>IF(NOT(ISERROR(FIND("MU=SU",X558))),1,IF(Z558&lt;&gt;"",IF(NOT(ISERROR(FIND("SU",Z558))),1,0),""))</f>
        <v>1</v>
      </c>
      <c r="Z558" s="217" t="s">
        <v>43</v>
      </c>
      <c r="AA558" s="218">
        <v>7058</v>
      </c>
      <c r="AB558" s="77">
        <v>16.331800000000001</v>
      </c>
      <c r="AC558" s="78" t="s">
        <v>2594</v>
      </c>
      <c r="AD558" s="199"/>
      <c r="AE558" s="91"/>
      <c r="AF558" s="79"/>
      <c r="AG558" s="79"/>
      <c r="AH558" s="80"/>
      <c r="AI558" s="81"/>
      <c r="AJ558" s="81"/>
      <c r="AK558" s="81"/>
      <c r="AL558" s="81"/>
      <c r="AM558" s="503"/>
      <c r="AN558" s="480"/>
      <c r="AO558" s="83"/>
      <c r="AP558" s="83"/>
      <c r="AQ558" s="83"/>
      <c r="AR558" s="84"/>
      <c r="AS558" s="85"/>
      <c r="AT558" s="85"/>
      <c r="AU558" s="85"/>
      <c r="AV558" s="85"/>
      <c r="AW558" s="104"/>
      <c r="AX558" s="86"/>
      <c r="AY558" s="87"/>
      <c r="AZ558" s="87"/>
      <c r="BA558" s="87"/>
      <c r="BB558" s="88"/>
      <c r="BC558" s="89"/>
      <c r="BD558" s="89"/>
      <c r="BE558" s="89"/>
      <c r="BF558" s="89"/>
      <c r="BG558" s="504"/>
      <c r="BH558" s="488"/>
      <c r="BI558" s="251"/>
      <c r="BJ558" s="252"/>
      <c r="BK558" s="252"/>
      <c r="BL558" s="230"/>
      <c r="BM558" s="230"/>
      <c r="BN558" s="230"/>
      <c r="BO558" s="231"/>
      <c r="BP558" s="231"/>
      <c r="BQ558" s="231"/>
      <c r="BR558" s="232"/>
      <c r="BS558" s="232"/>
      <c r="BT558" s="232"/>
      <c r="BU558" s="230"/>
      <c r="BV558" s="230"/>
      <c r="BW558" s="231"/>
      <c r="BX558" s="231"/>
      <c r="BY558" s="232"/>
      <c r="BZ558" s="235"/>
      <c r="CA558" s="257"/>
      <c r="CB558" s="233"/>
      <c r="CC558" s="230"/>
      <c r="CD558" s="230"/>
      <c r="CE558" s="230"/>
      <c r="CF558" s="230"/>
      <c r="CG558" s="230"/>
      <c r="CH558" s="230"/>
      <c r="CI558" s="230"/>
      <c r="CJ558" s="231"/>
      <c r="CK558" s="231"/>
      <c r="CL558" s="231"/>
      <c r="CM558" s="231"/>
      <c r="CN558" s="231"/>
      <c r="CO558" s="231"/>
      <c r="CP558" s="231"/>
      <c r="CQ558" s="231"/>
      <c r="CR558" s="232"/>
      <c r="CS558" s="232"/>
      <c r="CT558" s="232"/>
      <c r="CU558" s="232"/>
      <c r="CV558" s="232"/>
      <c r="CW558" s="232"/>
      <c r="CX558" s="232"/>
      <c r="CY558" s="234"/>
      <c r="DA558" s="106"/>
      <c r="DC558" s="106"/>
      <c r="DD558" s="106"/>
      <c r="DE558" s="498"/>
      <c r="DF558" s="92"/>
      <c r="DG558" s="107"/>
      <c r="DH558" s="107"/>
      <c r="DI558" s="107"/>
      <c r="DJ558" s="107"/>
      <c r="DK558" s="107"/>
      <c r="DL558" s="107"/>
      <c r="DM558" s="110"/>
      <c r="DN558" s="110"/>
      <c r="DO558" s="110"/>
      <c r="DP558" s="110"/>
      <c r="DQ558" s="110"/>
      <c r="DR558" s="110"/>
      <c r="DS558" s="110"/>
      <c r="DT558" s="110"/>
      <c r="DU558" s="497"/>
      <c r="DV558" s="497"/>
      <c r="DW558" s="497"/>
      <c r="DX558" s="497"/>
      <c r="DY558" s="497"/>
      <c r="DZ558" s="497"/>
      <c r="EA558" s="491">
        <v>0.315743</v>
      </c>
      <c r="EB558" s="492">
        <v>7.1303800000000001E-2</v>
      </c>
      <c r="EC558" s="492">
        <v>0.27254200000000001</v>
      </c>
      <c r="ED558" s="492">
        <v>0.52103500000000003</v>
      </c>
      <c r="EE558" s="501">
        <v>1.8901599999999999E-5</v>
      </c>
      <c r="EF558" s="492">
        <v>7.1142699999999998E-3</v>
      </c>
      <c r="EG558" s="492">
        <v>-106.521</v>
      </c>
      <c r="EH558" s="492">
        <v>151.08199999999999</v>
      </c>
      <c r="EI558" s="492">
        <v>102.357</v>
      </c>
      <c r="EJ558" s="492">
        <v>53.0642</v>
      </c>
      <c r="EK558" s="492">
        <v>8.9611900000000002</v>
      </c>
      <c r="EL558" s="492">
        <v>158.04599999999999</v>
      </c>
      <c r="EM558" s="492">
        <v>0.40880499999999997</v>
      </c>
      <c r="EN558" s="492">
        <v>0.50669699999999995</v>
      </c>
      <c r="EO558" s="492">
        <v>0.42744500000000002</v>
      </c>
      <c r="EP558" s="492">
        <v>0.400642</v>
      </c>
      <c r="EQ558" s="492">
        <v>0.67018200000000006</v>
      </c>
      <c r="ER558" s="492">
        <v>0.53042400000000001</v>
      </c>
      <c r="ES558" s="492">
        <v>0</v>
      </c>
      <c r="ET558" s="492">
        <v>1.5415099999999999</v>
      </c>
      <c r="EU558" s="492">
        <v>-1.4835</v>
      </c>
      <c r="EV558" s="492">
        <v>1.3893200000000001</v>
      </c>
      <c r="EW558" s="492">
        <v>4.4734699999999998</v>
      </c>
      <c r="EX558" s="506">
        <v>-3.2368999999999999</v>
      </c>
      <c r="EY558" s="121"/>
      <c r="EZ558" s="454"/>
      <c r="FA558" s="83"/>
      <c r="FC558" s="508"/>
      <c r="FD558" s="508"/>
    </row>
    <row r="559" spans="1:171" s="3" customFormat="1" ht="15" customHeight="1" x14ac:dyDescent="0.2">
      <c r="A559" s="150">
        <v>20140530</v>
      </c>
      <c r="B559" s="150">
        <v>5</v>
      </c>
      <c r="C559" s="151">
        <v>15</v>
      </c>
      <c r="D559" s="151">
        <v>2</v>
      </c>
      <c r="E559" s="151">
        <v>7</v>
      </c>
      <c r="F559" s="151">
        <v>13</v>
      </c>
      <c r="G559" s="153">
        <v>1.9</v>
      </c>
      <c r="H559" s="435">
        <v>0</v>
      </c>
      <c r="I559" s="152">
        <v>6375</v>
      </c>
      <c r="J559" s="101" t="s">
        <v>1649</v>
      </c>
      <c r="K559" s="102" t="str">
        <f>IF(B559=2,"Z:\Data\MOOG\HeTao\raw\",IF(B559=5,"Z:\Data\MOOG\Polo\raw\",""))</f>
        <v>Z:\Data\MOOG\Polo\raw\</v>
      </c>
      <c r="L559" s="149" t="s">
        <v>1654</v>
      </c>
      <c r="M559" s="569" t="str">
        <f>IF(NOT(ISERROR(FIND("Training_dt",W559))),"'Plot Psychometric_HH_dt_yuchen'",IF(NOT(ISERROR(FIND("Training",W559))),"'Plot Psychometric_HH'",IF(NOT(ISERROR(FIND("1DAT",W559))),"'Plot Tuning Azimuth_HH'",IF(NOT(ISERROR(FIND("HD_dt",W559))),"'Plot HeadingDiscimination_PSTH_HH_dt_yuchen'",IF(NOT(ISERROR(FIND("HD",W559))),"'Plot HeadingDiscimination_PSTH_HH'",IF(NOT(ISERROR(FIND("MemSac",W559))),"'Memory Saccade Analysis_HH'",IF(NOT(ISERROR(FIND("DelSac",W559))),"'Memory Saccade Analysis_HH'",IF(NOT(ISERROR(FIND("u-stim",W559))),"'Plot Microstim_HH'",""))))))))</f>
        <v>'Memory Saccade Analysis_HH'</v>
      </c>
      <c r="N559" s="573">
        <v>1</v>
      </c>
      <c r="O559" s="584">
        <v>-1</v>
      </c>
      <c r="P559" s="590">
        <v>4</v>
      </c>
      <c r="Q559" s="590">
        <f>IF(B559=2,60,310)</f>
        <v>310</v>
      </c>
      <c r="R559" s="590">
        <v>5</v>
      </c>
      <c r="S559" s="590">
        <f>IF(B559=2,60,-190)</f>
        <v>-190</v>
      </c>
      <c r="T559" s="590">
        <v>1</v>
      </c>
      <c r="U559" s="590">
        <f>IF(Z559&lt;&gt;"",IF(NOT(ISERROR(FIND("SU",Z559))),VALUE(RIGHT(Z559,1))+4,IF(NOT(ISERROR(FIND("MU20",Z559))),20,IF(NOT(ISERROR(FIND("MU21",Z559))),21,IF(NOT(ISERROR(FIND("MU2",Z559))),2,1)))),"")</f>
        <v>5</v>
      </c>
      <c r="V559" s="583"/>
      <c r="W559" s="170" t="s">
        <v>1680</v>
      </c>
      <c r="X559" s="192"/>
      <c r="Y559" s="219">
        <f>IF(NOT(ISERROR(FIND("MU=SU",X559))),1,IF(Z559&lt;&gt;"",IF(NOT(ISERROR(FIND("SU",Z559))),1,0),""))</f>
        <v>1</v>
      </c>
      <c r="Z559" s="217" t="s">
        <v>43</v>
      </c>
      <c r="AA559" s="218">
        <v>6150</v>
      </c>
      <c r="AB559" s="77">
        <v>15.3751</v>
      </c>
      <c r="AC559" s="78" t="s">
        <v>1684</v>
      </c>
      <c r="AD559" s="199"/>
      <c r="AE559" s="91"/>
      <c r="AF559" s="79"/>
      <c r="AG559" s="79"/>
      <c r="AH559" s="80"/>
      <c r="AI559" s="81"/>
      <c r="AJ559" s="81"/>
      <c r="AK559" s="81"/>
      <c r="AL559" s="81"/>
      <c r="AM559" s="503"/>
      <c r="AN559" s="480"/>
      <c r="AO559" s="83"/>
      <c r="AP559" s="83"/>
      <c r="AQ559" s="83"/>
      <c r="AR559" s="84"/>
      <c r="AS559" s="85"/>
      <c r="AT559" s="85"/>
      <c r="AU559" s="85"/>
      <c r="AV559" s="85"/>
      <c r="AW559" s="104"/>
      <c r="AX559" s="86"/>
      <c r="AY559" s="87"/>
      <c r="AZ559" s="87"/>
      <c r="BA559" s="87"/>
      <c r="BB559" s="88"/>
      <c r="BC559" s="89"/>
      <c r="BD559" s="89"/>
      <c r="BE559" s="89"/>
      <c r="BF559" s="89"/>
      <c r="BG559" s="504"/>
      <c r="BH559" s="488"/>
      <c r="BI559" s="251"/>
      <c r="BJ559" s="252"/>
      <c r="BK559" s="252"/>
      <c r="BL559" s="230"/>
      <c r="BM559" s="230" t="str">
        <f>IF(CD559&lt;&gt;"",IF(ISNUMBER(CD559),(CD559-CB559)*IF(AE559&lt;0,1,-1),"nan"),"")</f>
        <v/>
      </c>
      <c r="BN559" s="230" t="str">
        <f>IF(CE559&lt;&gt;"",IF(ISNUMBER(CE559),CE559/CC559,"nan"),"")</f>
        <v/>
      </c>
      <c r="BO559" s="231"/>
      <c r="BP559" s="231" t="str">
        <f>IF(CL559&lt;&gt;"",IF(ISNUMBER(CL559),(CL559-CJ559)*IF(AO559&lt;0,1,-1),"nan"),"")</f>
        <v/>
      </c>
      <c r="BQ559" s="231" t="str">
        <f>IF(CM559&lt;&gt;"",IF(ISNUMBER(CM559),CM559/CK559,"nan"),"")</f>
        <v/>
      </c>
      <c r="BR559" s="232"/>
      <c r="BS559" s="232" t="str">
        <f>IF(CT559&lt;&gt;"",IF(ISNUMBER(CT559),(CT559-CR559)*IF(AY559&lt;0,1,-1),"nan"),"")</f>
        <v/>
      </c>
      <c r="BT559" s="232" t="str">
        <f>IF(CU559&lt;&gt;"",IF(ISNUMBER(CU559),CU559/CS559,"nan"),"")</f>
        <v/>
      </c>
      <c r="BU559" s="230"/>
      <c r="BV559" s="230"/>
      <c r="BW559" s="231"/>
      <c r="BX559" s="231"/>
      <c r="BY559" s="232"/>
      <c r="BZ559" s="235"/>
      <c r="CA559" s="257"/>
      <c r="CB559" s="233"/>
      <c r="CC559" s="230"/>
      <c r="CD559" s="230"/>
      <c r="CE559" s="230"/>
      <c r="CF559" s="230"/>
      <c r="CG559" s="230"/>
      <c r="CH559" s="230"/>
      <c r="CI559" s="230"/>
      <c r="CJ559" s="231"/>
      <c r="CK559" s="231"/>
      <c r="CL559" s="231"/>
      <c r="CM559" s="231"/>
      <c r="CN559" s="231"/>
      <c r="CO559" s="231"/>
      <c r="CP559" s="231"/>
      <c r="CQ559" s="231"/>
      <c r="CR559" s="232"/>
      <c r="CS559" s="232"/>
      <c r="CT559" s="232"/>
      <c r="CU559" s="232"/>
      <c r="CV559" s="232"/>
      <c r="CW559" s="232"/>
      <c r="CX559" s="232"/>
      <c r="CY559" s="234"/>
      <c r="CZ559" s="106"/>
      <c r="DA559" s="106"/>
      <c r="DB559" s="106"/>
      <c r="DC559" s="106"/>
      <c r="DD559" s="106"/>
      <c r="DE559" s="498"/>
      <c r="DF559" s="92"/>
      <c r="DG559" s="107"/>
      <c r="DH559" s="107"/>
      <c r="DI559" s="107"/>
      <c r="DJ559" s="107"/>
      <c r="DK559" s="107"/>
      <c r="DL559" s="107"/>
      <c r="DM559" s="110"/>
      <c r="DN559" s="110"/>
      <c r="DO559" s="110"/>
      <c r="DP559" s="110"/>
      <c r="DQ559" s="110"/>
      <c r="DR559" s="110"/>
      <c r="DS559" s="110"/>
      <c r="DT559" s="110"/>
      <c r="DU559" s="497"/>
      <c r="DV559" s="497"/>
      <c r="DW559" s="497"/>
      <c r="DX559" s="497"/>
      <c r="DY559" s="497"/>
      <c r="DZ559" s="497"/>
      <c r="EA559" s="185">
        <v>0.46912999999999999</v>
      </c>
      <c r="EB559" s="99">
        <v>0.28438999999999998</v>
      </c>
      <c r="EC559" s="99">
        <v>1.0788900000000001E-2</v>
      </c>
      <c r="ED559" s="99">
        <v>0.409993</v>
      </c>
      <c r="EE559" s="501">
        <v>1.694E-4</v>
      </c>
      <c r="EF559" s="492">
        <v>3.71943E-2</v>
      </c>
      <c r="EG559" s="492">
        <v>-84.627600000000001</v>
      </c>
      <c r="EH559" s="492">
        <v>-111.816</v>
      </c>
      <c r="EI559" s="492">
        <v>-92.7209</v>
      </c>
      <c r="EJ559" s="492">
        <v>-9.3503299999999996</v>
      </c>
      <c r="EK559" s="492">
        <v>4.8494000000000002</v>
      </c>
      <c r="EL559" s="492">
        <v>153.005</v>
      </c>
      <c r="EM559" s="99">
        <v>0.378222</v>
      </c>
      <c r="EN559" s="99">
        <v>0.42977799999999999</v>
      </c>
      <c r="EO559" s="99">
        <v>0.53779100000000002</v>
      </c>
      <c r="EP559" s="99">
        <v>0.42544999999999999</v>
      </c>
      <c r="EQ559" s="99">
        <v>0.565913</v>
      </c>
      <c r="ER559" s="99">
        <v>0.52749100000000004</v>
      </c>
      <c r="ES559" s="99">
        <v>0</v>
      </c>
      <c r="ET559" s="99">
        <v>1.54145</v>
      </c>
      <c r="EU559" s="99">
        <v>3.7261299999999999</v>
      </c>
      <c r="EV559" s="99">
        <v>3.3782199999999998</v>
      </c>
      <c r="EW559" s="99">
        <v>5.5366799999999996</v>
      </c>
      <c r="EX559" s="119">
        <v>1.6581900000000001</v>
      </c>
      <c r="EY559" s="121"/>
      <c r="EZ559" s="454"/>
      <c r="FA559" s="83" t="s">
        <v>1243</v>
      </c>
      <c r="FB559" s="126"/>
      <c r="FC559" s="116"/>
      <c r="FD559" s="116"/>
      <c r="FE559" s="116"/>
      <c r="FF559" s="116"/>
      <c r="FG559" s="116"/>
      <c r="FH559" s="116"/>
      <c r="FI559" s="116"/>
      <c r="FJ559" s="116"/>
      <c r="FK559" s="116"/>
      <c r="FL559" s="116"/>
      <c r="FM559" s="116"/>
      <c r="FN559" s="116"/>
    </row>
    <row r="560" spans="1:171" s="3" customFormat="1" ht="15" customHeight="1" x14ac:dyDescent="0.2">
      <c r="A560" s="188">
        <v>20140530</v>
      </c>
      <c r="B560" s="188">
        <v>5</v>
      </c>
      <c r="C560" s="189">
        <v>15</v>
      </c>
      <c r="D560" s="189">
        <v>2</v>
      </c>
      <c r="E560" s="189">
        <v>7</v>
      </c>
      <c r="F560" s="189">
        <v>13</v>
      </c>
      <c r="G560" s="191">
        <v>1.9</v>
      </c>
      <c r="H560" s="435">
        <v>0</v>
      </c>
      <c r="I560" s="190">
        <v>6375</v>
      </c>
      <c r="J560" s="101" t="s">
        <v>1649</v>
      </c>
      <c r="K560" s="102" t="str">
        <f>IF(B560=2,"Z:\Data\MOOG\HeTao\raw\",IF(B560=5,"Z:\Data\MOOG\Polo\raw\",""))</f>
        <v>Z:\Data\MOOG\Polo\raw\</v>
      </c>
      <c r="L560" s="187" t="s">
        <v>1655</v>
      </c>
      <c r="M560" s="569" t="str">
        <f>IF(NOT(ISERROR(FIND("Training_dt",W560))),"'Plot Psychometric_HH_dt_yuchen'",IF(NOT(ISERROR(FIND("Training",W560))),"'Plot Psychometric_HH'",IF(NOT(ISERROR(FIND("1DAT",W560))),"'Plot Tuning Azimuth_HH'",IF(NOT(ISERROR(FIND("HD_dt",W560))),"'Plot HeadingDiscimination_PSTH_HH_dt_yuchen'",IF(NOT(ISERROR(FIND("HD",W560))),"'Plot HeadingDiscimination_PSTH_HH'",IF(NOT(ISERROR(FIND("MemSac",W560))),"'Memory Saccade Analysis_HH'",IF(NOT(ISERROR(FIND("DelSac",W560))),"'Memory Saccade Analysis_HH'",IF(NOT(ISERROR(FIND("u-stim",W560))),"'Plot Microstim_HH'",""))))))))</f>
        <v>'Plot HeadingDiscimination_PSTH_HH'</v>
      </c>
      <c r="N560" s="573">
        <v>1</v>
      </c>
      <c r="O560" s="584">
        <v>-1</v>
      </c>
      <c r="P560" s="590">
        <v>4</v>
      </c>
      <c r="Q560" s="590">
        <f>IF(B560=2,60,310)</f>
        <v>310</v>
      </c>
      <c r="R560" s="590">
        <v>5</v>
      </c>
      <c r="S560" s="590">
        <f>IF(B560=2,60,-190)</f>
        <v>-190</v>
      </c>
      <c r="T560" s="590">
        <v>1</v>
      </c>
      <c r="U560" s="590">
        <f>IF(Z560&lt;&gt;"",IF(NOT(ISERROR(FIND("SU",Z560))),VALUE(RIGHT(Z560,1))+4,IF(NOT(ISERROR(FIND("MU20",Z560))),20,IF(NOT(ISERROR(FIND("MU21",Z560))),21,IF(NOT(ISERROR(FIND("MU2",Z560))),2,1)))),"")</f>
        <v>5</v>
      </c>
      <c r="V560" s="583"/>
      <c r="W560" s="186" t="s">
        <v>1896</v>
      </c>
      <c r="X560" s="192"/>
      <c r="Y560" s="219">
        <f>IF(NOT(ISERROR(FIND("MU=SU",X560))),1,IF(Z560&lt;&gt;"",IF(NOT(ISERROR(FIND("SU",Z560))),1,0),""))</f>
        <v>1</v>
      </c>
      <c r="Z560" s="217" t="s">
        <v>43</v>
      </c>
      <c r="AA560" s="218">
        <v>66520</v>
      </c>
      <c r="AB560" s="77">
        <v>15.8254</v>
      </c>
      <c r="AC560" s="78" t="s">
        <v>1685</v>
      </c>
      <c r="AD560" s="199"/>
      <c r="AE560" s="91"/>
      <c r="AF560" s="79"/>
      <c r="AG560" s="79"/>
      <c r="AH560" s="80"/>
      <c r="AI560" s="81"/>
      <c r="AJ560" s="81"/>
      <c r="AK560" s="81"/>
      <c r="AL560" s="81"/>
      <c r="AM560" s="503"/>
      <c r="AN560" s="480"/>
      <c r="AO560" s="83"/>
      <c r="AP560" s="83"/>
      <c r="AQ560" s="83"/>
      <c r="AR560" s="84"/>
      <c r="AS560" s="85"/>
      <c r="AT560" s="85"/>
      <c r="AU560" s="85"/>
      <c r="AV560" s="85"/>
      <c r="AW560" s="104"/>
      <c r="AX560" s="86"/>
      <c r="AY560" s="87"/>
      <c r="AZ560" s="87"/>
      <c r="BA560" s="87"/>
      <c r="BB560" s="88"/>
      <c r="BC560" s="89"/>
      <c r="BD560" s="89"/>
      <c r="BE560" s="89"/>
      <c r="BF560" s="89"/>
      <c r="BG560" s="504"/>
      <c r="BH560" s="488"/>
      <c r="BI560" s="251"/>
      <c r="BJ560" s="252"/>
      <c r="BK560" s="252"/>
      <c r="BL560" s="230"/>
      <c r="BM560" s="230" t="str">
        <f>IF(CD560&lt;&gt;"",IF(ISNUMBER(CD560),(CD560-CB560)*IF(AE560&lt;0,1,-1),"nan"),"")</f>
        <v/>
      </c>
      <c r="BN560" s="230" t="str">
        <f>IF(CE560&lt;&gt;"",IF(ISNUMBER(CE560),CE560/CC560,"nan"),"")</f>
        <v/>
      </c>
      <c r="BO560" s="231"/>
      <c r="BP560" s="231" t="str">
        <f>IF(CL560&lt;&gt;"",IF(ISNUMBER(CL560),(CL560-CJ560)*IF(AO560&lt;0,1,-1),"nan"),"")</f>
        <v/>
      </c>
      <c r="BQ560" s="231" t="str">
        <f>IF(CM560&lt;&gt;"",IF(ISNUMBER(CM560),CM560/CK560,"nan"),"")</f>
        <v/>
      </c>
      <c r="BR560" s="232"/>
      <c r="BS560" s="232" t="str">
        <f>IF(CT560&lt;&gt;"",IF(ISNUMBER(CT560),(CT560-CR560)*IF(AY560&lt;0,1,-1),"nan"),"")</f>
        <v/>
      </c>
      <c r="BT560" s="232" t="str">
        <f>IF(CU560&lt;&gt;"",IF(ISNUMBER(CU560),CU560/CS560,"nan"),"")</f>
        <v/>
      </c>
      <c r="BU560" s="230"/>
      <c r="BV560" s="230"/>
      <c r="BW560" s="231"/>
      <c r="BX560" s="231"/>
      <c r="BY560" s="232"/>
      <c r="BZ560" s="235"/>
      <c r="CA560" s="257"/>
      <c r="CB560" s="233"/>
      <c r="CC560" s="230"/>
      <c r="CD560" s="230"/>
      <c r="CE560" s="230"/>
      <c r="CF560" s="230"/>
      <c r="CG560" s="230"/>
      <c r="CH560" s="230"/>
      <c r="CI560" s="230"/>
      <c r="CJ560" s="231"/>
      <c r="CK560" s="231"/>
      <c r="CL560" s="231"/>
      <c r="CM560" s="231"/>
      <c r="CN560" s="231"/>
      <c r="CO560" s="231"/>
      <c r="CP560" s="231"/>
      <c r="CQ560" s="231"/>
      <c r="CR560" s="232"/>
      <c r="CS560" s="232"/>
      <c r="CT560" s="232"/>
      <c r="CU560" s="232"/>
      <c r="CV560" s="232"/>
      <c r="CW560" s="232"/>
      <c r="CX560" s="232"/>
      <c r="CY560" s="234"/>
      <c r="CZ560" s="106">
        <v>0</v>
      </c>
      <c r="DA560" s="106">
        <v>0</v>
      </c>
      <c r="DB560" s="106"/>
      <c r="DC560" s="106">
        <v>0.5</v>
      </c>
      <c r="DD560" s="106"/>
      <c r="DE560" s="106">
        <v>6</v>
      </c>
      <c r="DF560" s="490">
        <v>2</v>
      </c>
      <c r="DG560" s="107">
        <v>15</v>
      </c>
      <c r="DH560" s="107" t="s">
        <v>7138</v>
      </c>
      <c r="DI560" s="107">
        <v>5.0014099999999999</v>
      </c>
      <c r="DJ560" s="107">
        <v>1.0012099999999999</v>
      </c>
      <c r="DK560" s="107">
        <v>2.5572599999999999</v>
      </c>
      <c r="DL560" s="107">
        <v>-0.15775</v>
      </c>
      <c r="DM560" s="110">
        <v>2.3381099999999999</v>
      </c>
      <c r="DN560" s="110">
        <v>9.39749E-2</v>
      </c>
      <c r="DO560" s="110">
        <v>0.45760699999999999</v>
      </c>
      <c r="DP560" s="110">
        <v>0.430475</v>
      </c>
      <c r="DQ560" s="110">
        <v>0.57411100000000004</v>
      </c>
      <c r="DR560" s="110">
        <v>0.92588899999999996</v>
      </c>
      <c r="DS560" s="110">
        <v>0.48381000000000002</v>
      </c>
      <c r="DT560" s="110">
        <v>0.72285699999999997</v>
      </c>
      <c r="DU560" s="497">
        <v>-2.0234599999999998E-2</v>
      </c>
      <c r="DV560" s="497">
        <v>0.81399999999999995</v>
      </c>
      <c r="DW560" s="497">
        <v>0.36361199999999999</v>
      </c>
      <c r="DX560" s="497">
        <v>0</v>
      </c>
      <c r="DY560" s="497">
        <v>0.38835700000000001</v>
      </c>
      <c r="DZ560" s="497">
        <v>0</v>
      </c>
      <c r="EA560" s="185"/>
      <c r="EB560" s="492"/>
      <c r="EC560" s="492"/>
      <c r="ED560" s="492"/>
      <c r="EE560" s="501"/>
      <c r="EF560" s="492"/>
      <c r="EG560" s="99"/>
      <c r="EH560" s="99"/>
      <c r="EI560" s="99"/>
      <c r="EJ560" s="99"/>
      <c r="EK560" s="99"/>
      <c r="EL560" s="99"/>
      <c r="EM560" s="99"/>
      <c r="EN560" s="99"/>
      <c r="EO560" s="99"/>
      <c r="EP560" s="99"/>
      <c r="EQ560" s="99"/>
      <c r="ER560" s="99"/>
      <c r="ES560" s="99"/>
      <c r="ET560" s="99"/>
      <c r="EU560" s="99"/>
      <c r="EV560" s="99"/>
      <c r="EW560" s="99"/>
      <c r="EX560" s="119"/>
      <c r="EY560" s="121">
        <v>0</v>
      </c>
      <c r="EZ560" s="602">
        <v>301</v>
      </c>
      <c r="FA560" s="481">
        <v>15</v>
      </c>
      <c r="FB560" s="508">
        <v>45</v>
      </c>
      <c r="FC560" s="508">
        <v>5.0014099999999999</v>
      </c>
      <c r="FD560" s="508">
        <v>1.0012099999999999</v>
      </c>
      <c r="FE560" s="505">
        <v>2.5572599999999999</v>
      </c>
      <c r="FF560" s="505">
        <v>-0.15775</v>
      </c>
      <c r="FG560" s="505">
        <v>2.3381099999999999</v>
      </c>
      <c r="FH560" s="505">
        <v>9.39749E-2</v>
      </c>
      <c r="FI560" s="505" t="s">
        <v>6019</v>
      </c>
      <c r="FJ560" s="505" t="s">
        <v>6020</v>
      </c>
      <c r="FK560" s="505" t="s">
        <v>6021</v>
      </c>
      <c r="FL560" s="505" t="s">
        <v>6022</v>
      </c>
      <c r="FM560" s="505" t="s">
        <v>6023</v>
      </c>
      <c r="FN560" s="505" t="s">
        <v>6024</v>
      </c>
      <c r="FO560" s="3" t="s">
        <v>1243</v>
      </c>
    </row>
    <row r="561" spans="1:171" ht="15" customHeight="1" x14ac:dyDescent="0.2">
      <c r="A561" s="100">
        <v>20140603</v>
      </c>
      <c r="B561" s="100">
        <v>5</v>
      </c>
      <c r="C561" s="74">
        <v>16</v>
      </c>
      <c r="D561" s="74">
        <v>2</v>
      </c>
      <c r="E561" s="74">
        <v>2</v>
      </c>
      <c r="F561" s="74">
        <v>10</v>
      </c>
      <c r="G561" s="75">
        <v>1.9</v>
      </c>
      <c r="H561" s="435">
        <v>0</v>
      </c>
      <c r="I561" s="73">
        <v>7062</v>
      </c>
      <c r="J561" s="101" t="s">
        <v>1651</v>
      </c>
      <c r="K561" s="102" t="str">
        <f>IF(B561=2,"Z:\Data\MOOG\HeTao\raw\",IF(B561=5,"Z:\Data\MOOG\Polo\raw\",""))</f>
        <v>Z:\Data\MOOG\Polo\raw\</v>
      </c>
      <c r="L561" s="290" t="s">
        <v>1672</v>
      </c>
      <c r="M561" s="569" t="str">
        <f>IF(NOT(ISERROR(FIND("Training_dt",W561))),"'Plot Psychometric_HH_dt_yuchen'",IF(NOT(ISERROR(FIND("Training",W561))),"'Plot Psychometric_HH'",IF(NOT(ISERROR(FIND("1DAT",W561))),"'Plot Tuning Azimuth_HH'",IF(NOT(ISERROR(FIND("HD_dt",W561))),"'Plot HeadingDiscimination_PSTH_HH_dt_yuchen'",IF(NOT(ISERROR(FIND("HD",W561))),"'Plot HeadingDiscimination_PSTH_HH'",IF(NOT(ISERROR(FIND("MemSac",W561))),"'Memory Saccade Analysis_HH'",IF(NOT(ISERROR(FIND("DelSac",W561))),"'Memory Saccade Analysis_HH'",IF(NOT(ISERROR(FIND("u-stim",W561))),"'Plot Microstim_HH'",""))))))))</f>
        <v>'Plot Tuning Azimuth_HH'</v>
      </c>
      <c r="N561" s="573">
        <v>1</v>
      </c>
      <c r="O561" s="584">
        <v>-1</v>
      </c>
      <c r="P561" s="590">
        <v>4</v>
      </c>
      <c r="Q561" s="590">
        <f>IF(B561=2,60,310)</f>
        <v>310</v>
      </c>
      <c r="R561" s="590">
        <v>5</v>
      </c>
      <c r="S561" s="590">
        <f>IF(B561=2,60,-190)</f>
        <v>-190</v>
      </c>
      <c r="T561" s="590">
        <v>1</v>
      </c>
      <c r="U561" s="590">
        <f>IF(Z561&lt;&gt;"",IF(NOT(ISERROR(FIND("SU",Z561))),VALUE(RIGHT(Z561,1))+4,IF(NOT(ISERROR(FIND("MU20",Z561))),20,IF(NOT(ISERROR(FIND("MU21",Z561))),21,IF(NOT(ISERROR(FIND("MU2",Z561))),2,1)))),"")</f>
        <v>1</v>
      </c>
      <c r="V561" s="583"/>
      <c r="W561" s="170" t="s">
        <v>1681</v>
      </c>
      <c r="X561" s="192"/>
      <c r="Y561" s="219">
        <f>IF(NOT(ISERROR(FIND("MU=SU",X561))),1,IF(Z561&lt;&gt;"",IF(NOT(ISERROR(FIND("SU",Z561))),1,0),""))</f>
        <v>0</v>
      </c>
      <c r="Z561" s="217" t="s">
        <v>1704</v>
      </c>
      <c r="AA561" s="218"/>
      <c r="AB561" s="77"/>
      <c r="AC561" s="78"/>
      <c r="AD561" s="199" t="s">
        <v>1707</v>
      </c>
      <c r="AE561" s="91">
        <v>87.609499999999997</v>
      </c>
      <c r="AF561" s="79">
        <v>0.53413100000000002</v>
      </c>
      <c r="AG561" s="79">
        <v>0.227381</v>
      </c>
      <c r="AH561" s="80">
        <v>1.69829E-5</v>
      </c>
      <c r="AI561" s="81">
        <v>3.1371600000000002</v>
      </c>
      <c r="AJ561" s="81">
        <v>0.38332300000000002</v>
      </c>
      <c r="AK561" s="81">
        <v>74.075000000000003</v>
      </c>
      <c r="AL561" s="81">
        <v>108.163</v>
      </c>
      <c r="AM561" s="503" t="s">
        <v>4282</v>
      </c>
      <c r="AN561" s="480" t="s">
        <v>4283</v>
      </c>
      <c r="AO561" s="83">
        <v>50.211300000000001</v>
      </c>
      <c r="AP561" s="83">
        <v>0.53230100000000002</v>
      </c>
      <c r="AQ561" s="83">
        <v>0.68669500000000006</v>
      </c>
      <c r="AR561" s="84">
        <v>4.0403199999999998E-6</v>
      </c>
      <c r="AS561" s="85">
        <v>1.1227799999999999</v>
      </c>
      <c r="AT561" s="85">
        <v>1.57378</v>
      </c>
      <c r="AU561" s="85">
        <v>44.505600000000001</v>
      </c>
      <c r="AV561" s="85">
        <v>159.833</v>
      </c>
      <c r="AW561" s="104" t="s">
        <v>4284</v>
      </c>
      <c r="AX561" s="86" t="s">
        <v>4285</v>
      </c>
      <c r="AY561" s="87" t="s">
        <v>1615</v>
      </c>
      <c r="AZ561" s="87" t="s">
        <v>1615</v>
      </c>
      <c r="BA561" s="87" t="s">
        <v>1615</v>
      </c>
      <c r="BB561" s="485" t="s">
        <v>1615</v>
      </c>
      <c r="BC561" s="485" t="s">
        <v>1615</v>
      </c>
      <c r="BD561" s="485" t="s">
        <v>1615</v>
      </c>
      <c r="BE561" s="485" t="s">
        <v>1615</v>
      </c>
      <c r="BF561" s="485" t="s">
        <v>1615</v>
      </c>
      <c r="BG561" s="485" t="s">
        <v>1615</v>
      </c>
      <c r="BH561" s="97" t="s">
        <v>1615</v>
      </c>
      <c r="BI561" s="251" t="s">
        <v>1243</v>
      </c>
      <c r="BJ561" s="252"/>
      <c r="BK561" s="252"/>
      <c r="BL561" s="259"/>
      <c r="BM561" s="230" t="str">
        <f>IF(CD561&lt;&gt;"",IF(ISNUMBER(CD561),(CD561-CB561)*IF(AE561&lt;0,1,-1),"nan"),"")</f>
        <v/>
      </c>
      <c r="BN561" s="230" t="str">
        <f>IF(CE561&lt;&gt;"",IF(ISNUMBER(CE561),CE561/CC561,"nan"),"")</f>
        <v/>
      </c>
      <c r="BO561" s="261"/>
      <c r="BP561" s="231" t="str">
        <f>IF(CL561&lt;&gt;"",IF(ISNUMBER(CL561),(CL561-CJ561)*IF(AO561&lt;0,1,-1),"nan"),"")</f>
        <v/>
      </c>
      <c r="BQ561" s="231" t="str">
        <f>IF(CM561&lt;&gt;"",IF(ISNUMBER(CM561),CM561/CK561,"nan"),"")</f>
        <v/>
      </c>
      <c r="BR561" s="263"/>
      <c r="BS561" s="232" t="str">
        <f>IF(CT561&lt;&gt;"",IF(ISNUMBER(CT561),(CT561-CR561)*IF(AY561&lt;0,1,-1),"nan"),"")</f>
        <v/>
      </c>
      <c r="BT561" s="232" t="str">
        <f>IF(CU561&lt;&gt;"",IF(ISNUMBER(CU561),CU561/CS561,"nan"),"")</f>
        <v/>
      </c>
      <c r="BU561" s="230"/>
      <c r="BV561" s="230"/>
      <c r="BW561" s="231"/>
      <c r="BX561" s="231"/>
      <c r="BY561" s="232"/>
      <c r="BZ561" s="235"/>
      <c r="CA561" s="257"/>
      <c r="CB561" s="233"/>
      <c r="CC561" s="230"/>
      <c r="CD561" s="230"/>
      <c r="CE561" s="230"/>
      <c r="CF561" s="230"/>
      <c r="CG561" s="230"/>
      <c r="CH561" s="230"/>
      <c r="CI561" s="230"/>
      <c r="CJ561" s="231"/>
      <c r="CK561" s="231"/>
      <c r="CL561" s="231"/>
      <c r="CM561" s="231"/>
      <c r="CN561" s="231"/>
      <c r="CO561" s="231"/>
      <c r="CP561" s="231"/>
      <c r="CQ561" s="231"/>
      <c r="CR561" s="232"/>
      <c r="CS561" s="232"/>
      <c r="CT561" s="232"/>
      <c r="CU561" s="232"/>
      <c r="CV561" s="232"/>
      <c r="CW561" s="232"/>
      <c r="CX561" s="232"/>
      <c r="CY561" s="234"/>
      <c r="DA561" s="106"/>
      <c r="DC561" s="106"/>
      <c r="DD561" s="106"/>
      <c r="DE561" s="498"/>
      <c r="DF561" s="92"/>
      <c r="DG561" s="107"/>
      <c r="DH561" s="107"/>
      <c r="DI561" s="107"/>
      <c r="DJ561" s="107"/>
      <c r="DK561" s="107"/>
      <c r="DL561" s="107"/>
      <c r="DM561" s="110"/>
      <c r="DN561" s="110"/>
      <c r="DO561" s="110"/>
      <c r="DP561" s="110"/>
      <c r="DQ561" s="110"/>
      <c r="DR561" s="110"/>
      <c r="DS561" s="110"/>
      <c r="DT561" s="110"/>
      <c r="DU561" s="497"/>
      <c r="DV561" s="497"/>
      <c r="DW561" s="497"/>
      <c r="DX561" s="497"/>
      <c r="DY561" s="497"/>
      <c r="DZ561" s="497"/>
      <c r="EA561" s="491"/>
      <c r="EB561" s="492"/>
      <c r="EC561" s="492"/>
      <c r="ED561" s="492"/>
      <c r="EE561" s="492"/>
      <c r="EF561" s="492"/>
      <c r="EG561" s="492"/>
      <c r="EH561" s="492"/>
      <c r="EI561" s="492"/>
      <c r="EJ561" s="492"/>
      <c r="EK561" s="492"/>
      <c r="EL561" s="492"/>
      <c r="EM561" s="492"/>
      <c r="EN561" s="492"/>
      <c r="EO561" s="492"/>
      <c r="EP561" s="492"/>
      <c r="EQ561" s="492"/>
      <c r="ER561" s="492"/>
      <c r="ES561" s="492"/>
      <c r="ET561" s="492"/>
      <c r="EU561" s="492"/>
      <c r="EV561" s="492"/>
      <c r="EW561" s="492"/>
      <c r="EX561" s="506"/>
      <c r="EY561" s="121"/>
      <c r="EZ561" s="454"/>
      <c r="FA561" s="83"/>
      <c r="FC561" s="116"/>
      <c r="FD561" s="116"/>
    </row>
    <row r="562" spans="1:171" ht="15" customHeight="1" x14ac:dyDescent="0.2">
      <c r="A562" s="100">
        <v>20140603</v>
      </c>
      <c r="B562" s="100">
        <v>5</v>
      </c>
      <c r="C562" s="74">
        <v>16</v>
      </c>
      <c r="D562" s="74">
        <v>2</v>
      </c>
      <c r="E562" s="74">
        <v>2</v>
      </c>
      <c r="F562" s="74">
        <v>10</v>
      </c>
      <c r="G562" s="75">
        <v>1.9</v>
      </c>
      <c r="H562" s="435">
        <v>0</v>
      </c>
      <c r="I562" s="73">
        <v>7162</v>
      </c>
      <c r="J562" s="101" t="s">
        <v>1651</v>
      </c>
      <c r="K562" s="102" t="str">
        <f>IF(B562=2,"Z:\Data\MOOG\HeTao\raw\",IF(B562=5,"Z:\Data\MOOG\Polo\raw\",""))</f>
        <v>Z:\Data\MOOG\Polo\raw\</v>
      </c>
      <c r="L562" s="103" t="s">
        <v>1673</v>
      </c>
      <c r="M562" s="569" t="str">
        <f>IF(NOT(ISERROR(FIND("Training_dt",W562))),"'Plot Psychometric_HH_dt_yuchen'",IF(NOT(ISERROR(FIND("Training",W562))),"'Plot Psychometric_HH'",IF(NOT(ISERROR(FIND("1DAT",W562))),"'Plot Tuning Azimuth_HH'",IF(NOT(ISERROR(FIND("HD_dt",W562))),"'Plot HeadingDiscimination_PSTH_HH_dt_yuchen'",IF(NOT(ISERROR(FIND("HD",W562))),"'Plot HeadingDiscimination_PSTH_HH'",IF(NOT(ISERROR(FIND("MemSac",W562))),"'Memory Saccade Analysis_HH'",IF(NOT(ISERROR(FIND("DelSac",W562))),"'Memory Saccade Analysis_HH'",IF(NOT(ISERROR(FIND("u-stim",W562))),"'Plot Microstim_HH'",""))))))))</f>
        <v>'Plot Tuning Azimuth_HH'</v>
      </c>
      <c r="N562" s="573">
        <v>1</v>
      </c>
      <c r="O562" s="584">
        <v>-1</v>
      </c>
      <c r="P562" s="590">
        <v>4</v>
      </c>
      <c r="Q562" s="590">
        <f>IF(B562=2,60,310)</f>
        <v>310</v>
      </c>
      <c r="R562" s="590">
        <v>5</v>
      </c>
      <c r="S562" s="590">
        <f>IF(B562=2,60,-190)</f>
        <v>-190</v>
      </c>
      <c r="T562" s="590">
        <v>1</v>
      </c>
      <c r="U562" s="590">
        <f>IF(Z562&lt;&gt;"",IF(NOT(ISERROR(FIND("SU",Z562))),VALUE(RIGHT(Z562,1))+4,IF(NOT(ISERROR(FIND("MU20",Z562))),20,IF(NOT(ISERROR(FIND("MU21",Z562))),21,IF(NOT(ISERROR(FIND("MU2",Z562))),2,1)))),"")</f>
        <v>1</v>
      </c>
      <c r="V562" s="583"/>
      <c r="W562" s="170" t="s">
        <v>1681</v>
      </c>
      <c r="X562" s="192"/>
      <c r="Y562" s="219">
        <f>IF(NOT(ISERROR(FIND("MU=SU",X562))),1,IF(Z562&lt;&gt;"",IF(NOT(ISERROR(FIND("SU",Z562))),1,0),""))</f>
        <v>0</v>
      </c>
      <c r="Z562" s="217" t="s">
        <v>1704</v>
      </c>
      <c r="AA562" s="218"/>
      <c r="AB562" s="77"/>
      <c r="AC562" s="78"/>
      <c r="AD562" s="199"/>
      <c r="AE562" s="91">
        <v>73.720100000000002</v>
      </c>
      <c r="AF562" s="79">
        <v>0.52979699999999996</v>
      </c>
      <c r="AG562" s="79">
        <v>0.31803900000000002</v>
      </c>
      <c r="AH562" s="80">
        <v>4.6896600000000002E-4</v>
      </c>
      <c r="AI562" s="81">
        <v>1.6591199999999999</v>
      </c>
      <c r="AJ562" s="81">
        <v>0.43161699999999997</v>
      </c>
      <c r="AK562" s="81">
        <v>69.941900000000004</v>
      </c>
      <c r="AL562" s="81">
        <v>157.255</v>
      </c>
      <c r="AM562" s="503" t="s">
        <v>4286</v>
      </c>
      <c r="AN562" s="480" t="s">
        <v>4287</v>
      </c>
      <c r="AO562" s="83">
        <v>60.407699999999998</v>
      </c>
      <c r="AP562" s="83">
        <v>0.47607699999999997</v>
      </c>
      <c r="AQ562" s="83">
        <v>0.68122700000000003</v>
      </c>
      <c r="AR562" s="84">
        <v>2.6767400000000003E-4</v>
      </c>
      <c r="AS562" s="85">
        <v>1.1634</v>
      </c>
      <c r="AT562" s="85">
        <v>1.44635</v>
      </c>
      <c r="AU562" s="85">
        <v>60.998399999999997</v>
      </c>
      <c r="AV562" s="85">
        <v>175.94900000000001</v>
      </c>
      <c r="AW562" s="104" t="s">
        <v>4288</v>
      </c>
      <c r="AX562" s="86" t="s">
        <v>4289</v>
      </c>
      <c r="AY562" s="87" t="s">
        <v>1615</v>
      </c>
      <c r="AZ562" s="87" t="s">
        <v>1615</v>
      </c>
      <c r="BA562" s="87" t="s">
        <v>1615</v>
      </c>
      <c r="BB562" s="485" t="s">
        <v>1615</v>
      </c>
      <c r="BC562" s="485" t="s">
        <v>1615</v>
      </c>
      <c r="BD562" s="485" t="s">
        <v>1615</v>
      </c>
      <c r="BE562" s="485" t="s">
        <v>1615</v>
      </c>
      <c r="BF562" s="485" t="s">
        <v>1615</v>
      </c>
      <c r="BG562" s="485" t="s">
        <v>1615</v>
      </c>
      <c r="BH562" s="97" t="s">
        <v>1615</v>
      </c>
      <c r="BI562" s="251" t="s">
        <v>1243</v>
      </c>
      <c r="BJ562" s="252"/>
      <c r="BK562" s="252"/>
      <c r="BL562" s="259"/>
      <c r="BM562" s="230" t="str">
        <f>IF(CD562&lt;&gt;"",IF(ISNUMBER(CD562),(CD562-CB562)*IF(AE562&lt;0,1,-1),"nan"),"")</f>
        <v/>
      </c>
      <c r="BN562" s="230" t="str">
        <f>IF(CE562&lt;&gt;"",IF(ISNUMBER(CE562),CE562/CC562,"nan"),"")</f>
        <v/>
      </c>
      <c r="BO562" s="261"/>
      <c r="BP562" s="231" t="str">
        <f>IF(CL562&lt;&gt;"",IF(ISNUMBER(CL562),(CL562-CJ562)*IF(AO562&lt;0,1,-1),"nan"),"")</f>
        <v/>
      </c>
      <c r="BQ562" s="231" t="str">
        <f>IF(CM562&lt;&gt;"",IF(ISNUMBER(CM562),CM562/CK562,"nan"),"")</f>
        <v/>
      </c>
      <c r="BR562" s="263"/>
      <c r="BS562" s="232" t="str">
        <f>IF(CT562&lt;&gt;"",IF(ISNUMBER(CT562),(CT562-CR562)*IF(AY562&lt;0,1,-1),"nan"),"")</f>
        <v/>
      </c>
      <c r="BT562" s="232" t="str">
        <f>IF(CU562&lt;&gt;"",IF(ISNUMBER(CU562),CU562/CS562,"nan"),"")</f>
        <v/>
      </c>
      <c r="BU562" s="230"/>
      <c r="BV562" s="230"/>
      <c r="BW562" s="231"/>
      <c r="BX562" s="231"/>
      <c r="BY562" s="232"/>
      <c r="BZ562" s="235"/>
      <c r="CA562" s="257"/>
      <c r="CB562" s="233"/>
      <c r="CC562" s="230"/>
      <c r="CD562" s="230"/>
      <c r="CE562" s="230"/>
      <c r="CF562" s="230"/>
      <c r="CG562" s="230"/>
      <c r="CH562" s="230"/>
      <c r="CI562" s="230"/>
      <c r="CJ562" s="231"/>
      <c r="CK562" s="231"/>
      <c r="CL562" s="231"/>
      <c r="CM562" s="231"/>
      <c r="CN562" s="231"/>
      <c r="CO562" s="231"/>
      <c r="CP562" s="231"/>
      <c r="CQ562" s="231"/>
      <c r="CR562" s="232"/>
      <c r="CS562" s="232"/>
      <c r="CT562" s="232"/>
      <c r="CU562" s="232"/>
      <c r="CV562" s="232"/>
      <c r="CW562" s="232"/>
      <c r="CX562" s="232"/>
      <c r="CY562" s="234"/>
      <c r="DA562" s="106"/>
      <c r="DC562" s="106"/>
      <c r="DD562" s="106"/>
      <c r="DE562" s="498"/>
      <c r="DF562" s="92"/>
      <c r="DG562" s="107"/>
      <c r="DH562" s="107"/>
      <c r="DI562" s="107"/>
      <c r="DJ562" s="107"/>
      <c r="DK562" s="107"/>
      <c r="DL562" s="107"/>
      <c r="DM562" s="110"/>
      <c r="DN562" s="110"/>
      <c r="DO562" s="110"/>
      <c r="DP562" s="110"/>
      <c r="DQ562" s="110"/>
      <c r="DR562" s="110"/>
      <c r="DS562" s="110"/>
      <c r="DT562" s="110"/>
      <c r="DU562" s="497"/>
      <c r="DV562" s="497"/>
      <c r="DW562" s="497"/>
      <c r="DX562" s="497"/>
      <c r="DY562" s="497"/>
      <c r="DZ562" s="497"/>
      <c r="EA562" s="491"/>
      <c r="EB562" s="492"/>
      <c r="EC562" s="492"/>
      <c r="ED562" s="492"/>
      <c r="EE562" s="492"/>
      <c r="EF562" s="492"/>
      <c r="EG562" s="492"/>
      <c r="EH562" s="492"/>
      <c r="EI562" s="492"/>
      <c r="EJ562" s="492"/>
      <c r="EK562" s="492"/>
      <c r="EL562" s="492"/>
      <c r="EM562" s="492"/>
      <c r="EN562" s="492"/>
      <c r="EO562" s="492"/>
      <c r="EP562" s="492"/>
      <c r="EQ562" s="492"/>
      <c r="ER562" s="492"/>
      <c r="ES562" s="492"/>
      <c r="ET562" s="492"/>
      <c r="EU562" s="492"/>
      <c r="EV562" s="492"/>
      <c r="EW562" s="492"/>
      <c r="EX562" s="506"/>
      <c r="EY562" s="121"/>
      <c r="EZ562" s="454"/>
      <c r="FA562" s="83"/>
      <c r="FC562" s="116"/>
      <c r="FD562" s="116"/>
    </row>
    <row r="563" spans="1:171" s="3" customFormat="1" ht="15" customHeight="1" x14ac:dyDescent="0.2">
      <c r="A563" s="155">
        <v>20140603</v>
      </c>
      <c r="B563" s="155">
        <v>5</v>
      </c>
      <c r="C563" s="156">
        <v>16</v>
      </c>
      <c r="D563" s="156">
        <v>2</v>
      </c>
      <c r="E563" s="156">
        <v>2</v>
      </c>
      <c r="F563" s="156">
        <v>10</v>
      </c>
      <c r="G563" s="158">
        <v>1.9</v>
      </c>
      <c r="H563" s="435">
        <v>0</v>
      </c>
      <c r="I563" s="157">
        <v>7262</v>
      </c>
      <c r="J563" s="101" t="s">
        <v>1651</v>
      </c>
      <c r="K563" s="102" t="str">
        <f>IF(B563=2,"Z:\Data\MOOG\HeTao\raw\",IF(B563=5,"Z:\Data\MOOG\Polo\raw\",""))</f>
        <v>Z:\Data\MOOG\Polo\raw\</v>
      </c>
      <c r="L563" s="187" t="s">
        <v>1674</v>
      </c>
      <c r="M563" s="569" t="str">
        <f>IF(NOT(ISERROR(FIND("Training_dt",W563))),"'Plot Psychometric_HH_dt_yuchen'",IF(NOT(ISERROR(FIND("Training",W563))),"'Plot Psychometric_HH'",IF(NOT(ISERROR(FIND("1DAT",W563))),"'Plot Tuning Azimuth_HH'",IF(NOT(ISERROR(FIND("HD_dt",W563))),"'Plot HeadingDiscimination_PSTH_HH_dt_yuchen'",IF(NOT(ISERROR(FIND("HD",W563))),"'Plot HeadingDiscimination_PSTH_HH'",IF(NOT(ISERROR(FIND("MemSac",W563))),"'Memory Saccade Analysis_HH'",IF(NOT(ISERROR(FIND("DelSac",W563))),"'Memory Saccade Analysis_HH'",IF(NOT(ISERROR(FIND("u-stim",W563))),"'Plot Microstim_HH'",""))))))))</f>
        <v>'Plot Tuning Azimuth_HH'</v>
      </c>
      <c r="N563" s="573">
        <v>1</v>
      </c>
      <c r="O563" s="584">
        <v>-1</v>
      </c>
      <c r="P563" s="590">
        <v>4</v>
      </c>
      <c r="Q563" s="590">
        <f>IF(B563=2,60,310)</f>
        <v>310</v>
      </c>
      <c r="R563" s="590">
        <v>5</v>
      </c>
      <c r="S563" s="590">
        <f>IF(B563=2,60,-190)</f>
        <v>-190</v>
      </c>
      <c r="T563" s="590">
        <v>1</v>
      </c>
      <c r="U563" s="590">
        <f>IF(Z563&lt;&gt;"",IF(NOT(ISERROR(FIND("SU",Z563))),VALUE(RIGHT(Z563,1))+4,IF(NOT(ISERROR(FIND("MU20",Z563))),20,IF(NOT(ISERROR(FIND("MU21",Z563))),21,IF(NOT(ISERROR(FIND("MU2",Z563))),2,1)))),"")</f>
        <v>1</v>
      </c>
      <c r="V563" s="583"/>
      <c r="W563" s="170" t="s">
        <v>1681</v>
      </c>
      <c r="X563" s="192"/>
      <c r="Y563" s="219">
        <f>IF(NOT(ISERROR(FIND("MU=SU",X563))),1,IF(Z563&lt;&gt;"",IF(NOT(ISERROR(FIND("SU",Z563))),1,0),""))</f>
        <v>0</v>
      </c>
      <c r="Z563" s="217" t="s">
        <v>1704</v>
      </c>
      <c r="AA563" s="218"/>
      <c r="AB563" s="77"/>
      <c r="AC563" s="78"/>
      <c r="AD563" s="199"/>
      <c r="AE563" s="91">
        <v>66.070300000000003</v>
      </c>
      <c r="AF563" s="79">
        <v>0.56582900000000003</v>
      </c>
      <c r="AG563" s="79">
        <v>0.21611</v>
      </c>
      <c r="AH563" s="80">
        <v>7.0343600000000002E-5</v>
      </c>
      <c r="AI563" s="81">
        <v>2.10223</v>
      </c>
      <c r="AJ563" s="81">
        <v>2.28352E-2</v>
      </c>
      <c r="AK563" s="81">
        <v>62.9878</v>
      </c>
      <c r="AL563" s="81">
        <v>129.14599999999999</v>
      </c>
      <c r="AM563" s="503" t="s">
        <v>4290</v>
      </c>
      <c r="AN563" s="480" t="s">
        <v>4291</v>
      </c>
      <c r="AO563" s="83">
        <v>-46.966999999999999</v>
      </c>
      <c r="AP563" s="83">
        <v>0.50310699999999997</v>
      </c>
      <c r="AQ563" s="83">
        <v>0.49900099999999997</v>
      </c>
      <c r="AR563" s="84">
        <v>1.4294299999999999E-2</v>
      </c>
      <c r="AS563" s="85">
        <v>-1.2177800000000001</v>
      </c>
      <c r="AT563" s="85">
        <v>-0.42020600000000002</v>
      </c>
      <c r="AU563" s="85" t="s">
        <v>1615</v>
      </c>
      <c r="AV563" s="85" t="s">
        <v>1615</v>
      </c>
      <c r="AW563" s="104" t="s">
        <v>4292</v>
      </c>
      <c r="AX563" s="86" t="s">
        <v>4293</v>
      </c>
      <c r="AY563" s="87" t="s">
        <v>1615</v>
      </c>
      <c r="AZ563" s="87" t="s">
        <v>1615</v>
      </c>
      <c r="BA563" s="87" t="s">
        <v>1615</v>
      </c>
      <c r="BB563" s="485" t="s">
        <v>1615</v>
      </c>
      <c r="BC563" s="485" t="s">
        <v>1615</v>
      </c>
      <c r="BD563" s="485" t="s">
        <v>1615</v>
      </c>
      <c r="BE563" s="485" t="s">
        <v>1615</v>
      </c>
      <c r="BF563" s="485" t="s">
        <v>1615</v>
      </c>
      <c r="BG563" s="485" t="s">
        <v>1615</v>
      </c>
      <c r="BH563" s="97" t="s">
        <v>1615</v>
      </c>
      <c r="BI563" s="251" t="s">
        <v>1243</v>
      </c>
      <c r="BJ563" s="252"/>
      <c r="BK563" s="252"/>
      <c r="BL563" s="259"/>
      <c r="BM563" s="230" t="str">
        <f>IF(CD563&lt;&gt;"",IF(ISNUMBER(CD563),(CD563-CB563)*IF(AE563&lt;0,1,-1),"nan"),"")</f>
        <v/>
      </c>
      <c r="BN563" s="230" t="str">
        <f>IF(CE563&lt;&gt;"",IF(ISNUMBER(CE563),CE563/CC563,"nan"),"")</f>
        <v/>
      </c>
      <c r="BO563" s="261"/>
      <c r="BP563" s="231" t="str">
        <f>IF(CL563&lt;&gt;"",IF(ISNUMBER(CL563),(CL563-CJ563)*IF(AO563&lt;0,1,-1),"nan"),"")</f>
        <v/>
      </c>
      <c r="BQ563" s="231" t="str">
        <f>IF(CM563&lt;&gt;"",IF(ISNUMBER(CM563),CM563/CK563,"nan"),"")</f>
        <v/>
      </c>
      <c r="BR563" s="263"/>
      <c r="BS563" s="232" t="str">
        <f>IF(CT563&lt;&gt;"",IF(ISNUMBER(CT563),(CT563-CR563)*IF(AY563&lt;0,1,-1),"nan"),"")</f>
        <v/>
      </c>
      <c r="BT563" s="232" t="str">
        <f>IF(CU563&lt;&gt;"",IF(ISNUMBER(CU563),CU563/CS563,"nan"),"")</f>
        <v/>
      </c>
      <c r="BU563" s="230"/>
      <c r="BV563" s="230"/>
      <c r="BW563" s="516"/>
      <c r="BX563" s="516"/>
      <c r="BY563" s="232"/>
      <c r="BZ563" s="235"/>
      <c r="CA563" s="257"/>
      <c r="CB563" s="233"/>
      <c r="CC563" s="230"/>
      <c r="CD563" s="230"/>
      <c r="CE563" s="230"/>
      <c r="CF563" s="230"/>
      <c r="CG563" s="230"/>
      <c r="CH563" s="230"/>
      <c r="CI563" s="230"/>
      <c r="CJ563" s="231"/>
      <c r="CK563" s="231"/>
      <c r="CL563" s="231"/>
      <c r="CM563" s="231"/>
      <c r="CN563" s="231"/>
      <c r="CO563" s="231"/>
      <c r="CP563" s="231"/>
      <c r="CQ563" s="231"/>
      <c r="CR563" s="232"/>
      <c r="CS563" s="232"/>
      <c r="CT563" s="232"/>
      <c r="CU563" s="232"/>
      <c r="CV563" s="232"/>
      <c r="CW563" s="232"/>
      <c r="CX563" s="232"/>
      <c r="CY563" s="234"/>
      <c r="CZ563" s="106"/>
      <c r="DA563" s="106"/>
      <c r="DB563" s="106"/>
      <c r="DC563" s="106"/>
      <c r="DD563" s="106"/>
      <c r="DE563" s="498"/>
      <c r="DF563" s="92"/>
      <c r="DG563" s="107"/>
      <c r="DH563" s="107"/>
      <c r="DI563" s="107"/>
      <c r="DJ563" s="107"/>
      <c r="DK563" s="107"/>
      <c r="DL563" s="107"/>
      <c r="DM563" s="110"/>
      <c r="DN563" s="110"/>
      <c r="DO563" s="110"/>
      <c r="DP563" s="110"/>
      <c r="DQ563" s="110"/>
      <c r="DR563" s="110"/>
      <c r="DS563" s="110"/>
      <c r="DT563" s="110"/>
      <c r="DU563" s="497"/>
      <c r="DV563" s="497"/>
      <c r="DW563" s="497"/>
      <c r="DX563" s="497"/>
      <c r="DY563" s="497"/>
      <c r="DZ563" s="497"/>
      <c r="EA563" s="205"/>
      <c r="EB563" s="99"/>
      <c r="EC563" s="99"/>
      <c r="ED563" s="99"/>
      <c r="EE563" s="99"/>
      <c r="EF563" s="99"/>
      <c r="EG563" s="99"/>
      <c r="EH563" s="99"/>
      <c r="EI563" s="99"/>
      <c r="EJ563" s="99"/>
      <c r="EK563" s="99"/>
      <c r="EL563" s="99"/>
      <c r="EM563" s="99"/>
      <c r="EN563" s="99"/>
      <c r="EO563" s="99"/>
      <c r="EP563" s="99"/>
      <c r="EQ563" s="99"/>
      <c r="ER563" s="99"/>
      <c r="ES563" s="99"/>
      <c r="ET563" s="99"/>
      <c r="EU563" s="99"/>
      <c r="EV563" s="99"/>
      <c r="EW563" s="99"/>
      <c r="EX563" s="119"/>
      <c r="EY563" s="121"/>
      <c r="EZ563" s="454"/>
      <c r="FA563" s="83"/>
      <c r="FB563" s="126"/>
      <c r="FC563" s="116"/>
      <c r="FD563" s="116"/>
      <c r="FE563" s="116"/>
      <c r="FF563" s="116"/>
      <c r="FG563" s="116"/>
      <c r="FH563" s="116"/>
      <c r="FI563" s="116"/>
      <c r="FJ563" s="116"/>
      <c r="FK563" s="116"/>
      <c r="FL563" s="116"/>
      <c r="FM563" s="116"/>
      <c r="FN563" s="116"/>
    </row>
    <row r="564" spans="1:171" s="3" customFormat="1" ht="15" customHeight="1" x14ac:dyDescent="0.2">
      <c r="A564" s="188">
        <v>20140603</v>
      </c>
      <c r="B564" s="188">
        <v>5</v>
      </c>
      <c r="C564" s="189">
        <v>16</v>
      </c>
      <c r="D564" s="189">
        <v>2</v>
      </c>
      <c r="E564" s="189">
        <v>2</v>
      </c>
      <c r="F564" s="189">
        <v>10</v>
      </c>
      <c r="G564" s="191">
        <v>1.9</v>
      </c>
      <c r="H564" s="435">
        <v>0</v>
      </c>
      <c r="I564" s="190">
        <v>7262</v>
      </c>
      <c r="J564" s="101" t="s">
        <v>734</v>
      </c>
      <c r="K564" s="102" t="str">
        <f>IF(B564=2,"Z:\Data\MOOG\HeTao\raw\",IF(B564=5,"Z:\Data\MOOG\Polo\raw\",""))</f>
        <v>Z:\Data\MOOG\Polo\raw\</v>
      </c>
      <c r="L564" s="187" t="s">
        <v>2591</v>
      </c>
      <c r="M564" s="569" t="str">
        <f>IF(NOT(ISERROR(FIND("Training_dt",W564))),"'Plot Psychometric_HH_dt_yuchen'",IF(NOT(ISERROR(FIND("Training",W564))),"'Plot Psychometric_HH'",IF(NOT(ISERROR(FIND("1DAT",W564))),"'Plot Tuning Azimuth_HH'",IF(NOT(ISERROR(FIND("HD_dt",W564))),"'Plot HeadingDiscimination_PSTH_HH_dt_yuchen'",IF(NOT(ISERROR(FIND("HD",W564))),"'Plot HeadingDiscimination_PSTH_HH'",IF(NOT(ISERROR(FIND("MemSac",W564))),"'Memory Saccade Analysis_HH'",IF(NOT(ISERROR(FIND("DelSac",W564))),"'Memory Saccade Analysis_HH'",IF(NOT(ISERROR(FIND("u-stim",W564))),"'Plot Microstim_HH'",""))))))))</f>
        <v>'Plot HeadingDiscimination_PSTH_HH'</v>
      </c>
      <c r="N564" s="573">
        <v>1</v>
      </c>
      <c r="O564" s="584">
        <v>171</v>
      </c>
      <c r="P564" s="590">
        <v>4</v>
      </c>
      <c r="Q564" s="590">
        <f>IF(B564=2,60,310)</f>
        <v>310</v>
      </c>
      <c r="R564" s="590">
        <v>5</v>
      </c>
      <c r="S564" s="590">
        <f>IF(B564=2,60,-190)</f>
        <v>-190</v>
      </c>
      <c r="T564" s="590">
        <v>1</v>
      </c>
      <c r="U564" s="590">
        <f>IF(Z564&lt;&gt;"",IF(NOT(ISERROR(FIND("SU",Z564))),VALUE(RIGHT(Z564,1))+4,IF(NOT(ISERROR(FIND("MU20",Z564))),20,IF(NOT(ISERROR(FIND("MU21",Z564))),21,IF(NOT(ISERROR(FIND("MU2",Z564))),2,1)))),"")</f>
        <v>5</v>
      </c>
      <c r="V564" s="583"/>
      <c r="W564" s="186" t="s">
        <v>1896</v>
      </c>
      <c r="X564" s="192"/>
      <c r="Y564" s="219">
        <f>IF(NOT(ISERROR(FIND("MU=SU",X564))),1,IF(Z564&lt;&gt;"",IF(NOT(ISERROR(FIND("SU",Z564))),1,0),""))</f>
        <v>1</v>
      </c>
      <c r="Z564" s="217" t="s">
        <v>43</v>
      </c>
      <c r="AA564" s="218">
        <v>2513</v>
      </c>
      <c r="AB564" s="77">
        <v>12.334899999999999</v>
      </c>
      <c r="AC564" s="78" t="s">
        <v>2592</v>
      </c>
      <c r="AD564" s="199"/>
      <c r="AE564" s="91"/>
      <c r="AF564" s="79"/>
      <c r="AG564" s="79"/>
      <c r="AH564" s="80"/>
      <c r="AI564" s="81"/>
      <c r="AJ564" s="81"/>
      <c r="AK564" s="81"/>
      <c r="AL564" s="81"/>
      <c r="AM564" s="503"/>
      <c r="AN564" s="480"/>
      <c r="AO564" s="83"/>
      <c r="AP564" s="83"/>
      <c r="AQ564" s="83"/>
      <c r="AR564" s="84"/>
      <c r="AS564" s="85"/>
      <c r="AT564" s="85"/>
      <c r="AU564" s="85"/>
      <c r="AV564" s="85"/>
      <c r="AW564" s="104"/>
      <c r="AX564" s="86"/>
      <c r="AY564" s="87"/>
      <c r="AZ564" s="87"/>
      <c r="BA564" s="87"/>
      <c r="BB564" s="485"/>
      <c r="BC564" s="485"/>
      <c r="BD564" s="485"/>
      <c r="BE564" s="485"/>
      <c r="BF564" s="485"/>
      <c r="BG564" s="485"/>
      <c r="BH564" s="97"/>
      <c r="BI564" s="251"/>
      <c r="BJ564" s="252"/>
      <c r="BK564" s="252"/>
      <c r="BL564" s="515"/>
      <c r="BM564" s="230"/>
      <c r="BN564" s="230"/>
      <c r="BO564" s="516"/>
      <c r="BP564" s="231"/>
      <c r="BQ564" s="231"/>
      <c r="BR564" s="517"/>
      <c r="BS564" s="232"/>
      <c r="BT564" s="232"/>
      <c r="BU564" s="230"/>
      <c r="BV564" s="230"/>
      <c r="BW564" s="516"/>
      <c r="BX564" s="516"/>
      <c r="BY564" s="232"/>
      <c r="BZ564" s="235"/>
      <c r="CA564" s="257"/>
      <c r="CB564" s="233"/>
      <c r="CC564" s="230"/>
      <c r="CD564" s="230"/>
      <c r="CE564" s="230"/>
      <c r="CF564" s="230"/>
      <c r="CG564" s="230"/>
      <c r="CH564" s="230"/>
      <c r="CI564" s="230"/>
      <c r="CJ564" s="231"/>
      <c r="CK564" s="231"/>
      <c r="CL564" s="231"/>
      <c r="CM564" s="231"/>
      <c r="CN564" s="231"/>
      <c r="CO564" s="231"/>
      <c r="CP564" s="231"/>
      <c r="CQ564" s="231"/>
      <c r="CR564" s="232"/>
      <c r="CS564" s="232"/>
      <c r="CT564" s="232"/>
      <c r="CU564" s="232"/>
      <c r="CV564" s="232"/>
      <c r="CW564" s="232"/>
      <c r="CX564" s="232"/>
      <c r="CY564" s="234"/>
      <c r="CZ564" s="106">
        <v>0</v>
      </c>
      <c r="DA564" s="106">
        <v>0</v>
      </c>
      <c r="DB564" s="106"/>
      <c r="DC564" s="106"/>
      <c r="DD564" s="106"/>
      <c r="DE564" s="106"/>
      <c r="DF564" s="490"/>
      <c r="DG564" s="107">
        <v>19</v>
      </c>
      <c r="DH564" s="107" t="s">
        <v>7138</v>
      </c>
      <c r="DI564" s="107">
        <v>5.4636399999999998</v>
      </c>
      <c r="DJ564" s="107">
        <v>1.01119</v>
      </c>
      <c r="DK564" s="107" t="s">
        <v>1615</v>
      </c>
      <c r="DL564" s="107" t="s">
        <v>1615</v>
      </c>
      <c r="DM564" s="110" t="s">
        <v>1615</v>
      </c>
      <c r="DN564" s="110" t="s">
        <v>1615</v>
      </c>
      <c r="DO564" s="110">
        <v>0.54063899999999998</v>
      </c>
      <c r="DP564" s="110">
        <v>0.54737400000000003</v>
      </c>
      <c r="DQ564" s="110" t="s">
        <v>1615</v>
      </c>
      <c r="DR564" s="110" t="s">
        <v>1615</v>
      </c>
      <c r="DS564" s="110" t="s">
        <v>1615</v>
      </c>
      <c r="DT564" s="110" t="s">
        <v>1615</v>
      </c>
      <c r="DU564" s="497">
        <v>-0.190667</v>
      </c>
      <c r="DV564" s="497">
        <v>4.8000000000000001E-2</v>
      </c>
      <c r="DW564" s="497" t="s">
        <v>1615</v>
      </c>
      <c r="DX564" s="497" t="s">
        <v>1615</v>
      </c>
      <c r="DY564" s="497" t="s">
        <v>1615</v>
      </c>
      <c r="DZ564" s="497" t="s">
        <v>1615</v>
      </c>
      <c r="EA564" s="205"/>
      <c r="EB564" s="492"/>
      <c r="EC564" s="99"/>
      <c r="ED564" s="492"/>
      <c r="EE564" s="99"/>
      <c r="EF564" s="99"/>
      <c r="EG564" s="99"/>
      <c r="EH564" s="99"/>
      <c r="EI564" s="99"/>
      <c r="EJ564" s="99"/>
      <c r="EK564" s="99"/>
      <c r="EL564" s="99"/>
      <c r="EM564" s="99"/>
      <c r="EN564" s="99"/>
      <c r="EO564" s="99"/>
      <c r="EP564" s="99"/>
      <c r="EQ564" s="99"/>
      <c r="ER564" s="99"/>
      <c r="ES564" s="99"/>
      <c r="ET564" s="99"/>
      <c r="EU564" s="99"/>
      <c r="EV564" s="99"/>
      <c r="EW564" s="99"/>
      <c r="EX564" s="119"/>
      <c r="EY564" s="121">
        <v>0</v>
      </c>
      <c r="EZ564" s="602">
        <v>301</v>
      </c>
      <c r="FA564" s="83">
        <v>19</v>
      </c>
      <c r="FB564" s="126">
        <v>40</v>
      </c>
      <c r="FC564" s="505">
        <v>5.4636399999999998</v>
      </c>
      <c r="FD564" s="505">
        <v>1.01119</v>
      </c>
      <c r="FE564" s="116" t="s">
        <v>1615</v>
      </c>
      <c r="FF564" s="116" t="s">
        <v>1615</v>
      </c>
      <c r="FG564" s="116" t="s">
        <v>1615</v>
      </c>
      <c r="FH564" s="116" t="s">
        <v>1615</v>
      </c>
      <c r="FI564" s="116" t="s">
        <v>6025</v>
      </c>
      <c r="FJ564" s="116" t="s">
        <v>6026</v>
      </c>
      <c r="FK564" s="116" t="s">
        <v>1615</v>
      </c>
      <c r="FL564" s="116" t="s">
        <v>1615</v>
      </c>
      <c r="FM564" s="116" t="s">
        <v>1615</v>
      </c>
      <c r="FN564" s="116" t="s">
        <v>1615</v>
      </c>
    </row>
    <row r="565" spans="1:171" ht="15" customHeight="1" x14ac:dyDescent="0.2">
      <c r="A565" s="100">
        <v>20140603</v>
      </c>
      <c r="B565" s="100">
        <v>5</v>
      </c>
      <c r="C565" s="74">
        <v>16</v>
      </c>
      <c r="D565" s="74">
        <v>2</v>
      </c>
      <c r="E565" s="74">
        <v>2</v>
      </c>
      <c r="F565" s="74">
        <v>10</v>
      </c>
      <c r="G565" s="75">
        <v>1.9</v>
      </c>
      <c r="H565" s="435">
        <v>0</v>
      </c>
      <c r="I565" s="73">
        <v>7162</v>
      </c>
      <c r="J565" s="101" t="s">
        <v>1651</v>
      </c>
      <c r="K565" s="102" t="str">
        <f>IF(B565=2,"Z:\Data\MOOG\HeTao\raw\",IF(B565=5,"Z:\Data\MOOG\Polo\raw\",""))</f>
        <v>Z:\Data\MOOG\Polo\raw\</v>
      </c>
      <c r="L565" s="103" t="s">
        <v>1675</v>
      </c>
      <c r="M565" s="569" t="str">
        <f>IF(NOT(ISERROR(FIND("Training_dt",W565))),"'Plot Psychometric_HH_dt_yuchen'",IF(NOT(ISERROR(FIND("Training",W565))),"'Plot Psychometric_HH'",IF(NOT(ISERROR(FIND("1DAT",W565))),"'Plot Tuning Azimuth_HH'",IF(NOT(ISERROR(FIND("HD_dt",W565))),"'Plot HeadingDiscimination_PSTH_HH_dt_yuchen'",IF(NOT(ISERROR(FIND("HD",W565))),"'Plot HeadingDiscimination_PSTH_HH'",IF(NOT(ISERROR(FIND("MemSac",W565))),"'Memory Saccade Analysis_HH'",IF(NOT(ISERROR(FIND("DelSac",W565))),"'Memory Saccade Analysis_HH'",IF(NOT(ISERROR(FIND("u-stim",W565))),"'Plot Microstim_HH'",""))))))))</f>
        <v>'Plot Tuning Azimuth_HH'</v>
      </c>
      <c r="N565" s="573">
        <v>1</v>
      </c>
      <c r="O565" s="584">
        <v>-1</v>
      </c>
      <c r="P565" s="590">
        <v>4</v>
      </c>
      <c r="Q565" s="590">
        <f>IF(B565=2,60,310)</f>
        <v>310</v>
      </c>
      <c r="R565" s="590">
        <v>5</v>
      </c>
      <c r="S565" s="590">
        <f>IF(B565=2,60,-190)</f>
        <v>-190</v>
      </c>
      <c r="T565" s="590">
        <v>1</v>
      </c>
      <c r="U565" s="590">
        <f>IF(Z565&lt;&gt;"",IF(NOT(ISERROR(FIND("SU",Z565))),VALUE(RIGHT(Z565,1))+4,IF(NOT(ISERROR(FIND("MU20",Z565))),20,IF(NOT(ISERROR(FIND("MU21",Z565))),21,IF(NOT(ISERROR(FIND("MU2",Z565))),2,1)))),"")</f>
        <v>1</v>
      </c>
      <c r="V565" s="583"/>
      <c r="W565" s="170" t="s">
        <v>1681</v>
      </c>
      <c r="X565" s="192"/>
      <c r="Y565" s="219">
        <f>IF(NOT(ISERROR(FIND("MU=SU",X565))),1,IF(Z565&lt;&gt;"",IF(NOT(ISERROR(FIND("SU",Z565))),1,0),""))</f>
        <v>0</v>
      </c>
      <c r="Z565" s="217" t="s">
        <v>1704</v>
      </c>
      <c r="AA565" s="218"/>
      <c r="AB565" s="77"/>
      <c r="AC565" s="78"/>
      <c r="AD565" s="199" t="s">
        <v>1708</v>
      </c>
      <c r="AE565" s="91">
        <v>63.8157</v>
      </c>
      <c r="AF565" s="79">
        <v>0.50161999999999995</v>
      </c>
      <c r="AG565" s="79">
        <v>0.22440599999999999</v>
      </c>
      <c r="AH565" s="80">
        <v>1.0500799999999999E-4</v>
      </c>
      <c r="AI565" s="81">
        <v>1.3435699999999999</v>
      </c>
      <c r="AJ565" s="81">
        <v>0.53430699999999998</v>
      </c>
      <c r="AK565" s="81">
        <v>-23.364000000000001</v>
      </c>
      <c r="AL565" s="81">
        <v>1435.86</v>
      </c>
      <c r="AM565" s="503" t="s">
        <v>4294</v>
      </c>
      <c r="AN565" s="480" t="s">
        <v>4295</v>
      </c>
      <c r="AO565" s="83" t="s">
        <v>1615</v>
      </c>
      <c r="AP565" s="83" t="s">
        <v>1615</v>
      </c>
      <c r="AQ565" s="83" t="s">
        <v>1615</v>
      </c>
      <c r="AR565" s="481" t="s">
        <v>1615</v>
      </c>
      <c r="AS565" s="481" t="s">
        <v>1615</v>
      </c>
      <c r="AT565" s="481" t="s">
        <v>1615</v>
      </c>
      <c r="AU565" s="481" t="s">
        <v>1615</v>
      </c>
      <c r="AV565" s="481" t="s">
        <v>1615</v>
      </c>
      <c r="AW565" s="481" t="s">
        <v>1615</v>
      </c>
      <c r="AX565" s="481" t="s">
        <v>1615</v>
      </c>
      <c r="AY565" s="87" t="s">
        <v>1615</v>
      </c>
      <c r="AZ565" s="87" t="s">
        <v>1615</v>
      </c>
      <c r="BA565" s="87" t="s">
        <v>1615</v>
      </c>
      <c r="BB565" s="485" t="s">
        <v>1615</v>
      </c>
      <c r="BC565" s="485" t="s">
        <v>1615</v>
      </c>
      <c r="BD565" s="485" t="s">
        <v>1615</v>
      </c>
      <c r="BE565" s="485" t="s">
        <v>1615</v>
      </c>
      <c r="BF565" s="485" t="s">
        <v>1615</v>
      </c>
      <c r="BG565" s="485" t="s">
        <v>1615</v>
      </c>
      <c r="BH565" s="97" t="s">
        <v>1615</v>
      </c>
      <c r="BI565" s="251" t="s">
        <v>1243</v>
      </c>
      <c r="BJ565" s="252"/>
      <c r="BK565" s="252"/>
      <c r="BL565" s="259"/>
      <c r="BM565" s="230" t="str">
        <f>IF(CD565&lt;&gt;"",IF(ISNUMBER(CD565),(CD565-CB565)*IF(AE565&lt;0,1,-1),"nan"),"")</f>
        <v/>
      </c>
      <c r="BN565" s="230" t="str">
        <f>IF(CE565&lt;&gt;"",IF(ISNUMBER(CE565),CE565/CC565,"nan"),"")</f>
        <v/>
      </c>
      <c r="BO565" s="261"/>
      <c r="BP565" s="231" t="str">
        <f>IF(CL565&lt;&gt;"",IF(ISNUMBER(CL565),(CL565-CJ565)*IF(AO565&lt;0,1,-1),"nan"),"")</f>
        <v/>
      </c>
      <c r="BQ565" s="231" t="str">
        <f>IF(CM565&lt;&gt;"",IF(ISNUMBER(CM565),CM565/CK565,"nan"),"")</f>
        <v/>
      </c>
      <c r="BR565" s="263"/>
      <c r="BS565" s="232" t="str">
        <f>IF(CT565&lt;&gt;"",IF(ISNUMBER(CT565),(CT565-CR565)*IF(AY565&lt;0,1,-1),"nan"),"")</f>
        <v/>
      </c>
      <c r="BT565" s="232" t="str">
        <f>IF(CU565&lt;&gt;"",IF(ISNUMBER(CU565),CU565/CS565,"nan"),"")</f>
        <v/>
      </c>
      <c r="BU565" s="230"/>
      <c r="BV565" s="230"/>
      <c r="BW565" s="231"/>
      <c r="BX565" s="231"/>
      <c r="BY565" s="232"/>
      <c r="BZ565" s="235"/>
      <c r="CA565" s="257"/>
      <c r="CB565" s="233"/>
      <c r="CC565" s="230"/>
      <c r="CD565" s="230"/>
      <c r="CE565" s="230"/>
      <c r="CF565" s="230"/>
      <c r="CG565" s="230"/>
      <c r="CH565" s="230"/>
      <c r="CI565" s="230"/>
      <c r="CJ565" s="231"/>
      <c r="CK565" s="231"/>
      <c r="CL565" s="231"/>
      <c r="CM565" s="231"/>
      <c r="CN565" s="231"/>
      <c r="CO565" s="231"/>
      <c r="CP565" s="231"/>
      <c r="CQ565" s="231"/>
      <c r="CR565" s="232"/>
      <c r="CS565" s="232"/>
      <c r="CT565" s="232"/>
      <c r="CU565" s="232"/>
      <c r="CV565" s="232"/>
      <c r="CW565" s="232"/>
      <c r="CX565" s="232"/>
      <c r="CY565" s="234"/>
      <c r="DA565" s="106"/>
      <c r="DC565" s="106"/>
      <c r="DD565" s="106"/>
      <c r="DE565" s="498"/>
      <c r="DF565" s="92"/>
      <c r="DG565" s="107"/>
      <c r="DH565" s="107"/>
      <c r="DI565" s="107"/>
      <c r="DJ565" s="107"/>
      <c r="DK565" s="107"/>
      <c r="DL565" s="107"/>
      <c r="DM565" s="110"/>
      <c r="DN565" s="110"/>
      <c r="DO565" s="110"/>
      <c r="DP565" s="110"/>
      <c r="DQ565" s="110"/>
      <c r="DR565" s="110"/>
      <c r="DS565" s="110"/>
      <c r="DT565" s="110"/>
      <c r="DU565" s="497"/>
      <c r="DV565" s="497"/>
      <c r="DW565" s="497"/>
      <c r="DX565" s="497"/>
      <c r="DY565" s="497"/>
      <c r="DZ565" s="497"/>
      <c r="EA565" s="205"/>
      <c r="EB565" s="99"/>
      <c r="EC565" s="99"/>
      <c r="ED565" s="99"/>
      <c r="EE565" s="99"/>
      <c r="EF565" s="99"/>
      <c r="EG565" s="99"/>
      <c r="EH565" s="99"/>
      <c r="EI565" s="99"/>
      <c r="EJ565" s="99"/>
      <c r="EK565" s="99"/>
      <c r="EL565" s="99"/>
      <c r="EM565" s="99"/>
      <c r="EN565" s="99"/>
      <c r="EO565" s="99"/>
      <c r="EP565" s="99"/>
      <c r="EQ565" s="99"/>
      <c r="ER565" s="99"/>
      <c r="ES565" s="99"/>
      <c r="ET565" s="99"/>
      <c r="EU565" s="99"/>
      <c r="EV565" s="99"/>
      <c r="EW565" s="99"/>
      <c r="EX565" s="119"/>
      <c r="EY565" s="121"/>
      <c r="EZ565" s="454"/>
      <c r="FA565" s="83"/>
      <c r="FC565" s="116"/>
      <c r="FD565" s="116"/>
    </row>
    <row r="566" spans="1:171" ht="15" customHeight="1" x14ac:dyDescent="0.2">
      <c r="A566" s="100">
        <v>20140603</v>
      </c>
      <c r="B566" s="100">
        <v>5</v>
      </c>
      <c r="C566" s="74">
        <v>16</v>
      </c>
      <c r="D566" s="74">
        <v>2</v>
      </c>
      <c r="E566" s="74">
        <v>2</v>
      </c>
      <c r="F566" s="74">
        <v>10</v>
      </c>
      <c r="G566" s="75">
        <v>1.9</v>
      </c>
      <c r="H566" s="435">
        <v>0</v>
      </c>
      <c r="I566" s="73">
        <v>7162</v>
      </c>
      <c r="J566" s="101" t="s">
        <v>1651</v>
      </c>
      <c r="K566" s="102" t="str">
        <f>IF(B566=2,"Z:\Data\MOOG\HeTao\raw\",IF(B566=5,"Z:\Data\MOOG\Polo\raw\",""))</f>
        <v>Z:\Data\MOOG\Polo\raw\</v>
      </c>
      <c r="L566" s="103" t="s">
        <v>1676</v>
      </c>
      <c r="M566" s="569" t="str">
        <f>IF(NOT(ISERROR(FIND("Training_dt",W566))),"'Plot Psychometric_HH_dt_yuchen'",IF(NOT(ISERROR(FIND("Training",W566))),"'Plot Psychometric_HH'",IF(NOT(ISERROR(FIND("1DAT",W566))),"'Plot Tuning Azimuth_HH'",IF(NOT(ISERROR(FIND("HD_dt",W566))),"'Plot HeadingDiscimination_PSTH_HH_dt_yuchen'",IF(NOT(ISERROR(FIND("HD",W566))),"'Plot HeadingDiscimination_PSTH_HH'",IF(NOT(ISERROR(FIND("MemSac",W566))),"'Memory Saccade Analysis_HH'",IF(NOT(ISERROR(FIND("DelSac",W566))),"'Memory Saccade Analysis_HH'",IF(NOT(ISERROR(FIND("u-stim",W566))),"'Plot Microstim_HH'",""))))))))</f>
        <v>'Plot Microstim_HH'</v>
      </c>
      <c r="N566" s="573">
        <v>1</v>
      </c>
      <c r="O566" s="584">
        <v>180</v>
      </c>
      <c r="P566" s="590">
        <v>4</v>
      </c>
      <c r="Q566" s="590">
        <f>IF(B566=2,60,310)</f>
        <v>310</v>
      </c>
      <c r="R566" s="590">
        <v>5</v>
      </c>
      <c r="S566" s="590">
        <f>IF(B566=2,60,-190)</f>
        <v>-190</v>
      </c>
      <c r="T566" s="590">
        <v>1</v>
      </c>
      <c r="U566" s="590">
        <f>IF(Z566&lt;&gt;"",IF(NOT(ISERROR(FIND("SU",Z566))),VALUE(RIGHT(Z566,1))+4,IF(NOT(ISERROR(FIND("MU20",Z566))),20,IF(NOT(ISERROR(FIND("MU21",Z566))),21,IF(NOT(ISERROR(FIND("MU2",Z566))),2,1)))),"")</f>
        <v>1</v>
      </c>
      <c r="V566" s="583"/>
      <c r="W566" s="170" t="s">
        <v>1682</v>
      </c>
      <c r="X566" s="192" t="s">
        <v>1709</v>
      </c>
      <c r="Y566" s="219">
        <f>IF(NOT(ISERROR(FIND("MU=SU",X566))),1,IF(Z566&lt;&gt;"",IF(NOT(ISERROR(FIND("SU",Z566))),1,0),""))</f>
        <v>0</v>
      </c>
      <c r="Z566" s="217" t="s">
        <v>1981</v>
      </c>
      <c r="AA566" s="218"/>
      <c r="AB566" s="77"/>
      <c r="AC566" s="78"/>
      <c r="AD566" s="199" t="s">
        <v>1708</v>
      </c>
      <c r="AE566" s="91">
        <v>63.8157</v>
      </c>
      <c r="AF566" s="79">
        <v>0.50161999999999995</v>
      </c>
      <c r="AG566" s="79">
        <v>0.22440599999999999</v>
      </c>
      <c r="AH566" s="80">
        <v>1.0500799999999999E-4</v>
      </c>
      <c r="AI566" s="81">
        <v>1.3435699999999999</v>
      </c>
      <c r="AJ566" s="81">
        <v>0.53430699999999998</v>
      </c>
      <c r="AK566" s="81">
        <v>67.042599999999993</v>
      </c>
      <c r="AL566" s="81">
        <v>175.393</v>
      </c>
      <c r="AM566" s="503" t="s">
        <v>1818</v>
      </c>
      <c r="AN566" s="480" t="s">
        <v>1819</v>
      </c>
      <c r="AO566" s="83">
        <v>60.407699999999998</v>
      </c>
      <c r="AP566" s="83">
        <v>0.47607699999999997</v>
      </c>
      <c r="AQ566" s="83">
        <v>0.68122700000000003</v>
      </c>
      <c r="AR566" s="84">
        <v>2.6767400000000003E-4</v>
      </c>
      <c r="AS566" s="85">
        <v>1.1634</v>
      </c>
      <c r="AT566" s="85">
        <v>1.44635</v>
      </c>
      <c r="AU566" s="85">
        <v>60.998399999999997</v>
      </c>
      <c r="AV566" s="85">
        <v>175.94900000000001</v>
      </c>
      <c r="AW566" s="104" t="s">
        <v>1816</v>
      </c>
      <c r="AX566" s="86" t="s">
        <v>1817</v>
      </c>
      <c r="AY566" s="87" t="s">
        <v>70</v>
      </c>
      <c r="AZ566" s="87" t="s">
        <v>70</v>
      </c>
      <c r="BA566" s="87" t="s">
        <v>70</v>
      </c>
      <c r="BB566" s="485" t="s">
        <v>70</v>
      </c>
      <c r="BC566" s="485" t="s">
        <v>70</v>
      </c>
      <c r="BD566" s="485" t="s">
        <v>70</v>
      </c>
      <c r="BE566" s="485" t="s">
        <v>70</v>
      </c>
      <c r="BF566" s="485" t="s">
        <v>70</v>
      </c>
      <c r="BG566" s="485" t="s">
        <v>70</v>
      </c>
      <c r="BH566" s="97" t="s">
        <v>70</v>
      </c>
      <c r="BI566" s="522">
        <v>20</v>
      </c>
      <c r="BJ566" s="252">
        <v>4</v>
      </c>
      <c r="BK566" s="252">
        <v>0</v>
      </c>
      <c r="BL566" s="259">
        <v>1</v>
      </c>
      <c r="BM566" s="230">
        <f>IF(CD566&lt;&gt;"",IF(ISNUMBER(CD566),(CD566-CB566)*IF(AE566&lt;0,1,-1),"nan"),"")</f>
        <v>1.8396420000000002</v>
      </c>
      <c r="BN566" s="230">
        <f>IF(CE566&lt;&gt;"",IF(ISNUMBER(CE566),CE566/CC566,"nan"),"")</f>
        <v>0.95745766495519335</v>
      </c>
      <c r="BO566" s="261" t="str">
        <f>IF(CK566&lt;&gt;"",IF(ISNUMBER(CK566),(CK566-CI566)*IF(AN566&lt;0,1,-1),"nan"),"")</f>
        <v>nan</v>
      </c>
      <c r="BP566" s="231" t="str">
        <f>IF(CL566&lt;&gt;"",IF(ISNUMBER(CL566),(CL566-CJ566)*IF(AO566&lt;0,1,-1),"nan"),"")</f>
        <v>nan</v>
      </c>
      <c r="BQ566" s="231" t="str">
        <f>IF(CM566&lt;&gt;"",IF(ISNUMBER(CM566),CM566/CK566,"nan"),"")</f>
        <v>nan</v>
      </c>
      <c r="BR566" s="263" t="str">
        <f>IF(CS566&lt;&gt;"",IF(ISNUMBER(CS566),(CS566-CQ566)*IF(AX566&lt;0,1,-1),"nan"),"")</f>
        <v>nan</v>
      </c>
      <c r="BS566" s="232" t="str">
        <f>IF(CT566&lt;&gt;"",IF(ISNUMBER(CT566),(CT566-CR566)*IF(AY566&lt;0,1,-1),"nan"),"")</f>
        <v>nan</v>
      </c>
      <c r="BT566" s="232" t="str">
        <f>IF(CU566&lt;&gt;"",IF(ISNUMBER(CU566),CU566/CS566,"nan"),"")</f>
        <v>nan</v>
      </c>
      <c r="BU566" s="237" t="s">
        <v>1705</v>
      </c>
      <c r="BV566" s="237" t="s">
        <v>1706</v>
      </c>
      <c r="BW566" s="231" t="s">
        <v>1570</v>
      </c>
      <c r="BX566" s="231" t="s">
        <v>1570</v>
      </c>
      <c r="BY566" s="232" t="s">
        <v>1570</v>
      </c>
      <c r="BZ566" s="235" t="s">
        <v>1570</v>
      </c>
      <c r="CA566" s="257">
        <v>10</v>
      </c>
      <c r="CB566" s="233">
        <v>2.5687000000000002</v>
      </c>
      <c r="CC566" s="230">
        <v>4.3899800000000004</v>
      </c>
      <c r="CD566" s="230">
        <v>0.72905799999999998</v>
      </c>
      <c r="CE566" s="230">
        <v>4.20322</v>
      </c>
      <c r="CF566" s="230">
        <v>8.4259700000000007E-2</v>
      </c>
      <c r="CG566" s="230">
        <v>0.88251599999999997</v>
      </c>
      <c r="CH566" s="230"/>
      <c r="CI566" s="230"/>
      <c r="CJ566" s="231" t="s">
        <v>1623</v>
      </c>
      <c r="CK566" s="231" t="s">
        <v>1623</v>
      </c>
      <c r="CL566" s="231" t="s">
        <v>1623</v>
      </c>
      <c r="CM566" s="231" t="s">
        <v>1623</v>
      </c>
      <c r="CN566" s="231" t="s">
        <v>1623</v>
      </c>
      <c r="CO566" s="231" t="s">
        <v>1623</v>
      </c>
      <c r="CP566" s="231" t="s">
        <v>1623</v>
      </c>
      <c r="CQ566" s="231" t="s">
        <v>1623</v>
      </c>
      <c r="CR566" s="232" t="s">
        <v>1623</v>
      </c>
      <c r="CS566" s="232" t="s">
        <v>1623</v>
      </c>
      <c r="CT566" s="232" t="s">
        <v>1623</v>
      </c>
      <c r="CU566" s="232" t="s">
        <v>1623</v>
      </c>
      <c r="CV566" s="232" t="s">
        <v>1623</v>
      </c>
      <c r="CW566" s="232" t="s">
        <v>1623</v>
      </c>
      <c r="CX566" s="232" t="s">
        <v>1623</v>
      </c>
      <c r="CY566" s="234" t="s">
        <v>1623</v>
      </c>
      <c r="DA566" s="106"/>
      <c r="DC566" s="106"/>
      <c r="DD566" s="106"/>
      <c r="DE566" s="498"/>
      <c r="DF566" s="92"/>
      <c r="DG566" s="107"/>
      <c r="DH566" s="107"/>
      <c r="DI566" s="107"/>
      <c r="DJ566" s="107"/>
      <c r="DK566" s="107"/>
      <c r="DL566" s="107"/>
      <c r="DM566" s="110"/>
      <c r="DN566" s="110"/>
      <c r="DO566" s="110"/>
      <c r="DP566" s="110"/>
      <c r="DQ566" s="110"/>
      <c r="DR566" s="110"/>
      <c r="DS566" s="110"/>
      <c r="DT566" s="110"/>
      <c r="DU566" s="497"/>
      <c r="DV566" s="497"/>
      <c r="DW566" s="497"/>
      <c r="DX566" s="497"/>
      <c r="DY566" s="497"/>
      <c r="DZ566" s="497"/>
      <c r="EA566" s="205"/>
      <c r="EB566" s="99"/>
      <c r="EC566" s="99"/>
      <c r="ED566" s="99"/>
      <c r="EE566" s="99"/>
      <c r="EF566" s="99"/>
      <c r="EG566" s="99"/>
      <c r="EH566" s="99"/>
      <c r="EI566" s="99"/>
      <c r="EJ566" s="99"/>
      <c r="EK566" s="99"/>
      <c r="EL566" s="99"/>
      <c r="EM566" s="99"/>
      <c r="EN566" s="99"/>
      <c r="EO566" s="99"/>
      <c r="EP566" s="99"/>
      <c r="EQ566" s="99"/>
      <c r="ER566" s="99"/>
      <c r="ES566" s="99"/>
      <c r="ET566" s="99"/>
      <c r="EU566" s="99"/>
      <c r="EV566" s="99"/>
      <c r="EW566" s="99"/>
      <c r="EX566" s="119"/>
      <c r="EY566" s="121"/>
      <c r="EZ566" s="454"/>
      <c r="FA566" s="83">
        <v>20</v>
      </c>
      <c r="FB566" s="126">
        <v>40</v>
      </c>
      <c r="FC566" s="508">
        <v>4.4050500000000001</v>
      </c>
      <c r="FD566" s="508">
        <v>1.6436500000000001</v>
      </c>
      <c r="FE566" s="116" t="s">
        <v>70</v>
      </c>
      <c r="FF566" s="116" t="s">
        <v>70</v>
      </c>
      <c r="FG566" s="116" t="s">
        <v>70</v>
      </c>
      <c r="FH566" s="116" t="s">
        <v>70</v>
      </c>
      <c r="FI566" s="116" t="s">
        <v>2034</v>
      </c>
      <c r="FJ566" s="116" t="s">
        <v>2033</v>
      </c>
      <c r="FK566" s="116" t="s">
        <v>70</v>
      </c>
      <c r="FL566" s="116" t="s">
        <v>70</v>
      </c>
      <c r="FM566" s="116" t="s">
        <v>70</v>
      </c>
      <c r="FN566" s="116" t="s">
        <v>70</v>
      </c>
      <c r="FO566" s="1" t="s">
        <v>1243</v>
      </c>
    </row>
    <row r="567" spans="1:171" ht="15" customHeight="1" x14ac:dyDescent="0.2">
      <c r="A567" s="100">
        <v>20140603</v>
      </c>
      <c r="B567" s="100">
        <v>5</v>
      </c>
      <c r="C567" s="74">
        <v>16</v>
      </c>
      <c r="D567" s="74">
        <v>2</v>
      </c>
      <c r="E567" s="74">
        <v>2</v>
      </c>
      <c r="F567" s="74">
        <v>10</v>
      </c>
      <c r="G567" s="75">
        <v>1.9</v>
      </c>
      <c r="H567" s="435">
        <v>0</v>
      </c>
      <c r="I567" s="73">
        <v>7162</v>
      </c>
      <c r="J567" s="101" t="s">
        <v>1651</v>
      </c>
      <c r="K567" s="102" t="str">
        <f>IF(B567=2,"Z:\Data\MOOG\HeTao\raw\",IF(B567=5,"Z:\Data\MOOG\Polo\raw\",""))</f>
        <v>Z:\Data\MOOG\Polo\raw\</v>
      </c>
      <c r="L567" s="290" t="s">
        <v>1677</v>
      </c>
      <c r="M567" s="569" t="str">
        <f>IF(NOT(ISERROR(FIND("Training_dt",W567))),"'Plot Psychometric_HH_dt_yuchen'",IF(NOT(ISERROR(FIND("Training",W567))),"'Plot Psychometric_HH'",IF(NOT(ISERROR(FIND("1DAT",W567))),"'Plot Tuning Azimuth_HH'",IF(NOT(ISERROR(FIND("HD_dt",W567))),"'Plot HeadingDiscimination_PSTH_HH_dt_yuchen'",IF(NOT(ISERROR(FIND("HD",W567))),"'Plot HeadingDiscimination_PSTH_HH'",IF(NOT(ISERROR(FIND("MemSac",W567))),"'Memory Saccade Analysis_HH'",IF(NOT(ISERROR(FIND("DelSac",W567))),"'Memory Saccade Analysis_HH'",IF(NOT(ISERROR(FIND("u-stim",W567))),"'Plot Microstim_HH'",""))))))))</f>
        <v>'Plot Microstim_HH'</v>
      </c>
      <c r="N567" s="573">
        <v>1</v>
      </c>
      <c r="O567" s="584">
        <v>-1</v>
      </c>
      <c r="P567" s="590">
        <v>4</v>
      </c>
      <c r="Q567" s="590">
        <f>IF(B567=2,60,310)</f>
        <v>310</v>
      </c>
      <c r="R567" s="590">
        <v>5</v>
      </c>
      <c r="S567" s="590">
        <f>IF(B567=2,60,-190)</f>
        <v>-190</v>
      </c>
      <c r="T567" s="590">
        <v>1</v>
      </c>
      <c r="U567" s="590">
        <f>IF(Z567&lt;&gt;"",IF(NOT(ISERROR(FIND("SU",Z567))),VALUE(RIGHT(Z567,1))+4,IF(NOT(ISERROR(FIND("MU20",Z567))),20,IF(NOT(ISERROR(FIND("MU21",Z567))),21,IF(NOT(ISERROR(FIND("MU2",Z567))),2,1)))),"")</f>
        <v>1</v>
      </c>
      <c r="V567" s="583"/>
      <c r="W567" s="170" t="s">
        <v>1682</v>
      </c>
      <c r="X567" s="192"/>
      <c r="Y567" s="219">
        <f>IF(NOT(ISERROR(FIND("MU=SU",X567))),1,IF(Z567&lt;&gt;"",IF(NOT(ISERROR(FIND("SU",Z567))),1,0),""))</f>
        <v>0</v>
      </c>
      <c r="Z567" s="217" t="s">
        <v>1981</v>
      </c>
      <c r="AA567" s="218"/>
      <c r="AB567" s="77"/>
      <c r="AC567" s="78"/>
      <c r="AD567" s="199" t="s">
        <v>1708</v>
      </c>
      <c r="AE567" s="91">
        <v>63.8157</v>
      </c>
      <c r="AF567" s="79">
        <v>0.50161999999999995</v>
      </c>
      <c r="AG567" s="79">
        <v>0.22440599999999999</v>
      </c>
      <c r="AH567" s="80">
        <v>1.0500799999999999E-4</v>
      </c>
      <c r="AI567" s="81">
        <v>1.3435699999999999</v>
      </c>
      <c r="AJ567" s="81">
        <v>0.53430699999999998</v>
      </c>
      <c r="AK567" s="81">
        <v>67.042599999999993</v>
      </c>
      <c r="AL567" s="81">
        <v>175.393</v>
      </c>
      <c r="AM567" s="503" t="s">
        <v>1818</v>
      </c>
      <c r="AN567" s="480" t="s">
        <v>1819</v>
      </c>
      <c r="AO567" s="83">
        <v>60.407699999999998</v>
      </c>
      <c r="AP567" s="83">
        <v>0.47607699999999997</v>
      </c>
      <c r="AQ567" s="83">
        <v>0.68122700000000003</v>
      </c>
      <c r="AR567" s="84">
        <v>2.6767400000000003E-4</v>
      </c>
      <c r="AS567" s="85">
        <v>1.1634</v>
      </c>
      <c r="AT567" s="85">
        <v>1.44635</v>
      </c>
      <c r="AU567" s="85">
        <v>60.998399999999997</v>
      </c>
      <c r="AV567" s="85">
        <v>175.94900000000001</v>
      </c>
      <c r="AW567" s="104" t="s">
        <v>1816</v>
      </c>
      <c r="AX567" s="86" t="s">
        <v>1817</v>
      </c>
      <c r="AY567" s="87" t="s">
        <v>70</v>
      </c>
      <c r="AZ567" s="87" t="s">
        <v>70</v>
      </c>
      <c r="BA567" s="87" t="s">
        <v>70</v>
      </c>
      <c r="BB567" s="485" t="s">
        <v>70</v>
      </c>
      <c r="BC567" s="485" t="s">
        <v>70</v>
      </c>
      <c r="BD567" s="485" t="s">
        <v>70</v>
      </c>
      <c r="BE567" s="485" t="s">
        <v>70</v>
      </c>
      <c r="BF567" s="485" t="s">
        <v>70</v>
      </c>
      <c r="BG567" s="485" t="s">
        <v>70</v>
      </c>
      <c r="BH567" s="97" t="s">
        <v>70</v>
      </c>
      <c r="BI567" s="522">
        <v>50</v>
      </c>
      <c r="BJ567" s="252">
        <v>4</v>
      </c>
      <c r="BK567" s="252">
        <v>0</v>
      </c>
      <c r="BL567" s="259">
        <v>1</v>
      </c>
      <c r="BM567" s="230">
        <f>IF(CD567&lt;&gt;"",IF(ISNUMBER(CD567),(CD567-CB567)*IF(AE567&lt;0,1,-1),"nan"),"")</f>
        <v>-1.655859</v>
      </c>
      <c r="BN567" s="230">
        <f>IF(CE567&lt;&gt;"",IF(ISNUMBER(CE567),CE567/CC567,"nan"),"")</f>
        <v>0.62805870706181843</v>
      </c>
      <c r="BO567" s="261" t="str">
        <f>IF(CK567&lt;&gt;"",IF(ISNUMBER(CK567),(CK567-CI567)*IF(AN567&lt;0,1,-1),"nan"),"")</f>
        <v>nan</v>
      </c>
      <c r="BP567" s="231" t="str">
        <f>IF(CL567&lt;&gt;"",IF(ISNUMBER(CL567),(CL567-CJ567)*IF(AO567&lt;0,1,-1),"nan"),"")</f>
        <v>nan</v>
      </c>
      <c r="BQ567" s="231" t="str">
        <f>IF(CM567&lt;&gt;"",IF(ISNUMBER(CM567),CM567/CK567,"nan"),"")</f>
        <v>nan</v>
      </c>
      <c r="BR567" s="263" t="str">
        <f>IF(CS567&lt;&gt;"",IF(ISNUMBER(CS567),(CS567-CQ567)*IF(AX567&lt;0,1,-1),"nan"),"")</f>
        <v>nan</v>
      </c>
      <c r="BS567" s="232" t="str">
        <f>IF(CT567&lt;&gt;"",IF(ISNUMBER(CT567),(CT567-CR567)*IF(AY567&lt;0,1,-1),"nan"),"")</f>
        <v>nan</v>
      </c>
      <c r="BT567" s="232" t="str">
        <f>IF(CU567&lt;&gt;"",IF(ISNUMBER(CU567),CU567/CS567,"nan"),"")</f>
        <v>nan</v>
      </c>
      <c r="BU567" s="237" t="s">
        <v>1705</v>
      </c>
      <c r="BV567" s="237" t="s">
        <v>1706</v>
      </c>
      <c r="BW567" s="231" t="s">
        <v>1570</v>
      </c>
      <c r="BX567" s="231" t="s">
        <v>1570</v>
      </c>
      <c r="BY567" s="232" t="s">
        <v>1570</v>
      </c>
      <c r="BZ567" s="235" t="s">
        <v>1570</v>
      </c>
      <c r="CA567" s="257">
        <v>10</v>
      </c>
      <c r="CB567" s="233">
        <v>-1.7073199999999999</v>
      </c>
      <c r="CC567" s="230">
        <v>6.3638000000000003</v>
      </c>
      <c r="CD567" s="230">
        <v>-5.1461E-2</v>
      </c>
      <c r="CE567" s="230">
        <v>3.9968400000000002</v>
      </c>
      <c r="CF567" s="230">
        <v>0.24887000000000001</v>
      </c>
      <c r="CG567" s="230">
        <v>0.138934</v>
      </c>
      <c r="CH567" s="230"/>
      <c r="CI567" s="230"/>
      <c r="CJ567" s="231" t="s">
        <v>1623</v>
      </c>
      <c r="CK567" s="231" t="s">
        <v>1623</v>
      </c>
      <c r="CL567" s="231" t="s">
        <v>1623</v>
      </c>
      <c r="CM567" s="231" t="s">
        <v>1623</v>
      </c>
      <c r="CN567" s="231" t="s">
        <v>1623</v>
      </c>
      <c r="CO567" s="231" t="s">
        <v>1623</v>
      </c>
      <c r="CP567" s="231" t="s">
        <v>1623</v>
      </c>
      <c r="CQ567" s="231" t="s">
        <v>1623</v>
      </c>
      <c r="CR567" s="232" t="s">
        <v>1623</v>
      </c>
      <c r="CS567" s="232" t="s">
        <v>1623</v>
      </c>
      <c r="CT567" s="232" t="s">
        <v>1623</v>
      </c>
      <c r="CU567" s="232" t="s">
        <v>1623</v>
      </c>
      <c r="CV567" s="232" t="s">
        <v>1623</v>
      </c>
      <c r="CW567" s="232" t="s">
        <v>1623</v>
      </c>
      <c r="CX567" s="232" t="s">
        <v>1623</v>
      </c>
      <c r="CY567" s="234" t="s">
        <v>1623</v>
      </c>
      <c r="DA567" s="106"/>
      <c r="DC567" s="106"/>
      <c r="DD567" s="106"/>
      <c r="DE567" s="498"/>
      <c r="DF567" s="92"/>
      <c r="DG567" s="107"/>
      <c r="DH567" s="107"/>
      <c r="DI567" s="107"/>
      <c r="DJ567" s="107"/>
      <c r="DK567" s="107"/>
      <c r="DL567" s="107"/>
      <c r="DM567" s="110"/>
      <c r="DN567" s="110"/>
      <c r="DO567" s="110"/>
      <c r="DP567" s="110"/>
      <c r="DQ567" s="110"/>
      <c r="DR567" s="110"/>
      <c r="DS567" s="110"/>
      <c r="DT567" s="110"/>
      <c r="DU567" s="497"/>
      <c r="DV567" s="497"/>
      <c r="DW567" s="497"/>
      <c r="DX567" s="497"/>
      <c r="DY567" s="497"/>
      <c r="DZ567" s="497"/>
      <c r="EA567" s="205"/>
      <c r="EB567" s="99"/>
      <c r="EC567" s="99"/>
      <c r="ED567" s="99"/>
      <c r="EE567" s="99"/>
      <c r="EF567" s="99"/>
      <c r="EG567" s="99"/>
      <c r="EH567" s="99"/>
      <c r="EI567" s="99"/>
      <c r="EJ567" s="99"/>
      <c r="EK567" s="99"/>
      <c r="EL567" s="99"/>
      <c r="EM567" s="99"/>
      <c r="EN567" s="99"/>
      <c r="EO567" s="99"/>
      <c r="EP567" s="99"/>
      <c r="EQ567" s="99"/>
      <c r="ER567" s="99"/>
      <c r="ES567" s="99"/>
      <c r="ET567" s="99"/>
      <c r="EU567" s="99"/>
      <c r="EV567" s="99"/>
      <c r="EW567" s="99"/>
      <c r="EX567" s="119"/>
      <c r="EY567" s="121"/>
      <c r="EZ567" s="454"/>
      <c r="FA567" s="83">
        <v>20</v>
      </c>
      <c r="FB567" s="126">
        <v>40</v>
      </c>
      <c r="FC567" s="508">
        <v>5.2085699999999999</v>
      </c>
      <c r="FD567" s="508">
        <v>-0.84563999999999995</v>
      </c>
      <c r="FE567" s="116" t="s">
        <v>70</v>
      </c>
      <c r="FF567" s="116" t="s">
        <v>70</v>
      </c>
      <c r="FG567" s="116" t="s">
        <v>70</v>
      </c>
      <c r="FH567" s="116" t="s">
        <v>70</v>
      </c>
      <c r="FI567" s="116" t="s">
        <v>2036</v>
      </c>
      <c r="FJ567" s="116" t="s">
        <v>2035</v>
      </c>
      <c r="FK567" s="116" t="s">
        <v>70</v>
      </c>
      <c r="FL567" s="116" t="s">
        <v>70</v>
      </c>
      <c r="FM567" s="116" t="s">
        <v>70</v>
      </c>
      <c r="FN567" s="116" t="s">
        <v>70</v>
      </c>
      <c r="FO567" s="1" t="s">
        <v>1243</v>
      </c>
    </row>
    <row r="568" spans="1:171" s="3" customFormat="1" ht="15" customHeight="1" x14ac:dyDescent="0.2">
      <c r="A568" s="155">
        <v>20140603</v>
      </c>
      <c r="B568" s="155">
        <v>5</v>
      </c>
      <c r="C568" s="156">
        <v>16</v>
      </c>
      <c r="D568" s="156">
        <v>2</v>
      </c>
      <c r="E568" s="156">
        <v>2</v>
      </c>
      <c r="F568" s="156">
        <v>10</v>
      </c>
      <c r="G568" s="158">
        <v>1.9</v>
      </c>
      <c r="H568" s="435">
        <v>0</v>
      </c>
      <c r="I568" s="157">
        <v>7162</v>
      </c>
      <c r="J568" s="101" t="s">
        <v>1651</v>
      </c>
      <c r="K568" s="102" t="str">
        <f>IF(B568=2,"Z:\Data\MOOG\HeTao\raw\",IF(B568=5,"Z:\Data\MOOG\Polo\raw\",""))</f>
        <v>Z:\Data\MOOG\Polo\raw\</v>
      </c>
      <c r="L568" s="290" t="s">
        <v>1678</v>
      </c>
      <c r="M568" s="569" t="str">
        <f>IF(NOT(ISERROR(FIND("Training_dt",W568))),"'Plot Psychometric_HH_dt_yuchen'",IF(NOT(ISERROR(FIND("Training",W568))),"'Plot Psychometric_HH'",IF(NOT(ISERROR(FIND("1DAT",W568))),"'Plot Tuning Azimuth_HH'",IF(NOT(ISERROR(FIND("HD_dt",W568))),"'Plot HeadingDiscimination_PSTH_HH_dt_yuchen'",IF(NOT(ISERROR(FIND("HD",W568))),"'Plot HeadingDiscimination_PSTH_HH'",IF(NOT(ISERROR(FIND("MemSac",W568))),"'Memory Saccade Analysis_HH'",IF(NOT(ISERROR(FIND("DelSac",W568))),"'Memory Saccade Analysis_HH'",IF(NOT(ISERROR(FIND("u-stim",W568))),"'Plot Microstim_HH'",""))))))))</f>
        <v>'Plot Microstim_HH'</v>
      </c>
      <c r="N568" s="573">
        <v>1</v>
      </c>
      <c r="O568" s="584">
        <v>144</v>
      </c>
      <c r="P568" s="590">
        <v>4</v>
      </c>
      <c r="Q568" s="590">
        <f>IF(B568=2,60,310)</f>
        <v>310</v>
      </c>
      <c r="R568" s="590">
        <v>5</v>
      </c>
      <c r="S568" s="590">
        <f>IF(B568=2,60,-190)</f>
        <v>-190</v>
      </c>
      <c r="T568" s="590">
        <v>1</v>
      </c>
      <c r="U568" s="590">
        <f>IF(Z568&lt;&gt;"",IF(NOT(ISERROR(FIND("SU",Z568))),VALUE(RIGHT(Z568,1))+4,IF(NOT(ISERROR(FIND("MU20",Z568))),20,IF(NOT(ISERROR(FIND("MU21",Z568))),21,IF(NOT(ISERROR(FIND("MU2",Z568))),2,1)))),"")</f>
        <v>1</v>
      </c>
      <c r="V568" s="583"/>
      <c r="W568" s="170" t="s">
        <v>1682</v>
      </c>
      <c r="X568" s="192" t="s">
        <v>1710</v>
      </c>
      <c r="Y568" s="219">
        <f>IF(NOT(ISERROR(FIND("MU=SU",X568))),1,IF(Z568&lt;&gt;"",IF(NOT(ISERROR(FIND("SU",Z568))),1,0),""))</f>
        <v>0</v>
      </c>
      <c r="Z568" s="217" t="s">
        <v>1981</v>
      </c>
      <c r="AA568" s="218"/>
      <c r="AB568" s="77"/>
      <c r="AC568" s="78"/>
      <c r="AD568" s="199" t="s">
        <v>1708</v>
      </c>
      <c r="AE568" s="91">
        <v>63.8157</v>
      </c>
      <c r="AF568" s="79">
        <v>0.50161999999999995</v>
      </c>
      <c r="AG568" s="79">
        <v>0.22440599999999999</v>
      </c>
      <c r="AH568" s="80">
        <v>1.0500799999999999E-4</v>
      </c>
      <c r="AI568" s="81">
        <v>1.3435699999999999</v>
      </c>
      <c r="AJ568" s="81">
        <v>0.53430699999999998</v>
      </c>
      <c r="AK568" s="81">
        <v>67.042599999999993</v>
      </c>
      <c r="AL568" s="81">
        <v>175.393</v>
      </c>
      <c r="AM568" s="503" t="s">
        <v>1818</v>
      </c>
      <c r="AN568" s="480" t="s">
        <v>1819</v>
      </c>
      <c r="AO568" s="83">
        <v>60.407699999999998</v>
      </c>
      <c r="AP568" s="83">
        <v>0.47607699999999997</v>
      </c>
      <c r="AQ568" s="83">
        <v>0.68122700000000003</v>
      </c>
      <c r="AR568" s="84">
        <v>2.6767400000000003E-4</v>
      </c>
      <c r="AS568" s="85">
        <v>1.1634</v>
      </c>
      <c r="AT568" s="85">
        <v>1.44635</v>
      </c>
      <c r="AU568" s="85">
        <v>60.998399999999997</v>
      </c>
      <c r="AV568" s="85">
        <v>175.94900000000001</v>
      </c>
      <c r="AW568" s="104" t="s">
        <v>1816</v>
      </c>
      <c r="AX568" s="86" t="s">
        <v>1817</v>
      </c>
      <c r="AY568" s="87" t="s">
        <v>70</v>
      </c>
      <c r="AZ568" s="87" t="s">
        <v>70</v>
      </c>
      <c r="BA568" s="87" t="s">
        <v>70</v>
      </c>
      <c r="BB568" s="485" t="s">
        <v>70</v>
      </c>
      <c r="BC568" s="485" t="s">
        <v>70</v>
      </c>
      <c r="BD568" s="485" t="s">
        <v>70</v>
      </c>
      <c r="BE568" s="485" t="s">
        <v>70</v>
      </c>
      <c r="BF568" s="485" t="s">
        <v>70</v>
      </c>
      <c r="BG568" s="485" t="s">
        <v>70</v>
      </c>
      <c r="BH568" s="97" t="s">
        <v>70</v>
      </c>
      <c r="BI568" s="522">
        <v>30</v>
      </c>
      <c r="BJ568" s="252">
        <v>4</v>
      </c>
      <c r="BK568" s="252">
        <v>0</v>
      </c>
      <c r="BL568" s="259">
        <v>1</v>
      </c>
      <c r="BM568" s="230">
        <f>IF(CD568&lt;&gt;"",IF(ISNUMBER(CD568),(CD568-CB568)*IF(AE568&lt;0,1,-1),"nan"),"")</f>
        <v>2.2917929999999997</v>
      </c>
      <c r="BN568" s="230">
        <f>IF(CE568&lt;&gt;"",IF(ISNUMBER(CE568),CE568/CC568,"nan"),"")</f>
        <v>1.0146999134105421</v>
      </c>
      <c r="BO568" s="261" t="str">
        <f>IF(CK568&lt;&gt;"",IF(ISNUMBER(CK568),(CK568-CI568)*IF(AN568&lt;0,1,-1),"nan"),"")</f>
        <v>nan</v>
      </c>
      <c r="BP568" s="231" t="str">
        <f>IF(CL568&lt;&gt;"",IF(ISNUMBER(CL568),(CL568-CJ568)*IF(AO568&lt;0,1,-1),"nan"),"")</f>
        <v>nan</v>
      </c>
      <c r="BQ568" s="231" t="str">
        <f>IF(CM568&lt;&gt;"",IF(ISNUMBER(CM568),CM568/CK568,"nan"),"")</f>
        <v>nan</v>
      </c>
      <c r="BR568" s="263" t="str">
        <f>IF(CS568&lt;&gt;"",IF(ISNUMBER(CS568),(CS568-CQ568)*IF(AX568&lt;0,1,-1),"nan"),"")</f>
        <v>nan</v>
      </c>
      <c r="BS568" s="232" t="str">
        <f>IF(CT568&lt;&gt;"",IF(ISNUMBER(CT568),(CT568-CR568)*IF(AY568&lt;0,1,-1),"nan"),"")</f>
        <v>nan</v>
      </c>
      <c r="BT568" s="232" t="str">
        <f>IF(CU568&lt;&gt;"",IF(ISNUMBER(CU568),CU568/CS568,"nan"),"")</f>
        <v>nan</v>
      </c>
      <c r="BU568" s="237" t="s">
        <v>1705</v>
      </c>
      <c r="BV568" s="237" t="s">
        <v>1706</v>
      </c>
      <c r="BW568" s="231" t="s">
        <v>1570</v>
      </c>
      <c r="BX568" s="231" t="s">
        <v>1570</v>
      </c>
      <c r="BY568" s="232" t="s">
        <v>1570</v>
      </c>
      <c r="BZ568" s="235" t="s">
        <v>1570</v>
      </c>
      <c r="CA568" s="257">
        <v>8</v>
      </c>
      <c r="CB568" s="233">
        <v>0.49845299999999998</v>
      </c>
      <c r="CC568" s="230">
        <v>4.4347200000000004</v>
      </c>
      <c r="CD568" s="230">
        <v>-1.7933399999999999</v>
      </c>
      <c r="CE568" s="230">
        <v>4.4999099999999999</v>
      </c>
      <c r="CF568" s="230">
        <v>4.6723500000000001E-2</v>
      </c>
      <c r="CG568" s="230">
        <v>0.96457300000000001</v>
      </c>
      <c r="CH568" s="230"/>
      <c r="CI568" s="230"/>
      <c r="CJ568" s="231" t="s">
        <v>1623</v>
      </c>
      <c r="CK568" s="231" t="s">
        <v>1623</v>
      </c>
      <c r="CL568" s="231" t="s">
        <v>1623</v>
      </c>
      <c r="CM568" s="231" t="s">
        <v>1623</v>
      </c>
      <c r="CN568" s="231" t="s">
        <v>1623</v>
      </c>
      <c r="CO568" s="231" t="s">
        <v>1623</v>
      </c>
      <c r="CP568" s="231" t="s">
        <v>1623</v>
      </c>
      <c r="CQ568" s="231" t="s">
        <v>1623</v>
      </c>
      <c r="CR568" s="232" t="s">
        <v>1623</v>
      </c>
      <c r="CS568" s="232" t="s">
        <v>1623</v>
      </c>
      <c r="CT568" s="232" t="s">
        <v>1623</v>
      </c>
      <c r="CU568" s="232" t="s">
        <v>1623</v>
      </c>
      <c r="CV568" s="232" t="s">
        <v>1623</v>
      </c>
      <c r="CW568" s="232" t="s">
        <v>1623</v>
      </c>
      <c r="CX568" s="232" t="s">
        <v>1623</v>
      </c>
      <c r="CY568" s="234" t="s">
        <v>1623</v>
      </c>
      <c r="CZ568" s="106"/>
      <c r="DA568" s="106"/>
      <c r="DB568" s="106"/>
      <c r="DC568" s="106"/>
      <c r="DD568" s="106"/>
      <c r="DE568" s="498"/>
      <c r="DF568" s="92"/>
      <c r="DG568" s="107"/>
      <c r="DH568" s="107"/>
      <c r="DI568" s="107"/>
      <c r="DJ568" s="107"/>
      <c r="DK568" s="107"/>
      <c r="DL568" s="107"/>
      <c r="DM568" s="110"/>
      <c r="DN568" s="110"/>
      <c r="DO568" s="110"/>
      <c r="DP568" s="110"/>
      <c r="DQ568" s="110"/>
      <c r="DR568" s="110"/>
      <c r="DS568" s="110"/>
      <c r="DT568" s="110"/>
      <c r="DU568" s="497"/>
      <c r="DV568" s="497"/>
      <c r="DW568" s="497"/>
      <c r="DX568" s="497"/>
      <c r="DY568" s="497"/>
      <c r="DZ568" s="497"/>
      <c r="EA568" s="185"/>
      <c r="EB568" s="99"/>
      <c r="EC568" s="99"/>
      <c r="ED568" s="99"/>
      <c r="EE568" s="99"/>
      <c r="EF568" s="99"/>
      <c r="EG568" s="99"/>
      <c r="EH568" s="99"/>
      <c r="EI568" s="99"/>
      <c r="EJ568" s="99"/>
      <c r="EK568" s="99"/>
      <c r="EL568" s="99"/>
      <c r="EM568" s="99"/>
      <c r="EN568" s="99"/>
      <c r="EO568" s="99"/>
      <c r="EP568" s="99"/>
      <c r="EQ568" s="99"/>
      <c r="ER568" s="99"/>
      <c r="ES568" s="99"/>
      <c r="ET568" s="99"/>
      <c r="EU568" s="99"/>
      <c r="EV568" s="99"/>
      <c r="EW568" s="99"/>
      <c r="EX568" s="119"/>
      <c r="EY568" s="121"/>
      <c r="EZ568" s="454"/>
      <c r="FA568" s="83">
        <v>16</v>
      </c>
      <c r="FB568" s="126">
        <v>40</v>
      </c>
      <c r="FC568" s="508">
        <v>4.5568400000000002</v>
      </c>
      <c r="FD568" s="508">
        <v>-0.62643899999999997</v>
      </c>
      <c r="FE568" s="116" t="s">
        <v>70</v>
      </c>
      <c r="FF568" s="116" t="s">
        <v>70</v>
      </c>
      <c r="FG568" s="116" t="s">
        <v>70</v>
      </c>
      <c r="FH568" s="116" t="s">
        <v>70</v>
      </c>
      <c r="FI568" s="116" t="s">
        <v>2038</v>
      </c>
      <c r="FJ568" s="116" t="s">
        <v>2037</v>
      </c>
      <c r="FK568" s="116" t="s">
        <v>70</v>
      </c>
      <c r="FL568" s="116" t="s">
        <v>70</v>
      </c>
      <c r="FM568" s="116" t="s">
        <v>70</v>
      </c>
      <c r="FN568" s="116" t="s">
        <v>70</v>
      </c>
      <c r="FO568" s="3" t="s">
        <v>1243</v>
      </c>
    </row>
    <row r="569" spans="1:171" ht="15" customHeight="1" x14ac:dyDescent="0.2">
      <c r="A569" s="100">
        <v>20140603</v>
      </c>
      <c r="B569" s="100">
        <v>5</v>
      </c>
      <c r="C569" s="74">
        <v>16</v>
      </c>
      <c r="D569" s="74">
        <v>2</v>
      </c>
      <c r="E569" s="74">
        <v>2</v>
      </c>
      <c r="F569" s="74">
        <v>10</v>
      </c>
      <c r="G569" s="75">
        <v>1.9</v>
      </c>
      <c r="H569" s="435">
        <v>0</v>
      </c>
      <c r="I569" s="73">
        <v>7162</v>
      </c>
      <c r="J569" s="101" t="s">
        <v>1651</v>
      </c>
      <c r="K569" s="102" t="str">
        <f>IF(B569=2,"Z:\Data\MOOG\HeTao\raw\",IF(B569=5,"Z:\Data\MOOG\Polo\raw\",""))</f>
        <v>Z:\Data\MOOG\Polo\raw\</v>
      </c>
      <c r="L569" s="204" t="s">
        <v>1679</v>
      </c>
      <c r="M569" s="569" t="str">
        <f>IF(NOT(ISERROR(FIND("Training_dt",W569))),"'Plot Psychometric_HH_dt_yuchen'",IF(NOT(ISERROR(FIND("Training",W569))),"'Plot Psychometric_HH'",IF(NOT(ISERROR(FIND("1DAT",W569))),"'Plot Tuning Azimuth_HH'",IF(NOT(ISERROR(FIND("HD_dt",W569))),"'Plot HeadingDiscimination_PSTH_HH_dt_yuchen'",IF(NOT(ISERROR(FIND("HD",W569))),"'Plot HeadingDiscimination_PSTH_HH'",IF(NOT(ISERROR(FIND("MemSac",W569))),"'Memory Saccade Analysis_HH'",IF(NOT(ISERROR(FIND("DelSac",W569))),"'Memory Saccade Analysis_HH'",IF(NOT(ISERROR(FIND("u-stim",W569))),"'Plot Microstim_HH'",""))))))))</f>
        <v>'Plot Microstim_HH'</v>
      </c>
      <c r="N569" s="573">
        <v>1</v>
      </c>
      <c r="O569" s="584">
        <v>-1</v>
      </c>
      <c r="P569" s="590">
        <v>4</v>
      </c>
      <c r="Q569" s="590">
        <f>IF(B569=2,60,310)</f>
        <v>310</v>
      </c>
      <c r="R569" s="590">
        <v>5</v>
      </c>
      <c r="S569" s="590">
        <f>IF(B569=2,60,-190)</f>
        <v>-190</v>
      </c>
      <c r="T569" s="590">
        <v>1</v>
      </c>
      <c r="U569" s="590">
        <f>IF(Z569&lt;&gt;"",IF(NOT(ISERROR(FIND("SU",Z569))),VALUE(RIGHT(Z569,1))+4,IF(NOT(ISERROR(FIND("MU20",Z569))),20,IF(NOT(ISERROR(FIND("MU21",Z569))),21,IF(NOT(ISERROR(FIND("MU2",Z569))),2,1)))),"")</f>
        <v>1</v>
      </c>
      <c r="V569" s="583"/>
      <c r="W569" s="170" t="s">
        <v>1682</v>
      </c>
      <c r="X569" s="192"/>
      <c r="Y569" s="219">
        <f>IF(NOT(ISERROR(FIND("MU=SU",X569))),1,IF(Z569&lt;&gt;"",IF(NOT(ISERROR(FIND("SU",Z569))),1,0),""))</f>
        <v>0</v>
      </c>
      <c r="Z569" s="217" t="s">
        <v>1981</v>
      </c>
      <c r="AA569" s="218"/>
      <c r="AB569" s="77"/>
      <c r="AC569" s="78"/>
      <c r="AD569" s="199" t="s">
        <v>1708</v>
      </c>
      <c r="AE569" s="91">
        <v>63.8157</v>
      </c>
      <c r="AF569" s="79">
        <v>0.50161999999999995</v>
      </c>
      <c r="AG569" s="79">
        <v>0.22440599999999999</v>
      </c>
      <c r="AH569" s="80">
        <v>1.0500799999999999E-4</v>
      </c>
      <c r="AI569" s="81">
        <v>1.3435699999999999</v>
      </c>
      <c r="AJ569" s="81">
        <v>0.53430699999999998</v>
      </c>
      <c r="AK569" s="81">
        <v>67.042599999999993</v>
      </c>
      <c r="AL569" s="81">
        <v>175.393</v>
      </c>
      <c r="AM569" s="503" t="s">
        <v>1818</v>
      </c>
      <c r="AN569" s="480" t="s">
        <v>1819</v>
      </c>
      <c r="AO569" s="83">
        <v>60.407699999999998</v>
      </c>
      <c r="AP569" s="83">
        <v>0.47607699999999997</v>
      </c>
      <c r="AQ569" s="83">
        <v>0.68122700000000003</v>
      </c>
      <c r="AR569" s="84">
        <v>2.6767400000000003E-4</v>
      </c>
      <c r="AS569" s="85">
        <v>1.1634</v>
      </c>
      <c r="AT569" s="85">
        <v>1.44635</v>
      </c>
      <c r="AU569" s="85">
        <v>60.998399999999997</v>
      </c>
      <c r="AV569" s="85">
        <v>175.94900000000001</v>
      </c>
      <c r="AW569" s="104" t="s">
        <v>1816</v>
      </c>
      <c r="AX569" s="86" t="s">
        <v>1817</v>
      </c>
      <c r="AY569" s="87" t="s">
        <v>70</v>
      </c>
      <c r="AZ569" s="87" t="s">
        <v>70</v>
      </c>
      <c r="BA569" s="87" t="s">
        <v>70</v>
      </c>
      <c r="BB569" s="485" t="s">
        <v>70</v>
      </c>
      <c r="BC569" s="485" t="s">
        <v>70</v>
      </c>
      <c r="BD569" s="485" t="s">
        <v>70</v>
      </c>
      <c r="BE569" s="485" t="s">
        <v>70</v>
      </c>
      <c r="BF569" s="485" t="s">
        <v>70</v>
      </c>
      <c r="BG569" s="485" t="s">
        <v>70</v>
      </c>
      <c r="BH569" s="97" t="s">
        <v>70</v>
      </c>
      <c r="BI569" s="522">
        <v>100</v>
      </c>
      <c r="BJ569" s="252">
        <v>4</v>
      </c>
      <c r="BK569" s="252">
        <v>0</v>
      </c>
      <c r="BL569" s="259">
        <v>1</v>
      </c>
      <c r="BM569" s="230">
        <f>IF(CD569&lt;&gt;"",IF(ISNUMBER(CD569),(CD569-CB569)*IF(AE569&lt;0,1,-1),"nan"),"")</f>
        <v>2.3159099999999997</v>
      </c>
      <c r="BN569" s="230">
        <f>IF(CE569&lt;&gt;"",IF(ISNUMBER(CE569),CE569/CC569,"nan"),"")</f>
        <v>1.4103948692024488</v>
      </c>
      <c r="BO569" s="261" t="str">
        <f>IF(CK569&lt;&gt;"",IF(ISNUMBER(CK569),(CK569-CI569)*IF(AN569&lt;0,1,-1),"nan"),"")</f>
        <v>nan</v>
      </c>
      <c r="BP569" s="231" t="str">
        <f>IF(CL569&lt;&gt;"",IF(ISNUMBER(CL569),(CL569-CJ569)*IF(AO569&lt;0,1,-1),"nan"),"")</f>
        <v>nan</v>
      </c>
      <c r="BQ569" s="231" t="str">
        <f>IF(CM569&lt;&gt;"",IF(ISNUMBER(CM569),CM569/CK569,"nan"),"")</f>
        <v>nan</v>
      </c>
      <c r="BR569" s="263" t="str">
        <f>IF(CS569&lt;&gt;"",IF(ISNUMBER(CS569),(CS569-CQ569)*IF(AX569&lt;0,1,-1),"nan"),"")</f>
        <v>nan</v>
      </c>
      <c r="BS569" s="232" t="str">
        <f>IF(CT569&lt;&gt;"",IF(ISNUMBER(CT569),(CT569-CR569)*IF(AY569&lt;0,1,-1),"nan"),"")</f>
        <v>nan</v>
      </c>
      <c r="BT569" s="232" t="str">
        <f>IF(CU569&lt;&gt;"",IF(ISNUMBER(CU569),CU569/CS569,"nan"),"")</f>
        <v>nan</v>
      </c>
      <c r="BU569" s="237" t="s">
        <v>1705</v>
      </c>
      <c r="BV569" s="237" t="s">
        <v>1706</v>
      </c>
      <c r="BW569" s="231" t="s">
        <v>1570</v>
      </c>
      <c r="BX569" s="231" t="s">
        <v>1570</v>
      </c>
      <c r="BY569" s="232" t="s">
        <v>1570</v>
      </c>
      <c r="BZ569" s="235" t="s">
        <v>1570</v>
      </c>
      <c r="CA569" s="257">
        <v>10</v>
      </c>
      <c r="CB569" s="233">
        <v>1.4991399999999999</v>
      </c>
      <c r="CC569" s="230">
        <v>3.9167399999999999</v>
      </c>
      <c r="CD569" s="230">
        <v>-0.81677</v>
      </c>
      <c r="CE569" s="230">
        <v>5.5241499999999997</v>
      </c>
      <c r="CF569" s="230">
        <v>2.0307499999999999E-2</v>
      </c>
      <c r="CG569" s="230">
        <v>0.25775500000000001</v>
      </c>
      <c r="CH569" s="230"/>
      <c r="CI569" s="230"/>
      <c r="CJ569" s="231" t="s">
        <v>1623</v>
      </c>
      <c r="CK569" s="231" t="s">
        <v>1623</v>
      </c>
      <c r="CL569" s="231" t="s">
        <v>1623</v>
      </c>
      <c r="CM569" s="231" t="s">
        <v>1623</v>
      </c>
      <c r="CN569" s="231" t="s">
        <v>1623</v>
      </c>
      <c r="CO569" s="231" t="s">
        <v>1623</v>
      </c>
      <c r="CP569" s="231" t="s">
        <v>1623</v>
      </c>
      <c r="CQ569" s="231" t="s">
        <v>1623</v>
      </c>
      <c r="CR569" s="232" t="s">
        <v>1623</v>
      </c>
      <c r="CS569" s="232" t="s">
        <v>1623</v>
      </c>
      <c r="CT569" s="232" t="s">
        <v>1623</v>
      </c>
      <c r="CU569" s="232" t="s">
        <v>1623</v>
      </c>
      <c r="CV569" s="232" t="s">
        <v>1623</v>
      </c>
      <c r="CW569" s="232" t="s">
        <v>1623</v>
      </c>
      <c r="CX569" s="232" t="s">
        <v>1623</v>
      </c>
      <c r="CY569" s="234" t="s">
        <v>1623</v>
      </c>
      <c r="DA569" s="106"/>
      <c r="DC569" s="106"/>
      <c r="DD569" s="106"/>
      <c r="DE569" s="498"/>
      <c r="DF569" s="92"/>
      <c r="DG569" s="107"/>
      <c r="DH569" s="107"/>
      <c r="DI569" s="107"/>
      <c r="DJ569" s="107"/>
      <c r="DK569" s="107"/>
      <c r="DL569" s="107"/>
      <c r="DM569" s="110"/>
      <c r="DN569" s="110"/>
      <c r="DO569" s="110"/>
      <c r="DP569" s="110"/>
      <c r="DQ569" s="110"/>
      <c r="DR569" s="110"/>
      <c r="DS569" s="110"/>
      <c r="DT569" s="110"/>
      <c r="DU569" s="497"/>
      <c r="DV569" s="497"/>
      <c r="DW569" s="497"/>
      <c r="DX569" s="497"/>
      <c r="DY569" s="497"/>
      <c r="DZ569" s="497"/>
      <c r="EA569" s="185"/>
      <c r="EB569" s="99"/>
      <c r="EC569" s="99"/>
      <c r="ED569" s="99"/>
      <c r="EE569" s="99"/>
      <c r="EF569" s="99"/>
      <c r="EG569" s="99"/>
      <c r="EH569" s="99"/>
      <c r="EI569" s="99"/>
      <c r="EJ569" s="99"/>
      <c r="EK569" s="99"/>
      <c r="EL569" s="99"/>
      <c r="EM569" s="99"/>
      <c r="EN569" s="99"/>
      <c r="EO569" s="99"/>
      <c r="EP569" s="99"/>
      <c r="EQ569" s="99"/>
      <c r="ER569" s="99"/>
      <c r="ES569" s="99"/>
      <c r="ET569" s="99"/>
      <c r="EU569" s="99"/>
      <c r="EV569" s="99"/>
      <c r="EW569" s="99"/>
      <c r="EX569" s="119"/>
      <c r="EY569" s="121"/>
      <c r="EZ569" s="454"/>
      <c r="FA569" s="83">
        <v>20</v>
      </c>
      <c r="FB569" s="126">
        <v>40</v>
      </c>
      <c r="FC569" s="508">
        <v>4.8736100000000002</v>
      </c>
      <c r="FD569" s="508">
        <v>0.42316799999999999</v>
      </c>
      <c r="FE569" s="116" t="s">
        <v>70</v>
      </c>
      <c r="FF569" s="116" t="s">
        <v>70</v>
      </c>
      <c r="FG569" s="116" t="s">
        <v>70</v>
      </c>
      <c r="FH569" s="116" t="s">
        <v>70</v>
      </c>
      <c r="FI569" s="116" t="s">
        <v>2040</v>
      </c>
      <c r="FJ569" s="116" t="s">
        <v>2039</v>
      </c>
      <c r="FK569" s="116" t="s">
        <v>70</v>
      </c>
      <c r="FL569" s="116" t="s">
        <v>70</v>
      </c>
      <c r="FM569" s="116" t="s">
        <v>70</v>
      </c>
      <c r="FN569" s="116" t="s">
        <v>70</v>
      </c>
      <c r="FO569" s="1" t="s">
        <v>1243</v>
      </c>
    </row>
    <row r="570" spans="1:171" ht="15" customHeight="1" x14ac:dyDescent="0.2">
      <c r="A570" s="100">
        <v>20140605</v>
      </c>
      <c r="B570" s="100">
        <v>5</v>
      </c>
      <c r="C570" s="74">
        <v>17</v>
      </c>
      <c r="D570" s="74">
        <v>2</v>
      </c>
      <c r="E570" s="74">
        <v>2</v>
      </c>
      <c r="F570" s="74">
        <v>11</v>
      </c>
      <c r="G570" s="75">
        <v>1.9</v>
      </c>
      <c r="H570" s="435">
        <v>0</v>
      </c>
      <c r="I570" s="73">
        <v>5466</v>
      </c>
      <c r="J570" s="101" t="s">
        <v>734</v>
      </c>
      <c r="K570" s="102" t="str">
        <f>IF(B570=2,"Z:\Data\MOOG\HeTao\raw\",IF(B570=5,"Z:\Data\MOOG\Polo\raw\",""))</f>
        <v>Z:\Data\MOOG\Polo\raw\</v>
      </c>
      <c r="L570" s="204" t="s">
        <v>2588</v>
      </c>
      <c r="M570" s="569" t="str">
        <f>IF(NOT(ISERROR(FIND("Training_dt",W570))),"'Plot Psychometric_HH_dt_yuchen'",IF(NOT(ISERROR(FIND("Training",W570))),"'Plot Psychometric_HH'",IF(NOT(ISERROR(FIND("1DAT",W570))),"'Plot Tuning Azimuth_HH'",IF(NOT(ISERROR(FIND("HD_dt",W570))),"'Plot HeadingDiscimination_PSTH_HH_dt_yuchen'",IF(NOT(ISERROR(FIND("HD",W570))),"'Plot HeadingDiscimination_PSTH_HH'",IF(NOT(ISERROR(FIND("MemSac",W570))),"'Memory Saccade Analysis_HH'",IF(NOT(ISERROR(FIND("DelSac",W570))),"'Memory Saccade Analysis_HH'",IF(NOT(ISERROR(FIND("u-stim",W570))),"'Plot Microstim_HH'",""))))))))</f>
        <v>'Plot Tuning Azimuth_HH'</v>
      </c>
      <c r="N570" s="573">
        <v>1</v>
      </c>
      <c r="O570" s="584">
        <v>-1</v>
      </c>
      <c r="P570" s="590">
        <v>4</v>
      </c>
      <c r="Q570" s="590">
        <f>IF(B570=2,60,310)</f>
        <v>310</v>
      </c>
      <c r="R570" s="590">
        <v>5</v>
      </c>
      <c r="S570" s="590">
        <f>IF(B570=2,60,-190)</f>
        <v>-190</v>
      </c>
      <c r="T570" s="590">
        <v>1</v>
      </c>
      <c r="U570" s="590">
        <f>IF(Z570&lt;&gt;"",IF(NOT(ISERROR(FIND("SU",Z570))),VALUE(RIGHT(Z570,1))+4,IF(NOT(ISERROR(FIND("MU20",Z570))),20,IF(NOT(ISERROR(FIND("MU21",Z570))),21,IF(NOT(ISERROR(FIND("MU2",Z570))),2,1)))),"")</f>
        <v>1</v>
      </c>
      <c r="V570" s="583"/>
      <c r="W570" s="170" t="s">
        <v>6</v>
      </c>
      <c r="X570" s="192"/>
      <c r="Y570" s="219">
        <f>IF(NOT(ISERROR(FIND("MU=SU",X570))),1,IF(Z570&lt;&gt;"",IF(NOT(ISERROR(FIND("SU",Z570))),1,0),""))</f>
        <v>0</v>
      </c>
      <c r="Z570" s="217" t="s">
        <v>1981</v>
      </c>
      <c r="AA570" s="218"/>
      <c r="AB570" s="77">
        <v>22.946100000000001</v>
      </c>
      <c r="AC570" s="78" t="s">
        <v>2589</v>
      </c>
      <c r="AD570" s="199" t="s">
        <v>2590</v>
      </c>
      <c r="AE570" s="91">
        <v>14.589499999999999</v>
      </c>
      <c r="AF570" s="79">
        <v>0.38414799999999999</v>
      </c>
      <c r="AG570" s="79">
        <v>0.209068</v>
      </c>
      <c r="AH570" s="80">
        <v>0.75445300000000004</v>
      </c>
      <c r="AI570" s="81">
        <v>-0.51587099999999997</v>
      </c>
      <c r="AJ570" s="81">
        <v>0.32857900000000001</v>
      </c>
      <c r="AK570" s="81">
        <v>14.4648</v>
      </c>
      <c r="AL570" s="81">
        <v>324.75</v>
      </c>
      <c r="AM570" s="503" t="s">
        <v>4296</v>
      </c>
      <c r="AN570" s="480" t="s">
        <v>4297</v>
      </c>
      <c r="AO570" s="83">
        <v>68.219399999999993</v>
      </c>
      <c r="AP570" s="83">
        <v>0.53367600000000004</v>
      </c>
      <c r="AQ570" s="83">
        <v>0.65586699999999998</v>
      </c>
      <c r="AR570" s="84">
        <v>1.1002E-2</v>
      </c>
      <c r="AS570" s="85">
        <v>1.85843</v>
      </c>
      <c r="AT570" s="483">
        <v>0.72906000000000004</v>
      </c>
      <c r="AU570" s="85">
        <v>65.707400000000007</v>
      </c>
      <c r="AV570" s="85">
        <v>139.24700000000001</v>
      </c>
      <c r="AW570" s="104" t="s">
        <v>4298</v>
      </c>
      <c r="AX570" s="86" t="s">
        <v>4299</v>
      </c>
      <c r="AY570" s="87" t="s">
        <v>1615</v>
      </c>
      <c r="AZ570" s="87" t="s">
        <v>1615</v>
      </c>
      <c r="BA570" s="87" t="s">
        <v>1615</v>
      </c>
      <c r="BB570" s="485" t="s">
        <v>1615</v>
      </c>
      <c r="BC570" s="485" t="s">
        <v>1615</v>
      </c>
      <c r="BD570" s="485" t="s">
        <v>1615</v>
      </c>
      <c r="BE570" s="485" t="s">
        <v>1615</v>
      </c>
      <c r="BF570" s="485" t="s">
        <v>1615</v>
      </c>
      <c r="BG570" s="485" t="s">
        <v>1615</v>
      </c>
      <c r="BH570" s="97" t="s">
        <v>1615</v>
      </c>
      <c r="BI570" s="522" t="s">
        <v>1243</v>
      </c>
      <c r="BJ570" s="252"/>
      <c r="BK570" s="252"/>
      <c r="BL570" s="259"/>
      <c r="BM570" s="230"/>
      <c r="BN570" s="230"/>
      <c r="BO570" s="261"/>
      <c r="BP570" s="231"/>
      <c r="BQ570" s="231"/>
      <c r="BR570" s="263"/>
      <c r="BS570" s="232"/>
      <c r="BT570" s="232"/>
      <c r="BU570" s="237"/>
      <c r="BV570" s="237"/>
      <c r="BW570" s="236"/>
      <c r="BX570" s="236"/>
      <c r="BY570" s="232"/>
      <c r="BZ570" s="235"/>
      <c r="CA570" s="257"/>
      <c r="CB570" s="233"/>
      <c r="CC570" s="230"/>
      <c r="CD570" s="230"/>
      <c r="CE570" s="230"/>
      <c r="CF570" s="230"/>
      <c r="CG570" s="230"/>
      <c r="CH570" s="230"/>
      <c r="CI570" s="230"/>
      <c r="CJ570" s="231"/>
      <c r="CK570" s="231"/>
      <c r="CL570" s="231"/>
      <c r="CM570" s="231"/>
      <c r="CN570" s="231"/>
      <c r="CO570" s="231"/>
      <c r="CP570" s="231"/>
      <c r="CQ570" s="231"/>
      <c r="CR570" s="232"/>
      <c r="CS570" s="232"/>
      <c r="CT570" s="232"/>
      <c r="CU570" s="232"/>
      <c r="CV570" s="232"/>
      <c r="CW570" s="232"/>
      <c r="CX570" s="232"/>
      <c r="CY570" s="234"/>
      <c r="DA570" s="106"/>
      <c r="DC570" s="106"/>
      <c r="DD570" s="106"/>
      <c r="DE570" s="498"/>
      <c r="DF570" s="92"/>
      <c r="DG570" s="107"/>
      <c r="DH570" s="107"/>
      <c r="DI570" s="107"/>
      <c r="DJ570" s="107"/>
      <c r="DK570" s="107"/>
      <c r="DL570" s="107"/>
      <c r="DM570" s="110"/>
      <c r="DN570" s="110"/>
      <c r="DO570" s="110"/>
      <c r="DP570" s="110"/>
      <c r="DQ570" s="110"/>
      <c r="DR570" s="110"/>
      <c r="DS570" s="110"/>
      <c r="DT570" s="110"/>
      <c r="DU570" s="497"/>
      <c r="DV570" s="497"/>
      <c r="DW570" s="497"/>
      <c r="DX570" s="497"/>
      <c r="DY570" s="497"/>
      <c r="DZ570" s="497"/>
      <c r="EA570" s="185"/>
      <c r="EB570" s="99"/>
      <c r="EC570" s="99"/>
      <c r="ED570" s="99"/>
      <c r="EE570" s="99"/>
      <c r="EF570" s="99"/>
      <c r="EG570" s="99"/>
      <c r="EH570" s="99"/>
      <c r="EI570" s="99"/>
      <c r="EJ570" s="99"/>
      <c r="EK570" s="99"/>
      <c r="EL570" s="99"/>
      <c r="EM570" s="99"/>
      <c r="EN570" s="99"/>
      <c r="EO570" s="99"/>
      <c r="EP570" s="99"/>
      <c r="EQ570" s="99"/>
      <c r="ER570" s="99"/>
      <c r="ES570" s="99"/>
      <c r="ET570" s="99"/>
      <c r="EU570" s="99"/>
      <c r="EV570" s="99"/>
      <c r="EW570" s="99"/>
      <c r="EX570" s="119"/>
      <c r="EY570" s="121"/>
      <c r="EZ570" s="454"/>
      <c r="FA570" s="83"/>
      <c r="FC570" s="508"/>
      <c r="FD570" s="508"/>
    </row>
    <row r="571" spans="1:171" ht="15" customHeight="1" x14ac:dyDescent="0.2">
      <c r="A571" s="100">
        <v>20140605</v>
      </c>
      <c r="B571" s="100">
        <v>5</v>
      </c>
      <c r="C571" s="74">
        <v>17</v>
      </c>
      <c r="D571" s="74">
        <v>2</v>
      </c>
      <c r="E571" s="74">
        <v>2</v>
      </c>
      <c r="F571" s="74">
        <v>11</v>
      </c>
      <c r="G571" s="75">
        <v>1.9</v>
      </c>
      <c r="H571" s="435">
        <v>0</v>
      </c>
      <c r="I571" s="73">
        <v>9345</v>
      </c>
      <c r="J571" s="101" t="s">
        <v>1618</v>
      </c>
      <c r="K571" s="102" t="str">
        <f>IF(B571=2,"Z:\Data\MOOG\HeTao\raw\",IF(B571=5,"Z:\Data\MOOG\Polo\raw\",""))</f>
        <v>Z:\Data\MOOG\Polo\raw\</v>
      </c>
      <c r="L571" s="144" t="s">
        <v>1711</v>
      </c>
      <c r="M571" s="569" t="str">
        <f>IF(NOT(ISERROR(FIND("Training_dt",W571))),"'Plot Psychometric_HH_dt_yuchen'",IF(NOT(ISERROR(FIND("Training",W571))),"'Plot Psychometric_HH'",IF(NOT(ISERROR(FIND("1DAT",W571))),"'Plot Tuning Azimuth_HH'",IF(NOT(ISERROR(FIND("HD_dt",W571))),"'Plot HeadingDiscimination_PSTH_HH_dt_yuchen'",IF(NOT(ISERROR(FIND("HD",W571))),"'Plot HeadingDiscimination_PSTH_HH'",IF(NOT(ISERROR(FIND("MemSac",W571))),"'Memory Saccade Analysis_HH'",IF(NOT(ISERROR(FIND("DelSac",W571))),"'Memory Saccade Analysis_HH'",IF(NOT(ISERROR(FIND("u-stim",W571))),"'Plot Microstim_HH'",""))))))))</f>
        <v>'Plot Tuning Azimuth_HH'</v>
      </c>
      <c r="N571" s="573">
        <v>1</v>
      </c>
      <c r="O571" s="584">
        <v>-1</v>
      </c>
      <c r="P571" s="590">
        <v>4</v>
      </c>
      <c r="Q571" s="590">
        <f>IF(B571=2,60,310)</f>
        <v>310</v>
      </c>
      <c r="R571" s="590">
        <v>5</v>
      </c>
      <c r="S571" s="590">
        <f>IF(B571=2,60,-190)</f>
        <v>-190</v>
      </c>
      <c r="T571" s="590">
        <v>1</v>
      </c>
      <c r="U571" s="590">
        <f>IF(Z571&lt;&gt;"",IF(NOT(ISERROR(FIND("SU",Z571))),VALUE(RIGHT(Z571,1))+4,IF(NOT(ISERROR(FIND("MU20",Z571))),20,IF(NOT(ISERROR(FIND("MU21",Z571))),21,IF(NOT(ISERROR(FIND("MU2",Z571))),2,1)))),"")</f>
        <v>1</v>
      </c>
      <c r="V571" s="583"/>
      <c r="W571" s="170" t="s">
        <v>1681</v>
      </c>
      <c r="X571" s="192"/>
      <c r="Y571" s="219">
        <f>IF(NOT(ISERROR(FIND("MU=SU",X571))),1,IF(Z571&lt;&gt;"",IF(NOT(ISERROR(FIND("SU",Z571))),1,0),""))</f>
        <v>0</v>
      </c>
      <c r="Z571" s="217" t="s">
        <v>1712</v>
      </c>
      <c r="AA571" s="218"/>
      <c r="AB571" s="77"/>
      <c r="AC571" s="78"/>
      <c r="AD571" s="199" t="s">
        <v>1713</v>
      </c>
      <c r="AE571" s="91">
        <v>-95.267499999999998</v>
      </c>
      <c r="AF571" s="79">
        <v>0.58352400000000004</v>
      </c>
      <c r="AG571" s="79">
        <v>0.230073</v>
      </c>
      <c r="AH571" s="80">
        <v>9.5500099999999994E-3</v>
      </c>
      <c r="AI571" s="81">
        <v>6.0702100000000002E-2</v>
      </c>
      <c r="AJ571" s="81">
        <v>-0.88491399999999998</v>
      </c>
      <c r="AK571" s="81" t="s">
        <v>1615</v>
      </c>
      <c r="AL571" s="81" t="s">
        <v>1615</v>
      </c>
      <c r="AM571" s="503" t="s">
        <v>4300</v>
      </c>
      <c r="AN571" s="480" t="s">
        <v>4301</v>
      </c>
      <c r="AO571" s="83">
        <v>19.570499999999999</v>
      </c>
      <c r="AP571" s="83">
        <v>0.4738</v>
      </c>
      <c r="AQ571" s="83">
        <v>0.10442700000000001</v>
      </c>
      <c r="AR571" s="84">
        <v>4.4617799999999999E-2</v>
      </c>
      <c r="AS571" s="85">
        <v>1.08002</v>
      </c>
      <c r="AT571" s="483">
        <v>1.06074</v>
      </c>
      <c r="AU571" s="85">
        <v>55.425899999999999</v>
      </c>
      <c r="AV571" s="85">
        <v>77.108900000000006</v>
      </c>
      <c r="AW571" s="104" t="s">
        <v>4302</v>
      </c>
      <c r="AX571" s="86" t="s">
        <v>4303</v>
      </c>
      <c r="AY571" s="87" t="s">
        <v>1615</v>
      </c>
      <c r="AZ571" s="87" t="s">
        <v>1615</v>
      </c>
      <c r="BA571" s="87" t="s">
        <v>1615</v>
      </c>
      <c r="BB571" s="485" t="s">
        <v>1615</v>
      </c>
      <c r="BC571" s="485" t="s">
        <v>1615</v>
      </c>
      <c r="BD571" s="485" t="s">
        <v>1615</v>
      </c>
      <c r="BE571" s="485" t="s">
        <v>1615</v>
      </c>
      <c r="BF571" s="485" t="s">
        <v>1615</v>
      </c>
      <c r="BG571" s="485" t="s">
        <v>1615</v>
      </c>
      <c r="BH571" s="97" t="s">
        <v>1615</v>
      </c>
      <c r="BI571" s="251" t="s">
        <v>1243</v>
      </c>
      <c r="BJ571" s="252"/>
      <c r="BK571" s="252"/>
      <c r="BL571" s="259"/>
      <c r="BM571" s="230" t="str">
        <f>IF(CD571&lt;&gt;"",IF(ISNUMBER(CD571),(CD571-CB571)*IF(AE571&lt;0,1,-1),"nan"),"")</f>
        <v/>
      </c>
      <c r="BN571" s="230" t="str">
        <f>IF(CE571&lt;&gt;"",IF(ISNUMBER(CE571),CE571/CC571,"nan"),"")</f>
        <v/>
      </c>
      <c r="BO571" s="261"/>
      <c r="BP571" s="231" t="str">
        <f>IF(CL571&lt;&gt;"",IF(ISNUMBER(CL571),(CL571-CJ571)*IF(AO571&lt;0,1,-1),"nan"),"")</f>
        <v/>
      </c>
      <c r="BQ571" s="231" t="str">
        <f>IF(CM571&lt;&gt;"",IF(ISNUMBER(CM571),CM571/CK571,"nan"),"")</f>
        <v/>
      </c>
      <c r="BR571" s="263"/>
      <c r="BS571" s="232" t="str">
        <f>IF(CT571&lt;&gt;"",IF(ISNUMBER(CT571),(CT571-CR571)*IF(AY571&lt;0,1,-1),"nan"),"")</f>
        <v/>
      </c>
      <c r="BT571" s="232" t="str">
        <f>IF(CU571&lt;&gt;"",IF(ISNUMBER(CU571),CU571/CS571,"nan"),"")</f>
        <v/>
      </c>
      <c r="BU571" s="230"/>
      <c r="BV571" s="230"/>
      <c r="BW571" s="231"/>
      <c r="BX571" s="231"/>
      <c r="BY571" s="232"/>
      <c r="BZ571" s="235"/>
      <c r="CA571" s="257"/>
      <c r="CB571" s="233"/>
      <c r="CC571" s="230"/>
      <c r="CD571" s="230"/>
      <c r="CE571" s="230"/>
      <c r="CF571" s="230"/>
      <c r="CG571" s="230"/>
      <c r="CH571" s="230"/>
      <c r="CI571" s="230"/>
      <c r="CJ571" s="231"/>
      <c r="CK571" s="231"/>
      <c r="CL571" s="231"/>
      <c r="CM571" s="231"/>
      <c r="CN571" s="231"/>
      <c r="CO571" s="231"/>
      <c r="CP571" s="231"/>
      <c r="CQ571" s="231"/>
      <c r="CR571" s="232"/>
      <c r="CS571" s="232"/>
      <c r="CT571" s="232"/>
      <c r="CU571" s="232"/>
      <c r="CV571" s="232"/>
      <c r="CW571" s="232"/>
      <c r="CX571" s="232"/>
      <c r="CY571" s="234"/>
      <c r="DA571" s="106"/>
      <c r="DC571" s="106"/>
      <c r="DD571" s="106"/>
      <c r="DE571" s="498"/>
      <c r="DF571" s="92"/>
      <c r="DG571" s="107"/>
      <c r="DH571" s="107"/>
      <c r="DI571" s="107"/>
      <c r="DJ571" s="107"/>
      <c r="DK571" s="107"/>
      <c r="DL571" s="107"/>
      <c r="DM571" s="110"/>
      <c r="DN571" s="110"/>
      <c r="DO571" s="110"/>
      <c r="DP571" s="110"/>
      <c r="DQ571" s="110"/>
      <c r="DR571" s="110"/>
      <c r="DS571" s="110"/>
      <c r="DT571" s="110"/>
      <c r="DU571" s="497"/>
      <c r="DV571" s="497"/>
      <c r="DW571" s="497"/>
      <c r="DX571" s="497"/>
      <c r="DY571" s="497"/>
      <c r="DZ571" s="497"/>
      <c r="EA571" s="205"/>
      <c r="EB571" s="99"/>
      <c r="EC571" s="99"/>
      <c r="ED571" s="99"/>
      <c r="EE571" s="99"/>
      <c r="EF571" s="99"/>
      <c r="EG571" s="99"/>
      <c r="EH571" s="99"/>
      <c r="EI571" s="99"/>
      <c r="EJ571" s="99"/>
      <c r="EK571" s="99"/>
      <c r="EL571" s="99"/>
      <c r="EM571" s="99"/>
      <c r="EN571" s="99"/>
      <c r="EO571" s="99"/>
      <c r="EP571" s="99"/>
      <c r="EQ571" s="99"/>
      <c r="ER571" s="99"/>
      <c r="ES571" s="99"/>
      <c r="ET571" s="99"/>
      <c r="EU571" s="99"/>
      <c r="EV571" s="99"/>
      <c r="EW571" s="99"/>
      <c r="EX571" s="119"/>
      <c r="EY571" s="121"/>
      <c r="EZ571" s="454"/>
      <c r="FA571" s="83"/>
      <c r="FC571" s="116"/>
      <c r="FD571" s="116"/>
    </row>
    <row r="572" spans="1:171" ht="15" customHeight="1" x14ac:dyDescent="0.2">
      <c r="A572" s="100">
        <v>20140605</v>
      </c>
      <c r="B572" s="100">
        <v>5</v>
      </c>
      <c r="C572" s="74">
        <v>17</v>
      </c>
      <c r="D572" s="74">
        <v>2</v>
      </c>
      <c r="E572" s="74">
        <v>2</v>
      </c>
      <c r="F572" s="74">
        <v>11</v>
      </c>
      <c r="G572" s="75">
        <v>1.9</v>
      </c>
      <c r="H572" s="435">
        <v>0</v>
      </c>
      <c r="I572" s="73">
        <v>9445</v>
      </c>
      <c r="J572" s="101" t="s">
        <v>1618</v>
      </c>
      <c r="K572" s="102" t="str">
        <f>IF(B572=2,"Z:\Data\MOOG\HeTao\raw\",IF(B572=5,"Z:\Data\MOOG\Polo\raw\",""))</f>
        <v>Z:\Data\MOOG\Polo\raw\</v>
      </c>
      <c r="L572" s="154" t="s">
        <v>1716</v>
      </c>
      <c r="M572" s="569" t="str">
        <f>IF(NOT(ISERROR(FIND("Training_dt",W572))),"'Plot Psychometric_HH_dt_yuchen'",IF(NOT(ISERROR(FIND("Training",W572))),"'Plot Psychometric_HH'",IF(NOT(ISERROR(FIND("1DAT",W572))),"'Plot Tuning Azimuth_HH'",IF(NOT(ISERROR(FIND("HD_dt",W572))),"'Plot HeadingDiscimination_PSTH_HH_dt_yuchen'",IF(NOT(ISERROR(FIND("HD",W572))),"'Plot HeadingDiscimination_PSTH_HH'",IF(NOT(ISERROR(FIND("MemSac",W572))),"'Memory Saccade Analysis_HH'",IF(NOT(ISERROR(FIND("DelSac",W572))),"'Memory Saccade Analysis_HH'",IF(NOT(ISERROR(FIND("u-stim",W572))),"'Plot Microstim_HH'",""))))))))</f>
        <v>'Plot Tuning Azimuth_HH'</v>
      </c>
      <c r="N572" s="573">
        <v>1</v>
      </c>
      <c r="O572" s="584">
        <v>-1</v>
      </c>
      <c r="P572" s="590">
        <v>4</v>
      </c>
      <c r="Q572" s="590">
        <f>IF(B572=2,60,310)</f>
        <v>310</v>
      </c>
      <c r="R572" s="590">
        <v>5</v>
      </c>
      <c r="S572" s="590">
        <f>IF(B572=2,60,-190)</f>
        <v>-190</v>
      </c>
      <c r="T572" s="590">
        <v>1</v>
      </c>
      <c r="U572" s="590">
        <f>IF(Z572&lt;&gt;"",IF(NOT(ISERROR(FIND("SU",Z572))),VALUE(RIGHT(Z572,1))+4,IF(NOT(ISERROR(FIND("MU20",Z572))),20,IF(NOT(ISERROR(FIND("MU21",Z572))),21,IF(NOT(ISERROR(FIND("MU2",Z572))),2,1)))),"")</f>
        <v>1</v>
      </c>
      <c r="V572" s="583"/>
      <c r="W572" s="170" t="s">
        <v>1681</v>
      </c>
      <c r="X572" s="192"/>
      <c r="Y572" s="219">
        <f>IF(NOT(ISERROR(FIND("MU=SU",X572))),1,IF(Z572&lt;&gt;"",IF(NOT(ISERROR(FIND("SU",Z572))),1,0),""))</f>
        <v>0</v>
      </c>
      <c r="Z572" s="217" t="s">
        <v>1712</v>
      </c>
      <c r="AA572" s="218"/>
      <c r="AB572" s="77"/>
      <c r="AC572" s="78"/>
      <c r="AD572" s="199" t="s">
        <v>1713</v>
      </c>
      <c r="AE572" s="91">
        <v>-20.888000000000002</v>
      </c>
      <c r="AF572" s="79">
        <v>0.60187100000000004</v>
      </c>
      <c r="AG572" s="79">
        <v>0.23302200000000001</v>
      </c>
      <c r="AH572" s="80">
        <v>5.9420999999999996E-4</v>
      </c>
      <c r="AI572" s="81">
        <v>-1.07338</v>
      </c>
      <c r="AJ572" s="81">
        <v>-1.2714099999999999</v>
      </c>
      <c r="AK572" s="81">
        <v>-21.448799999999999</v>
      </c>
      <c r="AL572" s="81">
        <v>182.07</v>
      </c>
      <c r="AM572" s="503" t="s">
        <v>4304</v>
      </c>
      <c r="AN572" s="480" t="s">
        <v>4305</v>
      </c>
      <c r="AO572" s="83">
        <v>69.841800000000006</v>
      </c>
      <c r="AP572" s="83">
        <v>0.64437800000000001</v>
      </c>
      <c r="AQ572" s="83">
        <v>0.12651499999999999</v>
      </c>
      <c r="AR572" s="84">
        <v>1.11364E-4</v>
      </c>
      <c r="AS572" s="85">
        <v>0.48374600000000001</v>
      </c>
      <c r="AT572" s="85">
        <v>1.4972000000000001</v>
      </c>
      <c r="AU572" s="85">
        <v>88.966999999999999</v>
      </c>
      <c r="AV572" s="85">
        <v>72.694000000000003</v>
      </c>
      <c r="AW572" s="104" t="s">
        <v>4306</v>
      </c>
      <c r="AX572" s="86" t="s">
        <v>4307</v>
      </c>
      <c r="AY572" s="87" t="s">
        <v>1615</v>
      </c>
      <c r="AZ572" s="87" t="s">
        <v>1615</v>
      </c>
      <c r="BA572" s="87" t="s">
        <v>1615</v>
      </c>
      <c r="BB572" s="485" t="s">
        <v>1615</v>
      </c>
      <c r="BC572" s="485" t="s">
        <v>1615</v>
      </c>
      <c r="BD572" s="485" t="s">
        <v>1615</v>
      </c>
      <c r="BE572" s="485" t="s">
        <v>1615</v>
      </c>
      <c r="BF572" s="485" t="s">
        <v>1615</v>
      </c>
      <c r="BG572" s="485" t="s">
        <v>1615</v>
      </c>
      <c r="BH572" s="97" t="s">
        <v>1615</v>
      </c>
      <c r="BI572" s="251" t="s">
        <v>1243</v>
      </c>
      <c r="BJ572" s="252"/>
      <c r="BK572" s="252"/>
      <c r="BL572" s="259"/>
      <c r="BM572" s="230" t="str">
        <f>IF(CD572&lt;&gt;"",IF(ISNUMBER(CD572),(CD572-CB572)*IF(AE572&lt;0,1,-1),"nan"),"")</f>
        <v/>
      </c>
      <c r="BN572" s="230" t="str">
        <f>IF(CE572&lt;&gt;"",IF(ISNUMBER(CE572),CE572/CC572,"nan"),"")</f>
        <v/>
      </c>
      <c r="BO572" s="261"/>
      <c r="BP572" s="231" t="str">
        <f>IF(CL572&lt;&gt;"",IF(ISNUMBER(CL572),(CL572-CJ572)*IF(AO572&lt;0,1,-1),"nan"),"")</f>
        <v/>
      </c>
      <c r="BQ572" s="231" t="str">
        <f>IF(CM572&lt;&gt;"",IF(ISNUMBER(CM572),CM572/CK572,"nan"),"")</f>
        <v/>
      </c>
      <c r="BR572" s="263"/>
      <c r="BS572" s="232" t="str">
        <f>IF(CT572&lt;&gt;"",IF(ISNUMBER(CT572),(CT572-CR572)*IF(AY572&lt;0,1,-1),"nan"),"")</f>
        <v/>
      </c>
      <c r="BT572" s="232" t="str">
        <f>IF(CU572&lt;&gt;"",IF(ISNUMBER(CU572),CU572/CS572,"nan"),"")</f>
        <v/>
      </c>
      <c r="BU572" s="230"/>
      <c r="BV572" s="230"/>
      <c r="BW572" s="231"/>
      <c r="BX572" s="231"/>
      <c r="BY572" s="232"/>
      <c r="BZ572" s="235"/>
      <c r="CA572" s="257"/>
      <c r="CB572" s="233"/>
      <c r="CC572" s="230"/>
      <c r="CD572" s="230"/>
      <c r="CE572" s="230"/>
      <c r="CF572" s="230"/>
      <c r="CG572" s="230"/>
      <c r="CH572" s="230"/>
      <c r="CI572" s="230"/>
      <c r="CJ572" s="231"/>
      <c r="CK572" s="231"/>
      <c r="CL572" s="231"/>
      <c r="CM572" s="231"/>
      <c r="CN572" s="231"/>
      <c r="CO572" s="231"/>
      <c r="CP572" s="231"/>
      <c r="CQ572" s="231"/>
      <c r="CR572" s="232"/>
      <c r="CS572" s="232"/>
      <c r="CT572" s="232"/>
      <c r="CU572" s="232"/>
      <c r="CV572" s="232"/>
      <c r="CW572" s="232"/>
      <c r="CX572" s="232"/>
      <c r="CY572" s="234"/>
      <c r="DA572" s="106"/>
      <c r="DC572" s="106"/>
      <c r="DD572" s="106"/>
      <c r="DE572" s="498"/>
      <c r="DF572" s="92"/>
      <c r="DG572" s="107"/>
      <c r="DH572" s="107"/>
      <c r="DI572" s="107"/>
      <c r="DJ572" s="107"/>
      <c r="DK572" s="107"/>
      <c r="DL572" s="107"/>
      <c r="DM572" s="110"/>
      <c r="DN572" s="110"/>
      <c r="DO572" s="110"/>
      <c r="DP572" s="110"/>
      <c r="DQ572" s="110"/>
      <c r="DR572" s="110"/>
      <c r="DS572" s="110"/>
      <c r="DT572" s="110"/>
      <c r="DU572" s="497"/>
      <c r="DV572" s="497"/>
      <c r="DW572" s="497"/>
      <c r="DX572" s="497"/>
      <c r="DY572" s="497"/>
      <c r="DZ572" s="497"/>
      <c r="EA572" s="185"/>
      <c r="EB572" s="99"/>
      <c r="EC572" s="99"/>
      <c r="ED572" s="99"/>
      <c r="EE572" s="99"/>
      <c r="EF572" s="99"/>
      <c r="EG572" s="99"/>
      <c r="EH572" s="99"/>
      <c r="EI572" s="99"/>
      <c r="EJ572" s="99"/>
      <c r="EK572" s="99"/>
      <c r="EL572" s="99"/>
      <c r="EM572" s="99"/>
      <c r="EN572" s="99"/>
      <c r="EO572" s="99"/>
      <c r="EP572" s="99"/>
      <c r="EQ572" s="99"/>
      <c r="ER572" s="99"/>
      <c r="ES572" s="99"/>
      <c r="ET572" s="99"/>
      <c r="EU572" s="99"/>
      <c r="EV572" s="99"/>
      <c r="EW572" s="99"/>
      <c r="EX572" s="119"/>
      <c r="EY572" s="121"/>
      <c r="EZ572" s="454"/>
      <c r="FA572" s="83"/>
      <c r="FC572" s="116"/>
      <c r="FD572" s="116"/>
    </row>
    <row r="573" spans="1:171" ht="15" customHeight="1" x14ac:dyDescent="0.2">
      <c r="A573" s="100">
        <v>20140605</v>
      </c>
      <c r="B573" s="100">
        <v>5</v>
      </c>
      <c r="C573" s="74">
        <v>17</v>
      </c>
      <c r="D573" s="74">
        <v>2</v>
      </c>
      <c r="E573" s="74">
        <v>2</v>
      </c>
      <c r="F573" s="74">
        <v>11</v>
      </c>
      <c r="G573" s="75">
        <v>1.9</v>
      </c>
      <c r="H573" s="435">
        <v>0</v>
      </c>
      <c r="I573" s="73">
        <v>9545</v>
      </c>
      <c r="J573" s="101" t="s">
        <v>1618</v>
      </c>
      <c r="K573" s="102" t="str">
        <f>IF(B573=2,"Z:\Data\MOOG\HeTao\raw\",IF(B573=5,"Z:\Data\MOOG\Polo\raw\",""))</f>
        <v>Z:\Data\MOOG\Polo\raw\</v>
      </c>
      <c r="L573" s="154" t="s">
        <v>1717</v>
      </c>
      <c r="M573" s="569" t="str">
        <f>IF(NOT(ISERROR(FIND("Training_dt",W573))),"'Plot Psychometric_HH_dt_yuchen'",IF(NOT(ISERROR(FIND("Training",W573))),"'Plot Psychometric_HH'",IF(NOT(ISERROR(FIND("1DAT",W573))),"'Plot Tuning Azimuth_HH'",IF(NOT(ISERROR(FIND("HD_dt",W573))),"'Plot HeadingDiscimination_PSTH_HH_dt_yuchen'",IF(NOT(ISERROR(FIND("HD",W573))),"'Plot HeadingDiscimination_PSTH_HH'",IF(NOT(ISERROR(FIND("MemSac",W573))),"'Memory Saccade Analysis_HH'",IF(NOT(ISERROR(FIND("DelSac",W573))),"'Memory Saccade Analysis_HH'",IF(NOT(ISERROR(FIND("u-stim",W573))),"'Plot Microstim_HH'",""))))))))</f>
        <v>'Plot Tuning Azimuth_HH'</v>
      </c>
      <c r="N573" s="573">
        <v>1</v>
      </c>
      <c r="O573" s="584">
        <v>-1</v>
      </c>
      <c r="P573" s="590">
        <v>4</v>
      </c>
      <c r="Q573" s="590">
        <f>IF(B573=2,60,310)</f>
        <v>310</v>
      </c>
      <c r="R573" s="590">
        <v>5</v>
      </c>
      <c r="S573" s="590">
        <f>IF(B573=2,60,-190)</f>
        <v>-190</v>
      </c>
      <c r="T573" s="590">
        <v>1</v>
      </c>
      <c r="U573" s="590">
        <f>IF(Z573&lt;&gt;"",IF(NOT(ISERROR(FIND("SU",Z573))),VALUE(RIGHT(Z573,1))+4,IF(NOT(ISERROR(FIND("MU20",Z573))),20,IF(NOT(ISERROR(FIND("MU21",Z573))),21,IF(NOT(ISERROR(FIND("MU2",Z573))),2,1)))),"")</f>
        <v>1</v>
      </c>
      <c r="V573" s="583"/>
      <c r="W573" s="170" t="s">
        <v>1681</v>
      </c>
      <c r="X573" s="192"/>
      <c r="Y573" s="219">
        <f>IF(NOT(ISERROR(FIND("MU=SU",X573))),1,IF(Z573&lt;&gt;"",IF(NOT(ISERROR(FIND("SU",Z573))),1,0),""))</f>
        <v>0</v>
      </c>
      <c r="Z573" s="217" t="s">
        <v>1712</v>
      </c>
      <c r="AA573" s="218"/>
      <c r="AB573" s="77"/>
      <c r="AC573" s="78"/>
      <c r="AD573" s="199" t="s">
        <v>1713</v>
      </c>
      <c r="AE573" s="91">
        <v>-63.640099999999997</v>
      </c>
      <c r="AF573" s="79">
        <v>0.41556700000000002</v>
      </c>
      <c r="AG573" s="79">
        <v>0.16344400000000001</v>
      </c>
      <c r="AH573" s="80">
        <v>0.214807</v>
      </c>
      <c r="AI573" s="81">
        <v>-0.91993999999999998</v>
      </c>
      <c r="AJ573" s="81">
        <v>-0.242086</v>
      </c>
      <c r="AK573" s="81">
        <v>-77.991900000000001</v>
      </c>
      <c r="AL573" s="81">
        <v>63.367400000000004</v>
      </c>
      <c r="AM573" s="503" t="s">
        <v>4308</v>
      </c>
      <c r="AN573" s="480" t="s">
        <v>4309</v>
      </c>
      <c r="AO573" s="83">
        <v>59.925800000000002</v>
      </c>
      <c r="AP573" s="83">
        <v>0.70553200000000005</v>
      </c>
      <c r="AQ573" s="83">
        <v>0.221722</v>
      </c>
      <c r="AR573" s="84">
        <v>3.8825199999999999E-9</v>
      </c>
      <c r="AS573" s="85">
        <v>3.6917300000000002</v>
      </c>
      <c r="AT573" s="85">
        <v>1.88916</v>
      </c>
      <c r="AU573" s="85">
        <v>64.331900000000005</v>
      </c>
      <c r="AV573" s="85">
        <v>94.512299999999996</v>
      </c>
      <c r="AW573" s="104" t="s">
        <v>4310</v>
      </c>
      <c r="AX573" s="86" t="s">
        <v>4311</v>
      </c>
      <c r="AY573" s="87" t="s">
        <v>1615</v>
      </c>
      <c r="AZ573" s="87" t="s">
        <v>1615</v>
      </c>
      <c r="BA573" s="87" t="s">
        <v>1615</v>
      </c>
      <c r="BB573" s="485" t="s">
        <v>1615</v>
      </c>
      <c r="BC573" s="485" t="s">
        <v>1615</v>
      </c>
      <c r="BD573" s="485" t="s">
        <v>1615</v>
      </c>
      <c r="BE573" s="485" t="s">
        <v>1615</v>
      </c>
      <c r="BF573" s="485" t="s">
        <v>1615</v>
      </c>
      <c r="BG573" s="485" t="s">
        <v>1615</v>
      </c>
      <c r="BH573" s="97" t="s">
        <v>1615</v>
      </c>
      <c r="BI573" s="251" t="s">
        <v>1243</v>
      </c>
      <c r="BJ573" s="252"/>
      <c r="BK573" s="252"/>
      <c r="BL573" s="259"/>
      <c r="BM573" s="230" t="str">
        <f>IF(CD573&lt;&gt;"",IF(ISNUMBER(CD573),(CD573-CB573)*IF(AE573&lt;0,1,-1),"nan"),"")</f>
        <v/>
      </c>
      <c r="BN573" s="230" t="str">
        <f>IF(CE573&lt;&gt;"",IF(ISNUMBER(CE573),CE573/CC573,"nan"),"")</f>
        <v/>
      </c>
      <c r="BO573" s="261"/>
      <c r="BP573" s="231" t="str">
        <f>IF(CL573&lt;&gt;"",IF(ISNUMBER(CL573),(CL573-CJ573)*IF(AO573&lt;0,1,-1),"nan"),"")</f>
        <v/>
      </c>
      <c r="BQ573" s="231" t="str">
        <f>IF(CM573&lt;&gt;"",IF(ISNUMBER(CM573),CM573/CK573,"nan"),"")</f>
        <v/>
      </c>
      <c r="BR573" s="263"/>
      <c r="BS573" s="232" t="str">
        <f>IF(CT573&lt;&gt;"",IF(ISNUMBER(CT573),(CT573-CR573)*IF(AY573&lt;0,1,-1),"nan"),"")</f>
        <v/>
      </c>
      <c r="BT573" s="232" t="str">
        <f>IF(CU573&lt;&gt;"",IF(ISNUMBER(CU573),CU573/CS573,"nan"),"")</f>
        <v/>
      </c>
      <c r="BU573" s="230"/>
      <c r="BV573" s="230"/>
      <c r="BW573" s="231"/>
      <c r="BX573" s="231"/>
      <c r="BY573" s="232"/>
      <c r="BZ573" s="235"/>
      <c r="CA573" s="257"/>
      <c r="CB573" s="233"/>
      <c r="CC573" s="230"/>
      <c r="CD573" s="230"/>
      <c r="CE573" s="230"/>
      <c r="CF573" s="230"/>
      <c r="CG573" s="230"/>
      <c r="CH573" s="230"/>
      <c r="CI573" s="230"/>
      <c r="CJ573" s="231"/>
      <c r="CK573" s="231"/>
      <c r="CL573" s="231"/>
      <c r="CM573" s="231"/>
      <c r="CN573" s="231"/>
      <c r="CO573" s="231"/>
      <c r="CP573" s="231"/>
      <c r="CQ573" s="231"/>
      <c r="CR573" s="232"/>
      <c r="CS573" s="232"/>
      <c r="CT573" s="232"/>
      <c r="CU573" s="232"/>
      <c r="CV573" s="232"/>
      <c r="CW573" s="232"/>
      <c r="CX573" s="232"/>
      <c r="CY573" s="234"/>
      <c r="DA573" s="106"/>
      <c r="DC573" s="106"/>
      <c r="DD573" s="106"/>
      <c r="DE573" s="498"/>
      <c r="DF573" s="92"/>
      <c r="DG573" s="107"/>
      <c r="DH573" s="107"/>
      <c r="DI573" s="107"/>
      <c r="DJ573" s="107"/>
      <c r="DK573" s="107"/>
      <c r="DL573" s="107"/>
      <c r="DM573" s="110"/>
      <c r="DN573" s="110"/>
      <c r="DO573" s="110"/>
      <c r="DP573" s="110"/>
      <c r="DQ573" s="110"/>
      <c r="DR573" s="110"/>
      <c r="DS573" s="110"/>
      <c r="DT573" s="110"/>
      <c r="DU573" s="497"/>
      <c r="DV573" s="497"/>
      <c r="DW573" s="497"/>
      <c r="DX573" s="497"/>
      <c r="DY573" s="497"/>
      <c r="DZ573" s="497"/>
      <c r="EA573" s="205"/>
      <c r="EB573" s="99"/>
      <c r="EC573" s="99"/>
      <c r="ED573" s="99"/>
      <c r="EE573" s="99"/>
      <c r="EF573" s="99"/>
      <c r="EG573" s="99"/>
      <c r="EH573" s="99"/>
      <c r="EI573" s="99"/>
      <c r="EJ573" s="99"/>
      <c r="EK573" s="99"/>
      <c r="EL573" s="99"/>
      <c r="EM573" s="99"/>
      <c r="EN573" s="99"/>
      <c r="EO573" s="99"/>
      <c r="EP573" s="99"/>
      <c r="EQ573" s="99"/>
      <c r="ER573" s="99"/>
      <c r="ES573" s="99"/>
      <c r="ET573" s="99"/>
      <c r="EU573" s="99"/>
      <c r="EV573" s="99"/>
      <c r="EW573" s="99"/>
      <c r="EX573" s="119"/>
      <c r="EY573" s="121"/>
      <c r="EZ573" s="454"/>
      <c r="FA573" s="83"/>
      <c r="FC573" s="116"/>
      <c r="FD573" s="116"/>
    </row>
    <row r="574" spans="1:171" ht="15" customHeight="1" x14ac:dyDescent="0.2">
      <c r="A574" s="100">
        <v>20140605</v>
      </c>
      <c r="B574" s="100">
        <v>5</v>
      </c>
      <c r="C574" s="74">
        <v>17</v>
      </c>
      <c r="D574" s="74">
        <v>2</v>
      </c>
      <c r="E574" s="74">
        <v>2</v>
      </c>
      <c r="F574" s="74">
        <v>11</v>
      </c>
      <c r="G574" s="75">
        <v>1.9</v>
      </c>
      <c r="H574" s="435">
        <v>0</v>
      </c>
      <c r="I574" s="73">
        <v>9645</v>
      </c>
      <c r="J574" s="101" t="s">
        <v>1618</v>
      </c>
      <c r="K574" s="102" t="str">
        <f>IF(B574=2,"Z:\Data\MOOG\HeTao\raw\",IF(B574=5,"Z:\Data\MOOG\Polo\raw\",""))</f>
        <v>Z:\Data\MOOG\Polo\raw\</v>
      </c>
      <c r="L574" s="103" t="s">
        <v>1718</v>
      </c>
      <c r="M574" s="569" t="str">
        <f>IF(NOT(ISERROR(FIND("Training_dt",W574))),"'Plot Psychometric_HH_dt_yuchen'",IF(NOT(ISERROR(FIND("Training",W574))),"'Plot Psychometric_HH'",IF(NOT(ISERROR(FIND("1DAT",W574))),"'Plot Tuning Azimuth_HH'",IF(NOT(ISERROR(FIND("HD_dt",W574))),"'Plot HeadingDiscimination_PSTH_HH_dt_yuchen'",IF(NOT(ISERROR(FIND("HD",W574))),"'Plot HeadingDiscimination_PSTH_HH'",IF(NOT(ISERROR(FIND("MemSac",W574))),"'Memory Saccade Analysis_HH'",IF(NOT(ISERROR(FIND("DelSac",W574))),"'Memory Saccade Analysis_HH'",IF(NOT(ISERROR(FIND("u-stim",W574))),"'Plot Microstim_HH'",""))))))))</f>
        <v>'Plot Tuning Azimuth_HH'</v>
      </c>
      <c r="N574" s="573">
        <v>1</v>
      </c>
      <c r="O574" s="584">
        <v>-1</v>
      </c>
      <c r="P574" s="590">
        <v>4</v>
      </c>
      <c r="Q574" s="590">
        <f>IF(B574=2,60,310)</f>
        <v>310</v>
      </c>
      <c r="R574" s="590">
        <v>5</v>
      </c>
      <c r="S574" s="590">
        <f>IF(B574=2,60,-190)</f>
        <v>-190</v>
      </c>
      <c r="T574" s="590">
        <v>1</v>
      </c>
      <c r="U574" s="590">
        <f>IF(Z574&lt;&gt;"",IF(NOT(ISERROR(FIND("SU",Z574))),VALUE(RIGHT(Z574,1))+4,IF(NOT(ISERROR(FIND("MU20",Z574))),20,IF(NOT(ISERROR(FIND("MU21",Z574))),21,IF(NOT(ISERROR(FIND("MU2",Z574))),2,1)))),"")</f>
        <v>1</v>
      </c>
      <c r="V574" s="583"/>
      <c r="W574" s="170" t="s">
        <v>1681</v>
      </c>
      <c r="X574" s="192"/>
      <c r="Y574" s="219">
        <f>IF(NOT(ISERROR(FIND("MU=SU",X574))),1,IF(Z574&lt;&gt;"",IF(NOT(ISERROR(FIND("SU",Z574))),1,0),""))</f>
        <v>0</v>
      </c>
      <c r="Z574" s="217" t="s">
        <v>1712</v>
      </c>
      <c r="AA574" s="218"/>
      <c r="AB574" s="77"/>
      <c r="AC574" s="78"/>
      <c r="AD574" s="199" t="s">
        <v>1713</v>
      </c>
      <c r="AE574" s="91">
        <v>-113.414</v>
      </c>
      <c r="AF574" s="79">
        <v>0.48326000000000002</v>
      </c>
      <c r="AG574" s="79">
        <v>0.29451500000000003</v>
      </c>
      <c r="AH574" s="80">
        <v>0.22067700000000001</v>
      </c>
      <c r="AI574" s="81">
        <v>-0.75763100000000005</v>
      </c>
      <c r="AJ574" s="81">
        <v>-1.31355</v>
      </c>
      <c r="AK574" s="81" t="s">
        <v>1615</v>
      </c>
      <c r="AL574" s="81" t="s">
        <v>1615</v>
      </c>
      <c r="AM574" s="503" t="s">
        <v>4312</v>
      </c>
      <c r="AN574" s="480" t="s">
        <v>4313</v>
      </c>
      <c r="AO574" s="83">
        <v>23.0519</v>
      </c>
      <c r="AP574" s="83">
        <v>0.74928099999999997</v>
      </c>
      <c r="AQ574" s="83">
        <v>0.24960199999999999</v>
      </c>
      <c r="AR574" s="84">
        <v>4.0892100000000001E-7</v>
      </c>
      <c r="AS574" s="85">
        <v>1.8065899999999999</v>
      </c>
      <c r="AT574" s="85">
        <v>0.55669000000000002</v>
      </c>
      <c r="AU574" s="85">
        <v>26.088799999999999</v>
      </c>
      <c r="AV574" s="85">
        <v>150.393</v>
      </c>
      <c r="AW574" s="104" t="s">
        <v>4314</v>
      </c>
      <c r="AX574" s="86" t="s">
        <v>4315</v>
      </c>
      <c r="AY574" s="87" t="s">
        <v>1615</v>
      </c>
      <c r="AZ574" s="87" t="s">
        <v>1615</v>
      </c>
      <c r="BA574" s="87" t="s">
        <v>1615</v>
      </c>
      <c r="BB574" s="485" t="s">
        <v>1615</v>
      </c>
      <c r="BC574" s="485" t="s">
        <v>1615</v>
      </c>
      <c r="BD574" s="485" t="s">
        <v>1615</v>
      </c>
      <c r="BE574" s="485" t="s">
        <v>1615</v>
      </c>
      <c r="BF574" s="485" t="s">
        <v>1615</v>
      </c>
      <c r="BG574" s="485" t="s">
        <v>1615</v>
      </c>
      <c r="BH574" s="97" t="s">
        <v>1615</v>
      </c>
      <c r="BI574" s="251" t="s">
        <v>1243</v>
      </c>
      <c r="BJ574" s="252"/>
      <c r="BK574" s="252"/>
      <c r="BL574" s="259"/>
      <c r="BM574" s="230" t="str">
        <f>IF(CD574&lt;&gt;"",IF(ISNUMBER(CD574),(CD574-CB574)*IF(AE574&lt;0,1,-1),"nan"),"")</f>
        <v/>
      </c>
      <c r="BN574" s="230" t="str">
        <f>IF(CE574&lt;&gt;"",IF(ISNUMBER(CE574),CE574/CC574,"nan"),"")</f>
        <v/>
      </c>
      <c r="BO574" s="261"/>
      <c r="BP574" s="231" t="str">
        <f>IF(CL574&lt;&gt;"",IF(ISNUMBER(CL574),(CL574-CJ574)*IF(AO574&lt;0,1,-1),"nan"),"")</f>
        <v/>
      </c>
      <c r="BQ574" s="231" t="str">
        <f>IF(CM574&lt;&gt;"",IF(ISNUMBER(CM574),CM574/CK574,"nan"),"")</f>
        <v/>
      </c>
      <c r="BR574" s="263"/>
      <c r="BS574" s="232" t="str">
        <f>IF(CT574&lt;&gt;"",IF(ISNUMBER(CT574),(CT574-CR574)*IF(AY574&lt;0,1,-1),"nan"),"")</f>
        <v/>
      </c>
      <c r="BT574" s="232" t="str">
        <f>IF(CU574&lt;&gt;"",IF(ISNUMBER(CU574),CU574/CS574,"nan"),"")</f>
        <v/>
      </c>
      <c r="BU574" s="230"/>
      <c r="BV574" s="230"/>
      <c r="BW574" s="231"/>
      <c r="BX574" s="231"/>
      <c r="BY574" s="232"/>
      <c r="BZ574" s="235"/>
      <c r="CA574" s="257"/>
      <c r="CB574" s="233"/>
      <c r="CC574" s="230"/>
      <c r="CD574" s="230"/>
      <c r="CE574" s="230"/>
      <c r="CF574" s="230"/>
      <c r="CG574" s="230"/>
      <c r="CH574" s="230"/>
      <c r="CI574" s="230"/>
      <c r="CJ574" s="231"/>
      <c r="CK574" s="231"/>
      <c r="CL574" s="231"/>
      <c r="CM574" s="231"/>
      <c r="CN574" s="231"/>
      <c r="CO574" s="231"/>
      <c r="CP574" s="231"/>
      <c r="CQ574" s="231"/>
      <c r="CR574" s="232"/>
      <c r="CS574" s="232"/>
      <c r="CT574" s="232"/>
      <c r="CU574" s="232"/>
      <c r="CV574" s="232"/>
      <c r="CW574" s="232"/>
      <c r="CX574" s="232"/>
      <c r="CY574" s="234"/>
      <c r="DA574" s="106"/>
      <c r="DC574" s="106"/>
      <c r="DD574" s="106"/>
      <c r="DE574" s="498"/>
      <c r="DF574" s="92"/>
      <c r="DG574" s="107"/>
      <c r="DH574" s="107"/>
      <c r="DI574" s="107"/>
      <c r="DJ574" s="107"/>
      <c r="DK574" s="107"/>
      <c r="DL574" s="107"/>
      <c r="DM574" s="110"/>
      <c r="DN574" s="110"/>
      <c r="DO574" s="110"/>
      <c r="DP574" s="110"/>
      <c r="DQ574" s="110"/>
      <c r="DR574" s="110"/>
      <c r="DS574" s="110"/>
      <c r="DT574" s="110"/>
      <c r="DU574" s="497"/>
      <c r="DV574" s="497"/>
      <c r="DW574" s="497"/>
      <c r="DX574" s="497"/>
      <c r="DY574" s="497"/>
      <c r="DZ574" s="497"/>
      <c r="EA574" s="185"/>
      <c r="EB574" s="99"/>
      <c r="EC574" s="99"/>
      <c r="ED574" s="99"/>
      <c r="EE574" s="99"/>
      <c r="EF574" s="99"/>
      <c r="EG574" s="99"/>
      <c r="EH574" s="99"/>
      <c r="EI574" s="99"/>
      <c r="EJ574" s="99"/>
      <c r="EK574" s="99"/>
      <c r="EL574" s="99"/>
      <c r="EM574" s="99"/>
      <c r="EN574" s="99"/>
      <c r="EO574" s="99"/>
      <c r="EP574" s="99"/>
      <c r="EQ574" s="99"/>
      <c r="ER574" s="99"/>
      <c r="ES574" s="99"/>
      <c r="ET574" s="99"/>
      <c r="EU574" s="99"/>
      <c r="EV574" s="99"/>
      <c r="EW574" s="99"/>
      <c r="EX574" s="119"/>
      <c r="EY574" s="121"/>
      <c r="EZ574" s="454"/>
      <c r="FA574" s="83"/>
      <c r="FC574" s="116"/>
      <c r="FD574" s="116"/>
    </row>
    <row r="575" spans="1:171" ht="15" customHeight="1" x14ac:dyDescent="0.2">
      <c r="A575" s="100">
        <v>20140605</v>
      </c>
      <c r="B575" s="100">
        <v>5</v>
      </c>
      <c r="C575" s="74">
        <v>17</v>
      </c>
      <c r="D575" s="74">
        <v>2</v>
      </c>
      <c r="E575" s="74">
        <v>2</v>
      </c>
      <c r="F575" s="74">
        <v>11</v>
      </c>
      <c r="G575" s="75">
        <v>1.9</v>
      </c>
      <c r="H575" s="435">
        <v>0</v>
      </c>
      <c r="I575" s="73">
        <v>9745</v>
      </c>
      <c r="J575" s="101" t="s">
        <v>1618</v>
      </c>
      <c r="K575" s="102" t="str">
        <f>IF(B575=2,"Z:\Data\MOOG\HeTao\raw\",IF(B575=5,"Z:\Data\MOOG\Polo\raw\",""))</f>
        <v>Z:\Data\MOOG\Polo\raw\</v>
      </c>
      <c r="L575" s="103" t="s">
        <v>1719</v>
      </c>
      <c r="M575" s="569" t="str">
        <f>IF(NOT(ISERROR(FIND("Training_dt",W575))),"'Plot Psychometric_HH_dt_yuchen'",IF(NOT(ISERROR(FIND("Training",W575))),"'Plot Psychometric_HH'",IF(NOT(ISERROR(FIND("1DAT",W575))),"'Plot Tuning Azimuth_HH'",IF(NOT(ISERROR(FIND("HD_dt",W575))),"'Plot HeadingDiscimination_PSTH_HH_dt_yuchen'",IF(NOT(ISERROR(FIND("HD",W575))),"'Plot HeadingDiscimination_PSTH_HH'",IF(NOT(ISERROR(FIND("MemSac",W575))),"'Memory Saccade Analysis_HH'",IF(NOT(ISERROR(FIND("DelSac",W575))),"'Memory Saccade Analysis_HH'",IF(NOT(ISERROR(FIND("u-stim",W575))),"'Plot Microstim_HH'",""))))))))</f>
        <v>'Plot Tuning Azimuth_HH'</v>
      </c>
      <c r="N575" s="573">
        <v>1</v>
      </c>
      <c r="O575" s="584">
        <v>-1</v>
      </c>
      <c r="P575" s="590">
        <v>4</v>
      </c>
      <c r="Q575" s="590">
        <f>IF(B575=2,60,310)</f>
        <v>310</v>
      </c>
      <c r="R575" s="590">
        <v>5</v>
      </c>
      <c r="S575" s="590">
        <f>IF(B575=2,60,-190)</f>
        <v>-190</v>
      </c>
      <c r="T575" s="590">
        <v>1</v>
      </c>
      <c r="U575" s="590">
        <f>IF(Z575&lt;&gt;"",IF(NOT(ISERROR(FIND("SU",Z575))),VALUE(RIGHT(Z575,1))+4,IF(NOT(ISERROR(FIND("MU20",Z575))),20,IF(NOT(ISERROR(FIND("MU21",Z575))),21,IF(NOT(ISERROR(FIND("MU2",Z575))),2,1)))),"")</f>
        <v>1</v>
      </c>
      <c r="V575" s="583"/>
      <c r="W575" s="170" t="s">
        <v>1681</v>
      </c>
      <c r="X575" s="192"/>
      <c r="Y575" s="219">
        <f>IF(NOT(ISERROR(FIND("MU=SU",X575))),1,IF(Z575&lt;&gt;"",IF(NOT(ISERROR(FIND("SU",Z575))),1,0),""))</f>
        <v>0</v>
      </c>
      <c r="Z575" s="217" t="s">
        <v>1712</v>
      </c>
      <c r="AA575" s="218"/>
      <c r="AB575" s="77"/>
      <c r="AC575" s="78"/>
      <c r="AD575" s="199" t="s">
        <v>1713</v>
      </c>
      <c r="AE575" s="91">
        <v>-25.571300000000001</v>
      </c>
      <c r="AF575" s="79">
        <v>0.399648</v>
      </c>
      <c r="AG575" s="79">
        <v>0.172205</v>
      </c>
      <c r="AH575" s="80">
        <v>0.426317</v>
      </c>
      <c r="AI575" s="81">
        <v>-0.66484200000000004</v>
      </c>
      <c r="AJ575" s="81">
        <v>-0.94601800000000003</v>
      </c>
      <c r="AK575" s="81">
        <v>-28.575800000000001</v>
      </c>
      <c r="AL575" s="81">
        <v>408.149</v>
      </c>
      <c r="AM575" s="503" t="s">
        <v>4316</v>
      </c>
      <c r="AN575" s="480" t="s">
        <v>4317</v>
      </c>
      <c r="AO575" s="83">
        <v>61.8369</v>
      </c>
      <c r="AP575" s="83">
        <v>0.65857600000000005</v>
      </c>
      <c r="AQ575" s="83">
        <v>0.15917999999999999</v>
      </c>
      <c r="AR575" s="84">
        <v>3.2509200000000002E-6</v>
      </c>
      <c r="AS575" s="85">
        <v>1.6836800000000001</v>
      </c>
      <c r="AT575" s="85">
        <v>0.1013</v>
      </c>
      <c r="AU575" s="85" t="s">
        <v>1615</v>
      </c>
      <c r="AV575" s="85" t="s">
        <v>1615</v>
      </c>
      <c r="AW575" s="104" t="s">
        <v>4318</v>
      </c>
      <c r="AX575" s="86" t="s">
        <v>4319</v>
      </c>
      <c r="AY575" s="87" t="s">
        <v>1615</v>
      </c>
      <c r="AZ575" s="87" t="s">
        <v>1615</v>
      </c>
      <c r="BA575" s="87" t="s">
        <v>1615</v>
      </c>
      <c r="BB575" s="485" t="s">
        <v>1615</v>
      </c>
      <c r="BC575" s="485" t="s">
        <v>1615</v>
      </c>
      <c r="BD575" s="485" t="s">
        <v>1615</v>
      </c>
      <c r="BE575" s="485" t="s">
        <v>1615</v>
      </c>
      <c r="BF575" s="485" t="s">
        <v>1615</v>
      </c>
      <c r="BG575" s="485" t="s">
        <v>1615</v>
      </c>
      <c r="BH575" s="97" t="s">
        <v>1615</v>
      </c>
      <c r="BI575" s="251" t="s">
        <v>1243</v>
      </c>
      <c r="BJ575" s="252"/>
      <c r="BK575" s="252"/>
      <c r="BL575" s="259"/>
      <c r="BM575" s="230" t="str">
        <f>IF(CD575&lt;&gt;"",IF(ISNUMBER(CD575),(CD575-CB575)*IF(AE575&lt;0,1,-1),"nan"),"")</f>
        <v/>
      </c>
      <c r="BN575" s="230" t="str">
        <f>IF(CE575&lt;&gt;"",IF(ISNUMBER(CE575),CE575/CC575,"nan"),"")</f>
        <v/>
      </c>
      <c r="BO575" s="261"/>
      <c r="BP575" s="231" t="str">
        <f>IF(CL575&lt;&gt;"",IF(ISNUMBER(CL575),(CL575-CJ575)*IF(AO575&lt;0,1,-1),"nan"),"")</f>
        <v/>
      </c>
      <c r="BQ575" s="231" t="str">
        <f>IF(CM575&lt;&gt;"",IF(ISNUMBER(CM575),CM575/CK575,"nan"),"")</f>
        <v/>
      </c>
      <c r="BR575" s="263"/>
      <c r="BS575" s="232" t="str">
        <f>IF(CT575&lt;&gt;"",IF(ISNUMBER(CT575),(CT575-CR575)*IF(AY575&lt;0,1,-1),"nan"),"")</f>
        <v/>
      </c>
      <c r="BT575" s="232" t="str">
        <f>IF(CU575&lt;&gt;"",IF(ISNUMBER(CU575),CU575/CS575,"nan"),"")</f>
        <v/>
      </c>
      <c r="BU575" s="230"/>
      <c r="BV575" s="230"/>
      <c r="BW575" s="231"/>
      <c r="BX575" s="231"/>
      <c r="BY575" s="232"/>
      <c r="BZ575" s="235"/>
      <c r="CA575" s="257"/>
      <c r="CB575" s="233"/>
      <c r="CC575" s="230"/>
      <c r="CD575" s="230"/>
      <c r="CE575" s="230"/>
      <c r="CF575" s="230"/>
      <c r="CG575" s="230"/>
      <c r="CH575" s="230"/>
      <c r="CI575" s="230"/>
      <c r="CJ575" s="231"/>
      <c r="CK575" s="231"/>
      <c r="CL575" s="231"/>
      <c r="CM575" s="231"/>
      <c r="CN575" s="231"/>
      <c r="CO575" s="231"/>
      <c r="CP575" s="231"/>
      <c r="CQ575" s="231"/>
      <c r="CR575" s="232"/>
      <c r="CS575" s="232"/>
      <c r="CT575" s="232"/>
      <c r="CU575" s="232"/>
      <c r="CV575" s="232"/>
      <c r="CW575" s="232"/>
      <c r="CX575" s="232"/>
      <c r="CY575" s="234"/>
      <c r="DA575" s="106"/>
      <c r="DC575" s="106"/>
      <c r="DD575" s="106"/>
      <c r="DE575" s="498"/>
      <c r="DF575" s="92"/>
      <c r="DG575" s="107"/>
      <c r="DH575" s="107"/>
      <c r="DI575" s="107"/>
      <c r="DJ575" s="107"/>
      <c r="DK575" s="107"/>
      <c r="DL575" s="107"/>
      <c r="DM575" s="110"/>
      <c r="DN575" s="110"/>
      <c r="DO575" s="110"/>
      <c r="DP575" s="110"/>
      <c r="DQ575" s="110"/>
      <c r="DR575" s="110"/>
      <c r="DS575" s="110"/>
      <c r="DT575" s="110"/>
      <c r="DU575" s="497"/>
      <c r="DV575" s="497"/>
      <c r="DW575" s="497"/>
      <c r="DX575" s="497"/>
      <c r="DY575" s="497"/>
      <c r="DZ575" s="497"/>
      <c r="EA575" s="205"/>
      <c r="EB575" s="99"/>
      <c r="EC575" s="99"/>
      <c r="ED575" s="99"/>
      <c r="EE575" s="99"/>
      <c r="EF575" s="99"/>
      <c r="EG575" s="99"/>
      <c r="EH575" s="99"/>
      <c r="EI575" s="99"/>
      <c r="EJ575" s="99"/>
      <c r="EK575" s="99"/>
      <c r="EL575" s="99"/>
      <c r="EM575" s="99"/>
      <c r="EN575" s="99"/>
      <c r="EO575" s="99"/>
      <c r="EP575" s="99"/>
      <c r="EQ575" s="99"/>
      <c r="ER575" s="99"/>
      <c r="ES575" s="99"/>
      <c r="ET575" s="99"/>
      <c r="EU575" s="99"/>
      <c r="EV575" s="99"/>
      <c r="EW575" s="99"/>
      <c r="EX575" s="119"/>
      <c r="EY575" s="121"/>
      <c r="EZ575" s="454"/>
      <c r="FA575" s="83"/>
      <c r="FC575" s="116"/>
      <c r="FD575" s="116"/>
    </row>
    <row r="576" spans="1:171" s="3" customFormat="1" ht="15" customHeight="1" x14ac:dyDescent="0.2">
      <c r="A576" s="155">
        <v>20140605</v>
      </c>
      <c r="B576" s="155">
        <v>5</v>
      </c>
      <c r="C576" s="156">
        <v>17</v>
      </c>
      <c r="D576" s="156">
        <v>2</v>
      </c>
      <c r="E576" s="156">
        <v>2</v>
      </c>
      <c r="F576" s="156">
        <v>11</v>
      </c>
      <c r="G576" s="158">
        <v>1.9</v>
      </c>
      <c r="H576" s="435">
        <v>0</v>
      </c>
      <c r="I576" s="157">
        <v>9545</v>
      </c>
      <c r="J576" s="101" t="s">
        <v>1618</v>
      </c>
      <c r="K576" s="102" t="str">
        <f>IF(B576=2,"Z:\Data\MOOG\HeTao\raw\",IF(B576=5,"Z:\Data\MOOG\Polo\raw\",""))</f>
        <v>Z:\Data\MOOG\Polo\raw\</v>
      </c>
      <c r="L576" s="154" t="s">
        <v>1720</v>
      </c>
      <c r="M576" s="569" t="str">
        <f>IF(NOT(ISERROR(FIND("Training_dt",W576))),"'Plot Psychometric_HH_dt_yuchen'",IF(NOT(ISERROR(FIND("Training",W576))),"'Plot Psychometric_HH'",IF(NOT(ISERROR(FIND("1DAT",W576))),"'Plot Tuning Azimuth_HH'",IF(NOT(ISERROR(FIND("HD_dt",W576))),"'Plot HeadingDiscimination_PSTH_HH_dt_yuchen'",IF(NOT(ISERROR(FIND("HD",W576))),"'Plot HeadingDiscimination_PSTH_HH'",IF(NOT(ISERROR(FIND("MemSac",W576))),"'Memory Saccade Analysis_HH'",IF(NOT(ISERROR(FIND("DelSac",W576))),"'Memory Saccade Analysis_HH'",IF(NOT(ISERROR(FIND("u-stim",W576))),"'Plot Microstim_HH'",""))))))))</f>
        <v>'Plot Tuning Azimuth_HH'</v>
      </c>
      <c r="N576" s="573">
        <v>1</v>
      </c>
      <c r="O576" s="584">
        <v>-1</v>
      </c>
      <c r="P576" s="590">
        <v>4</v>
      </c>
      <c r="Q576" s="590">
        <f>IF(B576=2,60,310)</f>
        <v>310</v>
      </c>
      <c r="R576" s="590">
        <v>5</v>
      </c>
      <c r="S576" s="590">
        <f>IF(B576=2,60,-190)</f>
        <v>-190</v>
      </c>
      <c r="T576" s="590">
        <v>1</v>
      </c>
      <c r="U576" s="590">
        <f>IF(Z576&lt;&gt;"",IF(NOT(ISERROR(FIND("SU",Z576))),VALUE(RIGHT(Z576,1))+4,IF(NOT(ISERROR(FIND("MU20",Z576))),20,IF(NOT(ISERROR(FIND("MU21",Z576))),21,IF(NOT(ISERROR(FIND("MU2",Z576))),2,1)))),"")</f>
        <v>1</v>
      </c>
      <c r="V576" s="583"/>
      <c r="W576" s="170" t="s">
        <v>1681</v>
      </c>
      <c r="X576" s="192"/>
      <c r="Y576" s="219">
        <f>IF(NOT(ISERROR(FIND("MU=SU",X576))),1,IF(Z576&lt;&gt;"",IF(NOT(ISERROR(FIND("SU",Z576))),1,0),""))</f>
        <v>0</v>
      </c>
      <c r="Z576" s="217" t="s">
        <v>1712</v>
      </c>
      <c r="AA576" s="218"/>
      <c r="AB576" s="77"/>
      <c r="AC576" s="78"/>
      <c r="AD576" s="199" t="s">
        <v>1713</v>
      </c>
      <c r="AE576" s="91">
        <v>-91.669899999999998</v>
      </c>
      <c r="AF576" s="79">
        <v>0.492981</v>
      </c>
      <c r="AG576" s="79">
        <v>0.66654199999999997</v>
      </c>
      <c r="AH576" s="80">
        <v>0.109985</v>
      </c>
      <c r="AI576" s="81">
        <v>-0.35535800000000001</v>
      </c>
      <c r="AJ576" s="81">
        <v>-0.85984899999999997</v>
      </c>
      <c r="AK576" s="81">
        <v>-99.393000000000001</v>
      </c>
      <c r="AL576" s="81">
        <v>80.296800000000005</v>
      </c>
      <c r="AM576" s="503" t="s">
        <v>4320</v>
      </c>
      <c r="AN576" s="480" t="s">
        <v>4321</v>
      </c>
      <c r="AO576" s="83">
        <v>31.500499999999999</v>
      </c>
      <c r="AP576" s="83">
        <v>0.70090399999999997</v>
      </c>
      <c r="AQ576" s="83">
        <v>0.31396000000000002</v>
      </c>
      <c r="AR576" s="84">
        <v>8.2073399999999995E-9</v>
      </c>
      <c r="AS576" s="85">
        <v>2.13741</v>
      </c>
      <c r="AT576" s="85">
        <v>1.78392</v>
      </c>
      <c r="AU576" s="85">
        <v>52.964599999999997</v>
      </c>
      <c r="AV576" s="85">
        <v>153.327</v>
      </c>
      <c r="AW576" s="104" t="s">
        <v>4322</v>
      </c>
      <c r="AX576" s="86" t="s">
        <v>4323</v>
      </c>
      <c r="AY576" s="87" t="s">
        <v>1615</v>
      </c>
      <c r="AZ576" s="87" t="s">
        <v>1615</v>
      </c>
      <c r="BA576" s="87" t="s">
        <v>1615</v>
      </c>
      <c r="BB576" s="485" t="s">
        <v>1615</v>
      </c>
      <c r="BC576" s="485" t="s">
        <v>1615</v>
      </c>
      <c r="BD576" s="485" t="s">
        <v>1615</v>
      </c>
      <c r="BE576" s="485" t="s">
        <v>1615</v>
      </c>
      <c r="BF576" s="485" t="s">
        <v>1615</v>
      </c>
      <c r="BG576" s="485" t="s">
        <v>1615</v>
      </c>
      <c r="BH576" s="97" t="s">
        <v>1615</v>
      </c>
      <c r="BI576" s="251" t="s">
        <v>1243</v>
      </c>
      <c r="BJ576" s="252"/>
      <c r="BK576" s="252"/>
      <c r="BL576" s="259"/>
      <c r="BM576" s="230" t="str">
        <f>IF(CD576&lt;&gt;"",IF(ISNUMBER(CD576),(CD576-CB576)*IF(AE576&lt;0,1,-1),"nan"),"")</f>
        <v/>
      </c>
      <c r="BN576" s="230" t="str">
        <f>IF(CE576&lt;&gt;"",IF(ISNUMBER(CE576),CE576/CC576,"nan"),"")</f>
        <v/>
      </c>
      <c r="BO576" s="261"/>
      <c r="BP576" s="231" t="str">
        <f>IF(CL576&lt;&gt;"",IF(ISNUMBER(CL576),(CL576-CJ576)*IF(AO576&lt;0,1,-1),"nan"),"")</f>
        <v/>
      </c>
      <c r="BQ576" s="231" t="str">
        <f>IF(CM576&lt;&gt;"",IF(ISNUMBER(CM576),CM576/CK576,"nan"),"")</f>
        <v/>
      </c>
      <c r="BR576" s="263"/>
      <c r="BS576" s="232" t="str">
        <f>IF(CT576&lt;&gt;"",IF(ISNUMBER(CT576),(CT576-CR576)*IF(AY576&lt;0,1,-1),"nan"),"")</f>
        <v/>
      </c>
      <c r="BT576" s="232" t="str">
        <f>IF(CU576&lt;&gt;"",IF(ISNUMBER(CU576),CU576/CS576,"nan"),"")</f>
        <v/>
      </c>
      <c r="BU576" s="230"/>
      <c r="BV576" s="230"/>
      <c r="BW576" s="231"/>
      <c r="BX576" s="231"/>
      <c r="BY576" s="232"/>
      <c r="BZ576" s="235"/>
      <c r="CA576" s="257"/>
      <c r="CB576" s="233"/>
      <c r="CC576" s="230"/>
      <c r="CD576" s="230"/>
      <c r="CE576" s="230"/>
      <c r="CF576" s="230"/>
      <c r="CG576" s="230"/>
      <c r="CH576" s="230"/>
      <c r="CI576" s="230"/>
      <c r="CJ576" s="231"/>
      <c r="CK576" s="231"/>
      <c r="CL576" s="231"/>
      <c r="CM576" s="231"/>
      <c r="CN576" s="231"/>
      <c r="CO576" s="231"/>
      <c r="CP576" s="231"/>
      <c r="CQ576" s="231"/>
      <c r="CR576" s="232"/>
      <c r="CS576" s="232"/>
      <c r="CT576" s="232"/>
      <c r="CU576" s="232"/>
      <c r="CV576" s="232"/>
      <c r="CW576" s="232"/>
      <c r="CX576" s="232"/>
      <c r="CY576" s="234"/>
      <c r="CZ576" s="106"/>
      <c r="DA576" s="106"/>
      <c r="DB576" s="106"/>
      <c r="DC576" s="106"/>
      <c r="DD576" s="106"/>
      <c r="DE576" s="498"/>
      <c r="DF576" s="92"/>
      <c r="DG576" s="107"/>
      <c r="DH576" s="107"/>
      <c r="DI576" s="107"/>
      <c r="DJ576" s="107"/>
      <c r="DK576" s="107"/>
      <c r="DL576" s="107"/>
      <c r="DM576" s="110"/>
      <c r="DN576" s="110"/>
      <c r="DO576" s="110"/>
      <c r="DP576" s="110"/>
      <c r="DQ576" s="110"/>
      <c r="DR576" s="110"/>
      <c r="DS576" s="110"/>
      <c r="DT576" s="110"/>
      <c r="DU576" s="497"/>
      <c r="DV576" s="497"/>
      <c r="DW576" s="497"/>
      <c r="DX576" s="497"/>
      <c r="DY576" s="497"/>
      <c r="DZ576" s="497"/>
      <c r="EA576" s="205"/>
      <c r="EB576" s="99"/>
      <c r="EC576" s="99"/>
      <c r="ED576" s="99"/>
      <c r="EE576" s="99"/>
      <c r="EF576" s="99"/>
      <c r="EG576" s="99"/>
      <c r="EH576" s="99"/>
      <c r="EI576" s="99"/>
      <c r="EJ576" s="99"/>
      <c r="EK576" s="99"/>
      <c r="EL576" s="99"/>
      <c r="EM576" s="99"/>
      <c r="EN576" s="99"/>
      <c r="EO576" s="99"/>
      <c r="EP576" s="99"/>
      <c r="EQ576" s="99"/>
      <c r="ER576" s="99"/>
      <c r="ES576" s="99"/>
      <c r="ET576" s="99"/>
      <c r="EU576" s="99"/>
      <c r="EV576" s="99"/>
      <c r="EW576" s="99"/>
      <c r="EX576" s="119"/>
      <c r="EY576" s="121"/>
      <c r="EZ576" s="454"/>
      <c r="FA576" s="83"/>
      <c r="FB576" s="126"/>
      <c r="FC576" s="116"/>
      <c r="FD576" s="116"/>
      <c r="FE576" s="116"/>
      <c r="FF576" s="116"/>
      <c r="FG576" s="116"/>
      <c r="FH576" s="116"/>
      <c r="FI576" s="116"/>
      <c r="FJ576" s="116"/>
      <c r="FK576" s="116"/>
      <c r="FL576" s="116"/>
      <c r="FM576" s="116"/>
      <c r="FN576" s="116"/>
    </row>
    <row r="577" spans="1:171" ht="15" customHeight="1" x14ac:dyDescent="0.2">
      <c r="A577" s="100">
        <v>20140605</v>
      </c>
      <c r="B577" s="100">
        <v>5</v>
      </c>
      <c r="C577" s="74">
        <v>17</v>
      </c>
      <c r="D577" s="74">
        <v>2</v>
      </c>
      <c r="E577" s="74">
        <v>2</v>
      </c>
      <c r="F577" s="74">
        <v>11</v>
      </c>
      <c r="G577" s="75">
        <v>1.9</v>
      </c>
      <c r="H577" s="435">
        <v>0</v>
      </c>
      <c r="I577" s="73">
        <v>9545</v>
      </c>
      <c r="J577" s="101" t="s">
        <v>1618</v>
      </c>
      <c r="K577" s="102" t="str">
        <f>IF(B577=2,"Z:\Data\MOOG\HeTao\raw\",IF(B577=5,"Z:\Data\MOOG\Polo\raw\",""))</f>
        <v>Z:\Data\MOOG\Polo\raw\</v>
      </c>
      <c r="L577" s="154" t="s">
        <v>1723</v>
      </c>
      <c r="M577" s="569" t="str">
        <f>IF(NOT(ISERROR(FIND("Training_dt",W577))),"'Plot Psychometric_HH_dt_yuchen'",IF(NOT(ISERROR(FIND("Training",W577))),"'Plot Psychometric_HH'",IF(NOT(ISERROR(FIND("1DAT",W577))),"'Plot Tuning Azimuth_HH'",IF(NOT(ISERROR(FIND("HD_dt",W577))),"'Plot HeadingDiscimination_PSTH_HH_dt_yuchen'",IF(NOT(ISERROR(FIND("HD",W577))),"'Plot HeadingDiscimination_PSTH_HH'",IF(NOT(ISERROR(FIND("MemSac",W577))),"'Memory Saccade Analysis_HH'",IF(NOT(ISERROR(FIND("DelSac",W577))),"'Memory Saccade Analysis_HH'",IF(NOT(ISERROR(FIND("u-stim",W577))),"'Plot Microstim_HH'",""))))))))</f>
        <v>'Plot Microstim_HH'</v>
      </c>
      <c r="N577" s="573">
        <v>1</v>
      </c>
      <c r="O577" s="584">
        <v>-1</v>
      </c>
      <c r="P577" s="590">
        <v>4</v>
      </c>
      <c r="Q577" s="590">
        <f>IF(B577=2,60,310)</f>
        <v>310</v>
      </c>
      <c r="R577" s="590">
        <v>5</v>
      </c>
      <c r="S577" s="590">
        <f>IF(B577=2,60,-190)</f>
        <v>-190</v>
      </c>
      <c r="T577" s="590">
        <v>1</v>
      </c>
      <c r="U577" s="590">
        <f>IF(Z577&lt;&gt;"",IF(NOT(ISERROR(FIND("SU",Z577))),VALUE(RIGHT(Z577,1))+4,IF(NOT(ISERROR(FIND("MU20",Z577))),20,IF(NOT(ISERROR(FIND("MU21",Z577))),21,IF(NOT(ISERROR(FIND("MU2",Z577))),2,1)))),"")</f>
        <v>1</v>
      </c>
      <c r="V577" s="583"/>
      <c r="W577" s="170" t="s">
        <v>1682</v>
      </c>
      <c r="X577" s="192"/>
      <c r="Y577" s="219">
        <f>IF(NOT(ISERROR(FIND("MU=SU",X577))),1,IF(Z577&lt;&gt;"",IF(NOT(ISERROR(FIND("SU",Z577))),1,0),""))</f>
        <v>0</v>
      </c>
      <c r="Z577" s="217" t="s">
        <v>1981</v>
      </c>
      <c r="AA577" s="218"/>
      <c r="AB577" s="77"/>
      <c r="AC577" s="78"/>
      <c r="AD577" s="199" t="s">
        <v>1713</v>
      </c>
      <c r="AE577" s="91">
        <v>-91.669899999999998</v>
      </c>
      <c r="AF577" s="79">
        <v>0.492981</v>
      </c>
      <c r="AG577" s="79">
        <v>0.66654199999999997</v>
      </c>
      <c r="AH577" s="80">
        <v>0.109985</v>
      </c>
      <c r="AI577" s="81">
        <v>-0.35535800000000001</v>
      </c>
      <c r="AJ577" s="81">
        <v>-0.85984899999999997</v>
      </c>
      <c r="AK577" s="81">
        <v>-99.393100000000004</v>
      </c>
      <c r="AL577" s="81">
        <v>80.296800000000005</v>
      </c>
      <c r="AM577" s="503" t="s">
        <v>1820</v>
      </c>
      <c r="AN577" s="480" t="s">
        <v>1821</v>
      </c>
      <c r="AO577" s="83">
        <v>31.500499999999999</v>
      </c>
      <c r="AP577" s="83">
        <v>0.70090399999999997</v>
      </c>
      <c r="AQ577" s="83">
        <v>0.31396000000000002</v>
      </c>
      <c r="AR577" s="84">
        <v>8.2073399999999995E-9</v>
      </c>
      <c r="AS577" s="85">
        <v>2.13741</v>
      </c>
      <c r="AT577" s="85">
        <v>1.78392</v>
      </c>
      <c r="AU577" s="85">
        <v>52.964700000000001</v>
      </c>
      <c r="AV577" s="85">
        <v>153.32599999999999</v>
      </c>
      <c r="AW577" s="104" t="s">
        <v>1822</v>
      </c>
      <c r="AX577" s="86" t="s">
        <v>1823</v>
      </c>
      <c r="AY577" s="87" t="s">
        <v>70</v>
      </c>
      <c r="AZ577" s="87" t="s">
        <v>70</v>
      </c>
      <c r="BA577" s="87" t="s">
        <v>70</v>
      </c>
      <c r="BB577" s="485" t="s">
        <v>70</v>
      </c>
      <c r="BC577" s="485" t="s">
        <v>70</v>
      </c>
      <c r="BD577" s="485" t="s">
        <v>70</v>
      </c>
      <c r="BE577" s="485" t="s">
        <v>70</v>
      </c>
      <c r="BF577" s="485" t="s">
        <v>70</v>
      </c>
      <c r="BG577" s="485" t="s">
        <v>70</v>
      </c>
      <c r="BH577" s="97" t="s">
        <v>70</v>
      </c>
      <c r="BI577" s="251">
        <v>20</v>
      </c>
      <c r="BJ577" s="252">
        <v>4</v>
      </c>
      <c r="BK577" s="252">
        <v>0</v>
      </c>
      <c r="BL577" s="259">
        <v>1</v>
      </c>
      <c r="BM577" s="230">
        <f>IF(CD577&lt;&gt;"",IF(ISNUMBER(CD577),(CD577-CB577)*IF(AE577&lt;0,1,-1),"nan"),"")</f>
        <v>0.58908099999999997</v>
      </c>
      <c r="BN577" s="230">
        <f>IF(CE577&lt;&gt;"",IF(ISNUMBER(CE577),CE577/CC577,"nan"),"")</f>
        <v>1.3876744302780846</v>
      </c>
      <c r="BO577" s="261">
        <v>1</v>
      </c>
      <c r="BP577" s="231">
        <f>IF(CL577&lt;&gt;"",IF(ISNUMBER(CL577),(CL577-CJ577)*IF(AO577&lt;0,1,-1),"nan"),"")</f>
        <v>-0.71265999999999985</v>
      </c>
      <c r="BQ577" s="231">
        <f>IF(CM577&lt;&gt;"",IF(ISNUMBER(CM577),CM577/CK577,"nan"),"")</f>
        <v>0.57606735719079183</v>
      </c>
      <c r="BR577" s="263" t="str">
        <f>IF(CS577&lt;&gt;"",IF(ISNUMBER(CS577),(CS577-CQ577)*IF(AX577&lt;0,1,-1),"nan"),"")</f>
        <v>nan</v>
      </c>
      <c r="BS577" s="232" t="str">
        <f>IF(CT577&lt;&gt;"",IF(ISNUMBER(CT577),(CT577-CR577)*IF(AY577&lt;0,1,-1),"nan"),"")</f>
        <v>nan</v>
      </c>
      <c r="BT577" s="232" t="str">
        <f>IF(CU577&lt;&gt;"",IF(ISNUMBER(CU577),CU577/CS577,"nan"),"")</f>
        <v>nan</v>
      </c>
      <c r="BU577" s="237" t="s">
        <v>1714</v>
      </c>
      <c r="BV577" s="237" t="s">
        <v>1721</v>
      </c>
      <c r="BW577" s="236" t="s">
        <v>1715</v>
      </c>
      <c r="BX577" s="236" t="s">
        <v>1722</v>
      </c>
      <c r="BY577" s="232" t="s">
        <v>1570</v>
      </c>
      <c r="BZ577" s="235" t="s">
        <v>1570</v>
      </c>
      <c r="CA577" s="257">
        <v>10</v>
      </c>
      <c r="CB577" s="233">
        <v>-0.26706600000000003</v>
      </c>
      <c r="CC577" s="230">
        <v>3.9843999999999999</v>
      </c>
      <c r="CD577" s="230">
        <v>0.322015</v>
      </c>
      <c r="CE577" s="230">
        <v>5.5290499999999998</v>
      </c>
      <c r="CF577" s="230">
        <v>0.57375799999999999</v>
      </c>
      <c r="CG577" s="230">
        <v>0.28104499999999999</v>
      </c>
      <c r="CH577" s="230"/>
      <c r="CI577" s="230"/>
      <c r="CJ577" s="231">
        <v>-1.7282299999999999</v>
      </c>
      <c r="CK577" s="231">
        <v>4.6640899999999998</v>
      </c>
      <c r="CL577" s="231">
        <v>-1.0155700000000001</v>
      </c>
      <c r="CM577" s="231">
        <v>2.6868300000000001</v>
      </c>
      <c r="CN577" s="231">
        <v>0.97620899999999999</v>
      </c>
      <c r="CO577" s="231">
        <v>8.2741599999999998E-2</v>
      </c>
      <c r="CP577" s="231"/>
      <c r="CQ577" s="231"/>
      <c r="CR577" s="232" t="s">
        <v>1623</v>
      </c>
      <c r="CS577" s="232" t="s">
        <v>1623</v>
      </c>
      <c r="CT577" s="232" t="s">
        <v>1623</v>
      </c>
      <c r="CU577" s="232" t="s">
        <v>1623</v>
      </c>
      <c r="CV577" s="232" t="s">
        <v>1623</v>
      </c>
      <c r="CW577" s="232" t="s">
        <v>1623</v>
      </c>
      <c r="CX577" s="232" t="s">
        <v>1623</v>
      </c>
      <c r="CY577" s="234" t="s">
        <v>1623</v>
      </c>
      <c r="DA577" s="106"/>
      <c r="DC577" s="106"/>
      <c r="DD577" s="106"/>
      <c r="DE577" s="498"/>
      <c r="DF577" s="92"/>
      <c r="DG577" s="107"/>
      <c r="DH577" s="107"/>
      <c r="DI577" s="107"/>
      <c r="DJ577" s="107"/>
      <c r="DK577" s="107"/>
      <c r="DL577" s="107"/>
      <c r="DM577" s="110"/>
      <c r="DN577" s="110"/>
      <c r="DO577" s="110"/>
      <c r="DP577" s="110"/>
      <c r="DQ577" s="110"/>
      <c r="DR577" s="110"/>
      <c r="DS577" s="110"/>
      <c r="DT577" s="110"/>
      <c r="DU577" s="497"/>
      <c r="DV577" s="497"/>
      <c r="DW577" s="497"/>
      <c r="DX577" s="497"/>
      <c r="DY577" s="497"/>
      <c r="DZ577" s="497"/>
      <c r="EA577" s="185"/>
      <c r="EB577" s="99"/>
      <c r="EC577" s="99"/>
      <c r="ED577" s="99"/>
      <c r="EE577" s="99"/>
      <c r="EF577" s="99"/>
      <c r="EG577" s="99"/>
      <c r="EH577" s="99"/>
      <c r="EI577" s="99"/>
      <c r="EJ577" s="99"/>
      <c r="EK577" s="99"/>
      <c r="EL577" s="99"/>
      <c r="EM577" s="99"/>
      <c r="EN577" s="99"/>
      <c r="EO577" s="99"/>
      <c r="EP577" s="99"/>
      <c r="EQ577" s="99"/>
      <c r="ER577" s="99"/>
      <c r="ES577" s="99"/>
      <c r="ET577" s="99"/>
      <c r="EU577" s="99"/>
      <c r="EV577" s="99"/>
      <c r="EW577" s="99"/>
      <c r="EX577" s="119"/>
      <c r="EY577" s="121"/>
      <c r="EZ577" s="454"/>
      <c r="FA577" s="83">
        <v>20</v>
      </c>
      <c r="FB577" s="126">
        <v>40</v>
      </c>
      <c r="FC577" s="508">
        <v>4.7912699999999999</v>
      </c>
      <c r="FD577" s="508">
        <v>5.2467800000000004E-3</v>
      </c>
      <c r="FE577" s="116">
        <v>3.8327100000000001</v>
      </c>
      <c r="FF577" s="116">
        <v>-1.4258</v>
      </c>
      <c r="FG577" s="116" t="s">
        <v>70</v>
      </c>
      <c r="FH577" s="116" t="s">
        <v>70</v>
      </c>
      <c r="FI577" s="116" t="s">
        <v>2042</v>
      </c>
      <c r="FJ577" s="116" t="s">
        <v>2041</v>
      </c>
      <c r="FK577" s="116" t="s">
        <v>2044</v>
      </c>
      <c r="FL577" s="116" t="s">
        <v>2043</v>
      </c>
      <c r="FM577" s="116" t="s">
        <v>70</v>
      </c>
      <c r="FN577" s="116" t="s">
        <v>70</v>
      </c>
      <c r="FO577" s="1" t="s">
        <v>1243</v>
      </c>
    </row>
    <row r="578" spans="1:171" s="3" customFormat="1" ht="15" customHeight="1" x14ac:dyDescent="0.2">
      <c r="A578" s="188">
        <v>20140605</v>
      </c>
      <c r="B578" s="188">
        <v>5</v>
      </c>
      <c r="C578" s="189">
        <v>17</v>
      </c>
      <c r="D578" s="189">
        <v>2</v>
      </c>
      <c r="E578" s="189">
        <v>2</v>
      </c>
      <c r="F578" s="189">
        <v>11</v>
      </c>
      <c r="G578" s="191">
        <v>1.9</v>
      </c>
      <c r="H578" s="435">
        <v>0</v>
      </c>
      <c r="I578" s="190">
        <v>9545</v>
      </c>
      <c r="J578" s="101" t="s">
        <v>1618</v>
      </c>
      <c r="K578" s="102" t="str">
        <f>IF(B578=2,"Z:\Data\MOOG\HeTao\raw\",IF(B578=5,"Z:\Data\MOOG\Polo\raw\",""))</f>
        <v>Z:\Data\MOOG\Polo\raw\</v>
      </c>
      <c r="L578" s="187" t="s">
        <v>1725</v>
      </c>
      <c r="M578" s="569" t="str">
        <f>IF(NOT(ISERROR(FIND("Training_dt",W578))),"'Plot Psychometric_HH_dt_yuchen'",IF(NOT(ISERROR(FIND("Training",W578))),"'Plot Psychometric_HH'",IF(NOT(ISERROR(FIND("1DAT",W578))),"'Plot Tuning Azimuth_HH'",IF(NOT(ISERROR(FIND("HD_dt",W578))),"'Plot HeadingDiscimination_PSTH_HH_dt_yuchen'",IF(NOT(ISERROR(FIND("HD",W578))),"'Plot HeadingDiscimination_PSTH_HH'",IF(NOT(ISERROR(FIND("MemSac",W578))),"'Memory Saccade Analysis_HH'",IF(NOT(ISERROR(FIND("DelSac",W578))),"'Memory Saccade Analysis_HH'",IF(NOT(ISERROR(FIND("u-stim",W578))),"'Plot Microstim_HH'",""))))))))</f>
        <v>'Plot Microstim_HH'</v>
      </c>
      <c r="N578" s="573">
        <v>1</v>
      </c>
      <c r="O578" s="584">
        <v>-1</v>
      </c>
      <c r="P578" s="590">
        <v>4</v>
      </c>
      <c r="Q578" s="590">
        <f>IF(B578=2,60,310)</f>
        <v>310</v>
      </c>
      <c r="R578" s="590">
        <v>5</v>
      </c>
      <c r="S578" s="590">
        <f>IF(B578=2,60,-190)</f>
        <v>-190</v>
      </c>
      <c r="T578" s="590">
        <v>1</v>
      </c>
      <c r="U578" s="590">
        <f>IF(Z578&lt;&gt;"",IF(NOT(ISERROR(FIND("SU",Z578))),VALUE(RIGHT(Z578,1))+4,IF(NOT(ISERROR(FIND("MU20",Z578))),20,IF(NOT(ISERROR(FIND("MU21",Z578))),21,IF(NOT(ISERROR(FIND("MU2",Z578))),2,1)))),"")</f>
        <v>1</v>
      </c>
      <c r="V578" s="583"/>
      <c r="W578" s="186" t="s">
        <v>1682</v>
      </c>
      <c r="X578" s="192"/>
      <c r="Y578" s="219">
        <f>IF(NOT(ISERROR(FIND("MU=SU",X578))),1,IF(Z578&lt;&gt;"",IF(NOT(ISERROR(FIND("SU",Z578))),1,0),""))</f>
        <v>0</v>
      </c>
      <c r="Z578" s="217" t="s">
        <v>1981</v>
      </c>
      <c r="AA578" s="218"/>
      <c r="AB578" s="77"/>
      <c r="AC578" s="78"/>
      <c r="AD578" s="199" t="s">
        <v>1724</v>
      </c>
      <c r="AE578" s="91">
        <v>-91.669899999999998</v>
      </c>
      <c r="AF578" s="79">
        <v>0.492981</v>
      </c>
      <c r="AG578" s="79">
        <v>0.66654199999999997</v>
      </c>
      <c r="AH578" s="80">
        <v>0.109985</v>
      </c>
      <c r="AI578" s="81">
        <v>-0.35535800000000001</v>
      </c>
      <c r="AJ578" s="81">
        <v>-0.85984899999999997</v>
      </c>
      <c r="AK578" s="81">
        <v>-99.393100000000004</v>
      </c>
      <c r="AL578" s="81">
        <v>80.296800000000005</v>
      </c>
      <c r="AM578" s="503" t="s">
        <v>1820</v>
      </c>
      <c r="AN578" s="480" t="s">
        <v>1821</v>
      </c>
      <c r="AO578" s="83">
        <v>31.500499999999999</v>
      </c>
      <c r="AP578" s="83">
        <v>0.70090399999999997</v>
      </c>
      <c r="AQ578" s="83">
        <v>0.31396000000000002</v>
      </c>
      <c r="AR578" s="84">
        <v>8.2073399999999995E-9</v>
      </c>
      <c r="AS578" s="85">
        <v>2.13741</v>
      </c>
      <c r="AT578" s="85">
        <v>1.78392</v>
      </c>
      <c r="AU578" s="85">
        <v>52.964700000000001</v>
      </c>
      <c r="AV578" s="85">
        <v>153.32599999999999</v>
      </c>
      <c r="AW578" s="104" t="s">
        <v>1822</v>
      </c>
      <c r="AX578" s="86" t="s">
        <v>1823</v>
      </c>
      <c r="AY578" s="87" t="s">
        <v>70</v>
      </c>
      <c r="AZ578" s="87" t="s">
        <v>70</v>
      </c>
      <c r="BA578" s="87" t="s">
        <v>70</v>
      </c>
      <c r="BB578" s="485" t="s">
        <v>70</v>
      </c>
      <c r="BC578" s="485" t="s">
        <v>70</v>
      </c>
      <c r="BD578" s="485" t="s">
        <v>70</v>
      </c>
      <c r="BE578" s="485" t="s">
        <v>70</v>
      </c>
      <c r="BF578" s="485" t="s">
        <v>70</v>
      </c>
      <c r="BG578" s="485" t="s">
        <v>70</v>
      </c>
      <c r="BH578" s="97" t="s">
        <v>70</v>
      </c>
      <c r="BI578" s="251">
        <v>50</v>
      </c>
      <c r="BJ578" s="252">
        <v>4</v>
      </c>
      <c r="BK578" s="252">
        <v>0</v>
      </c>
      <c r="BL578" s="259">
        <v>1</v>
      </c>
      <c r="BM578" s="230">
        <f>IF(CD578&lt;&gt;"",IF(ISNUMBER(CD578),(CD578-CB578)*IF(AE578&lt;0,1,-1),"nan"),"")</f>
        <v>0.37837199999999993</v>
      </c>
      <c r="BN578" s="230">
        <f>IF(CE578&lt;&gt;"",IF(ISNUMBER(CE578),CE578/CC578,"nan"),"")</f>
        <v>0.77107153949684226</v>
      </c>
      <c r="BO578" s="261">
        <v>1</v>
      </c>
      <c r="BP578" s="231">
        <f>IF(CL578&lt;&gt;"",IF(ISNUMBER(CL578),(CL578-CJ578)*IF(AO578&lt;0,1,-1),"nan"),"")</f>
        <v>0.39619999999999989</v>
      </c>
      <c r="BQ578" s="231">
        <f>IF(CM578&lt;&gt;"",IF(ISNUMBER(CM578),CM578/CK578,"nan"),"")</f>
        <v>2.0202166336298815</v>
      </c>
      <c r="BR578" s="263" t="str">
        <f>IF(CS578&lt;&gt;"",IF(ISNUMBER(CS578),(CS578-CQ578)*IF(AX578&lt;0,1,-1),"nan"),"")</f>
        <v>nan</v>
      </c>
      <c r="BS578" s="232" t="str">
        <f>IF(CT578&lt;&gt;"",IF(ISNUMBER(CT578),(CT578-CR578)*IF(AY578&lt;0,1,-1),"nan"),"")</f>
        <v>nan</v>
      </c>
      <c r="BT578" s="232" t="str">
        <f>IF(CU578&lt;&gt;"",IF(ISNUMBER(CU578),CU578/CS578,"nan"),"")</f>
        <v>nan</v>
      </c>
      <c r="BU578" s="237" t="s">
        <v>1714</v>
      </c>
      <c r="BV578" s="237" t="s">
        <v>1721</v>
      </c>
      <c r="BW578" s="236" t="s">
        <v>1715</v>
      </c>
      <c r="BX578" s="236" t="s">
        <v>1722</v>
      </c>
      <c r="BY578" s="232" t="s">
        <v>1570</v>
      </c>
      <c r="BZ578" s="235" t="s">
        <v>1570</v>
      </c>
      <c r="CA578" s="257">
        <v>8</v>
      </c>
      <c r="CB578" s="233">
        <v>0.87035799999999997</v>
      </c>
      <c r="CC578" s="230">
        <v>4.8295000000000003</v>
      </c>
      <c r="CD578" s="230">
        <v>1.2487299999999999</v>
      </c>
      <c r="CE578" s="230">
        <v>3.7238899999999999</v>
      </c>
      <c r="CF578" s="230">
        <v>0.54374199999999995</v>
      </c>
      <c r="CG578" s="230">
        <v>0.43083900000000003</v>
      </c>
      <c r="CH578" s="230"/>
      <c r="CI578" s="230"/>
      <c r="CJ578" s="231">
        <v>-1.0454300000000001</v>
      </c>
      <c r="CK578" s="231">
        <v>2.1289400000000001</v>
      </c>
      <c r="CL578" s="231">
        <v>-1.44163</v>
      </c>
      <c r="CM578" s="231">
        <v>4.3009199999999996</v>
      </c>
      <c r="CN578" s="231">
        <v>0.59400799999999998</v>
      </c>
      <c r="CO578" s="231">
        <v>5.2237400000000003E-2</v>
      </c>
      <c r="CP578" s="231"/>
      <c r="CQ578" s="231"/>
      <c r="CR578" s="232" t="s">
        <v>1623</v>
      </c>
      <c r="CS578" s="232" t="s">
        <v>1623</v>
      </c>
      <c r="CT578" s="232" t="s">
        <v>1623</v>
      </c>
      <c r="CU578" s="232" t="s">
        <v>1623</v>
      </c>
      <c r="CV578" s="232" t="s">
        <v>1623</v>
      </c>
      <c r="CW578" s="232" t="s">
        <v>1623</v>
      </c>
      <c r="CX578" s="232" t="s">
        <v>1623</v>
      </c>
      <c r="CY578" s="234" t="s">
        <v>1623</v>
      </c>
      <c r="CZ578" s="106"/>
      <c r="DA578" s="106"/>
      <c r="DB578" s="106"/>
      <c r="DC578" s="106"/>
      <c r="DD578" s="106"/>
      <c r="DE578" s="498"/>
      <c r="DF578" s="92"/>
      <c r="DG578" s="107"/>
      <c r="DH578" s="107"/>
      <c r="DI578" s="107"/>
      <c r="DJ578" s="107"/>
      <c r="DK578" s="107"/>
      <c r="DL578" s="107"/>
      <c r="DM578" s="110"/>
      <c r="DN578" s="110"/>
      <c r="DO578" s="110"/>
      <c r="DP578" s="110"/>
      <c r="DQ578" s="110"/>
      <c r="DR578" s="110"/>
      <c r="DS578" s="110"/>
      <c r="DT578" s="110"/>
      <c r="DU578" s="497"/>
      <c r="DV578" s="497"/>
      <c r="DW578" s="497"/>
      <c r="DX578" s="497"/>
      <c r="DY578" s="497"/>
      <c r="DZ578" s="497"/>
      <c r="EA578" s="205"/>
      <c r="EB578" s="99"/>
      <c r="EC578" s="99"/>
      <c r="ED578" s="99"/>
      <c r="EE578" s="99"/>
      <c r="EF578" s="492"/>
      <c r="EG578" s="492"/>
      <c r="EH578" s="492"/>
      <c r="EI578" s="492"/>
      <c r="EJ578" s="492"/>
      <c r="EK578" s="492"/>
      <c r="EL578" s="492"/>
      <c r="EM578" s="99"/>
      <c r="EN578" s="99"/>
      <c r="EO578" s="99"/>
      <c r="EP578" s="99"/>
      <c r="EQ578" s="99"/>
      <c r="ER578" s="99"/>
      <c r="ES578" s="99"/>
      <c r="ET578" s="99"/>
      <c r="EU578" s="99"/>
      <c r="EV578" s="99"/>
      <c r="EW578" s="99"/>
      <c r="EX578" s="119"/>
      <c r="EY578" s="121"/>
      <c r="EZ578" s="454"/>
      <c r="FA578" s="83">
        <v>16</v>
      </c>
      <c r="FB578" s="126">
        <v>40</v>
      </c>
      <c r="FC578" s="508">
        <v>4.3242399999999996</v>
      </c>
      <c r="FD578" s="508">
        <v>1.08595</v>
      </c>
      <c r="FE578" s="116">
        <v>3.3339400000000001</v>
      </c>
      <c r="FF578" s="116">
        <v>-1.25634</v>
      </c>
      <c r="FG578" s="116" t="s">
        <v>70</v>
      </c>
      <c r="FH578" s="116" t="s">
        <v>70</v>
      </c>
      <c r="FI578" s="116" t="s">
        <v>2046</v>
      </c>
      <c r="FJ578" s="116" t="s">
        <v>2045</v>
      </c>
      <c r="FK578" s="116" t="s">
        <v>2048</v>
      </c>
      <c r="FL578" s="116" t="s">
        <v>2047</v>
      </c>
      <c r="FM578" s="116" t="s">
        <v>70</v>
      </c>
      <c r="FN578" s="116" t="s">
        <v>70</v>
      </c>
      <c r="FO578" s="3" t="s">
        <v>1243</v>
      </c>
    </row>
    <row r="579" spans="1:171" s="3" customFormat="1" ht="15" customHeight="1" x14ac:dyDescent="0.2">
      <c r="A579" s="155">
        <v>20140606</v>
      </c>
      <c r="B579" s="155">
        <v>5</v>
      </c>
      <c r="C579" s="156">
        <v>18</v>
      </c>
      <c r="D579" s="156">
        <v>2</v>
      </c>
      <c r="E579" s="156">
        <v>2</v>
      </c>
      <c r="F579" s="156">
        <v>12</v>
      </c>
      <c r="G579" s="158">
        <v>1.9</v>
      </c>
      <c r="H579" s="435">
        <v>0</v>
      </c>
      <c r="I579" s="157">
        <v>9300</v>
      </c>
      <c r="J579" s="101" t="s">
        <v>1618</v>
      </c>
      <c r="K579" s="102" t="str">
        <f>IF(B579=2,"Z:\Data\MOOG\HeTao\raw\",IF(B579=5,"Z:\Data\MOOG\Polo\raw\",""))</f>
        <v>Z:\Data\MOOG\Polo\raw\</v>
      </c>
      <c r="L579" s="154" t="s">
        <v>1726</v>
      </c>
      <c r="M579" s="569" t="str">
        <f>IF(NOT(ISERROR(FIND("Training_dt",W579))),"'Plot Psychometric_HH_dt_yuchen'",IF(NOT(ISERROR(FIND("Training",W579))),"'Plot Psychometric_HH'",IF(NOT(ISERROR(FIND("1DAT",W579))),"'Plot Tuning Azimuth_HH'",IF(NOT(ISERROR(FIND("HD_dt",W579))),"'Plot HeadingDiscimination_PSTH_HH_dt_yuchen'",IF(NOT(ISERROR(FIND("HD",W579))),"'Plot HeadingDiscimination_PSTH_HH'",IF(NOT(ISERROR(FIND("MemSac",W579))),"'Memory Saccade Analysis_HH'",IF(NOT(ISERROR(FIND("DelSac",W579))),"'Memory Saccade Analysis_HH'",IF(NOT(ISERROR(FIND("u-stim",W579))),"'Plot Microstim_HH'",""))))))))</f>
        <v>'Plot Tuning Azimuth_HH'</v>
      </c>
      <c r="N579" s="573">
        <v>1</v>
      </c>
      <c r="O579" s="584">
        <v>-1</v>
      </c>
      <c r="P579" s="590">
        <v>4</v>
      </c>
      <c r="Q579" s="590">
        <f>IF(B579=2,60,310)</f>
        <v>310</v>
      </c>
      <c r="R579" s="590">
        <v>5</v>
      </c>
      <c r="S579" s="590">
        <f>IF(B579=2,60,-190)</f>
        <v>-190</v>
      </c>
      <c r="T579" s="590">
        <v>1</v>
      </c>
      <c r="U579" s="590">
        <f>IF(Z579&lt;&gt;"",IF(NOT(ISERROR(FIND("SU",Z579))),VALUE(RIGHT(Z579,1))+4,IF(NOT(ISERROR(FIND("MU20",Z579))),20,IF(NOT(ISERROR(FIND("MU21",Z579))),21,IF(NOT(ISERROR(FIND("MU2",Z579))),2,1)))),"")</f>
        <v>1</v>
      </c>
      <c r="V579" s="583"/>
      <c r="W579" s="170" t="s">
        <v>1681</v>
      </c>
      <c r="X579" s="192"/>
      <c r="Y579" s="219">
        <f>IF(NOT(ISERROR(FIND("MU=SU",X579))),1,IF(Z579&lt;&gt;"",IF(NOT(ISERROR(FIND("SU",Z579))),1,0),""))</f>
        <v>0</v>
      </c>
      <c r="Z579" s="217" t="s">
        <v>1712</v>
      </c>
      <c r="AA579" s="218"/>
      <c r="AB579" s="77"/>
      <c r="AC579" s="78"/>
      <c r="AD579" s="199" t="s">
        <v>1732</v>
      </c>
      <c r="AE579" s="91">
        <v>-141.41999999999999</v>
      </c>
      <c r="AF579" s="79">
        <v>0.32597500000000001</v>
      </c>
      <c r="AG579" s="79">
        <v>0.129686</v>
      </c>
      <c r="AH579" s="80">
        <v>0.94127700000000003</v>
      </c>
      <c r="AI579" s="81">
        <v>-0.25676500000000002</v>
      </c>
      <c r="AJ579" s="81">
        <v>-0.17028099999999999</v>
      </c>
      <c r="AK579" s="81" t="s">
        <v>1615</v>
      </c>
      <c r="AL579" s="81" t="s">
        <v>1615</v>
      </c>
      <c r="AM579" s="503" t="s">
        <v>4324</v>
      </c>
      <c r="AN579" s="480" t="s">
        <v>4325</v>
      </c>
      <c r="AO579" s="83">
        <v>55.264499999999998</v>
      </c>
      <c r="AP579" s="83">
        <v>0.71557099999999996</v>
      </c>
      <c r="AQ579" s="83">
        <v>0.320799</v>
      </c>
      <c r="AR579" s="84">
        <v>1.7483300000000001E-10</v>
      </c>
      <c r="AS579" s="85">
        <v>1.66412</v>
      </c>
      <c r="AT579" s="85">
        <v>2.8722699999999999</v>
      </c>
      <c r="AU579" s="85">
        <v>59.822600000000001</v>
      </c>
      <c r="AV579" s="85">
        <v>147.93700000000001</v>
      </c>
      <c r="AW579" s="104" t="s">
        <v>4326</v>
      </c>
      <c r="AX579" s="86" t="s">
        <v>4327</v>
      </c>
      <c r="AY579" s="87" t="s">
        <v>1615</v>
      </c>
      <c r="AZ579" s="87" t="s">
        <v>1615</v>
      </c>
      <c r="BA579" s="87" t="s">
        <v>1615</v>
      </c>
      <c r="BB579" s="88" t="s">
        <v>1615</v>
      </c>
      <c r="BC579" s="89" t="s">
        <v>1615</v>
      </c>
      <c r="BD579" s="89" t="s">
        <v>1615</v>
      </c>
      <c r="BE579" s="89" t="s">
        <v>1615</v>
      </c>
      <c r="BF579" s="89" t="s">
        <v>1615</v>
      </c>
      <c r="BG579" s="504" t="s">
        <v>1615</v>
      </c>
      <c r="BH579" s="488" t="s">
        <v>1615</v>
      </c>
      <c r="BI579" s="251" t="s">
        <v>1243</v>
      </c>
      <c r="BJ579" s="252"/>
      <c r="BK579" s="252"/>
      <c r="BL579" s="259"/>
      <c r="BM579" s="230" t="str">
        <f>IF(CD579&lt;&gt;"",IF(ISNUMBER(CD579),(CD579-CB579)*IF(AE579&lt;0,1,-1),"nan"),"")</f>
        <v/>
      </c>
      <c r="BN579" s="230" t="str">
        <f>IF(CE579&lt;&gt;"",IF(ISNUMBER(CE579),CE579/CC579,"nan"),"")</f>
        <v/>
      </c>
      <c r="BO579" s="261"/>
      <c r="BP579" s="231" t="str">
        <f>IF(CL579&lt;&gt;"",IF(ISNUMBER(CL579),(CL579-CJ579)*IF(AO579&lt;0,1,-1),"nan"),"")</f>
        <v/>
      </c>
      <c r="BQ579" s="231" t="str">
        <f>IF(CM579&lt;&gt;"",IF(ISNUMBER(CM579),CM579/CK579,"nan"),"")</f>
        <v/>
      </c>
      <c r="BR579" s="263"/>
      <c r="BS579" s="232" t="str">
        <f>IF(CT579&lt;&gt;"",IF(ISNUMBER(CT579),(CT579-CR579)*IF(AY579&lt;0,1,-1),"nan"),"")</f>
        <v/>
      </c>
      <c r="BT579" s="232" t="str">
        <f>IF(CU579&lt;&gt;"",IF(ISNUMBER(CU579),CU579/CS579,"nan"),"")</f>
        <v/>
      </c>
      <c r="BU579" s="230"/>
      <c r="BV579" s="230"/>
      <c r="BW579" s="231"/>
      <c r="BX579" s="231"/>
      <c r="BY579" s="232"/>
      <c r="BZ579" s="235"/>
      <c r="CA579" s="257"/>
      <c r="CB579" s="233"/>
      <c r="CC579" s="230"/>
      <c r="CD579" s="230"/>
      <c r="CE579" s="230"/>
      <c r="CF579" s="230"/>
      <c r="CG579" s="230"/>
      <c r="CH579" s="230"/>
      <c r="CI579" s="230"/>
      <c r="CJ579" s="231"/>
      <c r="CK579" s="231"/>
      <c r="CL579" s="231"/>
      <c r="CM579" s="231"/>
      <c r="CN579" s="231"/>
      <c r="CO579" s="231"/>
      <c r="CP579" s="231"/>
      <c r="CQ579" s="231"/>
      <c r="CR579" s="232"/>
      <c r="CS579" s="232"/>
      <c r="CT579" s="232"/>
      <c r="CU579" s="232"/>
      <c r="CV579" s="232"/>
      <c r="CW579" s="232"/>
      <c r="CX579" s="232"/>
      <c r="CY579" s="234"/>
      <c r="CZ579" s="106"/>
      <c r="DA579" s="106"/>
      <c r="DB579" s="106"/>
      <c r="DC579" s="106"/>
      <c r="DD579" s="106"/>
      <c r="DE579" s="498"/>
      <c r="DF579" s="92"/>
      <c r="DG579" s="107"/>
      <c r="DH579" s="107"/>
      <c r="DI579" s="107"/>
      <c r="DJ579" s="107"/>
      <c r="DK579" s="107"/>
      <c r="DL579" s="107"/>
      <c r="DM579" s="110"/>
      <c r="DN579" s="110"/>
      <c r="DO579" s="110"/>
      <c r="DP579" s="110"/>
      <c r="DQ579" s="110"/>
      <c r="DR579" s="110"/>
      <c r="DS579" s="110"/>
      <c r="DT579" s="110"/>
      <c r="DU579" s="497"/>
      <c r="DV579" s="497"/>
      <c r="DW579" s="497"/>
      <c r="DX579" s="497"/>
      <c r="DY579" s="497"/>
      <c r="DZ579" s="497"/>
      <c r="EA579" s="185"/>
      <c r="EB579" s="99"/>
      <c r="EC579" s="492"/>
      <c r="ED579" s="99"/>
      <c r="EE579" s="492"/>
      <c r="EF579" s="492"/>
      <c r="EG579" s="492"/>
      <c r="EH579" s="492"/>
      <c r="EI579" s="492"/>
      <c r="EJ579" s="492"/>
      <c r="EK579" s="492"/>
      <c r="EL579" s="492"/>
      <c r="EM579" s="99"/>
      <c r="EN579" s="99"/>
      <c r="EO579" s="99"/>
      <c r="EP579" s="99"/>
      <c r="EQ579" s="99"/>
      <c r="ER579" s="99"/>
      <c r="ES579" s="99"/>
      <c r="ET579" s="99"/>
      <c r="EU579" s="99"/>
      <c r="EV579" s="99"/>
      <c r="EW579" s="99"/>
      <c r="EX579" s="119"/>
      <c r="EY579" s="121"/>
      <c r="EZ579" s="454"/>
      <c r="FA579" s="83"/>
      <c r="FB579" s="126"/>
      <c r="FC579" s="116"/>
      <c r="FD579" s="116"/>
      <c r="FE579" s="116"/>
      <c r="FF579" s="116"/>
      <c r="FG579" s="116"/>
      <c r="FH579" s="116"/>
      <c r="FI579" s="116"/>
      <c r="FJ579" s="116"/>
      <c r="FK579" s="116"/>
      <c r="FL579" s="116"/>
      <c r="FM579" s="116"/>
      <c r="FN579" s="116"/>
    </row>
    <row r="580" spans="1:171" ht="15" customHeight="1" x14ac:dyDescent="0.2">
      <c r="A580" s="100">
        <v>20140606</v>
      </c>
      <c r="B580" s="100">
        <v>5</v>
      </c>
      <c r="C580" s="74">
        <v>18</v>
      </c>
      <c r="D580" s="74">
        <v>2</v>
      </c>
      <c r="E580" s="74">
        <v>2</v>
      </c>
      <c r="F580" s="74">
        <v>12</v>
      </c>
      <c r="G580" s="75">
        <v>1.9</v>
      </c>
      <c r="H580" s="435">
        <v>0</v>
      </c>
      <c r="I580" s="73">
        <v>9400</v>
      </c>
      <c r="J580" s="101" t="s">
        <v>1618</v>
      </c>
      <c r="K580" s="102" t="str">
        <f>IF(B580=2,"Z:\Data\MOOG\HeTao\raw\",IF(B580=5,"Z:\Data\MOOG\Polo\raw\",""))</f>
        <v>Z:\Data\MOOG\Polo\raw\</v>
      </c>
      <c r="L580" s="103" t="s">
        <v>1727</v>
      </c>
      <c r="M580" s="569" t="str">
        <f>IF(NOT(ISERROR(FIND("Training_dt",W580))),"'Plot Psychometric_HH_dt_yuchen'",IF(NOT(ISERROR(FIND("Training",W580))),"'Plot Psychometric_HH'",IF(NOT(ISERROR(FIND("1DAT",W580))),"'Plot Tuning Azimuth_HH'",IF(NOT(ISERROR(FIND("HD_dt",W580))),"'Plot HeadingDiscimination_PSTH_HH_dt_yuchen'",IF(NOT(ISERROR(FIND("HD",W580))),"'Plot HeadingDiscimination_PSTH_HH'",IF(NOT(ISERROR(FIND("MemSac",W580))),"'Memory Saccade Analysis_HH'",IF(NOT(ISERROR(FIND("DelSac",W580))),"'Memory Saccade Analysis_HH'",IF(NOT(ISERROR(FIND("u-stim",W580))),"'Plot Microstim_HH'",""))))))))</f>
        <v>'Plot Tuning Azimuth_HH'</v>
      </c>
      <c r="N580" s="573">
        <v>1</v>
      </c>
      <c r="O580" s="584">
        <v>-1</v>
      </c>
      <c r="P580" s="590">
        <v>4</v>
      </c>
      <c r="Q580" s="590">
        <f>IF(B580=2,60,310)</f>
        <v>310</v>
      </c>
      <c r="R580" s="590">
        <v>5</v>
      </c>
      <c r="S580" s="590">
        <f>IF(B580=2,60,-190)</f>
        <v>-190</v>
      </c>
      <c r="T580" s="590">
        <v>1</v>
      </c>
      <c r="U580" s="590">
        <f>IF(Z580&lt;&gt;"",IF(NOT(ISERROR(FIND("SU",Z580))),VALUE(RIGHT(Z580,1))+4,IF(NOT(ISERROR(FIND("MU20",Z580))),20,IF(NOT(ISERROR(FIND("MU21",Z580))),21,IF(NOT(ISERROR(FIND("MU2",Z580))),2,1)))),"")</f>
        <v>1</v>
      </c>
      <c r="V580" s="583"/>
      <c r="W580" s="170" t="s">
        <v>1681</v>
      </c>
      <c r="X580" s="192"/>
      <c r="Y580" s="219">
        <f>IF(NOT(ISERROR(FIND("MU=SU",X580))),1,IF(Z580&lt;&gt;"",IF(NOT(ISERROR(FIND("SU",Z580))),1,0),""))</f>
        <v>0</v>
      </c>
      <c r="Z580" s="217" t="s">
        <v>1712</v>
      </c>
      <c r="AA580" s="218"/>
      <c r="AB580" s="77"/>
      <c r="AC580" s="78"/>
      <c r="AD580" s="199" t="s">
        <v>1733</v>
      </c>
      <c r="AE580" s="91">
        <v>105.349</v>
      </c>
      <c r="AF580" s="79">
        <v>0.522366</v>
      </c>
      <c r="AG580" s="79">
        <v>0.187807</v>
      </c>
      <c r="AH580" s="80">
        <v>0.109761</v>
      </c>
      <c r="AI580" s="81">
        <v>-0.89212999999999998</v>
      </c>
      <c r="AJ580" s="81">
        <v>0.43533300000000003</v>
      </c>
      <c r="AK580" s="81" t="s">
        <v>1615</v>
      </c>
      <c r="AL580" s="81" t="s">
        <v>1615</v>
      </c>
      <c r="AM580" s="503" t="s">
        <v>4328</v>
      </c>
      <c r="AN580" s="480" t="s">
        <v>4329</v>
      </c>
      <c r="AO580" s="83">
        <v>65.849199999999996</v>
      </c>
      <c r="AP580" s="83">
        <v>0.71650599999999998</v>
      </c>
      <c r="AQ580" s="83">
        <v>0.38794200000000001</v>
      </c>
      <c r="AR580" s="84">
        <v>2.7779899999999999E-7</v>
      </c>
      <c r="AS580" s="85">
        <v>5.0303500000000003</v>
      </c>
      <c r="AT580" s="85">
        <v>2.02258</v>
      </c>
      <c r="AU580" s="85">
        <v>64.3245</v>
      </c>
      <c r="AV580" s="85">
        <v>64.252700000000004</v>
      </c>
      <c r="AW580" s="104" t="s">
        <v>4330</v>
      </c>
      <c r="AX580" s="86" t="s">
        <v>4331</v>
      </c>
      <c r="AY580" s="87" t="s">
        <v>1615</v>
      </c>
      <c r="AZ580" s="87" t="s">
        <v>1615</v>
      </c>
      <c r="BA580" s="87" t="s">
        <v>1615</v>
      </c>
      <c r="BB580" s="88" t="s">
        <v>1615</v>
      </c>
      <c r="BC580" s="89" t="s">
        <v>1615</v>
      </c>
      <c r="BD580" s="89" t="s">
        <v>1615</v>
      </c>
      <c r="BE580" s="89" t="s">
        <v>1615</v>
      </c>
      <c r="BF580" s="89" t="s">
        <v>1615</v>
      </c>
      <c r="BG580" s="504" t="s">
        <v>1615</v>
      </c>
      <c r="BH580" s="488" t="s">
        <v>1615</v>
      </c>
      <c r="BI580" s="251" t="s">
        <v>1243</v>
      </c>
      <c r="BJ580" s="252"/>
      <c r="BK580" s="252"/>
      <c r="BL580" s="259"/>
      <c r="BM580" s="230" t="str">
        <f>IF(CD580&lt;&gt;"",IF(ISNUMBER(CD580),(CD580-CB580)*IF(AE580&lt;0,1,-1),"nan"),"")</f>
        <v/>
      </c>
      <c r="BN580" s="230" t="str">
        <f>IF(CE580&lt;&gt;"",IF(ISNUMBER(CE580),CE580/CC580,"nan"),"")</f>
        <v/>
      </c>
      <c r="BO580" s="261"/>
      <c r="BP580" s="231"/>
      <c r="BQ580" s="231" t="str">
        <f>IF(CM580&lt;&gt;"",IF(ISNUMBER(CM580),CM580/CK580,"nan"),"")</f>
        <v/>
      </c>
      <c r="BR580" s="263"/>
      <c r="BS580" s="232" t="str">
        <f>IF(CT580&lt;&gt;"",IF(ISNUMBER(CT580),(CT580-CR580)*IF(AY580&lt;0,1,-1),"nan"),"")</f>
        <v/>
      </c>
      <c r="BT580" s="232" t="str">
        <f>IF(CU580&lt;&gt;"",IF(ISNUMBER(CU580),CU580/CS580,"nan"),"")</f>
        <v/>
      </c>
      <c r="BU580" s="230"/>
      <c r="BV580" s="230"/>
      <c r="BW580" s="231"/>
      <c r="BX580" s="231"/>
      <c r="BY580" s="232"/>
      <c r="BZ580" s="235"/>
      <c r="CA580" s="257"/>
      <c r="CB580" s="233"/>
      <c r="CC580" s="230"/>
      <c r="CD580" s="230"/>
      <c r="CE580" s="230"/>
      <c r="CF580" s="230"/>
      <c r="CG580" s="230"/>
      <c r="CH580" s="230"/>
      <c r="CI580" s="230"/>
      <c r="CJ580" s="231"/>
      <c r="CK580" s="231"/>
      <c r="CL580" s="231"/>
      <c r="CM580" s="231"/>
      <c r="CN580" s="231"/>
      <c r="CO580" s="231"/>
      <c r="CP580" s="231"/>
      <c r="CQ580" s="231"/>
      <c r="CR580" s="232"/>
      <c r="CS580" s="232"/>
      <c r="CT580" s="232"/>
      <c r="CU580" s="232"/>
      <c r="CV580" s="232"/>
      <c r="CW580" s="232"/>
      <c r="CX580" s="232"/>
      <c r="CY580" s="234"/>
      <c r="DA580" s="106"/>
      <c r="DC580" s="106"/>
      <c r="DD580" s="106"/>
      <c r="DE580" s="498"/>
      <c r="DF580" s="92"/>
      <c r="DG580" s="107"/>
      <c r="DH580" s="107"/>
      <c r="DI580" s="107"/>
      <c r="DJ580" s="107"/>
      <c r="DK580" s="107"/>
      <c r="DL580" s="107"/>
      <c r="DM580" s="110"/>
      <c r="DN580" s="110"/>
      <c r="DO580" s="110"/>
      <c r="DP580" s="110"/>
      <c r="DQ580" s="110"/>
      <c r="DR580" s="110"/>
      <c r="DS580" s="110"/>
      <c r="DT580" s="110"/>
      <c r="DU580" s="497"/>
      <c r="DV580" s="497"/>
      <c r="DW580" s="497"/>
      <c r="DX580" s="497"/>
      <c r="DY580" s="497"/>
      <c r="DZ580" s="497"/>
      <c r="EA580" s="185"/>
      <c r="EB580" s="99"/>
      <c r="EC580" s="99"/>
      <c r="ED580" s="99"/>
      <c r="EE580" s="99"/>
      <c r="EF580" s="99"/>
      <c r="EG580" s="99"/>
      <c r="EH580" s="99"/>
      <c r="EI580" s="99"/>
      <c r="EJ580" s="99"/>
      <c r="EK580" s="99"/>
      <c r="EL580" s="99"/>
      <c r="EM580" s="99"/>
      <c r="EN580" s="99"/>
      <c r="EO580" s="99"/>
      <c r="EP580" s="99"/>
      <c r="EQ580" s="99"/>
      <c r="ER580" s="99"/>
      <c r="ES580" s="99"/>
      <c r="ET580" s="99"/>
      <c r="EU580" s="99"/>
      <c r="EV580" s="99"/>
      <c r="EW580" s="99"/>
      <c r="EX580" s="119"/>
      <c r="EY580" s="121"/>
      <c r="EZ580" s="454"/>
      <c r="FA580" s="83"/>
      <c r="FC580" s="116"/>
      <c r="FD580" s="116"/>
    </row>
    <row r="581" spans="1:171" s="3" customFormat="1" ht="15" customHeight="1" x14ac:dyDescent="0.2">
      <c r="A581" s="155">
        <v>20140606</v>
      </c>
      <c r="B581" s="155">
        <v>5</v>
      </c>
      <c r="C581" s="156">
        <v>18</v>
      </c>
      <c r="D581" s="156">
        <v>2</v>
      </c>
      <c r="E581" s="156">
        <v>2</v>
      </c>
      <c r="F581" s="156">
        <v>12</v>
      </c>
      <c r="G581" s="158">
        <v>1.9</v>
      </c>
      <c r="H581" s="435">
        <v>0</v>
      </c>
      <c r="I581" s="157">
        <v>9500</v>
      </c>
      <c r="J581" s="101" t="s">
        <v>1618</v>
      </c>
      <c r="K581" s="102" t="str">
        <f>IF(B581=2,"Z:\Data\MOOG\HeTao\raw\",IF(B581=5,"Z:\Data\MOOG\Polo\raw\",""))</f>
        <v>Z:\Data\MOOG\Polo\raw\</v>
      </c>
      <c r="L581" s="154" t="s">
        <v>1728</v>
      </c>
      <c r="M581" s="569" t="str">
        <f>IF(NOT(ISERROR(FIND("Training_dt",W581))),"'Plot Psychometric_HH_dt_yuchen'",IF(NOT(ISERROR(FIND("Training",W581))),"'Plot Psychometric_HH'",IF(NOT(ISERROR(FIND("1DAT",W581))),"'Plot Tuning Azimuth_HH'",IF(NOT(ISERROR(FIND("HD_dt",W581))),"'Plot HeadingDiscimination_PSTH_HH_dt_yuchen'",IF(NOT(ISERROR(FIND("HD",W581))),"'Plot HeadingDiscimination_PSTH_HH'",IF(NOT(ISERROR(FIND("MemSac",W581))),"'Memory Saccade Analysis_HH'",IF(NOT(ISERROR(FIND("DelSac",W581))),"'Memory Saccade Analysis_HH'",IF(NOT(ISERROR(FIND("u-stim",W581))),"'Plot Microstim_HH'",""))))))))</f>
        <v>'Plot Tuning Azimuth_HH'</v>
      </c>
      <c r="N581" s="573">
        <v>1</v>
      </c>
      <c r="O581" s="584">
        <v>-1</v>
      </c>
      <c r="P581" s="590">
        <v>4</v>
      </c>
      <c r="Q581" s="590">
        <f>IF(B581=2,60,310)</f>
        <v>310</v>
      </c>
      <c r="R581" s="590">
        <v>5</v>
      </c>
      <c r="S581" s="590">
        <f>IF(B581=2,60,-190)</f>
        <v>-190</v>
      </c>
      <c r="T581" s="590">
        <v>1</v>
      </c>
      <c r="U581" s="590">
        <f>IF(Z581&lt;&gt;"",IF(NOT(ISERROR(FIND("SU",Z581))),VALUE(RIGHT(Z581,1))+4,IF(NOT(ISERROR(FIND("MU20",Z581))),20,IF(NOT(ISERROR(FIND("MU21",Z581))),21,IF(NOT(ISERROR(FIND("MU2",Z581))),2,1)))),"")</f>
        <v>1</v>
      </c>
      <c r="V581" s="583"/>
      <c r="W581" s="170" t="s">
        <v>1681</v>
      </c>
      <c r="X581" s="192"/>
      <c r="Y581" s="219">
        <f>IF(NOT(ISERROR(FIND("MU=SU",X581))),1,IF(Z581&lt;&gt;"",IF(NOT(ISERROR(FIND("SU",Z581))),1,0),""))</f>
        <v>0</v>
      </c>
      <c r="Z581" s="217" t="s">
        <v>1712</v>
      </c>
      <c r="AA581" s="218"/>
      <c r="AB581" s="77"/>
      <c r="AC581" s="78"/>
      <c r="AD581" s="199" t="s">
        <v>1734</v>
      </c>
      <c r="AE581" s="91">
        <v>-22.601400000000002</v>
      </c>
      <c r="AF581" s="79">
        <v>0.40885500000000002</v>
      </c>
      <c r="AG581" s="79">
        <v>0.26449099999999998</v>
      </c>
      <c r="AH581" s="80">
        <v>0.67391400000000001</v>
      </c>
      <c r="AI581" s="81">
        <v>-0.40971299999999999</v>
      </c>
      <c r="AJ581" s="81">
        <v>-3.2773700000000003E-2</v>
      </c>
      <c r="AK581" s="81">
        <v>-41.191099999999999</v>
      </c>
      <c r="AL581" s="81">
        <v>45.86</v>
      </c>
      <c r="AM581" s="503" t="s">
        <v>4332</v>
      </c>
      <c r="AN581" s="480" t="s">
        <v>4333</v>
      </c>
      <c r="AO581" s="83">
        <v>77.153400000000005</v>
      </c>
      <c r="AP581" s="83">
        <v>0.77604600000000001</v>
      </c>
      <c r="AQ581" s="83">
        <v>0.72088099999999999</v>
      </c>
      <c r="AR581" s="84">
        <v>4.2992599999999998E-7</v>
      </c>
      <c r="AS581" s="85">
        <v>6.1710399999999996</v>
      </c>
      <c r="AT581" s="85">
        <v>3.5582500000000001</v>
      </c>
      <c r="AU581" s="85">
        <v>74.800799999999995</v>
      </c>
      <c r="AV581" s="85">
        <v>120.253</v>
      </c>
      <c r="AW581" s="104" t="s">
        <v>4334</v>
      </c>
      <c r="AX581" s="86" t="s">
        <v>4335</v>
      </c>
      <c r="AY581" s="87" t="s">
        <v>1615</v>
      </c>
      <c r="AZ581" s="87" t="s">
        <v>1615</v>
      </c>
      <c r="BA581" s="87" t="s">
        <v>1615</v>
      </c>
      <c r="BB581" s="88" t="s">
        <v>1615</v>
      </c>
      <c r="BC581" s="89" t="s">
        <v>1615</v>
      </c>
      <c r="BD581" s="89" t="s">
        <v>1615</v>
      </c>
      <c r="BE581" s="89" t="s">
        <v>1615</v>
      </c>
      <c r="BF581" s="89" t="s">
        <v>1615</v>
      </c>
      <c r="BG581" s="504" t="s">
        <v>1615</v>
      </c>
      <c r="BH581" s="488" t="s">
        <v>1615</v>
      </c>
      <c r="BI581" s="251" t="s">
        <v>1243</v>
      </c>
      <c r="BJ581" s="252"/>
      <c r="BK581" s="252"/>
      <c r="BL581" s="259"/>
      <c r="BM581" s="230" t="str">
        <f>IF(CD581&lt;&gt;"",IF(ISNUMBER(CD581),(CD581-CB581)*IF(AE581&lt;0,1,-1),"nan"),"")</f>
        <v/>
      </c>
      <c r="BN581" s="230" t="str">
        <f>IF(CE581&lt;&gt;"",IF(ISNUMBER(CE581),CE581/CC581,"nan"),"")</f>
        <v/>
      </c>
      <c r="BO581" s="261"/>
      <c r="BP581" s="231" t="str">
        <f>IF(CL581&lt;&gt;"",IF(ISNUMBER(CL581),(CL581-CJ581)*IF(AO581&lt;0,1,-1),"nan"),"")</f>
        <v/>
      </c>
      <c r="BQ581" s="231" t="str">
        <f>IF(CM581&lt;&gt;"",IF(ISNUMBER(CM581),CM581/CK581,"nan"),"")</f>
        <v/>
      </c>
      <c r="BR581" s="263"/>
      <c r="BS581" s="232" t="str">
        <f>IF(CT581&lt;&gt;"",IF(ISNUMBER(CT581),(CT581-CR581)*IF(AY581&lt;0,1,-1),"nan"),"")</f>
        <v/>
      </c>
      <c r="BT581" s="232" t="str">
        <f>IF(CU581&lt;&gt;"",IF(ISNUMBER(CU581),CU581/CS581,"nan"),"")</f>
        <v/>
      </c>
      <c r="BU581" s="230"/>
      <c r="BV581" s="230"/>
      <c r="BW581" s="231"/>
      <c r="BX581" s="231"/>
      <c r="BY581" s="232"/>
      <c r="BZ581" s="235"/>
      <c r="CA581" s="257"/>
      <c r="CB581" s="233"/>
      <c r="CC581" s="230"/>
      <c r="CD581" s="230"/>
      <c r="CE581" s="230"/>
      <c r="CF581" s="230"/>
      <c r="CG581" s="230"/>
      <c r="CH581" s="230"/>
      <c r="CI581" s="230"/>
      <c r="CJ581" s="231"/>
      <c r="CK581" s="231"/>
      <c r="CL581" s="231"/>
      <c r="CM581" s="231"/>
      <c r="CN581" s="231"/>
      <c r="CO581" s="231"/>
      <c r="CP581" s="231"/>
      <c r="CQ581" s="231"/>
      <c r="CR581" s="232"/>
      <c r="CS581" s="232"/>
      <c r="CT581" s="232"/>
      <c r="CU581" s="232"/>
      <c r="CV581" s="232"/>
      <c r="CW581" s="232"/>
      <c r="CX581" s="232"/>
      <c r="CY581" s="234"/>
      <c r="CZ581" s="106"/>
      <c r="DA581" s="106"/>
      <c r="DB581" s="106"/>
      <c r="DC581" s="106"/>
      <c r="DD581" s="106"/>
      <c r="DE581" s="498"/>
      <c r="DF581" s="92"/>
      <c r="DG581" s="107"/>
      <c r="DH581" s="107"/>
      <c r="DI581" s="107"/>
      <c r="DJ581" s="107"/>
      <c r="DK581" s="107"/>
      <c r="DL581" s="107"/>
      <c r="DM581" s="110"/>
      <c r="DN581" s="110"/>
      <c r="DO581" s="110"/>
      <c r="DP581" s="110"/>
      <c r="DQ581" s="110"/>
      <c r="DR581" s="110"/>
      <c r="DS581" s="110"/>
      <c r="DT581" s="110"/>
      <c r="DU581" s="497"/>
      <c r="DV581" s="497"/>
      <c r="DW581" s="497"/>
      <c r="DX581" s="497"/>
      <c r="DY581" s="497"/>
      <c r="DZ581" s="497"/>
      <c r="EA581" s="185"/>
      <c r="EB581" s="99"/>
      <c r="EC581" s="99"/>
      <c r="ED581" s="99"/>
      <c r="EE581" s="99"/>
      <c r="EF581" s="99"/>
      <c r="EG581" s="99"/>
      <c r="EH581" s="99"/>
      <c r="EI581" s="99"/>
      <c r="EJ581" s="99"/>
      <c r="EK581" s="99"/>
      <c r="EL581" s="99"/>
      <c r="EM581" s="99"/>
      <c r="EN581" s="99"/>
      <c r="EO581" s="99"/>
      <c r="EP581" s="99"/>
      <c r="EQ581" s="99"/>
      <c r="ER581" s="99"/>
      <c r="ES581" s="99"/>
      <c r="ET581" s="99"/>
      <c r="EU581" s="99"/>
      <c r="EV581" s="99"/>
      <c r="EW581" s="99"/>
      <c r="EX581" s="119"/>
      <c r="EY581" s="121"/>
      <c r="EZ581" s="454"/>
      <c r="FA581" s="83"/>
      <c r="FB581" s="126"/>
      <c r="FC581" s="116"/>
      <c r="FD581" s="116"/>
      <c r="FE581" s="116"/>
      <c r="FF581" s="116"/>
      <c r="FG581" s="116"/>
      <c r="FH581" s="116"/>
      <c r="FI581" s="116"/>
      <c r="FJ581" s="116"/>
      <c r="FK581" s="116"/>
      <c r="FL581" s="116"/>
      <c r="FM581" s="116"/>
      <c r="FN581" s="116"/>
    </row>
    <row r="582" spans="1:171" ht="15" customHeight="1" x14ac:dyDescent="0.2">
      <c r="A582" s="100">
        <v>20140606</v>
      </c>
      <c r="B582" s="100">
        <v>5</v>
      </c>
      <c r="C582" s="74">
        <v>18</v>
      </c>
      <c r="D582" s="74">
        <v>2</v>
      </c>
      <c r="E582" s="74">
        <v>2</v>
      </c>
      <c r="F582" s="74">
        <v>12</v>
      </c>
      <c r="G582" s="75">
        <v>1.9</v>
      </c>
      <c r="H582" s="435">
        <v>0</v>
      </c>
      <c r="I582" s="73">
        <v>9600</v>
      </c>
      <c r="J582" s="101" t="s">
        <v>1618</v>
      </c>
      <c r="K582" s="102" t="str">
        <f>IF(B582=2,"Z:\Data\MOOG\HeTao\raw\",IF(B582=5,"Z:\Data\MOOG\Polo\raw\",""))</f>
        <v>Z:\Data\MOOG\Polo\raw\</v>
      </c>
      <c r="L582" s="103" t="s">
        <v>1729</v>
      </c>
      <c r="M582" s="569" t="str">
        <f>IF(NOT(ISERROR(FIND("Training_dt",W582))),"'Plot Psychometric_HH_dt_yuchen'",IF(NOT(ISERROR(FIND("Training",W582))),"'Plot Psychometric_HH'",IF(NOT(ISERROR(FIND("1DAT",W582))),"'Plot Tuning Azimuth_HH'",IF(NOT(ISERROR(FIND("HD_dt",W582))),"'Plot HeadingDiscimination_PSTH_HH_dt_yuchen'",IF(NOT(ISERROR(FIND("HD",W582))),"'Plot HeadingDiscimination_PSTH_HH'",IF(NOT(ISERROR(FIND("MemSac",W582))),"'Memory Saccade Analysis_HH'",IF(NOT(ISERROR(FIND("DelSac",W582))),"'Memory Saccade Analysis_HH'",IF(NOT(ISERROR(FIND("u-stim",W582))),"'Plot Microstim_HH'",""))))))))</f>
        <v>'Plot Tuning Azimuth_HH'</v>
      </c>
      <c r="N582" s="573">
        <v>1</v>
      </c>
      <c r="O582" s="584">
        <v>-1</v>
      </c>
      <c r="P582" s="590">
        <v>4</v>
      </c>
      <c r="Q582" s="590">
        <f>IF(B582=2,60,310)</f>
        <v>310</v>
      </c>
      <c r="R582" s="590">
        <v>5</v>
      </c>
      <c r="S582" s="590">
        <f>IF(B582=2,60,-190)</f>
        <v>-190</v>
      </c>
      <c r="T582" s="590">
        <v>1</v>
      </c>
      <c r="U582" s="590">
        <f>IF(Z582&lt;&gt;"",IF(NOT(ISERROR(FIND("SU",Z582))),VALUE(RIGHT(Z582,1))+4,IF(NOT(ISERROR(FIND("MU20",Z582))),20,IF(NOT(ISERROR(FIND("MU21",Z582))),21,IF(NOT(ISERROR(FIND("MU2",Z582))),2,1)))),"")</f>
        <v>1</v>
      </c>
      <c r="V582" s="583"/>
      <c r="W582" s="170" t="s">
        <v>1681</v>
      </c>
      <c r="X582" s="192"/>
      <c r="Y582" s="219">
        <f>IF(NOT(ISERROR(FIND("MU=SU",X582))),1,IF(Z582&lt;&gt;"",IF(NOT(ISERROR(FIND("SU",Z582))),1,0),""))</f>
        <v>0</v>
      </c>
      <c r="Z582" s="217" t="s">
        <v>1712</v>
      </c>
      <c r="AA582" s="218"/>
      <c r="AB582" s="77"/>
      <c r="AC582" s="78"/>
      <c r="AD582" s="199" t="s">
        <v>1735</v>
      </c>
      <c r="AE582" s="91">
        <v>59.802599999999998</v>
      </c>
      <c r="AF582" s="79">
        <v>0.57936699999999997</v>
      </c>
      <c r="AG582" s="79">
        <v>0.42425000000000002</v>
      </c>
      <c r="AH582" s="80">
        <v>2.2293799999999999E-2</v>
      </c>
      <c r="AI582" s="81">
        <v>1.54078</v>
      </c>
      <c r="AJ582" s="81">
        <v>-0.66545100000000001</v>
      </c>
      <c r="AK582" s="81" t="s">
        <v>1615</v>
      </c>
      <c r="AL582" s="81" t="s">
        <v>1615</v>
      </c>
      <c r="AM582" s="503" t="s">
        <v>4336</v>
      </c>
      <c r="AN582" s="480" t="s">
        <v>4337</v>
      </c>
      <c r="AO582" s="83">
        <v>56.288400000000003</v>
      </c>
      <c r="AP582" s="83">
        <v>0.65741700000000003</v>
      </c>
      <c r="AQ582" s="83">
        <v>0.37414399999999998</v>
      </c>
      <c r="AR582" s="84">
        <v>2.4638999999999998E-4</v>
      </c>
      <c r="AS582" s="85">
        <v>1.42228</v>
      </c>
      <c r="AT582" s="85">
        <v>6.7311399999999999</v>
      </c>
      <c r="AU582" s="85">
        <v>67.232900000000001</v>
      </c>
      <c r="AV582" s="85">
        <v>117.01900000000001</v>
      </c>
      <c r="AW582" s="104" t="s">
        <v>4338</v>
      </c>
      <c r="AX582" s="86" t="s">
        <v>4339</v>
      </c>
      <c r="AY582" s="87" t="s">
        <v>1615</v>
      </c>
      <c r="AZ582" s="87" t="s">
        <v>1615</v>
      </c>
      <c r="BA582" s="87" t="s">
        <v>1615</v>
      </c>
      <c r="BB582" s="88" t="s">
        <v>1615</v>
      </c>
      <c r="BC582" s="89" t="s">
        <v>1615</v>
      </c>
      <c r="BD582" s="89" t="s">
        <v>1615</v>
      </c>
      <c r="BE582" s="89" t="s">
        <v>1615</v>
      </c>
      <c r="BF582" s="89" t="s">
        <v>1615</v>
      </c>
      <c r="BG582" s="504" t="s">
        <v>1615</v>
      </c>
      <c r="BH582" s="488" t="s">
        <v>1615</v>
      </c>
      <c r="BI582" s="251" t="s">
        <v>1243</v>
      </c>
      <c r="BJ582" s="252"/>
      <c r="BK582" s="252"/>
      <c r="BL582" s="259"/>
      <c r="BM582" s="230" t="str">
        <f>IF(CD582&lt;&gt;"",IF(ISNUMBER(CD582),(CD582-CB582)*IF(AE582&lt;0,1,-1),"nan"),"")</f>
        <v/>
      </c>
      <c r="BN582" s="230" t="str">
        <f>IF(CE582&lt;&gt;"",IF(ISNUMBER(CE582),CE582/CC582,"nan"),"")</f>
        <v/>
      </c>
      <c r="BO582" s="261"/>
      <c r="BP582" s="231" t="str">
        <f>IF(CL582&lt;&gt;"",IF(ISNUMBER(CL582),(CL582-CJ582)*IF(AO582&lt;0,1,-1),"nan"),"")</f>
        <v/>
      </c>
      <c r="BQ582" s="231" t="str">
        <f>IF(CM582&lt;&gt;"",IF(ISNUMBER(CM582),CM582/CK582,"nan"),"")</f>
        <v/>
      </c>
      <c r="BR582" s="263"/>
      <c r="BS582" s="232" t="str">
        <f>IF(CT582&lt;&gt;"",IF(ISNUMBER(CT582),(CT582-CR582)*IF(AY582&lt;0,1,-1),"nan"),"")</f>
        <v/>
      </c>
      <c r="BT582" s="232" t="str">
        <f>IF(CU582&lt;&gt;"",IF(ISNUMBER(CU582),CU582/CS582,"nan"),"")</f>
        <v/>
      </c>
      <c r="BU582" s="230"/>
      <c r="BV582" s="230"/>
      <c r="BW582" s="231"/>
      <c r="BX582" s="231"/>
      <c r="BY582" s="232"/>
      <c r="BZ582" s="235"/>
      <c r="CA582" s="257"/>
      <c r="CB582" s="233"/>
      <c r="CC582" s="230"/>
      <c r="CD582" s="230"/>
      <c r="CE582" s="230"/>
      <c r="CF582" s="230"/>
      <c r="CG582" s="230"/>
      <c r="CH582" s="230"/>
      <c r="CI582" s="230"/>
      <c r="CJ582" s="231"/>
      <c r="CK582" s="231"/>
      <c r="CL582" s="231"/>
      <c r="CM582" s="231"/>
      <c r="CN582" s="231"/>
      <c r="CO582" s="231"/>
      <c r="CP582" s="231"/>
      <c r="CQ582" s="231"/>
      <c r="CR582" s="232"/>
      <c r="CS582" s="232"/>
      <c r="CT582" s="232"/>
      <c r="CU582" s="232"/>
      <c r="CV582" s="232"/>
      <c r="CW582" s="232"/>
      <c r="CX582" s="232"/>
      <c r="CY582" s="234"/>
      <c r="DA582" s="106"/>
      <c r="DC582" s="106"/>
      <c r="DD582" s="106"/>
      <c r="DE582" s="498"/>
      <c r="DF582" s="92"/>
      <c r="DG582" s="107"/>
      <c r="DH582" s="107"/>
      <c r="DI582" s="107"/>
      <c r="DJ582" s="107"/>
      <c r="DK582" s="107"/>
      <c r="DL582" s="107"/>
      <c r="DM582" s="110"/>
      <c r="DN582" s="110"/>
      <c r="DO582" s="110"/>
      <c r="DP582" s="110"/>
      <c r="DQ582" s="110"/>
      <c r="DR582" s="110"/>
      <c r="DS582" s="110"/>
      <c r="DT582" s="110"/>
      <c r="DU582" s="497"/>
      <c r="DV582" s="497"/>
      <c r="DW582" s="497"/>
      <c r="DX582" s="497"/>
      <c r="DY582" s="497"/>
      <c r="DZ582" s="497"/>
      <c r="EA582" s="185"/>
      <c r="EB582" s="99"/>
      <c r="EC582" s="99"/>
      <c r="ED582" s="99"/>
      <c r="EE582" s="99"/>
      <c r="EF582" s="99"/>
      <c r="EG582" s="99"/>
      <c r="EH582" s="99"/>
      <c r="EI582" s="99"/>
      <c r="EJ582" s="99"/>
      <c r="EK582" s="99"/>
      <c r="EL582" s="99"/>
      <c r="EM582" s="99"/>
      <c r="EN582" s="99"/>
      <c r="EO582" s="99"/>
      <c r="EP582" s="99"/>
      <c r="EQ582" s="99"/>
      <c r="ER582" s="99"/>
      <c r="ES582" s="99"/>
      <c r="ET582" s="99"/>
      <c r="EU582" s="99"/>
      <c r="EV582" s="99"/>
      <c r="EW582" s="99"/>
      <c r="EX582" s="119"/>
      <c r="EY582" s="121"/>
      <c r="EZ582" s="454"/>
      <c r="FA582" s="83"/>
      <c r="FC582" s="116"/>
      <c r="FD582" s="116"/>
    </row>
    <row r="583" spans="1:171" ht="15" customHeight="1" x14ac:dyDescent="0.2">
      <c r="A583" s="100">
        <v>20140606</v>
      </c>
      <c r="B583" s="100">
        <v>5</v>
      </c>
      <c r="C583" s="74">
        <v>18</v>
      </c>
      <c r="D583" s="74">
        <v>2</v>
      </c>
      <c r="E583" s="74">
        <v>2</v>
      </c>
      <c r="F583" s="74">
        <v>12</v>
      </c>
      <c r="G583" s="75">
        <v>1.9</v>
      </c>
      <c r="H583" s="435">
        <v>0</v>
      </c>
      <c r="I583" s="73">
        <v>9700</v>
      </c>
      <c r="J583" s="101" t="s">
        <v>1618</v>
      </c>
      <c r="K583" s="102" t="str">
        <f>IF(B583=2,"Z:\Data\MOOG\HeTao\raw\",IF(B583=5,"Z:\Data\MOOG\Polo\raw\",""))</f>
        <v>Z:\Data\MOOG\Polo\raw\</v>
      </c>
      <c r="L583" s="103" t="s">
        <v>1730</v>
      </c>
      <c r="M583" s="569" t="str">
        <f>IF(NOT(ISERROR(FIND("Training_dt",W583))),"'Plot Psychometric_HH_dt_yuchen'",IF(NOT(ISERROR(FIND("Training",W583))),"'Plot Psychometric_HH'",IF(NOT(ISERROR(FIND("1DAT",W583))),"'Plot Tuning Azimuth_HH'",IF(NOT(ISERROR(FIND("HD_dt",W583))),"'Plot HeadingDiscimination_PSTH_HH_dt_yuchen'",IF(NOT(ISERROR(FIND("HD",W583))),"'Plot HeadingDiscimination_PSTH_HH'",IF(NOT(ISERROR(FIND("MemSac",W583))),"'Memory Saccade Analysis_HH'",IF(NOT(ISERROR(FIND("DelSac",W583))),"'Memory Saccade Analysis_HH'",IF(NOT(ISERROR(FIND("u-stim",W583))),"'Plot Microstim_HH'",""))))))))</f>
        <v>'Plot Tuning Azimuth_HH'</v>
      </c>
      <c r="N583" s="573">
        <v>1</v>
      </c>
      <c r="O583" s="584">
        <v>-1</v>
      </c>
      <c r="P583" s="590">
        <v>4</v>
      </c>
      <c r="Q583" s="590">
        <f>IF(B583=2,60,310)</f>
        <v>310</v>
      </c>
      <c r="R583" s="590">
        <v>5</v>
      </c>
      <c r="S583" s="590">
        <f>IF(B583=2,60,-190)</f>
        <v>-190</v>
      </c>
      <c r="T583" s="590">
        <v>1</v>
      </c>
      <c r="U583" s="590">
        <f>IF(Z583&lt;&gt;"",IF(NOT(ISERROR(FIND("SU",Z583))),VALUE(RIGHT(Z583,1))+4,IF(NOT(ISERROR(FIND("MU20",Z583))),20,IF(NOT(ISERROR(FIND("MU21",Z583))),21,IF(NOT(ISERROR(FIND("MU2",Z583))),2,1)))),"")</f>
        <v>1</v>
      </c>
      <c r="V583" s="583"/>
      <c r="W583" s="170" t="s">
        <v>1681</v>
      </c>
      <c r="X583" s="192"/>
      <c r="Y583" s="219">
        <f>IF(NOT(ISERROR(FIND("MU=SU",X583))),1,IF(Z583&lt;&gt;"",IF(NOT(ISERROR(FIND("SU",Z583))),1,0),""))</f>
        <v>0</v>
      </c>
      <c r="Z583" s="217" t="s">
        <v>1712</v>
      </c>
      <c r="AA583" s="218"/>
      <c r="AB583" s="77"/>
      <c r="AC583" s="78"/>
      <c r="AD583" s="199" t="s">
        <v>1736</v>
      </c>
      <c r="AE583" s="91">
        <v>-26.604700000000001</v>
      </c>
      <c r="AF583" s="79">
        <v>0.48834</v>
      </c>
      <c r="AG583" s="79">
        <v>0.22634699999999999</v>
      </c>
      <c r="AH583" s="80">
        <v>0.38946199999999997</v>
      </c>
      <c r="AI583" s="81">
        <v>-0.21751300000000001</v>
      </c>
      <c r="AJ583" s="81">
        <v>0.86677800000000005</v>
      </c>
      <c r="AK583" s="81">
        <v>-16.345400000000001</v>
      </c>
      <c r="AL583" s="81">
        <v>74.794600000000003</v>
      </c>
      <c r="AM583" s="503" t="s">
        <v>4340</v>
      </c>
      <c r="AN583" s="480" t="s">
        <v>4341</v>
      </c>
      <c r="AO583" s="83">
        <v>-74.700500000000005</v>
      </c>
      <c r="AP583" s="83">
        <v>0.61480699999999999</v>
      </c>
      <c r="AQ583" s="83">
        <v>0.26602399999999998</v>
      </c>
      <c r="AR583" s="84">
        <v>2.4561300000000001E-2</v>
      </c>
      <c r="AS583" s="85">
        <v>-0.52124700000000002</v>
      </c>
      <c r="AT583" s="85">
        <v>-0.73041400000000001</v>
      </c>
      <c r="AU583" s="85" t="s">
        <v>1615</v>
      </c>
      <c r="AV583" s="85" t="s">
        <v>1615</v>
      </c>
      <c r="AW583" s="104" t="s">
        <v>4342</v>
      </c>
      <c r="AX583" s="86" t="s">
        <v>4343</v>
      </c>
      <c r="AY583" s="87" t="s">
        <v>1615</v>
      </c>
      <c r="AZ583" s="87" t="s">
        <v>1615</v>
      </c>
      <c r="BA583" s="87" t="s">
        <v>1615</v>
      </c>
      <c r="BB583" s="88" t="s">
        <v>1615</v>
      </c>
      <c r="BC583" s="89" t="s">
        <v>1615</v>
      </c>
      <c r="BD583" s="89" t="s">
        <v>1615</v>
      </c>
      <c r="BE583" s="89" t="s">
        <v>1615</v>
      </c>
      <c r="BF583" s="89" t="s">
        <v>1615</v>
      </c>
      <c r="BG583" s="504" t="s">
        <v>1615</v>
      </c>
      <c r="BH583" s="488" t="s">
        <v>1615</v>
      </c>
      <c r="BI583" s="251" t="s">
        <v>1243</v>
      </c>
      <c r="BJ583" s="252"/>
      <c r="BK583" s="252"/>
      <c r="BL583" s="259"/>
      <c r="BM583" s="230" t="str">
        <f>IF(CD583&lt;&gt;"",IF(ISNUMBER(CD583),(CD583-CB583)*IF(AE583&lt;0,1,-1),"nan"),"")</f>
        <v/>
      </c>
      <c r="BN583" s="230" t="str">
        <f>IF(CE583&lt;&gt;"",IF(ISNUMBER(CE583),CE583/CC583,"nan"),"")</f>
        <v/>
      </c>
      <c r="BO583" s="261"/>
      <c r="BP583" s="231" t="str">
        <f>IF(CL583&lt;&gt;"",IF(ISNUMBER(CL583),(CL583-CJ583)*IF(AO583&lt;0,1,-1),"nan"),"")</f>
        <v/>
      </c>
      <c r="BQ583" s="231" t="str">
        <f>IF(CM583&lt;&gt;"",IF(ISNUMBER(CM583),CM583/CK583,"nan"),"")</f>
        <v/>
      </c>
      <c r="BR583" s="263"/>
      <c r="BS583" s="232" t="str">
        <f>IF(CT583&lt;&gt;"",IF(ISNUMBER(CT583),(CT583-CR583)*IF(AY583&lt;0,1,-1),"nan"),"")</f>
        <v/>
      </c>
      <c r="BT583" s="232" t="str">
        <f>IF(CU583&lt;&gt;"",IF(ISNUMBER(CU583),CU583/CS583,"nan"),"")</f>
        <v/>
      </c>
      <c r="BU583" s="230"/>
      <c r="BV583" s="230"/>
      <c r="BW583" s="231"/>
      <c r="BX583" s="231"/>
      <c r="BY583" s="232"/>
      <c r="BZ583" s="235"/>
      <c r="CA583" s="257"/>
      <c r="CB583" s="233"/>
      <c r="CC583" s="230"/>
      <c r="CD583" s="230"/>
      <c r="CE583" s="230"/>
      <c r="CF583" s="230"/>
      <c r="CG583" s="230"/>
      <c r="CH583" s="230"/>
      <c r="CI583" s="230"/>
      <c r="CJ583" s="231"/>
      <c r="CK583" s="231"/>
      <c r="CL583" s="231"/>
      <c r="CM583" s="231"/>
      <c r="CN583" s="231"/>
      <c r="CO583" s="231"/>
      <c r="CP583" s="231"/>
      <c r="CQ583" s="231"/>
      <c r="CR583" s="232"/>
      <c r="CS583" s="232"/>
      <c r="CT583" s="232"/>
      <c r="CU583" s="232"/>
      <c r="CV583" s="232"/>
      <c r="CW583" s="232"/>
      <c r="CX583" s="232"/>
      <c r="CY583" s="234"/>
      <c r="DA583" s="106"/>
      <c r="DC583" s="106"/>
      <c r="DD583" s="106"/>
      <c r="DE583" s="498"/>
      <c r="DF583" s="92"/>
      <c r="DG583" s="107"/>
      <c r="DH583" s="107"/>
      <c r="DI583" s="107"/>
      <c r="DJ583" s="107"/>
      <c r="DK583" s="107"/>
      <c r="DL583" s="107"/>
      <c r="DM583" s="110"/>
      <c r="DN583" s="110"/>
      <c r="DO583" s="110"/>
      <c r="DP583" s="110"/>
      <c r="DQ583" s="110"/>
      <c r="DR583" s="110"/>
      <c r="DS583" s="110"/>
      <c r="DT583" s="110"/>
      <c r="DU583" s="497"/>
      <c r="DV583" s="497"/>
      <c r="DW583" s="497"/>
      <c r="DX583" s="497"/>
      <c r="DY583" s="497"/>
      <c r="DZ583" s="497"/>
      <c r="EA583" s="185"/>
      <c r="EB583" s="99"/>
      <c r="EC583" s="99"/>
      <c r="ED583" s="99"/>
      <c r="EE583" s="99"/>
      <c r="EF583" s="99"/>
      <c r="EG583" s="99"/>
      <c r="EH583" s="99"/>
      <c r="EI583" s="99"/>
      <c r="EJ583" s="99"/>
      <c r="EK583" s="99"/>
      <c r="EL583" s="99"/>
      <c r="EM583" s="99"/>
      <c r="EN583" s="99"/>
      <c r="EO583" s="99"/>
      <c r="EP583" s="99"/>
      <c r="EQ583" s="99"/>
      <c r="ER583" s="99"/>
      <c r="ES583" s="99"/>
      <c r="ET583" s="99"/>
      <c r="EU583" s="99"/>
      <c r="EV583" s="99"/>
      <c r="EW583" s="99"/>
      <c r="EX583" s="119"/>
      <c r="EY583" s="121"/>
      <c r="EZ583" s="454"/>
      <c r="FA583" s="83"/>
      <c r="FC583" s="116"/>
      <c r="FD583" s="116"/>
    </row>
    <row r="584" spans="1:171" ht="15" customHeight="1" x14ac:dyDescent="0.2">
      <c r="A584" s="100">
        <v>20140606</v>
      </c>
      <c r="B584" s="100">
        <v>5</v>
      </c>
      <c r="C584" s="74">
        <v>18</v>
      </c>
      <c r="D584" s="74">
        <v>2</v>
      </c>
      <c r="E584" s="74">
        <v>2</v>
      </c>
      <c r="F584" s="74">
        <v>12</v>
      </c>
      <c r="G584" s="75">
        <v>1.9</v>
      </c>
      <c r="H584" s="435">
        <v>0</v>
      </c>
      <c r="I584" s="73">
        <v>9500</v>
      </c>
      <c r="J584" s="101" t="s">
        <v>1618</v>
      </c>
      <c r="K584" s="102" t="str">
        <f>IF(B584=2,"Z:\Data\MOOG\HeTao\raw\",IF(B584=5,"Z:\Data\MOOG\Polo\raw\",""))</f>
        <v>Z:\Data\MOOG\Polo\raw\</v>
      </c>
      <c r="L584" s="103" t="s">
        <v>1731</v>
      </c>
      <c r="M584" s="569" t="str">
        <f>IF(NOT(ISERROR(FIND("Training_dt",W584))),"'Plot Psychometric_HH_dt_yuchen'",IF(NOT(ISERROR(FIND("Training",W584))),"'Plot Psychometric_HH'",IF(NOT(ISERROR(FIND("1DAT",W584))),"'Plot Tuning Azimuth_HH'",IF(NOT(ISERROR(FIND("HD_dt",W584))),"'Plot HeadingDiscimination_PSTH_HH_dt_yuchen'",IF(NOT(ISERROR(FIND("HD",W584))),"'Plot HeadingDiscimination_PSTH_HH'",IF(NOT(ISERROR(FIND("MemSac",W584))),"'Memory Saccade Analysis_HH'",IF(NOT(ISERROR(FIND("DelSac",W584))),"'Memory Saccade Analysis_HH'",IF(NOT(ISERROR(FIND("u-stim",W584))),"'Plot Microstim_HH'",""))))))))</f>
        <v>'Plot Tuning Azimuth_HH'</v>
      </c>
      <c r="N584" s="573">
        <v>1</v>
      </c>
      <c r="O584" s="584">
        <v>-1</v>
      </c>
      <c r="P584" s="590">
        <v>4</v>
      </c>
      <c r="Q584" s="590">
        <f>IF(B584=2,60,310)</f>
        <v>310</v>
      </c>
      <c r="R584" s="590">
        <v>5</v>
      </c>
      <c r="S584" s="590">
        <f>IF(B584=2,60,-190)</f>
        <v>-190</v>
      </c>
      <c r="T584" s="590">
        <v>1</v>
      </c>
      <c r="U584" s="590">
        <f>IF(Z584&lt;&gt;"",IF(NOT(ISERROR(FIND("SU",Z584))),VALUE(RIGHT(Z584,1))+4,IF(NOT(ISERROR(FIND("MU20",Z584))),20,IF(NOT(ISERROR(FIND("MU21",Z584))),21,IF(NOT(ISERROR(FIND("MU2",Z584))),2,1)))),"")</f>
        <v>1</v>
      </c>
      <c r="V584" s="583"/>
      <c r="W584" s="170" t="s">
        <v>1681</v>
      </c>
      <c r="X584" s="192"/>
      <c r="Y584" s="219">
        <f>IF(NOT(ISERROR(FIND("MU=SU",X584))),1,IF(Z584&lt;&gt;"",IF(NOT(ISERROR(FIND("SU",Z584))),1,0),""))</f>
        <v>0</v>
      </c>
      <c r="Z584" s="217" t="s">
        <v>1712</v>
      </c>
      <c r="AA584" s="218"/>
      <c r="AB584" s="77"/>
      <c r="AC584" s="78"/>
      <c r="AD584" s="199" t="s">
        <v>1737</v>
      </c>
      <c r="AE584" s="91">
        <v>-112.05200000000001</v>
      </c>
      <c r="AF584" s="79">
        <v>0.27337800000000001</v>
      </c>
      <c r="AG584" s="79">
        <v>0.95144300000000004</v>
      </c>
      <c r="AH584" s="80">
        <v>0.97602500000000003</v>
      </c>
      <c r="AI584" s="81">
        <v>-0.41186</v>
      </c>
      <c r="AJ584" s="81">
        <v>-0.12239999999999999</v>
      </c>
      <c r="AK584" s="81">
        <v>-168.26300000000001</v>
      </c>
      <c r="AL584" s="81">
        <v>87.237899999999996</v>
      </c>
      <c r="AM584" s="503" t="s">
        <v>4344</v>
      </c>
      <c r="AN584" s="480" t="s">
        <v>4345</v>
      </c>
      <c r="AO584" s="83">
        <v>36.8337</v>
      </c>
      <c r="AP584" s="83">
        <v>0.68459800000000004</v>
      </c>
      <c r="AQ584" s="83">
        <v>0.34160299999999999</v>
      </c>
      <c r="AR584" s="84">
        <v>6.54853E-13</v>
      </c>
      <c r="AS584" s="85">
        <v>1.9232800000000001</v>
      </c>
      <c r="AT584" s="85">
        <v>2.2442500000000001</v>
      </c>
      <c r="AU584" s="85">
        <v>64.975399999999993</v>
      </c>
      <c r="AV584" s="85">
        <v>115.048</v>
      </c>
      <c r="AW584" s="104" t="s">
        <v>4346</v>
      </c>
      <c r="AX584" s="86" t="s">
        <v>4347</v>
      </c>
      <c r="AY584" s="87" t="s">
        <v>1615</v>
      </c>
      <c r="AZ584" s="87" t="s">
        <v>1615</v>
      </c>
      <c r="BA584" s="87" t="s">
        <v>1615</v>
      </c>
      <c r="BB584" s="88" t="s">
        <v>1615</v>
      </c>
      <c r="BC584" s="89" t="s">
        <v>1615</v>
      </c>
      <c r="BD584" s="89" t="s">
        <v>1615</v>
      </c>
      <c r="BE584" s="89" t="s">
        <v>1615</v>
      </c>
      <c r="BF584" s="89" t="s">
        <v>1615</v>
      </c>
      <c r="BG584" s="504" t="s">
        <v>1615</v>
      </c>
      <c r="BH584" s="488" t="s">
        <v>1615</v>
      </c>
      <c r="BI584" s="251" t="s">
        <v>1243</v>
      </c>
      <c r="BJ584" s="252"/>
      <c r="BK584" s="252"/>
      <c r="BL584" s="259"/>
      <c r="BM584" s="230" t="str">
        <f>IF(CD584&lt;&gt;"",IF(ISNUMBER(CD584),(CD584-CB584)*IF(AE584&lt;0,1,-1),"nan"),"")</f>
        <v/>
      </c>
      <c r="BN584" s="230" t="str">
        <f>IF(CE584&lt;&gt;"",IF(ISNUMBER(CE584),CE584/CC584,"nan"),"")</f>
        <v/>
      </c>
      <c r="BO584" s="261"/>
      <c r="BP584" s="231" t="str">
        <f>IF(CL584&lt;&gt;"",IF(ISNUMBER(CL584),(CL584-CJ584)*IF(AO584&lt;0,1,-1),"nan"),"")</f>
        <v/>
      </c>
      <c r="BQ584" s="231" t="str">
        <f>IF(CM584&lt;&gt;"",IF(ISNUMBER(CM584),CM584/CK584,"nan"),"")</f>
        <v/>
      </c>
      <c r="BR584" s="263"/>
      <c r="BS584" s="232" t="str">
        <f>IF(CT584&lt;&gt;"",IF(ISNUMBER(CT584),(CT584-CR584)*IF(AY584&lt;0,1,-1),"nan"),"")</f>
        <v/>
      </c>
      <c r="BT584" s="232" t="str">
        <f>IF(CU584&lt;&gt;"",IF(ISNUMBER(CU584),CU584/CS584,"nan"),"")</f>
        <v/>
      </c>
      <c r="BU584" s="230"/>
      <c r="BV584" s="230"/>
      <c r="BW584" s="231"/>
      <c r="BX584" s="231"/>
      <c r="BY584" s="232"/>
      <c r="BZ584" s="235"/>
      <c r="CA584" s="257"/>
      <c r="CB584" s="233"/>
      <c r="CC584" s="230"/>
      <c r="CD584" s="230"/>
      <c r="CE584" s="230"/>
      <c r="CF584" s="230"/>
      <c r="CG584" s="230"/>
      <c r="CH584" s="230"/>
      <c r="CI584" s="230"/>
      <c r="CJ584" s="231"/>
      <c r="CK584" s="231"/>
      <c r="CL584" s="231"/>
      <c r="CM584" s="231"/>
      <c r="CN584" s="231"/>
      <c r="CO584" s="231"/>
      <c r="CP584" s="231"/>
      <c r="CQ584" s="231"/>
      <c r="CR584" s="232"/>
      <c r="CS584" s="232"/>
      <c r="CT584" s="232"/>
      <c r="CU584" s="232"/>
      <c r="CV584" s="232"/>
      <c r="CW584" s="232"/>
      <c r="CX584" s="232"/>
      <c r="CY584" s="234"/>
      <c r="DA584" s="106"/>
      <c r="DC584" s="106"/>
      <c r="DD584" s="106"/>
      <c r="DE584" s="498"/>
      <c r="DF584" s="92"/>
      <c r="DG584" s="107"/>
      <c r="DH584" s="107"/>
      <c r="DI584" s="107"/>
      <c r="DJ584" s="107"/>
      <c r="DK584" s="107"/>
      <c r="DL584" s="107"/>
      <c r="DM584" s="110"/>
      <c r="DN584" s="110"/>
      <c r="DO584" s="110"/>
      <c r="DP584" s="110"/>
      <c r="DQ584" s="110"/>
      <c r="DR584" s="110"/>
      <c r="DS584" s="110"/>
      <c r="DT584" s="110"/>
      <c r="DU584" s="497"/>
      <c r="DV584" s="497"/>
      <c r="DW584" s="497"/>
      <c r="DX584" s="497"/>
      <c r="DY584" s="497"/>
      <c r="DZ584" s="497"/>
      <c r="EA584" s="185"/>
      <c r="EB584" s="99"/>
      <c r="EC584" s="99"/>
      <c r="ED584" s="99"/>
      <c r="EE584" s="99"/>
      <c r="EF584" s="99"/>
      <c r="EG584" s="99"/>
      <c r="EH584" s="99"/>
      <c r="EI584" s="99"/>
      <c r="EJ584" s="99"/>
      <c r="EK584" s="99"/>
      <c r="EL584" s="99"/>
      <c r="EM584" s="99"/>
      <c r="EN584" s="99"/>
      <c r="EO584" s="99"/>
      <c r="EP584" s="99"/>
      <c r="EQ584" s="99"/>
      <c r="ER584" s="99"/>
      <c r="ES584" s="99"/>
      <c r="ET584" s="99"/>
      <c r="EU584" s="99"/>
      <c r="EV584" s="99"/>
      <c r="EW584" s="99"/>
      <c r="EX584" s="119"/>
      <c r="EY584" s="121"/>
      <c r="EZ584" s="454"/>
      <c r="FA584" s="83"/>
      <c r="FC584" s="116"/>
      <c r="FD584" s="116"/>
    </row>
    <row r="585" spans="1:171" ht="15" customHeight="1" x14ac:dyDescent="0.2">
      <c r="A585" s="100">
        <v>20140606</v>
      </c>
      <c r="B585" s="100">
        <v>5</v>
      </c>
      <c r="C585" s="74">
        <v>18</v>
      </c>
      <c r="D585" s="74">
        <v>2</v>
      </c>
      <c r="E585" s="74">
        <v>2</v>
      </c>
      <c r="F585" s="74">
        <v>12</v>
      </c>
      <c r="G585" s="75">
        <v>1.9</v>
      </c>
      <c r="H585" s="435">
        <v>0</v>
      </c>
      <c r="I585" s="73">
        <v>9500</v>
      </c>
      <c r="J585" s="101" t="s">
        <v>1618</v>
      </c>
      <c r="K585" s="102" t="str">
        <f>IF(B585=2,"Z:\Data\MOOG\HeTao\raw\",IF(B585=5,"Z:\Data\MOOG\Polo\raw\",""))</f>
        <v>Z:\Data\MOOG\Polo\raw\</v>
      </c>
      <c r="L585" s="103" t="s">
        <v>1742</v>
      </c>
      <c r="M585" s="569" t="str">
        <f>IF(NOT(ISERROR(FIND("Training_dt",W585))),"'Plot Psychometric_HH_dt_yuchen'",IF(NOT(ISERROR(FIND("Training",W585))),"'Plot Psychometric_HH'",IF(NOT(ISERROR(FIND("1DAT",W585))),"'Plot Tuning Azimuth_HH'",IF(NOT(ISERROR(FIND("HD_dt",W585))),"'Plot HeadingDiscimination_PSTH_HH_dt_yuchen'",IF(NOT(ISERROR(FIND("HD",W585))),"'Plot HeadingDiscimination_PSTH_HH'",IF(NOT(ISERROR(FIND("MemSac",W585))),"'Memory Saccade Analysis_HH'",IF(NOT(ISERROR(FIND("DelSac",W585))),"'Memory Saccade Analysis_HH'",IF(NOT(ISERROR(FIND("u-stim",W585))),"'Plot Microstim_HH'",""))))))))</f>
        <v>'Plot Microstim_HH'</v>
      </c>
      <c r="N585" s="573">
        <v>1</v>
      </c>
      <c r="O585" s="584">
        <v>-1</v>
      </c>
      <c r="P585" s="590">
        <v>4</v>
      </c>
      <c r="Q585" s="590">
        <f>IF(B585=2,60,310)</f>
        <v>310</v>
      </c>
      <c r="R585" s="590">
        <v>5</v>
      </c>
      <c r="S585" s="590">
        <f>IF(B585=2,60,-190)</f>
        <v>-190</v>
      </c>
      <c r="T585" s="590">
        <v>1</v>
      </c>
      <c r="U585" s="590">
        <f>IF(Z585&lt;&gt;"",IF(NOT(ISERROR(FIND("SU",Z585))),VALUE(RIGHT(Z585,1))+4,IF(NOT(ISERROR(FIND("MU20",Z585))),20,IF(NOT(ISERROR(FIND("MU21",Z585))),21,IF(NOT(ISERROR(FIND("MU2",Z585))),2,1)))),"")</f>
        <v>1</v>
      </c>
      <c r="V585" s="583"/>
      <c r="W585" s="170" t="s">
        <v>1682</v>
      </c>
      <c r="X585" s="192"/>
      <c r="Y585" s="219">
        <f>IF(NOT(ISERROR(FIND("MU=SU",X585))),1,IF(Z585&lt;&gt;"",IF(NOT(ISERROR(FIND("SU",Z585))),1,0),""))</f>
        <v>0</v>
      </c>
      <c r="Z585" s="217" t="s">
        <v>1981</v>
      </c>
      <c r="AA585" s="218"/>
      <c r="AB585" s="77"/>
      <c r="AC585" s="78"/>
      <c r="AD585" s="199" t="s">
        <v>1737</v>
      </c>
      <c r="AE585" s="91">
        <v>-112.05200000000001</v>
      </c>
      <c r="AF585" s="79">
        <v>0.27337800000000001</v>
      </c>
      <c r="AG585" s="79">
        <v>0.95144300000000004</v>
      </c>
      <c r="AH585" s="80">
        <v>0.97602500000000003</v>
      </c>
      <c r="AI585" s="81">
        <v>-0.41186</v>
      </c>
      <c r="AJ585" s="81">
        <v>-0.12239999999999999</v>
      </c>
      <c r="AK585" s="81">
        <v>-168.26300000000001</v>
      </c>
      <c r="AL585" s="81">
        <v>87.235900000000001</v>
      </c>
      <c r="AM585" s="503" t="s">
        <v>1824</v>
      </c>
      <c r="AN585" s="480" t="s">
        <v>1825</v>
      </c>
      <c r="AO585" s="83">
        <v>36.8337</v>
      </c>
      <c r="AP585" s="83">
        <v>0.68459800000000004</v>
      </c>
      <c r="AQ585" s="83">
        <v>0.34160299999999999</v>
      </c>
      <c r="AR585" s="84">
        <v>9.1076900000000007E-12</v>
      </c>
      <c r="AS585" s="85">
        <v>1.9232800000000001</v>
      </c>
      <c r="AT585" s="85">
        <v>2.2442500000000001</v>
      </c>
      <c r="AU585" s="85">
        <v>64.975399999999993</v>
      </c>
      <c r="AV585" s="85">
        <v>115.048</v>
      </c>
      <c r="AW585" s="104" t="s">
        <v>1826</v>
      </c>
      <c r="AX585" s="86" t="s">
        <v>1827</v>
      </c>
      <c r="AY585" s="87" t="s">
        <v>70</v>
      </c>
      <c r="AZ585" s="87" t="s">
        <v>70</v>
      </c>
      <c r="BA585" s="87" t="s">
        <v>70</v>
      </c>
      <c r="BB585" s="88" t="s">
        <v>70</v>
      </c>
      <c r="BC585" s="89" t="s">
        <v>70</v>
      </c>
      <c r="BD585" s="89" t="s">
        <v>70</v>
      </c>
      <c r="BE585" s="89" t="s">
        <v>70</v>
      </c>
      <c r="BF585" s="89" t="s">
        <v>70</v>
      </c>
      <c r="BG585" s="504" t="s">
        <v>70</v>
      </c>
      <c r="BH585" s="488" t="s">
        <v>70</v>
      </c>
      <c r="BI585" s="251">
        <v>20</v>
      </c>
      <c r="BJ585" s="252">
        <v>4</v>
      </c>
      <c r="BK585" s="252">
        <v>0</v>
      </c>
      <c r="BL585" s="259">
        <v>0.5</v>
      </c>
      <c r="BM585" s="230">
        <f>IF(CD585&lt;&gt;"",IF(ISNUMBER(CD585),(CD585-CB585)*IF(AE585&lt;0,1,-1),"nan"),"")</f>
        <v>2.390539</v>
      </c>
      <c r="BN585" s="230">
        <f>IF(CE585&lt;&gt;"",IF(ISNUMBER(CE585),CE585/CC585,"nan"),"")</f>
        <v>0.65331557401721752</v>
      </c>
      <c r="BO585" s="261">
        <v>1</v>
      </c>
      <c r="BP585" s="231">
        <f>IF(CL585&lt;&gt;"",IF(ISNUMBER(CL585),(CL585-CJ585)*IF(AO585&lt;0,1,-1),"nan"),"")</f>
        <v>-1.1236900000000001</v>
      </c>
      <c r="BQ585" s="231">
        <f>IF(CM585&lt;&gt;"",IF(ISNUMBER(CM585),CM585/CK585,"nan"),"")</f>
        <v>0.76570445971810497</v>
      </c>
      <c r="BR585" s="263" t="str">
        <f>IF(CS585&lt;&gt;"",IF(ISNUMBER(CS585),(CS585-CQ585)*IF(AX585&lt;0,1,-1),"nan"),"")</f>
        <v>nan</v>
      </c>
      <c r="BS585" s="232" t="str">
        <f>IF(CT585&lt;&gt;"",IF(ISNUMBER(CT585),(CT585-CR585)*IF(AY585&lt;0,1,-1),"nan"),"")</f>
        <v>nan</v>
      </c>
      <c r="BT585" s="232" t="str">
        <f>IF(CU585&lt;&gt;"",IF(ISNUMBER(CU585),CU585/CS585,"nan"),"")</f>
        <v>nan</v>
      </c>
      <c r="BU585" s="237" t="s">
        <v>1738</v>
      </c>
      <c r="BV585" s="237" t="s">
        <v>1740</v>
      </c>
      <c r="BW585" s="236" t="s">
        <v>1739</v>
      </c>
      <c r="BX585" s="236" t="s">
        <v>1741</v>
      </c>
      <c r="BY585" s="232" t="s">
        <v>1570</v>
      </c>
      <c r="BZ585" s="235" t="s">
        <v>1570</v>
      </c>
      <c r="CA585" s="257">
        <v>10</v>
      </c>
      <c r="CB585" s="233">
        <v>0.13609099999999999</v>
      </c>
      <c r="CC585" s="230">
        <v>6.6444000000000001</v>
      </c>
      <c r="CD585" s="230">
        <v>2.5266299999999999</v>
      </c>
      <c r="CE585" s="230">
        <v>4.3408899999999999</v>
      </c>
      <c r="CF585" s="230">
        <v>1.38383E-2</v>
      </c>
      <c r="CG585" s="230">
        <v>0.17100099999999999</v>
      </c>
      <c r="CH585" s="230"/>
      <c r="CI585" s="230"/>
      <c r="CJ585" s="231">
        <v>1.0151600000000001</v>
      </c>
      <c r="CK585" s="231">
        <v>3.96034</v>
      </c>
      <c r="CL585" s="231">
        <v>2.1388500000000001</v>
      </c>
      <c r="CM585" s="231">
        <v>3.0324499999999999</v>
      </c>
      <c r="CN585" s="231">
        <v>8.4763400000000003E-2</v>
      </c>
      <c r="CO585" s="231">
        <v>0.379915</v>
      </c>
      <c r="CP585" s="231"/>
      <c r="CQ585" s="231"/>
      <c r="CR585" s="232" t="s">
        <v>1623</v>
      </c>
      <c r="CS585" s="232" t="s">
        <v>1623</v>
      </c>
      <c r="CT585" s="232" t="s">
        <v>1623</v>
      </c>
      <c r="CU585" s="232" t="s">
        <v>1623</v>
      </c>
      <c r="CV585" s="232" t="s">
        <v>1623</v>
      </c>
      <c r="CW585" s="232" t="s">
        <v>1623</v>
      </c>
      <c r="CX585" s="232" t="s">
        <v>1623</v>
      </c>
      <c r="CY585" s="234" t="s">
        <v>1623</v>
      </c>
      <c r="DA585" s="106"/>
      <c r="DC585" s="106"/>
      <c r="DD585" s="106"/>
      <c r="DE585" s="498"/>
      <c r="DF585" s="92"/>
      <c r="DG585" s="107"/>
      <c r="DH585" s="107"/>
      <c r="DI585" s="107"/>
      <c r="DJ585" s="107"/>
      <c r="DK585" s="107"/>
      <c r="DL585" s="107"/>
      <c r="DM585" s="110"/>
      <c r="DN585" s="110"/>
      <c r="DO585" s="110"/>
      <c r="DP585" s="110"/>
      <c r="DQ585" s="110"/>
      <c r="DR585" s="110"/>
      <c r="DS585" s="110"/>
      <c r="DT585" s="110"/>
      <c r="DU585" s="497"/>
      <c r="DV585" s="497"/>
      <c r="DW585" s="497"/>
      <c r="DX585" s="497"/>
      <c r="DY585" s="497"/>
      <c r="DZ585" s="497"/>
      <c r="EA585" s="185"/>
      <c r="EB585" s="99"/>
      <c r="EC585" s="99"/>
      <c r="ED585" s="99"/>
      <c r="EE585" s="99"/>
      <c r="EF585" s="99"/>
      <c r="EG585" s="99"/>
      <c r="EH585" s="99"/>
      <c r="EI585" s="99"/>
      <c r="EJ585" s="99"/>
      <c r="EK585" s="99"/>
      <c r="EL585" s="99"/>
      <c r="EM585" s="99"/>
      <c r="EN585" s="99"/>
      <c r="EO585" s="99"/>
      <c r="EP585" s="99"/>
      <c r="EQ585" s="99"/>
      <c r="ER585" s="99"/>
      <c r="ES585" s="99"/>
      <c r="ET585" s="99"/>
      <c r="EU585" s="99"/>
      <c r="EV585" s="99"/>
      <c r="EW585" s="99"/>
      <c r="EX585" s="119"/>
      <c r="EY585" s="121"/>
      <c r="EZ585" s="454"/>
      <c r="FA585" s="83">
        <v>20</v>
      </c>
      <c r="FB585" s="126">
        <v>40</v>
      </c>
      <c r="FC585" s="508">
        <v>5.5774499999999998</v>
      </c>
      <c r="FD585" s="508">
        <v>1.47374</v>
      </c>
      <c r="FE585" s="116">
        <v>3.5778300000000001</v>
      </c>
      <c r="FF585" s="116">
        <v>1.6271</v>
      </c>
      <c r="FG585" s="116" t="s">
        <v>70</v>
      </c>
      <c r="FH585" s="116" t="s">
        <v>70</v>
      </c>
      <c r="FI585" s="116" t="s">
        <v>2050</v>
      </c>
      <c r="FJ585" s="116" t="s">
        <v>2049</v>
      </c>
      <c r="FK585" s="116" t="s">
        <v>2052</v>
      </c>
      <c r="FL585" s="116" t="s">
        <v>2051</v>
      </c>
      <c r="FM585" s="116" t="s">
        <v>70</v>
      </c>
      <c r="FN585" s="116" t="s">
        <v>70</v>
      </c>
      <c r="FO585" s="1" t="s">
        <v>1243</v>
      </c>
    </row>
    <row r="586" spans="1:171" ht="15" customHeight="1" x14ac:dyDescent="0.2">
      <c r="A586" s="100">
        <v>20140616</v>
      </c>
      <c r="B586" s="100">
        <v>5</v>
      </c>
      <c r="C586" s="74">
        <v>19</v>
      </c>
      <c r="D586" s="74">
        <v>2</v>
      </c>
      <c r="E586" s="74">
        <v>8</v>
      </c>
      <c r="F586" s="74">
        <v>11</v>
      </c>
      <c r="G586" s="75">
        <v>1.9</v>
      </c>
      <c r="H586" s="435">
        <v>0</v>
      </c>
      <c r="I586" s="73">
        <v>6886</v>
      </c>
      <c r="J586" s="101" t="s">
        <v>683</v>
      </c>
      <c r="K586" s="566" t="str">
        <f>IF(B586=2,"Z:\Data\MOOG\HeTao\raw\",IF(B586=5,"Z:\Data\MOOG\Polo\raw\",""))</f>
        <v>Z:\Data\MOOG\Polo\raw\</v>
      </c>
      <c r="L586" s="103" t="s">
        <v>2581</v>
      </c>
      <c r="M586" s="569" t="str">
        <f>IF(NOT(ISERROR(FIND("Training_dt",W586))),"'Plot Psychometric_HH_dt_yuchen'",IF(NOT(ISERROR(FIND("Training",W586))),"'Plot Psychometric_HH'",IF(NOT(ISERROR(FIND("1DAT",W586))),"'Plot Tuning Azimuth_HH'",IF(NOT(ISERROR(FIND("HD_dt",W586))),"'Plot HeadingDiscimination_PSTH_HH_dt_yuchen'",IF(NOT(ISERROR(FIND("HD",W586))),"'Plot HeadingDiscimination_PSTH_HH'",IF(NOT(ISERROR(FIND("MemSac",W586))),"'Memory Saccade Analysis_HH'",IF(NOT(ISERROR(FIND("DelSac",W586))),"'Memory Saccade Analysis_HH'",IF(NOT(ISERROR(FIND("u-stim",W586))),"'Plot Microstim_HH'",""))))))))</f>
        <v>'Memory Saccade Analysis_HH'</v>
      </c>
      <c r="N586" s="573">
        <v>1</v>
      </c>
      <c r="O586" s="584">
        <v>-1</v>
      </c>
      <c r="P586" s="590">
        <v>4</v>
      </c>
      <c r="Q586" s="590">
        <f>IF(B586=2,60,310)</f>
        <v>310</v>
      </c>
      <c r="R586" s="590">
        <v>5</v>
      </c>
      <c r="S586" s="590">
        <f>IF(B586=2,60,-190)</f>
        <v>-190</v>
      </c>
      <c r="T586" s="590">
        <v>1</v>
      </c>
      <c r="U586" s="590">
        <f>IF(Z586&lt;&gt;"",IF(NOT(ISERROR(FIND("SU",Z586))),VALUE(RIGHT(Z586,1))+4,IF(NOT(ISERROR(FIND("MU20",Z586))),20,IF(NOT(ISERROR(FIND("MU21",Z586))),21,IF(NOT(ISERROR(FIND("MU2",Z586))),2,1)))),"")</f>
        <v>5</v>
      </c>
      <c r="V586" s="583"/>
      <c r="W586" s="170" t="s">
        <v>1680</v>
      </c>
      <c r="X586" s="192"/>
      <c r="Y586" s="219">
        <f>IF(NOT(ISERROR(FIND("MU=SU",X586))),1,IF(Z586&lt;&gt;"",IF(NOT(ISERROR(FIND("SU",Z586))),1,0),""))</f>
        <v>1</v>
      </c>
      <c r="Z586" s="217" t="s">
        <v>43</v>
      </c>
      <c r="AA586" s="218">
        <v>2496</v>
      </c>
      <c r="AB586" s="77">
        <v>13.501899999999999</v>
      </c>
      <c r="AC586" s="78" t="s">
        <v>2582</v>
      </c>
      <c r="AD586" s="199"/>
      <c r="AE586" s="91"/>
      <c r="AF586" s="79"/>
      <c r="AG586" s="79"/>
      <c r="AH586" s="80"/>
      <c r="AI586" s="81"/>
      <c r="AJ586" s="81"/>
      <c r="AK586" s="81"/>
      <c r="AL586" s="81"/>
      <c r="AM586" s="503"/>
      <c r="AN586" s="480"/>
      <c r="AO586" s="83"/>
      <c r="AP586" s="83"/>
      <c r="AQ586" s="83"/>
      <c r="AR586" s="482"/>
      <c r="AS586" s="483"/>
      <c r="AT586" s="483"/>
      <c r="AU586" s="483"/>
      <c r="AV586" s="483"/>
      <c r="AW586" s="496"/>
      <c r="AX586" s="484"/>
      <c r="AY586" s="87"/>
      <c r="AZ586" s="87"/>
      <c r="BA586" s="87"/>
      <c r="BB586" s="88"/>
      <c r="BC586" s="89"/>
      <c r="BD586" s="89"/>
      <c r="BE586" s="89"/>
      <c r="BF586" s="89"/>
      <c r="BG586" s="504"/>
      <c r="BH586" s="488"/>
      <c r="BI586" s="251"/>
      <c r="BJ586" s="252"/>
      <c r="BK586" s="252"/>
      <c r="BL586" s="230"/>
      <c r="BM586" s="230"/>
      <c r="BN586" s="230"/>
      <c r="BO586" s="231"/>
      <c r="BP586" s="231"/>
      <c r="BQ586" s="231"/>
      <c r="BR586" s="232"/>
      <c r="BS586" s="232"/>
      <c r="BT586" s="232"/>
      <c r="BU586" s="230"/>
      <c r="BV586" s="230"/>
      <c r="BW586" s="231"/>
      <c r="BX586" s="231"/>
      <c r="BY586" s="232"/>
      <c r="BZ586" s="235"/>
      <c r="CA586" s="257"/>
      <c r="CB586" s="233"/>
      <c r="CC586" s="230"/>
      <c r="CD586" s="230"/>
      <c r="CE586" s="230"/>
      <c r="CF586" s="230"/>
      <c r="CG586" s="230"/>
      <c r="CH586" s="230"/>
      <c r="CI586" s="230"/>
      <c r="CJ586" s="231"/>
      <c r="CK586" s="231"/>
      <c r="CL586" s="231"/>
      <c r="CM586" s="231"/>
      <c r="CN586" s="231"/>
      <c r="CO586" s="231"/>
      <c r="CP586" s="231"/>
      <c r="CQ586" s="231"/>
      <c r="CR586" s="232"/>
      <c r="CS586" s="232"/>
      <c r="CT586" s="232"/>
      <c r="CU586" s="232"/>
      <c r="CV586" s="232"/>
      <c r="CW586" s="232"/>
      <c r="CX586" s="232"/>
      <c r="CY586" s="234"/>
      <c r="DA586" s="106"/>
      <c r="DC586" s="106"/>
      <c r="DD586" s="106"/>
      <c r="DE586" s="498"/>
      <c r="DF586" s="92"/>
      <c r="DG586" s="107"/>
      <c r="DH586" s="107"/>
      <c r="DI586" s="107"/>
      <c r="DJ586" s="107"/>
      <c r="DK586" s="107"/>
      <c r="DL586" s="107"/>
      <c r="DM586" s="110"/>
      <c r="DN586" s="110"/>
      <c r="DO586" s="110"/>
      <c r="DP586" s="110"/>
      <c r="DQ586" s="110"/>
      <c r="DR586" s="110"/>
      <c r="DS586" s="110"/>
      <c r="DT586" s="110"/>
      <c r="DU586" s="497"/>
      <c r="DV586" s="497"/>
      <c r="DW586" s="497"/>
      <c r="DX586" s="497"/>
      <c r="DY586" s="497"/>
      <c r="DZ586" s="497"/>
      <c r="EA586" s="267">
        <v>3.1212400000000001E-2</v>
      </c>
      <c r="EB586" s="99">
        <v>0.53549899999999995</v>
      </c>
      <c r="EC586" s="99">
        <v>0.64860700000000004</v>
      </c>
      <c r="ED586" s="99">
        <v>2.3732799999999998E-2</v>
      </c>
      <c r="EE586" s="99">
        <v>0.46212500000000001</v>
      </c>
      <c r="EF586" s="501">
        <v>6.4437399999999997E-4</v>
      </c>
      <c r="EG586" s="99">
        <v>125.899</v>
      </c>
      <c r="EH586" s="99">
        <v>23.976400000000002</v>
      </c>
      <c r="EI586" s="99">
        <v>177.44800000000001</v>
      </c>
      <c r="EJ586" s="99">
        <v>175.37899999999999</v>
      </c>
      <c r="EK586" s="99">
        <v>-166.99100000000001</v>
      </c>
      <c r="EL586" s="99">
        <v>47.8904</v>
      </c>
      <c r="EM586" s="99">
        <v>0.46291199999999999</v>
      </c>
      <c r="EN586" s="99">
        <v>0.4027</v>
      </c>
      <c r="EO586" s="99">
        <v>0.409937</v>
      </c>
      <c r="EP586" s="99">
        <v>0.51902899999999996</v>
      </c>
      <c r="EQ586" s="99">
        <v>0.38200400000000001</v>
      </c>
      <c r="ER586" s="99">
        <v>0.54131600000000002</v>
      </c>
      <c r="ES586" s="99">
        <v>0</v>
      </c>
      <c r="ET586" s="99">
        <v>0.70484899999999995</v>
      </c>
      <c r="EU586" s="99">
        <v>2.0333700000000001</v>
      </c>
      <c r="EV586" s="99">
        <v>4.2684199999999999</v>
      </c>
      <c r="EW586" s="99">
        <v>6.7502000000000004</v>
      </c>
      <c r="EX586" s="119">
        <v>4.3373600000000003</v>
      </c>
      <c r="EY586" s="121"/>
      <c r="EZ586" s="454"/>
      <c r="FA586" s="83"/>
      <c r="FC586" s="116"/>
      <c r="FD586" s="116"/>
    </row>
    <row r="587" spans="1:171" ht="15" customHeight="1" x14ac:dyDescent="0.2">
      <c r="A587" s="100">
        <v>20140616</v>
      </c>
      <c r="B587" s="100">
        <v>5</v>
      </c>
      <c r="C587" s="74">
        <v>19</v>
      </c>
      <c r="D587" s="74">
        <v>2</v>
      </c>
      <c r="E587" s="74">
        <v>8</v>
      </c>
      <c r="F587" s="74">
        <v>11</v>
      </c>
      <c r="G587" s="75">
        <v>1.9</v>
      </c>
      <c r="H587" s="435">
        <v>0</v>
      </c>
      <c r="I587" s="73">
        <v>7373</v>
      </c>
      <c r="J587" s="101" t="s">
        <v>683</v>
      </c>
      <c r="K587" s="566" t="str">
        <f>IF(B587=2,"Z:\Data\MOOG\HeTao\raw\",IF(B587=5,"Z:\Data\MOOG\Polo\raw\",""))</f>
        <v>Z:\Data\MOOG\Polo\raw\</v>
      </c>
      <c r="L587" s="103" t="s">
        <v>2583</v>
      </c>
      <c r="M587" s="569" t="str">
        <f>IF(NOT(ISERROR(FIND("Training_dt",W587))),"'Plot Psychometric_HH_dt_yuchen'",IF(NOT(ISERROR(FIND("Training",W587))),"'Plot Psychometric_HH'",IF(NOT(ISERROR(FIND("1DAT",W587))),"'Plot Tuning Azimuth_HH'",IF(NOT(ISERROR(FIND("HD_dt",W587))),"'Plot HeadingDiscimination_PSTH_HH_dt_yuchen'",IF(NOT(ISERROR(FIND("HD",W587))),"'Plot HeadingDiscimination_PSTH_HH'",IF(NOT(ISERROR(FIND("MemSac",W587))),"'Memory Saccade Analysis_HH'",IF(NOT(ISERROR(FIND("DelSac",W587))),"'Memory Saccade Analysis_HH'",IF(NOT(ISERROR(FIND("u-stim",W587))),"'Plot Microstim_HH'",""))))))))</f>
        <v>'Memory Saccade Analysis_HH'</v>
      </c>
      <c r="N587" s="573">
        <v>1</v>
      </c>
      <c r="O587" s="584">
        <v>-1</v>
      </c>
      <c r="P587" s="590">
        <v>4</v>
      </c>
      <c r="Q587" s="590">
        <f>IF(B587=2,60,310)</f>
        <v>310</v>
      </c>
      <c r="R587" s="590">
        <v>5</v>
      </c>
      <c r="S587" s="590">
        <f>IF(B587=2,60,-190)</f>
        <v>-190</v>
      </c>
      <c r="T587" s="590">
        <v>1</v>
      </c>
      <c r="U587" s="590">
        <f>IF(Z587&lt;&gt;"",IF(NOT(ISERROR(FIND("SU",Z587))),VALUE(RIGHT(Z587,1))+4,IF(NOT(ISERROR(FIND("MU20",Z587))),20,IF(NOT(ISERROR(FIND("MU21",Z587))),21,IF(NOT(ISERROR(FIND("MU2",Z587))),2,1)))),"")</f>
        <v>5</v>
      </c>
      <c r="V587" s="583"/>
      <c r="W587" s="170" t="s">
        <v>1680</v>
      </c>
      <c r="X587" s="192"/>
      <c r="Y587" s="219">
        <f>IF(NOT(ISERROR(FIND("MU=SU",X587))),1,IF(Z587&lt;&gt;"",IF(NOT(ISERROR(FIND("SU",Z587))),1,0),""))</f>
        <v>1</v>
      </c>
      <c r="Z587" s="217" t="s">
        <v>43</v>
      </c>
      <c r="AA587" s="218">
        <v>6502</v>
      </c>
      <c r="AB587" s="77">
        <v>13.7658</v>
      </c>
      <c r="AC587" s="78" t="s">
        <v>2584</v>
      </c>
      <c r="AD587" s="199"/>
      <c r="AE587" s="91"/>
      <c r="AF587" s="79"/>
      <c r="AG587" s="79"/>
      <c r="AH587" s="80"/>
      <c r="AI587" s="81"/>
      <c r="AJ587" s="81"/>
      <c r="AK587" s="81"/>
      <c r="AL587" s="81"/>
      <c r="AM587" s="503"/>
      <c r="AN587" s="480"/>
      <c r="AO587" s="83"/>
      <c r="AP587" s="83"/>
      <c r="AQ587" s="83"/>
      <c r="AR587" s="482"/>
      <c r="AS587" s="483"/>
      <c r="AT587" s="483"/>
      <c r="AU587" s="483"/>
      <c r="AV587" s="483"/>
      <c r="AW587" s="496"/>
      <c r="AX587" s="484"/>
      <c r="AY587" s="87"/>
      <c r="AZ587" s="87"/>
      <c r="BA587" s="87"/>
      <c r="BB587" s="88"/>
      <c r="BC587" s="89"/>
      <c r="BD587" s="89"/>
      <c r="BE587" s="89"/>
      <c r="BF587" s="89"/>
      <c r="BG587" s="504"/>
      <c r="BH587" s="488"/>
      <c r="BI587" s="251"/>
      <c r="BJ587" s="252"/>
      <c r="BK587" s="252"/>
      <c r="BL587" s="230"/>
      <c r="BM587" s="230"/>
      <c r="BN587" s="230"/>
      <c r="BO587" s="231"/>
      <c r="BP587" s="231"/>
      <c r="BQ587" s="231"/>
      <c r="BR587" s="232"/>
      <c r="BS587" s="232"/>
      <c r="BT587" s="232"/>
      <c r="BU587" s="230"/>
      <c r="BV587" s="230"/>
      <c r="BW587" s="231"/>
      <c r="BX587" s="231"/>
      <c r="BY587" s="232"/>
      <c r="BZ587" s="235"/>
      <c r="CA587" s="257"/>
      <c r="CB587" s="233"/>
      <c r="CC587" s="230"/>
      <c r="CD587" s="230"/>
      <c r="CE587" s="230"/>
      <c r="CF587" s="230"/>
      <c r="CG587" s="230"/>
      <c r="CH587" s="230"/>
      <c r="CI587" s="230"/>
      <c r="CJ587" s="231"/>
      <c r="CK587" s="231"/>
      <c r="CL587" s="231"/>
      <c r="CM587" s="231"/>
      <c r="CN587" s="231"/>
      <c r="CO587" s="231"/>
      <c r="CP587" s="231"/>
      <c r="CQ587" s="231"/>
      <c r="CR587" s="232"/>
      <c r="CS587" s="232"/>
      <c r="CT587" s="232"/>
      <c r="CU587" s="232"/>
      <c r="CV587" s="232"/>
      <c r="CW587" s="232"/>
      <c r="CX587" s="232"/>
      <c r="CY587" s="234"/>
      <c r="DA587" s="106"/>
      <c r="DC587" s="106"/>
      <c r="DD587" s="106"/>
      <c r="DE587" s="498"/>
      <c r="DF587" s="92"/>
      <c r="DG587" s="107"/>
      <c r="DH587" s="107"/>
      <c r="DI587" s="107"/>
      <c r="DJ587" s="107"/>
      <c r="DK587" s="107"/>
      <c r="DL587" s="107"/>
      <c r="DM587" s="110"/>
      <c r="DN587" s="110"/>
      <c r="DO587" s="110"/>
      <c r="DP587" s="110"/>
      <c r="DQ587" s="110"/>
      <c r="DR587" s="110"/>
      <c r="DS587" s="110"/>
      <c r="DT587" s="110"/>
      <c r="DU587" s="497"/>
      <c r="DV587" s="497"/>
      <c r="DW587" s="497"/>
      <c r="DX587" s="497"/>
      <c r="DY587" s="497"/>
      <c r="DZ587" s="497"/>
      <c r="EA587" s="185">
        <v>2.32523E-2</v>
      </c>
      <c r="EB587" s="99">
        <v>0.14264299999999999</v>
      </c>
      <c r="EC587" s="99">
        <v>0.11591600000000001</v>
      </c>
      <c r="ED587" s="492">
        <v>0.42838599999999999</v>
      </c>
      <c r="EE587" s="492">
        <v>0.449347</v>
      </c>
      <c r="EF587" s="111">
        <v>1.28821E-14</v>
      </c>
      <c r="EG587" s="99">
        <v>-134.953</v>
      </c>
      <c r="EH587" s="99">
        <v>-12.568099999999999</v>
      </c>
      <c r="EI587" s="99">
        <v>-49.705100000000002</v>
      </c>
      <c r="EJ587" s="99">
        <v>-17.196400000000001</v>
      </c>
      <c r="EK587" s="99">
        <v>-120.901</v>
      </c>
      <c r="EL587" s="99">
        <v>-154.506</v>
      </c>
      <c r="EM587" s="99">
        <v>0.53367900000000001</v>
      </c>
      <c r="EN587" s="99">
        <v>0.415188</v>
      </c>
      <c r="EO587" s="99">
        <v>0.47481099999999998</v>
      </c>
      <c r="EP587" s="99">
        <v>0.41569600000000001</v>
      </c>
      <c r="EQ587" s="99">
        <v>0.41522100000000001</v>
      </c>
      <c r="ER587" s="99">
        <v>0.79768899999999998</v>
      </c>
      <c r="ES587" s="99">
        <v>0</v>
      </c>
      <c r="ET587" s="99">
        <v>-3.0623300000000002</v>
      </c>
      <c r="EU587" s="99">
        <v>-2.8424299999999998</v>
      </c>
      <c r="EV587" s="99">
        <v>-3.0243500000000001</v>
      </c>
      <c r="EW587" s="99">
        <v>1.85164</v>
      </c>
      <c r="EX587" s="119">
        <v>6.5578900000000004</v>
      </c>
      <c r="EY587" s="121"/>
      <c r="EZ587" s="454"/>
      <c r="FA587" s="83"/>
      <c r="FC587" s="116"/>
      <c r="FD587" s="116"/>
    </row>
    <row r="588" spans="1:171" s="3" customFormat="1" ht="15" customHeight="1" x14ac:dyDescent="0.2">
      <c r="A588" s="188">
        <v>20140616</v>
      </c>
      <c r="B588" s="188">
        <v>5</v>
      </c>
      <c r="C588" s="189">
        <v>19</v>
      </c>
      <c r="D588" s="189">
        <v>2</v>
      </c>
      <c r="E588" s="189">
        <v>8</v>
      </c>
      <c r="F588" s="189">
        <v>11</v>
      </c>
      <c r="G588" s="191">
        <v>1.9</v>
      </c>
      <c r="H588" s="435">
        <v>0</v>
      </c>
      <c r="I588" s="190">
        <v>12064</v>
      </c>
      <c r="J588" s="101" t="s">
        <v>2316</v>
      </c>
      <c r="K588" s="566" t="str">
        <f>IF(B588=2,"Z:\Data\MOOG\HeTao\raw\",IF(B588=5,"Z:\Data\MOOG\Polo\raw\",""))</f>
        <v>Z:\Data\MOOG\Polo\raw\</v>
      </c>
      <c r="L588" s="187" t="s">
        <v>2585</v>
      </c>
      <c r="M588" s="569" t="str">
        <f>IF(NOT(ISERROR(FIND("Training_dt",W588))),"'Plot Psychometric_HH_dt_yuchen'",IF(NOT(ISERROR(FIND("Training",W588))),"'Plot Psychometric_HH'",IF(NOT(ISERROR(FIND("1DAT",W588))),"'Plot Tuning Azimuth_HH'",IF(NOT(ISERROR(FIND("HD_dt",W588))),"'Plot HeadingDiscimination_PSTH_HH_dt_yuchen'",IF(NOT(ISERROR(FIND("HD",W588))),"'Plot HeadingDiscimination_PSTH_HH'",IF(NOT(ISERROR(FIND("MemSac",W588))),"'Memory Saccade Analysis_HH'",IF(NOT(ISERROR(FIND("DelSac",W588))),"'Memory Saccade Analysis_HH'",IF(NOT(ISERROR(FIND("u-stim",W588))),"'Plot Microstim_HH'",""))))))))</f>
        <v>'Plot Tuning Azimuth_HH'</v>
      </c>
      <c r="N588" s="573">
        <v>1</v>
      </c>
      <c r="O588" s="584">
        <v>-1</v>
      </c>
      <c r="P588" s="590">
        <v>4</v>
      </c>
      <c r="Q588" s="590">
        <f>IF(B588=2,60,310)</f>
        <v>310</v>
      </c>
      <c r="R588" s="590">
        <v>5</v>
      </c>
      <c r="S588" s="590">
        <f>IF(B588=2,60,-190)</f>
        <v>-190</v>
      </c>
      <c r="T588" s="590">
        <v>1</v>
      </c>
      <c r="U588" s="590">
        <f>IF(Z588&lt;&gt;"",IF(NOT(ISERROR(FIND("SU",Z588))),VALUE(RIGHT(Z588,1))+4,IF(NOT(ISERROR(FIND("MU20",Z588))),20,IF(NOT(ISERROR(FIND("MU21",Z588))),21,IF(NOT(ISERROR(FIND("MU2",Z588))),2,1)))),"")</f>
        <v>5</v>
      </c>
      <c r="V588" s="583"/>
      <c r="W588" s="186" t="s">
        <v>6</v>
      </c>
      <c r="X588" s="192"/>
      <c r="Y588" s="219">
        <f>IF(NOT(ISERROR(FIND("MU=SU",X588))),1,IF(Z588&lt;&gt;"",IF(NOT(ISERROR(FIND("SU",Z588))),1,0),""))</f>
        <v>1</v>
      </c>
      <c r="Z588" s="217" t="s">
        <v>43</v>
      </c>
      <c r="AA588" s="218">
        <v>16768</v>
      </c>
      <c r="AB588" s="77">
        <v>12.8218</v>
      </c>
      <c r="AC588" s="78" t="s">
        <v>2586</v>
      </c>
      <c r="AD588" s="199" t="s">
        <v>2587</v>
      </c>
      <c r="AE588" s="91">
        <v>101.45</v>
      </c>
      <c r="AF588" s="79">
        <v>0.42512</v>
      </c>
      <c r="AG588" s="79">
        <v>0.103143</v>
      </c>
      <c r="AH588" s="80">
        <v>0.532304</v>
      </c>
      <c r="AI588" s="81">
        <v>0.987541</v>
      </c>
      <c r="AJ588" s="81">
        <v>0.87593600000000005</v>
      </c>
      <c r="AK588" s="81">
        <v>90</v>
      </c>
      <c r="AL588" s="81">
        <v>316.00200000000001</v>
      </c>
      <c r="AM588" s="503" t="s">
        <v>4348</v>
      </c>
      <c r="AN588" s="480" t="s">
        <v>4349</v>
      </c>
      <c r="AO588" s="83">
        <v>132.63800000000001</v>
      </c>
      <c r="AP588" s="83">
        <v>0.81607399999999997</v>
      </c>
      <c r="AQ588" s="83">
        <v>0.49741400000000002</v>
      </c>
      <c r="AR588" s="84">
        <v>6.3454400000000004E-9</v>
      </c>
      <c r="AS588" s="85">
        <v>0.22417899999999999</v>
      </c>
      <c r="AT588" s="85">
        <v>14.773</v>
      </c>
      <c r="AU588" s="85">
        <v>152.04499999999999</v>
      </c>
      <c r="AV588" s="85">
        <v>79.436899999999994</v>
      </c>
      <c r="AW588" s="104" t="s">
        <v>4350</v>
      </c>
      <c r="AX588" s="86" t="s">
        <v>4351</v>
      </c>
      <c r="AY588" s="87">
        <v>135.49199999999999</v>
      </c>
      <c r="AZ588" s="87">
        <v>0.75016099999999997</v>
      </c>
      <c r="BA588" s="87">
        <v>0.48110000000000003</v>
      </c>
      <c r="BB588" s="88">
        <v>5.5896599999999998E-6</v>
      </c>
      <c r="BC588" s="89">
        <v>0.16652500000000001</v>
      </c>
      <c r="BD588" s="89">
        <v>6.4265299999999996</v>
      </c>
      <c r="BE588" s="89">
        <v>148.09200000000001</v>
      </c>
      <c r="BF588" s="89">
        <v>76.514600000000002</v>
      </c>
      <c r="BG588" s="504" t="s">
        <v>4352</v>
      </c>
      <c r="BH588" s="488" t="s">
        <v>4353</v>
      </c>
      <c r="BI588" s="251" t="s">
        <v>1243</v>
      </c>
      <c r="BJ588" s="252"/>
      <c r="BK588" s="252"/>
      <c r="BL588" s="259"/>
      <c r="BM588" s="230"/>
      <c r="BN588" s="230"/>
      <c r="BO588" s="261"/>
      <c r="BP588" s="231"/>
      <c r="BQ588" s="231"/>
      <c r="BR588" s="263"/>
      <c r="BS588" s="232"/>
      <c r="BT588" s="232"/>
      <c r="BU588" s="230"/>
      <c r="BV588" s="230"/>
      <c r="BW588" s="231"/>
      <c r="BX588" s="231"/>
      <c r="BY588" s="232"/>
      <c r="BZ588" s="235"/>
      <c r="CA588" s="257"/>
      <c r="CB588" s="233"/>
      <c r="CC588" s="230"/>
      <c r="CD588" s="230"/>
      <c r="CE588" s="230"/>
      <c r="CF588" s="230"/>
      <c r="CG588" s="230"/>
      <c r="CH588" s="230"/>
      <c r="CI588" s="230"/>
      <c r="CJ588" s="231"/>
      <c r="CK588" s="231"/>
      <c r="CL588" s="231"/>
      <c r="CM588" s="231"/>
      <c r="CN588" s="231"/>
      <c r="CO588" s="231"/>
      <c r="CP588" s="231"/>
      <c r="CQ588" s="231"/>
      <c r="CR588" s="232"/>
      <c r="CS588" s="232"/>
      <c r="CT588" s="232"/>
      <c r="CU588" s="232"/>
      <c r="CV588" s="232"/>
      <c r="CW588" s="232"/>
      <c r="CX588" s="232"/>
      <c r="CY588" s="234"/>
      <c r="CZ588" s="106"/>
      <c r="DA588" s="106"/>
      <c r="DB588" s="106"/>
      <c r="DC588" s="106"/>
      <c r="DD588" s="106"/>
      <c r="DE588" s="498"/>
      <c r="DF588" s="92"/>
      <c r="DG588" s="107"/>
      <c r="DH588" s="107"/>
      <c r="DI588" s="107"/>
      <c r="DJ588" s="107"/>
      <c r="DK588" s="107"/>
      <c r="DL588" s="107"/>
      <c r="DM588" s="110"/>
      <c r="DN588" s="110"/>
      <c r="DO588" s="110"/>
      <c r="DP588" s="110"/>
      <c r="DQ588" s="110"/>
      <c r="DR588" s="110"/>
      <c r="DS588" s="110"/>
      <c r="DT588" s="110"/>
      <c r="DU588" s="497"/>
      <c r="DV588" s="497"/>
      <c r="DW588" s="497"/>
      <c r="DX588" s="497"/>
      <c r="DY588" s="497"/>
      <c r="DZ588" s="497"/>
      <c r="EA588" s="185"/>
      <c r="EB588" s="99"/>
      <c r="EC588" s="99"/>
      <c r="ED588" s="99"/>
      <c r="EE588" s="99"/>
      <c r="EF588" s="501"/>
      <c r="EG588" s="99"/>
      <c r="EH588" s="99"/>
      <c r="EI588" s="99"/>
      <c r="EJ588" s="99"/>
      <c r="EK588" s="99"/>
      <c r="EL588" s="99"/>
      <c r="EM588" s="99"/>
      <c r="EN588" s="99"/>
      <c r="EO588" s="99"/>
      <c r="EP588" s="99"/>
      <c r="EQ588" s="99"/>
      <c r="ER588" s="99"/>
      <c r="ES588" s="99"/>
      <c r="ET588" s="99"/>
      <c r="EU588" s="99"/>
      <c r="EV588" s="99"/>
      <c r="EW588" s="99"/>
      <c r="EX588" s="119"/>
      <c r="EY588" s="121"/>
      <c r="EZ588" s="296"/>
      <c r="FA588" s="83"/>
      <c r="FB588" s="126"/>
      <c r="FC588" s="116"/>
      <c r="FD588" s="116"/>
      <c r="FE588" s="116"/>
      <c r="FF588" s="116"/>
      <c r="FG588" s="116"/>
      <c r="FH588" s="116"/>
      <c r="FI588" s="116"/>
      <c r="FJ588" s="116"/>
      <c r="FK588" s="116"/>
      <c r="FL588" s="116"/>
      <c r="FM588" s="116"/>
      <c r="FN588" s="116"/>
    </row>
    <row r="589" spans="1:171" s="3" customFormat="1" ht="15" customHeight="1" x14ac:dyDescent="0.2">
      <c r="A589" s="188">
        <v>20140616</v>
      </c>
      <c r="B589" s="188">
        <v>5</v>
      </c>
      <c r="C589" s="189">
        <v>19</v>
      </c>
      <c r="D589" s="189">
        <v>2</v>
      </c>
      <c r="E589" s="189">
        <v>8</v>
      </c>
      <c r="F589" s="189">
        <v>11</v>
      </c>
      <c r="G589" s="191">
        <v>1.9</v>
      </c>
      <c r="H589" s="435">
        <v>0</v>
      </c>
      <c r="I589" s="190">
        <v>6837</v>
      </c>
      <c r="J589" s="101" t="s">
        <v>683</v>
      </c>
      <c r="K589" s="566" t="str">
        <f>IF(B589=2,"Z:\Data\MOOG\HeTao\raw\",IF(B589=5,"Z:\Data\MOOG\Polo\raw\",""))</f>
        <v>Z:\Data\MOOG\Polo\raw\</v>
      </c>
      <c r="L589" s="187" t="s">
        <v>2206</v>
      </c>
      <c r="M589" s="569" t="str">
        <f>IF(NOT(ISERROR(FIND("Training_dt",W589))),"'Plot Psychometric_HH_dt_yuchen'",IF(NOT(ISERROR(FIND("Training",W589))),"'Plot Psychometric_HH'",IF(NOT(ISERROR(FIND("1DAT",W589))),"'Plot Tuning Azimuth_HH'",IF(NOT(ISERROR(FIND("HD_dt",W589))),"'Plot HeadingDiscimination_PSTH_HH_dt_yuchen'",IF(NOT(ISERROR(FIND("HD",W589))),"'Plot HeadingDiscimination_PSTH_HH'",IF(NOT(ISERROR(FIND("MemSac",W589))),"'Memory Saccade Analysis_HH'",IF(NOT(ISERROR(FIND("DelSac",W589))),"'Memory Saccade Analysis_HH'",IF(NOT(ISERROR(FIND("u-stim",W589))),"'Plot Microstim_HH'",""))))))))</f>
        <v>'Memory Saccade Analysis_HH'</v>
      </c>
      <c r="N589" s="573">
        <v>1</v>
      </c>
      <c r="O589" s="584">
        <v>-1</v>
      </c>
      <c r="P589" s="590">
        <v>4</v>
      </c>
      <c r="Q589" s="590">
        <f>IF(B589=2,60,310)</f>
        <v>310</v>
      </c>
      <c r="R589" s="590">
        <v>5</v>
      </c>
      <c r="S589" s="590">
        <f>IF(B589=2,60,-190)</f>
        <v>-190</v>
      </c>
      <c r="T589" s="590">
        <v>1</v>
      </c>
      <c r="U589" s="590">
        <f>IF(Z589&lt;&gt;"",IF(NOT(ISERROR(FIND("SU",Z589))),VALUE(RIGHT(Z589,1))+4,IF(NOT(ISERROR(FIND("MU20",Z589))),20,IF(NOT(ISERROR(FIND("MU21",Z589))),21,IF(NOT(ISERROR(FIND("MU2",Z589))),2,1)))),"")</f>
        <v>1</v>
      </c>
      <c r="V589" s="583"/>
      <c r="W589" s="186" t="s">
        <v>1680</v>
      </c>
      <c r="X589" s="192" t="s">
        <v>2189</v>
      </c>
      <c r="Y589" s="219">
        <f>IF(NOT(ISERROR(FIND("MU=SU",X589))),1,IF(Z589&lt;&gt;"",IF(NOT(ISERROR(FIND("SU",Z589))),1,0),""))</f>
        <v>1</v>
      </c>
      <c r="Z589" s="217" t="s">
        <v>1981</v>
      </c>
      <c r="AA589" s="218"/>
      <c r="AB589" s="77"/>
      <c r="AC589" s="78"/>
      <c r="AD589" s="199"/>
      <c r="AE589" s="91"/>
      <c r="AF589" s="79"/>
      <c r="AG589" s="79"/>
      <c r="AH589" s="80"/>
      <c r="AI589" s="81"/>
      <c r="AJ589" s="81"/>
      <c r="AK589" s="81"/>
      <c r="AL589" s="81"/>
      <c r="AM589" s="503"/>
      <c r="AN589" s="480"/>
      <c r="AO589" s="83"/>
      <c r="AP589" s="83"/>
      <c r="AQ589" s="83"/>
      <c r="AR589" s="84"/>
      <c r="AS589" s="85"/>
      <c r="AT589" s="85"/>
      <c r="AU589" s="85"/>
      <c r="AV589" s="85"/>
      <c r="AW589" s="104"/>
      <c r="AX589" s="86"/>
      <c r="AY589" s="87"/>
      <c r="AZ589" s="87"/>
      <c r="BA589" s="87"/>
      <c r="BB589" s="88"/>
      <c r="BC589" s="89"/>
      <c r="BD589" s="89"/>
      <c r="BE589" s="89"/>
      <c r="BF589" s="89"/>
      <c r="BG589" s="504"/>
      <c r="BH589" s="488"/>
      <c r="BI589" s="251"/>
      <c r="BJ589" s="252"/>
      <c r="BK589" s="252"/>
      <c r="BL589" s="515"/>
      <c r="BM589" s="230"/>
      <c r="BN589" s="230"/>
      <c r="BO589" s="516"/>
      <c r="BP589" s="231"/>
      <c r="BQ589" s="231"/>
      <c r="BR589" s="517"/>
      <c r="BS589" s="232"/>
      <c r="BT589" s="232"/>
      <c r="BU589" s="230"/>
      <c r="BV589" s="230"/>
      <c r="BW589" s="231"/>
      <c r="BX589" s="231"/>
      <c r="BY589" s="232"/>
      <c r="BZ589" s="235"/>
      <c r="CA589" s="257"/>
      <c r="CB589" s="233"/>
      <c r="CC589" s="230"/>
      <c r="CD589" s="230"/>
      <c r="CE589" s="230"/>
      <c r="CF589" s="230"/>
      <c r="CG589" s="230"/>
      <c r="CH589" s="230"/>
      <c r="CI589" s="230"/>
      <c r="CJ589" s="231"/>
      <c r="CK589" s="231"/>
      <c r="CL589" s="231"/>
      <c r="CM589" s="231"/>
      <c r="CN589" s="231"/>
      <c r="CO589" s="231"/>
      <c r="CP589" s="231"/>
      <c r="CQ589" s="231"/>
      <c r="CR589" s="232"/>
      <c r="CS589" s="232"/>
      <c r="CT589" s="232"/>
      <c r="CU589" s="232"/>
      <c r="CV589" s="232"/>
      <c r="CW589" s="232"/>
      <c r="CX589" s="232"/>
      <c r="CY589" s="234"/>
      <c r="CZ589" s="106"/>
      <c r="DA589" s="106"/>
      <c r="DB589" s="106"/>
      <c r="DC589" s="106"/>
      <c r="DD589" s="106"/>
      <c r="DE589" s="498"/>
      <c r="DF589" s="92"/>
      <c r="DG589" s="107"/>
      <c r="DH589" s="107"/>
      <c r="DI589" s="107"/>
      <c r="DJ589" s="107"/>
      <c r="DK589" s="107"/>
      <c r="DL589" s="107"/>
      <c r="DM589" s="110"/>
      <c r="DN589" s="110"/>
      <c r="DO589" s="110"/>
      <c r="DP589" s="110"/>
      <c r="DQ589" s="110"/>
      <c r="DR589" s="110"/>
      <c r="DS589" s="110"/>
      <c r="DT589" s="110"/>
      <c r="DU589" s="497"/>
      <c r="DV589" s="497"/>
      <c r="DW589" s="497"/>
      <c r="DX589" s="497"/>
      <c r="DY589" s="497"/>
      <c r="DZ589" s="497"/>
      <c r="EA589" s="185">
        <v>0.124446</v>
      </c>
      <c r="EB589" s="99">
        <v>2.13058E-2</v>
      </c>
      <c r="EC589" s="99">
        <v>0.229436</v>
      </c>
      <c r="ED589" s="99">
        <v>0.18412999999999999</v>
      </c>
      <c r="EE589" s="99">
        <v>0.64686399999999999</v>
      </c>
      <c r="EF589" s="501">
        <v>3.79312E-5</v>
      </c>
      <c r="EG589" s="99">
        <v>-47.4696</v>
      </c>
      <c r="EH589" s="99">
        <v>6.5202299999999997</v>
      </c>
      <c r="EI589" s="99">
        <v>-12.219900000000001</v>
      </c>
      <c r="EJ589" s="99">
        <v>-27.0379</v>
      </c>
      <c r="EK589" s="99">
        <v>-2.7947099999999998</v>
      </c>
      <c r="EL589" s="99">
        <v>77.560900000000004</v>
      </c>
      <c r="EM589" s="99">
        <v>0.45946700000000001</v>
      </c>
      <c r="EN589" s="99">
        <v>0.55856300000000003</v>
      </c>
      <c r="EO589" s="99">
        <v>0.45428400000000002</v>
      </c>
      <c r="EP589" s="99">
        <v>0.48715799999999998</v>
      </c>
      <c r="EQ589" s="99">
        <v>0.331787</v>
      </c>
      <c r="ER589" s="99">
        <v>0.640768</v>
      </c>
      <c r="ES589" s="99">
        <v>0</v>
      </c>
      <c r="ET589" s="99">
        <v>1.2241899999999999</v>
      </c>
      <c r="EU589" s="99">
        <v>2.1996000000000002</v>
      </c>
      <c r="EV589" s="99">
        <v>2.9664899999999998</v>
      </c>
      <c r="EW589" s="99">
        <v>2.7500900000000001</v>
      </c>
      <c r="EX589" s="119">
        <v>2.56976</v>
      </c>
      <c r="EY589" s="121"/>
      <c r="EZ589" s="296"/>
      <c r="FA589" s="83"/>
      <c r="FB589" s="126"/>
      <c r="FC589" s="116"/>
      <c r="FD589" s="116"/>
      <c r="FE589" s="116"/>
      <c r="FF589" s="116"/>
      <c r="FG589" s="116"/>
      <c r="FH589" s="116"/>
      <c r="FI589" s="116"/>
      <c r="FJ589" s="116"/>
      <c r="FK589" s="116"/>
      <c r="FL589" s="116"/>
      <c r="FM589" s="116"/>
      <c r="FN589" s="116"/>
    </row>
    <row r="590" spans="1:171" s="3" customFormat="1" ht="15" customHeight="1" x14ac:dyDescent="0.2">
      <c r="A590" s="188">
        <v>20140616</v>
      </c>
      <c r="B590" s="188">
        <v>5</v>
      </c>
      <c r="C590" s="189">
        <v>19</v>
      </c>
      <c r="D590" s="189">
        <v>2</v>
      </c>
      <c r="E590" s="189">
        <v>8</v>
      </c>
      <c r="F590" s="189">
        <v>11</v>
      </c>
      <c r="G590" s="191">
        <v>1.9</v>
      </c>
      <c r="H590" s="435">
        <v>0</v>
      </c>
      <c r="I590" s="190">
        <v>6837</v>
      </c>
      <c r="J590" s="101" t="s">
        <v>683</v>
      </c>
      <c r="K590" s="566" t="str">
        <f>IF(B590=2,"Z:\Data\MOOG\HeTao\raw\",IF(B590=5,"Z:\Data\MOOG\Polo\raw\",""))</f>
        <v>Z:\Data\MOOG\Polo\raw\</v>
      </c>
      <c r="L590" s="187" t="s">
        <v>2207</v>
      </c>
      <c r="M590" s="569" t="str">
        <f>IF(NOT(ISERROR(FIND("Training_dt",W590))),"'Plot Psychometric_HH_dt_yuchen'",IF(NOT(ISERROR(FIND("Training",W590))),"'Plot Psychometric_HH'",IF(NOT(ISERROR(FIND("1DAT",W590))),"'Plot Tuning Azimuth_HH'",IF(NOT(ISERROR(FIND("HD_dt",W590))),"'Plot HeadingDiscimination_PSTH_HH_dt_yuchen'",IF(NOT(ISERROR(FIND("HD",W590))),"'Plot HeadingDiscimination_PSTH_HH'",IF(NOT(ISERROR(FIND("MemSac",W590))),"'Memory Saccade Analysis_HH'",IF(NOT(ISERROR(FIND("DelSac",W590))),"'Memory Saccade Analysis_HH'",IF(NOT(ISERROR(FIND("u-stim",W590))),"'Plot Microstim_HH'",""))))))))</f>
        <v>'Plot HeadingDiscimination_PSTH_HH'</v>
      </c>
      <c r="N590" s="573">
        <v>1</v>
      </c>
      <c r="O590" s="584">
        <v>-1</v>
      </c>
      <c r="P590" s="590">
        <v>4</v>
      </c>
      <c r="Q590" s="590">
        <f>IF(B590=2,60,310)</f>
        <v>310</v>
      </c>
      <c r="R590" s="590">
        <v>5</v>
      </c>
      <c r="S590" s="590">
        <f>IF(B590=2,60,-190)</f>
        <v>-190</v>
      </c>
      <c r="T590" s="590">
        <v>1</v>
      </c>
      <c r="U590" s="590">
        <f>IF(Z590&lt;&gt;"",IF(NOT(ISERROR(FIND("SU",Z590))),VALUE(RIGHT(Z590,1))+4,IF(NOT(ISERROR(FIND("MU20",Z590))),20,IF(NOT(ISERROR(FIND("MU21",Z590))),21,IF(NOT(ISERROR(FIND("MU2",Z590))),2,1)))),"")</f>
        <v>5</v>
      </c>
      <c r="V590" s="583"/>
      <c r="W590" s="186" t="s">
        <v>1986</v>
      </c>
      <c r="X590" s="192"/>
      <c r="Y590" s="219">
        <f>IF(NOT(ISERROR(FIND("MU=SU",X590))),1,IF(Z590&lt;&gt;"",IF(NOT(ISERROR(FIND("SU",Z590))),1,0),""))</f>
        <v>1</v>
      </c>
      <c r="Z590" s="217" t="s">
        <v>43</v>
      </c>
      <c r="AA590" s="218">
        <v>43124</v>
      </c>
      <c r="AB590" s="77">
        <v>11.3262</v>
      </c>
      <c r="AC590" s="78" t="s">
        <v>2208</v>
      </c>
      <c r="AD590" s="199"/>
      <c r="AE590" s="91"/>
      <c r="AF590" s="79"/>
      <c r="AG590" s="79"/>
      <c r="AH590" s="80"/>
      <c r="AI590" s="81"/>
      <c r="AJ590" s="81"/>
      <c r="AK590" s="81"/>
      <c r="AL590" s="81"/>
      <c r="AM590" s="503"/>
      <c r="AN590" s="480"/>
      <c r="AO590" s="83"/>
      <c r="AP590" s="83"/>
      <c r="AQ590" s="83"/>
      <c r="AR590" s="84"/>
      <c r="AS590" s="85"/>
      <c r="AT590" s="85"/>
      <c r="AU590" s="85"/>
      <c r="AV590" s="85"/>
      <c r="AW590" s="104"/>
      <c r="AX590" s="86"/>
      <c r="AY590" s="87"/>
      <c r="AZ590" s="87"/>
      <c r="BA590" s="87"/>
      <c r="BB590" s="88"/>
      <c r="BC590" s="89"/>
      <c r="BD590" s="89"/>
      <c r="BE590" s="89"/>
      <c r="BF590" s="89"/>
      <c r="BG590" s="504"/>
      <c r="BH590" s="488"/>
      <c r="BI590" s="251"/>
      <c r="BJ590" s="252"/>
      <c r="BK590" s="252"/>
      <c r="BL590" s="515"/>
      <c r="BM590" s="230"/>
      <c r="BN590" s="230"/>
      <c r="BO590" s="516"/>
      <c r="BP590" s="231"/>
      <c r="BQ590" s="231"/>
      <c r="BR590" s="517"/>
      <c r="BS590" s="232"/>
      <c r="BT590" s="232"/>
      <c r="BU590" s="230"/>
      <c r="BV590" s="230"/>
      <c r="BW590" s="231"/>
      <c r="BX590" s="231"/>
      <c r="BY590" s="232"/>
      <c r="BZ590" s="235"/>
      <c r="CA590" s="257"/>
      <c r="CB590" s="233"/>
      <c r="CC590" s="230"/>
      <c r="CD590" s="230"/>
      <c r="CE590" s="230"/>
      <c r="CF590" s="230"/>
      <c r="CG590" s="230"/>
      <c r="CH590" s="230"/>
      <c r="CI590" s="230"/>
      <c r="CJ590" s="231"/>
      <c r="CK590" s="231"/>
      <c r="CL590" s="231"/>
      <c r="CM590" s="231"/>
      <c r="CN590" s="231"/>
      <c r="CO590" s="231"/>
      <c r="CP590" s="231"/>
      <c r="CQ590" s="231"/>
      <c r="CR590" s="232"/>
      <c r="CS590" s="232"/>
      <c r="CT590" s="232"/>
      <c r="CU590" s="232"/>
      <c r="CV590" s="232"/>
      <c r="CW590" s="232"/>
      <c r="CX590" s="232"/>
      <c r="CY590" s="234"/>
      <c r="CZ590" s="106">
        <v>0</v>
      </c>
      <c r="DA590" s="106">
        <v>0</v>
      </c>
      <c r="DB590" s="106"/>
      <c r="DC590" s="106">
        <v>0</v>
      </c>
      <c r="DD590" s="106"/>
      <c r="DE590" s="106">
        <v>0</v>
      </c>
      <c r="DF590" s="490">
        <v>0</v>
      </c>
      <c r="DG590" s="107">
        <v>25</v>
      </c>
      <c r="DH590" s="107" t="s">
        <v>7138</v>
      </c>
      <c r="DI590" s="107">
        <v>5.8219599999999998</v>
      </c>
      <c r="DJ590" s="107">
        <v>0.44937199999999999</v>
      </c>
      <c r="DK590" s="107">
        <v>4.1240800000000002</v>
      </c>
      <c r="DL590" s="107">
        <v>0.56447199999999997</v>
      </c>
      <c r="DM590" s="110">
        <v>2.7257400000000001</v>
      </c>
      <c r="DN590" s="110">
        <v>0.80911699999999998</v>
      </c>
      <c r="DO590" s="110">
        <v>0.50421000000000005</v>
      </c>
      <c r="DP590" s="110">
        <v>0.50984600000000002</v>
      </c>
      <c r="DQ590" s="110">
        <v>0.54749999999999999</v>
      </c>
      <c r="DR590" s="110">
        <v>0.49964399999999998</v>
      </c>
      <c r="DS590" s="110">
        <v>0.65121099999999998</v>
      </c>
      <c r="DT590" s="110">
        <v>0.54664299999999999</v>
      </c>
      <c r="DU590" s="497">
        <v>6.5861799999999998E-2</v>
      </c>
      <c r="DV590" s="497">
        <v>0.46800000000000003</v>
      </c>
      <c r="DW590" s="497">
        <v>-8.4827600000000003E-2</v>
      </c>
      <c r="DX590" s="497">
        <v>0.3</v>
      </c>
      <c r="DY590" s="497">
        <v>-9.4032900000000003E-2</v>
      </c>
      <c r="DZ590" s="497">
        <v>0.26400000000000001</v>
      </c>
      <c r="EA590" s="185"/>
      <c r="EB590" s="492"/>
      <c r="EC590" s="99"/>
      <c r="ED590" s="99"/>
      <c r="EE590" s="99"/>
      <c r="EF590" s="501"/>
      <c r="EG590" s="99"/>
      <c r="EH590" s="99"/>
      <c r="EI590" s="99"/>
      <c r="EJ590" s="99"/>
      <c r="EK590" s="99"/>
      <c r="EL590" s="99"/>
      <c r="EM590" s="99"/>
      <c r="EN590" s="99"/>
      <c r="EO590" s="99"/>
      <c r="EP590" s="99"/>
      <c r="EQ590" s="99"/>
      <c r="ER590" s="99"/>
      <c r="ES590" s="99"/>
      <c r="ET590" s="99"/>
      <c r="EU590" s="99"/>
      <c r="EV590" s="99"/>
      <c r="EW590" s="99"/>
      <c r="EX590" s="119"/>
      <c r="EY590" s="121">
        <v>0</v>
      </c>
      <c r="EZ590" s="602">
        <v>301</v>
      </c>
      <c r="FA590" s="83">
        <v>25</v>
      </c>
      <c r="FB590" s="126">
        <v>40</v>
      </c>
      <c r="FC590" s="505">
        <v>5.8219599999999998</v>
      </c>
      <c r="FD590" s="505">
        <v>0.44937199999999999</v>
      </c>
      <c r="FE590" s="116">
        <v>4.1240800000000002</v>
      </c>
      <c r="FF590" s="116">
        <v>0.56447199999999997</v>
      </c>
      <c r="FG590" s="116">
        <v>2.7257400000000001</v>
      </c>
      <c r="FH590" s="116">
        <v>0.80911699999999998</v>
      </c>
      <c r="FI590" s="116" t="s">
        <v>6027</v>
      </c>
      <c r="FJ590" s="116" t="s">
        <v>6028</v>
      </c>
      <c r="FK590" s="116" t="s">
        <v>6029</v>
      </c>
      <c r="FL590" s="116" t="s">
        <v>6030</v>
      </c>
      <c r="FM590" s="116" t="s">
        <v>6031</v>
      </c>
      <c r="FN590" s="116" t="s">
        <v>6032</v>
      </c>
    </row>
    <row r="591" spans="1:171" s="3" customFormat="1" ht="15" customHeight="1" x14ac:dyDescent="0.2">
      <c r="A591" s="155">
        <v>20140617</v>
      </c>
      <c r="B591" s="155">
        <v>5</v>
      </c>
      <c r="C591" s="156">
        <v>20</v>
      </c>
      <c r="D591" s="156">
        <v>2</v>
      </c>
      <c r="E591" s="156">
        <v>3</v>
      </c>
      <c r="F591" s="156">
        <v>10</v>
      </c>
      <c r="G591" s="158">
        <v>1.9</v>
      </c>
      <c r="H591" s="435">
        <v>0</v>
      </c>
      <c r="I591" s="157">
        <v>6200</v>
      </c>
      <c r="J591" s="101" t="s">
        <v>1829</v>
      </c>
      <c r="K591" s="566" t="str">
        <f>IF(B591=2,"Z:\Data\MOOG\HeTao\raw\",IF(B591=5,"Z:\Data\MOOG\Polo\raw\",""))</f>
        <v>Z:\Data\MOOG\Polo\raw\</v>
      </c>
      <c r="L591" s="154" t="s">
        <v>1830</v>
      </c>
      <c r="M591" s="569" t="str">
        <f>IF(NOT(ISERROR(FIND("Training_dt",W591))),"'Plot Psychometric_HH_dt_yuchen'",IF(NOT(ISERROR(FIND("Training",W591))),"'Plot Psychometric_HH'",IF(NOT(ISERROR(FIND("1DAT",W591))),"'Plot Tuning Azimuth_HH'",IF(NOT(ISERROR(FIND("HD_dt",W591))),"'Plot HeadingDiscimination_PSTH_HH_dt_yuchen'",IF(NOT(ISERROR(FIND("HD",W591))),"'Plot HeadingDiscimination_PSTH_HH'",IF(NOT(ISERROR(FIND("MemSac",W591))),"'Memory Saccade Analysis_HH'",IF(NOT(ISERROR(FIND("DelSac",W591))),"'Memory Saccade Analysis_HH'",IF(NOT(ISERROR(FIND("u-stim",W591))),"'Plot Microstim_HH'",""))))))))</f>
        <v>'Plot Tuning Azimuth_HH'</v>
      </c>
      <c r="N591" s="573">
        <v>1</v>
      </c>
      <c r="O591" s="584">
        <v>-1</v>
      </c>
      <c r="P591" s="590">
        <v>4</v>
      </c>
      <c r="Q591" s="590">
        <f>IF(B591=2,60,310)</f>
        <v>310</v>
      </c>
      <c r="R591" s="590">
        <v>5</v>
      </c>
      <c r="S591" s="590">
        <f>IF(B591=2,60,-190)</f>
        <v>-190</v>
      </c>
      <c r="T591" s="590">
        <v>1</v>
      </c>
      <c r="U591" s="590">
        <f>IF(Z591&lt;&gt;"",IF(NOT(ISERROR(FIND("SU",Z591))),VALUE(RIGHT(Z591,1))+4,IF(NOT(ISERROR(FIND("MU20",Z591))),20,IF(NOT(ISERROR(FIND("MU21",Z591))),21,IF(NOT(ISERROR(FIND("MU2",Z591))),2,1)))),"")</f>
        <v>1</v>
      </c>
      <c r="V591" s="583"/>
      <c r="W591" s="170" t="s">
        <v>6</v>
      </c>
      <c r="X591" s="192"/>
      <c r="Y591" s="219">
        <f>IF(NOT(ISERROR(FIND("MU=SU",X591))),1,IF(Z591&lt;&gt;"",IF(NOT(ISERROR(FIND("SU",Z591))),1,0),""))</f>
        <v>0</v>
      </c>
      <c r="Z591" s="217" t="s">
        <v>7</v>
      </c>
      <c r="AA591" s="218"/>
      <c r="AB591" s="77"/>
      <c r="AC591" s="78"/>
      <c r="AD591" s="199"/>
      <c r="AE591" s="91">
        <v>-60.451799999999999</v>
      </c>
      <c r="AF591" s="79">
        <v>0.57972599999999996</v>
      </c>
      <c r="AG591" s="79">
        <v>0.14036899999999999</v>
      </c>
      <c r="AH591" s="80">
        <v>2.6046400000000001E-3</v>
      </c>
      <c r="AI591" s="81">
        <v>-2.8311000000000002</v>
      </c>
      <c r="AJ591" s="81">
        <v>-6.6931599999999994E-2</v>
      </c>
      <c r="AK591" s="81" t="s">
        <v>1615</v>
      </c>
      <c r="AL591" s="81" t="s">
        <v>1615</v>
      </c>
      <c r="AM591" s="503" t="s">
        <v>4354</v>
      </c>
      <c r="AN591" s="480" t="s">
        <v>4355</v>
      </c>
      <c r="AO591" s="83">
        <v>-100.721</v>
      </c>
      <c r="AP591" s="83">
        <v>0.53074399999999999</v>
      </c>
      <c r="AQ591" s="83">
        <v>0.67686599999999997</v>
      </c>
      <c r="AR591" s="84">
        <v>9.2078199999999999E-2</v>
      </c>
      <c r="AS591" s="85">
        <v>-2.0621999999999998</v>
      </c>
      <c r="AT591" s="85">
        <v>-0.72789199999999998</v>
      </c>
      <c r="AU591" s="85" t="s">
        <v>1615</v>
      </c>
      <c r="AV591" s="85" t="s">
        <v>1615</v>
      </c>
      <c r="AW591" s="104" t="s">
        <v>4356</v>
      </c>
      <c r="AX591" s="86" t="s">
        <v>4357</v>
      </c>
      <c r="AY591" s="87" t="s">
        <v>1615</v>
      </c>
      <c r="AZ591" s="87" t="s">
        <v>1615</v>
      </c>
      <c r="BA591" s="87" t="s">
        <v>1615</v>
      </c>
      <c r="BB591" s="88" t="s">
        <v>1615</v>
      </c>
      <c r="BC591" s="89" t="s">
        <v>1615</v>
      </c>
      <c r="BD591" s="89" t="s">
        <v>1615</v>
      </c>
      <c r="BE591" s="89" t="s">
        <v>1615</v>
      </c>
      <c r="BF591" s="89" t="s">
        <v>1615</v>
      </c>
      <c r="BG591" s="504" t="s">
        <v>1615</v>
      </c>
      <c r="BH591" s="488" t="s">
        <v>1615</v>
      </c>
      <c r="BI591" s="251" t="s">
        <v>1243</v>
      </c>
      <c r="BJ591" s="252"/>
      <c r="BK591" s="252"/>
      <c r="BL591" s="259"/>
      <c r="BM591" s="230" t="str">
        <f>IF(CD591&lt;&gt;"",IF(ISNUMBER(CD591),(CD591-CB591)*IF(AE591&lt;0,1,-1),"nan"),"")</f>
        <v/>
      </c>
      <c r="BN591" s="230" t="str">
        <f>IF(CE591&lt;&gt;"",IF(ISNUMBER(CE591),CE591/CC591,"nan"),"")</f>
        <v/>
      </c>
      <c r="BO591" s="261"/>
      <c r="BP591" s="231" t="str">
        <f>IF(CL591&lt;&gt;"",IF(ISNUMBER(CL591),(CL591-CJ591)*IF(AO591&lt;0,1,-1),"nan"),"")</f>
        <v/>
      </c>
      <c r="BQ591" s="231" t="str">
        <f>IF(CM591&lt;&gt;"",IF(ISNUMBER(CM591),CM591/CK591,"nan"),"")</f>
        <v/>
      </c>
      <c r="BR591" s="263" t="str">
        <f>IF(CS591&lt;&gt;"",IF(ISNUMBER(CS591),(CS591-CQ591)*IF(AX591&lt;0,1,-1),"nan"),"")</f>
        <v/>
      </c>
      <c r="BS591" s="232" t="str">
        <f>IF(CT591&lt;&gt;"",IF(ISNUMBER(CT591),(CT591-CR591)*IF(AY591&lt;0,1,-1),"nan"),"")</f>
        <v/>
      </c>
      <c r="BT591" s="232" t="str">
        <f>IF(CU591&lt;&gt;"",IF(ISNUMBER(CU591),CU591/CS591,"nan"),"")</f>
        <v/>
      </c>
      <c r="BU591" s="237"/>
      <c r="BV591" s="237"/>
      <c r="BW591" s="236"/>
      <c r="BX591" s="236"/>
      <c r="BY591" s="232"/>
      <c r="BZ591" s="235"/>
      <c r="CA591" s="257"/>
      <c r="CB591" s="233"/>
      <c r="CC591" s="230"/>
      <c r="CD591" s="230"/>
      <c r="CE591" s="230"/>
      <c r="CF591" s="230"/>
      <c r="CG591" s="230"/>
      <c r="CH591" s="230"/>
      <c r="CI591" s="230"/>
      <c r="CJ591" s="231"/>
      <c r="CK591" s="231"/>
      <c r="CL591" s="231"/>
      <c r="CM591" s="231"/>
      <c r="CN591" s="231"/>
      <c r="CO591" s="231"/>
      <c r="CP591" s="231"/>
      <c r="CQ591" s="231"/>
      <c r="CR591" s="232"/>
      <c r="CS591" s="232"/>
      <c r="CT591" s="232"/>
      <c r="CU591" s="232"/>
      <c r="CV591" s="232"/>
      <c r="CW591" s="232"/>
      <c r="CX591" s="232"/>
      <c r="CY591" s="234"/>
      <c r="CZ591" s="106"/>
      <c r="DA591" s="106" t="s">
        <v>1243</v>
      </c>
      <c r="DB591" s="106"/>
      <c r="DC591" s="106"/>
      <c r="DD591" s="106"/>
      <c r="DE591" s="498"/>
      <c r="DF591" s="92"/>
      <c r="DG591" s="107"/>
      <c r="DH591" s="107"/>
      <c r="DI591" s="107"/>
      <c r="DJ591" s="107"/>
      <c r="DK591" s="107"/>
      <c r="DL591" s="107"/>
      <c r="DM591" s="110"/>
      <c r="DN591" s="110"/>
      <c r="DO591" s="110"/>
      <c r="DP591" s="110"/>
      <c r="DQ591" s="110"/>
      <c r="DR591" s="110"/>
      <c r="DS591" s="110"/>
      <c r="DT591" s="110"/>
      <c r="DU591" s="497"/>
      <c r="DV591" s="497"/>
      <c r="DW591" s="497"/>
      <c r="DX591" s="497"/>
      <c r="DY591" s="497"/>
      <c r="DZ591" s="497"/>
      <c r="EA591" s="205"/>
      <c r="EB591" s="99"/>
      <c r="EC591" s="99"/>
      <c r="ED591" s="99"/>
      <c r="EE591" s="99"/>
      <c r="EF591" s="99"/>
      <c r="EG591" s="99"/>
      <c r="EH591" s="99"/>
      <c r="EI591" s="99"/>
      <c r="EJ591" s="99"/>
      <c r="EK591" s="99"/>
      <c r="EL591" s="99"/>
      <c r="EM591" s="99"/>
      <c r="EN591" s="99"/>
      <c r="EO591" s="99"/>
      <c r="EP591" s="99"/>
      <c r="EQ591" s="99"/>
      <c r="ER591" s="99"/>
      <c r="ES591" s="99"/>
      <c r="ET591" s="99"/>
      <c r="EU591" s="99"/>
      <c r="EV591" s="99"/>
      <c r="EW591" s="99"/>
      <c r="EX591" s="119"/>
      <c r="EY591" s="121"/>
      <c r="EZ591" s="437"/>
      <c r="FA591" s="83"/>
      <c r="FB591" s="126"/>
      <c r="FC591" s="116"/>
      <c r="FD591" s="116"/>
      <c r="FE591" s="116"/>
      <c r="FF591" s="116"/>
      <c r="FG591" s="116"/>
      <c r="FH591" s="116"/>
      <c r="FI591" s="116"/>
      <c r="FJ591" s="116"/>
      <c r="FK591" s="116"/>
      <c r="FL591" s="116"/>
      <c r="FM591" s="116"/>
      <c r="FN591" s="116"/>
    </row>
    <row r="592" spans="1:171" s="3" customFormat="1" ht="15" customHeight="1" x14ac:dyDescent="0.2">
      <c r="A592" s="155">
        <v>20140617</v>
      </c>
      <c r="B592" s="155">
        <v>5</v>
      </c>
      <c r="C592" s="156">
        <v>20</v>
      </c>
      <c r="D592" s="156">
        <v>2</v>
      </c>
      <c r="E592" s="156">
        <v>3</v>
      </c>
      <c r="F592" s="156">
        <v>10</v>
      </c>
      <c r="G592" s="158">
        <v>1.9</v>
      </c>
      <c r="H592" s="435">
        <v>0</v>
      </c>
      <c r="I592" s="157">
        <v>6100</v>
      </c>
      <c r="J592" s="101" t="s">
        <v>734</v>
      </c>
      <c r="K592" s="566" t="str">
        <f>IF(B592=2,"Z:\Data\MOOG\HeTao\raw\",IF(B592=5,"Z:\Data\MOOG\Polo\raw\",""))</f>
        <v>Z:\Data\MOOG\Polo\raw\</v>
      </c>
      <c r="L592" s="154" t="s">
        <v>1834</v>
      </c>
      <c r="M592" s="569" t="str">
        <f>IF(NOT(ISERROR(FIND("Training_dt",W592))),"'Plot Psychometric_HH_dt_yuchen'",IF(NOT(ISERROR(FIND("Training",W592))),"'Plot Psychometric_HH'",IF(NOT(ISERROR(FIND("1DAT",W592))),"'Plot Tuning Azimuth_HH'",IF(NOT(ISERROR(FIND("HD_dt",W592))),"'Plot HeadingDiscimination_PSTH_HH_dt_yuchen'",IF(NOT(ISERROR(FIND("HD",W592))),"'Plot HeadingDiscimination_PSTH_HH'",IF(NOT(ISERROR(FIND("MemSac",W592))),"'Memory Saccade Analysis_HH'",IF(NOT(ISERROR(FIND("DelSac",W592))),"'Memory Saccade Analysis_HH'",IF(NOT(ISERROR(FIND("u-stim",W592))),"'Plot Microstim_HH'",""))))))))</f>
        <v>'Plot Tuning Azimuth_HH'</v>
      </c>
      <c r="N592" s="573">
        <v>1</v>
      </c>
      <c r="O592" s="584">
        <v>-1</v>
      </c>
      <c r="P592" s="590">
        <v>4</v>
      </c>
      <c r="Q592" s="590">
        <f>IF(B592=2,60,310)</f>
        <v>310</v>
      </c>
      <c r="R592" s="590">
        <v>5</v>
      </c>
      <c r="S592" s="590">
        <f>IF(B592=2,60,-190)</f>
        <v>-190</v>
      </c>
      <c r="T592" s="590">
        <v>1</v>
      </c>
      <c r="U592" s="590">
        <f>IF(Z592&lt;&gt;"",IF(NOT(ISERROR(FIND("SU",Z592))),VALUE(RIGHT(Z592,1))+4,IF(NOT(ISERROR(FIND("MU20",Z592))),20,IF(NOT(ISERROR(FIND("MU21",Z592))),21,IF(NOT(ISERROR(FIND("MU2",Z592))),2,1)))),"")</f>
        <v>1</v>
      </c>
      <c r="V592" s="583"/>
      <c r="W592" s="170" t="s">
        <v>6</v>
      </c>
      <c r="X592" s="192"/>
      <c r="Y592" s="219">
        <f>IF(NOT(ISERROR(FIND("MU=SU",X592))),1,IF(Z592&lt;&gt;"",IF(NOT(ISERROR(FIND("SU",Z592))),1,0),""))</f>
        <v>0</v>
      </c>
      <c r="Z592" s="217" t="s">
        <v>7</v>
      </c>
      <c r="AA592" s="218"/>
      <c r="AB592" s="77"/>
      <c r="AC592" s="78"/>
      <c r="AD592" s="199"/>
      <c r="AE592" s="91">
        <v>-105.65900000000001</v>
      </c>
      <c r="AF592" s="79">
        <v>0.50746100000000005</v>
      </c>
      <c r="AG592" s="79">
        <v>0.140543</v>
      </c>
      <c r="AH592" s="80">
        <v>0.25024000000000002</v>
      </c>
      <c r="AI592" s="81">
        <v>-0.25984200000000002</v>
      </c>
      <c r="AJ592" s="81">
        <v>-0.444693</v>
      </c>
      <c r="AK592" s="81">
        <v>-89.459400000000002</v>
      </c>
      <c r="AL592" s="81">
        <v>66.124300000000005</v>
      </c>
      <c r="AM592" s="503" t="s">
        <v>4358</v>
      </c>
      <c r="AN592" s="480" t="s">
        <v>4359</v>
      </c>
      <c r="AO592" s="83">
        <v>-56.168599999999998</v>
      </c>
      <c r="AP592" s="83">
        <v>0.45216600000000001</v>
      </c>
      <c r="AQ592" s="83">
        <v>0.70497299999999996</v>
      </c>
      <c r="AR592" s="84">
        <v>0.497145</v>
      </c>
      <c r="AS592" s="85">
        <v>-0.63401300000000005</v>
      </c>
      <c r="AT592" s="85">
        <v>-0.19034999999999999</v>
      </c>
      <c r="AU592" s="85">
        <v>-53.059199999999997</v>
      </c>
      <c r="AV592" s="85">
        <v>67.143699999999995</v>
      </c>
      <c r="AW592" s="104" t="s">
        <v>4360</v>
      </c>
      <c r="AX592" s="86" t="s">
        <v>4361</v>
      </c>
      <c r="AY592" s="87" t="s">
        <v>1615</v>
      </c>
      <c r="AZ592" s="87" t="s">
        <v>1615</v>
      </c>
      <c r="BA592" s="87" t="s">
        <v>1615</v>
      </c>
      <c r="BB592" s="88" t="s">
        <v>1615</v>
      </c>
      <c r="BC592" s="89" t="s">
        <v>1615</v>
      </c>
      <c r="BD592" s="89" t="s">
        <v>1615</v>
      </c>
      <c r="BE592" s="89" t="s">
        <v>1615</v>
      </c>
      <c r="BF592" s="89" t="s">
        <v>1615</v>
      </c>
      <c r="BG592" s="504" t="s">
        <v>1615</v>
      </c>
      <c r="BH592" s="488" t="s">
        <v>1615</v>
      </c>
      <c r="BI592" s="251" t="s">
        <v>1243</v>
      </c>
      <c r="BJ592" s="252"/>
      <c r="BK592" s="252"/>
      <c r="BL592" s="259"/>
      <c r="BM592" s="230" t="str">
        <f>IF(CD592&lt;&gt;"",IF(ISNUMBER(CD592),(CD592-CB592)*IF(AE592&lt;0,1,-1),"nan"),"")</f>
        <v/>
      </c>
      <c r="BN592" s="230" t="str">
        <f>IF(CE592&lt;&gt;"",IF(ISNUMBER(CE592),CE592/CC592,"nan"),"")</f>
        <v/>
      </c>
      <c r="BO592" s="261"/>
      <c r="BP592" s="231" t="str">
        <f>IF(CL592&lt;&gt;"",IF(ISNUMBER(CL592),(CL592-CJ592)*IF(AO592&lt;0,1,-1),"nan"),"")</f>
        <v/>
      </c>
      <c r="BQ592" s="231" t="str">
        <f>IF(CM592&lt;&gt;"",IF(ISNUMBER(CM592),CM592/CK592,"nan"),"")</f>
        <v/>
      </c>
      <c r="BR592" s="263" t="str">
        <f>IF(CS592&lt;&gt;"",IF(ISNUMBER(CS592),(CS592-CQ592)*IF(AX592&lt;0,1,-1),"nan"),"")</f>
        <v/>
      </c>
      <c r="BS592" s="232" t="str">
        <f>IF(CT592&lt;&gt;"",IF(ISNUMBER(CT592),(CT592-CR592)*IF(AY592&lt;0,1,-1),"nan"),"")</f>
        <v/>
      </c>
      <c r="BT592" s="232" t="str">
        <f>IF(CU592&lt;&gt;"",IF(ISNUMBER(CU592),CU592/CS592,"nan"),"")</f>
        <v/>
      </c>
      <c r="BU592" s="237"/>
      <c r="BV592" s="237"/>
      <c r="BW592" s="236"/>
      <c r="BX592" s="236"/>
      <c r="BY592" s="232"/>
      <c r="BZ592" s="235"/>
      <c r="CA592" s="257"/>
      <c r="CB592" s="233"/>
      <c r="CC592" s="230"/>
      <c r="CD592" s="230"/>
      <c r="CE592" s="230"/>
      <c r="CF592" s="230"/>
      <c r="CG592" s="230"/>
      <c r="CH592" s="230"/>
      <c r="CI592" s="230"/>
      <c r="CJ592" s="231"/>
      <c r="CK592" s="231"/>
      <c r="CL592" s="231"/>
      <c r="CM592" s="231"/>
      <c r="CN592" s="231"/>
      <c r="CO592" s="231"/>
      <c r="CP592" s="231"/>
      <c r="CQ592" s="231"/>
      <c r="CR592" s="232"/>
      <c r="CS592" s="232"/>
      <c r="CT592" s="232"/>
      <c r="CU592" s="232"/>
      <c r="CV592" s="232"/>
      <c r="CW592" s="232"/>
      <c r="CX592" s="232"/>
      <c r="CY592" s="234"/>
      <c r="CZ592" s="106"/>
      <c r="DA592" s="106"/>
      <c r="DB592" s="106"/>
      <c r="DC592" s="106"/>
      <c r="DD592" s="106"/>
      <c r="DE592" s="498"/>
      <c r="DF592" s="92"/>
      <c r="DG592" s="107"/>
      <c r="DH592" s="107"/>
      <c r="DI592" s="107"/>
      <c r="DJ592" s="107"/>
      <c r="DK592" s="107"/>
      <c r="DL592" s="107"/>
      <c r="DM592" s="110"/>
      <c r="DN592" s="110"/>
      <c r="DO592" s="110"/>
      <c r="DP592" s="110"/>
      <c r="DQ592" s="110"/>
      <c r="DR592" s="110"/>
      <c r="DS592" s="110"/>
      <c r="DT592" s="110"/>
      <c r="DU592" s="497"/>
      <c r="DV592" s="497"/>
      <c r="DW592" s="497"/>
      <c r="DX592" s="497"/>
      <c r="DY592" s="497"/>
      <c r="DZ592" s="497"/>
      <c r="EA592" s="205"/>
      <c r="EB592" s="99"/>
      <c r="EC592" s="99"/>
      <c r="ED592" s="99"/>
      <c r="EE592" s="99"/>
      <c r="EF592" s="99"/>
      <c r="EG592" s="99"/>
      <c r="EH592" s="99"/>
      <c r="EI592" s="99"/>
      <c r="EJ592" s="99"/>
      <c r="EK592" s="99"/>
      <c r="EL592" s="99"/>
      <c r="EM592" s="99"/>
      <c r="EN592" s="99"/>
      <c r="EO592" s="99"/>
      <c r="EP592" s="99"/>
      <c r="EQ592" s="99"/>
      <c r="ER592" s="99"/>
      <c r="ES592" s="99"/>
      <c r="ET592" s="99"/>
      <c r="EU592" s="99"/>
      <c r="EV592" s="99"/>
      <c r="EW592" s="99"/>
      <c r="EX592" s="119"/>
      <c r="EY592" s="121"/>
      <c r="EZ592" s="437"/>
      <c r="FA592" s="83"/>
      <c r="FB592" s="126"/>
      <c r="FC592" s="116"/>
      <c r="FD592" s="116"/>
      <c r="FE592" s="116"/>
      <c r="FF592" s="116"/>
      <c r="FG592" s="116"/>
      <c r="FH592" s="116"/>
      <c r="FI592" s="116"/>
      <c r="FJ592" s="116"/>
      <c r="FK592" s="116"/>
      <c r="FL592" s="116"/>
      <c r="FM592" s="116"/>
      <c r="FN592" s="116"/>
    </row>
    <row r="593" spans="1:171" ht="15" customHeight="1" x14ac:dyDescent="0.2">
      <c r="A593" s="100">
        <v>20140617</v>
      </c>
      <c r="B593" s="100">
        <v>5</v>
      </c>
      <c r="C593" s="74">
        <v>20</v>
      </c>
      <c r="D593" s="74">
        <v>2</v>
      </c>
      <c r="E593" s="74">
        <v>3</v>
      </c>
      <c r="F593" s="74">
        <v>10</v>
      </c>
      <c r="G593" s="75">
        <v>1.9</v>
      </c>
      <c r="H593" s="435">
        <v>0</v>
      </c>
      <c r="I593" s="73">
        <v>6000</v>
      </c>
      <c r="J593" s="101" t="s">
        <v>734</v>
      </c>
      <c r="K593" s="566" t="str">
        <f>IF(B593=2,"Z:\Data\MOOG\HeTao\raw\",IF(B593=5,"Z:\Data\MOOG\Polo\raw\",""))</f>
        <v>Z:\Data\MOOG\Polo\raw\</v>
      </c>
      <c r="L593" s="103" t="s">
        <v>1835</v>
      </c>
      <c r="M593" s="569" t="str">
        <f>IF(NOT(ISERROR(FIND("Training_dt",W593))),"'Plot Psychometric_HH_dt_yuchen'",IF(NOT(ISERROR(FIND("Training",W593))),"'Plot Psychometric_HH'",IF(NOT(ISERROR(FIND("1DAT",W593))),"'Plot Tuning Azimuth_HH'",IF(NOT(ISERROR(FIND("HD_dt",W593))),"'Plot HeadingDiscimination_PSTH_HH_dt_yuchen'",IF(NOT(ISERROR(FIND("HD",W593))),"'Plot HeadingDiscimination_PSTH_HH'",IF(NOT(ISERROR(FIND("MemSac",W593))),"'Memory Saccade Analysis_HH'",IF(NOT(ISERROR(FIND("DelSac",W593))),"'Memory Saccade Analysis_HH'",IF(NOT(ISERROR(FIND("u-stim",W593))),"'Plot Microstim_HH'",""))))))))</f>
        <v>'Plot Tuning Azimuth_HH'</v>
      </c>
      <c r="N593" s="573">
        <v>1</v>
      </c>
      <c r="O593" s="584">
        <v>-1</v>
      </c>
      <c r="P593" s="590">
        <v>4</v>
      </c>
      <c r="Q593" s="590">
        <f>IF(B593=2,60,310)</f>
        <v>310</v>
      </c>
      <c r="R593" s="590">
        <v>5</v>
      </c>
      <c r="S593" s="590">
        <f>IF(B593=2,60,-190)</f>
        <v>-190</v>
      </c>
      <c r="T593" s="590">
        <v>1</v>
      </c>
      <c r="U593" s="590">
        <f>IF(Z593&lt;&gt;"",IF(NOT(ISERROR(FIND("SU",Z593))),VALUE(RIGHT(Z593,1))+4,IF(NOT(ISERROR(FIND("MU20",Z593))),20,IF(NOT(ISERROR(FIND("MU21",Z593))),21,IF(NOT(ISERROR(FIND("MU2",Z593))),2,1)))),"")</f>
        <v>1</v>
      </c>
      <c r="V593" s="583"/>
      <c r="W593" s="170" t="s">
        <v>6</v>
      </c>
      <c r="X593" s="192"/>
      <c r="Y593" s="219">
        <f>IF(NOT(ISERROR(FIND("MU=SU",X593))),1,IF(Z593&lt;&gt;"",IF(NOT(ISERROR(FIND("SU",Z593))),1,0),""))</f>
        <v>0</v>
      </c>
      <c r="Z593" s="217" t="s">
        <v>7</v>
      </c>
      <c r="AA593" s="218"/>
      <c r="AB593" s="77"/>
      <c r="AC593" s="78"/>
      <c r="AD593" s="199"/>
      <c r="AE593" s="91">
        <v>-105.36</v>
      </c>
      <c r="AF593" s="79">
        <v>0.478717</v>
      </c>
      <c r="AG593" s="79">
        <v>0.159745</v>
      </c>
      <c r="AH593" s="80">
        <v>1.4142699999999999E-2</v>
      </c>
      <c r="AI593" s="81">
        <v>-1.14435</v>
      </c>
      <c r="AJ593" s="81">
        <v>-1.66218</v>
      </c>
      <c r="AK593" s="81">
        <v>-103.48</v>
      </c>
      <c r="AL593" s="81">
        <v>145.827</v>
      </c>
      <c r="AM593" s="503" t="s">
        <v>4362</v>
      </c>
      <c r="AN593" s="480" t="s">
        <v>4363</v>
      </c>
      <c r="AO593" s="83">
        <v>-119.70699999999999</v>
      </c>
      <c r="AP593" s="83">
        <v>0.40371699999999999</v>
      </c>
      <c r="AQ593" s="83">
        <v>0.34836</v>
      </c>
      <c r="AR593" s="84">
        <v>0.32849899999999999</v>
      </c>
      <c r="AS593" s="85">
        <v>-0.63982499999999998</v>
      </c>
      <c r="AT593" s="85">
        <v>-0.91076500000000005</v>
      </c>
      <c r="AU593" s="85">
        <v>-124.727</v>
      </c>
      <c r="AV593" s="85">
        <v>124.27800000000001</v>
      </c>
      <c r="AW593" s="104" t="s">
        <v>4364</v>
      </c>
      <c r="AX593" s="86" t="s">
        <v>4365</v>
      </c>
      <c r="AY593" s="87" t="s">
        <v>1615</v>
      </c>
      <c r="AZ593" s="87" t="s">
        <v>1615</v>
      </c>
      <c r="BA593" s="87" t="s">
        <v>1615</v>
      </c>
      <c r="BB593" s="88" t="s">
        <v>1615</v>
      </c>
      <c r="BC593" s="89" t="s">
        <v>1615</v>
      </c>
      <c r="BD593" s="89" t="s">
        <v>1615</v>
      </c>
      <c r="BE593" s="89" t="s">
        <v>1615</v>
      </c>
      <c r="BF593" s="89" t="s">
        <v>1615</v>
      </c>
      <c r="BG593" s="504" t="s">
        <v>1615</v>
      </c>
      <c r="BH593" s="488" t="s">
        <v>1615</v>
      </c>
      <c r="BI593" s="251" t="s">
        <v>1243</v>
      </c>
      <c r="BJ593" s="252"/>
      <c r="BK593" s="252"/>
      <c r="BL593" s="259"/>
      <c r="BM593" s="230" t="str">
        <f>IF(CD593&lt;&gt;"",IF(ISNUMBER(CD593),(CD593-CB593)*IF(AE593&lt;0,1,-1),"nan"),"")</f>
        <v/>
      </c>
      <c r="BN593" s="230" t="str">
        <f>IF(CE593&lt;&gt;"",IF(ISNUMBER(CE593),CE593/CC593,"nan"),"")</f>
        <v/>
      </c>
      <c r="BO593" s="261"/>
      <c r="BP593" s="231" t="str">
        <f>IF(CL593&lt;&gt;"",IF(ISNUMBER(CL593),(CL593-CJ593)*IF(AO593&lt;0,1,-1),"nan"),"")</f>
        <v/>
      </c>
      <c r="BQ593" s="231" t="str">
        <f>IF(CM593&lt;&gt;"",IF(ISNUMBER(CM593),CM593/CK593,"nan"),"")</f>
        <v/>
      </c>
      <c r="BR593" s="263" t="str">
        <f>IF(CS593&lt;&gt;"",IF(ISNUMBER(CS593),(CS593-CQ593)*IF(AX593&lt;0,1,-1),"nan"),"")</f>
        <v/>
      </c>
      <c r="BS593" s="232" t="str">
        <f>IF(CT593&lt;&gt;"",IF(ISNUMBER(CT593),(CT593-CR593)*IF(AY593&lt;0,1,-1),"nan"),"")</f>
        <v/>
      </c>
      <c r="BT593" s="232" t="str">
        <f>IF(CU593&lt;&gt;"",IF(ISNUMBER(CU593),CU593/CS593,"nan"),"")</f>
        <v/>
      </c>
      <c r="BU593" s="237"/>
      <c r="BV593" s="237"/>
      <c r="BW593" s="236"/>
      <c r="BX593" s="236"/>
      <c r="BY593" s="232"/>
      <c r="BZ593" s="235"/>
      <c r="CA593" s="257"/>
      <c r="CB593" s="233"/>
      <c r="CC593" s="230"/>
      <c r="CD593" s="230"/>
      <c r="CE593" s="230"/>
      <c r="CF593" s="230"/>
      <c r="CG593" s="230"/>
      <c r="CH593" s="230"/>
      <c r="CI593" s="230"/>
      <c r="CJ593" s="231"/>
      <c r="CK593" s="231"/>
      <c r="CL593" s="231"/>
      <c r="CM593" s="231"/>
      <c r="CN593" s="231"/>
      <c r="CO593" s="231"/>
      <c r="CP593" s="231"/>
      <c r="CQ593" s="231"/>
      <c r="CR593" s="232"/>
      <c r="CS593" s="232"/>
      <c r="CT593" s="232"/>
      <c r="CU593" s="232"/>
      <c r="CV593" s="232"/>
      <c r="CW593" s="232"/>
      <c r="CX593" s="232"/>
      <c r="CY593" s="234"/>
      <c r="DA593" s="106"/>
      <c r="DC593" s="106"/>
      <c r="DD593" s="106"/>
      <c r="DE593" s="498"/>
      <c r="DF593" s="92"/>
      <c r="DG593" s="107"/>
      <c r="DH593" s="107"/>
      <c r="DI593" s="107"/>
      <c r="DJ593" s="107"/>
      <c r="DK593" s="107"/>
      <c r="DL593" s="107"/>
      <c r="DM593" s="110"/>
      <c r="DN593" s="110"/>
      <c r="DO593" s="110"/>
      <c r="DP593" s="110"/>
      <c r="DQ593" s="110"/>
      <c r="DR593" s="110"/>
      <c r="DS593" s="110"/>
      <c r="DT593" s="110"/>
      <c r="DU593" s="497"/>
      <c r="DV593" s="497"/>
      <c r="DW593" s="497"/>
      <c r="DX593" s="497"/>
      <c r="DY593" s="497"/>
      <c r="DZ593" s="497"/>
      <c r="EA593" s="185"/>
      <c r="EB593" s="99"/>
      <c r="EC593" s="99"/>
      <c r="ED593" s="99"/>
      <c r="EE593" s="99"/>
      <c r="EF593" s="99"/>
      <c r="EG593" s="99"/>
      <c r="EH593" s="99"/>
      <c r="EI593" s="99"/>
      <c r="EJ593" s="99"/>
      <c r="EK593" s="99"/>
      <c r="EL593" s="99"/>
      <c r="EM593" s="99"/>
      <c r="EN593" s="99"/>
      <c r="EO593" s="99"/>
      <c r="EP593" s="99"/>
      <c r="EQ593" s="99"/>
      <c r="ER593" s="99"/>
      <c r="ES593" s="99"/>
      <c r="ET593" s="99"/>
      <c r="EU593" s="99"/>
      <c r="EV593" s="99"/>
      <c r="EW593" s="99"/>
      <c r="EX593" s="119"/>
      <c r="EY593" s="121"/>
      <c r="EZ593" s="437"/>
      <c r="FA593" s="83"/>
      <c r="FC593" s="116"/>
      <c r="FD593" s="116"/>
    </row>
    <row r="594" spans="1:171" ht="15" customHeight="1" x14ac:dyDescent="0.2">
      <c r="A594" s="100">
        <v>20140617</v>
      </c>
      <c r="B594" s="100">
        <v>5</v>
      </c>
      <c r="C594" s="74">
        <v>20</v>
      </c>
      <c r="D594" s="74">
        <v>2</v>
      </c>
      <c r="E594" s="74">
        <v>3</v>
      </c>
      <c r="F594" s="74">
        <v>10</v>
      </c>
      <c r="G594" s="75">
        <v>1.9</v>
      </c>
      <c r="H594" s="435">
        <v>0</v>
      </c>
      <c r="I594" s="73">
        <v>6300</v>
      </c>
      <c r="J594" s="101" t="s">
        <v>734</v>
      </c>
      <c r="K594" s="566" t="str">
        <f>IF(B594=2,"Z:\Data\MOOG\HeTao\raw\",IF(B594=5,"Z:\Data\MOOG\Polo\raw\",""))</f>
        <v>Z:\Data\MOOG\Polo\raw\</v>
      </c>
      <c r="L594" s="103" t="s">
        <v>1836</v>
      </c>
      <c r="M594" s="569" t="str">
        <f>IF(NOT(ISERROR(FIND("Training_dt",W594))),"'Plot Psychometric_HH_dt_yuchen'",IF(NOT(ISERROR(FIND("Training",W594))),"'Plot Psychometric_HH'",IF(NOT(ISERROR(FIND("1DAT",W594))),"'Plot Tuning Azimuth_HH'",IF(NOT(ISERROR(FIND("HD_dt",W594))),"'Plot HeadingDiscimination_PSTH_HH_dt_yuchen'",IF(NOT(ISERROR(FIND("HD",W594))),"'Plot HeadingDiscimination_PSTH_HH'",IF(NOT(ISERROR(FIND("MemSac",W594))),"'Memory Saccade Analysis_HH'",IF(NOT(ISERROR(FIND("DelSac",W594))),"'Memory Saccade Analysis_HH'",IF(NOT(ISERROR(FIND("u-stim",W594))),"'Plot Microstim_HH'",""))))))))</f>
        <v>'Plot Tuning Azimuth_HH'</v>
      </c>
      <c r="N594" s="573">
        <v>1</v>
      </c>
      <c r="O594" s="584">
        <v>-1</v>
      </c>
      <c r="P594" s="590">
        <v>4</v>
      </c>
      <c r="Q594" s="590">
        <f>IF(B594=2,60,310)</f>
        <v>310</v>
      </c>
      <c r="R594" s="590">
        <v>5</v>
      </c>
      <c r="S594" s="590">
        <f>IF(B594=2,60,-190)</f>
        <v>-190</v>
      </c>
      <c r="T594" s="590">
        <v>1</v>
      </c>
      <c r="U594" s="590">
        <f>IF(Z594&lt;&gt;"",IF(NOT(ISERROR(FIND("SU",Z594))),VALUE(RIGHT(Z594,1))+4,IF(NOT(ISERROR(FIND("MU20",Z594))),20,IF(NOT(ISERROR(FIND("MU21",Z594))),21,IF(NOT(ISERROR(FIND("MU2",Z594))),2,1)))),"")</f>
        <v>1</v>
      </c>
      <c r="V594" s="583"/>
      <c r="W594" s="170" t="s">
        <v>6</v>
      </c>
      <c r="X594" s="192"/>
      <c r="Y594" s="219">
        <f>IF(NOT(ISERROR(FIND("MU=SU",X594))),1,IF(Z594&lt;&gt;"",IF(NOT(ISERROR(FIND("SU",Z594))),1,0),""))</f>
        <v>0</v>
      </c>
      <c r="Z594" s="217" t="s">
        <v>7</v>
      </c>
      <c r="AA594" s="218"/>
      <c r="AB594" s="77"/>
      <c r="AC594" s="78"/>
      <c r="AD594" s="199"/>
      <c r="AE594" s="91">
        <v>-52.139000000000003</v>
      </c>
      <c r="AF594" s="79">
        <v>0.58145199999999997</v>
      </c>
      <c r="AG594" s="79">
        <v>0.35377500000000001</v>
      </c>
      <c r="AH594" s="80">
        <v>2.2603799999999999E-4</v>
      </c>
      <c r="AI594" s="81">
        <v>-1.4243600000000001</v>
      </c>
      <c r="AJ594" s="81">
        <v>-0.73412999999999995</v>
      </c>
      <c r="AK594" s="81">
        <v>-58.661099999999998</v>
      </c>
      <c r="AL594" s="81">
        <v>99.651499999999999</v>
      </c>
      <c r="AM594" s="503" t="s">
        <v>4366</v>
      </c>
      <c r="AN594" s="480" t="s">
        <v>4367</v>
      </c>
      <c r="AO594" s="83">
        <v>-140.667</v>
      </c>
      <c r="AP594" s="83">
        <v>0.37892100000000001</v>
      </c>
      <c r="AQ594" s="83">
        <v>0.112912</v>
      </c>
      <c r="AR594" s="84">
        <v>0.57378499999999999</v>
      </c>
      <c r="AS594" s="85">
        <v>-0.60955999999999999</v>
      </c>
      <c r="AT594" s="85">
        <v>0.68198599999999998</v>
      </c>
      <c r="AU594" s="85">
        <v>-131.87899999999999</v>
      </c>
      <c r="AV594" s="85">
        <v>281.82600000000002</v>
      </c>
      <c r="AW594" s="104" t="s">
        <v>4368</v>
      </c>
      <c r="AX594" s="86" t="s">
        <v>4369</v>
      </c>
      <c r="AY594" s="87" t="s">
        <v>1615</v>
      </c>
      <c r="AZ594" s="87" t="s">
        <v>1615</v>
      </c>
      <c r="BA594" s="87" t="s">
        <v>1615</v>
      </c>
      <c r="BB594" s="88" t="s">
        <v>1615</v>
      </c>
      <c r="BC594" s="89" t="s">
        <v>1615</v>
      </c>
      <c r="BD594" s="89" t="s">
        <v>1615</v>
      </c>
      <c r="BE594" s="89" t="s">
        <v>1615</v>
      </c>
      <c r="BF594" s="89" t="s">
        <v>1615</v>
      </c>
      <c r="BG594" s="504" t="s">
        <v>1615</v>
      </c>
      <c r="BH594" s="488" t="s">
        <v>1615</v>
      </c>
      <c r="BI594" s="251" t="s">
        <v>1243</v>
      </c>
      <c r="BJ594" s="252"/>
      <c r="BK594" s="252"/>
      <c r="BL594" s="259"/>
      <c r="BM594" s="230" t="str">
        <f>IF(CD594&lt;&gt;"",IF(ISNUMBER(CD594),(CD594-CB594)*IF(AE594&lt;0,1,-1),"nan"),"")</f>
        <v/>
      </c>
      <c r="BN594" s="230" t="str">
        <f>IF(CE594&lt;&gt;"",IF(ISNUMBER(CE594),CE594/CC594,"nan"),"")</f>
        <v/>
      </c>
      <c r="BO594" s="261"/>
      <c r="BP594" s="231" t="str">
        <f>IF(CL594&lt;&gt;"",IF(ISNUMBER(CL594),(CL594-CJ594)*IF(AO594&lt;0,1,-1),"nan"),"")</f>
        <v/>
      </c>
      <c r="BQ594" s="231" t="str">
        <f>IF(CM594&lt;&gt;"",IF(ISNUMBER(CM594),CM594/CK594,"nan"),"")</f>
        <v/>
      </c>
      <c r="BR594" s="263" t="str">
        <f>IF(CS594&lt;&gt;"",IF(ISNUMBER(CS594),(CS594-CQ594)*IF(AX594&lt;0,1,-1),"nan"),"")</f>
        <v/>
      </c>
      <c r="BS594" s="232" t="str">
        <f>IF(CT594&lt;&gt;"",IF(ISNUMBER(CT594),(CT594-CR594)*IF(AY594&lt;0,1,-1),"nan"),"")</f>
        <v/>
      </c>
      <c r="BT594" s="232" t="str">
        <f>IF(CU594&lt;&gt;"",IF(ISNUMBER(CU594),CU594/CS594,"nan"),"")</f>
        <v/>
      </c>
      <c r="BU594" s="237"/>
      <c r="BV594" s="237"/>
      <c r="BW594" s="236"/>
      <c r="BX594" s="236"/>
      <c r="BY594" s="232"/>
      <c r="BZ594" s="235"/>
      <c r="CA594" s="257"/>
      <c r="CB594" s="233"/>
      <c r="CC594" s="230"/>
      <c r="CD594" s="230"/>
      <c r="CE594" s="230"/>
      <c r="CF594" s="230"/>
      <c r="CG594" s="230"/>
      <c r="CH594" s="230"/>
      <c r="CI594" s="230"/>
      <c r="CJ594" s="231"/>
      <c r="CK594" s="231"/>
      <c r="CL594" s="231"/>
      <c r="CM594" s="231"/>
      <c r="CN594" s="231"/>
      <c r="CO594" s="231"/>
      <c r="CP594" s="231"/>
      <c r="CQ594" s="231"/>
      <c r="CR594" s="232"/>
      <c r="CS594" s="232"/>
      <c r="CT594" s="232"/>
      <c r="CU594" s="232"/>
      <c r="CV594" s="232"/>
      <c r="CW594" s="232"/>
      <c r="CX594" s="232"/>
      <c r="CY594" s="234"/>
      <c r="DA594" s="106"/>
      <c r="DC594" s="106"/>
      <c r="DD594" s="106"/>
      <c r="DE594" s="498"/>
      <c r="DF594" s="92"/>
      <c r="DG594" s="107"/>
      <c r="DH594" s="107"/>
      <c r="DI594" s="107"/>
      <c r="DJ594" s="107"/>
      <c r="DK594" s="107"/>
      <c r="DL594" s="107"/>
      <c r="DM594" s="110"/>
      <c r="DN594" s="110"/>
      <c r="DO594" s="110"/>
      <c r="DP594" s="110"/>
      <c r="DQ594" s="110"/>
      <c r="DR594" s="110"/>
      <c r="DS594" s="110"/>
      <c r="DT594" s="110"/>
      <c r="DU594" s="497"/>
      <c r="DV594" s="497"/>
      <c r="DW594" s="497"/>
      <c r="DX594" s="497"/>
      <c r="DY594" s="497"/>
      <c r="DZ594" s="497"/>
      <c r="EA594" s="205"/>
      <c r="EB594" s="99"/>
      <c r="EC594" s="99"/>
      <c r="ED594" s="99"/>
      <c r="EE594" s="99"/>
      <c r="EF594" s="99"/>
      <c r="EG594" s="99"/>
      <c r="EH594" s="99"/>
      <c r="EI594" s="99"/>
      <c r="EJ594" s="99"/>
      <c r="EK594" s="99"/>
      <c r="EL594" s="99"/>
      <c r="EM594" s="99"/>
      <c r="EN594" s="99"/>
      <c r="EO594" s="99"/>
      <c r="EP594" s="99"/>
      <c r="EQ594" s="99"/>
      <c r="ER594" s="99"/>
      <c r="ES594" s="99"/>
      <c r="ET594" s="99"/>
      <c r="EU594" s="99"/>
      <c r="EV594" s="99"/>
      <c r="EW594" s="99"/>
      <c r="EX594" s="119"/>
      <c r="EY594" s="121"/>
      <c r="EZ594" s="437"/>
      <c r="FA594" s="83"/>
      <c r="FC594" s="116"/>
      <c r="FD594" s="116"/>
    </row>
    <row r="595" spans="1:171" s="3" customFormat="1" ht="15" customHeight="1" x14ac:dyDescent="0.2">
      <c r="A595" s="155">
        <v>20140617</v>
      </c>
      <c r="B595" s="155">
        <v>5</v>
      </c>
      <c r="C595" s="156">
        <v>20</v>
      </c>
      <c r="D595" s="156">
        <v>2</v>
      </c>
      <c r="E595" s="156">
        <v>3</v>
      </c>
      <c r="F595" s="156">
        <v>10</v>
      </c>
      <c r="G595" s="158">
        <v>1.9</v>
      </c>
      <c r="H595" s="435">
        <v>0</v>
      </c>
      <c r="I595" s="157">
        <v>6400</v>
      </c>
      <c r="J595" s="101" t="s">
        <v>734</v>
      </c>
      <c r="K595" s="566" t="str">
        <f>IF(B595=2,"Z:\Data\MOOG\HeTao\raw\",IF(B595=5,"Z:\Data\MOOG\Polo\raw\",""))</f>
        <v>Z:\Data\MOOG\Polo\raw\</v>
      </c>
      <c r="L595" s="154" t="s">
        <v>1837</v>
      </c>
      <c r="M595" s="569" t="str">
        <f>IF(NOT(ISERROR(FIND("Training_dt",W595))),"'Plot Psychometric_HH_dt_yuchen'",IF(NOT(ISERROR(FIND("Training",W595))),"'Plot Psychometric_HH'",IF(NOT(ISERROR(FIND("1DAT",W595))),"'Plot Tuning Azimuth_HH'",IF(NOT(ISERROR(FIND("HD_dt",W595))),"'Plot HeadingDiscimination_PSTH_HH_dt_yuchen'",IF(NOT(ISERROR(FIND("HD",W595))),"'Plot HeadingDiscimination_PSTH_HH'",IF(NOT(ISERROR(FIND("MemSac",W595))),"'Memory Saccade Analysis_HH'",IF(NOT(ISERROR(FIND("DelSac",W595))),"'Memory Saccade Analysis_HH'",IF(NOT(ISERROR(FIND("u-stim",W595))),"'Plot Microstim_HH'",""))))))))</f>
        <v>'Plot Tuning Azimuth_HH'</v>
      </c>
      <c r="N595" s="573">
        <v>1</v>
      </c>
      <c r="O595" s="584">
        <v>-1</v>
      </c>
      <c r="P595" s="590">
        <v>4</v>
      </c>
      <c r="Q595" s="590">
        <f>IF(B595=2,60,310)</f>
        <v>310</v>
      </c>
      <c r="R595" s="590">
        <v>5</v>
      </c>
      <c r="S595" s="590">
        <f>IF(B595=2,60,-190)</f>
        <v>-190</v>
      </c>
      <c r="T595" s="590">
        <v>1</v>
      </c>
      <c r="U595" s="590">
        <f>IF(Z595&lt;&gt;"",IF(NOT(ISERROR(FIND("SU",Z595))),VALUE(RIGHT(Z595,1))+4,IF(NOT(ISERROR(FIND("MU20",Z595))),20,IF(NOT(ISERROR(FIND("MU21",Z595))),21,IF(NOT(ISERROR(FIND("MU2",Z595))),2,1)))),"")</f>
        <v>1</v>
      </c>
      <c r="V595" s="583"/>
      <c r="W595" s="170" t="s">
        <v>6</v>
      </c>
      <c r="X595" s="192"/>
      <c r="Y595" s="219">
        <f>IF(NOT(ISERROR(FIND("MU=SU",X595))),1,IF(Z595&lt;&gt;"",IF(NOT(ISERROR(FIND("SU",Z595))),1,0),""))</f>
        <v>0</v>
      </c>
      <c r="Z595" s="217" t="s">
        <v>7</v>
      </c>
      <c r="AA595" s="218"/>
      <c r="AB595" s="77"/>
      <c r="AC595" s="78"/>
      <c r="AD595" s="199"/>
      <c r="AE595" s="91">
        <v>-44.268099999999997</v>
      </c>
      <c r="AF595" s="79">
        <v>0.68187900000000001</v>
      </c>
      <c r="AG595" s="79">
        <v>0.49351800000000001</v>
      </c>
      <c r="AH595" s="80">
        <v>5.5451800000000002E-8</v>
      </c>
      <c r="AI595" s="81">
        <v>-3.7452399999999999</v>
      </c>
      <c r="AJ595" s="81">
        <v>0.19064900000000001</v>
      </c>
      <c r="AK595" s="81">
        <v>-45.956000000000003</v>
      </c>
      <c r="AL595" s="81">
        <v>132.35</v>
      </c>
      <c r="AM595" s="503" t="s">
        <v>4370</v>
      </c>
      <c r="AN595" s="480" t="s">
        <v>4371</v>
      </c>
      <c r="AO595" s="83">
        <v>-100.117</v>
      </c>
      <c r="AP595" s="83">
        <v>0.45439400000000002</v>
      </c>
      <c r="AQ595" s="83">
        <v>0.65839599999999998</v>
      </c>
      <c r="AR595" s="84">
        <v>9.8504099999999997E-2</v>
      </c>
      <c r="AS595" s="85">
        <v>-2.4682599999999999</v>
      </c>
      <c r="AT595" s="85">
        <v>-0.18410899999999999</v>
      </c>
      <c r="AU595" s="85">
        <v>-96.875200000000007</v>
      </c>
      <c r="AV595" s="85">
        <v>207.25399999999999</v>
      </c>
      <c r="AW595" s="104" t="s">
        <v>4372</v>
      </c>
      <c r="AX595" s="86" t="s">
        <v>4373</v>
      </c>
      <c r="AY595" s="87" t="s">
        <v>1615</v>
      </c>
      <c r="AZ595" s="87" t="s">
        <v>1615</v>
      </c>
      <c r="BA595" s="87" t="s">
        <v>1615</v>
      </c>
      <c r="BB595" s="88" t="s">
        <v>1615</v>
      </c>
      <c r="BC595" s="89" t="s">
        <v>1615</v>
      </c>
      <c r="BD595" s="89" t="s">
        <v>1615</v>
      </c>
      <c r="BE595" s="89" t="s">
        <v>1615</v>
      </c>
      <c r="BF595" s="89" t="s">
        <v>1615</v>
      </c>
      <c r="BG595" s="504" t="s">
        <v>1615</v>
      </c>
      <c r="BH595" s="488" t="s">
        <v>1615</v>
      </c>
      <c r="BI595" s="251" t="s">
        <v>1243</v>
      </c>
      <c r="BJ595" s="252"/>
      <c r="BK595" s="252"/>
      <c r="BL595" s="259"/>
      <c r="BM595" s="230" t="str">
        <f>IF(CD595&lt;&gt;"",IF(ISNUMBER(CD595),(CD595-CB595)*IF(AE595&lt;0,1,-1),"nan"),"")</f>
        <v/>
      </c>
      <c r="BN595" s="230" t="str">
        <f>IF(CE595&lt;&gt;"",IF(ISNUMBER(CE595),CE595/CC595,"nan"),"")</f>
        <v/>
      </c>
      <c r="BO595" s="261"/>
      <c r="BP595" s="231" t="str">
        <f>IF(CL595&lt;&gt;"",IF(ISNUMBER(CL595),(CL595-CJ595)*IF(AO595&lt;0,1,-1),"nan"),"")</f>
        <v/>
      </c>
      <c r="BQ595" s="231" t="str">
        <f>IF(CM595&lt;&gt;"",IF(ISNUMBER(CM595),CM595/CK595,"nan"),"")</f>
        <v/>
      </c>
      <c r="BR595" s="263" t="str">
        <f>IF(CS595&lt;&gt;"",IF(ISNUMBER(CS595),(CS595-CQ595)*IF(AX595&lt;0,1,-1),"nan"),"")</f>
        <v/>
      </c>
      <c r="BS595" s="232" t="str">
        <f>IF(CT595&lt;&gt;"",IF(ISNUMBER(CT595),(CT595-CR595)*IF(AY595&lt;0,1,-1),"nan"),"")</f>
        <v/>
      </c>
      <c r="BT595" s="232" t="str">
        <f>IF(CU595&lt;&gt;"",IF(ISNUMBER(CU595),CU595/CS595,"nan"),"")</f>
        <v/>
      </c>
      <c r="BU595" s="237"/>
      <c r="BV595" s="237"/>
      <c r="BW595" s="236"/>
      <c r="BX595" s="236"/>
      <c r="BY595" s="232"/>
      <c r="BZ595" s="235"/>
      <c r="CA595" s="257"/>
      <c r="CB595" s="233"/>
      <c r="CC595" s="230"/>
      <c r="CD595" s="230"/>
      <c r="CE595" s="230"/>
      <c r="CF595" s="230"/>
      <c r="CG595" s="230"/>
      <c r="CH595" s="230"/>
      <c r="CI595" s="230"/>
      <c r="CJ595" s="231"/>
      <c r="CK595" s="231"/>
      <c r="CL595" s="231"/>
      <c r="CM595" s="231"/>
      <c r="CN595" s="231"/>
      <c r="CO595" s="231"/>
      <c r="CP595" s="231"/>
      <c r="CQ595" s="231"/>
      <c r="CR595" s="232"/>
      <c r="CS595" s="232"/>
      <c r="CT595" s="232"/>
      <c r="CU595" s="232"/>
      <c r="CV595" s="232"/>
      <c r="CW595" s="232"/>
      <c r="CX595" s="232"/>
      <c r="CY595" s="234"/>
      <c r="CZ595" s="106"/>
      <c r="DA595" s="106"/>
      <c r="DB595" s="106"/>
      <c r="DC595" s="106"/>
      <c r="DD595" s="106"/>
      <c r="DE595" s="498"/>
      <c r="DF595" s="92"/>
      <c r="DG595" s="107"/>
      <c r="DH595" s="107"/>
      <c r="DI595" s="107"/>
      <c r="DJ595" s="107"/>
      <c r="DK595" s="107"/>
      <c r="DL595" s="107"/>
      <c r="DM595" s="110"/>
      <c r="DN595" s="110"/>
      <c r="DO595" s="110"/>
      <c r="DP595" s="110"/>
      <c r="DQ595" s="110"/>
      <c r="DR595" s="110"/>
      <c r="DS595" s="110"/>
      <c r="DT595" s="110"/>
      <c r="DU595" s="497"/>
      <c r="DV595" s="497"/>
      <c r="DW595" s="497"/>
      <c r="DX595" s="497"/>
      <c r="DY595" s="497"/>
      <c r="DZ595" s="497"/>
      <c r="EA595" s="185"/>
      <c r="EB595" s="99"/>
      <c r="EC595" s="99"/>
      <c r="ED595" s="99"/>
      <c r="EE595" s="99"/>
      <c r="EF595" s="99"/>
      <c r="EG595" s="99"/>
      <c r="EH595" s="99"/>
      <c r="EI595" s="99"/>
      <c r="EJ595" s="99"/>
      <c r="EK595" s="99"/>
      <c r="EL595" s="99"/>
      <c r="EM595" s="99"/>
      <c r="EN595" s="99"/>
      <c r="EO595" s="99"/>
      <c r="EP595" s="99"/>
      <c r="EQ595" s="99"/>
      <c r="ER595" s="99"/>
      <c r="ES595" s="99"/>
      <c r="ET595" s="99"/>
      <c r="EU595" s="99"/>
      <c r="EV595" s="99"/>
      <c r="EW595" s="99"/>
      <c r="EX595" s="119"/>
      <c r="EY595" s="121"/>
      <c r="EZ595" s="437"/>
      <c r="FA595" s="83"/>
      <c r="FB595" s="126"/>
      <c r="FC595" s="116"/>
      <c r="FD595" s="116"/>
      <c r="FE595" s="116"/>
      <c r="FF595" s="116"/>
      <c r="FG595" s="116"/>
      <c r="FH595" s="116"/>
      <c r="FI595" s="116"/>
      <c r="FJ595" s="116"/>
      <c r="FK595" s="116"/>
      <c r="FL595" s="116"/>
      <c r="FM595" s="116"/>
      <c r="FN595" s="116"/>
    </row>
    <row r="596" spans="1:171" ht="15" customHeight="1" x14ac:dyDescent="0.2">
      <c r="A596" s="100">
        <v>20140617</v>
      </c>
      <c r="B596" s="100">
        <v>5</v>
      </c>
      <c r="C596" s="74">
        <v>20</v>
      </c>
      <c r="D596" s="74">
        <v>2</v>
      </c>
      <c r="E596" s="74">
        <v>3</v>
      </c>
      <c r="F596" s="74">
        <v>10</v>
      </c>
      <c r="G596" s="75">
        <v>1.9</v>
      </c>
      <c r="H596" s="435">
        <v>0</v>
      </c>
      <c r="I596" s="73">
        <v>6300</v>
      </c>
      <c r="J596" s="101" t="s">
        <v>734</v>
      </c>
      <c r="K596" s="566" t="str">
        <f>IF(B596=2,"Z:\Data\MOOG\HeTao\raw\",IF(B596=5,"Z:\Data\MOOG\Polo\raw\",""))</f>
        <v>Z:\Data\MOOG\Polo\raw\</v>
      </c>
      <c r="L596" s="103" t="s">
        <v>1838</v>
      </c>
      <c r="M596" s="569" t="str">
        <f>IF(NOT(ISERROR(FIND("Training_dt",W596))),"'Plot Psychometric_HH_dt_yuchen'",IF(NOT(ISERROR(FIND("Training",W596))),"'Plot Psychometric_HH'",IF(NOT(ISERROR(FIND("1DAT",W596))),"'Plot Tuning Azimuth_HH'",IF(NOT(ISERROR(FIND("HD_dt",W596))),"'Plot HeadingDiscimination_PSTH_HH_dt_yuchen'",IF(NOT(ISERROR(FIND("HD",W596))),"'Plot HeadingDiscimination_PSTH_HH'",IF(NOT(ISERROR(FIND("MemSac",W596))),"'Memory Saccade Analysis_HH'",IF(NOT(ISERROR(FIND("DelSac",W596))),"'Memory Saccade Analysis_HH'",IF(NOT(ISERROR(FIND("u-stim",W596))),"'Plot Microstim_HH'",""))))))))</f>
        <v>'Plot Tuning Azimuth_HH'</v>
      </c>
      <c r="N596" s="573">
        <v>1</v>
      </c>
      <c r="O596" s="584">
        <v>-1</v>
      </c>
      <c r="P596" s="590">
        <v>4</v>
      </c>
      <c r="Q596" s="590">
        <f>IF(B596=2,60,310)</f>
        <v>310</v>
      </c>
      <c r="R596" s="590">
        <v>5</v>
      </c>
      <c r="S596" s="590">
        <f>IF(B596=2,60,-190)</f>
        <v>-190</v>
      </c>
      <c r="T596" s="590">
        <v>1</v>
      </c>
      <c r="U596" s="590">
        <f>IF(Z596&lt;&gt;"",IF(NOT(ISERROR(FIND("SU",Z596))),VALUE(RIGHT(Z596,1))+4,IF(NOT(ISERROR(FIND("MU20",Z596))),20,IF(NOT(ISERROR(FIND("MU21",Z596))),21,IF(NOT(ISERROR(FIND("MU2",Z596))),2,1)))),"")</f>
        <v>1</v>
      </c>
      <c r="V596" s="583"/>
      <c r="W596" s="170" t="s">
        <v>6</v>
      </c>
      <c r="X596" s="192"/>
      <c r="Y596" s="219">
        <f>IF(NOT(ISERROR(FIND("MU=SU",X596))),1,IF(Z596&lt;&gt;"",IF(NOT(ISERROR(FIND("SU",Z596))),1,0),""))</f>
        <v>0</v>
      </c>
      <c r="Z596" s="217" t="s">
        <v>7</v>
      </c>
      <c r="AA596" s="218"/>
      <c r="AB596" s="77"/>
      <c r="AC596" s="78"/>
      <c r="AD596" s="199"/>
      <c r="AE596" s="91">
        <v>-66.904799999999994</v>
      </c>
      <c r="AF596" s="79">
        <v>0.59741999999999995</v>
      </c>
      <c r="AG596" s="79">
        <v>0.37700099999999998</v>
      </c>
      <c r="AH596" s="80">
        <v>4.4757899999999998E-4</v>
      </c>
      <c r="AI596" s="81">
        <v>-2.2005599999999998</v>
      </c>
      <c r="AJ596" s="81">
        <v>-0.38892199999999999</v>
      </c>
      <c r="AK596" s="81">
        <v>-65.6006</v>
      </c>
      <c r="AL596" s="81">
        <v>91.403599999999997</v>
      </c>
      <c r="AM596" s="503" t="s">
        <v>4374</v>
      </c>
      <c r="AN596" s="480" t="s">
        <v>4375</v>
      </c>
      <c r="AO596" s="83">
        <v>-18.785699999999999</v>
      </c>
      <c r="AP596" s="83">
        <v>0.45411200000000002</v>
      </c>
      <c r="AQ596" s="83">
        <v>0.19054499999999999</v>
      </c>
      <c r="AR596" s="84">
        <v>0.54770399999999997</v>
      </c>
      <c r="AS596" s="85">
        <v>-1.3039000000000001</v>
      </c>
      <c r="AT596" s="85">
        <v>0.68134899999999998</v>
      </c>
      <c r="AU596" s="85" t="s">
        <v>1615</v>
      </c>
      <c r="AV596" s="85" t="s">
        <v>1615</v>
      </c>
      <c r="AW596" s="104" t="s">
        <v>4376</v>
      </c>
      <c r="AX596" s="86" t="s">
        <v>4377</v>
      </c>
      <c r="AY596" s="87" t="s">
        <v>1615</v>
      </c>
      <c r="AZ596" s="87" t="s">
        <v>1615</v>
      </c>
      <c r="BA596" s="87" t="s">
        <v>1615</v>
      </c>
      <c r="BB596" s="88" t="s">
        <v>1615</v>
      </c>
      <c r="BC596" s="89" t="s">
        <v>1615</v>
      </c>
      <c r="BD596" s="89" t="s">
        <v>1615</v>
      </c>
      <c r="BE596" s="89" t="s">
        <v>1615</v>
      </c>
      <c r="BF596" s="89" t="s">
        <v>1615</v>
      </c>
      <c r="BG596" s="504" t="s">
        <v>1615</v>
      </c>
      <c r="BH596" s="488" t="s">
        <v>1615</v>
      </c>
      <c r="BI596" s="251" t="s">
        <v>1243</v>
      </c>
      <c r="BJ596" s="252"/>
      <c r="BK596" s="252"/>
      <c r="BL596" s="259"/>
      <c r="BM596" s="230" t="str">
        <f>IF(CD596&lt;&gt;"",IF(ISNUMBER(CD596),(CD596-CB596)*IF(AE596&lt;0,1,-1),"nan"),"")</f>
        <v/>
      </c>
      <c r="BN596" s="230" t="str">
        <f>IF(CE596&lt;&gt;"",IF(ISNUMBER(CE596),CE596/CC596,"nan"),"")</f>
        <v/>
      </c>
      <c r="BO596" s="261"/>
      <c r="BP596" s="231" t="str">
        <f>IF(CL596&lt;&gt;"",IF(ISNUMBER(CL596),(CL596-CJ596)*IF(AO596&lt;0,1,-1),"nan"),"")</f>
        <v/>
      </c>
      <c r="BQ596" s="231" t="str">
        <f>IF(CM596&lt;&gt;"",IF(ISNUMBER(CM596),CM596/CK596,"nan"),"")</f>
        <v/>
      </c>
      <c r="BR596" s="263" t="str">
        <f>IF(CS596&lt;&gt;"",IF(ISNUMBER(CS596),(CS596-CQ596)*IF(AX596&lt;0,1,-1),"nan"),"")</f>
        <v/>
      </c>
      <c r="BS596" s="232" t="str">
        <f>IF(CT596&lt;&gt;"",IF(ISNUMBER(CT596),(CT596-CR596)*IF(AY596&lt;0,1,-1),"nan"),"")</f>
        <v/>
      </c>
      <c r="BT596" s="232" t="str">
        <f>IF(CU596&lt;&gt;"",IF(ISNUMBER(CU596),CU596/CS596,"nan"),"")</f>
        <v/>
      </c>
      <c r="BU596" s="237"/>
      <c r="BV596" s="237"/>
      <c r="BW596" s="236"/>
      <c r="BX596" s="236"/>
      <c r="BY596" s="232"/>
      <c r="BZ596" s="235"/>
      <c r="CA596" s="257"/>
      <c r="CB596" s="233"/>
      <c r="CC596" s="230"/>
      <c r="CD596" s="230"/>
      <c r="CE596" s="230"/>
      <c r="CF596" s="230"/>
      <c r="CG596" s="230"/>
      <c r="CH596" s="230"/>
      <c r="CI596" s="230"/>
      <c r="CJ596" s="231"/>
      <c r="CK596" s="231"/>
      <c r="CL596" s="231"/>
      <c r="CM596" s="231"/>
      <c r="CN596" s="231"/>
      <c r="CO596" s="231"/>
      <c r="CP596" s="231"/>
      <c r="CQ596" s="231"/>
      <c r="CR596" s="232"/>
      <c r="CS596" s="232"/>
      <c r="CT596" s="232"/>
      <c r="CU596" s="232"/>
      <c r="CV596" s="232"/>
      <c r="CW596" s="232"/>
      <c r="CX596" s="232"/>
      <c r="CY596" s="234"/>
      <c r="DA596" s="106"/>
      <c r="DC596" s="106"/>
      <c r="DD596" s="106"/>
      <c r="DE596" s="498"/>
      <c r="DF596" s="92"/>
      <c r="DG596" s="107"/>
      <c r="DH596" s="107"/>
      <c r="DI596" s="107"/>
      <c r="DJ596" s="107"/>
      <c r="DK596" s="107"/>
      <c r="DL596" s="107"/>
      <c r="DM596" s="110"/>
      <c r="DN596" s="110"/>
      <c r="DO596" s="110"/>
      <c r="DP596" s="110"/>
      <c r="DQ596" s="110"/>
      <c r="DR596" s="110"/>
      <c r="DS596" s="110"/>
      <c r="DT596" s="110"/>
      <c r="DU596" s="497"/>
      <c r="DV596" s="497"/>
      <c r="DW596" s="497"/>
      <c r="DX596" s="497"/>
      <c r="DY596" s="497"/>
      <c r="DZ596" s="497"/>
      <c r="EA596" s="288"/>
      <c r="EB596" s="99"/>
      <c r="EC596" s="99"/>
      <c r="ED596" s="99"/>
      <c r="EE596" s="99"/>
      <c r="EF596" s="99"/>
      <c r="EG596" s="99"/>
      <c r="EH596" s="99"/>
      <c r="EI596" s="99"/>
      <c r="EJ596" s="99"/>
      <c r="EK596" s="99"/>
      <c r="EL596" s="99"/>
      <c r="EM596" s="99"/>
      <c r="EN596" s="99"/>
      <c r="EO596" s="99"/>
      <c r="EP596" s="99"/>
      <c r="EQ596" s="99"/>
      <c r="ER596" s="99"/>
      <c r="ES596" s="99"/>
      <c r="ET596" s="99"/>
      <c r="EU596" s="99"/>
      <c r="EV596" s="99"/>
      <c r="EW596" s="99"/>
      <c r="EX596" s="119"/>
      <c r="EY596" s="121"/>
      <c r="EZ596" s="437"/>
      <c r="FA596" s="83"/>
      <c r="FC596" s="116"/>
      <c r="FD596" s="116"/>
    </row>
    <row r="597" spans="1:171" s="3" customFormat="1" ht="15" customHeight="1" x14ac:dyDescent="0.2">
      <c r="A597" s="155">
        <v>20140617</v>
      </c>
      <c r="B597" s="155">
        <v>5</v>
      </c>
      <c r="C597" s="156">
        <v>20</v>
      </c>
      <c r="D597" s="156">
        <v>2</v>
      </c>
      <c r="E597" s="156">
        <v>3</v>
      </c>
      <c r="F597" s="156">
        <v>10</v>
      </c>
      <c r="G597" s="158">
        <v>1.9</v>
      </c>
      <c r="H597" s="435">
        <v>0</v>
      </c>
      <c r="I597" s="157">
        <v>6300</v>
      </c>
      <c r="J597" s="101" t="s">
        <v>734</v>
      </c>
      <c r="K597" s="566" t="str">
        <f>IF(B597=2,"Z:\Data\MOOG\HeTao\raw\",IF(B597=5,"Z:\Data\MOOG\Polo\raw\",""))</f>
        <v>Z:\Data\MOOG\Polo\raw\</v>
      </c>
      <c r="L597" s="204" t="s">
        <v>1839</v>
      </c>
      <c r="M597" s="569" t="str">
        <f>IF(NOT(ISERROR(FIND("Training_dt",W597))),"'Plot Psychometric_HH_dt_yuchen'",IF(NOT(ISERROR(FIND("Training",W597))),"'Plot Psychometric_HH'",IF(NOT(ISERROR(FIND("1DAT",W597))),"'Plot Tuning Azimuth_HH'",IF(NOT(ISERROR(FIND("HD_dt",W597))),"'Plot HeadingDiscimination_PSTH_HH_dt_yuchen'",IF(NOT(ISERROR(FIND("HD",W597))),"'Plot HeadingDiscimination_PSTH_HH'",IF(NOT(ISERROR(FIND("MemSac",W597))),"'Memory Saccade Analysis_HH'",IF(NOT(ISERROR(FIND("DelSac",W597))),"'Memory Saccade Analysis_HH'",IF(NOT(ISERROR(FIND("u-stim",W597))),"'Plot Microstim_HH'",""))))))))</f>
        <v>'Plot Microstim_HH'</v>
      </c>
      <c r="N597" s="573">
        <v>1</v>
      </c>
      <c r="O597" s="584">
        <v>-1</v>
      </c>
      <c r="P597" s="590">
        <v>4</v>
      </c>
      <c r="Q597" s="590">
        <f>IF(B597=2,60,310)</f>
        <v>310</v>
      </c>
      <c r="R597" s="590">
        <v>5</v>
      </c>
      <c r="S597" s="590">
        <f>IF(B597=2,60,-190)</f>
        <v>-190</v>
      </c>
      <c r="T597" s="590">
        <v>1</v>
      </c>
      <c r="U597" s="590">
        <f>IF(Z597&lt;&gt;"",IF(NOT(ISERROR(FIND("SU",Z597))),VALUE(RIGHT(Z597,1))+4,IF(NOT(ISERROR(FIND("MU20",Z597))),20,IF(NOT(ISERROR(FIND("MU21",Z597))),21,IF(NOT(ISERROR(FIND("MU2",Z597))),2,1)))),"")</f>
        <v>1</v>
      </c>
      <c r="V597" s="583"/>
      <c r="W597" s="170" t="s">
        <v>24</v>
      </c>
      <c r="X597" s="192"/>
      <c r="Y597" s="219">
        <f>IF(NOT(ISERROR(FIND("MU=SU",X597))),1,IF(Z597&lt;&gt;"",IF(NOT(ISERROR(FIND("SU",Z597))),1,0),""))</f>
        <v>0</v>
      </c>
      <c r="Z597" s="217" t="s">
        <v>1981</v>
      </c>
      <c r="AA597" s="218"/>
      <c r="AB597" s="77"/>
      <c r="AC597" s="78"/>
      <c r="AD597" s="199"/>
      <c r="AE597" s="91">
        <v>-66.904799999999994</v>
      </c>
      <c r="AF597" s="79">
        <v>0.59741999999999995</v>
      </c>
      <c r="AG597" s="79">
        <v>0.37700099999999998</v>
      </c>
      <c r="AH597" s="80">
        <v>4.4757899999999998E-4</v>
      </c>
      <c r="AI597" s="81">
        <v>-2.2005599999999998</v>
      </c>
      <c r="AJ597" s="81">
        <v>-0.38892199999999999</v>
      </c>
      <c r="AK597" s="81">
        <v>-65.600499999999997</v>
      </c>
      <c r="AL597" s="81">
        <v>91.403499999999994</v>
      </c>
      <c r="AM597" s="503" t="s">
        <v>1848</v>
      </c>
      <c r="AN597" s="480" t="s">
        <v>1849</v>
      </c>
      <c r="AO597" s="83">
        <v>-18.785699999999999</v>
      </c>
      <c r="AP597" s="83">
        <v>0.45411200000000002</v>
      </c>
      <c r="AQ597" s="83">
        <v>0.19054499999999999</v>
      </c>
      <c r="AR597" s="84">
        <v>0.54770399999999997</v>
      </c>
      <c r="AS597" s="85">
        <v>-1.3039000000000001</v>
      </c>
      <c r="AT597" s="85">
        <v>0.68134899999999998</v>
      </c>
      <c r="AU597" s="85">
        <v>-22.972100000000001</v>
      </c>
      <c r="AV597" s="85">
        <v>10.953200000000001</v>
      </c>
      <c r="AW597" s="104" t="s">
        <v>1850</v>
      </c>
      <c r="AX597" s="86" t="s">
        <v>1851</v>
      </c>
      <c r="AY597" s="87" t="s">
        <v>70</v>
      </c>
      <c r="AZ597" s="87" t="s">
        <v>70</v>
      </c>
      <c r="BA597" s="87" t="s">
        <v>70</v>
      </c>
      <c r="BB597" s="88" t="s">
        <v>70</v>
      </c>
      <c r="BC597" s="89" t="s">
        <v>70</v>
      </c>
      <c r="BD597" s="89" t="s">
        <v>70</v>
      </c>
      <c r="BE597" s="89" t="s">
        <v>70</v>
      </c>
      <c r="BF597" s="89" t="s">
        <v>70</v>
      </c>
      <c r="BG597" s="504" t="s">
        <v>70</v>
      </c>
      <c r="BH597" s="488" t="s">
        <v>70</v>
      </c>
      <c r="BI597" s="251">
        <v>20</v>
      </c>
      <c r="BJ597" s="252">
        <v>4</v>
      </c>
      <c r="BK597" s="252">
        <v>3</v>
      </c>
      <c r="BL597" s="259">
        <v>0.5</v>
      </c>
      <c r="BM597" s="230">
        <f>IF(CD597&lt;&gt;"",IF(ISNUMBER(CD597),(CD597-CB597)*IF(AE597&lt;0,1,-1),"nan"),"")</f>
        <v>0.54691099999999992</v>
      </c>
      <c r="BN597" s="230">
        <f>IF(CE597&lt;&gt;"",IF(ISNUMBER(CE597),CE597/CC597,"nan"),"")</f>
        <v>1.3427991773043304</v>
      </c>
      <c r="BO597" s="261" t="str">
        <f>IF(CK597&lt;&gt;"",IF(ISNUMBER(CK597),(CK597-CI597)*IF(AN597&lt;0,1,-1),"nan"),"")</f>
        <v>nan</v>
      </c>
      <c r="BP597" s="231" t="str">
        <f>IF(CL597&lt;&gt;"",IF(ISNUMBER(CL597),(CL597-CJ597)*IF(AO597&lt;0,1,-1),"nan"),"")</f>
        <v>nan</v>
      </c>
      <c r="BQ597" s="231" t="str">
        <f>IF(CM597&lt;&gt;"",IF(ISNUMBER(CM597),CM597/CK597,"nan"),"")</f>
        <v>nan</v>
      </c>
      <c r="BR597" s="263" t="str">
        <f>IF(CS597&lt;&gt;"",IF(ISNUMBER(CS597),(CS597-CQ597)*IF(AX597&lt;0,1,-1),"nan"),"")</f>
        <v>nan</v>
      </c>
      <c r="BS597" s="232" t="str">
        <f>IF(CT597&lt;&gt;"",IF(ISNUMBER(CT597),(CT597-CR597)*IF(AY597&lt;0,1,-1),"nan"),"")</f>
        <v>nan</v>
      </c>
      <c r="BT597" s="232" t="str">
        <f>IF(CU597&lt;&gt;"",IF(ISNUMBER(CU597),CU597/CS597,"nan"),"")</f>
        <v>nan</v>
      </c>
      <c r="BU597" s="237" t="s">
        <v>1832</v>
      </c>
      <c r="BV597" s="237" t="s">
        <v>1847</v>
      </c>
      <c r="BW597" s="231" t="s">
        <v>1570</v>
      </c>
      <c r="BX597" s="231" t="s">
        <v>1570</v>
      </c>
      <c r="BY597" s="232" t="s">
        <v>1570</v>
      </c>
      <c r="BZ597" s="235" t="s">
        <v>1570</v>
      </c>
      <c r="CA597" s="257">
        <v>15</v>
      </c>
      <c r="CB597" s="233">
        <v>-0.70199699999999998</v>
      </c>
      <c r="CC597" s="230">
        <v>3.5784799999999999</v>
      </c>
      <c r="CD597" s="230">
        <v>-0.155086</v>
      </c>
      <c r="CE597" s="230">
        <v>4.80518</v>
      </c>
      <c r="CF597" s="230">
        <v>0.38203900000000002</v>
      </c>
      <c r="CG597" s="230">
        <v>0.230961</v>
      </c>
      <c r="CH597" s="230" t="s">
        <v>1872</v>
      </c>
      <c r="CI597" s="230" t="s">
        <v>1873</v>
      </c>
      <c r="CJ597" s="231" t="s">
        <v>70</v>
      </c>
      <c r="CK597" s="231" t="s">
        <v>70</v>
      </c>
      <c r="CL597" s="231" t="s">
        <v>70</v>
      </c>
      <c r="CM597" s="231" t="s">
        <v>70</v>
      </c>
      <c r="CN597" s="231" t="s">
        <v>70</v>
      </c>
      <c r="CO597" s="231" t="s">
        <v>70</v>
      </c>
      <c r="CP597" s="231" t="s">
        <v>70</v>
      </c>
      <c r="CQ597" s="231" t="s">
        <v>70</v>
      </c>
      <c r="CR597" s="232" t="s">
        <v>70</v>
      </c>
      <c r="CS597" s="232" t="s">
        <v>70</v>
      </c>
      <c r="CT597" s="232" t="s">
        <v>70</v>
      </c>
      <c r="CU597" s="232" t="s">
        <v>70</v>
      </c>
      <c r="CV597" s="232" t="s">
        <v>70</v>
      </c>
      <c r="CW597" s="232" t="s">
        <v>70</v>
      </c>
      <c r="CX597" s="232" t="s">
        <v>70</v>
      </c>
      <c r="CY597" s="234" t="s">
        <v>70</v>
      </c>
      <c r="CZ597" s="106"/>
      <c r="DA597" s="106" t="s">
        <v>1243</v>
      </c>
      <c r="DB597" s="106"/>
      <c r="DC597" s="106"/>
      <c r="DD597" s="106"/>
      <c r="DE597" s="498"/>
      <c r="DF597" s="92"/>
      <c r="DG597" s="107"/>
      <c r="DH597" s="107"/>
      <c r="DI597" s="107"/>
      <c r="DJ597" s="107"/>
      <c r="DK597" s="107"/>
      <c r="DL597" s="107"/>
      <c r="DM597" s="110"/>
      <c r="DN597" s="110"/>
      <c r="DO597" s="110"/>
      <c r="DP597" s="110"/>
      <c r="DQ597" s="110"/>
      <c r="DR597" s="110"/>
      <c r="DS597" s="110"/>
      <c r="DT597" s="110"/>
      <c r="DU597" s="497"/>
      <c r="DV597" s="497"/>
      <c r="DW597" s="497"/>
      <c r="DX597" s="497"/>
      <c r="DY597" s="497"/>
      <c r="DZ597" s="497"/>
      <c r="EA597" s="288"/>
      <c r="EB597" s="99"/>
      <c r="EC597" s="99"/>
      <c r="ED597" s="99"/>
      <c r="EE597" s="99"/>
      <c r="EF597" s="99"/>
      <c r="EG597" s="99"/>
      <c r="EH597" s="99"/>
      <c r="EI597" s="99"/>
      <c r="EJ597" s="99"/>
      <c r="EK597" s="99"/>
      <c r="EL597" s="99"/>
      <c r="EM597" s="99"/>
      <c r="EN597" s="99"/>
      <c r="EO597" s="99"/>
      <c r="EP597" s="99"/>
      <c r="EQ597" s="99"/>
      <c r="ER597" s="99"/>
      <c r="ES597" s="99"/>
      <c r="ET597" s="99"/>
      <c r="EU597" s="99"/>
      <c r="EV597" s="99"/>
      <c r="EW597" s="99"/>
      <c r="EX597" s="119"/>
      <c r="EY597" s="121"/>
      <c r="EZ597" s="296"/>
      <c r="FA597" s="83">
        <v>30</v>
      </c>
      <c r="FB597" s="126">
        <v>40</v>
      </c>
      <c r="FC597" s="508">
        <v>4.2237400000000003</v>
      </c>
      <c r="FD597" s="508">
        <v>-0.46984799999999999</v>
      </c>
      <c r="FE597" s="116" t="s">
        <v>70</v>
      </c>
      <c r="FF597" s="116" t="s">
        <v>70</v>
      </c>
      <c r="FG597" s="116" t="s">
        <v>70</v>
      </c>
      <c r="FH597" s="116" t="s">
        <v>70</v>
      </c>
      <c r="FI597" s="116" t="s">
        <v>2054</v>
      </c>
      <c r="FJ597" s="116" t="s">
        <v>2053</v>
      </c>
      <c r="FK597" s="116" t="s">
        <v>70</v>
      </c>
      <c r="FL597" s="116" t="s">
        <v>70</v>
      </c>
      <c r="FM597" s="116" t="s">
        <v>70</v>
      </c>
      <c r="FN597" s="116" t="s">
        <v>70</v>
      </c>
      <c r="FO597" s="3" t="s">
        <v>1243</v>
      </c>
    </row>
    <row r="598" spans="1:171" ht="15" customHeight="1" x14ac:dyDescent="0.2">
      <c r="A598" s="100">
        <v>20140617</v>
      </c>
      <c r="B598" s="100">
        <v>5</v>
      </c>
      <c r="C598" s="74">
        <v>20</v>
      </c>
      <c r="D598" s="74">
        <v>2</v>
      </c>
      <c r="E598" s="74">
        <v>3</v>
      </c>
      <c r="F598" s="74">
        <v>10</v>
      </c>
      <c r="G598" s="75">
        <v>1.9</v>
      </c>
      <c r="H598" s="435">
        <v>0</v>
      </c>
      <c r="I598" s="73">
        <v>6650</v>
      </c>
      <c r="J598" s="101" t="s">
        <v>734</v>
      </c>
      <c r="K598" s="566" t="str">
        <f>IF(B598=2,"Z:\Data\MOOG\HeTao\raw\",IF(B598=5,"Z:\Data\MOOG\Polo\raw\",""))</f>
        <v>Z:\Data\MOOG\Polo\raw\</v>
      </c>
      <c r="L598" s="204" t="s">
        <v>1833</v>
      </c>
      <c r="M598" s="569" t="str">
        <f>IF(NOT(ISERROR(FIND("Training_dt",W598))),"'Plot Psychometric_HH_dt_yuchen'",IF(NOT(ISERROR(FIND("Training",W598))),"'Plot Psychometric_HH'",IF(NOT(ISERROR(FIND("1DAT",W598))),"'Plot Tuning Azimuth_HH'",IF(NOT(ISERROR(FIND("HD_dt",W598))),"'Plot HeadingDiscimination_PSTH_HH_dt_yuchen'",IF(NOT(ISERROR(FIND("HD",W598))),"'Plot HeadingDiscimination_PSTH_HH'",IF(NOT(ISERROR(FIND("MemSac",W598))),"'Memory Saccade Analysis_HH'",IF(NOT(ISERROR(FIND("DelSac",W598))),"'Memory Saccade Analysis_HH'",IF(NOT(ISERROR(FIND("u-stim",W598))),"'Plot Microstim_HH'",""))))))))</f>
        <v>'Plot Tuning Azimuth_HH'</v>
      </c>
      <c r="N598" s="573">
        <v>1</v>
      </c>
      <c r="O598" s="584">
        <v>-1</v>
      </c>
      <c r="P598" s="590">
        <v>4</v>
      </c>
      <c r="Q598" s="590">
        <f>IF(B598=2,60,310)</f>
        <v>310</v>
      </c>
      <c r="R598" s="590">
        <v>5</v>
      </c>
      <c r="S598" s="590">
        <f>IF(B598=2,60,-190)</f>
        <v>-190</v>
      </c>
      <c r="T598" s="590">
        <v>1</v>
      </c>
      <c r="U598" s="590">
        <f>IF(Z598&lt;&gt;"",IF(NOT(ISERROR(FIND("SU",Z598))),VALUE(RIGHT(Z598,1))+4,IF(NOT(ISERROR(FIND("MU20",Z598))),20,IF(NOT(ISERROR(FIND("MU21",Z598))),21,IF(NOT(ISERROR(FIND("MU2",Z598))),2,1)))),"")</f>
        <v>1</v>
      </c>
      <c r="V598" s="583"/>
      <c r="W598" s="170" t="s">
        <v>6</v>
      </c>
      <c r="X598" s="192"/>
      <c r="Y598" s="219">
        <f>IF(NOT(ISERROR(FIND("MU=SU",X598))),1,IF(Z598&lt;&gt;"",IF(NOT(ISERROR(FIND("SU",Z598))),1,0),""))</f>
        <v>0</v>
      </c>
      <c r="Z598" s="217" t="s">
        <v>7</v>
      </c>
      <c r="AA598" s="218"/>
      <c r="AB598" s="77"/>
      <c r="AC598" s="78"/>
      <c r="AD598" s="199"/>
      <c r="AE598" s="91">
        <v>159.66300000000001</v>
      </c>
      <c r="AF598" s="79">
        <v>0.59037899999999999</v>
      </c>
      <c r="AG598" s="79">
        <v>0.55229099999999998</v>
      </c>
      <c r="AH598" s="80">
        <v>1.3739199999999999E-4</v>
      </c>
      <c r="AI598" s="81">
        <v>0</v>
      </c>
      <c r="AJ598" s="81">
        <v>0.81858399999999998</v>
      </c>
      <c r="AK598" s="81">
        <v>157.20400000000001</v>
      </c>
      <c r="AL598" s="81">
        <v>147.66200000000001</v>
      </c>
      <c r="AM598" s="503" t="s">
        <v>4378</v>
      </c>
      <c r="AN598" s="480" t="s">
        <v>4379</v>
      </c>
      <c r="AO598" s="83" t="s">
        <v>1615</v>
      </c>
      <c r="AP598" s="83" t="s">
        <v>1615</v>
      </c>
      <c r="AQ598" s="83" t="s">
        <v>1615</v>
      </c>
      <c r="AR598" s="84" t="s">
        <v>1615</v>
      </c>
      <c r="AS598" s="85" t="s">
        <v>1615</v>
      </c>
      <c r="AT598" s="85" t="s">
        <v>1615</v>
      </c>
      <c r="AU598" s="85" t="s">
        <v>1615</v>
      </c>
      <c r="AV598" s="85" t="s">
        <v>1615</v>
      </c>
      <c r="AW598" s="104" t="s">
        <v>1615</v>
      </c>
      <c r="AX598" s="86" t="s">
        <v>1615</v>
      </c>
      <c r="AY598" s="87" t="s">
        <v>1615</v>
      </c>
      <c r="AZ598" s="87" t="s">
        <v>1615</v>
      </c>
      <c r="BA598" s="87" t="s">
        <v>1615</v>
      </c>
      <c r="BB598" s="88" t="s">
        <v>1615</v>
      </c>
      <c r="BC598" s="89" t="s">
        <v>1615</v>
      </c>
      <c r="BD598" s="89" t="s">
        <v>1615</v>
      </c>
      <c r="BE598" s="89" t="s">
        <v>1615</v>
      </c>
      <c r="BF598" s="89" t="s">
        <v>1615</v>
      </c>
      <c r="BG598" s="504" t="s">
        <v>1615</v>
      </c>
      <c r="BH598" s="488" t="s">
        <v>1615</v>
      </c>
      <c r="BI598" s="251" t="s">
        <v>1243</v>
      </c>
      <c r="BJ598" s="252"/>
      <c r="BK598" s="252"/>
      <c r="BL598" s="259"/>
      <c r="BM598" s="230" t="str">
        <f>IF(CD598&lt;&gt;"",IF(ISNUMBER(CD598),(CD598-CB598)*IF(AE598&lt;0,1,-1),"nan"),"")</f>
        <v/>
      </c>
      <c r="BN598" s="230" t="str">
        <f>IF(CE598&lt;&gt;"",IF(ISNUMBER(CE598),CE598/CC598,"nan"),"")</f>
        <v/>
      </c>
      <c r="BO598" s="261"/>
      <c r="BP598" s="231" t="str">
        <f>IF(CL598&lt;&gt;"",IF(ISNUMBER(CL598),(CL598-CJ598)*IF(AO598&lt;0,1,-1),"nan"),"")</f>
        <v/>
      </c>
      <c r="BQ598" s="231" t="str">
        <f>IF(CM598&lt;&gt;"",IF(ISNUMBER(CM598),CM598/CK598,"nan"),"")</f>
        <v/>
      </c>
      <c r="BR598" s="263" t="str">
        <f>IF(CS598&lt;&gt;"",IF(ISNUMBER(CS598),(CS598-CQ598)*IF(AX598&lt;0,1,-1),"nan"),"")</f>
        <v/>
      </c>
      <c r="BS598" s="232" t="str">
        <f>IF(CT598&lt;&gt;"",IF(ISNUMBER(CT598),(CT598-CR598)*IF(AY598&lt;0,1,-1),"nan"),"")</f>
        <v/>
      </c>
      <c r="BT598" s="232" t="str">
        <f>IF(CU598&lt;&gt;"",IF(ISNUMBER(CU598),CU598/CS598,"nan"),"")</f>
        <v/>
      </c>
      <c r="BU598" s="237"/>
      <c r="BV598" s="237"/>
      <c r="BW598" s="236"/>
      <c r="BX598" s="236"/>
      <c r="BY598" s="232"/>
      <c r="BZ598" s="235"/>
      <c r="CA598" s="257"/>
      <c r="CB598" s="233"/>
      <c r="CC598" s="230"/>
      <c r="CD598" s="230"/>
      <c r="CE598" s="230"/>
      <c r="CF598" s="230"/>
      <c r="CG598" s="230"/>
      <c r="CH598" s="230"/>
      <c r="CI598" s="230"/>
      <c r="CJ598" s="231"/>
      <c r="CK598" s="231"/>
      <c r="CL598" s="231"/>
      <c r="CM598" s="231"/>
      <c r="CN598" s="231"/>
      <c r="CO598" s="231"/>
      <c r="CP598" s="231"/>
      <c r="CQ598" s="231"/>
      <c r="CR598" s="232"/>
      <c r="CS598" s="232"/>
      <c r="CT598" s="232"/>
      <c r="CU598" s="232"/>
      <c r="CV598" s="232"/>
      <c r="CW598" s="232"/>
      <c r="CX598" s="232"/>
      <c r="CY598" s="234"/>
      <c r="DA598" s="106"/>
      <c r="DC598" s="106"/>
      <c r="DD598" s="106"/>
      <c r="DE598" s="498"/>
      <c r="DF598" s="92"/>
      <c r="DG598" s="107"/>
      <c r="DH598" s="107"/>
      <c r="DI598" s="107"/>
      <c r="DJ598" s="107"/>
      <c r="DK598" s="107"/>
      <c r="DL598" s="107"/>
      <c r="DM598" s="110"/>
      <c r="DN598" s="110"/>
      <c r="DO598" s="110"/>
      <c r="DP598" s="110"/>
      <c r="DQ598" s="110"/>
      <c r="DR598" s="110"/>
      <c r="DS598" s="110"/>
      <c r="DT598" s="110"/>
      <c r="DU598" s="497"/>
      <c r="DV598" s="497"/>
      <c r="DW598" s="497"/>
      <c r="DX598" s="497"/>
      <c r="DY598" s="497"/>
      <c r="DZ598" s="497"/>
      <c r="EA598" s="288"/>
      <c r="EB598" s="99"/>
      <c r="EC598" s="99"/>
      <c r="ED598" s="99"/>
      <c r="EE598" s="99"/>
      <c r="EF598" s="99"/>
      <c r="EG598" s="99"/>
      <c r="EH598" s="99"/>
      <c r="EI598" s="99"/>
      <c r="EJ598" s="99"/>
      <c r="EK598" s="99"/>
      <c r="EL598" s="99"/>
      <c r="EM598" s="99"/>
      <c r="EN598" s="99"/>
      <c r="EO598" s="99"/>
      <c r="EP598" s="99"/>
      <c r="EQ598" s="99"/>
      <c r="ER598" s="99"/>
      <c r="ES598" s="99"/>
      <c r="ET598" s="99"/>
      <c r="EU598" s="99"/>
      <c r="EV598" s="99"/>
      <c r="EW598" s="99"/>
      <c r="EX598" s="119"/>
      <c r="EY598" s="121"/>
      <c r="EZ598" s="437"/>
      <c r="FA598" s="83"/>
      <c r="FC598" s="116"/>
      <c r="FD598" s="116"/>
    </row>
    <row r="599" spans="1:171" s="3" customFormat="1" ht="15" customHeight="1" x14ac:dyDescent="0.2">
      <c r="A599" s="155">
        <v>20140617</v>
      </c>
      <c r="B599" s="155">
        <v>5</v>
      </c>
      <c r="C599" s="156">
        <v>20</v>
      </c>
      <c r="D599" s="156">
        <v>2</v>
      </c>
      <c r="E599" s="156">
        <v>3</v>
      </c>
      <c r="F599" s="156">
        <v>10</v>
      </c>
      <c r="G599" s="158">
        <v>1.9</v>
      </c>
      <c r="H599" s="435">
        <v>0</v>
      </c>
      <c r="I599" s="157">
        <v>6750</v>
      </c>
      <c r="J599" s="101" t="s">
        <v>734</v>
      </c>
      <c r="K599" s="460" t="str">
        <f>IF(B599=2,"Z:\Data\MOOG\HeTao\raw\",IF(B599=5,"Z:\Data\MOOG\Polo\raw\",""))</f>
        <v>Z:\Data\MOOG\Polo\raw\</v>
      </c>
      <c r="L599" s="154" t="s">
        <v>1840</v>
      </c>
      <c r="M599" s="569" t="str">
        <f>IF(NOT(ISERROR(FIND("Training_dt",W599))),"'Plot Psychometric_HH_dt_yuchen'",IF(NOT(ISERROR(FIND("Training",W599))),"'Plot Psychometric_HH'",IF(NOT(ISERROR(FIND("1DAT",W599))),"'Plot Tuning Azimuth_HH'",IF(NOT(ISERROR(FIND("HD_dt",W599))),"'Plot HeadingDiscimination_PSTH_HH_dt_yuchen'",IF(NOT(ISERROR(FIND("HD",W599))),"'Plot HeadingDiscimination_PSTH_HH'",IF(NOT(ISERROR(FIND("MemSac",W599))),"'Memory Saccade Analysis_HH'",IF(NOT(ISERROR(FIND("DelSac",W599))),"'Memory Saccade Analysis_HH'",IF(NOT(ISERROR(FIND("u-stim",W599))),"'Plot Microstim_HH'",""))))))))</f>
        <v>'Plot Tuning Azimuth_HH'</v>
      </c>
      <c r="N599" s="573">
        <v>1</v>
      </c>
      <c r="O599" s="584">
        <v>-1</v>
      </c>
      <c r="P599" s="590">
        <v>4</v>
      </c>
      <c r="Q599" s="590">
        <f>IF(B599=2,60,310)</f>
        <v>310</v>
      </c>
      <c r="R599" s="590">
        <v>5</v>
      </c>
      <c r="S599" s="590">
        <f>IF(B599=2,60,-190)</f>
        <v>-190</v>
      </c>
      <c r="T599" s="590">
        <v>1</v>
      </c>
      <c r="U599" s="590">
        <f>IF(Z599&lt;&gt;"",IF(NOT(ISERROR(FIND("SU",Z599))),VALUE(RIGHT(Z599,1))+4,IF(NOT(ISERROR(FIND("MU20",Z599))),20,IF(NOT(ISERROR(FIND("MU21",Z599))),21,IF(NOT(ISERROR(FIND("MU2",Z599))),2,1)))),"")</f>
        <v>1</v>
      </c>
      <c r="V599" s="583"/>
      <c r="W599" s="170" t="s">
        <v>6</v>
      </c>
      <c r="X599" s="192"/>
      <c r="Y599" s="219">
        <f>IF(NOT(ISERROR(FIND("MU=SU",X599))),1,IF(Z599&lt;&gt;"",IF(NOT(ISERROR(FIND("SU",Z599))),1,0),""))</f>
        <v>0</v>
      </c>
      <c r="Z599" s="217" t="s">
        <v>7</v>
      </c>
      <c r="AA599" s="218"/>
      <c r="AB599" s="77"/>
      <c r="AC599" s="78"/>
      <c r="AD599" s="199"/>
      <c r="AE599" s="91">
        <v>-174.84100000000001</v>
      </c>
      <c r="AF599" s="79">
        <v>0.669211</v>
      </c>
      <c r="AG599" s="79">
        <v>0.467331</v>
      </c>
      <c r="AH599" s="80">
        <v>3.2829400000000003E-4</v>
      </c>
      <c r="AI599" s="81">
        <v>-0.54989600000000005</v>
      </c>
      <c r="AJ599" s="81">
        <v>0.244337</v>
      </c>
      <c r="AK599" s="81">
        <v>-176.57599999999999</v>
      </c>
      <c r="AL599" s="81">
        <v>68.326499999999996</v>
      </c>
      <c r="AM599" s="503" t="s">
        <v>4380</v>
      </c>
      <c r="AN599" s="480" t="s">
        <v>4381</v>
      </c>
      <c r="AO599" s="83" t="s">
        <v>1615</v>
      </c>
      <c r="AP599" s="83" t="s">
        <v>1615</v>
      </c>
      <c r="AQ599" s="83" t="s">
        <v>1615</v>
      </c>
      <c r="AR599" s="482" t="s">
        <v>1615</v>
      </c>
      <c r="AS599" s="483" t="s">
        <v>1615</v>
      </c>
      <c r="AT599" s="483" t="s">
        <v>1615</v>
      </c>
      <c r="AU599" s="483" t="s">
        <v>1615</v>
      </c>
      <c r="AV599" s="483" t="s">
        <v>1615</v>
      </c>
      <c r="AW599" s="496" t="s">
        <v>1615</v>
      </c>
      <c r="AX599" s="484" t="s">
        <v>1615</v>
      </c>
      <c r="AY599" s="87" t="s">
        <v>1615</v>
      </c>
      <c r="AZ599" s="87" t="s">
        <v>1615</v>
      </c>
      <c r="BA599" s="87" t="s">
        <v>1615</v>
      </c>
      <c r="BB599" s="88" t="s">
        <v>1615</v>
      </c>
      <c r="BC599" s="89" t="s">
        <v>1615</v>
      </c>
      <c r="BD599" s="89" t="s">
        <v>1615</v>
      </c>
      <c r="BE599" s="89" t="s">
        <v>1615</v>
      </c>
      <c r="BF599" s="89" t="s">
        <v>1615</v>
      </c>
      <c r="BG599" s="504" t="s">
        <v>1615</v>
      </c>
      <c r="BH599" s="488" t="s">
        <v>1615</v>
      </c>
      <c r="BI599" s="251" t="s">
        <v>1243</v>
      </c>
      <c r="BJ599" s="252"/>
      <c r="BK599" s="252"/>
      <c r="BL599" s="259"/>
      <c r="BM599" s="230" t="str">
        <f>IF(CD599&lt;&gt;"",IF(ISNUMBER(CD599),(CD599-CB599)*IF(AE599&lt;0,1,-1),"nan"),"")</f>
        <v/>
      </c>
      <c r="BN599" s="230" t="str">
        <f>IF(CE599&lt;&gt;"",IF(ISNUMBER(CE599),CE599/CC599,"nan"),"")</f>
        <v/>
      </c>
      <c r="BO599" s="261"/>
      <c r="BP599" s="231" t="str">
        <f>IF(CL599&lt;&gt;"",IF(ISNUMBER(CL599),(CL599-CJ599)*IF(AO599&lt;0,1,-1),"nan"),"")</f>
        <v/>
      </c>
      <c r="BQ599" s="231" t="str">
        <f>IF(CM599&lt;&gt;"",IF(ISNUMBER(CM599),CM599/CK599,"nan"),"")</f>
        <v/>
      </c>
      <c r="BR599" s="263" t="str">
        <f>IF(CS599&lt;&gt;"",IF(ISNUMBER(CS599),(CS599-CQ599)*IF(AX599&lt;0,1,-1),"nan"),"")</f>
        <v/>
      </c>
      <c r="BS599" s="232" t="str">
        <f>IF(CT599&lt;&gt;"",IF(ISNUMBER(CT599),(CT599-CR599)*IF(AY599&lt;0,1,-1),"nan"),"")</f>
        <v/>
      </c>
      <c r="BT599" s="232" t="str">
        <f>IF(CU599&lt;&gt;"",IF(ISNUMBER(CU599),CU599/CS599,"nan"),"")</f>
        <v/>
      </c>
      <c r="BU599" s="237"/>
      <c r="BV599" s="237"/>
      <c r="BW599" s="236"/>
      <c r="BX599" s="236"/>
      <c r="BY599" s="232"/>
      <c r="BZ599" s="235"/>
      <c r="CA599" s="257"/>
      <c r="CB599" s="233"/>
      <c r="CC599" s="230"/>
      <c r="CD599" s="230"/>
      <c r="CE599" s="230"/>
      <c r="CF599" s="230"/>
      <c r="CG599" s="230"/>
      <c r="CH599" s="230"/>
      <c r="CI599" s="230"/>
      <c r="CJ599" s="231"/>
      <c r="CK599" s="231"/>
      <c r="CL599" s="231"/>
      <c r="CM599" s="231"/>
      <c r="CN599" s="231"/>
      <c r="CO599" s="231"/>
      <c r="CP599" s="231"/>
      <c r="CQ599" s="231"/>
      <c r="CR599" s="232"/>
      <c r="CS599" s="232"/>
      <c r="CT599" s="232"/>
      <c r="CU599" s="232"/>
      <c r="CV599" s="232"/>
      <c r="CW599" s="232"/>
      <c r="CX599" s="232"/>
      <c r="CY599" s="234"/>
      <c r="CZ599" s="106"/>
      <c r="DA599" s="106"/>
      <c r="DB599" s="106"/>
      <c r="DC599" s="106"/>
      <c r="DD599" s="106"/>
      <c r="DE599" s="498"/>
      <c r="DF599" s="92"/>
      <c r="DG599" s="107"/>
      <c r="DH599" s="107"/>
      <c r="DI599" s="107"/>
      <c r="DJ599" s="107"/>
      <c r="DK599" s="107"/>
      <c r="DL599" s="107"/>
      <c r="DM599" s="110"/>
      <c r="DN599" s="110"/>
      <c r="DO599" s="110"/>
      <c r="DP599" s="110"/>
      <c r="DQ599" s="110"/>
      <c r="DR599" s="110"/>
      <c r="DS599" s="110"/>
      <c r="DT599" s="110"/>
      <c r="DU599" s="497"/>
      <c r="DV599" s="497"/>
      <c r="DW599" s="497"/>
      <c r="DX599" s="497"/>
      <c r="DY599" s="497"/>
      <c r="DZ599" s="497"/>
      <c r="EA599" s="288"/>
      <c r="EB599" s="99"/>
      <c r="EC599" s="99"/>
      <c r="ED599" s="99"/>
      <c r="EE599" s="99"/>
      <c r="EF599" s="99"/>
      <c r="EG599" s="99"/>
      <c r="EH599" s="99"/>
      <c r="EI599" s="99"/>
      <c r="EJ599" s="99"/>
      <c r="EK599" s="99"/>
      <c r="EL599" s="99"/>
      <c r="EM599" s="99"/>
      <c r="EN599" s="99"/>
      <c r="EO599" s="99"/>
      <c r="EP599" s="99"/>
      <c r="EQ599" s="99"/>
      <c r="ER599" s="99"/>
      <c r="ES599" s="99"/>
      <c r="ET599" s="99"/>
      <c r="EU599" s="99"/>
      <c r="EV599" s="99"/>
      <c r="EW599" s="99"/>
      <c r="EX599" s="119"/>
      <c r="EY599" s="121"/>
      <c r="EZ599" s="296"/>
      <c r="FA599" s="83"/>
      <c r="FB599" s="126"/>
      <c r="FC599" s="505"/>
      <c r="FD599" s="505"/>
      <c r="FE599" s="116"/>
      <c r="FF599" s="116"/>
      <c r="FG599" s="116"/>
      <c r="FH599" s="116"/>
      <c r="FI599" s="116"/>
      <c r="FJ599" s="116"/>
      <c r="FK599" s="116"/>
      <c r="FL599" s="116"/>
      <c r="FM599" s="116"/>
      <c r="FN599" s="116"/>
    </row>
    <row r="600" spans="1:171" s="3" customFormat="1" ht="15" customHeight="1" x14ac:dyDescent="0.2">
      <c r="A600" s="155">
        <v>20140617</v>
      </c>
      <c r="B600" s="155">
        <v>5</v>
      </c>
      <c r="C600" s="156">
        <v>20</v>
      </c>
      <c r="D600" s="156">
        <v>2</v>
      </c>
      <c r="E600" s="156">
        <v>3</v>
      </c>
      <c r="F600" s="156">
        <v>10</v>
      </c>
      <c r="G600" s="158">
        <v>1.9</v>
      </c>
      <c r="H600" s="435">
        <v>0</v>
      </c>
      <c r="I600" s="157">
        <v>6850</v>
      </c>
      <c r="J600" s="101" t="s">
        <v>734</v>
      </c>
      <c r="K600" s="566" t="str">
        <f>IF(B600=2,"Z:\Data\MOOG\HeTao\raw\",IF(B600=5,"Z:\Data\MOOG\Polo\raw\",""))</f>
        <v>Z:\Data\MOOG\Polo\raw\</v>
      </c>
      <c r="L600" s="154" t="s">
        <v>1841</v>
      </c>
      <c r="M600" s="569" t="str">
        <f>IF(NOT(ISERROR(FIND("Training_dt",W600))),"'Plot Psychometric_HH_dt_yuchen'",IF(NOT(ISERROR(FIND("Training",W600))),"'Plot Psychometric_HH'",IF(NOT(ISERROR(FIND("1DAT",W600))),"'Plot Tuning Azimuth_HH'",IF(NOT(ISERROR(FIND("HD_dt",W600))),"'Plot HeadingDiscimination_PSTH_HH_dt_yuchen'",IF(NOT(ISERROR(FIND("HD",W600))),"'Plot HeadingDiscimination_PSTH_HH'",IF(NOT(ISERROR(FIND("MemSac",W600))),"'Memory Saccade Analysis_HH'",IF(NOT(ISERROR(FIND("DelSac",W600))),"'Memory Saccade Analysis_HH'",IF(NOT(ISERROR(FIND("u-stim",W600))),"'Plot Microstim_HH'",""))))))))</f>
        <v>'Plot Tuning Azimuth_HH'</v>
      </c>
      <c r="N600" s="573">
        <v>1</v>
      </c>
      <c r="O600" s="584">
        <v>-1</v>
      </c>
      <c r="P600" s="590">
        <v>4</v>
      </c>
      <c r="Q600" s="590">
        <f>IF(B600=2,60,310)</f>
        <v>310</v>
      </c>
      <c r="R600" s="590">
        <v>5</v>
      </c>
      <c r="S600" s="590">
        <f>IF(B600=2,60,-190)</f>
        <v>-190</v>
      </c>
      <c r="T600" s="590">
        <v>1</v>
      </c>
      <c r="U600" s="590">
        <f>IF(Z600&lt;&gt;"",IF(NOT(ISERROR(FIND("SU",Z600))),VALUE(RIGHT(Z600,1))+4,IF(NOT(ISERROR(FIND("MU20",Z600))),20,IF(NOT(ISERROR(FIND("MU21",Z600))),21,IF(NOT(ISERROR(FIND("MU2",Z600))),2,1)))),"")</f>
        <v>1</v>
      </c>
      <c r="V600" s="583"/>
      <c r="W600" s="170" t="s">
        <v>6</v>
      </c>
      <c r="X600" s="192"/>
      <c r="Y600" s="219">
        <f>IF(NOT(ISERROR(FIND("MU=SU",X600))),1,IF(Z600&lt;&gt;"",IF(NOT(ISERROR(FIND("SU",Z600))),1,0),""))</f>
        <v>0</v>
      </c>
      <c r="Z600" s="217" t="s">
        <v>7</v>
      </c>
      <c r="AA600" s="218"/>
      <c r="AB600" s="77"/>
      <c r="AC600" s="78"/>
      <c r="AD600" s="199"/>
      <c r="AE600" s="91">
        <v>-144.846</v>
      </c>
      <c r="AF600" s="79">
        <v>0.59909400000000002</v>
      </c>
      <c r="AG600" s="79">
        <v>0.36310199999999998</v>
      </c>
      <c r="AH600" s="80">
        <v>7.15308E-4</v>
      </c>
      <c r="AI600" s="81">
        <v>-2.7398199999999999</v>
      </c>
      <c r="AJ600" s="81">
        <v>0.72637700000000005</v>
      </c>
      <c r="AK600" s="81">
        <v>-148.36000000000001</v>
      </c>
      <c r="AL600" s="81">
        <v>153.38999999999999</v>
      </c>
      <c r="AM600" s="503" t="s">
        <v>4382</v>
      </c>
      <c r="AN600" s="480" t="s">
        <v>4383</v>
      </c>
      <c r="AO600" s="83" t="s">
        <v>1615</v>
      </c>
      <c r="AP600" s="83" t="s">
        <v>1615</v>
      </c>
      <c r="AQ600" s="83" t="s">
        <v>1615</v>
      </c>
      <c r="AR600" s="84" t="s">
        <v>1615</v>
      </c>
      <c r="AS600" s="85" t="s">
        <v>1615</v>
      </c>
      <c r="AT600" s="85" t="s">
        <v>1615</v>
      </c>
      <c r="AU600" s="85" t="s">
        <v>1615</v>
      </c>
      <c r="AV600" s="85" t="s">
        <v>1615</v>
      </c>
      <c r="AW600" s="104" t="s">
        <v>1615</v>
      </c>
      <c r="AX600" s="86" t="s">
        <v>1615</v>
      </c>
      <c r="AY600" s="87" t="s">
        <v>1615</v>
      </c>
      <c r="AZ600" s="87" t="s">
        <v>1615</v>
      </c>
      <c r="BA600" s="87" t="s">
        <v>1615</v>
      </c>
      <c r="BB600" s="88" t="s">
        <v>1615</v>
      </c>
      <c r="BC600" s="89" t="s">
        <v>1615</v>
      </c>
      <c r="BD600" s="89" t="s">
        <v>1615</v>
      </c>
      <c r="BE600" s="89" t="s">
        <v>1615</v>
      </c>
      <c r="BF600" s="89" t="s">
        <v>1615</v>
      </c>
      <c r="BG600" s="504" t="s">
        <v>1615</v>
      </c>
      <c r="BH600" s="488" t="s">
        <v>1615</v>
      </c>
      <c r="BI600" s="251" t="s">
        <v>1243</v>
      </c>
      <c r="BJ600" s="252"/>
      <c r="BK600" s="252"/>
      <c r="BL600" s="259"/>
      <c r="BM600" s="230" t="str">
        <f>IF(CD600&lt;&gt;"",IF(ISNUMBER(CD600),(CD600-CB600)*IF(AE600&lt;0,1,-1),"nan"),"")</f>
        <v/>
      </c>
      <c r="BN600" s="230" t="str">
        <f>IF(CE600&lt;&gt;"",IF(ISNUMBER(CE600),CE600/CC600,"nan"),"")</f>
        <v/>
      </c>
      <c r="BO600" s="261"/>
      <c r="BP600" s="231" t="str">
        <f>IF(CL600&lt;&gt;"",IF(ISNUMBER(CL600),(CL600-CJ600)*IF(AO600&lt;0,1,-1),"nan"),"")</f>
        <v/>
      </c>
      <c r="BQ600" s="231" t="str">
        <f>IF(CM600&lt;&gt;"",IF(ISNUMBER(CM600),CM600/CK600,"nan"),"")</f>
        <v/>
      </c>
      <c r="BR600" s="263" t="str">
        <f>IF(CS600&lt;&gt;"",IF(ISNUMBER(CS600),(CS600-CQ600)*IF(AX600&lt;0,1,-1),"nan"),"")</f>
        <v/>
      </c>
      <c r="BS600" s="232" t="str">
        <f>IF(CT600&lt;&gt;"",IF(ISNUMBER(CT600),(CT600-CR600)*IF(AY600&lt;0,1,-1),"nan"),"")</f>
        <v/>
      </c>
      <c r="BT600" s="232" t="str">
        <f>IF(CU600&lt;&gt;"",IF(ISNUMBER(CU600),CU600/CS600,"nan"),"")</f>
        <v/>
      </c>
      <c r="BU600" s="237"/>
      <c r="BV600" s="237"/>
      <c r="BW600" s="236"/>
      <c r="BX600" s="236"/>
      <c r="BY600" s="232"/>
      <c r="BZ600" s="235"/>
      <c r="CA600" s="257"/>
      <c r="CB600" s="233"/>
      <c r="CC600" s="230"/>
      <c r="CD600" s="230"/>
      <c r="CE600" s="230"/>
      <c r="CF600" s="230"/>
      <c r="CG600" s="230"/>
      <c r="CH600" s="230"/>
      <c r="CI600" s="230"/>
      <c r="CJ600" s="231"/>
      <c r="CK600" s="231"/>
      <c r="CL600" s="231"/>
      <c r="CM600" s="231"/>
      <c r="CN600" s="231"/>
      <c r="CO600" s="231"/>
      <c r="CP600" s="231"/>
      <c r="CQ600" s="231"/>
      <c r="CR600" s="232"/>
      <c r="CS600" s="232"/>
      <c r="CT600" s="232"/>
      <c r="CU600" s="232"/>
      <c r="CV600" s="232"/>
      <c r="CW600" s="232"/>
      <c r="CX600" s="232"/>
      <c r="CY600" s="234"/>
      <c r="CZ600" s="106"/>
      <c r="DA600" s="106"/>
      <c r="DB600" s="106"/>
      <c r="DC600" s="106"/>
      <c r="DD600" s="106"/>
      <c r="DE600" s="498"/>
      <c r="DF600" s="92"/>
      <c r="DG600" s="107"/>
      <c r="DH600" s="107"/>
      <c r="DI600" s="107"/>
      <c r="DJ600" s="107"/>
      <c r="DK600" s="107"/>
      <c r="DL600" s="107"/>
      <c r="DM600" s="110"/>
      <c r="DN600" s="110"/>
      <c r="DO600" s="110"/>
      <c r="DP600" s="110"/>
      <c r="DQ600" s="110"/>
      <c r="DR600" s="110"/>
      <c r="DS600" s="110"/>
      <c r="DT600" s="110"/>
      <c r="DU600" s="497"/>
      <c r="DV600" s="497"/>
      <c r="DW600" s="497"/>
      <c r="DX600" s="497"/>
      <c r="DY600" s="497"/>
      <c r="DZ600" s="497"/>
      <c r="EA600" s="267"/>
      <c r="EB600" s="99"/>
      <c r="EC600" s="99"/>
      <c r="ED600" s="99"/>
      <c r="EE600" s="99"/>
      <c r="EF600" s="99"/>
      <c r="EG600" s="99"/>
      <c r="EH600" s="99"/>
      <c r="EI600" s="99"/>
      <c r="EJ600" s="99"/>
      <c r="EK600" s="99"/>
      <c r="EL600" s="99"/>
      <c r="EM600" s="99"/>
      <c r="EN600" s="99"/>
      <c r="EO600" s="99"/>
      <c r="EP600" s="99"/>
      <c r="EQ600" s="99"/>
      <c r="ER600" s="99"/>
      <c r="ES600" s="99"/>
      <c r="ET600" s="99"/>
      <c r="EU600" s="99"/>
      <c r="EV600" s="99"/>
      <c r="EW600" s="99"/>
      <c r="EX600" s="119"/>
      <c r="EY600" s="121"/>
      <c r="EZ600" s="437"/>
      <c r="FA600" s="83"/>
      <c r="FB600" s="126"/>
      <c r="FC600" s="116"/>
      <c r="FD600" s="116"/>
      <c r="FE600" s="116"/>
      <c r="FF600" s="116"/>
      <c r="FG600" s="116"/>
      <c r="FH600" s="116"/>
      <c r="FI600" s="116"/>
      <c r="FJ600" s="116"/>
      <c r="FK600" s="116"/>
      <c r="FL600" s="116"/>
      <c r="FM600" s="116"/>
      <c r="FN600" s="116"/>
    </row>
    <row r="601" spans="1:171" ht="15" customHeight="1" x14ac:dyDescent="0.2">
      <c r="A601" s="100">
        <v>20140617</v>
      </c>
      <c r="B601" s="100">
        <v>5</v>
      </c>
      <c r="C601" s="74">
        <v>20</v>
      </c>
      <c r="D601" s="74">
        <v>2</v>
      </c>
      <c r="E601" s="74">
        <v>3</v>
      </c>
      <c r="F601" s="74">
        <v>10</v>
      </c>
      <c r="G601" s="75">
        <v>1.9</v>
      </c>
      <c r="H601" s="435">
        <v>0</v>
      </c>
      <c r="I601" s="73">
        <v>6950</v>
      </c>
      <c r="J601" s="101" t="s">
        <v>734</v>
      </c>
      <c r="K601" s="566" t="str">
        <f>IF(B601=2,"Z:\Data\MOOG\HeTao\raw\",IF(B601=5,"Z:\Data\MOOG\Polo\raw\",""))</f>
        <v>Z:\Data\MOOG\Polo\raw\</v>
      </c>
      <c r="L601" s="103" t="s">
        <v>1842</v>
      </c>
      <c r="M601" s="569" t="str">
        <f>IF(NOT(ISERROR(FIND("Training_dt",W601))),"'Plot Psychometric_HH_dt_yuchen'",IF(NOT(ISERROR(FIND("Training",W601))),"'Plot Psychometric_HH'",IF(NOT(ISERROR(FIND("1DAT",W601))),"'Plot Tuning Azimuth_HH'",IF(NOT(ISERROR(FIND("HD_dt",W601))),"'Plot HeadingDiscimination_PSTH_HH_dt_yuchen'",IF(NOT(ISERROR(FIND("HD",W601))),"'Plot HeadingDiscimination_PSTH_HH'",IF(NOT(ISERROR(FIND("MemSac",W601))),"'Memory Saccade Analysis_HH'",IF(NOT(ISERROR(FIND("DelSac",W601))),"'Memory Saccade Analysis_HH'",IF(NOT(ISERROR(FIND("u-stim",W601))),"'Plot Microstim_HH'",""))))))))</f>
        <v>'Plot Tuning Azimuth_HH'</v>
      </c>
      <c r="N601" s="573">
        <v>1</v>
      </c>
      <c r="O601" s="584">
        <v>-1</v>
      </c>
      <c r="P601" s="590">
        <v>4</v>
      </c>
      <c r="Q601" s="590">
        <f>IF(B601=2,60,310)</f>
        <v>310</v>
      </c>
      <c r="R601" s="590">
        <v>5</v>
      </c>
      <c r="S601" s="590">
        <f>IF(B601=2,60,-190)</f>
        <v>-190</v>
      </c>
      <c r="T601" s="590">
        <v>1</v>
      </c>
      <c r="U601" s="590">
        <f>IF(Z601&lt;&gt;"",IF(NOT(ISERROR(FIND("SU",Z601))),VALUE(RIGHT(Z601,1))+4,IF(NOT(ISERROR(FIND("MU20",Z601))),20,IF(NOT(ISERROR(FIND("MU21",Z601))),21,IF(NOT(ISERROR(FIND("MU2",Z601))),2,1)))),"")</f>
        <v>1</v>
      </c>
      <c r="V601" s="583"/>
      <c r="W601" s="170" t="s">
        <v>6</v>
      </c>
      <c r="X601" s="192"/>
      <c r="Y601" s="219">
        <f>IF(NOT(ISERROR(FIND("MU=SU",X601))),1,IF(Z601&lt;&gt;"",IF(NOT(ISERROR(FIND("SU",Z601))),1,0),""))</f>
        <v>0</v>
      </c>
      <c r="Z601" s="217" t="s">
        <v>7</v>
      </c>
      <c r="AA601" s="218"/>
      <c r="AB601" s="77"/>
      <c r="AC601" s="78"/>
      <c r="AD601" s="199"/>
      <c r="AE601" s="91">
        <v>-31.295300000000001</v>
      </c>
      <c r="AF601" s="79">
        <v>0.58955199999999996</v>
      </c>
      <c r="AG601" s="79">
        <v>0.372942</v>
      </c>
      <c r="AH601" s="80">
        <v>6.3757499999999995E-2</v>
      </c>
      <c r="AI601" s="81">
        <v>-0.48690899999999998</v>
      </c>
      <c r="AJ601" s="81">
        <v>-0.41176600000000002</v>
      </c>
      <c r="AK601" s="81">
        <v>-11.524100000000001</v>
      </c>
      <c r="AL601" s="81">
        <v>90.243499999999997</v>
      </c>
      <c r="AM601" s="503" t="s">
        <v>4384</v>
      </c>
      <c r="AN601" s="480" t="s">
        <v>4385</v>
      </c>
      <c r="AO601" s="83" t="s">
        <v>1615</v>
      </c>
      <c r="AP601" s="83" t="s">
        <v>1615</v>
      </c>
      <c r="AQ601" s="83" t="s">
        <v>1615</v>
      </c>
      <c r="AR601" s="84" t="s">
        <v>1615</v>
      </c>
      <c r="AS601" s="85" t="s">
        <v>1615</v>
      </c>
      <c r="AT601" s="85" t="s">
        <v>1615</v>
      </c>
      <c r="AU601" s="85" t="s">
        <v>1615</v>
      </c>
      <c r="AV601" s="85" t="s">
        <v>1615</v>
      </c>
      <c r="AW601" s="104" t="s">
        <v>1615</v>
      </c>
      <c r="AX601" s="86" t="s">
        <v>1615</v>
      </c>
      <c r="AY601" s="87" t="s">
        <v>1615</v>
      </c>
      <c r="AZ601" s="87" t="s">
        <v>1615</v>
      </c>
      <c r="BA601" s="87" t="s">
        <v>1615</v>
      </c>
      <c r="BB601" s="88" t="s">
        <v>1615</v>
      </c>
      <c r="BC601" s="89" t="s">
        <v>1615</v>
      </c>
      <c r="BD601" s="89" t="s">
        <v>1615</v>
      </c>
      <c r="BE601" s="89" t="s">
        <v>1615</v>
      </c>
      <c r="BF601" s="89" t="s">
        <v>1615</v>
      </c>
      <c r="BG601" s="504" t="s">
        <v>1615</v>
      </c>
      <c r="BH601" s="488" t="s">
        <v>1615</v>
      </c>
      <c r="BI601" s="251" t="s">
        <v>1243</v>
      </c>
      <c r="BJ601" s="252"/>
      <c r="BK601" s="252"/>
      <c r="BL601" s="259"/>
      <c r="BM601" s="230" t="str">
        <f>IF(CD601&lt;&gt;"",IF(ISNUMBER(CD601),(CD601-CB601)*IF(AE601&lt;0,1,-1),"nan"),"")</f>
        <v/>
      </c>
      <c r="BN601" s="230" t="str">
        <f>IF(CE601&lt;&gt;"",IF(ISNUMBER(CE601),CE601/CC601,"nan"),"")</f>
        <v/>
      </c>
      <c r="BO601" s="261"/>
      <c r="BP601" s="231" t="str">
        <f>IF(CL601&lt;&gt;"",IF(ISNUMBER(CL601),(CL601-CJ601)*IF(AO601&lt;0,1,-1),"nan"),"")</f>
        <v/>
      </c>
      <c r="BQ601" s="231" t="str">
        <f>IF(CM601&lt;&gt;"",IF(ISNUMBER(CM601),CM601/CK601,"nan"),"")</f>
        <v/>
      </c>
      <c r="BR601" s="263" t="str">
        <f>IF(CS601&lt;&gt;"",IF(ISNUMBER(CS601),(CS601-CQ601)*IF(AX601&lt;0,1,-1),"nan"),"")</f>
        <v/>
      </c>
      <c r="BS601" s="232" t="str">
        <f>IF(CT601&lt;&gt;"",IF(ISNUMBER(CT601),(CT601-CR601)*IF(AY601&lt;0,1,-1),"nan"),"")</f>
        <v/>
      </c>
      <c r="BT601" s="232" t="str">
        <f>IF(CU601&lt;&gt;"",IF(ISNUMBER(CU601),CU601/CS601,"nan"),"")</f>
        <v/>
      </c>
      <c r="BU601" s="237"/>
      <c r="BV601" s="237"/>
      <c r="BW601" s="236"/>
      <c r="BX601" s="236"/>
      <c r="BY601" s="232"/>
      <c r="BZ601" s="235"/>
      <c r="CA601" s="257"/>
      <c r="CB601" s="233"/>
      <c r="CC601" s="230"/>
      <c r="CD601" s="230"/>
      <c r="CE601" s="230"/>
      <c r="CF601" s="230"/>
      <c r="CG601" s="230"/>
      <c r="CH601" s="230"/>
      <c r="CI601" s="230"/>
      <c r="CJ601" s="231"/>
      <c r="CK601" s="231"/>
      <c r="CL601" s="231"/>
      <c r="CM601" s="231"/>
      <c r="CN601" s="231"/>
      <c r="CO601" s="231"/>
      <c r="CP601" s="231"/>
      <c r="CQ601" s="231"/>
      <c r="CR601" s="232"/>
      <c r="CS601" s="232"/>
      <c r="CT601" s="232"/>
      <c r="CU601" s="232"/>
      <c r="CV601" s="232"/>
      <c r="CW601" s="232"/>
      <c r="CX601" s="232"/>
      <c r="CY601" s="234"/>
      <c r="DA601" s="106"/>
      <c r="DC601" s="106"/>
      <c r="DD601" s="106"/>
      <c r="DE601" s="498"/>
      <c r="DF601" s="92"/>
      <c r="DG601" s="107"/>
      <c r="DH601" s="107"/>
      <c r="DI601" s="107"/>
      <c r="DJ601" s="107"/>
      <c r="DK601" s="107"/>
      <c r="DL601" s="107"/>
      <c r="DM601" s="110"/>
      <c r="DN601" s="110"/>
      <c r="DO601" s="110"/>
      <c r="DP601" s="110"/>
      <c r="DQ601" s="110"/>
      <c r="DR601" s="110"/>
      <c r="DS601" s="110"/>
      <c r="DT601" s="110"/>
      <c r="DU601" s="497"/>
      <c r="DV601" s="497"/>
      <c r="DW601" s="497"/>
      <c r="DX601" s="497"/>
      <c r="DY601" s="497"/>
      <c r="DZ601" s="497"/>
      <c r="EA601" s="288"/>
      <c r="EB601" s="492"/>
      <c r="EC601" s="492"/>
      <c r="ED601" s="492"/>
      <c r="EE601" s="99"/>
      <c r="EF601" s="492"/>
      <c r="EG601" s="492"/>
      <c r="EH601" s="492"/>
      <c r="EI601" s="492"/>
      <c r="EJ601" s="492"/>
      <c r="EK601" s="492"/>
      <c r="EL601" s="492"/>
      <c r="EM601" s="99"/>
      <c r="EN601" s="99"/>
      <c r="EO601" s="99"/>
      <c r="EP601" s="99"/>
      <c r="EQ601" s="99"/>
      <c r="ER601" s="99"/>
      <c r="ES601" s="99"/>
      <c r="ET601" s="99"/>
      <c r="EU601" s="99"/>
      <c r="EV601" s="99"/>
      <c r="EW601" s="99"/>
      <c r="EX601" s="119"/>
      <c r="EY601" s="121"/>
      <c r="EZ601" s="437"/>
      <c r="FA601" s="83"/>
      <c r="FC601" s="116"/>
      <c r="FD601" s="116"/>
    </row>
    <row r="602" spans="1:171" ht="15" customHeight="1" x14ac:dyDescent="0.2">
      <c r="A602" s="100">
        <v>20140617</v>
      </c>
      <c r="B602" s="100">
        <v>5</v>
      </c>
      <c r="C602" s="74">
        <v>20</v>
      </c>
      <c r="D602" s="74">
        <v>2</v>
      </c>
      <c r="E602" s="74">
        <v>3</v>
      </c>
      <c r="F602" s="74">
        <v>10</v>
      </c>
      <c r="G602" s="75">
        <v>1.9</v>
      </c>
      <c r="H602" s="435">
        <v>0</v>
      </c>
      <c r="I602" s="73">
        <v>7050</v>
      </c>
      <c r="J602" s="101" t="s">
        <v>734</v>
      </c>
      <c r="K602" s="566" t="str">
        <f>IF(B602=2,"Z:\Data\MOOG\HeTao\raw\",IF(B602=5,"Z:\Data\MOOG\Polo\raw\",""))</f>
        <v>Z:\Data\MOOG\Polo\raw\</v>
      </c>
      <c r="L602" s="103" t="s">
        <v>1843</v>
      </c>
      <c r="M602" s="569" t="str">
        <f>IF(NOT(ISERROR(FIND("Training_dt",W602))),"'Plot Psychometric_HH_dt_yuchen'",IF(NOT(ISERROR(FIND("Training",W602))),"'Plot Psychometric_HH'",IF(NOT(ISERROR(FIND("1DAT",W602))),"'Plot Tuning Azimuth_HH'",IF(NOT(ISERROR(FIND("HD_dt",W602))),"'Plot HeadingDiscimination_PSTH_HH_dt_yuchen'",IF(NOT(ISERROR(FIND("HD",W602))),"'Plot HeadingDiscimination_PSTH_HH'",IF(NOT(ISERROR(FIND("MemSac",W602))),"'Memory Saccade Analysis_HH'",IF(NOT(ISERROR(FIND("DelSac",W602))),"'Memory Saccade Analysis_HH'",IF(NOT(ISERROR(FIND("u-stim",W602))),"'Plot Microstim_HH'",""))))))))</f>
        <v>'Plot Tuning Azimuth_HH'</v>
      </c>
      <c r="N602" s="573">
        <v>1</v>
      </c>
      <c r="O602" s="584">
        <v>-1</v>
      </c>
      <c r="P602" s="590">
        <v>4</v>
      </c>
      <c r="Q602" s="590">
        <f>IF(B602=2,60,310)</f>
        <v>310</v>
      </c>
      <c r="R602" s="590">
        <v>5</v>
      </c>
      <c r="S602" s="590">
        <f>IF(B602=2,60,-190)</f>
        <v>-190</v>
      </c>
      <c r="T602" s="590">
        <v>1</v>
      </c>
      <c r="U602" s="590">
        <f>IF(Z602&lt;&gt;"",IF(NOT(ISERROR(FIND("SU",Z602))),VALUE(RIGHT(Z602,1))+4,IF(NOT(ISERROR(FIND("MU20",Z602))),20,IF(NOT(ISERROR(FIND("MU21",Z602))),21,IF(NOT(ISERROR(FIND("MU2",Z602))),2,1)))),"")</f>
        <v>1</v>
      </c>
      <c r="V602" s="583"/>
      <c r="W602" s="170" t="s">
        <v>6</v>
      </c>
      <c r="X602" s="192"/>
      <c r="Y602" s="219">
        <f>IF(NOT(ISERROR(FIND("MU=SU",X602))),1,IF(Z602&lt;&gt;"",IF(NOT(ISERROR(FIND("SU",Z602))),1,0),""))</f>
        <v>0</v>
      </c>
      <c r="Z602" s="217" t="s">
        <v>7</v>
      </c>
      <c r="AA602" s="218"/>
      <c r="AB602" s="77"/>
      <c r="AC602" s="78"/>
      <c r="AD602" s="199"/>
      <c r="AE602" s="91">
        <v>-21.803699999999999</v>
      </c>
      <c r="AF602" s="79">
        <v>0.42675600000000002</v>
      </c>
      <c r="AG602" s="79">
        <v>0.151805</v>
      </c>
      <c r="AH602" s="80">
        <v>0.20056499999999999</v>
      </c>
      <c r="AI602" s="81">
        <v>-1.4127700000000001</v>
      </c>
      <c r="AJ602" s="81">
        <v>0.115019</v>
      </c>
      <c r="AK602" s="81">
        <v>-24.5487</v>
      </c>
      <c r="AL602" s="81">
        <v>122.224</v>
      </c>
      <c r="AM602" s="503" t="s">
        <v>4386</v>
      </c>
      <c r="AN602" s="480" t="s">
        <v>4387</v>
      </c>
      <c r="AO602" s="83" t="s">
        <v>1615</v>
      </c>
      <c r="AP602" s="83" t="s">
        <v>1615</v>
      </c>
      <c r="AQ602" s="83" t="s">
        <v>1615</v>
      </c>
      <c r="AR602" s="84" t="s">
        <v>1615</v>
      </c>
      <c r="AS602" s="85" t="s">
        <v>1615</v>
      </c>
      <c r="AT602" s="85" t="s">
        <v>1615</v>
      </c>
      <c r="AU602" s="85" t="s">
        <v>1615</v>
      </c>
      <c r="AV602" s="85" t="s">
        <v>1615</v>
      </c>
      <c r="AW602" s="104" t="s">
        <v>1615</v>
      </c>
      <c r="AX602" s="86" t="s">
        <v>1615</v>
      </c>
      <c r="AY602" s="87" t="s">
        <v>1615</v>
      </c>
      <c r="AZ602" s="87" t="s">
        <v>1615</v>
      </c>
      <c r="BA602" s="87" t="s">
        <v>1615</v>
      </c>
      <c r="BB602" s="88" t="s">
        <v>1615</v>
      </c>
      <c r="BC602" s="89" t="s">
        <v>1615</v>
      </c>
      <c r="BD602" s="89" t="s">
        <v>1615</v>
      </c>
      <c r="BE602" s="89" t="s">
        <v>1615</v>
      </c>
      <c r="BF602" s="89" t="s">
        <v>1615</v>
      </c>
      <c r="BG602" s="504" t="s">
        <v>1615</v>
      </c>
      <c r="BH602" s="488" t="s">
        <v>1615</v>
      </c>
      <c r="BI602" s="251" t="s">
        <v>1243</v>
      </c>
      <c r="BJ602" s="252"/>
      <c r="BK602" s="252"/>
      <c r="BL602" s="259"/>
      <c r="BM602" s="230" t="str">
        <f>IF(CD602&lt;&gt;"",IF(ISNUMBER(CD602),(CD602-CB602)*IF(AE602&lt;0,1,-1),"nan"),"")</f>
        <v/>
      </c>
      <c r="BN602" s="230" t="str">
        <f>IF(CE602&lt;&gt;"",IF(ISNUMBER(CE602),CE602/CC602,"nan"),"")</f>
        <v/>
      </c>
      <c r="BO602" s="261"/>
      <c r="BP602" s="231" t="str">
        <f>IF(CL602&lt;&gt;"",IF(ISNUMBER(CL602),(CL602-CJ602)*IF(AO602&lt;0,1,-1),"nan"),"")</f>
        <v/>
      </c>
      <c r="BQ602" s="231" t="str">
        <f>IF(CM602&lt;&gt;"",IF(ISNUMBER(CM602),CM602/CK602,"nan"),"")</f>
        <v/>
      </c>
      <c r="BR602" s="263" t="str">
        <f>IF(CS602&lt;&gt;"",IF(ISNUMBER(CS602),(CS602-CQ602)*IF(AX602&lt;0,1,-1),"nan"),"")</f>
        <v/>
      </c>
      <c r="BS602" s="232" t="str">
        <f>IF(CT602&lt;&gt;"",IF(ISNUMBER(CT602),(CT602-CR602)*IF(AY602&lt;0,1,-1),"nan"),"")</f>
        <v/>
      </c>
      <c r="BT602" s="232" t="str">
        <f>IF(CU602&lt;&gt;"",IF(ISNUMBER(CU602),CU602/CS602,"nan"),"")</f>
        <v/>
      </c>
      <c r="BU602" s="237"/>
      <c r="BV602" s="237"/>
      <c r="BW602" s="236"/>
      <c r="BX602" s="236"/>
      <c r="BY602" s="232"/>
      <c r="BZ602" s="235"/>
      <c r="CA602" s="257"/>
      <c r="CB602" s="233"/>
      <c r="CC602" s="230"/>
      <c r="CD602" s="230"/>
      <c r="CE602" s="230"/>
      <c r="CF602" s="230"/>
      <c r="CG602" s="230"/>
      <c r="CH602" s="230"/>
      <c r="CI602" s="230"/>
      <c r="CJ602" s="231"/>
      <c r="CK602" s="231"/>
      <c r="CL602" s="231"/>
      <c r="CM602" s="231"/>
      <c r="CN602" s="231"/>
      <c r="CO602" s="231"/>
      <c r="CP602" s="231"/>
      <c r="CQ602" s="231"/>
      <c r="CR602" s="232"/>
      <c r="CS602" s="232"/>
      <c r="CT602" s="232"/>
      <c r="CU602" s="232"/>
      <c r="CV602" s="232"/>
      <c r="CW602" s="232"/>
      <c r="CX602" s="232"/>
      <c r="CY602" s="234"/>
      <c r="DA602" s="106"/>
      <c r="DC602" s="106"/>
      <c r="DD602" s="106"/>
      <c r="DE602" s="498"/>
      <c r="DF602" s="92"/>
      <c r="DG602" s="107"/>
      <c r="DH602" s="107"/>
      <c r="DI602" s="107"/>
      <c r="DJ602" s="107"/>
      <c r="DK602" s="107"/>
      <c r="DL602" s="107"/>
      <c r="DM602" s="110"/>
      <c r="DN602" s="110"/>
      <c r="DO602" s="110"/>
      <c r="DP602" s="110"/>
      <c r="DQ602" s="110"/>
      <c r="DR602" s="110"/>
      <c r="DS602" s="110"/>
      <c r="DT602" s="110"/>
      <c r="DU602" s="497"/>
      <c r="DV602" s="497"/>
      <c r="DW602" s="497"/>
      <c r="DX602" s="497"/>
      <c r="DY602" s="497"/>
      <c r="DZ602" s="497"/>
      <c r="EA602" s="288"/>
      <c r="EB602" s="99"/>
      <c r="EC602" s="99"/>
      <c r="ED602" s="99"/>
      <c r="EE602" s="99"/>
      <c r="EF602" s="99"/>
      <c r="EG602" s="99"/>
      <c r="EH602" s="99"/>
      <c r="EI602" s="99"/>
      <c r="EJ602" s="99"/>
      <c r="EK602" s="99"/>
      <c r="EL602" s="99"/>
      <c r="EM602" s="99"/>
      <c r="EN602" s="99"/>
      <c r="EO602" s="99"/>
      <c r="EP602" s="99"/>
      <c r="EQ602" s="99"/>
      <c r="ER602" s="99"/>
      <c r="ES602" s="99"/>
      <c r="ET602" s="99"/>
      <c r="EU602" s="99"/>
      <c r="EV602" s="99"/>
      <c r="EW602" s="99"/>
      <c r="EX602" s="119"/>
      <c r="EY602" s="121"/>
      <c r="EZ602" s="454"/>
      <c r="FA602" s="83"/>
      <c r="FC602" s="116"/>
      <c r="FD602" s="116"/>
    </row>
    <row r="603" spans="1:171" s="3" customFormat="1" ht="15" customHeight="1" x14ac:dyDescent="0.2">
      <c r="A603" s="155">
        <v>20140617</v>
      </c>
      <c r="B603" s="155">
        <v>5</v>
      </c>
      <c r="C603" s="156">
        <v>20</v>
      </c>
      <c r="D603" s="156">
        <v>2</v>
      </c>
      <c r="E603" s="156">
        <v>3</v>
      </c>
      <c r="F603" s="156">
        <v>10</v>
      </c>
      <c r="G603" s="158">
        <v>1.9</v>
      </c>
      <c r="H603" s="435">
        <v>0</v>
      </c>
      <c r="I603" s="157">
        <v>7150</v>
      </c>
      <c r="J603" s="101" t="s">
        <v>734</v>
      </c>
      <c r="K603" s="566" t="str">
        <f>IF(B603=2,"Z:\Data\MOOG\HeTao\raw\",IF(B603=5,"Z:\Data\MOOG\Polo\raw\",""))</f>
        <v>Z:\Data\MOOG\Polo\raw\</v>
      </c>
      <c r="L603" s="154" t="s">
        <v>1844</v>
      </c>
      <c r="M603" s="569" t="str">
        <f>IF(NOT(ISERROR(FIND("Training_dt",W603))),"'Plot Psychometric_HH_dt_yuchen'",IF(NOT(ISERROR(FIND("Training",W603))),"'Plot Psychometric_HH'",IF(NOT(ISERROR(FIND("1DAT",W603))),"'Plot Tuning Azimuth_HH'",IF(NOT(ISERROR(FIND("HD_dt",W603))),"'Plot HeadingDiscimination_PSTH_HH_dt_yuchen'",IF(NOT(ISERROR(FIND("HD",W603))),"'Plot HeadingDiscimination_PSTH_HH'",IF(NOT(ISERROR(FIND("MemSac",W603))),"'Memory Saccade Analysis_HH'",IF(NOT(ISERROR(FIND("DelSac",W603))),"'Memory Saccade Analysis_HH'",IF(NOT(ISERROR(FIND("u-stim",W603))),"'Plot Microstim_HH'",""))))))))</f>
        <v>'Plot Tuning Azimuth_HH'</v>
      </c>
      <c r="N603" s="573">
        <v>1</v>
      </c>
      <c r="O603" s="584">
        <v>-1</v>
      </c>
      <c r="P603" s="590">
        <v>4</v>
      </c>
      <c r="Q603" s="590">
        <f>IF(B603=2,60,310)</f>
        <v>310</v>
      </c>
      <c r="R603" s="590">
        <v>5</v>
      </c>
      <c r="S603" s="590">
        <f>IF(B603=2,60,-190)</f>
        <v>-190</v>
      </c>
      <c r="T603" s="590">
        <v>1</v>
      </c>
      <c r="U603" s="590">
        <f>IF(Z603&lt;&gt;"",IF(NOT(ISERROR(FIND("SU",Z603))),VALUE(RIGHT(Z603,1))+4,IF(NOT(ISERROR(FIND("MU20",Z603))),20,IF(NOT(ISERROR(FIND("MU21",Z603))),21,IF(NOT(ISERROR(FIND("MU2",Z603))),2,1)))),"")</f>
        <v>1</v>
      </c>
      <c r="V603" s="583"/>
      <c r="W603" s="170" t="s">
        <v>6</v>
      </c>
      <c r="X603" s="192"/>
      <c r="Y603" s="219">
        <f>IF(NOT(ISERROR(FIND("MU=SU",X603))),1,IF(Z603&lt;&gt;"",IF(NOT(ISERROR(FIND("SU",Z603))),1,0),""))</f>
        <v>0</v>
      </c>
      <c r="Z603" s="217" t="s">
        <v>7</v>
      </c>
      <c r="AA603" s="218"/>
      <c r="AB603" s="77"/>
      <c r="AC603" s="78"/>
      <c r="AD603" s="199"/>
      <c r="AE603" s="91">
        <v>-20.069299999999998</v>
      </c>
      <c r="AF603" s="79">
        <v>0.54300000000000004</v>
      </c>
      <c r="AG603" s="79">
        <v>0.152752</v>
      </c>
      <c r="AH603" s="80">
        <v>5.5965199999999998E-3</v>
      </c>
      <c r="AI603" s="81">
        <v>-0.46825099999999997</v>
      </c>
      <c r="AJ603" s="81">
        <v>0.59631900000000004</v>
      </c>
      <c r="AK603" s="81">
        <v>-16.690899999999999</v>
      </c>
      <c r="AL603" s="81">
        <v>126.12</v>
      </c>
      <c r="AM603" s="503" t="s">
        <v>4388</v>
      </c>
      <c r="AN603" s="480" t="s">
        <v>4389</v>
      </c>
      <c r="AO603" s="83" t="s">
        <v>1615</v>
      </c>
      <c r="AP603" s="83" t="s">
        <v>1615</v>
      </c>
      <c r="AQ603" s="83" t="s">
        <v>1615</v>
      </c>
      <c r="AR603" s="84" t="s">
        <v>1615</v>
      </c>
      <c r="AS603" s="85" t="s">
        <v>1615</v>
      </c>
      <c r="AT603" s="85" t="s">
        <v>1615</v>
      </c>
      <c r="AU603" s="85" t="s">
        <v>1615</v>
      </c>
      <c r="AV603" s="85" t="s">
        <v>1615</v>
      </c>
      <c r="AW603" s="104" t="s">
        <v>1615</v>
      </c>
      <c r="AX603" s="86" t="s">
        <v>1615</v>
      </c>
      <c r="AY603" s="87" t="s">
        <v>1615</v>
      </c>
      <c r="AZ603" s="87" t="s">
        <v>1615</v>
      </c>
      <c r="BA603" s="87" t="s">
        <v>1615</v>
      </c>
      <c r="BB603" s="88" t="s">
        <v>1615</v>
      </c>
      <c r="BC603" s="89" t="s">
        <v>1615</v>
      </c>
      <c r="BD603" s="89" t="s">
        <v>1615</v>
      </c>
      <c r="BE603" s="89" t="s">
        <v>1615</v>
      </c>
      <c r="BF603" s="89" t="s">
        <v>1615</v>
      </c>
      <c r="BG603" s="504" t="s">
        <v>1615</v>
      </c>
      <c r="BH603" s="488" t="s">
        <v>1615</v>
      </c>
      <c r="BI603" s="251" t="s">
        <v>1243</v>
      </c>
      <c r="BJ603" s="252"/>
      <c r="BK603" s="252"/>
      <c r="BL603" s="259"/>
      <c r="BM603" s="230" t="str">
        <f>IF(CD603&lt;&gt;"",IF(ISNUMBER(CD603),(CD603-CB603)*IF(AE603&lt;0,1,-1),"nan"),"")</f>
        <v/>
      </c>
      <c r="BN603" s="230" t="str">
        <f>IF(CE603&lt;&gt;"",IF(ISNUMBER(CE603),CE603/CC603,"nan"),"")</f>
        <v/>
      </c>
      <c r="BO603" s="261"/>
      <c r="BP603" s="231" t="str">
        <f>IF(CL603&lt;&gt;"",IF(ISNUMBER(CL603),(CL603-CJ603)*IF(AO603&lt;0,1,-1),"nan"),"")</f>
        <v/>
      </c>
      <c r="BQ603" s="231" t="str">
        <f>IF(CM603&lt;&gt;"",IF(ISNUMBER(CM603),CM603/CK603,"nan"),"")</f>
        <v/>
      </c>
      <c r="BR603" s="263" t="str">
        <f>IF(CS603&lt;&gt;"",IF(ISNUMBER(CS603),(CS603-CQ603)*IF(AX603&lt;0,1,-1),"nan"),"")</f>
        <v/>
      </c>
      <c r="BS603" s="232" t="str">
        <f>IF(CT603&lt;&gt;"",IF(ISNUMBER(CT603),(CT603-CR603)*IF(AY603&lt;0,1,-1),"nan"),"")</f>
        <v/>
      </c>
      <c r="BT603" s="232" t="str">
        <f>IF(CU603&lt;&gt;"",IF(ISNUMBER(CU603),CU603/CS603,"nan"),"")</f>
        <v/>
      </c>
      <c r="BU603" s="237"/>
      <c r="BV603" s="237"/>
      <c r="BW603" s="236"/>
      <c r="BX603" s="236"/>
      <c r="BY603" s="232"/>
      <c r="BZ603" s="235"/>
      <c r="CA603" s="257"/>
      <c r="CB603" s="233"/>
      <c r="CC603" s="230"/>
      <c r="CD603" s="230"/>
      <c r="CE603" s="230"/>
      <c r="CF603" s="230"/>
      <c r="CG603" s="230"/>
      <c r="CH603" s="230"/>
      <c r="CI603" s="230"/>
      <c r="CJ603" s="231"/>
      <c r="CK603" s="231"/>
      <c r="CL603" s="231"/>
      <c r="CM603" s="231"/>
      <c r="CN603" s="231"/>
      <c r="CO603" s="231"/>
      <c r="CP603" s="231"/>
      <c r="CQ603" s="231"/>
      <c r="CR603" s="232"/>
      <c r="CS603" s="232"/>
      <c r="CT603" s="232"/>
      <c r="CU603" s="232"/>
      <c r="CV603" s="232"/>
      <c r="CW603" s="232"/>
      <c r="CX603" s="232"/>
      <c r="CY603" s="234"/>
      <c r="CZ603" s="106"/>
      <c r="DA603" s="106"/>
      <c r="DB603" s="106"/>
      <c r="DC603" s="106"/>
      <c r="DD603" s="106"/>
      <c r="DE603" s="498"/>
      <c r="DF603" s="92"/>
      <c r="DG603" s="107"/>
      <c r="DH603" s="107"/>
      <c r="DI603" s="107"/>
      <c r="DJ603" s="107"/>
      <c r="DK603" s="107"/>
      <c r="DL603" s="107"/>
      <c r="DM603" s="110"/>
      <c r="DN603" s="110"/>
      <c r="DO603" s="110"/>
      <c r="DP603" s="110"/>
      <c r="DQ603" s="110"/>
      <c r="DR603" s="110"/>
      <c r="DS603" s="110"/>
      <c r="DT603" s="110"/>
      <c r="DU603" s="497"/>
      <c r="DV603" s="497"/>
      <c r="DW603" s="497"/>
      <c r="DX603" s="497"/>
      <c r="DY603" s="497"/>
      <c r="DZ603" s="497"/>
      <c r="EA603" s="288"/>
      <c r="EB603" s="99"/>
      <c r="EC603" s="99"/>
      <c r="ED603" s="99"/>
      <c r="EE603" s="99"/>
      <c r="EF603" s="99"/>
      <c r="EG603" s="99"/>
      <c r="EH603" s="99"/>
      <c r="EI603" s="99"/>
      <c r="EJ603" s="99"/>
      <c r="EK603" s="99"/>
      <c r="EL603" s="99"/>
      <c r="EM603" s="99"/>
      <c r="EN603" s="99"/>
      <c r="EO603" s="99"/>
      <c r="EP603" s="99"/>
      <c r="EQ603" s="99"/>
      <c r="ER603" s="99"/>
      <c r="ES603" s="99"/>
      <c r="ET603" s="99"/>
      <c r="EU603" s="99"/>
      <c r="EV603" s="99"/>
      <c r="EW603" s="99"/>
      <c r="EX603" s="119"/>
      <c r="EY603" s="121"/>
      <c r="EZ603" s="454"/>
      <c r="FA603" s="83"/>
      <c r="FB603" s="126"/>
      <c r="FC603" s="116"/>
      <c r="FD603" s="116"/>
      <c r="FE603" s="116"/>
      <c r="FF603" s="116"/>
      <c r="FG603" s="116"/>
      <c r="FH603" s="116"/>
      <c r="FI603" s="116"/>
      <c r="FJ603" s="116"/>
      <c r="FK603" s="116"/>
      <c r="FL603" s="116"/>
      <c r="FM603" s="116"/>
      <c r="FN603" s="116"/>
    </row>
    <row r="604" spans="1:171" ht="15" customHeight="1" x14ac:dyDescent="0.2">
      <c r="A604" s="100">
        <v>20140617</v>
      </c>
      <c r="B604" s="100">
        <v>5</v>
      </c>
      <c r="C604" s="74">
        <v>20</v>
      </c>
      <c r="D604" s="74">
        <v>2</v>
      </c>
      <c r="E604" s="74">
        <v>3</v>
      </c>
      <c r="F604" s="74">
        <v>10</v>
      </c>
      <c r="G604" s="75">
        <v>1.9</v>
      </c>
      <c r="H604" s="435">
        <v>0</v>
      </c>
      <c r="I604" s="73">
        <v>7000</v>
      </c>
      <c r="J604" s="101" t="s">
        <v>734</v>
      </c>
      <c r="K604" s="460" t="str">
        <f>IF(B604=2,"Z:\Data\MOOG\HeTao\raw\",IF(B604=5,"Z:\Data\MOOG\Polo\raw\",""))</f>
        <v>Z:\Data\MOOG\Polo\raw\</v>
      </c>
      <c r="L604" s="103" t="s">
        <v>1845</v>
      </c>
      <c r="M604" s="569" t="str">
        <f>IF(NOT(ISERROR(FIND("Training_dt",W604))),"'Plot Psychometric_HH_dt_yuchen'",IF(NOT(ISERROR(FIND("Training",W604))),"'Plot Psychometric_HH'",IF(NOT(ISERROR(FIND("1DAT",W604))),"'Plot Tuning Azimuth_HH'",IF(NOT(ISERROR(FIND("HD_dt",W604))),"'Plot HeadingDiscimination_PSTH_HH_dt_yuchen'",IF(NOT(ISERROR(FIND("HD",W604))),"'Plot HeadingDiscimination_PSTH_HH'",IF(NOT(ISERROR(FIND("MemSac",W604))),"'Memory Saccade Analysis_HH'",IF(NOT(ISERROR(FIND("DelSac",W604))),"'Memory Saccade Analysis_HH'",IF(NOT(ISERROR(FIND("u-stim",W604))),"'Plot Microstim_HH'",""))))))))</f>
        <v>'Plot Tuning Azimuth_HH'</v>
      </c>
      <c r="N604" s="573">
        <v>1</v>
      </c>
      <c r="O604" s="584">
        <v>-1</v>
      </c>
      <c r="P604" s="590">
        <v>4</v>
      </c>
      <c r="Q604" s="590">
        <f>IF(B604=2,60,310)</f>
        <v>310</v>
      </c>
      <c r="R604" s="590">
        <v>5</v>
      </c>
      <c r="S604" s="590">
        <f>IF(B604=2,60,-190)</f>
        <v>-190</v>
      </c>
      <c r="T604" s="590">
        <v>1</v>
      </c>
      <c r="U604" s="590">
        <f>IF(Z604&lt;&gt;"",IF(NOT(ISERROR(FIND("SU",Z604))),VALUE(RIGHT(Z604,1))+4,IF(NOT(ISERROR(FIND("MU20",Z604))),20,IF(NOT(ISERROR(FIND("MU21",Z604))),21,IF(NOT(ISERROR(FIND("MU2",Z604))),2,1)))),"")</f>
        <v>1</v>
      </c>
      <c r="V604" s="583"/>
      <c r="W604" s="170" t="s">
        <v>6</v>
      </c>
      <c r="X604" s="192"/>
      <c r="Y604" s="219">
        <f>IF(NOT(ISERROR(FIND("MU=SU",X604))),1,IF(Z604&lt;&gt;"",IF(NOT(ISERROR(FIND("SU",Z604))),1,0),""))</f>
        <v>0</v>
      </c>
      <c r="Z604" s="217" t="s">
        <v>7</v>
      </c>
      <c r="AA604" s="218"/>
      <c r="AB604" s="77"/>
      <c r="AC604" s="78"/>
      <c r="AD604" s="199"/>
      <c r="AE604" s="91">
        <v>-62.475999999999999</v>
      </c>
      <c r="AF604" s="79">
        <v>0.50186900000000001</v>
      </c>
      <c r="AG604" s="79">
        <v>0.210452</v>
      </c>
      <c r="AH604" s="80">
        <v>2.15552E-2</v>
      </c>
      <c r="AI604" s="81">
        <v>-1.0293699999999999</v>
      </c>
      <c r="AJ604" s="81">
        <v>-0.23232700000000001</v>
      </c>
      <c r="AK604" s="81">
        <v>-42.305</v>
      </c>
      <c r="AL604" s="81">
        <v>98.753</v>
      </c>
      <c r="AM604" s="503" t="s">
        <v>4390</v>
      </c>
      <c r="AN604" s="480" t="s">
        <v>4391</v>
      </c>
      <c r="AO604" s="83" t="s">
        <v>1615</v>
      </c>
      <c r="AP604" s="83" t="s">
        <v>1615</v>
      </c>
      <c r="AQ604" s="83" t="s">
        <v>1615</v>
      </c>
      <c r="AR604" s="482" t="s">
        <v>1615</v>
      </c>
      <c r="AS604" s="483" t="s">
        <v>1615</v>
      </c>
      <c r="AT604" s="483" t="s">
        <v>1615</v>
      </c>
      <c r="AU604" s="483" t="s">
        <v>1615</v>
      </c>
      <c r="AV604" s="483" t="s">
        <v>1615</v>
      </c>
      <c r="AW604" s="496" t="s">
        <v>1615</v>
      </c>
      <c r="AX604" s="484" t="s">
        <v>1615</v>
      </c>
      <c r="AY604" s="87" t="s">
        <v>1615</v>
      </c>
      <c r="AZ604" s="87" t="s">
        <v>1615</v>
      </c>
      <c r="BA604" s="87" t="s">
        <v>1615</v>
      </c>
      <c r="BB604" s="88" t="s">
        <v>1615</v>
      </c>
      <c r="BC604" s="89" t="s">
        <v>1615</v>
      </c>
      <c r="BD604" s="89" t="s">
        <v>1615</v>
      </c>
      <c r="BE604" s="89" t="s">
        <v>1615</v>
      </c>
      <c r="BF604" s="89" t="s">
        <v>1615</v>
      </c>
      <c r="BG604" s="504" t="s">
        <v>1615</v>
      </c>
      <c r="BH604" s="488" t="s">
        <v>1615</v>
      </c>
      <c r="BI604" s="251" t="s">
        <v>1243</v>
      </c>
      <c r="BJ604" s="252"/>
      <c r="BK604" s="252"/>
      <c r="BL604" s="259"/>
      <c r="BM604" s="230" t="str">
        <f>IF(CD604&lt;&gt;"",IF(ISNUMBER(CD604),(CD604-CB604)*IF(AE604&lt;0,1,-1),"nan"),"")</f>
        <v/>
      </c>
      <c r="BN604" s="230" t="str">
        <f>IF(CE604&lt;&gt;"",IF(ISNUMBER(CE604),CE604/CC604,"nan"),"")</f>
        <v/>
      </c>
      <c r="BO604" s="261"/>
      <c r="BP604" s="231" t="str">
        <f>IF(CL604&lt;&gt;"",IF(ISNUMBER(CL604),(CL604-CJ604)*IF(AO604&lt;0,1,-1),"nan"),"")</f>
        <v/>
      </c>
      <c r="BQ604" s="231" t="str">
        <f>IF(CM604&lt;&gt;"",IF(ISNUMBER(CM604),CM604/CK604,"nan"),"")</f>
        <v/>
      </c>
      <c r="BR604" s="263" t="str">
        <f>IF(CS604&lt;&gt;"",IF(ISNUMBER(CS604),(CS604-CQ604)*IF(AX604&lt;0,1,-1),"nan"),"")</f>
        <v/>
      </c>
      <c r="BS604" s="232" t="str">
        <f>IF(CT604&lt;&gt;"",IF(ISNUMBER(CT604),(CT604-CR604)*IF(AY604&lt;0,1,-1),"nan"),"")</f>
        <v/>
      </c>
      <c r="BT604" s="232" t="str">
        <f>IF(CU604&lt;&gt;"",IF(ISNUMBER(CU604),CU604/CS604,"nan"),"")</f>
        <v/>
      </c>
      <c r="BU604" s="237"/>
      <c r="BV604" s="237"/>
      <c r="BW604" s="236"/>
      <c r="BX604" s="236"/>
      <c r="BY604" s="232"/>
      <c r="BZ604" s="235"/>
      <c r="CA604" s="257"/>
      <c r="CB604" s="233"/>
      <c r="CC604" s="230"/>
      <c r="CD604" s="230"/>
      <c r="CE604" s="230"/>
      <c r="CF604" s="230"/>
      <c r="CG604" s="230"/>
      <c r="CH604" s="230"/>
      <c r="CI604" s="230"/>
      <c r="CJ604" s="231"/>
      <c r="CK604" s="231"/>
      <c r="CL604" s="231"/>
      <c r="CM604" s="231"/>
      <c r="CN604" s="231"/>
      <c r="CO604" s="231"/>
      <c r="CP604" s="231"/>
      <c r="CQ604" s="231"/>
      <c r="CR604" s="232"/>
      <c r="CS604" s="232"/>
      <c r="CT604" s="232"/>
      <c r="CU604" s="232"/>
      <c r="CV604" s="232"/>
      <c r="CW604" s="232"/>
      <c r="CX604" s="232"/>
      <c r="CY604" s="234"/>
      <c r="DA604" s="106"/>
      <c r="DC604" s="106"/>
      <c r="DD604" s="106"/>
      <c r="DE604" s="498"/>
      <c r="DF604" s="92"/>
      <c r="DG604" s="107"/>
      <c r="DH604" s="107"/>
      <c r="DI604" s="107"/>
      <c r="DJ604" s="107"/>
      <c r="DK604" s="107"/>
      <c r="DL604" s="107"/>
      <c r="DM604" s="110"/>
      <c r="DN604" s="110"/>
      <c r="DO604" s="110"/>
      <c r="DP604" s="110"/>
      <c r="DQ604" s="110"/>
      <c r="DR604" s="110"/>
      <c r="DS604" s="110"/>
      <c r="DT604" s="110"/>
      <c r="DU604" s="497"/>
      <c r="DV604" s="497"/>
      <c r="DW604" s="497"/>
      <c r="DX604" s="497"/>
      <c r="DY604" s="497"/>
      <c r="DZ604" s="497"/>
      <c r="EA604" s="267"/>
      <c r="EB604" s="99"/>
      <c r="EC604" s="99"/>
      <c r="ED604" s="99"/>
      <c r="EE604" s="99"/>
      <c r="EF604" s="99"/>
      <c r="EG604" s="99"/>
      <c r="EH604" s="99"/>
      <c r="EI604" s="99"/>
      <c r="EJ604" s="99"/>
      <c r="EK604" s="99"/>
      <c r="EL604" s="99"/>
      <c r="EM604" s="99"/>
      <c r="EN604" s="99"/>
      <c r="EO604" s="99"/>
      <c r="EP604" s="99"/>
      <c r="EQ604" s="99"/>
      <c r="ER604" s="99"/>
      <c r="ES604" s="99"/>
      <c r="ET604" s="99"/>
      <c r="EU604" s="99"/>
      <c r="EV604" s="99"/>
      <c r="EW604" s="99"/>
      <c r="EX604" s="119"/>
      <c r="EY604" s="121"/>
      <c r="EZ604" s="454"/>
      <c r="FA604" s="83"/>
      <c r="FC604" s="505"/>
      <c r="FD604" s="505"/>
    </row>
    <row r="605" spans="1:171" s="3" customFormat="1" ht="15" customHeight="1" x14ac:dyDescent="0.2">
      <c r="A605" s="155">
        <v>20140618</v>
      </c>
      <c r="B605" s="155">
        <v>5</v>
      </c>
      <c r="C605" s="156">
        <v>21</v>
      </c>
      <c r="D605" s="156">
        <v>2</v>
      </c>
      <c r="E605" s="156">
        <v>3</v>
      </c>
      <c r="F605" s="156">
        <v>9</v>
      </c>
      <c r="G605" s="158">
        <v>1.9</v>
      </c>
      <c r="H605" s="435">
        <v>0</v>
      </c>
      <c r="I605" s="157">
        <v>7700</v>
      </c>
      <c r="J605" s="101" t="s">
        <v>1846</v>
      </c>
      <c r="K605" s="566" t="str">
        <f>IF(B605=2,"Z:\Data\MOOG\HeTao\raw\",IF(B605=5,"Z:\Data\MOOG\Polo\raw\",""))</f>
        <v>Z:\Data\MOOG\Polo\raw\</v>
      </c>
      <c r="L605" s="154" t="s">
        <v>1852</v>
      </c>
      <c r="M605" s="569" t="str">
        <f>IF(NOT(ISERROR(FIND("Training_dt",W605))),"'Plot Psychometric_HH_dt_yuchen'",IF(NOT(ISERROR(FIND("Training",W605))),"'Plot Psychometric_HH'",IF(NOT(ISERROR(FIND("1DAT",W605))),"'Plot Tuning Azimuth_HH'",IF(NOT(ISERROR(FIND("HD_dt",W605))),"'Plot HeadingDiscimination_PSTH_HH_dt_yuchen'",IF(NOT(ISERROR(FIND("HD",W605))),"'Plot HeadingDiscimination_PSTH_HH'",IF(NOT(ISERROR(FIND("MemSac",W605))),"'Memory Saccade Analysis_HH'",IF(NOT(ISERROR(FIND("DelSac",W605))),"'Memory Saccade Analysis_HH'",IF(NOT(ISERROR(FIND("u-stim",W605))),"'Plot Microstim_HH'",""))))))))</f>
        <v>'Plot Tuning Azimuth_HH'</v>
      </c>
      <c r="N605" s="573">
        <v>1</v>
      </c>
      <c r="O605" s="584">
        <v>-1</v>
      </c>
      <c r="P605" s="590">
        <v>4</v>
      </c>
      <c r="Q605" s="590">
        <f>IF(B605=2,60,310)</f>
        <v>310</v>
      </c>
      <c r="R605" s="590">
        <v>5</v>
      </c>
      <c r="S605" s="590">
        <f>IF(B605=2,60,-190)</f>
        <v>-190</v>
      </c>
      <c r="T605" s="590">
        <v>1</v>
      </c>
      <c r="U605" s="590">
        <f>IF(Z605&lt;&gt;"",IF(NOT(ISERROR(FIND("SU",Z605))),VALUE(RIGHT(Z605,1))+4,IF(NOT(ISERROR(FIND("MU20",Z605))),20,IF(NOT(ISERROR(FIND("MU21",Z605))),21,IF(NOT(ISERROR(FIND("MU2",Z605))),2,1)))),"")</f>
        <v>1</v>
      </c>
      <c r="V605" s="583"/>
      <c r="W605" s="170" t="s">
        <v>6</v>
      </c>
      <c r="X605" s="192"/>
      <c r="Y605" s="219">
        <f>IF(NOT(ISERROR(FIND("MU=SU",X605))),1,IF(Z605&lt;&gt;"",IF(NOT(ISERROR(FIND("SU",Z605))),1,0),""))</f>
        <v>0</v>
      </c>
      <c r="Z605" s="217" t="s">
        <v>7</v>
      </c>
      <c r="AA605" s="218"/>
      <c r="AB605" s="77"/>
      <c r="AC605" s="78"/>
      <c r="AD605" s="199"/>
      <c r="AE605" s="91">
        <v>-53.771099999999997</v>
      </c>
      <c r="AF605" s="79">
        <v>0.53078999999999998</v>
      </c>
      <c r="AG605" s="79">
        <v>0.18348</v>
      </c>
      <c r="AH605" s="80">
        <v>0.10326399999999999</v>
      </c>
      <c r="AI605" s="81">
        <v>-0.77459699999999998</v>
      </c>
      <c r="AJ605" s="81">
        <v>-0.76778800000000003</v>
      </c>
      <c r="AK605" s="81" t="s">
        <v>1615</v>
      </c>
      <c r="AL605" s="81" t="s">
        <v>1615</v>
      </c>
      <c r="AM605" s="503" t="s">
        <v>4392</v>
      </c>
      <c r="AN605" s="480" t="s">
        <v>4393</v>
      </c>
      <c r="AO605" s="83">
        <v>3.1452399999999998</v>
      </c>
      <c r="AP605" s="83">
        <v>0.341783</v>
      </c>
      <c r="AQ605" s="83">
        <v>2.6847300000000001E-2</v>
      </c>
      <c r="AR605" s="84">
        <v>0.694021</v>
      </c>
      <c r="AS605" s="85">
        <v>0.74941100000000005</v>
      </c>
      <c r="AT605" s="85">
        <v>-0.75789099999999998</v>
      </c>
      <c r="AU605" s="85" t="s">
        <v>1615</v>
      </c>
      <c r="AV605" s="85" t="s">
        <v>1615</v>
      </c>
      <c r="AW605" s="104" t="s">
        <v>4394</v>
      </c>
      <c r="AX605" s="86" t="s">
        <v>4395</v>
      </c>
      <c r="AY605" s="87" t="s">
        <v>1615</v>
      </c>
      <c r="AZ605" s="87" t="s">
        <v>1615</v>
      </c>
      <c r="BA605" s="87" t="s">
        <v>1615</v>
      </c>
      <c r="BB605" s="88" t="s">
        <v>1615</v>
      </c>
      <c r="BC605" s="89" t="s">
        <v>1615</v>
      </c>
      <c r="BD605" s="89" t="s">
        <v>1615</v>
      </c>
      <c r="BE605" s="89" t="s">
        <v>1615</v>
      </c>
      <c r="BF605" s="89" t="s">
        <v>1615</v>
      </c>
      <c r="BG605" s="504" t="s">
        <v>1615</v>
      </c>
      <c r="BH605" s="488" t="s">
        <v>1615</v>
      </c>
      <c r="BI605" s="251" t="s">
        <v>1243</v>
      </c>
      <c r="BJ605" s="252"/>
      <c r="BK605" s="252"/>
      <c r="BL605" s="259"/>
      <c r="BM605" s="230" t="str">
        <f>IF(CD605&lt;&gt;"",IF(ISNUMBER(CD605),(CD605-CB605)*IF(AE605&lt;0,1,-1),"nan"),"")</f>
        <v/>
      </c>
      <c r="BN605" s="230" t="str">
        <f>IF(CE605&lt;&gt;"",IF(ISNUMBER(CE605),CE605/CC605,"nan"),"")</f>
        <v/>
      </c>
      <c r="BO605" s="261"/>
      <c r="BP605" s="231" t="str">
        <f>IF(CL605&lt;&gt;"",IF(ISNUMBER(CL605),(CL605-CJ605)*IF(AO605&lt;0,1,-1),"nan"),"")</f>
        <v/>
      </c>
      <c r="BQ605" s="231" t="str">
        <f>IF(CM605&lt;&gt;"",IF(ISNUMBER(CM605),CM605/CK605,"nan"),"")</f>
        <v/>
      </c>
      <c r="BR605" s="263" t="str">
        <f>IF(CS605&lt;&gt;"",IF(ISNUMBER(CS605),(CS605-CQ605)*IF(AX605&lt;0,1,-1),"nan"),"")</f>
        <v/>
      </c>
      <c r="BS605" s="232" t="str">
        <f>IF(CT605&lt;&gt;"",IF(ISNUMBER(CT605),(CT605-CR605)*IF(AY605&lt;0,1,-1),"nan"),"")</f>
        <v/>
      </c>
      <c r="BT605" s="232" t="str">
        <f>IF(CU605&lt;&gt;"",IF(ISNUMBER(CU605),CU605/CS605,"nan"),"")</f>
        <v/>
      </c>
      <c r="BU605" s="237"/>
      <c r="BV605" s="237"/>
      <c r="BW605" s="236"/>
      <c r="BX605" s="236"/>
      <c r="BY605" s="232"/>
      <c r="BZ605" s="235"/>
      <c r="CA605" s="257"/>
      <c r="CB605" s="233"/>
      <c r="CC605" s="230"/>
      <c r="CD605" s="230"/>
      <c r="CE605" s="230"/>
      <c r="CF605" s="230"/>
      <c r="CG605" s="230"/>
      <c r="CH605" s="230"/>
      <c r="CI605" s="230"/>
      <c r="CJ605" s="231"/>
      <c r="CK605" s="231"/>
      <c r="CL605" s="231"/>
      <c r="CM605" s="231"/>
      <c r="CN605" s="231"/>
      <c r="CO605" s="231"/>
      <c r="CP605" s="231"/>
      <c r="CQ605" s="231"/>
      <c r="CR605" s="232"/>
      <c r="CS605" s="232"/>
      <c r="CT605" s="232"/>
      <c r="CU605" s="232"/>
      <c r="CV605" s="232"/>
      <c r="CW605" s="232"/>
      <c r="CX605" s="232"/>
      <c r="CY605" s="234"/>
      <c r="CZ605" s="106"/>
      <c r="DA605" s="106"/>
      <c r="DB605" s="106"/>
      <c r="DC605" s="106"/>
      <c r="DD605" s="106"/>
      <c r="DE605" s="498"/>
      <c r="DF605" s="92"/>
      <c r="DG605" s="107"/>
      <c r="DH605" s="107"/>
      <c r="DI605" s="107"/>
      <c r="DJ605" s="107"/>
      <c r="DK605" s="107"/>
      <c r="DL605" s="107"/>
      <c r="DM605" s="110"/>
      <c r="DN605" s="110"/>
      <c r="DO605" s="110"/>
      <c r="DP605" s="110"/>
      <c r="DQ605" s="110"/>
      <c r="DR605" s="110"/>
      <c r="DS605" s="110"/>
      <c r="DT605" s="110"/>
      <c r="DU605" s="497"/>
      <c r="DV605" s="497"/>
      <c r="DW605" s="497"/>
      <c r="DX605" s="497"/>
      <c r="DY605" s="497"/>
      <c r="DZ605" s="497"/>
      <c r="EA605" s="205"/>
      <c r="EB605" s="99"/>
      <c r="EC605" s="99"/>
      <c r="ED605" s="99"/>
      <c r="EE605" s="99"/>
      <c r="EF605" s="99"/>
      <c r="EG605" s="99"/>
      <c r="EH605" s="99"/>
      <c r="EI605" s="99"/>
      <c r="EJ605" s="99"/>
      <c r="EK605" s="99"/>
      <c r="EL605" s="99"/>
      <c r="EM605" s="99"/>
      <c r="EN605" s="99"/>
      <c r="EO605" s="99"/>
      <c r="EP605" s="99"/>
      <c r="EQ605" s="99"/>
      <c r="ER605" s="99"/>
      <c r="ES605" s="99"/>
      <c r="ET605" s="99"/>
      <c r="EU605" s="99"/>
      <c r="EV605" s="99"/>
      <c r="EW605" s="99"/>
      <c r="EX605" s="119"/>
      <c r="EY605" s="121"/>
      <c r="EZ605" s="454"/>
      <c r="FA605" s="83"/>
      <c r="FB605" s="126"/>
      <c r="FC605" s="116"/>
      <c r="FD605" s="116"/>
      <c r="FE605" s="116"/>
      <c r="FF605" s="116"/>
      <c r="FG605" s="116"/>
      <c r="FH605" s="116"/>
      <c r="FI605" s="116"/>
      <c r="FJ605" s="116"/>
      <c r="FK605" s="116"/>
      <c r="FL605" s="116"/>
      <c r="FM605" s="116"/>
      <c r="FN605" s="116"/>
    </row>
    <row r="606" spans="1:171" s="3" customFormat="1" ht="15" customHeight="1" x14ac:dyDescent="0.2">
      <c r="A606" s="155">
        <v>20140618</v>
      </c>
      <c r="B606" s="155">
        <v>5</v>
      </c>
      <c r="C606" s="156">
        <v>21</v>
      </c>
      <c r="D606" s="156">
        <v>2</v>
      </c>
      <c r="E606" s="156">
        <v>3</v>
      </c>
      <c r="F606" s="156">
        <v>9</v>
      </c>
      <c r="G606" s="158">
        <v>1.9</v>
      </c>
      <c r="H606" s="435">
        <v>0</v>
      </c>
      <c r="I606" s="157">
        <v>8600</v>
      </c>
      <c r="J606" s="101" t="s">
        <v>1846</v>
      </c>
      <c r="K606" s="566" t="str">
        <f>IF(B606=2,"Z:\Data\MOOG\HeTao\raw\",IF(B606=5,"Z:\Data\MOOG\Polo\raw\",""))</f>
        <v>Z:\Data\MOOG\Polo\raw\</v>
      </c>
      <c r="L606" s="456" t="s">
        <v>1861</v>
      </c>
      <c r="M606" s="569" t="str">
        <f>IF(NOT(ISERROR(FIND("Training_dt",W606))),"'Plot Psychometric_HH_dt_yuchen'",IF(NOT(ISERROR(FIND("Training",W606))),"'Plot Psychometric_HH'",IF(NOT(ISERROR(FIND("1DAT",W606))),"'Plot Tuning Azimuth_HH'",IF(NOT(ISERROR(FIND("HD_dt",W606))),"'Plot HeadingDiscimination_PSTH_HH_dt_yuchen'",IF(NOT(ISERROR(FIND("HD",W606))),"'Plot HeadingDiscimination_PSTH_HH'",IF(NOT(ISERROR(FIND("MemSac",W606))),"'Memory Saccade Analysis_HH'",IF(NOT(ISERROR(FIND("DelSac",W606))),"'Memory Saccade Analysis_HH'",IF(NOT(ISERROR(FIND("u-stim",W606))),"'Plot Microstim_HH'",""))))))))</f>
        <v>'Plot Tuning Azimuth_HH'</v>
      </c>
      <c r="N606" s="573">
        <v>1</v>
      </c>
      <c r="O606" s="584">
        <v>-1</v>
      </c>
      <c r="P606" s="590">
        <v>4</v>
      </c>
      <c r="Q606" s="590">
        <f>IF(B606=2,60,310)</f>
        <v>310</v>
      </c>
      <c r="R606" s="590">
        <v>5</v>
      </c>
      <c r="S606" s="590">
        <f>IF(B606=2,60,-190)</f>
        <v>-190</v>
      </c>
      <c r="T606" s="590">
        <v>1</v>
      </c>
      <c r="U606" s="590">
        <f>IF(Z606&lt;&gt;"",IF(NOT(ISERROR(FIND("SU",Z606))),VALUE(RIGHT(Z606,1))+4,IF(NOT(ISERROR(FIND("MU20",Z606))),20,IF(NOT(ISERROR(FIND("MU21",Z606))),21,IF(NOT(ISERROR(FIND("MU2",Z606))),2,1)))),"")</f>
        <v>1</v>
      </c>
      <c r="V606" s="583"/>
      <c r="W606" s="170" t="s">
        <v>6</v>
      </c>
      <c r="X606" s="192"/>
      <c r="Y606" s="219">
        <f>IF(NOT(ISERROR(FIND("MU=SU",X606))),1,IF(Z606&lt;&gt;"",IF(NOT(ISERROR(FIND("SU",Z606))),1,0),""))</f>
        <v>0</v>
      </c>
      <c r="Z606" s="217" t="s">
        <v>7</v>
      </c>
      <c r="AA606" s="218"/>
      <c r="AB606" s="77"/>
      <c r="AC606" s="78"/>
      <c r="AD606" s="199"/>
      <c r="AE606" s="91">
        <v>43.018599999999999</v>
      </c>
      <c r="AF606" s="79">
        <v>0.68975600000000004</v>
      </c>
      <c r="AG606" s="79">
        <v>0.50270000000000004</v>
      </c>
      <c r="AH606" s="80">
        <v>4.66797E-5</v>
      </c>
      <c r="AI606" s="81">
        <v>1.8559099999999999</v>
      </c>
      <c r="AJ606" s="81">
        <v>0.36563600000000002</v>
      </c>
      <c r="AK606" s="81">
        <v>46.086500000000001</v>
      </c>
      <c r="AL606" s="81">
        <v>167.87</v>
      </c>
      <c r="AM606" s="503" t="s">
        <v>4396</v>
      </c>
      <c r="AN606" s="480" t="s">
        <v>4397</v>
      </c>
      <c r="AO606" s="83">
        <v>51.040199999999999</v>
      </c>
      <c r="AP606" s="83">
        <v>0.76810699999999998</v>
      </c>
      <c r="AQ606" s="83">
        <v>0.39605000000000001</v>
      </c>
      <c r="AR606" s="84">
        <v>7.3614500000000001E-7</v>
      </c>
      <c r="AS606" s="85">
        <v>4.2144700000000004</v>
      </c>
      <c r="AT606" s="85">
        <v>3.58534</v>
      </c>
      <c r="AU606" s="85">
        <v>51.278700000000001</v>
      </c>
      <c r="AV606" s="85">
        <v>161.91499999999999</v>
      </c>
      <c r="AW606" s="104" t="s">
        <v>4398</v>
      </c>
      <c r="AX606" s="86" t="s">
        <v>4399</v>
      </c>
      <c r="AY606" s="87" t="s">
        <v>1615</v>
      </c>
      <c r="AZ606" s="87" t="s">
        <v>1615</v>
      </c>
      <c r="BA606" s="87" t="s">
        <v>1615</v>
      </c>
      <c r="BB606" s="88" t="s">
        <v>1615</v>
      </c>
      <c r="BC606" s="89" t="s">
        <v>1615</v>
      </c>
      <c r="BD606" s="89" t="s">
        <v>1615</v>
      </c>
      <c r="BE606" s="89" t="s">
        <v>1615</v>
      </c>
      <c r="BF606" s="89" t="s">
        <v>1615</v>
      </c>
      <c r="BG606" s="504" t="s">
        <v>1615</v>
      </c>
      <c r="BH606" s="488" t="s">
        <v>1615</v>
      </c>
      <c r="BI606" s="251" t="s">
        <v>1243</v>
      </c>
      <c r="BJ606" s="252"/>
      <c r="BK606" s="252"/>
      <c r="BL606" s="259"/>
      <c r="BM606" s="230" t="str">
        <f>IF(CD606&lt;&gt;"",IF(ISNUMBER(CD606),(CD606-CB606)*IF(AE606&lt;0,1,-1),"nan"),"")</f>
        <v/>
      </c>
      <c r="BN606" s="230" t="str">
        <f>IF(CE606&lt;&gt;"",IF(ISNUMBER(CE606),CE606/CC606,"nan"),"")</f>
        <v/>
      </c>
      <c r="BO606" s="261"/>
      <c r="BP606" s="231" t="str">
        <f>IF(CL606&lt;&gt;"",IF(ISNUMBER(CL606),(CL606-CJ606)*IF(AO606&lt;0,1,-1),"nan"),"")</f>
        <v/>
      </c>
      <c r="BQ606" s="231" t="str">
        <f>IF(CM606&lt;&gt;"",IF(ISNUMBER(CM606),CM606/CK606,"nan"),"")</f>
        <v/>
      </c>
      <c r="BR606" s="263" t="str">
        <f>IF(CS606&lt;&gt;"",IF(ISNUMBER(CS606),(CS606-CQ606)*IF(AX606&lt;0,1,-1),"nan"),"")</f>
        <v/>
      </c>
      <c r="BS606" s="232" t="str">
        <f>IF(CT606&lt;&gt;"",IF(ISNUMBER(CT606),(CT606-CR606)*IF(AY606&lt;0,1,-1),"nan"),"")</f>
        <v/>
      </c>
      <c r="BT606" s="232" t="str">
        <f>IF(CU606&lt;&gt;"",IF(ISNUMBER(CU606),CU606/CS606,"nan"),"")</f>
        <v/>
      </c>
      <c r="BU606" s="237"/>
      <c r="BV606" s="237"/>
      <c r="BW606" s="236"/>
      <c r="BX606" s="236"/>
      <c r="BY606" s="232"/>
      <c r="BZ606" s="235"/>
      <c r="CA606" s="257"/>
      <c r="CB606" s="233"/>
      <c r="CC606" s="230"/>
      <c r="CD606" s="230"/>
      <c r="CE606" s="230"/>
      <c r="CF606" s="230"/>
      <c r="CG606" s="230"/>
      <c r="CH606" s="230"/>
      <c r="CI606" s="230"/>
      <c r="CJ606" s="231"/>
      <c r="CK606" s="231"/>
      <c r="CL606" s="231"/>
      <c r="CM606" s="231"/>
      <c r="CN606" s="231"/>
      <c r="CO606" s="231"/>
      <c r="CP606" s="231"/>
      <c r="CQ606" s="231"/>
      <c r="CR606" s="232"/>
      <c r="CS606" s="232"/>
      <c r="CT606" s="232"/>
      <c r="CU606" s="232"/>
      <c r="CV606" s="232"/>
      <c r="CW606" s="232"/>
      <c r="CX606" s="232"/>
      <c r="CY606" s="234"/>
      <c r="CZ606" s="106"/>
      <c r="DA606" s="106"/>
      <c r="DB606" s="106"/>
      <c r="DC606" s="106"/>
      <c r="DD606" s="106"/>
      <c r="DE606" s="498"/>
      <c r="DF606" s="92"/>
      <c r="DG606" s="107"/>
      <c r="DH606" s="107"/>
      <c r="DI606" s="107"/>
      <c r="DJ606" s="107"/>
      <c r="DK606" s="107"/>
      <c r="DL606" s="107"/>
      <c r="DM606" s="110"/>
      <c r="DN606" s="110"/>
      <c r="DO606" s="110"/>
      <c r="DP606" s="110"/>
      <c r="DQ606" s="110"/>
      <c r="DR606" s="110"/>
      <c r="DS606" s="110"/>
      <c r="DT606" s="110"/>
      <c r="DU606" s="497"/>
      <c r="DV606" s="497"/>
      <c r="DW606" s="497"/>
      <c r="DX606" s="497"/>
      <c r="DY606" s="497"/>
      <c r="DZ606" s="497"/>
      <c r="EA606" s="185"/>
      <c r="EB606" s="99"/>
      <c r="EC606" s="99"/>
      <c r="ED606" s="99"/>
      <c r="EE606" s="99"/>
      <c r="EF606" s="99"/>
      <c r="EG606" s="99"/>
      <c r="EH606" s="99"/>
      <c r="EI606" s="99"/>
      <c r="EJ606" s="99"/>
      <c r="EK606" s="99"/>
      <c r="EL606" s="99"/>
      <c r="EM606" s="99"/>
      <c r="EN606" s="99"/>
      <c r="EO606" s="99"/>
      <c r="EP606" s="99"/>
      <c r="EQ606" s="99"/>
      <c r="ER606" s="99"/>
      <c r="ES606" s="99"/>
      <c r="ET606" s="99"/>
      <c r="EU606" s="99"/>
      <c r="EV606" s="99"/>
      <c r="EW606" s="99"/>
      <c r="EX606" s="119"/>
      <c r="EY606" s="121"/>
      <c r="EZ606" s="454"/>
      <c r="FA606" s="83"/>
      <c r="FB606" s="126"/>
      <c r="FC606" s="116"/>
      <c r="FD606" s="116"/>
      <c r="FE606" s="116"/>
      <c r="FF606" s="116"/>
      <c r="FG606" s="116"/>
      <c r="FH606" s="116"/>
      <c r="FI606" s="116"/>
      <c r="FJ606" s="116"/>
      <c r="FK606" s="116"/>
      <c r="FL606" s="116"/>
      <c r="FM606" s="116"/>
      <c r="FN606" s="116"/>
    </row>
    <row r="607" spans="1:171" s="3" customFormat="1" ht="15" customHeight="1" x14ac:dyDescent="0.2">
      <c r="A607" s="155">
        <v>20140618</v>
      </c>
      <c r="B607" s="155">
        <v>5</v>
      </c>
      <c r="C607" s="156">
        <v>21</v>
      </c>
      <c r="D607" s="156">
        <v>2</v>
      </c>
      <c r="E607" s="156">
        <v>3</v>
      </c>
      <c r="F607" s="156">
        <v>9</v>
      </c>
      <c r="G607" s="158">
        <v>1.9</v>
      </c>
      <c r="H607" s="435">
        <v>0</v>
      </c>
      <c r="I607" s="157">
        <v>8500</v>
      </c>
      <c r="J607" s="101" t="s">
        <v>1846</v>
      </c>
      <c r="K607" s="566" t="str">
        <f>IF(B607=2,"Z:\Data\MOOG\HeTao\raw\",IF(B607=5,"Z:\Data\MOOG\Polo\raw\",""))</f>
        <v>Z:\Data\MOOG\Polo\raw\</v>
      </c>
      <c r="L607" s="456" t="s">
        <v>1862</v>
      </c>
      <c r="M607" s="569" t="str">
        <f>IF(NOT(ISERROR(FIND("Training_dt",W607))),"'Plot Psychometric_HH_dt_yuchen'",IF(NOT(ISERROR(FIND("Training",W607))),"'Plot Psychometric_HH'",IF(NOT(ISERROR(FIND("1DAT",W607))),"'Plot Tuning Azimuth_HH'",IF(NOT(ISERROR(FIND("HD_dt",W607))),"'Plot HeadingDiscimination_PSTH_HH_dt_yuchen'",IF(NOT(ISERROR(FIND("HD",W607))),"'Plot HeadingDiscimination_PSTH_HH'",IF(NOT(ISERROR(FIND("MemSac",W607))),"'Memory Saccade Analysis_HH'",IF(NOT(ISERROR(FIND("DelSac",W607))),"'Memory Saccade Analysis_HH'",IF(NOT(ISERROR(FIND("u-stim",W607))),"'Plot Microstim_HH'",""))))))))</f>
        <v>'Plot Tuning Azimuth_HH'</v>
      </c>
      <c r="N607" s="573">
        <v>1</v>
      </c>
      <c r="O607" s="584">
        <v>-1</v>
      </c>
      <c r="P607" s="590">
        <v>4</v>
      </c>
      <c r="Q607" s="590">
        <f>IF(B607=2,60,310)</f>
        <v>310</v>
      </c>
      <c r="R607" s="590">
        <v>5</v>
      </c>
      <c r="S607" s="590">
        <f>IF(B607=2,60,-190)</f>
        <v>-190</v>
      </c>
      <c r="T607" s="590">
        <v>1</v>
      </c>
      <c r="U607" s="590">
        <f>IF(Z607&lt;&gt;"",IF(NOT(ISERROR(FIND("SU",Z607))),VALUE(RIGHT(Z607,1))+4,IF(NOT(ISERROR(FIND("MU20",Z607))),20,IF(NOT(ISERROR(FIND("MU21",Z607))),21,IF(NOT(ISERROR(FIND("MU2",Z607))),2,1)))),"")</f>
        <v>1</v>
      </c>
      <c r="V607" s="583"/>
      <c r="W607" s="170" t="s">
        <v>6</v>
      </c>
      <c r="X607" s="192"/>
      <c r="Y607" s="219">
        <f>IF(NOT(ISERROR(FIND("MU=SU",X607))),1,IF(Z607&lt;&gt;"",IF(NOT(ISERROR(FIND("SU",Z607))),1,0),""))</f>
        <v>0</v>
      </c>
      <c r="Z607" s="217" t="s">
        <v>7</v>
      </c>
      <c r="AA607" s="218"/>
      <c r="AB607" s="77"/>
      <c r="AC607" s="78"/>
      <c r="AD607" s="199"/>
      <c r="AE607" s="91">
        <v>16.937899999999999</v>
      </c>
      <c r="AF607" s="79">
        <v>0.69646600000000003</v>
      </c>
      <c r="AG607" s="79">
        <v>0.60291899999999998</v>
      </c>
      <c r="AH607" s="80">
        <v>3.44859E-7</v>
      </c>
      <c r="AI607" s="81">
        <v>2.343</v>
      </c>
      <c r="AJ607" s="81">
        <v>0.82501999999999998</v>
      </c>
      <c r="AK607" s="81">
        <v>36.327399999999997</v>
      </c>
      <c r="AL607" s="81">
        <v>143.06899999999999</v>
      </c>
      <c r="AM607" s="503" t="s">
        <v>4400</v>
      </c>
      <c r="AN607" s="480" t="s">
        <v>4401</v>
      </c>
      <c r="AO607" s="83">
        <v>17.185400000000001</v>
      </c>
      <c r="AP607" s="83">
        <v>0.78420100000000004</v>
      </c>
      <c r="AQ607" s="83">
        <v>0.38938</v>
      </c>
      <c r="AR607" s="84">
        <v>7.9551499999999999E-11</v>
      </c>
      <c r="AS607" s="85">
        <v>3.44801</v>
      </c>
      <c r="AT607" s="85">
        <v>0.86146400000000001</v>
      </c>
      <c r="AU607" s="85">
        <v>39.168700000000001</v>
      </c>
      <c r="AV607" s="85">
        <v>156.71199999999999</v>
      </c>
      <c r="AW607" s="104" t="s">
        <v>4402</v>
      </c>
      <c r="AX607" s="86" t="s">
        <v>4403</v>
      </c>
      <c r="AY607" s="87" t="s">
        <v>1615</v>
      </c>
      <c r="AZ607" s="87" t="s">
        <v>1615</v>
      </c>
      <c r="BA607" s="87" t="s">
        <v>1615</v>
      </c>
      <c r="BB607" s="88" t="s">
        <v>1615</v>
      </c>
      <c r="BC607" s="89" t="s">
        <v>1615</v>
      </c>
      <c r="BD607" s="89" t="s">
        <v>1615</v>
      </c>
      <c r="BE607" s="89" t="s">
        <v>1615</v>
      </c>
      <c r="BF607" s="89" t="s">
        <v>1615</v>
      </c>
      <c r="BG607" s="504" t="s">
        <v>1615</v>
      </c>
      <c r="BH607" s="488" t="s">
        <v>1615</v>
      </c>
      <c r="BI607" s="251" t="s">
        <v>1243</v>
      </c>
      <c r="BJ607" s="252"/>
      <c r="BK607" s="252"/>
      <c r="BL607" s="259"/>
      <c r="BM607" s="230" t="str">
        <f>IF(CD607&lt;&gt;"",IF(ISNUMBER(CD607),(CD607-CB607)*IF(AE607&lt;0,1,-1),"nan"),"")</f>
        <v/>
      </c>
      <c r="BN607" s="230" t="str">
        <f>IF(CE607&lt;&gt;"",IF(ISNUMBER(CE607),CE607/CC607,"nan"),"")</f>
        <v/>
      </c>
      <c r="BO607" s="261"/>
      <c r="BP607" s="231" t="str">
        <f>IF(CL607&lt;&gt;"",IF(ISNUMBER(CL607),(CL607-CJ607)*IF(AO607&lt;0,1,-1),"nan"),"")</f>
        <v/>
      </c>
      <c r="BQ607" s="231" t="str">
        <f>IF(CM607&lt;&gt;"",IF(ISNUMBER(CM607),CM607/CK607,"nan"),"")</f>
        <v/>
      </c>
      <c r="BR607" s="263" t="str">
        <f>IF(CS607&lt;&gt;"",IF(ISNUMBER(CS607),(CS607-CQ607)*IF(AX607&lt;0,1,-1),"nan"),"")</f>
        <v/>
      </c>
      <c r="BS607" s="232" t="str">
        <f>IF(CT607&lt;&gt;"",IF(ISNUMBER(CT607),(CT607-CR607)*IF(AY607&lt;0,1,-1),"nan"),"")</f>
        <v/>
      </c>
      <c r="BT607" s="232" t="str">
        <f>IF(CU607&lt;&gt;"",IF(ISNUMBER(CU607),CU607/CS607,"nan"),"")</f>
        <v/>
      </c>
      <c r="BU607" s="237"/>
      <c r="BV607" s="237"/>
      <c r="BW607" s="236"/>
      <c r="BX607" s="236"/>
      <c r="BY607" s="232"/>
      <c r="BZ607" s="235"/>
      <c r="CA607" s="257"/>
      <c r="CB607" s="233"/>
      <c r="CC607" s="230"/>
      <c r="CD607" s="230"/>
      <c r="CE607" s="230"/>
      <c r="CF607" s="230"/>
      <c r="CG607" s="230"/>
      <c r="CH607" s="230"/>
      <c r="CI607" s="230"/>
      <c r="CJ607" s="231"/>
      <c r="CK607" s="231"/>
      <c r="CL607" s="231"/>
      <c r="CM607" s="231"/>
      <c r="CN607" s="231"/>
      <c r="CO607" s="231"/>
      <c r="CP607" s="231"/>
      <c r="CQ607" s="231"/>
      <c r="CR607" s="232"/>
      <c r="CS607" s="232"/>
      <c r="CT607" s="232"/>
      <c r="CU607" s="232"/>
      <c r="CV607" s="232"/>
      <c r="CW607" s="232"/>
      <c r="CX607" s="232"/>
      <c r="CY607" s="234"/>
      <c r="CZ607" s="106"/>
      <c r="DA607" s="106"/>
      <c r="DB607" s="106"/>
      <c r="DC607" s="106"/>
      <c r="DD607" s="106"/>
      <c r="DE607" s="498"/>
      <c r="DF607" s="92"/>
      <c r="DG607" s="107"/>
      <c r="DH607" s="107"/>
      <c r="DI607" s="107"/>
      <c r="DJ607" s="107"/>
      <c r="DK607" s="107"/>
      <c r="DL607" s="107"/>
      <c r="DM607" s="110"/>
      <c r="DN607" s="110"/>
      <c r="DO607" s="110"/>
      <c r="DP607" s="110"/>
      <c r="DQ607" s="110"/>
      <c r="DR607" s="110"/>
      <c r="DS607" s="110"/>
      <c r="DT607" s="110"/>
      <c r="DU607" s="497"/>
      <c r="DV607" s="497"/>
      <c r="DW607" s="497"/>
      <c r="DX607" s="497"/>
      <c r="DY607" s="497"/>
      <c r="DZ607" s="497"/>
      <c r="EA607" s="205"/>
      <c r="EB607" s="99"/>
      <c r="EC607" s="99"/>
      <c r="ED607" s="99"/>
      <c r="EE607" s="99"/>
      <c r="EF607" s="99"/>
      <c r="EG607" s="99"/>
      <c r="EH607" s="99"/>
      <c r="EI607" s="99"/>
      <c r="EJ607" s="99"/>
      <c r="EK607" s="99"/>
      <c r="EL607" s="99"/>
      <c r="EM607" s="99"/>
      <c r="EN607" s="99"/>
      <c r="EO607" s="99"/>
      <c r="EP607" s="99"/>
      <c r="EQ607" s="99"/>
      <c r="ER607" s="99"/>
      <c r="ES607" s="99"/>
      <c r="ET607" s="99"/>
      <c r="EU607" s="99"/>
      <c r="EV607" s="99"/>
      <c r="EW607" s="99"/>
      <c r="EX607" s="119"/>
      <c r="EY607" s="121"/>
      <c r="EZ607" s="454"/>
      <c r="FA607" s="83"/>
      <c r="FB607" s="126"/>
      <c r="FC607" s="116"/>
      <c r="FD607" s="116"/>
      <c r="FE607" s="116"/>
      <c r="FF607" s="116"/>
      <c r="FG607" s="116"/>
      <c r="FH607" s="116"/>
      <c r="FI607" s="116"/>
      <c r="FJ607" s="116"/>
      <c r="FK607" s="116"/>
      <c r="FL607" s="116"/>
      <c r="FM607" s="116"/>
      <c r="FN607" s="116"/>
    </row>
    <row r="608" spans="1:171" ht="15" customHeight="1" x14ac:dyDescent="0.2">
      <c r="A608" s="100">
        <v>20140618</v>
      </c>
      <c r="B608" s="100">
        <v>5</v>
      </c>
      <c r="C608" s="74">
        <v>21</v>
      </c>
      <c r="D608" s="74">
        <v>2</v>
      </c>
      <c r="E608" s="74">
        <v>3</v>
      </c>
      <c r="F608" s="74">
        <v>9</v>
      </c>
      <c r="G608" s="75">
        <v>1.9</v>
      </c>
      <c r="H608" s="435">
        <v>0</v>
      </c>
      <c r="I608" s="73">
        <v>8500</v>
      </c>
      <c r="J608" s="101" t="s">
        <v>1846</v>
      </c>
      <c r="K608" s="566" t="str">
        <f>IF(B608=2,"Z:\Data\MOOG\HeTao\raw\",IF(B608=5,"Z:\Data\MOOG\Polo\raw\",""))</f>
        <v>Z:\Data\MOOG\Polo\raw\</v>
      </c>
      <c r="L608" s="456" t="s">
        <v>1863</v>
      </c>
      <c r="M608" s="569" t="str">
        <f>IF(NOT(ISERROR(FIND("Training_dt",W608))),"'Plot Psychometric_HH_dt_yuchen'",IF(NOT(ISERROR(FIND("Training",W608))),"'Plot Psychometric_HH'",IF(NOT(ISERROR(FIND("1DAT",W608))),"'Plot Tuning Azimuth_HH'",IF(NOT(ISERROR(FIND("HD_dt",W608))),"'Plot HeadingDiscimination_PSTH_HH_dt_yuchen'",IF(NOT(ISERROR(FIND("HD",W608))),"'Plot HeadingDiscimination_PSTH_HH'",IF(NOT(ISERROR(FIND("MemSac",W608))),"'Memory Saccade Analysis_HH'",IF(NOT(ISERROR(FIND("DelSac",W608))),"'Memory Saccade Analysis_HH'",IF(NOT(ISERROR(FIND("u-stim",W608))),"'Plot Microstim_HH'",""))))))))</f>
        <v>'Plot Microstim_HH'</v>
      </c>
      <c r="N608" s="573">
        <v>1</v>
      </c>
      <c r="O608" s="584">
        <v>-1</v>
      </c>
      <c r="P608" s="590">
        <v>4</v>
      </c>
      <c r="Q608" s="590">
        <f>IF(B608=2,60,310)</f>
        <v>310</v>
      </c>
      <c r="R608" s="590">
        <v>5</v>
      </c>
      <c r="S608" s="590">
        <f>IF(B608=2,60,-190)</f>
        <v>-190</v>
      </c>
      <c r="T608" s="590">
        <v>1</v>
      </c>
      <c r="U608" s="590">
        <f>IF(Z608&lt;&gt;"",IF(NOT(ISERROR(FIND("SU",Z608))),VALUE(RIGHT(Z608,1))+4,IF(NOT(ISERROR(FIND("MU20",Z608))),20,IF(NOT(ISERROR(FIND("MU21",Z608))),21,IF(NOT(ISERROR(FIND("MU2",Z608))),2,1)))),"")</f>
        <v>1</v>
      </c>
      <c r="V608" s="583"/>
      <c r="W608" s="170" t="s">
        <v>24</v>
      </c>
      <c r="X608" s="192"/>
      <c r="Y608" s="219">
        <f>IF(NOT(ISERROR(FIND("MU=SU",X608))),1,IF(Z608&lt;&gt;"",IF(NOT(ISERROR(FIND("SU",Z608))),1,0),""))</f>
        <v>0</v>
      </c>
      <c r="Z608" s="217" t="s">
        <v>1981</v>
      </c>
      <c r="AA608" s="218"/>
      <c r="AB608" s="77"/>
      <c r="AC608" s="78"/>
      <c r="AD608" s="199"/>
      <c r="AE608" s="91">
        <v>16.937899999999999</v>
      </c>
      <c r="AF608" s="79">
        <v>0.69646600000000003</v>
      </c>
      <c r="AG608" s="79">
        <v>0.60291899999999998</v>
      </c>
      <c r="AH608" s="80">
        <v>3.44859E-7</v>
      </c>
      <c r="AI608" s="81">
        <v>2.343</v>
      </c>
      <c r="AJ608" s="81">
        <v>0.82501999999999998</v>
      </c>
      <c r="AK608" s="81">
        <v>36.327399999999997</v>
      </c>
      <c r="AL608" s="81">
        <v>143.06899999999999</v>
      </c>
      <c r="AM608" s="503" t="s">
        <v>1868</v>
      </c>
      <c r="AN608" s="480" t="s">
        <v>1869</v>
      </c>
      <c r="AO608" s="83">
        <v>17.185400000000001</v>
      </c>
      <c r="AP608" s="83">
        <v>0.78420100000000004</v>
      </c>
      <c r="AQ608" s="83">
        <v>0.38938</v>
      </c>
      <c r="AR608" s="84">
        <v>7.9551499999999999E-11</v>
      </c>
      <c r="AS608" s="85">
        <v>3.44801</v>
      </c>
      <c r="AT608" s="85">
        <v>0.86146400000000001</v>
      </c>
      <c r="AU608" s="85">
        <v>39.168999999999997</v>
      </c>
      <c r="AV608" s="85">
        <v>156.71</v>
      </c>
      <c r="AW608" s="104" t="s">
        <v>1870</v>
      </c>
      <c r="AX608" s="86" t="s">
        <v>1871</v>
      </c>
      <c r="AY608" s="87" t="s">
        <v>70</v>
      </c>
      <c r="AZ608" s="87" t="s">
        <v>70</v>
      </c>
      <c r="BA608" s="87" t="s">
        <v>70</v>
      </c>
      <c r="BB608" s="88" t="s">
        <v>70</v>
      </c>
      <c r="BC608" s="89" t="s">
        <v>70</v>
      </c>
      <c r="BD608" s="89" t="s">
        <v>70</v>
      </c>
      <c r="BE608" s="89" t="s">
        <v>70</v>
      </c>
      <c r="BF608" s="89" t="s">
        <v>70</v>
      </c>
      <c r="BG608" s="504" t="s">
        <v>70</v>
      </c>
      <c r="BH608" s="488" t="s">
        <v>70</v>
      </c>
      <c r="BI608" s="251">
        <v>20</v>
      </c>
      <c r="BJ608" s="252">
        <v>4</v>
      </c>
      <c r="BK608" s="252">
        <v>3</v>
      </c>
      <c r="BL608" s="259">
        <v>0.5</v>
      </c>
      <c r="BM608" s="230">
        <f>IF(CD608&lt;&gt;"",IF(ISNUMBER(CD608),(CD608-CB608)*IF(AE608&lt;0,1,-1),"nan"),"")</f>
        <v>0.28141000000000016</v>
      </c>
      <c r="BN608" s="230">
        <f>IF(CE608&lt;&gt;"",IF(ISNUMBER(CE608),CE608/CC608,"nan"),"")</f>
        <v>0.67868599211016845</v>
      </c>
      <c r="BO608" s="261">
        <v>1</v>
      </c>
      <c r="BP608" s="231">
        <f>IF(CL608&lt;&gt;"",IF(ISNUMBER(CL608),(CL608-CJ608)*IF(AO608&lt;0,1,-1),"nan"),"")</f>
        <v>1.0942000000000003</v>
      </c>
      <c r="BQ608" s="231">
        <f>IF(CM608&lt;&gt;"",IF(ISNUMBER(CM608),CM608/CK608,"nan"),"")</f>
        <v>1.0379888831470021</v>
      </c>
      <c r="BR608" s="263" t="str">
        <f>IF(CS608&lt;&gt;"",IF(ISNUMBER(CS608),(CS608-CQ608)*IF(AX608&lt;0,1,-1),"nan"),"")</f>
        <v>nan</v>
      </c>
      <c r="BS608" s="232" t="str">
        <f>IF(CT608&lt;&gt;"",IF(ISNUMBER(CT608),(CT608-CR608)*IF(AY608&lt;0,1,-1),"nan"),"")</f>
        <v>nan</v>
      </c>
      <c r="BT608" s="232" t="str">
        <f>IF(CU608&lt;&gt;"",IF(ISNUMBER(CU608),CU608/CS608,"nan"),"")</f>
        <v>nan</v>
      </c>
      <c r="BU608" s="237" t="s">
        <v>1864</v>
      </c>
      <c r="BV608" s="237" t="s">
        <v>1866</v>
      </c>
      <c r="BW608" s="236" t="s">
        <v>1865</v>
      </c>
      <c r="BX608" s="236" t="s">
        <v>1867</v>
      </c>
      <c r="BY608" s="232" t="s">
        <v>1570</v>
      </c>
      <c r="BZ608" s="235" t="s">
        <v>1570</v>
      </c>
      <c r="CA608" s="257">
        <v>9</v>
      </c>
      <c r="CB608" s="233">
        <v>2.56413</v>
      </c>
      <c r="CC608" s="230">
        <v>5.6705899999999998</v>
      </c>
      <c r="CD608" s="230">
        <v>2.2827199999999999</v>
      </c>
      <c r="CE608" s="230">
        <v>3.8485499999999999</v>
      </c>
      <c r="CF608" s="230">
        <v>0.57880100000000001</v>
      </c>
      <c r="CG608" s="230">
        <v>0.229961</v>
      </c>
      <c r="CH608" s="230" t="s">
        <v>1874</v>
      </c>
      <c r="CI608" s="230" t="s">
        <v>1875</v>
      </c>
      <c r="CJ608" s="231">
        <v>2.8698100000000002</v>
      </c>
      <c r="CK608" s="231">
        <v>3.1735600000000002</v>
      </c>
      <c r="CL608" s="231">
        <v>1.7756099999999999</v>
      </c>
      <c r="CM608" s="231">
        <v>3.2941199999999999</v>
      </c>
      <c r="CN608" s="231">
        <v>0.22082099999999999</v>
      </c>
      <c r="CO608" s="231">
        <v>0.90589299999999995</v>
      </c>
      <c r="CP608" s="231" t="s">
        <v>1876</v>
      </c>
      <c r="CQ608" s="231" t="s">
        <v>1877</v>
      </c>
      <c r="CR608" s="232" t="s">
        <v>70</v>
      </c>
      <c r="CS608" s="232" t="s">
        <v>70</v>
      </c>
      <c r="CT608" s="232" t="s">
        <v>70</v>
      </c>
      <c r="CU608" s="232" t="s">
        <v>70</v>
      </c>
      <c r="CV608" s="232" t="s">
        <v>70</v>
      </c>
      <c r="CW608" s="232" t="s">
        <v>70</v>
      </c>
      <c r="CX608" s="232" t="s">
        <v>70</v>
      </c>
      <c r="CY608" s="234" t="s">
        <v>70</v>
      </c>
      <c r="DA608" s="106" t="s">
        <v>1243</v>
      </c>
      <c r="DC608" s="106"/>
      <c r="DD608" s="106"/>
      <c r="DE608" s="498"/>
      <c r="DF608" s="92"/>
      <c r="DG608" s="107"/>
      <c r="DH608" s="107"/>
      <c r="DI608" s="107"/>
      <c r="DJ608" s="107"/>
      <c r="DK608" s="107"/>
      <c r="DL608" s="107"/>
      <c r="DM608" s="110"/>
      <c r="DN608" s="110"/>
      <c r="DO608" s="110"/>
      <c r="DP608" s="110"/>
      <c r="DQ608" s="110"/>
      <c r="DR608" s="110"/>
      <c r="DS608" s="110"/>
      <c r="DT608" s="110"/>
      <c r="DU608" s="497"/>
      <c r="DV608" s="497"/>
      <c r="DW608" s="497"/>
      <c r="DX608" s="497"/>
      <c r="DY608" s="497"/>
      <c r="DZ608" s="497"/>
      <c r="EA608" s="491"/>
      <c r="EB608" s="492"/>
      <c r="EC608" s="492"/>
      <c r="ED608" s="492"/>
      <c r="EE608" s="492"/>
      <c r="EF608" s="492"/>
      <c r="EG608" s="492"/>
      <c r="EH608" s="492"/>
      <c r="EI608" s="492"/>
      <c r="EJ608" s="492"/>
      <c r="EK608" s="492"/>
      <c r="EL608" s="492"/>
      <c r="EM608" s="492"/>
      <c r="EN608" s="492"/>
      <c r="EO608" s="492"/>
      <c r="EP608" s="492"/>
      <c r="EQ608" s="492"/>
      <c r="ER608" s="492"/>
      <c r="ES608" s="492"/>
      <c r="ET608" s="492"/>
      <c r="EU608" s="492"/>
      <c r="EV608" s="492"/>
      <c r="EW608" s="492"/>
      <c r="EX608" s="506"/>
      <c r="EY608" s="121"/>
      <c r="EZ608" s="454"/>
      <c r="FA608" s="83">
        <v>18</v>
      </c>
      <c r="FB608" s="126">
        <v>40</v>
      </c>
      <c r="FC608" s="508">
        <v>4.8080800000000004</v>
      </c>
      <c r="FD608" s="508">
        <v>2.4917500000000001</v>
      </c>
      <c r="FE608" s="116">
        <v>3.2634799999999999</v>
      </c>
      <c r="FF608" s="116">
        <v>2.31935</v>
      </c>
      <c r="FG608" s="116" t="s">
        <v>70</v>
      </c>
      <c r="FH608" s="116" t="s">
        <v>70</v>
      </c>
      <c r="FI608" s="116" t="s">
        <v>2056</v>
      </c>
      <c r="FJ608" s="116" t="s">
        <v>2055</v>
      </c>
      <c r="FK608" s="116" t="s">
        <v>2058</v>
      </c>
      <c r="FL608" s="116" t="s">
        <v>2057</v>
      </c>
      <c r="FM608" s="116" t="s">
        <v>70</v>
      </c>
      <c r="FN608" s="116" t="s">
        <v>70</v>
      </c>
      <c r="FO608" s="1" t="s">
        <v>1243</v>
      </c>
    </row>
    <row r="609" spans="1:171" s="3" customFormat="1" ht="15" customHeight="1" x14ac:dyDescent="0.2">
      <c r="A609" s="155">
        <v>20140618</v>
      </c>
      <c r="B609" s="155">
        <v>5</v>
      </c>
      <c r="C609" s="156">
        <v>21</v>
      </c>
      <c r="D609" s="156">
        <v>2</v>
      </c>
      <c r="E609" s="156">
        <v>3</v>
      </c>
      <c r="F609" s="156">
        <v>9</v>
      </c>
      <c r="G609" s="158">
        <v>1.9</v>
      </c>
      <c r="H609" s="435">
        <v>0</v>
      </c>
      <c r="I609" s="157">
        <v>7800</v>
      </c>
      <c r="J609" s="101" t="s">
        <v>1846</v>
      </c>
      <c r="K609" s="566" t="str">
        <f>IF(B609=2,"Z:\Data\MOOG\HeTao\raw\",IF(B609=5,"Z:\Data\MOOG\Polo\raw\",""))</f>
        <v>Z:\Data\MOOG\Polo\raw\</v>
      </c>
      <c r="L609" s="456" t="s">
        <v>1853</v>
      </c>
      <c r="M609" s="569" t="str">
        <f>IF(NOT(ISERROR(FIND("Training_dt",W609))),"'Plot Psychometric_HH_dt_yuchen'",IF(NOT(ISERROR(FIND("Training",W609))),"'Plot Psychometric_HH'",IF(NOT(ISERROR(FIND("1DAT",W609))),"'Plot Tuning Azimuth_HH'",IF(NOT(ISERROR(FIND("HD_dt",W609))),"'Plot HeadingDiscimination_PSTH_HH_dt_yuchen'",IF(NOT(ISERROR(FIND("HD",W609))),"'Plot HeadingDiscimination_PSTH_HH'",IF(NOT(ISERROR(FIND("MemSac",W609))),"'Memory Saccade Analysis_HH'",IF(NOT(ISERROR(FIND("DelSac",W609))),"'Memory Saccade Analysis_HH'",IF(NOT(ISERROR(FIND("u-stim",W609))),"'Plot Microstim_HH'",""))))))))</f>
        <v>'Plot Tuning Azimuth_HH'</v>
      </c>
      <c r="N609" s="573">
        <v>1</v>
      </c>
      <c r="O609" s="584">
        <v>-1</v>
      </c>
      <c r="P609" s="590">
        <v>4</v>
      </c>
      <c r="Q609" s="590">
        <f>IF(B609=2,60,310)</f>
        <v>310</v>
      </c>
      <c r="R609" s="590">
        <v>5</v>
      </c>
      <c r="S609" s="590">
        <f>IF(B609=2,60,-190)</f>
        <v>-190</v>
      </c>
      <c r="T609" s="590">
        <v>1</v>
      </c>
      <c r="U609" s="590">
        <f>IF(Z609&lt;&gt;"",IF(NOT(ISERROR(FIND("SU",Z609))),VALUE(RIGHT(Z609,1))+4,IF(NOT(ISERROR(FIND("MU20",Z609))),20,IF(NOT(ISERROR(FIND("MU21",Z609))),21,IF(NOT(ISERROR(FIND("MU2",Z609))),2,1)))),"")</f>
        <v>1</v>
      </c>
      <c r="V609" s="583"/>
      <c r="W609" s="170" t="s">
        <v>6</v>
      </c>
      <c r="X609" s="192"/>
      <c r="Y609" s="219">
        <f>IF(NOT(ISERROR(FIND("MU=SU",X609))),1,IF(Z609&lt;&gt;"",IF(NOT(ISERROR(FIND("SU",Z609))),1,0),""))</f>
        <v>0</v>
      </c>
      <c r="Z609" s="217" t="s">
        <v>7</v>
      </c>
      <c r="AA609" s="218"/>
      <c r="AB609" s="77"/>
      <c r="AC609" s="78"/>
      <c r="AD609" s="199"/>
      <c r="AE609" s="91">
        <v>51.748399999999997</v>
      </c>
      <c r="AF609" s="79">
        <v>0.41845700000000002</v>
      </c>
      <c r="AG609" s="79">
        <v>6.9376499999999994E-2</v>
      </c>
      <c r="AH609" s="80">
        <v>0.62989600000000001</v>
      </c>
      <c r="AI609" s="81">
        <v>0.42559599999999997</v>
      </c>
      <c r="AJ609" s="81">
        <v>-0.291576</v>
      </c>
      <c r="AK609" s="81" t="s">
        <v>1615</v>
      </c>
      <c r="AL609" s="81" t="s">
        <v>1615</v>
      </c>
      <c r="AM609" s="503" t="s">
        <v>4404</v>
      </c>
      <c r="AN609" s="480" t="s">
        <v>4405</v>
      </c>
      <c r="AO609" s="83">
        <v>167.59</v>
      </c>
      <c r="AP609" s="83">
        <v>0.49741099999999999</v>
      </c>
      <c r="AQ609" s="83">
        <v>0.229906</v>
      </c>
      <c r="AR609" s="84">
        <v>4.6445500000000001E-2</v>
      </c>
      <c r="AS609" s="85">
        <v>0.321019</v>
      </c>
      <c r="AT609" s="85">
        <v>-1.6552100000000001</v>
      </c>
      <c r="AU609" s="85" t="s">
        <v>1615</v>
      </c>
      <c r="AV609" s="85" t="s">
        <v>1615</v>
      </c>
      <c r="AW609" s="104" t="s">
        <v>4406</v>
      </c>
      <c r="AX609" s="86" t="s">
        <v>4407</v>
      </c>
      <c r="AY609" s="87" t="s">
        <v>1615</v>
      </c>
      <c r="AZ609" s="87" t="s">
        <v>1615</v>
      </c>
      <c r="BA609" s="87" t="s">
        <v>1615</v>
      </c>
      <c r="BB609" s="88" t="s">
        <v>1615</v>
      </c>
      <c r="BC609" s="89" t="s">
        <v>1615</v>
      </c>
      <c r="BD609" s="89" t="s">
        <v>1615</v>
      </c>
      <c r="BE609" s="89" t="s">
        <v>1615</v>
      </c>
      <c r="BF609" s="89" t="s">
        <v>1615</v>
      </c>
      <c r="BG609" s="504" t="s">
        <v>1615</v>
      </c>
      <c r="BH609" s="488" t="s">
        <v>1615</v>
      </c>
      <c r="BI609" s="251" t="s">
        <v>1243</v>
      </c>
      <c r="BJ609" s="252"/>
      <c r="BK609" s="252"/>
      <c r="BL609" s="259"/>
      <c r="BM609" s="230" t="str">
        <f>IF(CD609&lt;&gt;"",IF(ISNUMBER(CD609),(CD609-CB609)*IF(AE609&lt;0,1,-1),"nan"),"")</f>
        <v/>
      </c>
      <c r="BN609" s="230" t="str">
        <f>IF(CE609&lt;&gt;"",IF(ISNUMBER(CE609),CE609/CC609,"nan"),"")</f>
        <v/>
      </c>
      <c r="BO609" s="261"/>
      <c r="BP609" s="231" t="str">
        <f>IF(CL609&lt;&gt;"",IF(ISNUMBER(CL609),(CL609-CJ609)*IF(AO609&lt;0,1,-1),"nan"),"")</f>
        <v/>
      </c>
      <c r="BQ609" s="231" t="str">
        <f>IF(CM609&lt;&gt;"",IF(ISNUMBER(CM609),CM609/CK609,"nan"),"")</f>
        <v/>
      </c>
      <c r="BR609" s="263" t="str">
        <f>IF(CS609&lt;&gt;"",IF(ISNUMBER(CS609),(CS609-CQ609)*IF(AX609&lt;0,1,-1),"nan"),"")</f>
        <v/>
      </c>
      <c r="BS609" s="232" t="str">
        <f>IF(CT609&lt;&gt;"",IF(ISNUMBER(CT609),(CT609-CR609)*IF(AY609&lt;0,1,-1),"nan"),"")</f>
        <v/>
      </c>
      <c r="BT609" s="232" t="str">
        <f>IF(CU609&lt;&gt;"",IF(ISNUMBER(CU609),CU609/CS609,"nan"),"")</f>
        <v/>
      </c>
      <c r="BU609" s="237"/>
      <c r="BV609" s="237"/>
      <c r="BW609" s="236"/>
      <c r="BX609" s="236"/>
      <c r="BY609" s="232"/>
      <c r="BZ609" s="235"/>
      <c r="CA609" s="257"/>
      <c r="CB609" s="233"/>
      <c r="CC609" s="230"/>
      <c r="CD609" s="230"/>
      <c r="CE609" s="230"/>
      <c r="CF609" s="230"/>
      <c r="CG609" s="230"/>
      <c r="CH609" s="230"/>
      <c r="CI609" s="230"/>
      <c r="CJ609" s="231"/>
      <c r="CK609" s="231"/>
      <c r="CL609" s="231"/>
      <c r="CM609" s="231"/>
      <c r="CN609" s="231"/>
      <c r="CO609" s="231"/>
      <c r="CP609" s="231"/>
      <c r="CQ609" s="231"/>
      <c r="CR609" s="232"/>
      <c r="CS609" s="232"/>
      <c r="CT609" s="232"/>
      <c r="CU609" s="232"/>
      <c r="CV609" s="232"/>
      <c r="CW609" s="232"/>
      <c r="CX609" s="232"/>
      <c r="CY609" s="234"/>
      <c r="CZ609" s="106"/>
      <c r="DA609" s="106"/>
      <c r="DB609" s="106"/>
      <c r="DC609" s="106"/>
      <c r="DD609" s="106"/>
      <c r="DE609" s="498"/>
      <c r="DF609" s="92"/>
      <c r="DG609" s="107"/>
      <c r="DH609" s="107"/>
      <c r="DI609" s="107"/>
      <c r="DJ609" s="107"/>
      <c r="DK609" s="107"/>
      <c r="DL609" s="107"/>
      <c r="DM609" s="110"/>
      <c r="DN609" s="110"/>
      <c r="DO609" s="110"/>
      <c r="DP609" s="110"/>
      <c r="DQ609" s="110"/>
      <c r="DR609" s="110"/>
      <c r="DS609" s="110"/>
      <c r="DT609" s="110"/>
      <c r="DU609" s="497"/>
      <c r="DV609" s="497"/>
      <c r="DW609" s="497"/>
      <c r="DX609" s="497"/>
      <c r="DY609" s="497"/>
      <c r="DZ609" s="497"/>
      <c r="EA609" s="185"/>
      <c r="EB609" s="99"/>
      <c r="EC609" s="99"/>
      <c r="ED609" s="99"/>
      <c r="EE609" s="99"/>
      <c r="EF609" s="99"/>
      <c r="EG609" s="99"/>
      <c r="EH609" s="99"/>
      <c r="EI609" s="99"/>
      <c r="EJ609" s="99"/>
      <c r="EK609" s="99"/>
      <c r="EL609" s="99"/>
      <c r="EM609" s="99"/>
      <c r="EN609" s="99"/>
      <c r="EO609" s="99"/>
      <c r="EP609" s="99"/>
      <c r="EQ609" s="99"/>
      <c r="ER609" s="99"/>
      <c r="ES609" s="99"/>
      <c r="ET609" s="99"/>
      <c r="EU609" s="99"/>
      <c r="EV609" s="99"/>
      <c r="EW609" s="99"/>
      <c r="EX609" s="119"/>
      <c r="EY609" s="121"/>
      <c r="EZ609" s="437"/>
      <c r="FA609" s="83"/>
      <c r="FB609" s="126"/>
      <c r="FC609" s="116"/>
      <c r="FD609" s="116"/>
      <c r="FE609" s="116"/>
      <c r="FF609" s="116"/>
      <c r="FG609" s="116"/>
      <c r="FH609" s="116"/>
      <c r="FI609" s="116"/>
      <c r="FJ609" s="116"/>
      <c r="FK609" s="116"/>
      <c r="FL609" s="116"/>
      <c r="FM609" s="116"/>
      <c r="FN609" s="116"/>
    </row>
    <row r="610" spans="1:171" s="3" customFormat="1" ht="15" customHeight="1" x14ac:dyDescent="0.2">
      <c r="A610" s="155">
        <v>20140618</v>
      </c>
      <c r="B610" s="155">
        <v>5</v>
      </c>
      <c r="C610" s="156">
        <v>21</v>
      </c>
      <c r="D610" s="156">
        <v>2</v>
      </c>
      <c r="E610" s="156">
        <v>3</v>
      </c>
      <c r="F610" s="156">
        <v>9</v>
      </c>
      <c r="G610" s="158">
        <v>1.9</v>
      </c>
      <c r="H610" s="435">
        <v>0</v>
      </c>
      <c r="I610" s="157">
        <v>7900</v>
      </c>
      <c r="J610" s="101" t="s">
        <v>1846</v>
      </c>
      <c r="K610" s="566" t="str">
        <f>IF(B610=2,"Z:\Data\MOOG\HeTao\raw\",IF(B610=5,"Z:\Data\MOOG\Polo\raw\",""))</f>
        <v>Z:\Data\MOOG\Polo\raw\</v>
      </c>
      <c r="L610" s="154" t="s">
        <v>1854</v>
      </c>
      <c r="M610" s="569" t="str">
        <f>IF(NOT(ISERROR(FIND("Training_dt",W610))),"'Plot Psychometric_HH_dt_yuchen'",IF(NOT(ISERROR(FIND("Training",W610))),"'Plot Psychometric_HH'",IF(NOT(ISERROR(FIND("1DAT",W610))),"'Plot Tuning Azimuth_HH'",IF(NOT(ISERROR(FIND("HD_dt",W610))),"'Plot HeadingDiscimination_PSTH_HH_dt_yuchen'",IF(NOT(ISERROR(FIND("HD",W610))),"'Plot HeadingDiscimination_PSTH_HH'",IF(NOT(ISERROR(FIND("MemSac",W610))),"'Memory Saccade Analysis_HH'",IF(NOT(ISERROR(FIND("DelSac",W610))),"'Memory Saccade Analysis_HH'",IF(NOT(ISERROR(FIND("u-stim",W610))),"'Plot Microstim_HH'",""))))))))</f>
        <v>'Plot Tuning Azimuth_HH'</v>
      </c>
      <c r="N610" s="573">
        <v>1</v>
      </c>
      <c r="O610" s="584">
        <v>-1</v>
      </c>
      <c r="P610" s="590">
        <v>4</v>
      </c>
      <c r="Q610" s="590">
        <f>IF(B610=2,60,310)</f>
        <v>310</v>
      </c>
      <c r="R610" s="590">
        <v>5</v>
      </c>
      <c r="S610" s="590">
        <f>IF(B610=2,60,-190)</f>
        <v>-190</v>
      </c>
      <c r="T610" s="590">
        <v>1</v>
      </c>
      <c r="U610" s="590">
        <f>IF(Z610&lt;&gt;"",IF(NOT(ISERROR(FIND("SU",Z610))),VALUE(RIGHT(Z610,1))+4,IF(NOT(ISERROR(FIND("MU20",Z610))),20,IF(NOT(ISERROR(FIND("MU21",Z610))),21,IF(NOT(ISERROR(FIND("MU2",Z610))),2,1)))),"")</f>
        <v>1</v>
      </c>
      <c r="V610" s="583"/>
      <c r="W610" s="170" t="s">
        <v>6</v>
      </c>
      <c r="X610" s="192"/>
      <c r="Y610" s="219">
        <f>IF(NOT(ISERROR(FIND("MU=SU",X610))),1,IF(Z610&lt;&gt;"",IF(NOT(ISERROR(FIND("SU",Z610))),1,0),""))</f>
        <v>0</v>
      </c>
      <c r="Z610" s="217" t="s">
        <v>7</v>
      </c>
      <c r="AA610" s="218"/>
      <c r="AB610" s="77"/>
      <c r="AC610" s="78"/>
      <c r="AD610" s="199"/>
      <c r="AE610" s="91">
        <v>39.214300000000001</v>
      </c>
      <c r="AF610" s="79">
        <v>0.47927599999999998</v>
      </c>
      <c r="AG610" s="79">
        <v>0.68383899999999997</v>
      </c>
      <c r="AH610" s="80">
        <v>1.50092E-2</v>
      </c>
      <c r="AI610" s="81">
        <v>0.34079900000000002</v>
      </c>
      <c r="AJ610" s="81">
        <v>0.61313899999999999</v>
      </c>
      <c r="AK610" s="81">
        <v>40.136899999999997</v>
      </c>
      <c r="AL610" s="81">
        <v>85.201999999999998</v>
      </c>
      <c r="AM610" s="503" t="s">
        <v>4408</v>
      </c>
      <c r="AN610" s="480" t="s">
        <v>4409</v>
      </c>
      <c r="AO610" s="83">
        <v>-46.015900000000002</v>
      </c>
      <c r="AP610" s="83">
        <v>0.45654899999999998</v>
      </c>
      <c r="AQ610" s="83">
        <v>0.65140399999999998</v>
      </c>
      <c r="AR610" s="84">
        <v>4.4084499999999999E-2</v>
      </c>
      <c r="AS610" s="85">
        <v>0.24879399999999999</v>
      </c>
      <c r="AT610" s="85">
        <v>-0.85759300000000005</v>
      </c>
      <c r="AU610" s="85">
        <v>-48.0595</v>
      </c>
      <c r="AV610" s="85">
        <v>101.61499999999999</v>
      </c>
      <c r="AW610" s="104" t="s">
        <v>4410</v>
      </c>
      <c r="AX610" s="86" t="s">
        <v>4411</v>
      </c>
      <c r="AY610" s="87" t="s">
        <v>1615</v>
      </c>
      <c r="AZ610" s="87" t="s">
        <v>1615</v>
      </c>
      <c r="BA610" s="87" t="s">
        <v>1615</v>
      </c>
      <c r="BB610" s="88" t="s">
        <v>1615</v>
      </c>
      <c r="BC610" s="89" t="s">
        <v>1615</v>
      </c>
      <c r="BD610" s="89" t="s">
        <v>1615</v>
      </c>
      <c r="BE610" s="89" t="s">
        <v>1615</v>
      </c>
      <c r="BF610" s="89" t="s">
        <v>1615</v>
      </c>
      <c r="BG610" s="504" t="s">
        <v>1615</v>
      </c>
      <c r="BH610" s="488" t="s">
        <v>1615</v>
      </c>
      <c r="BI610" s="251" t="s">
        <v>1243</v>
      </c>
      <c r="BJ610" s="252"/>
      <c r="BK610" s="252"/>
      <c r="BL610" s="259"/>
      <c r="BM610" s="230" t="str">
        <f>IF(CD610&lt;&gt;"",IF(ISNUMBER(CD610),(CD610-CB610)*IF(AE610&lt;0,1,-1),"nan"),"")</f>
        <v/>
      </c>
      <c r="BN610" s="230" t="str">
        <f>IF(CE610&lt;&gt;"",IF(ISNUMBER(CE610),CE610/CC610,"nan"),"")</f>
        <v/>
      </c>
      <c r="BO610" s="261"/>
      <c r="BP610" s="231" t="str">
        <f>IF(CL610&lt;&gt;"",IF(ISNUMBER(CL610),(CL610-CJ610)*IF(AO610&lt;0,1,-1),"nan"),"")</f>
        <v/>
      </c>
      <c r="BQ610" s="231" t="str">
        <f>IF(CM610&lt;&gt;"",IF(ISNUMBER(CM610),CM610/CK610,"nan"),"")</f>
        <v/>
      </c>
      <c r="BR610" s="263" t="str">
        <f>IF(CS610&lt;&gt;"",IF(ISNUMBER(CS610),(CS610-CQ610)*IF(AX610&lt;0,1,-1),"nan"),"")</f>
        <v/>
      </c>
      <c r="BS610" s="232" t="str">
        <f>IF(CT610&lt;&gt;"",IF(ISNUMBER(CT610),(CT610-CR610)*IF(AY610&lt;0,1,-1),"nan"),"")</f>
        <v/>
      </c>
      <c r="BT610" s="232" t="str">
        <f>IF(CU610&lt;&gt;"",IF(ISNUMBER(CU610),CU610/CS610,"nan"),"")</f>
        <v/>
      </c>
      <c r="BU610" s="237"/>
      <c r="BV610" s="237"/>
      <c r="BW610" s="236"/>
      <c r="BX610" s="236"/>
      <c r="BY610" s="232"/>
      <c r="BZ610" s="235"/>
      <c r="CA610" s="257"/>
      <c r="CB610" s="233"/>
      <c r="CC610" s="230"/>
      <c r="CD610" s="230"/>
      <c r="CE610" s="230"/>
      <c r="CF610" s="230"/>
      <c r="CG610" s="230"/>
      <c r="CH610" s="230"/>
      <c r="CI610" s="230"/>
      <c r="CJ610" s="231"/>
      <c r="CK610" s="231"/>
      <c r="CL610" s="231"/>
      <c r="CM610" s="231"/>
      <c r="CN610" s="231"/>
      <c r="CO610" s="231"/>
      <c r="CP610" s="231"/>
      <c r="CQ610" s="231"/>
      <c r="CR610" s="232"/>
      <c r="CS610" s="232"/>
      <c r="CT610" s="232"/>
      <c r="CU610" s="232"/>
      <c r="CV610" s="232"/>
      <c r="CW610" s="232"/>
      <c r="CX610" s="232"/>
      <c r="CY610" s="234"/>
      <c r="CZ610" s="106"/>
      <c r="DA610" s="106"/>
      <c r="DB610" s="106"/>
      <c r="DC610" s="106"/>
      <c r="DD610" s="106"/>
      <c r="DE610" s="498"/>
      <c r="DF610" s="92"/>
      <c r="DG610" s="107"/>
      <c r="DH610" s="107"/>
      <c r="DI610" s="107"/>
      <c r="DJ610" s="107"/>
      <c r="DK610" s="107"/>
      <c r="DL610" s="107"/>
      <c r="DM610" s="110"/>
      <c r="DN610" s="110"/>
      <c r="DO610" s="110"/>
      <c r="DP610" s="110"/>
      <c r="DQ610" s="110"/>
      <c r="DR610" s="110"/>
      <c r="DS610" s="110"/>
      <c r="DT610" s="110"/>
      <c r="DU610" s="497"/>
      <c r="DV610" s="497"/>
      <c r="DW610" s="497"/>
      <c r="DX610" s="497"/>
      <c r="DY610" s="497"/>
      <c r="DZ610" s="497"/>
      <c r="EA610" s="288"/>
      <c r="EB610" s="99"/>
      <c r="EC610" s="99"/>
      <c r="ED610" s="99"/>
      <c r="EE610" s="99"/>
      <c r="EF610" s="99"/>
      <c r="EG610" s="99"/>
      <c r="EH610" s="99"/>
      <c r="EI610" s="99"/>
      <c r="EJ610" s="99"/>
      <c r="EK610" s="99"/>
      <c r="EL610" s="99"/>
      <c r="EM610" s="99"/>
      <c r="EN610" s="99"/>
      <c r="EO610" s="99"/>
      <c r="EP610" s="99"/>
      <c r="EQ610" s="99"/>
      <c r="ER610" s="99"/>
      <c r="ES610" s="99"/>
      <c r="ET610" s="99"/>
      <c r="EU610" s="99"/>
      <c r="EV610" s="99"/>
      <c r="EW610" s="99"/>
      <c r="EX610" s="119"/>
      <c r="EY610" s="121"/>
      <c r="EZ610" s="437"/>
      <c r="FA610" s="83"/>
      <c r="FB610" s="126"/>
      <c r="FC610" s="116"/>
      <c r="FD610" s="116"/>
      <c r="FE610" s="116"/>
      <c r="FF610" s="116"/>
      <c r="FG610" s="116"/>
      <c r="FH610" s="116"/>
      <c r="FI610" s="116"/>
      <c r="FJ610" s="116"/>
      <c r="FK610" s="116"/>
      <c r="FL610" s="116"/>
      <c r="FM610" s="116"/>
      <c r="FN610" s="116"/>
    </row>
    <row r="611" spans="1:171" s="3" customFormat="1" ht="15" customHeight="1" x14ac:dyDescent="0.2">
      <c r="A611" s="155">
        <v>20140618</v>
      </c>
      <c r="B611" s="155">
        <v>5</v>
      </c>
      <c r="C611" s="156">
        <v>21</v>
      </c>
      <c r="D611" s="156">
        <v>2</v>
      </c>
      <c r="E611" s="156">
        <v>3</v>
      </c>
      <c r="F611" s="156">
        <v>9</v>
      </c>
      <c r="G611" s="158">
        <v>1.9</v>
      </c>
      <c r="H611" s="435">
        <v>0</v>
      </c>
      <c r="I611" s="157">
        <v>8000</v>
      </c>
      <c r="J611" s="101" t="s">
        <v>1846</v>
      </c>
      <c r="K611" s="566" t="str">
        <f>IF(B611=2,"Z:\Data\MOOG\HeTao\raw\",IF(B611=5,"Z:\Data\MOOG\Polo\raw\",""))</f>
        <v>Z:\Data\MOOG\Polo\raw\</v>
      </c>
      <c r="L611" s="154" t="s">
        <v>1855</v>
      </c>
      <c r="M611" s="569" t="str">
        <f>IF(NOT(ISERROR(FIND("Training_dt",W611))),"'Plot Psychometric_HH_dt_yuchen'",IF(NOT(ISERROR(FIND("Training",W611))),"'Plot Psychometric_HH'",IF(NOT(ISERROR(FIND("1DAT",W611))),"'Plot Tuning Azimuth_HH'",IF(NOT(ISERROR(FIND("HD_dt",W611))),"'Plot HeadingDiscimination_PSTH_HH_dt_yuchen'",IF(NOT(ISERROR(FIND("HD",W611))),"'Plot HeadingDiscimination_PSTH_HH'",IF(NOT(ISERROR(FIND("MemSac",W611))),"'Memory Saccade Analysis_HH'",IF(NOT(ISERROR(FIND("DelSac",W611))),"'Memory Saccade Analysis_HH'",IF(NOT(ISERROR(FIND("u-stim",W611))),"'Plot Microstim_HH'",""))))))))</f>
        <v>'Plot Tuning Azimuth_HH'</v>
      </c>
      <c r="N611" s="573">
        <v>1</v>
      </c>
      <c r="O611" s="584">
        <v>-1</v>
      </c>
      <c r="P611" s="590">
        <v>4</v>
      </c>
      <c r="Q611" s="590">
        <f>IF(B611=2,60,310)</f>
        <v>310</v>
      </c>
      <c r="R611" s="590">
        <v>5</v>
      </c>
      <c r="S611" s="590">
        <f>IF(B611=2,60,-190)</f>
        <v>-190</v>
      </c>
      <c r="T611" s="590">
        <v>1</v>
      </c>
      <c r="U611" s="590">
        <f>IF(Z611&lt;&gt;"",IF(NOT(ISERROR(FIND("SU",Z611))),VALUE(RIGHT(Z611,1))+4,IF(NOT(ISERROR(FIND("MU20",Z611))),20,IF(NOT(ISERROR(FIND("MU21",Z611))),21,IF(NOT(ISERROR(FIND("MU2",Z611))),2,1)))),"")</f>
        <v>1</v>
      </c>
      <c r="V611" s="583"/>
      <c r="W611" s="170" t="s">
        <v>6</v>
      </c>
      <c r="X611" s="192"/>
      <c r="Y611" s="219">
        <f>IF(NOT(ISERROR(FIND("MU=SU",X611))),1,IF(Z611&lt;&gt;"",IF(NOT(ISERROR(FIND("SU",Z611))),1,0),""))</f>
        <v>0</v>
      </c>
      <c r="Z611" s="217" t="s">
        <v>7</v>
      </c>
      <c r="AA611" s="218"/>
      <c r="AB611" s="77"/>
      <c r="AC611" s="78"/>
      <c r="AD611" s="199"/>
      <c r="AE611" s="91">
        <v>-31.818100000000001</v>
      </c>
      <c r="AF611" s="79">
        <v>0.35744199999999998</v>
      </c>
      <c r="AG611" s="79">
        <v>9.4523899999999994E-2</v>
      </c>
      <c r="AH611" s="80">
        <v>0.81973399999999996</v>
      </c>
      <c r="AI611" s="81">
        <v>0.650536</v>
      </c>
      <c r="AJ611" s="81">
        <v>-1.3719399999999999</v>
      </c>
      <c r="AK611" s="81">
        <v>-34.146799999999999</v>
      </c>
      <c r="AL611" s="81">
        <v>342.82900000000001</v>
      </c>
      <c r="AM611" s="503" t="s">
        <v>4412</v>
      </c>
      <c r="AN611" s="480" t="s">
        <v>4413</v>
      </c>
      <c r="AO611" s="83">
        <v>19.3537</v>
      </c>
      <c r="AP611" s="83">
        <v>0.608352</v>
      </c>
      <c r="AQ611" s="83">
        <v>0.78237299999999999</v>
      </c>
      <c r="AR611" s="84">
        <v>1.0238300000000001E-2</v>
      </c>
      <c r="AS611" s="85">
        <v>1.1036999999999999</v>
      </c>
      <c r="AT611" s="85">
        <v>-0.71795799999999999</v>
      </c>
      <c r="AU611" s="85">
        <v>12.3912</v>
      </c>
      <c r="AV611" s="85">
        <v>68.777000000000001</v>
      </c>
      <c r="AW611" s="104" t="s">
        <v>4414</v>
      </c>
      <c r="AX611" s="86" t="s">
        <v>4415</v>
      </c>
      <c r="AY611" s="87" t="s">
        <v>1615</v>
      </c>
      <c r="AZ611" s="87" t="s">
        <v>1615</v>
      </c>
      <c r="BA611" s="87" t="s">
        <v>1615</v>
      </c>
      <c r="BB611" s="88" t="s">
        <v>1615</v>
      </c>
      <c r="BC611" s="89" t="s">
        <v>1615</v>
      </c>
      <c r="BD611" s="89" t="s">
        <v>1615</v>
      </c>
      <c r="BE611" s="89" t="s">
        <v>1615</v>
      </c>
      <c r="BF611" s="89" t="s">
        <v>1615</v>
      </c>
      <c r="BG611" s="504" t="s">
        <v>1615</v>
      </c>
      <c r="BH611" s="488" t="s">
        <v>1615</v>
      </c>
      <c r="BI611" s="251" t="s">
        <v>1243</v>
      </c>
      <c r="BJ611" s="252"/>
      <c r="BK611" s="252"/>
      <c r="BL611" s="259"/>
      <c r="BM611" s="230" t="str">
        <f>IF(CD611&lt;&gt;"",IF(ISNUMBER(CD611),(CD611-CB611)*IF(AE611&lt;0,1,-1),"nan"),"")</f>
        <v/>
      </c>
      <c r="BN611" s="230" t="str">
        <f>IF(CE611&lt;&gt;"",IF(ISNUMBER(CE611),CE611/CC611,"nan"),"")</f>
        <v/>
      </c>
      <c r="BO611" s="261"/>
      <c r="BP611" s="231" t="str">
        <f>IF(CL611&lt;&gt;"",IF(ISNUMBER(CL611),(CL611-CJ611)*IF(AO611&lt;0,1,-1),"nan"),"")</f>
        <v/>
      </c>
      <c r="BQ611" s="231" t="str">
        <f>IF(CM611&lt;&gt;"",IF(ISNUMBER(CM611),CM611/CK611,"nan"),"")</f>
        <v/>
      </c>
      <c r="BR611" s="263" t="str">
        <f>IF(CS611&lt;&gt;"",IF(ISNUMBER(CS611),(CS611-CQ611)*IF(AX611&lt;0,1,-1),"nan"),"")</f>
        <v/>
      </c>
      <c r="BS611" s="232" t="str">
        <f>IF(CT611&lt;&gt;"",IF(ISNUMBER(CT611),(CT611-CR611)*IF(AY611&lt;0,1,-1),"nan"),"")</f>
        <v/>
      </c>
      <c r="BT611" s="232" t="str">
        <f>IF(CU611&lt;&gt;"",IF(ISNUMBER(CU611),CU611/CS611,"nan"),"")</f>
        <v/>
      </c>
      <c r="BU611" s="237"/>
      <c r="BV611" s="237"/>
      <c r="BW611" s="236"/>
      <c r="BX611" s="236"/>
      <c r="BY611" s="232"/>
      <c r="BZ611" s="235"/>
      <c r="CA611" s="257"/>
      <c r="CB611" s="233"/>
      <c r="CC611" s="230"/>
      <c r="CD611" s="230"/>
      <c r="CE611" s="230"/>
      <c r="CF611" s="230"/>
      <c r="CG611" s="230"/>
      <c r="CH611" s="230"/>
      <c r="CI611" s="230"/>
      <c r="CJ611" s="231"/>
      <c r="CK611" s="231"/>
      <c r="CL611" s="231"/>
      <c r="CM611" s="231"/>
      <c r="CN611" s="231"/>
      <c r="CO611" s="231"/>
      <c r="CP611" s="231"/>
      <c r="CQ611" s="231"/>
      <c r="CR611" s="232"/>
      <c r="CS611" s="232"/>
      <c r="CT611" s="232"/>
      <c r="CU611" s="232"/>
      <c r="CV611" s="232"/>
      <c r="CW611" s="232"/>
      <c r="CX611" s="232"/>
      <c r="CY611" s="234"/>
      <c r="CZ611" s="106"/>
      <c r="DA611" s="106"/>
      <c r="DB611" s="106"/>
      <c r="DC611" s="106"/>
      <c r="DD611" s="106"/>
      <c r="DE611" s="498"/>
      <c r="DF611" s="92"/>
      <c r="DG611" s="107"/>
      <c r="DH611" s="107"/>
      <c r="DI611" s="107"/>
      <c r="DJ611" s="107"/>
      <c r="DK611" s="107"/>
      <c r="DL611" s="107"/>
      <c r="DM611" s="110"/>
      <c r="DN611" s="110"/>
      <c r="DO611" s="110"/>
      <c r="DP611" s="110"/>
      <c r="DQ611" s="110"/>
      <c r="DR611" s="110"/>
      <c r="DS611" s="110"/>
      <c r="DT611" s="110"/>
      <c r="DU611" s="497"/>
      <c r="DV611" s="497"/>
      <c r="DW611" s="497"/>
      <c r="DX611" s="497"/>
      <c r="DY611" s="497"/>
      <c r="DZ611" s="497"/>
      <c r="EA611" s="288"/>
      <c r="EB611" s="99"/>
      <c r="EC611" s="99"/>
      <c r="ED611" s="99"/>
      <c r="EE611" s="99"/>
      <c r="EF611" s="99"/>
      <c r="EG611" s="99"/>
      <c r="EH611" s="99"/>
      <c r="EI611" s="99"/>
      <c r="EJ611" s="99"/>
      <c r="EK611" s="99"/>
      <c r="EL611" s="99"/>
      <c r="EM611" s="99"/>
      <c r="EN611" s="99"/>
      <c r="EO611" s="99"/>
      <c r="EP611" s="99"/>
      <c r="EQ611" s="99"/>
      <c r="ER611" s="99"/>
      <c r="ES611" s="99"/>
      <c r="ET611" s="99"/>
      <c r="EU611" s="99"/>
      <c r="EV611" s="99"/>
      <c r="EW611" s="99"/>
      <c r="EX611" s="119"/>
      <c r="EY611" s="121"/>
      <c r="EZ611" s="454"/>
      <c r="FA611" s="83"/>
      <c r="FB611" s="126"/>
      <c r="FC611" s="116"/>
      <c r="FD611" s="116"/>
      <c r="FE611" s="116"/>
      <c r="FF611" s="116"/>
      <c r="FG611" s="116"/>
      <c r="FH611" s="116"/>
      <c r="FI611" s="116"/>
      <c r="FJ611" s="116"/>
      <c r="FK611" s="116"/>
      <c r="FL611" s="116"/>
      <c r="FM611" s="116"/>
      <c r="FN611" s="116"/>
    </row>
    <row r="612" spans="1:171" ht="15" customHeight="1" x14ac:dyDescent="0.2">
      <c r="A612" s="100">
        <v>20140618</v>
      </c>
      <c r="B612" s="100">
        <v>5</v>
      </c>
      <c r="C612" s="74">
        <v>21</v>
      </c>
      <c r="D612" s="74">
        <v>2</v>
      </c>
      <c r="E612" s="74">
        <v>3</v>
      </c>
      <c r="F612" s="74">
        <v>9</v>
      </c>
      <c r="G612" s="75">
        <v>1.9</v>
      </c>
      <c r="H612" s="435">
        <v>0</v>
      </c>
      <c r="I612" s="73">
        <v>8100</v>
      </c>
      <c r="J612" s="101" t="s">
        <v>1846</v>
      </c>
      <c r="K612" s="566" t="str">
        <f>IF(B612=2,"Z:\Data\MOOG\HeTao\raw\",IF(B612=5,"Z:\Data\MOOG\Polo\raw\",""))</f>
        <v>Z:\Data\MOOG\Polo\raw\</v>
      </c>
      <c r="L612" s="103" t="s">
        <v>1856</v>
      </c>
      <c r="M612" s="569" t="str">
        <f>IF(NOT(ISERROR(FIND("Training_dt",W612))),"'Plot Psychometric_HH_dt_yuchen'",IF(NOT(ISERROR(FIND("Training",W612))),"'Plot Psychometric_HH'",IF(NOT(ISERROR(FIND("1DAT",W612))),"'Plot Tuning Azimuth_HH'",IF(NOT(ISERROR(FIND("HD_dt",W612))),"'Plot HeadingDiscimination_PSTH_HH_dt_yuchen'",IF(NOT(ISERROR(FIND("HD",W612))),"'Plot HeadingDiscimination_PSTH_HH'",IF(NOT(ISERROR(FIND("MemSac",W612))),"'Memory Saccade Analysis_HH'",IF(NOT(ISERROR(FIND("DelSac",W612))),"'Memory Saccade Analysis_HH'",IF(NOT(ISERROR(FIND("u-stim",W612))),"'Plot Microstim_HH'",""))))))))</f>
        <v>'Plot Tuning Azimuth_HH'</v>
      </c>
      <c r="N612" s="573">
        <v>1</v>
      </c>
      <c r="O612" s="584">
        <v>-1</v>
      </c>
      <c r="P612" s="590">
        <v>4</v>
      </c>
      <c r="Q612" s="590">
        <f>IF(B612=2,60,310)</f>
        <v>310</v>
      </c>
      <c r="R612" s="590">
        <v>5</v>
      </c>
      <c r="S612" s="590">
        <f>IF(B612=2,60,-190)</f>
        <v>-190</v>
      </c>
      <c r="T612" s="590">
        <v>1</v>
      </c>
      <c r="U612" s="590">
        <f>IF(Z612&lt;&gt;"",IF(NOT(ISERROR(FIND("SU",Z612))),VALUE(RIGHT(Z612,1))+4,IF(NOT(ISERROR(FIND("MU20",Z612))),20,IF(NOT(ISERROR(FIND("MU21",Z612))),21,IF(NOT(ISERROR(FIND("MU2",Z612))),2,1)))),"")</f>
        <v>1</v>
      </c>
      <c r="V612" s="583"/>
      <c r="W612" s="170" t="s">
        <v>6</v>
      </c>
      <c r="X612" s="192"/>
      <c r="Y612" s="219">
        <f>IF(NOT(ISERROR(FIND("MU=SU",X612))),1,IF(Z612&lt;&gt;"",IF(NOT(ISERROR(FIND("SU",Z612))),1,0),""))</f>
        <v>0</v>
      </c>
      <c r="Z612" s="217" t="s">
        <v>7</v>
      </c>
      <c r="AA612" s="218"/>
      <c r="AB612" s="77"/>
      <c r="AC612" s="78"/>
      <c r="AD612" s="199"/>
      <c r="AE612" s="91">
        <v>-50.913200000000003</v>
      </c>
      <c r="AF612" s="79">
        <v>0.41477199999999997</v>
      </c>
      <c r="AG612" s="79">
        <v>0.215224</v>
      </c>
      <c r="AH612" s="80">
        <v>0.48857200000000001</v>
      </c>
      <c r="AI612" s="81">
        <v>-0.75249900000000003</v>
      </c>
      <c r="AJ612" s="81">
        <v>-0.27328000000000002</v>
      </c>
      <c r="AK612" s="81">
        <v>-58.183700000000002</v>
      </c>
      <c r="AL612" s="81">
        <v>87.106300000000005</v>
      </c>
      <c r="AM612" s="503" t="s">
        <v>4416</v>
      </c>
      <c r="AN612" s="480" t="s">
        <v>4417</v>
      </c>
      <c r="AO612" s="83">
        <v>-42.978900000000003</v>
      </c>
      <c r="AP612" s="83">
        <v>0.34056999999999998</v>
      </c>
      <c r="AQ612" s="83">
        <v>9.7186499999999995E-2</v>
      </c>
      <c r="AR612" s="84">
        <v>0.66547900000000004</v>
      </c>
      <c r="AS612" s="85">
        <v>0.34722900000000001</v>
      </c>
      <c r="AT612" s="85">
        <v>-1.10453</v>
      </c>
      <c r="AU612" s="85">
        <v>-41.851599999999998</v>
      </c>
      <c r="AV612" s="85">
        <v>305.70299999999997</v>
      </c>
      <c r="AW612" s="104" t="s">
        <v>4418</v>
      </c>
      <c r="AX612" s="86" t="s">
        <v>4419</v>
      </c>
      <c r="AY612" s="87" t="s">
        <v>1615</v>
      </c>
      <c r="AZ612" s="87" t="s">
        <v>1615</v>
      </c>
      <c r="BA612" s="87" t="s">
        <v>1615</v>
      </c>
      <c r="BB612" s="88" t="s">
        <v>1615</v>
      </c>
      <c r="BC612" s="89" t="s">
        <v>1615</v>
      </c>
      <c r="BD612" s="89" t="s">
        <v>1615</v>
      </c>
      <c r="BE612" s="89" t="s">
        <v>1615</v>
      </c>
      <c r="BF612" s="89" t="s">
        <v>1615</v>
      </c>
      <c r="BG612" s="504" t="s">
        <v>1615</v>
      </c>
      <c r="BH612" s="488" t="s">
        <v>1615</v>
      </c>
      <c r="BI612" s="251" t="s">
        <v>1243</v>
      </c>
      <c r="BJ612" s="252"/>
      <c r="BK612" s="252"/>
      <c r="BL612" s="259"/>
      <c r="BM612" s="230" t="str">
        <f>IF(CD612&lt;&gt;"",IF(ISNUMBER(CD612),(CD612-CB612)*IF(AE612&lt;0,1,-1),"nan"),"")</f>
        <v/>
      </c>
      <c r="BN612" s="230" t="str">
        <f>IF(CE612&lt;&gt;"",IF(ISNUMBER(CE612),CE612/CC612,"nan"),"")</f>
        <v/>
      </c>
      <c r="BO612" s="261"/>
      <c r="BP612" s="231" t="str">
        <f>IF(CL612&lt;&gt;"",IF(ISNUMBER(CL612),(CL612-CJ612)*IF(AO612&lt;0,1,-1),"nan"),"")</f>
        <v/>
      </c>
      <c r="BQ612" s="231" t="str">
        <f>IF(CM612&lt;&gt;"",IF(ISNUMBER(CM612),CM612/CK612,"nan"),"")</f>
        <v/>
      </c>
      <c r="BR612" s="263" t="str">
        <f>IF(CS612&lt;&gt;"",IF(ISNUMBER(CS612),(CS612-CQ612)*IF(AX612&lt;0,1,-1),"nan"),"")</f>
        <v/>
      </c>
      <c r="BS612" s="232" t="str">
        <f>IF(CT612&lt;&gt;"",IF(ISNUMBER(CT612),(CT612-CR612)*IF(AY612&lt;0,1,-1),"nan"),"")</f>
        <v/>
      </c>
      <c r="BT612" s="232" t="str">
        <f>IF(CU612&lt;&gt;"",IF(ISNUMBER(CU612),CU612/CS612,"nan"),"")</f>
        <v/>
      </c>
      <c r="BU612" s="237"/>
      <c r="BV612" s="237"/>
      <c r="BW612" s="236"/>
      <c r="BX612" s="236"/>
      <c r="BY612" s="232"/>
      <c r="BZ612" s="235"/>
      <c r="CA612" s="257"/>
      <c r="CB612" s="233"/>
      <c r="CC612" s="230"/>
      <c r="CD612" s="230"/>
      <c r="CE612" s="230"/>
      <c r="CF612" s="230"/>
      <c r="CG612" s="230"/>
      <c r="CH612" s="230"/>
      <c r="CI612" s="230"/>
      <c r="CJ612" s="231"/>
      <c r="CK612" s="231"/>
      <c r="CL612" s="231"/>
      <c r="CM612" s="231"/>
      <c r="CN612" s="231"/>
      <c r="CO612" s="231"/>
      <c r="CP612" s="231"/>
      <c r="CQ612" s="231"/>
      <c r="CR612" s="232"/>
      <c r="CS612" s="232"/>
      <c r="CT612" s="232"/>
      <c r="CU612" s="232"/>
      <c r="CV612" s="232"/>
      <c r="CW612" s="232"/>
      <c r="CX612" s="232"/>
      <c r="CY612" s="234"/>
      <c r="DA612" s="106"/>
      <c r="DC612" s="106"/>
      <c r="DD612" s="106"/>
      <c r="DE612" s="498"/>
      <c r="DF612" s="92"/>
      <c r="DG612" s="107"/>
      <c r="DH612" s="107"/>
      <c r="DI612" s="107"/>
      <c r="DJ612" s="107"/>
      <c r="DK612" s="107"/>
      <c r="DL612" s="107"/>
      <c r="DM612" s="110"/>
      <c r="DN612" s="110"/>
      <c r="DO612" s="110"/>
      <c r="DP612" s="110"/>
      <c r="DQ612" s="110"/>
      <c r="DR612" s="110"/>
      <c r="DS612" s="110"/>
      <c r="DT612" s="110"/>
      <c r="DU612" s="497"/>
      <c r="DV612" s="497"/>
      <c r="DW612" s="497"/>
      <c r="DX612" s="497"/>
      <c r="DY612" s="497"/>
      <c r="DZ612" s="497"/>
      <c r="EA612" s="205"/>
      <c r="EB612" s="99"/>
      <c r="EC612" s="99"/>
      <c r="ED612" s="99"/>
      <c r="EE612" s="99"/>
      <c r="EF612" s="99"/>
      <c r="EG612" s="99"/>
      <c r="EH612" s="99"/>
      <c r="EI612" s="99"/>
      <c r="EJ612" s="99"/>
      <c r="EK612" s="99"/>
      <c r="EL612" s="99"/>
      <c r="EM612" s="99"/>
      <c r="EN612" s="99"/>
      <c r="EO612" s="99"/>
      <c r="EP612" s="99"/>
      <c r="EQ612" s="99"/>
      <c r="ER612" s="99"/>
      <c r="ES612" s="99"/>
      <c r="ET612" s="99"/>
      <c r="EU612" s="99"/>
      <c r="EV612" s="99"/>
      <c r="EW612" s="99"/>
      <c r="EX612" s="119"/>
      <c r="EY612" s="121"/>
      <c r="EZ612" s="454"/>
      <c r="FA612" s="83"/>
      <c r="FC612" s="116"/>
      <c r="FD612" s="116"/>
      <c r="FO612" s="3"/>
    </row>
    <row r="613" spans="1:171" ht="15" customHeight="1" x14ac:dyDescent="0.2">
      <c r="A613" s="100">
        <v>20140618</v>
      </c>
      <c r="B613" s="100">
        <v>5</v>
      </c>
      <c r="C613" s="74">
        <v>21</v>
      </c>
      <c r="D613" s="74">
        <v>2</v>
      </c>
      <c r="E613" s="74">
        <v>3</v>
      </c>
      <c r="F613" s="74">
        <v>9</v>
      </c>
      <c r="G613" s="75">
        <v>1.9</v>
      </c>
      <c r="H613" s="435">
        <v>0</v>
      </c>
      <c r="I613" s="73">
        <v>8200</v>
      </c>
      <c r="J613" s="101" t="s">
        <v>1846</v>
      </c>
      <c r="K613" s="566" t="str">
        <f>IF(B613=2,"Z:\Data\MOOG\HeTao\raw\",IF(B613=5,"Z:\Data\MOOG\Polo\raw\",""))</f>
        <v>Z:\Data\MOOG\Polo\raw\</v>
      </c>
      <c r="L613" s="103" t="s">
        <v>1857</v>
      </c>
      <c r="M613" s="569" t="str">
        <f>IF(NOT(ISERROR(FIND("Training_dt",W613))),"'Plot Psychometric_HH_dt_yuchen'",IF(NOT(ISERROR(FIND("Training",W613))),"'Plot Psychometric_HH'",IF(NOT(ISERROR(FIND("1DAT",W613))),"'Plot Tuning Azimuth_HH'",IF(NOT(ISERROR(FIND("HD_dt",W613))),"'Plot HeadingDiscimination_PSTH_HH_dt_yuchen'",IF(NOT(ISERROR(FIND("HD",W613))),"'Plot HeadingDiscimination_PSTH_HH'",IF(NOT(ISERROR(FIND("MemSac",W613))),"'Memory Saccade Analysis_HH'",IF(NOT(ISERROR(FIND("DelSac",W613))),"'Memory Saccade Analysis_HH'",IF(NOT(ISERROR(FIND("u-stim",W613))),"'Plot Microstim_HH'",""))))))))</f>
        <v>'Plot Tuning Azimuth_HH'</v>
      </c>
      <c r="N613" s="573">
        <v>1</v>
      </c>
      <c r="O613" s="584">
        <v>-1</v>
      </c>
      <c r="P613" s="590">
        <v>4</v>
      </c>
      <c r="Q613" s="590">
        <f>IF(B613=2,60,310)</f>
        <v>310</v>
      </c>
      <c r="R613" s="590">
        <v>5</v>
      </c>
      <c r="S613" s="590">
        <f>IF(B613=2,60,-190)</f>
        <v>-190</v>
      </c>
      <c r="T613" s="590">
        <v>1</v>
      </c>
      <c r="U613" s="590">
        <f>IF(Z613&lt;&gt;"",IF(NOT(ISERROR(FIND("SU",Z613))),VALUE(RIGHT(Z613,1))+4,IF(NOT(ISERROR(FIND("MU20",Z613))),20,IF(NOT(ISERROR(FIND("MU21",Z613))),21,IF(NOT(ISERROR(FIND("MU2",Z613))),2,1)))),"")</f>
        <v>1</v>
      </c>
      <c r="V613" s="583"/>
      <c r="W613" s="170" t="s">
        <v>6</v>
      </c>
      <c r="X613" s="192"/>
      <c r="Y613" s="219">
        <f>IF(NOT(ISERROR(FIND("MU=SU",X613))),1,IF(Z613&lt;&gt;"",IF(NOT(ISERROR(FIND("SU",Z613))),1,0),""))</f>
        <v>0</v>
      </c>
      <c r="Z613" s="217" t="s">
        <v>7</v>
      </c>
      <c r="AA613" s="218"/>
      <c r="AB613" s="77"/>
      <c r="AC613" s="78"/>
      <c r="AD613" s="199"/>
      <c r="AE613" s="91">
        <v>25.553799999999999</v>
      </c>
      <c r="AF613" s="79">
        <v>0.370417</v>
      </c>
      <c r="AG613" s="79">
        <v>0.13591500000000001</v>
      </c>
      <c r="AH613" s="80">
        <v>0.90484600000000004</v>
      </c>
      <c r="AI613" s="81">
        <v>0.61408300000000005</v>
      </c>
      <c r="AJ613" s="81">
        <v>-0.17111199999999999</v>
      </c>
      <c r="AK613" s="81">
        <v>32.419600000000003</v>
      </c>
      <c r="AL613" s="81">
        <v>68.416899999999998</v>
      </c>
      <c r="AM613" s="503" t="s">
        <v>4420</v>
      </c>
      <c r="AN613" s="480" t="s">
        <v>4421</v>
      </c>
      <c r="AO613" s="83">
        <v>-37.825699999999998</v>
      </c>
      <c r="AP613" s="83">
        <v>0.50054699999999996</v>
      </c>
      <c r="AQ613" s="83">
        <v>0.59685100000000002</v>
      </c>
      <c r="AR613" s="84">
        <v>0.18934999999999999</v>
      </c>
      <c r="AS613" s="85">
        <v>-1.04844</v>
      </c>
      <c r="AT613" s="85">
        <v>-0.42552699999999999</v>
      </c>
      <c r="AU613" s="85">
        <v>-39.732300000000002</v>
      </c>
      <c r="AV613" s="85">
        <v>146.572</v>
      </c>
      <c r="AW613" s="104" t="s">
        <v>4422</v>
      </c>
      <c r="AX613" s="86" t="s">
        <v>4423</v>
      </c>
      <c r="AY613" s="87" t="s">
        <v>1615</v>
      </c>
      <c r="AZ613" s="87" t="s">
        <v>1615</v>
      </c>
      <c r="BA613" s="87" t="s">
        <v>1615</v>
      </c>
      <c r="BB613" s="88" t="s">
        <v>1615</v>
      </c>
      <c r="BC613" s="89" t="s">
        <v>1615</v>
      </c>
      <c r="BD613" s="89" t="s">
        <v>1615</v>
      </c>
      <c r="BE613" s="89" t="s">
        <v>1615</v>
      </c>
      <c r="BF613" s="89" t="s">
        <v>1615</v>
      </c>
      <c r="BG613" s="504" t="s">
        <v>1615</v>
      </c>
      <c r="BH613" s="488" t="s">
        <v>1615</v>
      </c>
      <c r="BI613" s="251" t="s">
        <v>1243</v>
      </c>
      <c r="BJ613" s="252"/>
      <c r="BK613" s="252"/>
      <c r="BL613" s="259"/>
      <c r="BM613" s="230" t="str">
        <f>IF(CD613&lt;&gt;"",IF(ISNUMBER(CD613),(CD613-CB613)*IF(AE613&lt;0,1,-1),"nan"),"")</f>
        <v/>
      </c>
      <c r="BN613" s="230" t="str">
        <f>IF(CE613&lt;&gt;"",IF(ISNUMBER(CE613),CE613/CC613,"nan"),"")</f>
        <v/>
      </c>
      <c r="BO613" s="261"/>
      <c r="BP613" s="231" t="str">
        <f>IF(CL613&lt;&gt;"",IF(ISNUMBER(CL613),(CL613-CJ613)*IF(AO613&lt;0,1,-1),"nan"),"")</f>
        <v/>
      </c>
      <c r="BQ613" s="231" t="str">
        <f>IF(CM613&lt;&gt;"",IF(ISNUMBER(CM613),CM613/CK613,"nan"),"")</f>
        <v/>
      </c>
      <c r="BR613" s="263" t="str">
        <f>IF(CS613&lt;&gt;"",IF(ISNUMBER(CS613),(CS613-CQ613)*IF(AX613&lt;0,1,-1),"nan"),"")</f>
        <v/>
      </c>
      <c r="BS613" s="232" t="str">
        <f>IF(CT613&lt;&gt;"",IF(ISNUMBER(CT613),(CT613-CR613)*IF(AY613&lt;0,1,-1),"nan"),"")</f>
        <v/>
      </c>
      <c r="BT613" s="232" t="str">
        <f>IF(CU613&lt;&gt;"",IF(ISNUMBER(CU613),CU613/CS613,"nan"),"")</f>
        <v/>
      </c>
      <c r="BU613" s="237"/>
      <c r="BV613" s="237"/>
      <c r="BW613" s="236"/>
      <c r="BX613" s="236"/>
      <c r="BY613" s="232"/>
      <c r="BZ613" s="235"/>
      <c r="CA613" s="257"/>
      <c r="CB613" s="233"/>
      <c r="CC613" s="230"/>
      <c r="CD613" s="230"/>
      <c r="CE613" s="230"/>
      <c r="CF613" s="230"/>
      <c r="CG613" s="230"/>
      <c r="CH613" s="230"/>
      <c r="CI613" s="230"/>
      <c r="CJ613" s="231"/>
      <c r="CK613" s="231"/>
      <c r="CL613" s="231"/>
      <c r="CM613" s="231"/>
      <c r="CN613" s="231"/>
      <c r="CO613" s="231"/>
      <c r="CP613" s="231"/>
      <c r="CQ613" s="231"/>
      <c r="CR613" s="232"/>
      <c r="CS613" s="232"/>
      <c r="CT613" s="232"/>
      <c r="CU613" s="232"/>
      <c r="CV613" s="232"/>
      <c r="CW613" s="232"/>
      <c r="CX613" s="232"/>
      <c r="CY613" s="234"/>
      <c r="DA613" s="106"/>
      <c r="DC613" s="106"/>
      <c r="DD613" s="106"/>
      <c r="DE613" s="498"/>
      <c r="DF613" s="92"/>
      <c r="DG613" s="107"/>
      <c r="DH613" s="107"/>
      <c r="DI613" s="107"/>
      <c r="DJ613" s="107"/>
      <c r="DK613" s="107"/>
      <c r="DL613" s="107"/>
      <c r="DM613" s="110"/>
      <c r="DN613" s="110"/>
      <c r="DO613" s="110"/>
      <c r="DP613" s="110"/>
      <c r="DQ613" s="110"/>
      <c r="DR613" s="110"/>
      <c r="DS613" s="110"/>
      <c r="DT613" s="110"/>
      <c r="DU613" s="497"/>
      <c r="DV613" s="497"/>
      <c r="DW613" s="497"/>
      <c r="DX613" s="497"/>
      <c r="DY613" s="497"/>
      <c r="DZ613" s="497"/>
      <c r="EA613" s="185"/>
      <c r="EB613" s="99"/>
      <c r="EC613" s="99"/>
      <c r="ED613" s="99"/>
      <c r="EE613" s="99"/>
      <c r="EF613" s="99"/>
      <c r="EG613" s="99"/>
      <c r="EH613" s="99"/>
      <c r="EI613" s="99"/>
      <c r="EJ613" s="99"/>
      <c r="EK613" s="99"/>
      <c r="EL613" s="99"/>
      <c r="EM613" s="99"/>
      <c r="EN613" s="99"/>
      <c r="EO613" s="99"/>
      <c r="EP613" s="99"/>
      <c r="EQ613" s="99"/>
      <c r="ER613" s="99"/>
      <c r="ES613" s="99"/>
      <c r="ET613" s="99"/>
      <c r="EU613" s="99"/>
      <c r="EV613" s="99"/>
      <c r="EW613" s="99"/>
      <c r="EX613" s="119"/>
      <c r="EY613" s="121"/>
      <c r="EZ613" s="454"/>
      <c r="FA613" s="83"/>
      <c r="FC613" s="116"/>
      <c r="FD613" s="116"/>
      <c r="FO613" s="3"/>
    </row>
    <row r="614" spans="1:171" ht="15" customHeight="1" x14ac:dyDescent="0.2">
      <c r="A614" s="100">
        <v>20140618</v>
      </c>
      <c r="B614" s="100">
        <v>5</v>
      </c>
      <c r="C614" s="74">
        <v>21</v>
      </c>
      <c r="D614" s="74">
        <v>2</v>
      </c>
      <c r="E614" s="74">
        <v>3</v>
      </c>
      <c r="F614" s="74">
        <v>9</v>
      </c>
      <c r="G614" s="75">
        <v>1.9</v>
      </c>
      <c r="H614" s="435">
        <v>0</v>
      </c>
      <c r="I614" s="73">
        <v>8300</v>
      </c>
      <c r="J614" s="101" t="s">
        <v>1846</v>
      </c>
      <c r="K614" s="566" t="str">
        <f>IF(B614=2,"Z:\Data\MOOG\HeTao\raw\",IF(B614=5,"Z:\Data\MOOG\Polo\raw\",""))</f>
        <v>Z:\Data\MOOG\Polo\raw\</v>
      </c>
      <c r="L614" s="103" t="s">
        <v>1858</v>
      </c>
      <c r="M614" s="569" t="str">
        <f>IF(NOT(ISERROR(FIND("Training_dt",W614))),"'Plot Psychometric_HH_dt_yuchen'",IF(NOT(ISERROR(FIND("Training",W614))),"'Plot Psychometric_HH'",IF(NOT(ISERROR(FIND("1DAT",W614))),"'Plot Tuning Azimuth_HH'",IF(NOT(ISERROR(FIND("HD_dt",W614))),"'Plot HeadingDiscimination_PSTH_HH_dt_yuchen'",IF(NOT(ISERROR(FIND("HD",W614))),"'Plot HeadingDiscimination_PSTH_HH'",IF(NOT(ISERROR(FIND("MemSac",W614))),"'Memory Saccade Analysis_HH'",IF(NOT(ISERROR(FIND("DelSac",W614))),"'Memory Saccade Analysis_HH'",IF(NOT(ISERROR(FIND("u-stim",W614))),"'Plot Microstim_HH'",""))))))))</f>
        <v>'Plot Tuning Azimuth_HH'</v>
      </c>
      <c r="N614" s="573">
        <v>1</v>
      </c>
      <c r="O614" s="584">
        <v>-1</v>
      </c>
      <c r="P614" s="590">
        <v>4</v>
      </c>
      <c r="Q614" s="590">
        <f>IF(B614=2,60,310)</f>
        <v>310</v>
      </c>
      <c r="R614" s="590">
        <v>5</v>
      </c>
      <c r="S614" s="590">
        <f>IF(B614=2,60,-190)</f>
        <v>-190</v>
      </c>
      <c r="T614" s="590">
        <v>1</v>
      </c>
      <c r="U614" s="590">
        <f>IF(Z614&lt;&gt;"",IF(NOT(ISERROR(FIND("SU",Z614))),VALUE(RIGHT(Z614,1))+4,IF(NOT(ISERROR(FIND("MU20",Z614))),20,IF(NOT(ISERROR(FIND("MU21",Z614))),21,IF(NOT(ISERROR(FIND("MU2",Z614))),2,1)))),"")</f>
        <v>1</v>
      </c>
      <c r="V614" s="583"/>
      <c r="W614" s="170" t="s">
        <v>6</v>
      </c>
      <c r="X614" s="192"/>
      <c r="Y614" s="219">
        <f>IF(NOT(ISERROR(FIND("MU=SU",X614))),1,IF(Z614&lt;&gt;"",IF(NOT(ISERROR(FIND("SU",Z614))),1,0),""))</f>
        <v>0</v>
      </c>
      <c r="Z614" s="217" t="s">
        <v>7</v>
      </c>
      <c r="AA614" s="218"/>
      <c r="AB614" s="77"/>
      <c r="AC614" s="78"/>
      <c r="AD614" s="199"/>
      <c r="AE614" s="91">
        <v>28.360299999999999</v>
      </c>
      <c r="AF614" s="79">
        <v>0.71467700000000001</v>
      </c>
      <c r="AG614" s="79">
        <v>0.67510300000000001</v>
      </c>
      <c r="AH614" s="80">
        <v>5.5260900000000005E-7</v>
      </c>
      <c r="AI614" s="81">
        <v>1.9579200000000001</v>
      </c>
      <c r="AJ614" s="81">
        <v>-0.65940900000000002</v>
      </c>
      <c r="AK614" s="81">
        <v>17.0898</v>
      </c>
      <c r="AL614" s="81">
        <v>56.6355</v>
      </c>
      <c r="AM614" s="503" t="s">
        <v>4424</v>
      </c>
      <c r="AN614" s="480" t="s">
        <v>4425</v>
      </c>
      <c r="AO614" s="83">
        <v>-106.1</v>
      </c>
      <c r="AP614" s="83">
        <v>0.63899099999999998</v>
      </c>
      <c r="AQ614" s="83">
        <v>0.31492300000000001</v>
      </c>
      <c r="AR614" s="84">
        <v>9.2239199999999996E-4</v>
      </c>
      <c r="AS614" s="85">
        <v>1.52522</v>
      </c>
      <c r="AT614" s="85">
        <v>-2.8596200000000001</v>
      </c>
      <c r="AU614" s="85" t="s">
        <v>1615</v>
      </c>
      <c r="AV614" s="85" t="s">
        <v>1615</v>
      </c>
      <c r="AW614" s="104" t="s">
        <v>4426</v>
      </c>
      <c r="AX614" s="86" t="s">
        <v>4427</v>
      </c>
      <c r="AY614" s="87" t="s">
        <v>1615</v>
      </c>
      <c r="AZ614" s="87" t="s">
        <v>1615</v>
      </c>
      <c r="BA614" s="87" t="s">
        <v>1615</v>
      </c>
      <c r="BB614" s="88" t="s">
        <v>1615</v>
      </c>
      <c r="BC614" s="89" t="s">
        <v>1615</v>
      </c>
      <c r="BD614" s="89" t="s">
        <v>1615</v>
      </c>
      <c r="BE614" s="89" t="s">
        <v>1615</v>
      </c>
      <c r="BF614" s="89" t="s">
        <v>1615</v>
      </c>
      <c r="BG614" s="504" t="s">
        <v>1615</v>
      </c>
      <c r="BH614" s="488" t="s">
        <v>1615</v>
      </c>
      <c r="BI614" s="251" t="s">
        <v>1243</v>
      </c>
      <c r="BJ614" s="252"/>
      <c r="BK614" s="252"/>
      <c r="BL614" s="259"/>
      <c r="BM614" s="230" t="str">
        <f>IF(CD614&lt;&gt;"",IF(ISNUMBER(CD614),(CD614-CB614)*IF(AE614&lt;0,1,-1),"nan"),"")</f>
        <v/>
      </c>
      <c r="BN614" s="230" t="str">
        <f>IF(CE614&lt;&gt;"",IF(ISNUMBER(CE614),CE614/CC614,"nan"),"")</f>
        <v/>
      </c>
      <c r="BO614" s="261"/>
      <c r="BP614" s="231" t="str">
        <f>IF(CL614&lt;&gt;"",IF(ISNUMBER(CL614),(CL614-CJ614)*IF(AO614&lt;0,1,-1),"nan"),"")</f>
        <v/>
      </c>
      <c r="BQ614" s="231" t="str">
        <f>IF(CM614&lt;&gt;"",IF(ISNUMBER(CM614),CM614/CK614,"nan"),"")</f>
        <v/>
      </c>
      <c r="BR614" s="263" t="str">
        <f>IF(CS614&lt;&gt;"",IF(ISNUMBER(CS614),(CS614-CQ614)*IF(AX614&lt;0,1,-1),"nan"),"")</f>
        <v/>
      </c>
      <c r="BS614" s="232" t="str">
        <f>IF(CT614&lt;&gt;"",IF(ISNUMBER(CT614),(CT614-CR614)*IF(AY614&lt;0,1,-1),"nan"),"")</f>
        <v/>
      </c>
      <c r="BT614" s="232" t="str">
        <f>IF(CU614&lt;&gt;"",IF(ISNUMBER(CU614),CU614/CS614,"nan"),"")</f>
        <v/>
      </c>
      <c r="BU614" s="237"/>
      <c r="BV614" s="237"/>
      <c r="BW614" s="236"/>
      <c r="BX614" s="236"/>
      <c r="BY614" s="232"/>
      <c r="BZ614" s="235"/>
      <c r="CA614" s="257"/>
      <c r="CB614" s="233"/>
      <c r="CC614" s="230"/>
      <c r="CD614" s="230"/>
      <c r="CE614" s="230"/>
      <c r="CF614" s="230"/>
      <c r="CG614" s="230"/>
      <c r="CH614" s="230"/>
      <c r="CI614" s="230"/>
      <c r="CJ614" s="231"/>
      <c r="CK614" s="231"/>
      <c r="CL614" s="231"/>
      <c r="CM614" s="231"/>
      <c r="CN614" s="231"/>
      <c r="CO614" s="231"/>
      <c r="CP614" s="231"/>
      <c r="CQ614" s="231"/>
      <c r="CR614" s="232"/>
      <c r="CS614" s="232"/>
      <c r="CT614" s="232"/>
      <c r="CU614" s="232"/>
      <c r="CV614" s="232"/>
      <c r="CW614" s="232"/>
      <c r="CX614" s="232"/>
      <c r="CY614" s="234"/>
      <c r="DA614" s="106"/>
      <c r="DC614" s="106"/>
      <c r="DD614" s="106"/>
      <c r="DE614" s="498"/>
      <c r="DF614" s="92"/>
      <c r="DG614" s="107"/>
      <c r="DH614" s="107"/>
      <c r="DI614" s="107"/>
      <c r="DJ614" s="107"/>
      <c r="DK614" s="107"/>
      <c r="DL614" s="107"/>
      <c r="DM614" s="110"/>
      <c r="DN614" s="110"/>
      <c r="DO614" s="110"/>
      <c r="DP614" s="110"/>
      <c r="DQ614" s="110"/>
      <c r="DR614" s="110"/>
      <c r="DS614" s="110"/>
      <c r="DT614" s="110"/>
      <c r="DU614" s="497"/>
      <c r="DV614" s="497"/>
      <c r="DW614" s="497"/>
      <c r="DX614" s="497"/>
      <c r="DY614" s="497"/>
      <c r="DZ614" s="497"/>
      <c r="EA614" s="288"/>
      <c r="EB614" s="99"/>
      <c r="EC614" s="99"/>
      <c r="ED614" s="99"/>
      <c r="EE614" s="99"/>
      <c r="EF614" s="99"/>
      <c r="EG614" s="99"/>
      <c r="EH614" s="99"/>
      <c r="EI614" s="99"/>
      <c r="EJ614" s="99"/>
      <c r="EK614" s="99"/>
      <c r="EL614" s="99"/>
      <c r="EM614" s="99"/>
      <c r="EN614" s="99"/>
      <c r="EO614" s="99"/>
      <c r="EP614" s="99"/>
      <c r="EQ614" s="99"/>
      <c r="ER614" s="99"/>
      <c r="ES614" s="99"/>
      <c r="ET614" s="99"/>
      <c r="EU614" s="99"/>
      <c r="EV614" s="99"/>
      <c r="EW614" s="99"/>
      <c r="EX614" s="119"/>
      <c r="EY614" s="121"/>
      <c r="EZ614" s="454"/>
      <c r="FA614" s="83"/>
      <c r="FC614" s="116"/>
      <c r="FD614" s="116"/>
      <c r="FO614" s="3"/>
    </row>
    <row r="615" spans="1:171" s="3" customFormat="1" ht="15" customHeight="1" x14ac:dyDescent="0.2">
      <c r="A615" s="155">
        <v>20140618</v>
      </c>
      <c r="B615" s="155">
        <v>5</v>
      </c>
      <c r="C615" s="156">
        <v>21</v>
      </c>
      <c r="D615" s="156">
        <v>2</v>
      </c>
      <c r="E615" s="156">
        <v>3</v>
      </c>
      <c r="F615" s="156">
        <v>9</v>
      </c>
      <c r="G615" s="158">
        <v>1.9</v>
      </c>
      <c r="H615" s="435">
        <v>0</v>
      </c>
      <c r="I615" s="157">
        <v>8400</v>
      </c>
      <c r="J615" s="101" t="s">
        <v>1846</v>
      </c>
      <c r="K615" s="566" t="str">
        <f>IF(B615=2,"Z:\Data\MOOG\HeTao\raw\",IF(B615=5,"Z:\Data\MOOG\Polo\raw\",""))</f>
        <v>Z:\Data\MOOG\Polo\raw\</v>
      </c>
      <c r="L615" s="154" t="s">
        <v>1859</v>
      </c>
      <c r="M615" s="569" t="str">
        <f>IF(NOT(ISERROR(FIND("Training_dt",W615))),"'Plot Psychometric_HH_dt_yuchen'",IF(NOT(ISERROR(FIND("Training",W615))),"'Plot Psychometric_HH'",IF(NOT(ISERROR(FIND("1DAT",W615))),"'Plot Tuning Azimuth_HH'",IF(NOT(ISERROR(FIND("HD_dt",W615))),"'Plot HeadingDiscimination_PSTH_HH_dt_yuchen'",IF(NOT(ISERROR(FIND("HD",W615))),"'Plot HeadingDiscimination_PSTH_HH'",IF(NOT(ISERROR(FIND("MemSac",W615))),"'Memory Saccade Analysis_HH'",IF(NOT(ISERROR(FIND("DelSac",W615))),"'Memory Saccade Analysis_HH'",IF(NOT(ISERROR(FIND("u-stim",W615))),"'Plot Microstim_HH'",""))))))))</f>
        <v>'Plot Tuning Azimuth_HH'</v>
      </c>
      <c r="N615" s="573">
        <v>1</v>
      </c>
      <c r="O615" s="584">
        <v>-1</v>
      </c>
      <c r="P615" s="590">
        <v>4</v>
      </c>
      <c r="Q615" s="590">
        <f>IF(B615=2,60,310)</f>
        <v>310</v>
      </c>
      <c r="R615" s="590">
        <v>5</v>
      </c>
      <c r="S615" s="590">
        <f>IF(B615=2,60,-190)</f>
        <v>-190</v>
      </c>
      <c r="T615" s="590">
        <v>1</v>
      </c>
      <c r="U615" s="590">
        <f>IF(Z615&lt;&gt;"",IF(NOT(ISERROR(FIND("SU",Z615))),VALUE(RIGHT(Z615,1))+4,IF(NOT(ISERROR(FIND("MU20",Z615))),20,IF(NOT(ISERROR(FIND("MU21",Z615))),21,IF(NOT(ISERROR(FIND("MU2",Z615))),2,1)))),"")</f>
        <v>1</v>
      </c>
      <c r="V615" s="583"/>
      <c r="W615" s="170" t="s">
        <v>6</v>
      </c>
      <c r="X615" s="192"/>
      <c r="Y615" s="219">
        <f>IF(NOT(ISERROR(FIND("MU=SU",X615))),1,IF(Z615&lt;&gt;"",IF(NOT(ISERROR(FIND("SU",Z615))),1,0),""))</f>
        <v>0</v>
      </c>
      <c r="Z615" s="217" t="s">
        <v>7</v>
      </c>
      <c r="AA615" s="218"/>
      <c r="AB615" s="77"/>
      <c r="AC615" s="78"/>
      <c r="AD615" s="199"/>
      <c r="AE615" s="91">
        <v>20.422599999999999</v>
      </c>
      <c r="AF615" s="79">
        <v>0.48208200000000001</v>
      </c>
      <c r="AG615" s="79">
        <v>0.74688600000000005</v>
      </c>
      <c r="AH615" s="80">
        <v>3.7126600000000003E-2</v>
      </c>
      <c r="AI615" s="81">
        <v>0.57793799999999995</v>
      </c>
      <c r="AJ615" s="81">
        <v>-0.115741</v>
      </c>
      <c r="AK615" s="81">
        <v>20.904</v>
      </c>
      <c r="AL615" s="81">
        <v>124.94799999999999</v>
      </c>
      <c r="AM615" s="503" t="s">
        <v>4428</v>
      </c>
      <c r="AN615" s="480" t="s">
        <v>4429</v>
      </c>
      <c r="AO615" s="83">
        <v>39.906300000000002</v>
      </c>
      <c r="AP615" s="83">
        <v>0.60764600000000002</v>
      </c>
      <c r="AQ615" s="83">
        <v>0.53229899999999997</v>
      </c>
      <c r="AR615" s="84">
        <v>3.34431E-4</v>
      </c>
      <c r="AS615" s="85">
        <v>1.5878399999999999</v>
      </c>
      <c r="AT615" s="85">
        <v>1.88614E-2</v>
      </c>
      <c r="AU615" s="85" t="s">
        <v>1615</v>
      </c>
      <c r="AV615" s="85" t="s">
        <v>1615</v>
      </c>
      <c r="AW615" s="104" t="s">
        <v>4430</v>
      </c>
      <c r="AX615" s="86" t="s">
        <v>4431</v>
      </c>
      <c r="AY615" s="87" t="s">
        <v>1615</v>
      </c>
      <c r="AZ615" s="87" t="s">
        <v>1615</v>
      </c>
      <c r="BA615" s="87" t="s">
        <v>1615</v>
      </c>
      <c r="BB615" s="88" t="s">
        <v>1615</v>
      </c>
      <c r="BC615" s="89" t="s">
        <v>1615</v>
      </c>
      <c r="BD615" s="89" t="s">
        <v>1615</v>
      </c>
      <c r="BE615" s="89" t="s">
        <v>1615</v>
      </c>
      <c r="BF615" s="89" t="s">
        <v>1615</v>
      </c>
      <c r="BG615" s="504" t="s">
        <v>1615</v>
      </c>
      <c r="BH615" s="488" t="s">
        <v>1615</v>
      </c>
      <c r="BI615" s="251" t="s">
        <v>1243</v>
      </c>
      <c r="BJ615" s="252"/>
      <c r="BK615" s="252"/>
      <c r="BL615" s="259"/>
      <c r="BM615" s="230" t="str">
        <f>IF(CD615&lt;&gt;"",IF(ISNUMBER(CD615),(CD615-CB615)*IF(AE615&lt;0,1,-1),"nan"),"")</f>
        <v/>
      </c>
      <c r="BN615" s="230" t="str">
        <f>IF(CE615&lt;&gt;"",IF(ISNUMBER(CE615),CE615/CC615,"nan"),"")</f>
        <v/>
      </c>
      <c r="BO615" s="261"/>
      <c r="BP615" s="231" t="str">
        <f>IF(CL615&lt;&gt;"",IF(ISNUMBER(CL615),(CL615-CJ615)*IF(AO615&lt;0,1,-1),"nan"),"")</f>
        <v/>
      </c>
      <c r="BQ615" s="231" t="str">
        <f>IF(CM615&lt;&gt;"",IF(ISNUMBER(CM615),CM615/CK615,"nan"),"")</f>
        <v/>
      </c>
      <c r="BR615" s="263" t="str">
        <f>IF(CS615&lt;&gt;"",IF(ISNUMBER(CS615),(CS615-CQ615)*IF(AX615&lt;0,1,-1),"nan"),"")</f>
        <v/>
      </c>
      <c r="BS615" s="232" t="str">
        <f>IF(CT615&lt;&gt;"",IF(ISNUMBER(CT615),(CT615-CR615)*IF(AY615&lt;0,1,-1),"nan"),"")</f>
        <v/>
      </c>
      <c r="BT615" s="232" t="str">
        <f>IF(CU615&lt;&gt;"",IF(ISNUMBER(CU615),CU615/CS615,"nan"),"")</f>
        <v/>
      </c>
      <c r="BU615" s="237"/>
      <c r="BV615" s="237"/>
      <c r="BW615" s="236"/>
      <c r="BX615" s="236"/>
      <c r="BY615" s="232"/>
      <c r="BZ615" s="235"/>
      <c r="CA615" s="257"/>
      <c r="CB615" s="233"/>
      <c r="CC615" s="230"/>
      <c r="CD615" s="230"/>
      <c r="CE615" s="230"/>
      <c r="CF615" s="230"/>
      <c r="CG615" s="230"/>
      <c r="CH615" s="230"/>
      <c r="CI615" s="230"/>
      <c r="CJ615" s="231"/>
      <c r="CK615" s="231"/>
      <c r="CL615" s="231"/>
      <c r="CM615" s="231"/>
      <c r="CN615" s="231"/>
      <c r="CO615" s="231"/>
      <c r="CP615" s="231"/>
      <c r="CQ615" s="231"/>
      <c r="CR615" s="232"/>
      <c r="CS615" s="232"/>
      <c r="CT615" s="232"/>
      <c r="CU615" s="232"/>
      <c r="CV615" s="232"/>
      <c r="CW615" s="232"/>
      <c r="CX615" s="232"/>
      <c r="CY615" s="234"/>
      <c r="CZ615" s="106"/>
      <c r="DA615" s="106"/>
      <c r="DB615" s="106"/>
      <c r="DC615" s="106"/>
      <c r="DD615" s="106"/>
      <c r="DE615" s="498"/>
      <c r="DF615" s="92"/>
      <c r="DG615" s="107"/>
      <c r="DH615" s="107"/>
      <c r="DI615" s="107"/>
      <c r="DJ615" s="107"/>
      <c r="DK615" s="107"/>
      <c r="DL615" s="107"/>
      <c r="DM615" s="110"/>
      <c r="DN615" s="110"/>
      <c r="DO615" s="110"/>
      <c r="DP615" s="110"/>
      <c r="DQ615" s="110"/>
      <c r="DR615" s="110"/>
      <c r="DS615" s="110"/>
      <c r="DT615" s="110"/>
      <c r="DU615" s="497"/>
      <c r="DV615" s="497"/>
      <c r="DW615" s="497"/>
      <c r="DX615" s="497"/>
      <c r="DY615" s="497"/>
      <c r="DZ615" s="497"/>
      <c r="EA615" s="288"/>
      <c r="EB615" s="99"/>
      <c r="EC615" s="99"/>
      <c r="ED615" s="99"/>
      <c r="EE615" s="99"/>
      <c r="EF615" s="99"/>
      <c r="EG615" s="99"/>
      <c r="EH615" s="99"/>
      <c r="EI615" s="99"/>
      <c r="EJ615" s="99"/>
      <c r="EK615" s="99"/>
      <c r="EL615" s="99"/>
      <c r="EM615" s="99"/>
      <c r="EN615" s="99"/>
      <c r="EO615" s="99"/>
      <c r="EP615" s="99"/>
      <c r="EQ615" s="99"/>
      <c r="ER615" s="99"/>
      <c r="ES615" s="99"/>
      <c r="ET615" s="99"/>
      <c r="EU615" s="99"/>
      <c r="EV615" s="99"/>
      <c r="EW615" s="99"/>
      <c r="EX615" s="119"/>
      <c r="EY615" s="121"/>
      <c r="EZ615" s="454"/>
      <c r="FA615" s="83"/>
      <c r="FB615" s="126"/>
      <c r="FC615" s="116"/>
      <c r="FD615" s="116"/>
      <c r="FE615" s="116"/>
      <c r="FF615" s="116"/>
      <c r="FG615" s="116"/>
      <c r="FH615" s="116"/>
      <c r="FI615" s="116"/>
      <c r="FJ615" s="116"/>
      <c r="FK615" s="116"/>
      <c r="FL615" s="116"/>
      <c r="FM615" s="116"/>
      <c r="FN615" s="116"/>
    </row>
    <row r="616" spans="1:171" ht="15" customHeight="1" x14ac:dyDescent="0.2">
      <c r="A616" s="100">
        <v>20140618</v>
      </c>
      <c r="B616" s="100">
        <v>5</v>
      </c>
      <c r="C616" s="74">
        <v>21</v>
      </c>
      <c r="D616" s="74">
        <v>2</v>
      </c>
      <c r="E616" s="74">
        <v>3</v>
      </c>
      <c r="F616" s="74">
        <v>9</v>
      </c>
      <c r="G616" s="75">
        <v>1.9</v>
      </c>
      <c r="H616" s="435">
        <v>0</v>
      </c>
      <c r="I616" s="73">
        <v>8500</v>
      </c>
      <c r="J616" s="101" t="s">
        <v>1846</v>
      </c>
      <c r="K616" s="566" t="str">
        <f>IF(B616=2,"Z:\Data\MOOG\HeTao\raw\",IF(B616=5,"Z:\Data\MOOG\Polo\raw\",""))</f>
        <v>Z:\Data\MOOG\Polo\raw\</v>
      </c>
      <c r="L616" s="103" t="s">
        <v>1860</v>
      </c>
      <c r="M616" s="569" t="str">
        <f>IF(NOT(ISERROR(FIND("Training_dt",W616))),"'Plot Psychometric_HH_dt_yuchen'",IF(NOT(ISERROR(FIND("Training",W616))),"'Plot Psychometric_HH'",IF(NOT(ISERROR(FIND("1DAT",W616))),"'Plot Tuning Azimuth_HH'",IF(NOT(ISERROR(FIND("HD_dt",W616))),"'Plot HeadingDiscimination_PSTH_HH_dt_yuchen'",IF(NOT(ISERROR(FIND("HD",W616))),"'Plot HeadingDiscimination_PSTH_HH'",IF(NOT(ISERROR(FIND("MemSac",W616))),"'Memory Saccade Analysis_HH'",IF(NOT(ISERROR(FIND("DelSac",W616))),"'Memory Saccade Analysis_HH'",IF(NOT(ISERROR(FIND("u-stim",W616))),"'Plot Microstim_HH'",""))))))))</f>
        <v>'Plot Tuning Azimuth_HH'</v>
      </c>
      <c r="N616" s="573">
        <v>1</v>
      </c>
      <c r="O616" s="584">
        <v>-1</v>
      </c>
      <c r="P616" s="590">
        <v>4</v>
      </c>
      <c r="Q616" s="590">
        <f>IF(B616=2,60,310)</f>
        <v>310</v>
      </c>
      <c r="R616" s="590">
        <v>5</v>
      </c>
      <c r="S616" s="590">
        <f>IF(B616=2,60,-190)</f>
        <v>-190</v>
      </c>
      <c r="T616" s="590">
        <v>1</v>
      </c>
      <c r="U616" s="590">
        <f>IF(Z616&lt;&gt;"",IF(NOT(ISERROR(FIND("SU",Z616))),VALUE(RIGHT(Z616,1))+4,IF(NOT(ISERROR(FIND("MU20",Z616))),20,IF(NOT(ISERROR(FIND("MU21",Z616))),21,IF(NOT(ISERROR(FIND("MU2",Z616))),2,1)))),"")</f>
        <v>1</v>
      </c>
      <c r="V616" s="583"/>
      <c r="W616" s="170" t="s">
        <v>6</v>
      </c>
      <c r="X616" s="192"/>
      <c r="Y616" s="219">
        <f>IF(NOT(ISERROR(FIND("MU=SU",X616))),1,IF(Z616&lt;&gt;"",IF(NOT(ISERROR(FIND("SU",Z616))),1,0),""))</f>
        <v>0</v>
      </c>
      <c r="Z616" s="217" t="s">
        <v>7</v>
      </c>
      <c r="AA616" s="218"/>
      <c r="AB616" s="77"/>
      <c r="AC616" s="78"/>
      <c r="AD616" s="199"/>
      <c r="AE616" s="91">
        <v>18.205300000000001</v>
      </c>
      <c r="AF616" s="79">
        <v>0.63791600000000004</v>
      </c>
      <c r="AG616" s="79">
        <v>0.58031699999999997</v>
      </c>
      <c r="AH616" s="80">
        <v>3.2100299999999999E-4</v>
      </c>
      <c r="AI616" s="81">
        <v>-1.5139499999999999</v>
      </c>
      <c r="AJ616" s="81">
        <v>0.179976</v>
      </c>
      <c r="AK616" s="81">
        <v>9.5409699999999997</v>
      </c>
      <c r="AL616" s="81">
        <v>222.00200000000001</v>
      </c>
      <c r="AM616" s="503" t="s">
        <v>4432</v>
      </c>
      <c r="AN616" s="480" t="s">
        <v>4433</v>
      </c>
      <c r="AO616" s="83">
        <v>38.9148</v>
      </c>
      <c r="AP616" s="83">
        <v>0.77932699999999999</v>
      </c>
      <c r="AQ616" s="83">
        <v>0.49021300000000001</v>
      </c>
      <c r="AR616" s="84">
        <v>4.4469499999999998E-9</v>
      </c>
      <c r="AS616" s="85">
        <v>5.55253</v>
      </c>
      <c r="AT616" s="85">
        <v>1.1555899999999999</v>
      </c>
      <c r="AU616" s="85">
        <v>43.371600000000001</v>
      </c>
      <c r="AV616" s="85">
        <v>135.97999999999999</v>
      </c>
      <c r="AW616" s="104" t="s">
        <v>4434</v>
      </c>
      <c r="AX616" s="86" t="s">
        <v>4435</v>
      </c>
      <c r="AY616" s="87" t="s">
        <v>1615</v>
      </c>
      <c r="AZ616" s="87" t="s">
        <v>1615</v>
      </c>
      <c r="BA616" s="87" t="s">
        <v>1615</v>
      </c>
      <c r="BB616" s="88" t="s">
        <v>1615</v>
      </c>
      <c r="BC616" s="89" t="s">
        <v>1615</v>
      </c>
      <c r="BD616" s="89" t="s">
        <v>1615</v>
      </c>
      <c r="BE616" s="89" t="s">
        <v>1615</v>
      </c>
      <c r="BF616" s="89" t="s">
        <v>1615</v>
      </c>
      <c r="BG616" s="504" t="s">
        <v>1615</v>
      </c>
      <c r="BH616" s="488" t="s">
        <v>1615</v>
      </c>
      <c r="BI616" s="251" t="s">
        <v>1243</v>
      </c>
      <c r="BJ616" s="252"/>
      <c r="BK616" s="252"/>
      <c r="BL616" s="259"/>
      <c r="BM616" s="230" t="str">
        <f>IF(CD616&lt;&gt;"",IF(ISNUMBER(CD616),(CD616-CB616)*IF(AE616&lt;0,1,-1),"nan"),"")</f>
        <v/>
      </c>
      <c r="BN616" s="230" t="str">
        <f>IF(CE616&lt;&gt;"",IF(ISNUMBER(CE616),CE616/CC616,"nan"),"")</f>
        <v/>
      </c>
      <c r="BO616" s="261"/>
      <c r="BP616" s="231" t="str">
        <f>IF(CL616&lt;&gt;"",IF(ISNUMBER(CL616),(CL616-CJ616)*IF(AO616&lt;0,1,-1),"nan"),"")</f>
        <v/>
      </c>
      <c r="BQ616" s="231" t="str">
        <f>IF(CM616&lt;&gt;"",IF(ISNUMBER(CM616),CM616/CK616,"nan"),"")</f>
        <v/>
      </c>
      <c r="BR616" s="263" t="str">
        <f>IF(CS616&lt;&gt;"",IF(ISNUMBER(CS616),(CS616-CQ616)*IF(AX616&lt;0,1,-1),"nan"),"")</f>
        <v/>
      </c>
      <c r="BS616" s="232" t="str">
        <f>IF(CT616&lt;&gt;"",IF(ISNUMBER(CT616),(CT616-CR616)*IF(AY616&lt;0,1,-1),"nan"),"")</f>
        <v/>
      </c>
      <c r="BT616" s="232" t="str">
        <f>IF(CU616&lt;&gt;"",IF(ISNUMBER(CU616),CU616/CS616,"nan"),"")</f>
        <v/>
      </c>
      <c r="BU616" s="237"/>
      <c r="BV616" s="237"/>
      <c r="BW616" s="236"/>
      <c r="BX616" s="236"/>
      <c r="BY616" s="232"/>
      <c r="BZ616" s="235"/>
      <c r="CA616" s="257"/>
      <c r="CB616" s="233"/>
      <c r="CC616" s="230"/>
      <c r="CD616" s="230"/>
      <c r="CE616" s="230"/>
      <c r="CF616" s="230"/>
      <c r="CG616" s="230"/>
      <c r="CH616" s="230"/>
      <c r="CI616" s="230"/>
      <c r="CJ616" s="231"/>
      <c r="CK616" s="231"/>
      <c r="CL616" s="231"/>
      <c r="CM616" s="231"/>
      <c r="CN616" s="231"/>
      <c r="CO616" s="231"/>
      <c r="CP616" s="231"/>
      <c r="CQ616" s="231"/>
      <c r="CR616" s="232"/>
      <c r="CS616" s="232"/>
      <c r="CT616" s="232"/>
      <c r="CU616" s="232"/>
      <c r="CV616" s="232"/>
      <c r="CW616" s="232"/>
      <c r="CX616" s="232"/>
      <c r="CY616" s="234"/>
      <c r="DA616" s="106"/>
      <c r="DC616" s="106"/>
      <c r="DD616" s="106"/>
      <c r="DE616" s="498"/>
      <c r="DF616" s="92"/>
      <c r="DG616" s="107"/>
      <c r="DH616" s="107"/>
      <c r="DI616" s="107"/>
      <c r="DJ616" s="107"/>
      <c r="DK616" s="107"/>
      <c r="DL616" s="107"/>
      <c r="DM616" s="110"/>
      <c r="DN616" s="110"/>
      <c r="DO616" s="110"/>
      <c r="DP616" s="110"/>
      <c r="DQ616" s="110"/>
      <c r="DR616" s="110"/>
      <c r="DS616" s="110"/>
      <c r="DT616" s="110"/>
      <c r="DU616" s="497"/>
      <c r="DV616" s="497"/>
      <c r="DW616" s="497"/>
      <c r="DX616" s="497"/>
      <c r="DY616" s="497"/>
      <c r="DZ616" s="497"/>
      <c r="EA616" s="288"/>
      <c r="EB616" s="99"/>
      <c r="EC616" s="99"/>
      <c r="ED616" s="99"/>
      <c r="EE616" s="99"/>
      <c r="EF616" s="99"/>
      <c r="EG616" s="99"/>
      <c r="EH616" s="99"/>
      <c r="EI616" s="99"/>
      <c r="EJ616" s="99"/>
      <c r="EK616" s="99"/>
      <c r="EL616" s="99"/>
      <c r="EM616" s="99"/>
      <c r="EN616" s="99"/>
      <c r="EO616" s="99"/>
      <c r="EP616" s="99"/>
      <c r="EQ616" s="99"/>
      <c r="ER616" s="99"/>
      <c r="ES616" s="99"/>
      <c r="ET616" s="99"/>
      <c r="EU616" s="99"/>
      <c r="EV616" s="99"/>
      <c r="EW616" s="99"/>
      <c r="EX616" s="119"/>
      <c r="EY616" s="121"/>
      <c r="EZ616" s="454"/>
      <c r="FA616" s="83"/>
      <c r="FC616" s="116"/>
      <c r="FD616" s="116"/>
      <c r="FO616" s="3"/>
    </row>
    <row r="617" spans="1:171" s="3" customFormat="1" ht="15" customHeight="1" x14ac:dyDescent="0.2">
      <c r="A617" s="188">
        <v>20140619</v>
      </c>
      <c r="B617" s="188">
        <v>5</v>
      </c>
      <c r="C617" s="189">
        <v>22</v>
      </c>
      <c r="D617" s="189">
        <v>2</v>
      </c>
      <c r="E617" s="189">
        <v>3</v>
      </c>
      <c r="F617" s="189">
        <v>11</v>
      </c>
      <c r="G617" s="191">
        <v>1.9</v>
      </c>
      <c r="H617" s="435">
        <v>0</v>
      </c>
      <c r="I617" s="190">
        <v>9600</v>
      </c>
      <c r="J617" s="101" t="s">
        <v>1979</v>
      </c>
      <c r="K617" s="566" t="str">
        <f>IF(B617=2,"Z:\Data\MOOG\HeTao\raw\",IF(B617=5,"Z:\Data\MOOG\Polo\raw\",""))</f>
        <v>Z:\Data\MOOG\Polo\raw\</v>
      </c>
      <c r="L617" s="187" t="s">
        <v>2555</v>
      </c>
      <c r="M617" s="569" t="str">
        <f>IF(NOT(ISERROR(FIND("Training_dt",W617))),"'Plot Psychometric_HH_dt_yuchen'",IF(NOT(ISERROR(FIND("Training",W617))),"'Plot Psychometric_HH'",IF(NOT(ISERROR(FIND("1DAT",W617))),"'Plot Tuning Azimuth_HH'",IF(NOT(ISERROR(FIND("HD_dt",W617))),"'Plot HeadingDiscimination_PSTH_HH_dt_yuchen'",IF(NOT(ISERROR(FIND("HD",W617))),"'Plot HeadingDiscimination_PSTH_HH'",IF(NOT(ISERROR(FIND("MemSac",W617))),"'Memory Saccade Analysis_HH'",IF(NOT(ISERROR(FIND("DelSac",W617))),"'Memory Saccade Analysis_HH'",IF(NOT(ISERROR(FIND("u-stim",W617))),"'Plot Microstim_HH'",""))))))))</f>
        <v>'Plot Tuning Azimuth_HH'</v>
      </c>
      <c r="N617" s="573">
        <v>1</v>
      </c>
      <c r="O617" s="584">
        <v>-1</v>
      </c>
      <c r="P617" s="590">
        <v>4</v>
      </c>
      <c r="Q617" s="590">
        <f>IF(B617=2,60,310)</f>
        <v>310</v>
      </c>
      <c r="R617" s="590">
        <v>5</v>
      </c>
      <c r="S617" s="590">
        <f>IF(B617=2,60,-190)</f>
        <v>-190</v>
      </c>
      <c r="T617" s="590">
        <v>1</v>
      </c>
      <c r="U617" s="590">
        <f>IF(Z617&lt;&gt;"",IF(NOT(ISERROR(FIND("SU",Z617))),VALUE(RIGHT(Z617,1))+4,IF(NOT(ISERROR(FIND("MU20",Z617))),20,IF(NOT(ISERROR(FIND("MU21",Z617))),21,IF(NOT(ISERROR(FIND("MU2",Z617))),2,1)))),"")</f>
        <v>1</v>
      </c>
      <c r="V617" s="583"/>
      <c r="W617" s="186" t="s">
        <v>6</v>
      </c>
      <c r="X617" s="192"/>
      <c r="Y617" s="219">
        <f>IF(NOT(ISERROR(FIND("MU=SU",X617))),1,IF(Z617&lt;&gt;"",IF(NOT(ISERROR(FIND("SU",Z617))),1,0),""))</f>
        <v>0</v>
      </c>
      <c r="Z617" s="217" t="s">
        <v>7</v>
      </c>
      <c r="AA617" s="218"/>
      <c r="AB617" s="77"/>
      <c r="AC617" s="78"/>
      <c r="AD617" s="199" t="s">
        <v>2559</v>
      </c>
      <c r="AE617" s="91">
        <v>83.673900000000003</v>
      </c>
      <c r="AF617" s="79">
        <v>0.41041699999999998</v>
      </c>
      <c r="AG617" s="79">
        <v>0.309415</v>
      </c>
      <c r="AH617" s="80">
        <v>0.683917</v>
      </c>
      <c r="AI617" s="81">
        <v>0.98584400000000005</v>
      </c>
      <c r="AJ617" s="81">
        <v>-0.40262900000000001</v>
      </c>
      <c r="AK617" s="81" t="s">
        <v>1615</v>
      </c>
      <c r="AL617" s="81" t="s">
        <v>1615</v>
      </c>
      <c r="AM617" s="503" t="s">
        <v>4436</v>
      </c>
      <c r="AN617" s="480" t="s">
        <v>4437</v>
      </c>
      <c r="AO617" s="83">
        <v>-27.659500000000001</v>
      </c>
      <c r="AP617" s="83">
        <v>0.49923099999999998</v>
      </c>
      <c r="AQ617" s="83">
        <v>0.14111699999999999</v>
      </c>
      <c r="AR617" s="84">
        <v>0.176144</v>
      </c>
      <c r="AS617" s="85">
        <v>-0.81649700000000003</v>
      </c>
      <c r="AT617" s="85">
        <v>-0.22750799999999999</v>
      </c>
      <c r="AU617" s="85" t="s">
        <v>1615</v>
      </c>
      <c r="AV617" s="85" t="s">
        <v>1615</v>
      </c>
      <c r="AW617" s="104" t="s">
        <v>4438</v>
      </c>
      <c r="AX617" s="86" t="s">
        <v>4439</v>
      </c>
      <c r="AY617" s="87" t="s">
        <v>1615</v>
      </c>
      <c r="AZ617" s="87" t="s">
        <v>1615</v>
      </c>
      <c r="BA617" s="87" t="s">
        <v>1615</v>
      </c>
      <c r="BB617" s="88" t="s">
        <v>1615</v>
      </c>
      <c r="BC617" s="89" t="s">
        <v>1615</v>
      </c>
      <c r="BD617" s="89" t="s">
        <v>1615</v>
      </c>
      <c r="BE617" s="89" t="s">
        <v>1615</v>
      </c>
      <c r="BF617" s="89" t="s">
        <v>1615</v>
      </c>
      <c r="BG617" s="504" t="s">
        <v>1615</v>
      </c>
      <c r="BH617" s="488" t="s">
        <v>1615</v>
      </c>
      <c r="BI617" s="251" t="s">
        <v>1243</v>
      </c>
      <c r="BJ617" s="252"/>
      <c r="BK617" s="252"/>
      <c r="BL617" s="259"/>
      <c r="BM617" s="230"/>
      <c r="BN617" s="230"/>
      <c r="BO617" s="261"/>
      <c r="BP617" s="231"/>
      <c r="BQ617" s="231"/>
      <c r="BR617" s="263"/>
      <c r="BS617" s="232"/>
      <c r="BT617" s="232"/>
      <c r="BU617" s="237"/>
      <c r="BV617" s="237"/>
      <c r="BW617" s="236"/>
      <c r="BX617" s="236"/>
      <c r="BY617" s="232"/>
      <c r="BZ617" s="235"/>
      <c r="CA617" s="257"/>
      <c r="CB617" s="233"/>
      <c r="CC617" s="230"/>
      <c r="CD617" s="230"/>
      <c r="CE617" s="230"/>
      <c r="CF617" s="230"/>
      <c r="CG617" s="230"/>
      <c r="CH617" s="230"/>
      <c r="CI617" s="230"/>
      <c r="CJ617" s="231"/>
      <c r="CK617" s="231"/>
      <c r="CL617" s="231"/>
      <c r="CM617" s="231"/>
      <c r="CN617" s="231"/>
      <c r="CO617" s="231"/>
      <c r="CP617" s="231"/>
      <c r="CQ617" s="231"/>
      <c r="CR617" s="232"/>
      <c r="CS617" s="232"/>
      <c r="CT617" s="232"/>
      <c r="CU617" s="232"/>
      <c r="CV617" s="232"/>
      <c r="CW617" s="232"/>
      <c r="CX617" s="232"/>
      <c r="CY617" s="234"/>
      <c r="CZ617" s="106"/>
      <c r="DA617" s="106"/>
      <c r="DB617" s="106"/>
      <c r="DC617" s="106"/>
      <c r="DD617" s="106"/>
      <c r="DE617" s="498"/>
      <c r="DF617" s="92"/>
      <c r="DG617" s="107"/>
      <c r="DH617" s="107"/>
      <c r="DI617" s="107"/>
      <c r="DJ617" s="107"/>
      <c r="DK617" s="107"/>
      <c r="DL617" s="107"/>
      <c r="DM617" s="110"/>
      <c r="DN617" s="110"/>
      <c r="DO617" s="110"/>
      <c r="DP617" s="110"/>
      <c r="DQ617" s="110"/>
      <c r="DR617" s="110"/>
      <c r="DS617" s="110"/>
      <c r="DT617" s="110"/>
      <c r="DU617" s="497"/>
      <c r="DV617" s="497"/>
      <c r="DW617" s="497"/>
      <c r="DX617" s="497"/>
      <c r="DY617" s="497"/>
      <c r="DZ617" s="497"/>
      <c r="EA617" s="288"/>
      <c r="EB617" s="99"/>
      <c r="EC617" s="99"/>
      <c r="ED617" s="99"/>
      <c r="EE617" s="99"/>
      <c r="EF617" s="99"/>
      <c r="EG617" s="99"/>
      <c r="EH617" s="99"/>
      <c r="EI617" s="99"/>
      <c r="EJ617" s="99"/>
      <c r="EK617" s="99"/>
      <c r="EL617" s="99"/>
      <c r="EM617" s="99"/>
      <c r="EN617" s="99"/>
      <c r="EO617" s="99"/>
      <c r="EP617" s="99"/>
      <c r="EQ617" s="99"/>
      <c r="ER617" s="99"/>
      <c r="ES617" s="99"/>
      <c r="ET617" s="99"/>
      <c r="EU617" s="99"/>
      <c r="EV617" s="99"/>
      <c r="EW617" s="99"/>
      <c r="EX617" s="119"/>
      <c r="EY617" s="121"/>
      <c r="EZ617" s="454"/>
      <c r="FA617" s="83"/>
      <c r="FB617" s="126"/>
      <c r="FC617" s="116"/>
      <c r="FD617" s="116"/>
      <c r="FE617" s="116"/>
      <c r="FF617" s="116"/>
      <c r="FG617" s="116"/>
      <c r="FH617" s="116"/>
      <c r="FI617" s="116"/>
      <c r="FJ617" s="116"/>
      <c r="FK617" s="116"/>
      <c r="FL617" s="116"/>
      <c r="FM617" s="116"/>
      <c r="FN617" s="116"/>
    </row>
    <row r="618" spans="1:171" s="3" customFormat="1" ht="15" customHeight="1" x14ac:dyDescent="0.2">
      <c r="A618" s="188">
        <v>20140619</v>
      </c>
      <c r="B618" s="188">
        <v>5</v>
      </c>
      <c r="C618" s="189">
        <v>22</v>
      </c>
      <c r="D618" s="189">
        <v>2</v>
      </c>
      <c r="E618" s="189">
        <v>3</v>
      </c>
      <c r="F618" s="189">
        <v>11</v>
      </c>
      <c r="G618" s="191">
        <v>1.9</v>
      </c>
      <c r="H618" s="435">
        <v>0</v>
      </c>
      <c r="I618" s="190">
        <v>9600</v>
      </c>
      <c r="J618" s="101" t="s">
        <v>1979</v>
      </c>
      <c r="K618" s="566" t="str">
        <f>IF(B618=2,"Z:\Data\MOOG\HeTao\raw\",IF(B618=5,"Z:\Data\MOOG\Polo\raw\",""))</f>
        <v>Z:\Data\MOOG\Polo\raw\</v>
      </c>
      <c r="L618" s="204" t="s">
        <v>2556</v>
      </c>
      <c r="M618" s="569" t="str">
        <f>IF(NOT(ISERROR(FIND("Training_dt",W618))),"'Plot Psychometric_HH_dt_yuchen'",IF(NOT(ISERROR(FIND("Training",W618))),"'Plot Psychometric_HH'",IF(NOT(ISERROR(FIND("1DAT",W618))),"'Plot Tuning Azimuth_HH'",IF(NOT(ISERROR(FIND("HD_dt",W618))),"'Plot HeadingDiscimination_PSTH_HH_dt_yuchen'",IF(NOT(ISERROR(FIND("HD",W618))),"'Plot HeadingDiscimination_PSTH_HH'",IF(NOT(ISERROR(FIND("MemSac",W618))),"'Memory Saccade Analysis_HH'",IF(NOT(ISERROR(FIND("DelSac",W618))),"'Memory Saccade Analysis_HH'",IF(NOT(ISERROR(FIND("u-stim",W618))),"'Plot Microstim_HH'",""))))))))</f>
        <v>'Memory Saccade Analysis_HH'</v>
      </c>
      <c r="N618" s="573">
        <v>1</v>
      </c>
      <c r="O618" s="584">
        <v>-1</v>
      </c>
      <c r="P618" s="590">
        <v>4</v>
      </c>
      <c r="Q618" s="590">
        <f>IF(B618=2,60,310)</f>
        <v>310</v>
      </c>
      <c r="R618" s="590">
        <v>5</v>
      </c>
      <c r="S618" s="590">
        <f>IF(B618=2,60,-190)</f>
        <v>-190</v>
      </c>
      <c r="T618" s="590">
        <v>1</v>
      </c>
      <c r="U618" s="590">
        <f>IF(Z618&lt;&gt;"",IF(NOT(ISERROR(FIND("SU",Z618))),VALUE(RIGHT(Z618,1))+4,IF(NOT(ISERROR(FIND("MU20",Z618))),20,IF(NOT(ISERROR(FIND("MU21",Z618))),21,IF(NOT(ISERROR(FIND("MU2",Z618))),2,1)))),"")</f>
        <v>1</v>
      </c>
      <c r="V618" s="583"/>
      <c r="W618" s="186" t="s">
        <v>2172</v>
      </c>
      <c r="X618" s="192"/>
      <c r="Y618" s="219">
        <f>IF(NOT(ISERROR(FIND("MU=SU",X618))),1,IF(Z618&lt;&gt;"",IF(NOT(ISERROR(FIND("SU",Z618))),1,0),""))</f>
        <v>0</v>
      </c>
      <c r="Z618" s="217" t="s">
        <v>7</v>
      </c>
      <c r="AA618" s="218"/>
      <c r="AB618" s="77"/>
      <c r="AC618" s="78"/>
      <c r="AD618" s="199"/>
      <c r="AE618" s="91"/>
      <c r="AF618" s="79"/>
      <c r="AG618" s="79"/>
      <c r="AH618" s="80"/>
      <c r="AI618" s="81"/>
      <c r="AJ618" s="81"/>
      <c r="AK618" s="81"/>
      <c r="AL618" s="81"/>
      <c r="AM618" s="503"/>
      <c r="AN618" s="480"/>
      <c r="AO618" s="83"/>
      <c r="AP618" s="83"/>
      <c r="AQ618" s="83"/>
      <c r="AR618" s="84"/>
      <c r="AS618" s="85"/>
      <c r="AT618" s="85"/>
      <c r="AU618" s="85"/>
      <c r="AV618" s="85"/>
      <c r="AW618" s="104"/>
      <c r="AX618" s="86"/>
      <c r="AY618" s="87"/>
      <c r="AZ618" s="87"/>
      <c r="BA618" s="87"/>
      <c r="BB618" s="88"/>
      <c r="BC618" s="89"/>
      <c r="BD618" s="89"/>
      <c r="BE618" s="89"/>
      <c r="BF618" s="89"/>
      <c r="BG618" s="504"/>
      <c r="BH618" s="488"/>
      <c r="BI618" s="251"/>
      <c r="BJ618" s="252"/>
      <c r="BK618" s="252"/>
      <c r="BL618" s="515"/>
      <c r="BM618" s="230"/>
      <c r="BN618" s="230"/>
      <c r="BO618" s="516"/>
      <c r="BP618" s="231"/>
      <c r="BQ618" s="231"/>
      <c r="BR618" s="517"/>
      <c r="BS618" s="232"/>
      <c r="BT618" s="232"/>
      <c r="BU618" s="237"/>
      <c r="BV618" s="237"/>
      <c r="BW618" s="236"/>
      <c r="BX618" s="236"/>
      <c r="BY618" s="232"/>
      <c r="BZ618" s="235"/>
      <c r="CA618" s="257"/>
      <c r="CB618" s="233"/>
      <c r="CC618" s="230"/>
      <c r="CD618" s="230"/>
      <c r="CE618" s="230"/>
      <c r="CF618" s="230"/>
      <c r="CG618" s="230"/>
      <c r="CH618" s="230"/>
      <c r="CI618" s="230"/>
      <c r="CJ618" s="231"/>
      <c r="CK618" s="231"/>
      <c r="CL618" s="231"/>
      <c r="CM618" s="231"/>
      <c r="CN618" s="231"/>
      <c r="CO618" s="231"/>
      <c r="CP618" s="231"/>
      <c r="CQ618" s="231"/>
      <c r="CR618" s="232"/>
      <c r="CS618" s="232"/>
      <c r="CT618" s="232"/>
      <c r="CU618" s="232"/>
      <c r="CV618" s="232"/>
      <c r="CW618" s="232"/>
      <c r="CX618" s="232"/>
      <c r="CY618" s="234"/>
      <c r="CZ618" s="106"/>
      <c r="DA618" s="106"/>
      <c r="DB618" s="106"/>
      <c r="DC618" s="106"/>
      <c r="DD618" s="106"/>
      <c r="DE618" s="498"/>
      <c r="DF618" s="92"/>
      <c r="DG618" s="107"/>
      <c r="DH618" s="107"/>
      <c r="DI618" s="107"/>
      <c r="DJ618" s="107"/>
      <c r="DK618" s="107"/>
      <c r="DL618" s="107"/>
      <c r="DM618" s="110"/>
      <c r="DN618" s="110"/>
      <c r="DO618" s="110"/>
      <c r="DP618" s="110"/>
      <c r="DQ618" s="110"/>
      <c r="DR618" s="110"/>
      <c r="DS618" s="110"/>
      <c r="DT618" s="110"/>
      <c r="DU618" s="497"/>
      <c r="DV618" s="497"/>
      <c r="DW618" s="497"/>
      <c r="DX618" s="497"/>
      <c r="DY618" s="497"/>
      <c r="DZ618" s="497"/>
      <c r="EA618" s="288">
        <v>7.6923400000000003E-2</v>
      </c>
      <c r="EB618" s="99">
        <v>3.5011599999999997E-2</v>
      </c>
      <c r="EC618" s="99">
        <v>1.82727E-3</v>
      </c>
      <c r="ED618" s="99">
        <v>0.78296200000000005</v>
      </c>
      <c r="EE618" s="99">
        <v>6.1985100000000001E-2</v>
      </c>
      <c r="EF618" s="99">
        <v>0.18114</v>
      </c>
      <c r="EG618" s="99">
        <v>-179.249</v>
      </c>
      <c r="EH618" s="99">
        <v>-145.24</v>
      </c>
      <c r="EI618" s="99">
        <v>-139.37299999999999</v>
      </c>
      <c r="EJ618" s="99">
        <v>112.66800000000001</v>
      </c>
      <c r="EK618" s="99">
        <v>172.70599999999999</v>
      </c>
      <c r="EL618" s="99">
        <v>-138.09299999999999</v>
      </c>
      <c r="EM618" s="99">
        <v>0.501004</v>
      </c>
      <c r="EN618" s="99">
        <v>0.49257600000000001</v>
      </c>
      <c r="EO618" s="99">
        <v>0.54563799999999996</v>
      </c>
      <c r="EP618" s="99">
        <v>0.33705099999999999</v>
      </c>
      <c r="EQ618" s="99">
        <v>0.46462100000000001</v>
      </c>
      <c r="ER618" s="99">
        <v>0.47173500000000002</v>
      </c>
      <c r="ES618" s="99">
        <v>0</v>
      </c>
      <c r="ET618" s="99">
        <v>2.6558099999999998</v>
      </c>
      <c r="EU618" s="99">
        <v>1.05139</v>
      </c>
      <c r="EV618" s="99">
        <v>4.5957100000000004</v>
      </c>
      <c r="EW618" s="99">
        <v>10.2768</v>
      </c>
      <c r="EX618" s="119">
        <v>18.244299999999999</v>
      </c>
      <c r="EY618" s="121"/>
      <c r="EZ618" s="454"/>
      <c r="FA618" s="83"/>
      <c r="FB618" s="126"/>
      <c r="FC618" s="116"/>
      <c r="FD618" s="116"/>
      <c r="FE618" s="116"/>
      <c r="FF618" s="116"/>
      <c r="FG618" s="116"/>
      <c r="FH618" s="116"/>
      <c r="FI618" s="116"/>
      <c r="FJ618" s="116"/>
      <c r="FK618" s="116"/>
      <c r="FL618" s="116"/>
      <c r="FM618" s="116"/>
      <c r="FN618" s="116"/>
    </row>
    <row r="619" spans="1:171" s="3" customFormat="1" ht="15" customHeight="1" x14ac:dyDescent="0.2">
      <c r="A619" s="188">
        <v>20140619</v>
      </c>
      <c r="B619" s="188">
        <v>5</v>
      </c>
      <c r="C619" s="189">
        <v>22</v>
      </c>
      <c r="D619" s="189">
        <v>2</v>
      </c>
      <c r="E619" s="189">
        <v>3</v>
      </c>
      <c r="F619" s="189">
        <v>11</v>
      </c>
      <c r="G619" s="191">
        <v>1.9</v>
      </c>
      <c r="H619" s="435">
        <v>0</v>
      </c>
      <c r="I619" s="190">
        <v>9900</v>
      </c>
      <c r="J619" s="101" t="s">
        <v>1979</v>
      </c>
      <c r="K619" s="566" t="str">
        <f>IF(B619=2,"Z:\Data\MOOG\HeTao\raw\",IF(B619=5,"Z:\Data\MOOG\Polo\raw\",""))</f>
        <v>Z:\Data\MOOG\Polo\raw\</v>
      </c>
      <c r="L619" s="204" t="s">
        <v>2557</v>
      </c>
      <c r="M619" s="569" t="str">
        <f>IF(NOT(ISERROR(FIND("Training_dt",W619))),"'Plot Psychometric_HH_dt_yuchen'",IF(NOT(ISERROR(FIND("Training",W619))),"'Plot Psychometric_HH'",IF(NOT(ISERROR(FIND("1DAT",W619))),"'Plot Tuning Azimuth_HH'",IF(NOT(ISERROR(FIND("HD_dt",W619))),"'Plot HeadingDiscimination_PSTH_HH_dt_yuchen'",IF(NOT(ISERROR(FIND("HD",W619))),"'Plot HeadingDiscimination_PSTH_HH'",IF(NOT(ISERROR(FIND("MemSac",W619))),"'Memory Saccade Analysis_HH'",IF(NOT(ISERROR(FIND("DelSac",W619))),"'Memory Saccade Analysis_HH'",IF(NOT(ISERROR(FIND("u-stim",W619))),"'Plot Microstim_HH'",""))))))))</f>
        <v>'Plot Tuning Azimuth_HH'</v>
      </c>
      <c r="N619" s="573">
        <v>1</v>
      </c>
      <c r="O619" s="584">
        <v>-1</v>
      </c>
      <c r="P619" s="590">
        <v>4</v>
      </c>
      <c r="Q619" s="590">
        <f>IF(B619=2,60,310)</f>
        <v>310</v>
      </c>
      <c r="R619" s="590">
        <v>5</v>
      </c>
      <c r="S619" s="590">
        <f>IF(B619=2,60,-190)</f>
        <v>-190</v>
      </c>
      <c r="T619" s="590">
        <v>1</v>
      </c>
      <c r="U619" s="590">
        <f>IF(Z619&lt;&gt;"",IF(NOT(ISERROR(FIND("SU",Z619))),VALUE(RIGHT(Z619,1))+4,IF(NOT(ISERROR(FIND("MU20",Z619))),20,IF(NOT(ISERROR(FIND("MU21",Z619))),21,IF(NOT(ISERROR(FIND("MU2",Z619))),2,1)))),"")</f>
        <v>1</v>
      </c>
      <c r="V619" s="583"/>
      <c r="W619" s="186" t="s">
        <v>6</v>
      </c>
      <c r="X619" s="192"/>
      <c r="Y619" s="219">
        <f>IF(NOT(ISERROR(FIND("MU=SU",X619))),1,IF(Z619&lt;&gt;"",IF(NOT(ISERROR(FIND("SU",Z619))),1,0),""))</f>
        <v>0</v>
      </c>
      <c r="Z619" s="217" t="s">
        <v>7</v>
      </c>
      <c r="AA619" s="218"/>
      <c r="AB619" s="77"/>
      <c r="AC619" s="78"/>
      <c r="AD619" s="199"/>
      <c r="AE619" s="91">
        <v>64.642300000000006</v>
      </c>
      <c r="AF619" s="79">
        <v>0.49988199999999999</v>
      </c>
      <c r="AG619" s="79">
        <v>0.65857900000000003</v>
      </c>
      <c r="AH619" s="80">
        <v>0.19844000000000001</v>
      </c>
      <c r="AI619" s="81">
        <v>3.2234500000000001</v>
      </c>
      <c r="AJ619" s="81">
        <v>0.25713000000000003</v>
      </c>
      <c r="AK619" s="81" t="s">
        <v>1615</v>
      </c>
      <c r="AL619" s="81" t="s">
        <v>1615</v>
      </c>
      <c r="AM619" s="503" t="s">
        <v>4440</v>
      </c>
      <c r="AN619" s="480" t="s">
        <v>4441</v>
      </c>
      <c r="AO619" s="83">
        <v>-146.61699999999999</v>
      </c>
      <c r="AP619" s="83">
        <v>0.486039</v>
      </c>
      <c r="AQ619" s="83">
        <v>0.27871000000000001</v>
      </c>
      <c r="AR619" s="84">
        <v>0.502807</v>
      </c>
      <c r="AS619" s="85">
        <v>1.2725200000000001E-2</v>
      </c>
      <c r="AT619" s="85">
        <v>0.34329999999999999</v>
      </c>
      <c r="AU619" s="85">
        <v>-140.41</v>
      </c>
      <c r="AV619" s="85">
        <v>180.56700000000001</v>
      </c>
      <c r="AW619" s="104" t="s">
        <v>4442</v>
      </c>
      <c r="AX619" s="86" t="s">
        <v>4443</v>
      </c>
      <c r="AY619" s="87" t="s">
        <v>1615</v>
      </c>
      <c r="AZ619" s="87" t="s">
        <v>1615</v>
      </c>
      <c r="BA619" s="87" t="s">
        <v>1615</v>
      </c>
      <c r="BB619" s="88" t="s">
        <v>1615</v>
      </c>
      <c r="BC619" s="89" t="s">
        <v>1615</v>
      </c>
      <c r="BD619" s="89" t="s">
        <v>1615</v>
      </c>
      <c r="BE619" s="89" t="s">
        <v>1615</v>
      </c>
      <c r="BF619" s="89" t="s">
        <v>1615</v>
      </c>
      <c r="BG619" s="504" t="s">
        <v>1615</v>
      </c>
      <c r="BH619" s="488" t="s">
        <v>1615</v>
      </c>
      <c r="BI619" s="251" t="s">
        <v>1243</v>
      </c>
      <c r="BJ619" s="252"/>
      <c r="BK619" s="252"/>
      <c r="BL619" s="259"/>
      <c r="BM619" s="230"/>
      <c r="BN619" s="230"/>
      <c r="BO619" s="261"/>
      <c r="BP619" s="231"/>
      <c r="BQ619" s="231"/>
      <c r="BR619" s="263"/>
      <c r="BS619" s="232"/>
      <c r="BT619" s="232"/>
      <c r="BU619" s="237"/>
      <c r="BV619" s="237"/>
      <c r="BW619" s="236"/>
      <c r="BX619" s="236"/>
      <c r="BY619" s="232"/>
      <c r="BZ619" s="235"/>
      <c r="CA619" s="257"/>
      <c r="CB619" s="233"/>
      <c r="CC619" s="230"/>
      <c r="CD619" s="230"/>
      <c r="CE619" s="230"/>
      <c r="CF619" s="230"/>
      <c r="CG619" s="230"/>
      <c r="CH619" s="230"/>
      <c r="CI619" s="230"/>
      <c r="CJ619" s="231"/>
      <c r="CK619" s="231"/>
      <c r="CL619" s="231"/>
      <c r="CM619" s="231"/>
      <c r="CN619" s="231"/>
      <c r="CO619" s="231"/>
      <c r="CP619" s="231"/>
      <c r="CQ619" s="231"/>
      <c r="CR619" s="232"/>
      <c r="CS619" s="232"/>
      <c r="CT619" s="232"/>
      <c r="CU619" s="232"/>
      <c r="CV619" s="232"/>
      <c r="CW619" s="232"/>
      <c r="CX619" s="232"/>
      <c r="CY619" s="234"/>
      <c r="CZ619" s="106"/>
      <c r="DA619" s="106"/>
      <c r="DB619" s="106"/>
      <c r="DC619" s="106"/>
      <c r="DD619" s="106"/>
      <c r="DE619" s="498"/>
      <c r="DF619" s="92"/>
      <c r="DG619" s="107"/>
      <c r="DH619" s="107"/>
      <c r="DI619" s="107"/>
      <c r="DJ619" s="107"/>
      <c r="DK619" s="107"/>
      <c r="DL619" s="107"/>
      <c r="DM619" s="110"/>
      <c r="DN619" s="110"/>
      <c r="DO619" s="110"/>
      <c r="DP619" s="110"/>
      <c r="DQ619" s="110"/>
      <c r="DR619" s="110"/>
      <c r="DS619" s="110"/>
      <c r="DT619" s="110"/>
      <c r="DU619" s="497"/>
      <c r="DV619" s="497"/>
      <c r="DW619" s="497"/>
      <c r="DX619" s="497"/>
      <c r="DY619" s="497"/>
      <c r="DZ619" s="497"/>
      <c r="EA619" s="288"/>
      <c r="EB619" s="99"/>
      <c r="EC619" s="99"/>
      <c r="ED619" s="99"/>
      <c r="EE619" s="99"/>
      <c r="EF619" s="99"/>
      <c r="EG619" s="99"/>
      <c r="EH619" s="99"/>
      <c r="EI619" s="99"/>
      <c r="EJ619" s="99"/>
      <c r="EK619" s="99"/>
      <c r="EL619" s="99"/>
      <c r="EM619" s="99"/>
      <c r="EN619" s="99"/>
      <c r="EO619" s="99"/>
      <c r="EP619" s="99"/>
      <c r="EQ619" s="99"/>
      <c r="ER619" s="99"/>
      <c r="ES619" s="99"/>
      <c r="ET619" s="99"/>
      <c r="EU619" s="99"/>
      <c r="EV619" s="99"/>
      <c r="EW619" s="99"/>
      <c r="EX619" s="119"/>
      <c r="EY619" s="121"/>
      <c r="EZ619" s="454"/>
      <c r="FA619" s="83"/>
      <c r="FB619" s="126"/>
      <c r="FC619" s="116"/>
      <c r="FD619" s="116"/>
      <c r="FE619" s="116"/>
      <c r="FF619" s="116"/>
      <c r="FG619" s="116"/>
      <c r="FH619" s="116"/>
      <c r="FI619" s="116"/>
      <c r="FJ619" s="116"/>
      <c r="FK619" s="116"/>
      <c r="FL619" s="116"/>
      <c r="FM619" s="116"/>
      <c r="FN619" s="116"/>
    </row>
    <row r="620" spans="1:171" s="3" customFormat="1" ht="15" customHeight="1" x14ac:dyDescent="0.2">
      <c r="A620" s="188">
        <v>20140619</v>
      </c>
      <c r="B620" s="188">
        <v>5</v>
      </c>
      <c r="C620" s="189">
        <v>22</v>
      </c>
      <c r="D620" s="189">
        <v>2</v>
      </c>
      <c r="E620" s="189">
        <v>3</v>
      </c>
      <c r="F620" s="189">
        <v>11</v>
      </c>
      <c r="G620" s="191">
        <v>1.9</v>
      </c>
      <c r="H620" s="435">
        <v>0</v>
      </c>
      <c r="I620" s="190">
        <v>9900</v>
      </c>
      <c r="J620" s="101" t="s">
        <v>1979</v>
      </c>
      <c r="K620" s="566" t="str">
        <f>IF(B620=2,"Z:\Data\MOOG\HeTao\raw\",IF(B620=5,"Z:\Data\MOOG\Polo\raw\",""))</f>
        <v>Z:\Data\MOOG\Polo\raw\</v>
      </c>
      <c r="L620" s="204" t="s">
        <v>2558</v>
      </c>
      <c r="M620" s="569" t="str">
        <f>IF(NOT(ISERROR(FIND("Training_dt",W620))),"'Plot Psychometric_HH_dt_yuchen'",IF(NOT(ISERROR(FIND("Training",W620))),"'Plot Psychometric_HH'",IF(NOT(ISERROR(FIND("1DAT",W620))),"'Plot Tuning Azimuth_HH'",IF(NOT(ISERROR(FIND("HD_dt",W620))),"'Plot HeadingDiscimination_PSTH_HH_dt_yuchen'",IF(NOT(ISERROR(FIND("HD",W620))),"'Plot HeadingDiscimination_PSTH_HH'",IF(NOT(ISERROR(FIND("MemSac",W620))),"'Memory Saccade Analysis_HH'",IF(NOT(ISERROR(FIND("DelSac",W620))),"'Memory Saccade Analysis_HH'",IF(NOT(ISERROR(FIND("u-stim",W620))),"'Plot Microstim_HH'",""))))))))</f>
        <v>'Memory Saccade Analysis_HH'</v>
      </c>
      <c r="N620" s="573">
        <v>1</v>
      </c>
      <c r="O620" s="584">
        <v>-1</v>
      </c>
      <c r="P620" s="590">
        <v>4</v>
      </c>
      <c r="Q620" s="590">
        <f>IF(B620=2,60,310)</f>
        <v>310</v>
      </c>
      <c r="R620" s="590">
        <v>5</v>
      </c>
      <c r="S620" s="590">
        <f>IF(B620=2,60,-190)</f>
        <v>-190</v>
      </c>
      <c r="T620" s="590">
        <v>1</v>
      </c>
      <c r="U620" s="590">
        <f>IF(Z620&lt;&gt;"",IF(NOT(ISERROR(FIND("SU",Z620))),VALUE(RIGHT(Z620,1))+4,IF(NOT(ISERROR(FIND("MU20",Z620))),20,IF(NOT(ISERROR(FIND("MU21",Z620))),21,IF(NOT(ISERROR(FIND("MU2",Z620))),2,1)))),"")</f>
        <v>1</v>
      </c>
      <c r="V620" s="583"/>
      <c r="W620" s="186" t="s">
        <v>2172</v>
      </c>
      <c r="X620" s="192"/>
      <c r="Y620" s="219">
        <f>IF(NOT(ISERROR(FIND("MU=SU",X620))),1,IF(Z620&lt;&gt;"",IF(NOT(ISERROR(FIND("SU",Z620))),1,0),""))</f>
        <v>0</v>
      </c>
      <c r="Z620" s="217" t="s">
        <v>7</v>
      </c>
      <c r="AA620" s="218"/>
      <c r="AB620" s="77"/>
      <c r="AC620" s="78"/>
      <c r="AD620" s="199"/>
      <c r="AE620" s="91"/>
      <c r="AF620" s="79"/>
      <c r="AG620" s="79"/>
      <c r="AH620" s="80"/>
      <c r="AI620" s="81"/>
      <c r="AJ620" s="81"/>
      <c r="AK620" s="81"/>
      <c r="AL620" s="81"/>
      <c r="AM620" s="503"/>
      <c r="AN620" s="480"/>
      <c r="AO620" s="83"/>
      <c r="AP620" s="83"/>
      <c r="AQ620" s="83"/>
      <c r="AR620" s="84"/>
      <c r="AS620" s="85"/>
      <c r="AT620" s="85"/>
      <c r="AU620" s="85"/>
      <c r="AV620" s="85"/>
      <c r="AW620" s="104"/>
      <c r="AX620" s="86"/>
      <c r="AY620" s="87"/>
      <c r="AZ620" s="87"/>
      <c r="BA620" s="87"/>
      <c r="BB620" s="88"/>
      <c r="BC620" s="89"/>
      <c r="BD620" s="89"/>
      <c r="BE620" s="89"/>
      <c r="BF620" s="89"/>
      <c r="BG620" s="504"/>
      <c r="BH620" s="488"/>
      <c r="BI620" s="251"/>
      <c r="BJ620" s="252"/>
      <c r="BK620" s="252"/>
      <c r="BL620" s="515"/>
      <c r="BM620" s="230"/>
      <c r="BN620" s="230"/>
      <c r="BO620" s="516"/>
      <c r="BP620" s="231"/>
      <c r="BQ620" s="231"/>
      <c r="BR620" s="517"/>
      <c r="BS620" s="232"/>
      <c r="BT620" s="232"/>
      <c r="BU620" s="237"/>
      <c r="BV620" s="237"/>
      <c r="BW620" s="236"/>
      <c r="BX620" s="236"/>
      <c r="BY620" s="232"/>
      <c r="BZ620" s="235"/>
      <c r="CA620" s="257"/>
      <c r="CB620" s="233"/>
      <c r="CC620" s="230"/>
      <c r="CD620" s="230"/>
      <c r="CE620" s="230"/>
      <c r="CF620" s="230"/>
      <c r="CG620" s="230"/>
      <c r="CH620" s="230"/>
      <c r="CI620" s="230"/>
      <c r="CJ620" s="231"/>
      <c r="CK620" s="231"/>
      <c r="CL620" s="231"/>
      <c r="CM620" s="231"/>
      <c r="CN620" s="231"/>
      <c r="CO620" s="231"/>
      <c r="CP620" s="231"/>
      <c r="CQ620" s="231"/>
      <c r="CR620" s="232"/>
      <c r="CS620" s="232"/>
      <c r="CT620" s="232"/>
      <c r="CU620" s="232"/>
      <c r="CV620" s="232"/>
      <c r="CW620" s="232"/>
      <c r="CX620" s="232"/>
      <c r="CY620" s="234"/>
      <c r="CZ620" s="106"/>
      <c r="DA620" s="106"/>
      <c r="DB620" s="106"/>
      <c r="DC620" s="106"/>
      <c r="DD620" s="106"/>
      <c r="DE620" s="498"/>
      <c r="DF620" s="92"/>
      <c r="DG620" s="107"/>
      <c r="DH620" s="107"/>
      <c r="DI620" s="107"/>
      <c r="DJ620" s="107"/>
      <c r="DK620" s="107"/>
      <c r="DL620" s="107"/>
      <c r="DM620" s="110"/>
      <c r="DN620" s="110"/>
      <c r="DO620" s="110"/>
      <c r="DP620" s="110"/>
      <c r="DQ620" s="110"/>
      <c r="DR620" s="110"/>
      <c r="DS620" s="110"/>
      <c r="DT620" s="110"/>
      <c r="DU620" s="497"/>
      <c r="DV620" s="497"/>
      <c r="DW620" s="497"/>
      <c r="DX620" s="497"/>
      <c r="DY620" s="497"/>
      <c r="DZ620" s="497"/>
      <c r="EA620" s="205">
        <v>0.60929699999999998</v>
      </c>
      <c r="EB620" s="99">
        <v>0.29698000000000002</v>
      </c>
      <c r="EC620" s="99">
        <v>0.18601899999999999</v>
      </c>
      <c r="ED620" s="99">
        <v>0.80066400000000004</v>
      </c>
      <c r="EE620" s="99">
        <v>0.88420699999999997</v>
      </c>
      <c r="EF620" s="99">
        <v>1.19509E-2</v>
      </c>
      <c r="EG620" s="99">
        <v>32.596499999999999</v>
      </c>
      <c r="EH620" s="99">
        <v>176.10900000000001</v>
      </c>
      <c r="EI620" s="99">
        <v>153.119</v>
      </c>
      <c r="EJ620" s="99">
        <v>-144.29900000000001</v>
      </c>
      <c r="EK620" s="99">
        <v>-160.93600000000001</v>
      </c>
      <c r="EL620" s="99">
        <v>159.31899999999999</v>
      </c>
      <c r="EM620" s="99">
        <v>0.44831900000000002</v>
      </c>
      <c r="EN620" s="99">
        <v>0.50912299999999999</v>
      </c>
      <c r="EO620" s="99">
        <v>0.54756199999999999</v>
      </c>
      <c r="EP620" s="99">
        <v>0.36302400000000001</v>
      </c>
      <c r="EQ620" s="99">
        <v>0.37933699999999998</v>
      </c>
      <c r="ER620" s="99">
        <v>0.61136699999999999</v>
      </c>
      <c r="ES620" s="99">
        <v>0</v>
      </c>
      <c r="ET620" s="99">
        <v>6.43743</v>
      </c>
      <c r="EU620" s="99">
        <v>6.28043</v>
      </c>
      <c r="EV620" s="99">
        <v>-3.7922699999999998</v>
      </c>
      <c r="EW620" s="99">
        <v>4.4195599999999997</v>
      </c>
      <c r="EX620" s="119">
        <v>8.2688600000000001</v>
      </c>
      <c r="EY620" s="121"/>
      <c r="EZ620" s="454"/>
      <c r="FA620" s="83"/>
      <c r="FB620" s="126"/>
      <c r="FC620" s="116"/>
      <c r="FD620" s="116"/>
      <c r="FE620" s="116"/>
      <c r="FF620" s="116"/>
      <c r="FG620" s="116"/>
      <c r="FH620" s="116"/>
      <c r="FI620" s="116"/>
      <c r="FJ620" s="116"/>
      <c r="FK620" s="116"/>
      <c r="FL620" s="116"/>
      <c r="FM620" s="116"/>
      <c r="FN620" s="116"/>
    </row>
    <row r="621" spans="1:171" s="3" customFormat="1" ht="15" customHeight="1" x14ac:dyDescent="0.2">
      <c r="A621" s="188">
        <v>20140619</v>
      </c>
      <c r="B621" s="188">
        <v>5</v>
      </c>
      <c r="C621" s="189">
        <v>22</v>
      </c>
      <c r="D621" s="189">
        <v>2</v>
      </c>
      <c r="E621" s="189">
        <v>3</v>
      </c>
      <c r="F621" s="189">
        <v>11</v>
      </c>
      <c r="G621" s="191">
        <v>1.9</v>
      </c>
      <c r="H621" s="435">
        <v>0</v>
      </c>
      <c r="I621" s="190">
        <v>10000</v>
      </c>
      <c r="J621" s="101" t="s">
        <v>734</v>
      </c>
      <c r="K621" s="566" t="str">
        <f>IF(B621=2,"Z:\Data\MOOG\HeTao\raw\",IF(B621=5,"Z:\Data\MOOG\Polo\raw\",""))</f>
        <v>Z:\Data\MOOG\Polo\raw\</v>
      </c>
      <c r="L621" s="187" t="s">
        <v>2560</v>
      </c>
      <c r="M621" s="569" t="str">
        <f>IF(NOT(ISERROR(FIND("Training_dt",W621))),"'Plot Psychometric_HH_dt_yuchen'",IF(NOT(ISERROR(FIND("Training",W621))),"'Plot Psychometric_HH'",IF(NOT(ISERROR(FIND("1DAT",W621))),"'Plot Tuning Azimuth_HH'",IF(NOT(ISERROR(FIND("HD_dt",W621))),"'Plot HeadingDiscimination_PSTH_HH_dt_yuchen'",IF(NOT(ISERROR(FIND("HD",W621))),"'Plot HeadingDiscimination_PSTH_HH'",IF(NOT(ISERROR(FIND("MemSac",W621))),"'Memory Saccade Analysis_HH'",IF(NOT(ISERROR(FIND("DelSac",W621))),"'Memory Saccade Analysis_HH'",IF(NOT(ISERROR(FIND("u-stim",W621))),"'Plot Microstim_HH'",""))))))))</f>
        <v>'Plot Tuning Azimuth_HH'</v>
      </c>
      <c r="N621" s="573">
        <v>1</v>
      </c>
      <c r="O621" s="584">
        <v>-1</v>
      </c>
      <c r="P621" s="590">
        <v>4</v>
      </c>
      <c r="Q621" s="590">
        <f>IF(B621=2,60,310)</f>
        <v>310</v>
      </c>
      <c r="R621" s="590">
        <v>5</v>
      </c>
      <c r="S621" s="590">
        <f>IF(B621=2,60,-190)</f>
        <v>-190</v>
      </c>
      <c r="T621" s="590">
        <v>1</v>
      </c>
      <c r="U621" s="590">
        <f>IF(Z621&lt;&gt;"",IF(NOT(ISERROR(FIND("SU",Z621))),VALUE(RIGHT(Z621,1))+4,IF(NOT(ISERROR(FIND("MU20",Z621))),20,IF(NOT(ISERROR(FIND("MU21",Z621))),21,IF(NOT(ISERROR(FIND("MU2",Z621))),2,1)))),"")</f>
        <v>1</v>
      </c>
      <c r="V621" s="583"/>
      <c r="W621" s="186" t="s">
        <v>6</v>
      </c>
      <c r="X621" s="192"/>
      <c r="Y621" s="219">
        <f>IF(NOT(ISERROR(FIND("MU=SU",X621))),1,IF(Z621&lt;&gt;"",IF(NOT(ISERROR(FIND("SU",Z621))),1,0),""))</f>
        <v>0</v>
      </c>
      <c r="Z621" s="217" t="s">
        <v>7</v>
      </c>
      <c r="AA621" s="218"/>
      <c r="AB621" s="77"/>
      <c r="AC621" s="78"/>
      <c r="AD621" s="199" t="s">
        <v>2563</v>
      </c>
      <c r="AE621" s="91">
        <v>121.16800000000001</v>
      </c>
      <c r="AF621" s="79">
        <v>0.416045</v>
      </c>
      <c r="AG621" s="79">
        <v>0.76337900000000003</v>
      </c>
      <c r="AH621" s="80">
        <v>0.56381300000000001</v>
      </c>
      <c r="AI621" s="81">
        <v>0.53975200000000001</v>
      </c>
      <c r="AJ621" s="81">
        <v>0.98462799999999995</v>
      </c>
      <c r="AK621" s="81">
        <v>124.68899999999999</v>
      </c>
      <c r="AL621" s="81">
        <v>54.093600000000002</v>
      </c>
      <c r="AM621" s="503" t="s">
        <v>4444</v>
      </c>
      <c r="AN621" s="480" t="s">
        <v>4445</v>
      </c>
      <c r="AO621" s="83">
        <v>-81.085899999999995</v>
      </c>
      <c r="AP621" s="83">
        <v>0.69086000000000003</v>
      </c>
      <c r="AQ621" s="83">
        <v>0.56151899999999999</v>
      </c>
      <c r="AR621" s="84">
        <v>1.27083E-5</v>
      </c>
      <c r="AS621" s="85">
        <v>-4.0628399999999996</v>
      </c>
      <c r="AT621" s="85">
        <v>-1.1253599999999999</v>
      </c>
      <c r="AU621" s="85" t="s">
        <v>1615</v>
      </c>
      <c r="AV621" s="85" t="s">
        <v>1615</v>
      </c>
      <c r="AW621" s="104" t="s">
        <v>4446</v>
      </c>
      <c r="AX621" s="86" t="s">
        <v>4447</v>
      </c>
      <c r="AY621" s="87" t="s">
        <v>1615</v>
      </c>
      <c r="AZ621" s="87" t="s">
        <v>1615</v>
      </c>
      <c r="BA621" s="87" t="s">
        <v>1615</v>
      </c>
      <c r="BB621" s="88" t="s">
        <v>1615</v>
      </c>
      <c r="BC621" s="89" t="s">
        <v>1615</v>
      </c>
      <c r="BD621" s="89" t="s">
        <v>1615</v>
      </c>
      <c r="BE621" s="89" t="s">
        <v>1615</v>
      </c>
      <c r="BF621" s="89" t="s">
        <v>1615</v>
      </c>
      <c r="BG621" s="504" t="s">
        <v>1615</v>
      </c>
      <c r="BH621" s="488" t="s">
        <v>1615</v>
      </c>
      <c r="BI621" s="251" t="s">
        <v>1243</v>
      </c>
      <c r="BJ621" s="252"/>
      <c r="BK621" s="252"/>
      <c r="BL621" s="259"/>
      <c r="BM621" s="230"/>
      <c r="BN621" s="230"/>
      <c r="BO621" s="261"/>
      <c r="BP621" s="231"/>
      <c r="BQ621" s="231"/>
      <c r="BR621" s="263"/>
      <c r="BS621" s="232"/>
      <c r="BT621" s="232"/>
      <c r="BU621" s="237"/>
      <c r="BV621" s="237"/>
      <c r="BW621" s="236"/>
      <c r="BX621" s="236"/>
      <c r="BY621" s="232"/>
      <c r="BZ621" s="235"/>
      <c r="CA621" s="257"/>
      <c r="CB621" s="233"/>
      <c r="CC621" s="230"/>
      <c r="CD621" s="230"/>
      <c r="CE621" s="230"/>
      <c r="CF621" s="230"/>
      <c r="CG621" s="230"/>
      <c r="CH621" s="230"/>
      <c r="CI621" s="230"/>
      <c r="CJ621" s="231"/>
      <c r="CK621" s="231"/>
      <c r="CL621" s="231"/>
      <c r="CM621" s="231"/>
      <c r="CN621" s="231"/>
      <c r="CO621" s="231"/>
      <c r="CP621" s="231"/>
      <c r="CQ621" s="231"/>
      <c r="CR621" s="232"/>
      <c r="CS621" s="232"/>
      <c r="CT621" s="232"/>
      <c r="CU621" s="232"/>
      <c r="CV621" s="232"/>
      <c r="CW621" s="232"/>
      <c r="CX621" s="232"/>
      <c r="CY621" s="234"/>
      <c r="CZ621" s="106"/>
      <c r="DA621" s="106"/>
      <c r="DB621" s="106"/>
      <c r="DC621" s="106"/>
      <c r="DD621" s="106"/>
      <c r="DE621" s="498"/>
      <c r="DF621" s="92"/>
      <c r="DG621" s="107"/>
      <c r="DH621" s="107"/>
      <c r="DI621" s="107"/>
      <c r="DJ621" s="107"/>
      <c r="DK621" s="107"/>
      <c r="DL621" s="107"/>
      <c r="DM621" s="110"/>
      <c r="DN621" s="110"/>
      <c r="DO621" s="110"/>
      <c r="DP621" s="110"/>
      <c r="DQ621" s="110"/>
      <c r="DR621" s="110"/>
      <c r="DS621" s="110"/>
      <c r="DT621" s="110"/>
      <c r="DU621" s="497"/>
      <c r="DV621" s="497"/>
      <c r="DW621" s="497"/>
      <c r="DX621" s="497"/>
      <c r="DY621" s="497"/>
      <c r="DZ621" s="497"/>
      <c r="EA621" s="205"/>
      <c r="EB621" s="99"/>
      <c r="EC621" s="99"/>
      <c r="ED621" s="99"/>
      <c r="EE621" s="99"/>
      <c r="EF621" s="99"/>
      <c r="EG621" s="99"/>
      <c r="EH621" s="99"/>
      <c r="EI621" s="99"/>
      <c r="EJ621" s="99"/>
      <c r="EK621" s="99"/>
      <c r="EL621" s="99"/>
      <c r="EM621" s="99"/>
      <c r="EN621" s="99"/>
      <c r="EO621" s="99"/>
      <c r="EP621" s="99"/>
      <c r="EQ621" s="99"/>
      <c r="ER621" s="99"/>
      <c r="ES621" s="99"/>
      <c r="ET621" s="99"/>
      <c r="EU621" s="99"/>
      <c r="EV621" s="99"/>
      <c r="EW621" s="99"/>
      <c r="EX621" s="119"/>
      <c r="EY621" s="121"/>
      <c r="EZ621" s="454"/>
      <c r="FA621" s="83"/>
      <c r="FB621" s="126"/>
      <c r="FC621" s="116"/>
      <c r="FD621" s="116"/>
      <c r="FE621" s="116"/>
      <c r="FF621" s="116"/>
      <c r="FG621" s="116"/>
      <c r="FH621" s="116"/>
      <c r="FI621" s="116"/>
      <c r="FJ621" s="116"/>
      <c r="FK621" s="116"/>
      <c r="FL621" s="116"/>
      <c r="FM621" s="116"/>
      <c r="FN621" s="116"/>
    </row>
    <row r="622" spans="1:171" s="3" customFormat="1" ht="15" customHeight="1" x14ac:dyDescent="0.2">
      <c r="A622" s="188">
        <v>20140619</v>
      </c>
      <c r="B622" s="188">
        <v>5</v>
      </c>
      <c r="C622" s="189">
        <v>22</v>
      </c>
      <c r="D622" s="189">
        <v>2</v>
      </c>
      <c r="E622" s="189">
        <v>3</v>
      </c>
      <c r="F622" s="189">
        <v>11</v>
      </c>
      <c r="G622" s="191">
        <v>1.9</v>
      </c>
      <c r="H622" s="435">
        <v>0</v>
      </c>
      <c r="I622" s="190">
        <v>10200</v>
      </c>
      <c r="J622" s="101" t="s">
        <v>734</v>
      </c>
      <c r="K622" s="566" t="str">
        <f>IF(B622=2,"Z:\Data\MOOG\HeTao\raw\",IF(B622=5,"Z:\Data\MOOG\Polo\raw\",""))</f>
        <v>Z:\Data\MOOG\Polo\raw\</v>
      </c>
      <c r="L622" s="187" t="s">
        <v>2561</v>
      </c>
      <c r="M622" s="569" t="str">
        <f>IF(NOT(ISERROR(FIND("Training_dt",W622))),"'Plot Psychometric_HH_dt_yuchen'",IF(NOT(ISERROR(FIND("Training",W622))),"'Plot Psychometric_HH'",IF(NOT(ISERROR(FIND("1DAT",W622))),"'Plot Tuning Azimuth_HH'",IF(NOT(ISERROR(FIND("HD_dt",W622))),"'Plot HeadingDiscimination_PSTH_HH_dt_yuchen'",IF(NOT(ISERROR(FIND("HD",W622))),"'Plot HeadingDiscimination_PSTH_HH'",IF(NOT(ISERROR(FIND("MemSac",W622))),"'Memory Saccade Analysis_HH'",IF(NOT(ISERROR(FIND("DelSac",W622))),"'Memory Saccade Analysis_HH'",IF(NOT(ISERROR(FIND("u-stim",W622))),"'Plot Microstim_HH'",""))))))))</f>
        <v>'Plot Tuning Azimuth_HH'</v>
      </c>
      <c r="N622" s="573">
        <v>1</v>
      </c>
      <c r="O622" s="584">
        <v>-1</v>
      </c>
      <c r="P622" s="590">
        <v>4</v>
      </c>
      <c r="Q622" s="590">
        <f>IF(B622=2,60,310)</f>
        <v>310</v>
      </c>
      <c r="R622" s="590">
        <v>5</v>
      </c>
      <c r="S622" s="590">
        <f>IF(B622=2,60,-190)</f>
        <v>-190</v>
      </c>
      <c r="T622" s="590">
        <v>1</v>
      </c>
      <c r="U622" s="590">
        <f>IF(Z622&lt;&gt;"",IF(NOT(ISERROR(FIND("SU",Z622))),VALUE(RIGHT(Z622,1))+4,IF(NOT(ISERROR(FIND("MU20",Z622))),20,IF(NOT(ISERROR(FIND("MU21",Z622))),21,IF(NOT(ISERROR(FIND("MU2",Z622))),2,1)))),"")</f>
        <v>1</v>
      </c>
      <c r="V622" s="583"/>
      <c r="W622" s="186" t="s">
        <v>6</v>
      </c>
      <c r="X622" s="192"/>
      <c r="Y622" s="219">
        <f>IF(NOT(ISERROR(FIND("MU=SU",X622))),1,IF(Z622&lt;&gt;"",IF(NOT(ISERROR(FIND("SU",Z622))),1,0),""))</f>
        <v>0</v>
      </c>
      <c r="Z622" s="217" t="s">
        <v>7</v>
      </c>
      <c r="AA622" s="218"/>
      <c r="AB622" s="77"/>
      <c r="AC622" s="78"/>
      <c r="AD622" s="199"/>
      <c r="AE622" s="91">
        <v>-111.529</v>
      </c>
      <c r="AF622" s="79">
        <v>0.55874100000000004</v>
      </c>
      <c r="AG622" s="79">
        <v>0.36592799999999998</v>
      </c>
      <c r="AH622" s="80">
        <v>0.15351699999999999</v>
      </c>
      <c r="AI622" s="81">
        <v>-0.12821199999999999</v>
      </c>
      <c r="AJ622" s="81">
        <v>-1.9134800000000001</v>
      </c>
      <c r="AK622" s="81" t="s">
        <v>1615</v>
      </c>
      <c r="AL622" s="81" t="s">
        <v>1615</v>
      </c>
      <c r="AM622" s="503" t="s">
        <v>4448</v>
      </c>
      <c r="AN622" s="480" t="s">
        <v>4449</v>
      </c>
      <c r="AO622" s="83">
        <v>-120.10599999999999</v>
      </c>
      <c r="AP622" s="83">
        <v>0.74195599999999995</v>
      </c>
      <c r="AQ622" s="83">
        <v>0.63532100000000002</v>
      </c>
      <c r="AR622" s="84">
        <v>5.6582500000000004E-6</v>
      </c>
      <c r="AS622" s="85">
        <v>-4.1559900000000001</v>
      </c>
      <c r="AT622" s="85">
        <v>-3.3693900000000001</v>
      </c>
      <c r="AU622" s="85">
        <v>-118.35299999999999</v>
      </c>
      <c r="AV622" s="85">
        <v>159.93600000000001</v>
      </c>
      <c r="AW622" s="104" t="s">
        <v>4450</v>
      </c>
      <c r="AX622" s="86" t="s">
        <v>4451</v>
      </c>
      <c r="AY622" s="87" t="s">
        <v>1615</v>
      </c>
      <c r="AZ622" s="87" t="s">
        <v>1615</v>
      </c>
      <c r="BA622" s="87" t="s">
        <v>1615</v>
      </c>
      <c r="BB622" s="88" t="s">
        <v>1615</v>
      </c>
      <c r="BC622" s="89" t="s">
        <v>1615</v>
      </c>
      <c r="BD622" s="89" t="s">
        <v>1615</v>
      </c>
      <c r="BE622" s="89" t="s">
        <v>1615</v>
      </c>
      <c r="BF622" s="89" t="s">
        <v>1615</v>
      </c>
      <c r="BG622" s="504" t="s">
        <v>1615</v>
      </c>
      <c r="BH622" s="488" t="s">
        <v>1615</v>
      </c>
      <c r="BI622" s="251" t="s">
        <v>1243</v>
      </c>
      <c r="BJ622" s="252"/>
      <c r="BK622" s="252"/>
      <c r="BL622" s="259"/>
      <c r="BM622" s="230"/>
      <c r="BN622" s="230"/>
      <c r="BO622" s="261"/>
      <c r="BP622" s="231"/>
      <c r="BQ622" s="231"/>
      <c r="BR622" s="263"/>
      <c r="BS622" s="232"/>
      <c r="BT622" s="232"/>
      <c r="BU622" s="237"/>
      <c r="BV622" s="237"/>
      <c r="BW622" s="236"/>
      <c r="BX622" s="236"/>
      <c r="BY622" s="232"/>
      <c r="BZ622" s="235"/>
      <c r="CA622" s="257"/>
      <c r="CB622" s="233"/>
      <c r="CC622" s="230"/>
      <c r="CD622" s="230"/>
      <c r="CE622" s="230"/>
      <c r="CF622" s="230"/>
      <c r="CG622" s="230"/>
      <c r="CH622" s="230"/>
      <c r="CI622" s="230"/>
      <c r="CJ622" s="231"/>
      <c r="CK622" s="231"/>
      <c r="CL622" s="231"/>
      <c r="CM622" s="231"/>
      <c r="CN622" s="231"/>
      <c r="CO622" s="231"/>
      <c r="CP622" s="231"/>
      <c r="CQ622" s="231"/>
      <c r="CR622" s="232"/>
      <c r="CS622" s="232"/>
      <c r="CT622" s="232"/>
      <c r="CU622" s="232"/>
      <c r="CV622" s="232"/>
      <c r="CW622" s="232"/>
      <c r="CX622" s="232"/>
      <c r="CY622" s="234"/>
      <c r="CZ622" s="106"/>
      <c r="DA622" s="106"/>
      <c r="DB622" s="106"/>
      <c r="DC622" s="106"/>
      <c r="DD622" s="106"/>
      <c r="DE622" s="498"/>
      <c r="DF622" s="92"/>
      <c r="DG622" s="107"/>
      <c r="DH622" s="107"/>
      <c r="DI622" s="107"/>
      <c r="DJ622" s="107"/>
      <c r="DK622" s="107"/>
      <c r="DL622" s="107"/>
      <c r="DM622" s="110"/>
      <c r="DN622" s="110"/>
      <c r="DO622" s="110"/>
      <c r="DP622" s="110"/>
      <c r="DQ622" s="110"/>
      <c r="DR622" s="110"/>
      <c r="DS622" s="110"/>
      <c r="DT622" s="110"/>
      <c r="DU622" s="497"/>
      <c r="DV622" s="497"/>
      <c r="DW622" s="497"/>
      <c r="DX622" s="497"/>
      <c r="DY622" s="497"/>
      <c r="DZ622" s="497"/>
      <c r="EA622" s="288"/>
      <c r="EB622" s="99"/>
      <c r="EC622" s="99"/>
      <c r="ED622" s="99"/>
      <c r="EE622" s="99"/>
      <c r="EF622" s="99"/>
      <c r="EG622" s="99"/>
      <c r="EH622" s="99"/>
      <c r="EI622" s="99"/>
      <c r="EJ622" s="99"/>
      <c r="EK622" s="99"/>
      <c r="EL622" s="99"/>
      <c r="EM622" s="99"/>
      <c r="EN622" s="99"/>
      <c r="EO622" s="99"/>
      <c r="EP622" s="99"/>
      <c r="EQ622" s="99"/>
      <c r="ER622" s="99"/>
      <c r="ES622" s="99"/>
      <c r="ET622" s="99"/>
      <c r="EU622" s="99"/>
      <c r="EV622" s="99"/>
      <c r="EW622" s="99"/>
      <c r="EX622" s="119"/>
      <c r="EY622" s="121"/>
      <c r="EZ622" s="454"/>
      <c r="FA622" s="83"/>
      <c r="FB622" s="126"/>
      <c r="FC622" s="116"/>
      <c r="FD622" s="116"/>
      <c r="FE622" s="116"/>
      <c r="FF622" s="116"/>
      <c r="FG622" s="116"/>
      <c r="FH622" s="116"/>
      <c r="FI622" s="116"/>
      <c r="FJ622" s="116"/>
      <c r="FK622" s="116"/>
      <c r="FL622" s="116"/>
      <c r="FM622" s="116"/>
      <c r="FN622" s="116"/>
    </row>
    <row r="623" spans="1:171" s="3" customFormat="1" ht="15" customHeight="1" x14ac:dyDescent="0.2">
      <c r="A623" s="188">
        <v>20140619</v>
      </c>
      <c r="B623" s="188">
        <v>5</v>
      </c>
      <c r="C623" s="189">
        <v>22</v>
      </c>
      <c r="D623" s="189">
        <v>2</v>
      </c>
      <c r="E623" s="189">
        <v>3</v>
      </c>
      <c r="F623" s="189">
        <v>11</v>
      </c>
      <c r="G623" s="191">
        <v>1.9</v>
      </c>
      <c r="H623" s="435">
        <v>0</v>
      </c>
      <c r="I623" s="190">
        <v>10300</v>
      </c>
      <c r="J623" s="101" t="s">
        <v>734</v>
      </c>
      <c r="K623" s="566" t="str">
        <f>IF(B623=2,"Z:\Data\MOOG\HeTao\raw\",IF(B623=5,"Z:\Data\MOOG\Polo\raw\",""))</f>
        <v>Z:\Data\MOOG\Polo\raw\</v>
      </c>
      <c r="L623" s="187" t="s">
        <v>2562</v>
      </c>
      <c r="M623" s="569" t="str">
        <f>IF(NOT(ISERROR(FIND("Training_dt",W623))),"'Plot Psychometric_HH_dt_yuchen'",IF(NOT(ISERROR(FIND("Training",W623))),"'Plot Psychometric_HH'",IF(NOT(ISERROR(FIND("1DAT",W623))),"'Plot Tuning Azimuth_HH'",IF(NOT(ISERROR(FIND("HD_dt",W623))),"'Plot HeadingDiscimination_PSTH_HH_dt_yuchen'",IF(NOT(ISERROR(FIND("HD",W623))),"'Plot HeadingDiscimination_PSTH_HH'",IF(NOT(ISERROR(FIND("MemSac",W623))),"'Memory Saccade Analysis_HH'",IF(NOT(ISERROR(FIND("DelSac",W623))),"'Memory Saccade Analysis_HH'",IF(NOT(ISERROR(FIND("u-stim",W623))),"'Plot Microstim_HH'",""))))))))</f>
        <v>'Plot Tuning Azimuth_HH'</v>
      </c>
      <c r="N623" s="573">
        <v>1</v>
      </c>
      <c r="O623" s="584">
        <v>-1</v>
      </c>
      <c r="P623" s="590">
        <v>4</v>
      </c>
      <c r="Q623" s="590">
        <f>IF(B623=2,60,310)</f>
        <v>310</v>
      </c>
      <c r="R623" s="590">
        <v>5</v>
      </c>
      <c r="S623" s="590">
        <f>IF(B623=2,60,-190)</f>
        <v>-190</v>
      </c>
      <c r="T623" s="590">
        <v>1</v>
      </c>
      <c r="U623" s="590">
        <f>IF(Z623&lt;&gt;"",IF(NOT(ISERROR(FIND("SU",Z623))),VALUE(RIGHT(Z623,1))+4,IF(NOT(ISERROR(FIND("MU20",Z623))),20,IF(NOT(ISERROR(FIND("MU21",Z623))),21,IF(NOT(ISERROR(FIND("MU2",Z623))),2,1)))),"")</f>
        <v>1</v>
      </c>
      <c r="V623" s="583"/>
      <c r="W623" s="186" t="s">
        <v>6</v>
      </c>
      <c r="X623" s="192"/>
      <c r="Y623" s="219">
        <f>IF(NOT(ISERROR(FIND("MU=SU",X623))),1,IF(Z623&lt;&gt;"",IF(NOT(ISERROR(FIND("SU",Z623))),1,0),""))</f>
        <v>0</v>
      </c>
      <c r="Z623" s="217" t="s">
        <v>7</v>
      </c>
      <c r="AA623" s="218"/>
      <c r="AB623" s="77"/>
      <c r="AC623" s="78"/>
      <c r="AD623" s="199"/>
      <c r="AE623" s="91">
        <v>-105.446</v>
      </c>
      <c r="AF623" s="79">
        <v>0.42676500000000001</v>
      </c>
      <c r="AG623" s="79">
        <v>4.76923E-2</v>
      </c>
      <c r="AH623" s="80">
        <v>0.60657300000000003</v>
      </c>
      <c r="AI623" s="81">
        <v>-1.1517599999999999</v>
      </c>
      <c r="AJ623" s="81">
        <v>-0.33796300000000001</v>
      </c>
      <c r="AK623" s="81">
        <v>-107.63</v>
      </c>
      <c r="AL623" s="81">
        <v>454.286</v>
      </c>
      <c r="AM623" s="503" t="s">
        <v>4452</v>
      </c>
      <c r="AN623" s="480" t="s">
        <v>4453</v>
      </c>
      <c r="AO623" s="83">
        <v>-113.768</v>
      </c>
      <c r="AP623" s="83">
        <v>0.72092500000000004</v>
      </c>
      <c r="AQ623" s="83">
        <v>0.52099600000000001</v>
      </c>
      <c r="AR623" s="84">
        <v>2.2591000000000001E-5</v>
      </c>
      <c r="AS623" s="85">
        <v>-2.2048899999999998</v>
      </c>
      <c r="AT623" s="85">
        <v>-3.05436</v>
      </c>
      <c r="AU623" s="85">
        <v>-107.88500000000001</v>
      </c>
      <c r="AV623" s="85">
        <v>160.535</v>
      </c>
      <c r="AW623" s="104" t="s">
        <v>4454</v>
      </c>
      <c r="AX623" s="86" t="s">
        <v>4455</v>
      </c>
      <c r="AY623" s="87" t="s">
        <v>1615</v>
      </c>
      <c r="AZ623" s="87" t="s">
        <v>1615</v>
      </c>
      <c r="BA623" s="87" t="s">
        <v>1615</v>
      </c>
      <c r="BB623" s="88" t="s">
        <v>1615</v>
      </c>
      <c r="BC623" s="89" t="s">
        <v>1615</v>
      </c>
      <c r="BD623" s="89" t="s">
        <v>1615</v>
      </c>
      <c r="BE623" s="89" t="s">
        <v>1615</v>
      </c>
      <c r="BF623" s="89" t="s">
        <v>1615</v>
      </c>
      <c r="BG623" s="504" t="s">
        <v>1615</v>
      </c>
      <c r="BH623" s="488" t="s">
        <v>1615</v>
      </c>
      <c r="BI623" s="251" t="s">
        <v>1243</v>
      </c>
      <c r="BJ623" s="252"/>
      <c r="BK623" s="252"/>
      <c r="BL623" s="259"/>
      <c r="BM623" s="230"/>
      <c r="BN623" s="230"/>
      <c r="BO623" s="261"/>
      <c r="BP623" s="231"/>
      <c r="BQ623" s="231"/>
      <c r="BR623" s="263"/>
      <c r="BS623" s="232"/>
      <c r="BT623" s="232"/>
      <c r="BU623" s="237"/>
      <c r="BV623" s="237"/>
      <c r="BW623" s="236"/>
      <c r="BX623" s="236"/>
      <c r="BY623" s="232"/>
      <c r="BZ623" s="235"/>
      <c r="CA623" s="257"/>
      <c r="CB623" s="233"/>
      <c r="CC623" s="230"/>
      <c r="CD623" s="230"/>
      <c r="CE623" s="230"/>
      <c r="CF623" s="230"/>
      <c r="CG623" s="230"/>
      <c r="CH623" s="230"/>
      <c r="CI623" s="230"/>
      <c r="CJ623" s="231"/>
      <c r="CK623" s="231"/>
      <c r="CL623" s="231"/>
      <c r="CM623" s="231"/>
      <c r="CN623" s="231"/>
      <c r="CO623" s="231"/>
      <c r="CP623" s="231"/>
      <c r="CQ623" s="231"/>
      <c r="CR623" s="232"/>
      <c r="CS623" s="232"/>
      <c r="CT623" s="232"/>
      <c r="CU623" s="232"/>
      <c r="CV623" s="232"/>
      <c r="CW623" s="232"/>
      <c r="CX623" s="232"/>
      <c r="CY623" s="234"/>
      <c r="CZ623" s="106"/>
      <c r="DA623" s="106"/>
      <c r="DB623" s="106"/>
      <c r="DC623" s="106"/>
      <c r="DD623" s="106"/>
      <c r="DE623" s="498"/>
      <c r="DF623" s="92"/>
      <c r="DG623" s="107"/>
      <c r="DH623" s="107"/>
      <c r="DI623" s="107"/>
      <c r="DJ623" s="107"/>
      <c r="DK623" s="107"/>
      <c r="DL623" s="107"/>
      <c r="DM623" s="110"/>
      <c r="DN623" s="110"/>
      <c r="DO623" s="110"/>
      <c r="DP623" s="110"/>
      <c r="DQ623" s="110"/>
      <c r="DR623" s="110"/>
      <c r="DS623" s="110"/>
      <c r="DT623" s="110"/>
      <c r="DU623" s="497"/>
      <c r="DV623" s="497"/>
      <c r="DW623" s="497"/>
      <c r="DX623" s="497"/>
      <c r="DY623" s="497"/>
      <c r="DZ623" s="497"/>
      <c r="EA623" s="288"/>
      <c r="EB623" s="99"/>
      <c r="EC623" s="99"/>
      <c r="ED623" s="99"/>
      <c r="EE623" s="99"/>
      <c r="EF623" s="99"/>
      <c r="EG623" s="99"/>
      <c r="EH623" s="99"/>
      <c r="EI623" s="99"/>
      <c r="EJ623" s="99"/>
      <c r="EK623" s="99"/>
      <c r="EL623" s="99"/>
      <c r="EM623" s="99"/>
      <c r="EN623" s="99"/>
      <c r="EO623" s="99"/>
      <c r="EP623" s="99"/>
      <c r="EQ623" s="99"/>
      <c r="ER623" s="99"/>
      <c r="ES623" s="99"/>
      <c r="ET623" s="99"/>
      <c r="EU623" s="99"/>
      <c r="EV623" s="99"/>
      <c r="EW623" s="99"/>
      <c r="EX623" s="119"/>
      <c r="EY623" s="121"/>
      <c r="EZ623" s="454"/>
      <c r="FA623" s="83"/>
      <c r="FB623" s="126"/>
      <c r="FC623" s="116"/>
      <c r="FD623" s="116"/>
      <c r="FE623" s="116"/>
      <c r="FF623" s="116"/>
      <c r="FG623" s="116"/>
      <c r="FH623" s="116"/>
      <c r="FI623" s="116"/>
      <c r="FJ623" s="116"/>
      <c r="FK623" s="116"/>
      <c r="FL623" s="116"/>
      <c r="FM623" s="116"/>
      <c r="FN623" s="116"/>
    </row>
    <row r="624" spans="1:171" s="3" customFormat="1" ht="15" customHeight="1" x14ac:dyDescent="0.2">
      <c r="A624" s="188">
        <v>20140620</v>
      </c>
      <c r="B624" s="188">
        <v>5</v>
      </c>
      <c r="C624" s="189">
        <v>23</v>
      </c>
      <c r="D624" s="189">
        <v>2</v>
      </c>
      <c r="E624" s="189">
        <v>2</v>
      </c>
      <c r="F624" s="189">
        <v>9</v>
      </c>
      <c r="G624" s="191">
        <v>1.9</v>
      </c>
      <c r="H624" s="435">
        <v>0</v>
      </c>
      <c r="I624" s="190">
        <v>8200</v>
      </c>
      <c r="J624" s="101" t="s">
        <v>734</v>
      </c>
      <c r="K624" s="566" t="str">
        <f>IF(B624=2,"Z:\Data\MOOG\HeTao\raw\",IF(B624=5,"Z:\Data\MOOG\Polo\raw\",""))</f>
        <v>Z:\Data\MOOG\Polo\raw\</v>
      </c>
      <c r="L624" s="187" t="s">
        <v>2564</v>
      </c>
      <c r="M624" s="569" t="str">
        <f>IF(NOT(ISERROR(FIND("Training_dt",W624))),"'Plot Psychometric_HH_dt_yuchen'",IF(NOT(ISERROR(FIND("Training",W624))),"'Plot Psychometric_HH'",IF(NOT(ISERROR(FIND("1DAT",W624))),"'Plot Tuning Azimuth_HH'",IF(NOT(ISERROR(FIND("HD_dt",W624))),"'Plot HeadingDiscimination_PSTH_HH_dt_yuchen'",IF(NOT(ISERROR(FIND("HD",W624))),"'Plot HeadingDiscimination_PSTH_HH'",IF(NOT(ISERROR(FIND("MemSac",W624))),"'Memory Saccade Analysis_HH'",IF(NOT(ISERROR(FIND("DelSac",W624))),"'Memory Saccade Analysis_HH'",IF(NOT(ISERROR(FIND("u-stim",W624))),"'Plot Microstim_HH'",""))))))))</f>
        <v>'Plot Tuning Azimuth_HH'</v>
      </c>
      <c r="N624" s="573">
        <v>1</v>
      </c>
      <c r="O624" s="584">
        <v>-1</v>
      </c>
      <c r="P624" s="590">
        <v>4</v>
      </c>
      <c r="Q624" s="590">
        <f>IF(B624=2,60,310)</f>
        <v>310</v>
      </c>
      <c r="R624" s="590">
        <v>5</v>
      </c>
      <c r="S624" s="590">
        <f>IF(B624=2,60,-190)</f>
        <v>-190</v>
      </c>
      <c r="T624" s="590">
        <v>1</v>
      </c>
      <c r="U624" s="590">
        <f>IF(Z624&lt;&gt;"",IF(NOT(ISERROR(FIND("SU",Z624))),VALUE(RIGHT(Z624,1))+4,IF(NOT(ISERROR(FIND("MU20",Z624))),20,IF(NOT(ISERROR(FIND("MU21",Z624))),21,IF(NOT(ISERROR(FIND("MU2",Z624))),2,1)))),"")</f>
        <v>1</v>
      </c>
      <c r="V624" s="583"/>
      <c r="W624" s="186" t="s">
        <v>6</v>
      </c>
      <c r="X624" s="192"/>
      <c r="Y624" s="219">
        <f>IF(NOT(ISERROR(FIND("MU=SU",X624))),1,IF(Z624&lt;&gt;"",IF(NOT(ISERROR(FIND("SU",Z624))),1,0),""))</f>
        <v>0</v>
      </c>
      <c r="Z624" s="217" t="s">
        <v>7</v>
      </c>
      <c r="AA624" s="218"/>
      <c r="AB624" s="77"/>
      <c r="AC624" s="78"/>
      <c r="AD624" s="199" t="s">
        <v>2580</v>
      </c>
      <c r="AE624" s="91">
        <v>-148.70599999999999</v>
      </c>
      <c r="AF624" s="79">
        <v>0.37812699999999999</v>
      </c>
      <c r="AG624" s="79">
        <v>0.102798</v>
      </c>
      <c r="AH624" s="80">
        <v>0.67043200000000003</v>
      </c>
      <c r="AI624" s="81">
        <v>-0.38514300000000001</v>
      </c>
      <c r="AJ624" s="81">
        <v>-0.30345499999999997</v>
      </c>
      <c r="AK624" s="81">
        <v>-148.72999999999999</v>
      </c>
      <c r="AL624" s="81">
        <v>295.697</v>
      </c>
      <c r="AM624" s="503" t="s">
        <v>8317</v>
      </c>
      <c r="AN624" s="480" t="s">
        <v>8318</v>
      </c>
      <c r="AO624" s="83">
        <v>136.51900000000001</v>
      </c>
      <c r="AP624" s="83">
        <v>0.62387899999999996</v>
      </c>
      <c r="AQ624" s="83">
        <v>0.31565799999999999</v>
      </c>
      <c r="AR624" s="84">
        <v>4.95544E-4</v>
      </c>
      <c r="AS624" s="85">
        <v>1.3139099999999999</v>
      </c>
      <c r="AT624" s="85">
        <v>1.8051699999999999</v>
      </c>
      <c r="AU624" s="85">
        <v>130.99600000000001</v>
      </c>
      <c r="AV624" s="85">
        <v>144.65899999999999</v>
      </c>
      <c r="AW624" s="104" t="s">
        <v>8319</v>
      </c>
      <c r="AX624" s="86" t="s">
        <v>8320</v>
      </c>
      <c r="AY624" s="87" t="s">
        <v>1615</v>
      </c>
      <c r="AZ624" s="87" t="s">
        <v>1615</v>
      </c>
      <c r="BA624" s="87" t="s">
        <v>1615</v>
      </c>
      <c r="BB624" s="88" t="s">
        <v>1615</v>
      </c>
      <c r="BC624" s="89" t="s">
        <v>1615</v>
      </c>
      <c r="BD624" s="89" t="s">
        <v>1615</v>
      </c>
      <c r="BE624" s="89" t="s">
        <v>1615</v>
      </c>
      <c r="BF624" s="89" t="s">
        <v>1615</v>
      </c>
      <c r="BG624" s="504" t="s">
        <v>1615</v>
      </c>
      <c r="BH624" s="488" t="s">
        <v>1615</v>
      </c>
      <c r="BI624" s="251" t="s">
        <v>1243</v>
      </c>
      <c r="BJ624" s="252"/>
      <c r="BK624" s="252"/>
      <c r="BL624" s="259"/>
      <c r="BM624" s="230"/>
      <c r="BN624" s="230"/>
      <c r="BO624" s="261"/>
      <c r="BP624" s="231"/>
      <c r="BQ624" s="231"/>
      <c r="BR624" s="263"/>
      <c r="BS624" s="232"/>
      <c r="BT624" s="232"/>
      <c r="BU624" s="237"/>
      <c r="BV624" s="237"/>
      <c r="BW624" s="236"/>
      <c r="BX624" s="236"/>
      <c r="BY624" s="232"/>
      <c r="BZ624" s="235"/>
      <c r="CA624" s="257"/>
      <c r="CB624" s="233"/>
      <c r="CC624" s="230"/>
      <c r="CD624" s="230"/>
      <c r="CE624" s="230"/>
      <c r="CF624" s="230"/>
      <c r="CG624" s="230"/>
      <c r="CH624" s="230"/>
      <c r="CI624" s="230"/>
      <c r="CJ624" s="231"/>
      <c r="CK624" s="231"/>
      <c r="CL624" s="231"/>
      <c r="CM624" s="231"/>
      <c r="CN624" s="231"/>
      <c r="CO624" s="231"/>
      <c r="CP624" s="231"/>
      <c r="CQ624" s="231"/>
      <c r="CR624" s="232"/>
      <c r="CS624" s="232"/>
      <c r="CT624" s="232"/>
      <c r="CU624" s="232"/>
      <c r="CV624" s="232"/>
      <c r="CW624" s="232"/>
      <c r="CX624" s="232"/>
      <c r="CY624" s="234"/>
      <c r="CZ624" s="106"/>
      <c r="DA624" s="106"/>
      <c r="DB624" s="106"/>
      <c r="DC624" s="106"/>
      <c r="DD624" s="106"/>
      <c r="DE624" s="498"/>
      <c r="DF624" s="92"/>
      <c r="DG624" s="107"/>
      <c r="DH624" s="107"/>
      <c r="DI624" s="107"/>
      <c r="DJ624" s="107"/>
      <c r="DK624" s="107"/>
      <c r="DL624" s="107"/>
      <c r="DM624" s="110"/>
      <c r="DN624" s="110"/>
      <c r="DO624" s="110"/>
      <c r="DP624" s="110"/>
      <c r="DQ624" s="110"/>
      <c r="DR624" s="110"/>
      <c r="DS624" s="110"/>
      <c r="DT624" s="110"/>
      <c r="DU624" s="497"/>
      <c r="DV624" s="497"/>
      <c r="DW624" s="497"/>
      <c r="DX624" s="497"/>
      <c r="DY624" s="497"/>
      <c r="DZ624" s="497"/>
      <c r="EA624" s="491"/>
      <c r="EB624" s="492"/>
      <c r="EC624" s="492"/>
      <c r="ED624" s="492"/>
      <c r="EE624" s="492"/>
      <c r="EF624" s="492"/>
      <c r="EG624" s="492"/>
      <c r="EH624" s="492"/>
      <c r="EI624" s="492"/>
      <c r="EJ624" s="492"/>
      <c r="EK624" s="492"/>
      <c r="EL624" s="492"/>
      <c r="EM624" s="492"/>
      <c r="EN624" s="492"/>
      <c r="EO624" s="492"/>
      <c r="EP624" s="492"/>
      <c r="EQ624" s="492"/>
      <c r="ER624" s="492"/>
      <c r="ES624" s="492"/>
      <c r="ET624" s="492"/>
      <c r="EU624" s="492"/>
      <c r="EV624" s="492"/>
      <c r="EW624" s="492"/>
      <c r="EX624" s="506"/>
      <c r="EY624" s="121"/>
      <c r="EZ624" s="454"/>
      <c r="FA624" s="83"/>
      <c r="FB624" s="126"/>
      <c r="FC624" s="116"/>
      <c r="FD624" s="116"/>
      <c r="FE624" s="116"/>
      <c r="FF624" s="116"/>
      <c r="FG624" s="116"/>
      <c r="FH624" s="116"/>
      <c r="FI624" s="116"/>
      <c r="FJ624" s="116"/>
      <c r="FK624" s="116"/>
      <c r="FL624" s="116"/>
      <c r="FM624" s="116"/>
      <c r="FN624" s="116"/>
    </row>
    <row r="625" spans="1:170" s="3" customFormat="1" ht="15" customHeight="1" x14ac:dyDescent="0.2">
      <c r="A625" s="188">
        <v>20140620</v>
      </c>
      <c r="B625" s="188">
        <v>5</v>
      </c>
      <c r="C625" s="189">
        <v>23</v>
      </c>
      <c r="D625" s="189">
        <v>2</v>
      </c>
      <c r="E625" s="189">
        <v>2</v>
      </c>
      <c r="F625" s="189">
        <v>9</v>
      </c>
      <c r="G625" s="191">
        <v>1.9</v>
      </c>
      <c r="H625" s="435">
        <v>0</v>
      </c>
      <c r="I625" s="190">
        <v>9900</v>
      </c>
      <c r="J625" s="101" t="s">
        <v>734</v>
      </c>
      <c r="K625" s="566" t="str">
        <f>IF(B625=2,"Z:\Data\MOOG\HeTao\raw\",IF(B625=5,"Z:\Data\MOOG\Polo\raw\",""))</f>
        <v>Z:\Data\MOOG\Polo\raw\</v>
      </c>
      <c r="L625" s="187" t="s">
        <v>2573</v>
      </c>
      <c r="M625" s="569" t="str">
        <f>IF(NOT(ISERROR(FIND("Training_dt",W625))),"'Plot Psychometric_HH_dt_yuchen'",IF(NOT(ISERROR(FIND("Training",W625))),"'Plot Psychometric_HH'",IF(NOT(ISERROR(FIND("1DAT",W625))),"'Plot Tuning Azimuth_HH'",IF(NOT(ISERROR(FIND("HD_dt",W625))),"'Plot HeadingDiscimination_PSTH_HH_dt_yuchen'",IF(NOT(ISERROR(FIND("HD",W625))),"'Plot HeadingDiscimination_PSTH_HH'",IF(NOT(ISERROR(FIND("MemSac",W625))),"'Memory Saccade Analysis_HH'",IF(NOT(ISERROR(FIND("DelSac",W625))),"'Memory Saccade Analysis_HH'",IF(NOT(ISERROR(FIND("u-stim",W625))),"'Plot Microstim_HH'",""))))))))</f>
        <v>'Plot Tuning Azimuth_HH'</v>
      </c>
      <c r="N625" s="573">
        <v>1</v>
      </c>
      <c r="O625" s="584">
        <v>-1</v>
      </c>
      <c r="P625" s="590">
        <v>4</v>
      </c>
      <c r="Q625" s="590">
        <f>IF(B625=2,60,310)</f>
        <v>310</v>
      </c>
      <c r="R625" s="590">
        <v>5</v>
      </c>
      <c r="S625" s="590">
        <f>IF(B625=2,60,-190)</f>
        <v>-190</v>
      </c>
      <c r="T625" s="590">
        <v>1</v>
      </c>
      <c r="U625" s="590">
        <f>IF(Z625&lt;&gt;"",IF(NOT(ISERROR(FIND("SU",Z625))),VALUE(RIGHT(Z625,1))+4,IF(NOT(ISERROR(FIND("MU20",Z625))),20,IF(NOT(ISERROR(FIND("MU21",Z625))),21,IF(NOT(ISERROR(FIND("MU2",Z625))),2,1)))),"")</f>
        <v>1</v>
      </c>
      <c r="V625" s="583"/>
      <c r="W625" s="186" t="s">
        <v>6</v>
      </c>
      <c r="X625" s="192"/>
      <c r="Y625" s="219">
        <f>IF(NOT(ISERROR(FIND("MU=SU",X625))),1,IF(Z625&lt;&gt;"",IF(NOT(ISERROR(FIND("SU",Z625))),1,0),""))</f>
        <v>0</v>
      </c>
      <c r="Z625" s="217" t="s">
        <v>7</v>
      </c>
      <c r="AA625" s="218"/>
      <c r="AB625" s="77"/>
      <c r="AC625" s="78"/>
      <c r="AD625" s="199"/>
      <c r="AE625" s="91">
        <v>84.1631</v>
      </c>
      <c r="AF625" s="79">
        <v>0.61309599999999997</v>
      </c>
      <c r="AG625" s="79">
        <v>0.26224799999999998</v>
      </c>
      <c r="AH625" s="80">
        <v>3.7533499999999999E-3</v>
      </c>
      <c r="AI625" s="81">
        <v>0.95231399999999999</v>
      </c>
      <c r="AJ625" s="81">
        <v>0.74029800000000001</v>
      </c>
      <c r="AK625" s="81" t="s">
        <v>1615</v>
      </c>
      <c r="AL625" s="81" t="s">
        <v>1615</v>
      </c>
      <c r="AM625" s="503" t="s">
        <v>8321</v>
      </c>
      <c r="AN625" s="480" t="s">
        <v>8322</v>
      </c>
      <c r="AO625" s="83">
        <v>-77.835999999999999</v>
      </c>
      <c r="AP625" s="83">
        <v>0.73269899999999999</v>
      </c>
      <c r="AQ625" s="83">
        <v>0.67686500000000005</v>
      </c>
      <c r="AR625" s="84">
        <v>6.4722299999999997E-9</v>
      </c>
      <c r="AS625" s="85">
        <v>-4.1357900000000001</v>
      </c>
      <c r="AT625" s="85">
        <v>-2.78485</v>
      </c>
      <c r="AU625" s="85">
        <v>-74.576700000000002</v>
      </c>
      <c r="AV625" s="85">
        <v>90.420599999999993</v>
      </c>
      <c r="AW625" s="104" t="s">
        <v>8323</v>
      </c>
      <c r="AX625" s="86" t="s">
        <v>8324</v>
      </c>
      <c r="AY625" s="87" t="s">
        <v>1615</v>
      </c>
      <c r="AZ625" s="87" t="s">
        <v>1615</v>
      </c>
      <c r="BA625" s="87" t="s">
        <v>1615</v>
      </c>
      <c r="BB625" s="88" t="s">
        <v>1615</v>
      </c>
      <c r="BC625" s="89" t="s">
        <v>1615</v>
      </c>
      <c r="BD625" s="89" t="s">
        <v>1615</v>
      </c>
      <c r="BE625" s="89" t="s">
        <v>1615</v>
      </c>
      <c r="BF625" s="89" t="s">
        <v>1615</v>
      </c>
      <c r="BG625" s="504" t="s">
        <v>1615</v>
      </c>
      <c r="BH625" s="488" t="s">
        <v>1615</v>
      </c>
      <c r="BI625" s="251" t="s">
        <v>1243</v>
      </c>
      <c r="BJ625" s="252"/>
      <c r="BK625" s="252"/>
      <c r="BL625" s="259"/>
      <c r="BM625" s="230"/>
      <c r="BN625" s="230"/>
      <c r="BO625" s="261"/>
      <c r="BP625" s="231"/>
      <c r="BQ625" s="231"/>
      <c r="BR625" s="263"/>
      <c r="BS625" s="232"/>
      <c r="BT625" s="232"/>
      <c r="BU625" s="237"/>
      <c r="BV625" s="237"/>
      <c r="BW625" s="236"/>
      <c r="BX625" s="236"/>
      <c r="BY625" s="232"/>
      <c r="BZ625" s="235"/>
      <c r="CA625" s="257"/>
      <c r="CB625" s="233"/>
      <c r="CC625" s="230"/>
      <c r="CD625" s="230"/>
      <c r="CE625" s="230"/>
      <c r="CF625" s="230"/>
      <c r="CG625" s="230"/>
      <c r="CH625" s="230"/>
      <c r="CI625" s="230"/>
      <c r="CJ625" s="231"/>
      <c r="CK625" s="231"/>
      <c r="CL625" s="231"/>
      <c r="CM625" s="231"/>
      <c r="CN625" s="231"/>
      <c r="CO625" s="231"/>
      <c r="CP625" s="231"/>
      <c r="CQ625" s="231"/>
      <c r="CR625" s="232"/>
      <c r="CS625" s="232"/>
      <c r="CT625" s="232"/>
      <c r="CU625" s="232"/>
      <c r="CV625" s="232"/>
      <c r="CW625" s="232"/>
      <c r="CX625" s="232"/>
      <c r="CY625" s="234"/>
      <c r="CZ625" s="106"/>
      <c r="DA625" s="106"/>
      <c r="DB625" s="106"/>
      <c r="DC625" s="106"/>
      <c r="DD625" s="106"/>
      <c r="DE625" s="498"/>
      <c r="DF625" s="92"/>
      <c r="DG625" s="107"/>
      <c r="DH625" s="107"/>
      <c r="DI625" s="107"/>
      <c r="DJ625" s="107"/>
      <c r="DK625" s="107"/>
      <c r="DL625" s="107"/>
      <c r="DM625" s="110"/>
      <c r="DN625" s="110"/>
      <c r="DO625" s="110"/>
      <c r="DP625" s="110"/>
      <c r="DQ625" s="110"/>
      <c r="DR625" s="110"/>
      <c r="DS625" s="110"/>
      <c r="DT625" s="110"/>
      <c r="DU625" s="497"/>
      <c r="DV625" s="497"/>
      <c r="DW625" s="497"/>
      <c r="DX625" s="497"/>
      <c r="DY625" s="497"/>
      <c r="DZ625" s="497"/>
      <c r="EA625" s="185"/>
      <c r="EB625" s="99"/>
      <c r="EC625" s="99"/>
      <c r="ED625" s="99"/>
      <c r="EE625" s="99"/>
      <c r="EF625" s="99"/>
      <c r="EG625" s="99"/>
      <c r="EH625" s="99"/>
      <c r="EI625" s="99"/>
      <c r="EJ625" s="99"/>
      <c r="EK625" s="99"/>
      <c r="EL625" s="99"/>
      <c r="EM625" s="99"/>
      <c r="EN625" s="99"/>
      <c r="EO625" s="99"/>
      <c r="EP625" s="99"/>
      <c r="EQ625" s="99"/>
      <c r="ER625" s="99"/>
      <c r="ES625" s="99"/>
      <c r="ET625" s="99"/>
      <c r="EU625" s="99"/>
      <c r="EV625" s="99"/>
      <c r="EW625" s="99"/>
      <c r="EX625" s="119"/>
      <c r="EY625" s="121"/>
      <c r="EZ625" s="454"/>
      <c r="FA625" s="83"/>
      <c r="FB625" s="126"/>
      <c r="FC625" s="116"/>
      <c r="FD625" s="116"/>
      <c r="FE625" s="116"/>
      <c r="FF625" s="116"/>
      <c r="FG625" s="116"/>
      <c r="FH625" s="116"/>
      <c r="FI625" s="116"/>
      <c r="FJ625" s="116"/>
      <c r="FK625" s="116"/>
      <c r="FL625" s="116"/>
      <c r="FM625" s="116"/>
      <c r="FN625" s="116"/>
    </row>
    <row r="626" spans="1:170" s="3" customFormat="1" ht="15" customHeight="1" x14ac:dyDescent="0.2">
      <c r="A626" s="188">
        <v>20140620</v>
      </c>
      <c r="B626" s="188">
        <v>5</v>
      </c>
      <c r="C626" s="189">
        <v>23</v>
      </c>
      <c r="D626" s="189">
        <v>2</v>
      </c>
      <c r="E626" s="189">
        <v>2</v>
      </c>
      <c r="F626" s="189">
        <v>9</v>
      </c>
      <c r="G626" s="191">
        <v>1.9</v>
      </c>
      <c r="H626" s="435">
        <v>0</v>
      </c>
      <c r="I626" s="190">
        <v>10000</v>
      </c>
      <c r="J626" s="101" t="s">
        <v>734</v>
      </c>
      <c r="K626" s="566" t="str">
        <f>IF(B626=2,"Z:\Data\MOOG\HeTao\raw\",IF(B626=5,"Z:\Data\MOOG\Polo\raw\",""))</f>
        <v>Z:\Data\MOOG\Polo\raw\</v>
      </c>
      <c r="L626" s="187" t="s">
        <v>2574</v>
      </c>
      <c r="M626" s="569" t="str">
        <f>IF(NOT(ISERROR(FIND("Training_dt",W626))),"'Plot Psychometric_HH_dt_yuchen'",IF(NOT(ISERROR(FIND("Training",W626))),"'Plot Psychometric_HH'",IF(NOT(ISERROR(FIND("1DAT",W626))),"'Plot Tuning Azimuth_HH'",IF(NOT(ISERROR(FIND("HD_dt",W626))),"'Plot HeadingDiscimination_PSTH_HH_dt_yuchen'",IF(NOT(ISERROR(FIND("HD",W626))),"'Plot HeadingDiscimination_PSTH_HH'",IF(NOT(ISERROR(FIND("MemSac",W626))),"'Memory Saccade Analysis_HH'",IF(NOT(ISERROR(FIND("DelSac",W626))),"'Memory Saccade Analysis_HH'",IF(NOT(ISERROR(FIND("u-stim",W626))),"'Plot Microstim_HH'",""))))))))</f>
        <v>'Plot Tuning Azimuth_HH'</v>
      </c>
      <c r="N626" s="573">
        <v>1</v>
      </c>
      <c r="O626" s="584">
        <v>-1</v>
      </c>
      <c r="P626" s="590">
        <v>4</v>
      </c>
      <c r="Q626" s="590">
        <f>IF(B626=2,60,310)</f>
        <v>310</v>
      </c>
      <c r="R626" s="590">
        <v>5</v>
      </c>
      <c r="S626" s="590">
        <f>IF(B626=2,60,-190)</f>
        <v>-190</v>
      </c>
      <c r="T626" s="590">
        <v>1</v>
      </c>
      <c r="U626" s="590">
        <f>IF(Z626&lt;&gt;"",IF(NOT(ISERROR(FIND("SU",Z626))),VALUE(RIGHT(Z626,1))+4,IF(NOT(ISERROR(FIND("MU20",Z626))),20,IF(NOT(ISERROR(FIND("MU21",Z626))),21,IF(NOT(ISERROR(FIND("MU2",Z626))),2,1)))),"")</f>
        <v>1</v>
      </c>
      <c r="V626" s="583"/>
      <c r="W626" s="186" t="s">
        <v>6</v>
      </c>
      <c r="X626" s="192"/>
      <c r="Y626" s="219">
        <f>IF(NOT(ISERROR(FIND("MU=SU",X626))),1,IF(Z626&lt;&gt;"",IF(NOT(ISERROR(FIND("SU",Z626))),1,0),""))</f>
        <v>0</v>
      </c>
      <c r="Z626" s="217" t="s">
        <v>7</v>
      </c>
      <c r="AA626" s="218"/>
      <c r="AB626" s="77"/>
      <c r="AC626" s="78"/>
      <c r="AD626" s="199"/>
      <c r="AE626" s="91">
        <v>-18.520900000000001</v>
      </c>
      <c r="AF626" s="79">
        <v>0.44763799999999998</v>
      </c>
      <c r="AG626" s="79">
        <v>0.36524000000000001</v>
      </c>
      <c r="AH626" s="80">
        <v>0.52379299999999995</v>
      </c>
      <c r="AI626" s="81">
        <v>-0.70538699999999999</v>
      </c>
      <c r="AJ626" s="81">
        <v>0.473746</v>
      </c>
      <c r="AK626" s="81" t="s">
        <v>1615</v>
      </c>
      <c r="AL626" s="81" t="s">
        <v>1615</v>
      </c>
      <c r="AM626" s="503" t="s">
        <v>8325</v>
      </c>
      <c r="AN626" s="480" t="s">
        <v>8326</v>
      </c>
      <c r="AO626" s="83">
        <v>-102.786</v>
      </c>
      <c r="AP626" s="83">
        <v>0.66254999999999997</v>
      </c>
      <c r="AQ626" s="83">
        <v>0.57254499999999997</v>
      </c>
      <c r="AR626" s="84">
        <v>7.18269E-4</v>
      </c>
      <c r="AS626" s="85">
        <v>-1.8993100000000001</v>
      </c>
      <c r="AT626" s="85">
        <v>-2.9635400000000001</v>
      </c>
      <c r="AU626" s="85">
        <v>-101.566</v>
      </c>
      <c r="AV626" s="85">
        <v>101.629</v>
      </c>
      <c r="AW626" s="104" t="s">
        <v>8327</v>
      </c>
      <c r="AX626" s="86" t="s">
        <v>8328</v>
      </c>
      <c r="AY626" s="87" t="s">
        <v>1615</v>
      </c>
      <c r="AZ626" s="87" t="s">
        <v>1615</v>
      </c>
      <c r="BA626" s="87" t="s">
        <v>1615</v>
      </c>
      <c r="BB626" s="88" t="s">
        <v>1615</v>
      </c>
      <c r="BC626" s="89" t="s">
        <v>1615</v>
      </c>
      <c r="BD626" s="89" t="s">
        <v>1615</v>
      </c>
      <c r="BE626" s="89" t="s">
        <v>1615</v>
      </c>
      <c r="BF626" s="89" t="s">
        <v>1615</v>
      </c>
      <c r="BG626" s="504" t="s">
        <v>1615</v>
      </c>
      <c r="BH626" s="488" t="s">
        <v>1615</v>
      </c>
      <c r="BI626" s="251" t="s">
        <v>1243</v>
      </c>
      <c r="BJ626" s="252"/>
      <c r="BK626" s="252"/>
      <c r="BL626" s="259"/>
      <c r="BM626" s="230"/>
      <c r="BN626" s="230"/>
      <c r="BO626" s="261"/>
      <c r="BP626" s="231"/>
      <c r="BQ626" s="231"/>
      <c r="BR626" s="263"/>
      <c r="BS626" s="232"/>
      <c r="BT626" s="232"/>
      <c r="BU626" s="237"/>
      <c r="BV626" s="237"/>
      <c r="BW626" s="236"/>
      <c r="BX626" s="236"/>
      <c r="BY626" s="232"/>
      <c r="BZ626" s="235"/>
      <c r="CA626" s="257"/>
      <c r="CB626" s="233"/>
      <c r="CC626" s="230"/>
      <c r="CD626" s="230"/>
      <c r="CE626" s="230"/>
      <c r="CF626" s="230"/>
      <c r="CG626" s="230"/>
      <c r="CH626" s="230"/>
      <c r="CI626" s="230"/>
      <c r="CJ626" s="231"/>
      <c r="CK626" s="231"/>
      <c r="CL626" s="231"/>
      <c r="CM626" s="231"/>
      <c r="CN626" s="231"/>
      <c r="CO626" s="231"/>
      <c r="CP626" s="231"/>
      <c r="CQ626" s="231"/>
      <c r="CR626" s="232"/>
      <c r="CS626" s="232"/>
      <c r="CT626" s="232"/>
      <c r="CU626" s="232"/>
      <c r="CV626" s="232"/>
      <c r="CW626" s="232"/>
      <c r="CX626" s="232"/>
      <c r="CY626" s="234"/>
      <c r="CZ626" s="106"/>
      <c r="DA626" s="106"/>
      <c r="DB626" s="106"/>
      <c r="DC626" s="106"/>
      <c r="DD626" s="106"/>
      <c r="DE626" s="498"/>
      <c r="DF626" s="92"/>
      <c r="DG626" s="107"/>
      <c r="DH626" s="107"/>
      <c r="DI626" s="107"/>
      <c r="DJ626" s="107"/>
      <c r="DK626" s="107"/>
      <c r="DL626" s="107"/>
      <c r="DM626" s="110"/>
      <c r="DN626" s="110"/>
      <c r="DO626" s="110"/>
      <c r="DP626" s="110"/>
      <c r="DQ626" s="110"/>
      <c r="DR626" s="110"/>
      <c r="DS626" s="110"/>
      <c r="DT626" s="110"/>
      <c r="DU626" s="497"/>
      <c r="DV626" s="497"/>
      <c r="DW626" s="497"/>
      <c r="DX626" s="497"/>
      <c r="DY626" s="497"/>
      <c r="DZ626" s="497"/>
      <c r="EA626" s="288"/>
      <c r="EB626" s="99"/>
      <c r="EC626" s="99"/>
      <c r="ED626" s="99"/>
      <c r="EE626" s="99"/>
      <c r="EF626" s="99"/>
      <c r="EG626" s="99"/>
      <c r="EH626" s="99"/>
      <c r="EI626" s="99"/>
      <c r="EJ626" s="99"/>
      <c r="EK626" s="99"/>
      <c r="EL626" s="99"/>
      <c r="EM626" s="99"/>
      <c r="EN626" s="99"/>
      <c r="EO626" s="99"/>
      <c r="EP626" s="99"/>
      <c r="EQ626" s="99"/>
      <c r="ER626" s="99"/>
      <c r="ES626" s="99"/>
      <c r="ET626" s="99"/>
      <c r="EU626" s="99"/>
      <c r="EV626" s="99"/>
      <c r="EW626" s="99"/>
      <c r="EX626" s="119"/>
      <c r="EY626" s="121"/>
      <c r="EZ626" s="454"/>
      <c r="FA626" s="83"/>
      <c r="FB626" s="126"/>
      <c r="FC626" s="116"/>
      <c r="FD626" s="116"/>
      <c r="FE626" s="116"/>
      <c r="FF626" s="116"/>
      <c r="FG626" s="116"/>
      <c r="FH626" s="116"/>
      <c r="FI626" s="116"/>
      <c r="FJ626" s="116"/>
      <c r="FK626" s="116"/>
      <c r="FL626" s="116"/>
      <c r="FM626" s="116"/>
      <c r="FN626" s="116"/>
    </row>
    <row r="627" spans="1:170" s="3" customFormat="1" ht="15" customHeight="1" x14ac:dyDescent="0.2">
      <c r="A627" s="188">
        <v>20140620</v>
      </c>
      <c r="B627" s="188">
        <v>5</v>
      </c>
      <c r="C627" s="189">
        <v>23</v>
      </c>
      <c r="D627" s="189">
        <v>2</v>
      </c>
      <c r="E627" s="189">
        <v>2</v>
      </c>
      <c r="F627" s="189">
        <v>9</v>
      </c>
      <c r="G627" s="191">
        <v>1.9</v>
      </c>
      <c r="H627" s="435">
        <v>0</v>
      </c>
      <c r="I627" s="190">
        <v>9850</v>
      </c>
      <c r="J627" s="101" t="s">
        <v>734</v>
      </c>
      <c r="K627" s="566" t="str">
        <f>IF(B627=2,"Z:\Data\MOOG\HeTao\raw\",IF(B627=5,"Z:\Data\MOOG\Polo\raw\",""))</f>
        <v>Z:\Data\MOOG\Polo\raw\</v>
      </c>
      <c r="L627" s="187" t="s">
        <v>2575</v>
      </c>
      <c r="M627" s="569" t="str">
        <f>IF(NOT(ISERROR(FIND("Training_dt",W627))),"'Plot Psychometric_HH_dt_yuchen'",IF(NOT(ISERROR(FIND("Training",W627))),"'Plot Psychometric_HH'",IF(NOT(ISERROR(FIND("1DAT",W627))),"'Plot Tuning Azimuth_HH'",IF(NOT(ISERROR(FIND("HD_dt",W627))),"'Plot HeadingDiscimination_PSTH_HH_dt_yuchen'",IF(NOT(ISERROR(FIND("HD",W627))),"'Plot HeadingDiscimination_PSTH_HH'",IF(NOT(ISERROR(FIND("MemSac",W627))),"'Memory Saccade Analysis_HH'",IF(NOT(ISERROR(FIND("DelSac",W627))),"'Memory Saccade Analysis_HH'",IF(NOT(ISERROR(FIND("u-stim",W627))),"'Plot Microstim_HH'",""))))))))</f>
        <v>'Plot Tuning Azimuth_HH'</v>
      </c>
      <c r="N627" s="573">
        <v>1</v>
      </c>
      <c r="O627" s="584">
        <v>-1</v>
      </c>
      <c r="P627" s="590">
        <v>4</v>
      </c>
      <c r="Q627" s="590">
        <f>IF(B627=2,60,310)</f>
        <v>310</v>
      </c>
      <c r="R627" s="590">
        <v>5</v>
      </c>
      <c r="S627" s="590">
        <f>IF(B627=2,60,-190)</f>
        <v>-190</v>
      </c>
      <c r="T627" s="590">
        <v>1</v>
      </c>
      <c r="U627" s="590">
        <f>IF(Z627&lt;&gt;"",IF(NOT(ISERROR(FIND("SU",Z627))),VALUE(RIGHT(Z627,1))+4,IF(NOT(ISERROR(FIND("MU20",Z627))),20,IF(NOT(ISERROR(FIND("MU21",Z627))),21,IF(NOT(ISERROR(FIND("MU2",Z627))),2,1)))),"")</f>
        <v>1</v>
      </c>
      <c r="V627" s="583"/>
      <c r="W627" s="186" t="s">
        <v>6</v>
      </c>
      <c r="X627" s="192"/>
      <c r="Y627" s="219">
        <f>IF(NOT(ISERROR(FIND("MU=SU",X627))),1,IF(Z627&lt;&gt;"",IF(NOT(ISERROR(FIND("SU",Z627))),1,0),""))</f>
        <v>0</v>
      </c>
      <c r="Z627" s="217" t="s">
        <v>7</v>
      </c>
      <c r="AA627" s="218"/>
      <c r="AB627" s="77"/>
      <c r="AC627" s="78"/>
      <c r="AD627" s="199"/>
      <c r="AE627" s="91">
        <v>98.8476</v>
      </c>
      <c r="AF627" s="79">
        <v>0.625475</v>
      </c>
      <c r="AG627" s="79">
        <v>0.22150700000000001</v>
      </c>
      <c r="AH627" s="80">
        <v>4.1807900000000003E-5</v>
      </c>
      <c r="AI627" s="81">
        <v>5.2827099999999998</v>
      </c>
      <c r="AJ627" s="81">
        <v>1.86524</v>
      </c>
      <c r="AK627" s="81">
        <v>-154.76499999999999</v>
      </c>
      <c r="AL627" s="81">
        <v>1369.3</v>
      </c>
      <c r="AM627" s="503" t="s">
        <v>8329</v>
      </c>
      <c r="AN627" s="480" t="s">
        <v>8330</v>
      </c>
      <c r="AO627" s="83">
        <v>-78.858000000000004</v>
      </c>
      <c r="AP627" s="83">
        <v>0.72340000000000004</v>
      </c>
      <c r="AQ627" s="83">
        <v>0.52645399999999998</v>
      </c>
      <c r="AR627" s="84">
        <v>2.7555599999999999E-11</v>
      </c>
      <c r="AS627" s="85">
        <v>-5.9963300000000004</v>
      </c>
      <c r="AT627" s="85">
        <v>-4.8675499999999996</v>
      </c>
      <c r="AU627" s="85">
        <v>-78.022900000000007</v>
      </c>
      <c r="AV627" s="85">
        <v>119.51900000000001</v>
      </c>
      <c r="AW627" s="104" t="s">
        <v>8331</v>
      </c>
      <c r="AX627" s="86" t="s">
        <v>8332</v>
      </c>
      <c r="AY627" s="87" t="s">
        <v>1615</v>
      </c>
      <c r="AZ627" s="87" t="s">
        <v>1615</v>
      </c>
      <c r="BA627" s="87" t="s">
        <v>1615</v>
      </c>
      <c r="BB627" s="88" t="s">
        <v>1615</v>
      </c>
      <c r="BC627" s="89" t="s">
        <v>1615</v>
      </c>
      <c r="BD627" s="89" t="s">
        <v>1615</v>
      </c>
      <c r="BE627" s="89" t="s">
        <v>1615</v>
      </c>
      <c r="BF627" s="89" t="s">
        <v>1615</v>
      </c>
      <c r="BG627" s="504" t="s">
        <v>1615</v>
      </c>
      <c r="BH627" s="488" t="s">
        <v>1615</v>
      </c>
      <c r="BI627" s="251" t="s">
        <v>1243</v>
      </c>
      <c r="BJ627" s="252"/>
      <c r="BK627" s="252"/>
      <c r="BL627" s="259"/>
      <c r="BM627" s="230"/>
      <c r="BN627" s="230"/>
      <c r="BO627" s="261"/>
      <c r="BP627" s="231"/>
      <c r="BQ627" s="231"/>
      <c r="BR627" s="263"/>
      <c r="BS627" s="232"/>
      <c r="BT627" s="232"/>
      <c r="BU627" s="237"/>
      <c r="BV627" s="237"/>
      <c r="BW627" s="236"/>
      <c r="BX627" s="236"/>
      <c r="BY627" s="232"/>
      <c r="BZ627" s="235"/>
      <c r="CA627" s="257"/>
      <c r="CB627" s="233"/>
      <c r="CC627" s="230"/>
      <c r="CD627" s="230"/>
      <c r="CE627" s="230"/>
      <c r="CF627" s="230"/>
      <c r="CG627" s="230"/>
      <c r="CH627" s="230"/>
      <c r="CI627" s="230"/>
      <c r="CJ627" s="231"/>
      <c r="CK627" s="231"/>
      <c r="CL627" s="231"/>
      <c r="CM627" s="231"/>
      <c r="CN627" s="231"/>
      <c r="CO627" s="231"/>
      <c r="CP627" s="231"/>
      <c r="CQ627" s="231"/>
      <c r="CR627" s="232"/>
      <c r="CS627" s="232"/>
      <c r="CT627" s="232"/>
      <c r="CU627" s="232"/>
      <c r="CV627" s="232"/>
      <c r="CW627" s="232"/>
      <c r="CX627" s="232"/>
      <c r="CY627" s="234"/>
      <c r="CZ627" s="106"/>
      <c r="DA627" s="106"/>
      <c r="DB627" s="106"/>
      <c r="DC627" s="106"/>
      <c r="DD627" s="106"/>
      <c r="DE627" s="498"/>
      <c r="DF627" s="92"/>
      <c r="DG627" s="107"/>
      <c r="DH627" s="107"/>
      <c r="DI627" s="107"/>
      <c r="DJ627" s="107"/>
      <c r="DK627" s="107"/>
      <c r="DL627" s="107"/>
      <c r="DM627" s="110"/>
      <c r="DN627" s="110"/>
      <c r="DO627" s="110"/>
      <c r="DP627" s="110"/>
      <c r="DQ627" s="110"/>
      <c r="DR627" s="110"/>
      <c r="DS627" s="110"/>
      <c r="DT627" s="110"/>
      <c r="DU627" s="497"/>
      <c r="DV627" s="497"/>
      <c r="DW627" s="497"/>
      <c r="DX627" s="497"/>
      <c r="DY627" s="497"/>
      <c r="DZ627" s="497"/>
      <c r="EA627" s="205"/>
      <c r="EB627" s="99"/>
      <c r="EC627" s="99"/>
      <c r="ED627" s="99"/>
      <c r="EE627" s="99"/>
      <c r="EF627" s="99"/>
      <c r="EG627" s="99"/>
      <c r="EH627" s="99"/>
      <c r="EI627" s="99"/>
      <c r="EJ627" s="99"/>
      <c r="EK627" s="99"/>
      <c r="EL627" s="99"/>
      <c r="EM627" s="99"/>
      <c r="EN627" s="99"/>
      <c r="EO627" s="99"/>
      <c r="EP627" s="99"/>
      <c r="EQ627" s="99"/>
      <c r="ER627" s="99"/>
      <c r="ES627" s="99"/>
      <c r="ET627" s="99"/>
      <c r="EU627" s="99"/>
      <c r="EV627" s="99"/>
      <c r="EW627" s="99"/>
      <c r="EX627" s="119"/>
      <c r="EY627" s="121"/>
      <c r="EZ627" s="454"/>
      <c r="FA627" s="83"/>
      <c r="FB627" s="126"/>
      <c r="FC627" s="116"/>
      <c r="FD627" s="116"/>
      <c r="FE627" s="116"/>
      <c r="FF627" s="116"/>
      <c r="FG627" s="116"/>
      <c r="FH627" s="116"/>
      <c r="FI627" s="116"/>
      <c r="FJ627" s="116"/>
      <c r="FK627" s="116"/>
      <c r="FL627" s="116"/>
      <c r="FM627" s="116"/>
      <c r="FN627" s="116"/>
    </row>
    <row r="628" spans="1:170" s="3" customFormat="1" ht="15" customHeight="1" x14ac:dyDescent="0.2">
      <c r="A628" s="188">
        <v>20140620</v>
      </c>
      <c r="B628" s="188">
        <v>5</v>
      </c>
      <c r="C628" s="189">
        <v>23</v>
      </c>
      <c r="D628" s="189">
        <v>2</v>
      </c>
      <c r="E628" s="189">
        <v>2</v>
      </c>
      <c r="F628" s="189">
        <v>9</v>
      </c>
      <c r="G628" s="191">
        <v>1.9</v>
      </c>
      <c r="H628" s="435">
        <v>0</v>
      </c>
      <c r="I628" s="190">
        <v>9850</v>
      </c>
      <c r="J628" s="101" t="s">
        <v>734</v>
      </c>
      <c r="K628" s="566" t="str">
        <f>IF(B628=2,"Z:\Data\MOOG\HeTao\raw\",IF(B628=5,"Z:\Data\MOOG\Polo\raw\",""))</f>
        <v>Z:\Data\MOOG\Polo\raw\</v>
      </c>
      <c r="L628" s="187" t="s">
        <v>2576</v>
      </c>
      <c r="M628" s="569" t="str">
        <f>IF(NOT(ISERROR(FIND("Training_dt",W628))),"'Plot Psychometric_HH_dt_yuchen'",IF(NOT(ISERROR(FIND("Training",W628))),"'Plot Psychometric_HH'",IF(NOT(ISERROR(FIND("1DAT",W628))),"'Plot Tuning Azimuth_HH'",IF(NOT(ISERROR(FIND("HD_dt",W628))),"'Plot HeadingDiscimination_PSTH_HH_dt_yuchen'",IF(NOT(ISERROR(FIND("HD",W628))),"'Plot HeadingDiscimination_PSTH_HH'",IF(NOT(ISERROR(FIND("MemSac",W628))),"'Memory Saccade Analysis_HH'",IF(NOT(ISERROR(FIND("DelSac",W628))),"'Memory Saccade Analysis_HH'",IF(NOT(ISERROR(FIND("u-stim",W628))),"'Plot Microstim_HH'",""))))))))</f>
        <v>'Plot Tuning Azimuth_HH'</v>
      </c>
      <c r="N628" s="573">
        <v>1</v>
      </c>
      <c r="O628" s="584">
        <v>-1</v>
      </c>
      <c r="P628" s="590">
        <v>4</v>
      </c>
      <c r="Q628" s="590">
        <f>IF(B628=2,60,310)</f>
        <v>310</v>
      </c>
      <c r="R628" s="590">
        <v>5</v>
      </c>
      <c r="S628" s="590">
        <f>IF(B628=2,60,-190)</f>
        <v>-190</v>
      </c>
      <c r="T628" s="590">
        <v>1</v>
      </c>
      <c r="U628" s="590">
        <f>IF(Z628&lt;&gt;"",IF(NOT(ISERROR(FIND("SU",Z628))),VALUE(RIGHT(Z628,1))+4,IF(NOT(ISERROR(FIND("MU20",Z628))),20,IF(NOT(ISERROR(FIND("MU21",Z628))),21,IF(NOT(ISERROR(FIND("MU2",Z628))),2,1)))),"")</f>
        <v>1</v>
      </c>
      <c r="V628" s="583"/>
      <c r="W628" s="186" t="s">
        <v>6</v>
      </c>
      <c r="X628" s="192"/>
      <c r="Y628" s="219">
        <f>IF(NOT(ISERROR(FIND("MU=SU",X628))),1,IF(Z628&lt;&gt;"",IF(NOT(ISERROR(FIND("SU",Z628))),1,0),""))</f>
        <v>0</v>
      </c>
      <c r="Z628" s="217" t="s">
        <v>7</v>
      </c>
      <c r="AA628" s="218"/>
      <c r="AB628" s="77"/>
      <c r="AC628" s="78"/>
      <c r="AD628" s="199"/>
      <c r="AE628" s="91" t="s">
        <v>8265</v>
      </c>
      <c r="AF628" s="79" t="s">
        <v>8268</v>
      </c>
      <c r="AG628" s="79" t="s">
        <v>8268</v>
      </c>
      <c r="AH628" s="80" t="s">
        <v>8265</v>
      </c>
      <c r="AI628" s="81" t="s">
        <v>8265</v>
      </c>
      <c r="AJ628" s="81" t="s">
        <v>8265</v>
      </c>
      <c r="AK628" s="81" t="s">
        <v>8265</v>
      </c>
      <c r="AL628" s="81" t="s">
        <v>8265</v>
      </c>
      <c r="AM628" s="503" t="s">
        <v>8268</v>
      </c>
      <c r="AN628" s="480" t="s">
        <v>8266</v>
      </c>
      <c r="AO628" s="83" t="s">
        <v>8265</v>
      </c>
      <c r="AP628" s="83" t="s">
        <v>8265</v>
      </c>
      <c r="AQ628" s="83" t="s">
        <v>8268</v>
      </c>
      <c r="AR628" s="84" t="s">
        <v>8268</v>
      </c>
      <c r="AS628" s="85" t="s">
        <v>8265</v>
      </c>
      <c r="AT628" s="85" t="s">
        <v>8265</v>
      </c>
      <c r="AU628" s="85" t="s">
        <v>8265</v>
      </c>
      <c r="AV628" s="85" t="s">
        <v>8268</v>
      </c>
      <c r="AW628" s="104" t="s">
        <v>8265</v>
      </c>
      <c r="AX628" s="86" t="s">
        <v>8265</v>
      </c>
      <c r="AY628" s="87">
        <v>-91.695899999999995</v>
      </c>
      <c r="AZ628" s="87">
        <v>0.76377399999999995</v>
      </c>
      <c r="BA628" s="87">
        <v>0.30145100000000002</v>
      </c>
      <c r="BB628" s="88">
        <v>8.8117500000000001E-10</v>
      </c>
      <c r="BC628" s="89">
        <v>-4.4641900000000003</v>
      </c>
      <c r="BD628" s="89">
        <v>-0.273588</v>
      </c>
      <c r="BE628" s="89">
        <v>-62.5914</v>
      </c>
      <c r="BF628" s="89">
        <v>62.917099999999998</v>
      </c>
      <c r="BG628" s="504" t="s">
        <v>8333</v>
      </c>
      <c r="BH628" s="488" t="s">
        <v>8334</v>
      </c>
      <c r="BI628" s="251" t="s">
        <v>1243</v>
      </c>
      <c r="BJ628" s="252"/>
      <c r="BK628" s="252"/>
      <c r="BL628" s="259"/>
      <c r="BM628" s="230"/>
      <c r="BN628" s="230"/>
      <c r="BO628" s="261"/>
      <c r="BP628" s="231"/>
      <c r="BQ628" s="231"/>
      <c r="BR628" s="263"/>
      <c r="BS628" s="232"/>
      <c r="BT628" s="232"/>
      <c r="BU628" s="237"/>
      <c r="BV628" s="237"/>
      <c r="BW628" s="236"/>
      <c r="BX628" s="236"/>
      <c r="BY628" s="232"/>
      <c r="BZ628" s="235"/>
      <c r="CA628" s="257"/>
      <c r="CB628" s="233"/>
      <c r="CC628" s="230"/>
      <c r="CD628" s="230"/>
      <c r="CE628" s="230"/>
      <c r="CF628" s="230"/>
      <c r="CG628" s="230"/>
      <c r="CH628" s="230"/>
      <c r="CI628" s="230"/>
      <c r="CJ628" s="231"/>
      <c r="CK628" s="231"/>
      <c r="CL628" s="231"/>
      <c r="CM628" s="231"/>
      <c r="CN628" s="231"/>
      <c r="CO628" s="231"/>
      <c r="CP628" s="231"/>
      <c r="CQ628" s="231"/>
      <c r="CR628" s="232"/>
      <c r="CS628" s="232"/>
      <c r="CT628" s="232"/>
      <c r="CU628" s="232"/>
      <c r="CV628" s="232"/>
      <c r="CW628" s="232"/>
      <c r="CX628" s="232"/>
      <c r="CY628" s="234"/>
      <c r="CZ628" s="106"/>
      <c r="DA628" s="106"/>
      <c r="DB628" s="106"/>
      <c r="DC628" s="106"/>
      <c r="DD628" s="106"/>
      <c r="DE628" s="498"/>
      <c r="DF628" s="92"/>
      <c r="DG628" s="107"/>
      <c r="DH628" s="107"/>
      <c r="DI628" s="107"/>
      <c r="DJ628" s="107"/>
      <c r="DK628" s="107"/>
      <c r="DL628" s="107"/>
      <c r="DM628" s="110"/>
      <c r="DN628" s="110"/>
      <c r="DO628" s="110"/>
      <c r="DP628" s="110"/>
      <c r="DQ628" s="110"/>
      <c r="DR628" s="110"/>
      <c r="DS628" s="110"/>
      <c r="DT628" s="110"/>
      <c r="DU628" s="497"/>
      <c r="DV628" s="497"/>
      <c r="DW628" s="497"/>
      <c r="DX628" s="497"/>
      <c r="DY628" s="497"/>
      <c r="DZ628" s="497"/>
      <c r="EA628" s="491"/>
      <c r="EB628" s="492"/>
      <c r="EC628" s="492"/>
      <c r="ED628" s="492"/>
      <c r="EE628" s="492"/>
      <c r="EF628" s="492"/>
      <c r="EG628" s="492"/>
      <c r="EH628" s="492"/>
      <c r="EI628" s="492"/>
      <c r="EJ628" s="492"/>
      <c r="EK628" s="492"/>
      <c r="EL628" s="492"/>
      <c r="EM628" s="492"/>
      <c r="EN628" s="492"/>
      <c r="EO628" s="492"/>
      <c r="EP628" s="492"/>
      <c r="EQ628" s="492"/>
      <c r="ER628" s="492"/>
      <c r="ES628" s="492"/>
      <c r="ET628" s="492"/>
      <c r="EU628" s="492"/>
      <c r="EV628" s="492"/>
      <c r="EW628" s="492"/>
      <c r="EX628" s="506"/>
      <c r="EY628" s="121"/>
      <c r="EZ628" s="437"/>
      <c r="FA628" s="83"/>
      <c r="FB628" s="126"/>
      <c r="FC628" s="116"/>
      <c r="FD628" s="116"/>
      <c r="FE628" s="116"/>
      <c r="FF628" s="116"/>
      <c r="FG628" s="116"/>
      <c r="FH628" s="116"/>
      <c r="FI628" s="116"/>
      <c r="FJ628" s="116"/>
      <c r="FK628" s="116"/>
      <c r="FL628" s="116"/>
      <c r="FM628" s="116"/>
      <c r="FN628" s="116"/>
    </row>
    <row r="629" spans="1:170" s="3" customFormat="1" ht="15" customHeight="1" x14ac:dyDescent="0.2">
      <c r="A629" s="188">
        <v>20140620</v>
      </c>
      <c r="B629" s="188">
        <v>5</v>
      </c>
      <c r="C629" s="189">
        <v>23</v>
      </c>
      <c r="D629" s="189">
        <v>2</v>
      </c>
      <c r="E629" s="189">
        <v>2</v>
      </c>
      <c r="F629" s="189">
        <v>9</v>
      </c>
      <c r="G629" s="191">
        <v>1.9</v>
      </c>
      <c r="H629" s="435">
        <v>0</v>
      </c>
      <c r="I629" s="190">
        <v>9850</v>
      </c>
      <c r="J629" s="101" t="s">
        <v>734</v>
      </c>
      <c r="K629" s="566" t="str">
        <f>IF(B629=2,"Z:\Data\MOOG\HeTao\raw\",IF(B629=5,"Z:\Data\MOOG\Polo\raw\",""))</f>
        <v>Z:\Data\MOOG\Polo\raw\</v>
      </c>
      <c r="L629" s="187" t="s">
        <v>2577</v>
      </c>
      <c r="M629" s="569" t="str">
        <f>IF(NOT(ISERROR(FIND("Training_dt",W629))),"'Plot Psychometric_HH_dt_yuchen'",IF(NOT(ISERROR(FIND("Training",W629))),"'Plot Psychometric_HH'",IF(NOT(ISERROR(FIND("1DAT",W629))),"'Plot Tuning Azimuth_HH'",IF(NOT(ISERROR(FIND("HD_dt",W629))),"'Plot HeadingDiscimination_PSTH_HH_dt_yuchen'",IF(NOT(ISERROR(FIND("HD",W629))),"'Plot HeadingDiscimination_PSTH_HH'",IF(NOT(ISERROR(FIND("MemSac",W629))),"'Memory Saccade Analysis_HH'",IF(NOT(ISERROR(FIND("DelSac",W629))),"'Memory Saccade Analysis_HH'",IF(NOT(ISERROR(FIND("u-stim",W629))),"'Plot Microstim_HH'",""))))))))</f>
        <v>'Plot Microstim_HH'</v>
      </c>
      <c r="N629" s="573">
        <v>1</v>
      </c>
      <c r="O629" s="584">
        <v>-1</v>
      </c>
      <c r="P629" s="590">
        <v>4</v>
      </c>
      <c r="Q629" s="590">
        <f>IF(B629=2,60,310)</f>
        <v>310</v>
      </c>
      <c r="R629" s="590">
        <v>5</v>
      </c>
      <c r="S629" s="590">
        <f>IF(B629=2,60,-190)</f>
        <v>-190</v>
      </c>
      <c r="T629" s="590">
        <v>1</v>
      </c>
      <c r="U629" s="590">
        <f>IF(Z629&lt;&gt;"",IF(NOT(ISERROR(FIND("SU",Z629))),VALUE(RIGHT(Z629,1))+4,IF(NOT(ISERROR(FIND("MU20",Z629))),20,IF(NOT(ISERROR(FIND("MU21",Z629))),21,IF(NOT(ISERROR(FIND("MU2",Z629))),2,1)))),"")</f>
        <v>1</v>
      </c>
      <c r="V629" s="583"/>
      <c r="W629" s="186" t="s">
        <v>1982</v>
      </c>
      <c r="X629" s="192"/>
      <c r="Y629" s="219">
        <f>IF(NOT(ISERROR(FIND("MU=SU",X629))),1,IF(Z629&lt;&gt;"",IF(NOT(ISERROR(FIND("SU",Z629))),1,0),""))</f>
        <v>0</v>
      </c>
      <c r="Z629" s="217" t="s">
        <v>1981</v>
      </c>
      <c r="AA629" s="218"/>
      <c r="AB629" s="77"/>
      <c r="AC629" s="78"/>
      <c r="AD629" s="199"/>
      <c r="AE629" s="91">
        <v>123.96599999999999</v>
      </c>
      <c r="AF629" s="79">
        <v>0.57580299999999995</v>
      </c>
      <c r="AG629" s="79">
        <v>0.31216100000000002</v>
      </c>
      <c r="AH629" s="80">
        <v>1.83939E-3</v>
      </c>
      <c r="AI629" s="81">
        <v>2.4671400000000001</v>
      </c>
      <c r="AJ629" s="81">
        <v>-6.8199399999999993E-2</v>
      </c>
      <c r="AK629" s="81">
        <v>90.440799999999996</v>
      </c>
      <c r="AL629" s="81">
        <v>82.270399999999995</v>
      </c>
      <c r="AM629" s="503" t="s">
        <v>2707</v>
      </c>
      <c r="AN629" s="480" t="s">
        <v>2708</v>
      </c>
      <c r="AO629" s="83">
        <v>-89.874300000000005</v>
      </c>
      <c r="AP629" s="83">
        <v>0.73533700000000002</v>
      </c>
      <c r="AQ629" s="83">
        <v>0.63474399999999997</v>
      </c>
      <c r="AR629" s="84">
        <v>2.6586500000000001E-11</v>
      </c>
      <c r="AS629" s="85">
        <v>-4.7702400000000003</v>
      </c>
      <c r="AT629" s="85">
        <v>-5.1105799999999997</v>
      </c>
      <c r="AU629" s="85">
        <v>-82.225099999999998</v>
      </c>
      <c r="AV629" s="85">
        <v>103.35299999999999</v>
      </c>
      <c r="AW629" s="104" t="s">
        <v>2709</v>
      </c>
      <c r="AX629" s="86" t="s">
        <v>2710</v>
      </c>
      <c r="AY629" s="87">
        <v>-114.55200000000001</v>
      </c>
      <c r="AZ629" s="87">
        <v>0.75642699999999996</v>
      </c>
      <c r="BA629" s="87">
        <v>0.24553700000000001</v>
      </c>
      <c r="BB629" s="88">
        <v>7.8124700000000004E-10</v>
      </c>
      <c r="BC629" s="89">
        <v>-4.4764699999999999</v>
      </c>
      <c r="BD629" s="89">
        <v>-0.45166200000000001</v>
      </c>
      <c r="BE629" s="89">
        <v>-83.803600000000003</v>
      </c>
      <c r="BF629" s="89">
        <v>77.500200000000007</v>
      </c>
      <c r="BG629" s="504" t="s">
        <v>2711</v>
      </c>
      <c r="BH629" s="488" t="s">
        <v>2712</v>
      </c>
      <c r="BI629" s="251">
        <v>20</v>
      </c>
      <c r="BJ629" s="252">
        <v>4</v>
      </c>
      <c r="BK629" s="252">
        <v>0</v>
      </c>
      <c r="BL629" s="259">
        <v>1</v>
      </c>
      <c r="BM629" s="230">
        <f>IF(CD629&lt;&gt;"",IF(ISNUMBER(CD629),(CD629-CB629)*IF(AE629&lt;0,1,-1),"nan"),"")</f>
        <v>-0.91067999999999993</v>
      </c>
      <c r="BN629" s="230">
        <f>IF(CE629&lt;&gt;"",IF(ISNUMBER(CE629),CE629/CC629,"nan"),"")</f>
        <v>0.89659836891985756</v>
      </c>
      <c r="BO629" s="261">
        <v>1</v>
      </c>
      <c r="BP629" s="231">
        <f>IF(CL629&lt;&gt;"",IF(ISNUMBER(CL629),(CL629-CJ629)*IF(AO629&lt;0,1,-1),"nan"),"")</f>
        <v>-0.69975657999999996</v>
      </c>
      <c r="BQ629" s="231">
        <f>IF(CM629&lt;&gt;"",IF(ISNUMBER(CM629),CM629/CK629,"nan"),"")</f>
        <v>1.4136242546565316</v>
      </c>
      <c r="BR629" s="263">
        <v>1</v>
      </c>
      <c r="BS629" s="232">
        <f>IF(CT629&lt;&gt;"",IF(ISNUMBER(CT629),(CT629-CR629)*IF(AY629&lt;0,1,-1),"nan"),"")</f>
        <v>0.8162870000000001</v>
      </c>
      <c r="BT629" s="232">
        <f>IF(CU629&lt;&gt;"",IF(ISNUMBER(CU629),CU629/CS629,"nan"),"")</f>
        <v>0.83625369187823606</v>
      </c>
      <c r="BU629" s="503" t="s">
        <v>2713</v>
      </c>
      <c r="BV629" s="237"/>
      <c r="BW629" s="496" t="s">
        <v>2714</v>
      </c>
      <c r="BX629" s="236"/>
      <c r="BY629" s="232" t="s">
        <v>1570</v>
      </c>
      <c r="BZ629" s="235" t="s">
        <v>1570</v>
      </c>
      <c r="CA629" s="257">
        <v>15</v>
      </c>
      <c r="CB629" s="233">
        <v>1.88445</v>
      </c>
      <c r="CC629" s="230">
        <v>3.57064</v>
      </c>
      <c r="CD629" s="230">
        <v>2.7951299999999999</v>
      </c>
      <c r="CE629" s="230">
        <v>3.2014300000000002</v>
      </c>
      <c r="CF629" s="230">
        <v>0.127612</v>
      </c>
      <c r="CG629" s="230">
        <v>0.65417700000000001</v>
      </c>
      <c r="CH629" s="230" t="s">
        <v>2762</v>
      </c>
      <c r="CI629" s="230" t="s">
        <v>2763</v>
      </c>
      <c r="CJ629" s="231">
        <v>0.69480900000000001</v>
      </c>
      <c r="CK629" s="231">
        <v>3.6862200000000001</v>
      </c>
      <c r="CL629" s="231">
        <v>-4.94758E-3</v>
      </c>
      <c r="CM629" s="231">
        <v>5.2109300000000003</v>
      </c>
      <c r="CN629" s="231">
        <v>0.30721700000000002</v>
      </c>
      <c r="CO629" s="231">
        <v>0.164107</v>
      </c>
      <c r="CP629" s="231" t="s">
        <v>2764</v>
      </c>
      <c r="CQ629" s="231" t="s">
        <v>2765</v>
      </c>
      <c r="CR629" s="232">
        <v>0.46077299999999999</v>
      </c>
      <c r="CS629" s="232">
        <v>2.7154199999999999</v>
      </c>
      <c r="CT629" s="232">
        <v>1.2770600000000001</v>
      </c>
      <c r="CU629" s="232">
        <v>2.2707799999999998</v>
      </c>
      <c r="CV629" s="232">
        <v>8.2710800000000001E-2</v>
      </c>
      <c r="CW629" s="232">
        <v>0.47144599999999998</v>
      </c>
      <c r="CX629" s="232" t="s">
        <v>2766</v>
      </c>
      <c r="CY629" s="234" t="s">
        <v>2767</v>
      </c>
      <c r="CZ629" s="106"/>
      <c r="DA629" s="106"/>
      <c r="DB629" s="106"/>
      <c r="DC629" s="106"/>
      <c r="DD629" s="106"/>
      <c r="DE629" s="498"/>
      <c r="DF629" s="92"/>
      <c r="DG629" s="107"/>
      <c r="DH629" s="107"/>
      <c r="DI629" s="107"/>
      <c r="DJ629" s="107"/>
      <c r="DK629" s="107"/>
      <c r="DL629" s="107"/>
      <c r="DM629" s="110"/>
      <c r="DN629" s="110"/>
      <c r="DO629" s="110"/>
      <c r="DP629" s="110"/>
      <c r="DQ629" s="110"/>
      <c r="DR629" s="110"/>
      <c r="DS629" s="110"/>
      <c r="DT629" s="110"/>
      <c r="DU629" s="497"/>
      <c r="DV629" s="497"/>
      <c r="DW629" s="497"/>
      <c r="DX629" s="497"/>
      <c r="DY629" s="497"/>
      <c r="DZ629" s="497"/>
      <c r="EA629" s="185"/>
      <c r="EB629" s="99"/>
      <c r="EC629" s="99"/>
      <c r="ED629" s="99"/>
      <c r="EE629" s="99"/>
      <c r="EF629" s="99"/>
      <c r="EG629" s="99"/>
      <c r="EH629" s="99"/>
      <c r="EI629" s="99"/>
      <c r="EJ629" s="99"/>
      <c r="EK629" s="99"/>
      <c r="EL629" s="99"/>
      <c r="EM629" s="99"/>
      <c r="EN629" s="99"/>
      <c r="EO629" s="99"/>
      <c r="EP629" s="99"/>
      <c r="EQ629" s="99"/>
      <c r="ER629" s="99"/>
      <c r="ES629" s="99"/>
      <c r="ET629" s="99"/>
      <c r="EU629" s="99"/>
      <c r="EV629" s="99"/>
      <c r="EW629" s="99"/>
      <c r="EX629" s="119"/>
      <c r="EY629" s="121"/>
      <c r="EZ629" s="296"/>
      <c r="FA629" s="83"/>
      <c r="FB629" s="126"/>
      <c r="FC629" s="116"/>
      <c r="FD629" s="116"/>
      <c r="FE629" s="116"/>
      <c r="FF629" s="116"/>
      <c r="FG629" s="116"/>
      <c r="FH629" s="116"/>
      <c r="FI629" s="116"/>
      <c r="FJ629" s="116"/>
      <c r="FK629" s="116"/>
      <c r="FL629" s="116"/>
      <c r="FM629" s="116"/>
      <c r="FN629" s="116"/>
    </row>
    <row r="630" spans="1:170" s="3" customFormat="1" ht="15" customHeight="1" x14ac:dyDescent="0.2">
      <c r="A630" s="188">
        <v>20140620</v>
      </c>
      <c r="B630" s="188">
        <v>5</v>
      </c>
      <c r="C630" s="189">
        <v>23</v>
      </c>
      <c r="D630" s="189">
        <v>2</v>
      </c>
      <c r="E630" s="189">
        <v>2</v>
      </c>
      <c r="F630" s="189">
        <v>9</v>
      </c>
      <c r="G630" s="191">
        <v>1.9</v>
      </c>
      <c r="H630" s="435">
        <v>0</v>
      </c>
      <c r="I630" s="190">
        <v>9850</v>
      </c>
      <c r="J630" s="101" t="s">
        <v>734</v>
      </c>
      <c r="K630" s="566" t="str">
        <f>IF(B630=2,"Z:\Data\MOOG\HeTao\raw\",IF(B630=5,"Z:\Data\MOOG\Polo\raw\",""))</f>
        <v>Z:\Data\MOOG\Polo\raw\</v>
      </c>
      <c r="L630" s="187" t="s">
        <v>2578</v>
      </c>
      <c r="M630" s="569" t="str">
        <f>IF(NOT(ISERROR(FIND("Training_dt",W630))),"'Plot Psychometric_HH_dt_yuchen'",IF(NOT(ISERROR(FIND("Training",W630))),"'Plot Psychometric_HH'",IF(NOT(ISERROR(FIND("1DAT",W630))),"'Plot Tuning Azimuth_HH'",IF(NOT(ISERROR(FIND("HD_dt",W630))),"'Plot HeadingDiscimination_PSTH_HH_dt_yuchen'",IF(NOT(ISERROR(FIND("HD",W630))),"'Plot HeadingDiscimination_PSTH_HH'",IF(NOT(ISERROR(FIND("MemSac",W630))),"'Memory Saccade Analysis_HH'",IF(NOT(ISERROR(FIND("DelSac",W630))),"'Memory Saccade Analysis_HH'",IF(NOT(ISERROR(FIND("u-stim",W630))),"'Plot Microstim_HH'",""))))))))</f>
        <v>'Plot Tuning Azimuth_HH'</v>
      </c>
      <c r="N630" s="573">
        <v>1</v>
      </c>
      <c r="O630" s="584">
        <v>-1</v>
      </c>
      <c r="P630" s="590">
        <v>4</v>
      </c>
      <c r="Q630" s="590">
        <f>IF(B630=2,60,310)</f>
        <v>310</v>
      </c>
      <c r="R630" s="590">
        <v>5</v>
      </c>
      <c r="S630" s="590">
        <f>IF(B630=2,60,-190)</f>
        <v>-190</v>
      </c>
      <c r="T630" s="590">
        <v>1</v>
      </c>
      <c r="U630" s="590">
        <f>IF(Z630&lt;&gt;"",IF(NOT(ISERROR(FIND("SU",Z630))),VALUE(RIGHT(Z630,1))+4,IF(NOT(ISERROR(FIND("MU20",Z630))),20,IF(NOT(ISERROR(FIND("MU21",Z630))),21,IF(NOT(ISERROR(FIND("MU2",Z630))),2,1)))),"")</f>
        <v>1</v>
      </c>
      <c r="V630" s="583"/>
      <c r="W630" s="186" t="s">
        <v>6</v>
      </c>
      <c r="X630" s="192"/>
      <c r="Y630" s="219">
        <f>IF(NOT(ISERROR(FIND("MU=SU",X630))),1,IF(Z630&lt;&gt;"",IF(NOT(ISERROR(FIND("SU",Z630))),1,0),""))</f>
        <v>0</v>
      </c>
      <c r="Z630" s="217" t="s">
        <v>7</v>
      </c>
      <c r="AA630" s="218"/>
      <c r="AB630" s="77"/>
      <c r="AC630" s="78"/>
      <c r="AD630" s="199"/>
      <c r="AE630" s="91">
        <v>124.374</v>
      </c>
      <c r="AF630" s="79">
        <v>0.57541799999999999</v>
      </c>
      <c r="AG630" s="79">
        <v>0.31947799999999998</v>
      </c>
      <c r="AH630" s="80">
        <v>1.2060199999999999E-3</v>
      </c>
      <c r="AI630" s="81">
        <v>2.7429899999999998</v>
      </c>
      <c r="AJ630" s="81">
        <v>-6.8199399999999993E-2</v>
      </c>
      <c r="AK630" s="81">
        <v>120.25</v>
      </c>
      <c r="AL630" s="81">
        <v>242.84399999999999</v>
      </c>
      <c r="AM630" s="503" t="s">
        <v>8335</v>
      </c>
      <c r="AN630" s="480" t="s">
        <v>8336</v>
      </c>
      <c r="AO630" s="83">
        <v>-89.679199999999994</v>
      </c>
      <c r="AP630" s="83">
        <v>0.73430499999999999</v>
      </c>
      <c r="AQ630" s="83">
        <v>0.63617500000000005</v>
      </c>
      <c r="AR630" s="84">
        <v>2.4360399999999999E-11</v>
      </c>
      <c r="AS630" s="85">
        <v>-4.7715199999999998</v>
      </c>
      <c r="AT630" s="85">
        <v>-4.7531800000000004</v>
      </c>
      <c r="AU630" s="85">
        <v>-81.811400000000006</v>
      </c>
      <c r="AV630" s="85">
        <v>103.51900000000001</v>
      </c>
      <c r="AW630" s="104" t="s">
        <v>8337</v>
      </c>
      <c r="AX630" s="86" t="s">
        <v>8338</v>
      </c>
      <c r="AY630" s="87">
        <v>-114.05200000000001</v>
      </c>
      <c r="AZ630" s="87">
        <v>0.75828399999999996</v>
      </c>
      <c r="BA630" s="87">
        <v>0.24527199999999999</v>
      </c>
      <c r="BB630" s="88">
        <v>5.89117E-10</v>
      </c>
      <c r="BC630" s="89">
        <v>-4.6377699999999997</v>
      </c>
      <c r="BD630" s="89">
        <v>-0.50531300000000001</v>
      </c>
      <c r="BE630" s="89">
        <v>-83.943700000000007</v>
      </c>
      <c r="BF630" s="89">
        <v>77.834100000000007</v>
      </c>
      <c r="BG630" s="504" t="s">
        <v>8339</v>
      </c>
      <c r="BH630" s="488" t="s">
        <v>8340</v>
      </c>
      <c r="BI630" s="251" t="s">
        <v>1243</v>
      </c>
      <c r="BJ630" s="252"/>
      <c r="BK630" s="252"/>
      <c r="BL630" s="259"/>
      <c r="BM630" s="230" t="str">
        <f>IF(CD630&lt;&gt;"",IF(ISNUMBER(CD630),(CD630-CB630)*IF(AE630&lt;0,1,-1),"nan"),"")</f>
        <v/>
      </c>
      <c r="BN630" s="230" t="str">
        <f>IF(CE630&lt;&gt;"",IF(ISNUMBER(CE630),CE630/CC630,"nan"),"")</f>
        <v/>
      </c>
      <c r="BO630" s="261"/>
      <c r="BP630" s="231" t="str">
        <f>IF(CL630&lt;&gt;"",IF(ISNUMBER(CL630),(CL630-CJ630)*IF(AO630&lt;0,1,-1),"nan"),"")</f>
        <v/>
      </c>
      <c r="BQ630" s="231" t="str">
        <f>IF(CM630&lt;&gt;"",IF(ISNUMBER(CM630),CM630/CK630,"nan"),"")</f>
        <v/>
      </c>
      <c r="BR630" s="263"/>
      <c r="BS630" s="232" t="str">
        <f>IF(CT630&lt;&gt;"",IF(ISNUMBER(CT630),(CT630-CR630)*IF(AY630&lt;0,1,-1),"nan"),"")</f>
        <v/>
      </c>
      <c r="BT630" s="232" t="str">
        <f>IF(CU630&lt;&gt;"",IF(ISNUMBER(CU630),CU630/CS630,"nan"),"")</f>
        <v/>
      </c>
      <c r="BU630" s="503"/>
      <c r="BV630" s="237"/>
      <c r="BW630" s="496"/>
      <c r="BX630" s="236"/>
      <c r="BY630" s="232"/>
      <c r="BZ630" s="235"/>
      <c r="CA630" s="257"/>
      <c r="CB630" s="233"/>
      <c r="CC630" s="230"/>
      <c r="CD630" s="230"/>
      <c r="CE630" s="230"/>
      <c r="CF630" s="230"/>
      <c r="CG630" s="230"/>
      <c r="CH630" s="230"/>
      <c r="CI630" s="230"/>
      <c r="CJ630" s="231"/>
      <c r="CK630" s="231"/>
      <c r="CL630" s="231"/>
      <c r="CM630" s="231"/>
      <c r="CN630" s="231"/>
      <c r="CO630" s="231"/>
      <c r="CP630" s="231"/>
      <c r="CQ630" s="231"/>
      <c r="CR630" s="232"/>
      <c r="CS630" s="232"/>
      <c r="CT630" s="232"/>
      <c r="CU630" s="232"/>
      <c r="CV630" s="232"/>
      <c r="CW630" s="232"/>
      <c r="CX630" s="232"/>
      <c r="CY630" s="234"/>
      <c r="CZ630" s="106"/>
      <c r="DA630" s="106"/>
      <c r="DB630" s="106"/>
      <c r="DC630" s="106"/>
      <c r="DD630" s="106"/>
      <c r="DE630" s="498"/>
      <c r="DF630" s="92"/>
      <c r="DG630" s="107"/>
      <c r="DH630" s="107"/>
      <c r="DI630" s="107"/>
      <c r="DJ630" s="107"/>
      <c r="DK630" s="107"/>
      <c r="DL630" s="107"/>
      <c r="DM630" s="110"/>
      <c r="DN630" s="110"/>
      <c r="DO630" s="110"/>
      <c r="DP630" s="110"/>
      <c r="DQ630" s="110"/>
      <c r="DR630" s="110"/>
      <c r="DS630" s="110"/>
      <c r="DT630" s="110"/>
      <c r="DU630" s="497"/>
      <c r="DV630" s="497"/>
      <c r="DW630" s="497"/>
      <c r="DX630" s="497"/>
      <c r="DY630" s="497"/>
      <c r="DZ630" s="497"/>
      <c r="EA630" s="185"/>
      <c r="EB630" s="99"/>
      <c r="EC630" s="99"/>
      <c r="ED630" s="99"/>
      <c r="EE630" s="99"/>
      <c r="EF630" s="99"/>
      <c r="EG630" s="99"/>
      <c r="EH630" s="99"/>
      <c r="EI630" s="99"/>
      <c r="EJ630" s="99"/>
      <c r="EK630" s="99"/>
      <c r="EL630" s="99"/>
      <c r="EM630" s="99"/>
      <c r="EN630" s="99"/>
      <c r="EO630" s="99"/>
      <c r="EP630" s="99"/>
      <c r="EQ630" s="99"/>
      <c r="ER630" s="99"/>
      <c r="ES630" s="99"/>
      <c r="ET630" s="99"/>
      <c r="EU630" s="99"/>
      <c r="EV630" s="99"/>
      <c r="EW630" s="99"/>
      <c r="EX630" s="119"/>
      <c r="EY630" s="121"/>
      <c r="EZ630" s="437"/>
      <c r="FA630" s="83"/>
      <c r="FB630" s="126"/>
      <c r="FC630" s="116"/>
      <c r="FD630" s="116"/>
      <c r="FE630" s="116"/>
      <c r="FF630" s="116"/>
      <c r="FG630" s="116"/>
      <c r="FH630" s="116"/>
      <c r="FI630" s="116"/>
      <c r="FJ630" s="116"/>
      <c r="FK630" s="116"/>
      <c r="FL630" s="116"/>
      <c r="FM630" s="116"/>
      <c r="FN630" s="116"/>
    </row>
    <row r="631" spans="1:170" s="3" customFormat="1" ht="15" customHeight="1" x14ac:dyDescent="0.2">
      <c r="A631" s="188">
        <v>20140620</v>
      </c>
      <c r="B631" s="188">
        <v>5</v>
      </c>
      <c r="C631" s="189">
        <v>23</v>
      </c>
      <c r="D631" s="189">
        <v>2</v>
      </c>
      <c r="E631" s="189">
        <v>2</v>
      </c>
      <c r="F631" s="189">
        <v>9</v>
      </c>
      <c r="G631" s="191">
        <v>1.9</v>
      </c>
      <c r="H631" s="435">
        <v>0</v>
      </c>
      <c r="I631" s="190">
        <v>9850</v>
      </c>
      <c r="J631" s="101" t="s">
        <v>734</v>
      </c>
      <c r="K631" s="566" t="str">
        <f>IF(B631=2,"Z:\Data\MOOG\HeTao\raw\",IF(B631=5,"Z:\Data\MOOG\Polo\raw\",""))</f>
        <v>Z:\Data\MOOG\Polo\raw\</v>
      </c>
      <c r="L631" s="187" t="s">
        <v>2579</v>
      </c>
      <c r="M631" s="569" t="str">
        <f>IF(NOT(ISERROR(FIND("Training_dt",W631))),"'Plot Psychometric_HH_dt_yuchen'",IF(NOT(ISERROR(FIND("Training",W631))),"'Plot Psychometric_HH'",IF(NOT(ISERROR(FIND("1DAT",W631))),"'Plot Tuning Azimuth_HH'",IF(NOT(ISERROR(FIND("HD_dt",W631))),"'Plot HeadingDiscimination_PSTH_HH_dt_yuchen'",IF(NOT(ISERROR(FIND("HD",W631))),"'Plot HeadingDiscimination_PSTH_HH'",IF(NOT(ISERROR(FIND("MemSac",W631))),"'Memory Saccade Analysis_HH'",IF(NOT(ISERROR(FIND("DelSac",W631))),"'Memory Saccade Analysis_HH'",IF(NOT(ISERROR(FIND("u-stim",W631))),"'Plot Microstim_HH'",""))))))))</f>
        <v>'Plot Microstim_HH'</v>
      </c>
      <c r="N631" s="573">
        <v>1</v>
      </c>
      <c r="O631" s="584">
        <v>-1</v>
      </c>
      <c r="P631" s="590">
        <v>4</v>
      </c>
      <c r="Q631" s="590">
        <f>IF(B631=2,60,310)</f>
        <v>310</v>
      </c>
      <c r="R631" s="590">
        <v>5</v>
      </c>
      <c r="S631" s="590">
        <f>IF(B631=2,60,-190)</f>
        <v>-190</v>
      </c>
      <c r="T631" s="590">
        <v>1</v>
      </c>
      <c r="U631" s="590">
        <f>IF(Z631&lt;&gt;"",IF(NOT(ISERROR(FIND("SU",Z631))),VALUE(RIGHT(Z631,1))+4,IF(NOT(ISERROR(FIND("MU20",Z631))),20,IF(NOT(ISERROR(FIND("MU21",Z631))),21,IF(NOT(ISERROR(FIND("MU2",Z631))),2,1)))),"")</f>
        <v>1</v>
      </c>
      <c r="V631" s="583"/>
      <c r="W631" s="186" t="s">
        <v>1982</v>
      </c>
      <c r="X631" s="192"/>
      <c r="Y631" s="219">
        <f>IF(NOT(ISERROR(FIND("MU=SU",X631))),1,IF(Z631&lt;&gt;"",IF(NOT(ISERROR(FIND("SU",Z631))),1,0),""))</f>
        <v>0</v>
      </c>
      <c r="Z631" s="217" t="s">
        <v>1981</v>
      </c>
      <c r="AA631" s="218"/>
      <c r="AB631" s="77"/>
      <c r="AC631" s="78"/>
      <c r="AD631" s="199"/>
      <c r="AE631" s="91">
        <v>123.96599999999999</v>
      </c>
      <c r="AF631" s="79">
        <v>0.57580299999999995</v>
      </c>
      <c r="AG631" s="79">
        <v>0.31216100000000002</v>
      </c>
      <c r="AH631" s="80">
        <v>1.83939E-3</v>
      </c>
      <c r="AI631" s="81">
        <v>2.4671400000000001</v>
      </c>
      <c r="AJ631" s="81">
        <v>-6.8199399999999993E-2</v>
      </c>
      <c r="AK631" s="81">
        <v>90.440799999999996</v>
      </c>
      <c r="AL631" s="81">
        <v>82.270399999999995</v>
      </c>
      <c r="AM631" s="503" t="s">
        <v>2707</v>
      </c>
      <c r="AN631" s="480" t="s">
        <v>2708</v>
      </c>
      <c r="AO631" s="83">
        <v>-89.874300000000005</v>
      </c>
      <c r="AP631" s="83">
        <v>0.73533700000000002</v>
      </c>
      <c r="AQ631" s="83">
        <v>0.63474399999999997</v>
      </c>
      <c r="AR631" s="84">
        <v>2.6586500000000001E-11</v>
      </c>
      <c r="AS631" s="85">
        <v>-4.7702400000000003</v>
      </c>
      <c r="AT631" s="85">
        <v>-5.1105799999999997</v>
      </c>
      <c r="AU631" s="85">
        <v>-82.225099999999998</v>
      </c>
      <c r="AV631" s="85">
        <v>103.35299999999999</v>
      </c>
      <c r="AW631" s="104" t="s">
        <v>2709</v>
      </c>
      <c r="AX631" s="86" t="s">
        <v>2710</v>
      </c>
      <c r="AY631" s="87">
        <v>-114.55200000000001</v>
      </c>
      <c r="AZ631" s="87">
        <v>0.75642699999999996</v>
      </c>
      <c r="BA631" s="87">
        <v>0.24553700000000001</v>
      </c>
      <c r="BB631" s="88">
        <v>7.8124700000000004E-10</v>
      </c>
      <c r="BC631" s="89">
        <v>-4.4764699999999999</v>
      </c>
      <c r="BD631" s="89">
        <v>-0.45166200000000001</v>
      </c>
      <c r="BE631" s="89">
        <v>-83.803600000000003</v>
      </c>
      <c r="BF631" s="89">
        <v>77.500200000000007</v>
      </c>
      <c r="BG631" s="504" t="s">
        <v>2711</v>
      </c>
      <c r="BH631" s="488" t="s">
        <v>2712</v>
      </c>
      <c r="BI631" s="251">
        <v>50</v>
      </c>
      <c r="BJ631" s="252">
        <v>4</v>
      </c>
      <c r="BK631" s="252">
        <v>0</v>
      </c>
      <c r="BL631" s="259">
        <v>1</v>
      </c>
      <c r="BM631" s="230">
        <f>IF(CD631&lt;&gt;"",IF(ISNUMBER(CD631),(CD631-CB631)*IF(AE631&lt;0,1,-1),"nan"),"")</f>
        <v>-0.11603000000000008</v>
      </c>
      <c r="BN631" s="230">
        <f>IF(CE631&lt;&gt;"",IF(ISNUMBER(CE631),CE631/CC631,"nan"),"")</f>
        <v>0.80542384888847152</v>
      </c>
      <c r="BO631" s="261">
        <v>1</v>
      </c>
      <c r="BP631" s="231">
        <f>IF(CL631&lt;&gt;"",IF(ISNUMBER(CL631),(CL631-CJ631)*IF(AO631&lt;0,1,-1),"nan"),"")</f>
        <v>-1.169187</v>
      </c>
      <c r="BQ631" s="231">
        <f>IF(CM631&lt;&gt;"",IF(ISNUMBER(CM631),CM631/CK631,"nan"),"")</f>
        <v>1.0707578206084698</v>
      </c>
      <c r="BR631" s="263">
        <v>1</v>
      </c>
      <c r="BS631" s="232">
        <f>IF(CT631&lt;&gt;"",IF(ISNUMBER(CT631),(CT631-CR631)*IF(AY631&lt;0,1,-1),"nan"),"")</f>
        <v>1.4393285999999998</v>
      </c>
      <c r="BT631" s="232">
        <f>IF(CU631&lt;&gt;"",IF(ISNUMBER(CU631),CU631/CS631,"nan"),"")</f>
        <v>1.1642388767584819</v>
      </c>
      <c r="BU631" s="503" t="s">
        <v>2713</v>
      </c>
      <c r="BV631" s="237"/>
      <c r="BW631" s="496" t="s">
        <v>2714</v>
      </c>
      <c r="BX631" s="236"/>
      <c r="BY631" s="232" t="s">
        <v>1570</v>
      </c>
      <c r="BZ631" s="235" t="s">
        <v>1570</v>
      </c>
      <c r="CA631" s="257">
        <v>7</v>
      </c>
      <c r="CB631" s="233">
        <v>1.52617</v>
      </c>
      <c r="CC631" s="230">
        <v>4.6863400000000004</v>
      </c>
      <c r="CD631" s="230">
        <v>1.6422000000000001</v>
      </c>
      <c r="CE631" s="230">
        <v>3.7744900000000001</v>
      </c>
      <c r="CF631" s="230">
        <v>0.69969800000000004</v>
      </c>
      <c r="CG631" s="230">
        <v>0.542157</v>
      </c>
      <c r="CH631" s="230" t="s">
        <v>2768</v>
      </c>
      <c r="CI631" s="230" t="s">
        <v>2769</v>
      </c>
      <c r="CJ631" s="231">
        <v>0.70942899999999998</v>
      </c>
      <c r="CK631" s="231">
        <v>3.63239</v>
      </c>
      <c r="CL631" s="231">
        <v>-0.459758</v>
      </c>
      <c r="CM631" s="231">
        <v>3.8894099999999998</v>
      </c>
      <c r="CN631" s="231">
        <v>0.262656</v>
      </c>
      <c r="CO631" s="231">
        <v>0.84762400000000004</v>
      </c>
      <c r="CP631" s="231" t="s">
        <v>2770</v>
      </c>
      <c r="CQ631" s="231" t="s">
        <v>2771</v>
      </c>
      <c r="CR631" s="232">
        <v>-7.7088599999999993E-2</v>
      </c>
      <c r="CS631" s="232">
        <v>2.9265300000000001</v>
      </c>
      <c r="CT631" s="232">
        <v>1.3622399999999999</v>
      </c>
      <c r="CU631" s="232">
        <v>3.4071799999999999</v>
      </c>
      <c r="CV631" s="232">
        <v>0.148864</v>
      </c>
      <c r="CW631" s="232">
        <v>0.668045</v>
      </c>
      <c r="CX631" s="232" t="s">
        <v>2772</v>
      </c>
      <c r="CY631" s="234" t="s">
        <v>2773</v>
      </c>
      <c r="CZ631" s="106"/>
      <c r="DA631" s="106"/>
      <c r="DB631" s="106"/>
      <c r="DC631" s="106"/>
      <c r="DD631" s="106"/>
      <c r="DE631" s="498"/>
      <c r="DF631" s="92"/>
      <c r="DG631" s="107"/>
      <c r="DH631" s="107"/>
      <c r="DI631" s="107"/>
      <c r="DJ631" s="107"/>
      <c r="DK631" s="107"/>
      <c r="DL631" s="107"/>
      <c r="DM631" s="110"/>
      <c r="DN631" s="110"/>
      <c r="DO631" s="110"/>
      <c r="DP631" s="110"/>
      <c r="DQ631" s="110"/>
      <c r="DR631" s="110"/>
      <c r="DS631" s="110"/>
      <c r="DT631" s="110"/>
      <c r="DU631" s="497"/>
      <c r="DV631" s="497"/>
      <c r="DW631" s="497"/>
      <c r="DX631" s="497"/>
      <c r="DY631" s="497"/>
      <c r="DZ631" s="497"/>
      <c r="EA631" s="185"/>
      <c r="EB631" s="99"/>
      <c r="EC631" s="99"/>
      <c r="ED631" s="99"/>
      <c r="EE631" s="99"/>
      <c r="EF631" s="99"/>
      <c r="EG631" s="99"/>
      <c r="EH631" s="99"/>
      <c r="EI631" s="99"/>
      <c r="EJ631" s="99"/>
      <c r="EK631" s="99"/>
      <c r="EL631" s="99"/>
      <c r="EM631" s="99"/>
      <c r="EN631" s="99"/>
      <c r="EO631" s="99"/>
      <c r="EP631" s="99"/>
      <c r="EQ631" s="99"/>
      <c r="ER631" s="99"/>
      <c r="ES631" s="99"/>
      <c r="ET631" s="99"/>
      <c r="EU631" s="99"/>
      <c r="EV631" s="99"/>
      <c r="EW631" s="99"/>
      <c r="EX631" s="119"/>
      <c r="EY631" s="121"/>
      <c r="EZ631" s="454"/>
      <c r="FA631" s="83"/>
      <c r="FB631" s="126"/>
      <c r="FC631" s="116"/>
      <c r="FD631" s="116"/>
      <c r="FE631" s="116"/>
      <c r="FF631" s="116"/>
      <c r="FG631" s="116"/>
      <c r="FH631" s="116"/>
      <c r="FI631" s="116"/>
      <c r="FJ631" s="116"/>
      <c r="FK631" s="116"/>
      <c r="FL631" s="116"/>
      <c r="FM631" s="116"/>
      <c r="FN631" s="116"/>
    </row>
    <row r="632" spans="1:170" s="3" customFormat="1" ht="15" customHeight="1" x14ac:dyDescent="0.2">
      <c r="A632" s="188">
        <v>20140620</v>
      </c>
      <c r="B632" s="188">
        <v>5</v>
      </c>
      <c r="C632" s="189">
        <v>23</v>
      </c>
      <c r="D632" s="189">
        <v>2</v>
      </c>
      <c r="E632" s="189">
        <v>2</v>
      </c>
      <c r="F632" s="189">
        <v>9</v>
      </c>
      <c r="G632" s="191">
        <v>1.9</v>
      </c>
      <c r="H632" s="435">
        <v>0</v>
      </c>
      <c r="I632" s="190">
        <v>8300</v>
      </c>
      <c r="J632" s="101" t="s">
        <v>734</v>
      </c>
      <c r="K632" s="566" t="str">
        <f>IF(B632=2,"Z:\Data\MOOG\HeTao\raw\",IF(B632=5,"Z:\Data\MOOG\Polo\raw\",""))</f>
        <v>Z:\Data\MOOG\Polo\raw\</v>
      </c>
      <c r="L632" s="187" t="s">
        <v>2565</v>
      </c>
      <c r="M632" s="569" t="str">
        <f>IF(NOT(ISERROR(FIND("Training_dt",W632))),"'Plot Psychometric_HH_dt_yuchen'",IF(NOT(ISERROR(FIND("Training",W632))),"'Plot Psychometric_HH'",IF(NOT(ISERROR(FIND("1DAT",W632))),"'Plot Tuning Azimuth_HH'",IF(NOT(ISERROR(FIND("HD_dt",W632))),"'Plot HeadingDiscimination_PSTH_HH_dt_yuchen'",IF(NOT(ISERROR(FIND("HD",W632))),"'Plot HeadingDiscimination_PSTH_HH'",IF(NOT(ISERROR(FIND("MemSac",W632))),"'Memory Saccade Analysis_HH'",IF(NOT(ISERROR(FIND("DelSac",W632))),"'Memory Saccade Analysis_HH'",IF(NOT(ISERROR(FIND("u-stim",W632))),"'Plot Microstim_HH'",""))))))))</f>
        <v>'Plot Tuning Azimuth_HH'</v>
      </c>
      <c r="N632" s="573">
        <v>1</v>
      </c>
      <c r="O632" s="584">
        <v>-1</v>
      </c>
      <c r="P632" s="590">
        <v>4</v>
      </c>
      <c r="Q632" s="590">
        <f>IF(B632=2,60,310)</f>
        <v>310</v>
      </c>
      <c r="R632" s="590">
        <v>5</v>
      </c>
      <c r="S632" s="590">
        <f>IF(B632=2,60,-190)</f>
        <v>-190</v>
      </c>
      <c r="T632" s="590">
        <v>1</v>
      </c>
      <c r="U632" s="590">
        <f>IF(Z632&lt;&gt;"",IF(NOT(ISERROR(FIND("SU",Z632))),VALUE(RIGHT(Z632,1))+4,IF(NOT(ISERROR(FIND("MU20",Z632))),20,IF(NOT(ISERROR(FIND("MU21",Z632))),21,IF(NOT(ISERROR(FIND("MU2",Z632))),2,1)))),"")</f>
        <v>1</v>
      </c>
      <c r="V632" s="583"/>
      <c r="W632" s="186" t="s">
        <v>6</v>
      </c>
      <c r="X632" s="192"/>
      <c r="Y632" s="219">
        <f>IF(NOT(ISERROR(FIND("MU=SU",X632))),1,IF(Z632&lt;&gt;"",IF(NOT(ISERROR(FIND("SU",Z632))),1,0),""))</f>
        <v>0</v>
      </c>
      <c r="Z632" s="217" t="s">
        <v>7</v>
      </c>
      <c r="AA632" s="218"/>
      <c r="AB632" s="77"/>
      <c r="AC632" s="78"/>
      <c r="AD632" s="199"/>
      <c r="AE632" s="91">
        <v>-0.70420099999999997</v>
      </c>
      <c r="AF632" s="79">
        <v>0.46432699999999999</v>
      </c>
      <c r="AG632" s="79">
        <v>0.27565699999999999</v>
      </c>
      <c r="AH632" s="80">
        <v>0.33055600000000002</v>
      </c>
      <c r="AI632" s="81">
        <v>0.310616</v>
      </c>
      <c r="AJ632" s="81">
        <v>-0.22140399999999999</v>
      </c>
      <c r="AK632" s="81">
        <v>0.65565099999999998</v>
      </c>
      <c r="AL632" s="81">
        <v>242.994</v>
      </c>
      <c r="AM632" s="503" t="s">
        <v>8341</v>
      </c>
      <c r="AN632" s="480" t="s">
        <v>8342</v>
      </c>
      <c r="AO632" s="83">
        <v>-128.84700000000001</v>
      </c>
      <c r="AP632" s="83">
        <v>0.60931400000000002</v>
      </c>
      <c r="AQ632" s="83">
        <v>0.61971500000000002</v>
      </c>
      <c r="AR632" s="84">
        <v>2.6575399999999999E-3</v>
      </c>
      <c r="AS632" s="85">
        <v>0.64838099999999999</v>
      </c>
      <c r="AT632" s="85">
        <v>-2.1414</v>
      </c>
      <c r="AU632" s="85">
        <v>-128.542</v>
      </c>
      <c r="AV632" s="85">
        <v>109.459</v>
      </c>
      <c r="AW632" s="104" t="s">
        <v>8343</v>
      </c>
      <c r="AX632" s="86" t="s">
        <v>8344</v>
      </c>
      <c r="AY632" s="87" t="s">
        <v>1615</v>
      </c>
      <c r="AZ632" s="87" t="s">
        <v>1615</v>
      </c>
      <c r="BA632" s="87" t="s">
        <v>1615</v>
      </c>
      <c r="BB632" s="88" t="s">
        <v>1615</v>
      </c>
      <c r="BC632" s="89" t="s">
        <v>1615</v>
      </c>
      <c r="BD632" s="89" t="s">
        <v>1615</v>
      </c>
      <c r="BE632" s="89" t="s">
        <v>1615</v>
      </c>
      <c r="BF632" s="89" t="s">
        <v>1615</v>
      </c>
      <c r="BG632" s="504" t="s">
        <v>1615</v>
      </c>
      <c r="BH632" s="488" t="s">
        <v>1615</v>
      </c>
      <c r="BI632" s="251" t="s">
        <v>1243</v>
      </c>
      <c r="BJ632" s="252"/>
      <c r="BK632" s="252"/>
      <c r="BL632" s="259"/>
      <c r="BM632" s="230"/>
      <c r="BN632" s="230"/>
      <c r="BO632" s="261"/>
      <c r="BP632" s="231" t="str">
        <f>IF(CL632&lt;&gt;"",IF(ISNUMBER(CL632),(CL632-CJ632)*IF(AO632&lt;0,1,-1),"nan"),"")</f>
        <v/>
      </c>
      <c r="BQ632" s="231" t="str">
        <f>IF(CM632&lt;&gt;"",IF(ISNUMBER(CM632),CM632/CK632,"nan"),"")</f>
        <v/>
      </c>
      <c r="BR632" s="263"/>
      <c r="BS632" s="232"/>
      <c r="BT632" s="232"/>
      <c r="BU632" s="237"/>
      <c r="BV632" s="237"/>
      <c r="BW632" s="236"/>
      <c r="BX632" s="236"/>
      <c r="BY632" s="232"/>
      <c r="BZ632" s="235"/>
      <c r="CA632" s="257"/>
      <c r="CB632" s="233"/>
      <c r="CC632" s="230"/>
      <c r="CD632" s="230"/>
      <c r="CE632" s="230"/>
      <c r="CF632" s="230"/>
      <c r="CG632" s="230"/>
      <c r="CH632" s="230"/>
      <c r="CI632" s="230"/>
      <c r="CJ632" s="231"/>
      <c r="CK632" s="231"/>
      <c r="CL632" s="231"/>
      <c r="CM632" s="231"/>
      <c r="CN632" s="231"/>
      <c r="CO632" s="231"/>
      <c r="CP632" s="231"/>
      <c r="CQ632" s="231"/>
      <c r="CR632" s="232"/>
      <c r="CS632" s="232"/>
      <c r="CT632" s="232"/>
      <c r="CU632" s="232"/>
      <c r="CV632" s="232"/>
      <c r="CW632" s="232"/>
      <c r="CX632" s="232"/>
      <c r="CY632" s="234"/>
      <c r="CZ632" s="106"/>
      <c r="DA632" s="106"/>
      <c r="DB632" s="106"/>
      <c r="DC632" s="106"/>
      <c r="DD632" s="106"/>
      <c r="DE632" s="498"/>
      <c r="DF632" s="92"/>
      <c r="DG632" s="107"/>
      <c r="DH632" s="107"/>
      <c r="DI632" s="107"/>
      <c r="DJ632" s="107"/>
      <c r="DK632" s="107"/>
      <c r="DL632" s="107"/>
      <c r="DM632" s="110"/>
      <c r="DN632" s="110"/>
      <c r="DO632" s="110"/>
      <c r="DP632" s="110"/>
      <c r="DQ632" s="110"/>
      <c r="DR632" s="110"/>
      <c r="DS632" s="110"/>
      <c r="DT632" s="110"/>
      <c r="DU632" s="497"/>
      <c r="DV632" s="497"/>
      <c r="DW632" s="497"/>
      <c r="DX632" s="497"/>
      <c r="DY632" s="497"/>
      <c r="DZ632" s="497"/>
      <c r="EA632" s="185"/>
      <c r="EB632" s="99"/>
      <c r="EC632" s="99"/>
      <c r="ED632" s="99"/>
      <c r="EE632" s="99"/>
      <c r="EF632" s="99"/>
      <c r="EG632" s="99"/>
      <c r="EH632" s="99"/>
      <c r="EI632" s="99"/>
      <c r="EJ632" s="99"/>
      <c r="EK632" s="99"/>
      <c r="EL632" s="99"/>
      <c r="EM632" s="99"/>
      <c r="EN632" s="99"/>
      <c r="EO632" s="99"/>
      <c r="EP632" s="99"/>
      <c r="EQ632" s="99"/>
      <c r="ER632" s="99"/>
      <c r="ES632" s="99"/>
      <c r="ET632" s="99"/>
      <c r="EU632" s="99"/>
      <c r="EV632" s="99"/>
      <c r="EW632" s="99"/>
      <c r="EX632" s="119"/>
      <c r="EY632" s="121"/>
      <c r="EZ632" s="454"/>
      <c r="FA632" s="83"/>
      <c r="FB632" s="126"/>
      <c r="FC632" s="116"/>
      <c r="FD632" s="116"/>
      <c r="FE632" s="116"/>
      <c r="FF632" s="116"/>
      <c r="FG632" s="116"/>
      <c r="FH632" s="116"/>
      <c r="FI632" s="116"/>
      <c r="FJ632" s="116"/>
      <c r="FK632" s="116"/>
      <c r="FL632" s="116"/>
      <c r="FM632" s="116"/>
      <c r="FN632" s="116"/>
    </row>
    <row r="633" spans="1:170" s="3" customFormat="1" ht="15" customHeight="1" x14ac:dyDescent="0.2">
      <c r="A633" s="188">
        <v>20140620</v>
      </c>
      <c r="B633" s="188">
        <v>5</v>
      </c>
      <c r="C633" s="189">
        <v>23</v>
      </c>
      <c r="D633" s="189">
        <v>2</v>
      </c>
      <c r="E633" s="189">
        <v>2</v>
      </c>
      <c r="F633" s="189">
        <v>9</v>
      </c>
      <c r="G633" s="191">
        <v>1.9</v>
      </c>
      <c r="H633" s="435">
        <v>0</v>
      </c>
      <c r="I633" s="190">
        <v>8400</v>
      </c>
      <c r="J633" s="101" t="s">
        <v>734</v>
      </c>
      <c r="K633" s="566" t="str">
        <f>IF(B633=2,"Z:\Data\MOOG\HeTao\raw\",IF(B633=5,"Z:\Data\MOOG\Polo\raw\",""))</f>
        <v>Z:\Data\MOOG\Polo\raw\</v>
      </c>
      <c r="L633" s="187" t="s">
        <v>2566</v>
      </c>
      <c r="M633" s="569" t="str">
        <f>IF(NOT(ISERROR(FIND("Training_dt",W633))),"'Plot Psychometric_HH_dt_yuchen'",IF(NOT(ISERROR(FIND("Training",W633))),"'Plot Psychometric_HH'",IF(NOT(ISERROR(FIND("1DAT",W633))),"'Plot Tuning Azimuth_HH'",IF(NOT(ISERROR(FIND("HD_dt",W633))),"'Plot HeadingDiscimination_PSTH_HH_dt_yuchen'",IF(NOT(ISERROR(FIND("HD",W633))),"'Plot HeadingDiscimination_PSTH_HH'",IF(NOT(ISERROR(FIND("MemSac",W633))),"'Memory Saccade Analysis_HH'",IF(NOT(ISERROR(FIND("DelSac",W633))),"'Memory Saccade Analysis_HH'",IF(NOT(ISERROR(FIND("u-stim",W633))),"'Plot Microstim_HH'",""))))))))</f>
        <v>'Plot Tuning Azimuth_HH'</v>
      </c>
      <c r="N633" s="573">
        <v>1</v>
      </c>
      <c r="O633" s="584">
        <v>-1</v>
      </c>
      <c r="P633" s="590">
        <v>4</v>
      </c>
      <c r="Q633" s="590">
        <f>IF(B633=2,60,310)</f>
        <v>310</v>
      </c>
      <c r="R633" s="590">
        <v>5</v>
      </c>
      <c r="S633" s="590">
        <f>IF(B633=2,60,-190)</f>
        <v>-190</v>
      </c>
      <c r="T633" s="590">
        <v>1</v>
      </c>
      <c r="U633" s="590">
        <f>IF(Z633&lt;&gt;"",IF(NOT(ISERROR(FIND("SU",Z633))),VALUE(RIGHT(Z633,1))+4,IF(NOT(ISERROR(FIND("MU20",Z633))),20,IF(NOT(ISERROR(FIND("MU21",Z633))),21,IF(NOT(ISERROR(FIND("MU2",Z633))),2,1)))),"")</f>
        <v>1</v>
      </c>
      <c r="V633" s="583"/>
      <c r="W633" s="186" t="s">
        <v>6</v>
      </c>
      <c r="X633" s="192"/>
      <c r="Y633" s="219">
        <f>IF(NOT(ISERROR(FIND("MU=SU",X633))),1,IF(Z633&lt;&gt;"",IF(NOT(ISERROR(FIND("SU",Z633))),1,0),""))</f>
        <v>0</v>
      </c>
      <c r="Z633" s="217" t="s">
        <v>7</v>
      </c>
      <c r="AA633" s="218"/>
      <c r="AB633" s="77"/>
      <c r="AC633" s="78"/>
      <c r="AD633" s="199"/>
      <c r="AE633" s="91">
        <v>-25.7637</v>
      </c>
      <c r="AF633" s="79">
        <v>0.47746499999999997</v>
      </c>
      <c r="AG633" s="79">
        <v>0.23274700000000001</v>
      </c>
      <c r="AH633" s="80">
        <v>0.157189</v>
      </c>
      <c r="AI633" s="81">
        <v>-0.25053599999999998</v>
      </c>
      <c r="AJ633" s="81">
        <v>-0.21535799999999999</v>
      </c>
      <c r="AK633" s="81">
        <v>-26.2197</v>
      </c>
      <c r="AL633" s="81">
        <v>186.95</v>
      </c>
      <c r="AM633" s="503" t="s">
        <v>8345</v>
      </c>
      <c r="AN633" s="480" t="s">
        <v>8346</v>
      </c>
      <c r="AO633" s="83">
        <v>-154.95699999999999</v>
      </c>
      <c r="AP633" s="83">
        <v>0.48697400000000002</v>
      </c>
      <c r="AQ633" s="83">
        <v>0.228238</v>
      </c>
      <c r="AR633" s="84">
        <v>0.390125</v>
      </c>
      <c r="AS633" s="85">
        <v>-0.82537700000000003</v>
      </c>
      <c r="AT633" s="85">
        <v>-0.70780500000000002</v>
      </c>
      <c r="AU633" s="85">
        <v>-157.072</v>
      </c>
      <c r="AV633" s="85">
        <v>149.20699999999999</v>
      </c>
      <c r="AW633" s="104" t="s">
        <v>8347</v>
      </c>
      <c r="AX633" s="86" t="s">
        <v>8348</v>
      </c>
      <c r="AY633" s="87" t="s">
        <v>1615</v>
      </c>
      <c r="AZ633" s="87" t="s">
        <v>1615</v>
      </c>
      <c r="BA633" s="87" t="s">
        <v>1615</v>
      </c>
      <c r="BB633" s="88" t="s">
        <v>1615</v>
      </c>
      <c r="BC633" s="89" t="s">
        <v>1615</v>
      </c>
      <c r="BD633" s="89" t="s">
        <v>1615</v>
      </c>
      <c r="BE633" s="89" t="s">
        <v>1615</v>
      </c>
      <c r="BF633" s="89" t="s">
        <v>1615</v>
      </c>
      <c r="BG633" s="504" t="s">
        <v>1615</v>
      </c>
      <c r="BH633" s="488" t="s">
        <v>1615</v>
      </c>
      <c r="BI633" s="251" t="s">
        <v>1243</v>
      </c>
      <c r="BJ633" s="252"/>
      <c r="BK633" s="252"/>
      <c r="BL633" s="259"/>
      <c r="BM633" s="230"/>
      <c r="BN633" s="230"/>
      <c r="BO633" s="261"/>
      <c r="BP633" s="231"/>
      <c r="BQ633" s="231"/>
      <c r="BR633" s="263"/>
      <c r="BS633" s="232"/>
      <c r="BT633" s="232"/>
      <c r="BU633" s="237"/>
      <c r="BV633" s="237"/>
      <c r="BW633" s="236"/>
      <c r="BX633" s="236"/>
      <c r="BY633" s="232"/>
      <c r="BZ633" s="235"/>
      <c r="CA633" s="257"/>
      <c r="CB633" s="233"/>
      <c r="CC633" s="230"/>
      <c r="CD633" s="230"/>
      <c r="CE633" s="230"/>
      <c r="CF633" s="230"/>
      <c r="CG633" s="230"/>
      <c r="CH633" s="230"/>
      <c r="CI633" s="230"/>
      <c r="CJ633" s="231"/>
      <c r="CK633" s="231"/>
      <c r="CL633" s="231"/>
      <c r="CM633" s="231"/>
      <c r="CN633" s="231"/>
      <c r="CO633" s="231"/>
      <c r="CP633" s="231"/>
      <c r="CQ633" s="231"/>
      <c r="CR633" s="232"/>
      <c r="CS633" s="232"/>
      <c r="CT633" s="232"/>
      <c r="CU633" s="232"/>
      <c r="CV633" s="232"/>
      <c r="CW633" s="232"/>
      <c r="CX633" s="232"/>
      <c r="CY633" s="234"/>
      <c r="CZ633" s="106"/>
      <c r="DA633" s="106"/>
      <c r="DB633" s="106"/>
      <c r="DC633" s="106"/>
      <c r="DD633" s="106"/>
      <c r="DE633" s="498"/>
      <c r="DF633" s="92"/>
      <c r="DG633" s="107"/>
      <c r="DH633" s="107"/>
      <c r="DI633" s="107"/>
      <c r="DJ633" s="107"/>
      <c r="DK633" s="107"/>
      <c r="DL633" s="107"/>
      <c r="DM633" s="110"/>
      <c r="DN633" s="110"/>
      <c r="DO633" s="110"/>
      <c r="DP633" s="110"/>
      <c r="DQ633" s="110"/>
      <c r="DR633" s="110"/>
      <c r="DS633" s="110"/>
      <c r="DT633" s="110"/>
      <c r="DU633" s="497"/>
      <c r="DV633" s="497"/>
      <c r="DW633" s="497"/>
      <c r="DX633" s="497"/>
      <c r="DY633" s="497"/>
      <c r="DZ633" s="497"/>
      <c r="EA633" s="185"/>
      <c r="EB633" s="99"/>
      <c r="EC633" s="99"/>
      <c r="ED633" s="99"/>
      <c r="EE633" s="99"/>
      <c r="EF633" s="99"/>
      <c r="EG633" s="99"/>
      <c r="EH633" s="99"/>
      <c r="EI633" s="99"/>
      <c r="EJ633" s="99"/>
      <c r="EK633" s="99"/>
      <c r="EL633" s="99"/>
      <c r="EM633" s="99"/>
      <c r="EN633" s="99"/>
      <c r="EO633" s="99"/>
      <c r="EP633" s="99"/>
      <c r="EQ633" s="99"/>
      <c r="ER633" s="99"/>
      <c r="ES633" s="99"/>
      <c r="ET633" s="99"/>
      <c r="EU633" s="99"/>
      <c r="EV633" s="99"/>
      <c r="EW633" s="99"/>
      <c r="EX633" s="119"/>
      <c r="EY633" s="121"/>
      <c r="EZ633" s="454"/>
      <c r="FA633" s="83"/>
      <c r="FB633" s="126"/>
      <c r="FC633" s="116"/>
      <c r="FD633" s="116"/>
      <c r="FE633" s="116"/>
      <c r="FF633" s="116"/>
      <c r="FG633" s="116"/>
      <c r="FH633" s="116"/>
      <c r="FI633" s="116"/>
      <c r="FJ633" s="116"/>
      <c r="FK633" s="116"/>
      <c r="FL633" s="116"/>
      <c r="FM633" s="116"/>
      <c r="FN633" s="116"/>
    </row>
    <row r="634" spans="1:170" s="3" customFormat="1" ht="15" customHeight="1" x14ac:dyDescent="0.2">
      <c r="A634" s="188">
        <v>20140620</v>
      </c>
      <c r="B634" s="188">
        <v>5</v>
      </c>
      <c r="C634" s="189">
        <v>23</v>
      </c>
      <c r="D634" s="189">
        <v>2</v>
      </c>
      <c r="E634" s="189">
        <v>2</v>
      </c>
      <c r="F634" s="189">
        <v>9</v>
      </c>
      <c r="G634" s="191">
        <v>1.9</v>
      </c>
      <c r="H634" s="435">
        <v>0</v>
      </c>
      <c r="I634" s="190">
        <v>8500</v>
      </c>
      <c r="J634" s="101" t="s">
        <v>734</v>
      </c>
      <c r="K634" s="566" t="str">
        <f>IF(B634=2,"Z:\Data\MOOG\HeTao\raw\",IF(B634=5,"Z:\Data\MOOG\Polo\raw\",""))</f>
        <v>Z:\Data\MOOG\Polo\raw\</v>
      </c>
      <c r="L634" s="187" t="s">
        <v>2567</v>
      </c>
      <c r="M634" s="569" t="str">
        <f>IF(NOT(ISERROR(FIND("Training_dt",W634))),"'Plot Psychometric_HH_dt_yuchen'",IF(NOT(ISERROR(FIND("Training",W634))),"'Plot Psychometric_HH'",IF(NOT(ISERROR(FIND("1DAT",W634))),"'Plot Tuning Azimuth_HH'",IF(NOT(ISERROR(FIND("HD_dt",W634))),"'Plot HeadingDiscimination_PSTH_HH_dt_yuchen'",IF(NOT(ISERROR(FIND("HD",W634))),"'Plot HeadingDiscimination_PSTH_HH'",IF(NOT(ISERROR(FIND("MemSac",W634))),"'Memory Saccade Analysis_HH'",IF(NOT(ISERROR(FIND("DelSac",W634))),"'Memory Saccade Analysis_HH'",IF(NOT(ISERROR(FIND("u-stim",W634))),"'Plot Microstim_HH'",""))))))))</f>
        <v>'Plot Tuning Azimuth_HH'</v>
      </c>
      <c r="N634" s="573">
        <v>1</v>
      </c>
      <c r="O634" s="584">
        <v>-1</v>
      </c>
      <c r="P634" s="590">
        <v>4</v>
      </c>
      <c r="Q634" s="590">
        <f>IF(B634=2,60,310)</f>
        <v>310</v>
      </c>
      <c r="R634" s="590">
        <v>5</v>
      </c>
      <c r="S634" s="590">
        <f>IF(B634=2,60,-190)</f>
        <v>-190</v>
      </c>
      <c r="T634" s="590">
        <v>1</v>
      </c>
      <c r="U634" s="590">
        <f>IF(Z634&lt;&gt;"",IF(NOT(ISERROR(FIND("SU",Z634))),VALUE(RIGHT(Z634,1))+4,IF(NOT(ISERROR(FIND("MU20",Z634))),20,IF(NOT(ISERROR(FIND("MU21",Z634))),21,IF(NOT(ISERROR(FIND("MU2",Z634))),2,1)))),"")</f>
        <v>1</v>
      </c>
      <c r="V634" s="583"/>
      <c r="W634" s="186" t="s">
        <v>6</v>
      </c>
      <c r="X634" s="192"/>
      <c r="Y634" s="219">
        <f>IF(NOT(ISERROR(FIND("MU=SU",X634))),1,IF(Z634&lt;&gt;"",IF(NOT(ISERROR(FIND("SU",Z634))),1,0),""))</f>
        <v>0</v>
      </c>
      <c r="Z634" s="217" t="s">
        <v>7</v>
      </c>
      <c r="AA634" s="218"/>
      <c r="AB634" s="77"/>
      <c r="AC634" s="78"/>
      <c r="AD634" s="199"/>
      <c r="AE634" s="91">
        <v>-82.0304</v>
      </c>
      <c r="AF634" s="79">
        <v>0.33354499999999998</v>
      </c>
      <c r="AG634" s="79">
        <v>0.233237</v>
      </c>
      <c r="AH634" s="80">
        <v>0.71274499999999996</v>
      </c>
      <c r="AI634" s="81">
        <v>-0.58268900000000001</v>
      </c>
      <c r="AJ634" s="81">
        <v>-0.16964599999999999</v>
      </c>
      <c r="AK634" s="81">
        <v>-77.661199999999994</v>
      </c>
      <c r="AL634" s="81">
        <v>87.760499999999993</v>
      </c>
      <c r="AM634" s="503" t="s">
        <v>8349</v>
      </c>
      <c r="AN634" s="480" t="s">
        <v>8350</v>
      </c>
      <c r="AO634" s="83">
        <v>146.56700000000001</v>
      </c>
      <c r="AP634" s="83">
        <v>0.49088500000000002</v>
      </c>
      <c r="AQ634" s="83">
        <v>0.33604499999999998</v>
      </c>
      <c r="AR634" s="84">
        <v>5.6664100000000002E-2</v>
      </c>
      <c r="AS634" s="85">
        <v>0.12898000000000001</v>
      </c>
      <c r="AT634" s="85">
        <v>0.86444799999999999</v>
      </c>
      <c r="AU634" s="85">
        <v>138.60400000000001</v>
      </c>
      <c r="AV634" s="85">
        <v>171.02199999999999</v>
      </c>
      <c r="AW634" s="104" t="s">
        <v>8351</v>
      </c>
      <c r="AX634" s="86" t="s">
        <v>8352</v>
      </c>
      <c r="AY634" s="87" t="s">
        <v>1615</v>
      </c>
      <c r="AZ634" s="87" t="s">
        <v>1615</v>
      </c>
      <c r="BA634" s="87" t="s">
        <v>1615</v>
      </c>
      <c r="BB634" s="88" t="s">
        <v>1615</v>
      </c>
      <c r="BC634" s="89" t="s">
        <v>1615</v>
      </c>
      <c r="BD634" s="89" t="s">
        <v>1615</v>
      </c>
      <c r="BE634" s="89" t="s">
        <v>1615</v>
      </c>
      <c r="BF634" s="89" t="s">
        <v>1615</v>
      </c>
      <c r="BG634" s="504" t="s">
        <v>1615</v>
      </c>
      <c r="BH634" s="488" t="s">
        <v>1615</v>
      </c>
      <c r="BI634" s="251" t="s">
        <v>1243</v>
      </c>
      <c r="BJ634" s="252"/>
      <c r="BK634" s="252"/>
      <c r="BL634" s="259"/>
      <c r="BM634" s="230"/>
      <c r="BN634" s="230"/>
      <c r="BO634" s="261"/>
      <c r="BP634" s="231"/>
      <c r="BQ634" s="231"/>
      <c r="BR634" s="263"/>
      <c r="BS634" s="232"/>
      <c r="BT634" s="232"/>
      <c r="BU634" s="237"/>
      <c r="BV634" s="237"/>
      <c r="BW634" s="236"/>
      <c r="BX634" s="236"/>
      <c r="BY634" s="232"/>
      <c r="BZ634" s="235"/>
      <c r="CA634" s="257"/>
      <c r="CB634" s="233"/>
      <c r="CC634" s="230"/>
      <c r="CD634" s="230"/>
      <c r="CE634" s="230"/>
      <c r="CF634" s="230"/>
      <c r="CG634" s="230"/>
      <c r="CH634" s="230"/>
      <c r="CI634" s="230"/>
      <c r="CJ634" s="231"/>
      <c r="CK634" s="231"/>
      <c r="CL634" s="231"/>
      <c r="CM634" s="231"/>
      <c r="CN634" s="231"/>
      <c r="CO634" s="231"/>
      <c r="CP634" s="231"/>
      <c r="CQ634" s="231"/>
      <c r="CR634" s="232"/>
      <c r="CS634" s="232"/>
      <c r="CT634" s="232"/>
      <c r="CU634" s="232"/>
      <c r="CV634" s="232"/>
      <c r="CW634" s="232"/>
      <c r="CX634" s="232"/>
      <c r="CY634" s="234"/>
      <c r="CZ634" s="106"/>
      <c r="DA634" s="106"/>
      <c r="DB634" s="106"/>
      <c r="DC634" s="106"/>
      <c r="DD634" s="106"/>
      <c r="DE634" s="498"/>
      <c r="DF634" s="92"/>
      <c r="DG634" s="107"/>
      <c r="DH634" s="107"/>
      <c r="DI634" s="107"/>
      <c r="DJ634" s="107"/>
      <c r="DK634" s="107"/>
      <c r="DL634" s="107"/>
      <c r="DM634" s="110"/>
      <c r="DN634" s="110"/>
      <c r="DO634" s="110"/>
      <c r="DP634" s="110"/>
      <c r="DQ634" s="110"/>
      <c r="DR634" s="110"/>
      <c r="DS634" s="110"/>
      <c r="DT634" s="110"/>
      <c r="DU634" s="497"/>
      <c r="DV634" s="497"/>
      <c r="DW634" s="497"/>
      <c r="DX634" s="497"/>
      <c r="DY634" s="497"/>
      <c r="DZ634" s="497"/>
      <c r="EA634" s="205"/>
      <c r="EB634" s="99"/>
      <c r="EC634" s="99"/>
      <c r="ED634" s="99"/>
      <c r="EE634" s="99"/>
      <c r="EF634" s="99"/>
      <c r="EG634" s="99"/>
      <c r="EH634" s="99"/>
      <c r="EI634" s="99"/>
      <c r="EJ634" s="99"/>
      <c r="EK634" s="99"/>
      <c r="EL634" s="99"/>
      <c r="EM634" s="99"/>
      <c r="EN634" s="99"/>
      <c r="EO634" s="99"/>
      <c r="EP634" s="99"/>
      <c r="EQ634" s="99"/>
      <c r="ER634" s="99"/>
      <c r="ES634" s="99"/>
      <c r="ET634" s="99"/>
      <c r="EU634" s="99"/>
      <c r="EV634" s="99"/>
      <c r="EW634" s="99"/>
      <c r="EX634" s="119"/>
      <c r="EY634" s="121"/>
      <c r="EZ634" s="454"/>
      <c r="FA634" s="83"/>
      <c r="FB634" s="126"/>
      <c r="FC634" s="116"/>
      <c r="FD634" s="116"/>
      <c r="FE634" s="116"/>
      <c r="FF634" s="116"/>
      <c r="FG634" s="116"/>
      <c r="FH634" s="116"/>
      <c r="FI634" s="116"/>
      <c r="FJ634" s="116"/>
      <c r="FK634" s="116"/>
      <c r="FL634" s="116"/>
      <c r="FM634" s="116"/>
      <c r="FN634" s="116"/>
    </row>
    <row r="635" spans="1:170" s="3" customFormat="1" ht="15" customHeight="1" x14ac:dyDescent="0.2">
      <c r="A635" s="188">
        <v>20140620</v>
      </c>
      <c r="B635" s="188">
        <v>5</v>
      </c>
      <c r="C635" s="189">
        <v>23</v>
      </c>
      <c r="D635" s="189">
        <v>2</v>
      </c>
      <c r="E635" s="189">
        <v>2</v>
      </c>
      <c r="F635" s="189">
        <v>9</v>
      </c>
      <c r="G635" s="191">
        <v>1.9</v>
      </c>
      <c r="H635" s="435">
        <v>0</v>
      </c>
      <c r="I635" s="190">
        <v>8600</v>
      </c>
      <c r="J635" s="101" t="s">
        <v>734</v>
      </c>
      <c r="K635" s="566" t="str">
        <f>IF(B635=2,"Z:\Data\MOOG\HeTao\raw\",IF(B635=5,"Z:\Data\MOOG\Polo\raw\",""))</f>
        <v>Z:\Data\MOOG\Polo\raw\</v>
      </c>
      <c r="L635" s="187" t="s">
        <v>2568</v>
      </c>
      <c r="M635" s="569" t="str">
        <f>IF(NOT(ISERROR(FIND("Training_dt",W635))),"'Plot Psychometric_HH_dt_yuchen'",IF(NOT(ISERROR(FIND("Training",W635))),"'Plot Psychometric_HH'",IF(NOT(ISERROR(FIND("1DAT",W635))),"'Plot Tuning Azimuth_HH'",IF(NOT(ISERROR(FIND("HD_dt",W635))),"'Plot HeadingDiscimination_PSTH_HH_dt_yuchen'",IF(NOT(ISERROR(FIND("HD",W635))),"'Plot HeadingDiscimination_PSTH_HH'",IF(NOT(ISERROR(FIND("MemSac",W635))),"'Memory Saccade Analysis_HH'",IF(NOT(ISERROR(FIND("DelSac",W635))),"'Memory Saccade Analysis_HH'",IF(NOT(ISERROR(FIND("u-stim",W635))),"'Plot Microstim_HH'",""))))))))</f>
        <v>'Plot Tuning Azimuth_HH'</v>
      </c>
      <c r="N635" s="573">
        <v>1</v>
      </c>
      <c r="O635" s="584">
        <v>-1</v>
      </c>
      <c r="P635" s="590">
        <v>4</v>
      </c>
      <c r="Q635" s="590">
        <f>IF(B635=2,60,310)</f>
        <v>310</v>
      </c>
      <c r="R635" s="590">
        <v>5</v>
      </c>
      <c r="S635" s="590">
        <f>IF(B635=2,60,-190)</f>
        <v>-190</v>
      </c>
      <c r="T635" s="590">
        <v>1</v>
      </c>
      <c r="U635" s="590">
        <f>IF(Z635&lt;&gt;"",IF(NOT(ISERROR(FIND("SU",Z635))),VALUE(RIGHT(Z635,1))+4,IF(NOT(ISERROR(FIND("MU20",Z635))),20,IF(NOT(ISERROR(FIND("MU21",Z635))),21,IF(NOT(ISERROR(FIND("MU2",Z635))),2,1)))),"")</f>
        <v>1</v>
      </c>
      <c r="V635" s="583"/>
      <c r="W635" s="186" t="s">
        <v>6</v>
      </c>
      <c r="X635" s="192"/>
      <c r="Y635" s="219">
        <f>IF(NOT(ISERROR(FIND("MU=SU",X635))),1,IF(Z635&lt;&gt;"",IF(NOT(ISERROR(FIND("SU",Z635))),1,0),""))</f>
        <v>0</v>
      </c>
      <c r="Z635" s="217" t="s">
        <v>7</v>
      </c>
      <c r="AA635" s="218"/>
      <c r="AB635" s="77"/>
      <c r="AC635" s="78"/>
      <c r="AD635" s="199"/>
      <c r="AE635" s="91">
        <v>-94.960300000000004</v>
      </c>
      <c r="AF635" s="79">
        <v>0.273003</v>
      </c>
      <c r="AG635" s="79">
        <v>0.128223</v>
      </c>
      <c r="AH635" s="80">
        <v>0.94598400000000005</v>
      </c>
      <c r="AI635" s="81">
        <v>-0.203324</v>
      </c>
      <c r="AJ635" s="81">
        <v>-0.62465099999999996</v>
      </c>
      <c r="AK635" s="81">
        <v>-103.764</v>
      </c>
      <c r="AL635" s="81">
        <v>108.178</v>
      </c>
      <c r="AM635" s="503" t="s">
        <v>8353</v>
      </c>
      <c r="AN635" s="480" t="s">
        <v>8354</v>
      </c>
      <c r="AO635" s="83">
        <v>-129.50700000000001</v>
      </c>
      <c r="AP635" s="83">
        <v>0.60497800000000002</v>
      </c>
      <c r="AQ635" s="83">
        <v>0.388351</v>
      </c>
      <c r="AR635" s="84">
        <v>2.0064700000000002E-3</v>
      </c>
      <c r="AS635" s="85">
        <v>-1.4823599999999999</v>
      </c>
      <c r="AT635" s="85">
        <v>-0.95580600000000004</v>
      </c>
      <c r="AU635" s="85">
        <v>-133.85499999999999</v>
      </c>
      <c r="AV635" s="85">
        <v>83.333500000000001</v>
      </c>
      <c r="AW635" s="104" t="s">
        <v>8355</v>
      </c>
      <c r="AX635" s="86" t="s">
        <v>8356</v>
      </c>
      <c r="AY635" s="87" t="s">
        <v>1615</v>
      </c>
      <c r="AZ635" s="87" t="s">
        <v>1615</v>
      </c>
      <c r="BA635" s="87" t="s">
        <v>1615</v>
      </c>
      <c r="BB635" s="88" t="s">
        <v>1615</v>
      </c>
      <c r="BC635" s="89" t="s">
        <v>1615</v>
      </c>
      <c r="BD635" s="89" t="s">
        <v>1615</v>
      </c>
      <c r="BE635" s="89" t="s">
        <v>1615</v>
      </c>
      <c r="BF635" s="89" t="s">
        <v>1615</v>
      </c>
      <c r="BG635" s="504" t="s">
        <v>1615</v>
      </c>
      <c r="BH635" s="488" t="s">
        <v>1615</v>
      </c>
      <c r="BI635" s="251" t="s">
        <v>1243</v>
      </c>
      <c r="BJ635" s="252"/>
      <c r="BK635" s="252"/>
      <c r="BL635" s="259"/>
      <c r="BM635" s="230"/>
      <c r="BN635" s="230"/>
      <c r="BO635" s="261"/>
      <c r="BP635" s="231"/>
      <c r="BQ635" s="231"/>
      <c r="BR635" s="263"/>
      <c r="BS635" s="232"/>
      <c r="BT635" s="232"/>
      <c r="BU635" s="237"/>
      <c r="BV635" s="237"/>
      <c r="BW635" s="236"/>
      <c r="BX635" s="236"/>
      <c r="BY635" s="232"/>
      <c r="BZ635" s="235"/>
      <c r="CA635" s="257"/>
      <c r="CB635" s="233"/>
      <c r="CC635" s="230"/>
      <c r="CD635" s="230"/>
      <c r="CE635" s="230"/>
      <c r="CF635" s="230"/>
      <c r="CG635" s="230"/>
      <c r="CH635" s="230"/>
      <c r="CI635" s="230"/>
      <c r="CJ635" s="231"/>
      <c r="CK635" s="231"/>
      <c r="CL635" s="231"/>
      <c r="CM635" s="231"/>
      <c r="CN635" s="231"/>
      <c r="CO635" s="231"/>
      <c r="CP635" s="231"/>
      <c r="CQ635" s="231"/>
      <c r="CR635" s="232"/>
      <c r="CS635" s="232"/>
      <c r="CT635" s="232"/>
      <c r="CU635" s="232"/>
      <c r="CV635" s="232"/>
      <c r="CW635" s="232"/>
      <c r="CX635" s="232"/>
      <c r="CY635" s="234"/>
      <c r="CZ635" s="106"/>
      <c r="DA635" s="106"/>
      <c r="DB635" s="106"/>
      <c r="DC635" s="106"/>
      <c r="DD635" s="106"/>
      <c r="DE635" s="498"/>
      <c r="DF635" s="92"/>
      <c r="DG635" s="107"/>
      <c r="DH635" s="107"/>
      <c r="DI635" s="107"/>
      <c r="DJ635" s="107"/>
      <c r="DK635" s="107"/>
      <c r="DL635" s="107"/>
      <c r="DM635" s="110"/>
      <c r="DN635" s="110"/>
      <c r="DO635" s="110"/>
      <c r="DP635" s="110"/>
      <c r="DQ635" s="110"/>
      <c r="DR635" s="110"/>
      <c r="DS635" s="110"/>
      <c r="DT635" s="110"/>
      <c r="DU635" s="497"/>
      <c r="DV635" s="497"/>
      <c r="DW635" s="497"/>
      <c r="DX635" s="497"/>
      <c r="DY635" s="497"/>
      <c r="DZ635" s="497"/>
      <c r="EA635" s="185"/>
      <c r="EB635" s="99"/>
      <c r="EC635" s="99"/>
      <c r="ED635" s="99"/>
      <c r="EE635" s="99"/>
      <c r="EF635" s="99"/>
      <c r="EG635" s="99"/>
      <c r="EH635" s="99"/>
      <c r="EI635" s="99"/>
      <c r="EJ635" s="99"/>
      <c r="EK635" s="99"/>
      <c r="EL635" s="99"/>
      <c r="EM635" s="99"/>
      <c r="EN635" s="99"/>
      <c r="EO635" s="99"/>
      <c r="EP635" s="99"/>
      <c r="EQ635" s="99"/>
      <c r="ER635" s="99"/>
      <c r="ES635" s="99"/>
      <c r="ET635" s="99"/>
      <c r="EU635" s="99"/>
      <c r="EV635" s="99"/>
      <c r="EW635" s="99"/>
      <c r="EX635" s="119"/>
      <c r="EY635" s="121"/>
      <c r="EZ635" s="454"/>
      <c r="FA635" s="83"/>
      <c r="FB635" s="126"/>
      <c r="FC635" s="116"/>
      <c r="FD635" s="116"/>
      <c r="FE635" s="116"/>
      <c r="FF635" s="116"/>
      <c r="FG635" s="116"/>
      <c r="FH635" s="116"/>
      <c r="FI635" s="116"/>
      <c r="FJ635" s="116"/>
      <c r="FK635" s="116"/>
      <c r="FL635" s="116"/>
      <c r="FM635" s="116"/>
      <c r="FN635" s="116"/>
    </row>
    <row r="636" spans="1:170" s="3" customFormat="1" ht="15" customHeight="1" x14ac:dyDescent="0.2">
      <c r="A636" s="188">
        <v>20140620</v>
      </c>
      <c r="B636" s="188">
        <v>5</v>
      </c>
      <c r="C636" s="189">
        <v>23</v>
      </c>
      <c r="D636" s="189">
        <v>2</v>
      </c>
      <c r="E636" s="189">
        <v>2</v>
      </c>
      <c r="F636" s="189">
        <v>9</v>
      </c>
      <c r="G636" s="191">
        <v>1.9</v>
      </c>
      <c r="H636" s="435">
        <v>0</v>
      </c>
      <c r="I636" s="190">
        <v>8700</v>
      </c>
      <c r="J636" s="101" t="s">
        <v>734</v>
      </c>
      <c r="K636" s="566" t="str">
        <f>IF(B636=2,"Z:\Data\MOOG\HeTao\raw\",IF(B636=5,"Z:\Data\MOOG\Polo\raw\",""))</f>
        <v>Z:\Data\MOOG\Polo\raw\</v>
      </c>
      <c r="L636" s="187" t="s">
        <v>2569</v>
      </c>
      <c r="M636" s="569" t="str">
        <f>IF(NOT(ISERROR(FIND("Training_dt",W636))),"'Plot Psychometric_HH_dt_yuchen'",IF(NOT(ISERROR(FIND("Training",W636))),"'Plot Psychometric_HH'",IF(NOT(ISERROR(FIND("1DAT",W636))),"'Plot Tuning Azimuth_HH'",IF(NOT(ISERROR(FIND("HD_dt",W636))),"'Plot HeadingDiscimination_PSTH_HH_dt_yuchen'",IF(NOT(ISERROR(FIND("HD",W636))),"'Plot HeadingDiscimination_PSTH_HH'",IF(NOT(ISERROR(FIND("MemSac",W636))),"'Memory Saccade Analysis_HH'",IF(NOT(ISERROR(FIND("DelSac",W636))),"'Memory Saccade Analysis_HH'",IF(NOT(ISERROR(FIND("u-stim",W636))),"'Plot Microstim_HH'",""))))))))</f>
        <v>'Plot Tuning Azimuth_HH'</v>
      </c>
      <c r="N636" s="573">
        <v>1</v>
      </c>
      <c r="O636" s="584">
        <v>-1</v>
      </c>
      <c r="P636" s="590">
        <v>4</v>
      </c>
      <c r="Q636" s="590">
        <f>IF(B636=2,60,310)</f>
        <v>310</v>
      </c>
      <c r="R636" s="590">
        <v>5</v>
      </c>
      <c r="S636" s="590">
        <f>IF(B636=2,60,-190)</f>
        <v>-190</v>
      </c>
      <c r="T636" s="590">
        <v>1</v>
      </c>
      <c r="U636" s="590">
        <f>IF(Z636&lt;&gt;"",IF(NOT(ISERROR(FIND("SU",Z636))),VALUE(RIGHT(Z636,1))+4,IF(NOT(ISERROR(FIND("MU20",Z636))),20,IF(NOT(ISERROR(FIND("MU21",Z636))),21,IF(NOT(ISERROR(FIND("MU2",Z636))),2,1)))),"")</f>
        <v>1</v>
      </c>
      <c r="V636" s="583"/>
      <c r="W636" s="186" t="s">
        <v>6</v>
      </c>
      <c r="X636" s="192"/>
      <c r="Y636" s="219">
        <f>IF(NOT(ISERROR(FIND("MU=SU",X636))),1,IF(Z636&lt;&gt;"",IF(NOT(ISERROR(FIND("SU",Z636))),1,0),""))</f>
        <v>0</v>
      </c>
      <c r="Z636" s="217" t="s">
        <v>7</v>
      </c>
      <c r="AA636" s="218"/>
      <c r="AB636" s="77"/>
      <c r="AC636" s="78"/>
      <c r="AD636" s="199"/>
      <c r="AE636" s="91">
        <v>20.1325</v>
      </c>
      <c r="AF636" s="79">
        <v>0.44737900000000003</v>
      </c>
      <c r="AG636" s="79">
        <v>0.14330399999999999</v>
      </c>
      <c r="AH636" s="80">
        <v>0.48848799999999998</v>
      </c>
      <c r="AI636" s="81">
        <v>-0.18556700000000001</v>
      </c>
      <c r="AJ636" s="81">
        <v>0.77331499999999997</v>
      </c>
      <c r="AK636" s="81">
        <v>23.5702</v>
      </c>
      <c r="AL636" s="81">
        <v>293.45999999999998</v>
      </c>
      <c r="AM636" s="503" t="s">
        <v>8357</v>
      </c>
      <c r="AN636" s="480" t="s">
        <v>8358</v>
      </c>
      <c r="AO636" s="83">
        <v>-123.636</v>
      </c>
      <c r="AP636" s="83">
        <v>0.455403</v>
      </c>
      <c r="AQ636" s="83">
        <v>0.19692699999999999</v>
      </c>
      <c r="AR636" s="84">
        <v>0.51510199999999995</v>
      </c>
      <c r="AS636" s="85">
        <v>-0.450793</v>
      </c>
      <c r="AT636" s="85">
        <v>-1.9475199999999999</v>
      </c>
      <c r="AU636" s="85" t="s">
        <v>1615</v>
      </c>
      <c r="AV636" s="85" t="s">
        <v>1615</v>
      </c>
      <c r="AW636" s="104" t="s">
        <v>8359</v>
      </c>
      <c r="AX636" s="86" t="s">
        <v>8360</v>
      </c>
      <c r="AY636" s="87" t="s">
        <v>1615</v>
      </c>
      <c r="AZ636" s="87" t="s">
        <v>1615</v>
      </c>
      <c r="BA636" s="87" t="s">
        <v>1615</v>
      </c>
      <c r="BB636" s="88" t="s">
        <v>1615</v>
      </c>
      <c r="BC636" s="89" t="s">
        <v>1615</v>
      </c>
      <c r="BD636" s="89" t="s">
        <v>1615</v>
      </c>
      <c r="BE636" s="89" t="s">
        <v>1615</v>
      </c>
      <c r="BF636" s="89" t="s">
        <v>1615</v>
      </c>
      <c r="BG636" s="504" t="s">
        <v>1615</v>
      </c>
      <c r="BH636" s="488" t="s">
        <v>1615</v>
      </c>
      <c r="BI636" s="251" t="s">
        <v>1243</v>
      </c>
      <c r="BJ636" s="252"/>
      <c r="BK636" s="252"/>
      <c r="BL636" s="259"/>
      <c r="BM636" s="230"/>
      <c r="BN636" s="230"/>
      <c r="BO636" s="261"/>
      <c r="BP636" s="231"/>
      <c r="BQ636" s="231"/>
      <c r="BR636" s="263"/>
      <c r="BS636" s="232"/>
      <c r="BT636" s="232"/>
      <c r="BU636" s="237"/>
      <c r="BV636" s="237"/>
      <c r="BW636" s="236"/>
      <c r="BX636" s="236"/>
      <c r="BY636" s="232"/>
      <c r="BZ636" s="235"/>
      <c r="CA636" s="257"/>
      <c r="CB636" s="233"/>
      <c r="CC636" s="230"/>
      <c r="CD636" s="230"/>
      <c r="CE636" s="230"/>
      <c r="CF636" s="230"/>
      <c r="CG636" s="230"/>
      <c r="CH636" s="230"/>
      <c r="CI636" s="230"/>
      <c r="CJ636" s="231"/>
      <c r="CK636" s="231"/>
      <c r="CL636" s="231"/>
      <c r="CM636" s="231"/>
      <c r="CN636" s="231"/>
      <c r="CO636" s="231"/>
      <c r="CP636" s="231"/>
      <c r="CQ636" s="231"/>
      <c r="CR636" s="232"/>
      <c r="CS636" s="232"/>
      <c r="CT636" s="232"/>
      <c r="CU636" s="232"/>
      <c r="CV636" s="232"/>
      <c r="CW636" s="232"/>
      <c r="CX636" s="232"/>
      <c r="CY636" s="234"/>
      <c r="CZ636" s="106"/>
      <c r="DA636" s="106"/>
      <c r="DB636" s="106"/>
      <c r="DC636" s="106"/>
      <c r="DD636" s="106"/>
      <c r="DE636" s="498"/>
      <c r="DF636" s="92"/>
      <c r="DG636" s="107"/>
      <c r="DH636" s="107"/>
      <c r="DI636" s="107"/>
      <c r="DJ636" s="107"/>
      <c r="DK636" s="107"/>
      <c r="DL636" s="107"/>
      <c r="DM636" s="110"/>
      <c r="DN636" s="110"/>
      <c r="DO636" s="110"/>
      <c r="DP636" s="110"/>
      <c r="DQ636" s="110"/>
      <c r="DR636" s="110"/>
      <c r="DS636" s="110"/>
      <c r="DT636" s="110"/>
      <c r="DU636" s="497"/>
      <c r="DV636" s="497"/>
      <c r="DW636" s="497"/>
      <c r="DX636" s="497"/>
      <c r="DY636" s="497"/>
      <c r="DZ636" s="497"/>
      <c r="EA636" s="185"/>
      <c r="EB636" s="99"/>
      <c r="EC636" s="99"/>
      <c r="ED636" s="99"/>
      <c r="EE636" s="99"/>
      <c r="EF636" s="99"/>
      <c r="EG636" s="99"/>
      <c r="EH636" s="99"/>
      <c r="EI636" s="99"/>
      <c r="EJ636" s="99"/>
      <c r="EK636" s="99"/>
      <c r="EL636" s="99"/>
      <c r="EM636" s="99"/>
      <c r="EN636" s="99"/>
      <c r="EO636" s="99"/>
      <c r="EP636" s="99"/>
      <c r="EQ636" s="99"/>
      <c r="ER636" s="99"/>
      <c r="ES636" s="99"/>
      <c r="ET636" s="99"/>
      <c r="EU636" s="99"/>
      <c r="EV636" s="99"/>
      <c r="EW636" s="99"/>
      <c r="EX636" s="119"/>
      <c r="EY636" s="121"/>
      <c r="EZ636" s="454"/>
      <c r="FA636" s="83"/>
      <c r="FB636" s="126"/>
      <c r="FC636" s="116"/>
      <c r="FD636" s="116"/>
      <c r="FE636" s="116"/>
      <c r="FF636" s="116"/>
      <c r="FG636" s="116"/>
      <c r="FH636" s="116"/>
      <c r="FI636" s="116"/>
      <c r="FJ636" s="116"/>
      <c r="FK636" s="116"/>
      <c r="FL636" s="116"/>
      <c r="FM636" s="116"/>
      <c r="FN636" s="116"/>
    </row>
    <row r="637" spans="1:170" s="3" customFormat="1" ht="15" customHeight="1" x14ac:dyDescent="0.2">
      <c r="A637" s="188">
        <v>20140620</v>
      </c>
      <c r="B637" s="188">
        <v>5</v>
      </c>
      <c r="C637" s="189">
        <v>23</v>
      </c>
      <c r="D637" s="189">
        <v>2</v>
      </c>
      <c r="E637" s="189">
        <v>2</v>
      </c>
      <c r="F637" s="189">
        <v>9</v>
      </c>
      <c r="G637" s="191">
        <v>1.9</v>
      </c>
      <c r="H637" s="435">
        <v>0</v>
      </c>
      <c r="I637" s="190">
        <v>9000</v>
      </c>
      <c r="J637" s="101" t="s">
        <v>734</v>
      </c>
      <c r="K637" s="566" t="str">
        <f>IF(B637=2,"Z:\Data\MOOG\HeTao\raw\",IF(B637=5,"Z:\Data\MOOG\Polo\raw\",""))</f>
        <v>Z:\Data\MOOG\Polo\raw\</v>
      </c>
      <c r="L637" s="187" t="s">
        <v>2570</v>
      </c>
      <c r="M637" s="569" t="str">
        <f>IF(NOT(ISERROR(FIND("Training_dt",W637))),"'Plot Psychometric_HH_dt_yuchen'",IF(NOT(ISERROR(FIND("Training",W637))),"'Plot Psychometric_HH'",IF(NOT(ISERROR(FIND("1DAT",W637))),"'Plot Tuning Azimuth_HH'",IF(NOT(ISERROR(FIND("HD_dt",W637))),"'Plot HeadingDiscimination_PSTH_HH_dt_yuchen'",IF(NOT(ISERROR(FIND("HD",W637))),"'Plot HeadingDiscimination_PSTH_HH'",IF(NOT(ISERROR(FIND("MemSac",W637))),"'Memory Saccade Analysis_HH'",IF(NOT(ISERROR(FIND("DelSac",W637))),"'Memory Saccade Analysis_HH'",IF(NOT(ISERROR(FIND("u-stim",W637))),"'Plot Microstim_HH'",""))))))))</f>
        <v>'Plot Tuning Azimuth_HH'</v>
      </c>
      <c r="N637" s="573">
        <v>1</v>
      </c>
      <c r="O637" s="584">
        <v>-1</v>
      </c>
      <c r="P637" s="590">
        <v>4</v>
      </c>
      <c r="Q637" s="590">
        <f>IF(B637=2,60,310)</f>
        <v>310</v>
      </c>
      <c r="R637" s="590">
        <v>5</v>
      </c>
      <c r="S637" s="590">
        <f>IF(B637=2,60,-190)</f>
        <v>-190</v>
      </c>
      <c r="T637" s="590">
        <v>1</v>
      </c>
      <c r="U637" s="590">
        <f>IF(Z637&lt;&gt;"",IF(NOT(ISERROR(FIND("SU",Z637))),VALUE(RIGHT(Z637,1))+4,IF(NOT(ISERROR(FIND("MU20",Z637))),20,IF(NOT(ISERROR(FIND("MU21",Z637))),21,IF(NOT(ISERROR(FIND("MU2",Z637))),2,1)))),"")</f>
        <v>1</v>
      </c>
      <c r="V637" s="583"/>
      <c r="W637" s="186" t="s">
        <v>6</v>
      </c>
      <c r="X637" s="192"/>
      <c r="Y637" s="219">
        <f>IF(NOT(ISERROR(FIND("MU=SU",X637))),1,IF(Z637&lt;&gt;"",IF(NOT(ISERROR(FIND("SU",Z637))),1,0),""))</f>
        <v>0</v>
      </c>
      <c r="Z637" s="217" t="s">
        <v>7</v>
      </c>
      <c r="AA637" s="218"/>
      <c r="AB637" s="77"/>
      <c r="AC637" s="78"/>
      <c r="AD637" s="199"/>
      <c r="AE637" s="91">
        <v>129.94399999999999</v>
      </c>
      <c r="AF637" s="79">
        <v>0.414715</v>
      </c>
      <c r="AG637" s="79">
        <v>0.39849299999999999</v>
      </c>
      <c r="AH637" s="80">
        <v>0.44527</v>
      </c>
      <c r="AI637" s="81">
        <v>0.88431499999999996</v>
      </c>
      <c r="AJ637" s="81">
        <v>0.14716499999999999</v>
      </c>
      <c r="AK637" s="81" t="s">
        <v>1615</v>
      </c>
      <c r="AL637" s="81" t="s">
        <v>1615</v>
      </c>
      <c r="AM637" s="503" t="s">
        <v>8361</v>
      </c>
      <c r="AN637" s="480" t="s">
        <v>8362</v>
      </c>
      <c r="AO637" s="83">
        <v>37.079900000000002</v>
      </c>
      <c r="AP637" s="83">
        <v>0.62553700000000001</v>
      </c>
      <c r="AQ637" s="83">
        <v>0.53856199999999999</v>
      </c>
      <c r="AR637" s="84">
        <v>1.0650799999999999E-3</v>
      </c>
      <c r="AS637" s="85">
        <v>1.5826499999999999</v>
      </c>
      <c r="AT637" s="85">
        <v>2.5739899999999998</v>
      </c>
      <c r="AU637" s="85">
        <v>22.959399999999999</v>
      </c>
      <c r="AV637" s="85">
        <v>102.117</v>
      </c>
      <c r="AW637" s="104" t="s">
        <v>8363</v>
      </c>
      <c r="AX637" s="86" t="s">
        <v>8364</v>
      </c>
      <c r="AY637" s="87" t="s">
        <v>1615</v>
      </c>
      <c r="AZ637" s="87" t="s">
        <v>1615</v>
      </c>
      <c r="BA637" s="87" t="s">
        <v>1615</v>
      </c>
      <c r="BB637" s="88" t="s">
        <v>1615</v>
      </c>
      <c r="BC637" s="89" t="s">
        <v>1615</v>
      </c>
      <c r="BD637" s="89" t="s">
        <v>1615</v>
      </c>
      <c r="BE637" s="89" t="s">
        <v>1615</v>
      </c>
      <c r="BF637" s="89" t="s">
        <v>1615</v>
      </c>
      <c r="BG637" s="504" t="s">
        <v>1615</v>
      </c>
      <c r="BH637" s="488" t="s">
        <v>1615</v>
      </c>
      <c r="BI637" s="251" t="s">
        <v>1243</v>
      </c>
      <c r="BJ637" s="252"/>
      <c r="BK637" s="252"/>
      <c r="BL637" s="259"/>
      <c r="BM637" s="230"/>
      <c r="BN637" s="230"/>
      <c r="BO637" s="261"/>
      <c r="BP637" s="231"/>
      <c r="BQ637" s="231"/>
      <c r="BR637" s="263"/>
      <c r="BS637" s="232"/>
      <c r="BT637" s="232"/>
      <c r="BU637" s="237"/>
      <c r="BV637" s="237"/>
      <c r="BW637" s="236"/>
      <c r="BX637" s="236"/>
      <c r="BY637" s="232"/>
      <c r="BZ637" s="235"/>
      <c r="CA637" s="257"/>
      <c r="CB637" s="233"/>
      <c r="CC637" s="230"/>
      <c r="CD637" s="230"/>
      <c r="CE637" s="230"/>
      <c r="CF637" s="230"/>
      <c r="CG637" s="230"/>
      <c r="CH637" s="230"/>
      <c r="CI637" s="230"/>
      <c r="CJ637" s="231"/>
      <c r="CK637" s="231"/>
      <c r="CL637" s="231"/>
      <c r="CM637" s="231"/>
      <c r="CN637" s="231"/>
      <c r="CO637" s="231"/>
      <c r="CP637" s="231"/>
      <c r="CQ637" s="231"/>
      <c r="CR637" s="232"/>
      <c r="CS637" s="232"/>
      <c r="CT637" s="232"/>
      <c r="CU637" s="232"/>
      <c r="CV637" s="232"/>
      <c r="CW637" s="232"/>
      <c r="CX637" s="232"/>
      <c r="CY637" s="234"/>
      <c r="CZ637" s="106"/>
      <c r="DA637" s="106"/>
      <c r="DB637" s="106"/>
      <c r="DC637" s="106"/>
      <c r="DD637" s="106"/>
      <c r="DE637" s="498"/>
      <c r="DF637" s="92"/>
      <c r="DG637" s="107"/>
      <c r="DH637" s="107"/>
      <c r="DI637" s="107"/>
      <c r="DJ637" s="107"/>
      <c r="DK637" s="107"/>
      <c r="DL637" s="107"/>
      <c r="DM637" s="110"/>
      <c r="DN637" s="110"/>
      <c r="DO637" s="110"/>
      <c r="DP637" s="110"/>
      <c r="DQ637" s="110"/>
      <c r="DR637" s="110"/>
      <c r="DS637" s="110"/>
      <c r="DT637" s="110"/>
      <c r="DU637" s="497"/>
      <c r="DV637" s="497"/>
      <c r="DW637" s="497"/>
      <c r="DX637" s="497"/>
      <c r="DY637" s="497"/>
      <c r="DZ637" s="497"/>
      <c r="EA637" s="205"/>
      <c r="EB637" s="99"/>
      <c r="EC637" s="99"/>
      <c r="ED637" s="99"/>
      <c r="EE637" s="99"/>
      <c r="EF637" s="99"/>
      <c r="EG637" s="99"/>
      <c r="EH637" s="99"/>
      <c r="EI637" s="99"/>
      <c r="EJ637" s="99"/>
      <c r="EK637" s="99"/>
      <c r="EL637" s="99"/>
      <c r="EM637" s="99"/>
      <c r="EN637" s="99"/>
      <c r="EO637" s="99"/>
      <c r="EP637" s="99"/>
      <c r="EQ637" s="99"/>
      <c r="ER637" s="99"/>
      <c r="ES637" s="99"/>
      <c r="ET637" s="99"/>
      <c r="EU637" s="99"/>
      <c r="EV637" s="99"/>
      <c r="EW637" s="99"/>
      <c r="EX637" s="119"/>
      <c r="EY637" s="121"/>
      <c r="EZ637" s="454"/>
      <c r="FA637" s="83"/>
      <c r="FB637" s="126"/>
      <c r="FC637" s="116"/>
      <c r="FD637" s="116"/>
      <c r="FE637" s="116"/>
      <c r="FF637" s="116"/>
      <c r="FG637" s="116"/>
      <c r="FH637" s="116"/>
      <c r="FI637" s="116"/>
      <c r="FJ637" s="116"/>
      <c r="FK637" s="116"/>
      <c r="FL637" s="116"/>
      <c r="FM637" s="116"/>
      <c r="FN637" s="116"/>
    </row>
    <row r="638" spans="1:170" s="3" customFormat="1" ht="15" customHeight="1" x14ac:dyDescent="0.2">
      <c r="A638" s="188">
        <v>20140620</v>
      </c>
      <c r="B638" s="188">
        <v>5</v>
      </c>
      <c r="C638" s="189">
        <v>23</v>
      </c>
      <c r="D638" s="189">
        <v>2</v>
      </c>
      <c r="E638" s="189">
        <v>2</v>
      </c>
      <c r="F638" s="189">
        <v>9</v>
      </c>
      <c r="G638" s="191">
        <v>1.9</v>
      </c>
      <c r="H638" s="435">
        <v>0</v>
      </c>
      <c r="I638" s="190">
        <v>9700</v>
      </c>
      <c r="J638" s="101" t="s">
        <v>734</v>
      </c>
      <c r="K638" s="566" t="str">
        <f>IF(B638=2,"Z:\Data\MOOG\HeTao\raw\",IF(B638=5,"Z:\Data\MOOG\Polo\raw\",""))</f>
        <v>Z:\Data\MOOG\Polo\raw\</v>
      </c>
      <c r="L638" s="187" t="s">
        <v>2571</v>
      </c>
      <c r="M638" s="569" t="str">
        <f>IF(NOT(ISERROR(FIND("Training_dt",W638))),"'Plot Psychometric_HH_dt_yuchen'",IF(NOT(ISERROR(FIND("Training",W638))),"'Plot Psychometric_HH'",IF(NOT(ISERROR(FIND("1DAT",W638))),"'Plot Tuning Azimuth_HH'",IF(NOT(ISERROR(FIND("HD_dt",W638))),"'Plot HeadingDiscimination_PSTH_HH_dt_yuchen'",IF(NOT(ISERROR(FIND("HD",W638))),"'Plot HeadingDiscimination_PSTH_HH'",IF(NOT(ISERROR(FIND("MemSac",W638))),"'Memory Saccade Analysis_HH'",IF(NOT(ISERROR(FIND("DelSac",W638))),"'Memory Saccade Analysis_HH'",IF(NOT(ISERROR(FIND("u-stim",W638))),"'Plot Microstim_HH'",""))))))))</f>
        <v>'Plot Tuning Azimuth_HH'</v>
      </c>
      <c r="N638" s="573">
        <v>1</v>
      </c>
      <c r="O638" s="584">
        <v>-1</v>
      </c>
      <c r="P638" s="590">
        <v>4</v>
      </c>
      <c r="Q638" s="590">
        <f>IF(B638=2,60,310)</f>
        <v>310</v>
      </c>
      <c r="R638" s="590">
        <v>5</v>
      </c>
      <c r="S638" s="590">
        <f>IF(B638=2,60,-190)</f>
        <v>-190</v>
      </c>
      <c r="T638" s="590">
        <v>1</v>
      </c>
      <c r="U638" s="590">
        <f>IF(Z638&lt;&gt;"",IF(NOT(ISERROR(FIND("SU",Z638))),VALUE(RIGHT(Z638,1))+4,IF(NOT(ISERROR(FIND("MU20",Z638))),20,IF(NOT(ISERROR(FIND("MU21",Z638))),21,IF(NOT(ISERROR(FIND("MU2",Z638))),2,1)))),"")</f>
        <v>1</v>
      </c>
      <c r="V638" s="583"/>
      <c r="W638" s="186" t="s">
        <v>6</v>
      </c>
      <c r="X638" s="192"/>
      <c r="Y638" s="219">
        <f>IF(NOT(ISERROR(FIND("MU=SU",X638))),1,IF(Z638&lt;&gt;"",IF(NOT(ISERROR(FIND("SU",Z638))),1,0),""))</f>
        <v>0</v>
      </c>
      <c r="Z638" s="217" t="s">
        <v>7</v>
      </c>
      <c r="AA638" s="218"/>
      <c r="AB638" s="77"/>
      <c r="AC638" s="78"/>
      <c r="AD638" s="199"/>
      <c r="AE638" s="91">
        <v>122.053</v>
      </c>
      <c r="AF638" s="79">
        <v>0.39635700000000001</v>
      </c>
      <c r="AG638" s="79">
        <v>0.37350899999999998</v>
      </c>
      <c r="AH638" s="80">
        <v>0.79464000000000001</v>
      </c>
      <c r="AI638" s="81">
        <v>0.38609399999999999</v>
      </c>
      <c r="AJ638" s="81">
        <v>0.76509199999999999</v>
      </c>
      <c r="AK638" s="81">
        <v>122.607</v>
      </c>
      <c r="AL638" s="81">
        <v>269.80200000000002</v>
      </c>
      <c r="AM638" s="503" t="s">
        <v>8365</v>
      </c>
      <c r="AN638" s="480" t="s">
        <v>8366</v>
      </c>
      <c r="AO638" s="83">
        <v>-104.881</v>
      </c>
      <c r="AP638" s="83">
        <v>0.76358499999999996</v>
      </c>
      <c r="AQ638" s="83">
        <v>0.66163799999999995</v>
      </c>
      <c r="AR638" s="84">
        <v>1.26476E-7</v>
      </c>
      <c r="AS638" s="85">
        <v>-5.0994299999999999</v>
      </c>
      <c r="AT638" s="85">
        <v>-3.6736</v>
      </c>
      <c r="AU638" s="85">
        <v>-103.15900000000001</v>
      </c>
      <c r="AV638" s="85">
        <v>137.71700000000001</v>
      </c>
      <c r="AW638" s="104" t="s">
        <v>8367</v>
      </c>
      <c r="AX638" s="86" t="s">
        <v>8368</v>
      </c>
      <c r="AY638" s="87" t="s">
        <v>1615</v>
      </c>
      <c r="AZ638" s="87" t="s">
        <v>1615</v>
      </c>
      <c r="BA638" s="87" t="s">
        <v>1615</v>
      </c>
      <c r="BB638" s="88" t="s">
        <v>1615</v>
      </c>
      <c r="BC638" s="89" t="s">
        <v>1615</v>
      </c>
      <c r="BD638" s="89" t="s">
        <v>1615</v>
      </c>
      <c r="BE638" s="89" t="s">
        <v>1615</v>
      </c>
      <c r="BF638" s="89" t="s">
        <v>1615</v>
      </c>
      <c r="BG638" s="504" t="s">
        <v>1615</v>
      </c>
      <c r="BH638" s="488" t="s">
        <v>1615</v>
      </c>
      <c r="BI638" s="251" t="s">
        <v>1243</v>
      </c>
      <c r="BJ638" s="252"/>
      <c r="BK638" s="252"/>
      <c r="BL638" s="259"/>
      <c r="BM638" s="230"/>
      <c r="BN638" s="230"/>
      <c r="BO638" s="261"/>
      <c r="BP638" s="231"/>
      <c r="BQ638" s="231"/>
      <c r="BR638" s="263"/>
      <c r="BS638" s="232"/>
      <c r="BT638" s="232"/>
      <c r="BU638" s="237"/>
      <c r="BV638" s="237"/>
      <c r="BW638" s="236"/>
      <c r="BX638" s="236"/>
      <c r="BY638" s="232"/>
      <c r="BZ638" s="235"/>
      <c r="CA638" s="257"/>
      <c r="CB638" s="233"/>
      <c r="CC638" s="230"/>
      <c r="CD638" s="230"/>
      <c r="CE638" s="230"/>
      <c r="CF638" s="230"/>
      <c r="CG638" s="230"/>
      <c r="CH638" s="230"/>
      <c r="CI638" s="230"/>
      <c r="CJ638" s="231"/>
      <c r="CK638" s="231"/>
      <c r="CL638" s="231"/>
      <c r="CM638" s="231"/>
      <c r="CN638" s="231"/>
      <c r="CO638" s="231"/>
      <c r="CP638" s="231"/>
      <c r="CQ638" s="231"/>
      <c r="CR638" s="232"/>
      <c r="CS638" s="232"/>
      <c r="CT638" s="232"/>
      <c r="CU638" s="232"/>
      <c r="CV638" s="232"/>
      <c r="CW638" s="232"/>
      <c r="CX638" s="232"/>
      <c r="CY638" s="234"/>
      <c r="CZ638" s="106"/>
      <c r="DA638" s="106"/>
      <c r="DB638" s="106"/>
      <c r="DC638" s="106"/>
      <c r="DD638" s="106"/>
      <c r="DE638" s="498"/>
      <c r="DF638" s="92"/>
      <c r="DG638" s="107"/>
      <c r="DH638" s="107"/>
      <c r="DI638" s="107"/>
      <c r="DJ638" s="107"/>
      <c r="DK638" s="107"/>
      <c r="DL638" s="107"/>
      <c r="DM638" s="110"/>
      <c r="DN638" s="110"/>
      <c r="DO638" s="110"/>
      <c r="DP638" s="110"/>
      <c r="DQ638" s="110"/>
      <c r="DR638" s="110"/>
      <c r="DS638" s="110"/>
      <c r="DT638" s="110"/>
      <c r="DU638" s="497"/>
      <c r="DV638" s="497"/>
      <c r="DW638" s="497"/>
      <c r="DX638" s="497"/>
      <c r="DY638" s="497"/>
      <c r="DZ638" s="497"/>
      <c r="EA638" s="185"/>
      <c r="EB638" s="99"/>
      <c r="EC638" s="99"/>
      <c r="ED638" s="99"/>
      <c r="EE638" s="99"/>
      <c r="EF638" s="99"/>
      <c r="EG638" s="99"/>
      <c r="EH638" s="99"/>
      <c r="EI638" s="99"/>
      <c r="EJ638" s="99"/>
      <c r="EK638" s="99"/>
      <c r="EL638" s="99"/>
      <c r="EM638" s="99"/>
      <c r="EN638" s="99"/>
      <c r="EO638" s="99"/>
      <c r="EP638" s="99"/>
      <c r="EQ638" s="99"/>
      <c r="ER638" s="99"/>
      <c r="ES638" s="99"/>
      <c r="ET638" s="99"/>
      <c r="EU638" s="99"/>
      <c r="EV638" s="99"/>
      <c r="EW638" s="99"/>
      <c r="EX638" s="119"/>
      <c r="EY638" s="121"/>
      <c r="EZ638" s="454"/>
      <c r="FA638" s="83"/>
      <c r="FB638" s="126"/>
      <c r="FC638" s="116"/>
      <c r="FD638" s="116"/>
      <c r="FE638" s="116"/>
      <c r="FF638" s="116"/>
      <c r="FG638" s="116"/>
      <c r="FH638" s="116"/>
      <c r="FI638" s="116"/>
      <c r="FJ638" s="116"/>
      <c r="FK638" s="116"/>
      <c r="FL638" s="116"/>
      <c r="FM638" s="116"/>
      <c r="FN638" s="116"/>
    </row>
    <row r="639" spans="1:170" s="3" customFormat="1" ht="15" customHeight="1" x14ac:dyDescent="0.2">
      <c r="A639" s="188">
        <v>20140620</v>
      </c>
      <c r="B639" s="188">
        <v>5</v>
      </c>
      <c r="C639" s="189">
        <v>23</v>
      </c>
      <c r="D639" s="189">
        <v>2</v>
      </c>
      <c r="E639" s="189">
        <v>2</v>
      </c>
      <c r="F639" s="189">
        <v>9</v>
      </c>
      <c r="G639" s="191">
        <v>1.9</v>
      </c>
      <c r="H639" s="435">
        <v>0</v>
      </c>
      <c r="I639" s="190">
        <v>9800</v>
      </c>
      <c r="J639" s="101" t="s">
        <v>734</v>
      </c>
      <c r="K639" s="566" t="str">
        <f>IF(B639=2,"Z:\Data\MOOG\HeTao\raw\",IF(B639=5,"Z:\Data\MOOG\Polo\raw\",""))</f>
        <v>Z:\Data\MOOG\Polo\raw\</v>
      </c>
      <c r="L639" s="187" t="s">
        <v>2572</v>
      </c>
      <c r="M639" s="569" t="str">
        <f>IF(NOT(ISERROR(FIND("Training_dt",W639))),"'Plot Psychometric_HH_dt_yuchen'",IF(NOT(ISERROR(FIND("Training",W639))),"'Plot Psychometric_HH'",IF(NOT(ISERROR(FIND("1DAT",W639))),"'Plot Tuning Azimuth_HH'",IF(NOT(ISERROR(FIND("HD_dt",W639))),"'Plot HeadingDiscimination_PSTH_HH_dt_yuchen'",IF(NOT(ISERROR(FIND("HD",W639))),"'Plot HeadingDiscimination_PSTH_HH'",IF(NOT(ISERROR(FIND("MemSac",W639))),"'Memory Saccade Analysis_HH'",IF(NOT(ISERROR(FIND("DelSac",W639))),"'Memory Saccade Analysis_HH'",IF(NOT(ISERROR(FIND("u-stim",W639))),"'Plot Microstim_HH'",""))))))))</f>
        <v>'Plot Tuning Azimuth_HH'</v>
      </c>
      <c r="N639" s="573">
        <v>1</v>
      </c>
      <c r="O639" s="584">
        <v>-1</v>
      </c>
      <c r="P639" s="590">
        <v>4</v>
      </c>
      <c r="Q639" s="590">
        <f>IF(B639=2,60,310)</f>
        <v>310</v>
      </c>
      <c r="R639" s="590">
        <v>5</v>
      </c>
      <c r="S639" s="590">
        <f>IF(B639=2,60,-190)</f>
        <v>-190</v>
      </c>
      <c r="T639" s="590">
        <v>1</v>
      </c>
      <c r="U639" s="590">
        <f>IF(Z639&lt;&gt;"",IF(NOT(ISERROR(FIND("SU",Z639))),VALUE(RIGHT(Z639,1))+4,IF(NOT(ISERROR(FIND("MU20",Z639))),20,IF(NOT(ISERROR(FIND("MU21",Z639))),21,IF(NOT(ISERROR(FIND("MU2",Z639))),2,1)))),"")</f>
        <v>1</v>
      </c>
      <c r="V639" s="583"/>
      <c r="W639" s="186" t="s">
        <v>6</v>
      </c>
      <c r="X639" s="192"/>
      <c r="Y639" s="219">
        <f>IF(NOT(ISERROR(FIND("MU=SU",X639))),1,IF(Z639&lt;&gt;"",IF(NOT(ISERROR(FIND("SU",Z639))),1,0),""))</f>
        <v>0</v>
      </c>
      <c r="Z639" s="217" t="s">
        <v>7</v>
      </c>
      <c r="AA639" s="218"/>
      <c r="AB639" s="77"/>
      <c r="AC639" s="78"/>
      <c r="AD639" s="199"/>
      <c r="AE639" s="91">
        <v>97.3262</v>
      </c>
      <c r="AF639" s="79">
        <v>0.62826800000000005</v>
      </c>
      <c r="AG639" s="79">
        <v>0.17902899999999999</v>
      </c>
      <c r="AH639" s="80">
        <v>9.1897100000000002E-3</v>
      </c>
      <c r="AI639" s="81">
        <v>1.8631800000000001</v>
      </c>
      <c r="AJ639" s="81">
        <v>1.67804</v>
      </c>
      <c r="AK639" s="81" t="s">
        <v>1615</v>
      </c>
      <c r="AL639" s="81" t="s">
        <v>1615</v>
      </c>
      <c r="AM639" s="503" t="s">
        <v>8369</v>
      </c>
      <c r="AN639" s="480" t="s">
        <v>8370</v>
      </c>
      <c r="AO639" s="83">
        <v>-104.774</v>
      </c>
      <c r="AP639" s="83">
        <v>0.83644799999999997</v>
      </c>
      <c r="AQ639" s="83">
        <v>0.59555999999999998</v>
      </c>
      <c r="AR639" s="84">
        <v>2.7106200000000001E-10</v>
      </c>
      <c r="AS639" s="85">
        <v>-8.7985600000000002</v>
      </c>
      <c r="AT639" s="85">
        <v>-10.087400000000001</v>
      </c>
      <c r="AU639" s="85">
        <v>-102.843</v>
      </c>
      <c r="AV639" s="85">
        <v>153.70400000000001</v>
      </c>
      <c r="AW639" s="104" t="s">
        <v>8371</v>
      </c>
      <c r="AX639" s="86" t="s">
        <v>8372</v>
      </c>
      <c r="AY639" s="87" t="s">
        <v>1615</v>
      </c>
      <c r="AZ639" s="87" t="s">
        <v>1615</v>
      </c>
      <c r="BA639" s="87" t="s">
        <v>1615</v>
      </c>
      <c r="BB639" s="88" t="s">
        <v>1615</v>
      </c>
      <c r="BC639" s="89" t="s">
        <v>1615</v>
      </c>
      <c r="BD639" s="89" t="s">
        <v>1615</v>
      </c>
      <c r="BE639" s="89" t="s">
        <v>1615</v>
      </c>
      <c r="BF639" s="89" t="s">
        <v>1615</v>
      </c>
      <c r="BG639" s="504" t="s">
        <v>1615</v>
      </c>
      <c r="BH639" s="488" t="s">
        <v>1615</v>
      </c>
      <c r="BI639" s="251" t="s">
        <v>1243</v>
      </c>
      <c r="BJ639" s="252"/>
      <c r="BK639" s="252"/>
      <c r="BL639" s="259"/>
      <c r="BM639" s="230"/>
      <c r="BN639" s="230"/>
      <c r="BO639" s="261"/>
      <c r="BP639" s="231"/>
      <c r="BQ639" s="231"/>
      <c r="BR639" s="263"/>
      <c r="BS639" s="232"/>
      <c r="BT639" s="232"/>
      <c r="BU639" s="237"/>
      <c r="BV639" s="237"/>
      <c r="BW639" s="236"/>
      <c r="BX639" s="236"/>
      <c r="BY639" s="232"/>
      <c r="BZ639" s="235"/>
      <c r="CA639" s="257"/>
      <c r="CB639" s="233"/>
      <c r="CC639" s="230"/>
      <c r="CD639" s="230"/>
      <c r="CE639" s="230"/>
      <c r="CF639" s="230"/>
      <c r="CG639" s="230"/>
      <c r="CH639" s="230"/>
      <c r="CI639" s="230"/>
      <c r="CJ639" s="231"/>
      <c r="CK639" s="231"/>
      <c r="CL639" s="231"/>
      <c r="CM639" s="231"/>
      <c r="CN639" s="231"/>
      <c r="CO639" s="231"/>
      <c r="CP639" s="231"/>
      <c r="CQ639" s="231"/>
      <c r="CR639" s="232"/>
      <c r="CS639" s="232"/>
      <c r="CT639" s="232"/>
      <c r="CU639" s="232"/>
      <c r="CV639" s="232"/>
      <c r="CW639" s="232"/>
      <c r="CX639" s="232"/>
      <c r="CY639" s="234"/>
      <c r="CZ639" s="106"/>
      <c r="DA639" s="106"/>
      <c r="DB639" s="106"/>
      <c r="DC639" s="106"/>
      <c r="DD639" s="106"/>
      <c r="DE639" s="498"/>
      <c r="DF639" s="92"/>
      <c r="DG639" s="107"/>
      <c r="DH639" s="107"/>
      <c r="DI639" s="107"/>
      <c r="DJ639" s="107"/>
      <c r="DK639" s="107"/>
      <c r="DL639" s="107"/>
      <c r="DM639" s="110"/>
      <c r="DN639" s="110"/>
      <c r="DO639" s="110"/>
      <c r="DP639" s="110"/>
      <c r="DQ639" s="110"/>
      <c r="DR639" s="110"/>
      <c r="DS639" s="110"/>
      <c r="DT639" s="110"/>
      <c r="DU639" s="497"/>
      <c r="DV639" s="497"/>
      <c r="DW639" s="497"/>
      <c r="DX639" s="497"/>
      <c r="DY639" s="497"/>
      <c r="DZ639" s="497"/>
      <c r="EA639" s="185"/>
      <c r="EB639" s="99"/>
      <c r="EC639" s="99"/>
      <c r="ED639" s="99"/>
      <c r="EE639" s="99"/>
      <c r="EF639" s="99"/>
      <c r="EG639" s="99"/>
      <c r="EH639" s="99"/>
      <c r="EI639" s="99"/>
      <c r="EJ639" s="99"/>
      <c r="EK639" s="99"/>
      <c r="EL639" s="99"/>
      <c r="EM639" s="99"/>
      <c r="EN639" s="99"/>
      <c r="EO639" s="99"/>
      <c r="EP639" s="99"/>
      <c r="EQ639" s="99"/>
      <c r="ER639" s="99"/>
      <c r="ES639" s="99"/>
      <c r="ET639" s="99"/>
      <c r="EU639" s="99"/>
      <c r="EV639" s="99"/>
      <c r="EW639" s="99"/>
      <c r="EX639" s="119"/>
      <c r="EY639" s="121"/>
      <c r="EZ639" s="437"/>
      <c r="FA639" s="83"/>
      <c r="FB639" s="126"/>
      <c r="FC639" s="116"/>
      <c r="FD639" s="116"/>
      <c r="FE639" s="116"/>
      <c r="FF639" s="116"/>
      <c r="FG639" s="116"/>
      <c r="FH639" s="116"/>
      <c r="FI639" s="116"/>
      <c r="FJ639" s="116"/>
      <c r="FK639" s="116"/>
      <c r="FL639" s="116"/>
      <c r="FM639" s="116"/>
      <c r="FN639" s="116"/>
    </row>
    <row r="640" spans="1:170" s="3" customFormat="1" ht="15" customHeight="1" x14ac:dyDescent="0.2">
      <c r="A640" s="155">
        <v>20140623</v>
      </c>
      <c r="B640" s="155">
        <v>5</v>
      </c>
      <c r="C640" s="156">
        <v>24</v>
      </c>
      <c r="D640" s="156">
        <v>2</v>
      </c>
      <c r="E640" s="156">
        <v>2</v>
      </c>
      <c r="F640" s="156">
        <v>10</v>
      </c>
      <c r="G640" s="158">
        <v>1.9</v>
      </c>
      <c r="H640" s="435">
        <v>0</v>
      </c>
      <c r="I640" s="157">
        <v>7500</v>
      </c>
      <c r="J640" s="101" t="s">
        <v>1879</v>
      </c>
      <c r="K640" s="566" t="str">
        <f>IF(B640=2,"Z:\Data\MOOG\HeTao\raw\",IF(B640=5,"Z:\Data\MOOG\Polo\raw\",""))</f>
        <v>Z:\Data\MOOG\Polo\raw\</v>
      </c>
      <c r="L640" s="154" t="s">
        <v>1878</v>
      </c>
      <c r="M640" s="569" t="str">
        <f>IF(NOT(ISERROR(FIND("Training_dt",W640))),"'Plot Psychometric_HH_dt_yuchen'",IF(NOT(ISERROR(FIND("Training",W640))),"'Plot Psychometric_HH'",IF(NOT(ISERROR(FIND("1DAT",W640))),"'Plot Tuning Azimuth_HH'",IF(NOT(ISERROR(FIND("HD_dt",W640))),"'Plot HeadingDiscimination_PSTH_HH_dt_yuchen'",IF(NOT(ISERROR(FIND("HD",W640))),"'Plot HeadingDiscimination_PSTH_HH'",IF(NOT(ISERROR(FIND("MemSac",W640))),"'Memory Saccade Analysis_HH'",IF(NOT(ISERROR(FIND("DelSac",W640))),"'Memory Saccade Analysis_HH'",IF(NOT(ISERROR(FIND("u-stim",W640))),"'Plot Microstim_HH'",""))))))))</f>
        <v>'Plot Tuning Azimuth_HH'</v>
      </c>
      <c r="N640" s="573">
        <v>1</v>
      </c>
      <c r="O640" s="584">
        <v>-1</v>
      </c>
      <c r="P640" s="590">
        <v>4</v>
      </c>
      <c r="Q640" s="590">
        <f>IF(B640=2,60,310)</f>
        <v>310</v>
      </c>
      <c r="R640" s="590">
        <v>5</v>
      </c>
      <c r="S640" s="590">
        <f>IF(B640=2,60,-190)</f>
        <v>-190</v>
      </c>
      <c r="T640" s="590">
        <v>1</v>
      </c>
      <c r="U640" s="590">
        <f>IF(Z640&lt;&gt;"",IF(NOT(ISERROR(FIND("SU",Z640))),VALUE(RIGHT(Z640,1))+4,IF(NOT(ISERROR(FIND("MU20",Z640))),20,IF(NOT(ISERROR(FIND("MU21",Z640))),21,IF(NOT(ISERROR(FIND("MU2",Z640))),2,1)))),"")</f>
        <v>1</v>
      </c>
      <c r="V640" s="583"/>
      <c r="W640" s="170" t="s">
        <v>6</v>
      </c>
      <c r="X640" s="192"/>
      <c r="Y640" s="219">
        <f>IF(NOT(ISERROR(FIND("MU=SU",X640))),1,IF(Z640&lt;&gt;"",IF(NOT(ISERROR(FIND("SU",Z640))),1,0),""))</f>
        <v>0</v>
      </c>
      <c r="Z640" s="217" t="s">
        <v>7</v>
      </c>
      <c r="AA640" s="218"/>
      <c r="AB640" s="77"/>
      <c r="AC640" s="78"/>
      <c r="AD640" s="199" t="s">
        <v>2544</v>
      </c>
      <c r="AE640" s="91">
        <v>65.760199999999998</v>
      </c>
      <c r="AF640" s="79">
        <v>0.61308300000000004</v>
      </c>
      <c r="AG640" s="79">
        <v>0.16284799999999999</v>
      </c>
      <c r="AH640" s="80">
        <v>5.4631299999999999E-4</v>
      </c>
      <c r="AI640" s="81">
        <v>2.93662</v>
      </c>
      <c r="AJ640" s="81">
        <v>0.215867</v>
      </c>
      <c r="AK640" s="81">
        <v>47.163499999999999</v>
      </c>
      <c r="AL640" s="81">
        <v>88.194000000000003</v>
      </c>
      <c r="AM640" s="503" t="s">
        <v>4456</v>
      </c>
      <c r="AN640" s="480" t="s">
        <v>4457</v>
      </c>
      <c r="AO640" s="83">
        <v>-103.931</v>
      </c>
      <c r="AP640" s="83">
        <v>0.57276199999999999</v>
      </c>
      <c r="AQ640" s="83">
        <v>0.77456899999999995</v>
      </c>
      <c r="AR640" s="84">
        <v>1.3669699999999999E-3</v>
      </c>
      <c r="AS640" s="85">
        <v>-3.0876700000000001</v>
      </c>
      <c r="AT640" s="85">
        <v>-2.2418100000000001</v>
      </c>
      <c r="AU640" s="85">
        <v>-106.82599999999999</v>
      </c>
      <c r="AV640" s="85">
        <v>179.892</v>
      </c>
      <c r="AW640" s="104" t="s">
        <v>4458</v>
      </c>
      <c r="AX640" s="86" t="s">
        <v>4459</v>
      </c>
      <c r="AY640" s="87" t="s">
        <v>1615</v>
      </c>
      <c r="AZ640" s="87" t="s">
        <v>1615</v>
      </c>
      <c r="BA640" s="87" t="s">
        <v>1615</v>
      </c>
      <c r="BB640" s="88" t="s">
        <v>1615</v>
      </c>
      <c r="BC640" s="89" t="s">
        <v>1615</v>
      </c>
      <c r="BD640" s="89" t="s">
        <v>1615</v>
      </c>
      <c r="BE640" s="89" t="s">
        <v>1615</v>
      </c>
      <c r="BF640" s="89" t="s">
        <v>1615</v>
      </c>
      <c r="BG640" s="504" t="s">
        <v>1615</v>
      </c>
      <c r="BH640" s="488" t="s">
        <v>1615</v>
      </c>
      <c r="BI640" s="251" t="s">
        <v>1243</v>
      </c>
      <c r="BJ640" s="252"/>
      <c r="BK640" s="252"/>
      <c r="BL640" s="259"/>
      <c r="BM640" s="230" t="str">
        <f>IF(CD640&lt;&gt;"",IF(ISNUMBER(CD640),(CD640-CB640)*IF(AE640&lt;0,1,-1),"nan"),"")</f>
        <v/>
      </c>
      <c r="BN640" s="230" t="str">
        <f>IF(CE640&lt;&gt;"",IF(ISNUMBER(CE640),CE640/CC640,"nan"),"")</f>
        <v/>
      </c>
      <c r="BO640" s="261"/>
      <c r="BP640" s="231" t="str">
        <f>IF(CL640&lt;&gt;"",IF(ISNUMBER(CL640),(CL640-CJ640)*IF(AO640&lt;0,1,-1),"nan"),"")</f>
        <v/>
      </c>
      <c r="BQ640" s="231" t="str">
        <f>IF(CM640&lt;&gt;"",IF(ISNUMBER(CM640),CM640/CK640,"nan"),"")</f>
        <v/>
      </c>
      <c r="BR640" s="263"/>
      <c r="BS640" s="232"/>
      <c r="BT640" s="232"/>
      <c r="BU640" s="230"/>
      <c r="BV640" s="230"/>
      <c r="BW640" s="516"/>
      <c r="BX640" s="516"/>
      <c r="BY640" s="232"/>
      <c r="BZ640" s="235"/>
      <c r="CA640" s="257"/>
      <c r="CB640" s="233"/>
      <c r="CC640" s="230"/>
      <c r="CD640" s="230"/>
      <c r="CE640" s="230"/>
      <c r="CF640" s="230"/>
      <c r="CG640" s="230"/>
      <c r="CH640" s="230"/>
      <c r="CI640" s="230"/>
      <c r="CJ640" s="231"/>
      <c r="CK640" s="231"/>
      <c r="CL640" s="231"/>
      <c r="CM640" s="231"/>
      <c r="CN640" s="231"/>
      <c r="CO640" s="231"/>
      <c r="CP640" s="231"/>
      <c r="CQ640" s="231"/>
      <c r="CR640" s="232"/>
      <c r="CS640" s="232"/>
      <c r="CT640" s="232"/>
      <c r="CU640" s="232"/>
      <c r="CV640" s="232"/>
      <c r="CW640" s="232"/>
      <c r="CX640" s="232"/>
      <c r="CY640" s="234"/>
      <c r="CZ640" s="106"/>
      <c r="DA640" s="106"/>
      <c r="DB640" s="106"/>
      <c r="DC640" s="106"/>
      <c r="DD640" s="106"/>
      <c r="DE640" s="498"/>
      <c r="DF640" s="92"/>
      <c r="DG640" s="107"/>
      <c r="DH640" s="107"/>
      <c r="DI640" s="107"/>
      <c r="DJ640" s="107"/>
      <c r="DK640" s="107"/>
      <c r="DL640" s="107"/>
      <c r="DM640" s="110"/>
      <c r="DN640" s="110"/>
      <c r="DO640" s="110"/>
      <c r="DP640" s="110"/>
      <c r="DQ640" s="110"/>
      <c r="DR640" s="110"/>
      <c r="DS640" s="110"/>
      <c r="DT640" s="110"/>
      <c r="DU640" s="497"/>
      <c r="DV640" s="497"/>
      <c r="DW640" s="497"/>
      <c r="DX640" s="497"/>
      <c r="DY640" s="497"/>
      <c r="DZ640" s="497"/>
      <c r="EA640" s="491"/>
      <c r="EB640" s="492"/>
      <c r="EC640" s="492"/>
      <c r="ED640" s="492"/>
      <c r="EE640" s="492"/>
      <c r="EF640" s="492"/>
      <c r="EG640" s="492"/>
      <c r="EH640" s="492"/>
      <c r="EI640" s="492"/>
      <c r="EJ640" s="492"/>
      <c r="EK640" s="492"/>
      <c r="EL640" s="492"/>
      <c r="EM640" s="492"/>
      <c r="EN640" s="492"/>
      <c r="EO640" s="492"/>
      <c r="EP640" s="492"/>
      <c r="EQ640" s="492"/>
      <c r="ER640" s="492"/>
      <c r="ES640" s="492"/>
      <c r="ET640" s="492"/>
      <c r="EU640" s="492"/>
      <c r="EV640" s="492"/>
      <c r="EW640" s="492"/>
      <c r="EX640" s="506"/>
      <c r="EY640" s="121"/>
      <c r="EZ640" s="437"/>
      <c r="FA640" s="83"/>
      <c r="FB640" s="126"/>
      <c r="FC640" s="116"/>
      <c r="FD640" s="116"/>
      <c r="FE640" s="116"/>
      <c r="FF640" s="116"/>
      <c r="FG640" s="116"/>
      <c r="FH640" s="116"/>
      <c r="FI640" s="116"/>
      <c r="FJ640" s="116"/>
      <c r="FK640" s="116"/>
      <c r="FL640" s="116"/>
      <c r="FM640" s="116"/>
      <c r="FN640" s="116"/>
    </row>
    <row r="641" spans="1:170" s="3" customFormat="1" ht="15" customHeight="1" x14ac:dyDescent="0.2">
      <c r="A641" s="188">
        <v>20140623</v>
      </c>
      <c r="B641" s="188">
        <v>5</v>
      </c>
      <c r="C641" s="189">
        <v>24</v>
      </c>
      <c r="D641" s="189">
        <v>2</v>
      </c>
      <c r="E641" s="189">
        <v>2</v>
      </c>
      <c r="F641" s="189">
        <v>10</v>
      </c>
      <c r="G641" s="191">
        <v>1.9</v>
      </c>
      <c r="H641" s="435">
        <v>0</v>
      </c>
      <c r="I641" s="190">
        <v>7600</v>
      </c>
      <c r="J641" s="101" t="s">
        <v>734</v>
      </c>
      <c r="K641" s="566" t="str">
        <f>IF(B641=2,"Z:\Data\MOOG\HeTao\raw\",IF(B641=5,"Z:\Data\MOOG\Polo\raw\",""))</f>
        <v>Z:\Data\MOOG\Polo\raw\</v>
      </c>
      <c r="L641" s="187" t="s">
        <v>2539</v>
      </c>
      <c r="M641" s="569" t="str">
        <f>IF(NOT(ISERROR(FIND("Training_dt",W641))),"'Plot Psychometric_HH_dt_yuchen'",IF(NOT(ISERROR(FIND("Training",W641))),"'Plot Psychometric_HH'",IF(NOT(ISERROR(FIND("1DAT",W641))),"'Plot Tuning Azimuth_HH'",IF(NOT(ISERROR(FIND("HD_dt",W641))),"'Plot HeadingDiscimination_PSTH_HH_dt_yuchen'",IF(NOT(ISERROR(FIND("HD",W641))),"'Plot HeadingDiscimination_PSTH_HH'",IF(NOT(ISERROR(FIND("MemSac",W641))),"'Memory Saccade Analysis_HH'",IF(NOT(ISERROR(FIND("DelSac",W641))),"'Memory Saccade Analysis_HH'",IF(NOT(ISERROR(FIND("u-stim",W641))),"'Plot Microstim_HH'",""))))))))</f>
        <v>'Plot Tuning Azimuth_HH'</v>
      </c>
      <c r="N641" s="573">
        <v>1</v>
      </c>
      <c r="O641" s="584">
        <v>-1</v>
      </c>
      <c r="P641" s="590">
        <v>4</v>
      </c>
      <c r="Q641" s="590">
        <f>IF(B641=2,60,310)</f>
        <v>310</v>
      </c>
      <c r="R641" s="590">
        <v>5</v>
      </c>
      <c r="S641" s="590">
        <f>IF(B641=2,60,-190)</f>
        <v>-190</v>
      </c>
      <c r="T641" s="590">
        <v>1</v>
      </c>
      <c r="U641" s="590">
        <f>IF(Z641&lt;&gt;"",IF(NOT(ISERROR(FIND("SU",Z641))),VALUE(RIGHT(Z641,1))+4,IF(NOT(ISERROR(FIND("MU20",Z641))),20,IF(NOT(ISERROR(FIND("MU21",Z641))),21,IF(NOT(ISERROR(FIND("MU2",Z641))),2,1)))),"")</f>
        <v>1</v>
      </c>
      <c r="V641" s="583"/>
      <c r="W641" s="186" t="s">
        <v>6</v>
      </c>
      <c r="X641" s="192"/>
      <c r="Y641" s="219">
        <f>IF(NOT(ISERROR(FIND("MU=SU",X641))),1,IF(Z641&lt;&gt;"",IF(NOT(ISERROR(FIND("SU",Z641))),1,0),""))</f>
        <v>0</v>
      </c>
      <c r="Z641" s="217" t="s">
        <v>7</v>
      </c>
      <c r="AA641" s="218"/>
      <c r="AB641" s="77"/>
      <c r="AC641" s="78"/>
      <c r="AD641" s="199"/>
      <c r="AE641" s="91">
        <v>8.4409399999999994</v>
      </c>
      <c r="AF641" s="79">
        <v>0.54418699999999998</v>
      </c>
      <c r="AG641" s="79">
        <v>0.298433</v>
      </c>
      <c r="AH641" s="80">
        <v>4.2225600000000002E-2</v>
      </c>
      <c r="AI641" s="81">
        <v>0.76509499999999997</v>
      </c>
      <c r="AJ641" s="81">
        <v>-0.55671700000000002</v>
      </c>
      <c r="AK641" s="81">
        <v>16.2638</v>
      </c>
      <c r="AL641" s="81">
        <v>96.056399999999996</v>
      </c>
      <c r="AM641" s="503" t="s">
        <v>4460</v>
      </c>
      <c r="AN641" s="480" t="s">
        <v>4461</v>
      </c>
      <c r="AO641" s="83">
        <v>-143.696</v>
      </c>
      <c r="AP641" s="83">
        <v>0.69640199999999997</v>
      </c>
      <c r="AQ641" s="83">
        <v>0.61418200000000001</v>
      </c>
      <c r="AR641" s="84">
        <v>5.5287500000000002E-6</v>
      </c>
      <c r="AS641" s="85">
        <v>-1.3556600000000001</v>
      </c>
      <c r="AT641" s="85">
        <v>-3.0656300000000001</v>
      </c>
      <c r="AU641" s="85">
        <v>-141.17099999999999</v>
      </c>
      <c r="AV641" s="85">
        <v>167.11</v>
      </c>
      <c r="AW641" s="104" t="s">
        <v>4462</v>
      </c>
      <c r="AX641" s="86" t="s">
        <v>4463</v>
      </c>
      <c r="AY641" s="87" t="s">
        <v>1615</v>
      </c>
      <c r="AZ641" s="87" t="s">
        <v>1615</v>
      </c>
      <c r="BA641" s="87" t="s">
        <v>1615</v>
      </c>
      <c r="BB641" s="88" t="s">
        <v>1615</v>
      </c>
      <c r="BC641" s="89" t="s">
        <v>1615</v>
      </c>
      <c r="BD641" s="89" t="s">
        <v>1615</v>
      </c>
      <c r="BE641" s="89" t="s">
        <v>1615</v>
      </c>
      <c r="BF641" s="89" t="s">
        <v>1615</v>
      </c>
      <c r="BG641" s="504" t="s">
        <v>1615</v>
      </c>
      <c r="BH641" s="488" t="s">
        <v>1615</v>
      </c>
      <c r="BI641" s="251" t="s">
        <v>1243</v>
      </c>
      <c r="BJ641" s="252"/>
      <c r="BK641" s="252"/>
      <c r="BL641" s="259"/>
      <c r="BM641" s="230"/>
      <c r="BN641" s="230"/>
      <c r="BO641" s="261"/>
      <c r="BP641" s="231"/>
      <c r="BQ641" s="231"/>
      <c r="BR641" s="263"/>
      <c r="BS641" s="232"/>
      <c r="BT641" s="232"/>
      <c r="BU641" s="230"/>
      <c r="BV641" s="230"/>
      <c r="BW641" s="516"/>
      <c r="BX641" s="516"/>
      <c r="BY641" s="232"/>
      <c r="BZ641" s="235"/>
      <c r="CA641" s="257"/>
      <c r="CB641" s="233"/>
      <c r="CC641" s="230"/>
      <c r="CD641" s="230"/>
      <c r="CE641" s="230"/>
      <c r="CF641" s="230"/>
      <c r="CG641" s="230"/>
      <c r="CH641" s="230"/>
      <c r="CI641" s="230"/>
      <c r="CJ641" s="231"/>
      <c r="CK641" s="231"/>
      <c r="CL641" s="231"/>
      <c r="CM641" s="231"/>
      <c r="CN641" s="231"/>
      <c r="CO641" s="231"/>
      <c r="CP641" s="231"/>
      <c r="CQ641" s="231"/>
      <c r="CR641" s="232"/>
      <c r="CS641" s="232"/>
      <c r="CT641" s="232"/>
      <c r="CU641" s="232"/>
      <c r="CV641" s="232"/>
      <c r="CW641" s="232"/>
      <c r="CX641" s="232"/>
      <c r="CY641" s="234"/>
      <c r="CZ641" s="106"/>
      <c r="DA641" s="106"/>
      <c r="DB641" s="106"/>
      <c r="DC641" s="106"/>
      <c r="DD641" s="106"/>
      <c r="DE641" s="498"/>
      <c r="DF641" s="92"/>
      <c r="DG641" s="107"/>
      <c r="DH641" s="107"/>
      <c r="DI641" s="107"/>
      <c r="DJ641" s="107"/>
      <c r="DK641" s="107"/>
      <c r="DL641" s="107"/>
      <c r="DM641" s="110"/>
      <c r="DN641" s="110"/>
      <c r="DO641" s="110"/>
      <c r="DP641" s="110"/>
      <c r="DQ641" s="110"/>
      <c r="DR641" s="110"/>
      <c r="DS641" s="110"/>
      <c r="DT641" s="110"/>
      <c r="DU641" s="497"/>
      <c r="DV641" s="497"/>
      <c r="DW641" s="497"/>
      <c r="DX641" s="497"/>
      <c r="DY641" s="497"/>
      <c r="DZ641" s="497"/>
      <c r="EA641" s="185"/>
      <c r="EB641" s="99"/>
      <c r="EC641" s="99"/>
      <c r="ED641" s="99"/>
      <c r="EE641" s="99"/>
      <c r="EF641" s="99"/>
      <c r="EG641" s="99"/>
      <c r="EH641" s="99"/>
      <c r="EI641" s="99"/>
      <c r="EJ641" s="99"/>
      <c r="EK641" s="99"/>
      <c r="EL641" s="99"/>
      <c r="EM641" s="99"/>
      <c r="EN641" s="99"/>
      <c r="EO641" s="99"/>
      <c r="EP641" s="99"/>
      <c r="EQ641" s="99"/>
      <c r="ER641" s="99"/>
      <c r="ES641" s="99"/>
      <c r="ET641" s="99"/>
      <c r="EU641" s="99"/>
      <c r="EV641" s="99"/>
      <c r="EW641" s="99"/>
      <c r="EX641" s="119"/>
      <c r="EY641" s="121"/>
      <c r="EZ641" s="454"/>
      <c r="FA641" s="83"/>
      <c r="FB641" s="126"/>
      <c r="FC641" s="116"/>
      <c r="FD641" s="116"/>
      <c r="FE641" s="116"/>
      <c r="FF641" s="116"/>
      <c r="FG641" s="116"/>
      <c r="FH641" s="116"/>
      <c r="FI641" s="116"/>
      <c r="FJ641" s="116"/>
      <c r="FK641" s="116"/>
      <c r="FL641" s="116"/>
      <c r="FM641" s="116"/>
      <c r="FN641" s="116"/>
    </row>
    <row r="642" spans="1:170" s="3" customFormat="1" ht="15" customHeight="1" x14ac:dyDescent="0.2">
      <c r="A642" s="188">
        <v>20140623</v>
      </c>
      <c r="B642" s="188">
        <v>5</v>
      </c>
      <c r="C642" s="189">
        <v>24</v>
      </c>
      <c r="D642" s="189">
        <v>2</v>
      </c>
      <c r="E642" s="189">
        <v>2</v>
      </c>
      <c r="F642" s="189">
        <v>10</v>
      </c>
      <c r="G642" s="191">
        <v>1.9</v>
      </c>
      <c r="H642" s="435">
        <v>0</v>
      </c>
      <c r="I642" s="190">
        <v>7700</v>
      </c>
      <c r="J642" s="101" t="s">
        <v>734</v>
      </c>
      <c r="K642" s="566" t="str">
        <f>IF(B642=2,"Z:\Data\MOOG\HeTao\raw\",IF(B642=5,"Z:\Data\MOOG\Polo\raw\",""))</f>
        <v>Z:\Data\MOOG\Polo\raw\</v>
      </c>
      <c r="L642" s="187" t="s">
        <v>2540</v>
      </c>
      <c r="M642" s="569" t="str">
        <f>IF(NOT(ISERROR(FIND("Training_dt",W642))),"'Plot Psychometric_HH_dt_yuchen'",IF(NOT(ISERROR(FIND("Training",W642))),"'Plot Psychometric_HH'",IF(NOT(ISERROR(FIND("1DAT",W642))),"'Plot Tuning Azimuth_HH'",IF(NOT(ISERROR(FIND("HD_dt",W642))),"'Plot HeadingDiscimination_PSTH_HH_dt_yuchen'",IF(NOT(ISERROR(FIND("HD",W642))),"'Plot HeadingDiscimination_PSTH_HH'",IF(NOT(ISERROR(FIND("MemSac",W642))),"'Memory Saccade Analysis_HH'",IF(NOT(ISERROR(FIND("DelSac",W642))),"'Memory Saccade Analysis_HH'",IF(NOT(ISERROR(FIND("u-stim",W642))),"'Plot Microstim_HH'",""))))))))</f>
        <v>'Plot Tuning Azimuth_HH'</v>
      </c>
      <c r="N642" s="573">
        <v>1</v>
      </c>
      <c r="O642" s="584">
        <v>-1</v>
      </c>
      <c r="P642" s="590">
        <v>4</v>
      </c>
      <c r="Q642" s="590">
        <f>IF(B642=2,60,310)</f>
        <v>310</v>
      </c>
      <c r="R642" s="590">
        <v>5</v>
      </c>
      <c r="S642" s="590">
        <f>IF(B642=2,60,-190)</f>
        <v>-190</v>
      </c>
      <c r="T642" s="590">
        <v>1</v>
      </c>
      <c r="U642" s="590">
        <f>IF(Z642&lt;&gt;"",IF(NOT(ISERROR(FIND("SU",Z642))),VALUE(RIGHT(Z642,1))+4,IF(NOT(ISERROR(FIND("MU20",Z642))),20,IF(NOT(ISERROR(FIND("MU21",Z642))),21,IF(NOT(ISERROR(FIND("MU2",Z642))),2,1)))),"")</f>
        <v>1</v>
      </c>
      <c r="V642" s="583"/>
      <c r="W642" s="186" t="s">
        <v>6</v>
      </c>
      <c r="X642" s="192"/>
      <c r="Y642" s="219">
        <f>IF(NOT(ISERROR(FIND("MU=SU",X642))),1,IF(Z642&lt;&gt;"",IF(NOT(ISERROR(FIND("SU",Z642))),1,0),""))</f>
        <v>0</v>
      </c>
      <c r="Z642" s="217" t="s">
        <v>7</v>
      </c>
      <c r="AA642" s="218"/>
      <c r="AB642" s="77"/>
      <c r="AC642" s="78"/>
      <c r="AD642" s="199"/>
      <c r="AE642" s="91">
        <v>-67.203000000000003</v>
      </c>
      <c r="AF642" s="79">
        <v>0.49907000000000001</v>
      </c>
      <c r="AG642" s="79">
        <v>0.21187500000000001</v>
      </c>
      <c r="AH642" s="80">
        <v>5.1402200000000002E-2</v>
      </c>
      <c r="AI642" s="81">
        <v>-0.233686</v>
      </c>
      <c r="AJ642" s="81">
        <v>-0.73619800000000002</v>
      </c>
      <c r="AK642" s="81" t="s">
        <v>1615</v>
      </c>
      <c r="AL642" s="81" t="s">
        <v>1615</v>
      </c>
      <c r="AM642" s="503" t="s">
        <v>4464</v>
      </c>
      <c r="AN642" s="480" t="s">
        <v>4465</v>
      </c>
      <c r="AO642" s="83">
        <v>154.62799999999999</v>
      </c>
      <c r="AP642" s="83">
        <v>0.53685000000000005</v>
      </c>
      <c r="AQ642" s="83">
        <v>0.37452099999999999</v>
      </c>
      <c r="AR642" s="84">
        <v>9.06316E-4</v>
      </c>
      <c r="AS642" s="85">
        <v>0.87923200000000001</v>
      </c>
      <c r="AT642" s="85">
        <v>0.35420200000000002</v>
      </c>
      <c r="AU642" s="85">
        <v>90</v>
      </c>
      <c r="AV642" s="85">
        <v>76.277900000000002</v>
      </c>
      <c r="AW642" s="104" t="s">
        <v>4466</v>
      </c>
      <c r="AX642" s="86" t="s">
        <v>4467</v>
      </c>
      <c r="AY642" s="87" t="s">
        <v>1615</v>
      </c>
      <c r="AZ642" s="87" t="s">
        <v>1615</v>
      </c>
      <c r="BA642" s="87" t="s">
        <v>1615</v>
      </c>
      <c r="BB642" s="88" t="s">
        <v>1615</v>
      </c>
      <c r="BC642" s="89" t="s">
        <v>1615</v>
      </c>
      <c r="BD642" s="89" t="s">
        <v>1615</v>
      </c>
      <c r="BE642" s="89" t="s">
        <v>1615</v>
      </c>
      <c r="BF642" s="89" t="s">
        <v>1615</v>
      </c>
      <c r="BG642" s="504" t="s">
        <v>1615</v>
      </c>
      <c r="BH642" s="488" t="s">
        <v>1615</v>
      </c>
      <c r="BI642" s="251" t="s">
        <v>1243</v>
      </c>
      <c r="BJ642" s="252"/>
      <c r="BK642" s="252"/>
      <c r="BL642" s="259"/>
      <c r="BM642" s="230"/>
      <c r="BN642" s="230"/>
      <c r="BO642" s="261"/>
      <c r="BP642" s="231"/>
      <c r="BQ642" s="231"/>
      <c r="BR642" s="263"/>
      <c r="BS642" s="232"/>
      <c r="BT642" s="232"/>
      <c r="BU642" s="230"/>
      <c r="BV642" s="230"/>
      <c r="BW642" s="231"/>
      <c r="BX642" s="231"/>
      <c r="BY642" s="232"/>
      <c r="BZ642" s="235"/>
      <c r="CA642" s="257"/>
      <c r="CB642" s="233"/>
      <c r="CC642" s="230"/>
      <c r="CD642" s="230"/>
      <c r="CE642" s="230"/>
      <c r="CF642" s="230"/>
      <c r="CG642" s="230"/>
      <c r="CH642" s="230"/>
      <c r="CI642" s="230"/>
      <c r="CJ642" s="231"/>
      <c r="CK642" s="231"/>
      <c r="CL642" s="231"/>
      <c r="CM642" s="231"/>
      <c r="CN642" s="231"/>
      <c r="CO642" s="231"/>
      <c r="CP642" s="231"/>
      <c r="CQ642" s="231"/>
      <c r="CR642" s="232"/>
      <c r="CS642" s="232"/>
      <c r="CT642" s="232"/>
      <c r="CU642" s="232"/>
      <c r="CV642" s="232"/>
      <c r="CW642" s="232"/>
      <c r="CX642" s="232"/>
      <c r="CY642" s="234"/>
      <c r="CZ642" s="106"/>
      <c r="DA642" s="106"/>
      <c r="DB642" s="106"/>
      <c r="DC642" s="106"/>
      <c r="DD642" s="106"/>
      <c r="DE642" s="498"/>
      <c r="DF642" s="92"/>
      <c r="DG642" s="107"/>
      <c r="DH642" s="107"/>
      <c r="DI642" s="107"/>
      <c r="DJ642" s="107"/>
      <c r="DK642" s="107"/>
      <c r="DL642" s="107"/>
      <c r="DM642" s="110"/>
      <c r="DN642" s="110"/>
      <c r="DO642" s="110"/>
      <c r="DP642" s="110"/>
      <c r="DQ642" s="110"/>
      <c r="DR642" s="110"/>
      <c r="DS642" s="110"/>
      <c r="DT642" s="110"/>
      <c r="DU642" s="497"/>
      <c r="DV642" s="497"/>
      <c r="DW642" s="497"/>
      <c r="DX642" s="497"/>
      <c r="DY642" s="497"/>
      <c r="DZ642" s="497"/>
      <c r="EA642" s="288"/>
      <c r="EB642" s="99"/>
      <c r="EC642" s="99"/>
      <c r="ED642" s="99"/>
      <c r="EE642" s="99"/>
      <c r="EF642" s="99"/>
      <c r="EG642" s="99"/>
      <c r="EH642" s="99"/>
      <c r="EI642" s="99"/>
      <c r="EJ642" s="99"/>
      <c r="EK642" s="99"/>
      <c r="EL642" s="99"/>
      <c r="EM642" s="99"/>
      <c r="EN642" s="99"/>
      <c r="EO642" s="99"/>
      <c r="EP642" s="99"/>
      <c r="EQ642" s="99"/>
      <c r="ER642" s="99"/>
      <c r="ES642" s="99"/>
      <c r="ET642" s="99"/>
      <c r="EU642" s="99"/>
      <c r="EV642" s="99"/>
      <c r="EW642" s="99"/>
      <c r="EX642" s="119"/>
      <c r="EY642" s="121"/>
      <c r="EZ642" s="454"/>
      <c r="FA642" s="83"/>
      <c r="FB642" s="126"/>
      <c r="FC642" s="116"/>
      <c r="FD642" s="116"/>
      <c r="FE642" s="116"/>
      <c r="FF642" s="116"/>
      <c r="FG642" s="116"/>
      <c r="FH642" s="116"/>
      <c r="FI642" s="116"/>
      <c r="FJ642" s="116"/>
      <c r="FK642" s="116"/>
      <c r="FL642" s="116"/>
      <c r="FM642" s="116"/>
      <c r="FN642" s="116"/>
    </row>
    <row r="643" spans="1:170" s="3" customFormat="1" ht="15" customHeight="1" x14ac:dyDescent="0.2">
      <c r="A643" s="188">
        <v>20140623</v>
      </c>
      <c r="B643" s="188">
        <v>5</v>
      </c>
      <c r="C643" s="189">
        <v>24</v>
      </c>
      <c r="D643" s="189">
        <v>2</v>
      </c>
      <c r="E643" s="189">
        <v>2</v>
      </c>
      <c r="F643" s="189">
        <v>10</v>
      </c>
      <c r="G643" s="191">
        <v>1.9</v>
      </c>
      <c r="H643" s="435">
        <v>0</v>
      </c>
      <c r="I643" s="190">
        <v>7400</v>
      </c>
      <c r="J643" s="101" t="s">
        <v>734</v>
      </c>
      <c r="K643" s="566" t="str">
        <f>IF(B643=2,"Z:\Data\MOOG\HeTao\raw\",IF(B643=5,"Z:\Data\MOOG\Polo\raw\",""))</f>
        <v>Z:\Data\MOOG\Polo\raw\</v>
      </c>
      <c r="L643" s="187" t="s">
        <v>2541</v>
      </c>
      <c r="M643" s="569" t="str">
        <f>IF(NOT(ISERROR(FIND("Training_dt",W643))),"'Plot Psychometric_HH_dt_yuchen'",IF(NOT(ISERROR(FIND("Training",W643))),"'Plot Psychometric_HH'",IF(NOT(ISERROR(FIND("1DAT",W643))),"'Plot Tuning Azimuth_HH'",IF(NOT(ISERROR(FIND("HD_dt",W643))),"'Plot HeadingDiscimination_PSTH_HH_dt_yuchen'",IF(NOT(ISERROR(FIND("HD",W643))),"'Plot HeadingDiscimination_PSTH_HH'",IF(NOT(ISERROR(FIND("MemSac",W643))),"'Memory Saccade Analysis_HH'",IF(NOT(ISERROR(FIND("DelSac",W643))),"'Memory Saccade Analysis_HH'",IF(NOT(ISERROR(FIND("u-stim",W643))),"'Plot Microstim_HH'",""))))))))</f>
        <v>'Plot Tuning Azimuth_HH'</v>
      </c>
      <c r="N643" s="573">
        <v>1</v>
      </c>
      <c r="O643" s="584">
        <v>-1</v>
      </c>
      <c r="P643" s="590">
        <v>4</v>
      </c>
      <c r="Q643" s="590">
        <f>IF(B643=2,60,310)</f>
        <v>310</v>
      </c>
      <c r="R643" s="590">
        <v>5</v>
      </c>
      <c r="S643" s="590">
        <f>IF(B643=2,60,-190)</f>
        <v>-190</v>
      </c>
      <c r="T643" s="590">
        <v>1</v>
      </c>
      <c r="U643" s="590">
        <f>IF(Z643&lt;&gt;"",IF(NOT(ISERROR(FIND("SU",Z643))),VALUE(RIGHT(Z643,1))+4,IF(NOT(ISERROR(FIND("MU20",Z643))),20,IF(NOT(ISERROR(FIND("MU21",Z643))),21,IF(NOT(ISERROR(FIND("MU2",Z643))),2,1)))),"")</f>
        <v>1</v>
      </c>
      <c r="V643" s="583"/>
      <c r="W643" s="186" t="s">
        <v>6</v>
      </c>
      <c r="X643" s="192"/>
      <c r="Y643" s="219">
        <f>IF(NOT(ISERROR(FIND("MU=SU",X643))),1,IF(Z643&lt;&gt;"",IF(NOT(ISERROR(FIND("SU",Z643))),1,0),""))</f>
        <v>0</v>
      </c>
      <c r="Z643" s="217" t="s">
        <v>7</v>
      </c>
      <c r="AA643" s="218"/>
      <c r="AB643" s="77"/>
      <c r="AC643" s="78"/>
      <c r="AD643" s="199"/>
      <c r="AE643" s="91">
        <v>58.292900000000003</v>
      </c>
      <c r="AF643" s="79">
        <v>0.57516699999999998</v>
      </c>
      <c r="AG643" s="79">
        <v>0.175404</v>
      </c>
      <c r="AH643" s="80">
        <v>4.4236600000000003E-3</v>
      </c>
      <c r="AI643" s="81">
        <v>1.40818</v>
      </c>
      <c r="AJ643" s="81">
        <v>-1.46254E-2</v>
      </c>
      <c r="AK643" s="81">
        <v>57.318600000000004</v>
      </c>
      <c r="AL643" s="81">
        <v>97.9803</v>
      </c>
      <c r="AM643" s="503" t="s">
        <v>4468</v>
      </c>
      <c r="AN643" s="480" t="s">
        <v>4469</v>
      </c>
      <c r="AO643" s="83">
        <v>-130.79599999999999</v>
      </c>
      <c r="AP643" s="83">
        <v>0.57520499999999997</v>
      </c>
      <c r="AQ643" s="83">
        <v>0.49774600000000002</v>
      </c>
      <c r="AR643" s="84">
        <v>1.4984900000000001E-3</v>
      </c>
      <c r="AS643" s="85">
        <v>-0.939442</v>
      </c>
      <c r="AT643" s="85">
        <v>-1.76644</v>
      </c>
      <c r="AU643" s="85">
        <v>-126.021</v>
      </c>
      <c r="AV643" s="85">
        <v>110.879</v>
      </c>
      <c r="AW643" s="104" t="s">
        <v>4470</v>
      </c>
      <c r="AX643" s="86" t="s">
        <v>4471</v>
      </c>
      <c r="AY643" s="87" t="s">
        <v>1615</v>
      </c>
      <c r="AZ643" s="87" t="s">
        <v>1615</v>
      </c>
      <c r="BA643" s="87" t="s">
        <v>1615</v>
      </c>
      <c r="BB643" s="88" t="s">
        <v>1615</v>
      </c>
      <c r="BC643" s="89" t="s">
        <v>1615</v>
      </c>
      <c r="BD643" s="89" t="s">
        <v>1615</v>
      </c>
      <c r="BE643" s="89" t="s">
        <v>1615</v>
      </c>
      <c r="BF643" s="89" t="s">
        <v>1615</v>
      </c>
      <c r="BG643" s="504" t="s">
        <v>1615</v>
      </c>
      <c r="BH643" s="488" t="s">
        <v>1615</v>
      </c>
      <c r="BI643" s="251" t="s">
        <v>1243</v>
      </c>
      <c r="BJ643" s="252"/>
      <c r="BK643" s="252"/>
      <c r="BL643" s="259"/>
      <c r="BM643" s="230"/>
      <c r="BN643" s="230"/>
      <c r="BO643" s="261"/>
      <c r="BP643" s="231"/>
      <c r="BQ643" s="231"/>
      <c r="BR643" s="263"/>
      <c r="BS643" s="232"/>
      <c r="BT643" s="232"/>
      <c r="BU643" s="230"/>
      <c r="BV643" s="230"/>
      <c r="BW643" s="231"/>
      <c r="BX643" s="231"/>
      <c r="BY643" s="232"/>
      <c r="BZ643" s="235"/>
      <c r="CA643" s="257"/>
      <c r="CB643" s="233"/>
      <c r="CC643" s="230"/>
      <c r="CD643" s="230"/>
      <c r="CE643" s="230"/>
      <c r="CF643" s="230"/>
      <c r="CG643" s="230"/>
      <c r="CH643" s="230"/>
      <c r="CI643" s="230"/>
      <c r="CJ643" s="231"/>
      <c r="CK643" s="231"/>
      <c r="CL643" s="231"/>
      <c r="CM643" s="231"/>
      <c r="CN643" s="231"/>
      <c r="CO643" s="231"/>
      <c r="CP643" s="231"/>
      <c r="CQ643" s="231"/>
      <c r="CR643" s="232"/>
      <c r="CS643" s="232"/>
      <c r="CT643" s="232"/>
      <c r="CU643" s="232"/>
      <c r="CV643" s="232"/>
      <c r="CW643" s="232"/>
      <c r="CX643" s="232"/>
      <c r="CY643" s="234"/>
      <c r="CZ643" s="106"/>
      <c r="DA643" s="106"/>
      <c r="DB643" s="106"/>
      <c r="DC643" s="106"/>
      <c r="DD643" s="106"/>
      <c r="DE643" s="498"/>
      <c r="DF643" s="92"/>
      <c r="DG643" s="107"/>
      <c r="DH643" s="107"/>
      <c r="DI643" s="107"/>
      <c r="DJ643" s="107"/>
      <c r="DK643" s="107"/>
      <c r="DL643" s="107"/>
      <c r="DM643" s="110"/>
      <c r="DN643" s="110"/>
      <c r="DO643" s="110"/>
      <c r="DP643" s="110"/>
      <c r="DQ643" s="110"/>
      <c r="DR643" s="110"/>
      <c r="DS643" s="110"/>
      <c r="DT643" s="110"/>
      <c r="DU643" s="497"/>
      <c r="DV643" s="497"/>
      <c r="DW643" s="497"/>
      <c r="DX643" s="497"/>
      <c r="DY643" s="497"/>
      <c r="DZ643" s="497"/>
      <c r="EA643" s="185"/>
      <c r="EB643" s="99"/>
      <c r="EC643" s="99"/>
      <c r="ED643" s="99"/>
      <c r="EE643" s="99"/>
      <c r="EF643" s="99"/>
      <c r="EG643" s="99"/>
      <c r="EH643" s="99"/>
      <c r="EI643" s="99"/>
      <c r="EJ643" s="99"/>
      <c r="EK643" s="99"/>
      <c r="EL643" s="99"/>
      <c r="EM643" s="99"/>
      <c r="EN643" s="99"/>
      <c r="EO643" s="99"/>
      <c r="EP643" s="99"/>
      <c r="EQ643" s="99"/>
      <c r="ER643" s="99"/>
      <c r="ES643" s="99"/>
      <c r="ET643" s="99"/>
      <c r="EU643" s="99"/>
      <c r="EV643" s="99"/>
      <c r="EW643" s="99"/>
      <c r="EX643" s="119"/>
      <c r="EY643" s="121"/>
      <c r="EZ643" s="454"/>
      <c r="FA643" s="83"/>
      <c r="FB643" s="126"/>
      <c r="FC643" s="116"/>
      <c r="FD643" s="116"/>
      <c r="FE643" s="116"/>
      <c r="FF643" s="116"/>
      <c r="FG643" s="116"/>
      <c r="FH643" s="116"/>
      <c r="FI643" s="116"/>
      <c r="FJ643" s="116"/>
      <c r="FK643" s="116"/>
      <c r="FL643" s="116"/>
      <c r="FM643" s="116"/>
      <c r="FN643" s="116"/>
    </row>
    <row r="644" spans="1:170" s="3" customFormat="1" ht="15" customHeight="1" x14ac:dyDescent="0.2">
      <c r="A644" s="188">
        <v>20140623</v>
      </c>
      <c r="B644" s="188">
        <v>5</v>
      </c>
      <c r="C644" s="189">
        <v>24</v>
      </c>
      <c r="D644" s="189">
        <v>2</v>
      </c>
      <c r="E644" s="189">
        <v>2</v>
      </c>
      <c r="F644" s="189">
        <v>10</v>
      </c>
      <c r="G644" s="191">
        <v>1.9</v>
      </c>
      <c r="H644" s="435">
        <v>0</v>
      </c>
      <c r="I644" s="190">
        <v>7500</v>
      </c>
      <c r="J644" s="101" t="s">
        <v>734</v>
      </c>
      <c r="K644" s="566" t="str">
        <f>IF(B644=2,"Z:\Data\MOOG\HeTao\raw\",IF(B644=5,"Z:\Data\MOOG\Polo\raw\",""))</f>
        <v>Z:\Data\MOOG\Polo\raw\</v>
      </c>
      <c r="L644" s="187" t="s">
        <v>2542</v>
      </c>
      <c r="M644" s="569" t="str">
        <f>IF(NOT(ISERROR(FIND("Training_dt",W644))),"'Plot Psychometric_HH_dt_yuchen'",IF(NOT(ISERROR(FIND("Training",W644))),"'Plot Psychometric_HH'",IF(NOT(ISERROR(FIND("1DAT",W644))),"'Plot Tuning Azimuth_HH'",IF(NOT(ISERROR(FIND("HD_dt",W644))),"'Plot HeadingDiscimination_PSTH_HH_dt_yuchen'",IF(NOT(ISERROR(FIND("HD",W644))),"'Plot HeadingDiscimination_PSTH_HH'",IF(NOT(ISERROR(FIND("MemSac",W644))),"'Memory Saccade Analysis_HH'",IF(NOT(ISERROR(FIND("DelSac",W644))),"'Memory Saccade Analysis_HH'",IF(NOT(ISERROR(FIND("u-stim",W644))),"'Plot Microstim_HH'",""))))))))</f>
        <v>'Plot Tuning Azimuth_HH'</v>
      </c>
      <c r="N644" s="573">
        <v>1</v>
      </c>
      <c r="O644" s="584">
        <v>-1</v>
      </c>
      <c r="P644" s="590">
        <v>4</v>
      </c>
      <c r="Q644" s="590">
        <f>IF(B644=2,60,310)</f>
        <v>310</v>
      </c>
      <c r="R644" s="590">
        <v>5</v>
      </c>
      <c r="S644" s="590">
        <f>IF(B644=2,60,-190)</f>
        <v>-190</v>
      </c>
      <c r="T644" s="590">
        <v>1</v>
      </c>
      <c r="U644" s="590">
        <f>IF(Z644&lt;&gt;"",IF(NOT(ISERROR(FIND("SU",Z644))),VALUE(RIGHT(Z644,1))+4,IF(NOT(ISERROR(FIND("MU20",Z644))),20,IF(NOT(ISERROR(FIND("MU21",Z644))),21,IF(NOT(ISERROR(FIND("MU2",Z644))),2,1)))),"")</f>
        <v>1</v>
      </c>
      <c r="V644" s="583"/>
      <c r="W644" s="186" t="s">
        <v>6</v>
      </c>
      <c r="X644" s="192"/>
      <c r="Y644" s="219">
        <f>IF(NOT(ISERROR(FIND("MU=SU",X644))),1,IF(Z644&lt;&gt;"",IF(NOT(ISERROR(FIND("SU",Z644))),1,0),""))</f>
        <v>0</v>
      </c>
      <c r="Z644" s="217" t="s">
        <v>7</v>
      </c>
      <c r="AA644" s="218"/>
      <c r="AB644" s="77"/>
      <c r="AC644" s="78"/>
      <c r="AD644" s="199"/>
      <c r="AE644" s="91">
        <v>2.6017199999999998</v>
      </c>
      <c r="AF644" s="79">
        <v>0.65881800000000001</v>
      </c>
      <c r="AG644" s="79">
        <v>0.24230499999999999</v>
      </c>
      <c r="AH644" s="80">
        <v>1.24215E-6</v>
      </c>
      <c r="AI644" s="81">
        <v>0.78151400000000004</v>
      </c>
      <c r="AJ644" s="81">
        <v>-0.67925999999999997</v>
      </c>
      <c r="AK644" s="81">
        <v>12.718</v>
      </c>
      <c r="AL644" s="81">
        <v>124.78</v>
      </c>
      <c r="AM644" s="503" t="s">
        <v>4472</v>
      </c>
      <c r="AN644" s="480" t="s">
        <v>4473</v>
      </c>
      <c r="AO644" s="83">
        <v>-133.36600000000001</v>
      </c>
      <c r="AP644" s="83">
        <v>0.67180099999999998</v>
      </c>
      <c r="AQ644" s="83">
        <v>0.33881</v>
      </c>
      <c r="AR644" s="84">
        <v>1.05312E-6</v>
      </c>
      <c r="AS644" s="85">
        <v>0.28865800000000003</v>
      </c>
      <c r="AT644" s="85">
        <v>-2.9721099999999998</v>
      </c>
      <c r="AU644" s="85">
        <v>-129.483</v>
      </c>
      <c r="AV644" s="85">
        <v>99.305199999999999</v>
      </c>
      <c r="AW644" s="104" t="s">
        <v>4474</v>
      </c>
      <c r="AX644" s="86" t="s">
        <v>4475</v>
      </c>
      <c r="AY644" s="87">
        <v>-27.288900000000002</v>
      </c>
      <c r="AZ644" s="87">
        <v>0.38745099999999999</v>
      </c>
      <c r="BA644" s="87">
        <v>4.8553800000000001E-2</v>
      </c>
      <c r="BB644" s="88">
        <v>0.59547399999999995</v>
      </c>
      <c r="BC644" s="89">
        <v>1.52538</v>
      </c>
      <c r="BD644" s="89">
        <v>-0.2427</v>
      </c>
      <c r="BE644" s="89">
        <v>17.994499999999999</v>
      </c>
      <c r="BF644" s="89">
        <v>43.826999999999998</v>
      </c>
      <c r="BG644" s="504" t="s">
        <v>4476</v>
      </c>
      <c r="BH644" s="488" t="s">
        <v>4477</v>
      </c>
      <c r="BI644" s="251" t="s">
        <v>1243</v>
      </c>
      <c r="BJ644" s="252"/>
      <c r="BK644" s="252"/>
      <c r="BL644" s="259"/>
      <c r="BM644" s="230"/>
      <c r="BN644" s="230"/>
      <c r="BO644" s="261"/>
      <c r="BP644" s="231"/>
      <c r="BQ644" s="231"/>
      <c r="BR644" s="263"/>
      <c r="BS644" s="232"/>
      <c r="BT644" s="232"/>
      <c r="BU644" s="230"/>
      <c r="BV644" s="230"/>
      <c r="BW644" s="231"/>
      <c r="BX644" s="231"/>
      <c r="BY644" s="232"/>
      <c r="BZ644" s="235"/>
      <c r="CA644" s="257"/>
      <c r="CB644" s="233"/>
      <c r="CC644" s="230"/>
      <c r="CD644" s="230"/>
      <c r="CE644" s="230"/>
      <c r="CF644" s="230"/>
      <c r="CG644" s="230"/>
      <c r="CH644" s="230"/>
      <c r="CI644" s="230"/>
      <c r="CJ644" s="231"/>
      <c r="CK644" s="231"/>
      <c r="CL644" s="231"/>
      <c r="CM644" s="231"/>
      <c r="CN644" s="231"/>
      <c r="CO644" s="231"/>
      <c r="CP644" s="231"/>
      <c r="CQ644" s="231"/>
      <c r="CR644" s="232"/>
      <c r="CS644" s="232"/>
      <c r="CT644" s="232"/>
      <c r="CU644" s="232"/>
      <c r="CV644" s="232"/>
      <c r="CW644" s="232"/>
      <c r="CX644" s="232"/>
      <c r="CY644" s="234"/>
      <c r="CZ644" s="106"/>
      <c r="DA644" s="106"/>
      <c r="DB644" s="106"/>
      <c r="DC644" s="106"/>
      <c r="DD644" s="106"/>
      <c r="DE644" s="498"/>
      <c r="DF644" s="92"/>
      <c r="DG644" s="107"/>
      <c r="DH644" s="107"/>
      <c r="DI644" s="107"/>
      <c r="DJ644" s="107"/>
      <c r="DK644" s="107"/>
      <c r="DL644" s="107"/>
      <c r="DM644" s="110"/>
      <c r="DN644" s="110"/>
      <c r="DO644" s="110"/>
      <c r="DP644" s="110"/>
      <c r="DQ644" s="110"/>
      <c r="DR644" s="110"/>
      <c r="DS644" s="110"/>
      <c r="DT644" s="110"/>
      <c r="DU644" s="497"/>
      <c r="DV644" s="497"/>
      <c r="DW644" s="497"/>
      <c r="DX644" s="497"/>
      <c r="DY644" s="497"/>
      <c r="DZ644" s="497"/>
      <c r="EA644" s="185"/>
      <c r="EB644" s="99"/>
      <c r="EC644" s="99"/>
      <c r="ED644" s="99"/>
      <c r="EE644" s="99"/>
      <c r="EF644" s="99"/>
      <c r="EG644" s="99"/>
      <c r="EH644" s="99"/>
      <c r="EI644" s="99"/>
      <c r="EJ644" s="99"/>
      <c r="EK644" s="99"/>
      <c r="EL644" s="99"/>
      <c r="EM644" s="99"/>
      <c r="EN644" s="99"/>
      <c r="EO644" s="99"/>
      <c r="EP644" s="99"/>
      <c r="EQ644" s="99"/>
      <c r="ER644" s="99"/>
      <c r="ES644" s="99"/>
      <c r="ET644" s="99"/>
      <c r="EU644" s="99"/>
      <c r="EV644" s="99"/>
      <c r="EW644" s="99"/>
      <c r="EX644" s="119"/>
      <c r="EY644" s="121"/>
      <c r="EZ644" s="454"/>
      <c r="FA644" s="83"/>
      <c r="FB644" s="126"/>
      <c r="FC644" s="116"/>
      <c r="FD644" s="116"/>
      <c r="FE644" s="116"/>
      <c r="FF644" s="116"/>
      <c r="FG644" s="116"/>
      <c r="FH644" s="116"/>
      <c r="FI644" s="116"/>
      <c r="FJ644" s="116"/>
      <c r="FK644" s="116"/>
      <c r="FL644" s="116"/>
      <c r="FM644" s="116"/>
      <c r="FN644" s="116"/>
    </row>
    <row r="645" spans="1:170" s="3" customFormat="1" ht="15" customHeight="1" x14ac:dyDescent="0.2">
      <c r="A645" s="188">
        <v>20140623</v>
      </c>
      <c r="B645" s="188">
        <v>5</v>
      </c>
      <c r="C645" s="189">
        <v>24</v>
      </c>
      <c r="D645" s="189">
        <v>2</v>
      </c>
      <c r="E645" s="189">
        <v>2</v>
      </c>
      <c r="F645" s="189">
        <v>10</v>
      </c>
      <c r="G645" s="191">
        <v>1.9</v>
      </c>
      <c r="H645" s="435">
        <v>0</v>
      </c>
      <c r="I645" s="190">
        <v>7500</v>
      </c>
      <c r="J645" s="101" t="s">
        <v>734</v>
      </c>
      <c r="K645" s="566" t="str">
        <f>IF(B645=2,"Z:\Data\MOOG\HeTao\raw\",IF(B645=5,"Z:\Data\MOOG\Polo\raw\",""))</f>
        <v>Z:\Data\MOOG\Polo\raw\</v>
      </c>
      <c r="L645" s="187" t="s">
        <v>2543</v>
      </c>
      <c r="M645" s="569" t="str">
        <f>IF(NOT(ISERROR(FIND("Training_dt",W645))),"'Plot Psychometric_HH_dt_yuchen'",IF(NOT(ISERROR(FIND("Training",W645))),"'Plot Psychometric_HH'",IF(NOT(ISERROR(FIND("1DAT",W645))),"'Plot Tuning Azimuth_HH'",IF(NOT(ISERROR(FIND("HD_dt",W645))),"'Plot HeadingDiscimination_PSTH_HH_dt_yuchen'",IF(NOT(ISERROR(FIND("HD",W645))),"'Plot HeadingDiscimination_PSTH_HH'",IF(NOT(ISERROR(FIND("MemSac",W645))),"'Memory Saccade Analysis_HH'",IF(NOT(ISERROR(FIND("DelSac",W645))),"'Memory Saccade Analysis_HH'",IF(NOT(ISERROR(FIND("u-stim",W645))),"'Plot Microstim_HH'",""))))))))</f>
        <v>'Plot Microstim_HH'</v>
      </c>
      <c r="N645" s="573">
        <v>1</v>
      </c>
      <c r="O645" s="584">
        <v>-1</v>
      </c>
      <c r="P645" s="590">
        <v>4</v>
      </c>
      <c r="Q645" s="590">
        <f>IF(B645=2,60,310)</f>
        <v>310</v>
      </c>
      <c r="R645" s="590">
        <v>5</v>
      </c>
      <c r="S645" s="590">
        <f>IF(B645=2,60,-190)</f>
        <v>-190</v>
      </c>
      <c r="T645" s="590">
        <v>1</v>
      </c>
      <c r="U645" s="590">
        <f>IF(Z645&lt;&gt;"",IF(NOT(ISERROR(FIND("SU",Z645))),VALUE(RIGHT(Z645,1))+4,IF(NOT(ISERROR(FIND("MU20",Z645))),20,IF(NOT(ISERROR(FIND("MU21",Z645))),21,IF(NOT(ISERROR(FIND("MU2",Z645))),2,1)))),"")</f>
        <v>1</v>
      </c>
      <c r="V645" s="583"/>
      <c r="W645" s="186" t="s">
        <v>24</v>
      </c>
      <c r="X645" s="192"/>
      <c r="Y645" s="219">
        <f>IF(NOT(ISERROR(FIND("MU=SU",X645))),1,IF(Z645&lt;&gt;"",IF(NOT(ISERROR(FIND("SU",Z645))),1,0),""))</f>
        <v>0</v>
      </c>
      <c r="Z645" s="217" t="s">
        <v>1981</v>
      </c>
      <c r="AA645" s="218"/>
      <c r="AB645" s="77"/>
      <c r="AC645" s="78"/>
      <c r="AD645" s="199"/>
      <c r="AE645" s="91">
        <v>2.6017199999999998</v>
      </c>
      <c r="AF645" s="79">
        <v>0.65881800000000001</v>
      </c>
      <c r="AG645" s="79">
        <v>0.24230499999999999</v>
      </c>
      <c r="AH645" s="80">
        <v>1.24215E-6</v>
      </c>
      <c r="AI645" s="81">
        <v>0.78151400000000004</v>
      </c>
      <c r="AJ645" s="81">
        <v>-0.67925999999999997</v>
      </c>
      <c r="AK645" s="81">
        <v>12.718</v>
      </c>
      <c r="AL645" s="81">
        <v>124.78</v>
      </c>
      <c r="AM645" s="503" t="s">
        <v>2719</v>
      </c>
      <c r="AN645" s="480" t="s">
        <v>2720</v>
      </c>
      <c r="AO645" s="83">
        <v>-133.36600000000001</v>
      </c>
      <c r="AP645" s="83">
        <v>0.67180099999999998</v>
      </c>
      <c r="AQ645" s="83">
        <v>0.33881</v>
      </c>
      <c r="AR645" s="84">
        <v>1.05312E-6</v>
      </c>
      <c r="AS645" s="85">
        <v>0.28865800000000003</v>
      </c>
      <c r="AT645" s="85">
        <v>-2.9721099999999998</v>
      </c>
      <c r="AU645" s="85">
        <v>-129.483</v>
      </c>
      <c r="AV645" s="85">
        <v>99.305199999999999</v>
      </c>
      <c r="AW645" s="104" t="s">
        <v>2721</v>
      </c>
      <c r="AX645" s="86" t="s">
        <v>2722</v>
      </c>
      <c r="AY645" s="87">
        <v>-27.288900000000002</v>
      </c>
      <c r="AZ645" s="87">
        <v>0.38745099999999999</v>
      </c>
      <c r="BA645" s="87">
        <v>4.8553800000000001E-2</v>
      </c>
      <c r="BB645" s="88">
        <v>0.59547399999999995</v>
      </c>
      <c r="BC645" s="89">
        <v>1.52538</v>
      </c>
      <c r="BD645" s="89">
        <v>-0.2427</v>
      </c>
      <c r="BE645" s="89">
        <v>17.994499999999999</v>
      </c>
      <c r="BF645" s="89">
        <v>43.826999999999998</v>
      </c>
      <c r="BG645" s="504" t="s">
        <v>2723</v>
      </c>
      <c r="BH645" s="488" t="s">
        <v>2724</v>
      </c>
      <c r="BI645" s="251">
        <v>20</v>
      </c>
      <c r="BJ645" s="252">
        <v>4</v>
      </c>
      <c r="BK645" s="252">
        <v>0</v>
      </c>
      <c r="BL645" s="259">
        <v>1</v>
      </c>
      <c r="BM645" s="230">
        <f>IF(CD645&lt;&gt;"",IF(ISNUMBER(CD645),(CD645-CB645)*IF(AE645&lt;0,1,-1),"nan"),"")</f>
        <v>-0.39674199999999993</v>
      </c>
      <c r="BN645" s="230">
        <f>IF(CE645&lt;&gt;"",IF(ISNUMBER(CE645),CE645/CC645,"nan"),"")</f>
        <v>1.4176641892643227</v>
      </c>
      <c r="BO645" s="261">
        <v>1</v>
      </c>
      <c r="BP645" s="231">
        <f>IF(CL645&lt;&gt;"",IF(ISNUMBER(CL645),(CL645-CJ645)*IF(AO645&lt;0,1,-1),"nan"),"")</f>
        <v>-1.673807</v>
      </c>
      <c r="BQ645" s="231">
        <f>IF(CM645&lt;&gt;"",IF(ISNUMBER(CM645),CM645/CK645,"nan"),"")</f>
        <v>0.8188419293872744</v>
      </c>
      <c r="BR645" s="263">
        <v>1</v>
      </c>
      <c r="BS645" s="232">
        <f>IF(CT645&lt;&gt;"",IF(ISNUMBER(CT645),(CT645-CR645)*IF(AY645&lt;0,1,-1),"nan"),"")</f>
        <v>1.6772319999999998</v>
      </c>
      <c r="BT645" s="232">
        <f>IF(CU645&lt;&gt;"",IF(ISNUMBER(CU645),CU645/CS645,"nan"),"")</f>
        <v>0.7666995677478643</v>
      </c>
      <c r="BU645" s="503" t="s">
        <v>2717</v>
      </c>
      <c r="BV645" s="503" t="s">
        <v>2715</v>
      </c>
      <c r="BW645" s="496" t="s">
        <v>2718</v>
      </c>
      <c r="BX645" s="496" t="s">
        <v>2716</v>
      </c>
      <c r="BY645" s="232" t="s">
        <v>1570</v>
      </c>
      <c r="BZ645" s="235" t="s">
        <v>1570</v>
      </c>
      <c r="CA645" s="257">
        <v>11</v>
      </c>
      <c r="CB645" s="233">
        <v>0.53477600000000003</v>
      </c>
      <c r="CC645" s="230">
        <v>3.32741</v>
      </c>
      <c r="CD645" s="230">
        <v>0.93151799999999996</v>
      </c>
      <c r="CE645" s="230">
        <v>4.7171500000000002</v>
      </c>
      <c r="CF645" s="230">
        <v>0.86888699999999996</v>
      </c>
      <c r="CG645" s="230">
        <v>0.230763</v>
      </c>
      <c r="CH645" s="230" t="s">
        <v>2774</v>
      </c>
      <c r="CI645" s="230" t="s">
        <v>2775</v>
      </c>
      <c r="CJ645" s="231">
        <v>0.328567</v>
      </c>
      <c r="CK645" s="231">
        <v>3.6509</v>
      </c>
      <c r="CL645" s="231">
        <v>-1.34524</v>
      </c>
      <c r="CM645" s="231">
        <v>2.9895100000000001</v>
      </c>
      <c r="CN645" s="231">
        <v>2.2837699999999999E-2</v>
      </c>
      <c r="CO645" s="231">
        <v>0.48831200000000002</v>
      </c>
      <c r="CP645" s="231" t="s">
        <v>2776</v>
      </c>
      <c r="CQ645" s="231" t="s">
        <v>2777</v>
      </c>
      <c r="CR645" s="232">
        <v>0.20032800000000001</v>
      </c>
      <c r="CS645" s="232">
        <v>2.9380999999999999</v>
      </c>
      <c r="CT645" s="232">
        <v>1.8775599999999999</v>
      </c>
      <c r="CU645" s="232">
        <v>2.25264</v>
      </c>
      <c r="CV645" s="232">
        <v>5.9656300000000004E-3</v>
      </c>
      <c r="CW645" s="232">
        <v>0.36860599999999999</v>
      </c>
      <c r="CX645" s="232" t="s">
        <v>2778</v>
      </c>
      <c r="CY645" s="234" t="s">
        <v>2779</v>
      </c>
      <c r="CZ645" s="106"/>
      <c r="DA645" s="106"/>
      <c r="DB645" s="106"/>
      <c r="DC645" s="106"/>
      <c r="DD645" s="106"/>
      <c r="DE645" s="498"/>
      <c r="DF645" s="92"/>
      <c r="DG645" s="107"/>
      <c r="DH645" s="107"/>
      <c r="DI645" s="107"/>
      <c r="DJ645" s="107"/>
      <c r="DK645" s="107"/>
      <c r="DL645" s="107"/>
      <c r="DM645" s="110"/>
      <c r="DN645" s="110"/>
      <c r="DO645" s="110"/>
      <c r="DP645" s="110"/>
      <c r="DQ645" s="110"/>
      <c r="DR645" s="110"/>
      <c r="DS645" s="110"/>
      <c r="DT645" s="110"/>
      <c r="DU645" s="497"/>
      <c r="DV645" s="497"/>
      <c r="DW645" s="497"/>
      <c r="DX645" s="497"/>
      <c r="DY645" s="497"/>
      <c r="DZ645" s="497"/>
      <c r="EA645" s="185"/>
      <c r="EB645" s="99"/>
      <c r="EC645" s="99"/>
      <c r="ED645" s="99"/>
      <c r="EE645" s="99"/>
      <c r="EF645" s="99"/>
      <c r="EG645" s="99"/>
      <c r="EH645" s="99"/>
      <c r="EI645" s="99"/>
      <c r="EJ645" s="99"/>
      <c r="EK645" s="99"/>
      <c r="EL645" s="99"/>
      <c r="EM645" s="99"/>
      <c r="EN645" s="99"/>
      <c r="EO645" s="99"/>
      <c r="EP645" s="99"/>
      <c r="EQ645" s="99"/>
      <c r="ER645" s="99"/>
      <c r="ES645" s="99"/>
      <c r="ET645" s="99"/>
      <c r="EU645" s="99"/>
      <c r="EV645" s="99"/>
      <c r="EW645" s="99"/>
      <c r="EX645" s="119"/>
      <c r="EY645" s="121"/>
      <c r="EZ645" s="454"/>
      <c r="FA645" s="83"/>
      <c r="FB645" s="126"/>
      <c r="FC645" s="116"/>
      <c r="FD645" s="116"/>
      <c r="FE645" s="116"/>
      <c r="FF645" s="116"/>
      <c r="FG645" s="116"/>
      <c r="FH645" s="116"/>
      <c r="FI645" s="116"/>
      <c r="FJ645" s="116"/>
      <c r="FK645" s="116"/>
      <c r="FL645" s="116"/>
      <c r="FM645" s="116"/>
      <c r="FN645" s="116"/>
    </row>
    <row r="646" spans="1:170" s="3" customFormat="1" ht="15" customHeight="1" x14ac:dyDescent="0.2">
      <c r="A646" s="188">
        <v>20140624</v>
      </c>
      <c r="B646" s="188">
        <v>5</v>
      </c>
      <c r="C646" s="189">
        <v>25</v>
      </c>
      <c r="D646" s="189">
        <v>2</v>
      </c>
      <c r="E646" s="189">
        <v>4</v>
      </c>
      <c r="F646" s="189">
        <v>9</v>
      </c>
      <c r="G646" s="191">
        <v>1.9</v>
      </c>
      <c r="H646" s="435">
        <v>0</v>
      </c>
      <c r="I646" s="190">
        <v>8200</v>
      </c>
      <c r="J646" s="101" t="s">
        <v>734</v>
      </c>
      <c r="K646" s="566" t="str">
        <f>IF(B646=2,"Z:\Data\MOOG\HeTao\raw\",IF(B646=5,"Z:\Data\MOOG\Polo\raw\",""))</f>
        <v>Z:\Data\MOOG\Polo\raw\</v>
      </c>
      <c r="L646" s="187" t="s">
        <v>2527</v>
      </c>
      <c r="M646" s="569" t="str">
        <f>IF(NOT(ISERROR(FIND("Training_dt",W646))),"'Plot Psychometric_HH_dt_yuchen'",IF(NOT(ISERROR(FIND("Training",W646))),"'Plot Psychometric_HH'",IF(NOT(ISERROR(FIND("1DAT",W646))),"'Plot Tuning Azimuth_HH'",IF(NOT(ISERROR(FIND("HD_dt",W646))),"'Plot HeadingDiscimination_PSTH_HH_dt_yuchen'",IF(NOT(ISERROR(FIND("HD",W646))),"'Plot HeadingDiscimination_PSTH_HH'",IF(NOT(ISERROR(FIND("MemSac",W646))),"'Memory Saccade Analysis_HH'",IF(NOT(ISERROR(FIND("DelSac",W646))),"'Memory Saccade Analysis_HH'",IF(NOT(ISERROR(FIND("u-stim",W646))),"'Plot Microstim_HH'",""))))))))</f>
        <v>'Plot Tuning Azimuth_HH'</v>
      </c>
      <c r="N646" s="573">
        <v>1</v>
      </c>
      <c r="O646" s="584">
        <v>-1</v>
      </c>
      <c r="P646" s="590">
        <v>4</v>
      </c>
      <c r="Q646" s="590">
        <f>IF(B646=2,60,310)</f>
        <v>310</v>
      </c>
      <c r="R646" s="590">
        <v>5</v>
      </c>
      <c r="S646" s="590">
        <f>IF(B646=2,60,-190)</f>
        <v>-190</v>
      </c>
      <c r="T646" s="590">
        <v>1</v>
      </c>
      <c r="U646" s="590">
        <f>IF(Z646&lt;&gt;"",IF(NOT(ISERROR(FIND("SU",Z646))),VALUE(RIGHT(Z646,1))+4,IF(NOT(ISERROR(FIND("MU20",Z646))),20,IF(NOT(ISERROR(FIND("MU21",Z646))),21,IF(NOT(ISERROR(FIND("MU2",Z646))),2,1)))),"")</f>
        <v>1</v>
      </c>
      <c r="V646" s="583"/>
      <c r="W646" s="186" t="s">
        <v>6</v>
      </c>
      <c r="X646" s="192"/>
      <c r="Y646" s="219">
        <f>IF(NOT(ISERROR(FIND("MU=SU",X646))),1,IF(Z646&lt;&gt;"",IF(NOT(ISERROR(FIND("SU",Z646))),1,0),""))</f>
        <v>0</v>
      </c>
      <c r="Z646" s="217" t="s">
        <v>7</v>
      </c>
      <c r="AA646" s="218"/>
      <c r="AB646" s="77"/>
      <c r="AC646" s="78"/>
      <c r="AD646" s="199" t="s">
        <v>2545</v>
      </c>
      <c r="AE646" s="91">
        <v>106.919</v>
      </c>
      <c r="AF646" s="79">
        <v>0.55592900000000001</v>
      </c>
      <c r="AG646" s="79">
        <v>0.33766699999999999</v>
      </c>
      <c r="AH646" s="80">
        <v>7.1782499999999997E-3</v>
      </c>
      <c r="AI646" s="81">
        <v>1.6813199999999999</v>
      </c>
      <c r="AJ646" s="81">
        <v>1.6301099999999999</v>
      </c>
      <c r="AK646" s="81">
        <v>98.295500000000004</v>
      </c>
      <c r="AL646" s="81">
        <v>104.675</v>
      </c>
      <c r="AM646" s="503" t="s">
        <v>4478</v>
      </c>
      <c r="AN646" s="480" t="s">
        <v>4479</v>
      </c>
      <c r="AO646" s="83">
        <v>22.548999999999999</v>
      </c>
      <c r="AP646" s="83">
        <v>0.57954300000000003</v>
      </c>
      <c r="AQ646" s="83">
        <v>0.27371899999999999</v>
      </c>
      <c r="AR646" s="84">
        <v>5.7517599999999999E-3</v>
      </c>
      <c r="AS646" s="85">
        <v>-0.80133799999999999</v>
      </c>
      <c r="AT646" s="85">
        <v>1.81687</v>
      </c>
      <c r="AU646" s="85">
        <v>20.885200000000001</v>
      </c>
      <c r="AV646" s="85">
        <v>192.982</v>
      </c>
      <c r="AW646" s="104" t="s">
        <v>8373</v>
      </c>
      <c r="AX646" s="86" t="s">
        <v>8374</v>
      </c>
      <c r="AY646" s="87" t="s">
        <v>1615</v>
      </c>
      <c r="AZ646" s="87" t="s">
        <v>1615</v>
      </c>
      <c r="BA646" s="87" t="s">
        <v>1615</v>
      </c>
      <c r="BB646" s="88" t="s">
        <v>1615</v>
      </c>
      <c r="BC646" s="89" t="s">
        <v>1615</v>
      </c>
      <c r="BD646" s="89" t="s">
        <v>1615</v>
      </c>
      <c r="BE646" s="89" t="s">
        <v>1615</v>
      </c>
      <c r="BF646" s="89" t="s">
        <v>1615</v>
      </c>
      <c r="BG646" s="504" t="s">
        <v>1615</v>
      </c>
      <c r="BH646" s="488" t="s">
        <v>1615</v>
      </c>
      <c r="BI646" s="251" t="s">
        <v>1243</v>
      </c>
      <c r="BJ646" s="252"/>
      <c r="BK646" s="252"/>
      <c r="BL646" s="259"/>
      <c r="BM646" s="230" t="str">
        <f>IF(CD646&lt;&gt;"",IF(ISNUMBER(CD646),(CD646-CB646)*IF(AE646&lt;0,1,-1),"nan"),"")</f>
        <v/>
      </c>
      <c r="BN646" s="230" t="str">
        <f>IF(CE646&lt;&gt;"",IF(ISNUMBER(CE646),CE646/CC646,"nan"),"")</f>
        <v/>
      </c>
      <c r="BO646" s="261"/>
      <c r="BP646" s="231" t="str">
        <f>IF(CL646&lt;&gt;"",IF(ISNUMBER(CL646),(CL646-CJ646)*IF(AO646&lt;0,1,-1),"nan"),"")</f>
        <v/>
      </c>
      <c r="BQ646" s="231" t="str">
        <f>IF(CM646&lt;&gt;"",IF(ISNUMBER(CM646),CM646/CK646,"nan"),"")</f>
        <v/>
      </c>
      <c r="BR646" s="263"/>
      <c r="BS646" s="232" t="str">
        <f>IF(CT646&lt;&gt;"",IF(ISNUMBER(CT646),(CT646-CR646)*IF(AY646&lt;0,1,-1),"nan"),"")</f>
        <v/>
      </c>
      <c r="BT646" s="232" t="str">
        <f>IF(CU646&lt;&gt;"",IF(ISNUMBER(CU646),CU646/CS646,"nan"),"")</f>
        <v/>
      </c>
      <c r="BU646" s="230"/>
      <c r="BV646" s="230"/>
      <c r="BW646" s="231"/>
      <c r="BX646" s="231"/>
      <c r="BY646" s="232"/>
      <c r="BZ646" s="235"/>
      <c r="CA646" s="257"/>
      <c r="CB646" s="233"/>
      <c r="CC646" s="230"/>
      <c r="CD646" s="230"/>
      <c r="CE646" s="230"/>
      <c r="CF646" s="230"/>
      <c r="CG646" s="230"/>
      <c r="CH646" s="230"/>
      <c r="CI646" s="230"/>
      <c r="CJ646" s="231"/>
      <c r="CK646" s="231"/>
      <c r="CL646" s="231"/>
      <c r="CM646" s="231"/>
      <c r="CN646" s="231"/>
      <c r="CO646" s="231"/>
      <c r="CP646" s="231"/>
      <c r="CQ646" s="231"/>
      <c r="CR646" s="232"/>
      <c r="CS646" s="232"/>
      <c r="CT646" s="232"/>
      <c r="CU646" s="232"/>
      <c r="CV646" s="232"/>
      <c r="CW646" s="232"/>
      <c r="CX646" s="232"/>
      <c r="CY646" s="234"/>
      <c r="CZ646" s="106"/>
      <c r="DA646" s="106"/>
      <c r="DB646" s="106"/>
      <c r="DC646" s="106"/>
      <c r="DD646" s="106"/>
      <c r="DE646" s="498"/>
      <c r="DF646" s="92"/>
      <c r="DG646" s="107"/>
      <c r="DH646" s="107"/>
      <c r="DI646" s="107"/>
      <c r="DJ646" s="107"/>
      <c r="DK646" s="107"/>
      <c r="DL646" s="107"/>
      <c r="DM646" s="110"/>
      <c r="DN646" s="110"/>
      <c r="DO646" s="110"/>
      <c r="DP646" s="110"/>
      <c r="DQ646" s="110"/>
      <c r="DR646" s="110"/>
      <c r="DS646" s="110"/>
      <c r="DT646" s="110"/>
      <c r="DU646" s="497"/>
      <c r="DV646" s="497"/>
      <c r="DW646" s="497"/>
      <c r="DX646" s="497"/>
      <c r="DY646" s="497"/>
      <c r="DZ646" s="497"/>
      <c r="EA646" s="205"/>
      <c r="EB646" s="99"/>
      <c r="EC646" s="99"/>
      <c r="ED646" s="99"/>
      <c r="EE646" s="99"/>
      <c r="EF646" s="99"/>
      <c r="EG646" s="99"/>
      <c r="EH646" s="99"/>
      <c r="EI646" s="99"/>
      <c r="EJ646" s="99"/>
      <c r="EK646" s="99"/>
      <c r="EL646" s="99"/>
      <c r="EM646" s="99"/>
      <c r="EN646" s="99"/>
      <c r="EO646" s="99"/>
      <c r="EP646" s="99"/>
      <c r="EQ646" s="99"/>
      <c r="ER646" s="99"/>
      <c r="ES646" s="99"/>
      <c r="ET646" s="99"/>
      <c r="EU646" s="99"/>
      <c r="EV646" s="99"/>
      <c r="EW646" s="99"/>
      <c r="EX646" s="119"/>
      <c r="EY646" s="121"/>
      <c r="EZ646" s="454"/>
      <c r="FA646" s="83"/>
      <c r="FB646" s="126"/>
      <c r="FC646" s="116"/>
      <c r="FD646" s="116"/>
      <c r="FE646" s="116"/>
      <c r="FF646" s="116"/>
      <c r="FG646" s="116"/>
      <c r="FH646" s="116"/>
      <c r="FI646" s="116"/>
      <c r="FJ646" s="116"/>
      <c r="FK646" s="116"/>
      <c r="FL646" s="116"/>
      <c r="FM646" s="116"/>
      <c r="FN646" s="116"/>
    </row>
    <row r="647" spans="1:170" s="3" customFormat="1" ht="15" customHeight="1" x14ac:dyDescent="0.2">
      <c r="A647" s="188">
        <v>20140624</v>
      </c>
      <c r="B647" s="188">
        <v>5</v>
      </c>
      <c r="C647" s="189">
        <v>25</v>
      </c>
      <c r="D647" s="189">
        <v>2</v>
      </c>
      <c r="E647" s="189">
        <v>4</v>
      </c>
      <c r="F647" s="189">
        <v>9</v>
      </c>
      <c r="G647" s="191">
        <v>1.9</v>
      </c>
      <c r="H647" s="435">
        <v>0</v>
      </c>
      <c r="I647" s="190">
        <v>8200</v>
      </c>
      <c r="J647" s="101" t="s">
        <v>734</v>
      </c>
      <c r="K647" s="566" t="str">
        <f>IF(B647=2,"Z:\Data\MOOG\HeTao\raw\",IF(B647=5,"Z:\Data\MOOG\Polo\raw\",""))</f>
        <v>Z:\Data\MOOG\Polo\raw\</v>
      </c>
      <c r="L647" s="187" t="s">
        <v>2553</v>
      </c>
      <c r="M647" s="569" t="str">
        <f>IF(NOT(ISERROR(FIND("Training_dt",W647))),"'Plot Psychometric_HH_dt_yuchen'",IF(NOT(ISERROR(FIND("Training",W647))),"'Plot Psychometric_HH'",IF(NOT(ISERROR(FIND("1DAT",W647))),"'Plot Tuning Azimuth_HH'",IF(NOT(ISERROR(FIND("HD_dt",W647))),"'Plot HeadingDiscimination_PSTH_HH_dt_yuchen'",IF(NOT(ISERROR(FIND("HD",W647))),"'Plot HeadingDiscimination_PSTH_HH'",IF(NOT(ISERROR(FIND("MemSac",W647))),"'Memory Saccade Analysis_HH'",IF(NOT(ISERROR(FIND("DelSac",W647))),"'Memory Saccade Analysis_HH'",IF(NOT(ISERROR(FIND("u-stim",W647))),"'Plot Microstim_HH'",""))))))))</f>
        <v>'Plot Microstim_HH'</v>
      </c>
      <c r="N647" s="573">
        <v>1</v>
      </c>
      <c r="O647" s="584">
        <v>-1</v>
      </c>
      <c r="P647" s="590">
        <v>4</v>
      </c>
      <c r="Q647" s="590">
        <f>IF(B647=2,60,310)</f>
        <v>310</v>
      </c>
      <c r="R647" s="590">
        <v>5</v>
      </c>
      <c r="S647" s="590">
        <f>IF(B647=2,60,-190)</f>
        <v>-190</v>
      </c>
      <c r="T647" s="590">
        <v>1</v>
      </c>
      <c r="U647" s="590">
        <f>IF(Z647&lt;&gt;"",IF(NOT(ISERROR(FIND("SU",Z647))),VALUE(RIGHT(Z647,1))+4,IF(NOT(ISERROR(FIND("MU20",Z647))),20,IF(NOT(ISERROR(FIND("MU21",Z647))),21,IF(NOT(ISERROR(FIND("MU2",Z647))),2,1)))),"")</f>
        <v>1</v>
      </c>
      <c r="V647" s="583"/>
      <c r="W647" s="186" t="s">
        <v>24</v>
      </c>
      <c r="X647" s="192"/>
      <c r="Y647" s="219">
        <f>IF(NOT(ISERROR(FIND("MU=SU",X647))),1,IF(Z647&lt;&gt;"",IF(NOT(ISERROR(FIND("SU",Z647))),1,0),""))</f>
        <v>0</v>
      </c>
      <c r="Z647" s="217" t="s">
        <v>1981</v>
      </c>
      <c r="AA647" s="218"/>
      <c r="AB647" s="77"/>
      <c r="AC647" s="78"/>
      <c r="AD647" s="199"/>
      <c r="AE647" s="91">
        <v>100.068</v>
      </c>
      <c r="AF647" s="79">
        <v>0.68410000000000004</v>
      </c>
      <c r="AG647" s="79">
        <v>0.20027900000000001</v>
      </c>
      <c r="AH647" s="80">
        <v>2.4569000000000001E-4</v>
      </c>
      <c r="AI647" s="81">
        <v>-0.659053</v>
      </c>
      <c r="AJ647" s="81">
        <v>3.3626900000000002</v>
      </c>
      <c r="AK647" s="81">
        <v>104.036</v>
      </c>
      <c r="AL647" s="81">
        <v>114.694</v>
      </c>
      <c r="AM647" s="503" t="s">
        <v>2729</v>
      </c>
      <c r="AN647" s="480" t="s">
        <v>2730</v>
      </c>
      <c r="AO647" s="83">
        <v>9.8979300000000006</v>
      </c>
      <c r="AP647" s="83">
        <v>0.66673400000000005</v>
      </c>
      <c r="AQ647" s="83">
        <v>0.25139299999999998</v>
      </c>
      <c r="AR647" s="84">
        <v>1.33146E-4</v>
      </c>
      <c r="AS647" s="85">
        <v>1.4115300000000001E-2</v>
      </c>
      <c r="AT647" s="85">
        <v>5.0836899999999998</v>
      </c>
      <c r="AU647" s="85">
        <v>3.9367399999999999</v>
      </c>
      <c r="AV647" s="85">
        <v>36.846299999999999</v>
      </c>
      <c r="AW647" s="104" t="s">
        <v>2731</v>
      </c>
      <c r="AX647" s="86" t="s">
        <v>2732</v>
      </c>
      <c r="AY647" s="87">
        <v>61.228200000000001</v>
      </c>
      <c r="AZ647" s="87">
        <v>0.73390999999999995</v>
      </c>
      <c r="BA647" s="87">
        <v>0.225164</v>
      </c>
      <c r="BB647" s="88">
        <v>6.3919900000000001E-6</v>
      </c>
      <c r="BC647" s="89">
        <v>0.86602500000000004</v>
      </c>
      <c r="BD647" s="89">
        <v>12.228999999999999</v>
      </c>
      <c r="BE647" s="89">
        <v>73.570499999999996</v>
      </c>
      <c r="BF647" s="89">
        <v>82.168700000000001</v>
      </c>
      <c r="BG647" s="504" t="s">
        <v>2733</v>
      </c>
      <c r="BH647" s="488" t="s">
        <v>2734</v>
      </c>
      <c r="BI647" s="251">
        <v>30</v>
      </c>
      <c r="BJ647" s="252">
        <v>2</v>
      </c>
      <c r="BK647" s="252">
        <v>0</v>
      </c>
      <c r="BL647" s="259">
        <v>1</v>
      </c>
      <c r="BM647" s="230">
        <f>IF(CD647&lt;&gt;"",IF(ISNUMBER(CD647),(CD647-CB647)*IF(AE647&lt;0,1,-1),"nan"),"")</f>
        <v>-1.1539531000000001</v>
      </c>
      <c r="BN647" s="230">
        <f>IF(CE647&lt;&gt;"",IF(ISNUMBER(CE647),CE647/CC647,"nan"),"")</f>
        <v>0.93293271444308401</v>
      </c>
      <c r="BO647" s="261">
        <v>1</v>
      </c>
      <c r="BP647" s="231" t="str">
        <f>IF(CL647&lt;&gt;"",IF(ISNUMBER(CL647),(CL647-CJ647)*IF(AO647&lt;0,1,-1),"nan"),"")</f>
        <v>nan</v>
      </c>
      <c r="BQ647" s="231" t="str">
        <f>IF(CM647&lt;&gt;"",IF(ISNUMBER(CM647),CM647/CK647,"nan"),"")</f>
        <v>nan</v>
      </c>
      <c r="BR647" s="263">
        <v>1</v>
      </c>
      <c r="BS647" s="232" t="str">
        <f>IF(CT647&lt;&gt;"",IF(ISNUMBER(CT647),(CT647-CR647)*IF(AY647&lt;0,1,-1),"nan"),"")</f>
        <v>nan</v>
      </c>
      <c r="BT647" s="232" t="str">
        <f>IF(CU647&lt;&gt;"",IF(ISNUMBER(CU647),CU647/CS647,"nan"),"")</f>
        <v>nan</v>
      </c>
      <c r="BU647" s="503" t="s">
        <v>2727</v>
      </c>
      <c r="BV647" s="503" t="s">
        <v>2725</v>
      </c>
      <c r="BW647" s="496" t="s">
        <v>2728</v>
      </c>
      <c r="BX647" s="496" t="s">
        <v>2726</v>
      </c>
      <c r="BY647" s="232" t="s">
        <v>1570</v>
      </c>
      <c r="BZ647" s="235" t="s">
        <v>1570</v>
      </c>
      <c r="CA647" s="257">
        <v>10</v>
      </c>
      <c r="CB647" s="233">
        <v>8.9216900000000002E-2</v>
      </c>
      <c r="CC647" s="230">
        <v>2.9321299999999999</v>
      </c>
      <c r="CD647" s="230">
        <v>1.2431700000000001</v>
      </c>
      <c r="CE647" s="230">
        <v>2.7354799999999999</v>
      </c>
      <c r="CF647" s="230">
        <v>0.102838</v>
      </c>
      <c r="CG647" s="230">
        <v>0.81770900000000002</v>
      </c>
      <c r="CH647" s="230" t="s">
        <v>2788</v>
      </c>
      <c r="CI647" s="230" t="s">
        <v>2789</v>
      </c>
      <c r="CJ647" s="231" t="s">
        <v>70</v>
      </c>
      <c r="CK647" s="231" t="s">
        <v>70</v>
      </c>
      <c r="CL647" s="231" t="s">
        <v>70</v>
      </c>
      <c r="CM647" s="231" t="s">
        <v>70</v>
      </c>
      <c r="CN647" s="231" t="s">
        <v>70</v>
      </c>
      <c r="CO647" s="231" t="s">
        <v>70</v>
      </c>
      <c r="CP647" s="231" t="s">
        <v>70</v>
      </c>
      <c r="CQ647" s="231" t="s">
        <v>70</v>
      </c>
      <c r="CR647" s="232" t="s">
        <v>70</v>
      </c>
      <c r="CS647" s="232" t="s">
        <v>70</v>
      </c>
      <c r="CT647" s="232" t="s">
        <v>70</v>
      </c>
      <c r="CU647" s="232" t="s">
        <v>70</v>
      </c>
      <c r="CV647" s="232" t="s">
        <v>70</v>
      </c>
      <c r="CW647" s="232" t="s">
        <v>70</v>
      </c>
      <c r="CX647" s="232" t="s">
        <v>70</v>
      </c>
      <c r="CY647" s="234" t="s">
        <v>70</v>
      </c>
      <c r="CZ647" s="106"/>
      <c r="DA647" s="106"/>
      <c r="DB647" s="106"/>
      <c r="DC647" s="106"/>
      <c r="DD647" s="106"/>
      <c r="DE647" s="498"/>
      <c r="DF647" s="92"/>
      <c r="DG647" s="107"/>
      <c r="DH647" s="107"/>
      <c r="DI647" s="107"/>
      <c r="DJ647" s="107"/>
      <c r="DK647" s="107"/>
      <c r="DL647" s="107"/>
      <c r="DM647" s="110"/>
      <c r="DN647" s="110"/>
      <c r="DO647" s="110"/>
      <c r="DP647" s="110"/>
      <c r="DQ647" s="110"/>
      <c r="DR647" s="110"/>
      <c r="DS647" s="110"/>
      <c r="DT647" s="110"/>
      <c r="DU647" s="497"/>
      <c r="DV647" s="497"/>
      <c r="DW647" s="497"/>
      <c r="DX647" s="497"/>
      <c r="DY647" s="497"/>
      <c r="DZ647" s="497"/>
      <c r="EA647" s="185"/>
      <c r="EB647" s="99"/>
      <c r="EC647" s="99"/>
      <c r="ED647" s="99"/>
      <c r="EE647" s="99"/>
      <c r="EF647" s="99"/>
      <c r="EG647" s="99"/>
      <c r="EH647" s="99"/>
      <c r="EI647" s="99"/>
      <c r="EJ647" s="99"/>
      <c r="EK647" s="99"/>
      <c r="EL647" s="99"/>
      <c r="EM647" s="99"/>
      <c r="EN647" s="99"/>
      <c r="EO647" s="99"/>
      <c r="EP647" s="99"/>
      <c r="EQ647" s="99"/>
      <c r="ER647" s="99"/>
      <c r="ES647" s="99"/>
      <c r="ET647" s="99"/>
      <c r="EU647" s="99"/>
      <c r="EV647" s="99"/>
      <c r="EW647" s="99"/>
      <c r="EX647" s="119"/>
      <c r="EY647" s="121"/>
      <c r="EZ647" s="454"/>
      <c r="FA647" s="83"/>
      <c r="FB647" s="126"/>
      <c r="FC647" s="116"/>
      <c r="FD647" s="116"/>
      <c r="FE647" s="116"/>
      <c r="FF647" s="116"/>
      <c r="FG647" s="116"/>
      <c r="FH647" s="116"/>
      <c r="FI647" s="116"/>
      <c r="FJ647" s="116"/>
      <c r="FK647" s="116"/>
      <c r="FL647" s="116"/>
      <c r="FM647" s="116"/>
      <c r="FN647" s="116"/>
    </row>
    <row r="648" spans="1:170" s="3" customFormat="1" ht="15" customHeight="1" x14ac:dyDescent="0.2">
      <c r="A648" s="188">
        <v>20140624</v>
      </c>
      <c r="B648" s="188">
        <v>5</v>
      </c>
      <c r="C648" s="189">
        <v>25</v>
      </c>
      <c r="D648" s="189">
        <v>2</v>
      </c>
      <c r="E648" s="189">
        <v>4</v>
      </c>
      <c r="F648" s="189">
        <v>9</v>
      </c>
      <c r="G648" s="191">
        <v>1.9</v>
      </c>
      <c r="H648" s="435">
        <v>0</v>
      </c>
      <c r="I648" s="190">
        <v>8200</v>
      </c>
      <c r="J648" s="101" t="s">
        <v>734</v>
      </c>
      <c r="K648" s="566" t="str">
        <f>IF(B648=2,"Z:\Data\MOOG\HeTao\raw\",IF(B648=5,"Z:\Data\MOOG\Polo\raw\",""))</f>
        <v>Z:\Data\MOOG\Polo\raw\</v>
      </c>
      <c r="L648" s="187" t="s">
        <v>2554</v>
      </c>
      <c r="M648" s="569" t="str">
        <f>IF(NOT(ISERROR(FIND("Training_dt",W648))),"'Plot Psychometric_HH_dt_yuchen'",IF(NOT(ISERROR(FIND("Training",W648))),"'Plot Psychometric_HH'",IF(NOT(ISERROR(FIND("1DAT",W648))),"'Plot Tuning Azimuth_HH'",IF(NOT(ISERROR(FIND("HD_dt",W648))),"'Plot HeadingDiscimination_PSTH_HH_dt_yuchen'",IF(NOT(ISERROR(FIND("HD",W648))),"'Plot HeadingDiscimination_PSTH_HH'",IF(NOT(ISERROR(FIND("MemSac",W648))),"'Memory Saccade Analysis_HH'",IF(NOT(ISERROR(FIND("DelSac",W648))),"'Memory Saccade Analysis_HH'",IF(NOT(ISERROR(FIND("u-stim",W648))),"'Plot Microstim_HH'",""))))))))</f>
        <v>'Plot Tuning Azimuth_HH'</v>
      </c>
      <c r="N648" s="573">
        <v>1</v>
      </c>
      <c r="O648" s="584">
        <v>-1</v>
      </c>
      <c r="P648" s="590">
        <v>4</v>
      </c>
      <c r="Q648" s="590">
        <f>IF(B648=2,60,310)</f>
        <v>310</v>
      </c>
      <c r="R648" s="590">
        <v>5</v>
      </c>
      <c r="S648" s="590">
        <f>IF(B648=2,60,-190)</f>
        <v>-190</v>
      </c>
      <c r="T648" s="590">
        <v>1</v>
      </c>
      <c r="U648" s="590">
        <f>IF(Z648&lt;&gt;"",IF(NOT(ISERROR(FIND("SU",Z648))),VALUE(RIGHT(Z648,1))+4,IF(NOT(ISERROR(FIND("MU20",Z648))),20,IF(NOT(ISERROR(FIND("MU21",Z648))),21,IF(NOT(ISERROR(FIND("MU2",Z648))),2,1)))),"")</f>
        <v>1</v>
      </c>
      <c r="V648" s="583"/>
      <c r="W648" s="186" t="s">
        <v>6</v>
      </c>
      <c r="X648" s="192"/>
      <c r="Y648" s="219">
        <f>IF(NOT(ISERROR(FIND("MU=SU",X648))),1,IF(Z648&lt;&gt;"",IF(NOT(ISERROR(FIND("SU",Z648))),1,0),""))</f>
        <v>0</v>
      </c>
      <c r="Z648" s="217" t="s">
        <v>7</v>
      </c>
      <c r="AA648" s="218"/>
      <c r="AB648" s="77"/>
      <c r="AC648" s="78"/>
      <c r="AD648" s="199"/>
      <c r="AE648" s="91">
        <v>59.826500000000003</v>
      </c>
      <c r="AF648" s="79">
        <v>0.567272</v>
      </c>
      <c r="AG648" s="79">
        <v>0.16029199999999999</v>
      </c>
      <c r="AH648" s="80">
        <v>1.1769899999999999E-3</v>
      </c>
      <c r="AI648" s="81">
        <v>0.27099699999999999</v>
      </c>
      <c r="AJ648" s="81">
        <v>1.6816</v>
      </c>
      <c r="AK648" s="81">
        <v>63.038200000000003</v>
      </c>
      <c r="AL648" s="81">
        <v>175.947</v>
      </c>
      <c r="AM648" s="503" t="s">
        <v>4480</v>
      </c>
      <c r="AN648" s="480" t="s">
        <v>4481</v>
      </c>
      <c r="AO648" s="83" t="s">
        <v>1615</v>
      </c>
      <c r="AP648" s="83" t="s">
        <v>1615</v>
      </c>
      <c r="AQ648" s="83" t="s">
        <v>1615</v>
      </c>
      <c r="AR648" s="84" t="s">
        <v>1615</v>
      </c>
      <c r="AS648" s="85" t="s">
        <v>1615</v>
      </c>
      <c r="AT648" s="85" t="s">
        <v>1615</v>
      </c>
      <c r="AU648" s="85" t="s">
        <v>1615</v>
      </c>
      <c r="AV648" s="85" t="s">
        <v>1615</v>
      </c>
      <c r="AW648" s="104" t="s">
        <v>1615</v>
      </c>
      <c r="AX648" s="86" t="s">
        <v>1615</v>
      </c>
      <c r="AY648" s="87" t="s">
        <v>1615</v>
      </c>
      <c r="AZ648" s="87" t="s">
        <v>1615</v>
      </c>
      <c r="BA648" s="87" t="s">
        <v>1615</v>
      </c>
      <c r="BB648" s="88" t="s">
        <v>1615</v>
      </c>
      <c r="BC648" s="89" t="s">
        <v>1615</v>
      </c>
      <c r="BD648" s="89" t="s">
        <v>1615</v>
      </c>
      <c r="BE648" s="89" t="s">
        <v>1615</v>
      </c>
      <c r="BF648" s="89" t="s">
        <v>1615</v>
      </c>
      <c r="BG648" s="504" t="s">
        <v>1615</v>
      </c>
      <c r="BH648" s="488" t="s">
        <v>1615</v>
      </c>
      <c r="BI648" s="251" t="s">
        <v>1243</v>
      </c>
      <c r="BJ648" s="252"/>
      <c r="BK648" s="252"/>
      <c r="BL648" s="259"/>
      <c r="BM648" s="230" t="str">
        <f>IF(CD648&lt;&gt;"",IF(ISNUMBER(CD648),(CD648-CB648)*IF(AE648&lt;0,1,-1),"nan"),"")</f>
        <v/>
      </c>
      <c r="BN648" s="230" t="str">
        <f>IF(CE648&lt;&gt;"",IF(ISNUMBER(CE648),CE648/CC648,"nan"),"")</f>
        <v/>
      </c>
      <c r="BO648" s="261"/>
      <c r="BP648" s="231" t="str">
        <f>IF(CL648&lt;&gt;"",IF(ISNUMBER(CL648),(CL648-CJ648)*IF(AO648&lt;0,1,-1),"nan"),"")</f>
        <v/>
      </c>
      <c r="BQ648" s="231" t="str">
        <f>IF(CM648&lt;&gt;"",IF(ISNUMBER(CM648),CM648/CK648,"nan"),"")</f>
        <v/>
      </c>
      <c r="BR648" s="263"/>
      <c r="BS648" s="232" t="str">
        <f>IF(CT648&lt;&gt;"",IF(ISNUMBER(CT648),(CT648-CR648)*IF(AY648&lt;0,1,-1),"nan"),"")</f>
        <v/>
      </c>
      <c r="BT648" s="232" t="str">
        <f>IF(CU648&lt;&gt;"",IF(ISNUMBER(CU648),CU648/CS648,"nan"),"")</f>
        <v/>
      </c>
      <c r="BU648" s="230"/>
      <c r="BV648" s="230"/>
      <c r="BW648" s="516"/>
      <c r="BX648" s="516"/>
      <c r="BY648" s="232"/>
      <c r="BZ648" s="235"/>
      <c r="CA648" s="257"/>
      <c r="CB648" s="233"/>
      <c r="CC648" s="230"/>
      <c r="CD648" s="230"/>
      <c r="CE648" s="230"/>
      <c r="CF648" s="230"/>
      <c r="CG648" s="230"/>
      <c r="CH648" s="230"/>
      <c r="CI648" s="230"/>
      <c r="CJ648" s="231"/>
      <c r="CK648" s="231"/>
      <c r="CL648" s="231"/>
      <c r="CM648" s="231"/>
      <c r="CN648" s="231"/>
      <c r="CO648" s="231"/>
      <c r="CP648" s="231"/>
      <c r="CQ648" s="231"/>
      <c r="CR648" s="232"/>
      <c r="CS648" s="232"/>
      <c r="CT648" s="232"/>
      <c r="CU648" s="232"/>
      <c r="CV648" s="232"/>
      <c r="CW648" s="232"/>
      <c r="CX648" s="232"/>
      <c r="CY648" s="234"/>
      <c r="CZ648" s="106"/>
      <c r="DA648" s="106"/>
      <c r="DB648" s="106"/>
      <c r="DC648" s="106"/>
      <c r="DD648" s="106"/>
      <c r="DE648" s="498"/>
      <c r="DF648" s="92"/>
      <c r="DG648" s="107"/>
      <c r="DH648" s="107"/>
      <c r="DI648" s="107"/>
      <c r="DJ648" s="107"/>
      <c r="DK648" s="107"/>
      <c r="DL648" s="107"/>
      <c r="DM648" s="110"/>
      <c r="DN648" s="110"/>
      <c r="DO648" s="110"/>
      <c r="DP648" s="110"/>
      <c r="DQ648" s="110"/>
      <c r="DR648" s="110"/>
      <c r="DS648" s="110"/>
      <c r="DT648" s="110"/>
      <c r="DU648" s="497"/>
      <c r="DV648" s="497"/>
      <c r="DW648" s="497"/>
      <c r="DX648" s="497"/>
      <c r="DY648" s="497"/>
      <c r="DZ648" s="497"/>
      <c r="EA648" s="491"/>
      <c r="EB648" s="492"/>
      <c r="EC648" s="492"/>
      <c r="ED648" s="492"/>
      <c r="EE648" s="492"/>
      <c r="EF648" s="492"/>
      <c r="EG648" s="492"/>
      <c r="EH648" s="492"/>
      <c r="EI648" s="492"/>
      <c r="EJ648" s="492"/>
      <c r="EK648" s="492"/>
      <c r="EL648" s="492"/>
      <c r="EM648" s="492"/>
      <c r="EN648" s="492"/>
      <c r="EO648" s="492"/>
      <c r="EP648" s="492"/>
      <c r="EQ648" s="492"/>
      <c r="ER648" s="492"/>
      <c r="ES648" s="492"/>
      <c r="ET648" s="492"/>
      <c r="EU648" s="492"/>
      <c r="EV648" s="492"/>
      <c r="EW648" s="492"/>
      <c r="EX648" s="506"/>
      <c r="EY648" s="121"/>
      <c r="EZ648" s="454"/>
      <c r="FA648" s="83"/>
      <c r="FB648" s="126"/>
      <c r="FC648" s="116"/>
      <c r="FD648" s="116"/>
      <c r="FE648" s="116"/>
      <c r="FF648" s="116"/>
      <c r="FG648" s="116"/>
      <c r="FH648" s="116"/>
      <c r="FI648" s="116"/>
      <c r="FJ648" s="116"/>
      <c r="FK648" s="116"/>
      <c r="FL648" s="116"/>
      <c r="FM648" s="116"/>
      <c r="FN648" s="116"/>
    </row>
    <row r="649" spans="1:170" s="3" customFormat="1" ht="15" customHeight="1" x14ac:dyDescent="0.2">
      <c r="A649" s="188">
        <v>20140624</v>
      </c>
      <c r="B649" s="188">
        <v>5</v>
      </c>
      <c r="C649" s="189">
        <v>25</v>
      </c>
      <c r="D649" s="189">
        <v>2</v>
      </c>
      <c r="E649" s="189">
        <v>4</v>
      </c>
      <c r="F649" s="189">
        <v>9</v>
      </c>
      <c r="G649" s="191">
        <v>1.9</v>
      </c>
      <c r="H649" s="435">
        <v>0</v>
      </c>
      <c r="I649" s="190">
        <v>8300</v>
      </c>
      <c r="J649" s="101" t="s">
        <v>734</v>
      </c>
      <c r="K649" s="566" t="str">
        <f>IF(B649=2,"Z:\Data\MOOG\HeTao\raw\",IF(B649=5,"Z:\Data\MOOG\Polo\raw\",""))</f>
        <v>Z:\Data\MOOG\Polo\raw\</v>
      </c>
      <c r="L649" s="187" t="s">
        <v>2546</v>
      </c>
      <c r="M649" s="569" t="str">
        <f>IF(NOT(ISERROR(FIND("Training_dt",W649))),"'Plot Psychometric_HH_dt_yuchen'",IF(NOT(ISERROR(FIND("Training",W649))),"'Plot Psychometric_HH'",IF(NOT(ISERROR(FIND("1DAT",W649))),"'Plot Tuning Azimuth_HH'",IF(NOT(ISERROR(FIND("HD_dt",W649))),"'Plot HeadingDiscimination_PSTH_HH_dt_yuchen'",IF(NOT(ISERROR(FIND("HD",W649))),"'Plot HeadingDiscimination_PSTH_HH'",IF(NOT(ISERROR(FIND("MemSac",W649))),"'Memory Saccade Analysis_HH'",IF(NOT(ISERROR(FIND("DelSac",W649))),"'Memory Saccade Analysis_HH'",IF(NOT(ISERROR(FIND("u-stim",W649))),"'Plot Microstim_HH'",""))))))))</f>
        <v>'Plot Tuning Azimuth_HH'</v>
      </c>
      <c r="N649" s="573">
        <v>1</v>
      </c>
      <c r="O649" s="584">
        <v>-1</v>
      </c>
      <c r="P649" s="590">
        <v>4</v>
      </c>
      <c r="Q649" s="590">
        <f>IF(B649=2,60,310)</f>
        <v>310</v>
      </c>
      <c r="R649" s="590">
        <v>5</v>
      </c>
      <c r="S649" s="590">
        <f>IF(B649=2,60,-190)</f>
        <v>-190</v>
      </c>
      <c r="T649" s="590">
        <v>1</v>
      </c>
      <c r="U649" s="590">
        <f>IF(Z649&lt;&gt;"",IF(NOT(ISERROR(FIND("SU",Z649))),VALUE(RIGHT(Z649,1))+4,IF(NOT(ISERROR(FIND("MU20",Z649))),20,IF(NOT(ISERROR(FIND("MU21",Z649))),21,IF(NOT(ISERROR(FIND("MU2",Z649))),2,1)))),"")</f>
        <v>1</v>
      </c>
      <c r="V649" s="583"/>
      <c r="W649" s="186" t="s">
        <v>6</v>
      </c>
      <c r="X649" s="192"/>
      <c r="Y649" s="219">
        <f>IF(NOT(ISERROR(FIND("MU=SU",X649))),1,IF(Z649&lt;&gt;"",IF(NOT(ISERROR(FIND("SU",Z649))),1,0),""))</f>
        <v>0</v>
      </c>
      <c r="Z649" s="217" t="s">
        <v>7</v>
      </c>
      <c r="AA649" s="218"/>
      <c r="AB649" s="77"/>
      <c r="AC649" s="78"/>
      <c r="AD649" s="199"/>
      <c r="AE649" s="91">
        <v>92.292400000000001</v>
      </c>
      <c r="AF649" s="79">
        <v>0.58996599999999999</v>
      </c>
      <c r="AG649" s="79">
        <v>0.34860099999999999</v>
      </c>
      <c r="AH649" s="80">
        <v>5.4187099999999998E-4</v>
      </c>
      <c r="AI649" s="81">
        <v>2.0123500000000001</v>
      </c>
      <c r="AJ649" s="81">
        <v>1.2768600000000001</v>
      </c>
      <c r="AK649" s="81">
        <v>90</v>
      </c>
      <c r="AL649" s="81">
        <v>171.81100000000001</v>
      </c>
      <c r="AM649" s="503" t="s">
        <v>4482</v>
      </c>
      <c r="AN649" s="480" t="s">
        <v>4483</v>
      </c>
      <c r="AO649" s="83">
        <v>-16.5031</v>
      </c>
      <c r="AP649" s="83">
        <v>0.70874400000000004</v>
      </c>
      <c r="AQ649" s="83">
        <v>0.45280500000000001</v>
      </c>
      <c r="AR649" s="84">
        <v>4.0300499999999997E-8</v>
      </c>
      <c r="AS649" s="85">
        <v>-0.38975199999999999</v>
      </c>
      <c r="AT649" s="85">
        <v>-0.30849799999999999</v>
      </c>
      <c r="AU649" s="85">
        <v>-17.992999999999999</v>
      </c>
      <c r="AV649" s="85">
        <v>45.930100000000003</v>
      </c>
      <c r="AW649" s="104" t="s">
        <v>4484</v>
      </c>
      <c r="AX649" s="86" t="s">
        <v>4485</v>
      </c>
      <c r="AY649" s="87" t="s">
        <v>1615</v>
      </c>
      <c r="AZ649" s="87" t="s">
        <v>1615</v>
      </c>
      <c r="BA649" s="87" t="s">
        <v>1615</v>
      </c>
      <c r="BB649" s="88" t="s">
        <v>1615</v>
      </c>
      <c r="BC649" s="89" t="s">
        <v>1615</v>
      </c>
      <c r="BD649" s="89" t="s">
        <v>1615</v>
      </c>
      <c r="BE649" s="89" t="s">
        <v>1615</v>
      </c>
      <c r="BF649" s="89" t="s">
        <v>1615</v>
      </c>
      <c r="BG649" s="504" t="s">
        <v>1615</v>
      </c>
      <c r="BH649" s="488" t="s">
        <v>1615</v>
      </c>
      <c r="BI649" s="251" t="s">
        <v>1243</v>
      </c>
      <c r="BJ649" s="252"/>
      <c r="BK649" s="252"/>
      <c r="BL649" s="259"/>
      <c r="BM649" s="230" t="str">
        <f>IF(CD649&lt;&gt;"",IF(ISNUMBER(CD649),(CD649-CB649)*IF(AE649&lt;0,1,-1),"nan"),"")</f>
        <v/>
      </c>
      <c r="BN649" s="230" t="str">
        <f>IF(CE649&lt;&gt;"",IF(ISNUMBER(CE649),CE649/CC649,"nan"),"")</f>
        <v/>
      </c>
      <c r="BO649" s="261"/>
      <c r="BP649" s="231" t="str">
        <f>IF(CL649&lt;&gt;"",IF(ISNUMBER(CL649),(CL649-CJ649)*IF(AO649&lt;0,1,-1),"nan"),"")</f>
        <v/>
      </c>
      <c r="BQ649" s="231" t="str">
        <f>IF(CM649&lt;&gt;"",IF(ISNUMBER(CM649),CM649/CK649,"nan"),"")</f>
        <v/>
      </c>
      <c r="BR649" s="263"/>
      <c r="BS649" s="232" t="str">
        <f>IF(CT649&lt;&gt;"",IF(ISNUMBER(CT649),(CT649-CR649)*IF(AY649&lt;0,1,-1),"nan"),"")</f>
        <v/>
      </c>
      <c r="BT649" s="232" t="str">
        <f>IF(CU649&lt;&gt;"",IF(ISNUMBER(CU649),CU649/CS649,"nan"),"")</f>
        <v/>
      </c>
      <c r="BU649" s="230"/>
      <c r="BV649" s="230"/>
      <c r="BW649" s="231"/>
      <c r="BX649" s="231"/>
      <c r="BY649" s="232"/>
      <c r="BZ649" s="235"/>
      <c r="CA649" s="257"/>
      <c r="CB649" s="233"/>
      <c r="CC649" s="230"/>
      <c r="CD649" s="230"/>
      <c r="CE649" s="230"/>
      <c r="CF649" s="230"/>
      <c r="CG649" s="230"/>
      <c r="CH649" s="230"/>
      <c r="CI649" s="230"/>
      <c r="CJ649" s="231"/>
      <c r="CK649" s="231"/>
      <c r="CL649" s="231"/>
      <c r="CM649" s="231"/>
      <c r="CN649" s="231"/>
      <c r="CO649" s="231"/>
      <c r="CP649" s="231"/>
      <c r="CQ649" s="231"/>
      <c r="CR649" s="232"/>
      <c r="CS649" s="232"/>
      <c r="CT649" s="232"/>
      <c r="CU649" s="232"/>
      <c r="CV649" s="232"/>
      <c r="CW649" s="232"/>
      <c r="CX649" s="232"/>
      <c r="CY649" s="234"/>
      <c r="CZ649" s="106"/>
      <c r="DA649" s="106"/>
      <c r="DB649" s="106"/>
      <c r="DC649" s="106"/>
      <c r="DD649" s="106"/>
      <c r="DE649" s="498"/>
      <c r="DF649" s="92"/>
      <c r="DG649" s="107"/>
      <c r="DH649" s="107"/>
      <c r="DI649" s="107"/>
      <c r="DJ649" s="107"/>
      <c r="DK649" s="107"/>
      <c r="DL649" s="107"/>
      <c r="DM649" s="110"/>
      <c r="DN649" s="110"/>
      <c r="DO649" s="110"/>
      <c r="DP649" s="110"/>
      <c r="DQ649" s="110"/>
      <c r="DR649" s="110"/>
      <c r="DS649" s="110"/>
      <c r="DT649" s="110"/>
      <c r="DU649" s="497"/>
      <c r="DV649" s="497"/>
      <c r="DW649" s="497"/>
      <c r="DX649" s="497"/>
      <c r="DY649" s="497"/>
      <c r="DZ649" s="497"/>
      <c r="EA649" s="185"/>
      <c r="EB649" s="99"/>
      <c r="EC649" s="99"/>
      <c r="ED649" s="99"/>
      <c r="EE649" s="99"/>
      <c r="EF649" s="99"/>
      <c r="EG649" s="99"/>
      <c r="EH649" s="99"/>
      <c r="EI649" s="99"/>
      <c r="EJ649" s="99"/>
      <c r="EK649" s="99"/>
      <c r="EL649" s="99"/>
      <c r="EM649" s="99"/>
      <c r="EN649" s="99"/>
      <c r="EO649" s="99"/>
      <c r="EP649" s="99"/>
      <c r="EQ649" s="99"/>
      <c r="ER649" s="99"/>
      <c r="ES649" s="99"/>
      <c r="ET649" s="99"/>
      <c r="EU649" s="99"/>
      <c r="EV649" s="99"/>
      <c r="EW649" s="99"/>
      <c r="EX649" s="119"/>
      <c r="EY649" s="121"/>
      <c r="EZ649" s="454"/>
      <c r="FA649" s="83"/>
      <c r="FB649" s="126"/>
      <c r="FC649" s="116"/>
      <c r="FD649" s="116"/>
      <c r="FE649" s="116"/>
      <c r="FF649" s="116"/>
      <c r="FG649" s="116"/>
      <c r="FH649" s="116"/>
      <c r="FI649" s="116"/>
      <c r="FJ649" s="116"/>
      <c r="FK649" s="116"/>
      <c r="FL649" s="116"/>
      <c r="FM649" s="116"/>
      <c r="FN649" s="116"/>
    </row>
    <row r="650" spans="1:170" s="3" customFormat="1" ht="15" customHeight="1" x14ac:dyDescent="0.2">
      <c r="A650" s="188">
        <v>20140624</v>
      </c>
      <c r="B650" s="188">
        <v>5</v>
      </c>
      <c r="C650" s="189">
        <v>25</v>
      </c>
      <c r="D650" s="189">
        <v>2</v>
      </c>
      <c r="E650" s="189">
        <v>4</v>
      </c>
      <c r="F650" s="189">
        <v>9</v>
      </c>
      <c r="G650" s="191">
        <v>1.9</v>
      </c>
      <c r="H650" s="435">
        <v>0</v>
      </c>
      <c r="I650" s="190">
        <v>8400</v>
      </c>
      <c r="J650" s="101" t="s">
        <v>734</v>
      </c>
      <c r="K650" s="566" t="str">
        <f>IF(B650=2,"Z:\Data\MOOG\HeTao\raw\",IF(B650=5,"Z:\Data\MOOG\Polo\raw\",""))</f>
        <v>Z:\Data\MOOG\Polo\raw\</v>
      </c>
      <c r="L650" s="187" t="s">
        <v>2547</v>
      </c>
      <c r="M650" s="569" t="str">
        <f>IF(NOT(ISERROR(FIND("Training_dt",W650))),"'Plot Psychometric_HH_dt_yuchen'",IF(NOT(ISERROR(FIND("Training",W650))),"'Plot Psychometric_HH'",IF(NOT(ISERROR(FIND("1DAT",W650))),"'Plot Tuning Azimuth_HH'",IF(NOT(ISERROR(FIND("HD_dt",W650))),"'Plot HeadingDiscimination_PSTH_HH_dt_yuchen'",IF(NOT(ISERROR(FIND("HD",W650))),"'Plot HeadingDiscimination_PSTH_HH'",IF(NOT(ISERROR(FIND("MemSac",W650))),"'Memory Saccade Analysis_HH'",IF(NOT(ISERROR(FIND("DelSac",W650))),"'Memory Saccade Analysis_HH'",IF(NOT(ISERROR(FIND("u-stim",W650))),"'Plot Microstim_HH'",""))))))))</f>
        <v>'Plot Tuning Azimuth_HH'</v>
      </c>
      <c r="N650" s="573">
        <v>1</v>
      </c>
      <c r="O650" s="584">
        <v>-1</v>
      </c>
      <c r="P650" s="590">
        <v>4</v>
      </c>
      <c r="Q650" s="590">
        <f>IF(B650=2,60,310)</f>
        <v>310</v>
      </c>
      <c r="R650" s="590">
        <v>5</v>
      </c>
      <c r="S650" s="590">
        <f>IF(B650=2,60,-190)</f>
        <v>-190</v>
      </c>
      <c r="T650" s="590">
        <v>1</v>
      </c>
      <c r="U650" s="590">
        <f>IF(Z650&lt;&gt;"",IF(NOT(ISERROR(FIND("SU",Z650))),VALUE(RIGHT(Z650,1))+4,IF(NOT(ISERROR(FIND("MU20",Z650))),20,IF(NOT(ISERROR(FIND("MU21",Z650))),21,IF(NOT(ISERROR(FIND("MU2",Z650))),2,1)))),"")</f>
        <v>1</v>
      </c>
      <c r="V650" s="583"/>
      <c r="W650" s="186" t="s">
        <v>6</v>
      </c>
      <c r="X650" s="192"/>
      <c r="Y650" s="219">
        <f>IF(NOT(ISERROR(FIND("MU=SU",X650))),1,IF(Z650&lt;&gt;"",IF(NOT(ISERROR(FIND("SU",Z650))),1,0),""))</f>
        <v>0</v>
      </c>
      <c r="Z650" s="217" t="s">
        <v>7</v>
      </c>
      <c r="AA650" s="218"/>
      <c r="AB650" s="77"/>
      <c r="AC650" s="78"/>
      <c r="AD650" s="199"/>
      <c r="AE650" s="91">
        <v>47.298499999999997</v>
      </c>
      <c r="AF650" s="79">
        <v>0.55904799999999999</v>
      </c>
      <c r="AG650" s="79">
        <v>0.12504299999999999</v>
      </c>
      <c r="AH650" s="80">
        <v>3.72025E-3</v>
      </c>
      <c r="AI650" s="81">
        <v>0.71134500000000001</v>
      </c>
      <c r="AJ650" s="81">
        <v>0.30890499999999999</v>
      </c>
      <c r="AK650" s="81" t="s">
        <v>1615</v>
      </c>
      <c r="AL650" s="81" t="s">
        <v>1615</v>
      </c>
      <c r="AM650" s="503" t="s">
        <v>4486</v>
      </c>
      <c r="AN650" s="480" t="s">
        <v>4487</v>
      </c>
      <c r="AO650" s="83">
        <v>-44.714199999999998</v>
      </c>
      <c r="AP650" s="83">
        <v>0.62418499999999999</v>
      </c>
      <c r="AQ650" s="83">
        <v>0.42111399999999999</v>
      </c>
      <c r="AR650" s="482">
        <v>2.4461900000000001E-6</v>
      </c>
      <c r="AS650" s="483">
        <v>-1.7077599999999999</v>
      </c>
      <c r="AT650" s="483">
        <v>-2.2155</v>
      </c>
      <c r="AU650" s="483">
        <v>-25.8659</v>
      </c>
      <c r="AV650" s="483">
        <v>151.68600000000001</v>
      </c>
      <c r="AW650" s="496" t="s">
        <v>4488</v>
      </c>
      <c r="AX650" s="484" t="s">
        <v>4489</v>
      </c>
      <c r="AY650" s="87" t="s">
        <v>1615</v>
      </c>
      <c r="AZ650" s="87" t="s">
        <v>1615</v>
      </c>
      <c r="BA650" s="87" t="s">
        <v>1615</v>
      </c>
      <c r="BB650" s="88" t="s">
        <v>1615</v>
      </c>
      <c r="BC650" s="89" t="s">
        <v>1615</v>
      </c>
      <c r="BD650" s="89" t="s">
        <v>1615</v>
      </c>
      <c r="BE650" s="89" t="s">
        <v>1615</v>
      </c>
      <c r="BF650" s="89" t="s">
        <v>1615</v>
      </c>
      <c r="BG650" s="504" t="s">
        <v>1615</v>
      </c>
      <c r="BH650" s="488" t="s">
        <v>1615</v>
      </c>
      <c r="BI650" s="251" t="s">
        <v>1243</v>
      </c>
      <c r="BJ650" s="252"/>
      <c r="BK650" s="252"/>
      <c r="BL650" s="259"/>
      <c r="BM650" s="230" t="str">
        <f>IF(CD650&lt;&gt;"",IF(ISNUMBER(CD650),(CD650-CB650)*IF(AE650&lt;0,1,-1),"nan"),"")</f>
        <v/>
      </c>
      <c r="BN650" s="230" t="str">
        <f>IF(CE650&lt;&gt;"",IF(ISNUMBER(CE650),CE650/CC650,"nan"),"")</f>
        <v/>
      </c>
      <c r="BO650" s="261"/>
      <c r="BP650" s="231" t="str">
        <f>IF(CL650&lt;&gt;"",IF(ISNUMBER(CL650),(CL650-CJ650)*IF(AO650&lt;0,1,-1),"nan"),"")</f>
        <v/>
      </c>
      <c r="BQ650" s="231" t="str">
        <f>IF(CM650&lt;&gt;"",IF(ISNUMBER(CM650),CM650/CK650,"nan"),"")</f>
        <v/>
      </c>
      <c r="BR650" s="263"/>
      <c r="BS650" s="232" t="str">
        <f>IF(CT650&lt;&gt;"",IF(ISNUMBER(CT650),(CT650-CR650)*IF(AY650&lt;0,1,-1),"nan"),"")</f>
        <v/>
      </c>
      <c r="BT650" s="232" t="str">
        <f>IF(CU650&lt;&gt;"",IF(ISNUMBER(CU650),CU650/CS650,"nan"),"")</f>
        <v/>
      </c>
      <c r="BU650" s="230"/>
      <c r="BV650" s="230"/>
      <c r="BW650" s="231"/>
      <c r="BX650" s="231"/>
      <c r="BY650" s="232"/>
      <c r="BZ650" s="235"/>
      <c r="CA650" s="257"/>
      <c r="CB650" s="233"/>
      <c r="CC650" s="230"/>
      <c r="CD650" s="230"/>
      <c r="CE650" s="230"/>
      <c r="CF650" s="230"/>
      <c r="CG650" s="230"/>
      <c r="CH650" s="230"/>
      <c r="CI650" s="230"/>
      <c r="CJ650" s="231"/>
      <c r="CK650" s="231"/>
      <c r="CL650" s="231"/>
      <c r="CM650" s="231"/>
      <c r="CN650" s="231"/>
      <c r="CO650" s="231"/>
      <c r="CP650" s="231"/>
      <c r="CQ650" s="231"/>
      <c r="CR650" s="232"/>
      <c r="CS650" s="232"/>
      <c r="CT650" s="232"/>
      <c r="CU650" s="232"/>
      <c r="CV650" s="232"/>
      <c r="CW650" s="232"/>
      <c r="CX650" s="232"/>
      <c r="CY650" s="234"/>
      <c r="CZ650" s="106"/>
      <c r="DA650" s="106"/>
      <c r="DB650" s="106"/>
      <c r="DC650" s="106"/>
      <c r="DD650" s="106"/>
      <c r="DE650" s="498"/>
      <c r="DF650" s="92"/>
      <c r="DG650" s="107"/>
      <c r="DH650" s="107"/>
      <c r="DI650" s="107"/>
      <c r="DJ650" s="107"/>
      <c r="DK650" s="107"/>
      <c r="DL650" s="107"/>
      <c r="DM650" s="110"/>
      <c r="DN650" s="110"/>
      <c r="DO650" s="110"/>
      <c r="DP650" s="110"/>
      <c r="DQ650" s="110"/>
      <c r="DR650" s="110"/>
      <c r="DS650" s="110"/>
      <c r="DT650" s="110"/>
      <c r="DU650" s="497"/>
      <c r="DV650" s="497"/>
      <c r="DW650" s="497"/>
      <c r="DX650" s="497"/>
      <c r="DY650" s="497"/>
      <c r="DZ650" s="497"/>
      <c r="EA650" s="185"/>
      <c r="EB650" s="99"/>
      <c r="EC650" s="99"/>
      <c r="ED650" s="99"/>
      <c r="EE650" s="99"/>
      <c r="EF650" s="99"/>
      <c r="EG650" s="99"/>
      <c r="EH650" s="99"/>
      <c r="EI650" s="99"/>
      <c r="EJ650" s="99"/>
      <c r="EK650" s="99"/>
      <c r="EL650" s="99"/>
      <c r="EM650" s="99"/>
      <c r="EN650" s="99"/>
      <c r="EO650" s="99"/>
      <c r="EP650" s="99"/>
      <c r="EQ650" s="99"/>
      <c r="ER650" s="99"/>
      <c r="ES650" s="99"/>
      <c r="ET650" s="99"/>
      <c r="EU650" s="99"/>
      <c r="EV650" s="99"/>
      <c r="EW650" s="99"/>
      <c r="EX650" s="119"/>
      <c r="EY650" s="121"/>
      <c r="EZ650" s="454"/>
      <c r="FA650" s="83"/>
      <c r="FB650" s="126"/>
      <c r="FC650" s="116"/>
      <c r="FD650" s="116"/>
      <c r="FE650" s="116"/>
      <c r="FF650" s="116"/>
      <c r="FG650" s="116"/>
      <c r="FH650" s="116"/>
      <c r="FI650" s="116"/>
      <c r="FJ650" s="116"/>
      <c r="FK650" s="116"/>
      <c r="FL650" s="116"/>
      <c r="FM650" s="116"/>
      <c r="FN650" s="116"/>
    </row>
    <row r="651" spans="1:170" s="3" customFormat="1" ht="15" customHeight="1" x14ac:dyDescent="0.2">
      <c r="A651" s="188">
        <v>20140624</v>
      </c>
      <c r="B651" s="188">
        <v>5</v>
      </c>
      <c r="C651" s="189">
        <v>25</v>
      </c>
      <c r="D651" s="189">
        <v>2</v>
      </c>
      <c r="E651" s="189">
        <v>4</v>
      </c>
      <c r="F651" s="189">
        <v>9</v>
      </c>
      <c r="G651" s="191">
        <v>1.9</v>
      </c>
      <c r="H651" s="435">
        <v>0</v>
      </c>
      <c r="I651" s="190">
        <v>8500</v>
      </c>
      <c r="J651" s="101" t="s">
        <v>734</v>
      </c>
      <c r="K651" s="566" t="str">
        <f>IF(B651=2,"Z:\Data\MOOG\HeTao\raw\",IF(B651=5,"Z:\Data\MOOG\Polo\raw\",""))</f>
        <v>Z:\Data\MOOG\Polo\raw\</v>
      </c>
      <c r="L651" s="187" t="s">
        <v>2548</v>
      </c>
      <c r="M651" s="569" t="str">
        <f>IF(NOT(ISERROR(FIND("Training_dt",W651))),"'Plot Psychometric_HH_dt_yuchen'",IF(NOT(ISERROR(FIND("Training",W651))),"'Plot Psychometric_HH'",IF(NOT(ISERROR(FIND("1DAT",W651))),"'Plot Tuning Azimuth_HH'",IF(NOT(ISERROR(FIND("HD_dt",W651))),"'Plot HeadingDiscimination_PSTH_HH_dt_yuchen'",IF(NOT(ISERROR(FIND("HD",W651))),"'Plot HeadingDiscimination_PSTH_HH'",IF(NOT(ISERROR(FIND("MemSac",W651))),"'Memory Saccade Analysis_HH'",IF(NOT(ISERROR(FIND("DelSac",W651))),"'Memory Saccade Analysis_HH'",IF(NOT(ISERROR(FIND("u-stim",W651))),"'Plot Microstim_HH'",""))))))))</f>
        <v>'Plot Tuning Azimuth_HH'</v>
      </c>
      <c r="N651" s="573">
        <v>1</v>
      </c>
      <c r="O651" s="584">
        <v>-1</v>
      </c>
      <c r="P651" s="590">
        <v>4</v>
      </c>
      <c r="Q651" s="590">
        <f>IF(B651=2,60,310)</f>
        <v>310</v>
      </c>
      <c r="R651" s="590">
        <v>5</v>
      </c>
      <c r="S651" s="590">
        <f>IF(B651=2,60,-190)</f>
        <v>-190</v>
      </c>
      <c r="T651" s="590">
        <v>1</v>
      </c>
      <c r="U651" s="590">
        <f>IF(Z651&lt;&gt;"",IF(NOT(ISERROR(FIND("SU",Z651))),VALUE(RIGHT(Z651,1))+4,IF(NOT(ISERROR(FIND("MU20",Z651))),20,IF(NOT(ISERROR(FIND("MU21",Z651))),21,IF(NOT(ISERROR(FIND("MU2",Z651))),2,1)))),"")</f>
        <v>1</v>
      </c>
      <c r="V651" s="583"/>
      <c r="W651" s="186" t="s">
        <v>6</v>
      </c>
      <c r="X651" s="192"/>
      <c r="Y651" s="219">
        <f>IF(NOT(ISERROR(FIND("MU=SU",X651))),1,IF(Z651&lt;&gt;"",IF(NOT(ISERROR(FIND("SU",Z651))),1,0),""))</f>
        <v>0</v>
      </c>
      <c r="Z651" s="217" t="s">
        <v>7</v>
      </c>
      <c r="AA651" s="218"/>
      <c r="AB651" s="77"/>
      <c r="AC651" s="78"/>
      <c r="AD651" s="199"/>
      <c r="AE651" s="91">
        <v>67.311499999999995</v>
      </c>
      <c r="AF651" s="79">
        <v>0.31559300000000001</v>
      </c>
      <c r="AG651" s="79">
        <v>0.29493399999999997</v>
      </c>
      <c r="AH651" s="80">
        <v>0.91946700000000003</v>
      </c>
      <c r="AI651" s="81">
        <v>9.8149600000000004E-2</v>
      </c>
      <c r="AJ651" s="81">
        <v>0.85560099999999994</v>
      </c>
      <c r="AK651" s="81">
        <v>69.211799999999997</v>
      </c>
      <c r="AL651" s="81">
        <v>261.77199999999999</v>
      </c>
      <c r="AM651" s="503" t="s">
        <v>4490</v>
      </c>
      <c r="AN651" s="480" t="s">
        <v>4491</v>
      </c>
      <c r="AO651" s="83">
        <v>-114.66</v>
      </c>
      <c r="AP651" s="83">
        <v>0.52516600000000002</v>
      </c>
      <c r="AQ651" s="83">
        <v>0.36907099999999998</v>
      </c>
      <c r="AR651" s="84">
        <v>0.138625</v>
      </c>
      <c r="AS651" s="85">
        <v>-1.3977299999999999</v>
      </c>
      <c r="AT651" s="85">
        <v>-0.53393299999999999</v>
      </c>
      <c r="AU651" s="85" t="s">
        <v>1615</v>
      </c>
      <c r="AV651" s="85" t="s">
        <v>1615</v>
      </c>
      <c r="AW651" s="104" t="s">
        <v>4492</v>
      </c>
      <c r="AX651" s="86" t="s">
        <v>4493</v>
      </c>
      <c r="AY651" s="87" t="s">
        <v>1615</v>
      </c>
      <c r="AZ651" s="87" t="s">
        <v>1615</v>
      </c>
      <c r="BA651" s="87" t="s">
        <v>1615</v>
      </c>
      <c r="BB651" s="88" t="s">
        <v>1615</v>
      </c>
      <c r="BC651" s="89" t="s">
        <v>1615</v>
      </c>
      <c r="BD651" s="89" t="s">
        <v>1615</v>
      </c>
      <c r="BE651" s="89" t="s">
        <v>1615</v>
      </c>
      <c r="BF651" s="89" t="s">
        <v>1615</v>
      </c>
      <c r="BG651" s="504" t="s">
        <v>1615</v>
      </c>
      <c r="BH651" s="488" t="s">
        <v>1615</v>
      </c>
      <c r="BI651" s="251" t="s">
        <v>1243</v>
      </c>
      <c r="BJ651" s="252"/>
      <c r="BK651" s="252"/>
      <c r="BL651" s="259"/>
      <c r="BM651" s="230" t="str">
        <f>IF(CD651&lt;&gt;"",IF(ISNUMBER(CD651),(CD651-CB651)*IF(AE651&lt;0,1,-1),"nan"),"")</f>
        <v/>
      </c>
      <c r="BN651" s="230" t="str">
        <f>IF(CE651&lt;&gt;"",IF(ISNUMBER(CE651),CE651/CC651,"nan"),"")</f>
        <v/>
      </c>
      <c r="BO651" s="261"/>
      <c r="BP651" s="231" t="str">
        <f>IF(CL651&lt;&gt;"",IF(ISNUMBER(CL651),(CL651-CJ651)*IF(AO651&lt;0,1,-1),"nan"),"")</f>
        <v/>
      </c>
      <c r="BQ651" s="231" t="str">
        <f>IF(CM651&lt;&gt;"",IF(ISNUMBER(CM651),CM651/CK651,"nan"),"")</f>
        <v/>
      </c>
      <c r="BR651" s="263"/>
      <c r="BS651" s="232" t="str">
        <f>IF(CT651&lt;&gt;"",IF(ISNUMBER(CT651),(CT651-CR651)*IF(AY651&lt;0,1,-1),"nan"),"")</f>
        <v/>
      </c>
      <c r="BT651" s="232" t="str">
        <f>IF(CU651&lt;&gt;"",IF(ISNUMBER(CU651),CU651/CS651,"nan"),"")</f>
        <v/>
      </c>
      <c r="BU651" s="230"/>
      <c r="BV651" s="230"/>
      <c r="BW651" s="231"/>
      <c r="BX651" s="231"/>
      <c r="BY651" s="232"/>
      <c r="BZ651" s="235"/>
      <c r="CA651" s="257"/>
      <c r="CB651" s="233"/>
      <c r="CC651" s="230"/>
      <c r="CD651" s="230"/>
      <c r="CE651" s="230"/>
      <c r="CF651" s="230"/>
      <c r="CG651" s="230"/>
      <c r="CH651" s="230"/>
      <c r="CI651" s="230"/>
      <c r="CJ651" s="231"/>
      <c r="CK651" s="231"/>
      <c r="CL651" s="231"/>
      <c r="CM651" s="231"/>
      <c r="CN651" s="231"/>
      <c r="CO651" s="231"/>
      <c r="CP651" s="231"/>
      <c r="CQ651" s="231"/>
      <c r="CR651" s="232"/>
      <c r="CS651" s="232"/>
      <c r="CT651" s="232"/>
      <c r="CU651" s="232"/>
      <c r="CV651" s="232"/>
      <c r="CW651" s="232"/>
      <c r="CX651" s="232"/>
      <c r="CY651" s="234"/>
      <c r="CZ651" s="106"/>
      <c r="DA651" s="106"/>
      <c r="DB651" s="106"/>
      <c r="DC651" s="106"/>
      <c r="DD651" s="106"/>
      <c r="DE651" s="498"/>
      <c r="DF651" s="92"/>
      <c r="DG651" s="107"/>
      <c r="DH651" s="107"/>
      <c r="DI651" s="107"/>
      <c r="DJ651" s="107"/>
      <c r="DK651" s="107"/>
      <c r="DL651" s="107"/>
      <c r="DM651" s="110"/>
      <c r="DN651" s="110"/>
      <c r="DO651" s="110"/>
      <c r="DP651" s="110"/>
      <c r="DQ651" s="110"/>
      <c r="DR651" s="110"/>
      <c r="DS651" s="110"/>
      <c r="DT651" s="110"/>
      <c r="DU651" s="497"/>
      <c r="DV651" s="497"/>
      <c r="DW651" s="497"/>
      <c r="DX651" s="497"/>
      <c r="DY651" s="497"/>
      <c r="DZ651" s="497"/>
      <c r="EA651" s="185"/>
      <c r="EB651" s="99"/>
      <c r="EC651" s="99"/>
      <c r="ED651" s="99"/>
      <c r="EE651" s="99"/>
      <c r="EF651" s="99"/>
      <c r="EG651" s="99"/>
      <c r="EH651" s="99"/>
      <c r="EI651" s="99"/>
      <c r="EJ651" s="99"/>
      <c r="EK651" s="99"/>
      <c r="EL651" s="99"/>
      <c r="EM651" s="99"/>
      <c r="EN651" s="99"/>
      <c r="EO651" s="99"/>
      <c r="EP651" s="99"/>
      <c r="EQ651" s="99"/>
      <c r="ER651" s="99"/>
      <c r="ES651" s="99"/>
      <c r="ET651" s="99"/>
      <c r="EU651" s="99"/>
      <c r="EV651" s="99"/>
      <c r="EW651" s="99"/>
      <c r="EX651" s="119"/>
      <c r="EY651" s="121"/>
      <c r="EZ651" s="454"/>
      <c r="FA651" s="83"/>
      <c r="FB651" s="126"/>
      <c r="FC651" s="116"/>
      <c r="FD651" s="116"/>
      <c r="FE651" s="116"/>
      <c r="FF651" s="116"/>
      <c r="FG651" s="116"/>
      <c r="FH651" s="116"/>
      <c r="FI651" s="116"/>
      <c r="FJ651" s="116"/>
      <c r="FK651" s="116"/>
      <c r="FL651" s="116"/>
      <c r="FM651" s="116"/>
      <c r="FN651" s="116"/>
    </row>
    <row r="652" spans="1:170" s="3" customFormat="1" ht="15" customHeight="1" x14ac:dyDescent="0.2">
      <c r="A652" s="188">
        <v>20140624</v>
      </c>
      <c r="B652" s="188">
        <v>5</v>
      </c>
      <c r="C652" s="189">
        <v>25</v>
      </c>
      <c r="D652" s="189">
        <v>2</v>
      </c>
      <c r="E652" s="189">
        <v>4</v>
      </c>
      <c r="F652" s="189">
        <v>9</v>
      </c>
      <c r="G652" s="191">
        <v>1.9</v>
      </c>
      <c r="H652" s="435">
        <v>0</v>
      </c>
      <c r="I652" s="190">
        <v>8100</v>
      </c>
      <c r="J652" s="101" t="s">
        <v>734</v>
      </c>
      <c r="K652" s="566" t="str">
        <f>IF(B652=2,"Z:\Data\MOOG\HeTao\raw\",IF(B652=5,"Z:\Data\MOOG\Polo\raw\",""))</f>
        <v>Z:\Data\MOOG\Polo\raw\</v>
      </c>
      <c r="L652" s="290" t="s">
        <v>2549</v>
      </c>
      <c r="M652" s="569" t="str">
        <f>IF(NOT(ISERROR(FIND("Training_dt",W652))),"'Plot Psychometric_HH_dt_yuchen'",IF(NOT(ISERROR(FIND("Training",W652))),"'Plot Psychometric_HH'",IF(NOT(ISERROR(FIND("1DAT",W652))),"'Plot Tuning Azimuth_HH'",IF(NOT(ISERROR(FIND("HD_dt",W652))),"'Plot HeadingDiscimination_PSTH_HH_dt_yuchen'",IF(NOT(ISERROR(FIND("HD",W652))),"'Plot HeadingDiscimination_PSTH_HH'",IF(NOT(ISERROR(FIND("MemSac",W652))),"'Memory Saccade Analysis_HH'",IF(NOT(ISERROR(FIND("DelSac",W652))),"'Memory Saccade Analysis_HH'",IF(NOT(ISERROR(FIND("u-stim",W652))),"'Plot Microstim_HH'",""))))))))</f>
        <v>'Plot Tuning Azimuth_HH'</v>
      </c>
      <c r="N652" s="573">
        <v>1</v>
      </c>
      <c r="O652" s="584">
        <v>-1</v>
      </c>
      <c r="P652" s="590">
        <v>4</v>
      </c>
      <c r="Q652" s="590">
        <f>IF(B652=2,60,310)</f>
        <v>310</v>
      </c>
      <c r="R652" s="590">
        <v>5</v>
      </c>
      <c r="S652" s="590">
        <f>IF(B652=2,60,-190)</f>
        <v>-190</v>
      </c>
      <c r="T652" s="590">
        <v>1</v>
      </c>
      <c r="U652" s="590">
        <f>IF(Z652&lt;&gt;"",IF(NOT(ISERROR(FIND("SU",Z652))),VALUE(RIGHT(Z652,1))+4,IF(NOT(ISERROR(FIND("MU20",Z652))),20,IF(NOT(ISERROR(FIND("MU21",Z652))),21,IF(NOT(ISERROR(FIND("MU2",Z652))),2,1)))),"")</f>
        <v>1</v>
      </c>
      <c r="V652" s="583"/>
      <c r="W652" s="186" t="s">
        <v>6</v>
      </c>
      <c r="X652" s="192"/>
      <c r="Y652" s="219">
        <f>IF(NOT(ISERROR(FIND("MU=SU",X652))),1,IF(Z652&lt;&gt;"",IF(NOT(ISERROR(FIND("SU",Z652))),1,0),""))</f>
        <v>0</v>
      </c>
      <c r="Z652" s="217" t="s">
        <v>7</v>
      </c>
      <c r="AA652" s="218"/>
      <c r="AB652" s="77"/>
      <c r="AC652" s="78"/>
      <c r="AD652" s="199"/>
      <c r="AE652" s="91">
        <v>85.055000000000007</v>
      </c>
      <c r="AF652" s="79">
        <v>0.50282099999999996</v>
      </c>
      <c r="AG652" s="79">
        <v>0.149033</v>
      </c>
      <c r="AH652" s="80">
        <v>4.6521199999999999E-2</v>
      </c>
      <c r="AI652" s="81">
        <v>1.0979699999999999</v>
      </c>
      <c r="AJ652" s="81">
        <v>3.7049799999999999</v>
      </c>
      <c r="AK652" s="81">
        <v>83.929199999999994</v>
      </c>
      <c r="AL652" s="81">
        <v>1711.44</v>
      </c>
      <c r="AM652" s="503" t="s">
        <v>4494</v>
      </c>
      <c r="AN652" s="480" t="s">
        <v>4495</v>
      </c>
      <c r="AO652" s="83">
        <v>-3.0759300000000001</v>
      </c>
      <c r="AP652" s="83">
        <v>0.64850300000000005</v>
      </c>
      <c r="AQ652" s="83">
        <v>0.203406</v>
      </c>
      <c r="AR652" s="84">
        <v>2.4581800000000002E-4</v>
      </c>
      <c r="AS652" s="85">
        <v>-1.36863</v>
      </c>
      <c r="AT652" s="85">
        <v>2.6114899999999999</v>
      </c>
      <c r="AU652" s="85">
        <v>-32.5441</v>
      </c>
      <c r="AV652" s="85">
        <v>52.8429</v>
      </c>
      <c r="AW652" s="104" t="s">
        <v>4496</v>
      </c>
      <c r="AX652" s="86" t="s">
        <v>4497</v>
      </c>
      <c r="AY652" s="87" t="s">
        <v>1615</v>
      </c>
      <c r="AZ652" s="87" t="s">
        <v>1615</v>
      </c>
      <c r="BA652" s="87" t="s">
        <v>1615</v>
      </c>
      <c r="BB652" s="88" t="s">
        <v>1615</v>
      </c>
      <c r="BC652" s="89" t="s">
        <v>1615</v>
      </c>
      <c r="BD652" s="89" t="s">
        <v>1615</v>
      </c>
      <c r="BE652" s="89" t="s">
        <v>1615</v>
      </c>
      <c r="BF652" s="89" t="s">
        <v>1615</v>
      </c>
      <c r="BG652" s="504" t="s">
        <v>1615</v>
      </c>
      <c r="BH652" s="488" t="s">
        <v>1615</v>
      </c>
      <c r="BI652" s="251" t="s">
        <v>1243</v>
      </c>
      <c r="BJ652" s="252"/>
      <c r="BK652" s="252"/>
      <c r="BL652" s="259"/>
      <c r="BM652" s="230" t="str">
        <f>IF(CD652&lt;&gt;"",IF(ISNUMBER(CD652),(CD652-CB652)*IF(AE652&lt;0,1,-1),"nan"),"")</f>
        <v/>
      </c>
      <c r="BN652" s="230" t="str">
        <f>IF(CE652&lt;&gt;"",IF(ISNUMBER(CE652),CE652/CC652,"nan"),"")</f>
        <v/>
      </c>
      <c r="BO652" s="261"/>
      <c r="BP652" s="231" t="str">
        <f>IF(CL652&lt;&gt;"",IF(ISNUMBER(CL652),(CL652-CJ652)*IF(AO652&lt;0,1,-1),"nan"),"")</f>
        <v/>
      </c>
      <c r="BQ652" s="231" t="str">
        <f>IF(CM652&lt;&gt;"",IF(ISNUMBER(CM652),CM652/CK652,"nan"),"")</f>
        <v/>
      </c>
      <c r="BR652" s="263"/>
      <c r="BS652" s="232" t="str">
        <f>IF(CT652&lt;&gt;"",IF(ISNUMBER(CT652),(CT652-CR652)*IF(AY652&lt;0,1,-1),"nan"),"")</f>
        <v/>
      </c>
      <c r="BT652" s="232" t="str">
        <f>IF(CU652&lt;&gt;"",IF(ISNUMBER(CU652),CU652/CS652,"nan"),"")</f>
        <v/>
      </c>
      <c r="BU652" s="230"/>
      <c r="BV652" s="230"/>
      <c r="BW652" s="231"/>
      <c r="BX652" s="231"/>
      <c r="BY652" s="232"/>
      <c r="BZ652" s="235"/>
      <c r="CA652" s="257"/>
      <c r="CB652" s="233"/>
      <c r="CC652" s="230"/>
      <c r="CD652" s="230"/>
      <c r="CE652" s="230"/>
      <c r="CF652" s="230"/>
      <c r="CG652" s="230"/>
      <c r="CH652" s="230"/>
      <c r="CI652" s="230"/>
      <c r="CJ652" s="231"/>
      <c r="CK652" s="231"/>
      <c r="CL652" s="231"/>
      <c r="CM652" s="231"/>
      <c r="CN652" s="231"/>
      <c r="CO652" s="231"/>
      <c r="CP652" s="231"/>
      <c r="CQ652" s="231"/>
      <c r="CR652" s="232"/>
      <c r="CS652" s="232"/>
      <c r="CT652" s="232"/>
      <c r="CU652" s="232"/>
      <c r="CV652" s="232"/>
      <c r="CW652" s="232"/>
      <c r="CX652" s="232"/>
      <c r="CY652" s="234"/>
      <c r="CZ652" s="106"/>
      <c r="DA652" s="106"/>
      <c r="DB652" s="106"/>
      <c r="DC652" s="106"/>
      <c r="DD652" s="106"/>
      <c r="DE652" s="498"/>
      <c r="DF652" s="92"/>
      <c r="DG652" s="107"/>
      <c r="DH652" s="107"/>
      <c r="DI652" s="107"/>
      <c r="DJ652" s="107"/>
      <c r="DK652" s="107"/>
      <c r="DL652" s="107"/>
      <c r="DM652" s="110"/>
      <c r="DN652" s="110"/>
      <c r="DO652" s="110"/>
      <c r="DP652" s="110"/>
      <c r="DQ652" s="110"/>
      <c r="DR652" s="110"/>
      <c r="DS652" s="110"/>
      <c r="DT652" s="110"/>
      <c r="DU652" s="497"/>
      <c r="DV652" s="497"/>
      <c r="DW652" s="497"/>
      <c r="DX652" s="497"/>
      <c r="DY652" s="497"/>
      <c r="DZ652" s="497"/>
      <c r="EA652" s="205"/>
      <c r="EB652" s="99"/>
      <c r="EC652" s="99"/>
      <c r="ED652" s="99"/>
      <c r="EE652" s="99"/>
      <c r="EF652" s="99"/>
      <c r="EG652" s="99"/>
      <c r="EH652" s="99"/>
      <c r="EI652" s="99"/>
      <c r="EJ652" s="99"/>
      <c r="EK652" s="99"/>
      <c r="EL652" s="99"/>
      <c r="EM652" s="99"/>
      <c r="EN652" s="99"/>
      <c r="EO652" s="99"/>
      <c r="EP652" s="99"/>
      <c r="EQ652" s="99"/>
      <c r="ER652" s="99"/>
      <c r="ES652" s="99"/>
      <c r="ET652" s="99"/>
      <c r="EU652" s="99"/>
      <c r="EV652" s="99"/>
      <c r="EW652" s="99"/>
      <c r="EX652" s="119"/>
      <c r="EY652" s="121"/>
      <c r="EZ652" s="454"/>
      <c r="FA652" s="83"/>
      <c r="FB652" s="126"/>
      <c r="FC652" s="116"/>
      <c r="FD652" s="116"/>
      <c r="FE652" s="116"/>
      <c r="FF652" s="116"/>
      <c r="FG652" s="116"/>
      <c r="FH652" s="116"/>
      <c r="FI652" s="116"/>
      <c r="FJ652" s="116"/>
      <c r="FK652" s="116"/>
      <c r="FL652" s="116"/>
      <c r="FM652" s="116"/>
      <c r="FN652" s="116"/>
    </row>
    <row r="653" spans="1:170" s="3" customFormat="1" ht="15" customHeight="1" x14ac:dyDescent="0.2">
      <c r="A653" s="188">
        <v>20140624</v>
      </c>
      <c r="B653" s="188">
        <v>5</v>
      </c>
      <c r="C653" s="189">
        <v>25</v>
      </c>
      <c r="D653" s="189">
        <v>2</v>
      </c>
      <c r="E653" s="189">
        <v>4</v>
      </c>
      <c r="F653" s="189">
        <v>9</v>
      </c>
      <c r="G653" s="191">
        <v>1.9</v>
      </c>
      <c r="H653" s="435">
        <v>0</v>
      </c>
      <c r="I653" s="190">
        <v>8200</v>
      </c>
      <c r="J653" s="101" t="s">
        <v>734</v>
      </c>
      <c r="K653" s="566" t="str">
        <f>IF(B653=2,"Z:\Data\MOOG\HeTao\raw\",IF(B653=5,"Z:\Data\MOOG\Polo\raw\",""))</f>
        <v>Z:\Data\MOOG\Polo\raw\</v>
      </c>
      <c r="L653" s="290" t="s">
        <v>2550</v>
      </c>
      <c r="M653" s="569" t="str">
        <f>IF(NOT(ISERROR(FIND("Training_dt",W653))),"'Plot Psychometric_HH_dt_yuchen'",IF(NOT(ISERROR(FIND("Training",W653))),"'Plot Psychometric_HH'",IF(NOT(ISERROR(FIND("1DAT",W653))),"'Plot Tuning Azimuth_HH'",IF(NOT(ISERROR(FIND("HD_dt",W653))),"'Plot HeadingDiscimination_PSTH_HH_dt_yuchen'",IF(NOT(ISERROR(FIND("HD",W653))),"'Plot HeadingDiscimination_PSTH_HH'",IF(NOT(ISERROR(FIND("MemSac",W653))),"'Memory Saccade Analysis_HH'",IF(NOT(ISERROR(FIND("DelSac",W653))),"'Memory Saccade Analysis_HH'",IF(NOT(ISERROR(FIND("u-stim",W653))),"'Plot Microstim_HH'",""))))))))</f>
        <v>'Plot Tuning Azimuth_HH'</v>
      </c>
      <c r="N653" s="573">
        <v>1</v>
      </c>
      <c r="O653" s="584">
        <v>-1</v>
      </c>
      <c r="P653" s="590">
        <v>4</v>
      </c>
      <c r="Q653" s="590">
        <f>IF(B653=2,60,310)</f>
        <v>310</v>
      </c>
      <c r="R653" s="590">
        <v>5</v>
      </c>
      <c r="S653" s="590">
        <f>IF(B653=2,60,-190)</f>
        <v>-190</v>
      </c>
      <c r="T653" s="590">
        <v>1</v>
      </c>
      <c r="U653" s="590">
        <f>IF(Z653&lt;&gt;"",IF(NOT(ISERROR(FIND("SU",Z653))),VALUE(RIGHT(Z653,1))+4,IF(NOT(ISERROR(FIND("MU20",Z653))),20,IF(NOT(ISERROR(FIND("MU21",Z653))),21,IF(NOT(ISERROR(FIND("MU2",Z653))),2,1)))),"")</f>
        <v>1</v>
      </c>
      <c r="V653" s="583"/>
      <c r="W653" s="186" t="s">
        <v>6</v>
      </c>
      <c r="X653" s="192"/>
      <c r="Y653" s="219">
        <f>IF(NOT(ISERROR(FIND("MU=SU",X653))),1,IF(Z653&lt;&gt;"",IF(NOT(ISERROR(FIND("SU",Z653))),1,0),""))</f>
        <v>0</v>
      </c>
      <c r="Z653" s="217" t="s">
        <v>7</v>
      </c>
      <c r="AA653" s="218"/>
      <c r="AB653" s="77"/>
      <c r="AC653" s="78"/>
      <c r="AD653" s="199"/>
      <c r="AE653" s="91">
        <v>100.068</v>
      </c>
      <c r="AF653" s="79">
        <v>0.68410000000000004</v>
      </c>
      <c r="AG653" s="79">
        <v>0.20027900000000001</v>
      </c>
      <c r="AH653" s="80">
        <v>2.4569000000000001E-4</v>
      </c>
      <c r="AI653" s="81">
        <v>-0.659053</v>
      </c>
      <c r="AJ653" s="81">
        <v>3.3626900000000002</v>
      </c>
      <c r="AK653" s="81">
        <v>104.036</v>
      </c>
      <c r="AL653" s="81">
        <v>114.694</v>
      </c>
      <c r="AM653" s="503" t="s">
        <v>4498</v>
      </c>
      <c r="AN653" s="480" t="s">
        <v>4499</v>
      </c>
      <c r="AO653" s="83">
        <v>9.8979300000000006</v>
      </c>
      <c r="AP653" s="83">
        <v>0.66673400000000005</v>
      </c>
      <c r="AQ653" s="83">
        <v>0.25139299999999998</v>
      </c>
      <c r="AR653" s="482">
        <v>1.33146E-4</v>
      </c>
      <c r="AS653" s="483">
        <v>1.4115300000000001E-2</v>
      </c>
      <c r="AT653" s="483">
        <v>5.0836899999999998</v>
      </c>
      <c r="AU653" s="483">
        <v>3.9367399999999999</v>
      </c>
      <c r="AV653" s="483">
        <v>36.846299999999999</v>
      </c>
      <c r="AW653" s="496" t="s">
        <v>4500</v>
      </c>
      <c r="AX653" s="484" t="s">
        <v>4501</v>
      </c>
      <c r="AY653" s="87">
        <v>61.228200000000001</v>
      </c>
      <c r="AZ653" s="87">
        <v>0.73390999999999995</v>
      </c>
      <c r="BA653" s="87">
        <v>0.225164</v>
      </c>
      <c r="BB653" s="88">
        <v>6.3919900000000001E-6</v>
      </c>
      <c r="BC653" s="89">
        <v>0.86602500000000004</v>
      </c>
      <c r="BD653" s="89">
        <v>12.228999999999999</v>
      </c>
      <c r="BE653" s="89">
        <v>73.570499999999996</v>
      </c>
      <c r="BF653" s="89">
        <v>82.168700000000001</v>
      </c>
      <c r="BG653" s="504" t="s">
        <v>4502</v>
      </c>
      <c r="BH653" s="488" t="s">
        <v>4503</v>
      </c>
      <c r="BI653" s="251" t="s">
        <v>1243</v>
      </c>
      <c r="BJ653" s="252"/>
      <c r="BK653" s="252"/>
      <c r="BL653" s="259"/>
      <c r="BM653" s="230" t="str">
        <f>IF(CD653&lt;&gt;"",IF(ISNUMBER(CD653),(CD653-CB653)*IF(AE653&lt;0,1,-1),"nan"),"")</f>
        <v/>
      </c>
      <c r="BN653" s="230" t="str">
        <f>IF(CE653&lt;&gt;"",IF(ISNUMBER(CE653),CE653/CC653,"nan"),"")</f>
        <v/>
      </c>
      <c r="BO653" s="261"/>
      <c r="BP653" s="231" t="str">
        <f>IF(CL653&lt;&gt;"",IF(ISNUMBER(CL653),(CL653-CJ653)*IF(AO653&lt;0,1,-1),"nan"),"")</f>
        <v/>
      </c>
      <c r="BQ653" s="231" t="str">
        <f>IF(CM653&lt;&gt;"",IF(ISNUMBER(CM653),CM653/CK653,"nan"),"")</f>
        <v/>
      </c>
      <c r="BR653" s="263"/>
      <c r="BS653" s="232" t="str">
        <f>IF(CT653&lt;&gt;"",IF(ISNUMBER(CT653),(CT653-CR653)*IF(AY653&lt;0,1,-1),"nan"),"")</f>
        <v/>
      </c>
      <c r="BT653" s="232" t="str">
        <f>IF(CU653&lt;&gt;"",IF(ISNUMBER(CU653),CU653/CS653,"nan"),"")</f>
        <v/>
      </c>
      <c r="BU653" s="230"/>
      <c r="BV653" s="230"/>
      <c r="BW653" s="231"/>
      <c r="BX653" s="231"/>
      <c r="BY653" s="232"/>
      <c r="BZ653" s="235"/>
      <c r="CA653" s="257"/>
      <c r="CB653" s="233"/>
      <c r="CC653" s="230"/>
      <c r="CD653" s="230"/>
      <c r="CE653" s="230"/>
      <c r="CF653" s="230"/>
      <c r="CG653" s="230"/>
      <c r="CH653" s="230"/>
      <c r="CI653" s="230"/>
      <c r="CJ653" s="231"/>
      <c r="CK653" s="231"/>
      <c r="CL653" s="231"/>
      <c r="CM653" s="231"/>
      <c r="CN653" s="231"/>
      <c r="CO653" s="231"/>
      <c r="CP653" s="231"/>
      <c r="CQ653" s="231"/>
      <c r="CR653" s="232"/>
      <c r="CS653" s="232"/>
      <c r="CT653" s="232"/>
      <c r="CU653" s="232"/>
      <c r="CV653" s="232"/>
      <c r="CW653" s="232"/>
      <c r="CX653" s="232"/>
      <c r="CY653" s="234"/>
      <c r="CZ653" s="106"/>
      <c r="DA653" s="106"/>
      <c r="DB653" s="106"/>
      <c r="DC653" s="106"/>
      <c r="DD653" s="106"/>
      <c r="DE653" s="498"/>
      <c r="DF653" s="92"/>
      <c r="DG653" s="107"/>
      <c r="DH653" s="107"/>
      <c r="DI653" s="107"/>
      <c r="DJ653" s="107"/>
      <c r="DK653" s="107"/>
      <c r="DL653" s="107"/>
      <c r="DM653" s="110"/>
      <c r="DN653" s="110"/>
      <c r="DO653" s="110"/>
      <c r="DP653" s="110"/>
      <c r="DQ653" s="110"/>
      <c r="DR653" s="110"/>
      <c r="DS653" s="110"/>
      <c r="DT653" s="110"/>
      <c r="DU653" s="497"/>
      <c r="DV653" s="497"/>
      <c r="DW653" s="497"/>
      <c r="DX653" s="497"/>
      <c r="DY653" s="497"/>
      <c r="DZ653" s="497"/>
      <c r="EA653" s="205"/>
      <c r="EB653" s="99"/>
      <c r="EC653" s="99"/>
      <c r="ED653" s="99"/>
      <c r="EE653" s="492"/>
      <c r="EF653" s="492"/>
      <c r="EG653" s="99"/>
      <c r="EH653" s="99"/>
      <c r="EI653" s="99"/>
      <c r="EJ653" s="99"/>
      <c r="EK653" s="99"/>
      <c r="EL653" s="99"/>
      <c r="EM653" s="99"/>
      <c r="EN653" s="99"/>
      <c r="EO653" s="99"/>
      <c r="EP653" s="99"/>
      <c r="EQ653" s="99"/>
      <c r="ER653" s="99"/>
      <c r="ES653" s="99"/>
      <c r="ET653" s="99"/>
      <c r="EU653" s="99"/>
      <c r="EV653" s="99"/>
      <c r="EW653" s="99"/>
      <c r="EX653" s="119"/>
      <c r="EY653" s="121"/>
      <c r="EZ653" s="454"/>
      <c r="FA653" s="83"/>
      <c r="FB653" s="126"/>
      <c r="FC653" s="116"/>
      <c r="FD653" s="116"/>
      <c r="FE653" s="116"/>
      <c r="FF653" s="116"/>
      <c r="FG653" s="116"/>
      <c r="FH653" s="116"/>
      <c r="FI653" s="116"/>
      <c r="FJ653" s="116"/>
      <c r="FK653" s="116"/>
      <c r="FL653" s="116"/>
      <c r="FM653" s="116"/>
      <c r="FN653" s="116"/>
    </row>
    <row r="654" spans="1:170" s="3" customFormat="1" ht="15" customHeight="1" x14ac:dyDescent="0.2">
      <c r="A654" s="188">
        <v>20140624</v>
      </c>
      <c r="B654" s="188">
        <v>5</v>
      </c>
      <c r="C654" s="189">
        <v>25</v>
      </c>
      <c r="D654" s="189">
        <v>2</v>
      </c>
      <c r="E654" s="189">
        <v>4</v>
      </c>
      <c r="F654" s="189">
        <v>9</v>
      </c>
      <c r="G654" s="191">
        <v>1.9</v>
      </c>
      <c r="H654" s="435">
        <v>0</v>
      </c>
      <c r="I654" s="190">
        <v>8200</v>
      </c>
      <c r="J654" s="101" t="s">
        <v>734</v>
      </c>
      <c r="K654" s="566" t="str">
        <f>IF(B654=2,"Z:\Data\MOOG\HeTao\raw\",IF(B654=5,"Z:\Data\MOOG\Polo\raw\",""))</f>
        <v>Z:\Data\MOOG\Polo\raw\</v>
      </c>
      <c r="L654" s="187" t="s">
        <v>2551</v>
      </c>
      <c r="M654" s="569" t="str">
        <f>IF(NOT(ISERROR(FIND("Training_dt",W654))),"'Plot Psychometric_HH_dt_yuchen'",IF(NOT(ISERROR(FIND("Training",W654))),"'Plot Psychometric_HH'",IF(NOT(ISERROR(FIND("1DAT",W654))),"'Plot Tuning Azimuth_HH'",IF(NOT(ISERROR(FIND("HD_dt",W654))),"'Plot HeadingDiscimination_PSTH_HH_dt_yuchen'",IF(NOT(ISERROR(FIND("HD",W654))),"'Plot HeadingDiscimination_PSTH_HH'",IF(NOT(ISERROR(FIND("MemSac",W654))),"'Memory Saccade Analysis_HH'",IF(NOT(ISERROR(FIND("DelSac",W654))),"'Memory Saccade Analysis_HH'",IF(NOT(ISERROR(FIND("u-stim",W654))),"'Plot Microstim_HH'",""))))))))</f>
        <v>'Plot Microstim_HH'</v>
      </c>
      <c r="N654" s="573">
        <v>1</v>
      </c>
      <c r="O654" s="584">
        <v>-1</v>
      </c>
      <c r="P654" s="590">
        <v>4</v>
      </c>
      <c r="Q654" s="590">
        <f>IF(B654=2,60,310)</f>
        <v>310</v>
      </c>
      <c r="R654" s="590">
        <v>5</v>
      </c>
      <c r="S654" s="590">
        <f>IF(B654=2,60,-190)</f>
        <v>-190</v>
      </c>
      <c r="T654" s="590">
        <v>1</v>
      </c>
      <c r="U654" s="590">
        <f>IF(Z654&lt;&gt;"",IF(NOT(ISERROR(FIND("SU",Z654))),VALUE(RIGHT(Z654,1))+4,IF(NOT(ISERROR(FIND("MU20",Z654))),20,IF(NOT(ISERROR(FIND("MU21",Z654))),21,IF(NOT(ISERROR(FIND("MU2",Z654))),2,1)))),"")</f>
        <v>1</v>
      </c>
      <c r="V654" s="583"/>
      <c r="W654" s="186" t="s">
        <v>24</v>
      </c>
      <c r="X654" s="192"/>
      <c r="Y654" s="219">
        <f>IF(NOT(ISERROR(FIND("MU=SU",X654))),1,IF(Z654&lt;&gt;"",IF(NOT(ISERROR(FIND("SU",Z654))),1,0),""))</f>
        <v>0</v>
      </c>
      <c r="Z654" s="217" t="s">
        <v>1981</v>
      </c>
      <c r="AA654" s="218"/>
      <c r="AB654" s="77"/>
      <c r="AC654" s="78"/>
      <c r="AD654" s="199"/>
      <c r="AE654" s="91">
        <v>100.068</v>
      </c>
      <c r="AF654" s="79">
        <v>0.68410000000000004</v>
      </c>
      <c r="AG654" s="79">
        <v>0.20027900000000001</v>
      </c>
      <c r="AH654" s="80">
        <v>2.4569000000000001E-4</v>
      </c>
      <c r="AI654" s="81">
        <v>-0.659053</v>
      </c>
      <c r="AJ654" s="81">
        <v>3.3626900000000002</v>
      </c>
      <c r="AK654" s="81">
        <v>104.036</v>
      </c>
      <c r="AL654" s="81">
        <v>114.694</v>
      </c>
      <c r="AM654" s="503" t="s">
        <v>2729</v>
      </c>
      <c r="AN654" s="480" t="s">
        <v>2730</v>
      </c>
      <c r="AO654" s="83">
        <v>9.8979300000000006</v>
      </c>
      <c r="AP654" s="83">
        <v>0.66673400000000005</v>
      </c>
      <c r="AQ654" s="83">
        <v>0.25139299999999998</v>
      </c>
      <c r="AR654" s="84">
        <v>1.33146E-4</v>
      </c>
      <c r="AS654" s="85">
        <v>1.4115300000000001E-2</v>
      </c>
      <c r="AT654" s="85">
        <v>5.0836899999999998</v>
      </c>
      <c r="AU654" s="85">
        <v>3.9367399999999999</v>
      </c>
      <c r="AV654" s="85">
        <v>36.846299999999999</v>
      </c>
      <c r="AW654" s="104" t="s">
        <v>2731</v>
      </c>
      <c r="AX654" s="86" t="s">
        <v>2732</v>
      </c>
      <c r="AY654" s="87">
        <v>61.228200000000001</v>
      </c>
      <c r="AZ654" s="87">
        <v>0.73390999999999995</v>
      </c>
      <c r="BA654" s="87">
        <v>0.225164</v>
      </c>
      <c r="BB654" s="88">
        <v>6.3919900000000001E-6</v>
      </c>
      <c r="BC654" s="89">
        <v>0.86602500000000004</v>
      </c>
      <c r="BD654" s="89">
        <v>12.228999999999999</v>
      </c>
      <c r="BE654" s="89">
        <v>73.570499999999996</v>
      </c>
      <c r="BF654" s="89">
        <v>82.168700000000001</v>
      </c>
      <c r="BG654" s="504" t="s">
        <v>2733</v>
      </c>
      <c r="BH654" s="488" t="s">
        <v>2734</v>
      </c>
      <c r="BI654" s="251">
        <v>20</v>
      </c>
      <c r="BJ654" s="252">
        <v>2</v>
      </c>
      <c r="BK654" s="252">
        <v>0</v>
      </c>
      <c r="BL654" s="259">
        <v>1</v>
      </c>
      <c r="BM654" s="230">
        <f>IF(CD654&lt;&gt;"",IF(ISNUMBER(CD654),(CD654-CB654)*IF(AE654&lt;0,1,-1),"nan"),"")</f>
        <v>0.97318999999999978</v>
      </c>
      <c r="BN654" s="230">
        <f>IF(CE654&lt;&gt;"",IF(ISNUMBER(CE654),CE654/CC654,"nan"),"")</f>
        <v>1.3001961273431726</v>
      </c>
      <c r="BO654" s="261">
        <v>1</v>
      </c>
      <c r="BP654" s="231">
        <f>IF(CL654&lt;&gt;"",IF(ISNUMBER(CL654),(CL654-CJ654)*IF(AO654&lt;0,1,-1),"nan"),"")</f>
        <v>-8.914999999999984E-2</v>
      </c>
      <c r="BQ654" s="231">
        <f>IF(CM654&lt;&gt;"",IF(ISNUMBER(CM654),CM654/CK654,"nan"),"")</f>
        <v>0.56593624287502586</v>
      </c>
      <c r="BR654" s="263">
        <v>1</v>
      </c>
      <c r="BS654" s="232">
        <f>IF(CT654&lt;&gt;"",IF(ISNUMBER(CT654),(CT654-CR654)*IF(AY654&lt;0,1,-1),"nan"),"")</f>
        <v>-1.113583</v>
      </c>
      <c r="BT654" s="232">
        <f>IF(CU654&lt;&gt;"",IF(ISNUMBER(CU654),CU654/CS654,"nan"),"")</f>
        <v>1.6262775856808707</v>
      </c>
      <c r="BU654" s="503" t="s">
        <v>2727</v>
      </c>
      <c r="BV654" s="503" t="s">
        <v>2725</v>
      </c>
      <c r="BW654" s="496" t="s">
        <v>2728</v>
      </c>
      <c r="BX654" s="496" t="s">
        <v>2726</v>
      </c>
      <c r="BY654" s="232" t="s">
        <v>1570</v>
      </c>
      <c r="BZ654" s="235" t="s">
        <v>1570</v>
      </c>
      <c r="CA654" s="257">
        <v>14</v>
      </c>
      <c r="CB654" s="233">
        <v>-1.8093900000000001</v>
      </c>
      <c r="CC654" s="230">
        <v>4.3696099999999998</v>
      </c>
      <c r="CD654" s="230">
        <v>-2.7825799999999998</v>
      </c>
      <c r="CE654" s="230">
        <v>5.6813500000000001</v>
      </c>
      <c r="CF654" s="230">
        <v>0.69504500000000002</v>
      </c>
      <c r="CG654" s="230">
        <v>0.29403200000000002</v>
      </c>
      <c r="CH654" s="230" t="s">
        <v>2780</v>
      </c>
      <c r="CI654" s="230" t="s">
        <v>2781</v>
      </c>
      <c r="CJ654" s="231">
        <v>1.3215600000000001</v>
      </c>
      <c r="CK654" s="231">
        <v>4.1140499999999998</v>
      </c>
      <c r="CL654" s="231">
        <v>1.4107099999999999</v>
      </c>
      <c r="CM654" s="231">
        <v>2.32829</v>
      </c>
      <c r="CN654" s="231">
        <v>0.19769300000000001</v>
      </c>
      <c r="CO654" s="231">
        <v>3.1470900000000003E-2</v>
      </c>
      <c r="CP654" s="231" t="s">
        <v>2782</v>
      </c>
      <c r="CQ654" s="231" t="s">
        <v>2783</v>
      </c>
      <c r="CR654" s="232">
        <v>0.47029700000000002</v>
      </c>
      <c r="CS654" s="232">
        <v>1.57328</v>
      </c>
      <c r="CT654" s="232">
        <v>1.58388</v>
      </c>
      <c r="CU654" s="232">
        <v>2.5585900000000001</v>
      </c>
      <c r="CV654" s="232">
        <v>0.200429</v>
      </c>
      <c r="CW654" s="232">
        <v>6.9775699999999996E-2</v>
      </c>
      <c r="CX654" s="232" t="s">
        <v>2784</v>
      </c>
      <c r="CY654" s="234" t="s">
        <v>2785</v>
      </c>
      <c r="CZ654" s="106"/>
      <c r="DA654" s="106"/>
      <c r="DB654" s="106"/>
      <c r="DC654" s="106"/>
      <c r="DD654" s="106"/>
      <c r="DE654" s="498"/>
      <c r="DF654" s="92"/>
      <c r="DG654" s="107"/>
      <c r="DH654" s="107"/>
      <c r="DI654" s="107"/>
      <c r="DJ654" s="107"/>
      <c r="DK654" s="107"/>
      <c r="DL654" s="107"/>
      <c r="DM654" s="110"/>
      <c r="DN654" s="110"/>
      <c r="DO654" s="110"/>
      <c r="DP654" s="110"/>
      <c r="DQ654" s="110"/>
      <c r="DR654" s="110"/>
      <c r="DS654" s="110"/>
      <c r="DT654" s="110"/>
      <c r="DU654" s="497"/>
      <c r="DV654" s="497"/>
      <c r="DW654" s="497"/>
      <c r="DX654" s="497"/>
      <c r="DY654" s="497"/>
      <c r="DZ654" s="497"/>
      <c r="EA654" s="205"/>
      <c r="EB654" s="99"/>
      <c r="EC654" s="99"/>
      <c r="ED654" s="99"/>
      <c r="EE654" s="99"/>
      <c r="EF654" s="99"/>
      <c r="EG654" s="99"/>
      <c r="EH654" s="99"/>
      <c r="EI654" s="99"/>
      <c r="EJ654" s="99"/>
      <c r="EK654" s="99"/>
      <c r="EL654" s="99"/>
      <c r="EM654" s="99"/>
      <c r="EN654" s="99"/>
      <c r="EO654" s="99"/>
      <c r="EP654" s="99"/>
      <c r="EQ654" s="99"/>
      <c r="ER654" s="99"/>
      <c r="ES654" s="99"/>
      <c r="ET654" s="99"/>
      <c r="EU654" s="99"/>
      <c r="EV654" s="99"/>
      <c r="EW654" s="99"/>
      <c r="EX654" s="119"/>
      <c r="EY654" s="121"/>
      <c r="EZ654" s="454"/>
      <c r="FA654" s="83"/>
      <c r="FB654" s="126"/>
      <c r="FC654" s="116"/>
      <c r="FD654" s="116"/>
      <c r="FE654" s="116"/>
      <c r="FF654" s="116"/>
      <c r="FG654" s="116"/>
      <c r="FH654" s="116"/>
      <c r="FI654" s="116"/>
      <c r="FJ654" s="116"/>
      <c r="FK654" s="116"/>
      <c r="FL654" s="116"/>
      <c r="FM654" s="116"/>
      <c r="FN654" s="116"/>
    </row>
    <row r="655" spans="1:170" s="3" customFormat="1" ht="15" customHeight="1" x14ac:dyDescent="0.2">
      <c r="A655" s="188">
        <v>20140624</v>
      </c>
      <c r="B655" s="188">
        <v>5</v>
      </c>
      <c r="C655" s="189">
        <v>25</v>
      </c>
      <c r="D655" s="189">
        <v>2</v>
      </c>
      <c r="E655" s="189">
        <v>4</v>
      </c>
      <c r="F655" s="189">
        <v>9</v>
      </c>
      <c r="G655" s="191">
        <v>1.9</v>
      </c>
      <c r="H655" s="435">
        <v>0</v>
      </c>
      <c r="I655" s="190">
        <v>8200</v>
      </c>
      <c r="J655" s="101" t="s">
        <v>734</v>
      </c>
      <c r="K655" s="566" t="str">
        <f>IF(B655=2,"Z:\Data\MOOG\HeTao\raw\",IF(B655=5,"Z:\Data\MOOG\Polo\raw\",""))</f>
        <v>Z:\Data\MOOG\Polo\raw\</v>
      </c>
      <c r="L655" s="187" t="s">
        <v>2552</v>
      </c>
      <c r="M655" s="569" t="str">
        <f>IF(NOT(ISERROR(FIND("Training_dt",W655))),"'Plot Psychometric_HH_dt_yuchen'",IF(NOT(ISERROR(FIND("Training",W655))),"'Plot Psychometric_HH'",IF(NOT(ISERROR(FIND("1DAT",W655))),"'Plot Tuning Azimuth_HH'",IF(NOT(ISERROR(FIND("HD_dt",W655))),"'Plot HeadingDiscimination_PSTH_HH_dt_yuchen'",IF(NOT(ISERROR(FIND("HD",W655))),"'Plot HeadingDiscimination_PSTH_HH'",IF(NOT(ISERROR(FIND("MemSac",W655))),"'Memory Saccade Analysis_HH'",IF(NOT(ISERROR(FIND("DelSac",W655))),"'Memory Saccade Analysis_HH'",IF(NOT(ISERROR(FIND("u-stim",W655))),"'Plot Microstim_HH'",""))))))))</f>
        <v>'Plot Microstim_HH'</v>
      </c>
      <c r="N655" s="573">
        <v>1</v>
      </c>
      <c r="O655" s="584">
        <v>-1</v>
      </c>
      <c r="P655" s="590">
        <v>4</v>
      </c>
      <c r="Q655" s="590">
        <f>IF(B655=2,60,310)</f>
        <v>310</v>
      </c>
      <c r="R655" s="590">
        <v>5</v>
      </c>
      <c r="S655" s="590">
        <f>IF(B655=2,60,-190)</f>
        <v>-190</v>
      </c>
      <c r="T655" s="590">
        <v>1</v>
      </c>
      <c r="U655" s="590">
        <f>IF(Z655&lt;&gt;"",IF(NOT(ISERROR(FIND("SU",Z655))),VALUE(RIGHT(Z655,1))+4,IF(NOT(ISERROR(FIND("MU20",Z655))),20,IF(NOT(ISERROR(FIND("MU21",Z655))),21,IF(NOT(ISERROR(FIND("MU2",Z655))),2,1)))),"")</f>
        <v>1</v>
      </c>
      <c r="V655" s="583"/>
      <c r="W655" s="186" t="s">
        <v>24</v>
      </c>
      <c r="X655" s="192"/>
      <c r="Y655" s="219">
        <f>IF(NOT(ISERROR(FIND("MU=SU",X655))),1,IF(Z655&lt;&gt;"",IF(NOT(ISERROR(FIND("SU",Z655))),1,0),""))</f>
        <v>0</v>
      </c>
      <c r="Z655" s="217" t="s">
        <v>1981</v>
      </c>
      <c r="AA655" s="218"/>
      <c r="AB655" s="77"/>
      <c r="AC655" s="78"/>
      <c r="AD655" s="199"/>
      <c r="AE655" s="91">
        <v>100.068</v>
      </c>
      <c r="AF655" s="79">
        <v>0.68410000000000004</v>
      </c>
      <c r="AG655" s="79">
        <v>0.20027900000000001</v>
      </c>
      <c r="AH655" s="80">
        <v>2.4569000000000001E-4</v>
      </c>
      <c r="AI655" s="81">
        <v>-0.659053</v>
      </c>
      <c r="AJ655" s="81">
        <v>3.3626900000000002</v>
      </c>
      <c r="AK655" s="81">
        <v>104.036</v>
      </c>
      <c r="AL655" s="81">
        <v>114.694</v>
      </c>
      <c r="AM655" s="503" t="s">
        <v>2729</v>
      </c>
      <c r="AN655" s="480" t="s">
        <v>2730</v>
      </c>
      <c r="AO655" s="83">
        <v>9.8979300000000006</v>
      </c>
      <c r="AP655" s="83">
        <v>0.66673400000000005</v>
      </c>
      <c r="AQ655" s="83">
        <v>0.25139299999999998</v>
      </c>
      <c r="AR655" s="84">
        <v>1.33146E-4</v>
      </c>
      <c r="AS655" s="85">
        <v>1.4115300000000001E-2</v>
      </c>
      <c r="AT655" s="85">
        <v>5.0836899999999998</v>
      </c>
      <c r="AU655" s="85">
        <v>3.9367399999999999</v>
      </c>
      <c r="AV655" s="85">
        <v>36.846299999999999</v>
      </c>
      <c r="AW655" s="104" t="s">
        <v>2731</v>
      </c>
      <c r="AX655" s="86" t="s">
        <v>2732</v>
      </c>
      <c r="AY655" s="87">
        <v>61.228200000000001</v>
      </c>
      <c r="AZ655" s="87">
        <v>0.73390999999999995</v>
      </c>
      <c r="BA655" s="87">
        <v>0.225164</v>
      </c>
      <c r="BB655" s="88">
        <v>6.3919900000000001E-6</v>
      </c>
      <c r="BC655" s="89">
        <v>0.86602500000000004</v>
      </c>
      <c r="BD655" s="89">
        <v>12.228999999999999</v>
      </c>
      <c r="BE655" s="89">
        <v>73.570499999999996</v>
      </c>
      <c r="BF655" s="89">
        <v>82.168700000000001</v>
      </c>
      <c r="BG655" s="504" t="s">
        <v>2733</v>
      </c>
      <c r="BH655" s="488" t="s">
        <v>2734</v>
      </c>
      <c r="BI655" s="251">
        <v>50</v>
      </c>
      <c r="BJ655" s="252">
        <v>2</v>
      </c>
      <c r="BK655" s="252">
        <v>0</v>
      </c>
      <c r="BL655" s="259">
        <v>1</v>
      </c>
      <c r="BM655" s="230">
        <f>IF(CD655&lt;&gt;"",IF(ISNUMBER(CD655),(CD655-CB655)*IF(AE655&lt;0,1,-1),"nan"),"")</f>
        <v>-2.2560676000000002</v>
      </c>
      <c r="BN655" s="230">
        <f>IF(CE655&lt;&gt;"",IF(ISNUMBER(CE655),CE655/CC655,"nan"),"")</f>
        <v>1.5781660991959796</v>
      </c>
      <c r="BO655" s="261">
        <v>1</v>
      </c>
      <c r="BP655" s="231" t="str">
        <f>IF(CL655&lt;&gt;"",IF(ISNUMBER(CL655),(CL655-CJ655)*IF(AO655&lt;0,1,-1),"nan"),"")</f>
        <v>nan</v>
      </c>
      <c r="BQ655" s="231" t="str">
        <f>IF(CM655&lt;&gt;"",IF(ISNUMBER(CM655),CM655/CK655,"nan"),"")</f>
        <v>nan</v>
      </c>
      <c r="BR655" s="263">
        <v>1</v>
      </c>
      <c r="BS655" s="232" t="str">
        <f>IF(CT655&lt;&gt;"",IF(ISNUMBER(CT655),(CT655-CR655)*IF(AY655&lt;0,1,-1),"nan"),"")</f>
        <v>nan</v>
      </c>
      <c r="BT655" s="232" t="str">
        <f>IF(CU655&lt;&gt;"",IF(ISNUMBER(CU655),CU655/CS655,"nan"),"")</f>
        <v>nan</v>
      </c>
      <c r="BU655" s="503" t="s">
        <v>2727</v>
      </c>
      <c r="BV655" s="503" t="s">
        <v>2725</v>
      </c>
      <c r="BW655" s="496" t="s">
        <v>2728</v>
      </c>
      <c r="BX655" s="496" t="s">
        <v>2726</v>
      </c>
      <c r="BY655" s="232" t="s">
        <v>1570</v>
      </c>
      <c r="BZ655" s="235" t="s">
        <v>1570</v>
      </c>
      <c r="CA655" s="257">
        <v>10</v>
      </c>
      <c r="CB655" s="233">
        <v>6.7702399999999996E-2</v>
      </c>
      <c r="CC655" s="230">
        <v>3.4862299999999999</v>
      </c>
      <c r="CD655" s="230">
        <v>2.3237700000000001</v>
      </c>
      <c r="CE655" s="230">
        <v>5.5018500000000001</v>
      </c>
      <c r="CF655" s="230">
        <v>8.1839099999999998E-2</v>
      </c>
      <c r="CG655" s="230">
        <v>0.14446300000000001</v>
      </c>
      <c r="CH655" s="230" t="s">
        <v>2786</v>
      </c>
      <c r="CI655" s="230" t="s">
        <v>2787</v>
      </c>
      <c r="CJ655" s="231" t="s">
        <v>70</v>
      </c>
      <c r="CK655" s="231" t="s">
        <v>70</v>
      </c>
      <c r="CL655" s="231" t="s">
        <v>70</v>
      </c>
      <c r="CM655" s="231" t="s">
        <v>70</v>
      </c>
      <c r="CN655" s="231" t="s">
        <v>70</v>
      </c>
      <c r="CO655" s="231" t="s">
        <v>70</v>
      </c>
      <c r="CP655" s="231" t="s">
        <v>70</v>
      </c>
      <c r="CQ655" s="231" t="s">
        <v>70</v>
      </c>
      <c r="CR655" s="232" t="s">
        <v>70</v>
      </c>
      <c r="CS655" s="232" t="s">
        <v>70</v>
      </c>
      <c r="CT655" s="232" t="s">
        <v>70</v>
      </c>
      <c r="CU655" s="232" t="s">
        <v>70</v>
      </c>
      <c r="CV655" s="232" t="s">
        <v>70</v>
      </c>
      <c r="CW655" s="232" t="s">
        <v>70</v>
      </c>
      <c r="CX655" s="232" t="s">
        <v>70</v>
      </c>
      <c r="CY655" s="234" t="s">
        <v>70</v>
      </c>
      <c r="CZ655" s="106"/>
      <c r="DA655" s="106"/>
      <c r="DB655" s="106"/>
      <c r="DC655" s="106"/>
      <c r="DD655" s="106"/>
      <c r="DE655" s="498"/>
      <c r="DF655" s="92"/>
      <c r="DG655" s="107"/>
      <c r="DH655" s="107"/>
      <c r="DI655" s="107"/>
      <c r="DJ655" s="107"/>
      <c r="DK655" s="107"/>
      <c r="DL655" s="107"/>
      <c r="DM655" s="110"/>
      <c r="DN655" s="110"/>
      <c r="DO655" s="110"/>
      <c r="DP655" s="110"/>
      <c r="DQ655" s="110"/>
      <c r="DR655" s="110"/>
      <c r="DS655" s="110"/>
      <c r="DT655" s="110"/>
      <c r="DU655" s="497"/>
      <c r="DV655" s="497"/>
      <c r="DW655" s="497"/>
      <c r="DX655" s="497"/>
      <c r="DY655" s="497"/>
      <c r="DZ655" s="497"/>
      <c r="EA655" s="205"/>
      <c r="EB655" s="99"/>
      <c r="EC655" s="99"/>
      <c r="ED655" s="99"/>
      <c r="EE655" s="99"/>
      <c r="EF655" s="99"/>
      <c r="EG655" s="99"/>
      <c r="EH655" s="99"/>
      <c r="EI655" s="99"/>
      <c r="EJ655" s="99"/>
      <c r="EK655" s="99"/>
      <c r="EL655" s="99"/>
      <c r="EM655" s="99"/>
      <c r="EN655" s="99"/>
      <c r="EO655" s="99"/>
      <c r="EP655" s="99"/>
      <c r="EQ655" s="99"/>
      <c r="ER655" s="99"/>
      <c r="ES655" s="99"/>
      <c r="ET655" s="99"/>
      <c r="EU655" s="99"/>
      <c r="EV655" s="99"/>
      <c r="EW655" s="99"/>
      <c r="EX655" s="119"/>
      <c r="EY655" s="121"/>
      <c r="EZ655" s="454"/>
      <c r="FA655" s="83"/>
      <c r="FB655" s="126"/>
      <c r="FC655" s="116"/>
      <c r="FD655" s="116"/>
      <c r="FE655" s="116"/>
      <c r="FF655" s="116"/>
      <c r="FG655" s="116"/>
      <c r="FH655" s="116"/>
      <c r="FI655" s="116"/>
      <c r="FJ655" s="116"/>
      <c r="FK655" s="116"/>
      <c r="FL655" s="116"/>
      <c r="FM655" s="116"/>
      <c r="FN655" s="116"/>
    </row>
    <row r="656" spans="1:170" s="3" customFormat="1" ht="15" customHeight="1" x14ac:dyDescent="0.2">
      <c r="A656" s="188">
        <v>20140626</v>
      </c>
      <c r="B656" s="188">
        <v>5</v>
      </c>
      <c r="C656" s="189">
        <v>26</v>
      </c>
      <c r="D656" s="189">
        <v>2</v>
      </c>
      <c r="E656" s="189">
        <v>4</v>
      </c>
      <c r="F656" s="189">
        <v>10</v>
      </c>
      <c r="G656" s="191">
        <v>1.9</v>
      </c>
      <c r="H656" s="435">
        <v>0</v>
      </c>
      <c r="I656" s="190">
        <v>10000</v>
      </c>
      <c r="J656" s="101" t="s">
        <v>734</v>
      </c>
      <c r="K656" s="566" t="str">
        <f>IF(B656=2,"Z:\Data\MOOG\HeTao\raw\",IF(B656=5,"Z:\Data\MOOG\Polo\raw\",""))</f>
        <v>Z:\Data\MOOG\Polo\raw\</v>
      </c>
      <c r="L656" s="187" t="s">
        <v>2528</v>
      </c>
      <c r="M656" s="569" t="str">
        <f>IF(NOT(ISERROR(FIND("Training_dt",W656))),"'Plot Psychometric_HH_dt_yuchen'",IF(NOT(ISERROR(FIND("Training",W656))),"'Plot Psychometric_HH'",IF(NOT(ISERROR(FIND("1DAT",W656))),"'Plot Tuning Azimuth_HH'",IF(NOT(ISERROR(FIND("HD_dt",W656))),"'Plot HeadingDiscimination_PSTH_HH_dt_yuchen'",IF(NOT(ISERROR(FIND("HD",W656))),"'Plot HeadingDiscimination_PSTH_HH'",IF(NOT(ISERROR(FIND("MemSac",W656))),"'Memory Saccade Analysis_HH'",IF(NOT(ISERROR(FIND("DelSac",W656))),"'Memory Saccade Analysis_HH'",IF(NOT(ISERROR(FIND("u-stim",W656))),"'Plot Microstim_HH'",""))))))))</f>
        <v>'Plot Tuning Azimuth_HH'</v>
      </c>
      <c r="N656" s="573">
        <v>1</v>
      </c>
      <c r="O656" s="584">
        <v>-1</v>
      </c>
      <c r="P656" s="590">
        <v>4</v>
      </c>
      <c r="Q656" s="590">
        <f>IF(B656=2,60,310)</f>
        <v>310</v>
      </c>
      <c r="R656" s="590">
        <v>5</v>
      </c>
      <c r="S656" s="590">
        <f>IF(B656=2,60,-190)</f>
        <v>-190</v>
      </c>
      <c r="T656" s="590">
        <v>1</v>
      </c>
      <c r="U656" s="590">
        <f>IF(Z656&lt;&gt;"",IF(NOT(ISERROR(FIND("SU",Z656))),VALUE(RIGHT(Z656,1))+4,IF(NOT(ISERROR(FIND("MU20",Z656))),20,IF(NOT(ISERROR(FIND("MU21",Z656))),21,IF(NOT(ISERROR(FIND("MU2",Z656))),2,1)))),"")</f>
        <v>1</v>
      </c>
      <c r="V656" s="583"/>
      <c r="W656" s="186" t="s">
        <v>6</v>
      </c>
      <c r="X656" s="192"/>
      <c r="Y656" s="219">
        <f>IF(NOT(ISERROR(FIND("MU=SU",X656))),1,IF(Z656&lt;&gt;"",IF(NOT(ISERROR(FIND("SU",Z656))),1,0),""))</f>
        <v>0</v>
      </c>
      <c r="Z656" s="217" t="s">
        <v>7</v>
      </c>
      <c r="AA656" s="218"/>
      <c r="AB656" s="77"/>
      <c r="AC656" s="78"/>
      <c r="AD656" s="199" t="s">
        <v>2538</v>
      </c>
      <c r="AE656" s="91">
        <v>62.3065</v>
      </c>
      <c r="AF656" s="79">
        <v>0.52346899999999996</v>
      </c>
      <c r="AG656" s="79">
        <v>0.38007600000000002</v>
      </c>
      <c r="AH656" s="80">
        <v>2.7242700000000002E-2</v>
      </c>
      <c r="AI656" s="81">
        <v>2.0300099999999999</v>
      </c>
      <c r="AJ656" s="81">
        <v>1.82866</v>
      </c>
      <c r="AK656" s="81">
        <v>63.188200000000002</v>
      </c>
      <c r="AL656" s="81">
        <v>140.363</v>
      </c>
      <c r="AM656" s="503" t="s">
        <v>4504</v>
      </c>
      <c r="AN656" s="480" t="s">
        <v>4505</v>
      </c>
      <c r="AO656" s="83">
        <v>72.63</v>
      </c>
      <c r="AP656" s="83">
        <v>0.48051700000000003</v>
      </c>
      <c r="AQ656" s="83">
        <v>0.17033200000000001</v>
      </c>
      <c r="AR656" s="84">
        <v>0.14663000000000001</v>
      </c>
      <c r="AS656" s="85">
        <v>0.914246</v>
      </c>
      <c r="AT656" s="85">
        <v>0.84469300000000003</v>
      </c>
      <c r="AU656" s="85">
        <v>71.482799999999997</v>
      </c>
      <c r="AV656" s="85">
        <v>168.035</v>
      </c>
      <c r="AW656" s="104" t="s">
        <v>4506</v>
      </c>
      <c r="AX656" s="86" t="s">
        <v>4507</v>
      </c>
      <c r="AY656" s="87" t="s">
        <v>1615</v>
      </c>
      <c r="AZ656" s="87" t="s">
        <v>1615</v>
      </c>
      <c r="BA656" s="87" t="s">
        <v>1615</v>
      </c>
      <c r="BB656" s="88" t="s">
        <v>1615</v>
      </c>
      <c r="BC656" s="89" t="s">
        <v>1615</v>
      </c>
      <c r="BD656" s="89" t="s">
        <v>1615</v>
      </c>
      <c r="BE656" s="89" t="s">
        <v>1615</v>
      </c>
      <c r="BF656" s="89" t="s">
        <v>1615</v>
      </c>
      <c r="BG656" s="504" t="s">
        <v>1615</v>
      </c>
      <c r="BH656" s="488" t="s">
        <v>1615</v>
      </c>
      <c r="BI656" s="251" t="s">
        <v>1243</v>
      </c>
      <c r="BJ656" s="252"/>
      <c r="BK656" s="252"/>
      <c r="BL656" s="259"/>
      <c r="BM656" s="230" t="str">
        <f>IF(CD656&lt;&gt;"",IF(ISNUMBER(CD656),(CD656-CB656)*IF(AE656&lt;0,1,-1),"nan"),"")</f>
        <v/>
      </c>
      <c r="BN656" s="230" t="str">
        <f>IF(CE656&lt;&gt;"",IF(ISNUMBER(CE656),CE656/CC656,"nan"),"")</f>
        <v/>
      </c>
      <c r="BO656" s="261"/>
      <c r="BP656" s="231" t="str">
        <f>IF(CL656&lt;&gt;"",IF(ISNUMBER(CL656),(CL656-CJ656)*IF(AO656&lt;0,1,-1),"nan"),"")</f>
        <v/>
      </c>
      <c r="BQ656" s="231" t="str">
        <f>IF(CM656&lt;&gt;"",IF(ISNUMBER(CM656),CM656/CK656,"nan"),"")</f>
        <v/>
      </c>
      <c r="BR656" s="263"/>
      <c r="BS656" s="232" t="str">
        <f>IF(CT656&lt;&gt;"",IF(ISNUMBER(CT656),(CT656-CR656)*IF(AY656&lt;0,1,-1),"nan"),"")</f>
        <v/>
      </c>
      <c r="BT656" s="232" t="str">
        <f>IF(CU656&lt;&gt;"",IF(ISNUMBER(CU656),CU656/CS656,"nan"),"")</f>
        <v/>
      </c>
      <c r="BU656" s="230"/>
      <c r="BV656" s="230"/>
      <c r="BW656" s="231"/>
      <c r="BX656" s="231"/>
      <c r="BY656" s="232"/>
      <c r="BZ656" s="235"/>
      <c r="CA656" s="257"/>
      <c r="CB656" s="233"/>
      <c r="CC656" s="230"/>
      <c r="CD656" s="230"/>
      <c r="CE656" s="230"/>
      <c r="CF656" s="230"/>
      <c r="CG656" s="230"/>
      <c r="CH656" s="230"/>
      <c r="CI656" s="230"/>
      <c r="CJ656" s="231"/>
      <c r="CK656" s="231"/>
      <c r="CL656" s="231"/>
      <c r="CM656" s="231"/>
      <c r="CN656" s="231"/>
      <c r="CO656" s="231"/>
      <c r="CP656" s="231"/>
      <c r="CQ656" s="231"/>
      <c r="CR656" s="232"/>
      <c r="CS656" s="232"/>
      <c r="CT656" s="232"/>
      <c r="CU656" s="232"/>
      <c r="CV656" s="232"/>
      <c r="CW656" s="232"/>
      <c r="CX656" s="232"/>
      <c r="CY656" s="234"/>
      <c r="CZ656" s="106"/>
      <c r="DA656" s="106"/>
      <c r="DB656" s="106"/>
      <c r="DC656" s="106"/>
      <c r="DD656" s="106"/>
      <c r="DE656" s="498"/>
      <c r="DF656" s="92"/>
      <c r="DG656" s="107"/>
      <c r="DH656" s="107"/>
      <c r="DI656" s="107"/>
      <c r="DJ656" s="107"/>
      <c r="DK656" s="107"/>
      <c r="DL656" s="107"/>
      <c r="DM656" s="110"/>
      <c r="DN656" s="110"/>
      <c r="DO656" s="110"/>
      <c r="DP656" s="110"/>
      <c r="DQ656" s="110"/>
      <c r="DR656" s="110"/>
      <c r="DS656" s="110"/>
      <c r="DT656" s="110"/>
      <c r="DU656" s="497"/>
      <c r="DV656" s="497"/>
      <c r="DW656" s="497"/>
      <c r="DX656" s="497"/>
      <c r="DY656" s="497"/>
      <c r="DZ656" s="497"/>
      <c r="EA656" s="205"/>
      <c r="EB656" s="99"/>
      <c r="EC656" s="99"/>
      <c r="ED656" s="99"/>
      <c r="EE656" s="99"/>
      <c r="EF656" s="99"/>
      <c r="EG656" s="99"/>
      <c r="EH656" s="99"/>
      <c r="EI656" s="99"/>
      <c r="EJ656" s="99"/>
      <c r="EK656" s="99"/>
      <c r="EL656" s="99"/>
      <c r="EM656" s="99"/>
      <c r="EN656" s="99"/>
      <c r="EO656" s="99"/>
      <c r="EP656" s="99"/>
      <c r="EQ656" s="99"/>
      <c r="ER656" s="99"/>
      <c r="ES656" s="99"/>
      <c r="ET656" s="99"/>
      <c r="EU656" s="99"/>
      <c r="EV656" s="99"/>
      <c r="EW656" s="99"/>
      <c r="EX656" s="119"/>
      <c r="EY656" s="121"/>
      <c r="EZ656" s="454"/>
      <c r="FA656" s="83"/>
      <c r="FB656" s="126"/>
      <c r="FC656" s="116"/>
      <c r="FD656" s="116"/>
      <c r="FE656" s="116"/>
      <c r="FF656" s="116"/>
      <c r="FG656" s="116"/>
      <c r="FH656" s="116"/>
      <c r="FI656" s="116"/>
      <c r="FJ656" s="116"/>
      <c r="FK656" s="116"/>
      <c r="FL656" s="116"/>
      <c r="FM656" s="116"/>
      <c r="FN656" s="116"/>
    </row>
    <row r="657" spans="1:170" s="3" customFormat="1" ht="15" customHeight="1" x14ac:dyDescent="0.2">
      <c r="A657" s="188">
        <v>20140626</v>
      </c>
      <c r="B657" s="188">
        <v>5</v>
      </c>
      <c r="C657" s="189">
        <v>26</v>
      </c>
      <c r="D657" s="189">
        <v>2</v>
      </c>
      <c r="E657" s="189">
        <v>4</v>
      </c>
      <c r="F657" s="189">
        <v>10</v>
      </c>
      <c r="G657" s="191">
        <v>1.9</v>
      </c>
      <c r="H657" s="435">
        <v>0</v>
      </c>
      <c r="I657" s="190">
        <v>10550</v>
      </c>
      <c r="J657" s="101" t="s">
        <v>734</v>
      </c>
      <c r="K657" s="566" t="str">
        <f>IF(B657=2,"Z:\Data\MOOG\HeTao\raw\",IF(B657=5,"Z:\Data\MOOG\Polo\raw\",""))</f>
        <v>Z:\Data\MOOG\Polo\raw\</v>
      </c>
      <c r="L657" s="187" t="s">
        <v>2537</v>
      </c>
      <c r="M657" s="569" t="str">
        <f>IF(NOT(ISERROR(FIND("Training_dt",W657))),"'Plot Psychometric_HH_dt_yuchen'",IF(NOT(ISERROR(FIND("Training",W657))),"'Plot Psychometric_HH'",IF(NOT(ISERROR(FIND("1DAT",W657))),"'Plot Tuning Azimuth_HH'",IF(NOT(ISERROR(FIND("HD_dt",W657))),"'Plot HeadingDiscimination_PSTH_HH_dt_yuchen'",IF(NOT(ISERROR(FIND("HD",W657))),"'Plot HeadingDiscimination_PSTH_HH'",IF(NOT(ISERROR(FIND("MemSac",W657))),"'Memory Saccade Analysis_HH'",IF(NOT(ISERROR(FIND("DelSac",W657))),"'Memory Saccade Analysis_HH'",IF(NOT(ISERROR(FIND("u-stim",W657))),"'Plot Microstim_HH'",""))))))))</f>
        <v>'Plot Microstim_HH'</v>
      </c>
      <c r="N657" s="573">
        <v>1</v>
      </c>
      <c r="O657" s="584">
        <v>-1</v>
      </c>
      <c r="P657" s="590">
        <v>4</v>
      </c>
      <c r="Q657" s="590">
        <f>IF(B657=2,60,310)</f>
        <v>310</v>
      </c>
      <c r="R657" s="590">
        <v>5</v>
      </c>
      <c r="S657" s="590">
        <f>IF(B657=2,60,-190)</f>
        <v>-190</v>
      </c>
      <c r="T657" s="590">
        <v>1</v>
      </c>
      <c r="U657" s="590">
        <f>IF(Z657&lt;&gt;"",IF(NOT(ISERROR(FIND("SU",Z657))),VALUE(RIGHT(Z657,1))+4,IF(NOT(ISERROR(FIND("MU20",Z657))),20,IF(NOT(ISERROR(FIND("MU21",Z657))),21,IF(NOT(ISERROR(FIND("MU2",Z657))),2,1)))),"")</f>
        <v>1</v>
      </c>
      <c r="V657" s="583"/>
      <c r="W657" s="186" t="s">
        <v>24</v>
      </c>
      <c r="X657" s="192"/>
      <c r="Y657" s="219">
        <f>IF(NOT(ISERROR(FIND("MU=SU",X657))),1,IF(Z657&lt;&gt;"",IF(NOT(ISERROR(FIND("SU",Z657))),1,0),""))</f>
        <v>0</v>
      </c>
      <c r="Z657" s="217" t="s">
        <v>1981</v>
      </c>
      <c r="AA657" s="218"/>
      <c r="AB657" s="77"/>
      <c r="AC657" s="78"/>
      <c r="AD657" s="199"/>
      <c r="AE657" s="91">
        <v>10.0946</v>
      </c>
      <c r="AF657" s="79">
        <v>0.53224300000000002</v>
      </c>
      <c r="AG657" s="79">
        <v>0.28618300000000002</v>
      </c>
      <c r="AH657" s="80">
        <v>0.22777900000000001</v>
      </c>
      <c r="AI657" s="81">
        <v>0.82057599999999997</v>
      </c>
      <c r="AJ657" s="81">
        <v>1.27515</v>
      </c>
      <c r="AK657" s="81" t="s">
        <v>70</v>
      </c>
      <c r="AL657" s="81" t="s">
        <v>70</v>
      </c>
      <c r="AM657" s="503" t="s">
        <v>2739</v>
      </c>
      <c r="AN657" s="480" t="s">
        <v>2740</v>
      </c>
      <c r="AO657" s="83">
        <v>-83.090100000000007</v>
      </c>
      <c r="AP657" s="83">
        <v>0.65115000000000001</v>
      </c>
      <c r="AQ657" s="83">
        <v>0.33003900000000003</v>
      </c>
      <c r="AR657" s="84">
        <v>7.8429499999999996E-4</v>
      </c>
      <c r="AS657" s="85">
        <v>-4.47011</v>
      </c>
      <c r="AT657" s="85">
        <v>-4.0295500000000004</v>
      </c>
      <c r="AU657" s="85">
        <v>-83.981899999999996</v>
      </c>
      <c r="AV657" s="85">
        <v>108.122</v>
      </c>
      <c r="AW657" s="104" t="s">
        <v>2741</v>
      </c>
      <c r="AX657" s="86" t="s">
        <v>2742</v>
      </c>
      <c r="AY657" s="87">
        <v>-79.594700000000003</v>
      </c>
      <c r="AZ657" s="87">
        <v>0.69852499999999995</v>
      </c>
      <c r="BA657" s="87">
        <v>0.33079599999999998</v>
      </c>
      <c r="BB657" s="88">
        <v>4.0410500000000002E-5</v>
      </c>
      <c r="BC657" s="89">
        <v>-3.1833800000000001</v>
      </c>
      <c r="BD657" s="89">
        <v>-3.63049</v>
      </c>
      <c r="BE657" s="89">
        <v>-80.228999999999999</v>
      </c>
      <c r="BF657" s="89">
        <v>145.05699999999999</v>
      </c>
      <c r="BG657" s="504" t="s">
        <v>2743</v>
      </c>
      <c r="BH657" s="488" t="s">
        <v>2744</v>
      </c>
      <c r="BI657" s="251">
        <v>100</v>
      </c>
      <c r="BJ657" s="252">
        <v>2</v>
      </c>
      <c r="BK657" s="252">
        <v>0</v>
      </c>
      <c r="BL657" s="259">
        <v>0.5</v>
      </c>
      <c r="BM657" s="230">
        <f>IF(CD657&lt;&gt;"",IF(ISNUMBER(CD657),(CD657-CB657)*IF(AE657&lt;0,1,-1),"nan"),"")</f>
        <v>-0.23250300000000002</v>
      </c>
      <c r="BN657" s="230">
        <f>IF(CE657&lt;&gt;"",IF(ISNUMBER(CE657),CE657/CC657,"nan"),"")</f>
        <v>1.8103279398745504</v>
      </c>
      <c r="BO657" s="261">
        <v>1</v>
      </c>
      <c r="BP657" s="231">
        <f>IF(CL657&lt;&gt;"",IF(ISNUMBER(CL657),(CL657-CJ657)*IF(AO657&lt;0,1,-1),"nan"),"")</f>
        <v>1.4570399999999999</v>
      </c>
      <c r="BQ657" s="231">
        <f>IF(CM657&lt;&gt;"",IF(ISNUMBER(CM657),CM657/CK657,"nan"),"")</f>
        <v>2.2935940382879054</v>
      </c>
      <c r="BR657" s="263">
        <v>1</v>
      </c>
      <c r="BS657" s="232" t="str">
        <f>IF(CT657&lt;&gt;"",IF(ISNUMBER(CT657),(CT657-CR657)*IF(AY657&lt;0,1,-1),"nan"),"")</f>
        <v>nan</v>
      </c>
      <c r="BT657" s="232" t="str">
        <f>IF(CU657&lt;&gt;"",IF(ISNUMBER(CU657),CU657/CS657,"nan"),"")</f>
        <v>nan</v>
      </c>
      <c r="BU657" s="230"/>
      <c r="BV657" s="230"/>
      <c r="BW657" s="231"/>
      <c r="BX657" s="231"/>
      <c r="BY657" s="232"/>
      <c r="BZ657" s="235"/>
      <c r="CA657" s="257">
        <v>13</v>
      </c>
      <c r="CB657" s="233">
        <v>-0.73952499999999999</v>
      </c>
      <c r="CC657" s="230">
        <v>3.1853400000000001</v>
      </c>
      <c r="CD657" s="230">
        <v>-0.50702199999999997</v>
      </c>
      <c r="CE657" s="230">
        <v>5.7665100000000002</v>
      </c>
      <c r="CF657" s="230">
        <v>0.47616000000000003</v>
      </c>
      <c r="CG657" s="230">
        <v>3.5521999999999998E-2</v>
      </c>
      <c r="CH657" s="230" t="s">
        <v>2806</v>
      </c>
      <c r="CI657" s="230" t="s">
        <v>2807</v>
      </c>
      <c r="CJ657" s="231">
        <v>1.30047</v>
      </c>
      <c r="CK657" s="231">
        <v>3.0568399999999998</v>
      </c>
      <c r="CL657" s="231">
        <v>2.7575099999999999</v>
      </c>
      <c r="CM657" s="231">
        <v>7.0111499999999998</v>
      </c>
      <c r="CN657" s="231">
        <v>0.87750899999999998</v>
      </c>
      <c r="CO657" s="231">
        <v>6.3345500000000004E-3</v>
      </c>
      <c r="CP657" s="231" t="s">
        <v>2808</v>
      </c>
      <c r="CQ657" s="231" t="s">
        <v>2809</v>
      </c>
      <c r="CR657" s="232" t="s">
        <v>70</v>
      </c>
      <c r="CS657" s="232" t="s">
        <v>70</v>
      </c>
      <c r="CT657" s="232" t="s">
        <v>70</v>
      </c>
      <c r="CU657" s="232" t="s">
        <v>70</v>
      </c>
      <c r="CV657" s="232" t="s">
        <v>70</v>
      </c>
      <c r="CW657" s="232" t="s">
        <v>70</v>
      </c>
      <c r="CX657" s="232" t="s">
        <v>70</v>
      </c>
      <c r="CY657" s="234" t="s">
        <v>70</v>
      </c>
      <c r="CZ657" s="106"/>
      <c r="DA657" s="106"/>
      <c r="DB657" s="106"/>
      <c r="DC657" s="106"/>
      <c r="DD657" s="106"/>
      <c r="DE657" s="498"/>
      <c r="DF657" s="92"/>
      <c r="DG657" s="107"/>
      <c r="DH657" s="107"/>
      <c r="DI657" s="107"/>
      <c r="DJ657" s="107"/>
      <c r="DK657" s="107"/>
      <c r="DL657" s="107"/>
      <c r="DM657" s="110"/>
      <c r="DN657" s="110"/>
      <c r="DO657" s="110"/>
      <c r="DP657" s="110"/>
      <c r="DQ657" s="110"/>
      <c r="DR657" s="110"/>
      <c r="DS657" s="110"/>
      <c r="DT657" s="110"/>
      <c r="DU657" s="497"/>
      <c r="DV657" s="497"/>
      <c r="DW657" s="497"/>
      <c r="DX657" s="497"/>
      <c r="DY657" s="497"/>
      <c r="DZ657" s="497"/>
      <c r="EA657" s="185"/>
      <c r="EB657" s="99"/>
      <c r="EC657" s="99"/>
      <c r="ED657" s="99"/>
      <c r="EE657" s="99"/>
      <c r="EF657" s="99"/>
      <c r="EG657" s="99"/>
      <c r="EH657" s="99"/>
      <c r="EI657" s="99"/>
      <c r="EJ657" s="99"/>
      <c r="EK657" s="99"/>
      <c r="EL657" s="99"/>
      <c r="EM657" s="99"/>
      <c r="EN657" s="99"/>
      <c r="EO657" s="99"/>
      <c r="EP657" s="99"/>
      <c r="EQ657" s="99"/>
      <c r="ER657" s="99"/>
      <c r="ES657" s="99"/>
      <c r="ET657" s="99"/>
      <c r="EU657" s="99"/>
      <c r="EV657" s="99"/>
      <c r="EW657" s="99"/>
      <c r="EX657" s="119"/>
      <c r="EY657" s="121"/>
      <c r="EZ657" s="454"/>
      <c r="FA657" s="83"/>
      <c r="FB657" s="126"/>
      <c r="FC657" s="116"/>
      <c r="FD657" s="116"/>
      <c r="FE657" s="116"/>
      <c r="FF657" s="116"/>
      <c r="FG657" s="116"/>
      <c r="FH657" s="116"/>
      <c r="FI657" s="116"/>
      <c r="FJ657" s="116"/>
      <c r="FK657" s="116"/>
      <c r="FL657" s="116"/>
      <c r="FM657" s="116"/>
      <c r="FN657" s="116"/>
    </row>
    <row r="658" spans="1:170" s="3" customFormat="1" ht="15" customHeight="1" x14ac:dyDescent="0.2">
      <c r="A658" s="188">
        <v>20140626</v>
      </c>
      <c r="B658" s="188">
        <v>5</v>
      </c>
      <c r="C658" s="189">
        <v>26</v>
      </c>
      <c r="D658" s="189">
        <v>2</v>
      </c>
      <c r="E658" s="189">
        <v>4</v>
      </c>
      <c r="F658" s="189">
        <v>10</v>
      </c>
      <c r="G658" s="191">
        <v>1.9</v>
      </c>
      <c r="H658" s="435">
        <v>0</v>
      </c>
      <c r="I658" s="190">
        <v>10100</v>
      </c>
      <c r="J658" s="101" t="s">
        <v>734</v>
      </c>
      <c r="K658" s="566" t="str">
        <f>IF(B658=2,"Z:\Data\MOOG\HeTao\raw\",IF(B658=5,"Z:\Data\MOOG\Polo\raw\",""))</f>
        <v>Z:\Data\MOOG\Polo\raw\</v>
      </c>
      <c r="L658" s="187" t="s">
        <v>2529</v>
      </c>
      <c r="M658" s="569" t="str">
        <f>IF(NOT(ISERROR(FIND("Training_dt",W658))),"'Plot Psychometric_HH_dt_yuchen'",IF(NOT(ISERROR(FIND("Training",W658))),"'Plot Psychometric_HH'",IF(NOT(ISERROR(FIND("1DAT",W658))),"'Plot Tuning Azimuth_HH'",IF(NOT(ISERROR(FIND("HD_dt",W658))),"'Plot HeadingDiscimination_PSTH_HH_dt_yuchen'",IF(NOT(ISERROR(FIND("HD",W658))),"'Plot HeadingDiscimination_PSTH_HH'",IF(NOT(ISERROR(FIND("MemSac",W658))),"'Memory Saccade Analysis_HH'",IF(NOT(ISERROR(FIND("DelSac",W658))),"'Memory Saccade Analysis_HH'",IF(NOT(ISERROR(FIND("u-stim",W658))),"'Plot Microstim_HH'",""))))))))</f>
        <v>'Plot Tuning Azimuth_HH'</v>
      </c>
      <c r="N658" s="573">
        <v>1</v>
      </c>
      <c r="O658" s="584">
        <v>-1</v>
      </c>
      <c r="P658" s="590">
        <v>4</v>
      </c>
      <c r="Q658" s="590">
        <f>IF(B658=2,60,310)</f>
        <v>310</v>
      </c>
      <c r="R658" s="590">
        <v>5</v>
      </c>
      <c r="S658" s="590">
        <f>IF(B658=2,60,-190)</f>
        <v>-190</v>
      </c>
      <c r="T658" s="590">
        <v>1</v>
      </c>
      <c r="U658" s="590">
        <f>IF(Z658&lt;&gt;"",IF(NOT(ISERROR(FIND("SU",Z658))),VALUE(RIGHT(Z658,1))+4,IF(NOT(ISERROR(FIND("MU20",Z658))),20,IF(NOT(ISERROR(FIND("MU21",Z658))),21,IF(NOT(ISERROR(FIND("MU2",Z658))),2,1)))),"")</f>
        <v>1</v>
      </c>
      <c r="V658" s="583"/>
      <c r="W658" s="186" t="s">
        <v>6</v>
      </c>
      <c r="X658" s="192"/>
      <c r="Y658" s="219">
        <f>IF(NOT(ISERROR(FIND("MU=SU",X658))),1,IF(Z658&lt;&gt;"",IF(NOT(ISERROR(FIND("SU",Z658))),1,0),""))</f>
        <v>0</v>
      </c>
      <c r="Z658" s="217" t="s">
        <v>7</v>
      </c>
      <c r="AA658" s="218"/>
      <c r="AB658" s="77"/>
      <c r="AC658" s="78"/>
      <c r="AD658" s="199"/>
      <c r="AE658" s="91">
        <v>-40.991900000000001</v>
      </c>
      <c r="AF658" s="79">
        <v>0.45319199999999998</v>
      </c>
      <c r="AG658" s="79">
        <v>0.45021699999999998</v>
      </c>
      <c r="AH658" s="80">
        <v>0.50244999999999995</v>
      </c>
      <c r="AI658" s="81">
        <v>1.4940800000000001</v>
      </c>
      <c r="AJ658" s="81">
        <v>-1.91605</v>
      </c>
      <c r="AK658" s="81">
        <v>-39.775300000000001</v>
      </c>
      <c r="AL658" s="81">
        <v>146.94399999999999</v>
      </c>
      <c r="AM658" s="503" t="s">
        <v>4508</v>
      </c>
      <c r="AN658" s="480" t="s">
        <v>4509</v>
      </c>
      <c r="AO658" s="83">
        <v>94.426699999999997</v>
      </c>
      <c r="AP658" s="83">
        <v>0.59852099999999997</v>
      </c>
      <c r="AQ658" s="83">
        <v>0.146789</v>
      </c>
      <c r="AR658" s="84">
        <v>9.5747999999999996E-3</v>
      </c>
      <c r="AS658" s="85">
        <v>5.1745299999999999</v>
      </c>
      <c r="AT658" s="85">
        <v>1.5330299999999999</v>
      </c>
      <c r="AU658" s="85">
        <v>90</v>
      </c>
      <c r="AV658" s="85">
        <v>126.44</v>
      </c>
      <c r="AW658" s="104" t="s">
        <v>4510</v>
      </c>
      <c r="AX658" s="86" t="s">
        <v>4511</v>
      </c>
      <c r="AY658" s="87" t="s">
        <v>1615</v>
      </c>
      <c r="AZ658" s="87" t="s">
        <v>1615</v>
      </c>
      <c r="BA658" s="87" t="s">
        <v>1615</v>
      </c>
      <c r="BB658" s="88" t="s">
        <v>1615</v>
      </c>
      <c r="BC658" s="89" t="s">
        <v>1615</v>
      </c>
      <c r="BD658" s="89" t="s">
        <v>1615</v>
      </c>
      <c r="BE658" s="89" t="s">
        <v>1615</v>
      </c>
      <c r="BF658" s="89" t="s">
        <v>1615</v>
      </c>
      <c r="BG658" s="504" t="s">
        <v>1615</v>
      </c>
      <c r="BH658" s="488" t="s">
        <v>1615</v>
      </c>
      <c r="BI658" s="251" t="s">
        <v>1243</v>
      </c>
      <c r="BJ658" s="252"/>
      <c r="BK658" s="252"/>
      <c r="BL658" s="259"/>
      <c r="BM658" s="230"/>
      <c r="BN658" s="230"/>
      <c r="BO658" s="261"/>
      <c r="BP658" s="231" t="str">
        <f>IF(CL658&lt;&gt;"",IF(ISNUMBER(CL658),(CL658-CJ658)*IF(AO658&lt;0,1,-1),"nan"),"")</f>
        <v/>
      </c>
      <c r="BQ658" s="231" t="str">
        <f>IF(CM658&lt;&gt;"",IF(ISNUMBER(CM658),CM658/CK658,"nan"),"")</f>
        <v/>
      </c>
      <c r="BR658" s="263"/>
      <c r="BS658" s="232"/>
      <c r="BT658" s="232"/>
      <c r="BU658" s="230"/>
      <c r="BV658" s="230"/>
      <c r="BW658" s="231"/>
      <c r="BX658" s="231"/>
      <c r="BY658" s="232"/>
      <c r="BZ658" s="235"/>
      <c r="CA658" s="257"/>
      <c r="CB658" s="233"/>
      <c r="CC658" s="230"/>
      <c r="CD658" s="230"/>
      <c r="CE658" s="230"/>
      <c r="CF658" s="230"/>
      <c r="CG658" s="230"/>
      <c r="CH658" s="230"/>
      <c r="CI658" s="230"/>
      <c r="CJ658" s="231"/>
      <c r="CK658" s="231"/>
      <c r="CL658" s="231"/>
      <c r="CM658" s="231"/>
      <c r="CN658" s="231"/>
      <c r="CO658" s="231"/>
      <c r="CP658" s="231"/>
      <c r="CQ658" s="231"/>
      <c r="CR658" s="232"/>
      <c r="CS658" s="232"/>
      <c r="CT658" s="232"/>
      <c r="CU658" s="232"/>
      <c r="CV658" s="232"/>
      <c r="CW658" s="232"/>
      <c r="CX658" s="232"/>
      <c r="CY658" s="234"/>
      <c r="CZ658" s="106"/>
      <c r="DA658" s="106"/>
      <c r="DB658" s="106"/>
      <c r="DC658" s="106"/>
      <c r="DD658" s="106"/>
      <c r="DE658" s="498"/>
      <c r="DF658" s="92"/>
      <c r="DG658" s="107"/>
      <c r="DH658" s="107"/>
      <c r="DI658" s="107"/>
      <c r="DJ658" s="107"/>
      <c r="DK658" s="107"/>
      <c r="DL658" s="107"/>
      <c r="DM658" s="110"/>
      <c r="DN658" s="110"/>
      <c r="DO658" s="110"/>
      <c r="DP658" s="110"/>
      <c r="DQ658" s="110"/>
      <c r="DR658" s="110"/>
      <c r="DS658" s="110"/>
      <c r="DT658" s="110"/>
      <c r="DU658" s="497"/>
      <c r="DV658" s="497"/>
      <c r="DW658" s="497"/>
      <c r="DX658" s="497"/>
      <c r="DY658" s="497"/>
      <c r="DZ658" s="497"/>
      <c r="EA658" s="288"/>
      <c r="EB658" s="99"/>
      <c r="EC658" s="99"/>
      <c r="ED658" s="99"/>
      <c r="EE658" s="99"/>
      <c r="EF658" s="99"/>
      <c r="EG658" s="99"/>
      <c r="EH658" s="99"/>
      <c r="EI658" s="99"/>
      <c r="EJ658" s="99"/>
      <c r="EK658" s="99"/>
      <c r="EL658" s="99"/>
      <c r="EM658" s="99"/>
      <c r="EN658" s="99"/>
      <c r="EO658" s="99"/>
      <c r="EP658" s="99"/>
      <c r="EQ658" s="99"/>
      <c r="ER658" s="99"/>
      <c r="ES658" s="99"/>
      <c r="ET658" s="99"/>
      <c r="EU658" s="99"/>
      <c r="EV658" s="99"/>
      <c r="EW658" s="99"/>
      <c r="EX658" s="119"/>
      <c r="EY658" s="121"/>
      <c r="EZ658" s="454"/>
      <c r="FA658" s="83"/>
      <c r="FB658" s="126"/>
      <c r="FC658" s="116"/>
      <c r="FD658" s="116"/>
      <c r="FE658" s="116"/>
      <c r="FF658" s="116"/>
      <c r="FG658" s="116"/>
      <c r="FH658" s="116"/>
      <c r="FI658" s="116"/>
      <c r="FJ658" s="116"/>
      <c r="FK658" s="116"/>
      <c r="FL658" s="116"/>
      <c r="FM658" s="116"/>
      <c r="FN658" s="116"/>
    </row>
    <row r="659" spans="1:170" s="3" customFormat="1" ht="15" customHeight="1" x14ac:dyDescent="0.2">
      <c r="A659" s="188">
        <v>20140626</v>
      </c>
      <c r="B659" s="188">
        <v>5</v>
      </c>
      <c r="C659" s="189">
        <v>26</v>
      </c>
      <c r="D659" s="189">
        <v>2</v>
      </c>
      <c r="E659" s="189">
        <v>4</v>
      </c>
      <c r="F659" s="189">
        <v>10</v>
      </c>
      <c r="G659" s="191">
        <v>1.9</v>
      </c>
      <c r="H659" s="435">
        <v>0</v>
      </c>
      <c r="I659" s="190">
        <v>10300</v>
      </c>
      <c r="J659" s="101" t="s">
        <v>734</v>
      </c>
      <c r="K659" s="566" t="str">
        <f>IF(B659=2,"Z:\Data\MOOG\HeTao\raw\",IF(B659=5,"Z:\Data\MOOG\Polo\raw\",""))</f>
        <v>Z:\Data\MOOG\Polo\raw\</v>
      </c>
      <c r="L659" s="187" t="s">
        <v>2530</v>
      </c>
      <c r="M659" s="569" t="str">
        <f>IF(NOT(ISERROR(FIND("Training_dt",W659))),"'Plot Psychometric_HH_dt_yuchen'",IF(NOT(ISERROR(FIND("Training",W659))),"'Plot Psychometric_HH'",IF(NOT(ISERROR(FIND("1DAT",W659))),"'Plot Tuning Azimuth_HH'",IF(NOT(ISERROR(FIND("HD_dt",W659))),"'Plot HeadingDiscimination_PSTH_HH_dt_yuchen'",IF(NOT(ISERROR(FIND("HD",W659))),"'Plot HeadingDiscimination_PSTH_HH'",IF(NOT(ISERROR(FIND("MemSac",W659))),"'Memory Saccade Analysis_HH'",IF(NOT(ISERROR(FIND("DelSac",W659))),"'Memory Saccade Analysis_HH'",IF(NOT(ISERROR(FIND("u-stim",W659))),"'Plot Microstim_HH'",""))))))))</f>
        <v>'Plot Tuning Azimuth_HH'</v>
      </c>
      <c r="N659" s="573">
        <v>1</v>
      </c>
      <c r="O659" s="584">
        <v>-1</v>
      </c>
      <c r="P659" s="590">
        <v>4</v>
      </c>
      <c r="Q659" s="590">
        <f>IF(B659=2,60,310)</f>
        <v>310</v>
      </c>
      <c r="R659" s="590">
        <v>5</v>
      </c>
      <c r="S659" s="590">
        <f>IF(B659=2,60,-190)</f>
        <v>-190</v>
      </c>
      <c r="T659" s="590">
        <v>1</v>
      </c>
      <c r="U659" s="590">
        <f>IF(Z659&lt;&gt;"",IF(NOT(ISERROR(FIND("SU",Z659))),VALUE(RIGHT(Z659,1))+4,IF(NOT(ISERROR(FIND("MU20",Z659))),20,IF(NOT(ISERROR(FIND("MU21",Z659))),21,IF(NOT(ISERROR(FIND("MU2",Z659))),2,1)))),"")</f>
        <v>1</v>
      </c>
      <c r="V659" s="583"/>
      <c r="W659" s="186" t="s">
        <v>6</v>
      </c>
      <c r="X659" s="192"/>
      <c r="Y659" s="219">
        <f>IF(NOT(ISERROR(FIND("MU=SU",X659))),1,IF(Z659&lt;&gt;"",IF(NOT(ISERROR(FIND("SU",Z659))),1,0),""))</f>
        <v>0</v>
      </c>
      <c r="Z659" s="217" t="s">
        <v>7</v>
      </c>
      <c r="AA659" s="218"/>
      <c r="AB659" s="77"/>
      <c r="AC659" s="78"/>
      <c r="AD659" s="199"/>
      <c r="AE659" s="91">
        <v>6.8581899999999996</v>
      </c>
      <c r="AF659" s="79">
        <v>0.50439400000000001</v>
      </c>
      <c r="AG659" s="79">
        <v>9.6540399999999998E-2</v>
      </c>
      <c r="AH659" s="80">
        <v>0.32353100000000001</v>
      </c>
      <c r="AI659" s="81">
        <v>2.51776</v>
      </c>
      <c r="AJ659" s="81">
        <v>-0.578206</v>
      </c>
      <c r="AK659" s="81" t="s">
        <v>1615</v>
      </c>
      <c r="AL659" s="81" t="s">
        <v>1615</v>
      </c>
      <c r="AM659" s="503" t="s">
        <v>4512</v>
      </c>
      <c r="AN659" s="480" t="s">
        <v>4513</v>
      </c>
      <c r="AO659" s="83">
        <v>-83.736599999999996</v>
      </c>
      <c r="AP659" s="83">
        <v>0.66460799999999998</v>
      </c>
      <c r="AQ659" s="83">
        <v>6.6625100000000007E-2</v>
      </c>
      <c r="AR659" s="84">
        <v>1.2751500000000001E-2</v>
      </c>
      <c r="AS659" s="85">
        <v>-1.92238</v>
      </c>
      <c r="AT659" s="85">
        <v>-1.89219</v>
      </c>
      <c r="AU659" s="85" t="s">
        <v>1615</v>
      </c>
      <c r="AV659" s="85" t="s">
        <v>1615</v>
      </c>
      <c r="AW659" s="104" t="s">
        <v>4514</v>
      </c>
      <c r="AX659" s="86" t="s">
        <v>4515</v>
      </c>
      <c r="AY659" s="87" t="s">
        <v>1615</v>
      </c>
      <c r="AZ659" s="87" t="s">
        <v>1615</v>
      </c>
      <c r="BA659" s="87" t="s">
        <v>1615</v>
      </c>
      <c r="BB659" s="88" t="s">
        <v>1615</v>
      </c>
      <c r="BC659" s="89" t="s">
        <v>1615</v>
      </c>
      <c r="BD659" s="89" t="s">
        <v>1615</v>
      </c>
      <c r="BE659" s="89" t="s">
        <v>1615</v>
      </c>
      <c r="BF659" s="89" t="s">
        <v>1615</v>
      </c>
      <c r="BG659" s="504" t="s">
        <v>1615</v>
      </c>
      <c r="BH659" s="488" t="s">
        <v>1615</v>
      </c>
      <c r="BI659" s="251" t="s">
        <v>1243</v>
      </c>
      <c r="BJ659" s="252"/>
      <c r="BK659" s="252"/>
      <c r="BL659" s="259"/>
      <c r="BM659" s="230"/>
      <c r="BN659" s="230"/>
      <c r="BO659" s="261"/>
      <c r="BP659" s="231"/>
      <c r="BQ659" s="231"/>
      <c r="BR659" s="263"/>
      <c r="BS659" s="232"/>
      <c r="BT659" s="232"/>
      <c r="BU659" s="230"/>
      <c r="BV659" s="230"/>
      <c r="BW659" s="231"/>
      <c r="BX659" s="231"/>
      <c r="BY659" s="232"/>
      <c r="BZ659" s="235"/>
      <c r="CA659" s="257"/>
      <c r="CB659" s="233"/>
      <c r="CC659" s="230"/>
      <c r="CD659" s="230"/>
      <c r="CE659" s="230"/>
      <c r="CF659" s="230"/>
      <c r="CG659" s="230"/>
      <c r="CH659" s="230"/>
      <c r="CI659" s="230"/>
      <c r="CJ659" s="231"/>
      <c r="CK659" s="231"/>
      <c r="CL659" s="231"/>
      <c r="CM659" s="231"/>
      <c r="CN659" s="231"/>
      <c r="CO659" s="231"/>
      <c r="CP659" s="231"/>
      <c r="CQ659" s="231"/>
      <c r="CR659" s="232"/>
      <c r="CS659" s="232"/>
      <c r="CT659" s="232"/>
      <c r="CU659" s="232"/>
      <c r="CV659" s="232"/>
      <c r="CW659" s="232"/>
      <c r="CX659" s="232"/>
      <c r="CY659" s="234"/>
      <c r="CZ659" s="106"/>
      <c r="DA659" s="106"/>
      <c r="DB659" s="106"/>
      <c r="DC659" s="106"/>
      <c r="DD659" s="106"/>
      <c r="DE659" s="498"/>
      <c r="DF659" s="92"/>
      <c r="DG659" s="107"/>
      <c r="DH659" s="107"/>
      <c r="DI659" s="107"/>
      <c r="DJ659" s="107"/>
      <c r="DK659" s="107"/>
      <c r="DL659" s="107"/>
      <c r="DM659" s="110"/>
      <c r="DN659" s="110"/>
      <c r="DO659" s="110"/>
      <c r="DP659" s="110"/>
      <c r="DQ659" s="110"/>
      <c r="DR659" s="110"/>
      <c r="DS659" s="110"/>
      <c r="DT659" s="110"/>
      <c r="DU659" s="497"/>
      <c r="DV659" s="497"/>
      <c r="DW659" s="497"/>
      <c r="DX659" s="497"/>
      <c r="DY659" s="497"/>
      <c r="DZ659" s="497"/>
      <c r="EA659" s="185"/>
      <c r="EB659" s="99"/>
      <c r="EC659" s="99"/>
      <c r="ED659" s="99"/>
      <c r="EE659" s="99"/>
      <c r="EF659" s="99"/>
      <c r="EG659" s="99"/>
      <c r="EH659" s="99"/>
      <c r="EI659" s="99"/>
      <c r="EJ659" s="99"/>
      <c r="EK659" s="99"/>
      <c r="EL659" s="99"/>
      <c r="EM659" s="99"/>
      <c r="EN659" s="99"/>
      <c r="EO659" s="99"/>
      <c r="EP659" s="99"/>
      <c r="EQ659" s="99"/>
      <c r="ER659" s="99"/>
      <c r="ES659" s="99"/>
      <c r="ET659" s="99"/>
      <c r="EU659" s="99"/>
      <c r="EV659" s="99"/>
      <c r="EW659" s="99"/>
      <c r="EX659" s="119"/>
      <c r="EY659" s="121"/>
      <c r="EZ659" s="454"/>
      <c r="FA659" s="83"/>
      <c r="FB659" s="126"/>
      <c r="FC659" s="116"/>
      <c r="FD659" s="116"/>
      <c r="FE659" s="116"/>
      <c r="FF659" s="116"/>
      <c r="FG659" s="116"/>
      <c r="FH659" s="116"/>
      <c r="FI659" s="116"/>
      <c r="FJ659" s="116"/>
      <c r="FK659" s="116"/>
      <c r="FL659" s="116"/>
      <c r="FM659" s="116"/>
      <c r="FN659" s="116"/>
    </row>
    <row r="660" spans="1:170" s="3" customFormat="1" ht="15" customHeight="1" x14ac:dyDescent="0.2">
      <c r="A660" s="188">
        <v>20140626</v>
      </c>
      <c r="B660" s="188">
        <v>5</v>
      </c>
      <c r="C660" s="189">
        <v>26</v>
      </c>
      <c r="D660" s="189">
        <v>2</v>
      </c>
      <c r="E660" s="189">
        <v>4</v>
      </c>
      <c r="F660" s="189">
        <v>10</v>
      </c>
      <c r="G660" s="191">
        <v>1.9</v>
      </c>
      <c r="H660" s="435">
        <v>0</v>
      </c>
      <c r="I660" s="190">
        <v>10400</v>
      </c>
      <c r="J660" s="101" t="s">
        <v>734</v>
      </c>
      <c r="K660" s="566" t="str">
        <f>IF(B660=2,"Z:\Data\MOOG\HeTao\raw\",IF(B660=5,"Z:\Data\MOOG\Polo\raw\",""))</f>
        <v>Z:\Data\MOOG\Polo\raw\</v>
      </c>
      <c r="L660" s="187" t="s">
        <v>2531</v>
      </c>
      <c r="M660" s="569" t="str">
        <f>IF(NOT(ISERROR(FIND("Training_dt",W660))),"'Plot Psychometric_HH_dt_yuchen'",IF(NOT(ISERROR(FIND("Training",W660))),"'Plot Psychometric_HH'",IF(NOT(ISERROR(FIND("1DAT",W660))),"'Plot Tuning Azimuth_HH'",IF(NOT(ISERROR(FIND("HD_dt",W660))),"'Plot HeadingDiscimination_PSTH_HH_dt_yuchen'",IF(NOT(ISERROR(FIND("HD",W660))),"'Plot HeadingDiscimination_PSTH_HH'",IF(NOT(ISERROR(FIND("MemSac",W660))),"'Memory Saccade Analysis_HH'",IF(NOT(ISERROR(FIND("DelSac",W660))),"'Memory Saccade Analysis_HH'",IF(NOT(ISERROR(FIND("u-stim",W660))),"'Plot Microstim_HH'",""))))))))</f>
        <v>'Plot Tuning Azimuth_HH'</v>
      </c>
      <c r="N660" s="573">
        <v>1</v>
      </c>
      <c r="O660" s="584">
        <v>-1</v>
      </c>
      <c r="P660" s="590">
        <v>4</v>
      </c>
      <c r="Q660" s="590">
        <f>IF(B660=2,60,310)</f>
        <v>310</v>
      </c>
      <c r="R660" s="590">
        <v>5</v>
      </c>
      <c r="S660" s="590">
        <f>IF(B660=2,60,-190)</f>
        <v>-190</v>
      </c>
      <c r="T660" s="590">
        <v>1</v>
      </c>
      <c r="U660" s="590">
        <f>IF(Z660&lt;&gt;"",IF(NOT(ISERROR(FIND("SU",Z660))),VALUE(RIGHT(Z660,1))+4,IF(NOT(ISERROR(FIND("MU20",Z660))),20,IF(NOT(ISERROR(FIND("MU21",Z660))),21,IF(NOT(ISERROR(FIND("MU2",Z660))),2,1)))),"")</f>
        <v>1</v>
      </c>
      <c r="V660" s="583"/>
      <c r="W660" s="186" t="s">
        <v>6</v>
      </c>
      <c r="X660" s="192"/>
      <c r="Y660" s="219">
        <f>IF(NOT(ISERROR(FIND("MU=SU",X660))),1,IF(Z660&lt;&gt;"",IF(NOT(ISERROR(FIND("SU",Z660))),1,0),""))</f>
        <v>0</v>
      </c>
      <c r="Z660" s="217" t="s">
        <v>7</v>
      </c>
      <c r="AA660" s="218"/>
      <c r="AB660" s="77"/>
      <c r="AC660" s="78"/>
      <c r="AD660" s="199"/>
      <c r="AE660" s="91">
        <v>-111.384</v>
      </c>
      <c r="AF660" s="79">
        <v>0.29645500000000002</v>
      </c>
      <c r="AG660" s="79">
        <v>0.14536299999999999</v>
      </c>
      <c r="AH660" s="80">
        <v>0.98287199999999997</v>
      </c>
      <c r="AI660" s="81">
        <v>-0.78132900000000005</v>
      </c>
      <c r="AJ660" s="81">
        <v>-0.48810500000000001</v>
      </c>
      <c r="AK660" s="81">
        <v>-110.664</v>
      </c>
      <c r="AL660" s="81">
        <v>335.35</v>
      </c>
      <c r="AM660" s="503" t="s">
        <v>4516</v>
      </c>
      <c r="AN660" s="480" t="s">
        <v>4517</v>
      </c>
      <c r="AO660" s="83">
        <v>-37.561700000000002</v>
      </c>
      <c r="AP660" s="83">
        <v>0.65380400000000005</v>
      </c>
      <c r="AQ660" s="83">
        <v>0.14318400000000001</v>
      </c>
      <c r="AR660" s="84">
        <v>5.0968499999999996E-4</v>
      </c>
      <c r="AS660" s="85">
        <v>-2.26864</v>
      </c>
      <c r="AT660" s="85">
        <v>4.7042500000000001E-2</v>
      </c>
      <c r="AU660" s="85">
        <v>-53.742100000000001</v>
      </c>
      <c r="AV660" s="85">
        <v>79.755499999999998</v>
      </c>
      <c r="AW660" s="104" t="s">
        <v>4518</v>
      </c>
      <c r="AX660" s="86" t="s">
        <v>4519</v>
      </c>
      <c r="AY660" s="87" t="s">
        <v>1615</v>
      </c>
      <c r="AZ660" s="87" t="s">
        <v>1615</v>
      </c>
      <c r="BA660" s="87" t="s">
        <v>1615</v>
      </c>
      <c r="BB660" s="88" t="s">
        <v>1615</v>
      </c>
      <c r="BC660" s="89" t="s">
        <v>1615</v>
      </c>
      <c r="BD660" s="89" t="s">
        <v>1615</v>
      </c>
      <c r="BE660" s="89" t="s">
        <v>1615</v>
      </c>
      <c r="BF660" s="89" t="s">
        <v>1615</v>
      </c>
      <c r="BG660" s="504" t="s">
        <v>1615</v>
      </c>
      <c r="BH660" s="488" t="s">
        <v>1615</v>
      </c>
      <c r="BI660" s="251" t="s">
        <v>1243</v>
      </c>
      <c r="BJ660" s="252"/>
      <c r="BK660" s="252"/>
      <c r="BL660" s="259"/>
      <c r="BM660" s="230"/>
      <c r="BN660" s="230"/>
      <c r="BO660" s="261"/>
      <c r="BP660" s="231"/>
      <c r="BQ660" s="231"/>
      <c r="BR660" s="263"/>
      <c r="BS660" s="232"/>
      <c r="BT660" s="232"/>
      <c r="BU660" s="230"/>
      <c r="BV660" s="230"/>
      <c r="BW660" s="516"/>
      <c r="BX660" s="516"/>
      <c r="BY660" s="232"/>
      <c r="BZ660" s="235"/>
      <c r="CA660" s="257"/>
      <c r="CB660" s="233"/>
      <c r="CC660" s="230"/>
      <c r="CD660" s="230"/>
      <c r="CE660" s="230"/>
      <c r="CF660" s="230"/>
      <c r="CG660" s="230"/>
      <c r="CH660" s="230"/>
      <c r="CI660" s="230"/>
      <c r="CJ660" s="231"/>
      <c r="CK660" s="231"/>
      <c r="CL660" s="231"/>
      <c r="CM660" s="231"/>
      <c r="CN660" s="231"/>
      <c r="CO660" s="231"/>
      <c r="CP660" s="231"/>
      <c r="CQ660" s="231"/>
      <c r="CR660" s="232"/>
      <c r="CS660" s="232"/>
      <c r="CT660" s="232"/>
      <c r="CU660" s="232"/>
      <c r="CV660" s="232"/>
      <c r="CW660" s="232"/>
      <c r="CX660" s="232"/>
      <c r="CY660" s="234"/>
      <c r="CZ660" s="106"/>
      <c r="DA660" s="106"/>
      <c r="DB660" s="106"/>
      <c r="DC660" s="106"/>
      <c r="DD660" s="106"/>
      <c r="DE660" s="498"/>
      <c r="DF660" s="92"/>
      <c r="DG660" s="107"/>
      <c r="DH660" s="107"/>
      <c r="DI660" s="107"/>
      <c r="DJ660" s="107"/>
      <c r="DK660" s="107"/>
      <c r="DL660" s="107"/>
      <c r="DM660" s="110"/>
      <c r="DN660" s="110"/>
      <c r="DO660" s="110"/>
      <c r="DP660" s="110"/>
      <c r="DQ660" s="110"/>
      <c r="DR660" s="110"/>
      <c r="DS660" s="110"/>
      <c r="DT660" s="110"/>
      <c r="DU660" s="497"/>
      <c r="DV660" s="497"/>
      <c r="DW660" s="497"/>
      <c r="DX660" s="497"/>
      <c r="DY660" s="497"/>
      <c r="DZ660" s="497"/>
      <c r="EA660" s="205"/>
      <c r="EB660" s="99"/>
      <c r="EC660" s="99"/>
      <c r="ED660" s="99"/>
      <c r="EE660" s="99"/>
      <c r="EF660" s="99"/>
      <c r="EG660" s="99"/>
      <c r="EH660" s="99"/>
      <c r="EI660" s="99"/>
      <c r="EJ660" s="99"/>
      <c r="EK660" s="99"/>
      <c r="EL660" s="99"/>
      <c r="EM660" s="99"/>
      <c r="EN660" s="99"/>
      <c r="EO660" s="99"/>
      <c r="EP660" s="99"/>
      <c r="EQ660" s="99"/>
      <c r="ER660" s="99"/>
      <c r="ES660" s="99"/>
      <c r="ET660" s="99"/>
      <c r="EU660" s="99"/>
      <c r="EV660" s="99"/>
      <c r="EW660" s="99"/>
      <c r="EX660" s="119"/>
      <c r="EY660" s="121"/>
      <c r="EZ660" s="454"/>
      <c r="FA660" s="83"/>
      <c r="FB660" s="126"/>
      <c r="FC660" s="116"/>
      <c r="FD660" s="116"/>
      <c r="FE660" s="116"/>
      <c r="FF660" s="116"/>
      <c r="FG660" s="116"/>
      <c r="FH660" s="116"/>
      <c r="FI660" s="116"/>
      <c r="FJ660" s="116"/>
      <c r="FK660" s="116"/>
      <c r="FL660" s="116"/>
      <c r="FM660" s="116"/>
      <c r="FN660" s="116"/>
    </row>
    <row r="661" spans="1:170" s="3" customFormat="1" ht="15" customHeight="1" x14ac:dyDescent="0.2">
      <c r="A661" s="188">
        <v>20140626</v>
      </c>
      <c r="B661" s="188">
        <v>5</v>
      </c>
      <c r="C661" s="189">
        <v>26</v>
      </c>
      <c r="D661" s="189">
        <v>2</v>
      </c>
      <c r="E661" s="189">
        <v>4</v>
      </c>
      <c r="F661" s="189">
        <v>10</v>
      </c>
      <c r="G661" s="191">
        <v>1.9</v>
      </c>
      <c r="H661" s="435">
        <v>0</v>
      </c>
      <c r="I661" s="190">
        <v>10500</v>
      </c>
      <c r="J661" s="101" t="s">
        <v>734</v>
      </c>
      <c r="K661" s="566" t="str">
        <f>IF(B661=2,"Z:\Data\MOOG\HeTao\raw\",IF(B661=5,"Z:\Data\MOOG\Polo\raw\",""))</f>
        <v>Z:\Data\MOOG\Polo\raw\</v>
      </c>
      <c r="L661" s="187" t="s">
        <v>2532</v>
      </c>
      <c r="M661" s="569" t="str">
        <f>IF(NOT(ISERROR(FIND("Training_dt",W661))),"'Plot Psychometric_HH_dt_yuchen'",IF(NOT(ISERROR(FIND("Training",W661))),"'Plot Psychometric_HH'",IF(NOT(ISERROR(FIND("1DAT",W661))),"'Plot Tuning Azimuth_HH'",IF(NOT(ISERROR(FIND("HD_dt",W661))),"'Plot HeadingDiscimination_PSTH_HH_dt_yuchen'",IF(NOT(ISERROR(FIND("HD",W661))),"'Plot HeadingDiscimination_PSTH_HH'",IF(NOT(ISERROR(FIND("MemSac",W661))),"'Memory Saccade Analysis_HH'",IF(NOT(ISERROR(FIND("DelSac",W661))),"'Memory Saccade Analysis_HH'",IF(NOT(ISERROR(FIND("u-stim",W661))),"'Plot Microstim_HH'",""))))))))</f>
        <v>'Plot Tuning Azimuth_HH'</v>
      </c>
      <c r="N661" s="573">
        <v>1</v>
      </c>
      <c r="O661" s="584">
        <v>-1</v>
      </c>
      <c r="P661" s="590">
        <v>4</v>
      </c>
      <c r="Q661" s="590">
        <f>IF(B661=2,60,310)</f>
        <v>310</v>
      </c>
      <c r="R661" s="590">
        <v>5</v>
      </c>
      <c r="S661" s="590">
        <f>IF(B661=2,60,-190)</f>
        <v>-190</v>
      </c>
      <c r="T661" s="590">
        <v>1</v>
      </c>
      <c r="U661" s="590">
        <f>IF(Z661&lt;&gt;"",IF(NOT(ISERROR(FIND("SU",Z661))),VALUE(RIGHT(Z661,1))+4,IF(NOT(ISERROR(FIND("MU20",Z661))),20,IF(NOT(ISERROR(FIND("MU21",Z661))),21,IF(NOT(ISERROR(FIND("MU2",Z661))),2,1)))),"")</f>
        <v>1</v>
      </c>
      <c r="V661" s="583"/>
      <c r="W661" s="186" t="s">
        <v>6</v>
      </c>
      <c r="X661" s="192"/>
      <c r="Y661" s="219">
        <f>IF(NOT(ISERROR(FIND("MU=SU",X661))),1,IF(Z661&lt;&gt;"",IF(NOT(ISERROR(FIND("SU",Z661))),1,0),""))</f>
        <v>0</v>
      </c>
      <c r="Z661" s="217" t="s">
        <v>7</v>
      </c>
      <c r="AA661" s="218"/>
      <c r="AB661" s="77"/>
      <c r="AC661" s="78"/>
      <c r="AD661" s="199"/>
      <c r="AE661" s="91">
        <v>-126.303</v>
      </c>
      <c r="AF661" s="79">
        <v>0.56335599999999997</v>
      </c>
      <c r="AG661" s="79">
        <v>0.223075</v>
      </c>
      <c r="AH661" s="80">
        <v>1.33604E-2</v>
      </c>
      <c r="AI661" s="81">
        <v>0.911744</v>
      </c>
      <c r="AJ661" s="81">
        <v>-1.8692599999999999</v>
      </c>
      <c r="AK661" s="81" t="s">
        <v>1615</v>
      </c>
      <c r="AL661" s="81" t="s">
        <v>1615</v>
      </c>
      <c r="AM661" s="503" t="s">
        <v>4520</v>
      </c>
      <c r="AN661" s="480" t="s">
        <v>4521</v>
      </c>
      <c r="AO661" s="83">
        <v>-57.390799999999999</v>
      </c>
      <c r="AP661" s="83">
        <v>0.54123600000000005</v>
      </c>
      <c r="AQ661" s="83">
        <v>0.23910500000000001</v>
      </c>
      <c r="AR661" s="84">
        <v>2.37021E-2</v>
      </c>
      <c r="AS661" s="85">
        <v>-1.6411100000000001</v>
      </c>
      <c r="AT661" s="85">
        <v>-0.89760200000000001</v>
      </c>
      <c r="AU661" s="85">
        <v>-65.315700000000007</v>
      </c>
      <c r="AV661" s="85">
        <v>102.405</v>
      </c>
      <c r="AW661" s="104" t="s">
        <v>4522</v>
      </c>
      <c r="AX661" s="86" t="s">
        <v>4523</v>
      </c>
      <c r="AY661" s="87" t="s">
        <v>1615</v>
      </c>
      <c r="AZ661" s="87" t="s">
        <v>1615</v>
      </c>
      <c r="BA661" s="87" t="s">
        <v>1615</v>
      </c>
      <c r="BB661" s="88" t="s">
        <v>1615</v>
      </c>
      <c r="BC661" s="89" t="s">
        <v>1615</v>
      </c>
      <c r="BD661" s="89" t="s">
        <v>1615</v>
      </c>
      <c r="BE661" s="89" t="s">
        <v>1615</v>
      </c>
      <c r="BF661" s="89" t="s">
        <v>1615</v>
      </c>
      <c r="BG661" s="504" t="s">
        <v>1615</v>
      </c>
      <c r="BH661" s="488" t="s">
        <v>1615</v>
      </c>
      <c r="BI661" s="251" t="s">
        <v>1243</v>
      </c>
      <c r="BJ661" s="252"/>
      <c r="BK661" s="252"/>
      <c r="BL661" s="259"/>
      <c r="BM661" s="230"/>
      <c r="BN661" s="230"/>
      <c r="BO661" s="261"/>
      <c r="BP661" s="231"/>
      <c r="BQ661" s="231"/>
      <c r="BR661" s="263"/>
      <c r="BS661" s="232"/>
      <c r="BT661" s="232"/>
      <c r="BU661" s="230"/>
      <c r="BV661" s="230"/>
      <c r="BW661" s="516"/>
      <c r="BX661" s="516"/>
      <c r="BY661" s="232"/>
      <c r="BZ661" s="235"/>
      <c r="CA661" s="257"/>
      <c r="CB661" s="233"/>
      <c r="CC661" s="230"/>
      <c r="CD661" s="230"/>
      <c r="CE661" s="230"/>
      <c r="CF661" s="230"/>
      <c r="CG661" s="230"/>
      <c r="CH661" s="230"/>
      <c r="CI661" s="230"/>
      <c r="CJ661" s="231"/>
      <c r="CK661" s="231"/>
      <c r="CL661" s="231"/>
      <c r="CM661" s="231"/>
      <c r="CN661" s="231"/>
      <c r="CO661" s="231"/>
      <c r="CP661" s="231"/>
      <c r="CQ661" s="231"/>
      <c r="CR661" s="232"/>
      <c r="CS661" s="232"/>
      <c r="CT661" s="232"/>
      <c r="CU661" s="232"/>
      <c r="CV661" s="232"/>
      <c r="CW661" s="232"/>
      <c r="CX661" s="232"/>
      <c r="CY661" s="234"/>
      <c r="CZ661" s="106"/>
      <c r="DA661" s="106"/>
      <c r="DB661" s="106"/>
      <c r="DC661" s="106"/>
      <c r="DD661" s="106"/>
      <c r="DE661" s="498"/>
      <c r="DF661" s="92"/>
      <c r="DG661" s="107"/>
      <c r="DH661" s="107"/>
      <c r="DI661" s="107"/>
      <c r="DJ661" s="107"/>
      <c r="DK661" s="107"/>
      <c r="DL661" s="107"/>
      <c r="DM661" s="110"/>
      <c r="DN661" s="110"/>
      <c r="DO661" s="110"/>
      <c r="DP661" s="110"/>
      <c r="DQ661" s="110"/>
      <c r="DR661" s="110"/>
      <c r="DS661" s="110"/>
      <c r="DT661" s="110"/>
      <c r="DU661" s="497"/>
      <c r="DV661" s="497"/>
      <c r="DW661" s="497"/>
      <c r="DX661" s="497"/>
      <c r="DY661" s="497"/>
      <c r="DZ661" s="497"/>
      <c r="EA661" s="288"/>
      <c r="EB661" s="99"/>
      <c r="EC661" s="99"/>
      <c r="ED661" s="99"/>
      <c r="EE661" s="99"/>
      <c r="EF661" s="99"/>
      <c r="EG661" s="99"/>
      <c r="EH661" s="99"/>
      <c r="EI661" s="99"/>
      <c r="EJ661" s="99"/>
      <c r="EK661" s="99"/>
      <c r="EL661" s="99"/>
      <c r="EM661" s="99"/>
      <c r="EN661" s="99"/>
      <c r="EO661" s="99"/>
      <c r="EP661" s="99"/>
      <c r="EQ661" s="99"/>
      <c r="ER661" s="99"/>
      <c r="ES661" s="99"/>
      <c r="ET661" s="99"/>
      <c r="EU661" s="99"/>
      <c r="EV661" s="99"/>
      <c r="EW661" s="99"/>
      <c r="EX661" s="119"/>
      <c r="EY661" s="121"/>
      <c r="EZ661" s="454"/>
      <c r="FA661" s="83"/>
      <c r="FB661" s="126"/>
      <c r="FC661" s="116"/>
      <c r="FD661" s="116"/>
      <c r="FE661" s="116"/>
      <c r="FF661" s="116"/>
      <c r="FG661" s="116"/>
      <c r="FH661" s="116"/>
      <c r="FI661" s="116"/>
      <c r="FJ661" s="116"/>
      <c r="FK661" s="116"/>
      <c r="FL661" s="116"/>
      <c r="FM661" s="116"/>
      <c r="FN661" s="116"/>
    </row>
    <row r="662" spans="1:170" s="3" customFormat="1" ht="15" customHeight="1" x14ac:dyDescent="0.2">
      <c r="A662" s="188">
        <v>20140626</v>
      </c>
      <c r="B662" s="188">
        <v>5</v>
      </c>
      <c r="C662" s="189">
        <v>26</v>
      </c>
      <c r="D662" s="189">
        <v>2</v>
      </c>
      <c r="E662" s="189">
        <v>4</v>
      </c>
      <c r="F662" s="189">
        <v>10</v>
      </c>
      <c r="G662" s="191">
        <v>1.9</v>
      </c>
      <c r="H662" s="435">
        <v>0</v>
      </c>
      <c r="I662" s="190">
        <v>10600</v>
      </c>
      <c r="J662" s="101" t="s">
        <v>734</v>
      </c>
      <c r="K662" s="566" t="str">
        <f>IF(B662=2,"Z:\Data\MOOG\HeTao\raw\",IF(B662=5,"Z:\Data\MOOG\Polo\raw\",""))</f>
        <v>Z:\Data\MOOG\Polo\raw\</v>
      </c>
      <c r="L662" s="187" t="s">
        <v>2533</v>
      </c>
      <c r="M662" s="569" t="str">
        <f>IF(NOT(ISERROR(FIND("Training_dt",W662))),"'Plot Psychometric_HH_dt_yuchen'",IF(NOT(ISERROR(FIND("Training",W662))),"'Plot Psychometric_HH'",IF(NOT(ISERROR(FIND("1DAT",W662))),"'Plot Tuning Azimuth_HH'",IF(NOT(ISERROR(FIND("HD_dt",W662))),"'Plot HeadingDiscimination_PSTH_HH_dt_yuchen'",IF(NOT(ISERROR(FIND("HD",W662))),"'Plot HeadingDiscimination_PSTH_HH'",IF(NOT(ISERROR(FIND("MemSac",W662))),"'Memory Saccade Analysis_HH'",IF(NOT(ISERROR(FIND("DelSac",W662))),"'Memory Saccade Analysis_HH'",IF(NOT(ISERROR(FIND("u-stim",W662))),"'Plot Microstim_HH'",""))))))))</f>
        <v>'Plot Tuning Azimuth_HH'</v>
      </c>
      <c r="N662" s="573">
        <v>1</v>
      </c>
      <c r="O662" s="584">
        <v>-1</v>
      </c>
      <c r="P662" s="590">
        <v>4</v>
      </c>
      <c r="Q662" s="590">
        <f>IF(B662=2,60,310)</f>
        <v>310</v>
      </c>
      <c r="R662" s="590">
        <v>5</v>
      </c>
      <c r="S662" s="590">
        <f>IF(B662=2,60,-190)</f>
        <v>-190</v>
      </c>
      <c r="T662" s="590">
        <v>1</v>
      </c>
      <c r="U662" s="590">
        <f>IF(Z662&lt;&gt;"",IF(NOT(ISERROR(FIND("SU",Z662))),VALUE(RIGHT(Z662,1))+4,IF(NOT(ISERROR(FIND("MU20",Z662))),20,IF(NOT(ISERROR(FIND("MU21",Z662))),21,IF(NOT(ISERROR(FIND("MU2",Z662))),2,1)))),"")</f>
        <v>1</v>
      </c>
      <c r="V662" s="583"/>
      <c r="W662" s="186" t="s">
        <v>6</v>
      </c>
      <c r="X662" s="192"/>
      <c r="Y662" s="219">
        <f>IF(NOT(ISERROR(FIND("MU=SU",X662))),1,IF(Z662&lt;&gt;"",IF(NOT(ISERROR(FIND("SU",Z662))),1,0),""))</f>
        <v>0</v>
      </c>
      <c r="Z662" s="217" t="s">
        <v>7</v>
      </c>
      <c r="AA662" s="218"/>
      <c r="AB662" s="77"/>
      <c r="AC662" s="78"/>
      <c r="AD662" s="199"/>
      <c r="AE662" s="91">
        <v>-142.28</v>
      </c>
      <c r="AF662" s="79">
        <v>0.45067000000000002</v>
      </c>
      <c r="AG662" s="79">
        <v>0.13008700000000001</v>
      </c>
      <c r="AH662" s="80">
        <v>0.48118100000000003</v>
      </c>
      <c r="AI662" s="81">
        <v>-0.25667000000000001</v>
      </c>
      <c r="AJ662" s="81">
        <v>-1.15808</v>
      </c>
      <c r="AK662" s="81" t="s">
        <v>1615</v>
      </c>
      <c r="AL662" s="81" t="s">
        <v>1615</v>
      </c>
      <c r="AM662" s="503" t="s">
        <v>4524</v>
      </c>
      <c r="AN662" s="480" t="s">
        <v>4525</v>
      </c>
      <c r="AO662" s="83">
        <v>-43.261600000000001</v>
      </c>
      <c r="AP662" s="83">
        <v>0.74161500000000002</v>
      </c>
      <c r="AQ662" s="83">
        <v>0.256938</v>
      </c>
      <c r="AR662" s="84">
        <v>2.9639399999999997E-7</v>
      </c>
      <c r="AS662" s="85">
        <v>-3.6950099999999999</v>
      </c>
      <c r="AT662" s="85">
        <v>-1.3892800000000001</v>
      </c>
      <c r="AU662" s="85">
        <v>-56.948999999999998</v>
      </c>
      <c r="AV662" s="85">
        <v>146.499</v>
      </c>
      <c r="AW662" s="104" t="s">
        <v>4526</v>
      </c>
      <c r="AX662" s="86" t="s">
        <v>4527</v>
      </c>
      <c r="AY662" s="87" t="s">
        <v>1615</v>
      </c>
      <c r="AZ662" s="87" t="s">
        <v>1615</v>
      </c>
      <c r="BA662" s="87" t="s">
        <v>1615</v>
      </c>
      <c r="BB662" s="88" t="s">
        <v>1615</v>
      </c>
      <c r="BC662" s="89" t="s">
        <v>1615</v>
      </c>
      <c r="BD662" s="89" t="s">
        <v>1615</v>
      </c>
      <c r="BE662" s="89" t="s">
        <v>1615</v>
      </c>
      <c r="BF662" s="89" t="s">
        <v>1615</v>
      </c>
      <c r="BG662" s="504" t="s">
        <v>1615</v>
      </c>
      <c r="BH662" s="488" t="s">
        <v>1615</v>
      </c>
      <c r="BI662" s="251" t="s">
        <v>1243</v>
      </c>
      <c r="BJ662" s="252"/>
      <c r="BK662" s="252"/>
      <c r="BL662" s="259"/>
      <c r="BM662" s="230"/>
      <c r="BN662" s="230"/>
      <c r="BO662" s="261"/>
      <c r="BP662" s="231"/>
      <c r="BQ662" s="231"/>
      <c r="BR662" s="263"/>
      <c r="BS662" s="232"/>
      <c r="BT662" s="232"/>
      <c r="BU662" s="230"/>
      <c r="BV662" s="230"/>
      <c r="BW662" s="231"/>
      <c r="BX662" s="231"/>
      <c r="BY662" s="232"/>
      <c r="BZ662" s="235"/>
      <c r="CA662" s="257"/>
      <c r="CB662" s="233"/>
      <c r="CC662" s="230"/>
      <c r="CD662" s="230"/>
      <c r="CE662" s="230"/>
      <c r="CF662" s="230"/>
      <c r="CG662" s="230"/>
      <c r="CH662" s="230"/>
      <c r="CI662" s="230"/>
      <c r="CJ662" s="231"/>
      <c r="CK662" s="231"/>
      <c r="CL662" s="231"/>
      <c r="CM662" s="231"/>
      <c r="CN662" s="231"/>
      <c r="CO662" s="231"/>
      <c r="CP662" s="231"/>
      <c r="CQ662" s="231"/>
      <c r="CR662" s="232"/>
      <c r="CS662" s="232"/>
      <c r="CT662" s="232"/>
      <c r="CU662" s="232"/>
      <c r="CV662" s="232"/>
      <c r="CW662" s="232"/>
      <c r="CX662" s="232"/>
      <c r="CY662" s="234"/>
      <c r="CZ662" s="106"/>
      <c r="DA662" s="106"/>
      <c r="DB662" s="106"/>
      <c r="DC662" s="106"/>
      <c r="DD662" s="106"/>
      <c r="DE662" s="498"/>
      <c r="DF662" s="92"/>
      <c r="DG662" s="107"/>
      <c r="DH662" s="107"/>
      <c r="DI662" s="107"/>
      <c r="DJ662" s="107"/>
      <c r="DK662" s="107"/>
      <c r="DL662" s="107"/>
      <c r="DM662" s="110"/>
      <c r="DN662" s="110"/>
      <c r="DO662" s="110"/>
      <c r="DP662" s="110"/>
      <c r="DQ662" s="110"/>
      <c r="DR662" s="110"/>
      <c r="DS662" s="110"/>
      <c r="DT662" s="110"/>
      <c r="DU662" s="497"/>
      <c r="DV662" s="497"/>
      <c r="DW662" s="497"/>
      <c r="DX662" s="497"/>
      <c r="DY662" s="497"/>
      <c r="DZ662" s="497"/>
      <c r="EA662" s="288"/>
      <c r="EB662" s="99"/>
      <c r="EC662" s="99"/>
      <c r="ED662" s="99"/>
      <c r="EE662" s="99"/>
      <c r="EF662" s="99"/>
      <c r="EG662" s="99"/>
      <c r="EH662" s="99"/>
      <c r="EI662" s="99"/>
      <c r="EJ662" s="99"/>
      <c r="EK662" s="99"/>
      <c r="EL662" s="99"/>
      <c r="EM662" s="99"/>
      <c r="EN662" s="99"/>
      <c r="EO662" s="99"/>
      <c r="EP662" s="99"/>
      <c r="EQ662" s="99"/>
      <c r="ER662" s="99"/>
      <c r="ES662" s="99"/>
      <c r="ET662" s="99"/>
      <c r="EU662" s="99"/>
      <c r="EV662" s="99"/>
      <c r="EW662" s="99"/>
      <c r="EX662" s="119"/>
      <c r="EY662" s="121"/>
      <c r="EZ662" s="454"/>
      <c r="FA662" s="83"/>
      <c r="FB662" s="126"/>
      <c r="FC662" s="116"/>
      <c r="FD662" s="116"/>
      <c r="FE662" s="116"/>
      <c r="FF662" s="116"/>
      <c r="FG662" s="116"/>
      <c r="FH662" s="116"/>
      <c r="FI662" s="116"/>
      <c r="FJ662" s="116"/>
      <c r="FK662" s="116"/>
      <c r="FL662" s="116"/>
      <c r="FM662" s="116"/>
      <c r="FN662" s="116"/>
    </row>
    <row r="663" spans="1:170" s="3" customFormat="1" ht="15" customHeight="1" x14ac:dyDescent="0.2">
      <c r="A663" s="188">
        <v>20140626</v>
      </c>
      <c r="B663" s="188">
        <v>5</v>
      </c>
      <c r="C663" s="189">
        <v>26</v>
      </c>
      <c r="D663" s="189">
        <v>2</v>
      </c>
      <c r="E663" s="189">
        <v>4</v>
      </c>
      <c r="F663" s="189">
        <v>10</v>
      </c>
      <c r="G663" s="191">
        <v>1.9</v>
      </c>
      <c r="H663" s="435">
        <v>0</v>
      </c>
      <c r="I663" s="190">
        <v>10700</v>
      </c>
      <c r="J663" s="101" t="s">
        <v>734</v>
      </c>
      <c r="K663" s="566" t="str">
        <f>IF(B663=2,"Z:\Data\MOOG\HeTao\raw\",IF(B663=5,"Z:\Data\MOOG\Polo\raw\",""))</f>
        <v>Z:\Data\MOOG\Polo\raw\</v>
      </c>
      <c r="L663" s="187" t="s">
        <v>2534</v>
      </c>
      <c r="M663" s="569" t="str">
        <f>IF(NOT(ISERROR(FIND("Training_dt",W663))),"'Plot Psychometric_HH_dt_yuchen'",IF(NOT(ISERROR(FIND("Training",W663))),"'Plot Psychometric_HH'",IF(NOT(ISERROR(FIND("1DAT",W663))),"'Plot Tuning Azimuth_HH'",IF(NOT(ISERROR(FIND("HD_dt",W663))),"'Plot HeadingDiscimination_PSTH_HH_dt_yuchen'",IF(NOT(ISERROR(FIND("HD",W663))),"'Plot HeadingDiscimination_PSTH_HH'",IF(NOT(ISERROR(FIND("MemSac",W663))),"'Memory Saccade Analysis_HH'",IF(NOT(ISERROR(FIND("DelSac",W663))),"'Memory Saccade Analysis_HH'",IF(NOT(ISERROR(FIND("u-stim",W663))),"'Plot Microstim_HH'",""))))))))</f>
        <v>'Plot Tuning Azimuth_HH'</v>
      </c>
      <c r="N663" s="573">
        <v>1</v>
      </c>
      <c r="O663" s="584">
        <v>-1</v>
      </c>
      <c r="P663" s="590">
        <v>4</v>
      </c>
      <c r="Q663" s="590">
        <f>IF(B663=2,60,310)</f>
        <v>310</v>
      </c>
      <c r="R663" s="590">
        <v>5</v>
      </c>
      <c r="S663" s="590">
        <f>IF(B663=2,60,-190)</f>
        <v>-190</v>
      </c>
      <c r="T663" s="590">
        <v>1</v>
      </c>
      <c r="U663" s="590">
        <f>IF(Z663&lt;&gt;"",IF(NOT(ISERROR(FIND("SU",Z663))),VALUE(RIGHT(Z663,1))+4,IF(NOT(ISERROR(FIND("MU20",Z663))),20,IF(NOT(ISERROR(FIND("MU21",Z663))),21,IF(NOT(ISERROR(FIND("MU2",Z663))),2,1)))),"")</f>
        <v>1</v>
      </c>
      <c r="V663" s="583"/>
      <c r="W663" s="186" t="s">
        <v>6</v>
      </c>
      <c r="X663" s="192"/>
      <c r="Y663" s="219">
        <f>IF(NOT(ISERROR(FIND("MU=SU",X663))),1,IF(Z663&lt;&gt;"",IF(NOT(ISERROR(FIND("SU",Z663))),1,0),""))</f>
        <v>0</v>
      </c>
      <c r="Z663" s="217" t="s">
        <v>7</v>
      </c>
      <c r="AA663" s="218"/>
      <c r="AB663" s="77"/>
      <c r="AC663" s="78"/>
      <c r="AD663" s="199"/>
      <c r="AE663" s="91">
        <v>-32.67</v>
      </c>
      <c r="AF663" s="79">
        <v>0.43349199999999999</v>
      </c>
      <c r="AG663" s="79">
        <v>0.27413999999999999</v>
      </c>
      <c r="AH663" s="80">
        <v>0.35238000000000003</v>
      </c>
      <c r="AI663" s="81">
        <v>0.18940100000000001</v>
      </c>
      <c r="AJ663" s="81">
        <v>-0.56359999999999999</v>
      </c>
      <c r="AK663" s="81">
        <v>-29.432200000000002</v>
      </c>
      <c r="AL663" s="81">
        <v>281.29599999999999</v>
      </c>
      <c r="AM663" s="503" t="s">
        <v>4528</v>
      </c>
      <c r="AN663" s="480" t="s">
        <v>4529</v>
      </c>
      <c r="AO663" s="83">
        <v>-75.643199999999993</v>
      </c>
      <c r="AP663" s="83">
        <v>0.58177000000000001</v>
      </c>
      <c r="AQ663" s="83">
        <v>0.56972599999999995</v>
      </c>
      <c r="AR663" s="482">
        <v>4.9737999999999996E-4</v>
      </c>
      <c r="AS663" s="483">
        <v>-4.2646199999999999</v>
      </c>
      <c r="AT663" s="483">
        <v>-3.8535499999999998</v>
      </c>
      <c r="AU663" s="483">
        <v>-72.506100000000004</v>
      </c>
      <c r="AV663" s="483">
        <v>177.67500000000001</v>
      </c>
      <c r="AW663" s="496" t="s">
        <v>4530</v>
      </c>
      <c r="AX663" s="484" t="s">
        <v>4531</v>
      </c>
      <c r="AY663" s="87" t="s">
        <v>1615</v>
      </c>
      <c r="AZ663" s="87" t="s">
        <v>1615</v>
      </c>
      <c r="BA663" s="87" t="s">
        <v>1615</v>
      </c>
      <c r="BB663" s="88" t="s">
        <v>1615</v>
      </c>
      <c r="BC663" s="89" t="s">
        <v>1615</v>
      </c>
      <c r="BD663" s="89" t="s">
        <v>1615</v>
      </c>
      <c r="BE663" s="89" t="s">
        <v>1615</v>
      </c>
      <c r="BF663" s="89" t="s">
        <v>1615</v>
      </c>
      <c r="BG663" s="504" t="s">
        <v>1615</v>
      </c>
      <c r="BH663" s="488" t="s">
        <v>1615</v>
      </c>
      <c r="BI663" s="251" t="s">
        <v>1243</v>
      </c>
      <c r="BJ663" s="252"/>
      <c r="BK663" s="252"/>
      <c r="BL663" s="259"/>
      <c r="BM663" s="230"/>
      <c r="BN663" s="230"/>
      <c r="BO663" s="261"/>
      <c r="BP663" s="231"/>
      <c r="BQ663" s="231"/>
      <c r="BR663" s="263"/>
      <c r="BS663" s="232"/>
      <c r="BT663" s="232"/>
      <c r="BU663" s="230"/>
      <c r="BV663" s="230"/>
      <c r="BW663" s="231"/>
      <c r="BX663" s="231"/>
      <c r="BY663" s="232"/>
      <c r="BZ663" s="235"/>
      <c r="CA663" s="257"/>
      <c r="CB663" s="233"/>
      <c r="CC663" s="230"/>
      <c r="CD663" s="230"/>
      <c r="CE663" s="230"/>
      <c r="CF663" s="230"/>
      <c r="CG663" s="230"/>
      <c r="CH663" s="230"/>
      <c r="CI663" s="230"/>
      <c r="CJ663" s="231"/>
      <c r="CK663" s="231"/>
      <c r="CL663" s="231"/>
      <c r="CM663" s="231"/>
      <c r="CN663" s="231"/>
      <c r="CO663" s="231"/>
      <c r="CP663" s="231"/>
      <c r="CQ663" s="231"/>
      <c r="CR663" s="232"/>
      <c r="CS663" s="232"/>
      <c r="CT663" s="232"/>
      <c r="CU663" s="232"/>
      <c r="CV663" s="232"/>
      <c r="CW663" s="232"/>
      <c r="CX663" s="232"/>
      <c r="CY663" s="234"/>
      <c r="CZ663" s="106"/>
      <c r="DA663" s="106"/>
      <c r="DB663" s="106"/>
      <c r="DC663" s="106"/>
      <c r="DD663" s="106"/>
      <c r="DE663" s="498"/>
      <c r="DF663" s="92"/>
      <c r="DG663" s="107"/>
      <c r="DH663" s="107"/>
      <c r="DI663" s="107"/>
      <c r="DJ663" s="107"/>
      <c r="DK663" s="107"/>
      <c r="DL663" s="107"/>
      <c r="DM663" s="110"/>
      <c r="DN663" s="110"/>
      <c r="DO663" s="110"/>
      <c r="DP663" s="110"/>
      <c r="DQ663" s="110"/>
      <c r="DR663" s="110"/>
      <c r="DS663" s="110"/>
      <c r="DT663" s="110"/>
      <c r="DU663" s="497"/>
      <c r="DV663" s="497"/>
      <c r="DW663" s="497"/>
      <c r="DX663" s="497"/>
      <c r="DY663" s="497"/>
      <c r="DZ663" s="497"/>
      <c r="EA663" s="205"/>
      <c r="EB663" s="99"/>
      <c r="EC663" s="99"/>
      <c r="ED663" s="99"/>
      <c r="EE663" s="492"/>
      <c r="EF663" s="492"/>
      <c r="EG663" s="99"/>
      <c r="EH663" s="99"/>
      <c r="EI663" s="99"/>
      <c r="EJ663" s="99"/>
      <c r="EK663" s="99"/>
      <c r="EL663" s="99"/>
      <c r="EM663" s="99"/>
      <c r="EN663" s="99"/>
      <c r="EO663" s="99"/>
      <c r="EP663" s="99"/>
      <c r="EQ663" s="99"/>
      <c r="ER663" s="99"/>
      <c r="ES663" s="99"/>
      <c r="ET663" s="99"/>
      <c r="EU663" s="99"/>
      <c r="EV663" s="99"/>
      <c r="EW663" s="99"/>
      <c r="EX663" s="119"/>
      <c r="EY663" s="121"/>
      <c r="EZ663" s="454"/>
      <c r="FA663" s="83"/>
      <c r="FB663" s="126"/>
      <c r="FC663" s="116"/>
      <c r="FD663" s="116"/>
      <c r="FE663" s="116"/>
      <c r="FF663" s="116"/>
      <c r="FG663" s="116"/>
      <c r="FH663" s="116"/>
      <c r="FI663" s="116"/>
      <c r="FJ663" s="116"/>
      <c r="FK663" s="116"/>
      <c r="FL663" s="116"/>
      <c r="FM663" s="116"/>
      <c r="FN663" s="116"/>
    </row>
    <row r="664" spans="1:170" s="3" customFormat="1" ht="15" customHeight="1" x14ac:dyDescent="0.2">
      <c r="A664" s="188">
        <v>20140626</v>
      </c>
      <c r="B664" s="188">
        <v>5</v>
      </c>
      <c r="C664" s="189">
        <v>26</v>
      </c>
      <c r="D664" s="189">
        <v>2</v>
      </c>
      <c r="E664" s="189">
        <v>4</v>
      </c>
      <c r="F664" s="189">
        <v>10</v>
      </c>
      <c r="G664" s="191">
        <v>1.9</v>
      </c>
      <c r="H664" s="435">
        <v>0</v>
      </c>
      <c r="I664" s="190">
        <v>10550</v>
      </c>
      <c r="J664" s="101" t="s">
        <v>734</v>
      </c>
      <c r="K664" s="566" t="str">
        <f>IF(B664=2,"Z:\Data\MOOG\HeTao\raw\",IF(B664=5,"Z:\Data\MOOG\Polo\raw\",""))</f>
        <v>Z:\Data\MOOG\Polo\raw\</v>
      </c>
      <c r="L664" s="187" t="s">
        <v>2535</v>
      </c>
      <c r="M664" s="569" t="str">
        <f>IF(NOT(ISERROR(FIND("Training_dt",W664))),"'Plot Psychometric_HH_dt_yuchen'",IF(NOT(ISERROR(FIND("Training",W664))),"'Plot Psychometric_HH'",IF(NOT(ISERROR(FIND("1DAT",W664))),"'Plot Tuning Azimuth_HH'",IF(NOT(ISERROR(FIND("HD_dt",W664))),"'Plot HeadingDiscimination_PSTH_HH_dt_yuchen'",IF(NOT(ISERROR(FIND("HD",W664))),"'Plot HeadingDiscimination_PSTH_HH'",IF(NOT(ISERROR(FIND("MemSac",W664))),"'Memory Saccade Analysis_HH'",IF(NOT(ISERROR(FIND("DelSac",W664))),"'Memory Saccade Analysis_HH'",IF(NOT(ISERROR(FIND("u-stim",W664))),"'Plot Microstim_HH'",""))))))))</f>
        <v>'Plot Tuning Azimuth_HH'</v>
      </c>
      <c r="N664" s="573">
        <v>1</v>
      </c>
      <c r="O664" s="584">
        <v>-1</v>
      </c>
      <c r="P664" s="590">
        <v>4</v>
      </c>
      <c r="Q664" s="590">
        <f>IF(B664=2,60,310)</f>
        <v>310</v>
      </c>
      <c r="R664" s="590">
        <v>5</v>
      </c>
      <c r="S664" s="590">
        <f>IF(B664=2,60,-190)</f>
        <v>-190</v>
      </c>
      <c r="T664" s="590">
        <v>1</v>
      </c>
      <c r="U664" s="590">
        <f>IF(Z664&lt;&gt;"",IF(NOT(ISERROR(FIND("SU",Z664))),VALUE(RIGHT(Z664,1))+4,IF(NOT(ISERROR(FIND("MU20",Z664))),20,IF(NOT(ISERROR(FIND("MU21",Z664))),21,IF(NOT(ISERROR(FIND("MU2",Z664))),2,1)))),"")</f>
        <v>1</v>
      </c>
      <c r="V664" s="583"/>
      <c r="W664" s="186" t="s">
        <v>6</v>
      </c>
      <c r="X664" s="192"/>
      <c r="Y664" s="219">
        <f>IF(NOT(ISERROR(FIND("MU=SU",X664))),1,IF(Z664&lt;&gt;"",IF(NOT(ISERROR(FIND("SU",Z664))),1,0),""))</f>
        <v>0</v>
      </c>
      <c r="Z664" s="217" t="s">
        <v>7</v>
      </c>
      <c r="AA664" s="218"/>
      <c r="AB664" s="77"/>
      <c r="AC664" s="78"/>
      <c r="AD664" s="199"/>
      <c r="AE664" s="91">
        <v>10.0946</v>
      </c>
      <c r="AF664" s="79">
        <v>0.53224300000000002</v>
      </c>
      <c r="AG664" s="79">
        <v>0.28618300000000002</v>
      </c>
      <c r="AH664" s="80">
        <v>0.22777900000000001</v>
      </c>
      <c r="AI664" s="81">
        <v>0.82057599999999997</v>
      </c>
      <c r="AJ664" s="81">
        <v>1.27515</v>
      </c>
      <c r="AK664" s="81" t="s">
        <v>1615</v>
      </c>
      <c r="AL664" s="81" t="s">
        <v>1615</v>
      </c>
      <c r="AM664" s="503" t="s">
        <v>4532</v>
      </c>
      <c r="AN664" s="480" t="s">
        <v>4533</v>
      </c>
      <c r="AO664" s="83">
        <v>-83.090100000000007</v>
      </c>
      <c r="AP664" s="83">
        <v>0.65115000000000001</v>
      </c>
      <c r="AQ664" s="83">
        <v>0.33003900000000003</v>
      </c>
      <c r="AR664" s="84">
        <v>7.8429499999999996E-4</v>
      </c>
      <c r="AS664" s="85">
        <v>-4.47011</v>
      </c>
      <c r="AT664" s="85">
        <v>-4.0295500000000004</v>
      </c>
      <c r="AU664" s="85">
        <v>-83.981899999999996</v>
      </c>
      <c r="AV664" s="85">
        <v>108.122</v>
      </c>
      <c r="AW664" s="104" t="s">
        <v>4534</v>
      </c>
      <c r="AX664" s="86" t="s">
        <v>4535</v>
      </c>
      <c r="AY664" s="87">
        <v>-79.594700000000003</v>
      </c>
      <c r="AZ664" s="87">
        <v>0.69852499999999995</v>
      </c>
      <c r="BA664" s="87">
        <v>0.33079599999999998</v>
      </c>
      <c r="BB664" s="88">
        <v>4.0410500000000002E-5</v>
      </c>
      <c r="BC664" s="89">
        <v>-3.1833800000000001</v>
      </c>
      <c r="BD664" s="89">
        <v>-3.63049</v>
      </c>
      <c r="BE664" s="89">
        <v>-80.228999999999999</v>
      </c>
      <c r="BF664" s="89">
        <v>145.05699999999999</v>
      </c>
      <c r="BG664" s="504" t="s">
        <v>4536</v>
      </c>
      <c r="BH664" s="488" t="s">
        <v>4537</v>
      </c>
      <c r="BI664" s="251" t="s">
        <v>1243</v>
      </c>
      <c r="BJ664" s="252"/>
      <c r="BK664" s="252"/>
      <c r="BL664" s="259"/>
      <c r="BM664" s="230"/>
      <c r="BN664" s="230"/>
      <c r="BO664" s="261"/>
      <c r="BP664" s="231"/>
      <c r="BQ664" s="231"/>
      <c r="BR664" s="263"/>
      <c r="BS664" s="232"/>
      <c r="BT664" s="232"/>
      <c r="BU664" s="230"/>
      <c r="BV664" s="230"/>
      <c r="BW664" s="231"/>
      <c r="BX664" s="231"/>
      <c r="BY664" s="232"/>
      <c r="BZ664" s="235"/>
      <c r="CA664" s="257"/>
      <c r="CB664" s="233"/>
      <c r="CC664" s="230"/>
      <c r="CD664" s="230"/>
      <c r="CE664" s="230"/>
      <c r="CF664" s="230"/>
      <c r="CG664" s="230"/>
      <c r="CH664" s="230"/>
      <c r="CI664" s="230"/>
      <c r="CJ664" s="231"/>
      <c r="CK664" s="231"/>
      <c r="CL664" s="231"/>
      <c r="CM664" s="231"/>
      <c r="CN664" s="231"/>
      <c r="CO664" s="231"/>
      <c r="CP664" s="231"/>
      <c r="CQ664" s="231"/>
      <c r="CR664" s="232"/>
      <c r="CS664" s="232"/>
      <c r="CT664" s="232"/>
      <c r="CU664" s="232"/>
      <c r="CV664" s="232"/>
      <c r="CW664" s="232"/>
      <c r="CX664" s="232"/>
      <c r="CY664" s="234"/>
      <c r="CZ664" s="106"/>
      <c r="DA664" s="106"/>
      <c r="DB664" s="106"/>
      <c r="DC664" s="106"/>
      <c r="DD664" s="106"/>
      <c r="DE664" s="498"/>
      <c r="DF664" s="92"/>
      <c r="DG664" s="107"/>
      <c r="DH664" s="107"/>
      <c r="DI664" s="107"/>
      <c r="DJ664" s="107"/>
      <c r="DK664" s="107"/>
      <c r="DL664" s="107"/>
      <c r="DM664" s="110"/>
      <c r="DN664" s="110"/>
      <c r="DO664" s="110"/>
      <c r="DP664" s="110"/>
      <c r="DQ664" s="110"/>
      <c r="DR664" s="110"/>
      <c r="DS664" s="110"/>
      <c r="DT664" s="110"/>
      <c r="DU664" s="497"/>
      <c r="DV664" s="497"/>
      <c r="DW664" s="497"/>
      <c r="DX664" s="497"/>
      <c r="DY664" s="497"/>
      <c r="DZ664" s="497"/>
      <c r="EA664" s="185"/>
      <c r="EB664" s="99"/>
      <c r="EC664" s="99"/>
      <c r="ED664" s="99"/>
      <c r="EE664" s="99"/>
      <c r="EF664" s="492"/>
      <c r="EG664" s="99"/>
      <c r="EH664" s="99"/>
      <c r="EI664" s="99"/>
      <c r="EJ664" s="99"/>
      <c r="EK664" s="99"/>
      <c r="EL664" s="99"/>
      <c r="EM664" s="99"/>
      <c r="EN664" s="99"/>
      <c r="EO664" s="99"/>
      <c r="EP664" s="99"/>
      <c r="EQ664" s="99"/>
      <c r="ER664" s="99"/>
      <c r="ES664" s="99"/>
      <c r="ET664" s="99"/>
      <c r="EU664" s="99"/>
      <c r="EV664" s="99"/>
      <c r="EW664" s="99"/>
      <c r="EX664" s="119"/>
      <c r="EY664" s="121"/>
      <c r="EZ664" s="454"/>
      <c r="FA664" s="83"/>
      <c r="FB664" s="126"/>
      <c r="FC664" s="116"/>
      <c r="FD664" s="116"/>
      <c r="FE664" s="116"/>
      <c r="FF664" s="116"/>
      <c r="FG664" s="116"/>
      <c r="FH664" s="116"/>
      <c r="FI664" s="116"/>
      <c r="FJ664" s="116"/>
      <c r="FK664" s="116"/>
      <c r="FL664" s="116"/>
      <c r="FM664" s="116"/>
      <c r="FN664" s="116"/>
    </row>
    <row r="665" spans="1:170" s="3" customFormat="1" ht="15" customHeight="1" x14ac:dyDescent="0.2">
      <c r="A665" s="188">
        <v>20140626</v>
      </c>
      <c r="B665" s="188">
        <v>5</v>
      </c>
      <c r="C665" s="189">
        <v>26</v>
      </c>
      <c r="D665" s="189">
        <v>2</v>
      </c>
      <c r="E665" s="189">
        <v>4</v>
      </c>
      <c r="F665" s="189">
        <v>10</v>
      </c>
      <c r="G665" s="191">
        <v>1.9</v>
      </c>
      <c r="H665" s="435">
        <v>0</v>
      </c>
      <c r="I665" s="190">
        <v>10550</v>
      </c>
      <c r="J665" s="101" t="s">
        <v>734</v>
      </c>
      <c r="K665" s="566" t="str">
        <f>IF(B665=2,"Z:\Data\MOOG\HeTao\raw\",IF(B665=5,"Z:\Data\MOOG\Polo\raw\",""))</f>
        <v>Z:\Data\MOOG\Polo\raw\</v>
      </c>
      <c r="L665" s="187" t="s">
        <v>2536</v>
      </c>
      <c r="M665" s="569" t="str">
        <f>IF(NOT(ISERROR(FIND("Training_dt",W665))),"'Plot Psychometric_HH_dt_yuchen'",IF(NOT(ISERROR(FIND("Training",W665))),"'Plot Psychometric_HH'",IF(NOT(ISERROR(FIND("1DAT",W665))),"'Plot Tuning Azimuth_HH'",IF(NOT(ISERROR(FIND("HD_dt",W665))),"'Plot HeadingDiscimination_PSTH_HH_dt_yuchen'",IF(NOT(ISERROR(FIND("HD",W665))),"'Plot HeadingDiscimination_PSTH_HH'",IF(NOT(ISERROR(FIND("MemSac",W665))),"'Memory Saccade Analysis_HH'",IF(NOT(ISERROR(FIND("DelSac",W665))),"'Memory Saccade Analysis_HH'",IF(NOT(ISERROR(FIND("u-stim",W665))),"'Plot Microstim_HH'",""))))))))</f>
        <v>'Plot Microstim_HH'</v>
      </c>
      <c r="N665" s="573">
        <v>1</v>
      </c>
      <c r="O665" s="584">
        <v>-1</v>
      </c>
      <c r="P665" s="590">
        <v>4</v>
      </c>
      <c r="Q665" s="590">
        <f>IF(B665=2,60,310)</f>
        <v>310</v>
      </c>
      <c r="R665" s="590">
        <v>5</v>
      </c>
      <c r="S665" s="590">
        <f>IF(B665=2,60,-190)</f>
        <v>-190</v>
      </c>
      <c r="T665" s="590">
        <v>1</v>
      </c>
      <c r="U665" s="590">
        <f>IF(Z665&lt;&gt;"",IF(NOT(ISERROR(FIND("SU",Z665))),VALUE(RIGHT(Z665,1))+4,IF(NOT(ISERROR(FIND("MU20",Z665))),20,IF(NOT(ISERROR(FIND("MU21",Z665))),21,IF(NOT(ISERROR(FIND("MU2",Z665))),2,1)))),"")</f>
        <v>1</v>
      </c>
      <c r="V665" s="583"/>
      <c r="W665" s="186" t="s">
        <v>24</v>
      </c>
      <c r="X665" s="192"/>
      <c r="Y665" s="219">
        <f>IF(NOT(ISERROR(FIND("MU=SU",X665))),1,IF(Z665&lt;&gt;"",IF(NOT(ISERROR(FIND("SU",Z665))),1,0),""))</f>
        <v>0</v>
      </c>
      <c r="Z665" s="217" t="s">
        <v>1981</v>
      </c>
      <c r="AA665" s="218"/>
      <c r="AB665" s="77"/>
      <c r="AC665" s="78"/>
      <c r="AD665" s="199"/>
      <c r="AE665" s="91">
        <v>-126.303</v>
      </c>
      <c r="AF665" s="79">
        <v>0.56335599999999997</v>
      </c>
      <c r="AG665" s="79">
        <v>0.223075</v>
      </c>
      <c r="AH665" s="80">
        <v>3.2677100000000001E-2</v>
      </c>
      <c r="AI665" s="81">
        <v>0.911744</v>
      </c>
      <c r="AJ665" s="81">
        <v>-1.8692599999999999</v>
      </c>
      <c r="AK665" s="81" t="s">
        <v>70</v>
      </c>
      <c r="AL665" s="81" t="s">
        <v>70</v>
      </c>
      <c r="AM665" s="503" t="s">
        <v>2735</v>
      </c>
      <c r="AN665" s="480" t="s">
        <v>2736</v>
      </c>
      <c r="AO665" s="83">
        <v>-57.390799999999999</v>
      </c>
      <c r="AP665" s="83">
        <v>0.54123600000000005</v>
      </c>
      <c r="AQ665" s="83">
        <v>0.23910500000000001</v>
      </c>
      <c r="AR665" s="482">
        <v>2.37021E-2</v>
      </c>
      <c r="AS665" s="483">
        <v>-1.6411100000000001</v>
      </c>
      <c r="AT665" s="483">
        <v>-0.89760200000000001</v>
      </c>
      <c r="AU665" s="483">
        <v>-65.315700000000007</v>
      </c>
      <c r="AV665" s="483">
        <v>102.405</v>
      </c>
      <c r="AW665" s="496" t="s">
        <v>2737</v>
      </c>
      <c r="AX665" s="484" t="s">
        <v>2738</v>
      </c>
      <c r="AY665" s="87">
        <v>-79.594700000000003</v>
      </c>
      <c r="AZ665" s="87">
        <v>0.69852499999999995</v>
      </c>
      <c r="BA665" s="87">
        <v>0.33079599999999998</v>
      </c>
      <c r="BB665" s="88">
        <v>4.0410500000000002E-5</v>
      </c>
      <c r="BC665" s="89">
        <v>-3.1833800000000001</v>
      </c>
      <c r="BD665" s="89">
        <v>-3.63049</v>
      </c>
      <c r="BE665" s="89">
        <v>-80.228999999999999</v>
      </c>
      <c r="BF665" s="89">
        <v>145.05699999999999</v>
      </c>
      <c r="BG665" s="504" t="s">
        <v>2743</v>
      </c>
      <c r="BH665" s="488" t="s">
        <v>2744</v>
      </c>
      <c r="BI665" s="251">
        <v>20</v>
      </c>
      <c r="BJ665" s="252">
        <v>2</v>
      </c>
      <c r="BK665" s="252">
        <v>0</v>
      </c>
      <c r="BL665" s="259">
        <v>0.5</v>
      </c>
      <c r="BM665" s="230">
        <f>IF(CD665&lt;&gt;"",IF(ISNUMBER(CD665),(CD665-CB665)*IF(AE665&lt;0,1,-1),"nan"),"")</f>
        <v>0.34748000000000001</v>
      </c>
      <c r="BN665" s="230">
        <f>IF(CE665&lt;&gt;"",IF(ISNUMBER(CE665),CE665/CC665,"nan"),"")</f>
        <v>0.83871945705478768</v>
      </c>
      <c r="BO665" s="261">
        <v>1</v>
      </c>
      <c r="BP665" s="231">
        <f>IF(CL665&lt;&gt;"",IF(ISNUMBER(CL665),(CL665-CJ665)*IF(AO665&lt;0,1,-1),"nan"),"")</f>
        <v>-0.63270000000000004</v>
      </c>
      <c r="BQ665" s="231">
        <f>IF(CM665&lt;&gt;"",IF(ISNUMBER(CM665),CM665/CK665,"nan"),"")</f>
        <v>1.478345084297761</v>
      </c>
      <c r="BR665" s="263">
        <v>1</v>
      </c>
      <c r="BS665" s="232">
        <f>IF(CT665&lt;&gt;"",IF(ISNUMBER(CT665),(CT665-CR665)*IF(AY665&lt;0,1,-1),"nan"),"")</f>
        <v>0.1208800000000001</v>
      </c>
      <c r="BT665" s="232">
        <f>IF(CU665&lt;&gt;"",IF(ISNUMBER(CU665),CU665/CS665,"nan"),"")</f>
        <v>1.1899249299187533</v>
      </c>
      <c r="BU665" s="503"/>
      <c r="BV665" s="503"/>
      <c r="BW665" s="496"/>
      <c r="BX665" s="496"/>
      <c r="BY665" s="232"/>
      <c r="BZ665" s="235"/>
      <c r="CA665" s="257">
        <v>11</v>
      </c>
      <c r="CB665" s="233">
        <v>1.4757899999999999</v>
      </c>
      <c r="CC665" s="230">
        <v>7.6854899999999997</v>
      </c>
      <c r="CD665" s="230">
        <v>1.8232699999999999</v>
      </c>
      <c r="CE665" s="230">
        <v>6.44597</v>
      </c>
      <c r="CF665" s="230">
        <v>0.64744800000000002</v>
      </c>
      <c r="CG665" s="230">
        <v>0.57222099999999998</v>
      </c>
      <c r="CH665" s="230" t="s">
        <v>2800</v>
      </c>
      <c r="CI665" s="230" t="s">
        <v>2801</v>
      </c>
      <c r="CJ665" s="231">
        <v>2.0601400000000001</v>
      </c>
      <c r="CK665" s="231">
        <v>3.2990200000000001</v>
      </c>
      <c r="CL665" s="231">
        <v>1.42744</v>
      </c>
      <c r="CM665" s="231">
        <v>4.8770899999999999</v>
      </c>
      <c r="CN665" s="231">
        <v>0.16080700000000001</v>
      </c>
      <c r="CO665" s="231">
        <v>0.181422</v>
      </c>
      <c r="CP665" s="231" t="s">
        <v>2802</v>
      </c>
      <c r="CQ665" s="231" t="s">
        <v>2803</v>
      </c>
      <c r="CR665" s="232">
        <v>1.8680099999999999</v>
      </c>
      <c r="CS665" s="232">
        <v>4.2093999999999996</v>
      </c>
      <c r="CT665" s="232">
        <v>1.98889</v>
      </c>
      <c r="CU665" s="232">
        <v>5.0088699999999999</v>
      </c>
      <c r="CV665" s="232">
        <v>0.83440099999999995</v>
      </c>
      <c r="CW665" s="232">
        <v>0.53854299999999999</v>
      </c>
      <c r="CX665" s="232" t="s">
        <v>2804</v>
      </c>
      <c r="CY665" s="234" t="s">
        <v>2805</v>
      </c>
      <c r="CZ665" s="106"/>
      <c r="DA665" s="106"/>
      <c r="DB665" s="106"/>
      <c r="DC665" s="106"/>
      <c r="DD665" s="106"/>
      <c r="DE665" s="498"/>
      <c r="DF665" s="92"/>
      <c r="DG665" s="107"/>
      <c r="DH665" s="107"/>
      <c r="DI665" s="107"/>
      <c r="DJ665" s="107"/>
      <c r="DK665" s="107"/>
      <c r="DL665" s="107"/>
      <c r="DM665" s="110"/>
      <c r="DN665" s="110"/>
      <c r="DO665" s="110"/>
      <c r="DP665" s="110"/>
      <c r="DQ665" s="110"/>
      <c r="DR665" s="110"/>
      <c r="DS665" s="110"/>
      <c r="DT665" s="110"/>
      <c r="DU665" s="497"/>
      <c r="DV665" s="497"/>
      <c r="DW665" s="497"/>
      <c r="DX665" s="497"/>
      <c r="DY665" s="497"/>
      <c r="DZ665" s="497"/>
      <c r="EA665" s="185"/>
      <c r="EB665" s="99"/>
      <c r="EC665" s="99"/>
      <c r="ED665" s="99"/>
      <c r="EE665" s="99"/>
      <c r="EF665" s="99"/>
      <c r="EG665" s="99"/>
      <c r="EH665" s="99"/>
      <c r="EI665" s="99"/>
      <c r="EJ665" s="99"/>
      <c r="EK665" s="99"/>
      <c r="EL665" s="99"/>
      <c r="EM665" s="99"/>
      <c r="EN665" s="99"/>
      <c r="EO665" s="99"/>
      <c r="EP665" s="99"/>
      <c r="EQ665" s="99"/>
      <c r="ER665" s="99"/>
      <c r="ES665" s="99"/>
      <c r="ET665" s="99"/>
      <c r="EU665" s="99"/>
      <c r="EV665" s="99"/>
      <c r="EW665" s="99"/>
      <c r="EX665" s="119"/>
      <c r="EY665" s="121"/>
      <c r="EZ665" s="454"/>
      <c r="FA665" s="83"/>
      <c r="FB665" s="126"/>
      <c r="FC665" s="116"/>
      <c r="FD665" s="116"/>
      <c r="FE665" s="116"/>
      <c r="FF665" s="116"/>
      <c r="FG665" s="116"/>
      <c r="FH665" s="116"/>
      <c r="FI665" s="116"/>
      <c r="FJ665" s="116"/>
      <c r="FK665" s="116"/>
      <c r="FL665" s="116"/>
      <c r="FM665" s="116"/>
      <c r="FN665" s="116"/>
    </row>
    <row r="666" spans="1:170" s="3" customFormat="1" ht="15" customHeight="1" x14ac:dyDescent="0.2">
      <c r="A666" s="155">
        <v>20140704</v>
      </c>
      <c r="B666" s="155">
        <v>5</v>
      </c>
      <c r="C666" s="156">
        <v>27</v>
      </c>
      <c r="D666" s="156">
        <v>2</v>
      </c>
      <c r="E666" s="156">
        <v>6</v>
      </c>
      <c r="F666" s="156">
        <v>11</v>
      </c>
      <c r="G666" s="158">
        <v>1.9</v>
      </c>
      <c r="H666" s="435">
        <v>0</v>
      </c>
      <c r="I666" s="157">
        <v>8833</v>
      </c>
      <c r="J666" s="101" t="s">
        <v>1979</v>
      </c>
      <c r="K666" s="566" t="str">
        <f>IF(B666=2,"Z:\Data\MOOG\HeTao\raw\",IF(B666=5,"Z:\Data\MOOG\Polo\raw\",""))</f>
        <v>Z:\Data\MOOG\Polo\raw\</v>
      </c>
      <c r="L666" s="154" t="s">
        <v>2520</v>
      </c>
      <c r="M666" s="569" t="str">
        <f>IF(NOT(ISERROR(FIND("Training_dt",W666))),"'Plot Psychometric_HH_dt_yuchen'",IF(NOT(ISERROR(FIND("Training",W666))),"'Plot Psychometric_HH'",IF(NOT(ISERROR(FIND("1DAT",W666))),"'Plot Tuning Azimuth_HH'",IF(NOT(ISERROR(FIND("HD_dt",W666))),"'Plot HeadingDiscimination_PSTH_HH_dt_yuchen'",IF(NOT(ISERROR(FIND("HD",W666))),"'Plot HeadingDiscimination_PSTH_HH'",IF(NOT(ISERROR(FIND("MemSac",W666))),"'Memory Saccade Analysis_HH'",IF(NOT(ISERROR(FIND("DelSac",W666))),"'Memory Saccade Analysis_HH'",IF(NOT(ISERROR(FIND("u-stim",W666))),"'Plot Microstim_HH'",""))))))))</f>
        <v>'Memory Saccade Analysis_HH'</v>
      </c>
      <c r="N666" s="573">
        <v>1</v>
      </c>
      <c r="O666" s="584">
        <v>-1</v>
      </c>
      <c r="P666" s="590">
        <v>4</v>
      </c>
      <c r="Q666" s="590">
        <f>IF(B666=2,60,310)</f>
        <v>310</v>
      </c>
      <c r="R666" s="590">
        <v>5</v>
      </c>
      <c r="S666" s="590">
        <f>IF(B666=2,60,-190)</f>
        <v>-190</v>
      </c>
      <c r="T666" s="590">
        <v>1</v>
      </c>
      <c r="U666" s="590">
        <f>IF(Z666&lt;&gt;"",IF(NOT(ISERROR(FIND("SU",Z666))),VALUE(RIGHT(Z666,1))+4,IF(NOT(ISERROR(FIND("MU20",Z666))),20,IF(NOT(ISERROR(FIND("MU21",Z666))),21,IF(NOT(ISERROR(FIND("MU2",Z666))),2,1)))),"")</f>
        <v>5</v>
      </c>
      <c r="V666" s="583"/>
      <c r="W666" s="170" t="s">
        <v>1680</v>
      </c>
      <c r="X666" s="192"/>
      <c r="Y666" s="219">
        <f>IF(NOT(ISERROR(FIND("MU=SU",X666))),1,IF(Z666&lt;&gt;"",IF(NOT(ISERROR(FIND("SU",Z666))),1,0),""))</f>
        <v>1</v>
      </c>
      <c r="Z666" s="217" t="s">
        <v>43</v>
      </c>
      <c r="AA666" s="218">
        <v>1709</v>
      </c>
      <c r="AB666" s="77">
        <v>11.406499999999999</v>
      </c>
      <c r="AC666" s="78" t="s">
        <v>2521</v>
      </c>
      <c r="AD666" s="199"/>
      <c r="AE666" s="91"/>
      <c r="AF666" s="79"/>
      <c r="AG666" s="79"/>
      <c r="AH666" s="80"/>
      <c r="AI666" s="81"/>
      <c r="AJ666" s="81"/>
      <c r="AK666" s="81"/>
      <c r="AL666" s="81"/>
      <c r="AM666" s="503"/>
      <c r="AN666" s="480"/>
      <c r="AO666" s="83"/>
      <c r="AP666" s="83"/>
      <c r="AQ666" s="83"/>
      <c r="AR666" s="84"/>
      <c r="AS666" s="85"/>
      <c r="AT666" s="85"/>
      <c r="AU666" s="85"/>
      <c r="AV666" s="85"/>
      <c r="AW666" s="104"/>
      <c r="AX666" s="86"/>
      <c r="AY666" s="87"/>
      <c r="AZ666" s="87"/>
      <c r="BA666" s="87"/>
      <c r="BB666" s="88"/>
      <c r="BC666" s="89"/>
      <c r="BD666" s="89"/>
      <c r="BE666" s="89"/>
      <c r="BF666" s="89"/>
      <c r="BG666" s="504"/>
      <c r="BH666" s="488"/>
      <c r="BI666" s="251"/>
      <c r="BJ666" s="252"/>
      <c r="BK666" s="252"/>
      <c r="BL666" s="515"/>
      <c r="BM666" s="230"/>
      <c r="BN666" s="230"/>
      <c r="BO666" s="516"/>
      <c r="BP666" s="231"/>
      <c r="BQ666" s="231"/>
      <c r="BR666" s="517"/>
      <c r="BS666" s="232"/>
      <c r="BT666" s="232"/>
      <c r="BU666" s="230"/>
      <c r="BV666" s="230"/>
      <c r="BW666" s="231"/>
      <c r="BX666" s="231"/>
      <c r="BY666" s="232"/>
      <c r="BZ666" s="235"/>
      <c r="CA666" s="257"/>
      <c r="CB666" s="233"/>
      <c r="CC666" s="230"/>
      <c r="CD666" s="230"/>
      <c r="CE666" s="230"/>
      <c r="CF666" s="230"/>
      <c r="CG666" s="230"/>
      <c r="CH666" s="230"/>
      <c r="CI666" s="230"/>
      <c r="CJ666" s="231"/>
      <c r="CK666" s="231"/>
      <c r="CL666" s="231"/>
      <c r="CM666" s="231"/>
      <c r="CN666" s="231"/>
      <c r="CO666" s="231"/>
      <c r="CP666" s="231"/>
      <c r="CQ666" s="231"/>
      <c r="CR666" s="232"/>
      <c r="CS666" s="232"/>
      <c r="CT666" s="232"/>
      <c r="CU666" s="232"/>
      <c r="CV666" s="232"/>
      <c r="CW666" s="232"/>
      <c r="CX666" s="232"/>
      <c r="CY666" s="234"/>
      <c r="CZ666" s="106"/>
      <c r="DA666" s="106"/>
      <c r="DB666" s="106"/>
      <c r="DC666" s="106"/>
      <c r="DD666" s="106"/>
      <c r="DE666" s="498"/>
      <c r="DF666" s="92"/>
      <c r="DG666" s="107"/>
      <c r="DH666" s="107"/>
      <c r="DI666" s="107"/>
      <c r="DJ666" s="107"/>
      <c r="DK666" s="107"/>
      <c r="DL666" s="107"/>
      <c r="DM666" s="110"/>
      <c r="DN666" s="110"/>
      <c r="DO666" s="110"/>
      <c r="DP666" s="110"/>
      <c r="DQ666" s="110"/>
      <c r="DR666" s="110"/>
      <c r="DS666" s="110"/>
      <c r="DT666" s="110"/>
      <c r="DU666" s="497"/>
      <c r="DV666" s="497"/>
      <c r="DW666" s="497"/>
      <c r="DX666" s="497"/>
      <c r="DY666" s="497"/>
      <c r="DZ666" s="497"/>
      <c r="EA666" s="288">
        <v>0.65960799999999997</v>
      </c>
      <c r="EB666" s="99">
        <v>0.41555399999999998</v>
      </c>
      <c r="EC666" s="99">
        <v>2.1752899999999999E-2</v>
      </c>
      <c r="ED666" s="99">
        <v>0.29258299999999998</v>
      </c>
      <c r="EE666" s="99">
        <v>0.26219100000000001</v>
      </c>
      <c r="EF666" s="99">
        <v>0.98238800000000004</v>
      </c>
      <c r="EG666" s="99">
        <v>17.920100000000001</v>
      </c>
      <c r="EH666" s="99">
        <v>-6.90578</v>
      </c>
      <c r="EI666" s="99">
        <v>-123.405</v>
      </c>
      <c r="EJ666" s="99">
        <v>-73.434600000000003</v>
      </c>
      <c r="EK666" s="99">
        <v>-102.764</v>
      </c>
      <c r="EL666" s="99">
        <v>45</v>
      </c>
      <c r="EM666" s="99">
        <v>0.403725</v>
      </c>
      <c r="EN666" s="99">
        <v>0.43916500000000003</v>
      </c>
      <c r="EO666" s="99">
        <v>0.58925000000000005</v>
      </c>
      <c r="EP666" s="99">
        <v>0.45945900000000001</v>
      </c>
      <c r="EQ666" s="99">
        <v>0.43649199999999999</v>
      </c>
      <c r="ER666" s="99">
        <v>0.24025299999999999</v>
      </c>
      <c r="ES666" s="99">
        <v>0</v>
      </c>
      <c r="ET666" s="99">
        <v>3.9068700000000001</v>
      </c>
      <c r="EU666" s="99">
        <v>5.0348699999999997</v>
      </c>
      <c r="EV666" s="99">
        <v>1.54935</v>
      </c>
      <c r="EW666" s="99">
        <v>-4.6659199999999998</v>
      </c>
      <c r="EX666" s="119">
        <v>-4.3980199999999998</v>
      </c>
      <c r="EY666" s="121"/>
      <c r="EZ666" s="454"/>
      <c r="FA666" s="83"/>
      <c r="FB666" s="126"/>
      <c r="FC666" s="116"/>
      <c r="FD666" s="116"/>
      <c r="FE666" s="116"/>
      <c r="FF666" s="116"/>
      <c r="FG666" s="116"/>
      <c r="FH666" s="116"/>
      <c r="FI666" s="116"/>
      <c r="FJ666" s="116"/>
      <c r="FK666" s="116"/>
      <c r="FL666" s="116"/>
      <c r="FM666" s="116"/>
      <c r="FN666" s="116"/>
    </row>
    <row r="667" spans="1:170" s="3" customFormat="1" ht="15" customHeight="1" x14ac:dyDescent="0.2">
      <c r="A667" s="155">
        <v>20140704</v>
      </c>
      <c r="B667" s="155">
        <v>5</v>
      </c>
      <c r="C667" s="156">
        <v>27</v>
      </c>
      <c r="D667" s="156">
        <v>2</v>
      </c>
      <c r="E667" s="156">
        <v>6</v>
      </c>
      <c r="F667" s="156">
        <v>11</v>
      </c>
      <c r="G667" s="158">
        <v>1.9</v>
      </c>
      <c r="H667" s="435">
        <v>0</v>
      </c>
      <c r="I667" s="157">
        <v>9357</v>
      </c>
      <c r="J667" s="101" t="s">
        <v>1979</v>
      </c>
      <c r="K667" s="566" t="str">
        <f>IF(B667=2,"Z:\Data\MOOG\HeTao\raw\",IF(B667=5,"Z:\Data\MOOG\Polo\raw\",""))</f>
        <v>Z:\Data\MOOG\Polo\raw\</v>
      </c>
      <c r="L667" s="154" t="s">
        <v>2522</v>
      </c>
      <c r="M667" s="569" t="str">
        <f>IF(NOT(ISERROR(FIND("Training_dt",W667))),"'Plot Psychometric_HH_dt_yuchen'",IF(NOT(ISERROR(FIND("Training",W667))),"'Plot Psychometric_HH'",IF(NOT(ISERROR(FIND("1DAT",W667))),"'Plot Tuning Azimuth_HH'",IF(NOT(ISERROR(FIND("HD_dt",W667))),"'Plot HeadingDiscimination_PSTH_HH_dt_yuchen'",IF(NOT(ISERROR(FIND("HD",W667))),"'Plot HeadingDiscimination_PSTH_HH'",IF(NOT(ISERROR(FIND("MemSac",W667))),"'Memory Saccade Analysis_HH'",IF(NOT(ISERROR(FIND("DelSac",W667))),"'Memory Saccade Analysis_HH'",IF(NOT(ISERROR(FIND("u-stim",W667))),"'Plot Microstim_HH'",""))))))))</f>
        <v>'Memory Saccade Analysis_HH'</v>
      </c>
      <c r="N667" s="573">
        <v>1</v>
      </c>
      <c r="O667" s="584">
        <v>-1</v>
      </c>
      <c r="P667" s="590">
        <v>4</v>
      </c>
      <c r="Q667" s="590">
        <f>IF(B667=2,60,310)</f>
        <v>310</v>
      </c>
      <c r="R667" s="590">
        <v>5</v>
      </c>
      <c r="S667" s="590">
        <f>IF(B667=2,60,-190)</f>
        <v>-190</v>
      </c>
      <c r="T667" s="590">
        <v>1</v>
      </c>
      <c r="U667" s="590">
        <f>IF(Z667&lt;&gt;"",IF(NOT(ISERROR(FIND("SU",Z667))),VALUE(RIGHT(Z667,1))+4,IF(NOT(ISERROR(FIND("MU20",Z667))),20,IF(NOT(ISERROR(FIND("MU21",Z667))),21,IF(NOT(ISERROR(FIND("MU2",Z667))),2,1)))),"")</f>
        <v>1</v>
      </c>
      <c r="V667" s="583"/>
      <c r="W667" s="170" t="s">
        <v>1680</v>
      </c>
      <c r="X667" s="192" t="s">
        <v>2189</v>
      </c>
      <c r="Y667" s="219">
        <f>IF(NOT(ISERROR(FIND("MU=SU",X667))),1,IF(Z667&lt;&gt;"",IF(NOT(ISERROR(FIND("SU",Z667))),1,0),""))</f>
        <v>1</v>
      </c>
      <c r="Z667" s="217" t="s">
        <v>1981</v>
      </c>
      <c r="AA667" s="218"/>
      <c r="AB667" s="77"/>
      <c r="AC667" s="78"/>
      <c r="AD667" s="199"/>
      <c r="AE667" s="91"/>
      <c r="AF667" s="79"/>
      <c r="AG667" s="79"/>
      <c r="AH667" s="80"/>
      <c r="AI667" s="81"/>
      <c r="AJ667" s="81"/>
      <c r="AK667" s="81"/>
      <c r="AL667" s="81"/>
      <c r="AM667" s="503"/>
      <c r="AN667" s="480"/>
      <c r="AO667" s="83"/>
      <c r="AP667" s="83"/>
      <c r="AQ667" s="83"/>
      <c r="AR667" s="84"/>
      <c r="AS667" s="85"/>
      <c r="AT667" s="85"/>
      <c r="AU667" s="85"/>
      <c r="AV667" s="85"/>
      <c r="AW667" s="104"/>
      <c r="AX667" s="86"/>
      <c r="AY667" s="87"/>
      <c r="AZ667" s="87"/>
      <c r="BA667" s="87"/>
      <c r="BB667" s="88"/>
      <c r="BC667" s="89"/>
      <c r="BD667" s="89"/>
      <c r="BE667" s="89"/>
      <c r="BF667" s="89"/>
      <c r="BG667" s="504"/>
      <c r="BH667" s="488"/>
      <c r="BI667" s="251"/>
      <c r="BJ667" s="252"/>
      <c r="BK667" s="252"/>
      <c r="BL667" s="515"/>
      <c r="BM667" s="230"/>
      <c r="BN667" s="230"/>
      <c r="BO667" s="516"/>
      <c r="BP667" s="231"/>
      <c r="BQ667" s="231"/>
      <c r="BR667" s="517"/>
      <c r="BS667" s="232"/>
      <c r="BT667" s="232"/>
      <c r="BU667" s="230"/>
      <c r="BV667" s="230"/>
      <c r="BW667" s="231"/>
      <c r="BX667" s="231"/>
      <c r="BY667" s="232"/>
      <c r="BZ667" s="235"/>
      <c r="CA667" s="257"/>
      <c r="CB667" s="233"/>
      <c r="CC667" s="230"/>
      <c r="CD667" s="230"/>
      <c r="CE667" s="230"/>
      <c r="CF667" s="230"/>
      <c r="CG667" s="230"/>
      <c r="CH667" s="230"/>
      <c r="CI667" s="230"/>
      <c r="CJ667" s="231"/>
      <c r="CK667" s="231"/>
      <c r="CL667" s="231"/>
      <c r="CM667" s="231"/>
      <c r="CN667" s="231"/>
      <c r="CO667" s="231"/>
      <c r="CP667" s="231"/>
      <c r="CQ667" s="231"/>
      <c r="CR667" s="232"/>
      <c r="CS667" s="232"/>
      <c r="CT667" s="232"/>
      <c r="CU667" s="232"/>
      <c r="CV667" s="232"/>
      <c r="CW667" s="232"/>
      <c r="CX667" s="232"/>
      <c r="CY667" s="234"/>
      <c r="CZ667" s="106"/>
      <c r="DA667" s="106"/>
      <c r="DB667" s="106"/>
      <c r="DC667" s="106"/>
      <c r="DD667" s="106"/>
      <c r="DE667" s="498"/>
      <c r="DF667" s="92"/>
      <c r="DG667" s="107"/>
      <c r="DH667" s="107"/>
      <c r="DI667" s="107"/>
      <c r="DJ667" s="107"/>
      <c r="DK667" s="107"/>
      <c r="DL667" s="107"/>
      <c r="DM667" s="110"/>
      <c r="DN667" s="110"/>
      <c r="DO667" s="110"/>
      <c r="DP667" s="110"/>
      <c r="DQ667" s="110"/>
      <c r="DR667" s="110"/>
      <c r="DS667" s="110"/>
      <c r="DT667" s="110"/>
      <c r="DU667" s="497"/>
      <c r="DV667" s="497"/>
      <c r="DW667" s="497"/>
      <c r="DX667" s="497"/>
      <c r="DY667" s="497"/>
      <c r="DZ667" s="497"/>
      <c r="EA667" s="185">
        <v>3.9951500000000001E-2</v>
      </c>
      <c r="EB667" s="99">
        <v>0.466275</v>
      </c>
      <c r="EC667" s="99" t="s">
        <v>1615</v>
      </c>
      <c r="ED667" s="99">
        <v>0.24393000000000001</v>
      </c>
      <c r="EE667" s="99">
        <v>0.52040200000000003</v>
      </c>
      <c r="EF667" s="99">
        <v>3.5099699999999998E-2</v>
      </c>
      <c r="EG667" s="99">
        <v>-50.124899999999997</v>
      </c>
      <c r="EH667" s="99">
        <v>-45</v>
      </c>
      <c r="EI667" s="99">
        <v>90</v>
      </c>
      <c r="EJ667" s="99">
        <v>74.206800000000001</v>
      </c>
      <c r="EK667" s="99">
        <v>-30.3612</v>
      </c>
      <c r="EL667" s="99">
        <v>17.6312</v>
      </c>
      <c r="EM667" s="99">
        <v>0.62889300000000004</v>
      </c>
      <c r="EN667" s="99">
        <v>0.48331499999999999</v>
      </c>
      <c r="EO667" s="99" t="s">
        <v>1615</v>
      </c>
      <c r="EP667" s="99">
        <v>0.58152300000000001</v>
      </c>
      <c r="EQ667" s="99">
        <v>0.47017399999999998</v>
      </c>
      <c r="ER667" s="99">
        <v>0.62279099999999998</v>
      </c>
      <c r="ES667" s="99">
        <v>0</v>
      </c>
      <c r="ET667" s="99">
        <v>-2.0412400000000002</v>
      </c>
      <c r="EU667" s="99">
        <v>-2.0412400000000002</v>
      </c>
      <c r="EV667" s="99">
        <v>3.1843400000000002</v>
      </c>
      <c r="EW667" s="99">
        <v>6.1237199999999996</v>
      </c>
      <c r="EX667" s="119">
        <v>4.0824800000000003</v>
      </c>
      <c r="EY667" s="121"/>
      <c r="EZ667" s="454"/>
      <c r="FA667" s="83"/>
      <c r="FB667" s="126"/>
      <c r="FC667" s="116"/>
      <c r="FD667" s="116"/>
      <c r="FE667" s="116"/>
      <c r="FF667" s="116"/>
      <c r="FG667" s="116"/>
      <c r="FH667" s="116"/>
      <c r="FI667" s="116"/>
      <c r="FJ667" s="116"/>
      <c r="FK667" s="116"/>
      <c r="FL667" s="116"/>
      <c r="FM667" s="116"/>
      <c r="FN667" s="116"/>
    </row>
    <row r="668" spans="1:170" s="3" customFormat="1" ht="15" customHeight="1" x14ac:dyDescent="0.2">
      <c r="A668" s="188">
        <v>20140704</v>
      </c>
      <c r="B668" s="188">
        <v>5</v>
      </c>
      <c r="C668" s="189">
        <v>27</v>
      </c>
      <c r="D668" s="189">
        <v>2</v>
      </c>
      <c r="E668" s="189">
        <v>6</v>
      </c>
      <c r="F668" s="189">
        <v>11</v>
      </c>
      <c r="G668" s="191">
        <v>1.9</v>
      </c>
      <c r="H668" s="435">
        <v>0</v>
      </c>
      <c r="I668" s="190">
        <v>9243</v>
      </c>
      <c r="J668" s="101" t="s">
        <v>1979</v>
      </c>
      <c r="K668" s="566" t="str">
        <f>IF(B668=2,"Z:\Data\MOOG\HeTao\raw\",IF(B668=5,"Z:\Data\MOOG\Polo\raw\",""))</f>
        <v>Z:\Data\MOOG\Polo\raw\</v>
      </c>
      <c r="L668" s="187" t="s">
        <v>2523</v>
      </c>
      <c r="M668" s="569" t="str">
        <f>IF(NOT(ISERROR(FIND("Training_dt",W668))),"'Plot Psychometric_HH_dt_yuchen'",IF(NOT(ISERROR(FIND("Training",W668))),"'Plot Psychometric_HH'",IF(NOT(ISERROR(FIND("1DAT",W668))),"'Plot Tuning Azimuth_HH'",IF(NOT(ISERROR(FIND("HD_dt",W668))),"'Plot HeadingDiscimination_PSTH_HH_dt_yuchen'",IF(NOT(ISERROR(FIND("HD",W668))),"'Plot HeadingDiscimination_PSTH_HH'",IF(NOT(ISERROR(FIND("MemSac",W668))),"'Memory Saccade Analysis_HH'",IF(NOT(ISERROR(FIND("DelSac",W668))),"'Memory Saccade Analysis_HH'",IF(NOT(ISERROR(FIND("u-stim",W668))),"'Plot Microstim_HH'",""))))))))</f>
        <v>'Memory Saccade Analysis_HH'</v>
      </c>
      <c r="N668" s="573">
        <v>1</v>
      </c>
      <c r="O668" s="584">
        <v>-1</v>
      </c>
      <c r="P668" s="590">
        <v>4</v>
      </c>
      <c r="Q668" s="590">
        <f>IF(B668=2,60,310)</f>
        <v>310</v>
      </c>
      <c r="R668" s="590">
        <v>5</v>
      </c>
      <c r="S668" s="590">
        <f>IF(B668=2,60,-190)</f>
        <v>-190</v>
      </c>
      <c r="T668" s="590">
        <v>1</v>
      </c>
      <c r="U668" s="590">
        <f>IF(Z668&lt;&gt;"",IF(NOT(ISERROR(FIND("SU",Z668))),VALUE(RIGHT(Z668,1))+4,IF(NOT(ISERROR(FIND("MU20",Z668))),20,IF(NOT(ISERROR(FIND("MU21",Z668))),21,IF(NOT(ISERROR(FIND("MU2",Z668))),2,1)))),"")</f>
        <v>5</v>
      </c>
      <c r="V668" s="583"/>
      <c r="W668" s="186" t="s">
        <v>1680</v>
      </c>
      <c r="X668" s="192"/>
      <c r="Y668" s="219">
        <f>IF(NOT(ISERROR(FIND("MU=SU",X668))),1,IF(Z668&lt;&gt;"",IF(NOT(ISERROR(FIND("SU",Z668))),1,0),""))</f>
        <v>1</v>
      </c>
      <c r="Z668" s="217" t="s">
        <v>43</v>
      </c>
      <c r="AA668" s="218">
        <v>2536</v>
      </c>
      <c r="AB668" s="77">
        <v>12.469799999999999</v>
      </c>
      <c r="AC668" s="78" t="s">
        <v>2524</v>
      </c>
      <c r="AD668" s="199" t="s">
        <v>2519</v>
      </c>
      <c r="AE668" s="91"/>
      <c r="AF668" s="79"/>
      <c r="AG668" s="79"/>
      <c r="AH668" s="80"/>
      <c r="AI668" s="81"/>
      <c r="AJ668" s="81"/>
      <c r="AK668" s="81"/>
      <c r="AL668" s="81"/>
      <c r="AM668" s="503"/>
      <c r="AN668" s="480"/>
      <c r="AO668" s="83"/>
      <c r="AP668" s="83"/>
      <c r="AQ668" s="83"/>
      <c r="AR668" s="482"/>
      <c r="AS668" s="483"/>
      <c r="AT668" s="483"/>
      <c r="AU668" s="483"/>
      <c r="AV668" s="483"/>
      <c r="AW668" s="496"/>
      <c r="AX668" s="484"/>
      <c r="AY668" s="87"/>
      <c r="AZ668" s="87"/>
      <c r="BA668" s="87"/>
      <c r="BB668" s="88"/>
      <c r="BC668" s="89"/>
      <c r="BD668" s="89"/>
      <c r="BE668" s="89"/>
      <c r="BF668" s="89"/>
      <c r="BG668" s="504"/>
      <c r="BH668" s="488"/>
      <c r="BI668" s="251"/>
      <c r="BJ668" s="252"/>
      <c r="BK668" s="252"/>
      <c r="BL668" s="230"/>
      <c r="BM668" s="230"/>
      <c r="BN668" s="230"/>
      <c r="BO668" s="231"/>
      <c r="BP668" s="231"/>
      <c r="BQ668" s="231"/>
      <c r="BR668" s="232"/>
      <c r="BS668" s="232"/>
      <c r="BT668" s="232"/>
      <c r="BU668" s="230"/>
      <c r="BV668" s="230"/>
      <c r="BW668" s="231"/>
      <c r="BX668" s="231"/>
      <c r="BY668" s="232"/>
      <c r="BZ668" s="235"/>
      <c r="CA668" s="257"/>
      <c r="CB668" s="233"/>
      <c r="CC668" s="230"/>
      <c r="CD668" s="230"/>
      <c r="CE668" s="230"/>
      <c r="CF668" s="230"/>
      <c r="CG668" s="230"/>
      <c r="CH668" s="230"/>
      <c r="CI668" s="230"/>
      <c r="CJ668" s="231"/>
      <c r="CK668" s="231"/>
      <c r="CL668" s="231"/>
      <c r="CM668" s="231"/>
      <c r="CN668" s="231"/>
      <c r="CO668" s="231"/>
      <c r="CP668" s="231"/>
      <c r="CQ668" s="231"/>
      <c r="CR668" s="232"/>
      <c r="CS668" s="232"/>
      <c r="CT668" s="232"/>
      <c r="CU668" s="232"/>
      <c r="CV668" s="232"/>
      <c r="CW668" s="232"/>
      <c r="CX668" s="232"/>
      <c r="CY668" s="234"/>
      <c r="CZ668" s="106"/>
      <c r="DA668" s="106"/>
      <c r="DB668" s="106"/>
      <c r="DC668" s="106"/>
      <c r="DD668" s="106"/>
      <c r="DE668" s="498"/>
      <c r="DF668" s="92"/>
      <c r="DG668" s="107"/>
      <c r="DH668" s="107"/>
      <c r="DI668" s="107"/>
      <c r="DJ668" s="107"/>
      <c r="DK668" s="107"/>
      <c r="DL668" s="107"/>
      <c r="DM668" s="110"/>
      <c r="DN668" s="110"/>
      <c r="DO668" s="110"/>
      <c r="DP668" s="110"/>
      <c r="DQ668" s="110"/>
      <c r="DR668" s="110"/>
      <c r="DS668" s="110"/>
      <c r="DT668" s="110"/>
      <c r="DU668" s="497"/>
      <c r="DV668" s="497"/>
      <c r="DW668" s="497"/>
      <c r="DX668" s="497"/>
      <c r="DY668" s="497"/>
      <c r="DZ668" s="497"/>
      <c r="EA668" s="185">
        <v>0.93810099999999996</v>
      </c>
      <c r="EB668" s="99" t="s">
        <v>1615</v>
      </c>
      <c r="EC668" s="99">
        <v>0.127724</v>
      </c>
      <c r="ED668" s="99">
        <v>4.7332100000000002E-2</v>
      </c>
      <c r="EE668" s="492">
        <v>0.36203400000000002</v>
      </c>
      <c r="EF668" s="99">
        <v>2.8149899999999999E-2</v>
      </c>
      <c r="EG668" s="99">
        <v>57.9771</v>
      </c>
      <c r="EH668" s="99">
        <v>90</v>
      </c>
      <c r="EI668" s="99">
        <v>28.6751</v>
      </c>
      <c r="EJ668" s="99">
        <v>39.9268</v>
      </c>
      <c r="EK668" s="99">
        <v>-81.300700000000006</v>
      </c>
      <c r="EL668" s="99">
        <v>58.494700000000002</v>
      </c>
      <c r="EM668" s="99">
        <v>0.25728400000000001</v>
      </c>
      <c r="EN668" s="99" t="s">
        <v>1615</v>
      </c>
      <c r="EO668" s="99">
        <v>0.44444400000000001</v>
      </c>
      <c r="EP668" s="99">
        <v>0.48177700000000001</v>
      </c>
      <c r="EQ668" s="99">
        <v>0.39479300000000001</v>
      </c>
      <c r="ER668" s="99">
        <v>0.48485699999999998</v>
      </c>
      <c r="ES668" s="99">
        <v>0</v>
      </c>
      <c r="ET668" s="99">
        <v>-1.89297</v>
      </c>
      <c r="EU668" s="99">
        <v>-1.89297</v>
      </c>
      <c r="EV668" s="99">
        <v>4.0236599999999996</v>
      </c>
      <c r="EW668" s="99">
        <v>7.6158999999999999</v>
      </c>
      <c r="EX668" s="119">
        <v>4.7104100000000004</v>
      </c>
      <c r="EY668" s="121"/>
      <c r="EZ668" s="454"/>
      <c r="FA668" s="83"/>
      <c r="FB668" s="126"/>
      <c r="FC668" s="116"/>
      <c r="FD668" s="116"/>
      <c r="FE668" s="116"/>
      <c r="FF668" s="116"/>
      <c r="FG668" s="116"/>
      <c r="FH668" s="116"/>
      <c r="FI668" s="116"/>
      <c r="FJ668" s="116"/>
      <c r="FK668" s="116"/>
      <c r="FL668" s="116"/>
      <c r="FM668" s="116"/>
      <c r="FN668" s="116"/>
    </row>
    <row r="669" spans="1:170" s="3" customFormat="1" ht="15" customHeight="1" x14ac:dyDescent="0.2">
      <c r="A669" s="188">
        <v>20140704</v>
      </c>
      <c r="B669" s="188">
        <v>5</v>
      </c>
      <c r="C669" s="189">
        <v>27</v>
      </c>
      <c r="D669" s="189">
        <v>2</v>
      </c>
      <c r="E669" s="189">
        <v>6</v>
      </c>
      <c r="F669" s="189">
        <v>11</v>
      </c>
      <c r="G669" s="191">
        <v>1.9</v>
      </c>
      <c r="H669" s="435">
        <v>0</v>
      </c>
      <c r="I669" s="190">
        <v>9243</v>
      </c>
      <c r="J669" s="101" t="s">
        <v>1979</v>
      </c>
      <c r="K669" s="566" t="str">
        <f>IF(B669=2,"Z:\Data\MOOG\HeTao\raw\",IF(B669=5,"Z:\Data\MOOG\Polo\raw\",""))</f>
        <v>Z:\Data\MOOG\Polo\raw\</v>
      </c>
      <c r="L669" s="187" t="s">
        <v>2525</v>
      </c>
      <c r="M669" s="569" t="str">
        <f>IF(NOT(ISERROR(FIND("Training_dt",W669))),"'Plot Psychometric_HH_dt_yuchen'",IF(NOT(ISERROR(FIND("Training",W669))),"'Plot Psychometric_HH'",IF(NOT(ISERROR(FIND("1DAT",W669))),"'Plot Tuning Azimuth_HH'",IF(NOT(ISERROR(FIND("HD_dt",W669))),"'Plot HeadingDiscimination_PSTH_HH_dt_yuchen'",IF(NOT(ISERROR(FIND("HD",W669))),"'Plot HeadingDiscimination_PSTH_HH'",IF(NOT(ISERROR(FIND("MemSac",W669))),"'Memory Saccade Analysis_HH'",IF(NOT(ISERROR(FIND("DelSac",W669))),"'Memory Saccade Analysis_HH'",IF(NOT(ISERROR(FIND("u-stim",W669))),"'Plot Microstim_HH'",""))))))))</f>
        <v>'Plot Tuning Azimuth_HH'</v>
      </c>
      <c r="N669" s="573">
        <v>1</v>
      </c>
      <c r="O669" s="584">
        <v>-1</v>
      </c>
      <c r="P669" s="590">
        <v>4</v>
      </c>
      <c r="Q669" s="590">
        <f>IF(B669=2,60,310)</f>
        <v>310</v>
      </c>
      <c r="R669" s="590">
        <v>5</v>
      </c>
      <c r="S669" s="590">
        <f>IF(B669=2,60,-190)</f>
        <v>-190</v>
      </c>
      <c r="T669" s="590">
        <v>1</v>
      </c>
      <c r="U669" s="590">
        <f>IF(Z669&lt;&gt;"",IF(NOT(ISERROR(FIND("SU",Z669))),VALUE(RIGHT(Z669,1))+4,IF(NOT(ISERROR(FIND("MU20",Z669))),20,IF(NOT(ISERROR(FIND("MU21",Z669))),21,IF(NOT(ISERROR(FIND("MU2",Z669))),2,1)))),"")</f>
        <v>5</v>
      </c>
      <c r="V669" s="583"/>
      <c r="W669" s="186" t="s">
        <v>6</v>
      </c>
      <c r="X669" s="192"/>
      <c r="Y669" s="219">
        <f>IF(NOT(ISERROR(FIND("MU=SU",X669))),1,IF(Z669&lt;&gt;"",IF(NOT(ISERROR(FIND("SU",Z669))),1,0),""))</f>
        <v>1</v>
      </c>
      <c r="Z669" s="217" t="s">
        <v>43</v>
      </c>
      <c r="AA669" s="218">
        <v>6855</v>
      </c>
      <c r="AB669" s="77">
        <v>12.327</v>
      </c>
      <c r="AC669" s="78" t="s">
        <v>2526</v>
      </c>
      <c r="AD669" s="199"/>
      <c r="AE669" s="91">
        <v>-153.59700000000001</v>
      </c>
      <c r="AF669" s="79">
        <v>0.37948999999999999</v>
      </c>
      <c r="AG669" s="79">
        <v>0.496917</v>
      </c>
      <c r="AH669" s="80">
        <v>0.62669200000000003</v>
      </c>
      <c r="AI669" s="81">
        <v>-1.35225</v>
      </c>
      <c r="AJ669" s="81">
        <v>-0.23094000000000001</v>
      </c>
      <c r="AK669" s="81" t="s">
        <v>1615</v>
      </c>
      <c r="AL669" s="81" t="s">
        <v>1615</v>
      </c>
      <c r="AM669" s="503" t="s">
        <v>4538</v>
      </c>
      <c r="AN669" s="480" t="s">
        <v>4539</v>
      </c>
      <c r="AO669" s="83">
        <v>-87.651899999999998</v>
      </c>
      <c r="AP669" s="83">
        <v>0.53064900000000004</v>
      </c>
      <c r="AQ669" s="83">
        <v>0.37406099999999998</v>
      </c>
      <c r="AR669" s="84">
        <v>3.7201199999999999E-3</v>
      </c>
      <c r="AS669" s="85">
        <v>-1.1009599999999999</v>
      </c>
      <c r="AT669" s="85">
        <v>-1.75292</v>
      </c>
      <c r="AU669" s="85">
        <v>-87.422899999999998</v>
      </c>
      <c r="AV669" s="85">
        <v>104.223</v>
      </c>
      <c r="AW669" s="104" t="s">
        <v>4540</v>
      </c>
      <c r="AX669" s="86" t="s">
        <v>4541</v>
      </c>
      <c r="AY669" s="87" t="s">
        <v>1615</v>
      </c>
      <c r="AZ669" s="87" t="s">
        <v>1615</v>
      </c>
      <c r="BA669" s="87" t="s">
        <v>1615</v>
      </c>
      <c r="BB669" s="88" t="s">
        <v>1615</v>
      </c>
      <c r="BC669" s="89" t="s">
        <v>1615</v>
      </c>
      <c r="BD669" s="89" t="s">
        <v>1615</v>
      </c>
      <c r="BE669" s="89" t="s">
        <v>1615</v>
      </c>
      <c r="BF669" s="89" t="s">
        <v>1615</v>
      </c>
      <c r="BG669" s="504" t="s">
        <v>1615</v>
      </c>
      <c r="BH669" s="488" t="s">
        <v>1615</v>
      </c>
      <c r="BI669" s="251" t="s">
        <v>1243</v>
      </c>
      <c r="BJ669" s="252"/>
      <c r="BK669" s="252"/>
      <c r="BL669" s="259"/>
      <c r="BM669" s="230"/>
      <c r="BN669" s="230"/>
      <c r="BO669" s="261"/>
      <c r="BP669" s="231"/>
      <c r="BQ669" s="231"/>
      <c r="BR669" s="263"/>
      <c r="BS669" s="232"/>
      <c r="BT669" s="232"/>
      <c r="BU669" s="230"/>
      <c r="BV669" s="230"/>
      <c r="BW669" s="231"/>
      <c r="BX669" s="231"/>
      <c r="BY669" s="232"/>
      <c r="BZ669" s="235"/>
      <c r="CA669" s="257"/>
      <c r="CB669" s="233"/>
      <c r="CC669" s="230"/>
      <c r="CD669" s="230"/>
      <c r="CE669" s="230"/>
      <c r="CF669" s="230"/>
      <c r="CG669" s="230"/>
      <c r="CH669" s="230"/>
      <c r="CI669" s="230"/>
      <c r="CJ669" s="231"/>
      <c r="CK669" s="231"/>
      <c r="CL669" s="231"/>
      <c r="CM669" s="231"/>
      <c r="CN669" s="231"/>
      <c r="CO669" s="231"/>
      <c r="CP669" s="231"/>
      <c r="CQ669" s="231"/>
      <c r="CR669" s="232"/>
      <c r="CS669" s="232"/>
      <c r="CT669" s="232"/>
      <c r="CU669" s="232"/>
      <c r="CV669" s="232"/>
      <c r="CW669" s="232"/>
      <c r="CX669" s="232"/>
      <c r="CY669" s="234"/>
      <c r="CZ669" s="106"/>
      <c r="DA669" s="106"/>
      <c r="DB669" s="106"/>
      <c r="DC669" s="106"/>
      <c r="DD669" s="106"/>
      <c r="DE669" s="498"/>
      <c r="DF669" s="92"/>
      <c r="DG669" s="107"/>
      <c r="DH669" s="107"/>
      <c r="DI669" s="107"/>
      <c r="DJ669" s="107"/>
      <c r="DK669" s="107"/>
      <c r="DL669" s="107"/>
      <c r="DM669" s="110"/>
      <c r="DN669" s="110"/>
      <c r="DO669" s="110"/>
      <c r="DP669" s="110"/>
      <c r="DQ669" s="110"/>
      <c r="DR669" s="110"/>
      <c r="DS669" s="110"/>
      <c r="DT669" s="110"/>
      <c r="DU669" s="497"/>
      <c r="DV669" s="497"/>
      <c r="DW669" s="497"/>
      <c r="DX669" s="497"/>
      <c r="DY669" s="497"/>
      <c r="DZ669" s="497"/>
      <c r="EA669" s="185"/>
      <c r="EB669" s="99"/>
      <c r="EC669" s="99"/>
      <c r="ED669" s="99"/>
      <c r="EE669" s="99"/>
      <c r="EF669" s="99"/>
      <c r="EG669" s="99"/>
      <c r="EH669" s="99"/>
      <c r="EI669" s="99"/>
      <c r="EJ669" s="99"/>
      <c r="EK669" s="99"/>
      <c r="EL669" s="99"/>
      <c r="EM669" s="99"/>
      <c r="EN669" s="99"/>
      <c r="EO669" s="99"/>
      <c r="EP669" s="99"/>
      <c r="EQ669" s="99"/>
      <c r="ER669" s="99"/>
      <c r="ES669" s="99"/>
      <c r="ET669" s="99"/>
      <c r="EU669" s="99"/>
      <c r="EV669" s="99"/>
      <c r="EW669" s="99"/>
      <c r="EX669" s="119"/>
      <c r="EY669" s="121"/>
      <c r="EZ669" s="454"/>
      <c r="FA669" s="83"/>
      <c r="FB669" s="126"/>
      <c r="FC669" s="116"/>
      <c r="FD669" s="116"/>
      <c r="FE669" s="116"/>
      <c r="FF669" s="116"/>
      <c r="FG669" s="116"/>
      <c r="FH669" s="116"/>
      <c r="FI669" s="116"/>
      <c r="FJ669" s="116"/>
      <c r="FK669" s="116"/>
      <c r="FL669" s="116"/>
      <c r="FM669" s="116"/>
      <c r="FN669" s="116"/>
    </row>
    <row r="670" spans="1:170" s="3" customFormat="1" ht="15" customHeight="1" x14ac:dyDescent="0.2">
      <c r="A670" s="188">
        <v>20140704</v>
      </c>
      <c r="B670" s="188">
        <v>5</v>
      </c>
      <c r="C670" s="189">
        <v>27</v>
      </c>
      <c r="D670" s="189">
        <v>2</v>
      </c>
      <c r="E670" s="189">
        <v>6</v>
      </c>
      <c r="F670" s="189">
        <v>11</v>
      </c>
      <c r="G670" s="191">
        <v>1.9</v>
      </c>
      <c r="H670" s="435">
        <v>0</v>
      </c>
      <c r="I670" s="190">
        <v>9127</v>
      </c>
      <c r="J670" s="101" t="s">
        <v>1979</v>
      </c>
      <c r="K670" s="566" t="str">
        <f>IF(B670=2,"Z:\Data\MOOG\HeTao\raw\",IF(B670=5,"Z:\Data\MOOG\Polo\raw\",""))</f>
        <v>Z:\Data\MOOG\Polo\raw\</v>
      </c>
      <c r="L670" s="187" t="s">
        <v>2203</v>
      </c>
      <c r="M670" s="569" t="str">
        <f>IF(NOT(ISERROR(FIND("Training_dt",W670))),"'Plot Psychometric_HH_dt_yuchen'",IF(NOT(ISERROR(FIND("Training",W670))),"'Plot Psychometric_HH'",IF(NOT(ISERROR(FIND("1DAT",W670))),"'Plot Tuning Azimuth_HH'",IF(NOT(ISERROR(FIND("HD_dt",W670))),"'Plot HeadingDiscimination_PSTH_HH_dt_yuchen'",IF(NOT(ISERROR(FIND("HD",W670))),"'Plot HeadingDiscimination_PSTH_HH'",IF(NOT(ISERROR(FIND("MemSac",W670))),"'Memory Saccade Analysis_HH'",IF(NOT(ISERROR(FIND("DelSac",W670))),"'Memory Saccade Analysis_HH'",IF(NOT(ISERROR(FIND("u-stim",W670))),"'Plot Microstim_HH'",""))))))))</f>
        <v>'Memory Saccade Analysis_HH'</v>
      </c>
      <c r="N670" s="573">
        <v>1</v>
      </c>
      <c r="O670" s="584">
        <v>-1</v>
      </c>
      <c r="P670" s="590">
        <v>4</v>
      </c>
      <c r="Q670" s="590">
        <f>IF(B670=2,60,310)</f>
        <v>310</v>
      </c>
      <c r="R670" s="590">
        <v>5</v>
      </c>
      <c r="S670" s="590">
        <f>IF(B670=2,60,-190)</f>
        <v>-190</v>
      </c>
      <c r="T670" s="590">
        <v>1</v>
      </c>
      <c r="U670" s="590">
        <f>IF(Z670&lt;&gt;"",IF(NOT(ISERROR(FIND("SU",Z670))),VALUE(RIGHT(Z670,1))+4,IF(NOT(ISERROR(FIND("MU20",Z670))),20,IF(NOT(ISERROR(FIND("MU21",Z670))),21,IF(NOT(ISERROR(FIND("MU2",Z670))),2,1)))),"")</f>
        <v>5</v>
      </c>
      <c r="V670" s="583"/>
      <c r="W670" s="186" t="s">
        <v>1680</v>
      </c>
      <c r="X670" s="192"/>
      <c r="Y670" s="219">
        <f>IF(NOT(ISERROR(FIND("MU=SU",X670))),1,IF(Z670&lt;&gt;"",IF(NOT(ISERROR(FIND("SU",Z670))),1,0),""))</f>
        <v>1</v>
      </c>
      <c r="Z670" s="217" t="s">
        <v>43</v>
      </c>
      <c r="AA670" s="218">
        <v>1104</v>
      </c>
      <c r="AB670" s="77">
        <v>8.9081299999999999</v>
      </c>
      <c r="AC670" s="78" t="s">
        <v>2202</v>
      </c>
      <c r="AD670" s="199"/>
      <c r="AE670" s="91"/>
      <c r="AF670" s="79"/>
      <c r="AG670" s="79"/>
      <c r="AH670" s="80"/>
      <c r="AI670" s="81"/>
      <c r="AJ670" s="81"/>
      <c r="AK670" s="81"/>
      <c r="AL670" s="81"/>
      <c r="AM670" s="503"/>
      <c r="AN670" s="480"/>
      <c r="AO670" s="83"/>
      <c r="AP670" s="83"/>
      <c r="AQ670" s="83"/>
      <c r="AR670" s="84"/>
      <c r="AS670" s="85"/>
      <c r="AT670" s="85"/>
      <c r="AU670" s="85"/>
      <c r="AV670" s="85"/>
      <c r="AW670" s="104"/>
      <c r="AX670" s="86"/>
      <c r="AY670" s="87"/>
      <c r="AZ670" s="87"/>
      <c r="BA670" s="87"/>
      <c r="BB670" s="88"/>
      <c r="BC670" s="89"/>
      <c r="BD670" s="89"/>
      <c r="BE670" s="89"/>
      <c r="BF670" s="89"/>
      <c r="BG670" s="504"/>
      <c r="BH670" s="488"/>
      <c r="BI670" s="251"/>
      <c r="BJ670" s="252"/>
      <c r="BK670" s="252"/>
      <c r="BL670" s="230"/>
      <c r="BM670" s="230"/>
      <c r="BN670" s="230"/>
      <c r="BO670" s="231"/>
      <c r="BP670" s="231"/>
      <c r="BQ670" s="231"/>
      <c r="BR670" s="232"/>
      <c r="BS670" s="232"/>
      <c r="BT670" s="232"/>
      <c r="BU670" s="230"/>
      <c r="BV670" s="230"/>
      <c r="BW670" s="231"/>
      <c r="BX670" s="231"/>
      <c r="BY670" s="232"/>
      <c r="BZ670" s="235"/>
      <c r="CA670" s="257"/>
      <c r="CB670" s="233"/>
      <c r="CC670" s="230"/>
      <c r="CD670" s="230"/>
      <c r="CE670" s="230"/>
      <c r="CF670" s="230"/>
      <c r="CG670" s="230"/>
      <c r="CH670" s="230"/>
      <c r="CI670" s="230"/>
      <c r="CJ670" s="231"/>
      <c r="CK670" s="231"/>
      <c r="CL670" s="231"/>
      <c r="CM670" s="231"/>
      <c r="CN670" s="231"/>
      <c r="CO670" s="231"/>
      <c r="CP670" s="231"/>
      <c r="CQ670" s="231"/>
      <c r="CR670" s="232"/>
      <c r="CS670" s="232"/>
      <c r="CT670" s="232"/>
      <c r="CU670" s="232"/>
      <c r="CV670" s="232"/>
      <c r="CW670" s="232"/>
      <c r="CX670" s="232"/>
      <c r="CY670" s="234"/>
      <c r="CZ670" s="106"/>
      <c r="DA670" s="106"/>
      <c r="DB670" s="106"/>
      <c r="DC670" s="106"/>
      <c r="DD670" s="106"/>
      <c r="DE670" s="498"/>
      <c r="DF670" s="92"/>
      <c r="DG670" s="107"/>
      <c r="DH670" s="107"/>
      <c r="DI670" s="107"/>
      <c r="DJ670" s="107"/>
      <c r="DK670" s="107"/>
      <c r="DL670" s="107"/>
      <c r="DM670" s="110"/>
      <c r="DN670" s="110"/>
      <c r="DO670" s="110"/>
      <c r="DP670" s="110"/>
      <c r="DQ670" s="110"/>
      <c r="DR670" s="110"/>
      <c r="DS670" s="110"/>
      <c r="DT670" s="110"/>
      <c r="DU670" s="497"/>
      <c r="DV670" s="497"/>
      <c r="DW670" s="497"/>
      <c r="DX670" s="497"/>
      <c r="DY670" s="497"/>
      <c r="DZ670" s="497"/>
      <c r="EA670" s="185">
        <v>0.80855699999999997</v>
      </c>
      <c r="EB670" s="99">
        <v>0.22627800000000001</v>
      </c>
      <c r="EC670" s="99">
        <v>0.50493200000000005</v>
      </c>
      <c r="ED670" s="99">
        <v>0.27927299999999999</v>
      </c>
      <c r="EE670" s="99">
        <v>0.729603</v>
      </c>
      <c r="EF670" s="99">
        <v>0.21148600000000001</v>
      </c>
      <c r="EG670" s="99">
        <v>-125.899</v>
      </c>
      <c r="EH670" s="99">
        <v>25.852499999999999</v>
      </c>
      <c r="EI670" s="99">
        <v>-25.2394</v>
      </c>
      <c r="EJ670" s="99">
        <v>17.268799999999999</v>
      </c>
      <c r="EK670" s="99">
        <v>116.93300000000001</v>
      </c>
      <c r="EL670" s="99">
        <v>57.372500000000002</v>
      </c>
      <c r="EM670" s="99">
        <v>0.32345200000000002</v>
      </c>
      <c r="EN670" s="99">
        <v>0.414688</v>
      </c>
      <c r="EO670" s="99">
        <v>0.42370200000000002</v>
      </c>
      <c r="EP670" s="99">
        <v>0.428979</v>
      </c>
      <c r="EQ670" s="99">
        <v>0.37853799999999999</v>
      </c>
      <c r="ER670" s="99">
        <v>0.41383999999999999</v>
      </c>
      <c r="ES670" s="99">
        <v>0</v>
      </c>
      <c r="ET670" s="99">
        <v>1.8386</v>
      </c>
      <c r="EU670" s="99">
        <v>-1.60728</v>
      </c>
      <c r="EV670" s="99">
        <v>19.297699999999999</v>
      </c>
      <c r="EW670" s="99">
        <v>10.8361</v>
      </c>
      <c r="EX670" s="119">
        <v>3.0590099999999998</v>
      </c>
      <c r="EY670" s="121"/>
      <c r="EZ670" s="454"/>
      <c r="FA670" s="83"/>
      <c r="FB670" s="126"/>
      <c r="FC670" s="116"/>
      <c r="FD670" s="116"/>
      <c r="FE670" s="116"/>
      <c r="FF670" s="116"/>
      <c r="FG670" s="116"/>
      <c r="FH670" s="116"/>
      <c r="FI670" s="116"/>
      <c r="FJ670" s="116"/>
      <c r="FK670" s="116"/>
      <c r="FL670" s="116"/>
      <c r="FM670" s="116"/>
      <c r="FN670" s="116"/>
    </row>
    <row r="671" spans="1:170" s="3" customFormat="1" ht="15" customHeight="1" x14ac:dyDescent="0.2">
      <c r="A671" s="188">
        <v>20140704</v>
      </c>
      <c r="B671" s="188">
        <v>5</v>
      </c>
      <c r="C671" s="189">
        <v>27</v>
      </c>
      <c r="D671" s="189">
        <v>2</v>
      </c>
      <c r="E671" s="189">
        <v>6</v>
      </c>
      <c r="F671" s="189">
        <v>11</v>
      </c>
      <c r="G671" s="191">
        <v>1.9</v>
      </c>
      <c r="H671" s="435">
        <v>0</v>
      </c>
      <c r="I671" s="190">
        <v>9127</v>
      </c>
      <c r="J671" s="101" t="s">
        <v>1979</v>
      </c>
      <c r="K671" s="566" t="str">
        <f>IF(B671=2,"Z:\Data\MOOG\HeTao\raw\",IF(B671=5,"Z:\Data\MOOG\Polo\raw\",""))</f>
        <v>Z:\Data\MOOG\Polo\raw\</v>
      </c>
      <c r="L671" s="187" t="s">
        <v>2204</v>
      </c>
      <c r="M671" s="569" t="str">
        <f>IF(NOT(ISERROR(FIND("Training_dt",W671))),"'Plot Psychometric_HH_dt_yuchen'",IF(NOT(ISERROR(FIND("Training",W671))),"'Plot Psychometric_HH'",IF(NOT(ISERROR(FIND("1DAT",W671))),"'Plot Tuning Azimuth_HH'",IF(NOT(ISERROR(FIND("HD_dt",W671))),"'Plot HeadingDiscimination_PSTH_HH_dt_yuchen'",IF(NOT(ISERROR(FIND("HD",W671))),"'Plot HeadingDiscimination_PSTH_HH'",IF(NOT(ISERROR(FIND("MemSac",W671))),"'Memory Saccade Analysis_HH'",IF(NOT(ISERROR(FIND("DelSac",W671))),"'Memory Saccade Analysis_HH'",IF(NOT(ISERROR(FIND("u-stim",W671))),"'Plot Microstim_HH'",""))))))))</f>
        <v>'Plot HeadingDiscimination_PSTH_HH'</v>
      </c>
      <c r="N671" s="573">
        <v>1</v>
      </c>
      <c r="O671" s="584">
        <v>-1</v>
      </c>
      <c r="P671" s="590">
        <v>4</v>
      </c>
      <c r="Q671" s="590">
        <f>IF(B671=2,60,310)</f>
        <v>310</v>
      </c>
      <c r="R671" s="590">
        <v>5</v>
      </c>
      <c r="S671" s="590">
        <f>IF(B671=2,60,-190)</f>
        <v>-190</v>
      </c>
      <c r="T671" s="590">
        <v>1</v>
      </c>
      <c r="U671" s="590">
        <f>IF(Z671&lt;&gt;"",IF(NOT(ISERROR(FIND("SU",Z671))),VALUE(RIGHT(Z671,1))+4,IF(NOT(ISERROR(FIND("MU20",Z671))),20,IF(NOT(ISERROR(FIND("MU21",Z671))),21,IF(NOT(ISERROR(FIND("MU2",Z671))),2,1)))),"")</f>
        <v>5</v>
      </c>
      <c r="V671" s="583"/>
      <c r="W671" s="186" t="s">
        <v>1986</v>
      </c>
      <c r="X671" s="192"/>
      <c r="Y671" s="219">
        <f>IF(NOT(ISERROR(FIND("MU=SU",X671))),1,IF(Z671&lt;&gt;"",IF(NOT(ISERROR(FIND("SU",Z671))),1,0),""))</f>
        <v>1</v>
      </c>
      <c r="Z671" s="217" t="s">
        <v>43</v>
      </c>
      <c r="AA671" s="218">
        <v>30733</v>
      </c>
      <c r="AB671" s="77">
        <v>10.2662</v>
      </c>
      <c r="AC671" s="78" t="s">
        <v>2205</v>
      </c>
      <c r="AD671" s="199"/>
      <c r="AE671" s="91"/>
      <c r="AF671" s="79"/>
      <c r="AG671" s="79"/>
      <c r="AH671" s="80"/>
      <c r="AI671" s="81"/>
      <c r="AJ671" s="81"/>
      <c r="AK671" s="81"/>
      <c r="AL671" s="81"/>
      <c r="AM671" s="503"/>
      <c r="AN671" s="480"/>
      <c r="AO671" s="83"/>
      <c r="AP671" s="83"/>
      <c r="AQ671" s="83"/>
      <c r="AR671" s="482"/>
      <c r="AS671" s="483"/>
      <c r="AT671" s="483"/>
      <c r="AU671" s="483"/>
      <c r="AV671" s="483"/>
      <c r="AW671" s="496"/>
      <c r="AX671" s="484"/>
      <c r="AY671" s="87"/>
      <c r="AZ671" s="87"/>
      <c r="BA671" s="87"/>
      <c r="BB671" s="88"/>
      <c r="BC671" s="89"/>
      <c r="BD671" s="89"/>
      <c r="BE671" s="89"/>
      <c r="BF671" s="89"/>
      <c r="BG671" s="504"/>
      <c r="BH671" s="488"/>
      <c r="BI671" s="251"/>
      <c r="BJ671" s="252"/>
      <c r="BK671" s="252"/>
      <c r="BL671" s="230"/>
      <c r="BM671" s="230"/>
      <c r="BN671" s="230"/>
      <c r="BO671" s="231"/>
      <c r="BP671" s="231"/>
      <c r="BQ671" s="231"/>
      <c r="BR671" s="232"/>
      <c r="BS671" s="232"/>
      <c r="BT671" s="232"/>
      <c r="BU671" s="230"/>
      <c r="BV671" s="230"/>
      <c r="BW671" s="231"/>
      <c r="BX671" s="231"/>
      <c r="BY671" s="232"/>
      <c r="BZ671" s="235"/>
      <c r="CA671" s="257"/>
      <c r="CB671" s="233"/>
      <c r="CC671" s="230"/>
      <c r="CD671" s="230"/>
      <c r="CE671" s="230"/>
      <c r="CF671" s="230"/>
      <c r="CG671" s="230"/>
      <c r="CH671" s="230"/>
      <c r="CI671" s="230"/>
      <c r="CJ671" s="231"/>
      <c r="CK671" s="231"/>
      <c r="CL671" s="231"/>
      <c r="CM671" s="231"/>
      <c r="CN671" s="231"/>
      <c r="CO671" s="231"/>
      <c r="CP671" s="231"/>
      <c r="CQ671" s="231"/>
      <c r="CR671" s="232"/>
      <c r="CS671" s="232"/>
      <c r="CT671" s="232"/>
      <c r="CU671" s="232"/>
      <c r="CV671" s="232"/>
      <c r="CW671" s="232"/>
      <c r="CX671" s="232"/>
      <c r="CY671" s="234"/>
      <c r="CZ671" s="106">
        <v>1</v>
      </c>
      <c r="DA671" s="106">
        <v>0</v>
      </c>
      <c r="DB671" s="106"/>
      <c r="DC671" s="106">
        <v>0</v>
      </c>
      <c r="DD671" s="106"/>
      <c r="DE671" s="498">
        <v>0</v>
      </c>
      <c r="DF671" s="490">
        <v>0</v>
      </c>
      <c r="DG671" s="107">
        <v>15</v>
      </c>
      <c r="DH671" s="107" t="s">
        <v>7138</v>
      </c>
      <c r="DI671" s="107">
        <v>2.7287699999999999</v>
      </c>
      <c r="DJ671" s="107">
        <v>1.51159</v>
      </c>
      <c r="DK671" s="107">
        <v>3.5836100000000002</v>
      </c>
      <c r="DL671" s="107">
        <v>1.6728400000000001</v>
      </c>
      <c r="DM671" s="110">
        <v>2.52359</v>
      </c>
      <c r="DN671" s="110">
        <v>0.93942000000000003</v>
      </c>
      <c r="DO671" s="110">
        <v>0.61863400000000002</v>
      </c>
      <c r="DP671" s="110">
        <v>0.492477</v>
      </c>
      <c r="DQ671" s="110">
        <v>0.58928599999999998</v>
      </c>
      <c r="DR671" s="110">
        <v>0.69543699999999997</v>
      </c>
      <c r="DS671" s="110">
        <v>0.50168400000000002</v>
      </c>
      <c r="DT671" s="110">
        <v>0.61223300000000003</v>
      </c>
      <c r="DU671" s="497">
        <v>-1.1303000000000001E-2</v>
      </c>
      <c r="DV671" s="497">
        <v>0.94599999999999995</v>
      </c>
      <c r="DW671" s="497">
        <v>0.43740600000000002</v>
      </c>
      <c r="DX671" s="497">
        <v>0</v>
      </c>
      <c r="DY671" s="497">
        <v>0.67752999999999997</v>
      </c>
      <c r="DZ671" s="497">
        <v>0</v>
      </c>
      <c r="EA671" s="288"/>
      <c r="EB671" s="492"/>
      <c r="EC671" s="492"/>
      <c r="ED671" s="492"/>
      <c r="EE671" s="492"/>
      <c r="EF671" s="492"/>
      <c r="EG671" s="99"/>
      <c r="EH671" s="99"/>
      <c r="EI671" s="99"/>
      <c r="EJ671" s="99"/>
      <c r="EK671" s="99"/>
      <c r="EL671" s="99"/>
      <c r="EM671" s="99"/>
      <c r="EN671" s="99"/>
      <c r="EO671" s="99"/>
      <c r="EP671" s="99"/>
      <c r="EQ671" s="99"/>
      <c r="ER671" s="99"/>
      <c r="ES671" s="99"/>
      <c r="ET671" s="99"/>
      <c r="EU671" s="99"/>
      <c r="EV671" s="99"/>
      <c r="EW671" s="99"/>
      <c r="EX671" s="119"/>
      <c r="EY671" s="121">
        <v>0</v>
      </c>
      <c r="EZ671" s="602">
        <v>301</v>
      </c>
      <c r="FA671" s="83">
        <v>15</v>
      </c>
      <c r="FB671" s="126">
        <v>40</v>
      </c>
      <c r="FC671" s="505">
        <v>2.7287699999999999</v>
      </c>
      <c r="FD671" s="505">
        <v>1.51159</v>
      </c>
      <c r="FE671" s="116">
        <v>3.5836100000000002</v>
      </c>
      <c r="FF671" s="116">
        <v>1.6728400000000001</v>
      </c>
      <c r="FG671" s="116">
        <v>2.52359</v>
      </c>
      <c r="FH671" s="116">
        <v>0.93942000000000003</v>
      </c>
      <c r="FI671" s="116" t="s">
        <v>6033</v>
      </c>
      <c r="FJ671" s="116" t="s">
        <v>6034</v>
      </c>
      <c r="FK671" s="116" t="s">
        <v>6035</v>
      </c>
      <c r="FL671" s="116" t="s">
        <v>6036</v>
      </c>
      <c r="FM671" s="116" t="s">
        <v>6037</v>
      </c>
      <c r="FN671" s="116" t="s">
        <v>6038</v>
      </c>
    </row>
    <row r="672" spans="1:170" s="3" customFormat="1" ht="15" customHeight="1" x14ac:dyDescent="0.2">
      <c r="A672" s="188">
        <v>20140704</v>
      </c>
      <c r="B672" s="188">
        <v>5</v>
      </c>
      <c r="C672" s="189">
        <v>27</v>
      </c>
      <c r="D672" s="189">
        <v>2</v>
      </c>
      <c r="E672" s="189">
        <v>6</v>
      </c>
      <c r="F672" s="189">
        <v>11</v>
      </c>
      <c r="G672" s="191">
        <v>1.9</v>
      </c>
      <c r="H672" s="435">
        <v>0</v>
      </c>
      <c r="I672" s="190">
        <v>9127</v>
      </c>
      <c r="J672" s="101" t="s">
        <v>1979</v>
      </c>
      <c r="K672" s="566" t="str">
        <f>IF(B672=2,"Z:\Data\MOOG\HeTao\raw\",IF(B672=5,"Z:\Data\MOOG\Polo\raw\",""))</f>
        <v>Z:\Data\MOOG\Polo\raw\</v>
      </c>
      <c r="L672" s="187" t="s">
        <v>2518</v>
      </c>
      <c r="M672" s="569" t="str">
        <f>IF(NOT(ISERROR(FIND("Training_dt",W672))),"'Plot Psychometric_HH_dt_yuchen'",IF(NOT(ISERROR(FIND("Training",W672))),"'Plot Psychometric_HH'",IF(NOT(ISERROR(FIND("1DAT",W672))),"'Plot Tuning Azimuth_HH'",IF(NOT(ISERROR(FIND("HD_dt",W672))),"'Plot HeadingDiscimination_PSTH_HH_dt_yuchen'",IF(NOT(ISERROR(FIND("HD",W672))),"'Plot HeadingDiscimination_PSTH_HH'",IF(NOT(ISERROR(FIND("MemSac",W672))),"'Memory Saccade Analysis_HH'",IF(NOT(ISERROR(FIND("DelSac",W672))),"'Memory Saccade Analysis_HH'",IF(NOT(ISERROR(FIND("u-stim",W672))),"'Plot Microstim_HH'",""))))))))</f>
        <v>'Plot Tuning Azimuth_HH'</v>
      </c>
      <c r="N672" s="573">
        <v>1</v>
      </c>
      <c r="O672" s="584">
        <v>-1</v>
      </c>
      <c r="P672" s="590">
        <v>4</v>
      </c>
      <c r="Q672" s="590">
        <f>IF(B672=2,60,310)</f>
        <v>310</v>
      </c>
      <c r="R672" s="590">
        <v>5</v>
      </c>
      <c r="S672" s="590">
        <f>IF(B672=2,60,-190)</f>
        <v>-190</v>
      </c>
      <c r="T672" s="590">
        <v>1</v>
      </c>
      <c r="U672" s="590">
        <f>IF(Z672&lt;&gt;"",IF(NOT(ISERROR(FIND("SU",Z672))),VALUE(RIGHT(Z672,1))+4,IF(NOT(ISERROR(FIND("MU20",Z672))),20,IF(NOT(ISERROR(FIND("MU21",Z672))),21,IF(NOT(ISERROR(FIND("MU2",Z672))),2,1)))),"")</f>
        <v>1</v>
      </c>
      <c r="V672" s="583"/>
      <c r="W672" s="186" t="s">
        <v>6</v>
      </c>
      <c r="X672" s="192" t="s">
        <v>2189</v>
      </c>
      <c r="Y672" s="219">
        <f>IF(NOT(ISERROR(FIND("MU=SU",X672))),1,IF(Z672&lt;&gt;"",IF(NOT(ISERROR(FIND("SU",Z672))),1,0),""))</f>
        <v>1</v>
      </c>
      <c r="Z672" s="217" t="s">
        <v>1981</v>
      </c>
      <c r="AA672" s="218"/>
      <c r="AB672" s="77"/>
      <c r="AC672" s="78"/>
      <c r="AD672" s="199"/>
      <c r="AE672" s="91">
        <v>-29.249400000000001</v>
      </c>
      <c r="AF672" s="79">
        <v>0.30276599999999998</v>
      </c>
      <c r="AG672" s="79">
        <v>0.15895000000000001</v>
      </c>
      <c r="AH672" s="80">
        <v>0.70116400000000001</v>
      </c>
      <c r="AI672" s="81">
        <v>-0.29424499999999998</v>
      </c>
      <c r="AJ672" s="81">
        <v>-0.57215499999999997</v>
      </c>
      <c r="AK672" s="81">
        <v>-26.424099999999999</v>
      </c>
      <c r="AL672" s="81">
        <v>263.55</v>
      </c>
      <c r="AM672" s="503" t="s">
        <v>4542</v>
      </c>
      <c r="AN672" s="480" t="s">
        <v>4543</v>
      </c>
      <c r="AO672" s="83">
        <v>-4.1981299999999999</v>
      </c>
      <c r="AP672" s="83">
        <v>0.72729999999999995</v>
      </c>
      <c r="AQ672" s="83">
        <v>3.52395E-2</v>
      </c>
      <c r="AR672" s="482">
        <v>4.4014400000000001E-8</v>
      </c>
      <c r="AS672" s="483">
        <v>0.81684400000000001</v>
      </c>
      <c r="AT672" s="483">
        <v>1.4322299999999999</v>
      </c>
      <c r="AU672" s="483" t="s">
        <v>1615</v>
      </c>
      <c r="AV672" s="483" t="s">
        <v>1615</v>
      </c>
      <c r="AW672" s="496" t="s">
        <v>4544</v>
      </c>
      <c r="AX672" s="484" t="s">
        <v>4545</v>
      </c>
      <c r="AY672" s="87" t="s">
        <v>1615</v>
      </c>
      <c r="AZ672" s="87" t="s">
        <v>1615</v>
      </c>
      <c r="BA672" s="87" t="s">
        <v>1615</v>
      </c>
      <c r="BB672" s="88" t="s">
        <v>1615</v>
      </c>
      <c r="BC672" s="89" t="s">
        <v>1615</v>
      </c>
      <c r="BD672" s="89" t="s">
        <v>1615</v>
      </c>
      <c r="BE672" s="89" t="s">
        <v>1615</v>
      </c>
      <c r="BF672" s="89" t="s">
        <v>1615</v>
      </c>
      <c r="BG672" s="504" t="s">
        <v>1615</v>
      </c>
      <c r="BH672" s="488" t="s">
        <v>1615</v>
      </c>
      <c r="BI672" s="251" t="s">
        <v>1243</v>
      </c>
      <c r="BJ672" s="252"/>
      <c r="BK672" s="252"/>
      <c r="BL672" s="259"/>
      <c r="BM672" s="230"/>
      <c r="BN672" s="230"/>
      <c r="BO672" s="261"/>
      <c r="BP672" s="231"/>
      <c r="BQ672" s="231"/>
      <c r="BR672" s="263"/>
      <c r="BS672" s="232"/>
      <c r="BT672" s="232"/>
      <c r="BU672" s="230"/>
      <c r="BV672" s="230"/>
      <c r="BW672" s="231"/>
      <c r="BX672" s="231"/>
      <c r="BY672" s="232"/>
      <c r="BZ672" s="235"/>
      <c r="CA672" s="257"/>
      <c r="CB672" s="233"/>
      <c r="CC672" s="230"/>
      <c r="CD672" s="230"/>
      <c r="CE672" s="230"/>
      <c r="CF672" s="230"/>
      <c r="CG672" s="230"/>
      <c r="CH672" s="230"/>
      <c r="CI672" s="230"/>
      <c r="CJ672" s="231"/>
      <c r="CK672" s="231"/>
      <c r="CL672" s="231"/>
      <c r="CM672" s="231"/>
      <c r="CN672" s="231"/>
      <c r="CO672" s="231"/>
      <c r="CP672" s="231"/>
      <c r="CQ672" s="231"/>
      <c r="CR672" s="232"/>
      <c r="CS672" s="232"/>
      <c r="CT672" s="232"/>
      <c r="CU672" s="232"/>
      <c r="CV672" s="232"/>
      <c r="CW672" s="232"/>
      <c r="CX672" s="232"/>
      <c r="CY672" s="234"/>
      <c r="CZ672" s="106"/>
      <c r="DA672" s="106"/>
      <c r="DB672" s="106"/>
      <c r="DC672" s="106"/>
      <c r="DD672" s="106"/>
      <c r="DE672" s="498"/>
      <c r="DF672" s="92"/>
      <c r="DG672" s="107"/>
      <c r="DH672" s="107"/>
      <c r="DI672" s="107"/>
      <c r="DJ672" s="107"/>
      <c r="DK672" s="107"/>
      <c r="DL672" s="107"/>
      <c r="DM672" s="110"/>
      <c r="DN672" s="110"/>
      <c r="DO672" s="110"/>
      <c r="DP672" s="110"/>
      <c r="DQ672" s="110"/>
      <c r="DR672" s="110"/>
      <c r="DS672" s="110"/>
      <c r="DT672" s="110"/>
      <c r="DU672" s="497"/>
      <c r="DV672" s="497"/>
      <c r="DW672" s="497"/>
      <c r="DX672" s="497"/>
      <c r="DY672" s="497"/>
      <c r="DZ672" s="497"/>
      <c r="EA672" s="288"/>
      <c r="EB672" s="99"/>
      <c r="EC672" s="99"/>
      <c r="ED672" s="99"/>
      <c r="EE672" s="99"/>
      <c r="EF672" s="492"/>
      <c r="EG672" s="99"/>
      <c r="EH672" s="99"/>
      <c r="EI672" s="99"/>
      <c r="EJ672" s="99"/>
      <c r="EK672" s="99"/>
      <c r="EL672" s="99"/>
      <c r="EM672" s="99"/>
      <c r="EN672" s="99"/>
      <c r="EO672" s="99"/>
      <c r="EP672" s="99"/>
      <c r="EQ672" s="99"/>
      <c r="ER672" s="99"/>
      <c r="ES672" s="99"/>
      <c r="ET672" s="99"/>
      <c r="EU672" s="99"/>
      <c r="EV672" s="99"/>
      <c r="EW672" s="99"/>
      <c r="EX672" s="119"/>
      <c r="EY672" s="121"/>
      <c r="EZ672" s="454"/>
      <c r="FA672" s="83"/>
      <c r="FB672" s="126"/>
      <c r="FC672" s="116"/>
      <c r="FD672" s="116"/>
      <c r="FE672" s="116"/>
      <c r="FF672" s="116"/>
      <c r="FG672" s="116"/>
      <c r="FH672" s="116"/>
      <c r="FI672" s="116"/>
      <c r="FJ672" s="116"/>
      <c r="FK672" s="116"/>
      <c r="FL672" s="116"/>
      <c r="FM672" s="116"/>
      <c r="FN672" s="116"/>
    </row>
    <row r="673" spans="1:171" s="3" customFormat="1" ht="15" customHeight="1" x14ac:dyDescent="0.2">
      <c r="A673" s="188">
        <v>20140706</v>
      </c>
      <c r="B673" s="188">
        <v>5</v>
      </c>
      <c r="C673" s="189">
        <v>28</v>
      </c>
      <c r="D673" s="189">
        <v>2</v>
      </c>
      <c r="E673" s="189">
        <v>6</v>
      </c>
      <c r="F673" s="189">
        <v>12</v>
      </c>
      <c r="G673" s="191">
        <v>1.9</v>
      </c>
      <c r="H673" s="435">
        <v>0</v>
      </c>
      <c r="I673" s="190">
        <v>7291</v>
      </c>
      <c r="J673" s="101" t="s">
        <v>1979</v>
      </c>
      <c r="K673" s="566" t="str">
        <f>IF(B673=2,"Z:\Data\MOOG\HeTao\raw\",IF(B673=5,"Z:\Data\MOOG\Polo\raw\",""))</f>
        <v>Z:\Data\MOOG\Polo\raw\</v>
      </c>
      <c r="L673" s="187" t="s">
        <v>2509</v>
      </c>
      <c r="M673" s="569" t="str">
        <f>IF(NOT(ISERROR(FIND("Training_dt",W673))),"'Plot Psychometric_HH_dt_yuchen'",IF(NOT(ISERROR(FIND("Training",W673))),"'Plot Psychometric_HH'",IF(NOT(ISERROR(FIND("1DAT",W673))),"'Plot Tuning Azimuth_HH'",IF(NOT(ISERROR(FIND("HD_dt",W673))),"'Plot HeadingDiscimination_PSTH_HH_dt_yuchen'",IF(NOT(ISERROR(FIND("HD",W673))),"'Plot HeadingDiscimination_PSTH_HH'",IF(NOT(ISERROR(FIND("MemSac",W673))),"'Memory Saccade Analysis_HH'",IF(NOT(ISERROR(FIND("DelSac",W673))),"'Memory Saccade Analysis_HH'",IF(NOT(ISERROR(FIND("u-stim",W673))),"'Plot Microstim_HH'",""))))))))</f>
        <v>'Memory Saccade Analysis_HH'</v>
      </c>
      <c r="N673" s="573">
        <v>1</v>
      </c>
      <c r="O673" s="584">
        <v>-1</v>
      </c>
      <c r="P673" s="590">
        <v>4</v>
      </c>
      <c r="Q673" s="590">
        <f>IF(B673=2,60,310)</f>
        <v>310</v>
      </c>
      <c r="R673" s="590">
        <v>5</v>
      </c>
      <c r="S673" s="590">
        <f>IF(B673=2,60,-190)</f>
        <v>-190</v>
      </c>
      <c r="T673" s="590">
        <v>1</v>
      </c>
      <c r="U673" s="590">
        <f>IF(Z673&lt;&gt;"",IF(NOT(ISERROR(FIND("SU",Z673))),VALUE(RIGHT(Z673,1))+4,IF(NOT(ISERROR(FIND("MU20",Z673))),20,IF(NOT(ISERROR(FIND("MU21",Z673))),21,IF(NOT(ISERROR(FIND("MU2",Z673))),2,1)))),"")</f>
        <v>5</v>
      </c>
      <c r="V673" s="583"/>
      <c r="W673" s="186" t="s">
        <v>1680</v>
      </c>
      <c r="X673" s="192"/>
      <c r="Y673" s="219">
        <f>IF(NOT(ISERROR(FIND("MU=SU",X673))),1,IF(Z673&lt;&gt;"",IF(NOT(ISERROR(FIND("SU",Z673))),1,0),""))</f>
        <v>1</v>
      </c>
      <c r="Z673" s="217" t="s">
        <v>43</v>
      </c>
      <c r="AA673" s="218">
        <v>683</v>
      </c>
      <c r="AB673" s="77">
        <v>11.3123</v>
      </c>
      <c r="AC673" s="78" t="s">
        <v>2510</v>
      </c>
      <c r="AD673" s="199" t="s">
        <v>2511</v>
      </c>
      <c r="AE673" s="91"/>
      <c r="AF673" s="79"/>
      <c r="AG673" s="79"/>
      <c r="AH673" s="80"/>
      <c r="AI673" s="81"/>
      <c r="AJ673" s="81"/>
      <c r="AK673" s="81"/>
      <c r="AL673" s="81"/>
      <c r="AM673" s="503"/>
      <c r="AN673" s="480"/>
      <c r="AO673" s="83"/>
      <c r="AP673" s="83"/>
      <c r="AQ673" s="83"/>
      <c r="AR673" s="84"/>
      <c r="AS673" s="85"/>
      <c r="AT673" s="85"/>
      <c r="AU673" s="85"/>
      <c r="AV673" s="85"/>
      <c r="AW673" s="104"/>
      <c r="AX673" s="86"/>
      <c r="AY673" s="87"/>
      <c r="AZ673" s="87"/>
      <c r="BA673" s="87"/>
      <c r="BB673" s="88"/>
      <c r="BC673" s="89"/>
      <c r="BD673" s="89"/>
      <c r="BE673" s="89"/>
      <c r="BF673" s="89"/>
      <c r="BG673" s="504"/>
      <c r="BH673" s="488"/>
      <c r="BI673" s="251"/>
      <c r="BJ673" s="252"/>
      <c r="BK673" s="252"/>
      <c r="BL673" s="515"/>
      <c r="BM673" s="230"/>
      <c r="BN673" s="230"/>
      <c r="BO673" s="516"/>
      <c r="BP673" s="231"/>
      <c r="BQ673" s="231"/>
      <c r="BR673" s="517"/>
      <c r="BS673" s="232"/>
      <c r="BT673" s="232"/>
      <c r="BU673" s="230"/>
      <c r="BV673" s="230"/>
      <c r="BW673" s="231"/>
      <c r="BX673" s="231"/>
      <c r="BY673" s="232"/>
      <c r="BZ673" s="235"/>
      <c r="CA673" s="257"/>
      <c r="CB673" s="233"/>
      <c r="CC673" s="230"/>
      <c r="CD673" s="230"/>
      <c r="CE673" s="230"/>
      <c r="CF673" s="230"/>
      <c r="CG673" s="230"/>
      <c r="CH673" s="230"/>
      <c r="CI673" s="230"/>
      <c r="CJ673" s="231"/>
      <c r="CK673" s="231"/>
      <c r="CL673" s="231"/>
      <c r="CM673" s="231"/>
      <c r="CN673" s="231"/>
      <c r="CO673" s="231"/>
      <c r="CP673" s="231"/>
      <c r="CQ673" s="231"/>
      <c r="CR673" s="232"/>
      <c r="CS673" s="232"/>
      <c r="CT673" s="232"/>
      <c r="CU673" s="232"/>
      <c r="CV673" s="232"/>
      <c r="CW673" s="232"/>
      <c r="CX673" s="232"/>
      <c r="CY673" s="234"/>
      <c r="CZ673" s="106"/>
      <c r="DA673" s="106"/>
      <c r="DB673" s="106"/>
      <c r="DC673" s="106"/>
      <c r="DD673" s="106"/>
      <c r="DE673" s="498"/>
      <c r="DF673" s="92"/>
      <c r="DG673" s="107"/>
      <c r="DH673" s="107"/>
      <c r="DI673" s="107"/>
      <c r="DJ673" s="107"/>
      <c r="DK673" s="107"/>
      <c r="DL673" s="107"/>
      <c r="DM673" s="110"/>
      <c r="DN673" s="110"/>
      <c r="DO673" s="110"/>
      <c r="DP673" s="110"/>
      <c r="DQ673" s="110"/>
      <c r="DR673" s="110"/>
      <c r="DS673" s="110"/>
      <c r="DT673" s="110"/>
      <c r="DU673" s="497"/>
      <c r="DV673" s="497"/>
      <c r="DW673" s="497"/>
      <c r="DX673" s="497"/>
      <c r="DY673" s="497"/>
      <c r="DZ673" s="497"/>
      <c r="EA673" s="288">
        <v>0.232045</v>
      </c>
      <c r="EB673" s="99">
        <v>1.9544900000000001E-3</v>
      </c>
      <c r="EC673" s="99">
        <v>0.67330500000000004</v>
      </c>
      <c r="ED673" s="99">
        <v>0.66965699999999995</v>
      </c>
      <c r="EE673" s="99">
        <v>4.0042899999999999E-2</v>
      </c>
      <c r="EF673" s="99">
        <v>0.150786</v>
      </c>
      <c r="EG673" s="99">
        <v>148.74700000000001</v>
      </c>
      <c r="EH673" s="99">
        <v>-80.305700000000002</v>
      </c>
      <c r="EI673" s="99">
        <v>-54.903100000000002</v>
      </c>
      <c r="EJ673" s="99">
        <v>95.360699999999994</v>
      </c>
      <c r="EK673" s="99">
        <v>-11.309900000000001</v>
      </c>
      <c r="EL673" s="99">
        <v>135.465</v>
      </c>
      <c r="EM673" s="99">
        <v>0.48199500000000001</v>
      </c>
      <c r="EN673" s="99">
        <v>0.64250099999999999</v>
      </c>
      <c r="EO673" s="99">
        <v>0.453652</v>
      </c>
      <c r="EP673" s="99">
        <v>0.40453699999999998</v>
      </c>
      <c r="EQ673" s="99">
        <v>0.57142899999999996</v>
      </c>
      <c r="ER673" s="99">
        <v>0.52402800000000005</v>
      </c>
      <c r="ES673" s="99">
        <v>0</v>
      </c>
      <c r="ET673" s="99">
        <v>8.5215399999999999</v>
      </c>
      <c r="EU673" s="99">
        <v>0.91799799999999998</v>
      </c>
      <c r="EV673" s="99">
        <v>-2.3570199999999999</v>
      </c>
      <c r="EW673" s="99">
        <v>3.29983</v>
      </c>
      <c r="EX673" s="119">
        <v>1.8856200000000001</v>
      </c>
      <c r="EY673" s="121"/>
      <c r="EZ673" s="454"/>
      <c r="FA673" s="83"/>
      <c r="FB673" s="126"/>
      <c r="FC673" s="116"/>
      <c r="FD673" s="116"/>
      <c r="FE673" s="116"/>
      <c r="FF673" s="116"/>
      <c r="FG673" s="116"/>
      <c r="FH673" s="116"/>
      <c r="FI673" s="116"/>
      <c r="FJ673" s="116"/>
      <c r="FK673" s="116"/>
      <c r="FL673" s="116"/>
      <c r="FM673" s="116"/>
      <c r="FN673" s="116"/>
    </row>
    <row r="674" spans="1:171" s="3" customFormat="1" ht="15" customHeight="1" x14ac:dyDescent="0.2">
      <c r="A674" s="188">
        <v>20140706</v>
      </c>
      <c r="B674" s="188">
        <v>5</v>
      </c>
      <c r="C674" s="189">
        <v>28</v>
      </c>
      <c r="D674" s="189">
        <v>2</v>
      </c>
      <c r="E674" s="189">
        <v>6</v>
      </c>
      <c r="F674" s="189">
        <v>12</v>
      </c>
      <c r="G674" s="191">
        <v>1.9</v>
      </c>
      <c r="H674" s="435">
        <v>0</v>
      </c>
      <c r="I674" s="190">
        <v>14000</v>
      </c>
      <c r="J674" s="101" t="s">
        <v>2316</v>
      </c>
      <c r="K674" s="566" t="str">
        <f>IF(B674=2,"Z:\Data\MOOG\HeTao\raw\",IF(B674=5,"Z:\Data\MOOG\Polo\raw\",""))</f>
        <v>Z:\Data\MOOG\Polo\raw\</v>
      </c>
      <c r="L674" s="187" t="s">
        <v>2512</v>
      </c>
      <c r="M674" s="569" t="str">
        <f>IF(NOT(ISERROR(FIND("Training_dt",W674))),"'Plot Psychometric_HH_dt_yuchen'",IF(NOT(ISERROR(FIND("Training",W674))),"'Plot Psychometric_HH'",IF(NOT(ISERROR(FIND("1DAT",W674))),"'Plot Tuning Azimuth_HH'",IF(NOT(ISERROR(FIND("HD_dt",W674))),"'Plot HeadingDiscimination_PSTH_HH_dt_yuchen'",IF(NOT(ISERROR(FIND("HD",W674))),"'Plot HeadingDiscimination_PSTH_HH'",IF(NOT(ISERROR(FIND("MemSac",W674))),"'Memory Saccade Analysis_HH'",IF(NOT(ISERROR(FIND("DelSac",W674))),"'Memory Saccade Analysis_HH'",IF(NOT(ISERROR(FIND("u-stim",W674))),"'Plot Microstim_HH'",""))))))))</f>
        <v>'Plot Tuning Azimuth_HH'</v>
      </c>
      <c r="N674" s="573">
        <v>1</v>
      </c>
      <c r="O674" s="584">
        <v>-1</v>
      </c>
      <c r="P674" s="590">
        <v>4</v>
      </c>
      <c r="Q674" s="590">
        <f>IF(B674=2,60,310)</f>
        <v>310</v>
      </c>
      <c r="R674" s="590">
        <v>5</v>
      </c>
      <c r="S674" s="590">
        <f>IF(B674=2,60,-190)</f>
        <v>-190</v>
      </c>
      <c r="T674" s="590">
        <v>1</v>
      </c>
      <c r="U674" s="590">
        <f>IF(Z674&lt;&gt;"",IF(NOT(ISERROR(FIND("SU",Z674))),VALUE(RIGHT(Z674,1))+4,IF(NOT(ISERROR(FIND("MU20",Z674))),20,IF(NOT(ISERROR(FIND("MU21",Z674))),21,IF(NOT(ISERROR(FIND("MU2",Z674))),2,1)))),"")</f>
        <v>1</v>
      </c>
      <c r="V674" s="583"/>
      <c r="W674" s="186" t="s">
        <v>6</v>
      </c>
      <c r="X674" s="192"/>
      <c r="Y674" s="219">
        <f>IF(NOT(ISERROR(FIND("MU=SU",X674))),1,IF(Z674&lt;&gt;"",IF(NOT(ISERROR(FIND("SU",Z674))),1,0),""))</f>
        <v>0</v>
      </c>
      <c r="Z674" s="217" t="s">
        <v>1981</v>
      </c>
      <c r="AA674" s="218"/>
      <c r="AB674" s="77"/>
      <c r="AC674" s="78"/>
      <c r="AD674" s="199" t="s">
        <v>2517</v>
      </c>
      <c r="AE674" s="91">
        <v>98.856300000000005</v>
      </c>
      <c r="AF674" s="79">
        <v>0.56532199999999999</v>
      </c>
      <c r="AG674" s="79">
        <v>0.36924400000000002</v>
      </c>
      <c r="AH674" s="80">
        <v>6.3397400000000004E-4</v>
      </c>
      <c r="AI674" s="81">
        <v>1.4285699999999999</v>
      </c>
      <c r="AJ674" s="81">
        <v>1.4177</v>
      </c>
      <c r="AK674" s="81">
        <v>103.798</v>
      </c>
      <c r="AL674" s="81">
        <v>98.830699999999993</v>
      </c>
      <c r="AM674" s="503" t="s">
        <v>4546</v>
      </c>
      <c r="AN674" s="480" t="s">
        <v>4547</v>
      </c>
      <c r="AO674" s="83">
        <v>142.44399999999999</v>
      </c>
      <c r="AP674" s="83">
        <v>0.44858100000000001</v>
      </c>
      <c r="AQ674" s="83">
        <v>0.301458</v>
      </c>
      <c r="AR674" s="84">
        <v>0.16854</v>
      </c>
      <c r="AS674" s="85">
        <v>0.29958400000000002</v>
      </c>
      <c r="AT674" s="85">
        <v>1.1888000000000001</v>
      </c>
      <c r="AU674" s="85">
        <v>137.75</v>
      </c>
      <c r="AV674" s="85">
        <v>132.56200000000001</v>
      </c>
      <c r="AW674" s="104" t="s">
        <v>4548</v>
      </c>
      <c r="AX674" s="86" t="s">
        <v>4549</v>
      </c>
      <c r="AY674" s="87" t="s">
        <v>1615</v>
      </c>
      <c r="AZ674" s="87" t="s">
        <v>1615</v>
      </c>
      <c r="BA674" s="87" t="s">
        <v>1615</v>
      </c>
      <c r="BB674" s="88" t="s">
        <v>1615</v>
      </c>
      <c r="BC674" s="89" t="s">
        <v>1615</v>
      </c>
      <c r="BD674" s="89" t="s">
        <v>1615</v>
      </c>
      <c r="BE674" s="89" t="s">
        <v>1615</v>
      </c>
      <c r="BF674" s="89" t="s">
        <v>1615</v>
      </c>
      <c r="BG674" s="504" t="s">
        <v>1615</v>
      </c>
      <c r="BH674" s="488" t="s">
        <v>1615</v>
      </c>
      <c r="BI674" s="251" t="s">
        <v>1243</v>
      </c>
      <c r="BJ674" s="252"/>
      <c r="BK674" s="252"/>
      <c r="BL674" s="259"/>
      <c r="BM674" s="230"/>
      <c r="BN674" s="230"/>
      <c r="BO674" s="261"/>
      <c r="BP674" s="231"/>
      <c r="BQ674" s="231"/>
      <c r="BR674" s="263"/>
      <c r="BS674" s="232"/>
      <c r="BT674" s="232"/>
      <c r="BU674" s="230"/>
      <c r="BV674" s="230"/>
      <c r="BW674" s="231"/>
      <c r="BX674" s="231"/>
      <c r="BY674" s="232"/>
      <c r="BZ674" s="235"/>
      <c r="CA674" s="257"/>
      <c r="CB674" s="233"/>
      <c r="CC674" s="230"/>
      <c r="CD674" s="230"/>
      <c r="CE674" s="230"/>
      <c r="CF674" s="230"/>
      <c r="CG674" s="230"/>
      <c r="CH674" s="230"/>
      <c r="CI674" s="230"/>
      <c r="CJ674" s="231"/>
      <c r="CK674" s="231"/>
      <c r="CL674" s="231"/>
      <c r="CM674" s="231"/>
      <c r="CN674" s="231"/>
      <c r="CO674" s="231"/>
      <c r="CP674" s="231"/>
      <c r="CQ674" s="231"/>
      <c r="CR674" s="232"/>
      <c r="CS674" s="232"/>
      <c r="CT674" s="232"/>
      <c r="CU674" s="232"/>
      <c r="CV674" s="232"/>
      <c r="CW674" s="232"/>
      <c r="CX674" s="232"/>
      <c r="CY674" s="234"/>
      <c r="CZ674" s="106"/>
      <c r="DA674" s="106"/>
      <c r="DB674" s="106"/>
      <c r="DC674" s="106"/>
      <c r="DD674" s="106"/>
      <c r="DE674" s="498"/>
      <c r="DF674" s="92"/>
      <c r="DG674" s="107"/>
      <c r="DH674" s="107"/>
      <c r="DI674" s="107"/>
      <c r="DJ674" s="107"/>
      <c r="DK674" s="107"/>
      <c r="DL674" s="107"/>
      <c r="DM674" s="110"/>
      <c r="DN674" s="110"/>
      <c r="DO674" s="110"/>
      <c r="DP674" s="110"/>
      <c r="DQ674" s="110"/>
      <c r="DR674" s="110"/>
      <c r="DS674" s="110"/>
      <c r="DT674" s="110"/>
      <c r="DU674" s="497"/>
      <c r="DV674" s="497"/>
      <c r="DW674" s="497"/>
      <c r="DX674" s="497"/>
      <c r="DY674" s="497"/>
      <c r="DZ674" s="497"/>
      <c r="EA674" s="185"/>
      <c r="EB674" s="99"/>
      <c r="EC674" s="99"/>
      <c r="ED674" s="99"/>
      <c r="EE674" s="99"/>
      <c r="EF674" s="99"/>
      <c r="EG674" s="99"/>
      <c r="EH674" s="99"/>
      <c r="EI674" s="99"/>
      <c r="EJ674" s="99"/>
      <c r="EK674" s="99"/>
      <c r="EL674" s="99"/>
      <c r="EM674" s="99"/>
      <c r="EN674" s="99"/>
      <c r="EO674" s="99"/>
      <c r="EP674" s="99"/>
      <c r="EQ674" s="99"/>
      <c r="ER674" s="99"/>
      <c r="ES674" s="99"/>
      <c r="ET674" s="99"/>
      <c r="EU674" s="99"/>
      <c r="EV674" s="99"/>
      <c r="EW674" s="99"/>
      <c r="EX674" s="119"/>
      <c r="EY674" s="121"/>
      <c r="EZ674" s="454"/>
      <c r="FA674" s="83"/>
      <c r="FB674" s="126"/>
      <c r="FC674" s="116"/>
      <c r="FD674" s="116"/>
      <c r="FE674" s="116"/>
      <c r="FF674" s="116"/>
      <c r="FG674" s="116"/>
      <c r="FH674" s="116"/>
      <c r="FI674" s="116"/>
      <c r="FJ674" s="116"/>
      <c r="FK674" s="116"/>
      <c r="FL674" s="116"/>
      <c r="FM674" s="116"/>
      <c r="FN674" s="116"/>
    </row>
    <row r="675" spans="1:171" s="3" customFormat="1" ht="15" customHeight="1" x14ac:dyDescent="0.2">
      <c r="A675" s="188">
        <v>20140706</v>
      </c>
      <c r="B675" s="188">
        <v>5</v>
      </c>
      <c r="C675" s="189">
        <v>28</v>
      </c>
      <c r="D675" s="189">
        <v>2</v>
      </c>
      <c r="E675" s="189">
        <v>6</v>
      </c>
      <c r="F675" s="189">
        <v>12</v>
      </c>
      <c r="G675" s="191">
        <v>1.9</v>
      </c>
      <c r="H675" s="435">
        <v>0</v>
      </c>
      <c r="I675" s="190">
        <v>14100</v>
      </c>
      <c r="J675" s="101" t="s">
        <v>2316</v>
      </c>
      <c r="K675" s="566" t="str">
        <f>IF(B675=2,"Z:\Data\MOOG\HeTao\raw\",IF(B675=5,"Z:\Data\MOOG\Polo\raw\",""))</f>
        <v>Z:\Data\MOOG\Polo\raw\</v>
      </c>
      <c r="L675" s="187" t="s">
        <v>2513</v>
      </c>
      <c r="M675" s="569" t="str">
        <f>IF(NOT(ISERROR(FIND("Training_dt",W675))),"'Plot Psychometric_HH_dt_yuchen'",IF(NOT(ISERROR(FIND("Training",W675))),"'Plot Psychometric_HH'",IF(NOT(ISERROR(FIND("1DAT",W675))),"'Plot Tuning Azimuth_HH'",IF(NOT(ISERROR(FIND("HD_dt",W675))),"'Plot HeadingDiscimination_PSTH_HH_dt_yuchen'",IF(NOT(ISERROR(FIND("HD",W675))),"'Plot HeadingDiscimination_PSTH_HH'",IF(NOT(ISERROR(FIND("MemSac",W675))),"'Memory Saccade Analysis_HH'",IF(NOT(ISERROR(FIND("DelSac",W675))),"'Memory Saccade Analysis_HH'",IF(NOT(ISERROR(FIND("u-stim",W675))),"'Plot Microstim_HH'",""))))))))</f>
        <v>'Plot Tuning Azimuth_HH'</v>
      </c>
      <c r="N675" s="573">
        <v>1</v>
      </c>
      <c r="O675" s="584">
        <v>-1</v>
      </c>
      <c r="P675" s="590">
        <v>4</v>
      </c>
      <c r="Q675" s="590">
        <f>IF(B675=2,60,310)</f>
        <v>310</v>
      </c>
      <c r="R675" s="590">
        <v>5</v>
      </c>
      <c r="S675" s="590">
        <f>IF(B675=2,60,-190)</f>
        <v>-190</v>
      </c>
      <c r="T675" s="590">
        <v>1</v>
      </c>
      <c r="U675" s="590">
        <f>IF(Z675&lt;&gt;"",IF(NOT(ISERROR(FIND("SU",Z675))),VALUE(RIGHT(Z675,1))+4,IF(NOT(ISERROR(FIND("MU20",Z675))),20,IF(NOT(ISERROR(FIND("MU21",Z675))),21,IF(NOT(ISERROR(FIND("MU2",Z675))),2,1)))),"")</f>
        <v>1</v>
      </c>
      <c r="V675" s="583"/>
      <c r="W675" s="186" t="s">
        <v>6</v>
      </c>
      <c r="X675" s="192"/>
      <c r="Y675" s="219">
        <f>IF(NOT(ISERROR(FIND("MU=SU",X675))),1,IF(Z675&lt;&gt;"",IF(NOT(ISERROR(FIND("SU",Z675))),1,0),""))</f>
        <v>0</v>
      </c>
      <c r="Z675" s="217" t="s">
        <v>1981</v>
      </c>
      <c r="AA675" s="218"/>
      <c r="AB675" s="77"/>
      <c r="AC675" s="78"/>
      <c r="AD675" s="199"/>
      <c r="AE675" s="91">
        <v>72.5869</v>
      </c>
      <c r="AF675" s="79">
        <v>0.49141699999999999</v>
      </c>
      <c r="AG675" s="79">
        <v>0.31576500000000002</v>
      </c>
      <c r="AH675" s="80">
        <v>0.32283899999999999</v>
      </c>
      <c r="AI675" s="81">
        <v>0.72406999999999999</v>
      </c>
      <c r="AJ675" s="81">
        <v>0.94749300000000003</v>
      </c>
      <c r="AK675" s="81">
        <v>76.343299999999999</v>
      </c>
      <c r="AL675" s="81">
        <v>97.021500000000003</v>
      </c>
      <c r="AM675" s="503" t="s">
        <v>4550</v>
      </c>
      <c r="AN675" s="480" t="s">
        <v>4551</v>
      </c>
      <c r="AO675" s="83">
        <v>-81.995199999999997</v>
      </c>
      <c r="AP675" s="83">
        <v>0.52710599999999996</v>
      </c>
      <c r="AQ675" s="83">
        <v>0.19317100000000001</v>
      </c>
      <c r="AR675" s="84">
        <v>8.07509E-2</v>
      </c>
      <c r="AS675" s="85">
        <v>-1.59667</v>
      </c>
      <c r="AT675" s="112">
        <v>-5.2975999999999995E-16</v>
      </c>
      <c r="AU675" s="85">
        <v>-77.043099999999995</v>
      </c>
      <c r="AV675" s="85">
        <v>293.72699999999998</v>
      </c>
      <c r="AW675" s="104" t="s">
        <v>4552</v>
      </c>
      <c r="AX675" s="86" t="s">
        <v>4553</v>
      </c>
      <c r="AY675" s="87" t="s">
        <v>1615</v>
      </c>
      <c r="AZ675" s="87" t="s">
        <v>1615</v>
      </c>
      <c r="BA675" s="87" t="s">
        <v>1615</v>
      </c>
      <c r="BB675" s="88" t="s">
        <v>1615</v>
      </c>
      <c r="BC675" s="89" t="s">
        <v>1615</v>
      </c>
      <c r="BD675" s="89" t="s">
        <v>1615</v>
      </c>
      <c r="BE675" s="89" t="s">
        <v>1615</v>
      </c>
      <c r="BF675" s="89" t="s">
        <v>1615</v>
      </c>
      <c r="BG675" s="504" t="s">
        <v>1615</v>
      </c>
      <c r="BH675" s="488" t="s">
        <v>1615</v>
      </c>
      <c r="BI675" s="251" t="s">
        <v>1243</v>
      </c>
      <c r="BJ675" s="252"/>
      <c r="BK675" s="252"/>
      <c r="BL675" s="259"/>
      <c r="BM675" s="230"/>
      <c r="BN675" s="230"/>
      <c r="BO675" s="261"/>
      <c r="BP675" s="231"/>
      <c r="BQ675" s="231"/>
      <c r="BR675" s="263"/>
      <c r="BS675" s="232"/>
      <c r="BT675" s="232"/>
      <c r="BU675" s="230"/>
      <c r="BV675" s="230"/>
      <c r="BW675" s="231"/>
      <c r="BX675" s="231"/>
      <c r="BY675" s="232"/>
      <c r="BZ675" s="235"/>
      <c r="CA675" s="257"/>
      <c r="CB675" s="233"/>
      <c r="CC675" s="230"/>
      <c r="CD675" s="230"/>
      <c r="CE675" s="230"/>
      <c r="CF675" s="230"/>
      <c r="CG675" s="230"/>
      <c r="CH675" s="230"/>
      <c r="CI675" s="230"/>
      <c r="CJ675" s="231"/>
      <c r="CK675" s="231"/>
      <c r="CL675" s="231"/>
      <c r="CM675" s="231"/>
      <c r="CN675" s="231"/>
      <c r="CO675" s="231"/>
      <c r="CP675" s="231"/>
      <c r="CQ675" s="231"/>
      <c r="CR675" s="232"/>
      <c r="CS675" s="232"/>
      <c r="CT675" s="232"/>
      <c r="CU675" s="232"/>
      <c r="CV675" s="232"/>
      <c r="CW675" s="232"/>
      <c r="CX675" s="232"/>
      <c r="CY675" s="234"/>
      <c r="CZ675" s="106"/>
      <c r="DA675" s="106"/>
      <c r="DB675" s="106"/>
      <c r="DC675" s="106"/>
      <c r="DD675" s="106"/>
      <c r="DE675" s="498"/>
      <c r="DF675" s="92"/>
      <c r="DG675" s="107"/>
      <c r="DH675" s="107"/>
      <c r="DI675" s="107"/>
      <c r="DJ675" s="107"/>
      <c r="DK675" s="107"/>
      <c r="DL675" s="107"/>
      <c r="DM675" s="110"/>
      <c r="DN675" s="110"/>
      <c r="DO675" s="110"/>
      <c r="DP675" s="110"/>
      <c r="DQ675" s="110"/>
      <c r="DR675" s="110"/>
      <c r="DS675" s="110"/>
      <c r="DT675" s="110"/>
      <c r="DU675" s="497"/>
      <c r="DV675" s="497"/>
      <c r="DW675" s="497"/>
      <c r="DX675" s="497"/>
      <c r="DY675" s="497"/>
      <c r="DZ675" s="497"/>
      <c r="EA675" s="288"/>
      <c r="EB675" s="99"/>
      <c r="EC675" s="99"/>
      <c r="ED675" s="99"/>
      <c r="EE675" s="99"/>
      <c r="EF675" s="99"/>
      <c r="EG675" s="99"/>
      <c r="EH675" s="99"/>
      <c r="EI675" s="99"/>
      <c r="EJ675" s="99"/>
      <c r="EK675" s="99"/>
      <c r="EL675" s="99"/>
      <c r="EM675" s="99"/>
      <c r="EN675" s="99"/>
      <c r="EO675" s="99"/>
      <c r="EP675" s="99"/>
      <c r="EQ675" s="99"/>
      <c r="ER675" s="99"/>
      <c r="ES675" s="99"/>
      <c r="ET675" s="99"/>
      <c r="EU675" s="99"/>
      <c r="EV675" s="99"/>
      <c r="EW675" s="99"/>
      <c r="EX675" s="119"/>
      <c r="EY675" s="121"/>
      <c r="EZ675" s="454"/>
      <c r="FA675" s="83"/>
      <c r="FB675" s="126"/>
      <c r="FC675" s="116"/>
      <c r="FD675" s="116"/>
      <c r="FE675" s="116"/>
      <c r="FF675" s="116"/>
      <c r="FG675" s="116"/>
      <c r="FH675" s="116"/>
      <c r="FI675" s="116"/>
      <c r="FJ675" s="116"/>
      <c r="FK675" s="116"/>
      <c r="FL675" s="116"/>
      <c r="FM675" s="116"/>
      <c r="FN675" s="116"/>
    </row>
    <row r="676" spans="1:171" s="3" customFormat="1" ht="15" customHeight="1" x14ac:dyDescent="0.2">
      <c r="A676" s="188">
        <v>20140706</v>
      </c>
      <c r="B676" s="188">
        <v>5</v>
      </c>
      <c r="C676" s="189">
        <v>28</v>
      </c>
      <c r="D676" s="189">
        <v>2</v>
      </c>
      <c r="E676" s="189">
        <v>6</v>
      </c>
      <c r="F676" s="189">
        <v>12</v>
      </c>
      <c r="G676" s="191">
        <v>1.9</v>
      </c>
      <c r="H676" s="435">
        <v>0</v>
      </c>
      <c r="I676" s="190">
        <v>14200</v>
      </c>
      <c r="J676" s="101" t="s">
        <v>2316</v>
      </c>
      <c r="K676" s="566" t="str">
        <f>IF(B676=2,"Z:\Data\MOOG\HeTao\raw\",IF(B676=5,"Z:\Data\MOOG\Polo\raw\",""))</f>
        <v>Z:\Data\MOOG\Polo\raw\</v>
      </c>
      <c r="L676" s="187" t="s">
        <v>2514</v>
      </c>
      <c r="M676" s="569" t="str">
        <f>IF(NOT(ISERROR(FIND("Training_dt",W676))),"'Plot Psychometric_HH_dt_yuchen'",IF(NOT(ISERROR(FIND("Training",W676))),"'Plot Psychometric_HH'",IF(NOT(ISERROR(FIND("1DAT",W676))),"'Plot Tuning Azimuth_HH'",IF(NOT(ISERROR(FIND("HD_dt",W676))),"'Plot HeadingDiscimination_PSTH_HH_dt_yuchen'",IF(NOT(ISERROR(FIND("HD",W676))),"'Plot HeadingDiscimination_PSTH_HH'",IF(NOT(ISERROR(FIND("MemSac",W676))),"'Memory Saccade Analysis_HH'",IF(NOT(ISERROR(FIND("DelSac",W676))),"'Memory Saccade Analysis_HH'",IF(NOT(ISERROR(FIND("u-stim",W676))),"'Plot Microstim_HH'",""))))))))</f>
        <v>'Plot Tuning Azimuth_HH'</v>
      </c>
      <c r="N676" s="573">
        <v>1</v>
      </c>
      <c r="O676" s="584">
        <v>-1</v>
      </c>
      <c r="P676" s="590">
        <v>4</v>
      </c>
      <c r="Q676" s="590">
        <f>IF(B676=2,60,310)</f>
        <v>310</v>
      </c>
      <c r="R676" s="590">
        <v>5</v>
      </c>
      <c r="S676" s="590">
        <f>IF(B676=2,60,-190)</f>
        <v>-190</v>
      </c>
      <c r="T676" s="590">
        <v>1</v>
      </c>
      <c r="U676" s="590">
        <f>IF(Z676&lt;&gt;"",IF(NOT(ISERROR(FIND("SU",Z676))),VALUE(RIGHT(Z676,1))+4,IF(NOT(ISERROR(FIND("MU20",Z676))),20,IF(NOT(ISERROR(FIND("MU21",Z676))),21,IF(NOT(ISERROR(FIND("MU2",Z676))),2,1)))),"")</f>
        <v>1</v>
      </c>
      <c r="V676" s="583"/>
      <c r="W676" s="186" t="s">
        <v>6</v>
      </c>
      <c r="X676" s="192"/>
      <c r="Y676" s="219">
        <f>IF(NOT(ISERROR(FIND("MU=SU",X676))),1,IF(Z676&lt;&gt;"",IF(NOT(ISERROR(FIND("SU",Z676))),1,0),""))</f>
        <v>0</v>
      </c>
      <c r="Z676" s="217" t="s">
        <v>1981</v>
      </c>
      <c r="AA676" s="218"/>
      <c r="AB676" s="77"/>
      <c r="AC676" s="78"/>
      <c r="AD676" s="199"/>
      <c r="AE676" s="91">
        <v>103.078</v>
      </c>
      <c r="AF676" s="79">
        <v>0.52463300000000002</v>
      </c>
      <c r="AG676" s="79">
        <v>0.137271</v>
      </c>
      <c r="AH676" s="80">
        <v>0.22539400000000001</v>
      </c>
      <c r="AI676" s="81">
        <v>7.2667200000000001E-2</v>
      </c>
      <c r="AJ676" s="81">
        <v>0.69537599999999999</v>
      </c>
      <c r="AK676" s="81" t="s">
        <v>1615</v>
      </c>
      <c r="AL676" s="81" t="s">
        <v>1615</v>
      </c>
      <c r="AM676" s="503" t="s">
        <v>4554</v>
      </c>
      <c r="AN676" s="480" t="s">
        <v>4555</v>
      </c>
      <c r="AO676" s="83">
        <v>-90.700400000000002</v>
      </c>
      <c r="AP676" s="83">
        <v>0.51060899999999998</v>
      </c>
      <c r="AQ676" s="83">
        <v>0.39912799999999998</v>
      </c>
      <c r="AR676" s="84">
        <v>6.8690600000000004E-2</v>
      </c>
      <c r="AS676" s="85">
        <v>-1.68408</v>
      </c>
      <c r="AT676" s="85">
        <v>-1.6696299999999999</v>
      </c>
      <c r="AU676" s="85">
        <v>-90.879099999999994</v>
      </c>
      <c r="AV676" s="85">
        <v>213.25800000000001</v>
      </c>
      <c r="AW676" s="104" t="s">
        <v>4556</v>
      </c>
      <c r="AX676" s="86" t="s">
        <v>4557</v>
      </c>
      <c r="AY676" s="87" t="s">
        <v>1615</v>
      </c>
      <c r="AZ676" s="87" t="s">
        <v>1615</v>
      </c>
      <c r="BA676" s="87" t="s">
        <v>1615</v>
      </c>
      <c r="BB676" s="88" t="s">
        <v>1615</v>
      </c>
      <c r="BC676" s="89" t="s">
        <v>1615</v>
      </c>
      <c r="BD676" s="89" t="s">
        <v>1615</v>
      </c>
      <c r="BE676" s="89" t="s">
        <v>1615</v>
      </c>
      <c r="BF676" s="89" t="s">
        <v>1615</v>
      </c>
      <c r="BG676" s="504" t="s">
        <v>1615</v>
      </c>
      <c r="BH676" s="488" t="s">
        <v>1615</v>
      </c>
      <c r="BI676" s="251" t="s">
        <v>1243</v>
      </c>
      <c r="BJ676" s="252"/>
      <c r="BK676" s="252"/>
      <c r="BL676" s="259"/>
      <c r="BM676" s="230"/>
      <c r="BN676" s="230"/>
      <c r="BO676" s="261"/>
      <c r="BP676" s="231"/>
      <c r="BQ676" s="231"/>
      <c r="BR676" s="263"/>
      <c r="BS676" s="232"/>
      <c r="BT676" s="232"/>
      <c r="BU676" s="230"/>
      <c r="BV676" s="230"/>
      <c r="BW676" s="231"/>
      <c r="BX676" s="231"/>
      <c r="BY676" s="232"/>
      <c r="BZ676" s="235"/>
      <c r="CA676" s="257"/>
      <c r="CB676" s="233"/>
      <c r="CC676" s="230"/>
      <c r="CD676" s="230"/>
      <c r="CE676" s="230"/>
      <c r="CF676" s="230"/>
      <c r="CG676" s="230"/>
      <c r="CH676" s="230"/>
      <c r="CI676" s="230"/>
      <c r="CJ676" s="231"/>
      <c r="CK676" s="231"/>
      <c r="CL676" s="231"/>
      <c r="CM676" s="231"/>
      <c r="CN676" s="231"/>
      <c r="CO676" s="231"/>
      <c r="CP676" s="231"/>
      <c r="CQ676" s="231"/>
      <c r="CR676" s="232"/>
      <c r="CS676" s="232"/>
      <c r="CT676" s="232"/>
      <c r="CU676" s="232"/>
      <c r="CV676" s="232"/>
      <c r="CW676" s="232"/>
      <c r="CX676" s="232"/>
      <c r="CY676" s="234"/>
      <c r="CZ676" s="106"/>
      <c r="DA676" s="106"/>
      <c r="DB676" s="106"/>
      <c r="DC676" s="106"/>
      <c r="DD676" s="106"/>
      <c r="DE676" s="498"/>
      <c r="DF676" s="92"/>
      <c r="DG676" s="107"/>
      <c r="DH676" s="107"/>
      <c r="DI676" s="107"/>
      <c r="DJ676" s="107"/>
      <c r="DK676" s="107"/>
      <c r="DL676" s="107"/>
      <c r="DM676" s="110"/>
      <c r="DN676" s="110"/>
      <c r="DO676" s="110"/>
      <c r="DP676" s="110"/>
      <c r="DQ676" s="110"/>
      <c r="DR676" s="110"/>
      <c r="DS676" s="110"/>
      <c r="DT676" s="110"/>
      <c r="DU676" s="497"/>
      <c r="DV676" s="497"/>
      <c r="DW676" s="497"/>
      <c r="DX676" s="497"/>
      <c r="DY676" s="497"/>
      <c r="DZ676" s="497"/>
      <c r="EA676" s="288"/>
      <c r="EB676" s="99"/>
      <c r="EC676" s="99"/>
      <c r="ED676" s="99"/>
      <c r="EE676" s="99"/>
      <c r="EF676" s="99"/>
      <c r="EG676" s="99"/>
      <c r="EH676" s="99"/>
      <c r="EI676" s="99"/>
      <c r="EJ676" s="99"/>
      <c r="EK676" s="99"/>
      <c r="EL676" s="99"/>
      <c r="EM676" s="99"/>
      <c r="EN676" s="99"/>
      <c r="EO676" s="99"/>
      <c r="EP676" s="99"/>
      <c r="EQ676" s="99"/>
      <c r="ER676" s="99"/>
      <c r="ES676" s="99"/>
      <c r="ET676" s="99"/>
      <c r="EU676" s="99"/>
      <c r="EV676" s="99"/>
      <c r="EW676" s="99"/>
      <c r="EX676" s="119"/>
      <c r="EY676" s="121"/>
      <c r="EZ676" s="454"/>
      <c r="FA676" s="83"/>
      <c r="FB676" s="126"/>
      <c r="FC676" s="116"/>
      <c r="FD676" s="116"/>
      <c r="FE676" s="116"/>
      <c r="FF676" s="116"/>
      <c r="FG676" s="116"/>
      <c r="FH676" s="116"/>
      <c r="FI676" s="116"/>
      <c r="FJ676" s="116"/>
      <c r="FK676" s="116"/>
      <c r="FL676" s="116"/>
      <c r="FM676" s="116"/>
      <c r="FN676" s="116"/>
    </row>
    <row r="677" spans="1:171" s="3" customFormat="1" ht="15" customHeight="1" x14ac:dyDescent="0.2">
      <c r="A677" s="188">
        <v>20140706</v>
      </c>
      <c r="B677" s="188">
        <v>5</v>
      </c>
      <c r="C677" s="189">
        <v>28</v>
      </c>
      <c r="D677" s="189">
        <v>2</v>
      </c>
      <c r="E677" s="189">
        <v>6</v>
      </c>
      <c r="F677" s="189">
        <v>12</v>
      </c>
      <c r="G677" s="191">
        <v>1.9</v>
      </c>
      <c r="H677" s="435">
        <v>0</v>
      </c>
      <c r="I677" s="190">
        <v>14300</v>
      </c>
      <c r="J677" s="101" t="s">
        <v>2316</v>
      </c>
      <c r="K677" s="566" t="str">
        <f>IF(B677=2,"Z:\Data\MOOG\HeTao\raw\",IF(B677=5,"Z:\Data\MOOG\Polo\raw\",""))</f>
        <v>Z:\Data\MOOG\Polo\raw\</v>
      </c>
      <c r="L677" s="187" t="s">
        <v>2515</v>
      </c>
      <c r="M677" s="569" t="str">
        <f>IF(NOT(ISERROR(FIND("Training_dt",W677))),"'Plot Psychometric_HH_dt_yuchen'",IF(NOT(ISERROR(FIND("Training",W677))),"'Plot Psychometric_HH'",IF(NOT(ISERROR(FIND("1DAT",W677))),"'Plot Tuning Azimuth_HH'",IF(NOT(ISERROR(FIND("HD_dt",W677))),"'Plot HeadingDiscimination_PSTH_HH_dt_yuchen'",IF(NOT(ISERROR(FIND("HD",W677))),"'Plot HeadingDiscimination_PSTH_HH'",IF(NOT(ISERROR(FIND("MemSac",W677))),"'Memory Saccade Analysis_HH'",IF(NOT(ISERROR(FIND("DelSac",W677))),"'Memory Saccade Analysis_HH'",IF(NOT(ISERROR(FIND("u-stim",W677))),"'Plot Microstim_HH'",""))))))))</f>
        <v>'Plot Tuning Azimuth_HH'</v>
      </c>
      <c r="N677" s="573">
        <v>1</v>
      </c>
      <c r="O677" s="584">
        <v>-1</v>
      </c>
      <c r="P677" s="590">
        <v>4</v>
      </c>
      <c r="Q677" s="590">
        <f>IF(B677=2,60,310)</f>
        <v>310</v>
      </c>
      <c r="R677" s="590">
        <v>5</v>
      </c>
      <c r="S677" s="590">
        <f>IF(B677=2,60,-190)</f>
        <v>-190</v>
      </c>
      <c r="T677" s="590">
        <v>1</v>
      </c>
      <c r="U677" s="590">
        <f>IF(Z677&lt;&gt;"",IF(NOT(ISERROR(FIND("SU",Z677))),VALUE(RIGHT(Z677,1))+4,IF(NOT(ISERROR(FIND("MU20",Z677))),20,IF(NOT(ISERROR(FIND("MU21",Z677))),21,IF(NOT(ISERROR(FIND("MU2",Z677))),2,1)))),"")</f>
        <v>1</v>
      </c>
      <c r="V677" s="583"/>
      <c r="W677" s="186" t="s">
        <v>6</v>
      </c>
      <c r="X677" s="192"/>
      <c r="Y677" s="219">
        <f>IF(NOT(ISERROR(FIND("MU=SU",X677))),1,IF(Z677&lt;&gt;"",IF(NOT(ISERROR(FIND("SU",Z677))),1,0),""))</f>
        <v>0</v>
      </c>
      <c r="Z677" s="217" t="s">
        <v>1981</v>
      </c>
      <c r="AA677" s="218"/>
      <c r="AB677" s="77"/>
      <c r="AC677" s="78"/>
      <c r="AD677" s="199"/>
      <c r="AE677" s="91">
        <v>105.209</v>
      </c>
      <c r="AF677" s="79">
        <v>0.56162199999999995</v>
      </c>
      <c r="AG677" s="79">
        <v>9.1857499999999995E-2</v>
      </c>
      <c r="AH677" s="80">
        <v>9.2246300000000003E-2</v>
      </c>
      <c r="AI677" s="81">
        <v>-0.51740200000000003</v>
      </c>
      <c r="AJ677" s="81">
        <v>2.4158300000000001</v>
      </c>
      <c r="AK677" s="81" t="s">
        <v>1615</v>
      </c>
      <c r="AL677" s="81" t="s">
        <v>1615</v>
      </c>
      <c r="AM677" s="503" t="s">
        <v>4558</v>
      </c>
      <c r="AN677" s="480" t="s">
        <v>4559</v>
      </c>
      <c r="AO677" s="83">
        <v>-163.93600000000001</v>
      </c>
      <c r="AP677" s="83">
        <v>0.48594300000000001</v>
      </c>
      <c r="AQ677" s="83">
        <v>0.52419000000000004</v>
      </c>
      <c r="AR677" s="84">
        <v>0.25100499999999998</v>
      </c>
      <c r="AS677" s="85">
        <v>-3.3171499999999998</v>
      </c>
      <c r="AT677" s="85">
        <v>0.19687499999999999</v>
      </c>
      <c r="AU677" s="85">
        <v>-167.648</v>
      </c>
      <c r="AV677" s="85">
        <v>253.43899999999999</v>
      </c>
      <c r="AW677" s="104" t="s">
        <v>4560</v>
      </c>
      <c r="AX677" s="86" t="s">
        <v>4561</v>
      </c>
      <c r="AY677" s="87" t="s">
        <v>1615</v>
      </c>
      <c r="AZ677" s="87" t="s">
        <v>1615</v>
      </c>
      <c r="BA677" s="87" t="s">
        <v>1615</v>
      </c>
      <c r="BB677" s="88" t="s">
        <v>1615</v>
      </c>
      <c r="BC677" s="89" t="s">
        <v>1615</v>
      </c>
      <c r="BD677" s="89" t="s">
        <v>1615</v>
      </c>
      <c r="BE677" s="89" t="s">
        <v>1615</v>
      </c>
      <c r="BF677" s="89" t="s">
        <v>1615</v>
      </c>
      <c r="BG677" s="504" t="s">
        <v>1615</v>
      </c>
      <c r="BH677" s="488" t="s">
        <v>1615</v>
      </c>
      <c r="BI677" s="251" t="s">
        <v>1243</v>
      </c>
      <c r="BJ677" s="252"/>
      <c r="BK677" s="252"/>
      <c r="BL677" s="259"/>
      <c r="BM677" s="230"/>
      <c r="BN677" s="230"/>
      <c r="BO677" s="261"/>
      <c r="BP677" s="231"/>
      <c r="BQ677" s="231"/>
      <c r="BR677" s="263"/>
      <c r="BS677" s="232"/>
      <c r="BT677" s="232"/>
      <c r="BU677" s="230"/>
      <c r="BV677" s="230"/>
      <c r="BW677" s="231"/>
      <c r="BX677" s="231"/>
      <c r="BY677" s="232"/>
      <c r="BZ677" s="235"/>
      <c r="CA677" s="257"/>
      <c r="CB677" s="233"/>
      <c r="CC677" s="230"/>
      <c r="CD677" s="230"/>
      <c r="CE677" s="230"/>
      <c r="CF677" s="230"/>
      <c r="CG677" s="230"/>
      <c r="CH677" s="230"/>
      <c r="CI677" s="230"/>
      <c r="CJ677" s="231"/>
      <c r="CK677" s="231"/>
      <c r="CL677" s="231"/>
      <c r="CM677" s="231"/>
      <c r="CN677" s="231"/>
      <c r="CO677" s="231"/>
      <c r="CP677" s="231"/>
      <c r="CQ677" s="231"/>
      <c r="CR677" s="232"/>
      <c r="CS677" s="232"/>
      <c r="CT677" s="232"/>
      <c r="CU677" s="232"/>
      <c r="CV677" s="232"/>
      <c r="CW677" s="232"/>
      <c r="CX677" s="232"/>
      <c r="CY677" s="234"/>
      <c r="CZ677" s="106"/>
      <c r="DA677" s="106"/>
      <c r="DB677" s="106"/>
      <c r="DC677" s="106"/>
      <c r="DD677" s="106"/>
      <c r="DE677" s="498"/>
      <c r="DF677" s="92"/>
      <c r="DG677" s="107"/>
      <c r="DH677" s="107"/>
      <c r="DI677" s="107"/>
      <c r="DJ677" s="107"/>
      <c r="DK677" s="107"/>
      <c r="DL677" s="107"/>
      <c r="DM677" s="110"/>
      <c r="DN677" s="110"/>
      <c r="DO677" s="110"/>
      <c r="DP677" s="110"/>
      <c r="DQ677" s="110"/>
      <c r="DR677" s="110"/>
      <c r="DS677" s="110"/>
      <c r="DT677" s="110"/>
      <c r="DU677" s="497"/>
      <c r="DV677" s="497"/>
      <c r="DW677" s="497"/>
      <c r="DX677" s="497"/>
      <c r="DY677" s="497"/>
      <c r="DZ677" s="497"/>
      <c r="EA677" s="288"/>
      <c r="EB677" s="99"/>
      <c r="EC677" s="99"/>
      <c r="ED677" s="99"/>
      <c r="EE677" s="99"/>
      <c r="EF677" s="99"/>
      <c r="EG677" s="99"/>
      <c r="EH677" s="99"/>
      <c r="EI677" s="99"/>
      <c r="EJ677" s="99"/>
      <c r="EK677" s="99"/>
      <c r="EL677" s="99"/>
      <c r="EM677" s="99"/>
      <c r="EN677" s="99"/>
      <c r="EO677" s="99"/>
      <c r="EP677" s="99"/>
      <c r="EQ677" s="99"/>
      <c r="ER677" s="99"/>
      <c r="ES677" s="99"/>
      <c r="ET677" s="99"/>
      <c r="EU677" s="99"/>
      <c r="EV677" s="99"/>
      <c r="EW677" s="99"/>
      <c r="EX677" s="119"/>
      <c r="EY677" s="121"/>
      <c r="EZ677" s="454"/>
      <c r="FA677" s="83"/>
      <c r="FB677" s="126"/>
      <c r="FC677" s="116"/>
      <c r="FD677" s="116"/>
      <c r="FE677" s="116"/>
      <c r="FF677" s="116"/>
      <c r="FG677" s="116"/>
      <c r="FH677" s="116"/>
      <c r="FI677" s="116"/>
      <c r="FJ677" s="116"/>
      <c r="FK677" s="116"/>
      <c r="FL677" s="116"/>
      <c r="FM677" s="116"/>
      <c r="FN677" s="116"/>
    </row>
    <row r="678" spans="1:171" s="3" customFormat="1" ht="15" customHeight="1" x14ac:dyDescent="0.2">
      <c r="A678" s="188">
        <v>20140706</v>
      </c>
      <c r="B678" s="188">
        <v>5</v>
      </c>
      <c r="C678" s="189">
        <v>28</v>
      </c>
      <c r="D678" s="189">
        <v>2</v>
      </c>
      <c r="E678" s="189">
        <v>6</v>
      </c>
      <c r="F678" s="189">
        <v>12</v>
      </c>
      <c r="G678" s="191">
        <v>1.9</v>
      </c>
      <c r="H678" s="435">
        <v>0</v>
      </c>
      <c r="I678" s="190">
        <v>14500</v>
      </c>
      <c r="J678" s="101" t="s">
        <v>2316</v>
      </c>
      <c r="K678" s="566" t="str">
        <f>IF(B678=2,"Z:\Data\MOOG\HeTao\raw\",IF(B678=5,"Z:\Data\MOOG\Polo\raw\",""))</f>
        <v>Z:\Data\MOOG\Polo\raw\</v>
      </c>
      <c r="L678" s="187" t="s">
        <v>2516</v>
      </c>
      <c r="M678" s="569" t="str">
        <f>IF(NOT(ISERROR(FIND("Training_dt",W678))),"'Plot Psychometric_HH_dt_yuchen'",IF(NOT(ISERROR(FIND("Training",W678))),"'Plot Psychometric_HH'",IF(NOT(ISERROR(FIND("1DAT",W678))),"'Plot Tuning Azimuth_HH'",IF(NOT(ISERROR(FIND("HD_dt",W678))),"'Plot HeadingDiscimination_PSTH_HH_dt_yuchen'",IF(NOT(ISERROR(FIND("HD",W678))),"'Plot HeadingDiscimination_PSTH_HH'",IF(NOT(ISERROR(FIND("MemSac",W678))),"'Memory Saccade Analysis_HH'",IF(NOT(ISERROR(FIND("DelSac",W678))),"'Memory Saccade Analysis_HH'",IF(NOT(ISERROR(FIND("u-stim",W678))),"'Plot Microstim_HH'",""))))))))</f>
        <v>'Plot Tuning Azimuth_HH'</v>
      </c>
      <c r="N678" s="573">
        <v>1</v>
      </c>
      <c r="O678" s="584">
        <v>-1</v>
      </c>
      <c r="P678" s="590">
        <v>4</v>
      </c>
      <c r="Q678" s="590">
        <f>IF(B678=2,60,310)</f>
        <v>310</v>
      </c>
      <c r="R678" s="590">
        <v>5</v>
      </c>
      <c r="S678" s="590">
        <f>IF(B678=2,60,-190)</f>
        <v>-190</v>
      </c>
      <c r="T678" s="590">
        <v>1</v>
      </c>
      <c r="U678" s="590">
        <f>IF(Z678&lt;&gt;"",IF(NOT(ISERROR(FIND("SU",Z678))),VALUE(RIGHT(Z678,1))+4,IF(NOT(ISERROR(FIND("MU20",Z678))),20,IF(NOT(ISERROR(FIND("MU21",Z678))),21,IF(NOT(ISERROR(FIND("MU2",Z678))),2,1)))),"")</f>
        <v>1</v>
      </c>
      <c r="V678" s="583"/>
      <c r="W678" s="186" t="s">
        <v>6</v>
      </c>
      <c r="X678" s="192"/>
      <c r="Y678" s="219">
        <f>IF(NOT(ISERROR(FIND("MU=SU",X678))),1,IF(Z678&lt;&gt;"",IF(NOT(ISERROR(FIND("SU",Z678))),1,0),""))</f>
        <v>0</v>
      </c>
      <c r="Z678" s="217" t="s">
        <v>1981</v>
      </c>
      <c r="AA678" s="218"/>
      <c r="AB678" s="77"/>
      <c r="AC678" s="78"/>
      <c r="AD678" s="199"/>
      <c r="AE678" s="91">
        <v>76.846500000000006</v>
      </c>
      <c r="AF678" s="79">
        <v>0.49865399999999999</v>
      </c>
      <c r="AG678" s="79">
        <v>0.14349100000000001</v>
      </c>
      <c r="AH678" s="80">
        <v>0.122534</v>
      </c>
      <c r="AI678" s="81">
        <v>1.5103</v>
      </c>
      <c r="AJ678" s="81">
        <v>0.123794</v>
      </c>
      <c r="AK678" s="81">
        <v>93.500600000000006</v>
      </c>
      <c r="AL678" s="81">
        <v>240.21299999999999</v>
      </c>
      <c r="AM678" s="503" t="s">
        <v>4562</v>
      </c>
      <c r="AN678" s="480" t="s">
        <v>4563</v>
      </c>
      <c r="AO678" s="83">
        <v>-103.313</v>
      </c>
      <c r="AP678" s="83">
        <v>0.66675899999999999</v>
      </c>
      <c r="AQ678" s="83">
        <v>0.53934000000000004</v>
      </c>
      <c r="AR678" s="84">
        <v>6.9873499999999994E-5</v>
      </c>
      <c r="AS678" s="85">
        <v>-1.67733</v>
      </c>
      <c r="AT678" s="85">
        <v>-3.4546800000000002</v>
      </c>
      <c r="AU678" s="85">
        <v>-115.313</v>
      </c>
      <c r="AV678" s="85">
        <v>182.11</v>
      </c>
      <c r="AW678" s="104" t="s">
        <v>4564</v>
      </c>
      <c r="AX678" s="86" t="s">
        <v>4565</v>
      </c>
      <c r="AY678" s="87">
        <v>-79.019400000000005</v>
      </c>
      <c r="AZ678" s="87">
        <v>0.66344400000000003</v>
      </c>
      <c r="BA678" s="87">
        <v>0.43140000000000001</v>
      </c>
      <c r="BB678" s="88">
        <v>4.7065199999999998E-5</v>
      </c>
      <c r="BC678" s="89">
        <v>-0.63150899999999999</v>
      </c>
      <c r="BD678" s="89">
        <v>-2.1032000000000002</v>
      </c>
      <c r="BE678" s="89">
        <v>-87.143600000000006</v>
      </c>
      <c r="BF678" s="89">
        <v>137.32499999999999</v>
      </c>
      <c r="BG678" s="504" t="s">
        <v>4566</v>
      </c>
      <c r="BH678" s="488" t="s">
        <v>4567</v>
      </c>
      <c r="BI678" s="251" t="s">
        <v>1243</v>
      </c>
      <c r="BJ678" s="252"/>
      <c r="BK678" s="252"/>
      <c r="BL678" s="259"/>
      <c r="BM678" s="230"/>
      <c r="BN678" s="230"/>
      <c r="BO678" s="261"/>
      <c r="BP678" s="231"/>
      <c r="BQ678" s="231"/>
      <c r="BR678" s="263"/>
      <c r="BS678" s="232"/>
      <c r="BT678" s="232"/>
      <c r="BU678" s="230"/>
      <c r="BV678" s="230"/>
      <c r="BW678" s="516"/>
      <c r="BX678" s="516"/>
      <c r="BY678" s="232"/>
      <c r="BZ678" s="235"/>
      <c r="CA678" s="257"/>
      <c r="CB678" s="233"/>
      <c r="CC678" s="230"/>
      <c r="CD678" s="230"/>
      <c r="CE678" s="230"/>
      <c r="CF678" s="230"/>
      <c r="CG678" s="230"/>
      <c r="CH678" s="230"/>
      <c r="CI678" s="230"/>
      <c r="CJ678" s="231"/>
      <c r="CK678" s="231"/>
      <c r="CL678" s="231"/>
      <c r="CM678" s="231"/>
      <c r="CN678" s="231"/>
      <c r="CO678" s="231"/>
      <c r="CP678" s="231"/>
      <c r="CQ678" s="231"/>
      <c r="CR678" s="232"/>
      <c r="CS678" s="232"/>
      <c r="CT678" s="232"/>
      <c r="CU678" s="232"/>
      <c r="CV678" s="232"/>
      <c r="CW678" s="232"/>
      <c r="CX678" s="232"/>
      <c r="CY678" s="234"/>
      <c r="CZ678" s="106"/>
      <c r="DA678" s="106"/>
      <c r="DB678" s="106"/>
      <c r="DC678" s="106"/>
      <c r="DD678" s="106"/>
      <c r="DE678" s="498"/>
      <c r="DF678" s="92"/>
      <c r="DG678" s="107"/>
      <c r="DH678" s="107"/>
      <c r="DI678" s="107"/>
      <c r="DJ678" s="107"/>
      <c r="DK678" s="107"/>
      <c r="DL678" s="107"/>
      <c r="DM678" s="110"/>
      <c r="DN678" s="110"/>
      <c r="DO678" s="110"/>
      <c r="DP678" s="110"/>
      <c r="DQ678" s="110"/>
      <c r="DR678" s="110"/>
      <c r="DS678" s="110"/>
      <c r="DT678" s="110"/>
      <c r="DU678" s="497"/>
      <c r="DV678" s="497"/>
      <c r="DW678" s="497"/>
      <c r="DX678" s="497"/>
      <c r="DY678" s="497"/>
      <c r="DZ678" s="497"/>
      <c r="EA678" s="288"/>
      <c r="EB678" s="99"/>
      <c r="EC678" s="99"/>
      <c r="ED678" s="99"/>
      <c r="EE678" s="99"/>
      <c r="EF678" s="99"/>
      <c r="EG678" s="99"/>
      <c r="EH678" s="99"/>
      <c r="EI678" s="99"/>
      <c r="EJ678" s="99"/>
      <c r="EK678" s="99"/>
      <c r="EL678" s="99"/>
      <c r="EM678" s="99"/>
      <c r="EN678" s="99"/>
      <c r="EO678" s="99"/>
      <c r="EP678" s="99"/>
      <c r="EQ678" s="99"/>
      <c r="ER678" s="99"/>
      <c r="ES678" s="99"/>
      <c r="ET678" s="99"/>
      <c r="EU678" s="99"/>
      <c r="EV678" s="99"/>
      <c r="EW678" s="99"/>
      <c r="EX678" s="119"/>
      <c r="EY678" s="121"/>
      <c r="EZ678" s="454"/>
      <c r="FA678" s="83"/>
      <c r="FB678" s="126"/>
      <c r="FC678" s="116"/>
      <c r="FD678" s="116"/>
      <c r="FE678" s="116"/>
      <c r="FF678" s="116"/>
      <c r="FG678" s="116"/>
      <c r="FH678" s="116"/>
      <c r="FI678" s="116"/>
      <c r="FJ678" s="116"/>
      <c r="FK678" s="116"/>
      <c r="FL678" s="116"/>
      <c r="FM678" s="116"/>
      <c r="FN678" s="116"/>
    </row>
    <row r="679" spans="1:171" ht="15" customHeight="1" x14ac:dyDescent="0.2">
      <c r="A679" s="100">
        <v>20140707</v>
      </c>
      <c r="B679" s="100">
        <v>5</v>
      </c>
      <c r="C679" s="74">
        <v>29</v>
      </c>
      <c r="D679" s="74">
        <v>2</v>
      </c>
      <c r="E679" s="74">
        <v>6</v>
      </c>
      <c r="F679" s="74">
        <v>13</v>
      </c>
      <c r="G679" s="75">
        <v>2.1</v>
      </c>
      <c r="H679" s="435">
        <v>0</v>
      </c>
      <c r="I679" s="73">
        <v>4899</v>
      </c>
      <c r="J679" s="101" t="s">
        <v>1979</v>
      </c>
      <c r="K679" s="566" t="str">
        <f>IF(B679=2,"Z:\Data\MOOG\HeTao\raw\",IF(B679=5,"Z:\Data\MOOG\Polo\raw\",""))</f>
        <v>Z:\Data\MOOG\Polo\raw\</v>
      </c>
      <c r="L679" s="103" t="s">
        <v>2503</v>
      </c>
      <c r="M679" s="569" t="str">
        <f>IF(NOT(ISERROR(FIND("Training_dt",W679))),"'Plot Psychometric_HH_dt_yuchen'",IF(NOT(ISERROR(FIND("Training",W679))),"'Plot Psychometric_HH'",IF(NOT(ISERROR(FIND("1DAT",W679))),"'Plot Tuning Azimuth_HH'",IF(NOT(ISERROR(FIND("HD_dt",W679))),"'Plot HeadingDiscimination_PSTH_HH_dt_yuchen'",IF(NOT(ISERROR(FIND("HD",W679))),"'Plot HeadingDiscimination_PSTH_HH'",IF(NOT(ISERROR(FIND("MemSac",W679))),"'Memory Saccade Analysis_HH'",IF(NOT(ISERROR(FIND("DelSac",W679))),"'Memory Saccade Analysis_HH'",IF(NOT(ISERROR(FIND("u-stim",W679))),"'Plot Microstim_HH'",""))))))))</f>
        <v>'Memory Saccade Analysis_HH'</v>
      </c>
      <c r="N679" s="573">
        <v>1</v>
      </c>
      <c r="O679" s="584">
        <v>-1</v>
      </c>
      <c r="P679" s="590">
        <v>4</v>
      </c>
      <c r="Q679" s="590">
        <f>IF(B679=2,60,310)</f>
        <v>310</v>
      </c>
      <c r="R679" s="590">
        <v>5</v>
      </c>
      <c r="S679" s="590">
        <f>IF(B679=2,60,-190)</f>
        <v>-190</v>
      </c>
      <c r="T679" s="590">
        <v>1</v>
      </c>
      <c r="U679" s="590">
        <f>IF(Z679&lt;&gt;"",IF(NOT(ISERROR(FIND("SU",Z679))),VALUE(RIGHT(Z679,1))+4,IF(NOT(ISERROR(FIND("MU20",Z679))),20,IF(NOT(ISERROR(FIND("MU21",Z679))),21,IF(NOT(ISERROR(FIND("MU2",Z679))),2,1)))),"")</f>
        <v>5</v>
      </c>
      <c r="V679" s="583"/>
      <c r="W679" s="170" t="s">
        <v>1680</v>
      </c>
      <c r="X679" s="192"/>
      <c r="Y679" s="219">
        <f>IF(NOT(ISERROR(FIND("MU=SU",X679))),1,IF(Z679&lt;&gt;"",IF(NOT(ISERROR(FIND("SU",Z679))),1,0),""))</f>
        <v>1</v>
      </c>
      <c r="Z679" s="217" t="s">
        <v>43</v>
      </c>
      <c r="AA679" s="218">
        <v>2094</v>
      </c>
      <c r="AB679" s="77">
        <v>11.6052</v>
      </c>
      <c r="AC679" s="78" t="s">
        <v>2504</v>
      </c>
      <c r="AD679" s="199" t="s">
        <v>2508</v>
      </c>
      <c r="AE679" s="91"/>
      <c r="AF679" s="79"/>
      <c r="AG679" s="79"/>
      <c r="AH679" s="80"/>
      <c r="AI679" s="81"/>
      <c r="AJ679" s="81"/>
      <c r="AK679" s="81"/>
      <c r="AL679" s="81"/>
      <c r="AM679" s="503"/>
      <c r="AN679" s="480"/>
      <c r="AO679" s="83"/>
      <c r="AP679" s="83"/>
      <c r="AQ679" s="83"/>
      <c r="AR679" s="84"/>
      <c r="AS679" s="85"/>
      <c r="AT679" s="85"/>
      <c r="AU679" s="85"/>
      <c r="AV679" s="85"/>
      <c r="AW679" s="104"/>
      <c r="AX679" s="86"/>
      <c r="AY679" s="87"/>
      <c r="AZ679" s="87"/>
      <c r="BA679" s="87"/>
      <c r="BB679" s="88"/>
      <c r="BC679" s="89"/>
      <c r="BD679" s="89"/>
      <c r="BE679" s="89"/>
      <c r="BF679" s="89"/>
      <c r="BG679" s="504"/>
      <c r="BH679" s="488"/>
      <c r="BI679" s="251"/>
      <c r="BJ679" s="252"/>
      <c r="BK679" s="252"/>
      <c r="BL679" s="515"/>
      <c r="BM679" s="230"/>
      <c r="BN679" s="230"/>
      <c r="BO679" s="516"/>
      <c r="BP679" s="231"/>
      <c r="BQ679" s="231"/>
      <c r="BR679" s="517"/>
      <c r="BS679" s="232"/>
      <c r="BT679" s="232"/>
      <c r="BU679" s="230"/>
      <c r="BV679" s="230"/>
      <c r="BW679" s="231"/>
      <c r="BX679" s="231"/>
      <c r="BY679" s="232"/>
      <c r="BZ679" s="235"/>
      <c r="CA679" s="257"/>
      <c r="CB679" s="233"/>
      <c r="CC679" s="230"/>
      <c r="CD679" s="230"/>
      <c r="CE679" s="230"/>
      <c r="CF679" s="230"/>
      <c r="CG679" s="230"/>
      <c r="CH679" s="230"/>
      <c r="CI679" s="230"/>
      <c r="CJ679" s="231"/>
      <c r="CK679" s="231"/>
      <c r="CL679" s="231"/>
      <c r="CM679" s="231"/>
      <c r="CN679" s="231"/>
      <c r="CO679" s="231"/>
      <c r="CP679" s="231"/>
      <c r="CQ679" s="231"/>
      <c r="CR679" s="232"/>
      <c r="CS679" s="232"/>
      <c r="CT679" s="232"/>
      <c r="CU679" s="232"/>
      <c r="CV679" s="232"/>
      <c r="CW679" s="232"/>
      <c r="CX679" s="232"/>
      <c r="CY679" s="234"/>
      <c r="DA679" s="106"/>
      <c r="DC679" s="106"/>
      <c r="DD679" s="106"/>
      <c r="DE679" s="498"/>
      <c r="DF679" s="92"/>
      <c r="DG679" s="107"/>
      <c r="DH679" s="107"/>
      <c r="DI679" s="107"/>
      <c r="DJ679" s="107"/>
      <c r="DK679" s="107"/>
      <c r="DL679" s="107"/>
      <c r="DM679" s="110"/>
      <c r="DN679" s="110"/>
      <c r="DO679" s="110"/>
      <c r="DP679" s="110"/>
      <c r="DQ679" s="110"/>
      <c r="DR679" s="110"/>
      <c r="DS679" s="110"/>
      <c r="DT679" s="110"/>
      <c r="DU679" s="497"/>
      <c r="DV679" s="497"/>
      <c r="DW679" s="497"/>
      <c r="DX679" s="497"/>
      <c r="DY679" s="497"/>
      <c r="DZ679" s="497"/>
      <c r="EA679" s="288">
        <v>0.79071100000000005</v>
      </c>
      <c r="EB679" s="501">
        <v>3.9351300000000002E-13</v>
      </c>
      <c r="EC679" s="501">
        <v>8.3213900000000005E-11</v>
      </c>
      <c r="ED679" s="501">
        <v>0.11868099999999999</v>
      </c>
      <c r="EE679" s="99">
        <v>0.158195</v>
      </c>
      <c r="EF679" s="99">
        <v>8.0799900000000004E-3</v>
      </c>
      <c r="EG679" s="99">
        <v>114.13500000000001</v>
      </c>
      <c r="EH679" s="99">
        <v>-26.131699999999999</v>
      </c>
      <c r="EI679" s="99">
        <v>-27.455300000000001</v>
      </c>
      <c r="EJ679" s="99">
        <v>-27.171199999999999</v>
      </c>
      <c r="EK679" s="99">
        <v>-51.817999999999998</v>
      </c>
      <c r="EL679" s="99">
        <v>154.90600000000001</v>
      </c>
      <c r="EM679" s="99">
        <v>0.31179499999999999</v>
      </c>
      <c r="EN679" s="99">
        <v>0.75130399999999997</v>
      </c>
      <c r="EO679" s="99">
        <v>0.72386799999999996</v>
      </c>
      <c r="EP679" s="99">
        <v>0.438664</v>
      </c>
      <c r="EQ679" s="99">
        <v>0.44974500000000001</v>
      </c>
      <c r="ER679" s="99">
        <v>0.54957100000000003</v>
      </c>
      <c r="ES679" s="99">
        <v>0</v>
      </c>
      <c r="ET679" s="99">
        <v>31.215299999999999</v>
      </c>
      <c r="EU679" s="99">
        <v>27.116299999999999</v>
      </c>
      <c r="EV679" s="99">
        <v>4.0824800000000003</v>
      </c>
      <c r="EW679" s="99">
        <v>4.8989799999999999</v>
      </c>
      <c r="EX679" s="119">
        <v>1.4288700000000001</v>
      </c>
      <c r="EY679" s="121"/>
      <c r="EZ679" s="454"/>
      <c r="FA679" s="83"/>
      <c r="FC679" s="116"/>
      <c r="FD679" s="116"/>
      <c r="FO679" s="3"/>
    </row>
    <row r="680" spans="1:171" s="3" customFormat="1" ht="15" customHeight="1" x14ac:dyDescent="0.2">
      <c r="A680" s="155">
        <v>20140707</v>
      </c>
      <c r="B680" s="155">
        <v>5</v>
      </c>
      <c r="C680" s="156">
        <v>29</v>
      </c>
      <c r="D680" s="156">
        <v>2</v>
      </c>
      <c r="E680" s="156">
        <v>6</v>
      </c>
      <c r="F680" s="156">
        <v>13</v>
      </c>
      <c r="G680" s="158">
        <v>2.1</v>
      </c>
      <c r="H680" s="435">
        <v>0</v>
      </c>
      <c r="I680" s="157">
        <v>5103</v>
      </c>
      <c r="J680" s="101" t="s">
        <v>1979</v>
      </c>
      <c r="K680" s="566" t="str">
        <f>IF(B680=2,"Z:\Data\MOOG\HeTao\raw\",IF(B680=5,"Z:\Data\MOOG\Polo\raw\",""))</f>
        <v>Z:\Data\MOOG\Polo\raw\</v>
      </c>
      <c r="L680" s="154" t="s">
        <v>2505</v>
      </c>
      <c r="M680" s="569" t="str">
        <f>IF(NOT(ISERROR(FIND("Training_dt",W680))),"'Plot Psychometric_HH_dt_yuchen'",IF(NOT(ISERROR(FIND("Training",W680))),"'Plot Psychometric_HH'",IF(NOT(ISERROR(FIND("1DAT",W680))),"'Plot Tuning Azimuth_HH'",IF(NOT(ISERROR(FIND("HD_dt",W680))),"'Plot HeadingDiscimination_PSTH_HH_dt_yuchen'",IF(NOT(ISERROR(FIND("HD",W680))),"'Plot HeadingDiscimination_PSTH_HH'",IF(NOT(ISERROR(FIND("MemSac",W680))),"'Memory Saccade Analysis_HH'",IF(NOT(ISERROR(FIND("DelSac",W680))),"'Memory Saccade Analysis_HH'",IF(NOT(ISERROR(FIND("u-stim",W680))),"'Plot Microstim_HH'",""))))))))</f>
        <v>'Memory Saccade Analysis_HH'</v>
      </c>
      <c r="N680" s="573">
        <v>1</v>
      </c>
      <c r="O680" s="584">
        <v>-1</v>
      </c>
      <c r="P680" s="590">
        <v>4</v>
      </c>
      <c r="Q680" s="590">
        <f>IF(B680=2,60,310)</f>
        <v>310</v>
      </c>
      <c r="R680" s="590">
        <v>5</v>
      </c>
      <c r="S680" s="590">
        <f>IF(B680=2,60,-190)</f>
        <v>-190</v>
      </c>
      <c r="T680" s="590">
        <v>1</v>
      </c>
      <c r="U680" s="590">
        <f>IF(Z680&lt;&gt;"",IF(NOT(ISERROR(FIND("SU",Z680))),VALUE(RIGHT(Z680,1))+4,IF(NOT(ISERROR(FIND("MU20",Z680))),20,IF(NOT(ISERROR(FIND("MU21",Z680))),21,IF(NOT(ISERROR(FIND("MU2",Z680))),2,1)))),"")</f>
        <v>1</v>
      </c>
      <c r="V680" s="583"/>
      <c r="W680" s="170" t="s">
        <v>1680</v>
      </c>
      <c r="X680" s="192" t="s">
        <v>2189</v>
      </c>
      <c r="Y680" s="219">
        <f>IF(NOT(ISERROR(FIND("MU=SU",X680))),1,IF(Z680&lt;&gt;"",IF(NOT(ISERROR(FIND("SU",Z680))),1,0),""))</f>
        <v>1</v>
      </c>
      <c r="Z680" s="217" t="s">
        <v>1981</v>
      </c>
      <c r="AA680" s="218"/>
      <c r="AB680" s="77"/>
      <c r="AC680" s="78"/>
      <c r="AD680" s="199"/>
      <c r="AE680" s="91"/>
      <c r="AF680" s="79"/>
      <c r="AG680" s="79"/>
      <c r="AH680" s="80"/>
      <c r="AI680" s="81"/>
      <c r="AJ680" s="81"/>
      <c r="AK680" s="81"/>
      <c r="AL680" s="81"/>
      <c r="AM680" s="503"/>
      <c r="AN680" s="480"/>
      <c r="AO680" s="83"/>
      <c r="AP680" s="83"/>
      <c r="AQ680" s="83"/>
      <c r="AR680" s="84"/>
      <c r="AS680" s="85"/>
      <c r="AT680" s="85"/>
      <c r="AU680" s="85"/>
      <c r="AV680" s="85"/>
      <c r="AW680" s="104"/>
      <c r="AX680" s="86"/>
      <c r="AY680" s="87"/>
      <c r="AZ680" s="87"/>
      <c r="BA680" s="87"/>
      <c r="BB680" s="88"/>
      <c r="BC680" s="89"/>
      <c r="BD680" s="89"/>
      <c r="BE680" s="89"/>
      <c r="BF680" s="89"/>
      <c r="BG680" s="504"/>
      <c r="BH680" s="488"/>
      <c r="BI680" s="251"/>
      <c r="BJ680" s="252"/>
      <c r="BK680" s="252"/>
      <c r="BL680" s="515"/>
      <c r="BM680" s="230"/>
      <c r="BN680" s="230"/>
      <c r="BO680" s="516"/>
      <c r="BP680" s="231"/>
      <c r="BQ680" s="231"/>
      <c r="BR680" s="517"/>
      <c r="BS680" s="232"/>
      <c r="BT680" s="232"/>
      <c r="BU680" s="230"/>
      <c r="BV680" s="230"/>
      <c r="BW680" s="231"/>
      <c r="BX680" s="231"/>
      <c r="BY680" s="232"/>
      <c r="BZ680" s="235"/>
      <c r="CA680" s="257"/>
      <c r="CB680" s="233"/>
      <c r="CC680" s="230"/>
      <c r="CD680" s="230"/>
      <c r="CE680" s="230"/>
      <c r="CF680" s="230"/>
      <c r="CG680" s="230"/>
      <c r="CH680" s="230"/>
      <c r="CI680" s="230"/>
      <c r="CJ680" s="231"/>
      <c r="CK680" s="231"/>
      <c r="CL680" s="231"/>
      <c r="CM680" s="231"/>
      <c r="CN680" s="231"/>
      <c r="CO680" s="231"/>
      <c r="CP680" s="231"/>
      <c r="CQ680" s="231"/>
      <c r="CR680" s="232"/>
      <c r="CS680" s="232"/>
      <c r="CT680" s="232"/>
      <c r="CU680" s="232"/>
      <c r="CV680" s="232"/>
      <c r="CW680" s="232"/>
      <c r="CX680" s="232"/>
      <c r="CY680" s="234"/>
      <c r="CZ680" s="106"/>
      <c r="DA680" s="106"/>
      <c r="DB680" s="106"/>
      <c r="DC680" s="106"/>
      <c r="DD680" s="106"/>
      <c r="DE680" s="498"/>
      <c r="DF680" s="92"/>
      <c r="DG680" s="107"/>
      <c r="DH680" s="107"/>
      <c r="DI680" s="107"/>
      <c r="DJ680" s="107"/>
      <c r="DK680" s="107"/>
      <c r="DL680" s="107"/>
      <c r="DM680" s="110"/>
      <c r="DN680" s="110"/>
      <c r="DO680" s="110"/>
      <c r="DP680" s="110"/>
      <c r="DQ680" s="110"/>
      <c r="DR680" s="110"/>
      <c r="DS680" s="110"/>
      <c r="DT680" s="110"/>
      <c r="DU680" s="497"/>
      <c r="DV680" s="497"/>
      <c r="DW680" s="497"/>
      <c r="DX680" s="497"/>
      <c r="DY680" s="497"/>
      <c r="DZ680" s="497"/>
      <c r="EA680" s="288">
        <v>0.36203400000000002</v>
      </c>
      <c r="EB680" s="501">
        <v>0.175816</v>
      </c>
      <c r="EC680" s="501">
        <v>7.7538800000000003E-16</v>
      </c>
      <c r="ED680" s="501">
        <v>3.7814099999999999E-14</v>
      </c>
      <c r="EE680" s="501">
        <v>1.0856200000000001E-8</v>
      </c>
      <c r="EF680" s="99">
        <v>1.5158200000000001E-4</v>
      </c>
      <c r="EG680" s="99">
        <v>71.194900000000004</v>
      </c>
      <c r="EH680" s="99">
        <v>-12.4337</v>
      </c>
      <c r="EI680" s="99">
        <v>-31.7804</v>
      </c>
      <c r="EJ680" s="99">
        <v>-26.8202</v>
      </c>
      <c r="EK680" s="99">
        <v>-22.607199999999999</v>
      </c>
      <c r="EL680" s="99">
        <v>-42.628399999999999</v>
      </c>
      <c r="EM680" s="99">
        <v>0.41728799999999999</v>
      </c>
      <c r="EN680" s="99">
        <v>0.43772800000000001</v>
      </c>
      <c r="EO680" s="99">
        <v>0.82172599999999996</v>
      </c>
      <c r="EP680" s="99">
        <v>0.79595800000000005</v>
      </c>
      <c r="EQ680" s="99">
        <v>0.70975200000000005</v>
      </c>
      <c r="ER680" s="99">
        <v>0.62494899999999998</v>
      </c>
      <c r="ES680" s="99">
        <v>0</v>
      </c>
      <c r="ET680" s="99">
        <v>2.2435900000000002</v>
      </c>
      <c r="EU680" s="99">
        <v>37.061399999999999</v>
      </c>
      <c r="EV680" s="99">
        <v>53.566699999999997</v>
      </c>
      <c r="EW680" s="99">
        <v>41.166699999999999</v>
      </c>
      <c r="EX680" s="119">
        <v>21.166699999999999</v>
      </c>
      <c r="EY680" s="121"/>
      <c r="EZ680" s="454"/>
      <c r="FA680" s="83"/>
      <c r="FB680" s="126"/>
      <c r="FC680" s="116"/>
      <c r="FD680" s="116"/>
      <c r="FE680" s="116"/>
      <c r="FF680" s="116"/>
      <c r="FG680" s="116"/>
      <c r="FH680" s="116"/>
      <c r="FI680" s="116"/>
      <c r="FJ680" s="116"/>
      <c r="FK680" s="116"/>
      <c r="FL680" s="116"/>
      <c r="FM680" s="116"/>
      <c r="FN680" s="116"/>
    </row>
    <row r="681" spans="1:171" s="3" customFormat="1" ht="15" customHeight="1" x14ac:dyDescent="0.2">
      <c r="A681" s="188">
        <v>20140707</v>
      </c>
      <c r="B681" s="188">
        <v>5</v>
      </c>
      <c r="C681" s="189">
        <v>29</v>
      </c>
      <c r="D681" s="189">
        <v>2</v>
      </c>
      <c r="E681" s="189">
        <v>6</v>
      </c>
      <c r="F681" s="189">
        <v>13</v>
      </c>
      <c r="G681" s="191">
        <v>2.1</v>
      </c>
      <c r="H681" s="435">
        <v>0</v>
      </c>
      <c r="I681" s="190">
        <v>5670</v>
      </c>
      <c r="J681" s="101" t="s">
        <v>1979</v>
      </c>
      <c r="K681" s="566" t="str">
        <f>IF(B681=2,"Z:\Data\MOOG\HeTao\raw\",IF(B681=5,"Z:\Data\MOOG\Polo\raw\",""))</f>
        <v>Z:\Data\MOOG\Polo\raw\</v>
      </c>
      <c r="L681" s="187" t="s">
        <v>2506</v>
      </c>
      <c r="M681" s="569" t="str">
        <f>IF(NOT(ISERROR(FIND("Training_dt",W681))),"'Plot Psychometric_HH_dt_yuchen'",IF(NOT(ISERROR(FIND("Training",W681))),"'Plot Psychometric_HH'",IF(NOT(ISERROR(FIND("1DAT",W681))),"'Plot Tuning Azimuth_HH'",IF(NOT(ISERROR(FIND("HD_dt",W681))),"'Plot HeadingDiscimination_PSTH_HH_dt_yuchen'",IF(NOT(ISERROR(FIND("HD",W681))),"'Plot HeadingDiscimination_PSTH_HH'",IF(NOT(ISERROR(FIND("MemSac",W681))),"'Memory Saccade Analysis_HH'",IF(NOT(ISERROR(FIND("DelSac",W681))),"'Memory Saccade Analysis_HH'",IF(NOT(ISERROR(FIND("u-stim",W681))),"'Plot Microstim_HH'",""))))))))</f>
        <v>'Memory Saccade Analysis_HH'</v>
      </c>
      <c r="N681" s="573">
        <v>1</v>
      </c>
      <c r="O681" s="584">
        <v>-1</v>
      </c>
      <c r="P681" s="590">
        <v>4</v>
      </c>
      <c r="Q681" s="590">
        <f>IF(B681=2,60,310)</f>
        <v>310</v>
      </c>
      <c r="R681" s="590">
        <v>5</v>
      </c>
      <c r="S681" s="590">
        <f>IF(B681=2,60,-190)</f>
        <v>-190</v>
      </c>
      <c r="T681" s="590">
        <v>1</v>
      </c>
      <c r="U681" s="590">
        <f>IF(Z681&lt;&gt;"",IF(NOT(ISERROR(FIND("SU",Z681))),VALUE(RIGHT(Z681,1))+4,IF(NOT(ISERROR(FIND("MU20",Z681))),20,IF(NOT(ISERROR(FIND("MU21",Z681))),21,IF(NOT(ISERROR(FIND("MU2",Z681))),2,1)))),"")</f>
        <v>1</v>
      </c>
      <c r="V681" s="583"/>
      <c r="W681" s="186" t="s">
        <v>1680</v>
      </c>
      <c r="X681" s="192"/>
      <c r="Y681" s="219">
        <f>IF(NOT(ISERROR(FIND("MU=SU",X681))),1,IF(Z681&lt;&gt;"",IF(NOT(ISERROR(FIND("SU",Z681))),1,0),""))</f>
        <v>0</v>
      </c>
      <c r="Z681" s="217" t="s">
        <v>1981</v>
      </c>
      <c r="AA681" s="218"/>
      <c r="AB681" s="77"/>
      <c r="AC681" s="78"/>
      <c r="AD681" s="199" t="s">
        <v>2507</v>
      </c>
      <c r="AE681" s="91"/>
      <c r="AF681" s="79"/>
      <c r="AG681" s="79"/>
      <c r="AH681" s="80"/>
      <c r="AI681" s="81"/>
      <c r="AJ681" s="81"/>
      <c r="AK681" s="81"/>
      <c r="AL681" s="81"/>
      <c r="AM681" s="503"/>
      <c r="AN681" s="480"/>
      <c r="AO681" s="83"/>
      <c r="AP681" s="83"/>
      <c r="AQ681" s="83"/>
      <c r="AR681" s="84"/>
      <c r="AS681" s="85"/>
      <c r="AT681" s="85"/>
      <c r="AU681" s="85"/>
      <c r="AV681" s="85"/>
      <c r="AW681" s="104"/>
      <c r="AX681" s="86"/>
      <c r="AY681" s="87"/>
      <c r="AZ681" s="87"/>
      <c r="BA681" s="87"/>
      <c r="BB681" s="88"/>
      <c r="BC681" s="89"/>
      <c r="BD681" s="89"/>
      <c r="BE681" s="89"/>
      <c r="BF681" s="89"/>
      <c r="BG681" s="504"/>
      <c r="BH681" s="488"/>
      <c r="BI681" s="251"/>
      <c r="BJ681" s="252"/>
      <c r="BK681" s="252"/>
      <c r="BL681" s="515"/>
      <c r="BM681" s="230"/>
      <c r="BN681" s="230"/>
      <c r="BO681" s="516"/>
      <c r="BP681" s="231"/>
      <c r="BQ681" s="231"/>
      <c r="BR681" s="517"/>
      <c r="BS681" s="232"/>
      <c r="BT681" s="232"/>
      <c r="BU681" s="230"/>
      <c r="BV681" s="230"/>
      <c r="BW681" s="231"/>
      <c r="BX681" s="231"/>
      <c r="BY681" s="232"/>
      <c r="BZ681" s="235"/>
      <c r="CA681" s="257"/>
      <c r="CB681" s="233"/>
      <c r="CC681" s="230"/>
      <c r="CD681" s="230"/>
      <c r="CE681" s="230"/>
      <c r="CF681" s="230"/>
      <c r="CG681" s="230"/>
      <c r="CH681" s="230"/>
      <c r="CI681" s="230"/>
      <c r="CJ681" s="231"/>
      <c r="CK681" s="231"/>
      <c r="CL681" s="231"/>
      <c r="CM681" s="231"/>
      <c r="CN681" s="231"/>
      <c r="CO681" s="231"/>
      <c r="CP681" s="231"/>
      <c r="CQ681" s="231"/>
      <c r="CR681" s="232"/>
      <c r="CS681" s="232"/>
      <c r="CT681" s="232"/>
      <c r="CU681" s="232"/>
      <c r="CV681" s="232"/>
      <c r="CW681" s="232"/>
      <c r="CX681" s="232"/>
      <c r="CY681" s="234"/>
      <c r="CZ681" s="106"/>
      <c r="DA681" s="106"/>
      <c r="DB681" s="106"/>
      <c r="DC681" s="106"/>
      <c r="DD681" s="106"/>
      <c r="DE681" s="498"/>
      <c r="DF681" s="92"/>
      <c r="DG681" s="107"/>
      <c r="DH681" s="107"/>
      <c r="DI681" s="107"/>
      <c r="DJ681" s="107"/>
      <c r="DK681" s="107"/>
      <c r="DL681" s="107"/>
      <c r="DM681" s="110"/>
      <c r="DN681" s="110"/>
      <c r="DO681" s="110"/>
      <c r="DP681" s="110"/>
      <c r="DQ681" s="110"/>
      <c r="DR681" s="110"/>
      <c r="DS681" s="110"/>
      <c r="DT681" s="110"/>
      <c r="DU681" s="497"/>
      <c r="DV681" s="497"/>
      <c r="DW681" s="497"/>
      <c r="DX681" s="497"/>
      <c r="DY681" s="497"/>
      <c r="DZ681" s="497"/>
      <c r="EA681" s="288">
        <v>0.89414300000000002</v>
      </c>
      <c r="EB681" s="501">
        <v>1.8197700000000001E-3</v>
      </c>
      <c r="EC681" s="501">
        <v>3.7935000000000003E-2</v>
      </c>
      <c r="ED681" s="501">
        <v>8.1358200000000006E-2</v>
      </c>
      <c r="EE681" s="99">
        <v>0.53543399999999997</v>
      </c>
      <c r="EF681" s="99">
        <v>0.65414399999999995</v>
      </c>
      <c r="EG681" s="99">
        <v>-132.345</v>
      </c>
      <c r="EH681" s="99">
        <v>-25.607099999999999</v>
      </c>
      <c r="EI681" s="99">
        <v>-17.326599999999999</v>
      </c>
      <c r="EJ681" s="99">
        <v>-86.854600000000005</v>
      </c>
      <c r="EK681" s="99">
        <v>-150.059</v>
      </c>
      <c r="EL681" s="99">
        <v>27.3416</v>
      </c>
      <c r="EM681" s="99">
        <v>0.29585</v>
      </c>
      <c r="EN681" s="99">
        <v>0.52766500000000005</v>
      </c>
      <c r="EO681" s="99">
        <v>0.53626499999999999</v>
      </c>
      <c r="EP681" s="99">
        <v>0.49570999999999998</v>
      </c>
      <c r="EQ681" s="99">
        <v>0.37193300000000001</v>
      </c>
      <c r="ER681" s="99">
        <v>0.35191</v>
      </c>
      <c r="ES681" s="99">
        <v>0</v>
      </c>
      <c r="ET681" s="99">
        <v>11.974</v>
      </c>
      <c r="EU681" s="99">
        <v>6.5827099999999996</v>
      </c>
      <c r="EV681" s="99">
        <v>5.41073</v>
      </c>
      <c r="EW681" s="99">
        <v>1.3320099999999999</v>
      </c>
      <c r="EX681" s="119">
        <v>4.9146700000000001</v>
      </c>
      <c r="EY681" s="121"/>
      <c r="EZ681" s="454"/>
      <c r="FA681" s="83"/>
      <c r="FB681" s="126"/>
      <c r="FC681" s="116"/>
      <c r="FD681" s="116"/>
      <c r="FE681" s="116"/>
      <c r="FF681" s="116"/>
      <c r="FG681" s="116"/>
      <c r="FH681" s="116"/>
      <c r="FI681" s="116"/>
      <c r="FJ681" s="116"/>
      <c r="FK681" s="116"/>
      <c r="FL681" s="116"/>
      <c r="FM681" s="116"/>
      <c r="FN681" s="116"/>
    </row>
    <row r="682" spans="1:171" s="3" customFormat="1" ht="15" customHeight="1" x14ac:dyDescent="0.2">
      <c r="A682" s="188">
        <v>20140707</v>
      </c>
      <c r="B682" s="188">
        <v>5</v>
      </c>
      <c r="C682" s="189">
        <v>29</v>
      </c>
      <c r="D682" s="189">
        <v>2</v>
      </c>
      <c r="E682" s="189">
        <v>6</v>
      </c>
      <c r="F682" s="189">
        <v>13</v>
      </c>
      <c r="G682" s="191">
        <v>2.1</v>
      </c>
      <c r="H682" s="435">
        <v>0</v>
      </c>
      <c r="I682" s="190">
        <v>5953</v>
      </c>
      <c r="J682" s="101" t="s">
        <v>1979</v>
      </c>
      <c r="K682" s="566" t="str">
        <f>IF(B682=2,"Z:\Data\MOOG\HeTao\raw\",IF(B682=5,"Z:\Data\MOOG\Polo\raw\",""))</f>
        <v>Z:\Data\MOOG\Polo\raw\</v>
      </c>
      <c r="L682" s="187" t="s">
        <v>2199</v>
      </c>
      <c r="M682" s="569" t="str">
        <f>IF(NOT(ISERROR(FIND("Training_dt",W682))),"'Plot Psychometric_HH_dt_yuchen'",IF(NOT(ISERROR(FIND("Training",W682))),"'Plot Psychometric_HH'",IF(NOT(ISERROR(FIND("1DAT",W682))),"'Plot Tuning Azimuth_HH'",IF(NOT(ISERROR(FIND("HD_dt",W682))),"'Plot HeadingDiscimination_PSTH_HH_dt_yuchen'",IF(NOT(ISERROR(FIND("HD",W682))),"'Plot HeadingDiscimination_PSTH_HH'",IF(NOT(ISERROR(FIND("MemSac",W682))),"'Memory Saccade Analysis_HH'",IF(NOT(ISERROR(FIND("DelSac",W682))),"'Memory Saccade Analysis_HH'",IF(NOT(ISERROR(FIND("u-stim",W682))),"'Plot Microstim_HH'",""))))))))</f>
        <v>'Memory Saccade Analysis_HH'</v>
      </c>
      <c r="N682" s="573">
        <v>1</v>
      </c>
      <c r="O682" s="584">
        <v>-1</v>
      </c>
      <c r="P682" s="590">
        <v>4</v>
      </c>
      <c r="Q682" s="590">
        <f>IF(B682=2,60,310)</f>
        <v>310</v>
      </c>
      <c r="R682" s="590">
        <v>5</v>
      </c>
      <c r="S682" s="590">
        <f>IF(B682=2,60,-190)</f>
        <v>-190</v>
      </c>
      <c r="T682" s="590">
        <v>1</v>
      </c>
      <c r="U682" s="590">
        <f>IF(Z682&lt;&gt;"",IF(NOT(ISERROR(FIND("SU",Z682))),VALUE(RIGHT(Z682,1))+4,IF(NOT(ISERROR(FIND("MU20",Z682))),20,IF(NOT(ISERROR(FIND("MU21",Z682))),21,IF(NOT(ISERROR(FIND("MU2",Z682))),2,1)))),"")</f>
        <v>5</v>
      </c>
      <c r="V682" s="583"/>
      <c r="W682" s="186" t="s">
        <v>1680</v>
      </c>
      <c r="X682" s="192"/>
      <c r="Y682" s="219">
        <f>IF(NOT(ISERROR(FIND("MU=SU",X682))),1,IF(Z682&lt;&gt;"",IF(NOT(ISERROR(FIND("SU",Z682))),1,0),""))</f>
        <v>1</v>
      </c>
      <c r="Z682" s="217" t="s">
        <v>43</v>
      </c>
      <c r="AA682" s="218">
        <v>1752</v>
      </c>
      <c r="AB682" s="77">
        <v>13.7165</v>
      </c>
      <c r="AC682" s="78" t="s">
        <v>2198</v>
      </c>
      <c r="AD682" s="199"/>
      <c r="AE682" s="91"/>
      <c r="AF682" s="79"/>
      <c r="AG682" s="79"/>
      <c r="AH682" s="80"/>
      <c r="AI682" s="81"/>
      <c r="AJ682" s="81"/>
      <c r="AK682" s="81"/>
      <c r="AL682" s="81"/>
      <c r="AM682" s="503"/>
      <c r="AN682" s="480"/>
      <c r="AO682" s="83"/>
      <c r="AP682" s="83"/>
      <c r="AQ682" s="83"/>
      <c r="AR682" s="84"/>
      <c r="AS682" s="85"/>
      <c r="AT682" s="85"/>
      <c r="AU682" s="85"/>
      <c r="AV682" s="85"/>
      <c r="AW682" s="104"/>
      <c r="AX682" s="86"/>
      <c r="AY682" s="87"/>
      <c r="AZ682" s="87"/>
      <c r="BA682" s="87"/>
      <c r="BB682" s="88"/>
      <c r="BC682" s="89"/>
      <c r="BD682" s="89"/>
      <c r="BE682" s="89"/>
      <c r="BF682" s="89"/>
      <c r="BG682" s="504"/>
      <c r="BH682" s="488"/>
      <c r="BI682" s="251"/>
      <c r="BJ682" s="252"/>
      <c r="BK682" s="252"/>
      <c r="BL682" s="515"/>
      <c r="BM682" s="230"/>
      <c r="BN682" s="230"/>
      <c r="BO682" s="516"/>
      <c r="BP682" s="231"/>
      <c r="BQ682" s="231"/>
      <c r="BR682" s="517"/>
      <c r="BS682" s="232"/>
      <c r="BT682" s="232"/>
      <c r="BU682" s="230"/>
      <c r="BV682" s="230"/>
      <c r="BW682" s="516"/>
      <c r="BX682" s="516"/>
      <c r="BY682" s="232"/>
      <c r="BZ682" s="235"/>
      <c r="CA682" s="257"/>
      <c r="CB682" s="233"/>
      <c r="CC682" s="230"/>
      <c r="CD682" s="230"/>
      <c r="CE682" s="230"/>
      <c r="CF682" s="230"/>
      <c r="CG682" s="230"/>
      <c r="CH682" s="230"/>
      <c r="CI682" s="230"/>
      <c r="CJ682" s="231"/>
      <c r="CK682" s="231"/>
      <c r="CL682" s="231"/>
      <c r="CM682" s="231"/>
      <c r="CN682" s="231"/>
      <c r="CO682" s="231"/>
      <c r="CP682" s="231"/>
      <c r="CQ682" s="231"/>
      <c r="CR682" s="232"/>
      <c r="CS682" s="232"/>
      <c r="CT682" s="232"/>
      <c r="CU682" s="232"/>
      <c r="CV682" s="232"/>
      <c r="CW682" s="232"/>
      <c r="CX682" s="232"/>
      <c r="CY682" s="234"/>
      <c r="CZ682" s="106"/>
      <c r="DA682" s="106"/>
      <c r="DB682" s="106"/>
      <c r="DC682" s="106"/>
      <c r="DD682" s="106"/>
      <c r="DE682" s="498"/>
      <c r="DF682" s="92"/>
      <c r="DG682" s="107"/>
      <c r="DH682" s="107"/>
      <c r="DI682" s="107"/>
      <c r="DJ682" s="107"/>
      <c r="DK682" s="107"/>
      <c r="DL682" s="107"/>
      <c r="DM682" s="110"/>
      <c r="DN682" s="110"/>
      <c r="DO682" s="110"/>
      <c r="DP682" s="110"/>
      <c r="DQ682" s="110"/>
      <c r="DR682" s="110"/>
      <c r="DS682" s="110"/>
      <c r="DT682" s="110"/>
      <c r="DU682" s="497"/>
      <c r="DV682" s="497"/>
      <c r="DW682" s="497"/>
      <c r="DX682" s="497"/>
      <c r="DY682" s="497"/>
      <c r="DZ682" s="497"/>
      <c r="EA682" s="185">
        <v>0.38069700000000001</v>
      </c>
      <c r="EB682" s="501">
        <v>3.4411099999999999E-19</v>
      </c>
      <c r="EC682" s="501">
        <v>4.3214100000000001E-15</v>
      </c>
      <c r="ED682" s="501">
        <v>2.7178800000000001E-9</v>
      </c>
      <c r="EE682" s="99">
        <v>1.57823E-4</v>
      </c>
      <c r="EF682" s="99">
        <v>0.22709099999999999</v>
      </c>
      <c r="EG682" s="99">
        <v>-120.59</v>
      </c>
      <c r="EH682" s="99">
        <v>-44.5824</v>
      </c>
      <c r="EI682" s="99">
        <v>-57.463999999999999</v>
      </c>
      <c r="EJ682" s="99">
        <v>-46.845100000000002</v>
      </c>
      <c r="EK682" s="99">
        <v>-67.263800000000003</v>
      </c>
      <c r="EL682" s="99">
        <v>104.08199999999999</v>
      </c>
      <c r="EM682" s="99">
        <v>0.41328900000000002</v>
      </c>
      <c r="EN682" s="99">
        <v>0.82705600000000001</v>
      </c>
      <c r="EO682" s="99">
        <v>0.78631099999999998</v>
      </c>
      <c r="EP682" s="99">
        <v>0.68069400000000002</v>
      </c>
      <c r="EQ682" s="99">
        <v>0.60017799999999999</v>
      </c>
      <c r="ER682" s="99">
        <v>0.46909800000000001</v>
      </c>
      <c r="ES682" s="99">
        <v>0</v>
      </c>
      <c r="ET682" s="99">
        <v>30.0792</v>
      </c>
      <c r="EU682" s="99">
        <v>15.543900000000001</v>
      </c>
      <c r="EV682" s="99">
        <v>7.6838899999999999</v>
      </c>
      <c r="EW682" s="99">
        <v>10.135199999999999</v>
      </c>
      <c r="EX682" s="119">
        <v>-1.8856200000000001</v>
      </c>
      <c r="EY682" s="121"/>
      <c r="EZ682" s="454"/>
      <c r="FA682" s="83"/>
      <c r="FB682" s="126"/>
      <c r="FC682" s="116"/>
      <c r="FD682" s="116"/>
      <c r="FE682" s="116"/>
      <c r="FF682" s="116"/>
      <c r="FG682" s="116"/>
      <c r="FH682" s="116"/>
      <c r="FI682" s="116"/>
      <c r="FJ682" s="116"/>
      <c r="FK682" s="116"/>
      <c r="FL682" s="116"/>
      <c r="FM682" s="116"/>
      <c r="FN682" s="116"/>
    </row>
    <row r="683" spans="1:171" s="3" customFormat="1" ht="15" customHeight="1" x14ac:dyDescent="0.2">
      <c r="A683" s="188">
        <v>20140707</v>
      </c>
      <c r="B683" s="188">
        <v>5</v>
      </c>
      <c r="C683" s="189">
        <v>29</v>
      </c>
      <c r="D683" s="189">
        <v>2</v>
      </c>
      <c r="E683" s="189">
        <v>6</v>
      </c>
      <c r="F683" s="189">
        <v>13</v>
      </c>
      <c r="G683" s="191">
        <v>2.1</v>
      </c>
      <c r="H683" s="435">
        <v>0</v>
      </c>
      <c r="I683" s="190">
        <v>5953</v>
      </c>
      <c r="J683" s="101" t="s">
        <v>1979</v>
      </c>
      <c r="K683" s="566" t="str">
        <f>IF(B683=2,"Z:\Data\MOOG\HeTao\raw\",IF(B683=5,"Z:\Data\MOOG\Polo\raw\",""))</f>
        <v>Z:\Data\MOOG\Polo\raw\</v>
      </c>
      <c r="L683" s="187" t="s">
        <v>2201</v>
      </c>
      <c r="M683" s="569" t="str">
        <f>IF(NOT(ISERROR(FIND("Training_dt",W683))),"'Plot Psychometric_HH_dt_yuchen'",IF(NOT(ISERROR(FIND("Training",W683))),"'Plot Psychometric_HH'",IF(NOT(ISERROR(FIND("1DAT",W683))),"'Plot Tuning Azimuth_HH'",IF(NOT(ISERROR(FIND("HD_dt",W683))),"'Plot HeadingDiscimination_PSTH_HH_dt_yuchen'",IF(NOT(ISERROR(FIND("HD",W683))),"'Plot HeadingDiscimination_PSTH_HH'",IF(NOT(ISERROR(FIND("MemSac",W683))),"'Memory Saccade Analysis_HH'",IF(NOT(ISERROR(FIND("DelSac",W683))),"'Memory Saccade Analysis_HH'",IF(NOT(ISERROR(FIND("u-stim",W683))),"'Plot Microstim_HH'",""))))))))</f>
        <v>'Plot HeadingDiscimination_PSTH_HH'</v>
      </c>
      <c r="N683" s="573">
        <v>1</v>
      </c>
      <c r="O683" s="584">
        <v>-1</v>
      </c>
      <c r="P683" s="590">
        <v>4</v>
      </c>
      <c r="Q683" s="590">
        <f>IF(B683=2,60,310)</f>
        <v>310</v>
      </c>
      <c r="R683" s="590">
        <v>5</v>
      </c>
      <c r="S683" s="590">
        <f>IF(B683=2,60,-190)</f>
        <v>-190</v>
      </c>
      <c r="T683" s="590">
        <v>1</v>
      </c>
      <c r="U683" s="590">
        <f>IF(Z683&lt;&gt;"",IF(NOT(ISERROR(FIND("SU",Z683))),VALUE(RIGHT(Z683,1))+4,IF(NOT(ISERROR(FIND("MU20",Z683))),20,IF(NOT(ISERROR(FIND("MU21",Z683))),21,IF(NOT(ISERROR(FIND("MU2",Z683))),2,1)))),"")</f>
        <v>5</v>
      </c>
      <c r="V683" s="583"/>
      <c r="W683" s="186" t="s">
        <v>1986</v>
      </c>
      <c r="X683" s="192"/>
      <c r="Y683" s="219">
        <f>IF(NOT(ISERROR(FIND("MU=SU",X683))),1,IF(Z683&lt;&gt;"",IF(NOT(ISERROR(FIND("SU",Z683))),1,0),""))</f>
        <v>1</v>
      </c>
      <c r="Z683" s="217" t="s">
        <v>43</v>
      </c>
      <c r="AA683" s="218">
        <v>16013</v>
      </c>
      <c r="AB683" s="77">
        <v>14.088800000000001</v>
      </c>
      <c r="AC683" s="78" t="s">
        <v>2200</v>
      </c>
      <c r="AD683" s="199"/>
      <c r="AE683" s="91"/>
      <c r="AF683" s="79"/>
      <c r="AG683" s="79"/>
      <c r="AH683" s="80"/>
      <c r="AI683" s="81"/>
      <c r="AJ683" s="81"/>
      <c r="AK683" s="81"/>
      <c r="AL683" s="81"/>
      <c r="AM683" s="503"/>
      <c r="AN683" s="480"/>
      <c r="AO683" s="83"/>
      <c r="AP683" s="83"/>
      <c r="AQ683" s="83"/>
      <c r="AR683" s="84"/>
      <c r="AS683" s="85"/>
      <c r="AT683" s="85"/>
      <c r="AU683" s="85"/>
      <c r="AV683" s="85"/>
      <c r="AW683" s="104"/>
      <c r="AX683" s="86"/>
      <c r="AY683" s="87"/>
      <c r="AZ683" s="87"/>
      <c r="BA683" s="87"/>
      <c r="BB683" s="88"/>
      <c r="BC683" s="89"/>
      <c r="BD683" s="89"/>
      <c r="BE683" s="89"/>
      <c r="BF683" s="89"/>
      <c r="BG683" s="504"/>
      <c r="BH683" s="488"/>
      <c r="BI683" s="251"/>
      <c r="BJ683" s="252"/>
      <c r="BK683" s="252"/>
      <c r="BL683" s="515"/>
      <c r="BM683" s="230"/>
      <c r="BN683" s="230"/>
      <c r="BO683" s="516"/>
      <c r="BP683" s="231"/>
      <c r="BQ683" s="231"/>
      <c r="BR683" s="517"/>
      <c r="BS683" s="232"/>
      <c r="BT683" s="232"/>
      <c r="BU683" s="230"/>
      <c r="BV683" s="230"/>
      <c r="BW683" s="516"/>
      <c r="BX683" s="516"/>
      <c r="BY683" s="232"/>
      <c r="BZ683" s="235"/>
      <c r="CA683" s="257"/>
      <c r="CB683" s="233"/>
      <c r="CC683" s="230"/>
      <c r="CD683" s="230"/>
      <c r="CE683" s="230"/>
      <c r="CF683" s="230"/>
      <c r="CG683" s="230"/>
      <c r="CH683" s="230"/>
      <c r="CI683" s="230"/>
      <c r="CJ683" s="231"/>
      <c r="CK683" s="231"/>
      <c r="CL683" s="231"/>
      <c r="CM683" s="231"/>
      <c r="CN683" s="231"/>
      <c r="CO683" s="231"/>
      <c r="CP683" s="231"/>
      <c r="CQ683" s="231"/>
      <c r="CR683" s="232"/>
      <c r="CS683" s="232"/>
      <c r="CT683" s="232"/>
      <c r="CU683" s="232"/>
      <c r="CV683" s="232"/>
      <c r="CW683" s="232"/>
      <c r="CX683" s="232"/>
      <c r="CY683" s="234"/>
      <c r="CZ683" s="106">
        <v>1</v>
      </c>
      <c r="DA683" s="106">
        <v>0</v>
      </c>
      <c r="DB683" s="106"/>
      <c r="DC683" s="106">
        <v>1</v>
      </c>
      <c r="DD683" s="106"/>
      <c r="DE683" s="106">
        <v>1</v>
      </c>
      <c r="DF683" s="490">
        <v>1</v>
      </c>
      <c r="DG683" s="107">
        <v>10</v>
      </c>
      <c r="DH683" s="107" t="s">
        <v>7138</v>
      </c>
      <c r="DI683" s="107">
        <v>1.9948900000000001</v>
      </c>
      <c r="DJ683" s="107">
        <v>1.26041</v>
      </c>
      <c r="DK683" s="107">
        <v>2.3231099999999998</v>
      </c>
      <c r="DL683" s="107">
        <v>0.57753600000000005</v>
      </c>
      <c r="DM683" s="110">
        <v>1.9960800000000001</v>
      </c>
      <c r="DN683" s="110">
        <v>0.66094699999999995</v>
      </c>
      <c r="DO683" s="110">
        <v>0.62666699999999997</v>
      </c>
      <c r="DP683" s="110">
        <v>0.91333299999999995</v>
      </c>
      <c r="DQ683" s="110">
        <v>0.38888899999999998</v>
      </c>
      <c r="DR683" s="110">
        <v>0.71296300000000001</v>
      </c>
      <c r="DS683" s="110">
        <v>0.66666700000000001</v>
      </c>
      <c r="DT683" s="110">
        <v>0.83333299999999999</v>
      </c>
      <c r="DU683" s="497">
        <v>0.6</v>
      </c>
      <c r="DV683" s="497">
        <v>0</v>
      </c>
      <c r="DW683" s="497">
        <v>0.29473700000000003</v>
      </c>
      <c r="DX683" s="497">
        <v>3.4000000000000002E-2</v>
      </c>
      <c r="DY683" s="497">
        <v>0.25285299999999999</v>
      </c>
      <c r="DZ683" s="497">
        <v>4.5999999999999999E-2</v>
      </c>
      <c r="EA683" s="185"/>
      <c r="EB683" s="501"/>
      <c r="EC683" s="501"/>
      <c r="ED683" s="501"/>
      <c r="EE683" s="492"/>
      <c r="EF683" s="492"/>
      <c r="EG683" s="99"/>
      <c r="EH683" s="99"/>
      <c r="EI683" s="99"/>
      <c r="EJ683" s="99"/>
      <c r="EK683" s="99"/>
      <c r="EL683" s="99"/>
      <c r="EM683" s="99"/>
      <c r="EN683" s="99"/>
      <c r="EO683" s="99"/>
      <c r="EP683" s="99"/>
      <c r="EQ683" s="99"/>
      <c r="ER683" s="99"/>
      <c r="ES683" s="99"/>
      <c r="ET683" s="99"/>
      <c r="EU683" s="99"/>
      <c r="EV683" s="99"/>
      <c r="EW683" s="99"/>
      <c r="EX683" s="119"/>
      <c r="EY683" s="121">
        <v>0</v>
      </c>
      <c r="EZ683" s="602">
        <v>301</v>
      </c>
      <c r="FA683" s="83">
        <v>10</v>
      </c>
      <c r="FB683" s="126">
        <v>40</v>
      </c>
      <c r="FC683" s="505">
        <v>1.9948900000000001</v>
      </c>
      <c r="FD683" s="505">
        <v>1.26041</v>
      </c>
      <c r="FE683" s="116">
        <v>2.3231099999999998</v>
      </c>
      <c r="FF683" s="116">
        <v>0.57753600000000005</v>
      </c>
      <c r="FG683" s="116">
        <v>1.9960800000000001</v>
      </c>
      <c r="FH683" s="116">
        <v>0.66094699999999995</v>
      </c>
      <c r="FI683" s="116" t="s">
        <v>6039</v>
      </c>
      <c r="FJ683" s="116" t="s">
        <v>6040</v>
      </c>
      <c r="FK683" s="116" t="s">
        <v>6041</v>
      </c>
      <c r="FL683" s="116" t="s">
        <v>6042</v>
      </c>
      <c r="FM683" s="116" t="s">
        <v>6043</v>
      </c>
      <c r="FN683" s="116" t="s">
        <v>6044</v>
      </c>
    </row>
    <row r="684" spans="1:171" ht="15" customHeight="1" x14ac:dyDescent="0.2">
      <c r="A684" s="100">
        <v>20140708</v>
      </c>
      <c r="B684" s="100">
        <v>5</v>
      </c>
      <c r="C684" s="74">
        <v>30</v>
      </c>
      <c r="D684" s="74">
        <v>2</v>
      </c>
      <c r="E684" s="74">
        <v>8</v>
      </c>
      <c r="F684" s="74">
        <v>10</v>
      </c>
      <c r="G684" s="75">
        <v>1.9</v>
      </c>
      <c r="H684" s="435">
        <v>0</v>
      </c>
      <c r="I684" s="73">
        <v>7274</v>
      </c>
      <c r="J684" s="101" t="s">
        <v>1979</v>
      </c>
      <c r="K684" s="566" t="str">
        <f>IF(B684=2,"Z:\Data\MOOG\HeTao\raw\",IF(B684=5,"Z:\Data\MOOG\Polo\raw\",""))</f>
        <v>Z:\Data\MOOG\Polo\raw\</v>
      </c>
      <c r="L684" s="103" t="s">
        <v>2192</v>
      </c>
      <c r="M684" s="569" t="str">
        <f>IF(NOT(ISERROR(FIND("Training_dt",W684))),"'Plot Psychometric_HH_dt_yuchen'",IF(NOT(ISERROR(FIND("Training",W684))),"'Plot Psychometric_HH'",IF(NOT(ISERROR(FIND("1DAT",W684))),"'Plot Tuning Azimuth_HH'",IF(NOT(ISERROR(FIND("HD_dt",W684))),"'Plot HeadingDiscimination_PSTH_HH_dt_yuchen'",IF(NOT(ISERROR(FIND("HD",W684))),"'Plot HeadingDiscimination_PSTH_HH'",IF(NOT(ISERROR(FIND("MemSac",W684))),"'Memory Saccade Analysis_HH'",IF(NOT(ISERROR(FIND("DelSac",W684))),"'Memory Saccade Analysis_HH'",IF(NOT(ISERROR(FIND("u-stim",W684))),"'Plot Microstim_HH'",""))))))))</f>
        <v>'Memory Saccade Analysis_HH'</v>
      </c>
      <c r="N684" s="573">
        <v>1</v>
      </c>
      <c r="O684" s="584">
        <v>-1</v>
      </c>
      <c r="P684" s="590">
        <v>4</v>
      </c>
      <c r="Q684" s="590">
        <f>IF(B684=2,60,310)</f>
        <v>310</v>
      </c>
      <c r="R684" s="590">
        <v>5</v>
      </c>
      <c r="S684" s="590">
        <f>IF(B684=2,60,-190)</f>
        <v>-190</v>
      </c>
      <c r="T684" s="590">
        <v>1</v>
      </c>
      <c r="U684" s="590">
        <f>IF(Z684&lt;&gt;"",IF(NOT(ISERROR(FIND("SU",Z684))),VALUE(RIGHT(Z684,1))+4,IF(NOT(ISERROR(FIND("MU20",Z684))),20,IF(NOT(ISERROR(FIND("MU21",Z684))),21,IF(NOT(ISERROR(FIND("MU2",Z684))),2,1)))),"")</f>
        <v>5</v>
      </c>
      <c r="V684" s="583"/>
      <c r="W684" s="170" t="s">
        <v>1680</v>
      </c>
      <c r="X684" s="192"/>
      <c r="Y684" s="219">
        <f>IF(NOT(ISERROR(FIND("MU=SU",X684))),1,IF(Z684&lt;&gt;"",IF(NOT(ISERROR(FIND("SU",Z684))),1,0),""))</f>
        <v>1</v>
      </c>
      <c r="Z684" s="217" t="s">
        <v>43</v>
      </c>
      <c r="AA684" s="218">
        <v>3011</v>
      </c>
      <c r="AB684" s="77">
        <v>20.578199999999999</v>
      </c>
      <c r="AC684" s="78" t="s">
        <v>2193</v>
      </c>
      <c r="AD684" s="199" t="s">
        <v>2502</v>
      </c>
      <c r="AE684" s="91"/>
      <c r="AF684" s="79"/>
      <c r="AG684" s="79"/>
      <c r="AH684" s="80"/>
      <c r="AI684" s="81"/>
      <c r="AJ684" s="81"/>
      <c r="AK684" s="81"/>
      <c r="AL684" s="81"/>
      <c r="AM684" s="503"/>
      <c r="AN684" s="480"/>
      <c r="AO684" s="83"/>
      <c r="AP684" s="83"/>
      <c r="AQ684" s="83"/>
      <c r="AR684" s="482"/>
      <c r="AS684" s="483"/>
      <c r="AT684" s="483"/>
      <c r="AU684" s="483"/>
      <c r="AV684" s="483"/>
      <c r="AW684" s="496"/>
      <c r="AX684" s="484"/>
      <c r="AY684" s="87"/>
      <c r="AZ684" s="87"/>
      <c r="BA684" s="87"/>
      <c r="BB684" s="88"/>
      <c r="BC684" s="89"/>
      <c r="BD684" s="89"/>
      <c r="BE684" s="89"/>
      <c r="BF684" s="89"/>
      <c r="BG684" s="504"/>
      <c r="BH684" s="488"/>
      <c r="BI684" s="251"/>
      <c r="BJ684" s="252"/>
      <c r="BK684" s="252"/>
      <c r="BL684" s="230"/>
      <c r="BM684" s="230"/>
      <c r="BN684" s="230"/>
      <c r="BO684" s="231"/>
      <c r="BP684" s="231"/>
      <c r="BQ684" s="231"/>
      <c r="BR684" s="232"/>
      <c r="BS684" s="232"/>
      <c r="BT684" s="232"/>
      <c r="BU684" s="230"/>
      <c r="BV684" s="230"/>
      <c r="BW684" s="231"/>
      <c r="BX684" s="231"/>
      <c r="BY684" s="232"/>
      <c r="BZ684" s="235"/>
      <c r="CA684" s="257"/>
      <c r="CB684" s="233"/>
      <c r="CC684" s="230"/>
      <c r="CD684" s="230"/>
      <c r="CE684" s="230"/>
      <c r="CF684" s="230"/>
      <c r="CG684" s="230"/>
      <c r="CH684" s="230"/>
      <c r="CI684" s="230"/>
      <c r="CJ684" s="231"/>
      <c r="CK684" s="231"/>
      <c r="CL684" s="231"/>
      <c r="CM684" s="231"/>
      <c r="CN684" s="231"/>
      <c r="CO684" s="231"/>
      <c r="CP684" s="231"/>
      <c r="CQ684" s="231"/>
      <c r="CR684" s="232"/>
      <c r="CS684" s="232"/>
      <c r="CT684" s="232"/>
      <c r="CU684" s="232"/>
      <c r="CV684" s="232"/>
      <c r="CW684" s="232"/>
      <c r="CX684" s="232"/>
      <c r="CY684" s="234"/>
      <c r="DA684" s="106"/>
      <c r="DC684" s="106"/>
      <c r="DD684" s="106"/>
      <c r="DE684" s="498"/>
      <c r="DF684" s="92"/>
      <c r="DG684" s="107"/>
      <c r="DH684" s="107"/>
      <c r="DI684" s="107"/>
      <c r="DJ684" s="107"/>
      <c r="DK684" s="107"/>
      <c r="DL684" s="107"/>
      <c r="DM684" s="110"/>
      <c r="DN684" s="110"/>
      <c r="DO684" s="110"/>
      <c r="DP684" s="110"/>
      <c r="DQ684" s="110"/>
      <c r="DR684" s="110"/>
      <c r="DS684" s="110"/>
      <c r="DT684" s="110"/>
      <c r="DU684" s="497"/>
      <c r="DV684" s="497"/>
      <c r="DW684" s="497"/>
      <c r="DX684" s="497"/>
      <c r="DY684" s="497"/>
      <c r="DZ684" s="497"/>
      <c r="EA684" s="288">
        <v>0.96513400000000005</v>
      </c>
      <c r="EB684" s="501">
        <v>6.1017900000000004E-12</v>
      </c>
      <c r="EC684" s="501">
        <v>3.3623400000000002E-9</v>
      </c>
      <c r="ED684" s="492">
        <v>1.4647099999999999E-3</v>
      </c>
      <c r="EE684" s="99">
        <v>2.7293899999999999E-3</v>
      </c>
      <c r="EF684" s="492">
        <v>1.66826E-3</v>
      </c>
      <c r="EG684" s="99">
        <v>-106.65300000000001</v>
      </c>
      <c r="EH684" s="99">
        <v>-19.8826</v>
      </c>
      <c r="EI684" s="99">
        <v>-87.648899999999998</v>
      </c>
      <c r="EJ684" s="99">
        <v>-124.39700000000001</v>
      </c>
      <c r="EK684" s="99">
        <v>-99.649699999999996</v>
      </c>
      <c r="EL684" s="99">
        <v>-170.25200000000001</v>
      </c>
      <c r="EM684" s="99">
        <v>0.2286</v>
      </c>
      <c r="EN684" s="99">
        <v>0.66356199999999999</v>
      </c>
      <c r="EO684" s="99">
        <v>0.67521699999999996</v>
      </c>
      <c r="EP684" s="99">
        <v>0.51164799999999999</v>
      </c>
      <c r="EQ684" s="99">
        <v>0.48336899999999999</v>
      </c>
      <c r="ER684" s="99">
        <v>0.53536399999999995</v>
      </c>
      <c r="ES684" s="99">
        <v>0</v>
      </c>
      <c r="ET684" s="99">
        <v>8.4640599999999999</v>
      </c>
      <c r="EU684" s="99">
        <v>5.0615399999999999</v>
      </c>
      <c r="EV684" s="99">
        <v>1.6389400000000001</v>
      </c>
      <c r="EW684" s="99">
        <v>1.01895</v>
      </c>
      <c r="EX684" s="119">
        <v>1.4495</v>
      </c>
      <c r="EY684" s="121"/>
      <c r="EZ684" s="454"/>
      <c r="FA684" s="83"/>
      <c r="FC684" s="116"/>
      <c r="FD684" s="116"/>
      <c r="FO684" s="3"/>
    </row>
    <row r="685" spans="1:171" s="3" customFormat="1" ht="15" customHeight="1" x14ac:dyDescent="0.2">
      <c r="A685" s="155">
        <v>20140708</v>
      </c>
      <c r="B685" s="155">
        <v>5</v>
      </c>
      <c r="C685" s="156">
        <v>30</v>
      </c>
      <c r="D685" s="156">
        <v>2</v>
      </c>
      <c r="E685" s="156">
        <v>8</v>
      </c>
      <c r="F685" s="156">
        <v>10</v>
      </c>
      <c r="G685" s="158">
        <v>1.9</v>
      </c>
      <c r="H685" s="435">
        <v>0</v>
      </c>
      <c r="I685" s="157">
        <v>7274</v>
      </c>
      <c r="J685" s="101" t="s">
        <v>1979</v>
      </c>
      <c r="K685" s="566" t="str">
        <f>IF(B685=2,"Z:\Data\MOOG\HeTao\raw\",IF(B685=5,"Z:\Data\MOOG\Polo\raw\",""))</f>
        <v>Z:\Data\MOOG\Polo\raw\</v>
      </c>
      <c r="L685" s="154" t="s">
        <v>2194</v>
      </c>
      <c r="M685" s="569" t="str">
        <f>IF(NOT(ISERROR(FIND("Training_dt",W685))),"'Plot Psychometric_HH_dt_yuchen'",IF(NOT(ISERROR(FIND("Training",W685))),"'Plot Psychometric_HH'",IF(NOT(ISERROR(FIND("1DAT",W685))),"'Plot Tuning Azimuth_HH'",IF(NOT(ISERROR(FIND("HD_dt",W685))),"'Plot HeadingDiscimination_PSTH_HH_dt_yuchen'",IF(NOT(ISERROR(FIND("HD",W685))),"'Plot HeadingDiscimination_PSTH_HH'",IF(NOT(ISERROR(FIND("MemSac",W685))),"'Memory Saccade Analysis_HH'",IF(NOT(ISERROR(FIND("DelSac",W685))),"'Memory Saccade Analysis_HH'",IF(NOT(ISERROR(FIND("u-stim",W685))),"'Plot Microstim_HH'",""))))))))</f>
        <v>'Plot HeadingDiscimination_PSTH_HH'</v>
      </c>
      <c r="N685" s="573">
        <v>1</v>
      </c>
      <c r="O685" s="584">
        <v>-1</v>
      </c>
      <c r="P685" s="590">
        <v>4</v>
      </c>
      <c r="Q685" s="590">
        <f>IF(B685=2,60,310)</f>
        <v>310</v>
      </c>
      <c r="R685" s="590">
        <v>5</v>
      </c>
      <c r="S685" s="590">
        <f>IF(B685=2,60,-190)</f>
        <v>-190</v>
      </c>
      <c r="T685" s="590">
        <v>1</v>
      </c>
      <c r="U685" s="590">
        <f>IF(Z685&lt;&gt;"",IF(NOT(ISERROR(FIND("SU",Z685))),VALUE(RIGHT(Z685,1))+4,IF(NOT(ISERROR(FIND("MU20",Z685))),20,IF(NOT(ISERROR(FIND("MU21",Z685))),21,IF(NOT(ISERROR(FIND("MU2",Z685))),2,1)))),"")</f>
        <v>5</v>
      </c>
      <c r="V685" s="583"/>
      <c r="W685" s="170" t="s">
        <v>1986</v>
      </c>
      <c r="X685" s="192"/>
      <c r="Y685" s="219">
        <f>IF(NOT(ISERROR(FIND("MU=SU",X685))),1,IF(Z685&lt;&gt;"",IF(NOT(ISERROR(FIND("SU",Z685))),1,0),""))</f>
        <v>1</v>
      </c>
      <c r="Z685" s="217" t="s">
        <v>43</v>
      </c>
      <c r="AA685" s="218">
        <v>39830</v>
      </c>
      <c r="AB685" s="77">
        <v>19.093299999999999</v>
      </c>
      <c r="AC685" s="78" t="s">
        <v>2195</v>
      </c>
      <c r="AD685" s="199"/>
      <c r="AE685" s="91"/>
      <c r="AF685" s="79"/>
      <c r="AG685" s="79"/>
      <c r="AH685" s="80"/>
      <c r="AI685" s="81"/>
      <c r="AJ685" s="81"/>
      <c r="AK685" s="81"/>
      <c r="AL685" s="81"/>
      <c r="AM685" s="503"/>
      <c r="AN685" s="480"/>
      <c r="AO685" s="83"/>
      <c r="AP685" s="83"/>
      <c r="AQ685" s="83"/>
      <c r="AR685" s="84"/>
      <c r="AS685" s="85"/>
      <c r="AT685" s="85"/>
      <c r="AU685" s="85"/>
      <c r="AV685" s="85"/>
      <c r="AW685" s="104"/>
      <c r="AX685" s="86"/>
      <c r="AY685" s="87"/>
      <c r="AZ685" s="87"/>
      <c r="BA685" s="87"/>
      <c r="BB685" s="88"/>
      <c r="BC685" s="89"/>
      <c r="BD685" s="89"/>
      <c r="BE685" s="89"/>
      <c r="BF685" s="89"/>
      <c r="BG685" s="504"/>
      <c r="BH685" s="488"/>
      <c r="BI685" s="251"/>
      <c r="BJ685" s="252"/>
      <c r="BK685" s="252"/>
      <c r="BL685" s="515"/>
      <c r="BM685" s="230"/>
      <c r="BN685" s="230"/>
      <c r="BO685" s="516"/>
      <c r="BP685" s="231"/>
      <c r="BQ685" s="231"/>
      <c r="BR685" s="517"/>
      <c r="BS685" s="232"/>
      <c r="BT685" s="232"/>
      <c r="BU685" s="230"/>
      <c r="BV685" s="230"/>
      <c r="BW685" s="231"/>
      <c r="BX685" s="231"/>
      <c r="BY685" s="232"/>
      <c r="BZ685" s="235"/>
      <c r="CA685" s="257"/>
      <c r="CB685" s="233"/>
      <c r="CC685" s="230"/>
      <c r="CD685" s="230"/>
      <c r="CE685" s="230"/>
      <c r="CF685" s="230"/>
      <c r="CG685" s="230"/>
      <c r="CH685" s="230"/>
      <c r="CI685" s="230"/>
      <c r="CJ685" s="231"/>
      <c r="CK685" s="231"/>
      <c r="CL685" s="231"/>
      <c r="CM685" s="231"/>
      <c r="CN685" s="231"/>
      <c r="CO685" s="231"/>
      <c r="CP685" s="231"/>
      <c r="CQ685" s="231"/>
      <c r="CR685" s="232"/>
      <c r="CS685" s="232"/>
      <c r="CT685" s="232"/>
      <c r="CU685" s="232"/>
      <c r="CV685" s="232"/>
      <c r="CW685" s="232"/>
      <c r="CX685" s="232"/>
      <c r="CY685" s="234"/>
      <c r="CZ685" s="106">
        <v>1</v>
      </c>
      <c r="DA685" s="106">
        <v>0</v>
      </c>
      <c r="DB685" s="106"/>
      <c r="DC685" s="106">
        <v>1</v>
      </c>
      <c r="DD685" s="106"/>
      <c r="DE685" s="106">
        <v>6</v>
      </c>
      <c r="DF685" s="490">
        <v>2</v>
      </c>
      <c r="DG685" s="107">
        <v>23</v>
      </c>
      <c r="DH685" s="107" t="s">
        <v>7138</v>
      </c>
      <c r="DI685" s="107">
        <v>3.0484</v>
      </c>
      <c r="DJ685" s="107">
        <v>9.7594700000000006E-2</v>
      </c>
      <c r="DK685" s="107">
        <v>2.4801099999999998</v>
      </c>
      <c r="DL685" s="107">
        <v>1.4247300000000001</v>
      </c>
      <c r="DM685" s="110">
        <v>2.4797699999999998</v>
      </c>
      <c r="DN685" s="110">
        <v>1.34293</v>
      </c>
      <c r="DO685" s="110">
        <v>0.42766300000000002</v>
      </c>
      <c r="DP685" s="110">
        <v>0.577179</v>
      </c>
      <c r="DQ685" s="110">
        <v>0.54580899999999999</v>
      </c>
      <c r="DR685" s="110">
        <v>0.67617000000000005</v>
      </c>
      <c r="DS685" s="110">
        <v>0.52924000000000004</v>
      </c>
      <c r="DT685" s="110">
        <v>0.58991199999999999</v>
      </c>
      <c r="DU685" s="497">
        <v>-2.3784400000000001E-2</v>
      </c>
      <c r="DV685" s="497">
        <v>0.80600000000000005</v>
      </c>
      <c r="DW685" s="497">
        <v>0.402972</v>
      </c>
      <c r="DX685" s="497">
        <v>0</v>
      </c>
      <c r="DY685" s="497">
        <v>0.36299599999999999</v>
      </c>
      <c r="DZ685" s="497">
        <v>0</v>
      </c>
      <c r="EA685" s="288"/>
      <c r="EB685" s="501"/>
      <c r="EC685" s="501"/>
      <c r="ED685" s="99"/>
      <c r="EE685" s="99"/>
      <c r="EF685" s="99"/>
      <c r="EG685" s="99"/>
      <c r="EH685" s="99"/>
      <c r="EI685" s="99"/>
      <c r="EJ685" s="99"/>
      <c r="EK685" s="99"/>
      <c r="EL685" s="99"/>
      <c r="EM685" s="99"/>
      <c r="EN685" s="99"/>
      <c r="EO685" s="99"/>
      <c r="EP685" s="99"/>
      <c r="EQ685" s="99"/>
      <c r="ER685" s="99"/>
      <c r="ES685" s="99"/>
      <c r="ET685" s="99"/>
      <c r="EU685" s="99"/>
      <c r="EV685" s="99"/>
      <c r="EW685" s="99"/>
      <c r="EX685" s="119"/>
      <c r="EY685" s="121">
        <v>0</v>
      </c>
      <c r="EZ685" s="602">
        <v>301</v>
      </c>
      <c r="FA685" s="83">
        <v>23</v>
      </c>
      <c r="FB685" s="126">
        <v>40</v>
      </c>
      <c r="FC685" s="505">
        <v>3.0484</v>
      </c>
      <c r="FD685" s="505">
        <v>9.7594700000000006E-2</v>
      </c>
      <c r="FE685" s="116">
        <v>2.4801099999999998</v>
      </c>
      <c r="FF685" s="116">
        <v>1.4247300000000001</v>
      </c>
      <c r="FG685" s="116">
        <v>2.4797699999999998</v>
      </c>
      <c r="FH685" s="116">
        <v>1.34293</v>
      </c>
      <c r="FI685" s="116" t="s">
        <v>6045</v>
      </c>
      <c r="FJ685" s="116" t="s">
        <v>6046</v>
      </c>
      <c r="FK685" s="116" t="s">
        <v>6047</v>
      </c>
      <c r="FL685" s="116" t="s">
        <v>6048</v>
      </c>
      <c r="FM685" s="116" t="s">
        <v>6049</v>
      </c>
      <c r="FN685" s="116" t="s">
        <v>6050</v>
      </c>
    </row>
    <row r="686" spans="1:171" ht="15" customHeight="1" x14ac:dyDescent="0.2">
      <c r="A686" s="100">
        <v>20140708</v>
      </c>
      <c r="B686" s="100">
        <v>5</v>
      </c>
      <c r="C686" s="74">
        <v>30</v>
      </c>
      <c r="D686" s="74">
        <v>2</v>
      </c>
      <c r="E686" s="74">
        <v>8</v>
      </c>
      <c r="F686" s="74">
        <v>10</v>
      </c>
      <c r="G686" s="75">
        <v>1.9</v>
      </c>
      <c r="H686" s="435">
        <v>0</v>
      </c>
      <c r="I686" s="73">
        <v>7274</v>
      </c>
      <c r="J686" s="101" t="s">
        <v>1979</v>
      </c>
      <c r="K686" s="566" t="str">
        <f>IF(B686=2,"Z:\Data\MOOG\HeTao\raw\",IF(B686=5,"Z:\Data\MOOG\Polo\raw\",""))</f>
        <v>Z:\Data\MOOG\Polo\raw\</v>
      </c>
      <c r="L686" s="103" t="s">
        <v>2197</v>
      </c>
      <c r="M686" s="569" t="str">
        <f>IF(NOT(ISERROR(FIND("Training_dt",W686))),"'Plot Psychometric_HH_dt_yuchen'",IF(NOT(ISERROR(FIND("Training",W686))),"'Plot Psychometric_HH'",IF(NOT(ISERROR(FIND("1DAT",W686))),"'Plot Tuning Azimuth_HH'",IF(NOT(ISERROR(FIND("HD_dt",W686))),"'Plot HeadingDiscimination_PSTH_HH_dt_yuchen'",IF(NOT(ISERROR(FIND("HD",W686))),"'Plot HeadingDiscimination_PSTH_HH'",IF(NOT(ISERROR(FIND("MemSac",W686))),"'Memory Saccade Analysis_HH'",IF(NOT(ISERROR(FIND("DelSac",W686))),"'Memory Saccade Analysis_HH'",IF(NOT(ISERROR(FIND("u-stim",W686))),"'Plot Microstim_HH'",""))))))))</f>
        <v>'Plot HeadingDiscimination_PSTH_HH'</v>
      </c>
      <c r="N686" s="573">
        <v>1</v>
      </c>
      <c r="O686" s="584">
        <v>-1</v>
      </c>
      <c r="P686" s="590">
        <v>4</v>
      </c>
      <c r="Q686" s="590">
        <f>IF(B686=2,60,310)</f>
        <v>310</v>
      </c>
      <c r="R686" s="590">
        <v>5</v>
      </c>
      <c r="S686" s="590">
        <f>IF(B686=2,60,-190)</f>
        <v>-190</v>
      </c>
      <c r="T686" s="590">
        <v>1</v>
      </c>
      <c r="U686" s="590">
        <f>IF(Z686&lt;&gt;"",IF(NOT(ISERROR(FIND("SU",Z686))),VALUE(RIGHT(Z686,1))+4,IF(NOT(ISERROR(FIND("MU20",Z686))),20,IF(NOT(ISERROR(FIND("MU21",Z686))),21,IF(NOT(ISERROR(FIND("MU2",Z686))),2,1)))),"")</f>
        <v>5</v>
      </c>
      <c r="V686" s="583"/>
      <c r="W686" s="170" t="s">
        <v>1986</v>
      </c>
      <c r="X686" s="192"/>
      <c r="Y686" s="219">
        <f>IF(NOT(ISERROR(FIND("MU=SU",X686))),1,IF(Z686&lt;&gt;"",IF(NOT(ISERROR(FIND("SU",Z686))),1,0),""))</f>
        <v>1</v>
      </c>
      <c r="Z686" s="217" t="s">
        <v>43</v>
      </c>
      <c r="AA686" s="218">
        <v>12994</v>
      </c>
      <c r="AB686" s="77">
        <v>14.6084</v>
      </c>
      <c r="AC686" s="78" t="s">
        <v>2196</v>
      </c>
      <c r="AD686" s="199"/>
      <c r="AE686" s="91"/>
      <c r="AF686" s="79"/>
      <c r="AG686" s="79"/>
      <c r="AH686" s="80"/>
      <c r="AI686" s="81"/>
      <c r="AJ686" s="81"/>
      <c r="AK686" s="81"/>
      <c r="AL686" s="81"/>
      <c r="AM686" s="503"/>
      <c r="AN686" s="480"/>
      <c r="AO686" s="83"/>
      <c r="AP686" s="83"/>
      <c r="AQ686" s="83"/>
      <c r="AR686" s="84"/>
      <c r="AS686" s="85"/>
      <c r="AT686" s="85"/>
      <c r="AU686" s="85"/>
      <c r="AV686" s="85"/>
      <c r="AW686" s="104"/>
      <c r="AX686" s="86"/>
      <c r="AY686" s="87"/>
      <c r="AZ686" s="87"/>
      <c r="BA686" s="87"/>
      <c r="BB686" s="88"/>
      <c r="BC686" s="89"/>
      <c r="BD686" s="89"/>
      <c r="BE686" s="89"/>
      <c r="BF686" s="89"/>
      <c r="BG686" s="504"/>
      <c r="BH686" s="488"/>
      <c r="BI686" s="251"/>
      <c r="BJ686" s="252"/>
      <c r="BK686" s="252"/>
      <c r="BL686" s="515"/>
      <c r="BM686" s="230"/>
      <c r="BN686" s="230"/>
      <c r="BO686" s="516"/>
      <c r="BP686" s="231"/>
      <c r="BQ686" s="231"/>
      <c r="BR686" s="517"/>
      <c r="BS686" s="232"/>
      <c r="BT686" s="232"/>
      <c r="BU686" s="230"/>
      <c r="BV686" s="230"/>
      <c r="BW686" s="231"/>
      <c r="BX686" s="231"/>
      <c r="BY686" s="232"/>
      <c r="BZ686" s="235"/>
      <c r="CA686" s="257"/>
      <c r="CB686" s="233"/>
      <c r="CC686" s="230"/>
      <c r="CD686" s="230"/>
      <c r="CE686" s="230"/>
      <c r="CF686" s="230"/>
      <c r="CG686" s="230"/>
      <c r="CH686" s="230"/>
      <c r="CI686" s="230"/>
      <c r="CJ686" s="231"/>
      <c r="CK686" s="231"/>
      <c r="CL686" s="231"/>
      <c r="CM686" s="231"/>
      <c r="CN686" s="231"/>
      <c r="CO686" s="231"/>
      <c r="CP686" s="231"/>
      <c r="CQ686" s="231"/>
      <c r="CR686" s="232"/>
      <c r="CS686" s="232"/>
      <c r="CT686" s="232"/>
      <c r="CU686" s="232"/>
      <c r="CV686" s="232"/>
      <c r="CW686" s="232"/>
      <c r="CX686" s="232"/>
      <c r="CY686" s="234"/>
      <c r="CZ686" s="106">
        <v>0</v>
      </c>
      <c r="DA686" s="106">
        <v>0</v>
      </c>
      <c r="DC686" s="106">
        <v>1</v>
      </c>
      <c r="DD686" s="106"/>
      <c r="DE686" s="106">
        <v>0</v>
      </c>
      <c r="DF686" s="490">
        <v>0</v>
      </c>
      <c r="DG686" s="107">
        <v>8</v>
      </c>
      <c r="DH686" s="107" t="s">
        <v>7138</v>
      </c>
      <c r="DI686" s="107">
        <v>2.2669199999999998</v>
      </c>
      <c r="DJ686" s="107">
        <v>-0.67254000000000003</v>
      </c>
      <c r="DK686" s="107">
        <v>2.7656000000000001</v>
      </c>
      <c r="DL686" s="107">
        <v>0.79781999999999997</v>
      </c>
      <c r="DM686" s="110">
        <v>1.8574299999999999</v>
      </c>
      <c r="DN686" s="110">
        <v>0.79109300000000005</v>
      </c>
      <c r="DO686" s="110">
        <v>0.54166700000000001</v>
      </c>
      <c r="DP686" s="110">
        <v>0.51666699999999999</v>
      </c>
      <c r="DQ686" s="110">
        <v>0.40476200000000001</v>
      </c>
      <c r="DR686" s="110">
        <v>0.87301600000000001</v>
      </c>
      <c r="DS686" s="110">
        <v>0.4</v>
      </c>
      <c r="DT686" s="110">
        <v>0.76666699999999999</v>
      </c>
      <c r="DU686" s="497">
        <v>0.36105500000000001</v>
      </c>
      <c r="DV686" s="497">
        <v>1.4E-2</v>
      </c>
      <c r="DW686" s="497">
        <v>0.40770800000000001</v>
      </c>
      <c r="DX686" s="497">
        <v>2E-3</v>
      </c>
      <c r="DY686" s="497">
        <v>0.204101</v>
      </c>
      <c r="DZ686" s="497">
        <v>0.16200000000000001</v>
      </c>
      <c r="EA686" s="288"/>
      <c r="EB686" s="501"/>
      <c r="EC686" s="501"/>
      <c r="ED686" s="492"/>
      <c r="EE686" s="492"/>
      <c r="EF686" s="99"/>
      <c r="EG686" s="99"/>
      <c r="EH686" s="99"/>
      <c r="EI686" s="99"/>
      <c r="EJ686" s="99"/>
      <c r="EK686" s="99"/>
      <c r="EL686" s="99"/>
      <c r="EM686" s="99"/>
      <c r="EN686" s="99"/>
      <c r="EO686" s="99"/>
      <c r="EP686" s="99"/>
      <c r="EQ686" s="99"/>
      <c r="ER686" s="99"/>
      <c r="ES686" s="99"/>
      <c r="ET686" s="99"/>
      <c r="EU686" s="99"/>
      <c r="EV686" s="99"/>
      <c r="EW686" s="99"/>
      <c r="EX686" s="119"/>
      <c r="EY686" s="121">
        <v>0</v>
      </c>
      <c r="EZ686" s="602">
        <v>301</v>
      </c>
      <c r="FA686" s="83">
        <v>8</v>
      </c>
      <c r="FB686" s="126">
        <v>35</v>
      </c>
      <c r="FC686" s="505">
        <v>2.2669199999999998</v>
      </c>
      <c r="FD686" s="505">
        <v>-0.67254000000000003</v>
      </c>
      <c r="FE686" s="116">
        <v>2.7656000000000001</v>
      </c>
      <c r="FF686" s="116">
        <v>0.79781999999999997</v>
      </c>
      <c r="FG686" s="116">
        <v>1.8574299999999999</v>
      </c>
      <c r="FH686" s="116">
        <v>0.79109300000000005</v>
      </c>
      <c r="FI686" s="116" t="s">
        <v>6051</v>
      </c>
      <c r="FJ686" s="116" t="s">
        <v>6052</v>
      </c>
      <c r="FK686" s="116" t="s">
        <v>6053</v>
      </c>
      <c r="FL686" s="116" t="s">
        <v>6054</v>
      </c>
      <c r="FM686" s="116" t="s">
        <v>6055</v>
      </c>
      <c r="FN686" s="116" t="s">
        <v>6056</v>
      </c>
      <c r="FO686" s="3"/>
    </row>
    <row r="687" spans="1:171" ht="15" customHeight="1" x14ac:dyDescent="0.2">
      <c r="A687" s="100">
        <v>20140711</v>
      </c>
      <c r="B687" s="100">
        <v>5</v>
      </c>
      <c r="C687" s="74">
        <v>31</v>
      </c>
      <c r="D687" s="74">
        <v>2</v>
      </c>
      <c r="E687" s="74">
        <v>8</v>
      </c>
      <c r="F687" s="74">
        <v>9</v>
      </c>
      <c r="G687" s="75">
        <v>1.9</v>
      </c>
      <c r="H687" s="435">
        <v>0</v>
      </c>
      <c r="I687" s="73">
        <v>8163</v>
      </c>
      <c r="J687" s="101" t="s">
        <v>1979</v>
      </c>
      <c r="K687" s="566" t="str">
        <f>IF(B687=2,"Z:\Data\MOOG\HeTao\raw\",IF(B687=5,"Z:\Data\MOOG\Polo\raw\",""))</f>
        <v>Z:\Data\MOOG\Polo\raw\</v>
      </c>
      <c r="L687" s="103" t="s">
        <v>2500</v>
      </c>
      <c r="M687" s="569" t="str">
        <f>IF(NOT(ISERROR(FIND("Training_dt",W687))),"'Plot Psychometric_HH_dt_yuchen'",IF(NOT(ISERROR(FIND("Training",W687))),"'Plot Psychometric_HH'",IF(NOT(ISERROR(FIND("1DAT",W687))),"'Plot Tuning Azimuth_HH'",IF(NOT(ISERROR(FIND("HD_dt",W687))),"'Plot HeadingDiscimination_PSTH_HH_dt_yuchen'",IF(NOT(ISERROR(FIND("HD",W687))),"'Plot HeadingDiscimination_PSTH_HH'",IF(NOT(ISERROR(FIND("MemSac",W687))),"'Memory Saccade Analysis_HH'",IF(NOT(ISERROR(FIND("DelSac",W687))),"'Memory Saccade Analysis_HH'",IF(NOT(ISERROR(FIND("u-stim",W687))),"'Plot Microstim_HH'",""))))))))</f>
        <v>'Memory Saccade Analysis_HH'</v>
      </c>
      <c r="N687" s="573">
        <v>1</v>
      </c>
      <c r="O687" s="584">
        <v>-1</v>
      </c>
      <c r="P687" s="590">
        <v>4</v>
      </c>
      <c r="Q687" s="590">
        <f>IF(B687=2,60,310)</f>
        <v>310</v>
      </c>
      <c r="R687" s="590">
        <v>5</v>
      </c>
      <c r="S687" s="590">
        <f>IF(B687=2,60,-190)</f>
        <v>-190</v>
      </c>
      <c r="T687" s="590">
        <v>1</v>
      </c>
      <c r="U687" s="590">
        <f>IF(Z687&lt;&gt;"",IF(NOT(ISERROR(FIND("SU",Z687))),VALUE(RIGHT(Z687,1))+4,IF(NOT(ISERROR(FIND("MU20",Z687))),20,IF(NOT(ISERROR(FIND("MU21",Z687))),21,IF(NOT(ISERROR(FIND("MU2",Z687))),2,1)))),"")</f>
        <v>1</v>
      </c>
      <c r="V687" s="583"/>
      <c r="W687" s="170" t="s">
        <v>1680</v>
      </c>
      <c r="X687" s="192"/>
      <c r="Y687" s="219">
        <f>IF(NOT(ISERROR(FIND("MU=SU",X687))),1,IF(Z687&lt;&gt;"",IF(NOT(ISERROR(FIND("SU",Z687))),1,0),""))</f>
        <v>0</v>
      </c>
      <c r="Z687" s="217" t="s">
        <v>1981</v>
      </c>
      <c r="AA687" s="218"/>
      <c r="AB687" s="77"/>
      <c r="AC687" s="78"/>
      <c r="AD687" s="199" t="s">
        <v>2501</v>
      </c>
      <c r="AE687" s="91"/>
      <c r="AF687" s="79"/>
      <c r="AG687" s="79"/>
      <c r="AH687" s="80"/>
      <c r="AI687" s="81"/>
      <c r="AJ687" s="81"/>
      <c r="AK687" s="81"/>
      <c r="AL687" s="81"/>
      <c r="AM687" s="503"/>
      <c r="AN687" s="480"/>
      <c r="AO687" s="83"/>
      <c r="AP687" s="83"/>
      <c r="AQ687" s="83"/>
      <c r="AR687" s="84"/>
      <c r="AS687" s="85"/>
      <c r="AT687" s="85"/>
      <c r="AU687" s="85"/>
      <c r="AV687" s="85"/>
      <c r="AW687" s="104"/>
      <c r="AX687" s="86"/>
      <c r="AY687" s="87"/>
      <c r="AZ687" s="87"/>
      <c r="BA687" s="87"/>
      <c r="BB687" s="88"/>
      <c r="BC687" s="89"/>
      <c r="BD687" s="89"/>
      <c r="BE687" s="89"/>
      <c r="BF687" s="89"/>
      <c r="BG687" s="504"/>
      <c r="BH687" s="488"/>
      <c r="BI687" s="251"/>
      <c r="BJ687" s="252"/>
      <c r="BK687" s="252"/>
      <c r="BL687" s="515"/>
      <c r="BM687" s="230"/>
      <c r="BN687" s="230"/>
      <c r="BO687" s="516"/>
      <c r="BP687" s="231"/>
      <c r="BQ687" s="231"/>
      <c r="BR687" s="517"/>
      <c r="BS687" s="232"/>
      <c r="BT687" s="232"/>
      <c r="BU687" s="230"/>
      <c r="BV687" s="230"/>
      <c r="BW687" s="231"/>
      <c r="BX687" s="231"/>
      <c r="BY687" s="232"/>
      <c r="BZ687" s="235"/>
      <c r="CA687" s="257"/>
      <c r="CB687" s="233"/>
      <c r="CC687" s="230"/>
      <c r="CD687" s="230"/>
      <c r="CE687" s="230"/>
      <c r="CF687" s="230"/>
      <c r="CG687" s="230"/>
      <c r="CH687" s="230"/>
      <c r="CI687" s="230"/>
      <c r="CJ687" s="231"/>
      <c r="CK687" s="231"/>
      <c r="CL687" s="231"/>
      <c r="CM687" s="231"/>
      <c r="CN687" s="231"/>
      <c r="CO687" s="231"/>
      <c r="CP687" s="231"/>
      <c r="CQ687" s="231"/>
      <c r="CR687" s="232"/>
      <c r="CS687" s="232"/>
      <c r="CT687" s="232"/>
      <c r="CU687" s="232"/>
      <c r="CV687" s="232"/>
      <c r="CW687" s="232"/>
      <c r="CX687" s="232"/>
      <c r="CY687" s="234"/>
      <c r="DA687" s="106"/>
      <c r="DC687" s="106"/>
      <c r="DD687" s="106"/>
      <c r="DE687" s="498"/>
      <c r="DF687" s="92"/>
      <c r="DG687" s="107"/>
      <c r="DH687" s="107"/>
      <c r="DI687" s="107"/>
      <c r="DJ687" s="107"/>
      <c r="DK687" s="107"/>
      <c r="DL687" s="107"/>
      <c r="DM687" s="110"/>
      <c r="DN687" s="110"/>
      <c r="DO687" s="110"/>
      <c r="DP687" s="110"/>
      <c r="DQ687" s="110"/>
      <c r="DR687" s="110"/>
      <c r="DS687" s="110"/>
      <c r="DT687" s="110"/>
      <c r="DU687" s="497"/>
      <c r="DV687" s="497"/>
      <c r="DW687" s="497"/>
      <c r="DX687" s="497"/>
      <c r="DY687" s="497"/>
      <c r="DZ687" s="497"/>
      <c r="EA687" s="288">
        <v>0.59811099999999995</v>
      </c>
      <c r="EB687" s="501">
        <v>3.0156900000000001E-3</v>
      </c>
      <c r="EC687" s="99">
        <v>5.3894700000000002E-4</v>
      </c>
      <c r="ED687" s="501">
        <v>5.9862400000000003E-3</v>
      </c>
      <c r="EE687" s="99">
        <v>1.8872300000000002E-2</v>
      </c>
      <c r="EF687" s="99">
        <v>0.86960300000000001</v>
      </c>
      <c r="EG687" s="99">
        <v>86.305099999999996</v>
      </c>
      <c r="EH687" s="99">
        <v>-88.064499999999995</v>
      </c>
      <c r="EI687" s="99">
        <v>-85.115200000000002</v>
      </c>
      <c r="EJ687" s="99">
        <v>-90.168000000000006</v>
      </c>
      <c r="EK687" s="99">
        <v>-107.551</v>
      </c>
      <c r="EL687" s="99">
        <v>-45.6629</v>
      </c>
      <c r="EM687" s="99">
        <v>0.39119999999999999</v>
      </c>
      <c r="EN687" s="99">
        <v>0.58086000000000004</v>
      </c>
      <c r="EO687" s="99">
        <v>0.61610799999999999</v>
      </c>
      <c r="EP687" s="99">
        <v>0.562052</v>
      </c>
      <c r="EQ687" s="99">
        <v>0.51811300000000005</v>
      </c>
      <c r="ER687" s="99">
        <v>0.30695600000000001</v>
      </c>
      <c r="ES687" s="99">
        <v>0</v>
      </c>
      <c r="ET687" s="99">
        <v>7.7148500000000002</v>
      </c>
      <c r="EU687" s="99">
        <v>5.4934500000000002</v>
      </c>
      <c r="EV687" s="99">
        <v>5.4705300000000001</v>
      </c>
      <c r="EW687" s="99">
        <v>6.1237199999999996</v>
      </c>
      <c r="EX687" s="119">
        <v>-2.3134100000000002</v>
      </c>
      <c r="EY687" s="121"/>
      <c r="EZ687" s="454"/>
      <c r="FA687" s="83"/>
      <c r="FC687" s="116"/>
      <c r="FD687" s="116"/>
      <c r="FO687" s="3"/>
    </row>
    <row r="688" spans="1:171" s="3" customFormat="1" ht="15" customHeight="1" x14ac:dyDescent="0.2">
      <c r="A688" s="155">
        <v>20140711</v>
      </c>
      <c r="B688" s="155">
        <v>5</v>
      </c>
      <c r="C688" s="156">
        <v>31</v>
      </c>
      <c r="D688" s="156">
        <v>2</v>
      </c>
      <c r="E688" s="156">
        <v>8</v>
      </c>
      <c r="F688" s="156">
        <v>9</v>
      </c>
      <c r="G688" s="158">
        <v>1.9</v>
      </c>
      <c r="H688" s="435">
        <v>0</v>
      </c>
      <c r="I688" s="157">
        <v>8313</v>
      </c>
      <c r="J688" s="101" t="s">
        <v>1979</v>
      </c>
      <c r="K688" s="566" t="str">
        <f>IF(B688=2,"Z:\Data\MOOG\HeTao\raw\",IF(B688=5,"Z:\Data\MOOG\Polo\raw\",""))</f>
        <v>Z:\Data\MOOG\Polo\raw\</v>
      </c>
      <c r="L688" s="154" t="s">
        <v>2187</v>
      </c>
      <c r="M688" s="569" t="str">
        <f>IF(NOT(ISERROR(FIND("Training_dt",W688))),"'Plot Psychometric_HH_dt_yuchen'",IF(NOT(ISERROR(FIND("Training",W688))),"'Plot Psychometric_HH'",IF(NOT(ISERROR(FIND("1DAT",W688))),"'Plot Tuning Azimuth_HH'",IF(NOT(ISERROR(FIND("HD_dt",W688))),"'Plot HeadingDiscimination_PSTH_HH_dt_yuchen'",IF(NOT(ISERROR(FIND("HD",W688))),"'Plot HeadingDiscimination_PSTH_HH'",IF(NOT(ISERROR(FIND("MemSac",W688))),"'Memory Saccade Analysis_HH'",IF(NOT(ISERROR(FIND("DelSac",W688))),"'Memory Saccade Analysis_HH'",IF(NOT(ISERROR(FIND("u-stim",W688))),"'Plot Microstim_HH'",""))))))))</f>
        <v>'Memory Saccade Analysis_HH'</v>
      </c>
      <c r="N688" s="573">
        <v>1</v>
      </c>
      <c r="O688" s="584">
        <v>-1</v>
      </c>
      <c r="P688" s="590">
        <v>4</v>
      </c>
      <c r="Q688" s="590">
        <f>IF(B688=2,60,310)</f>
        <v>310</v>
      </c>
      <c r="R688" s="590">
        <v>5</v>
      </c>
      <c r="S688" s="590">
        <f>IF(B688=2,60,-190)</f>
        <v>-190</v>
      </c>
      <c r="T688" s="590">
        <v>1</v>
      </c>
      <c r="U688" s="590">
        <f>IF(Z688&lt;&gt;"",IF(NOT(ISERROR(FIND("SU",Z688))),VALUE(RIGHT(Z688,1))+4,IF(NOT(ISERROR(FIND("MU20",Z688))),20,IF(NOT(ISERROR(FIND("MU21",Z688))),21,IF(NOT(ISERROR(FIND("MU2",Z688))),2,1)))),"")</f>
        <v>1</v>
      </c>
      <c r="V688" s="583"/>
      <c r="W688" s="170" t="s">
        <v>1680</v>
      </c>
      <c r="X688" s="192" t="s">
        <v>2189</v>
      </c>
      <c r="Y688" s="219">
        <f>IF(NOT(ISERROR(FIND("MU=SU",X688))),1,IF(Z688&lt;&gt;"",IF(NOT(ISERROR(FIND("SU",Z688))),1,0),""))</f>
        <v>1</v>
      </c>
      <c r="Z688" s="217" t="s">
        <v>1981</v>
      </c>
      <c r="AA688" s="218"/>
      <c r="AB688" s="77"/>
      <c r="AC688" s="78"/>
      <c r="AD688" s="199"/>
      <c r="AE688" s="91"/>
      <c r="AF688" s="79"/>
      <c r="AG688" s="79"/>
      <c r="AH688" s="80"/>
      <c r="AI688" s="81"/>
      <c r="AJ688" s="81"/>
      <c r="AK688" s="81"/>
      <c r="AL688" s="81"/>
      <c r="AM688" s="503"/>
      <c r="AN688" s="480"/>
      <c r="AO688" s="83"/>
      <c r="AP688" s="83"/>
      <c r="AQ688" s="83"/>
      <c r="AR688" s="84"/>
      <c r="AS688" s="85"/>
      <c r="AT688" s="85"/>
      <c r="AU688" s="85"/>
      <c r="AV688" s="85"/>
      <c r="AW688" s="104"/>
      <c r="AX688" s="86"/>
      <c r="AY688" s="87"/>
      <c r="AZ688" s="87"/>
      <c r="BA688" s="87"/>
      <c r="BB688" s="88"/>
      <c r="BC688" s="89"/>
      <c r="BD688" s="89"/>
      <c r="BE688" s="89"/>
      <c r="BF688" s="89"/>
      <c r="BG688" s="504"/>
      <c r="BH688" s="488"/>
      <c r="BI688" s="251"/>
      <c r="BJ688" s="252"/>
      <c r="BK688" s="252"/>
      <c r="BL688" s="515"/>
      <c r="BM688" s="230"/>
      <c r="BN688" s="230"/>
      <c r="BO688" s="516"/>
      <c r="BP688" s="231"/>
      <c r="BQ688" s="231"/>
      <c r="BR688" s="517"/>
      <c r="BS688" s="232"/>
      <c r="BT688" s="232"/>
      <c r="BU688" s="230"/>
      <c r="BV688" s="230"/>
      <c r="BW688" s="516"/>
      <c r="BX688" s="231"/>
      <c r="BY688" s="232"/>
      <c r="BZ688" s="235"/>
      <c r="CA688" s="257"/>
      <c r="CB688" s="233"/>
      <c r="CC688" s="230"/>
      <c r="CD688" s="230"/>
      <c r="CE688" s="230"/>
      <c r="CF688" s="230"/>
      <c r="CG688" s="230"/>
      <c r="CH688" s="230"/>
      <c r="CI688" s="230"/>
      <c r="CJ688" s="231"/>
      <c r="CK688" s="231"/>
      <c r="CL688" s="231"/>
      <c r="CM688" s="231"/>
      <c r="CN688" s="231"/>
      <c r="CO688" s="231"/>
      <c r="CP688" s="231"/>
      <c r="CQ688" s="231"/>
      <c r="CR688" s="232"/>
      <c r="CS688" s="232"/>
      <c r="CT688" s="232"/>
      <c r="CU688" s="232"/>
      <c r="CV688" s="232"/>
      <c r="CW688" s="232"/>
      <c r="CX688" s="232"/>
      <c r="CY688" s="234"/>
      <c r="CZ688" s="106"/>
      <c r="DA688" s="106"/>
      <c r="DB688" s="106"/>
      <c r="DC688" s="106"/>
      <c r="DD688" s="106"/>
      <c r="DE688" s="498"/>
      <c r="DF688" s="92"/>
      <c r="DG688" s="107"/>
      <c r="DH688" s="107"/>
      <c r="DI688" s="107"/>
      <c r="DJ688" s="107"/>
      <c r="DK688" s="107"/>
      <c r="DL688" s="107"/>
      <c r="DM688" s="110"/>
      <c r="DN688" s="110"/>
      <c r="DO688" s="110"/>
      <c r="DP688" s="110"/>
      <c r="DQ688" s="110"/>
      <c r="DR688" s="110"/>
      <c r="DS688" s="110"/>
      <c r="DT688" s="110"/>
      <c r="DU688" s="497"/>
      <c r="DV688" s="497"/>
      <c r="DW688" s="497"/>
      <c r="DX688" s="497"/>
      <c r="DY688" s="497"/>
      <c r="DZ688" s="497"/>
      <c r="EA688" s="288">
        <v>0.21365899999999999</v>
      </c>
      <c r="EB688" s="501">
        <v>1.9243099999999999E-11</v>
      </c>
      <c r="EC688" s="501">
        <v>1.88808E-9</v>
      </c>
      <c r="ED688" s="501">
        <v>9.0823700000000003E-5</v>
      </c>
      <c r="EE688" s="99">
        <v>2.5839999999999999E-3</v>
      </c>
      <c r="EF688" s="99">
        <v>1.71948E-2</v>
      </c>
      <c r="EG688" s="99">
        <v>95.006900000000002</v>
      </c>
      <c r="EH688" s="99">
        <v>-106.485</v>
      </c>
      <c r="EI688" s="99">
        <v>-108.611</v>
      </c>
      <c r="EJ688" s="99">
        <v>-108.79300000000001</v>
      </c>
      <c r="EK688" s="99">
        <v>-96.885199999999998</v>
      </c>
      <c r="EL688" s="99">
        <v>135.61199999999999</v>
      </c>
      <c r="EM688" s="99">
        <v>0.43984299999999998</v>
      </c>
      <c r="EN688" s="99">
        <v>0.72977099999999995</v>
      </c>
      <c r="EO688" s="99">
        <v>0.72741199999999995</v>
      </c>
      <c r="EP688" s="99">
        <v>0.62705599999999995</v>
      </c>
      <c r="EQ688" s="99">
        <v>0.57417799999999997</v>
      </c>
      <c r="ER688" s="99">
        <v>0.53798199999999996</v>
      </c>
      <c r="ES688" s="99">
        <v>0</v>
      </c>
      <c r="ET688" s="99">
        <v>17.654399999999999</v>
      </c>
      <c r="EU688" s="99">
        <v>11.51</v>
      </c>
      <c r="EV688" s="99">
        <v>8.8474699999999995</v>
      </c>
      <c r="EW688" s="99">
        <v>9.2912300000000005</v>
      </c>
      <c r="EX688" s="119">
        <v>3.7442299999999999</v>
      </c>
      <c r="EY688" s="121"/>
      <c r="EZ688" s="454"/>
      <c r="FA688" s="83"/>
      <c r="FB688" s="126"/>
      <c r="FC688" s="116"/>
      <c r="FD688" s="116"/>
      <c r="FE688" s="116"/>
      <c r="FF688" s="116"/>
      <c r="FG688" s="116"/>
      <c r="FH688" s="116"/>
      <c r="FI688" s="116"/>
      <c r="FJ688" s="116"/>
      <c r="FK688" s="116"/>
      <c r="FL688" s="116"/>
      <c r="FM688" s="116"/>
      <c r="FN688" s="116"/>
    </row>
    <row r="689" spans="1:171" ht="15" customHeight="1" x14ac:dyDescent="0.2">
      <c r="A689" s="100">
        <v>20140711</v>
      </c>
      <c r="B689" s="100">
        <v>5</v>
      </c>
      <c r="C689" s="74">
        <v>31</v>
      </c>
      <c r="D689" s="74">
        <v>2</v>
      </c>
      <c r="E689" s="74">
        <v>8</v>
      </c>
      <c r="F689" s="74">
        <v>9</v>
      </c>
      <c r="G689" s="75">
        <v>1.9</v>
      </c>
      <c r="H689" s="435">
        <v>0</v>
      </c>
      <c r="I689" s="73">
        <v>8313</v>
      </c>
      <c r="J689" s="101" t="s">
        <v>1979</v>
      </c>
      <c r="K689" s="566" t="str">
        <f>IF(B689=2,"Z:\Data\MOOG\HeTao\raw\",IF(B689=5,"Z:\Data\MOOG\Polo\raw\",""))</f>
        <v>Z:\Data\MOOG\Polo\raw\</v>
      </c>
      <c r="L689" s="103" t="s">
        <v>2186</v>
      </c>
      <c r="M689" s="569" t="str">
        <f>IF(NOT(ISERROR(FIND("Training_dt",W689))),"'Plot Psychometric_HH_dt_yuchen'",IF(NOT(ISERROR(FIND("Training",W689))),"'Plot Psychometric_HH'",IF(NOT(ISERROR(FIND("1DAT",W689))),"'Plot Tuning Azimuth_HH'",IF(NOT(ISERROR(FIND("HD_dt",W689))),"'Plot HeadingDiscimination_PSTH_HH_dt_yuchen'",IF(NOT(ISERROR(FIND("HD",W689))),"'Plot HeadingDiscimination_PSTH_HH'",IF(NOT(ISERROR(FIND("MemSac",W689))),"'Memory Saccade Analysis_HH'",IF(NOT(ISERROR(FIND("DelSac",W689))),"'Memory Saccade Analysis_HH'",IF(NOT(ISERROR(FIND("u-stim",W689))),"'Plot Microstim_HH'",""))))))))</f>
        <v>'Plot HeadingDiscimination_PSTH_HH'</v>
      </c>
      <c r="N689" s="573">
        <v>1</v>
      </c>
      <c r="O689" s="584">
        <v>-1</v>
      </c>
      <c r="P689" s="590">
        <v>4</v>
      </c>
      <c r="Q689" s="590">
        <f>IF(B689=2,60,310)</f>
        <v>310</v>
      </c>
      <c r="R689" s="590">
        <v>5</v>
      </c>
      <c r="S689" s="590">
        <f>IF(B689=2,60,-190)</f>
        <v>-190</v>
      </c>
      <c r="T689" s="590">
        <v>1</v>
      </c>
      <c r="U689" s="590">
        <f>IF(Z689&lt;&gt;"",IF(NOT(ISERROR(FIND("SU",Z689))),VALUE(RIGHT(Z689,1))+4,IF(NOT(ISERROR(FIND("MU20",Z689))),20,IF(NOT(ISERROR(FIND("MU21",Z689))),21,IF(NOT(ISERROR(FIND("MU2",Z689))),2,1)))),"")</f>
        <v>5</v>
      </c>
      <c r="V689" s="583"/>
      <c r="W689" s="170" t="s">
        <v>1986</v>
      </c>
      <c r="X689" s="192"/>
      <c r="Y689" s="219">
        <f>IF(NOT(ISERROR(FIND("MU=SU",X689))),1,IF(Z689&lt;&gt;"",IF(NOT(ISERROR(FIND("SU",Z689))),1,0),""))</f>
        <v>1</v>
      </c>
      <c r="Z689" s="217" t="s">
        <v>43</v>
      </c>
      <c r="AA689" s="218">
        <v>28123</v>
      </c>
      <c r="AB689" s="77">
        <v>12.1157</v>
      </c>
      <c r="AC689" s="78" t="s">
        <v>2188</v>
      </c>
      <c r="AD689" s="199"/>
      <c r="AE689" s="91"/>
      <c r="AF689" s="79"/>
      <c r="AG689" s="79"/>
      <c r="AH689" s="80"/>
      <c r="AI689" s="81"/>
      <c r="AJ689" s="81"/>
      <c r="AK689" s="81"/>
      <c r="AL689" s="81"/>
      <c r="AM689" s="503"/>
      <c r="AN689" s="480"/>
      <c r="AO689" s="83"/>
      <c r="AP689" s="83"/>
      <c r="AQ689" s="83"/>
      <c r="AR689" s="84"/>
      <c r="AS689" s="85"/>
      <c r="AT689" s="85"/>
      <c r="AU689" s="85"/>
      <c r="AV689" s="85"/>
      <c r="AW689" s="104"/>
      <c r="AX689" s="86"/>
      <c r="AY689" s="87"/>
      <c r="AZ689" s="87"/>
      <c r="BA689" s="87"/>
      <c r="BB689" s="88"/>
      <c r="BC689" s="89"/>
      <c r="BD689" s="89"/>
      <c r="BE689" s="89"/>
      <c r="BF689" s="89"/>
      <c r="BG689" s="504"/>
      <c r="BH689" s="488"/>
      <c r="BI689" s="251"/>
      <c r="BJ689" s="252"/>
      <c r="BK689" s="252"/>
      <c r="BL689" s="515"/>
      <c r="BM689" s="230"/>
      <c r="BN689" s="230"/>
      <c r="BO689" s="516"/>
      <c r="BP689" s="231"/>
      <c r="BQ689" s="231"/>
      <c r="BR689" s="517"/>
      <c r="BS689" s="232"/>
      <c r="BT689" s="232"/>
      <c r="BU689" s="230"/>
      <c r="BV689" s="230"/>
      <c r="BW689" s="231"/>
      <c r="BX689" s="231"/>
      <c r="BY689" s="232"/>
      <c r="BZ689" s="235"/>
      <c r="CA689" s="257"/>
      <c r="CB689" s="233"/>
      <c r="CC689" s="230"/>
      <c r="CD689" s="230"/>
      <c r="CE689" s="230"/>
      <c r="CF689" s="230"/>
      <c r="CG689" s="230"/>
      <c r="CH689" s="230"/>
      <c r="CI689" s="230"/>
      <c r="CJ689" s="231"/>
      <c r="CK689" s="231"/>
      <c r="CL689" s="231"/>
      <c r="CM689" s="231"/>
      <c r="CN689" s="231"/>
      <c r="CO689" s="231"/>
      <c r="CP689" s="231"/>
      <c r="CQ689" s="231"/>
      <c r="CR689" s="232"/>
      <c r="CS689" s="232"/>
      <c r="CT689" s="232"/>
      <c r="CU689" s="232"/>
      <c r="CV689" s="232"/>
      <c r="CW689" s="232"/>
      <c r="CX689" s="232"/>
      <c r="CY689" s="234"/>
      <c r="CZ689" s="106">
        <v>1</v>
      </c>
      <c r="DA689" s="106">
        <v>0</v>
      </c>
      <c r="DC689" s="106">
        <v>1</v>
      </c>
      <c r="DD689" s="106"/>
      <c r="DE689" s="106">
        <v>7</v>
      </c>
      <c r="DF689" s="490">
        <v>0</v>
      </c>
      <c r="DG689" s="107">
        <v>21</v>
      </c>
      <c r="DH689" s="107" t="s">
        <v>7138</v>
      </c>
      <c r="DI689" s="107">
        <v>3.6102500000000002</v>
      </c>
      <c r="DJ689" s="107">
        <v>-4.13802</v>
      </c>
      <c r="DK689" s="107">
        <v>3.6279699999999999</v>
      </c>
      <c r="DL689" s="107">
        <v>-1.3056300000000001</v>
      </c>
      <c r="DM689" s="110">
        <v>2.4584899999999998</v>
      </c>
      <c r="DN689" s="110">
        <v>4.3798700000000003E-2</v>
      </c>
      <c r="DO689" s="110">
        <v>0.48927900000000002</v>
      </c>
      <c r="DP689" s="110">
        <v>0.70224200000000003</v>
      </c>
      <c r="DQ689" s="110">
        <v>0.51029199999999997</v>
      </c>
      <c r="DR689" s="110">
        <v>0.53842199999999996</v>
      </c>
      <c r="DS689" s="110">
        <v>0.48708800000000002</v>
      </c>
      <c r="DT689" s="110">
        <v>0.62417599999999995</v>
      </c>
      <c r="DU689" s="497">
        <v>0.26121100000000003</v>
      </c>
      <c r="DV689" s="497">
        <v>1.2E-2</v>
      </c>
      <c r="DW689" s="497">
        <v>0.15445700000000001</v>
      </c>
      <c r="DX689" s="497">
        <v>9.4E-2</v>
      </c>
      <c r="DY689" s="497">
        <v>0.161216</v>
      </c>
      <c r="DZ689" s="497">
        <v>6.4000000000000001E-2</v>
      </c>
      <c r="EA689" s="288"/>
      <c r="EB689" s="501"/>
      <c r="EC689" s="501"/>
      <c r="ED689" s="501"/>
      <c r="EE689" s="492"/>
      <c r="EF689" s="99"/>
      <c r="EG689" s="99"/>
      <c r="EH689" s="99"/>
      <c r="EI689" s="99"/>
      <c r="EJ689" s="99"/>
      <c r="EK689" s="99"/>
      <c r="EL689" s="99"/>
      <c r="EM689" s="99"/>
      <c r="EN689" s="99"/>
      <c r="EO689" s="99"/>
      <c r="EP689" s="99"/>
      <c r="EQ689" s="99"/>
      <c r="ER689" s="99"/>
      <c r="ES689" s="99"/>
      <c r="ET689" s="99"/>
      <c r="EU689" s="99"/>
      <c r="EV689" s="99"/>
      <c r="EW689" s="99"/>
      <c r="EX689" s="119"/>
      <c r="EY689" s="121">
        <v>0</v>
      </c>
      <c r="EZ689" s="602">
        <v>301</v>
      </c>
      <c r="FA689" s="83">
        <v>21</v>
      </c>
      <c r="FB689" s="126">
        <v>40</v>
      </c>
      <c r="FC689" s="505">
        <v>3.6102500000000002</v>
      </c>
      <c r="FD689" s="505">
        <v>-4.13802</v>
      </c>
      <c r="FE689" s="116">
        <v>3.6279699999999999</v>
      </c>
      <c r="FF689" s="116">
        <v>-1.3056300000000001</v>
      </c>
      <c r="FG689" s="116">
        <v>2.4584899999999998</v>
      </c>
      <c r="FH689" s="116">
        <v>4.3798700000000003E-2</v>
      </c>
      <c r="FI689" s="116" t="s">
        <v>6057</v>
      </c>
      <c r="FJ689" s="116" t="s">
        <v>6058</v>
      </c>
      <c r="FK689" s="116" t="s">
        <v>6059</v>
      </c>
      <c r="FL689" s="116" t="s">
        <v>6060</v>
      </c>
      <c r="FM689" s="116" t="s">
        <v>6061</v>
      </c>
      <c r="FN689" s="116" t="s">
        <v>6062</v>
      </c>
      <c r="FO689" s="3"/>
    </row>
    <row r="690" spans="1:171" ht="15" customHeight="1" x14ac:dyDescent="0.2">
      <c r="A690" s="100">
        <v>20140711</v>
      </c>
      <c r="B690" s="100">
        <v>5</v>
      </c>
      <c r="C690" s="74">
        <v>31</v>
      </c>
      <c r="D690" s="74">
        <v>2</v>
      </c>
      <c r="E690" s="74">
        <v>8</v>
      </c>
      <c r="F690" s="74">
        <v>9</v>
      </c>
      <c r="G690" s="75">
        <v>1.9</v>
      </c>
      <c r="H690" s="435">
        <v>0</v>
      </c>
      <c r="I690" s="73">
        <v>8313</v>
      </c>
      <c r="J690" s="101" t="s">
        <v>1979</v>
      </c>
      <c r="K690" s="566" t="str">
        <f>IF(B690=2,"Z:\Data\MOOG\HeTao\raw\",IF(B690=5,"Z:\Data\MOOG\Polo\raw\",""))</f>
        <v>Z:\Data\MOOG\Polo\raw\</v>
      </c>
      <c r="L690" s="103" t="s">
        <v>2190</v>
      </c>
      <c r="M690" s="569" t="str">
        <f>IF(NOT(ISERROR(FIND("Training_dt",W690))),"'Plot Psychometric_HH_dt_yuchen'",IF(NOT(ISERROR(FIND("Training",W690))),"'Plot Psychometric_HH'",IF(NOT(ISERROR(FIND("1DAT",W690))),"'Plot Tuning Azimuth_HH'",IF(NOT(ISERROR(FIND("HD_dt",W690))),"'Plot HeadingDiscimination_PSTH_HH_dt_yuchen'",IF(NOT(ISERROR(FIND("HD",W690))),"'Plot HeadingDiscimination_PSTH_HH'",IF(NOT(ISERROR(FIND("MemSac",W690))),"'Memory Saccade Analysis_HH'",IF(NOT(ISERROR(FIND("DelSac",W690))),"'Memory Saccade Analysis_HH'",IF(NOT(ISERROR(FIND("u-stim",W690))),"'Plot Microstim_HH'",""))))))))</f>
        <v>'Memory Saccade Analysis_HH'</v>
      </c>
      <c r="N690" s="573">
        <v>1</v>
      </c>
      <c r="O690" s="584">
        <v>-1</v>
      </c>
      <c r="P690" s="590">
        <v>4</v>
      </c>
      <c r="Q690" s="590">
        <f>IF(B690=2,60,310)</f>
        <v>310</v>
      </c>
      <c r="R690" s="590">
        <v>5</v>
      </c>
      <c r="S690" s="590">
        <f>IF(B690=2,60,-190)</f>
        <v>-190</v>
      </c>
      <c r="T690" s="590">
        <v>1</v>
      </c>
      <c r="U690" s="590">
        <f>IF(Z690&lt;&gt;"",IF(NOT(ISERROR(FIND("SU",Z690))),VALUE(RIGHT(Z690,1))+4,IF(NOT(ISERROR(FIND("MU20",Z690))),20,IF(NOT(ISERROR(FIND("MU21",Z690))),21,IF(NOT(ISERROR(FIND("MU2",Z690))),2,1)))),"")</f>
        <v>1</v>
      </c>
      <c r="V690" s="583"/>
      <c r="W690" s="170" t="s">
        <v>1680</v>
      </c>
      <c r="X690" s="192"/>
      <c r="Y690" s="219">
        <f>IF(NOT(ISERROR(FIND("MU=SU",X690))),1,IF(Z690&lt;&gt;"",IF(NOT(ISERROR(FIND("SU",Z690))),1,0),""))</f>
        <v>0</v>
      </c>
      <c r="Z690" s="217" t="s">
        <v>1981</v>
      </c>
      <c r="AA690" s="218"/>
      <c r="AB690" s="77"/>
      <c r="AC690" s="78"/>
      <c r="AD690" s="199"/>
      <c r="AE690" s="91"/>
      <c r="AF690" s="79"/>
      <c r="AG690" s="79"/>
      <c r="AH690" s="80"/>
      <c r="AI690" s="81"/>
      <c r="AJ690" s="81"/>
      <c r="AK690" s="81"/>
      <c r="AL690" s="81"/>
      <c r="AM690" s="503"/>
      <c r="AN690" s="480"/>
      <c r="AO690" s="83"/>
      <c r="AP690" s="83"/>
      <c r="AQ690" s="83"/>
      <c r="AR690" s="84"/>
      <c r="AS690" s="85"/>
      <c r="AT690" s="85"/>
      <c r="AU690" s="85"/>
      <c r="AV690" s="85"/>
      <c r="AW690" s="104"/>
      <c r="AX690" s="86"/>
      <c r="AY690" s="87"/>
      <c r="AZ690" s="87"/>
      <c r="BA690" s="87"/>
      <c r="BB690" s="88"/>
      <c r="BC690" s="89"/>
      <c r="BD690" s="89"/>
      <c r="BE690" s="89"/>
      <c r="BF690" s="89"/>
      <c r="BG690" s="504"/>
      <c r="BH690" s="488"/>
      <c r="BI690" s="251"/>
      <c r="BJ690" s="252"/>
      <c r="BK690" s="252"/>
      <c r="BL690" s="515"/>
      <c r="BM690" s="230"/>
      <c r="BN690" s="230"/>
      <c r="BO690" s="516"/>
      <c r="BP690" s="231"/>
      <c r="BQ690" s="231"/>
      <c r="BR690" s="517"/>
      <c r="BS690" s="232"/>
      <c r="BT690" s="232"/>
      <c r="BU690" s="230"/>
      <c r="BV690" s="230"/>
      <c r="BW690" s="516"/>
      <c r="BX690" s="516"/>
      <c r="BY690" s="232"/>
      <c r="BZ690" s="235"/>
      <c r="CA690" s="257"/>
      <c r="CB690" s="233"/>
      <c r="CC690" s="230"/>
      <c r="CD690" s="230"/>
      <c r="CE690" s="230"/>
      <c r="CF690" s="230"/>
      <c r="CG690" s="230"/>
      <c r="CH690" s="230"/>
      <c r="CI690" s="230"/>
      <c r="CJ690" s="231"/>
      <c r="CK690" s="231"/>
      <c r="CL690" s="231"/>
      <c r="CM690" s="231"/>
      <c r="CN690" s="231"/>
      <c r="CO690" s="231"/>
      <c r="CP690" s="231"/>
      <c r="CQ690" s="231"/>
      <c r="CR690" s="232"/>
      <c r="CS690" s="232"/>
      <c r="CT690" s="232"/>
      <c r="CU690" s="232"/>
      <c r="CV690" s="232"/>
      <c r="CW690" s="232"/>
      <c r="CX690" s="232"/>
      <c r="CY690" s="234"/>
      <c r="DA690" s="106"/>
      <c r="DC690" s="106"/>
      <c r="DD690" s="106"/>
      <c r="DE690" s="498"/>
      <c r="DF690" s="92"/>
      <c r="DG690" s="107"/>
      <c r="DH690" s="107"/>
      <c r="DI690" s="107"/>
      <c r="DJ690" s="107"/>
      <c r="DK690" s="107"/>
      <c r="DL690" s="107"/>
      <c r="DM690" s="110"/>
      <c r="DN690" s="110"/>
      <c r="DO690" s="110"/>
      <c r="DP690" s="110"/>
      <c r="DQ690" s="110"/>
      <c r="DR690" s="110"/>
      <c r="DS690" s="110"/>
      <c r="DT690" s="110"/>
      <c r="DU690" s="497"/>
      <c r="DV690" s="497"/>
      <c r="DW690" s="497"/>
      <c r="DX690" s="497"/>
      <c r="DY690" s="497"/>
      <c r="DZ690" s="497"/>
      <c r="EA690" s="288">
        <v>0.34471000000000002</v>
      </c>
      <c r="EB690" s="501">
        <v>2.49356E-7</v>
      </c>
      <c r="EC690" s="99">
        <v>1.36769E-3</v>
      </c>
      <c r="ED690" s="501">
        <v>1.58973E-6</v>
      </c>
      <c r="EE690" s="99">
        <v>3.2978399999999998E-2</v>
      </c>
      <c r="EF690" s="99">
        <v>0.63942100000000002</v>
      </c>
      <c r="EG690" s="99">
        <v>-130.08199999999999</v>
      </c>
      <c r="EH690" s="99">
        <v>-99.466300000000004</v>
      </c>
      <c r="EI690" s="99">
        <v>-121.08799999999999</v>
      </c>
      <c r="EJ690" s="99">
        <v>-112.52500000000001</v>
      </c>
      <c r="EK690" s="99">
        <v>-110.217</v>
      </c>
      <c r="EL690" s="99">
        <v>149.738</v>
      </c>
      <c r="EM690" s="99">
        <v>0.440888</v>
      </c>
      <c r="EN690" s="99">
        <v>0.65372399999999997</v>
      </c>
      <c r="EO690" s="99">
        <v>0.54242199999999996</v>
      </c>
      <c r="EP690" s="99">
        <v>0.65300499999999995</v>
      </c>
      <c r="EQ690" s="99">
        <v>0.472136</v>
      </c>
      <c r="ER690" s="99">
        <v>0.31798100000000001</v>
      </c>
      <c r="ES690" s="99">
        <v>0</v>
      </c>
      <c r="ET690" s="99">
        <v>18.294799999999999</v>
      </c>
      <c r="EU690" s="99">
        <v>8.2413699999999999</v>
      </c>
      <c r="EV690" s="99">
        <v>8.2413699999999999</v>
      </c>
      <c r="EW690" s="99">
        <v>4.7406100000000002</v>
      </c>
      <c r="EX690" s="119">
        <v>2.4067699999999999</v>
      </c>
      <c r="EY690" s="121"/>
      <c r="EZ690" s="454"/>
      <c r="FA690" s="83"/>
      <c r="FC690" s="116"/>
      <c r="FD690" s="116"/>
      <c r="FO690" s="3"/>
    </row>
    <row r="691" spans="1:171" s="3" customFormat="1" ht="15" customHeight="1" x14ac:dyDescent="0.2">
      <c r="A691" s="188">
        <v>20140711</v>
      </c>
      <c r="B691" s="188">
        <v>5</v>
      </c>
      <c r="C691" s="189">
        <v>31</v>
      </c>
      <c r="D691" s="189">
        <v>2</v>
      </c>
      <c r="E691" s="189">
        <v>8</v>
      </c>
      <c r="F691" s="189">
        <v>9</v>
      </c>
      <c r="G691" s="191">
        <v>1.9</v>
      </c>
      <c r="H691" s="435">
        <v>0</v>
      </c>
      <c r="I691" s="190">
        <v>8313</v>
      </c>
      <c r="J691" s="101" t="s">
        <v>1979</v>
      </c>
      <c r="K691" s="566" t="str">
        <f>IF(B691=2,"Z:\Data\MOOG\HeTao\raw\",IF(B691=5,"Z:\Data\MOOG\Polo\raw\",""))</f>
        <v>Z:\Data\MOOG\Polo\raw\</v>
      </c>
      <c r="L691" s="187" t="s">
        <v>2191</v>
      </c>
      <c r="M691" s="569" t="str">
        <f>IF(NOT(ISERROR(FIND("Training_dt",W691))),"'Plot Psychometric_HH_dt_yuchen'",IF(NOT(ISERROR(FIND("Training",W691))),"'Plot Psychometric_HH'",IF(NOT(ISERROR(FIND("1DAT",W691))),"'Plot Tuning Azimuth_HH'",IF(NOT(ISERROR(FIND("HD_dt",W691))),"'Plot HeadingDiscimination_PSTH_HH_dt_yuchen'",IF(NOT(ISERROR(FIND("HD",W691))),"'Plot HeadingDiscimination_PSTH_HH'",IF(NOT(ISERROR(FIND("MemSac",W691))),"'Memory Saccade Analysis_HH'",IF(NOT(ISERROR(FIND("DelSac",W691))),"'Memory Saccade Analysis_HH'",IF(NOT(ISERROR(FIND("u-stim",W691))),"'Plot Microstim_HH'",""))))))))</f>
        <v>'Plot HeadingDiscimination_PSTH_HH'</v>
      </c>
      <c r="N691" s="573">
        <v>1</v>
      </c>
      <c r="O691" s="584">
        <v>-1</v>
      </c>
      <c r="P691" s="590">
        <v>4</v>
      </c>
      <c r="Q691" s="590">
        <f>IF(B691=2,60,310)</f>
        <v>310</v>
      </c>
      <c r="R691" s="590">
        <v>5</v>
      </c>
      <c r="S691" s="590">
        <f>IF(B691=2,60,-190)</f>
        <v>-190</v>
      </c>
      <c r="T691" s="590">
        <v>1</v>
      </c>
      <c r="U691" s="590">
        <f>IF(Z691&lt;&gt;"",IF(NOT(ISERROR(FIND("SU",Z691))),VALUE(RIGHT(Z691,1))+4,IF(NOT(ISERROR(FIND("MU20",Z691))),20,IF(NOT(ISERROR(FIND("MU21",Z691))),21,IF(NOT(ISERROR(FIND("MU2",Z691))),2,1)))),"")</f>
        <v>1</v>
      </c>
      <c r="V691" s="583"/>
      <c r="W691" s="186" t="s">
        <v>1986</v>
      </c>
      <c r="X691" s="192"/>
      <c r="Y691" s="219">
        <f>IF(NOT(ISERROR(FIND("MU=SU",X691))),1,IF(Z691&lt;&gt;"",IF(NOT(ISERROR(FIND("SU",Z691))),1,0),""))</f>
        <v>0</v>
      </c>
      <c r="Z691" s="217" t="s">
        <v>1981</v>
      </c>
      <c r="AA691" s="218"/>
      <c r="AB691" s="77"/>
      <c r="AC691" s="78"/>
      <c r="AD691" s="199"/>
      <c r="AE691" s="91"/>
      <c r="AF691" s="79"/>
      <c r="AG691" s="79"/>
      <c r="AH691" s="80"/>
      <c r="AI691" s="81"/>
      <c r="AJ691" s="81"/>
      <c r="AK691" s="81"/>
      <c r="AL691" s="81"/>
      <c r="AM691" s="503"/>
      <c r="AN691" s="480"/>
      <c r="AO691" s="83"/>
      <c r="AP691" s="83"/>
      <c r="AQ691" s="83"/>
      <c r="AR691" s="84"/>
      <c r="AS691" s="85"/>
      <c r="AT691" s="85"/>
      <c r="AU691" s="85"/>
      <c r="AV691" s="85"/>
      <c r="AW691" s="104"/>
      <c r="AX691" s="86"/>
      <c r="AY691" s="87"/>
      <c r="AZ691" s="87"/>
      <c r="BA691" s="87"/>
      <c r="BB691" s="88"/>
      <c r="BC691" s="89"/>
      <c r="BD691" s="89"/>
      <c r="BE691" s="89"/>
      <c r="BF691" s="89"/>
      <c r="BG691" s="504"/>
      <c r="BH691" s="488"/>
      <c r="BI691" s="251"/>
      <c r="BJ691" s="252"/>
      <c r="BK691" s="252"/>
      <c r="BL691" s="515"/>
      <c r="BM691" s="230"/>
      <c r="BN691" s="230"/>
      <c r="BO691" s="516"/>
      <c r="BP691" s="231"/>
      <c r="BQ691" s="231"/>
      <c r="BR691" s="517"/>
      <c r="BS691" s="232"/>
      <c r="BT691" s="232"/>
      <c r="BU691" s="230"/>
      <c r="BV691" s="230"/>
      <c r="BW691" s="516"/>
      <c r="BX691" s="516"/>
      <c r="BY691" s="232"/>
      <c r="BZ691" s="235"/>
      <c r="CA691" s="257"/>
      <c r="CB691" s="233"/>
      <c r="CC691" s="230"/>
      <c r="CD691" s="230"/>
      <c r="CE691" s="230"/>
      <c r="CF691" s="230"/>
      <c r="CG691" s="230"/>
      <c r="CH691" s="230"/>
      <c r="CI691" s="230"/>
      <c r="CJ691" s="231"/>
      <c r="CK691" s="231"/>
      <c r="CL691" s="231"/>
      <c r="CM691" s="231"/>
      <c r="CN691" s="231"/>
      <c r="CO691" s="231"/>
      <c r="CP691" s="231"/>
      <c r="CQ691" s="231"/>
      <c r="CR691" s="232"/>
      <c r="CS691" s="232"/>
      <c r="CT691" s="232"/>
      <c r="CU691" s="232"/>
      <c r="CV691" s="232"/>
      <c r="CW691" s="232"/>
      <c r="CX691" s="232"/>
      <c r="CY691" s="234"/>
      <c r="CZ691" s="106">
        <v>0</v>
      </c>
      <c r="DA691" s="106">
        <v>0</v>
      </c>
      <c r="DB691" s="106"/>
      <c r="DC691" s="106">
        <v>1</v>
      </c>
      <c r="DD691" s="106"/>
      <c r="DE691" s="106">
        <v>0</v>
      </c>
      <c r="DF691" s="490">
        <v>0</v>
      </c>
      <c r="DG691" s="107">
        <v>8</v>
      </c>
      <c r="DH691" s="107" t="s">
        <v>7138</v>
      </c>
      <c r="DI691" s="107">
        <v>1.8245499999999999</v>
      </c>
      <c r="DJ691" s="107">
        <v>-1.4482999999999999</v>
      </c>
      <c r="DK691" s="107">
        <v>2.1642999999999999</v>
      </c>
      <c r="DL691" s="107">
        <v>0.12120300000000001</v>
      </c>
      <c r="DM691" s="110">
        <v>2.2240700000000002</v>
      </c>
      <c r="DN691" s="110">
        <v>-0.33813100000000001</v>
      </c>
      <c r="DO691" s="110">
        <v>0.52083299999999999</v>
      </c>
      <c r="DP691" s="110">
        <v>0.49305599999999999</v>
      </c>
      <c r="DQ691" s="110">
        <v>0.53571400000000002</v>
      </c>
      <c r="DR691" s="110">
        <v>0.43571399999999999</v>
      </c>
      <c r="DS691" s="110">
        <v>0.59375</v>
      </c>
      <c r="DT691" s="110">
        <v>0.78125</v>
      </c>
      <c r="DU691" s="497">
        <v>-4.8732900000000003E-2</v>
      </c>
      <c r="DV691" s="497">
        <v>0.746</v>
      </c>
      <c r="DW691" s="497">
        <v>0.108456</v>
      </c>
      <c r="DX691" s="497">
        <v>0.42599999999999999</v>
      </c>
      <c r="DY691" s="497">
        <v>0.13939399999999999</v>
      </c>
      <c r="DZ691" s="497">
        <v>0.3</v>
      </c>
      <c r="EA691" s="185"/>
      <c r="EB691" s="501"/>
      <c r="EC691" s="492"/>
      <c r="ED691" s="501"/>
      <c r="EE691" s="492"/>
      <c r="EF691" s="492"/>
      <c r="EG691" s="99"/>
      <c r="EH691" s="99"/>
      <c r="EI691" s="99"/>
      <c r="EJ691" s="99"/>
      <c r="EK691" s="99"/>
      <c r="EL691" s="99"/>
      <c r="EM691" s="99"/>
      <c r="EN691" s="99"/>
      <c r="EO691" s="99"/>
      <c r="EP691" s="99"/>
      <c r="EQ691" s="99"/>
      <c r="ER691" s="99"/>
      <c r="ES691" s="99"/>
      <c r="ET691" s="99"/>
      <c r="EU691" s="99"/>
      <c r="EV691" s="99"/>
      <c r="EW691" s="99"/>
      <c r="EX691" s="119"/>
      <c r="EY691" s="121">
        <v>0</v>
      </c>
      <c r="EZ691" s="602">
        <v>301</v>
      </c>
      <c r="FA691" s="83">
        <v>8</v>
      </c>
      <c r="FB691" s="126">
        <v>40</v>
      </c>
      <c r="FC691" s="505">
        <v>1.8245499999999999</v>
      </c>
      <c r="FD691" s="505">
        <v>-1.4482999999999999</v>
      </c>
      <c r="FE691" s="116">
        <v>2.1642999999999999</v>
      </c>
      <c r="FF691" s="116">
        <v>0.12120300000000001</v>
      </c>
      <c r="FG691" s="116">
        <v>2.2240700000000002</v>
      </c>
      <c r="FH691" s="116">
        <v>-0.33813100000000001</v>
      </c>
      <c r="FI691" s="116" t="s">
        <v>6063</v>
      </c>
      <c r="FJ691" s="116" t="s">
        <v>6064</v>
      </c>
      <c r="FK691" s="116" t="s">
        <v>6065</v>
      </c>
      <c r="FL691" s="116" t="s">
        <v>6066</v>
      </c>
      <c r="FM691" s="116" t="s">
        <v>6067</v>
      </c>
      <c r="FN691" s="116" t="s">
        <v>6068</v>
      </c>
    </row>
    <row r="692" spans="1:171" ht="15" customHeight="1" x14ac:dyDescent="0.2">
      <c r="A692" s="100">
        <v>20140716</v>
      </c>
      <c r="B692" s="100">
        <v>5</v>
      </c>
      <c r="C692" s="74">
        <v>32</v>
      </c>
      <c r="D692" s="74">
        <v>2</v>
      </c>
      <c r="E692" s="74">
        <v>7</v>
      </c>
      <c r="F692" s="74">
        <v>10</v>
      </c>
      <c r="G692" s="75">
        <v>1.9</v>
      </c>
      <c r="H692" s="435">
        <v>0</v>
      </c>
      <c r="I692" s="73">
        <v>7837</v>
      </c>
      <c r="J692" s="101" t="s">
        <v>1979</v>
      </c>
      <c r="K692" s="566" t="str">
        <f>IF(B692=2,"Z:\Data\MOOG\HeTao\raw\",IF(B692=5,"Z:\Data\MOOG\Polo\raw\",""))</f>
        <v>Z:\Data\MOOG\Polo\raw\</v>
      </c>
      <c r="L692" s="103" t="s">
        <v>2498</v>
      </c>
      <c r="M692" s="569" t="str">
        <f>IF(NOT(ISERROR(FIND("Training_dt",W692))),"'Plot Psychometric_HH_dt_yuchen'",IF(NOT(ISERROR(FIND("Training",W692))),"'Plot Psychometric_HH'",IF(NOT(ISERROR(FIND("1DAT",W692))),"'Plot Tuning Azimuth_HH'",IF(NOT(ISERROR(FIND("HD_dt",W692))),"'Plot HeadingDiscimination_PSTH_HH_dt_yuchen'",IF(NOT(ISERROR(FIND("HD",W692))),"'Plot HeadingDiscimination_PSTH_HH'",IF(NOT(ISERROR(FIND("MemSac",W692))),"'Memory Saccade Analysis_HH'",IF(NOT(ISERROR(FIND("DelSac",W692))),"'Memory Saccade Analysis_HH'",IF(NOT(ISERROR(FIND("u-stim",W692))),"'Plot Microstim_HH'",""))))))))</f>
        <v>'Memory Saccade Analysis_HH'</v>
      </c>
      <c r="N692" s="573">
        <v>1</v>
      </c>
      <c r="O692" s="584">
        <v>-1</v>
      </c>
      <c r="P692" s="590">
        <v>4</v>
      </c>
      <c r="Q692" s="590">
        <f>IF(B692=2,60,310)</f>
        <v>310</v>
      </c>
      <c r="R692" s="590">
        <v>5</v>
      </c>
      <c r="S692" s="590">
        <f>IF(B692=2,60,-190)</f>
        <v>-190</v>
      </c>
      <c r="T692" s="590">
        <v>1</v>
      </c>
      <c r="U692" s="590">
        <f>IF(Z692&lt;&gt;"",IF(NOT(ISERROR(FIND("SU",Z692))),VALUE(RIGHT(Z692,1))+4,IF(NOT(ISERROR(FIND("MU20",Z692))),20,IF(NOT(ISERROR(FIND("MU21",Z692))),21,IF(NOT(ISERROR(FIND("MU2",Z692))),2,1)))),"")</f>
        <v>1</v>
      </c>
      <c r="V692" s="583"/>
      <c r="W692" s="170" t="s">
        <v>1680</v>
      </c>
      <c r="X692" s="192"/>
      <c r="Y692" s="219">
        <f>IF(NOT(ISERROR(FIND("MU=SU",X692))),1,IF(Z692&lt;&gt;"",IF(NOT(ISERROR(FIND("SU",Z692))),1,0),""))</f>
        <v>0</v>
      </c>
      <c r="Z692" s="217" t="s">
        <v>7</v>
      </c>
      <c r="AA692" s="218"/>
      <c r="AB692" s="77"/>
      <c r="AC692" s="78"/>
      <c r="AD692" s="199" t="s">
        <v>2499</v>
      </c>
      <c r="AE692" s="91"/>
      <c r="AF692" s="79"/>
      <c r="AG692" s="79"/>
      <c r="AH692" s="80"/>
      <c r="AI692" s="81"/>
      <c r="AJ692" s="81"/>
      <c r="AK692" s="81"/>
      <c r="AL692" s="81"/>
      <c r="AM692" s="503"/>
      <c r="AN692" s="480"/>
      <c r="AO692" s="83"/>
      <c r="AP692" s="83"/>
      <c r="AQ692" s="83"/>
      <c r="AR692" s="84"/>
      <c r="AS692" s="85"/>
      <c r="AT692" s="85"/>
      <c r="AU692" s="85"/>
      <c r="AV692" s="85"/>
      <c r="AW692" s="104"/>
      <c r="AX692" s="86"/>
      <c r="AY692" s="87"/>
      <c r="AZ692" s="87"/>
      <c r="BA692" s="87"/>
      <c r="BB692" s="88"/>
      <c r="BC692" s="89"/>
      <c r="BD692" s="89"/>
      <c r="BE692" s="89"/>
      <c r="BF692" s="89"/>
      <c r="BG692" s="504"/>
      <c r="BH692" s="488"/>
      <c r="BI692" s="251"/>
      <c r="BJ692" s="252"/>
      <c r="BK692" s="252"/>
      <c r="BL692" s="230"/>
      <c r="BM692" s="230"/>
      <c r="BN692" s="230"/>
      <c r="BO692" s="231"/>
      <c r="BP692" s="231"/>
      <c r="BQ692" s="231"/>
      <c r="BR692" s="232"/>
      <c r="BS692" s="232"/>
      <c r="BT692" s="232"/>
      <c r="BU692" s="230"/>
      <c r="BV692" s="230"/>
      <c r="BW692" s="231"/>
      <c r="BX692" s="231"/>
      <c r="BY692" s="232"/>
      <c r="BZ692" s="235"/>
      <c r="CA692" s="257"/>
      <c r="CB692" s="233"/>
      <c r="CC692" s="230"/>
      <c r="CD692" s="230"/>
      <c r="CE692" s="230"/>
      <c r="CF692" s="230"/>
      <c r="CG692" s="230"/>
      <c r="CH692" s="230"/>
      <c r="CI692" s="230"/>
      <c r="CJ692" s="231"/>
      <c r="CK692" s="231"/>
      <c r="CL692" s="231"/>
      <c r="CM692" s="231"/>
      <c r="CN692" s="231"/>
      <c r="CO692" s="231"/>
      <c r="CP692" s="231"/>
      <c r="CQ692" s="231"/>
      <c r="CR692" s="232"/>
      <c r="CS692" s="232"/>
      <c r="CT692" s="232"/>
      <c r="CU692" s="232"/>
      <c r="CV692" s="232"/>
      <c r="CW692" s="232"/>
      <c r="CX692" s="232"/>
      <c r="CY692" s="234"/>
      <c r="DA692" s="106"/>
      <c r="DC692" s="106"/>
      <c r="DD692" s="106"/>
      <c r="DE692" s="498"/>
      <c r="DF692" s="92"/>
      <c r="DG692" s="107"/>
      <c r="DH692" s="107"/>
      <c r="DI692" s="107"/>
      <c r="DJ692" s="107"/>
      <c r="DK692" s="107"/>
      <c r="DL692" s="107"/>
      <c r="DM692" s="110"/>
      <c r="DN692" s="110"/>
      <c r="DO692" s="110"/>
      <c r="DP692" s="110"/>
      <c r="DQ692" s="110"/>
      <c r="DR692" s="110"/>
      <c r="DS692" s="110"/>
      <c r="DT692" s="110"/>
      <c r="DU692" s="497"/>
      <c r="DV692" s="497"/>
      <c r="DW692" s="497"/>
      <c r="DX692" s="497"/>
      <c r="DY692" s="497"/>
      <c r="DZ692" s="497"/>
      <c r="EA692" s="185">
        <v>0.80789999999999995</v>
      </c>
      <c r="EB692" s="501">
        <v>2.3883799999999998E-3</v>
      </c>
      <c r="EC692" s="99">
        <v>2.2403200000000001E-3</v>
      </c>
      <c r="ED692" s="99">
        <v>2.4423799999999999E-2</v>
      </c>
      <c r="EE692" s="99">
        <v>1.22405E-3</v>
      </c>
      <c r="EF692" s="99">
        <v>1.9313199999999999E-2</v>
      </c>
      <c r="EG692" s="99">
        <v>-27.008700000000001</v>
      </c>
      <c r="EH692" s="99">
        <v>-99.335599999999999</v>
      </c>
      <c r="EI692" s="99">
        <v>-93.428399999999996</v>
      </c>
      <c r="EJ692" s="99">
        <v>-108.91200000000001</v>
      </c>
      <c r="EK692" s="99">
        <v>-93.858099999999993</v>
      </c>
      <c r="EL692" s="99">
        <v>-102.628</v>
      </c>
      <c r="EM692" s="99">
        <v>0.35450100000000001</v>
      </c>
      <c r="EN692" s="99">
        <v>0.59851600000000005</v>
      </c>
      <c r="EO692" s="99">
        <v>0.59846999999999995</v>
      </c>
      <c r="EP692" s="99">
        <v>0.56239799999999995</v>
      </c>
      <c r="EQ692" s="99">
        <v>0.62614999999999998</v>
      </c>
      <c r="ER692" s="99">
        <v>0.56705000000000005</v>
      </c>
      <c r="ES692" s="99">
        <v>0</v>
      </c>
      <c r="ET692" s="99">
        <v>8.7437299999999993</v>
      </c>
      <c r="EU692" s="99">
        <v>4.3325699999999996</v>
      </c>
      <c r="EV692" s="99">
        <v>1.64015</v>
      </c>
      <c r="EW692" s="99">
        <v>6.9550599999999996</v>
      </c>
      <c r="EX692" s="119">
        <v>5.50176</v>
      </c>
      <c r="EY692" s="121"/>
      <c r="EZ692" s="454"/>
      <c r="FA692" s="83"/>
      <c r="FC692" s="116"/>
      <c r="FD692" s="116"/>
      <c r="FO692" s="3"/>
    </row>
    <row r="693" spans="1:171" s="3" customFormat="1" ht="15" customHeight="1" x14ac:dyDescent="0.2">
      <c r="A693" s="188">
        <v>20140716</v>
      </c>
      <c r="B693" s="188">
        <v>5</v>
      </c>
      <c r="C693" s="189">
        <v>32</v>
      </c>
      <c r="D693" s="189">
        <v>2</v>
      </c>
      <c r="E693" s="189">
        <v>7</v>
      </c>
      <c r="F693" s="189">
        <v>10</v>
      </c>
      <c r="G693" s="191">
        <v>1.9</v>
      </c>
      <c r="H693" s="435">
        <v>0</v>
      </c>
      <c r="I693" s="190">
        <v>8801</v>
      </c>
      <c r="J693" s="101" t="s">
        <v>1979</v>
      </c>
      <c r="K693" s="566" t="str">
        <f>IF(B693=2,"Z:\Data\MOOG\HeTao\raw\",IF(B693=5,"Z:\Data\MOOG\Polo\raw\",""))</f>
        <v>Z:\Data\MOOG\Polo\raw\</v>
      </c>
      <c r="L693" s="187" t="s">
        <v>2495</v>
      </c>
      <c r="M693" s="569" t="str">
        <f>IF(NOT(ISERROR(FIND("Training_dt",W693))),"'Plot Psychometric_HH_dt_yuchen'",IF(NOT(ISERROR(FIND("Training",W693))),"'Plot Psychometric_HH'",IF(NOT(ISERROR(FIND("1DAT",W693))),"'Plot Tuning Azimuth_HH'",IF(NOT(ISERROR(FIND("HD_dt",W693))),"'Plot HeadingDiscimination_PSTH_HH_dt_yuchen'",IF(NOT(ISERROR(FIND("HD",W693))),"'Plot HeadingDiscimination_PSTH_HH'",IF(NOT(ISERROR(FIND("MemSac",W693))),"'Memory Saccade Analysis_HH'",IF(NOT(ISERROR(FIND("DelSac",W693))),"'Memory Saccade Analysis_HH'",IF(NOT(ISERROR(FIND("u-stim",W693))),"'Plot Microstim_HH'",""))))))))</f>
        <v>'Plot Tuning Azimuth_HH'</v>
      </c>
      <c r="N693" s="573">
        <v>1</v>
      </c>
      <c r="O693" s="584">
        <v>-1</v>
      </c>
      <c r="P693" s="590">
        <v>4</v>
      </c>
      <c r="Q693" s="590">
        <f>IF(B693=2,60,310)</f>
        <v>310</v>
      </c>
      <c r="R693" s="590">
        <v>5</v>
      </c>
      <c r="S693" s="590">
        <f>IF(B693=2,60,-190)</f>
        <v>-190</v>
      </c>
      <c r="T693" s="590">
        <v>1</v>
      </c>
      <c r="U693" s="590">
        <f>IF(Z693&lt;&gt;"",IF(NOT(ISERROR(FIND("SU",Z693))),VALUE(RIGHT(Z693,1))+4,IF(NOT(ISERROR(FIND("MU20",Z693))),20,IF(NOT(ISERROR(FIND("MU21",Z693))),21,IF(NOT(ISERROR(FIND("MU2",Z693))),2,1)))),"")</f>
        <v>1</v>
      </c>
      <c r="V693" s="583"/>
      <c r="W693" s="186" t="s">
        <v>2222</v>
      </c>
      <c r="X693" s="192"/>
      <c r="Y693" s="219">
        <f>IF(NOT(ISERROR(FIND("MU=SU",X693))),1,IF(Z693&lt;&gt;"",IF(NOT(ISERROR(FIND("SU",Z693))),1,0),""))</f>
        <v>0</v>
      </c>
      <c r="Z693" s="217" t="s">
        <v>7</v>
      </c>
      <c r="AA693" s="218"/>
      <c r="AB693" s="77"/>
      <c r="AC693" s="78"/>
      <c r="AD693" s="199"/>
      <c r="AE693" s="91">
        <v>159.62899999999999</v>
      </c>
      <c r="AF693" s="79">
        <v>0.45104300000000003</v>
      </c>
      <c r="AG693" s="79">
        <v>0.20924599999999999</v>
      </c>
      <c r="AH693" s="80">
        <v>0.33555800000000002</v>
      </c>
      <c r="AI693" s="81">
        <v>-0.75284300000000004</v>
      </c>
      <c r="AJ693" s="81">
        <v>-1.41031</v>
      </c>
      <c r="AK693" s="81">
        <v>159.958</v>
      </c>
      <c r="AL693" s="81">
        <v>177.49700000000001</v>
      </c>
      <c r="AM693" s="503" t="s">
        <v>4568</v>
      </c>
      <c r="AN693" s="480" t="s">
        <v>4569</v>
      </c>
      <c r="AO693" s="83">
        <v>10.7225</v>
      </c>
      <c r="AP693" s="83">
        <v>0.51352699999999996</v>
      </c>
      <c r="AQ693" s="83">
        <v>0.27783099999999999</v>
      </c>
      <c r="AR693" s="84">
        <v>0.26774799999999999</v>
      </c>
      <c r="AS693" s="85">
        <v>-6.3977500000000007E-2</v>
      </c>
      <c r="AT693" s="85">
        <v>0.117579</v>
      </c>
      <c r="AU693" s="85">
        <v>16.429400000000001</v>
      </c>
      <c r="AV693" s="85">
        <v>213.72300000000001</v>
      </c>
      <c r="AW693" s="104" t="s">
        <v>4570</v>
      </c>
      <c r="AX693" s="86" t="s">
        <v>4571</v>
      </c>
      <c r="AY693" s="87" t="s">
        <v>1615</v>
      </c>
      <c r="AZ693" s="87" t="s">
        <v>1615</v>
      </c>
      <c r="BA693" s="87" t="s">
        <v>1615</v>
      </c>
      <c r="BB693" s="88" t="s">
        <v>1615</v>
      </c>
      <c r="BC693" s="89" t="s">
        <v>1615</v>
      </c>
      <c r="BD693" s="89" t="s">
        <v>1615</v>
      </c>
      <c r="BE693" s="89" t="s">
        <v>1615</v>
      </c>
      <c r="BF693" s="89" t="s">
        <v>1615</v>
      </c>
      <c r="BG693" s="504" t="s">
        <v>1615</v>
      </c>
      <c r="BH693" s="488" t="s">
        <v>1615</v>
      </c>
      <c r="BI693" s="251" t="s">
        <v>1243</v>
      </c>
      <c r="BJ693" s="252"/>
      <c r="BK693" s="252"/>
      <c r="BL693" s="259"/>
      <c r="BM693" s="230"/>
      <c r="BN693" s="230"/>
      <c r="BO693" s="261"/>
      <c r="BP693" s="231"/>
      <c r="BQ693" s="231"/>
      <c r="BR693" s="263"/>
      <c r="BS693" s="232"/>
      <c r="BT693" s="232"/>
      <c r="BU693" s="230"/>
      <c r="BV693" s="230"/>
      <c r="BW693" s="231"/>
      <c r="BX693" s="231"/>
      <c r="BY693" s="232"/>
      <c r="BZ693" s="235"/>
      <c r="CA693" s="257"/>
      <c r="CB693" s="233"/>
      <c r="CC693" s="230"/>
      <c r="CD693" s="230"/>
      <c r="CE693" s="230"/>
      <c r="CF693" s="230"/>
      <c r="CG693" s="230"/>
      <c r="CH693" s="230"/>
      <c r="CI693" s="230"/>
      <c r="CJ693" s="231"/>
      <c r="CK693" s="231"/>
      <c r="CL693" s="231"/>
      <c r="CM693" s="231"/>
      <c r="CN693" s="231"/>
      <c r="CO693" s="231"/>
      <c r="CP693" s="231"/>
      <c r="CQ693" s="231"/>
      <c r="CR693" s="232"/>
      <c r="CS693" s="232"/>
      <c r="CT693" s="232"/>
      <c r="CU693" s="232"/>
      <c r="CV693" s="232"/>
      <c r="CW693" s="232"/>
      <c r="CX693" s="232"/>
      <c r="CY693" s="234"/>
      <c r="CZ693" s="106"/>
      <c r="DA693" s="106"/>
      <c r="DB693" s="106"/>
      <c r="DC693" s="106"/>
      <c r="DD693" s="106"/>
      <c r="DE693" s="498"/>
      <c r="DF693" s="92"/>
      <c r="DG693" s="107"/>
      <c r="DH693" s="107"/>
      <c r="DI693" s="107"/>
      <c r="DJ693" s="107"/>
      <c r="DK693" s="107"/>
      <c r="DL693" s="107"/>
      <c r="DM693" s="110"/>
      <c r="DN693" s="110"/>
      <c r="DO693" s="110"/>
      <c r="DP693" s="110"/>
      <c r="DQ693" s="110"/>
      <c r="DR693" s="110"/>
      <c r="DS693" s="110"/>
      <c r="DT693" s="110"/>
      <c r="DU693" s="497"/>
      <c r="DV693" s="497"/>
      <c r="DW693" s="497"/>
      <c r="DX693" s="497"/>
      <c r="DY693" s="497"/>
      <c r="DZ693" s="497"/>
      <c r="EA693" s="185"/>
      <c r="EB693" s="501"/>
      <c r="EC693" s="99"/>
      <c r="ED693" s="99"/>
      <c r="EE693" s="99"/>
      <c r="EF693" s="99"/>
      <c r="EG693" s="99"/>
      <c r="EH693" s="99"/>
      <c r="EI693" s="99"/>
      <c r="EJ693" s="99"/>
      <c r="EK693" s="99"/>
      <c r="EL693" s="99"/>
      <c r="EM693" s="99"/>
      <c r="EN693" s="99"/>
      <c r="EO693" s="99"/>
      <c r="EP693" s="99"/>
      <c r="EQ693" s="99"/>
      <c r="ER693" s="99"/>
      <c r="ES693" s="99"/>
      <c r="ET693" s="99"/>
      <c r="EU693" s="99"/>
      <c r="EV693" s="99"/>
      <c r="EW693" s="99"/>
      <c r="EX693" s="119"/>
      <c r="EY693" s="121"/>
      <c r="EZ693" s="454"/>
      <c r="FA693" s="83"/>
      <c r="FB693" s="126"/>
      <c r="FC693" s="116"/>
      <c r="FD693" s="116"/>
      <c r="FE693" s="116"/>
      <c r="FF693" s="116"/>
      <c r="FG693" s="116"/>
      <c r="FH693" s="116"/>
      <c r="FI693" s="116"/>
      <c r="FJ693" s="116"/>
      <c r="FK693" s="116"/>
      <c r="FL693" s="116"/>
      <c r="FM693" s="116"/>
      <c r="FN693" s="116"/>
    </row>
    <row r="694" spans="1:171" ht="15" customHeight="1" x14ac:dyDescent="0.2">
      <c r="A694" s="100">
        <v>20140716</v>
      </c>
      <c r="B694" s="100">
        <v>5</v>
      </c>
      <c r="C694" s="74">
        <v>32</v>
      </c>
      <c r="D694" s="74">
        <v>2</v>
      </c>
      <c r="E694" s="74">
        <v>7</v>
      </c>
      <c r="F694" s="74">
        <v>10</v>
      </c>
      <c r="G694" s="75">
        <v>1.9</v>
      </c>
      <c r="H694" s="435">
        <v>0</v>
      </c>
      <c r="I694" s="73">
        <v>8801</v>
      </c>
      <c r="J694" s="101" t="s">
        <v>1979</v>
      </c>
      <c r="K694" s="566" t="str">
        <f>IF(B694=2,"Z:\Data\MOOG\HeTao\raw\",IF(B694=5,"Z:\Data\MOOG\Polo\raw\",""))</f>
        <v>Z:\Data\MOOG\Polo\raw\</v>
      </c>
      <c r="L694" s="103" t="s">
        <v>2496</v>
      </c>
      <c r="M694" s="569" t="str">
        <f>IF(NOT(ISERROR(FIND("Training_dt",W694))),"'Plot Psychometric_HH_dt_yuchen'",IF(NOT(ISERROR(FIND("Training",W694))),"'Plot Psychometric_HH'",IF(NOT(ISERROR(FIND("1DAT",W694))),"'Plot Tuning Azimuth_HH'",IF(NOT(ISERROR(FIND("HD_dt",W694))),"'Plot HeadingDiscimination_PSTH_HH_dt_yuchen'",IF(NOT(ISERROR(FIND("HD",W694))),"'Plot HeadingDiscimination_PSTH_HH'",IF(NOT(ISERROR(FIND("MemSac",W694))),"'Memory Saccade Analysis_HH'",IF(NOT(ISERROR(FIND("DelSac",W694))),"'Memory Saccade Analysis_HH'",IF(NOT(ISERROR(FIND("u-stim",W694))),"'Plot Microstim_HH'",""))))))))</f>
        <v>'Memory Saccade Analysis_HH'</v>
      </c>
      <c r="N694" s="573">
        <v>1</v>
      </c>
      <c r="O694" s="584">
        <v>-1</v>
      </c>
      <c r="P694" s="590">
        <v>4</v>
      </c>
      <c r="Q694" s="590">
        <f>IF(B694=2,60,310)</f>
        <v>310</v>
      </c>
      <c r="R694" s="590">
        <v>5</v>
      </c>
      <c r="S694" s="590">
        <f>IF(B694=2,60,-190)</f>
        <v>-190</v>
      </c>
      <c r="T694" s="590">
        <v>1</v>
      </c>
      <c r="U694" s="590">
        <f>IF(Z694&lt;&gt;"",IF(NOT(ISERROR(FIND("SU",Z694))),VALUE(RIGHT(Z694,1))+4,IF(NOT(ISERROR(FIND("MU20",Z694))),20,IF(NOT(ISERROR(FIND("MU21",Z694))),21,IF(NOT(ISERROR(FIND("MU2",Z694))),2,1)))),"")</f>
        <v>1</v>
      </c>
      <c r="V694" s="583"/>
      <c r="W694" s="170" t="s">
        <v>1680</v>
      </c>
      <c r="X694" s="192"/>
      <c r="Y694" s="219">
        <f>IF(NOT(ISERROR(FIND("MU=SU",X694))),1,IF(Z694&lt;&gt;"",IF(NOT(ISERROR(FIND("SU",Z694))),1,0),""))</f>
        <v>0</v>
      </c>
      <c r="Z694" s="217" t="s">
        <v>7</v>
      </c>
      <c r="AA694" s="218"/>
      <c r="AB694" s="77"/>
      <c r="AC694" s="78"/>
      <c r="AD694" s="199" t="s">
        <v>2497</v>
      </c>
      <c r="AE694" s="91"/>
      <c r="AF694" s="79"/>
      <c r="AG694" s="79"/>
      <c r="AH694" s="80"/>
      <c r="AI694" s="81"/>
      <c r="AJ694" s="81"/>
      <c r="AK694" s="81"/>
      <c r="AL694" s="81"/>
      <c r="AM694" s="503"/>
      <c r="AN694" s="480"/>
      <c r="AO694" s="83"/>
      <c r="AP694" s="83"/>
      <c r="AQ694" s="83"/>
      <c r="AR694" s="84"/>
      <c r="AS694" s="85"/>
      <c r="AT694" s="85"/>
      <c r="AU694" s="85"/>
      <c r="AV694" s="85"/>
      <c r="AW694" s="104"/>
      <c r="AX694" s="86"/>
      <c r="AY694" s="87"/>
      <c r="AZ694" s="87"/>
      <c r="BA694" s="87"/>
      <c r="BB694" s="88"/>
      <c r="BC694" s="89"/>
      <c r="BD694" s="89"/>
      <c r="BE694" s="89"/>
      <c r="BF694" s="89"/>
      <c r="BG694" s="504"/>
      <c r="BH694" s="488"/>
      <c r="BI694" s="251"/>
      <c r="BJ694" s="252"/>
      <c r="BK694" s="252"/>
      <c r="BL694" s="230"/>
      <c r="BM694" s="230"/>
      <c r="BN694" s="230"/>
      <c r="BO694" s="231"/>
      <c r="BP694" s="231"/>
      <c r="BQ694" s="231"/>
      <c r="BR694" s="232"/>
      <c r="BS694" s="232"/>
      <c r="BT694" s="232"/>
      <c r="BU694" s="230"/>
      <c r="BV694" s="230"/>
      <c r="BW694" s="231"/>
      <c r="BX694" s="231"/>
      <c r="BY694" s="232"/>
      <c r="BZ694" s="235"/>
      <c r="CA694" s="257"/>
      <c r="CB694" s="233"/>
      <c r="CC694" s="230"/>
      <c r="CD694" s="230"/>
      <c r="CE694" s="230"/>
      <c r="CF694" s="230"/>
      <c r="CG694" s="230"/>
      <c r="CH694" s="230"/>
      <c r="CI694" s="230"/>
      <c r="CJ694" s="231"/>
      <c r="CK694" s="231"/>
      <c r="CL694" s="231"/>
      <c r="CM694" s="231"/>
      <c r="CN694" s="231"/>
      <c r="CO694" s="231"/>
      <c r="CP694" s="231"/>
      <c r="CQ694" s="231"/>
      <c r="CR694" s="232"/>
      <c r="CS694" s="232"/>
      <c r="CT694" s="232"/>
      <c r="CU694" s="232"/>
      <c r="CV694" s="232"/>
      <c r="CW694" s="232"/>
      <c r="CX694" s="232"/>
      <c r="CY694" s="234"/>
      <c r="DA694" s="106"/>
      <c r="DC694" s="106"/>
      <c r="DD694" s="106"/>
      <c r="DE694" s="498"/>
      <c r="DF694" s="92"/>
      <c r="DG694" s="107"/>
      <c r="DH694" s="107"/>
      <c r="DI694" s="107"/>
      <c r="DJ694" s="107"/>
      <c r="DK694" s="107"/>
      <c r="DL694" s="107"/>
      <c r="DM694" s="110"/>
      <c r="DN694" s="110"/>
      <c r="DO694" s="110"/>
      <c r="DP694" s="110"/>
      <c r="DQ694" s="110"/>
      <c r="DR694" s="110"/>
      <c r="DS694" s="110"/>
      <c r="DT694" s="110"/>
      <c r="DU694" s="497"/>
      <c r="DV694" s="497"/>
      <c r="DW694" s="497"/>
      <c r="DX694" s="497"/>
      <c r="DY694" s="497"/>
      <c r="DZ694" s="497"/>
      <c r="EA694" s="288">
        <v>0.96193399999999996</v>
      </c>
      <c r="EB694" s="501">
        <v>0.14260999999999999</v>
      </c>
      <c r="EC694" s="99">
        <v>0.73838199999999998</v>
      </c>
      <c r="ED694" s="99">
        <v>0.74418700000000004</v>
      </c>
      <c r="EE694" s="99">
        <v>5.8871300000000001E-2</v>
      </c>
      <c r="EF694" s="99">
        <v>5.4494299999999999E-4</v>
      </c>
      <c r="EG694" s="99">
        <v>125.264</v>
      </c>
      <c r="EH694" s="99">
        <v>-105.657</v>
      </c>
      <c r="EI694" s="99">
        <v>-25.931699999999999</v>
      </c>
      <c r="EJ694" s="99">
        <v>165.01</v>
      </c>
      <c r="EK694" s="99">
        <v>165.36099999999999</v>
      </c>
      <c r="EL694" s="99">
        <v>78.498500000000007</v>
      </c>
      <c r="EM694" s="99">
        <v>0.29546299999999998</v>
      </c>
      <c r="EN694" s="99">
        <v>0.53173800000000004</v>
      </c>
      <c r="EO694" s="99">
        <v>0.36879400000000001</v>
      </c>
      <c r="EP694" s="99">
        <v>0.37024000000000001</v>
      </c>
      <c r="EQ694" s="99">
        <v>0.54530000000000001</v>
      </c>
      <c r="ER694" s="99">
        <v>0.63242500000000001</v>
      </c>
      <c r="ES694" s="99">
        <v>0</v>
      </c>
      <c r="ET694" s="99">
        <v>2.8303199999999999</v>
      </c>
      <c r="EU694" s="99">
        <v>0.74147399999999997</v>
      </c>
      <c r="EV694" s="99">
        <v>2.5250300000000001</v>
      </c>
      <c r="EW694" s="99">
        <v>4.3567900000000002</v>
      </c>
      <c r="EX694" s="119">
        <v>10.8443</v>
      </c>
      <c r="EY694" s="121"/>
      <c r="EZ694" s="454"/>
      <c r="FA694" s="83"/>
      <c r="FC694" s="116"/>
      <c r="FD694" s="116"/>
      <c r="FO694" s="3"/>
    </row>
    <row r="695" spans="1:171" s="3" customFormat="1" ht="15" customHeight="1" x14ac:dyDescent="0.2">
      <c r="A695" s="188">
        <v>20140716</v>
      </c>
      <c r="B695" s="188">
        <v>5</v>
      </c>
      <c r="C695" s="189">
        <v>32</v>
      </c>
      <c r="D695" s="189">
        <v>2</v>
      </c>
      <c r="E695" s="189">
        <v>7</v>
      </c>
      <c r="F695" s="189">
        <v>10</v>
      </c>
      <c r="G695" s="191">
        <v>1.9</v>
      </c>
      <c r="H695" s="435">
        <v>0</v>
      </c>
      <c r="I695" s="190">
        <v>8789</v>
      </c>
      <c r="J695" s="101" t="s">
        <v>1979</v>
      </c>
      <c r="K695" s="566" t="str">
        <f>IF(B695=2,"Z:\Data\MOOG\HeTao\raw\",IF(B695=5,"Z:\Data\MOOG\Polo\raw\",""))</f>
        <v>Z:\Data\MOOG\Polo\raw\</v>
      </c>
      <c r="L695" s="187" t="s">
        <v>2184</v>
      </c>
      <c r="M695" s="569" t="str">
        <f>IF(NOT(ISERROR(FIND("Training_dt",W695))),"'Plot Psychometric_HH_dt_yuchen'",IF(NOT(ISERROR(FIND("Training",W695))),"'Plot Psychometric_HH'",IF(NOT(ISERROR(FIND("1DAT",W695))),"'Plot Tuning Azimuth_HH'",IF(NOT(ISERROR(FIND("HD_dt",W695))),"'Plot HeadingDiscimination_PSTH_HH_dt_yuchen'",IF(NOT(ISERROR(FIND("HD",W695))),"'Plot HeadingDiscimination_PSTH_HH'",IF(NOT(ISERROR(FIND("MemSac",W695))),"'Memory Saccade Analysis_HH'",IF(NOT(ISERROR(FIND("DelSac",W695))),"'Memory Saccade Analysis_HH'",IF(NOT(ISERROR(FIND("u-stim",W695))),"'Plot Microstim_HH'",""))))))))</f>
        <v>'Memory Saccade Analysis_HH'</v>
      </c>
      <c r="N695" s="573">
        <v>1</v>
      </c>
      <c r="O695" s="584">
        <v>-1</v>
      </c>
      <c r="P695" s="590">
        <v>4</v>
      </c>
      <c r="Q695" s="590">
        <f>IF(B695=2,60,310)</f>
        <v>310</v>
      </c>
      <c r="R695" s="590">
        <v>5</v>
      </c>
      <c r="S695" s="590">
        <f>IF(B695=2,60,-190)</f>
        <v>-190</v>
      </c>
      <c r="T695" s="590">
        <v>1</v>
      </c>
      <c r="U695" s="590">
        <f>IF(Z695&lt;&gt;"",IF(NOT(ISERROR(FIND("SU",Z695))),VALUE(RIGHT(Z695,1))+4,IF(NOT(ISERROR(FIND("MU20",Z695))),20,IF(NOT(ISERROR(FIND("MU21",Z695))),21,IF(NOT(ISERROR(FIND("MU2",Z695))),2,1)))),"")</f>
        <v>1</v>
      </c>
      <c r="V695" s="583"/>
      <c r="W695" s="186" t="s">
        <v>1680</v>
      </c>
      <c r="X695" s="192"/>
      <c r="Y695" s="219">
        <f>IF(NOT(ISERROR(FIND("MU=SU",X695))),1,IF(Z695&lt;&gt;"",IF(NOT(ISERROR(FIND("SU",Z695))),1,0),""))</f>
        <v>0</v>
      </c>
      <c r="Z695" s="217" t="s">
        <v>7</v>
      </c>
      <c r="AA695" s="218"/>
      <c r="AB695" s="77"/>
      <c r="AC695" s="78"/>
      <c r="AD695" s="199"/>
      <c r="AE695" s="91"/>
      <c r="AF695" s="79"/>
      <c r="AG695" s="79"/>
      <c r="AH695" s="80"/>
      <c r="AI695" s="81"/>
      <c r="AJ695" s="81"/>
      <c r="AK695" s="81"/>
      <c r="AL695" s="81"/>
      <c r="AM695" s="503"/>
      <c r="AN695" s="480"/>
      <c r="AO695" s="83"/>
      <c r="AP695" s="83"/>
      <c r="AQ695" s="83"/>
      <c r="AR695" s="84"/>
      <c r="AS695" s="85"/>
      <c r="AT695" s="85"/>
      <c r="AU695" s="85"/>
      <c r="AV695" s="85"/>
      <c r="AW695" s="104"/>
      <c r="AX695" s="86"/>
      <c r="AY695" s="87"/>
      <c r="AZ695" s="87"/>
      <c r="BA695" s="87"/>
      <c r="BB695" s="88"/>
      <c r="BC695" s="89"/>
      <c r="BD695" s="89"/>
      <c r="BE695" s="89"/>
      <c r="BF695" s="89"/>
      <c r="BG695" s="504"/>
      <c r="BH695" s="488"/>
      <c r="BI695" s="251"/>
      <c r="BJ695" s="252"/>
      <c r="BK695" s="252"/>
      <c r="BL695" s="515"/>
      <c r="BM695" s="230"/>
      <c r="BN695" s="230"/>
      <c r="BO695" s="516"/>
      <c r="BP695" s="231"/>
      <c r="BQ695" s="231"/>
      <c r="BR695" s="517"/>
      <c r="BS695" s="232"/>
      <c r="BT695" s="232"/>
      <c r="BU695" s="230"/>
      <c r="BV695" s="230"/>
      <c r="BW695" s="231"/>
      <c r="BX695" s="231"/>
      <c r="BY695" s="232"/>
      <c r="BZ695" s="235"/>
      <c r="CA695" s="257"/>
      <c r="CB695" s="233"/>
      <c r="CC695" s="230"/>
      <c r="CD695" s="230"/>
      <c r="CE695" s="230"/>
      <c r="CF695" s="230"/>
      <c r="CG695" s="230"/>
      <c r="CH695" s="230"/>
      <c r="CI695" s="230"/>
      <c r="CJ695" s="231"/>
      <c r="CK695" s="231"/>
      <c r="CL695" s="231"/>
      <c r="CM695" s="231"/>
      <c r="CN695" s="231"/>
      <c r="CO695" s="231"/>
      <c r="CP695" s="231"/>
      <c r="CQ695" s="231"/>
      <c r="CR695" s="232"/>
      <c r="CS695" s="232"/>
      <c r="CT695" s="232"/>
      <c r="CU695" s="232"/>
      <c r="CV695" s="232"/>
      <c r="CW695" s="232"/>
      <c r="CX695" s="232"/>
      <c r="CY695" s="234"/>
      <c r="CZ695" s="106"/>
      <c r="DA695" s="106"/>
      <c r="DB695" s="106"/>
      <c r="DC695" s="106"/>
      <c r="DD695" s="106"/>
      <c r="DE695" s="498"/>
      <c r="DF695" s="92"/>
      <c r="DG695" s="107"/>
      <c r="DH695" s="107"/>
      <c r="DI695" s="107"/>
      <c r="DJ695" s="107"/>
      <c r="DK695" s="107"/>
      <c r="DL695" s="107"/>
      <c r="DM695" s="110"/>
      <c r="DN695" s="110"/>
      <c r="DO695" s="110"/>
      <c r="DP695" s="110"/>
      <c r="DQ695" s="110"/>
      <c r="DR695" s="110"/>
      <c r="DS695" s="110"/>
      <c r="DT695" s="110"/>
      <c r="DU695" s="497"/>
      <c r="DV695" s="497"/>
      <c r="DW695" s="497"/>
      <c r="DX695" s="497"/>
      <c r="DY695" s="497"/>
      <c r="DZ695" s="497"/>
      <c r="EA695" s="288">
        <v>0.56220700000000001</v>
      </c>
      <c r="EB695" s="501">
        <v>7.7234399999999997E-10</v>
      </c>
      <c r="EC695" s="99">
        <v>2.78196E-3</v>
      </c>
      <c r="ED695" s="99">
        <v>2.2254699999999999E-2</v>
      </c>
      <c r="EE695" s="99">
        <v>8.4141999999999995E-2</v>
      </c>
      <c r="EF695" s="99">
        <v>2.4808299999999998E-3</v>
      </c>
      <c r="EG695" s="99">
        <v>-93.044399999999996</v>
      </c>
      <c r="EH695" s="99">
        <v>-112.81100000000001</v>
      </c>
      <c r="EI695" s="99">
        <v>-64.805400000000006</v>
      </c>
      <c r="EJ695" s="99">
        <v>-122.941</v>
      </c>
      <c r="EK695" s="99">
        <v>-170.965</v>
      </c>
      <c r="EL695" s="99">
        <v>122.45399999999999</v>
      </c>
      <c r="EM695" s="99">
        <v>0.35638199999999998</v>
      </c>
      <c r="EN695" s="99">
        <v>0.70480900000000002</v>
      </c>
      <c r="EO695" s="99">
        <v>0.55507700000000004</v>
      </c>
      <c r="EP695" s="99">
        <v>0.50984600000000002</v>
      </c>
      <c r="EQ695" s="99">
        <v>0.42126400000000003</v>
      </c>
      <c r="ER695" s="99">
        <v>0.50168999999999997</v>
      </c>
      <c r="ES695" s="99">
        <v>0</v>
      </c>
      <c r="ET695" s="99">
        <v>7.31168</v>
      </c>
      <c r="EU695" s="99">
        <v>1.40076</v>
      </c>
      <c r="EV695" s="99">
        <v>3.2653099999999999</v>
      </c>
      <c r="EW695" s="99">
        <v>1.9234</v>
      </c>
      <c r="EX695" s="119">
        <v>6.1504200000000004</v>
      </c>
      <c r="EY695" s="121"/>
      <c r="EZ695" s="454"/>
      <c r="FA695" s="83"/>
      <c r="FB695" s="126"/>
      <c r="FC695" s="116"/>
      <c r="FD695" s="116"/>
      <c r="FE695" s="116"/>
      <c r="FF695" s="116"/>
      <c r="FG695" s="116"/>
      <c r="FH695" s="116"/>
      <c r="FI695" s="116"/>
      <c r="FJ695" s="116"/>
      <c r="FK695" s="116"/>
      <c r="FL695" s="116"/>
      <c r="FM695" s="116"/>
      <c r="FN695" s="116"/>
    </row>
    <row r="696" spans="1:171" s="3" customFormat="1" ht="15" customHeight="1" x14ac:dyDescent="0.2">
      <c r="A696" s="188">
        <v>20140716</v>
      </c>
      <c r="B696" s="188">
        <v>5</v>
      </c>
      <c r="C696" s="189">
        <v>32</v>
      </c>
      <c r="D696" s="189">
        <v>2</v>
      </c>
      <c r="E696" s="189">
        <v>7</v>
      </c>
      <c r="F696" s="189">
        <v>10</v>
      </c>
      <c r="G696" s="191">
        <v>1.9</v>
      </c>
      <c r="H696" s="435">
        <v>0</v>
      </c>
      <c r="I696" s="190">
        <v>8789</v>
      </c>
      <c r="J696" s="101" t="s">
        <v>1979</v>
      </c>
      <c r="K696" s="566" t="str">
        <f>IF(B696=2,"Z:\Data\MOOG\HeTao\raw\",IF(B696=5,"Z:\Data\MOOG\Polo\raw\",""))</f>
        <v>Z:\Data\MOOG\Polo\raw\</v>
      </c>
      <c r="L696" s="187" t="s">
        <v>2493</v>
      </c>
      <c r="M696" s="569" t="str">
        <f>IF(NOT(ISERROR(FIND("Training_dt",W696))),"'Plot Psychometric_HH_dt_yuchen'",IF(NOT(ISERROR(FIND("Training",W696))),"'Plot Psychometric_HH'",IF(NOT(ISERROR(FIND("1DAT",W696))),"'Plot Tuning Azimuth_HH'",IF(NOT(ISERROR(FIND("HD_dt",W696))),"'Plot HeadingDiscimination_PSTH_HH_dt_yuchen'",IF(NOT(ISERROR(FIND("HD",W696))),"'Plot HeadingDiscimination_PSTH_HH'",IF(NOT(ISERROR(FIND("MemSac",W696))),"'Memory Saccade Analysis_HH'",IF(NOT(ISERROR(FIND("DelSac",W696))),"'Memory Saccade Analysis_HH'",IF(NOT(ISERROR(FIND("u-stim",W696))),"'Plot Microstim_HH'",""))))))))</f>
        <v>'Plot Tuning Azimuth_HH'</v>
      </c>
      <c r="N696" s="573">
        <v>1</v>
      </c>
      <c r="O696" s="584">
        <v>-1</v>
      </c>
      <c r="P696" s="590">
        <v>4</v>
      </c>
      <c r="Q696" s="590">
        <f>IF(B696=2,60,310)</f>
        <v>310</v>
      </c>
      <c r="R696" s="590">
        <v>5</v>
      </c>
      <c r="S696" s="590">
        <f>IF(B696=2,60,-190)</f>
        <v>-190</v>
      </c>
      <c r="T696" s="590">
        <v>1</v>
      </c>
      <c r="U696" s="590">
        <f>IF(Z696&lt;&gt;"",IF(NOT(ISERROR(FIND("SU",Z696))),VALUE(RIGHT(Z696,1))+4,IF(NOT(ISERROR(FIND("MU20",Z696))),20,IF(NOT(ISERROR(FIND("MU21",Z696))),21,IF(NOT(ISERROR(FIND("MU2",Z696))),2,1)))),"")</f>
        <v>1</v>
      </c>
      <c r="V696" s="583"/>
      <c r="W696" s="186" t="s">
        <v>2222</v>
      </c>
      <c r="X696" s="192"/>
      <c r="Y696" s="219">
        <f>IF(NOT(ISERROR(FIND("MU=SU",X696))),1,IF(Z696&lt;&gt;"",IF(NOT(ISERROR(FIND("SU",Z696))),1,0),""))</f>
        <v>0</v>
      </c>
      <c r="Z696" s="217" t="s">
        <v>7</v>
      </c>
      <c r="AA696" s="218"/>
      <c r="AB696" s="77"/>
      <c r="AC696" s="78"/>
      <c r="AD696" s="199"/>
      <c r="AE696" s="91">
        <v>-158.83199999999999</v>
      </c>
      <c r="AF696" s="79">
        <v>0.377361</v>
      </c>
      <c r="AG696" s="79">
        <v>0.116767</v>
      </c>
      <c r="AH696" s="80">
        <v>0.73222299999999996</v>
      </c>
      <c r="AI696" s="81">
        <v>0.56462000000000001</v>
      </c>
      <c r="AJ696" s="81">
        <v>-0.54534400000000005</v>
      </c>
      <c r="AK696" s="81" t="s">
        <v>1615</v>
      </c>
      <c r="AL696" s="81" t="s">
        <v>1615</v>
      </c>
      <c r="AM696" s="503" t="s">
        <v>4572</v>
      </c>
      <c r="AN696" s="480" t="s">
        <v>4573</v>
      </c>
      <c r="AO696" s="83">
        <v>49.3</v>
      </c>
      <c r="AP696" s="83">
        <v>0.31501800000000002</v>
      </c>
      <c r="AQ696" s="83">
        <v>0.109615</v>
      </c>
      <c r="AR696" s="84">
        <v>0.87393200000000004</v>
      </c>
      <c r="AS696" s="85">
        <v>0.52475499999999997</v>
      </c>
      <c r="AT696" s="85">
        <v>0.66899799999999998</v>
      </c>
      <c r="AU696" s="85" t="s">
        <v>1615</v>
      </c>
      <c r="AV696" s="85" t="s">
        <v>1615</v>
      </c>
      <c r="AW696" s="104" t="s">
        <v>4574</v>
      </c>
      <c r="AX696" s="86" t="s">
        <v>4575</v>
      </c>
      <c r="AY696" s="87" t="s">
        <v>1615</v>
      </c>
      <c r="AZ696" s="87" t="s">
        <v>1615</v>
      </c>
      <c r="BA696" s="87" t="s">
        <v>1615</v>
      </c>
      <c r="BB696" s="88" t="s">
        <v>1615</v>
      </c>
      <c r="BC696" s="89" t="s">
        <v>1615</v>
      </c>
      <c r="BD696" s="89" t="s">
        <v>1615</v>
      </c>
      <c r="BE696" s="89" t="s">
        <v>1615</v>
      </c>
      <c r="BF696" s="89" t="s">
        <v>1615</v>
      </c>
      <c r="BG696" s="504" t="s">
        <v>1615</v>
      </c>
      <c r="BH696" s="488" t="s">
        <v>1615</v>
      </c>
      <c r="BI696" s="251" t="s">
        <v>1243</v>
      </c>
      <c r="BJ696" s="252"/>
      <c r="BK696" s="252"/>
      <c r="BL696" s="259"/>
      <c r="BM696" s="230"/>
      <c r="BN696" s="230"/>
      <c r="BO696" s="261"/>
      <c r="BP696" s="231"/>
      <c r="BQ696" s="231"/>
      <c r="BR696" s="263"/>
      <c r="BS696" s="232"/>
      <c r="BT696" s="232"/>
      <c r="BU696" s="230"/>
      <c r="BV696" s="230"/>
      <c r="BW696" s="231"/>
      <c r="BX696" s="231"/>
      <c r="BY696" s="232"/>
      <c r="BZ696" s="235"/>
      <c r="CA696" s="257"/>
      <c r="CB696" s="233"/>
      <c r="CC696" s="230"/>
      <c r="CD696" s="230"/>
      <c r="CE696" s="230"/>
      <c r="CF696" s="230"/>
      <c r="CG696" s="230"/>
      <c r="CH696" s="230"/>
      <c r="CI696" s="230"/>
      <c r="CJ696" s="231"/>
      <c r="CK696" s="231"/>
      <c r="CL696" s="231"/>
      <c r="CM696" s="231"/>
      <c r="CN696" s="231"/>
      <c r="CO696" s="231"/>
      <c r="CP696" s="231"/>
      <c r="CQ696" s="231"/>
      <c r="CR696" s="232"/>
      <c r="CS696" s="232"/>
      <c r="CT696" s="232"/>
      <c r="CU696" s="232"/>
      <c r="CV696" s="232"/>
      <c r="CW696" s="232"/>
      <c r="CX696" s="232"/>
      <c r="CY696" s="234"/>
      <c r="CZ696" s="106"/>
      <c r="DA696" s="106"/>
      <c r="DB696" s="106"/>
      <c r="DC696" s="106"/>
      <c r="DD696" s="106"/>
      <c r="DE696" s="498"/>
      <c r="DF696" s="92"/>
      <c r="DG696" s="107"/>
      <c r="DH696" s="107"/>
      <c r="DI696" s="107"/>
      <c r="DJ696" s="107"/>
      <c r="DK696" s="107"/>
      <c r="DL696" s="107"/>
      <c r="DM696" s="110"/>
      <c r="DN696" s="110"/>
      <c r="DO696" s="110"/>
      <c r="DP696" s="110"/>
      <c r="DQ696" s="110"/>
      <c r="DR696" s="110"/>
      <c r="DS696" s="110"/>
      <c r="DT696" s="110"/>
      <c r="DU696" s="497"/>
      <c r="DV696" s="497"/>
      <c r="DW696" s="497"/>
      <c r="DX696" s="497"/>
      <c r="DY696" s="497"/>
      <c r="DZ696" s="497"/>
      <c r="EA696" s="288"/>
      <c r="EB696" s="501"/>
      <c r="EC696" s="99"/>
      <c r="ED696" s="99"/>
      <c r="EE696" s="99"/>
      <c r="EF696" s="99"/>
      <c r="EG696" s="99"/>
      <c r="EH696" s="99"/>
      <c r="EI696" s="99"/>
      <c r="EJ696" s="99"/>
      <c r="EK696" s="99"/>
      <c r="EL696" s="99"/>
      <c r="EM696" s="99"/>
      <c r="EN696" s="99"/>
      <c r="EO696" s="99"/>
      <c r="EP696" s="99"/>
      <c r="EQ696" s="99"/>
      <c r="ER696" s="99"/>
      <c r="ES696" s="99"/>
      <c r="ET696" s="99"/>
      <c r="EU696" s="99"/>
      <c r="EV696" s="99"/>
      <c r="EW696" s="99"/>
      <c r="EX696" s="119"/>
      <c r="EY696" s="121"/>
      <c r="EZ696" s="454"/>
      <c r="FA696" s="83"/>
      <c r="FB696" s="126"/>
      <c r="FC696" s="116"/>
      <c r="FD696" s="116"/>
      <c r="FE696" s="116"/>
      <c r="FF696" s="116"/>
      <c r="FG696" s="116"/>
      <c r="FH696" s="116"/>
      <c r="FI696" s="116"/>
      <c r="FJ696" s="116"/>
      <c r="FK696" s="116"/>
      <c r="FL696" s="116"/>
      <c r="FM696" s="116"/>
      <c r="FN696" s="116"/>
    </row>
    <row r="697" spans="1:171" s="3" customFormat="1" ht="15" customHeight="1" x14ac:dyDescent="0.2">
      <c r="A697" s="188">
        <v>20140716</v>
      </c>
      <c r="B697" s="188">
        <v>5</v>
      </c>
      <c r="C697" s="189">
        <v>32</v>
      </c>
      <c r="D697" s="189">
        <v>2</v>
      </c>
      <c r="E697" s="189">
        <v>7</v>
      </c>
      <c r="F697" s="189">
        <v>10</v>
      </c>
      <c r="G697" s="191">
        <v>1.9</v>
      </c>
      <c r="H697" s="435">
        <v>0</v>
      </c>
      <c r="I697" s="190">
        <v>8789</v>
      </c>
      <c r="J697" s="101" t="s">
        <v>1979</v>
      </c>
      <c r="K697" s="566" t="str">
        <f>IF(B697=2,"Z:\Data\MOOG\HeTao\raw\",IF(B697=5,"Z:\Data\MOOG\Polo\raw\",""))</f>
        <v>Z:\Data\MOOG\Polo\raw\</v>
      </c>
      <c r="L697" s="187" t="s">
        <v>2185</v>
      </c>
      <c r="M697" s="569" t="str">
        <f>IF(NOT(ISERROR(FIND("Training_dt",W697))),"'Plot Psychometric_HH_dt_yuchen'",IF(NOT(ISERROR(FIND("Training",W697))),"'Plot Psychometric_HH'",IF(NOT(ISERROR(FIND("1DAT",W697))),"'Plot Tuning Azimuth_HH'",IF(NOT(ISERROR(FIND("HD_dt",W697))),"'Plot HeadingDiscimination_PSTH_HH_dt_yuchen'",IF(NOT(ISERROR(FIND("HD",W697))),"'Plot HeadingDiscimination_PSTH_HH'",IF(NOT(ISERROR(FIND("MemSac",W697))),"'Memory Saccade Analysis_HH'",IF(NOT(ISERROR(FIND("DelSac",W697))),"'Memory Saccade Analysis_HH'",IF(NOT(ISERROR(FIND("u-stim",W697))),"'Plot Microstim_HH'",""))))))))</f>
        <v>'Plot HeadingDiscimination_PSTH_HH'</v>
      </c>
      <c r="N697" s="573">
        <v>1</v>
      </c>
      <c r="O697" s="584">
        <v>-1</v>
      </c>
      <c r="P697" s="590">
        <v>4</v>
      </c>
      <c r="Q697" s="590">
        <f>IF(B697=2,60,310)</f>
        <v>310</v>
      </c>
      <c r="R697" s="590">
        <v>5</v>
      </c>
      <c r="S697" s="590">
        <f>IF(B697=2,60,-190)</f>
        <v>-190</v>
      </c>
      <c r="T697" s="590">
        <v>1</v>
      </c>
      <c r="U697" s="590">
        <f>IF(Z697&lt;&gt;"",IF(NOT(ISERROR(FIND("SU",Z697))),VALUE(RIGHT(Z697,1))+4,IF(NOT(ISERROR(FIND("MU20",Z697))),20,IF(NOT(ISERROR(FIND("MU21",Z697))),21,IF(NOT(ISERROR(FIND("MU2",Z697))),2,1)))),"")</f>
        <v>1</v>
      </c>
      <c r="V697" s="583"/>
      <c r="W697" s="186" t="s">
        <v>1986</v>
      </c>
      <c r="X697" s="192"/>
      <c r="Y697" s="219">
        <f>IF(NOT(ISERROR(FIND("MU=SU",X697))),1,IF(Z697&lt;&gt;"",IF(NOT(ISERROR(FIND("SU",Z697))),1,0),""))</f>
        <v>0</v>
      </c>
      <c r="Z697" s="217" t="s">
        <v>7</v>
      </c>
      <c r="AA697" s="218"/>
      <c r="AB697" s="77"/>
      <c r="AC697" s="78"/>
      <c r="AD697" s="199"/>
      <c r="AE697" s="91"/>
      <c r="AF697" s="79"/>
      <c r="AG697" s="79"/>
      <c r="AH697" s="80"/>
      <c r="AI697" s="81"/>
      <c r="AJ697" s="81"/>
      <c r="AK697" s="81"/>
      <c r="AL697" s="81"/>
      <c r="AM697" s="503"/>
      <c r="AN697" s="480"/>
      <c r="AO697" s="83"/>
      <c r="AP697" s="83"/>
      <c r="AQ697" s="83"/>
      <c r="AR697" s="84"/>
      <c r="AS697" s="85"/>
      <c r="AT697" s="85"/>
      <c r="AU697" s="85"/>
      <c r="AV697" s="85"/>
      <c r="AW697" s="104"/>
      <c r="AX697" s="86"/>
      <c r="AY697" s="87"/>
      <c r="AZ697" s="87"/>
      <c r="BA697" s="87"/>
      <c r="BB697" s="88"/>
      <c r="BC697" s="89"/>
      <c r="BD697" s="89"/>
      <c r="BE697" s="89"/>
      <c r="BF697" s="89"/>
      <c r="BG697" s="504"/>
      <c r="BH697" s="488"/>
      <c r="BI697" s="251"/>
      <c r="BJ697" s="252"/>
      <c r="BK697" s="252"/>
      <c r="BL697" s="230"/>
      <c r="BM697" s="230"/>
      <c r="BN697" s="230"/>
      <c r="BO697" s="231"/>
      <c r="BP697" s="231"/>
      <c r="BQ697" s="231"/>
      <c r="BR697" s="232"/>
      <c r="BS697" s="232"/>
      <c r="BT697" s="232"/>
      <c r="BU697" s="230"/>
      <c r="BV697" s="230"/>
      <c r="BW697" s="231"/>
      <c r="BX697" s="231"/>
      <c r="BY697" s="232"/>
      <c r="BZ697" s="235"/>
      <c r="CA697" s="257"/>
      <c r="CB697" s="233"/>
      <c r="CC697" s="230"/>
      <c r="CD697" s="230"/>
      <c r="CE697" s="230"/>
      <c r="CF697" s="230"/>
      <c r="CG697" s="230"/>
      <c r="CH697" s="230"/>
      <c r="CI697" s="230"/>
      <c r="CJ697" s="231"/>
      <c r="CK697" s="231"/>
      <c r="CL697" s="231"/>
      <c r="CM697" s="231"/>
      <c r="CN697" s="231"/>
      <c r="CO697" s="231"/>
      <c r="CP697" s="231"/>
      <c r="CQ697" s="231"/>
      <c r="CR697" s="232"/>
      <c r="CS697" s="232"/>
      <c r="CT697" s="232"/>
      <c r="CU697" s="232"/>
      <c r="CV697" s="232"/>
      <c r="CW697" s="232"/>
      <c r="CX697" s="232"/>
      <c r="CY697" s="234"/>
      <c r="CZ697" s="106">
        <v>1</v>
      </c>
      <c r="DA697" s="106">
        <v>0</v>
      </c>
      <c r="DB697" s="106"/>
      <c r="DC697" s="106">
        <v>1</v>
      </c>
      <c r="DD697" s="106"/>
      <c r="DE697" s="106">
        <v>0</v>
      </c>
      <c r="DF697" s="490">
        <v>0</v>
      </c>
      <c r="DG697" s="107">
        <v>13</v>
      </c>
      <c r="DH697" s="107" t="s">
        <v>7138</v>
      </c>
      <c r="DI697" s="107">
        <v>3.1043500000000002</v>
      </c>
      <c r="DJ697" s="107">
        <v>-0.26840000000000003</v>
      </c>
      <c r="DK697" s="107">
        <v>1.8826099999999999</v>
      </c>
      <c r="DL697" s="107">
        <v>2.15551</v>
      </c>
      <c r="DM697" s="110">
        <v>1.95238</v>
      </c>
      <c r="DN697" s="110">
        <v>0.426039</v>
      </c>
      <c r="DO697" s="110">
        <v>0.47666700000000001</v>
      </c>
      <c r="DP697" s="110">
        <v>0.47809499999999999</v>
      </c>
      <c r="DQ697" s="110">
        <v>0.48148099999999999</v>
      </c>
      <c r="DR697" s="110">
        <v>0.43209900000000001</v>
      </c>
      <c r="DS697" s="110">
        <v>0.54166700000000001</v>
      </c>
      <c r="DT697" s="110">
        <v>0.35714299999999999</v>
      </c>
      <c r="DU697" s="497">
        <v>6.7303500000000002E-2</v>
      </c>
      <c r="DV697" s="497">
        <v>0.58799999999999997</v>
      </c>
      <c r="DW697" s="497">
        <v>-0.21474699999999999</v>
      </c>
      <c r="DX697" s="497">
        <v>7.0000000000000007E-2</v>
      </c>
      <c r="DY697" s="497">
        <v>-0.163077</v>
      </c>
      <c r="DZ697" s="497">
        <v>0.17799999999999999</v>
      </c>
      <c r="EA697" s="288"/>
      <c r="EB697" s="501"/>
      <c r="EC697" s="99"/>
      <c r="ED697" s="99"/>
      <c r="EE697" s="492"/>
      <c r="EF697" s="99"/>
      <c r="EG697" s="99"/>
      <c r="EH697" s="99"/>
      <c r="EI697" s="99"/>
      <c r="EJ697" s="99"/>
      <c r="EK697" s="99"/>
      <c r="EL697" s="99"/>
      <c r="EM697" s="99"/>
      <c r="EN697" s="99"/>
      <c r="EO697" s="99"/>
      <c r="EP697" s="99"/>
      <c r="EQ697" s="99"/>
      <c r="ER697" s="99"/>
      <c r="ES697" s="99"/>
      <c r="ET697" s="99"/>
      <c r="EU697" s="99"/>
      <c r="EV697" s="99"/>
      <c r="EW697" s="99"/>
      <c r="EX697" s="119"/>
      <c r="EY697" s="121">
        <v>0</v>
      </c>
      <c r="EZ697" s="602">
        <v>301</v>
      </c>
      <c r="FA697" s="83">
        <v>13</v>
      </c>
      <c r="FB697" s="126">
        <v>40</v>
      </c>
      <c r="FC697" s="505">
        <v>3.1043500000000002</v>
      </c>
      <c r="FD697" s="505">
        <v>-0.26840000000000003</v>
      </c>
      <c r="FE697" s="116">
        <v>1.8826099999999999</v>
      </c>
      <c r="FF697" s="116">
        <v>2.15551</v>
      </c>
      <c r="FG697" s="116">
        <v>1.95238</v>
      </c>
      <c r="FH697" s="116">
        <v>0.426039</v>
      </c>
      <c r="FI697" s="116" t="s">
        <v>6069</v>
      </c>
      <c r="FJ697" s="116" t="s">
        <v>6070</v>
      </c>
      <c r="FK697" s="116" t="s">
        <v>6071</v>
      </c>
      <c r="FL697" s="116" t="s">
        <v>6072</v>
      </c>
      <c r="FM697" s="116" t="s">
        <v>6073</v>
      </c>
      <c r="FN697" s="116" t="s">
        <v>6074</v>
      </c>
    </row>
    <row r="698" spans="1:171" s="3" customFormat="1" ht="15" customHeight="1" x14ac:dyDescent="0.2">
      <c r="A698" s="188">
        <v>20140716</v>
      </c>
      <c r="B698" s="188">
        <v>5</v>
      </c>
      <c r="C698" s="189">
        <v>32</v>
      </c>
      <c r="D698" s="189">
        <v>2</v>
      </c>
      <c r="E698" s="189">
        <v>7</v>
      </c>
      <c r="F698" s="189">
        <v>10</v>
      </c>
      <c r="G698" s="191">
        <v>1.9</v>
      </c>
      <c r="H698" s="435">
        <v>0</v>
      </c>
      <c r="I698" s="190">
        <v>8530</v>
      </c>
      <c r="J698" s="101" t="s">
        <v>1979</v>
      </c>
      <c r="K698" s="566" t="str">
        <f>IF(B698=2,"Z:\Data\MOOG\HeTao\raw\",IF(B698=5,"Z:\Data\MOOG\Polo\raw\",""))</f>
        <v>Z:\Data\MOOG\Polo\raw\</v>
      </c>
      <c r="L698" s="187" t="s">
        <v>2486</v>
      </c>
      <c r="M698" s="569" t="str">
        <f>IF(NOT(ISERROR(FIND("Training_dt",W698))),"'Plot Psychometric_HH_dt_yuchen'",IF(NOT(ISERROR(FIND("Training",W698))),"'Plot Psychometric_HH'",IF(NOT(ISERROR(FIND("1DAT",W698))),"'Plot Tuning Azimuth_HH'",IF(NOT(ISERROR(FIND("HD_dt",W698))),"'Plot HeadingDiscimination_PSTH_HH_dt_yuchen'",IF(NOT(ISERROR(FIND("HD",W698))),"'Plot HeadingDiscimination_PSTH_HH'",IF(NOT(ISERROR(FIND("MemSac",W698))),"'Memory Saccade Analysis_HH'",IF(NOT(ISERROR(FIND("DelSac",W698))),"'Memory Saccade Analysis_HH'",IF(NOT(ISERROR(FIND("u-stim",W698))),"'Plot Microstim_HH'",""))))))))</f>
        <v>'Memory Saccade Analysis_HH'</v>
      </c>
      <c r="N698" s="573">
        <v>1</v>
      </c>
      <c r="O698" s="584">
        <v>-1</v>
      </c>
      <c r="P698" s="590">
        <v>4</v>
      </c>
      <c r="Q698" s="590">
        <f>IF(B698=2,60,310)</f>
        <v>310</v>
      </c>
      <c r="R698" s="590">
        <v>5</v>
      </c>
      <c r="S698" s="590">
        <f>IF(B698=2,60,-190)</f>
        <v>-190</v>
      </c>
      <c r="T698" s="590">
        <v>1</v>
      </c>
      <c r="U698" s="590">
        <f>IF(Z698&lt;&gt;"",IF(NOT(ISERROR(FIND("SU",Z698))),VALUE(RIGHT(Z698,1))+4,IF(NOT(ISERROR(FIND("MU20",Z698))),20,IF(NOT(ISERROR(FIND("MU21",Z698))),21,IF(NOT(ISERROR(FIND("MU2",Z698))),2,1)))),"")</f>
        <v>5</v>
      </c>
      <c r="V698" s="583"/>
      <c r="W698" s="186" t="s">
        <v>1680</v>
      </c>
      <c r="X698" s="192"/>
      <c r="Y698" s="219">
        <f>IF(NOT(ISERROR(FIND("MU=SU",X698))),1,IF(Z698&lt;&gt;"",IF(NOT(ISERROR(FIND("SU",Z698))),1,0),""))</f>
        <v>1</v>
      </c>
      <c r="Z698" s="217" t="s">
        <v>43</v>
      </c>
      <c r="AA698" s="218">
        <v>4078</v>
      </c>
      <c r="AB698" s="77">
        <v>13.834199999999999</v>
      </c>
      <c r="AC698" s="78" t="s">
        <v>2494</v>
      </c>
      <c r="AD698" s="199"/>
      <c r="AE698" s="91"/>
      <c r="AF698" s="79"/>
      <c r="AG698" s="79"/>
      <c r="AH698" s="80"/>
      <c r="AI698" s="81"/>
      <c r="AJ698" s="81"/>
      <c r="AK698" s="81"/>
      <c r="AL698" s="81"/>
      <c r="AM698" s="503"/>
      <c r="AN698" s="480"/>
      <c r="AO698" s="83"/>
      <c r="AP698" s="83"/>
      <c r="AQ698" s="83"/>
      <c r="AR698" s="84"/>
      <c r="AS698" s="85"/>
      <c r="AT698" s="85"/>
      <c r="AU698" s="85"/>
      <c r="AV698" s="85"/>
      <c r="AW698" s="104"/>
      <c r="AX698" s="86"/>
      <c r="AY698" s="87"/>
      <c r="AZ698" s="87"/>
      <c r="BA698" s="87"/>
      <c r="BB698" s="88"/>
      <c r="BC698" s="89"/>
      <c r="BD698" s="89"/>
      <c r="BE698" s="89"/>
      <c r="BF698" s="89"/>
      <c r="BG698" s="504"/>
      <c r="BH698" s="488"/>
      <c r="BI698" s="251"/>
      <c r="BJ698" s="252"/>
      <c r="BK698" s="252"/>
      <c r="BL698" s="515"/>
      <c r="BM698" s="230"/>
      <c r="BN698" s="230"/>
      <c r="BO698" s="516"/>
      <c r="BP698" s="231"/>
      <c r="BQ698" s="231"/>
      <c r="BR698" s="517"/>
      <c r="BS698" s="232"/>
      <c r="BT698" s="232"/>
      <c r="BU698" s="230"/>
      <c r="BV698" s="230"/>
      <c r="BW698" s="231"/>
      <c r="BX698" s="231"/>
      <c r="BY698" s="232"/>
      <c r="BZ698" s="235"/>
      <c r="CA698" s="257"/>
      <c r="CB698" s="233"/>
      <c r="CC698" s="230"/>
      <c r="CD698" s="230"/>
      <c r="CE698" s="230"/>
      <c r="CF698" s="230"/>
      <c r="CG698" s="230"/>
      <c r="CH698" s="230"/>
      <c r="CI698" s="230"/>
      <c r="CJ698" s="231"/>
      <c r="CK698" s="231"/>
      <c r="CL698" s="231"/>
      <c r="CM698" s="231"/>
      <c r="CN698" s="231"/>
      <c r="CO698" s="231"/>
      <c r="CP698" s="231"/>
      <c r="CQ698" s="231"/>
      <c r="CR698" s="232"/>
      <c r="CS698" s="232"/>
      <c r="CT698" s="232"/>
      <c r="CU698" s="232"/>
      <c r="CV698" s="232"/>
      <c r="CW698" s="232"/>
      <c r="CX698" s="232"/>
      <c r="CY698" s="234"/>
      <c r="CZ698" s="106"/>
      <c r="DA698" s="106"/>
      <c r="DB698" s="106"/>
      <c r="DC698" s="106"/>
      <c r="DD698" s="106"/>
      <c r="DE698" s="498"/>
      <c r="DF698" s="92"/>
      <c r="DG698" s="107"/>
      <c r="DH698" s="107"/>
      <c r="DI698" s="107"/>
      <c r="DJ698" s="107"/>
      <c r="DK698" s="107"/>
      <c r="DL698" s="107"/>
      <c r="DM698" s="110"/>
      <c r="DN698" s="110"/>
      <c r="DO698" s="110"/>
      <c r="DP698" s="110"/>
      <c r="DQ698" s="110"/>
      <c r="DR698" s="110"/>
      <c r="DS698" s="110"/>
      <c r="DT698" s="110"/>
      <c r="DU698" s="497"/>
      <c r="DV698" s="497"/>
      <c r="DW698" s="497"/>
      <c r="DX698" s="497"/>
      <c r="DY698" s="497"/>
      <c r="DZ698" s="497"/>
      <c r="EA698" s="288">
        <v>0.44666600000000001</v>
      </c>
      <c r="EB698" s="501">
        <v>4.7905400000000001E-2</v>
      </c>
      <c r="EC698" s="99">
        <v>0.29400500000000002</v>
      </c>
      <c r="ED698" s="99">
        <v>0.77909799999999996</v>
      </c>
      <c r="EE698" s="99">
        <v>0.81326399999999999</v>
      </c>
      <c r="EF698" s="99">
        <v>0.371199</v>
      </c>
      <c r="EG698" s="99">
        <v>102.003</v>
      </c>
      <c r="EH698" s="99">
        <v>-164.34899999999999</v>
      </c>
      <c r="EI698" s="99">
        <v>173.78299999999999</v>
      </c>
      <c r="EJ698" s="99">
        <v>22.129799999999999</v>
      </c>
      <c r="EK698" s="99">
        <v>-105.22</v>
      </c>
      <c r="EL698" s="99">
        <v>76.585899999999995</v>
      </c>
      <c r="EM698" s="99">
        <v>0.46404099999999998</v>
      </c>
      <c r="EN698" s="99">
        <v>0.61420300000000005</v>
      </c>
      <c r="EO698" s="99">
        <v>0.48921700000000001</v>
      </c>
      <c r="EP698" s="99">
        <v>0.42444500000000002</v>
      </c>
      <c r="EQ698" s="99">
        <v>0.38987500000000003</v>
      </c>
      <c r="ER698" s="99">
        <v>0.47967799999999999</v>
      </c>
      <c r="ES698" s="99">
        <v>0</v>
      </c>
      <c r="ET698" s="99">
        <v>5.3836000000000004</v>
      </c>
      <c r="EU698" s="99">
        <v>1.31325</v>
      </c>
      <c r="EV698" s="99">
        <v>-4.5034999999999998</v>
      </c>
      <c r="EW698" s="99">
        <v>1.21716</v>
      </c>
      <c r="EX698" s="119">
        <v>6.8465299999999996</v>
      </c>
      <c r="EY698" s="121"/>
      <c r="EZ698" s="454"/>
      <c r="FA698" s="83"/>
      <c r="FB698" s="126"/>
      <c r="FC698" s="116"/>
      <c r="FD698" s="116"/>
      <c r="FE698" s="116"/>
      <c r="FF698" s="116"/>
      <c r="FG698" s="116"/>
      <c r="FH698" s="116"/>
      <c r="FI698" s="116"/>
      <c r="FJ698" s="116"/>
      <c r="FK698" s="116"/>
      <c r="FL698" s="116"/>
      <c r="FM698" s="116"/>
      <c r="FN698" s="116"/>
    </row>
    <row r="699" spans="1:171" s="3" customFormat="1" ht="15" customHeight="1" x14ac:dyDescent="0.2">
      <c r="A699" s="188">
        <v>20140718</v>
      </c>
      <c r="B699" s="188">
        <v>5</v>
      </c>
      <c r="C699" s="189">
        <v>33</v>
      </c>
      <c r="D699" s="189">
        <v>2</v>
      </c>
      <c r="E699" s="189">
        <v>8</v>
      </c>
      <c r="F699" s="189">
        <v>12</v>
      </c>
      <c r="G699" s="191">
        <v>2</v>
      </c>
      <c r="H699" s="435">
        <v>0</v>
      </c>
      <c r="I699" s="190">
        <v>5591</v>
      </c>
      <c r="J699" s="101" t="s">
        <v>1979</v>
      </c>
      <c r="K699" s="566" t="str">
        <f>IF(B699=2,"Z:\Data\MOOG\HeTao\raw\",IF(B699=5,"Z:\Data\MOOG\Polo\raw\",""))</f>
        <v>Z:\Data\MOOG\Polo\raw\</v>
      </c>
      <c r="L699" s="187" t="s">
        <v>2487</v>
      </c>
      <c r="M699" s="569" t="str">
        <f>IF(NOT(ISERROR(FIND("Training_dt",W699))),"'Plot Psychometric_HH_dt_yuchen'",IF(NOT(ISERROR(FIND("Training",W699))),"'Plot Psychometric_HH'",IF(NOT(ISERROR(FIND("1DAT",W699))),"'Plot Tuning Azimuth_HH'",IF(NOT(ISERROR(FIND("HD_dt",W699))),"'Plot HeadingDiscimination_PSTH_HH_dt_yuchen'",IF(NOT(ISERROR(FIND("HD",W699))),"'Plot HeadingDiscimination_PSTH_HH'",IF(NOT(ISERROR(FIND("MemSac",W699))),"'Memory Saccade Analysis_HH'",IF(NOT(ISERROR(FIND("DelSac",W699))),"'Memory Saccade Analysis_HH'",IF(NOT(ISERROR(FIND("u-stim",W699))),"'Plot Microstim_HH'",""))))))))</f>
        <v>'Memory Saccade Analysis_HH'</v>
      </c>
      <c r="N699" s="573">
        <v>1</v>
      </c>
      <c r="O699" s="584">
        <v>-1</v>
      </c>
      <c r="P699" s="590">
        <v>4</v>
      </c>
      <c r="Q699" s="590">
        <f>IF(B699=2,60,310)</f>
        <v>310</v>
      </c>
      <c r="R699" s="590">
        <v>5</v>
      </c>
      <c r="S699" s="590">
        <f>IF(B699=2,60,-190)</f>
        <v>-190</v>
      </c>
      <c r="T699" s="590">
        <v>1</v>
      </c>
      <c r="U699" s="590">
        <f>IF(Z699&lt;&gt;"",IF(NOT(ISERROR(FIND("SU",Z699))),VALUE(RIGHT(Z699,1))+4,IF(NOT(ISERROR(FIND("MU20",Z699))),20,IF(NOT(ISERROR(FIND("MU21",Z699))),21,IF(NOT(ISERROR(FIND("MU2",Z699))),2,1)))),"")</f>
        <v>1</v>
      </c>
      <c r="V699" s="583"/>
      <c r="W699" s="186" t="s">
        <v>1680</v>
      </c>
      <c r="X699" s="192"/>
      <c r="Y699" s="219">
        <f>IF(NOT(ISERROR(FIND("MU=SU",X699))),1,IF(Z699&lt;&gt;"",IF(NOT(ISERROR(FIND("SU",Z699))),1,0),""))</f>
        <v>0</v>
      </c>
      <c r="Z699" s="217" t="s">
        <v>7</v>
      </c>
      <c r="AA699" s="218"/>
      <c r="AB699" s="77"/>
      <c r="AC699" s="78"/>
      <c r="AD699" s="199"/>
      <c r="AE699" s="91"/>
      <c r="AF699" s="79"/>
      <c r="AG699" s="79"/>
      <c r="AH699" s="80"/>
      <c r="AI699" s="81"/>
      <c r="AJ699" s="81"/>
      <c r="AK699" s="81"/>
      <c r="AL699" s="81"/>
      <c r="AM699" s="503"/>
      <c r="AN699" s="480"/>
      <c r="AO699" s="83"/>
      <c r="AP699" s="83"/>
      <c r="AQ699" s="83"/>
      <c r="AR699" s="84"/>
      <c r="AS699" s="85"/>
      <c r="AT699" s="85"/>
      <c r="AU699" s="85"/>
      <c r="AV699" s="85"/>
      <c r="AW699" s="104"/>
      <c r="AX699" s="86"/>
      <c r="AY699" s="87"/>
      <c r="AZ699" s="87"/>
      <c r="BA699" s="87"/>
      <c r="BB699" s="88"/>
      <c r="BC699" s="89"/>
      <c r="BD699" s="89"/>
      <c r="BE699" s="89"/>
      <c r="BF699" s="89"/>
      <c r="BG699" s="504"/>
      <c r="BH699" s="488"/>
      <c r="BI699" s="251"/>
      <c r="BJ699" s="252"/>
      <c r="BK699" s="252"/>
      <c r="BL699" s="515"/>
      <c r="BM699" s="230"/>
      <c r="BN699" s="230"/>
      <c r="BO699" s="516"/>
      <c r="BP699" s="231"/>
      <c r="BQ699" s="231"/>
      <c r="BR699" s="517"/>
      <c r="BS699" s="232"/>
      <c r="BT699" s="232"/>
      <c r="BU699" s="230"/>
      <c r="BV699" s="230"/>
      <c r="BW699" s="231"/>
      <c r="BX699" s="231"/>
      <c r="BY699" s="232"/>
      <c r="BZ699" s="235"/>
      <c r="CA699" s="257"/>
      <c r="CB699" s="233"/>
      <c r="CC699" s="230"/>
      <c r="CD699" s="230"/>
      <c r="CE699" s="230"/>
      <c r="CF699" s="230"/>
      <c r="CG699" s="230"/>
      <c r="CH699" s="230"/>
      <c r="CI699" s="230"/>
      <c r="CJ699" s="231"/>
      <c r="CK699" s="231"/>
      <c r="CL699" s="231"/>
      <c r="CM699" s="231"/>
      <c r="CN699" s="231"/>
      <c r="CO699" s="231"/>
      <c r="CP699" s="231"/>
      <c r="CQ699" s="231"/>
      <c r="CR699" s="232"/>
      <c r="CS699" s="232"/>
      <c r="CT699" s="232"/>
      <c r="CU699" s="232"/>
      <c r="CV699" s="232"/>
      <c r="CW699" s="232"/>
      <c r="CX699" s="232"/>
      <c r="CY699" s="234"/>
      <c r="CZ699" s="106"/>
      <c r="DA699" s="106"/>
      <c r="DB699" s="106"/>
      <c r="DC699" s="106"/>
      <c r="DD699" s="106"/>
      <c r="DE699" s="498"/>
      <c r="DF699" s="92"/>
      <c r="DG699" s="107"/>
      <c r="DH699" s="107"/>
      <c r="DI699" s="107"/>
      <c r="DJ699" s="107"/>
      <c r="DK699" s="107"/>
      <c r="DL699" s="107"/>
      <c r="DM699" s="110"/>
      <c r="DN699" s="110"/>
      <c r="DO699" s="110"/>
      <c r="DP699" s="110"/>
      <c r="DQ699" s="110"/>
      <c r="DR699" s="110"/>
      <c r="DS699" s="110"/>
      <c r="DT699" s="110"/>
      <c r="DU699" s="497"/>
      <c r="DV699" s="497"/>
      <c r="DW699" s="497"/>
      <c r="DX699" s="497"/>
      <c r="DY699" s="497"/>
      <c r="DZ699" s="497"/>
      <c r="EA699" s="288">
        <v>0.81023500000000004</v>
      </c>
      <c r="EB699" s="501">
        <v>0.659937</v>
      </c>
      <c r="EC699" s="99">
        <v>3.1623900000000003E-2</v>
      </c>
      <c r="ED699" s="99">
        <v>8.8237099999999999E-2</v>
      </c>
      <c r="EE699" s="99">
        <v>0.20338899999999999</v>
      </c>
      <c r="EF699" s="99">
        <v>0.55270900000000001</v>
      </c>
      <c r="EG699" s="99">
        <v>-159.13200000000001</v>
      </c>
      <c r="EH699" s="99">
        <v>107.977</v>
      </c>
      <c r="EI699" s="99">
        <v>104.96899999999999</v>
      </c>
      <c r="EJ699" s="99">
        <v>97.988200000000006</v>
      </c>
      <c r="EK699" s="99">
        <v>113.31399999999999</v>
      </c>
      <c r="EL699" s="99">
        <v>-58.607500000000002</v>
      </c>
      <c r="EM699" s="99">
        <v>0.330175</v>
      </c>
      <c r="EN699" s="99">
        <v>0.34720400000000001</v>
      </c>
      <c r="EO699" s="99">
        <v>0.49183900000000003</v>
      </c>
      <c r="EP699" s="99">
        <v>0.44494899999999998</v>
      </c>
      <c r="EQ699" s="99">
        <v>0.45890199999999998</v>
      </c>
      <c r="ER699" s="99">
        <v>0.36741299999999999</v>
      </c>
      <c r="ES699" s="99">
        <v>0</v>
      </c>
      <c r="ET699" s="99">
        <v>2.6260599999999998</v>
      </c>
      <c r="EU699" s="99">
        <v>2.2579199999999999</v>
      </c>
      <c r="EV699" s="99">
        <v>2.7863600000000002</v>
      </c>
      <c r="EW699" s="99">
        <v>3.8282799999999999</v>
      </c>
      <c r="EX699" s="119">
        <v>2.8810799999999999</v>
      </c>
      <c r="EY699" s="121"/>
      <c r="EZ699" s="454"/>
      <c r="FA699" s="83"/>
      <c r="FB699" s="126"/>
      <c r="FC699" s="116"/>
      <c r="FD699" s="116"/>
      <c r="FE699" s="116"/>
      <c r="FF699" s="116"/>
      <c r="FG699" s="116"/>
      <c r="FH699" s="116"/>
      <c r="FI699" s="116"/>
      <c r="FJ699" s="116"/>
      <c r="FK699" s="116"/>
      <c r="FL699" s="116"/>
      <c r="FM699" s="116"/>
      <c r="FN699" s="116"/>
    </row>
    <row r="700" spans="1:171" s="3" customFormat="1" ht="15" customHeight="1" x14ac:dyDescent="0.2">
      <c r="A700" s="188">
        <v>20140718</v>
      </c>
      <c r="B700" s="188">
        <v>5</v>
      </c>
      <c r="C700" s="189">
        <v>33</v>
      </c>
      <c r="D700" s="189">
        <v>2</v>
      </c>
      <c r="E700" s="189">
        <v>8</v>
      </c>
      <c r="F700" s="189">
        <v>12</v>
      </c>
      <c r="G700" s="191">
        <v>2</v>
      </c>
      <c r="H700" s="435">
        <v>0</v>
      </c>
      <c r="I700" s="190">
        <v>6047</v>
      </c>
      <c r="J700" s="101" t="s">
        <v>1979</v>
      </c>
      <c r="K700" s="566" t="str">
        <f>IF(B700=2,"Z:\Data\MOOG\HeTao\raw\",IF(B700=5,"Z:\Data\MOOG\Polo\raw\",""))</f>
        <v>Z:\Data\MOOG\Polo\raw\</v>
      </c>
      <c r="L700" s="187" t="s">
        <v>2488</v>
      </c>
      <c r="M700" s="569" t="str">
        <f>IF(NOT(ISERROR(FIND("Training_dt",W700))),"'Plot Psychometric_HH_dt_yuchen'",IF(NOT(ISERROR(FIND("Training",W700))),"'Plot Psychometric_HH'",IF(NOT(ISERROR(FIND("1DAT",W700))),"'Plot Tuning Azimuth_HH'",IF(NOT(ISERROR(FIND("HD_dt",W700))),"'Plot HeadingDiscimination_PSTH_HH_dt_yuchen'",IF(NOT(ISERROR(FIND("HD",W700))),"'Plot HeadingDiscimination_PSTH_HH'",IF(NOT(ISERROR(FIND("MemSac",W700))),"'Memory Saccade Analysis_HH'",IF(NOT(ISERROR(FIND("DelSac",W700))),"'Memory Saccade Analysis_HH'",IF(NOT(ISERROR(FIND("u-stim",W700))),"'Plot Microstim_HH'",""))))))))</f>
        <v>'Memory Saccade Analysis_HH'</v>
      </c>
      <c r="N700" s="573">
        <v>1</v>
      </c>
      <c r="O700" s="584">
        <v>-1</v>
      </c>
      <c r="P700" s="590">
        <v>4</v>
      </c>
      <c r="Q700" s="590">
        <f>IF(B700=2,60,310)</f>
        <v>310</v>
      </c>
      <c r="R700" s="590">
        <v>5</v>
      </c>
      <c r="S700" s="590">
        <f>IF(B700=2,60,-190)</f>
        <v>-190</v>
      </c>
      <c r="T700" s="590">
        <v>1</v>
      </c>
      <c r="U700" s="590">
        <f>IF(Z700&lt;&gt;"",IF(NOT(ISERROR(FIND("SU",Z700))),VALUE(RIGHT(Z700,1))+4,IF(NOT(ISERROR(FIND("MU20",Z700))),20,IF(NOT(ISERROR(FIND("MU21",Z700))),21,IF(NOT(ISERROR(FIND("MU2",Z700))),2,1)))),"")</f>
        <v>1</v>
      </c>
      <c r="V700" s="583"/>
      <c r="W700" s="186" t="s">
        <v>1680</v>
      </c>
      <c r="X700" s="192"/>
      <c r="Y700" s="219">
        <f>IF(NOT(ISERROR(FIND("MU=SU",X700))),1,IF(Z700&lt;&gt;"",IF(NOT(ISERROR(FIND("SU",Z700))),1,0),""))</f>
        <v>0</v>
      </c>
      <c r="Z700" s="217" t="s">
        <v>7</v>
      </c>
      <c r="AA700" s="218"/>
      <c r="AB700" s="77"/>
      <c r="AC700" s="78"/>
      <c r="AD700" s="199"/>
      <c r="AE700" s="91"/>
      <c r="AF700" s="79"/>
      <c r="AG700" s="79"/>
      <c r="AH700" s="80"/>
      <c r="AI700" s="81"/>
      <c r="AJ700" s="81"/>
      <c r="AK700" s="81"/>
      <c r="AL700" s="81"/>
      <c r="AM700" s="503"/>
      <c r="AN700" s="480"/>
      <c r="AO700" s="83"/>
      <c r="AP700" s="83"/>
      <c r="AQ700" s="83"/>
      <c r="AR700" s="84"/>
      <c r="AS700" s="85"/>
      <c r="AT700" s="85"/>
      <c r="AU700" s="85"/>
      <c r="AV700" s="85"/>
      <c r="AW700" s="104"/>
      <c r="AX700" s="86"/>
      <c r="AY700" s="87"/>
      <c r="AZ700" s="87"/>
      <c r="BA700" s="87"/>
      <c r="BB700" s="88"/>
      <c r="BC700" s="89"/>
      <c r="BD700" s="89"/>
      <c r="BE700" s="89"/>
      <c r="BF700" s="89"/>
      <c r="BG700" s="504"/>
      <c r="BH700" s="488"/>
      <c r="BI700" s="251"/>
      <c r="BJ700" s="252"/>
      <c r="BK700" s="252"/>
      <c r="BL700" s="515"/>
      <c r="BM700" s="230"/>
      <c r="BN700" s="230"/>
      <c r="BO700" s="516"/>
      <c r="BP700" s="231"/>
      <c r="BQ700" s="231"/>
      <c r="BR700" s="517"/>
      <c r="BS700" s="232"/>
      <c r="BT700" s="232"/>
      <c r="BU700" s="230"/>
      <c r="BV700" s="230"/>
      <c r="BW700" s="231"/>
      <c r="BX700" s="231"/>
      <c r="BY700" s="232"/>
      <c r="BZ700" s="235"/>
      <c r="CA700" s="257"/>
      <c r="CB700" s="233"/>
      <c r="CC700" s="230"/>
      <c r="CD700" s="230"/>
      <c r="CE700" s="230"/>
      <c r="CF700" s="230"/>
      <c r="CG700" s="230"/>
      <c r="CH700" s="230"/>
      <c r="CI700" s="230"/>
      <c r="CJ700" s="231"/>
      <c r="CK700" s="231"/>
      <c r="CL700" s="231"/>
      <c r="CM700" s="231"/>
      <c r="CN700" s="231"/>
      <c r="CO700" s="231"/>
      <c r="CP700" s="231"/>
      <c r="CQ700" s="231"/>
      <c r="CR700" s="232"/>
      <c r="CS700" s="232"/>
      <c r="CT700" s="232"/>
      <c r="CU700" s="232"/>
      <c r="CV700" s="232"/>
      <c r="CW700" s="232"/>
      <c r="CX700" s="232"/>
      <c r="CY700" s="234"/>
      <c r="CZ700" s="106"/>
      <c r="DA700" s="106"/>
      <c r="DB700" s="106"/>
      <c r="DC700" s="106"/>
      <c r="DD700" s="106"/>
      <c r="DE700" s="498"/>
      <c r="DF700" s="92"/>
      <c r="DG700" s="107"/>
      <c r="DH700" s="107"/>
      <c r="DI700" s="107"/>
      <c r="DJ700" s="107"/>
      <c r="DK700" s="107"/>
      <c r="DL700" s="107"/>
      <c r="DM700" s="110"/>
      <c r="DN700" s="110"/>
      <c r="DO700" s="110"/>
      <c r="DP700" s="110"/>
      <c r="DQ700" s="110"/>
      <c r="DR700" s="110"/>
      <c r="DS700" s="110"/>
      <c r="DT700" s="110"/>
      <c r="DU700" s="497"/>
      <c r="DV700" s="497"/>
      <c r="DW700" s="497"/>
      <c r="DX700" s="497"/>
      <c r="DY700" s="497"/>
      <c r="DZ700" s="497"/>
      <c r="EA700" s="288">
        <v>0.99242900000000001</v>
      </c>
      <c r="EB700" s="501">
        <v>5.69963E-2</v>
      </c>
      <c r="EC700" s="99">
        <v>0.32299099999999997</v>
      </c>
      <c r="ED700" s="99">
        <v>3.4702900000000002E-2</v>
      </c>
      <c r="EE700" s="99">
        <v>0.25898300000000002</v>
      </c>
      <c r="EF700" s="501">
        <v>2.2640700000000002E-5</v>
      </c>
      <c r="EG700" s="99">
        <v>-8.1301000000000005</v>
      </c>
      <c r="EH700" s="99">
        <v>62.204799999999999</v>
      </c>
      <c r="EI700" s="99">
        <v>121.587</v>
      </c>
      <c r="EJ700" s="99">
        <v>131.887</v>
      </c>
      <c r="EK700" s="99">
        <v>111.143</v>
      </c>
      <c r="EL700" s="99">
        <v>-39.523200000000003</v>
      </c>
      <c r="EM700" s="99">
        <v>0.217055</v>
      </c>
      <c r="EN700" s="99">
        <v>0.513262</v>
      </c>
      <c r="EO700" s="99">
        <v>0.43625900000000001</v>
      </c>
      <c r="EP700" s="99">
        <v>0.49554399999999998</v>
      </c>
      <c r="EQ700" s="99">
        <v>0.45079799999999998</v>
      </c>
      <c r="ER700" s="99">
        <v>0.64012500000000006</v>
      </c>
      <c r="ES700" s="99">
        <v>0</v>
      </c>
      <c r="ET700" s="99">
        <v>4.2918000000000003</v>
      </c>
      <c r="EU700" s="99">
        <v>1.48552</v>
      </c>
      <c r="EV700" s="99">
        <v>1.94</v>
      </c>
      <c r="EW700" s="99">
        <v>1.82331</v>
      </c>
      <c r="EX700" s="119">
        <v>5.7616699999999996</v>
      </c>
      <c r="EY700" s="121"/>
      <c r="EZ700" s="454"/>
      <c r="FA700" s="83"/>
      <c r="FB700" s="126"/>
      <c r="FC700" s="116"/>
      <c r="FD700" s="116"/>
      <c r="FE700" s="116"/>
      <c r="FF700" s="116"/>
      <c r="FG700" s="116"/>
      <c r="FH700" s="116"/>
      <c r="FI700" s="116"/>
      <c r="FJ700" s="116"/>
      <c r="FK700" s="116"/>
      <c r="FL700" s="116"/>
      <c r="FM700" s="116"/>
      <c r="FN700" s="116"/>
    </row>
    <row r="701" spans="1:171" s="3" customFormat="1" ht="15" customHeight="1" x14ac:dyDescent="0.2">
      <c r="A701" s="188">
        <v>20140718</v>
      </c>
      <c r="B701" s="188">
        <v>5</v>
      </c>
      <c r="C701" s="189">
        <v>33</v>
      </c>
      <c r="D701" s="189">
        <v>2</v>
      </c>
      <c r="E701" s="189">
        <v>8</v>
      </c>
      <c r="F701" s="189">
        <v>12</v>
      </c>
      <c r="G701" s="191">
        <v>2</v>
      </c>
      <c r="H701" s="435">
        <v>0</v>
      </c>
      <c r="I701" s="190">
        <v>10943</v>
      </c>
      <c r="J701" s="101" t="s">
        <v>2316</v>
      </c>
      <c r="K701" s="566" t="str">
        <f>IF(B701=2,"Z:\Data\MOOG\HeTao\raw\",IF(B701=5,"Z:\Data\MOOG\Polo\raw\",""))</f>
        <v>Z:\Data\MOOG\Polo\raw\</v>
      </c>
      <c r="L701" s="187" t="s">
        <v>2489</v>
      </c>
      <c r="M701" s="569" t="str">
        <f>IF(NOT(ISERROR(FIND("Training_dt",W701))),"'Plot Psychometric_HH_dt_yuchen'",IF(NOT(ISERROR(FIND("Training",W701))),"'Plot Psychometric_HH'",IF(NOT(ISERROR(FIND("1DAT",W701))),"'Plot Tuning Azimuth_HH'",IF(NOT(ISERROR(FIND("HD_dt",W701))),"'Plot HeadingDiscimination_PSTH_HH_dt_yuchen'",IF(NOT(ISERROR(FIND("HD",W701))),"'Plot HeadingDiscimination_PSTH_HH'",IF(NOT(ISERROR(FIND("MemSac",W701))),"'Memory Saccade Analysis_HH'",IF(NOT(ISERROR(FIND("DelSac",W701))),"'Memory Saccade Analysis_HH'",IF(NOT(ISERROR(FIND("u-stim",W701))),"'Plot Microstim_HH'",""))))))))</f>
        <v>'Plot Tuning Azimuth_HH'</v>
      </c>
      <c r="N701" s="573">
        <v>1</v>
      </c>
      <c r="O701" s="584">
        <v>-1</v>
      </c>
      <c r="P701" s="590">
        <v>4</v>
      </c>
      <c r="Q701" s="590">
        <f>IF(B701=2,60,310)</f>
        <v>310</v>
      </c>
      <c r="R701" s="590">
        <v>5</v>
      </c>
      <c r="S701" s="590">
        <f>IF(B701=2,60,-190)</f>
        <v>-190</v>
      </c>
      <c r="T701" s="590">
        <v>1</v>
      </c>
      <c r="U701" s="590">
        <f>IF(Z701&lt;&gt;"",IF(NOT(ISERROR(FIND("SU",Z701))),VALUE(RIGHT(Z701,1))+4,IF(NOT(ISERROR(FIND("MU20",Z701))),20,IF(NOT(ISERROR(FIND("MU21",Z701))),21,IF(NOT(ISERROR(FIND("MU2",Z701))),2,1)))),"")</f>
        <v>1</v>
      </c>
      <c r="V701" s="583"/>
      <c r="W701" s="186" t="s">
        <v>2222</v>
      </c>
      <c r="X701" s="192"/>
      <c r="Y701" s="219">
        <f>IF(NOT(ISERROR(FIND("MU=SU",X701))),1,IF(Z701&lt;&gt;"",IF(NOT(ISERROR(FIND("SU",Z701))),1,0),""))</f>
        <v>0</v>
      </c>
      <c r="Z701" s="217" t="s">
        <v>7</v>
      </c>
      <c r="AA701" s="218"/>
      <c r="AB701" s="77"/>
      <c r="AC701" s="78"/>
      <c r="AD701" s="199" t="s">
        <v>2492</v>
      </c>
      <c r="AE701" s="91">
        <v>-115.852</v>
      </c>
      <c r="AF701" s="79">
        <v>0.547786</v>
      </c>
      <c r="AG701" s="79">
        <v>0.4713</v>
      </c>
      <c r="AH701" s="80">
        <v>5.0364900000000002E-3</v>
      </c>
      <c r="AI701" s="81">
        <v>-2.7341500000000001</v>
      </c>
      <c r="AJ701" s="81">
        <v>-0.92026399999999997</v>
      </c>
      <c r="AK701" s="81">
        <v>-115.84699999999999</v>
      </c>
      <c r="AL701" s="81">
        <v>91.791200000000003</v>
      </c>
      <c r="AM701" s="503" t="s">
        <v>4576</v>
      </c>
      <c r="AN701" s="480" t="s">
        <v>4577</v>
      </c>
      <c r="AO701" s="83">
        <v>121.52</v>
      </c>
      <c r="AP701" s="83">
        <v>0.43110399999999999</v>
      </c>
      <c r="AQ701" s="83">
        <v>0.60259799999999997</v>
      </c>
      <c r="AR701" s="84">
        <v>0.29006100000000001</v>
      </c>
      <c r="AS701" s="85">
        <v>0.39047500000000002</v>
      </c>
      <c r="AT701" s="85">
        <v>1.5531699999999999</v>
      </c>
      <c r="AU701" s="85" t="s">
        <v>1615</v>
      </c>
      <c r="AV701" s="85" t="s">
        <v>1615</v>
      </c>
      <c r="AW701" s="104" t="s">
        <v>4578</v>
      </c>
      <c r="AX701" s="86" t="s">
        <v>4579</v>
      </c>
      <c r="AY701" s="87" t="s">
        <v>1615</v>
      </c>
      <c r="AZ701" s="87" t="s">
        <v>1615</v>
      </c>
      <c r="BA701" s="87" t="s">
        <v>1615</v>
      </c>
      <c r="BB701" s="88" t="s">
        <v>1615</v>
      </c>
      <c r="BC701" s="89" t="s">
        <v>1615</v>
      </c>
      <c r="BD701" s="89" t="s">
        <v>1615</v>
      </c>
      <c r="BE701" s="89" t="s">
        <v>1615</v>
      </c>
      <c r="BF701" s="89" t="s">
        <v>1615</v>
      </c>
      <c r="BG701" s="504" t="s">
        <v>1615</v>
      </c>
      <c r="BH701" s="488" t="s">
        <v>1615</v>
      </c>
      <c r="BI701" s="251" t="s">
        <v>1243</v>
      </c>
      <c r="BJ701" s="252"/>
      <c r="BK701" s="252"/>
      <c r="BL701" s="259"/>
      <c r="BM701" s="230"/>
      <c r="BN701" s="230"/>
      <c r="BO701" s="261"/>
      <c r="BP701" s="231"/>
      <c r="BQ701" s="231"/>
      <c r="BR701" s="263"/>
      <c r="BS701" s="232"/>
      <c r="BT701" s="232"/>
      <c r="BU701" s="230"/>
      <c r="BV701" s="230"/>
      <c r="BW701" s="231"/>
      <c r="BX701" s="231"/>
      <c r="BY701" s="232"/>
      <c r="BZ701" s="235"/>
      <c r="CA701" s="257"/>
      <c r="CB701" s="233"/>
      <c r="CC701" s="230"/>
      <c r="CD701" s="230"/>
      <c r="CE701" s="230"/>
      <c r="CF701" s="230"/>
      <c r="CG701" s="230"/>
      <c r="CH701" s="230"/>
      <c r="CI701" s="230"/>
      <c r="CJ701" s="231"/>
      <c r="CK701" s="231"/>
      <c r="CL701" s="231"/>
      <c r="CM701" s="231"/>
      <c r="CN701" s="231"/>
      <c r="CO701" s="231"/>
      <c r="CP701" s="231"/>
      <c r="CQ701" s="231"/>
      <c r="CR701" s="232"/>
      <c r="CS701" s="232"/>
      <c r="CT701" s="232"/>
      <c r="CU701" s="232"/>
      <c r="CV701" s="232"/>
      <c r="CW701" s="232"/>
      <c r="CX701" s="232"/>
      <c r="CY701" s="234"/>
      <c r="CZ701" s="106"/>
      <c r="DA701" s="106"/>
      <c r="DB701" s="106"/>
      <c r="DC701" s="106"/>
      <c r="DD701" s="106"/>
      <c r="DE701" s="498"/>
      <c r="DF701" s="92"/>
      <c r="DG701" s="107"/>
      <c r="DH701" s="107"/>
      <c r="DI701" s="107"/>
      <c r="DJ701" s="107"/>
      <c r="DK701" s="107"/>
      <c r="DL701" s="107"/>
      <c r="DM701" s="110"/>
      <c r="DN701" s="110"/>
      <c r="DO701" s="110"/>
      <c r="DP701" s="110"/>
      <c r="DQ701" s="110"/>
      <c r="DR701" s="110"/>
      <c r="DS701" s="110"/>
      <c r="DT701" s="110"/>
      <c r="DU701" s="497"/>
      <c r="DV701" s="497"/>
      <c r="DW701" s="497"/>
      <c r="DX701" s="497"/>
      <c r="DY701" s="497"/>
      <c r="DZ701" s="497"/>
      <c r="EA701" s="288"/>
      <c r="EB701" s="501"/>
      <c r="EC701" s="99"/>
      <c r="ED701" s="99"/>
      <c r="EE701" s="99"/>
      <c r="EF701" s="99"/>
      <c r="EG701" s="99"/>
      <c r="EH701" s="99"/>
      <c r="EI701" s="99"/>
      <c r="EJ701" s="99"/>
      <c r="EK701" s="99"/>
      <c r="EL701" s="99"/>
      <c r="EM701" s="99"/>
      <c r="EN701" s="99"/>
      <c r="EO701" s="99"/>
      <c r="EP701" s="99"/>
      <c r="EQ701" s="99"/>
      <c r="ER701" s="99"/>
      <c r="ES701" s="99"/>
      <c r="ET701" s="99"/>
      <c r="EU701" s="99"/>
      <c r="EV701" s="99"/>
      <c r="EW701" s="99"/>
      <c r="EX701" s="119"/>
      <c r="EY701" s="121"/>
      <c r="EZ701" s="454"/>
      <c r="FA701" s="83"/>
      <c r="FB701" s="126"/>
      <c r="FC701" s="116"/>
      <c r="FD701" s="116"/>
      <c r="FE701" s="116"/>
      <c r="FF701" s="116"/>
      <c r="FG701" s="116"/>
      <c r="FH701" s="116"/>
      <c r="FI701" s="116"/>
      <c r="FJ701" s="116"/>
      <c r="FK701" s="116"/>
      <c r="FL701" s="116"/>
      <c r="FM701" s="116"/>
      <c r="FN701" s="116"/>
    </row>
    <row r="702" spans="1:171" s="3" customFormat="1" ht="15" customHeight="1" x14ac:dyDescent="0.2">
      <c r="A702" s="188">
        <v>20140718</v>
      </c>
      <c r="B702" s="188">
        <v>5</v>
      </c>
      <c r="C702" s="189">
        <v>33</v>
      </c>
      <c r="D702" s="189">
        <v>2</v>
      </c>
      <c r="E702" s="189">
        <v>8</v>
      </c>
      <c r="F702" s="189">
        <v>12</v>
      </c>
      <c r="G702" s="191">
        <v>2</v>
      </c>
      <c r="H702" s="435">
        <v>0</v>
      </c>
      <c r="I702" s="190">
        <v>11139</v>
      </c>
      <c r="J702" s="101" t="s">
        <v>2316</v>
      </c>
      <c r="K702" s="566" t="str">
        <f>IF(B702=2,"Z:\Data\MOOG\HeTao\raw\",IF(B702=5,"Z:\Data\MOOG\Polo\raw\",""))</f>
        <v>Z:\Data\MOOG\Polo\raw\</v>
      </c>
      <c r="L702" s="187" t="s">
        <v>2490</v>
      </c>
      <c r="M702" s="569" t="str">
        <f>IF(NOT(ISERROR(FIND("Training_dt",W702))),"'Plot Psychometric_HH_dt_yuchen'",IF(NOT(ISERROR(FIND("Training",W702))),"'Plot Psychometric_HH'",IF(NOT(ISERROR(FIND("1DAT",W702))),"'Plot Tuning Azimuth_HH'",IF(NOT(ISERROR(FIND("HD_dt",W702))),"'Plot HeadingDiscimination_PSTH_HH_dt_yuchen'",IF(NOT(ISERROR(FIND("HD",W702))),"'Plot HeadingDiscimination_PSTH_HH'",IF(NOT(ISERROR(FIND("MemSac",W702))),"'Memory Saccade Analysis_HH'",IF(NOT(ISERROR(FIND("DelSac",W702))),"'Memory Saccade Analysis_HH'",IF(NOT(ISERROR(FIND("u-stim",W702))),"'Plot Microstim_HH'",""))))))))</f>
        <v>'Plot Tuning Azimuth_HH'</v>
      </c>
      <c r="N702" s="573">
        <v>1</v>
      </c>
      <c r="O702" s="584">
        <v>-1</v>
      </c>
      <c r="P702" s="590">
        <v>4</v>
      </c>
      <c r="Q702" s="590">
        <f>IF(B702=2,60,310)</f>
        <v>310</v>
      </c>
      <c r="R702" s="590">
        <v>5</v>
      </c>
      <c r="S702" s="590">
        <f>IF(B702=2,60,-190)</f>
        <v>-190</v>
      </c>
      <c r="T702" s="590">
        <v>1</v>
      </c>
      <c r="U702" s="590">
        <f>IF(Z702&lt;&gt;"",IF(NOT(ISERROR(FIND("SU",Z702))),VALUE(RIGHT(Z702,1))+4,IF(NOT(ISERROR(FIND("MU20",Z702))),20,IF(NOT(ISERROR(FIND("MU21",Z702))),21,IF(NOT(ISERROR(FIND("MU2",Z702))),2,1)))),"")</f>
        <v>1</v>
      </c>
      <c r="V702" s="583"/>
      <c r="W702" s="186" t="s">
        <v>2222</v>
      </c>
      <c r="X702" s="192"/>
      <c r="Y702" s="219">
        <f>IF(NOT(ISERROR(FIND("MU=SU",X702))),1,IF(Z702&lt;&gt;"",IF(NOT(ISERROR(FIND("SU",Z702))),1,0),""))</f>
        <v>0</v>
      </c>
      <c r="Z702" s="217" t="s">
        <v>7</v>
      </c>
      <c r="AA702" s="218"/>
      <c r="AB702" s="77"/>
      <c r="AC702" s="78"/>
      <c r="AD702" s="199"/>
      <c r="AE702" s="91">
        <v>-137.00200000000001</v>
      </c>
      <c r="AF702" s="79">
        <v>0.48941000000000001</v>
      </c>
      <c r="AG702" s="79">
        <v>7.1111599999999997E-2</v>
      </c>
      <c r="AH702" s="80">
        <v>0.47666599999999998</v>
      </c>
      <c r="AI702" s="81">
        <v>0</v>
      </c>
      <c r="AJ702" s="81">
        <v>-0.65561000000000003</v>
      </c>
      <c r="AK702" s="81" t="s">
        <v>1615</v>
      </c>
      <c r="AL702" s="81" t="s">
        <v>1615</v>
      </c>
      <c r="AM702" s="503" t="s">
        <v>4580</v>
      </c>
      <c r="AN702" s="480" t="s">
        <v>4581</v>
      </c>
      <c r="AO702" s="83">
        <v>87.6233</v>
      </c>
      <c r="AP702" s="83">
        <v>0.80354899999999996</v>
      </c>
      <c r="AQ702" s="83">
        <v>0.660856</v>
      </c>
      <c r="AR702" s="84">
        <v>6.6760299999999997E-10</v>
      </c>
      <c r="AS702" s="85">
        <v>3.7341500000000001</v>
      </c>
      <c r="AT702" s="85">
        <v>5.5895299999999999</v>
      </c>
      <c r="AU702" s="85">
        <v>85.231099999999998</v>
      </c>
      <c r="AV702" s="85">
        <v>141.75899999999999</v>
      </c>
      <c r="AW702" s="104" t="s">
        <v>4582</v>
      </c>
      <c r="AX702" s="86" t="s">
        <v>4583</v>
      </c>
      <c r="AY702" s="87">
        <v>76.410600000000002</v>
      </c>
      <c r="AZ702" s="87">
        <v>0.83200499999999999</v>
      </c>
      <c r="BA702" s="87">
        <v>0.61677999999999999</v>
      </c>
      <c r="BB702" s="88">
        <v>5.4778499999999997E-12</v>
      </c>
      <c r="BC702" s="89">
        <v>10.5685</v>
      </c>
      <c r="BD702" s="89">
        <v>8.9148300000000003</v>
      </c>
      <c r="BE702" s="89">
        <v>68.942700000000002</v>
      </c>
      <c r="BF702" s="89">
        <v>145.83199999999999</v>
      </c>
      <c r="BG702" s="504" t="s">
        <v>4584</v>
      </c>
      <c r="BH702" s="488" t="s">
        <v>4585</v>
      </c>
      <c r="BI702" s="251" t="s">
        <v>1243</v>
      </c>
      <c r="BJ702" s="252"/>
      <c r="BK702" s="252"/>
      <c r="BL702" s="259"/>
      <c r="BM702" s="230"/>
      <c r="BN702" s="230"/>
      <c r="BO702" s="261"/>
      <c r="BP702" s="231"/>
      <c r="BQ702" s="231"/>
      <c r="BR702" s="263"/>
      <c r="BS702" s="232"/>
      <c r="BT702" s="232"/>
      <c r="BU702" s="230"/>
      <c r="BV702" s="230"/>
      <c r="BW702" s="231"/>
      <c r="BX702" s="231"/>
      <c r="BY702" s="232"/>
      <c r="BZ702" s="235"/>
      <c r="CA702" s="257"/>
      <c r="CB702" s="233"/>
      <c r="CC702" s="230"/>
      <c r="CD702" s="230"/>
      <c r="CE702" s="230"/>
      <c r="CF702" s="230"/>
      <c r="CG702" s="230"/>
      <c r="CH702" s="230"/>
      <c r="CI702" s="230"/>
      <c r="CJ702" s="231"/>
      <c r="CK702" s="231"/>
      <c r="CL702" s="231"/>
      <c r="CM702" s="231"/>
      <c r="CN702" s="231"/>
      <c r="CO702" s="231"/>
      <c r="CP702" s="231"/>
      <c r="CQ702" s="231"/>
      <c r="CR702" s="232"/>
      <c r="CS702" s="232"/>
      <c r="CT702" s="232"/>
      <c r="CU702" s="232"/>
      <c r="CV702" s="232"/>
      <c r="CW702" s="232"/>
      <c r="CX702" s="232"/>
      <c r="CY702" s="234"/>
      <c r="CZ702" s="106"/>
      <c r="DA702" s="106"/>
      <c r="DB702" s="106"/>
      <c r="DC702" s="106"/>
      <c r="DD702" s="106"/>
      <c r="DE702" s="498"/>
      <c r="DF702" s="92"/>
      <c r="DG702" s="107"/>
      <c r="DH702" s="107"/>
      <c r="DI702" s="107"/>
      <c r="DJ702" s="107"/>
      <c r="DK702" s="107"/>
      <c r="DL702" s="107"/>
      <c r="DM702" s="110"/>
      <c r="DN702" s="110"/>
      <c r="DO702" s="110"/>
      <c r="DP702" s="110"/>
      <c r="DQ702" s="110"/>
      <c r="DR702" s="110"/>
      <c r="DS702" s="110"/>
      <c r="DT702" s="110"/>
      <c r="DU702" s="497"/>
      <c r="DV702" s="497"/>
      <c r="DW702" s="497"/>
      <c r="DX702" s="497"/>
      <c r="DY702" s="497"/>
      <c r="DZ702" s="497"/>
      <c r="EA702" s="288"/>
      <c r="EB702" s="501"/>
      <c r="EC702" s="99"/>
      <c r="ED702" s="99"/>
      <c r="EE702" s="99"/>
      <c r="EF702" s="99"/>
      <c r="EG702" s="99"/>
      <c r="EH702" s="99"/>
      <c r="EI702" s="99"/>
      <c r="EJ702" s="99"/>
      <c r="EK702" s="99"/>
      <c r="EL702" s="99"/>
      <c r="EM702" s="99"/>
      <c r="EN702" s="99"/>
      <c r="EO702" s="99"/>
      <c r="EP702" s="99"/>
      <c r="EQ702" s="99"/>
      <c r="ER702" s="99"/>
      <c r="ES702" s="99"/>
      <c r="ET702" s="99"/>
      <c r="EU702" s="99"/>
      <c r="EV702" s="99"/>
      <c r="EW702" s="99"/>
      <c r="EX702" s="119"/>
      <c r="EY702" s="121"/>
      <c r="EZ702" s="454"/>
      <c r="FA702" s="83"/>
      <c r="FB702" s="126"/>
      <c r="FC702" s="116"/>
      <c r="FD702" s="116"/>
      <c r="FE702" s="116"/>
      <c r="FF702" s="116"/>
      <c r="FG702" s="116"/>
      <c r="FH702" s="116"/>
      <c r="FI702" s="116"/>
      <c r="FJ702" s="116"/>
      <c r="FK702" s="116"/>
      <c r="FL702" s="116"/>
      <c r="FM702" s="116"/>
      <c r="FN702" s="116"/>
    </row>
    <row r="703" spans="1:171" s="3" customFormat="1" ht="15" customHeight="1" x14ac:dyDescent="0.2">
      <c r="A703" s="188">
        <v>20140718</v>
      </c>
      <c r="B703" s="188">
        <v>5</v>
      </c>
      <c r="C703" s="189">
        <v>33</v>
      </c>
      <c r="D703" s="189">
        <v>2</v>
      </c>
      <c r="E703" s="189">
        <v>8</v>
      </c>
      <c r="F703" s="189">
        <v>12</v>
      </c>
      <c r="G703" s="191">
        <v>2</v>
      </c>
      <c r="H703" s="435">
        <v>0</v>
      </c>
      <c r="I703" s="190">
        <v>11139</v>
      </c>
      <c r="J703" s="101" t="s">
        <v>2316</v>
      </c>
      <c r="K703" s="566" t="str">
        <f>IF(B703=2,"Z:\Data\MOOG\HeTao\raw\",IF(B703=5,"Z:\Data\MOOG\Polo\raw\",""))</f>
        <v>Z:\Data\MOOG\Polo\raw\</v>
      </c>
      <c r="L703" s="187" t="s">
        <v>2491</v>
      </c>
      <c r="M703" s="569" t="str">
        <f>IF(NOT(ISERROR(FIND("Training_dt",W703))),"'Plot Psychometric_HH_dt_yuchen'",IF(NOT(ISERROR(FIND("Training",W703))),"'Plot Psychometric_HH'",IF(NOT(ISERROR(FIND("1DAT",W703))),"'Plot Tuning Azimuth_HH'",IF(NOT(ISERROR(FIND("HD_dt",W703))),"'Plot HeadingDiscimination_PSTH_HH_dt_yuchen'",IF(NOT(ISERROR(FIND("HD",W703))),"'Plot HeadingDiscimination_PSTH_HH'",IF(NOT(ISERROR(FIND("MemSac",W703))),"'Memory Saccade Analysis_HH'",IF(NOT(ISERROR(FIND("DelSac",W703))),"'Memory Saccade Analysis_HH'",IF(NOT(ISERROR(FIND("u-stim",W703))),"'Plot Microstim_HH'",""))))))))</f>
        <v>'Plot Tuning Azimuth_HH'</v>
      </c>
      <c r="N703" s="573">
        <v>1</v>
      </c>
      <c r="O703" s="584">
        <v>-1</v>
      </c>
      <c r="P703" s="590">
        <v>4</v>
      </c>
      <c r="Q703" s="590">
        <f>IF(B703=2,60,310)</f>
        <v>310</v>
      </c>
      <c r="R703" s="590">
        <v>5</v>
      </c>
      <c r="S703" s="590">
        <f>IF(B703=2,60,-190)</f>
        <v>-190</v>
      </c>
      <c r="T703" s="590">
        <v>1</v>
      </c>
      <c r="U703" s="590">
        <f>IF(Z703&lt;&gt;"",IF(NOT(ISERROR(FIND("SU",Z703))),VALUE(RIGHT(Z703,1))+4,IF(NOT(ISERROR(FIND("MU20",Z703))),20,IF(NOT(ISERROR(FIND("MU21",Z703))),21,IF(NOT(ISERROR(FIND("MU2",Z703))),2,1)))),"")</f>
        <v>1</v>
      </c>
      <c r="V703" s="583"/>
      <c r="W703" s="186" t="s">
        <v>2222</v>
      </c>
      <c r="X703" s="192"/>
      <c r="Y703" s="219">
        <f>IF(NOT(ISERROR(FIND("MU=SU",X703))),1,IF(Z703&lt;&gt;"",IF(NOT(ISERROR(FIND("SU",Z703))),1,0),""))</f>
        <v>0</v>
      </c>
      <c r="Z703" s="217" t="s">
        <v>7</v>
      </c>
      <c r="AA703" s="218"/>
      <c r="AB703" s="77"/>
      <c r="AC703" s="78"/>
      <c r="AD703" s="199"/>
      <c r="AE703" s="91">
        <v>-79.558499999999995</v>
      </c>
      <c r="AF703" s="79">
        <v>0.50756800000000002</v>
      </c>
      <c r="AG703" s="79">
        <v>0.20041400000000001</v>
      </c>
      <c r="AH703" s="80">
        <v>0.17216899999999999</v>
      </c>
      <c r="AI703" s="81">
        <v>-0.39103100000000002</v>
      </c>
      <c r="AJ703" s="81">
        <v>-2.2677900000000002</v>
      </c>
      <c r="AK703" s="81" t="s">
        <v>1615</v>
      </c>
      <c r="AL703" s="81" t="s">
        <v>1615</v>
      </c>
      <c r="AM703" s="503" t="s">
        <v>4586</v>
      </c>
      <c r="AN703" s="480" t="s">
        <v>4587</v>
      </c>
      <c r="AO703" s="83">
        <v>55.473799999999997</v>
      </c>
      <c r="AP703" s="83">
        <v>0.57538800000000001</v>
      </c>
      <c r="AQ703" s="83">
        <v>0.37819399999999997</v>
      </c>
      <c r="AR703" s="84">
        <v>2.4690699999999999E-2</v>
      </c>
      <c r="AS703" s="85">
        <v>3.7642600000000002</v>
      </c>
      <c r="AT703" s="85">
        <v>-0.94775799999999999</v>
      </c>
      <c r="AU703" s="85">
        <v>56.3551</v>
      </c>
      <c r="AV703" s="85">
        <v>91.741699999999994</v>
      </c>
      <c r="AW703" s="104" t="s">
        <v>4588</v>
      </c>
      <c r="AX703" s="86" t="s">
        <v>4589</v>
      </c>
      <c r="AY703" s="87" t="s">
        <v>1615</v>
      </c>
      <c r="AZ703" s="87" t="s">
        <v>1615</v>
      </c>
      <c r="BA703" s="87" t="s">
        <v>1615</v>
      </c>
      <c r="BB703" s="88" t="s">
        <v>1615</v>
      </c>
      <c r="BC703" s="89" t="s">
        <v>1615</v>
      </c>
      <c r="BD703" s="89" t="s">
        <v>1615</v>
      </c>
      <c r="BE703" s="89" t="s">
        <v>1615</v>
      </c>
      <c r="BF703" s="89" t="s">
        <v>1615</v>
      </c>
      <c r="BG703" s="504" t="s">
        <v>1615</v>
      </c>
      <c r="BH703" s="488" t="s">
        <v>1615</v>
      </c>
      <c r="BI703" s="251" t="s">
        <v>1243</v>
      </c>
      <c r="BJ703" s="252"/>
      <c r="BK703" s="252"/>
      <c r="BL703" s="259"/>
      <c r="BM703" s="230"/>
      <c r="BN703" s="230"/>
      <c r="BO703" s="261"/>
      <c r="BP703" s="231"/>
      <c r="BQ703" s="231"/>
      <c r="BR703" s="263"/>
      <c r="BS703" s="232"/>
      <c r="BT703" s="232"/>
      <c r="BU703" s="230"/>
      <c r="BV703" s="230"/>
      <c r="BW703" s="231"/>
      <c r="BX703" s="231"/>
      <c r="BY703" s="232"/>
      <c r="BZ703" s="235"/>
      <c r="CA703" s="257"/>
      <c r="CB703" s="233"/>
      <c r="CC703" s="230"/>
      <c r="CD703" s="230"/>
      <c r="CE703" s="230"/>
      <c r="CF703" s="230"/>
      <c r="CG703" s="230"/>
      <c r="CH703" s="230"/>
      <c r="CI703" s="230"/>
      <c r="CJ703" s="231"/>
      <c r="CK703" s="231"/>
      <c r="CL703" s="231"/>
      <c r="CM703" s="231"/>
      <c r="CN703" s="231"/>
      <c r="CO703" s="231"/>
      <c r="CP703" s="231"/>
      <c r="CQ703" s="231"/>
      <c r="CR703" s="232"/>
      <c r="CS703" s="232"/>
      <c r="CT703" s="232"/>
      <c r="CU703" s="232"/>
      <c r="CV703" s="232"/>
      <c r="CW703" s="232"/>
      <c r="CX703" s="232"/>
      <c r="CY703" s="234"/>
      <c r="CZ703" s="106"/>
      <c r="DA703" s="106"/>
      <c r="DB703" s="106"/>
      <c r="DC703" s="106"/>
      <c r="DD703" s="106"/>
      <c r="DE703" s="498"/>
      <c r="DF703" s="92"/>
      <c r="DG703" s="107"/>
      <c r="DH703" s="107"/>
      <c r="DI703" s="107"/>
      <c r="DJ703" s="107"/>
      <c r="DK703" s="107"/>
      <c r="DL703" s="107"/>
      <c r="DM703" s="110"/>
      <c r="DN703" s="110"/>
      <c r="DO703" s="110"/>
      <c r="DP703" s="110"/>
      <c r="DQ703" s="110"/>
      <c r="DR703" s="110"/>
      <c r="DS703" s="110"/>
      <c r="DT703" s="110"/>
      <c r="DU703" s="497"/>
      <c r="DV703" s="497"/>
      <c r="DW703" s="497"/>
      <c r="DX703" s="497"/>
      <c r="DY703" s="497"/>
      <c r="DZ703" s="497"/>
      <c r="EA703" s="288"/>
      <c r="EB703" s="501"/>
      <c r="EC703" s="99"/>
      <c r="ED703" s="99"/>
      <c r="EE703" s="99"/>
      <c r="EF703" s="99"/>
      <c r="EG703" s="99"/>
      <c r="EH703" s="99"/>
      <c r="EI703" s="99"/>
      <c r="EJ703" s="99"/>
      <c r="EK703" s="99"/>
      <c r="EL703" s="99"/>
      <c r="EM703" s="99"/>
      <c r="EN703" s="99"/>
      <c r="EO703" s="99"/>
      <c r="EP703" s="99"/>
      <c r="EQ703" s="99"/>
      <c r="ER703" s="99"/>
      <c r="ES703" s="99"/>
      <c r="ET703" s="99"/>
      <c r="EU703" s="99"/>
      <c r="EV703" s="99"/>
      <c r="EW703" s="99"/>
      <c r="EX703" s="119"/>
      <c r="EY703" s="121"/>
      <c r="EZ703" s="454"/>
      <c r="FA703" s="83"/>
      <c r="FB703" s="126"/>
      <c r="FC703" s="116"/>
      <c r="FD703" s="116"/>
      <c r="FE703" s="116"/>
      <c r="FF703" s="116"/>
      <c r="FG703" s="116"/>
      <c r="FH703" s="116"/>
      <c r="FI703" s="116"/>
      <c r="FJ703" s="116"/>
      <c r="FK703" s="116"/>
      <c r="FL703" s="116"/>
      <c r="FM703" s="116"/>
      <c r="FN703" s="116"/>
    </row>
    <row r="704" spans="1:171" ht="15" customHeight="1" x14ac:dyDescent="0.2">
      <c r="A704" s="100">
        <v>20140721</v>
      </c>
      <c r="B704" s="100">
        <v>5</v>
      </c>
      <c r="C704" s="74">
        <v>34</v>
      </c>
      <c r="D704" s="74">
        <v>2</v>
      </c>
      <c r="E704" s="74">
        <v>4</v>
      </c>
      <c r="F704" s="74">
        <v>12</v>
      </c>
      <c r="G704" s="75">
        <v>2</v>
      </c>
      <c r="H704" s="435">
        <v>0</v>
      </c>
      <c r="I704" s="73">
        <v>6816</v>
      </c>
      <c r="J704" s="101" t="s">
        <v>1979</v>
      </c>
      <c r="K704" s="566" t="str">
        <f>IF(B704=2,"Z:\Data\MOOG\HeTao\raw\",IF(B704=5,"Z:\Data\MOOG\Polo\raw\",""))</f>
        <v>Z:\Data\MOOG\Polo\raw\</v>
      </c>
      <c r="L704" s="103" t="s">
        <v>2478</v>
      </c>
      <c r="M704" s="569" t="str">
        <f>IF(NOT(ISERROR(FIND("Training_dt",W704))),"'Plot Psychometric_HH_dt_yuchen'",IF(NOT(ISERROR(FIND("Training",W704))),"'Plot Psychometric_HH'",IF(NOT(ISERROR(FIND("1DAT",W704))),"'Plot Tuning Azimuth_HH'",IF(NOT(ISERROR(FIND("HD_dt",W704))),"'Plot HeadingDiscimination_PSTH_HH_dt_yuchen'",IF(NOT(ISERROR(FIND("HD",W704))),"'Plot HeadingDiscimination_PSTH_HH'",IF(NOT(ISERROR(FIND("MemSac",W704))),"'Memory Saccade Analysis_HH'",IF(NOT(ISERROR(FIND("DelSac",W704))),"'Memory Saccade Analysis_HH'",IF(NOT(ISERROR(FIND("u-stim",W704))),"'Plot Microstim_HH'",""))))))))</f>
        <v>'Memory Saccade Analysis_HH'</v>
      </c>
      <c r="N704" s="573">
        <v>1</v>
      </c>
      <c r="O704" s="584">
        <v>-1</v>
      </c>
      <c r="P704" s="590">
        <v>4</v>
      </c>
      <c r="Q704" s="590">
        <f>IF(B704=2,60,310)</f>
        <v>310</v>
      </c>
      <c r="R704" s="590">
        <v>5</v>
      </c>
      <c r="S704" s="590">
        <f>IF(B704=2,60,-190)</f>
        <v>-190</v>
      </c>
      <c r="T704" s="590">
        <v>1</v>
      </c>
      <c r="U704" s="590">
        <f>IF(Z704&lt;&gt;"",IF(NOT(ISERROR(FIND("SU",Z704))),VALUE(RIGHT(Z704,1))+4,IF(NOT(ISERROR(FIND("MU20",Z704))),20,IF(NOT(ISERROR(FIND("MU21",Z704))),21,IF(NOT(ISERROR(FIND("MU2",Z704))),2,1)))),"")</f>
        <v>1</v>
      </c>
      <c r="V704" s="583"/>
      <c r="W704" s="170" t="s">
        <v>2172</v>
      </c>
      <c r="X704" s="192"/>
      <c r="Y704" s="219">
        <f>IF(NOT(ISERROR(FIND("MU=SU",X704))),1,IF(Z704&lt;&gt;"",IF(NOT(ISERROR(FIND("SU",Z704))),1,0),""))</f>
        <v>0</v>
      </c>
      <c r="Z704" s="217" t="s">
        <v>1981</v>
      </c>
      <c r="AA704" s="218"/>
      <c r="AB704" s="77"/>
      <c r="AC704" s="78"/>
      <c r="AD704" s="199" t="s">
        <v>2480</v>
      </c>
      <c r="AE704" s="91"/>
      <c r="AF704" s="79"/>
      <c r="AG704" s="79"/>
      <c r="AH704" s="80"/>
      <c r="AI704" s="81"/>
      <c r="AJ704" s="81"/>
      <c r="AK704" s="81"/>
      <c r="AL704" s="81"/>
      <c r="AM704" s="503"/>
      <c r="AN704" s="480"/>
      <c r="AO704" s="83"/>
      <c r="AP704" s="83"/>
      <c r="AQ704" s="83"/>
      <c r="AR704" s="84"/>
      <c r="AS704" s="85"/>
      <c r="AT704" s="85"/>
      <c r="AU704" s="85"/>
      <c r="AV704" s="85"/>
      <c r="AW704" s="104"/>
      <c r="AX704" s="86"/>
      <c r="AY704" s="87"/>
      <c r="AZ704" s="87"/>
      <c r="BA704" s="87"/>
      <c r="BB704" s="88"/>
      <c r="BC704" s="89"/>
      <c r="BD704" s="89"/>
      <c r="BE704" s="89"/>
      <c r="BF704" s="89"/>
      <c r="BG704" s="504"/>
      <c r="BH704" s="488"/>
      <c r="BI704" s="251"/>
      <c r="BJ704" s="252"/>
      <c r="BK704" s="252"/>
      <c r="BL704" s="515"/>
      <c r="BM704" s="230"/>
      <c r="BN704" s="230"/>
      <c r="BO704" s="516"/>
      <c r="BP704" s="231"/>
      <c r="BQ704" s="231"/>
      <c r="BR704" s="517"/>
      <c r="BS704" s="232"/>
      <c r="BT704" s="232"/>
      <c r="BU704" s="230"/>
      <c r="BV704" s="230"/>
      <c r="BW704" s="231"/>
      <c r="BX704" s="231"/>
      <c r="BY704" s="232"/>
      <c r="BZ704" s="235"/>
      <c r="CA704" s="257"/>
      <c r="CB704" s="233"/>
      <c r="CC704" s="230"/>
      <c r="CD704" s="230"/>
      <c r="CE704" s="230"/>
      <c r="CF704" s="230"/>
      <c r="CG704" s="230"/>
      <c r="CH704" s="230"/>
      <c r="CI704" s="230"/>
      <c r="CJ704" s="231"/>
      <c r="CK704" s="231"/>
      <c r="CL704" s="231"/>
      <c r="CM704" s="231"/>
      <c r="CN704" s="231"/>
      <c r="CO704" s="231"/>
      <c r="CP704" s="231"/>
      <c r="CQ704" s="231"/>
      <c r="CR704" s="232"/>
      <c r="CS704" s="232"/>
      <c r="CT704" s="232"/>
      <c r="CU704" s="232"/>
      <c r="CV704" s="232"/>
      <c r="CW704" s="232"/>
      <c r="CX704" s="232"/>
      <c r="CY704" s="234"/>
      <c r="DA704" s="106"/>
      <c r="DC704" s="106"/>
      <c r="DD704" s="106"/>
      <c r="DE704" s="498"/>
      <c r="DF704" s="92"/>
      <c r="DG704" s="107"/>
      <c r="DH704" s="107"/>
      <c r="DI704" s="107"/>
      <c r="DJ704" s="107"/>
      <c r="DK704" s="107"/>
      <c r="DL704" s="107"/>
      <c r="DM704" s="110"/>
      <c r="DN704" s="110"/>
      <c r="DO704" s="110"/>
      <c r="DP704" s="110"/>
      <c r="DQ704" s="110"/>
      <c r="DR704" s="110"/>
      <c r="DS704" s="110"/>
      <c r="DT704" s="110"/>
      <c r="DU704" s="497"/>
      <c r="DV704" s="497"/>
      <c r="DW704" s="497"/>
      <c r="DX704" s="497"/>
      <c r="DY704" s="497"/>
      <c r="DZ704" s="497"/>
      <c r="EA704" s="288">
        <v>0.56607099999999999</v>
      </c>
      <c r="EB704" s="99">
        <v>0.29831600000000003</v>
      </c>
      <c r="EC704" s="99">
        <v>0.26422800000000002</v>
      </c>
      <c r="ED704" s="99">
        <v>0.69573600000000002</v>
      </c>
      <c r="EE704" s="99">
        <v>0.37863799999999997</v>
      </c>
      <c r="EF704" s="99">
        <v>0.972522</v>
      </c>
      <c r="EG704" s="99">
        <v>124.251</v>
      </c>
      <c r="EH704" s="99">
        <v>-0.84025399999999995</v>
      </c>
      <c r="EI704" s="99">
        <v>60.343499999999999</v>
      </c>
      <c r="EJ704" s="99">
        <v>36.962200000000003</v>
      </c>
      <c r="EK704" s="99">
        <v>-152.31</v>
      </c>
      <c r="EL704" s="99">
        <v>-101.19</v>
      </c>
      <c r="EM704" s="99">
        <v>0.37190000000000001</v>
      </c>
      <c r="EN704" s="99">
        <v>0.44429200000000002</v>
      </c>
      <c r="EO704" s="99">
        <v>0.40023999999999998</v>
      </c>
      <c r="EP704" s="99">
        <v>0.36634699999999998</v>
      </c>
      <c r="EQ704" s="99">
        <v>0.385544</v>
      </c>
      <c r="ER704" s="99">
        <v>0.23444100000000001</v>
      </c>
      <c r="ES704" s="99">
        <v>0</v>
      </c>
      <c r="ET704" s="99">
        <v>1.82142</v>
      </c>
      <c r="EU704" s="99">
        <v>-2.5477099999999999</v>
      </c>
      <c r="EV704" s="99">
        <v>9.5413499999999996</v>
      </c>
      <c r="EW704" s="99">
        <v>10.0312</v>
      </c>
      <c r="EX704" s="119">
        <v>-3.5284300000000002</v>
      </c>
      <c r="EY704" s="121"/>
      <c r="EZ704" s="454"/>
      <c r="FA704" s="83"/>
      <c r="FC704" s="116"/>
      <c r="FD704" s="116"/>
      <c r="FO704" s="3"/>
    </row>
    <row r="705" spans="1:171" ht="15" customHeight="1" x14ac:dyDescent="0.2">
      <c r="A705" s="100">
        <v>20140721</v>
      </c>
      <c r="B705" s="100">
        <v>5</v>
      </c>
      <c r="C705" s="74">
        <v>34</v>
      </c>
      <c r="D705" s="74">
        <v>2</v>
      </c>
      <c r="E705" s="74">
        <v>4</v>
      </c>
      <c r="F705" s="74">
        <v>12</v>
      </c>
      <c r="G705" s="75">
        <v>2</v>
      </c>
      <c r="H705" s="435">
        <v>0</v>
      </c>
      <c r="I705" s="73">
        <v>7152</v>
      </c>
      <c r="J705" s="101" t="s">
        <v>1979</v>
      </c>
      <c r="K705" s="566" t="str">
        <f>IF(B705=2,"Z:\Data\MOOG\HeTao\raw\",IF(B705=5,"Z:\Data\MOOG\Polo\raw\",""))</f>
        <v>Z:\Data\MOOG\Polo\raw\</v>
      </c>
      <c r="L705" s="103" t="s">
        <v>2479</v>
      </c>
      <c r="M705" s="569" t="str">
        <f>IF(NOT(ISERROR(FIND("Training_dt",W705))),"'Plot Psychometric_HH_dt_yuchen'",IF(NOT(ISERROR(FIND("Training",W705))),"'Plot Psychometric_HH'",IF(NOT(ISERROR(FIND("1DAT",W705))),"'Plot Tuning Azimuth_HH'",IF(NOT(ISERROR(FIND("HD_dt",W705))),"'Plot HeadingDiscimination_PSTH_HH_dt_yuchen'",IF(NOT(ISERROR(FIND("HD",W705))),"'Plot HeadingDiscimination_PSTH_HH'",IF(NOT(ISERROR(FIND("MemSac",W705))),"'Memory Saccade Analysis_HH'",IF(NOT(ISERROR(FIND("DelSac",W705))),"'Memory Saccade Analysis_HH'",IF(NOT(ISERROR(FIND("u-stim",W705))),"'Plot Microstim_HH'",""))))))))</f>
        <v>'Memory Saccade Analysis_HH'</v>
      </c>
      <c r="N705" s="573">
        <v>1</v>
      </c>
      <c r="O705" s="584">
        <v>-1</v>
      </c>
      <c r="P705" s="590">
        <v>4</v>
      </c>
      <c r="Q705" s="590">
        <f>IF(B705=2,60,310)</f>
        <v>310</v>
      </c>
      <c r="R705" s="590">
        <v>5</v>
      </c>
      <c r="S705" s="590">
        <f>IF(B705=2,60,-190)</f>
        <v>-190</v>
      </c>
      <c r="T705" s="590">
        <v>1</v>
      </c>
      <c r="U705" s="590">
        <f>IF(Z705&lt;&gt;"",IF(NOT(ISERROR(FIND("SU",Z705))),VALUE(RIGHT(Z705,1))+4,IF(NOT(ISERROR(FIND("MU20",Z705))),20,IF(NOT(ISERROR(FIND("MU21",Z705))),21,IF(NOT(ISERROR(FIND("MU2",Z705))),2,1)))),"")</f>
        <v>1</v>
      </c>
      <c r="V705" s="583"/>
      <c r="W705" s="170" t="s">
        <v>2172</v>
      </c>
      <c r="X705" s="192"/>
      <c r="Y705" s="219">
        <f>IF(NOT(ISERROR(FIND("MU=SU",X705))),1,IF(Z705&lt;&gt;"",IF(NOT(ISERROR(FIND("SU",Z705))),1,0),""))</f>
        <v>0</v>
      </c>
      <c r="Z705" s="217" t="s">
        <v>1981</v>
      </c>
      <c r="AA705" s="218"/>
      <c r="AB705" s="77"/>
      <c r="AC705" s="78"/>
      <c r="AD705" s="199"/>
      <c r="AE705" s="91"/>
      <c r="AF705" s="79"/>
      <c r="AG705" s="79"/>
      <c r="AH705" s="80"/>
      <c r="AI705" s="81"/>
      <c r="AJ705" s="81"/>
      <c r="AK705" s="81"/>
      <c r="AL705" s="81"/>
      <c r="AM705" s="503"/>
      <c r="AN705" s="480"/>
      <c r="AO705" s="83"/>
      <c r="AP705" s="83"/>
      <c r="AQ705" s="83"/>
      <c r="AR705" s="84"/>
      <c r="AS705" s="85"/>
      <c r="AT705" s="85"/>
      <c r="AU705" s="85"/>
      <c r="AV705" s="85"/>
      <c r="AW705" s="104"/>
      <c r="AX705" s="86"/>
      <c r="AY705" s="87"/>
      <c r="AZ705" s="87"/>
      <c r="BA705" s="87"/>
      <c r="BB705" s="88"/>
      <c r="BC705" s="89"/>
      <c r="BD705" s="89"/>
      <c r="BE705" s="89"/>
      <c r="BF705" s="89"/>
      <c r="BG705" s="504"/>
      <c r="BH705" s="488"/>
      <c r="BI705" s="251"/>
      <c r="BJ705" s="252"/>
      <c r="BK705" s="252"/>
      <c r="BL705" s="515"/>
      <c r="BM705" s="230"/>
      <c r="BN705" s="230"/>
      <c r="BO705" s="516"/>
      <c r="BP705" s="231"/>
      <c r="BQ705" s="231"/>
      <c r="BR705" s="517"/>
      <c r="BS705" s="232"/>
      <c r="BT705" s="232"/>
      <c r="BU705" s="230"/>
      <c r="BV705" s="230"/>
      <c r="BW705" s="231"/>
      <c r="BX705" s="231"/>
      <c r="BY705" s="232"/>
      <c r="BZ705" s="235"/>
      <c r="CA705" s="257"/>
      <c r="CB705" s="233"/>
      <c r="CC705" s="230"/>
      <c r="CD705" s="230"/>
      <c r="CE705" s="230"/>
      <c r="CF705" s="230"/>
      <c r="CG705" s="230"/>
      <c r="CH705" s="230"/>
      <c r="CI705" s="230"/>
      <c r="CJ705" s="231"/>
      <c r="CK705" s="231"/>
      <c r="CL705" s="231"/>
      <c r="CM705" s="231"/>
      <c r="CN705" s="231"/>
      <c r="CO705" s="231"/>
      <c r="CP705" s="231"/>
      <c r="CQ705" s="231"/>
      <c r="CR705" s="232"/>
      <c r="CS705" s="232"/>
      <c r="CT705" s="232"/>
      <c r="CU705" s="232"/>
      <c r="CV705" s="232"/>
      <c r="CW705" s="232"/>
      <c r="CX705" s="232"/>
      <c r="CY705" s="234"/>
      <c r="DA705" s="106"/>
      <c r="DC705" s="106"/>
      <c r="DD705" s="106"/>
      <c r="DE705" s="498"/>
      <c r="DF705" s="92"/>
      <c r="DG705" s="107"/>
      <c r="DH705" s="107"/>
      <c r="DI705" s="107"/>
      <c r="DJ705" s="107"/>
      <c r="DK705" s="107"/>
      <c r="DL705" s="107"/>
      <c r="DM705" s="110"/>
      <c r="DN705" s="110"/>
      <c r="DO705" s="110"/>
      <c r="DP705" s="110"/>
      <c r="DQ705" s="110"/>
      <c r="DR705" s="110"/>
      <c r="DS705" s="110"/>
      <c r="DT705" s="110"/>
      <c r="DU705" s="497"/>
      <c r="DV705" s="497"/>
      <c r="DW705" s="497"/>
      <c r="DX705" s="497"/>
      <c r="DY705" s="497"/>
      <c r="DZ705" s="497"/>
      <c r="EA705" s="288">
        <v>0.147143</v>
      </c>
      <c r="EB705" s="99">
        <v>0.77954299999999999</v>
      </c>
      <c r="EC705" s="99">
        <v>0.96276399999999995</v>
      </c>
      <c r="ED705" s="99">
        <v>2.5922199999999999E-2</v>
      </c>
      <c r="EE705" s="99">
        <v>0.162632</v>
      </c>
      <c r="EF705" s="99">
        <v>5.13599E-2</v>
      </c>
      <c r="EG705" s="99">
        <v>7.5346599999999997</v>
      </c>
      <c r="EH705" s="99">
        <v>-36.825600000000001</v>
      </c>
      <c r="EI705" s="99">
        <v>-167.07400000000001</v>
      </c>
      <c r="EJ705" s="99">
        <v>151.47800000000001</v>
      </c>
      <c r="EK705" s="99">
        <v>121.32899999999999</v>
      </c>
      <c r="EL705" s="99">
        <v>60.043700000000001</v>
      </c>
      <c r="EM705" s="99">
        <v>0.52460700000000005</v>
      </c>
      <c r="EN705" s="99">
        <v>0.352605</v>
      </c>
      <c r="EO705" s="99">
        <v>0.29139300000000001</v>
      </c>
      <c r="EP705" s="99">
        <v>0.61011400000000005</v>
      </c>
      <c r="EQ705" s="99">
        <v>0.47722599999999998</v>
      </c>
      <c r="ER705" s="99">
        <v>0.48752899999999999</v>
      </c>
      <c r="ES705" s="99">
        <v>0</v>
      </c>
      <c r="ET705" s="99">
        <v>-2.45336</v>
      </c>
      <c r="EU705" s="99">
        <v>-1.9465300000000001</v>
      </c>
      <c r="EV705" s="99">
        <v>9.0559100000000008</v>
      </c>
      <c r="EW705" s="99">
        <v>2.0424500000000001</v>
      </c>
      <c r="EX705" s="119">
        <v>-4.8390399999999998</v>
      </c>
      <c r="EY705" s="121"/>
      <c r="EZ705" s="454"/>
      <c r="FA705" s="83"/>
      <c r="FC705" s="116"/>
      <c r="FD705" s="116"/>
      <c r="FO705" s="3"/>
    </row>
    <row r="706" spans="1:171" ht="15" customHeight="1" x14ac:dyDescent="0.2">
      <c r="A706" s="100">
        <v>20140721</v>
      </c>
      <c r="B706" s="100">
        <v>5</v>
      </c>
      <c r="C706" s="74">
        <v>34</v>
      </c>
      <c r="D706" s="74">
        <v>2</v>
      </c>
      <c r="E706" s="74">
        <v>4</v>
      </c>
      <c r="F706" s="74">
        <v>12</v>
      </c>
      <c r="G706" s="75">
        <v>2</v>
      </c>
      <c r="H706" s="435">
        <v>0</v>
      </c>
      <c r="I706" s="73">
        <v>7510</v>
      </c>
      <c r="J706" s="101" t="s">
        <v>1979</v>
      </c>
      <c r="K706" s="566" t="str">
        <f>IF(B706=2,"Z:\Data\MOOG\HeTao\raw\",IF(B706=5,"Z:\Data\MOOG\Polo\raw\",""))</f>
        <v>Z:\Data\MOOG\Polo\raw\</v>
      </c>
      <c r="L706" s="103" t="s">
        <v>2481</v>
      </c>
      <c r="M706" s="569" t="str">
        <f>IF(NOT(ISERROR(FIND("Training_dt",W706))),"'Plot Psychometric_HH_dt_yuchen'",IF(NOT(ISERROR(FIND("Training",W706))),"'Plot Psychometric_HH'",IF(NOT(ISERROR(FIND("1DAT",W706))),"'Plot Tuning Azimuth_HH'",IF(NOT(ISERROR(FIND("HD_dt",W706))),"'Plot HeadingDiscimination_PSTH_HH_dt_yuchen'",IF(NOT(ISERROR(FIND("HD",W706))),"'Plot HeadingDiscimination_PSTH_HH'",IF(NOT(ISERROR(FIND("MemSac",W706))),"'Memory Saccade Analysis_HH'",IF(NOT(ISERROR(FIND("DelSac",W706))),"'Memory Saccade Analysis_HH'",IF(NOT(ISERROR(FIND("u-stim",W706))),"'Plot Microstim_HH'",""))))))))</f>
        <v>'Memory Saccade Analysis_HH'</v>
      </c>
      <c r="N706" s="573">
        <v>1</v>
      </c>
      <c r="O706" s="584">
        <v>-1</v>
      </c>
      <c r="P706" s="590">
        <v>4</v>
      </c>
      <c r="Q706" s="590">
        <f>IF(B706=2,60,310)</f>
        <v>310</v>
      </c>
      <c r="R706" s="590">
        <v>5</v>
      </c>
      <c r="S706" s="590">
        <f>IF(B706=2,60,-190)</f>
        <v>-190</v>
      </c>
      <c r="T706" s="590">
        <v>1</v>
      </c>
      <c r="U706" s="590">
        <f>IF(Z706&lt;&gt;"",IF(NOT(ISERROR(FIND("SU",Z706))),VALUE(RIGHT(Z706,1))+4,IF(NOT(ISERROR(FIND("MU20",Z706))),20,IF(NOT(ISERROR(FIND("MU21",Z706))),21,IF(NOT(ISERROR(FIND("MU2",Z706))),2,1)))),"")</f>
        <v>5</v>
      </c>
      <c r="V706" s="583"/>
      <c r="W706" s="170" t="s">
        <v>2172</v>
      </c>
      <c r="X706" s="192"/>
      <c r="Y706" s="219">
        <f>IF(NOT(ISERROR(FIND("MU=SU",X706))),1,IF(Z706&lt;&gt;"",IF(NOT(ISERROR(FIND("SU",Z706))),1,0),""))</f>
        <v>1</v>
      </c>
      <c r="Z706" s="217" t="s">
        <v>43</v>
      </c>
      <c r="AA706" s="218">
        <v>500</v>
      </c>
      <c r="AB706" s="77">
        <v>12.362399999999999</v>
      </c>
      <c r="AC706" s="78" t="s">
        <v>2482</v>
      </c>
      <c r="AD706" s="199" t="s">
        <v>2483</v>
      </c>
      <c r="AE706" s="91"/>
      <c r="AF706" s="79"/>
      <c r="AG706" s="79"/>
      <c r="AH706" s="80"/>
      <c r="AI706" s="81"/>
      <c r="AJ706" s="81"/>
      <c r="AK706" s="81"/>
      <c r="AL706" s="81"/>
      <c r="AM706" s="503"/>
      <c r="AN706" s="480"/>
      <c r="AO706" s="83"/>
      <c r="AP706" s="83"/>
      <c r="AQ706" s="83"/>
      <c r="AR706" s="84"/>
      <c r="AS706" s="85"/>
      <c r="AT706" s="483"/>
      <c r="AU706" s="483"/>
      <c r="AV706" s="85"/>
      <c r="AW706" s="104"/>
      <c r="AX706" s="86"/>
      <c r="AY706" s="87"/>
      <c r="AZ706" s="87"/>
      <c r="BA706" s="87"/>
      <c r="BB706" s="88"/>
      <c r="BC706" s="89"/>
      <c r="BD706" s="89"/>
      <c r="BE706" s="89"/>
      <c r="BF706" s="89"/>
      <c r="BG706" s="504"/>
      <c r="BH706" s="488"/>
      <c r="BI706" s="251"/>
      <c r="BJ706" s="252"/>
      <c r="BK706" s="252"/>
      <c r="BL706" s="515"/>
      <c r="BM706" s="230"/>
      <c r="BN706" s="230"/>
      <c r="BO706" s="516"/>
      <c r="BP706" s="231"/>
      <c r="BQ706" s="231"/>
      <c r="BR706" s="517"/>
      <c r="BS706" s="232"/>
      <c r="BT706" s="232"/>
      <c r="BU706" s="230"/>
      <c r="BV706" s="230"/>
      <c r="BW706" s="231"/>
      <c r="BX706" s="231"/>
      <c r="BY706" s="232"/>
      <c r="BZ706" s="235"/>
      <c r="CA706" s="257"/>
      <c r="CB706" s="233"/>
      <c r="CC706" s="230"/>
      <c r="CD706" s="230"/>
      <c r="CE706" s="230"/>
      <c r="CF706" s="230"/>
      <c r="CG706" s="230"/>
      <c r="CH706" s="230"/>
      <c r="CI706" s="230"/>
      <c r="CJ706" s="231"/>
      <c r="CK706" s="231"/>
      <c r="CL706" s="231"/>
      <c r="CM706" s="231"/>
      <c r="CN706" s="231"/>
      <c r="CO706" s="231"/>
      <c r="CP706" s="231"/>
      <c r="CQ706" s="231"/>
      <c r="CR706" s="232"/>
      <c r="CS706" s="232"/>
      <c r="CT706" s="232"/>
      <c r="CU706" s="232"/>
      <c r="CV706" s="232"/>
      <c r="CW706" s="232"/>
      <c r="CX706" s="232"/>
      <c r="CY706" s="234"/>
      <c r="DA706" s="106"/>
      <c r="DC706" s="106"/>
      <c r="DD706" s="106"/>
      <c r="DE706" s="498"/>
      <c r="DF706" s="92"/>
      <c r="DG706" s="107"/>
      <c r="DH706" s="107"/>
      <c r="DI706" s="107"/>
      <c r="DJ706" s="107"/>
      <c r="DK706" s="107"/>
      <c r="DL706" s="107"/>
      <c r="DM706" s="110"/>
      <c r="DN706" s="110"/>
      <c r="DO706" s="110"/>
      <c r="DP706" s="110"/>
      <c r="DQ706" s="110"/>
      <c r="DR706" s="110"/>
      <c r="DS706" s="110"/>
      <c r="DT706" s="110"/>
      <c r="DU706" s="497"/>
      <c r="DV706" s="497"/>
      <c r="DW706" s="497"/>
      <c r="DX706" s="497"/>
      <c r="DY706" s="497"/>
      <c r="DZ706" s="497"/>
      <c r="EA706" s="185">
        <v>0.22184599999999999</v>
      </c>
      <c r="EB706" s="99">
        <v>0.127724</v>
      </c>
      <c r="EC706" s="99">
        <v>0.21338099999999999</v>
      </c>
      <c r="ED706" s="99">
        <v>0.19853000000000001</v>
      </c>
      <c r="EE706" s="99">
        <v>0.19877500000000001</v>
      </c>
      <c r="EF706" s="99">
        <v>0.12538099999999999</v>
      </c>
      <c r="EG706" s="99">
        <v>7.5258500000000002</v>
      </c>
      <c r="EH706" s="99">
        <v>108.435</v>
      </c>
      <c r="EI706" s="99">
        <v>27.403199999999998</v>
      </c>
      <c r="EJ706" s="99">
        <v>70.416300000000007</v>
      </c>
      <c r="EK706" s="99">
        <v>60.782200000000003</v>
      </c>
      <c r="EL706" s="99">
        <v>-46.304299999999998</v>
      </c>
      <c r="EM706" s="99">
        <v>0.38742599999999999</v>
      </c>
      <c r="EN706" s="99">
        <v>0.44444400000000001</v>
      </c>
      <c r="EO706" s="99">
        <v>0.43842900000000001</v>
      </c>
      <c r="EP706" s="99">
        <v>0.431064</v>
      </c>
      <c r="EQ706" s="99">
        <v>0.41379500000000002</v>
      </c>
      <c r="ER706" s="99">
        <v>0.47324899999999998</v>
      </c>
      <c r="ES706" s="99">
        <v>0</v>
      </c>
      <c r="ET706" s="99">
        <v>-1.1547000000000001</v>
      </c>
      <c r="EU706" s="99">
        <v>0.303869</v>
      </c>
      <c r="EV706" s="99">
        <v>21.015499999999999</v>
      </c>
      <c r="EW706" s="99">
        <v>43.878599999999999</v>
      </c>
      <c r="EX706" s="119">
        <v>7.07254</v>
      </c>
      <c r="EY706" s="121"/>
      <c r="EZ706" s="454"/>
      <c r="FA706" s="83"/>
      <c r="FC706" s="116"/>
      <c r="FD706" s="116"/>
      <c r="FO706" s="3"/>
    </row>
    <row r="707" spans="1:171" ht="15" customHeight="1" x14ac:dyDescent="0.2">
      <c r="A707" s="100">
        <v>20140721</v>
      </c>
      <c r="B707" s="100">
        <v>5</v>
      </c>
      <c r="C707" s="74">
        <v>34</v>
      </c>
      <c r="D707" s="74">
        <v>2</v>
      </c>
      <c r="E707" s="74">
        <v>4</v>
      </c>
      <c r="F707" s="74">
        <v>12</v>
      </c>
      <c r="G707" s="75">
        <v>2</v>
      </c>
      <c r="H707" s="435">
        <v>0</v>
      </c>
      <c r="I707" s="73">
        <v>7697</v>
      </c>
      <c r="J707" s="101" t="s">
        <v>1979</v>
      </c>
      <c r="K707" s="566" t="str">
        <f>IF(B707=2,"Z:\Data\MOOG\HeTao\raw\",IF(B707=5,"Z:\Data\MOOG\Polo\raw\",""))</f>
        <v>Z:\Data\MOOG\Polo\raw\</v>
      </c>
      <c r="L707" s="103" t="s">
        <v>2484</v>
      </c>
      <c r="M707" s="569" t="str">
        <f>IF(NOT(ISERROR(FIND("Training_dt",W707))),"'Plot Psychometric_HH_dt_yuchen'",IF(NOT(ISERROR(FIND("Training",W707))),"'Plot Psychometric_HH'",IF(NOT(ISERROR(FIND("1DAT",W707))),"'Plot Tuning Azimuth_HH'",IF(NOT(ISERROR(FIND("HD_dt",W707))),"'Plot HeadingDiscimination_PSTH_HH_dt_yuchen'",IF(NOT(ISERROR(FIND("HD",W707))),"'Plot HeadingDiscimination_PSTH_HH'",IF(NOT(ISERROR(FIND("MemSac",W707))),"'Memory Saccade Analysis_HH'",IF(NOT(ISERROR(FIND("DelSac",W707))),"'Memory Saccade Analysis_HH'",IF(NOT(ISERROR(FIND("u-stim",W707))),"'Plot Microstim_HH'",""))))))))</f>
        <v>'Memory Saccade Analysis_HH'</v>
      </c>
      <c r="N707" s="573">
        <v>1</v>
      </c>
      <c r="O707" s="584">
        <v>-1</v>
      </c>
      <c r="P707" s="590">
        <v>4</v>
      </c>
      <c r="Q707" s="590">
        <f>IF(B707=2,60,310)</f>
        <v>310</v>
      </c>
      <c r="R707" s="590">
        <v>5</v>
      </c>
      <c r="S707" s="590">
        <f>IF(B707=2,60,-190)</f>
        <v>-190</v>
      </c>
      <c r="T707" s="590">
        <v>1</v>
      </c>
      <c r="U707" s="590">
        <f>IF(Z707&lt;&gt;"",IF(NOT(ISERROR(FIND("SU",Z707))),VALUE(RIGHT(Z707,1))+4,IF(NOT(ISERROR(FIND("MU20",Z707))),20,IF(NOT(ISERROR(FIND("MU21",Z707))),21,IF(NOT(ISERROR(FIND("MU2",Z707))),2,1)))),"")</f>
        <v>5</v>
      </c>
      <c r="V707" s="583"/>
      <c r="W707" s="170" t="s">
        <v>2172</v>
      </c>
      <c r="X707" s="192"/>
      <c r="Y707" s="219">
        <f>IF(NOT(ISERROR(FIND("MU=SU",X707))),1,IF(Z707&lt;&gt;"",IF(NOT(ISERROR(FIND("SU",Z707))),1,0),""))</f>
        <v>1</v>
      </c>
      <c r="Z707" s="217" t="s">
        <v>43</v>
      </c>
      <c r="AA707" s="218">
        <v>1845</v>
      </c>
      <c r="AB707" s="77">
        <v>13.2105</v>
      </c>
      <c r="AC707" s="78" t="s">
        <v>2485</v>
      </c>
      <c r="AD707" s="199"/>
      <c r="AE707" s="91"/>
      <c r="AF707" s="79"/>
      <c r="AG707" s="79"/>
      <c r="AH707" s="80"/>
      <c r="AI707" s="81"/>
      <c r="AJ707" s="81"/>
      <c r="AK707" s="81"/>
      <c r="AL707" s="81"/>
      <c r="AM707" s="503"/>
      <c r="AN707" s="480"/>
      <c r="AO707" s="83"/>
      <c r="AP707" s="83"/>
      <c r="AQ707" s="83"/>
      <c r="AR707" s="84"/>
      <c r="AS707" s="85"/>
      <c r="AT707" s="85"/>
      <c r="AU707" s="85"/>
      <c r="AV707" s="85"/>
      <c r="AW707" s="104"/>
      <c r="AX707" s="86"/>
      <c r="AY707" s="87"/>
      <c r="AZ707" s="87"/>
      <c r="BA707" s="87"/>
      <c r="BB707" s="88"/>
      <c r="BC707" s="89"/>
      <c r="BD707" s="89"/>
      <c r="BE707" s="89"/>
      <c r="BF707" s="89"/>
      <c r="BG707" s="504"/>
      <c r="BH707" s="488"/>
      <c r="BI707" s="251"/>
      <c r="BJ707" s="252"/>
      <c r="BK707" s="252"/>
      <c r="BL707" s="515"/>
      <c r="BM707" s="230"/>
      <c r="BN707" s="230"/>
      <c r="BO707" s="516"/>
      <c r="BP707" s="231"/>
      <c r="BQ707" s="231"/>
      <c r="BR707" s="517"/>
      <c r="BS707" s="232"/>
      <c r="BT707" s="232"/>
      <c r="BU707" s="230"/>
      <c r="BV707" s="230"/>
      <c r="BW707" s="516"/>
      <c r="BX707" s="231"/>
      <c r="BY707" s="232"/>
      <c r="BZ707" s="235"/>
      <c r="CA707" s="257"/>
      <c r="CB707" s="233"/>
      <c r="CC707" s="230"/>
      <c r="CD707" s="230"/>
      <c r="CE707" s="230"/>
      <c r="CF707" s="230"/>
      <c r="CG707" s="230"/>
      <c r="CH707" s="230"/>
      <c r="CI707" s="230"/>
      <c r="CJ707" s="231"/>
      <c r="CK707" s="231"/>
      <c r="CL707" s="231"/>
      <c r="CM707" s="231"/>
      <c r="CN707" s="231"/>
      <c r="CO707" s="231"/>
      <c r="CP707" s="231"/>
      <c r="CQ707" s="231"/>
      <c r="CR707" s="232"/>
      <c r="CS707" s="232"/>
      <c r="CT707" s="232"/>
      <c r="CU707" s="232"/>
      <c r="CV707" s="232"/>
      <c r="CW707" s="232"/>
      <c r="CX707" s="232"/>
      <c r="CY707" s="234"/>
      <c r="DA707" s="106"/>
      <c r="DC707" s="106"/>
      <c r="DD707" s="106"/>
      <c r="DE707" s="498"/>
      <c r="DF707" s="92"/>
      <c r="DG707" s="107"/>
      <c r="DH707" s="107"/>
      <c r="DI707" s="107"/>
      <c r="DJ707" s="107"/>
      <c r="DK707" s="107"/>
      <c r="DL707" s="107"/>
      <c r="DM707" s="110"/>
      <c r="DN707" s="110"/>
      <c r="DO707" s="110"/>
      <c r="DP707" s="110"/>
      <c r="DQ707" s="110"/>
      <c r="DR707" s="110"/>
      <c r="DS707" s="110"/>
      <c r="DT707" s="110"/>
      <c r="DU707" s="497"/>
      <c r="DV707" s="497"/>
      <c r="DW707" s="497"/>
      <c r="DX707" s="497"/>
      <c r="DY707" s="497"/>
      <c r="DZ707" s="497"/>
      <c r="EA707" s="185">
        <v>0.62281399999999998</v>
      </c>
      <c r="EB707" s="99">
        <v>0.93320199999999998</v>
      </c>
      <c r="EC707" s="99">
        <v>0.36802099999999999</v>
      </c>
      <c r="ED707" s="99">
        <v>0.110252</v>
      </c>
      <c r="EE707" s="99">
        <v>1.5268399999999999E-4</v>
      </c>
      <c r="EF707" s="99">
        <v>7.1727799999999994E-2</v>
      </c>
      <c r="EG707" s="99">
        <v>-167.23599999999999</v>
      </c>
      <c r="EH707" s="99">
        <v>167.23599999999999</v>
      </c>
      <c r="EI707" s="99">
        <v>-101.19</v>
      </c>
      <c r="EJ707" s="99">
        <v>5.4834399999999999</v>
      </c>
      <c r="EK707" s="99">
        <v>164.298</v>
      </c>
      <c r="EL707" s="99">
        <v>-58.556600000000003</v>
      </c>
      <c r="EM707" s="99">
        <v>0.38742599999999999</v>
      </c>
      <c r="EN707" s="99">
        <v>0.265685</v>
      </c>
      <c r="EO707" s="99">
        <v>0.40776899999999999</v>
      </c>
      <c r="EP707" s="99">
        <v>0.44173299999999999</v>
      </c>
      <c r="EQ707" s="99">
        <v>0.60726899999999995</v>
      </c>
      <c r="ER707" s="99">
        <v>0.52175300000000002</v>
      </c>
      <c r="ES707" s="99">
        <v>0</v>
      </c>
      <c r="ET707" s="99">
        <v>1.1794899999999999</v>
      </c>
      <c r="EU707" s="99">
        <v>3.1228099999999999</v>
      </c>
      <c r="EV707" s="99">
        <v>42.533299999999997</v>
      </c>
      <c r="EW707" s="99">
        <v>53.333300000000001</v>
      </c>
      <c r="EX707" s="119">
        <v>28.333300000000001</v>
      </c>
      <c r="EY707" s="121"/>
      <c r="EZ707" s="454"/>
      <c r="FA707" s="83"/>
      <c r="FC707" s="116"/>
      <c r="FD707" s="116"/>
      <c r="FO707" s="3"/>
    </row>
    <row r="708" spans="1:171" ht="15" customHeight="1" x14ac:dyDescent="0.2">
      <c r="A708" s="100">
        <v>20140721</v>
      </c>
      <c r="B708" s="100">
        <v>5</v>
      </c>
      <c r="C708" s="74">
        <v>34</v>
      </c>
      <c r="D708" s="74">
        <v>2</v>
      </c>
      <c r="E708" s="74">
        <v>4</v>
      </c>
      <c r="F708" s="74">
        <v>12</v>
      </c>
      <c r="G708" s="75">
        <v>2</v>
      </c>
      <c r="H708" s="435">
        <v>0</v>
      </c>
      <c r="I708" s="73">
        <v>8478</v>
      </c>
      <c r="J708" s="101" t="s">
        <v>1979</v>
      </c>
      <c r="K708" s="566" t="str">
        <f>IF(B708=2,"Z:\Data\MOOG\HeTao\raw\",IF(B708=5,"Z:\Data\MOOG\Polo\raw\",""))</f>
        <v>Z:\Data\MOOG\Polo\raw\</v>
      </c>
      <c r="L708" s="456" t="s">
        <v>2176</v>
      </c>
      <c r="M708" s="569" t="str">
        <f>IF(NOT(ISERROR(FIND("Training_dt",W708))),"'Plot Psychometric_HH_dt_yuchen'",IF(NOT(ISERROR(FIND("Training",W708))),"'Plot Psychometric_HH'",IF(NOT(ISERROR(FIND("1DAT",W708))),"'Plot Tuning Azimuth_HH'",IF(NOT(ISERROR(FIND("HD_dt",W708))),"'Plot HeadingDiscimination_PSTH_HH_dt_yuchen'",IF(NOT(ISERROR(FIND("HD",W708))),"'Plot HeadingDiscimination_PSTH_HH'",IF(NOT(ISERROR(FIND("MemSac",W708))),"'Memory Saccade Analysis_HH'",IF(NOT(ISERROR(FIND("DelSac",W708))),"'Memory Saccade Analysis_HH'",IF(NOT(ISERROR(FIND("u-stim",W708))),"'Plot Microstim_HH'",""))))))))</f>
        <v>'Memory Saccade Analysis_HH'</v>
      </c>
      <c r="N708" s="573">
        <v>1</v>
      </c>
      <c r="O708" s="584">
        <v>-1</v>
      </c>
      <c r="P708" s="590">
        <v>4</v>
      </c>
      <c r="Q708" s="590">
        <f>IF(B708=2,60,310)</f>
        <v>310</v>
      </c>
      <c r="R708" s="590">
        <v>5</v>
      </c>
      <c r="S708" s="590">
        <f>IF(B708=2,60,-190)</f>
        <v>-190</v>
      </c>
      <c r="T708" s="590">
        <v>1</v>
      </c>
      <c r="U708" s="590">
        <f>IF(Z708&lt;&gt;"",IF(NOT(ISERROR(FIND("SU",Z708))),VALUE(RIGHT(Z708,1))+4,IF(NOT(ISERROR(FIND("MU20",Z708))),20,IF(NOT(ISERROR(FIND("MU21",Z708))),21,IF(NOT(ISERROR(FIND("MU2",Z708))),2,1)))),"")</f>
        <v>5</v>
      </c>
      <c r="V708" s="583"/>
      <c r="W708" s="170" t="s">
        <v>1680</v>
      </c>
      <c r="X708" s="192"/>
      <c r="Y708" s="219">
        <f>IF(NOT(ISERROR(FIND("MU=SU",X708))),1,IF(Z708&lt;&gt;"",IF(NOT(ISERROR(FIND("SU",Z708))),1,0),""))</f>
        <v>1</v>
      </c>
      <c r="Z708" s="217" t="s">
        <v>43</v>
      </c>
      <c r="AA708" s="218">
        <v>2828</v>
      </c>
      <c r="AB708" s="77">
        <v>17.484100000000002</v>
      </c>
      <c r="AC708" s="78" t="s">
        <v>2177</v>
      </c>
      <c r="AD708" s="199"/>
      <c r="AE708" s="91"/>
      <c r="AF708" s="79"/>
      <c r="AG708" s="79"/>
      <c r="AH708" s="80"/>
      <c r="AI708" s="81"/>
      <c r="AJ708" s="81"/>
      <c r="AK708" s="81"/>
      <c r="AL708" s="81"/>
      <c r="AM708" s="503"/>
      <c r="AN708" s="480"/>
      <c r="AO708" s="83"/>
      <c r="AP708" s="83"/>
      <c r="AQ708" s="83"/>
      <c r="AR708" s="84"/>
      <c r="AS708" s="85"/>
      <c r="AT708" s="85"/>
      <c r="AU708" s="85"/>
      <c r="AV708" s="85"/>
      <c r="AW708" s="104"/>
      <c r="AX708" s="86"/>
      <c r="AY708" s="87"/>
      <c r="AZ708" s="87"/>
      <c r="BA708" s="87"/>
      <c r="BB708" s="88"/>
      <c r="BC708" s="89"/>
      <c r="BD708" s="89"/>
      <c r="BE708" s="89"/>
      <c r="BF708" s="89"/>
      <c r="BG708" s="504"/>
      <c r="BH708" s="488"/>
      <c r="BI708" s="251"/>
      <c r="BJ708" s="252"/>
      <c r="BK708" s="252"/>
      <c r="BL708" s="515"/>
      <c r="BM708" s="230"/>
      <c r="BN708" s="230"/>
      <c r="BO708" s="516"/>
      <c r="BP708" s="231"/>
      <c r="BQ708" s="231"/>
      <c r="BR708" s="517"/>
      <c r="BS708" s="232"/>
      <c r="BT708" s="232"/>
      <c r="BU708" s="230"/>
      <c r="BV708" s="230"/>
      <c r="BW708" s="516"/>
      <c r="BX708" s="231"/>
      <c r="BY708" s="232"/>
      <c r="BZ708" s="235"/>
      <c r="CA708" s="257"/>
      <c r="CB708" s="233"/>
      <c r="CC708" s="230"/>
      <c r="CD708" s="230"/>
      <c r="CE708" s="230"/>
      <c r="CF708" s="230"/>
      <c r="CG708" s="230"/>
      <c r="CH708" s="230"/>
      <c r="CI708" s="230"/>
      <c r="CJ708" s="231"/>
      <c r="CK708" s="231"/>
      <c r="CL708" s="231"/>
      <c r="CM708" s="231"/>
      <c r="CN708" s="231"/>
      <c r="CO708" s="231"/>
      <c r="CP708" s="231"/>
      <c r="CQ708" s="231"/>
      <c r="CR708" s="232"/>
      <c r="CS708" s="232"/>
      <c r="CT708" s="232"/>
      <c r="CU708" s="232"/>
      <c r="CV708" s="232"/>
      <c r="CW708" s="232"/>
      <c r="CX708" s="232"/>
      <c r="CY708" s="234"/>
      <c r="DA708" s="106"/>
      <c r="DC708" s="106"/>
      <c r="DD708" s="106"/>
      <c r="DE708" s="498"/>
      <c r="DF708" s="92"/>
      <c r="DG708" s="107"/>
      <c r="DH708" s="107"/>
      <c r="DI708" s="107"/>
      <c r="DJ708" s="107"/>
      <c r="DK708" s="107"/>
      <c r="DL708" s="107"/>
      <c r="DM708" s="110"/>
      <c r="DN708" s="110"/>
      <c r="DO708" s="110"/>
      <c r="DP708" s="110"/>
      <c r="DQ708" s="110"/>
      <c r="DR708" s="110"/>
      <c r="DS708" s="110"/>
      <c r="DT708" s="110"/>
      <c r="DU708" s="497"/>
      <c r="DV708" s="497"/>
      <c r="DW708" s="497"/>
      <c r="DX708" s="497"/>
      <c r="DY708" s="497"/>
      <c r="DZ708" s="497"/>
      <c r="EA708" s="288">
        <v>0.15903900000000001</v>
      </c>
      <c r="EB708" s="501">
        <v>6.4372800000000001E-5</v>
      </c>
      <c r="EC708" s="501">
        <v>7.13324E-6</v>
      </c>
      <c r="ED708" s="501">
        <v>2.77673E-7</v>
      </c>
      <c r="EE708" s="501">
        <v>1.11583E-6</v>
      </c>
      <c r="EF708" s="99">
        <v>2.5351499999999999E-2</v>
      </c>
      <c r="EG708" s="99">
        <v>-164.071</v>
      </c>
      <c r="EH708" s="99">
        <v>-57.813000000000002</v>
      </c>
      <c r="EI708" s="99">
        <v>-55.619599999999998</v>
      </c>
      <c r="EJ708" s="99">
        <v>-81.369600000000005</v>
      </c>
      <c r="EK708" s="99">
        <v>-73.736199999999997</v>
      </c>
      <c r="EL708" s="99">
        <v>116.343</v>
      </c>
      <c r="EM708" s="99">
        <v>0.47387899999999999</v>
      </c>
      <c r="EN708" s="99">
        <v>0.65229400000000004</v>
      </c>
      <c r="EO708" s="99">
        <v>0.66895199999999999</v>
      </c>
      <c r="EP708" s="99">
        <v>0.65839300000000001</v>
      </c>
      <c r="EQ708" s="99">
        <v>0.64142999999999994</v>
      </c>
      <c r="ER708" s="99">
        <v>0.54991599999999996</v>
      </c>
      <c r="ES708" s="99">
        <v>0</v>
      </c>
      <c r="ET708" s="99">
        <v>3.6195400000000002</v>
      </c>
      <c r="EU708" s="99">
        <v>2.64276</v>
      </c>
      <c r="EV708" s="99">
        <v>-3.6033400000000002</v>
      </c>
      <c r="EW708" s="99">
        <v>1.6131800000000001</v>
      </c>
      <c r="EX708" s="119">
        <v>-4.8055899999999996</v>
      </c>
      <c r="EY708" s="121"/>
      <c r="EZ708" s="454"/>
      <c r="FA708" s="83"/>
      <c r="FC708" s="116"/>
      <c r="FD708" s="116"/>
      <c r="FO708" s="3"/>
    </row>
    <row r="709" spans="1:171" s="3" customFormat="1" ht="15" customHeight="1" x14ac:dyDescent="0.2">
      <c r="A709" s="188">
        <v>20140721</v>
      </c>
      <c r="B709" s="188">
        <v>5</v>
      </c>
      <c r="C709" s="189">
        <v>34</v>
      </c>
      <c r="D709" s="189">
        <v>2</v>
      </c>
      <c r="E709" s="189">
        <v>4</v>
      </c>
      <c r="F709" s="189">
        <v>12</v>
      </c>
      <c r="G709" s="191">
        <v>2</v>
      </c>
      <c r="H709" s="435">
        <v>0</v>
      </c>
      <c r="I709" s="190">
        <v>8478</v>
      </c>
      <c r="J709" s="101" t="s">
        <v>1979</v>
      </c>
      <c r="K709" s="566" t="str">
        <f>IF(B709=2,"Z:\Data\MOOG\HeTao\raw\",IF(B709=5,"Z:\Data\MOOG\Polo\raw\",""))</f>
        <v>Z:\Data\MOOG\Polo\raw\</v>
      </c>
      <c r="L709" s="187" t="s">
        <v>2176</v>
      </c>
      <c r="M709" s="569" t="str">
        <f>IF(NOT(ISERROR(FIND("Training_dt",W709))),"'Plot Psychometric_HH_dt_yuchen'",IF(NOT(ISERROR(FIND("Training",W709))),"'Plot Psychometric_HH'",IF(NOT(ISERROR(FIND("1DAT",W709))),"'Plot Tuning Azimuth_HH'",IF(NOT(ISERROR(FIND("HD_dt",W709))),"'Plot HeadingDiscimination_PSTH_HH_dt_yuchen'",IF(NOT(ISERROR(FIND("HD",W709))),"'Plot HeadingDiscimination_PSTH_HH'",IF(NOT(ISERROR(FIND("MemSac",W709))),"'Memory Saccade Analysis_HH'",IF(NOT(ISERROR(FIND("DelSac",W709))),"'Memory Saccade Analysis_HH'",IF(NOT(ISERROR(FIND("u-stim",W709))),"'Plot Microstim_HH'",""))))))))</f>
        <v>'Memory Saccade Analysis_HH'</v>
      </c>
      <c r="N709" s="573">
        <v>1</v>
      </c>
      <c r="O709" s="584">
        <v>-1</v>
      </c>
      <c r="P709" s="590">
        <v>4</v>
      </c>
      <c r="Q709" s="590">
        <f>IF(B709=2,60,310)</f>
        <v>310</v>
      </c>
      <c r="R709" s="590">
        <v>5</v>
      </c>
      <c r="S709" s="590">
        <f>IF(B709=2,60,-190)</f>
        <v>-190</v>
      </c>
      <c r="T709" s="590">
        <v>1</v>
      </c>
      <c r="U709" s="590">
        <f>IF(Z709&lt;&gt;"",IF(NOT(ISERROR(FIND("SU",Z709))),VALUE(RIGHT(Z709,1))+4,IF(NOT(ISERROR(FIND("MU20",Z709))),20,IF(NOT(ISERROR(FIND("MU21",Z709))),21,IF(NOT(ISERROR(FIND("MU2",Z709))),2,1)))),"")</f>
        <v>6</v>
      </c>
      <c r="V709" s="583"/>
      <c r="W709" s="186" t="s">
        <v>1680</v>
      </c>
      <c r="X709" s="192"/>
      <c r="Y709" s="219">
        <f>IF(NOT(ISERROR(FIND("MU=SU",X709))),1,IF(Z709&lt;&gt;"",IF(NOT(ISERROR(FIND("SU",Z709))),1,0),""))</f>
        <v>1</v>
      </c>
      <c r="Z709" s="217" t="s">
        <v>46</v>
      </c>
      <c r="AA709" s="218">
        <v>7156</v>
      </c>
      <c r="AB709" s="77">
        <v>7.4502300000000004</v>
      </c>
      <c r="AC709" s="78" t="s">
        <v>2178</v>
      </c>
      <c r="AD709" s="199"/>
      <c r="AE709" s="91"/>
      <c r="AF709" s="79"/>
      <c r="AG709" s="79"/>
      <c r="AH709" s="80"/>
      <c r="AI709" s="81"/>
      <c r="AJ709" s="81"/>
      <c r="AK709" s="81"/>
      <c r="AL709" s="81"/>
      <c r="AM709" s="503"/>
      <c r="AN709" s="480"/>
      <c r="AO709" s="83"/>
      <c r="AP709" s="83"/>
      <c r="AQ709" s="83"/>
      <c r="AR709" s="84"/>
      <c r="AS709" s="85"/>
      <c r="AT709" s="85"/>
      <c r="AU709" s="85"/>
      <c r="AV709" s="85"/>
      <c r="AW709" s="104"/>
      <c r="AX709" s="86"/>
      <c r="AY709" s="87"/>
      <c r="AZ709" s="87"/>
      <c r="BA709" s="87"/>
      <c r="BB709" s="88"/>
      <c r="BC709" s="89"/>
      <c r="BD709" s="89"/>
      <c r="BE709" s="89"/>
      <c r="BF709" s="89"/>
      <c r="BG709" s="504"/>
      <c r="BH709" s="488"/>
      <c r="BI709" s="251"/>
      <c r="BJ709" s="252"/>
      <c r="BK709" s="252"/>
      <c r="BL709" s="515"/>
      <c r="BM709" s="230"/>
      <c r="BN709" s="230"/>
      <c r="BO709" s="516"/>
      <c r="BP709" s="231"/>
      <c r="BQ709" s="231"/>
      <c r="BR709" s="517"/>
      <c r="BS709" s="232"/>
      <c r="BT709" s="232"/>
      <c r="BU709" s="230"/>
      <c r="BV709" s="230"/>
      <c r="BW709" s="231"/>
      <c r="BX709" s="231"/>
      <c r="BY709" s="232"/>
      <c r="BZ709" s="235"/>
      <c r="CA709" s="257"/>
      <c r="CB709" s="233"/>
      <c r="CC709" s="230"/>
      <c r="CD709" s="230"/>
      <c r="CE709" s="230"/>
      <c r="CF709" s="230"/>
      <c r="CG709" s="230"/>
      <c r="CH709" s="230"/>
      <c r="CI709" s="230"/>
      <c r="CJ709" s="231"/>
      <c r="CK709" s="231"/>
      <c r="CL709" s="231"/>
      <c r="CM709" s="231"/>
      <c r="CN709" s="231"/>
      <c r="CO709" s="231"/>
      <c r="CP709" s="231"/>
      <c r="CQ709" s="231"/>
      <c r="CR709" s="232"/>
      <c r="CS709" s="232"/>
      <c r="CT709" s="232"/>
      <c r="CU709" s="232"/>
      <c r="CV709" s="232"/>
      <c r="CW709" s="232"/>
      <c r="CX709" s="232"/>
      <c r="CY709" s="234"/>
      <c r="CZ709" s="106"/>
      <c r="DA709" s="106"/>
      <c r="DB709" s="106"/>
      <c r="DC709" s="106"/>
      <c r="DD709" s="106"/>
      <c r="DE709" s="498"/>
      <c r="DF709" s="92"/>
      <c r="DG709" s="107"/>
      <c r="DH709" s="107"/>
      <c r="DI709" s="107"/>
      <c r="DJ709" s="107"/>
      <c r="DK709" s="107"/>
      <c r="DL709" s="107"/>
      <c r="DM709" s="110"/>
      <c r="DN709" s="110"/>
      <c r="DO709" s="110"/>
      <c r="DP709" s="110"/>
      <c r="DQ709" s="110"/>
      <c r="DR709" s="110"/>
      <c r="DS709" s="110"/>
      <c r="DT709" s="110"/>
      <c r="DU709" s="497"/>
      <c r="DV709" s="497"/>
      <c r="DW709" s="497"/>
      <c r="DX709" s="497"/>
      <c r="DY709" s="497"/>
      <c r="DZ709" s="497"/>
      <c r="EA709" s="288">
        <v>0.44676100000000002</v>
      </c>
      <c r="EB709" s="99">
        <v>0.50313399999999997</v>
      </c>
      <c r="EC709" s="99">
        <v>6.6100299999999996E-4</v>
      </c>
      <c r="ED709" s="99">
        <v>4.2875699999999999E-4</v>
      </c>
      <c r="EE709" s="99">
        <v>5.8856700000000002E-4</v>
      </c>
      <c r="EF709" s="99">
        <v>0.129834</v>
      </c>
      <c r="EG709" s="99">
        <v>-72.643299999999996</v>
      </c>
      <c r="EH709" s="99">
        <v>132.923</v>
      </c>
      <c r="EI709" s="99">
        <v>127.898</v>
      </c>
      <c r="EJ709" s="99">
        <v>103.402</v>
      </c>
      <c r="EK709" s="99">
        <v>123.255</v>
      </c>
      <c r="EL709" s="99">
        <v>-7.5568900000000001</v>
      </c>
      <c r="EM709" s="99">
        <v>0.36646099999999998</v>
      </c>
      <c r="EN709" s="99">
        <v>0.38799699999999998</v>
      </c>
      <c r="EO709" s="99">
        <v>0.60400699999999996</v>
      </c>
      <c r="EP709" s="99">
        <v>0.55166099999999996</v>
      </c>
      <c r="EQ709" s="99">
        <v>0.54749400000000004</v>
      </c>
      <c r="ER709" s="99">
        <v>0.49300899999999998</v>
      </c>
      <c r="ES709" s="99">
        <v>0</v>
      </c>
      <c r="ET709" s="99">
        <v>3.3956400000000002</v>
      </c>
      <c r="EU709" s="99">
        <v>4.8609299999999998</v>
      </c>
      <c r="EV709" s="99">
        <v>6.6763700000000004</v>
      </c>
      <c r="EW709" s="99">
        <v>9.73489</v>
      </c>
      <c r="EX709" s="119">
        <v>7.2923200000000001</v>
      </c>
      <c r="EY709" s="121"/>
      <c r="EZ709" s="454"/>
      <c r="FA709" s="83"/>
      <c r="FB709" s="126"/>
      <c r="FC709" s="116"/>
      <c r="FD709" s="116"/>
      <c r="FE709" s="116"/>
      <c r="FF709" s="116"/>
      <c r="FG709" s="116"/>
      <c r="FH709" s="116"/>
      <c r="FI709" s="116"/>
      <c r="FJ709" s="116"/>
      <c r="FK709" s="116"/>
      <c r="FL709" s="116"/>
      <c r="FM709" s="116"/>
      <c r="FN709" s="116"/>
    </row>
    <row r="710" spans="1:171" s="3" customFormat="1" ht="15" customHeight="1" x14ac:dyDescent="0.2">
      <c r="A710" s="188">
        <v>20140721</v>
      </c>
      <c r="B710" s="188">
        <v>5</v>
      </c>
      <c r="C710" s="189">
        <v>34</v>
      </c>
      <c r="D710" s="189">
        <v>2</v>
      </c>
      <c r="E710" s="189">
        <v>4</v>
      </c>
      <c r="F710" s="189">
        <v>12</v>
      </c>
      <c r="G710" s="191">
        <v>2</v>
      </c>
      <c r="H710" s="435">
        <v>0</v>
      </c>
      <c r="I710" s="190">
        <v>8478</v>
      </c>
      <c r="J710" s="101" t="s">
        <v>1979</v>
      </c>
      <c r="K710" s="566" t="str">
        <f>IF(B710=2,"Z:\Data\MOOG\HeTao\raw\",IF(B710=5,"Z:\Data\MOOG\Polo\raw\",""))</f>
        <v>Z:\Data\MOOG\Polo\raw\</v>
      </c>
      <c r="L710" s="187" t="s">
        <v>2179</v>
      </c>
      <c r="M710" s="569" t="str">
        <f>IF(NOT(ISERROR(FIND("Training_dt",W710))),"'Plot Psychometric_HH_dt_yuchen'",IF(NOT(ISERROR(FIND("Training",W710))),"'Plot Psychometric_HH'",IF(NOT(ISERROR(FIND("1DAT",W710))),"'Plot Tuning Azimuth_HH'",IF(NOT(ISERROR(FIND("HD_dt",W710))),"'Plot HeadingDiscimination_PSTH_HH_dt_yuchen'",IF(NOT(ISERROR(FIND("HD",W710))),"'Plot HeadingDiscimination_PSTH_HH'",IF(NOT(ISERROR(FIND("MemSac",W710))),"'Memory Saccade Analysis_HH'",IF(NOT(ISERROR(FIND("DelSac",W710))),"'Memory Saccade Analysis_HH'",IF(NOT(ISERROR(FIND("u-stim",W710))),"'Plot Microstim_HH'",""))))))))</f>
        <v>'Plot HeadingDiscimination_PSTH_HH'</v>
      </c>
      <c r="N710" s="573">
        <v>1</v>
      </c>
      <c r="O710" s="584">
        <v>-1</v>
      </c>
      <c r="P710" s="590">
        <v>4</v>
      </c>
      <c r="Q710" s="590">
        <f>IF(B710=2,60,310)</f>
        <v>310</v>
      </c>
      <c r="R710" s="590">
        <v>5</v>
      </c>
      <c r="S710" s="590">
        <f>IF(B710=2,60,-190)</f>
        <v>-190</v>
      </c>
      <c r="T710" s="590">
        <v>1</v>
      </c>
      <c r="U710" s="590">
        <f>IF(Z710&lt;&gt;"",IF(NOT(ISERROR(FIND("SU",Z710))),VALUE(RIGHT(Z710,1))+4,IF(NOT(ISERROR(FIND("MU20",Z710))),20,IF(NOT(ISERROR(FIND("MU21",Z710))),21,IF(NOT(ISERROR(FIND("MU2",Z710))),2,1)))),"")</f>
        <v>6</v>
      </c>
      <c r="V710" s="583"/>
      <c r="W710" s="186" t="s">
        <v>1986</v>
      </c>
      <c r="X710" s="192"/>
      <c r="Y710" s="219">
        <f>IF(NOT(ISERROR(FIND("MU=SU",X710))),1,IF(Z710&lt;&gt;"",IF(NOT(ISERROR(FIND("SU",Z710))),1,0),""))</f>
        <v>1</v>
      </c>
      <c r="Z710" s="217" t="s">
        <v>46</v>
      </c>
      <c r="AA710" s="218">
        <v>31266</v>
      </c>
      <c r="AB710" s="77">
        <v>8.4441500000000005</v>
      </c>
      <c r="AC710" s="78" t="s">
        <v>2182</v>
      </c>
      <c r="AD710" s="199"/>
      <c r="AE710" s="91"/>
      <c r="AF710" s="79"/>
      <c r="AG710" s="79"/>
      <c r="AH710" s="80"/>
      <c r="AI710" s="81"/>
      <c r="AJ710" s="81"/>
      <c r="AK710" s="81"/>
      <c r="AL710" s="81"/>
      <c r="AM710" s="503"/>
      <c r="AN710" s="480"/>
      <c r="AO710" s="83"/>
      <c r="AP710" s="83"/>
      <c r="AQ710" s="83"/>
      <c r="AR710" s="84"/>
      <c r="AS710" s="85"/>
      <c r="AT710" s="85"/>
      <c r="AU710" s="85"/>
      <c r="AV710" s="85"/>
      <c r="AW710" s="104"/>
      <c r="AX710" s="86"/>
      <c r="AY710" s="87"/>
      <c r="AZ710" s="87"/>
      <c r="BA710" s="87"/>
      <c r="BB710" s="88"/>
      <c r="BC710" s="89"/>
      <c r="BD710" s="89"/>
      <c r="BE710" s="89"/>
      <c r="BF710" s="89"/>
      <c r="BG710" s="504"/>
      <c r="BH710" s="488"/>
      <c r="BI710" s="251"/>
      <c r="BJ710" s="252"/>
      <c r="BK710" s="252"/>
      <c r="BL710" s="515"/>
      <c r="BM710" s="230"/>
      <c r="BN710" s="230"/>
      <c r="BO710" s="516"/>
      <c r="BP710" s="231"/>
      <c r="BQ710" s="231"/>
      <c r="BR710" s="517"/>
      <c r="BS710" s="232"/>
      <c r="BT710" s="232"/>
      <c r="BU710" s="230"/>
      <c r="BV710" s="230"/>
      <c r="BW710" s="231"/>
      <c r="BX710" s="231"/>
      <c r="BY710" s="232"/>
      <c r="BZ710" s="235"/>
      <c r="CA710" s="257"/>
      <c r="CB710" s="233"/>
      <c r="CC710" s="230"/>
      <c r="CD710" s="230"/>
      <c r="CE710" s="230"/>
      <c r="CF710" s="230"/>
      <c r="CG710" s="230"/>
      <c r="CH710" s="230"/>
      <c r="CI710" s="230"/>
      <c r="CJ710" s="231"/>
      <c r="CK710" s="231"/>
      <c r="CL710" s="231"/>
      <c r="CM710" s="231"/>
      <c r="CN710" s="231"/>
      <c r="CO710" s="231"/>
      <c r="CP710" s="231"/>
      <c r="CQ710" s="231"/>
      <c r="CR710" s="232"/>
      <c r="CS710" s="232"/>
      <c r="CT710" s="232"/>
      <c r="CU710" s="232"/>
      <c r="CV710" s="232"/>
      <c r="CW710" s="232"/>
      <c r="CX710" s="232"/>
      <c r="CY710" s="234"/>
      <c r="CZ710" s="106">
        <v>1</v>
      </c>
      <c r="DA710" s="106">
        <v>0</v>
      </c>
      <c r="DB710" s="106"/>
      <c r="DC710" s="106">
        <v>1</v>
      </c>
      <c r="DD710" s="106"/>
      <c r="DE710" s="498">
        <v>7</v>
      </c>
      <c r="DF710" s="490">
        <v>6</v>
      </c>
      <c r="DG710" s="107">
        <v>15</v>
      </c>
      <c r="DH710" s="107" t="s">
        <v>7138</v>
      </c>
      <c r="DI710" s="107">
        <v>3.3573900000000001</v>
      </c>
      <c r="DJ710" s="107">
        <v>1.2335400000000001</v>
      </c>
      <c r="DK710" s="107">
        <v>3.4241700000000002</v>
      </c>
      <c r="DL710" s="107">
        <v>-0.15719900000000001</v>
      </c>
      <c r="DM710" s="110">
        <v>3.1323599999999998</v>
      </c>
      <c r="DN710" s="110">
        <v>0.420792</v>
      </c>
      <c r="DO710" s="110">
        <v>0.48014099999999998</v>
      </c>
      <c r="DP710" s="110">
        <v>0.75113099999999999</v>
      </c>
      <c r="DQ710" s="110">
        <v>0.55301100000000003</v>
      </c>
      <c r="DR710" s="110">
        <v>0.90915900000000005</v>
      </c>
      <c r="DS710" s="110">
        <v>0.56165200000000004</v>
      </c>
      <c r="DT710" s="110">
        <v>0.91968300000000003</v>
      </c>
      <c r="DU710" s="497">
        <v>0.32353900000000002</v>
      </c>
      <c r="DV710" s="497">
        <v>6.0000000000000001E-3</v>
      </c>
      <c r="DW710" s="497">
        <v>0.34855999999999998</v>
      </c>
      <c r="DX710" s="497">
        <v>0</v>
      </c>
      <c r="DY710" s="497">
        <v>0.62680999999999998</v>
      </c>
      <c r="DZ710" s="497">
        <v>0</v>
      </c>
      <c r="EA710" s="288"/>
      <c r="EB710" s="492"/>
      <c r="EC710" s="492"/>
      <c r="ED710" s="99"/>
      <c r="EE710" s="492"/>
      <c r="EF710" s="492"/>
      <c r="EG710" s="99"/>
      <c r="EH710" s="99"/>
      <c r="EI710" s="99"/>
      <c r="EJ710" s="99"/>
      <c r="EK710" s="99"/>
      <c r="EL710" s="99"/>
      <c r="EM710" s="99"/>
      <c r="EN710" s="99"/>
      <c r="EO710" s="99"/>
      <c r="EP710" s="99"/>
      <c r="EQ710" s="99"/>
      <c r="ER710" s="99"/>
      <c r="ES710" s="99"/>
      <c r="ET710" s="99"/>
      <c r="EU710" s="99"/>
      <c r="EV710" s="99"/>
      <c r="EW710" s="99"/>
      <c r="EX710" s="119"/>
      <c r="EY710" s="121">
        <v>0</v>
      </c>
      <c r="EZ710" s="602">
        <v>301</v>
      </c>
      <c r="FA710" s="83">
        <v>15</v>
      </c>
      <c r="FB710" s="126">
        <v>30</v>
      </c>
      <c r="FC710" s="505">
        <v>3.3573900000000001</v>
      </c>
      <c r="FD710" s="505">
        <v>1.2335400000000001</v>
      </c>
      <c r="FE710" s="116">
        <v>3.4241700000000002</v>
      </c>
      <c r="FF710" s="116">
        <v>-0.15719900000000001</v>
      </c>
      <c r="FG710" s="116">
        <v>3.1323599999999998</v>
      </c>
      <c r="FH710" s="116">
        <v>0.420792</v>
      </c>
      <c r="FI710" s="116" t="s">
        <v>6075</v>
      </c>
      <c r="FJ710" s="116" t="s">
        <v>6076</v>
      </c>
      <c r="FK710" s="116" t="s">
        <v>6077</v>
      </c>
      <c r="FL710" s="116" t="s">
        <v>6078</v>
      </c>
      <c r="FM710" s="116" t="s">
        <v>6079</v>
      </c>
      <c r="FN710" s="116" t="s">
        <v>6080</v>
      </c>
    </row>
    <row r="711" spans="1:171" s="3" customFormat="1" ht="15" customHeight="1" x14ac:dyDescent="0.2">
      <c r="A711" s="188">
        <v>20140721</v>
      </c>
      <c r="B711" s="188">
        <v>5</v>
      </c>
      <c r="C711" s="189">
        <v>34</v>
      </c>
      <c r="D711" s="189">
        <v>2</v>
      </c>
      <c r="E711" s="189">
        <v>4</v>
      </c>
      <c r="F711" s="189">
        <v>12</v>
      </c>
      <c r="G711" s="191">
        <v>2</v>
      </c>
      <c r="H711" s="435">
        <v>0</v>
      </c>
      <c r="I711" s="190">
        <v>8478</v>
      </c>
      <c r="J711" s="101" t="s">
        <v>1979</v>
      </c>
      <c r="K711" s="460" t="str">
        <f>IF(B711=2,"Z:\Data\MOOG\HeTao\raw\",IF(B711=5,"Z:\Data\MOOG\Polo\raw\",""))</f>
        <v>Z:\Data\MOOG\Polo\raw\</v>
      </c>
      <c r="L711" s="187" t="s">
        <v>2179</v>
      </c>
      <c r="M711" s="569" t="str">
        <f>IF(NOT(ISERROR(FIND("Training_dt",W711))),"'Plot Psychometric_HH_dt_yuchen'",IF(NOT(ISERROR(FIND("Training",W711))),"'Plot Psychometric_HH'",IF(NOT(ISERROR(FIND("1DAT",W711))),"'Plot Tuning Azimuth_HH'",IF(NOT(ISERROR(FIND("HD_dt",W711))),"'Plot HeadingDiscimination_PSTH_HH_dt_yuchen'",IF(NOT(ISERROR(FIND("HD",W711))),"'Plot HeadingDiscimination_PSTH_HH'",IF(NOT(ISERROR(FIND("MemSac",W711))),"'Memory Saccade Analysis_HH'",IF(NOT(ISERROR(FIND("DelSac",W711))),"'Memory Saccade Analysis_HH'",IF(NOT(ISERROR(FIND("u-stim",W711))),"'Plot Microstim_HH'",""))))))))</f>
        <v>'Plot HeadingDiscimination_PSTH_HH'</v>
      </c>
      <c r="N711" s="573">
        <v>1</v>
      </c>
      <c r="O711" s="584">
        <v>-1</v>
      </c>
      <c r="P711" s="590">
        <v>4</v>
      </c>
      <c r="Q711" s="590">
        <f>IF(B711=2,60,310)</f>
        <v>310</v>
      </c>
      <c r="R711" s="590">
        <v>5</v>
      </c>
      <c r="S711" s="590">
        <f>IF(B711=2,60,-190)</f>
        <v>-190</v>
      </c>
      <c r="T711" s="590">
        <v>1</v>
      </c>
      <c r="U711" s="590">
        <f>IF(Z711&lt;&gt;"",IF(NOT(ISERROR(FIND("SU",Z711))),VALUE(RIGHT(Z711,1))+4,IF(NOT(ISERROR(FIND("MU20",Z711))),20,IF(NOT(ISERROR(FIND("MU21",Z711))),21,IF(NOT(ISERROR(FIND("MU2",Z711))),2,1)))),"")</f>
        <v>5</v>
      </c>
      <c r="V711" s="583"/>
      <c r="W711" s="186" t="s">
        <v>1986</v>
      </c>
      <c r="X711" s="192"/>
      <c r="Y711" s="219">
        <f>IF(NOT(ISERROR(FIND("MU=SU",X711))),1,IF(Z711&lt;&gt;"",IF(NOT(ISERROR(FIND("SU",Z711))),1,0),""))</f>
        <v>1</v>
      </c>
      <c r="Z711" s="217" t="s">
        <v>43</v>
      </c>
      <c r="AA711" s="218">
        <v>43261</v>
      </c>
      <c r="AB711" s="77">
        <v>18.299900000000001</v>
      </c>
      <c r="AC711" s="78" t="s">
        <v>2181</v>
      </c>
      <c r="AD711" s="199"/>
      <c r="AE711" s="91"/>
      <c r="AF711" s="79"/>
      <c r="AG711" s="79"/>
      <c r="AH711" s="80"/>
      <c r="AI711" s="81"/>
      <c r="AJ711" s="81"/>
      <c r="AK711" s="81"/>
      <c r="AL711" s="81"/>
      <c r="AM711" s="114"/>
      <c r="AN711" s="82"/>
      <c r="AO711" s="83"/>
      <c r="AP711" s="83"/>
      <c r="AQ711" s="83"/>
      <c r="AR711" s="84"/>
      <c r="AS711" s="85"/>
      <c r="AT711" s="85"/>
      <c r="AU711" s="85"/>
      <c r="AV711" s="85"/>
      <c r="AW711" s="104"/>
      <c r="AX711" s="86"/>
      <c r="AY711" s="87"/>
      <c r="AZ711" s="87"/>
      <c r="BA711" s="87"/>
      <c r="BB711" s="88"/>
      <c r="BC711" s="89"/>
      <c r="BD711" s="89"/>
      <c r="BE711" s="89"/>
      <c r="BF711" s="89"/>
      <c r="BG711" s="115"/>
      <c r="BH711" s="90"/>
      <c r="BI711" s="251"/>
      <c r="BJ711" s="252"/>
      <c r="BK711" s="252"/>
      <c r="BL711" s="515"/>
      <c r="BM711" s="230"/>
      <c r="BN711" s="230"/>
      <c r="BO711" s="516"/>
      <c r="BP711" s="231"/>
      <c r="BQ711" s="231"/>
      <c r="BR711" s="517"/>
      <c r="BS711" s="232"/>
      <c r="BT711" s="232"/>
      <c r="BU711" s="230"/>
      <c r="BV711" s="230"/>
      <c r="BW711" s="231"/>
      <c r="BX711" s="231"/>
      <c r="BY711" s="232"/>
      <c r="BZ711" s="235"/>
      <c r="CA711" s="257"/>
      <c r="CB711" s="233"/>
      <c r="CC711" s="230"/>
      <c r="CD711" s="230"/>
      <c r="CE711" s="230"/>
      <c r="CF711" s="230"/>
      <c r="CG711" s="230"/>
      <c r="CH711" s="230"/>
      <c r="CI711" s="230"/>
      <c r="CJ711" s="231"/>
      <c r="CK711" s="231"/>
      <c r="CL711" s="231"/>
      <c r="CM711" s="231"/>
      <c r="CN711" s="231"/>
      <c r="CO711" s="231"/>
      <c r="CP711" s="231"/>
      <c r="CQ711" s="231"/>
      <c r="CR711" s="232"/>
      <c r="CS711" s="232"/>
      <c r="CT711" s="232"/>
      <c r="CU711" s="232"/>
      <c r="CV711" s="232"/>
      <c r="CW711" s="232"/>
      <c r="CX711" s="232"/>
      <c r="CY711" s="234"/>
      <c r="CZ711" s="106">
        <v>1</v>
      </c>
      <c r="DA711" s="106">
        <v>0</v>
      </c>
      <c r="DB711" s="106"/>
      <c r="DC711" s="106">
        <v>1</v>
      </c>
      <c r="DD711" s="106"/>
      <c r="DE711" s="498">
        <v>7</v>
      </c>
      <c r="DF711" s="490">
        <v>3</v>
      </c>
      <c r="DG711" s="107">
        <v>15</v>
      </c>
      <c r="DH711" s="107" t="s">
        <v>7138</v>
      </c>
      <c r="DI711" s="107">
        <v>3.3573900000000001</v>
      </c>
      <c r="DJ711" s="107">
        <v>1.2335400000000001</v>
      </c>
      <c r="DK711" s="107">
        <v>3.4241700000000002</v>
      </c>
      <c r="DL711" s="107">
        <v>-0.15719900000000001</v>
      </c>
      <c r="DM711" s="110">
        <v>3.1323599999999998</v>
      </c>
      <c r="DN711" s="110">
        <v>0.420792</v>
      </c>
      <c r="DO711" s="110">
        <v>0.60130700000000004</v>
      </c>
      <c r="DP711" s="110">
        <v>0.96832600000000002</v>
      </c>
      <c r="DQ711" s="110">
        <v>0.62568400000000002</v>
      </c>
      <c r="DR711" s="110">
        <v>0.89024400000000004</v>
      </c>
      <c r="DS711" s="110">
        <v>0.46776000000000001</v>
      </c>
      <c r="DT711" s="110">
        <v>0.81278300000000003</v>
      </c>
      <c r="DU711" s="497">
        <v>0.87538000000000005</v>
      </c>
      <c r="DV711" s="497">
        <v>0</v>
      </c>
      <c r="DW711" s="497">
        <v>0.51274399999999998</v>
      </c>
      <c r="DX711" s="497">
        <v>0</v>
      </c>
      <c r="DY711" s="497">
        <v>0.40493099999999999</v>
      </c>
      <c r="DZ711" s="497">
        <v>0</v>
      </c>
      <c r="EA711" s="288"/>
      <c r="EB711" s="501"/>
      <c r="EC711" s="501"/>
      <c r="ED711" s="501"/>
      <c r="EE711" s="501"/>
      <c r="EF711" s="99"/>
      <c r="EG711" s="99"/>
      <c r="EH711" s="99"/>
      <c r="EI711" s="99"/>
      <c r="EJ711" s="99"/>
      <c r="EK711" s="99"/>
      <c r="EL711" s="99"/>
      <c r="EM711" s="99"/>
      <c r="EN711" s="99"/>
      <c r="EO711" s="99"/>
      <c r="EP711" s="99"/>
      <c r="EQ711" s="99"/>
      <c r="ER711" s="99"/>
      <c r="ES711" s="99"/>
      <c r="ET711" s="99"/>
      <c r="EU711" s="99"/>
      <c r="EV711" s="99"/>
      <c r="EW711" s="99"/>
      <c r="EX711" s="119"/>
      <c r="EY711" s="121">
        <v>0</v>
      </c>
      <c r="EZ711" s="602">
        <v>301</v>
      </c>
      <c r="FA711" s="83">
        <v>15</v>
      </c>
      <c r="FB711" s="126">
        <v>30</v>
      </c>
      <c r="FC711" s="505">
        <v>3.3573900000000001</v>
      </c>
      <c r="FD711" s="505">
        <v>1.2335400000000001</v>
      </c>
      <c r="FE711" s="116">
        <v>3.4241700000000002</v>
      </c>
      <c r="FF711" s="116">
        <v>-0.15719900000000001</v>
      </c>
      <c r="FG711" s="116">
        <v>3.1323599999999998</v>
      </c>
      <c r="FH711" s="116">
        <v>0.420792</v>
      </c>
      <c r="FI711" s="116" t="s">
        <v>6075</v>
      </c>
      <c r="FJ711" s="116" t="s">
        <v>6076</v>
      </c>
      <c r="FK711" s="116" t="s">
        <v>6077</v>
      </c>
      <c r="FL711" s="116" t="s">
        <v>6078</v>
      </c>
      <c r="FM711" s="116" t="s">
        <v>6079</v>
      </c>
      <c r="FN711" s="116" t="s">
        <v>6080</v>
      </c>
    </row>
    <row r="712" spans="1:171" s="3" customFormat="1" ht="15" customHeight="1" x14ac:dyDescent="0.2">
      <c r="A712" s="188">
        <v>20140721</v>
      </c>
      <c r="B712" s="188">
        <v>5</v>
      </c>
      <c r="C712" s="189">
        <v>34</v>
      </c>
      <c r="D712" s="189">
        <v>2</v>
      </c>
      <c r="E712" s="189">
        <v>4</v>
      </c>
      <c r="F712" s="189">
        <v>12</v>
      </c>
      <c r="G712" s="191">
        <v>2</v>
      </c>
      <c r="H712" s="435">
        <v>0</v>
      </c>
      <c r="I712" s="190">
        <v>8478</v>
      </c>
      <c r="J712" s="101" t="s">
        <v>1979</v>
      </c>
      <c r="K712" s="601" t="str">
        <f>IF(B712=2,"Z:\Data\MOOG\HeTao\raw\",IF(B712=5,"Z:\Data\MOOG\Polo\raw\",""))</f>
        <v>Z:\Data\MOOG\Polo\raw\</v>
      </c>
      <c r="L712" s="187" t="s">
        <v>2180</v>
      </c>
      <c r="M712" s="569" t="str">
        <f>IF(NOT(ISERROR(FIND("Training_dt",W712))),"'Plot Psychometric_HH_dt_yuchen'",IF(NOT(ISERROR(FIND("Training",W712))),"'Plot Psychometric_HH'",IF(NOT(ISERROR(FIND("1DAT",W712))),"'Plot Tuning Azimuth_HH'",IF(NOT(ISERROR(FIND("HD_dt",W712))),"'Plot HeadingDiscimination_PSTH_HH_dt_yuchen'",IF(NOT(ISERROR(FIND("HD",W712))),"'Plot HeadingDiscimination_PSTH_HH'",IF(NOT(ISERROR(FIND("MemSac",W712))),"'Memory Saccade Analysis_HH'",IF(NOT(ISERROR(FIND("DelSac",W712))),"'Memory Saccade Analysis_HH'",IF(NOT(ISERROR(FIND("u-stim",W712))),"'Plot Microstim_HH'",""))))))))</f>
        <v>'Plot HeadingDiscimination_PSTH_HH'</v>
      </c>
      <c r="N712" s="573">
        <v>1</v>
      </c>
      <c r="O712" s="584">
        <v>-1</v>
      </c>
      <c r="P712" s="590">
        <v>4</v>
      </c>
      <c r="Q712" s="590">
        <f>IF(B712=2,60,310)</f>
        <v>310</v>
      </c>
      <c r="R712" s="590">
        <v>5</v>
      </c>
      <c r="S712" s="590">
        <f>IF(B712=2,60,-190)</f>
        <v>-190</v>
      </c>
      <c r="T712" s="590">
        <v>1</v>
      </c>
      <c r="U712" s="590">
        <f>IF(Z712&lt;&gt;"",IF(NOT(ISERROR(FIND("SU",Z712))),VALUE(RIGHT(Z712,1))+4,IF(NOT(ISERROR(FIND("MU20",Z712))),20,IF(NOT(ISERROR(FIND("MU21",Z712))),21,IF(NOT(ISERROR(FIND("MU2",Z712))),2,1)))),"")</f>
        <v>6</v>
      </c>
      <c r="V712" s="583"/>
      <c r="W712" s="186" t="s">
        <v>1986</v>
      </c>
      <c r="X712" s="192"/>
      <c r="Y712" s="219">
        <f>IF(NOT(ISERROR(FIND("MU=SU",X712))),1,IF(Z712&lt;&gt;"",IF(NOT(ISERROR(FIND("SU",Z712))),1,0),""))</f>
        <v>1</v>
      </c>
      <c r="Z712" s="217" t="s">
        <v>46</v>
      </c>
      <c r="AA712" s="218">
        <v>21191</v>
      </c>
      <c r="AB712" s="77">
        <v>15.650499999999999</v>
      </c>
      <c r="AC712" s="78" t="s">
        <v>2183</v>
      </c>
      <c r="AD712" s="199"/>
      <c r="AE712" s="91"/>
      <c r="AF712" s="79"/>
      <c r="AG712" s="79"/>
      <c r="AH712" s="80"/>
      <c r="AI712" s="81"/>
      <c r="AJ712" s="81"/>
      <c r="AK712" s="81"/>
      <c r="AL712" s="81"/>
      <c r="AM712" s="114"/>
      <c r="AN712" s="82"/>
      <c r="AO712" s="83"/>
      <c r="AP712" s="83"/>
      <c r="AQ712" s="83"/>
      <c r="AR712" s="84"/>
      <c r="AS712" s="85"/>
      <c r="AT712" s="85"/>
      <c r="AU712" s="85"/>
      <c r="AV712" s="85"/>
      <c r="AW712" s="104"/>
      <c r="AX712" s="86"/>
      <c r="AY712" s="87"/>
      <c r="AZ712" s="87"/>
      <c r="BA712" s="87"/>
      <c r="BB712" s="88"/>
      <c r="BC712" s="89"/>
      <c r="BD712" s="89"/>
      <c r="BE712" s="89"/>
      <c r="BF712" s="89"/>
      <c r="BG712" s="115"/>
      <c r="BH712" s="90"/>
      <c r="BI712" s="251"/>
      <c r="BJ712" s="252"/>
      <c r="BK712" s="252"/>
      <c r="BL712" s="515"/>
      <c r="BM712" s="230"/>
      <c r="BN712" s="230"/>
      <c r="BO712" s="516"/>
      <c r="BP712" s="231"/>
      <c r="BQ712" s="231"/>
      <c r="BR712" s="517"/>
      <c r="BS712" s="232"/>
      <c r="BT712" s="232"/>
      <c r="BU712" s="230"/>
      <c r="BV712" s="230"/>
      <c r="BW712" s="231"/>
      <c r="BX712" s="231"/>
      <c r="BY712" s="232"/>
      <c r="BZ712" s="235"/>
      <c r="CA712" s="257"/>
      <c r="CB712" s="233"/>
      <c r="CC712" s="230"/>
      <c r="CD712" s="230"/>
      <c r="CE712" s="230"/>
      <c r="CF712" s="230"/>
      <c r="CG712" s="230"/>
      <c r="CH712" s="230"/>
      <c r="CI712" s="230"/>
      <c r="CJ712" s="231"/>
      <c r="CK712" s="231"/>
      <c r="CL712" s="231"/>
      <c r="CM712" s="231"/>
      <c r="CN712" s="231"/>
      <c r="CO712" s="231"/>
      <c r="CP712" s="231"/>
      <c r="CQ712" s="231"/>
      <c r="CR712" s="232"/>
      <c r="CS712" s="232"/>
      <c r="CT712" s="232"/>
      <c r="CU712" s="232"/>
      <c r="CV712" s="232"/>
      <c r="CW712" s="232"/>
      <c r="CX712" s="232"/>
      <c r="CY712" s="234"/>
      <c r="CZ712" s="106">
        <v>0</v>
      </c>
      <c r="DA712" s="106">
        <v>0</v>
      </c>
      <c r="DB712" s="106"/>
      <c r="DC712" s="106">
        <v>1</v>
      </c>
      <c r="DD712" s="106"/>
      <c r="DE712" s="106">
        <v>0</v>
      </c>
      <c r="DF712" s="92">
        <v>2</v>
      </c>
      <c r="DG712" s="107">
        <v>10</v>
      </c>
      <c r="DH712" s="107" t="s">
        <v>7138</v>
      </c>
      <c r="DI712" s="107">
        <v>1.9947699999999999</v>
      </c>
      <c r="DJ712" s="107">
        <v>-0.577183</v>
      </c>
      <c r="DK712" s="107">
        <v>2.8736600000000001</v>
      </c>
      <c r="DL712" s="107">
        <v>0.36889300000000003</v>
      </c>
      <c r="DM712" s="110">
        <v>2.5767000000000002</v>
      </c>
      <c r="DN712" s="110">
        <v>-0.121889</v>
      </c>
      <c r="DO712" s="110">
        <v>0.37594</v>
      </c>
      <c r="DP712" s="110">
        <v>0.48621599999999998</v>
      </c>
      <c r="DQ712" s="110">
        <v>0.57393499999999997</v>
      </c>
      <c r="DR712" s="110">
        <v>0.75187999999999999</v>
      </c>
      <c r="DS712" s="110">
        <v>0.52083299999999999</v>
      </c>
      <c r="DT712" s="110">
        <v>0.6875</v>
      </c>
      <c r="DU712" s="497">
        <v>-0.162602</v>
      </c>
      <c r="DV712" s="497">
        <v>0.224</v>
      </c>
      <c r="DW712" s="497">
        <v>0.25263200000000002</v>
      </c>
      <c r="DX712" s="497">
        <v>5.8000000000000003E-2</v>
      </c>
      <c r="DY712" s="497">
        <v>3.93996E-2</v>
      </c>
      <c r="DZ712" s="497">
        <v>0.78</v>
      </c>
      <c r="EA712" s="185"/>
      <c r="EB712" s="492"/>
      <c r="EC712" s="492"/>
      <c r="ED712" s="492"/>
      <c r="EE712" s="99"/>
      <c r="EF712" s="99"/>
      <c r="EG712" s="99"/>
      <c r="EH712" s="99"/>
      <c r="EI712" s="99"/>
      <c r="EJ712" s="99"/>
      <c r="EK712" s="99"/>
      <c r="EL712" s="99"/>
      <c r="EM712" s="99"/>
      <c r="EN712" s="99"/>
      <c r="EO712" s="99"/>
      <c r="EP712" s="99"/>
      <c r="EQ712" s="99"/>
      <c r="ER712" s="99"/>
      <c r="ES712" s="99"/>
      <c r="ET712" s="99"/>
      <c r="EU712" s="99"/>
      <c r="EV712" s="99"/>
      <c r="EW712" s="99"/>
      <c r="EX712" s="119"/>
      <c r="EY712" s="121">
        <v>0</v>
      </c>
      <c r="EZ712" s="602">
        <v>301</v>
      </c>
      <c r="FA712" s="83">
        <v>10</v>
      </c>
      <c r="FB712" s="126">
        <v>30</v>
      </c>
      <c r="FC712" s="505">
        <v>1.9947699999999999</v>
      </c>
      <c r="FD712" s="505">
        <v>-0.577183</v>
      </c>
      <c r="FE712" s="116">
        <v>2.8736600000000001</v>
      </c>
      <c r="FF712" s="116">
        <v>0.36889300000000003</v>
      </c>
      <c r="FG712" s="116">
        <v>2.5767000000000002</v>
      </c>
      <c r="FH712" s="116">
        <v>-0.121889</v>
      </c>
      <c r="FI712" s="116" t="s">
        <v>6081</v>
      </c>
      <c r="FJ712" s="116" t="s">
        <v>6082</v>
      </c>
      <c r="FK712" s="116" t="s">
        <v>6083</v>
      </c>
      <c r="FL712" s="116" t="s">
        <v>6084</v>
      </c>
      <c r="FM712" s="116" t="s">
        <v>6085</v>
      </c>
      <c r="FN712" s="116" t="s">
        <v>6086</v>
      </c>
    </row>
    <row r="713" spans="1:171" ht="15" customHeight="1" x14ac:dyDescent="0.2">
      <c r="A713" s="100">
        <v>20140722</v>
      </c>
      <c r="B713" s="100">
        <v>5</v>
      </c>
      <c r="C713" s="74">
        <v>35</v>
      </c>
      <c r="D713" s="74">
        <v>2</v>
      </c>
      <c r="E713" s="74">
        <v>4</v>
      </c>
      <c r="F713" s="74">
        <v>13</v>
      </c>
      <c r="G713" s="75">
        <v>2</v>
      </c>
      <c r="H713" s="435">
        <v>0</v>
      </c>
      <c r="I713" s="73">
        <v>6939</v>
      </c>
      <c r="J713" s="101" t="s">
        <v>1979</v>
      </c>
      <c r="K713" s="460" t="str">
        <f>IF(B713=2,"Z:\Data\MOOG\HeTao\raw\",IF(B713=5,"Z:\Data\MOOG\Polo\raw\",""))</f>
        <v>Z:\Data\MOOG\Polo\raw\</v>
      </c>
      <c r="L713" s="103" t="s">
        <v>2468</v>
      </c>
      <c r="M713" s="569" t="str">
        <f>IF(NOT(ISERROR(FIND("Training_dt",W713))),"'Plot Psychometric_HH_dt_yuchen'",IF(NOT(ISERROR(FIND("Training",W713))),"'Plot Psychometric_HH'",IF(NOT(ISERROR(FIND("1DAT",W713))),"'Plot Tuning Azimuth_HH'",IF(NOT(ISERROR(FIND("HD_dt",W713))),"'Plot HeadingDiscimination_PSTH_HH_dt_yuchen'",IF(NOT(ISERROR(FIND("HD",W713))),"'Plot HeadingDiscimination_PSTH_HH'",IF(NOT(ISERROR(FIND("MemSac",W713))),"'Memory Saccade Analysis_HH'",IF(NOT(ISERROR(FIND("DelSac",W713))),"'Memory Saccade Analysis_HH'",IF(NOT(ISERROR(FIND("u-stim",W713))),"'Plot Microstim_HH'",""))))))))</f>
        <v>'Memory Saccade Analysis_HH'</v>
      </c>
      <c r="N713" s="573">
        <v>1</v>
      </c>
      <c r="O713" s="584">
        <v>-1</v>
      </c>
      <c r="P713" s="590">
        <v>4</v>
      </c>
      <c r="Q713" s="590">
        <f>IF(B713=2,60,310)</f>
        <v>310</v>
      </c>
      <c r="R713" s="590">
        <v>5</v>
      </c>
      <c r="S713" s="590">
        <f>IF(B713=2,60,-190)</f>
        <v>-190</v>
      </c>
      <c r="T713" s="590">
        <v>1</v>
      </c>
      <c r="U713" s="590">
        <f>IF(Z713&lt;&gt;"",IF(NOT(ISERROR(FIND("SU",Z713))),VALUE(RIGHT(Z713,1))+4,IF(NOT(ISERROR(FIND("MU20",Z713))),20,IF(NOT(ISERROR(FIND("MU21",Z713))),21,IF(NOT(ISERROR(FIND("MU2",Z713))),2,1)))),"")</f>
        <v>1</v>
      </c>
      <c r="V713" s="583"/>
      <c r="W713" s="170" t="s">
        <v>2172</v>
      </c>
      <c r="X713" s="192"/>
      <c r="Y713" s="219">
        <f>IF(NOT(ISERROR(FIND("MU=SU",X713))),1,IF(Z713&lt;&gt;"",IF(NOT(ISERROR(FIND("SU",Z713))),1,0),""))</f>
        <v>0</v>
      </c>
      <c r="Z713" s="217" t="s">
        <v>1981</v>
      </c>
      <c r="AA713" s="218"/>
      <c r="AB713" s="77"/>
      <c r="AC713" s="78"/>
      <c r="AD713" s="199" t="s">
        <v>2469</v>
      </c>
      <c r="AE713" s="91"/>
      <c r="AF713" s="79"/>
      <c r="AG713" s="79"/>
      <c r="AH713" s="80"/>
      <c r="AI713" s="81"/>
      <c r="AJ713" s="81"/>
      <c r="AK713" s="81"/>
      <c r="AL713" s="81"/>
      <c r="AM713" s="114"/>
      <c r="AN713" s="82"/>
      <c r="AO713" s="83"/>
      <c r="AP713" s="83"/>
      <c r="AQ713" s="83"/>
      <c r="AR713" s="84"/>
      <c r="AS713" s="85"/>
      <c r="AT713" s="85"/>
      <c r="AU713" s="85"/>
      <c r="AV713" s="85"/>
      <c r="AW713" s="104"/>
      <c r="AX713" s="86"/>
      <c r="AY713" s="87"/>
      <c r="AZ713" s="87"/>
      <c r="BA713" s="87"/>
      <c r="BB713" s="88"/>
      <c r="BC713" s="89"/>
      <c r="BD713" s="89"/>
      <c r="BE713" s="89"/>
      <c r="BF713" s="89"/>
      <c r="BG713" s="115"/>
      <c r="BH713" s="90"/>
      <c r="BI713" s="251"/>
      <c r="BJ713" s="252"/>
      <c r="BK713" s="252"/>
      <c r="BL713" s="515"/>
      <c r="BM713" s="230"/>
      <c r="BN713" s="230"/>
      <c r="BO713" s="516"/>
      <c r="BP713" s="231"/>
      <c r="BQ713" s="231"/>
      <c r="BR713" s="517"/>
      <c r="BS713" s="232"/>
      <c r="BT713" s="232"/>
      <c r="BU713" s="230"/>
      <c r="BV713" s="230"/>
      <c r="BW713" s="231"/>
      <c r="BX713" s="231"/>
      <c r="BY713" s="232"/>
      <c r="BZ713" s="235"/>
      <c r="CA713" s="257"/>
      <c r="CB713" s="233"/>
      <c r="CC713" s="230"/>
      <c r="CD713" s="230"/>
      <c r="CE713" s="230"/>
      <c r="CF713" s="230"/>
      <c r="CG713" s="230"/>
      <c r="CH713" s="230"/>
      <c r="CI713" s="230"/>
      <c r="CJ713" s="231"/>
      <c r="CK713" s="231"/>
      <c r="CL713" s="231"/>
      <c r="CM713" s="231"/>
      <c r="CN713" s="231"/>
      <c r="CO713" s="231"/>
      <c r="CP713" s="231"/>
      <c r="CQ713" s="231"/>
      <c r="CR713" s="232"/>
      <c r="CS713" s="232"/>
      <c r="CT713" s="232"/>
      <c r="CU713" s="232"/>
      <c r="CV713" s="232"/>
      <c r="CW713" s="232"/>
      <c r="CX713" s="232"/>
      <c r="CY713" s="234"/>
      <c r="DA713" s="106"/>
      <c r="DC713" s="106"/>
      <c r="DD713" s="106"/>
      <c r="DE713" s="498"/>
      <c r="DF713" s="92"/>
      <c r="DG713" s="107"/>
      <c r="DH713" s="107"/>
      <c r="DI713" s="107"/>
      <c r="DJ713" s="107"/>
      <c r="DK713" s="107"/>
      <c r="DL713" s="107"/>
      <c r="DM713" s="110"/>
      <c r="DN713" s="110"/>
      <c r="DO713" s="110"/>
      <c r="DP713" s="110"/>
      <c r="DQ713" s="110"/>
      <c r="DR713" s="110"/>
      <c r="DS713" s="110"/>
      <c r="DT713" s="110"/>
      <c r="DU713" s="497"/>
      <c r="DV713" s="497"/>
      <c r="DW713" s="497"/>
      <c r="DX713" s="497"/>
      <c r="DY713" s="497"/>
      <c r="DZ713" s="497"/>
      <c r="EA713" s="288">
        <v>0.39345599999999997</v>
      </c>
      <c r="EB713" s="99">
        <v>7.9205499999999998E-2</v>
      </c>
      <c r="EC713" s="99">
        <v>7.7326900000000004E-2</v>
      </c>
      <c r="ED713" s="99">
        <v>8.6893499999999999E-2</v>
      </c>
      <c r="EE713" s="99">
        <v>0.73856599999999994</v>
      </c>
      <c r="EF713" s="99">
        <v>0.231741</v>
      </c>
      <c r="EG713" s="99">
        <v>-47.427900000000001</v>
      </c>
      <c r="EH713" s="99">
        <v>-166.398</v>
      </c>
      <c r="EI713" s="99">
        <v>-18.232700000000001</v>
      </c>
      <c r="EJ713" s="99">
        <v>20.1038</v>
      </c>
      <c r="EK713" s="99">
        <v>89.347800000000007</v>
      </c>
      <c r="EL713" s="99">
        <v>159.434</v>
      </c>
      <c r="EM713" s="99">
        <v>0.43827199999999999</v>
      </c>
      <c r="EN713" s="99">
        <v>0.567639</v>
      </c>
      <c r="EO713" s="99">
        <v>0.51568599999999998</v>
      </c>
      <c r="EP713" s="99">
        <v>0.52899099999999999</v>
      </c>
      <c r="EQ713" s="99">
        <v>0.37768299999999999</v>
      </c>
      <c r="ER713" s="99">
        <v>0.54883800000000005</v>
      </c>
      <c r="ES713" s="99">
        <v>0</v>
      </c>
      <c r="ET713" s="99">
        <v>4.8181900000000004</v>
      </c>
      <c r="EU713" s="99">
        <v>3.1701000000000001</v>
      </c>
      <c r="EV713" s="99">
        <v>-4.7859699999999998</v>
      </c>
      <c r="EW713" s="99">
        <v>-7.9507500000000002</v>
      </c>
      <c r="EX713" s="119">
        <v>-7.1750699999999998</v>
      </c>
      <c r="EY713" s="121"/>
      <c r="EZ713" s="454"/>
      <c r="FA713" s="83"/>
      <c r="FC713" s="116"/>
      <c r="FD713" s="116"/>
      <c r="FO713" s="3"/>
    </row>
    <row r="714" spans="1:171" s="3" customFormat="1" ht="15" customHeight="1" x14ac:dyDescent="0.2">
      <c r="A714" s="188">
        <v>20140722</v>
      </c>
      <c r="B714" s="188">
        <v>5</v>
      </c>
      <c r="C714" s="189">
        <v>35</v>
      </c>
      <c r="D714" s="189">
        <v>2</v>
      </c>
      <c r="E714" s="189">
        <v>4</v>
      </c>
      <c r="F714" s="189">
        <v>13</v>
      </c>
      <c r="G714" s="191">
        <v>2</v>
      </c>
      <c r="H714" s="435">
        <v>0</v>
      </c>
      <c r="I714" s="190">
        <v>7039</v>
      </c>
      <c r="J714" s="101" t="s">
        <v>1979</v>
      </c>
      <c r="K714" s="460" t="str">
        <f>IF(B714=2,"Z:\Data\MOOG\HeTao\raw\",IF(B714=5,"Z:\Data\MOOG\Polo\raw\",""))</f>
        <v>Z:\Data\MOOG\Polo\raw\</v>
      </c>
      <c r="L714" s="187" t="s">
        <v>2470</v>
      </c>
      <c r="M714" s="569" t="str">
        <f>IF(NOT(ISERROR(FIND("Training_dt",W714))),"'Plot Psychometric_HH_dt_yuchen'",IF(NOT(ISERROR(FIND("Training",W714))),"'Plot Psychometric_HH'",IF(NOT(ISERROR(FIND("1DAT",W714))),"'Plot Tuning Azimuth_HH'",IF(NOT(ISERROR(FIND("HD_dt",W714))),"'Plot HeadingDiscimination_PSTH_HH_dt_yuchen'",IF(NOT(ISERROR(FIND("HD",W714))),"'Plot HeadingDiscimination_PSTH_HH'",IF(NOT(ISERROR(FIND("MemSac",W714))),"'Memory Saccade Analysis_HH'",IF(NOT(ISERROR(FIND("DelSac",W714))),"'Memory Saccade Analysis_HH'",IF(NOT(ISERROR(FIND("u-stim",W714))),"'Plot Microstim_HH'",""))))))))</f>
        <v>'Memory Saccade Analysis_HH'</v>
      </c>
      <c r="N714" s="573">
        <v>1</v>
      </c>
      <c r="O714" s="584">
        <v>-1</v>
      </c>
      <c r="P714" s="590">
        <v>4</v>
      </c>
      <c r="Q714" s="590">
        <f>IF(B714=2,60,310)</f>
        <v>310</v>
      </c>
      <c r="R714" s="590">
        <v>5</v>
      </c>
      <c r="S714" s="590">
        <f>IF(B714=2,60,-190)</f>
        <v>-190</v>
      </c>
      <c r="T714" s="590">
        <v>1</v>
      </c>
      <c r="U714" s="590">
        <f>IF(Z714&lt;&gt;"",IF(NOT(ISERROR(FIND("SU",Z714))),VALUE(RIGHT(Z714,1))+4,IF(NOT(ISERROR(FIND("MU20",Z714))),20,IF(NOT(ISERROR(FIND("MU21",Z714))),21,IF(NOT(ISERROR(FIND("MU2",Z714))),2,1)))),"")</f>
        <v>5</v>
      </c>
      <c r="V714" s="583"/>
      <c r="W714" s="186" t="s">
        <v>2172</v>
      </c>
      <c r="X714" s="192"/>
      <c r="Y714" s="219">
        <f>IF(NOT(ISERROR(FIND("MU=SU",X714))),1,IF(Z714&lt;&gt;"",IF(NOT(ISERROR(FIND("SU",Z714))),1,0),""))</f>
        <v>1</v>
      </c>
      <c r="Z714" s="217" t="s">
        <v>43</v>
      </c>
      <c r="AA714" s="218">
        <v>457</v>
      </c>
      <c r="AB714" s="77">
        <v>15.461</v>
      </c>
      <c r="AC714" s="78" t="s">
        <v>2472</v>
      </c>
      <c r="AD714" s="199"/>
      <c r="AE714" s="91"/>
      <c r="AF714" s="79"/>
      <c r="AG714" s="79"/>
      <c r="AH714" s="80"/>
      <c r="AI714" s="81"/>
      <c r="AJ714" s="81"/>
      <c r="AK714" s="81"/>
      <c r="AL714" s="81"/>
      <c r="AM714" s="114"/>
      <c r="AN714" s="82"/>
      <c r="AO714" s="83"/>
      <c r="AP714" s="83"/>
      <c r="AQ714" s="83"/>
      <c r="AR714" s="84"/>
      <c r="AS714" s="85"/>
      <c r="AT714" s="85"/>
      <c r="AU714" s="85"/>
      <c r="AV714" s="85"/>
      <c r="AW714" s="104"/>
      <c r="AX714" s="86"/>
      <c r="AY714" s="87"/>
      <c r="AZ714" s="87"/>
      <c r="BA714" s="87"/>
      <c r="BB714" s="88"/>
      <c r="BC714" s="89"/>
      <c r="BD714" s="89"/>
      <c r="BE714" s="89"/>
      <c r="BF714" s="89"/>
      <c r="BG714" s="115"/>
      <c r="BH714" s="90"/>
      <c r="BI714" s="251"/>
      <c r="BJ714" s="252"/>
      <c r="BK714" s="252"/>
      <c r="BL714" s="515"/>
      <c r="BM714" s="230"/>
      <c r="BN714" s="230"/>
      <c r="BO714" s="516"/>
      <c r="BP714" s="231"/>
      <c r="BQ714" s="231"/>
      <c r="BR714" s="517"/>
      <c r="BS714" s="232"/>
      <c r="BT714" s="232"/>
      <c r="BU714" s="230"/>
      <c r="BV714" s="230"/>
      <c r="BW714" s="231"/>
      <c r="BX714" s="231"/>
      <c r="BY714" s="232"/>
      <c r="BZ714" s="235"/>
      <c r="CA714" s="257"/>
      <c r="CB714" s="233"/>
      <c r="CC714" s="230"/>
      <c r="CD714" s="230"/>
      <c r="CE714" s="230"/>
      <c r="CF714" s="230"/>
      <c r="CG714" s="230"/>
      <c r="CH714" s="230"/>
      <c r="CI714" s="230"/>
      <c r="CJ714" s="231"/>
      <c r="CK714" s="231"/>
      <c r="CL714" s="231"/>
      <c r="CM714" s="231"/>
      <c r="CN714" s="231"/>
      <c r="CO714" s="231"/>
      <c r="CP714" s="231"/>
      <c r="CQ714" s="231"/>
      <c r="CR714" s="232"/>
      <c r="CS714" s="232"/>
      <c r="CT714" s="232"/>
      <c r="CU714" s="232"/>
      <c r="CV714" s="232"/>
      <c r="CW714" s="232"/>
      <c r="CX714" s="232"/>
      <c r="CY714" s="234"/>
      <c r="CZ714" s="106"/>
      <c r="DA714" s="106"/>
      <c r="DB714" s="106"/>
      <c r="DC714" s="106"/>
      <c r="DD714" s="106"/>
      <c r="DE714" s="498"/>
      <c r="DF714" s="92"/>
      <c r="DG714" s="107"/>
      <c r="DH714" s="107"/>
      <c r="DI714" s="107"/>
      <c r="DJ714" s="107"/>
      <c r="DK714" s="107"/>
      <c r="DL714" s="107"/>
      <c r="DM714" s="110"/>
      <c r="DN714" s="110"/>
      <c r="DO714" s="110"/>
      <c r="DP714" s="110"/>
      <c r="DQ714" s="110"/>
      <c r="DR714" s="110"/>
      <c r="DS714" s="110"/>
      <c r="DT714" s="110"/>
      <c r="DU714" s="497"/>
      <c r="DV714" s="497"/>
      <c r="DW714" s="497"/>
      <c r="DX714" s="497"/>
      <c r="DY714" s="497"/>
      <c r="DZ714" s="497"/>
      <c r="EA714" s="288">
        <v>0.22953399999999999</v>
      </c>
      <c r="EB714" s="99">
        <v>0.38104500000000002</v>
      </c>
      <c r="EC714" s="99">
        <v>5.8685599999999997E-2</v>
      </c>
      <c r="ED714" s="99">
        <v>0.57215800000000006</v>
      </c>
      <c r="EE714" s="99" t="s">
        <v>1615</v>
      </c>
      <c r="EF714" s="99">
        <v>0.43608599999999997</v>
      </c>
      <c r="EG714" s="99">
        <v>-164.904</v>
      </c>
      <c r="EH714" s="99">
        <v>-96.777600000000007</v>
      </c>
      <c r="EI714" s="99">
        <v>78.516199999999998</v>
      </c>
      <c r="EJ714" s="99">
        <v>103.887</v>
      </c>
      <c r="EK714" s="99">
        <v>90</v>
      </c>
      <c r="EL714" s="99">
        <v>62.184600000000003</v>
      </c>
      <c r="EM714" s="99">
        <v>0.46760699999999999</v>
      </c>
      <c r="EN714" s="99">
        <v>0.45102700000000001</v>
      </c>
      <c r="EO714" s="99">
        <v>0.55623500000000003</v>
      </c>
      <c r="EP714" s="99">
        <v>0.42604799999999998</v>
      </c>
      <c r="EQ714" s="99" t="s">
        <v>1615</v>
      </c>
      <c r="ER714" s="99">
        <v>0.4304</v>
      </c>
      <c r="ES714" s="99">
        <v>0</v>
      </c>
      <c r="ET714" s="99">
        <v>3.67788</v>
      </c>
      <c r="EU714" s="99">
        <v>3.7993399999999999</v>
      </c>
      <c r="EV714" s="99">
        <v>3.0625</v>
      </c>
      <c r="EW714" s="99">
        <v>-0.9375</v>
      </c>
      <c r="EX714" s="119">
        <v>9.6875</v>
      </c>
      <c r="EY714" s="121"/>
      <c r="EZ714" s="454"/>
      <c r="FA714" s="83"/>
      <c r="FB714" s="126"/>
      <c r="FC714" s="116"/>
      <c r="FD714" s="116"/>
      <c r="FE714" s="116"/>
      <c r="FF714" s="116"/>
      <c r="FG714" s="116"/>
      <c r="FH714" s="116"/>
      <c r="FI714" s="116"/>
      <c r="FJ714" s="116"/>
      <c r="FK714" s="116"/>
      <c r="FL714" s="116"/>
      <c r="FM714" s="116"/>
      <c r="FN714" s="116"/>
    </row>
    <row r="715" spans="1:171" s="3" customFormat="1" ht="15" customHeight="1" x14ac:dyDescent="0.2">
      <c r="A715" s="188">
        <v>20140722</v>
      </c>
      <c r="B715" s="188">
        <v>5</v>
      </c>
      <c r="C715" s="189">
        <v>35</v>
      </c>
      <c r="D715" s="189">
        <v>2</v>
      </c>
      <c r="E715" s="189">
        <v>4</v>
      </c>
      <c r="F715" s="189">
        <v>13</v>
      </c>
      <c r="G715" s="191">
        <v>2</v>
      </c>
      <c r="H715" s="435">
        <v>0</v>
      </c>
      <c r="I715" s="190">
        <v>7039</v>
      </c>
      <c r="J715" s="101" t="s">
        <v>1979</v>
      </c>
      <c r="K715" s="460" t="str">
        <f>IF(B715=2,"Z:\Data\MOOG\HeTao\raw\",IF(B715=5,"Z:\Data\MOOG\Polo\raw\",""))</f>
        <v>Z:\Data\MOOG\Polo\raw\</v>
      </c>
      <c r="L715" s="187" t="s">
        <v>2470</v>
      </c>
      <c r="M715" s="569" t="str">
        <f>IF(NOT(ISERROR(FIND("Training_dt",W715))),"'Plot Psychometric_HH_dt_yuchen'",IF(NOT(ISERROR(FIND("Training",W715))),"'Plot Psychometric_HH'",IF(NOT(ISERROR(FIND("1DAT",W715))),"'Plot Tuning Azimuth_HH'",IF(NOT(ISERROR(FIND("HD_dt",W715))),"'Plot HeadingDiscimination_PSTH_HH_dt_yuchen'",IF(NOT(ISERROR(FIND("HD",W715))),"'Plot HeadingDiscimination_PSTH_HH'",IF(NOT(ISERROR(FIND("MemSac",W715))),"'Memory Saccade Analysis_HH'",IF(NOT(ISERROR(FIND("DelSac",W715))),"'Memory Saccade Analysis_HH'",IF(NOT(ISERROR(FIND("u-stim",W715))),"'Plot Microstim_HH'",""))))))))</f>
        <v>'Memory Saccade Analysis_HH'</v>
      </c>
      <c r="N715" s="573">
        <v>1</v>
      </c>
      <c r="O715" s="584">
        <v>-1</v>
      </c>
      <c r="P715" s="590">
        <v>4</v>
      </c>
      <c r="Q715" s="590">
        <f>IF(B715=2,60,310)</f>
        <v>310</v>
      </c>
      <c r="R715" s="590">
        <v>5</v>
      </c>
      <c r="S715" s="590">
        <f>IF(B715=2,60,-190)</f>
        <v>-190</v>
      </c>
      <c r="T715" s="590">
        <v>1</v>
      </c>
      <c r="U715" s="590">
        <f>IF(Z715&lt;&gt;"",IF(NOT(ISERROR(FIND("SU",Z715))),VALUE(RIGHT(Z715,1))+4,IF(NOT(ISERROR(FIND("MU20",Z715))),20,IF(NOT(ISERROR(FIND("MU21",Z715))),21,IF(NOT(ISERROR(FIND("MU2",Z715))),2,1)))),"")</f>
        <v>6</v>
      </c>
      <c r="V715" s="583"/>
      <c r="W715" s="186" t="s">
        <v>2172</v>
      </c>
      <c r="X715" s="192"/>
      <c r="Y715" s="219">
        <f>IF(NOT(ISERROR(FIND("MU=SU",X715))),1,IF(Z715&lt;&gt;"",IF(NOT(ISERROR(FIND("SU",Z715))),1,0),""))</f>
        <v>1</v>
      </c>
      <c r="Z715" s="217" t="s">
        <v>46</v>
      </c>
      <c r="AA715" s="218">
        <v>4311</v>
      </c>
      <c r="AB715" s="77">
        <v>7.0998000000000001</v>
      </c>
      <c r="AC715" s="78" t="s">
        <v>2473</v>
      </c>
      <c r="AD715" s="199"/>
      <c r="AE715" s="91"/>
      <c r="AF715" s="79"/>
      <c r="AG715" s="79"/>
      <c r="AH715" s="80"/>
      <c r="AI715" s="81"/>
      <c r="AJ715" s="81"/>
      <c r="AK715" s="81"/>
      <c r="AL715" s="81"/>
      <c r="AM715" s="114"/>
      <c r="AN715" s="82"/>
      <c r="AO715" s="83"/>
      <c r="AP715" s="83"/>
      <c r="AQ715" s="83"/>
      <c r="AR715" s="84"/>
      <c r="AS715" s="85"/>
      <c r="AT715" s="85"/>
      <c r="AU715" s="85"/>
      <c r="AV715" s="85"/>
      <c r="AW715" s="104"/>
      <c r="AX715" s="86"/>
      <c r="AY715" s="87"/>
      <c r="AZ715" s="87"/>
      <c r="BA715" s="87"/>
      <c r="BB715" s="88"/>
      <c r="BC715" s="89"/>
      <c r="BD715" s="89"/>
      <c r="BE715" s="89"/>
      <c r="BF715" s="89"/>
      <c r="BG715" s="115"/>
      <c r="BH715" s="90"/>
      <c r="BI715" s="251"/>
      <c r="BJ715" s="252"/>
      <c r="BK715" s="252"/>
      <c r="BL715" s="515"/>
      <c r="BM715" s="230"/>
      <c r="BN715" s="230"/>
      <c r="BO715" s="516"/>
      <c r="BP715" s="231"/>
      <c r="BQ715" s="231"/>
      <c r="BR715" s="517"/>
      <c r="BS715" s="232"/>
      <c r="BT715" s="232"/>
      <c r="BU715" s="230"/>
      <c r="BV715" s="230"/>
      <c r="BW715" s="231"/>
      <c r="BX715" s="231"/>
      <c r="BY715" s="232"/>
      <c r="BZ715" s="235"/>
      <c r="CA715" s="257"/>
      <c r="CB715" s="233"/>
      <c r="CC715" s="230"/>
      <c r="CD715" s="230"/>
      <c r="CE715" s="230"/>
      <c r="CF715" s="230"/>
      <c r="CG715" s="230"/>
      <c r="CH715" s="230"/>
      <c r="CI715" s="230"/>
      <c r="CJ715" s="231"/>
      <c r="CK715" s="231"/>
      <c r="CL715" s="231"/>
      <c r="CM715" s="231"/>
      <c r="CN715" s="231"/>
      <c r="CO715" s="231"/>
      <c r="CP715" s="231"/>
      <c r="CQ715" s="231"/>
      <c r="CR715" s="232"/>
      <c r="CS715" s="232"/>
      <c r="CT715" s="232"/>
      <c r="CU715" s="232"/>
      <c r="CV715" s="232"/>
      <c r="CW715" s="232"/>
      <c r="CX715" s="232"/>
      <c r="CY715" s="234"/>
      <c r="CZ715" s="106"/>
      <c r="DA715" s="106"/>
      <c r="DB715" s="106"/>
      <c r="DC715" s="106"/>
      <c r="DD715" s="106"/>
      <c r="DE715" s="498"/>
      <c r="DF715" s="92"/>
      <c r="DG715" s="107"/>
      <c r="DH715" s="107"/>
      <c r="DI715" s="107"/>
      <c r="DJ715" s="107"/>
      <c r="DK715" s="107"/>
      <c r="DL715" s="107"/>
      <c r="DM715" s="110"/>
      <c r="DN715" s="110"/>
      <c r="DO715" s="110"/>
      <c r="DP715" s="110"/>
      <c r="DQ715" s="110"/>
      <c r="DR715" s="110"/>
      <c r="DS715" s="110"/>
      <c r="DT715" s="110"/>
      <c r="DU715" s="497"/>
      <c r="DV715" s="497"/>
      <c r="DW715" s="497"/>
      <c r="DX715" s="497"/>
      <c r="DY715" s="497"/>
      <c r="DZ715" s="497"/>
      <c r="EA715" s="185">
        <v>0.16958400000000001</v>
      </c>
      <c r="EB715" s="99">
        <v>0.38261499999999998</v>
      </c>
      <c r="EC715" s="99">
        <v>0.37604799999999999</v>
      </c>
      <c r="ED715" s="99">
        <v>5.7676499999999999E-2</v>
      </c>
      <c r="EE715" s="99">
        <v>1.3010000000000001E-2</v>
      </c>
      <c r="EF715" s="99">
        <v>0.136569</v>
      </c>
      <c r="EG715" s="99">
        <v>83.976500000000001</v>
      </c>
      <c r="EH715" s="99">
        <v>-84.996300000000005</v>
      </c>
      <c r="EI715" s="99">
        <v>109.508</v>
      </c>
      <c r="EJ715" s="99">
        <v>110.98399999999999</v>
      </c>
      <c r="EK715" s="99">
        <v>117.861</v>
      </c>
      <c r="EL715" s="99">
        <v>-99.346699999999998</v>
      </c>
      <c r="EM715" s="99">
        <v>0.48934</v>
      </c>
      <c r="EN715" s="99">
        <v>0.47243200000000002</v>
      </c>
      <c r="EO715" s="99">
        <v>0.46416800000000003</v>
      </c>
      <c r="EP715" s="99">
        <v>0.55420499999999995</v>
      </c>
      <c r="EQ715" s="99">
        <v>0.61979799999999996</v>
      </c>
      <c r="ER715" s="99">
        <v>0.51411200000000001</v>
      </c>
      <c r="ES715" s="99">
        <v>0</v>
      </c>
      <c r="ET715" s="99">
        <v>1.66272</v>
      </c>
      <c r="EU715" s="99">
        <v>-4.1975300000000004</v>
      </c>
      <c r="EV715" s="99">
        <v>-4.7702799999999996</v>
      </c>
      <c r="EW715" s="99">
        <v>-6.3355300000000003</v>
      </c>
      <c r="EX715" s="119">
        <v>-4.6584700000000003</v>
      </c>
      <c r="EY715" s="121"/>
      <c r="EZ715" s="454"/>
      <c r="FA715" s="83"/>
      <c r="FB715" s="126"/>
      <c r="FC715" s="116"/>
      <c r="FD715" s="116"/>
      <c r="FE715" s="116"/>
      <c r="FF715" s="116"/>
      <c r="FG715" s="116"/>
      <c r="FH715" s="116"/>
      <c r="FI715" s="116"/>
      <c r="FJ715" s="116"/>
      <c r="FK715" s="116"/>
      <c r="FL715" s="116"/>
      <c r="FM715" s="116"/>
      <c r="FN715" s="116"/>
    </row>
    <row r="716" spans="1:171" s="3" customFormat="1" ht="15" customHeight="1" x14ac:dyDescent="0.2">
      <c r="A716" s="188">
        <v>20140722</v>
      </c>
      <c r="B716" s="188">
        <v>5</v>
      </c>
      <c r="C716" s="189">
        <v>35</v>
      </c>
      <c r="D716" s="189">
        <v>2</v>
      </c>
      <c r="E716" s="189">
        <v>4</v>
      </c>
      <c r="F716" s="189">
        <v>13</v>
      </c>
      <c r="G716" s="191">
        <v>2</v>
      </c>
      <c r="H716" s="435">
        <v>0</v>
      </c>
      <c r="I716" s="190">
        <v>7355</v>
      </c>
      <c r="J716" s="101" t="s">
        <v>1979</v>
      </c>
      <c r="K716" s="460" t="str">
        <f>IF(B716=2,"Z:\Data\MOOG\HeTao\raw\",IF(B716=5,"Z:\Data\MOOG\Polo\raw\",""))</f>
        <v>Z:\Data\MOOG\Polo\raw\</v>
      </c>
      <c r="L716" s="187" t="s">
        <v>2471</v>
      </c>
      <c r="M716" s="569" t="str">
        <f>IF(NOT(ISERROR(FIND("Training_dt",W716))),"'Plot Psychometric_HH_dt_yuchen'",IF(NOT(ISERROR(FIND("Training",W716))),"'Plot Psychometric_HH'",IF(NOT(ISERROR(FIND("1DAT",W716))),"'Plot Tuning Azimuth_HH'",IF(NOT(ISERROR(FIND("HD_dt",W716))),"'Plot HeadingDiscimination_PSTH_HH_dt_yuchen'",IF(NOT(ISERROR(FIND("HD",W716))),"'Plot HeadingDiscimination_PSTH_HH'",IF(NOT(ISERROR(FIND("MemSac",W716))),"'Memory Saccade Analysis_HH'",IF(NOT(ISERROR(FIND("DelSac",W716))),"'Memory Saccade Analysis_HH'",IF(NOT(ISERROR(FIND("u-stim",W716))),"'Plot Microstim_HH'",""))))))))</f>
        <v>'Memory Saccade Analysis_HH'</v>
      </c>
      <c r="N716" s="573">
        <v>1</v>
      </c>
      <c r="O716" s="584">
        <v>-1</v>
      </c>
      <c r="P716" s="590">
        <v>4</v>
      </c>
      <c r="Q716" s="590">
        <f>IF(B716=2,60,310)</f>
        <v>310</v>
      </c>
      <c r="R716" s="590">
        <v>5</v>
      </c>
      <c r="S716" s="590">
        <f>IF(B716=2,60,-190)</f>
        <v>-190</v>
      </c>
      <c r="T716" s="590">
        <v>1</v>
      </c>
      <c r="U716" s="590">
        <f>IF(Z716&lt;&gt;"",IF(NOT(ISERROR(FIND("SU",Z716))),VALUE(RIGHT(Z716,1))+4,IF(NOT(ISERROR(FIND("MU20",Z716))),20,IF(NOT(ISERROR(FIND("MU21",Z716))),21,IF(NOT(ISERROR(FIND("MU2",Z716))),2,1)))),"")</f>
        <v>5</v>
      </c>
      <c r="V716" s="583"/>
      <c r="W716" s="186" t="s">
        <v>2172</v>
      </c>
      <c r="X716" s="192"/>
      <c r="Y716" s="219">
        <f>IF(NOT(ISERROR(FIND("MU=SU",X716))),1,IF(Z716&lt;&gt;"",IF(NOT(ISERROR(FIND("SU",Z716))),1,0),""))</f>
        <v>1</v>
      </c>
      <c r="Z716" s="217" t="s">
        <v>43</v>
      </c>
      <c r="AA716" s="218">
        <v>893</v>
      </c>
      <c r="AB716" s="77">
        <v>17.230899999999998</v>
      </c>
      <c r="AC716" s="78" t="s">
        <v>2474</v>
      </c>
      <c r="AD716" s="199"/>
      <c r="AE716" s="91"/>
      <c r="AF716" s="79"/>
      <c r="AG716" s="79"/>
      <c r="AH716" s="80"/>
      <c r="AI716" s="81"/>
      <c r="AJ716" s="81"/>
      <c r="AK716" s="81"/>
      <c r="AL716" s="81"/>
      <c r="AM716" s="114"/>
      <c r="AN716" s="82"/>
      <c r="AO716" s="83"/>
      <c r="AP716" s="83"/>
      <c r="AQ716" s="83"/>
      <c r="AR716" s="84"/>
      <c r="AS716" s="85"/>
      <c r="AT716" s="85"/>
      <c r="AU716" s="85"/>
      <c r="AV716" s="85"/>
      <c r="AW716" s="104"/>
      <c r="AX716" s="86"/>
      <c r="AY716" s="87"/>
      <c r="AZ716" s="87"/>
      <c r="BA716" s="87"/>
      <c r="BB716" s="88"/>
      <c r="BC716" s="89"/>
      <c r="BD716" s="89"/>
      <c r="BE716" s="89"/>
      <c r="BF716" s="89"/>
      <c r="BG716" s="115"/>
      <c r="BH716" s="90"/>
      <c r="BI716" s="251"/>
      <c r="BJ716" s="252"/>
      <c r="BK716" s="252"/>
      <c r="BL716" s="515"/>
      <c r="BM716" s="230"/>
      <c r="BN716" s="230"/>
      <c r="BO716" s="516"/>
      <c r="BP716" s="231"/>
      <c r="BQ716" s="231"/>
      <c r="BR716" s="517"/>
      <c r="BS716" s="232"/>
      <c r="BT716" s="232"/>
      <c r="BU716" s="230"/>
      <c r="BV716" s="230"/>
      <c r="BW716" s="231"/>
      <c r="BX716" s="231"/>
      <c r="BY716" s="232"/>
      <c r="BZ716" s="235"/>
      <c r="CA716" s="257"/>
      <c r="CB716" s="233"/>
      <c r="CC716" s="230"/>
      <c r="CD716" s="230"/>
      <c r="CE716" s="230"/>
      <c r="CF716" s="230"/>
      <c r="CG716" s="230"/>
      <c r="CH716" s="230"/>
      <c r="CI716" s="230"/>
      <c r="CJ716" s="231"/>
      <c r="CK716" s="231"/>
      <c r="CL716" s="231"/>
      <c r="CM716" s="231"/>
      <c r="CN716" s="231"/>
      <c r="CO716" s="231"/>
      <c r="CP716" s="231"/>
      <c r="CQ716" s="231"/>
      <c r="CR716" s="232"/>
      <c r="CS716" s="232"/>
      <c r="CT716" s="232"/>
      <c r="CU716" s="232"/>
      <c r="CV716" s="232"/>
      <c r="CW716" s="232"/>
      <c r="CX716" s="232"/>
      <c r="CY716" s="234"/>
      <c r="CZ716" s="106"/>
      <c r="DA716" s="106"/>
      <c r="DB716" s="106"/>
      <c r="DC716" s="106"/>
      <c r="DD716" s="106"/>
      <c r="DE716" s="498"/>
      <c r="DF716" s="92"/>
      <c r="DG716" s="107"/>
      <c r="DH716" s="107"/>
      <c r="DI716" s="107"/>
      <c r="DJ716" s="107"/>
      <c r="DK716" s="107"/>
      <c r="DL716" s="107"/>
      <c r="DM716" s="110"/>
      <c r="DN716" s="110"/>
      <c r="DO716" s="110"/>
      <c r="DP716" s="110"/>
      <c r="DQ716" s="110"/>
      <c r="DR716" s="110"/>
      <c r="DS716" s="110"/>
      <c r="DT716" s="110"/>
      <c r="DU716" s="497"/>
      <c r="DV716" s="497"/>
      <c r="DW716" s="497"/>
      <c r="DX716" s="497"/>
      <c r="DY716" s="497"/>
      <c r="DZ716" s="497"/>
      <c r="EA716" s="185">
        <v>0.78057699999999997</v>
      </c>
      <c r="EB716" s="99">
        <v>0.78204700000000005</v>
      </c>
      <c r="EC716" s="99">
        <v>0.784304</v>
      </c>
      <c r="ED716" s="99">
        <v>0.600769</v>
      </c>
      <c r="EE716" s="99">
        <v>0.74405100000000002</v>
      </c>
      <c r="EF716" s="99">
        <v>0.135796</v>
      </c>
      <c r="EG716" s="99">
        <v>-46.874400000000001</v>
      </c>
      <c r="EH716" s="99">
        <v>-52.861199999999997</v>
      </c>
      <c r="EI716" s="99">
        <v>-80.687299999999993</v>
      </c>
      <c r="EJ716" s="99">
        <v>-5.0829199999999997</v>
      </c>
      <c r="EK716" s="99">
        <v>-159.726</v>
      </c>
      <c r="EL716" s="99">
        <v>-151.16800000000001</v>
      </c>
      <c r="EM716" s="99">
        <v>0.41917500000000002</v>
      </c>
      <c r="EN716" s="99">
        <v>0.37979600000000002</v>
      </c>
      <c r="EO716" s="99">
        <v>0.40100200000000003</v>
      </c>
      <c r="EP716" s="99">
        <v>0.45666099999999998</v>
      </c>
      <c r="EQ716" s="99">
        <v>0.41880000000000001</v>
      </c>
      <c r="ER716" s="99">
        <v>0.54567900000000003</v>
      </c>
      <c r="ES716" s="99">
        <v>0</v>
      </c>
      <c r="ET716" s="99">
        <v>0.59897</v>
      </c>
      <c r="EU716" s="99">
        <v>1.86511</v>
      </c>
      <c r="EV716" s="99">
        <v>5.1169200000000004</v>
      </c>
      <c r="EW716" s="99">
        <v>3.9727600000000001</v>
      </c>
      <c r="EX716" s="119">
        <v>13.507400000000001</v>
      </c>
      <c r="EY716" s="121"/>
      <c r="EZ716" s="454"/>
      <c r="FA716" s="83"/>
      <c r="FB716" s="126"/>
      <c r="FC716" s="116"/>
      <c r="FD716" s="116"/>
      <c r="FE716" s="116"/>
      <c r="FF716" s="116"/>
      <c r="FG716" s="116"/>
      <c r="FH716" s="116"/>
      <c r="FI716" s="116"/>
      <c r="FJ716" s="116"/>
      <c r="FK716" s="116"/>
      <c r="FL716" s="116"/>
      <c r="FM716" s="116"/>
      <c r="FN716" s="116"/>
    </row>
    <row r="717" spans="1:171" s="3" customFormat="1" ht="15" customHeight="1" x14ac:dyDescent="0.2">
      <c r="A717" s="188">
        <v>20140722</v>
      </c>
      <c r="B717" s="188">
        <v>5</v>
      </c>
      <c r="C717" s="189">
        <v>35</v>
      </c>
      <c r="D717" s="189">
        <v>2</v>
      </c>
      <c r="E717" s="189">
        <v>4</v>
      </c>
      <c r="F717" s="189">
        <v>13</v>
      </c>
      <c r="G717" s="191">
        <v>2</v>
      </c>
      <c r="H717" s="435">
        <v>0</v>
      </c>
      <c r="I717" s="190">
        <v>7355</v>
      </c>
      <c r="J717" s="101" t="s">
        <v>1979</v>
      </c>
      <c r="K717" s="460" t="str">
        <f>IF(B717=2,"Z:\Data\MOOG\HeTao\raw\",IF(B717=5,"Z:\Data\MOOG\Polo\raw\",""))</f>
        <v>Z:\Data\MOOG\Polo\raw\</v>
      </c>
      <c r="L717" s="187" t="s">
        <v>2471</v>
      </c>
      <c r="M717" s="569" t="str">
        <f>IF(NOT(ISERROR(FIND("Training_dt",W717))),"'Plot Psychometric_HH_dt_yuchen'",IF(NOT(ISERROR(FIND("Training",W717))),"'Plot Psychometric_HH'",IF(NOT(ISERROR(FIND("1DAT",W717))),"'Plot Tuning Azimuth_HH'",IF(NOT(ISERROR(FIND("HD_dt",W717))),"'Plot HeadingDiscimination_PSTH_HH_dt_yuchen'",IF(NOT(ISERROR(FIND("HD",W717))),"'Plot HeadingDiscimination_PSTH_HH'",IF(NOT(ISERROR(FIND("MemSac",W717))),"'Memory Saccade Analysis_HH'",IF(NOT(ISERROR(FIND("DelSac",W717))),"'Memory Saccade Analysis_HH'",IF(NOT(ISERROR(FIND("u-stim",W717))),"'Plot Microstim_HH'",""))))))))</f>
        <v>'Memory Saccade Analysis_HH'</v>
      </c>
      <c r="N717" s="573">
        <v>1</v>
      </c>
      <c r="O717" s="584">
        <v>-1</v>
      </c>
      <c r="P717" s="590">
        <v>4</v>
      </c>
      <c r="Q717" s="590">
        <f>IF(B717=2,60,310)</f>
        <v>310</v>
      </c>
      <c r="R717" s="590">
        <v>5</v>
      </c>
      <c r="S717" s="590">
        <f>IF(B717=2,60,-190)</f>
        <v>-190</v>
      </c>
      <c r="T717" s="590">
        <v>1</v>
      </c>
      <c r="U717" s="590">
        <f>IF(Z717&lt;&gt;"",IF(NOT(ISERROR(FIND("SU",Z717))),VALUE(RIGHT(Z717,1))+4,IF(NOT(ISERROR(FIND("MU20",Z717))),20,IF(NOT(ISERROR(FIND("MU21",Z717))),21,IF(NOT(ISERROR(FIND("MU2",Z717))),2,1)))),"")</f>
        <v>1</v>
      </c>
      <c r="V717" s="583"/>
      <c r="W717" s="186" t="s">
        <v>2172</v>
      </c>
      <c r="X717" s="192"/>
      <c r="Y717" s="219">
        <f>IF(NOT(ISERROR(FIND("MU=SU",X717))),1,IF(Z717&lt;&gt;"",IF(NOT(ISERROR(FIND("SU",Z717))),1,0),""))</f>
        <v>0</v>
      </c>
      <c r="Z717" s="217" t="s">
        <v>1981</v>
      </c>
      <c r="AA717" s="218"/>
      <c r="AB717" s="77"/>
      <c r="AC717" s="78"/>
      <c r="AD717" s="199"/>
      <c r="AE717" s="91"/>
      <c r="AF717" s="79"/>
      <c r="AG717" s="79"/>
      <c r="AH717" s="80"/>
      <c r="AI717" s="81"/>
      <c r="AJ717" s="81"/>
      <c r="AK717" s="81"/>
      <c r="AL717" s="81"/>
      <c r="AM717" s="114"/>
      <c r="AN717" s="82"/>
      <c r="AO717" s="83"/>
      <c r="AP717" s="83"/>
      <c r="AQ717" s="83"/>
      <c r="AR717" s="84"/>
      <c r="AS717" s="85"/>
      <c r="AT717" s="85"/>
      <c r="AU717" s="85"/>
      <c r="AV717" s="85"/>
      <c r="AW717" s="104"/>
      <c r="AX717" s="86"/>
      <c r="AY717" s="87"/>
      <c r="AZ717" s="87"/>
      <c r="BA717" s="87"/>
      <c r="BB717" s="88"/>
      <c r="BC717" s="89"/>
      <c r="BD717" s="89"/>
      <c r="BE717" s="89"/>
      <c r="BF717" s="89"/>
      <c r="BG717" s="115"/>
      <c r="BH717" s="90"/>
      <c r="BI717" s="251"/>
      <c r="BJ717" s="252"/>
      <c r="BK717" s="252"/>
      <c r="BL717" s="515"/>
      <c r="BM717" s="230"/>
      <c r="BN717" s="230"/>
      <c r="BO717" s="516"/>
      <c r="BP717" s="231"/>
      <c r="BQ717" s="231"/>
      <c r="BR717" s="517"/>
      <c r="BS717" s="232"/>
      <c r="BT717" s="232"/>
      <c r="BU717" s="230"/>
      <c r="BV717" s="230"/>
      <c r="BW717" s="231"/>
      <c r="BX717" s="231"/>
      <c r="BY717" s="232"/>
      <c r="BZ717" s="235"/>
      <c r="CA717" s="257"/>
      <c r="CB717" s="233"/>
      <c r="CC717" s="230"/>
      <c r="CD717" s="230"/>
      <c r="CE717" s="230"/>
      <c r="CF717" s="230"/>
      <c r="CG717" s="230"/>
      <c r="CH717" s="230"/>
      <c r="CI717" s="230"/>
      <c r="CJ717" s="231"/>
      <c r="CK717" s="231"/>
      <c r="CL717" s="231"/>
      <c r="CM717" s="231"/>
      <c r="CN717" s="231"/>
      <c r="CO717" s="231"/>
      <c r="CP717" s="231"/>
      <c r="CQ717" s="231"/>
      <c r="CR717" s="232"/>
      <c r="CS717" s="232"/>
      <c r="CT717" s="232"/>
      <c r="CU717" s="232"/>
      <c r="CV717" s="232"/>
      <c r="CW717" s="232"/>
      <c r="CX717" s="232"/>
      <c r="CY717" s="234"/>
      <c r="CZ717" s="106"/>
      <c r="DA717" s="106"/>
      <c r="DB717" s="106"/>
      <c r="DC717" s="106"/>
      <c r="DD717" s="106"/>
      <c r="DE717" s="498"/>
      <c r="DF717" s="92"/>
      <c r="DG717" s="107"/>
      <c r="DH717" s="107"/>
      <c r="DI717" s="107"/>
      <c r="DJ717" s="107"/>
      <c r="DK717" s="107"/>
      <c r="DL717" s="107"/>
      <c r="DM717" s="110"/>
      <c r="DN717" s="110"/>
      <c r="DO717" s="110"/>
      <c r="DP717" s="110"/>
      <c r="DQ717" s="110"/>
      <c r="DR717" s="110"/>
      <c r="DS717" s="110"/>
      <c r="DT717" s="110"/>
      <c r="DU717" s="497"/>
      <c r="DV717" s="497"/>
      <c r="DW717" s="497"/>
      <c r="DX717" s="497"/>
      <c r="DY717" s="497"/>
      <c r="DZ717" s="497"/>
      <c r="EA717" s="185">
        <v>0.121964</v>
      </c>
      <c r="EB717" s="99">
        <v>0.99447300000000005</v>
      </c>
      <c r="EC717" s="99">
        <v>0.29914499999999999</v>
      </c>
      <c r="ED717" s="99">
        <v>0.73548500000000006</v>
      </c>
      <c r="EE717" s="99">
        <v>0.241284</v>
      </c>
      <c r="EF717" s="99">
        <v>0.27463500000000002</v>
      </c>
      <c r="EG717" s="99">
        <v>104.54900000000001</v>
      </c>
      <c r="EH717" s="99">
        <v>95.944400000000002</v>
      </c>
      <c r="EI717" s="99">
        <v>-72.009900000000002</v>
      </c>
      <c r="EJ717" s="99">
        <v>97.471000000000004</v>
      </c>
      <c r="EK717" s="99">
        <v>178.15299999999999</v>
      </c>
      <c r="EL717" s="99">
        <v>-131.96</v>
      </c>
      <c r="EM717" s="99">
        <v>0.55847500000000005</v>
      </c>
      <c r="EN717" s="99">
        <v>0.23733000000000001</v>
      </c>
      <c r="EO717" s="99">
        <v>0.540968</v>
      </c>
      <c r="EP717" s="99">
        <v>0.40459200000000001</v>
      </c>
      <c r="EQ717" s="99">
        <v>0.512158</v>
      </c>
      <c r="ER717" s="99">
        <v>0.49659700000000001</v>
      </c>
      <c r="ES717" s="99">
        <v>0</v>
      </c>
      <c r="ET717" s="99">
        <v>-1.0822099999999999</v>
      </c>
      <c r="EU717" s="99">
        <v>2.12073</v>
      </c>
      <c r="EV717" s="99">
        <v>-4.4892399999999997</v>
      </c>
      <c r="EW717" s="99">
        <v>-8.0587900000000001</v>
      </c>
      <c r="EX717" s="119">
        <v>-7.0571299999999999</v>
      </c>
      <c r="EY717" s="121"/>
      <c r="EZ717" s="454"/>
      <c r="FA717" s="83"/>
      <c r="FB717" s="126"/>
      <c r="FC717" s="116"/>
      <c r="FD717" s="116"/>
      <c r="FE717" s="116"/>
      <c r="FF717" s="116"/>
      <c r="FG717" s="116"/>
      <c r="FH717" s="116"/>
      <c r="FI717" s="116"/>
      <c r="FJ717" s="116"/>
      <c r="FK717" s="116"/>
      <c r="FL717" s="116"/>
      <c r="FM717" s="116"/>
      <c r="FN717" s="116"/>
    </row>
    <row r="718" spans="1:171" s="3" customFormat="1" ht="15" customHeight="1" x14ac:dyDescent="0.2">
      <c r="A718" s="188">
        <v>20140722</v>
      </c>
      <c r="B718" s="188">
        <v>5</v>
      </c>
      <c r="C718" s="189">
        <v>35</v>
      </c>
      <c r="D718" s="189">
        <v>2</v>
      </c>
      <c r="E718" s="189">
        <v>4</v>
      </c>
      <c r="F718" s="189">
        <v>13</v>
      </c>
      <c r="G718" s="191">
        <v>2</v>
      </c>
      <c r="H718" s="435">
        <v>0</v>
      </c>
      <c r="I718" s="190">
        <v>7782</v>
      </c>
      <c r="J718" s="101" t="s">
        <v>1979</v>
      </c>
      <c r="K718" s="460" t="str">
        <f>IF(B718=2,"Z:\Data\MOOG\HeTao\raw\",IF(B718=5,"Z:\Data\MOOG\Polo\raw\",""))</f>
        <v>Z:\Data\MOOG\Polo\raw\</v>
      </c>
      <c r="L718" s="187" t="s">
        <v>2173</v>
      </c>
      <c r="M718" s="569" t="str">
        <f>IF(NOT(ISERROR(FIND("Training_dt",W718))),"'Plot Psychometric_HH_dt_yuchen'",IF(NOT(ISERROR(FIND("Training",W718))),"'Plot Psychometric_HH'",IF(NOT(ISERROR(FIND("1DAT",W718))),"'Plot Tuning Azimuth_HH'",IF(NOT(ISERROR(FIND("HD_dt",W718))),"'Plot HeadingDiscimination_PSTH_HH_dt_yuchen'",IF(NOT(ISERROR(FIND("HD",W718))),"'Plot HeadingDiscimination_PSTH_HH'",IF(NOT(ISERROR(FIND("MemSac",W718))),"'Memory Saccade Analysis_HH'",IF(NOT(ISERROR(FIND("DelSac",W718))),"'Memory Saccade Analysis_HH'",IF(NOT(ISERROR(FIND("u-stim",W718))),"'Plot Microstim_HH'",""))))))))</f>
        <v>'Memory Saccade Analysis_HH'</v>
      </c>
      <c r="N718" s="573">
        <v>1</v>
      </c>
      <c r="O718" s="584">
        <v>-1</v>
      </c>
      <c r="P718" s="590">
        <v>4</v>
      </c>
      <c r="Q718" s="590">
        <f>IF(B718=2,60,310)</f>
        <v>310</v>
      </c>
      <c r="R718" s="590">
        <v>5</v>
      </c>
      <c r="S718" s="590">
        <f>IF(B718=2,60,-190)</f>
        <v>-190</v>
      </c>
      <c r="T718" s="590">
        <v>1</v>
      </c>
      <c r="U718" s="590">
        <f>IF(Z718&lt;&gt;"",IF(NOT(ISERROR(FIND("SU",Z718))),VALUE(RIGHT(Z718,1))+4,IF(NOT(ISERROR(FIND("MU20",Z718))),20,IF(NOT(ISERROR(FIND("MU21",Z718))),21,IF(NOT(ISERROR(FIND("MU2",Z718))),2,1)))),"")</f>
        <v>5</v>
      </c>
      <c r="V718" s="583"/>
      <c r="W718" s="186" t="s">
        <v>2172</v>
      </c>
      <c r="X718" s="192"/>
      <c r="Y718" s="219">
        <f>IF(NOT(ISERROR(FIND("MU=SU",X718))),1,IF(Z718&lt;&gt;"",IF(NOT(ISERROR(FIND("SU",Z718))),1,0),""))</f>
        <v>1</v>
      </c>
      <c r="Z718" s="217" t="s">
        <v>43</v>
      </c>
      <c r="AA718" s="218">
        <v>2195</v>
      </c>
      <c r="AB718" s="77">
        <v>22.692</v>
      </c>
      <c r="AC718" s="78" t="s">
        <v>2174</v>
      </c>
      <c r="AD718" s="199"/>
      <c r="AE718" s="91"/>
      <c r="AF718" s="79"/>
      <c r="AG718" s="79"/>
      <c r="AH718" s="80"/>
      <c r="AI718" s="81"/>
      <c r="AJ718" s="81"/>
      <c r="AK718" s="81"/>
      <c r="AL718" s="81"/>
      <c r="AM718" s="114"/>
      <c r="AN718" s="82"/>
      <c r="AO718" s="83"/>
      <c r="AP718" s="83"/>
      <c r="AQ718" s="83"/>
      <c r="AR718" s="84"/>
      <c r="AS718" s="85"/>
      <c r="AT718" s="85"/>
      <c r="AU718" s="85"/>
      <c r="AV718" s="85"/>
      <c r="AW718" s="104"/>
      <c r="AX718" s="86"/>
      <c r="AY718" s="87"/>
      <c r="AZ718" s="87"/>
      <c r="BA718" s="87"/>
      <c r="BB718" s="88"/>
      <c r="BC718" s="89"/>
      <c r="BD718" s="89"/>
      <c r="BE718" s="89"/>
      <c r="BF718" s="89"/>
      <c r="BG718" s="115"/>
      <c r="BH718" s="90"/>
      <c r="BI718" s="251"/>
      <c r="BJ718" s="252"/>
      <c r="BK718" s="252"/>
      <c r="BL718" s="515"/>
      <c r="BM718" s="230"/>
      <c r="BN718" s="230"/>
      <c r="BO718" s="516"/>
      <c r="BP718" s="231"/>
      <c r="BQ718" s="231"/>
      <c r="BR718" s="517"/>
      <c r="BS718" s="232"/>
      <c r="BT718" s="232"/>
      <c r="BU718" s="230"/>
      <c r="BV718" s="230"/>
      <c r="BW718" s="231"/>
      <c r="BX718" s="231"/>
      <c r="BY718" s="232"/>
      <c r="BZ718" s="235"/>
      <c r="CA718" s="257"/>
      <c r="CB718" s="233"/>
      <c r="CC718" s="230"/>
      <c r="CD718" s="230"/>
      <c r="CE718" s="230"/>
      <c r="CF718" s="230"/>
      <c r="CG718" s="230"/>
      <c r="CH718" s="230"/>
      <c r="CI718" s="230"/>
      <c r="CJ718" s="231"/>
      <c r="CK718" s="231"/>
      <c r="CL718" s="231"/>
      <c r="CM718" s="231"/>
      <c r="CN718" s="231"/>
      <c r="CO718" s="231"/>
      <c r="CP718" s="231"/>
      <c r="CQ718" s="231"/>
      <c r="CR718" s="232"/>
      <c r="CS718" s="232"/>
      <c r="CT718" s="232"/>
      <c r="CU718" s="232"/>
      <c r="CV718" s="232"/>
      <c r="CW718" s="232"/>
      <c r="CX718" s="232"/>
      <c r="CY718" s="234"/>
      <c r="CZ718" s="106"/>
      <c r="DA718" s="106"/>
      <c r="DB718" s="106"/>
      <c r="DC718" s="106"/>
      <c r="DD718" s="106"/>
      <c r="DE718" s="498"/>
      <c r="DF718" s="92"/>
      <c r="DG718" s="107"/>
      <c r="DH718" s="107"/>
      <c r="DI718" s="107"/>
      <c r="DJ718" s="107"/>
      <c r="DK718" s="107"/>
      <c r="DL718" s="107"/>
      <c r="DM718" s="110"/>
      <c r="DN718" s="110"/>
      <c r="DO718" s="110"/>
      <c r="DP718" s="110"/>
      <c r="DQ718" s="110"/>
      <c r="DR718" s="110"/>
      <c r="DS718" s="110"/>
      <c r="DT718" s="110"/>
      <c r="DU718" s="497"/>
      <c r="DV718" s="497"/>
      <c r="DW718" s="497"/>
      <c r="DX718" s="497"/>
      <c r="DY718" s="497"/>
      <c r="DZ718" s="497"/>
      <c r="EA718" s="185">
        <v>0.88687300000000002</v>
      </c>
      <c r="EB718" s="99">
        <v>0.45890199999999998</v>
      </c>
      <c r="EC718" s="99">
        <v>5.9835100000000002E-2</v>
      </c>
      <c r="ED718" s="99">
        <v>0.45450699999999999</v>
      </c>
      <c r="EE718" s="99">
        <v>0.127724</v>
      </c>
      <c r="EF718" s="99">
        <v>0.70148900000000003</v>
      </c>
      <c r="EG718" s="99">
        <v>124.035</v>
      </c>
      <c r="EH718" s="99">
        <v>-142.51499999999999</v>
      </c>
      <c r="EI718" s="99">
        <v>-44.910699999999999</v>
      </c>
      <c r="EJ718" s="99">
        <v>17.830300000000001</v>
      </c>
      <c r="EK718" s="99">
        <v>-14.6388</v>
      </c>
      <c r="EL718" s="99">
        <v>142.95699999999999</v>
      </c>
      <c r="EM718" s="99">
        <v>0.30564200000000002</v>
      </c>
      <c r="EN718" s="99">
        <v>0.41114699999999998</v>
      </c>
      <c r="EO718" s="99">
        <v>0.48664200000000002</v>
      </c>
      <c r="EP718" s="99">
        <v>0.41982799999999998</v>
      </c>
      <c r="EQ718" s="99">
        <v>0.44444400000000001</v>
      </c>
      <c r="ER718" s="99">
        <v>0.33687</v>
      </c>
      <c r="ES718" s="99">
        <v>0</v>
      </c>
      <c r="ET718" s="99">
        <v>-4.0315000000000003</v>
      </c>
      <c r="EU718" s="99">
        <v>-4.6466900000000004</v>
      </c>
      <c r="EV718" s="99">
        <v>-5.0586799999999998</v>
      </c>
      <c r="EW718" s="99">
        <v>-5.2121700000000004</v>
      </c>
      <c r="EX718" s="119">
        <v>-4.4447299999999998</v>
      </c>
      <c r="EY718" s="121"/>
      <c r="EZ718" s="454"/>
      <c r="FA718" s="83"/>
      <c r="FB718" s="126"/>
      <c r="FC718" s="116"/>
      <c r="FD718" s="116"/>
      <c r="FE718" s="116"/>
      <c r="FF718" s="116"/>
      <c r="FG718" s="116"/>
      <c r="FH718" s="116"/>
      <c r="FI718" s="116"/>
      <c r="FJ718" s="116"/>
      <c r="FK718" s="116"/>
      <c r="FL718" s="116"/>
      <c r="FM718" s="116"/>
      <c r="FN718" s="116"/>
    </row>
    <row r="719" spans="1:171" ht="15" customHeight="1" x14ac:dyDescent="0.2">
      <c r="A719" s="100">
        <v>20140722</v>
      </c>
      <c r="B719" s="100">
        <v>5</v>
      </c>
      <c r="C719" s="74">
        <v>35</v>
      </c>
      <c r="D719" s="74">
        <v>2</v>
      </c>
      <c r="E719" s="74">
        <v>4</v>
      </c>
      <c r="F719" s="74">
        <v>13</v>
      </c>
      <c r="G719" s="75">
        <v>2</v>
      </c>
      <c r="H719" s="435">
        <v>0</v>
      </c>
      <c r="I719" s="73">
        <v>7782</v>
      </c>
      <c r="J719" s="101" t="s">
        <v>1979</v>
      </c>
      <c r="K719" s="460" t="str">
        <f>IF(B719=2,"Z:\Data\MOOG\HeTao\raw\",IF(B719=5,"Z:\Data\MOOG\Polo\raw\",""))</f>
        <v>Z:\Data\MOOG\Polo\raw\</v>
      </c>
      <c r="L719" s="103" t="s">
        <v>2173</v>
      </c>
      <c r="M719" s="569" t="str">
        <f>IF(NOT(ISERROR(FIND("Training_dt",W719))),"'Plot Psychometric_HH_dt_yuchen'",IF(NOT(ISERROR(FIND("Training",W719))),"'Plot Psychometric_HH'",IF(NOT(ISERROR(FIND("1DAT",W719))),"'Plot Tuning Azimuth_HH'",IF(NOT(ISERROR(FIND("HD_dt",W719))),"'Plot HeadingDiscimination_PSTH_HH_dt_yuchen'",IF(NOT(ISERROR(FIND("HD",W719))),"'Plot HeadingDiscimination_PSTH_HH'",IF(NOT(ISERROR(FIND("MemSac",W719))),"'Memory Saccade Analysis_HH'",IF(NOT(ISERROR(FIND("DelSac",W719))),"'Memory Saccade Analysis_HH'",IF(NOT(ISERROR(FIND("u-stim",W719))),"'Plot Microstim_HH'",""))))))))</f>
        <v>'Memory Saccade Analysis_HH'</v>
      </c>
      <c r="N719" s="573">
        <v>1</v>
      </c>
      <c r="O719" s="584">
        <v>-1</v>
      </c>
      <c r="P719" s="590">
        <v>4</v>
      </c>
      <c r="Q719" s="590">
        <f>IF(B719=2,60,310)</f>
        <v>310</v>
      </c>
      <c r="R719" s="590">
        <v>5</v>
      </c>
      <c r="S719" s="590">
        <f>IF(B719=2,60,-190)</f>
        <v>-190</v>
      </c>
      <c r="T719" s="590">
        <v>1</v>
      </c>
      <c r="U719" s="590">
        <f>IF(Z719&lt;&gt;"",IF(NOT(ISERROR(FIND("SU",Z719))),VALUE(RIGHT(Z719,1))+4,IF(NOT(ISERROR(FIND("MU20",Z719))),20,IF(NOT(ISERROR(FIND("MU21",Z719))),21,IF(NOT(ISERROR(FIND("MU2",Z719))),2,1)))),"")</f>
        <v>6</v>
      </c>
      <c r="V719" s="583"/>
      <c r="W719" s="170" t="s">
        <v>2172</v>
      </c>
      <c r="X719" s="192"/>
      <c r="Y719" s="219">
        <f>IF(NOT(ISERROR(FIND("MU=SU",X719))),1,IF(Z719&lt;&gt;"",IF(NOT(ISERROR(FIND("SU",Z719))),1,0),""))</f>
        <v>1</v>
      </c>
      <c r="Z719" s="217" t="s">
        <v>46</v>
      </c>
      <c r="AA719" s="218">
        <v>4812</v>
      </c>
      <c r="AB719" s="77">
        <v>8.4936100000000003</v>
      </c>
      <c r="AC719" s="78" t="s">
        <v>2175</v>
      </c>
      <c r="AD719" s="199"/>
      <c r="AE719" s="91"/>
      <c r="AF719" s="79"/>
      <c r="AG719" s="79"/>
      <c r="AH719" s="80"/>
      <c r="AI719" s="81"/>
      <c r="AJ719" s="81"/>
      <c r="AK719" s="81"/>
      <c r="AL719" s="81"/>
      <c r="AM719" s="114"/>
      <c r="AN719" s="82"/>
      <c r="AO719" s="83"/>
      <c r="AP719" s="83"/>
      <c r="AQ719" s="83"/>
      <c r="AR719" s="84"/>
      <c r="AS719" s="85"/>
      <c r="AT719" s="85"/>
      <c r="AU719" s="85"/>
      <c r="AV719" s="85"/>
      <c r="AW719" s="104"/>
      <c r="AX719" s="86"/>
      <c r="AY719" s="87"/>
      <c r="AZ719" s="87"/>
      <c r="BA719" s="87"/>
      <c r="BB719" s="88"/>
      <c r="BC719" s="89"/>
      <c r="BD719" s="89"/>
      <c r="BE719" s="89"/>
      <c r="BF719" s="89"/>
      <c r="BG719" s="115"/>
      <c r="BH719" s="90"/>
      <c r="BI719" s="251"/>
      <c r="BJ719" s="252"/>
      <c r="BK719" s="252"/>
      <c r="BL719" s="515"/>
      <c r="BM719" s="230"/>
      <c r="BN719" s="230"/>
      <c r="BO719" s="516"/>
      <c r="BP719" s="231"/>
      <c r="BQ719" s="231"/>
      <c r="BR719" s="517"/>
      <c r="BS719" s="232"/>
      <c r="BT719" s="232"/>
      <c r="BU719" s="230"/>
      <c r="BV719" s="230"/>
      <c r="BW719" s="231"/>
      <c r="BX719" s="231"/>
      <c r="BY719" s="232"/>
      <c r="BZ719" s="235"/>
      <c r="CA719" s="257"/>
      <c r="CB719" s="233"/>
      <c r="CC719" s="230"/>
      <c r="CD719" s="230"/>
      <c r="CE719" s="230"/>
      <c r="CF719" s="230"/>
      <c r="CG719" s="230"/>
      <c r="CH719" s="230"/>
      <c r="CI719" s="230"/>
      <c r="CJ719" s="231"/>
      <c r="CK719" s="231"/>
      <c r="CL719" s="231"/>
      <c r="CM719" s="231"/>
      <c r="CN719" s="231"/>
      <c r="CO719" s="231"/>
      <c r="CP719" s="231"/>
      <c r="CQ719" s="231"/>
      <c r="CR719" s="232"/>
      <c r="CS719" s="232"/>
      <c r="CT719" s="232"/>
      <c r="CU719" s="232"/>
      <c r="CV719" s="232"/>
      <c r="CW719" s="232"/>
      <c r="CX719" s="232"/>
      <c r="CY719" s="234"/>
      <c r="DA719" s="106"/>
      <c r="DC719" s="106"/>
      <c r="DD719" s="106"/>
      <c r="DE719" s="498"/>
      <c r="DF719" s="92"/>
      <c r="DG719" s="107"/>
      <c r="DH719" s="107"/>
      <c r="DI719" s="107"/>
      <c r="DJ719" s="107"/>
      <c r="DK719" s="107"/>
      <c r="DL719" s="107"/>
      <c r="DM719" s="110"/>
      <c r="DN719" s="110"/>
      <c r="DO719" s="110"/>
      <c r="DP719" s="110"/>
      <c r="DQ719" s="110"/>
      <c r="DR719" s="110"/>
      <c r="DS719" s="110"/>
      <c r="DT719" s="110"/>
      <c r="DU719" s="497"/>
      <c r="DV719" s="497"/>
      <c r="DW719" s="497"/>
      <c r="DX719" s="497"/>
      <c r="DY719" s="497"/>
      <c r="DZ719" s="497"/>
      <c r="EA719" s="185">
        <v>0.476551</v>
      </c>
      <c r="EB719" s="99">
        <v>0.47438799999999998</v>
      </c>
      <c r="EC719" s="99">
        <v>0.46670800000000001</v>
      </c>
      <c r="ED719" s="99">
        <v>0.60492900000000005</v>
      </c>
      <c r="EE719" s="99">
        <v>0.62742799999999999</v>
      </c>
      <c r="EF719" s="99">
        <v>3.313E-2</v>
      </c>
      <c r="EG719" s="99">
        <v>9.2108100000000004</v>
      </c>
      <c r="EH719" s="99">
        <v>94.811000000000007</v>
      </c>
      <c r="EI719" s="99">
        <v>80.9893</v>
      </c>
      <c r="EJ719" s="99">
        <v>106.084</v>
      </c>
      <c r="EK719" s="99">
        <v>42.155500000000004</v>
      </c>
      <c r="EL719" s="99">
        <v>-136.41800000000001</v>
      </c>
      <c r="EM719" s="99">
        <v>0.35599799999999998</v>
      </c>
      <c r="EN719" s="99">
        <v>0.38212800000000002</v>
      </c>
      <c r="EO719" s="99">
        <v>0.37712000000000001</v>
      </c>
      <c r="EP719" s="99">
        <v>0.39736500000000002</v>
      </c>
      <c r="EQ719" s="99">
        <v>0.37630999999999998</v>
      </c>
      <c r="ER719" s="99">
        <v>0.48458899999999999</v>
      </c>
      <c r="ES719" s="99">
        <v>0</v>
      </c>
      <c r="ET719" s="99">
        <v>1.64211</v>
      </c>
      <c r="EU719" s="99">
        <v>2.0190299999999999</v>
      </c>
      <c r="EV719" s="99">
        <v>-2.1924399999999999</v>
      </c>
      <c r="EW719" s="99">
        <v>-5.9046200000000004</v>
      </c>
      <c r="EX719" s="119">
        <v>-6.1255800000000002</v>
      </c>
      <c r="EY719" s="121"/>
      <c r="EZ719" s="454"/>
      <c r="FA719" s="83"/>
      <c r="FC719" s="116"/>
      <c r="FD719" s="116"/>
      <c r="FO719" s="3"/>
    </row>
    <row r="720" spans="1:171" ht="15" customHeight="1" x14ac:dyDescent="0.2">
      <c r="A720" s="100">
        <v>20140722</v>
      </c>
      <c r="B720" s="100">
        <v>5</v>
      </c>
      <c r="C720" s="74">
        <v>35</v>
      </c>
      <c r="D720" s="74">
        <v>2</v>
      </c>
      <c r="E720" s="74">
        <v>4</v>
      </c>
      <c r="F720" s="74">
        <v>13</v>
      </c>
      <c r="G720" s="75">
        <v>2</v>
      </c>
      <c r="H720" s="435">
        <v>0</v>
      </c>
      <c r="I720" s="73">
        <v>7782</v>
      </c>
      <c r="J720" s="101" t="s">
        <v>1979</v>
      </c>
      <c r="K720" s="460" t="str">
        <f>IF(B720=2,"Z:\Data\MOOG\HeTao\raw\",IF(B720=5,"Z:\Data\MOOG\Polo\raw\",""))</f>
        <v>Z:\Data\MOOG\Polo\raw\</v>
      </c>
      <c r="L720" s="103" t="s">
        <v>2173</v>
      </c>
      <c r="M720" s="569" t="str">
        <f>IF(NOT(ISERROR(FIND("Training_dt",W720))),"'Plot Psychometric_HH_dt_yuchen'",IF(NOT(ISERROR(FIND("Training",W720))),"'Plot Psychometric_HH'",IF(NOT(ISERROR(FIND("1DAT",W720))),"'Plot Tuning Azimuth_HH'",IF(NOT(ISERROR(FIND("HD_dt",W720))),"'Plot HeadingDiscimination_PSTH_HH_dt_yuchen'",IF(NOT(ISERROR(FIND("HD",W720))),"'Plot HeadingDiscimination_PSTH_HH'",IF(NOT(ISERROR(FIND("MemSac",W720))),"'Memory Saccade Analysis_HH'",IF(NOT(ISERROR(FIND("DelSac",W720))),"'Memory Saccade Analysis_HH'",IF(NOT(ISERROR(FIND("u-stim",W720))),"'Plot Microstim_HH'",""))))))))</f>
        <v>'Memory Saccade Analysis_HH'</v>
      </c>
      <c r="N720" s="573">
        <v>1</v>
      </c>
      <c r="O720" s="584">
        <v>-1</v>
      </c>
      <c r="P720" s="590">
        <v>4</v>
      </c>
      <c r="Q720" s="590">
        <f>IF(B720=2,60,310)</f>
        <v>310</v>
      </c>
      <c r="R720" s="590">
        <v>5</v>
      </c>
      <c r="S720" s="590">
        <f>IF(B720=2,60,-190)</f>
        <v>-190</v>
      </c>
      <c r="T720" s="590">
        <v>1</v>
      </c>
      <c r="U720" s="590">
        <f>IF(Z720&lt;&gt;"",IF(NOT(ISERROR(FIND("SU",Z720))),VALUE(RIGHT(Z720,1))+4,IF(NOT(ISERROR(FIND("MU20",Z720))),20,IF(NOT(ISERROR(FIND("MU21",Z720))),21,IF(NOT(ISERROR(FIND("MU2",Z720))),2,1)))),"")</f>
        <v>1</v>
      </c>
      <c r="V720" s="583"/>
      <c r="W720" s="170" t="s">
        <v>2172</v>
      </c>
      <c r="X720" s="192"/>
      <c r="Y720" s="219">
        <f>IF(NOT(ISERROR(FIND("MU=SU",X720))),1,IF(Z720&lt;&gt;"",IF(NOT(ISERROR(FIND("SU",Z720))),1,0),""))</f>
        <v>0</v>
      </c>
      <c r="Z720" s="217" t="s">
        <v>1981</v>
      </c>
      <c r="AA720" s="218"/>
      <c r="AB720" s="77"/>
      <c r="AC720" s="78"/>
      <c r="AD720" s="199"/>
      <c r="AE720" s="91"/>
      <c r="AF720" s="79"/>
      <c r="AG720" s="79"/>
      <c r="AH720" s="80"/>
      <c r="AI720" s="81"/>
      <c r="AJ720" s="81"/>
      <c r="AK720" s="81"/>
      <c r="AL720" s="81"/>
      <c r="AM720" s="114"/>
      <c r="AN720" s="82"/>
      <c r="AO720" s="83"/>
      <c r="AP720" s="83"/>
      <c r="AQ720" s="83"/>
      <c r="AR720" s="84"/>
      <c r="AS720" s="85"/>
      <c r="AT720" s="85"/>
      <c r="AU720" s="85"/>
      <c r="AV720" s="85"/>
      <c r="AW720" s="104"/>
      <c r="AX720" s="86"/>
      <c r="AY720" s="87"/>
      <c r="AZ720" s="87"/>
      <c r="BA720" s="87"/>
      <c r="BB720" s="88"/>
      <c r="BC720" s="89"/>
      <c r="BD720" s="89"/>
      <c r="BE720" s="89"/>
      <c r="BF720" s="89"/>
      <c r="BG720" s="115"/>
      <c r="BH720" s="90"/>
      <c r="BI720" s="251"/>
      <c r="BJ720" s="252"/>
      <c r="BK720" s="252"/>
      <c r="BL720" s="515"/>
      <c r="BM720" s="230"/>
      <c r="BN720" s="230"/>
      <c r="BO720" s="516"/>
      <c r="BP720" s="231"/>
      <c r="BQ720" s="231"/>
      <c r="BR720" s="517"/>
      <c r="BS720" s="232"/>
      <c r="BT720" s="232"/>
      <c r="BU720" s="230"/>
      <c r="BV720" s="230"/>
      <c r="BW720" s="231"/>
      <c r="BX720" s="231"/>
      <c r="BY720" s="232"/>
      <c r="BZ720" s="235"/>
      <c r="CA720" s="257"/>
      <c r="CB720" s="233"/>
      <c r="CC720" s="230"/>
      <c r="CD720" s="230"/>
      <c r="CE720" s="230"/>
      <c r="CF720" s="230"/>
      <c r="CG720" s="230"/>
      <c r="CH720" s="230"/>
      <c r="CI720" s="230"/>
      <c r="CJ720" s="231"/>
      <c r="CK720" s="231"/>
      <c r="CL720" s="231"/>
      <c r="CM720" s="231"/>
      <c r="CN720" s="231"/>
      <c r="CO720" s="231"/>
      <c r="CP720" s="231"/>
      <c r="CQ720" s="231"/>
      <c r="CR720" s="232"/>
      <c r="CS720" s="232"/>
      <c r="CT720" s="232"/>
      <c r="CU720" s="232"/>
      <c r="CV720" s="232"/>
      <c r="CW720" s="232"/>
      <c r="CX720" s="232"/>
      <c r="CY720" s="234"/>
      <c r="DA720" s="106"/>
      <c r="DC720" s="106"/>
      <c r="DD720" s="106"/>
      <c r="DE720" s="498"/>
      <c r="DF720" s="92"/>
      <c r="DG720" s="107"/>
      <c r="DH720" s="107"/>
      <c r="DI720" s="107"/>
      <c r="DJ720" s="107"/>
      <c r="DK720" s="107"/>
      <c r="DL720" s="107"/>
      <c r="DM720" s="110"/>
      <c r="DN720" s="110"/>
      <c r="DO720" s="110"/>
      <c r="DP720" s="110"/>
      <c r="DQ720" s="110"/>
      <c r="DR720" s="110"/>
      <c r="DS720" s="110"/>
      <c r="DT720" s="110"/>
      <c r="DU720" s="497"/>
      <c r="DV720" s="497"/>
      <c r="DW720" s="497"/>
      <c r="DX720" s="497"/>
      <c r="DY720" s="497"/>
      <c r="DZ720" s="497"/>
      <c r="EA720" s="185">
        <v>0.77415199999999995</v>
      </c>
      <c r="EB720" s="99">
        <v>0.69200899999999999</v>
      </c>
      <c r="EC720" s="99">
        <v>0.36640899999999998</v>
      </c>
      <c r="ED720" s="99">
        <v>0.28241100000000002</v>
      </c>
      <c r="EE720" s="99">
        <v>0.37598199999999998</v>
      </c>
      <c r="EF720" s="99">
        <v>6.1036600000000003E-2</v>
      </c>
      <c r="EG720" s="99">
        <v>54.877200000000002</v>
      </c>
      <c r="EH720" s="99">
        <v>148.23699999999999</v>
      </c>
      <c r="EI720" s="99">
        <v>0.12981200000000001</v>
      </c>
      <c r="EJ720" s="99">
        <v>88.168800000000005</v>
      </c>
      <c r="EK720" s="99">
        <v>28.859200000000001</v>
      </c>
      <c r="EL720" s="99">
        <v>-153.83099999999999</v>
      </c>
      <c r="EM720" s="99">
        <v>0.36089500000000002</v>
      </c>
      <c r="EN720" s="99">
        <v>0.36840499999999998</v>
      </c>
      <c r="EO720" s="99">
        <v>0.45449899999999999</v>
      </c>
      <c r="EP720" s="99">
        <v>0.42682999999999999</v>
      </c>
      <c r="EQ720" s="99">
        <v>0.41842800000000002</v>
      </c>
      <c r="ER720" s="99">
        <v>0.48681000000000002</v>
      </c>
      <c r="ES720" s="99">
        <v>0</v>
      </c>
      <c r="ET720" s="99">
        <v>-2.86165</v>
      </c>
      <c r="EU720" s="99">
        <v>-2.6335500000000001</v>
      </c>
      <c r="EV720" s="99">
        <v>-4.6232100000000003</v>
      </c>
      <c r="EW720" s="99">
        <v>-8.1218500000000002</v>
      </c>
      <c r="EX720" s="119">
        <v>-7.55389</v>
      </c>
      <c r="EY720" s="121"/>
      <c r="EZ720" s="454"/>
      <c r="FA720" s="83"/>
      <c r="FC720" s="116"/>
      <c r="FD720" s="116"/>
      <c r="FO720" s="3"/>
    </row>
    <row r="721" spans="1:171" ht="15" customHeight="1" x14ac:dyDescent="0.2">
      <c r="A721" s="100">
        <v>20140722</v>
      </c>
      <c r="B721" s="100">
        <v>5</v>
      </c>
      <c r="C721" s="74">
        <v>35</v>
      </c>
      <c r="D721" s="74">
        <v>2</v>
      </c>
      <c r="E721" s="74">
        <v>4</v>
      </c>
      <c r="F721" s="74">
        <v>13</v>
      </c>
      <c r="G721" s="75">
        <v>2</v>
      </c>
      <c r="H721" s="435">
        <v>0</v>
      </c>
      <c r="I721" s="73">
        <v>7782</v>
      </c>
      <c r="J721" s="101" t="s">
        <v>1979</v>
      </c>
      <c r="K721" s="460" t="str">
        <f>IF(B721=2,"Z:\Data\MOOG\HeTao\raw\",IF(B721=5,"Z:\Data\MOOG\Polo\raw\",""))</f>
        <v>Z:\Data\MOOG\Polo\raw\</v>
      </c>
      <c r="L721" s="103" t="s">
        <v>2166</v>
      </c>
      <c r="M721" s="569" t="str">
        <f>IF(NOT(ISERROR(FIND("Training_dt",W721))),"'Plot Psychometric_HH_dt_yuchen'",IF(NOT(ISERROR(FIND("Training",W721))),"'Plot Psychometric_HH'",IF(NOT(ISERROR(FIND("1DAT",W721))),"'Plot Tuning Azimuth_HH'",IF(NOT(ISERROR(FIND("HD_dt",W721))),"'Plot HeadingDiscimination_PSTH_HH_dt_yuchen'",IF(NOT(ISERROR(FIND("HD",W721))),"'Plot HeadingDiscimination_PSTH_HH'",IF(NOT(ISERROR(FIND("MemSac",W721))),"'Memory Saccade Analysis_HH'",IF(NOT(ISERROR(FIND("DelSac",W721))),"'Memory Saccade Analysis_HH'",IF(NOT(ISERROR(FIND("u-stim",W721))),"'Plot Microstim_HH'",""))))))))</f>
        <v>'Plot HeadingDiscimination_PSTH_HH'</v>
      </c>
      <c r="N721" s="573">
        <v>1</v>
      </c>
      <c r="O721" s="584">
        <v>-1</v>
      </c>
      <c r="P721" s="590">
        <v>4</v>
      </c>
      <c r="Q721" s="590">
        <f>IF(B721=2,60,310)</f>
        <v>310</v>
      </c>
      <c r="R721" s="590">
        <v>5</v>
      </c>
      <c r="S721" s="590">
        <f>IF(B721=2,60,-190)</f>
        <v>-190</v>
      </c>
      <c r="T721" s="590">
        <v>1</v>
      </c>
      <c r="U721" s="590">
        <f>IF(Z721&lt;&gt;"",IF(NOT(ISERROR(FIND("SU",Z721))),VALUE(RIGHT(Z721,1))+4,IF(NOT(ISERROR(FIND("MU20",Z721))),20,IF(NOT(ISERROR(FIND("MU21",Z721))),21,IF(NOT(ISERROR(FIND("MU2",Z721))),2,1)))),"")</f>
        <v>5</v>
      </c>
      <c r="V721" s="583"/>
      <c r="W721" s="170" t="s">
        <v>1986</v>
      </c>
      <c r="X721" s="192"/>
      <c r="Y721" s="219">
        <f>IF(NOT(ISERROR(FIND("MU=SU",X721))),1,IF(Z721&lt;&gt;"",IF(NOT(ISERROR(FIND("SU",Z721))),1,0),""))</f>
        <v>1</v>
      </c>
      <c r="Z721" s="217" t="s">
        <v>43</v>
      </c>
      <c r="AA721" s="218">
        <v>19069</v>
      </c>
      <c r="AB721" s="77">
        <v>23.4252</v>
      </c>
      <c r="AC721" s="78" t="s">
        <v>2168</v>
      </c>
      <c r="AD721" s="199"/>
      <c r="AE721" s="91"/>
      <c r="AF721" s="79"/>
      <c r="AG721" s="79"/>
      <c r="AH721" s="80"/>
      <c r="AI721" s="81"/>
      <c r="AJ721" s="81"/>
      <c r="AK721" s="81"/>
      <c r="AL721" s="81"/>
      <c r="AM721" s="114"/>
      <c r="AN721" s="82"/>
      <c r="AO721" s="83"/>
      <c r="AP721" s="83"/>
      <c r="AQ721" s="83"/>
      <c r="AR721" s="84"/>
      <c r="AS721" s="85"/>
      <c r="AT721" s="85"/>
      <c r="AU721" s="85"/>
      <c r="AV721" s="85"/>
      <c r="AW721" s="104"/>
      <c r="AX721" s="86"/>
      <c r="AY721" s="87"/>
      <c r="AZ721" s="87"/>
      <c r="BA721" s="87"/>
      <c r="BB721" s="88"/>
      <c r="BC721" s="89"/>
      <c r="BD721" s="89"/>
      <c r="BE721" s="89"/>
      <c r="BF721" s="89"/>
      <c r="BG721" s="115"/>
      <c r="BH721" s="90"/>
      <c r="BI721" s="251"/>
      <c r="BJ721" s="252"/>
      <c r="BK721" s="252"/>
      <c r="BL721" s="515"/>
      <c r="BM721" s="230"/>
      <c r="BN721" s="230"/>
      <c r="BO721" s="516"/>
      <c r="BP721" s="231"/>
      <c r="BQ721" s="231"/>
      <c r="BR721" s="517"/>
      <c r="BS721" s="232"/>
      <c r="BT721" s="232"/>
      <c r="BU721" s="230"/>
      <c r="BV721" s="230"/>
      <c r="BW721" s="231"/>
      <c r="BX721" s="231"/>
      <c r="BY721" s="232"/>
      <c r="BZ721" s="235"/>
      <c r="CA721" s="257"/>
      <c r="CB721" s="233"/>
      <c r="CC721" s="230"/>
      <c r="CD721" s="230"/>
      <c r="CE721" s="230"/>
      <c r="CF721" s="230"/>
      <c r="CG721" s="230"/>
      <c r="CH721" s="230"/>
      <c r="CI721" s="230"/>
      <c r="CJ721" s="231"/>
      <c r="CK721" s="231"/>
      <c r="CL721" s="231"/>
      <c r="CM721" s="231"/>
      <c r="CN721" s="231"/>
      <c r="CO721" s="231"/>
      <c r="CP721" s="231"/>
      <c r="CQ721" s="231"/>
      <c r="CR721" s="232"/>
      <c r="CS721" s="232"/>
      <c r="CT721" s="232"/>
      <c r="CU721" s="232"/>
      <c r="CV721" s="232"/>
      <c r="CW721" s="232"/>
      <c r="CX721" s="232"/>
      <c r="CY721" s="234"/>
      <c r="CZ721" s="106">
        <v>1</v>
      </c>
      <c r="DA721" s="106">
        <v>0</v>
      </c>
      <c r="DC721" s="106">
        <v>0</v>
      </c>
      <c r="DD721" s="106"/>
      <c r="DE721" s="106">
        <v>0</v>
      </c>
      <c r="DF721" s="490">
        <v>0</v>
      </c>
      <c r="DG721" s="107">
        <v>10</v>
      </c>
      <c r="DH721" s="107" t="s">
        <v>7138</v>
      </c>
      <c r="DI721" s="107">
        <v>3.8953700000000002</v>
      </c>
      <c r="DJ721" s="107">
        <v>-0.50163599999999997</v>
      </c>
      <c r="DK721" s="107">
        <v>2.4912899999999998</v>
      </c>
      <c r="DL721" s="107">
        <v>0.842256</v>
      </c>
      <c r="DM721" s="110">
        <v>2.92388</v>
      </c>
      <c r="DN721" s="110">
        <v>0.39796900000000002</v>
      </c>
      <c r="DO721" s="110">
        <v>0.57499999999999996</v>
      </c>
      <c r="DP721" s="110">
        <v>0.61</v>
      </c>
      <c r="DQ721" s="110">
        <v>0.54910700000000001</v>
      </c>
      <c r="DR721" s="110">
        <v>0.54241099999999998</v>
      </c>
      <c r="DS721" s="110">
        <v>0.42125000000000001</v>
      </c>
      <c r="DT721" s="110">
        <v>0.43125000000000002</v>
      </c>
      <c r="DU721" s="497">
        <v>0.101351</v>
      </c>
      <c r="DV721" s="497">
        <v>0.442</v>
      </c>
      <c r="DW721" s="497">
        <v>0.173735</v>
      </c>
      <c r="DX721" s="497">
        <v>0.19400000000000001</v>
      </c>
      <c r="DY721" s="497">
        <v>3.5714299999999997E-2</v>
      </c>
      <c r="DZ721" s="497">
        <v>0.75800000000000001</v>
      </c>
      <c r="EA721" s="185"/>
      <c r="EB721" s="99"/>
      <c r="EC721" s="99"/>
      <c r="ED721" s="99"/>
      <c r="EE721" s="99"/>
      <c r="EF721" s="492"/>
      <c r="EG721" s="99"/>
      <c r="EH721" s="99"/>
      <c r="EI721" s="99"/>
      <c r="EJ721" s="99"/>
      <c r="EK721" s="99"/>
      <c r="EL721" s="99"/>
      <c r="EM721" s="99"/>
      <c r="EN721" s="99"/>
      <c r="EO721" s="99"/>
      <c r="EP721" s="99"/>
      <c r="EQ721" s="99"/>
      <c r="ER721" s="99"/>
      <c r="ES721" s="99"/>
      <c r="ET721" s="99"/>
      <c r="EU721" s="99"/>
      <c r="EV721" s="99"/>
      <c r="EW721" s="99"/>
      <c r="EX721" s="119"/>
      <c r="EY721" s="121">
        <v>0</v>
      </c>
      <c r="EZ721" s="602">
        <v>301</v>
      </c>
      <c r="FA721" s="83">
        <v>10</v>
      </c>
      <c r="FB721" s="126">
        <v>30</v>
      </c>
      <c r="FC721" s="505">
        <v>3.8953700000000002</v>
      </c>
      <c r="FD721" s="505">
        <v>-0.50163599999999997</v>
      </c>
      <c r="FE721" s="116">
        <v>2.4912899999999998</v>
      </c>
      <c r="FF721" s="116">
        <v>0.842256</v>
      </c>
      <c r="FG721" s="116">
        <v>2.92388</v>
      </c>
      <c r="FH721" s="116">
        <v>0.39796900000000002</v>
      </c>
      <c r="FI721" s="116" t="s">
        <v>6087</v>
      </c>
      <c r="FJ721" s="116" t="s">
        <v>6088</v>
      </c>
      <c r="FK721" s="116" t="s">
        <v>6089</v>
      </c>
      <c r="FL721" s="116" t="s">
        <v>6090</v>
      </c>
      <c r="FM721" s="116" t="s">
        <v>6091</v>
      </c>
      <c r="FN721" s="116" t="s">
        <v>6092</v>
      </c>
      <c r="FO721" s="3"/>
    </row>
    <row r="722" spans="1:171" ht="15" customHeight="1" x14ac:dyDescent="0.2">
      <c r="A722" s="100">
        <v>20140722</v>
      </c>
      <c r="B722" s="100">
        <v>5</v>
      </c>
      <c r="C722" s="74">
        <v>35</v>
      </c>
      <c r="D722" s="74">
        <v>2</v>
      </c>
      <c r="E722" s="74">
        <v>4</v>
      </c>
      <c r="F722" s="74">
        <v>13</v>
      </c>
      <c r="G722" s="75">
        <v>2</v>
      </c>
      <c r="H722" s="435">
        <v>0</v>
      </c>
      <c r="I722" s="73">
        <v>7782</v>
      </c>
      <c r="J722" s="101" t="s">
        <v>1979</v>
      </c>
      <c r="K722" s="460" t="str">
        <f>IF(B722=2,"Z:\Data\MOOG\HeTao\raw\",IF(B722=5,"Z:\Data\MOOG\Polo\raw\",""))</f>
        <v>Z:\Data\MOOG\Polo\raw\</v>
      </c>
      <c r="L722" s="103" t="s">
        <v>2166</v>
      </c>
      <c r="M722" s="569" t="str">
        <f>IF(NOT(ISERROR(FIND("Training_dt",W722))),"'Plot Psychometric_HH_dt_yuchen'",IF(NOT(ISERROR(FIND("Training",W722))),"'Plot Psychometric_HH'",IF(NOT(ISERROR(FIND("1DAT",W722))),"'Plot Tuning Azimuth_HH'",IF(NOT(ISERROR(FIND("HD_dt",W722))),"'Plot HeadingDiscimination_PSTH_HH_dt_yuchen'",IF(NOT(ISERROR(FIND("HD",W722))),"'Plot HeadingDiscimination_PSTH_HH'",IF(NOT(ISERROR(FIND("MemSac",W722))),"'Memory Saccade Analysis_HH'",IF(NOT(ISERROR(FIND("DelSac",W722))),"'Memory Saccade Analysis_HH'",IF(NOT(ISERROR(FIND("u-stim",W722))),"'Plot Microstim_HH'",""))))))))</f>
        <v>'Plot HeadingDiscimination_PSTH_HH'</v>
      </c>
      <c r="N722" s="573">
        <v>1</v>
      </c>
      <c r="O722" s="584">
        <v>-1</v>
      </c>
      <c r="P722" s="590">
        <v>4</v>
      </c>
      <c r="Q722" s="590">
        <f>IF(B722=2,60,310)</f>
        <v>310</v>
      </c>
      <c r="R722" s="590">
        <v>5</v>
      </c>
      <c r="S722" s="590">
        <f>IF(B722=2,60,-190)</f>
        <v>-190</v>
      </c>
      <c r="T722" s="590">
        <v>1</v>
      </c>
      <c r="U722" s="590">
        <f>IF(Z722&lt;&gt;"",IF(NOT(ISERROR(FIND("SU",Z722))),VALUE(RIGHT(Z722,1))+4,IF(NOT(ISERROR(FIND("MU20",Z722))),20,IF(NOT(ISERROR(FIND("MU21",Z722))),21,IF(NOT(ISERROR(FIND("MU2",Z722))),2,1)))),"")</f>
        <v>1</v>
      </c>
      <c r="V722" s="583"/>
      <c r="W722" s="170" t="s">
        <v>1986</v>
      </c>
      <c r="X722" s="192"/>
      <c r="Y722" s="219">
        <f>IF(NOT(ISERROR(FIND("MU=SU",X722))),1,IF(Z722&lt;&gt;"",IF(NOT(ISERROR(FIND("SU",Z722))),1,0),""))</f>
        <v>0</v>
      </c>
      <c r="Z722" s="217" t="s">
        <v>1981</v>
      </c>
      <c r="AA722" s="218"/>
      <c r="AB722" s="77"/>
      <c r="AC722" s="78"/>
      <c r="AD722" s="199"/>
      <c r="AE722" s="91"/>
      <c r="AF722" s="79"/>
      <c r="AG722" s="79"/>
      <c r="AH722" s="80"/>
      <c r="AI722" s="81"/>
      <c r="AJ722" s="81"/>
      <c r="AK722" s="81"/>
      <c r="AL722" s="81"/>
      <c r="AM722" s="114"/>
      <c r="AN722" s="82"/>
      <c r="AO722" s="83"/>
      <c r="AP722" s="83"/>
      <c r="AQ722" s="83"/>
      <c r="AR722" s="84"/>
      <c r="AS722" s="85"/>
      <c r="AT722" s="85"/>
      <c r="AU722" s="85"/>
      <c r="AV722" s="85"/>
      <c r="AW722" s="104"/>
      <c r="AX722" s="86"/>
      <c r="AY722" s="87"/>
      <c r="AZ722" s="87"/>
      <c r="BA722" s="87"/>
      <c r="BB722" s="88"/>
      <c r="BC722" s="89"/>
      <c r="BD722" s="89"/>
      <c r="BE722" s="89"/>
      <c r="BF722" s="89"/>
      <c r="BG722" s="115"/>
      <c r="BH722" s="90"/>
      <c r="BI722" s="251"/>
      <c r="BJ722" s="252"/>
      <c r="BK722" s="252"/>
      <c r="BL722" s="230"/>
      <c r="BM722" s="230"/>
      <c r="BN722" s="230"/>
      <c r="BO722" s="231"/>
      <c r="BP722" s="231"/>
      <c r="BQ722" s="231"/>
      <c r="BR722" s="232"/>
      <c r="BS722" s="232"/>
      <c r="BT722" s="232"/>
      <c r="BU722" s="230"/>
      <c r="BV722" s="230"/>
      <c r="BW722" s="231"/>
      <c r="BX722" s="231"/>
      <c r="BY722" s="232"/>
      <c r="BZ722" s="235"/>
      <c r="CA722" s="257"/>
      <c r="CB722" s="233"/>
      <c r="CC722" s="230"/>
      <c r="CD722" s="230"/>
      <c r="CE722" s="230"/>
      <c r="CF722" s="230"/>
      <c r="CG722" s="230"/>
      <c r="CH722" s="230"/>
      <c r="CI722" s="230"/>
      <c r="CJ722" s="231"/>
      <c r="CK722" s="231"/>
      <c r="CL722" s="231"/>
      <c r="CM722" s="231"/>
      <c r="CN722" s="231"/>
      <c r="CO722" s="231"/>
      <c r="CP722" s="231"/>
      <c r="CQ722" s="231"/>
      <c r="CR722" s="232"/>
      <c r="CS722" s="232"/>
      <c r="CT722" s="232"/>
      <c r="CU722" s="232"/>
      <c r="CV722" s="232"/>
      <c r="CW722" s="232"/>
      <c r="CX722" s="232"/>
      <c r="CY722" s="234"/>
      <c r="CZ722" s="106">
        <v>1</v>
      </c>
      <c r="DA722" s="106">
        <v>0</v>
      </c>
      <c r="DC722" s="106">
        <v>0</v>
      </c>
      <c r="DD722" s="106"/>
      <c r="DE722" s="106">
        <v>2</v>
      </c>
      <c r="DF722" s="490">
        <v>1</v>
      </c>
      <c r="DG722" s="107">
        <v>10</v>
      </c>
      <c r="DH722" s="107" t="s">
        <v>7138</v>
      </c>
      <c r="DI722" s="107">
        <v>3.8953700000000002</v>
      </c>
      <c r="DJ722" s="107">
        <v>-0.50163599999999997</v>
      </c>
      <c r="DK722" s="107">
        <v>2.4912899999999998</v>
      </c>
      <c r="DL722" s="107">
        <v>0.842256</v>
      </c>
      <c r="DM722" s="110">
        <v>2.92388</v>
      </c>
      <c r="DN722" s="110">
        <v>0.39796900000000002</v>
      </c>
      <c r="DO722" s="110">
        <v>0.57499999999999996</v>
      </c>
      <c r="DP722" s="110">
        <v>0.61</v>
      </c>
      <c r="DQ722" s="110">
        <v>0.54910700000000001</v>
      </c>
      <c r="DR722" s="110">
        <v>0.54241099999999998</v>
      </c>
      <c r="DS722" s="110">
        <v>0.42125000000000001</v>
      </c>
      <c r="DT722" s="110">
        <v>0.43125000000000002</v>
      </c>
      <c r="DU722" s="497">
        <v>0.101351</v>
      </c>
      <c r="DV722" s="497">
        <v>0.39200000000000002</v>
      </c>
      <c r="DW722" s="497">
        <v>0.173735</v>
      </c>
      <c r="DX722" s="497">
        <v>0.184</v>
      </c>
      <c r="DY722" s="497">
        <v>3.5714299999999997E-2</v>
      </c>
      <c r="DZ722" s="497">
        <v>0.76800000000000002</v>
      </c>
      <c r="EA722" s="288"/>
      <c r="EB722" s="99"/>
      <c r="EC722" s="99"/>
      <c r="ED722" s="99"/>
      <c r="EE722" s="492"/>
      <c r="EF722" s="99"/>
      <c r="EG722" s="99"/>
      <c r="EH722" s="99"/>
      <c r="EI722" s="99"/>
      <c r="EJ722" s="99"/>
      <c r="EK722" s="99"/>
      <c r="EL722" s="99"/>
      <c r="EM722" s="99"/>
      <c r="EN722" s="99"/>
      <c r="EO722" s="99"/>
      <c r="EP722" s="99"/>
      <c r="EQ722" s="99"/>
      <c r="ER722" s="99"/>
      <c r="ES722" s="99"/>
      <c r="ET722" s="99"/>
      <c r="EU722" s="99"/>
      <c r="EV722" s="99"/>
      <c r="EW722" s="99"/>
      <c r="EX722" s="119"/>
      <c r="EY722" s="121">
        <v>0</v>
      </c>
      <c r="EZ722" s="602">
        <v>301</v>
      </c>
      <c r="FA722" s="83">
        <v>10</v>
      </c>
      <c r="FB722" s="126">
        <v>30</v>
      </c>
      <c r="FC722" s="116">
        <v>3.8953700000000002</v>
      </c>
      <c r="FD722" s="116">
        <v>-0.50163599999999997</v>
      </c>
      <c r="FE722" s="116">
        <v>2.4912899999999998</v>
      </c>
      <c r="FF722" s="116">
        <v>0.842256</v>
      </c>
      <c r="FG722" s="116">
        <v>2.92388</v>
      </c>
      <c r="FH722" s="116">
        <v>0.39796900000000002</v>
      </c>
      <c r="FI722" s="116" t="s">
        <v>6087</v>
      </c>
      <c r="FJ722" s="116" t="s">
        <v>6088</v>
      </c>
      <c r="FK722" s="116" t="s">
        <v>6089</v>
      </c>
      <c r="FL722" s="116" t="s">
        <v>6090</v>
      </c>
      <c r="FM722" s="116" t="s">
        <v>6091</v>
      </c>
      <c r="FN722" s="116" t="s">
        <v>6092</v>
      </c>
      <c r="FO722" s="3"/>
    </row>
    <row r="723" spans="1:171" ht="15" customHeight="1" x14ac:dyDescent="0.2">
      <c r="A723" s="100">
        <v>20140722</v>
      </c>
      <c r="B723" s="100">
        <v>5</v>
      </c>
      <c r="C723" s="74">
        <v>35</v>
      </c>
      <c r="D723" s="74">
        <v>2</v>
      </c>
      <c r="E723" s="74">
        <v>4</v>
      </c>
      <c r="F723" s="74">
        <v>13</v>
      </c>
      <c r="G723" s="75">
        <v>2</v>
      </c>
      <c r="H723" s="435">
        <v>0</v>
      </c>
      <c r="I723" s="73">
        <v>7782</v>
      </c>
      <c r="J723" s="101" t="s">
        <v>1979</v>
      </c>
      <c r="K723" s="460" t="str">
        <f>IF(B723=2,"Z:\Data\MOOG\HeTao\raw\",IF(B723=5,"Z:\Data\MOOG\Polo\raw\",""))</f>
        <v>Z:\Data\MOOG\Polo\raw\</v>
      </c>
      <c r="L723" s="103" t="s">
        <v>2166</v>
      </c>
      <c r="M723" s="569" t="str">
        <f>IF(NOT(ISERROR(FIND("Training_dt",W723))),"'Plot Psychometric_HH_dt_yuchen'",IF(NOT(ISERROR(FIND("Training",W723))),"'Plot Psychometric_HH'",IF(NOT(ISERROR(FIND("1DAT",W723))),"'Plot Tuning Azimuth_HH'",IF(NOT(ISERROR(FIND("HD_dt",W723))),"'Plot HeadingDiscimination_PSTH_HH_dt_yuchen'",IF(NOT(ISERROR(FIND("HD",W723))),"'Plot HeadingDiscimination_PSTH_HH'",IF(NOT(ISERROR(FIND("MemSac",W723))),"'Memory Saccade Analysis_HH'",IF(NOT(ISERROR(FIND("DelSac",W723))),"'Memory Saccade Analysis_HH'",IF(NOT(ISERROR(FIND("u-stim",W723))),"'Plot Microstim_HH'",""))))))))</f>
        <v>'Plot HeadingDiscimination_PSTH_HH'</v>
      </c>
      <c r="N723" s="573">
        <v>1</v>
      </c>
      <c r="O723" s="584">
        <v>-1</v>
      </c>
      <c r="P723" s="590">
        <v>4</v>
      </c>
      <c r="Q723" s="590">
        <f>IF(B723=2,60,310)</f>
        <v>310</v>
      </c>
      <c r="R723" s="590">
        <v>5</v>
      </c>
      <c r="S723" s="590">
        <f>IF(B723=2,60,-190)</f>
        <v>-190</v>
      </c>
      <c r="T723" s="590">
        <v>1</v>
      </c>
      <c r="U723" s="590">
        <f>IF(Z723&lt;&gt;"",IF(NOT(ISERROR(FIND("SU",Z723))),VALUE(RIGHT(Z723,1))+4,IF(NOT(ISERROR(FIND("MU20",Z723))),20,IF(NOT(ISERROR(FIND("MU21",Z723))),21,IF(NOT(ISERROR(FIND("MU2",Z723))),2,1)))),"")</f>
        <v>6</v>
      </c>
      <c r="V723" s="583"/>
      <c r="W723" s="170" t="s">
        <v>1986</v>
      </c>
      <c r="X723" s="192"/>
      <c r="Y723" s="219">
        <f>IF(NOT(ISERROR(FIND("MU=SU",X723))),1,IF(Z723&lt;&gt;"",IF(NOT(ISERROR(FIND("SU",Z723))),1,0),""))</f>
        <v>1</v>
      </c>
      <c r="Z723" s="217" t="s">
        <v>46</v>
      </c>
      <c r="AA723" s="218">
        <v>47182</v>
      </c>
      <c r="AB723" s="77">
        <v>9.5771700000000006</v>
      </c>
      <c r="AC723" s="78" t="s">
        <v>2169</v>
      </c>
      <c r="AD723" s="199"/>
      <c r="AE723" s="91"/>
      <c r="AF723" s="79"/>
      <c r="AG723" s="79"/>
      <c r="AH723" s="80"/>
      <c r="AI723" s="81"/>
      <c r="AJ723" s="81"/>
      <c r="AK723" s="81"/>
      <c r="AL723" s="81"/>
      <c r="AM723" s="114"/>
      <c r="AN723" s="82"/>
      <c r="AO723" s="83"/>
      <c r="AP723" s="83"/>
      <c r="AQ723" s="83"/>
      <c r="AR723" s="84"/>
      <c r="AS723" s="85"/>
      <c r="AT723" s="85"/>
      <c r="AU723" s="85"/>
      <c r="AV723" s="85"/>
      <c r="AW723" s="104"/>
      <c r="AX723" s="86"/>
      <c r="AY723" s="87"/>
      <c r="AZ723" s="87"/>
      <c r="BA723" s="87"/>
      <c r="BB723" s="88"/>
      <c r="BC723" s="89"/>
      <c r="BD723" s="89"/>
      <c r="BE723" s="89"/>
      <c r="BF723" s="89"/>
      <c r="BG723" s="115"/>
      <c r="BH723" s="90"/>
      <c r="BI723" s="251"/>
      <c r="BJ723" s="252"/>
      <c r="BK723" s="252"/>
      <c r="BL723" s="515"/>
      <c r="BM723" s="230"/>
      <c r="BN723" s="230"/>
      <c r="BO723" s="516"/>
      <c r="BP723" s="231"/>
      <c r="BQ723" s="231"/>
      <c r="BR723" s="517"/>
      <c r="BS723" s="232"/>
      <c r="BT723" s="232"/>
      <c r="BU723" s="230"/>
      <c r="BV723" s="230"/>
      <c r="BW723" s="231"/>
      <c r="BX723" s="231"/>
      <c r="BY723" s="232"/>
      <c r="BZ723" s="235"/>
      <c r="CA723" s="257"/>
      <c r="CB723" s="233"/>
      <c r="CC723" s="230"/>
      <c r="CD723" s="230"/>
      <c r="CE723" s="230"/>
      <c r="CF723" s="230"/>
      <c r="CG723" s="230"/>
      <c r="CH723" s="230"/>
      <c r="CI723" s="230"/>
      <c r="CJ723" s="231"/>
      <c r="CK723" s="231"/>
      <c r="CL723" s="231"/>
      <c r="CM723" s="231"/>
      <c r="CN723" s="231"/>
      <c r="CO723" s="231"/>
      <c r="CP723" s="231"/>
      <c r="CQ723" s="231"/>
      <c r="CR723" s="232"/>
      <c r="CS723" s="232"/>
      <c r="CT723" s="232"/>
      <c r="CU723" s="232"/>
      <c r="CV723" s="232"/>
      <c r="CW723" s="232"/>
      <c r="CX723" s="232"/>
      <c r="CY723" s="234"/>
      <c r="CZ723" s="106">
        <v>1</v>
      </c>
      <c r="DA723" s="106">
        <v>0</v>
      </c>
      <c r="DC723" s="106">
        <v>0</v>
      </c>
      <c r="DD723" s="106"/>
      <c r="DE723" s="106">
        <v>0</v>
      </c>
      <c r="DF723" s="490">
        <v>0</v>
      </c>
      <c r="DG723" s="107">
        <v>10</v>
      </c>
      <c r="DH723" s="107" t="s">
        <v>7138</v>
      </c>
      <c r="DI723" s="107">
        <v>3.8953700000000002</v>
      </c>
      <c r="DJ723" s="107">
        <v>-0.50163599999999997</v>
      </c>
      <c r="DK723" s="107">
        <v>2.4912899999999998</v>
      </c>
      <c r="DL723" s="107">
        <v>0.842256</v>
      </c>
      <c r="DM723" s="110">
        <v>2.92388</v>
      </c>
      <c r="DN723" s="110">
        <v>0.39796900000000002</v>
      </c>
      <c r="DO723" s="110">
        <v>0.65500000000000003</v>
      </c>
      <c r="DP723" s="110">
        <v>0.59</v>
      </c>
      <c r="DQ723" s="110">
        <v>0.5625</v>
      </c>
      <c r="DR723" s="110">
        <v>0.61160700000000001</v>
      </c>
      <c r="DS723" s="110">
        <v>0.49125000000000002</v>
      </c>
      <c r="DT723" s="110">
        <v>0.51</v>
      </c>
      <c r="DU723" s="497">
        <v>3.3783800000000003E-2</v>
      </c>
      <c r="DV723" s="497">
        <v>0.754</v>
      </c>
      <c r="DW723" s="497">
        <v>0.17236699999999999</v>
      </c>
      <c r="DX723" s="497">
        <v>0.222</v>
      </c>
      <c r="DY723" s="497">
        <v>-0.144286</v>
      </c>
      <c r="DZ723" s="497">
        <v>0.25600000000000001</v>
      </c>
      <c r="EA723" s="185"/>
      <c r="EB723" s="99"/>
      <c r="EC723" s="99"/>
      <c r="ED723" s="99"/>
      <c r="EE723" s="99"/>
      <c r="EF723" s="99"/>
      <c r="EG723" s="99"/>
      <c r="EH723" s="99"/>
      <c r="EI723" s="99"/>
      <c r="EJ723" s="99"/>
      <c r="EK723" s="99"/>
      <c r="EL723" s="99"/>
      <c r="EM723" s="99"/>
      <c r="EN723" s="99"/>
      <c r="EO723" s="99"/>
      <c r="EP723" s="99"/>
      <c r="EQ723" s="99"/>
      <c r="ER723" s="99"/>
      <c r="ES723" s="99"/>
      <c r="ET723" s="99"/>
      <c r="EU723" s="99"/>
      <c r="EV723" s="99"/>
      <c r="EW723" s="99"/>
      <c r="EX723" s="119"/>
      <c r="EY723" s="121">
        <v>0</v>
      </c>
      <c r="EZ723" s="602">
        <v>301</v>
      </c>
      <c r="FA723" s="83">
        <v>10</v>
      </c>
      <c r="FB723" s="126">
        <v>30</v>
      </c>
      <c r="FC723" s="116">
        <v>3.8953700000000002</v>
      </c>
      <c r="FD723" s="116">
        <v>-0.50163599999999997</v>
      </c>
      <c r="FE723" s="116">
        <v>2.4912899999999998</v>
      </c>
      <c r="FF723" s="116">
        <v>0.842256</v>
      </c>
      <c r="FG723" s="116">
        <v>2.92388</v>
      </c>
      <c r="FH723" s="116">
        <v>0.39796900000000002</v>
      </c>
      <c r="FI723" s="116" t="s">
        <v>6087</v>
      </c>
      <c r="FJ723" s="116" t="s">
        <v>6088</v>
      </c>
      <c r="FK723" s="116" t="s">
        <v>6089</v>
      </c>
      <c r="FL723" s="116" t="s">
        <v>6090</v>
      </c>
      <c r="FM723" s="116" t="s">
        <v>6091</v>
      </c>
      <c r="FN723" s="116" t="s">
        <v>6092</v>
      </c>
      <c r="FO723" s="3"/>
    </row>
    <row r="724" spans="1:171" s="3" customFormat="1" ht="15" customHeight="1" x14ac:dyDescent="0.2">
      <c r="A724" s="188">
        <v>20140722</v>
      </c>
      <c r="B724" s="188">
        <v>5</v>
      </c>
      <c r="C724" s="189">
        <v>35</v>
      </c>
      <c r="D724" s="189">
        <v>2</v>
      </c>
      <c r="E724" s="189">
        <v>4</v>
      </c>
      <c r="F724" s="189">
        <v>13</v>
      </c>
      <c r="G724" s="191">
        <v>2</v>
      </c>
      <c r="H724" s="435">
        <v>0</v>
      </c>
      <c r="I724" s="190">
        <v>7076</v>
      </c>
      <c r="J724" s="101" t="s">
        <v>1979</v>
      </c>
      <c r="K724" s="460" t="str">
        <f>IF(B724=2,"Z:\Data\MOOG\HeTao\raw\",IF(B724=5,"Z:\Data\MOOG\Polo\raw\",""))</f>
        <v>Z:\Data\MOOG\Polo\raw\</v>
      </c>
      <c r="L724" s="187" t="s">
        <v>2467</v>
      </c>
      <c r="M724" s="569" t="str">
        <f>IF(NOT(ISERROR(FIND("Training_dt",W724))),"'Plot Psychometric_HH_dt_yuchen'",IF(NOT(ISERROR(FIND("Training",W724))),"'Plot Psychometric_HH'",IF(NOT(ISERROR(FIND("1DAT",W724))),"'Plot Tuning Azimuth_HH'",IF(NOT(ISERROR(FIND("HD_dt",W724))),"'Plot HeadingDiscimination_PSTH_HH_dt_yuchen'",IF(NOT(ISERROR(FIND("HD",W724))),"'Plot HeadingDiscimination_PSTH_HH'",IF(NOT(ISERROR(FIND("MemSac",W724))),"'Memory Saccade Analysis_HH'",IF(NOT(ISERROR(FIND("DelSac",W724))),"'Memory Saccade Analysis_HH'",IF(NOT(ISERROR(FIND("u-stim",W724))),"'Plot Microstim_HH'",""))))))))</f>
        <v>'Memory Saccade Analysis_HH'</v>
      </c>
      <c r="N724" s="573">
        <v>1</v>
      </c>
      <c r="O724" s="584">
        <v>-1</v>
      </c>
      <c r="P724" s="590">
        <v>4</v>
      </c>
      <c r="Q724" s="590">
        <f>IF(B724=2,60,310)</f>
        <v>310</v>
      </c>
      <c r="R724" s="590">
        <v>5</v>
      </c>
      <c r="S724" s="590">
        <f>IF(B724=2,60,-190)</f>
        <v>-190</v>
      </c>
      <c r="T724" s="590">
        <v>1</v>
      </c>
      <c r="U724" s="590">
        <f>IF(Z724&lt;&gt;"",IF(NOT(ISERROR(FIND("SU",Z724))),VALUE(RIGHT(Z724,1))+4,IF(NOT(ISERROR(FIND("MU20",Z724))),20,IF(NOT(ISERROR(FIND("MU21",Z724))),21,IF(NOT(ISERROR(FIND("MU2",Z724))),2,1)))),"")</f>
        <v>5</v>
      </c>
      <c r="V724" s="583"/>
      <c r="W724" s="186" t="s">
        <v>2172</v>
      </c>
      <c r="X724" s="192"/>
      <c r="Y724" s="219">
        <f>IF(NOT(ISERROR(FIND("MU=SU",X724))),1,IF(Z724&lt;&gt;"",IF(NOT(ISERROR(FIND("SU",Z724))),1,0),""))</f>
        <v>1</v>
      </c>
      <c r="Z724" s="217" t="s">
        <v>43</v>
      </c>
      <c r="AA724" s="218">
        <v>2084</v>
      </c>
      <c r="AB724" s="77">
        <v>11.8447</v>
      </c>
      <c r="AC724" s="78" t="s">
        <v>2475</v>
      </c>
      <c r="AD724" s="199"/>
      <c r="AE724" s="91"/>
      <c r="AF724" s="79"/>
      <c r="AG724" s="79"/>
      <c r="AH724" s="80"/>
      <c r="AI724" s="81"/>
      <c r="AJ724" s="81"/>
      <c r="AK724" s="81"/>
      <c r="AL724" s="81"/>
      <c r="AM724" s="114"/>
      <c r="AN724" s="82"/>
      <c r="AO724" s="83"/>
      <c r="AP724" s="83"/>
      <c r="AQ724" s="83"/>
      <c r="AR724" s="84"/>
      <c r="AS724" s="85"/>
      <c r="AT724" s="85"/>
      <c r="AU724" s="85"/>
      <c r="AV724" s="85"/>
      <c r="AW724" s="104"/>
      <c r="AX724" s="86"/>
      <c r="AY724" s="87"/>
      <c r="AZ724" s="87"/>
      <c r="BA724" s="87"/>
      <c r="BB724" s="88"/>
      <c r="BC724" s="89"/>
      <c r="BD724" s="89"/>
      <c r="BE724" s="89"/>
      <c r="BF724" s="89"/>
      <c r="BG724" s="115"/>
      <c r="BH724" s="90"/>
      <c r="BI724" s="251"/>
      <c r="BJ724" s="252"/>
      <c r="BK724" s="252"/>
      <c r="BL724" s="515"/>
      <c r="BM724" s="230"/>
      <c r="BN724" s="230"/>
      <c r="BO724" s="516"/>
      <c r="BP724" s="231"/>
      <c r="BQ724" s="231"/>
      <c r="BR724" s="517"/>
      <c r="BS724" s="232"/>
      <c r="BT724" s="232"/>
      <c r="BU724" s="230"/>
      <c r="BV724" s="230"/>
      <c r="BW724" s="231"/>
      <c r="BX724" s="231"/>
      <c r="BY724" s="232"/>
      <c r="BZ724" s="235"/>
      <c r="CA724" s="257"/>
      <c r="CB724" s="233"/>
      <c r="CC724" s="230"/>
      <c r="CD724" s="230"/>
      <c r="CE724" s="230"/>
      <c r="CF724" s="230"/>
      <c r="CG724" s="230"/>
      <c r="CH724" s="230"/>
      <c r="CI724" s="230"/>
      <c r="CJ724" s="231"/>
      <c r="CK724" s="231"/>
      <c r="CL724" s="231"/>
      <c r="CM724" s="231"/>
      <c r="CN724" s="231"/>
      <c r="CO724" s="231"/>
      <c r="CP724" s="231"/>
      <c r="CQ724" s="231"/>
      <c r="CR724" s="232"/>
      <c r="CS724" s="232"/>
      <c r="CT724" s="232"/>
      <c r="CU724" s="232"/>
      <c r="CV724" s="232"/>
      <c r="CW724" s="232"/>
      <c r="CX724" s="232"/>
      <c r="CY724" s="234"/>
      <c r="CZ724" s="106"/>
      <c r="DA724" s="106"/>
      <c r="DB724" s="106"/>
      <c r="DC724" s="106"/>
      <c r="DD724" s="106"/>
      <c r="DE724" s="498"/>
      <c r="DF724" s="92"/>
      <c r="DG724" s="107"/>
      <c r="DH724" s="107"/>
      <c r="DI724" s="107"/>
      <c r="DJ724" s="107"/>
      <c r="DK724" s="107"/>
      <c r="DL724" s="107"/>
      <c r="DM724" s="110"/>
      <c r="DN724" s="110"/>
      <c r="DO724" s="110"/>
      <c r="DP724" s="110"/>
      <c r="DQ724" s="110"/>
      <c r="DR724" s="110"/>
      <c r="DS724" s="110"/>
      <c r="DT724" s="110"/>
      <c r="DU724" s="497"/>
      <c r="DV724" s="497"/>
      <c r="DW724" s="497"/>
      <c r="DX724" s="497"/>
      <c r="DY724" s="497"/>
      <c r="DZ724" s="497"/>
      <c r="EA724" s="185">
        <v>7.7992900000000004E-2</v>
      </c>
      <c r="EB724" s="99">
        <v>0.43335699999999999</v>
      </c>
      <c r="EC724" s="99">
        <v>3.2773900000000002E-2</v>
      </c>
      <c r="ED724" s="99">
        <v>0.35960399999999998</v>
      </c>
      <c r="EE724" s="99">
        <v>0.90149599999999996</v>
      </c>
      <c r="EF724" s="99">
        <v>0.27461099999999999</v>
      </c>
      <c r="EG724" s="99">
        <v>-5.2758399999999996</v>
      </c>
      <c r="EH724" s="99">
        <v>67.188500000000005</v>
      </c>
      <c r="EI724" s="99">
        <v>-96.887600000000006</v>
      </c>
      <c r="EJ724" s="99">
        <v>-122.40600000000001</v>
      </c>
      <c r="EK724" s="99">
        <v>-157.5</v>
      </c>
      <c r="EL724" s="99">
        <v>-153.435</v>
      </c>
      <c r="EM724" s="99">
        <v>0.44822400000000001</v>
      </c>
      <c r="EN724" s="99">
        <v>0.36649500000000002</v>
      </c>
      <c r="EO724" s="99">
        <v>0.52650600000000003</v>
      </c>
      <c r="EP724" s="99">
        <v>0.38115900000000003</v>
      </c>
      <c r="EQ724" s="99">
        <v>0.28801300000000002</v>
      </c>
      <c r="ER724" s="99">
        <v>0.38558799999999999</v>
      </c>
      <c r="ES724" s="99">
        <v>0</v>
      </c>
      <c r="ET724" s="99">
        <v>2.9832000000000001</v>
      </c>
      <c r="EU724" s="99">
        <v>6.7381200000000003</v>
      </c>
      <c r="EV724" s="99">
        <v>1.3913500000000001</v>
      </c>
      <c r="EW724" s="99">
        <v>-4.2524499999999996</v>
      </c>
      <c r="EX724" s="119">
        <v>-4.1348700000000003</v>
      </c>
      <c r="EY724" s="121"/>
      <c r="EZ724" s="454"/>
      <c r="FA724" s="83"/>
      <c r="FB724" s="126"/>
      <c r="FC724" s="116"/>
      <c r="FD724" s="116"/>
      <c r="FE724" s="116"/>
      <c r="FF724" s="116"/>
      <c r="FG724" s="116"/>
      <c r="FH724" s="116"/>
      <c r="FI724" s="116"/>
      <c r="FJ724" s="116"/>
      <c r="FK724" s="116"/>
      <c r="FL724" s="116"/>
      <c r="FM724" s="116"/>
      <c r="FN724" s="116"/>
    </row>
    <row r="725" spans="1:171" ht="15" customHeight="1" x14ac:dyDescent="0.2">
      <c r="A725" s="100">
        <v>20140722</v>
      </c>
      <c r="B725" s="100">
        <v>5</v>
      </c>
      <c r="C725" s="74">
        <v>35</v>
      </c>
      <c r="D725" s="74">
        <v>2</v>
      </c>
      <c r="E725" s="74">
        <v>4</v>
      </c>
      <c r="F725" s="74">
        <v>13</v>
      </c>
      <c r="G725" s="75">
        <v>2</v>
      </c>
      <c r="H725" s="435">
        <v>0</v>
      </c>
      <c r="I725" s="73">
        <v>6804</v>
      </c>
      <c r="J725" s="101" t="s">
        <v>1979</v>
      </c>
      <c r="K725" s="460" t="str">
        <f>IF(B725=2,"Z:\Data\MOOG\HeTao\raw\",IF(B725=5,"Z:\Data\MOOG\Polo\raw\",""))</f>
        <v>Z:\Data\MOOG\Polo\raw\</v>
      </c>
      <c r="L725" s="103" t="s">
        <v>2165</v>
      </c>
      <c r="M725" s="569" t="str">
        <f>IF(NOT(ISERROR(FIND("Training_dt",W725))),"'Plot Psychometric_HH_dt_yuchen'",IF(NOT(ISERROR(FIND("Training",W725))),"'Plot Psychometric_HH'",IF(NOT(ISERROR(FIND("1DAT",W725))),"'Plot Tuning Azimuth_HH'",IF(NOT(ISERROR(FIND("HD_dt",W725))),"'Plot HeadingDiscimination_PSTH_HH_dt_yuchen'",IF(NOT(ISERROR(FIND("HD",W725))),"'Plot HeadingDiscimination_PSTH_HH'",IF(NOT(ISERROR(FIND("MemSac",W725))),"'Memory Saccade Analysis_HH'",IF(NOT(ISERROR(FIND("DelSac",W725))),"'Memory Saccade Analysis_HH'",IF(NOT(ISERROR(FIND("u-stim",W725))),"'Plot Microstim_HH'",""))))))))</f>
        <v>'Plot HeadingDiscimination_PSTH_HH'</v>
      </c>
      <c r="N725" s="573">
        <v>1</v>
      </c>
      <c r="O725" s="584">
        <v>-1</v>
      </c>
      <c r="P725" s="590">
        <v>4</v>
      </c>
      <c r="Q725" s="590">
        <f>IF(B725=2,60,310)</f>
        <v>310</v>
      </c>
      <c r="R725" s="590">
        <v>5</v>
      </c>
      <c r="S725" s="590">
        <f>IF(B725=2,60,-190)</f>
        <v>-190</v>
      </c>
      <c r="T725" s="590">
        <v>1</v>
      </c>
      <c r="U725" s="590">
        <f>IF(Z725&lt;&gt;"",IF(NOT(ISERROR(FIND("SU",Z725))),VALUE(RIGHT(Z725,1))+4,IF(NOT(ISERROR(FIND("MU20",Z725))),20,IF(NOT(ISERROR(FIND("MU21",Z725))),21,IF(NOT(ISERROR(FIND("MU2",Z725))),2,1)))),"")</f>
        <v>1</v>
      </c>
      <c r="V725" s="583"/>
      <c r="W725" s="170" t="s">
        <v>1986</v>
      </c>
      <c r="X725" s="192"/>
      <c r="Y725" s="219">
        <f>IF(NOT(ISERROR(FIND("MU=SU",X725))),1,IF(Z725&lt;&gt;"",IF(NOT(ISERROR(FIND("SU",Z725))),1,0),""))</f>
        <v>0</v>
      </c>
      <c r="Z725" s="217" t="s">
        <v>1981</v>
      </c>
      <c r="AA725" s="218"/>
      <c r="AB725" s="77"/>
      <c r="AC725" s="78"/>
      <c r="AD725" s="199"/>
      <c r="AE725" s="91"/>
      <c r="AF725" s="79"/>
      <c r="AG725" s="79"/>
      <c r="AH725" s="80"/>
      <c r="AI725" s="81"/>
      <c r="AJ725" s="81"/>
      <c r="AK725" s="81"/>
      <c r="AL725" s="81"/>
      <c r="AM725" s="114"/>
      <c r="AN725" s="82"/>
      <c r="AO725" s="83"/>
      <c r="AP725" s="83"/>
      <c r="AQ725" s="83"/>
      <c r="AR725" s="84"/>
      <c r="AS725" s="85"/>
      <c r="AT725" s="85"/>
      <c r="AU725" s="85"/>
      <c r="AV725" s="85"/>
      <c r="AW725" s="104"/>
      <c r="AX725" s="86"/>
      <c r="AY725" s="87"/>
      <c r="AZ725" s="87"/>
      <c r="BA725" s="87"/>
      <c r="BB725" s="88"/>
      <c r="BC725" s="89"/>
      <c r="BD725" s="89"/>
      <c r="BE725" s="89"/>
      <c r="BF725" s="89"/>
      <c r="BG725" s="115"/>
      <c r="BH725" s="90"/>
      <c r="BI725" s="251"/>
      <c r="BJ725" s="252"/>
      <c r="BK725" s="252"/>
      <c r="BL725" s="230"/>
      <c r="BM725" s="230"/>
      <c r="BN725" s="230"/>
      <c r="BO725" s="231"/>
      <c r="BP725" s="231"/>
      <c r="BQ725" s="231"/>
      <c r="BR725" s="232"/>
      <c r="BS725" s="232"/>
      <c r="BT725" s="232"/>
      <c r="BU725" s="230"/>
      <c r="BV725" s="230"/>
      <c r="BW725" s="231"/>
      <c r="BX725" s="231"/>
      <c r="BY725" s="232"/>
      <c r="BZ725" s="235"/>
      <c r="CA725" s="257"/>
      <c r="CB725" s="233"/>
      <c r="CC725" s="230"/>
      <c r="CD725" s="230"/>
      <c r="CE725" s="230"/>
      <c r="CF725" s="230"/>
      <c r="CG725" s="230"/>
      <c r="CH725" s="230"/>
      <c r="CI725" s="230"/>
      <c r="CJ725" s="231"/>
      <c r="CK725" s="231"/>
      <c r="CL725" s="231"/>
      <c r="CM725" s="231"/>
      <c r="CN725" s="231"/>
      <c r="CO725" s="231"/>
      <c r="CP725" s="231"/>
      <c r="CQ725" s="231"/>
      <c r="CR725" s="232"/>
      <c r="CS725" s="232"/>
      <c r="CT725" s="232"/>
      <c r="CU725" s="232"/>
      <c r="CV725" s="232"/>
      <c r="CW725" s="232"/>
      <c r="CX725" s="232"/>
      <c r="CY725" s="234"/>
      <c r="CZ725" s="106">
        <v>1</v>
      </c>
      <c r="DA725" s="106">
        <v>0</v>
      </c>
      <c r="DC725" s="106">
        <v>0</v>
      </c>
      <c r="DD725" s="106"/>
      <c r="DE725" s="498">
        <v>1</v>
      </c>
      <c r="DF725" s="490">
        <v>1</v>
      </c>
      <c r="DG725" s="107">
        <v>10</v>
      </c>
      <c r="DH725" s="107" t="s">
        <v>7138</v>
      </c>
      <c r="DI725" s="107">
        <v>3.6451899999999999</v>
      </c>
      <c r="DJ725" s="107">
        <v>2.3192599999999999</v>
      </c>
      <c r="DK725" s="107">
        <v>3.7861099999999999</v>
      </c>
      <c r="DL725" s="107">
        <v>0.93501500000000004</v>
      </c>
      <c r="DM725" s="110">
        <v>3.4369999999999998</v>
      </c>
      <c r="DN725" s="110">
        <v>2.3376600000000001</v>
      </c>
      <c r="DO725" s="110">
        <v>0.60185200000000005</v>
      </c>
      <c r="DP725" s="110">
        <v>0.85185200000000005</v>
      </c>
      <c r="DQ725" s="110">
        <v>0.42086699999999999</v>
      </c>
      <c r="DR725" s="110">
        <v>0.41985899999999998</v>
      </c>
      <c r="DS725" s="110">
        <v>0.41666700000000001</v>
      </c>
      <c r="DT725" s="110">
        <v>0.39351900000000001</v>
      </c>
      <c r="DU725" s="497">
        <v>0.13353999999999999</v>
      </c>
      <c r="DV725" s="497">
        <v>0.35799999999999998</v>
      </c>
      <c r="DW725" s="497">
        <v>2.64706E-2</v>
      </c>
      <c r="DX725" s="497">
        <v>0.83399999999999996</v>
      </c>
      <c r="DY725" s="497">
        <v>-1.7333299999999999E-2</v>
      </c>
      <c r="DZ725" s="497">
        <v>0.91</v>
      </c>
      <c r="EA725" s="185"/>
      <c r="EB725" s="492"/>
      <c r="EC725" s="492"/>
      <c r="ED725" s="99"/>
      <c r="EE725" s="492"/>
      <c r="EF725" s="492"/>
      <c r="EG725" s="99"/>
      <c r="EH725" s="99"/>
      <c r="EI725" s="99"/>
      <c r="EJ725" s="99"/>
      <c r="EK725" s="99"/>
      <c r="EL725" s="99"/>
      <c r="EM725" s="99"/>
      <c r="EN725" s="99"/>
      <c r="EO725" s="99"/>
      <c r="EP725" s="99"/>
      <c r="EQ725" s="99"/>
      <c r="ER725" s="99"/>
      <c r="ES725" s="99"/>
      <c r="ET725" s="99"/>
      <c r="EU725" s="99"/>
      <c r="EV725" s="99"/>
      <c r="EW725" s="99"/>
      <c r="EX725" s="119"/>
      <c r="EY725" s="121">
        <v>0</v>
      </c>
      <c r="EZ725" s="602">
        <v>301</v>
      </c>
      <c r="FA725" s="83">
        <v>10</v>
      </c>
      <c r="FB725" s="126">
        <v>25</v>
      </c>
      <c r="FC725" s="505">
        <v>3.6451899999999999</v>
      </c>
      <c r="FD725" s="505">
        <v>2.3192599999999999</v>
      </c>
      <c r="FE725" s="116">
        <v>3.7861099999999999</v>
      </c>
      <c r="FF725" s="116">
        <v>0.93501500000000004</v>
      </c>
      <c r="FG725" s="116">
        <v>3.4369999999999998</v>
      </c>
      <c r="FH725" s="116">
        <v>2.3376600000000001</v>
      </c>
      <c r="FI725" s="116" t="s">
        <v>6093</v>
      </c>
      <c r="FJ725" s="116" t="s">
        <v>6094</v>
      </c>
      <c r="FK725" s="116" t="s">
        <v>6095</v>
      </c>
      <c r="FL725" s="116" t="s">
        <v>6096</v>
      </c>
      <c r="FM725" s="116" t="s">
        <v>6097</v>
      </c>
      <c r="FN725" s="116" t="s">
        <v>6098</v>
      </c>
      <c r="FO725" s="3"/>
    </row>
    <row r="726" spans="1:171" ht="15" customHeight="1" x14ac:dyDescent="0.2">
      <c r="A726" s="100">
        <v>20140722</v>
      </c>
      <c r="B726" s="100">
        <v>5</v>
      </c>
      <c r="C726" s="74">
        <v>35</v>
      </c>
      <c r="D726" s="74">
        <v>2</v>
      </c>
      <c r="E726" s="74">
        <v>4</v>
      </c>
      <c r="F726" s="74">
        <v>13</v>
      </c>
      <c r="G726" s="75">
        <v>2</v>
      </c>
      <c r="H726" s="435">
        <v>0</v>
      </c>
      <c r="I726" s="73">
        <v>6804</v>
      </c>
      <c r="J726" s="101" t="s">
        <v>1979</v>
      </c>
      <c r="K726" s="460" t="str">
        <f>IF(B726=2,"Z:\Data\MOOG\HeTao\raw\",IF(B726=5,"Z:\Data\MOOG\Polo\raw\",""))</f>
        <v>Z:\Data\MOOG\Polo\raw\</v>
      </c>
      <c r="L726" s="161" t="s">
        <v>2477</v>
      </c>
      <c r="M726" s="569" t="str">
        <f>IF(NOT(ISERROR(FIND("Training_dt",W726))),"'Plot Psychometric_HH_dt_yuchen'",IF(NOT(ISERROR(FIND("Training",W726))),"'Plot Psychometric_HH'",IF(NOT(ISERROR(FIND("1DAT",W726))),"'Plot Tuning Azimuth_HH'",IF(NOT(ISERROR(FIND("HD_dt",W726))),"'Plot HeadingDiscimination_PSTH_HH_dt_yuchen'",IF(NOT(ISERROR(FIND("HD",W726))),"'Plot HeadingDiscimination_PSTH_HH'",IF(NOT(ISERROR(FIND("MemSac",W726))),"'Memory Saccade Analysis_HH'",IF(NOT(ISERROR(FIND("DelSac",W726))),"'Memory Saccade Analysis_HH'",IF(NOT(ISERROR(FIND("u-stim",W726))),"'Plot Microstim_HH'",""))))))))</f>
        <v>'Plot Tuning Azimuth_HH'</v>
      </c>
      <c r="N726" s="573">
        <v>1</v>
      </c>
      <c r="O726" s="584">
        <v>-1</v>
      </c>
      <c r="P726" s="590">
        <v>4</v>
      </c>
      <c r="Q726" s="590">
        <f>IF(B726=2,60,310)</f>
        <v>310</v>
      </c>
      <c r="R726" s="590">
        <v>5</v>
      </c>
      <c r="S726" s="590">
        <f>IF(B726=2,60,-190)</f>
        <v>-190</v>
      </c>
      <c r="T726" s="590">
        <v>1</v>
      </c>
      <c r="U726" s="590">
        <f>IF(Z726&lt;&gt;"",IF(NOT(ISERROR(FIND("SU",Z726))),VALUE(RIGHT(Z726,1))+4,IF(NOT(ISERROR(FIND("MU20",Z726))),20,IF(NOT(ISERROR(FIND("MU21",Z726))),21,IF(NOT(ISERROR(FIND("MU2",Z726))),2,1)))),"")</f>
        <v>1</v>
      </c>
      <c r="V726" s="583"/>
      <c r="W726" s="170" t="s">
        <v>2222</v>
      </c>
      <c r="X726" s="192"/>
      <c r="Y726" s="219">
        <f>IF(NOT(ISERROR(FIND("MU=SU",X726))),1,IF(Z726&lt;&gt;"",IF(NOT(ISERROR(FIND("SU",Z726))),1,0),""))</f>
        <v>0</v>
      </c>
      <c r="Z726" s="217" t="s">
        <v>1981</v>
      </c>
      <c r="AA726" s="218"/>
      <c r="AB726" s="77"/>
      <c r="AC726" s="78"/>
      <c r="AD726" s="199"/>
      <c r="AE726" s="91">
        <v>-171.267</v>
      </c>
      <c r="AF726" s="79">
        <v>0.43702600000000003</v>
      </c>
      <c r="AG726" s="79">
        <v>0.33387899999999998</v>
      </c>
      <c r="AH726" s="80">
        <v>0.428342</v>
      </c>
      <c r="AI726" s="81">
        <v>0.25033</v>
      </c>
      <c r="AJ726" s="81">
        <v>-0.723132</v>
      </c>
      <c r="AK726" s="81" t="s">
        <v>1615</v>
      </c>
      <c r="AL726" s="81" t="s">
        <v>1615</v>
      </c>
      <c r="AM726" s="114" t="s">
        <v>4590</v>
      </c>
      <c r="AN726" s="82" t="s">
        <v>4591</v>
      </c>
      <c r="AO726" s="83">
        <v>42.637999999999998</v>
      </c>
      <c r="AP726" s="83">
        <v>0.47177799999999998</v>
      </c>
      <c r="AQ726" s="83">
        <v>6.15005E-2</v>
      </c>
      <c r="AR726" s="84">
        <v>0.17249500000000001</v>
      </c>
      <c r="AS726" s="85">
        <v>0.56455</v>
      </c>
      <c r="AT726" s="85">
        <v>-1.0605800000000001</v>
      </c>
      <c r="AU726" s="85">
        <v>26.291799999999999</v>
      </c>
      <c r="AV726" s="85">
        <v>99.012</v>
      </c>
      <c r="AW726" s="104" t="s">
        <v>4592</v>
      </c>
      <c r="AX726" s="86" t="s">
        <v>4593</v>
      </c>
      <c r="AY726" s="87" t="s">
        <v>1615</v>
      </c>
      <c r="AZ726" s="87" t="s">
        <v>1615</v>
      </c>
      <c r="BA726" s="87" t="s">
        <v>1615</v>
      </c>
      <c r="BB726" s="88" t="s">
        <v>1615</v>
      </c>
      <c r="BC726" s="89" t="s">
        <v>1615</v>
      </c>
      <c r="BD726" s="89" t="s">
        <v>1615</v>
      </c>
      <c r="BE726" s="89" t="s">
        <v>1615</v>
      </c>
      <c r="BF726" s="89" t="s">
        <v>1615</v>
      </c>
      <c r="BG726" s="115" t="s">
        <v>1615</v>
      </c>
      <c r="BH726" s="90" t="s">
        <v>1615</v>
      </c>
      <c r="BI726" s="251" t="s">
        <v>1243</v>
      </c>
      <c r="BJ726" s="252"/>
      <c r="BK726" s="252"/>
      <c r="BL726" s="259"/>
      <c r="BM726" s="230"/>
      <c r="BN726" s="230"/>
      <c r="BO726" s="261"/>
      <c r="BP726" s="231"/>
      <c r="BQ726" s="231"/>
      <c r="BR726" s="263"/>
      <c r="BS726" s="232"/>
      <c r="BT726" s="232"/>
      <c r="BU726" s="230"/>
      <c r="BV726" s="230"/>
      <c r="BW726" s="231"/>
      <c r="BX726" s="231"/>
      <c r="BY726" s="232"/>
      <c r="BZ726" s="235"/>
      <c r="CA726" s="257"/>
      <c r="CB726" s="233"/>
      <c r="CC726" s="230"/>
      <c r="CD726" s="230"/>
      <c r="CE726" s="230"/>
      <c r="CF726" s="230"/>
      <c r="CG726" s="230"/>
      <c r="CH726" s="230"/>
      <c r="CI726" s="230"/>
      <c r="CJ726" s="231"/>
      <c r="CK726" s="231"/>
      <c r="CL726" s="231"/>
      <c r="CM726" s="231"/>
      <c r="CN726" s="231"/>
      <c r="CO726" s="231"/>
      <c r="CP726" s="231"/>
      <c r="CQ726" s="231"/>
      <c r="CR726" s="232"/>
      <c r="CS726" s="232"/>
      <c r="CT726" s="232"/>
      <c r="CU726" s="232"/>
      <c r="CV726" s="232"/>
      <c r="CW726" s="232"/>
      <c r="CX726" s="232"/>
      <c r="CY726" s="234"/>
      <c r="DA726" s="106"/>
      <c r="DC726" s="106"/>
      <c r="DD726" s="106"/>
      <c r="DE726" s="498"/>
      <c r="DF726" s="92"/>
      <c r="DG726" s="107"/>
      <c r="DH726" s="107"/>
      <c r="DI726" s="107"/>
      <c r="DJ726" s="107"/>
      <c r="DK726" s="107"/>
      <c r="DL726" s="107"/>
      <c r="DM726" s="110"/>
      <c r="DN726" s="110"/>
      <c r="DO726" s="110"/>
      <c r="DP726" s="110"/>
      <c r="DQ726" s="110"/>
      <c r="DR726" s="110"/>
      <c r="DS726" s="110"/>
      <c r="DT726" s="110"/>
      <c r="DU726" s="497"/>
      <c r="DV726" s="497"/>
      <c r="DW726" s="497"/>
      <c r="DX726" s="497"/>
      <c r="DY726" s="497"/>
      <c r="DZ726" s="497"/>
      <c r="EA726" s="185"/>
      <c r="EB726" s="99"/>
      <c r="EC726" s="99"/>
      <c r="ED726" s="99"/>
      <c r="EE726" s="99"/>
      <c r="EF726" s="99"/>
      <c r="EG726" s="99"/>
      <c r="EH726" s="99"/>
      <c r="EI726" s="99"/>
      <c r="EJ726" s="99"/>
      <c r="EK726" s="99"/>
      <c r="EL726" s="99"/>
      <c r="EM726" s="99"/>
      <c r="EN726" s="99"/>
      <c r="EO726" s="99"/>
      <c r="EP726" s="99"/>
      <c r="EQ726" s="99"/>
      <c r="ER726" s="99"/>
      <c r="ES726" s="99"/>
      <c r="ET726" s="99"/>
      <c r="EU726" s="99"/>
      <c r="EV726" s="99"/>
      <c r="EW726" s="99"/>
      <c r="EX726" s="119"/>
      <c r="EY726" s="121"/>
      <c r="EZ726" s="454"/>
      <c r="FA726" s="83"/>
      <c r="FC726" s="116"/>
      <c r="FD726" s="116"/>
      <c r="FO726" s="3"/>
    </row>
    <row r="727" spans="1:171" s="3" customFormat="1" ht="15" customHeight="1" x14ac:dyDescent="0.2">
      <c r="A727" s="188">
        <v>20140722</v>
      </c>
      <c r="B727" s="188">
        <v>5</v>
      </c>
      <c r="C727" s="189">
        <v>35</v>
      </c>
      <c r="D727" s="189">
        <v>2</v>
      </c>
      <c r="E727" s="189">
        <v>4</v>
      </c>
      <c r="F727" s="189">
        <v>13</v>
      </c>
      <c r="G727" s="191">
        <v>2</v>
      </c>
      <c r="H727" s="435">
        <v>0</v>
      </c>
      <c r="I727" s="190">
        <v>6804</v>
      </c>
      <c r="J727" s="101" t="s">
        <v>1979</v>
      </c>
      <c r="K727" s="460" t="str">
        <f>IF(B727=2,"Z:\Data\MOOG\HeTao\raw\",IF(B727=5,"Z:\Data\MOOG\Polo\raw\",""))</f>
        <v>Z:\Data\MOOG\Polo\raw\</v>
      </c>
      <c r="L727" s="187" t="s">
        <v>2476</v>
      </c>
      <c r="M727" s="569" t="str">
        <f>IF(NOT(ISERROR(FIND("Training_dt",W727))),"'Plot Psychometric_HH_dt_yuchen'",IF(NOT(ISERROR(FIND("Training",W727))),"'Plot Psychometric_HH'",IF(NOT(ISERROR(FIND("1DAT",W727))),"'Plot Tuning Azimuth_HH'",IF(NOT(ISERROR(FIND("HD_dt",W727))),"'Plot HeadingDiscimination_PSTH_HH_dt_yuchen'",IF(NOT(ISERROR(FIND("HD",W727))),"'Plot HeadingDiscimination_PSTH_HH'",IF(NOT(ISERROR(FIND("MemSac",W727))),"'Memory Saccade Analysis_HH'",IF(NOT(ISERROR(FIND("DelSac",W727))),"'Memory Saccade Analysis_HH'",IF(NOT(ISERROR(FIND("u-stim",W727))),"'Plot Microstim_HH'",""))))))))</f>
        <v>'Memory Saccade Analysis_HH'</v>
      </c>
      <c r="N727" s="573">
        <v>1</v>
      </c>
      <c r="O727" s="584">
        <v>-1</v>
      </c>
      <c r="P727" s="590">
        <v>4</v>
      </c>
      <c r="Q727" s="590">
        <f>IF(B727=2,60,310)</f>
        <v>310</v>
      </c>
      <c r="R727" s="590">
        <v>5</v>
      </c>
      <c r="S727" s="590">
        <f>IF(B727=2,60,-190)</f>
        <v>-190</v>
      </c>
      <c r="T727" s="590">
        <v>1</v>
      </c>
      <c r="U727" s="590">
        <f>IF(Z727&lt;&gt;"",IF(NOT(ISERROR(FIND("SU",Z727))),VALUE(RIGHT(Z727,1))+4,IF(NOT(ISERROR(FIND("MU20",Z727))),20,IF(NOT(ISERROR(FIND("MU21",Z727))),21,IF(NOT(ISERROR(FIND("MU2",Z727))),2,1)))),"")</f>
        <v>1</v>
      </c>
      <c r="V727" s="583"/>
      <c r="W727" s="186" t="s">
        <v>2172</v>
      </c>
      <c r="X727" s="192"/>
      <c r="Y727" s="219">
        <f>IF(NOT(ISERROR(FIND("MU=SU",X727))),1,IF(Z727&lt;&gt;"",IF(NOT(ISERROR(FIND("SU",Z727))),1,0),""))</f>
        <v>0</v>
      </c>
      <c r="Z727" s="217" t="s">
        <v>1981</v>
      </c>
      <c r="AA727" s="218"/>
      <c r="AB727" s="77"/>
      <c r="AC727" s="78"/>
      <c r="AD727" s="199"/>
      <c r="AE727" s="91"/>
      <c r="AF727" s="79"/>
      <c r="AG727" s="79"/>
      <c r="AH727" s="80"/>
      <c r="AI727" s="81"/>
      <c r="AJ727" s="81"/>
      <c r="AK727" s="81"/>
      <c r="AL727" s="81"/>
      <c r="AM727" s="114"/>
      <c r="AN727" s="82"/>
      <c r="AO727" s="83"/>
      <c r="AP727" s="83"/>
      <c r="AQ727" s="83"/>
      <c r="AR727" s="84"/>
      <c r="AS727" s="85"/>
      <c r="AT727" s="85"/>
      <c r="AU727" s="85"/>
      <c r="AV727" s="85"/>
      <c r="AW727" s="104"/>
      <c r="AX727" s="86"/>
      <c r="AY727" s="87"/>
      <c r="AZ727" s="87"/>
      <c r="BA727" s="87"/>
      <c r="BB727" s="88"/>
      <c r="BC727" s="89"/>
      <c r="BD727" s="89"/>
      <c r="BE727" s="89"/>
      <c r="BF727" s="89"/>
      <c r="BG727" s="115"/>
      <c r="BH727" s="90"/>
      <c r="BI727" s="251"/>
      <c r="BJ727" s="252"/>
      <c r="BK727" s="252"/>
      <c r="BL727" s="230"/>
      <c r="BM727" s="230"/>
      <c r="BN727" s="230"/>
      <c r="BO727" s="231"/>
      <c r="BP727" s="231"/>
      <c r="BQ727" s="231"/>
      <c r="BR727" s="232"/>
      <c r="BS727" s="232"/>
      <c r="BT727" s="232"/>
      <c r="BU727" s="230"/>
      <c r="BV727" s="230"/>
      <c r="BW727" s="231"/>
      <c r="BX727" s="231"/>
      <c r="BY727" s="232"/>
      <c r="BZ727" s="235"/>
      <c r="CA727" s="257"/>
      <c r="CB727" s="233"/>
      <c r="CC727" s="230"/>
      <c r="CD727" s="230"/>
      <c r="CE727" s="230"/>
      <c r="CF727" s="230"/>
      <c r="CG727" s="230"/>
      <c r="CH727" s="230"/>
      <c r="CI727" s="230"/>
      <c r="CJ727" s="231"/>
      <c r="CK727" s="231"/>
      <c r="CL727" s="231"/>
      <c r="CM727" s="231"/>
      <c r="CN727" s="231"/>
      <c r="CO727" s="231"/>
      <c r="CP727" s="231"/>
      <c r="CQ727" s="231"/>
      <c r="CR727" s="232"/>
      <c r="CS727" s="232"/>
      <c r="CT727" s="232"/>
      <c r="CU727" s="232"/>
      <c r="CV727" s="232"/>
      <c r="CW727" s="232"/>
      <c r="CX727" s="232"/>
      <c r="CY727" s="234"/>
      <c r="CZ727" s="106"/>
      <c r="DA727" s="106"/>
      <c r="DB727" s="106"/>
      <c r="DC727" s="106"/>
      <c r="DD727" s="106"/>
      <c r="DE727" s="498"/>
      <c r="DF727" s="92"/>
      <c r="DG727" s="107"/>
      <c r="DH727" s="107"/>
      <c r="DI727" s="107"/>
      <c r="DJ727" s="107"/>
      <c r="DK727" s="107"/>
      <c r="DL727" s="107"/>
      <c r="DM727" s="110"/>
      <c r="DN727" s="110"/>
      <c r="DO727" s="110"/>
      <c r="DP727" s="110"/>
      <c r="DQ727" s="110"/>
      <c r="DR727" s="110"/>
      <c r="DS727" s="110"/>
      <c r="DT727" s="110"/>
      <c r="DU727" s="497"/>
      <c r="DV727" s="497"/>
      <c r="DW727" s="497"/>
      <c r="DX727" s="497"/>
      <c r="DY727" s="497"/>
      <c r="DZ727" s="497"/>
      <c r="EA727" s="185">
        <v>0.30978099999999997</v>
      </c>
      <c r="EB727" s="99">
        <v>0.818241</v>
      </c>
      <c r="EC727" s="99">
        <v>0.25955800000000001</v>
      </c>
      <c r="ED727" s="99">
        <v>0.31240099999999998</v>
      </c>
      <c r="EE727" s="99">
        <v>3.9213400000000002E-2</v>
      </c>
      <c r="EF727" s="99">
        <v>1.42636E-2</v>
      </c>
      <c r="EG727" s="99">
        <v>21.967199999999998</v>
      </c>
      <c r="EH727" s="99">
        <v>86.079099999999997</v>
      </c>
      <c r="EI727" s="99">
        <v>-21.626999999999999</v>
      </c>
      <c r="EJ727" s="99">
        <v>28.757400000000001</v>
      </c>
      <c r="EK727" s="99">
        <v>86.424700000000001</v>
      </c>
      <c r="EL727" s="99">
        <v>-108.452</v>
      </c>
      <c r="EM727" s="99">
        <v>0.41247299999999998</v>
      </c>
      <c r="EN727" s="99">
        <v>0.354771</v>
      </c>
      <c r="EO727" s="99">
        <v>0.42458600000000002</v>
      </c>
      <c r="EP727" s="99">
        <v>0.431342</v>
      </c>
      <c r="EQ727" s="99">
        <v>0.48618</v>
      </c>
      <c r="ER727" s="99">
        <v>0.55577100000000002</v>
      </c>
      <c r="ES727" s="99">
        <v>0</v>
      </c>
      <c r="ET727" s="99">
        <v>-3.7340300000000002</v>
      </c>
      <c r="EU727" s="99">
        <v>-3.3166099999999998</v>
      </c>
      <c r="EV727" s="99">
        <v>-4.7033699999999996</v>
      </c>
      <c r="EW727" s="99">
        <v>-6.0944399999999996</v>
      </c>
      <c r="EX727" s="119">
        <v>-6.0944399999999996</v>
      </c>
      <c r="EY727" s="121"/>
      <c r="EZ727" s="454"/>
      <c r="FA727" s="83"/>
      <c r="FB727" s="126"/>
      <c r="FC727" s="116"/>
      <c r="FD727" s="116"/>
      <c r="FE727" s="116"/>
      <c r="FF727" s="116"/>
      <c r="FG727" s="116"/>
      <c r="FH727" s="116"/>
      <c r="FI727" s="116"/>
      <c r="FJ727" s="116"/>
      <c r="FK727" s="116"/>
      <c r="FL727" s="116"/>
      <c r="FM727" s="116"/>
      <c r="FN727" s="116"/>
    </row>
    <row r="728" spans="1:171" ht="15" customHeight="1" x14ac:dyDescent="0.2">
      <c r="A728" s="100">
        <v>20140723</v>
      </c>
      <c r="B728" s="100">
        <v>5</v>
      </c>
      <c r="C728" s="74">
        <v>36</v>
      </c>
      <c r="D728" s="74">
        <v>2</v>
      </c>
      <c r="E728" s="74">
        <v>4</v>
      </c>
      <c r="F728" s="74">
        <v>14</v>
      </c>
      <c r="G728" s="75">
        <v>2</v>
      </c>
      <c r="H728" s="435">
        <v>0</v>
      </c>
      <c r="I728" s="73">
        <v>6577</v>
      </c>
      <c r="J728" s="101" t="s">
        <v>1979</v>
      </c>
      <c r="K728" s="460" t="str">
        <f>IF(B728=2,"Z:\Data\MOOG\HeTao\raw\",IF(B728=5,"Z:\Data\MOOG\Polo\raw\",""))</f>
        <v>Z:\Data\MOOG\Polo\raw\</v>
      </c>
      <c r="L728" s="103" t="s">
        <v>2462</v>
      </c>
      <c r="M728" s="569" t="str">
        <f>IF(NOT(ISERROR(FIND("Training_dt",W728))),"'Plot Psychometric_HH_dt_yuchen'",IF(NOT(ISERROR(FIND("Training",W728))),"'Plot Psychometric_HH'",IF(NOT(ISERROR(FIND("1DAT",W728))),"'Plot Tuning Azimuth_HH'",IF(NOT(ISERROR(FIND("HD_dt",W728))),"'Plot HeadingDiscimination_PSTH_HH_dt_yuchen'",IF(NOT(ISERROR(FIND("HD",W728))),"'Plot HeadingDiscimination_PSTH_HH'",IF(NOT(ISERROR(FIND("MemSac",W728))),"'Memory Saccade Analysis_HH'",IF(NOT(ISERROR(FIND("DelSac",W728))),"'Memory Saccade Analysis_HH'",IF(NOT(ISERROR(FIND("u-stim",W728))),"'Plot Microstim_HH'",""))))))))</f>
        <v>'Memory Saccade Analysis_HH'</v>
      </c>
      <c r="N728" s="573">
        <v>1</v>
      </c>
      <c r="O728" s="584">
        <v>-1</v>
      </c>
      <c r="P728" s="590">
        <v>4</v>
      </c>
      <c r="Q728" s="590">
        <f>IF(B728=2,60,310)</f>
        <v>310</v>
      </c>
      <c r="R728" s="590">
        <v>5</v>
      </c>
      <c r="S728" s="590">
        <f>IF(B728=2,60,-190)</f>
        <v>-190</v>
      </c>
      <c r="T728" s="590">
        <v>1</v>
      </c>
      <c r="U728" s="590">
        <f>IF(Z728&lt;&gt;"",IF(NOT(ISERROR(FIND("SU",Z728))),VALUE(RIGHT(Z728,1))+4,IF(NOT(ISERROR(FIND("MU20",Z728))),20,IF(NOT(ISERROR(FIND("MU21",Z728))),21,IF(NOT(ISERROR(FIND("MU2",Z728))),2,1)))),"")</f>
        <v>5</v>
      </c>
      <c r="V728" s="583"/>
      <c r="W728" s="170" t="s">
        <v>2172</v>
      </c>
      <c r="X728" s="192"/>
      <c r="Y728" s="219">
        <f>IF(NOT(ISERROR(FIND("MU=SU",X728))),1,IF(Z728&lt;&gt;"",IF(NOT(ISERROR(FIND("SU",Z728))),1,0),""))</f>
        <v>1</v>
      </c>
      <c r="Z728" s="217" t="s">
        <v>43</v>
      </c>
      <c r="AA728" s="218">
        <v>697</v>
      </c>
      <c r="AB728" s="77">
        <v>20.2395</v>
      </c>
      <c r="AC728" s="78" t="s">
        <v>2463</v>
      </c>
      <c r="AD728" s="199" t="s">
        <v>2465</v>
      </c>
      <c r="AE728" s="91"/>
      <c r="AF728" s="79"/>
      <c r="AG728" s="79"/>
      <c r="AH728" s="80"/>
      <c r="AI728" s="81"/>
      <c r="AJ728" s="81"/>
      <c r="AK728" s="81"/>
      <c r="AL728" s="81"/>
      <c r="AM728" s="114"/>
      <c r="AN728" s="82"/>
      <c r="AO728" s="83"/>
      <c r="AP728" s="83"/>
      <c r="AQ728" s="83"/>
      <c r="AR728" s="84"/>
      <c r="AS728" s="85"/>
      <c r="AT728" s="85"/>
      <c r="AU728" s="85"/>
      <c r="AV728" s="85"/>
      <c r="AW728" s="104"/>
      <c r="AX728" s="86"/>
      <c r="AY728" s="87"/>
      <c r="AZ728" s="87"/>
      <c r="BA728" s="87"/>
      <c r="BB728" s="88"/>
      <c r="BC728" s="89"/>
      <c r="BD728" s="89"/>
      <c r="BE728" s="89"/>
      <c r="BF728" s="89"/>
      <c r="BG728" s="115"/>
      <c r="BH728" s="90"/>
      <c r="BI728" s="251"/>
      <c r="BJ728" s="252"/>
      <c r="BK728" s="252"/>
      <c r="BL728" s="515"/>
      <c r="BM728" s="230"/>
      <c r="BN728" s="230"/>
      <c r="BO728" s="516"/>
      <c r="BP728" s="231"/>
      <c r="BQ728" s="231"/>
      <c r="BR728" s="517"/>
      <c r="BS728" s="232"/>
      <c r="BT728" s="232"/>
      <c r="BU728" s="230"/>
      <c r="BV728" s="230"/>
      <c r="BW728" s="231"/>
      <c r="BX728" s="231"/>
      <c r="BY728" s="232"/>
      <c r="BZ728" s="235"/>
      <c r="CA728" s="257"/>
      <c r="CB728" s="233"/>
      <c r="CC728" s="230"/>
      <c r="CD728" s="230"/>
      <c r="CE728" s="230"/>
      <c r="CF728" s="230"/>
      <c r="CG728" s="230"/>
      <c r="CH728" s="230"/>
      <c r="CI728" s="230"/>
      <c r="CJ728" s="231"/>
      <c r="CK728" s="231"/>
      <c r="CL728" s="231"/>
      <c r="CM728" s="231"/>
      <c r="CN728" s="231"/>
      <c r="CO728" s="231"/>
      <c r="CP728" s="231"/>
      <c r="CQ728" s="231"/>
      <c r="CR728" s="232"/>
      <c r="CS728" s="232"/>
      <c r="CT728" s="232"/>
      <c r="CU728" s="232"/>
      <c r="CV728" s="232"/>
      <c r="CW728" s="232"/>
      <c r="CX728" s="232"/>
      <c r="CY728" s="234"/>
      <c r="DA728" s="106"/>
      <c r="DC728" s="106"/>
      <c r="DD728" s="106"/>
      <c r="DE728" s="498"/>
      <c r="DF728" s="92"/>
      <c r="DG728" s="107"/>
      <c r="DH728" s="107"/>
      <c r="DI728" s="107"/>
      <c r="DJ728" s="107"/>
      <c r="DK728" s="107"/>
      <c r="DL728" s="107"/>
      <c r="DM728" s="110"/>
      <c r="DN728" s="110"/>
      <c r="DO728" s="110"/>
      <c r="DP728" s="110"/>
      <c r="DQ728" s="110"/>
      <c r="DR728" s="110"/>
      <c r="DS728" s="110"/>
      <c r="DT728" s="110"/>
      <c r="DU728" s="497"/>
      <c r="DV728" s="497"/>
      <c r="DW728" s="497"/>
      <c r="DX728" s="497"/>
      <c r="DY728" s="497"/>
      <c r="DZ728" s="497"/>
      <c r="EA728" s="185">
        <v>0.87733799999999995</v>
      </c>
      <c r="EB728" s="501">
        <v>6.6126599999999997E-15</v>
      </c>
      <c r="EC728" s="501">
        <v>3.8893299999999999E-2</v>
      </c>
      <c r="ED728" s="99">
        <v>5.7473300000000001E-4</v>
      </c>
      <c r="EE728" s="501">
        <v>1.5259499999999998E-5</v>
      </c>
      <c r="EF728" s="501">
        <v>7.92128E-2</v>
      </c>
      <c r="EG728" s="99">
        <v>-178.36600000000001</v>
      </c>
      <c r="EH728" s="99">
        <v>-113.078</v>
      </c>
      <c r="EI728" s="99">
        <v>-90</v>
      </c>
      <c r="EJ728" s="99">
        <v>-168.833</v>
      </c>
      <c r="EK728" s="99">
        <v>-111.47499999999999</v>
      </c>
      <c r="EL728" s="99">
        <v>37.440800000000003</v>
      </c>
      <c r="EM728" s="99">
        <v>0.30609900000000001</v>
      </c>
      <c r="EN728" s="99">
        <v>0.81975299999999995</v>
      </c>
      <c r="EO728" s="99">
        <v>0.48880000000000001</v>
      </c>
      <c r="EP728" s="99">
        <v>0.59509199999999995</v>
      </c>
      <c r="EQ728" s="99">
        <v>0.61804099999999995</v>
      </c>
      <c r="ER728" s="99">
        <v>0.44949</v>
      </c>
      <c r="ES728" s="99">
        <v>0</v>
      </c>
      <c r="ET728" s="99">
        <v>11.482200000000001</v>
      </c>
      <c r="EU728" s="99">
        <v>0.68338600000000005</v>
      </c>
      <c r="EV728" s="99">
        <v>0.52759500000000004</v>
      </c>
      <c r="EW728" s="99">
        <v>2.5009399999999999</v>
      </c>
      <c r="EX728" s="119">
        <v>-2.43242</v>
      </c>
      <c r="EY728" s="121"/>
      <c r="EZ728" s="454"/>
      <c r="FA728" s="83"/>
      <c r="FC728" s="116"/>
      <c r="FD728" s="116"/>
      <c r="FO728" s="3"/>
    </row>
    <row r="729" spans="1:171" s="3" customFormat="1" ht="15" customHeight="1" x14ac:dyDescent="0.2">
      <c r="A729" s="188">
        <v>20140723</v>
      </c>
      <c r="B729" s="188">
        <v>5</v>
      </c>
      <c r="C729" s="189">
        <v>36</v>
      </c>
      <c r="D729" s="189">
        <v>2</v>
      </c>
      <c r="E729" s="189">
        <v>4</v>
      </c>
      <c r="F729" s="189">
        <v>14</v>
      </c>
      <c r="G729" s="191">
        <v>2</v>
      </c>
      <c r="H729" s="435">
        <v>0</v>
      </c>
      <c r="I729" s="190">
        <v>6577</v>
      </c>
      <c r="J729" s="101" t="s">
        <v>1979</v>
      </c>
      <c r="K729" s="460" t="str">
        <f>IF(B729=2,"Z:\Data\MOOG\HeTao\raw\",IF(B729=5,"Z:\Data\MOOG\Polo\raw\",""))</f>
        <v>Z:\Data\MOOG\Polo\raw\</v>
      </c>
      <c r="L729" s="187" t="s">
        <v>2462</v>
      </c>
      <c r="M729" s="569" t="str">
        <f>IF(NOT(ISERROR(FIND("Training_dt",W729))),"'Plot Psychometric_HH_dt_yuchen'",IF(NOT(ISERROR(FIND("Training",W729))),"'Plot Psychometric_HH'",IF(NOT(ISERROR(FIND("1DAT",W729))),"'Plot Tuning Azimuth_HH'",IF(NOT(ISERROR(FIND("HD_dt",W729))),"'Plot HeadingDiscimination_PSTH_HH_dt_yuchen'",IF(NOT(ISERROR(FIND("HD",W729))),"'Plot HeadingDiscimination_PSTH_HH'",IF(NOT(ISERROR(FIND("MemSac",W729))),"'Memory Saccade Analysis_HH'",IF(NOT(ISERROR(FIND("DelSac",W729))),"'Memory Saccade Analysis_HH'",IF(NOT(ISERROR(FIND("u-stim",W729))),"'Plot Microstim_HH'",""))))))))</f>
        <v>'Memory Saccade Analysis_HH'</v>
      </c>
      <c r="N729" s="573">
        <v>1</v>
      </c>
      <c r="O729" s="584">
        <v>-1</v>
      </c>
      <c r="P729" s="590">
        <v>4</v>
      </c>
      <c r="Q729" s="590">
        <f>IF(B729=2,60,310)</f>
        <v>310</v>
      </c>
      <c r="R729" s="590">
        <v>5</v>
      </c>
      <c r="S729" s="590">
        <f>IF(B729=2,60,-190)</f>
        <v>-190</v>
      </c>
      <c r="T729" s="590">
        <v>1</v>
      </c>
      <c r="U729" s="590">
        <f>IF(Z729&lt;&gt;"",IF(NOT(ISERROR(FIND("SU",Z729))),VALUE(RIGHT(Z729,1))+4,IF(NOT(ISERROR(FIND("MU20",Z729))),20,IF(NOT(ISERROR(FIND("MU21",Z729))),21,IF(NOT(ISERROR(FIND("MU2",Z729))),2,1)))),"")</f>
        <v>6</v>
      </c>
      <c r="V729" s="583"/>
      <c r="W729" s="186" t="s">
        <v>2172</v>
      </c>
      <c r="X729" s="192"/>
      <c r="Y729" s="219">
        <f>IF(NOT(ISERROR(FIND("MU=SU",X729))),1,IF(Z729&lt;&gt;"",IF(NOT(ISERROR(FIND("SU",Z729))),1,0),""))</f>
        <v>1</v>
      </c>
      <c r="Z729" s="217" t="s">
        <v>46</v>
      </c>
      <c r="AA729" s="218">
        <v>1476</v>
      </c>
      <c r="AB729" s="77">
        <v>11.5448</v>
      </c>
      <c r="AC729" s="78" t="s">
        <v>2464</v>
      </c>
      <c r="AD729" s="199"/>
      <c r="AE729" s="91"/>
      <c r="AF729" s="79"/>
      <c r="AG729" s="79"/>
      <c r="AH729" s="80"/>
      <c r="AI729" s="81"/>
      <c r="AJ729" s="81"/>
      <c r="AK729" s="81"/>
      <c r="AL729" s="81"/>
      <c r="AM729" s="114"/>
      <c r="AN729" s="82"/>
      <c r="AO729" s="83"/>
      <c r="AP729" s="83"/>
      <c r="AQ729" s="83"/>
      <c r="AR729" s="84"/>
      <c r="AS729" s="85"/>
      <c r="AT729" s="85"/>
      <c r="AU729" s="85"/>
      <c r="AV729" s="85"/>
      <c r="AW729" s="104"/>
      <c r="AX729" s="86"/>
      <c r="AY729" s="87"/>
      <c r="AZ729" s="87"/>
      <c r="BA729" s="87"/>
      <c r="BB729" s="88"/>
      <c r="BC729" s="89"/>
      <c r="BD729" s="89"/>
      <c r="BE729" s="89"/>
      <c r="BF729" s="89"/>
      <c r="BG729" s="115"/>
      <c r="BH729" s="90"/>
      <c r="BI729" s="251"/>
      <c r="BJ729" s="252"/>
      <c r="BK729" s="252"/>
      <c r="BL729" s="230"/>
      <c r="BM729" s="230"/>
      <c r="BN729" s="230"/>
      <c r="BO729" s="231"/>
      <c r="BP729" s="231"/>
      <c r="BQ729" s="231"/>
      <c r="BR729" s="232"/>
      <c r="BS729" s="232"/>
      <c r="BT729" s="232"/>
      <c r="BU729" s="230"/>
      <c r="BV729" s="230"/>
      <c r="BW729" s="231"/>
      <c r="BX729" s="231"/>
      <c r="BY729" s="232"/>
      <c r="BZ729" s="235"/>
      <c r="CA729" s="257"/>
      <c r="CB729" s="233"/>
      <c r="CC729" s="230"/>
      <c r="CD729" s="230"/>
      <c r="CE729" s="230"/>
      <c r="CF729" s="230"/>
      <c r="CG729" s="230"/>
      <c r="CH729" s="230"/>
      <c r="CI729" s="230"/>
      <c r="CJ729" s="231"/>
      <c r="CK729" s="231"/>
      <c r="CL729" s="231"/>
      <c r="CM729" s="231"/>
      <c r="CN729" s="231"/>
      <c r="CO729" s="231"/>
      <c r="CP729" s="231"/>
      <c r="CQ729" s="231"/>
      <c r="CR729" s="232"/>
      <c r="CS729" s="232"/>
      <c r="CT729" s="232"/>
      <c r="CU729" s="232"/>
      <c r="CV729" s="232"/>
      <c r="CW729" s="232"/>
      <c r="CX729" s="232"/>
      <c r="CY729" s="234"/>
      <c r="CZ729" s="106"/>
      <c r="DA729" s="106"/>
      <c r="DB729" s="106"/>
      <c r="DC729" s="106"/>
      <c r="DD729" s="106"/>
      <c r="DE729" s="498"/>
      <c r="DF729" s="92"/>
      <c r="DG729" s="107"/>
      <c r="DH729" s="107"/>
      <c r="DI729" s="107"/>
      <c r="DJ729" s="107"/>
      <c r="DK729" s="107"/>
      <c r="DL729" s="107"/>
      <c r="DM729" s="110"/>
      <c r="DN729" s="110"/>
      <c r="DO729" s="110"/>
      <c r="DP729" s="110"/>
      <c r="DQ729" s="110"/>
      <c r="DR729" s="110"/>
      <c r="DS729" s="110"/>
      <c r="DT729" s="110"/>
      <c r="DU729" s="497"/>
      <c r="DV729" s="497"/>
      <c r="DW729" s="497"/>
      <c r="DX729" s="497"/>
      <c r="DY729" s="497"/>
      <c r="DZ729" s="497"/>
      <c r="EA729" s="185">
        <v>0.930508</v>
      </c>
      <c r="EB729" s="501">
        <v>4.33879E-2</v>
      </c>
      <c r="EC729" s="501">
        <v>0.35899300000000001</v>
      </c>
      <c r="ED729" s="99">
        <v>0.30798599999999998</v>
      </c>
      <c r="EE729" s="111">
        <v>0.72224999999999995</v>
      </c>
      <c r="EF729" s="501">
        <v>2.1699499999999999E-7</v>
      </c>
      <c r="EG729" s="99">
        <v>-145.79900000000001</v>
      </c>
      <c r="EH729" s="99">
        <v>84.587000000000003</v>
      </c>
      <c r="EI729" s="99">
        <v>63.890999999999998</v>
      </c>
      <c r="EJ729" s="99">
        <v>21.2378</v>
      </c>
      <c r="EK729" s="99">
        <v>56.309899999999999</v>
      </c>
      <c r="EL729" s="99">
        <v>176.73699999999999</v>
      </c>
      <c r="EM729" s="99">
        <v>0.28106300000000001</v>
      </c>
      <c r="EN729" s="99">
        <v>0.46715400000000001</v>
      </c>
      <c r="EO729" s="99">
        <v>0.41392000000000001</v>
      </c>
      <c r="EP729" s="99">
        <v>0.40495900000000001</v>
      </c>
      <c r="EQ729" s="99">
        <v>0.26221499999999998</v>
      </c>
      <c r="ER729" s="99">
        <v>0.66282300000000005</v>
      </c>
      <c r="ES729" s="99">
        <v>0</v>
      </c>
      <c r="ET729" s="99">
        <v>1.6364799999999999</v>
      </c>
      <c r="EU729" s="99">
        <v>0.64100599999999996</v>
      </c>
      <c r="EV729" s="99">
        <v>-2.18492</v>
      </c>
      <c r="EW729" s="99">
        <v>-2.5612699999999999</v>
      </c>
      <c r="EX729" s="119">
        <v>3.5544199999999999</v>
      </c>
      <c r="EY729" s="121"/>
      <c r="EZ729" s="454"/>
      <c r="FA729" s="83"/>
      <c r="FB729" s="126"/>
      <c r="FC729" s="116"/>
      <c r="FD729" s="116"/>
      <c r="FE729" s="116"/>
      <c r="FF729" s="116"/>
      <c r="FG729" s="116"/>
      <c r="FH729" s="116"/>
      <c r="FI729" s="116"/>
      <c r="FJ729" s="116"/>
      <c r="FK729" s="116"/>
      <c r="FL729" s="116"/>
      <c r="FM729" s="116"/>
      <c r="FN729" s="116"/>
    </row>
    <row r="730" spans="1:171" s="3" customFormat="1" ht="15" customHeight="1" x14ac:dyDescent="0.2">
      <c r="A730" s="188">
        <v>20140723</v>
      </c>
      <c r="B730" s="188">
        <v>5</v>
      </c>
      <c r="C730" s="189">
        <v>36</v>
      </c>
      <c r="D730" s="189">
        <v>2</v>
      </c>
      <c r="E730" s="189">
        <v>4</v>
      </c>
      <c r="F730" s="189">
        <v>14</v>
      </c>
      <c r="G730" s="191">
        <v>2</v>
      </c>
      <c r="H730" s="435">
        <v>0</v>
      </c>
      <c r="I730" s="190">
        <v>6179</v>
      </c>
      <c r="J730" s="101" t="s">
        <v>1979</v>
      </c>
      <c r="K730" s="460" t="str">
        <f>IF(B730=2,"Z:\Data\MOOG\HeTao\raw\",IF(B730=5,"Z:\Data\MOOG\Polo\raw\",""))</f>
        <v>Z:\Data\MOOG\Polo\raw\</v>
      </c>
      <c r="L730" s="187" t="s">
        <v>2209</v>
      </c>
      <c r="M730" s="569" t="str">
        <f>IF(NOT(ISERROR(FIND("Training_dt",W730))),"'Plot Psychometric_HH_dt_yuchen'",IF(NOT(ISERROR(FIND("Training",W730))),"'Plot Psychometric_HH'",IF(NOT(ISERROR(FIND("1DAT",W730))),"'Plot Tuning Azimuth_HH'",IF(NOT(ISERROR(FIND("HD_dt",W730))),"'Plot HeadingDiscimination_PSTH_HH_dt_yuchen'",IF(NOT(ISERROR(FIND("HD",W730))),"'Plot HeadingDiscimination_PSTH_HH'",IF(NOT(ISERROR(FIND("MemSac",W730))),"'Memory Saccade Analysis_HH'",IF(NOT(ISERROR(FIND("DelSac",W730))),"'Memory Saccade Analysis_HH'",IF(NOT(ISERROR(FIND("u-stim",W730))),"'Plot Microstim_HH'",""))))))))</f>
        <v>'Memory Saccade Analysis_HH'</v>
      </c>
      <c r="N730" s="573">
        <v>1</v>
      </c>
      <c r="O730" s="584">
        <v>-1</v>
      </c>
      <c r="P730" s="590">
        <v>4</v>
      </c>
      <c r="Q730" s="590">
        <f>IF(B730=2,60,310)</f>
        <v>310</v>
      </c>
      <c r="R730" s="590">
        <v>5</v>
      </c>
      <c r="S730" s="590">
        <f>IF(B730=2,60,-190)</f>
        <v>-190</v>
      </c>
      <c r="T730" s="590">
        <v>1</v>
      </c>
      <c r="U730" s="590">
        <f>IF(Z730&lt;&gt;"",IF(NOT(ISERROR(FIND("SU",Z730))),VALUE(RIGHT(Z730,1))+4,IF(NOT(ISERROR(FIND("MU20",Z730))),20,IF(NOT(ISERROR(FIND("MU21",Z730))),21,IF(NOT(ISERROR(FIND("MU2",Z730))),2,1)))),"")</f>
        <v>1</v>
      </c>
      <c r="V730" s="583"/>
      <c r="W730" s="186" t="s">
        <v>2172</v>
      </c>
      <c r="X730" s="192" t="s">
        <v>2189</v>
      </c>
      <c r="Y730" s="219">
        <f>IF(NOT(ISERROR(FIND("MU=SU",X730))),1,IF(Z730&lt;&gt;"",IF(NOT(ISERROR(FIND("SU",Z730))),1,0),""))</f>
        <v>1</v>
      </c>
      <c r="Z730" s="217" t="s">
        <v>1981</v>
      </c>
      <c r="AA730" s="218"/>
      <c r="AB730" s="77"/>
      <c r="AC730" s="78"/>
      <c r="AD730" s="199"/>
      <c r="AE730" s="91"/>
      <c r="AF730" s="79"/>
      <c r="AG730" s="79"/>
      <c r="AH730" s="80"/>
      <c r="AI730" s="81"/>
      <c r="AJ730" s="81"/>
      <c r="AK730" s="81"/>
      <c r="AL730" s="81"/>
      <c r="AM730" s="114"/>
      <c r="AN730" s="82"/>
      <c r="AO730" s="83"/>
      <c r="AP730" s="83"/>
      <c r="AQ730" s="83"/>
      <c r="AR730" s="84"/>
      <c r="AS730" s="85"/>
      <c r="AT730" s="85"/>
      <c r="AU730" s="85"/>
      <c r="AV730" s="85"/>
      <c r="AW730" s="104"/>
      <c r="AX730" s="86"/>
      <c r="AY730" s="87"/>
      <c r="AZ730" s="87"/>
      <c r="BA730" s="87"/>
      <c r="BB730" s="88"/>
      <c r="BC730" s="89"/>
      <c r="BD730" s="89"/>
      <c r="BE730" s="89"/>
      <c r="BF730" s="89"/>
      <c r="BG730" s="115"/>
      <c r="BH730" s="90"/>
      <c r="BI730" s="251"/>
      <c r="BJ730" s="252"/>
      <c r="BK730" s="252"/>
      <c r="BL730" s="515"/>
      <c r="BM730" s="230"/>
      <c r="BN730" s="230"/>
      <c r="BO730" s="516"/>
      <c r="BP730" s="231"/>
      <c r="BQ730" s="231"/>
      <c r="BR730" s="517"/>
      <c r="BS730" s="232"/>
      <c r="BT730" s="232"/>
      <c r="BU730" s="230"/>
      <c r="BV730" s="230"/>
      <c r="BW730" s="231"/>
      <c r="BX730" s="231"/>
      <c r="BY730" s="232"/>
      <c r="BZ730" s="235"/>
      <c r="CA730" s="257"/>
      <c r="CB730" s="233"/>
      <c r="CC730" s="230"/>
      <c r="CD730" s="230"/>
      <c r="CE730" s="230"/>
      <c r="CF730" s="230"/>
      <c r="CG730" s="230"/>
      <c r="CH730" s="230"/>
      <c r="CI730" s="230"/>
      <c r="CJ730" s="231"/>
      <c r="CK730" s="231"/>
      <c r="CL730" s="231"/>
      <c r="CM730" s="231"/>
      <c r="CN730" s="231"/>
      <c r="CO730" s="231"/>
      <c r="CP730" s="231"/>
      <c r="CQ730" s="231"/>
      <c r="CR730" s="232"/>
      <c r="CS730" s="232"/>
      <c r="CT730" s="232"/>
      <c r="CU730" s="232"/>
      <c r="CV730" s="232"/>
      <c r="CW730" s="232"/>
      <c r="CX730" s="232"/>
      <c r="CY730" s="234"/>
      <c r="CZ730" s="106"/>
      <c r="DA730" s="106"/>
      <c r="DB730" s="106"/>
      <c r="DC730" s="106"/>
      <c r="DD730" s="106"/>
      <c r="DE730" s="498"/>
      <c r="DF730" s="92"/>
      <c r="DG730" s="107"/>
      <c r="DH730" s="107"/>
      <c r="DI730" s="107"/>
      <c r="DJ730" s="107"/>
      <c r="DK730" s="107"/>
      <c r="DL730" s="107"/>
      <c r="DM730" s="110"/>
      <c r="DN730" s="110"/>
      <c r="DO730" s="110"/>
      <c r="DP730" s="110"/>
      <c r="DQ730" s="110"/>
      <c r="DR730" s="110"/>
      <c r="DS730" s="110"/>
      <c r="DT730" s="110"/>
      <c r="DU730" s="497"/>
      <c r="DV730" s="497"/>
      <c r="DW730" s="497"/>
      <c r="DX730" s="497"/>
      <c r="DY730" s="497"/>
      <c r="DZ730" s="497"/>
      <c r="EA730" s="288">
        <v>0.59329399999999999</v>
      </c>
      <c r="EB730" s="501">
        <v>4.5021500000000003E-11</v>
      </c>
      <c r="EC730" s="501">
        <v>1.62816E-10</v>
      </c>
      <c r="ED730" s="99">
        <v>6.9904899999999998E-4</v>
      </c>
      <c r="EE730" s="501">
        <v>1.3479799999999999E-4</v>
      </c>
      <c r="EF730" s="501">
        <v>1.4416199999999999E-5</v>
      </c>
      <c r="EG730" s="99">
        <v>-94.036900000000003</v>
      </c>
      <c r="EH730" s="99">
        <v>-124.661</v>
      </c>
      <c r="EI730" s="99">
        <v>-107.68</v>
      </c>
      <c r="EJ730" s="99">
        <v>-106.468</v>
      </c>
      <c r="EK730" s="99">
        <v>-113.244</v>
      </c>
      <c r="EL730" s="99">
        <v>-138.929</v>
      </c>
      <c r="EM730" s="99">
        <v>0.332318</v>
      </c>
      <c r="EN730" s="99">
        <v>0.66929799999999995</v>
      </c>
      <c r="EO730" s="99">
        <v>0.61890599999999996</v>
      </c>
      <c r="EP730" s="99">
        <v>0.48857800000000001</v>
      </c>
      <c r="EQ730" s="99">
        <v>0.55340999999999996</v>
      </c>
      <c r="ER730" s="99">
        <v>0.58796599999999999</v>
      </c>
      <c r="ES730" s="99">
        <v>0</v>
      </c>
      <c r="ET730" s="99">
        <v>8.6812199999999997</v>
      </c>
      <c r="EU730" s="99">
        <v>6.6221800000000002</v>
      </c>
      <c r="EV730" s="99">
        <v>7.9605600000000001</v>
      </c>
      <c r="EW730" s="99">
        <v>15.823499999999999</v>
      </c>
      <c r="EX730" s="119">
        <v>19.587700000000002</v>
      </c>
      <c r="EY730" s="121"/>
      <c r="EZ730" s="454"/>
      <c r="FA730" s="83"/>
      <c r="FB730" s="126"/>
      <c r="FC730" s="116"/>
      <c r="FD730" s="116"/>
      <c r="FE730" s="116"/>
      <c r="FF730" s="116"/>
      <c r="FG730" s="116"/>
      <c r="FH730" s="116"/>
      <c r="FI730" s="116"/>
      <c r="FJ730" s="116"/>
      <c r="FK730" s="116"/>
      <c r="FL730" s="116"/>
      <c r="FM730" s="116"/>
      <c r="FN730" s="116"/>
    </row>
    <row r="731" spans="1:171" ht="15" customHeight="1" x14ac:dyDescent="0.2">
      <c r="A731" s="100">
        <v>20140723</v>
      </c>
      <c r="B731" s="100">
        <v>5</v>
      </c>
      <c r="C731" s="74">
        <v>36</v>
      </c>
      <c r="D731" s="74">
        <v>2</v>
      </c>
      <c r="E731" s="74">
        <v>4</v>
      </c>
      <c r="F731" s="74">
        <v>14</v>
      </c>
      <c r="G731" s="75">
        <v>2</v>
      </c>
      <c r="H731" s="435">
        <v>0</v>
      </c>
      <c r="I731" s="73">
        <v>6179</v>
      </c>
      <c r="J731" s="101" t="s">
        <v>1979</v>
      </c>
      <c r="K731" s="460" t="str">
        <f>IF(B731=2,"Z:\Data\MOOG\HeTao\raw\",IF(B731=5,"Z:\Data\MOOG\Polo\raw\",""))</f>
        <v>Z:\Data\MOOG\Polo\raw\</v>
      </c>
      <c r="L731" s="103" t="s">
        <v>2159</v>
      </c>
      <c r="M731" s="569" t="str">
        <f>IF(NOT(ISERROR(FIND("Training_dt",W731))),"'Plot Psychometric_HH_dt_yuchen'",IF(NOT(ISERROR(FIND("Training",W731))),"'Plot Psychometric_HH'",IF(NOT(ISERROR(FIND("1DAT",W731))),"'Plot Tuning Azimuth_HH'",IF(NOT(ISERROR(FIND("HD_dt",W731))),"'Plot HeadingDiscimination_PSTH_HH_dt_yuchen'",IF(NOT(ISERROR(FIND("HD",W731))),"'Plot HeadingDiscimination_PSTH_HH'",IF(NOT(ISERROR(FIND("MemSac",W731))),"'Memory Saccade Analysis_HH'",IF(NOT(ISERROR(FIND("DelSac",W731))),"'Memory Saccade Analysis_HH'",IF(NOT(ISERROR(FIND("u-stim",W731))),"'Plot Microstim_HH'",""))))))))</f>
        <v>'Plot HeadingDiscimination_PSTH_HH'</v>
      </c>
      <c r="N731" s="573">
        <v>1</v>
      </c>
      <c r="O731" s="584">
        <v>-1</v>
      </c>
      <c r="P731" s="590">
        <v>4</v>
      </c>
      <c r="Q731" s="590">
        <f>IF(B731=2,60,310)</f>
        <v>310</v>
      </c>
      <c r="R731" s="590">
        <v>5</v>
      </c>
      <c r="S731" s="590">
        <f>IF(B731=2,60,-190)</f>
        <v>-190</v>
      </c>
      <c r="T731" s="590">
        <v>1</v>
      </c>
      <c r="U731" s="590">
        <f>IF(Z731&lt;&gt;"",IF(NOT(ISERROR(FIND("SU",Z731))),VALUE(RIGHT(Z731,1))+4,IF(NOT(ISERROR(FIND("MU20",Z731))),20,IF(NOT(ISERROR(FIND("MU21",Z731))),21,IF(NOT(ISERROR(FIND("MU2",Z731))),2,1)))),"")</f>
        <v>1</v>
      </c>
      <c r="V731" s="583"/>
      <c r="W731" s="170" t="s">
        <v>1986</v>
      </c>
      <c r="X731" s="192"/>
      <c r="Y731" s="219">
        <f>IF(NOT(ISERROR(FIND("MU=SU",X731))),1,IF(Z731&lt;&gt;"",IF(NOT(ISERROR(FIND("SU",Z731))),1,0),""))</f>
        <v>0</v>
      </c>
      <c r="Z731" s="217" t="s">
        <v>1981</v>
      </c>
      <c r="AA731" s="218"/>
      <c r="AB731" s="77"/>
      <c r="AC731" s="78"/>
      <c r="AD731" s="199"/>
      <c r="AE731" s="91"/>
      <c r="AF731" s="79"/>
      <c r="AG731" s="79"/>
      <c r="AH731" s="80"/>
      <c r="AI731" s="81"/>
      <c r="AJ731" s="81"/>
      <c r="AK731" s="81"/>
      <c r="AL731" s="81"/>
      <c r="AM731" s="114"/>
      <c r="AN731" s="82"/>
      <c r="AO731" s="83"/>
      <c r="AP731" s="83"/>
      <c r="AQ731" s="83"/>
      <c r="AR731" s="84"/>
      <c r="AS731" s="85"/>
      <c r="AT731" s="85"/>
      <c r="AU731" s="85"/>
      <c r="AV731" s="85"/>
      <c r="AW731" s="104"/>
      <c r="AX731" s="86"/>
      <c r="AY731" s="87"/>
      <c r="AZ731" s="87"/>
      <c r="BA731" s="87"/>
      <c r="BB731" s="88"/>
      <c r="BC731" s="89"/>
      <c r="BD731" s="89"/>
      <c r="BE731" s="89"/>
      <c r="BF731" s="89"/>
      <c r="BG731" s="115"/>
      <c r="BH731" s="90"/>
      <c r="BI731" s="251"/>
      <c r="BJ731" s="252"/>
      <c r="BK731" s="252"/>
      <c r="BL731" s="230"/>
      <c r="BM731" s="230"/>
      <c r="BN731" s="230"/>
      <c r="BO731" s="231"/>
      <c r="BP731" s="231"/>
      <c r="BQ731" s="231"/>
      <c r="BR731" s="232"/>
      <c r="BS731" s="232"/>
      <c r="BT731" s="232"/>
      <c r="BU731" s="230"/>
      <c r="BV731" s="230"/>
      <c r="BW731" s="231"/>
      <c r="BX731" s="231"/>
      <c r="BY731" s="232"/>
      <c r="BZ731" s="235"/>
      <c r="CA731" s="257"/>
      <c r="CB731" s="233"/>
      <c r="CC731" s="230"/>
      <c r="CD731" s="230"/>
      <c r="CE731" s="230"/>
      <c r="CF731" s="230"/>
      <c r="CG731" s="230"/>
      <c r="CH731" s="230"/>
      <c r="CI731" s="230"/>
      <c r="CJ731" s="231"/>
      <c r="CK731" s="231"/>
      <c r="CL731" s="231"/>
      <c r="CM731" s="231"/>
      <c r="CN731" s="231"/>
      <c r="CO731" s="231"/>
      <c r="CP731" s="231"/>
      <c r="CQ731" s="231"/>
      <c r="CR731" s="232"/>
      <c r="CS731" s="232"/>
      <c r="CT731" s="232"/>
      <c r="CU731" s="232"/>
      <c r="CV731" s="232"/>
      <c r="CW731" s="232"/>
      <c r="CX731" s="232"/>
      <c r="CY731" s="234"/>
      <c r="CZ731" s="106">
        <v>1</v>
      </c>
      <c r="DA731" s="106">
        <v>0</v>
      </c>
      <c r="DC731" s="106">
        <v>1</v>
      </c>
      <c r="DD731" s="106"/>
      <c r="DE731" s="498">
        <v>7</v>
      </c>
      <c r="DF731" s="490">
        <v>1</v>
      </c>
      <c r="DG731" s="107">
        <v>25</v>
      </c>
      <c r="DH731" s="107" t="s">
        <v>7138</v>
      </c>
      <c r="DI731" s="107">
        <v>3.4150900000000002</v>
      </c>
      <c r="DJ731" s="107">
        <v>-0.64682799999999996</v>
      </c>
      <c r="DK731" s="107">
        <v>3.2741799999999999</v>
      </c>
      <c r="DL731" s="107">
        <v>-2.1308400000000001</v>
      </c>
      <c r="DM731" s="110">
        <v>3.48115</v>
      </c>
      <c r="DN731" s="110">
        <v>-0.36059600000000003</v>
      </c>
      <c r="DO731" s="110">
        <v>0.48523100000000002</v>
      </c>
      <c r="DP731" s="110">
        <v>0.64863099999999996</v>
      </c>
      <c r="DQ731" s="110">
        <v>0.47827799999999998</v>
      </c>
      <c r="DR731" s="110">
        <v>0.64076599999999995</v>
      </c>
      <c r="DS731" s="110">
        <v>0.58243100000000003</v>
      </c>
      <c r="DT731" s="110">
        <v>0.67180700000000004</v>
      </c>
      <c r="DU731" s="497">
        <v>0.15131700000000001</v>
      </c>
      <c r="DV731" s="497">
        <v>0.08</v>
      </c>
      <c r="DW731" s="497">
        <v>0.22040399999999999</v>
      </c>
      <c r="DX731" s="497">
        <v>1.7999999999999999E-2</v>
      </c>
      <c r="DY731" s="497">
        <v>0.23086000000000001</v>
      </c>
      <c r="DZ731" s="497">
        <v>0.01</v>
      </c>
      <c r="EA731" s="185"/>
      <c r="EB731" s="501"/>
      <c r="EC731" s="501"/>
      <c r="ED731" s="492"/>
      <c r="EE731" s="501"/>
      <c r="EF731" s="501"/>
      <c r="EG731" s="99"/>
      <c r="EH731" s="99"/>
      <c r="EI731" s="99"/>
      <c r="EJ731" s="99"/>
      <c r="EK731" s="99"/>
      <c r="EL731" s="99"/>
      <c r="EM731" s="99"/>
      <c r="EN731" s="99"/>
      <c r="EO731" s="99"/>
      <c r="EP731" s="99"/>
      <c r="EQ731" s="99"/>
      <c r="ER731" s="99"/>
      <c r="ES731" s="99"/>
      <c r="ET731" s="99"/>
      <c r="EU731" s="99"/>
      <c r="EV731" s="99"/>
      <c r="EW731" s="99"/>
      <c r="EX731" s="119"/>
      <c r="EY731" s="121">
        <v>0</v>
      </c>
      <c r="EZ731" s="602">
        <v>301</v>
      </c>
      <c r="FA731" s="83">
        <v>25</v>
      </c>
      <c r="FB731" s="126">
        <v>25</v>
      </c>
      <c r="FC731" s="505">
        <v>3.4150900000000002</v>
      </c>
      <c r="FD731" s="505">
        <v>-0.64682799999999996</v>
      </c>
      <c r="FE731" s="116">
        <v>3.2741799999999999</v>
      </c>
      <c r="FF731" s="116">
        <v>-2.1308400000000001</v>
      </c>
      <c r="FG731" s="116">
        <v>3.48115</v>
      </c>
      <c r="FH731" s="116">
        <v>-0.36059600000000003</v>
      </c>
      <c r="FI731" s="116" t="s">
        <v>6099</v>
      </c>
      <c r="FJ731" s="116" t="s">
        <v>6100</v>
      </c>
      <c r="FK731" s="116" t="s">
        <v>6101</v>
      </c>
      <c r="FL731" s="116" t="s">
        <v>6102</v>
      </c>
      <c r="FM731" s="116" t="s">
        <v>6103</v>
      </c>
      <c r="FN731" s="116" t="s">
        <v>6104</v>
      </c>
      <c r="FO731" s="3"/>
    </row>
    <row r="732" spans="1:171" ht="15" customHeight="1" x14ac:dyDescent="0.2">
      <c r="A732" s="100">
        <v>20140723</v>
      </c>
      <c r="B732" s="100">
        <v>5</v>
      </c>
      <c r="C732" s="74">
        <v>36</v>
      </c>
      <c r="D732" s="74">
        <v>2</v>
      </c>
      <c r="E732" s="74">
        <v>4</v>
      </c>
      <c r="F732" s="74">
        <v>14</v>
      </c>
      <c r="G732" s="75">
        <v>2</v>
      </c>
      <c r="H732" s="435">
        <v>0</v>
      </c>
      <c r="I732" s="73">
        <v>6179</v>
      </c>
      <c r="J732" s="101" t="s">
        <v>1979</v>
      </c>
      <c r="K732" s="460" t="str">
        <f>IF(B732=2,"Z:\Data\MOOG\HeTao\raw\",IF(B732=5,"Z:\Data\MOOG\Polo\raw\",""))</f>
        <v>Z:\Data\MOOG\Polo\raw\</v>
      </c>
      <c r="L732" s="103" t="s">
        <v>2159</v>
      </c>
      <c r="M732" s="569" t="str">
        <f>IF(NOT(ISERROR(FIND("Training_dt",W732))),"'Plot Psychometric_HH_dt_yuchen'",IF(NOT(ISERROR(FIND("Training",W732))),"'Plot Psychometric_HH'",IF(NOT(ISERROR(FIND("1DAT",W732))),"'Plot Tuning Azimuth_HH'",IF(NOT(ISERROR(FIND("HD_dt",W732))),"'Plot HeadingDiscimination_PSTH_HH_dt_yuchen'",IF(NOT(ISERROR(FIND("HD",W732))),"'Plot HeadingDiscimination_PSTH_HH'",IF(NOT(ISERROR(FIND("MemSac",W732))),"'Memory Saccade Analysis_HH'",IF(NOT(ISERROR(FIND("DelSac",W732))),"'Memory Saccade Analysis_HH'",IF(NOT(ISERROR(FIND("u-stim",W732))),"'Plot Microstim_HH'",""))))))))</f>
        <v>'Plot HeadingDiscimination_PSTH_HH'</v>
      </c>
      <c r="N732" s="573">
        <v>1</v>
      </c>
      <c r="O732" s="584">
        <v>-1</v>
      </c>
      <c r="P732" s="590">
        <v>4</v>
      </c>
      <c r="Q732" s="590">
        <f>IF(B732=2,60,310)</f>
        <v>310</v>
      </c>
      <c r="R732" s="590">
        <v>5</v>
      </c>
      <c r="S732" s="590">
        <f>IF(B732=2,60,-190)</f>
        <v>-190</v>
      </c>
      <c r="T732" s="590">
        <v>1</v>
      </c>
      <c r="U732" s="590">
        <f>IF(Z732&lt;&gt;"",IF(NOT(ISERROR(FIND("SU",Z732))),VALUE(RIGHT(Z732,1))+4,IF(NOT(ISERROR(FIND("MU20",Z732))),20,IF(NOT(ISERROR(FIND("MU21",Z732))),21,IF(NOT(ISERROR(FIND("MU2",Z732))),2,1)))),"")</f>
        <v>5</v>
      </c>
      <c r="V732" s="583"/>
      <c r="W732" s="170" t="s">
        <v>1986</v>
      </c>
      <c r="X732" s="192"/>
      <c r="Y732" s="219">
        <f>IF(NOT(ISERROR(FIND("MU=SU",X732))),1,IF(Z732&lt;&gt;"",IF(NOT(ISERROR(FIND("SU",Z732))),1,0),""))</f>
        <v>1</v>
      </c>
      <c r="Z732" s="217" t="s">
        <v>43</v>
      </c>
      <c r="AA732" s="218">
        <v>11172</v>
      </c>
      <c r="AB732" s="77">
        <v>8.3613499999999998</v>
      </c>
      <c r="AC732" s="78" t="s">
        <v>2160</v>
      </c>
      <c r="AD732" s="511"/>
      <c r="AE732" s="91"/>
      <c r="AF732" s="79"/>
      <c r="AG732" s="79"/>
      <c r="AH732" s="80"/>
      <c r="AI732" s="81"/>
      <c r="AJ732" s="81"/>
      <c r="AK732" s="81"/>
      <c r="AL732" s="81"/>
      <c r="AM732" s="114"/>
      <c r="AN732" s="82"/>
      <c r="AO732" s="83"/>
      <c r="AP732" s="83"/>
      <c r="AQ732" s="83"/>
      <c r="AR732" s="84"/>
      <c r="AS732" s="85"/>
      <c r="AT732" s="85"/>
      <c r="AU732" s="85"/>
      <c r="AV732" s="85"/>
      <c r="AW732" s="104"/>
      <c r="AX732" s="86"/>
      <c r="AY732" s="87"/>
      <c r="AZ732" s="87"/>
      <c r="BA732" s="87"/>
      <c r="BB732" s="88"/>
      <c r="BC732" s="89"/>
      <c r="BD732" s="89"/>
      <c r="BE732" s="89"/>
      <c r="BF732" s="89"/>
      <c r="BG732" s="115"/>
      <c r="BH732" s="90"/>
      <c r="BI732" s="251"/>
      <c r="BJ732" s="252"/>
      <c r="BK732" s="252"/>
      <c r="BL732" s="515"/>
      <c r="BM732" s="230"/>
      <c r="BN732" s="230"/>
      <c r="BO732" s="516"/>
      <c r="BP732" s="231"/>
      <c r="BQ732" s="231"/>
      <c r="BR732" s="517"/>
      <c r="BS732" s="232"/>
      <c r="BT732" s="232"/>
      <c r="BU732" s="230"/>
      <c r="BV732" s="230"/>
      <c r="BW732" s="231"/>
      <c r="BX732" s="231"/>
      <c r="BY732" s="232"/>
      <c r="BZ732" s="235"/>
      <c r="CA732" s="257"/>
      <c r="CB732" s="233"/>
      <c r="CC732" s="230"/>
      <c r="CD732" s="230"/>
      <c r="CE732" s="230"/>
      <c r="CF732" s="230"/>
      <c r="CG732" s="230"/>
      <c r="CH732" s="230"/>
      <c r="CI732" s="230"/>
      <c r="CJ732" s="231"/>
      <c r="CK732" s="231"/>
      <c r="CL732" s="231"/>
      <c r="CM732" s="231"/>
      <c r="CN732" s="231"/>
      <c r="CO732" s="231"/>
      <c r="CP732" s="231"/>
      <c r="CQ732" s="231"/>
      <c r="CR732" s="232"/>
      <c r="CS732" s="232"/>
      <c r="CT732" s="232"/>
      <c r="CU732" s="232"/>
      <c r="CV732" s="232"/>
      <c r="CW732" s="232"/>
      <c r="CX732" s="232"/>
      <c r="CY732" s="234"/>
      <c r="CZ732" s="106">
        <v>1</v>
      </c>
      <c r="DA732" s="106">
        <v>0</v>
      </c>
      <c r="DC732" s="106">
        <v>1</v>
      </c>
      <c r="DD732" s="106"/>
      <c r="DE732" s="490">
        <v>0</v>
      </c>
      <c r="DF732" s="490">
        <v>0</v>
      </c>
      <c r="DG732" s="107">
        <v>25</v>
      </c>
      <c r="DH732" s="107" t="s">
        <v>7138</v>
      </c>
      <c r="DI732" s="107">
        <v>3.4150900000000002</v>
      </c>
      <c r="DJ732" s="107">
        <v>-0.64682799999999996</v>
      </c>
      <c r="DK732" s="107">
        <v>3.2741799999999999</v>
      </c>
      <c r="DL732" s="107">
        <v>-2.1308400000000001</v>
      </c>
      <c r="DM732" s="110">
        <v>3.48115</v>
      </c>
      <c r="DN732" s="110">
        <v>-0.36059600000000003</v>
      </c>
      <c r="DO732" s="110">
        <v>0.48523100000000002</v>
      </c>
      <c r="DP732" s="110">
        <v>0.64863099999999996</v>
      </c>
      <c r="DQ732" s="110">
        <v>0.47827799999999998</v>
      </c>
      <c r="DR732" s="110">
        <v>0.64076599999999995</v>
      </c>
      <c r="DS732" s="110">
        <v>0.58243100000000003</v>
      </c>
      <c r="DT732" s="110">
        <v>0.67180700000000004</v>
      </c>
      <c r="DU732" s="497">
        <v>0.15131700000000001</v>
      </c>
      <c r="DV732" s="497">
        <v>0.06</v>
      </c>
      <c r="DW732" s="497">
        <v>0.22040399999999999</v>
      </c>
      <c r="DX732" s="497">
        <v>8.0000000000000002E-3</v>
      </c>
      <c r="DY732" s="497">
        <v>0.23086000000000001</v>
      </c>
      <c r="DZ732" s="497">
        <v>8.0000000000000002E-3</v>
      </c>
      <c r="EA732" s="185"/>
      <c r="EB732" s="501"/>
      <c r="EC732" s="501"/>
      <c r="ED732" s="99"/>
      <c r="EE732" s="501"/>
      <c r="EF732" s="501"/>
      <c r="EG732" s="99"/>
      <c r="EH732" s="99"/>
      <c r="EI732" s="99"/>
      <c r="EJ732" s="99"/>
      <c r="EK732" s="99"/>
      <c r="EL732" s="99"/>
      <c r="EM732" s="99"/>
      <c r="EN732" s="99"/>
      <c r="EO732" s="99"/>
      <c r="EP732" s="99"/>
      <c r="EQ732" s="99"/>
      <c r="ER732" s="99"/>
      <c r="ES732" s="99"/>
      <c r="ET732" s="99"/>
      <c r="EU732" s="99"/>
      <c r="EV732" s="99"/>
      <c r="EW732" s="99"/>
      <c r="EX732" s="119"/>
      <c r="EY732" s="121">
        <v>0</v>
      </c>
      <c r="EZ732" s="602">
        <v>301</v>
      </c>
      <c r="FA732" s="83">
        <v>25</v>
      </c>
      <c r="FB732" s="126">
        <v>25</v>
      </c>
      <c r="FC732" s="116">
        <v>3.4150900000000002</v>
      </c>
      <c r="FD732" s="116">
        <v>-0.64682799999999996</v>
      </c>
      <c r="FE732" s="116">
        <v>3.2741799999999999</v>
      </c>
      <c r="FF732" s="116">
        <v>-2.1308400000000001</v>
      </c>
      <c r="FG732" s="116">
        <v>3.48115</v>
      </c>
      <c r="FH732" s="116">
        <v>-0.36059600000000003</v>
      </c>
      <c r="FI732" s="116" t="s">
        <v>6099</v>
      </c>
      <c r="FJ732" s="116" t="s">
        <v>6100</v>
      </c>
      <c r="FK732" s="116" t="s">
        <v>6101</v>
      </c>
      <c r="FL732" s="116" t="s">
        <v>6102</v>
      </c>
      <c r="FM732" s="116" t="s">
        <v>6103</v>
      </c>
      <c r="FN732" s="116" t="s">
        <v>6104</v>
      </c>
      <c r="FO732" s="3"/>
    </row>
    <row r="733" spans="1:171" ht="15" customHeight="1" x14ac:dyDescent="0.2">
      <c r="A733" s="100">
        <v>20140723</v>
      </c>
      <c r="B733" s="100">
        <v>5</v>
      </c>
      <c r="C733" s="74">
        <v>36</v>
      </c>
      <c r="D733" s="74">
        <v>2</v>
      </c>
      <c r="E733" s="74">
        <v>4</v>
      </c>
      <c r="F733" s="74">
        <v>14</v>
      </c>
      <c r="G733" s="75">
        <v>2</v>
      </c>
      <c r="H733" s="435">
        <v>0</v>
      </c>
      <c r="I733" s="73">
        <v>6179</v>
      </c>
      <c r="J733" s="101" t="s">
        <v>1979</v>
      </c>
      <c r="K733" s="460" t="str">
        <f>IF(B733=2,"Z:\Data\MOOG\HeTao\raw\",IF(B733=5,"Z:\Data\MOOG\Polo\raw\",""))</f>
        <v>Z:\Data\MOOG\Polo\raw\</v>
      </c>
      <c r="L733" s="103" t="s">
        <v>2158</v>
      </c>
      <c r="M733" s="569" t="str">
        <f>IF(NOT(ISERROR(FIND("Training_dt",W733))),"'Plot Psychometric_HH_dt_yuchen'",IF(NOT(ISERROR(FIND("Training",W733))),"'Plot Psychometric_HH'",IF(NOT(ISERROR(FIND("1DAT",W733))),"'Plot Tuning Azimuth_HH'",IF(NOT(ISERROR(FIND("HD_dt",W733))),"'Plot HeadingDiscimination_PSTH_HH_dt_yuchen'",IF(NOT(ISERROR(FIND("HD",W733))),"'Plot HeadingDiscimination_PSTH_HH'",IF(NOT(ISERROR(FIND("MemSac",W733))),"'Memory Saccade Analysis_HH'",IF(NOT(ISERROR(FIND("DelSac",W733))),"'Memory Saccade Analysis_HH'",IF(NOT(ISERROR(FIND("u-stim",W733))),"'Plot Microstim_HH'",""))))))))</f>
        <v>'Plot HeadingDiscimination_PSTH_HH'</v>
      </c>
      <c r="N733" s="573">
        <v>1</v>
      </c>
      <c r="O733" s="584">
        <v>-1</v>
      </c>
      <c r="P733" s="590">
        <v>4</v>
      </c>
      <c r="Q733" s="590">
        <f>IF(B733=2,60,310)</f>
        <v>310</v>
      </c>
      <c r="R733" s="590">
        <v>5</v>
      </c>
      <c r="S733" s="590">
        <f>IF(B733=2,60,-190)</f>
        <v>-190</v>
      </c>
      <c r="T733" s="590">
        <v>1</v>
      </c>
      <c r="U733" s="590">
        <f>IF(Z733&lt;&gt;"",IF(NOT(ISERROR(FIND("SU",Z733))),VALUE(RIGHT(Z733,1))+4,IF(NOT(ISERROR(FIND("MU20",Z733))),20,IF(NOT(ISERROR(FIND("MU21",Z733))),21,IF(NOT(ISERROR(FIND("MU2",Z733))),2,1)))),"")</f>
        <v>1</v>
      </c>
      <c r="V733" s="583"/>
      <c r="W733" s="170" t="s">
        <v>1986</v>
      </c>
      <c r="X733" s="192"/>
      <c r="Y733" s="219">
        <f>IF(NOT(ISERROR(FIND("MU=SU",X733))),1,IF(Z733&lt;&gt;"",IF(NOT(ISERROR(FIND("SU",Z733))),1,0),""))</f>
        <v>0</v>
      </c>
      <c r="Z733" s="217" t="s">
        <v>1981</v>
      </c>
      <c r="AA733" s="218"/>
      <c r="AB733" s="77">
        <v>8.9212299999999995</v>
      </c>
      <c r="AC733" s="78" t="s">
        <v>2157</v>
      </c>
      <c r="AD733" s="199"/>
      <c r="AE733" s="91"/>
      <c r="AF733" s="79"/>
      <c r="AG733" s="79"/>
      <c r="AH733" s="80"/>
      <c r="AI733" s="81"/>
      <c r="AJ733" s="81"/>
      <c r="AK733" s="81"/>
      <c r="AL733" s="81"/>
      <c r="AM733" s="114"/>
      <c r="AN733" s="82"/>
      <c r="AO733" s="83"/>
      <c r="AP733" s="83"/>
      <c r="AQ733" s="83"/>
      <c r="AR733" s="84"/>
      <c r="AS733" s="85"/>
      <c r="AT733" s="85"/>
      <c r="AU733" s="85"/>
      <c r="AV733" s="85"/>
      <c r="AW733" s="104"/>
      <c r="AX733" s="86"/>
      <c r="AY733" s="87"/>
      <c r="AZ733" s="87"/>
      <c r="BA733" s="87"/>
      <c r="BB733" s="88"/>
      <c r="BC733" s="89"/>
      <c r="BD733" s="89"/>
      <c r="BE733" s="89"/>
      <c r="BF733" s="89"/>
      <c r="BG733" s="115"/>
      <c r="BH733" s="90"/>
      <c r="BI733" s="251"/>
      <c r="BJ733" s="252"/>
      <c r="BK733" s="252"/>
      <c r="BL733" s="230"/>
      <c r="BM733" s="230"/>
      <c r="BN733" s="230"/>
      <c r="BO733" s="231"/>
      <c r="BP733" s="231"/>
      <c r="BQ733" s="231"/>
      <c r="BR733" s="232"/>
      <c r="BS733" s="232"/>
      <c r="BT733" s="232"/>
      <c r="BU733" s="230"/>
      <c r="BV733" s="230"/>
      <c r="BW733" s="231"/>
      <c r="BX733" s="231"/>
      <c r="BY733" s="232"/>
      <c r="BZ733" s="235"/>
      <c r="CA733" s="257"/>
      <c r="CB733" s="233"/>
      <c r="CC733" s="230"/>
      <c r="CD733" s="230"/>
      <c r="CE733" s="230"/>
      <c r="CF733" s="230"/>
      <c r="CG733" s="230"/>
      <c r="CH733" s="230"/>
      <c r="CI733" s="230"/>
      <c r="CJ733" s="231"/>
      <c r="CK733" s="231"/>
      <c r="CL733" s="231"/>
      <c r="CM733" s="231"/>
      <c r="CN733" s="231"/>
      <c r="CO733" s="231"/>
      <c r="CP733" s="231"/>
      <c r="CQ733" s="231"/>
      <c r="CR733" s="232"/>
      <c r="CS733" s="232"/>
      <c r="CT733" s="232"/>
      <c r="CU733" s="232"/>
      <c r="CV733" s="232"/>
      <c r="CW733" s="232"/>
      <c r="CX733" s="232"/>
      <c r="CY733" s="234"/>
      <c r="CZ733" s="106">
        <v>0</v>
      </c>
      <c r="DA733" s="106">
        <v>0</v>
      </c>
      <c r="DC733" s="106">
        <v>1</v>
      </c>
      <c r="DD733" s="106"/>
      <c r="DE733" s="490">
        <v>0</v>
      </c>
      <c r="DF733" s="490">
        <v>0</v>
      </c>
      <c r="DG733" s="107">
        <v>12</v>
      </c>
      <c r="DH733" s="107" t="s">
        <v>7138</v>
      </c>
      <c r="DI733" s="107">
        <v>2.69834</v>
      </c>
      <c r="DJ733" s="107">
        <v>-0.44495000000000001</v>
      </c>
      <c r="DK733" s="107">
        <v>4.0771499999999996</v>
      </c>
      <c r="DL733" s="107">
        <v>0.15279999999999999</v>
      </c>
      <c r="DM733" s="110">
        <v>1.3559099999999999</v>
      </c>
      <c r="DN733" s="110">
        <v>-0.89398599999999995</v>
      </c>
      <c r="DO733" s="110">
        <v>0.47395799999999999</v>
      </c>
      <c r="DP733" s="110">
        <v>0.40798600000000002</v>
      </c>
      <c r="DQ733" s="110">
        <v>0.50854699999999997</v>
      </c>
      <c r="DR733" s="110">
        <v>0.68376099999999995</v>
      </c>
      <c r="DS733" s="110">
        <v>0.49690400000000001</v>
      </c>
      <c r="DT733" s="110">
        <v>0.68266300000000002</v>
      </c>
      <c r="DU733" s="497">
        <v>-0.29955599999999999</v>
      </c>
      <c r="DV733" s="497">
        <v>1.6E-2</v>
      </c>
      <c r="DW733" s="497">
        <v>0.27582600000000002</v>
      </c>
      <c r="DX733" s="497">
        <v>1.7999999999999999E-2</v>
      </c>
      <c r="DY733" s="497">
        <v>0.116702</v>
      </c>
      <c r="DZ733" s="497">
        <v>0.28999999999999998</v>
      </c>
      <c r="EA733" s="185"/>
      <c r="EB733" s="501"/>
      <c r="EC733" s="501"/>
      <c r="ED733" s="99"/>
      <c r="EE733" s="501"/>
      <c r="EF733" s="501"/>
      <c r="EG733" s="99"/>
      <c r="EH733" s="99"/>
      <c r="EI733" s="99"/>
      <c r="EJ733" s="99"/>
      <c r="EK733" s="99"/>
      <c r="EL733" s="99"/>
      <c r="EM733" s="99"/>
      <c r="EN733" s="99"/>
      <c r="EO733" s="99"/>
      <c r="EP733" s="99"/>
      <c r="EQ733" s="99"/>
      <c r="ER733" s="99"/>
      <c r="ES733" s="99"/>
      <c r="ET733" s="99"/>
      <c r="EU733" s="99"/>
      <c r="EV733" s="99"/>
      <c r="EW733" s="99"/>
      <c r="EX733" s="119"/>
      <c r="EY733" s="121">
        <v>0</v>
      </c>
      <c r="EZ733" s="602">
        <v>301</v>
      </c>
      <c r="FA733" s="481">
        <v>12</v>
      </c>
      <c r="FB733" s="508">
        <v>25</v>
      </c>
      <c r="FC733" s="505">
        <v>2.69834</v>
      </c>
      <c r="FD733" s="505">
        <v>-0.44495000000000001</v>
      </c>
      <c r="FE733" s="505">
        <v>4.0771499999999996</v>
      </c>
      <c r="FF733" s="505">
        <v>0.15279999999999999</v>
      </c>
      <c r="FG733" s="505">
        <v>1.3559099999999999</v>
      </c>
      <c r="FH733" s="505">
        <v>-0.89398599999999995</v>
      </c>
      <c r="FI733" s="505" t="s">
        <v>6105</v>
      </c>
      <c r="FJ733" s="505" t="s">
        <v>6106</v>
      </c>
      <c r="FK733" s="505" t="s">
        <v>6107</v>
      </c>
      <c r="FL733" s="505" t="s">
        <v>6108</v>
      </c>
      <c r="FM733" s="505" t="s">
        <v>6109</v>
      </c>
      <c r="FN733" s="505" t="s">
        <v>6110</v>
      </c>
      <c r="FO733" s="3"/>
    </row>
    <row r="734" spans="1:171" s="3" customFormat="1" ht="15" customHeight="1" x14ac:dyDescent="0.2">
      <c r="A734" s="188">
        <v>20140723</v>
      </c>
      <c r="B734" s="188">
        <v>5</v>
      </c>
      <c r="C734" s="189">
        <v>36</v>
      </c>
      <c r="D734" s="189">
        <v>2</v>
      </c>
      <c r="E734" s="189">
        <v>4</v>
      </c>
      <c r="F734" s="189">
        <v>14</v>
      </c>
      <c r="G734" s="191">
        <v>2</v>
      </c>
      <c r="H734" s="435">
        <v>0</v>
      </c>
      <c r="I734" s="190">
        <v>6179</v>
      </c>
      <c r="J734" s="101" t="s">
        <v>1979</v>
      </c>
      <c r="K734" s="460" t="str">
        <f>IF(B734=2,"Z:\Data\MOOG\HeTao\raw\",IF(B734=5,"Z:\Data\MOOG\Polo\raw\",""))</f>
        <v>Z:\Data\MOOG\Polo\raw\</v>
      </c>
      <c r="L734" s="187" t="s">
        <v>2466</v>
      </c>
      <c r="M734" s="569" t="str">
        <f>IF(NOT(ISERROR(FIND("Training_dt",W734))),"'Plot Psychometric_HH_dt_yuchen'",IF(NOT(ISERROR(FIND("Training",W734))),"'Plot Psychometric_HH'",IF(NOT(ISERROR(FIND("1DAT",W734))),"'Plot Tuning Azimuth_HH'",IF(NOT(ISERROR(FIND("HD_dt",W734))),"'Plot HeadingDiscimination_PSTH_HH_dt_yuchen'",IF(NOT(ISERROR(FIND("HD",W734))),"'Plot HeadingDiscimination_PSTH_HH'",IF(NOT(ISERROR(FIND("MemSac",W734))),"'Memory Saccade Analysis_HH'",IF(NOT(ISERROR(FIND("DelSac",W734))),"'Memory Saccade Analysis_HH'",IF(NOT(ISERROR(FIND("u-stim",W734))),"'Plot Microstim_HH'",""))))))))</f>
        <v>'Plot Tuning Azimuth_HH'</v>
      </c>
      <c r="N734" s="573">
        <v>1</v>
      </c>
      <c r="O734" s="584">
        <v>-1</v>
      </c>
      <c r="P734" s="590">
        <v>4</v>
      </c>
      <c r="Q734" s="590">
        <f>IF(B734=2,60,310)</f>
        <v>310</v>
      </c>
      <c r="R734" s="590">
        <v>5</v>
      </c>
      <c r="S734" s="590">
        <f>IF(B734=2,60,-190)</f>
        <v>-190</v>
      </c>
      <c r="T734" s="590">
        <v>1</v>
      </c>
      <c r="U734" s="590">
        <f>IF(Z734&lt;&gt;"",IF(NOT(ISERROR(FIND("SU",Z734))),VALUE(RIGHT(Z734,1))+4,IF(NOT(ISERROR(FIND("MU20",Z734))),20,IF(NOT(ISERROR(FIND("MU21",Z734))),21,IF(NOT(ISERROR(FIND("MU2",Z734))),2,1)))),"")</f>
        <v>1</v>
      </c>
      <c r="V734" s="583"/>
      <c r="W734" s="186" t="s">
        <v>2222</v>
      </c>
      <c r="X734" s="192"/>
      <c r="Y734" s="219">
        <f>IF(NOT(ISERROR(FIND("MU=SU",X734))),1,IF(Z734&lt;&gt;"",IF(NOT(ISERROR(FIND("SU",Z734))),1,0),""))</f>
        <v>0</v>
      </c>
      <c r="Z734" s="217" t="s">
        <v>1981</v>
      </c>
      <c r="AA734" s="218"/>
      <c r="AB734" s="77"/>
      <c r="AC734" s="78"/>
      <c r="AD734" s="199"/>
      <c r="AE734" s="91">
        <v>-31.401900000000001</v>
      </c>
      <c r="AF734" s="79">
        <v>0.46634399999999998</v>
      </c>
      <c r="AG734" s="79">
        <v>0.34222999999999998</v>
      </c>
      <c r="AH734" s="80">
        <v>5.6428499999999999E-2</v>
      </c>
      <c r="AI734" s="81">
        <v>0.29462699999999997</v>
      </c>
      <c r="AJ734" s="81">
        <v>-0.269762</v>
      </c>
      <c r="AK734" s="81">
        <v>5.5751999999999997</v>
      </c>
      <c r="AL734" s="81">
        <v>116.017</v>
      </c>
      <c r="AM734" s="114" t="s">
        <v>4594</v>
      </c>
      <c r="AN734" s="82" t="s">
        <v>4595</v>
      </c>
      <c r="AO734" s="83">
        <v>-33.552900000000001</v>
      </c>
      <c r="AP734" s="83">
        <v>0.34592299999999998</v>
      </c>
      <c r="AQ734" s="83">
        <v>5.9556100000000001E-2</v>
      </c>
      <c r="AR734" s="84">
        <v>0.82099500000000003</v>
      </c>
      <c r="AS734" s="85">
        <v>0.57565</v>
      </c>
      <c r="AT734" s="85">
        <v>0.22145599999999999</v>
      </c>
      <c r="AU734" s="85" t="s">
        <v>1615</v>
      </c>
      <c r="AV734" s="85" t="s">
        <v>1615</v>
      </c>
      <c r="AW734" s="104" t="s">
        <v>4596</v>
      </c>
      <c r="AX734" s="86" t="s">
        <v>4597</v>
      </c>
      <c r="AY734" s="87" t="s">
        <v>1615</v>
      </c>
      <c r="AZ734" s="87" t="s">
        <v>1615</v>
      </c>
      <c r="BA734" s="87" t="s">
        <v>1615</v>
      </c>
      <c r="BB734" s="88" t="s">
        <v>1615</v>
      </c>
      <c r="BC734" s="89" t="s">
        <v>1615</v>
      </c>
      <c r="BD734" s="89" t="s">
        <v>1615</v>
      </c>
      <c r="BE734" s="89" t="s">
        <v>1615</v>
      </c>
      <c r="BF734" s="89" t="s">
        <v>1615</v>
      </c>
      <c r="BG734" s="115" t="s">
        <v>1615</v>
      </c>
      <c r="BH734" s="90" t="s">
        <v>1615</v>
      </c>
      <c r="BI734" s="251" t="s">
        <v>1243</v>
      </c>
      <c r="BJ734" s="252"/>
      <c r="BK734" s="252"/>
      <c r="BL734" s="259"/>
      <c r="BM734" s="230"/>
      <c r="BN734" s="230"/>
      <c r="BO734" s="261"/>
      <c r="BP734" s="231"/>
      <c r="BQ734" s="231"/>
      <c r="BR734" s="263"/>
      <c r="BS734" s="232"/>
      <c r="BT734" s="232"/>
      <c r="BU734" s="230"/>
      <c r="BV734" s="230"/>
      <c r="BW734" s="231"/>
      <c r="BX734" s="231"/>
      <c r="BY734" s="232"/>
      <c r="BZ734" s="235"/>
      <c r="CA734" s="257"/>
      <c r="CB734" s="233"/>
      <c r="CC734" s="230"/>
      <c r="CD734" s="230"/>
      <c r="CE734" s="230"/>
      <c r="CF734" s="230"/>
      <c r="CG734" s="230"/>
      <c r="CH734" s="230"/>
      <c r="CI734" s="230"/>
      <c r="CJ734" s="231"/>
      <c r="CK734" s="231"/>
      <c r="CL734" s="231"/>
      <c r="CM734" s="231"/>
      <c r="CN734" s="231"/>
      <c r="CO734" s="231"/>
      <c r="CP734" s="231"/>
      <c r="CQ734" s="231"/>
      <c r="CR734" s="232"/>
      <c r="CS734" s="232"/>
      <c r="CT734" s="232"/>
      <c r="CU734" s="232"/>
      <c r="CV734" s="232"/>
      <c r="CW734" s="232"/>
      <c r="CX734" s="232"/>
      <c r="CY734" s="234"/>
      <c r="CZ734" s="106"/>
      <c r="DA734" s="106"/>
      <c r="DB734" s="106"/>
      <c r="DC734" s="106"/>
      <c r="DD734" s="106"/>
      <c r="DE734" s="490"/>
      <c r="DF734" s="92"/>
      <c r="DG734" s="107"/>
      <c r="DH734" s="107"/>
      <c r="DI734" s="107"/>
      <c r="DJ734" s="107"/>
      <c r="DK734" s="107"/>
      <c r="DL734" s="107"/>
      <c r="DM734" s="110"/>
      <c r="DN734" s="110"/>
      <c r="DO734" s="110"/>
      <c r="DP734" s="110"/>
      <c r="DQ734" s="110"/>
      <c r="DR734" s="110"/>
      <c r="DS734" s="110"/>
      <c r="DT734" s="110"/>
      <c r="DU734" s="497"/>
      <c r="DV734" s="497"/>
      <c r="DW734" s="497"/>
      <c r="DX734" s="497"/>
      <c r="DY734" s="497"/>
      <c r="DZ734" s="497"/>
      <c r="EA734" s="185"/>
      <c r="EB734" s="501"/>
      <c r="EC734" s="501"/>
      <c r="ED734" s="99"/>
      <c r="EE734" s="501"/>
      <c r="EF734" s="501"/>
      <c r="EG734" s="99"/>
      <c r="EH734" s="99"/>
      <c r="EI734" s="99"/>
      <c r="EJ734" s="99"/>
      <c r="EK734" s="99"/>
      <c r="EL734" s="99"/>
      <c r="EM734" s="99"/>
      <c r="EN734" s="99"/>
      <c r="EO734" s="99"/>
      <c r="EP734" s="99"/>
      <c r="EQ734" s="99"/>
      <c r="ER734" s="99"/>
      <c r="ES734" s="99"/>
      <c r="ET734" s="99"/>
      <c r="EU734" s="99"/>
      <c r="EV734" s="99"/>
      <c r="EW734" s="99"/>
      <c r="EX734" s="119"/>
      <c r="EY734" s="121"/>
      <c r="EZ734" s="454"/>
      <c r="FA734" s="83"/>
      <c r="FB734" s="126"/>
      <c r="FC734" s="116"/>
      <c r="FD734" s="116"/>
      <c r="FE734" s="116"/>
      <c r="FF734" s="116"/>
      <c r="FG734" s="116"/>
      <c r="FH734" s="116"/>
      <c r="FI734" s="116"/>
      <c r="FJ734" s="116"/>
      <c r="FK734" s="116"/>
      <c r="FL734" s="116"/>
      <c r="FM734" s="116"/>
      <c r="FN734" s="116"/>
    </row>
    <row r="735" spans="1:171" ht="15" customHeight="1" x14ac:dyDescent="0.2">
      <c r="A735" s="100">
        <v>20140820</v>
      </c>
      <c r="B735" s="100">
        <v>5</v>
      </c>
      <c r="C735" s="74">
        <v>38</v>
      </c>
      <c r="D735" s="74">
        <v>2</v>
      </c>
      <c r="E735" s="74">
        <v>9</v>
      </c>
      <c r="F735" s="74">
        <v>10</v>
      </c>
      <c r="G735" s="75">
        <v>2</v>
      </c>
      <c r="H735" s="435">
        <v>0</v>
      </c>
      <c r="I735" s="73">
        <v>7818</v>
      </c>
      <c r="J735" s="101" t="s">
        <v>1979</v>
      </c>
      <c r="K735" s="460" t="str">
        <f>IF(B735=2,"Z:\Data\MOOG\HeTao\raw\",IF(B735=5,"Z:\Data\MOOG\Polo\raw\",""))</f>
        <v>Z:\Data\MOOG\Polo\raw\</v>
      </c>
      <c r="L735" s="103" t="s">
        <v>2210</v>
      </c>
      <c r="M735" s="569" t="str">
        <f>IF(NOT(ISERROR(FIND("Training_dt",W735))),"'Plot Psychometric_HH_dt_yuchen'",IF(NOT(ISERROR(FIND("Training",W735))),"'Plot Psychometric_HH'",IF(NOT(ISERROR(FIND("1DAT",W735))),"'Plot Tuning Azimuth_HH'",IF(NOT(ISERROR(FIND("HD_dt",W735))),"'Plot HeadingDiscimination_PSTH_HH_dt_yuchen'",IF(NOT(ISERROR(FIND("HD",W735))),"'Plot HeadingDiscimination_PSTH_HH'",IF(NOT(ISERROR(FIND("MemSac",W735))),"'Memory Saccade Analysis_HH'",IF(NOT(ISERROR(FIND("DelSac",W735))),"'Memory Saccade Analysis_HH'",IF(NOT(ISERROR(FIND("u-stim",W735))),"'Plot Microstim_HH'",""))))))))</f>
        <v>'Memory Saccade Analysis_HH'</v>
      </c>
      <c r="N735" s="573">
        <v>1</v>
      </c>
      <c r="O735" s="584">
        <v>-1</v>
      </c>
      <c r="P735" s="590">
        <v>4</v>
      </c>
      <c r="Q735" s="590">
        <f>IF(B735=2,60,310)</f>
        <v>310</v>
      </c>
      <c r="R735" s="590">
        <v>5</v>
      </c>
      <c r="S735" s="590">
        <f>IF(B735=2,60,-190)</f>
        <v>-190</v>
      </c>
      <c r="T735" s="590">
        <v>1</v>
      </c>
      <c r="U735" s="590">
        <f>IF(Z735&lt;&gt;"",IF(NOT(ISERROR(FIND("SU",Z735))),VALUE(RIGHT(Z735,1))+4,IF(NOT(ISERROR(FIND("MU20",Z735))),20,IF(NOT(ISERROR(FIND("MU21",Z735))),21,IF(NOT(ISERROR(FIND("MU2",Z735))),2,1)))),"")</f>
        <v>1</v>
      </c>
      <c r="V735" s="583"/>
      <c r="W735" s="170" t="s">
        <v>2172</v>
      </c>
      <c r="X735" s="192"/>
      <c r="Y735" s="219">
        <f>IF(NOT(ISERROR(FIND("MU=SU",X735))),1,IF(Z735&lt;&gt;"",IF(NOT(ISERROR(FIND("SU",Z735))),1,0),""))</f>
        <v>0</v>
      </c>
      <c r="Z735" s="217" t="s">
        <v>1981</v>
      </c>
      <c r="AA735" s="218"/>
      <c r="AB735" s="77"/>
      <c r="AC735" s="78"/>
      <c r="AD735" s="199"/>
      <c r="AE735" s="91"/>
      <c r="AF735" s="79"/>
      <c r="AG735" s="79"/>
      <c r="AH735" s="80"/>
      <c r="AI735" s="81"/>
      <c r="AJ735" s="81"/>
      <c r="AK735" s="81"/>
      <c r="AL735" s="81"/>
      <c r="AM735" s="114"/>
      <c r="AN735" s="82"/>
      <c r="AO735" s="83"/>
      <c r="AP735" s="83"/>
      <c r="AQ735" s="83"/>
      <c r="AR735" s="84"/>
      <c r="AS735" s="85"/>
      <c r="AT735" s="85"/>
      <c r="AU735" s="85"/>
      <c r="AV735" s="85"/>
      <c r="AW735" s="104"/>
      <c r="AX735" s="86"/>
      <c r="AY735" s="87"/>
      <c r="AZ735" s="87"/>
      <c r="BA735" s="87"/>
      <c r="BB735" s="88"/>
      <c r="BC735" s="89"/>
      <c r="BD735" s="89"/>
      <c r="BE735" s="89"/>
      <c r="BF735" s="89"/>
      <c r="BG735" s="115"/>
      <c r="BH735" s="90"/>
      <c r="BI735" s="251"/>
      <c r="BJ735" s="252"/>
      <c r="BK735" s="252"/>
      <c r="BL735" s="230"/>
      <c r="BM735" s="230"/>
      <c r="BN735" s="230"/>
      <c r="BO735" s="231"/>
      <c r="BP735" s="231"/>
      <c r="BQ735" s="231"/>
      <c r="BR735" s="232"/>
      <c r="BS735" s="232"/>
      <c r="BT735" s="232"/>
      <c r="BU735" s="230"/>
      <c r="BV735" s="230"/>
      <c r="BW735" s="231"/>
      <c r="BX735" s="231"/>
      <c r="BY735" s="232"/>
      <c r="BZ735" s="235"/>
      <c r="CA735" s="257"/>
      <c r="CB735" s="233"/>
      <c r="CC735" s="230"/>
      <c r="CD735" s="230"/>
      <c r="CE735" s="230"/>
      <c r="CF735" s="230"/>
      <c r="CG735" s="230"/>
      <c r="CH735" s="230"/>
      <c r="CI735" s="230"/>
      <c r="CJ735" s="231"/>
      <c r="CK735" s="231"/>
      <c r="CL735" s="231"/>
      <c r="CM735" s="231"/>
      <c r="CN735" s="231"/>
      <c r="CO735" s="231"/>
      <c r="CP735" s="231"/>
      <c r="CQ735" s="231"/>
      <c r="CR735" s="232"/>
      <c r="CS735" s="232"/>
      <c r="CT735" s="232"/>
      <c r="CU735" s="232"/>
      <c r="CV735" s="232"/>
      <c r="CW735" s="232"/>
      <c r="CX735" s="232"/>
      <c r="CY735" s="234"/>
      <c r="DA735" s="106"/>
      <c r="DC735" s="106"/>
      <c r="DD735" s="106"/>
      <c r="DE735" s="490"/>
      <c r="DF735" s="92"/>
      <c r="DG735" s="107"/>
      <c r="DH735" s="107"/>
      <c r="DI735" s="107"/>
      <c r="DJ735" s="107"/>
      <c r="DK735" s="107"/>
      <c r="DL735" s="107"/>
      <c r="DM735" s="110"/>
      <c r="DN735" s="110"/>
      <c r="DO735" s="110"/>
      <c r="DP735" s="110"/>
      <c r="DQ735" s="110"/>
      <c r="DR735" s="110"/>
      <c r="DS735" s="110"/>
      <c r="DT735" s="110"/>
      <c r="DU735" s="497"/>
      <c r="DV735" s="497"/>
      <c r="DW735" s="497"/>
      <c r="DX735" s="497"/>
      <c r="DY735" s="497"/>
      <c r="DZ735" s="497"/>
      <c r="EA735" s="288">
        <v>0.85576200000000002</v>
      </c>
      <c r="EB735" s="501">
        <v>7.8165200000000003E-15</v>
      </c>
      <c r="EC735" s="501">
        <v>1.17936E-10</v>
      </c>
      <c r="ED735" s="501">
        <v>5.1444599999999999E-5</v>
      </c>
      <c r="EE735" s="501">
        <v>6.39801E-3</v>
      </c>
      <c r="EF735" s="111">
        <v>1.8391900000000001E-3</v>
      </c>
      <c r="EG735" s="99">
        <v>109.378</v>
      </c>
      <c r="EH735" s="99">
        <v>-70.475800000000007</v>
      </c>
      <c r="EI735" s="99">
        <v>-67.006799999999998</v>
      </c>
      <c r="EJ735" s="99">
        <v>-82.815700000000007</v>
      </c>
      <c r="EK735" s="99">
        <v>-72.837999999999994</v>
      </c>
      <c r="EL735" s="99">
        <v>112.39</v>
      </c>
      <c r="EM735" s="99">
        <v>0.27751599999999998</v>
      </c>
      <c r="EN735" s="99">
        <v>0.80837499999999995</v>
      </c>
      <c r="EO735" s="99">
        <v>0.76786200000000004</v>
      </c>
      <c r="EP735" s="99">
        <v>0.64026499999999997</v>
      </c>
      <c r="EQ735" s="99">
        <v>0.56676199999999999</v>
      </c>
      <c r="ER735" s="99">
        <v>0.57028999999999996</v>
      </c>
      <c r="ES735" s="99">
        <v>0</v>
      </c>
      <c r="ET735" s="99">
        <v>14.7163</v>
      </c>
      <c r="EU735" s="99">
        <v>9.3236899999999991</v>
      </c>
      <c r="EV735" s="99">
        <v>6.4033100000000003</v>
      </c>
      <c r="EW735" s="99">
        <v>6.8390700000000004</v>
      </c>
      <c r="EX735" s="119">
        <v>4.3879000000000001</v>
      </c>
      <c r="EY735" s="121"/>
      <c r="EZ735" s="454"/>
      <c r="FA735" s="83"/>
      <c r="FC735" s="116"/>
      <c r="FD735" s="116"/>
      <c r="FO735" s="3"/>
    </row>
    <row r="736" spans="1:171" ht="15" customHeight="1" x14ac:dyDescent="0.2">
      <c r="A736" s="100">
        <v>20140820</v>
      </c>
      <c r="B736" s="100">
        <v>5</v>
      </c>
      <c r="C736" s="74">
        <v>38</v>
      </c>
      <c r="D736" s="74">
        <v>2</v>
      </c>
      <c r="E736" s="74">
        <v>9</v>
      </c>
      <c r="F736" s="74">
        <v>10</v>
      </c>
      <c r="G736" s="75">
        <v>2</v>
      </c>
      <c r="H736" s="435">
        <v>0</v>
      </c>
      <c r="I736" s="73">
        <v>7818</v>
      </c>
      <c r="J736" s="101" t="s">
        <v>1979</v>
      </c>
      <c r="K736" s="601" t="str">
        <f>IF(B736=2,"Z:\Data\MOOG\HeTao\raw\",IF(B736=5,"Z:\Data\MOOG\Polo\raw\",""))</f>
        <v>Z:\Data\MOOG\Polo\raw\</v>
      </c>
      <c r="L736" s="161" t="s">
        <v>1980</v>
      </c>
      <c r="M736" s="569" t="str">
        <f>IF(NOT(ISERROR(FIND("Training_dt",W736))),"'Plot Psychometric_HH_dt_yuchen'",IF(NOT(ISERROR(FIND("Training",W736))),"'Plot Psychometric_HH'",IF(NOT(ISERROR(FIND("1DAT",W736))),"'Plot Tuning Azimuth_HH'",IF(NOT(ISERROR(FIND("HD_dt",W736))),"'Plot HeadingDiscimination_PSTH_HH_dt_yuchen'",IF(NOT(ISERROR(FIND("HD",W736))),"'Plot HeadingDiscimination_PSTH_HH'",IF(NOT(ISERROR(FIND("MemSac",W736))),"'Memory Saccade Analysis_HH'",IF(NOT(ISERROR(FIND("DelSac",W736))),"'Memory Saccade Analysis_HH'",IF(NOT(ISERROR(FIND("u-stim",W736))),"'Plot Microstim_HH'",""))))))))</f>
        <v>'Plot HeadingDiscimination_PSTH_HH'</v>
      </c>
      <c r="N736" s="573">
        <v>1</v>
      </c>
      <c r="O736" s="584">
        <v>-1</v>
      </c>
      <c r="P736" s="590">
        <v>4</v>
      </c>
      <c r="Q736" s="590">
        <f>IF(B736=2,60,310)</f>
        <v>310</v>
      </c>
      <c r="R736" s="590">
        <v>5</v>
      </c>
      <c r="S736" s="590">
        <f>IF(B736=2,60,-190)</f>
        <v>-190</v>
      </c>
      <c r="T736" s="590">
        <v>1</v>
      </c>
      <c r="U736" s="590">
        <f>IF(Z736&lt;&gt;"",IF(NOT(ISERROR(FIND("SU",Z736))),VALUE(RIGHT(Z736,1))+4,IF(NOT(ISERROR(FIND("MU20",Z736))),20,IF(NOT(ISERROR(FIND("MU21",Z736))),21,IF(NOT(ISERROR(FIND("MU2",Z736))),2,1)))),"")</f>
        <v>1</v>
      </c>
      <c r="V736" s="583"/>
      <c r="W736" s="170" t="s">
        <v>1896</v>
      </c>
      <c r="X736" s="192"/>
      <c r="Y736" s="219">
        <f>IF(NOT(ISERROR(FIND("MU=SU",X736))),1,IF(Z736&lt;&gt;"",IF(NOT(ISERROR(FIND("SU",Z736))),1,0),""))</f>
        <v>0</v>
      </c>
      <c r="Z736" s="217" t="s">
        <v>1981</v>
      </c>
      <c r="AA736" s="218"/>
      <c r="AB736" s="77"/>
      <c r="AC736" s="78"/>
      <c r="AD736" s="199"/>
      <c r="AE736" s="91"/>
      <c r="AF736" s="79"/>
      <c r="AG736" s="79"/>
      <c r="AH736" s="80"/>
      <c r="AI736" s="81"/>
      <c r="AJ736" s="81"/>
      <c r="AK736" s="81"/>
      <c r="AL736" s="81"/>
      <c r="AM736" s="114"/>
      <c r="AN736" s="82"/>
      <c r="AO736" s="83"/>
      <c r="AP736" s="83"/>
      <c r="AQ736" s="83"/>
      <c r="AR736" s="84"/>
      <c r="AS736" s="85"/>
      <c r="AT736" s="85"/>
      <c r="AU736" s="85"/>
      <c r="AV736" s="85"/>
      <c r="AW736" s="104"/>
      <c r="AX736" s="86"/>
      <c r="AY736" s="87"/>
      <c r="AZ736" s="87"/>
      <c r="BA736" s="87"/>
      <c r="BB736" s="88"/>
      <c r="BC736" s="89"/>
      <c r="BD736" s="89"/>
      <c r="BE736" s="89"/>
      <c r="BF736" s="89"/>
      <c r="BG736" s="115"/>
      <c r="BH736" s="90"/>
      <c r="BI736" s="251"/>
      <c r="BJ736" s="252"/>
      <c r="BK736" s="252"/>
      <c r="BL736" s="515"/>
      <c r="BM736" s="230" t="str">
        <f>IF(CD736&lt;&gt;"",IF(ISNUMBER(CD736),(CD736-CB736)*IF(AE736&lt;0,1,-1),"nan"),"")</f>
        <v/>
      </c>
      <c r="BN736" s="230" t="str">
        <f>IF(CE736&lt;&gt;"",IF(ISNUMBER(CE736),CE736/CC736,"nan"),"")</f>
        <v/>
      </c>
      <c r="BO736" s="516"/>
      <c r="BP736" s="231" t="str">
        <f>IF(CL736&lt;&gt;"",IF(ISNUMBER(CL736),(CL736-CJ736)*IF(AO736&lt;0,1,-1),"nan"),"")</f>
        <v/>
      </c>
      <c r="BQ736" s="231" t="str">
        <f>IF(CM736&lt;&gt;"",IF(ISNUMBER(CM736),CM736/CK736,"nan"),"")</f>
        <v/>
      </c>
      <c r="BR736" s="517"/>
      <c r="BS736" s="232"/>
      <c r="BT736" s="232"/>
      <c r="BU736" s="230"/>
      <c r="BV736" s="230"/>
      <c r="BW736" s="231"/>
      <c r="BX736" s="231"/>
      <c r="BY736" s="232"/>
      <c r="BZ736" s="235"/>
      <c r="CA736" s="257"/>
      <c r="CB736" s="233"/>
      <c r="CC736" s="230"/>
      <c r="CD736" s="230"/>
      <c r="CE736" s="230"/>
      <c r="CF736" s="230"/>
      <c r="CG736" s="230"/>
      <c r="CH736" s="230"/>
      <c r="CI736" s="230"/>
      <c r="CJ736" s="231"/>
      <c r="CK736" s="231"/>
      <c r="CL736" s="231"/>
      <c r="CM736" s="231"/>
      <c r="CN736" s="231"/>
      <c r="CO736" s="231"/>
      <c r="CP736" s="231"/>
      <c r="CQ736" s="231"/>
      <c r="CR736" s="232"/>
      <c r="CS736" s="232"/>
      <c r="CT736" s="232"/>
      <c r="CU736" s="232"/>
      <c r="CV736" s="232"/>
      <c r="CW736" s="232"/>
      <c r="CX736" s="232"/>
      <c r="CY736" s="234"/>
      <c r="CZ736" s="106">
        <v>1</v>
      </c>
      <c r="DA736" s="106">
        <v>0</v>
      </c>
      <c r="DC736" s="106">
        <v>1</v>
      </c>
      <c r="DD736" s="106"/>
      <c r="DE736" s="490">
        <v>0</v>
      </c>
      <c r="DF736" s="60">
        <v>5</v>
      </c>
      <c r="DG736" s="107">
        <v>23</v>
      </c>
      <c r="DH736" s="107" t="s">
        <v>7138</v>
      </c>
      <c r="DI736" s="107">
        <v>3.8039399999999999</v>
      </c>
      <c r="DJ736" s="107">
        <v>-0.40022000000000002</v>
      </c>
      <c r="DK736" s="107">
        <v>2.1523400000000001</v>
      </c>
      <c r="DL736" s="107">
        <v>1.1514500000000001</v>
      </c>
      <c r="DM736" s="110">
        <v>2.6056300000000001</v>
      </c>
      <c r="DN736" s="110">
        <v>-7.33573E-2</v>
      </c>
      <c r="DO736" s="110">
        <v>0.58515200000000001</v>
      </c>
      <c r="DP736" s="110">
        <v>0.672871</v>
      </c>
      <c r="DQ736" s="110">
        <v>0.506073</v>
      </c>
      <c r="DR736" s="110">
        <v>0.58316500000000004</v>
      </c>
      <c r="DS736" s="110">
        <v>0.62233300000000003</v>
      </c>
      <c r="DT736" s="110">
        <v>0.59103799999999995</v>
      </c>
      <c r="DU736" s="497">
        <v>0.153003</v>
      </c>
      <c r="DV736" s="497">
        <v>8.2000000000000003E-2</v>
      </c>
      <c r="DW736" s="497">
        <v>0.12925800000000001</v>
      </c>
      <c r="DX736" s="497">
        <v>0.154</v>
      </c>
      <c r="DY736" s="497">
        <v>0.20508899999999999</v>
      </c>
      <c r="DZ736" s="497">
        <v>8.0000000000000002E-3</v>
      </c>
      <c r="EA736" s="288"/>
      <c r="EB736" s="501"/>
      <c r="EC736" s="501"/>
      <c r="ED736" s="501"/>
      <c r="EE736" s="492"/>
      <c r="EF736" s="99"/>
      <c r="EG736" s="99"/>
      <c r="EH736" s="99"/>
      <c r="EI736" s="99"/>
      <c r="EJ736" s="99"/>
      <c r="EK736" s="99"/>
      <c r="EL736" s="99"/>
      <c r="EM736" s="99"/>
      <c r="EN736" s="99"/>
      <c r="EO736" s="99"/>
      <c r="EP736" s="99"/>
      <c r="EQ736" s="99"/>
      <c r="ER736" s="99"/>
      <c r="ES736" s="99"/>
      <c r="ET736" s="99"/>
      <c r="EU736" s="99"/>
      <c r="EV736" s="99"/>
      <c r="EW736" s="99"/>
      <c r="EX736" s="119"/>
      <c r="EY736" s="121">
        <v>0</v>
      </c>
      <c r="EZ736" s="602">
        <v>301</v>
      </c>
      <c r="FA736" s="83">
        <v>23</v>
      </c>
      <c r="FB736" s="126">
        <v>35</v>
      </c>
      <c r="FC736" s="508">
        <v>3.8260800000000001</v>
      </c>
      <c r="FD736" s="508">
        <v>-0.402951</v>
      </c>
      <c r="FE736" s="116">
        <v>2.1567400000000001</v>
      </c>
      <c r="FF736" s="116">
        <v>1.15035</v>
      </c>
      <c r="FG736" s="116">
        <v>2.9702700000000002</v>
      </c>
      <c r="FH736" s="116">
        <v>-9.8356399999999997E-2</v>
      </c>
      <c r="FI736" s="116" t="s">
        <v>2028</v>
      </c>
      <c r="FJ736" s="116" t="s">
        <v>2027</v>
      </c>
      <c r="FK736" s="116" t="s">
        <v>2030</v>
      </c>
      <c r="FL736" s="116" t="s">
        <v>2029</v>
      </c>
      <c r="FM736" s="116" t="s">
        <v>2032</v>
      </c>
      <c r="FN736" s="116" t="s">
        <v>2031</v>
      </c>
      <c r="FO736" s="3" t="s">
        <v>1243</v>
      </c>
    </row>
    <row r="737" spans="1:171" s="3" customFormat="1" ht="15" customHeight="1" x14ac:dyDescent="0.2">
      <c r="A737" s="188">
        <v>20140822</v>
      </c>
      <c r="B737" s="188">
        <v>5</v>
      </c>
      <c r="C737" s="189">
        <v>39</v>
      </c>
      <c r="D737" s="189">
        <v>2</v>
      </c>
      <c r="E737" s="189">
        <v>8</v>
      </c>
      <c r="F737" s="189">
        <v>10</v>
      </c>
      <c r="G737" s="191">
        <v>2</v>
      </c>
      <c r="H737" s="435">
        <v>0</v>
      </c>
      <c r="I737" s="190">
        <v>6359</v>
      </c>
      <c r="J737" s="101" t="s">
        <v>1979</v>
      </c>
      <c r="K737" s="460" t="str">
        <f>IF(B737=2,"Z:\Data\MOOG\HeTao\raw\",IF(B737=5,"Z:\Data\MOOG\Polo\raw\",""))</f>
        <v>Z:\Data\MOOG\Polo\raw\</v>
      </c>
      <c r="L737" s="187" t="s">
        <v>2454</v>
      </c>
      <c r="M737" s="569" t="str">
        <f>IF(NOT(ISERROR(FIND("Training_dt",W737))),"'Plot Psychometric_HH_dt_yuchen'",IF(NOT(ISERROR(FIND("Training",W737))),"'Plot Psychometric_HH'",IF(NOT(ISERROR(FIND("1DAT",W737))),"'Plot Tuning Azimuth_HH'",IF(NOT(ISERROR(FIND("HD_dt",W737))),"'Plot HeadingDiscimination_PSTH_HH_dt_yuchen'",IF(NOT(ISERROR(FIND("HD",W737))),"'Plot HeadingDiscimination_PSTH_HH'",IF(NOT(ISERROR(FIND("MemSac",W737))),"'Memory Saccade Analysis_HH'",IF(NOT(ISERROR(FIND("DelSac",W737))),"'Memory Saccade Analysis_HH'",IF(NOT(ISERROR(FIND("u-stim",W737))),"'Plot Microstim_HH'",""))))))))</f>
        <v>'Memory Saccade Analysis_HH'</v>
      </c>
      <c r="N737" s="573">
        <v>1</v>
      </c>
      <c r="O737" s="584">
        <v>-1</v>
      </c>
      <c r="P737" s="590">
        <v>4</v>
      </c>
      <c r="Q737" s="590">
        <f>IF(B737=2,60,310)</f>
        <v>310</v>
      </c>
      <c r="R737" s="590">
        <v>5</v>
      </c>
      <c r="S737" s="590">
        <f>IF(B737=2,60,-190)</f>
        <v>-190</v>
      </c>
      <c r="T737" s="590">
        <v>1</v>
      </c>
      <c r="U737" s="590">
        <f>IF(Z737&lt;&gt;"",IF(NOT(ISERROR(FIND("SU",Z737))),VALUE(RIGHT(Z737,1))+4,IF(NOT(ISERROR(FIND("MU20",Z737))),20,IF(NOT(ISERROR(FIND("MU21",Z737))),21,IF(NOT(ISERROR(FIND("MU2",Z737))),2,1)))),"")</f>
        <v>1</v>
      </c>
      <c r="V737" s="583"/>
      <c r="W737" s="186" t="s">
        <v>2172</v>
      </c>
      <c r="X737" s="192" t="s">
        <v>2189</v>
      </c>
      <c r="Y737" s="219">
        <f>IF(NOT(ISERROR(FIND("MU=SU",X737))),1,IF(Z737&lt;&gt;"",IF(NOT(ISERROR(FIND("SU",Z737))),1,0),""))</f>
        <v>1</v>
      </c>
      <c r="Z737" s="217" t="s">
        <v>1981</v>
      </c>
      <c r="AA737" s="218"/>
      <c r="AB737" s="77"/>
      <c r="AC737" s="78"/>
      <c r="AD737" s="199" t="s">
        <v>2461</v>
      </c>
      <c r="AE737" s="91"/>
      <c r="AF737" s="79"/>
      <c r="AG737" s="79"/>
      <c r="AH737" s="80"/>
      <c r="AI737" s="81"/>
      <c r="AJ737" s="81"/>
      <c r="AK737" s="81"/>
      <c r="AL737" s="81"/>
      <c r="AM737" s="114"/>
      <c r="AN737" s="82"/>
      <c r="AO737" s="83"/>
      <c r="AP737" s="83"/>
      <c r="AQ737" s="83"/>
      <c r="AR737" s="84"/>
      <c r="AS737" s="85"/>
      <c r="AT737" s="85"/>
      <c r="AU737" s="85"/>
      <c r="AV737" s="85"/>
      <c r="AW737" s="104"/>
      <c r="AX737" s="86"/>
      <c r="AY737" s="87"/>
      <c r="AZ737" s="87"/>
      <c r="BA737" s="87"/>
      <c r="BB737" s="88"/>
      <c r="BC737" s="89"/>
      <c r="BD737" s="89"/>
      <c r="BE737" s="89"/>
      <c r="BF737" s="89"/>
      <c r="BG737" s="115"/>
      <c r="BH737" s="90"/>
      <c r="BI737" s="251"/>
      <c r="BJ737" s="252"/>
      <c r="BK737" s="252"/>
      <c r="BL737" s="515"/>
      <c r="BM737" s="230"/>
      <c r="BN737" s="230"/>
      <c r="BO737" s="516"/>
      <c r="BP737" s="231"/>
      <c r="BQ737" s="231"/>
      <c r="BR737" s="517"/>
      <c r="BS737" s="232"/>
      <c r="BT737" s="232"/>
      <c r="BU737" s="230"/>
      <c r="BV737" s="230"/>
      <c r="BW737" s="231"/>
      <c r="BX737" s="231"/>
      <c r="BY737" s="232"/>
      <c r="BZ737" s="235"/>
      <c r="CA737" s="257"/>
      <c r="CB737" s="233"/>
      <c r="CC737" s="230"/>
      <c r="CD737" s="230"/>
      <c r="CE737" s="230"/>
      <c r="CF737" s="230"/>
      <c r="CG737" s="230"/>
      <c r="CH737" s="230"/>
      <c r="CI737" s="230"/>
      <c r="CJ737" s="231"/>
      <c r="CK737" s="231"/>
      <c r="CL737" s="231"/>
      <c r="CM737" s="231"/>
      <c r="CN737" s="231"/>
      <c r="CO737" s="231"/>
      <c r="CP737" s="231"/>
      <c r="CQ737" s="231"/>
      <c r="CR737" s="232"/>
      <c r="CS737" s="232"/>
      <c r="CT737" s="232"/>
      <c r="CU737" s="232"/>
      <c r="CV737" s="232"/>
      <c r="CW737" s="232"/>
      <c r="CX737" s="232"/>
      <c r="CY737" s="234"/>
      <c r="CZ737" s="106"/>
      <c r="DA737" s="106"/>
      <c r="DB737" s="106"/>
      <c r="DC737" s="106"/>
      <c r="DD737" s="106"/>
      <c r="DE737" s="490"/>
      <c r="DF737" s="60"/>
      <c r="DG737" s="107"/>
      <c r="DH737" s="107"/>
      <c r="DI737" s="107"/>
      <c r="DJ737" s="107"/>
      <c r="DK737" s="107"/>
      <c r="DL737" s="107"/>
      <c r="DM737" s="110"/>
      <c r="DN737" s="110"/>
      <c r="DO737" s="110"/>
      <c r="DP737" s="110"/>
      <c r="DQ737" s="110"/>
      <c r="DR737" s="110"/>
      <c r="DS737" s="110"/>
      <c r="DT737" s="110"/>
      <c r="DU737" s="497"/>
      <c r="DV737" s="497"/>
      <c r="DW737" s="497"/>
      <c r="DX737" s="497"/>
      <c r="DY737" s="497"/>
      <c r="DZ737" s="497"/>
      <c r="EA737" s="288">
        <v>0.41250599999999998</v>
      </c>
      <c r="EB737" s="501">
        <v>4.6081400000000002E-6</v>
      </c>
      <c r="EC737" s="501">
        <v>1.9012999999999999E-2</v>
      </c>
      <c r="ED737" s="501">
        <v>1.7645899999999999E-2</v>
      </c>
      <c r="EE737" s="99">
        <v>0.115749</v>
      </c>
      <c r="EF737" s="99">
        <v>2.0324000000000002E-3</v>
      </c>
      <c r="EG737" s="99">
        <v>134.535</v>
      </c>
      <c r="EH737" s="99">
        <v>-88.806899999999999</v>
      </c>
      <c r="EI737" s="99">
        <v>-154.696</v>
      </c>
      <c r="EJ737" s="99">
        <v>-137.17599999999999</v>
      </c>
      <c r="EK737" s="99">
        <v>-145.79900000000001</v>
      </c>
      <c r="EL737" s="99">
        <v>169.50299999999999</v>
      </c>
      <c r="EM737" s="99">
        <v>0.37834699999999999</v>
      </c>
      <c r="EN737" s="99">
        <v>0.63183800000000001</v>
      </c>
      <c r="EO737" s="99">
        <v>0.51749000000000001</v>
      </c>
      <c r="EP737" s="99">
        <v>0.52534599999999998</v>
      </c>
      <c r="EQ737" s="99">
        <v>0.45902900000000002</v>
      </c>
      <c r="ER737" s="99">
        <v>0.58055299999999999</v>
      </c>
      <c r="ES737" s="99">
        <v>0</v>
      </c>
      <c r="ET737" s="99">
        <v>11.943199999999999</v>
      </c>
      <c r="EU737" s="99">
        <v>0.83267400000000003</v>
      </c>
      <c r="EV737" s="99">
        <v>-2.29129</v>
      </c>
      <c r="EW737" s="99">
        <v>-2.29129</v>
      </c>
      <c r="EX737" s="119">
        <v>4.4734699999999998</v>
      </c>
      <c r="EY737" s="121"/>
      <c r="EZ737" s="454"/>
      <c r="FA737" s="83"/>
      <c r="FB737" s="126"/>
      <c r="FC737" s="508"/>
      <c r="FD737" s="508"/>
      <c r="FE737" s="116"/>
      <c r="FF737" s="116"/>
      <c r="FG737" s="116"/>
      <c r="FH737" s="116"/>
      <c r="FI737" s="116"/>
      <c r="FJ737" s="116"/>
      <c r="FK737" s="116"/>
      <c r="FL737" s="116"/>
      <c r="FM737" s="116"/>
      <c r="FN737" s="116"/>
    </row>
    <row r="738" spans="1:171" s="3" customFormat="1" ht="15" customHeight="1" x14ac:dyDescent="0.2">
      <c r="A738" s="188">
        <v>20140822</v>
      </c>
      <c r="B738" s="188">
        <v>5</v>
      </c>
      <c r="C738" s="189">
        <v>39</v>
      </c>
      <c r="D738" s="189">
        <v>2</v>
      </c>
      <c r="E738" s="189">
        <v>8</v>
      </c>
      <c r="F738" s="189">
        <v>10</v>
      </c>
      <c r="G738" s="191">
        <v>2</v>
      </c>
      <c r="H738" s="435">
        <v>0</v>
      </c>
      <c r="I738" s="190">
        <v>7145</v>
      </c>
      <c r="J738" s="101" t="s">
        <v>1979</v>
      </c>
      <c r="K738" s="460" t="str">
        <f>IF(B738=2,"Z:\Data\MOOG\HeTao\raw\",IF(B738=5,"Z:\Data\MOOG\Polo\raw\",""))</f>
        <v>Z:\Data\MOOG\Polo\raw\</v>
      </c>
      <c r="L738" s="187" t="s">
        <v>2455</v>
      </c>
      <c r="M738" s="569" t="str">
        <f>IF(NOT(ISERROR(FIND("Training_dt",W738))),"'Plot Psychometric_HH_dt_yuchen'",IF(NOT(ISERROR(FIND("Training",W738))),"'Plot Psychometric_HH'",IF(NOT(ISERROR(FIND("1DAT",W738))),"'Plot Tuning Azimuth_HH'",IF(NOT(ISERROR(FIND("HD_dt",W738))),"'Plot HeadingDiscimination_PSTH_HH_dt_yuchen'",IF(NOT(ISERROR(FIND("HD",W738))),"'Plot HeadingDiscimination_PSTH_HH'",IF(NOT(ISERROR(FIND("MemSac",W738))),"'Memory Saccade Analysis_HH'",IF(NOT(ISERROR(FIND("DelSac",W738))),"'Memory Saccade Analysis_HH'",IF(NOT(ISERROR(FIND("u-stim",W738))),"'Plot Microstim_HH'",""))))))))</f>
        <v>'Memory Saccade Analysis_HH'</v>
      </c>
      <c r="N738" s="573">
        <v>1</v>
      </c>
      <c r="O738" s="584">
        <v>-1</v>
      </c>
      <c r="P738" s="590">
        <v>4</v>
      </c>
      <c r="Q738" s="590">
        <f>IF(B738=2,60,310)</f>
        <v>310</v>
      </c>
      <c r="R738" s="590">
        <v>5</v>
      </c>
      <c r="S738" s="590">
        <f>IF(B738=2,60,-190)</f>
        <v>-190</v>
      </c>
      <c r="T738" s="590">
        <v>1</v>
      </c>
      <c r="U738" s="590">
        <f>IF(Z738&lt;&gt;"",IF(NOT(ISERROR(FIND("SU",Z738))),VALUE(RIGHT(Z738,1))+4,IF(NOT(ISERROR(FIND("MU20",Z738))),20,IF(NOT(ISERROR(FIND("MU21",Z738))),21,IF(NOT(ISERROR(FIND("MU2",Z738))),2,1)))),"")</f>
        <v>5</v>
      </c>
      <c r="V738" s="583"/>
      <c r="W738" s="186" t="s">
        <v>2172</v>
      </c>
      <c r="X738" s="192"/>
      <c r="Y738" s="219">
        <f>IF(NOT(ISERROR(FIND("MU=SU",X738))),1,IF(Z738&lt;&gt;"",IF(NOT(ISERROR(FIND("SU",Z738))),1,0),""))</f>
        <v>1</v>
      </c>
      <c r="Z738" s="217" t="s">
        <v>43</v>
      </c>
      <c r="AA738" s="218">
        <v>3690</v>
      </c>
      <c r="AB738" s="77">
        <v>11.148899999999999</v>
      </c>
      <c r="AC738" s="78" t="s">
        <v>2458</v>
      </c>
      <c r="AD738" s="199"/>
      <c r="AE738" s="91"/>
      <c r="AF738" s="79"/>
      <c r="AG738" s="79"/>
      <c r="AH738" s="80"/>
      <c r="AI738" s="81"/>
      <c r="AJ738" s="81"/>
      <c r="AK738" s="81"/>
      <c r="AL738" s="81"/>
      <c r="AM738" s="114"/>
      <c r="AN738" s="82"/>
      <c r="AO738" s="83"/>
      <c r="AP738" s="83"/>
      <c r="AQ738" s="83"/>
      <c r="AR738" s="84"/>
      <c r="AS738" s="85"/>
      <c r="AT738" s="85"/>
      <c r="AU738" s="85"/>
      <c r="AV738" s="85"/>
      <c r="AW738" s="104"/>
      <c r="AX738" s="86"/>
      <c r="AY738" s="87"/>
      <c r="AZ738" s="87"/>
      <c r="BA738" s="87"/>
      <c r="BB738" s="88"/>
      <c r="BC738" s="89"/>
      <c r="BD738" s="89"/>
      <c r="BE738" s="89"/>
      <c r="BF738" s="89"/>
      <c r="BG738" s="115"/>
      <c r="BH738" s="90"/>
      <c r="BI738" s="251"/>
      <c r="BJ738" s="252"/>
      <c r="BK738" s="252"/>
      <c r="BL738" s="230"/>
      <c r="BM738" s="230"/>
      <c r="BN738" s="230"/>
      <c r="BO738" s="231"/>
      <c r="BP738" s="231"/>
      <c r="BQ738" s="231"/>
      <c r="BR738" s="232"/>
      <c r="BS738" s="232"/>
      <c r="BT738" s="232"/>
      <c r="BU738" s="230"/>
      <c r="BV738" s="230"/>
      <c r="BW738" s="231"/>
      <c r="BX738" s="231"/>
      <c r="BY738" s="232"/>
      <c r="BZ738" s="235"/>
      <c r="CA738" s="257"/>
      <c r="CB738" s="233"/>
      <c r="CC738" s="230"/>
      <c r="CD738" s="230"/>
      <c r="CE738" s="230"/>
      <c r="CF738" s="230"/>
      <c r="CG738" s="230"/>
      <c r="CH738" s="230"/>
      <c r="CI738" s="230"/>
      <c r="CJ738" s="231"/>
      <c r="CK738" s="231"/>
      <c r="CL738" s="231"/>
      <c r="CM738" s="231"/>
      <c r="CN738" s="231"/>
      <c r="CO738" s="231"/>
      <c r="CP738" s="231"/>
      <c r="CQ738" s="231"/>
      <c r="CR738" s="232"/>
      <c r="CS738" s="232"/>
      <c r="CT738" s="232"/>
      <c r="CU738" s="232"/>
      <c r="CV738" s="232"/>
      <c r="CW738" s="232"/>
      <c r="CX738" s="232"/>
      <c r="CY738" s="234"/>
      <c r="CZ738" s="106"/>
      <c r="DA738" s="106"/>
      <c r="DB738" s="106"/>
      <c r="DC738" s="106"/>
      <c r="DD738" s="106"/>
      <c r="DE738" s="490"/>
      <c r="DF738" s="60"/>
      <c r="DG738" s="107"/>
      <c r="DH738" s="107"/>
      <c r="DI738" s="107"/>
      <c r="DJ738" s="107"/>
      <c r="DK738" s="107"/>
      <c r="DL738" s="107"/>
      <c r="DM738" s="110"/>
      <c r="DN738" s="110"/>
      <c r="DO738" s="110"/>
      <c r="DP738" s="110"/>
      <c r="DQ738" s="110"/>
      <c r="DR738" s="110"/>
      <c r="DS738" s="110"/>
      <c r="DT738" s="110"/>
      <c r="DU738" s="497"/>
      <c r="DV738" s="497"/>
      <c r="DW738" s="497"/>
      <c r="DX738" s="497"/>
      <c r="DY738" s="497"/>
      <c r="DZ738" s="497"/>
      <c r="EA738" s="288">
        <v>0.122256</v>
      </c>
      <c r="EB738" s="501">
        <v>4.31264E-8</v>
      </c>
      <c r="EC738" s="501">
        <v>1.7790199999999999E-15</v>
      </c>
      <c r="ED738" s="501">
        <v>2.4818300000000002E-4</v>
      </c>
      <c r="EE738" s="99">
        <v>0.247806</v>
      </c>
      <c r="EF738" s="99">
        <v>1.75348E-2</v>
      </c>
      <c r="EG738" s="99">
        <v>26.344999999999999</v>
      </c>
      <c r="EH738" s="99">
        <v>-130.702</v>
      </c>
      <c r="EI738" s="99">
        <v>-148.40600000000001</v>
      </c>
      <c r="EJ738" s="99">
        <v>-98.61</v>
      </c>
      <c r="EK738" s="99">
        <v>-34.138199999999998</v>
      </c>
      <c r="EL738" s="99">
        <v>19.896999999999998</v>
      </c>
      <c r="EM738" s="99">
        <v>0.49751000000000001</v>
      </c>
      <c r="EN738" s="99">
        <v>0.71470400000000001</v>
      </c>
      <c r="EO738" s="99">
        <v>0.81618400000000002</v>
      </c>
      <c r="EP738" s="99">
        <v>0.63703799999999999</v>
      </c>
      <c r="EQ738" s="99">
        <v>0.40945999999999999</v>
      </c>
      <c r="ER738" s="99">
        <v>0.50207199999999996</v>
      </c>
      <c r="ES738" s="99">
        <v>0</v>
      </c>
      <c r="ET738" s="99">
        <v>14.991199999999999</v>
      </c>
      <c r="EU738" s="99">
        <v>17.6799</v>
      </c>
      <c r="EV738" s="99">
        <v>13.3009</v>
      </c>
      <c r="EW738" s="99">
        <v>3.5489799999999998</v>
      </c>
      <c r="EX738" s="119">
        <v>4.93771</v>
      </c>
      <c r="EY738" s="121"/>
      <c r="EZ738" s="454"/>
      <c r="FA738" s="83"/>
      <c r="FB738" s="126"/>
      <c r="FC738" s="508"/>
      <c r="FD738" s="508"/>
      <c r="FE738" s="116"/>
      <c r="FF738" s="116"/>
      <c r="FG738" s="116"/>
      <c r="FH738" s="116"/>
      <c r="FI738" s="116"/>
      <c r="FJ738" s="116"/>
      <c r="FK738" s="116"/>
      <c r="FL738" s="116"/>
      <c r="FM738" s="116"/>
      <c r="FN738" s="116"/>
    </row>
    <row r="739" spans="1:171" s="3" customFormat="1" ht="15" customHeight="1" x14ac:dyDescent="0.2">
      <c r="A739" s="188">
        <v>20140822</v>
      </c>
      <c r="B739" s="188">
        <v>5</v>
      </c>
      <c r="C739" s="189">
        <v>39</v>
      </c>
      <c r="D739" s="189">
        <v>2</v>
      </c>
      <c r="E739" s="189">
        <v>8</v>
      </c>
      <c r="F739" s="189">
        <v>10</v>
      </c>
      <c r="G739" s="191">
        <v>2</v>
      </c>
      <c r="H739" s="435">
        <v>0</v>
      </c>
      <c r="I739" s="190">
        <v>7145</v>
      </c>
      <c r="J739" s="101" t="s">
        <v>1979</v>
      </c>
      <c r="K739" s="460" t="str">
        <f>IF(B739=2,"Z:\Data\MOOG\HeTao\raw\",IF(B739=5,"Z:\Data\MOOG\Polo\raw\",""))</f>
        <v>Z:\Data\MOOG\Polo\raw\</v>
      </c>
      <c r="L739" s="187" t="s">
        <v>2455</v>
      </c>
      <c r="M739" s="569" t="str">
        <f>IF(NOT(ISERROR(FIND("Training_dt",W739))),"'Plot Psychometric_HH_dt_yuchen'",IF(NOT(ISERROR(FIND("Training",W739))),"'Plot Psychometric_HH'",IF(NOT(ISERROR(FIND("1DAT",W739))),"'Plot Tuning Azimuth_HH'",IF(NOT(ISERROR(FIND("HD_dt",W739))),"'Plot HeadingDiscimination_PSTH_HH_dt_yuchen'",IF(NOT(ISERROR(FIND("HD",W739))),"'Plot HeadingDiscimination_PSTH_HH'",IF(NOT(ISERROR(FIND("MemSac",W739))),"'Memory Saccade Analysis_HH'",IF(NOT(ISERROR(FIND("DelSac",W739))),"'Memory Saccade Analysis_HH'",IF(NOT(ISERROR(FIND("u-stim",W739))),"'Plot Microstim_HH'",""))))))))</f>
        <v>'Memory Saccade Analysis_HH'</v>
      </c>
      <c r="N739" s="573">
        <v>1</v>
      </c>
      <c r="O739" s="584">
        <v>-1</v>
      </c>
      <c r="P739" s="590">
        <v>4</v>
      </c>
      <c r="Q739" s="590">
        <f>IF(B739=2,60,310)</f>
        <v>310</v>
      </c>
      <c r="R739" s="590">
        <v>5</v>
      </c>
      <c r="S739" s="590">
        <f>IF(B739=2,60,-190)</f>
        <v>-190</v>
      </c>
      <c r="T739" s="590">
        <v>1</v>
      </c>
      <c r="U739" s="590">
        <f>IF(Z739&lt;&gt;"",IF(NOT(ISERROR(FIND("SU",Z739))),VALUE(RIGHT(Z739,1))+4,IF(NOT(ISERROR(FIND("MU20",Z739))),20,IF(NOT(ISERROR(FIND("MU21",Z739))),21,IF(NOT(ISERROR(FIND("MU2",Z739))),2,1)))),"")</f>
        <v>6</v>
      </c>
      <c r="V739" s="583"/>
      <c r="W739" s="186" t="s">
        <v>2172</v>
      </c>
      <c r="X739" s="192"/>
      <c r="Y739" s="219">
        <f>IF(NOT(ISERROR(FIND("MU=SU",X739))),1,IF(Z739&lt;&gt;"",IF(NOT(ISERROR(FIND("SU",Z739))),1,0),""))</f>
        <v>1</v>
      </c>
      <c r="Z739" s="217" t="s">
        <v>46</v>
      </c>
      <c r="AA739" s="218">
        <v>3118</v>
      </c>
      <c r="AB739" s="77">
        <v>8.3418200000000002</v>
      </c>
      <c r="AC739" s="78" t="s">
        <v>2459</v>
      </c>
      <c r="AD739" s="199"/>
      <c r="AE739" s="91"/>
      <c r="AF739" s="79"/>
      <c r="AG739" s="79"/>
      <c r="AH739" s="80"/>
      <c r="AI739" s="81"/>
      <c r="AJ739" s="81"/>
      <c r="AK739" s="81"/>
      <c r="AL739" s="81"/>
      <c r="AM739" s="114"/>
      <c r="AN739" s="82"/>
      <c r="AO739" s="83"/>
      <c r="AP739" s="83"/>
      <c r="AQ739" s="83"/>
      <c r="AR739" s="84"/>
      <c r="AS739" s="85"/>
      <c r="AT739" s="85"/>
      <c r="AU739" s="85"/>
      <c r="AV739" s="85"/>
      <c r="AW739" s="104"/>
      <c r="AX739" s="86"/>
      <c r="AY739" s="87"/>
      <c r="AZ739" s="87"/>
      <c r="BA739" s="87"/>
      <c r="BB739" s="88"/>
      <c r="BC739" s="89"/>
      <c r="BD739" s="89"/>
      <c r="BE739" s="89"/>
      <c r="BF739" s="89"/>
      <c r="BG739" s="115"/>
      <c r="BH739" s="90"/>
      <c r="BI739" s="251"/>
      <c r="BJ739" s="252"/>
      <c r="BK739" s="252"/>
      <c r="BL739" s="515"/>
      <c r="BM739" s="230"/>
      <c r="BN739" s="230"/>
      <c r="BO739" s="516"/>
      <c r="BP739" s="231"/>
      <c r="BQ739" s="231"/>
      <c r="BR739" s="517"/>
      <c r="BS739" s="232"/>
      <c r="BT739" s="232"/>
      <c r="BU739" s="230"/>
      <c r="BV739" s="230"/>
      <c r="BW739" s="231"/>
      <c r="BX739" s="231"/>
      <c r="BY739" s="232"/>
      <c r="BZ739" s="235"/>
      <c r="CA739" s="257"/>
      <c r="CB739" s="233"/>
      <c r="CC739" s="230"/>
      <c r="CD739" s="230"/>
      <c r="CE739" s="230"/>
      <c r="CF739" s="230"/>
      <c r="CG739" s="230"/>
      <c r="CH739" s="230"/>
      <c r="CI739" s="230"/>
      <c r="CJ739" s="231"/>
      <c r="CK739" s="231"/>
      <c r="CL739" s="231"/>
      <c r="CM739" s="231"/>
      <c r="CN739" s="231"/>
      <c r="CO739" s="231"/>
      <c r="CP739" s="231"/>
      <c r="CQ739" s="231"/>
      <c r="CR739" s="232"/>
      <c r="CS739" s="232"/>
      <c r="CT739" s="232"/>
      <c r="CU739" s="232"/>
      <c r="CV739" s="232"/>
      <c r="CW739" s="232"/>
      <c r="CX739" s="232"/>
      <c r="CY739" s="234"/>
      <c r="CZ739" s="106"/>
      <c r="DA739" s="106"/>
      <c r="DB739" s="106"/>
      <c r="DC739" s="106"/>
      <c r="DD739" s="106"/>
      <c r="DE739" s="490"/>
      <c r="DF739" s="60"/>
      <c r="DG739" s="107"/>
      <c r="DH739" s="107"/>
      <c r="DI739" s="107"/>
      <c r="DJ739" s="107"/>
      <c r="DK739" s="107"/>
      <c r="DL739" s="107"/>
      <c r="DM739" s="110"/>
      <c r="DN739" s="110"/>
      <c r="DO739" s="110"/>
      <c r="DP739" s="110"/>
      <c r="DQ739" s="110"/>
      <c r="DR739" s="110"/>
      <c r="DS739" s="110"/>
      <c r="DT739" s="110"/>
      <c r="DU739" s="497"/>
      <c r="DV739" s="497"/>
      <c r="DW739" s="497"/>
      <c r="DX739" s="497"/>
      <c r="DY739" s="497"/>
      <c r="DZ739" s="497"/>
      <c r="EA739" s="288">
        <v>0.198826</v>
      </c>
      <c r="EB739" s="501">
        <v>1.4330300000000001E-3</v>
      </c>
      <c r="EC739" s="501">
        <v>5.0507499999999997E-5</v>
      </c>
      <c r="ED739" s="501">
        <v>4.7567699999999996E-3</v>
      </c>
      <c r="EE739" s="99">
        <v>6.5316200000000005E-2</v>
      </c>
      <c r="EF739" s="501">
        <v>6.1133800000000001E-5</v>
      </c>
      <c r="EG739" s="99">
        <v>82.417699999999996</v>
      </c>
      <c r="EH739" s="99">
        <v>-106.91200000000001</v>
      </c>
      <c r="EI739" s="99">
        <v>-112.51300000000001</v>
      </c>
      <c r="EJ739" s="99">
        <v>-110.239</v>
      </c>
      <c r="EK739" s="99">
        <v>-52.509700000000002</v>
      </c>
      <c r="EL739" s="99">
        <v>-45.808700000000002</v>
      </c>
      <c r="EM739" s="99">
        <v>0.45796399999999998</v>
      </c>
      <c r="EN739" s="99">
        <v>0.59223099999999995</v>
      </c>
      <c r="EO739" s="99">
        <v>0.66600800000000004</v>
      </c>
      <c r="EP739" s="99">
        <v>0.59631900000000004</v>
      </c>
      <c r="EQ739" s="99">
        <v>0.47793600000000003</v>
      </c>
      <c r="ER739" s="99">
        <v>0.66564000000000001</v>
      </c>
      <c r="ES739" s="99">
        <v>0</v>
      </c>
      <c r="ET739" s="99">
        <v>1.1137699999999999</v>
      </c>
      <c r="EU739" s="99">
        <v>1.84256</v>
      </c>
      <c r="EV739" s="99">
        <v>1.4420999999999999</v>
      </c>
      <c r="EW739" s="99">
        <v>-3.8468900000000001</v>
      </c>
      <c r="EX739" s="119">
        <v>3.1123099999999999</v>
      </c>
      <c r="EY739" s="121"/>
      <c r="EZ739" s="454"/>
      <c r="FA739" s="83"/>
      <c r="FB739" s="126"/>
      <c r="FC739" s="508"/>
      <c r="FD739" s="508"/>
      <c r="FE739" s="116"/>
      <c r="FF739" s="116"/>
      <c r="FG739" s="116"/>
      <c r="FH739" s="116"/>
      <c r="FI739" s="116"/>
      <c r="FJ739" s="116"/>
      <c r="FK739" s="116"/>
      <c r="FL739" s="116"/>
      <c r="FM739" s="116"/>
      <c r="FN739" s="116"/>
    </row>
    <row r="740" spans="1:171" s="3" customFormat="1" ht="15" customHeight="1" x14ac:dyDescent="0.2">
      <c r="A740" s="385">
        <v>20140822</v>
      </c>
      <c r="B740" s="385">
        <v>5</v>
      </c>
      <c r="C740" s="386">
        <v>39</v>
      </c>
      <c r="D740" s="386">
        <v>2</v>
      </c>
      <c r="E740" s="386">
        <v>8</v>
      </c>
      <c r="F740" s="386">
        <v>10</v>
      </c>
      <c r="G740" s="389">
        <v>2</v>
      </c>
      <c r="H740" s="435">
        <v>0</v>
      </c>
      <c r="I740" s="387">
        <v>7145</v>
      </c>
      <c r="J740" s="101" t="s">
        <v>1979</v>
      </c>
      <c r="K740" s="460" t="str">
        <f>IF(B740=2,"Z:\Data\MOOG\HeTao\raw\",IF(B740=5,"Z:\Data\MOOG\Polo\raw\",""))</f>
        <v>Z:\Data\MOOG\Polo\raw\</v>
      </c>
      <c r="L740" s="384" t="s">
        <v>3658</v>
      </c>
      <c r="M740" s="569" t="str">
        <f>IF(NOT(ISERROR(FIND("Training_dt",W740))),"'Plot Psychometric_HH_dt_yuchen'",IF(NOT(ISERROR(FIND("Training",W740))),"'Plot Psychometric_HH'",IF(NOT(ISERROR(FIND("1DAT",W740))),"'Plot Tuning Azimuth_HH'",IF(NOT(ISERROR(FIND("HD_dt",W740))),"'Plot HeadingDiscimination_PSTH_HH_dt_yuchen'",IF(NOT(ISERROR(FIND("HD",W740))),"'Plot HeadingDiscimination_PSTH_HH'",IF(NOT(ISERROR(FIND("MemSac",W740))),"'Memory Saccade Analysis_HH'",IF(NOT(ISERROR(FIND("DelSac",W740))),"'Memory Saccade Analysis_HH'",IF(NOT(ISERROR(FIND("u-stim",W740))),"'Plot Microstim_HH'",""))))))))</f>
        <v>'Plot HeadingDiscimination_PSTH_HH'</v>
      </c>
      <c r="N740" s="573">
        <v>1</v>
      </c>
      <c r="O740" s="584">
        <v>-1</v>
      </c>
      <c r="P740" s="590">
        <v>4</v>
      </c>
      <c r="Q740" s="590">
        <f>IF(B740=2,60,310)</f>
        <v>310</v>
      </c>
      <c r="R740" s="590">
        <v>5</v>
      </c>
      <c r="S740" s="590">
        <f>IF(B740=2,60,-190)</f>
        <v>-190</v>
      </c>
      <c r="T740" s="590">
        <v>1</v>
      </c>
      <c r="U740" s="590">
        <f>IF(Z740&lt;&gt;"",IF(NOT(ISERROR(FIND("SU",Z740))),VALUE(RIGHT(Z740,1))+4,IF(NOT(ISERROR(FIND("MU20",Z740))),20,IF(NOT(ISERROR(FIND("MU21",Z740))),21,IF(NOT(ISERROR(FIND("MU2",Z740))),2,1)))),"")</f>
        <v>5</v>
      </c>
      <c r="V740" s="583"/>
      <c r="W740" s="383" t="s">
        <v>1986</v>
      </c>
      <c r="X740" s="192"/>
      <c r="Y740" s="219">
        <f>IF(NOT(ISERROR(FIND("MU=SU",X740))),1,IF(Z740&lt;&gt;"",IF(NOT(ISERROR(FIND("SU",Z740))),1,0),""))</f>
        <v>1</v>
      </c>
      <c r="Z740" s="217" t="s">
        <v>43</v>
      </c>
      <c r="AA740" s="218">
        <v>32007</v>
      </c>
      <c r="AB740" s="77">
        <v>12.151899999999999</v>
      </c>
      <c r="AC740" s="78" t="s">
        <v>3659</v>
      </c>
      <c r="AD740" s="199"/>
      <c r="AE740" s="91"/>
      <c r="AF740" s="79"/>
      <c r="AG740" s="79"/>
      <c r="AH740" s="80"/>
      <c r="AI740" s="81"/>
      <c r="AJ740" s="81"/>
      <c r="AK740" s="81"/>
      <c r="AL740" s="81"/>
      <c r="AM740" s="114"/>
      <c r="AN740" s="82"/>
      <c r="AO740" s="83"/>
      <c r="AP740" s="83"/>
      <c r="AQ740" s="83"/>
      <c r="AR740" s="84"/>
      <c r="AS740" s="85"/>
      <c r="AT740" s="85"/>
      <c r="AU740" s="85"/>
      <c r="AV740" s="85"/>
      <c r="AW740" s="104"/>
      <c r="AX740" s="86"/>
      <c r="AY740" s="87"/>
      <c r="AZ740" s="87"/>
      <c r="BA740" s="87"/>
      <c r="BB740" s="88"/>
      <c r="BC740" s="89"/>
      <c r="BD740" s="89"/>
      <c r="BE740" s="89"/>
      <c r="BF740" s="89"/>
      <c r="BG740" s="115"/>
      <c r="BH740" s="90"/>
      <c r="BI740" s="251"/>
      <c r="BJ740" s="252"/>
      <c r="BK740" s="252"/>
      <c r="BL740" s="230"/>
      <c r="BM740" s="230"/>
      <c r="BN740" s="230"/>
      <c r="BO740" s="231"/>
      <c r="BP740" s="231"/>
      <c r="BQ740" s="231"/>
      <c r="BR740" s="232"/>
      <c r="BS740" s="232"/>
      <c r="BT740" s="232"/>
      <c r="BU740" s="230"/>
      <c r="BV740" s="230"/>
      <c r="BW740" s="231"/>
      <c r="BX740" s="231"/>
      <c r="BY740" s="232"/>
      <c r="BZ740" s="235"/>
      <c r="CA740" s="257"/>
      <c r="CB740" s="233"/>
      <c r="CC740" s="230"/>
      <c r="CD740" s="230"/>
      <c r="CE740" s="230"/>
      <c r="CF740" s="230"/>
      <c r="CG740" s="230"/>
      <c r="CH740" s="230"/>
      <c r="CI740" s="230"/>
      <c r="CJ740" s="231"/>
      <c r="CK740" s="231"/>
      <c r="CL740" s="231"/>
      <c r="CM740" s="231"/>
      <c r="CN740" s="231"/>
      <c r="CO740" s="231"/>
      <c r="CP740" s="231"/>
      <c r="CQ740" s="231"/>
      <c r="CR740" s="232"/>
      <c r="CS740" s="232"/>
      <c r="CT740" s="232"/>
      <c r="CU740" s="232"/>
      <c r="CV740" s="232"/>
      <c r="CW740" s="232"/>
      <c r="CX740" s="232"/>
      <c r="CY740" s="234"/>
      <c r="CZ740" s="106">
        <v>1</v>
      </c>
      <c r="DA740" s="106">
        <v>0</v>
      </c>
      <c r="DB740" s="106"/>
      <c r="DC740" s="106">
        <v>1</v>
      </c>
      <c r="DD740" s="106"/>
      <c r="DE740" s="490">
        <v>0</v>
      </c>
      <c r="DF740" s="60">
        <v>0</v>
      </c>
      <c r="DG740" s="107">
        <v>10</v>
      </c>
      <c r="DH740" s="107" t="s">
        <v>7138</v>
      </c>
      <c r="DI740" s="107">
        <v>1.83341</v>
      </c>
      <c r="DJ740" s="107">
        <v>1.0197499999999999</v>
      </c>
      <c r="DK740" s="107">
        <v>2.8900700000000001</v>
      </c>
      <c r="DL740" s="107">
        <v>0.65054900000000004</v>
      </c>
      <c r="DM740" s="110">
        <v>1.4575</v>
      </c>
      <c r="DN740" s="110">
        <v>7.8475299999999998E-2</v>
      </c>
      <c r="DO740" s="110">
        <v>0.45758900000000002</v>
      </c>
      <c r="DP740" s="110">
        <v>0.65178599999999998</v>
      </c>
      <c r="DQ740" s="110">
        <v>0.44500000000000001</v>
      </c>
      <c r="DR740" s="110">
        <v>0.54500000000000004</v>
      </c>
      <c r="DS740" s="110">
        <v>0.45475100000000002</v>
      </c>
      <c r="DT740" s="110">
        <v>0.63800900000000005</v>
      </c>
      <c r="DU740" s="497">
        <v>0.1</v>
      </c>
      <c r="DV740" s="497">
        <v>0.47399999999999998</v>
      </c>
      <c r="DW740" s="497">
        <v>2.8694399999999998E-2</v>
      </c>
      <c r="DX740" s="497">
        <v>0.79800000000000004</v>
      </c>
      <c r="DY740" s="497">
        <v>0.208791</v>
      </c>
      <c r="DZ740" s="497">
        <v>9.8000000000000004E-2</v>
      </c>
      <c r="EA740" s="288"/>
      <c r="EB740" s="501"/>
      <c r="EC740" s="501"/>
      <c r="ED740" s="501"/>
      <c r="EE740" s="492"/>
      <c r="EF740" s="501"/>
      <c r="EG740" s="99"/>
      <c r="EH740" s="99"/>
      <c r="EI740" s="99"/>
      <c r="EJ740" s="99"/>
      <c r="EK740" s="99"/>
      <c r="EL740" s="99"/>
      <c r="EM740" s="99"/>
      <c r="EN740" s="99"/>
      <c r="EO740" s="99"/>
      <c r="EP740" s="99"/>
      <c r="EQ740" s="99"/>
      <c r="ER740" s="99"/>
      <c r="ES740" s="99"/>
      <c r="ET740" s="99"/>
      <c r="EU740" s="99"/>
      <c r="EV740" s="99"/>
      <c r="EW740" s="99"/>
      <c r="EX740" s="119"/>
      <c r="EY740" s="121"/>
      <c r="EZ740" s="602"/>
      <c r="FA740" s="83">
        <v>10</v>
      </c>
      <c r="FB740" s="126">
        <v>35</v>
      </c>
      <c r="FC740" s="508">
        <v>1.83341</v>
      </c>
      <c r="FD740" s="508">
        <v>1.0197499999999999</v>
      </c>
      <c r="FE740" s="116">
        <v>2.8900700000000001</v>
      </c>
      <c r="FF740" s="116">
        <v>0.65054900000000004</v>
      </c>
      <c r="FG740" s="116">
        <v>1.4575</v>
      </c>
      <c r="FH740" s="116">
        <v>7.8475299999999998E-2</v>
      </c>
      <c r="FI740" s="116" t="s">
        <v>6111</v>
      </c>
      <c r="FJ740" s="116" t="s">
        <v>6112</v>
      </c>
      <c r="FK740" s="116" t="s">
        <v>6113</v>
      </c>
      <c r="FL740" s="116" t="s">
        <v>6114</v>
      </c>
      <c r="FM740" s="116" t="s">
        <v>6115</v>
      </c>
      <c r="FN740" s="116" t="s">
        <v>6116</v>
      </c>
    </row>
    <row r="741" spans="1:171" s="3" customFormat="1" ht="15" customHeight="1" x14ac:dyDescent="0.2">
      <c r="A741" s="385">
        <v>20140822</v>
      </c>
      <c r="B741" s="385">
        <v>5</v>
      </c>
      <c r="C741" s="386">
        <v>39</v>
      </c>
      <c r="D741" s="386">
        <v>2</v>
      </c>
      <c r="E741" s="386">
        <v>8</v>
      </c>
      <c r="F741" s="386">
        <v>10</v>
      </c>
      <c r="G741" s="389">
        <v>2</v>
      </c>
      <c r="H741" s="435">
        <v>0</v>
      </c>
      <c r="I741" s="387">
        <v>7145</v>
      </c>
      <c r="J741" s="101" t="s">
        <v>1979</v>
      </c>
      <c r="K741" s="460" t="str">
        <f>IF(B741=2,"Z:\Data\MOOG\HeTao\raw\",IF(B741=5,"Z:\Data\MOOG\Polo\raw\",""))</f>
        <v>Z:\Data\MOOG\Polo\raw\</v>
      </c>
      <c r="L741" s="384" t="s">
        <v>3658</v>
      </c>
      <c r="M741" s="569" t="str">
        <f>IF(NOT(ISERROR(FIND("Training_dt",W741))),"'Plot Psychometric_HH_dt_yuchen'",IF(NOT(ISERROR(FIND("Training",W741))),"'Plot Psychometric_HH'",IF(NOT(ISERROR(FIND("1DAT",W741))),"'Plot Tuning Azimuth_HH'",IF(NOT(ISERROR(FIND("HD_dt",W741))),"'Plot HeadingDiscimination_PSTH_HH_dt_yuchen'",IF(NOT(ISERROR(FIND("HD",W741))),"'Plot HeadingDiscimination_PSTH_HH'",IF(NOT(ISERROR(FIND("MemSac",W741))),"'Memory Saccade Analysis_HH'",IF(NOT(ISERROR(FIND("DelSac",W741))),"'Memory Saccade Analysis_HH'",IF(NOT(ISERROR(FIND("u-stim",W741))),"'Plot Microstim_HH'",""))))))))</f>
        <v>'Plot HeadingDiscimination_PSTH_HH'</v>
      </c>
      <c r="N741" s="573">
        <v>1</v>
      </c>
      <c r="O741" s="584">
        <v>-1</v>
      </c>
      <c r="P741" s="590">
        <v>4</v>
      </c>
      <c r="Q741" s="590">
        <f>IF(B741=2,60,310)</f>
        <v>310</v>
      </c>
      <c r="R741" s="590">
        <v>5</v>
      </c>
      <c r="S741" s="590">
        <f>IF(B741=2,60,-190)</f>
        <v>-190</v>
      </c>
      <c r="T741" s="590">
        <v>1</v>
      </c>
      <c r="U741" s="590">
        <f>IF(Z741&lt;&gt;"",IF(NOT(ISERROR(FIND("SU",Z741))),VALUE(RIGHT(Z741,1))+4,IF(NOT(ISERROR(FIND("MU20",Z741))),20,IF(NOT(ISERROR(FIND("MU21",Z741))),21,IF(NOT(ISERROR(FIND("MU2",Z741))),2,1)))),"")</f>
        <v>6</v>
      </c>
      <c r="V741" s="583"/>
      <c r="W741" s="383" t="s">
        <v>1986</v>
      </c>
      <c r="X741" s="192"/>
      <c r="Y741" s="219">
        <f>IF(NOT(ISERROR(FIND("MU=SU",X741))),1,IF(Z741&lt;&gt;"",IF(NOT(ISERROR(FIND("SU",Z741))),1,0),""))</f>
        <v>1</v>
      </c>
      <c r="Z741" s="217" t="s">
        <v>46</v>
      </c>
      <c r="AA741" s="218">
        <v>23770</v>
      </c>
      <c r="AB741" s="77">
        <v>7.8439899999999998</v>
      </c>
      <c r="AC741" s="78" t="s">
        <v>3660</v>
      </c>
      <c r="AD741" s="199"/>
      <c r="AE741" s="91"/>
      <c r="AF741" s="79"/>
      <c r="AG741" s="79"/>
      <c r="AH741" s="80"/>
      <c r="AI741" s="81"/>
      <c r="AJ741" s="81"/>
      <c r="AK741" s="81"/>
      <c r="AL741" s="81"/>
      <c r="AM741" s="114"/>
      <c r="AN741" s="82"/>
      <c r="AO741" s="83"/>
      <c r="AP741" s="83"/>
      <c r="AQ741" s="83"/>
      <c r="AR741" s="84"/>
      <c r="AS741" s="85"/>
      <c r="AT741" s="85"/>
      <c r="AU741" s="85"/>
      <c r="AV741" s="85"/>
      <c r="AW741" s="104"/>
      <c r="AX741" s="86"/>
      <c r="AY741" s="87"/>
      <c r="AZ741" s="87"/>
      <c r="BA741" s="87"/>
      <c r="BB741" s="88"/>
      <c r="BC741" s="89"/>
      <c r="BD741" s="89"/>
      <c r="BE741" s="89"/>
      <c r="BF741" s="89"/>
      <c r="BG741" s="115"/>
      <c r="BH741" s="90"/>
      <c r="BI741" s="251"/>
      <c r="BJ741" s="252"/>
      <c r="BK741" s="252"/>
      <c r="BL741" s="515"/>
      <c r="BM741" s="230"/>
      <c r="BN741" s="230"/>
      <c r="BO741" s="516"/>
      <c r="BP741" s="231"/>
      <c r="BQ741" s="231"/>
      <c r="BR741" s="517"/>
      <c r="BS741" s="232"/>
      <c r="BT741" s="232"/>
      <c r="BU741" s="230"/>
      <c r="BV741" s="230"/>
      <c r="BW741" s="231"/>
      <c r="BX741" s="231"/>
      <c r="BY741" s="232"/>
      <c r="BZ741" s="235"/>
      <c r="CA741" s="257"/>
      <c r="CB741" s="233"/>
      <c r="CC741" s="230"/>
      <c r="CD741" s="230"/>
      <c r="CE741" s="230"/>
      <c r="CF741" s="230"/>
      <c r="CG741" s="230"/>
      <c r="CH741" s="230"/>
      <c r="CI741" s="230"/>
      <c r="CJ741" s="231"/>
      <c r="CK741" s="231"/>
      <c r="CL741" s="231"/>
      <c r="CM741" s="231"/>
      <c r="CN741" s="231"/>
      <c r="CO741" s="231"/>
      <c r="CP741" s="231"/>
      <c r="CQ741" s="231"/>
      <c r="CR741" s="232"/>
      <c r="CS741" s="232"/>
      <c r="CT741" s="232"/>
      <c r="CU741" s="232"/>
      <c r="CV741" s="232"/>
      <c r="CW741" s="232"/>
      <c r="CX741" s="232"/>
      <c r="CY741" s="234"/>
      <c r="CZ741" s="106">
        <v>1</v>
      </c>
      <c r="DA741" s="106">
        <v>0</v>
      </c>
      <c r="DB741" s="106"/>
      <c r="DC741" s="106">
        <v>0.3</v>
      </c>
      <c r="DD741" s="106" t="s">
        <v>3037</v>
      </c>
      <c r="DE741" s="490">
        <v>0</v>
      </c>
      <c r="DF741" s="60">
        <v>0</v>
      </c>
      <c r="DG741" s="107">
        <v>10</v>
      </c>
      <c r="DH741" s="107" t="s">
        <v>7138</v>
      </c>
      <c r="DI741" s="107">
        <v>1.83341</v>
      </c>
      <c r="DJ741" s="107">
        <v>1.0197499999999999</v>
      </c>
      <c r="DK741" s="107">
        <v>2.8900700000000001</v>
      </c>
      <c r="DL741" s="107">
        <v>0.65054900000000004</v>
      </c>
      <c r="DM741" s="110">
        <v>1.4575</v>
      </c>
      <c r="DN741" s="110">
        <v>7.8475299999999998E-2</v>
      </c>
      <c r="DO741" s="110">
        <v>0.54017899999999996</v>
      </c>
      <c r="DP741" s="110">
        <v>0.62276799999999999</v>
      </c>
      <c r="DQ741" s="110">
        <v>0.48249999999999998</v>
      </c>
      <c r="DR741" s="110">
        <v>0.4425</v>
      </c>
      <c r="DS741" s="110">
        <v>0.78054299999999999</v>
      </c>
      <c r="DT741" s="110">
        <v>0.62669699999999995</v>
      </c>
      <c r="DU741" s="497">
        <v>4.1666700000000001E-2</v>
      </c>
      <c r="DV741" s="497">
        <v>0.73799999999999999</v>
      </c>
      <c r="DW741" s="497">
        <v>0.43615500000000001</v>
      </c>
      <c r="DX741" s="497">
        <v>0</v>
      </c>
      <c r="DY741" s="497">
        <v>0.14285700000000001</v>
      </c>
      <c r="DZ741" s="497">
        <v>0.26</v>
      </c>
      <c r="EA741" s="288"/>
      <c r="EB741" s="501"/>
      <c r="EC741" s="501"/>
      <c r="ED741" s="501"/>
      <c r="EE741" s="99"/>
      <c r="EF741" s="501"/>
      <c r="EG741" s="99"/>
      <c r="EH741" s="99"/>
      <c r="EI741" s="99"/>
      <c r="EJ741" s="99"/>
      <c r="EK741" s="99"/>
      <c r="EL741" s="99"/>
      <c r="EM741" s="99"/>
      <c r="EN741" s="99"/>
      <c r="EO741" s="99"/>
      <c r="EP741" s="99"/>
      <c r="EQ741" s="99"/>
      <c r="ER741" s="99"/>
      <c r="ES741" s="99"/>
      <c r="ET741" s="99"/>
      <c r="EU741" s="99"/>
      <c r="EV741" s="99"/>
      <c r="EW741" s="99"/>
      <c r="EX741" s="119"/>
      <c r="EY741" s="121"/>
      <c r="EZ741" s="602"/>
      <c r="FA741" s="83">
        <v>10</v>
      </c>
      <c r="FB741" s="126">
        <v>35</v>
      </c>
      <c r="FC741" s="508">
        <v>1.83341</v>
      </c>
      <c r="FD741" s="508">
        <v>1.0197499999999999</v>
      </c>
      <c r="FE741" s="116">
        <v>2.8900700000000001</v>
      </c>
      <c r="FF741" s="116">
        <v>0.65054900000000004</v>
      </c>
      <c r="FG741" s="116">
        <v>1.4575</v>
      </c>
      <c r="FH741" s="116">
        <v>7.8475299999999998E-2</v>
      </c>
      <c r="FI741" s="116" t="s">
        <v>6111</v>
      </c>
      <c r="FJ741" s="116" t="s">
        <v>6112</v>
      </c>
      <c r="FK741" s="116" t="s">
        <v>6113</v>
      </c>
      <c r="FL741" s="116" t="s">
        <v>6114</v>
      </c>
      <c r="FM741" s="116" t="s">
        <v>6115</v>
      </c>
      <c r="FN741" s="116" t="s">
        <v>6116</v>
      </c>
    </row>
    <row r="742" spans="1:171" s="3" customFormat="1" ht="15" customHeight="1" x14ac:dyDescent="0.2">
      <c r="A742" s="188">
        <v>20140822</v>
      </c>
      <c r="B742" s="188">
        <v>5</v>
      </c>
      <c r="C742" s="189">
        <v>39</v>
      </c>
      <c r="D742" s="189">
        <v>2</v>
      </c>
      <c r="E742" s="189">
        <v>8</v>
      </c>
      <c r="F742" s="189">
        <v>10</v>
      </c>
      <c r="G742" s="191">
        <v>2</v>
      </c>
      <c r="H742" s="435">
        <v>0</v>
      </c>
      <c r="I742" s="190">
        <v>7145</v>
      </c>
      <c r="J742" s="101" t="s">
        <v>1979</v>
      </c>
      <c r="K742" s="460" t="str">
        <f>IF(B742=2,"Z:\Data\MOOG\HeTao\raw\",IF(B742=5,"Z:\Data\MOOG\Polo\raw\",""))</f>
        <v>Z:\Data\MOOG\Polo\raw\</v>
      </c>
      <c r="L742" s="187" t="s">
        <v>2456</v>
      </c>
      <c r="M742" s="569" t="str">
        <f>IF(NOT(ISERROR(FIND("Training_dt",W742))),"'Plot Psychometric_HH_dt_yuchen'",IF(NOT(ISERROR(FIND("Training",W742))),"'Plot Psychometric_HH'",IF(NOT(ISERROR(FIND("1DAT",W742))),"'Plot Tuning Azimuth_HH'",IF(NOT(ISERROR(FIND("HD_dt",W742))),"'Plot HeadingDiscimination_PSTH_HH_dt_yuchen'",IF(NOT(ISERROR(FIND("HD",W742))),"'Plot HeadingDiscimination_PSTH_HH'",IF(NOT(ISERROR(FIND("MemSac",W742))),"'Memory Saccade Analysis_HH'",IF(NOT(ISERROR(FIND("DelSac",W742))),"'Memory Saccade Analysis_HH'",IF(NOT(ISERROR(FIND("u-stim",W742))),"'Plot Microstim_HH'",""))))))))</f>
        <v>'Memory Saccade Analysis_HH'</v>
      </c>
      <c r="N742" s="573">
        <v>1</v>
      </c>
      <c r="O742" s="584">
        <v>-1</v>
      </c>
      <c r="P742" s="590">
        <v>4</v>
      </c>
      <c r="Q742" s="590">
        <f>IF(B742=2,60,310)</f>
        <v>310</v>
      </c>
      <c r="R742" s="590">
        <v>5</v>
      </c>
      <c r="S742" s="590">
        <f>IF(B742=2,60,-190)</f>
        <v>-190</v>
      </c>
      <c r="T742" s="590">
        <v>1</v>
      </c>
      <c r="U742" s="590">
        <f>IF(Z742&lt;&gt;"",IF(NOT(ISERROR(FIND("SU",Z742))),VALUE(RIGHT(Z742,1))+4,IF(NOT(ISERROR(FIND("MU20",Z742))),20,IF(NOT(ISERROR(FIND("MU21",Z742))),21,IF(NOT(ISERROR(FIND("MU2",Z742))),2,1)))),"")</f>
        <v>1</v>
      </c>
      <c r="V742" s="583"/>
      <c r="W742" s="186" t="s">
        <v>2172</v>
      </c>
      <c r="X742" s="192"/>
      <c r="Y742" s="219">
        <f>IF(NOT(ISERROR(FIND("MU=SU",X742))),1,IF(Z742&lt;&gt;"",IF(NOT(ISERROR(FIND("SU",Z742))),1,0),""))</f>
        <v>0</v>
      </c>
      <c r="Z742" s="217" t="s">
        <v>1981</v>
      </c>
      <c r="AA742" s="218"/>
      <c r="AB742" s="77"/>
      <c r="AC742" s="78"/>
      <c r="AD742" s="199"/>
      <c r="AE742" s="91"/>
      <c r="AF742" s="79"/>
      <c r="AG742" s="79"/>
      <c r="AH742" s="80"/>
      <c r="AI742" s="81"/>
      <c r="AJ742" s="81"/>
      <c r="AK742" s="81"/>
      <c r="AL742" s="81"/>
      <c r="AM742" s="114"/>
      <c r="AN742" s="82"/>
      <c r="AO742" s="83"/>
      <c r="AP742" s="83"/>
      <c r="AQ742" s="83"/>
      <c r="AR742" s="84"/>
      <c r="AS742" s="85"/>
      <c r="AT742" s="85"/>
      <c r="AU742" s="85"/>
      <c r="AV742" s="85"/>
      <c r="AW742" s="104"/>
      <c r="AX742" s="86"/>
      <c r="AY742" s="87"/>
      <c r="AZ742" s="87"/>
      <c r="BA742" s="87"/>
      <c r="BB742" s="88"/>
      <c r="BC742" s="89"/>
      <c r="BD742" s="89"/>
      <c r="BE742" s="89"/>
      <c r="BF742" s="89"/>
      <c r="BG742" s="115"/>
      <c r="BH742" s="90"/>
      <c r="BI742" s="251"/>
      <c r="BJ742" s="252"/>
      <c r="BK742" s="252"/>
      <c r="BL742" s="515"/>
      <c r="BM742" s="230"/>
      <c r="BN742" s="230"/>
      <c r="BO742" s="516"/>
      <c r="BP742" s="231"/>
      <c r="BQ742" s="231"/>
      <c r="BR742" s="517"/>
      <c r="BS742" s="232"/>
      <c r="BT742" s="232"/>
      <c r="BU742" s="230"/>
      <c r="BV742" s="230"/>
      <c r="BW742" s="231"/>
      <c r="BX742" s="231"/>
      <c r="BY742" s="232"/>
      <c r="BZ742" s="235"/>
      <c r="CA742" s="257"/>
      <c r="CB742" s="233"/>
      <c r="CC742" s="230"/>
      <c r="CD742" s="230"/>
      <c r="CE742" s="230"/>
      <c r="CF742" s="230"/>
      <c r="CG742" s="230"/>
      <c r="CH742" s="230"/>
      <c r="CI742" s="230"/>
      <c r="CJ742" s="231"/>
      <c r="CK742" s="231"/>
      <c r="CL742" s="231"/>
      <c r="CM742" s="231"/>
      <c r="CN742" s="231"/>
      <c r="CO742" s="231"/>
      <c r="CP742" s="231"/>
      <c r="CQ742" s="231"/>
      <c r="CR742" s="232"/>
      <c r="CS742" s="232"/>
      <c r="CT742" s="232"/>
      <c r="CU742" s="232"/>
      <c r="CV742" s="232"/>
      <c r="CW742" s="232"/>
      <c r="CX742" s="232"/>
      <c r="CY742" s="234"/>
      <c r="CZ742" s="106"/>
      <c r="DA742" s="106"/>
      <c r="DB742" s="106"/>
      <c r="DC742" s="106"/>
      <c r="DD742" s="106"/>
      <c r="DE742" s="490"/>
      <c r="DF742" s="60"/>
      <c r="DG742" s="107"/>
      <c r="DH742" s="107"/>
      <c r="DI742" s="107"/>
      <c r="DJ742" s="107"/>
      <c r="DK742" s="107"/>
      <c r="DL742" s="107"/>
      <c r="DM742" s="110"/>
      <c r="DN742" s="110"/>
      <c r="DO742" s="110"/>
      <c r="DP742" s="110"/>
      <c r="DQ742" s="110"/>
      <c r="DR742" s="110"/>
      <c r="DS742" s="110"/>
      <c r="DT742" s="110"/>
      <c r="DU742" s="497"/>
      <c r="DV742" s="497"/>
      <c r="DW742" s="497"/>
      <c r="DX742" s="497"/>
      <c r="DY742" s="497"/>
      <c r="DZ742" s="497"/>
      <c r="EA742" s="185">
        <v>0.88008900000000001</v>
      </c>
      <c r="EB742" s="501">
        <v>7.0257700000000002E-11</v>
      </c>
      <c r="EC742" s="501">
        <v>1.05679E-12</v>
      </c>
      <c r="ED742" s="501">
        <v>3.0721000000000002E-9</v>
      </c>
      <c r="EE742" s="99">
        <v>3.1659199999999998E-4</v>
      </c>
      <c r="EF742" s="99">
        <v>1.76416E-2</v>
      </c>
      <c r="EG742" s="99">
        <v>-129.917</v>
      </c>
      <c r="EH742" s="99">
        <v>168.09299999999999</v>
      </c>
      <c r="EI742" s="99">
        <v>172.35599999999999</v>
      </c>
      <c r="EJ742" s="99">
        <v>172.24199999999999</v>
      </c>
      <c r="EK742" s="99">
        <v>-177.67099999999999</v>
      </c>
      <c r="EL742" s="99">
        <v>-12.011200000000001</v>
      </c>
      <c r="EM742" s="99">
        <v>0.39354299999999998</v>
      </c>
      <c r="EN742" s="99">
        <v>0.877139</v>
      </c>
      <c r="EO742" s="99">
        <v>0.90028900000000001</v>
      </c>
      <c r="EP742" s="99">
        <v>0.84246500000000002</v>
      </c>
      <c r="EQ742" s="99">
        <v>0.71357499999999996</v>
      </c>
      <c r="ER742" s="99">
        <v>0.62540200000000001</v>
      </c>
      <c r="ES742" s="99">
        <v>0</v>
      </c>
      <c r="ET742" s="99">
        <v>26.567499999999999</v>
      </c>
      <c r="EU742" s="99">
        <v>22.389199999999999</v>
      </c>
      <c r="EV742" s="99">
        <v>13.553800000000001</v>
      </c>
      <c r="EW742" s="99">
        <v>8.1649700000000003</v>
      </c>
      <c r="EX742" s="119">
        <v>1.8371200000000001</v>
      </c>
      <c r="EY742" s="121"/>
      <c r="EZ742" s="454"/>
      <c r="FA742" s="83"/>
      <c r="FB742" s="126"/>
      <c r="FC742" s="508"/>
      <c r="FD742" s="508"/>
      <c r="FE742" s="116"/>
      <c r="FF742" s="116"/>
      <c r="FG742" s="116"/>
      <c r="FH742" s="116"/>
      <c r="FI742" s="116"/>
      <c r="FJ742" s="116"/>
      <c r="FK742" s="116"/>
      <c r="FL742" s="116"/>
      <c r="FM742" s="116"/>
      <c r="FN742" s="116"/>
    </row>
    <row r="743" spans="1:171" s="3" customFormat="1" ht="15" customHeight="1" x14ac:dyDescent="0.2">
      <c r="A743" s="188">
        <v>20140822</v>
      </c>
      <c r="B743" s="188">
        <v>5</v>
      </c>
      <c r="C743" s="189">
        <v>39</v>
      </c>
      <c r="D743" s="189">
        <v>2</v>
      </c>
      <c r="E743" s="189">
        <v>8</v>
      </c>
      <c r="F743" s="189">
        <v>10</v>
      </c>
      <c r="G743" s="191">
        <v>2</v>
      </c>
      <c r="H743" s="435">
        <v>0</v>
      </c>
      <c r="I743" s="190">
        <v>7009</v>
      </c>
      <c r="J743" s="101" t="s">
        <v>1979</v>
      </c>
      <c r="K743" s="460" t="str">
        <f>IF(B743=2,"Z:\Data\MOOG\HeTao\raw\",IF(B743=5,"Z:\Data\MOOG\Polo\raw\",""))</f>
        <v>Z:\Data\MOOG\Polo\raw\</v>
      </c>
      <c r="L743" s="187" t="s">
        <v>2457</v>
      </c>
      <c r="M743" s="569" t="str">
        <f>IF(NOT(ISERROR(FIND("Training_dt",W743))),"'Plot Psychometric_HH_dt_yuchen'",IF(NOT(ISERROR(FIND("Training",W743))),"'Plot Psychometric_HH'",IF(NOT(ISERROR(FIND("1DAT",W743))),"'Plot Tuning Azimuth_HH'",IF(NOT(ISERROR(FIND("HD_dt",W743))),"'Plot HeadingDiscimination_PSTH_HH_dt_yuchen'",IF(NOT(ISERROR(FIND("HD",W743))),"'Plot HeadingDiscimination_PSTH_HH'",IF(NOT(ISERROR(FIND("MemSac",W743))),"'Memory Saccade Analysis_HH'",IF(NOT(ISERROR(FIND("DelSac",W743))),"'Memory Saccade Analysis_HH'",IF(NOT(ISERROR(FIND("u-stim",W743))),"'Plot Microstim_HH'",""))))))))</f>
        <v>'Memory Saccade Analysis_HH'</v>
      </c>
      <c r="N743" s="573">
        <v>1</v>
      </c>
      <c r="O743" s="584">
        <v>-1</v>
      </c>
      <c r="P743" s="590">
        <v>4</v>
      </c>
      <c r="Q743" s="590">
        <f>IF(B743=2,60,310)</f>
        <v>310</v>
      </c>
      <c r="R743" s="590">
        <v>5</v>
      </c>
      <c r="S743" s="590">
        <f>IF(B743=2,60,-190)</f>
        <v>-190</v>
      </c>
      <c r="T743" s="590">
        <v>1</v>
      </c>
      <c r="U743" s="590">
        <f>IF(Z743&lt;&gt;"",IF(NOT(ISERROR(FIND("SU",Z743))),VALUE(RIGHT(Z743,1))+4,IF(NOT(ISERROR(FIND("MU20",Z743))),20,IF(NOT(ISERROR(FIND("MU21",Z743))),21,IF(NOT(ISERROR(FIND("MU2",Z743))),2,1)))),"")</f>
        <v>5</v>
      </c>
      <c r="V743" s="583"/>
      <c r="W743" s="186" t="s">
        <v>2172</v>
      </c>
      <c r="X743" s="192"/>
      <c r="Y743" s="219">
        <f>IF(NOT(ISERROR(FIND("MU=SU",X743))),1,IF(Z743&lt;&gt;"",IF(NOT(ISERROR(FIND("SU",Z743))),1,0),""))</f>
        <v>1</v>
      </c>
      <c r="Z743" s="217" t="s">
        <v>43</v>
      </c>
      <c r="AA743" s="218">
        <v>8762</v>
      </c>
      <c r="AB743" s="77">
        <v>9.7124299999999995</v>
      </c>
      <c r="AC743" s="78" t="s">
        <v>2460</v>
      </c>
      <c r="AD743" s="199"/>
      <c r="AE743" s="91"/>
      <c r="AF743" s="79"/>
      <c r="AG743" s="79"/>
      <c r="AH743" s="80"/>
      <c r="AI743" s="81"/>
      <c r="AJ743" s="81"/>
      <c r="AK743" s="81"/>
      <c r="AL743" s="81"/>
      <c r="AM743" s="114"/>
      <c r="AN743" s="82"/>
      <c r="AO743" s="83"/>
      <c r="AP743" s="83"/>
      <c r="AQ743" s="83"/>
      <c r="AR743" s="84"/>
      <c r="AS743" s="85"/>
      <c r="AT743" s="85"/>
      <c r="AU743" s="85"/>
      <c r="AV743" s="85"/>
      <c r="AW743" s="104"/>
      <c r="AX743" s="86"/>
      <c r="AY743" s="87"/>
      <c r="AZ743" s="87"/>
      <c r="BA743" s="87"/>
      <c r="BB743" s="88"/>
      <c r="BC743" s="89"/>
      <c r="BD743" s="89"/>
      <c r="BE743" s="89"/>
      <c r="BF743" s="89"/>
      <c r="BG743" s="115"/>
      <c r="BH743" s="90"/>
      <c r="BI743" s="251"/>
      <c r="BJ743" s="252"/>
      <c r="BK743" s="252"/>
      <c r="BL743" s="230"/>
      <c r="BM743" s="230"/>
      <c r="BN743" s="230"/>
      <c r="BO743" s="231"/>
      <c r="BP743" s="231"/>
      <c r="BQ743" s="231"/>
      <c r="BR743" s="232"/>
      <c r="BS743" s="232"/>
      <c r="BT743" s="232"/>
      <c r="BU743" s="230"/>
      <c r="BV743" s="230"/>
      <c r="BW743" s="231"/>
      <c r="BX743" s="231"/>
      <c r="BY743" s="232"/>
      <c r="BZ743" s="235"/>
      <c r="CA743" s="257"/>
      <c r="CB743" s="233"/>
      <c r="CC743" s="230"/>
      <c r="CD743" s="230"/>
      <c r="CE743" s="230"/>
      <c r="CF743" s="230"/>
      <c r="CG743" s="230"/>
      <c r="CH743" s="230"/>
      <c r="CI743" s="230"/>
      <c r="CJ743" s="231"/>
      <c r="CK743" s="231"/>
      <c r="CL743" s="231"/>
      <c r="CM743" s="231"/>
      <c r="CN743" s="231"/>
      <c r="CO743" s="231"/>
      <c r="CP743" s="231"/>
      <c r="CQ743" s="231"/>
      <c r="CR743" s="232"/>
      <c r="CS743" s="232"/>
      <c r="CT743" s="232"/>
      <c r="CU743" s="232"/>
      <c r="CV743" s="232"/>
      <c r="CW743" s="232"/>
      <c r="CX743" s="232"/>
      <c r="CY743" s="234"/>
      <c r="CZ743" s="106"/>
      <c r="DA743" s="106"/>
      <c r="DB743" s="106"/>
      <c r="DC743" s="106"/>
      <c r="DD743" s="106"/>
      <c r="DE743" s="490"/>
      <c r="DF743" s="60"/>
      <c r="DG743" s="107"/>
      <c r="DH743" s="107"/>
      <c r="DI743" s="107"/>
      <c r="DJ743" s="107"/>
      <c r="DK743" s="107"/>
      <c r="DL743" s="107"/>
      <c r="DM743" s="110"/>
      <c r="DN743" s="110"/>
      <c r="DO743" s="110"/>
      <c r="DP743" s="110"/>
      <c r="DQ743" s="110"/>
      <c r="DR743" s="110"/>
      <c r="DS743" s="110"/>
      <c r="DT743" s="110"/>
      <c r="DU743" s="497"/>
      <c r="DV743" s="497"/>
      <c r="DW743" s="497"/>
      <c r="DX743" s="497"/>
      <c r="DY743" s="497"/>
      <c r="DZ743" s="497"/>
      <c r="EA743" s="288">
        <v>0.39337800000000001</v>
      </c>
      <c r="EB743" s="501">
        <v>4.3472200000000002E-4</v>
      </c>
      <c r="EC743" s="501">
        <v>2.19742E-5</v>
      </c>
      <c r="ED743" s="501">
        <v>2.8987000000000001E-4</v>
      </c>
      <c r="EE743" s="99">
        <v>3.4504899999999998E-2</v>
      </c>
      <c r="EF743" s="99">
        <v>1.5304399999999999E-2</v>
      </c>
      <c r="EG743" s="99">
        <v>-2.7607599999999999</v>
      </c>
      <c r="EH743" s="99">
        <v>-83.035799999999995</v>
      </c>
      <c r="EI743" s="99">
        <v>-82.441599999999994</v>
      </c>
      <c r="EJ743" s="99">
        <v>-69.8245</v>
      </c>
      <c r="EK743" s="99">
        <v>-44.1173</v>
      </c>
      <c r="EL743" s="99">
        <v>8.3759099999999993</v>
      </c>
      <c r="EM743" s="99">
        <v>0.44869199999999998</v>
      </c>
      <c r="EN743" s="99">
        <v>0.68343900000000002</v>
      </c>
      <c r="EO743" s="99">
        <v>0.72342200000000001</v>
      </c>
      <c r="EP743" s="99">
        <v>0.67154899999999995</v>
      </c>
      <c r="EQ743" s="99">
        <v>0.56192299999999995</v>
      </c>
      <c r="ER743" s="99">
        <v>0.57496000000000003</v>
      </c>
      <c r="ES743" s="99">
        <v>0</v>
      </c>
      <c r="ET743" s="99">
        <v>11.5724</v>
      </c>
      <c r="EU743" s="99">
        <v>12.4473</v>
      </c>
      <c r="EV743" s="99">
        <v>13.1523</v>
      </c>
      <c r="EW743" s="99">
        <v>11.812900000000001</v>
      </c>
      <c r="EX743" s="119">
        <v>8.3527100000000001</v>
      </c>
      <c r="EY743" s="121"/>
      <c r="EZ743" s="454"/>
      <c r="FA743" s="83"/>
      <c r="FB743" s="126"/>
      <c r="FC743" s="508"/>
      <c r="FD743" s="508"/>
      <c r="FE743" s="116"/>
      <c r="FF743" s="116"/>
      <c r="FG743" s="116"/>
      <c r="FH743" s="116"/>
      <c r="FI743" s="116"/>
      <c r="FJ743" s="116"/>
      <c r="FK743" s="116"/>
      <c r="FL743" s="116"/>
      <c r="FM743" s="116"/>
      <c r="FN743" s="116"/>
    </row>
    <row r="744" spans="1:171" ht="15" customHeight="1" x14ac:dyDescent="0.2">
      <c r="A744" s="100">
        <v>20140823</v>
      </c>
      <c r="B744" s="100">
        <v>5</v>
      </c>
      <c r="C744" s="74">
        <v>40</v>
      </c>
      <c r="D744" s="74">
        <v>2</v>
      </c>
      <c r="E744" s="74">
        <v>7</v>
      </c>
      <c r="F744" s="74">
        <v>11</v>
      </c>
      <c r="G744" s="75">
        <v>2</v>
      </c>
      <c r="H744" s="435">
        <v>0</v>
      </c>
      <c r="I744" s="73">
        <v>7063</v>
      </c>
      <c r="J744" s="101" t="s">
        <v>1979</v>
      </c>
      <c r="K744" s="460" t="s">
        <v>2163</v>
      </c>
      <c r="L744" s="161" t="s">
        <v>2161</v>
      </c>
      <c r="M744" s="569" t="str">
        <f>IF(NOT(ISERROR(FIND("Training_dt",W744))),"'Plot Psychometric_HH_dt_yuchen'",IF(NOT(ISERROR(FIND("Training",W744))),"'Plot Psychometric_HH'",IF(NOT(ISERROR(FIND("1DAT",W744))),"'Plot Tuning Azimuth_HH'",IF(NOT(ISERROR(FIND("HD_dt",W744))),"'Plot HeadingDiscimination_PSTH_HH_dt_yuchen'",IF(NOT(ISERROR(FIND("HD",W744))),"'Plot HeadingDiscimination_PSTH_HH'",IF(NOT(ISERROR(FIND("MemSac",W744))),"'Memory Saccade Analysis_HH'",IF(NOT(ISERROR(FIND("DelSac",W744))),"'Memory Saccade Analysis_HH'",IF(NOT(ISERROR(FIND("u-stim",W744))),"'Plot Microstim_HH'",""))))))))</f>
        <v>'Plot HeadingDiscimination_PSTH_HH'</v>
      </c>
      <c r="N744" s="573">
        <v>1</v>
      </c>
      <c r="O744" s="584">
        <v>-1</v>
      </c>
      <c r="P744" s="590">
        <v>4</v>
      </c>
      <c r="Q744" s="590">
        <v>310</v>
      </c>
      <c r="R744" s="590">
        <v>5</v>
      </c>
      <c r="S744" s="590">
        <v>-190</v>
      </c>
      <c r="T744" s="590">
        <v>1</v>
      </c>
      <c r="U744" s="590">
        <f>IF(Z744&lt;&gt;"",IF(NOT(ISERROR(FIND("SU",Z744))),VALUE(RIGHT(Z744,1))+4,IF(NOT(ISERROR(FIND("MU20",Z744))),20,IF(NOT(ISERROR(FIND("MU21",Z744))),21,IF(NOT(ISERROR(FIND("MU2",Z744))),2,1)))),"")</f>
        <v>1</v>
      </c>
      <c r="V744" s="583"/>
      <c r="W744" s="170" t="s">
        <v>1986</v>
      </c>
      <c r="X744" s="192"/>
      <c r="Y744" s="219">
        <f>IF(NOT(ISERROR(FIND("MU=SU",X744))),1,IF(Z744&lt;&gt;"",IF(NOT(ISERROR(FIND("SU",Z744))),1,0),""))</f>
        <v>0</v>
      </c>
      <c r="Z744" s="217" t="s">
        <v>1981</v>
      </c>
      <c r="AA744" s="221"/>
      <c r="AB744" s="160"/>
      <c r="AC744" s="78"/>
      <c r="AD744" s="199"/>
      <c r="AE744" s="91"/>
      <c r="AF744" s="79"/>
      <c r="AG744" s="79"/>
      <c r="AH744" s="80"/>
      <c r="AI744" s="81"/>
      <c r="AJ744" s="81"/>
      <c r="AK744" s="81"/>
      <c r="AL744" s="81"/>
      <c r="AM744" s="114"/>
      <c r="AN744" s="82"/>
      <c r="AO744" s="83"/>
      <c r="AP744" s="83"/>
      <c r="AQ744" s="83"/>
      <c r="AR744" s="84"/>
      <c r="AS744" s="85"/>
      <c r="AT744" s="85"/>
      <c r="AU744" s="85"/>
      <c r="AV744" s="85"/>
      <c r="AW744" s="104"/>
      <c r="AX744" s="86"/>
      <c r="AY744" s="87"/>
      <c r="AZ744" s="87"/>
      <c r="BA744" s="87"/>
      <c r="BB744" s="88"/>
      <c r="BC744" s="89"/>
      <c r="BD744" s="89"/>
      <c r="BE744" s="89"/>
      <c r="BF744" s="89"/>
      <c r="BG744" s="115"/>
      <c r="BH744" s="90"/>
      <c r="BI744" s="251"/>
      <c r="BJ744" s="252"/>
      <c r="BK744" s="252"/>
      <c r="BL744" s="230"/>
      <c r="BM744" s="230"/>
      <c r="BN744" s="230"/>
      <c r="BO744" s="231"/>
      <c r="BP744" s="231"/>
      <c r="BQ744" s="231"/>
      <c r="BR744" s="232"/>
      <c r="BS744" s="232"/>
      <c r="BT744" s="232"/>
      <c r="BU744" s="230"/>
      <c r="BV744" s="230"/>
      <c r="BW744" s="231"/>
      <c r="BX744" s="231"/>
      <c r="BY744" s="232"/>
      <c r="BZ744" s="235"/>
      <c r="CA744" s="257"/>
      <c r="CB744" s="233"/>
      <c r="CC744" s="230"/>
      <c r="CD744" s="230"/>
      <c r="CE744" s="230"/>
      <c r="CF744" s="230"/>
      <c r="CG744" s="230"/>
      <c r="CH744" s="230"/>
      <c r="CI744" s="230"/>
      <c r="CJ744" s="231"/>
      <c r="CK744" s="231"/>
      <c r="CL744" s="231"/>
      <c r="CM744" s="231"/>
      <c r="CN744" s="231"/>
      <c r="CO744" s="231"/>
      <c r="CP744" s="231"/>
      <c r="CQ744" s="231"/>
      <c r="CR744" s="232"/>
      <c r="CS744" s="232"/>
      <c r="CT744" s="232"/>
      <c r="CU744" s="232"/>
      <c r="CV744" s="232"/>
      <c r="CW744" s="232"/>
      <c r="CX744" s="232"/>
      <c r="CY744" s="234"/>
      <c r="CZ744" s="106">
        <v>1</v>
      </c>
      <c r="DA744" s="106">
        <v>0</v>
      </c>
      <c r="DC744" s="106">
        <v>0.5</v>
      </c>
      <c r="DD744" s="106"/>
      <c r="DE744" s="490">
        <v>7</v>
      </c>
      <c r="DF744" s="490">
        <v>3</v>
      </c>
      <c r="DG744" s="107">
        <v>19</v>
      </c>
      <c r="DH744" s="107" t="s">
        <v>7138</v>
      </c>
      <c r="DI744" s="107">
        <v>2.73977</v>
      </c>
      <c r="DJ744" s="107">
        <v>-0.38857799999999998</v>
      </c>
      <c r="DK744" s="107">
        <v>2.1981799999999998</v>
      </c>
      <c r="DL744" s="107">
        <v>0.544821</v>
      </c>
      <c r="DM744" s="110">
        <v>1.8709199999999999</v>
      </c>
      <c r="DN744" s="110">
        <v>-5.3440399999999999E-2</v>
      </c>
      <c r="DO744" s="110">
        <v>0.57320099999999996</v>
      </c>
      <c r="DP744" s="110">
        <v>0.683002</v>
      </c>
      <c r="DQ744" s="110">
        <v>0.50101399999999996</v>
      </c>
      <c r="DR744" s="110">
        <v>0.58783799999999997</v>
      </c>
      <c r="DS744" s="110">
        <v>0.53777699999999995</v>
      </c>
      <c r="DT744" s="110">
        <v>0.694963</v>
      </c>
      <c r="DU744" s="497">
        <v>0.24082500000000001</v>
      </c>
      <c r="DV744" s="497">
        <v>8.0000000000000002E-3</v>
      </c>
      <c r="DW744" s="497">
        <v>0.209035</v>
      </c>
      <c r="DX744" s="497">
        <v>3.2000000000000001E-2</v>
      </c>
      <c r="DY744" s="497">
        <v>0.17712600000000001</v>
      </c>
      <c r="DZ744" s="497">
        <v>5.1999999999999998E-2</v>
      </c>
      <c r="EA744" s="288"/>
      <c r="EB744" s="99"/>
      <c r="EC744" s="501"/>
      <c r="ED744" s="501"/>
      <c r="EE744" s="99"/>
      <c r="EF744" s="501"/>
      <c r="EG744" s="99"/>
      <c r="EH744" s="99"/>
      <c r="EI744" s="99"/>
      <c r="EJ744" s="99"/>
      <c r="EK744" s="99"/>
      <c r="EL744" s="99"/>
      <c r="EM744" s="99"/>
      <c r="EN744" s="99"/>
      <c r="EO744" s="99"/>
      <c r="EP744" s="99"/>
      <c r="EQ744" s="99"/>
      <c r="ER744" s="99"/>
      <c r="ES744" s="99"/>
      <c r="ET744" s="99"/>
      <c r="EU744" s="99"/>
      <c r="EV744" s="99"/>
      <c r="EW744" s="99"/>
      <c r="EX744" s="119"/>
      <c r="EY744" s="121">
        <v>0</v>
      </c>
      <c r="EZ744" s="602">
        <v>301</v>
      </c>
      <c r="FA744" s="83">
        <v>19</v>
      </c>
      <c r="FB744" s="126">
        <v>35</v>
      </c>
      <c r="FC744" s="116">
        <v>2.73977</v>
      </c>
      <c r="FD744" s="116">
        <v>-0.38857799999999998</v>
      </c>
      <c r="FE744" s="116">
        <v>2.1981799999999998</v>
      </c>
      <c r="FF744" s="116">
        <v>0.544821</v>
      </c>
      <c r="FG744" s="116">
        <v>1.8709199999999999</v>
      </c>
      <c r="FH744" s="116">
        <v>-5.3440399999999999E-2</v>
      </c>
      <c r="FI744" s="116" t="s">
        <v>6117</v>
      </c>
      <c r="FJ744" s="116" t="s">
        <v>6118</v>
      </c>
      <c r="FK744" s="116" t="s">
        <v>6119</v>
      </c>
      <c r="FL744" s="116" t="s">
        <v>6120</v>
      </c>
      <c r="FM744" s="116" t="s">
        <v>6121</v>
      </c>
      <c r="FN744" s="116" t="s">
        <v>6122</v>
      </c>
      <c r="FO744" s="3"/>
    </row>
    <row r="745" spans="1:171" ht="15" customHeight="1" x14ac:dyDescent="0.2">
      <c r="A745" s="100">
        <v>20140823</v>
      </c>
      <c r="B745" s="100">
        <v>5</v>
      </c>
      <c r="C745" s="74">
        <v>40</v>
      </c>
      <c r="D745" s="74">
        <v>2</v>
      </c>
      <c r="E745" s="74">
        <v>7</v>
      </c>
      <c r="F745" s="74">
        <v>11</v>
      </c>
      <c r="G745" s="75">
        <v>2</v>
      </c>
      <c r="H745" s="435">
        <v>0</v>
      </c>
      <c r="I745" s="73">
        <v>7063</v>
      </c>
      <c r="J745" s="101" t="s">
        <v>1979</v>
      </c>
      <c r="K745" s="460" t="str">
        <f>IF(B745=2,"Z:\Data\MOOG\HeTao\raw\",IF(B745=5,"Z:\Data\MOOG\Polo\raw\",""))</f>
        <v>Z:\Data\MOOG\Polo\raw\</v>
      </c>
      <c r="L745" s="103" t="s">
        <v>2161</v>
      </c>
      <c r="M745" s="569" t="str">
        <f>IF(NOT(ISERROR(FIND("Training_dt",W745))),"'Plot Psychometric_HH_dt_yuchen'",IF(NOT(ISERROR(FIND("Training",W745))),"'Plot Psychometric_HH'",IF(NOT(ISERROR(FIND("1DAT",W745))),"'Plot Tuning Azimuth_HH'",IF(NOT(ISERROR(FIND("HD_dt",W745))),"'Plot HeadingDiscimination_PSTH_HH_dt_yuchen'",IF(NOT(ISERROR(FIND("HD",W745))),"'Plot HeadingDiscimination_PSTH_HH'",IF(NOT(ISERROR(FIND("MemSac",W745))),"'Memory Saccade Analysis_HH'",IF(NOT(ISERROR(FIND("DelSac",W745))),"'Memory Saccade Analysis_HH'",IF(NOT(ISERROR(FIND("u-stim",W745))),"'Plot Microstim_HH'",""))))))))</f>
        <v>'Plot HeadingDiscimination_PSTH_HH'</v>
      </c>
      <c r="N745" s="573">
        <v>1</v>
      </c>
      <c r="O745" s="584">
        <v>-1</v>
      </c>
      <c r="P745" s="590">
        <v>4</v>
      </c>
      <c r="Q745" s="590">
        <f>IF(B745=2,60,310)</f>
        <v>310</v>
      </c>
      <c r="R745" s="590">
        <v>5</v>
      </c>
      <c r="S745" s="590">
        <f>IF(B745=2,60,-190)</f>
        <v>-190</v>
      </c>
      <c r="T745" s="590">
        <v>1</v>
      </c>
      <c r="U745" s="590">
        <f>IF(Z745&lt;&gt;"",IF(NOT(ISERROR(FIND("SU",Z745))),VALUE(RIGHT(Z745,1))+4,IF(NOT(ISERROR(FIND("MU20",Z745))),20,IF(NOT(ISERROR(FIND("MU21",Z745))),21,IF(NOT(ISERROR(FIND("MU2",Z745))),2,1)))),"")</f>
        <v>5</v>
      </c>
      <c r="V745" s="583"/>
      <c r="W745" s="170" t="s">
        <v>1986</v>
      </c>
      <c r="X745" s="192"/>
      <c r="Y745" s="219">
        <f>IF(NOT(ISERROR(FIND("MU=SU",X745))),1,IF(Z745&lt;&gt;"",IF(NOT(ISERROR(FIND("SU",Z745))),1,0),""))</f>
        <v>1</v>
      </c>
      <c r="Z745" s="217" t="s">
        <v>43</v>
      </c>
      <c r="AA745" s="218">
        <v>69729</v>
      </c>
      <c r="AB745" s="77">
        <v>10.9252</v>
      </c>
      <c r="AC745" s="78" t="s">
        <v>2162</v>
      </c>
      <c r="AD745" s="199"/>
      <c r="AE745" s="91"/>
      <c r="AF745" s="79"/>
      <c r="AG745" s="79"/>
      <c r="AH745" s="80"/>
      <c r="AI745" s="81"/>
      <c r="AJ745" s="81"/>
      <c r="AK745" s="81"/>
      <c r="AL745" s="81"/>
      <c r="AM745" s="114"/>
      <c r="AN745" s="82"/>
      <c r="AO745" s="83"/>
      <c r="AP745" s="83"/>
      <c r="AQ745" s="83"/>
      <c r="AR745" s="84"/>
      <c r="AS745" s="85"/>
      <c r="AT745" s="85"/>
      <c r="AU745" s="85"/>
      <c r="AV745" s="85"/>
      <c r="AW745" s="104"/>
      <c r="AX745" s="86"/>
      <c r="AY745" s="87"/>
      <c r="AZ745" s="87"/>
      <c r="BA745" s="87"/>
      <c r="BB745" s="88"/>
      <c r="BC745" s="89"/>
      <c r="BD745" s="89"/>
      <c r="BE745" s="89"/>
      <c r="BF745" s="89"/>
      <c r="BG745" s="115"/>
      <c r="BH745" s="90"/>
      <c r="BI745" s="251"/>
      <c r="BJ745" s="252"/>
      <c r="BK745" s="252"/>
      <c r="BL745" s="515"/>
      <c r="BM745" s="230"/>
      <c r="BN745" s="230"/>
      <c r="BO745" s="516"/>
      <c r="BP745" s="231"/>
      <c r="BQ745" s="231"/>
      <c r="BR745" s="517"/>
      <c r="BS745" s="232"/>
      <c r="BT745" s="232"/>
      <c r="BU745" s="230"/>
      <c r="BV745" s="230"/>
      <c r="BW745" s="231"/>
      <c r="BX745" s="231"/>
      <c r="BY745" s="232"/>
      <c r="BZ745" s="235"/>
      <c r="CA745" s="257"/>
      <c r="CB745" s="233"/>
      <c r="CC745" s="230"/>
      <c r="CD745" s="230"/>
      <c r="CE745" s="230"/>
      <c r="CF745" s="230"/>
      <c r="CG745" s="230"/>
      <c r="CH745" s="230"/>
      <c r="CI745" s="230"/>
      <c r="CJ745" s="231"/>
      <c r="CK745" s="231"/>
      <c r="CL745" s="231"/>
      <c r="CM745" s="231"/>
      <c r="CN745" s="231"/>
      <c r="CO745" s="231"/>
      <c r="CP745" s="231"/>
      <c r="CQ745" s="231"/>
      <c r="CR745" s="232"/>
      <c r="CS745" s="232"/>
      <c r="CT745" s="232"/>
      <c r="CU745" s="232"/>
      <c r="CV745" s="232"/>
      <c r="CW745" s="232"/>
      <c r="CX745" s="232"/>
      <c r="CY745" s="234"/>
      <c r="CZ745" s="106">
        <v>1</v>
      </c>
      <c r="DA745" s="106">
        <v>0</v>
      </c>
      <c r="DC745" s="106">
        <v>0.5</v>
      </c>
      <c r="DD745" s="106"/>
      <c r="DE745" s="490">
        <v>7</v>
      </c>
      <c r="DF745" s="490">
        <v>6</v>
      </c>
      <c r="DG745" s="107">
        <v>19</v>
      </c>
      <c r="DH745" s="107" t="s">
        <v>7138</v>
      </c>
      <c r="DI745" s="107">
        <v>2.73977</v>
      </c>
      <c r="DJ745" s="107">
        <v>-0.38857799999999998</v>
      </c>
      <c r="DK745" s="107">
        <v>2.1981799999999998</v>
      </c>
      <c r="DL745" s="107">
        <v>0.544821</v>
      </c>
      <c r="DM745" s="110">
        <v>1.8709199999999999</v>
      </c>
      <c r="DN745" s="110">
        <v>-5.3440399999999999E-2</v>
      </c>
      <c r="DO745" s="110">
        <v>0.49565799999999999</v>
      </c>
      <c r="DP745" s="110">
        <v>0.64329999999999998</v>
      </c>
      <c r="DQ745" s="110">
        <v>0.59223000000000003</v>
      </c>
      <c r="DR745" s="110">
        <v>0.69020300000000001</v>
      </c>
      <c r="DS745" s="110">
        <v>0.50151999999999997</v>
      </c>
      <c r="DT745" s="110">
        <v>0.69192399999999998</v>
      </c>
      <c r="DU745" s="497">
        <v>0.259936</v>
      </c>
      <c r="DV745" s="497">
        <v>2E-3</v>
      </c>
      <c r="DW745" s="497">
        <v>0.28546899999999997</v>
      </c>
      <c r="DX745" s="497">
        <v>6.0000000000000001E-3</v>
      </c>
      <c r="DY745" s="497">
        <v>0.21255099999999999</v>
      </c>
      <c r="DZ745" s="497">
        <v>2.8000000000000001E-2</v>
      </c>
      <c r="EA745" s="288"/>
      <c r="EB745" s="492"/>
      <c r="EC745" s="501"/>
      <c r="ED745" s="501"/>
      <c r="EE745" s="492"/>
      <c r="EF745" s="501"/>
      <c r="EG745" s="99"/>
      <c r="EH745" s="99"/>
      <c r="EI745" s="99"/>
      <c r="EJ745" s="99"/>
      <c r="EK745" s="99"/>
      <c r="EL745" s="99"/>
      <c r="EM745" s="99"/>
      <c r="EN745" s="99"/>
      <c r="EO745" s="99"/>
      <c r="EP745" s="99"/>
      <c r="EQ745" s="99"/>
      <c r="ER745" s="99"/>
      <c r="ES745" s="99"/>
      <c r="ET745" s="99"/>
      <c r="EU745" s="99"/>
      <c r="EV745" s="99"/>
      <c r="EW745" s="99"/>
      <c r="EX745" s="119"/>
      <c r="EY745" s="121">
        <v>0</v>
      </c>
      <c r="EZ745" s="602">
        <v>301</v>
      </c>
      <c r="FA745" s="83">
        <v>19</v>
      </c>
      <c r="FB745" s="126">
        <v>35</v>
      </c>
      <c r="FC745" s="116">
        <v>2.73977</v>
      </c>
      <c r="FD745" s="116">
        <v>-0.38857799999999998</v>
      </c>
      <c r="FE745" s="116">
        <v>2.1981799999999998</v>
      </c>
      <c r="FF745" s="116">
        <v>0.544821</v>
      </c>
      <c r="FG745" s="116">
        <v>1.8709199999999999</v>
      </c>
      <c r="FH745" s="116">
        <v>-5.3440399999999999E-2</v>
      </c>
      <c r="FI745" s="116" t="s">
        <v>6117</v>
      </c>
      <c r="FJ745" s="116" t="s">
        <v>6118</v>
      </c>
      <c r="FK745" s="116" t="s">
        <v>6119</v>
      </c>
      <c r="FL745" s="116" t="s">
        <v>6120</v>
      </c>
      <c r="FM745" s="116" t="s">
        <v>6121</v>
      </c>
      <c r="FN745" s="116" t="s">
        <v>6122</v>
      </c>
      <c r="FO745" s="3"/>
    </row>
    <row r="746" spans="1:171" ht="15" customHeight="1" x14ac:dyDescent="0.2">
      <c r="A746" s="100">
        <v>20140823</v>
      </c>
      <c r="B746" s="100">
        <v>5</v>
      </c>
      <c r="C746" s="74">
        <v>40</v>
      </c>
      <c r="D746" s="74">
        <v>2</v>
      </c>
      <c r="E746" s="74">
        <v>7</v>
      </c>
      <c r="F746" s="74">
        <v>11</v>
      </c>
      <c r="G746" s="75">
        <v>2</v>
      </c>
      <c r="H746" s="435">
        <v>0</v>
      </c>
      <c r="I746" s="73">
        <v>7063</v>
      </c>
      <c r="J746" s="101" t="s">
        <v>1979</v>
      </c>
      <c r="K746" s="460" t="str">
        <f>IF(B746=2,"Z:\Data\MOOG\HeTao\raw\",IF(B746=5,"Z:\Data\MOOG\Polo\raw\",""))</f>
        <v>Z:\Data\MOOG\Polo\raw\</v>
      </c>
      <c r="L746" s="103" t="s">
        <v>2211</v>
      </c>
      <c r="M746" s="569" t="str">
        <f>IF(NOT(ISERROR(FIND("Training_dt",W746))),"'Plot Psychometric_HH_dt_yuchen'",IF(NOT(ISERROR(FIND("Training",W746))),"'Plot Psychometric_HH'",IF(NOT(ISERROR(FIND("1DAT",W746))),"'Plot Tuning Azimuth_HH'",IF(NOT(ISERROR(FIND("HD_dt",W746))),"'Plot HeadingDiscimination_PSTH_HH_dt_yuchen'",IF(NOT(ISERROR(FIND("HD",W746))),"'Plot HeadingDiscimination_PSTH_HH'",IF(NOT(ISERROR(FIND("MemSac",W746))),"'Memory Saccade Analysis_HH'",IF(NOT(ISERROR(FIND("DelSac",W746))),"'Memory Saccade Analysis_HH'",IF(NOT(ISERROR(FIND("u-stim",W746))),"'Plot Microstim_HH'",""))))))))</f>
        <v>'Memory Saccade Analysis_HH'</v>
      </c>
      <c r="N746" s="573">
        <v>1</v>
      </c>
      <c r="O746" s="584">
        <v>-1</v>
      </c>
      <c r="P746" s="590">
        <v>4</v>
      </c>
      <c r="Q746" s="590">
        <f>IF(B746=2,60,310)</f>
        <v>310</v>
      </c>
      <c r="R746" s="590">
        <v>5</v>
      </c>
      <c r="S746" s="590">
        <f>IF(B746=2,60,-190)</f>
        <v>-190</v>
      </c>
      <c r="T746" s="590">
        <v>1</v>
      </c>
      <c r="U746" s="590">
        <f>IF(Z746&lt;&gt;"",IF(NOT(ISERROR(FIND("SU",Z746))),VALUE(RIGHT(Z746,1))+4,IF(NOT(ISERROR(FIND("MU20",Z746))),20,IF(NOT(ISERROR(FIND("MU21",Z746))),21,IF(NOT(ISERROR(FIND("MU2",Z746))),2,1)))),"")</f>
        <v>5</v>
      </c>
      <c r="V746" s="583"/>
      <c r="W746" s="170" t="s">
        <v>2172</v>
      </c>
      <c r="X746" s="192"/>
      <c r="Y746" s="219">
        <f>IF(NOT(ISERROR(FIND("MU=SU",X746))),1,IF(Z746&lt;&gt;"",IF(NOT(ISERROR(FIND("SU",Z746))),1,0),""))</f>
        <v>1</v>
      </c>
      <c r="Z746" s="217" t="s">
        <v>43</v>
      </c>
      <c r="AA746" s="218">
        <v>5031</v>
      </c>
      <c r="AB746" s="77">
        <v>11.598000000000001</v>
      </c>
      <c r="AC746" s="78" t="s">
        <v>2212</v>
      </c>
      <c r="AD746" s="199"/>
      <c r="AE746" s="91"/>
      <c r="AF746" s="79"/>
      <c r="AG746" s="79"/>
      <c r="AH746" s="80"/>
      <c r="AI746" s="81"/>
      <c r="AJ746" s="81"/>
      <c r="AK746" s="81"/>
      <c r="AL746" s="81"/>
      <c r="AM746" s="114"/>
      <c r="AN746" s="82"/>
      <c r="AO746" s="83"/>
      <c r="AP746" s="83"/>
      <c r="AQ746" s="83"/>
      <c r="AR746" s="84"/>
      <c r="AS746" s="85"/>
      <c r="AT746" s="85"/>
      <c r="AU746" s="85"/>
      <c r="AV746" s="85"/>
      <c r="AW746" s="104"/>
      <c r="AX746" s="86"/>
      <c r="AY746" s="87"/>
      <c r="AZ746" s="87"/>
      <c r="BA746" s="87"/>
      <c r="BB746" s="88"/>
      <c r="BC746" s="89"/>
      <c r="BD746" s="89"/>
      <c r="BE746" s="89"/>
      <c r="BF746" s="89"/>
      <c r="BG746" s="115"/>
      <c r="BH746" s="90"/>
      <c r="BI746" s="251"/>
      <c r="BJ746" s="252"/>
      <c r="BK746" s="252"/>
      <c r="BL746" s="515"/>
      <c r="BM746" s="230"/>
      <c r="BN746" s="230"/>
      <c r="BO746" s="516"/>
      <c r="BP746" s="231"/>
      <c r="BQ746" s="231"/>
      <c r="BR746" s="517"/>
      <c r="BS746" s="232"/>
      <c r="BT746" s="232"/>
      <c r="BU746" s="230"/>
      <c r="BV746" s="230"/>
      <c r="BW746" s="231"/>
      <c r="BX746" s="231"/>
      <c r="BY746" s="232"/>
      <c r="BZ746" s="235"/>
      <c r="CA746" s="257"/>
      <c r="CB746" s="233"/>
      <c r="CC746" s="230"/>
      <c r="CD746" s="230"/>
      <c r="CE746" s="230"/>
      <c r="CF746" s="230"/>
      <c r="CG746" s="230"/>
      <c r="CH746" s="230"/>
      <c r="CI746" s="230"/>
      <c r="CJ746" s="231"/>
      <c r="CK746" s="231"/>
      <c r="CL746" s="231"/>
      <c r="CM746" s="231"/>
      <c r="CN746" s="231"/>
      <c r="CO746" s="231"/>
      <c r="CP746" s="231"/>
      <c r="CQ746" s="231"/>
      <c r="CR746" s="232"/>
      <c r="CS746" s="232"/>
      <c r="CT746" s="232"/>
      <c r="CU746" s="232"/>
      <c r="CV746" s="232"/>
      <c r="CW746" s="232"/>
      <c r="CX746" s="232"/>
      <c r="CY746" s="234"/>
      <c r="DA746" s="106"/>
      <c r="DC746" s="106"/>
      <c r="DD746" s="106"/>
      <c r="DE746" s="490"/>
      <c r="DG746" s="107"/>
      <c r="DH746" s="107"/>
      <c r="DI746" s="107"/>
      <c r="DJ746" s="107"/>
      <c r="DK746" s="107"/>
      <c r="DL746" s="107"/>
      <c r="DM746" s="110"/>
      <c r="DN746" s="110"/>
      <c r="DO746" s="110"/>
      <c r="DP746" s="110"/>
      <c r="DQ746" s="110"/>
      <c r="DR746" s="110"/>
      <c r="DS746" s="110"/>
      <c r="DT746" s="110"/>
      <c r="DU746" s="497"/>
      <c r="DV746" s="497"/>
      <c r="DW746" s="497"/>
      <c r="DX746" s="497"/>
      <c r="DY746" s="497"/>
      <c r="DZ746" s="497"/>
      <c r="EA746" s="288">
        <v>0.991452</v>
      </c>
      <c r="EB746" s="501">
        <v>3.97124E-4</v>
      </c>
      <c r="EC746" s="501">
        <v>3.0306599999999999E-5</v>
      </c>
      <c r="ED746" s="501">
        <v>6.4438299999999998E-7</v>
      </c>
      <c r="EE746" s="99">
        <v>1.27103E-3</v>
      </c>
      <c r="EF746" s="501">
        <v>4.7150100000000001E-8</v>
      </c>
      <c r="EG746" s="99">
        <v>161.06100000000001</v>
      </c>
      <c r="EH746" s="99">
        <v>19.409199999999998</v>
      </c>
      <c r="EI746" s="99">
        <v>-8.0134399999999992</v>
      </c>
      <c r="EJ746" s="99">
        <v>24.013400000000001</v>
      </c>
      <c r="EK746" s="99">
        <v>26.636099999999999</v>
      </c>
      <c r="EL746" s="99">
        <v>-76.2744</v>
      </c>
      <c r="EM746" s="99">
        <v>0.19259899999999999</v>
      </c>
      <c r="EN746" s="99">
        <v>0.60396799999999995</v>
      </c>
      <c r="EO746" s="99">
        <v>0.655339</v>
      </c>
      <c r="EP746" s="99">
        <v>0.66589699999999996</v>
      </c>
      <c r="EQ746" s="99">
        <v>0.54649000000000003</v>
      </c>
      <c r="ER746" s="99">
        <v>0.63957699999999995</v>
      </c>
      <c r="ES746" s="99">
        <v>0</v>
      </c>
      <c r="ET746" s="99">
        <v>-5.6607799999999999</v>
      </c>
      <c r="EU746" s="99">
        <v>-5.8698499999999996</v>
      </c>
      <c r="EV746" s="99">
        <v>-7.1129699999999998</v>
      </c>
      <c r="EW746" s="99">
        <v>-7.8748899999999997</v>
      </c>
      <c r="EX746" s="119">
        <v>-7.3986900000000002</v>
      </c>
      <c r="EY746" s="121"/>
      <c r="EZ746" s="454"/>
      <c r="FA746" s="83"/>
      <c r="FC746" s="508"/>
      <c r="FD746" s="508"/>
      <c r="FO746" s="3"/>
    </row>
    <row r="747" spans="1:171" s="3" customFormat="1" ht="15" customHeight="1" x14ac:dyDescent="0.2">
      <c r="A747" s="188">
        <v>20140823</v>
      </c>
      <c r="B747" s="188">
        <v>5</v>
      </c>
      <c r="C747" s="189">
        <v>40</v>
      </c>
      <c r="D747" s="189">
        <v>2</v>
      </c>
      <c r="E747" s="189">
        <v>7</v>
      </c>
      <c r="F747" s="189">
        <v>11</v>
      </c>
      <c r="G747" s="191">
        <v>2</v>
      </c>
      <c r="H747" s="435">
        <v>0</v>
      </c>
      <c r="I747" s="190">
        <v>7078</v>
      </c>
      <c r="J747" s="101" t="s">
        <v>1983</v>
      </c>
      <c r="K747" s="460" t="str">
        <f>IF(B747=2,"Z:\Data\MOOG\HeTao\raw\",IF(B747=5,"Z:\Data\MOOG\Polo\raw\",""))</f>
        <v>Z:\Data\MOOG\Polo\raw\</v>
      </c>
      <c r="L747" s="187" t="s">
        <v>2446</v>
      </c>
      <c r="M747" s="569" t="str">
        <f>IF(NOT(ISERROR(FIND("Training_dt",W747))),"'Plot Psychometric_HH_dt_yuchen'",IF(NOT(ISERROR(FIND("Training",W747))),"'Plot Psychometric_HH'",IF(NOT(ISERROR(FIND("1DAT",W747))),"'Plot Tuning Azimuth_HH'",IF(NOT(ISERROR(FIND("HD_dt",W747))),"'Plot HeadingDiscimination_PSTH_HH_dt_yuchen'",IF(NOT(ISERROR(FIND("HD",W747))),"'Plot HeadingDiscimination_PSTH_HH'",IF(NOT(ISERROR(FIND("MemSac",W747))),"'Memory Saccade Analysis_HH'",IF(NOT(ISERROR(FIND("DelSac",W747))),"'Memory Saccade Analysis_HH'",IF(NOT(ISERROR(FIND("u-stim",W747))),"'Plot Microstim_HH'",""))))))))</f>
        <v>'Memory Saccade Analysis_HH'</v>
      </c>
      <c r="N747" s="573">
        <v>1</v>
      </c>
      <c r="O747" s="584">
        <v>-1</v>
      </c>
      <c r="P747" s="590">
        <v>4</v>
      </c>
      <c r="Q747" s="590">
        <f>IF(B747=2,60,310)</f>
        <v>310</v>
      </c>
      <c r="R747" s="590">
        <v>5</v>
      </c>
      <c r="S747" s="590">
        <f>IF(B747=2,60,-190)</f>
        <v>-190</v>
      </c>
      <c r="T747" s="590">
        <v>1</v>
      </c>
      <c r="U747" s="590">
        <f>IF(Z747&lt;&gt;"",IF(NOT(ISERROR(FIND("SU",Z747))),VALUE(RIGHT(Z747,1))+4,IF(NOT(ISERROR(FIND("MU20",Z747))),20,IF(NOT(ISERROR(FIND("MU21",Z747))),21,IF(NOT(ISERROR(FIND("MU2",Z747))),2,1)))),"")</f>
        <v>5</v>
      </c>
      <c r="V747" s="583"/>
      <c r="W747" s="186" t="s">
        <v>2172</v>
      </c>
      <c r="X747" s="192"/>
      <c r="Y747" s="219">
        <f>IF(NOT(ISERROR(FIND("MU=SU",X747))),1,IF(Z747&lt;&gt;"",IF(NOT(ISERROR(FIND("SU",Z747))),1,0),""))</f>
        <v>1</v>
      </c>
      <c r="Z747" s="217" t="s">
        <v>43</v>
      </c>
      <c r="AA747" s="218">
        <v>10225</v>
      </c>
      <c r="AB747" s="77">
        <v>10.0823</v>
      </c>
      <c r="AC747" s="78" t="s">
        <v>2447</v>
      </c>
      <c r="AD747" s="199"/>
      <c r="AE747" s="91"/>
      <c r="AF747" s="79"/>
      <c r="AG747" s="79"/>
      <c r="AH747" s="80"/>
      <c r="AI747" s="81"/>
      <c r="AJ747" s="81"/>
      <c r="AK747" s="81"/>
      <c r="AL747" s="81"/>
      <c r="AM747" s="114"/>
      <c r="AN747" s="82"/>
      <c r="AO747" s="83"/>
      <c r="AP747" s="83"/>
      <c r="AQ747" s="83"/>
      <c r="AR747" s="84"/>
      <c r="AS747" s="85"/>
      <c r="AT747" s="85"/>
      <c r="AU747" s="85"/>
      <c r="AV747" s="85"/>
      <c r="AW747" s="104"/>
      <c r="AX747" s="86"/>
      <c r="AY747" s="87"/>
      <c r="AZ747" s="87"/>
      <c r="BA747" s="87"/>
      <c r="BB747" s="88"/>
      <c r="BC747" s="89"/>
      <c r="BD747" s="89"/>
      <c r="BE747" s="89"/>
      <c r="BF747" s="89"/>
      <c r="BG747" s="115"/>
      <c r="BH747" s="90"/>
      <c r="BI747" s="251"/>
      <c r="BJ747" s="252"/>
      <c r="BK747" s="252"/>
      <c r="BL747" s="515"/>
      <c r="BM747" s="230"/>
      <c r="BN747" s="230"/>
      <c r="BO747" s="516"/>
      <c r="BP747" s="231"/>
      <c r="BQ747" s="231"/>
      <c r="BR747" s="517"/>
      <c r="BS747" s="232"/>
      <c r="BT747" s="232"/>
      <c r="BU747" s="230"/>
      <c r="BV747" s="230"/>
      <c r="BW747" s="231"/>
      <c r="BX747" s="231"/>
      <c r="BY747" s="232"/>
      <c r="BZ747" s="235"/>
      <c r="CA747" s="257"/>
      <c r="CB747" s="233"/>
      <c r="CC747" s="230"/>
      <c r="CD747" s="230"/>
      <c r="CE747" s="230"/>
      <c r="CF747" s="230"/>
      <c r="CG747" s="230"/>
      <c r="CH747" s="230"/>
      <c r="CI747" s="230"/>
      <c r="CJ747" s="231"/>
      <c r="CK747" s="231"/>
      <c r="CL747" s="231"/>
      <c r="CM747" s="231"/>
      <c r="CN747" s="231"/>
      <c r="CO747" s="231"/>
      <c r="CP747" s="231"/>
      <c r="CQ747" s="231"/>
      <c r="CR747" s="232"/>
      <c r="CS747" s="232"/>
      <c r="CT747" s="232"/>
      <c r="CU747" s="232"/>
      <c r="CV747" s="232"/>
      <c r="CW747" s="232"/>
      <c r="CX747" s="232"/>
      <c r="CY747" s="234"/>
      <c r="CZ747" s="106"/>
      <c r="DA747" s="106"/>
      <c r="DB747" s="106"/>
      <c r="DC747" s="106"/>
      <c r="DD747" s="106"/>
      <c r="DE747" s="490"/>
      <c r="DF747" s="60"/>
      <c r="DG747" s="107"/>
      <c r="DH747" s="107"/>
      <c r="DI747" s="107"/>
      <c r="DJ747" s="107"/>
      <c r="DK747" s="107"/>
      <c r="DL747" s="107"/>
      <c r="DM747" s="110"/>
      <c r="DN747" s="110"/>
      <c r="DO747" s="110"/>
      <c r="DP747" s="110"/>
      <c r="DQ747" s="110"/>
      <c r="DR747" s="110"/>
      <c r="DS747" s="110"/>
      <c r="DT747" s="110"/>
      <c r="DU747" s="497"/>
      <c r="DV747" s="497"/>
      <c r="DW747" s="497"/>
      <c r="DX747" s="497"/>
      <c r="DY747" s="497"/>
      <c r="DZ747" s="497"/>
      <c r="EA747" s="288">
        <v>0.13919699999999999</v>
      </c>
      <c r="EB747" s="501">
        <v>2.7632199999999999E-2</v>
      </c>
      <c r="EC747" s="501">
        <v>0.62409599999999998</v>
      </c>
      <c r="ED747" s="501">
        <v>0.93771499999999997</v>
      </c>
      <c r="EE747" s="99">
        <v>0.96725399999999995</v>
      </c>
      <c r="EF747" s="501">
        <v>0.18327399999999999</v>
      </c>
      <c r="EG747" s="99">
        <v>-106.61499999999999</v>
      </c>
      <c r="EH747" s="99">
        <v>-75.112899999999996</v>
      </c>
      <c r="EI747" s="99">
        <v>-6.7678500000000001</v>
      </c>
      <c r="EJ747" s="99">
        <v>-138.048</v>
      </c>
      <c r="EK747" s="99">
        <v>174.24299999999999</v>
      </c>
      <c r="EL747" s="99">
        <v>-144.60900000000001</v>
      </c>
      <c r="EM747" s="99">
        <v>0.494894</v>
      </c>
      <c r="EN747" s="99">
        <v>0.49691299999999999</v>
      </c>
      <c r="EO747" s="99">
        <v>0.356159</v>
      </c>
      <c r="EP747" s="99">
        <v>0.245532</v>
      </c>
      <c r="EQ747" s="99">
        <v>0.24283399999999999</v>
      </c>
      <c r="ER747" s="99">
        <v>0.42590099999999997</v>
      </c>
      <c r="ES747" s="99">
        <v>0</v>
      </c>
      <c r="ET747" s="99">
        <v>-5.4573499999999999</v>
      </c>
      <c r="EU747" s="99">
        <v>-4.7095799999999999</v>
      </c>
      <c r="EV747" s="99">
        <v>-4.1253900000000003</v>
      </c>
      <c r="EW747" s="99">
        <v>-5.23536</v>
      </c>
      <c r="EX747" s="119">
        <v>-2.12744</v>
      </c>
      <c r="EY747" s="121"/>
      <c r="EZ747" s="454"/>
      <c r="FA747" s="83"/>
      <c r="FB747" s="126"/>
      <c r="FC747" s="508"/>
      <c r="FD747" s="508"/>
      <c r="FE747" s="116"/>
      <c r="FF747" s="116"/>
      <c r="FG747" s="116"/>
      <c r="FH747" s="116"/>
      <c r="FI747" s="116"/>
      <c r="FJ747" s="116"/>
      <c r="FK747" s="116"/>
      <c r="FL747" s="116"/>
      <c r="FM747" s="116"/>
      <c r="FN747" s="116"/>
    </row>
    <row r="748" spans="1:171" s="3" customFormat="1" ht="15" customHeight="1" x14ac:dyDescent="0.2">
      <c r="A748" s="188">
        <v>20140823</v>
      </c>
      <c r="B748" s="188">
        <v>5</v>
      </c>
      <c r="C748" s="189">
        <v>40</v>
      </c>
      <c r="D748" s="189">
        <v>2</v>
      </c>
      <c r="E748" s="189">
        <v>7</v>
      </c>
      <c r="F748" s="189">
        <v>11</v>
      </c>
      <c r="G748" s="191">
        <v>2</v>
      </c>
      <c r="H748" s="435">
        <v>0</v>
      </c>
      <c r="I748" s="190">
        <v>7283</v>
      </c>
      <c r="J748" s="101" t="s">
        <v>1983</v>
      </c>
      <c r="K748" s="460" t="str">
        <f>IF(B748=2,"Z:\Data\MOOG\HeTao\raw\",IF(B748=5,"Z:\Data\MOOG\Polo\raw\",""))</f>
        <v>Z:\Data\MOOG\Polo\raw\</v>
      </c>
      <c r="L748" s="187" t="s">
        <v>2448</v>
      </c>
      <c r="M748" s="569" t="str">
        <f>IF(NOT(ISERROR(FIND("Training_dt",W748))),"'Plot Psychometric_HH_dt_yuchen'",IF(NOT(ISERROR(FIND("Training",W748))),"'Plot Psychometric_HH'",IF(NOT(ISERROR(FIND("1DAT",W748))),"'Plot Tuning Azimuth_HH'",IF(NOT(ISERROR(FIND("HD_dt",W748))),"'Plot HeadingDiscimination_PSTH_HH_dt_yuchen'",IF(NOT(ISERROR(FIND("HD",W748))),"'Plot HeadingDiscimination_PSTH_HH'",IF(NOT(ISERROR(FIND("MemSac",W748))),"'Memory Saccade Analysis_HH'",IF(NOT(ISERROR(FIND("DelSac",W748))),"'Memory Saccade Analysis_HH'",IF(NOT(ISERROR(FIND("u-stim",W748))),"'Plot Microstim_HH'",""))))))))</f>
        <v>'Memory Saccade Analysis_HH'</v>
      </c>
      <c r="N748" s="573">
        <v>1</v>
      </c>
      <c r="O748" s="584">
        <v>-1</v>
      </c>
      <c r="P748" s="590">
        <v>4</v>
      </c>
      <c r="Q748" s="590">
        <f>IF(B748=2,60,310)</f>
        <v>310</v>
      </c>
      <c r="R748" s="590">
        <v>5</v>
      </c>
      <c r="S748" s="590">
        <f>IF(B748=2,60,-190)</f>
        <v>-190</v>
      </c>
      <c r="T748" s="590">
        <v>1</v>
      </c>
      <c r="U748" s="590">
        <f>IF(Z748&lt;&gt;"",IF(NOT(ISERROR(FIND("SU",Z748))),VALUE(RIGHT(Z748,1))+4,IF(NOT(ISERROR(FIND("MU20",Z748))),20,IF(NOT(ISERROR(FIND("MU21",Z748))),21,IF(NOT(ISERROR(FIND("MU2",Z748))),2,1)))),"")</f>
        <v>5</v>
      </c>
      <c r="V748" s="583"/>
      <c r="W748" s="186" t="s">
        <v>2172</v>
      </c>
      <c r="X748" s="192"/>
      <c r="Y748" s="219">
        <f>IF(NOT(ISERROR(FIND("MU=SU",X748))),1,IF(Z748&lt;&gt;"",IF(NOT(ISERROR(FIND("SU",Z748))),1,0),""))</f>
        <v>1</v>
      </c>
      <c r="Z748" s="217" t="s">
        <v>43</v>
      </c>
      <c r="AA748" s="218">
        <v>6700</v>
      </c>
      <c r="AB748" s="77">
        <v>11.004899999999999</v>
      </c>
      <c r="AC748" s="78" t="s">
        <v>2449</v>
      </c>
      <c r="AD748" s="199"/>
      <c r="AE748" s="91"/>
      <c r="AF748" s="79"/>
      <c r="AG748" s="79"/>
      <c r="AH748" s="80"/>
      <c r="AI748" s="81"/>
      <c r="AJ748" s="81"/>
      <c r="AK748" s="81"/>
      <c r="AL748" s="81"/>
      <c r="AM748" s="114"/>
      <c r="AN748" s="82"/>
      <c r="AO748" s="83"/>
      <c r="AP748" s="83"/>
      <c r="AQ748" s="83"/>
      <c r="AR748" s="84"/>
      <c r="AS748" s="85"/>
      <c r="AT748" s="85"/>
      <c r="AU748" s="85"/>
      <c r="AV748" s="85"/>
      <c r="AW748" s="104"/>
      <c r="AX748" s="86"/>
      <c r="AY748" s="87"/>
      <c r="AZ748" s="87"/>
      <c r="BA748" s="87"/>
      <c r="BB748" s="88"/>
      <c r="BC748" s="89"/>
      <c r="BD748" s="89"/>
      <c r="BE748" s="89"/>
      <c r="BF748" s="89"/>
      <c r="BG748" s="115"/>
      <c r="BH748" s="90"/>
      <c r="BI748" s="251"/>
      <c r="BJ748" s="252"/>
      <c r="BK748" s="252"/>
      <c r="BL748" s="515"/>
      <c r="BM748" s="230"/>
      <c r="BN748" s="230"/>
      <c r="BO748" s="516"/>
      <c r="BP748" s="231"/>
      <c r="BQ748" s="231"/>
      <c r="BR748" s="517"/>
      <c r="BS748" s="232"/>
      <c r="BT748" s="232"/>
      <c r="BU748" s="230"/>
      <c r="BV748" s="230"/>
      <c r="BW748" s="231"/>
      <c r="BX748" s="231"/>
      <c r="BY748" s="232"/>
      <c r="BZ748" s="235"/>
      <c r="CA748" s="257"/>
      <c r="CB748" s="233"/>
      <c r="CC748" s="230"/>
      <c r="CD748" s="230"/>
      <c r="CE748" s="230"/>
      <c r="CF748" s="230"/>
      <c r="CG748" s="230"/>
      <c r="CH748" s="230"/>
      <c r="CI748" s="230"/>
      <c r="CJ748" s="231"/>
      <c r="CK748" s="231"/>
      <c r="CL748" s="231"/>
      <c r="CM748" s="231"/>
      <c r="CN748" s="231"/>
      <c r="CO748" s="231"/>
      <c r="CP748" s="231"/>
      <c r="CQ748" s="231"/>
      <c r="CR748" s="232"/>
      <c r="CS748" s="232"/>
      <c r="CT748" s="232"/>
      <c r="CU748" s="232"/>
      <c r="CV748" s="232"/>
      <c r="CW748" s="232"/>
      <c r="CX748" s="232"/>
      <c r="CY748" s="234"/>
      <c r="CZ748" s="106"/>
      <c r="DA748" s="106"/>
      <c r="DB748" s="106"/>
      <c r="DC748" s="106"/>
      <c r="DD748" s="106"/>
      <c r="DE748" s="490"/>
      <c r="DF748" s="60"/>
      <c r="DG748" s="107"/>
      <c r="DH748" s="107"/>
      <c r="DI748" s="107"/>
      <c r="DJ748" s="107"/>
      <c r="DK748" s="107"/>
      <c r="DL748" s="107"/>
      <c r="DM748" s="110"/>
      <c r="DN748" s="110"/>
      <c r="DO748" s="110"/>
      <c r="DP748" s="110"/>
      <c r="DQ748" s="110"/>
      <c r="DR748" s="110"/>
      <c r="DS748" s="110"/>
      <c r="DT748" s="110"/>
      <c r="DU748" s="497"/>
      <c r="DV748" s="497"/>
      <c r="DW748" s="497"/>
      <c r="DX748" s="497"/>
      <c r="DY748" s="497"/>
      <c r="DZ748" s="497"/>
      <c r="EA748" s="288">
        <v>0.119593</v>
      </c>
      <c r="EB748" s="501">
        <v>3.3241300000000001E-2</v>
      </c>
      <c r="EC748" s="501">
        <v>3.3050099999999999E-2</v>
      </c>
      <c r="ED748" s="501">
        <v>0.171184</v>
      </c>
      <c r="EE748" s="99">
        <v>3.37767E-2</v>
      </c>
      <c r="EF748" s="501">
        <v>7.9930600000000004E-2</v>
      </c>
      <c r="EG748" s="99">
        <v>-116.902</v>
      </c>
      <c r="EH748" s="99">
        <v>75.574799999999996</v>
      </c>
      <c r="EI748" s="99">
        <v>-154.28899999999999</v>
      </c>
      <c r="EJ748" s="99">
        <v>-128.91399999999999</v>
      </c>
      <c r="EK748" s="99">
        <v>-138.60900000000001</v>
      </c>
      <c r="EL748" s="99">
        <v>134.24299999999999</v>
      </c>
      <c r="EM748" s="99">
        <v>0.42665700000000001</v>
      </c>
      <c r="EN748" s="99">
        <v>0.52243899999999999</v>
      </c>
      <c r="EO748" s="99">
        <v>0.50827699999999998</v>
      </c>
      <c r="EP748" s="99">
        <v>0.461837</v>
      </c>
      <c r="EQ748" s="99">
        <v>0.53464800000000001</v>
      </c>
      <c r="ER748" s="99">
        <v>0.47980299999999998</v>
      </c>
      <c r="ES748" s="99">
        <v>0</v>
      </c>
      <c r="ET748" s="99">
        <v>-4.4150900000000002</v>
      </c>
      <c r="EU748" s="99">
        <v>3.9509500000000002</v>
      </c>
      <c r="EV748" s="99">
        <v>3.3611800000000001</v>
      </c>
      <c r="EW748" s="99">
        <v>4.2046200000000002</v>
      </c>
      <c r="EX748" s="119">
        <v>4.5058400000000001</v>
      </c>
      <c r="EY748" s="121"/>
      <c r="EZ748" s="454"/>
      <c r="FA748" s="83"/>
      <c r="FB748" s="126"/>
      <c r="FC748" s="508"/>
      <c r="FD748" s="508"/>
      <c r="FE748" s="116"/>
      <c r="FF748" s="116"/>
      <c r="FG748" s="116"/>
      <c r="FH748" s="116"/>
      <c r="FI748" s="116"/>
      <c r="FJ748" s="116"/>
      <c r="FK748" s="116"/>
      <c r="FL748" s="116"/>
      <c r="FM748" s="116"/>
      <c r="FN748" s="116"/>
    </row>
    <row r="749" spans="1:171" s="3" customFormat="1" ht="15" customHeight="1" x14ac:dyDescent="0.2">
      <c r="A749" s="188">
        <v>20140823</v>
      </c>
      <c r="B749" s="188">
        <v>5</v>
      </c>
      <c r="C749" s="189">
        <v>40</v>
      </c>
      <c r="D749" s="189">
        <v>2</v>
      </c>
      <c r="E749" s="189">
        <v>7</v>
      </c>
      <c r="F749" s="189">
        <v>11</v>
      </c>
      <c r="G749" s="191">
        <v>2</v>
      </c>
      <c r="H749" s="435">
        <v>0</v>
      </c>
      <c r="I749" s="190">
        <v>7283</v>
      </c>
      <c r="J749" s="101" t="s">
        <v>1983</v>
      </c>
      <c r="K749" s="460" t="str">
        <f>IF(B749=2,"Z:\Data\MOOG\HeTao\raw\",IF(B749=5,"Z:\Data\MOOG\Polo\raw\",""))</f>
        <v>Z:\Data\MOOG\Polo\raw\</v>
      </c>
      <c r="L749" s="187" t="s">
        <v>2450</v>
      </c>
      <c r="M749" s="569" t="str">
        <f>IF(NOT(ISERROR(FIND("Training_dt",W749))),"'Plot Psychometric_HH_dt_yuchen'",IF(NOT(ISERROR(FIND("Training",W749))),"'Plot Psychometric_HH'",IF(NOT(ISERROR(FIND("1DAT",W749))),"'Plot Tuning Azimuth_HH'",IF(NOT(ISERROR(FIND("HD_dt",W749))),"'Plot HeadingDiscimination_PSTH_HH_dt_yuchen'",IF(NOT(ISERROR(FIND("HD",W749))),"'Plot HeadingDiscimination_PSTH_HH'",IF(NOT(ISERROR(FIND("MemSac",W749))),"'Memory Saccade Analysis_HH'",IF(NOT(ISERROR(FIND("DelSac",W749))),"'Memory Saccade Analysis_HH'",IF(NOT(ISERROR(FIND("u-stim",W749))),"'Plot Microstim_HH'",""))))))))</f>
        <v>'Plot HeadingDiscimination_PSTH_HH'</v>
      </c>
      <c r="N749" s="573">
        <v>1</v>
      </c>
      <c r="O749" s="584">
        <v>-1</v>
      </c>
      <c r="P749" s="590">
        <v>4</v>
      </c>
      <c r="Q749" s="590">
        <f>IF(B749=2,60,310)</f>
        <v>310</v>
      </c>
      <c r="R749" s="590">
        <v>5</v>
      </c>
      <c r="S749" s="590">
        <f>IF(B749=2,60,-190)</f>
        <v>-190</v>
      </c>
      <c r="T749" s="590">
        <v>1</v>
      </c>
      <c r="U749" s="590">
        <f>IF(Z749&lt;&gt;"",IF(NOT(ISERROR(FIND("SU",Z749))),VALUE(RIGHT(Z749,1))+4,IF(NOT(ISERROR(FIND("MU20",Z749))),20,IF(NOT(ISERROR(FIND("MU21",Z749))),21,IF(NOT(ISERROR(FIND("MU2",Z749))),2,1)))),"")</f>
        <v>5</v>
      </c>
      <c r="V749" s="583"/>
      <c r="W749" s="186" t="s">
        <v>1986</v>
      </c>
      <c r="X749" s="192"/>
      <c r="Y749" s="219">
        <f>IF(NOT(ISERROR(FIND("MU=SU",X749))),1,IF(Z749&lt;&gt;"",IF(NOT(ISERROR(FIND("SU",Z749))),1,0),""))</f>
        <v>1</v>
      </c>
      <c r="Z749" s="217" t="s">
        <v>43</v>
      </c>
      <c r="AA749" s="218">
        <v>34193</v>
      </c>
      <c r="AB749" s="77">
        <v>14.0794</v>
      </c>
      <c r="AC749" s="78" t="s">
        <v>2452</v>
      </c>
      <c r="AD749" s="199"/>
      <c r="AE749" s="91"/>
      <c r="AF749" s="79"/>
      <c r="AG749" s="79"/>
      <c r="AH749" s="80"/>
      <c r="AI749" s="81"/>
      <c r="AJ749" s="81"/>
      <c r="AK749" s="81"/>
      <c r="AL749" s="81"/>
      <c r="AM749" s="114"/>
      <c r="AN749" s="82"/>
      <c r="AO749" s="83"/>
      <c r="AP749" s="83"/>
      <c r="AQ749" s="83"/>
      <c r="AR749" s="84"/>
      <c r="AS749" s="85"/>
      <c r="AT749" s="85"/>
      <c r="AU749" s="85"/>
      <c r="AV749" s="85"/>
      <c r="AW749" s="104"/>
      <c r="AX749" s="86"/>
      <c r="AY749" s="87"/>
      <c r="AZ749" s="87"/>
      <c r="BA749" s="87"/>
      <c r="BB749" s="88"/>
      <c r="BC749" s="89"/>
      <c r="BD749" s="89"/>
      <c r="BE749" s="89"/>
      <c r="BF749" s="89"/>
      <c r="BG749" s="115"/>
      <c r="BH749" s="90"/>
      <c r="BI749" s="251"/>
      <c r="BJ749" s="252"/>
      <c r="BK749" s="252"/>
      <c r="BL749" s="515"/>
      <c r="BM749" s="230"/>
      <c r="BN749" s="230"/>
      <c r="BO749" s="516"/>
      <c r="BP749" s="231"/>
      <c r="BQ749" s="231"/>
      <c r="BR749" s="517"/>
      <c r="BS749" s="232"/>
      <c r="BT749" s="232"/>
      <c r="BU749" s="230"/>
      <c r="BV749" s="230"/>
      <c r="BW749" s="231"/>
      <c r="BX749" s="231"/>
      <c r="BY749" s="232"/>
      <c r="BZ749" s="235"/>
      <c r="CA749" s="257"/>
      <c r="CB749" s="233"/>
      <c r="CC749" s="230"/>
      <c r="CD749" s="230"/>
      <c r="CE749" s="230"/>
      <c r="CF749" s="230"/>
      <c r="CG749" s="230"/>
      <c r="CH749" s="230"/>
      <c r="CI749" s="230"/>
      <c r="CJ749" s="231"/>
      <c r="CK749" s="231"/>
      <c r="CL749" s="231"/>
      <c r="CM749" s="231"/>
      <c r="CN749" s="231"/>
      <c r="CO749" s="231"/>
      <c r="CP749" s="231"/>
      <c r="CQ749" s="231"/>
      <c r="CR749" s="232"/>
      <c r="CS749" s="232"/>
      <c r="CT749" s="232"/>
      <c r="CU749" s="232"/>
      <c r="CV749" s="232"/>
      <c r="CW749" s="232"/>
      <c r="CX749" s="232"/>
      <c r="CY749" s="234"/>
      <c r="CZ749" s="106">
        <v>1</v>
      </c>
      <c r="DA749" s="106">
        <v>0</v>
      </c>
      <c r="DB749" s="106"/>
      <c r="DC749" s="106"/>
      <c r="DD749" s="106"/>
      <c r="DE749" s="490"/>
      <c r="DF749" s="60"/>
      <c r="DG749" s="107">
        <v>9</v>
      </c>
      <c r="DH749" s="107" t="s">
        <v>7138</v>
      </c>
      <c r="DI749" s="107">
        <v>2.1852299999999998</v>
      </c>
      <c r="DJ749" s="107">
        <v>-0.43262099999999998</v>
      </c>
      <c r="DK749" s="107">
        <v>1.40584</v>
      </c>
      <c r="DL749" s="107">
        <v>0.72631100000000004</v>
      </c>
      <c r="DM749" s="110">
        <v>1.4663299999999999</v>
      </c>
      <c r="DN749" s="110">
        <v>1.02799</v>
      </c>
      <c r="DO749" s="110">
        <v>0.69444399999999995</v>
      </c>
      <c r="DP749" s="110">
        <v>0.75277799999999995</v>
      </c>
      <c r="DQ749" s="110">
        <v>0.57142899999999996</v>
      </c>
      <c r="DR749" s="110">
        <v>0.49175799999999997</v>
      </c>
      <c r="DS749" s="110">
        <v>0.38529400000000003</v>
      </c>
      <c r="DT749" s="110">
        <v>0.42352899999999999</v>
      </c>
      <c r="DU749" s="497">
        <v>0.41750799999999999</v>
      </c>
      <c r="DV749" s="497">
        <v>4.0000000000000001E-3</v>
      </c>
      <c r="DW749" s="497">
        <v>-0.12820500000000001</v>
      </c>
      <c r="DX749" s="497">
        <v>0.35399999999999998</v>
      </c>
      <c r="DY749" s="497">
        <v>-0.35370400000000002</v>
      </c>
      <c r="DZ749" s="497">
        <v>1.7999999999999999E-2</v>
      </c>
      <c r="EA749" s="288"/>
      <c r="EB749" s="501"/>
      <c r="EC749" s="501"/>
      <c r="ED749" s="501"/>
      <c r="EE749" s="99"/>
      <c r="EF749" s="501"/>
      <c r="EG749" s="99"/>
      <c r="EH749" s="99"/>
      <c r="EI749" s="99"/>
      <c r="EJ749" s="99"/>
      <c r="EK749" s="99"/>
      <c r="EL749" s="99"/>
      <c r="EM749" s="99"/>
      <c r="EN749" s="99"/>
      <c r="EO749" s="99"/>
      <c r="EP749" s="99"/>
      <c r="EQ749" s="99"/>
      <c r="ER749" s="99"/>
      <c r="ES749" s="99"/>
      <c r="ET749" s="99"/>
      <c r="EU749" s="99"/>
      <c r="EV749" s="99"/>
      <c r="EW749" s="99"/>
      <c r="EX749" s="119"/>
      <c r="EY749" s="121">
        <v>0</v>
      </c>
      <c r="EZ749" s="602">
        <v>301</v>
      </c>
      <c r="FA749" s="83">
        <v>9</v>
      </c>
      <c r="FB749" s="126">
        <v>35</v>
      </c>
      <c r="FC749" s="508">
        <v>2.1852299999999998</v>
      </c>
      <c r="FD749" s="508">
        <v>-0.43262099999999998</v>
      </c>
      <c r="FE749" s="116">
        <v>1.40584</v>
      </c>
      <c r="FF749" s="116">
        <v>0.72631100000000004</v>
      </c>
      <c r="FG749" s="116">
        <v>1.4663299999999999</v>
      </c>
      <c r="FH749" s="116">
        <v>1.02799</v>
      </c>
      <c r="FI749" s="116" t="s">
        <v>6123</v>
      </c>
      <c r="FJ749" s="116" t="s">
        <v>6124</v>
      </c>
      <c r="FK749" s="116" t="s">
        <v>6125</v>
      </c>
      <c r="FL749" s="116" t="s">
        <v>6126</v>
      </c>
      <c r="FM749" s="116" t="s">
        <v>6127</v>
      </c>
      <c r="FN749" s="116" t="s">
        <v>6128</v>
      </c>
    </row>
    <row r="750" spans="1:171" s="3" customFormat="1" ht="15" customHeight="1" x14ac:dyDescent="0.2">
      <c r="A750" s="188">
        <v>20140823</v>
      </c>
      <c r="B750" s="188">
        <v>5</v>
      </c>
      <c r="C750" s="189">
        <v>40</v>
      </c>
      <c r="D750" s="189">
        <v>2</v>
      </c>
      <c r="E750" s="189">
        <v>7</v>
      </c>
      <c r="F750" s="189">
        <v>11</v>
      </c>
      <c r="G750" s="191">
        <v>2</v>
      </c>
      <c r="H750" s="435">
        <v>0</v>
      </c>
      <c r="I750" s="190">
        <v>7283</v>
      </c>
      <c r="J750" s="101" t="s">
        <v>1983</v>
      </c>
      <c r="K750" s="460" t="str">
        <f>IF(B750=2,"Z:\Data\MOOG\HeTao\raw\",IF(B750=5,"Z:\Data\MOOG\Polo\raw\",""))</f>
        <v>Z:\Data\MOOG\Polo\raw\</v>
      </c>
      <c r="L750" s="187" t="s">
        <v>2451</v>
      </c>
      <c r="M750" s="569" t="str">
        <f>IF(NOT(ISERROR(FIND("Training_dt",W750))),"'Plot Psychometric_HH_dt_yuchen'",IF(NOT(ISERROR(FIND("Training",W750))),"'Plot Psychometric_HH'",IF(NOT(ISERROR(FIND("1DAT",W750))),"'Plot Tuning Azimuth_HH'",IF(NOT(ISERROR(FIND("HD_dt",W750))),"'Plot HeadingDiscimination_PSTH_HH_dt_yuchen'",IF(NOT(ISERROR(FIND("HD",W750))),"'Plot HeadingDiscimination_PSTH_HH'",IF(NOT(ISERROR(FIND("MemSac",W750))),"'Memory Saccade Analysis_HH'",IF(NOT(ISERROR(FIND("DelSac",W750))),"'Memory Saccade Analysis_HH'",IF(NOT(ISERROR(FIND("u-stim",W750))),"'Plot Microstim_HH'",""))))))))</f>
        <v>'Plot Tuning Azimuth_HH'</v>
      </c>
      <c r="N750" s="573">
        <v>1</v>
      </c>
      <c r="O750" s="584">
        <v>-1</v>
      </c>
      <c r="P750" s="590">
        <v>4</v>
      </c>
      <c r="Q750" s="590">
        <f>IF(B750=2,60,310)</f>
        <v>310</v>
      </c>
      <c r="R750" s="590">
        <v>5</v>
      </c>
      <c r="S750" s="590">
        <f>IF(B750=2,60,-190)</f>
        <v>-190</v>
      </c>
      <c r="T750" s="590">
        <v>1</v>
      </c>
      <c r="U750" s="590">
        <f>IF(Z750&lt;&gt;"",IF(NOT(ISERROR(FIND("SU",Z750))),VALUE(RIGHT(Z750,1))+4,IF(NOT(ISERROR(FIND("MU20",Z750))),20,IF(NOT(ISERROR(FIND("MU21",Z750))),21,IF(NOT(ISERROR(FIND("MU2",Z750))),2,1)))),"")</f>
        <v>5</v>
      </c>
      <c r="V750" s="583"/>
      <c r="W750" s="186" t="s">
        <v>2222</v>
      </c>
      <c r="X750" s="192"/>
      <c r="Y750" s="219">
        <f>IF(NOT(ISERROR(FIND("MU=SU",X750))),1,IF(Z750&lt;&gt;"",IF(NOT(ISERROR(FIND("SU",Z750))),1,0),""))</f>
        <v>1</v>
      </c>
      <c r="Z750" s="217" t="s">
        <v>43</v>
      </c>
      <c r="AA750" s="218">
        <v>18212</v>
      </c>
      <c r="AB750" s="77">
        <v>13.358599999999999</v>
      </c>
      <c r="AC750" s="78" t="s">
        <v>2453</v>
      </c>
      <c r="AD750" s="199"/>
      <c r="AE750" s="91">
        <v>171.89500000000001</v>
      </c>
      <c r="AF750" s="79">
        <v>0.391349</v>
      </c>
      <c r="AG750" s="79">
        <v>0.211003</v>
      </c>
      <c r="AH750" s="80">
        <v>0.45522099999999999</v>
      </c>
      <c r="AI750" s="81">
        <v>-0.126531</v>
      </c>
      <c r="AJ750" s="81">
        <v>0.34137000000000001</v>
      </c>
      <c r="AK750" s="81">
        <v>145.35</v>
      </c>
      <c r="AL750" s="81">
        <v>57.530900000000003</v>
      </c>
      <c r="AM750" s="114" t="s">
        <v>4598</v>
      </c>
      <c r="AN750" s="82" t="s">
        <v>4599</v>
      </c>
      <c r="AO750" s="83">
        <v>-106.499</v>
      </c>
      <c r="AP750" s="83">
        <v>0.55548600000000004</v>
      </c>
      <c r="AQ750" s="83">
        <v>0.27829399999999999</v>
      </c>
      <c r="AR750" s="84">
        <v>1.6789400000000001E-3</v>
      </c>
      <c r="AS750" s="85">
        <v>-1.7221500000000001</v>
      </c>
      <c r="AT750" s="85">
        <v>-1.7601599999999999</v>
      </c>
      <c r="AU750" s="85">
        <v>-104.233</v>
      </c>
      <c r="AV750" s="85">
        <v>84.717100000000002</v>
      </c>
      <c r="AW750" s="104" t="s">
        <v>4600</v>
      </c>
      <c r="AX750" s="86" t="s">
        <v>4601</v>
      </c>
      <c r="AY750" s="87">
        <v>-77.422499999999999</v>
      </c>
      <c r="AZ750" s="87">
        <v>0.51665700000000003</v>
      </c>
      <c r="BA750" s="87">
        <v>0.42238100000000001</v>
      </c>
      <c r="BB750" s="88">
        <v>8.4076600000000008E-3</v>
      </c>
      <c r="BC750" s="89">
        <v>-1.3136300000000001</v>
      </c>
      <c r="BD750" s="89">
        <v>-1.0975200000000001</v>
      </c>
      <c r="BE750" s="89">
        <v>-83.565600000000003</v>
      </c>
      <c r="BF750" s="89">
        <v>93.135199999999998</v>
      </c>
      <c r="BG750" s="115" t="s">
        <v>4602</v>
      </c>
      <c r="BH750" s="90" t="s">
        <v>4603</v>
      </c>
      <c r="BI750" s="251" t="s">
        <v>1243</v>
      </c>
      <c r="BJ750" s="252"/>
      <c r="BK750" s="252"/>
      <c r="BL750" s="259"/>
      <c r="BM750" s="230"/>
      <c r="BN750" s="230"/>
      <c r="BO750" s="261"/>
      <c r="BP750" s="231"/>
      <c r="BQ750" s="231"/>
      <c r="BR750" s="263"/>
      <c r="BS750" s="232"/>
      <c r="BT750" s="232"/>
      <c r="BU750" s="230"/>
      <c r="BV750" s="230"/>
      <c r="BW750" s="516"/>
      <c r="BX750" s="516"/>
      <c r="BY750" s="232"/>
      <c r="BZ750" s="235"/>
      <c r="CA750" s="257"/>
      <c r="CB750" s="233"/>
      <c r="CC750" s="230"/>
      <c r="CD750" s="230"/>
      <c r="CE750" s="230"/>
      <c r="CF750" s="230"/>
      <c r="CG750" s="230"/>
      <c r="CH750" s="230"/>
      <c r="CI750" s="230"/>
      <c r="CJ750" s="231"/>
      <c r="CK750" s="231"/>
      <c r="CL750" s="231"/>
      <c r="CM750" s="231"/>
      <c r="CN750" s="231"/>
      <c r="CO750" s="231"/>
      <c r="CP750" s="231"/>
      <c r="CQ750" s="231"/>
      <c r="CR750" s="232"/>
      <c r="CS750" s="232"/>
      <c r="CT750" s="232"/>
      <c r="CU750" s="232"/>
      <c r="CV750" s="232"/>
      <c r="CW750" s="232"/>
      <c r="CX750" s="232"/>
      <c r="CY750" s="234"/>
      <c r="CZ750" s="106"/>
      <c r="DA750" s="106"/>
      <c r="DB750" s="106"/>
      <c r="DC750" s="106"/>
      <c r="DD750" s="106"/>
      <c r="DE750" s="490"/>
      <c r="DF750" s="60"/>
      <c r="DG750" s="107"/>
      <c r="DH750" s="107"/>
      <c r="DI750" s="107"/>
      <c r="DJ750" s="107"/>
      <c r="DK750" s="107"/>
      <c r="DL750" s="107"/>
      <c r="DM750" s="110"/>
      <c r="DN750" s="110"/>
      <c r="DO750" s="110"/>
      <c r="DP750" s="110"/>
      <c r="DQ750" s="110"/>
      <c r="DR750" s="110"/>
      <c r="DS750" s="110"/>
      <c r="DT750" s="110"/>
      <c r="DU750" s="497"/>
      <c r="DV750" s="497"/>
      <c r="DW750" s="497"/>
      <c r="DX750" s="497"/>
      <c r="DY750" s="497"/>
      <c r="DZ750" s="497"/>
      <c r="EA750" s="288"/>
      <c r="EB750" s="501"/>
      <c r="EC750" s="501"/>
      <c r="ED750" s="501"/>
      <c r="EE750" s="99"/>
      <c r="EF750" s="501"/>
      <c r="EG750" s="99"/>
      <c r="EH750" s="99"/>
      <c r="EI750" s="99"/>
      <c r="EJ750" s="99"/>
      <c r="EK750" s="99"/>
      <c r="EL750" s="99"/>
      <c r="EM750" s="99"/>
      <c r="EN750" s="99"/>
      <c r="EO750" s="99"/>
      <c r="EP750" s="99"/>
      <c r="EQ750" s="99"/>
      <c r="ER750" s="99"/>
      <c r="ES750" s="99"/>
      <c r="ET750" s="99"/>
      <c r="EU750" s="99"/>
      <c r="EV750" s="99"/>
      <c r="EW750" s="99"/>
      <c r="EX750" s="119"/>
      <c r="EY750" s="121"/>
      <c r="EZ750" s="454"/>
      <c r="FA750" s="83"/>
      <c r="FB750" s="126"/>
      <c r="FC750" s="508"/>
      <c r="FD750" s="508"/>
      <c r="FE750" s="116"/>
      <c r="FF750" s="116"/>
      <c r="FG750" s="116"/>
      <c r="FH750" s="116"/>
      <c r="FI750" s="116"/>
      <c r="FJ750" s="116"/>
      <c r="FK750" s="116"/>
      <c r="FL750" s="116"/>
      <c r="FM750" s="116"/>
      <c r="FN750" s="116"/>
    </row>
    <row r="751" spans="1:171" ht="15" customHeight="1" x14ac:dyDescent="0.2">
      <c r="A751" s="100">
        <v>20140824</v>
      </c>
      <c r="B751" s="100">
        <v>5</v>
      </c>
      <c r="C751" s="74">
        <v>41</v>
      </c>
      <c r="D751" s="74">
        <v>2</v>
      </c>
      <c r="E751" s="74">
        <v>7</v>
      </c>
      <c r="F751" s="74">
        <v>12</v>
      </c>
      <c r="G751" s="75">
        <v>2</v>
      </c>
      <c r="H751" s="435">
        <v>0</v>
      </c>
      <c r="I751" s="73">
        <v>6344</v>
      </c>
      <c r="J751" s="101" t="s">
        <v>683</v>
      </c>
      <c r="K751" s="460" t="str">
        <f>IF(B751=2,"Z:\Data\MOOG\HeTao\raw\",IF(B751=5,"Z:\Data\MOOG\Polo\raw\",""))</f>
        <v>Z:\Data\MOOG\Polo\raw\</v>
      </c>
      <c r="L751" s="103" t="s">
        <v>2442</v>
      </c>
      <c r="M751" s="569" t="str">
        <f>IF(NOT(ISERROR(FIND("Training_dt",W751))),"'Plot Psychometric_HH_dt_yuchen'",IF(NOT(ISERROR(FIND("Training",W751))),"'Plot Psychometric_HH'",IF(NOT(ISERROR(FIND("1DAT",W751))),"'Plot Tuning Azimuth_HH'",IF(NOT(ISERROR(FIND("HD_dt",W751))),"'Plot HeadingDiscimination_PSTH_HH_dt_yuchen'",IF(NOT(ISERROR(FIND("HD",W751))),"'Plot HeadingDiscimination_PSTH_HH'",IF(NOT(ISERROR(FIND("MemSac",W751))),"'Memory Saccade Analysis_HH'",IF(NOT(ISERROR(FIND("DelSac",W751))),"'Memory Saccade Analysis_HH'",IF(NOT(ISERROR(FIND("u-stim",W751))),"'Plot Microstim_HH'",""))))))))</f>
        <v>'Memory Saccade Analysis_HH'</v>
      </c>
      <c r="N751" s="573">
        <v>1</v>
      </c>
      <c r="O751" s="584">
        <v>-1</v>
      </c>
      <c r="P751" s="590">
        <v>4</v>
      </c>
      <c r="Q751" s="590">
        <f>IF(B751=2,60,310)</f>
        <v>310</v>
      </c>
      <c r="R751" s="590">
        <v>5</v>
      </c>
      <c r="S751" s="590">
        <f>IF(B751=2,60,-190)</f>
        <v>-190</v>
      </c>
      <c r="T751" s="590">
        <v>1</v>
      </c>
      <c r="U751" s="590">
        <f>IF(Z751&lt;&gt;"",IF(NOT(ISERROR(FIND("SU",Z751))),VALUE(RIGHT(Z751,1))+4,IF(NOT(ISERROR(FIND("MU20",Z751))),20,IF(NOT(ISERROR(FIND("MU21",Z751))),21,IF(NOT(ISERROR(FIND("MU2",Z751))),2,1)))),"")</f>
        <v>5</v>
      </c>
      <c r="V751" s="583"/>
      <c r="W751" s="170" t="s">
        <v>2172</v>
      </c>
      <c r="X751" s="192"/>
      <c r="Y751" s="219">
        <f>IF(NOT(ISERROR(FIND("MU=SU",X751))),1,IF(Z751&lt;&gt;"",IF(NOT(ISERROR(FIND("SU",Z751))),1,0),""))</f>
        <v>1</v>
      </c>
      <c r="Z751" s="217" t="s">
        <v>43</v>
      </c>
      <c r="AA751" s="221">
        <v>11552</v>
      </c>
      <c r="AB751" s="160">
        <v>8.5348100000000002</v>
      </c>
      <c r="AC751" s="78" t="s">
        <v>2443</v>
      </c>
      <c r="AD751" s="199"/>
      <c r="AE751" s="91"/>
      <c r="AF751" s="79"/>
      <c r="AG751" s="79"/>
      <c r="AH751" s="80"/>
      <c r="AI751" s="81"/>
      <c r="AJ751" s="81"/>
      <c r="AK751" s="81"/>
      <c r="AL751" s="81"/>
      <c r="AM751" s="114"/>
      <c r="AN751" s="82"/>
      <c r="AO751" s="83"/>
      <c r="AP751" s="83"/>
      <c r="AQ751" s="83"/>
      <c r="AR751" s="84"/>
      <c r="AS751" s="85"/>
      <c r="AT751" s="85"/>
      <c r="AU751" s="85"/>
      <c r="AV751" s="85"/>
      <c r="AW751" s="104"/>
      <c r="AX751" s="86"/>
      <c r="AY751" s="87"/>
      <c r="AZ751" s="87"/>
      <c r="BA751" s="87"/>
      <c r="BB751" s="88"/>
      <c r="BC751" s="89"/>
      <c r="BD751" s="89"/>
      <c r="BE751" s="89"/>
      <c r="BF751" s="89"/>
      <c r="BG751" s="115"/>
      <c r="BH751" s="90"/>
      <c r="BI751" s="251"/>
      <c r="BJ751" s="252"/>
      <c r="BK751" s="252"/>
      <c r="BL751" s="515"/>
      <c r="BM751" s="230"/>
      <c r="BN751" s="230"/>
      <c r="BO751" s="516"/>
      <c r="BP751" s="231"/>
      <c r="BQ751" s="231"/>
      <c r="BR751" s="517"/>
      <c r="BS751" s="232"/>
      <c r="BT751" s="232"/>
      <c r="BU751" s="230"/>
      <c r="BV751" s="230"/>
      <c r="BW751" s="231"/>
      <c r="BX751" s="231"/>
      <c r="BY751" s="232"/>
      <c r="BZ751" s="235"/>
      <c r="CA751" s="257"/>
      <c r="CB751" s="233"/>
      <c r="CC751" s="230"/>
      <c r="CD751" s="230"/>
      <c r="CE751" s="230"/>
      <c r="CF751" s="230"/>
      <c r="CG751" s="230"/>
      <c r="CH751" s="230"/>
      <c r="CI751" s="230"/>
      <c r="CJ751" s="231"/>
      <c r="CK751" s="231"/>
      <c r="CL751" s="231"/>
      <c r="CM751" s="231"/>
      <c r="CN751" s="231"/>
      <c r="CO751" s="231"/>
      <c r="CP751" s="231"/>
      <c r="CQ751" s="231"/>
      <c r="CR751" s="232"/>
      <c r="CS751" s="232"/>
      <c r="CT751" s="232"/>
      <c r="CU751" s="232"/>
      <c r="CV751" s="232"/>
      <c r="CW751" s="232"/>
      <c r="CX751" s="232"/>
      <c r="CY751" s="234"/>
      <c r="DA751" s="106"/>
      <c r="DC751" s="106"/>
      <c r="DD751" s="106"/>
      <c r="DE751" s="490"/>
      <c r="DF751" s="92"/>
      <c r="DG751" s="107"/>
      <c r="DH751" s="107"/>
      <c r="DI751" s="107"/>
      <c r="DJ751" s="107"/>
      <c r="DK751" s="107"/>
      <c r="DL751" s="107"/>
      <c r="DM751" s="110"/>
      <c r="DN751" s="110"/>
      <c r="DO751" s="110"/>
      <c r="DP751" s="110"/>
      <c r="DQ751" s="110"/>
      <c r="DR751" s="110"/>
      <c r="DS751" s="110"/>
      <c r="DT751" s="110"/>
      <c r="DU751" s="497"/>
      <c r="DV751" s="497"/>
      <c r="DW751" s="497"/>
      <c r="DX751" s="497"/>
      <c r="DY751" s="497"/>
      <c r="DZ751" s="497"/>
      <c r="EA751" s="288">
        <v>0.993421</v>
      </c>
      <c r="EB751" s="501">
        <v>1.9652900000000001E-2</v>
      </c>
      <c r="EC751" s="501">
        <v>2.7310099999999999E-3</v>
      </c>
      <c r="ED751" s="501">
        <v>0.50724999999999998</v>
      </c>
      <c r="EE751" s="99">
        <v>0.93259199999999998</v>
      </c>
      <c r="EF751" s="501">
        <v>2.3198799999999999E-6</v>
      </c>
      <c r="EG751" s="99">
        <v>101.90900000000001</v>
      </c>
      <c r="EH751" s="99">
        <v>-4.5099299999999998</v>
      </c>
      <c r="EI751" s="99">
        <v>-57.913899999999998</v>
      </c>
      <c r="EJ751" s="99">
        <v>-46.173000000000002</v>
      </c>
      <c r="EK751" s="99">
        <v>-86.08</v>
      </c>
      <c r="EL751" s="99">
        <v>177.095</v>
      </c>
      <c r="EM751" s="99">
        <v>0.14896200000000001</v>
      </c>
      <c r="EN751" s="99">
        <v>0.45512200000000003</v>
      </c>
      <c r="EO751" s="99">
        <v>0.48604700000000001</v>
      </c>
      <c r="EP751" s="99">
        <v>0.32584999999999997</v>
      </c>
      <c r="EQ751" s="99">
        <v>0.20132</v>
      </c>
      <c r="ER751" s="99">
        <v>0.55681199999999997</v>
      </c>
      <c r="ES751" s="99">
        <v>0</v>
      </c>
      <c r="ET751" s="99">
        <v>5.7464199999999996</v>
      </c>
      <c r="EU751" s="99">
        <v>5.9690799999999999</v>
      </c>
      <c r="EV751" s="99">
        <v>4.4772699999999999</v>
      </c>
      <c r="EW751" s="99">
        <v>1.7274499999999999</v>
      </c>
      <c r="EX751" s="119">
        <v>4.7416799999999997</v>
      </c>
      <c r="EY751" s="121"/>
      <c r="EZ751" s="454"/>
      <c r="FA751" s="83"/>
      <c r="FC751" s="116"/>
      <c r="FD751" s="116"/>
      <c r="FO751" s="3"/>
    </row>
    <row r="752" spans="1:171" s="3" customFormat="1" ht="15" customHeight="1" x14ac:dyDescent="0.2">
      <c r="A752" s="188">
        <v>20140824</v>
      </c>
      <c r="B752" s="188">
        <v>5</v>
      </c>
      <c r="C752" s="189">
        <v>41</v>
      </c>
      <c r="D752" s="189">
        <v>2</v>
      </c>
      <c r="E752" s="189">
        <v>7</v>
      </c>
      <c r="F752" s="189">
        <v>12</v>
      </c>
      <c r="G752" s="191">
        <v>2</v>
      </c>
      <c r="H752" s="435">
        <v>0</v>
      </c>
      <c r="I752" s="190">
        <v>6547</v>
      </c>
      <c r="J752" s="101" t="s">
        <v>683</v>
      </c>
      <c r="K752" s="460" t="str">
        <f>IF(B752=2,"Z:\Data\MOOG\HeTao\raw\",IF(B752=5,"Z:\Data\MOOG\Polo\raw\",""))</f>
        <v>Z:\Data\MOOG\Polo\raw\</v>
      </c>
      <c r="L752" s="187" t="s">
        <v>2213</v>
      </c>
      <c r="M752" s="569" t="str">
        <f>IF(NOT(ISERROR(FIND("Training_dt",W752))),"'Plot Psychometric_HH_dt_yuchen'",IF(NOT(ISERROR(FIND("Training",W752))),"'Plot Psychometric_HH'",IF(NOT(ISERROR(FIND("1DAT",W752))),"'Plot Tuning Azimuth_HH'",IF(NOT(ISERROR(FIND("HD_dt",W752))),"'Plot HeadingDiscimination_PSTH_HH_dt_yuchen'",IF(NOT(ISERROR(FIND("HD",W752))),"'Plot HeadingDiscimination_PSTH_HH'",IF(NOT(ISERROR(FIND("MemSac",W752))),"'Memory Saccade Analysis_HH'",IF(NOT(ISERROR(FIND("DelSac",W752))),"'Memory Saccade Analysis_HH'",IF(NOT(ISERROR(FIND("u-stim",W752))),"'Plot Microstim_HH'",""))))))))</f>
        <v>'Memory Saccade Analysis_HH'</v>
      </c>
      <c r="N752" s="573">
        <v>1</v>
      </c>
      <c r="O752" s="584">
        <v>-1</v>
      </c>
      <c r="P752" s="590">
        <v>4</v>
      </c>
      <c r="Q752" s="590">
        <f>IF(B752=2,60,310)</f>
        <v>310</v>
      </c>
      <c r="R752" s="590">
        <v>5</v>
      </c>
      <c r="S752" s="590">
        <f>IF(B752=2,60,-190)</f>
        <v>-190</v>
      </c>
      <c r="T752" s="590">
        <v>1</v>
      </c>
      <c r="U752" s="590">
        <f>IF(Z752&lt;&gt;"",IF(NOT(ISERROR(FIND("SU",Z752))),VALUE(RIGHT(Z752,1))+4,IF(NOT(ISERROR(FIND("MU20",Z752))),20,IF(NOT(ISERROR(FIND("MU21",Z752))),21,IF(NOT(ISERROR(FIND("MU2",Z752))),2,1)))),"")</f>
        <v>5</v>
      </c>
      <c r="V752" s="583"/>
      <c r="W752" s="186" t="s">
        <v>2172</v>
      </c>
      <c r="X752" s="192"/>
      <c r="Y752" s="219">
        <f>IF(NOT(ISERROR(FIND("MU=SU",X752))),1,IF(Z752&lt;&gt;"",IF(NOT(ISERROR(FIND("SU",Z752))),1,0),""))</f>
        <v>1</v>
      </c>
      <c r="Z752" s="217" t="s">
        <v>43</v>
      </c>
      <c r="AA752" s="221">
        <v>5383</v>
      </c>
      <c r="AB752" s="160">
        <v>8.5495000000000001</v>
      </c>
      <c r="AC752" s="78" t="s">
        <v>2214</v>
      </c>
      <c r="AD752" s="199"/>
      <c r="AE752" s="91"/>
      <c r="AF752" s="79"/>
      <c r="AG752" s="79"/>
      <c r="AH752" s="80"/>
      <c r="AI752" s="81"/>
      <c r="AJ752" s="81"/>
      <c r="AK752" s="81"/>
      <c r="AL752" s="81"/>
      <c r="AM752" s="114"/>
      <c r="AN752" s="82"/>
      <c r="AO752" s="83"/>
      <c r="AP752" s="83"/>
      <c r="AQ752" s="83"/>
      <c r="AR752" s="84"/>
      <c r="AS752" s="85"/>
      <c r="AT752" s="85"/>
      <c r="AU752" s="85"/>
      <c r="AV752" s="85"/>
      <c r="AW752" s="104"/>
      <c r="AX752" s="86"/>
      <c r="AY752" s="87"/>
      <c r="AZ752" s="87"/>
      <c r="BA752" s="87"/>
      <c r="BB752" s="88"/>
      <c r="BC752" s="89"/>
      <c r="BD752" s="89"/>
      <c r="BE752" s="89"/>
      <c r="BF752" s="89"/>
      <c r="BG752" s="115"/>
      <c r="BH752" s="90"/>
      <c r="BI752" s="251"/>
      <c r="BJ752" s="252"/>
      <c r="BK752" s="252"/>
      <c r="BL752" s="515"/>
      <c r="BM752" s="230"/>
      <c r="BN752" s="230"/>
      <c r="BO752" s="516"/>
      <c r="BP752" s="231"/>
      <c r="BQ752" s="231"/>
      <c r="BR752" s="517"/>
      <c r="BS752" s="232"/>
      <c r="BT752" s="232"/>
      <c r="BU752" s="230"/>
      <c r="BV752" s="230"/>
      <c r="BW752" s="231"/>
      <c r="BX752" s="231"/>
      <c r="BY752" s="232"/>
      <c r="BZ752" s="235"/>
      <c r="CA752" s="257"/>
      <c r="CB752" s="233"/>
      <c r="CC752" s="230"/>
      <c r="CD752" s="230"/>
      <c r="CE752" s="230"/>
      <c r="CF752" s="230"/>
      <c r="CG752" s="230"/>
      <c r="CH752" s="230"/>
      <c r="CI752" s="230"/>
      <c r="CJ752" s="231"/>
      <c r="CK752" s="231"/>
      <c r="CL752" s="231"/>
      <c r="CM752" s="231"/>
      <c r="CN752" s="231"/>
      <c r="CO752" s="231"/>
      <c r="CP752" s="231"/>
      <c r="CQ752" s="231"/>
      <c r="CR752" s="232"/>
      <c r="CS752" s="232"/>
      <c r="CT752" s="232"/>
      <c r="CU752" s="232"/>
      <c r="CV752" s="232"/>
      <c r="CW752" s="232"/>
      <c r="CX752" s="232"/>
      <c r="CY752" s="234"/>
      <c r="CZ752" s="106"/>
      <c r="DA752" s="106"/>
      <c r="DB752" s="106"/>
      <c r="DC752" s="106"/>
      <c r="DD752" s="106"/>
      <c r="DE752" s="490"/>
      <c r="DF752" s="92"/>
      <c r="DG752" s="107"/>
      <c r="DH752" s="107"/>
      <c r="DI752" s="107"/>
      <c r="DJ752" s="107"/>
      <c r="DK752" s="107"/>
      <c r="DL752" s="107"/>
      <c r="DM752" s="110"/>
      <c r="DN752" s="110"/>
      <c r="DO752" s="110"/>
      <c r="DP752" s="110"/>
      <c r="DQ752" s="110"/>
      <c r="DR752" s="110"/>
      <c r="DS752" s="110"/>
      <c r="DT752" s="110"/>
      <c r="DU752" s="497"/>
      <c r="DV752" s="497"/>
      <c r="DW752" s="497"/>
      <c r="DX752" s="497"/>
      <c r="DY752" s="497"/>
      <c r="DZ752" s="497"/>
      <c r="EA752" s="185">
        <v>0.18706300000000001</v>
      </c>
      <c r="EB752" s="501">
        <v>2.2074700000000001E-8</v>
      </c>
      <c r="EC752" s="501">
        <v>2.6355500000000001E-9</v>
      </c>
      <c r="ED752" s="501">
        <v>2.1281E-6</v>
      </c>
      <c r="EE752" s="99">
        <v>3.2777599999999998E-3</v>
      </c>
      <c r="EF752" s="501">
        <v>3.09345E-5</v>
      </c>
      <c r="EG752" s="99">
        <v>50.122799999999998</v>
      </c>
      <c r="EH752" s="99">
        <v>-69.858599999999996</v>
      </c>
      <c r="EI752" s="99">
        <v>-67.5137</v>
      </c>
      <c r="EJ752" s="99">
        <v>-65.769599999999997</v>
      </c>
      <c r="EK752" s="99">
        <v>-40.228999999999999</v>
      </c>
      <c r="EL752" s="99">
        <v>136.41999999999999</v>
      </c>
      <c r="EM752" s="99">
        <v>0.46018700000000001</v>
      </c>
      <c r="EN752" s="99">
        <v>0.69416800000000001</v>
      </c>
      <c r="EO752" s="99">
        <v>0.72990699999999997</v>
      </c>
      <c r="EP752" s="99">
        <v>0.63336700000000001</v>
      </c>
      <c r="EQ752" s="99">
        <v>0.56894900000000004</v>
      </c>
      <c r="ER752" s="99">
        <v>0.64939199999999997</v>
      </c>
      <c r="ES752" s="99">
        <v>0</v>
      </c>
      <c r="ET752" s="99">
        <v>11.0534</v>
      </c>
      <c r="EU752" s="99">
        <v>9.9249799999999997</v>
      </c>
      <c r="EV752" s="99">
        <v>9.80274</v>
      </c>
      <c r="EW752" s="99">
        <v>11.835100000000001</v>
      </c>
      <c r="EX752" s="119">
        <v>6.7542499999999999</v>
      </c>
      <c r="EY752" s="121"/>
      <c r="EZ752" s="454"/>
      <c r="FA752" s="83"/>
      <c r="FB752" s="126"/>
      <c r="FC752" s="116"/>
      <c r="FD752" s="116"/>
      <c r="FE752" s="116"/>
      <c r="FF752" s="116"/>
      <c r="FG752" s="116"/>
      <c r="FH752" s="116"/>
      <c r="FI752" s="116"/>
      <c r="FJ752" s="116"/>
      <c r="FK752" s="116"/>
      <c r="FL752" s="116"/>
      <c r="FM752" s="116"/>
      <c r="FN752" s="116"/>
    </row>
    <row r="753" spans="1:171" ht="15" customHeight="1" x14ac:dyDescent="0.2">
      <c r="A753" s="100">
        <v>20140824</v>
      </c>
      <c r="B753" s="100">
        <v>5</v>
      </c>
      <c r="C753" s="74">
        <v>41</v>
      </c>
      <c r="D753" s="74">
        <v>2</v>
      </c>
      <c r="E753" s="74">
        <v>7</v>
      </c>
      <c r="F753" s="74">
        <v>12</v>
      </c>
      <c r="G753" s="75">
        <v>2</v>
      </c>
      <c r="H753" s="435">
        <v>0</v>
      </c>
      <c r="I753" s="73">
        <v>6547</v>
      </c>
      <c r="J753" s="101" t="s">
        <v>683</v>
      </c>
      <c r="K753" s="460" t="str">
        <f>IF(B753=2,"Z:\Data\MOOG\HeTao\raw\",IF(B753=5,"Z:\Data\MOOG\Polo\raw\",""))</f>
        <v>Z:\Data\MOOG\Polo\raw\</v>
      </c>
      <c r="L753" s="103" t="s">
        <v>1956</v>
      </c>
      <c r="M753" s="569" t="str">
        <f>IF(NOT(ISERROR(FIND("Training_dt",W753))),"'Plot Psychometric_HH_dt_yuchen'",IF(NOT(ISERROR(FIND("Training",W753))),"'Plot Psychometric_HH'",IF(NOT(ISERROR(FIND("1DAT",W753))),"'Plot Tuning Azimuth_HH'",IF(NOT(ISERROR(FIND("HD_dt",W753))),"'Plot HeadingDiscimination_PSTH_HH_dt_yuchen'",IF(NOT(ISERROR(FIND("HD",W753))),"'Plot HeadingDiscimination_PSTH_HH'",IF(NOT(ISERROR(FIND("MemSac",W753))),"'Memory Saccade Analysis_HH'",IF(NOT(ISERROR(FIND("DelSac",W753))),"'Memory Saccade Analysis_HH'",IF(NOT(ISERROR(FIND("u-stim",W753))),"'Plot Microstim_HH'",""))))))))</f>
        <v>'Plot HeadingDiscimination_PSTH_HH'</v>
      </c>
      <c r="N753" s="573">
        <v>50</v>
      </c>
      <c r="O753" s="584">
        <v>-1</v>
      </c>
      <c r="P753" s="590">
        <v>4</v>
      </c>
      <c r="Q753" s="590">
        <f>IF(B753=2,60,310)</f>
        <v>310</v>
      </c>
      <c r="R753" s="590">
        <v>5</v>
      </c>
      <c r="S753" s="590">
        <f>IF(B753=2,60,-190)</f>
        <v>-190</v>
      </c>
      <c r="T753" s="590">
        <v>1</v>
      </c>
      <c r="U753" s="590">
        <f>IF(Z753&lt;&gt;"",IF(NOT(ISERROR(FIND("SU",Z753))),VALUE(RIGHT(Z753,1))+4,IF(NOT(ISERROR(FIND("MU20",Z753))),20,IF(NOT(ISERROR(FIND("MU21",Z753))),21,IF(NOT(ISERROR(FIND("MU2",Z753))),2,1)))),"")</f>
        <v>5</v>
      </c>
      <c r="V753" s="583"/>
      <c r="W753" s="170" t="s">
        <v>1896</v>
      </c>
      <c r="X753" s="192"/>
      <c r="Y753" s="219">
        <f>IF(NOT(ISERROR(FIND("MU=SU",X753))),1,IF(Z753&lt;&gt;"",IF(NOT(ISERROR(FIND("SU",Z753))),1,0),""))</f>
        <v>1</v>
      </c>
      <c r="Z753" s="217" t="s">
        <v>43</v>
      </c>
      <c r="AA753" s="218">
        <v>48490</v>
      </c>
      <c r="AB753" s="77">
        <v>9.7026299999999992</v>
      </c>
      <c r="AC753" s="78" t="s">
        <v>1957</v>
      </c>
      <c r="AD753" s="199"/>
      <c r="AE753" s="91"/>
      <c r="AF753" s="79"/>
      <c r="AG753" s="79"/>
      <c r="AH753" s="80"/>
      <c r="AI753" s="81"/>
      <c r="AJ753" s="81"/>
      <c r="AK753" s="81"/>
      <c r="AL753" s="81"/>
      <c r="AM753" s="114"/>
      <c r="AN753" s="82"/>
      <c r="AO753" s="83"/>
      <c r="AP753" s="83"/>
      <c r="AQ753" s="83"/>
      <c r="AR753" s="84"/>
      <c r="AS753" s="85"/>
      <c r="AT753" s="85"/>
      <c r="AU753" s="85"/>
      <c r="AV753" s="85"/>
      <c r="AW753" s="104"/>
      <c r="AX753" s="86"/>
      <c r="AY753" s="87"/>
      <c r="AZ753" s="87"/>
      <c r="BA753" s="87"/>
      <c r="BB753" s="88"/>
      <c r="BC753" s="89"/>
      <c r="BD753" s="89"/>
      <c r="BE753" s="89"/>
      <c r="BF753" s="89"/>
      <c r="BG753" s="115"/>
      <c r="BH753" s="90"/>
      <c r="BI753" s="251"/>
      <c r="BJ753" s="252"/>
      <c r="BK753" s="252"/>
      <c r="BL753" s="230"/>
      <c r="BM753" s="230" t="str">
        <f>IF(CD753&lt;&gt;"",IF(ISNUMBER(CD753),(CD753-CB753)*IF(AE753&lt;0,1,-1),"nan"),"")</f>
        <v/>
      </c>
      <c r="BN753" s="230" t="str">
        <f>IF(CE753&lt;&gt;"",IF(ISNUMBER(CE753),CE753/CC753,"nan"),"")</f>
        <v/>
      </c>
      <c r="BO753" s="231"/>
      <c r="BP753" s="231" t="str">
        <f>IF(CL753&lt;&gt;"",IF(ISNUMBER(CL753),(CL753-CJ753)*IF(AO753&lt;0,1,-1),"nan"),"")</f>
        <v/>
      </c>
      <c r="BQ753" s="231" t="str">
        <f>IF(CM753&lt;&gt;"",IF(ISNUMBER(CM753),CM753/CK753,"nan"),"")</f>
        <v/>
      </c>
      <c r="BR753" s="232"/>
      <c r="BS753" s="232"/>
      <c r="BT753" s="232"/>
      <c r="BU753" s="230"/>
      <c r="BV753" s="230"/>
      <c r="BW753" s="231"/>
      <c r="BX753" s="231"/>
      <c r="BY753" s="232"/>
      <c r="BZ753" s="235"/>
      <c r="CA753" s="257"/>
      <c r="CB753" s="233"/>
      <c r="CC753" s="230"/>
      <c r="CD753" s="230"/>
      <c r="CE753" s="230"/>
      <c r="CF753" s="230"/>
      <c r="CG753" s="230"/>
      <c r="CH753" s="230"/>
      <c r="CI753" s="230"/>
      <c r="CJ753" s="231"/>
      <c r="CK753" s="231"/>
      <c r="CL753" s="231"/>
      <c r="CM753" s="231"/>
      <c r="CN753" s="231"/>
      <c r="CO753" s="231"/>
      <c r="CP753" s="231"/>
      <c r="CQ753" s="231"/>
      <c r="CR753" s="232"/>
      <c r="CS753" s="232"/>
      <c r="CT753" s="232"/>
      <c r="CU753" s="232"/>
      <c r="CV753" s="232"/>
      <c r="CW753" s="232"/>
      <c r="CX753" s="232"/>
      <c r="CY753" s="234"/>
      <c r="CZ753" s="106">
        <v>1</v>
      </c>
      <c r="DA753" s="106">
        <v>0</v>
      </c>
      <c r="DC753" s="106">
        <v>1</v>
      </c>
      <c r="DD753" s="106"/>
      <c r="DE753" s="490">
        <v>7</v>
      </c>
      <c r="DF753" s="60">
        <v>7</v>
      </c>
      <c r="DG753" s="107">
        <v>10</v>
      </c>
      <c r="DH753" s="107" t="s">
        <v>7138</v>
      </c>
      <c r="DI753" s="107">
        <v>2.9968499999999998</v>
      </c>
      <c r="DJ753" s="107">
        <v>0.37021399999999999</v>
      </c>
      <c r="DK753" s="107">
        <v>2.20594</v>
      </c>
      <c r="DL753" s="107">
        <v>0.89471000000000001</v>
      </c>
      <c r="DM753" s="110">
        <v>2.8517000000000001</v>
      </c>
      <c r="DN753" s="110">
        <v>0.75639599999999996</v>
      </c>
      <c r="DO753" s="110">
        <v>0.75137399999999999</v>
      </c>
      <c r="DP753" s="110">
        <v>1</v>
      </c>
      <c r="DQ753" s="110">
        <v>0.46813700000000003</v>
      </c>
      <c r="DR753" s="110">
        <v>0.91298999999999997</v>
      </c>
      <c r="DS753" s="110">
        <v>0.586364</v>
      </c>
      <c r="DT753" s="110">
        <v>0.98484799999999995</v>
      </c>
      <c r="DU753" s="497">
        <v>0.69230800000000003</v>
      </c>
      <c r="DV753" s="497">
        <v>0</v>
      </c>
      <c r="DW753" s="497">
        <v>0.71036600000000005</v>
      </c>
      <c r="DX753" s="497">
        <v>0</v>
      </c>
      <c r="DY753" s="497">
        <v>0.66987200000000002</v>
      </c>
      <c r="DZ753" s="497">
        <v>0</v>
      </c>
      <c r="EA753" s="288"/>
      <c r="EB753" s="501"/>
      <c r="EC753" s="501"/>
      <c r="ED753" s="501"/>
      <c r="EE753" s="492"/>
      <c r="EF753" s="501"/>
      <c r="EG753" s="99"/>
      <c r="EH753" s="99"/>
      <c r="EI753" s="99"/>
      <c r="EJ753" s="99"/>
      <c r="EK753" s="99"/>
      <c r="EL753" s="99"/>
      <c r="EM753" s="99"/>
      <c r="EN753" s="99"/>
      <c r="EO753" s="99"/>
      <c r="EP753" s="99"/>
      <c r="EQ753" s="99"/>
      <c r="ER753" s="99"/>
      <c r="ES753" s="99"/>
      <c r="ET753" s="99"/>
      <c r="EU753" s="99"/>
      <c r="EV753" s="99"/>
      <c r="EW753" s="99"/>
      <c r="EX753" s="119"/>
      <c r="EY753" s="121">
        <v>0</v>
      </c>
      <c r="EZ753" s="602">
        <v>301</v>
      </c>
      <c r="FA753" s="83">
        <v>10</v>
      </c>
      <c r="FB753" s="126">
        <v>35</v>
      </c>
      <c r="FC753" s="508">
        <v>2.9968499999999998</v>
      </c>
      <c r="FD753" s="508">
        <v>0.37021399999999999</v>
      </c>
      <c r="FE753" s="116">
        <v>2.20594</v>
      </c>
      <c r="FF753" s="116">
        <v>0.89471000000000001</v>
      </c>
      <c r="FG753" s="116">
        <v>2.8517000000000001</v>
      </c>
      <c r="FH753" s="116">
        <v>0.75639599999999996</v>
      </c>
      <c r="FI753" s="116" t="s">
        <v>6129</v>
      </c>
      <c r="FJ753" s="116" t="s">
        <v>6130</v>
      </c>
      <c r="FK753" s="116" t="s">
        <v>6131</v>
      </c>
      <c r="FL753" s="116" t="s">
        <v>6132</v>
      </c>
      <c r="FM753" s="116" t="s">
        <v>6133</v>
      </c>
      <c r="FN753" s="116" t="s">
        <v>6134</v>
      </c>
      <c r="FO753" s="3" t="s">
        <v>1243</v>
      </c>
    </row>
    <row r="754" spans="1:171" ht="15" customHeight="1" x14ac:dyDescent="0.2">
      <c r="A754" s="100">
        <v>20140824</v>
      </c>
      <c r="B754" s="100">
        <v>5</v>
      </c>
      <c r="C754" s="74">
        <v>41</v>
      </c>
      <c r="D754" s="74">
        <v>2</v>
      </c>
      <c r="E754" s="74">
        <v>7</v>
      </c>
      <c r="F754" s="74">
        <v>12</v>
      </c>
      <c r="G754" s="75">
        <v>2</v>
      </c>
      <c r="H754" s="435">
        <v>0</v>
      </c>
      <c r="I754" s="73">
        <v>6547</v>
      </c>
      <c r="J754" s="101" t="s">
        <v>683</v>
      </c>
      <c r="K754" s="460" t="str">
        <f>IF(B754=2,"Z:\Data\MOOG\HeTao\raw\",IF(B754=5,"Z:\Data\MOOG\Polo\raw\",""))</f>
        <v>Z:\Data\MOOG\Polo\raw\</v>
      </c>
      <c r="L754" s="103" t="s">
        <v>1958</v>
      </c>
      <c r="M754" s="569" t="str">
        <f>IF(NOT(ISERROR(FIND("Training_dt",W754))),"'Plot Psychometric_HH_dt_yuchen'",IF(NOT(ISERROR(FIND("Training",W754))),"'Plot Psychometric_HH'",IF(NOT(ISERROR(FIND("1DAT",W754))),"'Plot Tuning Azimuth_HH'",IF(NOT(ISERROR(FIND("HD_dt",W754))),"'Plot HeadingDiscimination_PSTH_HH_dt_yuchen'",IF(NOT(ISERROR(FIND("HD",W754))),"'Plot HeadingDiscimination_PSTH_HH'",IF(NOT(ISERROR(FIND("MemSac",W754))),"'Memory Saccade Analysis_HH'",IF(NOT(ISERROR(FIND("DelSac",W754))),"'Memory Saccade Analysis_HH'",IF(NOT(ISERROR(FIND("u-stim",W754))),"'Plot Microstim_HH'",""))))))))</f>
        <v>'Plot HeadingDiscimination_PSTH_HH'</v>
      </c>
      <c r="N754" s="573">
        <v>1</v>
      </c>
      <c r="O754" s="584">
        <v>170</v>
      </c>
      <c r="P754" s="590">
        <v>4</v>
      </c>
      <c r="Q754" s="590">
        <f>IF(B754=2,60,310)</f>
        <v>310</v>
      </c>
      <c r="R754" s="590">
        <v>5</v>
      </c>
      <c r="S754" s="590">
        <f>IF(B754=2,60,-190)</f>
        <v>-190</v>
      </c>
      <c r="T754" s="590">
        <v>1</v>
      </c>
      <c r="U754" s="590">
        <f>IF(Z754&lt;&gt;"",IF(NOT(ISERROR(FIND("SU",Z754))),VALUE(RIGHT(Z754,1))+4,IF(NOT(ISERROR(FIND("MU20",Z754))),20,IF(NOT(ISERROR(FIND("MU21",Z754))),21,IF(NOT(ISERROR(FIND("MU2",Z754))),2,1)))),"")</f>
        <v>5</v>
      </c>
      <c r="V754" s="583"/>
      <c r="W754" s="170" t="s">
        <v>1896</v>
      </c>
      <c r="X754" s="192"/>
      <c r="Y754" s="219">
        <f>IF(NOT(ISERROR(FIND("MU=SU",X754))),1,IF(Z754&lt;&gt;"",IF(NOT(ISERROR(FIND("SU",Z754))),1,0),""))</f>
        <v>1</v>
      </c>
      <c r="Z754" s="217" t="s">
        <v>43</v>
      </c>
      <c r="AA754" s="218">
        <v>30877</v>
      </c>
      <c r="AB754" s="77">
        <v>7.4580599999999997</v>
      </c>
      <c r="AC754" s="78" t="s">
        <v>1959</v>
      </c>
      <c r="AD754" s="199"/>
      <c r="AE754" s="91"/>
      <c r="AF754" s="79"/>
      <c r="AG754" s="79"/>
      <c r="AH754" s="80"/>
      <c r="AI754" s="81"/>
      <c r="AJ754" s="81"/>
      <c r="AK754" s="81"/>
      <c r="AL754" s="81"/>
      <c r="AM754" s="114"/>
      <c r="AN754" s="82"/>
      <c r="AO754" s="83"/>
      <c r="AP754" s="83"/>
      <c r="AQ754" s="83"/>
      <c r="AR754" s="84"/>
      <c r="AS754" s="85"/>
      <c r="AT754" s="85"/>
      <c r="AU754" s="85"/>
      <c r="AV754" s="85"/>
      <c r="AW754" s="104"/>
      <c r="AX754" s="86"/>
      <c r="AY754" s="87"/>
      <c r="AZ754" s="87"/>
      <c r="BA754" s="87"/>
      <c r="BB754" s="88"/>
      <c r="BC754" s="89"/>
      <c r="BD754" s="89"/>
      <c r="BE754" s="89"/>
      <c r="BF754" s="89"/>
      <c r="BG754" s="115"/>
      <c r="BH754" s="90"/>
      <c r="BI754" s="251"/>
      <c r="BJ754" s="252"/>
      <c r="BK754" s="252"/>
      <c r="BL754" s="515"/>
      <c r="BM754" s="230" t="str">
        <f>IF(CD754&lt;&gt;"",IF(ISNUMBER(CD754),(CD754-CB754)*IF(AE754&lt;0,1,-1),"nan"),"")</f>
        <v/>
      </c>
      <c r="BN754" s="230" t="str">
        <f>IF(CE754&lt;&gt;"",IF(ISNUMBER(CE754),CE754/CC754,"nan"),"")</f>
        <v/>
      </c>
      <c r="BO754" s="516"/>
      <c r="BP754" s="231" t="str">
        <f>IF(CL754&lt;&gt;"",IF(ISNUMBER(CL754),(CL754-CJ754)*IF(AO754&lt;0,1,-1),"nan"),"")</f>
        <v/>
      </c>
      <c r="BQ754" s="231" t="str">
        <f>IF(CM754&lt;&gt;"",IF(ISNUMBER(CM754),CM754/CK754,"nan"),"")</f>
        <v/>
      </c>
      <c r="BR754" s="517"/>
      <c r="BS754" s="232"/>
      <c r="BT754" s="232"/>
      <c r="BU754" s="230"/>
      <c r="BV754" s="230"/>
      <c r="BW754" s="231"/>
      <c r="BX754" s="231"/>
      <c r="BY754" s="232"/>
      <c r="BZ754" s="235"/>
      <c r="CA754" s="257"/>
      <c r="CB754" s="233"/>
      <c r="CC754" s="230"/>
      <c r="CD754" s="230"/>
      <c r="CE754" s="230"/>
      <c r="CF754" s="230"/>
      <c r="CG754" s="230"/>
      <c r="CH754" s="230"/>
      <c r="CI754" s="230"/>
      <c r="CJ754" s="231"/>
      <c r="CK754" s="231"/>
      <c r="CL754" s="231"/>
      <c r="CM754" s="231"/>
      <c r="CN754" s="231"/>
      <c r="CO754" s="231"/>
      <c r="CP754" s="231"/>
      <c r="CQ754" s="231"/>
      <c r="CR754" s="232"/>
      <c r="CS754" s="232"/>
      <c r="CT754" s="232"/>
      <c r="CU754" s="232"/>
      <c r="CV754" s="232"/>
      <c r="CW754" s="232"/>
      <c r="CX754" s="232"/>
      <c r="CY754" s="234"/>
      <c r="CZ754" s="106">
        <v>0</v>
      </c>
      <c r="DA754" s="106">
        <v>0</v>
      </c>
      <c r="DC754" s="106">
        <v>1</v>
      </c>
      <c r="DD754" s="106"/>
      <c r="DE754" s="490">
        <v>7</v>
      </c>
      <c r="DF754" s="60">
        <v>7</v>
      </c>
      <c r="DG754" s="107">
        <v>6</v>
      </c>
      <c r="DH754" s="107" t="s">
        <v>7138</v>
      </c>
      <c r="DI754" s="107">
        <v>2.2322700000000002</v>
      </c>
      <c r="DJ754" s="107">
        <v>0.87908299999999995</v>
      </c>
      <c r="DK754" s="107">
        <v>2.0705900000000002</v>
      </c>
      <c r="DL754" s="107">
        <v>-0.29857099999999998</v>
      </c>
      <c r="DM754" s="110">
        <v>1.62747</v>
      </c>
      <c r="DN754" s="110">
        <v>0.53741300000000003</v>
      </c>
      <c r="DO754" s="110">
        <v>0.60714299999999999</v>
      </c>
      <c r="DP754" s="110">
        <v>0.76190500000000005</v>
      </c>
      <c r="DQ754" s="110">
        <v>0.40277800000000002</v>
      </c>
      <c r="DR754" s="110">
        <v>0.94444399999999995</v>
      </c>
      <c r="DS754" s="110">
        <v>0.45833299999999999</v>
      </c>
      <c r="DT754" s="110">
        <v>0.91666700000000001</v>
      </c>
      <c r="DU754" s="497">
        <v>0.60805900000000002</v>
      </c>
      <c r="DV754" s="497">
        <v>0</v>
      </c>
      <c r="DW754" s="497">
        <v>0.80727300000000002</v>
      </c>
      <c r="DX754" s="497">
        <v>0</v>
      </c>
      <c r="DY754" s="497">
        <v>0.86948899999999996</v>
      </c>
      <c r="DZ754" s="497">
        <v>0</v>
      </c>
      <c r="EA754" s="288"/>
      <c r="EB754" s="501"/>
      <c r="EC754" s="501"/>
      <c r="ED754" s="501"/>
      <c r="EE754" s="492"/>
      <c r="EF754" s="501"/>
      <c r="EG754" s="99"/>
      <c r="EH754" s="99"/>
      <c r="EI754" s="99"/>
      <c r="EJ754" s="99"/>
      <c r="EK754" s="99"/>
      <c r="EL754" s="99"/>
      <c r="EM754" s="99"/>
      <c r="EN754" s="99"/>
      <c r="EO754" s="99"/>
      <c r="EP754" s="99"/>
      <c r="EQ754" s="99"/>
      <c r="ER754" s="99"/>
      <c r="ES754" s="99"/>
      <c r="ET754" s="99"/>
      <c r="EU754" s="99"/>
      <c r="EV754" s="99"/>
      <c r="EW754" s="99"/>
      <c r="EX754" s="119"/>
      <c r="EY754" s="121">
        <v>0</v>
      </c>
      <c r="EZ754" s="602">
        <v>301</v>
      </c>
      <c r="FA754" s="83">
        <v>6</v>
      </c>
      <c r="FB754" s="126">
        <v>35</v>
      </c>
      <c r="FC754" s="508">
        <v>2.2322700000000002</v>
      </c>
      <c r="FD754" s="508">
        <v>0.87908299999999995</v>
      </c>
      <c r="FE754" s="116">
        <v>2.0705900000000002</v>
      </c>
      <c r="FF754" s="116">
        <v>-0.29857099999999998</v>
      </c>
      <c r="FG754" s="116">
        <v>1.62747</v>
      </c>
      <c r="FH754" s="116">
        <v>0.53741300000000003</v>
      </c>
      <c r="FI754" s="116" t="s">
        <v>6135</v>
      </c>
      <c r="FJ754" s="116" t="s">
        <v>6136</v>
      </c>
      <c r="FK754" s="116" t="s">
        <v>6137</v>
      </c>
      <c r="FL754" s="116" t="s">
        <v>6138</v>
      </c>
      <c r="FM754" s="116" t="s">
        <v>6139</v>
      </c>
      <c r="FN754" s="116" t="s">
        <v>6140</v>
      </c>
      <c r="FO754" s="3" t="s">
        <v>1243</v>
      </c>
    </row>
    <row r="755" spans="1:171" s="3" customFormat="1" ht="15" customHeight="1" x14ac:dyDescent="0.2">
      <c r="A755" s="188">
        <v>20140824</v>
      </c>
      <c r="B755" s="188">
        <v>5</v>
      </c>
      <c r="C755" s="189">
        <v>41</v>
      </c>
      <c r="D755" s="189">
        <v>2</v>
      </c>
      <c r="E755" s="189">
        <v>7</v>
      </c>
      <c r="F755" s="189">
        <v>12</v>
      </c>
      <c r="G755" s="191">
        <v>2</v>
      </c>
      <c r="H755" s="435">
        <v>0</v>
      </c>
      <c r="I755" s="190">
        <v>6547</v>
      </c>
      <c r="J755" s="101" t="s">
        <v>683</v>
      </c>
      <c r="K755" s="460" t="str">
        <f>IF(B755=2,"Z:\Data\MOOG\HeTao\raw\",IF(B755=5,"Z:\Data\MOOG\Polo\raw\",""))</f>
        <v>Z:\Data\MOOG\Polo\raw\</v>
      </c>
      <c r="L755" s="187" t="s">
        <v>2444</v>
      </c>
      <c r="M755" s="569" t="str">
        <f>IF(NOT(ISERROR(FIND("Training_dt",W755))),"'Plot Psychometric_HH_dt_yuchen'",IF(NOT(ISERROR(FIND("Training",W755))),"'Plot Psychometric_HH'",IF(NOT(ISERROR(FIND("1DAT",W755))),"'Plot Tuning Azimuth_HH'",IF(NOT(ISERROR(FIND("HD_dt",W755))),"'Plot HeadingDiscimination_PSTH_HH_dt_yuchen'",IF(NOT(ISERROR(FIND("HD",W755))),"'Plot HeadingDiscimination_PSTH_HH'",IF(NOT(ISERROR(FIND("MemSac",W755))),"'Memory Saccade Analysis_HH'",IF(NOT(ISERROR(FIND("DelSac",W755))),"'Memory Saccade Analysis_HH'",IF(NOT(ISERROR(FIND("u-stim",W755))),"'Plot Microstim_HH'",""))))))))</f>
        <v>'Plot Tuning Azimuth_HH'</v>
      </c>
      <c r="N755" s="573">
        <v>1</v>
      </c>
      <c r="O755" s="584">
        <v>-1</v>
      </c>
      <c r="P755" s="590">
        <v>4</v>
      </c>
      <c r="Q755" s="590">
        <f>IF(B755=2,60,310)</f>
        <v>310</v>
      </c>
      <c r="R755" s="590">
        <v>5</v>
      </c>
      <c r="S755" s="590">
        <f>IF(B755=2,60,-190)</f>
        <v>-190</v>
      </c>
      <c r="T755" s="590">
        <v>1</v>
      </c>
      <c r="U755" s="590">
        <f>IF(Z755&lt;&gt;"",IF(NOT(ISERROR(FIND("SU",Z755))),VALUE(RIGHT(Z755,1))+4,IF(NOT(ISERROR(FIND("MU20",Z755))),20,IF(NOT(ISERROR(FIND("MU21",Z755))),21,IF(NOT(ISERROR(FIND("MU2",Z755))),2,1)))),"")</f>
        <v>5</v>
      </c>
      <c r="V755" s="583"/>
      <c r="W755" s="186" t="s">
        <v>2222</v>
      </c>
      <c r="X755" s="192"/>
      <c r="Y755" s="219">
        <f>IF(NOT(ISERROR(FIND("MU=SU",X755))),1,IF(Z755&lt;&gt;"",IF(NOT(ISERROR(FIND("SU",Z755))),1,0),""))</f>
        <v>1</v>
      </c>
      <c r="Z755" s="217" t="s">
        <v>43</v>
      </c>
      <c r="AA755" s="218">
        <v>8215</v>
      </c>
      <c r="AB755" s="77">
        <v>6.6959900000000001</v>
      </c>
      <c r="AC755" s="78" t="s">
        <v>2445</v>
      </c>
      <c r="AD755" s="199"/>
      <c r="AE755" s="91">
        <v>147.16900000000001</v>
      </c>
      <c r="AF755" s="79">
        <v>0.58923000000000003</v>
      </c>
      <c r="AG755" s="79">
        <v>6.3184500000000005E-2</v>
      </c>
      <c r="AH755" s="80">
        <v>3.5808300000000001E-2</v>
      </c>
      <c r="AI755" s="81">
        <v>-0.85799199999999998</v>
      </c>
      <c r="AJ755" s="81">
        <v>0.932643</v>
      </c>
      <c r="AK755" s="81" t="s">
        <v>1615</v>
      </c>
      <c r="AL755" s="81" t="s">
        <v>1615</v>
      </c>
      <c r="AM755" s="114" t="s">
        <v>4604</v>
      </c>
      <c r="AN755" s="82" t="s">
        <v>4605</v>
      </c>
      <c r="AO755" s="83">
        <v>-148.447</v>
      </c>
      <c r="AP755" s="83">
        <v>0.56695300000000004</v>
      </c>
      <c r="AQ755" s="83">
        <v>0.38875999999999999</v>
      </c>
      <c r="AR755" s="84">
        <v>0.126466</v>
      </c>
      <c r="AS755" s="85">
        <v>-1.85273</v>
      </c>
      <c r="AT755" s="85">
        <v>0.79471899999999995</v>
      </c>
      <c r="AU755" s="85" t="s">
        <v>1615</v>
      </c>
      <c r="AV755" s="85" t="s">
        <v>1615</v>
      </c>
      <c r="AW755" s="104" t="s">
        <v>4606</v>
      </c>
      <c r="AX755" s="86" t="s">
        <v>4607</v>
      </c>
      <c r="AY755" s="87" t="s">
        <v>1615</v>
      </c>
      <c r="AZ755" s="87" t="s">
        <v>1615</v>
      </c>
      <c r="BA755" s="87" t="s">
        <v>1615</v>
      </c>
      <c r="BB755" s="88" t="s">
        <v>1615</v>
      </c>
      <c r="BC755" s="89" t="s">
        <v>1615</v>
      </c>
      <c r="BD755" s="89" t="s">
        <v>1615</v>
      </c>
      <c r="BE755" s="89" t="s">
        <v>1615</v>
      </c>
      <c r="BF755" s="89" t="s">
        <v>1615</v>
      </c>
      <c r="BG755" s="115" t="s">
        <v>1615</v>
      </c>
      <c r="BH755" s="90" t="s">
        <v>1615</v>
      </c>
      <c r="BI755" s="251" t="s">
        <v>1243</v>
      </c>
      <c r="BJ755" s="252"/>
      <c r="BK755" s="252"/>
      <c r="BL755" s="259"/>
      <c r="BM755" s="230"/>
      <c r="BN755" s="230"/>
      <c r="BO755" s="261"/>
      <c r="BP755" s="231"/>
      <c r="BQ755" s="231"/>
      <c r="BR755" s="263"/>
      <c r="BS755" s="232"/>
      <c r="BT755" s="232"/>
      <c r="BU755" s="230"/>
      <c r="BV755" s="230"/>
      <c r="BW755" s="231"/>
      <c r="BX755" s="231"/>
      <c r="BY755" s="232"/>
      <c r="BZ755" s="235"/>
      <c r="CA755" s="257"/>
      <c r="CB755" s="233"/>
      <c r="CC755" s="230"/>
      <c r="CD755" s="230"/>
      <c r="CE755" s="230"/>
      <c r="CF755" s="230"/>
      <c r="CG755" s="230"/>
      <c r="CH755" s="230"/>
      <c r="CI755" s="230"/>
      <c r="CJ755" s="231"/>
      <c r="CK755" s="231"/>
      <c r="CL755" s="231"/>
      <c r="CM755" s="231"/>
      <c r="CN755" s="231"/>
      <c r="CO755" s="231"/>
      <c r="CP755" s="231"/>
      <c r="CQ755" s="231"/>
      <c r="CR755" s="232"/>
      <c r="CS755" s="232"/>
      <c r="CT755" s="232"/>
      <c r="CU755" s="232"/>
      <c r="CV755" s="232"/>
      <c r="CW755" s="232"/>
      <c r="CX755" s="232"/>
      <c r="CY755" s="234"/>
      <c r="CZ755" s="106"/>
      <c r="DA755" s="106"/>
      <c r="DB755" s="106"/>
      <c r="DC755" s="106"/>
      <c r="DD755" s="106"/>
      <c r="DE755" s="490"/>
      <c r="DF755" s="60"/>
      <c r="DG755" s="107"/>
      <c r="DH755" s="107"/>
      <c r="DI755" s="107"/>
      <c r="DJ755" s="107"/>
      <c r="DK755" s="107"/>
      <c r="DL755" s="107"/>
      <c r="DM755" s="110"/>
      <c r="DN755" s="110"/>
      <c r="DO755" s="110"/>
      <c r="DP755" s="110"/>
      <c r="DQ755" s="110"/>
      <c r="DR755" s="110"/>
      <c r="DS755" s="110"/>
      <c r="DT755" s="110"/>
      <c r="DU755" s="497"/>
      <c r="DV755" s="497"/>
      <c r="DW755" s="497"/>
      <c r="DX755" s="497"/>
      <c r="DY755" s="497"/>
      <c r="DZ755" s="497"/>
      <c r="EA755" s="288"/>
      <c r="EB755" s="111"/>
      <c r="EC755" s="111"/>
      <c r="ED755" s="501"/>
      <c r="EE755" s="99"/>
      <c r="EF755" s="501"/>
      <c r="EG755" s="99"/>
      <c r="EH755" s="99"/>
      <c r="EI755" s="99"/>
      <c r="EJ755" s="99"/>
      <c r="EK755" s="99"/>
      <c r="EL755" s="99"/>
      <c r="EM755" s="99"/>
      <c r="EN755" s="99"/>
      <c r="EO755" s="99"/>
      <c r="EP755" s="99"/>
      <c r="EQ755" s="99"/>
      <c r="ER755" s="99"/>
      <c r="ES755" s="99"/>
      <c r="ET755" s="99"/>
      <c r="EU755" s="99"/>
      <c r="EV755" s="99"/>
      <c r="EW755" s="99"/>
      <c r="EX755" s="119"/>
      <c r="EY755" s="121"/>
      <c r="EZ755" s="454"/>
      <c r="FA755" s="83"/>
      <c r="FB755" s="126"/>
      <c r="FC755" s="508"/>
      <c r="FD755" s="508"/>
      <c r="FE755" s="116"/>
      <c r="FF755" s="116"/>
      <c r="FG755" s="116"/>
      <c r="FH755" s="116"/>
      <c r="FI755" s="116"/>
      <c r="FJ755" s="116"/>
      <c r="FK755" s="116"/>
      <c r="FL755" s="116"/>
      <c r="FM755" s="116"/>
      <c r="FN755" s="116"/>
    </row>
    <row r="756" spans="1:171" ht="15" customHeight="1" x14ac:dyDescent="0.2">
      <c r="A756" s="100">
        <v>20140824</v>
      </c>
      <c r="B756" s="100">
        <v>5</v>
      </c>
      <c r="C756" s="74">
        <v>41</v>
      </c>
      <c r="D756" s="74">
        <v>2</v>
      </c>
      <c r="E756" s="74">
        <v>7</v>
      </c>
      <c r="F756" s="74">
        <v>12</v>
      </c>
      <c r="G756" s="75">
        <v>2</v>
      </c>
      <c r="H756" s="435">
        <v>0</v>
      </c>
      <c r="I756" s="73">
        <v>6480</v>
      </c>
      <c r="J756" s="101" t="s">
        <v>683</v>
      </c>
      <c r="K756" s="460" t="str">
        <f>IF(B756=2,"Z:\Data\MOOG\HeTao\raw\",IF(B756=5,"Z:\Data\MOOG\Polo\raw\",""))</f>
        <v>Z:\Data\MOOG\Polo\raw\</v>
      </c>
      <c r="L756" s="103" t="s">
        <v>1960</v>
      </c>
      <c r="M756" s="569" t="str">
        <f>IF(NOT(ISERROR(FIND("Training_dt",W756))),"'Plot Psychometric_HH_dt_yuchen'",IF(NOT(ISERROR(FIND("Training",W756))),"'Plot Psychometric_HH'",IF(NOT(ISERROR(FIND("1DAT",W756))),"'Plot Tuning Azimuth_HH'",IF(NOT(ISERROR(FIND("HD_dt",W756))),"'Plot HeadingDiscimination_PSTH_HH_dt_yuchen'",IF(NOT(ISERROR(FIND("HD",W756))),"'Plot HeadingDiscimination_PSTH_HH'",IF(NOT(ISERROR(FIND("MemSac",W756))),"'Memory Saccade Analysis_HH'",IF(NOT(ISERROR(FIND("DelSac",W756))),"'Memory Saccade Analysis_HH'",IF(NOT(ISERROR(FIND("u-stim",W756))),"'Plot Microstim_HH'",""))))))))</f>
        <v>'Plot HeadingDiscimination_PSTH_HH'</v>
      </c>
      <c r="N756" s="573">
        <v>1</v>
      </c>
      <c r="O756" s="584">
        <v>-1</v>
      </c>
      <c r="P756" s="590">
        <v>4</v>
      </c>
      <c r="Q756" s="590">
        <f>IF(B756=2,60,310)</f>
        <v>310</v>
      </c>
      <c r="R756" s="590">
        <v>5</v>
      </c>
      <c r="S756" s="590">
        <f>IF(B756=2,60,-190)</f>
        <v>-190</v>
      </c>
      <c r="T756" s="590">
        <v>1</v>
      </c>
      <c r="U756" s="590">
        <f>IF(Z756&lt;&gt;"",IF(NOT(ISERROR(FIND("SU",Z756))),VALUE(RIGHT(Z756,1))+4,IF(NOT(ISERROR(FIND("MU20",Z756))),20,IF(NOT(ISERROR(FIND("MU21",Z756))),21,IF(NOT(ISERROR(FIND("MU2",Z756))),2,1)))),"")</f>
        <v>1</v>
      </c>
      <c r="V756" s="583"/>
      <c r="W756" s="170" t="s">
        <v>1896</v>
      </c>
      <c r="X756" s="192"/>
      <c r="Y756" s="219">
        <f>IF(NOT(ISERROR(FIND("MU=SU",X756))),1,IF(Z756&lt;&gt;"",IF(NOT(ISERROR(FIND("SU",Z756))),1,0),""))</f>
        <v>0</v>
      </c>
      <c r="Z756" s="217" t="s">
        <v>1940</v>
      </c>
      <c r="AA756" s="218"/>
      <c r="AB756" s="77"/>
      <c r="AC756" s="78"/>
      <c r="AD756" s="199"/>
      <c r="AE756" s="91"/>
      <c r="AF756" s="79"/>
      <c r="AG756" s="79"/>
      <c r="AH756" s="80"/>
      <c r="AI756" s="81"/>
      <c r="AJ756" s="81"/>
      <c r="AK756" s="81"/>
      <c r="AL756" s="81"/>
      <c r="AM756" s="114"/>
      <c r="AN756" s="82"/>
      <c r="AO756" s="83"/>
      <c r="AP756" s="83"/>
      <c r="AQ756" s="83"/>
      <c r="AR756" s="84"/>
      <c r="AS756" s="85"/>
      <c r="AT756" s="85"/>
      <c r="AU756" s="85"/>
      <c r="AV756" s="85"/>
      <c r="AW756" s="104"/>
      <c r="AX756" s="86"/>
      <c r="AY756" s="87"/>
      <c r="AZ756" s="87"/>
      <c r="BA756" s="87"/>
      <c r="BB756" s="88"/>
      <c r="BC756" s="89"/>
      <c r="BD756" s="89"/>
      <c r="BE756" s="89"/>
      <c r="BF756" s="89"/>
      <c r="BG756" s="115"/>
      <c r="BH756" s="90"/>
      <c r="BI756" s="251"/>
      <c r="BJ756" s="252"/>
      <c r="BK756" s="252"/>
      <c r="BL756" s="230"/>
      <c r="BM756" s="230" t="str">
        <f>IF(CD756&lt;&gt;"",IF(ISNUMBER(CD756),(CD756-CB756)*IF(AE756&lt;0,1,-1),"nan"),"")</f>
        <v/>
      </c>
      <c r="BN756" s="230" t="str">
        <f>IF(CE756&lt;&gt;"",IF(ISNUMBER(CE756),CE756/CC756,"nan"),"")</f>
        <v/>
      </c>
      <c r="BO756" s="231"/>
      <c r="BP756" s="231" t="str">
        <f>IF(CL756&lt;&gt;"",IF(ISNUMBER(CL756),(CL756-CJ756)*IF(AO756&lt;0,1,-1),"nan"),"")</f>
        <v/>
      </c>
      <c r="BQ756" s="231" t="str">
        <f>IF(CM756&lt;&gt;"",IF(ISNUMBER(CM756),CM756/CK756,"nan"),"")</f>
        <v/>
      </c>
      <c r="BR756" s="232"/>
      <c r="BS756" s="232"/>
      <c r="BT756" s="232"/>
      <c r="BU756" s="230"/>
      <c r="BV756" s="230"/>
      <c r="BW756" s="231"/>
      <c r="BX756" s="231"/>
      <c r="BY756" s="232"/>
      <c r="BZ756" s="235"/>
      <c r="CA756" s="257"/>
      <c r="CB756" s="233"/>
      <c r="CC756" s="230"/>
      <c r="CD756" s="230"/>
      <c r="CE756" s="230"/>
      <c r="CF756" s="230"/>
      <c r="CG756" s="230"/>
      <c r="CH756" s="230"/>
      <c r="CI756" s="230"/>
      <c r="CJ756" s="231"/>
      <c r="CK756" s="231"/>
      <c r="CL756" s="231"/>
      <c r="CM756" s="231"/>
      <c r="CN756" s="231"/>
      <c r="CO756" s="231"/>
      <c r="CP756" s="231"/>
      <c r="CQ756" s="231"/>
      <c r="CR756" s="232"/>
      <c r="CS756" s="232"/>
      <c r="CT756" s="232"/>
      <c r="CU756" s="232"/>
      <c r="CV756" s="232"/>
      <c r="CW756" s="232"/>
      <c r="CX756" s="232"/>
      <c r="CY756" s="234"/>
      <c r="CZ756" s="106">
        <v>1</v>
      </c>
      <c r="DA756" s="106">
        <v>0</v>
      </c>
      <c r="DC756" s="106">
        <v>1</v>
      </c>
      <c r="DD756" s="106"/>
      <c r="DE756" s="490">
        <v>5</v>
      </c>
      <c r="DF756" s="60">
        <v>5</v>
      </c>
      <c r="DG756" s="107">
        <v>8</v>
      </c>
      <c r="DH756" s="107" t="s">
        <v>7138</v>
      </c>
      <c r="DI756" s="107">
        <v>1.4448799999999999</v>
      </c>
      <c r="DJ756" s="107">
        <v>0.76890899999999995</v>
      </c>
      <c r="DK756" s="107">
        <v>1.5522100000000001</v>
      </c>
      <c r="DL756" s="107">
        <v>0.36304799999999998</v>
      </c>
      <c r="DM756" s="110">
        <v>2.4326099999999999</v>
      </c>
      <c r="DN756" s="110">
        <v>-0.12906699999999999</v>
      </c>
      <c r="DO756" s="110">
        <v>0.82167800000000002</v>
      </c>
      <c r="DP756" s="110">
        <v>1</v>
      </c>
      <c r="DQ756" s="110" t="s">
        <v>1615</v>
      </c>
      <c r="DR756" s="110" t="s">
        <v>1615</v>
      </c>
      <c r="DS756" s="110">
        <v>0.56993000000000005</v>
      </c>
      <c r="DT756" s="110">
        <v>0.75524500000000006</v>
      </c>
      <c r="DU756" s="497">
        <v>0.72380999999999995</v>
      </c>
      <c r="DV756" s="497">
        <v>0</v>
      </c>
      <c r="DW756" s="497">
        <v>0.192381</v>
      </c>
      <c r="DX756" s="497">
        <v>0.188</v>
      </c>
      <c r="DY756" s="497">
        <v>0.34022999999999998</v>
      </c>
      <c r="DZ756" s="497">
        <v>2.5999999999999999E-2</v>
      </c>
      <c r="EA756" s="185"/>
      <c r="EB756" s="501"/>
      <c r="EC756" s="501"/>
      <c r="ED756" s="501"/>
      <c r="EE756" s="99"/>
      <c r="EF756" s="501"/>
      <c r="EG756" s="99"/>
      <c r="EH756" s="99"/>
      <c r="EI756" s="99"/>
      <c r="EJ756" s="99"/>
      <c r="EK756" s="99"/>
      <c r="EL756" s="99"/>
      <c r="EM756" s="99"/>
      <c r="EN756" s="99"/>
      <c r="EO756" s="99"/>
      <c r="EP756" s="99"/>
      <c r="EQ756" s="99"/>
      <c r="ER756" s="99"/>
      <c r="ES756" s="99"/>
      <c r="ET756" s="99"/>
      <c r="EU756" s="99"/>
      <c r="EV756" s="99"/>
      <c r="EW756" s="99"/>
      <c r="EX756" s="119"/>
      <c r="EY756" s="121">
        <v>0</v>
      </c>
      <c r="EZ756" s="602">
        <v>301</v>
      </c>
      <c r="FA756" s="83">
        <v>8</v>
      </c>
      <c r="FB756" s="126">
        <v>35</v>
      </c>
      <c r="FC756" s="508">
        <v>1.4448799999999999</v>
      </c>
      <c r="FD756" s="508">
        <v>0.76890899999999995</v>
      </c>
      <c r="FE756" s="116">
        <v>1.5522100000000001</v>
      </c>
      <c r="FF756" s="116">
        <v>0.36304799999999998</v>
      </c>
      <c r="FG756" s="116">
        <v>2.4326099999999999</v>
      </c>
      <c r="FH756" s="116">
        <v>-0.12906699999999999</v>
      </c>
      <c r="FI756" s="116" t="s">
        <v>6141</v>
      </c>
      <c r="FJ756" s="116" t="s">
        <v>6142</v>
      </c>
      <c r="FK756" s="116" t="s">
        <v>6143</v>
      </c>
      <c r="FL756" s="116" t="s">
        <v>6144</v>
      </c>
      <c r="FM756" s="116" t="s">
        <v>6145</v>
      </c>
      <c r="FN756" s="116" t="s">
        <v>6146</v>
      </c>
      <c r="FO756" s="3" t="s">
        <v>1243</v>
      </c>
    </row>
    <row r="757" spans="1:171" ht="15" customHeight="1" x14ac:dyDescent="0.2">
      <c r="A757" s="100">
        <v>20140824</v>
      </c>
      <c r="B757" s="100">
        <v>5</v>
      </c>
      <c r="C757" s="74">
        <v>41</v>
      </c>
      <c r="D757" s="74">
        <v>2</v>
      </c>
      <c r="E757" s="74">
        <v>7</v>
      </c>
      <c r="F757" s="74">
        <v>12</v>
      </c>
      <c r="G757" s="75">
        <v>2</v>
      </c>
      <c r="H757" s="435">
        <v>0</v>
      </c>
      <c r="I757" s="73">
        <v>6480</v>
      </c>
      <c r="J757" s="101" t="s">
        <v>683</v>
      </c>
      <c r="K757" s="460" t="str">
        <f>IF(B757=2,"Z:\Data\MOOG\HeTao\raw\",IF(B757=5,"Z:\Data\MOOG\Polo\raw\",""))</f>
        <v>Z:\Data\MOOG\Polo\raw\</v>
      </c>
      <c r="L757" s="103" t="s">
        <v>1961</v>
      </c>
      <c r="M757" s="569" t="str">
        <f>IF(NOT(ISERROR(FIND("Training_dt",W757))),"'Plot Psychometric_HH_dt_yuchen'",IF(NOT(ISERROR(FIND("Training",W757))),"'Plot Psychometric_HH'",IF(NOT(ISERROR(FIND("1DAT",W757))),"'Plot Tuning Azimuth_HH'",IF(NOT(ISERROR(FIND("HD_dt",W757))),"'Plot HeadingDiscimination_PSTH_HH_dt_yuchen'",IF(NOT(ISERROR(FIND("HD",W757))),"'Plot HeadingDiscimination_PSTH_HH'",IF(NOT(ISERROR(FIND("MemSac",W757))),"'Memory Saccade Analysis_HH'",IF(NOT(ISERROR(FIND("DelSac",W757))),"'Memory Saccade Analysis_HH'",IF(NOT(ISERROR(FIND("u-stim",W757))),"'Plot Microstim_HH'",""))))))))</f>
        <v>'Plot HeadingDiscimination_PSTH_HH'</v>
      </c>
      <c r="N757" s="573">
        <v>1</v>
      </c>
      <c r="O757" s="584">
        <v>-1</v>
      </c>
      <c r="P757" s="590">
        <v>4</v>
      </c>
      <c r="Q757" s="590">
        <f>IF(B757=2,60,310)</f>
        <v>310</v>
      </c>
      <c r="R757" s="590">
        <v>5</v>
      </c>
      <c r="S757" s="590">
        <f>IF(B757=2,60,-190)</f>
        <v>-190</v>
      </c>
      <c r="T757" s="590">
        <v>1</v>
      </c>
      <c r="U757" s="590">
        <f>IF(Z757&lt;&gt;"",IF(NOT(ISERROR(FIND("SU",Z757))),VALUE(RIGHT(Z757,1))+4,IF(NOT(ISERROR(FIND("MU20",Z757))),20,IF(NOT(ISERROR(FIND("MU21",Z757))),21,IF(NOT(ISERROR(FIND("MU2",Z757))),2,1)))),"")</f>
        <v>1</v>
      </c>
      <c r="V757" s="583"/>
      <c r="W757" s="170" t="s">
        <v>1896</v>
      </c>
      <c r="X757" s="192"/>
      <c r="Y757" s="219">
        <f>IF(NOT(ISERROR(FIND("MU=SU",X757))),1,IF(Z757&lt;&gt;"",IF(NOT(ISERROR(FIND("SU",Z757))),1,0),""))</f>
        <v>0</v>
      </c>
      <c r="Z757" s="217" t="s">
        <v>1940</v>
      </c>
      <c r="AA757" s="218"/>
      <c r="AB757" s="77"/>
      <c r="AC757" s="78"/>
      <c r="AD757" s="199"/>
      <c r="AE757" s="91"/>
      <c r="AF757" s="79"/>
      <c r="AG757" s="79"/>
      <c r="AH757" s="80"/>
      <c r="AI757" s="81"/>
      <c r="AJ757" s="81"/>
      <c r="AK757" s="81"/>
      <c r="AL757" s="81"/>
      <c r="AM757" s="114"/>
      <c r="AN757" s="82"/>
      <c r="AO757" s="83"/>
      <c r="AP757" s="83"/>
      <c r="AQ757" s="83"/>
      <c r="AR757" s="84"/>
      <c r="AS757" s="85"/>
      <c r="AT757" s="85"/>
      <c r="AU757" s="85"/>
      <c r="AV757" s="85"/>
      <c r="AW757" s="104"/>
      <c r="AX757" s="86"/>
      <c r="AY757" s="87"/>
      <c r="AZ757" s="87"/>
      <c r="BA757" s="87"/>
      <c r="BB757" s="88"/>
      <c r="BC757" s="89"/>
      <c r="BD757" s="89"/>
      <c r="BE757" s="89"/>
      <c r="BF757" s="89"/>
      <c r="BG757" s="115"/>
      <c r="BH757" s="90"/>
      <c r="BI757" s="251"/>
      <c r="BJ757" s="252"/>
      <c r="BK757" s="252"/>
      <c r="BL757" s="515"/>
      <c r="BM757" s="230" t="str">
        <f>IF(CD757&lt;&gt;"",IF(ISNUMBER(CD757),(CD757-CB757)*IF(AE757&lt;0,1,-1),"nan"),"")</f>
        <v/>
      </c>
      <c r="BN757" s="230" t="str">
        <f>IF(CE757&lt;&gt;"",IF(ISNUMBER(CE757),CE757/CC757,"nan"),"")</f>
        <v/>
      </c>
      <c r="BO757" s="516"/>
      <c r="BP757" s="231" t="str">
        <f>IF(CL757&lt;&gt;"",IF(ISNUMBER(CL757),(CL757-CJ757)*IF(AO757&lt;0,1,-1),"nan"),"")</f>
        <v/>
      </c>
      <c r="BQ757" s="231" t="str">
        <f>IF(CM757&lt;&gt;"",IF(ISNUMBER(CM757),CM757/CK757,"nan"),"")</f>
        <v/>
      </c>
      <c r="BR757" s="517"/>
      <c r="BS757" s="232"/>
      <c r="BT757" s="232"/>
      <c r="BU757" s="230"/>
      <c r="BV757" s="230"/>
      <c r="BW757" s="231"/>
      <c r="BX757" s="231"/>
      <c r="BY757" s="232"/>
      <c r="BZ757" s="235"/>
      <c r="CA757" s="257"/>
      <c r="CB757" s="233"/>
      <c r="CC757" s="230"/>
      <c r="CD757" s="230"/>
      <c r="CE757" s="230"/>
      <c r="CF757" s="230"/>
      <c r="CG757" s="230"/>
      <c r="CH757" s="230"/>
      <c r="CI757" s="230"/>
      <c r="CJ757" s="231"/>
      <c r="CK757" s="231"/>
      <c r="CL757" s="231"/>
      <c r="CM757" s="231"/>
      <c r="CN757" s="231"/>
      <c r="CO757" s="231"/>
      <c r="CP757" s="231"/>
      <c r="CQ757" s="231"/>
      <c r="CR757" s="232"/>
      <c r="CS757" s="232"/>
      <c r="CT757" s="232"/>
      <c r="CU757" s="232"/>
      <c r="CV757" s="232"/>
      <c r="CW757" s="232"/>
      <c r="CX757" s="232"/>
      <c r="CY757" s="234"/>
      <c r="CZ757" s="106">
        <v>0</v>
      </c>
      <c r="DA757" s="106">
        <v>0</v>
      </c>
      <c r="DC757" s="106">
        <v>1</v>
      </c>
      <c r="DD757" s="106"/>
      <c r="DE757" s="490">
        <v>0</v>
      </c>
      <c r="DF757" s="60" t="s">
        <v>1570</v>
      </c>
      <c r="DG757" s="107">
        <v>4</v>
      </c>
      <c r="DH757" s="107" t="s">
        <v>7138</v>
      </c>
      <c r="DI757" s="107">
        <v>2.2799499999999999</v>
      </c>
      <c r="DJ757" s="107">
        <v>0.55565299999999995</v>
      </c>
      <c r="DK757" s="107">
        <v>1.50038</v>
      </c>
      <c r="DL757" s="107">
        <v>-0.202851</v>
      </c>
      <c r="DM757" s="110">
        <v>1.10249</v>
      </c>
      <c r="DN757" s="110">
        <v>0.411383</v>
      </c>
      <c r="DO757" s="110" t="s">
        <v>1615</v>
      </c>
      <c r="DP757" s="110" t="s">
        <v>1615</v>
      </c>
      <c r="DQ757" s="110" t="s">
        <v>1615</v>
      </c>
      <c r="DR757" s="110" t="s">
        <v>1615</v>
      </c>
      <c r="DS757" s="110" t="s">
        <v>1615</v>
      </c>
      <c r="DT757" s="110" t="s">
        <v>1615</v>
      </c>
      <c r="DU757" s="497">
        <v>0.506494</v>
      </c>
      <c r="DV757" s="497">
        <v>0.04</v>
      </c>
      <c r="DW757" s="497">
        <v>8.40336E-2</v>
      </c>
      <c r="DX757" s="497">
        <v>0.66400000000000003</v>
      </c>
      <c r="DY757" s="497">
        <v>8.8888900000000007E-2</v>
      </c>
      <c r="DZ757" s="497">
        <v>0.66800000000000004</v>
      </c>
      <c r="EA757" s="288"/>
      <c r="EB757" s="501"/>
      <c r="EC757" s="501"/>
      <c r="ED757" s="501"/>
      <c r="EE757" s="99"/>
      <c r="EF757" s="501"/>
      <c r="EG757" s="99"/>
      <c r="EH757" s="99"/>
      <c r="EI757" s="99"/>
      <c r="EJ757" s="99"/>
      <c r="EK757" s="99"/>
      <c r="EL757" s="99"/>
      <c r="EM757" s="99"/>
      <c r="EN757" s="99"/>
      <c r="EO757" s="99"/>
      <c r="EP757" s="99"/>
      <c r="EQ757" s="99"/>
      <c r="ER757" s="99"/>
      <c r="ES757" s="99"/>
      <c r="ET757" s="99"/>
      <c r="EU757" s="99"/>
      <c r="EV757" s="99"/>
      <c r="EW757" s="99"/>
      <c r="EX757" s="119"/>
      <c r="EY757" s="121">
        <v>0</v>
      </c>
      <c r="EZ757" s="602">
        <v>301</v>
      </c>
      <c r="FA757" s="83">
        <v>4</v>
      </c>
      <c r="FB757" s="126">
        <v>35</v>
      </c>
      <c r="FC757" s="508">
        <v>2.2799499999999999</v>
      </c>
      <c r="FD757" s="508">
        <v>0.55565299999999995</v>
      </c>
      <c r="FE757" s="116">
        <v>1.50038</v>
      </c>
      <c r="FF757" s="116">
        <v>-0.202851</v>
      </c>
      <c r="FG757" s="116">
        <v>1.10249</v>
      </c>
      <c r="FH757" s="116">
        <v>0.411383</v>
      </c>
      <c r="FI757" s="116" t="s">
        <v>1615</v>
      </c>
      <c r="FJ757" s="116" t="s">
        <v>1615</v>
      </c>
      <c r="FK757" s="116" t="s">
        <v>1615</v>
      </c>
      <c r="FL757" s="116" t="s">
        <v>1615</v>
      </c>
      <c r="FM757" s="116" t="s">
        <v>1615</v>
      </c>
      <c r="FN757" s="116" t="s">
        <v>1615</v>
      </c>
      <c r="FO757" s="3" t="s">
        <v>1243</v>
      </c>
    </row>
    <row r="758" spans="1:171" ht="15" customHeight="1" x14ac:dyDescent="0.2">
      <c r="A758" s="100">
        <v>20140825</v>
      </c>
      <c r="B758" s="100">
        <v>5</v>
      </c>
      <c r="C758" s="74">
        <v>42</v>
      </c>
      <c r="D758" s="74">
        <v>2</v>
      </c>
      <c r="E758" s="74">
        <v>6</v>
      </c>
      <c r="F758" s="74">
        <v>14</v>
      </c>
      <c r="G758" s="75">
        <v>2</v>
      </c>
      <c r="H758" s="435">
        <v>0</v>
      </c>
      <c r="I758" s="73">
        <v>4638</v>
      </c>
      <c r="J758" s="101" t="s">
        <v>683</v>
      </c>
      <c r="K758" s="460" t="str">
        <f>IF(B758=2,"Z:\Data\MOOG\HeTao\raw\",IF(B758=5,"Z:\Data\MOOG\Polo\raw\",""))</f>
        <v>Z:\Data\MOOG\Polo\raw\</v>
      </c>
      <c r="L758" s="103" t="s">
        <v>2429</v>
      </c>
      <c r="M758" s="569" t="str">
        <f>IF(NOT(ISERROR(FIND("Training_dt",W758))),"'Plot Psychometric_HH_dt_yuchen'",IF(NOT(ISERROR(FIND("Training",W758))),"'Plot Psychometric_HH'",IF(NOT(ISERROR(FIND("1DAT",W758))),"'Plot Tuning Azimuth_HH'",IF(NOT(ISERROR(FIND("HD_dt",W758))),"'Plot HeadingDiscimination_PSTH_HH_dt_yuchen'",IF(NOT(ISERROR(FIND("HD",W758))),"'Plot HeadingDiscimination_PSTH_HH'",IF(NOT(ISERROR(FIND("MemSac",W758))),"'Memory Saccade Analysis_HH'",IF(NOT(ISERROR(FIND("DelSac",W758))),"'Memory Saccade Analysis_HH'",IF(NOT(ISERROR(FIND("u-stim",W758))),"'Plot Microstim_HH'",""))))))))</f>
        <v>'Memory Saccade Analysis_HH'</v>
      </c>
      <c r="N758" s="573">
        <v>1</v>
      </c>
      <c r="O758" s="584">
        <v>-1</v>
      </c>
      <c r="P758" s="590">
        <v>4</v>
      </c>
      <c r="Q758" s="590">
        <f>IF(B758=2,60,310)</f>
        <v>310</v>
      </c>
      <c r="R758" s="590">
        <v>5</v>
      </c>
      <c r="S758" s="590">
        <f>IF(B758=2,60,-190)</f>
        <v>-190</v>
      </c>
      <c r="T758" s="590">
        <v>1</v>
      </c>
      <c r="U758" s="590">
        <f>IF(Z758&lt;&gt;"",IF(NOT(ISERROR(FIND("SU",Z758))),VALUE(RIGHT(Z758,1))+4,IF(NOT(ISERROR(FIND("MU20",Z758))),20,IF(NOT(ISERROR(FIND("MU21",Z758))),21,IF(NOT(ISERROR(FIND("MU2",Z758))),2,1)))),"")</f>
        <v>1</v>
      </c>
      <c r="V758" s="583"/>
      <c r="W758" s="170" t="s">
        <v>2172</v>
      </c>
      <c r="X758" s="192"/>
      <c r="Y758" s="219">
        <f>IF(NOT(ISERROR(FIND("MU=SU",X758))),1,IF(Z758&lt;&gt;"",IF(NOT(ISERROR(FIND("SU",Z758))),1,0),""))</f>
        <v>0</v>
      </c>
      <c r="Z758" s="217" t="s">
        <v>7</v>
      </c>
      <c r="AA758" s="218"/>
      <c r="AB758" s="77"/>
      <c r="AC758" s="78"/>
      <c r="AD758" s="199" t="s">
        <v>2430</v>
      </c>
      <c r="AE758" s="91"/>
      <c r="AF758" s="79"/>
      <c r="AG758" s="79"/>
      <c r="AH758" s="80"/>
      <c r="AI758" s="81"/>
      <c r="AJ758" s="81"/>
      <c r="AK758" s="81"/>
      <c r="AL758" s="81"/>
      <c r="AM758" s="114"/>
      <c r="AN758" s="82"/>
      <c r="AO758" s="83"/>
      <c r="AP758" s="83"/>
      <c r="AQ758" s="83"/>
      <c r="AR758" s="84"/>
      <c r="AS758" s="85"/>
      <c r="AT758" s="85"/>
      <c r="AU758" s="85"/>
      <c r="AV758" s="85"/>
      <c r="AW758" s="104"/>
      <c r="AX758" s="86"/>
      <c r="AY758" s="87"/>
      <c r="AZ758" s="87"/>
      <c r="BA758" s="87"/>
      <c r="BB758" s="88"/>
      <c r="BC758" s="89"/>
      <c r="BD758" s="89"/>
      <c r="BE758" s="89"/>
      <c r="BF758" s="89"/>
      <c r="BG758" s="115"/>
      <c r="BH758" s="90"/>
      <c r="BI758" s="251"/>
      <c r="BJ758" s="252"/>
      <c r="BK758" s="252"/>
      <c r="BL758" s="230"/>
      <c r="BM758" s="230"/>
      <c r="BN758" s="230"/>
      <c r="BO758" s="231"/>
      <c r="BP758" s="231"/>
      <c r="BQ758" s="231"/>
      <c r="BR758" s="232"/>
      <c r="BS758" s="232"/>
      <c r="BT758" s="232"/>
      <c r="BU758" s="230"/>
      <c r="BV758" s="230"/>
      <c r="BW758" s="231"/>
      <c r="BX758" s="231"/>
      <c r="BY758" s="232"/>
      <c r="BZ758" s="235"/>
      <c r="CA758" s="257"/>
      <c r="CB758" s="233"/>
      <c r="CC758" s="230"/>
      <c r="CD758" s="230"/>
      <c r="CE758" s="230"/>
      <c r="CF758" s="230"/>
      <c r="CG758" s="230"/>
      <c r="CH758" s="230"/>
      <c r="CI758" s="230"/>
      <c r="CJ758" s="231"/>
      <c r="CK758" s="231"/>
      <c r="CL758" s="231"/>
      <c r="CM758" s="231"/>
      <c r="CN758" s="231"/>
      <c r="CO758" s="231"/>
      <c r="CP758" s="231"/>
      <c r="CQ758" s="231"/>
      <c r="CR758" s="232"/>
      <c r="CS758" s="232"/>
      <c r="CT758" s="232"/>
      <c r="CU758" s="232"/>
      <c r="CV758" s="232"/>
      <c r="CW758" s="232"/>
      <c r="CX758" s="232"/>
      <c r="CY758" s="234"/>
      <c r="DA758" s="106"/>
      <c r="DC758" s="106"/>
      <c r="DD758" s="106"/>
      <c r="DE758" s="490"/>
      <c r="DG758" s="107"/>
      <c r="DH758" s="107"/>
      <c r="DI758" s="107"/>
      <c r="DJ758" s="107"/>
      <c r="DK758" s="107"/>
      <c r="DL758" s="107"/>
      <c r="DM758" s="110"/>
      <c r="DN758" s="110"/>
      <c r="DO758" s="110"/>
      <c r="DP758" s="110"/>
      <c r="DQ758" s="110"/>
      <c r="DR758" s="110"/>
      <c r="DS758" s="110"/>
      <c r="DT758" s="110"/>
      <c r="DU758" s="497"/>
      <c r="DV758" s="497"/>
      <c r="DW758" s="497"/>
      <c r="DX758" s="497"/>
      <c r="DY758" s="497"/>
      <c r="DZ758" s="497"/>
      <c r="EA758" s="185">
        <v>0.59300600000000003</v>
      </c>
      <c r="EB758" s="501">
        <v>2.52336E-6</v>
      </c>
      <c r="EC758" s="99">
        <v>5.8225400000000004E-4</v>
      </c>
      <c r="ED758" s="501">
        <v>8.3690200000000005E-4</v>
      </c>
      <c r="EE758" s="99">
        <v>4.0610599999999997E-2</v>
      </c>
      <c r="EF758" s="99">
        <v>0.89758199999999999</v>
      </c>
      <c r="EG758" s="99">
        <v>-86.460099999999997</v>
      </c>
      <c r="EH758" s="99">
        <v>3.8913199999999999</v>
      </c>
      <c r="EI758" s="99">
        <v>-15.0778</v>
      </c>
      <c r="EJ758" s="99">
        <v>-43.806100000000001</v>
      </c>
      <c r="EK758" s="99">
        <v>-68.1768</v>
      </c>
      <c r="EL758" s="99">
        <v>-133.05799999999999</v>
      </c>
      <c r="EM758" s="99">
        <v>0.38333699999999998</v>
      </c>
      <c r="EN758" s="99">
        <v>0.70765800000000001</v>
      </c>
      <c r="EO758" s="99">
        <v>0.63641499999999995</v>
      </c>
      <c r="EP758" s="99">
        <v>0.643841</v>
      </c>
      <c r="EQ758" s="99">
        <v>0.56197600000000003</v>
      </c>
      <c r="ER758" s="99">
        <v>0.35617799999999999</v>
      </c>
      <c r="ES758" s="99">
        <v>0</v>
      </c>
      <c r="ET758" s="99">
        <v>10.6127</v>
      </c>
      <c r="EU758" s="99">
        <v>3.70133</v>
      </c>
      <c r="EV758" s="99">
        <v>5.7914899999999996</v>
      </c>
      <c r="EW758" s="99">
        <v>9.2734400000000008</v>
      </c>
      <c r="EX758" s="119">
        <v>-2.1370100000000001</v>
      </c>
      <c r="EY758" s="121"/>
      <c r="EZ758" s="454"/>
      <c r="FA758" s="83"/>
      <c r="FC758" s="508"/>
      <c r="FD758" s="508"/>
      <c r="FO758" s="3"/>
    </row>
    <row r="759" spans="1:171" s="3" customFormat="1" ht="15" customHeight="1" x14ac:dyDescent="0.2">
      <c r="A759" s="100">
        <v>20140825</v>
      </c>
      <c r="B759" s="100">
        <v>5</v>
      </c>
      <c r="C759" s="74">
        <v>42</v>
      </c>
      <c r="D759" s="74">
        <v>2</v>
      </c>
      <c r="E759" s="74">
        <v>6</v>
      </c>
      <c r="F759" s="74">
        <v>14</v>
      </c>
      <c r="G759" s="75">
        <v>2</v>
      </c>
      <c r="H759" s="435">
        <v>0</v>
      </c>
      <c r="I759" s="73">
        <v>4865</v>
      </c>
      <c r="J759" s="101" t="s">
        <v>683</v>
      </c>
      <c r="K759" s="460" t="str">
        <f>IF(B759=2,"Z:\Data\MOOG\HeTao\raw\",IF(B759=5,"Z:\Data\MOOG\Polo\raw\",""))</f>
        <v>Z:\Data\MOOG\Polo\raw\</v>
      </c>
      <c r="L759" s="103" t="s">
        <v>2437</v>
      </c>
      <c r="M759" s="569" t="str">
        <f>IF(NOT(ISERROR(FIND("Training_dt",W759))),"'Plot Psychometric_HH_dt_yuchen'",IF(NOT(ISERROR(FIND("Training",W759))),"'Plot Psychometric_HH'",IF(NOT(ISERROR(FIND("1DAT",W759))),"'Plot Tuning Azimuth_HH'",IF(NOT(ISERROR(FIND("HD_dt",W759))),"'Plot HeadingDiscimination_PSTH_HH_dt_yuchen'",IF(NOT(ISERROR(FIND("HD",W759))),"'Plot HeadingDiscimination_PSTH_HH'",IF(NOT(ISERROR(FIND("MemSac",W759))),"'Memory Saccade Analysis_HH'",IF(NOT(ISERROR(FIND("DelSac",W759))),"'Memory Saccade Analysis_HH'",IF(NOT(ISERROR(FIND("u-stim",W759))),"'Plot Microstim_HH'",""))))))))</f>
        <v>'Memory Saccade Analysis_HH'</v>
      </c>
      <c r="N759" s="573">
        <v>1</v>
      </c>
      <c r="O759" s="584">
        <v>-1</v>
      </c>
      <c r="P759" s="590">
        <v>4</v>
      </c>
      <c r="Q759" s="590">
        <f>IF(B759=2,60,310)</f>
        <v>310</v>
      </c>
      <c r="R759" s="590">
        <v>5</v>
      </c>
      <c r="S759" s="590">
        <f>IF(B759=2,60,-190)</f>
        <v>-190</v>
      </c>
      <c r="T759" s="590">
        <v>1</v>
      </c>
      <c r="U759" s="590">
        <f>IF(Z759&lt;&gt;"",IF(NOT(ISERROR(FIND("SU",Z759))),VALUE(RIGHT(Z759,1))+4,IF(NOT(ISERROR(FIND("MU20",Z759))),20,IF(NOT(ISERROR(FIND("MU21",Z759))),21,IF(NOT(ISERROR(FIND("MU2",Z759))),2,1)))),"")</f>
        <v>1</v>
      </c>
      <c r="V759" s="583"/>
      <c r="W759" s="170" t="s">
        <v>2172</v>
      </c>
      <c r="X759" s="192"/>
      <c r="Y759" s="219">
        <f>IF(NOT(ISERROR(FIND("MU=SU",X759))),1,IF(Z759&lt;&gt;"",IF(NOT(ISERROR(FIND("SU",Z759))),1,0),""))</f>
        <v>0</v>
      </c>
      <c r="Z759" s="217" t="s">
        <v>7</v>
      </c>
      <c r="AA759" s="218"/>
      <c r="AB759" s="77"/>
      <c r="AC759" s="78"/>
      <c r="AD759" s="199"/>
      <c r="AE759" s="91"/>
      <c r="AF759" s="79"/>
      <c r="AG759" s="79"/>
      <c r="AH759" s="80"/>
      <c r="AI759" s="81"/>
      <c r="AJ759" s="81"/>
      <c r="AK759" s="81"/>
      <c r="AL759" s="81"/>
      <c r="AM759" s="114"/>
      <c r="AN759" s="82"/>
      <c r="AO759" s="83"/>
      <c r="AP759" s="83"/>
      <c r="AQ759" s="83"/>
      <c r="AR759" s="84"/>
      <c r="AS759" s="85"/>
      <c r="AT759" s="85"/>
      <c r="AU759" s="85"/>
      <c r="AV759" s="85"/>
      <c r="AW759" s="104"/>
      <c r="AX759" s="86"/>
      <c r="AY759" s="87"/>
      <c r="AZ759" s="87"/>
      <c r="BA759" s="87"/>
      <c r="BB759" s="88"/>
      <c r="BC759" s="89"/>
      <c r="BD759" s="89"/>
      <c r="BE759" s="89"/>
      <c r="BF759" s="89"/>
      <c r="BG759" s="115"/>
      <c r="BH759" s="90"/>
      <c r="BI759" s="251"/>
      <c r="BJ759" s="252"/>
      <c r="BK759" s="252"/>
      <c r="BL759" s="515"/>
      <c r="BM759" s="230"/>
      <c r="BN759" s="230"/>
      <c r="BO759" s="516"/>
      <c r="BP759" s="231"/>
      <c r="BQ759" s="231"/>
      <c r="BR759" s="517"/>
      <c r="BS759" s="232"/>
      <c r="BT759" s="232"/>
      <c r="BU759" s="230"/>
      <c r="BV759" s="230"/>
      <c r="BW759" s="231"/>
      <c r="BX759" s="231"/>
      <c r="BY759" s="232"/>
      <c r="BZ759" s="235"/>
      <c r="CA759" s="257"/>
      <c r="CB759" s="233"/>
      <c r="CC759" s="230"/>
      <c r="CD759" s="230"/>
      <c r="CE759" s="230"/>
      <c r="CF759" s="230"/>
      <c r="CG759" s="230"/>
      <c r="CH759" s="230"/>
      <c r="CI759" s="230"/>
      <c r="CJ759" s="231"/>
      <c r="CK759" s="231"/>
      <c r="CL759" s="231"/>
      <c r="CM759" s="231"/>
      <c r="CN759" s="231"/>
      <c r="CO759" s="231"/>
      <c r="CP759" s="231"/>
      <c r="CQ759" s="231"/>
      <c r="CR759" s="232"/>
      <c r="CS759" s="232"/>
      <c r="CT759" s="232"/>
      <c r="CU759" s="232"/>
      <c r="CV759" s="232"/>
      <c r="CW759" s="232"/>
      <c r="CX759" s="232"/>
      <c r="CY759" s="234"/>
      <c r="CZ759" s="106"/>
      <c r="DA759" s="106"/>
      <c r="DB759" s="106"/>
      <c r="DC759" s="106"/>
      <c r="DD759" s="106"/>
      <c r="DE759" s="490"/>
      <c r="DF759" s="60"/>
      <c r="DG759" s="107"/>
      <c r="DH759" s="107"/>
      <c r="DI759" s="107"/>
      <c r="DJ759" s="107"/>
      <c r="DK759" s="107"/>
      <c r="DL759" s="107"/>
      <c r="DM759" s="110"/>
      <c r="DN759" s="110"/>
      <c r="DO759" s="110"/>
      <c r="DP759" s="110"/>
      <c r="DQ759" s="110"/>
      <c r="DR759" s="110"/>
      <c r="DS759" s="110"/>
      <c r="DT759" s="110"/>
      <c r="DU759" s="497"/>
      <c r="DV759" s="497"/>
      <c r="DW759" s="497"/>
      <c r="DX759" s="497"/>
      <c r="DY759" s="497"/>
      <c r="DZ759" s="497"/>
      <c r="EA759" s="288">
        <v>0.167437</v>
      </c>
      <c r="EB759" s="501">
        <v>1.40527E-7</v>
      </c>
      <c r="EC759" s="501">
        <v>8.0634200000000001E-5</v>
      </c>
      <c r="ED759" s="501">
        <v>5.2711700000000002E-4</v>
      </c>
      <c r="EE759" s="99">
        <v>0.14943000000000001</v>
      </c>
      <c r="EF759" s="99">
        <v>0.147704</v>
      </c>
      <c r="EG759" s="99">
        <v>-11.5548</v>
      </c>
      <c r="EH759" s="99">
        <v>-15.2044</v>
      </c>
      <c r="EI759" s="99">
        <v>-37.361499999999999</v>
      </c>
      <c r="EJ759" s="99">
        <v>-37.627200000000002</v>
      </c>
      <c r="EK759" s="99">
        <v>-23.768899999999999</v>
      </c>
      <c r="EL759" s="99">
        <v>78.902500000000003</v>
      </c>
      <c r="EM759" s="99">
        <v>0.44430500000000001</v>
      </c>
      <c r="EN759" s="99">
        <v>0.67318900000000004</v>
      </c>
      <c r="EO759" s="99">
        <v>0.63184399999999996</v>
      </c>
      <c r="EP759" s="99">
        <v>0.591167</v>
      </c>
      <c r="EQ759" s="99">
        <v>0.44106400000000001</v>
      </c>
      <c r="ER759" s="99">
        <v>0.47284300000000001</v>
      </c>
      <c r="ES759" s="99">
        <v>0</v>
      </c>
      <c r="ET759" s="99">
        <v>12.3546</v>
      </c>
      <c r="EU759" s="99">
        <v>8.7170299999999994</v>
      </c>
      <c r="EV759" s="99">
        <v>11.580399999999999</v>
      </c>
      <c r="EW759" s="99">
        <v>8.7362199999999994</v>
      </c>
      <c r="EX759" s="119">
        <v>6.0925599999999998</v>
      </c>
      <c r="EY759" s="121"/>
      <c r="EZ759" s="454"/>
      <c r="FA759" s="83"/>
      <c r="FB759" s="126"/>
      <c r="FC759" s="508"/>
      <c r="FD759" s="508"/>
      <c r="FE759" s="116"/>
      <c r="FF759" s="116"/>
      <c r="FG759" s="116"/>
      <c r="FH759" s="116"/>
      <c r="FI759" s="116"/>
      <c r="FJ759" s="116"/>
      <c r="FK759" s="116"/>
      <c r="FL759" s="116"/>
      <c r="FM759" s="116"/>
      <c r="FN759" s="116"/>
    </row>
    <row r="760" spans="1:171" ht="15" customHeight="1" x14ac:dyDescent="0.2">
      <c r="A760" s="100">
        <v>20140825</v>
      </c>
      <c r="B760" s="100">
        <v>5</v>
      </c>
      <c r="C760" s="74">
        <v>42</v>
      </c>
      <c r="D760" s="74">
        <v>2</v>
      </c>
      <c r="E760" s="74">
        <v>6</v>
      </c>
      <c r="F760" s="74">
        <v>14</v>
      </c>
      <c r="G760" s="75">
        <v>2</v>
      </c>
      <c r="H760" s="435">
        <v>0</v>
      </c>
      <c r="I760" s="73">
        <v>4886</v>
      </c>
      <c r="J760" s="101" t="s">
        <v>683</v>
      </c>
      <c r="K760" s="566" t="str">
        <f>IF(B760=2,"Z:\Data\MOOG\HeTao\raw\",IF(B760=5,"Z:\Data\MOOG\Polo\raw\",""))</f>
        <v>Z:\Data\MOOG\Polo\raw\</v>
      </c>
      <c r="L760" s="103" t="s">
        <v>2438</v>
      </c>
      <c r="M760" s="569" t="str">
        <f>IF(NOT(ISERROR(FIND("Training_dt",W760))),"'Plot Psychometric_HH_dt_yuchen'",IF(NOT(ISERROR(FIND("Training",W760))),"'Plot Psychometric_HH'",IF(NOT(ISERROR(FIND("1DAT",W760))),"'Plot Tuning Azimuth_HH'",IF(NOT(ISERROR(FIND("HD_dt",W760))),"'Plot HeadingDiscimination_PSTH_HH_dt_yuchen'",IF(NOT(ISERROR(FIND("HD",W760))),"'Plot HeadingDiscimination_PSTH_HH'",IF(NOT(ISERROR(FIND("MemSac",W760))),"'Memory Saccade Analysis_HH'",IF(NOT(ISERROR(FIND("DelSac",W760))),"'Memory Saccade Analysis_HH'",IF(NOT(ISERROR(FIND("u-stim",W760))),"'Plot Microstim_HH'",""))))))))</f>
        <v>'Memory Saccade Analysis_HH'</v>
      </c>
      <c r="N760" s="573">
        <v>1</v>
      </c>
      <c r="O760" s="584">
        <v>-1</v>
      </c>
      <c r="P760" s="590">
        <v>4</v>
      </c>
      <c r="Q760" s="590">
        <f>IF(B760=2,60,310)</f>
        <v>310</v>
      </c>
      <c r="R760" s="590">
        <v>5</v>
      </c>
      <c r="S760" s="590">
        <f>IF(B760=2,60,-190)</f>
        <v>-190</v>
      </c>
      <c r="T760" s="590">
        <v>1</v>
      </c>
      <c r="U760" s="590">
        <f>IF(Z760&lt;&gt;"",IF(NOT(ISERROR(FIND("SU",Z760))),VALUE(RIGHT(Z760,1))+4,IF(NOT(ISERROR(FIND("MU20",Z760))),20,IF(NOT(ISERROR(FIND("MU21",Z760))),21,IF(NOT(ISERROR(FIND("MU2",Z760))),2,1)))),"")</f>
        <v>5</v>
      </c>
      <c r="V760" s="583"/>
      <c r="W760" s="170" t="s">
        <v>2172</v>
      </c>
      <c r="X760" s="192"/>
      <c r="Y760" s="219">
        <f>IF(NOT(ISERROR(FIND("MU=SU",X760))),1,IF(Z760&lt;&gt;"",IF(NOT(ISERROR(FIND("SU",Z760))),1,0),""))</f>
        <v>1</v>
      </c>
      <c r="Z760" s="217" t="s">
        <v>43</v>
      </c>
      <c r="AA760" s="218">
        <v>168</v>
      </c>
      <c r="AB760" s="77">
        <v>17.889600000000002</v>
      </c>
      <c r="AC760" s="78" t="s">
        <v>2440</v>
      </c>
      <c r="AD760" s="199"/>
      <c r="AE760" s="91"/>
      <c r="AF760" s="79"/>
      <c r="AG760" s="79"/>
      <c r="AH760" s="80"/>
      <c r="AI760" s="81"/>
      <c r="AJ760" s="81"/>
      <c r="AK760" s="81"/>
      <c r="AL760" s="81"/>
      <c r="AM760" s="114"/>
      <c r="AN760" s="82"/>
      <c r="AO760" s="83"/>
      <c r="AP760" s="83"/>
      <c r="AQ760" s="83"/>
      <c r="AR760" s="84"/>
      <c r="AS760" s="85"/>
      <c r="AT760" s="85"/>
      <c r="AU760" s="85"/>
      <c r="AV760" s="85"/>
      <c r="AW760" s="104"/>
      <c r="AX760" s="86"/>
      <c r="AY760" s="87"/>
      <c r="AZ760" s="87"/>
      <c r="BA760" s="87"/>
      <c r="BB760" s="88"/>
      <c r="BC760" s="89"/>
      <c r="BD760" s="89"/>
      <c r="BE760" s="89"/>
      <c r="BF760" s="89"/>
      <c r="BG760" s="115"/>
      <c r="BH760" s="90"/>
      <c r="BI760" s="251"/>
      <c r="BJ760" s="252"/>
      <c r="BK760" s="252"/>
      <c r="BL760" s="230"/>
      <c r="BM760" s="230"/>
      <c r="BN760" s="230"/>
      <c r="BO760" s="231"/>
      <c r="BP760" s="231"/>
      <c r="BQ760" s="231"/>
      <c r="BR760" s="232"/>
      <c r="BS760" s="232"/>
      <c r="BT760" s="232"/>
      <c r="BU760" s="230"/>
      <c r="BV760" s="230"/>
      <c r="BW760" s="231"/>
      <c r="BX760" s="231"/>
      <c r="BY760" s="232"/>
      <c r="BZ760" s="235"/>
      <c r="CA760" s="257"/>
      <c r="CB760" s="233"/>
      <c r="CC760" s="230"/>
      <c r="CD760" s="230"/>
      <c r="CE760" s="230"/>
      <c r="CF760" s="230"/>
      <c r="CG760" s="230"/>
      <c r="CH760" s="230"/>
      <c r="CI760" s="230"/>
      <c r="CJ760" s="231"/>
      <c r="CK760" s="231"/>
      <c r="CL760" s="231"/>
      <c r="CM760" s="231"/>
      <c r="CN760" s="231"/>
      <c r="CO760" s="231"/>
      <c r="CP760" s="231"/>
      <c r="CQ760" s="231"/>
      <c r="CR760" s="232"/>
      <c r="CS760" s="232"/>
      <c r="CT760" s="232"/>
      <c r="CU760" s="232"/>
      <c r="CV760" s="232"/>
      <c r="CW760" s="232"/>
      <c r="CX760" s="232"/>
      <c r="CY760" s="234"/>
      <c r="DA760" s="106"/>
      <c r="DC760" s="106"/>
      <c r="DD760" s="106"/>
      <c r="DE760" s="490"/>
      <c r="DG760" s="107"/>
      <c r="DH760" s="107"/>
      <c r="DI760" s="107"/>
      <c r="DJ760" s="107"/>
      <c r="DK760" s="107"/>
      <c r="DL760" s="107"/>
      <c r="DM760" s="110"/>
      <c r="DN760" s="110"/>
      <c r="DO760" s="110"/>
      <c r="DP760" s="110"/>
      <c r="DQ760" s="110"/>
      <c r="DR760" s="110"/>
      <c r="DS760" s="110"/>
      <c r="DT760" s="110"/>
      <c r="DU760" s="497"/>
      <c r="DV760" s="497"/>
      <c r="DW760" s="497"/>
      <c r="DX760" s="497"/>
      <c r="DY760" s="497"/>
      <c r="DZ760" s="497"/>
      <c r="EA760" s="185">
        <v>8.1022399999999994E-2</v>
      </c>
      <c r="EB760" s="501">
        <v>0.22888700000000001</v>
      </c>
      <c r="EC760" s="99">
        <v>1.2472799999999999E-3</v>
      </c>
      <c r="ED760" s="501">
        <v>6.3848300000000002E-3</v>
      </c>
      <c r="EE760" s="501">
        <v>9.5965099999999995E-4</v>
      </c>
      <c r="EF760" s="99">
        <v>0.44438899999999998</v>
      </c>
      <c r="EG760" s="99">
        <v>-100.79900000000001</v>
      </c>
      <c r="EH760" s="99">
        <v>-45</v>
      </c>
      <c r="EI760" s="99">
        <v>-43.150599999999997</v>
      </c>
      <c r="EJ760" s="99">
        <v>-35.406500000000001</v>
      </c>
      <c r="EK760" s="99">
        <v>-11.5677</v>
      </c>
      <c r="EL760" s="99">
        <v>29.014399999999998</v>
      </c>
      <c r="EM760" s="99">
        <v>0.55051000000000005</v>
      </c>
      <c r="EN760" s="99">
        <v>0.48528100000000002</v>
      </c>
      <c r="EO760" s="99">
        <v>0.68133500000000002</v>
      </c>
      <c r="EP760" s="99">
        <v>0.59976600000000002</v>
      </c>
      <c r="EQ760" s="99">
        <v>0.64932500000000004</v>
      </c>
      <c r="ER760" s="99">
        <v>0.41298200000000002</v>
      </c>
      <c r="ES760" s="99">
        <v>0</v>
      </c>
      <c r="ET760" s="99">
        <v>1.49573</v>
      </c>
      <c r="EU760" s="99">
        <v>7.8654999999999999</v>
      </c>
      <c r="EV760" s="99">
        <v>10.1111</v>
      </c>
      <c r="EW760" s="99">
        <v>19.444400000000002</v>
      </c>
      <c r="EX760" s="119">
        <v>5.2777799999999999</v>
      </c>
      <c r="EY760" s="121"/>
      <c r="EZ760" s="454"/>
      <c r="FA760" s="83"/>
      <c r="FC760" s="508"/>
      <c r="FD760" s="508"/>
      <c r="FO760" s="3"/>
    </row>
    <row r="761" spans="1:171" s="3" customFormat="1" ht="15" customHeight="1" x14ac:dyDescent="0.2">
      <c r="A761" s="188">
        <v>20140825</v>
      </c>
      <c r="B761" s="188">
        <v>5</v>
      </c>
      <c r="C761" s="189">
        <v>42</v>
      </c>
      <c r="D761" s="189">
        <v>2</v>
      </c>
      <c r="E761" s="189">
        <v>6</v>
      </c>
      <c r="F761" s="189">
        <v>14</v>
      </c>
      <c r="G761" s="191">
        <v>2</v>
      </c>
      <c r="H761" s="435">
        <v>0</v>
      </c>
      <c r="I761" s="190">
        <v>4886</v>
      </c>
      <c r="J761" s="101" t="s">
        <v>683</v>
      </c>
      <c r="K761" s="566" t="str">
        <f>IF(B761=2,"Z:\Data\MOOG\HeTao\raw\",IF(B761=5,"Z:\Data\MOOG\Polo\raw\",""))</f>
        <v>Z:\Data\MOOG\Polo\raw\</v>
      </c>
      <c r="L761" s="187" t="s">
        <v>2438</v>
      </c>
      <c r="M761" s="569" t="str">
        <f>IF(NOT(ISERROR(FIND("Training_dt",W761))),"'Plot Psychometric_HH_dt_yuchen'",IF(NOT(ISERROR(FIND("Training",W761))),"'Plot Psychometric_HH'",IF(NOT(ISERROR(FIND("1DAT",W761))),"'Plot Tuning Azimuth_HH'",IF(NOT(ISERROR(FIND("HD_dt",W761))),"'Plot HeadingDiscimination_PSTH_HH_dt_yuchen'",IF(NOT(ISERROR(FIND("HD",W761))),"'Plot HeadingDiscimination_PSTH_HH'",IF(NOT(ISERROR(FIND("MemSac",W761))),"'Memory Saccade Analysis_HH'",IF(NOT(ISERROR(FIND("DelSac",W761))),"'Memory Saccade Analysis_HH'",IF(NOT(ISERROR(FIND("u-stim",W761))),"'Plot Microstim_HH'",""))))))))</f>
        <v>'Memory Saccade Analysis_HH'</v>
      </c>
      <c r="N761" s="573">
        <v>1</v>
      </c>
      <c r="O761" s="584">
        <v>-1</v>
      </c>
      <c r="P761" s="590">
        <v>4</v>
      </c>
      <c r="Q761" s="590">
        <f>IF(B761=2,60,310)</f>
        <v>310</v>
      </c>
      <c r="R761" s="590">
        <v>5</v>
      </c>
      <c r="S761" s="590">
        <f>IF(B761=2,60,-190)</f>
        <v>-190</v>
      </c>
      <c r="T761" s="590">
        <v>1</v>
      </c>
      <c r="U761" s="590">
        <f>IF(Z761&lt;&gt;"",IF(NOT(ISERROR(FIND("SU",Z761))),VALUE(RIGHT(Z761,1))+4,IF(NOT(ISERROR(FIND("MU20",Z761))),20,IF(NOT(ISERROR(FIND("MU21",Z761))),21,IF(NOT(ISERROR(FIND("MU2",Z761))),2,1)))),"")</f>
        <v>6</v>
      </c>
      <c r="V761" s="583"/>
      <c r="W761" s="186" t="s">
        <v>2172</v>
      </c>
      <c r="X761" s="192"/>
      <c r="Y761" s="219">
        <f>IF(NOT(ISERROR(FIND("MU=SU",X761))),1,IF(Z761&lt;&gt;"",IF(NOT(ISERROR(FIND("SU",Z761))),1,0),""))</f>
        <v>1</v>
      </c>
      <c r="Z761" s="217" t="s">
        <v>46</v>
      </c>
      <c r="AA761" s="218">
        <v>822</v>
      </c>
      <c r="AB761" s="77">
        <v>10.364699999999999</v>
      </c>
      <c r="AC761" s="78" t="s">
        <v>2441</v>
      </c>
      <c r="AD761" s="199"/>
      <c r="AE761" s="91"/>
      <c r="AF761" s="79"/>
      <c r="AG761" s="79"/>
      <c r="AH761" s="80"/>
      <c r="AI761" s="81"/>
      <c r="AJ761" s="81"/>
      <c r="AK761" s="81"/>
      <c r="AL761" s="81"/>
      <c r="AM761" s="114"/>
      <c r="AN761" s="82"/>
      <c r="AO761" s="83"/>
      <c r="AP761" s="83"/>
      <c r="AQ761" s="83"/>
      <c r="AR761" s="84"/>
      <c r="AS761" s="85"/>
      <c r="AT761" s="85"/>
      <c r="AU761" s="85"/>
      <c r="AV761" s="85"/>
      <c r="AW761" s="104"/>
      <c r="AX761" s="86"/>
      <c r="AY761" s="87"/>
      <c r="AZ761" s="87"/>
      <c r="BA761" s="87"/>
      <c r="BB761" s="88"/>
      <c r="BC761" s="89"/>
      <c r="BD761" s="89"/>
      <c r="BE761" s="89"/>
      <c r="BF761" s="89"/>
      <c r="BG761" s="115"/>
      <c r="BH761" s="90"/>
      <c r="BI761" s="251"/>
      <c r="BJ761" s="252"/>
      <c r="BK761" s="252"/>
      <c r="BL761" s="515"/>
      <c r="BM761" s="230"/>
      <c r="BN761" s="230"/>
      <c r="BO761" s="516"/>
      <c r="BP761" s="231"/>
      <c r="BQ761" s="231"/>
      <c r="BR761" s="517"/>
      <c r="BS761" s="232"/>
      <c r="BT761" s="232"/>
      <c r="BU761" s="230"/>
      <c r="BV761" s="230"/>
      <c r="BW761" s="231"/>
      <c r="BX761" s="231"/>
      <c r="BY761" s="232"/>
      <c r="BZ761" s="235"/>
      <c r="CA761" s="257"/>
      <c r="CB761" s="233"/>
      <c r="CC761" s="230"/>
      <c r="CD761" s="230"/>
      <c r="CE761" s="230"/>
      <c r="CF761" s="230"/>
      <c r="CG761" s="230"/>
      <c r="CH761" s="230"/>
      <c r="CI761" s="230"/>
      <c r="CJ761" s="231"/>
      <c r="CK761" s="231"/>
      <c r="CL761" s="231"/>
      <c r="CM761" s="231"/>
      <c r="CN761" s="231"/>
      <c r="CO761" s="231"/>
      <c r="CP761" s="231"/>
      <c r="CQ761" s="231"/>
      <c r="CR761" s="232"/>
      <c r="CS761" s="232"/>
      <c r="CT761" s="232"/>
      <c r="CU761" s="232"/>
      <c r="CV761" s="232"/>
      <c r="CW761" s="232"/>
      <c r="CX761" s="232"/>
      <c r="CY761" s="234"/>
      <c r="CZ761" s="106"/>
      <c r="DA761" s="106"/>
      <c r="DB761" s="106"/>
      <c r="DC761" s="106"/>
      <c r="DD761" s="106"/>
      <c r="DE761" s="490"/>
      <c r="DF761" s="60"/>
      <c r="DG761" s="107"/>
      <c r="DH761" s="107"/>
      <c r="DI761" s="107"/>
      <c r="DJ761" s="107"/>
      <c r="DK761" s="107"/>
      <c r="DL761" s="107"/>
      <c r="DM761" s="110"/>
      <c r="DN761" s="110"/>
      <c r="DO761" s="110"/>
      <c r="DP761" s="110"/>
      <c r="DQ761" s="110"/>
      <c r="DR761" s="110"/>
      <c r="DS761" s="110"/>
      <c r="DT761" s="110"/>
      <c r="DU761" s="497"/>
      <c r="DV761" s="497"/>
      <c r="DW761" s="497"/>
      <c r="DX761" s="497"/>
      <c r="DY761" s="497"/>
      <c r="DZ761" s="497"/>
      <c r="EA761" s="288">
        <v>6.1584899999999998E-2</v>
      </c>
      <c r="EB761" s="501">
        <v>0.445021</v>
      </c>
      <c r="EC761" s="99">
        <v>0.63671800000000001</v>
      </c>
      <c r="ED761" s="501">
        <v>0.59208700000000003</v>
      </c>
      <c r="EE761" s="99">
        <v>0.445021</v>
      </c>
      <c r="EF761" s="99">
        <v>0.60233899999999996</v>
      </c>
      <c r="EG761" s="99">
        <v>-176.49199999999999</v>
      </c>
      <c r="EH761" s="99">
        <v>-154.471</v>
      </c>
      <c r="EI761" s="99">
        <v>-158.16</v>
      </c>
      <c r="EJ761" s="99">
        <v>-135</v>
      </c>
      <c r="EK761" s="99">
        <v>128.083</v>
      </c>
      <c r="EL761" s="99">
        <v>-145.24</v>
      </c>
      <c r="EM761" s="99">
        <v>0.57799900000000004</v>
      </c>
      <c r="EN761" s="99">
        <v>0.462839</v>
      </c>
      <c r="EO761" s="99">
        <v>0.37979600000000002</v>
      </c>
      <c r="EP761" s="99">
        <v>0.37077500000000002</v>
      </c>
      <c r="EQ761" s="99">
        <v>0.48528100000000002</v>
      </c>
      <c r="ER761" s="99">
        <v>0.439801</v>
      </c>
      <c r="ES761" s="99">
        <v>0</v>
      </c>
      <c r="ET761" s="99">
        <v>0.90016700000000005</v>
      </c>
      <c r="EU761" s="99">
        <v>0.51916499999999999</v>
      </c>
      <c r="EV761" s="99">
        <v>1.85029</v>
      </c>
      <c r="EW761" s="99">
        <v>3.6148099999999999</v>
      </c>
      <c r="EX761" s="119">
        <v>2.14438</v>
      </c>
      <c r="EY761" s="121"/>
      <c r="EZ761" s="454"/>
      <c r="FA761" s="83"/>
      <c r="FB761" s="126"/>
      <c r="FC761" s="508"/>
      <c r="FD761" s="508"/>
      <c r="FE761" s="116"/>
      <c r="FF761" s="116"/>
      <c r="FG761" s="116"/>
      <c r="FH761" s="116"/>
      <c r="FI761" s="116"/>
      <c r="FJ761" s="116"/>
      <c r="FK761" s="116"/>
      <c r="FL761" s="116"/>
      <c r="FM761" s="116"/>
      <c r="FN761" s="116"/>
    </row>
    <row r="762" spans="1:171" s="3" customFormat="1" ht="15" customHeight="1" x14ac:dyDescent="0.2">
      <c r="A762" s="188">
        <v>20140825</v>
      </c>
      <c r="B762" s="188">
        <v>5</v>
      </c>
      <c r="C762" s="189">
        <v>42</v>
      </c>
      <c r="D762" s="189">
        <v>2</v>
      </c>
      <c r="E762" s="189">
        <v>6</v>
      </c>
      <c r="F762" s="189">
        <v>14</v>
      </c>
      <c r="G762" s="191">
        <v>2</v>
      </c>
      <c r="H762" s="435">
        <v>0</v>
      </c>
      <c r="I762" s="190">
        <v>4886</v>
      </c>
      <c r="J762" s="101" t="s">
        <v>683</v>
      </c>
      <c r="K762" s="566" t="str">
        <f>IF(B762=2,"Z:\Data\MOOG\HeTao\raw\",IF(B762=5,"Z:\Data\MOOG\Polo\raw\",""))</f>
        <v>Z:\Data\MOOG\Polo\raw\</v>
      </c>
      <c r="L762" s="187" t="s">
        <v>2439</v>
      </c>
      <c r="M762" s="569" t="str">
        <f>IF(NOT(ISERROR(FIND("Training_dt",W762))),"'Plot Psychometric_HH_dt_yuchen'",IF(NOT(ISERROR(FIND("Training",W762))),"'Plot Psychometric_HH'",IF(NOT(ISERROR(FIND("1DAT",W762))),"'Plot Tuning Azimuth_HH'",IF(NOT(ISERROR(FIND("HD_dt",W762))),"'Plot HeadingDiscimination_PSTH_HH_dt_yuchen'",IF(NOT(ISERROR(FIND("HD",W762))),"'Plot HeadingDiscimination_PSTH_HH'",IF(NOT(ISERROR(FIND("MemSac",W762))),"'Memory Saccade Analysis_HH'",IF(NOT(ISERROR(FIND("DelSac",W762))),"'Memory Saccade Analysis_HH'",IF(NOT(ISERROR(FIND("u-stim",W762))),"'Plot Microstim_HH'",""))))))))</f>
        <v>'Memory Saccade Analysis_HH'</v>
      </c>
      <c r="N762" s="573">
        <v>1</v>
      </c>
      <c r="O762" s="584">
        <v>-1</v>
      </c>
      <c r="P762" s="590">
        <v>4</v>
      </c>
      <c r="Q762" s="590">
        <f>IF(B762=2,60,310)</f>
        <v>310</v>
      </c>
      <c r="R762" s="590">
        <v>5</v>
      </c>
      <c r="S762" s="590">
        <f>IF(B762=2,60,-190)</f>
        <v>-190</v>
      </c>
      <c r="T762" s="590">
        <v>1</v>
      </c>
      <c r="U762" s="590">
        <f>IF(Z762&lt;&gt;"",IF(NOT(ISERROR(FIND("SU",Z762))),VALUE(RIGHT(Z762,1))+4,IF(NOT(ISERROR(FIND("MU20",Z762))),20,IF(NOT(ISERROR(FIND("MU21",Z762))),21,IF(NOT(ISERROR(FIND("MU2",Z762))),2,1)))),"")</f>
        <v>1</v>
      </c>
      <c r="V762" s="583"/>
      <c r="W762" s="186" t="s">
        <v>2172</v>
      </c>
      <c r="X762" s="192"/>
      <c r="Y762" s="219">
        <f>IF(NOT(ISERROR(FIND("MU=SU",X762))),1,IF(Z762&lt;&gt;"",IF(NOT(ISERROR(FIND("SU",Z762))),1,0),""))</f>
        <v>0</v>
      </c>
      <c r="Z762" s="217" t="s">
        <v>1981</v>
      </c>
      <c r="AA762" s="218"/>
      <c r="AB762" s="77"/>
      <c r="AC762" s="78"/>
      <c r="AD762" s="199"/>
      <c r="AE762" s="91"/>
      <c r="AF762" s="79"/>
      <c r="AG762" s="79"/>
      <c r="AH762" s="80"/>
      <c r="AI762" s="81"/>
      <c r="AJ762" s="81"/>
      <c r="AK762" s="81"/>
      <c r="AL762" s="81"/>
      <c r="AM762" s="114"/>
      <c r="AN762" s="82"/>
      <c r="AO762" s="83"/>
      <c r="AP762" s="83"/>
      <c r="AQ762" s="83"/>
      <c r="AR762" s="84"/>
      <c r="AS762" s="85"/>
      <c r="AT762" s="85"/>
      <c r="AU762" s="85"/>
      <c r="AV762" s="85"/>
      <c r="AW762" s="104"/>
      <c r="AX762" s="86"/>
      <c r="AY762" s="87"/>
      <c r="AZ762" s="87"/>
      <c r="BA762" s="87"/>
      <c r="BB762" s="88"/>
      <c r="BC762" s="89"/>
      <c r="BD762" s="89"/>
      <c r="BE762" s="89"/>
      <c r="BF762" s="89"/>
      <c r="BG762" s="115"/>
      <c r="BH762" s="90"/>
      <c r="BI762" s="251"/>
      <c r="BJ762" s="252"/>
      <c r="BK762" s="252"/>
      <c r="BL762" s="515"/>
      <c r="BM762" s="230"/>
      <c r="BN762" s="230"/>
      <c r="BO762" s="516"/>
      <c r="BP762" s="231"/>
      <c r="BQ762" s="231"/>
      <c r="BR762" s="517"/>
      <c r="BS762" s="232"/>
      <c r="BT762" s="232"/>
      <c r="BU762" s="230"/>
      <c r="BV762" s="230"/>
      <c r="BW762" s="231"/>
      <c r="BX762" s="231"/>
      <c r="BY762" s="232"/>
      <c r="BZ762" s="235"/>
      <c r="CA762" s="257"/>
      <c r="CB762" s="233"/>
      <c r="CC762" s="230"/>
      <c r="CD762" s="230"/>
      <c r="CE762" s="230"/>
      <c r="CF762" s="230"/>
      <c r="CG762" s="230"/>
      <c r="CH762" s="230"/>
      <c r="CI762" s="230"/>
      <c r="CJ762" s="231"/>
      <c r="CK762" s="231"/>
      <c r="CL762" s="231"/>
      <c r="CM762" s="231"/>
      <c r="CN762" s="231"/>
      <c r="CO762" s="231"/>
      <c r="CP762" s="231"/>
      <c r="CQ762" s="231"/>
      <c r="CR762" s="232"/>
      <c r="CS762" s="232"/>
      <c r="CT762" s="232"/>
      <c r="CU762" s="232"/>
      <c r="CV762" s="232"/>
      <c r="CW762" s="232"/>
      <c r="CX762" s="232"/>
      <c r="CY762" s="234"/>
      <c r="CZ762" s="106"/>
      <c r="DA762" s="106"/>
      <c r="DB762" s="106"/>
      <c r="DC762" s="106"/>
      <c r="DD762" s="106"/>
      <c r="DE762" s="490"/>
      <c r="DF762" s="60"/>
      <c r="DG762" s="107"/>
      <c r="DH762" s="107"/>
      <c r="DI762" s="107"/>
      <c r="DJ762" s="107"/>
      <c r="DK762" s="107"/>
      <c r="DL762" s="107"/>
      <c r="DM762" s="110"/>
      <c r="DN762" s="110"/>
      <c r="DO762" s="110"/>
      <c r="DP762" s="110"/>
      <c r="DQ762" s="110"/>
      <c r="DR762" s="110"/>
      <c r="DS762" s="110"/>
      <c r="DT762" s="110"/>
      <c r="DU762" s="497"/>
      <c r="DV762" s="497"/>
      <c r="DW762" s="497"/>
      <c r="DX762" s="497"/>
      <c r="DY762" s="497"/>
      <c r="DZ762" s="497"/>
      <c r="EA762" s="288">
        <v>7.2578000000000004E-2</v>
      </c>
      <c r="EB762" s="501">
        <v>4.9383099999999996E-3</v>
      </c>
      <c r="EC762" s="501">
        <v>9.1114099999999996E-6</v>
      </c>
      <c r="ED762" s="501">
        <v>1.32078E-2</v>
      </c>
      <c r="EE762" s="99">
        <v>2.5938699999999999E-2</v>
      </c>
      <c r="EF762" s="99">
        <v>3.6551800000000002E-2</v>
      </c>
      <c r="EG762" s="99">
        <v>119.47199999999999</v>
      </c>
      <c r="EH762" s="99">
        <v>29.828700000000001</v>
      </c>
      <c r="EI762" s="99">
        <v>9.4070900000000002</v>
      </c>
      <c r="EJ762" s="99">
        <v>-11.9712</v>
      </c>
      <c r="EK762" s="99">
        <v>-50.975000000000001</v>
      </c>
      <c r="EL762" s="99">
        <v>-88.276600000000002</v>
      </c>
      <c r="EM762" s="99">
        <v>0.54937000000000002</v>
      </c>
      <c r="EN762" s="99">
        <v>0.64250200000000002</v>
      </c>
      <c r="EO762" s="99">
        <v>0.76453400000000005</v>
      </c>
      <c r="EP762" s="99">
        <v>0.62437200000000004</v>
      </c>
      <c r="EQ762" s="99">
        <v>0.60017799999999999</v>
      </c>
      <c r="ER762" s="99">
        <v>0.59180200000000005</v>
      </c>
      <c r="ES762" s="99">
        <v>0</v>
      </c>
      <c r="ET762" s="99">
        <v>24.633299999999998</v>
      </c>
      <c r="EU762" s="99">
        <v>16.380700000000001</v>
      </c>
      <c r="EV762" s="99">
        <v>10.5533</v>
      </c>
      <c r="EW762" s="99">
        <v>7.8333300000000001</v>
      </c>
      <c r="EX762" s="119">
        <v>5.8333300000000001</v>
      </c>
      <c r="EY762" s="121"/>
      <c r="EZ762" s="454"/>
      <c r="FA762" s="83"/>
      <c r="FB762" s="126"/>
      <c r="FC762" s="508"/>
      <c r="FD762" s="508"/>
      <c r="FE762" s="116"/>
      <c r="FF762" s="116"/>
      <c r="FG762" s="116"/>
      <c r="FH762" s="116"/>
      <c r="FI762" s="116"/>
      <c r="FJ762" s="116"/>
      <c r="FK762" s="116"/>
      <c r="FL762" s="116"/>
      <c r="FM762" s="116"/>
      <c r="FN762" s="116"/>
    </row>
    <row r="763" spans="1:171" s="3" customFormat="1" ht="15" customHeight="1" x14ac:dyDescent="0.2">
      <c r="A763" s="188">
        <v>20140825</v>
      </c>
      <c r="B763" s="188">
        <v>5</v>
      </c>
      <c r="C763" s="189">
        <v>42</v>
      </c>
      <c r="D763" s="189">
        <v>2</v>
      </c>
      <c r="E763" s="189">
        <v>6</v>
      </c>
      <c r="F763" s="189">
        <v>14</v>
      </c>
      <c r="G763" s="191">
        <v>2</v>
      </c>
      <c r="H763" s="435">
        <v>0</v>
      </c>
      <c r="I763" s="190">
        <v>5840</v>
      </c>
      <c r="J763" s="101" t="s">
        <v>683</v>
      </c>
      <c r="K763" s="566" t="str">
        <f>IF(B763=2,"Z:\Data\MOOG\HeTao\raw\",IF(B763=5,"Z:\Data\MOOG\Polo\raw\",""))</f>
        <v>Z:\Data\MOOG\Polo\raw\</v>
      </c>
      <c r="L763" s="187" t="s">
        <v>2215</v>
      </c>
      <c r="M763" s="569" t="str">
        <f>IF(NOT(ISERROR(FIND("Training_dt",W763))),"'Plot Psychometric_HH_dt_yuchen'",IF(NOT(ISERROR(FIND("Training",W763))),"'Plot Psychometric_HH'",IF(NOT(ISERROR(FIND("1DAT",W763))),"'Plot Tuning Azimuth_HH'",IF(NOT(ISERROR(FIND("HD_dt",W763))),"'Plot HeadingDiscimination_PSTH_HH_dt_yuchen'",IF(NOT(ISERROR(FIND("HD",W763))),"'Plot HeadingDiscimination_PSTH_HH'",IF(NOT(ISERROR(FIND("MemSac",W763))),"'Memory Saccade Analysis_HH'",IF(NOT(ISERROR(FIND("DelSac",W763))),"'Memory Saccade Analysis_HH'",IF(NOT(ISERROR(FIND("u-stim",W763))),"'Plot Microstim_HH'",""))))))))</f>
        <v>'Memory Saccade Analysis_HH'</v>
      </c>
      <c r="N763" s="573">
        <v>8</v>
      </c>
      <c r="O763" s="584">
        <v>-1</v>
      </c>
      <c r="P763" s="590">
        <v>4</v>
      </c>
      <c r="Q763" s="590">
        <f>IF(B763=2,60,310)</f>
        <v>310</v>
      </c>
      <c r="R763" s="590">
        <v>5</v>
      </c>
      <c r="S763" s="590">
        <f>IF(B763=2,60,-190)</f>
        <v>-190</v>
      </c>
      <c r="T763" s="590">
        <v>1</v>
      </c>
      <c r="U763" s="590">
        <f>IF(Z763&lt;&gt;"",IF(NOT(ISERROR(FIND("SU",Z763))),VALUE(RIGHT(Z763,1))+4,IF(NOT(ISERROR(FIND("MU20",Z763))),20,IF(NOT(ISERROR(FIND("MU21",Z763))),21,IF(NOT(ISERROR(FIND("MU2",Z763))),2,1)))),"")</f>
        <v>5</v>
      </c>
      <c r="V763" s="583"/>
      <c r="W763" s="186" t="s">
        <v>2172</v>
      </c>
      <c r="X763" s="192"/>
      <c r="Y763" s="219">
        <f>IF(NOT(ISERROR(FIND("MU=SU",X763))),1,IF(Z763&lt;&gt;"",IF(NOT(ISERROR(FIND("SU",Z763))),1,0),""))</f>
        <v>1</v>
      </c>
      <c r="Z763" s="217" t="s">
        <v>43</v>
      </c>
      <c r="AA763" s="218">
        <v>1418</v>
      </c>
      <c r="AB763" s="77">
        <v>13.3361</v>
      </c>
      <c r="AC763" s="78" t="s">
        <v>2216</v>
      </c>
      <c r="AD763" s="199"/>
      <c r="AE763" s="91"/>
      <c r="AF763" s="79"/>
      <c r="AG763" s="79"/>
      <c r="AH763" s="80"/>
      <c r="AI763" s="81"/>
      <c r="AJ763" s="81"/>
      <c r="AK763" s="81"/>
      <c r="AL763" s="81"/>
      <c r="AM763" s="114"/>
      <c r="AN763" s="82"/>
      <c r="AO763" s="83"/>
      <c r="AP763" s="83"/>
      <c r="AQ763" s="83"/>
      <c r="AR763" s="84"/>
      <c r="AS763" s="85"/>
      <c r="AT763" s="85"/>
      <c r="AU763" s="85"/>
      <c r="AV763" s="85"/>
      <c r="AW763" s="104"/>
      <c r="AX763" s="86"/>
      <c r="AY763" s="87"/>
      <c r="AZ763" s="87"/>
      <c r="BA763" s="87"/>
      <c r="BB763" s="88"/>
      <c r="BC763" s="89"/>
      <c r="BD763" s="89"/>
      <c r="BE763" s="89"/>
      <c r="BF763" s="89"/>
      <c r="BG763" s="115"/>
      <c r="BH763" s="90"/>
      <c r="BI763" s="251"/>
      <c r="BJ763" s="252"/>
      <c r="BK763" s="252"/>
      <c r="BL763" s="230"/>
      <c r="BM763" s="230"/>
      <c r="BN763" s="230"/>
      <c r="BO763" s="231"/>
      <c r="BP763" s="231"/>
      <c r="BQ763" s="231"/>
      <c r="BR763" s="232"/>
      <c r="BS763" s="232"/>
      <c r="BT763" s="232"/>
      <c r="BU763" s="230"/>
      <c r="BV763" s="230"/>
      <c r="BW763" s="231"/>
      <c r="BX763" s="231"/>
      <c r="BY763" s="232"/>
      <c r="BZ763" s="235"/>
      <c r="CA763" s="257"/>
      <c r="CB763" s="233"/>
      <c r="CC763" s="230"/>
      <c r="CD763" s="230"/>
      <c r="CE763" s="230"/>
      <c r="CF763" s="230"/>
      <c r="CG763" s="230"/>
      <c r="CH763" s="230"/>
      <c r="CI763" s="230"/>
      <c r="CJ763" s="231"/>
      <c r="CK763" s="231"/>
      <c r="CL763" s="231"/>
      <c r="CM763" s="231"/>
      <c r="CN763" s="231"/>
      <c r="CO763" s="231"/>
      <c r="CP763" s="231"/>
      <c r="CQ763" s="231"/>
      <c r="CR763" s="232"/>
      <c r="CS763" s="232"/>
      <c r="CT763" s="232"/>
      <c r="CU763" s="232"/>
      <c r="CV763" s="232"/>
      <c r="CW763" s="232"/>
      <c r="CX763" s="232"/>
      <c r="CY763" s="234"/>
      <c r="CZ763" s="106"/>
      <c r="DA763" s="106"/>
      <c r="DB763" s="106"/>
      <c r="DC763" s="106"/>
      <c r="DD763" s="106"/>
      <c r="DE763" s="490"/>
      <c r="DF763" s="60"/>
      <c r="DG763" s="107"/>
      <c r="DH763" s="107"/>
      <c r="DI763" s="107"/>
      <c r="DJ763" s="107"/>
      <c r="DK763" s="107"/>
      <c r="DL763" s="107"/>
      <c r="DM763" s="110"/>
      <c r="DN763" s="110"/>
      <c r="DO763" s="110"/>
      <c r="DP763" s="110"/>
      <c r="DQ763" s="110"/>
      <c r="DR763" s="110"/>
      <c r="DS763" s="110"/>
      <c r="DT763" s="110"/>
      <c r="DU763" s="497"/>
      <c r="DV763" s="497"/>
      <c r="DW763" s="497"/>
      <c r="DX763" s="497"/>
      <c r="DY763" s="497"/>
      <c r="DZ763" s="497"/>
      <c r="EA763" s="185">
        <v>0.820824</v>
      </c>
      <c r="EB763" s="501">
        <v>2.6766500000000001E-11</v>
      </c>
      <c r="EC763" s="501">
        <v>5.3477499999999997E-5</v>
      </c>
      <c r="ED763" s="501">
        <v>2.2511499999999999E-8</v>
      </c>
      <c r="EE763" s="492">
        <v>8.6787400000000008E-3</v>
      </c>
      <c r="EF763" s="99">
        <v>2.9899599999999998E-2</v>
      </c>
      <c r="EG763" s="99">
        <v>-165.648</v>
      </c>
      <c r="EH763" s="99">
        <v>-38.429299999999998</v>
      </c>
      <c r="EI763" s="99">
        <v>-50.847099999999998</v>
      </c>
      <c r="EJ763" s="99">
        <v>-31.273199999999999</v>
      </c>
      <c r="EK763" s="99">
        <v>-32.740099999999998</v>
      </c>
      <c r="EL763" s="99">
        <v>-180</v>
      </c>
      <c r="EM763" s="99">
        <v>0.31312699999999999</v>
      </c>
      <c r="EN763" s="99">
        <v>0.81141600000000003</v>
      </c>
      <c r="EO763" s="99">
        <v>0.62998299999999996</v>
      </c>
      <c r="EP763" s="99">
        <v>0.75691299999999995</v>
      </c>
      <c r="EQ763" s="99">
        <v>0.54097099999999998</v>
      </c>
      <c r="ER763" s="99">
        <v>0.54057999999999995</v>
      </c>
      <c r="ES763" s="99">
        <v>0</v>
      </c>
      <c r="ET763" s="99">
        <v>12.4993</v>
      </c>
      <c r="EU763" s="99">
        <v>3.7334000000000001</v>
      </c>
      <c r="EV763" s="99">
        <v>6.0643399999999996</v>
      </c>
      <c r="EW763" s="99">
        <v>4.92875</v>
      </c>
      <c r="EX763" s="119">
        <v>3.7458499999999999</v>
      </c>
      <c r="EY763" s="121"/>
      <c r="EZ763" s="454"/>
      <c r="FA763" s="83"/>
      <c r="FB763" s="126"/>
      <c r="FC763" s="508"/>
      <c r="FD763" s="508"/>
      <c r="FE763" s="116"/>
      <c r="FF763" s="116"/>
      <c r="FG763" s="116"/>
      <c r="FH763" s="116"/>
      <c r="FI763" s="116"/>
      <c r="FJ763" s="116"/>
      <c r="FK763" s="116"/>
      <c r="FL763" s="116"/>
      <c r="FM763" s="116"/>
      <c r="FN763" s="116"/>
    </row>
    <row r="764" spans="1:171" s="3" customFormat="1" ht="15" customHeight="1" x14ac:dyDescent="0.2">
      <c r="A764" s="188">
        <v>20140825</v>
      </c>
      <c r="B764" s="188">
        <v>5</v>
      </c>
      <c r="C764" s="189">
        <v>42</v>
      </c>
      <c r="D764" s="189">
        <v>2</v>
      </c>
      <c r="E764" s="189">
        <v>6</v>
      </c>
      <c r="F764" s="189">
        <v>14</v>
      </c>
      <c r="G764" s="191">
        <v>2</v>
      </c>
      <c r="H764" s="435">
        <v>0</v>
      </c>
      <c r="I764" s="190">
        <v>5840</v>
      </c>
      <c r="J764" s="101" t="s">
        <v>683</v>
      </c>
      <c r="K764" s="566" t="str">
        <f>IF(B764=2,"Z:\Data\MOOG\HeTao\raw\",IF(B764=5,"Z:\Data\MOOG\Polo\raw\",""))</f>
        <v>Z:\Data\MOOG\Polo\raw\</v>
      </c>
      <c r="L764" s="187" t="s">
        <v>1954</v>
      </c>
      <c r="M764" s="569" t="str">
        <f>IF(NOT(ISERROR(FIND("Training_dt",W764))),"'Plot Psychometric_HH_dt_yuchen'",IF(NOT(ISERROR(FIND("Training",W764))),"'Plot Psychometric_HH'",IF(NOT(ISERROR(FIND("1DAT",W764))),"'Plot Tuning Azimuth_HH'",IF(NOT(ISERROR(FIND("HD_dt",W764))),"'Plot HeadingDiscimination_PSTH_HH_dt_yuchen'",IF(NOT(ISERROR(FIND("HD",W764))),"'Plot HeadingDiscimination_PSTH_HH'",IF(NOT(ISERROR(FIND("MemSac",W764))),"'Memory Saccade Analysis_HH'",IF(NOT(ISERROR(FIND("DelSac",W764))),"'Memory Saccade Analysis_HH'",IF(NOT(ISERROR(FIND("u-stim",W764))),"'Plot Microstim_HH'",""))))))))</f>
        <v>'Plot HeadingDiscimination_PSTH_HH'</v>
      </c>
      <c r="N764" s="573">
        <v>1</v>
      </c>
      <c r="O764" s="584">
        <v>-1</v>
      </c>
      <c r="P764" s="590">
        <v>4</v>
      </c>
      <c r="Q764" s="590">
        <f>IF(B764=2,60,310)</f>
        <v>310</v>
      </c>
      <c r="R764" s="590">
        <v>5</v>
      </c>
      <c r="S764" s="590">
        <f>IF(B764=2,60,-190)</f>
        <v>-190</v>
      </c>
      <c r="T764" s="590">
        <v>1</v>
      </c>
      <c r="U764" s="590">
        <f>IF(Z764&lt;&gt;"",IF(NOT(ISERROR(FIND("SU",Z764))),VALUE(RIGHT(Z764,1))+4,IF(NOT(ISERROR(FIND("MU20",Z764))),20,IF(NOT(ISERROR(FIND("MU21",Z764))),21,IF(NOT(ISERROR(FIND("MU2",Z764))),2,1)))),"")</f>
        <v>1</v>
      </c>
      <c r="V764" s="583"/>
      <c r="W764" s="186" t="s">
        <v>1896</v>
      </c>
      <c r="X764" s="192"/>
      <c r="Y764" s="219">
        <f>IF(NOT(ISERROR(FIND("MU=SU",X764))),1,IF(Z764&lt;&gt;"",IF(NOT(ISERROR(FIND("SU",Z764))),1,0),""))</f>
        <v>0</v>
      </c>
      <c r="Z764" s="217" t="s">
        <v>1940</v>
      </c>
      <c r="AA764" s="218"/>
      <c r="AB764" s="77"/>
      <c r="AC764" s="78"/>
      <c r="AD764" s="199"/>
      <c r="AE764" s="91"/>
      <c r="AF764" s="79"/>
      <c r="AG764" s="79"/>
      <c r="AH764" s="80"/>
      <c r="AI764" s="81"/>
      <c r="AJ764" s="81"/>
      <c r="AK764" s="81"/>
      <c r="AL764" s="81"/>
      <c r="AM764" s="114"/>
      <c r="AN764" s="82"/>
      <c r="AO764" s="83"/>
      <c r="AP764" s="83"/>
      <c r="AQ764" s="83"/>
      <c r="AR764" s="84"/>
      <c r="AS764" s="85"/>
      <c r="AT764" s="85"/>
      <c r="AU764" s="85"/>
      <c r="AV764" s="85"/>
      <c r="AW764" s="104"/>
      <c r="AX764" s="86"/>
      <c r="AY764" s="87"/>
      <c r="AZ764" s="87"/>
      <c r="BA764" s="87"/>
      <c r="BB764" s="88"/>
      <c r="BC764" s="89"/>
      <c r="BD764" s="89"/>
      <c r="BE764" s="89"/>
      <c r="BF764" s="89"/>
      <c r="BG764" s="115"/>
      <c r="BH764" s="90"/>
      <c r="BI764" s="251"/>
      <c r="BJ764" s="252"/>
      <c r="BK764" s="252"/>
      <c r="BL764" s="230"/>
      <c r="BM764" s="230" t="str">
        <f>IF(CD764&lt;&gt;"",IF(ISNUMBER(CD764),(CD764-CB764)*IF(AE764&lt;0,1,-1),"nan"),"")</f>
        <v/>
      </c>
      <c r="BN764" s="230" t="str">
        <f>IF(CE764&lt;&gt;"",IF(ISNUMBER(CE764),CE764/CC764,"nan"),"")</f>
        <v/>
      </c>
      <c r="BO764" s="231"/>
      <c r="BP764" s="231" t="str">
        <f>IF(CL764&lt;&gt;"",IF(ISNUMBER(CL764),(CL764-CJ764)*IF(AO764&lt;0,1,-1),"nan"),"")</f>
        <v/>
      </c>
      <c r="BQ764" s="231" t="str">
        <f>IF(CM764&lt;&gt;"",IF(ISNUMBER(CM764),CM764/CK764,"nan"),"")</f>
        <v/>
      </c>
      <c r="BR764" s="232"/>
      <c r="BS764" s="232"/>
      <c r="BT764" s="232"/>
      <c r="BU764" s="230"/>
      <c r="BV764" s="230"/>
      <c r="BW764" s="231"/>
      <c r="BX764" s="231"/>
      <c r="BY764" s="232"/>
      <c r="BZ764" s="235"/>
      <c r="CA764" s="257"/>
      <c r="CB764" s="233"/>
      <c r="CC764" s="230"/>
      <c r="CD764" s="230"/>
      <c r="CE764" s="230"/>
      <c r="CF764" s="230"/>
      <c r="CG764" s="230"/>
      <c r="CH764" s="230"/>
      <c r="CI764" s="230"/>
      <c r="CJ764" s="231"/>
      <c r="CK764" s="231"/>
      <c r="CL764" s="231"/>
      <c r="CM764" s="231"/>
      <c r="CN764" s="231"/>
      <c r="CO764" s="231"/>
      <c r="CP764" s="231"/>
      <c r="CQ764" s="231"/>
      <c r="CR764" s="232"/>
      <c r="CS764" s="232"/>
      <c r="CT764" s="232"/>
      <c r="CU764" s="232"/>
      <c r="CV764" s="232"/>
      <c r="CW764" s="232"/>
      <c r="CX764" s="232"/>
      <c r="CY764" s="234"/>
      <c r="CZ764" s="106">
        <v>1</v>
      </c>
      <c r="DA764" s="106">
        <v>0</v>
      </c>
      <c r="DB764" s="106"/>
      <c r="DC764" s="106">
        <v>1</v>
      </c>
      <c r="DD764" s="106"/>
      <c r="DE764" s="490">
        <v>7</v>
      </c>
      <c r="DF764" s="60">
        <v>7</v>
      </c>
      <c r="DG764" s="107">
        <v>12</v>
      </c>
      <c r="DH764" s="107" t="s">
        <v>7138</v>
      </c>
      <c r="DI764" s="107">
        <v>2.9881700000000002</v>
      </c>
      <c r="DJ764" s="107">
        <v>0.54947199999999996</v>
      </c>
      <c r="DK764" s="107">
        <v>1.38744</v>
      </c>
      <c r="DL764" s="107">
        <v>8.6287799999999998E-2</v>
      </c>
      <c r="DM764" s="110">
        <v>2.6542400000000002</v>
      </c>
      <c r="DN764" s="110">
        <v>0.25858100000000001</v>
      </c>
      <c r="DO764" s="110">
        <v>0.64197499999999996</v>
      </c>
      <c r="DP764" s="110">
        <v>0.90572399999999997</v>
      </c>
      <c r="DQ764" s="110">
        <v>0.53660699999999995</v>
      </c>
      <c r="DR764" s="110">
        <v>0.69553600000000004</v>
      </c>
      <c r="DS764" s="110">
        <v>0.55629899999999999</v>
      </c>
      <c r="DT764" s="110">
        <v>0.83333299999999999</v>
      </c>
      <c r="DU764" s="497">
        <v>0.80848900000000001</v>
      </c>
      <c r="DV764" s="497">
        <v>0</v>
      </c>
      <c r="DW764" s="497">
        <v>0.32465300000000002</v>
      </c>
      <c r="DX764" s="497">
        <v>4.0000000000000001E-3</v>
      </c>
      <c r="DY764" s="497">
        <v>0.57681199999999999</v>
      </c>
      <c r="DZ764" s="497">
        <v>0</v>
      </c>
      <c r="EA764" s="288"/>
      <c r="EB764" s="501"/>
      <c r="EC764" s="492"/>
      <c r="ED764" s="501"/>
      <c r="EE764" s="492"/>
      <c r="EF764" s="492"/>
      <c r="EG764" s="99"/>
      <c r="EH764" s="99"/>
      <c r="EI764" s="99"/>
      <c r="EJ764" s="99"/>
      <c r="EK764" s="99"/>
      <c r="EL764" s="99"/>
      <c r="EM764" s="99"/>
      <c r="EN764" s="99"/>
      <c r="EO764" s="99"/>
      <c r="EP764" s="99"/>
      <c r="EQ764" s="99"/>
      <c r="ER764" s="99"/>
      <c r="ES764" s="99"/>
      <c r="ET764" s="99"/>
      <c r="EU764" s="99"/>
      <c r="EV764" s="99"/>
      <c r="EW764" s="99"/>
      <c r="EX764" s="119"/>
      <c r="EY764" s="121">
        <v>0</v>
      </c>
      <c r="EZ764" s="602">
        <v>301</v>
      </c>
      <c r="FA764" s="83">
        <v>12</v>
      </c>
      <c r="FB764" s="126">
        <v>35</v>
      </c>
      <c r="FC764" s="508">
        <v>2.9881700000000002</v>
      </c>
      <c r="FD764" s="508">
        <v>0.54947199999999996</v>
      </c>
      <c r="FE764" s="116">
        <v>1.38744</v>
      </c>
      <c r="FF764" s="116">
        <v>8.6287799999999998E-2</v>
      </c>
      <c r="FG764" s="116">
        <v>2.6542400000000002</v>
      </c>
      <c r="FH764" s="116">
        <v>0.25858100000000001</v>
      </c>
      <c r="FI764" s="116" t="s">
        <v>6147</v>
      </c>
      <c r="FJ764" s="116" t="s">
        <v>6148</v>
      </c>
      <c r="FK764" s="116" t="s">
        <v>6149</v>
      </c>
      <c r="FL764" s="116" t="s">
        <v>6150</v>
      </c>
      <c r="FM764" s="116" t="s">
        <v>6151</v>
      </c>
      <c r="FN764" s="116" t="s">
        <v>6152</v>
      </c>
      <c r="FO764" s="3" t="s">
        <v>1243</v>
      </c>
    </row>
    <row r="765" spans="1:171" s="3" customFormat="1" ht="15" customHeight="1" x14ac:dyDescent="0.2">
      <c r="A765" s="188">
        <v>20140825</v>
      </c>
      <c r="B765" s="188">
        <v>5</v>
      </c>
      <c r="C765" s="189">
        <v>42</v>
      </c>
      <c r="D765" s="189">
        <v>2</v>
      </c>
      <c r="E765" s="189">
        <v>6</v>
      </c>
      <c r="F765" s="189">
        <v>14</v>
      </c>
      <c r="G765" s="191">
        <v>2</v>
      </c>
      <c r="H765" s="435">
        <v>0</v>
      </c>
      <c r="I765" s="190">
        <v>5840</v>
      </c>
      <c r="J765" s="101" t="s">
        <v>683</v>
      </c>
      <c r="K765" s="566" t="str">
        <f>IF(B765=2,"Z:\Data\MOOG\HeTao\raw\",IF(B765=5,"Z:\Data\MOOG\Polo\raw\",""))</f>
        <v>Z:\Data\MOOG\Polo\raw\</v>
      </c>
      <c r="L765" s="187" t="s">
        <v>1954</v>
      </c>
      <c r="M765" s="569" t="str">
        <f>IF(NOT(ISERROR(FIND("Training_dt",W765))),"'Plot Psychometric_HH_dt_yuchen'",IF(NOT(ISERROR(FIND("Training",W765))),"'Plot Psychometric_HH'",IF(NOT(ISERROR(FIND("1DAT",W765))),"'Plot Tuning Azimuth_HH'",IF(NOT(ISERROR(FIND("HD_dt",W765))),"'Plot HeadingDiscimination_PSTH_HH_dt_yuchen'",IF(NOT(ISERROR(FIND("HD",W765))),"'Plot HeadingDiscimination_PSTH_HH'",IF(NOT(ISERROR(FIND("MemSac",W765))),"'Memory Saccade Analysis_HH'",IF(NOT(ISERROR(FIND("DelSac",W765))),"'Memory Saccade Analysis_HH'",IF(NOT(ISERROR(FIND("u-stim",W765))),"'Plot Microstim_HH'",""))))))))</f>
        <v>'Plot HeadingDiscimination_PSTH_HH'</v>
      </c>
      <c r="N765" s="573">
        <v>1</v>
      </c>
      <c r="O765" s="584">
        <v>-1</v>
      </c>
      <c r="P765" s="590">
        <v>4</v>
      </c>
      <c r="Q765" s="590">
        <f>IF(B765=2,60,310)</f>
        <v>310</v>
      </c>
      <c r="R765" s="590">
        <v>5</v>
      </c>
      <c r="S765" s="590">
        <f>IF(B765=2,60,-190)</f>
        <v>-190</v>
      </c>
      <c r="T765" s="590">
        <v>1</v>
      </c>
      <c r="U765" s="590">
        <f>IF(Z765&lt;&gt;"",IF(NOT(ISERROR(FIND("SU",Z765))),VALUE(RIGHT(Z765,1))+4,IF(NOT(ISERROR(FIND("MU20",Z765))),20,IF(NOT(ISERROR(FIND("MU21",Z765))),21,IF(NOT(ISERROR(FIND("MU2",Z765))),2,1)))),"")</f>
        <v>5</v>
      </c>
      <c r="V765" s="583"/>
      <c r="W765" s="186" t="s">
        <v>1896</v>
      </c>
      <c r="X765" s="192"/>
      <c r="Y765" s="219">
        <f>IF(NOT(ISERROR(FIND("MU=SU",X765))),1,IF(Z765&lt;&gt;"",IF(NOT(ISERROR(FIND("SU",Z765))),1,0),""))</f>
        <v>1</v>
      </c>
      <c r="Z765" s="217" t="s">
        <v>43</v>
      </c>
      <c r="AA765" s="218">
        <v>17946</v>
      </c>
      <c r="AB765" s="77">
        <v>10.795299999999999</v>
      </c>
      <c r="AC765" s="78" t="s">
        <v>1955</v>
      </c>
      <c r="AD765" s="199"/>
      <c r="AE765" s="91"/>
      <c r="AF765" s="79"/>
      <c r="AG765" s="79"/>
      <c r="AH765" s="80"/>
      <c r="AI765" s="81"/>
      <c r="AJ765" s="81"/>
      <c r="AK765" s="81"/>
      <c r="AL765" s="81"/>
      <c r="AM765" s="114"/>
      <c r="AN765" s="82"/>
      <c r="AO765" s="83"/>
      <c r="AP765" s="83"/>
      <c r="AQ765" s="83"/>
      <c r="AR765" s="84"/>
      <c r="AS765" s="85"/>
      <c r="AT765" s="85"/>
      <c r="AU765" s="85"/>
      <c r="AV765" s="85"/>
      <c r="AW765" s="104"/>
      <c r="AX765" s="86"/>
      <c r="AY765" s="87"/>
      <c r="AZ765" s="87"/>
      <c r="BA765" s="87"/>
      <c r="BB765" s="88"/>
      <c r="BC765" s="89"/>
      <c r="BD765" s="89"/>
      <c r="BE765" s="89"/>
      <c r="BF765" s="89"/>
      <c r="BG765" s="115"/>
      <c r="BH765" s="90"/>
      <c r="BI765" s="251"/>
      <c r="BJ765" s="252"/>
      <c r="BK765" s="252"/>
      <c r="BL765" s="230"/>
      <c r="BM765" s="230" t="str">
        <f>IF(CD765&lt;&gt;"",IF(ISNUMBER(CD765),(CD765-CB765)*IF(AE765&lt;0,1,-1),"nan"),"")</f>
        <v/>
      </c>
      <c r="BN765" s="230" t="str">
        <f>IF(CE765&lt;&gt;"",IF(ISNUMBER(CE765),CE765/CC765,"nan"),"")</f>
        <v/>
      </c>
      <c r="BO765" s="231"/>
      <c r="BP765" s="231" t="str">
        <f>IF(CL765&lt;&gt;"",IF(ISNUMBER(CL765),(CL765-CJ765)*IF(AO765&lt;0,1,-1),"nan"),"")</f>
        <v/>
      </c>
      <c r="BQ765" s="231" t="str">
        <f>IF(CM765&lt;&gt;"",IF(ISNUMBER(CM765),CM765/CK765,"nan"),"")</f>
        <v/>
      </c>
      <c r="BR765" s="232"/>
      <c r="BS765" s="232"/>
      <c r="BT765" s="232"/>
      <c r="BU765" s="230"/>
      <c r="BV765" s="230"/>
      <c r="BW765" s="231"/>
      <c r="BX765" s="231"/>
      <c r="BY765" s="232"/>
      <c r="BZ765" s="235"/>
      <c r="CA765" s="257"/>
      <c r="CB765" s="233"/>
      <c r="CC765" s="230"/>
      <c r="CD765" s="230"/>
      <c r="CE765" s="230"/>
      <c r="CF765" s="230"/>
      <c r="CG765" s="230"/>
      <c r="CH765" s="230"/>
      <c r="CI765" s="230"/>
      <c r="CJ765" s="231"/>
      <c r="CK765" s="231"/>
      <c r="CL765" s="231"/>
      <c r="CM765" s="231"/>
      <c r="CN765" s="231"/>
      <c r="CO765" s="231"/>
      <c r="CP765" s="231"/>
      <c r="CQ765" s="231"/>
      <c r="CR765" s="232"/>
      <c r="CS765" s="232"/>
      <c r="CT765" s="232"/>
      <c r="CU765" s="232"/>
      <c r="CV765" s="232"/>
      <c r="CW765" s="232"/>
      <c r="CX765" s="232"/>
      <c r="CY765" s="234"/>
      <c r="CZ765" s="106">
        <v>1</v>
      </c>
      <c r="DA765" s="106">
        <v>0</v>
      </c>
      <c r="DB765" s="106"/>
      <c r="DC765" s="106">
        <v>1</v>
      </c>
      <c r="DD765" s="106"/>
      <c r="DE765" s="490">
        <v>7</v>
      </c>
      <c r="DF765" s="60">
        <v>7</v>
      </c>
      <c r="DG765" s="107">
        <v>12</v>
      </c>
      <c r="DH765" s="107" t="s">
        <v>7138</v>
      </c>
      <c r="DI765" s="107">
        <v>2.9881700000000002</v>
      </c>
      <c r="DJ765" s="107">
        <v>0.54947199999999996</v>
      </c>
      <c r="DK765" s="107">
        <v>1.38744</v>
      </c>
      <c r="DL765" s="107">
        <v>8.6287799999999998E-2</v>
      </c>
      <c r="DM765" s="110">
        <v>2.6542400000000002</v>
      </c>
      <c r="DN765" s="110">
        <v>0.25858100000000001</v>
      </c>
      <c r="DO765" s="110">
        <v>0.64197499999999996</v>
      </c>
      <c r="DP765" s="110">
        <v>0.90572399999999997</v>
      </c>
      <c r="DQ765" s="110">
        <v>0.53660699999999995</v>
      </c>
      <c r="DR765" s="110">
        <v>0.69553600000000004</v>
      </c>
      <c r="DS765" s="110">
        <v>0.55629899999999999</v>
      </c>
      <c r="DT765" s="110">
        <v>0.83333299999999999</v>
      </c>
      <c r="DU765" s="497">
        <v>0.80848900000000001</v>
      </c>
      <c r="DV765" s="497">
        <v>0</v>
      </c>
      <c r="DW765" s="497">
        <v>0.32465300000000002</v>
      </c>
      <c r="DX765" s="497">
        <v>1.2E-2</v>
      </c>
      <c r="DY765" s="497">
        <v>0.57681199999999999</v>
      </c>
      <c r="DZ765" s="497">
        <v>0</v>
      </c>
      <c r="EA765" s="288"/>
      <c r="EB765" s="501"/>
      <c r="EC765" s="492"/>
      <c r="ED765" s="501"/>
      <c r="EE765" s="492"/>
      <c r="EF765" s="492"/>
      <c r="EG765" s="99"/>
      <c r="EH765" s="99"/>
      <c r="EI765" s="99"/>
      <c r="EJ765" s="99"/>
      <c r="EK765" s="99"/>
      <c r="EL765" s="99"/>
      <c r="EM765" s="99"/>
      <c r="EN765" s="99"/>
      <c r="EO765" s="99"/>
      <c r="EP765" s="99"/>
      <c r="EQ765" s="99"/>
      <c r="ER765" s="99"/>
      <c r="ES765" s="99"/>
      <c r="ET765" s="99"/>
      <c r="EU765" s="99"/>
      <c r="EV765" s="99"/>
      <c r="EW765" s="99"/>
      <c r="EX765" s="119"/>
      <c r="EY765" s="121">
        <v>0</v>
      </c>
      <c r="EZ765" s="602">
        <v>301</v>
      </c>
      <c r="FA765" s="83">
        <v>12</v>
      </c>
      <c r="FB765" s="126">
        <v>35</v>
      </c>
      <c r="FC765" s="508">
        <v>2.9881700000000002</v>
      </c>
      <c r="FD765" s="508">
        <v>0.54947199999999996</v>
      </c>
      <c r="FE765" s="116">
        <v>1.38744</v>
      </c>
      <c r="FF765" s="116">
        <v>8.6287799999999998E-2</v>
      </c>
      <c r="FG765" s="116">
        <v>2.6542400000000002</v>
      </c>
      <c r="FH765" s="116">
        <v>0.25858100000000001</v>
      </c>
      <c r="FI765" s="116" t="s">
        <v>6147</v>
      </c>
      <c r="FJ765" s="116" t="s">
        <v>6148</v>
      </c>
      <c r="FK765" s="116" t="s">
        <v>6149</v>
      </c>
      <c r="FL765" s="116" t="s">
        <v>6150</v>
      </c>
      <c r="FM765" s="116" t="s">
        <v>6151</v>
      </c>
      <c r="FN765" s="116" t="s">
        <v>6152</v>
      </c>
      <c r="FO765" s="3" t="s">
        <v>1243</v>
      </c>
    </row>
    <row r="766" spans="1:171" s="3" customFormat="1" ht="15" customHeight="1" x14ac:dyDescent="0.2">
      <c r="A766" s="188">
        <v>20140826</v>
      </c>
      <c r="B766" s="188">
        <v>5</v>
      </c>
      <c r="C766" s="189">
        <v>43</v>
      </c>
      <c r="D766" s="189">
        <v>2</v>
      </c>
      <c r="E766" s="189">
        <v>6</v>
      </c>
      <c r="F766" s="189">
        <v>15</v>
      </c>
      <c r="G766" s="191">
        <v>2</v>
      </c>
      <c r="H766" s="435">
        <v>0</v>
      </c>
      <c r="I766" s="190">
        <v>4515</v>
      </c>
      <c r="J766" s="101" t="s">
        <v>683</v>
      </c>
      <c r="K766" s="566" t="str">
        <f>IF(B766=2,"Z:\Data\MOOG\HeTao\raw\",IF(B766=5,"Z:\Data\MOOG\Polo\raw\",""))</f>
        <v>Z:\Data\MOOG\Polo\raw\</v>
      </c>
      <c r="L766" s="187" t="s">
        <v>2422</v>
      </c>
      <c r="M766" s="569" t="str">
        <f>IF(NOT(ISERROR(FIND("Training_dt",W766))),"'Plot Psychometric_HH_dt_yuchen'",IF(NOT(ISERROR(FIND("Training",W766))),"'Plot Psychometric_HH'",IF(NOT(ISERROR(FIND("1DAT",W766))),"'Plot Tuning Azimuth_HH'",IF(NOT(ISERROR(FIND("HD_dt",W766))),"'Plot HeadingDiscimination_PSTH_HH_dt_yuchen'",IF(NOT(ISERROR(FIND("HD",W766))),"'Plot HeadingDiscimination_PSTH_HH'",IF(NOT(ISERROR(FIND("MemSac",W766))),"'Memory Saccade Analysis_HH'",IF(NOT(ISERROR(FIND("DelSac",W766))),"'Memory Saccade Analysis_HH'",IF(NOT(ISERROR(FIND("u-stim",W766))),"'Plot Microstim_HH'",""))))))))</f>
        <v>'Memory Saccade Analysis_HH'</v>
      </c>
      <c r="N766" s="573">
        <v>1</v>
      </c>
      <c r="O766" s="584">
        <v>-1</v>
      </c>
      <c r="P766" s="590">
        <v>4</v>
      </c>
      <c r="Q766" s="590">
        <f>IF(B766=2,60,310)</f>
        <v>310</v>
      </c>
      <c r="R766" s="590">
        <v>5</v>
      </c>
      <c r="S766" s="590">
        <f>IF(B766=2,60,-190)</f>
        <v>-190</v>
      </c>
      <c r="T766" s="590">
        <v>1</v>
      </c>
      <c r="U766" s="590">
        <f>IF(Z766&lt;&gt;"",IF(NOT(ISERROR(FIND("SU",Z766))),VALUE(RIGHT(Z766,1))+4,IF(NOT(ISERROR(FIND("MU20",Z766))),20,IF(NOT(ISERROR(FIND("MU21",Z766))),21,IF(NOT(ISERROR(FIND("MU2",Z766))),2,1)))),"")</f>
        <v>5</v>
      </c>
      <c r="V766" s="583"/>
      <c r="W766" s="186" t="s">
        <v>2172</v>
      </c>
      <c r="X766" s="192"/>
      <c r="Y766" s="219">
        <f>IF(NOT(ISERROR(FIND("MU=SU",X766))),1,IF(Z766&lt;&gt;"",IF(NOT(ISERROR(FIND("SU",Z766))),1,0),""))</f>
        <v>1</v>
      </c>
      <c r="Z766" s="217" t="s">
        <v>43</v>
      </c>
      <c r="AA766" s="218">
        <v>3468</v>
      </c>
      <c r="AB766" s="77">
        <v>9.83094</v>
      </c>
      <c r="AC766" s="78" t="s">
        <v>2421</v>
      </c>
      <c r="AD766" s="199" t="s">
        <v>2431</v>
      </c>
      <c r="AE766" s="91"/>
      <c r="AF766" s="79"/>
      <c r="AG766" s="79"/>
      <c r="AH766" s="80"/>
      <c r="AI766" s="81"/>
      <c r="AJ766" s="81"/>
      <c r="AK766" s="81"/>
      <c r="AL766" s="81"/>
      <c r="AM766" s="114"/>
      <c r="AN766" s="82"/>
      <c r="AO766" s="83"/>
      <c r="AP766" s="83"/>
      <c r="AQ766" s="83"/>
      <c r="AR766" s="84"/>
      <c r="AS766" s="85"/>
      <c r="AT766" s="85"/>
      <c r="AU766" s="85"/>
      <c r="AV766" s="85"/>
      <c r="AW766" s="104"/>
      <c r="AX766" s="86"/>
      <c r="AY766" s="87"/>
      <c r="AZ766" s="87"/>
      <c r="BA766" s="87"/>
      <c r="BB766" s="88"/>
      <c r="BC766" s="89"/>
      <c r="BD766" s="89"/>
      <c r="BE766" s="89"/>
      <c r="BF766" s="89"/>
      <c r="BG766" s="115"/>
      <c r="BH766" s="90"/>
      <c r="BI766" s="251"/>
      <c r="BJ766" s="252"/>
      <c r="BK766" s="252"/>
      <c r="BL766" s="515"/>
      <c r="BM766" s="230"/>
      <c r="BN766" s="230"/>
      <c r="BO766" s="516"/>
      <c r="BP766" s="231"/>
      <c r="BQ766" s="231"/>
      <c r="BR766" s="517"/>
      <c r="BS766" s="232"/>
      <c r="BT766" s="232"/>
      <c r="BU766" s="230"/>
      <c r="BV766" s="230"/>
      <c r="BW766" s="231"/>
      <c r="BX766" s="231"/>
      <c r="BY766" s="232"/>
      <c r="BZ766" s="235"/>
      <c r="CA766" s="257"/>
      <c r="CB766" s="233"/>
      <c r="CC766" s="230"/>
      <c r="CD766" s="230"/>
      <c r="CE766" s="230"/>
      <c r="CF766" s="230"/>
      <c r="CG766" s="230"/>
      <c r="CH766" s="230"/>
      <c r="CI766" s="230"/>
      <c r="CJ766" s="231"/>
      <c r="CK766" s="231"/>
      <c r="CL766" s="231"/>
      <c r="CM766" s="231"/>
      <c r="CN766" s="231"/>
      <c r="CO766" s="231"/>
      <c r="CP766" s="231"/>
      <c r="CQ766" s="231"/>
      <c r="CR766" s="232"/>
      <c r="CS766" s="232"/>
      <c r="CT766" s="232"/>
      <c r="CU766" s="232"/>
      <c r="CV766" s="232"/>
      <c r="CW766" s="232"/>
      <c r="CX766" s="232"/>
      <c r="CY766" s="234"/>
      <c r="CZ766" s="106"/>
      <c r="DA766" s="106"/>
      <c r="DB766" s="106"/>
      <c r="DC766" s="106"/>
      <c r="DD766" s="106"/>
      <c r="DE766" s="490"/>
      <c r="DF766" s="60"/>
      <c r="DG766" s="107"/>
      <c r="DH766" s="107"/>
      <c r="DI766" s="107"/>
      <c r="DJ766" s="107"/>
      <c r="DK766" s="107"/>
      <c r="DL766" s="107"/>
      <c r="DM766" s="110"/>
      <c r="DN766" s="110"/>
      <c r="DO766" s="110"/>
      <c r="DP766" s="110"/>
      <c r="DQ766" s="110"/>
      <c r="DR766" s="110"/>
      <c r="DS766" s="110"/>
      <c r="DT766" s="110"/>
      <c r="DU766" s="497"/>
      <c r="DV766" s="497"/>
      <c r="DW766" s="497"/>
      <c r="DX766" s="497"/>
      <c r="DY766" s="497"/>
      <c r="DZ766" s="497"/>
      <c r="EA766" s="288">
        <v>0.52916399999999997</v>
      </c>
      <c r="EB766" s="111">
        <v>0.85431900000000005</v>
      </c>
      <c r="EC766" s="492">
        <v>3.0176499999999998E-2</v>
      </c>
      <c r="ED766" s="111">
        <v>0.29469699999999999</v>
      </c>
      <c r="EE766" s="492">
        <v>4.69387E-2</v>
      </c>
      <c r="EF766" s="492">
        <v>0.51784600000000003</v>
      </c>
      <c r="EG766" s="99">
        <v>145.078</v>
      </c>
      <c r="EH766" s="99">
        <v>177.261</v>
      </c>
      <c r="EI766" s="99">
        <v>18.648199999999999</v>
      </c>
      <c r="EJ766" s="99">
        <v>-19.433800000000002</v>
      </c>
      <c r="EK766" s="99">
        <v>-49.106400000000001</v>
      </c>
      <c r="EL766" s="99">
        <v>7.1132299999999997</v>
      </c>
      <c r="EM766" s="99">
        <v>0.32332300000000003</v>
      </c>
      <c r="EN766" s="99">
        <v>0.295238</v>
      </c>
      <c r="EO766" s="99">
        <v>0.52521600000000002</v>
      </c>
      <c r="EP766" s="99">
        <v>0.460559</v>
      </c>
      <c r="EQ766" s="99">
        <v>0.51936700000000002</v>
      </c>
      <c r="ER766" s="99">
        <v>0.39590199999999998</v>
      </c>
      <c r="ES766" s="99">
        <v>0</v>
      </c>
      <c r="ET766" s="99">
        <v>1.53607</v>
      </c>
      <c r="EU766" s="99">
        <v>3.6686800000000002</v>
      </c>
      <c r="EV766" s="99">
        <v>3.8370000000000002</v>
      </c>
      <c r="EW766" s="99">
        <v>5.6242099999999997</v>
      </c>
      <c r="EX766" s="119">
        <v>2.8023099999999999</v>
      </c>
      <c r="EY766" s="121"/>
      <c r="EZ766" s="454"/>
      <c r="FA766" s="83"/>
      <c r="FB766" s="126"/>
      <c r="FC766" s="126"/>
      <c r="FD766" s="126"/>
      <c r="FE766" s="116"/>
      <c r="FF766" s="116"/>
      <c r="FG766" s="116"/>
      <c r="FH766" s="116"/>
      <c r="FI766" s="116"/>
      <c r="FJ766" s="116"/>
      <c r="FK766" s="116"/>
      <c r="FL766" s="116"/>
      <c r="FM766" s="116"/>
      <c r="FN766" s="116"/>
    </row>
    <row r="767" spans="1:171" s="3" customFormat="1" ht="15" customHeight="1" x14ac:dyDescent="0.2">
      <c r="A767" s="188">
        <v>20140826</v>
      </c>
      <c r="B767" s="188">
        <v>5</v>
      </c>
      <c r="C767" s="189">
        <v>43</v>
      </c>
      <c r="D767" s="189">
        <v>2</v>
      </c>
      <c r="E767" s="189">
        <v>6</v>
      </c>
      <c r="F767" s="189">
        <v>15</v>
      </c>
      <c r="G767" s="191">
        <v>2</v>
      </c>
      <c r="H767" s="435">
        <v>0</v>
      </c>
      <c r="I767" s="190">
        <v>4515</v>
      </c>
      <c r="J767" s="101" t="s">
        <v>683</v>
      </c>
      <c r="K767" s="566" t="str">
        <f>IF(B767=2,"Z:\Data\MOOG\HeTao\raw\",IF(B767=5,"Z:\Data\MOOG\Polo\raw\",""))</f>
        <v>Z:\Data\MOOG\Polo\raw\</v>
      </c>
      <c r="L767" s="187" t="s">
        <v>2423</v>
      </c>
      <c r="M767" s="569" t="str">
        <f>IF(NOT(ISERROR(FIND("Training_dt",W767))),"'Plot Psychometric_HH_dt_yuchen'",IF(NOT(ISERROR(FIND("Training",W767))),"'Plot Psychometric_HH'",IF(NOT(ISERROR(FIND("1DAT",W767))),"'Plot Tuning Azimuth_HH'",IF(NOT(ISERROR(FIND("HD_dt",W767))),"'Plot HeadingDiscimination_PSTH_HH_dt_yuchen'",IF(NOT(ISERROR(FIND("HD",W767))),"'Plot HeadingDiscimination_PSTH_HH'",IF(NOT(ISERROR(FIND("MemSac",W767))),"'Memory Saccade Analysis_HH'",IF(NOT(ISERROR(FIND("DelSac",W767))),"'Memory Saccade Analysis_HH'",IF(NOT(ISERROR(FIND("u-stim",W767))),"'Plot Microstim_HH'",""))))))))</f>
        <v>'Memory Saccade Analysis_HH'</v>
      </c>
      <c r="N767" s="573">
        <v>1</v>
      </c>
      <c r="O767" s="584">
        <v>-1</v>
      </c>
      <c r="P767" s="590">
        <v>4</v>
      </c>
      <c r="Q767" s="590">
        <f>IF(B767=2,60,310)</f>
        <v>310</v>
      </c>
      <c r="R767" s="590">
        <v>5</v>
      </c>
      <c r="S767" s="590">
        <f>IF(B767=2,60,-190)</f>
        <v>-190</v>
      </c>
      <c r="T767" s="590">
        <v>1</v>
      </c>
      <c r="U767" s="590">
        <f>IF(Z767&lt;&gt;"",IF(NOT(ISERROR(FIND("SU",Z767))),VALUE(RIGHT(Z767,1))+4,IF(NOT(ISERROR(FIND("MU20",Z767))),20,IF(NOT(ISERROR(FIND("MU21",Z767))),21,IF(NOT(ISERROR(FIND("MU2",Z767))),2,1)))),"")</f>
        <v>5</v>
      </c>
      <c r="V767" s="583"/>
      <c r="W767" s="186" t="s">
        <v>2172</v>
      </c>
      <c r="X767" s="192"/>
      <c r="Y767" s="219">
        <f>IF(NOT(ISERROR(FIND("MU=SU",X767))),1,IF(Z767&lt;&gt;"",IF(NOT(ISERROR(FIND("SU",Z767))),1,0),""))</f>
        <v>1</v>
      </c>
      <c r="Z767" s="217" t="s">
        <v>43</v>
      </c>
      <c r="AA767" s="218">
        <v>1143</v>
      </c>
      <c r="AB767" s="77">
        <v>7.6514100000000003</v>
      </c>
      <c r="AC767" s="78" t="s">
        <v>2424</v>
      </c>
      <c r="AD767" s="199"/>
      <c r="AE767" s="91"/>
      <c r="AF767" s="79"/>
      <c r="AG767" s="79"/>
      <c r="AH767" s="80"/>
      <c r="AI767" s="81"/>
      <c r="AJ767" s="81"/>
      <c r="AK767" s="81"/>
      <c r="AL767" s="81"/>
      <c r="AM767" s="114"/>
      <c r="AN767" s="82"/>
      <c r="AO767" s="83"/>
      <c r="AP767" s="83"/>
      <c r="AQ767" s="83"/>
      <c r="AR767" s="84"/>
      <c r="AS767" s="85"/>
      <c r="AT767" s="85"/>
      <c r="AU767" s="85"/>
      <c r="AV767" s="85"/>
      <c r="AW767" s="104"/>
      <c r="AX767" s="86"/>
      <c r="AY767" s="87"/>
      <c r="AZ767" s="87"/>
      <c r="BA767" s="87"/>
      <c r="BB767" s="88"/>
      <c r="BC767" s="89"/>
      <c r="BD767" s="89"/>
      <c r="BE767" s="89"/>
      <c r="BF767" s="89"/>
      <c r="BG767" s="115"/>
      <c r="BH767" s="90"/>
      <c r="BI767" s="251"/>
      <c r="BJ767" s="252"/>
      <c r="BK767" s="252"/>
      <c r="BL767" s="230"/>
      <c r="BM767" s="230"/>
      <c r="BN767" s="230"/>
      <c r="BO767" s="231"/>
      <c r="BP767" s="231"/>
      <c r="BQ767" s="231"/>
      <c r="BR767" s="232"/>
      <c r="BS767" s="232"/>
      <c r="BT767" s="232"/>
      <c r="BU767" s="230"/>
      <c r="BV767" s="230"/>
      <c r="BW767" s="231"/>
      <c r="BX767" s="231"/>
      <c r="BY767" s="232"/>
      <c r="BZ767" s="235"/>
      <c r="CA767" s="257"/>
      <c r="CB767" s="233"/>
      <c r="CC767" s="230"/>
      <c r="CD767" s="230"/>
      <c r="CE767" s="230"/>
      <c r="CF767" s="230"/>
      <c r="CG767" s="230"/>
      <c r="CH767" s="230"/>
      <c r="CI767" s="230"/>
      <c r="CJ767" s="231"/>
      <c r="CK767" s="231"/>
      <c r="CL767" s="231"/>
      <c r="CM767" s="231"/>
      <c r="CN767" s="231"/>
      <c r="CO767" s="231"/>
      <c r="CP767" s="231"/>
      <c r="CQ767" s="231"/>
      <c r="CR767" s="232"/>
      <c r="CS767" s="232"/>
      <c r="CT767" s="232"/>
      <c r="CU767" s="232"/>
      <c r="CV767" s="232"/>
      <c r="CW767" s="232"/>
      <c r="CX767" s="232"/>
      <c r="CY767" s="234"/>
      <c r="CZ767" s="106"/>
      <c r="DA767" s="106"/>
      <c r="DB767" s="106"/>
      <c r="DC767" s="106"/>
      <c r="DD767" s="106"/>
      <c r="DE767" s="490"/>
      <c r="DF767" s="60"/>
      <c r="DG767" s="107"/>
      <c r="DH767" s="107"/>
      <c r="DI767" s="107"/>
      <c r="DJ767" s="107"/>
      <c r="DK767" s="107"/>
      <c r="DL767" s="107"/>
      <c r="DM767" s="110"/>
      <c r="DN767" s="110"/>
      <c r="DO767" s="110"/>
      <c r="DP767" s="110"/>
      <c r="DQ767" s="110"/>
      <c r="DR767" s="110"/>
      <c r="DS767" s="110"/>
      <c r="DT767" s="110"/>
      <c r="DU767" s="497"/>
      <c r="DV767" s="497"/>
      <c r="DW767" s="497"/>
      <c r="DX767" s="497"/>
      <c r="DY767" s="497"/>
      <c r="DZ767" s="497"/>
      <c r="EA767" s="185">
        <v>0.27445199999999997</v>
      </c>
      <c r="EB767" s="111">
        <v>0.45623799999999998</v>
      </c>
      <c r="EC767" s="492">
        <v>0.88049900000000003</v>
      </c>
      <c r="ED767" s="111">
        <v>2.2948999999999999E-3</v>
      </c>
      <c r="EE767" s="492">
        <v>1.0036400000000001E-3</v>
      </c>
      <c r="EF767" s="492">
        <v>5.5712699999999997E-2</v>
      </c>
      <c r="EG767" s="99">
        <v>104.429</v>
      </c>
      <c r="EH767" s="99">
        <v>-91.008399999999995</v>
      </c>
      <c r="EI767" s="99">
        <v>45.341299999999997</v>
      </c>
      <c r="EJ767" s="99">
        <v>-101.47199999999999</v>
      </c>
      <c r="EK767" s="99">
        <v>-91.467200000000005</v>
      </c>
      <c r="EL767" s="99">
        <v>-140.298</v>
      </c>
      <c r="EM767" s="99">
        <v>0.42684299999999997</v>
      </c>
      <c r="EN767" s="99">
        <v>0.390934</v>
      </c>
      <c r="EO767" s="99">
        <v>0.32527299999999998</v>
      </c>
      <c r="EP767" s="99">
        <v>0.50969299999999995</v>
      </c>
      <c r="EQ767" s="99">
        <v>0.59359399999999996</v>
      </c>
      <c r="ER767" s="99">
        <v>0.50742600000000004</v>
      </c>
      <c r="ES767" s="99">
        <v>0</v>
      </c>
      <c r="ET767" s="99">
        <v>2.56514</v>
      </c>
      <c r="EU767" s="99">
        <v>1.6410499999999999</v>
      </c>
      <c r="EV767" s="99">
        <v>8.4992400000000004</v>
      </c>
      <c r="EW767" s="99">
        <v>11.6774</v>
      </c>
      <c r="EX767" s="119">
        <v>8.6075900000000001</v>
      </c>
      <c r="EY767" s="121"/>
      <c r="EZ767" s="454"/>
      <c r="FA767" s="83"/>
      <c r="FB767" s="126"/>
      <c r="FC767" s="508"/>
      <c r="FD767" s="508"/>
      <c r="FE767" s="116"/>
      <c r="FF767" s="116"/>
      <c r="FG767" s="116"/>
      <c r="FH767" s="116"/>
      <c r="FI767" s="116"/>
      <c r="FJ767" s="116"/>
      <c r="FK767" s="116"/>
      <c r="FL767" s="116"/>
      <c r="FM767" s="116"/>
      <c r="FN767" s="116"/>
    </row>
    <row r="768" spans="1:171" s="3" customFormat="1" ht="15" customHeight="1" x14ac:dyDescent="0.2">
      <c r="A768" s="188">
        <v>20140826</v>
      </c>
      <c r="B768" s="188">
        <v>5</v>
      </c>
      <c r="C768" s="189">
        <v>43</v>
      </c>
      <c r="D768" s="189">
        <v>2</v>
      </c>
      <c r="E768" s="189">
        <v>6</v>
      </c>
      <c r="F768" s="189">
        <v>15</v>
      </c>
      <c r="G768" s="191">
        <v>2</v>
      </c>
      <c r="H768" s="435">
        <v>0</v>
      </c>
      <c r="I768" s="190">
        <v>6022</v>
      </c>
      <c r="J768" s="101" t="s">
        <v>683</v>
      </c>
      <c r="K768" s="566" t="str">
        <f>IF(B768=2,"Z:\Data\MOOG\HeTao\raw\",IF(B768=5,"Z:\Data\MOOG\Polo\raw\",""))</f>
        <v>Z:\Data\MOOG\Polo\raw\</v>
      </c>
      <c r="L768" s="187" t="s">
        <v>2425</v>
      </c>
      <c r="M768" s="569" t="str">
        <f>IF(NOT(ISERROR(FIND("Training_dt",W768))),"'Plot Psychometric_HH_dt_yuchen'",IF(NOT(ISERROR(FIND("Training",W768))),"'Plot Psychometric_HH'",IF(NOT(ISERROR(FIND("1DAT",W768))),"'Plot Tuning Azimuth_HH'",IF(NOT(ISERROR(FIND("HD_dt",W768))),"'Plot HeadingDiscimination_PSTH_HH_dt_yuchen'",IF(NOT(ISERROR(FIND("HD",W768))),"'Plot HeadingDiscimination_PSTH_HH'",IF(NOT(ISERROR(FIND("MemSac",W768))),"'Memory Saccade Analysis_HH'",IF(NOT(ISERROR(FIND("DelSac",W768))),"'Memory Saccade Analysis_HH'",IF(NOT(ISERROR(FIND("u-stim",W768))),"'Plot Microstim_HH'",""))))))))</f>
        <v>'Memory Saccade Analysis_HH'</v>
      </c>
      <c r="N768" s="573">
        <v>1</v>
      </c>
      <c r="O768" s="584">
        <v>-1</v>
      </c>
      <c r="P768" s="590">
        <v>4</v>
      </c>
      <c r="Q768" s="590">
        <f>IF(B768=2,60,310)</f>
        <v>310</v>
      </c>
      <c r="R768" s="590">
        <v>5</v>
      </c>
      <c r="S768" s="590">
        <f>IF(B768=2,60,-190)</f>
        <v>-190</v>
      </c>
      <c r="T768" s="590">
        <v>1</v>
      </c>
      <c r="U768" s="590">
        <f>IF(Z768&lt;&gt;"",IF(NOT(ISERROR(FIND("SU",Z768))),VALUE(RIGHT(Z768,1))+4,IF(NOT(ISERROR(FIND("MU20",Z768))),20,IF(NOT(ISERROR(FIND("MU21",Z768))),21,IF(NOT(ISERROR(FIND("MU2",Z768))),2,1)))),"")</f>
        <v>5</v>
      </c>
      <c r="V768" s="583"/>
      <c r="W768" s="186" t="s">
        <v>2172</v>
      </c>
      <c r="X768" s="192"/>
      <c r="Y768" s="219">
        <f>IF(NOT(ISERROR(FIND("MU=SU",X768))),1,IF(Z768&lt;&gt;"",IF(NOT(ISERROR(FIND("SU",Z768))),1,0),""))</f>
        <v>1</v>
      </c>
      <c r="Z768" s="217" t="s">
        <v>43</v>
      </c>
      <c r="AA768" s="218">
        <v>2953</v>
      </c>
      <c r="AB768" s="77">
        <v>14.279</v>
      </c>
      <c r="AC768" s="78" t="s">
        <v>2427</v>
      </c>
      <c r="AD768" s="199"/>
      <c r="AE768" s="91"/>
      <c r="AF768" s="79"/>
      <c r="AG768" s="79"/>
      <c r="AH768" s="80"/>
      <c r="AI768" s="81"/>
      <c r="AJ768" s="81"/>
      <c r="AK768" s="81"/>
      <c r="AL768" s="81"/>
      <c r="AM768" s="114"/>
      <c r="AN768" s="82"/>
      <c r="AO768" s="83"/>
      <c r="AP768" s="83"/>
      <c r="AQ768" s="83"/>
      <c r="AR768" s="84"/>
      <c r="AS768" s="85"/>
      <c r="AT768" s="85"/>
      <c r="AU768" s="85"/>
      <c r="AV768" s="85"/>
      <c r="AW768" s="104"/>
      <c r="AX768" s="86"/>
      <c r="AY768" s="87"/>
      <c r="AZ768" s="87"/>
      <c r="BA768" s="87"/>
      <c r="BB768" s="88"/>
      <c r="BC768" s="89"/>
      <c r="BD768" s="89"/>
      <c r="BE768" s="89"/>
      <c r="BF768" s="89"/>
      <c r="BG768" s="115"/>
      <c r="BH768" s="90"/>
      <c r="BI768" s="251"/>
      <c r="BJ768" s="252"/>
      <c r="BK768" s="252"/>
      <c r="BL768" s="230"/>
      <c r="BM768" s="230"/>
      <c r="BN768" s="230"/>
      <c r="BO768" s="231"/>
      <c r="BP768" s="231"/>
      <c r="BQ768" s="231"/>
      <c r="BR768" s="232"/>
      <c r="BS768" s="232"/>
      <c r="BT768" s="232"/>
      <c r="BU768" s="230"/>
      <c r="BV768" s="230"/>
      <c r="BW768" s="231"/>
      <c r="BX768" s="231"/>
      <c r="BY768" s="232"/>
      <c r="BZ768" s="235"/>
      <c r="CA768" s="257"/>
      <c r="CB768" s="233"/>
      <c r="CC768" s="230"/>
      <c r="CD768" s="230"/>
      <c r="CE768" s="230"/>
      <c r="CF768" s="230"/>
      <c r="CG768" s="230"/>
      <c r="CH768" s="230"/>
      <c r="CI768" s="230"/>
      <c r="CJ768" s="231"/>
      <c r="CK768" s="231"/>
      <c r="CL768" s="231"/>
      <c r="CM768" s="231"/>
      <c r="CN768" s="231"/>
      <c r="CO768" s="231"/>
      <c r="CP768" s="231"/>
      <c r="CQ768" s="231"/>
      <c r="CR768" s="232"/>
      <c r="CS768" s="232"/>
      <c r="CT768" s="232"/>
      <c r="CU768" s="232"/>
      <c r="CV768" s="232"/>
      <c r="CW768" s="232"/>
      <c r="CX768" s="232"/>
      <c r="CY768" s="234"/>
      <c r="CZ768" s="106"/>
      <c r="DA768" s="106"/>
      <c r="DB768" s="106"/>
      <c r="DC768" s="106"/>
      <c r="DD768" s="106"/>
      <c r="DE768" s="490"/>
      <c r="DF768" s="60"/>
      <c r="DG768" s="107"/>
      <c r="DH768" s="107"/>
      <c r="DI768" s="107"/>
      <c r="DJ768" s="107"/>
      <c r="DK768" s="107"/>
      <c r="DL768" s="107"/>
      <c r="DM768" s="110"/>
      <c r="DN768" s="110"/>
      <c r="DO768" s="110"/>
      <c r="DP768" s="110"/>
      <c r="DQ768" s="110"/>
      <c r="DR768" s="110"/>
      <c r="DS768" s="110"/>
      <c r="DT768" s="110"/>
      <c r="DU768" s="497"/>
      <c r="DV768" s="497"/>
      <c r="DW768" s="497"/>
      <c r="DX768" s="497"/>
      <c r="DY768" s="497"/>
      <c r="DZ768" s="497"/>
      <c r="EA768" s="288">
        <v>0.55735000000000001</v>
      </c>
      <c r="EB768" s="111">
        <v>6.9076799999999997E-10</v>
      </c>
      <c r="EC768" s="99">
        <v>1.00047E-2</v>
      </c>
      <c r="ED768" s="501">
        <v>2.2228600000000001E-2</v>
      </c>
      <c r="EE768" s="99">
        <v>5.6609300000000001E-2</v>
      </c>
      <c r="EF768" s="99">
        <v>1.18774E-2</v>
      </c>
      <c r="EG768" s="99">
        <v>48.096499999999999</v>
      </c>
      <c r="EH768" s="99">
        <v>-96.846999999999994</v>
      </c>
      <c r="EI768" s="99">
        <v>71.055800000000005</v>
      </c>
      <c r="EJ768" s="99">
        <v>70.381799999999998</v>
      </c>
      <c r="EK768" s="99">
        <v>88.105699999999999</v>
      </c>
      <c r="EL768" s="99">
        <v>122.68</v>
      </c>
      <c r="EM768" s="99">
        <v>0.366564</v>
      </c>
      <c r="EN768" s="99">
        <v>0.75017</v>
      </c>
      <c r="EO768" s="99">
        <v>0.50649100000000002</v>
      </c>
      <c r="EP768" s="99">
        <v>0.52174799999999999</v>
      </c>
      <c r="EQ768" s="99">
        <v>0.506915</v>
      </c>
      <c r="ER768" s="99">
        <v>0.54695099999999996</v>
      </c>
      <c r="ES768" s="99">
        <v>0</v>
      </c>
      <c r="ET768" s="99">
        <v>8.5867199999999997</v>
      </c>
      <c r="EU768" s="99">
        <v>2.9850699999999999</v>
      </c>
      <c r="EV768" s="99">
        <v>7.1844900000000003</v>
      </c>
      <c r="EW768" s="99">
        <v>7.0350700000000002</v>
      </c>
      <c r="EX768" s="119">
        <v>3.85995</v>
      </c>
      <c r="EY768" s="121"/>
      <c r="EZ768" s="454"/>
      <c r="FA768" s="83"/>
      <c r="FB768" s="126"/>
      <c r="FC768" s="508"/>
      <c r="FD768" s="508"/>
      <c r="FE768" s="116"/>
      <c r="FF768" s="116"/>
      <c r="FG768" s="116"/>
      <c r="FH768" s="116"/>
      <c r="FI768" s="116"/>
      <c r="FJ768" s="116"/>
      <c r="FK768" s="116"/>
      <c r="FL768" s="116"/>
      <c r="FM768" s="116"/>
      <c r="FN768" s="116"/>
    </row>
    <row r="769" spans="1:171" s="3" customFormat="1" ht="15" customHeight="1" x14ac:dyDescent="0.2">
      <c r="A769" s="188">
        <v>20140826</v>
      </c>
      <c r="B769" s="188">
        <v>5</v>
      </c>
      <c r="C769" s="189">
        <v>43</v>
      </c>
      <c r="D769" s="189">
        <v>2</v>
      </c>
      <c r="E769" s="189">
        <v>6</v>
      </c>
      <c r="F769" s="189">
        <v>15</v>
      </c>
      <c r="G769" s="191">
        <v>2</v>
      </c>
      <c r="H769" s="435">
        <v>0</v>
      </c>
      <c r="I769" s="190">
        <v>6022</v>
      </c>
      <c r="J769" s="101" t="s">
        <v>683</v>
      </c>
      <c r="K769" s="566" t="str">
        <f>IF(B769=2,"Z:\Data\MOOG\HeTao\raw\",IF(B769=5,"Z:\Data\MOOG\Polo\raw\",""))</f>
        <v>Z:\Data\MOOG\Polo\raw\</v>
      </c>
      <c r="L769" s="187" t="s">
        <v>2426</v>
      </c>
      <c r="M769" s="569" t="str">
        <f>IF(NOT(ISERROR(FIND("Training_dt",W769))),"'Plot Psychometric_HH_dt_yuchen'",IF(NOT(ISERROR(FIND("Training",W769))),"'Plot Psychometric_HH'",IF(NOT(ISERROR(FIND("1DAT",W769))),"'Plot Tuning Azimuth_HH'",IF(NOT(ISERROR(FIND("HD_dt",W769))),"'Plot HeadingDiscimination_PSTH_HH_dt_yuchen'",IF(NOT(ISERROR(FIND("HD",W769))),"'Plot HeadingDiscimination_PSTH_HH'",IF(NOT(ISERROR(FIND("MemSac",W769))),"'Memory Saccade Analysis_HH'",IF(NOT(ISERROR(FIND("DelSac",W769))),"'Memory Saccade Analysis_HH'",IF(NOT(ISERROR(FIND("u-stim",W769))),"'Plot Microstim_HH'",""))))))))</f>
        <v>'Plot Tuning Azimuth_HH'</v>
      </c>
      <c r="N769" s="573">
        <v>1</v>
      </c>
      <c r="O769" s="584">
        <v>-1</v>
      </c>
      <c r="P769" s="590">
        <v>4</v>
      </c>
      <c r="Q769" s="590">
        <f>IF(B769=2,60,310)</f>
        <v>310</v>
      </c>
      <c r="R769" s="590">
        <v>5</v>
      </c>
      <c r="S769" s="590">
        <f>IF(B769=2,60,-190)</f>
        <v>-190</v>
      </c>
      <c r="T769" s="590">
        <v>1</v>
      </c>
      <c r="U769" s="590">
        <f>IF(Z769&lt;&gt;"",IF(NOT(ISERROR(FIND("SU",Z769))),VALUE(RIGHT(Z769,1))+4,IF(NOT(ISERROR(FIND("MU20",Z769))),20,IF(NOT(ISERROR(FIND("MU21",Z769))),21,IF(NOT(ISERROR(FIND("MU2",Z769))),2,1)))),"")</f>
        <v>5</v>
      </c>
      <c r="V769" s="583"/>
      <c r="W769" s="186" t="s">
        <v>2222</v>
      </c>
      <c r="X769" s="192"/>
      <c r="Y769" s="219">
        <f>IF(NOT(ISERROR(FIND("MU=SU",X769))),1,IF(Z769&lt;&gt;"",IF(NOT(ISERROR(FIND("SU",Z769))),1,0),""))</f>
        <v>1</v>
      </c>
      <c r="Z769" s="217" t="s">
        <v>43</v>
      </c>
      <c r="AA769" s="218">
        <v>8241</v>
      </c>
      <c r="AB769" s="77">
        <v>13.335599999999999</v>
      </c>
      <c r="AC769" s="78" t="s">
        <v>2428</v>
      </c>
      <c r="AD769" s="199"/>
      <c r="AE769" s="91">
        <v>90.506600000000006</v>
      </c>
      <c r="AF769" s="79">
        <v>0.41686899999999999</v>
      </c>
      <c r="AG769" s="79">
        <v>0.37723000000000001</v>
      </c>
      <c r="AH769" s="80">
        <v>0.321079</v>
      </c>
      <c r="AI769" s="81">
        <v>0.387793</v>
      </c>
      <c r="AJ769" s="81">
        <v>0.56166700000000003</v>
      </c>
      <c r="AK769" s="81">
        <v>-87.617199999999997</v>
      </c>
      <c r="AL769" s="81">
        <v>1408.52</v>
      </c>
      <c r="AM769" s="114" t="s">
        <v>4608</v>
      </c>
      <c r="AN769" s="82" t="s">
        <v>4609</v>
      </c>
      <c r="AO769" s="83">
        <v>75.800299999999993</v>
      </c>
      <c r="AP769" s="83">
        <v>0.326233</v>
      </c>
      <c r="AQ769" s="83">
        <v>0.47409099999999998</v>
      </c>
      <c r="AR769" s="84">
        <v>0.67666800000000005</v>
      </c>
      <c r="AS769" s="85">
        <v>0</v>
      </c>
      <c r="AT769" s="85">
        <v>0.93535599999999997</v>
      </c>
      <c r="AU769" s="85">
        <v>77.699399999999997</v>
      </c>
      <c r="AV769" s="85">
        <v>198.04499999999999</v>
      </c>
      <c r="AW769" s="104" t="s">
        <v>4610</v>
      </c>
      <c r="AX769" s="86" t="s">
        <v>4611</v>
      </c>
      <c r="AY769" s="87" t="s">
        <v>1615</v>
      </c>
      <c r="AZ769" s="87" t="s">
        <v>1615</v>
      </c>
      <c r="BA769" s="87" t="s">
        <v>1615</v>
      </c>
      <c r="BB769" s="88" t="s">
        <v>1615</v>
      </c>
      <c r="BC769" s="89" t="s">
        <v>1615</v>
      </c>
      <c r="BD769" s="89" t="s">
        <v>1615</v>
      </c>
      <c r="BE769" s="89" t="s">
        <v>1615</v>
      </c>
      <c r="BF769" s="89" t="s">
        <v>1615</v>
      </c>
      <c r="BG769" s="115" t="s">
        <v>1615</v>
      </c>
      <c r="BH769" s="90" t="s">
        <v>1615</v>
      </c>
      <c r="BI769" s="251" t="s">
        <v>1243</v>
      </c>
      <c r="BJ769" s="252"/>
      <c r="BK769" s="252"/>
      <c r="BL769" s="259"/>
      <c r="BM769" s="230"/>
      <c r="BN769" s="230"/>
      <c r="BO769" s="261"/>
      <c r="BP769" s="231"/>
      <c r="BQ769" s="231"/>
      <c r="BR769" s="263"/>
      <c r="BS769" s="232"/>
      <c r="BT769" s="232"/>
      <c r="BU769" s="230"/>
      <c r="BV769" s="230"/>
      <c r="BW769" s="231"/>
      <c r="BX769" s="231"/>
      <c r="BY769" s="232"/>
      <c r="BZ769" s="235"/>
      <c r="CA769" s="257"/>
      <c r="CB769" s="233"/>
      <c r="CC769" s="230"/>
      <c r="CD769" s="230"/>
      <c r="CE769" s="230"/>
      <c r="CF769" s="230"/>
      <c r="CG769" s="230"/>
      <c r="CH769" s="230"/>
      <c r="CI769" s="230"/>
      <c r="CJ769" s="231"/>
      <c r="CK769" s="231"/>
      <c r="CL769" s="231"/>
      <c r="CM769" s="231"/>
      <c r="CN769" s="231"/>
      <c r="CO769" s="231"/>
      <c r="CP769" s="231"/>
      <c r="CQ769" s="231"/>
      <c r="CR769" s="232"/>
      <c r="CS769" s="232"/>
      <c r="CT769" s="232"/>
      <c r="CU769" s="232"/>
      <c r="CV769" s="232"/>
      <c r="CW769" s="232"/>
      <c r="CX769" s="232"/>
      <c r="CY769" s="234"/>
      <c r="CZ769" s="106"/>
      <c r="DA769" s="106"/>
      <c r="DB769" s="106"/>
      <c r="DC769" s="106"/>
      <c r="DD769" s="106"/>
      <c r="DE769" s="490"/>
      <c r="DF769" s="60"/>
      <c r="DG769" s="107"/>
      <c r="DH769" s="107"/>
      <c r="DI769" s="107"/>
      <c r="DJ769" s="107"/>
      <c r="DK769" s="107"/>
      <c r="DL769" s="107"/>
      <c r="DM769" s="110"/>
      <c r="DN769" s="110"/>
      <c r="DO769" s="110"/>
      <c r="DP769" s="110"/>
      <c r="DQ769" s="110"/>
      <c r="DR769" s="110"/>
      <c r="DS769" s="110"/>
      <c r="DT769" s="110"/>
      <c r="DU769" s="497"/>
      <c r="DV769" s="497"/>
      <c r="DW769" s="497"/>
      <c r="DX769" s="497"/>
      <c r="DY769" s="497"/>
      <c r="DZ769" s="497"/>
      <c r="EA769" s="288"/>
      <c r="EB769" s="501"/>
      <c r="EC769" s="99"/>
      <c r="ED769" s="501"/>
      <c r="EE769" s="99"/>
      <c r="EF769" s="99"/>
      <c r="EG769" s="99"/>
      <c r="EH769" s="99"/>
      <c r="EI769" s="99"/>
      <c r="EJ769" s="99"/>
      <c r="EK769" s="99"/>
      <c r="EL769" s="99"/>
      <c r="EM769" s="99"/>
      <c r="EN769" s="99"/>
      <c r="EO769" s="99"/>
      <c r="EP769" s="99"/>
      <c r="EQ769" s="99"/>
      <c r="ER769" s="99"/>
      <c r="ES769" s="99"/>
      <c r="ET769" s="99"/>
      <c r="EU769" s="99"/>
      <c r="EV769" s="99"/>
      <c r="EW769" s="99"/>
      <c r="EX769" s="119"/>
      <c r="EY769" s="121"/>
      <c r="EZ769" s="454"/>
      <c r="FA769" s="83"/>
      <c r="FB769" s="126"/>
      <c r="FC769" s="508"/>
      <c r="FD769" s="508"/>
      <c r="FE769" s="116"/>
      <c r="FF769" s="116"/>
      <c r="FG769" s="116"/>
      <c r="FH769" s="116"/>
      <c r="FI769" s="116"/>
      <c r="FJ769" s="116"/>
      <c r="FK769" s="116"/>
      <c r="FL769" s="116"/>
      <c r="FM769" s="116"/>
      <c r="FN769" s="116"/>
    </row>
    <row r="770" spans="1:171" s="3" customFormat="1" ht="15" customHeight="1" x14ac:dyDescent="0.2">
      <c r="A770" s="188">
        <v>20140828</v>
      </c>
      <c r="B770" s="188">
        <v>5</v>
      </c>
      <c r="C770" s="189">
        <v>44</v>
      </c>
      <c r="D770" s="189">
        <v>2</v>
      </c>
      <c r="E770" s="189">
        <v>6</v>
      </c>
      <c r="F770" s="189">
        <v>16</v>
      </c>
      <c r="G770" s="191">
        <v>2</v>
      </c>
      <c r="H770" s="435">
        <v>0</v>
      </c>
      <c r="I770" s="190">
        <v>4570</v>
      </c>
      <c r="J770" s="101" t="s">
        <v>683</v>
      </c>
      <c r="K770" s="566" t="str">
        <f>IF(B770=2,"Z:\Data\MOOG\HeTao\raw\",IF(B770=5,"Z:\Data\MOOG\Polo\raw\",""))</f>
        <v>Z:\Data\MOOG\Polo\raw\</v>
      </c>
      <c r="L770" s="187" t="s">
        <v>2417</v>
      </c>
      <c r="M770" s="569" t="str">
        <f>IF(NOT(ISERROR(FIND("Training_dt",W770))),"'Plot Psychometric_HH_dt_yuchen'",IF(NOT(ISERROR(FIND("Training",W770))),"'Plot Psychometric_HH'",IF(NOT(ISERROR(FIND("1DAT",W770))),"'Plot Tuning Azimuth_HH'",IF(NOT(ISERROR(FIND("HD_dt",W770))),"'Plot HeadingDiscimination_PSTH_HH_dt_yuchen'",IF(NOT(ISERROR(FIND("HD",W770))),"'Plot HeadingDiscimination_PSTH_HH'",IF(NOT(ISERROR(FIND("MemSac",W770))),"'Memory Saccade Analysis_HH'",IF(NOT(ISERROR(FIND("DelSac",W770))),"'Memory Saccade Analysis_HH'",IF(NOT(ISERROR(FIND("u-stim",W770))),"'Plot Microstim_HH'",""))))))))</f>
        <v>'Memory Saccade Analysis_HH'</v>
      </c>
      <c r="N770" s="573">
        <v>11</v>
      </c>
      <c r="O770" s="584">
        <v>-1</v>
      </c>
      <c r="P770" s="590">
        <v>4</v>
      </c>
      <c r="Q770" s="590">
        <f>IF(B770=2,60,310)</f>
        <v>310</v>
      </c>
      <c r="R770" s="590">
        <v>5</v>
      </c>
      <c r="S770" s="590">
        <f>IF(B770=2,60,-190)</f>
        <v>-190</v>
      </c>
      <c r="T770" s="590">
        <v>1</v>
      </c>
      <c r="U770" s="590">
        <f>IF(Z770&lt;&gt;"",IF(NOT(ISERROR(FIND("SU",Z770))),VALUE(RIGHT(Z770,1))+4,IF(NOT(ISERROR(FIND("MU20",Z770))),20,IF(NOT(ISERROR(FIND("MU21",Z770))),21,IF(NOT(ISERROR(FIND("MU2",Z770))),2,1)))),"")</f>
        <v>1</v>
      </c>
      <c r="V770" s="583"/>
      <c r="W770" s="186" t="s">
        <v>2172</v>
      </c>
      <c r="X770" s="192"/>
      <c r="Y770" s="219">
        <f>IF(NOT(ISERROR(FIND("MU=SU",X770))),1,IF(Z770&lt;&gt;"",IF(NOT(ISERROR(FIND("SU",Z770))),1,0),""))</f>
        <v>0</v>
      </c>
      <c r="Z770" s="217" t="s">
        <v>1981</v>
      </c>
      <c r="AA770" s="218"/>
      <c r="AB770" s="77"/>
      <c r="AC770" s="78"/>
      <c r="AD770" s="199"/>
      <c r="AE770" s="91"/>
      <c r="AF770" s="79"/>
      <c r="AG770" s="79"/>
      <c r="AH770" s="80"/>
      <c r="AI770" s="81"/>
      <c r="AJ770" s="81"/>
      <c r="AK770" s="81"/>
      <c r="AL770" s="81"/>
      <c r="AM770" s="114"/>
      <c r="AN770" s="82"/>
      <c r="AO770" s="83"/>
      <c r="AP770" s="83"/>
      <c r="AQ770" s="83"/>
      <c r="AR770" s="84"/>
      <c r="AS770" s="85"/>
      <c r="AT770" s="85"/>
      <c r="AU770" s="85"/>
      <c r="AV770" s="85"/>
      <c r="AW770" s="104"/>
      <c r="AX770" s="86"/>
      <c r="AY770" s="87"/>
      <c r="AZ770" s="87"/>
      <c r="BA770" s="87"/>
      <c r="BB770" s="88"/>
      <c r="BC770" s="89"/>
      <c r="BD770" s="89"/>
      <c r="BE770" s="89"/>
      <c r="BF770" s="89"/>
      <c r="BG770" s="115"/>
      <c r="BH770" s="90"/>
      <c r="BI770" s="251"/>
      <c r="BJ770" s="252"/>
      <c r="BK770" s="252"/>
      <c r="BL770" s="515"/>
      <c r="BM770" s="230"/>
      <c r="BN770" s="230"/>
      <c r="BO770" s="516"/>
      <c r="BP770" s="231"/>
      <c r="BQ770" s="231"/>
      <c r="BR770" s="517"/>
      <c r="BS770" s="232"/>
      <c r="BT770" s="232"/>
      <c r="BU770" s="230"/>
      <c r="BV770" s="230"/>
      <c r="BW770" s="231"/>
      <c r="BX770" s="231"/>
      <c r="BY770" s="232"/>
      <c r="BZ770" s="235"/>
      <c r="CA770" s="257"/>
      <c r="CB770" s="233"/>
      <c r="CC770" s="230"/>
      <c r="CD770" s="230"/>
      <c r="CE770" s="230"/>
      <c r="CF770" s="230"/>
      <c r="CG770" s="230"/>
      <c r="CH770" s="230"/>
      <c r="CI770" s="230"/>
      <c r="CJ770" s="231"/>
      <c r="CK770" s="231"/>
      <c r="CL770" s="231"/>
      <c r="CM770" s="231"/>
      <c r="CN770" s="231"/>
      <c r="CO770" s="231"/>
      <c r="CP770" s="231"/>
      <c r="CQ770" s="231"/>
      <c r="CR770" s="232"/>
      <c r="CS770" s="232"/>
      <c r="CT770" s="232"/>
      <c r="CU770" s="232"/>
      <c r="CV770" s="232"/>
      <c r="CW770" s="232"/>
      <c r="CX770" s="232"/>
      <c r="CY770" s="234"/>
      <c r="CZ770" s="106"/>
      <c r="DA770" s="106"/>
      <c r="DB770" s="106"/>
      <c r="DC770" s="106"/>
      <c r="DD770" s="106"/>
      <c r="DE770" s="490"/>
      <c r="DF770" s="60"/>
      <c r="DG770" s="107"/>
      <c r="DH770" s="107"/>
      <c r="DI770" s="107"/>
      <c r="DJ770" s="107"/>
      <c r="DK770" s="107"/>
      <c r="DL770" s="107"/>
      <c r="DM770" s="110"/>
      <c r="DN770" s="110"/>
      <c r="DO770" s="110"/>
      <c r="DP770" s="110"/>
      <c r="DQ770" s="110"/>
      <c r="DR770" s="110"/>
      <c r="DS770" s="110"/>
      <c r="DT770" s="110"/>
      <c r="DU770" s="497"/>
      <c r="DV770" s="497"/>
      <c r="DW770" s="497"/>
      <c r="DX770" s="497"/>
      <c r="DY770" s="497"/>
      <c r="DZ770" s="497"/>
      <c r="EA770" s="288">
        <v>0.102731</v>
      </c>
      <c r="EB770" s="501">
        <v>0.426898</v>
      </c>
      <c r="EC770" s="99">
        <v>0.33943600000000002</v>
      </c>
      <c r="ED770" s="501">
        <v>8.5589900000000007E-3</v>
      </c>
      <c r="EE770" s="99">
        <v>0.390791</v>
      </c>
      <c r="EF770" s="99">
        <v>0.15134</v>
      </c>
      <c r="EG770" s="99">
        <v>33.713700000000003</v>
      </c>
      <c r="EH770" s="99">
        <v>141.18299999999999</v>
      </c>
      <c r="EI770" s="99">
        <v>150.959</v>
      </c>
      <c r="EJ770" s="99">
        <v>154.75</v>
      </c>
      <c r="EK770" s="99">
        <v>120.94799999999999</v>
      </c>
      <c r="EL770" s="99">
        <v>-128.19200000000001</v>
      </c>
      <c r="EM770" s="99">
        <v>0.51708200000000004</v>
      </c>
      <c r="EN770" s="99">
        <v>0.43453599999999998</v>
      </c>
      <c r="EO770" s="99">
        <v>0.446268</v>
      </c>
      <c r="EP770" s="99">
        <v>0.58821299999999999</v>
      </c>
      <c r="EQ770" s="99">
        <v>0.45151400000000003</v>
      </c>
      <c r="ER770" s="99">
        <v>0.47599599999999997</v>
      </c>
      <c r="ES770" s="99">
        <v>0</v>
      </c>
      <c r="ET770" s="99">
        <v>4.2134</v>
      </c>
      <c r="EU770" s="99">
        <v>1.9147000000000001</v>
      </c>
      <c r="EV770" s="99">
        <v>6.2812900000000003</v>
      </c>
      <c r="EW770" s="99">
        <v>6.3971600000000004</v>
      </c>
      <c r="EX770" s="119">
        <v>7.9904200000000003</v>
      </c>
      <c r="EY770" s="121"/>
      <c r="EZ770" s="454"/>
      <c r="FA770" s="83"/>
      <c r="FB770" s="126"/>
      <c r="FC770" s="508"/>
      <c r="FD770" s="508"/>
      <c r="FE770" s="116"/>
      <c r="FF770" s="116"/>
      <c r="FG770" s="116"/>
      <c r="FH770" s="116"/>
      <c r="FI770" s="116"/>
      <c r="FJ770" s="116"/>
      <c r="FK770" s="116"/>
      <c r="FL770" s="116"/>
      <c r="FM770" s="116"/>
      <c r="FN770" s="116"/>
    </row>
    <row r="771" spans="1:171" s="3" customFormat="1" ht="15" customHeight="1" x14ac:dyDescent="0.2">
      <c r="A771" s="188">
        <v>20140828</v>
      </c>
      <c r="B771" s="188">
        <v>5</v>
      </c>
      <c r="C771" s="189">
        <v>44</v>
      </c>
      <c r="D771" s="189">
        <v>2</v>
      </c>
      <c r="E771" s="189">
        <v>6</v>
      </c>
      <c r="F771" s="189">
        <v>16</v>
      </c>
      <c r="G771" s="191">
        <v>2</v>
      </c>
      <c r="H771" s="435">
        <v>0</v>
      </c>
      <c r="I771" s="190">
        <v>6290</v>
      </c>
      <c r="J771" s="101" t="s">
        <v>683</v>
      </c>
      <c r="K771" s="566" t="str">
        <f>IF(B771=2,"Z:\Data\MOOG\HeTao\raw\",IF(B771=5,"Z:\Data\MOOG\Polo\raw\",""))</f>
        <v>Z:\Data\MOOG\Polo\raw\</v>
      </c>
      <c r="L771" s="187" t="s">
        <v>2418</v>
      </c>
      <c r="M771" s="569" t="str">
        <f>IF(NOT(ISERROR(FIND("Training_dt",W771))),"'Plot Psychometric_HH_dt_yuchen'",IF(NOT(ISERROR(FIND("Training",W771))),"'Plot Psychometric_HH'",IF(NOT(ISERROR(FIND("1DAT",W771))),"'Plot Tuning Azimuth_HH'",IF(NOT(ISERROR(FIND("HD_dt",W771))),"'Plot HeadingDiscimination_PSTH_HH_dt_yuchen'",IF(NOT(ISERROR(FIND("HD",W771))),"'Plot HeadingDiscimination_PSTH_HH'",IF(NOT(ISERROR(FIND("MemSac",W771))),"'Memory Saccade Analysis_HH'",IF(NOT(ISERROR(FIND("DelSac",W771))),"'Memory Saccade Analysis_HH'",IF(NOT(ISERROR(FIND("u-stim",W771))),"'Plot Microstim_HH'",""))))))))</f>
        <v>'Memory Saccade Analysis_HH'</v>
      </c>
      <c r="N771" s="573">
        <v>1</v>
      </c>
      <c r="O771" s="584">
        <v>-1</v>
      </c>
      <c r="P771" s="590">
        <v>4</v>
      </c>
      <c r="Q771" s="590">
        <f>IF(B771=2,60,310)</f>
        <v>310</v>
      </c>
      <c r="R771" s="590">
        <v>5</v>
      </c>
      <c r="S771" s="590">
        <f>IF(B771=2,60,-190)</f>
        <v>-190</v>
      </c>
      <c r="T771" s="590">
        <v>1</v>
      </c>
      <c r="U771" s="590">
        <f>IF(Z771&lt;&gt;"",IF(NOT(ISERROR(FIND("SU",Z771))),VALUE(RIGHT(Z771,1))+4,IF(NOT(ISERROR(FIND("MU20",Z771))),20,IF(NOT(ISERROR(FIND("MU21",Z771))),21,IF(NOT(ISERROR(FIND("MU2",Z771))),2,1)))),"")</f>
        <v>5</v>
      </c>
      <c r="V771" s="583"/>
      <c r="W771" s="186" t="s">
        <v>2172</v>
      </c>
      <c r="X771" s="192"/>
      <c r="Y771" s="219">
        <f>IF(NOT(ISERROR(FIND("MU=SU",X771))),1,IF(Z771&lt;&gt;"",IF(NOT(ISERROR(FIND("SU",Z771))),1,0),""))</f>
        <v>1</v>
      </c>
      <c r="Z771" s="217" t="s">
        <v>43</v>
      </c>
      <c r="AA771" s="218">
        <v>1620</v>
      </c>
      <c r="AB771" s="77">
        <v>11.045999999999999</v>
      </c>
      <c r="AC771" s="78" t="s">
        <v>2419</v>
      </c>
      <c r="AD771" s="199"/>
      <c r="AE771" s="91"/>
      <c r="AF771" s="79"/>
      <c r="AG771" s="79"/>
      <c r="AH771" s="80"/>
      <c r="AI771" s="81"/>
      <c r="AJ771" s="81"/>
      <c r="AK771" s="81"/>
      <c r="AL771" s="81"/>
      <c r="AM771" s="114"/>
      <c r="AN771" s="82"/>
      <c r="AO771" s="83"/>
      <c r="AP771" s="83"/>
      <c r="AQ771" s="83"/>
      <c r="AR771" s="84"/>
      <c r="AS771" s="85"/>
      <c r="AT771" s="85"/>
      <c r="AU771" s="85"/>
      <c r="AV771" s="85"/>
      <c r="AW771" s="104"/>
      <c r="AX771" s="86"/>
      <c r="AY771" s="87"/>
      <c r="AZ771" s="87"/>
      <c r="BA771" s="87"/>
      <c r="BB771" s="88"/>
      <c r="BC771" s="89"/>
      <c r="BD771" s="89"/>
      <c r="BE771" s="89"/>
      <c r="BF771" s="89"/>
      <c r="BG771" s="115"/>
      <c r="BH771" s="90"/>
      <c r="BI771" s="251"/>
      <c r="BJ771" s="252"/>
      <c r="BK771" s="252"/>
      <c r="BL771" s="515"/>
      <c r="BM771" s="230"/>
      <c r="BN771" s="230"/>
      <c r="BO771" s="516"/>
      <c r="BP771" s="231"/>
      <c r="BQ771" s="231"/>
      <c r="BR771" s="517"/>
      <c r="BS771" s="232"/>
      <c r="BT771" s="232"/>
      <c r="BU771" s="230"/>
      <c r="BV771" s="230"/>
      <c r="BW771" s="231"/>
      <c r="BX771" s="231"/>
      <c r="BY771" s="232"/>
      <c r="BZ771" s="235"/>
      <c r="CA771" s="257"/>
      <c r="CB771" s="233"/>
      <c r="CC771" s="230"/>
      <c r="CD771" s="230"/>
      <c r="CE771" s="230"/>
      <c r="CF771" s="230"/>
      <c r="CG771" s="230"/>
      <c r="CH771" s="230"/>
      <c r="CI771" s="230"/>
      <c r="CJ771" s="231"/>
      <c r="CK771" s="231"/>
      <c r="CL771" s="231"/>
      <c r="CM771" s="231"/>
      <c r="CN771" s="231"/>
      <c r="CO771" s="231"/>
      <c r="CP771" s="231"/>
      <c r="CQ771" s="231"/>
      <c r="CR771" s="232"/>
      <c r="CS771" s="232"/>
      <c r="CT771" s="232"/>
      <c r="CU771" s="232"/>
      <c r="CV771" s="232"/>
      <c r="CW771" s="232"/>
      <c r="CX771" s="232"/>
      <c r="CY771" s="234"/>
      <c r="CZ771" s="106"/>
      <c r="DA771" s="106"/>
      <c r="DB771" s="106"/>
      <c r="DC771" s="106"/>
      <c r="DD771" s="106"/>
      <c r="DE771" s="490"/>
      <c r="DF771" s="60"/>
      <c r="DG771" s="107"/>
      <c r="DH771" s="107"/>
      <c r="DI771" s="107"/>
      <c r="DJ771" s="107"/>
      <c r="DK771" s="107"/>
      <c r="DL771" s="107"/>
      <c r="DM771" s="110"/>
      <c r="DN771" s="110"/>
      <c r="DO771" s="110"/>
      <c r="DP771" s="110"/>
      <c r="DQ771" s="110"/>
      <c r="DR771" s="110"/>
      <c r="DS771" s="110"/>
      <c r="DT771" s="110"/>
      <c r="DU771" s="497"/>
      <c r="DV771" s="497"/>
      <c r="DW771" s="497"/>
      <c r="DX771" s="497"/>
      <c r="DY771" s="497"/>
      <c r="DZ771" s="497"/>
      <c r="EA771" s="288">
        <v>0.89690400000000003</v>
      </c>
      <c r="EB771" s="501">
        <v>0.54074500000000003</v>
      </c>
      <c r="EC771" s="99">
        <v>0.846078</v>
      </c>
      <c r="ED771" s="501">
        <v>6.2606800000000004E-2</v>
      </c>
      <c r="EE771" s="99">
        <v>1.4768999999999999E-2</v>
      </c>
      <c r="EF771" s="99">
        <v>0.81906100000000004</v>
      </c>
      <c r="EG771" s="99">
        <v>86.903499999999994</v>
      </c>
      <c r="EH771" s="99">
        <v>113.8</v>
      </c>
      <c r="EI771" s="99">
        <v>-71.6845</v>
      </c>
      <c r="EJ771" s="99">
        <v>-97.597399999999993</v>
      </c>
      <c r="EK771" s="99">
        <v>-85.443700000000007</v>
      </c>
      <c r="EL771" s="99">
        <v>-135.601</v>
      </c>
      <c r="EM771" s="99">
        <v>0.248284</v>
      </c>
      <c r="EN771" s="99">
        <v>0.38179299999999999</v>
      </c>
      <c r="EO771" s="99">
        <v>0.29071900000000001</v>
      </c>
      <c r="EP771" s="99">
        <v>0.50777899999999998</v>
      </c>
      <c r="EQ771" s="99">
        <v>0.501309</v>
      </c>
      <c r="ER771" s="99">
        <v>0.33984900000000001</v>
      </c>
      <c r="ES771" s="99">
        <v>0</v>
      </c>
      <c r="ET771" s="99">
        <v>4.6237500000000002</v>
      </c>
      <c r="EU771" s="99">
        <v>2.4931999999999999</v>
      </c>
      <c r="EV771" s="99">
        <v>10.145899999999999</v>
      </c>
      <c r="EW771" s="99">
        <v>8.01661</v>
      </c>
      <c r="EX771" s="119">
        <v>5.7351999999999999</v>
      </c>
      <c r="EY771" s="121"/>
      <c r="EZ771" s="454"/>
      <c r="FA771" s="83"/>
      <c r="FB771" s="126"/>
      <c r="FC771" s="508"/>
      <c r="FD771" s="508"/>
      <c r="FE771" s="116"/>
      <c r="FF771" s="116"/>
      <c r="FG771" s="116"/>
      <c r="FH771" s="116"/>
      <c r="FI771" s="116"/>
      <c r="FJ771" s="116"/>
      <c r="FK771" s="116"/>
      <c r="FL771" s="116"/>
      <c r="FM771" s="116"/>
      <c r="FN771" s="116"/>
    </row>
    <row r="772" spans="1:171" s="3" customFormat="1" ht="15" customHeight="1" x14ac:dyDescent="0.2">
      <c r="A772" s="188">
        <v>20140828</v>
      </c>
      <c r="B772" s="188">
        <v>5</v>
      </c>
      <c r="C772" s="189">
        <v>44</v>
      </c>
      <c r="D772" s="189">
        <v>2</v>
      </c>
      <c r="E772" s="189">
        <v>6</v>
      </c>
      <c r="F772" s="189">
        <v>16</v>
      </c>
      <c r="G772" s="191">
        <v>2</v>
      </c>
      <c r="H772" s="435">
        <v>0</v>
      </c>
      <c r="I772" s="190">
        <v>6290</v>
      </c>
      <c r="J772" s="101" t="s">
        <v>683</v>
      </c>
      <c r="K772" s="566" t="str">
        <f>IF(B772=2,"Z:\Data\MOOG\HeTao\raw\",IF(B772=5,"Z:\Data\MOOG\Polo\raw\",""))</f>
        <v>Z:\Data\MOOG\Polo\raw\</v>
      </c>
      <c r="L772" s="187" t="s">
        <v>2418</v>
      </c>
      <c r="M772" s="569" t="str">
        <f>IF(NOT(ISERROR(FIND("Training_dt",W772))),"'Plot Psychometric_HH_dt_yuchen'",IF(NOT(ISERROR(FIND("Training",W772))),"'Plot Psychometric_HH'",IF(NOT(ISERROR(FIND("1DAT",W772))),"'Plot Tuning Azimuth_HH'",IF(NOT(ISERROR(FIND("HD_dt",W772))),"'Plot HeadingDiscimination_PSTH_HH_dt_yuchen'",IF(NOT(ISERROR(FIND("HD",W772))),"'Plot HeadingDiscimination_PSTH_HH'",IF(NOT(ISERROR(FIND("MemSac",W772))),"'Memory Saccade Analysis_HH'",IF(NOT(ISERROR(FIND("DelSac",W772))),"'Memory Saccade Analysis_HH'",IF(NOT(ISERROR(FIND("u-stim",W772))),"'Plot Microstim_HH'",""))))))))</f>
        <v>'Memory Saccade Analysis_HH'</v>
      </c>
      <c r="N772" s="573">
        <v>1</v>
      </c>
      <c r="O772" s="584">
        <v>-1</v>
      </c>
      <c r="P772" s="590">
        <v>4</v>
      </c>
      <c r="Q772" s="590">
        <f>IF(B772=2,60,310)</f>
        <v>310</v>
      </c>
      <c r="R772" s="590">
        <v>5</v>
      </c>
      <c r="S772" s="590">
        <f>IF(B772=2,60,-190)</f>
        <v>-190</v>
      </c>
      <c r="T772" s="590">
        <v>1</v>
      </c>
      <c r="U772" s="590">
        <f>IF(Z772&lt;&gt;"",IF(NOT(ISERROR(FIND("SU",Z772))),VALUE(RIGHT(Z772,1))+4,IF(NOT(ISERROR(FIND("MU20",Z772))),20,IF(NOT(ISERROR(FIND("MU21",Z772))),21,IF(NOT(ISERROR(FIND("MU2",Z772))),2,1)))),"")</f>
        <v>1</v>
      </c>
      <c r="V772" s="583"/>
      <c r="W772" s="186" t="s">
        <v>2172</v>
      </c>
      <c r="X772" s="192"/>
      <c r="Y772" s="219">
        <f>IF(NOT(ISERROR(FIND("MU=SU",X772))),1,IF(Z772&lt;&gt;"",IF(NOT(ISERROR(FIND("SU",Z772))),1,0),""))</f>
        <v>0</v>
      </c>
      <c r="Z772" s="217" t="s">
        <v>1981</v>
      </c>
      <c r="AA772" s="218"/>
      <c r="AB772" s="77"/>
      <c r="AC772" s="78"/>
      <c r="AD772" s="199"/>
      <c r="AE772" s="91"/>
      <c r="AF772" s="79"/>
      <c r="AG772" s="79"/>
      <c r="AH772" s="80"/>
      <c r="AI772" s="81"/>
      <c r="AJ772" s="81"/>
      <c r="AK772" s="81"/>
      <c r="AL772" s="81"/>
      <c r="AM772" s="114"/>
      <c r="AN772" s="82"/>
      <c r="AO772" s="83"/>
      <c r="AP772" s="83"/>
      <c r="AQ772" s="83"/>
      <c r="AR772" s="84"/>
      <c r="AS772" s="85"/>
      <c r="AT772" s="85"/>
      <c r="AU772" s="85"/>
      <c r="AV772" s="85"/>
      <c r="AW772" s="104"/>
      <c r="AX772" s="86"/>
      <c r="AY772" s="87"/>
      <c r="AZ772" s="87"/>
      <c r="BA772" s="87"/>
      <c r="BB772" s="88"/>
      <c r="BC772" s="89"/>
      <c r="BD772" s="89"/>
      <c r="BE772" s="89"/>
      <c r="BF772" s="89"/>
      <c r="BG772" s="115"/>
      <c r="BH772" s="90"/>
      <c r="BI772" s="251"/>
      <c r="BJ772" s="252"/>
      <c r="BK772" s="252"/>
      <c r="BL772" s="230"/>
      <c r="BM772" s="230"/>
      <c r="BN772" s="230"/>
      <c r="BO772" s="231"/>
      <c r="BP772" s="231"/>
      <c r="BQ772" s="231"/>
      <c r="BR772" s="232"/>
      <c r="BS772" s="232"/>
      <c r="BT772" s="232"/>
      <c r="BU772" s="230"/>
      <c r="BV772" s="230"/>
      <c r="BW772" s="231"/>
      <c r="BX772" s="231"/>
      <c r="BY772" s="232"/>
      <c r="BZ772" s="235"/>
      <c r="CA772" s="257"/>
      <c r="CB772" s="233"/>
      <c r="CC772" s="230"/>
      <c r="CD772" s="230"/>
      <c r="CE772" s="230"/>
      <c r="CF772" s="230"/>
      <c r="CG772" s="230"/>
      <c r="CH772" s="230"/>
      <c r="CI772" s="230"/>
      <c r="CJ772" s="231"/>
      <c r="CK772" s="231"/>
      <c r="CL772" s="231"/>
      <c r="CM772" s="231"/>
      <c r="CN772" s="231"/>
      <c r="CO772" s="231"/>
      <c r="CP772" s="231"/>
      <c r="CQ772" s="231"/>
      <c r="CR772" s="232"/>
      <c r="CS772" s="232"/>
      <c r="CT772" s="232"/>
      <c r="CU772" s="232"/>
      <c r="CV772" s="232"/>
      <c r="CW772" s="232"/>
      <c r="CX772" s="232"/>
      <c r="CY772" s="234"/>
      <c r="CZ772" s="106"/>
      <c r="DA772" s="106"/>
      <c r="DB772" s="106"/>
      <c r="DC772" s="106"/>
      <c r="DD772" s="106"/>
      <c r="DE772" s="490"/>
      <c r="DF772" s="60"/>
      <c r="DG772" s="107"/>
      <c r="DH772" s="107"/>
      <c r="DI772" s="107"/>
      <c r="DJ772" s="107"/>
      <c r="DK772" s="107"/>
      <c r="DL772" s="107"/>
      <c r="DM772" s="110"/>
      <c r="DN772" s="110"/>
      <c r="DO772" s="110"/>
      <c r="DP772" s="110"/>
      <c r="DQ772" s="110"/>
      <c r="DR772" s="110"/>
      <c r="DS772" s="110"/>
      <c r="DT772" s="110"/>
      <c r="DU772" s="497"/>
      <c r="DV772" s="497"/>
      <c r="DW772" s="497"/>
      <c r="DX772" s="497"/>
      <c r="DY772" s="497"/>
      <c r="DZ772" s="497"/>
      <c r="EA772" s="288">
        <v>0.83235700000000001</v>
      </c>
      <c r="EB772" s="111">
        <v>0.28165200000000001</v>
      </c>
      <c r="EC772" s="492">
        <v>4.6582699999999999E-3</v>
      </c>
      <c r="ED772" s="501">
        <v>5.1091000000000005E-4</v>
      </c>
      <c r="EE772" s="111">
        <v>7.4562599999999999E-4</v>
      </c>
      <c r="EF772" s="492">
        <v>6.9128000000000002E-3</v>
      </c>
      <c r="EG772" s="99">
        <v>-171.935</v>
      </c>
      <c r="EH772" s="99">
        <v>-109.6</v>
      </c>
      <c r="EI772" s="99">
        <v>-66.963700000000003</v>
      </c>
      <c r="EJ772" s="99">
        <v>-82.008899999999997</v>
      </c>
      <c r="EK772" s="99">
        <v>-90.052099999999996</v>
      </c>
      <c r="EL772" s="99">
        <v>-122.471</v>
      </c>
      <c r="EM772" s="99">
        <v>0.29732799999999998</v>
      </c>
      <c r="EN772" s="99">
        <v>0.44525900000000002</v>
      </c>
      <c r="EO772" s="99">
        <v>0.54352199999999995</v>
      </c>
      <c r="EP772" s="99">
        <v>0.59756699999999996</v>
      </c>
      <c r="EQ772" s="99">
        <v>0.54868700000000004</v>
      </c>
      <c r="ER772" s="99">
        <v>0.58163200000000004</v>
      </c>
      <c r="ES772" s="99">
        <v>0</v>
      </c>
      <c r="ET772" s="99">
        <v>5.4225599999999998</v>
      </c>
      <c r="EU772" s="99">
        <v>7.10182</v>
      </c>
      <c r="EV772" s="99">
        <v>14.270200000000001</v>
      </c>
      <c r="EW772" s="99">
        <v>13.3142</v>
      </c>
      <c r="EX772" s="119">
        <v>11.107900000000001</v>
      </c>
      <c r="EY772" s="121"/>
      <c r="EZ772" s="454"/>
      <c r="FA772" s="83"/>
      <c r="FB772" s="126"/>
      <c r="FC772" s="508"/>
      <c r="FD772" s="508"/>
      <c r="FE772" s="116"/>
      <c r="FF772" s="116"/>
      <c r="FG772" s="116"/>
      <c r="FH772" s="116"/>
      <c r="FI772" s="116"/>
      <c r="FJ772" s="116"/>
      <c r="FK772" s="116"/>
      <c r="FL772" s="116"/>
      <c r="FM772" s="116"/>
      <c r="FN772" s="116"/>
    </row>
    <row r="773" spans="1:171" s="3" customFormat="1" ht="15" customHeight="1" x14ac:dyDescent="0.2">
      <c r="A773" s="188">
        <v>20140828</v>
      </c>
      <c r="B773" s="188">
        <v>5</v>
      </c>
      <c r="C773" s="189">
        <v>44</v>
      </c>
      <c r="D773" s="189">
        <v>2</v>
      </c>
      <c r="E773" s="189">
        <v>6</v>
      </c>
      <c r="F773" s="189">
        <v>16</v>
      </c>
      <c r="G773" s="191">
        <v>2</v>
      </c>
      <c r="H773" s="435">
        <v>0</v>
      </c>
      <c r="I773" s="190">
        <v>6000</v>
      </c>
      <c r="J773" s="101" t="s">
        <v>683</v>
      </c>
      <c r="K773" s="566" t="str">
        <f>IF(B773=2,"Z:\Data\MOOG\HeTao\raw\",IF(B773=5,"Z:\Data\MOOG\Polo\raw\",""))</f>
        <v>Z:\Data\MOOG\Polo\raw\</v>
      </c>
      <c r="L773" s="187" t="s">
        <v>2420</v>
      </c>
      <c r="M773" s="569" t="str">
        <f>IF(NOT(ISERROR(FIND("Training_dt",W773))),"'Plot Psychometric_HH_dt_yuchen'",IF(NOT(ISERROR(FIND("Training",W773))),"'Plot Psychometric_HH'",IF(NOT(ISERROR(FIND("1DAT",W773))),"'Plot Tuning Azimuth_HH'",IF(NOT(ISERROR(FIND("HD_dt",W773))),"'Plot HeadingDiscimination_PSTH_HH_dt_yuchen'",IF(NOT(ISERROR(FIND("HD",W773))),"'Plot HeadingDiscimination_PSTH_HH'",IF(NOT(ISERROR(FIND("MemSac",W773))),"'Memory Saccade Analysis_HH'",IF(NOT(ISERROR(FIND("DelSac",W773))),"'Memory Saccade Analysis_HH'",IF(NOT(ISERROR(FIND("u-stim",W773))),"'Plot Microstim_HH'",""))))))))</f>
        <v>'Memory Saccade Analysis_HH'</v>
      </c>
      <c r="N773" s="573">
        <v>1</v>
      </c>
      <c r="O773" s="584">
        <v>-1</v>
      </c>
      <c r="P773" s="590">
        <v>4</v>
      </c>
      <c r="Q773" s="590">
        <f>IF(B773=2,60,310)</f>
        <v>310</v>
      </c>
      <c r="R773" s="590">
        <v>5</v>
      </c>
      <c r="S773" s="590">
        <f>IF(B773=2,60,-190)</f>
        <v>-190</v>
      </c>
      <c r="T773" s="590">
        <v>1</v>
      </c>
      <c r="U773" s="590">
        <f>IF(Z773&lt;&gt;"",IF(NOT(ISERROR(FIND("SU",Z773))),VALUE(RIGHT(Z773,1))+4,IF(NOT(ISERROR(FIND("MU20",Z773))),20,IF(NOT(ISERROR(FIND("MU21",Z773))),21,IF(NOT(ISERROR(FIND("MU2",Z773))),2,1)))),"")</f>
        <v>1</v>
      </c>
      <c r="V773" s="583"/>
      <c r="W773" s="186" t="s">
        <v>2172</v>
      </c>
      <c r="X773" s="192"/>
      <c r="Y773" s="219">
        <f>IF(NOT(ISERROR(FIND("MU=SU",X773))),1,IF(Z773&lt;&gt;"",IF(NOT(ISERROR(FIND("SU",Z773))),1,0),""))</f>
        <v>0</v>
      </c>
      <c r="Z773" s="217" t="s">
        <v>1981</v>
      </c>
      <c r="AA773" s="218"/>
      <c r="AB773" s="77"/>
      <c r="AC773" s="78"/>
      <c r="AD773" s="199"/>
      <c r="AE773" s="91"/>
      <c r="AF773" s="79"/>
      <c r="AG773" s="79"/>
      <c r="AH773" s="80"/>
      <c r="AI773" s="81"/>
      <c r="AJ773" s="81"/>
      <c r="AK773" s="81"/>
      <c r="AL773" s="81"/>
      <c r="AM773" s="114"/>
      <c r="AN773" s="82"/>
      <c r="AO773" s="83"/>
      <c r="AP773" s="83"/>
      <c r="AQ773" s="83"/>
      <c r="AR773" s="84"/>
      <c r="AS773" s="85"/>
      <c r="AT773" s="85"/>
      <c r="AU773" s="85"/>
      <c r="AV773" s="85"/>
      <c r="AW773" s="104"/>
      <c r="AX773" s="86"/>
      <c r="AY773" s="87"/>
      <c r="AZ773" s="87"/>
      <c r="BA773" s="87"/>
      <c r="BB773" s="88"/>
      <c r="BC773" s="89"/>
      <c r="BD773" s="89"/>
      <c r="BE773" s="89"/>
      <c r="BF773" s="89"/>
      <c r="BG773" s="115"/>
      <c r="BH773" s="90"/>
      <c r="BI773" s="251"/>
      <c r="BJ773" s="252"/>
      <c r="BK773" s="252"/>
      <c r="BL773" s="230"/>
      <c r="BM773" s="230"/>
      <c r="BN773" s="230"/>
      <c r="BO773" s="231"/>
      <c r="BP773" s="231"/>
      <c r="BQ773" s="231"/>
      <c r="BR773" s="232"/>
      <c r="BS773" s="232"/>
      <c r="BT773" s="232"/>
      <c r="BU773" s="230"/>
      <c r="BV773" s="230"/>
      <c r="BW773" s="231"/>
      <c r="BX773" s="231"/>
      <c r="BY773" s="232"/>
      <c r="BZ773" s="235"/>
      <c r="CA773" s="257"/>
      <c r="CB773" s="233"/>
      <c r="CC773" s="230"/>
      <c r="CD773" s="230"/>
      <c r="CE773" s="230"/>
      <c r="CF773" s="230"/>
      <c r="CG773" s="230"/>
      <c r="CH773" s="230"/>
      <c r="CI773" s="230"/>
      <c r="CJ773" s="231"/>
      <c r="CK773" s="231"/>
      <c r="CL773" s="231"/>
      <c r="CM773" s="231"/>
      <c r="CN773" s="231"/>
      <c r="CO773" s="231"/>
      <c r="CP773" s="231"/>
      <c r="CQ773" s="231"/>
      <c r="CR773" s="232"/>
      <c r="CS773" s="232"/>
      <c r="CT773" s="232"/>
      <c r="CU773" s="232"/>
      <c r="CV773" s="232"/>
      <c r="CW773" s="232"/>
      <c r="CX773" s="232"/>
      <c r="CY773" s="234"/>
      <c r="CZ773" s="106"/>
      <c r="DA773" s="106"/>
      <c r="DB773" s="106"/>
      <c r="DC773" s="106"/>
      <c r="DD773" s="106"/>
      <c r="DE773" s="490"/>
      <c r="DF773" s="60"/>
      <c r="DG773" s="107"/>
      <c r="DH773" s="107"/>
      <c r="DI773" s="107"/>
      <c r="DJ773" s="107"/>
      <c r="DK773" s="107"/>
      <c r="DL773" s="107"/>
      <c r="DM773" s="110"/>
      <c r="DN773" s="110"/>
      <c r="DO773" s="110"/>
      <c r="DP773" s="110"/>
      <c r="DQ773" s="110"/>
      <c r="DR773" s="110"/>
      <c r="DS773" s="110"/>
      <c r="DT773" s="110"/>
      <c r="DU773" s="497"/>
      <c r="DV773" s="497"/>
      <c r="DW773" s="497"/>
      <c r="DX773" s="497"/>
      <c r="DY773" s="497"/>
      <c r="DZ773" s="497"/>
      <c r="EA773" s="185">
        <v>0.493699</v>
      </c>
      <c r="EB773" s="501">
        <v>0.15953700000000001</v>
      </c>
      <c r="EC773" s="492">
        <v>8.4159700000000003E-4</v>
      </c>
      <c r="ED773" s="501">
        <v>2.8923299999999998E-3</v>
      </c>
      <c r="EE773" s="111">
        <v>4.60431E-5</v>
      </c>
      <c r="EF773" s="492">
        <v>5.9850499999999996E-3</v>
      </c>
      <c r="EG773" s="99">
        <v>-169.679</v>
      </c>
      <c r="EH773" s="99">
        <v>-89.129800000000003</v>
      </c>
      <c r="EI773" s="99">
        <v>-64.61</v>
      </c>
      <c r="EJ773" s="99">
        <v>-83.366600000000005</v>
      </c>
      <c r="EK773" s="99">
        <v>-81.266599999999997</v>
      </c>
      <c r="EL773" s="99">
        <v>-103.68</v>
      </c>
      <c r="EM773" s="99">
        <v>0.40547100000000003</v>
      </c>
      <c r="EN773" s="99">
        <v>0.41068900000000003</v>
      </c>
      <c r="EO773" s="99">
        <v>0.56779000000000002</v>
      </c>
      <c r="EP773" s="99">
        <v>0.579681</v>
      </c>
      <c r="EQ773" s="99">
        <v>0.647123</v>
      </c>
      <c r="ER773" s="99">
        <v>0.56301299999999999</v>
      </c>
      <c r="ES773" s="99">
        <v>0</v>
      </c>
      <c r="ET773" s="99">
        <v>5.9970100000000004</v>
      </c>
      <c r="EU773" s="99">
        <v>8.9684299999999997</v>
      </c>
      <c r="EV773" s="99">
        <v>13.443</v>
      </c>
      <c r="EW773" s="99">
        <v>22.836099999999998</v>
      </c>
      <c r="EX773" s="119">
        <v>18.258900000000001</v>
      </c>
      <c r="EY773" s="121"/>
      <c r="EZ773" s="454"/>
      <c r="FA773" s="83"/>
      <c r="FB773" s="126"/>
      <c r="FC773" s="508"/>
      <c r="FD773" s="508"/>
      <c r="FE773" s="116"/>
      <c r="FF773" s="116"/>
      <c r="FG773" s="116"/>
      <c r="FH773" s="116"/>
      <c r="FI773" s="116"/>
      <c r="FJ773" s="116"/>
      <c r="FK773" s="116"/>
      <c r="FL773" s="116"/>
      <c r="FM773" s="116"/>
      <c r="FN773" s="116"/>
    </row>
    <row r="774" spans="1:171" ht="15" customHeight="1" x14ac:dyDescent="0.2">
      <c r="A774" s="100">
        <v>20140829</v>
      </c>
      <c r="B774" s="100">
        <v>5</v>
      </c>
      <c r="C774" s="74">
        <v>45</v>
      </c>
      <c r="D774" s="74">
        <v>2</v>
      </c>
      <c r="E774" s="74">
        <v>3</v>
      </c>
      <c r="F774" s="74">
        <v>15</v>
      </c>
      <c r="G774" s="75">
        <v>2</v>
      </c>
      <c r="H774" s="435">
        <v>0</v>
      </c>
      <c r="I774" s="73">
        <v>6210</v>
      </c>
      <c r="J774" s="101" t="s">
        <v>683</v>
      </c>
      <c r="K774" s="566" t="str">
        <f>IF(B774=2,"Z:\Data\MOOG\HeTao\raw\",IF(B774=5,"Z:\Data\MOOG\Polo\raw\",""))</f>
        <v>Z:\Data\MOOG\Polo\raw\</v>
      </c>
      <c r="L774" s="103" t="s">
        <v>2235</v>
      </c>
      <c r="M774" s="569" t="str">
        <f>IF(NOT(ISERROR(FIND("Training_dt",W774))),"'Plot Psychometric_HH_dt_yuchen'",IF(NOT(ISERROR(FIND("Training",W774))),"'Plot Psychometric_HH'",IF(NOT(ISERROR(FIND("1DAT",W774))),"'Plot Tuning Azimuth_HH'",IF(NOT(ISERROR(FIND("HD_dt",W774))),"'Plot HeadingDiscimination_PSTH_HH_dt_yuchen'",IF(NOT(ISERROR(FIND("HD",W774))),"'Plot HeadingDiscimination_PSTH_HH'",IF(NOT(ISERROR(FIND("MemSac",W774))),"'Memory Saccade Analysis_HH'",IF(NOT(ISERROR(FIND("DelSac",W774))),"'Memory Saccade Analysis_HH'",IF(NOT(ISERROR(FIND("u-stim",W774))),"'Plot Microstim_HH'",""))))))))</f>
        <v>'Memory Saccade Analysis_HH'</v>
      </c>
      <c r="N774" s="573">
        <v>1</v>
      </c>
      <c r="O774" s="584">
        <v>-1</v>
      </c>
      <c r="P774" s="590">
        <v>4</v>
      </c>
      <c r="Q774" s="590">
        <f>IF(B774=2,60,310)</f>
        <v>310</v>
      </c>
      <c r="R774" s="590">
        <v>5</v>
      </c>
      <c r="S774" s="590">
        <f>IF(B774=2,60,-190)</f>
        <v>-190</v>
      </c>
      <c r="T774" s="590">
        <v>1</v>
      </c>
      <c r="U774" s="590">
        <f>IF(Z774&lt;&gt;"",IF(NOT(ISERROR(FIND("SU",Z774))),VALUE(RIGHT(Z774,1))+4,IF(NOT(ISERROR(FIND("MU20",Z774))),20,IF(NOT(ISERROR(FIND("MU21",Z774))),21,IF(NOT(ISERROR(FIND("MU2",Z774))),2,1)))),"")</f>
        <v>5</v>
      </c>
      <c r="V774" s="583"/>
      <c r="W774" s="170" t="s">
        <v>2172</v>
      </c>
      <c r="X774" s="192"/>
      <c r="Y774" s="219">
        <f>IF(NOT(ISERROR(FIND("MU=SU",X774))),1,IF(Z774&lt;&gt;"",IF(NOT(ISERROR(FIND("SU",Z774))),1,0),""))</f>
        <v>1</v>
      </c>
      <c r="Z774" s="217" t="s">
        <v>43</v>
      </c>
      <c r="AA774" s="218">
        <v>2698</v>
      </c>
      <c r="AB774" s="77">
        <v>10.9565</v>
      </c>
      <c r="AC774" s="78" t="s">
        <v>2236</v>
      </c>
      <c r="AD774" s="199"/>
      <c r="AE774" s="91"/>
      <c r="AF774" s="79"/>
      <c r="AG774" s="79"/>
      <c r="AH774" s="80"/>
      <c r="AI774" s="81"/>
      <c r="AJ774" s="81"/>
      <c r="AK774" s="81"/>
      <c r="AL774" s="81"/>
      <c r="AM774" s="114"/>
      <c r="AN774" s="82"/>
      <c r="AO774" s="83"/>
      <c r="AP774" s="83"/>
      <c r="AQ774" s="83"/>
      <c r="AR774" s="84"/>
      <c r="AS774" s="85"/>
      <c r="AT774" s="85"/>
      <c r="AU774" s="85"/>
      <c r="AV774" s="85"/>
      <c r="AW774" s="104"/>
      <c r="AX774" s="86"/>
      <c r="AY774" s="87"/>
      <c r="AZ774" s="87"/>
      <c r="BA774" s="87"/>
      <c r="BB774" s="88"/>
      <c r="BC774" s="89"/>
      <c r="BD774" s="89"/>
      <c r="BE774" s="89"/>
      <c r="BF774" s="89"/>
      <c r="BG774" s="115"/>
      <c r="BH774" s="90"/>
      <c r="BI774" s="251"/>
      <c r="BJ774" s="252"/>
      <c r="BK774" s="252"/>
      <c r="BL774" s="515"/>
      <c r="BM774" s="230"/>
      <c r="BN774" s="230"/>
      <c r="BO774" s="516"/>
      <c r="BP774" s="231"/>
      <c r="BQ774" s="231"/>
      <c r="BR774" s="517"/>
      <c r="BS774" s="232"/>
      <c r="BT774" s="232"/>
      <c r="BU774" s="230"/>
      <c r="BV774" s="230"/>
      <c r="BW774" s="231"/>
      <c r="BX774" s="231"/>
      <c r="BY774" s="232"/>
      <c r="BZ774" s="235"/>
      <c r="CA774" s="257"/>
      <c r="CB774" s="233"/>
      <c r="CC774" s="230"/>
      <c r="CD774" s="230"/>
      <c r="CE774" s="230"/>
      <c r="CF774" s="230"/>
      <c r="CG774" s="230"/>
      <c r="CH774" s="230"/>
      <c r="CI774" s="230"/>
      <c r="CJ774" s="231"/>
      <c r="CK774" s="231"/>
      <c r="CL774" s="231"/>
      <c r="CM774" s="231"/>
      <c r="CN774" s="231"/>
      <c r="CO774" s="231"/>
      <c r="CP774" s="231"/>
      <c r="CQ774" s="231"/>
      <c r="CR774" s="232"/>
      <c r="CS774" s="232"/>
      <c r="CT774" s="232"/>
      <c r="CU774" s="232"/>
      <c r="CV774" s="232"/>
      <c r="CW774" s="232"/>
      <c r="CX774" s="232"/>
      <c r="CY774" s="234"/>
      <c r="DA774" s="106"/>
      <c r="DC774" s="106"/>
      <c r="DD774" s="106"/>
      <c r="DE774" s="490"/>
      <c r="DG774" s="107"/>
      <c r="DH774" s="107"/>
      <c r="DI774" s="107"/>
      <c r="DJ774" s="107"/>
      <c r="DK774" s="107"/>
      <c r="DL774" s="107"/>
      <c r="DM774" s="110"/>
      <c r="DN774" s="110"/>
      <c r="DO774" s="110"/>
      <c r="DP774" s="110"/>
      <c r="DQ774" s="110"/>
      <c r="DR774" s="110"/>
      <c r="DS774" s="110"/>
      <c r="DT774" s="110"/>
      <c r="DU774" s="497"/>
      <c r="DV774" s="497"/>
      <c r="DW774" s="497"/>
      <c r="DX774" s="497"/>
      <c r="DY774" s="497"/>
      <c r="DZ774" s="497"/>
      <c r="EA774" s="288">
        <v>0.76261299999999999</v>
      </c>
      <c r="EB774" s="501">
        <v>1.67236E-5</v>
      </c>
      <c r="EC774" s="99">
        <v>6.5795000000000003E-4</v>
      </c>
      <c r="ED774" s="501">
        <v>1.7071300000000001E-3</v>
      </c>
      <c r="EE774" s="99">
        <v>6.3746800000000006E-2</v>
      </c>
      <c r="EF774" s="99">
        <v>0.57725800000000005</v>
      </c>
      <c r="EG774" s="99">
        <v>26.138000000000002</v>
      </c>
      <c r="EH774" s="99">
        <v>-173.517</v>
      </c>
      <c r="EI774" s="99">
        <v>-164.77099999999999</v>
      </c>
      <c r="EJ774" s="99">
        <v>-162.75299999999999</v>
      </c>
      <c r="EK774" s="99">
        <v>-172.267</v>
      </c>
      <c r="EL774" s="99">
        <v>-137.81399999999999</v>
      </c>
      <c r="EM774" s="99">
        <v>0.41208</v>
      </c>
      <c r="EN774" s="99">
        <v>0.74119000000000002</v>
      </c>
      <c r="EO774" s="99">
        <v>0.67355200000000004</v>
      </c>
      <c r="EP774" s="99">
        <v>0.65723399999999998</v>
      </c>
      <c r="EQ774" s="99">
        <v>0.566612</v>
      </c>
      <c r="ER774" s="99">
        <v>0.43635099999999999</v>
      </c>
      <c r="ES774" s="99">
        <v>0</v>
      </c>
      <c r="ET774" s="99">
        <v>9.1781799999999993</v>
      </c>
      <c r="EU774" s="99">
        <v>1.49607</v>
      </c>
      <c r="EV774" s="99">
        <v>4.01797</v>
      </c>
      <c r="EW774" s="99">
        <v>8.2106399999999997</v>
      </c>
      <c r="EX774" s="119">
        <v>7.01274</v>
      </c>
      <c r="EY774" s="121"/>
      <c r="EZ774" s="454"/>
      <c r="FA774" s="83"/>
      <c r="FC774" s="508"/>
      <c r="FD774" s="508"/>
      <c r="FO774" s="3"/>
    </row>
    <row r="775" spans="1:171" s="3" customFormat="1" ht="15" customHeight="1" x14ac:dyDescent="0.2">
      <c r="A775" s="385">
        <v>20140829</v>
      </c>
      <c r="B775" s="385">
        <v>5</v>
      </c>
      <c r="C775" s="386">
        <v>45</v>
      </c>
      <c r="D775" s="386">
        <v>2</v>
      </c>
      <c r="E775" s="386">
        <v>3</v>
      </c>
      <c r="F775" s="386">
        <v>15</v>
      </c>
      <c r="G775" s="389">
        <v>2</v>
      </c>
      <c r="H775" s="435">
        <v>0</v>
      </c>
      <c r="I775" s="387">
        <v>6210</v>
      </c>
      <c r="J775" s="101" t="s">
        <v>683</v>
      </c>
      <c r="K775" s="566" t="str">
        <f>IF(B775=2,"Z:\Data\MOOG\HeTao\raw\",IF(B775=5,"Z:\Data\MOOG\Polo\raw\",""))</f>
        <v>Z:\Data\MOOG\Polo\raw\</v>
      </c>
      <c r="L775" s="384" t="s">
        <v>3656</v>
      </c>
      <c r="M775" s="569" t="str">
        <f>IF(NOT(ISERROR(FIND("Training_dt",W775))),"'Plot Psychometric_HH_dt_yuchen'",IF(NOT(ISERROR(FIND("Training",W775))),"'Plot Psychometric_HH'",IF(NOT(ISERROR(FIND("1DAT",W775))),"'Plot Tuning Azimuth_HH'",IF(NOT(ISERROR(FIND("HD_dt",W775))),"'Plot HeadingDiscimination_PSTH_HH_dt_yuchen'",IF(NOT(ISERROR(FIND("HD",W775))),"'Plot HeadingDiscimination_PSTH_HH'",IF(NOT(ISERROR(FIND("MemSac",W775))),"'Memory Saccade Analysis_HH'",IF(NOT(ISERROR(FIND("DelSac",W775))),"'Memory Saccade Analysis_HH'",IF(NOT(ISERROR(FIND("u-stim",W775))),"'Plot Microstim_HH'",""))))))))</f>
        <v>'Plot HeadingDiscimination_PSTH_HH'</v>
      </c>
      <c r="N775" s="573">
        <v>1</v>
      </c>
      <c r="O775" s="584">
        <v>-1</v>
      </c>
      <c r="P775" s="590">
        <v>4</v>
      </c>
      <c r="Q775" s="590">
        <f>IF(B775=2,60,310)</f>
        <v>310</v>
      </c>
      <c r="R775" s="590">
        <v>5</v>
      </c>
      <c r="S775" s="590">
        <f>IF(B775=2,60,-190)</f>
        <v>-190</v>
      </c>
      <c r="T775" s="590">
        <v>1</v>
      </c>
      <c r="U775" s="590">
        <f>IF(Z775&lt;&gt;"",IF(NOT(ISERROR(FIND("SU",Z775))),VALUE(RIGHT(Z775,1))+4,IF(NOT(ISERROR(FIND("MU20",Z775))),20,IF(NOT(ISERROR(FIND("MU21",Z775))),21,IF(NOT(ISERROR(FIND("MU2",Z775))),2,1)))),"")</f>
        <v>5</v>
      </c>
      <c r="V775" s="583"/>
      <c r="W775" s="383" t="s">
        <v>1986</v>
      </c>
      <c r="X775" s="192"/>
      <c r="Y775" s="219">
        <f>IF(NOT(ISERROR(FIND("MU=SU",X775))),1,IF(Z775&lt;&gt;"",IF(NOT(ISERROR(FIND("SU",Z775))),1,0),""))</f>
        <v>1</v>
      </c>
      <c r="Z775" s="217" t="s">
        <v>43</v>
      </c>
      <c r="AA775" s="218">
        <v>11884</v>
      </c>
      <c r="AB775" s="77">
        <v>7.85114</v>
      </c>
      <c r="AC775" s="78" t="s">
        <v>3657</v>
      </c>
      <c r="AD775" s="199"/>
      <c r="AE775" s="91"/>
      <c r="AF775" s="79"/>
      <c r="AG775" s="79"/>
      <c r="AH775" s="80"/>
      <c r="AI775" s="81"/>
      <c r="AJ775" s="81"/>
      <c r="AK775" s="81"/>
      <c r="AL775" s="81"/>
      <c r="AM775" s="114"/>
      <c r="AN775" s="82"/>
      <c r="AO775" s="83"/>
      <c r="AP775" s="83"/>
      <c r="AQ775" s="83"/>
      <c r="AR775" s="84"/>
      <c r="AS775" s="85"/>
      <c r="AT775" s="85"/>
      <c r="AU775" s="85"/>
      <c r="AV775" s="85"/>
      <c r="AW775" s="104"/>
      <c r="AX775" s="86"/>
      <c r="AY775" s="87"/>
      <c r="AZ775" s="87"/>
      <c r="BA775" s="87"/>
      <c r="BB775" s="88"/>
      <c r="BC775" s="89"/>
      <c r="BD775" s="89"/>
      <c r="BE775" s="89"/>
      <c r="BF775" s="89"/>
      <c r="BG775" s="115"/>
      <c r="BH775" s="90"/>
      <c r="BI775" s="251"/>
      <c r="BJ775" s="252"/>
      <c r="BK775" s="252"/>
      <c r="BL775" s="515"/>
      <c r="BM775" s="230"/>
      <c r="BN775" s="230"/>
      <c r="BO775" s="516"/>
      <c r="BP775" s="231"/>
      <c r="BQ775" s="231"/>
      <c r="BR775" s="517"/>
      <c r="BS775" s="232"/>
      <c r="BT775" s="232"/>
      <c r="BU775" s="230"/>
      <c r="BV775" s="230"/>
      <c r="BW775" s="231"/>
      <c r="BX775" s="231"/>
      <c r="BY775" s="232"/>
      <c r="BZ775" s="235"/>
      <c r="CA775" s="257"/>
      <c r="CB775" s="233"/>
      <c r="CC775" s="230"/>
      <c r="CD775" s="230"/>
      <c r="CE775" s="230"/>
      <c r="CF775" s="230"/>
      <c r="CG775" s="230"/>
      <c r="CH775" s="230"/>
      <c r="CI775" s="230"/>
      <c r="CJ775" s="231"/>
      <c r="CK775" s="231"/>
      <c r="CL775" s="231"/>
      <c r="CM775" s="231"/>
      <c r="CN775" s="231"/>
      <c r="CO775" s="231"/>
      <c r="CP775" s="231"/>
      <c r="CQ775" s="231"/>
      <c r="CR775" s="232"/>
      <c r="CS775" s="232"/>
      <c r="CT775" s="232"/>
      <c r="CU775" s="232"/>
      <c r="CV775" s="232"/>
      <c r="CW775" s="232"/>
      <c r="CX775" s="232"/>
      <c r="CY775" s="234"/>
      <c r="CZ775" s="106">
        <v>1</v>
      </c>
      <c r="DA775" s="106">
        <v>20</v>
      </c>
      <c r="DB775" s="106"/>
      <c r="DC775" s="106">
        <v>0.9</v>
      </c>
      <c r="DD775" s="106" t="s">
        <v>3029</v>
      </c>
      <c r="DE775" s="490">
        <v>6</v>
      </c>
      <c r="DF775" s="60">
        <v>6</v>
      </c>
      <c r="DG775" s="107">
        <v>6</v>
      </c>
      <c r="DH775" s="107" t="s">
        <v>7138</v>
      </c>
      <c r="DI775" s="107">
        <v>3.2409500000000002</v>
      </c>
      <c r="DJ775" s="107">
        <v>-3.5538799999999999</v>
      </c>
      <c r="DK775" s="107">
        <v>1.90401</v>
      </c>
      <c r="DL775" s="107">
        <v>5.0127400000000003E-2</v>
      </c>
      <c r="DM775" s="110">
        <v>0.60176099999999999</v>
      </c>
      <c r="DN775" s="110">
        <v>1.4379299999999999</v>
      </c>
      <c r="DO775" s="110" t="s">
        <v>1615</v>
      </c>
      <c r="DP775" s="110" t="s">
        <v>1615</v>
      </c>
      <c r="DQ775" s="110" t="s">
        <v>1615</v>
      </c>
      <c r="DR775" s="110" t="s">
        <v>1615</v>
      </c>
      <c r="DS775" s="110">
        <v>0.77777799999999997</v>
      </c>
      <c r="DT775" s="110">
        <v>0.94444399999999995</v>
      </c>
      <c r="DU775" s="497">
        <v>0.32142900000000002</v>
      </c>
      <c r="DV775" s="497">
        <v>0.14000000000000001</v>
      </c>
      <c r="DW775" s="497">
        <v>0.56439399999999995</v>
      </c>
      <c r="DX775" s="497">
        <v>2E-3</v>
      </c>
      <c r="DY775" s="497">
        <v>0.37471300000000002</v>
      </c>
      <c r="DZ775" s="497">
        <v>3.7999999999999999E-2</v>
      </c>
      <c r="EA775" s="288"/>
      <c r="EB775" s="501"/>
      <c r="EC775" s="492"/>
      <c r="ED775" s="501"/>
      <c r="EE775" s="492"/>
      <c r="EF775" s="492"/>
      <c r="EG775" s="99"/>
      <c r="EH775" s="99"/>
      <c r="EI775" s="99"/>
      <c r="EJ775" s="99"/>
      <c r="EK775" s="99"/>
      <c r="EL775" s="99"/>
      <c r="EM775" s="99"/>
      <c r="EN775" s="99"/>
      <c r="EO775" s="99"/>
      <c r="EP775" s="99"/>
      <c r="EQ775" s="99"/>
      <c r="ER775" s="99"/>
      <c r="ES775" s="99"/>
      <c r="ET775" s="99"/>
      <c r="EU775" s="99"/>
      <c r="EV775" s="99"/>
      <c r="EW775" s="99"/>
      <c r="EX775" s="119"/>
      <c r="EY775" s="121"/>
      <c r="EZ775" s="602"/>
      <c r="FA775" s="83">
        <v>6</v>
      </c>
      <c r="FB775" s="126">
        <v>35</v>
      </c>
      <c r="FC775" s="508">
        <v>3.2409500000000002</v>
      </c>
      <c r="FD775" s="508">
        <v>-3.5538799999999999</v>
      </c>
      <c r="FE775" s="116">
        <v>1.90401</v>
      </c>
      <c r="FF775" s="116">
        <v>5.0127400000000003E-2</v>
      </c>
      <c r="FG775" s="116">
        <v>0.60176099999999999</v>
      </c>
      <c r="FH775" s="116">
        <v>1.4379299999999999</v>
      </c>
      <c r="FI775" s="116" t="s">
        <v>6153</v>
      </c>
      <c r="FJ775" s="116" t="s">
        <v>6154</v>
      </c>
      <c r="FK775" s="116" t="s">
        <v>6155</v>
      </c>
      <c r="FL775" s="116" t="s">
        <v>6156</v>
      </c>
      <c r="FM775" s="116" t="s">
        <v>6157</v>
      </c>
      <c r="FN775" s="116" t="s">
        <v>6158</v>
      </c>
    </row>
    <row r="776" spans="1:171" ht="15" customHeight="1" x14ac:dyDescent="0.2">
      <c r="A776" s="100">
        <v>20140829</v>
      </c>
      <c r="B776" s="100">
        <v>5</v>
      </c>
      <c r="C776" s="74">
        <v>45</v>
      </c>
      <c r="D776" s="74">
        <v>2</v>
      </c>
      <c r="E776" s="74">
        <v>3</v>
      </c>
      <c r="F776" s="74">
        <v>15</v>
      </c>
      <c r="G776" s="75">
        <v>2</v>
      </c>
      <c r="H776" s="435">
        <v>0</v>
      </c>
      <c r="I776" s="73">
        <v>6329</v>
      </c>
      <c r="J776" s="101" t="s">
        <v>683</v>
      </c>
      <c r="K776" s="566" t="str">
        <f>IF(B776=2,"Z:\Data\MOOG\HeTao\raw\",IF(B776=5,"Z:\Data\MOOG\Polo\raw\",""))</f>
        <v>Z:\Data\MOOG\Polo\raw\</v>
      </c>
      <c r="L776" s="103" t="s">
        <v>3661</v>
      </c>
      <c r="M776" s="569" t="str">
        <f>IF(NOT(ISERROR(FIND("Training_dt",W776))),"'Plot Psychometric_HH_dt_yuchen'",IF(NOT(ISERROR(FIND("Training",W776))),"'Plot Psychometric_HH'",IF(NOT(ISERROR(FIND("1DAT",W776))),"'Plot Tuning Azimuth_HH'",IF(NOT(ISERROR(FIND("HD_dt",W776))),"'Plot HeadingDiscimination_PSTH_HH_dt_yuchen'",IF(NOT(ISERROR(FIND("HD",W776))),"'Plot HeadingDiscimination_PSTH_HH'",IF(NOT(ISERROR(FIND("MemSac",W776))),"'Memory Saccade Analysis_HH'",IF(NOT(ISERROR(FIND("DelSac",W776))),"'Memory Saccade Analysis_HH'",IF(NOT(ISERROR(FIND("u-stim",W776))),"'Plot Microstim_HH'",""))))))))</f>
        <v>'Memory Saccade Analysis_HH'</v>
      </c>
      <c r="N776" s="573">
        <v>1</v>
      </c>
      <c r="O776" s="584">
        <v>-1</v>
      </c>
      <c r="P776" s="590">
        <v>4</v>
      </c>
      <c r="Q776" s="590">
        <f>IF(B776=2,60,310)</f>
        <v>310</v>
      </c>
      <c r="R776" s="590">
        <v>5</v>
      </c>
      <c r="S776" s="590">
        <f>IF(B776=2,60,-190)</f>
        <v>-190</v>
      </c>
      <c r="T776" s="590">
        <v>1</v>
      </c>
      <c r="U776" s="590">
        <f>IF(Z776&lt;&gt;"",IF(NOT(ISERROR(FIND("SU",Z776))),VALUE(RIGHT(Z776,1))+4,IF(NOT(ISERROR(FIND("MU20",Z776))),20,IF(NOT(ISERROR(FIND("MU21",Z776))),21,IF(NOT(ISERROR(FIND("MU2",Z776))),2,1)))),"")</f>
        <v>5</v>
      </c>
      <c r="V776" s="583"/>
      <c r="W776" s="170" t="s">
        <v>2172</v>
      </c>
      <c r="X776" s="192"/>
      <c r="Y776" s="219">
        <f>IF(NOT(ISERROR(FIND("MU=SU",X776))),1,IF(Z776&lt;&gt;"",IF(NOT(ISERROR(FIND("SU",Z776))),1,0),""))</f>
        <v>1</v>
      </c>
      <c r="Z776" s="217" t="s">
        <v>43</v>
      </c>
      <c r="AA776" s="218">
        <v>1580</v>
      </c>
      <c r="AB776" s="77">
        <v>8.5153700000000008</v>
      </c>
      <c r="AC776" s="78" t="s">
        <v>3662</v>
      </c>
      <c r="AD776" s="199"/>
      <c r="AE776" s="91"/>
      <c r="AF776" s="79"/>
      <c r="AG776" s="79"/>
      <c r="AH776" s="80"/>
      <c r="AI776" s="81"/>
      <c r="AJ776" s="81"/>
      <c r="AK776" s="81"/>
      <c r="AL776" s="81"/>
      <c r="AM776" s="114"/>
      <c r="AN776" s="82"/>
      <c r="AO776" s="83"/>
      <c r="AP776" s="83"/>
      <c r="AQ776" s="83"/>
      <c r="AR776" s="84"/>
      <c r="AS776" s="85"/>
      <c r="AT776" s="85"/>
      <c r="AU776" s="85"/>
      <c r="AV776" s="85"/>
      <c r="AW776" s="104"/>
      <c r="AX776" s="86"/>
      <c r="AY776" s="87"/>
      <c r="AZ776" s="87"/>
      <c r="BA776" s="87"/>
      <c r="BB776" s="88"/>
      <c r="BC776" s="89"/>
      <c r="BD776" s="89"/>
      <c r="BE776" s="89"/>
      <c r="BF776" s="89"/>
      <c r="BG776" s="115"/>
      <c r="BH776" s="90"/>
      <c r="BI776" s="251"/>
      <c r="BJ776" s="252"/>
      <c r="BK776" s="252"/>
      <c r="BL776" s="230"/>
      <c r="BM776" s="230"/>
      <c r="BN776" s="230"/>
      <c r="BO776" s="231"/>
      <c r="BP776" s="231"/>
      <c r="BQ776" s="231"/>
      <c r="BR776" s="232"/>
      <c r="BS776" s="232"/>
      <c r="BT776" s="232"/>
      <c r="BU776" s="230"/>
      <c r="BV776" s="230"/>
      <c r="BW776" s="231"/>
      <c r="BX776" s="231"/>
      <c r="BY776" s="232"/>
      <c r="BZ776" s="235"/>
      <c r="CA776" s="257"/>
      <c r="CB776" s="233"/>
      <c r="CC776" s="230"/>
      <c r="CD776" s="230"/>
      <c r="CE776" s="230"/>
      <c r="CF776" s="230"/>
      <c r="CG776" s="230"/>
      <c r="CH776" s="230"/>
      <c r="CI776" s="230"/>
      <c r="CJ776" s="231"/>
      <c r="CK776" s="231"/>
      <c r="CL776" s="231"/>
      <c r="CM776" s="231"/>
      <c r="CN776" s="231"/>
      <c r="CO776" s="231"/>
      <c r="CP776" s="231"/>
      <c r="CQ776" s="231"/>
      <c r="CR776" s="232"/>
      <c r="CS776" s="232"/>
      <c r="CT776" s="232"/>
      <c r="CU776" s="232"/>
      <c r="CV776" s="232"/>
      <c r="CW776" s="232"/>
      <c r="CX776" s="232"/>
      <c r="CY776" s="234"/>
      <c r="DA776" s="106"/>
      <c r="DC776" s="106"/>
      <c r="DD776" s="106"/>
      <c r="DE776" s="490"/>
      <c r="DG776" s="107"/>
      <c r="DH776" s="107"/>
      <c r="DI776" s="107"/>
      <c r="DJ776" s="107"/>
      <c r="DK776" s="107"/>
      <c r="DL776" s="107"/>
      <c r="DM776" s="110"/>
      <c r="DN776" s="110"/>
      <c r="DO776" s="110"/>
      <c r="DP776" s="110"/>
      <c r="DQ776" s="110"/>
      <c r="DR776" s="110"/>
      <c r="DS776" s="110"/>
      <c r="DT776" s="110"/>
      <c r="DU776" s="497"/>
      <c r="DV776" s="497"/>
      <c r="DW776" s="497"/>
      <c r="DX776" s="497"/>
      <c r="DY776" s="497"/>
      <c r="DZ776" s="497"/>
      <c r="EA776" s="288">
        <v>0.82529200000000003</v>
      </c>
      <c r="EB776" s="111">
        <v>1.02121E-10</v>
      </c>
      <c r="EC776" s="492">
        <v>1.00912E-4</v>
      </c>
      <c r="ED776" s="111">
        <v>3.1083200000000001E-5</v>
      </c>
      <c r="EE776" s="111">
        <v>2.66603E-7</v>
      </c>
      <c r="EF776" s="99">
        <v>0.75229299999999999</v>
      </c>
      <c r="EG776" s="99">
        <v>149.51599999999999</v>
      </c>
      <c r="EH776" s="99">
        <v>-154.88999999999999</v>
      </c>
      <c r="EI776" s="99">
        <v>-145.40100000000001</v>
      </c>
      <c r="EJ776" s="99">
        <v>-139.36799999999999</v>
      </c>
      <c r="EK776" s="99">
        <v>-143.94999999999999</v>
      </c>
      <c r="EL776" s="99">
        <v>17.075600000000001</v>
      </c>
      <c r="EM776" s="99">
        <v>0.32975599999999999</v>
      </c>
      <c r="EN776" s="99">
        <v>0.74391600000000002</v>
      </c>
      <c r="EO776" s="99">
        <v>0.62051900000000004</v>
      </c>
      <c r="EP776" s="99">
        <v>0.62184899999999999</v>
      </c>
      <c r="EQ776" s="99">
        <v>0.68943699999999997</v>
      </c>
      <c r="ER776" s="99">
        <v>0.34562199999999998</v>
      </c>
      <c r="ES776" s="99">
        <v>0</v>
      </c>
      <c r="ET776" s="99">
        <v>5.4736500000000001</v>
      </c>
      <c r="EU776" s="99">
        <v>2.7436199999999999</v>
      </c>
      <c r="EV776" s="99">
        <v>4.7970800000000002</v>
      </c>
      <c r="EW776" s="99">
        <v>13.9308</v>
      </c>
      <c r="EX776" s="119">
        <v>-2.9834900000000002</v>
      </c>
      <c r="EY776" s="121"/>
      <c r="EZ776" s="454"/>
      <c r="FA776" s="83"/>
      <c r="FC776" s="508"/>
      <c r="FD776" s="508"/>
      <c r="FO776" s="3"/>
    </row>
    <row r="777" spans="1:171" s="3" customFormat="1" ht="15" customHeight="1" x14ac:dyDescent="0.2">
      <c r="A777" s="385">
        <v>20140829</v>
      </c>
      <c r="B777" s="385">
        <v>5</v>
      </c>
      <c r="C777" s="386">
        <v>45</v>
      </c>
      <c r="D777" s="386">
        <v>2</v>
      </c>
      <c r="E777" s="386">
        <v>3</v>
      </c>
      <c r="F777" s="386">
        <v>15</v>
      </c>
      <c r="G777" s="389">
        <v>2</v>
      </c>
      <c r="H777" s="435">
        <v>0</v>
      </c>
      <c r="I777" s="387">
        <v>6329</v>
      </c>
      <c r="J777" s="101" t="s">
        <v>683</v>
      </c>
      <c r="K777" s="566" t="str">
        <f>IF(B777=2,"Z:\Data\MOOG\HeTao\raw\",IF(B777=5,"Z:\Data\MOOG\Polo\raw\",""))</f>
        <v>Z:\Data\MOOG\Polo\raw\</v>
      </c>
      <c r="L777" s="384" t="s">
        <v>1952</v>
      </c>
      <c r="M777" s="569" t="str">
        <f>IF(NOT(ISERROR(FIND("Training_dt",W777))),"'Plot Psychometric_HH_dt_yuchen'",IF(NOT(ISERROR(FIND("Training",W777))),"'Plot Psychometric_HH'",IF(NOT(ISERROR(FIND("1DAT",W777))),"'Plot Tuning Azimuth_HH'",IF(NOT(ISERROR(FIND("HD_dt",W777))),"'Plot HeadingDiscimination_PSTH_HH_dt_yuchen'",IF(NOT(ISERROR(FIND("HD",W777))),"'Plot HeadingDiscimination_PSTH_HH'",IF(NOT(ISERROR(FIND("MemSac",W777))),"'Memory Saccade Analysis_HH'",IF(NOT(ISERROR(FIND("DelSac",W777))),"'Memory Saccade Analysis_HH'",IF(NOT(ISERROR(FIND("u-stim",W777))),"'Plot Microstim_HH'",""))))))))</f>
        <v>'Plot HeadingDiscimination_PSTH_HH'</v>
      </c>
      <c r="N777" s="573">
        <v>1</v>
      </c>
      <c r="O777" s="584">
        <v>-1</v>
      </c>
      <c r="P777" s="590">
        <v>4</v>
      </c>
      <c r="Q777" s="590">
        <f>IF(B777=2,60,310)</f>
        <v>310</v>
      </c>
      <c r="R777" s="590">
        <v>5</v>
      </c>
      <c r="S777" s="590">
        <f>IF(B777=2,60,-190)</f>
        <v>-190</v>
      </c>
      <c r="T777" s="590">
        <v>1</v>
      </c>
      <c r="U777" s="590">
        <f>IF(Z777&lt;&gt;"",IF(NOT(ISERROR(FIND("SU",Z777))),VALUE(RIGHT(Z777,1))+4,IF(NOT(ISERROR(FIND("MU20",Z777))),20,IF(NOT(ISERROR(FIND("MU21",Z777))),21,IF(NOT(ISERROR(FIND("MU2",Z777))),2,1)))),"")</f>
        <v>1</v>
      </c>
      <c r="V777" s="583"/>
      <c r="W777" s="383" t="s">
        <v>1896</v>
      </c>
      <c r="X777" s="192"/>
      <c r="Y777" s="219">
        <f>IF(NOT(ISERROR(FIND("MU=SU",X777))),1,IF(Z777&lt;&gt;"",IF(NOT(ISERROR(FIND("SU",Z777))),1,0),""))</f>
        <v>0</v>
      </c>
      <c r="Z777" s="217" t="s">
        <v>1940</v>
      </c>
      <c r="AA777" s="218"/>
      <c r="AB777" s="77"/>
      <c r="AC777" s="78"/>
      <c r="AD777" s="199"/>
      <c r="AE777" s="91"/>
      <c r="AF777" s="79"/>
      <c r="AG777" s="79"/>
      <c r="AH777" s="80"/>
      <c r="AI777" s="81"/>
      <c r="AJ777" s="81"/>
      <c r="AK777" s="81"/>
      <c r="AL777" s="81"/>
      <c r="AM777" s="114"/>
      <c r="AN777" s="82"/>
      <c r="AO777" s="83"/>
      <c r="AP777" s="83"/>
      <c r="AQ777" s="83"/>
      <c r="AR777" s="84"/>
      <c r="AS777" s="85"/>
      <c r="AT777" s="85"/>
      <c r="AU777" s="85"/>
      <c r="AV777" s="85"/>
      <c r="AW777" s="104"/>
      <c r="AX777" s="86"/>
      <c r="AY777" s="87"/>
      <c r="AZ777" s="87"/>
      <c r="BA777" s="87"/>
      <c r="BB777" s="88"/>
      <c r="BC777" s="89"/>
      <c r="BD777" s="89"/>
      <c r="BE777" s="89"/>
      <c r="BF777" s="89"/>
      <c r="BG777" s="115"/>
      <c r="BH777" s="90"/>
      <c r="BI777" s="251"/>
      <c r="BJ777" s="252"/>
      <c r="BK777" s="252"/>
      <c r="BL777" s="230"/>
      <c r="BM777" s="230" t="str">
        <f>IF(CD777&lt;&gt;"",IF(ISNUMBER(CD777),(CD777-CB777)*IF(AE777&lt;0,1,-1),"nan"),"")</f>
        <v/>
      </c>
      <c r="BN777" s="230" t="str">
        <f>IF(CE777&lt;&gt;"",IF(ISNUMBER(CE777),CE777/CC777,"nan"),"")</f>
        <v/>
      </c>
      <c r="BO777" s="231"/>
      <c r="BP777" s="231" t="str">
        <f>IF(CL777&lt;&gt;"",IF(ISNUMBER(CL777),(CL777-CJ777)*IF(AO777&lt;0,1,-1),"nan"),"")</f>
        <v/>
      </c>
      <c r="BQ777" s="231" t="str">
        <f>IF(CM777&lt;&gt;"",IF(ISNUMBER(CM777),CM777/CK777,"nan"),"")</f>
        <v/>
      </c>
      <c r="BR777" s="232"/>
      <c r="BS777" s="232"/>
      <c r="BT777" s="232"/>
      <c r="BU777" s="230"/>
      <c r="BV777" s="230"/>
      <c r="BW777" s="231"/>
      <c r="BX777" s="231"/>
      <c r="BY777" s="232"/>
      <c r="BZ777" s="235"/>
      <c r="CA777" s="257"/>
      <c r="CB777" s="233"/>
      <c r="CC777" s="230"/>
      <c r="CD777" s="230"/>
      <c r="CE777" s="230"/>
      <c r="CF777" s="230"/>
      <c r="CG777" s="230"/>
      <c r="CH777" s="230"/>
      <c r="CI777" s="230"/>
      <c r="CJ777" s="231"/>
      <c r="CK777" s="231"/>
      <c r="CL777" s="231"/>
      <c r="CM777" s="231"/>
      <c r="CN777" s="231"/>
      <c r="CO777" s="231"/>
      <c r="CP777" s="231"/>
      <c r="CQ777" s="231"/>
      <c r="CR777" s="232"/>
      <c r="CS777" s="232"/>
      <c r="CT777" s="232"/>
      <c r="CU777" s="232"/>
      <c r="CV777" s="232"/>
      <c r="CW777" s="232"/>
      <c r="CX777" s="232"/>
      <c r="CY777" s="234"/>
      <c r="CZ777" s="106">
        <v>1</v>
      </c>
      <c r="DA777" s="106">
        <v>20</v>
      </c>
      <c r="DB777" s="106"/>
      <c r="DC777" s="106">
        <v>1</v>
      </c>
      <c r="DD777" s="106"/>
      <c r="DE777" s="490">
        <v>7</v>
      </c>
      <c r="DF777" s="60">
        <v>7</v>
      </c>
      <c r="DG777" s="107">
        <v>19</v>
      </c>
      <c r="DH777" s="107" t="s">
        <v>7138</v>
      </c>
      <c r="DI777" s="107">
        <v>4.1470599999999997</v>
      </c>
      <c r="DJ777" s="107">
        <v>-2.8477600000000001</v>
      </c>
      <c r="DK777" s="107">
        <v>2.4647399999999999</v>
      </c>
      <c r="DL777" s="107">
        <v>1.52162</v>
      </c>
      <c r="DM777" s="110">
        <v>2.2263199999999999</v>
      </c>
      <c r="DN777" s="110">
        <v>1.2371799999999999</v>
      </c>
      <c r="DO777" s="110">
        <v>0.57359099999999996</v>
      </c>
      <c r="DP777" s="110">
        <v>0.90966199999999997</v>
      </c>
      <c r="DQ777" s="110">
        <v>0.468636</v>
      </c>
      <c r="DR777" s="110">
        <v>0.77289399999999997</v>
      </c>
      <c r="DS777" s="110">
        <v>0.59068600000000004</v>
      </c>
      <c r="DT777" s="110">
        <v>0.836835</v>
      </c>
      <c r="DU777" s="497">
        <v>0.71295200000000003</v>
      </c>
      <c r="DV777" s="497">
        <v>0</v>
      </c>
      <c r="DW777" s="497">
        <v>0.473325</v>
      </c>
      <c r="DX777" s="497">
        <v>0</v>
      </c>
      <c r="DY777" s="497">
        <v>0.54451000000000005</v>
      </c>
      <c r="DZ777" s="497">
        <v>0</v>
      </c>
      <c r="EA777" s="288"/>
      <c r="EB777" s="501"/>
      <c r="EC777" s="492"/>
      <c r="ED777" s="492"/>
      <c r="EE777" s="99"/>
      <c r="EF777" s="492"/>
      <c r="EG777" s="99"/>
      <c r="EH777" s="99"/>
      <c r="EI777" s="99"/>
      <c r="EJ777" s="99"/>
      <c r="EK777" s="99"/>
      <c r="EL777" s="99"/>
      <c r="EM777" s="99"/>
      <c r="EN777" s="99"/>
      <c r="EO777" s="99"/>
      <c r="EP777" s="99"/>
      <c r="EQ777" s="99"/>
      <c r="ER777" s="99"/>
      <c r="ES777" s="99"/>
      <c r="ET777" s="99"/>
      <c r="EU777" s="99"/>
      <c r="EV777" s="99"/>
      <c r="EW777" s="99"/>
      <c r="EX777" s="119"/>
      <c r="EY777" s="121">
        <v>0</v>
      </c>
      <c r="EZ777" s="602">
        <v>301</v>
      </c>
      <c r="FA777" s="83">
        <v>19</v>
      </c>
      <c r="FB777" s="126">
        <v>35</v>
      </c>
      <c r="FC777" s="508">
        <v>4.1470599999999997</v>
      </c>
      <c r="FD777" s="508">
        <v>-2.8477600000000001</v>
      </c>
      <c r="FE777" s="116">
        <v>2.4647399999999999</v>
      </c>
      <c r="FF777" s="116">
        <v>1.52162</v>
      </c>
      <c r="FG777" s="116">
        <v>2.2263199999999999</v>
      </c>
      <c r="FH777" s="116">
        <v>1.2371799999999999</v>
      </c>
      <c r="FI777" s="116" t="s">
        <v>6159</v>
      </c>
      <c r="FJ777" s="116" t="s">
        <v>6160</v>
      </c>
      <c r="FK777" s="116" t="s">
        <v>6161</v>
      </c>
      <c r="FL777" s="116" t="s">
        <v>6162</v>
      </c>
      <c r="FM777" s="116" t="s">
        <v>6163</v>
      </c>
      <c r="FN777" s="116" t="s">
        <v>6164</v>
      </c>
      <c r="FO777" s="3" t="s">
        <v>1243</v>
      </c>
    </row>
    <row r="778" spans="1:171" ht="15" customHeight="1" x14ac:dyDescent="0.2">
      <c r="A778" s="100">
        <v>20140829</v>
      </c>
      <c r="B778" s="100">
        <v>5</v>
      </c>
      <c r="C778" s="74">
        <v>45</v>
      </c>
      <c r="D778" s="74">
        <v>2</v>
      </c>
      <c r="E778" s="74">
        <v>3</v>
      </c>
      <c r="F778" s="74">
        <v>15</v>
      </c>
      <c r="G778" s="75">
        <v>2</v>
      </c>
      <c r="H778" s="435">
        <v>0</v>
      </c>
      <c r="I778" s="73">
        <v>6329</v>
      </c>
      <c r="J778" s="101" t="s">
        <v>683</v>
      </c>
      <c r="K778" s="566" t="str">
        <f>IF(B778=2,"Z:\Data\MOOG\HeTao\raw\",IF(B778=5,"Z:\Data\MOOG\Polo\raw\",""))</f>
        <v>Z:\Data\MOOG\Polo\raw\</v>
      </c>
      <c r="L778" s="103" t="s">
        <v>1952</v>
      </c>
      <c r="M778" s="569" t="str">
        <f>IF(NOT(ISERROR(FIND("Training_dt",W778))),"'Plot Psychometric_HH_dt_yuchen'",IF(NOT(ISERROR(FIND("Training",W778))),"'Plot Psychometric_HH'",IF(NOT(ISERROR(FIND("1DAT",W778))),"'Plot Tuning Azimuth_HH'",IF(NOT(ISERROR(FIND("HD_dt",W778))),"'Plot HeadingDiscimination_PSTH_HH_dt_yuchen'",IF(NOT(ISERROR(FIND("HD",W778))),"'Plot HeadingDiscimination_PSTH_HH'",IF(NOT(ISERROR(FIND("MemSac",W778))),"'Memory Saccade Analysis_HH'",IF(NOT(ISERROR(FIND("DelSac",W778))),"'Memory Saccade Analysis_HH'",IF(NOT(ISERROR(FIND("u-stim",W778))),"'Plot Microstim_HH'",""))))))))</f>
        <v>'Plot HeadingDiscimination_PSTH_HH'</v>
      </c>
      <c r="N778" s="573">
        <v>1</v>
      </c>
      <c r="O778" s="584">
        <v>-1</v>
      </c>
      <c r="P778" s="590">
        <v>4</v>
      </c>
      <c r="Q778" s="590">
        <f>IF(B778=2,60,310)</f>
        <v>310</v>
      </c>
      <c r="R778" s="590">
        <v>5</v>
      </c>
      <c r="S778" s="590">
        <f>IF(B778=2,60,-190)</f>
        <v>-190</v>
      </c>
      <c r="T778" s="590">
        <v>1</v>
      </c>
      <c r="U778" s="590">
        <f>IF(Z778&lt;&gt;"",IF(NOT(ISERROR(FIND("SU",Z778))),VALUE(RIGHT(Z778,1))+4,IF(NOT(ISERROR(FIND("MU20",Z778))),20,IF(NOT(ISERROR(FIND("MU21",Z778))),21,IF(NOT(ISERROR(FIND("MU2",Z778))),2,1)))),"")</f>
        <v>5</v>
      </c>
      <c r="V778" s="583"/>
      <c r="W778" s="170" t="s">
        <v>1896</v>
      </c>
      <c r="X778" s="192"/>
      <c r="Y778" s="219">
        <f>IF(NOT(ISERROR(FIND("MU=SU",X778))),1,IF(Z778&lt;&gt;"",IF(NOT(ISERROR(FIND("SU",Z778))),1,0),""))</f>
        <v>1</v>
      </c>
      <c r="Z778" s="217" t="s">
        <v>43</v>
      </c>
      <c r="AA778" s="218">
        <v>22728</v>
      </c>
      <c r="AB778" s="77">
        <v>10.363899999999999</v>
      </c>
      <c r="AC778" s="78" t="s">
        <v>2415</v>
      </c>
      <c r="AD778" s="199"/>
      <c r="AE778" s="91"/>
      <c r="AF778" s="79"/>
      <c r="AG778" s="79"/>
      <c r="AH778" s="80"/>
      <c r="AI778" s="81"/>
      <c r="AJ778" s="479"/>
      <c r="AK778" s="81"/>
      <c r="AL778" s="81"/>
      <c r="AM778" s="114"/>
      <c r="AN778" s="82"/>
      <c r="AO778" s="83"/>
      <c r="AP778" s="83"/>
      <c r="AQ778" s="83"/>
      <c r="AR778" s="84"/>
      <c r="AS778" s="85"/>
      <c r="AT778" s="85"/>
      <c r="AU778" s="85"/>
      <c r="AV778" s="85"/>
      <c r="AW778" s="104"/>
      <c r="AX778" s="86"/>
      <c r="AY778" s="87"/>
      <c r="AZ778" s="87"/>
      <c r="BA778" s="87"/>
      <c r="BB778" s="88"/>
      <c r="BC778" s="89"/>
      <c r="BD778" s="89"/>
      <c r="BE778" s="89"/>
      <c r="BF778" s="89"/>
      <c r="BG778" s="115"/>
      <c r="BH778" s="90"/>
      <c r="BI778" s="251"/>
      <c r="BJ778" s="252"/>
      <c r="BK778" s="252"/>
      <c r="BL778" s="515"/>
      <c r="BM778" s="230" t="str">
        <f>IF(CD778&lt;&gt;"",IF(ISNUMBER(CD778),(CD778-CB778)*IF(AE778&lt;0,1,-1),"nan"),"")</f>
        <v/>
      </c>
      <c r="BN778" s="230" t="str">
        <f>IF(CE778&lt;&gt;"",IF(ISNUMBER(CE778),CE778/CC778,"nan"),"")</f>
        <v/>
      </c>
      <c r="BO778" s="516"/>
      <c r="BP778" s="231" t="str">
        <f>IF(CL778&lt;&gt;"",IF(ISNUMBER(CL778),(CL778-CJ778)*IF(AO778&lt;0,1,-1),"nan"),"")</f>
        <v/>
      </c>
      <c r="BQ778" s="231" t="str">
        <f>IF(CM778&lt;&gt;"",IF(ISNUMBER(CM778),CM778/CK778,"nan"),"")</f>
        <v/>
      </c>
      <c r="BR778" s="517"/>
      <c r="BS778" s="232"/>
      <c r="BT778" s="232"/>
      <c r="BU778" s="230"/>
      <c r="BV778" s="230"/>
      <c r="BW778" s="231"/>
      <c r="BX778" s="231"/>
      <c r="BY778" s="232"/>
      <c r="BZ778" s="235"/>
      <c r="CA778" s="257"/>
      <c r="CB778" s="233"/>
      <c r="CC778" s="230"/>
      <c r="CD778" s="230"/>
      <c r="CE778" s="230"/>
      <c r="CF778" s="230"/>
      <c r="CG778" s="230"/>
      <c r="CH778" s="230"/>
      <c r="CI778" s="230"/>
      <c r="CJ778" s="231"/>
      <c r="CK778" s="231"/>
      <c r="CL778" s="231"/>
      <c r="CM778" s="231"/>
      <c r="CN778" s="231"/>
      <c r="CO778" s="231"/>
      <c r="CP778" s="231"/>
      <c r="CQ778" s="231"/>
      <c r="CR778" s="232"/>
      <c r="CS778" s="232"/>
      <c r="CT778" s="232"/>
      <c r="CU778" s="232"/>
      <c r="CV778" s="232"/>
      <c r="CW778" s="232"/>
      <c r="CX778" s="232"/>
      <c r="CY778" s="234"/>
      <c r="CZ778" s="106">
        <v>1</v>
      </c>
      <c r="DA778" s="106">
        <v>20</v>
      </c>
      <c r="DC778" s="106">
        <v>1</v>
      </c>
      <c r="DD778" s="106"/>
      <c r="DE778" s="490">
        <v>7</v>
      </c>
      <c r="DF778" s="60">
        <v>7</v>
      </c>
      <c r="DG778" s="107">
        <v>19</v>
      </c>
      <c r="DH778" s="107" t="s">
        <v>7138</v>
      </c>
      <c r="DI778" s="107">
        <v>4.1470599999999997</v>
      </c>
      <c r="DJ778" s="107">
        <v>-2.8477600000000001</v>
      </c>
      <c r="DK778" s="107">
        <v>2.4647399999999999</v>
      </c>
      <c r="DL778" s="107">
        <v>1.52162</v>
      </c>
      <c r="DM778" s="110">
        <v>2.2263199999999999</v>
      </c>
      <c r="DN778" s="110">
        <v>1.2371799999999999</v>
      </c>
      <c r="DO778" s="110">
        <v>0.52254400000000001</v>
      </c>
      <c r="DP778" s="110">
        <v>0.83655400000000002</v>
      </c>
      <c r="DQ778" s="110">
        <v>0.46474399999999999</v>
      </c>
      <c r="DR778" s="110">
        <v>0.82120000000000004</v>
      </c>
      <c r="DS778" s="110">
        <v>0.57457999999999998</v>
      </c>
      <c r="DT778" s="110">
        <v>0.92086800000000002</v>
      </c>
      <c r="DU778" s="497">
        <v>0.74638599999999999</v>
      </c>
      <c r="DV778" s="497">
        <v>0</v>
      </c>
      <c r="DW778" s="497">
        <v>0.69708999999999999</v>
      </c>
      <c r="DX778" s="497">
        <v>0</v>
      </c>
      <c r="DY778" s="497">
        <v>0.71411800000000003</v>
      </c>
      <c r="DZ778" s="497">
        <v>0</v>
      </c>
      <c r="EA778" s="288"/>
      <c r="EB778" s="501"/>
      <c r="EC778" s="492"/>
      <c r="ED778" s="99"/>
      <c r="EE778" s="492"/>
      <c r="EF778" s="492"/>
      <c r="EG778" s="99"/>
      <c r="EH778" s="99"/>
      <c r="EI778" s="99"/>
      <c r="EJ778" s="99"/>
      <c r="EK778" s="99"/>
      <c r="EL778" s="99"/>
      <c r="EM778" s="99"/>
      <c r="EN778" s="99"/>
      <c r="EO778" s="99"/>
      <c r="EP778" s="99"/>
      <c r="EQ778" s="99"/>
      <c r="ER778" s="99"/>
      <c r="ES778" s="99"/>
      <c r="ET778" s="99"/>
      <c r="EU778" s="99"/>
      <c r="EV778" s="99"/>
      <c r="EW778" s="99"/>
      <c r="EX778" s="119"/>
      <c r="EY778" s="121">
        <v>0</v>
      </c>
      <c r="EZ778" s="602">
        <v>301</v>
      </c>
      <c r="FA778" s="83">
        <v>19</v>
      </c>
      <c r="FB778" s="126">
        <v>35</v>
      </c>
      <c r="FC778" s="508">
        <v>4.1470599999999997</v>
      </c>
      <c r="FD778" s="508">
        <v>-2.8477600000000001</v>
      </c>
      <c r="FE778" s="116">
        <v>2.4647399999999999</v>
      </c>
      <c r="FF778" s="116">
        <v>1.52162</v>
      </c>
      <c r="FG778" s="116">
        <v>2.2263199999999999</v>
      </c>
      <c r="FH778" s="116">
        <v>1.2371799999999999</v>
      </c>
      <c r="FI778" s="116" t="s">
        <v>6159</v>
      </c>
      <c r="FJ778" s="116" t="s">
        <v>6160</v>
      </c>
      <c r="FK778" s="116" t="s">
        <v>6161</v>
      </c>
      <c r="FL778" s="116" t="s">
        <v>6162</v>
      </c>
      <c r="FM778" s="116" t="s">
        <v>6163</v>
      </c>
      <c r="FN778" s="116" t="s">
        <v>6164</v>
      </c>
      <c r="FO778" s="1" t="s">
        <v>1243</v>
      </c>
    </row>
    <row r="779" spans="1:171" s="3" customFormat="1" ht="15" customHeight="1" x14ac:dyDescent="0.2">
      <c r="A779" s="188">
        <v>20140829</v>
      </c>
      <c r="B779" s="188">
        <v>5</v>
      </c>
      <c r="C779" s="189">
        <v>45</v>
      </c>
      <c r="D779" s="189">
        <v>2</v>
      </c>
      <c r="E779" s="189">
        <v>3</v>
      </c>
      <c r="F779" s="189">
        <v>15</v>
      </c>
      <c r="G779" s="191">
        <v>2</v>
      </c>
      <c r="H779" s="435">
        <v>0</v>
      </c>
      <c r="I779" s="190">
        <v>6329</v>
      </c>
      <c r="J779" s="101" t="s">
        <v>683</v>
      </c>
      <c r="K779" s="566" t="str">
        <f>IF(B779=2,"Z:\Data\MOOG\HeTao\raw\",IF(B779=5,"Z:\Data\MOOG\Polo\raw\",""))</f>
        <v>Z:\Data\MOOG\Polo\raw\</v>
      </c>
      <c r="L779" s="187" t="s">
        <v>2413</v>
      </c>
      <c r="M779" s="569" t="str">
        <f>IF(NOT(ISERROR(FIND("Training_dt",W779))),"'Plot Psychometric_HH_dt_yuchen'",IF(NOT(ISERROR(FIND("Training",W779))),"'Plot Psychometric_HH'",IF(NOT(ISERROR(FIND("1DAT",W779))),"'Plot Tuning Azimuth_HH'",IF(NOT(ISERROR(FIND("HD_dt",W779))),"'Plot HeadingDiscimination_PSTH_HH_dt_yuchen'",IF(NOT(ISERROR(FIND("HD",W779))),"'Plot HeadingDiscimination_PSTH_HH'",IF(NOT(ISERROR(FIND("MemSac",W779))),"'Memory Saccade Analysis_HH'",IF(NOT(ISERROR(FIND("DelSac",W779))),"'Memory Saccade Analysis_HH'",IF(NOT(ISERROR(FIND("u-stim",W779))),"'Plot Microstim_HH'",""))))))))</f>
        <v>'Plot Tuning Azimuth_HH'</v>
      </c>
      <c r="N779" s="573">
        <v>1</v>
      </c>
      <c r="O779" s="584">
        <v>-1</v>
      </c>
      <c r="P779" s="590">
        <v>4</v>
      </c>
      <c r="Q779" s="590">
        <f>IF(B779=2,60,310)</f>
        <v>310</v>
      </c>
      <c r="R779" s="590">
        <v>5</v>
      </c>
      <c r="S779" s="590">
        <f>IF(B779=2,60,-190)</f>
        <v>-190</v>
      </c>
      <c r="T779" s="590">
        <v>1</v>
      </c>
      <c r="U779" s="590">
        <f>IF(Z779&lt;&gt;"",IF(NOT(ISERROR(FIND("SU",Z779))),VALUE(RIGHT(Z779,1))+4,IF(NOT(ISERROR(FIND("MU20",Z779))),20,IF(NOT(ISERROR(FIND("MU21",Z779))),21,IF(NOT(ISERROR(FIND("MU2",Z779))),2,1)))),"")</f>
        <v>5</v>
      </c>
      <c r="V779" s="583"/>
      <c r="W779" s="186" t="s">
        <v>2222</v>
      </c>
      <c r="X779" s="192"/>
      <c r="Y779" s="219">
        <f>IF(NOT(ISERROR(FIND("MU=SU",X779))),1,IF(Z779&lt;&gt;"",IF(NOT(ISERROR(FIND("SU",Z779))),1,0),""))</f>
        <v>1</v>
      </c>
      <c r="Z779" s="217" t="s">
        <v>43</v>
      </c>
      <c r="AA779" s="218">
        <v>2049</v>
      </c>
      <c r="AB779" s="77">
        <v>7.9867600000000003</v>
      </c>
      <c r="AC779" s="78" t="s">
        <v>2416</v>
      </c>
      <c r="AD779" s="199"/>
      <c r="AE779" s="91">
        <v>-148.12200000000001</v>
      </c>
      <c r="AF779" s="79">
        <v>0.395785</v>
      </c>
      <c r="AG779" s="79">
        <v>0.47712300000000002</v>
      </c>
      <c r="AH779" s="80">
        <v>0.78007599999999999</v>
      </c>
      <c r="AI779" s="81">
        <v>-3.2659899999999999</v>
      </c>
      <c r="AJ779" s="81">
        <v>-0.408248</v>
      </c>
      <c r="AK779" s="81" t="s">
        <v>1615</v>
      </c>
      <c r="AL779" s="81" t="s">
        <v>1615</v>
      </c>
      <c r="AM779" s="114" t="s">
        <v>4612</v>
      </c>
      <c r="AN779" s="82" t="s">
        <v>4613</v>
      </c>
      <c r="AO779" s="83">
        <v>-138.24100000000001</v>
      </c>
      <c r="AP779" s="83">
        <v>0.44536500000000001</v>
      </c>
      <c r="AQ779" s="83">
        <v>0.11266900000000001</v>
      </c>
      <c r="AR779" s="84">
        <v>0.53640500000000002</v>
      </c>
      <c r="AS779" s="85">
        <v>0.73721000000000003</v>
      </c>
      <c r="AT779" s="85">
        <v>-0.82164800000000004</v>
      </c>
      <c r="AU779" s="85">
        <v>-133.541</v>
      </c>
      <c r="AV779" s="85">
        <v>76.129599999999996</v>
      </c>
      <c r="AW779" s="104" t="s">
        <v>4614</v>
      </c>
      <c r="AX779" s="86" t="s">
        <v>4615</v>
      </c>
      <c r="AY779" s="87" t="s">
        <v>1615</v>
      </c>
      <c r="AZ779" s="87" t="s">
        <v>1615</v>
      </c>
      <c r="BA779" s="87" t="s">
        <v>1615</v>
      </c>
      <c r="BB779" s="88" t="s">
        <v>1615</v>
      </c>
      <c r="BC779" s="89" t="s">
        <v>1615</v>
      </c>
      <c r="BD779" s="89" t="s">
        <v>1615</v>
      </c>
      <c r="BE779" s="89" t="s">
        <v>1615</v>
      </c>
      <c r="BF779" s="89" t="s">
        <v>1615</v>
      </c>
      <c r="BG779" s="115" t="s">
        <v>1615</v>
      </c>
      <c r="BH779" s="90" t="s">
        <v>1615</v>
      </c>
      <c r="BI779" s="251" t="s">
        <v>1243</v>
      </c>
      <c r="BJ779" s="252"/>
      <c r="BK779" s="252"/>
      <c r="BL779" s="259"/>
      <c r="BM779" s="230"/>
      <c r="BN779" s="230"/>
      <c r="BO779" s="261"/>
      <c r="BP779" s="231"/>
      <c r="BQ779" s="231"/>
      <c r="BR779" s="263"/>
      <c r="BS779" s="232"/>
      <c r="BT779" s="232"/>
      <c r="BU779" s="230"/>
      <c r="BV779" s="230"/>
      <c r="BW779" s="231"/>
      <c r="BX779" s="231"/>
      <c r="BY779" s="232"/>
      <c r="BZ779" s="235"/>
      <c r="CA779" s="257"/>
      <c r="CB779" s="233"/>
      <c r="CC779" s="230"/>
      <c r="CD779" s="230"/>
      <c r="CE779" s="230"/>
      <c r="CF779" s="230"/>
      <c r="CG779" s="230"/>
      <c r="CH779" s="230"/>
      <c r="CI779" s="230"/>
      <c r="CJ779" s="231"/>
      <c r="CK779" s="231"/>
      <c r="CL779" s="231"/>
      <c r="CM779" s="231"/>
      <c r="CN779" s="231"/>
      <c r="CO779" s="231"/>
      <c r="CP779" s="231"/>
      <c r="CQ779" s="231"/>
      <c r="CR779" s="232"/>
      <c r="CS779" s="232"/>
      <c r="CT779" s="232"/>
      <c r="CU779" s="232"/>
      <c r="CV779" s="232"/>
      <c r="CW779" s="232"/>
      <c r="CX779" s="232"/>
      <c r="CY779" s="234"/>
      <c r="CZ779" s="106"/>
      <c r="DA779" s="106"/>
      <c r="DB779" s="106"/>
      <c r="DC779" s="106"/>
      <c r="DD779" s="106"/>
      <c r="DE779" s="490"/>
      <c r="DF779" s="60"/>
      <c r="DG779" s="107"/>
      <c r="DH779" s="107"/>
      <c r="DI779" s="107"/>
      <c r="DJ779" s="107"/>
      <c r="DK779" s="107"/>
      <c r="DL779" s="107"/>
      <c r="DM779" s="110"/>
      <c r="DN779" s="110"/>
      <c r="DO779" s="110"/>
      <c r="DP779" s="110"/>
      <c r="DQ779" s="110"/>
      <c r="DR779" s="110"/>
      <c r="DS779" s="110"/>
      <c r="DT779" s="110"/>
      <c r="DU779" s="497"/>
      <c r="DV779" s="497"/>
      <c r="DW779" s="497"/>
      <c r="DX779" s="497"/>
      <c r="DY779" s="497"/>
      <c r="DZ779" s="497"/>
      <c r="EA779" s="288"/>
      <c r="EB779" s="501"/>
      <c r="EC779" s="99"/>
      <c r="ED779" s="99"/>
      <c r="EE779" s="99"/>
      <c r="EF779" s="99"/>
      <c r="EG779" s="99"/>
      <c r="EH779" s="99"/>
      <c r="EI779" s="99"/>
      <c r="EJ779" s="99"/>
      <c r="EK779" s="99"/>
      <c r="EL779" s="99"/>
      <c r="EM779" s="99"/>
      <c r="EN779" s="99"/>
      <c r="EO779" s="99"/>
      <c r="EP779" s="99"/>
      <c r="EQ779" s="99"/>
      <c r="ER779" s="99"/>
      <c r="ES779" s="99"/>
      <c r="ET779" s="99"/>
      <c r="EU779" s="99"/>
      <c r="EV779" s="99"/>
      <c r="EW779" s="99"/>
      <c r="EX779" s="119"/>
      <c r="EY779" s="121"/>
      <c r="EZ779" s="454"/>
      <c r="FA779" s="83"/>
      <c r="FB779" s="126"/>
      <c r="FC779" s="508"/>
      <c r="FD779" s="508"/>
      <c r="FE779" s="116"/>
      <c r="FF779" s="116"/>
      <c r="FG779" s="116"/>
      <c r="FH779" s="116"/>
      <c r="FI779" s="116"/>
      <c r="FJ779" s="116"/>
      <c r="FK779" s="116"/>
      <c r="FL779" s="116"/>
      <c r="FM779" s="116"/>
      <c r="FN779" s="116"/>
    </row>
    <row r="780" spans="1:171" ht="15" customHeight="1" x14ac:dyDescent="0.2">
      <c r="A780" s="100">
        <v>20140829</v>
      </c>
      <c r="B780" s="100">
        <v>5</v>
      </c>
      <c r="C780" s="74">
        <v>45</v>
      </c>
      <c r="D780" s="74">
        <v>2</v>
      </c>
      <c r="E780" s="74">
        <v>3</v>
      </c>
      <c r="F780" s="74">
        <v>15</v>
      </c>
      <c r="G780" s="75">
        <v>2</v>
      </c>
      <c r="H780" s="435">
        <v>0</v>
      </c>
      <c r="I780" s="73">
        <v>6329</v>
      </c>
      <c r="J780" s="101" t="s">
        <v>683</v>
      </c>
      <c r="K780" s="566" t="str">
        <f>IF(B780=2,"Z:\Data\MOOG\HeTao\raw\",IF(B780=5,"Z:\Data\MOOG\Polo\raw\",""))</f>
        <v>Z:\Data\MOOG\Polo\raw\</v>
      </c>
      <c r="L780" s="103" t="s">
        <v>1953</v>
      </c>
      <c r="M780" s="569" t="str">
        <f>IF(NOT(ISERROR(FIND("Training_dt",W780))),"'Plot Psychometric_HH_dt_yuchen'",IF(NOT(ISERROR(FIND("Training",W780))),"'Plot Psychometric_HH'",IF(NOT(ISERROR(FIND("1DAT",W780))),"'Plot Tuning Azimuth_HH'",IF(NOT(ISERROR(FIND("HD_dt",W780))),"'Plot HeadingDiscimination_PSTH_HH_dt_yuchen'",IF(NOT(ISERROR(FIND("HD",W780))),"'Plot HeadingDiscimination_PSTH_HH'",IF(NOT(ISERROR(FIND("MemSac",W780))),"'Memory Saccade Analysis_HH'",IF(NOT(ISERROR(FIND("DelSac",W780))),"'Memory Saccade Analysis_HH'",IF(NOT(ISERROR(FIND("u-stim",W780))),"'Plot Microstim_HH'",""))))))))</f>
        <v>'Plot HeadingDiscimination_PSTH_HH'</v>
      </c>
      <c r="N780" s="573">
        <v>1</v>
      </c>
      <c r="O780" s="584">
        <v>-1</v>
      </c>
      <c r="P780" s="590">
        <v>4</v>
      </c>
      <c r="Q780" s="590">
        <f>IF(B780=2,60,310)</f>
        <v>310</v>
      </c>
      <c r="R780" s="590">
        <v>5</v>
      </c>
      <c r="S780" s="590">
        <f>IF(B780=2,60,-190)</f>
        <v>-190</v>
      </c>
      <c r="T780" s="590">
        <v>1</v>
      </c>
      <c r="U780" s="590">
        <f>IF(Z780&lt;&gt;"",IF(NOT(ISERROR(FIND("SU",Z780))),VALUE(RIGHT(Z780,1))+4,IF(NOT(ISERROR(FIND("MU20",Z780))),20,IF(NOT(ISERROR(FIND("MU21",Z780))),21,IF(NOT(ISERROR(FIND("MU2",Z780))),2,1)))),"")</f>
        <v>1</v>
      </c>
      <c r="V780" s="583"/>
      <c r="W780" s="170" t="s">
        <v>1896</v>
      </c>
      <c r="X780" s="192"/>
      <c r="Y780" s="219">
        <f>IF(NOT(ISERROR(FIND("MU=SU",X780))),1,IF(Z780&lt;&gt;"",IF(NOT(ISERROR(FIND("SU",Z780))),1,0),""))</f>
        <v>0</v>
      </c>
      <c r="Z780" s="217" t="s">
        <v>1940</v>
      </c>
      <c r="AA780" s="218"/>
      <c r="AB780" s="77"/>
      <c r="AC780" s="78"/>
      <c r="AD780" s="199"/>
      <c r="AE780" s="91"/>
      <c r="AF780" s="79"/>
      <c r="AG780" s="79"/>
      <c r="AH780" s="80"/>
      <c r="AI780" s="81"/>
      <c r="AJ780" s="81"/>
      <c r="AK780" s="81"/>
      <c r="AL780" s="81"/>
      <c r="AM780" s="114"/>
      <c r="AN780" s="82"/>
      <c r="AO780" s="83"/>
      <c r="AP780" s="83"/>
      <c r="AQ780" s="83"/>
      <c r="AR780" s="84"/>
      <c r="AS780" s="85"/>
      <c r="AT780" s="85"/>
      <c r="AU780" s="85"/>
      <c r="AV780" s="85"/>
      <c r="AW780" s="104"/>
      <c r="AX780" s="86"/>
      <c r="AY780" s="87"/>
      <c r="AZ780" s="87"/>
      <c r="BA780" s="87"/>
      <c r="BB780" s="88"/>
      <c r="BC780" s="89"/>
      <c r="BD780" s="89"/>
      <c r="BE780" s="89"/>
      <c r="BF780" s="89"/>
      <c r="BG780" s="115"/>
      <c r="BH780" s="90"/>
      <c r="BI780" s="251"/>
      <c r="BJ780" s="252"/>
      <c r="BK780" s="252"/>
      <c r="BL780" s="230"/>
      <c r="BM780" s="230" t="str">
        <f>IF(CD780&lt;&gt;"",IF(ISNUMBER(CD780),(CD780-CB780)*IF(AE780&lt;0,1,-1),"nan"),"")</f>
        <v/>
      </c>
      <c r="BN780" s="230" t="str">
        <f>IF(CE780&lt;&gt;"",IF(ISNUMBER(CE780),CE780/CC780,"nan"),"")</f>
        <v/>
      </c>
      <c r="BO780" s="231"/>
      <c r="BP780" s="231" t="str">
        <f>IF(CL780&lt;&gt;"",IF(ISNUMBER(CL780),(CL780-CJ780)*IF(AO780&lt;0,1,-1),"nan"),"")</f>
        <v/>
      </c>
      <c r="BQ780" s="231" t="str">
        <f>IF(CM780&lt;&gt;"",IF(ISNUMBER(CM780),CM780/CK780,"nan"),"")</f>
        <v/>
      </c>
      <c r="BR780" s="232"/>
      <c r="BS780" s="232"/>
      <c r="BT780" s="232"/>
      <c r="BU780" s="230"/>
      <c r="BV780" s="230"/>
      <c r="BW780" s="231"/>
      <c r="BX780" s="231"/>
      <c r="BY780" s="232"/>
      <c r="BZ780" s="235"/>
      <c r="CA780" s="257"/>
      <c r="CB780" s="233"/>
      <c r="CC780" s="230"/>
      <c r="CD780" s="230"/>
      <c r="CE780" s="230"/>
      <c r="CF780" s="230"/>
      <c r="CG780" s="230"/>
      <c r="CH780" s="230"/>
      <c r="CI780" s="230"/>
      <c r="CJ780" s="231"/>
      <c r="CK780" s="231"/>
      <c r="CL780" s="231"/>
      <c r="CM780" s="231"/>
      <c r="CN780" s="231"/>
      <c r="CO780" s="231"/>
      <c r="CP780" s="231"/>
      <c r="CQ780" s="231"/>
      <c r="CR780" s="232"/>
      <c r="CS780" s="232"/>
      <c r="CT780" s="232"/>
      <c r="CU780" s="232"/>
      <c r="CV780" s="232"/>
      <c r="CW780" s="232"/>
      <c r="CX780" s="232"/>
      <c r="CY780" s="234"/>
      <c r="CZ780" s="106">
        <v>0</v>
      </c>
      <c r="DA780" s="106">
        <v>0</v>
      </c>
      <c r="DC780" s="106">
        <v>1</v>
      </c>
      <c r="DD780" s="106"/>
      <c r="DE780" s="490">
        <v>0</v>
      </c>
      <c r="DF780" s="60">
        <v>0</v>
      </c>
      <c r="DG780" s="107">
        <v>5</v>
      </c>
      <c r="DH780" s="107" t="s">
        <v>7138</v>
      </c>
      <c r="DI780" s="107">
        <v>5.2425499999999996</v>
      </c>
      <c r="DJ780" s="107">
        <v>-0.83872199999999997</v>
      </c>
      <c r="DK780" s="107">
        <v>1.47811</v>
      </c>
      <c r="DL780" s="107">
        <v>0.44753799999999999</v>
      </c>
      <c r="DM780" s="110">
        <v>1.5687599999999999</v>
      </c>
      <c r="DN780" s="110">
        <v>1.04318</v>
      </c>
      <c r="DO780" s="110" t="s">
        <v>1615</v>
      </c>
      <c r="DP780" s="110" t="s">
        <v>1615</v>
      </c>
      <c r="DQ780" s="110" t="s">
        <v>1615</v>
      </c>
      <c r="DR780" s="110" t="s">
        <v>1615</v>
      </c>
      <c r="DS780" s="110" t="s">
        <v>1615</v>
      </c>
      <c r="DT780" s="110" t="s">
        <v>1615</v>
      </c>
      <c r="DU780" s="497">
        <v>0.62807000000000002</v>
      </c>
      <c r="DV780" s="497">
        <v>2E-3</v>
      </c>
      <c r="DW780" s="497">
        <v>0.46470600000000001</v>
      </c>
      <c r="DX780" s="497">
        <v>1.7999999999999999E-2</v>
      </c>
      <c r="DY780" s="497">
        <v>0.157609</v>
      </c>
      <c r="DZ780" s="497">
        <v>0.39200000000000002</v>
      </c>
      <c r="EA780" s="288"/>
      <c r="EB780" s="501"/>
      <c r="EC780" s="492"/>
      <c r="ED780" s="492"/>
      <c r="EE780" s="492"/>
      <c r="EF780" s="492"/>
      <c r="EG780" s="99"/>
      <c r="EH780" s="99"/>
      <c r="EI780" s="99"/>
      <c r="EJ780" s="99"/>
      <c r="EK780" s="99"/>
      <c r="EL780" s="99"/>
      <c r="EM780" s="99"/>
      <c r="EN780" s="99"/>
      <c r="EO780" s="99"/>
      <c r="EP780" s="99"/>
      <c r="EQ780" s="99"/>
      <c r="ER780" s="99"/>
      <c r="ES780" s="99"/>
      <c r="ET780" s="99"/>
      <c r="EU780" s="99"/>
      <c r="EV780" s="99"/>
      <c r="EW780" s="99"/>
      <c r="EX780" s="119"/>
      <c r="EY780" s="121">
        <v>0</v>
      </c>
      <c r="EZ780" s="602">
        <v>301</v>
      </c>
      <c r="FA780" s="83">
        <v>5</v>
      </c>
      <c r="FB780" s="126">
        <v>35</v>
      </c>
      <c r="FC780" s="508">
        <v>5.2425499999999996</v>
      </c>
      <c r="FD780" s="508">
        <v>-0.83872199999999997</v>
      </c>
      <c r="FE780" s="116">
        <v>1.47811</v>
      </c>
      <c r="FF780" s="116">
        <v>0.44753799999999999</v>
      </c>
      <c r="FG780" s="116">
        <v>1.5687599999999999</v>
      </c>
      <c r="FH780" s="116">
        <v>1.04318</v>
      </c>
      <c r="FI780" s="116">
        <v>5.2424999999999997</v>
      </c>
      <c r="FJ780" s="116">
        <v>-0.83872000000000002</v>
      </c>
      <c r="FK780" s="116">
        <v>1.4781</v>
      </c>
      <c r="FL780" s="116">
        <v>0.44753999999999999</v>
      </c>
      <c r="FM780" s="116">
        <v>1.5688</v>
      </c>
      <c r="FN780" s="116">
        <v>1.0431999999999999</v>
      </c>
      <c r="FO780" s="1" t="s">
        <v>1243</v>
      </c>
    </row>
    <row r="781" spans="1:171" s="3" customFormat="1" ht="15" customHeight="1" x14ac:dyDescent="0.2">
      <c r="A781" s="100">
        <v>20140831</v>
      </c>
      <c r="B781" s="100">
        <v>5</v>
      </c>
      <c r="C781" s="74">
        <v>46</v>
      </c>
      <c r="D781" s="74">
        <v>2</v>
      </c>
      <c r="E781" s="74">
        <v>3</v>
      </c>
      <c r="F781" s="74">
        <v>16</v>
      </c>
      <c r="G781" s="75">
        <v>2</v>
      </c>
      <c r="H781" s="435">
        <v>0</v>
      </c>
      <c r="I781" s="73">
        <v>5599</v>
      </c>
      <c r="J781" s="101" t="s">
        <v>683</v>
      </c>
      <c r="K781" s="566" t="str">
        <f>IF(B781=2,"Z:\Data\MOOG\HeTao\raw\",IF(B781=5,"Z:\Data\MOOG\Polo\raw\",""))</f>
        <v>Z:\Data\MOOG\Polo\raw\</v>
      </c>
      <c r="L781" s="103" t="s">
        <v>2218</v>
      </c>
      <c r="M781" s="569" t="str">
        <f>IF(NOT(ISERROR(FIND("Training_dt",W781))),"'Plot Psychometric_HH_dt_yuchen'",IF(NOT(ISERROR(FIND("Training",W781))),"'Plot Psychometric_HH'",IF(NOT(ISERROR(FIND("1DAT",W781))),"'Plot Tuning Azimuth_HH'",IF(NOT(ISERROR(FIND("HD_dt",W781))),"'Plot HeadingDiscimination_PSTH_HH_dt_yuchen'",IF(NOT(ISERROR(FIND("HD",W781))),"'Plot HeadingDiscimination_PSTH_HH'",IF(NOT(ISERROR(FIND("MemSac",W781))),"'Memory Saccade Analysis_HH'",IF(NOT(ISERROR(FIND("DelSac",W781))),"'Memory Saccade Analysis_HH'",IF(NOT(ISERROR(FIND("u-stim",W781))),"'Plot Microstim_HH'",""))))))))</f>
        <v>'Memory Saccade Analysis_HH'</v>
      </c>
      <c r="N781" s="573">
        <v>1</v>
      </c>
      <c r="O781" s="584">
        <v>-1</v>
      </c>
      <c r="P781" s="590">
        <v>4</v>
      </c>
      <c r="Q781" s="590">
        <f>IF(B781=2,60,310)</f>
        <v>310</v>
      </c>
      <c r="R781" s="590">
        <v>5</v>
      </c>
      <c r="S781" s="590">
        <f>IF(B781=2,60,-190)</f>
        <v>-190</v>
      </c>
      <c r="T781" s="590">
        <v>1</v>
      </c>
      <c r="U781" s="590">
        <f>IF(Z781&lt;&gt;"",IF(NOT(ISERROR(FIND("SU",Z781))),VALUE(RIGHT(Z781,1))+4,IF(NOT(ISERROR(FIND("MU20",Z781))),20,IF(NOT(ISERROR(FIND("MU21",Z781))),21,IF(NOT(ISERROR(FIND("MU2",Z781))),2,1)))),"")</f>
        <v>5</v>
      </c>
      <c r="V781" s="583"/>
      <c r="W781" s="170" t="s">
        <v>2172</v>
      </c>
      <c r="X781" s="192"/>
      <c r="Y781" s="219">
        <f>IF(NOT(ISERROR(FIND("MU=SU",X781))),1,IF(Z781&lt;&gt;"",IF(NOT(ISERROR(FIND("SU",Z781))),1,0),""))</f>
        <v>1</v>
      </c>
      <c r="Z781" s="217" t="s">
        <v>43</v>
      </c>
      <c r="AA781" s="218">
        <v>1023</v>
      </c>
      <c r="AB781" s="77">
        <v>12.080399999999999</v>
      </c>
      <c r="AC781" s="78" t="s">
        <v>2217</v>
      </c>
      <c r="AD781" s="199"/>
      <c r="AE781" s="91"/>
      <c r="AF781" s="79"/>
      <c r="AG781" s="79"/>
      <c r="AH781" s="80"/>
      <c r="AI781" s="81"/>
      <c r="AJ781" s="81"/>
      <c r="AK781" s="81"/>
      <c r="AL781" s="81"/>
      <c r="AM781" s="114"/>
      <c r="AN781" s="82"/>
      <c r="AO781" s="83"/>
      <c r="AP781" s="83"/>
      <c r="AQ781" s="83"/>
      <c r="AR781" s="84"/>
      <c r="AS781" s="85"/>
      <c r="AT781" s="85"/>
      <c r="AU781" s="85"/>
      <c r="AV781" s="85"/>
      <c r="AW781" s="104"/>
      <c r="AX781" s="86"/>
      <c r="AY781" s="87"/>
      <c r="AZ781" s="87"/>
      <c r="BA781" s="87"/>
      <c r="BB781" s="88"/>
      <c r="BC781" s="89"/>
      <c r="BD781" s="89"/>
      <c r="BE781" s="89"/>
      <c r="BF781" s="89"/>
      <c r="BG781" s="115"/>
      <c r="BH781" s="90"/>
      <c r="BI781" s="251"/>
      <c r="BJ781" s="252"/>
      <c r="BK781" s="252"/>
      <c r="BL781" s="230"/>
      <c r="BM781" s="230"/>
      <c r="BN781" s="230"/>
      <c r="BO781" s="231"/>
      <c r="BP781" s="231"/>
      <c r="BQ781" s="231"/>
      <c r="BR781" s="232"/>
      <c r="BS781" s="232"/>
      <c r="BT781" s="232"/>
      <c r="BU781" s="230"/>
      <c r="BV781" s="230"/>
      <c r="BW781" s="231"/>
      <c r="BX781" s="231"/>
      <c r="BY781" s="232"/>
      <c r="BZ781" s="235"/>
      <c r="CA781" s="257"/>
      <c r="CB781" s="233"/>
      <c r="CC781" s="230"/>
      <c r="CD781" s="230"/>
      <c r="CE781" s="230"/>
      <c r="CF781" s="230"/>
      <c r="CG781" s="230"/>
      <c r="CH781" s="230"/>
      <c r="CI781" s="230"/>
      <c r="CJ781" s="231"/>
      <c r="CK781" s="231"/>
      <c r="CL781" s="231"/>
      <c r="CM781" s="231"/>
      <c r="CN781" s="231"/>
      <c r="CO781" s="231"/>
      <c r="CP781" s="231"/>
      <c r="CQ781" s="231"/>
      <c r="CR781" s="232"/>
      <c r="CS781" s="232"/>
      <c r="CT781" s="232"/>
      <c r="CU781" s="232"/>
      <c r="CV781" s="232"/>
      <c r="CW781" s="232"/>
      <c r="CX781" s="232"/>
      <c r="CY781" s="234"/>
      <c r="CZ781" s="106"/>
      <c r="DA781" s="106"/>
      <c r="DB781" s="106"/>
      <c r="DC781" s="106"/>
      <c r="DD781" s="106"/>
      <c r="DE781" s="490"/>
      <c r="DF781" s="60"/>
      <c r="DG781" s="107"/>
      <c r="DH781" s="107"/>
      <c r="DI781" s="107"/>
      <c r="DJ781" s="107"/>
      <c r="DK781" s="107"/>
      <c r="DL781" s="107"/>
      <c r="DM781" s="110"/>
      <c r="DN781" s="110"/>
      <c r="DO781" s="110"/>
      <c r="DP781" s="110"/>
      <c r="DQ781" s="110"/>
      <c r="DR781" s="110"/>
      <c r="DS781" s="110"/>
      <c r="DT781" s="110"/>
      <c r="DU781" s="497"/>
      <c r="DV781" s="497"/>
      <c r="DW781" s="497"/>
      <c r="DX781" s="497"/>
      <c r="DY781" s="497"/>
      <c r="DZ781" s="497"/>
      <c r="EA781" s="288">
        <v>0.614174</v>
      </c>
      <c r="EB781" s="501">
        <v>0.79489299999999996</v>
      </c>
      <c r="EC781" s="99">
        <v>0.34469899999999998</v>
      </c>
      <c r="ED781" s="492">
        <v>1.45845E-2</v>
      </c>
      <c r="EE781" s="99">
        <v>3.93675E-2</v>
      </c>
      <c r="EF781" s="99">
        <v>0.16552600000000001</v>
      </c>
      <c r="EG781" s="99">
        <v>173.023</v>
      </c>
      <c r="EH781" s="99">
        <v>165.83199999999999</v>
      </c>
      <c r="EI781" s="99">
        <v>-78.621899999999997</v>
      </c>
      <c r="EJ781" s="99">
        <v>-50.960999999999999</v>
      </c>
      <c r="EK781" s="99">
        <v>-38.6126</v>
      </c>
      <c r="EL781" s="99">
        <v>-18.1251</v>
      </c>
      <c r="EM781" s="99">
        <v>0.33647100000000002</v>
      </c>
      <c r="EN781" s="99">
        <v>0.33004699999999998</v>
      </c>
      <c r="EO781" s="99">
        <v>0.43068200000000001</v>
      </c>
      <c r="EP781" s="99">
        <v>0.50172099999999997</v>
      </c>
      <c r="EQ781" s="99">
        <v>0.47470600000000002</v>
      </c>
      <c r="ER781" s="99">
        <v>0.42818899999999999</v>
      </c>
      <c r="ES781" s="99">
        <v>0</v>
      </c>
      <c r="ET781" s="99">
        <v>1.8955</v>
      </c>
      <c r="EU781" s="99">
        <v>6.1815600000000002</v>
      </c>
      <c r="EV781" s="99">
        <v>7.19238</v>
      </c>
      <c r="EW781" s="99">
        <v>15.8584</v>
      </c>
      <c r="EX781" s="119">
        <v>4.1475799999999996</v>
      </c>
      <c r="EY781" s="121"/>
      <c r="EZ781" s="454"/>
      <c r="FA781" s="83"/>
      <c r="FB781" s="126"/>
      <c r="FC781" s="126"/>
      <c r="FD781" s="126"/>
      <c r="FE781" s="116"/>
      <c r="FF781" s="116"/>
      <c r="FG781" s="116"/>
      <c r="FH781" s="116"/>
      <c r="FI781" s="116"/>
      <c r="FJ781" s="116"/>
      <c r="FK781" s="116"/>
      <c r="FL781" s="116"/>
      <c r="FM781" s="116"/>
      <c r="FN781" s="116"/>
    </row>
    <row r="782" spans="1:171" s="3" customFormat="1" ht="15" customHeight="1" x14ac:dyDescent="0.2">
      <c r="A782" s="100">
        <v>20140831</v>
      </c>
      <c r="B782" s="100">
        <v>5</v>
      </c>
      <c r="C782" s="74">
        <v>46</v>
      </c>
      <c r="D782" s="74">
        <v>2</v>
      </c>
      <c r="E782" s="74">
        <v>3</v>
      </c>
      <c r="F782" s="74">
        <v>16</v>
      </c>
      <c r="G782" s="75">
        <v>2</v>
      </c>
      <c r="H782" s="435">
        <v>0</v>
      </c>
      <c r="I782" s="73">
        <v>5599</v>
      </c>
      <c r="J782" s="101" t="s">
        <v>683</v>
      </c>
      <c r="K782" s="566" t="str">
        <f>IF(B782=2,"Z:\Data\MOOG\HeTao\raw\",IF(B782=5,"Z:\Data\MOOG\Polo\raw\",""))</f>
        <v>Z:\Data\MOOG\Polo\raw\</v>
      </c>
      <c r="L782" s="103" t="s">
        <v>1948</v>
      </c>
      <c r="M782" s="569" t="str">
        <f>IF(NOT(ISERROR(FIND("Training_dt",W782))),"'Plot Psychometric_HH_dt_yuchen'",IF(NOT(ISERROR(FIND("Training",W782))),"'Plot Psychometric_HH'",IF(NOT(ISERROR(FIND("1DAT",W782))),"'Plot Tuning Azimuth_HH'",IF(NOT(ISERROR(FIND("HD_dt",W782))),"'Plot HeadingDiscimination_PSTH_HH_dt_yuchen'",IF(NOT(ISERROR(FIND("HD",W782))),"'Plot HeadingDiscimination_PSTH_HH'",IF(NOT(ISERROR(FIND("MemSac",W782))),"'Memory Saccade Analysis_HH'",IF(NOT(ISERROR(FIND("DelSac",W782))),"'Memory Saccade Analysis_HH'",IF(NOT(ISERROR(FIND("u-stim",W782))),"'Plot Microstim_HH'",""))))))))</f>
        <v>'Plot HeadingDiscimination_PSTH_HH'</v>
      </c>
      <c r="N782" s="573">
        <v>99</v>
      </c>
      <c r="O782" s="584">
        <v>-1</v>
      </c>
      <c r="P782" s="590">
        <v>4</v>
      </c>
      <c r="Q782" s="590">
        <f>IF(B782=2,60,310)</f>
        <v>310</v>
      </c>
      <c r="R782" s="590">
        <v>5</v>
      </c>
      <c r="S782" s="590">
        <f>IF(B782=2,60,-190)</f>
        <v>-190</v>
      </c>
      <c r="T782" s="590">
        <v>1</v>
      </c>
      <c r="U782" s="590">
        <f>IF(Z782&lt;&gt;"",IF(NOT(ISERROR(FIND("SU",Z782))),VALUE(RIGHT(Z782,1))+4,IF(NOT(ISERROR(FIND("MU20",Z782))),20,IF(NOT(ISERROR(FIND("MU21",Z782))),21,IF(NOT(ISERROR(FIND("MU2",Z782))),2,1)))),"")</f>
        <v>5</v>
      </c>
      <c r="V782" s="583"/>
      <c r="W782" s="170" t="s">
        <v>1896</v>
      </c>
      <c r="X782" s="192"/>
      <c r="Y782" s="219">
        <f>IF(NOT(ISERROR(FIND("MU=SU",X782))),1,IF(Z782&lt;&gt;"",IF(NOT(ISERROR(FIND("SU",Z782))),1,0),""))</f>
        <v>1</v>
      </c>
      <c r="Z782" s="217" t="s">
        <v>43</v>
      </c>
      <c r="AA782" s="218">
        <v>13271</v>
      </c>
      <c r="AB782" s="77">
        <v>9.0306999999999995</v>
      </c>
      <c r="AC782" s="78" t="s">
        <v>1949</v>
      </c>
      <c r="AD782" s="199"/>
      <c r="AE782" s="91"/>
      <c r="AF782" s="79"/>
      <c r="AG782" s="79"/>
      <c r="AH782" s="80"/>
      <c r="AI782" s="81"/>
      <c r="AJ782" s="81"/>
      <c r="AK782" s="81"/>
      <c r="AL782" s="81"/>
      <c r="AM782" s="114"/>
      <c r="AN782" s="82"/>
      <c r="AO782" s="83"/>
      <c r="AP782" s="83"/>
      <c r="AQ782" s="83"/>
      <c r="AR782" s="84"/>
      <c r="AS782" s="85"/>
      <c r="AT782" s="85"/>
      <c r="AU782" s="85"/>
      <c r="AV782" s="85"/>
      <c r="AW782" s="104"/>
      <c r="AX782" s="86"/>
      <c r="AY782" s="87"/>
      <c r="AZ782" s="87"/>
      <c r="BA782" s="87"/>
      <c r="BB782" s="88"/>
      <c r="BC782" s="89"/>
      <c r="BD782" s="89"/>
      <c r="BE782" s="89"/>
      <c r="BF782" s="89"/>
      <c r="BG782" s="115"/>
      <c r="BH782" s="90"/>
      <c r="BI782" s="251"/>
      <c r="BJ782" s="252"/>
      <c r="BK782" s="252"/>
      <c r="BL782" s="515"/>
      <c r="BM782" s="230" t="str">
        <f>IF(CD782&lt;&gt;"",IF(ISNUMBER(CD782),(CD782-CB782)*IF(AE782&lt;0,1,-1),"nan"),"")</f>
        <v/>
      </c>
      <c r="BN782" s="230" t="str">
        <f>IF(CE782&lt;&gt;"",IF(ISNUMBER(CE782),CE782/CC782,"nan"),"")</f>
        <v/>
      </c>
      <c r="BO782" s="516"/>
      <c r="BP782" s="231" t="str">
        <f>IF(CL782&lt;&gt;"",IF(ISNUMBER(CL782),(CL782-CJ782)*IF(AO782&lt;0,1,-1),"nan"),"")</f>
        <v/>
      </c>
      <c r="BQ782" s="231" t="str">
        <f>IF(CM782&lt;&gt;"",IF(ISNUMBER(CM782),CM782/CK782,"nan"),"")</f>
        <v/>
      </c>
      <c r="BR782" s="517"/>
      <c r="BS782" s="232"/>
      <c r="BT782" s="232"/>
      <c r="BU782" s="230"/>
      <c r="BV782" s="230"/>
      <c r="BW782" s="231"/>
      <c r="BX782" s="231"/>
      <c r="BY782" s="232"/>
      <c r="BZ782" s="235"/>
      <c r="CA782" s="257"/>
      <c r="CB782" s="233"/>
      <c r="CC782" s="230"/>
      <c r="CD782" s="230"/>
      <c r="CE782" s="230"/>
      <c r="CF782" s="230"/>
      <c r="CG782" s="230"/>
      <c r="CH782" s="230"/>
      <c r="CI782" s="230"/>
      <c r="CJ782" s="231"/>
      <c r="CK782" s="231"/>
      <c r="CL782" s="231"/>
      <c r="CM782" s="231"/>
      <c r="CN782" s="231"/>
      <c r="CO782" s="231"/>
      <c r="CP782" s="231"/>
      <c r="CQ782" s="231"/>
      <c r="CR782" s="232"/>
      <c r="CS782" s="232"/>
      <c r="CT782" s="232"/>
      <c r="CU782" s="232"/>
      <c r="CV782" s="232"/>
      <c r="CW782" s="232"/>
      <c r="CX782" s="232"/>
      <c r="CY782" s="234"/>
      <c r="CZ782" s="106">
        <v>1</v>
      </c>
      <c r="DA782" s="106">
        <v>0</v>
      </c>
      <c r="DB782" s="106"/>
      <c r="DC782" s="106">
        <v>0.2</v>
      </c>
      <c r="DD782" s="106"/>
      <c r="DE782" s="490">
        <v>0</v>
      </c>
      <c r="DF782" s="60">
        <v>0</v>
      </c>
      <c r="DG782" s="107">
        <v>16</v>
      </c>
      <c r="DH782" s="107" t="s">
        <v>7138</v>
      </c>
      <c r="DI782" s="107">
        <v>2.0741399999999999</v>
      </c>
      <c r="DJ782" s="107">
        <v>-1.5465899999999999</v>
      </c>
      <c r="DK782" s="107">
        <v>1.34989</v>
      </c>
      <c r="DL782" s="107">
        <v>0.52965300000000004</v>
      </c>
      <c r="DM782" s="110">
        <v>2.3744999999999998</v>
      </c>
      <c r="DN782" s="110">
        <v>0.37556499999999998</v>
      </c>
      <c r="DO782" s="110">
        <v>0.47172599999999998</v>
      </c>
      <c r="DP782" s="110">
        <v>0.70783700000000005</v>
      </c>
      <c r="DQ782" s="110">
        <v>0.36931799999999998</v>
      </c>
      <c r="DR782" s="110">
        <v>0.63541700000000001</v>
      </c>
      <c r="DS782" s="110">
        <v>0.50367600000000001</v>
      </c>
      <c r="DT782" s="110">
        <v>0.48713200000000001</v>
      </c>
      <c r="DU782" s="497">
        <v>0.35024899999999998</v>
      </c>
      <c r="DV782" s="497">
        <v>0</v>
      </c>
      <c r="DW782" s="497">
        <v>6.4068100000000003E-2</v>
      </c>
      <c r="DX782" s="497">
        <v>0.51200000000000001</v>
      </c>
      <c r="DY782" s="497">
        <v>0.40147100000000002</v>
      </c>
      <c r="DZ782" s="497">
        <v>0</v>
      </c>
      <c r="EA782" s="288"/>
      <c r="EB782" s="492"/>
      <c r="EC782" s="492"/>
      <c r="ED782" s="492"/>
      <c r="EE782" s="492"/>
      <c r="EF782" s="492"/>
      <c r="EG782" s="99"/>
      <c r="EH782" s="99"/>
      <c r="EI782" s="99"/>
      <c r="EJ782" s="99"/>
      <c r="EK782" s="99"/>
      <c r="EL782" s="99"/>
      <c r="EM782" s="99"/>
      <c r="EN782" s="99"/>
      <c r="EO782" s="99"/>
      <c r="EP782" s="99"/>
      <c r="EQ782" s="99"/>
      <c r="ER782" s="99"/>
      <c r="ES782" s="99"/>
      <c r="ET782" s="99"/>
      <c r="EU782" s="99"/>
      <c r="EV782" s="99"/>
      <c r="EW782" s="99"/>
      <c r="EX782" s="119"/>
      <c r="EY782" s="121">
        <v>0</v>
      </c>
      <c r="EZ782" s="602">
        <v>301</v>
      </c>
      <c r="FA782" s="83">
        <v>16</v>
      </c>
      <c r="FB782" s="126">
        <v>35</v>
      </c>
      <c r="FC782" s="508">
        <v>2.0741399999999999</v>
      </c>
      <c r="FD782" s="508">
        <v>-1.5465899999999999</v>
      </c>
      <c r="FE782" s="116">
        <v>1.34989</v>
      </c>
      <c r="FF782" s="116">
        <v>0.52965300000000004</v>
      </c>
      <c r="FG782" s="116">
        <v>2.3744999999999998</v>
      </c>
      <c r="FH782" s="116">
        <v>0.37556499999999998</v>
      </c>
      <c r="FI782" s="116" t="s">
        <v>6165</v>
      </c>
      <c r="FJ782" s="116" t="s">
        <v>6166</v>
      </c>
      <c r="FK782" s="116" t="s">
        <v>6167</v>
      </c>
      <c r="FL782" s="116" t="s">
        <v>6168</v>
      </c>
      <c r="FM782" s="116" t="s">
        <v>6169</v>
      </c>
      <c r="FN782" s="116" t="s">
        <v>6170</v>
      </c>
      <c r="FO782" s="3" t="s">
        <v>1243</v>
      </c>
    </row>
    <row r="783" spans="1:171" ht="15" customHeight="1" x14ac:dyDescent="0.2">
      <c r="A783" s="100">
        <v>20140831</v>
      </c>
      <c r="B783" s="100">
        <v>5</v>
      </c>
      <c r="C783" s="74">
        <v>46</v>
      </c>
      <c r="D783" s="74">
        <v>2</v>
      </c>
      <c r="E783" s="74">
        <v>3</v>
      </c>
      <c r="F783" s="74">
        <v>16</v>
      </c>
      <c r="G783" s="75">
        <v>2</v>
      </c>
      <c r="H783" s="435">
        <v>0</v>
      </c>
      <c r="I783" s="73">
        <v>5599</v>
      </c>
      <c r="J783" s="101" t="s">
        <v>683</v>
      </c>
      <c r="K783" s="566" t="str">
        <f>IF(B783=2,"Z:\Data\MOOG\HeTao\raw\",IF(B783=5,"Z:\Data\MOOG\Polo\raw\",""))</f>
        <v>Z:\Data\MOOG\Polo\raw\</v>
      </c>
      <c r="L783" s="103" t="s">
        <v>1948</v>
      </c>
      <c r="M783" s="569" t="str">
        <f>IF(NOT(ISERROR(FIND("Training_dt",W783))),"'Plot Psychometric_HH_dt_yuchen'",IF(NOT(ISERROR(FIND("Training",W783))),"'Plot Psychometric_HH'",IF(NOT(ISERROR(FIND("1DAT",W783))),"'Plot Tuning Azimuth_HH'",IF(NOT(ISERROR(FIND("HD_dt",W783))),"'Plot HeadingDiscimination_PSTH_HH_dt_yuchen'",IF(NOT(ISERROR(FIND("HD",W783))),"'Plot HeadingDiscimination_PSTH_HH'",IF(NOT(ISERROR(FIND("MemSac",W783))),"'Memory Saccade Analysis_HH'",IF(NOT(ISERROR(FIND("DelSac",W783))),"'Memory Saccade Analysis_HH'",IF(NOT(ISERROR(FIND("u-stim",W783))),"'Plot Microstim_HH'",""))))))))</f>
        <v>'Plot HeadingDiscimination_PSTH_HH'</v>
      </c>
      <c r="N783" s="573">
        <v>1</v>
      </c>
      <c r="O783" s="584">
        <v>-1</v>
      </c>
      <c r="P783" s="590">
        <v>4</v>
      </c>
      <c r="Q783" s="590">
        <f>IF(B783=2,60,310)</f>
        <v>310</v>
      </c>
      <c r="R783" s="590">
        <v>5</v>
      </c>
      <c r="S783" s="590">
        <f>IF(B783=2,60,-190)</f>
        <v>-190</v>
      </c>
      <c r="T783" s="590">
        <v>1</v>
      </c>
      <c r="U783" s="590">
        <f>IF(Z783&lt;&gt;"",IF(NOT(ISERROR(FIND("SU",Z783))),VALUE(RIGHT(Z783,1))+4,IF(NOT(ISERROR(FIND("MU20",Z783))),20,IF(NOT(ISERROR(FIND("MU21",Z783))),21,IF(NOT(ISERROR(FIND("MU2",Z783))),2,1)))),"")</f>
        <v>1</v>
      </c>
      <c r="V783" s="583"/>
      <c r="W783" s="170" t="s">
        <v>1896</v>
      </c>
      <c r="X783" s="192"/>
      <c r="Y783" s="219">
        <f>IF(NOT(ISERROR(FIND("MU=SU",X783))),1,IF(Z783&lt;&gt;"",IF(NOT(ISERROR(FIND("SU",Z783))),1,0),""))</f>
        <v>0</v>
      </c>
      <c r="Z783" s="217" t="s">
        <v>1940</v>
      </c>
      <c r="AA783" s="218"/>
      <c r="AB783" s="77"/>
      <c r="AC783" s="78"/>
      <c r="AD783" s="199"/>
      <c r="AE783" s="91"/>
      <c r="AF783" s="79"/>
      <c r="AG783" s="79"/>
      <c r="AH783" s="80"/>
      <c r="AI783" s="81"/>
      <c r="AJ783" s="81"/>
      <c r="AK783" s="81"/>
      <c r="AL783" s="81"/>
      <c r="AM783" s="114"/>
      <c r="AN783" s="82"/>
      <c r="AO783" s="83"/>
      <c r="AP783" s="83"/>
      <c r="AQ783" s="83"/>
      <c r="AR783" s="84"/>
      <c r="AS783" s="85"/>
      <c r="AT783" s="85"/>
      <c r="AU783" s="85"/>
      <c r="AV783" s="85"/>
      <c r="AW783" s="104"/>
      <c r="AX783" s="86"/>
      <c r="AY783" s="87"/>
      <c r="AZ783" s="87"/>
      <c r="BA783" s="87"/>
      <c r="BB783" s="88"/>
      <c r="BC783" s="89"/>
      <c r="BD783" s="89"/>
      <c r="BE783" s="89"/>
      <c r="BF783" s="89"/>
      <c r="BG783" s="115"/>
      <c r="BH783" s="90"/>
      <c r="BI783" s="251"/>
      <c r="BJ783" s="252"/>
      <c r="BK783" s="252"/>
      <c r="BL783" s="515"/>
      <c r="BM783" s="230" t="str">
        <f>IF(CD783&lt;&gt;"",IF(ISNUMBER(CD783),(CD783-CB783)*IF(AE783&lt;0,1,-1),"nan"),"")</f>
        <v/>
      </c>
      <c r="BN783" s="230" t="str">
        <f>IF(CE783&lt;&gt;"",IF(ISNUMBER(CE783),CE783/CC783,"nan"),"")</f>
        <v/>
      </c>
      <c r="BO783" s="516"/>
      <c r="BP783" s="231" t="str">
        <f>IF(CL783&lt;&gt;"",IF(ISNUMBER(CL783),(CL783-CJ783)*IF(AO783&lt;0,1,-1),"nan"),"")</f>
        <v/>
      </c>
      <c r="BQ783" s="231" t="str">
        <f>IF(CM783&lt;&gt;"",IF(ISNUMBER(CM783),CM783/CK783,"nan"),"")</f>
        <v/>
      </c>
      <c r="BR783" s="517"/>
      <c r="BS783" s="232"/>
      <c r="BT783" s="232"/>
      <c r="BU783" s="230"/>
      <c r="BV783" s="230"/>
      <c r="BW783" s="231"/>
      <c r="BX783" s="231"/>
      <c r="BY783" s="232"/>
      <c r="BZ783" s="235"/>
      <c r="CA783" s="257"/>
      <c r="CB783" s="233"/>
      <c r="CC783" s="230"/>
      <c r="CD783" s="230"/>
      <c r="CE783" s="230"/>
      <c r="CF783" s="230"/>
      <c r="CG783" s="230"/>
      <c r="CH783" s="230"/>
      <c r="CI783" s="230"/>
      <c r="CJ783" s="231"/>
      <c r="CK783" s="231"/>
      <c r="CL783" s="231"/>
      <c r="CM783" s="231"/>
      <c r="CN783" s="231"/>
      <c r="CO783" s="231"/>
      <c r="CP783" s="231"/>
      <c r="CQ783" s="231"/>
      <c r="CR783" s="232"/>
      <c r="CS783" s="232"/>
      <c r="CT783" s="232"/>
      <c r="CU783" s="232"/>
      <c r="CV783" s="232"/>
      <c r="CW783" s="232"/>
      <c r="CX783" s="232"/>
      <c r="CY783" s="234"/>
      <c r="CZ783" s="106">
        <v>1</v>
      </c>
      <c r="DA783" s="106">
        <v>0</v>
      </c>
      <c r="DC783" s="106">
        <v>0.2</v>
      </c>
      <c r="DD783" s="106"/>
      <c r="DE783" s="490">
        <v>1</v>
      </c>
      <c r="DF783" s="60">
        <v>1</v>
      </c>
      <c r="DG783" s="107">
        <v>20</v>
      </c>
      <c r="DH783" s="107" t="s">
        <v>7138</v>
      </c>
      <c r="DI783" s="107">
        <v>2.1380300000000001</v>
      </c>
      <c r="DJ783" s="107">
        <v>-1.61873</v>
      </c>
      <c r="DK783" s="107">
        <v>1.6447700000000001</v>
      </c>
      <c r="DL783" s="107">
        <v>0.46991100000000002</v>
      </c>
      <c r="DM783" s="110">
        <v>2.36869</v>
      </c>
      <c r="DN783" s="110">
        <v>0.61270199999999997</v>
      </c>
      <c r="DO783" s="110">
        <v>0.46483400000000002</v>
      </c>
      <c r="DP783" s="110">
        <v>0.79763399999999995</v>
      </c>
      <c r="DQ783" s="110">
        <v>0.35428399999999999</v>
      </c>
      <c r="DR783" s="110">
        <v>0.58630400000000005</v>
      </c>
      <c r="DS783" s="110">
        <v>0.48041699999999998</v>
      </c>
      <c r="DT783" s="110">
        <v>0.65979200000000005</v>
      </c>
      <c r="DU783" s="497">
        <v>0.39094699999999999</v>
      </c>
      <c r="DV783" s="497">
        <v>0</v>
      </c>
      <c r="DW783" s="497">
        <v>1.33685E-2</v>
      </c>
      <c r="DX783" s="497">
        <v>0.92</v>
      </c>
      <c r="DY783" s="497">
        <v>0.25579800000000003</v>
      </c>
      <c r="DZ783" s="497">
        <v>2E-3</v>
      </c>
      <c r="EA783" s="288"/>
      <c r="EB783" s="99"/>
      <c r="EC783" s="99"/>
      <c r="ED783" s="99"/>
      <c r="EE783" s="99"/>
      <c r="EF783" s="99"/>
      <c r="EG783" s="99"/>
      <c r="EH783" s="99"/>
      <c r="EI783" s="99"/>
      <c r="EJ783" s="99"/>
      <c r="EK783" s="99"/>
      <c r="EL783" s="99"/>
      <c r="EM783" s="99"/>
      <c r="EN783" s="99"/>
      <c r="EO783" s="99"/>
      <c r="EP783" s="99"/>
      <c r="EQ783" s="99"/>
      <c r="ER783" s="99"/>
      <c r="ES783" s="99"/>
      <c r="ET783" s="99"/>
      <c r="EU783" s="99"/>
      <c r="EV783" s="99"/>
      <c r="EW783" s="99"/>
      <c r="EX783" s="119"/>
      <c r="EY783" s="121">
        <v>0</v>
      </c>
      <c r="EZ783" s="602">
        <v>301</v>
      </c>
      <c r="FA783" s="83">
        <v>20</v>
      </c>
      <c r="FB783" s="126">
        <v>35</v>
      </c>
      <c r="FC783" s="508">
        <v>2.1380300000000001</v>
      </c>
      <c r="FD783" s="508">
        <v>-1.61873</v>
      </c>
      <c r="FE783" s="116">
        <v>1.6447700000000001</v>
      </c>
      <c r="FF783" s="116">
        <v>0.46991100000000002</v>
      </c>
      <c r="FG783" s="116">
        <v>2.36869</v>
      </c>
      <c r="FH783" s="116">
        <v>0.61270199999999997</v>
      </c>
      <c r="FI783" s="116" t="s">
        <v>6171</v>
      </c>
      <c r="FJ783" s="116" t="s">
        <v>6172</v>
      </c>
      <c r="FK783" s="116" t="s">
        <v>6173</v>
      </c>
      <c r="FL783" s="116" t="s">
        <v>6174</v>
      </c>
      <c r="FM783" s="116" t="s">
        <v>6175</v>
      </c>
      <c r="FN783" s="116" t="s">
        <v>6176</v>
      </c>
      <c r="FO783" s="1" t="s">
        <v>1243</v>
      </c>
    </row>
    <row r="784" spans="1:171" ht="15" customHeight="1" x14ac:dyDescent="0.2">
      <c r="A784" s="100">
        <v>20140831</v>
      </c>
      <c r="B784" s="100">
        <v>5</v>
      </c>
      <c r="C784" s="74">
        <v>46</v>
      </c>
      <c r="D784" s="74">
        <v>2</v>
      </c>
      <c r="E784" s="74">
        <v>3</v>
      </c>
      <c r="F784" s="74">
        <v>16</v>
      </c>
      <c r="G784" s="75">
        <v>2</v>
      </c>
      <c r="H784" s="435">
        <v>0</v>
      </c>
      <c r="I784" s="73">
        <v>5539</v>
      </c>
      <c r="J784" s="101" t="s">
        <v>683</v>
      </c>
      <c r="K784" s="566" t="str">
        <f>IF(B784=2,"Z:\Data\MOOG\HeTao\raw\",IF(B784=5,"Z:\Data\MOOG\Polo\raw\",""))</f>
        <v>Z:\Data\MOOG\Polo\raw\</v>
      </c>
      <c r="L784" s="103" t="s">
        <v>1951</v>
      </c>
      <c r="M784" s="569" t="str">
        <f>IF(NOT(ISERROR(FIND("Training_dt",W784))),"'Plot Psychometric_HH_dt_yuchen'",IF(NOT(ISERROR(FIND("Training",W784))),"'Plot Psychometric_HH'",IF(NOT(ISERROR(FIND("1DAT",W784))),"'Plot Tuning Azimuth_HH'",IF(NOT(ISERROR(FIND("HD_dt",W784))),"'Plot HeadingDiscimination_PSTH_HH_dt_yuchen'",IF(NOT(ISERROR(FIND("HD",W784))),"'Plot HeadingDiscimination_PSTH_HH'",IF(NOT(ISERROR(FIND("MemSac",W784))),"'Memory Saccade Analysis_HH'",IF(NOT(ISERROR(FIND("DelSac",W784))),"'Memory Saccade Analysis_HH'",IF(NOT(ISERROR(FIND("u-stim",W784))),"'Plot Microstim_HH'",""))))))))</f>
        <v>'Plot HeadingDiscimination_PSTH_HH'</v>
      </c>
      <c r="N784" s="573">
        <v>1</v>
      </c>
      <c r="O784" s="584">
        <v>200</v>
      </c>
      <c r="P784" s="590">
        <v>4</v>
      </c>
      <c r="Q784" s="590">
        <f>IF(B784=2,60,310)</f>
        <v>310</v>
      </c>
      <c r="R784" s="590">
        <v>5</v>
      </c>
      <c r="S784" s="590">
        <f>IF(B784=2,60,-190)</f>
        <v>-190</v>
      </c>
      <c r="T784" s="590">
        <v>1</v>
      </c>
      <c r="U784" s="590">
        <f>IF(Z784&lt;&gt;"",IF(NOT(ISERROR(FIND("SU",Z784))),VALUE(RIGHT(Z784,1))+4,IF(NOT(ISERROR(FIND("MU20",Z784))),20,IF(NOT(ISERROR(FIND("MU21",Z784))),21,IF(NOT(ISERROR(FIND("MU2",Z784))),2,1)))),"")</f>
        <v>5</v>
      </c>
      <c r="V784" s="583"/>
      <c r="W784" s="170" t="s">
        <v>1896</v>
      </c>
      <c r="X784" s="192"/>
      <c r="Y784" s="219">
        <f>IF(NOT(ISERROR(FIND("MU=SU",X784))),1,IF(Z784&lt;&gt;"",IF(NOT(ISERROR(FIND("SU",Z784))),1,0),""))</f>
        <v>1</v>
      </c>
      <c r="Z784" s="217" t="s">
        <v>43</v>
      </c>
      <c r="AA784" s="218">
        <v>5145</v>
      </c>
      <c r="AB784" s="77">
        <v>12.519500000000001</v>
      </c>
      <c r="AC784" s="78" t="s">
        <v>1950</v>
      </c>
      <c r="AD784" s="199"/>
      <c r="AE784" s="91"/>
      <c r="AF784" s="79"/>
      <c r="AG784" s="79"/>
      <c r="AH784" s="80"/>
      <c r="AI784" s="81"/>
      <c r="AJ784" s="81"/>
      <c r="AK784" s="81"/>
      <c r="AL784" s="81"/>
      <c r="AM784" s="114"/>
      <c r="AN784" s="82"/>
      <c r="AO784" s="83"/>
      <c r="AP784" s="83"/>
      <c r="AQ784" s="83"/>
      <c r="AR784" s="84"/>
      <c r="AS784" s="85"/>
      <c r="AT784" s="85"/>
      <c r="AU784" s="85"/>
      <c r="AV784" s="85"/>
      <c r="AW784" s="104"/>
      <c r="AX784" s="86"/>
      <c r="AY784" s="87"/>
      <c r="AZ784" s="87"/>
      <c r="BA784" s="87"/>
      <c r="BB784" s="88"/>
      <c r="BC784" s="89"/>
      <c r="BD784" s="89"/>
      <c r="BE784" s="89"/>
      <c r="BF784" s="89"/>
      <c r="BG784" s="115"/>
      <c r="BH784" s="90"/>
      <c r="BI784" s="251"/>
      <c r="BJ784" s="252"/>
      <c r="BK784" s="252"/>
      <c r="BL784" s="230"/>
      <c r="BM784" s="230" t="str">
        <f>IF(CD784&lt;&gt;"",IF(ISNUMBER(CD784),(CD784-CB784)*IF(AE784&lt;0,1,-1),"nan"),"")</f>
        <v/>
      </c>
      <c r="BN784" s="230" t="str">
        <f>IF(CE784&lt;&gt;"",IF(ISNUMBER(CE784),CE784/CC784,"nan"),"")</f>
        <v/>
      </c>
      <c r="BO784" s="231"/>
      <c r="BP784" s="231" t="str">
        <f>IF(CL784&lt;&gt;"",IF(ISNUMBER(CL784),(CL784-CJ784)*IF(AO784&lt;0,1,-1),"nan"),"")</f>
        <v/>
      </c>
      <c r="BQ784" s="231" t="str">
        <f>IF(CM784&lt;&gt;"",IF(ISNUMBER(CM784),CM784/CK784,"nan"),"")</f>
        <v/>
      </c>
      <c r="BR784" s="232"/>
      <c r="BS784" s="232"/>
      <c r="BT784" s="232"/>
      <c r="BU784" s="230"/>
      <c r="BV784" s="230"/>
      <c r="BW784" s="231"/>
      <c r="BX784" s="231"/>
      <c r="BY784" s="232"/>
      <c r="BZ784" s="235"/>
      <c r="CA784" s="257"/>
      <c r="CB784" s="233"/>
      <c r="CC784" s="230"/>
      <c r="CD784" s="230"/>
      <c r="CE784" s="230"/>
      <c r="CF784" s="230"/>
      <c r="CG784" s="230"/>
      <c r="CH784" s="230"/>
      <c r="CI784" s="230"/>
      <c r="CJ784" s="231"/>
      <c r="CK784" s="231"/>
      <c r="CL784" s="231"/>
      <c r="CM784" s="231"/>
      <c r="CN784" s="231"/>
      <c r="CO784" s="231"/>
      <c r="CP784" s="231"/>
      <c r="CQ784" s="231"/>
      <c r="CR784" s="232"/>
      <c r="CS784" s="232"/>
      <c r="CT784" s="232"/>
      <c r="CU784" s="232"/>
      <c r="CV784" s="232"/>
      <c r="CW784" s="232"/>
      <c r="CX784" s="232"/>
      <c r="CY784" s="234"/>
      <c r="CZ784" s="106">
        <v>1</v>
      </c>
      <c r="DA784" s="106">
        <v>0</v>
      </c>
      <c r="DC784" s="106">
        <v>0.2</v>
      </c>
      <c r="DD784" s="106"/>
      <c r="DE784" s="490">
        <v>1</v>
      </c>
      <c r="DF784" s="60">
        <v>0</v>
      </c>
      <c r="DG784" s="107">
        <v>7</v>
      </c>
      <c r="DH784" s="107" t="s">
        <v>7138</v>
      </c>
      <c r="DI784" s="107">
        <v>1.7164699999999999</v>
      </c>
      <c r="DJ784" s="107">
        <v>0.51597800000000005</v>
      </c>
      <c r="DK784" s="107">
        <v>2.61511</v>
      </c>
      <c r="DL784" s="107">
        <v>1.62893</v>
      </c>
      <c r="DM784" s="110">
        <v>1.5306</v>
      </c>
      <c r="DN784" s="110">
        <v>0.53504600000000002</v>
      </c>
      <c r="DO784" s="110">
        <v>0.39583299999999999</v>
      </c>
      <c r="DP784" s="110">
        <v>0.71875</v>
      </c>
      <c r="DQ784" s="110">
        <v>0.58333299999999999</v>
      </c>
      <c r="DR784" s="110">
        <v>0.29166700000000001</v>
      </c>
      <c r="DS784" s="110" t="s">
        <v>1615</v>
      </c>
      <c r="DT784" s="110" t="s">
        <v>1615</v>
      </c>
      <c r="DU784" s="497">
        <v>0.28969699999999998</v>
      </c>
      <c r="DV784" s="497">
        <v>0.05</v>
      </c>
      <c r="DW784" s="497">
        <v>0.17419399999999999</v>
      </c>
      <c r="DX784" s="497">
        <v>0.312</v>
      </c>
      <c r="DY784" s="497">
        <v>0.28465600000000002</v>
      </c>
      <c r="DZ784" s="497">
        <v>5.3999999999999999E-2</v>
      </c>
      <c r="EA784" s="185"/>
      <c r="EB784" s="99"/>
      <c r="EC784" s="99"/>
      <c r="ED784" s="99"/>
      <c r="EE784" s="99"/>
      <c r="EF784" s="99"/>
      <c r="EG784" s="99"/>
      <c r="EH784" s="99"/>
      <c r="EI784" s="99"/>
      <c r="EJ784" s="99"/>
      <c r="EK784" s="99"/>
      <c r="EL784" s="99"/>
      <c r="EM784" s="99"/>
      <c r="EN784" s="99"/>
      <c r="EO784" s="99"/>
      <c r="EP784" s="99"/>
      <c r="EQ784" s="99"/>
      <c r="ER784" s="99"/>
      <c r="ES784" s="99"/>
      <c r="ET784" s="99"/>
      <c r="EU784" s="99"/>
      <c r="EV784" s="99"/>
      <c r="EW784" s="99"/>
      <c r="EX784" s="119"/>
      <c r="EY784" s="121">
        <v>0</v>
      </c>
      <c r="EZ784" s="602">
        <v>301</v>
      </c>
      <c r="FA784" s="83">
        <v>7</v>
      </c>
      <c r="FB784" s="126">
        <v>35</v>
      </c>
      <c r="FC784" s="508">
        <v>1.7164699999999999</v>
      </c>
      <c r="FD784" s="508">
        <v>0.51597800000000005</v>
      </c>
      <c r="FE784" s="116">
        <v>2.61511</v>
      </c>
      <c r="FF784" s="116">
        <v>1.62893</v>
      </c>
      <c r="FG784" s="116">
        <v>1.5306</v>
      </c>
      <c r="FH784" s="116">
        <v>0.53504600000000002</v>
      </c>
      <c r="FI784" s="116" t="s">
        <v>6177</v>
      </c>
      <c r="FJ784" s="116" t="s">
        <v>6178</v>
      </c>
      <c r="FK784" s="116" t="s">
        <v>6179</v>
      </c>
      <c r="FL784" s="116" t="s">
        <v>6180</v>
      </c>
      <c r="FM784" s="116" t="s">
        <v>6181</v>
      </c>
      <c r="FN784" s="116" t="s">
        <v>6182</v>
      </c>
      <c r="FO784" s="1" t="s">
        <v>1243</v>
      </c>
    </row>
    <row r="785" spans="1:170" s="3" customFormat="1" ht="15" customHeight="1" x14ac:dyDescent="0.2">
      <c r="A785" s="188">
        <v>20140831</v>
      </c>
      <c r="B785" s="188">
        <v>5</v>
      </c>
      <c r="C785" s="189">
        <v>46</v>
      </c>
      <c r="D785" s="189">
        <v>2</v>
      </c>
      <c r="E785" s="189">
        <v>3</v>
      </c>
      <c r="F785" s="189">
        <v>16</v>
      </c>
      <c r="G785" s="191">
        <v>2</v>
      </c>
      <c r="H785" s="435">
        <v>0</v>
      </c>
      <c r="I785" s="190">
        <v>5642</v>
      </c>
      <c r="J785" s="101" t="s">
        <v>683</v>
      </c>
      <c r="K785" s="566" t="str">
        <f>IF(B785=2,"Z:\Data\MOOG\HeTao\raw\",IF(B785=5,"Z:\Data\MOOG\Polo\raw\",""))</f>
        <v>Z:\Data\MOOG\Polo\raw\</v>
      </c>
      <c r="L785" s="187" t="s">
        <v>2411</v>
      </c>
      <c r="M785" s="569" t="str">
        <f>IF(NOT(ISERROR(FIND("Training_dt",W785))),"'Plot Psychometric_HH_dt_yuchen'",IF(NOT(ISERROR(FIND("Training",W785))),"'Plot Psychometric_HH'",IF(NOT(ISERROR(FIND("1DAT",W785))),"'Plot Tuning Azimuth_HH'",IF(NOT(ISERROR(FIND("HD_dt",W785))),"'Plot HeadingDiscimination_PSTH_HH_dt_yuchen'",IF(NOT(ISERROR(FIND("HD",W785))),"'Plot HeadingDiscimination_PSTH_HH'",IF(NOT(ISERROR(FIND("MemSac",W785))),"'Memory Saccade Analysis_HH'",IF(NOT(ISERROR(FIND("DelSac",W785))),"'Memory Saccade Analysis_HH'",IF(NOT(ISERROR(FIND("u-stim",W785))),"'Plot Microstim_HH'",""))))))))</f>
        <v>'Memory Saccade Analysis_HH'</v>
      </c>
      <c r="N785" s="573">
        <v>1</v>
      </c>
      <c r="O785" s="584">
        <v>-1</v>
      </c>
      <c r="P785" s="590">
        <v>4</v>
      </c>
      <c r="Q785" s="590">
        <f>IF(B785=2,60,310)</f>
        <v>310</v>
      </c>
      <c r="R785" s="590">
        <v>5</v>
      </c>
      <c r="S785" s="590">
        <f>IF(B785=2,60,-190)</f>
        <v>-190</v>
      </c>
      <c r="T785" s="590">
        <v>1</v>
      </c>
      <c r="U785" s="590">
        <f>IF(Z785&lt;&gt;"",IF(NOT(ISERROR(FIND("SU",Z785))),VALUE(RIGHT(Z785,1))+4,IF(NOT(ISERROR(FIND("MU20",Z785))),20,IF(NOT(ISERROR(FIND("MU21",Z785))),21,IF(NOT(ISERROR(FIND("MU2",Z785))),2,1)))),"")</f>
        <v>5</v>
      </c>
      <c r="V785" s="583"/>
      <c r="W785" s="186" t="s">
        <v>2172</v>
      </c>
      <c r="X785" s="192"/>
      <c r="Y785" s="219">
        <f>IF(NOT(ISERROR(FIND("MU=SU",X785))),1,IF(Z785&lt;&gt;"",IF(NOT(ISERROR(FIND("SU",Z785))),1,0),""))</f>
        <v>1</v>
      </c>
      <c r="Z785" s="217" t="s">
        <v>43</v>
      </c>
      <c r="AA785" s="218">
        <v>905</v>
      </c>
      <c r="AB785" s="77">
        <v>13.5769</v>
      </c>
      <c r="AC785" s="78" t="s">
        <v>2412</v>
      </c>
      <c r="AD785" s="199"/>
      <c r="AE785" s="91"/>
      <c r="AF785" s="79"/>
      <c r="AG785" s="79"/>
      <c r="AH785" s="80"/>
      <c r="AI785" s="81"/>
      <c r="AJ785" s="81"/>
      <c r="AK785" s="81"/>
      <c r="AL785" s="81"/>
      <c r="AM785" s="114"/>
      <c r="AN785" s="82"/>
      <c r="AO785" s="83"/>
      <c r="AP785" s="83"/>
      <c r="AQ785" s="83"/>
      <c r="AR785" s="84"/>
      <c r="AS785" s="85"/>
      <c r="AT785" s="85"/>
      <c r="AU785" s="85"/>
      <c r="AV785" s="85"/>
      <c r="AW785" s="104"/>
      <c r="AX785" s="86"/>
      <c r="AY785" s="87"/>
      <c r="AZ785" s="87"/>
      <c r="BA785" s="87"/>
      <c r="BB785" s="88"/>
      <c r="BC785" s="89"/>
      <c r="BD785" s="89"/>
      <c r="BE785" s="89"/>
      <c r="BF785" s="89"/>
      <c r="BG785" s="115"/>
      <c r="BH785" s="90"/>
      <c r="BI785" s="251"/>
      <c r="BJ785" s="252"/>
      <c r="BK785" s="252"/>
      <c r="BL785" s="230"/>
      <c r="BM785" s="230"/>
      <c r="BN785" s="230"/>
      <c r="BO785" s="231"/>
      <c r="BP785" s="231"/>
      <c r="BQ785" s="231"/>
      <c r="BR785" s="232"/>
      <c r="BS785" s="232"/>
      <c r="BT785" s="232"/>
      <c r="BU785" s="230"/>
      <c r="BV785" s="230"/>
      <c r="BW785" s="231"/>
      <c r="BX785" s="231"/>
      <c r="BY785" s="232"/>
      <c r="BZ785" s="235"/>
      <c r="CA785" s="257"/>
      <c r="CB785" s="233"/>
      <c r="CC785" s="230"/>
      <c r="CD785" s="230"/>
      <c r="CE785" s="230"/>
      <c r="CF785" s="230"/>
      <c r="CG785" s="230"/>
      <c r="CH785" s="230"/>
      <c r="CI785" s="230"/>
      <c r="CJ785" s="231"/>
      <c r="CK785" s="231"/>
      <c r="CL785" s="231"/>
      <c r="CM785" s="231"/>
      <c r="CN785" s="231"/>
      <c r="CO785" s="231"/>
      <c r="CP785" s="231"/>
      <c r="CQ785" s="231"/>
      <c r="CR785" s="232"/>
      <c r="CS785" s="232"/>
      <c r="CT785" s="232"/>
      <c r="CU785" s="232"/>
      <c r="CV785" s="232"/>
      <c r="CW785" s="232"/>
      <c r="CX785" s="232"/>
      <c r="CY785" s="234"/>
      <c r="CZ785" s="106"/>
      <c r="DA785" s="106"/>
      <c r="DB785" s="106"/>
      <c r="DC785" s="106"/>
      <c r="DD785" s="106"/>
      <c r="DE785" s="490"/>
      <c r="DF785" s="60"/>
      <c r="DG785" s="107"/>
      <c r="DH785" s="107"/>
      <c r="DI785" s="107"/>
      <c r="DJ785" s="107"/>
      <c r="DK785" s="107"/>
      <c r="DL785" s="107"/>
      <c r="DM785" s="110"/>
      <c r="DN785" s="110"/>
      <c r="DO785" s="110"/>
      <c r="DP785" s="110"/>
      <c r="DQ785" s="110"/>
      <c r="DR785" s="110"/>
      <c r="DS785" s="110"/>
      <c r="DT785" s="110"/>
      <c r="DU785" s="497"/>
      <c r="DV785" s="497"/>
      <c r="DW785" s="497"/>
      <c r="DX785" s="497"/>
      <c r="DY785" s="497"/>
      <c r="DZ785" s="497"/>
      <c r="EA785" s="185">
        <v>0.47355599999999998</v>
      </c>
      <c r="EB785" s="492">
        <v>0.70358200000000004</v>
      </c>
      <c r="EC785" s="492">
        <v>0.16298000000000001</v>
      </c>
      <c r="ED785" s="492">
        <v>1.6510899999999998E-2</v>
      </c>
      <c r="EE785" s="492">
        <v>0.30284899999999998</v>
      </c>
      <c r="EF785" s="492">
        <v>8.9702100000000002E-4</v>
      </c>
      <c r="EG785" s="99">
        <v>-88.491399999999999</v>
      </c>
      <c r="EH785" s="99">
        <v>169.934</v>
      </c>
      <c r="EI785" s="99">
        <v>-141.87799999999999</v>
      </c>
      <c r="EJ785" s="99">
        <v>-91.761300000000006</v>
      </c>
      <c r="EK785" s="99">
        <v>-107.235</v>
      </c>
      <c r="EL785" s="99">
        <v>-20.625599999999999</v>
      </c>
      <c r="EM785" s="99">
        <v>0.40670200000000001</v>
      </c>
      <c r="EN785" s="99">
        <v>0.34351199999999998</v>
      </c>
      <c r="EO785" s="99">
        <v>0.48458899999999999</v>
      </c>
      <c r="EP785" s="99">
        <v>0.51264900000000002</v>
      </c>
      <c r="EQ785" s="99">
        <v>0.396256</v>
      </c>
      <c r="ER785" s="99">
        <v>0.527864</v>
      </c>
      <c r="ES785" s="99">
        <v>0</v>
      </c>
      <c r="ET785" s="99">
        <v>1.2088399999999999</v>
      </c>
      <c r="EU785" s="99">
        <v>2.26397</v>
      </c>
      <c r="EV785" s="99">
        <v>5.5289200000000003</v>
      </c>
      <c r="EW785" s="99">
        <v>5.1618500000000003</v>
      </c>
      <c r="EX785" s="119">
        <v>1.72062</v>
      </c>
      <c r="EY785" s="121"/>
      <c r="EZ785" s="454"/>
      <c r="FA785" s="83"/>
      <c r="FB785" s="126"/>
      <c r="FC785" s="126"/>
      <c r="FD785" s="126"/>
      <c r="FE785" s="116"/>
      <c r="FF785" s="116"/>
      <c r="FG785" s="116"/>
      <c r="FH785" s="116"/>
      <c r="FI785" s="116"/>
      <c r="FJ785" s="116"/>
      <c r="FK785" s="116"/>
      <c r="FL785" s="116"/>
      <c r="FM785" s="116"/>
      <c r="FN785" s="116"/>
    </row>
    <row r="786" spans="1:170" s="3" customFormat="1" ht="15" customHeight="1" x14ac:dyDescent="0.2">
      <c r="A786" s="188">
        <v>20140903</v>
      </c>
      <c r="B786" s="188">
        <v>5</v>
      </c>
      <c r="C786" s="189">
        <v>48</v>
      </c>
      <c r="D786" s="189">
        <v>2</v>
      </c>
      <c r="E786" s="189">
        <v>3</v>
      </c>
      <c r="F786" s="189">
        <v>17</v>
      </c>
      <c r="G786" s="191">
        <v>2.1</v>
      </c>
      <c r="H786" s="435">
        <v>0</v>
      </c>
      <c r="I786" s="190">
        <v>4931</v>
      </c>
      <c r="J786" s="101" t="s">
        <v>683</v>
      </c>
      <c r="K786" s="566" t="str">
        <f>IF(B786=2,"Z:\Data\MOOG\HeTao\raw\",IF(B786=5,"Z:\Data\MOOG\Polo\raw\",""))</f>
        <v>Z:\Data\MOOG\Polo\raw\</v>
      </c>
      <c r="L786" s="187" t="s">
        <v>2405</v>
      </c>
      <c r="M786" s="569" t="str">
        <f>IF(NOT(ISERROR(FIND("Training_dt",W786))),"'Plot Psychometric_HH_dt_yuchen'",IF(NOT(ISERROR(FIND("Training",W786))),"'Plot Psychometric_HH'",IF(NOT(ISERROR(FIND("1DAT",W786))),"'Plot Tuning Azimuth_HH'",IF(NOT(ISERROR(FIND("HD_dt",W786))),"'Plot HeadingDiscimination_PSTH_HH_dt_yuchen'",IF(NOT(ISERROR(FIND("HD",W786))),"'Plot HeadingDiscimination_PSTH_HH'",IF(NOT(ISERROR(FIND("MemSac",W786))),"'Memory Saccade Analysis_HH'",IF(NOT(ISERROR(FIND("DelSac",W786))),"'Memory Saccade Analysis_HH'",IF(NOT(ISERROR(FIND("u-stim",W786))),"'Plot Microstim_HH'",""))))))))</f>
        <v>'Memory Saccade Analysis_HH'</v>
      </c>
      <c r="N786" s="573">
        <v>1</v>
      </c>
      <c r="O786" s="584">
        <v>-1</v>
      </c>
      <c r="P786" s="590">
        <v>4</v>
      </c>
      <c r="Q786" s="590">
        <f>IF(B786=2,60,310)</f>
        <v>310</v>
      </c>
      <c r="R786" s="590">
        <v>5</v>
      </c>
      <c r="S786" s="590">
        <f>IF(B786=2,60,-190)</f>
        <v>-190</v>
      </c>
      <c r="T786" s="590">
        <v>1</v>
      </c>
      <c r="U786" s="590">
        <f>IF(Z786&lt;&gt;"",IF(NOT(ISERROR(FIND("SU",Z786))),VALUE(RIGHT(Z786,1))+4,IF(NOT(ISERROR(FIND("MU20",Z786))),20,IF(NOT(ISERROR(FIND("MU21",Z786))),21,IF(NOT(ISERROR(FIND("MU2",Z786))),2,1)))),"")</f>
        <v>1</v>
      </c>
      <c r="V786" s="583"/>
      <c r="W786" s="186" t="s">
        <v>2172</v>
      </c>
      <c r="X786" s="192"/>
      <c r="Y786" s="219">
        <f>IF(NOT(ISERROR(FIND("MU=SU",X786))),1,IF(Z786&lt;&gt;"",IF(NOT(ISERROR(FIND("SU",Z786))),1,0),""))</f>
        <v>0</v>
      </c>
      <c r="Z786" s="217" t="s">
        <v>1981</v>
      </c>
      <c r="AA786" s="218"/>
      <c r="AB786" s="77">
        <v>13.2859</v>
      </c>
      <c r="AC786" s="78" t="s">
        <v>2404</v>
      </c>
      <c r="AD786" s="199" t="s">
        <v>2432</v>
      </c>
      <c r="AE786" s="91"/>
      <c r="AF786" s="79"/>
      <c r="AG786" s="79"/>
      <c r="AH786" s="80"/>
      <c r="AI786" s="81"/>
      <c r="AJ786" s="81"/>
      <c r="AK786" s="81"/>
      <c r="AL786" s="81"/>
      <c r="AM786" s="114"/>
      <c r="AN786" s="82"/>
      <c r="AO786" s="83"/>
      <c r="AP786" s="83"/>
      <c r="AQ786" s="83"/>
      <c r="AR786" s="84"/>
      <c r="AS786" s="85"/>
      <c r="AT786" s="85"/>
      <c r="AU786" s="85"/>
      <c r="AV786" s="85"/>
      <c r="AW786" s="104"/>
      <c r="AX786" s="86"/>
      <c r="AY786" s="87"/>
      <c r="AZ786" s="87"/>
      <c r="BA786" s="87"/>
      <c r="BB786" s="88"/>
      <c r="BC786" s="89"/>
      <c r="BD786" s="89"/>
      <c r="BE786" s="89"/>
      <c r="BF786" s="89"/>
      <c r="BG786" s="115"/>
      <c r="BH786" s="90"/>
      <c r="BI786" s="251"/>
      <c r="BJ786" s="252"/>
      <c r="BK786" s="252"/>
      <c r="BL786" s="515"/>
      <c r="BM786" s="230"/>
      <c r="BN786" s="230"/>
      <c r="BO786" s="516"/>
      <c r="BP786" s="231"/>
      <c r="BQ786" s="231"/>
      <c r="BR786" s="517"/>
      <c r="BS786" s="232"/>
      <c r="BT786" s="232"/>
      <c r="BU786" s="230"/>
      <c r="BV786" s="230"/>
      <c r="BW786" s="231"/>
      <c r="BX786" s="231"/>
      <c r="BY786" s="232"/>
      <c r="BZ786" s="235"/>
      <c r="CA786" s="257"/>
      <c r="CB786" s="233"/>
      <c r="CC786" s="230"/>
      <c r="CD786" s="230"/>
      <c r="CE786" s="230"/>
      <c r="CF786" s="230"/>
      <c r="CG786" s="230"/>
      <c r="CH786" s="230"/>
      <c r="CI786" s="230"/>
      <c r="CJ786" s="231"/>
      <c r="CK786" s="231"/>
      <c r="CL786" s="231"/>
      <c r="CM786" s="231"/>
      <c r="CN786" s="231"/>
      <c r="CO786" s="231"/>
      <c r="CP786" s="231"/>
      <c r="CQ786" s="231"/>
      <c r="CR786" s="232"/>
      <c r="CS786" s="232"/>
      <c r="CT786" s="232"/>
      <c r="CU786" s="232"/>
      <c r="CV786" s="232"/>
      <c r="CW786" s="232"/>
      <c r="CX786" s="232"/>
      <c r="CY786" s="234"/>
      <c r="CZ786" s="106"/>
      <c r="DA786" s="106"/>
      <c r="DB786" s="106"/>
      <c r="DC786" s="106"/>
      <c r="DD786" s="106"/>
      <c r="DE786" s="490"/>
      <c r="DF786" s="60"/>
      <c r="DG786" s="107"/>
      <c r="DH786" s="107"/>
      <c r="DI786" s="107"/>
      <c r="DJ786" s="107"/>
      <c r="DK786" s="107"/>
      <c r="DL786" s="107"/>
      <c r="DM786" s="110"/>
      <c r="DN786" s="110"/>
      <c r="DO786" s="110"/>
      <c r="DP786" s="110"/>
      <c r="DQ786" s="110"/>
      <c r="DR786" s="110"/>
      <c r="DS786" s="110"/>
      <c r="DT786" s="110"/>
      <c r="DU786" s="497"/>
      <c r="DV786" s="497"/>
      <c r="DW786" s="497"/>
      <c r="DX786" s="497"/>
      <c r="DY786" s="497"/>
      <c r="DZ786" s="497"/>
      <c r="EA786" s="288">
        <v>0.114451</v>
      </c>
      <c r="EB786" s="492">
        <v>0.35955999999999999</v>
      </c>
      <c r="EC786" s="492">
        <v>0.67734399999999995</v>
      </c>
      <c r="ED786" s="492">
        <v>0.686002</v>
      </c>
      <c r="EE786" s="492">
        <v>0.183978</v>
      </c>
      <c r="EF786" s="492">
        <v>0.29896499999999998</v>
      </c>
      <c r="EG786" s="99">
        <v>77.795199999999994</v>
      </c>
      <c r="EH786" s="99">
        <v>-138.11000000000001</v>
      </c>
      <c r="EI786" s="99">
        <v>-145.62100000000001</v>
      </c>
      <c r="EJ786" s="99">
        <v>175.49700000000001</v>
      </c>
      <c r="EK786" s="99">
        <v>88.103200000000001</v>
      </c>
      <c r="EL786" s="99">
        <v>-138.792</v>
      </c>
      <c r="EM786" s="99">
        <v>0.47014499999999998</v>
      </c>
      <c r="EN786" s="99">
        <v>0.43105399999999999</v>
      </c>
      <c r="EO786" s="99">
        <v>0.34460499999999999</v>
      </c>
      <c r="EP786" s="99">
        <v>0.338947</v>
      </c>
      <c r="EQ786" s="99">
        <v>0.48016900000000001</v>
      </c>
      <c r="ER786" s="99">
        <v>0.38742599999999999</v>
      </c>
      <c r="ES786" s="99">
        <v>0</v>
      </c>
      <c r="ET786" s="99">
        <v>1.9334199999999999</v>
      </c>
      <c r="EU786" s="99">
        <v>-2.8402400000000001</v>
      </c>
      <c r="EV786" s="99">
        <v>-3.50448</v>
      </c>
      <c r="EW786" s="99">
        <v>-5.7549999999999999</v>
      </c>
      <c r="EX786" s="119">
        <v>-5.2585600000000001</v>
      </c>
      <c r="EY786" s="121"/>
      <c r="EZ786" s="454"/>
      <c r="FA786" s="83"/>
      <c r="FB786" s="126"/>
      <c r="FC786" s="126"/>
      <c r="FD786" s="126"/>
      <c r="FE786" s="116"/>
      <c r="FF786" s="116"/>
      <c r="FG786" s="116"/>
      <c r="FH786" s="116"/>
      <c r="FI786" s="116"/>
      <c r="FJ786" s="116"/>
      <c r="FK786" s="116"/>
      <c r="FL786" s="116"/>
      <c r="FM786" s="116"/>
      <c r="FN786" s="116"/>
    </row>
    <row r="787" spans="1:170" s="3" customFormat="1" ht="15" customHeight="1" x14ac:dyDescent="0.2">
      <c r="A787" s="188">
        <v>20140903</v>
      </c>
      <c r="B787" s="188">
        <v>5</v>
      </c>
      <c r="C787" s="189">
        <v>48</v>
      </c>
      <c r="D787" s="189">
        <v>2</v>
      </c>
      <c r="E787" s="189">
        <v>3</v>
      </c>
      <c r="F787" s="189">
        <v>17</v>
      </c>
      <c r="G787" s="191">
        <v>2.1</v>
      </c>
      <c r="H787" s="435">
        <v>0</v>
      </c>
      <c r="I787" s="190">
        <v>5008</v>
      </c>
      <c r="J787" s="101" t="s">
        <v>683</v>
      </c>
      <c r="K787" s="566" t="str">
        <f>IF(B787=2,"Z:\Data\MOOG\HeTao\raw\",IF(B787=5,"Z:\Data\MOOG\Polo\raw\",""))</f>
        <v>Z:\Data\MOOG\Polo\raw\</v>
      </c>
      <c r="L787" s="456" t="s">
        <v>2406</v>
      </c>
      <c r="M787" s="569" t="str">
        <f>IF(NOT(ISERROR(FIND("Training_dt",W787))),"'Plot Psychometric_HH_dt_yuchen'",IF(NOT(ISERROR(FIND("Training",W787))),"'Plot Psychometric_HH'",IF(NOT(ISERROR(FIND("1DAT",W787))),"'Plot Tuning Azimuth_HH'",IF(NOT(ISERROR(FIND("HD_dt",W787))),"'Plot HeadingDiscimination_PSTH_HH_dt_yuchen'",IF(NOT(ISERROR(FIND("HD",W787))),"'Plot HeadingDiscimination_PSTH_HH'",IF(NOT(ISERROR(FIND("MemSac",W787))),"'Memory Saccade Analysis_HH'",IF(NOT(ISERROR(FIND("DelSac",W787))),"'Memory Saccade Analysis_HH'",IF(NOT(ISERROR(FIND("u-stim",W787))),"'Plot Microstim_HH'",""))))))))</f>
        <v>'Memory Saccade Analysis_HH'</v>
      </c>
      <c r="N787" s="573">
        <v>1</v>
      </c>
      <c r="O787" s="584">
        <v>-1</v>
      </c>
      <c r="P787" s="590">
        <v>4</v>
      </c>
      <c r="Q787" s="590">
        <f>IF(B787=2,60,310)</f>
        <v>310</v>
      </c>
      <c r="R787" s="590">
        <v>5</v>
      </c>
      <c r="S787" s="590">
        <f>IF(B787=2,60,-190)</f>
        <v>-190</v>
      </c>
      <c r="T787" s="590">
        <v>1</v>
      </c>
      <c r="U787" s="590">
        <f>IF(Z787&lt;&gt;"",IF(NOT(ISERROR(FIND("SU",Z787))),VALUE(RIGHT(Z787,1))+4,IF(NOT(ISERROR(FIND("MU20",Z787))),20,IF(NOT(ISERROR(FIND("MU21",Z787))),21,IF(NOT(ISERROR(FIND("MU2",Z787))),2,1)))),"")</f>
        <v>1</v>
      </c>
      <c r="V787" s="583"/>
      <c r="W787" s="186" t="s">
        <v>2172</v>
      </c>
      <c r="X787" s="192"/>
      <c r="Y787" s="219">
        <f>IF(NOT(ISERROR(FIND("MU=SU",X787))),1,IF(Z787&lt;&gt;"",IF(NOT(ISERROR(FIND("SU",Z787))),1,0),""))</f>
        <v>0</v>
      </c>
      <c r="Z787" s="217" t="s">
        <v>1981</v>
      </c>
      <c r="AA787" s="513"/>
      <c r="AB787" s="475"/>
      <c r="AC787" s="78"/>
      <c r="AD787" s="199"/>
      <c r="AE787" s="91"/>
      <c r="AF787" s="79"/>
      <c r="AG787" s="79"/>
      <c r="AH787" s="80"/>
      <c r="AI787" s="81"/>
      <c r="AJ787" s="81"/>
      <c r="AK787" s="81"/>
      <c r="AL787" s="81"/>
      <c r="AM787" s="114"/>
      <c r="AN787" s="82"/>
      <c r="AO787" s="83"/>
      <c r="AP787" s="83"/>
      <c r="AQ787" s="83"/>
      <c r="AR787" s="84"/>
      <c r="AS787" s="85"/>
      <c r="AT787" s="85"/>
      <c r="AU787" s="85"/>
      <c r="AV787" s="85"/>
      <c r="AW787" s="104"/>
      <c r="AX787" s="86"/>
      <c r="AY787" s="87"/>
      <c r="AZ787" s="87"/>
      <c r="BA787" s="87"/>
      <c r="BB787" s="88"/>
      <c r="BC787" s="89"/>
      <c r="BD787" s="89"/>
      <c r="BE787" s="89"/>
      <c r="BF787" s="89"/>
      <c r="BG787" s="115"/>
      <c r="BH787" s="90"/>
      <c r="BI787" s="251"/>
      <c r="BJ787" s="252"/>
      <c r="BK787" s="252"/>
      <c r="BL787" s="230"/>
      <c r="BM787" s="230"/>
      <c r="BN787" s="230"/>
      <c r="BO787" s="231"/>
      <c r="BP787" s="231"/>
      <c r="BQ787" s="231"/>
      <c r="BR787" s="232"/>
      <c r="BS787" s="232"/>
      <c r="BT787" s="232"/>
      <c r="BU787" s="230"/>
      <c r="BV787" s="230"/>
      <c r="BW787" s="231"/>
      <c r="BX787" s="231"/>
      <c r="BY787" s="232"/>
      <c r="BZ787" s="235"/>
      <c r="CA787" s="257"/>
      <c r="CB787" s="233"/>
      <c r="CC787" s="230"/>
      <c r="CD787" s="230"/>
      <c r="CE787" s="230"/>
      <c r="CF787" s="230"/>
      <c r="CG787" s="230"/>
      <c r="CH787" s="230"/>
      <c r="CI787" s="230"/>
      <c r="CJ787" s="231"/>
      <c r="CK787" s="231"/>
      <c r="CL787" s="231"/>
      <c r="CM787" s="231"/>
      <c r="CN787" s="231"/>
      <c r="CO787" s="231"/>
      <c r="CP787" s="231"/>
      <c r="CQ787" s="231"/>
      <c r="CR787" s="232"/>
      <c r="CS787" s="232"/>
      <c r="CT787" s="232"/>
      <c r="CU787" s="232"/>
      <c r="CV787" s="232"/>
      <c r="CW787" s="232"/>
      <c r="CX787" s="232"/>
      <c r="CY787" s="234"/>
      <c r="CZ787" s="106"/>
      <c r="DA787" s="106"/>
      <c r="DB787" s="106"/>
      <c r="DC787" s="106"/>
      <c r="DD787" s="106"/>
      <c r="DE787" s="490"/>
      <c r="DF787" s="60"/>
      <c r="DG787" s="107"/>
      <c r="DH787" s="107"/>
      <c r="DI787" s="107"/>
      <c r="DJ787" s="107"/>
      <c r="DK787" s="107"/>
      <c r="DL787" s="107"/>
      <c r="DM787" s="110"/>
      <c r="DN787" s="110"/>
      <c r="DO787" s="110"/>
      <c r="DP787" s="110"/>
      <c r="DQ787" s="110"/>
      <c r="DR787" s="110"/>
      <c r="DS787" s="110"/>
      <c r="DT787" s="110"/>
      <c r="DU787" s="497"/>
      <c r="DV787" s="497"/>
      <c r="DW787" s="497"/>
      <c r="DX787" s="497"/>
      <c r="DY787" s="497"/>
      <c r="DZ787" s="497"/>
      <c r="EA787" s="185">
        <v>0.54901900000000003</v>
      </c>
      <c r="EB787" s="492">
        <v>0.36737500000000001</v>
      </c>
      <c r="EC787" s="492">
        <v>0.34764499999999998</v>
      </c>
      <c r="ED787" s="492">
        <v>1.0166700000000001E-2</v>
      </c>
      <c r="EE787" s="492">
        <v>0.21496000000000001</v>
      </c>
      <c r="EF787" s="492">
        <v>0.73976600000000003</v>
      </c>
      <c r="EG787" s="99">
        <v>43.326999999999998</v>
      </c>
      <c r="EH787" s="99">
        <v>55.218299999999999</v>
      </c>
      <c r="EI787" s="99">
        <v>54.072400000000002</v>
      </c>
      <c r="EJ787" s="99">
        <v>49.853900000000003</v>
      </c>
      <c r="EK787" s="99">
        <v>-60.261499999999998</v>
      </c>
      <c r="EL787" s="99">
        <v>-86.659700000000001</v>
      </c>
      <c r="EM787" s="99">
        <v>0.41709400000000002</v>
      </c>
      <c r="EN787" s="99">
        <v>0.39359</v>
      </c>
      <c r="EO787" s="99">
        <v>0.418489</v>
      </c>
      <c r="EP787" s="99">
        <v>0.54277399999999998</v>
      </c>
      <c r="EQ787" s="99">
        <v>0.440083</v>
      </c>
      <c r="ER787" s="99">
        <v>0.32041500000000001</v>
      </c>
      <c r="ES787" s="99">
        <v>0</v>
      </c>
      <c r="ET787" s="99">
        <v>2.3472400000000002</v>
      </c>
      <c r="EU787" s="99">
        <v>-2.75623</v>
      </c>
      <c r="EV787" s="99">
        <v>-5.1303099999999997</v>
      </c>
      <c r="EW787" s="99">
        <v>-6.3104399999999998</v>
      </c>
      <c r="EX787" s="119">
        <v>-5.3269900000000003</v>
      </c>
      <c r="EY787" s="121"/>
      <c r="EZ787" s="454"/>
      <c r="FA787" s="83"/>
      <c r="FB787" s="126"/>
      <c r="FC787" s="508"/>
      <c r="FD787" s="508"/>
      <c r="FE787" s="116"/>
      <c r="FF787" s="116"/>
      <c r="FG787" s="116"/>
      <c r="FH787" s="116"/>
      <c r="FI787" s="116"/>
      <c r="FJ787" s="116"/>
      <c r="FK787" s="116"/>
      <c r="FL787" s="116"/>
      <c r="FM787" s="116"/>
      <c r="FN787" s="116"/>
    </row>
    <row r="788" spans="1:170" s="3" customFormat="1" ht="15" customHeight="1" x14ac:dyDescent="0.2">
      <c r="A788" s="188">
        <v>20140903</v>
      </c>
      <c r="B788" s="188">
        <v>5</v>
      </c>
      <c r="C788" s="189">
        <v>48</v>
      </c>
      <c r="D788" s="189">
        <v>2</v>
      </c>
      <c r="E788" s="189">
        <v>3</v>
      </c>
      <c r="F788" s="189">
        <v>17</v>
      </c>
      <c r="G788" s="191">
        <v>2.1</v>
      </c>
      <c r="H788" s="435">
        <v>0</v>
      </c>
      <c r="I788" s="190">
        <v>5005</v>
      </c>
      <c r="J788" s="101" t="s">
        <v>683</v>
      </c>
      <c r="K788" s="566" t="str">
        <f>IF(B788=2,"Z:\Data\MOOG\HeTao\raw\",IF(B788=5,"Z:\Data\MOOG\Polo\raw\",""))</f>
        <v>Z:\Data\MOOG\Polo\raw\</v>
      </c>
      <c r="L788" s="456" t="s">
        <v>2407</v>
      </c>
      <c r="M788" s="569" t="str">
        <f>IF(NOT(ISERROR(FIND("Training_dt",W788))),"'Plot Psychometric_HH_dt_yuchen'",IF(NOT(ISERROR(FIND("Training",W788))),"'Plot Psychometric_HH'",IF(NOT(ISERROR(FIND("1DAT",W788))),"'Plot Tuning Azimuth_HH'",IF(NOT(ISERROR(FIND("HD_dt",W788))),"'Plot HeadingDiscimination_PSTH_HH_dt_yuchen'",IF(NOT(ISERROR(FIND("HD",W788))),"'Plot HeadingDiscimination_PSTH_HH'",IF(NOT(ISERROR(FIND("MemSac",W788))),"'Memory Saccade Analysis_HH'",IF(NOT(ISERROR(FIND("DelSac",W788))),"'Memory Saccade Analysis_HH'",IF(NOT(ISERROR(FIND("u-stim",W788))),"'Plot Microstim_HH'",""))))))))</f>
        <v>'Memory Saccade Analysis_HH'</v>
      </c>
      <c r="N788" s="573">
        <v>1</v>
      </c>
      <c r="O788" s="584">
        <v>-1</v>
      </c>
      <c r="P788" s="590">
        <v>4</v>
      </c>
      <c r="Q788" s="590">
        <f>IF(B788=2,60,310)</f>
        <v>310</v>
      </c>
      <c r="R788" s="590">
        <v>5</v>
      </c>
      <c r="S788" s="590">
        <f>IF(B788=2,60,-190)</f>
        <v>-190</v>
      </c>
      <c r="T788" s="590">
        <v>1</v>
      </c>
      <c r="U788" s="590">
        <f>IF(Z788&lt;&gt;"",IF(NOT(ISERROR(FIND("SU",Z788))),VALUE(RIGHT(Z788,1))+4,IF(NOT(ISERROR(FIND("MU20",Z788))),20,IF(NOT(ISERROR(FIND("MU21",Z788))),21,IF(NOT(ISERROR(FIND("MU2",Z788))),2,1)))),"")</f>
        <v>5</v>
      </c>
      <c r="V788" s="583"/>
      <c r="W788" s="186" t="s">
        <v>2172</v>
      </c>
      <c r="X788" s="192"/>
      <c r="Y788" s="219">
        <f>IF(NOT(ISERROR(FIND("MU=SU",X788))),1,IF(Z788&lt;&gt;"",IF(NOT(ISERROR(FIND("SU",Z788))),1,0),""))</f>
        <v>1</v>
      </c>
      <c r="Z788" s="217" t="s">
        <v>43</v>
      </c>
      <c r="AA788" s="513">
        <v>1148</v>
      </c>
      <c r="AB788" s="475">
        <v>20.952000000000002</v>
      </c>
      <c r="AC788" s="78" t="s">
        <v>2408</v>
      </c>
      <c r="AD788" s="199"/>
      <c r="AE788" s="91"/>
      <c r="AF788" s="79"/>
      <c r="AG788" s="79"/>
      <c r="AH788" s="80"/>
      <c r="AI788" s="81"/>
      <c r="AJ788" s="81"/>
      <c r="AK788" s="81"/>
      <c r="AL788" s="81"/>
      <c r="AM788" s="114"/>
      <c r="AN788" s="82"/>
      <c r="AO788" s="83"/>
      <c r="AP788" s="83"/>
      <c r="AQ788" s="83"/>
      <c r="AR788" s="84"/>
      <c r="AS788" s="85"/>
      <c r="AT788" s="85"/>
      <c r="AU788" s="85"/>
      <c r="AV788" s="85"/>
      <c r="AW788" s="104"/>
      <c r="AX788" s="86"/>
      <c r="AY788" s="87"/>
      <c r="AZ788" s="87"/>
      <c r="BA788" s="87"/>
      <c r="BB788" s="88"/>
      <c r="BC788" s="89"/>
      <c r="BD788" s="89"/>
      <c r="BE788" s="89"/>
      <c r="BF788" s="89"/>
      <c r="BG788" s="115"/>
      <c r="BH788" s="90"/>
      <c r="BI788" s="251"/>
      <c r="BJ788" s="252"/>
      <c r="BK788" s="252"/>
      <c r="BL788" s="230"/>
      <c r="BM788" s="230"/>
      <c r="BN788" s="230"/>
      <c r="BO788" s="231"/>
      <c r="BP788" s="231"/>
      <c r="BQ788" s="231"/>
      <c r="BR788" s="232"/>
      <c r="BS788" s="232"/>
      <c r="BT788" s="232"/>
      <c r="BU788" s="230"/>
      <c r="BV788" s="230"/>
      <c r="BW788" s="231"/>
      <c r="BX788" s="231"/>
      <c r="BY788" s="232"/>
      <c r="BZ788" s="235"/>
      <c r="CA788" s="257"/>
      <c r="CB788" s="233"/>
      <c r="CC788" s="230"/>
      <c r="CD788" s="230"/>
      <c r="CE788" s="230"/>
      <c r="CF788" s="230"/>
      <c r="CG788" s="230"/>
      <c r="CH788" s="230"/>
      <c r="CI788" s="230"/>
      <c r="CJ788" s="231"/>
      <c r="CK788" s="231"/>
      <c r="CL788" s="231"/>
      <c r="CM788" s="231"/>
      <c r="CN788" s="231"/>
      <c r="CO788" s="231"/>
      <c r="CP788" s="231"/>
      <c r="CQ788" s="231"/>
      <c r="CR788" s="232"/>
      <c r="CS788" s="232"/>
      <c r="CT788" s="232"/>
      <c r="CU788" s="232"/>
      <c r="CV788" s="232"/>
      <c r="CW788" s="232"/>
      <c r="CX788" s="232"/>
      <c r="CY788" s="234"/>
      <c r="CZ788" s="106"/>
      <c r="DA788" s="106"/>
      <c r="DB788" s="106"/>
      <c r="DC788" s="106"/>
      <c r="DD788" s="106"/>
      <c r="DE788" s="490"/>
      <c r="DF788" s="60"/>
      <c r="DG788" s="107"/>
      <c r="DH788" s="107"/>
      <c r="DI788" s="107"/>
      <c r="DJ788" s="107"/>
      <c r="DK788" s="107"/>
      <c r="DL788" s="107"/>
      <c r="DM788" s="110"/>
      <c r="DN788" s="110"/>
      <c r="DO788" s="110"/>
      <c r="DP788" s="110"/>
      <c r="DQ788" s="110"/>
      <c r="DR788" s="110"/>
      <c r="DS788" s="110"/>
      <c r="DT788" s="110"/>
      <c r="DU788" s="497"/>
      <c r="DV788" s="497"/>
      <c r="DW788" s="497"/>
      <c r="DX788" s="497"/>
      <c r="DY788" s="497"/>
      <c r="DZ788" s="497"/>
      <c r="EA788" s="185">
        <v>0.45386900000000002</v>
      </c>
      <c r="EB788" s="492">
        <v>0.58880900000000003</v>
      </c>
      <c r="EC788" s="492">
        <v>0.31813999999999998</v>
      </c>
      <c r="ED788" s="492">
        <v>0.25492500000000001</v>
      </c>
      <c r="EE788" s="492">
        <v>0.86904999999999999</v>
      </c>
      <c r="EF788" s="492">
        <v>0.69445199999999996</v>
      </c>
      <c r="EG788" s="99">
        <v>2.8220800000000001</v>
      </c>
      <c r="EH788" s="99">
        <v>89.802899999999994</v>
      </c>
      <c r="EI788" s="99">
        <v>27.4209</v>
      </c>
      <c r="EJ788" s="99">
        <v>31.016200000000001</v>
      </c>
      <c r="EK788" s="99">
        <v>157.5</v>
      </c>
      <c r="EL788" s="99">
        <v>-165.36099999999999</v>
      </c>
      <c r="EM788" s="99">
        <v>0.40020899999999998</v>
      </c>
      <c r="EN788" s="99">
        <v>0.39906700000000001</v>
      </c>
      <c r="EO788" s="99">
        <v>0.39066200000000001</v>
      </c>
      <c r="EP788" s="99">
        <v>0.42783199999999999</v>
      </c>
      <c r="EQ788" s="99">
        <v>0.32925599999999999</v>
      </c>
      <c r="ER788" s="99">
        <v>0.30847400000000003</v>
      </c>
      <c r="ES788" s="99">
        <v>0</v>
      </c>
      <c r="ET788" s="99">
        <v>2.49654</v>
      </c>
      <c r="EU788" s="99">
        <v>1.48552</v>
      </c>
      <c r="EV788" s="99">
        <v>3.1069200000000001</v>
      </c>
      <c r="EW788" s="99">
        <v>-2.26091</v>
      </c>
      <c r="EX788" s="119">
        <v>-3.2819600000000002</v>
      </c>
      <c r="EY788" s="121"/>
      <c r="EZ788" s="454"/>
      <c r="FA788" s="83"/>
      <c r="FB788" s="126"/>
      <c r="FC788" s="126"/>
      <c r="FD788" s="126"/>
      <c r="FE788" s="116"/>
      <c r="FF788" s="116"/>
      <c r="FG788" s="116"/>
      <c r="FH788" s="116"/>
      <c r="FI788" s="116"/>
      <c r="FJ788" s="116"/>
      <c r="FK788" s="116"/>
      <c r="FL788" s="116"/>
      <c r="FM788" s="116"/>
      <c r="FN788" s="116"/>
    </row>
    <row r="789" spans="1:170" s="3" customFormat="1" ht="15" customHeight="1" x14ac:dyDescent="0.2">
      <c r="A789" s="188">
        <v>20140903</v>
      </c>
      <c r="B789" s="188">
        <v>5</v>
      </c>
      <c r="C789" s="189">
        <v>48</v>
      </c>
      <c r="D789" s="189">
        <v>2</v>
      </c>
      <c r="E789" s="189">
        <v>3</v>
      </c>
      <c r="F789" s="189">
        <v>17</v>
      </c>
      <c r="G789" s="191">
        <v>2.1</v>
      </c>
      <c r="H789" s="435">
        <v>0</v>
      </c>
      <c r="I789" s="190">
        <v>5231</v>
      </c>
      <c r="J789" s="101" t="s">
        <v>683</v>
      </c>
      <c r="K789" s="566" t="str">
        <f>IF(B789=2,"Z:\Data\MOOG\HeTao\raw\",IF(B789=5,"Z:\Data\MOOG\Polo\raw\",""))</f>
        <v>Z:\Data\MOOG\Polo\raw\</v>
      </c>
      <c r="L789" s="456" t="s">
        <v>2409</v>
      </c>
      <c r="M789" s="569" t="str">
        <f>IF(NOT(ISERROR(FIND("Training_dt",W789))),"'Plot Psychometric_HH_dt_yuchen'",IF(NOT(ISERROR(FIND("Training",W789))),"'Plot Psychometric_HH'",IF(NOT(ISERROR(FIND("1DAT",W789))),"'Plot Tuning Azimuth_HH'",IF(NOT(ISERROR(FIND("HD_dt",W789))),"'Plot HeadingDiscimination_PSTH_HH_dt_yuchen'",IF(NOT(ISERROR(FIND("HD",W789))),"'Plot HeadingDiscimination_PSTH_HH'",IF(NOT(ISERROR(FIND("MemSac",W789))),"'Memory Saccade Analysis_HH'",IF(NOT(ISERROR(FIND("DelSac",W789))),"'Memory Saccade Analysis_HH'",IF(NOT(ISERROR(FIND("u-stim",W789))),"'Plot Microstim_HH'",""))))))))</f>
        <v>'Memory Saccade Analysis_HH'</v>
      </c>
      <c r="N789" s="573">
        <v>1</v>
      </c>
      <c r="O789" s="584">
        <v>-1</v>
      </c>
      <c r="P789" s="590">
        <v>4</v>
      </c>
      <c r="Q789" s="590">
        <f>IF(B789=2,60,310)</f>
        <v>310</v>
      </c>
      <c r="R789" s="590">
        <v>5</v>
      </c>
      <c r="S789" s="590">
        <f>IF(B789=2,60,-190)</f>
        <v>-190</v>
      </c>
      <c r="T789" s="590">
        <v>1</v>
      </c>
      <c r="U789" s="590">
        <f>IF(Z789&lt;&gt;"",IF(NOT(ISERROR(FIND("SU",Z789))),VALUE(RIGHT(Z789,1))+4,IF(NOT(ISERROR(FIND("MU20",Z789))),20,IF(NOT(ISERROR(FIND("MU21",Z789))),21,IF(NOT(ISERROR(FIND("MU2",Z789))),2,1)))),"")</f>
        <v>5</v>
      </c>
      <c r="V789" s="583"/>
      <c r="W789" s="186" t="s">
        <v>2172</v>
      </c>
      <c r="X789" s="192"/>
      <c r="Y789" s="219">
        <f>IF(NOT(ISERROR(FIND("MU=SU",X789))),1,IF(Z789&lt;&gt;"",IF(NOT(ISERROR(FIND("SU",Z789))),1,0),""))</f>
        <v>1</v>
      </c>
      <c r="Z789" s="217" t="s">
        <v>43</v>
      </c>
      <c r="AA789" s="513">
        <v>752</v>
      </c>
      <c r="AB789" s="475">
        <v>8.6766900000000007</v>
      </c>
      <c r="AC789" s="78" t="s">
        <v>2410</v>
      </c>
      <c r="AD789" s="199"/>
      <c r="AE789" s="91"/>
      <c r="AF789" s="79"/>
      <c r="AG789" s="79"/>
      <c r="AH789" s="80"/>
      <c r="AI789" s="81"/>
      <c r="AJ789" s="81"/>
      <c r="AK789" s="81"/>
      <c r="AL789" s="81"/>
      <c r="AM789" s="114"/>
      <c r="AN789" s="82"/>
      <c r="AO789" s="83"/>
      <c r="AP789" s="83"/>
      <c r="AQ789" s="83"/>
      <c r="AR789" s="84"/>
      <c r="AS789" s="85"/>
      <c r="AT789" s="85"/>
      <c r="AU789" s="85"/>
      <c r="AV789" s="85"/>
      <c r="AW789" s="104"/>
      <c r="AX789" s="86"/>
      <c r="AY789" s="87"/>
      <c r="AZ789" s="87"/>
      <c r="BA789" s="87"/>
      <c r="BB789" s="88"/>
      <c r="BC789" s="89"/>
      <c r="BD789" s="89"/>
      <c r="BE789" s="89"/>
      <c r="BF789" s="89"/>
      <c r="BG789" s="115"/>
      <c r="BH789" s="90"/>
      <c r="BI789" s="251"/>
      <c r="BJ789" s="252"/>
      <c r="BK789" s="252"/>
      <c r="BL789" s="515"/>
      <c r="BM789" s="230"/>
      <c r="BN789" s="230"/>
      <c r="BO789" s="516"/>
      <c r="BP789" s="231"/>
      <c r="BQ789" s="231"/>
      <c r="BR789" s="517"/>
      <c r="BS789" s="232"/>
      <c r="BT789" s="232"/>
      <c r="BU789" s="230"/>
      <c r="BV789" s="230"/>
      <c r="BW789" s="231"/>
      <c r="BX789" s="231"/>
      <c r="BY789" s="232"/>
      <c r="BZ789" s="235"/>
      <c r="CA789" s="257"/>
      <c r="CB789" s="233"/>
      <c r="CC789" s="230"/>
      <c r="CD789" s="230"/>
      <c r="CE789" s="230"/>
      <c r="CF789" s="230"/>
      <c r="CG789" s="230"/>
      <c r="CH789" s="230"/>
      <c r="CI789" s="230"/>
      <c r="CJ789" s="231"/>
      <c r="CK789" s="231"/>
      <c r="CL789" s="231"/>
      <c r="CM789" s="231"/>
      <c r="CN789" s="231"/>
      <c r="CO789" s="231"/>
      <c r="CP789" s="231"/>
      <c r="CQ789" s="231"/>
      <c r="CR789" s="232"/>
      <c r="CS789" s="232"/>
      <c r="CT789" s="232"/>
      <c r="CU789" s="232"/>
      <c r="CV789" s="232"/>
      <c r="CW789" s="232"/>
      <c r="CX789" s="232"/>
      <c r="CY789" s="234"/>
      <c r="CZ789" s="106"/>
      <c r="DA789" s="106"/>
      <c r="DB789" s="106"/>
      <c r="DC789" s="106"/>
      <c r="DD789" s="106"/>
      <c r="DE789" s="490"/>
      <c r="DF789" s="60"/>
      <c r="DG789" s="107"/>
      <c r="DH789" s="107"/>
      <c r="DI789" s="107"/>
      <c r="DJ789" s="107"/>
      <c r="DK789" s="107"/>
      <c r="DL789" s="107"/>
      <c r="DM789" s="110"/>
      <c r="DN789" s="110"/>
      <c r="DO789" s="110"/>
      <c r="DP789" s="110"/>
      <c r="DQ789" s="110"/>
      <c r="DR789" s="110"/>
      <c r="DS789" s="110"/>
      <c r="DT789" s="110"/>
      <c r="DU789" s="497"/>
      <c r="DV789" s="497"/>
      <c r="DW789" s="497"/>
      <c r="DX789" s="497"/>
      <c r="DY789" s="497"/>
      <c r="DZ789" s="497"/>
      <c r="EA789" s="288">
        <v>0.19350200000000001</v>
      </c>
      <c r="EB789" s="492">
        <v>0.72442899999999999</v>
      </c>
      <c r="EC789" s="492">
        <v>0.36312299999999997</v>
      </c>
      <c r="ED789" s="492">
        <v>0.19256899999999999</v>
      </c>
      <c r="EE789" s="492">
        <v>0.58595600000000003</v>
      </c>
      <c r="EF789" s="492">
        <v>0.72351900000000002</v>
      </c>
      <c r="EG789" s="99">
        <v>86.940899999999999</v>
      </c>
      <c r="EH789" s="99">
        <v>61.714700000000001</v>
      </c>
      <c r="EI789" s="99">
        <v>102.322</v>
      </c>
      <c r="EJ789" s="99">
        <v>61.3249</v>
      </c>
      <c r="EK789" s="99">
        <v>90</v>
      </c>
      <c r="EL789" s="99">
        <v>-142.721</v>
      </c>
      <c r="EM789" s="99">
        <v>0.50174200000000002</v>
      </c>
      <c r="EN789" s="99">
        <v>0.429788</v>
      </c>
      <c r="EO789" s="99">
        <v>0.44048900000000002</v>
      </c>
      <c r="EP789" s="99">
        <v>0.55066800000000005</v>
      </c>
      <c r="EQ789" s="99">
        <v>0.42480800000000002</v>
      </c>
      <c r="ER789" s="99">
        <v>0.37257499999999999</v>
      </c>
      <c r="ES789" s="99">
        <v>0</v>
      </c>
      <c r="ET789" s="99">
        <v>4.1185600000000004</v>
      </c>
      <c r="EU789" s="99">
        <v>4.5340600000000002</v>
      </c>
      <c r="EV789" s="99">
        <v>3.2962199999999999</v>
      </c>
      <c r="EW789" s="99">
        <v>-3.1180500000000002</v>
      </c>
      <c r="EX789" s="119">
        <v>-2.8507899999999999</v>
      </c>
      <c r="EY789" s="121"/>
      <c r="EZ789" s="454"/>
      <c r="FA789" s="83"/>
      <c r="FB789" s="126"/>
      <c r="FC789" s="126"/>
      <c r="FD789" s="126"/>
      <c r="FE789" s="116"/>
      <c r="FF789" s="116"/>
      <c r="FG789" s="116"/>
      <c r="FH789" s="116"/>
      <c r="FI789" s="116"/>
      <c r="FJ789" s="116"/>
      <c r="FK789" s="116"/>
      <c r="FL789" s="116"/>
      <c r="FM789" s="116"/>
      <c r="FN789" s="116"/>
    </row>
    <row r="790" spans="1:170" s="3" customFormat="1" ht="15" customHeight="1" x14ac:dyDescent="0.2">
      <c r="A790" s="188">
        <v>20140904</v>
      </c>
      <c r="B790" s="188">
        <v>5</v>
      </c>
      <c r="C790" s="189">
        <v>49</v>
      </c>
      <c r="D790" s="189">
        <v>2</v>
      </c>
      <c r="E790" s="189">
        <v>4</v>
      </c>
      <c r="F790" s="189">
        <v>15</v>
      </c>
      <c r="G790" s="191">
        <v>2</v>
      </c>
      <c r="H790" s="435">
        <v>0</v>
      </c>
      <c r="I790" s="190">
        <v>6383</v>
      </c>
      <c r="J790" s="101" t="s">
        <v>1979</v>
      </c>
      <c r="K790" s="566" t="str">
        <f>IF(B790=2,"Z:\Data\MOOG\HeTao\raw\",IF(B790=5,"Z:\Data\MOOG\Polo\raw\",""))</f>
        <v>Z:\Data\MOOG\Polo\raw\</v>
      </c>
      <c r="L790" s="456" t="s">
        <v>2398</v>
      </c>
      <c r="M790" s="569" t="str">
        <f>IF(NOT(ISERROR(FIND("Training_dt",W790))),"'Plot Psychometric_HH_dt_yuchen'",IF(NOT(ISERROR(FIND("Training",W790))),"'Plot Psychometric_HH'",IF(NOT(ISERROR(FIND("1DAT",W790))),"'Plot Tuning Azimuth_HH'",IF(NOT(ISERROR(FIND("HD_dt",W790))),"'Plot HeadingDiscimination_PSTH_HH_dt_yuchen'",IF(NOT(ISERROR(FIND("HD",W790))),"'Plot HeadingDiscimination_PSTH_HH'",IF(NOT(ISERROR(FIND("MemSac",W790))),"'Memory Saccade Analysis_HH'",IF(NOT(ISERROR(FIND("DelSac",W790))),"'Memory Saccade Analysis_HH'",IF(NOT(ISERROR(FIND("u-stim",W790))),"'Plot Microstim_HH'",""))))))))</f>
        <v>'Memory Saccade Analysis_HH'</v>
      </c>
      <c r="N790" s="573">
        <v>1</v>
      </c>
      <c r="O790" s="584">
        <v>-1</v>
      </c>
      <c r="P790" s="590">
        <v>4</v>
      </c>
      <c r="Q790" s="590">
        <f>IF(B790=2,60,310)</f>
        <v>310</v>
      </c>
      <c r="R790" s="590">
        <v>5</v>
      </c>
      <c r="S790" s="590">
        <f>IF(B790=2,60,-190)</f>
        <v>-190</v>
      </c>
      <c r="T790" s="590">
        <v>1</v>
      </c>
      <c r="U790" s="590">
        <f>IF(Z790&lt;&gt;"",IF(NOT(ISERROR(FIND("SU",Z790))),VALUE(RIGHT(Z790,1))+4,IF(NOT(ISERROR(FIND("MU20",Z790))),20,IF(NOT(ISERROR(FIND("MU21",Z790))),21,IF(NOT(ISERROR(FIND("MU2",Z790))),2,1)))),"")</f>
        <v>1</v>
      </c>
      <c r="V790" s="583"/>
      <c r="W790" s="186" t="s">
        <v>2172</v>
      </c>
      <c r="X790" s="192"/>
      <c r="Y790" s="219">
        <f>IF(NOT(ISERROR(FIND("MU=SU",X790))),1,IF(Z790&lt;&gt;"",IF(NOT(ISERROR(FIND("SU",Z790))),1,0),""))</f>
        <v>0</v>
      </c>
      <c r="Z790" s="217" t="s">
        <v>1981</v>
      </c>
      <c r="AA790" s="513"/>
      <c r="AB790" s="475"/>
      <c r="AC790" s="78"/>
      <c r="AD790" s="199"/>
      <c r="AE790" s="91"/>
      <c r="AF790" s="79"/>
      <c r="AG790" s="79"/>
      <c r="AH790" s="80"/>
      <c r="AI790" s="81"/>
      <c r="AJ790" s="81"/>
      <c r="AK790" s="81"/>
      <c r="AL790" s="81"/>
      <c r="AM790" s="114"/>
      <c r="AN790" s="82"/>
      <c r="AO790" s="83"/>
      <c r="AP790" s="83"/>
      <c r="AQ790" s="83"/>
      <c r="AR790" s="84"/>
      <c r="AS790" s="85"/>
      <c r="AT790" s="85"/>
      <c r="AU790" s="85"/>
      <c r="AV790" s="85"/>
      <c r="AW790" s="104"/>
      <c r="AX790" s="86"/>
      <c r="AY790" s="87"/>
      <c r="AZ790" s="87"/>
      <c r="BA790" s="87"/>
      <c r="BB790" s="88"/>
      <c r="BC790" s="89"/>
      <c r="BD790" s="89"/>
      <c r="BE790" s="89"/>
      <c r="BF790" s="89"/>
      <c r="BG790" s="115"/>
      <c r="BH790" s="90"/>
      <c r="BI790" s="251"/>
      <c r="BJ790" s="252"/>
      <c r="BK790" s="252"/>
      <c r="BL790" s="230"/>
      <c r="BM790" s="230"/>
      <c r="BN790" s="230"/>
      <c r="BO790" s="231"/>
      <c r="BP790" s="231"/>
      <c r="BQ790" s="231"/>
      <c r="BR790" s="232"/>
      <c r="BS790" s="232"/>
      <c r="BT790" s="232"/>
      <c r="BU790" s="230"/>
      <c r="BV790" s="230"/>
      <c r="BW790" s="231"/>
      <c r="BX790" s="231"/>
      <c r="BY790" s="232"/>
      <c r="BZ790" s="235"/>
      <c r="CA790" s="257"/>
      <c r="CB790" s="233"/>
      <c r="CC790" s="230"/>
      <c r="CD790" s="230"/>
      <c r="CE790" s="230"/>
      <c r="CF790" s="230"/>
      <c r="CG790" s="230"/>
      <c r="CH790" s="230"/>
      <c r="CI790" s="230"/>
      <c r="CJ790" s="231"/>
      <c r="CK790" s="231"/>
      <c r="CL790" s="231"/>
      <c r="CM790" s="231"/>
      <c r="CN790" s="231"/>
      <c r="CO790" s="231"/>
      <c r="CP790" s="231"/>
      <c r="CQ790" s="231"/>
      <c r="CR790" s="232"/>
      <c r="CS790" s="232"/>
      <c r="CT790" s="232"/>
      <c r="CU790" s="232"/>
      <c r="CV790" s="232"/>
      <c r="CW790" s="232"/>
      <c r="CX790" s="232"/>
      <c r="CY790" s="234"/>
      <c r="CZ790" s="106"/>
      <c r="DA790" s="106"/>
      <c r="DB790" s="106"/>
      <c r="DC790" s="106"/>
      <c r="DD790" s="106"/>
      <c r="DE790" s="490"/>
      <c r="DF790" s="60"/>
      <c r="DG790" s="107"/>
      <c r="DH790" s="107"/>
      <c r="DI790" s="107"/>
      <c r="DJ790" s="107"/>
      <c r="DK790" s="107"/>
      <c r="DL790" s="107"/>
      <c r="DM790" s="110"/>
      <c r="DN790" s="110"/>
      <c r="DO790" s="110"/>
      <c r="DP790" s="110"/>
      <c r="DQ790" s="110"/>
      <c r="DR790" s="110"/>
      <c r="DS790" s="110"/>
      <c r="DT790" s="110"/>
      <c r="DU790" s="497"/>
      <c r="DV790" s="497"/>
      <c r="DW790" s="497"/>
      <c r="DX790" s="497"/>
      <c r="DY790" s="497"/>
      <c r="DZ790" s="497"/>
      <c r="EA790" s="288">
        <v>0.33701799999999998</v>
      </c>
      <c r="EB790" s="99">
        <v>0.61490900000000004</v>
      </c>
      <c r="EC790" s="99">
        <v>2.1822999999999999E-2</v>
      </c>
      <c r="ED790" s="99">
        <v>6.9660900000000005E-4</v>
      </c>
      <c r="EE790" s="99">
        <v>3.3188899999999998E-4</v>
      </c>
      <c r="EF790" s="99">
        <v>0.108269</v>
      </c>
      <c r="EG790" s="99">
        <v>-103.94</v>
      </c>
      <c r="EH790" s="99">
        <v>-97.411000000000001</v>
      </c>
      <c r="EI790" s="99">
        <v>-111.34099999999999</v>
      </c>
      <c r="EJ790" s="99">
        <v>-126.11799999999999</v>
      </c>
      <c r="EK790" s="99">
        <v>-130.96600000000001</v>
      </c>
      <c r="EL790" s="99">
        <v>165.274</v>
      </c>
      <c r="EM790" s="99">
        <v>0.39628099999999999</v>
      </c>
      <c r="EN790" s="99">
        <v>0.33590399999999998</v>
      </c>
      <c r="EO790" s="99">
        <v>0.54499600000000004</v>
      </c>
      <c r="EP790" s="99">
        <v>0.60116800000000004</v>
      </c>
      <c r="EQ790" s="99">
        <v>0.60817100000000002</v>
      </c>
      <c r="ER790" s="99">
        <v>0.477404</v>
      </c>
      <c r="ES790" s="99">
        <v>0</v>
      </c>
      <c r="ET790" s="99">
        <v>2.2260499999999999</v>
      </c>
      <c r="EU790" s="99">
        <v>6.5820999999999996</v>
      </c>
      <c r="EV790" s="99">
        <v>13.0528</v>
      </c>
      <c r="EW790" s="99">
        <v>15.508599999999999</v>
      </c>
      <c r="EX790" s="119">
        <v>10.0406</v>
      </c>
      <c r="EY790" s="121"/>
      <c r="EZ790" s="454"/>
      <c r="FA790" s="83"/>
      <c r="FB790" s="126"/>
      <c r="FC790" s="508"/>
      <c r="FD790" s="508"/>
      <c r="FE790" s="116"/>
      <c r="FF790" s="116"/>
      <c r="FG790" s="116"/>
      <c r="FH790" s="116"/>
      <c r="FI790" s="116"/>
      <c r="FJ790" s="116"/>
      <c r="FK790" s="116"/>
      <c r="FL790" s="116"/>
      <c r="FM790" s="116"/>
      <c r="FN790" s="116"/>
    </row>
    <row r="791" spans="1:170" s="3" customFormat="1" ht="15" customHeight="1" x14ac:dyDescent="0.2">
      <c r="A791" s="188">
        <v>20140904</v>
      </c>
      <c r="B791" s="188">
        <v>5</v>
      </c>
      <c r="C791" s="189">
        <v>49</v>
      </c>
      <c r="D791" s="189">
        <v>2</v>
      </c>
      <c r="E791" s="189">
        <v>4</v>
      </c>
      <c r="F791" s="189">
        <v>15</v>
      </c>
      <c r="G791" s="191">
        <v>2</v>
      </c>
      <c r="H791" s="435">
        <v>0</v>
      </c>
      <c r="I791" s="190">
        <v>6423</v>
      </c>
      <c r="J791" s="101" t="s">
        <v>1979</v>
      </c>
      <c r="K791" s="566" t="str">
        <f>IF(B791=2,"Z:\Data\MOOG\HeTao\raw\",IF(B791=5,"Z:\Data\MOOG\Polo\raw\",""))</f>
        <v>Z:\Data\MOOG\Polo\raw\</v>
      </c>
      <c r="L791" s="187" t="s">
        <v>2399</v>
      </c>
      <c r="M791" s="569" t="str">
        <f>IF(NOT(ISERROR(FIND("Training_dt",W791))),"'Plot Psychometric_HH_dt_yuchen'",IF(NOT(ISERROR(FIND("Training",W791))),"'Plot Psychometric_HH'",IF(NOT(ISERROR(FIND("1DAT",W791))),"'Plot Tuning Azimuth_HH'",IF(NOT(ISERROR(FIND("HD_dt",W791))),"'Plot HeadingDiscimination_PSTH_HH_dt_yuchen'",IF(NOT(ISERROR(FIND("HD",W791))),"'Plot HeadingDiscimination_PSTH_HH'",IF(NOT(ISERROR(FIND("MemSac",W791))),"'Memory Saccade Analysis_HH'",IF(NOT(ISERROR(FIND("DelSac",W791))),"'Memory Saccade Analysis_HH'",IF(NOT(ISERROR(FIND("u-stim",W791))),"'Plot Microstim_HH'",""))))))))</f>
        <v>'Memory Saccade Analysis_HH'</v>
      </c>
      <c r="N791" s="573">
        <v>1</v>
      </c>
      <c r="O791" s="584">
        <v>-1</v>
      </c>
      <c r="P791" s="590">
        <v>4</v>
      </c>
      <c r="Q791" s="590">
        <f>IF(B791=2,60,310)</f>
        <v>310</v>
      </c>
      <c r="R791" s="590">
        <v>5</v>
      </c>
      <c r="S791" s="590">
        <f>IF(B791=2,60,-190)</f>
        <v>-190</v>
      </c>
      <c r="T791" s="590">
        <v>1</v>
      </c>
      <c r="U791" s="590">
        <f>IF(Z791&lt;&gt;"",IF(NOT(ISERROR(FIND("SU",Z791))),VALUE(RIGHT(Z791,1))+4,IF(NOT(ISERROR(FIND("MU20",Z791))),20,IF(NOT(ISERROR(FIND("MU21",Z791))),21,IF(NOT(ISERROR(FIND("MU2",Z791))),2,1)))),"")</f>
        <v>1</v>
      </c>
      <c r="V791" s="583"/>
      <c r="W791" s="186" t="s">
        <v>2172</v>
      </c>
      <c r="X791" s="192"/>
      <c r="Y791" s="219">
        <f>IF(NOT(ISERROR(FIND("MU=SU",X791))),1,IF(Z791&lt;&gt;"",IF(NOT(ISERROR(FIND("SU",Z791))),1,0),""))</f>
        <v>0</v>
      </c>
      <c r="Z791" s="217" t="s">
        <v>1981</v>
      </c>
      <c r="AA791" s="513"/>
      <c r="AB791" s="475"/>
      <c r="AC791" s="78"/>
      <c r="AD791" s="199"/>
      <c r="AE791" s="91"/>
      <c r="AF791" s="79"/>
      <c r="AG791" s="79"/>
      <c r="AH791" s="80"/>
      <c r="AI791" s="81"/>
      <c r="AJ791" s="81"/>
      <c r="AK791" s="81"/>
      <c r="AL791" s="81"/>
      <c r="AM791" s="114"/>
      <c r="AN791" s="82"/>
      <c r="AO791" s="83"/>
      <c r="AP791" s="83"/>
      <c r="AQ791" s="83"/>
      <c r="AR791" s="84"/>
      <c r="AS791" s="85"/>
      <c r="AT791" s="85"/>
      <c r="AU791" s="85"/>
      <c r="AV791" s="85"/>
      <c r="AW791" s="104"/>
      <c r="AX791" s="86"/>
      <c r="AY791" s="87"/>
      <c r="AZ791" s="87"/>
      <c r="BA791" s="87"/>
      <c r="BB791" s="88"/>
      <c r="BC791" s="89"/>
      <c r="BD791" s="89"/>
      <c r="BE791" s="89"/>
      <c r="BF791" s="89"/>
      <c r="BG791" s="115"/>
      <c r="BH791" s="90"/>
      <c r="BI791" s="251"/>
      <c r="BJ791" s="252"/>
      <c r="BK791" s="252"/>
      <c r="BL791" s="515"/>
      <c r="BM791" s="230"/>
      <c r="BN791" s="230"/>
      <c r="BO791" s="516"/>
      <c r="BP791" s="231"/>
      <c r="BQ791" s="231"/>
      <c r="BR791" s="517"/>
      <c r="BS791" s="232"/>
      <c r="BT791" s="232"/>
      <c r="BU791" s="230"/>
      <c r="BV791" s="230"/>
      <c r="BW791" s="231"/>
      <c r="BX791" s="231"/>
      <c r="BY791" s="232"/>
      <c r="BZ791" s="235"/>
      <c r="CA791" s="257"/>
      <c r="CB791" s="233"/>
      <c r="CC791" s="230"/>
      <c r="CD791" s="230"/>
      <c r="CE791" s="230"/>
      <c r="CF791" s="230"/>
      <c r="CG791" s="230"/>
      <c r="CH791" s="230"/>
      <c r="CI791" s="230"/>
      <c r="CJ791" s="231"/>
      <c r="CK791" s="231"/>
      <c r="CL791" s="231"/>
      <c r="CM791" s="231"/>
      <c r="CN791" s="231"/>
      <c r="CO791" s="231"/>
      <c r="CP791" s="231"/>
      <c r="CQ791" s="231"/>
      <c r="CR791" s="232"/>
      <c r="CS791" s="232"/>
      <c r="CT791" s="232"/>
      <c r="CU791" s="232"/>
      <c r="CV791" s="232"/>
      <c r="CW791" s="232"/>
      <c r="CX791" s="232"/>
      <c r="CY791" s="234"/>
      <c r="CZ791" s="106"/>
      <c r="DA791" s="106"/>
      <c r="DB791" s="106"/>
      <c r="DC791" s="106"/>
      <c r="DD791" s="106"/>
      <c r="DE791" s="490"/>
      <c r="DF791" s="60"/>
      <c r="DG791" s="107"/>
      <c r="DH791" s="107"/>
      <c r="DI791" s="107"/>
      <c r="DJ791" s="107"/>
      <c r="DK791" s="107"/>
      <c r="DL791" s="107"/>
      <c r="DM791" s="110"/>
      <c r="DN791" s="110"/>
      <c r="DO791" s="110"/>
      <c r="DP791" s="110"/>
      <c r="DQ791" s="110"/>
      <c r="DR791" s="110"/>
      <c r="DS791" s="110"/>
      <c r="DT791" s="110"/>
      <c r="DU791" s="497"/>
      <c r="DV791" s="497"/>
      <c r="DW791" s="497"/>
      <c r="DX791" s="497"/>
      <c r="DY791" s="497"/>
      <c r="DZ791" s="497"/>
      <c r="EA791" s="288">
        <v>0.77951700000000002</v>
      </c>
      <c r="EB791" s="99">
        <v>5.0380899999999999E-2</v>
      </c>
      <c r="EC791" s="501">
        <v>2.9836600000000002E-5</v>
      </c>
      <c r="ED791" s="501">
        <v>1.3855300000000001E-6</v>
      </c>
      <c r="EE791" s="99">
        <v>6.6206600000000004E-3</v>
      </c>
      <c r="EF791" s="99">
        <v>0.34420000000000001</v>
      </c>
      <c r="EG791" s="99">
        <v>49.075600000000001</v>
      </c>
      <c r="EH791" s="99">
        <v>-74.979399999999998</v>
      </c>
      <c r="EI791" s="99">
        <v>-143.35499999999999</v>
      </c>
      <c r="EJ791" s="99">
        <v>-129.02699999999999</v>
      </c>
      <c r="EK791" s="99">
        <v>-116.34099999999999</v>
      </c>
      <c r="EL791" s="99">
        <v>173.934</v>
      </c>
      <c r="EM791" s="99">
        <v>0.35791299999999998</v>
      </c>
      <c r="EN791" s="99">
        <v>0.52743200000000001</v>
      </c>
      <c r="EO791" s="99">
        <v>0.65044000000000002</v>
      </c>
      <c r="EP791" s="99">
        <v>0.68475900000000001</v>
      </c>
      <c r="EQ791" s="99">
        <v>0.57298099999999996</v>
      </c>
      <c r="ER791" s="99">
        <v>0.42887599999999998</v>
      </c>
      <c r="ES791" s="99">
        <v>0</v>
      </c>
      <c r="ET791" s="99">
        <v>3.9481299999999999</v>
      </c>
      <c r="EU791" s="99">
        <v>10.893599999999999</v>
      </c>
      <c r="EV791" s="99">
        <v>13.757899999999999</v>
      </c>
      <c r="EW791" s="99">
        <v>12.1334</v>
      </c>
      <c r="EX791" s="119">
        <v>7.1581900000000003</v>
      </c>
      <c r="EY791" s="121"/>
      <c r="EZ791" s="454"/>
      <c r="FA791" s="83"/>
      <c r="FB791" s="126"/>
      <c r="FC791" s="508"/>
      <c r="FD791" s="508"/>
      <c r="FE791" s="116"/>
      <c r="FF791" s="116"/>
      <c r="FG791" s="116"/>
      <c r="FH791" s="116"/>
      <c r="FI791" s="116"/>
      <c r="FJ791" s="116"/>
      <c r="FK791" s="116"/>
      <c r="FL791" s="116"/>
      <c r="FM791" s="116"/>
      <c r="FN791" s="116"/>
    </row>
    <row r="792" spans="1:170" s="3" customFormat="1" ht="15" customHeight="1" x14ac:dyDescent="0.2">
      <c r="A792" s="188">
        <v>20140904</v>
      </c>
      <c r="B792" s="188">
        <v>5</v>
      </c>
      <c r="C792" s="189">
        <v>49</v>
      </c>
      <c r="D792" s="189">
        <v>2</v>
      </c>
      <c r="E792" s="189">
        <v>4</v>
      </c>
      <c r="F792" s="189">
        <v>15</v>
      </c>
      <c r="G792" s="191">
        <v>2</v>
      </c>
      <c r="H792" s="435">
        <v>0</v>
      </c>
      <c r="I792" s="190">
        <v>6815</v>
      </c>
      <c r="J792" s="101" t="s">
        <v>1979</v>
      </c>
      <c r="K792" s="566" t="str">
        <f>IF(B792=2,"Z:\Data\MOOG\HeTao\raw\",IF(B792=5,"Z:\Data\MOOG\Polo\raw\",""))</f>
        <v>Z:\Data\MOOG\Polo\raw\</v>
      </c>
      <c r="L792" s="187" t="s">
        <v>2400</v>
      </c>
      <c r="M792" s="569" t="str">
        <f>IF(NOT(ISERROR(FIND("Training_dt",W792))),"'Plot Psychometric_HH_dt_yuchen'",IF(NOT(ISERROR(FIND("Training",W792))),"'Plot Psychometric_HH'",IF(NOT(ISERROR(FIND("1DAT",W792))),"'Plot Tuning Azimuth_HH'",IF(NOT(ISERROR(FIND("HD_dt",W792))),"'Plot HeadingDiscimination_PSTH_HH_dt_yuchen'",IF(NOT(ISERROR(FIND("HD",W792))),"'Plot HeadingDiscimination_PSTH_HH'",IF(NOT(ISERROR(FIND("MemSac",W792))),"'Memory Saccade Analysis_HH'",IF(NOT(ISERROR(FIND("DelSac",W792))),"'Memory Saccade Analysis_HH'",IF(NOT(ISERROR(FIND("u-stim",W792))),"'Plot Microstim_HH'",""))))))))</f>
        <v>'Memory Saccade Analysis_HH'</v>
      </c>
      <c r="N792" s="573">
        <v>1</v>
      </c>
      <c r="O792" s="584">
        <v>-1</v>
      </c>
      <c r="P792" s="590">
        <v>4</v>
      </c>
      <c r="Q792" s="590">
        <f>IF(B792=2,60,310)</f>
        <v>310</v>
      </c>
      <c r="R792" s="590">
        <v>5</v>
      </c>
      <c r="S792" s="590">
        <f>IF(B792=2,60,-190)</f>
        <v>-190</v>
      </c>
      <c r="T792" s="590">
        <v>1</v>
      </c>
      <c r="U792" s="590">
        <f>IF(Z792&lt;&gt;"",IF(NOT(ISERROR(FIND("SU",Z792))),VALUE(RIGHT(Z792,1))+4,IF(NOT(ISERROR(FIND("MU20",Z792))),20,IF(NOT(ISERROR(FIND("MU21",Z792))),21,IF(NOT(ISERROR(FIND("MU2",Z792))),2,1)))),"")</f>
        <v>5</v>
      </c>
      <c r="V792" s="583"/>
      <c r="W792" s="186" t="s">
        <v>2172</v>
      </c>
      <c r="X792" s="192"/>
      <c r="Y792" s="219">
        <f>IF(NOT(ISERROR(FIND("MU=SU",X792))),1,IF(Z792&lt;&gt;"",IF(NOT(ISERROR(FIND("SU",Z792))),1,0),""))</f>
        <v>1</v>
      </c>
      <c r="Z792" s="217" t="s">
        <v>43</v>
      </c>
      <c r="AA792" s="218">
        <v>1946</v>
      </c>
      <c r="AB792" s="77">
        <v>13.230600000000001</v>
      </c>
      <c r="AC792" s="78" t="s">
        <v>2402</v>
      </c>
      <c r="AD792" s="199"/>
      <c r="AE792" s="91"/>
      <c r="AF792" s="79"/>
      <c r="AG792" s="79"/>
      <c r="AH792" s="80"/>
      <c r="AI792" s="81"/>
      <c r="AJ792" s="81"/>
      <c r="AK792" s="81"/>
      <c r="AL792" s="81"/>
      <c r="AM792" s="114"/>
      <c r="AN792" s="82"/>
      <c r="AO792" s="83"/>
      <c r="AP792" s="83"/>
      <c r="AQ792" s="83"/>
      <c r="AR792" s="84"/>
      <c r="AS792" s="85"/>
      <c r="AT792" s="85"/>
      <c r="AU792" s="85"/>
      <c r="AV792" s="85"/>
      <c r="AW792" s="104"/>
      <c r="AX792" s="86"/>
      <c r="AY792" s="87"/>
      <c r="AZ792" s="87"/>
      <c r="BA792" s="87"/>
      <c r="BB792" s="88"/>
      <c r="BC792" s="89"/>
      <c r="BD792" s="89"/>
      <c r="BE792" s="89"/>
      <c r="BF792" s="89"/>
      <c r="BG792" s="115"/>
      <c r="BH792" s="90"/>
      <c r="BI792" s="251"/>
      <c r="BJ792" s="252"/>
      <c r="BK792" s="252"/>
      <c r="BL792" s="230"/>
      <c r="BM792" s="230"/>
      <c r="BN792" s="230"/>
      <c r="BO792" s="231"/>
      <c r="BP792" s="231"/>
      <c r="BQ792" s="231"/>
      <c r="BR792" s="232"/>
      <c r="BS792" s="232"/>
      <c r="BT792" s="232"/>
      <c r="BU792" s="230"/>
      <c r="BV792" s="230"/>
      <c r="BW792" s="231"/>
      <c r="BX792" s="231"/>
      <c r="BY792" s="232"/>
      <c r="BZ792" s="235"/>
      <c r="CA792" s="257"/>
      <c r="CB792" s="233"/>
      <c r="CC792" s="230"/>
      <c r="CD792" s="230"/>
      <c r="CE792" s="230"/>
      <c r="CF792" s="230"/>
      <c r="CG792" s="230"/>
      <c r="CH792" s="230"/>
      <c r="CI792" s="230"/>
      <c r="CJ792" s="231"/>
      <c r="CK792" s="231"/>
      <c r="CL792" s="231"/>
      <c r="CM792" s="231"/>
      <c r="CN792" s="231"/>
      <c r="CO792" s="231"/>
      <c r="CP792" s="231"/>
      <c r="CQ792" s="231"/>
      <c r="CR792" s="232"/>
      <c r="CS792" s="232"/>
      <c r="CT792" s="232"/>
      <c r="CU792" s="232"/>
      <c r="CV792" s="232"/>
      <c r="CW792" s="232"/>
      <c r="CX792" s="232"/>
      <c r="CY792" s="234"/>
      <c r="CZ792" s="106"/>
      <c r="DA792" s="106"/>
      <c r="DB792" s="106"/>
      <c r="DC792" s="106"/>
      <c r="DD792" s="106"/>
      <c r="DE792" s="490"/>
      <c r="DF792" s="60"/>
      <c r="DG792" s="107"/>
      <c r="DH792" s="107"/>
      <c r="DI792" s="107"/>
      <c r="DJ792" s="107"/>
      <c r="DK792" s="107"/>
      <c r="DL792" s="107"/>
      <c r="DM792" s="110"/>
      <c r="DN792" s="110"/>
      <c r="DO792" s="110"/>
      <c r="DP792" s="110"/>
      <c r="DQ792" s="110"/>
      <c r="DR792" s="110"/>
      <c r="DS792" s="110"/>
      <c r="DT792" s="110"/>
      <c r="DU792" s="497"/>
      <c r="DV792" s="497"/>
      <c r="DW792" s="497"/>
      <c r="DX792" s="497"/>
      <c r="DY792" s="497"/>
      <c r="DZ792" s="497"/>
      <c r="EA792" s="288">
        <v>0.44989299999999999</v>
      </c>
      <c r="EB792" s="99">
        <v>3.4574100000000003E-2</v>
      </c>
      <c r="EC792" s="99">
        <v>9.5320300000000004E-3</v>
      </c>
      <c r="ED792" s="99">
        <v>1.8952800000000001E-3</v>
      </c>
      <c r="EE792" s="492">
        <v>5.7756500000000002E-2</v>
      </c>
      <c r="EF792" s="99">
        <v>6.4618300000000004E-2</v>
      </c>
      <c r="EG792" s="99">
        <v>-45.690199999999997</v>
      </c>
      <c r="EH792" s="99">
        <v>149.24600000000001</v>
      </c>
      <c r="EI792" s="99">
        <v>127.524</v>
      </c>
      <c r="EJ792" s="99">
        <v>179.113</v>
      </c>
      <c r="EK792" s="99">
        <v>171.92099999999999</v>
      </c>
      <c r="EL792" s="99">
        <v>-86.960400000000007</v>
      </c>
      <c r="EM792" s="99">
        <v>0.41944900000000002</v>
      </c>
      <c r="EN792" s="99">
        <v>0.49049999999999999</v>
      </c>
      <c r="EO792" s="99">
        <v>0.55800099999999997</v>
      </c>
      <c r="EP792" s="99">
        <v>0.59519999999999995</v>
      </c>
      <c r="EQ792" s="99">
        <v>0.49137700000000001</v>
      </c>
      <c r="ER792" s="99">
        <v>0.51700199999999996</v>
      </c>
      <c r="ES792" s="99">
        <v>0</v>
      </c>
      <c r="ET792" s="99">
        <v>7.2778200000000002</v>
      </c>
      <c r="EU792" s="99">
        <v>9.6952099999999994</v>
      </c>
      <c r="EV792" s="99">
        <v>14.5822</v>
      </c>
      <c r="EW792" s="99">
        <v>12.083299999999999</v>
      </c>
      <c r="EX792" s="119">
        <v>5.5073699999999999</v>
      </c>
      <c r="EY792" s="121"/>
      <c r="EZ792" s="454"/>
      <c r="FA792" s="83"/>
      <c r="FB792" s="126"/>
      <c r="FC792" s="508"/>
      <c r="FD792" s="508"/>
      <c r="FE792" s="116"/>
      <c r="FF792" s="116"/>
      <c r="FG792" s="116"/>
      <c r="FH792" s="116"/>
      <c r="FI792" s="116"/>
      <c r="FJ792" s="116"/>
      <c r="FK792" s="116"/>
      <c r="FL792" s="116"/>
      <c r="FM792" s="116"/>
      <c r="FN792" s="116"/>
    </row>
    <row r="793" spans="1:170" s="3" customFormat="1" ht="15" customHeight="1" x14ac:dyDescent="0.2">
      <c r="A793" s="188">
        <v>20140904</v>
      </c>
      <c r="B793" s="188">
        <v>5</v>
      </c>
      <c r="C793" s="189">
        <v>49</v>
      </c>
      <c r="D793" s="189">
        <v>2</v>
      </c>
      <c r="E793" s="189">
        <v>4</v>
      </c>
      <c r="F793" s="189">
        <v>15</v>
      </c>
      <c r="G793" s="191">
        <v>2</v>
      </c>
      <c r="H793" s="435">
        <v>0</v>
      </c>
      <c r="I793" s="190">
        <v>6910</v>
      </c>
      <c r="J793" s="101" t="s">
        <v>1979</v>
      </c>
      <c r="K793" s="566" t="str">
        <f>IF(B793=2,"Z:\Data\MOOG\HeTao\raw\",IF(B793=5,"Z:\Data\MOOG\Polo\raw\",""))</f>
        <v>Z:\Data\MOOG\Polo\raw\</v>
      </c>
      <c r="L793" s="187" t="s">
        <v>2401</v>
      </c>
      <c r="M793" s="569" t="str">
        <f>IF(NOT(ISERROR(FIND("Training_dt",W793))),"'Plot Psychometric_HH_dt_yuchen'",IF(NOT(ISERROR(FIND("Training",W793))),"'Plot Psychometric_HH'",IF(NOT(ISERROR(FIND("1DAT",W793))),"'Plot Tuning Azimuth_HH'",IF(NOT(ISERROR(FIND("HD_dt",W793))),"'Plot HeadingDiscimination_PSTH_HH_dt_yuchen'",IF(NOT(ISERROR(FIND("HD",W793))),"'Plot HeadingDiscimination_PSTH_HH'",IF(NOT(ISERROR(FIND("MemSac",W793))),"'Memory Saccade Analysis_HH'",IF(NOT(ISERROR(FIND("DelSac",W793))),"'Memory Saccade Analysis_HH'",IF(NOT(ISERROR(FIND("u-stim",W793))),"'Plot Microstim_HH'",""))))))))</f>
        <v>'Memory Saccade Analysis_HH'</v>
      </c>
      <c r="N793" s="573">
        <v>1</v>
      </c>
      <c r="O793" s="584">
        <v>-1</v>
      </c>
      <c r="P793" s="590">
        <v>4</v>
      </c>
      <c r="Q793" s="590">
        <f>IF(B793=2,60,310)</f>
        <v>310</v>
      </c>
      <c r="R793" s="590">
        <v>5</v>
      </c>
      <c r="S793" s="590">
        <f>IF(B793=2,60,-190)</f>
        <v>-190</v>
      </c>
      <c r="T793" s="590">
        <v>1</v>
      </c>
      <c r="U793" s="590">
        <f>IF(Z793&lt;&gt;"",IF(NOT(ISERROR(FIND("SU",Z793))),VALUE(RIGHT(Z793,1))+4,IF(NOT(ISERROR(FIND("MU20",Z793))),20,IF(NOT(ISERROR(FIND("MU21",Z793))),21,IF(NOT(ISERROR(FIND("MU2",Z793))),2,1)))),"")</f>
        <v>5</v>
      </c>
      <c r="V793" s="583"/>
      <c r="W793" s="186" t="s">
        <v>2172</v>
      </c>
      <c r="X793" s="192"/>
      <c r="Y793" s="219">
        <f>IF(NOT(ISERROR(FIND("MU=SU",X793))),1,IF(Z793&lt;&gt;"",IF(NOT(ISERROR(FIND("SU",Z793))),1,0),""))</f>
        <v>1</v>
      </c>
      <c r="Z793" s="217" t="s">
        <v>43</v>
      </c>
      <c r="AA793" s="218">
        <v>1817</v>
      </c>
      <c r="AB793" s="77">
        <v>12.2197</v>
      </c>
      <c r="AC793" s="78" t="s">
        <v>2403</v>
      </c>
      <c r="AD793" s="199"/>
      <c r="AE793" s="91"/>
      <c r="AF793" s="79"/>
      <c r="AG793" s="79"/>
      <c r="AH793" s="80"/>
      <c r="AI793" s="81"/>
      <c r="AJ793" s="81"/>
      <c r="AK793" s="81"/>
      <c r="AL793" s="81"/>
      <c r="AM793" s="114"/>
      <c r="AN793" s="82"/>
      <c r="AO793" s="83"/>
      <c r="AP793" s="83"/>
      <c r="AQ793" s="83"/>
      <c r="AR793" s="84"/>
      <c r="AS793" s="85"/>
      <c r="AT793" s="85"/>
      <c r="AU793" s="85"/>
      <c r="AV793" s="85"/>
      <c r="AW793" s="104"/>
      <c r="AX793" s="86"/>
      <c r="AY793" s="87"/>
      <c r="AZ793" s="87"/>
      <c r="BA793" s="87"/>
      <c r="BB793" s="88"/>
      <c r="BC793" s="89"/>
      <c r="BD793" s="89"/>
      <c r="BE793" s="89"/>
      <c r="BF793" s="89"/>
      <c r="BG793" s="115"/>
      <c r="BH793" s="90"/>
      <c r="BI793" s="251"/>
      <c r="BJ793" s="252"/>
      <c r="BK793" s="252"/>
      <c r="BL793" s="515"/>
      <c r="BM793" s="230"/>
      <c r="BN793" s="230"/>
      <c r="BO793" s="516"/>
      <c r="BP793" s="231"/>
      <c r="BQ793" s="231"/>
      <c r="BR793" s="517"/>
      <c r="BS793" s="232"/>
      <c r="BT793" s="232"/>
      <c r="BU793" s="230"/>
      <c r="BV793" s="230"/>
      <c r="BW793" s="231"/>
      <c r="BX793" s="231"/>
      <c r="BY793" s="232"/>
      <c r="BZ793" s="235"/>
      <c r="CA793" s="257"/>
      <c r="CB793" s="233"/>
      <c r="CC793" s="230"/>
      <c r="CD793" s="230"/>
      <c r="CE793" s="230"/>
      <c r="CF793" s="230"/>
      <c r="CG793" s="230"/>
      <c r="CH793" s="230"/>
      <c r="CI793" s="230"/>
      <c r="CJ793" s="231"/>
      <c r="CK793" s="231"/>
      <c r="CL793" s="231"/>
      <c r="CM793" s="231"/>
      <c r="CN793" s="231"/>
      <c r="CO793" s="231"/>
      <c r="CP793" s="231"/>
      <c r="CQ793" s="231"/>
      <c r="CR793" s="232"/>
      <c r="CS793" s="232"/>
      <c r="CT793" s="232"/>
      <c r="CU793" s="232"/>
      <c r="CV793" s="232"/>
      <c r="CW793" s="232"/>
      <c r="CX793" s="232"/>
      <c r="CY793" s="234"/>
      <c r="CZ793" s="106"/>
      <c r="DA793" s="106"/>
      <c r="DB793" s="106"/>
      <c r="DC793" s="106"/>
      <c r="DD793" s="106"/>
      <c r="DE793" s="490"/>
      <c r="DF793" s="60"/>
      <c r="DG793" s="107"/>
      <c r="DH793" s="107"/>
      <c r="DI793" s="107"/>
      <c r="DJ793" s="107"/>
      <c r="DK793" s="107"/>
      <c r="DL793" s="107"/>
      <c r="DM793" s="110"/>
      <c r="DN793" s="110"/>
      <c r="DO793" s="110"/>
      <c r="DP793" s="110"/>
      <c r="DQ793" s="110"/>
      <c r="DR793" s="110"/>
      <c r="DS793" s="110"/>
      <c r="DT793" s="110"/>
      <c r="DU793" s="497"/>
      <c r="DV793" s="497"/>
      <c r="DW793" s="497"/>
      <c r="DX793" s="497"/>
      <c r="DY793" s="497"/>
      <c r="DZ793" s="497"/>
      <c r="EA793" s="185">
        <v>0.50036700000000001</v>
      </c>
      <c r="EB793" s="501">
        <v>2.0421700000000001E-7</v>
      </c>
      <c r="EC793" s="99">
        <v>5.4626500000000001E-2</v>
      </c>
      <c r="ED793" s="99">
        <v>2.1018600000000001E-3</v>
      </c>
      <c r="EE793" s="99">
        <v>0.17143700000000001</v>
      </c>
      <c r="EF793" s="99">
        <v>0.19759099999999999</v>
      </c>
      <c r="EG793" s="99">
        <v>-159.03200000000001</v>
      </c>
      <c r="EH793" s="99">
        <v>146.72900000000001</v>
      </c>
      <c r="EI793" s="99">
        <v>111.949</v>
      </c>
      <c r="EJ793" s="99">
        <v>149.97</v>
      </c>
      <c r="EK793" s="99">
        <v>144.73599999999999</v>
      </c>
      <c r="EL793" s="99">
        <v>-89.347800000000007</v>
      </c>
      <c r="EM793" s="99">
        <v>0.44411600000000001</v>
      </c>
      <c r="EN793" s="99">
        <v>0.71725300000000003</v>
      </c>
      <c r="EO793" s="99">
        <v>0.51329899999999995</v>
      </c>
      <c r="EP793" s="99">
        <v>0.56802600000000003</v>
      </c>
      <c r="EQ793" s="99">
        <v>0.47826099999999999</v>
      </c>
      <c r="ER793" s="99">
        <v>0.477155</v>
      </c>
      <c r="ES793" s="99">
        <v>0</v>
      </c>
      <c r="ET793" s="99">
        <v>17.314599999999999</v>
      </c>
      <c r="EU793" s="99">
        <v>5.2046099999999997</v>
      </c>
      <c r="EV793" s="99">
        <v>6.6035300000000001</v>
      </c>
      <c r="EW793" s="99">
        <v>9.38049</v>
      </c>
      <c r="EX793" s="119">
        <v>2.1901600000000001</v>
      </c>
      <c r="EY793" s="121"/>
      <c r="EZ793" s="454"/>
      <c r="FA793" s="83"/>
      <c r="FB793" s="126"/>
      <c r="FC793" s="508"/>
      <c r="FD793" s="508"/>
      <c r="FE793" s="116"/>
      <c r="FF793" s="116"/>
      <c r="FG793" s="116"/>
      <c r="FH793" s="116"/>
      <c r="FI793" s="116"/>
      <c r="FJ793" s="116"/>
      <c r="FK793" s="116"/>
      <c r="FL793" s="116"/>
      <c r="FM793" s="116"/>
      <c r="FN793" s="116"/>
    </row>
    <row r="794" spans="1:170" s="3" customFormat="1" ht="15" customHeight="1" x14ac:dyDescent="0.2">
      <c r="A794" s="188">
        <v>20140909</v>
      </c>
      <c r="B794" s="188">
        <v>5</v>
      </c>
      <c r="C794" s="189">
        <v>50</v>
      </c>
      <c r="D794" s="189">
        <v>2</v>
      </c>
      <c r="E794" s="189">
        <v>2</v>
      </c>
      <c r="F794" s="189">
        <v>14</v>
      </c>
      <c r="G794" s="191">
        <v>2</v>
      </c>
      <c r="H794" s="435">
        <v>0</v>
      </c>
      <c r="I794" s="190">
        <v>8215</v>
      </c>
      <c r="J794" s="101" t="s">
        <v>1979</v>
      </c>
      <c r="K794" s="566" t="str">
        <f>IF(B794=2,"Z:\Data\MOOG\HeTao\raw\",IF(B794=5,"Z:\Data\MOOG\Polo\raw\",""))</f>
        <v>Z:\Data\MOOG\Polo\raw\</v>
      </c>
      <c r="L794" s="187" t="s">
        <v>2396</v>
      </c>
      <c r="M794" s="569" t="str">
        <f>IF(NOT(ISERROR(FIND("Training_dt",W794))),"'Plot Psychometric_HH_dt_yuchen'",IF(NOT(ISERROR(FIND("Training",W794))),"'Plot Psychometric_HH'",IF(NOT(ISERROR(FIND("1DAT",W794))),"'Plot Tuning Azimuth_HH'",IF(NOT(ISERROR(FIND("HD_dt",W794))),"'Plot HeadingDiscimination_PSTH_HH_dt_yuchen'",IF(NOT(ISERROR(FIND("HD",W794))),"'Plot HeadingDiscimination_PSTH_HH'",IF(NOT(ISERROR(FIND("MemSac",W794))),"'Memory Saccade Analysis_HH'",IF(NOT(ISERROR(FIND("DelSac",W794))),"'Memory Saccade Analysis_HH'",IF(NOT(ISERROR(FIND("u-stim",W794))),"'Plot Microstim_HH'",""))))))))</f>
        <v>'Memory Saccade Analysis_HH'</v>
      </c>
      <c r="N794" s="573">
        <v>1</v>
      </c>
      <c r="O794" s="584">
        <v>-1</v>
      </c>
      <c r="P794" s="590">
        <v>4</v>
      </c>
      <c r="Q794" s="590">
        <f>IF(B794=2,60,310)</f>
        <v>310</v>
      </c>
      <c r="R794" s="590">
        <v>5</v>
      </c>
      <c r="S794" s="590">
        <f>IF(B794=2,60,-190)</f>
        <v>-190</v>
      </c>
      <c r="T794" s="590">
        <v>1</v>
      </c>
      <c r="U794" s="590">
        <f>IF(Z794&lt;&gt;"",IF(NOT(ISERROR(FIND("SU",Z794))),VALUE(RIGHT(Z794,1))+4,IF(NOT(ISERROR(FIND("MU20",Z794))),20,IF(NOT(ISERROR(FIND("MU21",Z794))),21,IF(NOT(ISERROR(FIND("MU2",Z794))),2,1)))),"")</f>
        <v>1</v>
      </c>
      <c r="V794" s="583"/>
      <c r="W794" s="186" t="s">
        <v>2172</v>
      </c>
      <c r="X794" s="192"/>
      <c r="Y794" s="219">
        <f>IF(NOT(ISERROR(FIND("MU=SU",X794))),1,IF(Z794&lt;&gt;"",IF(NOT(ISERROR(FIND("SU",Z794))),1,0),""))</f>
        <v>0</v>
      </c>
      <c r="Z794" s="217" t="s">
        <v>1981</v>
      </c>
      <c r="AA794" s="218"/>
      <c r="AB794" s="77">
        <v>15.445499999999999</v>
      </c>
      <c r="AC794" s="78" t="s">
        <v>2397</v>
      </c>
      <c r="AD794" s="199"/>
      <c r="AE794" s="91"/>
      <c r="AF794" s="79"/>
      <c r="AG794" s="79"/>
      <c r="AH794" s="80"/>
      <c r="AI794" s="81"/>
      <c r="AJ794" s="81"/>
      <c r="AK794" s="81"/>
      <c r="AL794" s="81"/>
      <c r="AM794" s="114"/>
      <c r="AN794" s="82"/>
      <c r="AO794" s="83"/>
      <c r="AP794" s="83"/>
      <c r="AQ794" s="83"/>
      <c r="AR794" s="84"/>
      <c r="AS794" s="85"/>
      <c r="AT794" s="85"/>
      <c r="AU794" s="85"/>
      <c r="AV794" s="85"/>
      <c r="AW794" s="104"/>
      <c r="AX794" s="86"/>
      <c r="AY794" s="87"/>
      <c r="AZ794" s="87"/>
      <c r="BA794" s="87"/>
      <c r="BB794" s="88"/>
      <c r="BC794" s="89"/>
      <c r="BD794" s="89"/>
      <c r="BE794" s="89"/>
      <c r="BF794" s="89"/>
      <c r="BG794" s="115"/>
      <c r="BH794" s="90"/>
      <c r="BI794" s="251"/>
      <c r="BJ794" s="252"/>
      <c r="BK794" s="252"/>
      <c r="BL794" s="230"/>
      <c r="BM794" s="230"/>
      <c r="BN794" s="230"/>
      <c r="BO794" s="231"/>
      <c r="BP794" s="231"/>
      <c r="BQ794" s="231"/>
      <c r="BR794" s="232"/>
      <c r="BS794" s="232"/>
      <c r="BT794" s="232"/>
      <c r="BU794" s="230"/>
      <c r="BV794" s="230"/>
      <c r="BW794" s="231"/>
      <c r="BX794" s="231"/>
      <c r="BY794" s="232"/>
      <c r="BZ794" s="235"/>
      <c r="CA794" s="257"/>
      <c r="CB794" s="233"/>
      <c r="CC794" s="230"/>
      <c r="CD794" s="230"/>
      <c r="CE794" s="230"/>
      <c r="CF794" s="230"/>
      <c r="CG794" s="230"/>
      <c r="CH794" s="230"/>
      <c r="CI794" s="230"/>
      <c r="CJ794" s="231"/>
      <c r="CK794" s="231"/>
      <c r="CL794" s="231"/>
      <c r="CM794" s="231"/>
      <c r="CN794" s="231"/>
      <c r="CO794" s="231"/>
      <c r="CP794" s="231"/>
      <c r="CQ794" s="231"/>
      <c r="CR794" s="232"/>
      <c r="CS794" s="232"/>
      <c r="CT794" s="232"/>
      <c r="CU794" s="232"/>
      <c r="CV794" s="232"/>
      <c r="CW794" s="232"/>
      <c r="CX794" s="232"/>
      <c r="CY794" s="234"/>
      <c r="CZ794" s="106"/>
      <c r="DA794" s="106"/>
      <c r="DB794" s="106"/>
      <c r="DC794" s="106"/>
      <c r="DD794" s="106"/>
      <c r="DE794" s="490"/>
      <c r="DF794" s="60"/>
      <c r="DG794" s="107"/>
      <c r="DH794" s="107"/>
      <c r="DI794" s="107"/>
      <c r="DJ794" s="107"/>
      <c r="DK794" s="107"/>
      <c r="DL794" s="107"/>
      <c r="DM794" s="110"/>
      <c r="DN794" s="110"/>
      <c r="DO794" s="110"/>
      <c r="DP794" s="110"/>
      <c r="DQ794" s="110"/>
      <c r="DR794" s="110"/>
      <c r="DS794" s="110"/>
      <c r="DT794" s="110"/>
      <c r="DU794" s="497"/>
      <c r="DV794" s="497"/>
      <c r="DW794" s="497"/>
      <c r="DX794" s="497"/>
      <c r="DY794" s="497"/>
      <c r="DZ794" s="497"/>
      <c r="EA794" s="288">
        <v>0.94446799999999997</v>
      </c>
      <c r="EB794" s="492">
        <v>0.41799599999999998</v>
      </c>
      <c r="EC794" s="492">
        <v>5.4820300000000002E-2</v>
      </c>
      <c r="ED794" s="492">
        <v>0.69956200000000002</v>
      </c>
      <c r="EE794" s="492">
        <v>0.46999600000000002</v>
      </c>
      <c r="EF794" s="492">
        <v>0.435226</v>
      </c>
      <c r="EG794" s="99">
        <v>-109.471</v>
      </c>
      <c r="EH794" s="99">
        <v>116.92100000000001</v>
      </c>
      <c r="EI794" s="99">
        <v>71.655100000000004</v>
      </c>
      <c r="EJ794" s="99">
        <v>30.493400000000001</v>
      </c>
      <c r="EK794" s="99">
        <v>16.3249</v>
      </c>
      <c r="EL794" s="99">
        <v>-164.417</v>
      </c>
      <c r="EM794" s="99">
        <v>0.36602499999999999</v>
      </c>
      <c r="EN794" s="99">
        <v>0.480624</v>
      </c>
      <c r="EO794" s="99">
        <v>0.57265600000000005</v>
      </c>
      <c r="EP794" s="99">
        <v>0.42833300000000002</v>
      </c>
      <c r="EQ794" s="99">
        <v>0.44590600000000002</v>
      </c>
      <c r="ER794" s="99">
        <v>0.43576999999999999</v>
      </c>
      <c r="ES794" s="99">
        <v>0</v>
      </c>
      <c r="ET794" s="99">
        <v>5.6624699999999999</v>
      </c>
      <c r="EU794" s="99">
        <v>8.2804199999999994</v>
      </c>
      <c r="EV794" s="99">
        <v>31.812000000000001</v>
      </c>
      <c r="EW794" s="99">
        <v>19.341200000000001</v>
      </c>
      <c r="EX794" s="119">
        <v>1.4433800000000001</v>
      </c>
      <c r="EY794" s="121"/>
      <c r="EZ794" s="454"/>
      <c r="FA794" s="83"/>
      <c r="FB794" s="126"/>
      <c r="FC794" s="508"/>
      <c r="FD794" s="508"/>
      <c r="FE794" s="116"/>
      <c r="FF794" s="116"/>
      <c r="FG794" s="116"/>
      <c r="FH794" s="116"/>
      <c r="FI794" s="116"/>
      <c r="FJ794" s="116"/>
      <c r="FK794" s="116"/>
      <c r="FL794" s="116"/>
      <c r="FM794" s="116"/>
      <c r="FN794" s="116"/>
    </row>
    <row r="795" spans="1:170" s="3" customFormat="1" ht="15" customHeight="1" x14ac:dyDescent="0.2">
      <c r="A795" s="188">
        <v>20140909</v>
      </c>
      <c r="B795" s="188">
        <v>5</v>
      </c>
      <c r="C795" s="189">
        <v>50</v>
      </c>
      <c r="D795" s="189">
        <v>2</v>
      </c>
      <c r="E795" s="189">
        <v>2</v>
      </c>
      <c r="F795" s="189">
        <v>14</v>
      </c>
      <c r="G795" s="191">
        <v>2</v>
      </c>
      <c r="H795" s="435">
        <v>0</v>
      </c>
      <c r="I795" s="190">
        <v>6930</v>
      </c>
      <c r="J795" s="101" t="s">
        <v>1979</v>
      </c>
      <c r="K795" s="566" t="str">
        <f>IF(B795=2,"Z:\Data\MOOG\HeTao\raw\",IF(B795=5,"Z:\Data\MOOG\Polo\raw\",""))</f>
        <v>Z:\Data\MOOG\Polo\raw\</v>
      </c>
      <c r="L795" s="187" t="s">
        <v>2390</v>
      </c>
      <c r="M795" s="569" t="str">
        <f>IF(NOT(ISERROR(FIND("Training_dt",W795))),"'Plot Psychometric_HH_dt_yuchen'",IF(NOT(ISERROR(FIND("Training",W795))),"'Plot Psychometric_HH'",IF(NOT(ISERROR(FIND("1DAT",W795))),"'Plot Tuning Azimuth_HH'",IF(NOT(ISERROR(FIND("HD_dt",W795))),"'Plot HeadingDiscimination_PSTH_HH_dt_yuchen'",IF(NOT(ISERROR(FIND("HD",W795))),"'Plot HeadingDiscimination_PSTH_HH'",IF(NOT(ISERROR(FIND("MemSac",W795))),"'Memory Saccade Analysis_HH'",IF(NOT(ISERROR(FIND("DelSac",W795))),"'Memory Saccade Analysis_HH'",IF(NOT(ISERROR(FIND("u-stim",W795))),"'Plot Microstim_HH'",""))))))))</f>
        <v>'Memory Saccade Analysis_HH'</v>
      </c>
      <c r="N795" s="573">
        <v>1</v>
      </c>
      <c r="O795" s="584">
        <v>-1</v>
      </c>
      <c r="P795" s="590">
        <v>4</v>
      </c>
      <c r="Q795" s="590">
        <f>IF(B795=2,60,310)</f>
        <v>310</v>
      </c>
      <c r="R795" s="590">
        <v>5</v>
      </c>
      <c r="S795" s="590">
        <f>IF(B795=2,60,-190)</f>
        <v>-190</v>
      </c>
      <c r="T795" s="590">
        <v>1</v>
      </c>
      <c r="U795" s="590">
        <f>IF(Z795&lt;&gt;"",IF(NOT(ISERROR(FIND("SU",Z795))),VALUE(RIGHT(Z795,1))+4,IF(NOT(ISERROR(FIND("MU20",Z795))),20,IF(NOT(ISERROR(FIND("MU21",Z795))),21,IF(NOT(ISERROR(FIND("MU2",Z795))),2,1)))),"")</f>
        <v>1</v>
      </c>
      <c r="V795" s="583"/>
      <c r="W795" s="186" t="s">
        <v>2172</v>
      </c>
      <c r="X795" s="192"/>
      <c r="Y795" s="219">
        <f>IF(NOT(ISERROR(FIND("MU=SU",X795))),1,IF(Z795&lt;&gt;"",IF(NOT(ISERROR(FIND("SU",Z795))),1,0),""))</f>
        <v>0</v>
      </c>
      <c r="Z795" s="217" t="s">
        <v>1981</v>
      </c>
      <c r="AA795" s="218"/>
      <c r="AB795" s="77"/>
      <c r="AC795" s="78"/>
      <c r="AD795" s="199"/>
      <c r="AE795" s="91"/>
      <c r="AF795" s="79"/>
      <c r="AG795" s="79"/>
      <c r="AH795" s="80"/>
      <c r="AI795" s="81"/>
      <c r="AJ795" s="81"/>
      <c r="AK795" s="81"/>
      <c r="AL795" s="81"/>
      <c r="AM795" s="114"/>
      <c r="AN795" s="82"/>
      <c r="AO795" s="83"/>
      <c r="AP795" s="83"/>
      <c r="AQ795" s="83"/>
      <c r="AR795" s="84"/>
      <c r="AS795" s="85"/>
      <c r="AT795" s="85"/>
      <c r="AU795" s="85"/>
      <c r="AV795" s="85"/>
      <c r="AW795" s="104"/>
      <c r="AX795" s="86"/>
      <c r="AY795" s="87"/>
      <c r="AZ795" s="87"/>
      <c r="BA795" s="87"/>
      <c r="BB795" s="88"/>
      <c r="BC795" s="89"/>
      <c r="BD795" s="89"/>
      <c r="BE795" s="89"/>
      <c r="BF795" s="89"/>
      <c r="BG795" s="115"/>
      <c r="BH795" s="90"/>
      <c r="BI795" s="251"/>
      <c r="BJ795" s="252"/>
      <c r="BK795" s="252"/>
      <c r="BL795" s="230"/>
      <c r="BM795" s="230"/>
      <c r="BN795" s="230"/>
      <c r="BO795" s="231"/>
      <c r="BP795" s="231"/>
      <c r="BQ795" s="231"/>
      <c r="BR795" s="232"/>
      <c r="BS795" s="232"/>
      <c r="BT795" s="232"/>
      <c r="BU795" s="230"/>
      <c r="BV795" s="230"/>
      <c r="BW795" s="231"/>
      <c r="BX795" s="231"/>
      <c r="BY795" s="232"/>
      <c r="BZ795" s="235"/>
      <c r="CA795" s="257"/>
      <c r="CB795" s="233"/>
      <c r="CC795" s="230"/>
      <c r="CD795" s="230"/>
      <c r="CE795" s="230"/>
      <c r="CF795" s="230"/>
      <c r="CG795" s="230"/>
      <c r="CH795" s="230"/>
      <c r="CI795" s="230"/>
      <c r="CJ795" s="231"/>
      <c r="CK795" s="231"/>
      <c r="CL795" s="231"/>
      <c r="CM795" s="231"/>
      <c r="CN795" s="231"/>
      <c r="CO795" s="231"/>
      <c r="CP795" s="231"/>
      <c r="CQ795" s="231"/>
      <c r="CR795" s="232"/>
      <c r="CS795" s="232"/>
      <c r="CT795" s="232"/>
      <c r="CU795" s="232"/>
      <c r="CV795" s="232"/>
      <c r="CW795" s="232"/>
      <c r="CX795" s="232"/>
      <c r="CY795" s="234"/>
      <c r="CZ795" s="106"/>
      <c r="DA795" s="106"/>
      <c r="DB795" s="106"/>
      <c r="DC795" s="106"/>
      <c r="DD795" s="106"/>
      <c r="DE795" s="490"/>
      <c r="DF795" s="60"/>
      <c r="DG795" s="107"/>
      <c r="DH795" s="107"/>
      <c r="DI795" s="107"/>
      <c r="DJ795" s="107"/>
      <c r="DK795" s="107"/>
      <c r="DL795" s="107"/>
      <c r="DM795" s="110"/>
      <c r="DN795" s="110"/>
      <c r="DO795" s="110"/>
      <c r="DP795" s="110"/>
      <c r="DQ795" s="110"/>
      <c r="DR795" s="110"/>
      <c r="DS795" s="110"/>
      <c r="DT795" s="110"/>
      <c r="DU795" s="497"/>
      <c r="DV795" s="497"/>
      <c r="DW795" s="497"/>
      <c r="DX795" s="497"/>
      <c r="DY795" s="497"/>
      <c r="DZ795" s="497"/>
      <c r="EA795" s="288">
        <v>0.45316899999999999</v>
      </c>
      <c r="EB795" s="492">
        <v>0.46109800000000001</v>
      </c>
      <c r="EC795" s="492">
        <v>8.9670399999999997E-2</v>
      </c>
      <c r="ED795" s="492">
        <v>1.0977600000000001E-2</v>
      </c>
      <c r="EE795" s="492">
        <v>0.103177</v>
      </c>
      <c r="EF795" s="492">
        <v>0.43654500000000002</v>
      </c>
      <c r="EG795" s="99">
        <v>-69.261300000000006</v>
      </c>
      <c r="EH795" s="99">
        <v>96.341800000000006</v>
      </c>
      <c r="EI795" s="99">
        <v>81.857900000000001</v>
      </c>
      <c r="EJ795" s="99">
        <v>104.559</v>
      </c>
      <c r="EK795" s="99">
        <v>48.454999999999998</v>
      </c>
      <c r="EL795" s="99">
        <v>-58.219799999999999</v>
      </c>
      <c r="EM795" s="99">
        <v>0.41350199999999998</v>
      </c>
      <c r="EN795" s="99">
        <v>0.384245</v>
      </c>
      <c r="EO795" s="99">
        <v>0.470891</v>
      </c>
      <c r="EP795" s="99">
        <v>0.521818</v>
      </c>
      <c r="EQ795" s="99">
        <v>0.45922299999999999</v>
      </c>
      <c r="ER795" s="99">
        <v>0.43476199999999998</v>
      </c>
      <c r="ES795" s="99">
        <v>0</v>
      </c>
      <c r="ET795" s="99">
        <v>4.9442000000000004</v>
      </c>
      <c r="EU795" s="99">
        <v>3.4432499999999999</v>
      </c>
      <c r="EV795" s="99">
        <v>15.607900000000001</v>
      </c>
      <c r="EW795" s="99">
        <v>7.8383700000000003</v>
      </c>
      <c r="EX795" s="119">
        <v>-5.2383300000000004</v>
      </c>
      <c r="EY795" s="121"/>
      <c r="EZ795" s="454"/>
      <c r="FA795" s="83"/>
      <c r="FB795" s="126"/>
      <c r="FC795" s="508"/>
      <c r="FD795" s="508"/>
      <c r="FE795" s="116"/>
      <c r="FF795" s="116"/>
      <c r="FG795" s="116"/>
      <c r="FH795" s="116"/>
      <c r="FI795" s="116"/>
      <c r="FJ795" s="116"/>
      <c r="FK795" s="116"/>
      <c r="FL795" s="116"/>
      <c r="FM795" s="116"/>
      <c r="FN795" s="116"/>
    </row>
    <row r="796" spans="1:170" s="3" customFormat="1" ht="15" customHeight="1" x14ac:dyDescent="0.2">
      <c r="A796" s="188">
        <v>20140909</v>
      </c>
      <c r="B796" s="188">
        <v>5</v>
      </c>
      <c r="C796" s="189">
        <v>50</v>
      </c>
      <c r="D796" s="189">
        <v>2</v>
      </c>
      <c r="E796" s="189">
        <v>2</v>
      </c>
      <c r="F796" s="189">
        <v>14</v>
      </c>
      <c r="G796" s="191">
        <v>2</v>
      </c>
      <c r="H796" s="435">
        <v>0</v>
      </c>
      <c r="I796" s="190">
        <v>6947</v>
      </c>
      <c r="J796" s="101" t="s">
        <v>1979</v>
      </c>
      <c r="K796" s="566" t="str">
        <f>IF(B796=2,"Z:\Data\MOOG\HeTao\raw\",IF(B796=5,"Z:\Data\MOOG\Polo\raw\",""))</f>
        <v>Z:\Data\MOOG\Polo\raw\</v>
      </c>
      <c r="L796" s="187" t="s">
        <v>2391</v>
      </c>
      <c r="M796" s="569" t="str">
        <f>IF(NOT(ISERROR(FIND("Training_dt",W796))),"'Plot Psychometric_HH_dt_yuchen'",IF(NOT(ISERROR(FIND("Training",W796))),"'Plot Psychometric_HH'",IF(NOT(ISERROR(FIND("1DAT",W796))),"'Plot Tuning Azimuth_HH'",IF(NOT(ISERROR(FIND("HD_dt",W796))),"'Plot HeadingDiscimination_PSTH_HH_dt_yuchen'",IF(NOT(ISERROR(FIND("HD",W796))),"'Plot HeadingDiscimination_PSTH_HH'",IF(NOT(ISERROR(FIND("MemSac",W796))),"'Memory Saccade Analysis_HH'",IF(NOT(ISERROR(FIND("DelSac",W796))),"'Memory Saccade Analysis_HH'",IF(NOT(ISERROR(FIND("u-stim",W796))),"'Plot Microstim_HH'",""))))))))</f>
        <v>'Memory Saccade Analysis_HH'</v>
      </c>
      <c r="N796" s="573">
        <v>1</v>
      </c>
      <c r="O796" s="584">
        <v>-1</v>
      </c>
      <c r="P796" s="590">
        <v>4</v>
      </c>
      <c r="Q796" s="590">
        <f>IF(B796=2,60,310)</f>
        <v>310</v>
      </c>
      <c r="R796" s="590">
        <v>5</v>
      </c>
      <c r="S796" s="590">
        <f>IF(B796=2,60,-190)</f>
        <v>-190</v>
      </c>
      <c r="T796" s="590">
        <v>1</v>
      </c>
      <c r="U796" s="590">
        <f>IF(Z796&lt;&gt;"",IF(NOT(ISERROR(FIND("SU",Z796))),VALUE(RIGHT(Z796,1))+4,IF(NOT(ISERROR(FIND("MU20",Z796))),20,IF(NOT(ISERROR(FIND("MU21",Z796))),21,IF(NOT(ISERROR(FIND("MU2",Z796))),2,1)))),"")</f>
        <v>5</v>
      </c>
      <c r="V796" s="583"/>
      <c r="W796" s="186" t="s">
        <v>2172</v>
      </c>
      <c r="X796" s="192"/>
      <c r="Y796" s="219">
        <f>IF(NOT(ISERROR(FIND("MU=SU",X796))),1,IF(Z796&lt;&gt;"",IF(NOT(ISERROR(FIND("SU",Z796))),1,0),""))</f>
        <v>1</v>
      </c>
      <c r="Z796" s="217" t="s">
        <v>43</v>
      </c>
      <c r="AA796" s="218">
        <v>1917</v>
      </c>
      <c r="AB796" s="77">
        <v>7.9801599999999997</v>
      </c>
      <c r="AC796" s="78" t="s">
        <v>2392</v>
      </c>
      <c r="AD796" s="199"/>
      <c r="AE796" s="91"/>
      <c r="AF796" s="79"/>
      <c r="AG796" s="79"/>
      <c r="AH796" s="80"/>
      <c r="AI796" s="81"/>
      <c r="AJ796" s="81"/>
      <c r="AK796" s="81"/>
      <c r="AL796" s="81"/>
      <c r="AM796" s="114"/>
      <c r="AN796" s="82"/>
      <c r="AO796" s="83"/>
      <c r="AP796" s="83"/>
      <c r="AQ796" s="83"/>
      <c r="AR796" s="84"/>
      <c r="AS796" s="85"/>
      <c r="AT796" s="85"/>
      <c r="AU796" s="85"/>
      <c r="AV796" s="85"/>
      <c r="AW796" s="104"/>
      <c r="AX796" s="86"/>
      <c r="AY796" s="87"/>
      <c r="AZ796" s="87"/>
      <c r="BA796" s="87"/>
      <c r="BB796" s="88"/>
      <c r="BC796" s="89"/>
      <c r="BD796" s="89"/>
      <c r="BE796" s="89"/>
      <c r="BF796" s="89"/>
      <c r="BG796" s="115"/>
      <c r="BH796" s="90"/>
      <c r="BI796" s="251"/>
      <c r="BJ796" s="252"/>
      <c r="BK796" s="252"/>
      <c r="BL796" s="230"/>
      <c r="BM796" s="230"/>
      <c r="BN796" s="230"/>
      <c r="BO796" s="231"/>
      <c r="BP796" s="231"/>
      <c r="BQ796" s="231"/>
      <c r="BR796" s="232"/>
      <c r="BS796" s="232"/>
      <c r="BT796" s="232"/>
      <c r="BU796" s="230"/>
      <c r="BV796" s="230"/>
      <c r="BW796" s="231"/>
      <c r="BX796" s="231"/>
      <c r="BY796" s="232"/>
      <c r="BZ796" s="235"/>
      <c r="CA796" s="257"/>
      <c r="CB796" s="233"/>
      <c r="CC796" s="230"/>
      <c r="CD796" s="230"/>
      <c r="CE796" s="230"/>
      <c r="CF796" s="230"/>
      <c r="CG796" s="230"/>
      <c r="CH796" s="230"/>
      <c r="CI796" s="230"/>
      <c r="CJ796" s="231"/>
      <c r="CK796" s="231"/>
      <c r="CL796" s="231"/>
      <c r="CM796" s="231"/>
      <c r="CN796" s="231"/>
      <c r="CO796" s="231"/>
      <c r="CP796" s="231"/>
      <c r="CQ796" s="231"/>
      <c r="CR796" s="232"/>
      <c r="CS796" s="232"/>
      <c r="CT796" s="232"/>
      <c r="CU796" s="232"/>
      <c r="CV796" s="232"/>
      <c r="CW796" s="232"/>
      <c r="CX796" s="232"/>
      <c r="CY796" s="234"/>
      <c r="CZ796" s="106"/>
      <c r="DA796" s="106"/>
      <c r="DB796" s="106"/>
      <c r="DC796" s="106"/>
      <c r="DD796" s="106"/>
      <c r="DE796" s="490"/>
      <c r="DF796" s="60"/>
      <c r="DG796" s="107"/>
      <c r="DH796" s="107"/>
      <c r="DI796" s="107"/>
      <c r="DJ796" s="107"/>
      <c r="DK796" s="107"/>
      <c r="DL796" s="107"/>
      <c r="DM796" s="110"/>
      <c r="DN796" s="110"/>
      <c r="DO796" s="110"/>
      <c r="DP796" s="110"/>
      <c r="DQ796" s="110"/>
      <c r="DR796" s="110"/>
      <c r="DS796" s="110"/>
      <c r="DT796" s="110"/>
      <c r="DU796" s="497"/>
      <c r="DV796" s="497"/>
      <c r="DW796" s="497"/>
      <c r="DX796" s="497"/>
      <c r="DY796" s="497"/>
      <c r="DZ796" s="497"/>
      <c r="EA796" s="185">
        <v>0.70905799999999997</v>
      </c>
      <c r="EB796" s="99">
        <v>0.81031500000000001</v>
      </c>
      <c r="EC796" s="99">
        <v>0.29522599999999999</v>
      </c>
      <c r="ED796" s="99">
        <v>0.56151600000000002</v>
      </c>
      <c r="EE796" s="492">
        <v>0.21116599999999999</v>
      </c>
      <c r="EF796" s="99">
        <v>0.37914999999999999</v>
      </c>
      <c r="EG796" s="99">
        <v>-142.47499999999999</v>
      </c>
      <c r="EH796" s="99">
        <v>69.374399999999994</v>
      </c>
      <c r="EI796" s="99">
        <v>52.348100000000002</v>
      </c>
      <c r="EJ796" s="99">
        <v>67.5</v>
      </c>
      <c r="EK796" s="99">
        <v>111.818</v>
      </c>
      <c r="EL796" s="99">
        <v>-125.264</v>
      </c>
      <c r="EM796" s="99">
        <v>0.31828400000000001</v>
      </c>
      <c r="EN796" s="99">
        <v>0.33931299999999998</v>
      </c>
      <c r="EO796" s="99">
        <v>0.38400499999999999</v>
      </c>
      <c r="EP796" s="99">
        <v>0.35624099999999997</v>
      </c>
      <c r="EQ796" s="99">
        <v>0.436973</v>
      </c>
      <c r="ER796" s="99">
        <v>0.366564</v>
      </c>
      <c r="ES796" s="99">
        <v>0</v>
      </c>
      <c r="ET796" s="99">
        <v>19.165400000000002</v>
      </c>
      <c r="EU796" s="99">
        <v>13.1265</v>
      </c>
      <c r="EV796" s="99">
        <v>18.232600000000001</v>
      </c>
      <c r="EW796" s="99">
        <v>7.1161799999999999</v>
      </c>
      <c r="EX796" s="119">
        <v>-1.97906</v>
      </c>
      <c r="EY796" s="121"/>
      <c r="EZ796" s="454"/>
      <c r="FA796" s="83"/>
      <c r="FB796" s="126"/>
      <c r="FC796" s="126"/>
      <c r="FD796" s="126"/>
      <c r="FE796" s="116"/>
      <c r="FF796" s="116"/>
      <c r="FG796" s="116"/>
      <c r="FH796" s="116"/>
      <c r="FI796" s="116"/>
      <c r="FJ796" s="116"/>
      <c r="FK796" s="116"/>
      <c r="FL796" s="116"/>
      <c r="FM796" s="116"/>
      <c r="FN796" s="116"/>
    </row>
    <row r="797" spans="1:170" s="3" customFormat="1" ht="15" customHeight="1" x14ac:dyDescent="0.2">
      <c r="A797" s="188">
        <v>20140909</v>
      </c>
      <c r="B797" s="188">
        <v>5</v>
      </c>
      <c r="C797" s="189">
        <v>50</v>
      </c>
      <c r="D797" s="189">
        <v>2</v>
      </c>
      <c r="E797" s="189">
        <v>2</v>
      </c>
      <c r="F797" s="189">
        <v>14</v>
      </c>
      <c r="G797" s="191">
        <v>2</v>
      </c>
      <c r="H797" s="435">
        <v>0</v>
      </c>
      <c r="I797" s="190">
        <v>6947</v>
      </c>
      <c r="J797" s="101" t="s">
        <v>1979</v>
      </c>
      <c r="K797" s="566" t="str">
        <f>IF(B797=2,"Z:\Data\MOOG\HeTao\raw\",IF(B797=5,"Z:\Data\MOOG\Polo\raw\",""))</f>
        <v>Z:\Data\MOOG\Polo\raw\</v>
      </c>
      <c r="L797" s="187" t="s">
        <v>2391</v>
      </c>
      <c r="M797" s="569" t="str">
        <f>IF(NOT(ISERROR(FIND("Training_dt",W797))),"'Plot Psychometric_HH_dt_yuchen'",IF(NOT(ISERROR(FIND("Training",W797))),"'Plot Psychometric_HH'",IF(NOT(ISERROR(FIND("1DAT",W797))),"'Plot Tuning Azimuth_HH'",IF(NOT(ISERROR(FIND("HD_dt",W797))),"'Plot HeadingDiscimination_PSTH_HH_dt_yuchen'",IF(NOT(ISERROR(FIND("HD",W797))),"'Plot HeadingDiscimination_PSTH_HH'",IF(NOT(ISERROR(FIND("MemSac",W797))),"'Memory Saccade Analysis_HH'",IF(NOT(ISERROR(FIND("DelSac",W797))),"'Memory Saccade Analysis_HH'",IF(NOT(ISERROR(FIND("u-stim",W797))),"'Plot Microstim_HH'",""))))))))</f>
        <v>'Memory Saccade Analysis_HH'</v>
      </c>
      <c r="N797" s="573">
        <v>1</v>
      </c>
      <c r="O797" s="584">
        <v>-1</v>
      </c>
      <c r="P797" s="590">
        <v>4</v>
      </c>
      <c r="Q797" s="590">
        <f>IF(B797=2,60,310)</f>
        <v>310</v>
      </c>
      <c r="R797" s="590">
        <v>5</v>
      </c>
      <c r="S797" s="590">
        <f>IF(B797=2,60,-190)</f>
        <v>-190</v>
      </c>
      <c r="T797" s="590">
        <v>1</v>
      </c>
      <c r="U797" s="590">
        <f>IF(Z797&lt;&gt;"",IF(NOT(ISERROR(FIND("SU",Z797))),VALUE(RIGHT(Z797,1))+4,IF(NOT(ISERROR(FIND("MU20",Z797))),20,IF(NOT(ISERROR(FIND("MU21",Z797))),21,IF(NOT(ISERROR(FIND("MU2",Z797))),2,1)))),"")</f>
        <v>6</v>
      </c>
      <c r="V797" s="583"/>
      <c r="W797" s="186" t="s">
        <v>2172</v>
      </c>
      <c r="X797" s="192"/>
      <c r="Y797" s="219">
        <f>IF(NOT(ISERROR(FIND("MU=SU",X797))),1,IF(Z797&lt;&gt;"",IF(NOT(ISERROR(FIND("SU",Z797))),1,0),""))</f>
        <v>1</v>
      </c>
      <c r="Z797" s="217" t="s">
        <v>46</v>
      </c>
      <c r="AA797" s="218">
        <v>2147</v>
      </c>
      <c r="AB797" s="77">
        <v>6.7272400000000001</v>
      </c>
      <c r="AC797" s="78" t="s">
        <v>2393</v>
      </c>
      <c r="AD797" s="199"/>
      <c r="AE797" s="91"/>
      <c r="AF797" s="79"/>
      <c r="AG797" s="79"/>
      <c r="AH797" s="80"/>
      <c r="AI797" s="81"/>
      <c r="AJ797" s="81"/>
      <c r="AK797" s="81"/>
      <c r="AL797" s="81"/>
      <c r="AM797" s="114"/>
      <c r="AN797" s="82"/>
      <c r="AO797" s="83"/>
      <c r="AP797" s="83"/>
      <c r="AQ797" s="83"/>
      <c r="AR797" s="84"/>
      <c r="AS797" s="85"/>
      <c r="AT797" s="85"/>
      <c r="AU797" s="85"/>
      <c r="AV797" s="85"/>
      <c r="AW797" s="104"/>
      <c r="AX797" s="86"/>
      <c r="AY797" s="87"/>
      <c r="AZ797" s="87"/>
      <c r="BA797" s="87"/>
      <c r="BB797" s="88"/>
      <c r="BC797" s="89"/>
      <c r="BD797" s="89"/>
      <c r="BE797" s="89"/>
      <c r="BF797" s="89"/>
      <c r="BG797" s="115"/>
      <c r="BH797" s="90"/>
      <c r="BI797" s="251"/>
      <c r="BJ797" s="252"/>
      <c r="BK797" s="252"/>
      <c r="BL797" s="230"/>
      <c r="BM797" s="230"/>
      <c r="BN797" s="230"/>
      <c r="BO797" s="231"/>
      <c r="BP797" s="231"/>
      <c r="BQ797" s="231"/>
      <c r="BR797" s="232"/>
      <c r="BS797" s="232"/>
      <c r="BT797" s="232"/>
      <c r="BU797" s="230"/>
      <c r="BV797" s="230"/>
      <c r="BW797" s="231"/>
      <c r="BX797" s="231"/>
      <c r="BY797" s="232"/>
      <c r="BZ797" s="235"/>
      <c r="CA797" s="257"/>
      <c r="CB797" s="233"/>
      <c r="CC797" s="230"/>
      <c r="CD797" s="230"/>
      <c r="CE797" s="230"/>
      <c r="CF797" s="230"/>
      <c r="CG797" s="230"/>
      <c r="CH797" s="230"/>
      <c r="CI797" s="230"/>
      <c r="CJ797" s="231"/>
      <c r="CK797" s="231"/>
      <c r="CL797" s="231"/>
      <c r="CM797" s="231"/>
      <c r="CN797" s="231"/>
      <c r="CO797" s="231"/>
      <c r="CP797" s="231"/>
      <c r="CQ797" s="231"/>
      <c r="CR797" s="232"/>
      <c r="CS797" s="232"/>
      <c r="CT797" s="232"/>
      <c r="CU797" s="232"/>
      <c r="CV797" s="232"/>
      <c r="CW797" s="232"/>
      <c r="CX797" s="232"/>
      <c r="CY797" s="234"/>
      <c r="CZ797" s="106"/>
      <c r="DA797" s="106"/>
      <c r="DB797" s="106"/>
      <c r="DC797" s="106"/>
      <c r="DD797" s="106"/>
      <c r="DE797" s="490"/>
      <c r="DF797" s="60"/>
      <c r="DG797" s="107"/>
      <c r="DH797" s="107"/>
      <c r="DI797" s="107"/>
      <c r="DJ797" s="107"/>
      <c r="DK797" s="107"/>
      <c r="DL797" s="107"/>
      <c r="DM797" s="110"/>
      <c r="DN797" s="110"/>
      <c r="DO797" s="110"/>
      <c r="DP797" s="110"/>
      <c r="DQ797" s="110"/>
      <c r="DR797" s="110"/>
      <c r="DS797" s="110"/>
      <c r="DT797" s="110"/>
      <c r="DU797" s="497"/>
      <c r="DV797" s="497"/>
      <c r="DW797" s="497"/>
      <c r="DX797" s="497"/>
      <c r="DY797" s="497"/>
      <c r="DZ797" s="497"/>
      <c r="EA797" s="288">
        <v>0.90336499999999997</v>
      </c>
      <c r="EB797" s="99">
        <v>3.5252800000000001E-2</v>
      </c>
      <c r="EC797" s="99">
        <v>2.4932699999999999E-2</v>
      </c>
      <c r="ED797" s="99">
        <v>8.5044300000000003E-2</v>
      </c>
      <c r="EE797" s="492">
        <v>2.22639E-2</v>
      </c>
      <c r="EF797" s="99">
        <v>4.16869E-4</v>
      </c>
      <c r="EG797" s="99">
        <v>-87.433999999999997</v>
      </c>
      <c r="EH797" s="99">
        <v>51.955500000000001</v>
      </c>
      <c r="EI797" s="99">
        <v>45.931800000000003</v>
      </c>
      <c r="EJ797" s="99">
        <v>60.803699999999999</v>
      </c>
      <c r="EK797" s="99">
        <v>67.5</v>
      </c>
      <c r="EL797" s="99">
        <v>64.887500000000003</v>
      </c>
      <c r="EM797" s="99">
        <v>0.28947000000000001</v>
      </c>
      <c r="EN797" s="99">
        <v>0.46831600000000001</v>
      </c>
      <c r="EO797" s="99">
        <v>0.51456299999999999</v>
      </c>
      <c r="EP797" s="99">
        <v>0.50071200000000005</v>
      </c>
      <c r="EQ797" s="99">
        <v>0.53227500000000005</v>
      </c>
      <c r="ER797" s="99">
        <v>0.63528300000000004</v>
      </c>
      <c r="ES797" s="99">
        <v>0</v>
      </c>
      <c r="ET797" s="99">
        <v>3.06976</v>
      </c>
      <c r="EU797" s="99">
        <v>2.5132300000000001</v>
      </c>
      <c r="EV797" s="99">
        <v>8.3798300000000001</v>
      </c>
      <c r="EW797" s="99">
        <v>14.5059</v>
      </c>
      <c r="EX797" s="119">
        <v>16.373699999999999</v>
      </c>
      <c r="EY797" s="121"/>
      <c r="EZ797" s="454"/>
      <c r="FA797" s="83"/>
      <c r="FB797" s="126"/>
      <c r="FC797" s="508"/>
      <c r="FD797" s="508"/>
      <c r="FE797" s="116"/>
      <c r="FF797" s="116"/>
      <c r="FG797" s="116"/>
      <c r="FH797" s="116"/>
      <c r="FI797" s="116"/>
      <c r="FJ797" s="116"/>
      <c r="FK797" s="116"/>
      <c r="FL797" s="116"/>
      <c r="FM797" s="116"/>
      <c r="FN797" s="116"/>
    </row>
    <row r="798" spans="1:170" s="3" customFormat="1" ht="15" customHeight="1" x14ac:dyDescent="0.2">
      <c r="A798" s="188">
        <v>20140909</v>
      </c>
      <c r="B798" s="188">
        <v>5</v>
      </c>
      <c r="C798" s="189">
        <v>50</v>
      </c>
      <c r="D798" s="189">
        <v>2</v>
      </c>
      <c r="E798" s="189">
        <v>2</v>
      </c>
      <c r="F798" s="189">
        <v>14</v>
      </c>
      <c r="G798" s="191">
        <v>2</v>
      </c>
      <c r="H798" s="435">
        <v>0</v>
      </c>
      <c r="I798" s="190">
        <v>7661</v>
      </c>
      <c r="J798" s="101" t="s">
        <v>1979</v>
      </c>
      <c r="K798" s="566" t="str">
        <f>IF(B798=2,"Z:\Data\MOOG\HeTao\raw\",IF(B798=5,"Z:\Data\MOOG\Polo\raw\",""))</f>
        <v>Z:\Data\MOOG\Polo\raw\</v>
      </c>
      <c r="L798" s="187" t="s">
        <v>2394</v>
      </c>
      <c r="M798" s="569" t="str">
        <f>IF(NOT(ISERROR(FIND("Training_dt",W798))),"'Plot Psychometric_HH_dt_yuchen'",IF(NOT(ISERROR(FIND("Training",W798))),"'Plot Psychometric_HH'",IF(NOT(ISERROR(FIND("1DAT",W798))),"'Plot Tuning Azimuth_HH'",IF(NOT(ISERROR(FIND("HD_dt",W798))),"'Plot HeadingDiscimination_PSTH_HH_dt_yuchen'",IF(NOT(ISERROR(FIND("HD",W798))),"'Plot HeadingDiscimination_PSTH_HH'",IF(NOT(ISERROR(FIND("MemSac",W798))),"'Memory Saccade Analysis_HH'",IF(NOT(ISERROR(FIND("DelSac",W798))),"'Memory Saccade Analysis_HH'",IF(NOT(ISERROR(FIND("u-stim",W798))),"'Plot Microstim_HH'",""))))))))</f>
        <v>'Memory Saccade Analysis_HH'</v>
      </c>
      <c r="N798" s="573">
        <v>1</v>
      </c>
      <c r="O798" s="584">
        <v>-1</v>
      </c>
      <c r="P798" s="590">
        <v>4</v>
      </c>
      <c r="Q798" s="590">
        <f>IF(B798=2,60,310)</f>
        <v>310</v>
      </c>
      <c r="R798" s="590">
        <v>5</v>
      </c>
      <c r="S798" s="590">
        <f>IF(B798=2,60,-190)</f>
        <v>-190</v>
      </c>
      <c r="T798" s="590">
        <v>1</v>
      </c>
      <c r="U798" s="590">
        <f>IF(Z798&lt;&gt;"",IF(NOT(ISERROR(FIND("SU",Z798))),VALUE(RIGHT(Z798,1))+4,IF(NOT(ISERROR(FIND("MU20",Z798))),20,IF(NOT(ISERROR(FIND("MU21",Z798))),21,IF(NOT(ISERROR(FIND("MU2",Z798))),2,1)))),"")</f>
        <v>5</v>
      </c>
      <c r="V798" s="583"/>
      <c r="W798" s="186" t="s">
        <v>2172</v>
      </c>
      <c r="X798" s="192"/>
      <c r="Y798" s="219">
        <f>IF(NOT(ISERROR(FIND("MU=SU",X798))),1,IF(Z798&lt;&gt;"",IF(NOT(ISERROR(FIND("SU",Z798))),1,0),""))</f>
        <v>1</v>
      </c>
      <c r="Z798" s="217" t="s">
        <v>43</v>
      </c>
      <c r="AA798" s="218">
        <v>1805</v>
      </c>
      <c r="AB798" s="77">
        <v>9.2221700000000002</v>
      </c>
      <c r="AC798" s="78" t="s">
        <v>2395</v>
      </c>
      <c r="AD798" s="199"/>
      <c r="AE798" s="91"/>
      <c r="AF798" s="79"/>
      <c r="AG798" s="79"/>
      <c r="AH798" s="80"/>
      <c r="AI798" s="81"/>
      <c r="AJ798" s="81"/>
      <c r="AK798" s="81"/>
      <c r="AL798" s="81"/>
      <c r="AM798" s="114"/>
      <c r="AN798" s="82"/>
      <c r="AO798" s="83"/>
      <c r="AP798" s="83"/>
      <c r="AQ798" s="83"/>
      <c r="AR798" s="84"/>
      <c r="AS798" s="85"/>
      <c r="AT798" s="85"/>
      <c r="AU798" s="85"/>
      <c r="AV798" s="85"/>
      <c r="AW798" s="104"/>
      <c r="AX798" s="86"/>
      <c r="AY798" s="87"/>
      <c r="AZ798" s="87"/>
      <c r="BA798" s="87"/>
      <c r="BB798" s="486"/>
      <c r="BC798" s="487"/>
      <c r="BD798" s="487"/>
      <c r="BE798" s="487"/>
      <c r="BF798" s="487"/>
      <c r="BG798" s="504"/>
      <c r="BH798" s="488"/>
      <c r="BI798" s="251"/>
      <c r="BJ798" s="252"/>
      <c r="BK798" s="252"/>
      <c r="BL798" s="515"/>
      <c r="BM798" s="230"/>
      <c r="BN798" s="230"/>
      <c r="BO798" s="516"/>
      <c r="BP798" s="231"/>
      <c r="BQ798" s="231"/>
      <c r="BR798" s="517"/>
      <c r="BS798" s="232"/>
      <c r="BT798" s="232"/>
      <c r="BU798" s="230"/>
      <c r="BV798" s="230"/>
      <c r="BW798" s="231"/>
      <c r="BX798" s="231"/>
      <c r="BY798" s="232"/>
      <c r="BZ798" s="235"/>
      <c r="CA798" s="257"/>
      <c r="CB798" s="233"/>
      <c r="CC798" s="230"/>
      <c r="CD798" s="230"/>
      <c r="CE798" s="230"/>
      <c r="CF798" s="230"/>
      <c r="CG798" s="230"/>
      <c r="CH798" s="230"/>
      <c r="CI798" s="230"/>
      <c r="CJ798" s="231"/>
      <c r="CK798" s="231"/>
      <c r="CL798" s="231"/>
      <c r="CM798" s="231"/>
      <c r="CN798" s="231"/>
      <c r="CO798" s="231"/>
      <c r="CP798" s="231"/>
      <c r="CQ798" s="231"/>
      <c r="CR798" s="232"/>
      <c r="CS798" s="232"/>
      <c r="CT798" s="232"/>
      <c r="CU798" s="232"/>
      <c r="CV798" s="232"/>
      <c r="CW798" s="232"/>
      <c r="CX798" s="232"/>
      <c r="CY798" s="234"/>
      <c r="CZ798" s="106"/>
      <c r="DA798" s="106"/>
      <c r="DB798" s="106"/>
      <c r="DC798" s="106"/>
      <c r="DD798" s="106"/>
      <c r="DE798" s="490"/>
      <c r="DF798" s="60"/>
      <c r="DG798" s="107"/>
      <c r="DH798" s="107"/>
      <c r="DI798" s="107"/>
      <c r="DJ798" s="107"/>
      <c r="DK798" s="107"/>
      <c r="DL798" s="107"/>
      <c r="DM798" s="110"/>
      <c r="DN798" s="110"/>
      <c r="DO798" s="110"/>
      <c r="DP798" s="110"/>
      <c r="DQ798" s="110"/>
      <c r="DR798" s="110"/>
      <c r="DS798" s="110"/>
      <c r="DT798" s="110"/>
      <c r="DU798" s="497"/>
      <c r="DV798" s="497"/>
      <c r="DW798" s="497"/>
      <c r="DX798" s="497"/>
      <c r="DY798" s="497"/>
      <c r="DZ798" s="497"/>
      <c r="EA798" s="288">
        <v>0.49748300000000001</v>
      </c>
      <c r="EB798" s="99">
        <v>0.799678</v>
      </c>
      <c r="EC798" s="99">
        <v>0.331287</v>
      </c>
      <c r="ED798" s="99">
        <v>5.2791400000000002E-2</v>
      </c>
      <c r="EE798" s="99">
        <v>0.93723699999999999</v>
      </c>
      <c r="EF798" s="99">
        <v>0.89063599999999998</v>
      </c>
      <c r="EG798" s="99">
        <v>-149.66499999999999</v>
      </c>
      <c r="EH798" s="99">
        <v>-92.444800000000001</v>
      </c>
      <c r="EI798" s="99">
        <v>31.7075</v>
      </c>
      <c r="EJ798" s="99">
        <v>8.9719099999999996E-2</v>
      </c>
      <c r="EK798" s="99">
        <v>23.924499999999998</v>
      </c>
      <c r="EL798" s="99">
        <v>-168.77699999999999</v>
      </c>
      <c r="EM798" s="99">
        <v>0.39940900000000001</v>
      </c>
      <c r="EN798" s="99">
        <v>0.344273</v>
      </c>
      <c r="EO798" s="99">
        <v>0.38360300000000003</v>
      </c>
      <c r="EP798" s="99">
        <v>0.51493699999999998</v>
      </c>
      <c r="EQ798" s="99">
        <v>0.23677300000000001</v>
      </c>
      <c r="ER798" s="99">
        <v>0.30514799999999997</v>
      </c>
      <c r="ES798" s="99">
        <v>0</v>
      </c>
      <c r="ET798" s="99">
        <v>2.5552600000000001</v>
      </c>
      <c r="EU798" s="99">
        <v>3.98061</v>
      </c>
      <c r="EV798" s="99">
        <v>7.0688700000000004</v>
      </c>
      <c r="EW798" s="99">
        <v>1.9665299999999999</v>
      </c>
      <c r="EX798" s="119">
        <v>-2.3385699999999998</v>
      </c>
      <c r="EY798" s="121"/>
      <c r="EZ798" s="454"/>
      <c r="FA798" s="83"/>
      <c r="FB798" s="126"/>
      <c r="FC798" s="508"/>
      <c r="FD798" s="508"/>
      <c r="FE798" s="116"/>
      <c r="FF798" s="116"/>
      <c r="FG798" s="116"/>
      <c r="FH798" s="116"/>
      <c r="FI798" s="116"/>
      <c r="FJ798" s="116"/>
      <c r="FK798" s="116"/>
      <c r="FL798" s="116"/>
      <c r="FM798" s="116"/>
      <c r="FN798" s="116"/>
    </row>
    <row r="799" spans="1:170" ht="15" customHeight="1" x14ac:dyDescent="0.2">
      <c r="A799" s="100">
        <v>20140912</v>
      </c>
      <c r="B799" s="100">
        <v>5</v>
      </c>
      <c r="C799" s="74">
        <v>52</v>
      </c>
      <c r="D799" s="74">
        <v>2</v>
      </c>
      <c r="E799" s="74">
        <v>2</v>
      </c>
      <c r="F799" s="74">
        <v>16</v>
      </c>
      <c r="G799" s="75">
        <v>2.1</v>
      </c>
      <c r="H799" s="435">
        <v>0</v>
      </c>
      <c r="I799" s="73">
        <v>5600</v>
      </c>
      <c r="J799" s="101" t="s">
        <v>683</v>
      </c>
      <c r="K799" s="566" t="str">
        <f>IF(B799=2,"Z:\Data\MOOG\HeTao\raw\",IF(B799=5,"Z:\Data\MOOG\Polo\raw\",""))</f>
        <v>Z:\Data\MOOG\Polo\raw\</v>
      </c>
      <c r="L799" s="187" t="s">
        <v>2381</v>
      </c>
      <c r="M799" s="569" t="str">
        <f>IF(NOT(ISERROR(FIND("Training_dt",W799))),"'Plot Psychometric_HH_dt_yuchen'",IF(NOT(ISERROR(FIND("Training",W799))),"'Plot Psychometric_HH'",IF(NOT(ISERROR(FIND("1DAT",W799))),"'Plot Tuning Azimuth_HH'",IF(NOT(ISERROR(FIND("HD_dt",W799))),"'Plot HeadingDiscimination_PSTH_HH_dt_yuchen'",IF(NOT(ISERROR(FIND("HD",W799))),"'Plot HeadingDiscimination_PSTH_HH'",IF(NOT(ISERROR(FIND("MemSac",W799))),"'Memory Saccade Analysis_HH'",IF(NOT(ISERROR(FIND("DelSac",W799))),"'Memory Saccade Analysis_HH'",IF(NOT(ISERROR(FIND("u-stim",W799))),"'Plot Microstim_HH'",""))))))))</f>
        <v>'Memory Saccade Analysis_HH'</v>
      </c>
      <c r="N799" s="573">
        <v>1</v>
      </c>
      <c r="O799" s="584">
        <v>-1</v>
      </c>
      <c r="P799" s="590">
        <v>4</v>
      </c>
      <c r="Q799" s="590">
        <f>IF(B799=2,60,310)</f>
        <v>310</v>
      </c>
      <c r="R799" s="590">
        <v>5</v>
      </c>
      <c r="S799" s="590">
        <f>IF(B799=2,60,-190)</f>
        <v>-190</v>
      </c>
      <c r="T799" s="590">
        <v>1</v>
      </c>
      <c r="U799" s="590">
        <f>IF(Z799&lt;&gt;"",IF(NOT(ISERROR(FIND("SU",Z799))),VALUE(RIGHT(Z799,1))+4,IF(NOT(ISERROR(FIND("MU20",Z799))),20,IF(NOT(ISERROR(FIND("MU21",Z799))),21,IF(NOT(ISERROR(FIND("MU2",Z799))),2,1)))),"")</f>
        <v>1</v>
      </c>
      <c r="V799" s="583"/>
      <c r="W799" s="170" t="s">
        <v>2172</v>
      </c>
      <c r="X799" s="192"/>
      <c r="Y799" s="219">
        <f>IF(NOT(ISERROR(FIND("MU=SU",X799))),1,IF(Z799&lt;&gt;"",IF(NOT(ISERROR(FIND("SU",Z799))),1,0),""))</f>
        <v>0</v>
      </c>
      <c r="Z799" s="217" t="s">
        <v>7</v>
      </c>
      <c r="AA799" s="218"/>
      <c r="AB799" s="77"/>
      <c r="AC799" s="78"/>
      <c r="AD799" s="199" t="s">
        <v>2433</v>
      </c>
      <c r="AE799" s="91"/>
      <c r="AF799" s="79"/>
      <c r="AG799" s="79"/>
      <c r="AH799" s="80"/>
      <c r="AI799" s="81"/>
      <c r="AJ799" s="81"/>
      <c r="AK799" s="81"/>
      <c r="AL799" s="81"/>
      <c r="AM799" s="114"/>
      <c r="AN799" s="82"/>
      <c r="AO799" s="83"/>
      <c r="AP799" s="83"/>
      <c r="AQ799" s="83"/>
      <c r="AR799" s="84"/>
      <c r="AS799" s="85"/>
      <c r="AT799" s="85"/>
      <c r="AU799" s="85"/>
      <c r="AV799" s="85"/>
      <c r="AW799" s="104"/>
      <c r="AX799" s="86"/>
      <c r="AY799" s="87"/>
      <c r="AZ799" s="87"/>
      <c r="BA799" s="87"/>
      <c r="BB799" s="486"/>
      <c r="BC799" s="487"/>
      <c r="BD799" s="487"/>
      <c r="BE799" s="487"/>
      <c r="BF799" s="487"/>
      <c r="BG799" s="504"/>
      <c r="BH799" s="488"/>
      <c r="BI799" s="251"/>
      <c r="BJ799" s="252"/>
      <c r="BK799" s="252"/>
      <c r="BL799" s="515"/>
      <c r="BM799" s="230"/>
      <c r="BN799" s="230"/>
      <c r="BO799" s="516"/>
      <c r="BP799" s="231"/>
      <c r="BQ799" s="231"/>
      <c r="BR799" s="517"/>
      <c r="BS799" s="232"/>
      <c r="BT799" s="232"/>
      <c r="BU799" s="230"/>
      <c r="BV799" s="230"/>
      <c r="BW799" s="231"/>
      <c r="BX799" s="231"/>
      <c r="BY799" s="232"/>
      <c r="BZ799" s="235"/>
      <c r="CA799" s="257"/>
      <c r="CB799" s="233"/>
      <c r="CC799" s="230"/>
      <c r="CD799" s="230"/>
      <c r="CE799" s="230"/>
      <c r="CF799" s="230"/>
      <c r="CG799" s="230"/>
      <c r="CH799" s="230"/>
      <c r="CI799" s="230"/>
      <c r="CJ799" s="231"/>
      <c r="CK799" s="231"/>
      <c r="CL799" s="231"/>
      <c r="CM799" s="231"/>
      <c r="CN799" s="231"/>
      <c r="CO799" s="231"/>
      <c r="CP799" s="231"/>
      <c r="CQ799" s="231"/>
      <c r="CR799" s="232"/>
      <c r="CS799" s="232"/>
      <c r="CT799" s="232"/>
      <c r="CU799" s="232"/>
      <c r="CV799" s="232"/>
      <c r="CW799" s="232"/>
      <c r="CX799" s="232"/>
      <c r="CY799" s="234"/>
      <c r="DA799" s="106"/>
      <c r="DC799" s="106"/>
      <c r="DD799" s="106"/>
      <c r="DE799" s="490"/>
      <c r="DG799" s="107"/>
      <c r="DH799" s="107"/>
      <c r="DI799" s="107"/>
      <c r="DJ799" s="107"/>
      <c r="DK799" s="107"/>
      <c r="DL799" s="107"/>
      <c r="DM799" s="110"/>
      <c r="DN799" s="110"/>
      <c r="DO799" s="110"/>
      <c r="DP799" s="110"/>
      <c r="DQ799" s="110"/>
      <c r="DR799" s="110"/>
      <c r="DS799" s="110"/>
      <c r="DT799" s="110"/>
      <c r="DU799" s="497"/>
      <c r="DV799" s="497"/>
      <c r="DW799" s="497"/>
      <c r="DX799" s="497"/>
      <c r="DY799" s="497"/>
      <c r="DZ799" s="497"/>
      <c r="EA799" s="288">
        <v>0.42821799999999999</v>
      </c>
      <c r="EB799" s="99">
        <v>7.2380299999999995E-2</v>
      </c>
      <c r="EC799" s="501">
        <v>0.23261499999999999</v>
      </c>
      <c r="ED799" s="501">
        <v>7.6164300000000004E-3</v>
      </c>
      <c r="EE799" s="99">
        <v>7.1187100000000003E-3</v>
      </c>
      <c r="EF799" s="99">
        <v>0.11248900000000001</v>
      </c>
      <c r="EG799" s="99">
        <v>142.17400000000001</v>
      </c>
      <c r="EH799" s="99">
        <v>-81.135199999999998</v>
      </c>
      <c r="EI799" s="99">
        <v>-56.813899999999997</v>
      </c>
      <c r="EJ799" s="99">
        <v>-42.600700000000003</v>
      </c>
      <c r="EK799" s="99">
        <v>-38.381500000000003</v>
      </c>
      <c r="EL799" s="99">
        <v>-36.553899999999999</v>
      </c>
      <c r="EM799" s="99">
        <v>0.37115999999999999</v>
      </c>
      <c r="EN799" s="99">
        <v>0.50247299999999995</v>
      </c>
      <c r="EO799" s="99">
        <v>0.462252</v>
      </c>
      <c r="EP799" s="99">
        <v>0.54973499999999997</v>
      </c>
      <c r="EQ799" s="99">
        <v>0.52266800000000002</v>
      </c>
      <c r="ER799" s="99">
        <v>0.439861</v>
      </c>
      <c r="ES799" s="99">
        <v>0</v>
      </c>
      <c r="ET799" s="99">
        <v>5.8704599999999996</v>
      </c>
      <c r="EU799" s="99">
        <v>4.0550699999999997</v>
      </c>
      <c r="EV799" s="99">
        <v>7.0838799999999997</v>
      </c>
      <c r="EW799" s="99">
        <v>13.145300000000001</v>
      </c>
      <c r="EX799" s="119">
        <v>3.6514799999999998</v>
      </c>
      <c r="EY799" s="121"/>
      <c r="EZ799" s="454"/>
      <c r="FA799" s="83"/>
      <c r="FC799" s="508"/>
      <c r="FD799" s="508"/>
    </row>
    <row r="800" spans="1:170" ht="15" customHeight="1" x14ac:dyDescent="0.2">
      <c r="A800" s="100">
        <v>20140912</v>
      </c>
      <c r="B800" s="100">
        <v>5</v>
      </c>
      <c r="C800" s="74">
        <v>52</v>
      </c>
      <c r="D800" s="74">
        <v>2</v>
      </c>
      <c r="E800" s="74">
        <v>2</v>
      </c>
      <c r="F800" s="74">
        <v>16</v>
      </c>
      <c r="G800" s="75">
        <v>2.1</v>
      </c>
      <c r="H800" s="435">
        <v>0</v>
      </c>
      <c r="I800" s="73">
        <v>5962</v>
      </c>
      <c r="J800" s="101" t="s">
        <v>683</v>
      </c>
      <c r="K800" s="566" t="str">
        <f>IF(B800=2,"Z:\Data\MOOG\HeTao\raw\",IF(B800=5,"Z:\Data\MOOG\Polo\raw\",""))</f>
        <v>Z:\Data\MOOG\Polo\raw\</v>
      </c>
      <c r="L800" s="103" t="s">
        <v>2382</v>
      </c>
      <c r="M800" s="569" t="str">
        <f>IF(NOT(ISERROR(FIND("Training_dt",W800))),"'Plot Psychometric_HH_dt_yuchen'",IF(NOT(ISERROR(FIND("Training",W800))),"'Plot Psychometric_HH'",IF(NOT(ISERROR(FIND("1DAT",W800))),"'Plot Tuning Azimuth_HH'",IF(NOT(ISERROR(FIND("HD_dt",W800))),"'Plot HeadingDiscimination_PSTH_HH_dt_yuchen'",IF(NOT(ISERROR(FIND("HD",W800))),"'Plot HeadingDiscimination_PSTH_HH'",IF(NOT(ISERROR(FIND("MemSac",W800))),"'Memory Saccade Analysis_HH'",IF(NOT(ISERROR(FIND("DelSac",W800))),"'Memory Saccade Analysis_HH'",IF(NOT(ISERROR(FIND("u-stim",W800))),"'Plot Microstim_HH'",""))))))))</f>
        <v>'Memory Saccade Analysis_HH'</v>
      </c>
      <c r="N800" s="573">
        <v>1</v>
      </c>
      <c r="O800" s="584">
        <v>-1</v>
      </c>
      <c r="P800" s="590">
        <v>4</v>
      </c>
      <c r="Q800" s="590">
        <f>IF(B800=2,60,310)</f>
        <v>310</v>
      </c>
      <c r="R800" s="590">
        <v>5</v>
      </c>
      <c r="S800" s="590">
        <f>IF(B800=2,60,-190)</f>
        <v>-190</v>
      </c>
      <c r="T800" s="590">
        <v>1</v>
      </c>
      <c r="U800" s="590">
        <f>IF(Z800&lt;&gt;"",IF(NOT(ISERROR(FIND("SU",Z800))),VALUE(RIGHT(Z800,1))+4,IF(NOT(ISERROR(FIND("MU20",Z800))),20,IF(NOT(ISERROR(FIND("MU21",Z800))),21,IF(NOT(ISERROR(FIND("MU2",Z800))),2,1)))),"")</f>
        <v>1</v>
      </c>
      <c r="V800" s="583"/>
      <c r="W800" s="170" t="s">
        <v>2172</v>
      </c>
      <c r="X800" s="192"/>
      <c r="Y800" s="219">
        <f>IF(NOT(ISERROR(FIND("MU=SU",X800))),1,IF(Z800&lt;&gt;"",IF(NOT(ISERROR(FIND("SU",Z800))),1,0),""))</f>
        <v>0</v>
      </c>
      <c r="Z800" s="217" t="s">
        <v>7</v>
      </c>
      <c r="AA800" s="218"/>
      <c r="AB800" s="77"/>
      <c r="AC800" s="78"/>
      <c r="AD800" s="199"/>
      <c r="AE800" s="91"/>
      <c r="AF800" s="79"/>
      <c r="AG800" s="79"/>
      <c r="AH800" s="80"/>
      <c r="AI800" s="81"/>
      <c r="AJ800" s="81"/>
      <c r="AK800" s="81"/>
      <c r="AL800" s="81"/>
      <c r="AM800" s="114"/>
      <c r="AN800" s="82"/>
      <c r="AO800" s="83"/>
      <c r="AP800" s="83"/>
      <c r="AQ800" s="83"/>
      <c r="AR800" s="84"/>
      <c r="AS800" s="85"/>
      <c r="AT800" s="85"/>
      <c r="AU800" s="85"/>
      <c r="AV800" s="85"/>
      <c r="AW800" s="104"/>
      <c r="AX800" s="86"/>
      <c r="AY800" s="87"/>
      <c r="AZ800" s="87"/>
      <c r="BA800" s="87"/>
      <c r="BB800" s="486"/>
      <c r="BC800" s="487"/>
      <c r="BD800" s="487"/>
      <c r="BE800" s="487"/>
      <c r="BF800" s="487"/>
      <c r="BG800" s="504"/>
      <c r="BH800" s="488"/>
      <c r="BI800" s="251"/>
      <c r="BJ800" s="252"/>
      <c r="BK800" s="252"/>
      <c r="BL800" s="515"/>
      <c r="BM800" s="230"/>
      <c r="BN800" s="230"/>
      <c r="BO800" s="516"/>
      <c r="BP800" s="231"/>
      <c r="BQ800" s="231"/>
      <c r="BR800" s="517"/>
      <c r="BS800" s="232"/>
      <c r="BT800" s="232"/>
      <c r="BU800" s="230"/>
      <c r="BV800" s="230"/>
      <c r="BW800" s="231"/>
      <c r="BX800" s="231"/>
      <c r="BY800" s="232"/>
      <c r="BZ800" s="235"/>
      <c r="CA800" s="257"/>
      <c r="CB800" s="233"/>
      <c r="CC800" s="230"/>
      <c r="CD800" s="230"/>
      <c r="CE800" s="230"/>
      <c r="CF800" s="230"/>
      <c r="CG800" s="230"/>
      <c r="CH800" s="230"/>
      <c r="CI800" s="230"/>
      <c r="CJ800" s="231"/>
      <c r="CK800" s="231"/>
      <c r="CL800" s="231"/>
      <c r="CM800" s="231"/>
      <c r="CN800" s="231"/>
      <c r="CO800" s="231"/>
      <c r="CP800" s="231"/>
      <c r="CQ800" s="231"/>
      <c r="CR800" s="232"/>
      <c r="CS800" s="232"/>
      <c r="CT800" s="232"/>
      <c r="CU800" s="232"/>
      <c r="CV800" s="232"/>
      <c r="CW800" s="232"/>
      <c r="CX800" s="232"/>
      <c r="CY800" s="234"/>
      <c r="DA800" s="106"/>
      <c r="DC800" s="106"/>
      <c r="DD800" s="106"/>
      <c r="DE800" s="490"/>
      <c r="DG800" s="107"/>
      <c r="DH800" s="107"/>
      <c r="DI800" s="107"/>
      <c r="DJ800" s="107"/>
      <c r="DK800" s="107"/>
      <c r="DL800" s="107"/>
      <c r="DM800" s="110"/>
      <c r="DN800" s="110"/>
      <c r="DO800" s="110"/>
      <c r="DP800" s="110"/>
      <c r="DQ800" s="110"/>
      <c r="DR800" s="110"/>
      <c r="DS800" s="110"/>
      <c r="DT800" s="110"/>
      <c r="DU800" s="497"/>
      <c r="DV800" s="497"/>
      <c r="DW800" s="497"/>
      <c r="DX800" s="497"/>
      <c r="DY800" s="497"/>
      <c r="DZ800" s="497"/>
      <c r="EA800" s="288">
        <v>0.54239899999999996</v>
      </c>
      <c r="EB800" s="99">
        <v>0.157774</v>
      </c>
      <c r="EC800" s="501">
        <v>1.56427E-7</v>
      </c>
      <c r="ED800" s="501">
        <v>1.66882E-2</v>
      </c>
      <c r="EE800" s="99">
        <v>1.39921E-2</v>
      </c>
      <c r="EF800" s="99">
        <v>0.85689700000000002</v>
      </c>
      <c r="EG800" s="99">
        <v>-153.91900000000001</v>
      </c>
      <c r="EH800" s="99">
        <v>-102.949</v>
      </c>
      <c r="EI800" s="99">
        <v>-54.838999999999999</v>
      </c>
      <c r="EJ800" s="99">
        <v>-48.630600000000001</v>
      </c>
      <c r="EK800" s="99">
        <v>-36.068199999999997</v>
      </c>
      <c r="EL800" s="99">
        <v>-54.005699999999997</v>
      </c>
      <c r="EM800" s="99">
        <v>0.40499600000000002</v>
      </c>
      <c r="EN800" s="99">
        <v>0.47767900000000002</v>
      </c>
      <c r="EO800" s="99">
        <v>0.76187400000000005</v>
      </c>
      <c r="EP800" s="99">
        <v>0.55513800000000002</v>
      </c>
      <c r="EQ800" s="99">
        <v>0.59493399999999996</v>
      </c>
      <c r="ER800" s="99">
        <v>0.35268699999999997</v>
      </c>
      <c r="ES800" s="99">
        <v>0</v>
      </c>
      <c r="ET800" s="99">
        <v>5.6478099999999998</v>
      </c>
      <c r="EU800" s="99">
        <v>16.643699999999999</v>
      </c>
      <c r="EV800" s="99">
        <v>10.0548</v>
      </c>
      <c r="EW800" s="99">
        <v>18.445799999999998</v>
      </c>
      <c r="EX800" s="119">
        <v>2.7728999999999999</v>
      </c>
      <c r="EY800" s="121"/>
      <c r="EZ800" s="454"/>
      <c r="FA800" s="83"/>
      <c r="FC800" s="508"/>
      <c r="FD800" s="508"/>
    </row>
    <row r="801" spans="1:171" s="3" customFormat="1" ht="15" customHeight="1" x14ac:dyDescent="0.2">
      <c r="A801" s="188">
        <v>20140912</v>
      </c>
      <c r="B801" s="188">
        <v>5</v>
      </c>
      <c r="C801" s="189">
        <v>52</v>
      </c>
      <c r="D801" s="189">
        <v>2</v>
      </c>
      <c r="E801" s="189">
        <v>2</v>
      </c>
      <c r="F801" s="189">
        <v>16</v>
      </c>
      <c r="G801" s="191">
        <v>2.1</v>
      </c>
      <c r="H801" s="435">
        <v>0</v>
      </c>
      <c r="I801" s="190">
        <v>6215</v>
      </c>
      <c r="J801" s="101" t="s">
        <v>683</v>
      </c>
      <c r="K801" s="566" t="str">
        <f>IF(B801=2,"Z:\Data\MOOG\HeTao\raw\",IF(B801=5,"Z:\Data\MOOG\Polo\raw\",""))</f>
        <v>Z:\Data\MOOG\Polo\raw\</v>
      </c>
      <c r="L801" s="187" t="s">
        <v>2383</v>
      </c>
      <c r="M801" s="569" t="str">
        <f>IF(NOT(ISERROR(FIND("Training_dt",W801))),"'Plot Psychometric_HH_dt_yuchen'",IF(NOT(ISERROR(FIND("Training",W801))),"'Plot Psychometric_HH'",IF(NOT(ISERROR(FIND("1DAT",W801))),"'Plot Tuning Azimuth_HH'",IF(NOT(ISERROR(FIND("HD_dt",W801))),"'Plot HeadingDiscimination_PSTH_HH_dt_yuchen'",IF(NOT(ISERROR(FIND("HD",W801))),"'Plot HeadingDiscimination_PSTH_HH'",IF(NOT(ISERROR(FIND("MemSac",W801))),"'Memory Saccade Analysis_HH'",IF(NOT(ISERROR(FIND("DelSac",W801))),"'Memory Saccade Analysis_HH'",IF(NOT(ISERROR(FIND("u-stim",W801))),"'Plot Microstim_HH'",""))))))))</f>
        <v>'Plot Tuning Azimuth_HH'</v>
      </c>
      <c r="N801" s="573">
        <v>1</v>
      </c>
      <c r="O801" s="584">
        <v>-1</v>
      </c>
      <c r="P801" s="590">
        <v>4</v>
      </c>
      <c r="Q801" s="590">
        <f>IF(B801=2,60,310)</f>
        <v>310</v>
      </c>
      <c r="R801" s="590">
        <v>5</v>
      </c>
      <c r="S801" s="590">
        <f>IF(B801=2,60,-190)</f>
        <v>-190</v>
      </c>
      <c r="T801" s="590">
        <v>1</v>
      </c>
      <c r="U801" s="590">
        <f>IF(Z801&lt;&gt;"",IF(NOT(ISERROR(FIND("SU",Z801))),VALUE(RIGHT(Z801,1))+4,IF(NOT(ISERROR(FIND("MU20",Z801))),20,IF(NOT(ISERROR(FIND("MU21",Z801))),21,IF(NOT(ISERROR(FIND("MU2",Z801))),2,1)))),"")</f>
        <v>6</v>
      </c>
      <c r="V801" s="583"/>
      <c r="W801" s="186" t="s">
        <v>2222</v>
      </c>
      <c r="X801" s="192"/>
      <c r="Y801" s="219">
        <f>IF(NOT(ISERROR(FIND("MU=SU",X801))),1,IF(Z801&lt;&gt;"",IF(NOT(ISERROR(FIND("SU",Z801))),1,0),""))</f>
        <v>1</v>
      </c>
      <c r="Z801" s="217" t="s">
        <v>46</v>
      </c>
      <c r="AA801" s="218">
        <v>5921</v>
      </c>
      <c r="AB801" s="77">
        <v>10.300599999999999</v>
      </c>
      <c r="AC801" s="78" t="s">
        <v>2387</v>
      </c>
      <c r="AD801" s="199"/>
      <c r="AE801" s="91">
        <v>-51.375500000000002</v>
      </c>
      <c r="AF801" s="79">
        <v>0.34750700000000001</v>
      </c>
      <c r="AG801" s="79">
        <v>0.22289900000000001</v>
      </c>
      <c r="AH801" s="80">
        <v>0.57250900000000005</v>
      </c>
      <c r="AI801" s="81">
        <v>0.51520699999999997</v>
      </c>
      <c r="AJ801" s="81">
        <v>-0.81205899999999998</v>
      </c>
      <c r="AK801" s="81" t="s">
        <v>1615</v>
      </c>
      <c r="AL801" s="81" t="s">
        <v>1615</v>
      </c>
      <c r="AM801" s="114" t="s">
        <v>4620</v>
      </c>
      <c r="AN801" s="82" t="s">
        <v>4621</v>
      </c>
      <c r="AO801" s="83">
        <v>-137.90100000000001</v>
      </c>
      <c r="AP801" s="83">
        <v>0.54851300000000003</v>
      </c>
      <c r="AQ801" s="83">
        <v>8.1397499999999998E-2</v>
      </c>
      <c r="AR801" s="482">
        <v>2.40442E-3</v>
      </c>
      <c r="AS801" s="483">
        <v>-0.27377400000000002</v>
      </c>
      <c r="AT801" s="483">
        <v>-0.87208200000000002</v>
      </c>
      <c r="AU801" s="483" t="s">
        <v>1615</v>
      </c>
      <c r="AV801" s="483" t="s">
        <v>1615</v>
      </c>
      <c r="AW801" s="496" t="s">
        <v>4622</v>
      </c>
      <c r="AX801" s="484" t="s">
        <v>4623</v>
      </c>
      <c r="AY801" s="87" t="s">
        <v>1615</v>
      </c>
      <c r="AZ801" s="87" t="s">
        <v>1615</v>
      </c>
      <c r="BA801" s="87" t="s">
        <v>1615</v>
      </c>
      <c r="BB801" s="486" t="s">
        <v>1615</v>
      </c>
      <c r="BC801" s="487" t="s">
        <v>1615</v>
      </c>
      <c r="BD801" s="487" t="s">
        <v>1615</v>
      </c>
      <c r="BE801" s="487" t="s">
        <v>1615</v>
      </c>
      <c r="BF801" s="487" t="s">
        <v>1615</v>
      </c>
      <c r="BG801" s="504" t="s">
        <v>1615</v>
      </c>
      <c r="BH801" s="488" t="s">
        <v>1615</v>
      </c>
      <c r="BI801" s="251" t="s">
        <v>1243</v>
      </c>
      <c r="BJ801" s="252"/>
      <c r="BK801" s="252"/>
      <c r="BL801" s="259"/>
      <c r="BM801" s="230"/>
      <c r="BN801" s="230"/>
      <c r="BO801" s="261"/>
      <c r="BP801" s="231"/>
      <c r="BQ801" s="231"/>
      <c r="BR801" s="263"/>
      <c r="BS801" s="232"/>
      <c r="BT801" s="232"/>
      <c r="BU801" s="230"/>
      <c r="BV801" s="230"/>
      <c r="BW801" s="231"/>
      <c r="BX801" s="231"/>
      <c r="BY801" s="232"/>
      <c r="BZ801" s="235"/>
      <c r="CA801" s="257"/>
      <c r="CB801" s="233"/>
      <c r="CC801" s="230"/>
      <c r="CD801" s="230"/>
      <c r="CE801" s="230"/>
      <c r="CF801" s="230"/>
      <c r="CG801" s="230"/>
      <c r="CH801" s="230"/>
      <c r="CI801" s="230"/>
      <c r="CJ801" s="231"/>
      <c r="CK801" s="231"/>
      <c r="CL801" s="231"/>
      <c r="CM801" s="231"/>
      <c r="CN801" s="231"/>
      <c r="CO801" s="231"/>
      <c r="CP801" s="231"/>
      <c r="CQ801" s="231"/>
      <c r="CR801" s="232"/>
      <c r="CS801" s="232"/>
      <c r="CT801" s="232"/>
      <c r="CU801" s="232"/>
      <c r="CV801" s="232"/>
      <c r="CW801" s="232"/>
      <c r="CX801" s="232"/>
      <c r="CY801" s="234"/>
      <c r="CZ801" s="106"/>
      <c r="DA801" s="106"/>
      <c r="DB801" s="106"/>
      <c r="DC801" s="106"/>
      <c r="DD801" s="106"/>
      <c r="DE801" s="490"/>
      <c r="DF801" s="60"/>
      <c r="DG801" s="107"/>
      <c r="DH801" s="107"/>
      <c r="DI801" s="107"/>
      <c r="DJ801" s="107"/>
      <c r="DK801" s="107"/>
      <c r="DL801" s="107"/>
      <c r="DM801" s="110"/>
      <c r="DN801" s="110"/>
      <c r="DO801" s="110"/>
      <c r="DP801" s="110"/>
      <c r="DQ801" s="110"/>
      <c r="DR801" s="110"/>
      <c r="DS801" s="110"/>
      <c r="DT801" s="110"/>
      <c r="DU801" s="497"/>
      <c r="DV801" s="497"/>
      <c r="DW801" s="497"/>
      <c r="DX801" s="497"/>
      <c r="DY801" s="497"/>
      <c r="DZ801" s="497"/>
      <c r="EA801" s="185"/>
      <c r="EB801" s="99"/>
      <c r="EC801" s="501"/>
      <c r="ED801" s="501"/>
      <c r="EE801" s="99"/>
      <c r="EF801" s="99"/>
      <c r="EG801" s="99"/>
      <c r="EH801" s="99"/>
      <c r="EI801" s="99"/>
      <c r="EJ801" s="99"/>
      <c r="EK801" s="99"/>
      <c r="EL801" s="99"/>
      <c r="EM801" s="99"/>
      <c r="EN801" s="99"/>
      <c r="EO801" s="99"/>
      <c r="EP801" s="99"/>
      <c r="EQ801" s="99"/>
      <c r="ER801" s="99"/>
      <c r="ES801" s="99"/>
      <c r="ET801" s="99"/>
      <c r="EU801" s="99"/>
      <c r="EV801" s="99"/>
      <c r="EW801" s="99"/>
      <c r="EX801" s="119"/>
      <c r="EY801" s="121"/>
      <c r="EZ801" s="454"/>
      <c r="FA801" s="83"/>
      <c r="FB801" s="126"/>
      <c r="FC801" s="508"/>
      <c r="FD801" s="508"/>
      <c r="FE801" s="116"/>
      <c r="FF801" s="116"/>
      <c r="FG801" s="116"/>
      <c r="FH801" s="116"/>
      <c r="FI801" s="116"/>
      <c r="FJ801" s="116"/>
      <c r="FK801" s="116"/>
      <c r="FL801" s="116"/>
      <c r="FM801" s="116"/>
      <c r="FN801" s="116"/>
    </row>
    <row r="802" spans="1:171" s="3" customFormat="1" ht="15" customHeight="1" x14ac:dyDescent="0.2">
      <c r="A802" s="188">
        <v>20140912</v>
      </c>
      <c r="B802" s="188">
        <v>5</v>
      </c>
      <c r="C802" s="189">
        <v>52</v>
      </c>
      <c r="D802" s="189">
        <v>2</v>
      </c>
      <c r="E802" s="189">
        <v>2</v>
      </c>
      <c r="F802" s="189">
        <v>16</v>
      </c>
      <c r="G802" s="191">
        <v>2.1</v>
      </c>
      <c r="H802" s="435">
        <v>0</v>
      </c>
      <c r="I802" s="190">
        <v>6215</v>
      </c>
      <c r="J802" s="101" t="s">
        <v>683</v>
      </c>
      <c r="K802" s="566" t="str">
        <f>IF(B802=2,"Z:\Data\MOOG\HeTao\raw\",IF(B802=5,"Z:\Data\MOOG\Polo\raw\",""))</f>
        <v>Z:\Data\MOOG\Polo\raw\</v>
      </c>
      <c r="L802" s="187" t="s">
        <v>2383</v>
      </c>
      <c r="M802" s="569" t="str">
        <f>IF(NOT(ISERROR(FIND("Training_dt",W802))),"'Plot Psychometric_HH_dt_yuchen'",IF(NOT(ISERROR(FIND("Training",W802))),"'Plot Psychometric_HH'",IF(NOT(ISERROR(FIND("1DAT",W802))),"'Plot Tuning Azimuth_HH'",IF(NOT(ISERROR(FIND("HD_dt",W802))),"'Plot HeadingDiscimination_PSTH_HH_dt_yuchen'",IF(NOT(ISERROR(FIND("HD",W802))),"'Plot HeadingDiscimination_PSTH_HH'",IF(NOT(ISERROR(FIND("MemSac",W802))),"'Memory Saccade Analysis_HH'",IF(NOT(ISERROR(FIND("DelSac",W802))),"'Memory Saccade Analysis_HH'",IF(NOT(ISERROR(FIND("u-stim",W802))),"'Plot Microstim_HH'",""))))))))</f>
        <v>'Plot Tuning Azimuth_HH'</v>
      </c>
      <c r="N802" s="573">
        <v>1</v>
      </c>
      <c r="O802" s="584">
        <v>-1</v>
      </c>
      <c r="P802" s="590">
        <v>4</v>
      </c>
      <c r="Q802" s="590">
        <f>IF(B802=2,60,310)</f>
        <v>310</v>
      </c>
      <c r="R802" s="590">
        <v>5</v>
      </c>
      <c r="S802" s="590">
        <f>IF(B802=2,60,-190)</f>
        <v>-190</v>
      </c>
      <c r="T802" s="590">
        <v>1</v>
      </c>
      <c r="U802" s="590">
        <f>IF(Z802&lt;&gt;"",IF(NOT(ISERROR(FIND("SU",Z802))),VALUE(RIGHT(Z802,1))+4,IF(NOT(ISERROR(FIND("MU20",Z802))),20,IF(NOT(ISERROR(FIND("MU21",Z802))),21,IF(NOT(ISERROR(FIND("MU2",Z802))),2,1)))),"")</f>
        <v>5</v>
      </c>
      <c r="V802" s="583"/>
      <c r="W802" s="186" t="s">
        <v>2222</v>
      </c>
      <c r="X802" s="192"/>
      <c r="Y802" s="219">
        <f>IF(NOT(ISERROR(FIND("MU=SU",X802))),1,IF(Z802&lt;&gt;"",IF(NOT(ISERROR(FIND("SU",Z802))),1,0),""))</f>
        <v>1</v>
      </c>
      <c r="Z802" s="217" t="s">
        <v>43</v>
      </c>
      <c r="AA802" s="218">
        <v>1148</v>
      </c>
      <c r="AB802" s="77">
        <v>14.864000000000001</v>
      </c>
      <c r="AC802" s="78" t="s">
        <v>2386</v>
      </c>
      <c r="AD802" s="199" t="s">
        <v>2434</v>
      </c>
      <c r="AE802" s="91">
        <v>-98.463800000000006</v>
      </c>
      <c r="AF802" s="79">
        <v>0.427232</v>
      </c>
      <c r="AG802" s="79">
        <v>0.316888</v>
      </c>
      <c r="AH802" s="80">
        <v>0.33885500000000002</v>
      </c>
      <c r="AI802" s="81">
        <v>-0.75894700000000004</v>
      </c>
      <c r="AJ802" s="81">
        <v>-0.33218199999999998</v>
      </c>
      <c r="AK802" s="81">
        <v>-120.181</v>
      </c>
      <c r="AL802" s="81">
        <v>89.867500000000007</v>
      </c>
      <c r="AM802" s="114" t="s">
        <v>4616</v>
      </c>
      <c r="AN802" s="82" t="s">
        <v>4617</v>
      </c>
      <c r="AO802" s="83">
        <v>-162.63499999999999</v>
      </c>
      <c r="AP802" s="83">
        <v>0.39814100000000002</v>
      </c>
      <c r="AQ802" s="83">
        <v>0.279644</v>
      </c>
      <c r="AR802" s="84">
        <v>0.36894900000000003</v>
      </c>
      <c r="AS802" s="85">
        <v>0.45355699999999999</v>
      </c>
      <c r="AT802" s="85">
        <v>-0.138013</v>
      </c>
      <c r="AU802" s="85" t="s">
        <v>1615</v>
      </c>
      <c r="AV802" s="85" t="s">
        <v>1615</v>
      </c>
      <c r="AW802" s="104" t="s">
        <v>4618</v>
      </c>
      <c r="AX802" s="86" t="s">
        <v>4619</v>
      </c>
      <c r="AY802" s="87" t="s">
        <v>1615</v>
      </c>
      <c r="AZ802" s="87" t="s">
        <v>1615</v>
      </c>
      <c r="BA802" s="87" t="s">
        <v>1615</v>
      </c>
      <c r="BB802" s="486" t="s">
        <v>1615</v>
      </c>
      <c r="BC802" s="487" t="s">
        <v>1615</v>
      </c>
      <c r="BD802" s="487" t="s">
        <v>1615</v>
      </c>
      <c r="BE802" s="487" t="s">
        <v>1615</v>
      </c>
      <c r="BF802" s="487" t="s">
        <v>1615</v>
      </c>
      <c r="BG802" s="504" t="s">
        <v>1615</v>
      </c>
      <c r="BH802" s="488" t="s">
        <v>1615</v>
      </c>
      <c r="BI802" s="521" t="s">
        <v>1243</v>
      </c>
      <c r="BJ802" s="252"/>
      <c r="BK802" s="252"/>
      <c r="BL802" s="259"/>
      <c r="BM802" s="230"/>
      <c r="BN802" s="230"/>
      <c r="BO802" s="261"/>
      <c r="BP802" s="231"/>
      <c r="BQ802" s="231"/>
      <c r="BR802" s="263"/>
      <c r="BS802" s="232"/>
      <c r="BT802" s="232"/>
      <c r="BU802" s="515"/>
      <c r="BV802" s="515"/>
      <c r="BW802" s="231"/>
      <c r="BX802" s="231"/>
      <c r="BY802" s="232"/>
      <c r="BZ802" s="235"/>
      <c r="CA802" s="257"/>
      <c r="CB802" s="233"/>
      <c r="CC802" s="230"/>
      <c r="CD802" s="230"/>
      <c r="CE802" s="230"/>
      <c r="CF802" s="230"/>
      <c r="CG802" s="230"/>
      <c r="CH802" s="230"/>
      <c r="CI802" s="230"/>
      <c r="CJ802" s="231"/>
      <c r="CK802" s="231"/>
      <c r="CL802" s="231"/>
      <c r="CM802" s="231"/>
      <c r="CN802" s="231"/>
      <c r="CO802" s="231"/>
      <c r="CP802" s="231"/>
      <c r="CQ802" s="231"/>
      <c r="CR802" s="232"/>
      <c r="CS802" s="232"/>
      <c r="CT802" s="232"/>
      <c r="CU802" s="232"/>
      <c r="CV802" s="232"/>
      <c r="CW802" s="232"/>
      <c r="CX802" s="232"/>
      <c r="CY802" s="234"/>
      <c r="CZ802" s="106"/>
      <c r="DA802" s="106"/>
      <c r="DB802" s="106"/>
      <c r="DC802" s="106"/>
      <c r="DD802" s="106"/>
      <c r="DE802" s="490"/>
      <c r="DF802" s="60"/>
      <c r="DG802" s="107"/>
      <c r="DH802" s="107"/>
      <c r="DI802" s="107"/>
      <c r="DJ802" s="107"/>
      <c r="DK802" s="107"/>
      <c r="DL802" s="107"/>
      <c r="DM802" s="110"/>
      <c r="DN802" s="110"/>
      <c r="DO802" s="110"/>
      <c r="DP802" s="110"/>
      <c r="DQ802" s="110"/>
      <c r="DR802" s="110"/>
      <c r="DS802" s="110"/>
      <c r="DT802" s="110"/>
      <c r="DU802" s="497"/>
      <c r="DV802" s="497"/>
      <c r="DW802" s="497"/>
      <c r="DX802" s="497"/>
      <c r="DY802" s="497"/>
      <c r="DZ802" s="497"/>
      <c r="EA802" s="288"/>
      <c r="EB802" s="99"/>
      <c r="EC802" s="501"/>
      <c r="ED802" s="501"/>
      <c r="EE802" s="99"/>
      <c r="EF802" s="99"/>
      <c r="EG802" s="99"/>
      <c r="EH802" s="99"/>
      <c r="EI802" s="99"/>
      <c r="EJ802" s="99"/>
      <c r="EK802" s="99"/>
      <c r="EL802" s="99"/>
      <c r="EM802" s="99"/>
      <c r="EN802" s="99"/>
      <c r="EO802" s="99"/>
      <c r="EP802" s="99"/>
      <c r="EQ802" s="99"/>
      <c r="ER802" s="99"/>
      <c r="ES802" s="99"/>
      <c r="ET802" s="99"/>
      <c r="EU802" s="99"/>
      <c r="EV802" s="99"/>
      <c r="EW802" s="99"/>
      <c r="EX802" s="119"/>
      <c r="EY802" s="121"/>
      <c r="EZ802" s="454"/>
      <c r="FA802" s="83"/>
      <c r="FB802" s="126"/>
      <c r="FC802" s="126"/>
      <c r="FD802" s="126"/>
      <c r="FE802" s="116"/>
      <c r="FF802" s="116"/>
      <c r="FG802" s="116"/>
      <c r="FH802" s="116"/>
      <c r="FI802" s="116"/>
      <c r="FJ802" s="116"/>
      <c r="FK802" s="116"/>
      <c r="FL802" s="116"/>
      <c r="FM802" s="116"/>
      <c r="FN802" s="116"/>
    </row>
    <row r="803" spans="1:171" s="3" customFormat="1" ht="15" customHeight="1" x14ac:dyDescent="0.2">
      <c r="A803" s="188">
        <v>20140912</v>
      </c>
      <c r="B803" s="188">
        <v>5</v>
      </c>
      <c r="C803" s="189">
        <v>52</v>
      </c>
      <c r="D803" s="189">
        <v>2</v>
      </c>
      <c r="E803" s="189">
        <v>2</v>
      </c>
      <c r="F803" s="189">
        <v>16</v>
      </c>
      <c r="G803" s="191">
        <v>2.1</v>
      </c>
      <c r="H803" s="435">
        <v>0</v>
      </c>
      <c r="I803" s="190">
        <v>6215</v>
      </c>
      <c r="J803" s="101" t="s">
        <v>683</v>
      </c>
      <c r="K803" s="566" t="str">
        <f>IF(B803=2,"Z:\Data\MOOG\HeTao\raw\",IF(B803=5,"Z:\Data\MOOG\Polo\raw\",""))</f>
        <v>Z:\Data\MOOG\Polo\raw\</v>
      </c>
      <c r="L803" s="187" t="s">
        <v>2385</v>
      </c>
      <c r="M803" s="569" t="str">
        <f>IF(NOT(ISERROR(FIND("Training_dt",W803))),"'Plot Psychometric_HH_dt_yuchen'",IF(NOT(ISERROR(FIND("Training",W803))),"'Plot Psychometric_HH'",IF(NOT(ISERROR(FIND("1DAT",W803))),"'Plot Tuning Azimuth_HH'",IF(NOT(ISERROR(FIND("HD_dt",W803))),"'Plot HeadingDiscimination_PSTH_HH_dt_yuchen'",IF(NOT(ISERROR(FIND("HD",W803))),"'Plot HeadingDiscimination_PSTH_HH'",IF(NOT(ISERROR(FIND("MemSac",W803))),"'Memory Saccade Analysis_HH'",IF(NOT(ISERROR(FIND("DelSac",W803))),"'Memory Saccade Analysis_HH'",IF(NOT(ISERROR(FIND("u-stim",W803))),"'Plot Microstim_HH'",""))))))))</f>
        <v>'Memory Saccade Analysis_HH'</v>
      </c>
      <c r="N803" s="573">
        <v>1</v>
      </c>
      <c r="O803" s="584">
        <v>-1</v>
      </c>
      <c r="P803" s="590">
        <v>4</v>
      </c>
      <c r="Q803" s="590">
        <f>IF(B803=2,60,310)</f>
        <v>310</v>
      </c>
      <c r="R803" s="590">
        <v>5</v>
      </c>
      <c r="S803" s="590">
        <f>IF(B803=2,60,-190)</f>
        <v>-190</v>
      </c>
      <c r="T803" s="590">
        <v>1</v>
      </c>
      <c r="U803" s="590">
        <f>IF(Z803&lt;&gt;"",IF(NOT(ISERROR(FIND("SU",Z803))),VALUE(RIGHT(Z803,1))+4,IF(NOT(ISERROR(FIND("MU20",Z803))),20,IF(NOT(ISERROR(FIND("MU21",Z803))),21,IF(NOT(ISERROR(FIND("MU2",Z803))),2,1)))),"")</f>
        <v>5</v>
      </c>
      <c r="V803" s="583"/>
      <c r="W803" s="186" t="s">
        <v>2172</v>
      </c>
      <c r="X803" s="192"/>
      <c r="Y803" s="219">
        <f>IF(NOT(ISERROR(FIND("MU=SU",X803))),1,IF(Z803&lt;&gt;"",IF(NOT(ISERROR(FIND("SU",Z803))),1,0),""))</f>
        <v>1</v>
      </c>
      <c r="Z803" s="217" t="s">
        <v>43</v>
      </c>
      <c r="AA803" s="218">
        <v>809</v>
      </c>
      <c r="AB803" s="77">
        <v>13.968999999999999</v>
      </c>
      <c r="AC803" s="78" t="s">
        <v>2388</v>
      </c>
      <c r="AD803" s="199"/>
      <c r="AE803" s="91"/>
      <c r="AF803" s="79"/>
      <c r="AG803" s="79"/>
      <c r="AH803" s="80"/>
      <c r="AI803" s="81"/>
      <c r="AJ803" s="81"/>
      <c r="AK803" s="81"/>
      <c r="AL803" s="81"/>
      <c r="AM803" s="114"/>
      <c r="AN803" s="82"/>
      <c r="AO803" s="83"/>
      <c r="AP803" s="83"/>
      <c r="AQ803" s="83"/>
      <c r="AR803" s="84"/>
      <c r="AS803" s="85"/>
      <c r="AT803" s="85"/>
      <c r="AU803" s="85"/>
      <c r="AV803" s="85"/>
      <c r="AW803" s="104"/>
      <c r="AX803" s="86"/>
      <c r="AY803" s="87"/>
      <c r="AZ803" s="87"/>
      <c r="BA803" s="87"/>
      <c r="BB803" s="486"/>
      <c r="BC803" s="487"/>
      <c r="BD803" s="487"/>
      <c r="BE803" s="487"/>
      <c r="BF803" s="487"/>
      <c r="BG803" s="504"/>
      <c r="BH803" s="488"/>
      <c r="BI803" s="521"/>
      <c r="BJ803" s="252"/>
      <c r="BK803" s="252"/>
      <c r="BL803" s="515"/>
      <c r="BM803" s="230"/>
      <c r="BN803" s="230"/>
      <c r="BO803" s="516"/>
      <c r="BP803" s="231"/>
      <c r="BQ803" s="231"/>
      <c r="BR803" s="517"/>
      <c r="BS803" s="232"/>
      <c r="BT803" s="232"/>
      <c r="BU803" s="515"/>
      <c r="BV803" s="515"/>
      <c r="BW803" s="231"/>
      <c r="BX803" s="231"/>
      <c r="BY803" s="232"/>
      <c r="BZ803" s="235"/>
      <c r="CA803" s="257"/>
      <c r="CB803" s="233"/>
      <c r="CC803" s="230"/>
      <c r="CD803" s="230"/>
      <c r="CE803" s="230"/>
      <c r="CF803" s="230"/>
      <c r="CG803" s="230"/>
      <c r="CH803" s="230"/>
      <c r="CI803" s="230"/>
      <c r="CJ803" s="231"/>
      <c r="CK803" s="231"/>
      <c r="CL803" s="231"/>
      <c r="CM803" s="231"/>
      <c r="CN803" s="231"/>
      <c r="CO803" s="231"/>
      <c r="CP803" s="231"/>
      <c r="CQ803" s="231"/>
      <c r="CR803" s="232"/>
      <c r="CS803" s="232"/>
      <c r="CT803" s="232"/>
      <c r="CU803" s="232"/>
      <c r="CV803" s="232"/>
      <c r="CW803" s="232"/>
      <c r="CX803" s="232"/>
      <c r="CY803" s="234"/>
      <c r="CZ803" s="106"/>
      <c r="DA803" s="106"/>
      <c r="DB803" s="106"/>
      <c r="DC803" s="106"/>
      <c r="DD803" s="106"/>
      <c r="DE803" s="490"/>
      <c r="DF803" s="60"/>
      <c r="DG803" s="107"/>
      <c r="DH803" s="107"/>
      <c r="DI803" s="107"/>
      <c r="DJ803" s="107"/>
      <c r="DK803" s="107"/>
      <c r="DL803" s="107"/>
      <c r="DM803" s="110"/>
      <c r="DN803" s="110"/>
      <c r="DO803" s="110"/>
      <c r="DP803" s="110"/>
      <c r="DQ803" s="110"/>
      <c r="DR803" s="110"/>
      <c r="DS803" s="110"/>
      <c r="DT803" s="110"/>
      <c r="DU803" s="497"/>
      <c r="DV803" s="497"/>
      <c r="DW803" s="497"/>
      <c r="DX803" s="497"/>
      <c r="DY803" s="497"/>
      <c r="DZ803" s="497"/>
      <c r="EA803" s="288">
        <v>0.50325399999999998</v>
      </c>
      <c r="EB803" s="99">
        <v>1.69049E-4</v>
      </c>
      <c r="EC803" s="501">
        <v>0.28365400000000002</v>
      </c>
      <c r="ED803" s="501">
        <v>0.109276</v>
      </c>
      <c r="EE803" s="99">
        <v>0.493537</v>
      </c>
      <c r="EF803" s="99">
        <v>0.35173700000000002</v>
      </c>
      <c r="EG803" s="99">
        <v>78.884200000000007</v>
      </c>
      <c r="EH803" s="99">
        <v>-60.340600000000002</v>
      </c>
      <c r="EI803" s="99">
        <v>-90</v>
      </c>
      <c r="EJ803" s="99">
        <v>-110.41800000000001</v>
      </c>
      <c r="EK803" s="99">
        <v>-141.917</v>
      </c>
      <c r="EL803" s="99">
        <v>-167.07400000000001</v>
      </c>
      <c r="EM803" s="99">
        <v>0.38742599999999999</v>
      </c>
      <c r="EN803" s="99">
        <v>0.59607900000000003</v>
      </c>
      <c r="EO803" s="99">
        <v>0.39611200000000002</v>
      </c>
      <c r="EP803" s="99">
        <v>0.44699100000000003</v>
      </c>
      <c r="EQ803" s="99">
        <v>0.38378099999999998</v>
      </c>
      <c r="ER803" s="99">
        <v>0.38538499999999998</v>
      </c>
      <c r="ES803" s="99">
        <v>0</v>
      </c>
      <c r="ET803" s="99">
        <v>4.3810399999999996</v>
      </c>
      <c r="EU803" s="99">
        <v>1.1024799999999999</v>
      </c>
      <c r="EV803" s="99">
        <v>3.4194800000000001</v>
      </c>
      <c r="EW803" s="99">
        <v>3.9629699999999999</v>
      </c>
      <c r="EX803" s="119">
        <v>6.0010700000000003</v>
      </c>
      <c r="EY803" s="121"/>
      <c r="EZ803" s="454"/>
      <c r="FA803" s="83"/>
      <c r="FB803" s="126"/>
      <c r="FC803" s="126"/>
      <c r="FD803" s="126"/>
      <c r="FE803" s="116"/>
      <c r="FF803" s="116"/>
      <c r="FG803" s="116"/>
      <c r="FH803" s="116"/>
      <c r="FI803" s="116"/>
      <c r="FJ803" s="116"/>
      <c r="FK803" s="116"/>
      <c r="FL803" s="116"/>
      <c r="FM803" s="116"/>
      <c r="FN803" s="116"/>
    </row>
    <row r="804" spans="1:171" s="3" customFormat="1" ht="15" customHeight="1" x14ac:dyDescent="0.2">
      <c r="A804" s="188">
        <v>20140912</v>
      </c>
      <c r="B804" s="188">
        <v>5</v>
      </c>
      <c r="C804" s="189">
        <v>52</v>
      </c>
      <c r="D804" s="189">
        <v>2</v>
      </c>
      <c r="E804" s="189">
        <v>2</v>
      </c>
      <c r="F804" s="189">
        <v>16</v>
      </c>
      <c r="G804" s="191">
        <v>2.1</v>
      </c>
      <c r="H804" s="435">
        <v>0</v>
      </c>
      <c r="I804" s="190">
        <v>6215</v>
      </c>
      <c r="J804" s="101" t="s">
        <v>683</v>
      </c>
      <c r="K804" s="566" t="str">
        <f>IF(B804=2,"Z:\Data\MOOG\HeTao\raw\",IF(B804=5,"Z:\Data\MOOG\Polo\raw\",""))</f>
        <v>Z:\Data\MOOG\Polo\raw\</v>
      </c>
      <c r="L804" s="187" t="s">
        <v>2385</v>
      </c>
      <c r="M804" s="569" t="str">
        <f>IF(NOT(ISERROR(FIND("Training_dt",W804))),"'Plot Psychometric_HH_dt_yuchen'",IF(NOT(ISERROR(FIND("Training",W804))),"'Plot Psychometric_HH'",IF(NOT(ISERROR(FIND("1DAT",W804))),"'Plot Tuning Azimuth_HH'",IF(NOT(ISERROR(FIND("HD_dt",W804))),"'Plot HeadingDiscimination_PSTH_HH_dt_yuchen'",IF(NOT(ISERROR(FIND("HD",W804))),"'Plot HeadingDiscimination_PSTH_HH'",IF(NOT(ISERROR(FIND("MemSac",W804))),"'Memory Saccade Analysis_HH'",IF(NOT(ISERROR(FIND("DelSac",W804))),"'Memory Saccade Analysis_HH'",IF(NOT(ISERROR(FIND("u-stim",W804))),"'Plot Microstim_HH'",""))))))))</f>
        <v>'Memory Saccade Analysis_HH'</v>
      </c>
      <c r="N804" s="573">
        <v>1</v>
      </c>
      <c r="O804" s="584">
        <v>-1</v>
      </c>
      <c r="P804" s="590">
        <v>4</v>
      </c>
      <c r="Q804" s="590">
        <f>IF(B804=2,60,310)</f>
        <v>310</v>
      </c>
      <c r="R804" s="590">
        <v>5</v>
      </c>
      <c r="S804" s="590">
        <f>IF(B804=2,60,-190)</f>
        <v>-190</v>
      </c>
      <c r="T804" s="590">
        <v>1</v>
      </c>
      <c r="U804" s="590">
        <f>IF(Z804&lt;&gt;"",IF(NOT(ISERROR(FIND("SU",Z804))),VALUE(RIGHT(Z804,1))+4,IF(NOT(ISERROR(FIND("MU20",Z804))),20,IF(NOT(ISERROR(FIND("MU21",Z804))),21,IF(NOT(ISERROR(FIND("MU2",Z804))),2,1)))),"")</f>
        <v>6</v>
      </c>
      <c r="V804" s="583"/>
      <c r="W804" s="186" t="s">
        <v>2172</v>
      </c>
      <c r="X804" s="192"/>
      <c r="Y804" s="219">
        <f>IF(NOT(ISERROR(FIND("MU=SU",X804))),1,IF(Z804&lt;&gt;"",IF(NOT(ISERROR(FIND("SU",Z804))),1,0),""))</f>
        <v>1</v>
      </c>
      <c r="Z804" s="217" t="s">
        <v>46</v>
      </c>
      <c r="AA804" s="218">
        <v>1215</v>
      </c>
      <c r="AB804" s="77">
        <v>9.6015300000000003</v>
      </c>
      <c r="AC804" s="78" t="s">
        <v>2389</v>
      </c>
      <c r="AD804" s="199"/>
      <c r="AE804" s="91"/>
      <c r="AF804" s="79"/>
      <c r="AG804" s="79"/>
      <c r="AH804" s="80"/>
      <c r="AI804" s="81"/>
      <c r="AJ804" s="81"/>
      <c r="AK804" s="81"/>
      <c r="AL804" s="81"/>
      <c r="AM804" s="114"/>
      <c r="AN804" s="82"/>
      <c r="AO804" s="83"/>
      <c r="AP804" s="83"/>
      <c r="AQ804" s="83"/>
      <c r="AR804" s="84"/>
      <c r="AS804" s="85"/>
      <c r="AT804" s="85"/>
      <c r="AU804" s="85"/>
      <c r="AV804" s="85"/>
      <c r="AW804" s="104"/>
      <c r="AX804" s="86"/>
      <c r="AY804" s="87"/>
      <c r="AZ804" s="87"/>
      <c r="BA804" s="87"/>
      <c r="BB804" s="486"/>
      <c r="BC804" s="487"/>
      <c r="BD804" s="487"/>
      <c r="BE804" s="487"/>
      <c r="BF804" s="487"/>
      <c r="BG804" s="504"/>
      <c r="BH804" s="488"/>
      <c r="BI804" s="521"/>
      <c r="BJ804" s="252"/>
      <c r="BK804" s="252"/>
      <c r="BL804" s="515"/>
      <c r="BM804" s="230"/>
      <c r="BN804" s="230"/>
      <c r="BO804" s="516"/>
      <c r="BP804" s="231"/>
      <c r="BQ804" s="231"/>
      <c r="BR804" s="517"/>
      <c r="BS804" s="232"/>
      <c r="BT804" s="232"/>
      <c r="BU804" s="515"/>
      <c r="BV804" s="515"/>
      <c r="BW804" s="231"/>
      <c r="BX804" s="231"/>
      <c r="BY804" s="232"/>
      <c r="BZ804" s="235"/>
      <c r="CA804" s="257"/>
      <c r="CB804" s="233"/>
      <c r="CC804" s="230"/>
      <c r="CD804" s="230"/>
      <c r="CE804" s="230"/>
      <c r="CF804" s="230"/>
      <c r="CG804" s="230"/>
      <c r="CH804" s="230"/>
      <c r="CI804" s="230"/>
      <c r="CJ804" s="231"/>
      <c r="CK804" s="231"/>
      <c r="CL804" s="231"/>
      <c r="CM804" s="231"/>
      <c r="CN804" s="231"/>
      <c r="CO804" s="231"/>
      <c r="CP804" s="231"/>
      <c r="CQ804" s="231"/>
      <c r="CR804" s="232"/>
      <c r="CS804" s="232"/>
      <c r="CT804" s="232"/>
      <c r="CU804" s="232"/>
      <c r="CV804" s="232"/>
      <c r="CW804" s="232"/>
      <c r="CX804" s="232"/>
      <c r="CY804" s="234"/>
      <c r="CZ804" s="106"/>
      <c r="DA804" s="106"/>
      <c r="DB804" s="106"/>
      <c r="DC804" s="106"/>
      <c r="DD804" s="106"/>
      <c r="DE804" s="490"/>
      <c r="DF804" s="60"/>
      <c r="DG804" s="107"/>
      <c r="DH804" s="107"/>
      <c r="DI804" s="107"/>
      <c r="DJ804" s="107"/>
      <c r="DK804" s="107"/>
      <c r="DL804" s="107"/>
      <c r="DM804" s="110"/>
      <c r="DN804" s="110"/>
      <c r="DO804" s="110"/>
      <c r="DP804" s="110"/>
      <c r="DQ804" s="110"/>
      <c r="DR804" s="110"/>
      <c r="DS804" s="110"/>
      <c r="DT804" s="110"/>
      <c r="DU804" s="497"/>
      <c r="DV804" s="497"/>
      <c r="DW804" s="497"/>
      <c r="DX804" s="497"/>
      <c r="DY804" s="497"/>
      <c r="DZ804" s="497"/>
      <c r="EA804" s="185">
        <v>2.4441399999999999E-2</v>
      </c>
      <c r="EB804" s="501">
        <v>3.0135300000000001E-7</v>
      </c>
      <c r="EC804" s="501">
        <v>9.6016199999999997E-4</v>
      </c>
      <c r="ED804" s="501">
        <v>1.7115699999999999E-5</v>
      </c>
      <c r="EE804" s="99">
        <v>6.5754400000000003E-4</v>
      </c>
      <c r="EF804" s="99">
        <v>2.8286700000000001E-2</v>
      </c>
      <c r="EG804" s="99">
        <v>32.275199999999998</v>
      </c>
      <c r="EH804" s="99">
        <v>-42.255600000000001</v>
      </c>
      <c r="EI804" s="99">
        <v>-27.203900000000001</v>
      </c>
      <c r="EJ804" s="99">
        <v>-100.792</v>
      </c>
      <c r="EK804" s="99">
        <v>-129.54</v>
      </c>
      <c r="EL804" s="99">
        <v>2.0105900000000001</v>
      </c>
      <c r="EM804" s="99">
        <v>0.472136</v>
      </c>
      <c r="EN804" s="99">
        <v>0.69619299999999995</v>
      </c>
      <c r="EO804" s="99">
        <v>0.55019399999999996</v>
      </c>
      <c r="EP804" s="99">
        <v>0.65601699999999996</v>
      </c>
      <c r="EQ804" s="99">
        <v>0.61496499999999998</v>
      </c>
      <c r="ER804" s="99">
        <v>0.50830299999999995</v>
      </c>
      <c r="ES804" s="99">
        <v>0</v>
      </c>
      <c r="ET804" s="99">
        <v>7.2983900000000004</v>
      </c>
      <c r="EU804" s="99">
        <v>5.5888999999999998</v>
      </c>
      <c r="EV804" s="99">
        <v>5.1967299999999996</v>
      </c>
      <c r="EW804" s="99">
        <v>9.2772299999999994</v>
      </c>
      <c r="EX804" s="119">
        <v>5.2854299999999999</v>
      </c>
      <c r="EY804" s="121"/>
      <c r="EZ804" s="454"/>
      <c r="FA804" s="83"/>
      <c r="FB804" s="126"/>
      <c r="FC804" s="126"/>
      <c r="FD804" s="126"/>
      <c r="FE804" s="116"/>
      <c r="FF804" s="116"/>
      <c r="FG804" s="116"/>
      <c r="FH804" s="116"/>
      <c r="FI804" s="116"/>
      <c r="FJ804" s="116"/>
      <c r="FK804" s="116"/>
      <c r="FL804" s="116"/>
      <c r="FM804" s="116"/>
      <c r="FN804" s="116"/>
    </row>
    <row r="805" spans="1:171" s="3" customFormat="1" ht="15" customHeight="1" x14ac:dyDescent="0.2">
      <c r="A805" s="188">
        <v>20140912</v>
      </c>
      <c r="B805" s="188">
        <v>5</v>
      </c>
      <c r="C805" s="189">
        <v>52</v>
      </c>
      <c r="D805" s="189">
        <v>2</v>
      </c>
      <c r="E805" s="189">
        <v>2</v>
      </c>
      <c r="F805" s="189">
        <v>16</v>
      </c>
      <c r="G805" s="191">
        <v>2.1</v>
      </c>
      <c r="H805" s="435">
        <v>0</v>
      </c>
      <c r="I805" s="190">
        <v>6483</v>
      </c>
      <c r="J805" s="101" t="s">
        <v>683</v>
      </c>
      <c r="K805" s="566" t="str">
        <f>IF(B805=2,"Z:\Data\MOOG\HeTao\raw\",IF(B805=5,"Z:\Data\MOOG\Polo\raw\",""))</f>
        <v>Z:\Data\MOOG\Polo\raw\</v>
      </c>
      <c r="L805" s="187" t="s">
        <v>2384</v>
      </c>
      <c r="M805" s="569" t="str">
        <f>IF(NOT(ISERROR(FIND("Training_dt",W805))),"'Plot Psychometric_HH_dt_yuchen'",IF(NOT(ISERROR(FIND("Training",W805))),"'Plot Psychometric_HH'",IF(NOT(ISERROR(FIND("1DAT",W805))),"'Plot Tuning Azimuth_HH'",IF(NOT(ISERROR(FIND("HD_dt",W805))),"'Plot HeadingDiscimination_PSTH_HH_dt_yuchen'",IF(NOT(ISERROR(FIND("HD",W805))),"'Plot HeadingDiscimination_PSTH_HH'",IF(NOT(ISERROR(FIND("MemSac",W805))),"'Memory Saccade Analysis_HH'",IF(NOT(ISERROR(FIND("DelSac",W805))),"'Memory Saccade Analysis_HH'",IF(NOT(ISERROR(FIND("u-stim",W805))),"'Plot Microstim_HH'",""))))))))</f>
        <v>'Memory Saccade Analysis_HH'</v>
      </c>
      <c r="N805" s="573">
        <v>1</v>
      </c>
      <c r="O805" s="584">
        <v>-1</v>
      </c>
      <c r="P805" s="590">
        <v>4</v>
      </c>
      <c r="Q805" s="590">
        <f>IF(B805=2,60,310)</f>
        <v>310</v>
      </c>
      <c r="R805" s="590">
        <v>5</v>
      </c>
      <c r="S805" s="590">
        <f>IF(B805=2,60,-190)</f>
        <v>-190</v>
      </c>
      <c r="T805" s="590">
        <v>1</v>
      </c>
      <c r="U805" s="590">
        <f>IF(Z805&lt;&gt;"",IF(NOT(ISERROR(FIND("SU",Z805))),VALUE(RIGHT(Z805,1))+4,IF(NOT(ISERROR(FIND("MU20",Z805))),20,IF(NOT(ISERROR(FIND("MU21",Z805))),21,IF(NOT(ISERROR(FIND("MU2",Z805))),2,1)))),"")</f>
        <v>1</v>
      </c>
      <c r="V805" s="583"/>
      <c r="W805" s="186" t="s">
        <v>2172</v>
      </c>
      <c r="X805" s="192"/>
      <c r="Y805" s="219">
        <f>IF(NOT(ISERROR(FIND("MU=SU",X805))),1,IF(Z805&lt;&gt;"",IF(NOT(ISERROR(FIND("SU",Z805))),1,0),""))</f>
        <v>0</v>
      </c>
      <c r="Z805" s="217" t="s">
        <v>1981</v>
      </c>
      <c r="AA805" s="218"/>
      <c r="AB805" s="77"/>
      <c r="AC805" s="78"/>
      <c r="AD805" s="199"/>
      <c r="AE805" s="91"/>
      <c r="AF805" s="79"/>
      <c r="AG805" s="79"/>
      <c r="AH805" s="80"/>
      <c r="AI805" s="81"/>
      <c r="AJ805" s="81"/>
      <c r="AK805" s="81"/>
      <c r="AL805" s="81"/>
      <c r="AM805" s="114"/>
      <c r="AN805" s="82"/>
      <c r="AO805" s="83"/>
      <c r="AP805" s="83"/>
      <c r="AQ805" s="83"/>
      <c r="AR805" s="84"/>
      <c r="AS805" s="85"/>
      <c r="AT805" s="85"/>
      <c r="AU805" s="85"/>
      <c r="AV805" s="85"/>
      <c r="AW805" s="104"/>
      <c r="AX805" s="86"/>
      <c r="AY805" s="87"/>
      <c r="AZ805" s="87"/>
      <c r="BA805" s="87"/>
      <c r="BB805" s="486"/>
      <c r="BC805" s="487"/>
      <c r="BD805" s="487"/>
      <c r="BE805" s="487"/>
      <c r="BF805" s="487"/>
      <c r="BG805" s="504"/>
      <c r="BH805" s="488"/>
      <c r="BI805" s="521"/>
      <c r="BJ805" s="252"/>
      <c r="BK805" s="252"/>
      <c r="BL805" s="515"/>
      <c r="BM805" s="230"/>
      <c r="BN805" s="230"/>
      <c r="BO805" s="516"/>
      <c r="BP805" s="231"/>
      <c r="BQ805" s="231"/>
      <c r="BR805" s="517"/>
      <c r="BS805" s="232"/>
      <c r="BT805" s="232"/>
      <c r="BU805" s="515"/>
      <c r="BV805" s="515"/>
      <c r="BW805" s="231"/>
      <c r="BX805" s="231"/>
      <c r="BY805" s="232"/>
      <c r="BZ805" s="235"/>
      <c r="CA805" s="257"/>
      <c r="CB805" s="233"/>
      <c r="CC805" s="230"/>
      <c r="CD805" s="230"/>
      <c r="CE805" s="230"/>
      <c r="CF805" s="230"/>
      <c r="CG805" s="230"/>
      <c r="CH805" s="230"/>
      <c r="CI805" s="230"/>
      <c r="CJ805" s="231"/>
      <c r="CK805" s="231"/>
      <c r="CL805" s="231"/>
      <c r="CM805" s="231"/>
      <c r="CN805" s="231"/>
      <c r="CO805" s="231"/>
      <c r="CP805" s="231"/>
      <c r="CQ805" s="231"/>
      <c r="CR805" s="232"/>
      <c r="CS805" s="232"/>
      <c r="CT805" s="232"/>
      <c r="CU805" s="232"/>
      <c r="CV805" s="232"/>
      <c r="CW805" s="232"/>
      <c r="CX805" s="232"/>
      <c r="CY805" s="234"/>
      <c r="CZ805" s="106"/>
      <c r="DA805" s="106"/>
      <c r="DB805" s="106"/>
      <c r="DC805" s="106"/>
      <c r="DD805" s="106"/>
      <c r="DE805" s="490"/>
      <c r="DF805" s="60"/>
      <c r="DG805" s="107"/>
      <c r="DH805" s="107"/>
      <c r="DI805" s="107"/>
      <c r="DJ805" s="107"/>
      <c r="DK805" s="107"/>
      <c r="DL805" s="107"/>
      <c r="DM805" s="110"/>
      <c r="DN805" s="110"/>
      <c r="DO805" s="110"/>
      <c r="DP805" s="110"/>
      <c r="DQ805" s="110"/>
      <c r="DR805" s="110"/>
      <c r="DS805" s="110"/>
      <c r="DT805" s="110"/>
      <c r="DU805" s="497"/>
      <c r="DV805" s="497"/>
      <c r="DW805" s="497"/>
      <c r="DX805" s="497"/>
      <c r="DY805" s="497"/>
      <c r="DZ805" s="497"/>
      <c r="EA805" s="185">
        <v>0.642239</v>
      </c>
      <c r="EB805" s="99">
        <v>1.5917400000000002E-2</v>
      </c>
      <c r="EC805" s="501">
        <v>0.44145899999999999</v>
      </c>
      <c r="ED805" s="501">
        <v>0.132415</v>
      </c>
      <c r="EE805" s="99">
        <v>0.30007899999999998</v>
      </c>
      <c r="EF805" s="99">
        <v>0.15923399999999999</v>
      </c>
      <c r="EG805" s="99">
        <v>-145.34</v>
      </c>
      <c r="EH805" s="99">
        <v>-2.8650600000000002</v>
      </c>
      <c r="EI805" s="99">
        <v>-47.912300000000002</v>
      </c>
      <c r="EJ805" s="99">
        <v>-87.098200000000006</v>
      </c>
      <c r="EK805" s="99">
        <v>-42.774099999999997</v>
      </c>
      <c r="EL805" s="99">
        <v>1.2896399999999999</v>
      </c>
      <c r="EM805" s="99">
        <v>0.41795199999999999</v>
      </c>
      <c r="EN805" s="99">
        <v>0.64227699999999999</v>
      </c>
      <c r="EO805" s="99">
        <v>0.48871700000000001</v>
      </c>
      <c r="EP805" s="99">
        <v>0.55272500000000002</v>
      </c>
      <c r="EQ805" s="99">
        <v>0.50972099999999998</v>
      </c>
      <c r="ER805" s="99">
        <v>0.54565300000000005</v>
      </c>
      <c r="ES805" s="99">
        <v>0</v>
      </c>
      <c r="ET805" s="99">
        <v>6.5664899999999999</v>
      </c>
      <c r="EU805" s="99">
        <v>2.1255199999999999</v>
      </c>
      <c r="EV805" s="99">
        <v>2.9502700000000002</v>
      </c>
      <c r="EW805" s="99">
        <v>4.1110300000000004</v>
      </c>
      <c r="EX805" s="119">
        <v>-2.41825</v>
      </c>
      <c r="EY805" s="121"/>
      <c r="EZ805" s="454"/>
      <c r="FA805" s="83"/>
      <c r="FB805" s="126"/>
      <c r="FC805" s="126"/>
      <c r="FD805" s="126"/>
      <c r="FE805" s="116"/>
      <c r="FF805" s="116"/>
      <c r="FG805" s="116"/>
      <c r="FH805" s="116"/>
      <c r="FI805" s="116"/>
      <c r="FJ805" s="116"/>
      <c r="FK805" s="116"/>
      <c r="FL805" s="116"/>
      <c r="FM805" s="116"/>
      <c r="FN805" s="116"/>
    </row>
    <row r="806" spans="1:171" s="3" customFormat="1" ht="15" customHeight="1" x14ac:dyDescent="0.2">
      <c r="A806" s="188">
        <v>20140912</v>
      </c>
      <c r="B806" s="188">
        <v>5</v>
      </c>
      <c r="C806" s="189">
        <v>52</v>
      </c>
      <c r="D806" s="189">
        <v>2</v>
      </c>
      <c r="E806" s="189">
        <v>2</v>
      </c>
      <c r="F806" s="189">
        <v>16</v>
      </c>
      <c r="G806" s="191">
        <v>2.1</v>
      </c>
      <c r="H806" s="435">
        <v>0</v>
      </c>
      <c r="I806" s="190">
        <v>6536</v>
      </c>
      <c r="J806" s="101" t="s">
        <v>683</v>
      </c>
      <c r="K806" s="566" t="str">
        <f>IF(B806=2,"Z:\Data\MOOG\HeTao\raw\",IF(B806=5,"Z:\Data\MOOG\Polo\raw\",""))</f>
        <v>Z:\Data\MOOG\Polo\raw\</v>
      </c>
      <c r="L806" s="187" t="s">
        <v>1946</v>
      </c>
      <c r="M806" s="569" t="str">
        <f>IF(NOT(ISERROR(FIND("Training_dt",W806))),"'Plot Psychometric_HH_dt_yuchen'",IF(NOT(ISERROR(FIND("Training",W806))),"'Plot Psychometric_HH'",IF(NOT(ISERROR(FIND("1DAT",W806))),"'Plot Tuning Azimuth_HH'",IF(NOT(ISERROR(FIND("HD_dt",W806))),"'Plot HeadingDiscimination_PSTH_HH_dt_yuchen'",IF(NOT(ISERROR(FIND("HD",W806))),"'Plot HeadingDiscimination_PSTH_HH'",IF(NOT(ISERROR(FIND("MemSac",W806))),"'Memory Saccade Analysis_HH'",IF(NOT(ISERROR(FIND("DelSac",W806))),"'Memory Saccade Analysis_HH'",IF(NOT(ISERROR(FIND("u-stim",W806))),"'Plot Microstim_HH'",""))))))))</f>
        <v>'Plot HeadingDiscimination_PSTH_HH'</v>
      </c>
      <c r="N806" s="573">
        <v>1</v>
      </c>
      <c r="O806" s="584">
        <v>-1</v>
      </c>
      <c r="P806" s="590">
        <v>4</v>
      </c>
      <c r="Q806" s="590">
        <f>IF(B806=2,60,310)</f>
        <v>310</v>
      </c>
      <c r="R806" s="590">
        <v>5</v>
      </c>
      <c r="S806" s="590">
        <f>IF(B806=2,60,-190)</f>
        <v>-190</v>
      </c>
      <c r="T806" s="590">
        <v>1</v>
      </c>
      <c r="U806" s="590">
        <f>IF(Z806&lt;&gt;"",IF(NOT(ISERROR(FIND("SU",Z806))),VALUE(RIGHT(Z806,1))+4,IF(NOT(ISERROR(FIND("MU20",Z806))),20,IF(NOT(ISERROR(FIND("MU21",Z806))),21,IF(NOT(ISERROR(FIND("MU2",Z806))),2,1)))),"")</f>
        <v>5</v>
      </c>
      <c r="V806" s="583"/>
      <c r="W806" s="186" t="s">
        <v>1896</v>
      </c>
      <c r="X806" s="192"/>
      <c r="Y806" s="219">
        <f>IF(NOT(ISERROR(FIND("MU=SU",X806))),1,IF(Z806&lt;&gt;"",IF(NOT(ISERROR(FIND("SU",Z806))),1,0),""))</f>
        <v>1</v>
      </c>
      <c r="Z806" s="217" t="s">
        <v>43</v>
      </c>
      <c r="AA806" s="218">
        <v>22550</v>
      </c>
      <c r="AB806" s="77">
        <v>15.549300000000001</v>
      </c>
      <c r="AC806" s="78" t="s">
        <v>1947</v>
      </c>
      <c r="AD806" s="199"/>
      <c r="AE806" s="91"/>
      <c r="AF806" s="79"/>
      <c r="AG806" s="79"/>
      <c r="AH806" s="80"/>
      <c r="AI806" s="81"/>
      <c r="AJ806" s="81"/>
      <c r="AK806" s="81"/>
      <c r="AL806" s="81"/>
      <c r="AM806" s="114"/>
      <c r="AN806" s="82"/>
      <c r="AO806" s="83"/>
      <c r="AP806" s="83"/>
      <c r="AQ806" s="83"/>
      <c r="AR806" s="84"/>
      <c r="AS806" s="85"/>
      <c r="AT806" s="85"/>
      <c r="AU806" s="85"/>
      <c r="AV806" s="85"/>
      <c r="AW806" s="104"/>
      <c r="AX806" s="86"/>
      <c r="AY806" s="87"/>
      <c r="AZ806" s="87"/>
      <c r="BA806" s="87"/>
      <c r="BB806" s="486"/>
      <c r="BC806" s="487"/>
      <c r="BD806" s="487"/>
      <c r="BE806" s="487"/>
      <c r="BF806" s="487"/>
      <c r="BG806" s="504"/>
      <c r="BH806" s="488"/>
      <c r="BI806" s="521"/>
      <c r="BJ806" s="252"/>
      <c r="BK806" s="252"/>
      <c r="BL806" s="515"/>
      <c r="BM806" s="230" t="str">
        <f>IF(CD806&lt;&gt;"",IF(ISNUMBER(CD806),(CD806-CB806)*IF(AE806&lt;0,1,-1),"nan"),"")</f>
        <v/>
      </c>
      <c r="BN806" s="230" t="str">
        <f>IF(CE806&lt;&gt;"",IF(ISNUMBER(CE806),CE806/CC806,"nan"),"")</f>
        <v/>
      </c>
      <c r="BO806" s="516"/>
      <c r="BP806" s="231" t="str">
        <f>IF(CL806&lt;&gt;"",IF(ISNUMBER(CL806),(CL806-CJ806)*IF(AO806&lt;0,1,-1),"nan"),"")</f>
        <v/>
      </c>
      <c r="BQ806" s="231" t="str">
        <f>IF(CM806&lt;&gt;"",IF(ISNUMBER(CM806),CM806/CK806,"nan"),"")</f>
        <v/>
      </c>
      <c r="BR806" s="517"/>
      <c r="BS806" s="232"/>
      <c r="BT806" s="232"/>
      <c r="BU806" s="515"/>
      <c r="BV806" s="515"/>
      <c r="BW806" s="516"/>
      <c r="BX806" s="516"/>
      <c r="BY806" s="232"/>
      <c r="BZ806" s="235"/>
      <c r="CA806" s="257"/>
      <c r="CB806" s="233"/>
      <c r="CC806" s="230"/>
      <c r="CD806" s="230"/>
      <c r="CE806" s="230"/>
      <c r="CF806" s="230"/>
      <c r="CG806" s="230"/>
      <c r="CH806" s="230"/>
      <c r="CI806" s="230"/>
      <c r="CJ806" s="231"/>
      <c r="CK806" s="231"/>
      <c r="CL806" s="231"/>
      <c r="CM806" s="231"/>
      <c r="CN806" s="231"/>
      <c r="CO806" s="231"/>
      <c r="CP806" s="231"/>
      <c r="CQ806" s="231"/>
      <c r="CR806" s="232"/>
      <c r="CS806" s="232"/>
      <c r="CT806" s="232"/>
      <c r="CU806" s="232"/>
      <c r="CV806" s="232"/>
      <c r="CW806" s="232"/>
      <c r="CX806" s="232"/>
      <c r="CY806" s="234"/>
      <c r="CZ806" s="106">
        <v>1</v>
      </c>
      <c r="DA806" s="106">
        <v>0</v>
      </c>
      <c r="DB806" s="106"/>
      <c r="DC806" s="106">
        <v>0.5</v>
      </c>
      <c r="DD806" s="106"/>
      <c r="DE806" s="490">
        <v>7</v>
      </c>
      <c r="DF806" s="60">
        <v>7</v>
      </c>
      <c r="DG806" s="107">
        <v>15</v>
      </c>
      <c r="DH806" s="107" t="s">
        <v>7138</v>
      </c>
      <c r="DI806" s="107">
        <v>3.4810300000000001</v>
      </c>
      <c r="DJ806" s="107">
        <v>-0.80900300000000003</v>
      </c>
      <c r="DK806" s="107">
        <v>1.9687399999999999</v>
      </c>
      <c r="DL806" s="107">
        <v>-1.0892599999999999</v>
      </c>
      <c r="DM806" s="110">
        <v>3.14473</v>
      </c>
      <c r="DN806" s="110">
        <v>-1.3637600000000001</v>
      </c>
      <c r="DO806" s="110">
        <v>0.61360400000000004</v>
      </c>
      <c r="DP806" s="110">
        <v>0.86787700000000001</v>
      </c>
      <c r="DQ806" s="110">
        <v>0.48199999999999998</v>
      </c>
      <c r="DR806" s="110">
        <v>0.83899999999999997</v>
      </c>
      <c r="DS806" s="110">
        <v>0.43669999999999998</v>
      </c>
      <c r="DT806" s="110">
        <v>0.76884799999999998</v>
      </c>
      <c r="DU806" s="497">
        <v>0.41522999999999999</v>
      </c>
      <c r="DV806" s="497">
        <v>0</v>
      </c>
      <c r="DW806" s="497">
        <v>0.285354</v>
      </c>
      <c r="DX806" s="497">
        <v>8.0000000000000002E-3</v>
      </c>
      <c r="DY806" s="497">
        <v>0.228746</v>
      </c>
      <c r="DZ806" s="497">
        <v>3.2000000000000001E-2</v>
      </c>
      <c r="EA806" s="185"/>
      <c r="EB806" s="492"/>
      <c r="EC806" s="501"/>
      <c r="ED806" s="501"/>
      <c r="EE806" s="492"/>
      <c r="EF806" s="492"/>
      <c r="EG806" s="99"/>
      <c r="EH806" s="99"/>
      <c r="EI806" s="99"/>
      <c r="EJ806" s="99"/>
      <c r="EK806" s="99"/>
      <c r="EL806" s="99"/>
      <c r="EM806" s="99"/>
      <c r="EN806" s="99"/>
      <c r="EO806" s="99"/>
      <c r="EP806" s="99"/>
      <c r="EQ806" s="99"/>
      <c r="ER806" s="99"/>
      <c r="ES806" s="99"/>
      <c r="ET806" s="99"/>
      <c r="EU806" s="99"/>
      <c r="EV806" s="99"/>
      <c r="EW806" s="99"/>
      <c r="EX806" s="119"/>
      <c r="EY806" s="121">
        <v>0</v>
      </c>
      <c r="EZ806" s="602">
        <v>301</v>
      </c>
      <c r="FA806" s="83">
        <v>15</v>
      </c>
      <c r="FB806" s="126">
        <v>35</v>
      </c>
      <c r="FC806" s="508">
        <v>3.4810300000000001</v>
      </c>
      <c r="FD806" s="508">
        <v>-0.80900300000000003</v>
      </c>
      <c r="FE806" s="116">
        <v>1.9687399999999999</v>
      </c>
      <c r="FF806" s="116">
        <v>-1.0892599999999999</v>
      </c>
      <c r="FG806" s="116">
        <v>3.14473</v>
      </c>
      <c r="FH806" s="116">
        <v>-1.3637600000000001</v>
      </c>
      <c r="FI806" s="116" t="s">
        <v>6183</v>
      </c>
      <c r="FJ806" s="116" t="s">
        <v>6184</v>
      </c>
      <c r="FK806" s="116" t="s">
        <v>6185</v>
      </c>
      <c r="FL806" s="116" t="s">
        <v>6186</v>
      </c>
      <c r="FM806" s="116" t="s">
        <v>6187</v>
      </c>
      <c r="FN806" s="116" t="s">
        <v>6188</v>
      </c>
      <c r="FO806" s="3" t="s">
        <v>1243</v>
      </c>
    </row>
    <row r="807" spans="1:171" s="3" customFormat="1" ht="15" customHeight="1" x14ac:dyDescent="0.2">
      <c r="A807" s="188">
        <v>20140912</v>
      </c>
      <c r="B807" s="188">
        <v>5</v>
      </c>
      <c r="C807" s="189">
        <v>52</v>
      </c>
      <c r="D807" s="189">
        <v>2</v>
      </c>
      <c r="E807" s="189">
        <v>2</v>
      </c>
      <c r="F807" s="189">
        <v>16</v>
      </c>
      <c r="G807" s="191">
        <v>2.1</v>
      </c>
      <c r="H807" s="435">
        <v>0</v>
      </c>
      <c r="I807" s="190">
        <v>6536</v>
      </c>
      <c r="J807" s="101" t="s">
        <v>683</v>
      </c>
      <c r="K807" s="566" t="str">
        <f>IF(B807=2,"Z:\Data\MOOG\HeTao\raw\",IF(B807=5,"Z:\Data\MOOG\Polo\raw\",""))</f>
        <v>Z:\Data\MOOG\Polo\raw\</v>
      </c>
      <c r="L807" s="187" t="s">
        <v>2376</v>
      </c>
      <c r="M807" s="569" t="str">
        <f>IF(NOT(ISERROR(FIND("Training_dt",W807))),"'Plot Psychometric_HH_dt_yuchen'",IF(NOT(ISERROR(FIND("Training",W807))),"'Plot Psychometric_HH'",IF(NOT(ISERROR(FIND("1DAT",W807))),"'Plot Tuning Azimuth_HH'",IF(NOT(ISERROR(FIND("HD_dt",W807))),"'Plot HeadingDiscimination_PSTH_HH_dt_yuchen'",IF(NOT(ISERROR(FIND("HD",W807))),"'Plot HeadingDiscimination_PSTH_HH'",IF(NOT(ISERROR(FIND("MemSac",W807))),"'Memory Saccade Analysis_HH'",IF(NOT(ISERROR(FIND("DelSac",W807))),"'Memory Saccade Analysis_HH'",IF(NOT(ISERROR(FIND("u-stim",W807))),"'Plot Microstim_HH'",""))))))))</f>
        <v>'Plot Tuning Azimuth_HH'</v>
      </c>
      <c r="N807" s="573">
        <v>1</v>
      </c>
      <c r="O807" s="584">
        <v>-1</v>
      </c>
      <c r="P807" s="590">
        <v>4</v>
      </c>
      <c r="Q807" s="590">
        <f>IF(B807=2,60,310)</f>
        <v>310</v>
      </c>
      <c r="R807" s="590">
        <v>5</v>
      </c>
      <c r="S807" s="590">
        <f>IF(B807=2,60,-190)</f>
        <v>-190</v>
      </c>
      <c r="T807" s="590">
        <v>1</v>
      </c>
      <c r="U807" s="590">
        <f>IF(Z807&lt;&gt;"",IF(NOT(ISERROR(FIND("SU",Z807))),VALUE(RIGHT(Z807,1))+4,IF(NOT(ISERROR(FIND("MU20",Z807))),20,IF(NOT(ISERROR(FIND("MU21",Z807))),21,IF(NOT(ISERROR(FIND("MU2",Z807))),2,1)))),"")</f>
        <v>5</v>
      </c>
      <c r="V807" s="583"/>
      <c r="W807" s="186" t="s">
        <v>2222</v>
      </c>
      <c r="X807" s="192" t="s">
        <v>2378</v>
      </c>
      <c r="Y807" s="219">
        <f>IF(NOT(ISERROR(FIND("MU=SU",X807))),1,IF(Z807&lt;&gt;"",IF(NOT(ISERROR(FIND("SU",Z807))),1,0),""))</f>
        <v>1</v>
      </c>
      <c r="Z807" s="217" t="s">
        <v>43</v>
      </c>
      <c r="AA807" s="218">
        <v>6391</v>
      </c>
      <c r="AB807" s="77">
        <v>19.194500000000001</v>
      </c>
      <c r="AC807" s="78" t="s">
        <v>2377</v>
      </c>
      <c r="AD807" s="199"/>
      <c r="AE807" s="91">
        <v>-114.806</v>
      </c>
      <c r="AF807" s="79">
        <v>0.52028099999999999</v>
      </c>
      <c r="AG807" s="79">
        <v>0.34797099999999997</v>
      </c>
      <c r="AH807" s="80">
        <v>8.0036599999999992E-3</v>
      </c>
      <c r="AI807" s="81">
        <v>-2.0327899999999999</v>
      </c>
      <c r="AJ807" s="81">
        <v>0.26919100000000001</v>
      </c>
      <c r="AK807" s="81">
        <v>-126.23</v>
      </c>
      <c r="AL807" s="81">
        <v>244.87</v>
      </c>
      <c r="AM807" s="114" t="s">
        <v>4624</v>
      </c>
      <c r="AN807" s="82" t="s">
        <v>4625</v>
      </c>
      <c r="AO807" s="83">
        <v>-9.3455200000000005</v>
      </c>
      <c r="AP807" s="83">
        <v>0.40349600000000002</v>
      </c>
      <c r="AQ807" s="83">
        <v>0.278775</v>
      </c>
      <c r="AR807" s="84">
        <v>0.43186000000000002</v>
      </c>
      <c r="AS807" s="85">
        <v>7.8826300000000002E-2</v>
      </c>
      <c r="AT807" s="85">
        <v>-1.8934599999999999</v>
      </c>
      <c r="AU807" s="85">
        <v>3.21854</v>
      </c>
      <c r="AV807" s="85">
        <v>136.899</v>
      </c>
      <c r="AW807" s="104" t="s">
        <v>4626</v>
      </c>
      <c r="AX807" s="86" t="s">
        <v>4627</v>
      </c>
      <c r="AY807" s="87" t="s">
        <v>1615</v>
      </c>
      <c r="AZ807" s="87" t="s">
        <v>1615</v>
      </c>
      <c r="BA807" s="87" t="s">
        <v>1615</v>
      </c>
      <c r="BB807" s="486" t="s">
        <v>1615</v>
      </c>
      <c r="BC807" s="487" t="s">
        <v>1615</v>
      </c>
      <c r="BD807" s="487" t="s">
        <v>1615</v>
      </c>
      <c r="BE807" s="487" t="s">
        <v>1615</v>
      </c>
      <c r="BF807" s="487" t="s">
        <v>1615</v>
      </c>
      <c r="BG807" s="504" t="s">
        <v>1615</v>
      </c>
      <c r="BH807" s="488" t="s">
        <v>1615</v>
      </c>
      <c r="BI807" s="251" t="s">
        <v>1243</v>
      </c>
      <c r="BJ807" s="252"/>
      <c r="BK807" s="252"/>
      <c r="BL807" s="259"/>
      <c r="BM807" s="230"/>
      <c r="BN807" s="230"/>
      <c r="BO807" s="261"/>
      <c r="BP807" s="231"/>
      <c r="BQ807" s="231"/>
      <c r="BR807" s="263"/>
      <c r="BS807" s="232"/>
      <c r="BT807" s="232"/>
      <c r="BU807" s="230"/>
      <c r="BV807" s="230"/>
      <c r="BW807" s="231"/>
      <c r="BX807" s="231"/>
      <c r="BY807" s="232"/>
      <c r="BZ807" s="235"/>
      <c r="CA807" s="257"/>
      <c r="CB807" s="233"/>
      <c r="CC807" s="230"/>
      <c r="CD807" s="230"/>
      <c r="CE807" s="230"/>
      <c r="CF807" s="230"/>
      <c r="CG807" s="230"/>
      <c r="CH807" s="230"/>
      <c r="CI807" s="230"/>
      <c r="CJ807" s="231"/>
      <c r="CK807" s="231"/>
      <c r="CL807" s="231"/>
      <c r="CM807" s="231"/>
      <c r="CN807" s="231"/>
      <c r="CO807" s="231"/>
      <c r="CP807" s="231"/>
      <c r="CQ807" s="231"/>
      <c r="CR807" s="232"/>
      <c r="CS807" s="232"/>
      <c r="CT807" s="232"/>
      <c r="CU807" s="232"/>
      <c r="CV807" s="232"/>
      <c r="CW807" s="232"/>
      <c r="CX807" s="232"/>
      <c r="CY807" s="234"/>
      <c r="CZ807" s="106"/>
      <c r="DA807" s="106"/>
      <c r="DB807" s="106"/>
      <c r="DC807" s="106"/>
      <c r="DD807" s="106"/>
      <c r="DE807" s="490"/>
      <c r="DF807" s="60"/>
      <c r="DG807" s="107"/>
      <c r="DH807" s="107"/>
      <c r="DI807" s="107"/>
      <c r="DJ807" s="107"/>
      <c r="DK807" s="107"/>
      <c r="DL807" s="107"/>
      <c r="DM807" s="110"/>
      <c r="DN807" s="110"/>
      <c r="DO807" s="110"/>
      <c r="DP807" s="110"/>
      <c r="DQ807" s="110"/>
      <c r="DR807" s="110"/>
      <c r="DS807" s="110"/>
      <c r="DT807" s="110"/>
      <c r="DU807" s="497"/>
      <c r="DV807" s="497"/>
      <c r="DW807" s="497"/>
      <c r="DX807" s="497"/>
      <c r="DY807" s="497"/>
      <c r="DZ807" s="497"/>
      <c r="EA807" s="185"/>
      <c r="EB807" s="99"/>
      <c r="EC807" s="501"/>
      <c r="ED807" s="501"/>
      <c r="EE807" s="99"/>
      <c r="EF807" s="99"/>
      <c r="EG807" s="99"/>
      <c r="EH807" s="99"/>
      <c r="EI807" s="99"/>
      <c r="EJ807" s="99"/>
      <c r="EK807" s="99"/>
      <c r="EL807" s="99"/>
      <c r="EM807" s="99"/>
      <c r="EN807" s="99"/>
      <c r="EO807" s="99"/>
      <c r="EP807" s="99"/>
      <c r="EQ807" s="99"/>
      <c r="ER807" s="99"/>
      <c r="ES807" s="99"/>
      <c r="ET807" s="99"/>
      <c r="EU807" s="99"/>
      <c r="EV807" s="99"/>
      <c r="EW807" s="99"/>
      <c r="EX807" s="119"/>
      <c r="EY807" s="121"/>
      <c r="EZ807" s="454"/>
      <c r="FA807" s="83"/>
      <c r="FB807" s="126"/>
      <c r="FC807" s="508"/>
      <c r="FD807" s="508"/>
      <c r="FE807" s="116"/>
      <c r="FF807" s="116"/>
      <c r="FG807" s="116"/>
      <c r="FH807" s="116"/>
      <c r="FI807" s="116"/>
      <c r="FJ807" s="116"/>
      <c r="FK807" s="116"/>
      <c r="FL807" s="116"/>
      <c r="FM807" s="116"/>
      <c r="FN807" s="116"/>
    </row>
    <row r="808" spans="1:171" s="3" customFormat="1" ht="15" customHeight="1" x14ac:dyDescent="0.2">
      <c r="A808" s="188">
        <v>20140912</v>
      </c>
      <c r="B808" s="188">
        <v>5</v>
      </c>
      <c r="C808" s="189">
        <v>52</v>
      </c>
      <c r="D808" s="189">
        <v>2</v>
      </c>
      <c r="E808" s="189">
        <v>2</v>
      </c>
      <c r="F808" s="189">
        <v>16</v>
      </c>
      <c r="G808" s="191">
        <v>2.1</v>
      </c>
      <c r="H808" s="435">
        <v>0</v>
      </c>
      <c r="I808" s="190">
        <v>6536</v>
      </c>
      <c r="J808" s="101" t="s">
        <v>683</v>
      </c>
      <c r="K808" s="566" t="str">
        <f>IF(B808=2,"Z:\Data\MOOG\HeTao\raw\",IF(B808=5,"Z:\Data\MOOG\Polo\raw\",""))</f>
        <v>Z:\Data\MOOG\Polo\raw\</v>
      </c>
      <c r="L808" s="187" t="s">
        <v>2380</v>
      </c>
      <c r="M808" s="569" t="str">
        <f>IF(NOT(ISERROR(FIND("Training_dt",W808))),"'Plot Psychometric_HH_dt_yuchen'",IF(NOT(ISERROR(FIND("Training",W808))),"'Plot Psychometric_HH'",IF(NOT(ISERROR(FIND("1DAT",W808))),"'Plot Tuning Azimuth_HH'",IF(NOT(ISERROR(FIND("HD_dt",W808))),"'Plot HeadingDiscimination_PSTH_HH_dt_yuchen'",IF(NOT(ISERROR(FIND("HD",W808))),"'Plot HeadingDiscimination_PSTH_HH'",IF(NOT(ISERROR(FIND("MemSac",W808))),"'Memory Saccade Analysis_HH'",IF(NOT(ISERROR(FIND("DelSac",W808))),"'Memory Saccade Analysis_HH'",IF(NOT(ISERROR(FIND("u-stim",W808))),"'Plot Microstim_HH'",""))))))))</f>
        <v>'Memory Saccade Analysis_HH'</v>
      </c>
      <c r="N808" s="573">
        <v>1</v>
      </c>
      <c r="O808" s="584">
        <v>-1</v>
      </c>
      <c r="P808" s="590">
        <v>4</v>
      </c>
      <c r="Q808" s="590">
        <f>IF(B808=2,60,310)</f>
        <v>310</v>
      </c>
      <c r="R808" s="590">
        <v>5</v>
      </c>
      <c r="S808" s="590">
        <f>IF(B808=2,60,-190)</f>
        <v>-190</v>
      </c>
      <c r="T808" s="590">
        <v>1</v>
      </c>
      <c r="U808" s="590">
        <f>IF(Z808&lt;&gt;"",IF(NOT(ISERROR(FIND("SU",Z808))),VALUE(RIGHT(Z808,1))+4,IF(NOT(ISERROR(FIND("MU20",Z808))),20,IF(NOT(ISERROR(FIND("MU21",Z808))),21,IF(NOT(ISERROR(FIND("MU2",Z808))),2,1)))),"")</f>
        <v>5</v>
      </c>
      <c r="V808" s="583"/>
      <c r="W808" s="186" t="s">
        <v>2172</v>
      </c>
      <c r="X808" s="192"/>
      <c r="Y808" s="219">
        <f>IF(NOT(ISERROR(FIND("MU=SU",X808))),1,IF(Z808&lt;&gt;"",IF(NOT(ISERROR(FIND("SU",Z808))),1,0),""))</f>
        <v>1</v>
      </c>
      <c r="Z808" s="217" t="s">
        <v>43</v>
      </c>
      <c r="AA808" s="218">
        <v>2787</v>
      </c>
      <c r="AB808" s="77">
        <v>17.292899999999999</v>
      </c>
      <c r="AC808" s="78" t="s">
        <v>2379</v>
      </c>
      <c r="AD808" s="199"/>
      <c r="AE808" s="91"/>
      <c r="AF808" s="79"/>
      <c r="AG808" s="79"/>
      <c r="AH808" s="80"/>
      <c r="AI808" s="81"/>
      <c r="AJ808" s="81"/>
      <c r="AK808" s="81"/>
      <c r="AL808" s="81"/>
      <c r="AM808" s="479"/>
      <c r="AN808" s="479"/>
      <c r="AO808" s="83"/>
      <c r="AP808" s="83"/>
      <c r="AQ808" s="83"/>
      <c r="AR808" s="84"/>
      <c r="AS808" s="85"/>
      <c r="AT808" s="85"/>
      <c r="AU808" s="85"/>
      <c r="AV808" s="85"/>
      <c r="AW808" s="104"/>
      <c r="AX808" s="86"/>
      <c r="AY808" s="87"/>
      <c r="AZ808" s="87"/>
      <c r="BA808" s="87"/>
      <c r="BB808" s="486"/>
      <c r="BC808" s="487"/>
      <c r="BD808" s="487"/>
      <c r="BE808" s="487"/>
      <c r="BF808" s="487"/>
      <c r="BG808" s="487"/>
      <c r="BH808" s="105"/>
      <c r="BI808" s="251"/>
      <c r="BJ808" s="252"/>
      <c r="BK808" s="252"/>
      <c r="BL808" s="515"/>
      <c r="BM808" s="230"/>
      <c r="BN808" s="230"/>
      <c r="BO808" s="516"/>
      <c r="BP808" s="231"/>
      <c r="BQ808" s="231"/>
      <c r="BR808" s="517"/>
      <c r="BS808" s="232"/>
      <c r="BT808" s="232"/>
      <c r="BU808" s="230"/>
      <c r="BV808" s="230"/>
      <c r="BW808" s="231"/>
      <c r="BX808" s="231"/>
      <c r="BY808" s="232"/>
      <c r="BZ808" s="235"/>
      <c r="CA808" s="257"/>
      <c r="CB808" s="233"/>
      <c r="CC808" s="230"/>
      <c r="CD808" s="230"/>
      <c r="CE808" s="230"/>
      <c r="CF808" s="230"/>
      <c r="CG808" s="230"/>
      <c r="CH808" s="230"/>
      <c r="CI808" s="230"/>
      <c r="CJ808" s="231"/>
      <c r="CK808" s="231"/>
      <c r="CL808" s="231"/>
      <c r="CM808" s="231"/>
      <c r="CN808" s="231"/>
      <c r="CO808" s="231"/>
      <c r="CP808" s="231"/>
      <c r="CQ808" s="231"/>
      <c r="CR808" s="232"/>
      <c r="CS808" s="232"/>
      <c r="CT808" s="232"/>
      <c r="CU808" s="232"/>
      <c r="CV808" s="232"/>
      <c r="CW808" s="232"/>
      <c r="CX808" s="232"/>
      <c r="CY808" s="234"/>
      <c r="CZ808" s="106"/>
      <c r="DA808" s="106"/>
      <c r="DB808" s="106"/>
      <c r="DC808" s="106"/>
      <c r="DD808" s="106"/>
      <c r="DE808" s="490"/>
      <c r="DF808" s="92"/>
      <c r="DG808" s="107"/>
      <c r="DH808" s="107"/>
      <c r="DI808" s="107"/>
      <c r="DJ808" s="107"/>
      <c r="DK808" s="107"/>
      <c r="DL808" s="107"/>
      <c r="DM808" s="110"/>
      <c r="DN808" s="110"/>
      <c r="DO808" s="110"/>
      <c r="DP808" s="110"/>
      <c r="DQ808" s="110"/>
      <c r="DR808" s="110"/>
      <c r="DS808" s="110"/>
      <c r="DT808" s="110"/>
      <c r="DU808" s="497"/>
      <c r="DV808" s="497"/>
      <c r="DW808" s="497"/>
      <c r="DX808" s="497"/>
      <c r="DY808" s="497"/>
      <c r="DZ808" s="497"/>
      <c r="EA808" s="185">
        <v>0.46883599999999997</v>
      </c>
      <c r="EB808" s="99">
        <v>3.4234500000000001E-2</v>
      </c>
      <c r="EC808" s="501">
        <v>1.22414E-4</v>
      </c>
      <c r="ED808" s="501">
        <v>1.3382099999999999E-2</v>
      </c>
      <c r="EE808" s="99">
        <v>8.0220900000000008E-3</v>
      </c>
      <c r="EF808" s="99">
        <v>8.8448200000000002E-4</v>
      </c>
      <c r="EG808" s="99">
        <v>21.2822</v>
      </c>
      <c r="EH808" s="99">
        <v>0.195772</v>
      </c>
      <c r="EI808" s="99">
        <v>-26.434799999999999</v>
      </c>
      <c r="EJ808" s="99">
        <v>-40.731900000000003</v>
      </c>
      <c r="EK808" s="99">
        <v>10.5061</v>
      </c>
      <c r="EL808" s="99">
        <v>39.162599999999998</v>
      </c>
      <c r="EM808" s="99">
        <v>0.38757000000000003</v>
      </c>
      <c r="EN808" s="99">
        <v>0.52976599999999996</v>
      </c>
      <c r="EO808" s="99">
        <v>0.65819399999999995</v>
      </c>
      <c r="EP808" s="99">
        <v>0.56043900000000002</v>
      </c>
      <c r="EQ808" s="99">
        <v>0.494645</v>
      </c>
      <c r="ER808" s="99">
        <v>0.55932499999999996</v>
      </c>
      <c r="ES808" s="99">
        <v>0</v>
      </c>
      <c r="ET808" s="99">
        <v>2.7944800000000001</v>
      </c>
      <c r="EU808" s="99">
        <v>4.9987399999999997</v>
      </c>
      <c r="EV808" s="99">
        <v>5.3420800000000002</v>
      </c>
      <c r="EW808" s="99">
        <v>4.3384799999999997</v>
      </c>
      <c r="EX808" s="119">
        <v>2.4567299999999999</v>
      </c>
      <c r="EY808" s="121"/>
      <c r="EZ808" s="454"/>
      <c r="FA808" s="83"/>
      <c r="FB808" s="126"/>
      <c r="FC808" s="116"/>
      <c r="FD808" s="116"/>
      <c r="FE808" s="116"/>
      <c r="FF808" s="116"/>
      <c r="FG808" s="116"/>
      <c r="FH808" s="116"/>
      <c r="FI808" s="116"/>
      <c r="FJ808" s="116"/>
      <c r="FK808" s="116"/>
      <c r="FL808" s="116"/>
      <c r="FM808" s="116"/>
      <c r="FN808" s="116"/>
    </row>
    <row r="809" spans="1:171" ht="15" customHeight="1" x14ac:dyDescent="0.2">
      <c r="A809" s="100">
        <v>20140913</v>
      </c>
      <c r="B809" s="100">
        <v>5</v>
      </c>
      <c r="C809" s="74">
        <v>53</v>
      </c>
      <c r="D809" s="74">
        <v>2</v>
      </c>
      <c r="E809" s="74">
        <v>10</v>
      </c>
      <c r="F809" s="74">
        <v>10</v>
      </c>
      <c r="G809" s="75">
        <v>1.9</v>
      </c>
      <c r="H809" s="435">
        <v>0</v>
      </c>
      <c r="I809" s="73">
        <v>6696</v>
      </c>
      <c r="J809" s="101" t="s">
        <v>1983</v>
      </c>
      <c r="K809" s="566" t="str">
        <f>IF(B809=2,"Z:\Data\MOOG\HeTao\raw\",IF(B809=5,"Z:\Data\MOOG\Polo\raw\",""))</f>
        <v>Z:\Data\MOOG\Polo\raw\</v>
      </c>
      <c r="L809" s="103" t="s">
        <v>2367</v>
      </c>
      <c r="M809" s="569" t="str">
        <f>IF(NOT(ISERROR(FIND("Training_dt",W809))),"'Plot Psychometric_HH_dt_yuchen'",IF(NOT(ISERROR(FIND("Training",W809))),"'Plot Psychometric_HH'",IF(NOT(ISERROR(FIND("1DAT",W809))),"'Plot Tuning Azimuth_HH'",IF(NOT(ISERROR(FIND("HD_dt",W809))),"'Plot HeadingDiscimination_PSTH_HH_dt_yuchen'",IF(NOT(ISERROR(FIND("HD",W809))),"'Plot HeadingDiscimination_PSTH_HH'",IF(NOT(ISERROR(FIND("MemSac",W809))),"'Memory Saccade Analysis_HH'",IF(NOT(ISERROR(FIND("DelSac",W809))),"'Memory Saccade Analysis_HH'",IF(NOT(ISERROR(FIND("u-stim",W809))),"'Plot Microstim_HH'",""))))))))</f>
        <v>'Memory Saccade Analysis_HH'</v>
      </c>
      <c r="N809" s="573">
        <v>1</v>
      </c>
      <c r="O809" s="584">
        <v>-1</v>
      </c>
      <c r="P809" s="590">
        <v>4</v>
      </c>
      <c r="Q809" s="590">
        <f>IF(B809=2,60,310)</f>
        <v>310</v>
      </c>
      <c r="R809" s="590">
        <v>5</v>
      </c>
      <c r="S809" s="590">
        <f>IF(B809=2,60,-190)</f>
        <v>-190</v>
      </c>
      <c r="T809" s="590">
        <v>1</v>
      </c>
      <c r="U809" s="590">
        <f>IF(Z809&lt;&gt;"",IF(NOT(ISERROR(FIND("SU",Z809))),VALUE(RIGHT(Z809,1))+4,IF(NOT(ISERROR(FIND("MU20",Z809))),20,IF(NOT(ISERROR(FIND("MU21",Z809))),21,IF(NOT(ISERROR(FIND("MU2",Z809))),2,1)))),"")</f>
        <v>1</v>
      </c>
      <c r="V809" s="583"/>
      <c r="W809" s="170" t="s">
        <v>2172</v>
      </c>
      <c r="X809" s="192"/>
      <c r="Y809" s="219">
        <f>IF(NOT(ISERROR(FIND("MU=SU",X809))),1,IF(Z809&lt;&gt;"",IF(NOT(ISERROR(FIND("SU",Z809))),1,0),""))</f>
        <v>0</v>
      </c>
      <c r="Z809" s="217" t="s">
        <v>1981</v>
      </c>
      <c r="AA809" s="218"/>
      <c r="AB809" s="77"/>
      <c r="AC809" s="78"/>
      <c r="AD809" s="199" t="s">
        <v>2375</v>
      </c>
      <c r="AE809" s="91"/>
      <c r="AF809" s="79"/>
      <c r="AG809" s="79"/>
      <c r="AH809" s="80"/>
      <c r="AI809" s="81"/>
      <c r="AJ809" s="81"/>
      <c r="AK809" s="81"/>
      <c r="AL809" s="81"/>
      <c r="AM809" s="114"/>
      <c r="AN809" s="82"/>
      <c r="AO809" s="83"/>
      <c r="AP809" s="83"/>
      <c r="AQ809" s="83"/>
      <c r="AR809" s="84"/>
      <c r="AS809" s="85"/>
      <c r="AT809" s="85"/>
      <c r="AU809" s="85"/>
      <c r="AV809" s="85"/>
      <c r="AW809" s="104"/>
      <c r="AX809" s="86"/>
      <c r="AY809" s="87"/>
      <c r="AZ809" s="87"/>
      <c r="BA809" s="87"/>
      <c r="BB809" s="486"/>
      <c r="BC809" s="487"/>
      <c r="BD809" s="487"/>
      <c r="BE809" s="487"/>
      <c r="BF809" s="487"/>
      <c r="BG809" s="504"/>
      <c r="BH809" s="488"/>
      <c r="BI809" s="251"/>
      <c r="BJ809" s="252"/>
      <c r="BK809" s="252"/>
      <c r="BL809" s="515"/>
      <c r="BM809" s="230"/>
      <c r="BN809" s="230"/>
      <c r="BO809" s="516"/>
      <c r="BP809" s="231"/>
      <c r="BQ809" s="231"/>
      <c r="BR809" s="517"/>
      <c r="BS809" s="232"/>
      <c r="BT809" s="232"/>
      <c r="BU809" s="230"/>
      <c r="BV809" s="230"/>
      <c r="BW809" s="231"/>
      <c r="BX809" s="231"/>
      <c r="BY809" s="232"/>
      <c r="BZ809" s="235"/>
      <c r="CA809" s="257"/>
      <c r="CB809" s="233"/>
      <c r="CC809" s="230"/>
      <c r="CD809" s="230"/>
      <c r="CE809" s="230"/>
      <c r="CF809" s="230"/>
      <c r="CG809" s="230"/>
      <c r="CH809" s="230"/>
      <c r="CI809" s="230"/>
      <c r="CJ809" s="231"/>
      <c r="CK809" s="231"/>
      <c r="CL809" s="231"/>
      <c r="CM809" s="231"/>
      <c r="CN809" s="231"/>
      <c r="CO809" s="231"/>
      <c r="CP809" s="231"/>
      <c r="CQ809" s="231"/>
      <c r="CR809" s="232"/>
      <c r="CS809" s="232"/>
      <c r="CT809" s="232"/>
      <c r="CU809" s="232"/>
      <c r="CV809" s="232"/>
      <c r="CW809" s="232"/>
      <c r="CX809" s="232"/>
      <c r="CY809" s="234"/>
      <c r="DA809" s="106"/>
      <c r="DC809" s="106"/>
      <c r="DD809" s="106"/>
      <c r="DE809" s="490"/>
      <c r="DG809" s="107"/>
      <c r="DH809" s="107"/>
      <c r="DI809" s="107"/>
      <c r="DJ809" s="107"/>
      <c r="DK809" s="107"/>
      <c r="DL809" s="107"/>
      <c r="DM809" s="110"/>
      <c r="DN809" s="110"/>
      <c r="DO809" s="110"/>
      <c r="DP809" s="110"/>
      <c r="DQ809" s="110"/>
      <c r="DR809" s="110"/>
      <c r="DS809" s="110"/>
      <c r="DT809" s="110"/>
      <c r="DU809" s="497"/>
      <c r="DV809" s="497"/>
      <c r="DW809" s="497"/>
      <c r="DX809" s="497"/>
      <c r="DY809" s="497"/>
      <c r="DZ809" s="497"/>
      <c r="EA809" s="185">
        <v>0.41476299999999999</v>
      </c>
      <c r="EB809" s="99">
        <v>0.244671</v>
      </c>
      <c r="EC809" s="99">
        <v>3.0886500000000001E-2</v>
      </c>
      <c r="ED809" s="99">
        <v>0.61310600000000004</v>
      </c>
      <c r="EE809" s="99">
        <v>0.139156</v>
      </c>
      <c r="EF809" s="501">
        <v>6.2476900000000003E-7</v>
      </c>
      <c r="EG809" s="99">
        <v>-31.461500000000001</v>
      </c>
      <c r="EH809" s="99">
        <v>103.527</v>
      </c>
      <c r="EI809" s="99">
        <v>99.150099999999995</v>
      </c>
      <c r="EJ809" s="99">
        <v>-148.97399999999999</v>
      </c>
      <c r="EK809" s="99">
        <v>-135.255</v>
      </c>
      <c r="EL809" s="99">
        <v>179.41</v>
      </c>
      <c r="EM809" s="99">
        <v>0.37640400000000002</v>
      </c>
      <c r="EN809" s="99">
        <v>0.48055500000000001</v>
      </c>
      <c r="EO809" s="99">
        <v>0.49538300000000002</v>
      </c>
      <c r="EP809" s="99">
        <v>0.34391100000000002</v>
      </c>
      <c r="EQ809" s="99">
        <v>0.47479700000000002</v>
      </c>
      <c r="ER809" s="99">
        <v>0.70221999999999996</v>
      </c>
      <c r="ES809" s="99">
        <v>0</v>
      </c>
      <c r="ET809" s="99">
        <v>-4.5384599999999997</v>
      </c>
      <c r="EU809" s="99">
        <v>-5.0526299999999997</v>
      </c>
      <c r="EV809" s="99">
        <v>-4</v>
      </c>
      <c r="EW809" s="99">
        <v>4</v>
      </c>
      <c r="EX809" s="119">
        <v>8.25</v>
      </c>
      <c r="EY809" s="121"/>
      <c r="EZ809" s="454"/>
      <c r="FA809" s="83"/>
      <c r="FC809" s="508"/>
      <c r="FD809" s="508"/>
    </row>
    <row r="810" spans="1:171" s="3" customFormat="1" ht="15" customHeight="1" x14ac:dyDescent="0.2">
      <c r="A810" s="188">
        <v>20140913</v>
      </c>
      <c r="B810" s="188">
        <v>5</v>
      </c>
      <c r="C810" s="189">
        <v>53</v>
      </c>
      <c r="D810" s="189">
        <v>2</v>
      </c>
      <c r="E810" s="189">
        <v>10</v>
      </c>
      <c r="F810" s="189">
        <v>10</v>
      </c>
      <c r="G810" s="191">
        <v>1.9</v>
      </c>
      <c r="H810" s="435">
        <v>0</v>
      </c>
      <c r="I810" s="190">
        <v>6876</v>
      </c>
      <c r="J810" s="101" t="s">
        <v>1983</v>
      </c>
      <c r="K810" s="566" t="str">
        <f>IF(B810=2,"Z:\Data\MOOG\HeTao\raw\",IF(B810=5,"Z:\Data\MOOG\Polo\raw\",""))</f>
        <v>Z:\Data\MOOG\Polo\raw\</v>
      </c>
      <c r="L810" s="187" t="s">
        <v>2368</v>
      </c>
      <c r="M810" s="569" t="str">
        <f>IF(NOT(ISERROR(FIND("Training_dt",W810))),"'Plot Psychometric_HH_dt_yuchen'",IF(NOT(ISERROR(FIND("Training",W810))),"'Plot Psychometric_HH'",IF(NOT(ISERROR(FIND("1DAT",W810))),"'Plot Tuning Azimuth_HH'",IF(NOT(ISERROR(FIND("HD_dt",W810))),"'Plot HeadingDiscimination_PSTH_HH_dt_yuchen'",IF(NOT(ISERROR(FIND("HD",W810))),"'Plot HeadingDiscimination_PSTH_HH'",IF(NOT(ISERROR(FIND("MemSac",W810))),"'Memory Saccade Analysis_HH'",IF(NOT(ISERROR(FIND("DelSac",W810))),"'Memory Saccade Analysis_HH'",IF(NOT(ISERROR(FIND("u-stim",W810))),"'Plot Microstim_HH'",""))))))))</f>
        <v>'Memory Saccade Analysis_HH'</v>
      </c>
      <c r="N810" s="573">
        <v>1</v>
      </c>
      <c r="O810" s="584">
        <v>-1</v>
      </c>
      <c r="P810" s="590">
        <v>4</v>
      </c>
      <c r="Q810" s="590">
        <f>IF(B810=2,60,310)</f>
        <v>310</v>
      </c>
      <c r="R810" s="590">
        <v>5</v>
      </c>
      <c r="S810" s="590">
        <f>IF(B810=2,60,-190)</f>
        <v>-190</v>
      </c>
      <c r="T810" s="590">
        <v>1</v>
      </c>
      <c r="U810" s="590">
        <f>IF(Z810&lt;&gt;"",IF(NOT(ISERROR(FIND("SU",Z810))),VALUE(RIGHT(Z810,1))+4,IF(NOT(ISERROR(FIND("MU20",Z810))),20,IF(NOT(ISERROR(FIND("MU21",Z810))),21,IF(NOT(ISERROR(FIND("MU2",Z810))),2,1)))),"")</f>
        <v>1</v>
      </c>
      <c r="V810" s="583"/>
      <c r="W810" s="186" t="s">
        <v>2172</v>
      </c>
      <c r="X810" s="192"/>
      <c r="Y810" s="219">
        <f>IF(NOT(ISERROR(FIND("MU=SU",X810))),1,IF(Z810&lt;&gt;"",IF(NOT(ISERROR(FIND("SU",Z810))),1,0),""))</f>
        <v>0</v>
      </c>
      <c r="Z810" s="217" t="s">
        <v>1981</v>
      </c>
      <c r="AA810" s="218"/>
      <c r="AB810" s="77"/>
      <c r="AC810" s="78"/>
      <c r="AD810" s="199"/>
      <c r="AE810" s="91"/>
      <c r="AF810" s="79"/>
      <c r="AG810" s="79"/>
      <c r="AH810" s="80"/>
      <c r="AI810" s="81"/>
      <c r="AJ810" s="81"/>
      <c r="AK810" s="81"/>
      <c r="AL810" s="81"/>
      <c r="AM810" s="114"/>
      <c r="AN810" s="82"/>
      <c r="AO810" s="83"/>
      <c r="AP810" s="83"/>
      <c r="AQ810" s="83"/>
      <c r="AR810" s="84"/>
      <c r="AS810" s="85"/>
      <c r="AT810" s="85"/>
      <c r="AU810" s="85"/>
      <c r="AV810" s="85"/>
      <c r="AW810" s="104"/>
      <c r="AX810" s="86"/>
      <c r="AY810" s="87"/>
      <c r="AZ810" s="87"/>
      <c r="BA810" s="87"/>
      <c r="BB810" s="486"/>
      <c r="BC810" s="487"/>
      <c r="BD810" s="487"/>
      <c r="BE810" s="487"/>
      <c r="BF810" s="487"/>
      <c r="BG810" s="504"/>
      <c r="BH810" s="488"/>
      <c r="BI810" s="251"/>
      <c r="BJ810" s="252"/>
      <c r="BK810" s="252"/>
      <c r="BL810" s="515"/>
      <c r="BM810" s="230"/>
      <c r="BN810" s="230"/>
      <c r="BO810" s="516"/>
      <c r="BP810" s="231"/>
      <c r="BQ810" s="231"/>
      <c r="BR810" s="517"/>
      <c r="BS810" s="232"/>
      <c r="BT810" s="232"/>
      <c r="BU810" s="230"/>
      <c r="BV810" s="230"/>
      <c r="BW810" s="231"/>
      <c r="BX810" s="231"/>
      <c r="BY810" s="232"/>
      <c r="BZ810" s="235"/>
      <c r="CA810" s="257"/>
      <c r="CB810" s="233"/>
      <c r="CC810" s="230"/>
      <c r="CD810" s="230"/>
      <c r="CE810" s="230"/>
      <c r="CF810" s="230"/>
      <c r="CG810" s="230"/>
      <c r="CH810" s="230"/>
      <c r="CI810" s="230"/>
      <c r="CJ810" s="231"/>
      <c r="CK810" s="231"/>
      <c r="CL810" s="231"/>
      <c r="CM810" s="231"/>
      <c r="CN810" s="231"/>
      <c r="CO810" s="231"/>
      <c r="CP810" s="231"/>
      <c r="CQ810" s="231"/>
      <c r="CR810" s="232"/>
      <c r="CS810" s="232"/>
      <c r="CT810" s="232"/>
      <c r="CU810" s="232"/>
      <c r="CV810" s="232"/>
      <c r="CW810" s="232"/>
      <c r="CX810" s="232"/>
      <c r="CY810" s="234"/>
      <c r="CZ810" s="106"/>
      <c r="DA810" s="106"/>
      <c r="DB810" s="106"/>
      <c r="DC810" s="106"/>
      <c r="DD810" s="106"/>
      <c r="DE810" s="490"/>
      <c r="DF810" s="60"/>
      <c r="DG810" s="107"/>
      <c r="DH810" s="107"/>
      <c r="DI810" s="107"/>
      <c r="DJ810" s="107"/>
      <c r="DK810" s="107"/>
      <c r="DL810" s="107"/>
      <c r="DM810" s="110"/>
      <c r="DN810" s="110"/>
      <c r="DO810" s="110"/>
      <c r="DP810" s="110"/>
      <c r="DQ810" s="110"/>
      <c r="DR810" s="110"/>
      <c r="DS810" s="110"/>
      <c r="DT810" s="110"/>
      <c r="DU810" s="497"/>
      <c r="DV810" s="497"/>
      <c r="DW810" s="497"/>
      <c r="DX810" s="497"/>
      <c r="DY810" s="497"/>
      <c r="DZ810" s="497"/>
      <c r="EA810" s="288">
        <v>0.697357</v>
      </c>
      <c r="EB810" s="99">
        <v>0.24209600000000001</v>
      </c>
      <c r="EC810" s="99">
        <v>0.27757700000000002</v>
      </c>
      <c r="ED810" s="99">
        <v>0.78785099999999997</v>
      </c>
      <c r="EE810" s="99">
        <v>0.520679</v>
      </c>
      <c r="EF810" s="99">
        <v>0.10359599999999999</v>
      </c>
      <c r="EG810" s="99">
        <v>84.712400000000002</v>
      </c>
      <c r="EH810" s="99">
        <v>57.307400000000001</v>
      </c>
      <c r="EI810" s="99">
        <v>85.679599999999994</v>
      </c>
      <c r="EJ810" s="99">
        <v>139.22900000000001</v>
      </c>
      <c r="EK810" s="99">
        <v>18.7273</v>
      </c>
      <c r="EL810" s="99">
        <v>-70.446100000000001</v>
      </c>
      <c r="EM810" s="99">
        <v>0.37894800000000001</v>
      </c>
      <c r="EN810" s="99">
        <v>0.45157700000000001</v>
      </c>
      <c r="EO810" s="99">
        <v>0.42714200000000002</v>
      </c>
      <c r="EP810" s="99">
        <v>0.32619300000000001</v>
      </c>
      <c r="EQ810" s="99">
        <v>0.36177399999999998</v>
      </c>
      <c r="ER810" s="99">
        <v>0.48328100000000002</v>
      </c>
      <c r="ES810" s="99">
        <v>0</v>
      </c>
      <c r="ET810" s="99">
        <v>1.75387</v>
      </c>
      <c r="EU810" s="99">
        <v>2.3721199999999998</v>
      </c>
      <c r="EV810" s="99">
        <v>3.7116699999999998</v>
      </c>
      <c r="EW810" s="99">
        <v>2.3721199999999998</v>
      </c>
      <c r="EX810" s="119">
        <v>6.2233200000000002</v>
      </c>
      <c r="EY810" s="121"/>
      <c r="EZ810" s="454"/>
      <c r="FA810" s="83"/>
      <c r="FB810" s="126"/>
      <c r="FC810" s="508"/>
      <c r="FD810" s="508"/>
      <c r="FE810" s="116"/>
      <c r="FF810" s="116"/>
      <c r="FG810" s="116"/>
      <c r="FH810" s="116"/>
      <c r="FI810" s="116"/>
      <c r="FJ810" s="116"/>
      <c r="FK810" s="116"/>
      <c r="FL810" s="116"/>
      <c r="FM810" s="116"/>
      <c r="FN810" s="116"/>
    </row>
    <row r="811" spans="1:171" s="3" customFormat="1" ht="15" customHeight="1" x14ac:dyDescent="0.2">
      <c r="A811" s="188">
        <v>20140913</v>
      </c>
      <c r="B811" s="188">
        <v>5</v>
      </c>
      <c r="C811" s="189">
        <v>53</v>
      </c>
      <c r="D811" s="189">
        <v>2</v>
      </c>
      <c r="E811" s="189">
        <v>10</v>
      </c>
      <c r="F811" s="189">
        <v>10</v>
      </c>
      <c r="G811" s="191">
        <v>1.9</v>
      </c>
      <c r="H811" s="435">
        <v>0</v>
      </c>
      <c r="I811" s="190">
        <v>6876</v>
      </c>
      <c r="J811" s="101" t="s">
        <v>1983</v>
      </c>
      <c r="K811" s="566" t="str">
        <f>IF(B811=2,"Z:\Data\MOOG\HeTao\raw\",IF(B811=5,"Z:\Data\MOOG\Polo\raw\",""))</f>
        <v>Z:\Data\MOOG\Polo\raw\</v>
      </c>
      <c r="L811" s="187" t="s">
        <v>2369</v>
      </c>
      <c r="M811" s="569" t="str">
        <f>IF(NOT(ISERROR(FIND("Training_dt",W811))),"'Plot Psychometric_HH_dt_yuchen'",IF(NOT(ISERROR(FIND("Training",W811))),"'Plot Psychometric_HH'",IF(NOT(ISERROR(FIND("1DAT",W811))),"'Plot Tuning Azimuth_HH'",IF(NOT(ISERROR(FIND("HD_dt",W811))),"'Plot HeadingDiscimination_PSTH_HH_dt_yuchen'",IF(NOT(ISERROR(FIND("HD",W811))),"'Plot HeadingDiscimination_PSTH_HH'",IF(NOT(ISERROR(FIND("MemSac",W811))),"'Memory Saccade Analysis_HH'",IF(NOT(ISERROR(FIND("DelSac",W811))),"'Memory Saccade Analysis_HH'",IF(NOT(ISERROR(FIND("u-stim",W811))),"'Plot Microstim_HH'",""))))))))</f>
        <v>'Plot Tuning Azimuth_HH'</v>
      </c>
      <c r="N811" s="573">
        <v>1</v>
      </c>
      <c r="O811" s="584">
        <v>-1</v>
      </c>
      <c r="P811" s="590">
        <v>4</v>
      </c>
      <c r="Q811" s="590">
        <f>IF(B811=2,60,310)</f>
        <v>310</v>
      </c>
      <c r="R811" s="590">
        <v>5</v>
      </c>
      <c r="S811" s="590">
        <f>IF(B811=2,60,-190)</f>
        <v>-190</v>
      </c>
      <c r="T811" s="590">
        <v>1</v>
      </c>
      <c r="U811" s="590">
        <f>IF(Z811&lt;&gt;"",IF(NOT(ISERROR(FIND("SU",Z811))),VALUE(RIGHT(Z811,1))+4,IF(NOT(ISERROR(FIND("MU20",Z811))),20,IF(NOT(ISERROR(FIND("MU21",Z811))),21,IF(NOT(ISERROR(FIND("MU2",Z811))),2,1)))),"")</f>
        <v>1</v>
      </c>
      <c r="V811" s="583"/>
      <c r="W811" s="186" t="s">
        <v>2222</v>
      </c>
      <c r="X811" s="192"/>
      <c r="Y811" s="219">
        <f>IF(NOT(ISERROR(FIND("MU=SU",X811))),1,IF(Z811&lt;&gt;"",IF(NOT(ISERROR(FIND("SU",Z811))),1,0),""))</f>
        <v>0</v>
      </c>
      <c r="Z811" s="217" t="s">
        <v>1981</v>
      </c>
      <c r="AA811" s="218"/>
      <c r="AB811" s="77"/>
      <c r="AC811" s="78"/>
      <c r="AD811" s="199"/>
      <c r="AE811" s="91">
        <v>138.922</v>
      </c>
      <c r="AF811" s="79">
        <v>0.58091199999999998</v>
      </c>
      <c r="AG811" s="79">
        <v>1.64586E-2</v>
      </c>
      <c r="AH811" s="80">
        <v>4.8351999999999999E-2</v>
      </c>
      <c r="AI811" s="81">
        <v>-2.1410900000000002</v>
      </c>
      <c r="AJ811" s="81">
        <v>-8.0197500000000005E-2</v>
      </c>
      <c r="AK811" s="81" t="s">
        <v>1615</v>
      </c>
      <c r="AL811" s="81" t="s">
        <v>1615</v>
      </c>
      <c r="AM811" s="114" t="s">
        <v>4628</v>
      </c>
      <c r="AN811" s="82" t="s">
        <v>4629</v>
      </c>
      <c r="AO811" s="83">
        <v>-111.751</v>
      </c>
      <c r="AP811" s="83">
        <v>0.70280900000000002</v>
      </c>
      <c r="AQ811" s="83">
        <v>0.232963</v>
      </c>
      <c r="AR811" s="84">
        <v>9.6338200000000005E-6</v>
      </c>
      <c r="AS811" s="85">
        <v>-5.9225300000000001</v>
      </c>
      <c r="AT811" s="85">
        <v>-1.84897</v>
      </c>
      <c r="AU811" s="85">
        <v>-110.374</v>
      </c>
      <c r="AV811" s="85">
        <v>50.973500000000001</v>
      </c>
      <c r="AW811" s="104" t="s">
        <v>4630</v>
      </c>
      <c r="AX811" s="86" t="s">
        <v>4631</v>
      </c>
      <c r="AY811" s="87" t="s">
        <v>1615</v>
      </c>
      <c r="AZ811" s="87" t="s">
        <v>1615</v>
      </c>
      <c r="BA811" s="87" t="s">
        <v>1615</v>
      </c>
      <c r="BB811" s="486" t="s">
        <v>1615</v>
      </c>
      <c r="BC811" s="487" t="s">
        <v>1615</v>
      </c>
      <c r="BD811" s="487" t="s">
        <v>1615</v>
      </c>
      <c r="BE811" s="487" t="s">
        <v>1615</v>
      </c>
      <c r="BF811" s="487" t="s">
        <v>1615</v>
      </c>
      <c r="BG811" s="504" t="s">
        <v>1615</v>
      </c>
      <c r="BH811" s="488" t="s">
        <v>1615</v>
      </c>
      <c r="BI811" s="251" t="s">
        <v>1243</v>
      </c>
      <c r="BJ811" s="252"/>
      <c r="BK811" s="252"/>
      <c r="BL811" s="259"/>
      <c r="BM811" s="230"/>
      <c r="BN811" s="230"/>
      <c r="BO811" s="261"/>
      <c r="BP811" s="231"/>
      <c r="BQ811" s="231"/>
      <c r="BR811" s="263"/>
      <c r="BS811" s="232"/>
      <c r="BT811" s="232"/>
      <c r="BU811" s="230"/>
      <c r="BV811" s="230"/>
      <c r="BW811" s="231"/>
      <c r="BX811" s="231"/>
      <c r="BY811" s="232"/>
      <c r="BZ811" s="235"/>
      <c r="CA811" s="257"/>
      <c r="CB811" s="233"/>
      <c r="CC811" s="230"/>
      <c r="CD811" s="230"/>
      <c r="CE811" s="230"/>
      <c r="CF811" s="230"/>
      <c r="CG811" s="230"/>
      <c r="CH811" s="230"/>
      <c r="CI811" s="230"/>
      <c r="CJ811" s="231"/>
      <c r="CK811" s="231"/>
      <c r="CL811" s="231"/>
      <c r="CM811" s="231"/>
      <c r="CN811" s="231"/>
      <c r="CO811" s="231"/>
      <c r="CP811" s="231"/>
      <c r="CQ811" s="231"/>
      <c r="CR811" s="232"/>
      <c r="CS811" s="232"/>
      <c r="CT811" s="232"/>
      <c r="CU811" s="232"/>
      <c r="CV811" s="232"/>
      <c r="CW811" s="232"/>
      <c r="CX811" s="232"/>
      <c r="CY811" s="234"/>
      <c r="CZ811" s="106"/>
      <c r="DA811" s="106"/>
      <c r="DB811" s="106"/>
      <c r="DC811" s="106"/>
      <c r="DD811" s="106"/>
      <c r="DE811" s="490"/>
      <c r="DF811" s="60"/>
      <c r="DG811" s="107"/>
      <c r="DH811" s="107"/>
      <c r="DI811" s="107"/>
      <c r="DJ811" s="107"/>
      <c r="DK811" s="107"/>
      <c r="DL811" s="107"/>
      <c r="DM811" s="110"/>
      <c r="DN811" s="110"/>
      <c r="DO811" s="110"/>
      <c r="DP811" s="110"/>
      <c r="DQ811" s="110"/>
      <c r="DR811" s="110"/>
      <c r="DS811" s="110"/>
      <c r="DT811" s="110"/>
      <c r="DU811" s="497"/>
      <c r="DV811" s="497"/>
      <c r="DW811" s="497"/>
      <c r="DX811" s="497"/>
      <c r="DY811" s="497"/>
      <c r="DZ811" s="497"/>
      <c r="EA811" s="185"/>
      <c r="EB811" s="99"/>
      <c r="EC811" s="99"/>
      <c r="ED811" s="99"/>
      <c r="EE811" s="99"/>
      <c r="EF811" s="99"/>
      <c r="EG811" s="99"/>
      <c r="EH811" s="99"/>
      <c r="EI811" s="99"/>
      <c r="EJ811" s="99"/>
      <c r="EK811" s="99"/>
      <c r="EL811" s="99"/>
      <c r="EM811" s="99"/>
      <c r="EN811" s="99"/>
      <c r="EO811" s="99"/>
      <c r="EP811" s="99"/>
      <c r="EQ811" s="99"/>
      <c r="ER811" s="99"/>
      <c r="ES811" s="99"/>
      <c r="ET811" s="99"/>
      <c r="EU811" s="99"/>
      <c r="EV811" s="99"/>
      <c r="EW811" s="99"/>
      <c r="EX811" s="119"/>
      <c r="EY811" s="121"/>
      <c r="EZ811" s="454"/>
      <c r="FA811" s="83"/>
      <c r="FB811" s="126"/>
      <c r="FC811" s="508"/>
      <c r="FD811" s="508"/>
      <c r="FE811" s="116"/>
      <c r="FF811" s="116"/>
      <c r="FG811" s="116"/>
      <c r="FH811" s="116"/>
      <c r="FI811" s="116"/>
      <c r="FJ811" s="116"/>
      <c r="FK811" s="116"/>
      <c r="FL811" s="116"/>
      <c r="FM811" s="116"/>
      <c r="FN811" s="116"/>
    </row>
    <row r="812" spans="1:171" s="3" customFormat="1" ht="15" customHeight="1" x14ac:dyDescent="0.2">
      <c r="A812" s="188">
        <v>20140913</v>
      </c>
      <c r="B812" s="188">
        <v>5</v>
      </c>
      <c r="C812" s="189">
        <v>53</v>
      </c>
      <c r="D812" s="189">
        <v>2</v>
      </c>
      <c r="E812" s="189">
        <v>10</v>
      </c>
      <c r="F812" s="189">
        <v>10</v>
      </c>
      <c r="G812" s="191">
        <v>1.9</v>
      </c>
      <c r="H812" s="435">
        <v>0</v>
      </c>
      <c r="I812" s="190">
        <v>6776</v>
      </c>
      <c r="J812" s="101" t="s">
        <v>1983</v>
      </c>
      <c r="K812" s="566" t="str">
        <f>IF(B812=2,"Z:\Data\MOOG\HeTao\raw\",IF(B812=5,"Z:\Data\MOOG\Polo\raw\",""))</f>
        <v>Z:\Data\MOOG\Polo\raw\</v>
      </c>
      <c r="L812" s="187" t="s">
        <v>2370</v>
      </c>
      <c r="M812" s="569" t="str">
        <f>IF(NOT(ISERROR(FIND("Training_dt",W812))),"'Plot Psychometric_HH_dt_yuchen'",IF(NOT(ISERROR(FIND("Training",W812))),"'Plot Psychometric_HH'",IF(NOT(ISERROR(FIND("1DAT",W812))),"'Plot Tuning Azimuth_HH'",IF(NOT(ISERROR(FIND("HD_dt",W812))),"'Plot HeadingDiscimination_PSTH_HH_dt_yuchen'",IF(NOT(ISERROR(FIND("HD",W812))),"'Plot HeadingDiscimination_PSTH_HH'",IF(NOT(ISERROR(FIND("MemSac",W812))),"'Memory Saccade Analysis_HH'",IF(NOT(ISERROR(FIND("DelSac",W812))),"'Memory Saccade Analysis_HH'",IF(NOT(ISERROR(FIND("u-stim",W812))),"'Plot Microstim_HH'",""))))))))</f>
        <v>'Plot Tuning Azimuth_HH'</v>
      </c>
      <c r="N812" s="573">
        <v>1</v>
      </c>
      <c r="O812" s="584">
        <v>-1</v>
      </c>
      <c r="P812" s="590">
        <v>4</v>
      </c>
      <c r="Q812" s="590">
        <f>IF(B812=2,60,310)</f>
        <v>310</v>
      </c>
      <c r="R812" s="590">
        <v>5</v>
      </c>
      <c r="S812" s="590">
        <f>IF(B812=2,60,-190)</f>
        <v>-190</v>
      </c>
      <c r="T812" s="590">
        <v>1</v>
      </c>
      <c r="U812" s="590">
        <f>IF(Z812&lt;&gt;"",IF(NOT(ISERROR(FIND("SU",Z812))),VALUE(RIGHT(Z812,1))+4,IF(NOT(ISERROR(FIND("MU20",Z812))),20,IF(NOT(ISERROR(FIND("MU21",Z812))),21,IF(NOT(ISERROR(FIND("MU2",Z812))),2,1)))),"")</f>
        <v>1</v>
      </c>
      <c r="V812" s="583"/>
      <c r="W812" s="186" t="s">
        <v>2222</v>
      </c>
      <c r="X812" s="192"/>
      <c r="Y812" s="219">
        <f>IF(NOT(ISERROR(FIND("MU=SU",X812))),1,IF(Z812&lt;&gt;"",IF(NOT(ISERROR(FIND("SU",Z812))),1,0),""))</f>
        <v>0</v>
      </c>
      <c r="Z812" s="217" t="s">
        <v>1981</v>
      </c>
      <c r="AA812" s="218"/>
      <c r="AB812" s="77"/>
      <c r="AC812" s="78"/>
      <c r="AD812" s="199" t="s">
        <v>1985</v>
      </c>
      <c r="AE812" s="91">
        <v>-146.214</v>
      </c>
      <c r="AF812" s="79">
        <v>0.60228199999999998</v>
      </c>
      <c r="AG812" s="79">
        <v>0.18115100000000001</v>
      </c>
      <c r="AH812" s="80">
        <v>4.6659399999999997E-2</v>
      </c>
      <c r="AI812" s="81">
        <v>1.2223299999999999</v>
      </c>
      <c r="AJ812" s="81">
        <v>-2.5174799999999999</v>
      </c>
      <c r="AK812" s="81">
        <v>-134.96700000000001</v>
      </c>
      <c r="AL812" s="81">
        <v>65.9803</v>
      </c>
      <c r="AM812" s="114" t="s">
        <v>4632</v>
      </c>
      <c r="AN812" s="82" t="s">
        <v>4633</v>
      </c>
      <c r="AO812" s="83">
        <v>-89.395700000000005</v>
      </c>
      <c r="AP812" s="83">
        <v>0.63973999999999998</v>
      </c>
      <c r="AQ812" s="83">
        <v>0.263353</v>
      </c>
      <c r="AR812" s="84">
        <v>4.5920099999999997E-3</v>
      </c>
      <c r="AS812" s="85">
        <v>-2.9689999999999999</v>
      </c>
      <c r="AT812" s="85">
        <v>-1.6960999999999999</v>
      </c>
      <c r="AU812" s="85">
        <v>-84.9773</v>
      </c>
      <c r="AV812" s="85">
        <v>64.216300000000004</v>
      </c>
      <c r="AW812" s="104" t="s">
        <v>4634</v>
      </c>
      <c r="AX812" s="86" t="s">
        <v>4635</v>
      </c>
      <c r="AY812" s="87" t="s">
        <v>1615</v>
      </c>
      <c r="AZ812" s="87" t="s">
        <v>1615</v>
      </c>
      <c r="BA812" s="87" t="s">
        <v>1615</v>
      </c>
      <c r="BB812" s="486" t="s">
        <v>1615</v>
      </c>
      <c r="BC812" s="487" t="s">
        <v>1615</v>
      </c>
      <c r="BD812" s="487" t="s">
        <v>1615</v>
      </c>
      <c r="BE812" s="487" t="s">
        <v>1615</v>
      </c>
      <c r="BF812" s="487" t="s">
        <v>1615</v>
      </c>
      <c r="BG812" s="504" t="s">
        <v>1615</v>
      </c>
      <c r="BH812" s="488" t="s">
        <v>1615</v>
      </c>
      <c r="BI812" s="251" t="s">
        <v>1243</v>
      </c>
      <c r="BJ812" s="252"/>
      <c r="BK812" s="252"/>
      <c r="BL812" s="259"/>
      <c r="BM812" s="230"/>
      <c r="BN812" s="230"/>
      <c r="BO812" s="261"/>
      <c r="BP812" s="231"/>
      <c r="BQ812" s="231"/>
      <c r="BR812" s="263"/>
      <c r="BS812" s="232"/>
      <c r="BT812" s="232"/>
      <c r="BU812" s="230"/>
      <c r="BV812" s="230"/>
      <c r="BW812" s="231"/>
      <c r="BX812" s="231"/>
      <c r="BY812" s="232"/>
      <c r="BZ812" s="235"/>
      <c r="CA812" s="257"/>
      <c r="CB812" s="233"/>
      <c r="CC812" s="230"/>
      <c r="CD812" s="230"/>
      <c r="CE812" s="230"/>
      <c r="CF812" s="230"/>
      <c r="CG812" s="230"/>
      <c r="CH812" s="230"/>
      <c r="CI812" s="230"/>
      <c r="CJ812" s="231"/>
      <c r="CK812" s="231"/>
      <c r="CL812" s="231"/>
      <c r="CM812" s="231"/>
      <c r="CN812" s="231"/>
      <c r="CO812" s="231"/>
      <c r="CP812" s="231"/>
      <c r="CQ812" s="231"/>
      <c r="CR812" s="232"/>
      <c r="CS812" s="232"/>
      <c r="CT812" s="232"/>
      <c r="CU812" s="232"/>
      <c r="CV812" s="232"/>
      <c r="CW812" s="232"/>
      <c r="CX812" s="232"/>
      <c r="CY812" s="234"/>
      <c r="CZ812" s="106"/>
      <c r="DA812" s="106"/>
      <c r="DB812" s="106"/>
      <c r="DC812" s="106"/>
      <c r="DD812" s="106"/>
      <c r="DE812" s="490"/>
      <c r="DF812" s="60"/>
      <c r="DG812" s="107"/>
      <c r="DH812" s="107"/>
      <c r="DI812" s="107"/>
      <c r="DJ812" s="107"/>
      <c r="DK812" s="107"/>
      <c r="DL812" s="107"/>
      <c r="DM812" s="110"/>
      <c r="DN812" s="110"/>
      <c r="DO812" s="110"/>
      <c r="DP812" s="110"/>
      <c r="DQ812" s="110"/>
      <c r="DR812" s="110"/>
      <c r="DS812" s="110"/>
      <c r="DT812" s="110"/>
      <c r="DU812" s="497"/>
      <c r="DV812" s="497"/>
      <c r="DW812" s="497"/>
      <c r="DX812" s="497"/>
      <c r="DY812" s="497"/>
      <c r="DZ812" s="497"/>
      <c r="EA812" s="288"/>
      <c r="EB812" s="99"/>
      <c r="EC812" s="99"/>
      <c r="ED812" s="99"/>
      <c r="EE812" s="99"/>
      <c r="EF812" s="99"/>
      <c r="EG812" s="99"/>
      <c r="EH812" s="99"/>
      <c r="EI812" s="99"/>
      <c r="EJ812" s="99"/>
      <c r="EK812" s="99"/>
      <c r="EL812" s="99"/>
      <c r="EM812" s="99"/>
      <c r="EN812" s="99"/>
      <c r="EO812" s="99"/>
      <c r="EP812" s="99"/>
      <c r="EQ812" s="99"/>
      <c r="ER812" s="99"/>
      <c r="ES812" s="99"/>
      <c r="ET812" s="99"/>
      <c r="EU812" s="99"/>
      <c r="EV812" s="99"/>
      <c r="EW812" s="99"/>
      <c r="EX812" s="119"/>
      <c r="EY812" s="121"/>
      <c r="EZ812" s="454"/>
      <c r="FA812" s="83"/>
      <c r="FB812" s="126"/>
      <c r="FC812" s="508"/>
      <c r="FD812" s="508"/>
      <c r="FE812" s="116"/>
      <c r="FF812" s="116"/>
      <c r="FG812" s="116"/>
      <c r="FH812" s="116"/>
      <c r="FI812" s="116"/>
      <c r="FJ812" s="116"/>
      <c r="FK812" s="116"/>
      <c r="FL812" s="116"/>
      <c r="FM812" s="116"/>
      <c r="FN812" s="116"/>
    </row>
    <row r="813" spans="1:171" s="3" customFormat="1" ht="15" customHeight="1" x14ac:dyDescent="0.2">
      <c r="A813" s="188">
        <v>20140913</v>
      </c>
      <c r="B813" s="188">
        <v>5</v>
      </c>
      <c r="C813" s="189">
        <v>53</v>
      </c>
      <c r="D813" s="189">
        <v>2</v>
      </c>
      <c r="E813" s="189">
        <v>10</v>
      </c>
      <c r="F813" s="189">
        <v>10</v>
      </c>
      <c r="G813" s="191">
        <v>1.9</v>
      </c>
      <c r="H813" s="435">
        <v>0</v>
      </c>
      <c r="I813" s="190">
        <v>6976</v>
      </c>
      <c r="J813" s="101" t="s">
        <v>1983</v>
      </c>
      <c r="K813" s="566" t="str">
        <f>IF(B813=2,"Z:\Data\MOOG\HeTao\raw\",IF(B813=5,"Z:\Data\MOOG\Polo\raw\",""))</f>
        <v>Z:\Data\MOOG\Polo\raw\</v>
      </c>
      <c r="L813" s="187" t="s">
        <v>2371</v>
      </c>
      <c r="M813" s="569" t="str">
        <f>IF(NOT(ISERROR(FIND("Training_dt",W813))),"'Plot Psychometric_HH_dt_yuchen'",IF(NOT(ISERROR(FIND("Training",W813))),"'Plot Psychometric_HH'",IF(NOT(ISERROR(FIND("1DAT",W813))),"'Plot Tuning Azimuth_HH'",IF(NOT(ISERROR(FIND("HD_dt",W813))),"'Plot HeadingDiscimination_PSTH_HH_dt_yuchen'",IF(NOT(ISERROR(FIND("HD",W813))),"'Plot HeadingDiscimination_PSTH_HH'",IF(NOT(ISERROR(FIND("MemSac",W813))),"'Memory Saccade Analysis_HH'",IF(NOT(ISERROR(FIND("DelSac",W813))),"'Memory Saccade Analysis_HH'",IF(NOT(ISERROR(FIND("u-stim",W813))),"'Plot Microstim_HH'",""))))))))</f>
        <v>'Plot Tuning Azimuth_HH'</v>
      </c>
      <c r="N813" s="573">
        <v>1</v>
      </c>
      <c r="O813" s="584">
        <v>-1</v>
      </c>
      <c r="P813" s="590">
        <v>4</v>
      </c>
      <c r="Q813" s="590">
        <f>IF(B813=2,60,310)</f>
        <v>310</v>
      </c>
      <c r="R813" s="590">
        <v>5</v>
      </c>
      <c r="S813" s="590">
        <f>IF(B813=2,60,-190)</f>
        <v>-190</v>
      </c>
      <c r="T813" s="590">
        <v>1</v>
      </c>
      <c r="U813" s="590">
        <f>IF(Z813&lt;&gt;"",IF(NOT(ISERROR(FIND("SU",Z813))),VALUE(RIGHT(Z813,1))+4,IF(NOT(ISERROR(FIND("MU20",Z813))),20,IF(NOT(ISERROR(FIND("MU21",Z813))),21,IF(NOT(ISERROR(FIND("MU2",Z813))),2,1)))),"")</f>
        <v>1</v>
      </c>
      <c r="V813" s="583"/>
      <c r="W813" s="186" t="s">
        <v>2222</v>
      </c>
      <c r="X813" s="192"/>
      <c r="Y813" s="219">
        <f>IF(NOT(ISERROR(FIND("MU=SU",X813))),1,IF(Z813&lt;&gt;"",IF(NOT(ISERROR(FIND("SU",Z813))),1,0),""))</f>
        <v>0</v>
      </c>
      <c r="Z813" s="217" t="s">
        <v>1981</v>
      </c>
      <c r="AA813" s="218"/>
      <c r="AB813" s="77"/>
      <c r="AC813" s="78"/>
      <c r="AD813" s="199"/>
      <c r="AE813" s="91">
        <v>-137.90199999999999</v>
      </c>
      <c r="AF813" s="79">
        <v>0.393063</v>
      </c>
      <c r="AG813" s="79">
        <v>4.39926E-2</v>
      </c>
      <c r="AH813" s="80">
        <v>0.71574099999999996</v>
      </c>
      <c r="AI813" s="81">
        <v>-7.6856599999999997E-2</v>
      </c>
      <c r="AJ813" s="81">
        <v>-1.58405</v>
      </c>
      <c r="AK813" s="81">
        <v>-135.38800000000001</v>
      </c>
      <c r="AL813" s="81">
        <v>58.370699999999999</v>
      </c>
      <c r="AM813" s="114" t="s">
        <v>4636</v>
      </c>
      <c r="AN813" s="82" t="s">
        <v>4637</v>
      </c>
      <c r="AO813" s="83">
        <v>-116.801</v>
      </c>
      <c r="AP813" s="83">
        <v>0.61707900000000004</v>
      </c>
      <c r="AQ813" s="83">
        <v>0.20313800000000001</v>
      </c>
      <c r="AR813" s="84">
        <v>1.1820900000000001E-2</v>
      </c>
      <c r="AS813" s="85">
        <v>-0.30547299999999999</v>
      </c>
      <c r="AT813" s="85">
        <v>-4.2971199999999996</v>
      </c>
      <c r="AU813" s="85">
        <v>-133.554</v>
      </c>
      <c r="AV813" s="85">
        <v>72.421599999999998</v>
      </c>
      <c r="AW813" s="104" t="s">
        <v>4638</v>
      </c>
      <c r="AX813" s="86" t="s">
        <v>4639</v>
      </c>
      <c r="AY813" s="87" t="s">
        <v>1615</v>
      </c>
      <c r="AZ813" s="87" t="s">
        <v>1615</v>
      </c>
      <c r="BA813" s="87" t="s">
        <v>1615</v>
      </c>
      <c r="BB813" s="486" t="s">
        <v>1615</v>
      </c>
      <c r="BC813" s="487" t="s">
        <v>1615</v>
      </c>
      <c r="BD813" s="487" t="s">
        <v>1615</v>
      </c>
      <c r="BE813" s="487" t="s">
        <v>1615</v>
      </c>
      <c r="BF813" s="487" t="s">
        <v>1615</v>
      </c>
      <c r="BG813" s="504" t="s">
        <v>1615</v>
      </c>
      <c r="BH813" s="488" t="s">
        <v>1615</v>
      </c>
      <c r="BI813" s="251" t="s">
        <v>1243</v>
      </c>
      <c r="BJ813" s="252"/>
      <c r="BK813" s="252"/>
      <c r="BL813" s="259"/>
      <c r="BM813" s="230"/>
      <c r="BN813" s="230"/>
      <c r="BO813" s="261"/>
      <c r="BP813" s="231"/>
      <c r="BQ813" s="231"/>
      <c r="BR813" s="263"/>
      <c r="BS813" s="232"/>
      <c r="BT813" s="232"/>
      <c r="BU813" s="515"/>
      <c r="BV813" s="515"/>
      <c r="BW813" s="516"/>
      <c r="BX813" s="516"/>
      <c r="BY813" s="232"/>
      <c r="BZ813" s="235"/>
      <c r="CA813" s="257"/>
      <c r="CB813" s="233"/>
      <c r="CC813" s="230"/>
      <c r="CD813" s="230"/>
      <c r="CE813" s="230"/>
      <c r="CF813" s="230"/>
      <c r="CG813" s="230"/>
      <c r="CH813" s="230"/>
      <c r="CI813" s="230"/>
      <c r="CJ813" s="231"/>
      <c r="CK813" s="231"/>
      <c r="CL813" s="231"/>
      <c r="CM813" s="231"/>
      <c r="CN813" s="231"/>
      <c r="CO813" s="231"/>
      <c r="CP813" s="231"/>
      <c r="CQ813" s="231"/>
      <c r="CR813" s="232"/>
      <c r="CS813" s="232"/>
      <c r="CT813" s="232"/>
      <c r="CU813" s="232"/>
      <c r="CV813" s="232"/>
      <c r="CW813" s="232"/>
      <c r="CX813" s="232"/>
      <c r="CY813" s="234"/>
      <c r="CZ813" s="106"/>
      <c r="DA813" s="106"/>
      <c r="DB813" s="106"/>
      <c r="DC813" s="106"/>
      <c r="DD813" s="106"/>
      <c r="DE813" s="490"/>
      <c r="DF813" s="60"/>
      <c r="DG813" s="107"/>
      <c r="DH813" s="107"/>
      <c r="DI813" s="107"/>
      <c r="DJ813" s="107"/>
      <c r="DK813" s="107"/>
      <c r="DL813" s="107"/>
      <c r="DM813" s="110"/>
      <c r="DN813" s="110"/>
      <c r="DO813" s="110"/>
      <c r="DP813" s="110"/>
      <c r="DQ813" s="110"/>
      <c r="DR813" s="110"/>
      <c r="DS813" s="110"/>
      <c r="DT813" s="110"/>
      <c r="DU813" s="497"/>
      <c r="DV813" s="497"/>
      <c r="DW813" s="497"/>
      <c r="DX813" s="497"/>
      <c r="DY813" s="497"/>
      <c r="DZ813" s="497"/>
      <c r="EA813" s="185"/>
      <c r="EB813" s="99"/>
      <c r="EC813" s="99"/>
      <c r="ED813" s="99"/>
      <c r="EE813" s="99"/>
      <c r="EF813" s="99"/>
      <c r="EG813" s="99"/>
      <c r="EH813" s="99"/>
      <c r="EI813" s="99"/>
      <c r="EJ813" s="99"/>
      <c r="EK813" s="99"/>
      <c r="EL813" s="99"/>
      <c r="EM813" s="99"/>
      <c r="EN813" s="99"/>
      <c r="EO813" s="99"/>
      <c r="EP813" s="99"/>
      <c r="EQ813" s="99"/>
      <c r="ER813" s="99"/>
      <c r="ES813" s="99"/>
      <c r="ET813" s="99"/>
      <c r="EU813" s="99"/>
      <c r="EV813" s="99"/>
      <c r="EW813" s="99"/>
      <c r="EX813" s="119"/>
      <c r="EY813" s="121"/>
      <c r="EZ813" s="454"/>
      <c r="FA813" s="83"/>
      <c r="FB813" s="126"/>
      <c r="FC813" s="126"/>
      <c r="FD813" s="126"/>
      <c r="FE813" s="116"/>
      <c r="FF813" s="116"/>
      <c r="FG813" s="116"/>
      <c r="FH813" s="116"/>
      <c r="FI813" s="116"/>
      <c r="FJ813" s="116"/>
      <c r="FK813" s="116"/>
      <c r="FL813" s="116"/>
      <c r="FM813" s="116"/>
      <c r="FN813" s="116"/>
    </row>
    <row r="814" spans="1:171" s="3" customFormat="1" ht="15" customHeight="1" x14ac:dyDescent="0.2">
      <c r="A814" s="188">
        <v>20140913</v>
      </c>
      <c r="B814" s="188">
        <v>5</v>
      </c>
      <c r="C814" s="189">
        <v>53</v>
      </c>
      <c r="D814" s="189">
        <v>2</v>
      </c>
      <c r="E814" s="189">
        <v>10</v>
      </c>
      <c r="F814" s="189">
        <v>10</v>
      </c>
      <c r="G814" s="191">
        <v>1.9</v>
      </c>
      <c r="H814" s="435">
        <v>0</v>
      </c>
      <c r="I814" s="190">
        <v>6676</v>
      </c>
      <c r="J814" s="101" t="s">
        <v>1983</v>
      </c>
      <c r="K814" s="566" t="str">
        <f>IF(B814=2,"Z:\Data\MOOG\HeTao\raw\",IF(B814=5,"Z:\Data\MOOG\Polo\raw\",""))</f>
        <v>Z:\Data\MOOG\Polo\raw\</v>
      </c>
      <c r="L814" s="187" t="s">
        <v>2372</v>
      </c>
      <c r="M814" s="569" t="str">
        <f>IF(NOT(ISERROR(FIND("Training_dt",W814))),"'Plot Psychometric_HH_dt_yuchen'",IF(NOT(ISERROR(FIND("Training",W814))),"'Plot Psychometric_HH'",IF(NOT(ISERROR(FIND("1DAT",W814))),"'Plot Tuning Azimuth_HH'",IF(NOT(ISERROR(FIND("HD_dt",W814))),"'Plot HeadingDiscimination_PSTH_HH_dt_yuchen'",IF(NOT(ISERROR(FIND("HD",W814))),"'Plot HeadingDiscimination_PSTH_HH'",IF(NOT(ISERROR(FIND("MemSac",W814))),"'Memory Saccade Analysis_HH'",IF(NOT(ISERROR(FIND("DelSac",W814))),"'Memory Saccade Analysis_HH'",IF(NOT(ISERROR(FIND("u-stim",W814))),"'Plot Microstim_HH'",""))))))))</f>
        <v>'Plot Tuning Azimuth_HH'</v>
      </c>
      <c r="N814" s="573">
        <v>1</v>
      </c>
      <c r="O814" s="584">
        <v>-1</v>
      </c>
      <c r="P814" s="590">
        <v>4</v>
      </c>
      <c r="Q814" s="590">
        <f>IF(B814=2,60,310)</f>
        <v>310</v>
      </c>
      <c r="R814" s="590">
        <v>5</v>
      </c>
      <c r="S814" s="590">
        <f>IF(B814=2,60,-190)</f>
        <v>-190</v>
      </c>
      <c r="T814" s="590">
        <v>1</v>
      </c>
      <c r="U814" s="590">
        <f>IF(Z814&lt;&gt;"",IF(NOT(ISERROR(FIND("SU",Z814))),VALUE(RIGHT(Z814,1))+4,IF(NOT(ISERROR(FIND("MU20",Z814))),20,IF(NOT(ISERROR(FIND("MU21",Z814))),21,IF(NOT(ISERROR(FIND("MU2",Z814))),2,1)))),"")</f>
        <v>1</v>
      </c>
      <c r="V814" s="583"/>
      <c r="W814" s="186" t="s">
        <v>2222</v>
      </c>
      <c r="X814" s="192"/>
      <c r="Y814" s="219">
        <f>IF(NOT(ISERROR(FIND("MU=SU",X814))),1,IF(Z814&lt;&gt;"",IF(NOT(ISERROR(FIND("SU",Z814))),1,0),""))</f>
        <v>0</v>
      </c>
      <c r="Z814" s="217" t="s">
        <v>1981</v>
      </c>
      <c r="AA814" s="218"/>
      <c r="AB814" s="77"/>
      <c r="AC814" s="78"/>
      <c r="AD814" s="199"/>
      <c r="AE814" s="91">
        <v>46.601700000000001</v>
      </c>
      <c r="AF814" s="79">
        <v>0.440967</v>
      </c>
      <c r="AG814" s="79">
        <v>4.41357E-2</v>
      </c>
      <c r="AH814" s="80">
        <v>0.51972399999999996</v>
      </c>
      <c r="AI814" s="81">
        <v>0.98630300000000004</v>
      </c>
      <c r="AJ814" s="81">
        <v>-0.93545599999999995</v>
      </c>
      <c r="AK814" s="81" t="s">
        <v>1615</v>
      </c>
      <c r="AL814" s="81" t="s">
        <v>1615</v>
      </c>
      <c r="AM814" s="114" t="s">
        <v>4640</v>
      </c>
      <c r="AN814" s="82" t="s">
        <v>4641</v>
      </c>
      <c r="AO814" s="83">
        <v>-103.866</v>
      </c>
      <c r="AP814" s="83">
        <v>0.63639900000000005</v>
      </c>
      <c r="AQ814" s="83">
        <v>0.27310200000000001</v>
      </c>
      <c r="AR814" s="84">
        <v>1.01735E-3</v>
      </c>
      <c r="AS814" s="85">
        <v>-4.0674599999999996</v>
      </c>
      <c r="AT814" s="85">
        <v>-2.8824700000000001</v>
      </c>
      <c r="AU814" s="85">
        <v>-103.34399999999999</v>
      </c>
      <c r="AV814" s="85">
        <v>77.081500000000005</v>
      </c>
      <c r="AW814" s="104" t="s">
        <v>4642</v>
      </c>
      <c r="AX814" s="86" t="s">
        <v>4643</v>
      </c>
      <c r="AY814" s="87" t="s">
        <v>1615</v>
      </c>
      <c r="AZ814" s="87" t="s">
        <v>1615</v>
      </c>
      <c r="BA814" s="87" t="s">
        <v>1615</v>
      </c>
      <c r="BB814" s="486" t="s">
        <v>1615</v>
      </c>
      <c r="BC814" s="487" t="s">
        <v>1615</v>
      </c>
      <c r="BD814" s="487" t="s">
        <v>1615</v>
      </c>
      <c r="BE814" s="487" t="s">
        <v>1615</v>
      </c>
      <c r="BF814" s="487" t="s">
        <v>1615</v>
      </c>
      <c r="BG814" s="504" t="s">
        <v>1615</v>
      </c>
      <c r="BH814" s="488" t="s">
        <v>1615</v>
      </c>
      <c r="BI814" s="251" t="s">
        <v>1243</v>
      </c>
      <c r="BJ814" s="252"/>
      <c r="BK814" s="252"/>
      <c r="BL814" s="259"/>
      <c r="BM814" s="230"/>
      <c r="BN814" s="230"/>
      <c r="BO814" s="261"/>
      <c r="BP814" s="231"/>
      <c r="BQ814" s="231"/>
      <c r="BR814" s="263"/>
      <c r="BS814" s="232"/>
      <c r="BT814" s="232"/>
      <c r="BU814" s="515"/>
      <c r="BV814" s="515"/>
      <c r="BW814" s="516"/>
      <c r="BX814" s="516"/>
      <c r="BY814" s="232"/>
      <c r="BZ814" s="235"/>
      <c r="CA814" s="257"/>
      <c r="CB814" s="233"/>
      <c r="CC814" s="230"/>
      <c r="CD814" s="230"/>
      <c r="CE814" s="230"/>
      <c r="CF814" s="230"/>
      <c r="CG814" s="230"/>
      <c r="CH814" s="230"/>
      <c r="CI814" s="230"/>
      <c r="CJ814" s="231"/>
      <c r="CK814" s="231"/>
      <c r="CL814" s="231"/>
      <c r="CM814" s="231"/>
      <c r="CN814" s="231"/>
      <c r="CO814" s="231"/>
      <c r="CP814" s="231"/>
      <c r="CQ814" s="231"/>
      <c r="CR814" s="232"/>
      <c r="CS814" s="232"/>
      <c r="CT814" s="232"/>
      <c r="CU814" s="232"/>
      <c r="CV814" s="232"/>
      <c r="CW814" s="232"/>
      <c r="CX814" s="232"/>
      <c r="CY814" s="234"/>
      <c r="CZ814" s="106"/>
      <c r="DA814" s="106"/>
      <c r="DB814" s="106"/>
      <c r="DC814" s="106"/>
      <c r="DD814" s="106"/>
      <c r="DE814" s="490"/>
      <c r="DF814" s="60"/>
      <c r="DG814" s="107"/>
      <c r="DH814" s="107"/>
      <c r="DI814" s="107"/>
      <c r="DJ814" s="107"/>
      <c r="DK814" s="107"/>
      <c r="DL814" s="107"/>
      <c r="DM814" s="110"/>
      <c r="DN814" s="110"/>
      <c r="DO814" s="110"/>
      <c r="DP814" s="110"/>
      <c r="DQ814" s="110"/>
      <c r="DR814" s="110"/>
      <c r="DS814" s="110"/>
      <c r="DT814" s="110"/>
      <c r="DU814" s="497"/>
      <c r="DV814" s="497"/>
      <c r="DW814" s="497"/>
      <c r="DX814" s="497"/>
      <c r="DY814" s="497"/>
      <c r="DZ814" s="497"/>
      <c r="EA814" s="185"/>
      <c r="EB814" s="99"/>
      <c r="EC814" s="99"/>
      <c r="ED814" s="99"/>
      <c r="EE814" s="99"/>
      <c r="EF814" s="99"/>
      <c r="EG814" s="99"/>
      <c r="EH814" s="99"/>
      <c r="EI814" s="99"/>
      <c r="EJ814" s="99"/>
      <c r="EK814" s="99"/>
      <c r="EL814" s="99"/>
      <c r="EM814" s="99"/>
      <c r="EN814" s="99"/>
      <c r="EO814" s="99"/>
      <c r="EP814" s="99"/>
      <c r="EQ814" s="99"/>
      <c r="ER814" s="99"/>
      <c r="ES814" s="99"/>
      <c r="ET814" s="99"/>
      <c r="EU814" s="99"/>
      <c r="EV814" s="99"/>
      <c r="EW814" s="99"/>
      <c r="EX814" s="119"/>
      <c r="EY814" s="121"/>
      <c r="EZ814" s="454"/>
      <c r="FA814" s="83"/>
      <c r="FB814" s="126"/>
      <c r="FC814" s="126"/>
      <c r="FD814" s="126"/>
      <c r="FE814" s="116"/>
      <c r="FF814" s="116"/>
      <c r="FG814" s="116"/>
      <c r="FH814" s="116"/>
      <c r="FI814" s="116"/>
      <c r="FJ814" s="116"/>
      <c r="FK814" s="116"/>
      <c r="FL814" s="116"/>
      <c r="FM814" s="116"/>
      <c r="FN814" s="116"/>
    </row>
    <row r="815" spans="1:171" s="3" customFormat="1" ht="15" customHeight="1" x14ac:dyDescent="0.2">
      <c r="A815" s="188">
        <v>20140913</v>
      </c>
      <c r="B815" s="188">
        <v>5</v>
      </c>
      <c r="C815" s="189">
        <v>53</v>
      </c>
      <c r="D815" s="189">
        <v>2</v>
      </c>
      <c r="E815" s="189">
        <v>10</v>
      </c>
      <c r="F815" s="189">
        <v>10</v>
      </c>
      <c r="G815" s="191">
        <v>1.9</v>
      </c>
      <c r="H815" s="435">
        <v>0</v>
      </c>
      <c r="I815" s="190">
        <v>6676</v>
      </c>
      <c r="J815" s="101" t="s">
        <v>1983</v>
      </c>
      <c r="K815" s="566" t="str">
        <f>IF(B815=2,"Z:\Data\MOOG\HeTao\raw\",IF(B815=5,"Z:\Data\MOOG\Polo\raw\",""))</f>
        <v>Z:\Data\MOOG\Polo\raw\</v>
      </c>
      <c r="L815" s="187" t="s">
        <v>2373</v>
      </c>
      <c r="M815" s="569" t="str">
        <f>IF(NOT(ISERROR(FIND("Training_dt",W815))),"'Plot Psychometric_HH_dt_yuchen'",IF(NOT(ISERROR(FIND("Training",W815))),"'Plot Psychometric_HH'",IF(NOT(ISERROR(FIND("1DAT",W815))),"'Plot Tuning Azimuth_HH'",IF(NOT(ISERROR(FIND("HD_dt",W815))),"'Plot HeadingDiscimination_PSTH_HH_dt_yuchen'",IF(NOT(ISERROR(FIND("HD",W815))),"'Plot HeadingDiscimination_PSTH_HH'",IF(NOT(ISERROR(FIND("MemSac",W815))),"'Memory Saccade Analysis_HH'",IF(NOT(ISERROR(FIND("DelSac",W815))),"'Memory Saccade Analysis_HH'",IF(NOT(ISERROR(FIND("u-stim",W815))),"'Plot Microstim_HH'",""))))))))</f>
        <v>'Memory Saccade Analysis_HH'</v>
      </c>
      <c r="N815" s="573">
        <v>1</v>
      </c>
      <c r="O815" s="584">
        <v>-1</v>
      </c>
      <c r="P815" s="590">
        <v>4</v>
      </c>
      <c r="Q815" s="590">
        <f>IF(B815=2,60,310)</f>
        <v>310</v>
      </c>
      <c r="R815" s="590">
        <v>5</v>
      </c>
      <c r="S815" s="590">
        <f>IF(B815=2,60,-190)</f>
        <v>-190</v>
      </c>
      <c r="T815" s="590">
        <v>1</v>
      </c>
      <c r="U815" s="590">
        <f>IF(Z815&lt;&gt;"",IF(NOT(ISERROR(FIND("SU",Z815))),VALUE(RIGHT(Z815,1))+4,IF(NOT(ISERROR(FIND("MU20",Z815))),20,IF(NOT(ISERROR(FIND("MU21",Z815))),21,IF(NOT(ISERROR(FIND("MU2",Z815))),2,1)))),"")</f>
        <v>1</v>
      </c>
      <c r="V815" s="583"/>
      <c r="W815" s="186" t="s">
        <v>2172</v>
      </c>
      <c r="X815" s="192"/>
      <c r="Y815" s="219">
        <f>IF(NOT(ISERROR(FIND("MU=SU",X815))),1,IF(Z815&lt;&gt;"",IF(NOT(ISERROR(FIND("SU",Z815))),1,0),""))</f>
        <v>0</v>
      </c>
      <c r="Z815" s="217" t="s">
        <v>1981</v>
      </c>
      <c r="AA815" s="218"/>
      <c r="AB815" s="77"/>
      <c r="AC815" s="78"/>
      <c r="AD815" s="199"/>
      <c r="AE815" s="91"/>
      <c r="AF815" s="79"/>
      <c r="AG815" s="79"/>
      <c r="AH815" s="80"/>
      <c r="AI815" s="81"/>
      <c r="AJ815" s="81"/>
      <c r="AK815" s="81"/>
      <c r="AL815" s="81"/>
      <c r="AM815" s="114"/>
      <c r="AN815" s="82"/>
      <c r="AO815" s="83"/>
      <c r="AP815" s="83"/>
      <c r="AQ815" s="83"/>
      <c r="AR815" s="84"/>
      <c r="AS815" s="85"/>
      <c r="AT815" s="85"/>
      <c r="AU815" s="85"/>
      <c r="AV815" s="85"/>
      <c r="AW815" s="104"/>
      <c r="AX815" s="86"/>
      <c r="AY815" s="87"/>
      <c r="AZ815" s="87"/>
      <c r="BA815" s="87"/>
      <c r="BB815" s="88"/>
      <c r="BC815" s="89"/>
      <c r="BD815" s="89"/>
      <c r="BE815" s="89"/>
      <c r="BF815" s="89"/>
      <c r="BG815" s="115"/>
      <c r="BH815" s="90"/>
      <c r="BI815" s="251"/>
      <c r="BJ815" s="252"/>
      <c r="BK815" s="252"/>
      <c r="BL815" s="515"/>
      <c r="BM815" s="230"/>
      <c r="BN815" s="230"/>
      <c r="BO815" s="516"/>
      <c r="BP815" s="231"/>
      <c r="BQ815" s="231"/>
      <c r="BR815" s="517"/>
      <c r="BS815" s="232"/>
      <c r="BT815" s="232"/>
      <c r="BU815" s="230"/>
      <c r="BV815" s="230"/>
      <c r="BW815" s="231"/>
      <c r="BX815" s="231"/>
      <c r="BY815" s="232"/>
      <c r="BZ815" s="235"/>
      <c r="CA815" s="257"/>
      <c r="CB815" s="233"/>
      <c r="CC815" s="230"/>
      <c r="CD815" s="230"/>
      <c r="CE815" s="230"/>
      <c r="CF815" s="230"/>
      <c r="CG815" s="230"/>
      <c r="CH815" s="230"/>
      <c r="CI815" s="230"/>
      <c r="CJ815" s="231"/>
      <c r="CK815" s="231"/>
      <c r="CL815" s="231"/>
      <c r="CM815" s="231"/>
      <c r="CN815" s="231"/>
      <c r="CO815" s="231"/>
      <c r="CP815" s="231"/>
      <c r="CQ815" s="231"/>
      <c r="CR815" s="232"/>
      <c r="CS815" s="232"/>
      <c r="CT815" s="232"/>
      <c r="CU815" s="232"/>
      <c r="CV815" s="232"/>
      <c r="CW815" s="232"/>
      <c r="CX815" s="232"/>
      <c r="CY815" s="234"/>
      <c r="CZ815" s="106"/>
      <c r="DA815" s="106"/>
      <c r="DB815" s="106"/>
      <c r="DC815" s="106"/>
      <c r="DD815" s="106"/>
      <c r="DE815" s="490"/>
      <c r="DF815" s="60"/>
      <c r="DG815" s="107"/>
      <c r="DH815" s="107"/>
      <c r="DI815" s="107"/>
      <c r="DJ815" s="107"/>
      <c r="DK815" s="107"/>
      <c r="DL815" s="107"/>
      <c r="DM815" s="110"/>
      <c r="DN815" s="110"/>
      <c r="DO815" s="110"/>
      <c r="DP815" s="110"/>
      <c r="DQ815" s="110"/>
      <c r="DR815" s="110"/>
      <c r="DS815" s="110"/>
      <c r="DT815" s="110"/>
      <c r="DU815" s="497"/>
      <c r="DV815" s="497"/>
      <c r="DW815" s="497"/>
      <c r="DX815" s="497"/>
      <c r="DY815" s="497"/>
      <c r="DZ815" s="497"/>
      <c r="EA815" s="185">
        <v>0.19034499999999999</v>
      </c>
      <c r="EB815" s="99">
        <v>9.8139799999999999E-3</v>
      </c>
      <c r="EC815" s="99">
        <v>0.86961500000000003</v>
      </c>
      <c r="ED815" s="99">
        <v>0.98173900000000003</v>
      </c>
      <c r="EE815" s="99">
        <v>0.96470900000000004</v>
      </c>
      <c r="EF815" s="99">
        <v>0.81110099999999996</v>
      </c>
      <c r="EG815" s="99">
        <v>21.643699999999999</v>
      </c>
      <c r="EH815" s="99">
        <v>-44.697200000000002</v>
      </c>
      <c r="EI815" s="99">
        <v>-9.6221899999999998</v>
      </c>
      <c r="EJ815" s="99">
        <v>-86.025199999999998</v>
      </c>
      <c r="EK815" s="99">
        <v>123.464</v>
      </c>
      <c r="EL815" s="99">
        <v>97.793000000000006</v>
      </c>
      <c r="EM815" s="99">
        <v>0.46709499999999998</v>
      </c>
      <c r="EN815" s="99">
        <v>0.55900799999999995</v>
      </c>
      <c r="EO815" s="99">
        <v>0.28416000000000002</v>
      </c>
      <c r="EP815" s="99">
        <v>0.236375</v>
      </c>
      <c r="EQ815" s="99">
        <v>0.238763</v>
      </c>
      <c r="ER815" s="99">
        <v>0.31925199999999998</v>
      </c>
      <c r="ES815" s="99">
        <v>0</v>
      </c>
      <c r="ET815" s="99">
        <v>4.2618400000000003</v>
      </c>
      <c r="EU815" s="99">
        <v>-3.85067</v>
      </c>
      <c r="EV815" s="99">
        <v>-3.2742900000000001</v>
      </c>
      <c r="EW815" s="99">
        <v>-3.17563</v>
      </c>
      <c r="EX815" s="119">
        <v>2.4973399999999999</v>
      </c>
      <c r="EY815" s="121"/>
      <c r="EZ815" s="454"/>
      <c r="FA815" s="83"/>
      <c r="FB815" s="126"/>
      <c r="FC815" s="508"/>
      <c r="FD815" s="508"/>
      <c r="FE815" s="116"/>
      <c r="FF815" s="116"/>
      <c r="FG815" s="116"/>
      <c r="FH815" s="116"/>
      <c r="FI815" s="116"/>
      <c r="FJ815" s="116"/>
      <c r="FK815" s="116"/>
      <c r="FL815" s="116"/>
      <c r="FM815" s="116"/>
      <c r="FN815" s="116"/>
    </row>
    <row r="816" spans="1:171" s="3" customFormat="1" ht="15" customHeight="1" x14ac:dyDescent="0.2">
      <c r="A816" s="188">
        <v>20140913</v>
      </c>
      <c r="B816" s="188">
        <v>5</v>
      </c>
      <c r="C816" s="189">
        <v>53</v>
      </c>
      <c r="D816" s="189">
        <v>2</v>
      </c>
      <c r="E816" s="189">
        <v>10</v>
      </c>
      <c r="F816" s="189">
        <v>10</v>
      </c>
      <c r="G816" s="191">
        <v>1.9</v>
      </c>
      <c r="H816" s="435">
        <v>0</v>
      </c>
      <c r="I816" s="190">
        <v>6776</v>
      </c>
      <c r="J816" s="101" t="s">
        <v>1983</v>
      </c>
      <c r="K816" s="566" t="str">
        <f>IF(B816=2,"Z:\Data\MOOG\HeTao\raw\",IF(B816=5,"Z:\Data\MOOG\Polo\raw\",""))</f>
        <v>Z:\Data\MOOG\Polo\raw\</v>
      </c>
      <c r="L816" s="187" t="s">
        <v>2374</v>
      </c>
      <c r="M816" s="569" t="str">
        <f>IF(NOT(ISERROR(FIND("Training_dt",W816))),"'Plot Psychometric_HH_dt_yuchen'",IF(NOT(ISERROR(FIND("Training",W816))),"'Plot Psychometric_HH'",IF(NOT(ISERROR(FIND("1DAT",W816))),"'Plot Tuning Azimuth_HH'",IF(NOT(ISERROR(FIND("HD_dt",W816))),"'Plot HeadingDiscimination_PSTH_HH_dt_yuchen'",IF(NOT(ISERROR(FIND("HD",W816))),"'Plot HeadingDiscimination_PSTH_HH'",IF(NOT(ISERROR(FIND("MemSac",W816))),"'Memory Saccade Analysis_HH'",IF(NOT(ISERROR(FIND("DelSac",W816))),"'Memory Saccade Analysis_HH'",IF(NOT(ISERROR(FIND("u-stim",W816))),"'Plot Microstim_HH'",""))))))))</f>
        <v>'Plot Tuning Azimuth_HH'</v>
      </c>
      <c r="N816" s="573">
        <v>1</v>
      </c>
      <c r="O816" s="584">
        <v>-1</v>
      </c>
      <c r="P816" s="590">
        <v>4</v>
      </c>
      <c r="Q816" s="590">
        <f>IF(B816=2,60,310)</f>
        <v>310</v>
      </c>
      <c r="R816" s="590">
        <v>5</v>
      </c>
      <c r="S816" s="590">
        <f>IF(B816=2,60,-190)</f>
        <v>-190</v>
      </c>
      <c r="T816" s="590">
        <v>1</v>
      </c>
      <c r="U816" s="590">
        <f>IF(Z816&lt;&gt;"",IF(NOT(ISERROR(FIND("SU",Z816))),VALUE(RIGHT(Z816,1))+4,IF(NOT(ISERROR(FIND("MU20",Z816))),20,IF(NOT(ISERROR(FIND("MU21",Z816))),21,IF(NOT(ISERROR(FIND("MU2",Z816))),2,1)))),"")</f>
        <v>1</v>
      </c>
      <c r="V816" s="583"/>
      <c r="W816" s="186" t="s">
        <v>2222</v>
      </c>
      <c r="X816" s="192"/>
      <c r="Y816" s="219">
        <f>IF(NOT(ISERROR(FIND("MU=SU",X816))),1,IF(Z816&lt;&gt;"",IF(NOT(ISERROR(FIND("SU",Z816))),1,0),""))</f>
        <v>0</v>
      </c>
      <c r="Z816" s="217" t="s">
        <v>1981</v>
      </c>
      <c r="AA816" s="218"/>
      <c r="AB816" s="77"/>
      <c r="AC816" s="78"/>
      <c r="AD816" s="199" t="s">
        <v>1985</v>
      </c>
      <c r="AE816" s="91">
        <v>16.0947</v>
      </c>
      <c r="AF816" s="79">
        <v>0.55813999999999997</v>
      </c>
      <c r="AG816" s="79">
        <v>0.19481299999999999</v>
      </c>
      <c r="AH816" s="80">
        <v>4.3902299999999997E-4</v>
      </c>
      <c r="AI816" s="81">
        <v>-0.17496</v>
      </c>
      <c r="AJ816" s="81">
        <v>-0.12726100000000001</v>
      </c>
      <c r="AK816" s="81">
        <v>59.042700000000004</v>
      </c>
      <c r="AL816" s="81">
        <v>60.955300000000001</v>
      </c>
      <c r="AM816" s="114" t="s">
        <v>4644</v>
      </c>
      <c r="AN816" s="82" t="s">
        <v>4645</v>
      </c>
      <c r="AO816" s="83">
        <v>-98.148200000000003</v>
      </c>
      <c r="AP816" s="83">
        <v>0.57798300000000002</v>
      </c>
      <c r="AQ816" s="83">
        <v>0.26688899999999999</v>
      </c>
      <c r="AR816" s="84">
        <v>8.8905099999999997E-5</v>
      </c>
      <c r="AS816" s="85">
        <v>-1.11267</v>
      </c>
      <c r="AT816" s="85">
        <v>-0.96018400000000004</v>
      </c>
      <c r="AU816" s="85">
        <v>-102.4</v>
      </c>
      <c r="AV816" s="85">
        <v>74.330799999999996</v>
      </c>
      <c r="AW816" s="104" t="s">
        <v>4646</v>
      </c>
      <c r="AX816" s="86" t="s">
        <v>4647</v>
      </c>
      <c r="AY816" s="87" t="s">
        <v>1615</v>
      </c>
      <c r="AZ816" s="87" t="s">
        <v>1615</v>
      </c>
      <c r="BA816" s="87" t="s">
        <v>1615</v>
      </c>
      <c r="BB816" s="88" t="s">
        <v>1615</v>
      </c>
      <c r="BC816" s="89" t="s">
        <v>1615</v>
      </c>
      <c r="BD816" s="89" t="s">
        <v>1615</v>
      </c>
      <c r="BE816" s="89" t="s">
        <v>1615</v>
      </c>
      <c r="BF816" s="89" t="s">
        <v>1615</v>
      </c>
      <c r="BG816" s="115" t="s">
        <v>1615</v>
      </c>
      <c r="BH816" s="90" t="s">
        <v>1615</v>
      </c>
      <c r="BI816" s="251" t="s">
        <v>1243</v>
      </c>
      <c r="BJ816" s="252"/>
      <c r="BK816" s="252"/>
      <c r="BL816" s="259"/>
      <c r="BM816" s="230"/>
      <c r="BN816" s="230"/>
      <c r="BO816" s="261"/>
      <c r="BP816" s="231"/>
      <c r="BQ816" s="231"/>
      <c r="BR816" s="263"/>
      <c r="BS816" s="232"/>
      <c r="BT816" s="232"/>
      <c r="BU816" s="230"/>
      <c r="BV816" s="230"/>
      <c r="BW816" s="231"/>
      <c r="BX816" s="231"/>
      <c r="BY816" s="232"/>
      <c r="BZ816" s="235"/>
      <c r="CA816" s="257"/>
      <c r="CB816" s="233"/>
      <c r="CC816" s="230"/>
      <c r="CD816" s="230"/>
      <c r="CE816" s="230"/>
      <c r="CF816" s="230"/>
      <c r="CG816" s="230"/>
      <c r="CH816" s="230"/>
      <c r="CI816" s="230"/>
      <c r="CJ816" s="231"/>
      <c r="CK816" s="231"/>
      <c r="CL816" s="231"/>
      <c r="CM816" s="231"/>
      <c r="CN816" s="231"/>
      <c r="CO816" s="231"/>
      <c r="CP816" s="231"/>
      <c r="CQ816" s="231"/>
      <c r="CR816" s="232"/>
      <c r="CS816" s="232"/>
      <c r="CT816" s="232"/>
      <c r="CU816" s="232"/>
      <c r="CV816" s="232"/>
      <c r="CW816" s="232"/>
      <c r="CX816" s="232"/>
      <c r="CY816" s="234"/>
      <c r="CZ816" s="106"/>
      <c r="DA816" s="106"/>
      <c r="DB816" s="106"/>
      <c r="DC816" s="106"/>
      <c r="DD816" s="106"/>
      <c r="DE816" s="490"/>
      <c r="DF816" s="60"/>
      <c r="DG816" s="107"/>
      <c r="DH816" s="107"/>
      <c r="DI816" s="107"/>
      <c r="DJ816" s="107"/>
      <c r="DK816" s="107"/>
      <c r="DL816" s="107"/>
      <c r="DM816" s="110"/>
      <c r="DN816" s="110"/>
      <c r="DO816" s="110"/>
      <c r="DP816" s="110"/>
      <c r="DQ816" s="110"/>
      <c r="DR816" s="110"/>
      <c r="DS816" s="110"/>
      <c r="DT816" s="110"/>
      <c r="DU816" s="497"/>
      <c r="DV816" s="497"/>
      <c r="DW816" s="497"/>
      <c r="DX816" s="497"/>
      <c r="DY816" s="497"/>
      <c r="DZ816" s="497"/>
      <c r="EA816" s="185"/>
      <c r="EB816" s="99"/>
      <c r="EC816" s="99"/>
      <c r="ED816" s="99"/>
      <c r="EE816" s="99"/>
      <c r="EF816" s="99"/>
      <c r="EG816" s="99"/>
      <c r="EH816" s="99"/>
      <c r="EI816" s="99"/>
      <c r="EJ816" s="99"/>
      <c r="EK816" s="99"/>
      <c r="EL816" s="99"/>
      <c r="EM816" s="99"/>
      <c r="EN816" s="99"/>
      <c r="EO816" s="99"/>
      <c r="EP816" s="99"/>
      <c r="EQ816" s="99"/>
      <c r="ER816" s="99"/>
      <c r="ES816" s="99"/>
      <c r="ET816" s="99"/>
      <c r="EU816" s="99"/>
      <c r="EV816" s="99"/>
      <c r="EW816" s="99"/>
      <c r="EX816" s="119"/>
      <c r="EY816" s="121"/>
      <c r="EZ816" s="454"/>
      <c r="FA816" s="83"/>
      <c r="FB816" s="126"/>
      <c r="FC816" s="508"/>
      <c r="FD816" s="508"/>
      <c r="FE816" s="116"/>
      <c r="FF816" s="116"/>
      <c r="FG816" s="116"/>
      <c r="FH816" s="116"/>
      <c r="FI816" s="116"/>
      <c r="FJ816" s="116"/>
      <c r="FK816" s="116"/>
      <c r="FL816" s="116"/>
      <c r="FM816" s="116"/>
      <c r="FN816" s="116"/>
    </row>
    <row r="817" spans="1:171" s="3" customFormat="1" ht="15" customHeight="1" x14ac:dyDescent="0.2">
      <c r="A817" s="188">
        <v>20140913</v>
      </c>
      <c r="B817" s="188">
        <v>5</v>
      </c>
      <c r="C817" s="189">
        <v>53</v>
      </c>
      <c r="D817" s="189">
        <v>2</v>
      </c>
      <c r="E817" s="189">
        <v>10</v>
      </c>
      <c r="F817" s="189">
        <v>10</v>
      </c>
      <c r="G817" s="191">
        <v>1.9</v>
      </c>
      <c r="H817" s="435">
        <v>0</v>
      </c>
      <c r="I817" s="190">
        <v>6776</v>
      </c>
      <c r="J817" s="101" t="s">
        <v>1983</v>
      </c>
      <c r="K817" s="566" t="str">
        <f>IF(B817=2,"Z:\Data\MOOG\HeTao\raw\",IF(B817=5,"Z:\Data\MOOG\Polo\raw\",""))</f>
        <v>Z:\Data\MOOG\Polo\raw\</v>
      </c>
      <c r="L817" s="187" t="s">
        <v>1984</v>
      </c>
      <c r="M817" s="569" t="str">
        <f>IF(NOT(ISERROR(FIND("Training_dt",W817))),"'Plot Psychometric_HH_dt_yuchen'",IF(NOT(ISERROR(FIND("Training",W817))),"'Plot Psychometric_HH'",IF(NOT(ISERROR(FIND("1DAT",W817))),"'Plot Tuning Azimuth_HH'",IF(NOT(ISERROR(FIND("HD_dt",W817))),"'Plot HeadingDiscimination_PSTH_HH_dt_yuchen'",IF(NOT(ISERROR(FIND("HD",W817))),"'Plot HeadingDiscimination_PSTH_HH'",IF(NOT(ISERROR(FIND("MemSac",W817))),"'Memory Saccade Analysis_HH'",IF(NOT(ISERROR(FIND("DelSac",W817))),"'Memory Saccade Analysis_HH'",IF(NOT(ISERROR(FIND("u-stim",W817))),"'Plot Microstim_HH'",""))))))))</f>
        <v>'Plot Microstim_HH'</v>
      </c>
      <c r="N817" s="573">
        <v>1</v>
      </c>
      <c r="O817" s="584">
        <v>440</v>
      </c>
      <c r="P817" s="590">
        <v>4</v>
      </c>
      <c r="Q817" s="590">
        <f>IF(B817=2,60,310)</f>
        <v>310</v>
      </c>
      <c r="R817" s="590">
        <v>5</v>
      </c>
      <c r="S817" s="590">
        <f>IF(B817=2,60,-190)</f>
        <v>-190</v>
      </c>
      <c r="T817" s="590">
        <v>1</v>
      </c>
      <c r="U817" s="590">
        <f>IF(Z817&lt;&gt;"",IF(NOT(ISERROR(FIND("SU",Z817))),VALUE(RIGHT(Z817,1))+4,IF(NOT(ISERROR(FIND("MU20",Z817))),20,IF(NOT(ISERROR(FIND("MU21",Z817))),21,IF(NOT(ISERROR(FIND("MU2",Z817))),2,1)))),"")</f>
        <v>1</v>
      </c>
      <c r="V817" s="583"/>
      <c r="W817" s="186" t="s">
        <v>1982</v>
      </c>
      <c r="X817" s="192"/>
      <c r="Y817" s="219">
        <f>IF(NOT(ISERROR(FIND("MU=SU",X817))),1,IF(Z817&lt;&gt;"",IF(NOT(ISERROR(FIND("SU",Z817))),1,0),""))</f>
        <v>0</v>
      </c>
      <c r="Z817" s="217" t="s">
        <v>1981</v>
      </c>
      <c r="AA817" s="218"/>
      <c r="AB817" s="77"/>
      <c r="AC817" s="78"/>
      <c r="AD817" s="199" t="s">
        <v>1985</v>
      </c>
      <c r="AE817" s="91">
        <v>-11.5366</v>
      </c>
      <c r="AF817" s="79">
        <v>0.49324499999999999</v>
      </c>
      <c r="AG817" s="79">
        <v>0.38908599999999999</v>
      </c>
      <c r="AH817" s="80">
        <v>0.18826000000000001</v>
      </c>
      <c r="AI817" s="81">
        <v>-0.47167199999999998</v>
      </c>
      <c r="AJ817" s="81">
        <v>-0.75653999999999999</v>
      </c>
      <c r="AK817" s="81">
        <v>0.53629000000000004</v>
      </c>
      <c r="AL817" s="81">
        <v>157.25</v>
      </c>
      <c r="AM817" s="114" t="s">
        <v>2796</v>
      </c>
      <c r="AN817" s="82" t="s">
        <v>2797</v>
      </c>
      <c r="AO817" s="83">
        <v>-112.134</v>
      </c>
      <c r="AP817" s="83">
        <v>0.50267200000000001</v>
      </c>
      <c r="AQ817" s="83">
        <v>0.13709399999999999</v>
      </c>
      <c r="AR817" s="84">
        <v>0.10027999999999999</v>
      </c>
      <c r="AS817" s="85">
        <v>0.13339100000000001</v>
      </c>
      <c r="AT817" s="85">
        <v>-0.76876699999999998</v>
      </c>
      <c r="AU817" s="85">
        <v>-135.584</v>
      </c>
      <c r="AV817" s="85">
        <v>143.43199999999999</v>
      </c>
      <c r="AW817" s="104" t="s">
        <v>2798</v>
      </c>
      <c r="AX817" s="86" t="s">
        <v>2799</v>
      </c>
      <c r="AY817" s="87" t="s">
        <v>70</v>
      </c>
      <c r="AZ817" s="87" t="s">
        <v>70</v>
      </c>
      <c r="BA817" s="87" t="s">
        <v>70</v>
      </c>
      <c r="BB817" s="88" t="s">
        <v>70</v>
      </c>
      <c r="BC817" s="89" t="s">
        <v>70</v>
      </c>
      <c r="BD817" s="89" t="s">
        <v>70</v>
      </c>
      <c r="BE817" s="89" t="s">
        <v>70</v>
      </c>
      <c r="BF817" s="89" t="s">
        <v>70</v>
      </c>
      <c r="BG817" s="115" t="s">
        <v>70</v>
      </c>
      <c r="BH817" s="90" t="s">
        <v>70</v>
      </c>
      <c r="BI817" s="251">
        <v>20</v>
      </c>
      <c r="BJ817" s="252">
        <v>2</v>
      </c>
      <c r="BK817" s="252">
        <v>0</v>
      </c>
      <c r="BL817" s="259">
        <v>0.5</v>
      </c>
      <c r="BM817" s="230">
        <f>IF(CD817&lt;&gt;"",IF(ISNUMBER(CD817),(CD817-CB817)*IF(AE817&lt;0,1,-1),"nan"),"")</f>
        <v>2.7972999999999999</v>
      </c>
      <c r="BN817" s="230">
        <f>IF(CE817&lt;&gt;"",IF(ISNUMBER(CE817),CE817/CC817,"nan"),"")</f>
        <v>1.1542902939844686</v>
      </c>
      <c r="BO817" s="261">
        <v>1</v>
      </c>
      <c r="BP817" s="231">
        <f>IF(CL817&lt;&gt;"",IF(ISNUMBER(CL817),(CL817-CJ817)*IF(AO817&lt;0,1,-1),"nan"),"")</f>
        <v>-0.73015999999999992</v>
      </c>
      <c r="BQ817" s="231">
        <f>IF(CM817&lt;&gt;"",IF(ISNUMBER(CM817),CM817/CK817,"nan"),"")</f>
        <v>0.30005514568376301</v>
      </c>
      <c r="BR817" s="263">
        <v>1</v>
      </c>
      <c r="BS817" s="232" t="s">
        <v>1570</v>
      </c>
      <c r="BT817" s="232" t="s">
        <v>1570</v>
      </c>
      <c r="BU817" s="503"/>
      <c r="BV817" s="503"/>
      <c r="BW817" s="496"/>
      <c r="BX817" s="496"/>
      <c r="BY817" s="232" t="s">
        <v>1570</v>
      </c>
      <c r="BZ817" s="235" t="s">
        <v>1570</v>
      </c>
      <c r="CA817" s="257">
        <v>8</v>
      </c>
      <c r="CB817" s="233">
        <v>1.1478900000000001</v>
      </c>
      <c r="CC817" s="230">
        <v>4.7039900000000001</v>
      </c>
      <c r="CD817" s="230">
        <v>3.9451900000000002</v>
      </c>
      <c r="CE817" s="230">
        <v>5.4297700000000004</v>
      </c>
      <c r="CF817" s="230">
        <v>3.7864799999999997E-2</v>
      </c>
      <c r="CG817" s="230">
        <v>0.72213000000000005</v>
      </c>
      <c r="CH817" s="230" t="s">
        <v>2790</v>
      </c>
      <c r="CI817" s="230" t="s">
        <v>2791</v>
      </c>
      <c r="CJ817" s="231">
        <v>-1.3479099999999999</v>
      </c>
      <c r="CK817" s="231">
        <v>5.7484099999999998</v>
      </c>
      <c r="CL817" s="231">
        <v>-2.0780699999999999</v>
      </c>
      <c r="CM817" s="231">
        <v>1.7248399999999999</v>
      </c>
      <c r="CN817" s="231">
        <v>2.2755700000000002E-3</v>
      </c>
      <c r="CO817" s="231">
        <v>6.3938500000000004E-3</v>
      </c>
      <c r="CP817" s="231" t="s">
        <v>2792</v>
      </c>
      <c r="CQ817" s="231" t="s">
        <v>2793</v>
      </c>
      <c r="CR817" s="232">
        <v>0.84462000000000004</v>
      </c>
      <c r="CS817" s="232">
        <v>3.3044099999999998</v>
      </c>
      <c r="CT817" s="232">
        <v>0.47872900000000002</v>
      </c>
      <c r="CU817" s="232">
        <v>3.1231499999999999</v>
      </c>
      <c r="CV817" s="232">
        <v>0.66628399999999999</v>
      </c>
      <c r="CW817" s="232">
        <v>0.86060000000000003</v>
      </c>
      <c r="CX817" s="232" t="s">
        <v>2794</v>
      </c>
      <c r="CY817" s="234" t="s">
        <v>2795</v>
      </c>
      <c r="CZ817" s="106"/>
      <c r="DA817" s="106" t="s">
        <v>1243</v>
      </c>
      <c r="DB817" s="106"/>
      <c r="DC817" s="106"/>
      <c r="DD817" s="106"/>
      <c r="DE817" s="490"/>
      <c r="DF817" s="60"/>
      <c r="DG817" s="107"/>
      <c r="DH817" s="107"/>
      <c r="DI817" s="107"/>
      <c r="DJ817" s="107"/>
      <c r="DK817" s="107"/>
      <c r="DL817" s="107"/>
      <c r="DM817" s="110"/>
      <c r="DN817" s="110"/>
      <c r="DO817" s="110"/>
      <c r="DP817" s="110"/>
      <c r="DQ817" s="110"/>
      <c r="DR817" s="110"/>
      <c r="DS817" s="110"/>
      <c r="DT817" s="110"/>
      <c r="DU817" s="497"/>
      <c r="DV817" s="497"/>
      <c r="DW817" s="497"/>
      <c r="DX817" s="497"/>
      <c r="DY817" s="497"/>
      <c r="DZ817" s="497"/>
      <c r="EA817" s="288"/>
      <c r="EB817" s="99"/>
      <c r="EC817" s="99"/>
      <c r="ED817" s="99"/>
      <c r="EE817" s="99"/>
      <c r="EF817" s="99"/>
      <c r="EG817" s="99"/>
      <c r="EH817" s="99"/>
      <c r="EI817" s="99"/>
      <c r="EJ817" s="99"/>
      <c r="EK817" s="99"/>
      <c r="EL817" s="99"/>
      <c r="EM817" s="99"/>
      <c r="EN817" s="99"/>
      <c r="EO817" s="99"/>
      <c r="EP817" s="99"/>
      <c r="EQ817" s="99"/>
      <c r="ER817" s="99"/>
      <c r="ES817" s="99"/>
      <c r="ET817" s="99"/>
      <c r="EU817" s="99"/>
      <c r="EV817" s="99"/>
      <c r="EW817" s="99"/>
      <c r="EX817" s="119"/>
      <c r="EY817" s="121"/>
      <c r="EZ817" s="454"/>
      <c r="FA817" s="83">
        <v>16</v>
      </c>
      <c r="FB817" s="126">
        <v>30</v>
      </c>
      <c r="FC817" s="508">
        <v>5.0462699999999998</v>
      </c>
      <c r="FD817" s="508">
        <v>2.40625</v>
      </c>
      <c r="FE817" s="116">
        <v>3.8298999999999999</v>
      </c>
      <c r="FF817" s="116">
        <v>-1.84239</v>
      </c>
      <c r="FG817" s="116">
        <v>2.8515000000000001</v>
      </c>
      <c r="FH817" s="116">
        <v>0.75167099999999998</v>
      </c>
      <c r="FI817" s="116" t="s">
        <v>2060</v>
      </c>
      <c r="FJ817" s="116" t="s">
        <v>2059</v>
      </c>
      <c r="FK817" s="116" t="s">
        <v>2062</v>
      </c>
      <c r="FL817" s="116" t="s">
        <v>2061</v>
      </c>
      <c r="FM817" s="116" t="s">
        <v>2064</v>
      </c>
      <c r="FN817" s="116" t="s">
        <v>2063</v>
      </c>
      <c r="FO817" s="3" t="s">
        <v>1243</v>
      </c>
    </row>
    <row r="818" spans="1:171" s="3" customFormat="1" ht="15" customHeight="1" x14ac:dyDescent="0.2">
      <c r="A818" s="188">
        <v>20140915</v>
      </c>
      <c r="B818" s="188">
        <v>5</v>
      </c>
      <c r="C818" s="189">
        <v>54</v>
      </c>
      <c r="D818" s="189">
        <v>2</v>
      </c>
      <c r="E818" s="189">
        <v>10</v>
      </c>
      <c r="F818" s="189">
        <v>12</v>
      </c>
      <c r="G818" s="191">
        <v>2</v>
      </c>
      <c r="H818" s="435">
        <v>0</v>
      </c>
      <c r="I818" s="190">
        <v>4156</v>
      </c>
      <c r="J818" s="101" t="s">
        <v>1979</v>
      </c>
      <c r="K818" s="566" t="str">
        <f>IF(B818=2,"Z:\Data\MOOG\HeTao\raw\",IF(B818=5,"Z:\Data\MOOG\Polo\raw\",""))</f>
        <v>Z:\Data\MOOG\Polo\raw\</v>
      </c>
      <c r="L818" s="187" t="s">
        <v>2365</v>
      </c>
      <c r="M818" s="569" t="str">
        <f>IF(NOT(ISERROR(FIND("Training_dt",W818))),"'Plot Psychometric_HH_dt_yuchen'",IF(NOT(ISERROR(FIND("Training",W818))),"'Plot Psychometric_HH'",IF(NOT(ISERROR(FIND("1DAT",W818))),"'Plot Tuning Azimuth_HH'",IF(NOT(ISERROR(FIND("HD_dt",W818))),"'Plot HeadingDiscimination_PSTH_HH_dt_yuchen'",IF(NOT(ISERROR(FIND("HD",W818))),"'Plot HeadingDiscimination_PSTH_HH'",IF(NOT(ISERROR(FIND("MemSac",W818))),"'Memory Saccade Analysis_HH'",IF(NOT(ISERROR(FIND("DelSac",W818))),"'Memory Saccade Analysis_HH'",IF(NOT(ISERROR(FIND("u-stim",W818))),"'Plot Microstim_HH'",""))))))))</f>
        <v>'Memory Saccade Analysis_HH'</v>
      </c>
      <c r="N818" s="573">
        <v>1</v>
      </c>
      <c r="O818" s="584">
        <v>-1</v>
      </c>
      <c r="P818" s="590">
        <v>4</v>
      </c>
      <c r="Q818" s="590">
        <f>IF(B818=2,60,310)</f>
        <v>310</v>
      </c>
      <c r="R818" s="590">
        <v>5</v>
      </c>
      <c r="S818" s="590">
        <f>IF(B818=2,60,-190)</f>
        <v>-190</v>
      </c>
      <c r="T818" s="590">
        <v>1</v>
      </c>
      <c r="U818" s="590">
        <f>IF(Z818&lt;&gt;"",IF(NOT(ISERROR(FIND("SU",Z818))),VALUE(RIGHT(Z818,1))+4,IF(NOT(ISERROR(FIND("MU20",Z818))),20,IF(NOT(ISERROR(FIND("MU21",Z818))),21,IF(NOT(ISERROR(FIND("MU2",Z818))),2,1)))),"")</f>
        <v>1</v>
      </c>
      <c r="V818" s="583"/>
      <c r="W818" s="186" t="s">
        <v>2172</v>
      </c>
      <c r="X818" s="192"/>
      <c r="Y818" s="219">
        <f>IF(NOT(ISERROR(FIND("MU=SU",X818))),1,IF(Z818&lt;&gt;"",IF(NOT(ISERROR(FIND("SU",Z818))),1,0),""))</f>
        <v>0</v>
      </c>
      <c r="Z818" s="217" t="s">
        <v>1981</v>
      </c>
      <c r="AA818" s="218"/>
      <c r="AB818" s="77"/>
      <c r="AC818" s="78"/>
      <c r="AD818" s="199" t="s">
        <v>2366</v>
      </c>
      <c r="AE818" s="91"/>
      <c r="AF818" s="79"/>
      <c r="AG818" s="79"/>
      <c r="AH818" s="80"/>
      <c r="AI818" s="81"/>
      <c r="AJ818" s="81"/>
      <c r="AK818" s="81"/>
      <c r="AL818" s="81"/>
      <c r="AM818" s="114"/>
      <c r="AN818" s="82"/>
      <c r="AO818" s="83"/>
      <c r="AP818" s="83"/>
      <c r="AQ818" s="83"/>
      <c r="AR818" s="84"/>
      <c r="AS818" s="85"/>
      <c r="AT818" s="85"/>
      <c r="AU818" s="85"/>
      <c r="AV818" s="85"/>
      <c r="AW818" s="104"/>
      <c r="AX818" s="86"/>
      <c r="AY818" s="87"/>
      <c r="AZ818" s="87"/>
      <c r="BA818" s="87"/>
      <c r="BB818" s="88"/>
      <c r="BC818" s="89"/>
      <c r="BD818" s="89"/>
      <c r="BE818" s="89"/>
      <c r="BF818" s="89"/>
      <c r="BG818" s="115"/>
      <c r="BH818" s="90"/>
      <c r="BI818" s="251"/>
      <c r="BJ818" s="252"/>
      <c r="BK818" s="252"/>
      <c r="BL818" s="515"/>
      <c r="BM818" s="230"/>
      <c r="BN818" s="230"/>
      <c r="BO818" s="516"/>
      <c r="BP818" s="231"/>
      <c r="BQ818" s="231"/>
      <c r="BR818" s="517"/>
      <c r="BS818" s="232"/>
      <c r="BT818" s="232"/>
      <c r="BU818" s="230"/>
      <c r="BV818" s="230"/>
      <c r="BW818" s="231"/>
      <c r="BX818" s="231"/>
      <c r="BY818" s="232"/>
      <c r="BZ818" s="235"/>
      <c r="CA818" s="257"/>
      <c r="CB818" s="233"/>
      <c r="CC818" s="230"/>
      <c r="CD818" s="230"/>
      <c r="CE818" s="230"/>
      <c r="CF818" s="230"/>
      <c r="CG818" s="230"/>
      <c r="CH818" s="230"/>
      <c r="CI818" s="230"/>
      <c r="CJ818" s="231"/>
      <c r="CK818" s="231"/>
      <c r="CL818" s="231"/>
      <c r="CM818" s="231"/>
      <c r="CN818" s="231"/>
      <c r="CO818" s="231"/>
      <c r="CP818" s="231"/>
      <c r="CQ818" s="231"/>
      <c r="CR818" s="232"/>
      <c r="CS818" s="232"/>
      <c r="CT818" s="232"/>
      <c r="CU818" s="232"/>
      <c r="CV818" s="232"/>
      <c r="CW818" s="232"/>
      <c r="CX818" s="232"/>
      <c r="CY818" s="234"/>
      <c r="CZ818" s="106"/>
      <c r="DA818" s="106"/>
      <c r="DB818" s="106"/>
      <c r="DC818" s="106"/>
      <c r="DD818" s="106"/>
      <c r="DE818" s="490"/>
      <c r="DF818" s="60"/>
      <c r="DG818" s="107"/>
      <c r="DH818" s="107"/>
      <c r="DI818" s="107"/>
      <c r="DJ818" s="107"/>
      <c r="DK818" s="107"/>
      <c r="DL818" s="107"/>
      <c r="DM818" s="110"/>
      <c r="DN818" s="110"/>
      <c r="DO818" s="110"/>
      <c r="DP818" s="110"/>
      <c r="DQ818" s="110"/>
      <c r="DR818" s="110"/>
      <c r="DS818" s="110"/>
      <c r="DT818" s="110"/>
      <c r="DU818" s="497"/>
      <c r="DV818" s="497"/>
      <c r="DW818" s="497"/>
      <c r="DX818" s="497"/>
      <c r="DY818" s="497"/>
      <c r="DZ818" s="497"/>
      <c r="EA818" s="185">
        <v>0.40265000000000001</v>
      </c>
      <c r="EB818" s="99">
        <v>5.2990199999999996E-4</v>
      </c>
      <c r="EC818" s="501">
        <v>1.6194599999999999E-5</v>
      </c>
      <c r="ED818" s="99">
        <v>4.6058399999999999E-2</v>
      </c>
      <c r="EE818" s="99">
        <v>3.8554600000000001E-2</v>
      </c>
      <c r="EF818" s="99">
        <v>2.9412199999999999E-2</v>
      </c>
      <c r="EG818" s="99">
        <v>170.15600000000001</v>
      </c>
      <c r="EH818" s="99">
        <v>-66.089500000000001</v>
      </c>
      <c r="EI818" s="99">
        <v>-71.464299999999994</v>
      </c>
      <c r="EJ818" s="99">
        <v>-59.750300000000003</v>
      </c>
      <c r="EK818" s="99">
        <v>-58.800699999999999</v>
      </c>
      <c r="EL818" s="99">
        <v>-104.383</v>
      </c>
      <c r="EM818" s="99">
        <v>0.386297</v>
      </c>
      <c r="EN818" s="99">
        <v>0.63158400000000003</v>
      </c>
      <c r="EO818" s="99">
        <v>0.65485899999999997</v>
      </c>
      <c r="EP818" s="99">
        <v>0.50981299999999996</v>
      </c>
      <c r="EQ818" s="99">
        <v>0.49231999999999998</v>
      </c>
      <c r="ER818" s="99">
        <v>0.50474200000000002</v>
      </c>
      <c r="ES818" s="99">
        <v>0</v>
      </c>
      <c r="ET818" s="99">
        <v>8.6115100000000009</v>
      </c>
      <c r="EU818" s="99">
        <v>7.1714700000000002</v>
      </c>
      <c r="EV818" s="99">
        <v>3.8297599999999998</v>
      </c>
      <c r="EW818" s="99">
        <v>5.9904999999999999</v>
      </c>
      <c r="EX818" s="119">
        <v>3.8089900000000001</v>
      </c>
      <c r="EY818" s="121"/>
      <c r="EZ818" s="454"/>
      <c r="FA818" s="83"/>
      <c r="FB818" s="126"/>
      <c r="FC818" s="508"/>
      <c r="FD818" s="508"/>
      <c r="FE818" s="116"/>
      <c r="FF818" s="116"/>
      <c r="FG818" s="116"/>
      <c r="FH818" s="116"/>
      <c r="FI818" s="116"/>
      <c r="FJ818" s="116"/>
      <c r="FK818" s="116"/>
      <c r="FL818" s="116"/>
      <c r="FM818" s="116"/>
      <c r="FN818" s="116"/>
    </row>
    <row r="819" spans="1:171" ht="15" customHeight="1" x14ac:dyDescent="0.2">
      <c r="A819" s="100">
        <v>20140917</v>
      </c>
      <c r="B819" s="100">
        <v>5</v>
      </c>
      <c r="C819" s="74">
        <v>55</v>
      </c>
      <c r="D819" s="74">
        <v>2</v>
      </c>
      <c r="E819" s="74">
        <v>10</v>
      </c>
      <c r="F819" s="74">
        <v>13</v>
      </c>
      <c r="G819" s="75">
        <v>2</v>
      </c>
      <c r="H819" s="435">
        <v>0</v>
      </c>
      <c r="I819" s="73">
        <v>3190</v>
      </c>
      <c r="J819" s="101" t="s">
        <v>683</v>
      </c>
      <c r="K819" s="566" t="str">
        <f>IF(B819=2,"Z:\Data\MOOG\HeTao\raw\",IF(B819=5,"Z:\Data\MOOG\Polo\raw\",""))</f>
        <v>Z:\Data\MOOG\Polo\raw\</v>
      </c>
      <c r="L819" s="103" t="s">
        <v>2350</v>
      </c>
      <c r="M819" s="569" t="str">
        <f>IF(NOT(ISERROR(FIND("Training_dt",W819))),"'Plot Psychometric_HH_dt_yuchen'",IF(NOT(ISERROR(FIND("Training",W819))),"'Plot Psychometric_HH'",IF(NOT(ISERROR(FIND("1DAT",W819))),"'Plot Tuning Azimuth_HH'",IF(NOT(ISERROR(FIND("HD_dt",W819))),"'Plot HeadingDiscimination_PSTH_HH_dt_yuchen'",IF(NOT(ISERROR(FIND("HD",W819))),"'Plot HeadingDiscimination_PSTH_HH'",IF(NOT(ISERROR(FIND("MemSac",W819))),"'Memory Saccade Analysis_HH'",IF(NOT(ISERROR(FIND("DelSac",W819))),"'Memory Saccade Analysis_HH'",IF(NOT(ISERROR(FIND("u-stim",W819))),"'Plot Microstim_HH'",""))))))))</f>
        <v>'Memory Saccade Analysis_HH'</v>
      </c>
      <c r="N819" s="573">
        <v>1</v>
      </c>
      <c r="O819" s="584">
        <v>-1</v>
      </c>
      <c r="P819" s="590">
        <v>4</v>
      </c>
      <c r="Q819" s="590">
        <f>IF(B819=2,60,310)</f>
        <v>310</v>
      </c>
      <c r="R819" s="590">
        <v>5</v>
      </c>
      <c r="S819" s="590">
        <f>IF(B819=2,60,-190)</f>
        <v>-190</v>
      </c>
      <c r="T819" s="590">
        <v>1</v>
      </c>
      <c r="U819" s="590">
        <f>IF(Z819&lt;&gt;"",IF(NOT(ISERROR(FIND("SU",Z819))),VALUE(RIGHT(Z819,1))+4,IF(NOT(ISERROR(FIND("MU20",Z819))),20,IF(NOT(ISERROR(FIND("MU21",Z819))),21,IF(NOT(ISERROR(FIND("MU2",Z819))),2,1)))),"")</f>
        <v>5</v>
      </c>
      <c r="V819" s="583"/>
      <c r="W819" s="170" t="s">
        <v>1680</v>
      </c>
      <c r="X819" s="192"/>
      <c r="Y819" s="219">
        <f>IF(NOT(ISERROR(FIND("MU=SU",X819))),1,IF(Z819&lt;&gt;"",IF(NOT(ISERROR(FIND("SU",Z819))),1,0),""))</f>
        <v>1</v>
      </c>
      <c r="Z819" s="217" t="s">
        <v>43</v>
      </c>
      <c r="AA819" s="218">
        <v>1094</v>
      </c>
      <c r="AB819" s="77">
        <v>12.3065</v>
      </c>
      <c r="AC819" s="78" t="s">
        <v>2351</v>
      </c>
      <c r="AD819" s="199"/>
      <c r="AE819" s="91"/>
      <c r="AF819" s="79"/>
      <c r="AG819" s="79"/>
      <c r="AH819" s="80"/>
      <c r="AI819" s="81"/>
      <c r="AJ819" s="81"/>
      <c r="AK819" s="81"/>
      <c r="AL819" s="81"/>
      <c r="AM819" s="114"/>
      <c r="AN819" s="82"/>
      <c r="AO819" s="83"/>
      <c r="AP819" s="83"/>
      <c r="AQ819" s="83"/>
      <c r="AR819" s="84"/>
      <c r="AS819" s="85"/>
      <c r="AT819" s="85"/>
      <c r="AU819" s="85"/>
      <c r="AV819" s="85"/>
      <c r="AW819" s="104"/>
      <c r="AX819" s="86"/>
      <c r="AY819" s="87"/>
      <c r="AZ819" s="87"/>
      <c r="BA819" s="87"/>
      <c r="BB819" s="88"/>
      <c r="BC819" s="89"/>
      <c r="BD819" s="89"/>
      <c r="BE819" s="89"/>
      <c r="BF819" s="89"/>
      <c r="BG819" s="115"/>
      <c r="BH819" s="90"/>
      <c r="BI819" s="251"/>
      <c r="BJ819" s="252"/>
      <c r="BK819" s="252"/>
      <c r="BL819" s="515"/>
      <c r="BM819" s="230"/>
      <c r="BN819" s="230"/>
      <c r="BO819" s="516"/>
      <c r="BP819" s="231"/>
      <c r="BQ819" s="231"/>
      <c r="BR819" s="517"/>
      <c r="BS819" s="232"/>
      <c r="BT819" s="232"/>
      <c r="BU819" s="230"/>
      <c r="BV819" s="230"/>
      <c r="BW819" s="231"/>
      <c r="BX819" s="231"/>
      <c r="BY819" s="232"/>
      <c r="BZ819" s="235"/>
      <c r="CA819" s="257"/>
      <c r="CB819" s="233"/>
      <c r="CC819" s="230"/>
      <c r="CD819" s="230"/>
      <c r="CE819" s="230"/>
      <c r="CF819" s="230"/>
      <c r="CG819" s="230"/>
      <c r="CH819" s="230"/>
      <c r="CI819" s="230"/>
      <c r="CJ819" s="231"/>
      <c r="CK819" s="231"/>
      <c r="CL819" s="231"/>
      <c r="CM819" s="231"/>
      <c r="CN819" s="231"/>
      <c r="CO819" s="231"/>
      <c r="CP819" s="231"/>
      <c r="CQ819" s="231"/>
      <c r="CR819" s="232"/>
      <c r="CS819" s="232"/>
      <c r="CT819" s="232"/>
      <c r="CU819" s="232"/>
      <c r="CV819" s="232"/>
      <c r="CW819" s="232"/>
      <c r="CX819" s="232"/>
      <c r="CY819" s="234"/>
      <c r="DA819" s="106"/>
      <c r="DC819" s="106"/>
      <c r="DD819" s="106"/>
      <c r="DE819" s="490"/>
      <c r="DG819" s="107"/>
      <c r="DH819" s="107"/>
      <c r="DI819" s="107"/>
      <c r="DJ819" s="107"/>
      <c r="DK819" s="107"/>
      <c r="DL819" s="107"/>
      <c r="DM819" s="110"/>
      <c r="DN819" s="110"/>
      <c r="DO819" s="110"/>
      <c r="DP819" s="110"/>
      <c r="DQ819" s="110"/>
      <c r="DR819" s="110"/>
      <c r="DS819" s="110"/>
      <c r="DT819" s="110"/>
      <c r="DU819" s="497"/>
      <c r="DV819" s="497"/>
      <c r="DW819" s="497"/>
      <c r="DX819" s="497"/>
      <c r="DY819" s="497"/>
      <c r="DZ819" s="497"/>
      <c r="EA819" s="185">
        <v>0.33118500000000001</v>
      </c>
      <c r="EB819" s="99">
        <v>0.109916</v>
      </c>
      <c r="EC819" s="99">
        <v>3.6133999999999999E-2</v>
      </c>
      <c r="ED819" s="99">
        <v>0.87443499999999996</v>
      </c>
      <c r="EE819" s="99">
        <v>7.4965900000000002E-2</v>
      </c>
      <c r="EF819" s="99">
        <v>0.79403999999999997</v>
      </c>
      <c r="EG819" s="99">
        <v>-136.86000000000001</v>
      </c>
      <c r="EH819" s="99">
        <v>97.641099999999994</v>
      </c>
      <c r="EI819" s="99">
        <v>94.235100000000003</v>
      </c>
      <c r="EJ819" s="99">
        <v>70.614699999999999</v>
      </c>
      <c r="EK819" s="99">
        <v>123.074</v>
      </c>
      <c r="EL819" s="99">
        <v>90</v>
      </c>
      <c r="EM819" s="99">
        <v>0.41271999999999998</v>
      </c>
      <c r="EN819" s="99">
        <v>0.44358999999999998</v>
      </c>
      <c r="EO819" s="99">
        <v>0.53065600000000002</v>
      </c>
      <c r="EP819" s="99">
        <v>0.32097700000000001</v>
      </c>
      <c r="EQ819" s="99">
        <v>0.48528100000000002</v>
      </c>
      <c r="ER819" s="99">
        <v>0.25698599999999999</v>
      </c>
      <c r="ES819" s="99">
        <v>0</v>
      </c>
      <c r="ET819" s="99">
        <v>8.0289800000000007</v>
      </c>
      <c r="EU819" s="99">
        <v>8.1892600000000009</v>
      </c>
      <c r="EV819" s="99">
        <v>4.3136299999999999</v>
      </c>
      <c r="EW819" s="99">
        <v>8.8664500000000004</v>
      </c>
      <c r="EX819" s="119">
        <v>-1.2784199999999999</v>
      </c>
      <c r="EY819" s="121"/>
      <c r="EZ819" s="454"/>
      <c r="FA819" s="83"/>
      <c r="FC819" s="508"/>
      <c r="FD819" s="508"/>
    </row>
    <row r="820" spans="1:171" ht="15" customHeight="1" x14ac:dyDescent="0.2">
      <c r="A820" s="100">
        <v>20140917</v>
      </c>
      <c r="B820" s="100">
        <v>5</v>
      </c>
      <c r="C820" s="74">
        <v>55</v>
      </c>
      <c r="D820" s="74">
        <v>2</v>
      </c>
      <c r="E820" s="74">
        <v>10</v>
      </c>
      <c r="F820" s="74">
        <v>13</v>
      </c>
      <c r="G820" s="75">
        <v>2</v>
      </c>
      <c r="H820" s="435">
        <v>0</v>
      </c>
      <c r="I820" s="73">
        <v>3293</v>
      </c>
      <c r="J820" s="101" t="s">
        <v>683</v>
      </c>
      <c r="K820" s="566" t="str">
        <f>IF(B820=2,"Z:\Data\MOOG\HeTao\raw\",IF(B820=5,"Z:\Data\MOOG\Polo\raw\",""))</f>
        <v>Z:\Data\MOOG\Polo\raw\</v>
      </c>
      <c r="L820" s="103" t="s">
        <v>2352</v>
      </c>
      <c r="M820" s="569" t="str">
        <f>IF(NOT(ISERROR(FIND("Training_dt",W820))),"'Plot Psychometric_HH_dt_yuchen'",IF(NOT(ISERROR(FIND("Training",W820))),"'Plot Psychometric_HH'",IF(NOT(ISERROR(FIND("1DAT",W820))),"'Plot Tuning Azimuth_HH'",IF(NOT(ISERROR(FIND("HD_dt",W820))),"'Plot HeadingDiscimination_PSTH_HH_dt_yuchen'",IF(NOT(ISERROR(FIND("HD",W820))),"'Plot HeadingDiscimination_PSTH_HH'",IF(NOT(ISERROR(FIND("MemSac",W820))),"'Memory Saccade Analysis_HH'",IF(NOT(ISERROR(FIND("DelSac",W820))),"'Memory Saccade Analysis_HH'",IF(NOT(ISERROR(FIND("u-stim",W820))),"'Plot Microstim_HH'",""))))))))</f>
        <v>'Plot Tuning Azimuth_HH'</v>
      </c>
      <c r="N820" s="573">
        <v>1</v>
      </c>
      <c r="O820" s="584">
        <v>-1</v>
      </c>
      <c r="P820" s="590">
        <v>4</v>
      </c>
      <c r="Q820" s="590">
        <f>IF(B820=2,60,310)</f>
        <v>310</v>
      </c>
      <c r="R820" s="590">
        <v>5</v>
      </c>
      <c r="S820" s="590">
        <f>IF(B820=2,60,-190)</f>
        <v>-190</v>
      </c>
      <c r="T820" s="590">
        <v>1</v>
      </c>
      <c r="U820" s="590">
        <f>IF(Z820&lt;&gt;"",IF(NOT(ISERROR(FIND("SU",Z820))),VALUE(RIGHT(Z820,1))+4,IF(NOT(ISERROR(FIND("MU20",Z820))),20,IF(NOT(ISERROR(FIND("MU21",Z820))),21,IF(NOT(ISERROR(FIND("MU2",Z820))),2,1)))),"")</f>
        <v>6</v>
      </c>
      <c r="V820" s="583"/>
      <c r="W820" s="170" t="s">
        <v>2222</v>
      </c>
      <c r="X820" s="192"/>
      <c r="Y820" s="219">
        <f>IF(NOT(ISERROR(FIND("MU=SU",X820))),1,IF(Z820&lt;&gt;"",IF(NOT(ISERROR(FIND("SU",Z820))),1,0),""))</f>
        <v>1</v>
      </c>
      <c r="Z820" s="217" t="s">
        <v>46</v>
      </c>
      <c r="AA820" s="218">
        <v>1146</v>
      </c>
      <c r="AB820" s="77">
        <v>10.7897</v>
      </c>
      <c r="AC820" s="78" t="s">
        <v>2358</v>
      </c>
      <c r="AD820" s="199"/>
      <c r="AE820" s="91">
        <v>94.941500000000005</v>
      </c>
      <c r="AF820" s="79">
        <v>0.65175399999999994</v>
      </c>
      <c r="AG820" s="79">
        <v>0.40424100000000002</v>
      </c>
      <c r="AH820" s="80">
        <v>8.9489199999999999E-7</v>
      </c>
      <c r="AI820" s="81">
        <v>0.933948</v>
      </c>
      <c r="AJ820" s="81">
        <v>2.4014199999999999</v>
      </c>
      <c r="AK820" s="81" t="s">
        <v>1615</v>
      </c>
      <c r="AL820" s="81" t="s">
        <v>1615</v>
      </c>
      <c r="AM820" s="114" t="s">
        <v>4648</v>
      </c>
      <c r="AN820" s="82" t="s">
        <v>4649</v>
      </c>
      <c r="AO820" s="83">
        <v>74.788399999999996</v>
      </c>
      <c r="AP820" s="83">
        <v>0.59941999999999995</v>
      </c>
      <c r="AQ820" s="83">
        <v>0.59272400000000003</v>
      </c>
      <c r="AR820" s="84">
        <v>8.2515500000000005E-4</v>
      </c>
      <c r="AS820" s="85">
        <v>0.54772299999999996</v>
      </c>
      <c r="AT820" s="85">
        <v>1.3187599999999999</v>
      </c>
      <c r="AU820" s="85">
        <v>87.570400000000006</v>
      </c>
      <c r="AV820" s="85">
        <v>75.302999999999997</v>
      </c>
      <c r="AW820" s="104" t="s">
        <v>4650</v>
      </c>
      <c r="AX820" s="86" t="s">
        <v>4651</v>
      </c>
      <c r="AY820" s="87" t="s">
        <v>1615</v>
      </c>
      <c r="AZ820" s="87" t="s">
        <v>1615</v>
      </c>
      <c r="BA820" s="87" t="s">
        <v>1615</v>
      </c>
      <c r="BB820" s="88" t="s">
        <v>1615</v>
      </c>
      <c r="BC820" s="89" t="s">
        <v>1615</v>
      </c>
      <c r="BD820" s="89" t="s">
        <v>1615</v>
      </c>
      <c r="BE820" s="89" t="s">
        <v>1615</v>
      </c>
      <c r="BF820" s="89" t="s">
        <v>1615</v>
      </c>
      <c r="BG820" s="115" t="s">
        <v>1615</v>
      </c>
      <c r="BH820" s="90" t="s">
        <v>1615</v>
      </c>
      <c r="BI820" s="251" t="s">
        <v>1243</v>
      </c>
      <c r="BJ820" s="252"/>
      <c r="BK820" s="252"/>
      <c r="BL820" s="259"/>
      <c r="BM820" s="230"/>
      <c r="BN820" s="230"/>
      <c r="BO820" s="261"/>
      <c r="BP820" s="231"/>
      <c r="BQ820" s="231"/>
      <c r="BR820" s="263"/>
      <c r="BS820" s="232"/>
      <c r="BT820" s="232"/>
      <c r="BU820" s="230"/>
      <c r="BV820" s="230"/>
      <c r="BW820" s="231"/>
      <c r="BX820" s="231"/>
      <c r="BY820" s="232"/>
      <c r="BZ820" s="235"/>
      <c r="CA820" s="257"/>
      <c r="CB820" s="233"/>
      <c r="CC820" s="230"/>
      <c r="CD820" s="230"/>
      <c r="CE820" s="230"/>
      <c r="CF820" s="230"/>
      <c r="CG820" s="230"/>
      <c r="CH820" s="230"/>
      <c r="CI820" s="230"/>
      <c r="CJ820" s="231"/>
      <c r="CK820" s="231"/>
      <c r="CL820" s="231"/>
      <c r="CM820" s="231"/>
      <c r="CN820" s="231"/>
      <c r="CO820" s="231"/>
      <c r="CP820" s="231"/>
      <c r="CQ820" s="231"/>
      <c r="CR820" s="232"/>
      <c r="CS820" s="232"/>
      <c r="CT820" s="232"/>
      <c r="CU820" s="232"/>
      <c r="CV820" s="232"/>
      <c r="CW820" s="232"/>
      <c r="CX820" s="232"/>
      <c r="CY820" s="234"/>
      <c r="DA820" s="106"/>
      <c r="DC820" s="106"/>
      <c r="DD820" s="106"/>
      <c r="DE820" s="490"/>
      <c r="DG820" s="107"/>
      <c r="DH820" s="107"/>
      <c r="DI820" s="107"/>
      <c r="DJ820" s="107"/>
      <c r="DK820" s="107"/>
      <c r="DL820" s="107"/>
      <c r="DM820" s="110"/>
      <c r="DN820" s="110"/>
      <c r="DO820" s="110"/>
      <c r="DP820" s="110"/>
      <c r="DQ820" s="110"/>
      <c r="DR820" s="110"/>
      <c r="DS820" s="110"/>
      <c r="DT820" s="110"/>
      <c r="DU820" s="497"/>
      <c r="DV820" s="497"/>
      <c r="DW820" s="497"/>
      <c r="DX820" s="497"/>
      <c r="DY820" s="497"/>
      <c r="DZ820" s="497"/>
      <c r="EA820" s="288"/>
      <c r="EB820" s="99"/>
      <c r="EC820" s="99"/>
      <c r="ED820" s="99"/>
      <c r="EE820" s="99"/>
      <c r="EF820" s="99"/>
      <c r="EG820" s="99"/>
      <c r="EH820" s="99"/>
      <c r="EI820" s="99"/>
      <c r="EJ820" s="99"/>
      <c r="EK820" s="99"/>
      <c r="EL820" s="99"/>
      <c r="EM820" s="99"/>
      <c r="EN820" s="99"/>
      <c r="EO820" s="99"/>
      <c r="EP820" s="99"/>
      <c r="EQ820" s="99"/>
      <c r="ER820" s="99"/>
      <c r="ES820" s="99"/>
      <c r="ET820" s="99"/>
      <c r="EU820" s="99"/>
      <c r="EV820" s="99"/>
      <c r="EW820" s="99"/>
      <c r="EX820" s="119"/>
      <c r="EY820" s="121"/>
      <c r="EZ820" s="454"/>
      <c r="FA820" s="83"/>
      <c r="FC820" s="508"/>
      <c r="FD820" s="508"/>
    </row>
    <row r="821" spans="1:171" s="3" customFormat="1" ht="15" customHeight="1" x14ac:dyDescent="0.2">
      <c r="A821" s="188">
        <v>20140917</v>
      </c>
      <c r="B821" s="188">
        <v>5</v>
      </c>
      <c r="C821" s="189">
        <v>55</v>
      </c>
      <c r="D821" s="189">
        <v>2</v>
      </c>
      <c r="E821" s="189">
        <v>10</v>
      </c>
      <c r="F821" s="189">
        <v>13</v>
      </c>
      <c r="G821" s="191">
        <v>2</v>
      </c>
      <c r="H821" s="435">
        <v>0</v>
      </c>
      <c r="I821" s="190">
        <v>3293</v>
      </c>
      <c r="J821" s="101" t="s">
        <v>683</v>
      </c>
      <c r="K821" s="566" t="str">
        <f>IF(B821=2,"Z:\Data\MOOG\HeTao\raw\",IF(B821=5,"Z:\Data\MOOG\Polo\raw\",""))</f>
        <v>Z:\Data\MOOG\Polo\raw\</v>
      </c>
      <c r="L821" s="187" t="s">
        <v>2352</v>
      </c>
      <c r="M821" s="569" t="str">
        <f>IF(NOT(ISERROR(FIND("Training_dt",W821))),"'Plot Psychometric_HH_dt_yuchen'",IF(NOT(ISERROR(FIND("Training",W821))),"'Plot Psychometric_HH'",IF(NOT(ISERROR(FIND("1DAT",W821))),"'Plot Tuning Azimuth_HH'",IF(NOT(ISERROR(FIND("HD_dt",W821))),"'Plot HeadingDiscimination_PSTH_HH_dt_yuchen'",IF(NOT(ISERROR(FIND("HD",W821))),"'Plot HeadingDiscimination_PSTH_HH'",IF(NOT(ISERROR(FIND("MemSac",W821))),"'Memory Saccade Analysis_HH'",IF(NOT(ISERROR(FIND("DelSac",W821))),"'Memory Saccade Analysis_HH'",IF(NOT(ISERROR(FIND("u-stim",W821))),"'Plot Microstim_HH'",""))))))))</f>
        <v>'Plot Tuning Azimuth_HH'</v>
      </c>
      <c r="N821" s="573">
        <v>1</v>
      </c>
      <c r="O821" s="584">
        <v>-1</v>
      </c>
      <c r="P821" s="590">
        <v>4</v>
      </c>
      <c r="Q821" s="590">
        <f>IF(B821=2,60,310)</f>
        <v>310</v>
      </c>
      <c r="R821" s="590">
        <v>5</v>
      </c>
      <c r="S821" s="590">
        <f>IF(B821=2,60,-190)</f>
        <v>-190</v>
      </c>
      <c r="T821" s="590">
        <v>1</v>
      </c>
      <c r="U821" s="590">
        <f>IF(Z821&lt;&gt;"",IF(NOT(ISERROR(FIND("SU",Z821))),VALUE(RIGHT(Z821,1))+4,IF(NOT(ISERROR(FIND("MU20",Z821))),20,IF(NOT(ISERROR(FIND("MU21",Z821))),21,IF(NOT(ISERROR(FIND("MU2",Z821))),2,1)))),"")</f>
        <v>5</v>
      </c>
      <c r="V821" s="583"/>
      <c r="W821" s="186" t="s">
        <v>2222</v>
      </c>
      <c r="X821" s="192"/>
      <c r="Y821" s="219">
        <f>IF(NOT(ISERROR(FIND("MU=SU",X821))),1,IF(Z821&lt;&gt;"",IF(NOT(ISERROR(FIND("SU",Z821))),1,0),""))</f>
        <v>1</v>
      </c>
      <c r="Z821" s="217" t="s">
        <v>43</v>
      </c>
      <c r="AA821" s="218">
        <v>3426</v>
      </c>
      <c r="AB821" s="77">
        <v>7.9910800000000002</v>
      </c>
      <c r="AC821" s="78" t="s">
        <v>2357</v>
      </c>
      <c r="AD821" s="199"/>
      <c r="AE821" s="91">
        <v>63.6175</v>
      </c>
      <c r="AF821" s="79">
        <v>0.41509099999999999</v>
      </c>
      <c r="AG821" s="79">
        <v>0.169737</v>
      </c>
      <c r="AH821" s="80">
        <v>0.31790800000000002</v>
      </c>
      <c r="AI821" s="81">
        <v>0.52356999999999998</v>
      </c>
      <c r="AJ821" s="81">
        <v>1.35832</v>
      </c>
      <c r="AK821" s="81" t="s">
        <v>1615</v>
      </c>
      <c r="AL821" s="81" t="s">
        <v>1615</v>
      </c>
      <c r="AM821" s="114" t="s">
        <v>4652</v>
      </c>
      <c r="AN821" s="82" t="s">
        <v>4653</v>
      </c>
      <c r="AO821" s="83">
        <v>-95.395600000000002</v>
      </c>
      <c r="AP821" s="83">
        <v>0.51462600000000003</v>
      </c>
      <c r="AQ821" s="83">
        <v>0.44638499999999998</v>
      </c>
      <c r="AR821" s="84">
        <v>1.93119E-2</v>
      </c>
      <c r="AS821" s="85">
        <v>-1.3571</v>
      </c>
      <c r="AT821" s="85">
        <v>-1.3756900000000001</v>
      </c>
      <c r="AU821" s="85">
        <v>-96.305599999999998</v>
      </c>
      <c r="AV821" s="85">
        <v>148.637</v>
      </c>
      <c r="AW821" s="104" t="s">
        <v>4654</v>
      </c>
      <c r="AX821" s="86" t="s">
        <v>4655</v>
      </c>
      <c r="AY821" s="87" t="s">
        <v>1615</v>
      </c>
      <c r="AZ821" s="87" t="s">
        <v>1615</v>
      </c>
      <c r="BA821" s="87" t="s">
        <v>1615</v>
      </c>
      <c r="BB821" s="88" t="s">
        <v>1615</v>
      </c>
      <c r="BC821" s="89" t="s">
        <v>1615</v>
      </c>
      <c r="BD821" s="89" t="s">
        <v>1615</v>
      </c>
      <c r="BE821" s="89" t="s">
        <v>1615</v>
      </c>
      <c r="BF821" s="89" t="s">
        <v>1615</v>
      </c>
      <c r="BG821" s="115" t="s">
        <v>1615</v>
      </c>
      <c r="BH821" s="90" t="s">
        <v>1615</v>
      </c>
      <c r="BI821" s="251" t="s">
        <v>1243</v>
      </c>
      <c r="BJ821" s="252"/>
      <c r="BK821" s="252"/>
      <c r="BL821" s="259"/>
      <c r="BM821" s="230"/>
      <c r="BN821" s="230"/>
      <c r="BO821" s="261"/>
      <c r="BP821" s="231"/>
      <c r="BQ821" s="231"/>
      <c r="BR821" s="263"/>
      <c r="BS821" s="232"/>
      <c r="BT821" s="232"/>
      <c r="BU821" s="515"/>
      <c r="BV821" s="515"/>
      <c r="BW821" s="516"/>
      <c r="BX821" s="516"/>
      <c r="BY821" s="232"/>
      <c r="BZ821" s="235"/>
      <c r="CA821" s="257"/>
      <c r="CB821" s="233"/>
      <c r="CC821" s="230"/>
      <c r="CD821" s="230"/>
      <c r="CE821" s="230"/>
      <c r="CF821" s="230"/>
      <c r="CG821" s="230"/>
      <c r="CH821" s="230"/>
      <c r="CI821" s="230"/>
      <c r="CJ821" s="231"/>
      <c r="CK821" s="231"/>
      <c r="CL821" s="231"/>
      <c r="CM821" s="231"/>
      <c r="CN821" s="231"/>
      <c r="CO821" s="231"/>
      <c r="CP821" s="231"/>
      <c r="CQ821" s="231"/>
      <c r="CR821" s="232"/>
      <c r="CS821" s="232"/>
      <c r="CT821" s="232"/>
      <c r="CU821" s="232"/>
      <c r="CV821" s="232"/>
      <c r="CW821" s="232"/>
      <c r="CX821" s="232"/>
      <c r="CY821" s="234"/>
      <c r="CZ821" s="106"/>
      <c r="DA821" s="106"/>
      <c r="DB821" s="106"/>
      <c r="DC821" s="106"/>
      <c r="DD821" s="106"/>
      <c r="DE821" s="490"/>
      <c r="DF821" s="60"/>
      <c r="DG821" s="107"/>
      <c r="DH821" s="107"/>
      <c r="DI821" s="107"/>
      <c r="DJ821" s="107"/>
      <c r="DK821" s="107"/>
      <c r="DL821" s="107"/>
      <c r="DM821" s="110"/>
      <c r="DN821" s="110"/>
      <c r="DO821" s="110"/>
      <c r="DP821" s="110"/>
      <c r="DQ821" s="110"/>
      <c r="DR821" s="110"/>
      <c r="DS821" s="110"/>
      <c r="DT821" s="110"/>
      <c r="DU821" s="497"/>
      <c r="DV821" s="497"/>
      <c r="DW821" s="497"/>
      <c r="DX821" s="497"/>
      <c r="DY821" s="497"/>
      <c r="DZ821" s="497"/>
      <c r="EA821" s="185"/>
      <c r="EB821" s="99"/>
      <c r="EC821" s="99"/>
      <c r="ED821" s="99"/>
      <c r="EE821" s="99"/>
      <c r="EF821" s="99"/>
      <c r="EG821" s="99"/>
      <c r="EH821" s="99"/>
      <c r="EI821" s="99"/>
      <c r="EJ821" s="99"/>
      <c r="EK821" s="99"/>
      <c r="EL821" s="99"/>
      <c r="EM821" s="99"/>
      <c r="EN821" s="99"/>
      <c r="EO821" s="99"/>
      <c r="EP821" s="99"/>
      <c r="EQ821" s="99"/>
      <c r="ER821" s="99"/>
      <c r="ES821" s="99"/>
      <c r="ET821" s="99"/>
      <c r="EU821" s="99"/>
      <c r="EV821" s="99"/>
      <c r="EW821" s="99"/>
      <c r="EX821" s="119"/>
      <c r="EY821" s="121"/>
      <c r="EZ821" s="454"/>
      <c r="FA821" s="83"/>
      <c r="FB821" s="126"/>
      <c r="FC821" s="126"/>
      <c r="FD821" s="126"/>
      <c r="FE821" s="116"/>
      <c r="FF821" s="116"/>
      <c r="FG821" s="116"/>
      <c r="FH821" s="116"/>
      <c r="FI821" s="116"/>
      <c r="FJ821" s="116"/>
      <c r="FK821" s="116"/>
      <c r="FL821" s="116"/>
      <c r="FM821" s="116"/>
      <c r="FN821" s="116"/>
    </row>
    <row r="822" spans="1:171" ht="15" customHeight="1" x14ac:dyDescent="0.2">
      <c r="A822" s="100">
        <v>20140917</v>
      </c>
      <c r="B822" s="100">
        <v>5</v>
      </c>
      <c r="C822" s="74">
        <v>55</v>
      </c>
      <c r="D822" s="74">
        <v>2</v>
      </c>
      <c r="E822" s="74">
        <v>10</v>
      </c>
      <c r="F822" s="74">
        <v>13</v>
      </c>
      <c r="G822" s="75">
        <v>2</v>
      </c>
      <c r="H822" s="435">
        <v>0</v>
      </c>
      <c r="I822" s="73">
        <v>3293</v>
      </c>
      <c r="J822" s="101" t="s">
        <v>683</v>
      </c>
      <c r="K822" s="460" t="str">
        <f>IF(B822=2,"Z:\Data\MOOG\HeTao\raw\",IF(B822=5,"Z:\Data\MOOG\Polo\raw\",""))</f>
        <v>Z:\Data\MOOG\Polo\raw\</v>
      </c>
      <c r="L822" s="103" t="s">
        <v>2353</v>
      </c>
      <c r="M822" s="569" t="str">
        <f>IF(NOT(ISERROR(FIND("Training_dt",W822))),"'Plot Psychometric_HH_dt_yuchen'",IF(NOT(ISERROR(FIND("Training",W822))),"'Plot Psychometric_HH'",IF(NOT(ISERROR(FIND("1DAT",W822))),"'Plot Tuning Azimuth_HH'",IF(NOT(ISERROR(FIND("HD_dt",W822))),"'Plot HeadingDiscimination_PSTH_HH_dt_yuchen'",IF(NOT(ISERROR(FIND("HD",W822))),"'Plot HeadingDiscimination_PSTH_HH'",IF(NOT(ISERROR(FIND("MemSac",W822))),"'Memory Saccade Analysis_HH'",IF(NOT(ISERROR(FIND("DelSac",W822))),"'Memory Saccade Analysis_HH'",IF(NOT(ISERROR(FIND("u-stim",W822))),"'Plot Microstim_HH'",""))))))))</f>
        <v>'Plot Tuning Azimuth_HH'</v>
      </c>
      <c r="N822" s="573">
        <v>1</v>
      </c>
      <c r="O822" s="584">
        <v>-1</v>
      </c>
      <c r="P822" s="590">
        <v>4</v>
      </c>
      <c r="Q822" s="590">
        <f>IF(B822=2,60,310)</f>
        <v>310</v>
      </c>
      <c r="R822" s="590">
        <v>5</v>
      </c>
      <c r="S822" s="590">
        <f>IF(B822=2,60,-190)</f>
        <v>-190</v>
      </c>
      <c r="T822" s="590">
        <v>1</v>
      </c>
      <c r="U822" s="590">
        <f>IF(Z822&lt;&gt;"",IF(NOT(ISERROR(FIND("SU",Z822))),VALUE(RIGHT(Z822,1))+4,IF(NOT(ISERROR(FIND("MU20",Z822))),20,IF(NOT(ISERROR(FIND("MU21",Z822))),21,IF(NOT(ISERROR(FIND("MU2",Z822))),2,1)))),"")</f>
        <v>6</v>
      </c>
      <c r="V822" s="583"/>
      <c r="W822" s="170" t="s">
        <v>2222</v>
      </c>
      <c r="X822" s="192"/>
      <c r="Y822" s="219">
        <f>IF(NOT(ISERROR(FIND("MU=SU",X822))),1,IF(Z822&lt;&gt;"",IF(NOT(ISERROR(FIND("SU",Z822))),1,0),""))</f>
        <v>1</v>
      </c>
      <c r="Z822" s="217" t="s">
        <v>46</v>
      </c>
      <c r="AA822" s="218">
        <v>339</v>
      </c>
      <c r="AB822" s="77">
        <v>9.2634000000000007</v>
      </c>
      <c r="AC822" s="78" t="s">
        <v>2360</v>
      </c>
      <c r="AD822" s="199"/>
      <c r="AE822" s="91" t="s">
        <v>8265</v>
      </c>
      <c r="AF822" s="79" t="s">
        <v>8266</v>
      </c>
      <c r="AG822" s="79" t="s">
        <v>8265</v>
      </c>
      <c r="AH822" s="80" t="s">
        <v>8265</v>
      </c>
      <c r="AI822" s="81" t="s">
        <v>8265</v>
      </c>
      <c r="AJ822" s="81" t="s">
        <v>8265</v>
      </c>
      <c r="AK822" s="81" t="s">
        <v>8265</v>
      </c>
      <c r="AL822" s="81" t="s">
        <v>8269</v>
      </c>
      <c r="AM822" s="114" t="s">
        <v>8265</v>
      </c>
      <c r="AN822" s="82" t="s">
        <v>8265</v>
      </c>
      <c r="AO822" s="83" t="s">
        <v>8265</v>
      </c>
      <c r="AP822" s="83" t="s">
        <v>8269</v>
      </c>
      <c r="AQ822" s="83" t="s">
        <v>8265</v>
      </c>
      <c r="AR822" s="84" t="s">
        <v>8265</v>
      </c>
      <c r="AS822" s="85" t="s">
        <v>8375</v>
      </c>
      <c r="AT822" s="85" t="s">
        <v>8375</v>
      </c>
      <c r="AU822" s="85" t="s">
        <v>8266</v>
      </c>
      <c r="AV822" s="85" t="s">
        <v>8269</v>
      </c>
      <c r="AW822" s="104" t="s">
        <v>8269</v>
      </c>
      <c r="AX822" s="86" t="s">
        <v>8273</v>
      </c>
      <c r="AY822" s="87">
        <v>90.933300000000003</v>
      </c>
      <c r="AZ822" s="87">
        <v>0.54064800000000002</v>
      </c>
      <c r="BA822" s="87">
        <v>0.71289400000000003</v>
      </c>
      <c r="BB822" s="88">
        <v>2.46473E-2</v>
      </c>
      <c r="BC822" s="89">
        <v>2.73861</v>
      </c>
      <c r="BD822" s="89">
        <v>1.73089</v>
      </c>
      <c r="BE822" s="89">
        <v>90.456299999999999</v>
      </c>
      <c r="BF822" s="89">
        <v>138.77600000000001</v>
      </c>
      <c r="BG822" s="115" t="s">
        <v>8376</v>
      </c>
      <c r="BH822" s="90" t="s">
        <v>8377</v>
      </c>
      <c r="BI822" s="251" t="s">
        <v>1243</v>
      </c>
      <c r="BJ822" s="252"/>
      <c r="BK822" s="252"/>
      <c r="BL822" s="259"/>
      <c r="BM822" s="230"/>
      <c r="BN822" s="230"/>
      <c r="BO822" s="261"/>
      <c r="BP822" s="231"/>
      <c r="BQ822" s="231"/>
      <c r="BR822" s="263"/>
      <c r="BS822" s="232"/>
      <c r="BT822" s="232"/>
      <c r="BU822" s="230"/>
      <c r="BV822" s="230"/>
      <c r="BW822" s="231"/>
      <c r="BX822" s="231"/>
      <c r="BY822" s="232"/>
      <c r="BZ822" s="235"/>
      <c r="CA822" s="257"/>
      <c r="CB822" s="233"/>
      <c r="CC822" s="230"/>
      <c r="CD822" s="230"/>
      <c r="CE822" s="230"/>
      <c r="CF822" s="230"/>
      <c r="CG822" s="230"/>
      <c r="CH822" s="230"/>
      <c r="CI822" s="230"/>
      <c r="CJ822" s="231"/>
      <c r="CK822" s="231"/>
      <c r="CL822" s="231"/>
      <c r="CM822" s="231"/>
      <c r="CN822" s="231"/>
      <c r="CO822" s="231"/>
      <c r="CP822" s="231"/>
      <c r="CQ822" s="231"/>
      <c r="CR822" s="232"/>
      <c r="CS822" s="232"/>
      <c r="CT822" s="232"/>
      <c r="CU822" s="232"/>
      <c r="CV822" s="232"/>
      <c r="CW822" s="232"/>
      <c r="CX822" s="232"/>
      <c r="CY822" s="234"/>
      <c r="DA822" s="106"/>
      <c r="DC822" s="106"/>
      <c r="DD822" s="106"/>
      <c r="DE822" s="490"/>
      <c r="DG822" s="107"/>
      <c r="DH822" s="107"/>
      <c r="DI822" s="107"/>
      <c r="DJ822" s="107"/>
      <c r="DK822" s="107"/>
      <c r="DL822" s="107"/>
      <c r="DM822" s="110"/>
      <c r="DN822" s="110"/>
      <c r="DO822" s="110"/>
      <c r="DP822" s="110"/>
      <c r="DQ822" s="110"/>
      <c r="DR822" s="110"/>
      <c r="DS822" s="110"/>
      <c r="DT822" s="110"/>
      <c r="DU822" s="497"/>
      <c r="DV822" s="497"/>
      <c r="DW822" s="497"/>
      <c r="DX822" s="497"/>
      <c r="DY822" s="497"/>
      <c r="DZ822" s="497"/>
      <c r="EA822" s="185"/>
      <c r="EB822" s="99"/>
      <c r="EC822" s="99"/>
      <c r="ED822" s="99"/>
      <c r="EE822" s="99"/>
      <c r="EF822" s="492"/>
      <c r="EG822" s="99"/>
      <c r="EH822" s="99"/>
      <c r="EI822" s="99"/>
      <c r="EJ822" s="99"/>
      <c r="EK822" s="99"/>
      <c r="EL822" s="99"/>
      <c r="EM822" s="99"/>
      <c r="EN822" s="99"/>
      <c r="EO822" s="99"/>
      <c r="EP822" s="99"/>
      <c r="EQ822" s="99"/>
      <c r="ER822" s="99"/>
      <c r="ES822" s="99"/>
      <c r="ET822" s="99"/>
      <c r="EU822" s="99"/>
      <c r="EV822" s="99"/>
      <c r="EW822" s="99"/>
      <c r="EX822" s="119"/>
      <c r="EY822" s="121"/>
      <c r="EZ822" s="454"/>
      <c r="FA822" s="83"/>
      <c r="FC822" s="508"/>
      <c r="FD822" s="508"/>
    </row>
    <row r="823" spans="1:171" ht="15" customHeight="1" x14ac:dyDescent="0.2">
      <c r="A823" s="100">
        <v>20140917</v>
      </c>
      <c r="B823" s="100">
        <v>5</v>
      </c>
      <c r="C823" s="74">
        <v>55</v>
      </c>
      <c r="D823" s="74">
        <v>2</v>
      </c>
      <c r="E823" s="74">
        <v>10</v>
      </c>
      <c r="F823" s="74">
        <v>13</v>
      </c>
      <c r="G823" s="75">
        <v>2</v>
      </c>
      <c r="H823" s="435">
        <v>0</v>
      </c>
      <c r="I823" s="73">
        <v>3293</v>
      </c>
      <c r="J823" s="101" t="s">
        <v>683</v>
      </c>
      <c r="K823" s="460" t="str">
        <f>IF(B823=2,"Z:\Data\MOOG\HeTao\raw\",IF(B823=5,"Z:\Data\MOOG\Polo\raw\",""))</f>
        <v>Z:\Data\MOOG\Polo\raw\</v>
      </c>
      <c r="L823" s="103" t="s">
        <v>2353</v>
      </c>
      <c r="M823" s="569" t="str">
        <f>IF(NOT(ISERROR(FIND("Training_dt",W823))),"'Plot Psychometric_HH_dt_yuchen'",IF(NOT(ISERROR(FIND("Training",W823))),"'Plot Psychometric_HH'",IF(NOT(ISERROR(FIND("1DAT",W823))),"'Plot Tuning Azimuth_HH'",IF(NOT(ISERROR(FIND("HD_dt",W823))),"'Plot HeadingDiscimination_PSTH_HH_dt_yuchen'",IF(NOT(ISERROR(FIND("HD",W823))),"'Plot HeadingDiscimination_PSTH_HH'",IF(NOT(ISERROR(FIND("MemSac",W823))),"'Memory Saccade Analysis_HH'",IF(NOT(ISERROR(FIND("DelSac",W823))),"'Memory Saccade Analysis_HH'",IF(NOT(ISERROR(FIND("u-stim",W823))),"'Plot Microstim_HH'",""))))))))</f>
        <v>'Plot Tuning Azimuth_HH'</v>
      </c>
      <c r="N823" s="573">
        <v>1</v>
      </c>
      <c r="O823" s="584">
        <v>-1</v>
      </c>
      <c r="P823" s="590">
        <v>4</v>
      </c>
      <c r="Q823" s="590">
        <f>IF(B823=2,60,310)</f>
        <v>310</v>
      </c>
      <c r="R823" s="590">
        <v>5</v>
      </c>
      <c r="S823" s="590">
        <f>IF(B823=2,60,-190)</f>
        <v>-190</v>
      </c>
      <c r="T823" s="590">
        <v>1</v>
      </c>
      <c r="U823" s="590">
        <f>IF(Z823&lt;&gt;"",IF(NOT(ISERROR(FIND("SU",Z823))),VALUE(RIGHT(Z823,1))+4,IF(NOT(ISERROR(FIND("MU20",Z823))),20,IF(NOT(ISERROR(FIND("MU21",Z823))),21,IF(NOT(ISERROR(FIND("MU2",Z823))),2,1)))),"")</f>
        <v>5</v>
      </c>
      <c r="V823" s="583"/>
      <c r="W823" s="170" t="s">
        <v>2222</v>
      </c>
      <c r="X823" s="192"/>
      <c r="Y823" s="219">
        <f>IF(NOT(ISERROR(FIND("MU=SU",X823))),1,IF(Z823&lt;&gt;"",IF(NOT(ISERROR(FIND("SU",Z823))),1,0),""))</f>
        <v>1</v>
      </c>
      <c r="Z823" s="217" t="s">
        <v>43</v>
      </c>
      <c r="AA823" s="218">
        <v>1128</v>
      </c>
      <c r="AB823" s="77">
        <v>8.2314699999999998</v>
      </c>
      <c r="AC823" s="78" t="s">
        <v>2359</v>
      </c>
      <c r="AD823" s="199"/>
      <c r="AE823" s="91" t="s">
        <v>8265</v>
      </c>
      <c r="AF823" s="79" t="s">
        <v>8265</v>
      </c>
      <c r="AG823" s="79" t="s">
        <v>8275</v>
      </c>
      <c r="AH823" s="80" t="s">
        <v>8265</v>
      </c>
      <c r="AI823" s="81" t="s">
        <v>8378</v>
      </c>
      <c r="AJ823" s="81" t="s">
        <v>8378</v>
      </c>
      <c r="AK823" s="81" t="s">
        <v>8265</v>
      </c>
      <c r="AL823" s="81" t="s">
        <v>8265</v>
      </c>
      <c r="AM823" s="114" t="s">
        <v>8375</v>
      </c>
      <c r="AN823" s="82" t="s">
        <v>8265</v>
      </c>
      <c r="AO823" s="83" t="s">
        <v>8265</v>
      </c>
      <c r="AP823" s="83" t="s">
        <v>8378</v>
      </c>
      <c r="AQ823" s="83" t="s">
        <v>8265</v>
      </c>
      <c r="AR823" s="84" t="s">
        <v>8265</v>
      </c>
      <c r="AS823" s="85" t="s">
        <v>8378</v>
      </c>
      <c r="AT823" s="85" t="s">
        <v>8265</v>
      </c>
      <c r="AU823" s="85" t="s">
        <v>8375</v>
      </c>
      <c r="AV823" s="85" t="s">
        <v>8275</v>
      </c>
      <c r="AW823" s="104" t="s">
        <v>8265</v>
      </c>
      <c r="AX823" s="86" t="s">
        <v>8266</v>
      </c>
      <c r="AY823" s="87">
        <v>-38.271700000000003</v>
      </c>
      <c r="AZ823" s="87">
        <v>0.32868599999999998</v>
      </c>
      <c r="BA823" s="87">
        <v>0.26719100000000001</v>
      </c>
      <c r="BB823" s="88">
        <v>0.92283899999999996</v>
      </c>
      <c r="BC823" s="89">
        <v>-0.18033399999999999</v>
      </c>
      <c r="BD823" s="89">
        <v>0.112272</v>
      </c>
      <c r="BE823" s="89">
        <v>-39.6828</v>
      </c>
      <c r="BF823" s="89">
        <v>109.973</v>
      </c>
      <c r="BG823" s="115" t="s">
        <v>8379</v>
      </c>
      <c r="BH823" s="90" t="s">
        <v>8380</v>
      </c>
      <c r="BI823" s="251" t="s">
        <v>1243</v>
      </c>
      <c r="BJ823" s="252"/>
      <c r="BK823" s="252"/>
      <c r="BL823" s="259"/>
      <c r="BM823" s="230"/>
      <c r="BN823" s="230"/>
      <c r="BO823" s="261"/>
      <c r="BP823" s="231"/>
      <c r="BQ823" s="231"/>
      <c r="BR823" s="263"/>
      <c r="BS823" s="232"/>
      <c r="BT823" s="232"/>
      <c r="BU823" s="230"/>
      <c r="BV823" s="230"/>
      <c r="BW823" s="231"/>
      <c r="BX823" s="231"/>
      <c r="BY823" s="232"/>
      <c r="BZ823" s="235"/>
      <c r="CA823" s="257"/>
      <c r="CB823" s="233"/>
      <c r="CC823" s="230"/>
      <c r="CD823" s="230"/>
      <c r="CE823" s="230"/>
      <c r="CF823" s="230"/>
      <c r="CG823" s="230"/>
      <c r="CH823" s="230"/>
      <c r="CI823" s="230"/>
      <c r="CJ823" s="231"/>
      <c r="CK823" s="231"/>
      <c r="CL823" s="231"/>
      <c r="CM823" s="231"/>
      <c r="CN823" s="231"/>
      <c r="CO823" s="231"/>
      <c r="CP823" s="231"/>
      <c r="CQ823" s="231"/>
      <c r="CR823" s="232"/>
      <c r="CS823" s="232"/>
      <c r="CT823" s="232"/>
      <c r="CU823" s="232"/>
      <c r="CV823" s="232"/>
      <c r="CW823" s="232"/>
      <c r="CX823" s="232"/>
      <c r="CY823" s="234"/>
      <c r="DA823" s="106"/>
      <c r="DC823" s="106"/>
      <c r="DD823" s="106"/>
      <c r="DE823" s="490"/>
      <c r="DG823" s="107"/>
      <c r="DH823" s="107"/>
      <c r="DI823" s="107"/>
      <c r="DJ823" s="107"/>
      <c r="DK823" s="107"/>
      <c r="DL823" s="107"/>
      <c r="DM823" s="110"/>
      <c r="DN823" s="110"/>
      <c r="DO823" s="110"/>
      <c r="DP823" s="110"/>
      <c r="DQ823" s="110"/>
      <c r="DR823" s="110"/>
      <c r="DS823" s="110"/>
      <c r="DT823" s="110"/>
      <c r="DU823" s="497"/>
      <c r="DV823" s="497"/>
      <c r="DW823" s="497"/>
      <c r="DX823" s="497"/>
      <c r="DY823" s="497"/>
      <c r="DZ823" s="497"/>
      <c r="EA823" s="185"/>
      <c r="EB823" s="99"/>
      <c r="EC823" s="99"/>
      <c r="ED823" s="99"/>
      <c r="EE823" s="99"/>
      <c r="EF823" s="492"/>
      <c r="EG823" s="99"/>
      <c r="EH823" s="99"/>
      <c r="EI823" s="99"/>
      <c r="EJ823" s="99"/>
      <c r="EK823" s="99"/>
      <c r="EL823" s="99"/>
      <c r="EM823" s="99"/>
      <c r="EN823" s="99"/>
      <c r="EO823" s="99"/>
      <c r="EP823" s="99"/>
      <c r="EQ823" s="99"/>
      <c r="ER823" s="99"/>
      <c r="ES823" s="99"/>
      <c r="ET823" s="99"/>
      <c r="EU823" s="99"/>
      <c r="EV823" s="99"/>
      <c r="EW823" s="99"/>
      <c r="EX823" s="119"/>
      <c r="EY823" s="121"/>
      <c r="EZ823" s="454"/>
      <c r="FA823" s="83"/>
      <c r="FC823" s="508"/>
      <c r="FD823" s="508"/>
      <c r="FO823" s="3"/>
    </row>
    <row r="824" spans="1:171" ht="15" customHeight="1" x14ac:dyDescent="0.2">
      <c r="A824" s="100">
        <v>20140917</v>
      </c>
      <c r="B824" s="100">
        <v>5</v>
      </c>
      <c r="C824" s="74">
        <v>55</v>
      </c>
      <c r="D824" s="74">
        <v>2</v>
      </c>
      <c r="E824" s="74">
        <v>10</v>
      </c>
      <c r="F824" s="74">
        <v>13</v>
      </c>
      <c r="G824" s="75">
        <v>2</v>
      </c>
      <c r="H824" s="435">
        <v>0</v>
      </c>
      <c r="I824" s="73">
        <v>3293</v>
      </c>
      <c r="J824" s="101" t="s">
        <v>683</v>
      </c>
      <c r="K824" s="460" t="str">
        <f>IF(B824=2,"Z:\Data\MOOG\HeTao\raw\",IF(B824=5,"Z:\Data\MOOG\Polo\raw\",""))</f>
        <v>Z:\Data\MOOG\Polo\raw\</v>
      </c>
      <c r="L824" s="103" t="s">
        <v>2354</v>
      </c>
      <c r="M824" s="569" t="str">
        <f>IF(NOT(ISERROR(FIND("Training_dt",W824))),"'Plot Psychometric_HH_dt_yuchen'",IF(NOT(ISERROR(FIND("Training",W824))),"'Plot Psychometric_HH'",IF(NOT(ISERROR(FIND("1DAT",W824))),"'Plot Tuning Azimuth_HH'",IF(NOT(ISERROR(FIND("HD_dt",W824))),"'Plot HeadingDiscimination_PSTH_HH_dt_yuchen'",IF(NOT(ISERROR(FIND("HD",W824))),"'Plot HeadingDiscimination_PSTH_HH'",IF(NOT(ISERROR(FIND("MemSac",W824))),"'Memory Saccade Analysis_HH'",IF(NOT(ISERROR(FIND("DelSac",W824))),"'Memory Saccade Analysis_HH'",IF(NOT(ISERROR(FIND("u-stim",W824))),"'Plot Microstim_HH'",""))))))))</f>
        <v>'Memory Saccade Analysis_HH'</v>
      </c>
      <c r="N824" s="573">
        <v>1</v>
      </c>
      <c r="O824" s="584">
        <v>-1</v>
      </c>
      <c r="P824" s="590">
        <v>4</v>
      </c>
      <c r="Q824" s="590">
        <f>IF(B824=2,60,310)</f>
        <v>310</v>
      </c>
      <c r="R824" s="590">
        <v>5</v>
      </c>
      <c r="S824" s="590">
        <f>IF(B824=2,60,-190)</f>
        <v>-190</v>
      </c>
      <c r="T824" s="590">
        <v>1</v>
      </c>
      <c r="U824" s="590">
        <f>IF(Z824&lt;&gt;"",IF(NOT(ISERROR(FIND("SU",Z824))),VALUE(RIGHT(Z824,1))+4,IF(NOT(ISERROR(FIND("MU20",Z824))),20,IF(NOT(ISERROR(FIND("MU21",Z824))),21,IF(NOT(ISERROR(FIND("MU2",Z824))),2,1)))),"")</f>
        <v>6</v>
      </c>
      <c r="V824" s="583"/>
      <c r="W824" s="170" t="s">
        <v>2172</v>
      </c>
      <c r="X824" s="192"/>
      <c r="Y824" s="219">
        <f>IF(NOT(ISERROR(FIND("MU=SU",X824))),1,IF(Z824&lt;&gt;"",IF(NOT(ISERROR(FIND("SU",Z824))),1,0),""))</f>
        <v>1</v>
      </c>
      <c r="Z824" s="217" t="s">
        <v>46</v>
      </c>
      <c r="AA824" s="218">
        <v>366</v>
      </c>
      <c r="AB824" s="77">
        <v>8.6485199999999995</v>
      </c>
      <c r="AC824" s="78" t="s">
        <v>2362</v>
      </c>
      <c r="AD824" s="199"/>
      <c r="AE824" s="91"/>
      <c r="AF824" s="79"/>
      <c r="AG824" s="79"/>
      <c r="AH824" s="80"/>
      <c r="AI824" s="81"/>
      <c r="AJ824" s="81"/>
      <c r="AK824" s="81"/>
      <c r="AL824" s="81"/>
      <c r="AM824" s="114"/>
      <c r="AN824" s="82"/>
      <c r="AO824" s="83"/>
      <c r="AP824" s="83"/>
      <c r="AQ824" s="83"/>
      <c r="AR824" s="84"/>
      <c r="AS824" s="85"/>
      <c r="AT824" s="85"/>
      <c r="AU824" s="85"/>
      <c r="AV824" s="85"/>
      <c r="AW824" s="104"/>
      <c r="AX824" s="86"/>
      <c r="AY824" s="87"/>
      <c r="AZ824" s="87"/>
      <c r="BA824" s="87"/>
      <c r="BB824" s="88"/>
      <c r="BC824" s="89"/>
      <c r="BD824" s="89"/>
      <c r="BE824" s="89"/>
      <c r="BF824" s="89"/>
      <c r="BG824" s="115"/>
      <c r="BH824" s="90"/>
      <c r="BI824" s="251"/>
      <c r="BJ824" s="252"/>
      <c r="BK824" s="252"/>
      <c r="BL824" s="515"/>
      <c r="BM824" s="230"/>
      <c r="BN824" s="230"/>
      <c r="BO824" s="516"/>
      <c r="BP824" s="231"/>
      <c r="BQ824" s="231"/>
      <c r="BR824" s="517"/>
      <c r="BS824" s="232"/>
      <c r="BT824" s="232"/>
      <c r="BU824" s="230"/>
      <c r="BV824" s="230"/>
      <c r="BW824" s="231"/>
      <c r="BX824" s="231"/>
      <c r="BY824" s="232"/>
      <c r="BZ824" s="235"/>
      <c r="CA824" s="257"/>
      <c r="CB824" s="233"/>
      <c r="CC824" s="230"/>
      <c r="CD824" s="230"/>
      <c r="CE824" s="230"/>
      <c r="CF824" s="230"/>
      <c r="CG824" s="230"/>
      <c r="CH824" s="230"/>
      <c r="CI824" s="230"/>
      <c r="CJ824" s="231"/>
      <c r="CK824" s="231"/>
      <c r="CL824" s="231"/>
      <c r="CM824" s="231"/>
      <c r="CN824" s="231"/>
      <c r="CO824" s="231"/>
      <c r="CP824" s="231"/>
      <c r="CQ824" s="231"/>
      <c r="CR824" s="232"/>
      <c r="CS824" s="232"/>
      <c r="CT824" s="232"/>
      <c r="CU824" s="232"/>
      <c r="CV824" s="232"/>
      <c r="CW824" s="232"/>
      <c r="CX824" s="232"/>
      <c r="CY824" s="234"/>
      <c r="DA824" s="106"/>
      <c r="DC824" s="106"/>
      <c r="DD824" s="106"/>
      <c r="DE824" s="490"/>
      <c r="DG824" s="107"/>
      <c r="DH824" s="107"/>
      <c r="DI824" s="107"/>
      <c r="DJ824" s="107"/>
      <c r="DK824" s="107"/>
      <c r="DL824" s="107"/>
      <c r="DM824" s="110"/>
      <c r="DN824" s="110"/>
      <c r="DO824" s="110"/>
      <c r="DP824" s="110"/>
      <c r="DQ824" s="110"/>
      <c r="DR824" s="110"/>
      <c r="DS824" s="110"/>
      <c r="DT824" s="110"/>
      <c r="DU824" s="497"/>
      <c r="DV824" s="497"/>
      <c r="DW824" s="497"/>
      <c r="DX824" s="497"/>
      <c r="DY824" s="497"/>
      <c r="DZ824" s="497"/>
      <c r="EA824" s="185">
        <v>0.29080899999999998</v>
      </c>
      <c r="EB824" s="99">
        <v>0.75760099999999997</v>
      </c>
      <c r="EC824" s="99">
        <v>3.5956299999999997E-2</v>
      </c>
      <c r="ED824" s="99">
        <v>3.8310900000000002E-4</v>
      </c>
      <c r="EE824" s="99">
        <v>2.9813099999999999E-2</v>
      </c>
      <c r="EF824" s="492">
        <v>0.61901099999999998</v>
      </c>
      <c r="EG824" s="99">
        <v>-130.126</v>
      </c>
      <c r="EH824" s="99">
        <v>131.727</v>
      </c>
      <c r="EI824" s="99">
        <v>-126.852</v>
      </c>
      <c r="EJ824" s="99">
        <v>-134.04</v>
      </c>
      <c r="EK824" s="99">
        <v>-106.325</v>
      </c>
      <c r="EL824" s="99">
        <v>-142.68100000000001</v>
      </c>
      <c r="EM824" s="99">
        <v>0.41958200000000001</v>
      </c>
      <c r="EN824" s="99">
        <v>0.29280600000000001</v>
      </c>
      <c r="EO824" s="99">
        <v>0.51772099999999999</v>
      </c>
      <c r="EP824" s="99">
        <v>0.57992699999999997</v>
      </c>
      <c r="EQ824" s="99">
        <v>0.503521</v>
      </c>
      <c r="ER824" s="99">
        <v>0.38742599999999999</v>
      </c>
      <c r="ES824" s="99">
        <v>0</v>
      </c>
      <c r="ET824" s="99">
        <v>1.0128200000000001</v>
      </c>
      <c r="EU824" s="99">
        <v>4.6403499999999998</v>
      </c>
      <c r="EV824" s="99">
        <v>6.3666700000000001</v>
      </c>
      <c r="EW824" s="99">
        <v>11.166700000000001</v>
      </c>
      <c r="EX824" s="119">
        <v>3.1666699999999999</v>
      </c>
      <c r="EY824" s="121"/>
      <c r="EZ824" s="454"/>
      <c r="FA824" s="83"/>
      <c r="FC824" s="508"/>
      <c r="FD824" s="508"/>
      <c r="FO824" s="3"/>
    </row>
    <row r="825" spans="1:171" s="3" customFormat="1" ht="15" customHeight="1" x14ac:dyDescent="0.2">
      <c r="A825" s="188">
        <v>20140917</v>
      </c>
      <c r="B825" s="188">
        <v>5</v>
      </c>
      <c r="C825" s="189">
        <v>55</v>
      </c>
      <c r="D825" s="189">
        <v>2</v>
      </c>
      <c r="E825" s="189">
        <v>10</v>
      </c>
      <c r="F825" s="189">
        <v>13</v>
      </c>
      <c r="G825" s="191">
        <v>2</v>
      </c>
      <c r="H825" s="435">
        <v>0</v>
      </c>
      <c r="I825" s="190">
        <v>3293</v>
      </c>
      <c r="J825" s="101" t="s">
        <v>683</v>
      </c>
      <c r="K825" s="460" t="str">
        <f>IF(B825=2,"Z:\Data\MOOG\HeTao\raw\",IF(B825=5,"Z:\Data\MOOG\Polo\raw\",""))</f>
        <v>Z:\Data\MOOG\Polo\raw\</v>
      </c>
      <c r="L825" s="187" t="s">
        <v>2354</v>
      </c>
      <c r="M825" s="569" t="str">
        <f>IF(NOT(ISERROR(FIND("Training_dt",W825))),"'Plot Psychometric_HH_dt_yuchen'",IF(NOT(ISERROR(FIND("Training",W825))),"'Plot Psychometric_HH'",IF(NOT(ISERROR(FIND("1DAT",W825))),"'Plot Tuning Azimuth_HH'",IF(NOT(ISERROR(FIND("HD_dt",W825))),"'Plot HeadingDiscimination_PSTH_HH_dt_yuchen'",IF(NOT(ISERROR(FIND("HD",W825))),"'Plot HeadingDiscimination_PSTH_HH'",IF(NOT(ISERROR(FIND("MemSac",W825))),"'Memory Saccade Analysis_HH'",IF(NOT(ISERROR(FIND("DelSac",W825))),"'Memory Saccade Analysis_HH'",IF(NOT(ISERROR(FIND("u-stim",W825))),"'Plot Microstim_HH'",""))))))))</f>
        <v>'Memory Saccade Analysis_HH'</v>
      </c>
      <c r="N825" s="573">
        <v>1</v>
      </c>
      <c r="O825" s="584">
        <v>-1</v>
      </c>
      <c r="P825" s="590">
        <v>4</v>
      </c>
      <c r="Q825" s="590">
        <f>IF(B825=2,60,310)</f>
        <v>310</v>
      </c>
      <c r="R825" s="590">
        <v>5</v>
      </c>
      <c r="S825" s="590">
        <f>IF(B825=2,60,-190)</f>
        <v>-190</v>
      </c>
      <c r="T825" s="590">
        <v>1</v>
      </c>
      <c r="U825" s="590">
        <f>IF(Z825&lt;&gt;"",IF(NOT(ISERROR(FIND("SU",Z825))),VALUE(RIGHT(Z825,1))+4,IF(NOT(ISERROR(FIND("MU20",Z825))),20,IF(NOT(ISERROR(FIND("MU21",Z825))),21,IF(NOT(ISERROR(FIND("MU2",Z825))),2,1)))),"")</f>
        <v>5</v>
      </c>
      <c r="V825" s="583"/>
      <c r="W825" s="186" t="s">
        <v>2172</v>
      </c>
      <c r="X825" s="192"/>
      <c r="Y825" s="219">
        <f>IF(NOT(ISERROR(FIND("MU=SU",X825))),1,IF(Z825&lt;&gt;"",IF(NOT(ISERROR(FIND("SU",Z825))),1,0),""))</f>
        <v>1</v>
      </c>
      <c r="Z825" s="217" t="s">
        <v>43</v>
      </c>
      <c r="AA825" s="218">
        <v>2671</v>
      </c>
      <c r="AB825" s="77">
        <v>6.7611800000000004</v>
      </c>
      <c r="AC825" s="78" t="s">
        <v>2361</v>
      </c>
      <c r="AD825" s="199"/>
      <c r="AE825" s="91"/>
      <c r="AF825" s="79"/>
      <c r="AG825" s="79"/>
      <c r="AH825" s="80"/>
      <c r="AI825" s="81"/>
      <c r="AJ825" s="81"/>
      <c r="AK825" s="81"/>
      <c r="AL825" s="81"/>
      <c r="AM825" s="114"/>
      <c r="AN825" s="82"/>
      <c r="AO825" s="83"/>
      <c r="AP825" s="83"/>
      <c r="AQ825" s="83"/>
      <c r="AR825" s="84"/>
      <c r="AS825" s="85"/>
      <c r="AT825" s="85"/>
      <c r="AU825" s="85"/>
      <c r="AV825" s="85"/>
      <c r="AW825" s="104"/>
      <c r="AX825" s="86"/>
      <c r="AY825" s="87"/>
      <c r="AZ825" s="87"/>
      <c r="BA825" s="87"/>
      <c r="BB825" s="88"/>
      <c r="BC825" s="89"/>
      <c r="BD825" s="89"/>
      <c r="BE825" s="89"/>
      <c r="BF825" s="89"/>
      <c r="BG825" s="115"/>
      <c r="BH825" s="90"/>
      <c r="BI825" s="251"/>
      <c r="BJ825" s="252"/>
      <c r="BK825" s="252"/>
      <c r="BL825" s="230"/>
      <c r="BM825" s="230"/>
      <c r="BN825" s="230"/>
      <c r="BO825" s="231"/>
      <c r="BP825" s="231"/>
      <c r="BQ825" s="231"/>
      <c r="BR825" s="232"/>
      <c r="BS825" s="232"/>
      <c r="BT825" s="232"/>
      <c r="BU825" s="230"/>
      <c r="BV825" s="230"/>
      <c r="BW825" s="231"/>
      <c r="BX825" s="231"/>
      <c r="BY825" s="232"/>
      <c r="BZ825" s="235"/>
      <c r="CA825" s="257"/>
      <c r="CB825" s="233"/>
      <c r="CC825" s="230"/>
      <c r="CD825" s="230"/>
      <c r="CE825" s="230"/>
      <c r="CF825" s="230"/>
      <c r="CG825" s="230"/>
      <c r="CH825" s="230"/>
      <c r="CI825" s="230"/>
      <c r="CJ825" s="231"/>
      <c r="CK825" s="231"/>
      <c r="CL825" s="231"/>
      <c r="CM825" s="231"/>
      <c r="CN825" s="231"/>
      <c r="CO825" s="231"/>
      <c r="CP825" s="231"/>
      <c r="CQ825" s="231"/>
      <c r="CR825" s="232"/>
      <c r="CS825" s="232"/>
      <c r="CT825" s="232"/>
      <c r="CU825" s="232"/>
      <c r="CV825" s="232"/>
      <c r="CW825" s="232"/>
      <c r="CX825" s="232"/>
      <c r="CY825" s="234"/>
      <c r="CZ825" s="106"/>
      <c r="DA825" s="106"/>
      <c r="DB825" s="106"/>
      <c r="DC825" s="106"/>
      <c r="DD825" s="106"/>
      <c r="DE825" s="490"/>
      <c r="DF825" s="60"/>
      <c r="DG825" s="107"/>
      <c r="DH825" s="107"/>
      <c r="DI825" s="107"/>
      <c r="DJ825" s="107"/>
      <c r="DK825" s="107"/>
      <c r="DL825" s="107"/>
      <c r="DM825" s="110"/>
      <c r="DN825" s="110"/>
      <c r="DO825" s="110"/>
      <c r="DP825" s="110"/>
      <c r="DQ825" s="110"/>
      <c r="DR825" s="110"/>
      <c r="DS825" s="110"/>
      <c r="DT825" s="110"/>
      <c r="DU825" s="497"/>
      <c r="DV825" s="497"/>
      <c r="DW825" s="497"/>
      <c r="DX825" s="497"/>
      <c r="DY825" s="497"/>
      <c r="DZ825" s="497"/>
      <c r="EA825" s="185">
        <v>0.39885700000000002</v>
      </c>
      <c r="EB825" s="99">
        <v>2.3124800000000001E-4</v>
      </c>
      <c r="EC825" s="99">
        <v>0.87852699999999995</v>
      </c>
      <c r="ED825" s="99">
        <v>0.86975800000000003</v>
      </c>
      <c r="EE825" s="99">
        <v>0.174513</v>
      </c>
      <c r="EF825" s="492">
        <v>0.19834599999999999</v>
      </c>
      <c r="EG825" s="99">
        <v>179.267</v>
      </c>
      <c r="EH825" s="99">
        <v>115.467</v>
      </c>
      <c r="EI825" s="99">
        <v>-166.81100000000001</v>
      </c>
      <c r="EJ825" s="99">
        <v>176.43899999999999</v>
      </c>
      <c r="EK825" s="99">
        <v>-130.483</v>
      </c>
      <c r="EL825" s="99">
        <v>-103.94799999999999</v>
      </c>
      <c r="EM825" s="99">
        <v>0.42287999999999998</v>
      </c>
      <c r="EN825" s="99">
        <v>0.59427799999999997</v>
      </c>
      <c r="EO825" s="99">
        <v>0.33422600000000002</v>
      </c>
      <c r="EP825" s="99">
        <v>0.30956299999999998</v>
      </c>
      <c r="EQ825" s="99">
        <v>0.42370200000000002</v>
      </c>
      <c r="ER825" s="99">
        <v>0.43325799999999998</v>
      </c>
      <c r="ES825" s="99">
        <v>0</v>
      </c>
      <c r="ET825" s="99">
        <v>14.6873</v>
      </c>
      <c r="EU825" s="99">
        <v>4.1579899999999999</v>
      </c>
      <c r="EV825" s="99">
        <v>5.4830800000000002</v>
      </c>
      <c r="EW825" s="99">
        <v>5.3533099999999996</v>
      </c>
      <c r="EX825" s="119">
        <v>2.7577600000000002</v>
      </c>
      <c r="EY825" s="121"/>
      <c r="EZ825" s="454"/>
      <c r="FA825" s="83"/>
      <c r="FB825" s="126"/>
      <c r="FC825" s="508"/>
      <c r="FD825" s="508"/>
      <c r="FE825" s="116"/>
      <c r="FF825" s="116"/>
      <c r="FG825" s="116"/>
      <c r="FH825" s="116"/>
      <c r="FI825" s="116"/>
      <c r="FJ825" s="116"/>
      <c r="FK825" s="116"/>
      <c r="FL825" s="116"/>
      <c r="FM825" s="116"/>
      <c r="FN825" s="116"/>
    </row>
    <row r="826" spans="1:171" s="3" customFormat="1" ht="15" customHeight="1" x14ac:dyDescent="0.2">
      <c r="A826" s="188">
        <v>20140917</v>
      </c>
      <c r="B826" s="188">
        <v>5</v>
      </c>
      <c r="C826" s="189">
        <v>55</v>
      </c>
      <c r="D826" s="189">
        <v>2</v>
      </c>
      <c r="E826" s="189">
        <v>10</v>
      </c>
      <c r="F826" s="189">
        <v>13</v>
      </c>
      <c r="G826" s="191">
        <v>2</v>
      </c>
      <c r="H826" s="435">
        <v>0</v>
      </c>
      <c r="I826" s="190">
        <v>3517</v>
      </c>
      <c r="J826" s="101" t="s">
        <v>683</v>
      </c>
      <c r="K826" s="460" t="str">
        <f>IF(B826=2,"Z:\Data\MOOG\HeTao\raw\",IF(B826=5,"Z:\Data\MOOG\Polo\raw\",""))</f>
        <v>Z:\Data\MOOG\Polo\raw\</v>
      </c>
      <c r="L826" s="187" t="s">
        <v>2355</v>
      </c>
      <c r="M826" s="569" t="str">
        <f>IF(NOT(ISERROR(FIND("Training_dt",W826))),"'Plot Psychometric_HH_dt_yuchen'",IF(NOT(ISERROR(FIND("Training",W826))),"'Plot Psychometric_HH'",IF(NOT(ISERROR(FIND("1DAT",W826))),"'Plot Tuning Azimuth_HH'",IF(NOT(ISERROR(FIND("HD_dt",W826))),"'Plot HeadingDiscimination_PSTH_HH_dt_yuchen'",IF(NOT(ISERROR(FIND("HD",W826))),"'Plot HeadingDiscimination_PSTH_HH'",IF(NOT(ISERROR(FIND("MemSac",W826))),"'Memory Saccade Analysis_HH'",IF(NOT(ISERROR(FIND("DelSac",W826))),"'Memory Saccade Analysis_HH'",IF(NOT(ISERROR(FIND("u-stim",W826))),"'Plot Microstim_HH'",""))))))))</f>
        <v>'Plot Tuning Azimuth_HH'</v>
      </c>
      <c r="N826" s="573">
        <v>1</v>
      </c>
      <c r="O826" s="584">
        <v>-1</v>
      </c>
      <c r="P826" s="590">
        <v>4</v>
      </c>
      <c r="Q826" s="590">
        <f>IF(B826=2,60,310)</f>
        <v>310</v>
      </c>
      <c r="R826" s="590">
        <v>5</v>
      </c>
      <c r="S826" s="590">
        <f>IF(B826=2,60,-190)</f>
        <v>-190</v>
      </c>
      <c r="T826" s="590">
        <v>1</v>
      </c>
      <c r="U826" s="590">
        <f>IF(Z826&lt;&gt;"",IF(NOT(ISERROR(FIND("SU",Z826))),VALUE(RIGHT(Z826,1))+4,IF(NOT(ISERROR(FIND("MU20",Z826))),20,IF(NOT(ISERROR(FIND("MU21",Z826))),21,IF(NOT(ISERROR(FIND("MU2",Z826))),2,1)))),"")</f>
        <v>5</v>
      </c>
      <c r="V826" s="583"/>
      <c r="W826" s="186" t="s">
        <v>2222</v>
      </c>
      <c r="X826" s="192"/>
      <c r="Y826" s="219">
        <f>IF(NOT(ISERROR(FIND("MU=SU",X826))),1,IF(Z826&lt;&gt;"",IF(NOT(ISERROR(FIND("SU",Z826))),1,0),""))</f>
        <v>1</v>
      </c>
      <c r="Z826" s="217" t="s">
        <v>43</v>
      </c>
      <c r="AA826" s="218">
        <v>1723</v>
      </c>
      <c r="AB826" s="77">
        <v>12.489800000000001</v>
      </c>
      <c r="AC826" s="78" t="s">
        <v>2364</v>
      </c>
      <c r="AD826" s="199"/>
      <c r="AE826" s="91">
        <v>71.675799999999995</v>
      </c>
      <c r="AF826" s="79">
        <v>0.49019200000000002</v>
      </c>
      <c r="AG826" s="79">
        <v>0.80230699999999999</v>
      </c>
      <c r="AH826" s="80">
        <v>0.40522200000000003</v>
      </c>
      <c r="AI826" s="81">
        <v>8.5592100000000004E-2</v>
      </c>
      <c r="AJ826" s="81">
        <v>0.68313000000000001</v>
      </c>
      <c r="AK826" s="81">
        <v>90</v>
      </c>
      <c r="AL826" s="81">
        <v>63.880899999999997</v>
      </c>
      <c r="AM826" s="114" t="s">
        <v>4656</v>
      </c>
      <c r="AN826" s="82" t="s">
        <v>4657</v>
      </c>
      <c r="AO826" s="83">
        <v>-110.76</v>
      </c>
      <c r="AP826" s="83">
        <v>0.53744899999999995</v>
      </c>
      <c r="AQ826" s="83">
        <v>0.54529799999999995</v>
      </c>
      <c r="AR826" s="84">
        <v>5.9669100000000003E-2</v>
      </c>
      <c r="AS826" s="85">
        <v>-2.8005599999999999</v>
      </c>
      <c r="AT826" s="85">
        <v>-1.2268699999999999</v>
      </c>
      <c r="AU826" s="85">
        <v>-113.849</v>
      </c>
      <c r="AV826" s="85">
        <v>162.70099999999999</v>
      </c>
      <c r="AW826" s="104" t="s">
        <v>4658</v>
      </c>
      <c r="AX826" s="86" t="s">
        <v>4659</v>
      </c>
      <c r="AY826" s="87">
        <v>149.95099999999999</v>
      </c>
      <c r="AZ826" s="87">
        <v>0.47350700000000001</v>
      </c>
      <c r="BA826" s="87">
        <v>0.64599399999999996</v>
      </c>
      <c r="BB826" s="88">
        <v>0.23205600000000001</v>
      </c>
      <c r="BC826" s="89">
        <v>-0.27734999999999999</v>
      </c>
      <c r="BD826" s="89">
        <v>8.2478599999999999E-2</v>
      </c>
      <c r="BE826" s="89">
        <v>150.02000000000001</v>
      </c>
      <c r="BF826" s="89">
        <v>77.138099999999994</v>
      </c>
      <c r="BG826" s="115" t="s">
        <v>4660</v>
      </c>
      <c r="BH826" s="90" t="s">
        <v>4661</v>
      </c>
      <c r="BI826" s="251" t="s">
        <v>1243</v>
      </c>
      <c r="BJ826" s="252"/>
      <c r="BK826" s="252"/>
      <c r="BL826" s="259"/>
      <c r="BM826" s="230"/>
      <c r="BN826" s="230"/>
      <c r="BO826" s="261"/>
      <c r="BP826" s="231"/>
      <c r="BQ826" s="231"/>
      <c r="BR826" s="263"/>
      <c r="BS826" s="232"/>
      <c r="BT826" s="232"/>
      <c r="BU826" s="515"/>
      <c r="BV826" s="515"/>
      <c r="BW826" s="516"/>
      <c r="BX826" s="516"/>
      <c r="BY826" s="232"/>
      <c r="BZ826" s="235"/>
      <c r="CA826" s="257"/>
      <c r="CB826" s="233"/>
      <c r="CC826" s="230"/>
      <c r="CD826" s="230"/>
      <c r="CE826" s="230"/>
      <c r="CF826" s="230"/>
      <c r="CG826" s="230"/>
      <c r="CH826" s="230"/>
      <c r="CI826" s="230"/>
      <c r="CJ826" s="231"/>
      <c r="CK826" s="231"/>
      <c r="CL826" s="231"/>
      <c r="CM826" s="231"/>
      <c r="CN826" s="231"/>
      <c r="CO826" s="231"/>
      <c r="CP826" s="231"/>
      <c r="CQ826" s="231"/>
      <c r="CR826" s="232"/>
      <c r="CS826" s="232"/>
      <c r="CT826" s="232"/>
      <c r="CU826" s="232"/>
      <c r="CV826" s="232"/>
      <c r="CW826" s="232"/>
      <c r="CX826" s="232"/>
      <c r="CY826" s="234"/>
      <c r="CZ826" s="106"/>
      <c r="DA826" s="106"/>
      <c r="DB826" s="106"/>
      <c r="DC826" s="106"/>
      <c r="DD826" s="106"/>
      <c r="DE826" s="490"/>
      <c r="DF826" s="60"/>
      <c r="DG826" s="107"/>
      <c r="DH826" s="107"/>
      <c r="DI826" s="107"/>
      <c r="DJ826" s="107"/>
      <c r="DK826" s="107"/>
      <c r="DL826" s="107"/>
      <c r="DM826" s="110"/>
      <c r="DN826" s="110"/>
      <c r="DO826" s="110"/>
      <c r="DP826" s="110"/>
      <c r="DQ826" s="110"/>
      <c r="DR826" s="110"/>
      <c r="DS826" s="110"/>
      <c r="DT826" s="110"/>
      <c r="DU826" s="497"/>
      <c r="DV826" s="497"/>
      <c r="DW826" s="497"/>
      <c r="DX826" s="497"/>
      <c r="DY826" s="497"/>
      <c r="DZ826" s="497"/>
      <c r="EA826" s="185"/>
      <c r="EB826" s="99"/>
      <c r="EC826" s="99"/>
      <c r="ED826" s="99"/>
      <c r="EE826" s="99"/>
      <c r="EF826" s="99"/>
      <c r="EG826" s="99"/>
      <c r="EH826" s="99"/>
      <c r="EI826" s="99"/>
      <c r="EJ826" s="99"/>
      <c r="EK826" s="99"/>
      <c r="EL826" s="99"/>
      <c r="EM826" s="99"/>
      <c r="EN826" s="99"/>
      <c r="EO826" s="99"/>
      <c r="EP826" s="99"/>
      <c r="EQ826" s="99"/>
      <c r="ER826" s="99"/>
      <c r="ES826" s="99"/>
      <c r="ET826" s="99"/>
      <c r="EU826" s="99"/>
      <c r="EV826" s="99"/>
      <c r="EW826" s="99"/>
      <c r="EX826" s="119"/>
      <c r="EY826" s="121"/>
      <c r="EZ826" s="454"/>
      <c r="FA826" s="83"/>
      <c r="FB826" s="126"/>
      <c r="FC826" s="508"/>
      <c r="FD826" s="508"/>
      <c r="FE826" s="116"/>
      <c r="FF826" s="116"/>
      <c r="FG826" s="116"/>
      <c r="FH826" s="116"/>
      <c r="FI826" s="116"/>
      <c r="FJ826" s="116"/>
      <c r="FK826" s="116"/>
      <c r="FL826" s="116"/>
      <c r="FM826" s="116"/>
      <c r="FN826" s="116"/>
    </row>
    <row r="827" spans="1:171" s="3" customFormat="1" ht="15" customHeight="1" x14ac:dyDescent="0.2">
      <c r="A827" s="188">
        <v>20140917</v>
      </c>
      <c r="B827" s="188">
        <v>5</v>
      </c>
      <c r="C827" s="189">
        <v>55</v>
      </c>
      <c r="D827" s="189">
        <v>2</v>
      </c>
      <c r="E827" s="189">
        <v>10</v>
      </c>
      <c r="F827" s="189">
        <v>13</v>
      </c>
      <c r="G827" s="191">
        <v>2</v>
      </c>
      <c r="H827" s="435">
        <v>0</v>
      </c>
      <c r="I827" s="190">
        <v>3517</v>
      </c>
      <c r="J827" s="101" t="s">
        <v>683</v>
      </c>
      <c r="K827" s="460" t="str">
        <f>IF(B827=2,"Z:\Data\MOOG\HeTao\raw\",IF(B827=5,"Z:\Data\MOOG\Polo\raw\",""))</f>
        <v>Z:\Data\MOOG\Polo\raw\</v>
      </c>
      <c r="L827" s="187" t="s">
        <v>2356</v>
      </c>
      <c r="M827" s="569" t="str">
        <f>IF(NOT(ISERROR(FIND("Training_dt",W827))),"'Plot Psychometric_HH_dt_yuchen'",IF(NOT(ISERROR(FIND("Training",W827))),"'Plot Psychometric_HH'",IF(NOT(ISERROR(FIND("1DAT",W827))),"'Plot Tuning Azimuth_HH'",IF(NOT(ISERROR(FIND("HD_dt",W827))),"'Plot HeadingDiscimination_PSTH_HH_dt_yuchen'",IF(NOT(ISERROR(FIND("HD",W827))),"'Plot HeadingDiscimination_PSTH_HH'",IF(NOT(ISERROR(FIND("MemSac",W827))),"'Memory Saccade Analysis_HH'",IF(NOT(ISERROR(FIND("DelSac",W827))),"'Memory Saccade Analysis_HH'",IF(NOT(ISERROR(FIND("u-stim",W827))),"'Plot Microstim_HH'",""))))))))</f>
        <v>'Memory Saccade Analysis_HH'</v>
      </c>
      <c r="N827" s="573">
        <v>1</v>
      </c>
      <c r="O827" s="584">
        <v>-1</v>
      </c>
      <c r="P827" s="590">
        <v>4</v>
      </c>
      <c r="Q827" s="590">
        <f>IF(B827=2,60,310)</f>
        <v>310</v>
      </c>
      <c r="R827" s="590">
        <v>5</v>
      </c>
      <c r="S827" s="590">
        <f>IF(B827=2,60,-190)</f>
        <v>-190</v>
      </c>
      <c r="T827" s="590">
        <v>1</v>
      </c>
      <c r="U827" s="590">
        <f>IF(Z827&lt;&gt;"",IF(NOT(ISERROR(FIND("SU",Z827))),VALUE(RIGHT(Z827,1))+4,IF(NOT(ISERROR(FIND("MU20",Z827))),20,IF(NOT(ISERROR(FIND("MU21",Z827))),21,IF(NOT(ISERROR(FIND("MU2",Z827))),2,1)))),"")</f>
        <v>5</v>
      </c>
      <c r="V827" s="583"/>
      <c r="W827" s="186" t="s">
        <v>2172</v>
      </c>
      <c r="X827" s="192"/>
      <c r="Y827" s="219">
        <f>IF(NOT(ISERROR(FIND("MU=SU",X827))),1,IF(Z827&lt;&gt;"",IF(NOT(ISERROR(FIND("SU",Z827))),1,0),""))</f>
        <v>1</v>
      </c>
      <c r="Z827" s="217" t="s">
        <v>43</v>
      </c>
      <c r="AA827" s="218">
        <v>567</v>
      </c>
      <c r="AB827" s="77">
        <v>13.743499999999999</v>
      </c>
      <c r="AC827" s="78" t="s">
        <v>2363</v>
      </c>
      <c r="AD827" s="199"/>
      <c r="AE827" s="91"/>
      <c r="AF827" s="79"/>
      <c r="AG827" s="79"/>
      <c r="AH827" s="80"/>
      <c r="AI827" s="81"/>
      <c r="AJ827" s="81"/>
      <c r="AK827" s="81"/>
      <c r="AL827" s="81"/>
      <c r="AM827" s="114"/>
      <c r="AN827" s="82"/>
      <c r="AO827" s="83"/>
      <c r="AP827" s="83"/>
      <c r="AQ827" s="83"/>
      <c r="AR827" s="84"/>
      <c r="AS827" s="85"/>
      <c r="AT827" s="85"/>
      <c r="AU827" s="85"/>
      <c r="AV827" s="85"/>
      <c r="AW827" s="104"/>
      <c r="AX827" s="86"/>
      <c r="AY827" s="87"/>
      <c r="AZ827" s="87"/>
      <c r="BA827" s="87"/>
      <c r="BB827" s="88"/>
      <c r="BC827" s="89"/>
      <c r="BD827" s="89"/>
      <c r="BE827" s="89"/>
      <c r="BF827" s="89"/>
      <c r="BG827" s="115"/>
      <c r="BH827" s="90"/>
      <c r="BI827" s="251"/>
      <c r="BJ827" s="252"/>
      <c r="BK827" s="252"/>
      <c r="BL827" s="515"/>
      <c r="BM827" s="230"/>
      <c r="BN827" s="230"/>
      <c r="BO827" s="516"/>
      <c r="BP827" s="231"/>
      <c r="BQ827" s="231"/>
      <c r="BR827" s="517"/>
      <c r="BS827" s="232"/>
      <c r="BT827" s="232"/>
      <c r="BU827" s="515"/>
      <c r="BV827" s="515"/>
      <c r="BW827" s="516"/>
      <c r="BX827" s="516"/>
      <c r="BY827" s="232"/>
      <c r="BZ827" s="235"/>
      <c r="CA827" s="257"/>
      <c r="CB827" s="233"/>
      <c r="CC827" s="230"/>
      <c r="CD827" s="230"/>
      <c r="CE827" s="230"/>
      <c r="CF827" s="230"/>
      <c r="CG827" s="230"/>
      <c r="CH827" s="230"/>
      <c r="CI827" s="230"/>
      <c r="CJ827" s="231"/>
      <c r="CK827" s="231"/>
      <c r="CL827" s="231"/>
      <c r="CM827" s="231"/>
      <c r="CN827" s="231"/>
      <c r="CO827" s="231"/>
      <c r="CP827" s="231"/>
      <c r="CQ827" s="231"/>
      <c r="CR827" s="232"/>
      <c r="CS827" s="232"/>
      <c r="CT827" s="232"/>
      <c r="CU827" s="232"/>
      <c r="CV827" s="232"/>
      <c r="CW827" s="232"/>
      <c r="CX827" s="232"/>
      <c r="CY827" s="234"/>
      <c r="CZ827" s="106"/>
      <c r="DA827" s="106"/>
      <c r="DB827" s="106"/>
      <c r="DC827" s="106"/>
      <c r="DD827" s="106"/>
      <c r="DE827" s="490"/>
      <c r="DF827" s="60"/>
      <c r="DG827" s="107"/>
      <c r="DH827" s="107"/>
      <c r="DI827" s="107"/>
      <c r="DJ827" s="107"/>
      <c r="DK827" s="107"/>
      <c r="DL827" s="107"/>
      <c r="DM827" s="110"/>
      <c r="DN827" s="110"/>
      <c r="DO827" s="110"/>
      <c r="DP827" s="110"/>
      <c r="DQ827" s="110"/>
      <c r="DR827" s="110"/>
      <c r="DS827" s="110"/>
      <c r="DT827" s="110"/>
      <c r="DU827" s="497"/>
      <c r="DV827" s="497"/>
      <c r="DW827" s="497"/>
      <c r="DX827" s="497"/>
      <c r="DY827" s="497"/>
      <c r="DZ827" s="497"/>
      <c r="EA827" s="288">
        <v>0.51746400000000004</v>
      </c>
      <c r="EB827" s="99">
        <v>0.173039</v>
      </c>
      <c r="EC827" s="99">
        <v>2.3038599999999999E-2</v>
      </c>
      <c r="ED827" s="99">
        <v>0.25029099999999999</v>
      </c>
      <c r="EE827" s="99">
        <v>0.167854</v>
      </c>
      <c r="EF827" s="99">
        <v>7.1985999999999994E-2</v>
      </c>
      <c r="EG827" s="99">
        <v>52.141399999999997</v>
      </c>
      <c r="EH827" s="99">
        <v>54.561500000000002</v>
      </c>
      <c r="EI827" s="99">
        <v>-180</v>
      </c>
      <c r="EJ827" s="99">
        <v>130.548</v>
      </c>
      <c r="EK827" s="99">
        <v>-119.417</v>
      </c>
      <c r="EL827" s="99">
        <v>45</v>
      </c>
      <c r="EM827" s="99">
        <v>0.346723</v>
      </c>
      <c r="EN827" s="99">
        <v>0.43990400000000002</v>
      </c>
      <c r="EO827" s="99">
        <v>0.49219299999999999</v>
      </c>
      <c r="EP827" s="99">
        <v>0.44847599999999999</v>
      </c>
      <c r="EQ827" s="99">
        <v>0.41728799999999999</v>
      </c>
      <c r="ER827" s="99">
        <v>0.48667700000000003</v>
      </c>
      <c r="ES827" s="99">
        <v>0</v>
      </c>
      <c r="ET827" s="99">
        <v>2.9990800000000002</v>
      </c>
      <c r="EU827" s="99">
        <v>4.90578</v>
      </c>
      <c r="EV827" s="99">
        <v>4.2861000000000002</v>
      </c>
      <c r="EW827" s="99">
        <v>6.4549700000000003</v>
      </c>
      <c r="EX827" s="119">
        <v>3.3565900000000002</v>
      </c>
      <c r="EY827" s="121"/>
      <c r="EZ827" s="454"/>
      <c r="FA827" s="83"/>
      <c r="FB827" s="126"/>
      <c r="FC827" s="508"/>
      <c r="FD827" s="508"/>
      <c r="FE827" s="116"/>
      <c r="FF827" s="116"/>
      <c r="FG827" s="116"/>
      <c r="FH827" s="116"/>
      <c r="FI827" s="116"/>
      <c r="FJ827" s="116"/>
      <c r="FK827" s="116"/>
      <c r="FL827" s="116"/>
      <c r="FM827" s="116"/>
      <c r="FN827" s="116"/>
    </row>
    <row r="828" spans="1:171" s="3" customFormat="1" ht="15" customHeight="1" x14ac:dyDescent="0.2">
      <c r="A828" s="188">
        <v>20140917</v>
      </c>
      <c r="B828" s="188">
        <v>5</v>
      </c>
      <c r="C828" s="189">
        <v>55</v>
      </c>
      <c r="D828" s="189">
        <v>2</v>
      </c>
      <c r="E828" s="189">
        <v>10</v>
      </c>
      <c r="F828" s="189">
        <v>13</v>
      </c>
      <c r="G828" s="191">
        <v>2</v>
      </c>
      <c r="H828" s="435">
        <v>0</v>
      </c>
      <c r="I828" s="190">
        <v>4319</v>
      </c>
      <c r="J828" s="101" t="s">
        <v>683</v>
      </c>
      <c r="K828" s="460" t="str">
        <f>IF(B828=2,"Z:\Data\MOOG\HeTao\raw\",IF(B828=5,"Z:\Data\MOOG\Polo\raw\",""))</f>
        <v>Z:\Data\MOOG\Polo\raw\</v>
      </c>
      <c r="L828" s="187" t="s">
        <v>2219</v>
      </c>
      <c r="M828" s="569" t="str">
        <f>IF(NOT(ISERROR(FIND("Training_dt",W828))),"'Plot Psychometric_HH_dt_yuchen'",IF(NOT(ISERROR(FIND("Training",W828))),"'Plot Psychometric_HH'",IF(NOT(ISERROR(FIND("1DAT",W828))),"'Plot Tuning Azimuth_HH'",IF(NOT(ISERROR(FIND("HD_dt",W828))),"'Plot HeadingDiscimination_PSTH_HH_dt_yuchen'",IF(NOT(ISERROR(FIND("HD",W828))),"'Plot HeadingDiscimination_PSTH_HH'",IF(NOT(ISERROR(FIND("MemSac",W828))),"'Memory Saccade Analysis_HH'",IF(NOT(ISERROR(FIND("DelSac",W828))),"'Memory Saccade Analysis_HH'",IF(NOT(ISERROR(FIND("u-stim",W828))),"'Plot Microstim_HH'",""))))))))</f>
        <v>'Memory Saccade Analysis_HH'</v>
      </c>
      <c r="N828" s="573">
        <v>1</v>
      </c>
      <c r="O828" s="584">
        <v>-1</v>
      </c>
      <c r="P828" s="590">
        <v>4</v>
      </c>
      <c r="Q828" s="590">
        <f>IF(B828=2,60,310)</f>
        <v>310</v>
      </c>
      <c r="R828" s="590">
        <v>5</v>
      </c>
      <c r="S828" s="590">
        <f>IF(B828=2,60,-190)</f>
        <v>-190</v>
      </c>
      <c r="T828" s="590">
        <v>1</v>
      </c>
      <c r="U828" s="590">
        <f>IF(Z828&lt;&gt;"",IF(NOT(ISERROR(FIND("SU",Z828))),VALUE(RIGHT(Z828,1))+4,IF(NOT(ISERROR(FIND("MU20",Z828))),20,IF(NOT(ISERROR(FIND("MU21",Z828))),21,IF(NOT(ISERROR(FIND("MU2",Z828))),2,1)))),"")</f>
        <v>5</v>
      </c>
      <c r="V828" s="583"/>
      <c r="W828" s="186" t="s">
        <v>2172</v>
      </c>
      <c r="X828" s="192"/>
      <c r="Y828" s="219">
        <f>IF(NOT(ISERROR(FIND("MU=SU",X828))),1,IF(Z828&lt;&gt;"",IF(NOT(ISERROR(FIND("SU",Z828))),1,0),""))</f>
        <v>1</v>
      </c>
      <c r="Z828" s="217" t="s">
        <v>43</v>
      </c>
      <c r="AA828" s="218">
        <v>2735</v>
      </c>
      <c r="AB828" s="77">
        <v>15.1686</v>
      </c>
      <c r="AC828" s="78" t="s">
        <v>2220</v>
      </c>
      <c r="AD828" s="199"/>
      <c r="AE828" s="91"/>
      <c r="AF828" s="79"/>
      <c r="AG828" s="79"/>
      <c r="AH828" s="80"/>
      <c r="AI828" s="81"/>
      <c r="AJ828" s="81"/>
      <c r="AK828" s="81"/>
      <c r="AL828" s="81"/>
      <c r="AM828" s="114"/>
      <c r="AN828" s="82"/>
      <c r="AO828" s="83"/>
      <c r="AP828" s="83"/>
      <c r="AQ828" s="83"/>
      <c r="AR828" s="84"/>
      <c r="AS828" s="85"/>
      <c r="AT828" s="85"/>
      <c r="AU828" s="85"/>
      <c r="AV828" s="85"/>
      <c r="AW828" s="104"/>
      <c r="AX828" s="86"/>
      <c r="AY828" s="87"/>
      <c r="AZ828" s="87"/>
      <c r="BA828" s="87"/>
      <c r="BB828" s="88"/>
      <c r="BC828" s="89"/>
      <c r="BD828" s="89"/>
      <c r="BE828" s="89"/>
      <c r="BF828" s="89"/>
      <c r="BG828" s="115"/>
      <c r="BH828" s="90"/>
      <c r="BI828" s="251"/>
      <c r="BJ828" s="252"/>
      <c r="BK828" s="252"/>
      <c r="BL828" s="515"/>
      <c r="BM828" s="230"/>
      <c r="BN828" s="230"/>
      <c r="BO828" s="516"/>
      <c r="BP828" s="231"/>
      <c r="BQ828" s="231"/>
      <c r="BR828" s="517"/>
      <c r="BS828" s="232"/>
      <c r="BT828" s="232"/>
      <c r="BU828" s="515"/>
      <c r="BV828" s="515"/>
      <c r="BW828" s="516"/>
      <c r="BX828" s="516"/>
      <c r="BY828" s="232"/>
      <c r="BZ828" s="235"/>
      <c r="CA828" s="257"/>
      <c r="CB828" s="233"/>
      <c r="CC828" s="230"/>
      <c r="CD828" s="230"/>
      <c r="CE828" s="230"/>
      <c r="CF828" s="230"/>
      <c r="CG828" s="230"/>
      <c r="CH828" s="230"/>
      <c r="CI828" s="230"/>
      <c r="CJ828" s="231"/>
      <c r="CK828" s="231"/>
      <c r="CL828" s="231"/>
      <c r="CM828" s="231"/>
      <c r="CN828" s="231"/>
      <c r="CO828" s="231"/>
      <c r="CP828" s="231"/>
      <c r="CQ828" s="231"/>
      <c r="CR828" s="232"/>
      <c r="CS828" s="232"/>
      <c r="CT828" s="232"/>
      <c r="CU828" s="232"/>
      <c r="CV828" s="232"/>
      <c r="CW828" s="232"/>
      <c r="CX828" s="232"/>
      <c r="CY828" s="234"/>
      <c r="CZ828" s="106"/>
      <c r="DA828" s="106"/>
      <c r="DB828" s="106"/>
      <c r="DC828" s="106"/>
      <c r="DD828" s="106"/>
      <c r="DE828" s="490"/>
      <c r="DF828" s="60"/>
      <c r="DG828" s="107"/>
      <c r="DH828" s="107"/>
      <c r="DI828" s="107"/>
      <c r="DJ828" s="107"/>
      <c r="DK828" s="107"/>
      <c r="DL828" s="107"/>
      <c r="DM828" s="110"/>
      <c r="DN828" s="110"/>
      <c r="DO828" s="110"/>
      <c r="DP828" s="110"/>
      <c r="DQ828" s="110"/>
      <c r="DR828" s="110"/>
      <c r="DS828" s="110"/>
      <c r="DT828" s="110"/>
      <c r="DU828" s="497"/>
      <c r="DV828" s="497"/>
      <c r="DW828" s="497"/>
      <c r="DX828" s="497"/>
      <c r="DY828" s="497"/>
      <c r="DZ828" s="497"/>
      <c r="EA828" s="185">
        <v>0.53435500000000002</v>
      </c>
      <c r="EB828" s="501">
        <v>1.70459E-9</v>
      </c>
      <c r="EC828" s="501">
        <v>0.52987799999999996</v>
      </c>
      <c r="ED828" s="501">
        <v>0.206645</v>
      </c>
      <c r="EE828" s="99">
        <v>0.32796700000000001</v>
      </c>
      <c r="EF828" s="501">
        <v>2.52599E-8</v>
      </c>
      <c r="EG828" s="99">
        <v>-9.4583499999999994</v>
      </c>
      <c r="EH828" s="99">
        <v>15.107699999999999</v>
      </c>
      <c r="EI828" s="99">
        <v>-55.9816</v>
      </c>
      <c r="EJ828" s="99">
        <v>-67.682500000000005</v>
      </c>
      <c r="EK828" s="99">
        <v>-104.90300000000001</v>
      </c>
      <c r="EL828" s="99">
        <v>-123.161</v>
      </c>
      <c r="EM828" s="99">
        <v>0.43024800000000002</v>
      </c>
      <c r="EN828" s="99">
        <v>0.69119200000000003</v>
      </c>
      <c r="EO828" s="99">
        <v>0.40596199999999999</v>
      </c>
      <c r="EP828" s="99">
        <v>0.42825299999999999</v>
      </c>
      <c r="EQ828" s="99">
        <v>0.39423000000000002</v>
      </c>
      <c r="ER828" s="99">
        <v>0.65462399999999998</v>
      </c>
      <c r="ES828" s="99">
        <v>0</v>
      </c>
      <c r="ET828" s="99">
        <v>10.2911</v>
      </c>
      <c r="EU828" s="99">
        <v>1.9128700000000001</v>
      </c>
      <c r="EV828" s="99">
        <v>1.2018</v>
      </c>
      <c r="EW828" s="99">
        <v>-3.1943800000000002</v>
      </c>
      <c r="EX828" s="119">
        <v>5.38354</v>
      </c>
      <c r="EY828" s="121"/>
      <c r="EZ828" s="454"/>
      <c r="FA828" s="83"/>
      <c r="FB828" s="126"/>
      <c r="FC828" s="508"/>
      <c r="FD828" s="508"/>
      <c r="FE828" s="116"/>
      <c r="FF828" s="116"/>
      <c r="FG828" s="116"/>
      <c r="FH828" s="116"/>
      <c r="FI828" s="116"/>
      <c r="FJ828" s="116"/>
      <c r="FK828" s="116"/>
      <c r="FL828" s="116"/>
      <c r="FM828" s="116"/>
      <c r="FN828" s="116"/>
    </row>
    <row r="829" spans="1:171" s="3" customFormat="1" ht="15" customHeight="1" x14ac:dyDescent="0.2">
      <c r="A829" s="188">
        <v>20140917</v>
      </c>
      <c r="B829" s="188">
        <v>5</v>
      </c>
      <c r="C829" s="189">
        <v>55</v>
      </c>
      <c r="D829" s="189">
        <v>2</v>
      </c>
      <c r="E829" s="189">
        <v>10</v>
      </c>
      <c r="F829" s="189">
        <v>13</v>
      </c>
      <c r="G829" s="191">
        <v>2</v>
      </c>
      <c r="H829" s="435">
        <v>0</v>
      </c>
      <c r="I829" s="190">
        <v>4319</v>
      </c>
      <c r="J829" s="101" t="s">
        <v>683</v>
      </c>
      <c r="K829" s="460" t="str">
        <f>IF(B829=2,"Z:\Data\MOOG\HeTao\raw\",IF(B829=5,"Z:\Data\MOOG\Polo\raw\",""))</f>
        <v>Z:\Data\MOOG\Polo\raw\</v>
      </c>
      <c r="L829" s="187" t="s">
        <v>2219</v>
      </c>
      <c r="M829" s="569" t="str">
        <f>IF(NOT(ISERROR(FIND("Training_dt",W829))),"'Plot Psychometric_HH_dt_yuchen'",IF(NOT(ISERROR(FIND("Training",W829))),"'Plot Psychometric_HH'",IF(NOT(ISERROR(FIND("1DAT",W829))),"'Plot Tuning Azimuth_HH'",IF(NOT(ISERROR(FIND("HD_dt",W829))),"'Plot HeadingDiscimination_PSTH_HH_dt_yuchen'",IF(NOT(ISERROR(FIND("HD",W829))),"'Plot HeadingDiscimination_PSTH_HH'",IF(NOT(ISERROR(FIND("MemSac",W829))),"'Memory Saccade Analysis_HH'",IF(NOT(ISERROR(FIND("DelSac",W829))),"'Memory Saccade Analysis_HH'",IF(NOT(ISERROR(FIND("u-stim",W829))),"'Plot Microstim_HH'",""))))))))</f>
        <v>'Memory Saccade Analysis_HH'</v>
      </c>
      <c r="N829" s="573">
        <v>1</v>
      </c>
      <c r="O829" s="584">
        <v>-1</v>
      </c>
      <c r="P829" s="590">
        <v>4</v>
      </c>
      <c r="Q829" s="590">
        <f>IF(B829=2,60,310)</f>
        <v>310</v>
      </c>
      <c r="R829" s="590">
        <v>5</v>
      </c>
      <c r="S829" s="590">
        <f>IF(B829=2,60,-190)</f>
        <v>-190</v>
      </c>
      <c r="T829" s="590">
        <v>1</v>
      </c>
      <c r="U829" s="590">
        <f>IF(Z829&lt;&gt;"",IF(NOT(ISERROR(FIND("SU",Z829))),VALUE(RIGHT(Z829,1))+4,IF(NOT(ISERROR(FIND("MU20",Z829))),20,IF(NOT(ISERROR(FIND("MU21",Z829))),21,IF(NOT(ISERROR(FIND("MU2",Z829))),2,1)))),"")</f>
        <v>6</v>
      </c>
      <c r="V829" s="583"/>
      <c r="W829" s="186" t="s">
        <v>2172</v>
      </c>
      <c r="X829" s="192"/>
      <c r="Y829" s="219">
        <f>IF(NOT(ISERROR(FIND("MU=SU",X829))),1,IF(Z829&lt;&gt;"",IF(NOT(ISERROR(FIND("SU",Z829))),1,0),""))</f>
        <v>1</v>
      </c>
      <c r="Z829" s="217" t="s">
        <v>46</v>
      </c>
      <c r="AA829" s="218">
        <v>6276</v>
      </c>
      <c r="AB829" s="77">
        <v>4.8319999999999999</v>
      </c>
      <c r="AC829" s="78" t="s">
        <v>2221</v>
      </c>
      <c r="AD829" s="199"/>
      <c r="AE829" s="91"/>
      <c r="AF829" s="79"/>
      <c r="AG829" s="79"/>
      <c r="AH829" s="80"/>
      <c r="AI829" s="81"/>
      <c r="AJ829" s="81"/>
      <c r="AK829" s="81"/>
      <c r="AL829" s="81"/>
      <c r="AM829" s="114"/>
      <c r="AN829" s="82"/>
      <c r="AO829" s="83"/>
      <c r="AP829" s="83"/>
      <c r="AQ829" s="83"/>
      <c r="AR829" s="84"/>
      <c r="AS829" s="85"/>
      <c r="AT829" s="85"/>
      <c r="AU829" s="85"/>
      <c r="AV829" s="85"/>
      <c r="AW829" s="104"/>
      <c r="AX829" s="86"/>
      <c r="AY829" s="87"/>
      <c r="AZ829" s="87"/>
      <c r="BA829" s="87"/>
      <c r="BB829" s="88"/>
      <c r="BC829" s="89"/>
      <c r="BD829" s="89"/>
      <c r="BE829" s="89"/>
      <c r="BF829" s="89"/>
      <c r="BG829" s="115"/>
      <c r="BH829" s="90"/>
      <c r="BI829" s="251"/>
      <c r="BJ829" s="252"/>
      <c r="BK829" s="252"/>
      <c r="BL829" s="515"/>
      <c r="BM829" s="230"/>
      <c r="BN829" s="230"/>
      <c r="BO829" s="516"/>
      <c r="BP829" s="231"/>
      <c r="BQ829" s="231"/>
      <c r="BR829" s="517"/>
      <c r="BS829" s="232"/>
      <c r="BT829" s="232"/>
      <c r="BU829" s="515"/>
      <c r="BV829" s="515"/>
      <c r="BW829" s="516"/>
      <c r="BX829" s="516"/>
      <c r="BY829" s="232"/>
      <c r="BZ829" s="235"/>
      <c r="CA829" s="257"/>
      <c r="CB829" s="233"/>
      <c r="CC829" s="230"/>
      <c r="CD829" s="230"/>
      <c r="CE829" s="230"/>
      <c r="CF829" s="230"/>
      <c r="CG829" s="230"/>
      <c r="CH829" s="230"/>
      <c r="CI829" s="230"/>
      <c r="CJ829" s="231"/>
      <c r="CK829" s="231"/>
      <c r="CL829" s="231"/>
      <c r="CM829" s="231"/>
      <c r="CN829" s="231"/>
      <c r="CO829" s="231"/>
      <c r="CP829" s="231"/>
      <c r="CQ829" s="231"/>
      <c r="CR829" s="232"/>
      <c r="CS829" s="232"/>
      <c r="CT829" s="232"/>
      <c r="CU829" s="232"/>
      <c r="CV829" s="232"/>
      <c r="CW829" s="232"/>
      <c r="CX829" s="232"/>
      <c r="CY829" s="234"/>
      <c r="CZ829" s="106"/>
      <c r="DA829" s="106"/>
      <c r="DB829" s="106"/>
      <c r="DC829" s="106"/>
      <c r="DD829" s="106"/>
      <c r="DE829" s="490"/>
      <c r="DF829" s="60"/>
      <c r="DG829" s="107"/>
      <c r="DH829" s="107"/>
      <c r="DI829" s="107"/>
      <c r="DJ829" s="107"/>
      <c r="DK829" s="107"/>
      <c r="DL829" s="107"/>
      <c r="DM829" s="110"/>
      <c r="DN829" s="110"/>
      <c r="DO829" s="110"/>
      <c r="DP829" s="110"/>
      <c r="DQ829" s="110"/>
      <c r="DR829" s="110"/>
      <c r="DS829" s="110"/>
      <c r="DT829" s="110"/>
      <c r="DU829" s="497"/>
      <c r="DV829" s="497"/>
      <c r="DW829" s="497"/>
      <c r="DX829" s="497"/>
      <c r="DY829" s="497"/>
      <c r="DZ829" s="497"/>
      <c r="EA829" s="185">
        <v>0.89625100000000002</v>
      </c>
      <c r="EB829" s="99">
        <v>1.9819099999999999E-2</v>
      </c>
      <c r="EC829" s="99">
        <v>0.225882</v>
      </c>
      <c r="ED829" s="99">
        <v>0.31453100000000001</v>
      </c>
      <c r="EE829" s="99">
        <v>0.30667</v>
      </c>
      <c r="EF829" s="99">
        <v>0.202483</v>
      </c>
      <c r="EG829" s="99">
        <v>-74.098699999999994</v>
      </c>
      <c r="EH829" s="99">
        <v>-45.654600000000002</v>
      </c>
      <c r="EI829" s="99">
        <v>-36.107999999999997</v>
      </c>
      <c r="EJ829" s="99">
        <v>-61.878999999999998</v>
      </c>
      <c r="EK829" s="99">
        <v>-81.212800000000001</v>
      </c>
      <c r="EL829" s="99">
        <v>43.667200000000001</v>
      </c>
      <c r="EM829" s="99">
        <v>0.29591400000000001</v>
      </c>
      <c r="EN829" s="99">
        <v>0.53226700000000005</v>
      </c>
      <c r="EO829" s="99">
        <v>0.38971</v>
      </c>
      <c r="EP829" s="99">
        <v>0.40776899999999999</v>
      </c>
      <c r="EQ829" s="99">
        <v>0.41992000000000002</v>
      </c>
      <c r="ER829" s="99">
        <v>0.40756599999999998</v>
      </c>
      <c r="ES829" s="99">
        <v>0</v>
      </c>
      <c r="ET829" s="99">
        <v>2.8979499999999998</v>
      </c>
      <c r="EU829" s="99">
        <v>1.6762699999999999</v>
      </c>
      <c r="EV829" s="99">
        <v>1.9876799999999999</v>
      </c>
      <c r="EW829" s="99">
        <v>3.0970800000000001</v>
      </c>
      <c r="EX829" s="119">
        <v>1.7103299999999999</v>
      </c>
      <c r="EY829" s="121"/>
      <c r="EZ829" s="454"/>
      <c r="FA829" s="83"/>
      <c r="FB829" s="126"/>
      <c r="FC829" s="508"/>
      <c r="FD829" s="508"/>
      <c r="FE829" s="116"/>
      <c r="FF829" s="116"/>
      <c r="FG829" s="116"/>
      <c r="FH829" s="116"/>
      <c r="FI829" s="116"/>
      <c r="FJ829" s="116"/>
      <c r="FK829" s="116"/>
      <c r="FL829" s="116"/>
      <c r="FM829" s="116"/>
      <c r="FN829" s="116"/>
    </row>
    <row r="830" spans="1:171" s="3" customFormat="1" ht="15" customHeight="1" x14ac:dyDescent="0.2">
      <c r="A830" s="188">
        <v>20140917</v>
      </c>
      <c r="B830" s="188">
        <v>5</v>
      </c>
      <c r="C830" s="189">
        <v>55</v>
      </c>
      <c r="D830" s="189">
        <v>2</v>
      </c>
      <c r="E830" s="189">
        <v>10</v>
      </c>
      <c r="F830" s="189">
        <v>13</v>
      </c>
      <c r="G830" s="191">
        <v>2</v>
      </c>
      <c r="H830" s="435">
        <v>0</v>
      </c>
      <c r="I830" s="190">
        <v>4319</v>
      </c>
      <c r="J830" s="101" t="s">
        <v>683</v>
      </c>
      <c r="K830" s="460" t="str">
        <f>IF(B830=2,"Z:\Data\MOOG\HeTao\raw\",IF(B830=5,"Z:\Data\MOOG\Polo\raw\",""))</f>
        <v>Z:\Data\MOOG\Polo\raw\</v>
      </c>
      <c r="L830" s="187" t="s">
        <v>2349</v>
      </c>
      <c r="M830" s="569" t="str">
        <f>IF(NOT(ISERROR(FIND("Training_dt",W830))),"'Plot Psychometric_HH_dt_yuchen'",IF(NOT(ISERROR(FIND("Training",W830))),"'Plot Psychometric_HH'",IF(NOT(ISERROR(FIND("1DAT",W830))),"'Plot Tuning Azimuth_HH'",IF(NOT(ISERROR(FIND("HD_dt",W830))),"'Plot HeadingDiscimination_PSTH_HH_dt_yuchen'",IF(NOT(ISERROR(FIND("HD",W830))),"'Plot HeadingDiscimination_PSTH_HH'",IF(NOT(ISERROR(FIND("MemSac",W830))),"'Memory Saccade Analysis_HH'",IF(NOT(ISERROR(FIND("DelSac",W830))),"'Memory Saccade Analysis_HH'",IF(NOT(ISERROR(FIND("u-stim",W830))),"'Plot Microstim_HH'",""))))))))</f>
        <v>'Plot Tuning Azimuth_HH'</v>
      </c>
      <c r="N830" s="573">
        <v>1</v>
      </c>
      <c r="O830" s="584">
        <v>-1</v>
      </c>
      <c r="P830" s="590">
        <v>4</v>
      </c>
      <c r="Q830" s="590">
        <f>IF(B830=2,60,310)</f>
        <v>310</v>
      </c>
      <c r="R830" s="590">
        <v>5</v>
      </c>
      <c r="S830" s="590">
        <f>IF(B830=2,60,-190)</f>
        <v>-190</v>
      </c>
      <c r="T830" s="590">
        <v>1</v>
      </c>
      <c r="U830" s="590">
        <f>IF(Z830&lt;&gt;"",IF(NOT(ISERROR(FIND("SU",Z830))),VALUE(RIGHT(Z830,1))+4,IF(NOT(ISERROR(FIND("MU20",Z830))),20,IF(NOT(ISERROR(FIND("MU21",Z830))),21,IF(NOT(ISERROR(FIND("MU2",Z830))),2,1)))),"")</f>
        <v>1</v>
      </c>
      <c r="V830" s="583"/>
      <c r="W830" s="186" t="s">
        <v>2222</v>
      </c>
      <c r="X830" s="192"/>
      <c r="Y830" s="219">
        <f>IF(NOT(ISERROR(FIND("MU=SU",X830))),1,IF(Z830&lt;&gt;"",IF(NOT(ISERROR(FIND("SU",Z830))),1,0),""))</f>
        <v>0</v>
      </c>
      <c r="Z830" s="217" t="s">
        <v>7</v>
      </c>
      <c r="AA830" s="218"/>
      <c r="AB830" s="77"/>
      <c r="AC830" s="78"/>
      <c r="AD830" s="199"/>
      <c r="AE830" s="91">
        <v>-43.9467</v>
      </c>
      <c r="AF830" s="79">
        <v>0.436498</v>
      </c>
      <c r="AG830" s="79">
        <v>5.6247900000000003E-2</v>
      </c>
      <c r="AH830" s="80">
        <v>0.579322</v>
      </c>
      <c r="AI830" s="81">
        <v>-1.03365</v>
      </c>
      <c r="AJ830" s="81">
        <v>0.208514</v>
      </c>
      <c r="AK830" s="81">
        <v>-14.9254</v>
      </c>
      <c r="AL830" s="81">
        <v>40.609400000000001</v>
      </c>
      <c r="AM830" s="114" t="s">
        <v>4662</v>
      </c>
      <c r="AN830" s="82" t="s">
        <v>4663</v>
      </c>
      <c r="AO830" s="83">
        <v>-16.863800000000001</v>
      </c>
      <c r="AP830" s="83">
        <v>0.67804500000000001</v>
      </c>
      <c r="AQ830" s="83">
        <v>0.407636</v>
      </c>
      <c r="AR830" s="84">
        <v>1.55579E-3</v>
      </c>
      <c r="AS830" s="85">
        <v>-2.84605</v>
      </c>
      <c r="AT830" s="85">
        <v>-9.1003200000000006E-2</v>
      </c>
      <c r="AU830" s="85">
        <v>-9.9500899999999994</v>
      </c>
      <c r="AV830" s="85">
        <v>160.387</v>
      </c>
      <c r="AW830" s="104" t="s">
        <v>4664</v>
      </c>
      <c r="AX830" s="86" t="s">
        <v>4665</v>
      </c>
      <c r="AY830" s="87" t="s">
        <v>1615</v>
      </c>
      <c r="AZ830" s="87" t="s">
        <v>1615</v>
      </c>
      <c r="BA830" s="87" t="s">
        <v>1615</v>
      </c>
      <c r="BB830" s="88" t="s">
        <v>1615</v>
      </c>
      <c r="BC830" s="89" t="s">
        <v>1615</v>
      </c>
      <c r="BD830" s="89" t="s">
        <v>1615</v>
      </c>
      <c r="BE830" s="89" t="s">
        <v>1615</v>
      </c>
      <c r="BF830" s="89" t="s">
        <v>1615</v>
      </c>
      <c r="BG830" s="115" t="s">
        <v>1615</v>
      </c>
      <c r="BH830" s="90" t="s">
        <v>1615</v>
      </c>
      <c r="BI830" s="251" t="s">
        <v>1243</v>
      </c>
      <c r="BJ830" s="252"/>
      <c r="BK830" s="252"/>
      <c r="BL830" s="259"/>
      <c r="BM830" s="230"/>
      <c r="BN830" s="230"/>
      <c r="BO830" s="261"/>
      <c r="BP830" s="231"/>
      <c r="BQ830" s="231"/>
      <c r="BR830" s="263"/>
      <c r="BS830" s="232"/>
      <c r="BT830" s="232"/>
      <c r="BU830" s="515"/>
      <c r="BV830" s="515"/>
      <c r="BW830" s="516"/>
      <c r="BX830" s="516"/>
      <c r="BY830" s="232"/>
      <c r="BZ830" s="235"/>
      <c r="CA830" s="257"/>
      <c r="CB830" s="233"/>
      <c r="CC830" s="230"/>
      <c r="CD830" s="230"/>
      <c r="CE830" s="230"/>
      <c r="CF830" s="230"/>
      <c r="CG830" s="230"/>
      <c r="CH830" s="230"/>
      <c r="CI830" s="230"/>
      <c r="CJ830" s="231"/>
      <c r="CK830" s="231"/>
      <c r="CL830" s="231"/>
      <c r="CM830" s="231"/>
      <c r="CN830" s="231"/>
      <c r="CO830" s="231"/>
      <c r="CP830" s="231"/>
      <c r="CQ830" s="231"/>
      <c r="CR830" s="232"/>
      <c r="CS830" s="232"/>
      <c r="CT830" s="232"/>
      <c r="CU830" s="232"/>
      <c r="CV830" s="232"/>
      <c r="CW830" s="232"/>
      <c r="CX830" s="232"/>
      <c r="CY830" s="234"/>
      <c r="CZ830" s="106"/>
      <c r="DA830" s="106"/>
      <c r="DB830" s="106"/>
      <c r="DC830" s="106"/>
      <c r="DD830" s="106"/>
      <c r="DE830" s="490"/>
      <c r="DF830" s="60"/>
      <c r="DG830" s="107"/>
      <c r="DH830" s="107"/>
      <c r="DI830" s="107"/>
      <c r="DJ830" s="107"/>
      <c r="DK830" s="107"/>
      <c r="DL830" s="107"/>
      <c r="DM830" s="110"/>
      <c r="DN830" s="110"/>
      <c r="DO830" s="110"/>
      <c r="DP830" s="110"/>
      <c r="DQ830" s="110"/>
      <c r="DR830" s="110"/>
      <c r="DS830" s="110"/>
      <c r="DT830" s="110"/>
      <c r="DU830" s="497"/>
      <c r="DV830" s="497"/>
      <c r="DW830" s="497"/>
      <c r="DX830" s="497"/>
      <c r="DY830" s="497"/>
      <c r="DZ830" s="497"/>
      <c r="EA830" s="185"/>
      <c r="EB830" s="99"/>
      <c r="EC830" s="99"/>
      <c r="ED830" s="99"/>
      <c r="EE830" s="99"/>
      <c r="EF830" s="99"/>
      <c r="EG830" s="99"/>
      <c r="EH830" s="99"/>
      <c r="EI830" s="99"/>
      <c r="EJ830" s="99"/>
      <c r="EK830" s="99"/>
      <c r="EL830" s="99"/>
      <c r="EM830" s="99"/>
      <c r="EN830" s="99"/>
      <c r="EO830" s="99"/>
      <c r="EP830" s="99"/>
      <c r="EQ830" s="99"/>
      <c r="ER830" s="99"/>
      <c r="ES830" s="99"/>
      <c r="ET830" s="99"/>
      <c r="EU830" s="99"/>
      <c r="EV830" s="99"/>
      <c r="EW830" s="99"/>
      <c r="EX830" s="119"/>
      <c r="EY830" s="121"/>
      <c r="EZ830" s="454"/>
      <c r="FA830" s="83"/>
      <c r="FB830" s="126"/>
      <c r="FC830" s="508"/>
      <c r="FD830" s="508"/>
      <c r="FE830" s="116"/>
      <c r="FF830" s="116"/>
      <c r="FG830" s="116"/>
      <c r="FH830" s="116"/>
      <c r="FI830" s="116"/>
      <c r="FJ830" s="116"/>
      <c r="FK830" s="116"/>
      <c r="FL830" s="116"/>
      <c r="FM830" s="116"/>
      <c r="FN830" s="116"/>
    </row>
    <row r="831" spans="1:171" s="3" customFormat="1" ht="15" customHeight="1" x14ac:dyDescent="0.2">
      <c r="A831" s="188">
        <v>20140917</v>
      </c>
      <c r="B831" s="188">
        <v>5</v>
      </c>
      <c r="C831" s="189">
        <v>55</v>
      </c>
      <c r="D831" s="189">
        <v>2</v>
      </c>
      <c r="E831" s="189">
        <v>10</v>
      </c>
      <c r="F831" s="189">
        <v>13</v>
      </c>
      <c r="G831" s="191">
        <v>2</v>
      </c>
      <c r="H831" s="435">
        <v>0</v>
      </c>
      <c r="I831" s="190">
        <v>4319</v>
      </c>
      <c r="J831" s="101" t="s">
        <v>1917</v>
      </c>
      <c r="K831" s="460" t="str">
        <f>IF(B831=2,"Z:\Data\MOOG\HeTao\raw\",IF(B831=5,"Z:\Data\MOOG\Polo\raw\",""))</f>
        <v>Z:\Data\MOOG\Polo\raw\</v>
      </c>
      <c r="L831" s="187" t="s">
        <v>1945</v>
      </c>
      <c r="M831" s="569" t="str">
        <f>IF(NOT(ISERROR(FIND("Training_dt",W831))),"'Plot Psychometric_HH_dt_yuchen'",IF(NOT(ISERROR(FIND("Training",W831))),"'Plot Psychometric_HH'",IF(NOT(ISERROR(FIND("1DAT",W831))),"'Plot Tuning Azimuth_HH'",IF(NOT(ISERROR(FIND("HD_dt",W831))),"'Plot HeadingDiscimination_PSTH_HH_dt_yuchen'",IF(NOT(ISERROR(FIND("HD",W831))),"'Plot HeadingDiscimination_PSTH_HH'",IF(NOT(ISERROR(FIND("MemSac",W831))),"'Memory Saccade Analysis_HH'",IF(NOT(ISERROR(FIND("DelSac",W831))),"'Memory Saccade Analysis_HH'",IF(NOT(ISERROR(FIND("u-stim",W831))),"'Plot Microstim_HH'",""))))))))</f>
        <v>'Plot HeadingDiscimination_PSTH_HH'</v>
      </c>
      <c r="N831" s="573">
        <v>1</v>
      </c>
      <c r="O831" s="584">
        <v>-1</v>
      </c>
      <c r="P831" s="590">
        <v>4</v>
      </c>
      <c r="Q831" s="590">
        <f>IF(B831=2,60,310)</f>
        <v>310</v>
      </c>
      <c r="R831" s="590">
        <v>5</v>
      </c>
      <c r="S831" s="590">
        <f>IF(B831=2,60,-190)</f>
        <v>-190</v>
      </c>
      <c r="T831" s="590">
        <v>1</v>
      </c>
      <c r="U831" s="590">
        <f>IF(Z831&lt;&gt;"",IF(NOT(ISERROR(FIND("SU",Z831))),VALUE(RIGHT(Z831,1))+4,IF(NOT(ISERROR(FIND("MU20",Z831))),20,IF(NOT(ISERROR(FIND("MU21",Z831))),21,IF(NOT(ISERROR(FIND("MU2",Z831))),2,1)))),"")</f>
        <v>1</v>
      </c>
      <c r="V831" s="583"/>
      <c r="W831" s="186" t="s">
        <v>1916</v>
      </c>
      <c r="X831" s="192"/>
      <c r="Y831" s="219">
        <f>IF(NOT(ISERROR(FIND("MU=SU",X831))),1,IF(Z831&lt;&gt;"",IF(NOT(ISERROR(FIND("SU",Z831))),1,0),""))</f>
        <v>0</v>
      </c>
      <c r="Z831" s="217" t="s">
        <v>1940</v>
      </c>
      <c r="AA831" s="218"/>
      <c r="AB831" s="77"/>
      <c r="AC831" s="78"/>
      <c r="AD831" s="199"/>
      <c r="AE831" s="91"/>
      <c r="AF831" s="79"/>
      <c r="AG831" s="79"/>
      <c r="AH831" s="80"/>
      <c r="AI831" s="81"/>
      <c r="AJ831" s="81"/>
      <c r="AK831" s="81"/>
      <c r="AL831" s="81"/>
      <c r="AM831" s="114"/>
      <c r="AN831" s="82"/>
      <c r="AO831" s="83"/>
      <c r="AP831" s="83"/>
      <c r="AQ831" s="83"/>
      <c r="AR831" s="84"/>
      <c r="AS831" s="85"/>
      <c r="AT831" s="85"/>
      <c r="AU831" s="85"/>
      <c r="AV831" s="85"/>
      <c r="AW831" s="104"/>
      <c r="AX831" s="86"/>
      <c r="AY831" s="87"/>
      <c r="AZ831" s="87"/>
      <c r="BA831" s="87"/>
      <c r="BB831" s="88"/>
      <c r="BC831" s="89"/>
      <c r="BD831" s="89"/>
      <c r="BE831" s="89"/>
      <c r="BF831" s="89"/>
      <c r="BG831" s="115"/>
      <c r="BH831" s="90"/>
      <c r="BI831" s="251"/>
      <c r="BJ831" s="252"/>
      <c r="BK831" s="252"/>
      <c r="BL831" s="515"/>
      <c r="BM831" s="230" t="str">
        <f>IF(CD831&lt;&gt;"",IF(ISNUMBER(CD831),(CD831-CB831)*IF(AE831&lt;0,1,-1),"nan"),"")</f>
        <v/>
      </c>
      <c r="BN831" s="230" t="str">
        <f>IF(CE831&lt;&gt;"",IF(ISNUMBER(CE831),CE831/CC831,"nan"),"")</f>
        <v/>
      </c>
      <c r="BO831" s="516"/>
      <c r="BP831" s="231" t="str">
        <f>IF(CL831&lt;&gt;"",IF(ISNUMBER(CL831),(CL831-CJ831)*IF(AO831&lt;0,1,-1),"nan"),"")</f>
        <v/>
      </c>
      <c r="BQ831" s="231" t="str">
        <f>IF(CM831&lt;&gt;"",IF(ISNUMBER(CM831),CM831/CK831,"nan"),"")</f>
        <v/>
      </c>
      <c r="BR831" s="517"/>
      <c r="BS831" s="232"/>
      <c r="BT831" s="232"/>
      <c r="BU831" s="515"/>
      <c r="BV831" s="515"/>
      <c r="BW831" s="516"/>
      <c r="BX831" s="516"/>
      <c r="BY831" s="232"/>
      <c r="BZ831" s="235"/>
      <c r="CA831" s="257"/>
      <c r="CB831" s="233"/>
      <c r="CC831" s="230"/>
      <c r="CD831" s="230"/>
      <c r="CE831" s="230"/>
      <c r="CF831" s="230"/>
      <c r="CG831" s="230"/>
      <c r="CH831" s="230"/>
      <c r="CI831" s="230"/>
      <c r="CJ831" s="231"/>
      <c r="CK831" s="231"/>
      <c r="CL831" s="231"/>
      <c r="CM831" s="231"/>
      <c r="CN831" s="231"/>
      <c r="CO831" s="231"/>
      <c r="CP831" s="231"/>
      <c r="CQ831" s="231"/>
      <c r="CR831" s="232"/>
      <c r="CS831" s="232"/>
      <c r="CT831" s="232"/>
      <c r="CU831" s="232"/>
      <c r="CV831" s="232"/>
      <c r="CW831" s="232"/>
      <c r="CX831" s="232"/>
      <c r="CY831" s="234"/>
      <c r="CZ831" s="106">
        <v>1</v>
      </c>
      <c r="DA831" s="106">
        <v>0</v>
      </c>
      <c r="DB831" s="106"/>
      <c r="DC831" s="106">
        <v>0</v>
      </c>
      <c r="DD831" s="106"/>
      <c r="DE831" s="490">
        <v>0</v>
      </c>
      <c r="DF831" s="60">
        <v>0</v>
      </c>
      <c r="DG831" s="107">
        <v>8</v>
      </c>
      <c r="DH831" s="107" t="s">
        <v>7138</v>
      </c>
      <c r="DI831" s="107">
        <v>3.6365799999999999</v>
      </c>
      <c r="DJ831" s="107">
        <v>0.22112399999999999</v>
      </c>
      <c r="DK831" s="107">
        <v>3.7871600000000001</v>
      </c>
      <c r="DL831" s="107">
        <v>-3.7476500000000001</v>
      </c>
      <c r="DM831" s="110">
        <v>2.21088</v>
      </c>
      <c r="DN831" s="110">
        <v>-0.67735599999999996</v>
      </c>
      <c r="DO831" s="110">
        <v>0.48611100000000002</v>
      </c>
      <c r="DP831" s="110">
        <v>0.375</v>
      </c>
      <c r="DQ831" s="110">
        <v>0.60989000000000004</v>
      </c>
      <c r="DR831" s="110">
        <v>0.40659299999999998</v>
      </c>
      <c r="DS831" s="110">
        <v>0.69723199999999996</v>
      </c>
      <c r="DT831" s="110">
        <v>0.63148800000000005</v>
      </c>
      <c r="DU831" s="497">
        <v>-0.17741899999999999</v>
      </c>
      <c r="DV831" s="497">
        <v>0.216</v>
      </c>
      <c r="DW831" s="497">
        <v>1.3333299999999999E-2</v>
      </c>
      <c r="DX831" s="497">
        <v>0.94199999999999995</v>
      </c>
      <c r="DY831" s="497">
        <v>0.19803000000000001</v>
      </c>
      <c r="DZ831" s="497">
        <v>0.182</v>
      </c>
      <c r="EA831" s="185"/>
      <c r="EB831" s="501"/>
      <c r="EC831" s="99"/>
      <c r="ED831" s="99"/>
      <c r="EE831" s="99"/>
      <c r="EF831" s="99"/>
      <c r="EG831" s="99"/>
      <c r="EH831" s="99"/>
      <c r="EI831" s="99"/>
      <c r="EJ831" s="99"/>
      <c r="EK831" s="99"/>
      <c r="EL831" s="99"/>
      <c r="EM831" s="99"/>
      <c r="EN831" s="99"/>
      <c r="EO831" s="99"/>
      <c r="EP831" s="99"/>
      <c r="EQ831" s="99"/>
      <c r="ER831" s="99"/>
      <c r="ES831" s="99"/>
      <c r="ET831" s="99"/>
      <c r="EU831" s="99"/>
      <c r="EV831" s="99"/>
      <c r="EW831" s="99"/>
      <c r="EX831" s="119"/>
      <c r="EY831" s="121">
        <v>0</v>
      </c>
      <c r="EZ831" s="602">
        <v>301</v>
      </c>
      <c r="FA831" s="83">
        <v>8</v>
      </c>
      <c r="FB831" s="126">
        <v>30</v>
      </c>
      <c r="FC831" s="508">
        <v>3.6365799999999999</v>
      </c>
      <c r="FD831" s="508">
        <v>0.22112399999999999</v>
      </c>
      <c r="FE831" s="116">
        <v>3.7871600000000001</v>
      </c>
      <c r="FF831" s="116">
        <v>-3.7476500000000001</v>
      </c>
      <c r="FG831" s="116">
        <v>2.21088</v>
      </c>
      <c r="FH831" s="116">
        <v>-0.67735599999999996</v>
      </c>
      <c r="FI831" s="116" t="s">
        <v>6189</v>
      </c>
      <c r="FJ831" s="116" t="s">
        <v>6190</v>
      </c>
      <c r="FK831" s="116" t="s">
        <v>6191</v>
      </c>
      <c r="FL831" s="116" t="s">
        <v>6192</v>
      </c>
      <c r="FM831" s="116" t="s">
        <v>6193</v>
      </c>
      <c r="FN831" s="116" t="s">
        <v>6194</v>
      </c>
      <c r="FO831" s="3" t="s">
        <v>1243</v>
      </c>
    </row>
    <row r="832" spans="1:171" s="3" customFormat="1" ht="15" customHeight="1" x14ac:dyDescent="0.2">
      <c r="A832" s="188">
        <v>20140917</v>
      </c>
      <c r="B832" s="188">
        <v>5</v>
      </c>
      <c r="C832" s="189">
        <v>55</v>
      </c>
      <c r="D832" s="189">
        <v>2</v>
      </c>
      <c r="E832" s="189">
        <v>10</v>
      </c>
      <c r="F832" s="189">
        <v>13</v>
      </c>
      <c r="G832" s="191">
        <v>2</v>
      </c>
      <c r="H832" s="435">
        <v>0</v>
      </c>
      <c r="I832" s="190">
        <v>4319</v>
      </c>
      <c r="J832" s="101" t="s">
        <v>683</v>
      </c>
      <c r="K832" s="460" t="str">
        <f>IF(B832=2,"Z:\Data\MOOG\HeTao\raw\",IF(B832=5,"Z:\Data\MOOG\Polo\raw\",""))</f>
        <v>Z:\Data\MOOG\Polo\raw\</v>
      </c>
      <c r="L832" s="187" t="s">
        <v>1945</v>
      </c>
      <c r="M832" s="569" t="str">
        <f>IF(NOT(ISERROR(FIND("Training_dt",W832))),"'Plot Psychometric_HH_dt_yuchen'",IF(NOT(ISERROR(FIND("Training",W832))),"'Plot Psychometric_HH'",IF(NOT(ISERROR(FIND("1DAT",W832))),"'Plot Tuning Azimuth_HH'",IF(NOT(ISERROR(FIND("HD_dt",W832))),"'Plot HeadingDiscimination_PSTH_HH_dt_yuchen'",IF(NOT(ISERROR(FIND("HD",W832))),"'Plot HeadingDiscimination_PSTH_HH'",IF(NOT(ISERROR(FIND("MemSac",W832))),"'Memory Saccade Analysis_HH'",IF(NOT(ISERROR(FIND("DelSac",W832))),"'Memory Saccade Analysis_HH'",IF(NOT(ISERROR(FIND("u-stim",W832))),"'Plot Microstim_HH'",""))))))))</f>
        <v>'Plot HeadingDiscimination_PSTH_HH'</v>
      </c>
      <c r="N832" s="573">
        <v>1</v>
      </c>
      <c r="O832" s="584">
        <v>-1</v>
      </c>
      <c r="P832" s="590">
        <v>4</v>
      </c>
      <c r="Q832" s="590">
        <f>IF(B832=2,60,310)</f>
        <v>310</v>
      </c>
      <c r="R832" s="590">
        <v>5</v>
      </c>
      <c r="S832" s="590">
        <f>IF(B832=2,60,-190)</f>
        <v>-190</v>
      </c>
      <c r="T832" s="590">
        <v>1</v>
      </c>
      <c r="U832" s="590">
        <f>IF(Z832&lt;&gt;"",IF(NOT(ISERROR(FIND("SU",Z832))),VALUE(RIGHT(Z832,1))+4,IF(NOT(ISERROR(FIND("MU20",Z832))),20,IF(NOT(ISERROR(FIND("MU21",Z832))),21,IF(NOT(ISERROR(FIND("MU2",Z832))),2,1)))),"")</f>
        <v>6</v>
      </c>
      <c r="V832" s="583"/>
      <c r="W832" s="186" t="s">
        <v>1896</v>
      </c>
      <c r="X832" s="192"/>
      <c r="Y832" s="219">
        <f>IF(NOT(ISERROR(FIND("MU=SU",X832))),1,IF(Z832&lt;&gt;"",IF(NOT(ISERROR(FIND("SU",Z832))),1,0),""))</f>
        <v>1</v>
      </c>
      <c r="Z832" s="217" t="s">
        <v>46</v>
      </c>
      <c r="AA832" s="218">
        <v>52736</v>
      </c>
      <c r="AB832" s="77">
        <v>7.1623000000000001</v>
      </c>
      <c r="AC832" s="78" t="s">
        <v>1963</v>
      </c>
      <c r="AD832" s="199"/>
      <c r="AE832" s="91"/>
      <c r="AF832" s="79"/>
      <c r="AG832" s="79"/>
      <c r="AH832" s="80"/>
      <c r="AI832" s="81"/>
      <c r="AJ832" s="81"/>
      <c r="AK832" s="81"/>
      <c r="AL832" s="81"/>
      <c r="AM832" s="114"/>
      <c r="AN832" s="82"/>
      <c r="AO832" s="83"/>
      <c r="AP832" s="83"/>
      <c r="AQ832" s="83"/>
      <c r="AR832" s="84"/>
      <c r="AS832" s="85"/>
      <c r="AT832" s="85"/>
      <c r="AU832" s="85"/>
      <c r="AV832" s="85"/>
      <c r="AW832" s="104"/>
      <c r="AX832" s="86"/>
      <c r="AY832" s="87"/>
      <c r="AZ832" s="87"/>
      <c r="BA832" s="87"/>
      <c r="BB832" s="88"/>
      <c r="BC832" s="89"/>
      <c r="BD832" s="89"/>
      <c r="BE832" s="89"/>
      <c r="BF832" s="89"/>
      <c r="BG832" s="115"/>
      <c r="BH832" s="90"/>
      <c r="BI832" s="251"/>
      <c r="BJ832" s="252"/>
      <c r="BK832" s="252"/>
      <c r="BL832" s="515"/>
      <c r="BM832" s="230"/>
      <c r="BN832" s="230"/>
      <c r="BO832" s="516"/>
      <c r="BP832" s="231"/>
      <c r="BQ832" s="231"/>
      <c r="BR832" s="517"/>
      <c r="BS832" s="232"/>
      <c r="BT832" s="232"/>
      <c r="BU832" s="515"/>
      <c r="BV832" s="515"/>
      <c r="BW832" s="231"/>
      <c r="BX832" s="231"/>
      <c r="BY832" s="232"/>
      <c r="BZ832" s="235"/>
      <c r="CA832" s="257"/>
      <c r="CB832" s="233"/>
      <c r="CC832" s="230"/>
      <c r="CD832" s="230"/>
      <c r="CE832" s="230"/>
      <c r="CF832" s="230"/>
      <c r="CG832" s="230"/>
      <c r="CH832" s="230"/>
      <c r="CI832" s="230"/>
      <c r="CJ832" s="231"/>
      <c r="CK832" s="231"/>
      <c r="CL832" s="231"/>
      <c r="CM832" s="231"/>
      <c r="CN832" s="231"/>
      <c r="CO832" s="231"/>
      <c r="CP832" s="231"/>
      <c r="CQ832" s="231"/>
      <c r="CR832" s="232"/>
      <c r="CS832" s="232"/>
      <c r="CT832" s="232"/>
      <c r="CU832" s="232"/>
      <c r="CV832" s="232"/>
      <c r="CW832" s="232"/>
      <c r="CX832" s="232"/>
      <c r="CY832" s="234"/>
      <c r="CZ832" s="106">
        <v>1</v>
      </c>
      <c r="DA832" s="106">
        <v>0</v>
      </c>
      <c r="DB832" s="106"/>
      <c r="DC832" s="106">
        <v>0</v>
      </c>
      <c r="DD832" s="106"/>
      <c r="DE832" s="490">
        <v>0</v>
      </c>
      <c r="DF832" s="60">
        <v>0</v>
      </c>
      <c r="DG832" s="107">
        <v>8</v>
      </c>
      <c r="DH832" s="107" t="s">
        <v>7138</v>
      </c>
      <c r="DI832" s="107">
        <v>3.6365799999999999</v>
      </c>
      <c r="DJ832" s="107">
        <v>0.22112399999999999</v>
      </c>
      <c r="DK832" s="107">
        <v>3.7871600000000001</v>
      </c>
      <c r="DL832" s="107">
        <v>-3.7476500000000001</v>
      </c>
      <c r="DM832" s="110">
        <v>2.21088</v>
      </c>
      <c r="DN832" s="110">
        <v>-0.67735599999999996</v>
      </c>
      <c r="DO832" s="110">
        <v>0.48611100000000002</v>
      </c>
      <c r="DP832" s="110">
        <v>0.375</v>
      </c>
      <c r="DQ832" s="110">
        <v>0.60989000000000004</v>
      </c>
      <c r="DR832" s="110">
        <v>0.40659299999999998</v>
      </c>
      <c r="DS832" s="110">
        <v>0.69723199999999996</v>
      </c>
      <c r="DT832" s="110">
        <v>0.63148800000000005</v>
      </c>
      <c r="DU832" s="497">
        <v>-0.17741899999999999</v>
      </c>
      <c r="DV832" s="497">
        <v>0.23</v>
      </c>
      <c r="DW832" s="497">
        <v>1.3333299999999999E-2</v>
      </c>
      <c r="DX832" s="497">
        <v>0.95399999999999996</v>
      </c>
      <c r="DY832" s="497">
        <v>0.19803000000000001</v>
      </c>
      <c r="DZ832" s="497">
        <v>0.192</v>
      </c>
      <c r="EA832" s="185"/>
      <c r="EB832" s="492"/>
      <c r="EC832" s="492"/>
      <c r="ED832" s="99"/>
      <c r="EE832" s="492"/>
      <c r="EF832" s="492"/>
      <c r="EG832" s="99"/>
      <c r="EH832" s="99"/>
      <c r="EI832" s="99"/>
      <c r="EJ832" s="99"/>
      <c r="EK832" s="99"/>
      <c r="EL832" s="99"/>
      <c r="EM832" s="99"/>
      <c r="EN832" s="99"/>
      <c r="EO832" s="99"/>
      <c r="EP832" s="99"/>
      <c r="EQ832" s="99"/>
      <c r="ER832" s="99"/>
      <c r="ES832" s="99"/>
      <c r="ET832" s="99"/>
      <c r="EU832" s="99"/>
      <c r="EV832" s="99"/>
      <c r="EW832" s="99"/>
      <c r="EX832" s="119"/>
      <c r="EY832" s="121">
        <v>0</v>
      </c>
      <c r="EZ832" s="602">
        <v>301</v>
      </c>
      <c r="FA832" s="83">
        <v>8</v>
      </c>
      <c r="FB832" s="126">
        <v>30</v>
      </c>
      <c r="FC832" s="508">
        <v>3.6365799999999999</v>
      </c>
      <c r="FD832" s="508">
        <v>0.22112399999999999</v>
      </c>
      <c r="FE832" s="116">
        <v>3.7871600000000001</v>
      </c>
      <c r="FF832" s="116">
        <v>-3.7476500000000001</v>
      </c>
      <c r="FG832" s="116">
        <v>2.21088</v>
      </c>
      <c r="FH832" s="116">
        <v>-0.67735599999999996</v>
      </c>
      <c r="FI832" s="116" t="s">
        <v>6189</v>
      </c>
      <c r="FJ832" s="116" t="s">
        <v>6190</v>
      </c>
      <c r="FK832" s="116" t="s">
        <v>6191</v>
      </c>
      <c r="FL832" s="116" t="s">
        <v>6192</v>
      </c>
      <c r="FM832" s="116" t="s">
        <v>6193</v>
      </c>
      <c r="FN832" s="116" t="s">
        <v>6194</v>
      </c>
      <c r="FO832" s="3" t="s">
        <v>1243</v>
      </c>
    </row>
    <row r="833" spans="1:171" s="3" customFormat="1" ht="15" customHeight="1" x14ac:dyDescent="0.2">
      <c r="A833" s="188">
        <v>20140917</v>
      </c>
      <c r="B833" s="188">
        <v>5</v>
      </c>
      <c r="C833" s="189">
        <v>55</v>
      </c>
      <c r="D833" s="189">
        <v>2</v>
      </c>
      <c r="E833" s="189">
        <v>10</v>
      </c>
      <c r="F833" s="189">
        <v>13</v>
      </c>
      <c r="G833" s="191">
        <v>2</v>
      </c>
      <c r="H833" s="435">
        <v>0</v>
      </c>
      <c r="I833" s="190">
        <v>4319</v>
      </c>
      <c r="J833" s="101" t="s">
        <v>683</v>
      </c>
      <c r="K833" s="460" t="str">
        <f>IF(B833=2,"Z:\Data\MOOG\HeTao\raw\",IF(B833=5,"Z:\Data\MOOG\Polo\raw\",""))</f>
        <v>Z:\Data\MOOG\Polo\raw\</v>
      </c>
      <c r="L833" s="187" t="s">
        <v>1945</v>
      </c>
      <c r="M833" s="569" t="str">
        <f>IF(NOT(ISERROR(FIND("Training_dt",W833))),"'Plot Psychometric_HH_dt_yuchen'",IF(NOT(ISERROR(FIND("Training",W833))),"'Plot Psychometric_HH'",IF(NOT(ISERROR(FIND("1DAT",W833))),"'Plot Tuning Azimuth_HH'",IF(NOT(ISERROR(FIND("HD_dt",W833))),"'Plot HeadingDiscimination_PSTH_HH_dt_yuchen'",IF(NOT(ISERROR(FIND("HD",W833))),"'Plot HeadingDiscimination_PSTH_HH'",IF(NOT(ISERROR(FIND("MemSac",W833))),"'Memory Saccade Analysis_HH'",IF(NOT(ISERROR(FIND("DelSac",W833))),"'Memory Saccade Analysis_HH'",IF(NOT(ISERROR(FIND("u-stim",W833))),"'Plot Microstim_HH'",""))))))))</f>
        <v>'Plot HeadingDiscimination_PSTH_HH'</v>
      </c>
      <c r="N833" s="573">
        <v>1</v>
      </c>
      <c r="O833" s="584">
        <v>-1</v>
      </c>
      <c r="P833" s="590">
        <v>4</v>
      </c>
      <c r="Q833" s="590">
        <f>IF(B833=2,60,310)</f>
        <v>310</v>
      </c>
      <c r="R833" s="590">
        <v>5</v>
      </c>
      <c r="S833" s="590">
        <f>IF(B833=2,60,-190)</f>
        <v>-190</v>
      </c>
      <c r="T833" s="590">
        <v>1</v>
      </c>
      <c r="U833" s="590">
        <f>IF(Z833&lt;&gt;"",IF(NOT(ISERROR(FIND("SU",Z833))),VALUE(RIGHT(Z833,1))+4,IF(NOT(ISERROR(FIND("MU20",Z833))),20,IF(NOT(ISERROR(FIND("MU21",Z833))),21,IF(NOT(ISERROR(FIND("MU2",Z833))),2,1)))),"")</f>
        <v>5</v>
      </c>
      <c r="V833" s="583"/>
      <c r="W833" s="186" t="s">
        <v>1896</v>
      </c>
      <c r="X833" s="192"/>
      <c r="Y833" s="219">
        <f>IF(NOT(ISERROR(FIND("MU=SU",X833))),1,IF(Z833&lt;&gt;"",IF(NOT(ISERROR(FIND("SU",Z833))),1,0),""))</f>
        <v>1</v>
      </c>
      <c r="Z833" s="217" t="s">
        <v>43</v>
      </c>
      <c r="AA833" s="218">
        <v>17112</v>
      </c>
      <c r="AB833" s="77">
        <v>17.924700000000001</v>
      </c>
      <c r="AC833" s="78" t="s">
        <v>1962</v>
      </c>
      <c r="AD833" s="199"/>
      <c r="AE833" s="91"/>
      <c r="AF833" s="79"/>
      <c r="AG833" s="79"/>
      <c r="AH833" s="80"/>
      <c r="AI833" s="81"/>
      <c r="AJ833" s="81"/>
      <c r="AK833" s="81"/>
      <c r="AL833" s="81"/>
      <c r="AM833" s="114"/>
      <c r="AN833" s="82"/>
      <c r="AO833" s="83"/>
      <c r="AP833" s="83"/>
      <c r="AQ833" s="83"/>
      <c r="AR833" s="84"/>
      <c r="AS833" s="85"/>
      <c r="AT833" s="85"/>
      <c r="AU833" s="85"/>
      <c r="AV833" s="85"/>
      <c r="AW833" s="104"/>
      <c r="AX833" s="86"/>
      <c r="AY833" s="87"/>
      <c r="AZ833" s="87"/>
      <c r="BA833" s="87"/>
      <c r="BB833" s="88"/>
      <c r="BC833" s="89"/>
      <c r="BD833" s="89"/>
      <c r="BE833" s="89"/>
      <c r="BF833" s="89"/>
      <c r="BG833" s="115"/>
      <c r="BH833" s="90"/>
      <c r="BI833" s="251"/>
      <c r="BJ833" s="252"/>
      <c r="BK833" s="252"/>
      <c r="BL833" s="515"/>
      <c r="BM833" s="230"/>
      <c r="BN833" s="230"/>
      <c r="BO833" s="516"/>
      <c r="BP833" s="231"/>
      <c r="BQ833" s="231"/>
      <c r="BR833" s="517"/>
      <c r="BS833" s="232"/>
      <c r="BT833" s="232"/>
      <c r="BU833" s="515"/>
      <c r="BV833" s="515"/>
      <c r="BW833" s="516"/>
      <c r="BX833" s="516"/>
      <c r="BY833" s="232"/>
      <c r="BZ833" s="235"/>
      <c r="CA833" s="257"/>
      <c r="CB833" s="233"/>
      <c r="CC833" s="230"/>
      <c r="CD833" s="230"/>
      <c r="CE833" s="230"/>
      <c r="CF833" s="230"/>
      <c r="CG833" s="230"/>
      <c r="CH833" s="230"/>
      <c r="CI833" s="230"/>
      <c r="CJ833" s="231"/>
      <c r="CK833" s="231"/>
      <c r="CL833" s="231"/>
      <c r="CM833" s="231"/>
      <c r="CN833" s="231"/>
      <c r="CO833" s="231"/>
      <c r="CP833" s="231"/>
      <c r="CQ833" s="231"/>
      <c r="CR833" s="232"/>
      <c r="CS833" s="232"/>
      <c r="CT833" s="232"/>
      <c r="CU833" s="232"/>
      <c r="CV833" s="232"/>
      <c r="CW833" s="232"/>
      <c r="CX833" s="232"/>
      <c r="CY833" s="234"/>
      <c r="CZ833" s="106">
        <v>1</v>
      </c>
      <c r="DA833" s="106">
        <v>0</v>
      </c>
      <c r="DB833" s="106"/>
      <c r="DC833" s="106">
        <v>0</v>
      </c>
      <c r="DD833" s="106"/>
      <c r="DE833" s="490">
        <v>0</v>
      </c>
      <c r="DF833" s="60">
        <v>0</v>
      </c>
      <c r="DG833" s="107">
        <v>8</v>
      </c>
      <c r="DH833" s="107" t="s">
        <v>7138</v>
      </c>
      <c r="DI833" s="107">
        <v>3.6365799999999999</v>
      </c>
      <c r="DJ833" s="107">
        <v>0.22112399999999999</v>
      </c>
      <c r="DK833" s="107">
        <v>3.7871600000000001</v>
      </c>
      <c r="DL833" s="107">
        <v>-3.7476500000000001</v>
      </c>
      <c r="DM833" s="110">
        <v>2.21088</v>
      </c>
      <c r="DN833" s="110">
        <v>-0.67735599999999996</v>
      </c>
      <c r="DO833" s="110">
        <v>0.47222199999999998</v>
      </c>
      <c r="DP833" s="110">
        <v>0.59027799999999997</v>
      </c>
      <c r="DQ833" s="110">
        <v>0.49175799999999997</v>
      </c>
      <c r="DR833" s="110">
        <v>0.57142899999999996</v>
      </c>
      <c r="DS833" s="110">
        <v>0.49653999999999998</v>
      </c>
      <c r="DT833" s="110">
        <v>0.64705900000000005</v>
      </c>
      <c r="DU833" s="497">
        <v>0.23185500000000001</v>
      </c>
      <c r="DV833" s="497">
        <v>0.112</v>
      </c>
      <c r="DW833" s="497">
        <v>0.15428600000000001</v>
      </c>
      <c r="DX833" s="497">
        <v>0.39400000000000002</v>
      </c>
      <c r="DY833" s="497">
        <v>0.17438400000000001</v>
      </c>
      <c r="DZ833" s="497">
        <v>0.246</v>
      </c>
      <c r="EA833" s="185"/>
      <c r="EB833" s="501"/>
      <c r="EC833" s="501"/>
      <c r="ED833" s="501"/>
      <c r="EE833" s="99"/>
      <c r="EF833" s="501"/>
      <c r="EG833" s="99"/>
      <c r="EH833" s="99"/>
      <c r="EI833" s="99"/>
      <c r="EJ833" s="99"/>
      <c r="EK833" s="99"/>
      <c r="EL833" s="99"/>
      <c r="EM833" s="99"/>
      <c r="EN833" s="99"/>
      <c r="EO833" s="99"/>
      <c r="EP833" s="99"/>
      <c r="EQ833" s="99"/>
      <c r="ER833" s="99"/>
      <c r="ES833" s="99"/>
      <c r="ET833" s="99"/>
      <c r="EU833" s="99"/>
      <c r="EV833" s="99"/>
      <c r="EW833" s="99"/>
      <c r="EX833" s="119"/>
      <c r="EY833" s="121">
        <v>0</v>
      </c>
      <c r="EZ833" s="602">
        <v>301</v>
      </c>
      <c r="FA833" s="83">
        <v>8</v>
      </c>
      <c r="FB833" s="126">
        <v>30</v>
      </c>
      <c r="FC833" s="508">
        <v>3.6365799999999999</v>
      </c>
      <c r="FD833" s="508">
        <v>0.22112399999999999</v>
      </c>
      <c r="FE833" s="116">
        <v>3.7871600000000001</v>
      </c>
      <c r="FF833" s="116">
        <v>-3.7476500000000001</v>
      </c>
      <c r="FG833" s="116">
        <v>2.21088</v>
      </c>
      <c r="FH833" s="116">
        <v>-0.67735599999999996</v>
      </c>
      <c r="FI833" s="116" t="s">
        <v>6189</v>
      </c>
      <c r="FJ833" s="116" t="s">
        <v>6190</v>
      </c>
      <c r="FK833" s="116" t="s">
        <v>6191</v>
      </c>
      <c r="FL833" s="116" t="s">
        <v>6192</v>
      </c>
      <c r="FM833" s="116" t="s">
        <v>6193</v>
      </c>
      <c r="FN833" s="116" t="s">
        <v>6194</v>
      </c>
      <c r="FO833" s="3" t="s">
        <v>1243</v>
      </c>
    </row>
    <row r="834" spans="1:171" ht="15" customHeight="1" x14ac:dyDescent="0.2">
      <c r="A834" s="100">
        <v>20140918</v>
      </c>
      <c r="B834" s="100">
        <v>5</v>
      </c>
      <c r="C834" s="74">
        <v>56</v>
      </c>
      <c r="D834" s="74">
        <v>2</v>
      </c>
      <c r="E834" s="74">
        <v>8</v>
      </c>
      <c r="F834" s="74">
        <v>13</v>
      </c>
      <c r="G834" s="75">
        <v>2</v>
      </c>
      <c r="H834" s="435">
        <v>0</v>
      </c>
      <c r="I834" s="73">
        <v>5270</v>
      </c>
      <c r="J834" s="101" t="s">
        <v>1885</v>
      </c>
      <c r="K834" s="460" t="str">
        <f>IF(B834=2,"Z:\Data\MOOG\HeTao\raw\",IF(B834=5,"Z:\Data\MOOG\Polo\raw\",""))</f>
        <v>Z:\Data\MOOG\Polo\raw\</v>
      </c>
      <c r="L834" s="103" t="s">
        <v>1899</v>
      </c>
      <c r="M834" s="569" t="str">
        <f>IF(NOT(ISERROR(FIND("Training_dt",W834))),"'Plot Psychometric_HH_dt_yuchen'",IF(NOT(ISERROR(FIND("Training",W834))),"'Plot Psychometric_HH'",IF(NOT(ISERROR(FIND("1DAT",W834))),"'Plot Tuning Azimuth_HH'",IF(NOT(ISERROR(FIND("HD_dt",W834))),"'Plot HeadingDiscimination_PSTH_HH_dt_yuchen'",IF(NOT(ISERROR(FIND("HD",W834))),"'Plot HeadingDiscimination_PSTH_HH'",IF(NOT(ISERROR(FIND("MemSac",W834))),"'Memory Saccade Analysis_HH'",IF(NOT(ISERROR(FIND("DelSac",W834))),"'Memory Saccade Analysis_HH'",IF(NOT(ISERROR(FIND("u-stim",W834))),"'Plot Microstim_HH'",""))))))))</f>
        <v>'Memory Saccade Analysis_HH'</v>
      </c>
      <c r="N834" s="573">
        <v>1</v>
      </c>
      <c r="O834" s="584">
        <v>-1</v>
      </c>
      <c r="P834" s="590">
        <v>4</v>
      </c>
      <c r="Q834" s="590">
        <f>IF(B834=2,60,310)</f>
        <v>310</v>
      </c>
      <c r="R834" s="590">
        <v>5</v>
      </c>
      <c r="S834" s="590">
        <f>IF(B834=2,60,-190)</f>
        <v>-190</v>
      </c>
      <c r="T834" s="590">
        <v>1</v>
      </c>
      <c r="U834" s="590">
        <f>IF(Z834&lt;&gt;"",IF(NOT(ISERROR(FIND("SU",Z834))),VALUE(RIGHT(Z834,1))+4,IF(NOT(ISERROR(FIND("MU20",Z834))),20,IF(NOT(ISERROR(FIND("MU21",Z834))),21,IF(NOT(ISERROR(FIND("MU2",Z834))),2,1)))),"")</f>
        <v>1</v>
      </c>
      <c r="V834" s="583"/>
      <c r="W834" s="170" t="s">
        <v>1890</v>
      </c>
      <c r="X834" s="192"/>
      <c r="Y834" s="219">
        <f>IF(NOT(ISERROR(FIND("MU=SU",X834))),1,IF(Z834&lt;&gt;"",IF(NOT(ISERROR(FIND("SU",Z834))),1,0),""))</f>
        <v>0</v>
      </c>
      <c r="Z834" s="217" t="s">
        <v>1900</v>
      </c>
      <c r="AA834" s="218"/>
      <c r="AB834" s="77"/>
      <c r="AC834" s="78"/>
      <c r="AD834" s="199" t="s">
        <v>2435</v>
      </c>
      <c r="AE834" s="91"/>
      <c r="AF834" s="79"/>
      <c r="AG834" s="79"/>
      <c r="AH834" s="80"/>
      <c r="AI834" s="81"/>
      <c r="AJ834" s="81"/>
      <c r="AK834" s="81"/>
      <c r="AL834" s="81"/>
      <c r="AM834" s="114"/>
      <c r="AN834" s="82"/>
      <c r="AO834" s="83"/>
      <c r="AP834" s="83"/>
      <c r="AQ834" s="83"/>
      <c r="AR834" s="84"/>
      <c r="AS834" s="85"/>
      <c r="AT834" s="85"/>
      <c r="AU834" s="85"/>
      <c r="AV834" s="85"/>
      <c r="AW834" s="104"/>
      <c r="AX834" s="86"/>
      <c r="AY834" s="87"/>
      <c r="AZ834" s="87"/>
      <c r="BA834" s="87"/>
      <c r="BB834" s="88"/>
      <c r="BC834" s="89"/>
      <c r="BD834" s="89"/>
      <c r="BE834" s="89"/>
      <c r="BF834" s="89"/>
      <c r="BG834" s="115"/>
      <c r="BH834" s="90"/>
      <c r="BI834" s="251"/>
      <c r="BJ834" s="252"/>
      <c r="BK834" s="252"/>
      <c r="BL834" s="515"/>
      <c r="BM834" s="230" t="str">
        <f>IF(CD834&lt;&gt;"",IF(ISNUMBER(CD834),(CD834-CB834)*IF(AE834&lt;0,1,-1),"nan"),"")</f>
        <v/>
      </c>
      <c r="BN834" s="230" t="str">
        <f>IF(CE834&lt;&gt;"",IF(ISNUMBER(CE834),CE834/CC834,"nan"),"")</f>
        <v/>
      </c>
      <c r="BO834" s="516"/>
      <c r="BP834" s="231" t="str">
        <f>IF(CL834&lt;&gt;"",IF(ISNUMBER(CL834),(CL834-CJ834)*IF(AO834&lt;0,1,-1),"nan"),"")</f>
        <v/>
      </c>
      <c r="BQ834" s="231" t="str">
        <f>IF(CM834&lt;&gt;"",IF(ISNUMBER(CM834),CM834/CK834,"nan"),"")</f>
        <v/>
      </c>
      <c r="BR834" s="517"/>
      <c r="BS834" s="232"/>
      <c r="BT834" s="232"/>
      <c r="BU834" s="515"/>
      <c r="BV834" s="515"/>
      <c r="BW834" s="516"/>
      <c r="BX834" s="516"/>
      <c r="BY834" s="232"/>
      <c r="BZ834" s="235"/>
      <c r="CA834" s="257"/>
      <c r="CB834" s="233"/>
      <c r="CC834" s="230"/>
      <c r="CD834" s="230"/>
      <c r="CE834" s="230"/>
      <c r="CF834" s="230"/>
      <c r="CG834" s="230"/>
      <c r="CH834" s="230"/>
      <c r="CI834" s="230"/>
      <c r="CJ834" s="231"/>
      <c r="CK834" s="231"/>
      <c r="CL834" s="231"/>
      <c r="CM834" s="231"/>
      <c r="CN834" s="231"/>
      <c r="CO834" s="231"/>
      <c r="CP834" s="231"/>
      <c r="CQ834" s="231"/>
      <c r="CR834" s="232"/>
      <c r="CS834" s="232"/>
      <c r="CT834" s="232"/>
      <c r="CU834" s="232"/>
      <c r="CV834" s="232"/>
      <c r="CW834" s="232"/>
      <c r="CX834" s="232"/>
      <c r="CY834" s="234"/>
      <c r="DA834" s="106"/>
      <c r="DC834" s="106"/>
      <c r="DD834" s="106"/>
      <c r="DE834" s="490"/>
      <c r="DG834" s="107"/>
      <c r="DH834" s="107"/>
      <c r="DI834" s="107"/>
      <c r="DJ834" s="107"/>
      <c r="DK834" s="107"/>
      <c r="DL834" s="107"/>
      <c r="DM834" s="110"/>
      <c r="DN834" s="110"/>
      <c r="DO834" s="110"/>
      <c r="DP834" s="110"/>
      <c r="DQ834" s="110"/>
      <c r="DR834" s="110"/>
      <c r="DS834" s="110"/>
      <c r="DT834" s="110"/>
      <c r="DU834" s="497"/>
      <c r="DV834" s="497"/>
      <c r="DW834" s="497"/>
      <c r="DX834" s="497"/>
      <c r="DY834" s="497"/>
      <c r="DZ834" s="497"/>
      <c r="EA834" s="98">
        <v>0.55440199999999995</v>
      </c>
      <c r="EB834" s="99">
        <v>0.18794</v>
      </c>
      <c r="EC834" s="99">
        <v>0.71930899999999998</v>
      </c>
      <c r="ED834" s="99">
        <v>7.8627900000000001E-2</v>
      </c>
      <c r="EE834" s="99">
        <v>0.166434</v>
      </c>
      <c r="EF834" s="99">
        <v>4.6969200000000003E-2</v>
      </c>
      <c r="EG834" s="99">
        <v>15.889200000000001</v>
      </c>
      <c r="EH834" s="99">
        <v>-39.798900000000003</v>
      </c>
      <c r="EI834" s="99">
        <v>129.55699999999999</v>
      </c>
      <c r="EJ834" s="99">
        <v>-148.15600000000001</v>
      </c>
      <c r="EK834" s="99">
        <v>147.85400000000001</v>
      </c>
      <c r="EL834" s="99">
        <v>24.472899999999999</v>
      </c>
      <c r="EM834" s="99">
        <v>0.37923299999999999</v>
      </c>
      <c r="EN834" s="99">
        <v>0.43566300000000002</v>
      </c>
      <c r="EO834" s="99">
        <v>0.33217999999999998</v>
      </c>
      <c r="EP834" s="99">
        <v>0.47503299999999998</v>
      </c>
      <c r="EQ834" s="99">
        <v>0.44037700000000002</v>
      </c>
      <c r="ER834" s="99">
        <v>0.52990899999999996</v>
      </c>
      <c r="ES834" s="99">
        <v>0</v>
      </c>
      <c r="ET834" s="99">
        <v>-5.1849800000000004</v>
      </c>
      <c r="EU834" s="99">
        <v>-3.9619200000000001</v>
      </c>
      <c r="EV834" s="99">
        <v>4.3770300000000004</v>
      </c>
      <c r="EW834" s="99">
        <v>5.3809699999999996</v>
      </c>
      <c r="EX834" s="119">
        <v>7.4344799999999998</v>
      </c>
      <c r="EY834" s="121"/>
      <c r="EZ834" s="454"/>
      <c r="FA834" s="83" t="s">
        <v>1243</v>
      </c>
      <c r="FC834" s="116"/>
      <c r="FD834" s="116"/>
      <c r="FO834" s="3"/>
    </row>
    <row r="835" spans="1:171" ht="15" customHeight="1" x14ac:dyDescent="0.2">
      <c r="A835" s="100">
        <v>20140918</v>
      </c>
      <c r="B835" s="100">
        <v>5</v>
      </c>
      <c r="C835" s="74">
        <v>56</v>
      </c>
      <c r="D835" s="74">
        <v>2</v>
      </c>
      <c r="E835" s="74">
        <v>8</v>
      </c>
      <c r="F835" s="74">
        <v>13</v>
      </c>
      <c r="G835" s="75">
        <v>2</v>
      </c>
      <c r="H835" s="435">
        <v>0</v>
      </c>
      <c r="I835" s="73">
        <v>5623</v>
      </c>
      <c r="J835" s="101" t="s">
        <v>1885</v>
      </c>
      <c r="K835" s="460" t="str">
        <f>IF(B835=2,"Z:\Data\MOOG\HeTao\raw\",IF(B835=5,"Z:\Data\MOOG\Polo\raw\",""))</f>
        <v>Z:\Data\MOOG\Polo\raw\</v>
      </c>
      <c r="L835" s="103" t="s">
        <v>1901</v>
      </c>
      <c r="M835" s="569" t="str">
        <f>IF(NOT(ISERROR(FIND("Training_dt",W835))),"'Plot Psychometric_HH_dt_yuchen'",IF(NOT(ISERROR(FIND("Training",W835))),"'Plot Psychometric_HH'",IF(NOT(ISERROR(FIND("1DAT",W835))),"'Plot Tuning Azimuth_HH'",IF(NOT(ISERROR(FIND("HD_dt",W835))),"'Plot HeadingDiscimination_PSTH_HH_dt_yuchen'",IF(NOT(ISERROR(FIND("HD",W835))),"'Plot HeadingDiscimination_PSTH_HH'",IF(NOT(ISERROR(FIND("MemSac",W835))),"'Memory Saccade Analysis_HH'",IF(NOT(ISERROR(FIND("DelSac",W835))),"'Memory Saccade Analysis_HH'",IF(NOT(ISERROR(FIND("u-stim",W835))),"'Plot Microstim_HH'",""))))))))</f>
        <v>'Memory Saccade Analysis_HH'</v>
      </c>
      <c r="N835" s="573">
        <v>1</v>
      </c>
      <c r="O835" s="584">
        <v>-1</v>
      </c>
      <c r="P835" s="590">
        <v>4</v>
      </c>
      <c r="Q835" s="590">
        <f>IF(B835=2,60,310)</f>
        <v>310</v>
      </c>
      <c r="R835" s="590">
        <v>5</v>
      </c>
      <c r="S835" s="590">
        <f>IF(B835=2,60,-190)</f>
        <v>-190</v>
      </c>
      <c r="T835" s="590">
        <v>1</v>
      </c>
      <c r="U835" s="590">
        <f>IF(Z835&lt;&gt;"",IF(NOT(ISERROR(FIND("SU",Z835))),VALUE(RIGHT(Z835,1))+4,IF(NOT(ISERROR(FIND("MU20",Z835))),20,IF(NOT(ISERROR(FIND("MU21",Z835))),21,IF(NOT(ISERROR(FIND("MU2",Z835))),2,1)))),"")</f>
        <v>5</v>
      </c>
      <c r="V835" s="583"/>
      <c r="W835" s="170" t="s">
        <v>1890</v>
      </c>
      <c r="X835" s="192"/>
      <c r="Y835" s="219">
        <f>IF(NOT(ISERROR(FIND("MU=SU",X835))),1,IF(Z835&lt;&gt;"",IF(NOT(ISERROR(FIND("SU",Z835))),1,0),""))</f>
        <v>1</v>
      </c>
      <c r="Z835" s="217" t="s">
        <v>43</v>
      </c>
      <c r="AA835" s="218">
        <v>1642</v>
      </c>
      <c r="AB835" s="77">
        <v>10.9343</v>
      </c>
      <c r="AC835" s="78" t="s">
        <v>1902</v>
      </c>
      <c r="AD835" s="199"/>
      <c r="AE835" s="91"/>
      <c r="AF835" s="79"/>
      <c r="AG835" s="79"/>
      <c r="AH835" s="80"/>
      <c r="AI835" s="81"/>
      <c r="AJ835" s="81"/>
      <c r="AK835" s="81"/>
      <c r="AL835" s="81"/>
      <c r="AM835" s="114"/>
      <c r="AN835" s="82"/>
      <c r="AO835" s="83"/>
      <c r="AP835" s="83"/>
      <c r="AQ835" s="83"/>
      <c r="AR835" s="84"/>
      <c r="AS835" s="85"/>
      <c r="AT835" s="85"/>
      <c r="AU835" s="85"/>
      <c r="AV835" s="85"/>
      <c r="AW835" s="104"/>
      <c r="AX835" s="86"/>
      <c r="AY835" s="87"/>
      <c r="AZ835" s="87"/>
      <c r="BA835" s="87"/>
      <c r="BB835" s="88"/>
      <c r="BC835" s="89"/>
      <c r="BD835" s="89"/>
      <c r="BE835" s="89"/>
      <c r="BF835" s="89"/>
      <c r="BG835" s="115"/>
      <c r="BH835" s="90"/>
      <c r="BI835" s="251"/>
      <c r="BJ835" s="252"/>
      <c r="BK835" s="252"/>
      <c r="BL835" s="515"/>
      <c r="BM835" s="230" t="str">
        <f>IF(CD835&lt;&gt;"",IF(ISNUMBER(CD835),(CD835-CB835)*IF(AE835&lt;0,1,-1),"nan"),"")</f>
        <v/>
      </c>
      <c r="BN835" s="230" t="str">
        <f>IF(CE835&lt;&gt;"",IF(ISNUMBER(CE835),CE835/CC835,"nan"),"")</f>
        <v/>
      </c>
      <c r="BO835" s="516"/>
      <c r="BP835" s="231" t="str">
        <f>IF(CL835&lt;&gt;"",IF(ISNUMBER(CL835),(CL835-CJ835)*IF(AO835&lt;0,1,-1),"nan"),"")</f>
        <v/>
      </c>
      <c r="BQ835" s="231" t="str">
        <f>IF(CM835&lt;&gt;"",IF(ISNUMBER(CM835),CM835/CK835,"nan"),"")</f>
        <v/>
      </c>
      <c r="BR835" s="517"/>
      <c r="BS835" s="232"/>
      <c r="BT835" s="232"/>
      <c r="BU835" s="515"/>
      <c r="BV835" s="515"/>
      <c r="BW835" s="516"/>
      <c r="BX835" s="516"/>
      <c r="BY835" s="232"/>
      <c r="BZ835" s="235"/>
      <c r="CA835" s="257"/>
      <c r="CB835" s="233"/>
      <c r="CC835" s="230"/>
      <c r="CD835" s="230"/>
      <c r="CE835" s="230"/>
      <c r="CF835" s="230"/>
      <c r="CG835" s="230"/>
      <c r="CH835" s="230"/>
      <c r="CI835" s="230"/>
      <c r="CJ835" s="231"/>
      <c r="CK835" s="231"/>
      <c r="CL835" s="231"/>
      <c r="CM835" s="231"/>
      <c r="CN835" s="231"/>
      <c r="CO835" s="231"/>
      <c r="CP835" s="231"/>
      <c r="CQ835" s="231"/>
      <c r="CR835" s="232"/>
      <c r="CS835" s="232"/>
      <c r="CT835" s="232"/>
      <c r="CU835" s="232"/>
      <c r="CV835" s="232"/>
      <c r="CW835" s="232"/>
      <c r="CX835" s="232"/>
      <c r="CY835" s="234"/>
      <c r="DA835" s="106"/>
      <c r="DC835" s="106"/>
      <c r="DD835" s="106"/>
      <c r="DE835" s="490"/>
      <c r="DG835" s="107"/>
      <c r="DH835" s="107"/>
      <c r="DI835" s="107"/>
      <c r="DJ835" s="107"/>
      <c r="DK835" s="107"/>
      <c r="DL835" s="107"/>
      <c r="DM835" s="110"/>
      <c r="DN835" s="110"/>
      <c r="DO835" s="110"/>
      <c r="DP835" s="110"/>
      <c r="DQ835" s="110"/>
      <c r="DR835" s="110"/>
      <c r="DS835" s="110"/>
      <c r="DT835" s="110"/>
      <c r="DU835" s="497"/>
      <c r="DV835" s="497"/>
      <c r="DW835" s="497"/>
      <c r="DX835" s="497"/>
      <c r="DY835" s="497"/>
      <c r="DZ835" s="497"/>
      <c r="EA835" s="288">
        <v>0.91370899999999999</v>
      </c>
      <c r="EB835" s="99">
        <v>0.82533599999999996</v>
      </c>
      <c r="EC835" s="99">
        <v>0.56032999999999999</v>
      </c>
      <c r="ED835" s="99">
        <v>0.27860699999999999</v>
      </c>
      <c r="EE835" s="99">
        <v>0.68662599999999996</v>
      </c>
      <c r="EF835" s="99">
        <v>0.20543500000000001</v>
      </c>
      <c r="EG835" s="99">
        <v>-63.939399999999999</v>
      </c>
      <c r="EH835" s="99">
        <v>-88.240700000000004</v>
      </c>
      <c r="EI835" s="99">
        <v>-94.241</v>
      </c>
      <c r="EJ835" s="99">
        <v>-162.583</v>
      </c>
      <c r="EK835" s="99">
        <v>-92.739400000000003</v>
      </c>
      <c r="EL835" s="99">
        <v>-88.055999999999997</v>
      </c>
      <c r="EM835" s="99">
        <v>0.28628300000000001</v>
      </c>
      <c r="EN835" s="99">
        <v>0.30901699999999999</v>
      </c>
      <c r="EO835" s="99">
        <v>0.38783899999999999</v>
      </c>
      <c r="EP835" s="99">
        <v>0.40446500000000002</v>
      </c>
      <c r="EQ835" s="99">
        <v>0.38278200000000001</v>
      </c>
      <c r="ER835" s="99">
        <v>0.42307699999999998</v>
      </c>
      <c r="ES835" s="99">
        <v>0</v>
      </c>
      <c r="ET835" s="99">
        <v>-1.5659799999999999</v>
      </c>
      <c r="EU835" s="99">
        <v>1.20258</v>
      </c>
      <c r="EV835" s="99">
        <v>1.22224</v>
      </c>
      <c r="EW835" s="99">
        <v>2.5301200000000001</v>
      </c>
      <c r="EX835" s="119">
        <v>1.59592</v>
      </c>
      <c r="EY835" s="121"/>
      <c r="EZ835" s="454"/>
      <c r="FA835" s="83" t="s">
        <v>1243</v>
      </c>
      <c r="FC835" s="116"/>
      <c r="FD835" s="116"/>
      <c r="FO835" s="3"/>
    </row>
    <row r="836" spans="1:171" ht="15" customHeight="1" x14ac:dyDescent="0.2">
      <c r="A836" s="100">
        <v>20140918</v>
      </c>
      <c r="B836" s="100">
        <v>5</v>
      </c>
      <c r="C836" s="74">
        <v>56</v>
      </c>
      <c r="D836" s="74">
        <v>2</v>
      </c>
      <c r="E836" s="74">
        <v>8</v>
      </c>
      <c r="F836" s="74">
        <v>13</v>
      </c>
      <c r="G836" s="75">
        <v>2</v>
      </c>
      <c r="H836" s="435">
        <v>0</v>
      </c>
      <c r="I836" s="73">
        <v>5240</v>
      </c>
      <c r="J836" s="101" t="s">
        <v>1885</v>
      </c>
      <c r="K836" s="460" t="str">
        <f>IF(B836=2,"Z:\Data\MOOG\HeTao\raw\",IF(B836=5,"Z:\Data\MOOG\Polo\raw\",""))</f>
        <v>Z:\Data\MOOG\Polo\raw\</v>
      </c>
      <c r="L836" s="103" t="s">
        <v>1905</v>
      </c>
      <c r="M836" s="569" t="str">
        <f>IF(NOT(ISERROR(FIND("Training_dt",W836))),"'Plot Psychometric_HH_dt_yuchen'",IF(NOT(ISERROR(FIND("Training",W836))),"'Plot Psychometric_HH'",IF(NOT(ISERROR(FIND("1DAT",W836))),"'Plot Tuning Azimuth_HH'",IF(NOT(ISERROR(FIND("HD_dt",W836))),"'Plot HeadingDiscimination_PSTH_HH_dt_yuchen'",IF(NOT(ISERROR(FIND("HD",W836))),"'Plot HeadingDiscimination_PSTH_HH'",IF(NOT(ISERROR(FIND("MemSac",W836))),"'Memory Saccade Analysis_HH'",IF(NOT(ISERROR(FIND("DelSac",W836))),"'Memory Saccade Analysis_HH'",IF(NOT(ISERROR(FIND("u-stim",W836))),"'Plot Microstim_HH'",""))))))))</f>
        <v>'Plot HeadingDiscimination_PSTH_HH'</v>
      </c>
      <c r="N836" s="573">
        <v>1</v>
      </c>
      <c r="O836" s="584">
        <v>-1</v>
      </c>
      <c r="P836" s="590">
        <v>4</v>
      </c>
      <c r="Q836" s="590">
        <f>IF(B836=2,60,310)</f>
        <v>310</v>
      </c>
      <c r="R836" s="590">
        <v>5</v>
      </c>
      <c r="S836" s="590">
        <f>IF(B836=2,60,-190)</f>
        <v>-190</v>
      </c>
      <c r="T836" s="590">
        <v>1</v>
      </c>
      <c r="U836" s="590">
        <f>IF(Z836&lt;&gt;"",IF(NOT(ISERROR(FIND("SU",Z836))),VALUE(RIGHT(Z836,1))+4,IF(NOT(ISERROR(FIND("MU20",Z836))),20,IF(NOT(ISERROR(FIND("MU21",Z836))),21,IF(NOT(ISERROR(FIND("MU2",Z836))),2,1)))),"")</f>
        <v>1</v>
      </c>
      <c r="V836" s="583"/>
      <c r="W836" s="170" t="s">
        <v>1896</v>
      </c>
      <c r="X836" s="192"/>
      <c r="Y836" s="219">
        <f>IF(NOT(ISERROR(FIND("MU=SU",X836))),1,IF(Z836&lt;&gt;"",IF(NOT(ISERROR(FIND("SU",Z836))),1,0),""))</f>
        <v>0</v>
      </c>
      <c r="Z836" s="217" t="s">
        <v>1900</v>
      </c>
      <c r="AA836" s="218"/>
      <c r="AB836" s="77"/>
      <c r="AC836" s="78"/>
      <c r="AD836" s="199"/>
      <c r="AE836" s="91"/>
      <c r="AF836" s="79"/>
      <c r="AG836" s="79"/>
      <c r="AH836" s="80"/>
      <c r="AI836" s="81"/>
      <c r="AJ836" s="81"/>
      <c r="AK836" s="81"/>
      <c r="AL836" s="81"/>
      <c r="AM836" s="114"/>
      <c r="AN836" s="82"/>
      <c r="AO836" s="83"/>
      <c r="AP836" s="83"/>
      <c r="AQ836" s="83"/>
      <c r="AR836" s="84"/>
      <c r="AS836" s="85"/>
      <c r="AT836" s="85"/>
      <c r="AU836" s="85"/>
      <c r="AV836" s="85"/>
      <c r="AW836" s="104"/>
      <c r="AX836" s="86"/>
      <c r="AY836" s="87"/>
      <c r="AZ836" s="87"/>
      <c r="BA836" s="87"/>
      <c r="BB836" s="88"/>
      <c r="BC836" s="89"/>
      <c r="BD836" s="89"/>
      <c r="BE836" s="89"/>
      <c r="BF836" s="89"/>
      <c r="BG836" s="115"/>
      <c r="BH836" s="90"/>
      <c r="BI836" s="251"/>
      <c r="BJ836" s="252"/>
      <c r="BK836" s="252"/>
      <c r="BL836" s="515"/>
      <c r="BM836" s="230" t="str">
        <f>IF(CD836&lt;&gt;"",IF(ISNUMBER(CD836),(CD836-CB836)*IF(AE836&lt;0,1,-1),"nan"),"")</f>
        <v/>
      </c>
      <c r="BN836" s="230" t="str">
        <f>IF(CE836&lt;&gt;"",IF(ISNUMBER(CE836),CE836/CC836,"nan"),"")</f>
        <v/>
      </c>
      <c r="BO836" s="516"/>
      <c r="BP836" s="231" t="str">
        <f>IF(CL836&lt;&gt;"",IF(ISNUMBER(CL836),(CL836-CJ836)*IF(AO836&lt;0,1,-1),"nan"),"")</f>
        <v/>
      </c>
      <c r="BQ836" s="231" t="str">
        <f>IF(CM836&lt;&gt;"",IF(ISNUMBER(CM836),CM836/CK836,"nan"),"")</f>
        <v/>
      </c>
      <c r="BR836" s="517"/>
      <c r="BS836" s="232"/>
      <c r="BT836" s="232"/>
      <c r="BU836" s="515"/>
      <c r="BV836" s="515"/>
      <c r="BW836" s="516"/>
      <c r="BX836" s="516"/>
      <c r="BY836" s="232"/>
      <c r="BZ836" s="235"/>
      <c r="CA836" s="257"/>
      <c r="CB836" s="233"/>
      <c r="CC836" s="230"/>
      <c r="CD836" s="230"/>
      <c r="CE836" s="230"/>
      <c r="CF836" s="230"/>
      <c r="CG836" s="230"/>
      <c r="CH836" s="230"/>
      <c r="CI836" s="230"/>
      <c r="CJ836" s="231"/>
      <c r="CK836" s="231"/>
      <c r="CL836" s="231"/>
      <c r="CM836" s="231"/>
      <c r="CN836" s="231"/>
      <c r="CO836" s="231"/>
      <c r="CP836" s="231"/>
      <c r="CQ836" s="231"/>
      <c r="CR836" s="232"/>
      <c r="CS836" s="232"/>
      <c r="CT836" s="232"/>
      <c r="CU836" s="232"/>
      <c r="CV836" s="232"/>
      <c r="CW836" s="232"/>
      <c r="CX836" s="232"/>
      <c r="CY836" s="234"/>
      <c r="CZ836" s="106">
        <v>1</v>
      </c>
      <c r="DA836" s="106">
        <v>0</v>
      </c>
      <c r="DC836" s="106">
        <v>1</v>
      </c>
      <c r="DD836" s="106"/>
      <c r="DE836" s="490">
        <v>6</v>
      </c>
      <c r="DF836" s="60">
        <v>7</v>
      </c>
      <c r="DG836" s="107">
        <v>17</v>
      </c>
      <c r="DH836" s="107" t="s">
        <v>7138</v>
      </c>
      <c r="DI836" s="107">
        <v>3.8652500000000001</v>
      </c>
      <c r="DJ836" s="107">
        <v>0.92446700000000004</v>
      </c>
      <c r="DK836" s="107">
        <v>2.7653599999999998</v>
      </c>
      <c r="DL836" s="107">
        <v>-3.29623</v>
      </c>
      <c r="DM836" s="110">
        <v>2.87365</v>
      </c>
      <c r="DN836" s="110">
        <v>-0.20335900000000001</v>
      </c>
      <c r="DO836" s="110">
        <v>0.35014200000000001</v>
      </c>
      <c r="DP836" s="110">
        <v>0.332812</v>
      </c>
      <c r="DQ836" s="110">
        <v>0.67000899999999997</v>
      </c>
      <c r="DR836" s="110">
        <v>0.77898900000000004</v>
      </c>
      <c r="DS836" s="110">
        <v>0.59518499999999996</v>
      </c>
      <c r="DT836" s="110">
        <v>0.64053800000000005</v>
      </c>
      <c r="DU836" s="497">
        <v>-0.183007</v>
      </c>
      <c r="DV836" s="497">
        <v>7.5999999999999998E-2</v>
      </c>
      <c r="DW836" s="497">
        <v>0.455793</v>
      </c>
      <c r="DX836" s="497">
        <v>0</v>
      </c>
      <c r="DY836" s="497">
        <v>0.29230299999999998</v>
      </c>
      <c r="DZ836" s="497">
        <v>1.2E-2</v>
      </c>
      <c r="EA836" s="288"/>
      <c r="EB836" s="492"/>
      <c r="EC836" s="492"/>
      <c r="ED836" s="99"/>
      <c r="EE836" s="99"/>
      <c r="EF836" s="99"/>
      <c r="EG836" s="99"/>
      <c r="EH836" s="99"/>
      <c r="EI836" s="99"/>
      <c r="EJ836" s="99"/>
      <c r="EK836" s="99"/>
      <c r="EL836" s="99"/>
      <c r="EM836" s="99"/>
      <c r="EN836" s="99"/>
      <c r="EO836" s="99"/>
      <c r="EP836" s="99"/>
      <c r="EQ836" s="99"/>
      <c r="ER836" s="99"/>
      <c r="ES836" s="99"/>
      <c r="ET836" s="99"/>
      <c r="EU836" s="99"/>
      <c r="EV836" s="99"/>
      <c r="EW836" s="99"/>
      <c r="EX836" s="119"/>
      <c r="EY836" s="121">
        <v>0</v>
      </c>
      <c r="EZ836" s="602">
        <v>301</v>
      </c>
      <c r="FA836" s="83">
        <v>17</v>
      </c>
      <c r="FB836" s="126">
        <v>30</v>
      </c>
      <c r="FC836" s="508">
        <v>3.8652500000000001</v>
      </c>
      <c r="FD836" s="508">
        <v>0.92446700000000004</v>
      </c>
      <c r="FE836" s="116">
        <v>2.7653599999999998</v>
      </c>
      <c r="FF836" s="116">
        <v>-3.29623</v>
      </c>
      <c r="FG836" s="116">
        <v>2.87365</v>
      </c>
      <c r="FH836" s="116">
        <v>-0.20335900000000001</v>
      </c>
      <c r="FI836" s="116" t="s">
        <v>6195</v>
      </c>
      <c r="FJ836" s="116" t="s">
        <v>6196</v>
      </c>
      <c r="FK836" s="116" t="s">
        <v>6197</v>
      </c>
      <c r="FL836" s="116" t="s">
        <v>6198</v>
      </c>
      <c r="FM836" s="116" t="s">
        <v>6199</v>
      </c>
      <c r="FN836" s="116" t="s">
        <v>6200</v>
      </c>
      <c r="FO836" s="3" t="s">
        <v>1243</v>
      </c>
    </row>
    <row r="837" spans="1:171" s="3" customFormat="1" ht="15" customHeight="1" x14ac:dyDescent="0.2">
      <c r="A837" s="188">
        <v>20140918</v>
      </c>
      <c r="B837" s="188">
        <v>5</v>
      </c>
      <c r="C837" s="189">
        <v>56</v>
      </c>
      <c r="D837" s="189">
        <v>2</v>
      </c>
      <c r="E837" s="189">
        <v>8</v>
      </c>
      <c r="F837" s="189">
        <v>13</v>
      </c>
      <c r="G837" s="191">
        <v>2</v>
      </c>
      <c r="H837" s="435">
        <v>0</v>
      </c>
      <c r="I837" s="190">
        <v>5240</v>
      </c>
      <c r="J837" s="101" t="s">
        <v>683</v>
      </c>
      <c r="K837" s="460" t="str">
        <f>IF(B837=2,"Z:\Data\MOOG\HeTao\raw\",IF(B837=5,"Z:\Data\MOOG\Polo\raw\",""))</f>
        <v>Z:\Data\MOOG\Polo\raw\</v>
      </c>
      <c r="L837" s="187" t="s">
        <v>2348</v>
      </c>
      <c r="M837" s="569" t="str">
        <f>IF(NOT(ISERROR(FIND("Training_dt",W837))),"'Plot Psychometric_HH_dt_yuchen'",IF(NOT(ISERROR(FIND("Training",W837))),"'Plot Psychometric_HH'",IF(NOT(ISERROR(FIND("1DAT",W837))),"'Plot Tuning Azimuth_HH'",IF(NOT(ISERROR(FIND("HD_dt",W837))),"'Plot HeadingDiscimination_PSTH_HH_dt_yuchen'",IF(NOT(ISERROR(FIND("HD",W837))),"'Plot HeadingDiscimination_PSTH_HH'",IF(NOT(ISERROR(FIND("MemSac",W837))),"'Memory Saccade Analysis_HH'",IF(NOT(ISERROR(FIND("DelSac",W837))),"'Memory Saccade Analysis_HH'",IF(NOT(ISERROR(FIND("u-stim",W837))),"'Plot Microstim_HH'",""))))))))</f>
        <v>'Plot Tuning Azimuth_HH'</v>
      </c>
      <c r="N837" s="573">
        <v>1</v>
      </c>
      <c r="O837" s="584">
        <v>-1</v>
      </c>
      <c r="P837" s="590">
        <v>4</v>
      </c>
      <c r="Q837" s="590">
        <f>IF(B837=2,60,310)</f>
        <v>310</v>
      </c>
      <c r="R837" s="590">
        <v>5</v>
      </c>
      <c r="S837" s="590">
        <f>IF(B837=2,60,-190)</f>
        <v>-190</v>
      </c>
      <c r="T837" s="590">
        <v>1</v>
      </c>
      <c r="U837" s="590">
        <f>IF(Z837&lt;&gt;"",IF(NOT(ISERROR(FIND("SU",Z837))),VALUE(RIGHT(Z837,1))+4,IF(NOT(ISERROR(FIND("MU20",Z837))),20,IF(NOT(ISERROR(FIND("MU21",Z837))),21,IF(NOT(ISERROR(FIND("MU2",Z837))),2,1)))),"")</f>
        <v>1</v>
      </c>
      <c r="V837" s="583"/>
      <c r="W837" s="186" t="s">
        <v>2222</v>
      </c>
      <c r="X837" s="192"/>
      <c r="Y837" s="219">
        <f>IF(NOT(ISERROR(FIND("MU=SU",X837))),1,IF(Z837&lt;&gt;"",IF(NOT(ISERROR(FIND("SU",Z837))),1,0),""))</f>
        <v>0</v>
      </c>
      <c r="Z837" s="217" t="s">
        <v>7</v>
      </c>
      <c r="AA837" s="218"/>
      <c r="AB837" s="77"/>
      <c r="AC837" s="78"/>
      <c r="AD837" s="199"/>
      <c r="AE837" s="91">
        <v>56.972799999999999</v>
      </c>
      <c r="AF837" s="79">
        <v>0.36188799999999999</v>
      </c>
      <c r="AG837" s="79">
        <v>0.16969600000000001</v>
      </c>
      <c r="AH837" s="80">
        <v>0.84309400000000001</v>
      </c>
      <c r="AI837" s="81">
        <v>0.68390300000000004</v>
      </c>
      <c r="AJ837" s="81">
        <v>0.29619800000000002</v>
      </c>
      <c r="AK837" s="81" t="s">
        <v>1615</v>
      </c>
      <c r="AL837" s="81" t="s">
        <v>1615</v>
      </c>
      <c r="AM837" s="114" t="s">
        <v>4666</v>
      </c>
      <c r="AN837" s="82" t="s">
        <v>4667</v>
      </c>
      <c r="AO837" s="83">
        <v>-98.515600000000006</v>
      </c>
      <c r="AP837" s="83">
        <v>0.48147499999999999</v>
      </c>
      <c r="AQ837" s="83">
        <v>0.62827100000000002</v>
      </c>
      <c r="AR837" s="84">
        <v>0.43913000000000002</v>
      </c>
      <c r="AS837" s="85">
        <v>-0.58629399999999998</v>
      </c>
      <c r="AT837" s="85">
        <v>-1.3852100000000001</v>
      </c>
      <c r="AU837" s="85" t="s">
        <v>1615</v>
      </c>
      <c r="AV837" s="85" t="s">
        <v>1615</v>
      </c>
      <c r="AW837" s="104" t="s">
        <v>4668</v>
      </c>
      <c r="AX837" s="86" t="s">
        <v>4669</v>
      </c>
      <c r="AY837" s="87" t="s">
        <v>1615</v>
      </c>
      <c r="AZ837" s="87" t="s">
        <v>1615</v>
      </c>
      <c r="BA837" s="87" t="s">
        <v>1615</v>
      </c>
      <c r="BB837" s="88" t="s">
        <v>1615</v>
      </c>
      <c r="BC837" s="89" t="s">
        <v>1615</v>
      </c>
      <c r="BD837" s="89" t="s">
        <v>1615</v>
      </c>
      <c r="BE837" s="89" t="s">
        <v>1615</v>
      </c>
      <c r="BF837" s="89" t="s">
        <v>1615</v>
      </c>
      <c r="BG837" s="115" t="s">
        <v>1615</v>
      </c>
      <c r="BH837" s="90" t="s">
        <v>1615</v>
      </c>
      <c r="BI837" s="251" t="s">
        <v>1243</v>
      </c>
      <c r="BJ837" s="252"/>
      <c r="BK837" s="252"/>
      <c r="BL837" s="259"/>
      <c r="BM837" s="230"/>
      <c r="BN837" s="230"/>
      <c r="BO837" s="261"/>
      <c r="BP837" s="231"/>
      <c r="BQ837" s="231"/>
      <c r="BR837" s="263"/>
      <c r="BS837" s="232"/>
      <c r="BT837" s="232"/>
      <c r="BU837" s="515"/>
      <c r="BV837" s="515"/>
      <c r="BW837" s="516"/>
      <c r="BX837" s="516"/>
      <c r="BY837" s="232"/>
      <c r="BZ837" s="235"/>
      <c r="CA837" s="257"/>
      <c r="CB837" s="233"/>
      <c r="CC837" s="230"/>
      <c r="CD837" s="230"/>
      <c r="CE837" s="230"/>
      <c r="CF837" s="230"/>
      <c r="CG837" s="230"/>
      <c r="CH837" s="230"/>
      <c r="CI837" s="230"/>
      <c r="CJ837" s="231"/>
      <c r="CK837" s="231"/>
      <c r="CL837" s="231"/>
      <c r="CM837" s="231"/>
      <c r="CN837" s="231"/>
      <c r="CO837" s="231"/>
      <c r="CP837" s="231"/>
      <c r="CQ837" s="231"/>
      <c r="CR837" s="232"/>
      <c r="CS837" s="232"/>
      <c r="CT837" s="232"/>
      <c r="CU837" s="232"/>
      <c r="CV837" s="232"/>
      <c r="CW837" s="232"/>
      <c r="CX837" s="232"/>
      <c r="CY837" s="234"/>
      <c r="CZ837" s="106"/>
      <c r="DA837" s="106"/>
      <c r="DB837" s="106"/>
      <c r="DC837" s="106"/>
      <c r="DD837" s="106"/>
      <c r="DE837" s="490"/>
      <c r="DF837" s="60"/>
      <c r="DG837" s="107"/>
      <c r="DH837" s="107"/>
      <c r="DI837" s="107"/>
      <c r="DJ837" s="107"/>
      <c r="DK837" s="107"/>
      <c r="DL837" s="107"/>
      <c r="DM837" s="110"/>
      <c r="DN837" s="110"/>
      <c r="DO837" s="110"/>
      <c r="DP837" s="110"/>
      <c r="DQ837" s="110"/>
      <c r="DR837" s="110"/>
      <c r="DS837" s="110"/>
      <c r="DT837" s="110"/>
      <c r="DU837" s="497"/>
      <c r="DV837" s="497"/>
      <c r="DW837" s="497"/>
      <c r="DX837" s="497"/>
      <c r="DY837" s="497"/>
      <c r="DZ837" s="497"/>
      <c r="EA837" s="288"/>
      <c r="EB837" s="99"/>
      <c r="EC837" s="99"/>
      <c r="ED837" s="99"/>
      <c r="EE837" s="99"/>
      <c r="EF837" s="99"/>
      <c r="EG837" s="99"/>
      <c r="EH837" s="99"/>
      <c r="EI837" s="99"/>
      <c r="EJ837" s="99"/>
      <c r="EK837" s="99"/>
      <c r="EL837" s="99"/>
      <c r="EM837" s="99"/>
      <c r="EN837" s="99"/>
      <c r="EO837" s="99"/>
      <c r="EP837" s="99"/>
      <c r="EQ837" s="99"/>
      <c r="ER837" s="99"/>
      <c r="ES837" s="99"/>
      <c r="ET837" s="99"/>
      <c r="EU837" s="99"/>
      <c r="EV837" s="99"/>
      <c r="EW837" s="99"/>
      <c r="EX837" s="119"/>
      <c r="EY837" s="121"/>
      <c r="EZ837" s="454"/>
      <c r="FA837" s="83"/>
      <c r="FB837" s="126"/>
      <c r="FC837" s="508"/>
      <c r="FD837" s="508"/>
      <c r="FE837" s="116"/>
      <c r="FF837" s="116"/>
      <c r="FG837" s="116"/>
      <c r="FH837" s="116"/>
      <c r="FI837" s="116"/>
      <c r="FJ837" s="116"/>
      <c r="FK837" s="116"/>
      <c r="FL837" s="116"/>
      <c r="FM837" s="116"/>
      <c r="FN837" s="116"/>
    </row>
    <row r="838" spans="1:171" ht="15" customHeight="1" x14ac:dyDescent="0.2">
      <c r="A838" s="100">
        <v>20140918</v>
      </c>
      <c r="B838" s="100">
        <v>5</v>
      </c>
      <c r="C838" s="74">
        <v>56</v>
      </c>
      <c r="D838" s="74">
        <v>2</v>
      </c>
      <c r="E838" s="74">
        <v>8</v>
      </c>
      <c r="F838" s="74">
        <v>13</v>
      </c>
      <c r="G838" s="75">
        <v>2</v>
      </c>
      <c r="H838" s="435">
        <v>0</v>
      </c>
      <c r="I838" s="73">
        <v>5240</v>
      </c>
      <c r="J838" s="101" t="s">
        <v>1885</v>
      </c>
      <c r="K838" s="460" t="str">
        <f>IF(B838=2,"Z:\Data\MOOG\HeTao\raw\",IF(B838=5,"Z:\Data\MOOG\Polo\raw\",""))</f>
        <v>Z:\Data\MOOG\Polo\raw\</v>
      </c>
      <c r="L838" s="103" t="s">
        <v>1904</v>
      </c>
      <c r="M838" s="569" t="str">
        <f>IF(NOT(ISERROR(FIND("Training_dt",W838))),"'Plot Psychometric_HH_dt_yuchen'",IF(NOT(ISERROR(FIND("Training",W838))),"'Plot Psychometric_HH'",IF(NOT(ISERROR(FIND("1DAT",W838))),"'Plot Tuning Azimuth_HH'",IF(NOT(ISERROR(FIND("HD_dt",W838))),"'Plot HeadingDiscimination_PSTH_HH_dt_yuchen'",IF(NOT(ISERROR(FIND("HD",W838))),"'Plot HeadingDiscimination_PSTH_HH'",IF(NOT(ISERROR(FIND("MemSac",W838))),"'Memory Saccade Analysis_HH'",IF(NOT(ISERROR(FIND("DelSac",W838))),"'Memory Saccade Analysis_HH'",IF(NOT(ISERROR(FIND("u-stim",W838))),"'Plot Microstim_HH'",""))))))))</f>
        <v>'Memory Saccade Analysis_HH'</v>
      </c>
      <c r="N838" s="573">
        <v>1</v>
      </c>
      <c r="O838" s="584">
        <v>-1</v>
      </c>
      <c r="P838" s="590">
        <v>4</v>
      </c>
      <c r="Q838" s="590">
        <f>IF(B838=2,60,310)</f>
        <v>310</v>
      </c>
      <c r="R838" s="590">
        <v>5</v>
      </c>
      <c r="S838" s="590">
        <f>IF(B838=2,60,-190)</f>
        <v>-190</v>
      </c>
      <c r="T838" s="590">
        <v>1</v>
      </c>
      <c r="U838" s="590">
        <f>IF(Z838&lt;&gt;"",IF(NOT(ISERROR(FIND("SU",Z838))),VALUE(RIGHT(Z838,1))+4,IF(NOT(ISERROR(FIND("MU20",Z838))),20,IF(NOT(ISERROR(FIND("MU21",Z838))),21,IF(NOT(ISERROR(FIND("MU2",Z838))),2,1)))),"")</f>
        <v>1</v>
      </c>
      <c r="V838" s="583"/>
      <c r="W838" s="170" t="s">
        <v>1890</v>
      </c>
      <c r="X838" s="192"/>
      <c r="Y838" s="219">
        <f>IF(NOT(ISERROR(FIND("MU=SU",X838))),1,IF(Z838&lt;&gt;"",IF(NOT(ISERROR(FIND("SU",Z838))),1,0),""))</f>
        <v>0</v>
      </c>
      <c r="Z838" s="217" t="s">
        <v>1900</v>
      </c>
      <c r="AA838" s="218"/>
      <c r="AB838" s="77">
        <v>8.8959700000000002</v>
      </c>
      <c r="AC838" s="78" t="s">
        <v>1903</v>
      </c>
      <c r="AD838" s="199"/>
      <c r="AE838" s="91"/>
      <c r="AF838" s="79"/>
      <c r="AG838" s="79"/>
      <c r="AH838" s="80"/>
      <c r="AI838" s="81"/>
      <c r="AJ838" s="81"/>
      <c r="AK838" s="81"/>
      <c r="AL838" s="81"/>
      <c r="AM838" s="114"/>
      <c r="AN838" s="82"/>
      <c r="AO838" s="83"/>
      <c r="AP838" s="83"/>
      <c r="AQ838" s="83"/>
      <c r="AR838" s="84"/>
      <c r="AS838" s="85"/>
      <c r="AT838" s="85"/>
      <c r="AU838" s="85"/>
      <c r="AV838" s="85"/>
      <c r="AW838" s="104"/>
      <c r="AX838" s="86"/>
      <c r="AY838" s="87"/>
      <c r="AZ838" s="87"/>
      <c r="BA838" s="87"/>
      <c r="BB838" s="88"/>
      <c r="BC838" s="89"/>
      <c r="BD838" s="89"/>
      <c r="BE838" s="89"/>
      <c r="BF838" s="89"/>
      <c r="BG838" s="115"/>
      <c r="BH838" s="90"/>
      <c r="BI838" s="251"/>
      <c r="BJ838" s="252"/>
      <c r="BK838" s="252"/>
      <c r="BL838" s="515"/>
      <c r="BM838" s="230" t="str">
        <f>IF(CD838&lt;&gt;"",IF(ISNUMBER(CD838),(CD838-CB838)*IF(AE838&lt;0,1,-1),"nan"),"")</f>
        <v/>
      </c>
      <c r="BN838" s="230" t="str">
        <f>IF(CE838&lt;&gt;"",IF(ISNUMBER(CE838),CE838/CC838,"nan"),"")</f>
        <v/>
      </c>
      <c r="BO838" s="516"/>
      <c r="BP838" s="231" t="str">
        <f>IF(CL838&lt;&gt;"",IF(ISNUMBER(CL838),(CL838-CJ838)*IF(AO838&lt;0,1,-1),"nan"),"")</f>
        <v/>
      </c>
      <c r="BQ838" s="231" t="str">
        <f>IF(CM838&lt;&gt;"",IF(ISNUMBER(CM838),CM838/CK838,"nan"),"")</f>
        <v/>
      </c>
      <c r="BR838" s="517"/>
      <c r="BS838" s="232"/>
      <c r="BT838" s="232"/>
      <c r="BU838" s="515"/>
      <c r="BV838" s="515"/>
      <c r="BW838" s="516"/>
      <c r="BX838" s="516"/>
      <c r="BY838" s="232"/>
      <c r="BZ838" s="235"/>
      <c r="CA838" s="257"/>
      <c r="CB838" s="233"/>
      <c r="CC838" s="230"/>
      <c r="CD838" s="230"/>
      <c r="CE838" s="230"/>
      <c r="CF838" s="230"/>
      <c r="CG838" s="230"/>
      <c r="CH838" s="230"/>
      <c r="CI838" s="230"/>
      <c r="CJ838" s="231"/>
      <c r="CK838" s="231"/>
      <c r="CL838" s="231"/>
      <c r="CM838" s="231"/>
      <c r="CN838" s="231"/>
      <c r="CO838" s="231"/>
      <c r="CP838" s="231"/>
      <c r="CQ838" s="231"/>
      <c r="CR838" s="232"/>
      <c r="CS838" s="232"/>
      <c r="CT838" s="232"/>
      <c r="CU838" s="232"/>
      <c r="CV838" s="232"/>
      <c r="CW838" s="232"/>
      <c r="CX838" s="232"/>
      <c r="CY838" s="234"/>
      <c r="DA838" s="106"/>
      <c r="DC838" s="106"/>
      <c r="DD838" s="106"/>
      <c r="DE838" s="490"/>
      <c r="DG838" s="107"/>
      <c r="DH838" s="107"/>
      <c r="DI838" s="107"/>
      <c r="DJ838" s="107"/>
      <c r="DK838" s="107"/>
      <c r="DL838" s="107"/>
      <c r="DM838" s="110"/>
      <c r="DN838" s="110"/>
      <c r="DO838" s="110"/>
      <c r="DP838" s="110"/>
      <c r="DQ838" s="110"/>
      <c r="DR838" s="110"/>
      <c r="DS838" s="110"/>
      <c r="DT838" s="110"/>
      <c r="DU838" s="497"/>
      <c r="DV838" s="497"/>
      <c r="DW838" s="497"/>
      <c r="DX838" s="497"/>
      <c r="DY838" s="497"/>
      <c r="DZ838" s="497"/>
      <c r="EA838" s="288">
        <v>0.42038399999999998</v>
      </c>
      <c r="EB838" s="99">
        <v>2.52853E-2</v>
      </c>
      <c r="EC838" s="99">
        <v>2.9561099999999999E-4</v>
      </c>
      <c r="ED838" s="99">
        <v>0.42097600000000002</v>
      </c>
      <c r="EE838" s="99">
        <v>0.16977500000000001</v>
      </c>
      <c r="EF838" s="99">
        <v>0.10191600000000001</v>
      </c>
      <c r="EG838" s="99">
        <v>50.442300000000003</v>
      </c>
      <c r="EH838" s="99">
        <v>-66.285600000000002</v>
      </c>
      <c r="EI838" s="99">
        <v>-99.384799999999998</v>
      </c>
      <c r="EJ838" s="99">
        <v>-128.67599999999999</v>
      </c>
      <c r="EK838" s="99">
        <v>-72.906800000000004</v>
      </c>
      <c r="EL838" s="99">
        <v>-117.407</v>
      </c>
      <c r="EM838" s="99">
        <v>0.37555500000000003</v>
      </c>
      <c r="EN838" s="99">
        <v>0.54844000000000004</v>
      </c>
      <c r="EO838" s="99">
        <v>0.55981999999999998</v>
      </c>
      <c r="EP838" s="99">
        <v>0.42125400000000002</v>
      </c>
      <c r="EQ838" s="99">
        <v>0.45611600000000002</v>
      </c>
      <c r="ER838" s="99">
        <v>0.50502999999999998</v>
      </c>
      <c r="ES838" s="99">
        <v>0</v>
      </c>
      <c r="ET838" s="99">
        <v>2.9632900000000002</v>
      </c>
      <c r="EU838" s="99">
        <v>1.11609</v>
      </c>
      <c r="EV838" s="99">
        <v>1.1510199999999999</v>
      </c>
      <c r="EW838" s="99">
        <v>4.30335</v>
      </c>
      <c r="EX838" s="119">
        <v>4.5107400000000002</v>
      </c>
      <c r="EY838" s="121"/>
      <c r="EZ838" s="454"/>
      <c r="FA838" s="83" t="s">
        <v>1243</v>
      </c>
      <c r="FC838" s="116"/>
      <c r="FD838" s="116"/>
      <c r="FO838" s="3"/>
    </row>
    <row r="839" spans="1:171" ht="15" customHeight="1" x14ac:dyDescent="0.2">
      <c r="A839" s="100">
        <v>20140920</v>
      </c>
      <c r="B839" s="100">
        <v>5</v>
      </c>
      <c r="C839" s="74"/>
      <c r="D839" s="74"/>
      <c r="E839" s="74"/>
      <c r="F839" s="74"/>
      <c r="G839" s="75"/>
      <c r="H839" s="435"/>
      <c r="I839" s="73"/>
      <c r="J839" s="101"/>
      <c r="K839" s="460" t="str">
        <f>IF(B839=2,"Z:\Data\MOOG\HeTao\raw\",IF(B839=5,"Z:\Data\MOOG\Polo\raw\",""))</f>
        <v>Z:\Data\MOOG\Polo\raw\</v>
      </c>
      <c r="L839" s="103" t="s">
        <v>1944</v>
      </c>
      <c r="M839" s="569" t="str">
        <f>IF(NOT(ISERROR(FIND("Training_dt",W839))),"'Plot Psychometric_HH_dt_yuchen'",IF(NOT(ISERROR(FIND("Training",W839))),"'Plot Psychometric_HH'",IF(NOT(ISERROR(FIND("1DAT",W839))),"'Plot Tuning Azimuth_HH'",IF(NOT(ISERROR(FIND("HD_dt",W839))),"'Plot HeadingDiscimination_PSTH_HH_dt_yuchen'",IF(NOT(ISERROR(FIND("HD",W839))),"'Plot HeadingDiscimination_PSTH_HH'",IF(NOT(ISERROR(FIND("MemSac",W839))),"'Memory Saccade Analysis_HH'",IF(NOT(ISERROR(FIND("DelSac",W839))),"'Memory Saccade Analysis_HH'",IF(NOT(ISERROR(FIND("u-stim",W839))),"'Plot Microstim_HH'",""))))))))</f>
        <v>'Plot Psychometric_HH'</v>
      </c>
      <c r="N839" s="573">
        <v>1</v>
      </c>
      <c r="O839" s="584">
        <v>-1</v>
      </c>
      <c r="P839" s="590">
        <v>4</v>
      </c>
      <c r="Q839" s="590">
        <f>IF(B839=2,60,310)</f>
        <v>310</v>
      </c>
      <c r="R839" s="590">
        <v>5</v>
      </c>
      <c r="S839" s="590">
        <f>IF(B839=2,60,-190)</f>
        <v>-190</v>
      </c>
      <c r="T839" s="590">
        <v>1</v>
      </c>
      <c r="U839" s="590" t="str">
        <f>IF(Z839&lt;&gt;"",IF(NOT(ISERROR(FIND("SU",Z839))),VALUE(RIGHT(Z839,1))+4,IF(NOT(ISERROR(FIND("MU20",Z839))),20,IF(NOT(ISERROR(FIND("MU21",Z839))),21,IF(NOT(ISERROR(FIND("MU2",Z839))),2,1)))),"")</f>
        <v/>
      </c>
      <c r="V839" s="583"/>
      <c r="W839" s="170" t="s">
        <v>1943</v>
      </c>
      <c r="X839" s="192"/>
      <c r="Y839" s="219" t="str">
        <f>IF(NOT(ISERROR(FIND("MU=SU",X839))),1,IF(Z839&lt;&gt;"",IF(NOT(ISERROR(FIND("SU",Z839))),1,0),""))</f>
        <v/>
      </c>
      <c r="Z839" s="217"/>
      <c r="AA839" s="218"/>
      <c r="AB839" s="77"/>
      <c r="AC839" s="78"/>
      <c r="AD839" s="199"/>
      <c r="AE839" s="91"/>
      <c r="AF839" s="79"/>
      <c r="AG839" s="79"/>
      <c r="AH839" s="80"/>
      <c r="AI839" s="81"/>
      <c r="AJ839" s="81"/>
      <c r="AK839" s="81"/>
      <c r="AL839" s="81"/>
      <c r="AM839" s="114"/>
      <c r="AN839" s="82"/>
      <c r="AO839" s="83"/>
      <c r="AP839" s="83"/>
      <c r="AQ839" s="83"/>
      <c r="AR839" s="84"/>
      <c r="AS839" s="85"/>
      <c r="AT839" s="85"/>
      <c r="AU839" s="85"/>
      <c r="AV839" s="85"/>
      <c r="AW839" s="104"/>
      <c r="AX839" s="86"/>
      <c r="AY839" s="87"/>
      <c r="AZ839" s="87"/>
      <c r="BA839" s="87"/>
      <c r="BB839" s="88"/>
      <c r="BC839" s="89"/>
      <c r="BD839" s="89"/>
      <c r="BE839" s="89"/>
      <c r="BF839" s="89"/>
      <c r="BG839" s="115"/>
      <c r="BH839" s="90"/>
      <c r="BI839" s="251"/>
      <c r="BJ839" s="252"/>
      <c r="BK839" s="252"/>
      <c r="BL839" s="515"/>
      <c r="BM839" s="230" t="str">
        <f>IF(CD839&lt;&gt;"",IF(ISNUMBER(CD839),(CD839-CB839)*IF(AE839&lt;0,1,-1),"nan"),"")</f>
        <v/>
      </c>
      <c r="BN839" s="230" t="str">
        <f>IF(CE839&lt;&gt;"",IF(ISNUMBER(CE839),CE839/CC839,"nan"),"")</f>
        <v/>
      </c>
      <c r="BO839" s="516"/>
      <c r="BP839" s="231" t="str">
        <f>IF(CL839&lt;&gt;"",IF(ISNUMBER(CL839),(CL839-CJ839)*IF(AO839&lt;0,1,-1),"nan"),"")</f>
        <v/>
      </c>
      <c r="BQ839" s="231" t="str">
        <f>IF(CM839&lt;&gt;"",IF(ISNUMBER(CM839),CM839/CK839,"nan"),"")</f>
        <v/>
      </c>
      <c r="BR839" s="517"/>
      <c r="BS839" s="232"/>
      <c r="BT839" s="232"/>
      <c r="BU839" s="515"/>
      <c r="BV839" s="515"/>
      <c r="BW839" s="516"/>
      <c r="BX839" s="516"/>
      <c r="BY839" s="232"/>
      <c r="BZ839" s="235"/>
      <c r="CA839" s="257"/>
      <c r="CB839" s="233"/>
      <c r="CC839" s="230"/>
      <c r="CD839" s="230"/>
      <c r="CE839" s="230"/>
      <c r="CF839" s="230"/>
      <c r="CG839" s="230"/>
      <c r="CH839" s="230"/>
      <c r="CI839" s="230"/>
      <c r="CJ839" s="231"/>
      <c r="CK839" s="231"/>
      <c r="CL839" s="231"/>
      <c r="CM839" s="231"/>
      <c r="CN839" s="231"/>
      <c r="CO839" s="231"/>
      <c r="CP839" s="231"/>
      <c r="CQ839" s="231"/>
      <c r="CR839" s="232"/>
      <c r="CS839" s="232"/>
      <c r="CT839" s="232"/>
      <c r="CU839" s="232"/>
      <c r="CV839" s="232"/>
      <c r="CW839" s="232"/>
      <c r="CX839" s="232"/>
      <c r="CY839" s="234"/>
      <c r="CZ839" s="106">
        <v>0</v>
      </c>
      <c r="DA839" s="106">
        <v>0</v>
      </c>
      <c r="DC839" s="106"/>
      <c r="DD839" s="106"/>
      <c r="DE839" s="490"/>
      <c r="DG839" s="107"/>
      <c r="DH839" s="107"/>
      <c r="DI839" s="107"/>
      <c r="DJ839" s="107"/>
      <c r="DK839" s="107"/>
      <c r="DL839" s="107"/>
      <c r="DM839" s="110"/>
      <c r="DN839" s="110"/>
      <c r="DO839" s="110"/>
      <c r="DP839" s="110"/>
      <c r="DQ839" s="110"/>
      <c r="DR839" s="110"/>
      <c r="DS839" s="110"/>
      <c r="DT839" s="110"/>
      <c r="DU839" s="497"/>
      <c r="DV839" s="497"/>
      <c r="DW839" s="497"/>
      <c r="DX839" s="497"/>
      <c r="DY839" s="497"/>
      <c r="DZ839" s="497"/>
      <c r="EA839" s="288"/>
      <c r="EB839" s="99"/>
      <c r="EC839" s="99"/>
      <c r="ED839" s="99"/>
      <c r="EE839" s="99"/>
      <c r="EF839" s="99"/>
      <c r="EG839" s="99"/>
      <c r="EH839" s="99"/>
      <c r="EI839" s="99"/>
      <c r="EJ839" s="99"/>
      <c r="EK839" s="99"/>
      <c r="EL839" s="99"/>
      <c r="EM839" s="99"/>
      <c r="EN839" s="99"/>
      <c r="EO839" s="99"/>
      <c r="EP839" s="99"/>
      <c r="EQ839" s="99"/>
      <c r="ER839" s="99"/>
      <c r="ES839" s="99"/>
      <c r="ET839" s="99"/>
      <c r="EU839" s="99"/>
      <c r="EV839" s="99"/>
      <c r="EW839" s="99"/>
      <c r="EX839" s="119"/>
      <c r="EY839" s="121">
        <v>0</v>
      </c>
      <c r="EZ839" s="296">
        <v>301</v>
      </c>
      <c r="FA839" s="83">
        <v>40</v>
      </c>
      <c r="FB839" s="126">
        <v>30</v>
      </c>
      <c r="FC839" s="508">
        <v>2.9403899999999998</v>
      </c>
      <c r="FD839" s="508">
        <v>1.1593100000000001</v>
      </c>
      <c r="FE839" s="116">
        <v>2.4094500000000001</v>
      </c>
      <c r="FF839" s="116">
        <v>-1.2852699999999999</v>
      </c>
      <c r="FG839" s="116">
        <v>2.1657299999999999</v>
      </c>
      <c r="FH839" s="116">
        <v>0.24157300000000001</v>
      </c>
      <c r="FI839" s="116" t="s">
        <v>6201</v>
      </c>
      <c r="FJ839" s="116" t="s">
        <v>6202</v>
      </c>
      <c r="FK839" s="116" t="s">
        <v>6203</v>
      </c>
      <c r="FL839" s="116" t="s">
        <v>6204</v>
      </c>
      <c r="FM839" s="116" t="s">
        <v>6205</v>
      </c>
      <c r="FN839" s="116" t="s">
        <v>6206</v>
      </c>
      <c r="FO839" s="3" t="s">
        <v>1243</v>
      </c>
    </row>
    <row r="840" spans="1:171" s="3" customFormat="1" ht="15" customHeight="1" x14ac:dyDescent="0.2">
      <c r="A840" s="188">
        <v>20140922</v>
      </c>
      <c r="B840" s="188">
        <v>5</v>
      </c>
      <c r="C840" s="189">
        <v>57</v>
      </c>
      <c r="D840" s="189">
        <v>2</v>
      </c>
      <c r="E840" s="189">
        <v>7</v>
      </c>
      <c r="F840" s="189">
        <v>14</v>
      </c>
      <c r="G840" s="191">
        <v>2.1</v>
      </c>
      <c r="H840" s="435">
        <v>0</v>
      </c>
      <c r="I840" s="190">
        <v>4496</v>
      </c>
      <c r="J840" s="101" t="s">
        <v>683</v>
      </c>
      <c r="K840" s="460" t="str">
        <f>IF(B840=2,"Z:\Data\MOOG\HeTao\raw\",IF(B840=5,"Z:\Data\MOOG\Polo\raw\",""))</f>
        <v>Z:\Data\MOOG\Polo\raw\</v>
      </c>
      <c r="L840" s="187" t="s">
        <v>2340</v>
      </c>
      <c r="M840" s="569" t="str">
        <f>IF(NOT(ISERROR(FIND("Training_dt",W840))),"'Plot Psychometric_HH_dt_yuchen'",IF(NOT(ISERROR(FIND("Training",W840))),"'Plot Psychometric_HH'",IF(NOT(ISERROR(FIND("1DAT",W840))),"'Plot Tuning Azimuth_HH'",IF(NOT(ISERROR(FIND("HD_dt",W840))),"'Plot HeadingDiscimination_PSTH_HH_dt_yuchen'",IF(NOT(ISERROR(FIND("HD",W840))),"'Plot HeadingDiscimination_PSTH_HH'",IF(NOT(ISERROR(FIND("MemSac",W840))),"'Memory Saccade Analysis_HH'",IF(NOT(ISERROR(FIND("DelSac",W840))),"'Memory Saccade Analysis_HH'",IF(NOT(ISERROR(FIND("u-stim",W840))),"'Plot Microstim_HH'",""))))))))</f>
        <v>'Memory Saccade Analysis_HH'</v>
      </c>
      <c r="N840" s="573">
        <v>1</v>
      </c>
      <c r="O840" s="584">
        <v>-1</v>
      </c>
      <c r="P840" s="590">
        <v>4</v>
      </c>
      <c r="Q840" s="590">
        <f>IF(B840=2,60,310)</f>
        <v>310</v>
      </c>
      <c r="R840" s="590">
        <v>5</v>
      </c>
      <c r="S840" s="590">
        <f>IF(B840=2,60,-190)</f>
        <v>-190</v>
      </c>
      <c r="T840" s="590">
        <v>1</v>
      </c>
      <c r="U840" s="590">
        <f>IF(Z840&lt;&gt;"",IF(NOT(ISERROR(FIND("SU",Z840))),VALUE(RIGHT(Z840,1))+4,IF(NOT(ISERROR(FIND("MU20",Z840))),20,IF(NOT(ISERROR(FIND("MU21",Z840))),21,IF(NOT(ISERROR(FIND("MU2",Z840))),2,1)))),"")</f>
        <v>1</v>
      </c>
      <c r="V840" s="583"/>
      <c r="W840" s="186" t="s">
        <v>1680</v>
      </c>
      <c r="X840" s="192"/>
      <c r="Y840" s="219">
        <f>IF(NOT(ISERROR(FIND("MU=SU",X840))),1,IF(Z840&lt;&gt;"",IF(NOT(ISERROR(FIND("SU",Z840))),1,0),""))</f>
        <v>0</v>
      </c>
      <c r="Z840" s="217" t="s">
        <v>7</v>
      </c>
      <c r="AA840" s="218"/>
      <c r="AB840" s="77"/>
      <c r="AC840" s="78"/>
      <c r="AD840" s="199"/>
      <c r="AE840" s="91"/>
      <c r="AF840" s="79"/>
      <c r="AG840" s="79"/>
      <c r="AH840" s="80"/>
      <c r="AI840" s="81"/>
      <c r="AJ840" s="81"/>
      <c r="AK840" s="81"/>
      <c r="AL840" s="81"/>
      <c r="AM840" s="114"/>
      <c r="AN840" s="82"/>
      <c r="AO840" s="83"/>
      <c r="AP840" s="83"/>
      <c r="AQ840" s="83"/>
      <c r="AR840" s="84"/>
      <c r="AS840" s="85"/>
      <c r="AT840" s="85"/>
      <c r="AU840" s="85"/>
      <c r="AV840" s="85"/>
      <c r="AW840" s="104"/>
      <c r="AX840" s="86"/>
      <c r="AY840" s="87"/>
      <c r="AZ840" s="87"/>
      <c r="BA840" s="87"/>
      <c r="BB840" s="88"/>
      <c r="BC840" s="89"/>
      <c r="BD840" s="89"/>
      <c r="BE840" s="89"/>
      <c r="BF840" s="89"/>
      <c r="BG840" s="115"/>
      <c r="BH840" s="90"/>
      <c r="BI840" s="251"/>
      <c r="BJ840" s="252"/>
      <c r="BK840" s="252"/>
      <c r="BL840" s="515"/>
      <c r="BM840" s="230"/>
      <c r="BN840" s="230"/>
      <c r="BO840" s="516"/>
      <c r="BP840" s="231"/>
      <c r="BQ840" s="231"/>
      <c r="BR840" s="517"/>
      <c r="BS840" s="232"/>
      <c r="BT840" s="232"/>
      <c r="BU840" s="515"/>
      <c r="BV840" s="515"/>
      <c r="BW840" s="516"/>
      <c r="BX840" s="516"/>
      <c r="BY840" s="232"/>
      <c r="BZ840" s="235"/>
      <c r="CA840" s="257"/>
      <c r="CB840" s="233"/>
      <c r="CC840" s="230"/>
      <c r="CD840" s="230"/>
      <c r="CE840" s="230"/>
      <c r="CF840" s="230"/>
      <c r="CG840" s="230"/>
      <c r="CH840" s="230"/>
      <c r="CI840" s="230"/>
      <c r="CJ840" s="231"/>
      <c r="CK840" s="231"/>
      <c r="CL840" s="231"/>
      <c r="CM840" s="231"/>
      <c r="CN840" s="231"/>
      <c r="CO840" s="231"/>
      <c r="CP840" s="231"/>
      <c r="CQ840" s="231"/>
      <c r="CR840" s="232"/>
      <c r="CS840" s="232"/>
      <c r="CT840" s="232"/>
      <c r="CU840" s="232"/>
      <c r="CV840" s="232"/>
      <c r="CW840" s="232"/>
      <c r="CX840" s="232"/>
      <c r="CY840" s="234"/>
      <c r="CZ840" s="106"/>
      <c r="DA840" s="106"/>
      <c r="DB840" s="106"/>
      <c r="DC840" s="106"/>
      <c r="DD840" s="106"/>
      <c r="DE840" s="490"/>
      <c r="DF840" s="60"/>
      <c r="DG840" s="107"/>
      <c r="DH840" s="107"/>
      <c r="DI840" s="107"/>
      <c r="DJ840" s="107"/>
      <c r="DK840" s="107"/>
      <c r="DL840" s="107"/>
      <c r="DM840" s="110"/>
      <c r="DN840" s="110"/>
      <c r="DO840" s="110"/>
      <c r="DP840" s="110"/>
      <c r="DQ840" s="110"/>
      <c r="DR840" s="110"/>
      <c r="DS840" s="110"/>
      <c r="DT840" s="110"/>
      <c r="DU840" s="497"/>
      <c r="DV840" s="497"/>
      <c r="DW840" s="497"/>
      <c r="DX840" s="497"/>
      <c r="DY840" s="497"/>
      <c r="DZ840" s="497"/>
      <c r="EA840" s="288">
        <v>1</v>
      </c>
      <c r="EB840" s="99">
        <v>4.4926000000000001E-2</v>
      </c>
      <c r="EC840" s="99">
        <v>8.8671500000000007E-3</v>
      </c>
      <c r="ED840" s="99">
        <v>0.84685900000000003</v>
      </c>
      <c r="EE840" s="99">
        <v>0.88849900000000004</v>
      </c>
      <c r="EF840" s="99">
        <v>0.20043900000000001</v>
      </c>
      <c r="EG840" s="99">
        <v>-141.34</v>
      </c>
      <c r="EH840" s="99">
        <v>94.457300000000004</v>
      </c>
      <c r="EI840" s="99">
        <v>86.373500000000007</v>
      </c>
      <c r="EJ840" s="99">
        <v>-58.6387</v>
      </c>
      <c r="EK840" s="99">
        <v>135</v>
      </c>
      <c r="EL840" s="99">
        <v>8.7526700000000002</v>
      </c>
      <c r="EM840" s="99">
        <v>0</v>
      </c>
      <c r="EN840" s="99">
        <v>0.50974399999999997</v>
      </c>
      <c r="EO840" s="99">
        <v>0.47316999999999998</v>
      </c>
      <c r="EP840" s="99">
        <v>0.32407900000000001</v>
      </c>
      <c r="EQ840" s="99">
        <v>0.30901699999999999</v>
      </c>
      <c r="ER840" s="99">
        <v>0.410028</v>
      </c>
      <c r="ES840" s="99">
        <v>0</v>
      </c>
      <c r="ET840" s="99">
        <v>6.1025600000000004</v>
      </c>
      <c r="EU840" s="99">
        <v>4.3859599999999999</v>
      </c>
      <c r="EV840" s="99">
        <v>4.1333299999999999</v>
      </c>
      <c r="EW840" s="99">
        <v>3.3333300000000001</v>
      </c>
      <c r="EX840" s="119">
        <v>3.8333300000000001</v>
      </c>
      <c r="EY840" s="121"/>
      <c r="EZ840" s="454"/>
      <c r="FA840" s="83"/>
      <c r="FB840" s="126"/>
      <c r="FC840" s="508"/>
      <c r="FD840" s="508"/>
      <c r="FE840" s="116"/>
      <c r="FF840" s="116"/>
      <c r="FG840" s="116"/>
      <c r="FH840" s="116"/>
      <c r="FI840" s="116"/>
      <c r="FJ840" s="116"/>
      <c r="FK840" s="116"/>
      <c r="FL840" s="116"/>
      <c r="FM840" s="116"/>
      <c r="FN840" s="116"/>
    </row>
    <row r="841" spans="1:171" s="3" customFormat="1" ht="15" customHeight="1" x14ac:dyDescent="0.2">
      <c r="A841" s="188">
        <v>20140922</v>
      </c>
      <c r="B841" s="188">
        <v>5</v>
      </c>
      <c r="C841" s="189">
        <v>57</v>
      </c>
      <c r="D841" s="189">
        <v>2</v>
      </c>
      <c r="E841" s="189">
        <v>7</v>
      </c>
      <c r="F841" s="189">
        <v>14</v>
      </c>
      <c r="G841" s="191">
        <v>2.1</v>
      </c>
      <c r="H841" s="435">
        <v>0</v>
      </c>
      <c r="I841" s="190">
        <v>13109</v>
      </c>
      <c r="J841" s="101" t="s">
        <v>2316</v>
      </c>
      <c r="K841" s="460" t="str">
        <f>IF(B841=2,"Z:\Data\MOOG\HeTao\raw\",IF(B841=5,"Z:\Data\MOOG\Polo\raw\",""))</f>
        <v>Z:\Data\MOOG\Polo\raw\</v>
      </c>
      <c r="L841" s="187" t="s">
        <v>2341</v>
      </c>
      <c r="M841" s="569" t="str">
        <f>IF(NOT(ISERROR(FIND("Training_dt",W841))),"'Plot Psychometric_HH_dt_yuchen'",IF(NOT(ISERROR(FIND("Training",W841))),"'Plot Psychometric_HH'",IF(NOT(ISERROR(FIND("1DAT",W841))),"'Plot Tuning Azimuth_HH'",IF(NOT(ISERROR(FIND("HD_dt",W841))),"'Plot HeadingDiscimination_PSTH_HH_dt_yuchen'",IF(NOT(ISERROR(FIND("HD",W841))),"'Plot HeadingDiscimination_PSTH_HH'",IF(NOT(ISERROR(FIND("MemSac",W841))),"'Memory Saccade Analysis_HH'",IF(NOT(ISERROR(FIND("DelSac",W841))),"'Memory Saccade Analysis_HH'",IF(NOT(ISERROR(FIND("u-stim",W841))),"'Plot Microstim_HH'",""))))))))</f>
        <v>'Plot Tuning Azimuth_HH'</v>
      </c>
      <c r="N841" s="573">
        <v>1</v>
      </c>
      <c r="O841" s="584">
        <v>-1</v>
      </c>
      <c r="P841" s="590">
        <v>4</v>
      </c>
      <c r="Q841" s="590">
        <f>IF(B841=2,60,310)</f>
        <v>310</v>
      </c>
      <c r="R841" s="590">
        <v>5</v>
      </c>
      <c r="S841" s="590">
        <f>IF(B841=2,60,-190)</f>
        <v>-190</v>
      </c>
      <c r="T841" s="590">
        <v>1</v>
      </c>
      <c r="U841" s="590">
        <f>IF(Z841&lt;&gt;"",IF(NOT(ISERROR(FIND("SU",Z841))),VALUE(RIGHT(Z841,1))+4,IF(NOT(ISERROR(FIND("MU20",Z841))),20,IF(NOT(ISERROR(FIND("MU21",Z841))),21,IF(NOT(ISERROR(FIND("MU2",Z841))),2,1)))),"")</f>
        <v>1</v>
      </c>
      <c r="V841" s="583"/>
      <c r="W841" s="186" t="s">
        <v>2222</v>
      </c>
      <c r="X841" s="192"/>
      <c r="Y841" s="219">
        <f>IF(NOT(ISERROR(FIND("MU=SU",X841))),1,IF(Z841&lt;&gt;"",IF(NOT(ISERROR(FIND("SU",Z841))),1,0),""))</f>
        <v>0</v>
      </c>
      <c r="Z841" s="217" t="s">
        <v>7</v>
      </c>
      <c r="AA841" s="218"/>
      <c r="AB841" s="77"/>
      <c r="AC841" s="78"/>
      <c r="AD841" s="199" t="s">
        <v>2436</v>
      </c>
      <c r="AE841" s="91">
        <v>-75.288600000000002</v>
      </c>
      <c r="AF841" s="79">
        <v>0.389378</v>
      </c>
      <c r="AG841" s="79">
        <v>0.14786299999999999</v>
      </c>
      <c r="AH841" s="80">
        <v>0.335953</v>
      </c>
      <c r="AI841" s="81">
        <v>-0.94125000000000003</v>
      </c>
      <c r="AJ841" s="81">
        <v>0.90378999999999998</v>
      </c>
      <c r="AK841" s="81" t="s">
        <v>1615</v>
      </c>
      <c r="AL841" s="81" t="s">
        <v>1615</v>
      </c>
      <c r="AM841" s="114" t="s">
        <v>4670</v>
      </c>
      <c r="AN841" s="82" t="s">
        <v>4671</v>
      </c>
      <c r="AO841" s="83">
        <v>-81.063599999999994</v>
      </c>
      <c r="AP841" s="83">
        <v>0.37529000000000001</v>
      </c>
      <c r="AQ841" s="83">
        <v>0.116157</v>
      </c>
      <c r="AR841" s="84">
        <v>0.47571999999999998</v>
      </c>
      <c r="AS841" s="85">
        <v>-0.51428600000000002</v>
      </c>
      <c r="AT841" s="85">
        <v>-0.67416100000000001</v>
      </c>
      <c r="AU841" s="85">
        <v>-79.167100000000005</v>
      </c>
      <c r="AV841" s="85">
        <v>295.14400000000001</v>
      </c>
      <c r="AW841" s="104" t="s">
        <v>4672</v>
      </c>
      <c r="AX841" s="86" t="s">
        <v>4673</v>
      </c>
      <c r="AY841" s="87" t="s">
        <v>1615</v>
      </c>
      <c r="AZ841" s="87" t="s">
        <v>1615</v>
      </c>
      <c r="BA841" s="87" t="s">
        <v>1615</v>
      </c>
      <c r="BB841" s="88" t="s">
        <v>1615</v>
      </c>
      <c r="BC841" s="89" t="s">
        <v>1615</v>
      </c>
      <c r="BD841" s="89" t="s">
        <v>1615</v>
      </c>
      <c r="BE841" s="89" t="s">
        <v>1615</v>
      </c>
      <c r="BF841" s="89" t="s">
        <v>1615</v>
      </c>
      <c r="BG841" s="115" t="s">
        <v>1615</v>
      </c>
      <c r="BH841" s="90" t="s">
        <v>1615</v>
      </c>
      <c r="BI841" s="251" t="s">
        <v>1243</v>
      </c>
      <c r="BJ841" s="252"/>
      <c r="BK841" s="252"/>
      <c r="BL841" s="259"/>
      <c r="BM841" s="230"/>
      <c r="BN841" s="230"/>
      <c r="BO841" s="261"/>
      <c r="BP841" s="231"/>
      <c r="BQ841" s="231"/>
      <c r="BR841" s="263"/>
      <c r="BS841" s="232"/>
      <c r="BT841" s="232"/>
      <c r="BU841" s="515"/>
      <c r="BV841" s="515"/>
      <c r="BW841" s="516"/>
      <c r="BX841" s="516"/>
      <c r="BY841" s="232"/>
      <c r="BZ841" s="235"/>
      <c r="CA841" s="257"/>
      <c r="CB841" s="233"/>
      <c r="CC841" s="230"/>
      <c r="CD841" s="230"/>
      <c r="CE841" s="230"/>
      <c r="CF841" s="230"/>
      <c r="CG841" s="230"/>
      <c r="CH841" s="230"/>
      <c r="CI841" s="230"/>
      <c r="CJ841" s="231"/>
      <c r="CK841" s="231"/>
      <c r="CL841" s="231"/>
      <c r="CM841" s="231"/>
      <c r="CN841" s="231"/>
      <c r="CO841" s="231"/>
      <c r="CP841" s="231"/>
      <c r="CQ841" s="231"/>
      <c r="CR841" s="232"/>
      <c r="CS841" s="232"/>
      <c r="CT841" s="232"/>
      <c r="CU841" s="232"/>
      <c r="CV841" s="232"/>
      <c r="CW841" s="232"/>
      <c r="CX841" s="232"/>
      <c r="CY841" s="234"/>
      <c r="CZ841" s="106"/>
      <c r="DA841" s="106"/>
      <c r="DB841" s="106"/>
      <c r="DC841" s="106"/>
      <c r="DD841" s="106"/>
      <c r="DE841" s="490"/>
      <c r="DF841" s="60"/>
      <c r="DG841" s="107"/>
      <c r="DH841" s="107"/>
      <c r="DI841" s="107"/>
      <c r="DJ841" s="107"/>
      <c r="DK841" s="107"/>
      <c r="DL841" s="107"/>
      <c r="DM841" s="110"/>
      <c r="DN841" s="110"/>
      <c r="DO841" s="110"/>
      <c r="DP841" s="110"/>
      <c r="DQ841" s="110"/>
      <c r="DR841" s="110"/>
      <c r="DS841" s="110"/>
      <c r="DT841" s="110"/>
      <c r="DU841" s="497"/>
      <c r="DV841" s="497"/>
      <c r="DW841" s="497"/>
      <c r="DX841" s="497"/>
      <c r="DY841" s="497"/>
      <c r="DZ841" s="497"/>
      <c r="EA841" s="288"/>
      <c r="EB841" s="99"/>
      <c r="EC841" s="99"/>
      <c r="ED841" s="99"/>
      <c r="EE841" s="99"/>
      <c r="EF841" s="99"/>
      <c r="EG841" s="99"/>
      <c r="EH841" s="99"/>
      <c r="EI841" s="99"/>
      <c r="EJ841" s="99"/>
      <c r="EK841" s="99"/>
      <c r="EL841" s="99"/>
      <c r="EM841" s="99"/>
      <c r="EN841" s="99"/>
      <c r="EO841" s="99"/>
      <c r="EP841" s="99"/>
      <c r="EQ841" s="99"/>
      <c r="ER841" s="99"/>
      <c r="ES841" s="99"/>
      <c r="ET841" s="99"/>
      <c r="EU841" s="99"/>
      <c r="EV841" s="99"/>
      <c r="EW841" s="99"/>
      <c r="EX841" s="119"/>
      <c r="EY841" s="121"/>
      <c r="EZ841" s="454"/>
      <c r="FA841" s="83"/>
      <c r="FB841" s="126"/>
      <c r="FC841" s="508"/>
      <c r="FD841" s="508"/>
      <c r="FE841" s="116"/>
      <c r="FF841" s="116"/>
      <c r="FG841" s="116"/>
      <c r="FH841" s="116"/>
      <c r="FI841" s="116"/>
      <c r="FJ841" s="116"/>
      <c r="FK841" s="116"/>
      <c r="FL841" s="116"/>
      <c r="FM841" s="116"/>
      <c r="FN841" s="116"/>
    </row>
    <row r="842" spans="1:171" s="3" customFormat="1" ht="15" customHeight="1" x14ac:dyDescent="0.2">
      <c r="A842" s="188">
        <v>20140922</v>
      </c>
      <c r="B842" s="188">
        <v>5</v>
      </c>
      <c r="C842" s="189">
        <v>57</v>
      </c>
      <c r="D842" s="189">
        <v>2</v>
      </c>
      <c r="E842" s="189">
        <v>7</v>
      </c>
      <c r="F842" s="189">
        <v>14</v>
      </c>
      <c r="G842" s="191">
        <v>2.1</v>
      </c>
      <c r="H842" s="435">
        <v>0</v>
      </c>
      <c r="I842" s="190">
        <v>13209</v>
      </c>
      <c r="J842" s="101" t="s">
        <v>2316</v>
      </c>
      <c r="K842" s="460" t="str">
        <f>IF(B842=2,"Z:\Data\MOOG\HeTao\raw\",IF(B842=5,"Z:\Data\MOOG\Polo\raw\",""))</f>
        <v>Z:\Data\MOOG\Polo\raw\</v>
      </c>
      <c r="L842" s="187" t="s">
        <v>2342</v>
      </c>
      <c r="M842" s="569" t="str">
        <f>IF(NOT(ISERROR(FIND("Training_dt",W842))),"'Plot Psychometric_HH_dt_yuchen'",IF(NOT(ISERROR(FIND("Training",W842))),"'Plot Psychometric_HH'",IF(NOT(ISERROR(FIND("1DAT",W842))),"'Plot Tuning Azimuth_HH'",IF(NOT(ISERROR(FIND("HD_dt",W842))),"'Plot HeadingDiscimination_PSTH_HH_dt_yuchen'",IF(NOT(ISERROR(FIND("HD",W842))),"'Plot HeadingDiscimination_PSTH_HH'",IF(NOT(ISERROR(FIND("MemSac",W842))),"'Memory Saccade Analysis_HH'",IF(NOT(ISERROR(FIND("DelSac",W842))),"'Memory Saccade Analysis_HH'",IF(NOT(ISERROR(FIND("u-stim",W842))),"'Plot Microstim_HH'",""))))))))</f>
        <v>'Plot Tuning Azimuth_HH'</v>
      </c>
      <c r="N842" s="573">
        <v>1</v>
      </c>
      <c r="O842" s="584">
        <v>-1</v>
      </c>
      <c r="P842" s="590">
        <v>4</v>
      </c>
      <c r="Q842" s="590">
        <f>IF(B842=2,60,310)</f>
        <v>310</v>
      </c>
      <c r="R842" s="590">
        <v>5</v>
      </c>
      <c r="S842" s="590">
        <f>IF(B842=2,60,-190)</f>
        <v>-190</v>
      </c>
      <c r="T842" s="590">
        <v>1</v>
      </c>
      <c r="U842" s="590">
        <f>IF(Z842&lt;&gt;"",IF(NOT(ISERROR(FIND("SU",Z842))),VALUE(RIGHT(Z842,1))+4,IF(NOT(ISERROR(FIND("MU20",Z842))),20,IF(NOT(ISERROR(FIND("MU21",Z842))),21,IF(NOT(ISERROR(FIND("MU2",Z842))),2,1)))),"")</f>
        <v>1</v>
      </c>
      <c r="V842" s="583"/>
      <c r="W842" s="186" t="s">
        <v>2222</v>
      </c>
      <c r="X842" s="192"/>
      <c r="Y842" s="219">
        <f>IF(NOT(ISERROR(FIND("MU=SU",X842))),1,IF(Z842&lt;&gt;"",IF(NOT(ISERROR(FIND("SU",Z842))),1,0),""))</f>
        <v>0</v>
      </c>
      <c r="Z842" s="217" t="s">
        <v>7</v>
      </c>
      <c r="AA842" s="218"/>
      <c r="AB842" s="77"/>
      <c r="AC842" s="78"/>
      <c r="AD842" s="199"/>
      <c r="AE842" s="91">
        <v>-38.926900000000003</v>
      </c>
      <c r="AF842" s="79">
        <v>0.42242000000000002</v>
      </c>
      <c r="AG842" s="79">
        <v>3.2031999999999998E-2</v>
      </c>
      <c r="AH842" s="80">
        <v>0.24127899999999999</v>
      </c>
      <c r="AI842" s="81">
        <v>-0.72120499999999998</v>
      </c>
      <c r="AJ842" s="81">
        <v>1.1765000000000001</v>
      </c>
      <c r="AK842" s="81" t="s">
        <v>1615</v>
      </c>
      <c r="AL842" s="81" t="s">
        <v>1615</v>
      </c>
      <c r="AM842" s="114" t="s">
        <v>4674</v>
      </c>
      <c r="AN842" s="82" t="s">
        <v>4675</v>
      </c>
      <c r="AO842" s="83">
        <v>-62.563699999999997</v>
      </c>
      <c r="AP842" s="83">
        <v>0.37853799999999999</v>
      </c>
      <c r="AQ842" s="83">
        <v>0.41691499999999998</v>
      </c>
      <c r="AR842" s="84">
        <v>0.53851700000000002</v>
      </c>
      <c r="AS842" s="85">
        <v>2.21061E-2</v>
      </c>
      <c r="AT842" s="85">
        <v>-0.166078</v>
      </c>
      <c r="AU842" s="85">
        <v>-34.552100000000003</v>
      </c>
      <c r="AV842" s="85">
        <v>322.09699999999998</v>
      </c>
      <c r="AW842" s="104" t="s">
        <v>4676</v>
      </c>
      <c r="AX842" s="86" t="s">
        <v>4677</v>
      </c>
      <c r="AY842" s="87" t="s">
        <v>1615</v>
      </c>
      <c r="AZ842" s="87" t="s">
        <v>1615</v>
      </c>
      <c r="BA842" s="87" t="s">
        <v>1615</v>
      </c>
      <c r="BB842" s="88" t="s">
        <v>1615</v>
      </c>
      <c r="BC842" s="89" t="s">
        <v>1615</v>
      </c>
      <c r="BD842" s="89" t="s">
        <v>1615</v>
      </c>
      <c r="BE842" s="89" t="s">
        <v>1615</v>
      </c>
      <c r="BF842" s="89" t="s">
        <v>1615</v>
      </c>
      <c r="BG842" s="115" t="s">
        <v>1615</v>
      </c>
      <c r="BH842" s="90" t="s">
        <v>1615</v>
      </c>
      <c r="BI842" s="251" t="s">
        <v>1243</v>
      </c>
      <c r="BJ842" s="252"/>
      <c r="BK842" s="252"/>
      <c r="BL842" s="259"/>
      <c r="BM842" s="230"/>
      <c r="BN842" s="230"/>
      <c r="BO842" s="261"/>
      <c r="BP842" s="231"/>
      <c r="BQ842" s="231"/>
      <c r="BR842" s="263"/>
      <c r="BS842" s="232"/>
      <c r="BT842" s="232"/>
      <c r="BU842" s="515"/>
      <c r="BV842" s="515"/>
      <c r="BW842" s="516"/>
      <c r="BX842" s="516"/>
      <c r="BY842" s="232"/>
      <c r="BZ842" s="235"/>
      <c r="CA842" s="257"/>
      <c r="CB842" s="233"/>
      <c r="CC842" s="230"/>
      <c r="CD842" s="230"/>
      <c r="CE842" s="230"/>
      <c r="CF842" s="230"/>
      <c r="CG842" s="230"/>
      <c r="CH842" s="230"/>
      <c r="CI842" s="230"/>
      <c r="CJ842" s="231"/>
      <c r="CK842" s="231"/>
      <c r="CL842" s="231"/>
      <c r="CM842" s="231"/>
      <c r="CN842" s="231"/>
      <c r="CO842" s="231"/>
      <c r="CP842" s="231"/>
      <c r="CQ842" s="231"/>
      <c r="CR842" s="232"/>
      <c r="CS842" s="232"/>
      <c r="CT842" s="232"/>
      <c r="CU842" s="232"/>
      <c r="CV842" s="232"/>
      <c r="CW842" s="232"/>
      <c r="CX842" s="232"/>
      <c r="CY842" s="234"/>
      <c r="CZ842" s="106"/>
      <c r="DA842" s="106"/>
      <c r="DB842" s="106"/>
      <c r="DC842" s="106"/>
      <c r="DD842" s="106"/>
      <c r="DE842" s="490"/>
      <c r="DF842" s="60"/>
      <c r="DG842" s="107"/>
      <c r="DH842" s="107"/>
      <c r="DI842" s="107"/>
      <c r="DJ842" s="107"/>
      <c r="DK842" s="107"/>
      <c r="DL842" s="107"/>
      <c r="DM842" s="110"/>
      <c r="DN842" s="110"/>
      <c r="DO842" s="110"/>
      <c r="DP842" s="110"/>
      <c r="DQ842" s="110"/>
      <c r="DR842" s="110"/>
      <c r="DS842" s="110"/>
      <c r="DT842" s="110"/>
      <c r="DU842" s="497"/>
      <c r="DV842" s="497"/>
      <c r="DW842" s="497"/>
      <c r="DX842" s="497"/>
      <c r="DY842" s="497"/>
      <c r="DZ842" s="497"/>
      <c r="EA842" s="288"/>
      <c r="EB842" s="99"/>
      <c r="EC842" s="99"/>
      <c r="ED842" s="99"/>
      <c r="EE842" s="99"/>
      <c r="EF842" s="99"/>
      <c r="EG842" s="99"/>
      <c r="EH842" s="99"/>
      <c r="EI842" s="99"/>
      <c r="EJ842" s="99"/>
      <c r="EK842" s="99"/>
      <c r="EL842" s="99"/>
      <c r="EM842" s="99"/>
      <c r="EN842" s="99"/>
      <c r="EO842" s="99"/>
      <c r="EP842" s="99"/>
      <c r="EQ842" s="99"/>
      <c r="ER842" s="99"/>
      <c r="ES842" s="99"/>
      <c r="ET842" s="99"/>
      <c r="EU842" s="99"/>
      <c r="EV842" s="99"/>
      <c r="EW842" s="99"/>
      <c r="EX842" s="119"/>
      <c r="EY842" s="121"/>
      <c r="EZ842" s="454"/>
      <c r="FA842" s="83"/>
      <c r="FB842" s="126"/>
      <c r="FC842" s="508"/>
      <c r="FD842" s="508"/>
      <c r="FE842" s="116"/>
      <c r="FF842" s="116"/>
      <c r="FG842" s="116"/>
      <c r="FH842" s="116"/>
      <c r="FI842" s="116"/>
      <c r="FJ842" s="116"/>
      <c r="FK842" s="116"/>
      <c r="FL842" s="116"/>
      <c r="FM842" s="116"/>
      <c r="FN842" s="116"/>
    </row>
    <row r="843" spans="1:171" s="3" customFormat="1" ht="15" customHeight="1" x14ac:dyDescent="0.2">
      <c r="A843" s="188">
        <v>20140922</v>
      </c>
      <c r="B843" s="188">
        <v>5</v>
      </c>
      <c r="C843" s="189">
        <v>57</v>
      </c>
      <c r="D843" s="189">
        <v>2</v>
      </c>
      <c r="E843" s="189">
        <v>7</v>
      </c>
      <c r="F843" s="189">
        <v>14</v>
      </c>
      <c r="G843" s="191">
        <v>2.1</v>
      </c>
      <c r="H843" s="435">
        <v>0</v>
      </c>
      <c r="I843" s="190">
        <v>13009</v>
      </c>
      <c r="J843" s="101" t="s">
        <v>2316</v>
      </c>
      <c r="K843" s="460" t="str">
        <f>IF(B843=2,"Z:\Data\MOOG\HeTao\raw\",IF(B843=5,"Z:\Data\MOOG\Polo\raw\",""))</f>
        <v>Z:\Data\MOOG\Polo\raw\</v>
      </c>
      <c r="L843" s="187" t="s">
        <v>2343</v>
      </c>
      <c r="M843" s="569" t="str">
        <f>IF(NOT(ISERROR(FIND("Training_dt",W843))),"'Plot Psychometric_HH_dt_yuchen'",IF(NOT(ISERROR(FIND("Training",W843))),"'Plot Psychometric_HH'",IF(NOT(ISERROR(FIND("1DAT",W843))),"'Plot Tuning Azimuth_HH'",IF(NOT(ISERROR(FIND("HD_dt",W843))),"'Plot HeadingDiscimination_PSTH_HH_dt_yuchen'",IF(NOT(ISERROR(FIND("HD",W843))),"'Plot HeadingDiscimination_PSTH_HH'",IF(NOT(ISERROR(FIND("MemSac",W843))),"'Memory Saccade Analysis_HH'",IF(NOT(ISERROR(FIND("DelSac",W843))),"'Memory Saccade Analysis_HH'",IF(NOT(ISERROR(FIND("u-stim",W843))),"'Plot Microstim_HH'",""))))))))</f>
        <v>'Plot Tuning Azimuth_HH'</v>
      </c>
      <c r="N843" s="573">
        <v>1</v>
      </c>
      <c r="O843" s="584">
        <v>-1</v>
      </c>
      <c r="P843" s="590">
        <v>4</v>
      </c>
      <c r="Q843" s="590">
        <f>IF(B843=2,60,310)</f>
        <v>310</v>
      </c>
      <c r="R843" s="590">
        <v>5</v>
      </c>
      <c r="S843" s="590">
        <f>IF(B843=2,60,-190)</f>
        <v>-190</v>
      </c>
      <c r="T843" s="590">
        <v>1</v>
      </c>
      <c r="U843" s="590">
        <f>IF(Z843&lt;&gt;"",IF(NOT(ISERROR(FIND("SU",Z843))),VALUE(RIGHT(Z843,1))+4,IF(NOT(ISERROR(FIND("MU20",Z843))),20,IF(NOT(ISERROR(FIND("MU21",Z843))),21,IF(NOT(ISERROR(FIND("MU2",Z843))),2,1)))),"")</f>
        <v>1</v>
      </c>
      <c r="V843" s="583"/>
      <c r="W843" s="186" t="s">
        <v>2222</v>
      </c>
      <c r="X843" s="192"/>
      <c r="Y843" s="219">
        <f>IF(NOT(ISERROR(FIND("MU=SU",X843))),1,IF(Z843&lt;&gt;"",IF(NOT(ISERROR(FIND("SU",Z843))),1,0),""))</f>
        <v>0</v>
      </c>
      <c r="Z843" s="217" t="s">
        <v>7</v>
      </c>
      <c r="AA843" s="218"/>
      <c r="AB843" s="77"/>
      <c r="AC843" s="78"/>
      <c r="AD843" s="199"/>
      <c r="AE843" s="91">
        <v>109.41200000000001</v>
      </c>
      <c r="AF843" s="79">
        <v>0.47350599999999998</v>
      </c>
      <c r="AG843" s="79">
        <v>8.4146700000000008E-3</v>
      </c>
      <c r="AH843" s="80">
        <v>3.3986599999999999E-2</v>
      </c>
      <c r="AI843" s="81">
        <v>-0.31132900000000002</v>
      </c>
      <c r="AJ843" s="81">
        <v>1.55982</v>
      </c>
      <c r="AK843" s="81">
        <v>114.084</v>
      </c>
      <c r="AL843" s="81">
        <v>61.889499999999998</v>
      </c>
      <c r="AM843" s="114" t="s">
        <v>4678</v>
      </c>
      <c r="AN843" s="82" t="s">
        <v>4679</v>
      </c>
      <c r="AO843" s="83">
        <v>-143.62</v>
      </c>
      <c r="AP843" s="83">
        <v>0.38859700000000003</v>
      </c>
      <c r="AQ843" s="83">
        <v>0.22883100000000001</v>
      </c>
      <c r="AR843" s="84">
        <v>0.18949299999999999</v>
      </c>
      <c r="AS843" s="85">
        <v>0.68167699999999998</v>
      </c>
      <c r="AT843" s="85">
        <v>0.27842299999999998</v>
      </c>
      <c r="AU843" s="85">
        <v>-176.73</v>
      </c>
      <c r="AV843" s="85">
        <v>245.73099999999999</v>
      </c>
      <c r="AW843" s="104" t="s">
        <v>4680</v>
      </c>
      <c r="AX843" s="86" t="s">
        <v>4681</v>
      </c>
      <c r="AY843" s="87" t="s">
        <v>1615</v>
      </c>
      <c r="AZ843" s="87" t="s">
        <v>1615</v>
      </c>
      <c r="BA843" s="87" t="s">
        <v>1615</v>
      </c>
      <c r="BB843" s="88" t="s">
        <v>1615</v>
      </c>
      <c r="BC843" s="89" t="s">
        <v>1615</v>
      </c>
      <c r="BD843" s="89" t="s">
        <v>1615</v>
      </c>
      <c r="BE843" s="89" t="s">
        <v>1615</v>
      </c>
      <c r="BF843" s="89" t="s">
        <v>1615</v>
      </c>
      <c r="BG843" s="115" t="s">
        <v>1615</v>
      </c>
      <c r="BH843" s="90" t="s">
        <v>1615</v>
      </c>
      <c r="BI843" s="251" t="s">
        <v>1243</v>
      </c>
      <c r="BJ843" s="252"/>
      <c r="BK843" s="252"/>
      <c r="BL843" s="259"/>
      <c r="BM843" s="230"/>
      <c r="BN843" s="230"/>
      <c r="BO843" s="261"/>
      <c r="BP843" s="231"/>
      <c r="BQ843" s="231"/>
      <c r="BR843" s="263"/>
      <c r="BS843" s="232"/>
      <c r="BT843" s="232"/>
      <c r="BU843" s="515"/>
      <c r="BV843" s="515"/>
      <c r="BW843" s="516"/>
      <c r="BX843" s="516"/>
      <c r="BY843" s="232"/>
      <c r="BZ843" s="235"/>
      <c r="CA843" s="257"/>
      <c r="CB843" s="233"/>
      <c r="CC843" s="230"/>
      <c r="CD843" s="230"/>
      <c r="CE843" s="230"/>
      <c r="CF843" s="230"/>
      <c r="CG843" s="230"/>
      <c r="CH843" s="230"/>
      <c r="CI843" s="230"/>
      <c r="CJ843" s="231"/>
      <c r="CK843" s="231"/>
      <c r="CL843" s="231"/>
      <c r="CM843" s="231"/>
      <c r="CN843" s="231"/>
      <c r="CO843" s="231"/>
      <c r="CP843" s="231"/>
      <c r="CQ843" s="231"/>
      <c r="CR843" s="232"/>
      <c r="CS843" s="232"/>
      <c r="CT843" s="232"/>
      <c r="CU843" s="232"/>
      <c r="CV843" s="232"/>
      <c r="CW843" s="232"/>
      <c r="CX843" s="232"/>
      <c r="CY843" s="234"/>
      <c r="CZ843" s="106"/>
      <c r="DA843" s="106"/>
      <c r="DB843" s="106"/>
      <c r="DC843" s="106"/>
      <c r="DD843" s="106"/>
      <c r="DE843" s="490"/>
      <c r="DF843" s="60"/>
      <c r="DG843" s="107"/>
      <c r="DH843" s="107"/>
      <c r="DI843" s="107"/>
      <c r="DJ843" s="107"/>
      <c r="DK843" s="107"/>
      <c r="DL843" s="107"/>
      <c r="DM843" s="110"/>
      <c r="DN843" s="110"/>
      <c r="DO843" s="110"/>
      <c r="DP843" s="110"/>
      <c r="DQ843" s="110"/>
      <c r="DR843" s="110"/>
      <c r="DS843" s="110"/>
      <c r="DT843" s="110"/>
      <c r="DU843" s="497"/>
      <c r="DV843" s="497"/>
      <c r="DW843" s="497"/>
      <c r="DX843" s="497"/>
      <c r="DY843" s="497"/>
      <c r="DZ843" s="497"/>
      <c r="EA843" s="288"/>
      <c r="EB843" s="99"/>
      <c r="EC843" s="99"/>
      <c r="ED843" s="99"/>
      <c r="EE843" s="99"/>
      <c r="EF843" s="99"/>
      <c r="EG843" s="99"/>
      <c r="EH843" s="99"/>
      <c r="EI843" s="99"/>
      <c r="EJ843" s="99"/>
      <c r="EK843" s="99"/>
      <c r="EL843" s="99"/>
      <c r="EM843" s="99"/>
      <c r="EN843" s="99"/>
      <c r="EO843" s="99"/>
      <c r="EP843" s="99"/>
      <c r="EQ843" s="99"/>
      <c r="ER843" s="99"/>
      <c r="ES843" s="99"/>
      <c r="ET843" s="99"/>
      <c r="EU843" s="99"/>
      <c r="EV843" s="99"/>
      <c r="EW843" s="99"/>
      <c r="EX843" s="119"/>
      <c r="EY843" s="121"/>
      <c r="EZ843" s="454"/>
      <c r="FA843" s="83"/>
      <c r="FB843" s="126"/>
      <c r="FC843" s="126"/>
      <c r="FD843" s="126"/>
      <c r="FE843" s="116"/>
      <c r="FF843" s="116"/>
      <c r="FG843" s="116"/>
      <c r="FH843" s="116"/>
      <c r="FI843" s="116"/>
      <c r="FJ843" s="116"/>
      <c r="FK843" s="116"/>
      <c r="FL843" s="116"/>
      <c r="FM843" s="116"/>
      <c r="FN843" s="116"/>
    </row>
    <row r="844" spans="1:171" s="3" customFormat="1" ht="15" customHeight="1" x14ac:dyDescent="0.2">
      <c r="A844" s="188">
        <v>20140922</v>
      </c>
      <c r="B844" s="188">
        <v>5</v>
      </c>
      <c r="C844" s="189">
        <v>57</v>
      </c>
      <c r="D844" s="189">
        <v>2</v>
      </c>
      <c r="E844" s="189">
        <v>7</v>
      </c>
      <c r="F844" s="189">
        <v>14</v>
      </c>
      <c r="G844" s="191">
        <v>2.1</v>
      </c>
      <c r="H844" s="435">
        <v>0</v>
      </c>
      <c r="I844" s="190">
        <v>12909</v>
      </c>
      <c r="J844" s="101" t="s">
        <v>2316</v>
      </c>
      <c r="K844" s="460" t="str">
        <f>IF(B844=2,"Z:\Data\MOOG\HeTao\raw\",IF(B844=5,"Z:\Data\MOOG\Polo\raw\",""))</f>
        <v>Z:\Data\MOOG\Polo\raw\</v>
      </c>
      <c r="L844" s="187" t="s">
        <v>2344</v>
      </c>
      <c r="M844" s="569" t="str">
        <f>IF(NOT(ISERROR(FIND("Training_dt",W844))),"'Plot Psychometric_HH_dt_yuchen'",IF(NOT(ISERROR(FIND("Training",W844))),"'Plot Psychometric_HH'",IF(NOT(ISERROR(FIND("1DAT",W844))),"'Plot Tuning Azimuth_HH'",IF(NOT(ISERROR(FIND("HD_dt",W844))),"'Plot HeadingDiscimination_PSTH_HH_dt_yuchen'",IF(NOT(ISERROR(FIND("HD",W844))),"'Plot HeadingDiscimination_PSTH_HH'",IF(NOT(ISERROR(FIND("MemSac",W844))),"'Memory Saccade Analysis_HH'",IF(NOT(ISERROR(FIND("DelSac",W844))),"'Memory Saccade Analysis_HH'",IF(NOT(ISERROR(FIND("u-stim",W844))),"'Plot Microstim_HH'",""))))))))</f>
        <v>'Plot Tuning Azimuth_HH'</v>
      </c>
      <c r="N844" s="573">
        <v>1</v>
      </c>
      <c r="O844" s="584">
        <v>-1</v>
      </c>
      <c r="P844" s="590">
        <v>4</v>
      </c>
      <c r="Q844" s="590">
        <f>IF(B844=2,60,310)</f>
        <v>310</v>
      </c>
      <c r="R844" s="590">
        <v>5</v>
      </c>
      <c r="S844" s="590">
        <f>IF(B844=2,60,-190)</f>
        <v>-190</v>
      </c>
      <c r="T844" s="590">
        <v>1</v>
      </c>
      <c r="U844" s="590">
        <f>IF(Z844&lt;&gt;"",IF(NOT(ISERROR(FIND("SU",Z844))),VALUE(RIGHT(Z844,1))+4,IF(NOT(ISERROR(FIND("MU20",Z844))),20,IF(NOT(ISERROR(FIND("MU21",Z844))),21,IF(NOT(ISERROR(FIND("MU2",Z844))),2,1)))),"")</f>
        <v>1</v>
      </c>
      <c r="V844" s="583"/>
      <c r="W844" s="186" t="s">
        <v>2222</v>
      </c>
      <c r="X844" s="192"/>
      <c r="Y844" s="219">
        <f>IF(NOT(ISERROR(FIND("MU=SU",X844))),1,IF(Z844&lt;&gt;"",IF(NOT(ISERROR(FIND("SU",Z844))),1,0),""))</f>
        <v>0</v>
      </c>
      <c r="Z844" s="217" t="s">
        <v>7</v>
      </c>
      <c r="AA844" s="218"/>
      <c r="AB844" s="77"/>
      <c r="AC844" s="78"/>
      <c r="AD844" s="199"/>
      <c r="AE844" s="91">
        <v>-79.094300000000004</v>
      </c>
      <c r="AF844" s="79">
        <v>0.51477399999999995</v>
      </c>
      <c r="AG844" s="79">
        <v>0.132054</v>
      </c>
      <c r="AH844" s="80">
        <v>0.41763899999999998</v>
      </c>
      <c r="AI844" s="81">
        <v>0.87678800000000001</v>
      </c>
      <c r="AJ844" s="81">
        <v>1.3620099999999999</v>
      </c>
      <c r="AK844" s="81">
        <v>90</v>
      </c>
      <c r="AL844" s="81">
        <v>95.898399999999995</v>
      </c>
      <c r="AM844" s="114" t="s">
        <v>4682</v>
      </c>
      <c r="AN844" s="82" t="s">
        <v>4683</v>
      </c>
      <c r="AO844" s="83">
        <v>-38.4161</v>
      </c>
      <c r="AP844" s="83">
        <v>0.40205999999999997</v>
      </c>
      <c r="AQ844" s="83">
        <v>0.293043</v>
      </c>
      <c r="AR844" s="84">
        <v>0.83145100000000005</v>
      </c>
      <c r="AS844" s="85">
        <v>5.2595200000000002E-2</v>
      </c>
      <c r="AT844" s="85">
        <v>-1.1731799999999999</v>
      </c>
      <c r="AU844" s="85">
        <v>-9.7960899999999995</v>
      </c>
      <c r="AV844" s="85">
        <v>128.06100000000001</v>
      </c>
      <c r="AW844" s="104" t="s">
        <v>4684</v>
      </c>
      <c r="AX844" s="86" t="s">
        <v>4685</v>
      </c>
      <c r="AY844" s="87" t="s">
        <v>1615</v>
      </c>
      <c r="AZ844" s="87" t="s">
        <v>1615</v>
      </c>
      <c r="BA844" s="87" t="s">
        <v>1615</v>
      </c>
      <c r="BB844" s="88" t="s">
        <v>1615</v>
      </c>
      <c r="BC844" s="89" t="s">
        <v>1615</v>
      </c>
      <c r="BD844" s="89" t="s">
        <v>1615</v>
      </c>
      <c r="BE844" s="89" t="s">
        <v>1615</v>
      </c>
      <c r="BF844" s="89" t="s">
        <v>1615</v>
      </c>
      <c r="BG844" s="115" t="s">
        <v>1615</v>
      </c>
      <c r="BH844" s="90" t="s">
        <v>1615</v>
      </c>
      <c r="BI844" s="251" t="s">
        <v>1243</v>
      </c>
      <c r="BJ844" s="252"/>
      <c r="BK844" s="252"/>
      <c r="BL844" s="259"/>
      <c r="BM844" s="230"/>
      <c r="BN844" s="230"/>
      <c r="BO844" s="261"/>
      <c r="BP844" s="231"/>
      <c r="BQ844" s="231"/>
      <c r="BR844" s="263"/>
      <c r="BS844" s="232"/>
      <c r="BT844" s="232"/>
      <c r="BU844" s="515"/>
      <c r="BV844" s="515"/>
      <c r="BW844" s="516"/>
      <c r="BX844" s="516"/>
      <c r="BY844" s="232"/>
      <c r="BZ844" s="235"/>
      <c r="CA844" s="257"/>
      <c r="CB844" s="233"/>
      <c r="CC844" s="230"/>
      <c r="CD844" s="230"/>
      <c r="CE844" s="230"/>
      <c r="CF844" s="230"/>
      <c r="CG844" s="230"/>
      <c r="CH844" s="230"/>
      <c r="CI844" s="230"/>
      <c r="CJ844" s="231"/>
      <c r="CK844" s="231"/>
      <c r="CL844" s="231"/>
      <c r="CM844" s="231"/>
      <c r="CN844" s="231"/>
      <c r="CO844" s="231"/>
      <c r="CP844" s="231"/>
      <c r="CQ844" s="231"/>
      <c r="CR844" s="232"/>
      <c r="CS844" s="232"/>
      <c r="CT844" s="232"/>
      <c r="CU844" s="232"/>
      <c r="CV844" s="232"/>
      <c r="CW844" s="232"/>
      <c r="CX844" s="232"/>
      <c r="CY844" s="234"/>
      <c r="CZ844" s="106"/>
      <c r="DA844" s="106"/>
      <c r="DB844" s="106"/>
      <c r="DC844" s="106"/>
      <c r="DD844" s="106"/>
      <c r="DE844" s="490"/>
      <c r="DF844" s="60"/>
      <c r="DG844" s="107"/>
      <c r="DH844" s="107"/>
      <c r="DI844" s="107"/>
      <c r="DJ844" s="107"/>
      <c r="DK844" s="107"/>
      <c r="DL844" s="107"/>
      <c r="DM844" s="110"/>
      <c r="DN844" s="110"/>
      <c r="DO844" s="110"/>
      <c r="DP844" s="110"/>
      <c r="DQ844" s="110"/>
      <c r="DR844" s="110"/>
      <c r="DS844" s="110"/>
      <c r="DT844" s="110"/>
      <c r="DU844" s="497"/>
      <c r="DV844" s="497"/>
      <c r="DW844" s="497"/>
      <c r="DX844" s="497"/>
      <c r="DY844" s="497"/>
      <c r="DZ844" s="497"/>
      <c r="EA844" s="288"/>
      <c r="EB844" s="99"/>
      <c r="EC844" s="99"/>
      <c r="ED844" s="99"/>
      <c r="EE844" s="99"/>
      <c r="EF844" s="99"/>
      <c r="EG844" s="99"/>
      <c r="EH844" s="99"/>
      <c r="EI844" s="99"/>
      <c r="EJ844" s="99"/>
      <c r="EK844" s="99"/>
      <c r="EL844" s="99"/>
      <c r="EM844" s="99"/>
      <c r="EN844" s="99"/>
      <c r="EO844" s="99"/>
      <c r="EP844" s="99"/>
      <c r="EQ844" s="99"/>
      <c r="ER844" s="99"/>
      <c r="ES844" s="99"/>
      <c r="ET844" s="99"/>
      <c r="EU844" s="99"/>
      <c r="EV844" s="99"/>
      <c r="EW844" s="99"/>
      <c r="EX844" s="119"/>
      <c r="EY844" s="121"/>
      <c r="EZ844" s="454"/>
      <c r="FA844" s="83"/>
      <c r="FB844" s="126"/>
      <c r="FC844" s="508"/>
      <c r="FD844" s="508"/>
      <c r="FE844" s="116"/>
      <c r="FF844" s="116"/>
      <c r="FG844" s="116"/>
      <c r="FH844" s="116"/>
      <c r="FI844" s="116"/>
      <c r="FJ844" s="116"/>
      <c r="FK844" s="116"/>
      <c r="FL844" s="116"/>
      <c r="FM844" s="116"/>
      <c r="FN844" s="116"/>
    </row>
    <row r="845" spans="1:171" s="3" customFormat="1" ht="15" customHeight="1" x14ac:dyDescent="0.2">
      <c r="A845" s="188">
        <v>20140922</v>
      </c>
      <c r="B845" s="188">
        <v>5</v>
      </c>
      <c r="C845" s="189">
        <v>57</v>
      </c>
      <c r="D845" s="189">
        <v>2</v>
      </c>
      <c r="E845" s="189">
        <v>7</v>
      </c>
      <c r="F845" s="189">
        <v>14</v>
      </c>
      <c r="G845" s="191">
        <v>2.1</v>
      </c>
      <c r="H845" s="435">
        <v>0</v>
      </c>
      <c r="I845" s="190">
        <v>13109</v>
      </c>
      <c r="J845" s="101" t="s">
        <v>2316</v>
      </c>
      <c r="K845" s="460" t="str">
        <f>IF(B845=2,"Z:\Data\MOOG\HeTao\raw\",IF(B845=5,"Z:\Data\MOOG\Polo\raw\",""))</f>
        <v>Z:\Data\MOOG\Polo\raw\</v>
      </c>
      <c r="L845" s="187" t="s">
        <v>2345</v>
      </c>
      <c r="M845" s="569" t="str">
        <f>IF(NOT(ISERROR(FIND("Training_dt",W845))),"'Plot Psychometric_HH_dt_yuchen'",IF(NOT(ISERROR(FIND("Training",W845))),"'Plot Psychometric_HH'",IF(NOT(ISERROR(FIND("1DAT",W845))),"'Plot Tuning Azimuth_HH'",IF(NOT(ISERROR(FIND("HD_dt",W845))),"'Plot HeadingDiscimination_PSTH_HH_dt_yuchen'",IF(NOT(ISERROR(FIND("HD",W845))),"'Plot HeadingDiscimination_PSTH_HH'",IF(NOT(ISERROR(FIND("MemSac",W845))),"'Memory Saccade Analysis_HH'",IF(NOT(ISERROR(FIND("DelSac",W845))),"'Memory Saccade Analysis_HH'",IF(NOT(ISERROR(FIND("u-stim",W845))),"'Plot Microstim_HH'",""))))))))</f>
        <v>'Plot Tuning Azimuth_HH'</v>
      </c>
      <c r="N845" s="573">
        <v>1</v>
      </c>
      <c r="O845" s="584">
        <v>-1</v>
      </c>
      <c r="P845" s="590">
        <v>4</v>
      </c>
      <c r="Q845" s="590">
        <f>IF(B845=2,60,310)</f>
        <v>310</v>
      </c>
      <c r="R845" s="590">
        <v>5</v>
      </c>
      <c r="S845" s="590">
        <f>IF(B845=2,60,-190)</f>
        <v>-190</v>
      </c>
      <c r="T845" s="590">
        <v>1</v>
      </c>
      <c r="U845" s="590">
        <f>IF(Z845&lt;&gt;"",IF(NOT(ISERROR(FIND("SU",Z845))),VALUE(RIGHT(Z845,1))+4,IF(NOT(ISERROR(FIND("MU20",Z845))),20,IF(NOT(ISERROR(FIND("MU21",Z845))),21,IF(NOT(ISERROR(FIND("MU2",Z845))),2,1)))),"")</f>
        <v>1</v>
      </c>
      <c r="V845" s="583"/>
      <c r="W845" s="186" t="s">
        <v>2222</v>
      </c>
      <c r="X845" s="192"/>
      <c r="Y845" s="219">
        <f>IF(NOT(ISERROR(FIND("MU=SU",X845))),1,IF(Z845&lt;&gt;"",IF(NOT(ISERROR(FIND("SU",Z845))),1,0),""))</f>
        <v>0</v>
      </c>
      <c r="Z845" s="217" t="s">
        <v>7</v>
      </c>
      <c r="AA845" s="218"/>
      <c r="AB845" s="77"/>
      <c r="AC845" s="78"/>
      <c r="AD845" s="199"/>
      <c r="AE845" s="91">
        <v>115.521</v>
      </c>
      <c r="AF845" s="79">
        <v>0.56448299999999996</v>
      </c>
      <c r="AG845" s="79">
        <v>0.16555500000000001</v>
      </c>
      <c r="AH845" s="80">
        <v>9.805949999999999E-4</v>
      </c>
      <c r="AI845" s="81">
        <v>-0.12803</v>
      </c>
      <c r="AJ845" s="81">
        <v>1.49156</v>
      </c>
      <c r="AK845" s="81">
        <v>92.502200000000002</v>
      </c>
      <c r="AL845" s="81">
        <v>71.661500000000004</v>
      </c>
      <c r="AM845" s="114" t="s">
        <v>4686</v>
      </c>
      <c r="AN845" s="82" t="s">
        <v>4687</v>
      </c>
      <c r="AO845" s="83">
        <v>-171.089</v>
      </c>
      <c r="AP845" s="83">
        <v>0.47442299999999998</v>
      </c>
      <c r="AQ845" s="83">
        <v>0.27362900000000001</v>
      </c>
      <c r="AR845" s="84">
        <v>0.155579</v>
      </c>
      <c r="AS845" s="85">
        <v>0.25557200000000002</v>
      </c>
      <c r="AT845" s="85">
        <v>-1.13028</v>
      </c>
      <c r="AU845" s="85">
        <v>-168.53100000000001</v>
      </c>
      <c r="AV845" s="85">
        <v>298.56200000000001</v>
      </c>
      <c r="AW845" s="104" t="s">
        <v>4688</v>
      </c>
      <c r="AX845" s="86" t="s">
        <v>4689</v>
      </c>
      <c r="AY845" s="87">
        <v>79.824100000000001</v>
      </c>
      <c r="AZ845" s="87">
        <v>0.58498700000000003</v>
      </c>
      <c r="BA845" s="87">
        <v>0.31803599999999999</v>
      </c>
      <c r="BB845" s="88">
        <v>3.8508100000000001E-3</v>
      </c>
      <c r="BC845" s="89">
        <v>0.45889600000000003</v>
      </c>
      <c r="BD845" s="89">
        <v>3.0352100000000002</v>
      </c>
      <c r="BE845" s="89">
        <v>80.680099999999996</v>
      </c>
      <c r="BF845" s="89">
        <v>83.462999999999994</v>
      </c>
      <c r="BG845" s="115" t="s">
        <v>4690</v>
      </c>
      <c r="BH845" s="90" t="s">
        <v>4691</v>
      </c>
      <c r="BI845" s="251" t="s">
        <v>1243</v>
      </c>
      <c r="BJ845" s="252"/>
      <c r="BK845" s="252"/>
      <c r="BL845" s="259"/>
      <c r="BM845" s="230"/>
      <c r="BN845" s="230"/>
      <c r="BO845" s="261"/>
      <c r="BP845" s="231"/>
      <c r="BQ845" s="231"/>
      <c r="BR845" s="263"/>
      <c r="BS845" s="232"/>
      <c r="BT845" s="232"/>
      <c r="BU845" s="515"/>
      <c r="BV845" s="515"/>
      <c r="BW845" s="516"/>
      <c r="BX845" s="516"/>
      <c r="BY845" s="232"/>
      <c r="BZ845" s="235"/>
      <c r="CA845" s="257"/>
      <c r="CB845" s="233"/>
      <c r="CC845" s="230"/>
      <c r="CD845" s="230"/>
      <c r="CE845" s="230"/>
      <c r="CF845" s="230"/>
      <c r="CG845" s="230"/>
      <c r="CH845" s="230"/>
      <c r="CI845" s="230"/>
      <c r="CJ845" s="231"/>
      <c r="CK845" s="231"/>
      <c r="CL845" s="231"/>
      <c r="CM845" s="231"/>
      <c r="CN845" s="231"/>
      <c r="CO845" s="231"/>
      <c r="CP845" s="231"/>
      <c r="CQ845" s="231"/>
      <c r="CR845" s="232"/>
      <c r="CS845" s="232"/>
      <c r="CT845" s="232"/>
      <c r="CU845" s="232"/>
      <c r="CV845" s="232"/>
      <c r="CW845" s="232"/>
      <c r="CX845" s="232"/>
      <c r="CY845" s="234"/>
      <c r="CZ845" s="106"/>
      <c r="DA845" s="106"/>
      <c r="DB845" s="106"/>
      <c r="DC845" s="106"/>
      <c r="DD845" s="106"/>
      <c r="DE845" s="490"/>
      <c r="DF845" s="60"/>
      <c r="DG845" s="107"/>
      <c r="DH845" s="107"/>
      <c r="DI845" s="107"/>
      <c r="DJ845" s="107"/>
      <c r="DK845" s="107"/>
      <c r="DL845" s="107"/>
      <c r="DM845" s="110"/>
      <c r="DN845" s="110"/>
      <c r="DO845" s="110"/>
      <c r="DP845" s="110"/>
      <c r="DQ845" s="110"/>
      <c r="DR845" s="110"/>
      <c r="DS845" s="110"/>
      <c r="DT845" s="110"/>
      <c r="DU845" s="497"/>
      <c r="DV845" s="497"/>
      <c r="DW845" s="497"/>
      <c r="DX845" s="497"/>
      <c r="DY845" s="497"/>
      <c r="DZ845" s="497"/>
      <c r="EA845" s="288"/>
      <c r="EB845" s="99"/>
      <c r="EC845" s="99"/>
      <c r="ED845" s="99"/>
      <c r="EE845" s="99"/>
      <c r="EF845" s="99"/>
      <c r="EG845" s="99"/>
      <c r="EH845" s="99"/>
      <c r="EI845" s="99"/>
      <c r="EJ845" s="99"/>
      <c r="EK845" s="99"/>
      <c r="EL845" s="99"/>
      <c r="EM845" s="99"/>
      <c r="EN845" s="99"/>
      <c r="EO845" s="99"/>
      <c r="EP845" s="99"/>
      <c r="EQ845" s="99"/>
      <c r="ER845" s="99"/>
      <c r="ES845" s="99"/>
      <c r="ET845" s="99"/>
      <c r="EU845" s="99"/>
      <c r="EV845" s="99"/>
      <c r="EW845" s="99"/>
      <c r="EX845" s="119"/>
      <c r="EY845" s="121"/>
      <c r="EZ845" s="454"/>
      <c r="FA845" s="83"/>
      <c r="FB845" s="126"/>
      <c r="FC845" s="508"/>
      <c r="FD845" s="508"/>
      <c r="FE845" s="116"/>
      <c r="FF845" s="116"/>
      <c r="FG845" s="116"/>
      <c r="FH845" s="116"/>
      <c r="FI845" s="116"/>
      <c r="FJ845" s="116"/>
      <c r="FK845" s="116"/>
      <c r="FL845" s="116"/>
      <c r="FM845" s="116"/>
      <c r="FN845" s="116"/>
    </row>
    <row r="846" spans="1:171" s="3" customFormat="1" ht="15" customHeight="1" x14ac:dyDescent="0.2">
      <c r="A846" s="188">
        <v>20140922</v>
      </c>
      <c r="B846" s="188">
        <v>5</v>
      </c>
      <c r="C846" s="189">
        <v>57</v>
      </c>
      <c r="D846" s="189">
        <v>2</v>
      </c>
      <c r="E846" s="189">
        <v>7</v>
      </c>
      <c r="F846" s="189">
        <v>14</v>
      </c>
      <c r="G846" s="191">
        <v>2.1</v>
      </c>
      <c r="H846" s="435">
        <v>0</v>
      </c>
      <c r="I846" s="190">
        <v>13109</v>
      </c>
      <c r="J846" s="101" t="s">
        <v>2316</v>
      </c>
      <c r="K846" s="460" t="str">
        <f>IF(B846=2,"Z:\Data\MOOG\HeTao\raw\",IF(B846=5,"Z:\Data\MOOG\Polo\raw\",""))</f>
        <v>Z:\Data\MOOG\Polo\raw\</v>
      </c>
      <c r="L846" s="187" t="s">
        <v>2346</v>
      </c>
      <c r="M846" s="569" t="str">
        <f>IF(NOT(ISERROR(FIND("Training_dt",W846))),"'Plot Psychometric_HH_dt_yuchen'",IF(NOT(ISERROR(FIND("Training",W846))),"'Plot Psychometric_HH'",IF(NOT(ISERROR(FIND("1DAT",W846))),"'Plot Tuning Azimuth_HH'",IF(NOT(ISERROR(FIND("HD_dt",W846))),"'Plot HeadingDiscimination_PSTH_HH_dt_yuchen'",IF(NOT(ISERROR(FIND("HD",W846))),"'Plot HeadingDiscimination_PSTH_HH'",IF(NOT(ISERROR(FIND("MemSac",W846))),"'Memory Saccade Analysis_HH'",IF(NOT(ISERROR(FIND("DelSac",W846))),"'Memory Saccade Analysis_HH'",IF(NOT(ISERROR(FIND("u-stim",W846))),"'Plot Microstim_HH'",""))))))))</f>
        <v>'Plot Microstim_HH'</v>
      </c>
      <c r="N846" s="573">
        <v>1</v>
      </c>
      <c r="O846" s="584">
        <v>-1</v>
      </c>
      <c r="P846" s="590">
        <v>4</v>
      </c>
      <c r="Q846" s="590">
        <f>IF(B846=2,60,310)</f>
        <v>310</v>
      </c>
      <c r="R846" s="590">
        <v>5</v>
      </c>
      <c r="S846" s="590">
        <f>IF(B846=2,60,-190)</f>
        <v>-190</v>
      </c>
      <c r="T846" s="590">
        <v>1</v>
      </c>
      <c r="U846" s="590">
        <f>IF(Z846&lt;&gt;"",IF(NOT(ISERROR(FIND("SU",Z846))),VALUE(RIGHT(Z846,1))+4,IF(NOT(ISERROR(FIND("MU20",Z846))),20,IF(NOT(ISERROR(FIND("MU21",Z846))),21,IF(NOT(ISERROR(FIND("MU2",Z846))),2,1)))),"")</f>
        <v>1</v>
      </c>
      <c r="V846" s="583"/>
      <c r="W846" s="186" t="s">
        <v>1982</v>
      </c>
      <c r="X846" s="192"/>
      <c r="Y846" s="219">
        <f>IF(NOT(ISERROR(FIND("MU=SU",X846))),1,IF(Z846&lt;&gt;"",IF(NOT(ISERROR(FIND("SU",Z846))),1,0),""))</f>
        <v>0</v>
      </c>
      <c r="Z846" s="217" t="s">
        <v>1981</v>
      </c>
      <c r="AA846" s="218"/>
      <c r="AB846" s="77"/>
      <c r="AC846" s="78"/>
      <c r="AD846" s="199"/>
      <c r="AE846" s="91">
        <v>115.521</v>
      </c>
      <c r="AF846" s="79">
        <v>0.56448299999999996</v>
      </c>
      <c r="AG846" s="79">
        <v>0.16555500000000001</v>
      </c>
      <c r="AH846" s="80">
        <v>2.0700200000000001E-3</v>
      </c>
      <c r="AI846" s="81">
        <v>-0.12803</v>
      </c>
      <c r="AJ846" s="81">
        <v>1.49156</v>
      </c>
      <c r="AK846" s="81">
        <v>92.502200000000002</v>
      </c>
      <c r="AL846" s="81">
        <v>71.661500000000004</v>
      </c>
      <c r="AM846" s="114" t="s">
        <v>2745</v>
      </c>
      <c r="AN846" s="82" t="s">
        <v>2746</v>
      </c>
      <c r="AO846" s="83">
        <v>-171.089</v>
      </c>
      <c r="AP846" s="83">
        <v>0.47442299999999998</v>
      </c>
      <c r="AQ846" s="83">
        <v>0.27362900000000001</v>
      </c>
      <c r="AR846" s="84">
        <v>0.155579</v>
      </c>
      <c r="AS846" s="85">
        <v>0.25557200000000002</v>
      </c>
      <c r="AT846" s="85">
        <v>-1.13028</v>
      </c>
      <c r="AU846" s="85">
        <v>-168.53100000000001</v>
      </c>
      <c r="AV846" s="85">
        <v>298.56200000000001</v>
      </c>
      <c r="AW846" s="104" t="s">
        <v>2747</v>
      </c>
      <c r="AX846" s="86" t="s">
        <v>2748</v>
      </c>
      <c r="AY846" s="87">
        <v>79.824100000000001</v>
      </c>
      <c r="AZ846" s="87">
        <v>0.58498700000000003</v>
      </c>
      <c r="BA846" s="87">
        <v>0.31803599999999999</v>
      </c>
      <c r="BB846" s="88">
        <v>3.8508100000000001E-3</v>
      </c>
      <c r="BC846" s="89">
        <v>0.45889600000000003</v>
      </c>
      <c r="BD846" s="89">
        <v>3.0352100000000002</v>
      </c>
      <c r="BE846" s="89">
        <v>80.680099999999996</v>
      </c>
      <c r="BF846" s="89">
        <v>83.462999999999994</v>
      </c>
      <c r="BG846" s="115" t="s">
        <v>2749</v>
      </c>
      <c r="BH846" s="90" t="s">
        <v>2750</v>
      </c>
      <c r="BI846" s="251">
        <v>20</v>
      </c>
      <c r="BJ846" s="252">
        <v>2</v>
      </c>
      <c r="BK846" s="252">
        <v>0</v>
      </c>
      <c r="BL846" s="259">
        <v>0</v>
      </c>
      <c r="BM846" s="230">
        <f>IF(CD846&lt;&gt;"",IF(ISNUMBER(CD846),(CD846-CB846)*IF(AE846&lt;0,1,-1),"nan"),"")</f>
        <v>0.39845700000000006</v>
      </c>
      <c r="BN846" s="230">
        <f>IF(CE846&lt;&gt;"",IF(ISNUMBER(CE846),CE846/CC846,"nan"),"")</f>
        <v>1.4659385274484409</v>
      </c>
      <c r="BO846" s="261">
        <v>1</v>
      </c>
      <c r="BP846" s="231">
        <f>IF(CL846&lt;&gt;"",IF(ISNUMBER(CL846),(CL846-CJ846)*IF(AO846&lt;0,1,-1),"nan"),"")</f>
        <v>-0.32142000000000004</v>
      </c>
      <c r="BQ846" s="231">
        <f>IF(CM846&lt;&gt;"",IF(ISNUMBER(CM846),CM846/CK846,"nan"),"")</f>
        <v>1.128074942791762</v>
      </c>
      <c r="BR846" s="263">
        <v>1</v>
      </c>
      <c r="BS846" s="232" t="s">
        <v>1570</v>
      </c>
      <c r="BT846" s="232" t="s">
        <v>1570</v>
      </c>
      <c r="BU846" s="503"/>
      <c r="BV846" s="503"/>
      <c r="BW846" s="496"/>
      <c r="BX846" s="496"/>
      <c r="BY846" s="232" t="s">
        <v>1570</v>
      </c>
      <c r="BZ846" s="235" t="s">
        <v>1570</v>
      </c>
      <c r="CA846" s="257">
        <v>10</v>
      </c>
      <c r="CB846" s="233">
        <v>-0.98156299999999996</v>
      </c>
      <c r="CC846" s="230">
        <v>2.4088799999999999</v>
      </c>
      <c r="CD846" s="230">
        <v>-1.38002</v>
      </c>
      <c r="CE846" s="230">
        <v>3.5312700000000001</v>
      </c>
      <c r="CF846" s="230">
        <v>0.942388</v>
      </c>
      <c r="CG846" s="230">
        <v>0.21332699999999999</v>
      </c>
      <c r="CH846" s="230" t="s">
        <v>2810</v>
      </c>
      <c r="CI846" s="230" t="s">
        <v>2811</v>
      </c>
      <c r="CJ846" s="231">
        <v>-1.03044</v>
      </c>
      <c r="CK846" s="231">
        <v>2.9366400000000001</v>
      </c>
      <c r="CL846" s="231">
        <v>-1.3518600000000001</v>
      </c>
      <c r="CM846" s="231">
        <v>3.3127499999999999</v>
      </c>
      <c r="CN846" s="231">
        <v>0.79993999999999998</v>
      </c>
      <c r="CO846" s="231">
        <v>0.686778</v>
      </c>
      <c r="CP846" s="231" t="s">
        <v>2812</v>
      </c>
      <c r="CQ846" s="231" t="s">
        <v>2813</v>
      </c>
      <c r="CR846" s="232">
        <v>-0.59936500000000004</v>
      </c>
      <c r="CS846" s="232">
        <v>2.0143300000000002</v>
      </c>
      <c r="CT846" s="232">
        <v>-0.34042899999999998</v>
      </c>
      <c r="CU846" s="232">
        <v>3.1927599999999998</v>
      </c>
      <c r="CV846" s="232">
        <v>0.41065099999999999</v>
      </c>
      <c r="CW846" s="232">
        <v>0.13953199999999999</v>
      </c>
      <c r="CX846" s="232" t="s">
        <v>2814</v>
      </c>
      <c r="CY846" s="234" t="s">
        <v>2815</v>
      </c>
      <c r="CZ846" s="106"/>
      <c r="DA846" s="106"/>
      <c r="DB846" s="106"/>
      <c r="DC846" s="106"/>
      <c r="DD846" s="106"/>
      <c r="DE846" s="490"/>
      <c r="DF846" s="60"/>
      <c r="DG846" s="107"/>
      <c r="DH846" s="107"/>
      <c r="DI846" s="107"/>
      <c r="DJ846" s="107"/>
      <c r="DK846" s="107"/>
      <c r="DL846" s="107"/>
      <c r="DM846" s="110"/>
      <c r="DN846" s="110"/>
      <c r="DO846" s="110"/>
      <c r="DP846" s="110"/>
      <c r="DQ846" s="110"/>
      <c r="DR846" s="110"/>
      <c r="DS846" s="110"/>
      <c r="DT846" s="110"/>
      <c r="DU846" s="497"/>
      <c r="DV846" s="497"/>
      <c r="DW846" s="497"/>
      <c r="DX846" s="497"/>
      <c r="DY846" s="497"/>
      <c r="DZ846" s="497"/>
      <c r="EA846" s="185"/>
      <c r="EB846" s="99"/>
      <c r="EC846" s="99"/>
      <c r="ED846" s="99"/>
      <c r="EE846" s="99"/>
      <c r="EF846" s="99"/>
      <c r="EG846" s="99"/>
      <c r="EH846" s="99"/>
      <c r="EI846" s="99"/>
      <c r="EJ846" s="99"/>
      <c r="EK846" s="99"/>
      <c r="EL846" s="99"/>
      <c r="EM846" s="99"/>
      <c r="EN846" s="99"/>
      <c r="EO846" s="99"/>
      <c r="EP846" s="99"/>
      <c r="EQ846" s="99"/>
      <c r="ER846" s="99"/>
      <c r="ES846" s="99"/>
      <c r="ET846" s="99"/>
      <c r="EU846" s="99"/>
      <c r="EV846" s="99"/>
      <c r="EW846" s="99"/>
      <c r="EX846" s="119"/>
      <c r="EY846" s="121"/>
      <c r="EZ846" s="454"/>
      <c r="FA846" s="83"/>
      <c r="FB846" s="126"/>
      <c r="FC846" s="508"/>
      <c r="FD846" s="508"/>
      <c r="FE846" s="116"/>
      <c r="FF846" s="116"/>
      <c r="FG846" s="116"/>
      <c r="FH846" s="116"/>
      <c r="FI846" s="116"/>
      <c r="FJ846" s="116"/>
      <c r="FK846" s="116"/>
      <c r="FL846" s="116"/>
      <c r="FM846" s="116"/>
      <c r="FN846" s="116"/>
    </row>
    <row r="847" spans="1:171" s="3" customFormat="1" ht="15" customHeight="1" x14ac:dyDescent="0.2">
      <c r="A847" s="188">
        <v>20140922</v>
      </c>
      <c r="B847" s="188">
        <v>5</v>
      </c>
      <c r="C847" s="189">
        <v>57</v>
      </c>
      <c r="D847" s="189">
        <v>2</v>
      </c>
      <c r="E847" s="189">
        <v>7</v>
      </c>
      <c r="F847" s="189">
        <v>14</v>
      </c>
      <c r="G847" s="191">
        <v>2.1</v>
      </c>
      <c r="H847" s="435">
        <v>0</v>
      </c>
      <c r="I847" s="190">
        <v>13109</v>
      </c>
      <c r="J847" s="101" t="s">
        <v>2316</v>
      </c>
      <c r="K847" s="460" t="str">
        <f>IF(B847=2,"Z:\Data\MOOG\HeTao\raw\",IF(B847=5,"Z:\Data\MOOG\Polo\raw\",""))</f>
        <v>Z:\Data\MOOG\Polo\raw\</v>
      </c>
      <c r="L847" s="187" t="s">
        <v>2347</v>
      </c>
      <c r="M847" s="569" t="str">
        <f>IF(NOT(ISERROR(FIND("Training_dt",W847))),"'Plot Psychometric_HH_dt_yuchen'",IF(NOT(ISERROR(FIND("Training",W847))),"'Plot Psychometric_HH'",IF(NOT(ISERROR(FIND("1DAT",W847))),"'Plot Tuning Azimuth_HH'",IF(NOT(ISERROR(FIND("HD_dt",W847))),"'Plot HeadingDiscimination_PSTH_HH_dt_yuchen'",IF(NOT(ISERROR(FIND("HD",W847))),"'Plot HeadingDiscimination_PSTH_HH'",IF(NOT(ISERROR(FIND("MemSac",W847))),"'Memory Saccade Analysis_HH'",IF(NOT(ISERROR(FIND("DelSac",W847))),"'Memory Saccade Analysis_HH'",IF(NOT(ISERROR(FIND("u-stim",W847))),"'Plot Microstim_HH'",""))))))))</f>
        <v>'Plot Tuning Azimuth_HH'</v>
      </c>
      <c r="N847" s="573">
        <v>1</v>
      </c>
      <c r="O847" s="584">
        <v>-1</v>
      </c>
      <c r="P847" s="590">
        <v>4</v>
      </c>
      <c r="Q847" s="590">
        <f>IF(B847=2,60,310)</f>
        <v>310</v>
      </c>
      <c r="R847" s="590">
        <v>5</v>
      </c>
      <c r="S847" s="590">
        <f>IF(B847=2,60,-190)</f>
        <v>-190</v>
      </c>
      <c r="T847" s="590">
        <v>1</v>
      </c>
      <c r="U847" s="590">
        <f>IF(Z847&lt;&gt;"",IF(NOT(ISERROR(FIND("SU",Z847))),VALUE(RIGHT(Z847,1))+4,IF(NOT(ISERROR(FIND("MU20",Z847))),20,IF(NOT(ISERROR(FIND("MU21",Z847))),21,IF(NOT(ISERROR(FIND("MU2",Z847))),2,1)))),"")</f>
        <v>1</v>
      </c>
      <c r="V847" s="583"/>
      <c r="W847" s="186" t="s">
        <v>2222</v>
      </c>
      <c r="X847" s="192"/>
      <c r="Y847" s="219">
        <f>IF(NOT(ISERROR(FIND("MU=SU",X847))),1,IF(Z847&lt;&gt;"",IF(NOT(ISERROR(FIND("SU",Z847))),1,0),""))</f>
        <v>0</v>
      </c>
      <c r="Z847" s="217" t="s">
        <v>7</v>
      </c>
      <c r="AA847" s="218"/>
      <c r="AB847" s="77"/>
      <c r="AC847" s="78"/>
      <c r="AD847" s="199"/>
      <c r="AE847" s="91">
        <v>-61.831400000000002</v>
      </c>
      <c r="AF847" s="79">
        <v>0.26961400000000002</v>
      </c>
      <c r="AG847" s="79">
        <v>0.168126</v>
      </c>
      <c r="AH847" s="80">
        <v>0.98150400000000004</v>
      </c>
      <c r="AI847" s="81">
        <v>-0.85496700000000003</v>
      </c>
      <c r="AJ847" s="81">
        <v>0.32136700000000001</v>
      </c>
      <c r="AK847" s="81" t="s">
        <v>1615</v>
      </c>
      <c r="AL847" s="81" t="s">
        <v>1615</v>
      </c>
      <c r="AM847" s="114" t="s">
        <v>4692</v>
      </c>
      <c r="AN847" s="82" t="s">
        <v>4693</v>
      </c>
      <c r="AO847" s="83">
        <v>119.86499999999999</v>
      </c>
      <c r="AP847" s="83">
        <v>0.28384199999999998</v>
      </c>
      <c r="AQ847" s="83">
        <v>0.17671700000000001</v>
      </c>
      <c r="AR847" s="84">
        <v>0.94895799999999997</v>
      </c>
      <c r="AS847" s="85">
        <v>-0.40251700000000001</v>
      </c>
      <c r="AT847" s="85">
        <v>0.74115500000000001</v>
      </c>
      <c r="AU847" s="85">
        <v>111.235</v>
      </c>
      <c r="AV847" s="85">
        <v>61.811</v>
      </c>
      <c r="AW847" s="104" t="s">
        <v>4694</v>
      </c>
      <c r="AX847" s="86" t="s">
        <v>4695</v>
      </c>
      <c r="AY847" s="87" t="s">
        <v>1615</v>
      </c>
      <c r="AZ847" s="87" t="s">
        <v>1615</v>
      </c>
      <c r="BA847" s="87" t="s">
        <v>1615</v>
      </c>
      <c r="BB847" s="88" t="s">
        <v>1615</v>
      </c>
      <c r="BC847" s="89" t="s">
        <v>1615</v>
      </c>
      <c r="BD847" s="89" t="s">
        <v>1615</v>
      </c>
      <c r="BE847" s="89" t="s">
        <v>1615</v>
      </c>
      <c r="BF847" s="89" t="s">
        <v>1615</v>
      </c>
      <c r="BG847" s="115" t="s">
        <v>1615</v>
      </c>
      <c r="BH847" s="90" t="s">
        <v>1615</v>
      </c>
      <c r="BI847" s="251" t="s">
        <v>1243</v>
      </c>
      <c r="BJ847" s="252"/>
      <c r="BK847" s="252"/>
      <c r="BL847" s="259"/>
      <c r="BM847" s="230"/>
      <c r="BN847" s="230"/>
      <c r="BO847" s="261"/>
      <c r="BP847" s="231"/>
      <c r="BQ847" s="231"/>
      <c r="BR847" s="263"/>
      <c r="BS847" s="232"/>
      <c r="BT847" s="232"/>
      <c r="BU847" s="515"/>
      <c r="BV847" s="515"/>
      <c r="BW847" s="516"/>
      <c r="BX847" s="516"/>
      <c r="BY847" s="232"/>
      <c r="BZ847" s="235"/>
      <c r="CA847" s="257"/>
      <c r="CB847" s="233"/>
      <c r="CC847" s="230"/>
      <c r="CD847" s="230"/>
      <c r="CE847" s="230"/>
      <c r="CF847" s="230"/>
      <c r="CG847" s="230"/>
      <c r="CH847" s="230"/>
      <c r="CI847" s="230"/>
      <c r="CJ847" s="231"/>
      <c r="CK847" s="231"/>
      <c r="CL847" s="231"/>
      <c r="CM847" s="231"/>
      <c r="CN847" s="231"/>
      <c r="CO847" s="231"/>
      <c r="CP847" s="231"/>
      <c r="CQ847" s="231"/>
      <c r="CR847" s="232"/>
      <c r="CS847" s="232"/>
      <c r="CT847" s="232"/>
      <c r="CU847" s="232"/>
      <c r="CV847" s="232"/>
      <c r="CW847" s="232"/>
      <c r="CX847" s="232"/>
      <c r="CY847" s="234"/>
      <c r="CZ847" s="106"/>
      <c r="DA847" s="106"/>
      <c r="DB847" s="106"/>
      <c r="DC847" s="106"/>
      <c r="DD847" s="106"/>
      <c r="DE847" s="490"/>
      <c r="DF847" s="60"/>
      <c r="DG847" s="107"/>
      <c r="DH847" s="107"/>
      <c r="DI847" s="107"/>
      <c r="DJ847" s="107"/>
      <c r="DK847" s="107"/>
      <c r="DL847" s="107"/>
      <c r="DM847" s="110"/>
      <c r="DN847" s="110"/>
      <c r="DO847" s="110"/>
      <c r="DP847" s="110"/>
      <c r="DQ847" s="110"/>
      <c r="DR847" s="110"/>
      <c r="DS847" s="110"/>
      <c r="DT847" s="110"/>
      <c r="DU847" s="497"/>
      <c r="DV847" s="497"/>
      <c r="DW847" s="497"/>
      <c r="DX847" s="497"/>
      <c r="DY847" s="497"/>
      <c r="DZ847" s="497"/>
      <c r="EA847" s="185"/>
      <c r="EB847" s="99"/>
      <c r="EC847" s="99"/>
      <c r="ED847" s="99"/>
      <c r="EE847" s="99"/>
      <c r="EF847" s="99"/>
      <c r="EG847" s="99"/>
      <c r="EH847" s="99"/>
      <c r="EI847" s="99"/>
      <c r="EJ847" s="99"/>
      <c r="EK847" s="99"/>
      <c r="EL847" s="99"/>
      <c r="EM847" s="99"/>
      <c r="EN847" s="99"/>
      <c r="EO847" s="99"/>
      <c r="EP847" s="99"/>
      <c r="EQ847" s="99"/>
      <c r="ER847" s="99"/>
      <c r="ES847" s="99"/>
      <c r="ET847" s="99"/>
      <c r="EU847" s="99"/>
      <c r="EV847" s="99"/>
      <c r="EW847" s="99"/>
      <c r="EX847" s="119"/>
      <c r="EY847" s="121"/>
      <c r="EZ847" s="454"/>
      <c r="FA847" s="83"/>
      <c r="FB847" s="126"/>
      <c r="FC847" s="508"/>
      <c r="FD847" s="508"/>
      <c r="FE847" s="116"/>
      <c r="FF847" s="116"/>
      <c r="FG847" s="116"/>
      <c r="FH847" s="116"/>
      <c r="FI847" s="116"/>
      <c r="FJ847" s="116"/>
      <c r="FK847" s="116"/>
      <c r="FL847" s="116"/>
      <c r="FM847" s="116"/>
      <c r="FN847" s="116"/>
    </row>
    <row r="848" spans="1:171" ht="15" customHeight="1" x14ac:dyDescent="0.2">
      <c r="A848" s="100">
        <v>20140923</v>
      </c>
      <c r="B848" s="100">
        <v>5</v>
      </c>
      <c r="C848" s="74">
        <v>58</v>
      </c>
      <c r="D848" s="74">
        <v>2</v>
      </c>
      <c r="E848" s="74">
        <v>6</v>
      </c>
      <c r="F848" s="74">
        <v>13</v>
      </c>
      <c r="G848" s="75">
        <v>2</v>
      </c>
      <c r="H848" s="435">
        <v>0</v>
      </c>
      <c r="I848" s="73">
        <v>4822</v>
      </c>
      <c r="J848" s="101" t="s">
        <v>1917</v>
      </c>
      <c r="K848" s="460" t="str">
        <f>IF(B848=2,"Z:\Data\MOOG\HeTao\raw\",IF(B848=5,"Z:\Data\MOOG\Polo\raw\",""))</f>
        <v>Z:\Data\MOOG\Polo\raw\</v>
      </c>
      <c r="L848" s="178" t="s">
        <v>1941</v>
      </c>
      <c r="M848" s="569" t="str">
        <f>IF(NOT(ISERROR(FIND("Training_dt",W848))),"'Plot Psychometric_HH_dt_yuchen'",IF(NOT(ISERROR(FIND("Training",W848))),"'Plot Psychometric_HH'",IF(NOT(ISERROR(FIND("1DAT",W848))),"'Plot Tuning Azimuth_HH'",IF(NOT(ISERROR(FIND("HD_dt",W848))),"'Plot HeadingDiscimination_PSTH_HH_dt_yuchen'",IF(NOT(ISERROR(FIND("HD",W848))),"'Plot HeadingDiscimination_PSTH_HH'",IF(NOT(ISERROR(FIND("MemSac",W848))),"'Memory Saccade Analysis_HH'",IF(NOT(ISERROR(FIND("DelSac",W848))),"'Memory Saccade Analysis_HH'",IF(NOT(ISERROR(FIND("u-stim",W848))),"'Plot Microstim_HH'",""))))))))</f>
        <v>'Plot HeadingDiscimination_PSTH_HH'</v>
      </c>
      <c r="N848" s="573">
        <v>1</v>
      </c>
      <c r="O848" s="584">
        <v>-1</v>
      </c>
      <c r="P848" s="590">
        <v>4</v>
      </c>
      <c r="Q848" s="590">
        <f>IF(B848=2,60,310)</f>
        <v>310</v>
      </c>
      <c r="R848" s="590">
        <v>5</v>
      </c>
      <c r="S848" s="590">
        <f>IF(B848=2,60,-190)</f>
        <v>-190</v>
      </c>
      <c r="T848" s="590">
        <v>1</v>
      </c>
      <c r="U848" s="590">
        <f>IF(Z848&lt;&gt;"",IF(NOT(ISERROR(FIND("SU",Z848))),VALUE(RIGHT(Z848,1))+4,IF(NOT(ISERROR(FIND("MU20",Z848))),20,IF(NOT(ISERROR(FIND("MU21",Z848))),21,IF(NOT(ISERROR(FIND("MU2",Z848))),2,1)))),"")</f>
        <v>1</v>
      </c>
      <c r="V848" s="583"/>
      <c r="W848" s="170" t="s">
        <v>1916</v>
      </c>
      <c r="X848" s="192"/>
      <c r="Y848" s="219">
        <f>IF(NOT(ISERROR(FIND("MU=SU",X848))),1,IF(Z848&lt;&gt;"",IF(NOT(ISERROR(FIND("SU",Z848))),1,0),""))</f>
        <v>0</v>
      </c>
      <c r="Z848" s="217" t="s">
        <v>1940</v>
      </c>
      <c r="AA848" s="218"/>
      <c r="AB848" s="77">
        <v>9.2782599999999995</v>
      </c>
      <c r="AC848" s="78" t="s">
        <v>1939</v>
      </c>
      <c r="AD848" s="199"/>
      <c r="AE848" s="91">
        <v>-46.3279</v>
      </c>
      <c r="AF848" s="79">
        <v>0.44343199999999999</v>
      </c>
      <c r="AG848" s="79">
        <v>0.22475999999999999</v>
      </c>
      <c r="AH848" s="80">
        <v>0.27172000000000002</v>
      </c>
      <c r="AI848" s="81">
        <v>-8.7287199999999995E-2</v>
      </c>
      <c r="AJ848" s="81">
        <v>0.93724700000000005</v>
      </c>
      <c r="AK848" s="81">
        <v>-69.623000000000005</v>
      </c>
      <c r="AL848" s="81">
        <v>52.034300000000002</v>
      </c>
      <c r="AM848" s="114" t="s">
        <v>2224</v>
      </c>
      <c r="AN848" s="82" t="s">
        <v>2225</v>
      </c>
      <c r="AO848" s="83">
        <v>-88.611699999999999</v>
      </c>
      <c r="AP848" s="83">
        <v>0.61610799999999999</v>
      </c>
      <c r="AQ848" s="83">
        <v>0.20419399999999999</v>
      </c>
      <c r="AR848" s="84">
        <v>1.3040900000000001E-5</v>
      </c>
      <c r="AS848" s="85">
        <v>-0.96287800000000001</v>
      </c>
      <c r="AT848" s="85">
        <v>-3.1938</v>
      </c>
      <c r="AU848" s="85">
        <v>-93.188500000000005</v>
      </c>
      <c r="AV848" s="85">
        <v>147.886</v>
      </c>
      <c r="AW848" s="104" t="s">
        <v>2226</v>
      </c>
      <c r="AX848" s="86" t="s">
        <v>2227</v>
      </c>
      <c r="AY848" s="87">
        <v>-81.081500000000005</v>
      </c>
      <c r="AZ848" s="87">
        <v>0.54501500000000003</v>
      </c>
      <c r="BA848" s="87">
        <v>0.18828400000000001</v>
      </c>
      <c r="BB848" s="88">
        <v>5.7213200000000004E-4</v>
      </c>
      <c r="BC848" s="89">
        <v>-1.06525</v>
      </c>
      <c r="BD848" s="89">
        <v>-2.7438799999999999</v>
      </c>
      <c r="BE848" s="89">
        <v>-90.693299999999994</v>
      </c>
      <c r="BF848" s="89">
        <v>114.569</v>
      </c>
      <c r="BG848" s="115" t="s">
        <v>2228</v>
      </c>
      <c r="BH848" s="90" t="s">
        <v>2229</v>
      </c>
      <c r="BI848" s="251" t="s">
        <v>1243</v>
      </c>
      <c r="BJ848" s="252"/>
      <c r="BK848" s="252"/>
      <c r="BL848" s="515"/>
      <c r="BM848" s="230" t="str">
        <f>IF(CD848&lt;&gt;"",IF(ISNUMBER(CD848),(CD848-CB848)*IF(AE848&lt;0,1,-1),"nan"),"")</f>
        <v/>
      </c>
      <c r="BN848" s="230" t="str">
        <f>IF(CE848&lt;&gt;"",IF(ISNUMBER(CE848),CE848/CC848,"nan"),"")</f>
        <v/>
      </c>
      <c r="BO848" s="516"/>
      <c r="BP848" s="231" t="str">
        <f>IF(CL848&lt;&gt;"",IF(ISNUMBER(CL848),(CL848-CJ848)*IF(AO848&lt;0,1,-1),"nan"),"")</f>
        <v/>
      </c>
      <c r="BQ848" s="231" t="str">
        <f>IF(CM848&lt;&gt;"",IF(ISNUMBER(CM848),CM848/CK848,"nan"),"")</f>
        <v/>
      </c>
      <c r="BR848" s="517"/>
      <c r="BS848" s="232"/>
      <c r="BT848" s="232"/>
      <c r="BU848" s="515"/>
      <c r="BV848" s="515"/>
      <c r="BW848" s="516"/>
      <c r="BX848" s="516"/>
      <c r="BY848" s="232"/>
      <c r="BZ848" s="235"/>
      <c r="CA848" s="257"/>
      <c r="CB848" s="233"/>
      <c r="CC848" s="230"/>
      <c r="CD848" s="230"/>
      <c r="CE848" s="230"/>
      <c r="CF848" s="230"/>
      <c r="CG848" s="230"/>
      <c r="CH848" s="230"/>
      <c r="CI848" s="230"/>
      <c r="CJ848" s="231"/>
      <c r="CK848" s="231"/>
      <c r="CL848" s="231"/>
      <c r="CM848" s="231"/>
      <c r="CN848" s="231"/>
      <c r="CO848" s="231"/>
      <c r="CP848" s="231"/>
      <c r="CQ848" s="231"/>
      <c r="CR848" s="232"/>
      <c r="CS848" s="232"/>
      <c r="CT848" s="232"/>
      <c r="CU848" s="232"/>
      <c r="CV848" s="232"/>
      <c r="CW848" s="232"/>
      <c r="CX848" s="232"/>
      <c r="CY848" s="234"/>
      <c r="CZ848" s="106">
        <v>1</v>
      </c>
      <c r="DA848" s="106">
        <v>0</v>
      </c>
      <c r="DC848" s="106">
        <v>1</v>
      </c>
      <c r="DD848" s="106"/>
      <c r="DE848" s="490">
        <v>6</v>
      </c>
      <c r="DF848" s="60">
        <v>6</v>
      </c>
      <c r="DG848" s="107">
        <v>20</v>
      </c>
      <c r="DH848" s="107" t="s">
        <v>7138</v>
      </c>
      <c r="DI848" s="107">
        <v>2.7811599999999999</v>
      </c>
      <c r="DJ848" s="107">
        <v>1.3751500000000001</v>
      </c>
      <c r="DK848" s="107">
        <v>1.9518500000000001</v>
      </c>
      <c r="DL848" s="107">
        <v>0.52042299999999997</v>
      </c>
      <c r="DM848" s="110">
        <v>2.57192</v>
      </c>
      <c r="DN848" s="110">
        <v>1.28064</v>
      </c>
      <c r="DO848" s="110">
        <v>0.5</v>
      </c>
      <c r="DP848" s="110">
        <v>0.49958900000000001</v>
      </c>
      <c r="DQ848" s="110">
        <v>0.51210999999999995</v>
      </c>
      <c r="DR848" s="110">
        <v>0.802956</v>
      </c>
      <c r="DS848" s="110">
        <v>0.46918500000000002</v>
      </c>
      <c r="DT848" s="110">
        <v>0.80518500000000004</v>
      </c>
      <c r="DU848" s="497">
        <v>-4.1299099999999998E-2</v>
      </c>
      <c r="DV848" s="497">
        <v>0.70799999999999996</v>
      </c>
      <c r="DW848" s="497">
        <v>0.27856199999999998</v>
      </c>
      <c r="DX848" s="497">
        <v>4.0000000000000001E-3</v>
      </c>
      <c r="DY848" s="497">
        <v>0.41617599999999999</v>
      </c>
      <c r="DZ848" s="497">
        <v>0</v>
      </c>
      <c r="EA848" s="143"/>
      <c r="EB848" s="501"/>
      <c r="EC848" s="501"/>
      <c r="ED848" s="501"/>
      <c r="EE848" s="501"/>
      <c r="EF848" s="99"/>
      <c r="EG848" s="99"/>
      <c r="EH848" s="99"/>
      <c r="EI848" s="99"/>
      <c r="EJ848" s="99"/>
      <c r="EK848" s="99"/>
      <c r="EL848" s="99"/>
      <c r="EM848" s="99"/>
      <c r="EN848" s="99"/>
      <c r="EO848" s="99"/>
      <c r="EP848" s="99"/>
      <c r="EQ848" s="99"/>
      <c r="ER848" s="99"/>
      <c r="ES848" s="99"/>
      <c r="ET848" s="99"/>
      <c r="EU848" s="99"/>
      <c r="EV848" s="99"/>
      <c r="EW848" s="99"/>
      <c r="EX848" s="119"/>
      <c r="EY848" s="121">
        <v>0</v>
      </c>
      <c r="EZ848" s="602">
        <v>301</v>
      </c>
      <c r="FA848" s="83">
        <v>20</v>
      </c>
      <c r="FB848" s="126">
        <v>30</v>
      </c>
      <c r="FC848" s="508">
        <v>2.7811599999999999</v>
      </c>
      <c r="FD848" s="508">
        <v>1.3751500000000001</v>
      </c>
      <c r="FE848" s="116">
        <v>1.9518500000000001</v>
      </c>
      <c r="FF848" s="116">
        <v>0.52042299999999997</v>
      </c>
      <c r="FG848" s="116">
        <v>2.57192</v>
      </c>
      <c r="FH848" s="116">
        <v>1.28064</v>
      </c>
      <c r="FI848" s="116" t="s">
        <v>6207</v>
      </c>
      <c r="FJ848" s="116" t="s">
        <v>6208</v>
      </c>
      <c r="FK848" s="116" t="s">
        <v>6209</v>
      </c>
      <c r="FL848" s="116" t="s">
        <v>6210</v>
      </c>
      <c r="FM848" s="116" t="s">
        <v>6211</v>
      </c>
      <c r="FN848" s="116" t="s">
        <v>6212</v>
      </c>
      <c r="FO848" s="3" t="s">
        <v>1243</v>
      </c>
    </row>
    <row r="849" spans="1:171" ht="15" customHeight="1" x14ac:dyDescent="0.2">
      <c r="A849" s="100">
        <v>20140923</v>
      </c>
      <c r="B849" s="100">
        <v>5</v>
      </c>
      <c r="C849" s="74">
        <v>58</v>
      </c>
      <c r="D849" s="74">
        <v>2</v>
      </c>
      <c r="E849" s="74">
        <v>6</v>
      </c>
      <c r="F849" s="74">
        <v>13</v>
      </c>
      <c r="G849" s="75">
        <v>2</v>
      </c>
      <c r="H849" s="435">
        <v>0</v>
      </c>
      <c r="I849" s="73">
        <v>4822</v>
      </c>
      <c r="J849" s="101" t="s">
        <v>1917</v>
      </c>
      <c r="K849" s="460" t="str">
        <f>IF(B849=2,"Z:\Data\MOOG\HeTao\raw\",IF(B849=5,"Z:\Data\MOOG\Polo\raw\",""))</f>
        <v>Z:\Data\MOOG\Polo\raw\</v>
      </c>
      <c r="L849" s="103" t="s">
        <v>1942</v>
      </c>
      <c r="M849" s="569" t="str">
        <f>IF(NOT(ISERROR(FIND("Training_dt",W849))),"'Plot Psychometric_HH_dt_yuchen'",IF(NOT(ISERROR(FIND("Training",W849))),"'Plot Psychometric_HH'",IF(NOT(ISERROR(FIND("1DAT",W849))),"'Plot Tuning Azimuth_HH'",IF(NOT(ISERROR(FIND("HD_dt",W849))),"'Plot HeadingDiscimination_PSTH_HH_dt_yuchen'",IF(NOT(ISERROR(FIND("HD",W849))),"'Plot HeadingDiscimination_PSTH_HH'",IF(NOT(ISERROR(FIND("MemSac",W849))),"'Memory Saccade Analysis_HH'",IF(NOT(ISERROR(FIND("DelSac",W849))),"'Memory Saccade Analysis_HH'",IF(NOT(ISERROR(FIND("u-stim",W849))),"'Plot Microstim_HH'",""))))))))</f>
        <v>'Plot HeadingDiscimination_PSTH_HH'</v>
      </c>
      <c r="N849" s="573">
        <v>1</v>
      </c>
      <c r="O849" s="584">
        <v>-1</v>
      </c>
      <c r="P849" s="590">
        <v>4</v>
      </c>
      <c r="Q849" s="590">
        <f>IF(B849=2,60,310)</f>
        <v>310</v>
      </c>
      <c r="R849" s="590">
        <v>5</v>
      </c>
      <c r="S849" s="590">
        <f>IF(B849=2,60,-190)</f>
        <v>-190</v>
      </c>
      <c r="T849" s="590">
        <v>1</v>
      </c>
      <c r="U849" s="590">
        <f>IF(Z849&lt;&gt;"",IF(NOT(ISERROR(FIND("SU",Z849))),VALUE(RIGHT(Z849,1))+4,IF(NOT(ISERROR(FIND("MU20",Z849))),20,IF(NOT(ISERROR(FIND("MU21",Z849))),21,IF(NOT(ISERROR(FIND("MU2",Z849))),2,1)))),"")</f>
        <v>1</v>
      </c>
      <c r="V849" s="583"/>
      <c r="W849" s="170" t="s">
        <v>1916</v>
      </c>
      <c r="X849" s="192"/>
      <c r="Y849" s="219">
        <f>IF(NOT(ISERROR(FIND("MU=SU",X849))),1,IF(Z849&lt;&gt;"",IF(NOT(ISERROR(FIND("SU",Z849))),1,0),""))</f>
        <v>0</v>
      </c>
      <c r="Z849" s="217" t="s">
        <v>1940</v>
      </c>
      <c r="AA849" s="218"/>
      <c r="AB849" s="77"/>
      <c r="AC849" s="78"/>
      <c r="AD849" s="199"/>
      <c r="AE849" s="91">
        <v>-46.3279</v>
      </c>
      <c r="AF849" s="79">
        <v>0.44343199999999999</v>
      </c>
      <c r="AG849" s="79">
        <v>0.22475999999999999</v>
      </c>
      <c r="AH849" s="80">
        <v>0.27172000000000002</v>
      </c>
      <c r="AI849" s="81">
        <v>-8.7287199999999995E-2</v>
      </c>
      <c r="AJ849" s="81">
        <v>0.93724700000000005</v>
      </c>
      <c r="AK849" s="81">
        <v>-69.623000000000005</v>
      </c>
      <c r="AL849" s="81">
        <v>52.034300000000002</v>
      </c>
      <c r="AM849" s="114" t="s">
        <v>2224</v>
      </c>
      <c r="AN849" s="82" t="s">
        <v>2225</v>
      </c>
      <c r="AO849" s="83">
        <v>-88.611699999999999</v>
      </c>
      <c r="AP849" s="83">
        <v>0.61610799999999999</v>
      </c>
      <c r="AQ849" s="83">
        <v>0.20419399999999999</v>
      </c>
      <c r="AR849" s="84">
        <v>1.3040900000000001E-5</v>
      </c>
      <c r="AS849" s="85">
        <v>-0.96287800000000001</v>
      </c>
      <c r="AT849" s="85">
        <v>-3.1938</v>
      </c>
      <c r="AU849" s="85">
        <v>-93.188500000000005</v>
      </c>
      <c r="AV849" s="85">
        <v>147.886</v>
      </c>
      <c r="AW849" s="104" t="s">
        <v>2226</v>
      </c>
      <c r="AX849" s="86" t="s">
        <v>2227</v>
      </c>
      <c r="AY849" s="87">
        <v>-81.081500000000005</v>
      </c>
      <c r="AZ849" s="87">
        <v>0.54501500000000003</v>
      </c>
      <c r="BA849" s="87">
        <v>0.18828400000000001</v>
      </c>
      <c r="BB849" s="88">
        <v>5.7213200000000004E-4</v>
      </c>
      <c r="BC849" s="89">
        <v>-1.06525</v>
      </c>
      <c r="BD849" s="89">
        <v>-2.7438799999999999</v>
      </c>
      <c r="BE849" s="89">
        <v>-90.693299999999994</v>
      </c>
      <c r="BF849" s="89">
        <v>114.569</v>
      </c>
      <c r="BG849" s="115" t="s">
        <v>2228</v>
      </c>
      <c r="BH849" s="90" t="s">
        <v>2229</v>
      </c>
      <c r="BI849" s="251" t="s">
        <v>1243</v>
      </c>
      <c r="BJ849" s="252"/>
      <c r="BK849" s="252"/>
      <c r="BL849" s="515"/>
      <c r="BM849" s="230" t="str">
        <f>IF(CD849&lt;&gt;"",IF(ISNUMBER(CD849),(CD849-CB849)*IF(AE849&lt;0,1,-1),"nan"),"")</f>
        <v/>
      </c>
      <c r="BN849" s="230" t="str">
        <f>IF(CE849&lt;&gt;"",IF(ISNUMBER(CE849),CE849/CC849,"nan"),"")</f>
        <v/>
      </c>
      <c r="BO849" s="516"/>
      <c r="BP849" s="231" t="str">
        <f>IF(CL849&lt;&gt;"",IF(ISNUMBER(CL849),(CL849-CJ849)*IF(AO849&lt;0,1,-1),"nan"),"")</f>
        <v/>
      </c>
      <c r="BQ849" s="231" t="str">
        <f>IF(CM849&lt;&gt;"",IF(ISNUMBER(CM849),CM849/CK849,"nan"),"")</f>
        <v/>
      </c>
      <c r="BR849" s="517"/>
      <c r="BS849" s="232"/>
      <c r="BT849" s="232"/>
      <c r="BU849" s="515"/>
      <c r="BV849" s="515"/>
      <c r="BW849" s="516"/>
      <c r="BX849" s="516"/>
      <c r="BY849" s="232"/>
      <c r="BZ849" s="235"/>
      <c r="CA849" s="257"/>
      <c r="CB849" s="233"/>
      <c r="CC849" s="230"/>
      <c r="CD849" s="230"/>
      <c r="CE849" s="230"/>
      <c r="CF849" s="230"/>
      <c r="CG849" s="230"/>
      <c r="CH849" s="230"/>
      <c r="CI849" s="230"/>
      <c r="CJ849" s="231"/>
      <c r="CK849" s="231"/>
      <c r="CL849" s="231"/>
      <c r="CM849" s="231"/>
      <c r="CN849" s="231"/>
      <c r="CO849" s="231"/>
      <c r="CP849" s="231"/>
      <c r="CQ849" s="231"/>
      <c r="CR849" s="232"/>
      <c r="CS849" s="232"/>
      <c r="CT849" s="232"/>
      <c r="CU849" s="232"/>
      <c r="CV849" s="232"/>
      <c r="CW849" s="232"/>
      <c r="CX849" s="232"/>
      <c r="CY849" s="234"/>
      <c r="CZ849" s="106">
        <v>0</v>
      </c>
      <c r="DA849" s="106">
        <v>0</v>
      </c>
      <c r="DC849" s="106">
        <v>1</v>
      </c>
      <c r="DD849" s="106"/>
      <c r="DE849" s="490">
        <v>7</v>
      </c>
      <c r="DF849" s="60">
        <v>7</v>
      </c>
      <c r="DG849" s="107">
        <v>15</v>
      </c>
      <c r="DH849" s="107" t="s">
        <v>7138</v>
      </c>
      <c r="DI849" s="107">
        <v>4.5694900000000001</v>
      </c>
      <c r="DJ849" s="107">
        <v>-4.5996300000000003</v>
      </c>
      <c r="DK849" s="107">
        <v>3.50359</v>
      </c>
      <c r="DL849" s="107">
        <v>-1.2983800000000001</v>
      </c>
      <c r="DM849" s="110">
        <v>1.9696800000000001</v>
      </c>
      <c r="DN849" s="110">
        <v>0.60456600000000005</v>
      </c>
      <c r="DO849" s="110">
        <v>0.64119999999999999</v>
      </c>
      <c r="DP849" s="110">
        <v>0.75960000000000005</v>
      </c>
      <c r="DQ849" s="110">
        <v>0.56437400000000004</v>
      </c>
      <c r="DR849" s="110">
        <v>0.85479099999999997</v>
      </c>
      <c r="DS849" s="110">
        <v>0.64027100000000003</v>
      </c>
      <c r="DT849" s="110">
        <v>0.94174199999999997</v>
      </c>
      <c r="DU849" s="497">
        <v>0.31058799999999998</v>
      </c>
      <c r="DV849" s="497">
        <v>2.8000000000000001E-2</v>
      </c>
      <c r="DW849" s="497">
        <v>0.59875100000000003</v>
      </c>
      <c r="DX849" s="497">
        <v>0</v>
      </c>
      <c r="DY849" s="497">
        <v>0.56299999999999994</v>
      </c>
      <c r="DZ849" s="497">
        <v>0</v>
      </c>
      <c r="EA849" s="288"/>
      <c r="EB849" s="501"/>
      <c r="EC849" s="501"/>
      <c r="ED849" s="501"/>
      <c r="EE849" s="501"/>
      <c r="EF849" s="492"/>
      <c r="EG849" s="99"/>
      <c r="EH849" s="99"/>
      <c r="EI849" s="99"/>
      <c r="EJ849" s="99"/>
      <c r="EK849" s="99"/>
      <c r="EL849" s="99"/>
      <c r="EM849" s="99"/>
      <c r="EN849" s="99"/>
      <c r="EO849" s="99"/>
      <c r="EP849" s="99"/>
      <c r="EQ849" s="99"/>
      <c r="ER849" s="99"/>
      <c r="ES849" s="99"/>
      <c r="ET849" s="99"/>
      <c r="EU849" s="99"/>
      <c r="EV849" s="99"/>
      <c r="EW849" s="99"/>
      <c r="EX849" s="119"/>
      <c r="EY849" s="121">
        <v>0</v>
      </c>
      <c r="EZ849" s="602">
        <v>301</v>
      </c>
      <c r="FA849" s="83">
        <v>15</v>
      </c>
      <c r="FB849" s="126">
        <v>30</v>
      </c>
      <c r="FC849" s="508">
        <v>4.5694900000000001</v>
      </c>
      <c r="FD849" s="508">
        <v>-4.5996300000000003</v>
      </c>
      <c r="FE849" s="116">
        <v>3.50359</v>
      </c>
      <c r="FF849" s="116">
        <v>-1.2983800000000001</v>
      </c>
      <c r="FG849" s="116">
        <v>1.9696800000000001</v>
      </c>
      <c r="FH849" s="116">
        <v>0.60456600000000005</v>
      </c>
      <c r="FI849" s="116" t="s">
        <v>6213</v>
      </c>
      <c r="FJ849" s="116" t="s">
        <v>6214</v>
      </c>
      <c r="FK849" s="116" t="s">
        <v>6215</v>
      </c>
      <c r="FL849" s="116" t="s">
        <v>6216</v>
      </c>
      <c r="FM849" s="116" t="s">
        <v>6217</v>
      </c>
      <c r="FN849" s="116" t="s">
        <v>6218</v>
      </c>
      <c r="FO849" s="3" t="s">
        <v>1243</v>
      </c>
    </row>
    <row r="850" spans="1:171" ht="15" customHeight="1" x14ac:dyDescent="0.2">
      <c r="A850" s="100">
        <v>20140923</v>
      </c>
      <c r="B850" s="100">
        <v>5</v>
      </c>
      <c r="C850" s="74">
        <v>58</v>
      </c>
      <c r="D850" s="74">
        <v>2</v>
      </c>
      <c r="E850" s="74">
        <v>6</v>
      </c>
      <c r="F850" s="74">
        <v>13</v>
      </c>
      <c r="G850" s="75">
        <v>2</v>
      </c>
      <c r="H850" s="435">
        <v>0</v>
      </c>
      <c r="I850" s="73">
        <v>4822</v>
      </c>
      <c r="J850" s="101" t="s">
        <v>683</v>
      </c>
      <c r="K850" s="460" t="str">
        <f>IF(B850=2,"Z:\Data\MOOG\HeTao\raw\",IF(B850=5,"Z:\Data\MOOG\Polo\raw\",""))</f>
        <v>Z:\Data\MOOG\Polo\raw\</v>
      </c>
      <c r="L850" s="103" t="s">
        <v>2332</v>
      </c>
      <c r="M850" s="569" t="str">
        <f>IF(NOT(ISERROR(FIND("Training_dt",W850))),"'Plot Psychometric_HH_dt_yuchen'",IF(NOT(ISERROR(FIND("Training",W850))),"'Plot Psychometric_HH'",IF(NOT(ISERROR(FIND("1DAT",W850))),"'Plot Tuning Azimuth_HH'",IF(NOT(ISERROR(FIND("HD_dt",W850))),"'Plot HeadingDiscimination_PSTH_HH_dt_yuchen'",IF(NOT(ISERROR(FIND("HD",W850))),"'Plot HeadingDiscimination_PSTH_HH'",IF(NOT(ISERROR(FIND("MemSac",W850))),"'Memory Saccade Analysis_HH'",IF(NOT(ISERROR(FIND("DelSac",W850))),"'Memory Saccade Analysis_HH'",IF(NOT(ISERROR(FIND("u-stim",W850))),"'Plot Microstim_HH'",""))))))))</f>
        <v>'Memory Saccade Analysis_HH'</v>
      </c>
      <c r="N850" s="573">
        <v>1</v>
      </c>
      <c r="O850" s="584">
        <v>-1</v>
      </c>
      <c r="P850" s="590">
        <v>4</v>
      </c>
      <c r="Q850" s="590">
        <f>IF(B850=2,60,310)</f>
        <v>310</v>
      </c>
      <c r="R850" s="590">
        <v>5</v>
      </c>
      <c r="S850" s="590">
        <f>IF(B850=2,60,-190)</f>
        <v>-190</v>
      </c>
      <c r="T850" s="590">
        <v>1</v>
      </c>
      <c r="U850" s="590">
        <f>IF(Z850&lt;&gt;"",IF(NOT(ISERROR(FIND("SU",Z850))),VALUE(RIGHT(Z850,1))+4,IF(NOT(ISERROR(FIND("MU20",Z850))),20,IF(NOT(ISERROR(FIND("MU21",Z850))),21,IF(NOT(ISERROR(FIND("MU2",Z850))),2,1)))),"")</f>
        <v>1</v>
      </c>
      <c r="V850" s="583"/>
      <c r="W850" s="170" t="s">
        <v>1680</v>
      </c>
      <c r="X850" s="192"/>
      <c r="Y850" s="219">
        <f>IF(NOT(ISERROR(FIND("MU=SU",X850))),1,IF(Z850&lt;&gt;"",IF(NOT(ISERROR(FIND("SU",Z850))),1,0),""))</f>
        <v>0</v>
      </c>
      <c r="Z850" s="217" t="s">
        <v>7</v>
      </c>
      <c r="AA850" s="218"/>
      <c r="AB850" s="77"/>
      <c r="AC850" s="78"/>
      <c r="AD850" s="199"/>
      <c r="AE850" s="91">
        <v>-46.3279</v>
      </c>
      <c r="AF850" s="79">
        <v>0.44343199999999999</v>
      </c>
      <c r="AG850" s="79">
        <v>0.22475999999999999</v>
      </c>
      <c r="AH850" s="80">
        <v>0.27172000000000002</v>
      </c>
      <c r="AI850" s="81">
        <v>-8.7287199999999995E-2</v>
      </c>
      <c r="AJ850" s="81">
        <v>0.93724700000000005</v>
      </c>
      <c r="AK850" s="81">
        <v>-69.623000000000005</v>
      </c>
      <c r="AL850" s="81">
        <v>52.034300000000002</v>
      </c>
      <c r="AM850" s="114" t="s">
        <v>2224</v>
      </c>
      <c r="AN850" s="82" t="s">
        <v>2225</v>
      </c>
      <c r="AO850" s="83">
        <v>-88.611699999999999</v>
      </c>
      <c r="AP850" s="83">
        <v>0.61610799999999999</v>
      </c>
      <c r="AQ850" s="83">
        <v>0.20419399999999999</v>
      </c>
      <c r="AR850" s="84">
        <v>1.3040900000000001E-5</v>
      </c>
      <c r="AS850" s="85">
        <v>-0.96287800000000001</v>
      </c>
      <c r="AT850" s="85">
        <v>-3.1938</v>
      </c>
      <c r="AU850" s="85">
        <v>-93.188500000000005</v>
      </c>
      <c r="AV850" s="85">
        <v>147.886</v>
      </c>
      <c r="AW850" s="104" t="s">
        <v>2226</v>
      </c>
      <c r="AX850" s="86" t="s">
        <v>2227</v>
      </c>
      <c r="AY850" s="87">
        <v>-81.081500000000005</v>
      </c>
      <c r="AZ850" s="87">
        <v>0.54501500000000003</v>
      </c>
      <c r="BA850" s="87">
        <v>0.18828400000000001</v>
      </c>
      <c r="BB850" s="88">
        <v>5.7213200000000004E-4</v>
      </c>
      <c r="BC850" s="89">
        <v>-1.06525</v>
      </c>
      <c r="BD850" s="89">
        <v>-2.7438799999999999</v>
      </c>
      <c r="BE850" s="89">
        <v>-90.693299999999994</v>
      </c>
      <c r="BF850" s="89">
        <v>114.569</v>
      </c>
      <c r="BG850" s="115" t="s">
        <v>2228</v>
      </c>
      <c r="BH850" s="90" t="s">
        <v>2229</v>
      </c>
      <c r="BI850" s="251" t="s">
        <v>1243</v>
      </c>
      <c r="BJ850" s="252"/>
      <c r="BK850" s="252"/>
      <c r="BL850" s="515"/>
      <c r="BM850" s="230"/>
      <c r="BN850" s="230"/>
      <c r="BO850" s="516"/>
      <c r="BP850" s="231"/>
      <c r="BQ850" s="231"/>
      <c r="BR850" s="517"/>
      <c r="BS850" s="232"/>
      <c r="BT850" s="232"/>
      <c r="BU850" s="515"/>
      <c r="BV850" s="515"/>
      <c r="BW850" s="516"/>
      <c r="BX850" s="516"/>
      <c r="BY850" s="232"/>
      <c r="BZ850" s="235"/>
      <c r="CA850" s="257"/>
      <c r="CB850" s="233"/>
      <c r="CC850" s="230"/>
      <c r="CD850" s="230"/>
      <c r="CE850" s="230"/>
      <c r="CF850" s="230"/>
      <c r="CG850" s="230"/>
      <c r="CH850" s="230"/>
      <c r="CI850" s="230"/>
      <c r="CJ850" s="231"/>
      <c r="CK850" s="231"/>
      <c r="CL850" s="231"/>
      <c r="CM850" s="231"/>
      <c r="CN850" s="231"/>
      <c r="CO850" s="231"/>
      <c r="CP850" s="231"/>
      <c r="CQ850" s="231"/>
      <c r="CR850" s="232"/>
      <c r="CS850" s="232"/>
      <c r="CT850" s="232"/>
      <c r="CU850" s="232"/>
      <c r="CV850" s="232"/>
      <c r="CW850" s="232"/>
      <c r="CX850" s="232"/>
      <c r="CY850" s="234"/>
      <c r="DA850" s="106"/>
      <c r="DC850" s="106"/>
      <c r="DD850" s="106"/>
      <c r="DE850" s="490"/>
      <c r="DG850" s="107"/>
      <c r="DH850" s="107"/>
      <c r="DI850" s="107"/>
      <c r="DJ850" s="107"/>
      <c r="DK850" s="107"/>
      <c r="DL850" s="107"/>
      <c r="DM850" s="110"/>
      <c r="DN850" s="110"/>
      <c r="DO850" s="110"/>
      <c r="DP850" s="110"/>
      <c r="DQ850" s="110"/>
      <c r="DR850" s="110"/>
      <c r="DS850" s="110"/>
      <c r="DT850" s="110"/>
      <c r="DU850" s="497"/>
      <c r="DV850" s="497"/>
      <c r="DW850" s="497"/>
      <c r="DX850" s="497"/>
      <c r="DY850" s="497"/>
      <c r="DZ850" s="497"/>
      <c r="EA850" s="288">
        <v>1.9636399999999998E-2</v>
      </c>
      <c r="EB850" s="501">
        <v>5.0828200000000003E-12</v>
      </c>
      <c r="EC850" s="501">
        <v>5.9481400000000005E-11</v>
      </c>
      <c r="ED850" s="501">
        <v>2.1611999999999999E-5</v>
      </c>
      <c r="EE850" s="501">
        <v>1.8027799999999999E-3</v>
      </c>
      <c r="EF850" s="99">
        <v>1.7632300000000001E-4</v>
      </c>
      <c r="EG850" s="99">
        <v>111.991</v>
      </c>
      <c r="EH850" s="99">
        <v>-76.847700000000003</v>
      </c>
      <c r="EI850" s="99">
        <v>-90.1678</v>
      </c>
      <c r="EJ850" s="99">
        <v>-85.602599999999995</v>
      </c>
      <c r="EK850" s="99">
        <v>-94.903199999999998</v>
      </c>
      <c r="EL850" s="99">
        <v>86.244299999999996</v>
      </c>
      <c r="EM850" s="99">
        <v>0.53189600000000004</v>
      </c>
      <c r="EN850" s="99">
        <v>0.76456800000000003</v>
      </c>
      <c r="EO850" s="99">
        <v>0.76289300000000004</v>
      </c>
      <c r="EP850" s="99">
        <v>0.63580000000000003</v>
      </c>
      <c r="EQ850" s="99">
        <v>0.58107399999999998</v>
      </c>
      <c r="ER850" s="99">
        <v>0.59767999999999999</v>
      </c>
      <c r="ES850" s="99">
        <v>0</v>
      </c>
      <c r="ET850" s="99">
        <v>15.958500000000001</v>
      </c>
      <c r="EU850" s="99">
        <v>8.9751899999999996</v>
      </c>
      <c r="EV850" s="99">
        <v>8.94557</v>
      </c>
      <c r="EW850" s="99">
        <v>6.2724500000000001</v>
      </c>
      <c r="EX850" s="119">
        <v>3.7224400000000002</v>
      </c>
      <c r="EY850" s="121"/>
      <c r="EZ850" s="454"/>
      <c r="FA850" s="83"/>
      <c r="FC850" s="116"/>
      <c r="FD850" s="116"/>
      <c r="FO850" s="3"/>
    </row>
    <row r="851" spans="1:171" ht="15" customHeight="1" x14ac:dyDescent="0.2">
      <c r="A851" s="100">
        <v>20140923</v>
      </c>
      <c r="B851" s="100">
        <v>5</v>
      </c>
      <c r="C851" s="74">
        <v>58</v>
      </c>
      <c r="D851" s="74">
        <v>2</v>
      </c>
      <c r="E851" s="74">
        <v>6</v>
      </c>
      <c r="F851" s="74">
        <v>13</v>
      </c>
      <c r="G851" s="75">
        <v>2</v>
      </c>
      <c r="H851" s="435">
        <v>0</v>
      </c>
      <c r="I851" s="73">
        <v>4822</v>
      </c>
      <c r="J851" s="101" t="s">
        <v>683</v>
      </c>
      <c r="K851" s="460" t="str">
        <f>IF(B851=2,"Z:\Data\MOOG\HeTao\raw\",IF(B851=5,"Z:\Data\MOOG\Polo\raw\",""))</f>
        <v>Z:\Data\MOOG\Polo\raw\</v>
      </c>
      <c r="L851" s="103" t="s">
        <v>2223</v>
      </c>
      <c r="M851" s="569" t="str">
        <f>IF(NOT(ISERROR(FIND("Training_dt",W851))),"'Plot Psychometric_HH_dt_yuchen'",IF(NOT(ISERROR(FIND("Training",W851))),"'Plot Psychometric_HH'",IF(NOT(ISERROR(FIND("1DAT",W851))),"'Plot Tuning Azimuth_HH'",IF(NOT(ISERROR(FIND("HD_dt",W851))),"'Plot HeadingDiscimination_PSTH_HH_dt_yuchen'",IF(NOT(ISERROR(FIND("HD",W851))),"'Plot HeadingDiscimination_PSTH_HH'",IF(NOT(ISERROR(FIND("MemSac",W851))),"'Memory Saccade Analysis_HH'",IF(NOT(ISERROR(FIND("DelSac",W851))),"'Memory Saccade Analysis_HH'",IF(NOT(ISERROR(FIND("u-stim",W851))),"'Plot Microstim_HH'",""))))))))</f>
        <v>'Plot Tuning Azimuth_HH'</v>
      </c>
      <c r="N851" s="573">
        <v>1</v>
      </c>
      <c r="O851" s="584">
        <v>-1</v>
      </c>
      <c r="P851" s="590">
        <v>4</v>
      </c>
      <c r="Q851" s="590">
        <f>IF(B851=2,60,310)</f>
        <v>310</v>
      </c>
      <c r="R851" s="590">
        <v>5</v>
      </c>
      <c r="S851" s="590">
        <f>IF(B851=2,60,-190)</f>
        <v>-190</v>
      </c>
      <c r="T851" s="590">
        <v>1</v>
      </c>
      <c r="U851" s="590">
        <f>IF(Z851&lt;&gt;"",IF(NOT(ISERROR(FIND("SU",Z851))),VALUE(RIGHT(Z851,1))+4,IF(NOT(ISERROR(FIND("MU20",Z851))),20,IF(NOT(ISERROR(FIND("MU21",Z851))),21,IF(NOT(ISERROR(FIND("MU2",Z851))),2,1)))),"")</f>
        <v>1</v>
      </c>
      <c r="V851" s="583"/>
      <c r="W851" s="170" t="s">
        <v>2222</v>
      </c>
      <c r="X851" s="192"/>
      <c r="Y851" s="219">
        <f>IF(NOT(ISERROR(FIND("MU=SU",X851))),1,IF(Z851&lt;&gt;"",IF(NOT(ISERROR(FIND("SU",Z851))),1,0),""))</f>
        <v>0</v>
      </c>
      <c r="Z851" s="217" t="s">
        <v>7</v>
      </c>
      <c r="AA851" s="218"/>
      <c r="AB851" s="77"/>
      <c r="AC851" s="78"/>
      <c r="AD851" s="199"/>
      <c r="AE851" s="91">
        <v>-46.3279</v>
      </c>
      <c r="AF851" s="79">
        <v>0.44343199999999999</v>
      </c>
      <c r="AG851" s="79">
        <v>0.22475999999999999</v>
      </c>
      <c r="AH851" s="80">
        <v>0.27172000000000002</v>
      </c>
      <c r="AI851" s="81">
        <v>-8.7287199999999995E-2</v>
      </c>
      <c r="AJ851" s="81">
        <v>0.93724700000000005</v>
      </c>
      <c r="AK851" s="81">
        <v>-69.624200000000002</v>
      </c>
      <c r="AL851" s="81">
        <v>52.036099999999998</v>
      </c>
      <c r="AM851" s="114" t="s">
        <v>4696</v>
      </c>
      <c r="AN851" s="82" t="s">
        <v>4697</v>
      </c>
      <c r="AO851" s="83">
        <v>-88.611699999999999</v>
      </c>
      <c r="AP851" s="83">
        <v>0.61610799999999999</v>
      </c>
      <c r="AQ851" s="83">
        <v>0.20419399999999999</v>
      </c>
      <c r="AR851" s="84">
        <v>1.3040900000000001E-5</v>
      </c>
      <c r="AS851" s="85">
        <v>-0.96287800000000001</v>
      </c>
      <c r="AT851" s="85">
        <v>-3.1938</v>
      </c>
      <c r="AU851" s="85">
        <v>-93.188500000000005</v>
      </c>
      <c r="AV851" s="85">
        <v>147.887</v>
      </c>
      <c r="AW851" s="104" t="s">
        <v>4698</v>
      </c>
      <c r="AX851" s="86" t="s">
        <v>4699</v>
      </c>
      <c r="AY851" s="87">
        <v>-81.081500000000005</v>
      </c>
      <c r="AZ851" s="87">
        <v>0.54501500000000003</v>
      </c>
      <c r="BA851" s="87">
        <v>0.18828400000000001</v>
      </c>
      <c r="BB851" s="88">
        <v>5.7213200000000004E-4</v>
      </c>
      <c r="BC851" s="89">
        <v>-1.06525</v>
      </c>
      <c r="BD851" s="89">
        <v>-2.7438799999999999</v>
      </c>
      <c r="BE851" s="89">
        <v>-90.693399999999997</v>
      </c>
      <c r="BF851" s="89">
        <v>114.569</v>
      </c>
      <c r="BG851" s="115" t="s">
        <v>4700</v>
      </c>
      <c r="BH851" s="90" t="s">
        <v>4701</v>
      </c>
      <c r="BI851" s="251" t="s">
        <v>1243</v>
      </c>
      <c r="BJ851" s="252"/>
      <c r="BK851" s="252"/>
      <c r="BL851" s="259"/>
      <c r="BM851" s="230"/>
      <c r="BN851" s="230"/>
      <c r="BO851" s="261"/>
      <c r="BP851" s="231"/>
      <c r="BQ851" s="231"/>
      <c r="BR851" s="263"/>
      <c r="BS851" s="232"/>
      <c r="BT851" s="232"/>
      <c r="BU851" s="515"/>
      <c r="BV851" s="515"/>
      <c r="BW851" s="516"/>
      <c r="BX851" s="516"/>
      <c r="BY851" s="232"/>
      <c r="BZ851" s="235"/>
      <c r="CA851" s="257"/>
      <c r="CB851" s="233"/>
      <c r="CC851" s="230"/>
      <c r="CD851" s="230"/>
      <c r="CE851" s="230"/>
      <c r="CF851" s="230"/>
      <c r="CG851" s="230"/>
      <c r="CH851" s="230"/>
      <c r="CI851" s="230"/>
      <c r="CJ851" s="231"/>
      <c r="CK851" s="231"/>
      <c r="CL851" s="231"/>
      <c r="CM851" s="231"/>
      <c r="CN851" s="231"/>
      <c r="CO851" s="231"/>
      <c r="CP851" s="231"/>
      <c r="CQ851" s="231"/>
      <c r="CR851" s="232"/>
      <c r="CS851" s="232"/>
      <c r="CT851" s="232"/>
      <c r="CU851" s="232"/>
      <c r="CV851" s="232"/>
      <c r="CW851" s="232"/>
      <c r="CX851" s="232"/>
      <c r="CY851" s="234"/>
      <c r="DA851" s="106"/>
      <c r="DC851" s="106"/>
      <c r="DD851" s="106"/>
      <c r="DE851" s="490"/>
      <c r="DG851" s="107"/>
      <c r="DH851" s="107"/>
      <c r="DI851" s="107"/>
      <c r="DJ851" s="107"/>
      <c r="DK851" s="107"/>
      <c r="DL851" s="107"/>
      <c r="DM851" s="110"/>
      <c r="DN851" s="110"/>
      <c r="DO851" s="110"/>
      <c r="DP851" s="110"/>
      <c r="DQ851" s="110"/>
      <c r="DR851" s="110"/>
      <c r="DS851" s="110"/>
      <c r="DT851" s="110"/>
      <c r="DU851" s="497"/>
      <c r="DV851" s="497"/>
      <c r="DW851" s="497"/>
      <c r="DX851" s="497"/>
      <c r="DY851" s="497"/>
      <c r="DZ851" s="497"/>
      <c r="EA851" s="132"/>
      <c r="EB851" s="99"/>
      <c r="EC851" s="99"/>
      <c r="ED851" s="99"/>
      <c r="EE851" s="99"/>
      <c r="EF851" s="99"/>
      <c r="EG851" s="99"/>
      <c r="EH851" s="99"/>
      <c r="EI851" s="99"/>
      <c r="EJ851" s="99"/>
      <c r="EK851" s="99"/>
      <c r="EL851" s="99"/>
      <c r="EM851" s="99"/>
      <c r="EN851" s="99"/>
      <c r="EO851" s="99"/>
      <c r="EP851" s="99"/>
      <c r="EQ851" s="99"/>
      <c r="ER851" s="99"/>
      <c r="ES851" s="99"/>
      <c r="ET851" s="99"/>
      <c r="EU851" s="99"/>
      <c r="EV851" s="99"/>
      <c r="EW851" s="99"/>
      <c r="EX851" s="119"/>
      <c r="EY851" s="121"/>
      <c r="EZ851" s="454"/>
      <c r="FA851" s="83"/>
      <c r="FC851" s="116"/>
      <c r="FD851" s="116"/>
      <c r="FO851" s="3"/>
    </row>
    <row r="852" spans="1:171" ht="15" customHeight="1" x14ac:dyDescent="0.2">
      <c r="A852" s="100">
        <v>20140924</v>
      </c>
      <c r="B852" s="100">
        <v>5</v>
      </c>
      <c r="C852" s="74">
        <v>59</v>
      </c>
      <c r="D852" s="74">
        <v>2</v>
      </c>
      <c r="E852" s="74">
        <v>6</v>
      </c>
      <c r="F852" s="74">
        <v>12</v>
      </c>
      <c r="G852" s="75">
        <v>1.9</v>
      </c>
      <c r="H852" s="435">
        <v>0</v>
      </c>
      <c r="I852" s="73">
        <v>7661</v>
      </c>
      <c r="J852" s="101" t="s">
        <v>683</v>
      </c>
      <c r="K852" s="460" t="str">
        <f>IF(B852=2,"Z:\Data\MOOG\HeTao\raw\",IF(B852=5,"Z:\Data\MOOG\Polo\raw\",""))</f>
        <v>Z:\Data\MOOG\Polo\raw\</v>
      </c>
      <c r="L852" s="117" t="s">
        <v>2330</v>
      </c>
      <c r="M852" s="569" t="str">
        <f>IF(NOT(ISERROR(FIND("Training_dt",W852))),"'Plot Psychometric_HH_dt_yuchen'",IF(NOT(ISERROR(FIND("Training",W852))),"'Plot Psychometric_HH'",IF(NOT(ISERROR(FIND("1DAT",W852))),"'Plot Tuning Azimuth_HH'",IF(NOT(ISERROR(FIND("HD_dt",W852))),"'Plot HeadingDiscimination_PSTH_HH_dt_yuchen'",IF(NOT(ISERROR(FIND("HD",W852))),"'Plot HeadingDiscimination_PSTH_HH'",IF(NOT(ISERROR(FIND("MemSac",W852))),"'Memory Saccade Analysis_HH'",IF(NOT(ISERROR(FIND("DelSac",W852))),"'Memory Saccade Analysis_HH'",IF(NOT(ISERROR(FIND("u-stim",W852))),"'Plot Microstim_HH'",""))))))))</f>
        <v>'Memory Saccade Analysis_HH'</v>
      </c>
      <c r="N852" s="573">
        <v>1</v>
      </c>
      <c r="O852" s="584">
        <v>-1</v>
      </c>
      <c r="P852" s="590">
        <v>4</v>
      </c>
      <c r="Q852" s="590">
        <f>IF(B852=2,60,310)</f>
        <v>310</v>
      </c>
      <c r="R852" s="590">
        <v>5</v>
      </c>
      <c r="S852" s="590">
        <f>IF(B852=2,60,-190)</f>
        <v>-190</v>
      </c>
      <c r="T852" s="590">
        <v>1</v>
      </c>
      <c r="U852" s="590">
        <f>IF(Z852&lt;&gt;"",IF(NOT(ISERROR(FIND("SU",Z852))),VALUE(RIGHT(Z852,1))+4,IF(NOT(ISERROR(FIND("MU20",Z852))),20,IF(NOT(ISERROR(FIND("MU21",Z852))),21,IF(NOT(ISERROR(FIND("MU2",Z852))),2,1)))),"")</f>
        <v>5</v>
      </c>
      <c r="V852" s="583"/>
      <c r="W852" s="170" t="s">
        <v>1680</v>
      </c>
      <c r="X852" s="192"/>
      <c r="Y852" s="219">
        <f>IF(NOT(ISERROR(FIND("MU=SU",X852))),1,IF(Z852&lt;&gt;"",IF(NOT(ISERROR(FIND("SU",Z852))),1,0),""))</f>
        <v>1</v>
      </c>
      <c r="Z852" s="217" t="s">
        <v>43</v>
      </c>
      <c r="AA852" s="218">
        <v>1786</v>
      </c>
      <c r="AB852" s="77">
        <v>9.09422</v>
      </c>
      <c r="AC852" s="78" t="s">
        <v>2338</v>
      </c>
      <c r="AD852" s="199" t="s">
        <v>2339</v>
      </c>
      <c r="AE852" s="91"/>
      <c r="AF852" s="79"/>
      <c r="AG852" s="79"/>
      <c r="AH852" s="80"/>
      <c r="AI852" s="81"/>
      <c r="AJ852" s="81"/>
      <c r="AK852" s="81"/>
      <c r="AL852" s="81"/>
      <c r="AM852" s="114"/>
      <c r="AN852" s="82"/>
      <c r="AO852" s="83"/>
      <c r="AP852" s="83"/>
      <c r="AQ852" s="83"/>
      <c r="AR852" s="84"/>
      <c r="AS852" s="85"/>
      <c r="AT852" s="85"/>
      <c r="AU852" s="85"/>
      <c r="AV852" s="85"/>
      <c r="AW852" s="104"/>
      <c r="AX852" s="86"/>
      <c r="AY852" s="87"/>
      <c r="AZ852" s="87"/>
      <c r="BA852" s="87"/>
      <c r="BB852" s="88"/>
      <c r="BC852" s="89"/>
      <c r="BD852" s="89"/>
      <c r="BE852" s="89"/>
      <c r="BF852" s="89"/>
      <c r="BG852" s="115"/>
      <c r="BH852" s="90"/>
      <c r="BI852" s="251"/>
      <c r="BJ852" s="252"/>
      <c r="BK852" s="252"/>
      <c r="BL852" s="515"/>
      <c r="BM852" s="230"/>
      <c r="BN852" s="230"/>
      <c r="BO852" s="516"/>
      <c r="BP852" s="231"/>
      <c r="BQ852" s="231"/>
      <c r="BR852" s="517"/>
      <c r="BS852" s="232"/>
      <c r="BT852" s="232"/>
      <c r="BU852" s="515"/>
      <c r="BV852" s="515"/>
      <c r="BW852" s="516"/>
      <c r="BX852" s="516"/>
      <c r="BY852" s="232"/>
      <c r="BZ852" s="235"/>
      <c r="CA852" s="257"/>
      <c r="CB852" s="233"/>
      <c r="CC852" s="230"/>
      <c r="CD852" s="230"/>
      <c r="CE852" s="230"/>
      <c r="CF852" s="230"/>
      <c r="CG852" s="230"/>
      <c r="CH852" s="230"/>
      <c r="CI852" s="230"/>
      <c r="CJ852" s="231"/>
      <c r="CK852" s="231"/>
      <c r="CL852" s="231"/>
      <c r="CM852" s="231"/>
      <c r="CN852" s="231"/>
      <c r="CO852" s="231"/>
      <c r="CP852" s="231"/>
      <c r="CQ852" s="231"/>
      <c r="CR852" s="232"/>
      <c r="CS852" s="232"/>
      <c r="CT852" s="232"/>
      <c r="CU852" s="232"/>
      <c r="CV852" s="232"/>
      <c r="CW852" s="232"/>
      <c r="CX852" s="232"/>
      <c r="CY852" s="234"/>
      <c r="DA852" s="106"/>
      <c r="DC852" s="106"/>
      <c r="DD852" s="106"/>
      <c r="DE852" s="490"/>
      <c r="DG852" s="107"/>
      <c r="DH852" s="107"/>
      <c r="DI852" s="107"/>
      <c r="DJ852" s="107"/>
      <c r="DK852" s="107"/>
      <c r="DL852" s="107"/>
      <c r="DM852" s="110"/>
      <c r="DN852" s="110"/>
      <c r="DO852" s="110"/>
      <c r="DP852" s="110"/>
      <c r="DQ852" s="110"/>
      <c r="DR852" s="110"/>
      <c r="DS852" s="110"/>
      <c r="DT852" s="110"/>
      <c r="DU852" s="497"/>
      <c r="DV852" s="497"/>
      <c r="DW852" s="497"/>
      <c r="DX852" s="497"/>
      <c r="DY852" s="497"/>
      <c r="DZ852" s="497"/>
      <c r="EA852" s="288">
        <v>0.63198600000000005</v>
      </c>
      <c r="EB852" s="99">
        <v>1.19097E-2</v>
      </c>
      <c r="EC852" s="99">
        <v>0.72141699999999997</v>
      </c>
      <c r="ED852" s="99">
        <v>7.6142600000000005E-2</v>
      </c>
      <c r="EE852" s="99">
        <v>0.44624799999999998</v>
      </c>
      <c r="EF852" s="501">
        <v>7.4304899999999997E-3</v>
      </c>
      <c r="EG852" s="99">
        <v>-119.59399999999999</v>
      </c>
      <c r="EH852" s="99">
        <v>-75.016099999999994</v>
      </c>
      <c r="EI852" s="99">
        <v>59.638800000000003</v>
      </c>
      <c r="EJ852" s="99">
        <v>120.544</v>
      </c>
      <c r="EK852" s="99">
        <v>-160.667</v>
      </c>
      <c r="EL852" s="99">
        <v>153.53200000000001</v>
      </c>
      <c r="EM852" s="99">
        <v>0.35916100000000001</v>
      </c>
      <c r="EN852" s="99">
        <v>0.51529800000000003</v>
      </c>
      <c r="EO852" s="99">
        <v>0.336814</v>
      </c>
      <c r="EP852" s="99">
        <v>0.53064900000000004</v>
      </c>
      <c r="EQ852" s="99">
        <v>0.396256</v>
      </c>
      <c r="ER852" s="99">
        <v>0.53274900000000003</v>
      </c>
      <c r="ES852" s="99">
        <v>0</v>
      </c>
      <c r="ET852" s="99">
        <v>7.0386499999999996</v>
      </c>
      <c r="EU852" s="99">
        <v>3.5470999999999999</v>
      </c>
      <c r="EV852" s="99">
        <v>6.5348100000000002</v>
      </c>
      <c r="EW852" s="99">
        <v>6.8986900000000002</v>
      </c>
      <c r="EX852" s="119">
        <v>9.6278500000000005</v>
      </c>
      <c r="EY852" s="121"/>
      <c r="EZ852" s="454"/>
      <c r="FA852" s="83"/>
      <c r="FC852" s="508"/>
      <c r="FD852" s="508"/>
      <c r="FO852" s="3"/>
    </row>
    <row r="853" spans="1:171" s="3" customFormat="1" ht="15" customHeight="1" x14ac:dyDescent="0.2">
      <c r="A853" s="179">
        <v>20140924</v>
      </c>
      <c r="B853" s="179">
        <v>5</v>
      </c>
      <c r="C853" s="180">
        <v>59</v>
      </c>
      <c r="D853" s="180">
        <v>2</v>
      </c>
      <c r="E853" s="180">
        <v>6</v>
      </c>
      <c r="F853" s="180">
        <v>12</v>
      </c>
      <c r="G853" s="182">
        <v>1.9</v>
      </c>
      <c r="H853" s="435">
        <v>0</v>
      </c>
      <c r="I853" s="181">
        <v>8226</v>
      </c>
      <c r="J853" s="101" t="s">
        <v>683</v>
      </c>
      <c r="K853" s="460" t="str">
        <f>IF(B853=2,"Z:\Data\MOOG\HeTao\raw\",IF(B853=5,"Z:\Data\MOOG\Polo\raw\",""))</f>
        <v>Z:\Data\MOOG\Polo\raw\</v>
      </c>
      <c r="L853" s="178" t="s">
        <v>2334</v>
      </c>
      <c r="M853" s="569" t="str">
        <f>IF(NOT(ISERROR(FIND("Training_dt",W853))),"'Plot Psychometric_HH_dt_yuchen'",IF(NOT(ISERROR(FIND("Training",W853))),"'Plot Psychometric_HH'",IF(NOT(ISERROR(FIND("1DAT",W853))),"'Plot Tuning Azimuth_HH'",IF(NOT(ISERROR(FIND("HD_dt",W853))),"'Plot HeadingDiscimination_PSTH_HH_dt_yuchen'",IF(NOT(ISERROR(FIND("HD",W853))),"'Plot HeadingDiscimination_PSTH_HH'",IF(NOT(ISERROR(FIND("MemSac",W853))),"'Memory Saccade Analysis_HH'",IF(NOT(ISERROR(FIND("DelSac",W853))),"'Memory Saccade Analysis_HH'",IF(NOT(ISERROR(FIND("u-stim",W853))),"'Plot Microstim_HH'",""))))))))</f>
        <v>'Memory Saccade Analysis_HH'</v>
      </c>
      <c r="N853" s="573">
        <v>1</v>
      </c>
      <c r="O853" s="584">
        <v>-1</v>
      </c>
      <c r="P853" s="590">
        <v>4</v>
      </c>
      <c r="Q853" s="590">
        <f>IF(B853=2,60,310)</f>
        <v>310</v>
      </c>
      <c r="R853" s="590">
        <v>5</v>
      </c>
      <c r="S853" s="590">
        <f>IF(B853=2,60,-190)</f>
        <v>-190</v>
      </c>
      <c r="T853" s="590">
        <v>1</v>
      </c>
      <c r="U853" s="590">
        <f>IF(Z853&lt;&gt;"",IF(NOT(ISERROR(FIND("SU",Z853))),VALUE(RIGHT(Z853,1))+4,IF(NOT(ISERROR(FIND("MU20",Z853))),20,IF(NOT(ISERROR(FIND("MU21",Z853))),21,IF(NOT(ISERROR(FIND("MU2",Z853))),2,1)))),"")</f>
        <v>5</v>
      </c>
      <c r="V853" s="583"/>
      <c r="W853" s="184" t="s">
        <v>1680</v>
      </c>
      <c r="X853" s="192"/>
      <c r="Y853" s="219">
        <f>IF(NOT(ISERROR(FIND("MU=SU",X853))),1,IF(Z853&lt;&gt;"",IF(NOT(ISERROR(FIND("SU",Z853))),1,0),""))</f>
        <v>1</v>
      </c>
      <c r="Z853" s="217" t="s">
        <v>43</v>
      </c>
      <c r="AA853" s="218">
        <v>1008</v>
      </c>
      <c r="AB853" s="77">
        <v>15.922700000000001</v>
      </c>
      <c r="AC853" s="78" t="s">
        <v>2335</v>
      </c>
      <c r="AD853" s="199"/>
      <c r="AE853" s="91"/>
      <c r="AF853" s="79"/>
      <c r="AG853" s="79"/>
      <c r="AH853" s="80"/>
      <c r="AI853" s="81"/>
      <c r="AJ853" s="81"/>
      <c r="AK853" s="81"/>
      <c r="AL853" s="81"/>
      <c r="AM853" s="114"/>
      <c r="AN853" s="82"/>
      <c r="AO853" s="83"/>
      <c r="AP853" s="83"/>
      <c r="AQ853" s="83"/>
      <c r="AR853" s="84"/>
      <c r="AS853" s="85"/>
      <c r="AT853" s="85"/>
      <c r="AU853" s="85"/>
      <c r="AV853" s="85"/>
      <c r="AW853" s="104"/>
      <c r="AX853" s="86"/>
      <c r="AY853" s="87"/>
      <c r="AZ853" s="87"/>
      <c r="BA853" s="87"/>
      <c r="BB853" s="88"/>
      <c r="BC853" s="89"/>
      <c r="BD853" s="89"/>
      <c r="BE853" s="89"/>
      <c r="BF853" s="89"/>
      <c r="BG853" s="115"/>
      <c r="BH853" s="90"/>
      <c r="BI853" s="251"/>
      <c r="BJ853" s="252"/>
      <c r="BK853" s="252"/>
      <c r="BL853" s="230"/>
      <c r="BM853" s="230"/>
      <c r="BN853" s="230"/>
      <c r="BO853" s="231"/>
      <c r="BP853" s="231"/>
      <c r="BQ853" s="231"/>
      <c r="BR853" s="232"/>
      <c r="BS853" s="232"/>
      <c r="BT853" s="232"/>
      <c r="BU853" s="515"/>
      <c r="BV853" s="515"/>
      <c r="BW853" s="516"/>
      <c r="BX853" s="516"/>
      <c r="BY853" s="232"/>
      <c r="BZ853" s="235"/>
      <c r="CA853" s="257"/>
      <c r="CB853" s="233"/>
      <c r="CC853" s="230"/>
      <c r="CD853" s="230"/>
      <c r="CE853" s="230"/>
      <c r="CF853" s="230"/>
      <c r="CG853" s="230"/>
      <c r="CH853" s="230"/>
      <c r="CI853" s="230"/>
      <c r="CJ853" s="231"/>
      <c r="CK853" s="231"/>
      <c r="CL853" s="231"/>
      <c r="CM853" s="231"/>
      <c r="CN853" s="231"/>
      <c r="CO853" s="231"/>
      <c r="CP853" s="231"/>
      <c r="CQ853" s="231"/>
      <c r="CR853" s="232"/>
      <c r="CS853" s="232"/>
      <c r="CT853" s="232"/>
      <c r="CU853" s="232"/>
      <c r="CV853" s="232"/>
      <c r="CW853" s="232"/>
      <c r="CX853" s="232"/>
      <c r="CY853" s="234"/>
      <c r="CZ853" s="106"/>
      <c r="DA853" s="106"/>
      <c r="DB853" s="106"/>
      <c r="DC853" s="106"/>
      <c r="DD853" s="106"/>
      <c r="DE853" s="490"/>
      <c r="DF853" s="60"/>
      <c r="DG853" s="107"/>
      <c r="DH853" s="107"/>
      <c r="DI853" s="107"/>
      <c r="DJ853" s="107"/>
      <c r="DK853" s="107"/>
      <c r="DL853" s="107"/>
      <c r="DM853" s="110"/>
      <c r="DN853" s="110"/>
      <c r="DO853" s="110"/>
      <c r="DP853" s="110"/>
      <c r="DQ853" s="110"/>
      <c r="DR853" s="110"/>
      <c r="DS853" s="110"/>
      <c r="DT853" s="110"/>
      <c r="DU853" s="497"/>
      <c r="DV853" s="497"/>
      <c r="DW853" s="497"/>
      <c r="DX853" s="497"/>
      <c r="DY853" s="497"/>
      <c r="DZ853" s="497"/>
      <c r="EA853" s="288">
        <v>0.30529400000000001</v>
      </c>
      <c r="EB853" s="501">
        <v>2.6740299999999999E-20</v>
      </c>
      <c r="EC853" s="99">
        <v>1.6928099999999999E-4</v>
      </c>
      <c r="ED853" s="99">
        <v>1.42191E-2</v>
      </c>
      <c r="EE853" s="99">
        <v>5.5799599999999995E-4</v>
      </c>
      <c r="EF853" s="501">
        <v>9.1839799999999996E-3</v>
      </c>
      <c r="EG853" s="99">
        <v>178.31399999999999</v>
      </c>
      <c r="EH853" s="99">
        <v>33.442799999999998</v>
      </c>
      <c r="EI853" s="99">
        <v>32.5608</v>
      </c>
      <c r="EJ853" s="99">
        <v>25.860099999999999</v>
      </c>
      <c r="EK853" s="99">
        <v>-2.1351800000000001</v>
      </c>
      <c r="EL853" s="99">
        <v>-153.74600000000001</v>
      </c>
      <c r="EM853" s="99">
        <v>0.40877799999999997</v>
      </c>
      <c r="EN853" s="99">
        <v>0.86104899999999995</v>
      </c>
      <c r="EO853" s="99">
        <v>0.61095999999999995</v>
      </c>
      <c r="EP853" s="99">
        <v>0.53693000000000002</v>
      </c>
      <c r="EQ853" s="99">
        <v>0.57985500000000001</v>
      </c>
      <c r="ER853" s="99">
        <v>0.51802599999999999</v>
      </c>
      <c r="ES853" s="99">
        <v>0</v>
      </c>
      <c r="ET853" s="99">
        <v>37.287199999999999</v>
      </c>
      <c r="EU853" s="99">
        <v>5.6106100000000003</v>
      </c>
      <c r="EV853" s="99">
        <v>4.97194</v>
      </c>
      <c r="EW853" s="99">
        <v>13.0619</v>
      </c>
      <c r="EX853" s="119">
        <v>6.5610299999999997</v>
      </c>
      <c r="EY853" s="121"/>
      <c r="EZ853" s="454"/>
      <c r="FA853" s="83"/>
      <c r="FB853" s="126"/>
      <c r="FC853" s="508"/>
      <c r="FD853" s="508"/>
      <c r="FE853" s="116"/>
      <c r="FF853" s="116"/>
      <c r="FG853" s="116"/>
      <c r="FH853" s="116"/>
      <c r="FI853" s="116"/>
      <c r="FJ853" s="116"/>
      <c r="FK853" s="116"/>
      <c r="FL853" s="116"/>
      <c r="FM853" s="116"/>
      <c r="FN853" s="116"/>
    </row>
    <row r="854" spans="1:171" ht="15" customHeight="1" x14ac:dyDescent="0.2">
      <c r="A854" s="100">
        <v>20140924</v>
      </c>
      <c r="B854" s="118">
        <v>5</v>
      </c>
      <c r="C854" s="74">
        <v>59</v>
      </c>
      <c r="D854" s="74">
        <v>2</v>
      </c>
      <c r="E854" s="74">
        <v>6</v>
      </c>
      <c r="F854" s="74">
        <v>12</v>
      </c>
      <c r="G854" s="75">
        <v>1.9</v>
      </c>
      <c r="H854" s="435">
        <v>0</v>
      </c>
      <c r="I854" s="73">
        <v>8226</v>
      </c>
      <c r="J854" s="101" t="s">
        <v>683</v>
      </c>
      <c r="K854" s="460" t="str">
        <f>IF(B854=2,"Z:\Data\MOOG\HeTao\raw\",IF(B854=5,"Z:\Data\MOOG\Polo\raw\",""))</f>
        <v>Z:\Data\MOOG\Polo\raw\</v>
      </c>
      <c r="L854" s="117" t="s">
        <v>2336</v>
      </c>
      <c r="M854" s="569" t="str">
        <f>IF(NOT(ISERROR(FIND("Training_dt",W854))),"'Plot Psychometric_HH_dt_yuchen'",IF(NOT(ISERROR(FIND("Training",W854))),"'Plot Psychometric_HH'",IF(NOT(ISERROR(FIND("1DAT",W854))),"'Plot Tuning Azimuth_HH'",IF(NOT(ISERROR(FIND("HD_dt",W854))),"'Plot HeadingDiscimination_PSTH_HH_dt_yuchen'",IF(NOT(ISERROR(FIND("HD",W854))),"'Plot HeadingDiscimination_PSTH_HH'",IF(NOT(ISERROR(FIND("MemSac",W854))),"'Memory Saccade Analysis_HH'",IF(NOT(ISERROR(FIND("DelSac",W854))),"'Memory Saccade Analysis_HH'",IF(NOT(ISERROR(FIND("u-stim",W854))),"'Plot Microstim_HH'",""))))))))</f>
        <v>'Plot Tuning Azimuth_HH'</v>
      </c>
      <c r="N854" s="573">
        <v>1</v>
      </c>
      <c r="O854" s="584">
        <v>-1</v>
      </c>
      <c r="P854" s="590">
        <v>4</v>
      </c>
      <c r="Q854" s="590">
        <f>IF(B854=2,60,310)</f>
        <v>310</v>
      </c>
      <c r="R854" s="590">
        <v>5</v>
      </c>
      <c r="S854" s="590">
        <f>IF(B854=2,60,-190)</f>
        <v>-190</v>
      </c>
      <c r="T854" s="590">
        <v>1</v>
      </c>
      <c r="U854" s="590">
        <f>IF(Z854&lt;&gt;"",IF(NOT(ISERROR(FIND("SU",Z854))),VALUE(RIGHT(Z854,1))+4,IF(NOT(ISERROR(FIND("MU20",Z854))),20,IF(NOT(ISERROR(FIND("MU21",Z854))),21,IF(NOT(ISERROR(FIND("MU2",Z854))),2,1)))),"")</f>
        <v>5</v>
      </c>
      <c r="V854" s="583"/>
      <c r="W854" s="170" t="s">
        <v>2222</v>
      </c>
      <c r="X854" s="192"/>
      <c r="Y854" s="219">
        <f>IF(NOT(ISERROR(FIND("MU=SU",X854))),1,IF(Z854&lt;&gt;"",IF(NOT(ISERROR(FIND("SU",Z854))),1,0),""))</f>
        <v>1</v>
      </c>
      <c r="Z854" s="217" t="s">
        <v>43</v>
      </c>
      <c r="AA854" s="218">
        <v>650</v>
      </c>
      <c r="AB854" s="77">
        <v>18.925000000000001</v>
      </c>
      <c r="AC854" s="78" t="s">
        <v>2337</v>
      </c>
      <c r="AD854" s="199"/>
      <c r="AE854" s="91">
        <v>141.589</v>
      </c>
      <c r="AF854" s="79">
        <v>0.45454499999999998</v>
      </c>
      <c r="AG854" s="79">
        <v>0.28359899999999999</v>
      </c>
      <c r="AH854" s="80">
        <v>0.56290600000000002</v>
      </c>
      <c r="AI854" s="81">
        <v>0.57735000000000003</v>
      </c>
      <c r="AJ854" s="81">
        <v>-1.41421</v>
      </c>
      <c r="AK854" s="81" t="s">
        <v>1615</v>
      </c>
      <c r="AL854" s="81" t="s">
        <v>1615</v>
      </c>
      <c r="AM854" s="114" t="s">
        <v>4702</v>
      </c>
      <c r="AN854" s="82" t="s">
        <v>4703</v>
      </c>
      <c r="AO854" s="83">
        <v>87.433999999999997</v>
      </c>
      <c r="AP854" s="83">
        <v>0.55069299999999999</v>
      </c>
      <c r="AQ854" s="83">
        <v>0.16423199999999999</v>
      </c>
      <c r="AR854" s="84">
        <v>0.104508</v>
      </c>
      <c r="AS854" s="85">
        <v>0.57735000000000003</v>
      </c>
      <c r="AT854" s="85">
        <v>0.340503</v>
      </c>
      <c r="AU854" s="85" t="s">
        <v>1615</v>
      </c>
      <c r="AV854" s="85" t="s">
        <v>1615</v>
      </c>
      <c r="AW854" s="104" t="s">
        <v>4704</v>
      </c>
      <c r="AX854" s="86" t="s">
        <v>4705</v>
      </c>
      <c r="AY854" s="87" t="s">
        <v>1615</v>
      </c>
      <c r="AZ854" s="87" t="s">
        <v>1615</v>
      </c>
      <c r="BA854" s="87" t="s">
        <v>1615</v>
      </c>
      <c r="BB854" s="88" t="s">
        <v>1615</v>
      </c>
      <c r="BC854" s="89" t="s">
        <v>1615</v>
      </c>
      <c r="BD854" s="89" t="s">
        <v>1615</v>
      </c>
      <c r="BE854" s="89" t="s">
        <v>1615</v>
      </c>
      <c r="BF854" s="89" t="s">
        <v>1615</v>
      </c>
      <c r="BG854" s="115" t="s">
        <v>1615</v>
      </c>
      <c r="BH854" s="90" t="s">
        <v>1615</v>
      </c>
      <c r="BI854" s="251" t="s">
        <v>1243</v>
      </c>
      <c r="BJ854" s="252"/>
      <c r="BK854" s="252"/>
      <c r="BL854" s="259"/>
      <c r="BM854" s="230"/>
      <c r="BN854" s="230"/>
      <c r="BO854" s="261"/>
      <c r="BP854" s="231"/>
      <c r="BQ854" s="231"/>
      <c r="BR854" s="263"/>
      <c r="BS854" s="232"/>
      <c r="BT854" s="232"/>
      <c r="BU854" s="515"/>
      <c r="BV854" s="515"/>
      <c r="BW854" s="516"/>
      <c r="BX854" s="516"/>
      <c r="BY854" s="232"/>
      <c r="BZ854" s="235"/>
      <c r="CA854" s="257"/>
      <c r="CB854" s="233"/>
      <c r="CC854" s="230"/>
      <c r="CD854" s="230"/>
      <c r="CE854" s="230"/>
      <c r="CF854" s="230"/>
      <c r="CG854" s="230"/>
      <c r="CH854" s="230"/>
      <c r="CI854" s="230"/>
      <c r="CJ854" s="231"/>
      <c r="CK854" s="231"/>
      <c r="CL854" s="231"/>
      <c r="CM854" s="231"/>
      <c r="CN854" s="231"/>
      <c r="CO854" s="231"/>
      <c r="CP854" s="231"/>
      <c r="CQ854" s="231"/>
      <c r="CR854" s="232"/>
      <c r="CS854" s="232"/>
      <c r="CT854" s="232"/>
      <c r="CU854" s="232"/>
      <c r="CV854" s="232"/>
      <c r="CW854" s="232"/>
      <c r="CX854" s="232"/>
      <c r="CY854" s="234"/>
      <c r="DA854" s="106"/>
      <c r="DC854" s="106"/>
      <c r="DD854" s="106"/>
      <c r="DE854" s="490"/>
      <c r="DG854" s="107"/>
      <c r="DH854" s="107"/>
      <c r="DI854" s="107"/>
      <c r="DJ854" s="107"/>
      <c r="DK854" s="107"/>
      <c r="DL854" s="107"/>
      <c r="DM854" s="110"/>
      <c r="DN854" s="110"/>
      <c r="DO854" s="110"/>
      <c r="DP854" s="110"/>
      <c r="DQ854" s="110"/>
      <c r="DR854" s="110"/>
      <c r="DS854" s="110"/>
      <c r="DT854" s="110"/>
      <c r="DU854" s="497"/>
      <c r="DV854" s="497"/>
      <c r="DW854" s="497"/>
      <c r="DX854" s="497"/>
      <c r="DY854" s="497"/>
      <c r="DZ854" s="497"/>
      <c r="EA854" s="143"/>
      <c r="EB854" s="99"/>
      <c r="EC854" s="99"/>
      <c r="ED854" s="99"/>
      <c r="EE854" s="99"/>
      <c r="EF854" s="501"/>
      <c r="EG854" s="99"/>
      <c r="EH854" s="99"/>
      <c r="EI854" s="99"/>
      <c r="EJ854" s="99"/>
      <c r="EK854" s="99"/>
      <c r="EL854" s="99"/>
      <c r="EM854" s="99"/>
      <c r="EN854" s="99"/>
      <c r="EO854" s="99"/>
      <c r="EP854" s="99"/>
      <c r="EQ854" s="99"/>
      <c r="ER854" s="99"/>
      <c r="ES854" s="99"/>
      <c r="ET854" s="99"/>
      <c r="EU854" s="99"/>
      <c r="EV854" s="99"/>
      <c r="EW854" s="99"/>
      <c r="EX854" s="119"/>
      <c r="EY854" s="121"/>
      <c r="EZ854" s="454"/>
      <c r="FA854" s="83"/>
      <c r="FC854" s="508"/>
      <c r="FD854" s="508"/>
      <c r="FO854" s="3"/>
    </row>
    <row r="855" spans="1:171" s="3" customFormat="1" ht="15" customHeight="1" x14ac:dyDescent="0.2">
      <c r="A855" s="385">
        <v>20140924</v>
      </c>
      <c r="B855" s="385">
        <v>5</v>
      </c>
      <c r="C855" s="386">
        <v>59</v>
      </c>
      <c r="D855" s="386">
        <v>2</v>
      </c>
      <c r="E855" s="386">
        <v>6</v>
      </c>
      <c r="F855" s="386">
        <v>12</v>
      </c>
      <c r="G855" s="389">
        <v>1.9</v>
      </c>
      <c r="H855" s="435">
        <v>0</v>
      </c>
      <c r="I855" s="387">
        <v>8226</v>
      </c>
      <c r="J855" s="101" t="s">
        <v>683</v>
      </c>
      <c r="K855" s="460" t="str">
        <f>IF(B855=2,"Z:\Data\MOOG\HeTao\raw\",IF(B855=5,"Z:\Data\MOOG\Polo\raw\",""))</f>
        <v>Z:\Data\MOOG\Polo\raw\</v>
      </c>
      <c r="L855" s="384" t="s">
        <v>3654</v>
      </c>
      <c r="M855" s="569" t="str">
        <f>IF(NOT(ISERROR(FIND("Training_dt",W855))),"'Plot Psychometric_HH_dt_yuchen'",IF(NOT(ISERROR(FIND("Training",W855))),"'Plot Psychometric_HH'",IF(NOT(ISERROR(FIND("1DAT",W855))),"'Plot Tuning Azimuth_HH'",IF(NOT(ISERROR(FIND("HD_dt",W855))),"'Plot HeadingDiscimination_PSTH_HH_dt_yuchen'",IF(NOT(ISERROR(FIND("HD",W855))),"'Plot HeadingDiscimination_PSTH_HH'",IF(NOT(ISERROR(FIND("MemSac",W855))),"'Memory Saccade Analysis_HH'",IF(NOT(ISERROR(FIND("DelSac",W855))),"'Memory Saccade Analysis_HH'",IF(NOT(ISERROR(FIND("u-stim",W855))),"'Plot Microstim_HH'",""))))))))</f>
        <v>'Plot HeadingDiscimination_PSTH_HH'</v>
      </c>
      <c r="N855" s="573">
        <v>1</v>
      </c>
      <c r="O855" s="584">
        <v>282</v>
      </c>
      <c r="P855" s="590">
        <v>4</v>
      </c>
      <c r="Q855" s="590">
        <f>IF(B855=2,60,310)</f>
        <v>310</v>
      </c>
      <c r="R855" s="590">
        <v>5</v>
      </c>
      <c r="S855" s="590">
        <f>IF(B855=2,60,-190)</f>
        <v>-190</v>
      </c>
      <c r="T855" s="590">
        <v>1</v>
      </c>
      <c r="U855" s="590">
        <f>IF(Z855&lt;&gt;"",IF(NOT(ISERROR(FIND("SU",Z855))),VALUE(RIGHT(Z855,1))+4,IF(NOT(ISERROR(FIND("MU20",Z855))),20,IF(NOT(ISERROR(FIND("MU21",Z855))),21,IF(NOT(ISERROR(FIND("MU2",Z855))),2,1)))),"")</f>
        <v>5</v>
      </c>
      <c r="V855" s="583"/>
      <c r="W855" s="383" t="s">
        <v>1986</v>
      </c>
      <c r="X855" s="192"/>
      <c r="Y855" s="219">
        <f>IF(NOT(ISERROR(FIND("MU=SU",X855))),1,IF(Z855&lt;&gt;"",IF(NOT(ISERROR(FIND("SU",Z855))),1,0),""))</f>
        <v>1</v>
      </c>
      <c r="Z855" s="217" t="s">
        <v>43</v>
      </c>
      <c r="AA855" s="218">
        <v>7797</v>
      </c>
      <c r="AB855" s="77">
        <v>7.5443300000000004</v>
      </c>
      <c r="AC855" s="78" t="s">
        <v>3655</v>
      </c>
      <c r="AD855" s="199"/>
      <c r="AE855" s="91"/>
      <c r="AF855" s="79"/>
      <c r="AG855" s="79"/>
      <c r="AH855" s="80"/>
      <c r="AI855" s="81"/>
      <c r="AJ855" s="81"/>
      <c r="AK855" s="81"/>
      <c r="AL855" s="81"/>
      <c r="AM855" s="114"/>
      <c r="AN855" s="82"/>
      <c r="AO855" s="83"/>
      <c r="AP855" s="83"/>
      <c r="AQ855" s="83"/>
      <c r="AR855" s="84"/>
      <c r="AS855" s="85"/>
      <c r="AT855" s="85"/>
      <c r="AU855" s="85"/>
      <c r="AV855" s="85"/>
      <c r="AW855" s="104"/>
      <c r="AX855" s="86"/>
      <c r="AY855" s="87"/>
      <c r="AZ855" s="87"/>
      <c r="BA855" s="87"/>
      <c r="BB855" s="88"/>
      <c r="BC855" s="89"/>
      <c r="BD855" s="89"/>
      <c r="BE855" s="89"/>
      <c r="BF855" s="89"/>
      <c r="BG855" s="115"/>
      <c r="BH855" s="90"/>
      <c r="BI855" s="251"/>
      <c r="BJ855" s="252"/>
      <c r="BK855" s="252"/>
      <c r="BL855" s="259"/>
      <c r="BM855" s="230"/>
      <c r="BN855" s="230"/>
      <c r="BO855" s="261"/>
      <c r="BP855" s="231"/>
      <c r="BQ855" s="231"/>
      <c r="BR855" s="263"/>
      <c r="BS855" s="232"/>
      <c r="BT855" s="232"/>
      <c r="BU855" s="515"/>
      <c r="BV855" s="515"/>
      <c r="BW855" s="516"/>
      <c r="BX855" s="516"/>
      <c r="BY855" s="232"/>
      <c r="BZ855" s="235"/>
      <c r="CA855" s="257"/>
      <c r="CB855" s="233"/>
      <c r="CC855" s="230"/>
      <c r="CD855" s="230"/>
      <c r="CE855" s="230"/>
      <c r="CF855" s="230"/>
      <c r="CG855" s="230"/>
      <c r="CH855" s="230"/>
      <c r="CI855" s="230"/>
      <c r="CJ855" s="231"/>
      <c r="CK855" s="231"/>
      <c r="CL855" s="231"/>
      <c r="CM855" s="231"/>
      <c r="CN855" s="231"/>
      <c r="CO855" s="231"/>
      <c r="CP855" s="231"/>
      <c r="CQ855" s="231"/>
      <c r="CR855" s="232"/>
      <c r="CS855" s="232"/>
      <c r="CT855" s="232"/>
      <c r="CU855" s="232"/>
      <c r="CV855" s="232"/>
      <c r="CW855" s="232"/>
      <c r="CX855" s="232"/>
      <c r="CY855" s="234"/>
      <c r="CZ855" s="106">
        <v>1</v>
      </c>
      <c r="DA855" s="106">
        <v>20</v>
      </c>
      <c r="DB855" s="106"/>
      <c r="DC855" s="106">
        <v>1</v>
      </c>
      <c r="DD855" s="106" t="s">
        <v>3503</v>
      </c>
      <c r="DE855" s="490">
        <v>7</v>
      </c>
      <c r="DF855" s="60">
        <v>7</v>
      </c>
      <c r="DG855" s="107">
        <v>10</v>
      </c>
      <c r="DH855" s="107" t="s">
        <v>7138</v>
      </c>
      <c r="DI855" s="107">
        <v>1.6450800000000001</v>
      </c>
      <c r="DJ855" s="107">
        <v>0.91459699999999999</v>
      </c>
      <c r="DK855" s="107">
        <v>2.9626100000000002</v>
      </c>
      <c r="DL855" s="107">
        <v>-0.154311</v>
      </c>
      <c r="DM855" s="110">
        <v>1.88304</v>
      </c>
      <c r="DN855" s="110">
        <v>-2.7730500000000002E-2</v>
      </c>
      <c r="DO855" s="110">
        <v>0.87083299999999997</v>
      </c>
      <c r="DP855" s="110">
        <v>0.95416699999999999</v>
      </c>
      <c r="DQ855" s="110">
        <v>0.49166700000000002</v>
      </c>
      <c r="DR855" s="110">
        <v>0.85119</v>
      </c>
      <c r="DS855" s="110">
        <v>0.69871799999999995</v>
      </c>
      <c r="DT855" s="110">
        <v>0.89885999999999999</v>
      </c>
      <c r="DU855" s="497">
        <v>0.93619799999999997</v>
      </c>
      <c r="DV855" s="497">
        <v>0</v>
      </c>
      <c r="DW855" s="497">
        <v>0.63015600000000005</v>
      </c>
      <c r="DX855" s="497">
        <v>0</v>
      </c>
      <c r="DY855" s="497">
        <v>0.74102599999999996</v>
      </c>
      <c r="DZ855" s="497">
        <v>0</v>
      </c>
      <c r="EA855" s="288"/>
      <c r="EB855" s="492"/>
      <c r="EC855" s="492"/>
      <c r="ED855" s="99"/>
      <c r="EE855" s="492"/>
      <c r="EF855" s="501"/>
      <c r="EG855" s="99"/>
      <c r="EH855" s="99"/>
      <c r="EI855" s="99"/>
      <c r="EJ855" s="99"/>
      <c r="EK855" s="99"/>
      <c r="EL855" s="99"/>
      <c r="EM855" s="99"/>
      <c r="EN855" s="99"/>
      <c r="EO855" s="99"/>
      <c r="EP855" s="99"/>
      <c r="EQ855" s="99"/>
      <c r="ER855" s="99"/>
      <c r="ES855" s="99"/>
      <c r="ET855" s="99"/>
      <c r="EU855" s="99"/>
      <c r="EV855" s="99"/>
      <c r="EW855" s="99"/>
      <c r="EX855" s="119"/>
      <c r="EY855" s="121"/>
      <c r="EZ855" s="602"/>
      <c r="FA855" s="83">
        <v>10</v>
      </c>
      <c r="FB855" s="126">
        <v>30</v>
      </c>
      <c r="FC855" s="508">
        <v>1.6450800000000001</v>
      </c>
      <c r="FD855" s="508">
        <v>0.91459699999999999</v>
      </c>
      <c r="FE855" s="116">
        <v>2.9626100000000002</v>
      </c>
      <c r="FF855" s="116">
        <v>-0.154311</v>
      </c>
      <c r="FG855" s="116">
        <v>1.88304</v>
      </c>
      <c r="FH855" s="116">
        <v>-2.7730500000000002E-2</v>
      </c>
      <c r="FI855" s="116" t="s">
        <v>6219</v>
      </c>
      <c r="FJ855" s="116" t="s">
        <v>6220</v>
      </c>
      <c r="FK855" s="116" t="s">
        <v>6221</v>
      </c>
      <c r="FL855" s="116" t="s">
        <v>6222</v>
      </c>
      <c r="FM855" s="116" t="s">
        <v>6223</v>
      </c>
      <c r="FN855" s="116" t="s">
        <v>6224</v>
      </c>
    </row>
    <row r="856" spans="1:171" s="3" customFormat="1" ht="15" customHeight="1" x14ac:dyDescent="0.2">
      <c r="A856" s="179">
        <v>20140924</v>
      </c>
      <c r="B856" s="179">
        <v>5</v>
      </c>
      <c r="C856" s="180">
        <v>59</v>
      </c>
      <c r="D856" s="180">
        <v>2</v>
      </c>
      <c r="E856" s="180">
        <v>6</v>
      </c>
      <c r="F856" s="180">
        <v>12</v>
      </c>
      <c r="G856" s="182">
        <v>1.9</v>
      </c>
      <c r="H856" s="435">
        <v>0</v>
      </c>
      <c r="I856" s="181">
        <v>8328</v>
      </c>
      <c r="J856" s="101" t="s">
        <v>683</v>
      </c>
      <c r="K856" s="460" t="str">
        <f>IF(B856=2,"Z:\Data\MOOG\HeTao\raw\",IF(B856=5,"Z:\Data\MOOG\Polo\raw\",""))</f>
        <v>Z:\Data\MOOG\Polo\raw\</v>
      </c>
      <c r="L856" s="178" t="s">
        <v>2333</v>
      </c>
      <c r="M856" s="569" t="str">
        <f>IF(NOT(ISERROR(FIND("Training_dt",W856))),"'Plot Psychometric_HH_dt_yuchen'",IF(NOT(ISERROR(FIND("Training",W856))),"'Plot Psychometric_HH'",IF(NOT(ISERROR(FIND("1DAT",W856))),"'Plot Tuning Azimuth_HH'",IF(NOT(ISERROR(FIND("HD_dt",W856))),"'Plot HeadingDiscimination_PSTH_HH_dt_yuchen'",IF(NOT(ISERROR(FIND("HD",W856))),"'Plot HeadingDiscimination_PSTH_HH'",IF(NOT(ISERROR(FIND("MemSac",W856))),"'Memory Saccade Analysis_HH'",IF(NOT(ISERROR(FIND("DelSac",W856))),"'Memory Saccade Analysis_HH'",IF(NOT(ISERROR(FIND("u-stim",W856))),"'Plot Microstim_HH'",""))))))))</f>
        <v>'Memory Saccade Analysis_HH'</v>
      </c>
      <c r="N856" s="573">
        <v>1</v>
      </c>
      <c r="O856" s="584">
        <v>-1</v>
      </c>
      <c r="P856" s="590">
        <v>4</v>
      </c>
      <c r="Q856" s="590">
        <f>IF(B856=2,60,310)</f>
        <v>310</v>
      </c>
      <c r="R856" s="590">
        <v>5</v>
      </c>
      <c r="S856" s="590">
        <f>IF(B856=2,60,-190)</f>
        <v>-190</v>
      </c>
      <c r="T856" s="590">
        <v>1</v>
      </c>
      <c r="U856" s="590">
        <f>IF(Z856&lt;&gt;"",IF(NOT(ISERROR(FIND("SU",Z856))),VALUE(RIGHT(Z856,1))+4,IF(NOT(ISERROR(FIND("MU20",Z856))),20,IF(NOT(ISERROR(FIND("MU21",Z856))),21,IF(NOT(ISERROR(FIND("MU2",Z856))),2,1)))),"")</f>
        <v>1</v>
      </c>
      <c r="V856" s="583"/>
      <c r="W856" s="184" t="s">
        <v>1680</v>
      </c>
      <c r="X856" s="192"/>
      <c r="Y856" s="219">
        <f>IF(NOT(ISERROR(FIND("MU=SU",X856))),1,IF(Z856&lt;&gt;"",IF(NOT(ISERROR(FIND("SU",Z856))),1,0),""))</f>
        <v>0</v>
      </c>
      <c r="Z856" s="217" t="s">
        <v>7</v>
      </c>
      <c r="AA856" s="218"/>
      <c r="AB856" s="77"/>
      <c r="AC856" s="78"/>
      <c r="AD856" s="199"/>
      <c r="AE856" s="91"/>
      <c r="AF856" s="79"/>
      <c r="AG856" s="79"/>
      <c r="AH856" s="80"/>
      <c r="AI856" s="81"/>
      <c r="AJ856" s="81"/>
      <c r="AK856" s="81"/>
      <c r="AL856" s="81"/>
      <c r="AM856" s="114"/>
      <c r="AN856" s="82"/>
      <c r="AO856" s="83"/>
      <c r="AP856" s="83"/>
      <c r="AQ856" s="83"/>
      <c r="AR856" s="84"/>
      <c r="AS856" s="85"/>
      <c r="AT856" s="85"/>
      <c r="AU856" s="85"/>
      <c r="AV856" s="85"/>
      <c r="AW856" s="104"/>
      <c r="AX856" s="86"/>
      <c r="AY856" s="87"/>
      <c r="AZ856" s="87"/>
      <c r="BA856" s="87"/>
      <c r="BB856" s="88"/>
      <c r="BC856" s="89"/>
      <c r="BD856" s="89"/>
      <c r="BE856" s="89"/>
      <c r="BF856" s="89"/>
      <c r="BG856" s="115"/>
      <c r="BH856" s="90"/>
      <c r="BI856" s="251"/>
      <c r="BJ856" s="252"/>
      <c r="BK856" s="252"/>
      <c r="BL856" s="515"/>
      <c r="BM856" s="230"/>
      <c r="BN856" s="230"/>
      <c r="BO856" s="516"/>
      <c r="BP856" s="231"/>
      <c r="BQ856" s="231"/>
      <c r="BR856" s="517"/>
      <c r="BS856" s="232"/>
      <c r="BT856" s="232"/>
      <c r="BU856" s="515"/>
      <c r="BV856" s="515"/>
      <c r="BW856" s="516"/>
      <c r="BX856" s="516"/>
      <c r="BY856" s="232"/>
      <c r="BZ856" s="235"/>
      <c r="CA856" s="257"/>
      <c r="CB856" s="233"/>
      <c r="CC856" s="230"/>
      <c r="CD856" s="230"/>
      <c r="CE856" s="230"/>
      <c r="CF856" s="230"/>
      <c r="CG856" s="230"/>
      <c r="CH856" s="230"/>
      <c r="CI856" s="230"/>
      <c r="CJ856" s="231"/>
      <c r="CK856" s="231"/>
      <c r="CL856" s="231"/>
      <c r="CM856" s="231"/>
      <c r="CN856" s="231"/>
      <c r="CO856" s="231"/>
      <c r="CP856" s="231"/>
      <c r="CQ856" s="231"/>
      <c r="CR856" s="232"/>
      <c r="CS856" s="232"/>
      <c r="CT856" s="232"/>
      <c r="CU856" s="232"/>
      <c r="CV856" s="232"/>
      <c r="CW856" s="232"/>
      <c r="CX856" s="232"/>
      <c r="CY856" s="234"/>
      <c r="CZ856" s="106"/>
      <c r="DA856" s="106"/>
      <c r="DB856" s="106"/>
      <c r="DC856" s="106"/>
      <c r="DD856" s="106"/>
      <c r="DE856" s="490"/>
      <c r="DF856" s="60"/>
      <c r="DG856" s="107"/>
      <c r="DH856" s="107"/>
      <c r="DI856" s="107"/>
      <c r="DJ856" s="107"/>
      <c r="DK856" s="107"/>
      <c r="DL856" s="107"/>
      <c r="DM856" s="110"/>
      <c r="DN856" s="110"/>
      <c r="DO856" s="110"/>
      <c r="DP856" s="110"/>
      <c r="DQ856" s="110"/>
      <c r="DR856" s="110"/>
      <c r="DS856" s="110"/>
      <c r="DT856" s="110"/>
      <c r="DU856" s="497"/>
      <c r="DV856" s="497"/>
      <c r="DW856" s="497"/>
      <c r="DX856" s="497"/>
      <c r="DY856" s="497"/>
      <c r="DZ856" s="497"/>
      <c r="EA856" s="288">
        <v>0.73458900000000005</v>
      </c>
      <c r="EB856" s="501">
        <v>5.4395199999999998E-2</v>
      </c>
      <c r="EC856" s="501">
        <v>0.16402900000000001</v>
      </c>
      <c r="ED856" s="501">
        <v>0.19803699999999999</v>
      </c>
      <c r="EE856" s="501">
        <v>0.15485499999999999</v>
      </c>
      <c r="EF856" s="501">
        <v>2.49607E-3</v>
      </c>
      <c r="EG856" s="99">
        <v>-177.06399999999999</v>
      </c>
      <c r="EH856" s="99">
        <v>-27.408000000000001</v>
      </c>
      <c r="EI856" s="99">
        <v>72.89</v>
      </c>
      <c r="EJ856" s="99">
        <v>96.577799999999996</v>
      </c>
      <c r="EK856" s="99">
        <v>23.2423</v>
      </c>
      <c r="EL856" s="99">
        <v>-130.10400000000001</v>
      </c>
      <c r="EM856" s="99">
        <v>0.35911700000000002</v>
      </c>
      <c r="EN856" s="99">
        <v>0.50514000000000003</v>
      </c>
      <c r="EO856" s="99">
        <v>0.47542899999999999</v>
      </c>
      <c r="EP856" s="99">
        <v>0.43325799999999998</v>
      </c>
      <c r="EQ856" s="99">
        <v>0.50554200000000005</v>
      </c>
      <c r="ER856" s="99">
        <v>0.57081599999999999</v>
      </c>
      <c r="ES856" s="99">
        <v>0</v>
      </c>
      <c r="ET856" s="99">
        <v>1.7011400000000001</v>
      </c>
      <c r="EU856" s="99">
        <v>-3.1509399999999999</v>
      </c>
      <c r="EV856" s="99">
        <v>-3.57064</v>
      </c>
      <c r="EW856" s="99">
        <v>-5.1886299999999999</v>
      </c>
      <c r="EX856" s="119">
        <v>-3.3106100000000001</v>
      </c>
      <c r="EY856" s="121"/>
      <c r="EZ856" s="454"/>
      <c r="FA856" s="83"/>
      <c r="FB856" s="126"/>
      <c r="FC856" s="508"/>
      <c r="FD856" s="508"/>
      <c r="FE856" s="116"/>
      <c r="FF856" s="116"/>
      <c r="FG856" s="116"/>
      <c r="FH856" s="116"/>
      <c r="FI856" s="116"/>
      <c r="FJ856" s="116"/>
      <c r="FK856" s="116"/>
      <c r="FL856" s="116"/>
      <c r="FM856" s="116"/>
      <c r="FN856" s="116"/>
    </row>
    <row r="857" spans="1:171" s="3" customFormat="1" ht="15" customHeight="1" x14ac:dyDescent="0.2">
      <c r="A857" s="179">
        <v>20140924</v>
      </c>
      <c r="B857" s="179">
        <v>5</v>
      </c>
      <c r="C857" s="180">
        <v>59</v>
      </c>
      <c r="D857" s="180">
        <v>2</v>
      </c>
      <c r="E857" s="180">
        <v>6</v>
      </c>
      <c r="F857" s="180">
        <v>12</v>
      </c>
      <c r="G857" s="182">
        <v>1.9</v>
      </c>
      <c r="H857" s="435">
        <v>0</v>
      </c>
      <c r="I857" s="181">
        <v>8570</v>
      </c>
      <c r="J857" s="101" t="s">
        <v>683</v>
      </c>
      <c r="K857" s="460" t="str">
        <f>IF(B857=2,"Z:\Data\MOOG\HeTao\raw\",IF(B857=5,"Z:\Data\MOOG\Polo\raw\",""))</f>
        <v>Z:\Data\MOOG\Polo\raw\</v>
      </c>
      <c r="L857" s="178" t="s">
        <v>2230</v>
      </c>
      <c r="M857" s="569" t="str">
        <f>IF(NOT(ISERROR(FIND("Training_dt",W857))),"'Plot Psychometric_HH_dt_yuchen'",IF(NOT(ISERROR(FIND("Training",W857))),"'Plot Psychometric_HH'",IF(NOT(ISERROR(FIND("1DAT",W857))),"'Plot Tuning Azimuth_HH'",IF(NOT(ISERROR(FIND("HD_dt",W857))),"'Plot HeadingDiscimination_PSTH_HH_dt_yuchen'",IF(NOT(ISERROR(FIND("HD",W857))),"'Plot HeadingDiscimination_PSTH_HH'",IF(NOT(ISERROR(FIND("MemSac",W857))),"'Memory Saccade Analysis_HH'",IF(NOT(ISERROR(FIND("DelSac",W857))),"'Memory Saccade Analysis_HH'",IF(NOT(ISERROR(FIND("u-stim",W857))),"'Plot Microstim_HH'",""))))))))</f>
        <v>'Memory Saccade Analysis_HH'</v>
      </c>
      <c r="N857" s="573">
        <v>1</v>
      </c>
      <c r="O857" s="584">
        <v>-1</v>
      </c>
      <c r="P857" s="590">
        <v>4</v>
      </c>
      <c r="Q857" s="590">
        <f>IF(B857=2,60,310)</f>
        <v>310</v>
      </c>
      <c r="R857" s="590">
        <v>5</v>
      </c>
      <c r="S857" s="590">
        <f>IF(B857=2,60,-190)</f>
        <v>-190</v>
      </c>
      <c r="T857" s="590">
        <v>1</v>
      </c>
      <c r="U857" s="590">
        <f>IF(Z857&lt;&gt;"",IF(NOT(ISERROR(FIND("SU",Z857))),VALUE(RIGHT(Z857,1))+4,IF(NOT(ISERROR(FIND("MU20",Z857))),20,IF(NOT(ISERROR(FIND("MU21",Z857))),21,IF(NOT(ISERROR(FIND("MU2",Z857))),2,1)))),"")</f>
        <v>5</v>
      </c>
      <c r="V857" s="583"/>
      <c r="W857" s="184" t="s">
        <v>1680</v>
      </c>
      <c r="X857" s="192"/>
      <c r="Y857" s="219">
        <f>IF(NOT(ISERROR(FIND("MU=SU",X857))),1,IF(Z857&lt;&gt;"",IF(NOT(ISERROR(FIND("SU",Z857))),1,0),""))</f>
        <v>1</v>
      </c>
      <c r="Z857" s="217" t="s">
        <v>43</v>
      </c>
      <c r="AA857" s="218">
        <v>5837</v>
      </c>
      <c r="AB857" s="77">
        <v>12.104699999999999</v>
      </c>
      <c r="AC857" s="78" t="s">
        <v>2231</v>
      </c>
      <c r="AD857" s="199"/>
      <c r="AE857" s="91"/>
      <c r="AF857" s="79"/>
      <c r="AG857" s="79"/>
      <c r="AH857" s="80"/>
      <c r="AI857" s="81"/>
      <c r="AJ857" s="81"/>
      <c r="AK857" s="81"/>
      <c r="AL857" s="81"/>
      <c r="AM857" s="114"/>
      <c r="AN857" s="82"/>
      <c r="AO857" s="83"/>
      <c r="AP857" s="83"/>
      <c r="AQ857" s="83"/>
      <c r="AR857" s="84"/>
      <c r="AS857" s="85"/>
      <c r="AT857" s="85"/>
      <c r="AU857" s="85"/>
      <c r="AV857" s="85"/>
      <c r="AW857" s="104"/>
      <c r="AX857" s="86"/>
      <c r="AY857" s="87"/>
      <c r="AZ857" s="87"/>
      <c r="BA857" s="87"/>
      <c r="BB857" s="88"/>
      <c r="BC857" s="89"/>
      <c r="BD857" s="89"/>
      <c r="BE857" s="89"/>
      <c r="BF857" s="89"/>
      <c r="BG857" s="115"/>
      <c r="BH857" s="90"/>
      <c r="BI857" s="251"/>
      <c r="BJ857" s="252"/>
      <c r="BK857" s="252"/>
      <c r="BL857" s="515"/>
      <c r="BM857" s="230"/>
      <c r="BN857" s="230"/>
      <c r="BO857" s="516"/>
      <c r="BP857" s="231"/>
      <c r="BQ857" s="231"/>
      <c r="BR857" s="517"/>
      <c r="BS857" s="232"/>
      <c r="BT857" s="232"/>
      <c r="BU857" s="515"/>
      <c r="BV857" s="515"/>
      <c r="BW857" s="516"/>
      <c r="BX857" s="516"/>
      <c r="BY857" s="232"/>
      <c r="BZ857" s="235"/>
      <c r="CA857" s="257"/>
      <c r="CB857" s="233"/>
      <c r="CC857" s="230"/>
      <c r="CD857" s="230"/>
      <c r="CE857" s="230"/>
      <c r="CF857" s="230"/>
      <c r="CG857" s="230"/>
      <c r="CH857" s="230"/>
      <c r="CI857" s="230"/>
      <c r="CJ857" s="231"/>
      <c r="CK857" s="231"/>
      <c r="CL857" s="231"/>
      <c r="CM857" s="231"/>
      <c r="CN857" s="231"/>
      <c r="CO857" s="231"/>
      <c r="CP857" s="231"/>
      <c r="CQ857" s="231"/>
      <c r="CR857" s="232"/>
      <c r="CS857" s="232"/>
      <c r="CT857" s="232"/>
      <c r="CU857" s="232"/>
      <c r="CV857" s="232"/>
      <c r="CW857" s="232"/>
      <c r="CX857" s="232"/>
      <c r="CY857" s="234"/>
      <c r="CZ857" s="106"/>
      <c r="DA857" s="106"/>
      <c r="DB857" s="106"/>
      <c r="DC857" s="106"/>
      <c r="DD857" s="106"/>
      <c r="DE857" s="490"/>
      <c r="DF857" s="60"/>
      <c r="DG857" s="107"/>
      <c r="DH857" s="107"/>
      <c r="DI857" s="107"/>
      <c r="DJ857" s="107"/>
      <c r="DK857" s="107"/>
      <c r="DL857" s="107"/>
      <c r="DM857" s="110"/>
      <c r="DN857" s="110"/>
      <c r="DO857" s="110"/>
      <c r="DP857" s="110"/>
      <c r="DQ857" s="110"/>
      <c r="DR857" s="110"/>
      <c r="DS857" s="110"/>
      <c r="DT857" s="110"/>
      <c r="DU857" s="497"/>
      <c r="DV857" s="497"/>
      <c r="DW857" s="497"/>
      <c r="DX857" s="497"/>
      <c r="DY857" s="497"/>
      <c r="DZ857" s="497"/>
      <c r="EA857" s="288">
        <v>0.53901500000000002</v>
      </c>
      <c r="EB857" s="501">
        <v>1.3089699999999999E-4</v>
      </c>
      <c r="EC857" s="501">
        <v>4.9382300000000001E-4</v>
      </c>
      <c r="ED857" s="501">
        <v>0.126939</v>
      </c>
      <c r="EE857" s="501">
        <v>1.14719E-2</v>
      </c>
      <c r="EF857" s="501">
        <v>5.9108299999999998E-6</v>
      </c>
      <c r="EG857" s="99">
        <v>-109.557</v>
      </c>
      <c r="EH857" s="99">
        <v>75.201700000000002</v>
      </c>
      <c r="EI857" s="99">
        <v>40.225499999999997</v>
      </c>
      <c r="EJ857" s="99">
        <v>28.2864</v>
      </c>
      <c r="EK857" s="99">
        <v>-5.5921500000000002</v>
      </c>
      <c r="EL857" s="99">
        <v>-8.7815799999999999</v>
      </c>
      <c r="EM857" s="99">
        <v>0.30424899999999999</v>
      </c>
      <c r="EN857" s="99">
        <v>0.53682600000000003</v>
      </c>
      <c r="EO857" s="99">
        <v>0.49869599999999997</v>
      </c>
      <c r="EP857" s="99">
        <v>0.404449</v>
      </c>
      <c r="EQ857" s="99">
        <v>0.45393</v>
      </c>
      <c r="ER857" s="99">
        <v>0.58220899999999998</v>
      </c>
      <c r="ES857" s="99">
        <v>0</v>
      </c>
      <c r="ET857" s="99">
        <v>3.0334099999999999</v>
      </c>
      <c r="EU857" s="99">
        <v>4.2371800000000004</v>
      </c>
      <c r="EV857" s="99">
        <v>3.35128</v>
      </c>
      <c r="EW857" s="99">
        <v>2.64575</v>
      </c>
      <c r="EX857" s="119">
        <v>-3.8426399999999998</v>
      </c>
      <c r="EY857" s="121"/>
      <c r="EZ857" s="454"/>
      <c r="FA857" s="83"/>
      <c r="FB857" s="126"/>
      <c r="FC857" s="508"/>
      <c r="FD857" s="508"/>
      <c r="FE857" s="116"/>
      <c r="FF857" s="116"/>
      <c r="FG857" s="116"/>
      <c r="FH857" s="116"/>
      <c r="FI857" s="116"/>
      <c r="FJ857" s="116"/>
      <c r="FK857" s="116"/>
      <c r="FL857" s="116"/>
      <c r="FM857" s="116"/>
      <c r="FN857" s="116"/>
    </row>
    <row r="858" spans="1:171" s="3" customFormat="1" ht="15" customHeight="1" x14ac:dyDescent="0.2">
      <c r="A858" s="179">
        <v>20140924</v>
      </c>
      <c r="B858" s="179">
        <v>5</v>
      </c>
      <c r="C858" s="180">
        <v>59</v>
      </c>
      <c r="D858" s="180">
        <v>2</v>
      </c>
      <c r="E858" s="180">
        <v>6</v>
      </c>
      <c r="F858" s="180">
        <v>12</v>
      </c>
      <c r="G858" s="182">
        <v>1.9</v>
      </c>
      <c r="H858" s="435">
        <v>0</v>
      </c>
      <c r="I858" s="181">
        <v>8570</v>
      </c>
      <c r="J858" s="101" t="s">
        <v>1917</v>
      </c>
      <c r="K858" s="460" t="str">
        <f>IF(B858=2,"Z:\Data\MOOG\HeTao\raw\",IF(B858=5,"Z:\Data\MOOG\Polo\raw\",""))</f>
        <v>Z:\Data\MOOG\Polo\raw\</v>
      </c>
      <c r="L858" s="178" t="s">
        <v>1938</v>
      </c>
      <c r="M858" s="569" t="str">
        <f>IF(NOT(ISERROR(FIND("Training_dt",W858))),"'Plot Psychometric_HH_dt_yuchen'",IF(NOT(ISERROR(FIND("Training",W858))),"'Plot Psychometric_HH'",IF(NOT(ISERROR(FIND("1DAT",W858))),"'Plot Tuning Azimuth_HH'",IF(NOT(ISERROR(FIND("HD_dt",W858))),"'Plot HeadingDiscimination_PSTH_HH_dt_yuchen'",IF(NOT(ISERROR(FIND("HD",W858))),"'Plot HeadingDiscimination_PSTH_HH'",IF(NOT(ISERROR(FIND("MemSac",W858))),"'Memory Saccade Analysis_HH'",IF(NOT(ISERROR(FIND("DelSac",W858))),"'Memory Saccade Analysis_HH'",IF(NOT(ISERROR(FIND("u-stim",W858))),"'Plot Microstim_HH'",""))))))))</f>
        <v>'Plot HeadingDiscimination_PSTH_HH'</v>
      </c>
      <c r="N858" s="573">
        <v>1</v>
      </c>
      <c r="O858" s="584">
        <v>-1</v>
      </c>
      <c r="P858" s="590">
        <v>4</v>
      </c>
      <c r="Q858" s="590">
        <f>IF(B858=2,60,310)</f>
        <v>310</v>
      </c>
      <c r="R858" s="590">
        <v>5</v>
      </c>
      <c r="S858" s="590">
        <f>IF(B858=2,60,-190)</f>
        <v>-190</v>
      </c>
      <c r="T858" s="590">
        <v>1</v>
      </c>
      <c r="U858" s="590">
        <f>IF(Z858&lt;&gt;"",IF(NOT(ISERROR(FIND("SU",Z858))),VALUE(RIGHT(Z858,1))+4,IF(NOT(ISERROR(FIND("MU20",Z858))),20,IF(NOT(ISERROR(FIND("MU21",Z858))),21,IF(NOT(ISERROR(FIND("MU2",Z858))),2,1)))),"")</f>
        <v>5</v>
      </c>
      <c r="V858" s="583"/>
      <c r="W858" s="184" t="s">
        <v>1916</v>
      </c>
      <c r="X858" s="192"/>
      <c r="Y858" s="219">
        <f>IF(NOT(ISERROR(FIND("MU=SU",X858))),1,IF(Z858&lt;&gt;"",IF(NOT(ISERROR(FIND("SU",Z858))),1,0),""))</f>
        <v>1</v>
      </c>
      <c r="Z858" s="217" t="s">
        <v>43</v>
      </c>
      <c r="AA858" s="218">
        <v>22057</v>
      </c>
      <c r="AB858" s="77">
        <v>9.7455300000000005</v>
      </c>
      <c r="AC858" s="78" t="s">
        <v>1937</v>
      </c>
      <c r="AD858" s="199"/>
      <c r="AE858" s="91"/>
      <c r="AF858" s="79"/>
      <c r="AG858" s="79"/>
      <c r="AH858" s="80"/>
      <c r="AI858" s="81"/>
      <c r="AJ858" s="81"/>
      <c r="AK858" s="81"/>
      <c r="AL858" s="81"/>
      <c r="AM858" s="114"/>
      <c r="AN858" s="82"/>
      <c r="AO858" s="83"/>
      <c r="AP858" s="83"/>
      <c r="AQ858" s="83"/>
      <c r="AR858" s="84"/>
      <c r="AS858" s="85"/>
      <c r="AT858" s="85"/>
      <c r="AU858" s="85"/>
      <c r="AV858" s="85"/>
      <c r="AW858" s="104"/>
      <c r="AX858" s="86"/>
      <c r="AY858" s="87"/>
      <c r="AZ858" s="87"/>
      <c r="BA858" s="87"/>
      <c r="BB858" s="88"/>
      <c r="BC858" s="89"/>
      <c r="BD858" s="89"/>
      <c r="BE858" s="89"/>
      <c r="BF858" s="89"/>
      <c r="BG858" s="115"/>
      <c r="BH858" s="90"/>
      <c r="BI858" s="251"/>
      <c r="BJ858" s="252"/>
      <c r="BK858" s="252"/>
      <c r="BL858" s="515"/>
      <c r="BM858" s="230" t="str">
        <f>IF(CD858&lt;&gt;"",IF(ISNUMBER(CD858),(CD858-CB858)*IF(AE858&lt;0,1,-1),"nan"),"")</f>
        <v/>
      </c>
      <c r="BN858" s="230" t="str">
        <f>IF(CE858&lt;&gt;"",IF(ISNUMBER(CE858),CE858/CC858,"nan"),"")</f>
        <v/>
      </c>
      <c r="BO858" s="516"/>
      <c r="BP858" s="231" t="str">
        <f>IF(CL858&lt;&gt;"",IF(ISNUMBER(CL858),(CL858-CJ858)*IF(AO858&lt;0,1,-1),"nan"),"")</f>
        <v/>
      </c>
      <c r="BQ858" s="231" t="str">
        <f>IF(CM858&lt;&gt;"",IF(ISNUMBER(CM858),CM858/CK858,"nan"),"")</f>
        <v/>
      </c>
      <c r="BR858" s="517"/>
      <c r="BS858" s="232"/>
      <c r="BT858" s="232"/>
      <c r="BU858" s="515"/>
      <c r="BV858" s="515"/>
      <c r="BW858" s="516"/>
      <c r="BX858" s="516"/>
      <c r="BY858" s="232"/>
      <c r="BZ858" s="235"/>
      <c r="CA858" s="257"/>
      <c r="CB858" s="233"/>
      <c r="CC858" s="230"/>
      <c r="CD858" s="230"/>
      <c r="CE858" s="230"/>
      <c r="CF858" s="230"/>
      <c r="CG858" s="230"/>
      <c r="CH858" s="230"/>
      <c r="CI858" s="230"/>
      <c r="CJ858" s="231"/>
      <c r="CK858" s="231"/>
      <c r="CL858" s="231"/>
      <c r="CM858" s="231"/>
      <c r="CN858" s="231"/>
      <c r="CO858" s="231"/>
      <c r="CP858" s="231"/>
      <c r="CQ858" s="231"/>
      <c r="CR858" s="232"/>
      <c r="CS858" s="232"/>
      <c r="CT858" s="232"/>
      <c r="CU858" s="232"/>
      <c r="CV858" s="232"/>
      <c r="CW858" s="232"/>
      <c r="CX858" s="232"/>
      <c r="CY858" s="234"/>
      <c r="CZ858" s="106">
        <v>1</v>
      </c>
      <c r="DA858" s="106">
        <v>0</v>
      </c>
      <c r="DB858" s="106"/>
      <c r="DC858" s="106">
        <v>0.2</v>
      </c>
      <c r="DD858" s="106"/>
      <c r="DE858" s="490">
        <v>0</v>
      </c>
      <c r="DF858" s="60">
        <v>0</v>
      </c>
      <c r="DG858" s="107">
        <v>10</v>
      </c>
      <c r="DH858" s="107" t="s">
        <v>7138</v>
      </c>
      <c r="DI858" s="107">
        <v>2.1814</v>
      </c>
      <c r="DJ858" s="107">
        <v>1.21879</v>
      </c>
      <c r="DK858" s="107">
        <v>2.61015</v>
      </c>
      <c r="DL858" s="107">
        <v>0.33392500000000003</v>
      </c>
      <c r="DM858" s="110">
        <v>2.1515900000000001</v>
      </c>
      <c r="DN858" s="110">
        <v>-0.102269</v>
      </c>
      <c r="DO858" s="110">
        <v>0.67708299999999999</v>
      </c>
      <c r="DP858" s="110">
        <v>0.65625</v>
      </c>
      <c r="DQ858" s="110">
        <v>0.410667</v>
      </c>
      <c r="DR858" s="110">
        <v>0.67066700000000001</v>
      </c>
      <c r="DS858" s="110">
        <v>0.49242399999999997</v>
      </c>
      <c r="DT858" s="110">
        <v>0.67929300000000004</v>
      </c>
      <c r="DU858" s="497">
        <v>0.11441999999999999</v>
      </c>
      <c r="DV858" s="497">
        <v>0.40200000000000002</v>
      </c>
      <c r="DW858" s="497">
        <v>-2.9411799999999998E-2</v>
      </c>
      <c r="DX858" s="497">
        <v>0.81399999999999995</v>
      </c>
      <c r="DY858" s="497">
        <v>0.19028300000000001</v>
      </c>
      <c r="DZ858" s="497">
        <v>0.16</v>
      </c>
      <c r="EA858" s="288"/>
      <c r="EB858" s="99"/>
      <c r="EC858" s="99"/>
      <c r="ED858" s="99"/>
      <c r="EE858" s="99"/>
      <c r="EF858" s="501"/>
      <c r="EG858" s="99"/>
      <c r="EH858" s="99"/>
      <c r="EI858" s="99"/>
      <c r="EJ858" s="99"/>
      <c r="EK858" s="99"/>
      <c r="EL858" s="99"/>
      <c r="EM858" s="99"/>
      <c r="EN858" s="99"/>
      <c r="EO858" s="99"/>
      <c r="EP858" s="99"/>
      <c r="EQ858" s="99"/>
      <c r="ER858" s="99"/>
      <c r="ES858" s="99"/>
      <c r="ET858" s="99"/>
      <c r="EU858" s="99"/>
      <c r="EV858" s="99"/>
      <c r="EW858" s="99"/>
      <c r="EX858" s="119"/>
      <c r="EY858" s="121">
        <v>0</v>
      </c>
      <c r="EZ858" s="602">
        <v>301</v>
      </c>
      <c r="FA858" s="83">
        <v>10</v>
      </c>
      <c r="FB858" s="126">
        <v>30</v>
      </c>
      <c r="FC858" s="508">
        <v>2.1814</v>
      </c>
      <c r="FD858" s="508">
        <v>1.21879</v>
      </c>
      <c r="FE858" s="116">
        <v>2.61015</v>
      </c>
      <c r="FF858" s="116">
        <v>0.33392500000000003</v>
      </c>
      <c r="FG858" s="116">
        <v>2.1515900000000001</v>
      </c>
      <c r="FH858" s="116">
        <v>-0.102269</v>
      </c>
      <c r="FI858" s="116" t="s">
        <v>6225</v>
      </c>
      <c r="FJ858" s="116" t="s">
        <v>6226</v>
      </c>
      <c r="FK858" s="116" t="s">
        <v>6227</v>
      </c>
      <c r="FL858" s="116" t="s">
        <v>6228</v>
      </c>
      <c r="FM858" s="116" t="s">
        <v>6229</v>
      </c>
      <c r="FN858" s="116" t="s">
        <v>6230</v>
      </c>
      <c r="FO858" s="3" t="s">
        <v>1243</v>
      </c>
    </row>
    <row r="859" spans="1:171" s="3" customFormat="1" ht="15" customHeight="1" x14ac:dyDescent="0.2">
      <c r="A859" s="179">
        <v>20140924</v>
      </c>
      <c r="B859" s="179">
        <v>5</v>
      </c>
      <c r="C859" s="180">
        <v>59</v>
      </c>
      <c r="D859" s="180">
        <v>2</v>
      </c>
      <c r="E859" s="180">
        <v>6</v>
      </c>
      <c r="F859" s="180">
        <v>12</v>
      </c>
      <c r="G859" s="182">
        <v>1.9</v>
      </c>
      <c r="H859" s="435">
        <v>0</v>
      </c>
      <c r="I859" s="181">
        <v>14912</v>
      </c>
      <c r="J859" s="101" t="s">
        <v>2316</v>
      </c>
      <c r="K859" s="460" t="str">
        <f>IF(B859=2,"Z:\Data\MOOG\HeTao\raw\",IF(B859=5,"Z:\Data\MOOG\Polo\raw\",""))</f>
        <v>Z:\Data\MOOG\Polo\raw\</v>
      </c>
      <c r="L859" s="178" t="s">
        <v>2331</v>
      </c>
      <c r="M859" s="569" t="str">
        <f>IF(NOT(ISERROR(FIND("Training_dt",W859))),"'Plot Psychometric_HH_dt_yuchen'",IF(NOT(ISERROR(FIND("Training",W859))),"'Plot Psychometric_HH'",IF(NOT(ISERROR(FIND("1DAT",W859))),"'Plot Tuning Azimuth_HH'",IF(NOT(ISERROR(FIND("HD_dt",W859))),"'Plot HeadingDiscimination_PSTH_HH_dt_yuchen'",IF(NOT(ISERROR(FIND("HD",W859))),"'Plot HeadingDiscimination_PSTH_HH'",IF(NOT(ISERROR(FIND("MemSac",W859))),"'Memory Saccade Analysis_HH'",IF(NOT(ISERROR(FIND("DelSac",W859))),"'Memory Saccade Analysis_HH'",IF(NOT(ISERROR(FIND("u-stim",W859))),"'Plot Microstim_HH'",""))))))))</f>
        <v>'Plot Tuning Azimuth_HH'</v>
      </c>
      <c r="N859" s="573">
        <v>1</v>
      </c>
      <c r="O859" s="584">
        <v>-1</v>
      </c>
      <c r="P859" s="590">
        <v>4</v>
      </c>
      <c r="Q859" s="590">
        <f>IF(B859=2,60,310)</f>
        <v>310</v>
      </c>
      <c r="R859" s="590">
        <v>5</v>
      </c>
      <c r="S859" s="590">
        <f>IF(B859=2,60,-190)</f>
        <v>-190</v>
      </c>
      <c r="T859" s="590">
        <v>1</v>
      </c>
      <c r="U859" s="590">
        <f>IF(Z859&lt;&gt;"",IF(NOT(ISERROR(FIND("SU",Z859))),VALUE(RIGHT(Z859,1))+4,IF(NOT(ISERROR(FIND("MU20",Z859))),20,IF(NOT(ISERROR(FIND("MU21",Z859))),21,IF(NOT(ISERROR(FIND("MU2",Z859))),2,1)))),"")</f>
        <v>1</v>
      </c>
      <c r="V859" s="583"/>
      <c r="W859" s="184" t="s">
        <v>2222</v>
      </c>
      <c r="X859" s="192"/>
      <c r="Y859" s="219">
        <f>IF(NOT(ISERROR(FIND("MU=SU",X859))),1,IF(Z859&lt;&gt;"",IF(NOT(ISERROR(FIND("SU",Z859))),1,0),""))</f>
        <v>0</v>
      </c>
      <c r="Z859" s="217" t="s">
        <v>7</v>
      </c>
      <c r="AA859" s="218"/>
      <c r="AB859" s="77"/>
      <c r="AC859" s="78"/>
      <c r="AD859" s="199"/>
      <c r="AE859" s="91">
        <v>45.590200000000003</v>
      </c>
      <c r="AF859" s="79">
        <v>0.38631599999999999</v>
      </c>
      <c r="AG859" s="79">
        <v>0.25627299999999997</v>
      </c>
      <c r="AH859" s="80">
        <v>0.401675</v>
      </c>
      <c r="AI859" s="81">
        <v>-0.84288700000000005</v>
      </c>
      <c r="AJ859" s="81">
        <v>1.13228</v>
      </c>
      <c r="AK859" s="81">
        <v>41.844299999999997</v>
      </c>
      <c r="AL859" s="81">
        <v>425.25200000000001</v>
      </c>
      <c r="AM859" s="114" t="s">
        <v>4706</v>
      </c>
      <c r="AN859" s="82" t="s">
        <v>4707</v>
      </c>
      <c r="AO859" s="83">
        <v>-73.425700000000006</v>
      </c>
      <c r="AP859" s="83">
        <v>0.533663</v>
      </c>
      <c r="AQ859" s="83">
        <v>0.19034899999999999</v>
      </c>
      <c r="AR859" s="84">
        <v>4.0632300000000001E-3</v>
      </c>
      <c r="AS859" s="85">
        <v>-2.2217099999999999</v>
      </c>
      <c r="AT859" s="85">
        <v>-2.6587200000000002</v>
      </c>
      <c r="AU859" s="85">
        <v>-71.841300000000004</v>
      </c>
      <c r="AV859" s="85">
        <v>90.215500000000006</v>
      </c>
      <c r="AW859" s="104" t="s">
        <v>4708</v>
      </c>
      <c r="AX859" s="86" t="s">
        <v>4709</v>
      </c>
      <c r="AY859" s="87" t="s">
        <v>1615</v>
      </c>
      <c r="AZ859" s="87" t="s">
        <v>1615</v>
      </c>
      <c r="BA859" s="87" t="s">
        <v>1615</v>
      </c>
      <c r="BB859" s="88" t="s">
        <v>1615</v>
      </c>
      <c r="BC859" s="89" t="s">
        <v>1615</v>
      </c>
      <c r="BD859" s="89" t="s">
        <v>1615</v>
      </c>
      <c r="BE859" s="89" t="s">
        <v>1615</v>
      </c>
      <c r="BF859" s="89" t="s">
        <v>1615</v>
      </c>
      <c r="BG859" s="115" t="s">
        <v>1615</v>
      </c>
      <c r="BH859" s="90" t="s">
        <v>1615</v>
      </c>
      <c r="BI859" s="251" t="s">
        <v>1243</v>
      </c>
      <c r="BJ859" s="252"/>
      <c r="BK859" s="252"/>
      <c r="BL859" s="259"/>
      <c r="BM859" s="230"/>
      <c r="BN859" s="230"/>
      <c r="BO859" s="261"/>
      <c r="BP859" s="231"/>
      <c r="BQ859" s="231"/>
      <c r="BR859" s="263"/>
      <c r="BS859" s="232"/>
      <c r="BT859" s="232"/>
      <c r="BU859" s="515"/>
      <c r="BV859" s="515"/>
      <c r="BW859" s="516"/>
      <c r="BX859" s="516"/>
      <c r="BY859" s="232"/>
      <c r="BZ859" s="235"/>
      <c r="CA859" s="257"/>
      <c r="CB859" s="233"/>
      <c r="CC859" s="230"/>
      <c r="CD859" s="230"/>
      <c r="CE859" s="230"/>
      <c r="CF859" s="230"/>
      <c r="CG859" s="230"/>
      <c r="CH859" s="230"/>
      <c r="CI859" s="230"/>
      <c r="CJ859" s="231"/>
      <c r="CK859" s="231"/>
      <c r="CL859" s="231"/>
      <c r="CM859" s="231"/>
      <c r="CN859" s="231"/>
      <c r="CO859" s="231"/>
      <c r="CP859" s="231"/>
      <c r="CQ859" s="231"/>
      <c r="CR859" s="232"/>
      <c r="CS859" s="232"/>
      <c r="CT859" s="232"/>
      <c r="CU859" s="232"/>
      <c r="CV859" s="232"/>
      <c r="CW859" s="232"/>
      <c r="CX859" s="232"/>
      <c r="CY859" s="234"/>
      <c r="CZ859" s="106"/>
      <c r="DA859" s="106"/>
      <c r="DB859" s="106"/>
      <c r="DC859" s="106"/>
      <c r="DD859" s="106"/>
      <c r="DE859" s="490"/>
      <c r="DF859" s="60"/>
      <c r="DG859" s="107"/>
      <c r="DH859" s="107"/>
      <c r="DI859" s="107"/>
      <c r="DJ859" s="107"/>
      <c r="DK859" s="107"/>
      <c r="DL859" s="107"/>
      <c r="DM859" s="110"/>
      <c r="DN859" s="110"/>
      <c r="DO859" s="110"/>
      <c r="DP859" s="110"/>
      <c r="DQ859" s="110"/>
      <c r="DR859" s="110"/>
      <c r="DS859" s="110"/>
      <c r="DT859" s="110"/>
      <c r="DU859" s="497"/>
      <c r="DV859" s="497"/>
      <c r="DW859" s="497"/>
      <c r="DX859" s="497"/>
      <c r="DY859" s="497"/>
      <c r="DZ859" s="497"/>
      <c r="EA859" s="288"/>
      <c r="EB859" s="99"/>
      <c r="EC859" s="99"/>
      <c r="ED859" s="99"/>
      <c r="EE859" s="99"/>
      <c r="EF859" s="501"/>
      <c r="EG859" s="99"/>
      <c r="EH859" s="99"/>
      <c r="EI859" s="99"/>
      <c r="EJ859" s="99"/>
      <c r="EK859" s="99"/>
      <c r="EL859" s="99"/>
      <c r="EM859" s="99"/>
      <c r="EN859" s="99"/>
      <c r="EO859" s="99"/>
      <c r="EP859" s="99"/>
      <c r="EQ859" s="99"/>
      <c r="ER859" s="99"/>
      <c r="ES859" s="99"/>
      <c r="ET859" s="99"/>
      <c r="EU859" s="99"/>
      <c r="EV859" s="99"/>
      <c r="EW859" s="99"/>
      <c r="EX859" s="119"/>
      <c r="EY859" s="121"/>
      <c r="EZ859" s="454"/>
      <c r="FA859" s="83"/>
      <c r="FB859" s="126"/>
      <c r="FC859" s="508"/>
      <c r="FD859" s="508"/>
      <c r="FE859" s="116"/>
      <c r="FF859" s="116"/>
      <c r="FG859" s="116"/>
      <c r="FH859" s="116"/>
      <c r="FI859" s="116"/>
      <c r="FJ859" s="116"/>
      <c r="FK859" s="116"/>
      <c r="FL859" s="116"/>
      <c r="FM859" s="116"/>
      <c r="FN859" s="116"/>
    </row>
    <row r="860" spans="1:171" ht="15" customHeight="1" x14ac:dyDescent="0.2">
      <c r="A860" s="118">
        <v>20140925</v>
      </c>
      <c r="B860" s="118">
        <v>5</v>
      </c>
      <c r="C860" s="74">
        <v>60</v>
      </c>
      <c r="D860" s="74">
        <v>2</v>
      </c>
      <c r="E860" s="74">
        <v>5</v>
      </c>
      <c r="F860" s="74">
        <v>13</v>
      </c>
      <c r="G860" s="75">
        <v>2</v>
      </c>
      <c r="H860" s="435">
        <v>0</v>
      </c>
      <c r="I860" s="73">
        <v>7760</v>
      </c>
      <c r="J860" s="101" t="s">
        <v>683</v>
      </c>
      <c r="K860" s="460" t="str">
        <f>IF(B860=2,"Z:\Data\MOOG\HeTao\raw\",IF(B860=5,"Z:\Data\MOOG\Polo\raw\",""))</f>
        <v>Z:\Data\MOOG\Polo\raw\</v>
      </c>
      <c r="L860" s="117" t="s">
        <v>2232</v>
      </c>
      <c r="M860" s="569" t="str">
        <f>IF(NOT(ISERROR(FIND("Training_dt",W860))),"'Plot Psychometric_HH_dt_yuchen'",IF(NOT(ISERROR(FIND("Training",W860))),"'Plot Psychometric_HH'",IF(NOT(ISERROR(FIND("1DAT",W860))),"'Plot Tuning Azimuth_HH'",IF(NOT(ISERROR(FIND("HD_dt",W860))),"'Plot HeadingDiscimination_PSTH_HH_dt_yuchen'",IF(NOT(ISERROR(FIND("HD",W860))),"'Plot HeadingDiscimination_PSTH_HH'",IF(NOT(ISERROR(FIND("MemSac",W860))),"'Memory Saccade Analysis_HH'",IF(NOT(ISERROR(FIND("DelSac",W860))),"'Memory Saccade Analysis_HH'",IF(NOT(ISERROR(FIND("u-stim",W860))),"'Plot Microstim_HH'",""))))))))</f>
        <v>'Memory Saccade Analysis_HH'</v>
      </c>
      <c r="N860" s="573">
        <v>1</v>
      </c>
      <c r="O860" s="584">
        <v>-1</v>
      </c>
      <c r="P860" s="590">
        <v>4</v>
      </c>
      <c r="Q860" s="590">
        <f>IF(B860=2,60,310)</f>
        <v>310</v>
      </c>
      <c r="R860" s="590">
        <v>5</v>
      </c>
      <c r="S860" s="590">
        <f>IF(B860=2,60,-190)</f>
        <v>-190</v>
      </c>
      <c r="T860" s="590">
        <v>1</v>
      </c>
      <c r="U860" s="590">
        <f>IF(Z860&lt;&gt;"",IF(NOT(ISERROR(FIND("SU",Z860))),VALUE(RIGHT(Z860,1))+4,IF(NOT(ISERROR(FIND("MU20",Z860))),20,IF(NOT(ISERROR(FIND("MU21",Z860))),21,IF(NOT(ISERROR(FIND("MU2",Z860))),2,1)))),"")</f>
        <v>1</v>
      </c>
      <c r="V860" s="583"/>
      <c r="W860" s="170" t="s">
        <v>1680</v>
      </c>
      <c r="X860" s="192"/>
      <c r="Y860" s="219">
        <f>IF(NOT(ISERROR(FIND("MU=SU",X860))),1,IF(Z860&lt;&gt;"",IF(NOT(ISERROR(FIND("SU",Z860))),1,0),""))</f>
        <v>0</v>
      </c>
      <c r="Z860" s="217" t="s">
        <v>7</v>
      </c>
      <c r="AA860" s="218"/>
      <c r="AB860" s="77"/>
      <c r="AC860" s="78"/>
      <c r="AD860" s="199"/>
      <c r="AE860" s="91"/>
      <c r="AF860" s="79"/>
      <c r="AG860" s="79"/>
      <c r="AH860" s="80"/>
      <c r="AI860" s="81"/>
      <c r="AJ860" s="81"/>
      <c r="AK860" s="81"/>
      <c r="AL860" s="81"/>
      <c r="AM860" s="114"/>
      <c r="AN860" s="82"/>
      <c r="AO860" s="83"/>
      <c r="AP860" s="83"/>
      <c r="AQ860" s="83"/>
      <c r="AR860" s="84"/>
      <c r="AS860" s="85"/>
      <c r="AT860" s="85"/>
      <c r="AU860" s="85"/>
      <c r="AV860" s="85"/>
      <c r="AW860" s="104"/>
      <c r="AX860" s="86"/>
      <c r="AY860" s="87"/>
      <c r="AZ860" s="87"/>
      <c r="BA860" s="87"/>
      <c r="BB860" s="88"/>
      <c r="BC860" s="89"/>
      <c r="BD860" s="89"/>
      <c r="BE860" s="89"/>
      <c r="BF860" s="89"/>
      <c r="BG860" s="115"/>
      <c r="BH860" s="90"/>
      <c r="BI860" s="251"/>
      <c r="BJ860" s="252"/>
      <c r="BK860" s="252"/>
      <c r="BL860" s="515"/>
      <c r="BM860" s="230"/>
      <c r="BN860" s="230"/>
      <c r="BO860" s="516"/>
      <c r="BP860" s="231"/>
      <c r="BQ860" s="231"/>
      <c r="BR860" s="517"/>
      <c r="BS860" s="232"/>
      <c r="BT860" s="232"/>
      <c r="BU860" s="515"/>
      <c r="BV860" s="515"/>
      <c r="BW860" s="516"/>
      <c r="BX860" s="516"/>
      <c r="BY860" s="232"/>
      <c r="BZ860" s="235"/>
      <c r="CA860" s="257"/>
      <c r="CB860" s="233"/>
      <c r="CC860" s="230"/>
      <c r="CD860" s="230"/>
      <c r="CE860" s="230"/>
      <c r="CF860" s="230"/>
      <c r="CG860" s="230"/>
      <c r="CH860" s="230"/>
      <c r="CI860" s="230"/>
      <c r="CJ860" s="231"/>
      <c r="CK860" s="231"/>
      <c r="CL860" s="231"/>
      <c r="CM860" s="231"/>
      <c r="CN860" s="231"/>
      <c r="CO860" s="231"/>
      <c r="CP860" s="231"/>
      <c r="CQ860" s="231"/>
      <c r="CR860" s="232"/>
      <c r="CS860" s="232"/>
      <c r="CT860" s="232"/>
      <c r="CU860" s="232"/>
      <c r="CV860" s="232"/>
      <c r="CW860" s="232"/>
      <c r="CX860" s="232"/>
      <c r="CY860" s="234"/>
      <c r="DA860" s="106"/>
      <c r="DC860" s="106"/>
      <c r="DD860" s="106"/>
      <c r="DE860" s="490"/>
      <c r="DG860" s="107"/>
      <c r="DH860" s="107"/>
      <c r="DI860" s="107"/>
      <c r="DJ860" s="107"/>
      <c r="DK860" s="107"/>
      <c r="DL860" s="107"/>
      <c r="DM860" s="110"/>
      <c r="DN860" s="110"/>
      <c r="DO860" s="110"/>
      <c r="DP860" s="110"/>
      <c r="DQ860" s="110"/>
      <c r="DR860" s="110"/>
      <c r="DS860" s="110"/>
      <c r="DT860" s="110"/>
      <c r="DU860" s="497"/>
      <c r="DV860" s="497"/>
      <c r="DW860" s="497"/>
      <c r="DX860" s="497"/>
      <c r="DY860" s="497"/>
      <c r="DZ860" s="497"/>
      <c r="EA860" s="98">
        <v>0.490174</v>
      </c>
      <c r="EB860" s="501">
        <v>3.6378799999999998E-12</v>
      </c>
      <c r="EC860" s="501">
        <v>1.1255500000000001E-10</v>
      </c>
      <c r="ED860" s="501">
        <v>6.44627E-6</v>
      </c>
      <c r="EE860" s="99">
        <v>2.8416499999999998E-3</v>
      </c>
      <c r="EF860" s="99">
        <v>1.46199E-3</v>
      </c>
      <c r="EG860" s="99">
        <v>-160.55099999999999</v>
      </c>
      <c r="EH860" s="99">
        <v>-42.087200000000003</v>
      </c>
      <c r="EI860" s="99">
        <v>-52.478900000000003</v>
      </c>
      <c r="EJ860" s="99">
        <v>-50.0869</v>
      </c>
      <c r="EK860" s="99">
        <v>-44.265599999999999</v>
      </c>
      <c r="EL860" s="99">
        <v>-141.25200000000001</v>
      </c>
      <c r="EM860" s="99">
        <v>0.376834</v>
      </c>
      <c r="EN860" s="99">
        <v>0.77014700000000003</v>
      </c>
      <c r="EO860" s="99">
        <v>0.75880999999999998</v>
      </c>
      <c r="EP860" s="99">
        <v>0.67348600000000003</v>
      </c>
      <c r="EQ860" s="99">
        <v>0.56314900000000001</v>
      </c>
      <c r="ER860" s="99">
        <v>0.56389400000000001</v>
      </c>
      <c r="ES860" s="99">
        <v>0</v>
      </c>
      <c r="ET860" s="99">
        <v>12.371499999999999</v>
      </c>
      <c r="EU860" s="99">
        <v>4.4701399999999998</v>
      </c>
      <c r="EV860" s="99">
        <v>5.8464299999999998</v>
      </c>
      <c r="EW860" s="99">
        <v>4.2519499999999999</v>
      </c>
      <c r="EX860" s="119">
        <v>1.6210599999999999</v>
      </c>
      <c r="EY860" s="121"/>
      <c r="EZ860" s="454"/>
      <c r="FA860" s="83"/>
      <c r="FC860" s="508"/>
      <c r="FD860" s="508"/>
      <c r="FO860" s="3"/>
    </row>
    <row r="861" spans="1:171" s="3" customFormat="1" ht="15" customHeight="1" x14ac:dyDescent="0.2">
      <c r="A861" s="179">
        <v>20140925</v>
      </c>
      <c r="B861" s="179">
        <v>5</v>
      </c>
      <c r="C861" s="180">
        <v>60</v>
      </c>
      <c r="D861" s="180">
        <v>2</v>
      </c>
      <c r="E861" s="180">
        <v>5</v>
      </c>
      <c r="F861" s="180">
        <v>13</v>
      </c>
      <c r="G861" s="182">
        <v>2</v>
      </c>
      <c r="H861" s="435">
        <v>0</v>
      </c>
      <c r="I861" s="181">
        <v>7760</v>
      </c>
      <c r="J861" s="101" t="s">
        <v>683</v>
      </c>
      <c r="K861" s="460" t="str">
        <f>IF(B861=2,"Z:\Data\MOOG\HeTao\raw\",IF(B861=5,"Z:\Data\MOOG\Polo\raw\",""))</f>
        <v>Z:\Data\MOOG\Polo\raw\</v>
      </c>
      <c r="L861" s="178" t="s">
        <v>2329</v>
      </c>
      <c r="M861" s="569" t="str">
        <f>IF(NOT(ISERROR(FIND("Training_dt",W861))),"'Plot Psychometric_HH_dt_yuchen'",IF(NOT(ISERROR(FIND("Training",W861))),"'Plot Psychometric_HH'",IF(NOT(ISERROR(FIND("1DAT",W861))),"'Plot Tuning Azimuth_HH'",IF(NOT(ISERROR(FIND("HD_dt",W861))),"'Plot HeadingDiscimination_PSTH_HH_dt_yuchen'",IF(NOT(ISERROR(FIND("HD",W861))),"'Plot HeadingDiscimination_PSTH_HH'",IF(NOT(ISERROR(FIND("MemSac",W861))),"'Memory Saccade Analysis_HH'",IF(NOT(ISERROR(FIND("DelSac",W861))),"'Memory Saccade Analysis_HH'",IF(NOT(ISERROR(FIND("u-stim",W861))),"'Plot Microstim_HH'",""))))))))</f>
        <v>'Plot Tuning Azimuth_HH'</v>
      </c>
      <c r="N861" s="573">
        <v>1</v>
      </c>
      <c r="O861" s="584">
        <v>-1</v>
      </c>
      <c r="P861" s="590">
        <v>4</v>
      </c>
      <c r="Q861" s="590">
        <f>IF(B861=2,60,310)</f>
        <v>310</v>
      </c>
      <c r="R861" s="590">
        <v>5</v>
      </c>
      <c r="S861" s="590">
        <f>IF(B861=2,60,-190)</f>
        <v>-190</v>
      </c>
      <c r="T861" s="590">
        <v>1</v>
      </c>
      <c r="U861" s="590">
        <f>IF(Z861&lt;&gt;"",IF(NOT(ISERROR(FIND("SU",Z861))),VALUE(RIGHT(Z861,1))+4,IF(NOT(ISERROR(FIND("MU20",Z861))),20,IF(NOT(ISERROR(FIND("MU21",Z861))),21,IF(NOT(ISERROR(FIND("MU2",Z861))),2,1)))),"")</f>
        <v>1</v>
      </c>
      <c r="V861" s="583"/>
      <c r="W861" s="184" t="s">
        <v>2222</v>
      </c>
      <c r="X861" s="192"/>
      <c r="Y861" s="219">
        <f>IF(NOT(ISERROR(FIND("MU=SU",X861))),1,IF(Z861&lt;&gt;"",IF(NOT(ISERROR(FIND("SU",Z861))),1,0),""))</f>
        <v>0</v>
      </c>
      <c r="Z861" s="217" t="s">
        <v>7</v>
      </c>
      <c r="AA861" s="218"/>
      <c r="AB861" s="77"/>
      <c r="AC861" s="78"/>
      <c r="AD861" s="199"/>
      <c r="AE861" s="91">
        <v>-119.476</v>
      </c>
      <c r="AF861" s="79">
        <v>0.408549</v>
      </c>
      <c r="AG861" s="79">
        <v>0.301315</v>
      </c>
      <c r="AH861" s="80">
        <v>0.32189099999999998</v>
      </c>
      <c r="AI861" s="81">
        <v>-1.58422</v>
      </c>
      <c r="AJ861" s="81">
        <v>5.6566900000000003E-2</v>
      </c>
      <c r="AK861" s="81">
        <v>-119.84699999999999</v>
      </c>
      <c r="AL861" s="81">
        <v>313.11500000000001</v>
      </c>
      <c r="AM861" s="114" t="s">
        <v>4710</v>
      </c>
      <c r="AN861" s="82" t="s">
        <v>4711</v>
      </c>
      <c r="AO861" s="83">
        <v>-75.334699999999998</v>
      </c>
      <c r="AP861" s="83">
        <v>0.47076699999999999</v>
      </c>
      <c r="AQ861" s="83">
        <v>0.100021</v>
      </c>
      <c r="AR861" s="84">
        <v>8.8034600000000005E-2</v>
      </c>
      <c r="AS861" s="85">
        <v>-1.69398</v>
      </c>
      <c r="AT861" s="85">
        <v>-1.68093</v>
      </c>
      <c r="AU861" s="85">
        <v>-75.655600000000007</v>
      </c>
      <c r="AV861" s="85">
        <v>95.982799999999997</v>
      </c>
      <c r="AW861" s="104" t="s">
        <v>4712</v>
      </c>
      <c r="AX861" s="86" t="s">
        <v>4713</v>
      </c>
      <c r="AY861" s="87">
        <v>-26.3992</v>
      </c>
      <c r="AZ861" s="87">
        <v>0.44559500000000002</v>
      </c>
      <c r="BA861" s="87">
        <v>0.10836</v>
      </c>
      <c r="BB861" s="88">
        <v>0.36945600000000001</v>
      </c>
      <c r="BC861" s="89">
        <v>-0.53176999999999996</v>
      </c>
      <c r="BD861" s="89">
        <v>-1.1243000000000001</v>
      </c>
      <c r="BE861" s="89">
        <v>-25.258800000000001</v>
      </c>
      <c r="BF861" s="89">
        <v>223.309</v>
      </c>
      <c r="BG861" s="115" t="s">
        <v>4714</v>
      </c>
      <c r="BH861" s="90" t="s">
        <v>4715</v>
      </c>
      <c r="BI861" s="251" t="s">
        <v>1243</v>
      </c>
      <c r="BJ861" s="252"/>
      <c r="BK861" s="252"/>
      <c r="BL861" s="259"/>
      <c r="BM861" s="230"/>
      <c r="BN861" s="230"/>
      <c r="BO861" s="261"/>
      <c r="BP861" s="231"/>
      <c r="BQ861" s="231"/>
      <c r="BR861" s="263"/>
      <c r="BS861" s="232"/>
      <c r="BT861" s="232"/>
      <c r="BU861" s="515"/>
      <c r="BV861" s="515"/>
      <c r="BW861" s="516"/>
      <c r="BX861" s="516"/>
      <c r="BY861" s="232"/>
      <c r="BZ861" s="235"/>
      <c r="CA861" s="257"/>
      <c r="CB861" s="233"/>
      <c r="CC861" s="230"/>
      <c r="CD861" s="230"/>
      <c r="CE861" s="230"/>
      <c r="CF861" s="230"/>
      <c r="CG861" s="230"/>
      <c r="CH861" s="230"/>
      <c r="CI861" s="230"/>
      <c r="CJ861" s="231"/>
      <c r="CK861" s="231"/>
      <c r="CL861" s="231"/>
      <c r="CM861" s="231"/>
      <c r="CN861" s="231"/>
      <c r="CO861" s="231"/>
      <c r="CP861" s="231"/>
      <c r="CQ861" s="231"/>
      <c r="CR861" s="232"/>
      <c r="CS861" s="232"/>
      <c r="CT861" s="232"/>
      <c r="CU861" s="232"/>
      <c r="CV861" s="232"/>
      <c r="CW861" s="232"/>
      <c r="CX861" s="232"/>
      <c r="CY861" s="234"/>
      <c r="CZ861" s="106"/>
      <c r="DA861" s="106"/>
      <c r="DB861" s="106"/>
      <c r="DC861" s="106"/>
      <c r="DD861" s="106"/>
      <c r="DE861" s="490"/>
      <c r="DF861" s="60"/>
      <c r="DG861" s="107"/>
      <c r="DH861" s="107"/>
      <c r="DI861" s="107"/>
      <c r="DJ861" s="107"/>
      <c r="DK861" s="107"/>
      <c r="DL861" s="107"/>
      <c r="DM861" s="110"/>
      <c r="DN861" s="110"/>
      <c r="DO861" s="110"/>
      <c r="DP861" s="110"/>
      <c r="DQ861" s="110"/>
      <c r="DR861" s="110"/>
      <c r="DS861" s="110"/>
      <c r="DT861" s="110"/>
      <c r="DU861" s="497"/>
      <c r="DV861" s="497"/>
      <c r="DW861" s="497"/>
      <c r="DX861" s="497"/>
      <c r="DY861" s="497"/>
      <c r="DZ861" s="497"/>
      <c r="EA861" s="183"/>
      <c r="EB861" s="501"/>
      <c r="EC861" s="501"/>
      <c r="ED861" s="501"/>
      <c r="EE861" s="99"/>
      <c r="EF861" s="99"/>
      <c r="EG861" s="99"/>
      <c r="EH861" s="99"/>
      <c r="EI861" s="99"/>
      <c r="EJ861" s="99"/>
      <c r="EK861" s="99"/>
      <c r="EL861" s="99"/>
      <c r="EM861" s="99"/>
      <c r="EN861" s="99"/>
      <c r="EO861" s="99"/>
      <c r="EP861" s="99"/>
      <c r="EQ861" s="99"/>
      <c r="ER861" s="99"/>
      <c r="ES861" s="99"/>
      <c r="ET861" s="99"/>
      <c r="EU861" s="99"/>
      <c r="EV861" s="99"/>
      <c r="EW861" s="99"/>
      <c r="EX861" s="119"/>
      <c r="EY861" s="121"/>
      <c r="EZ861" s="454"/>
      <c r="FA861" s="83"/>
      <c r="FB861" s="126"/>
      <c r="FC861" s="508"/>
      <c r="FD861" s="508"/>
      <c r="FE861" s="116"/>
      <c r="FF861" s="116"/>
      <c r="FG861" s="116"/>
      <c r="FH861" s="116"/>
      <c r="FI861" s="116"/>
      <c r="FJ861" s="116"/>
      <c r="FK861" s="116"/>
      <c r="FL861" s="116"/>
      <c r="FM861" s="116"/>
      <c r="FN861" s="116"/>
    </row>
    <row r="862" spans="1:171" ht="15" customHeight="1" x14ac:dyDescent="0.2">
      <c r="A862" s="118">
        <v>20140925</v>
      </c>
      <c r="B862" s="118">
        <v>5</v>
      </c>
      <c r="C862" s="74">
        <v>60</v>
      </c>
      <c r="D862" s="74">
        <v>2</v>
      </c>
      <c r="E862" s="74">
        <v>5</v>
      </c>
      <c r="F862" s="74">
        <v>13</v>
      </c>
      <c r="G862" s="75">
        <v>2</v>
      </c>
      <c r="H862" s="435">
        <v>0</v>
      </c>
      <c r="I862" s="73">
        <v>7760</v>
      </c>
      <c r="J862" s="101" t="s">
        <v>683</v>
      </c>
      <c r="K862" s="460" t="str">
        <f>IF(B862=2,"Z:\Data\MOOG\HeTao\raw\",IF(B862=5,"Z:\Data\MOOG\Polo\raw\",""))</f>
        <v>Z:\Data\MOOG\Polo\raw\</v>
      </c>
      <c r="L862" s="103" t="s">
        <v>1934</v>
      </c>
      <c r="M862" s="569" t="str">
        <f>IF(NOT(ISERROR(FIND("Training_dt",W862))),"'Plot Psychometric_HH_dt_yuchen'",IF(NOT(ISERROR(FIND("Training",W862))),"'Plot Psychometric_HH'",IF(NOT(ISERROR(FIND("1DAT",W862))),"'Plot Tuning Azimuth_HH'",IF(NOT(ISERROR(FIND("HD_dt",W862))),"'Plot HeadingDiscimination_PSTH_HH_dt_yuchen'",IF(NOT(ISERROR(FIND("HD",W862))),"'Plot HeadingDiscimination_PSTH_HH'",IF(NOT(ISERROR(FIND("MemSac",W862))),"'Memory Saccade Analysis_HH'",IF(NOT(ISERROR(FIND("DelSac",W862))),"'Memory Saccade Analysis_HH'",IF(NOT(ISERROR(FIND("u-stim",W862))),"'Plot Microstim_HH'",""))))))))</f>
        <v>'Plot HeadingDiscimination_PSTH_HH'</v>
      </c>
      <c r="N862" s="573">
        <v>1</v>
      </c>
      <c r="O862" s="584">
        <v>-1</v>
      </c>
      <c r="P862" s="590">
        <v>4</v>
      </c>
      <c r="Q862" s="590">
        <f>IF(B862=2,60,310)</f>
        <v>310</v>
      </c>
      <c r="R862" s="590">
        <v>5</v>
      </c>
      <c r="S862" s="590">
        <f>IF(B862=2,60,-190)</f>
        <v>-190</v>
      </c>
      <c r="T862" s="590">
        <v>1</v>
      </c>
      <c r="U862" s="590">
        <f>IF(Z862&lt;&gt;"",IF(NOT(ISERROR(FIND("SU",Z862))),VALUE(RIGHT(Z862,1))+4,IF(NOT(ISERROR(FIND("MU20",Z862))),20,IF(NOT(ISERROR(FIND("MU21",Z862))),21,IF(NOT(ISERROR(FIND("MU2",Z862))),2,1)))),"")</f>
        <v>1</v>
      </c>
      <c r="V862" s="583"/>
      <c r="W862" s="170" t="s">
        <v>1935</v>
      </c>
      <c r="X862" s="192"/>
      <c r="Y862" s="219">
        <f>IF(NOT(ISERROR(FIND("MU=SU",X862))),1,IF(Z862&lt;&gt;"",IF(NOT(ISERROR(FIND("SU",Z862))),1,0),""))</f>
        <v>0</v>
      </c>
      <c r="Z862" s="217" t="s">
        <v>1936</v>
      </c>
      <c r="AA862" s="218"/>
      <c r="AB862" s="77"/>
      <c r="AC862" s="78"/>
      <c r="AD862" s="199"/>
      <c r="AE862" s="91"/>
      <c r="AF862" s="79"/>
      <c r="AG862" s="79"/>
      <c r="AH862" s="80"/>
      <c r="AI862" s="81"/>
      <c r="AJ862" s="81"/>
      <c r="AK862" s="81"/>
      <c r="AL862" s="81"/>
      <c r="AM862" s="114"/>
      <c r="AN862" s="82"/>
      <c r="AO862" s="83"/>
      <c r="AP862" s="83"/>
      <c r="AQ862" s="83"/>
      <c r="AR862" s="84"/>
      <c r="AS862" s="85"/>
      <c r="AT862" s="85"/>
      <c r="AU862" s="85"/>
      <c r="AV862" s="85"/>
      <c r="AW862" s="104"/>
      <c r="AX862" s="86"/>
      <c r="AY862" s="87"/>
      <c r="AZ862" s="87"/>
      <c r="BA862" s="87"/>
      <c r="BB862" s="88"/>
      <c r="BC862" s="89"/>
      <c r="BD862" s="89"/>
      <c r="BE862" s="89"/>
      <c r="BF862" s="89"/>
      <c r="BG862" s="115"/>
      <c r="BH862" s="90"/>
      <c r="BI862" s="251"/>
      <c r="BJ862" s="252"/>
      <c r="BK862" s="252"/>
      <c r="BL862" s="515"/>
      <c r="BM862" s="230"/>
      <c r="BN862" s="230"/>
      <c r="BO862" s="516"/>
      <c r="BP862" s="231"/>
      <c r="BQ862" s="231"/>
      <c r="BR862" s="517"/>
      <c r="BS862" s="232"/>
      <c r="BT862" s="232"/>
      <c r="BU862" s="515"/>
      <c r="BV862" s="515"/>
      <c r="BW862" s="516"/>
      <c r="BX862" s="516"/>
      <c r="BY862" s="232"/>
      <c r="BZ862" s="235"/>
      <c r="CA862" s="257"/>
      <c r="CB862" s="233"/>
      <c r="CC862" s="230"/>
      <c r="CD862" s="230"/>
      <c r="CE862" s="230"/>
      <c r="CF862" s="230"/>
      <c r="CG862" s="230"/>
      <c r="CH862" s="230"/>
      <c r="CI862" s="230"/>
      <c r="CJ862" s="231"/>
      <c r="CK862" s="231"/>
      <c r="CL862" s="231"/>
      <c r="CM862" s="231"/>
      <c r="CN862" s="231"/>
      <c r="CO862" s="231"/>
      <c r="CP862" s="231"/>
      <c r="CQ862" s="231"/>
      <c r="CR862" s="232"/>
      <c r="CS862" s="232"/>
      <c r="CT862" s="232"/>
      <c r="CU862" s="232"/>
      <c r="CV862" s="232"/>
      <c r="CW862" s="232"/>
      <c r="CX862" s="232"/>
      <c r="CY862" s="234"/>
      <c r="CZ862" s="106">
        <v>1</v>
      </c>
      <c r="DA862" s="106">
        <v>-25</v>
      </c>
      <c r="DC862" s="106">
        <v>0.5</v>
      </c>
      <c r="DD862" s="106"/>
      <c r="DE862" s="490">
        <v>0</v>
      </c>
      <c r="DF862" s="60">
        <v>0</v>
      </c>
      <c r="DG862" s="107">
        <v>12</v>
      </c>
      <c r="DH862" s="107" t="s">
        <v>7138</v>
      </c>
      <c r="DI862" s="107">
        <v>1.9889600000000001</v>
      </c>
      <c r="DJ862" s="107">
        <v>3.7239100000000001</v>
      </c>
      <c r="DK862" s="107">
        <v>2.5226299999999999</v>
      </c>
      <c r="DL862" s="107">
        <v>-1.08073</v>
      </c>
      <c r="DM862" s="110">
        <v>1.46218</v>
      </c>
      <c r="DN862" s="110">
        <v>-0.66933600000000004</v>
      </c>
      <c r="DO862" s="110">
        <v>0.57142899999999996</v>
      </c>
      <c r="DP862" s="110">
        <v>0.37142900000000001</v>
      </c>
      <c r="DQ862" s="110">
        <v>0.46250000000000002</v>
      </c>
      <c r="DR862" s="110">
        <v>0.58571399999999996</v>
      </c>
      <c r="DS862" s="110">
        <v>0.55185200000000001</v>
      </c>
      <c r="DT862" s="110">
        <v>0.73703700000000005</v>
      </c>
      <c r="DU862" s="497">
        <v>0.21468899999999999</v>
      </c>
      <c r="DV862" s="497">
        <v>0.182</v>
      </c>
      <c r="DW862" s="497">
        <v>0.29305799999999999</v>
      </c>
      <c r="DX862" s="497">
        <v>1.7999999999999999E-2</v>
      </c>
      <c r="DY862" s="497">
        <v>0.17735799999999999</v>
      </c>
      <c r="DZ862" s="497">
        <v>0.13800000000000001</v>
      </c>
      <c r="EA862" s="288"/>
      <c r="EB862" s="501"/>
      <c r="EC862" s="501"/>
      <c r="ED862" s="501"/>
      <c r="EE862" s="99"/>
      <c r="EF862" s="99"/>
      <c r="EG862" s="99"/>
      <c r="EH862" s="99"/>
      <c r="EI862" s="99"/>
      <c r="EJ862" s="99"/>
      <c r="EK862" s="99"/>
      <c r="EL862" s="99"/>
      <c r="EM862" s="99"/>
      <c r="EN862" s="99"/>
      <c r="EO862" s="99"/>
      <c r="EP862" s="99"/>
      <c r="EQ862" s="99"/>
      <c r="ER862" s="99"/>
      <c r="ES862" s="99"/>
      <c r="ET862" s="99"/>
      <c r="EU862" s="99"/>
      <c r="EV862" s="99"/>
      <c r="EW862" s="99"/>
      <c r="EX862" s="119"/>
      <c r="EY862" s="121">
        <v>0</v>
      </c>
      <c r="EZ862" s="602">
        <v>301</v>
      </c>
      <c r="FA862" s="38">
        <v>12</v>
      </c>
      <c r="FB862" s="126">
        <v>30</v>
      </c>
      <c r="FC862" s="508">
        <v>1.9889600000000001</v>
      </c>
      <c r="FD862" s="508">
        <v>3.7239100000000001</v>
      </c>
      <c r="FE862" s="116">
        <v>2.5226299999999999</v>
      </c>
      <c r="FF862" s="116">
        <v>-1.08073</v>
      </c>
      <c r="FG862" s="116">
        <v>1.46218</v>
      </c>
      <c r="FH862" s="116">
        <v>-0.66933600000000004</v>
      </c>
      <c r="FI862" s="116" t="s">
        <v>6231</v>
      </c>
      <c r="FJ862" s="116" t="s">
        <v>6232</v>
      </c>
      <c r="FK862" s="116" t="s">
        <v>6233</v>
      </c>
      <c r="FL862" s="116" t="s">
        <v>6234</v>
      </c>
      <c r="FM862" s="116" t="s">
        <v>6235</v>
      </c>
      <c r="FN862" s="116" t="s">
        <v>6236</v>
      </c>
      <c r="FO862" s="3" t="s">
        <v>1243</v>
      </c>
    </row>
    <row r="863" spans="1:171" ht="15" customHeight="1" x14ac:dyDescent="0.2">
      <c r="A863" s="100">
        <v>20140925</v>
      </c>
      <c r="B863" s="118">
        <v>5</v>
      </c>
      <c r="C863" s="74">
        <v>60</v>
      </c>
      <c r="D863" s="74">
        <v>2</v>
      </c>
      <c r="E863" s="74">
        <v>5</v>
      </c>
      <c r="F863" s="74">
        <v>13</v>
      </c>
      <c r="G863" s="75">
        <v>2</v>
      </c>
      <c r="H863" s="435">
        <v>0</v>
      </c>
      <c r="I863" s="73">
        <v>8016</v>
      </c>
      <c r="J863" s="101" t="s">
        <v>683</v>
      </c>
      <c r="K863" s="460" t="str">
        <f>IF(B863=2,"Z:\Data\MOOG\HeTao\raw\",IF(B863=5,"Z:\Data\MOOG\Polo\raw\",""))</f>
        <v>Z:\Data\MOOG\Polo\raw\</v>
      </c>
      <c r="L863" s="117" t="s">
        <v>2233</v>
      </c>
      <c r="M863" s="569" t="str">
        <f>IF(NOT(ISERROR(FIND("Training_dt",W863))),"'Plot Psychometric_HH_dt_yuchen'",IF(NOT(ISERROR(FIND("Training",W863))),"'Plot Psychometric_HH'",IF(NOT(ISERROR(FIND("1DAT",W863))),"'Plot Tuning Azimuth_HH'",IF(NOT(ISERROR(FIND("HD_dt",W863))),"'Plot HeadingDiscimination_PSTH_HH_dt_yuchen'",IF(NOT(ISERROR(FIND("HD",W863))),"'Plot HeadingDiscimination_PSTH_HH'",IF(NOT(ISERROR(FIND("MemSac",W863))),"'Memory Saccade Analysis_HH'",IF(NOT(ISERROR(FIND("DelSac",W863))),"'Memory Saccade Analysis_HH'",IF(NOT(ISERROR(FIND("u-stim",W863))),"'Plot Microstim_HH'",""))))))))</f>
        <v>'Memory Saccade Analysis_HH'</v>
      </c>
      <c r="N863" s="573">
        <v>1</v>
      </c>
      <c r="O863" s="584">
        <v>-1</v>
      </c>
      <c r="P863" s="590">
        <v>4</v>
      </c>
      <c r="Q863" s="590">
        <f>IF(B863=2,60,310)</f>
        <v>310</v>
      </c>
      <c r="R863" s="590">
        <v>5</v>
      </c>
      <c r="S863" s="590">
        <f>IF(B863=2,60,-190)</f>
        <v>-190</v>
      </c>
      <c r="T863" s="590">
        <v>1</v>
      </c>
      <c r="U863" s="590">
        <f>IF(Z863&lt;&gt;"",IF(NOT(ISERROR(FIND("SU",Z863))),VALUE(RIGHT(Z863,1))+4,IF(NOT(ISERROR(FIND("MU20",Z863))),20,IF(NOT(ISERROR(FIND("MU21",Z863))),21,IF(NOT(ISERROR(FIND("MU2",Z863))),2,1)))),"")</f>
        <v>1</v>
      </c>
      <c r="V863" s="583"/>
      <c r="W863" s="170" t="s">
        <v>1680</v>
      </c>
      <c r="X863" s="192"/>
      <c r="Y863" s="219">
        <f>IF(NOT(ISERROR(FIND("MU=SU",X863))),1,IF(Z863&lt;&gt;"",IF(NOT(ISERROR(FIND("SU",Z863))),1,0),""))</f>
        <v>0</v>
      </c>
      <c r="Z863" s="217" t="s">
        <v>7</v>
      </c>
      <c r="AA863" s="218"/>
      <c r="AB863" s="77"/>
      <c r="AC863" s="78"/>
      <c r="AD863" s="199"/>
      <c r="AE863" s="91"/>
      <c r="AF863" s="79"/>
      <c r="AG863" s="79"/>
      <c r="AH863" s="80"/>
      <c r="AI863" s="81"/>
      <c r="AJ863" s="81"/>
      <c r="AK863" s="81"/>
      <c r="AL863" s="81"/>
      <c r="AM863" s="114"/>
      <c r="AN863" s="82"/>
      <c r="AO863" s="83"/>
      <c r="AP863" s="83"/>
      <c r="AQ863" s="83"/>
      <c r="AR863" s="84"/>
      <c r="AS863" s="85"/>
      <c r="AT863" s="85"/>
      <c r="AU863" s="85"/>
      <c r="AV863" s="85"/>
      <c r="AW863" s="104"/>
      <c r="AX863" s="86"/>
      <c r="AY863" s="87"/>
      <c r="AZ863" s="87"/>
      <c r="BA863" s="87"/>
      <c r="BB863" s="88"/>
      <c r="BC863" s="89"/>
      <c r="BD863" s="89"/>
      <c r="BE863" s="89"/>
      <c r="BF863" s="89"/>
      <c r="BG863" s="115"/>
      <c r="BH863" s="90"/>
      <c r="BI863" s="251"/>
      <c r="BJ863" s="252"/>
      <c r="BK863" s="252"/>
      <c r="BL863" s="515"/>
      <c r="BM863" s="230"/>
      <c r="BN863" s="230"/>
      <c r="BO863" s="516"/>
      <c r="BP863" s="231"/>
      <c r="BQ863" s="231"/>
      <c r="BR863" s="517"/>
      <c r="BS863" s="232"/>
      <c r="BT863" s="232"/>
      <c r="BU863" s="515"/>
      <c r="BV863" s="515"/>
      <c r="BW863" s="516"/>
      <c r="BX863" s="516"/>
      <c r="BY863" s="232"/>
      <c r="BZ863" s="235"/>
      <c r="CA863" s="257"/>
      <c r="CB863" s="233"/>
      <c r="CC863" s="230"/>
      <c r="CD863" s="230"/>
      <c r="CE863" s="230"/>
      <c r="CF863" s="230"/>
      <c r="CG863" s="230"/>
      <c r="CH863" s="230"/>
      <c r="CI863" s="230"/>
      <c r="CJ863" s="231"/>
      <c r="CK863" s="231"/>
      <c r="CL863" s="231"/>
      <c r="CM863" s="231"/>
      <c r="CN863" s="231"/>
      <c r="CO863" s="231"/>
      <c r="CP863" s="231"/>
      <c r="CQ863" s="231"/>
      <c r="CR863" s="232"/>
      <c r="CS863" s="232"/>
      <c r="CT863" s="232"/>
      <c r="CU863" s="232"/>
      <c r="CV863" s="232"/>
      <c r="CW863" s="232"/>
      <c r="CX863" s="232"/>
      <c r="CY863" s="234"/>
      <c r="DA863" s="106"/>
      <c r="DC863" s="106"/>
      <c r="DD863" s="106"/>
      <c r="DE863" s="490"/>
      <c r="DG863" s="107"/>
      <c r="DH863" s="107"/>
      <c r="DI863" s="107"/>
      <c r="DJ863" s="107"/>
      <c r="DK863" s="107"/>
      <c r="DL863" s="107"/>
      <c r="DM863" s="110"/>
      <c r="DN863" s="110"/>
      <c r="DO863" s="110"/>
      <c r="DP863" s="110"/>
      <c r="DQ863" s="110"/>
      <c r="DR863" s="110"/>
      <c r="DS863" s="110"/>
      <c r="DT863" s="110"/>
      <c r="DU863" s="497"/>
      <c r="DV863" s="497"/>
      <c r="DW863" s="497"/>
      <c r="DX863" s="497"/>
      <c r="DY863" s="497"/>
      <c r="DZ863" s="497"/>
      <c r="EA863" s="288">
        <v>0.46660000000000001</v>
      </c>
      <c r="EB863" s="501">
        <v>2.8142099999999999E-6</v>
      </c>
      <c r="EC863" s="501">
        <v>4.4387000000000004E-6</v>
      </c>
      <c r="ED863" s="501">
        <v>1.31558E-5</v>
      </c>
      <c r="EE863" s="501">
        <v>2.60116E-5</v>
      </c>
      <c r="EF863" s="99">
        <v>6.9611599999999996E-2</v>
      </c>
      <c r="EG863" s="99">
        <v>-8.33155</v>
      </c>
      <c r="EH863" s="99">
        <v>-49.655500000000004</v>
      </c>
      <c r="EI863" s="99">
        <v>-50.377200000000002</v>
      </c>
      <c r="EJ863" s="99">
        <v>-51.658299999999997</v>
      </c>
      <c r="EK863" s="99">
        <v>-43.795900000000003</v>
      </c>
      <c r="EL863" s="99">
        <v>-0.95067800000000002</v>
      </c>
      <c r="EM863" s="99">
        <v>0.35006500000000002</v>
      </c>
      <c r="EN863" s="99">
        <v>0.65532500000000005</v>
      </c>
      <c r="EO863" s="99">
        <v>0.64136000000000004</v>
      </c>
      <c r="EP863" s="99">
        <v>0.65078800000000003</v>
      </c>
      <c r="EQ863" s="99">
        <v>0.62692400000000004</v>
      </c>
      <c r="ER863" s="99">
        <v>0.50200599999999995</v>
      </c>
      <c r="ES863" s="99">
        <v>0</v>
      </c>
      <c r="ET863" s="99">
        <v>10.541399999999999</v>
      </c>
      <c r="EU863" s="99">
        <v>6.5202400000000003</v>
      </c>
      <c r="EV863" s="99">
        <v>13.807700000000001</v>
      </c>
      <c r="EW863" s="99">
        <v>12.5769</v>
      </c>
      <c r="EX863" s="119">
        <v>5.3461499999999997</v>
      </c>
      <c r="FC863" s="508"/>
      <c r="FD863" s="508"/>
      <c r="FO863" s="3"/>
    </row>
    <row r="864" spans="1:171" ht="15" customHeight="1" x14ac:dyDescent="0.2">
      <c r="A864" s="100">
        <v>20140925</v>
      </c>
      <c r="B864" s="118">
        <v>5</v>
      </c>
      <c r="C864" s="74">
        <v>60</v>
      </c>
      <c r="D864" s="74">
        <v>2</v>
      </c>
      <c r="E864" s="74">
        <v>5</v>
      </c>
      <c r="F864" s="74">
        <v>13</v>
      </c>
      <c r="G864" s="75">
        <v>2</v>
      </c>
      <c r="H864" s="435">
        <v>0</v>
      </c>
      <c r="I864" s="73">
        <v>8233</v>
      </c>
      <c r="J864" s="101" t="s">
        <v>683</v>
      </c>
      <c r="K864" s="460" t="str">
        <f>IF(B864=2,"Z:\Data\MOOG\HeTao\raw\",IF(B864=5,"Z:\Data\MOOG\Polo\raw\",""))</f>
        <v>Z:\Data\MOOG\Polo\raw\</v>
      </c>
      <c r="L864" s="204" t="s">
        <v>2234</v>
      </c>
      <c r="M864" s="569" t="str">
        <f>IF(NOT(ISERROR(FIND("Training_dt",W864))),"'Plot Psychometric_HH_dt_yuchen'",IF(NOT(ISERROR(FIND("Training",W864))),"'Plot Psychometric_HH'",IF(NOT(ISERROR(FIND("1DAT",W864))),"'Plot Tuning Azimuth_HH'",IF(NOT(ISERROR(FIND("HD_dt",W864))),"'Plot HeadingDiscimination_PSTH_HH_dt_yuchen'",IF(NOT(ISERROR(FIND("HD",W864))),"'Plot HeadingDiscimination_PSTH_HH'",IF(NOT(ISERROR(FIND("MemSac",W864))),"'Memory Saccade Analysis_HH'",IF(NOT(ISERROR(FIND("DelSac",W864))),"'Memory Saccade Analysis_HH'",IF(NOT(ISERROR(FIND("u-stim",W864))),"'Plot Microstim_HH'",""))))))))</f>
        <v>'Memory Saccade Analysis_HH'</v>
      </c>
      <c r="N864" s="573">
        <v>1</v>
      </c>
      <c r="O864" s="584">
        <v>-1</v>
      </c>
      <c r="P864" s="590">
        <v>4</v>
      </c>
      <c r="Q864" s="590">
        <f>IF(B864=2,60,310)</f>
        <v>310</v>
      </c>
      <c r="R864" s="590">
        <v>5</v>
      </c>
      <c r="S864" s="590">
        <f>IF(B864=2,60,-190)</f>
        <v>-190</v>
      </c>
      <c r="T864" s="590">
        <v>1</v>
      </c>
      <c r="U864" s="590">
        <f>IF(Z864&lt;&gt;"",IF(NOT(ISERROR(FIND("SU",Z864))),VALUE(RIGHT(Z864,1))+4,IF(NOT(ISERROR(FIND("MU20",Z864))),20,IF(NOT(ISERROR(FIND("MU21",Z864))),21,IF(NOT(ISERROR(FIND("MU2",Z864))),2,1)))),"")</f>
        <v>1</v>
      </c>
      <c r="V864" s="583"/>
      <c r="W864" s="170" t="s">
        <v>1680</v>
      </c>
      <c r="X864" s="192"/>
      <c r="Y864" s="219">
        <f>IF(NOT(ISERROR(FIND("MU=SU",X864))),1,IF(Z864&lt;&gt;"",IF(NOT(ISERROR(FIND("SU",Z864))),1,0),""))</f>
        <v>0</v>
      </c>
      <c r="Z864" s="217" t="s">
        <v>7</v>
      </c>
      <c r="AA864" s="218"/>
      <c r="AB864" s="77"/>
      <c r="AC864" s="78"/>
      <c r="AD864" s="199"/>
      <c r="AE864" s="91"/>
      <c r="AF864" s="79"/>
      <c r="AG864" s="79"/>
      <c r="AH864" s="80"/>
      <c r="AI864" s="81"/>
      <c r="AJ864" s="81"/>
      <c r="AK864" s="81"/>
      <c r="AL864" s="81"/>
      <c r="AM864" s="114"/>
      <c r="AN864" s="82"/>
      <c r="AO864" s="83"/>
      <c r="AP864" s="83"/>
      <c r="AQ864" s="83"/>
      <c r="AR864" s="84"/>
      <c r="AS864" s="85"/>
      <c r="AT864" s="85"/>
      <c r="AU864" s="85"/>
      <c r="AV864" s="85"/>
      <c r="AW864" s="104"/>
      <c r="AX864" s="86"/>
      <c r="AY864" s="87"/>
      <c r="AZ864" s="87"/>
      <c r="BA864" s="87"/>
      <c r="BB864" s="88"/>
      <c r="BC864" s="89"/>
      <c r="BD864" s="89"/>
      <c r="BE864" s="89"/>
      <c r="BF864" s="89"/>
      <c r="BG864" s="115"/>
      <c r="BH864" s="90"/>
      <c r="BI864" s="251"/>
      <c r="BJ864" s="252"/>
      <c r="BK864" s="252"/>
      <c r="BL864" s="515"/>
      <c r="BM864" s="230"/>
      <c r="BN864" s="230"/>
      <c r="BO864" s="516"/>
      <c r="BP864" s="231"/>
      <c r="BQ864" s="231"/>
      <c r="BR864" s="517"/>
      <c r="BS864" s="232"/>
      <c r="BT864" s="232"/>
      <c r="BU864" s="515"/>
      <c r="BV864" s="515"/>
      <c r="BW864" s="516"/>
      <c r="BX864" s="516"/>
      <c r="BY864" s="232"/>
      <c r="BZ864" s="235"/>
      <c r="CA864" s="257"/>
      <c r="CB864" s="233"/>
      <c r="CC864" s="230"/>
      <c r="CD864" s="230"/>
      <c r="CE864" s="230"/>
      <c r="CF864" s="230"/>
      <c r="CG864" s="230"/>
      <c r="CH864" s="230"/>
      <c r="CI864" s="230"/>
      <c r="CJ864" s="231"/>
      <c r="CK864" s="231"/>
      <c r="CL864" s="231"/>
      <c r="CM864" s="231"/>
      <c r="CN864" s="231"/>
      <c r="CO864" s="231"/>
      <c r="CP864" s="231"/>
      <c r="CQ864" s="231"/>
      <c r="CR864" s="232"/>
      <c r="CS864" s="232"/>
      <c r="CT864" s="232"/>
      <c r="CU864" s="232"/>
      <c r="CV864" s="232"/>
      <c r="CW864" s="232"/>
      <c r="CX864" s="232"/>
      <c r="CY864" s="234"/>
      <c r="DA864" s="106"/>
      <c r="DC864" s="106"/>
      <c r="DD864" s="106"/>
      <c r="DE864" s="490"/>
      <c r="DG864" s="107"/>
      <c r="DH864" s="107"/>
      <c r="DI864" s="107"/>
      <c r="DJ864" s="107"/>
      <c r="DK864" s="107"/>
      <c r="DL864" s="107"/>
      <c r="DM864" s="110"/>
      <c r="DN864" s="110"/>
      <c r="DO864" s="110"/>
      <c r="DP864" s="110"/>
      <c r="DQ864" s="110"/>
      <c r="DR864" s="110"/>
      <c r="DS864" s="110"/>
      <c r="DT864" s="110"/>
      <c r="DU864" s="497"/>
      <c r="DV864" s="497"/>
      <c r="DW864" s="497"/>
      <c r="DX864" s="497"/>
      <c r="DY864" s="497"/>
      <c r="DZ864" s="497"/>
      <c r="EA864" s="143">
        <v>0.86820200000000003</v>
      </c>
      <c r="EB864" s="501">
        <v>0.14372399999999999</v>
      </c>
      <c r="EC864" s="501">
        <v>0.155832</v>
      </c>
      <c r="ED864" s="501">
        <v>3.5867200000000002E-2</v>
      </c>
      <c r="EE864" s="501">
        <v>1.17997E-2</v>
      </c>
      <c r="EF864" s="99">
        <v>0.67812399999999995</v>
      </c>
      <c r="EG864" s="99">
        <v>-21.3902</v>
      </c>
      <c r="EH864" s="99">
        <v>-94.522499999999994</v>
      </c>
      <c r="EI864" s="99">
        <v>-70.245000000000005</v>
      </c>
      <c r="EJ864" s="99">
        <v>-70.650199999999998</v>
      </c>
      <c r="EK864" s="99">
        <v>-49.056600000000003</v>
      </c>
      <c r="EL864" s="99">
        <v>-161.631</v>
      </c>
      <c r="EM864" s="99">
        <v>0.24534400000000001</v>
      </c>
      <c r="EN864" s="99">
        <v>0.38737700000000003</v>
      </c>
      <c r="EO864" s="99">
        <v>0.375668</v>
      </c>
      <c r="EP864" s="99">
        <v>0.38369599999999998</v>
      </c>
      <c r="EQ864" s="99">
        <v>0.449098</v>
      </c>
      <c r="ER864" s="99">
        <v>0.27683400000000002</v>
      </c>
      <c r="ES864" s="99">
        <v>0</v>
      </c>
      <c r="ET864" s="99">
        <v>5.8822400000000004</v>
      </c>
      <c r="EU864" s="99">
        <v>2.9459499999999998</v>
      </c>
      <c r="EV864" s="99">
        <v>3.39621</v>
      </c>
      <c r="EW864" s="99">
        <v>4.8220200000000002</v>
      </c>
      <c r="EX864" s="119">
        <v>-3.0199500000000001</v>
      </c>
      <c r="FC864" s="508"/>
      <c r="FD864" s="508"/>
      <c r="FO864" s="3"/>
    </row>
    <row r="865" spans="1:171" ht="15" customHeight="1" x14ac:dyDescent="0.2">
      <c r="A865" s="100">
        <v>20140925</v>
      </c>
      <c r="B865" s="118">
        <v>5</v>
      </c>
      <c r="C865" s="74">
        <v>60</v>
      </c>
      <c r="D865" s="74">
        <v>2</v>
      </c>
      <c r="E865" s="74">
        <v>5</v>
      </c>
      <c r="F865" s="74">
        <v>13</v>
      </c>
      <c r="G865" s="75">
        <v>2</v>
      </c>
      <c r="H865" s="435">
        <v>0</v>
      </c>
      <c r="I865" s="73">
        <v>8233</v>
      </c>
      <c r="J865" s="101" t="s">
        <v>1917</v>
      </c>
      <c r="K865" s="460" t="str">
        <f>IF(B865=2,"Z:\Data\MOOG\HeTao\raw\",IF(B865=5,"Z:\Data\MOOG\Polo\raw\",""))</f>
        <v>Z:\Data\MOOG\Polo\raw\</v>
      </c>
      <c r="L865" s="204" t="s">
        <v>1926</v>
      </c>
      <c r="M865" s="569" t="str">
        <f>IF(NOT(ISERROR(FIND("Training_dt",W865))),"'Plot Psychometric_HH_dt_yuchen'",IF(NOT(ISERROR(FIND("Training",W865))),"'Plot Psychometric_HH'",IF(NOT(ISERROR(FIND("1DAT",W865))),"'Plot Tuning Azimuth_HH'",IF(NOT(ISERROR(FIND("HD_dt",W865))),"'Plot HeadingDiscimination_PSTH_HH_dt_yuchen'",IF(NOT(ISERROR(FIND("HD",W865))),"'Plot HeadingDiscimination_PSTH_HH'",IF(NOT(ISERROR(FIND("MemSac",W865))),"'Memory Saccade Analysis_HH'",IF(NOT(ISERROR(FIND("DelSac",W865))),"'Memory Saccade Analysis_HH'",IF(NOT(ISERROR(FIND("u-stim",W865))),"'Plot Microstim_HH'",""))))))))</f>
        <v>'Plot HeadingDiscimination_PSTH_HH'</v>
      </c>
      <c r="N865" s="573">
        <v>1</v>
      </c>
      <c r="O865" s="584">
        <v>-1</v>
      </c>
      <c r="P865" s="590">
        <v>4</v>
      </c>
      <c r="Q865" s="590">
        <f>IF(B865=2,60,310)</f>
        <v>310</v>
      </c>
      <c r="R865" s="590">
        <v>5</v>
      </c>
      <c r="S865" s="590">
        <f>IF(B865=2,60,-190)</f>
        <v>-190</v>
      </c>
      <c r="T865" s="590">
        <v>1</v>
      </c>
      <c r="U865" s="590">
        <f>IF(Z865&lt;&gt;"",IF(NOT(ISERROR(FIND("SU",Z865))),VALUE(RIGHT(Z865,1))+4,IF(NOT(ISERROR(FIND("MU20",Z865))),20,IF(NOT(ISERROR(FIND("MU21",Z865))),21,IF(NOT(ISERROR(FIND("MU2",Z865))),2,1)))),"")</f>
        <v>1</v>
      </c>
      <c r="V865" s="583"/>
      <c r="W865" s="170" t="s">
        <v>1916</v>
      </c>
      <c r="X865" s="192"/>
      <c r="Y865" s="219">
        <f>IF(NOT(ISERROR(FIND("MU=SU",X865))),1,IF(Z865&lt;&gt;"",IF(NOT(ISERROR(FIND("SU",Z865))),1,0),""))</f>
        <v>0</v>
      </c>
      <c r="Z865" s="217" t="s">
        <v>1927</v>
      </c>
      <c r="AA865" s="218"/>
      <c r="AB865" s="77"/>
      <c r="AC865" s="78"/>
      <c r="AD865" s="199"/>
      <c r="AE865" s="91"/>
      <c r="AF865" s="79"/>
      <c r="AG865" s="79"/>
      <c r="AH865" s="80"/>
      <c r="AI865" s="81"/>
      <c r="AJ865" s="81"/>
      <c r="AK865" s="81"/>
      <c r="AL865" s="81"/>
      <c r="AM865" s="114"/>
      <c r="AN865" s="82"/>
      <c r="AO865" s="83"/>
      <c r="AP865" s="83"/>
      <c r="AQ865" s="83"/>
      <c r="AR865" s="84"/>
      <c r="AS865" s="85"/>
      <c r="AT865" s="85"/>
      <c r="AU865" s="85"/>
      <c r="AV865" s="85"/>
      <c r="AW865" s="104"/>
      <c r="AX865" s="86"/>
      <c r="AY865" s="87"/>
      <c r="AZ865" s="87"/>
      <c r="BA865" s="87"/>
      <c r="BB865" s="88"/>
      <c r="BC865" s="89"/>
      <c r="BD865" s="89"/>
      <c r="BE865" s="89"/>
      <c r="BF865" s="89"/>
      <c r="BG865" s="115"/>
      <c r="BH865" s="90"/>
      <c r="BI865" s="251"/>
      <c r="BJ865" s="252"/>
      <c r="BK865" s="252"/>
      <c r="BL865" s="515"/>
      <c r="BM865" s="230" t="str">
        <f>IF(CD865&lt;&gt;"",IF(ISNUMBER(CD865),(CD865-CB865)*IF(AE865&lt;0,1,-1),"nan"),"")</f>
        <v/>
      </c>
      <c r="BN865" s="230" t="str">
        <f>IF(CE865&lt;&gt;"",IF(ISNUMBER(CE865),CE865/CC865,"nan"),"")</f>
        <v/>
      </c>
      <c r="BO865" s="516"/>
      <c r="BP865" s="231" t="str">
        <f>IF(CL865&lt;&gt;"",IF(ISNUMBER(CL865),(CL865-CJ865)*IF(AO865&lt;0,1,-1),"nan"),"")</f>
        <v/>
      </c>
      <c r="BQ865" s="231" t="str">
        <f>IF(CM865&lt;&gt;"",IF(ISNUMBER(CM865),CM865/CK865,"nan"),"")</f>
        <v/>
      </c>
      <c r="BR865" s="517"/>
      <c r="BS865" s="232"/>
      <c r="BT865" s="232"/>
      <c r="BU865" s="515"/>
      <c r="BV865" s="515"/>
      <c r="BW865" s="516"/>
      <c r="BX865" s="516"/>
      <c r="BY865" s="232"/>
      <c r="BZ865" s="235"/>
      <c r="CA865" s="257"/>
      <c r="CB865" s="233"/>
      <c r="CC865" s="230"/>
      <c r="CD865" s="230"/>
      <c r="CE865" s="230"/>
      <c r="CF865" s="230"/>
      <c r="CG865" s="230"/>
      <c r="CH865" s="230"/>
      <c r="CI865" s="230"/>
      <c r="CJ865" s="231"/>
      <c r="CK865" s="231"/>
      <c r="CL865" s="231"/>
      <c r="CM865" s="231"/>
      <c r="CN865" s="231"/>
      <c r="CO865" s="231"/>
      <c r="CP865" s="231"/>
      <c r="CQ865" s="231"/>
      <c r="CR865" s="232"/>
      <c r="CS865" s="232"/>
      <c r="CT865" s="232"/>
      <c r="CU865" s="232"/>
      <c r="CV865" s="232"/>
      <c r="CW865" s="232"/>
      <c r="CX865" s="232"/>
      <c r="CY865" s="234"/>
      <c r="CZ865" s="106">
        <v>1</v>
      </c>
      <c r="DA865" s="106">
        <v>0</v>
      </c>
      <c r="DC865" s="106">
        <v>0.4</v>
      </c>
      <c r="DD865" s="106"/>
      <c r="DE865" s="490">
        <v>4</v>
      </c>
      <c r="DF865" s="60">
        <v>4</v>
      </c>
      <c r="DG865" s="107">
        <v>16</v>
      </c>
      <c r="DH865" s="107" t="s">
        <v>7138</v>
      </c>
      <c r="DI865" s="107">
        <v>5.0763100000000003</v>
      </c>
      <c r="DJ865" s="107">
        <v>-1.9352199999999999</v>
      </c>
      <c r="DK865" s="107">
        <v>2.9573</v>
      </c>
      <c r="DL865" s="107">
        <v>-1.0952</v>
      </c>
      <c r="DM865" s="110">
        <v>3.3654299999999999</v>
      </c>
      <c r="DN865" s="110">
        <v>-0.67418299999999998</v>
      </c>
      <c r="DO865" s="110">
        <v>0.51607199999999998</v>
      </c>
      <c r="DP865" s="110">
        <v>0.47749900000000001</v>
      </c>
      <c r="DQ865" s="110">
        <v>0.57656200000000002</v>
      </c>
      <c r="DR865" s="110">
        <v>0.71281300000000003</v>
      </c>
      <c r="DS865" s="110">
        <v>0.62404099999999996</v>
      </c>
      <c r="DT865" s="110">
        <v>0.714194</v>
      </c>
      <c r="DU865" s="497">
        <v>9.5622100000000002E-2</v>
      </c>
      <c r="DV865" s="497">
        <v>0.39400000000000002</v>
      </c>
      <c r="DW865" s="497">
        <v>0.04</v>
      </c>
      <c r="DX865" s="497">
        <v>0.72799999999999998</v>
      </c>
      <c r="DY865" s="497">
        <v>0.30984699999999998</v>
      </c>
      <c r="DZ865" s="497">
        <v>0.01</v>
      </c>
      <c r="EA865" s="98"/>
      <c r="EB865" s="501"/>
      <c r="EC865" s="501"/>
      <c r="ED865" s="501"/>
      <c r="EE865" s="501"/>
      <c r="EF865" s="99"/>
      <c r="EG865" s="99"/>
      <c r="EH865" s="99"/>
      <c r="EI865" s="99"/>
      <c r="EJ865" s="99"/>
      <c r="EK865" s="99"/>
      <c r="EL865" s="99"/>
      <c r="EM865" s="99"/>
      <c r="EN865" s="99"/>
      <c r="EO865" s="99"/>
      <c r="EP865" s="99"/>
      <c r="EQ865" s="99"/>
      <c r="ER865" s="99"/>
      <c r="ES865" s="99"/>
      <c r="ET865" s="99"/>
      <c r="EU865" s="99"/>
      <c r="EV865" s="99"/>
      <c r="EW865" s="99"/>
      <c r="EX865" s="119"/>
      <c r="EY865" s="121">
        <v>0</v>
      </c>
      <c r="EZ865" s="602">
        <v>301</v>
      </c>
      <c r="FA865" s="83">
        <v>16</v>
      </c>
      <c r="FB865" s="126">
        <v>30</v>
      </c>
      <c r="FC865" s="508">
        <v>5.0763100000000003</v>
      </c>
      <c r="FD865" s="508">
        <v>-1.9352199999999999</v>
      </c>
      <c r="FE865" s="116">
        <v>2.9573</v>
      </c>
      <c r="FF865" s="116">
        <v>-1.0952</v>
      </c>
      <c r="FG865" s="116">
        <v>3.3654299999999999</v>
      </c>
      <c r="FH865" s="116">
        <v>-0.67418299999999998</v>
      </c>
      <c r="FI865" s="116" t="s">
        <v>6237</v>
      </c>
      <c r="FJ865" s="116" t="s">
        <v>6238</v>
      </c>
      <c r="FK865" s="116" t="s">
        <v>6239</v>
      </c>
      <c r="FL865" s="116" t="s">
        <v>6240</v>
      </c>
      <c r="FM865" s="116" t="s">
        <v>6241</v>
      </c>
      <c r="FN865" s="116" t="s">
        <v>6242</v>
      </c>
      <c r="FO865" s="3" t="s">
        <v>1243</v>
      </c>
    </row>
    <row r="866" spans="1:171" ht="15" customHeight="1" x14ac:dyDescent="0.2">
      <c r="A866" s="118">
        <v>20140925</v>
      </c>
      <c r="B866" s="118">
        <v>5</v>
      </c>
      <c r="C866" s="74">
        <v>60</v>
      </c>
      <c r="D866" s="74">
        <v>2</v>
      </c>
      <c r="E866" s="74">
        <v>5</v>
      </c>
      <c r="F866" s="74">
        <v>13</v>
      </c>
      <c r="G866" s="75">
        <v>2</v>
      </c>
      <c r="H866" s="435">
        <v>0</v>
      </c>
      <c r="I866" s="73">
        <v>8233</v>
      </c>
      <c r="J866" s="101" t="s">
        <v>1917</v>
      </c>
      <c r="K866" s="460" t="str">
        <f>IF(B866=2,"Z:\Data\MOOG\HeTao\raw\",IF(B866=5,"Z:\Data\MOOG\Polo\raw\",""))</f>
        <v>Z:\Data\MOOG\Polo\raw\</v>
      </c>
      <c r="L866" s="117" t="s">
        <v>1928</v>
      </c>
      <c r="M866" s="569" t="str">
        <f>IF(NOT(ISERROR(FIND("Training_dt",W866))),"'Plot Psychometric_HH_dt_yuchen'",IF(NOT(ISERROR(FIND("Training",W866))),"'Plot Psychometric_HH'",IF(NOT(ISERROR(FIND("1DAT",W866))),"'Plot Tuning Azimuth_HH'",IF(NOT(ISERROR(FIND("HD_dt",W866))),"'Plot HeadingDiscimination_PSTH_HH_dt_yuchen'",IF(NOT(ISERROR(FIND("HD",W866))),"'Plot HeadingDiscimination_PSTH_HH'",IF(NOT(ISERROR(FIND("MemSac",W866))),"'Memory Saccade Analysis_HH'",IF(NOT(ISERROR(FIND("DelSac",W866))),"'Memory Saccade Analysis_HH'",IF(NOT(ISERROR(FIND("u-stim",W866))),"'Plot Microstim_HH'",""))))))))</f>
        <v>'Plot HeadingDiscimination_PSTH_HH'</v>
      </c>
      <c r="N866" s="573">
        <v>1</v>
      </c>
      <c r="O866" s="584">
        <v>-1</v>
      </c>
      <c r="P866" s="590">
        <v>4</v>
      </c>
      <c r="Q866" s="590">
        <f>IF(B866=2,60,310)</f>
        <v>310</v>
      </c>
      <c r="R866" s="590">
        <v>5</v>
      </c>
      <c r="S866" s="590">
        <f>IF(B866=2,60,-190)</f>
        <v>-190</v>
      </c>
      <c r="T866" s="590">
        <v>1</v>
      </c>
      <c r="U866" s="590">
        <f>IF(Z866&lt;&gt;"",IF(NOT(ISERROR(FIND("SU",Z866))),VALUE(RIGHT(Z866,1))+4,IF(NOT(ISERROR(FIND("MU20",Z866))),20,IF(NOT(ISERROR(FIND("MU21",Z866))),21,IF(NOT(ISERROR(FIND("MU2",Z866))),2,1)))),"")</f>
        <v>1</v>
      </c>
      <c r="V866" s="583"/>
      <c r="W866" s="170" t="s">
        <v>1916</v>
      </c>
      <c r="X866" s="192"/>
      <c r="Y866" s="219">
        <f>IF(NOT(ISERROR(FIND("MU=SU",X866))),1,IF(Z866&lt;&gt;"",IF(NOT(ISERROR(FIND("SU",Z866))),1,0),""))</f>
        <v>0</v>
      </c>
      <c r="Z866" s="217" t="s">
        <v>1927</v>
      </c>
      <c r="AA866" s="218"/>
      <c r="AB866" s="77"/>
      <c r="AC866" s="78"/>
      <c r="AD866" s="199"/>
      <c r="AE866" s="91"/>
      <c r="AF866" s="79"/>
      <c r="AG866" s="79"/>
      <c r="AH866" s="80"/>
      <c r="AI866" s="81"/>
      <c r="AJ866" s="81"/>
      <c r="AK866" s="81"/>
      <c r="AL866" s="81"/>
      <c r="AM866" s="114"/>
      <c r="AN866" s="82"/>
      <c r="AO866" s="83"/>
      <c r="AP866" s="83"/>
      <c r="AQ866" s="83"/>
      <c r="AR866" s="84"/>
      <c r="AS866" s="85"/>
      <c r="AT866" s="85"/>
      <c r="AU866" s="85"/>
      <c r="AV866" s="85"/>
      <c r="AW866" s="104"/>
      <c r="AX866" s="86"/>
      <c r="AY866" s="87"/>
      <c r="AZ866" s="87"/>
      <c r="BA866" s="87"/>
      <c r="BB866" s="88"/>
      <c r="BC866" s="89"/>
      <c r="BD866" s="89"/>
      <c r="BE866" s="89"/>
      <c r="BF866" s="89"/>
      <c r="BG866" s="115"/>
      <c r="BH866" s="90"/>
      <c r="BI866" s="251"/>
      <c r="BJ866" s="252"/>
      <c r="BK866" s="252"/>
      <c r="BL866" s="515"/>
      <c r="BM866" s="230" t="str">
        <f>IF(CD866&lt;&gt;"",IF(ISNUMBER(CD866),(CD866-CB866)*IF(AE866&lt;0,1,-1),"nan"),"")</f>
        <v/>
      </c>
      <c r="BN866" s="230" t="str">
        <f>IF(CE866&lt;&gt;"",IF(ISNUMBER(CE866),CE866/CC866,"nan"),"")</f>
        <v/>
      </c>
      <c r="BO866" s="516"/>
      <c r="BP866" s="231" t="str">
        <f>IF(CL866&lt;&gt;"",IF(ISNUMBER(CL866),(CL866-CJ866)*IF(AO866&lt;0,1,-1),"nan"),"")</f>
        <v/>
      </c>
      <c r="BQ866" s="231" t="str">
        <f>IF(CM866&lt;&gt;"",IF(ISNUMBER(CM866),CM866/CK866,"nan"),"")</f>
        <v/>
      </c>
      <c r="BR866" s="517"/>
      <c r="BS866" s="232"/>
      <c r="BT866" s="232"/>
      <c r="BU866" s="515"/>
      <c r="BV866" s="515"/>
      <c r="BW866" s="516"/>
      <c r="BX866" s="516"/>
      <c r="BY866" s="232"/>
      <c r="BZ866" s="235"/>
      <c r="CA866" s="257"/>
      <c r="CB866" s="233"/>
      <c r="CC866" s="230"/>
      <c r="CD866" s="230"/>
      <c r="CE866" s="230"/>
      <c r="CF866" s="230"/>
      <c r="CG866" s="230"/>
      <c r="CH866" s="230"/>
      <c r="CI866" s="230"/>
      <c r="CJ866" s="231"/>
      <c r="CK866" s="231"/>
      <c r="CL866" s="231"/>
      <c r="CM866" s="231"/>
      <c r="CN866" s="231"/>
      <c r="CO866" s="231"/>
      <c r="CP866" s="231"/>
      <c r="CQ866" s="231"/>
      <c r="CR866" s="232"/>
      <c r="CS866" s="232"/>
      <c r="CT866" s="232"/>
      <c r="CU866" s="232"/>
      <c r="CV866" s="232"/>
      <c r="CW866" s="232"/>
      <c r="CX866" s="232"/>
      <c r="CY866" s="234"/>
      <c r="CZ866" s="106">
        <v>0</v>
      </c>
      <c r="DA866" s="106">
        <v>0</v>
      </c>
      <c r="DC866" s="106">
        <v>0.4</v>
      </c>
      <c r="DD866" s="106"/>
      <c r="DE866" s="490">
        <v>0</v>
      </c>
      <c r="DF866" s="60">
        <v>0</v>
      </c>
      <c r="DG866" s="107">
        <v>7</v>
      </c>
      <c r="DH866" s="107" t="s">
        <v>7138</v>
      </c>
      <c r="DI866" s="107">
        <v>3.1513599999999999</v>
      </c>
      <c r="DJ866" s="107">
        <v>1.5103800000000001</v>
      </c>
      <c r="DK866" s="107">
        <v>2.7336299999999998</v>
      </c>
      <c r="DL866" s="107">
        <v>-2.2358199999999999</v>
      </c>
      <c r="DM866" s="110">
        <v>1.2794000000000001</v>
      </c>
      <c r="DN866" s="110">
        <v>-1.09599</v>
      </c>
      <c r="DO866" s="110">
        <v>0.54090899999999997</v>
      </c>
      <c r="DP866" s="110">
        <v>0.45909100000000003</v>
      </c>
      <c r="DQ866" s="110">
        <v>0.57291700000000001</v>
      </c>
      <c r="DR866" s="110">
        <v>0.89583299999999999</v>
      </c>
      <c r="DS866" s="110">
        <v>0.66666700000000001</v>
      </c>
      <c r="DT866" s="110">
        <v>0.66666700000000001</v>
      </c>
      <c r="DU866" s="497">
        <v>-0.123457</v>
      </c>
      <c r="DV866" s="497">
        <v>0.51600000000000001</v>
      </c>
      <c r="DW866" s="497">
        <v>0.34926499999999999</v>
      </c>
      <c r="DX866" s="497">
        <v>4.2000000000000003E-2</v>
      </c>
      <c r="DY866" s="497">
        <v>0.25164700000000001</v>
      </c>
      <c r="DZ866" s="497">
        <v>0.124</v>
      </c>
      <c r="EA866" s="162"/>
      <c r="EB866" s="501"/>
      <c r="EC866" s="501"/>
      <c r="ED866" s="501"/>
      <c r="EE866" s="501"/>
      <c r="EF866" s="492"/>
      <c r="EG866" s="99"/>
      <c r="EH866" s="99"/>
      <c r="EI866" s="99"/>
      <c r="EJ866" s="99"/>
      <c r="EK866" s="99"/>
      <c r="EL866" s="99"/>
      <c r="EM866" s="99"/>
      <c r="EN866" s="99"/>
      <c r="EO866" s="99"/>
      <c r="EP866" s="99"/>
      <c r="EQ866" s="99"/>
      <c r="ER866" s="99"/>
      <c r="ES866" s="99"/>
      <c r="ET866" s="99"/>
      <c r="EU866" s="99"/>
      <c r="EV866" s="99"/>
      <c r="EW866" s="99"/>
      <c r="EX866" s="119"/>
      <c r="EY866" s="121">
        <v>0</v>
      </c>
      <c r="EZ866" s="602">
        <v>301</v>
      </c>
      <c r="FA866" s="83">
        <v>7</v>
      </c>
      <c r="FB866" s="126">
        <v>30</v>
      </c>
      <c r="FC866" s="508">
        <v>3.1513599999999999</v>
      </c>
      <c r="FD866" s="508">
        <v>1.5103800000000001</v>
      </c>
      <c r="FE866" s="116">
        <v>2.7336299999999998</v>
      </c>
      <c r="FF866" s="116">
        <v>-2.2358199999999999</v>
      </c>
      <c r="FG866" s="116">
        <v>1.2794000000000001</v>
      </c>
      <c r="FH866" s="116">
        <v>-1.09599</v>
      </c>
      <c r="FI866" s="116" t="s">
        <v>6243</v>
      </c>
      <c r="FJ866" s="116" t="s">
        <v>6244</v>
      </c>
      <c r="FK866" s="116" t="s">
        <v>6245</v>
      </c>
      <c r="FL866" s="116" t="s">
        <v>6246</v>
      </c>
      <c r="FM866" s="116" t="s">
        <v>6247</v>
      </c>
      <c r="FN866" s="116" t="s">
        <v>6248</v>
      </c>
      <c r="FO866" s="3" t="s">
        <v>1243</v>
      </c>
    </row>
    <row r="867" spans="1:171" s="3" customFormat="1" ht="15" customHeight="1" x14ac:dyDescent="0.2">
      <c r="A867" s="179">
        <v>20140925</v>
      </c>
      <c r="B867" s="179">
        <v>5</v>
      </c>
      <c r="C867" s="180">
        <v>60</v>
      </c>
      <c r="D867" s="180">
        <v>2</v>
      </c>
      <c r="E867" s="180">
        <v>5</v>
      </c>
      <c r="F867" s="180">
        <v>13</v>
      </c>
      <c r="G867" s="182">
        <v>2</v>
      </c>
      <c r="H867" s="435">
        <v>0</v>
      </c>
      <c r="I867" s="181">
        <v>8233</v>
      </c>
      <c r="J867" s="101" t="s">
        <v>683</v>
      </c>
      <c r="K867" s="460" t="str">
        <f>IF(B867=2,"Z:\Data\MOOG\HeTao\raw\",IF(B867=5,"Z:\Data\MOOG\Polo\raw\",""))</f>
        <v>Z:\Data\MOOG\Polo\raw\</v>
      </c>
      <c r="L867" s="178" t="s">
        <v>2328</v>
      </c>
      <c r="M867" s="569" t="str">
        <f>IF(NOT(ISERROR(FIND("Training_dt",W867))),"'Plot Psychometric_HH_dt_yuchen'",IF(NOT(ISERROR(FIND("Training",W867))),"'Plot Psychometric_HH'",IF(NOT(ISERROR(FIND("1DAT",W867))),"'Plot Tuning Azimuth_HH'",IF(NOT(ISERROR(FIND("HD_dt",W867))),"'Plot HeadingDiscimination_PSTH_HH_dt_yuchen'",IF(NOT(ISERROR(FIND("HD",W867))),"'Plot HeadingDiscimination_PSTH_HH'",IF(NOT(ISERROR(FIND("MemSac",W867))),"'Memory Saccade Analysis_HH'",IF(NOT(ISERROR(FIND("DelSac",W867))),"'Memory Saccade Analysis_HH'",IF(NOT(ISERROR(FIND("u-stim",W867))),"'Plot Microstim_HH'",""))))))))</f>
        <v>'Plot Tuning Azimuth_HH'</v>
      </c>
      <c r="N867" s="573">
        <v>1</v>
      </c>
      <c r="O867" s="584">
        <v>-1</v>
      </c>
      <c r="P867" s="590">
        <v>4</v>
      </c>
      <c r="Q867" s="590">
        <f>IF(B867=2,60,310)</f>
        <v>310</v>
      </c>
      <c r="R867" s="590">
        <v>5</v>
      </c>
      <c r="S867" s="590">
        <f>IF(B867=2,60,-190)</f>
        <v>-190</v>
      </c>
      <c r="T867" s="590">
        <v>1</v>
      </c>
      <c r="U867" s="590">
        <f>IF(Z867&lt;&gt;"",IF(NOT(ISERROR(FIND("SU",Z867))),VALUE(RIGHT(Z867,1))+4,IF(NOT(ISERROR(FIND("MU20",Z867))),20,IF(NOT(ISERROR(FIND("MU21",Z867))),21,IF(NOT(ISERROR(FIND("MU2",Z867))),2,1)))),"")</f>
        <v>1</v>
      </c>
      <c r="V867" s="583"/>
      <c r="W867" s="184" t="s">
        <v>2222</v>
      </c>
      <c r="X867" s="192"/>
      <c r="Y867" s="219">
        <f>IF(NOT(ISERROR(FIND("MU=SU",X867))),1,IF(Z867&lt;&gt;"",IF(NOT(ISERROR(FIND("SU",Z867))),1,0),""))</f>
        <v>0</v>
      </c>
      <c r="Z867" s="217" t="s">
        <v>51</v>
      </c>
      <c r="AA867" s="218"/>
      <c r="AB867" s="77"/>
      <c r="AC867" s="78"/>
      <c r="AD867" s="199"/>
      <c r="AE867" s="91">
        <v>60.5747</v>
      </c>
      <c r="AF867" s="79">
        <v>0.27175199999999999</v>
      </c>
      <c r="AG867" s="79">
        <v>0.34664899999999998</v>
      </c>
      <c r="AH867" s="80">
        <v>0.93277600000000005</v>
      </c>
      <c r="AI867" s="81">
        <v>0.50924899999999995</v>
      </c>
      <c r="AJ867" s="81">
        <v>-3.0899900000000001E-2</v>
      </c>
      <c r="AK867" s="81" t="s">
        <v>1615</v>
      </c>
      <c r="AL867" s="81" t="s">
        <v>1615</v>
      </c>
      <c r="AM867" s="114" t="s">
        <v>4716</v>
      </c>
      <c r="AN867" s="82" t="s">
        <v>4717</v>
      </c>
      <c r="AO867" s="83">
        <v>7.4230299999999998</v>
      </c>
      <c r="AP867" s="83">
        <v>0.40820200000000001</v>
      </c>
      <c r="AQ867" s="83">
        <v>4.9469300000000001E-2</v>
      </c>
      <c r="AR867" s="84">
        <v>0.53147999999999995</v>
      </c>
      <c r="AS867" s="85">
        <v>0.53009200000000001</v>
      </c>
      <c r="AT867" s="85">
        <v>-0.67824099999999998</v>
      </c>
      <c r="AU867" s="85">
        <v>20.392499999999998</v>
      </c>
      <c r="AV867" s="85">
        <v>80.656499999999994</v>
      </c>
      <c r="AW867" s="104" t="s">
        <v>4718</v>
      </c>
      <c r="AX867" s="86" t="s">
        <v>4719</v>
      </c>
      <c r="AY867" s="87">
        <v>-111.24299999999999</v>
      </c>
      <c r="AZ867" s="87">
        <v>0.36382100000000001</v>
      </c>
      <c r="BA867" s="87">
        <v>3.5399300000000002E-2</v>
      </c>
      <c r="BB867" s="88">
        <v>0.69372199999999995</v>
      </c>
      <c r="BC867" s="89">
        <v>-0.94868300000000005</v>
      </c>
      <c r="BD867" s="89">
        <v>-1.1694500000000001</v>
      </c>
      <c r="BE867" s="89">
        <v>-131.863</v>
      </c>
      <c r="BF867" s="89">
        <v>51.653300000000002</v>
      </c>
      <c r="BG867" s="115" t="s">
        <v>4720</v>
      </c>
      <c r="BH867" s="90" t="s">
        <v>4721</v>
      </c>
      <c r="BI867" s="251" t="s">
        <v>1243</v>
      </c>
      <c r="BJ867" s="252"/>
      <c r="BK867" s="252"/>
      <c r="BL867" s="259"/>
      <c r="BM867" s="230"/>
      <c r="BN867" s="230"/>
      <c r="BO867" s="261"/>
      <c r="BP867" s="231"/>
      <c r="BQ867" s="231"/>
      <c r="BR867" s="263"/>
      <c r="BS867" s="232"/>
      <c r="BT867" s="232"/>
      <c r="BU867" s="515"/>
      <c r="BV867" s="515"/>
      <c r="BW867" s="516"/>
      <c r="BX867" s="516"/>
      <c r="BY867" s="232"/>
      <c r="BZ867" s="235"/>
      <c r="CA867" s="257"/>
      <c r="CB867" s="233"/>
      <c r="CC867" s="230"/>
      <c r="CD867" s="230"/>
      <c r="CE867" s="230"/>
      <c r="CF867" s="230"/>
      <c r="CG867" s="230"/>
      <c r="CH867" s="230"/>
      <c r="CI867" s="230"/>
      <c r="CJ867" s="231"/>
      <c r="CK867" s="231"/>
      <c r="CL867" s="231"/>
      <c r="CM867" s="231"/>
      <c r="CN867" s="231"/>
      <c r="CO867" s="231"/>
      <c r="CP867" s="231"/>
      <c r="CQ867" s="231"/>
      <c r="CR867" s="232"/>
      <c r="CS867" s="232"/>
      <c r="CT867" s="232"/>
      <c r="CU867" s="232"/>
      <c r="CV867" s="232"/>
      <c r="CW867" s="232"/>
      <c r="CX867" s="232"/>
      <c r="CY867" s="234"/>
      <c r="CZ867" s="106"/>
      <c r="DA867" s="106"/>
      <c r="DB867" s="106"/>
      <c r="DC867" s="106"/>
      <c r="DD867" s="106"/>
      <c r="DE867" s="490"/>
      <c r="DF867" s="60"/>
      <c r="DG867" s="107"/>
      <c r="DH867" s="107"/>
      <c r="DI867" s="107"/>
      <c r="DJ867" s="107"/>
      <c r="DK867" s="107"/>
      <c r="DL867" s="107"/>
      <c r="DM867" s="110"/>
      <c r="DN867" s="110"/>
      <c r="DO867" s="110"/>
      <c r="DP867" s="110"/>
      <c r="DQ867" s="110"/>
      <c r="DR867" s="110"/>
      <c r="DS867" s="110"/>
      <c r="DT867" s="110"/>
      <c r="DU867" s="497"/>
      <c r="DV867" s="497"/>
      <c r="DW867" s="497"/>
      <c r="DX867" s="497"/>
      <c r="DY867" s="497"/>
      <c r="DZ867" s="497"/>
      <c r="EA867" s="205"/>
      <c r="EB867" s="501"/>
      <c r="EC867" s="501"/>
      <c r="ED867" s="501"/>
      <c r="EE867" s="501"/>
      <c r="EF867" s="99"/>
      <c r="EG867" s="99"/>
      <c r="EH867" s="99"/>
      <c r="EI867" s="99"/>
      <c r="EJ867" s="99"/>
      <c r="EK867" s="99"/>
      <c r="EL867" s="99"/>
      <c r="EM867" s="99"/>
      <c r="EN867" s="99"/>
      <c r="EO867" s="99"/>
      <c r="EP867" s="99"/>
      <c r="EQ867" s="99"/>
      <c r="ER867" s="99"/>
      <c r="ES867" s="99"/>
      <c r="ET867" s="99"/>
      <c r="EU867" s="99"/>
      <c r="EV867" s="99"/>
      <c r="EW867" s="99"/>
      <c r="EX867" s="119"/>
      <c r="EY867" s="121"/>
      <c r="EZ867" s="454"/>
      <c r="FA867" s="83"/>
      <c r="FB867" s="126"/>
      <c r="FC867" s="508"/>
      <c r="FD867" s="508"/>
      <c r="FE867" s="116"/>
      <c r="FF867" s="116"/>
      <c r="FG867" s="116"/>
      <c r="FH867" s="116"/>
      <c r="FI867" s="116"/>
      <c r="FJ867" s="116"/>
      <c r="FK867" s="116"/>
      <c r="FL867" s="116"/>
      <c r="FM867" s="116"/>
      <c r="FN867" s="116"/>
    </row>
    <row r="868" spans="1:171" ht="15" customHeight="1" x14ac:dyDescent="0.2">
      <c r="A868" s="118">
        <v>20140925</v>
      </c>
      <c r="B868" s="118">
        <v>5</v>
      </c>
      <c r="C868" s="74">
        <v>60</v>
      </c>
      <c r="D868" s="74">
        <v>2</v>
      </c>
      <c r="E868" s="74">
        <v>5</v>
      </c>
      <c r="F868" s="74">
        <v>13</v>
      </c>
      <c r="G868" s="75">
        <v>2</v>
      </c>
      <c r="H868" s="435">
        <v>0</v>
      </c>
      <c r="I868" s="73">
        <v>6581</v>
      </c>
      <c r="J868" s="101" t="s">
        <v>683</v>
      </c>
      <c r="K868" s="460" t="str">
        <f>IF(B868=2,"Z:\Data\MOOG\HeTao\raw\",IF(B868=5,"Z:\Data\MOOG\Polo\raw\",""))</f>
        <v>Z:\Data\MOOG\Polo\raw\</v>
      </c>
      <c r="L868" s="117" t="s">
        <v>2237</v>
      </c>
      <c r="M868" s="569" t="str">
        <f>IF(NOT(ISERROR(FIND("Training_dt",W868))),"'Plot Psychometric_HH_dt_yuchen'",IF(NOT(ISERROR(FIND("Training",W868))),"'Plot Psychometric_HH'",IF(NOT(ISERROR(FIND("1DAT",W868))),"'Plot Tuning Azimuth_HH'",IF(NOT(ISERROR(FIND("HD_dt",W868))),"'Plot HeadingDiscimination_PSTH_HH_dt_yuchen'",IF(NOT(ISERROR(FIND("HD",W868))),"'Plot HeadingDiscimination_PSTH_HH'",IF(NOT(ISERROR(FIND("MemSac",W868))),"'Memory Saccade Analysis_HH'",IF(NOT(ISERROR(FIND("DelSac",W868))),"'Memory Saccade Analysis_HH'",IF(NOT(ISERROR(FIND("u-stim",W868))),"'Plot Microstim_HH'",""))))))))</f>
        <v>'Memory Saccade Analysis_HH'</v>
      </c>
      <c r="N868" s="573">
        <v>1</v>
      </c>
      <c r="O868" s="584">
        <v>-1</v>
      </c>
      <c r="P868" s="590">
        <v>4</v>
      </c>
      <c r="Q868" s="590">
        <f>IF(B868=2,60,310)</f>
        <v>310</v>
      </c>
      <c r="R868" s="590">
        <v>5</v>
      </c>
      <c r="S868" s="590">
        <f>IF(B868=2,60,-190)</f>
        <v>-190</v>
      </c>
      <c r="T868" s="590">
        <v>1</v>
      </c>
      <c r="U868" s="590">
        <f>IF(Z868&lt;&gt;"",IF(NOT(ISERROR(FIND("SU",Z868))),VALUE(RIGHT(Z868,1))+4,IF(NOT(ISERROR(FIND("MU20",Z868))),20,IF(NOT(ISERROR(FIND("MU21",Z868))),21,IF(NOT(ISERROR(FIND("MU2",Z868))),2,1)))),"")</f>
        <v>5</v>
      </c>
      <c r="V868" s="583"/>
      <c r="W868" s="170" t="s">
        <v>1680</v>
      </c>
      <c r="X868" s="192"/>
      <c r="Y868" s="219">
        <f>IF(NOT(ISERROR(FIND("MU=SU",X868))),1,IF(Z868&lt;&gt;"",IF(NOT(ISERROR(FIND("SU",Z868))),1,0),""))</f>
        <v>1</v>
      </c>
      <c r="Z868" s="217" t="s">
        <v>43</v>
      </c>
      <c r="AA868" s="218">
        <v>2542</v>
      </c>
      <c r="AB868" s="77">
        <v>15.1052</v>
      </c>
      <c r="AC868" s="78" t="s">
        <v>2238</v>
      </c>
      <c r="AD868" s="199"/>
      <c r="AE868" s="91"/>
      <c r="AF868" s="79"/>
      <c r="AG868" s="79"/>
      <c r="AH868" s="80"/>
      <c r="AI868" s="81"/>
      <c r="AJ868" s="81"/>
      <c r="AK868" s="81"/>
      <c r="AL868" s="81"/>
      <c r="AM868" s="114"/>
      <c r="AN868" s="82"/>
      <c r="AO868" s="83"/>
      <c r="AP868" s="83"/>
      <c r="AQ868" s="83"/>
      <c r="AR868" s="84"/>
      <c r="AS868" s="85"/>
      <c r="AT868" s="85"/>
      <c r="AU868" s="85"/>
      <c r="AV868" s="85"/>
      <c r="AW868" s="104"/>
      <c r="AX868" s="86"/>
      <c r="AY868" s="87"/>
      <c r="AZ868" s="87"/>
      <c r="BA868" s="87"/>
      <c r="BB868" s="88"/>
      <c r="BC868" s="89"/>
      <c r="BD868" s="89"/>
      <c r="BE868" s="89"/>
      <c r="BF868" s="89"/>
      <c r="BG868" s="115"/>
      <c r="BH868" s="90"/>
      <c r="BI868" s="251"/>
      <c r="BJ868" s="252"/>
      <c r="BK868" s="252"/>
      <c r="BL868" s="515"/>
      <c r="BM868" s="230"/>
      <c r="BN868" s="230"/>
      <c r="BO868" s="516"/>
      <c r="BP868" s="231"/>
      <c r="BQ868" s="231"/>
      <c r="BR868" s="517"/>
      <c r="BS868" s="232"/>
      <c r="BT868" s="232"/>
      <c r="BU868" s="515"/>
      <c r="BV868" s="515"/>
      <c r="BW868" s="516"/>
      <c r="BX868" s="516"/>
      <c r="BY868" s="232"/>
      <c r="BZ868" s="235"/>
      <c r="CA868" s="257"/>
      <c r="CB868" s="233"/>
      <c r="CC868" s="230"/>
      <c r="CD868" s="230"/>
      <c r="CE868" s="230"/>
      <c r="CF868" s="230"/>
      <c r="CG868" s="230"/>
      <c r="CH868" s="230"/>
      <c r="CI868" s="230"/>
      <c r="CJ868" s="231"/>
      <c r="CK868" s="231"/>
      <c r="CL868" s="231"/>
      <c r="CM868" s="231"/>
      <c r="CN868" s="231"/>
      <c r="CO868" s="231"/>
      <c r="CP868" s="231"/>
      <c r="CQ868" s="231"/>
      <c r="CR868" s="232"/>
      <c r="CS868" s="232"/>
      <c r="CT868" s="232"/>
      <c r="CU868" s="232"/>
      <c r="CV868" s="232"/>
      <c r="CW868" s="232"/>
      <c r="CX868" s="232"/>
      <c r="CY868" s="234"/>
      <c r="DA868" s="106"/>
      <c r="DC868" s="106"/>
      <c r="DD868" s="106"/>
      <c r="DE868" s="490"/>
      <c r="DG868" s="107"/>
      <c r="DH868" s="107"/>
      <c r="DI868" s="107"/>
      <c r="DJ868" s="107"/>
      <c r="DK868" s="107"/>
      <c r="DL868" s="107"/>
      <c r="DM868" s="110"/>
      <c r="DN868" s="110"/>
      <c r="DO868" s="110"/>
      <c r="DP868" s="110"/>
      <c r="DQ868" s="110"/>
      <c r="DR868" s="110"/>
      <c r="DS868" s="110"/>
      <c r="DT868" s="110"/>
      <c r="DU868" s="497"/>
      <c r="DV868" s="497"/>
      <c r="DW868" s="497"/>
      <c r="DX868" s="497"/>
      <c r="DY868" s="497"/>
      <c r="DZ868" s="497"/>
      <c r="EA868" s="205">
        <v>0.448909</v>
      </c>
      <c r="EB868" s="501">
        <v>1.3747099999999999E-3</v>
      </c>
      <c r="EC868" s="501">
        <v>4.7046499999999998E-2</v>
      </c>
      <c r="ED868" s="501">
        <v>1.07949E-2</v>
      </c>
      <c r="EE868" s="501">
        <v>5.9699500000000003E-2</v>
      </c>
      <c r="EF868" s="99">
        <v>0.454345</v>
      </c>
      <c r="EG868" s="99">
        <v>-91.060100000000006</v>
      </c>
      <c r="EH868" s="99">
        <v>41.343600000000002</v>
      </c>
      <c r="EI868" s="99">
        <v>-39.642400000000002</v>
      </c>
      <c r="EJ868" s="99">
        <v>-6.1437999999999997</v>
      </c>
      <c r="EK868" s="99">
        <v>-2.0753900000000001</v>
      </c>
      <c r="EL868" s="99">
        <v>-177.422</v>
      </c>
      <c r="EM868" s="99">
        <v>0.36563899999999999</v>
      </c>
      <c r="EN868" s="99">
        <v>0.57973699999999995</v>
      </c>
      <c r="EO868" s="99">
        <v>0.52049100000000004</v>
      </c>
      <c r="EP868" s="99">
        <v>0.51096900000000001</v>
      </c>
      <c r="EQ868" s="99">
        <v>0.47853200000000001</v>
      </c>
      <c r="ER868" s="99">
        <v>0.40214299999999997</v>
      </c>
      <c r="ES868" s="99">
        <v>0</v>
      </c>
      <c r="ET868" s="99">
        <v>1.3992800000000001</v>
      </c>
      <c r="EU868" s="99">
        <v>3.1123099999999999</v>
      </c>
      <c r="EV868" s="99">
        <v>2.36999</v>
      </c>
      <c r="EW868" s="99">
        <v>-4.3108399999999998</v>
      </c>
      <c r="EX868" s="119">
        <v>-3.15097</v>
      </c>
      <c r="EY868" s="121"/>
      <c r="EZ868" s="454"/>
      <c r="FA868" s="83"/>
      <c r="FC868" s="508"/>
      <c r="FD868" s="508"/>
      <c r="FO868" s="3"/>
    </row>
    <row r="869" spans="1:171" s="3" customFormat="1" ht="15" customHeight="1" x14ac:dyDescent="0.2">
      <c r="A869" s="179">
        <v>20140925</v>
      </c>
      <c r="B869" s="179">
        <v>5</v>
      </c>
      <c r="C869" s="180">
        <v>60</v>
      </c>
      <c r="D869" s="180">
        <v>2</v>
      </c>
      <c r="E869" s="180">
        <v>5</v>
      </c>
      <c r="F869" s="180">
        <v>13</v>
      </c>
      <c r="G869" s="182">
        <v>2</v>
      </c>
      <c r="H869" s="435">
        <v>0</v>
      </c>
      <c r="I869" s="181">
        <v>6581</v>
      </c>
      <c r="J869" s="101" t="s">
        <v>683</v>
      </c>
      <c r="K869" s="460" t="str">
        <f>IF(B869=2,"Z:\Data\MOOG\HeTao\raw\",IF(B869=5,"Z:\Data\MOOG\Polo\raw\",""))</f>
        <v>Z:\Data\MOOG\Polo\raw\</v>
      </c>
      <c r="L869" s="178" t="s">
        <v>2327</v>
      </c>
      <c r="M869" s="569" t="str">
        <f>IF(NOT(ISERROR(FIND("Training_dt",W869))),"'Plot Psychometric_HH_dt_yuchen'",IF(NOT(ISERROR(FIND("Training",W869))),"'Plot Psychometric_HH'",IF(NOT(ISERROR(FIND("1DAT",W869))),"'Plot Tuning Azimuth_HH'",IF(NOT(ISERROR(FIND("HD_dt",W869))),"'Plot HeadingDiscimination_PSTH_HH_dt_yuchen'",IF(NOT(ISERROR(FIND("HD",W869))),"'Plot HeadingDiscimination_PSTH_HH'",IF(NOT(ISERROR(FIND("MemSac",W869))),"'Memory Saccade Analysis_HH'",IF(NOT(ISERROR(FIND("DelSac",W869))),"'Memory Saccade Analysis_HH'",IF(NOT(ISERROR(FIND("u-stim",W869))),"'Plot Microstim_HH'",""))))))))</f>
        <v>'Plot Tuning Azimuth_HH'</v>
      </c>
      <c r="N869" s="573">
        <v>1</v>
      </c>
      <c r="O869" s="584">
        <v>-1</v>
      </c>
      <c r="P869" s="590">
        <v>4</v>
      </c>
      <c r="Q869" s="590">
        <f>IF(B869=2,60,310)</f>
        <v>310</v>
      </c>
      <c r="R869" s="590">
        <v>5</v>
      </c>
      <c r="S869" s="590">
        <f>IF(B869=2,60,-190)</f>
        <v>-190</v>
      </c>
      <c r="T869" s="590">
        <v>1</v>
      </c>
      <c r="U869" s="590">
        <f>IF(Z869&lt;&gt;"",IF(NOT(ISERROR(FIND("SU",Z869))),VALUE(RIGHT(Z869,1))+4,IF(NOT(ISERROR(FIND("MU20",Z869))),20,IF(NOT(ISERROR(FIND("MU21",Z869))),21,IF(NOT(ISERROR(FIND("MU2",Z869))),2,1)))),"")</f>
        <v>5</v>
      </c>
      <c r="V869" s="583"/>
      <c r="W869" s="184" t="s">
        <v>2222</v>
      </c>
      <c r="X869" s="192"/>
      <c r="Y869" s="219">
        <f>IF(NOT(ISERROR(FIND("MU=SU",X869))),1,IF(Z869&lt;&gt;"",IF(NOT(ISERROR(FIND("SU",Z869))),1,0),""))</f>
        <v>1</v>
      </c>
      <c r="Z869" s="217" t="s">
        <v>43</v>
      </c>
      <c r="AA869" s="218">
        <v>3262</v>
      </c>
      <c r="AB869" s="77">
        <v>14.0345</v>
      </c>
      <c r="AC869" s="78" t="s">
        <v>2326</v>
      </c>
      <c r="AD869" s="199"/>
      <c r="AE869" s="91">
        <v>78.977199999999996</v>
      </c>
      <c r="AF869" s="79">
        <v>0.33909400000000001</v>
      </c>
      <c r="AG869" s="79">
        <v>0.34217999999999998</v>
      </c>
      <c r="AH869" s="80">
        <v>0.88891799999999999</v>
      </c>
      <c r="AI869" s="81">
        <v>1.1165799999999999</v>
      </c>
      <c r="AJ869" s="81">
        <v>0.54312499999999997</v>
      </c>
      <c r="AK869" s="81">
        <v>90</v>
      </c>
      <c r="AL869" s="81">
        <v>99.122100000000003</v>
      </c>
      <c r="AM869" s="114" t="s">
        <v>4722</v>
      </c>
      <c r="AN869" s="82" t="s">
        <v>4723</v>
      </c>
      <c r="AO869" s="83">
        <v>71.251000000000005</v>
      </c>
      <c r="AP869" s="83">
        <v>0.55115099999999995</v>
      </c>
      <c r="AQ869" s="83">
        <v>0.163631</v>
      </c>
      <c r="AR869" s="84">
        <v>6.1893999999999998E-2</v>
      </c>
      <c r="AS869" s="85">
        <v>1.8786700000000001</v>
      </c>
      <c r="AT869" s="85">
        <v>0.70013999999999998</v>
      </c>
      <c r="AU869" s="85" t="s">
        <v>1615</v>
      </c>
      <c r="AV869" s="85" t="s">
        <v>1615</v>
      </c>
      <c r="AW869" s="104" t="s">
        <v>4724</v>
      </c>
      <c r="AX869" s="86" t="s">
        <v>4725</v>
      </c>
      <c r="AY869" s="87">
        <v>84.812100000000001</v>
      </c>
      <c r="AZ869" s="87">
        <v>0.507463</v>
      </c>
      <c r="BA869" s="87">
        <v>0.11264399999999999</v>
      </c>
      <c r="BB869" s="88">
        <v>0.28982200000000002</v>
      </c>
      <c r="BC869" s="89">
        <v>-0.34259400000000001</v>
      </c>
      <c r="BD869" s="89">
        <v>-0.53964400000000001</v>
      </c>
      <c r="BE869" s="89" t="s">
        <v>1615</v>
      </c>
      <c r="BF869" s="89" t="s">
        <v>1615</v>
      </c>
      <c r="BG869" s="115" t="s">
        <v>4726</v>
      </c>
      <c r="BH869" s="90" t="s">
        <v>4727</v>
      </c>
      <c r="BI869" s="251" t="s">
        <v>1243</v>
      </c>
      <c r="BJ869" s="252"/>
      <c r="BK869" s="252"/>
      <c r="BL869" s="259"/>
      <c r="BM869" s="230"/>
      <c r="BN869" s="230"/>
      <c r="BO869" s="261"/>
      <c r="BP869" s="231"/>
      <c r="BQ869" s="231"/>
      <c r="BR869" s="263"/>
      <c r="BS869" s="232"/>
      <c r="BT869" s="232"/>
      <c r="BU869" s="515"/>
      <c r="BV869" s="515"/>
      <c r="BW869" s="516"/>
      <c r="BX869" s="516"/>
      <c r="BY869" s="232"/>
      <c r="BZ869" s="235"/>
      <c r="CA869" s="257"/>
      <c r="CB869" s="233"/>
      <c r="CC869" s="230"/>
      <c r="CD869" s="230"/>
      <c r="CE869" s="230"/>
      <c r="CF869" s="230"/>
      <c r="CG869" s="230"/>
      <c r="CH869" s="230"/>
      <c r="CI869" s="230"/>
      <c r="CJ869" s="231"/>
      <c r="CK869" s="231"/>
      <c r="CL869" s="231"/>
      <c r="CM869" s="231"/>
      <c r="CN869" s="231"/>
      <c r="CO869" s="231"/>
      <c r="CP869" s="231"/>
      <c r="CQ869" s="231"/>
      <c r="CR869" s="232"/>
      <c r="CS869" s="232"/>
      <c r="CT869" s="232"/>
      <c r="CU869" s="232"/>
      <c r="CV869" s="232"/>
      <c r="CW869" s="232"/>
      <c r="CX869" s="232"/>
      <c r="CY869" s="234"/>
      <c r="CZ869" s="106"/>
      <c r="DA869" s="106"/>
      <c r="DB869" s="106"/>
      <c r="DC869" s="106"/>
      <c r="DD869" s="106"/>
      <c r="DE869" s="490"/>
      <c r="DF869" s="60"/>
      <c r="DG869" s="107"/>
      <c r="DH869" s="107"/>
      <c r="DI869" s="107"/>
      <c r="DJ869" s="107"/>
      <c r="DK869" s="107"/>
      <c r="DL869" s="107"/>
      <c r="DM869" s="110"/>
      <c r="DN869" s="110"/>
      <c r="DO869" s="110"/>
      <c r="DP869" s="110"/>
      <c r="DQ869" s="110"/>
      <c r="DR869" s="110"/>
      <c r="DS869" s="110"/>
      <c r="DT869" s="110"/>
      <c r="DU869" s="497"/>
      <c r="DV869" s="497"/>
      <c r="DW869" s="497"/>
      <c r="DX869" s="497"/>
      <c r="DY869" s="497"/>
      <c r="DZ869" s="497"/>
      <c r="EA869" s="183"/>
      <c r="EB869" s="501"/>
      <c r="EC869" s="501"/>
      <c r="ED869" s="501"/>
      <c r="EE869" s="501"/>
      <c r="EF869" s="99"/>
      <c r="EG869" s="99"/>
      <c r="EH869" s="99"/>
      <c r="EI869" s="99"/>
      <c r="EJ869" s="99"/>
      <c r="EK869" s="99"/>
      <c r="EL869" s="99"/>
      <c r="EM869" s="99"/>
      <c r="EN869" s="99"/>
      <c r="EO869" s="99"/>
      <c r="EP869" s="99"/>
      <c r="EQ869" s="99"/>
      <c r="ER869" s="99"/>
      <c r="ES869" s="99"/>
      <c r="ET869" s="99"/>
      <c r="EU869" s="99"/>
      <c r="EV869" s="99"/>
      <c r="EW869" s="99"/>
      <c r="EX869" s="119"/>
      <c r="EY869" s="121"/>
      <c r="EZ869" s="454"/>
      <c r="FA869" s="83"/>
      <c r="FB869" s="126"/>
      <c r="FC869" s="508"/>
      <c r="FD869" s="508"/>
      <c r="FE869" s="116"/>
      <c r="FF869" s="116"/>
      <c r="FG869" s="116"/>
      <c r="FH869" s="116"/>
      <c r="FI869" s="116"/>
      <c r="FJ869" s="116"/>
      <c r="FK869" s="116"/>
      <c r="FL869" s="116"/>
      <c r="FM869" s="116"/>
      <c r="FN869" s="116"/>
    </row>
    <row r="870" spans="1:171" ht="15" customHeight="1" x14ac:dyDescent="0.2">
      <c r="A870" s="118">
        <v>20140925</v>
      </c>
      <c r="B870" s="118">
        <v>5</v>
      </c>
      <c r="C870" s="74">
        <v>60</v>
      </c>
      <c r="D870" s="74">
        <v>2</v>
      </c>
      <c r="E870" s="74">
        <v>5</v>
      </c>
      <c r="F870" s="74">
        <v>13</v>
      </c>
      <c r="G870" s="75">
        <v>2</v>
      </c>
      <c r="H870" s="435">
        <v>0</v>
      </c>
      <c r="I870" s="73">
        <v>6581</v>
      </c>
      <c r="J870" s="101" t="s">
        <v>1917</v>
      </c>
      <c r="K870" s="460" t="str">
        <f>IF(B870=2,"Z:\Data\MOOG\HeTao\raw\",IF(B870=5,"Z:\Data\MOOG\Polo\raw\",""))</f>
        <v>Z:\Data\MOOG\Polo\raw\</v>
      </c>
      <c r="L870" s="117" t="s">
        <v>1929</v>
      </c>
      <c r="M870" s="569" t="str">
        <f>IF(NOT(ISERROR(FIND("Training_dt",W870))),"'Plot Psychometric_HH_dt_yuchen'",IF(NOT(ISERROR(FIND("Training",W870))),"'Plot Psychometric_HH'",IF(NOT(ISERROR(FIND("1DAT",W870))),"'Plot Tuning Azimuth_HH'",IF(NOT(ISERROR(FIND("HD_dt",W870))),"'Plot HeadingDiscimination_PSTH_HH_dt_yuchen'",IF(NOT(ISERROR(FIND("HD",W870))),"'Plot HeadingDiscimination_PSTH_HH'",IF(NOT(ISERROR(FIND("MemSac",W870))),"'Memory Saccade Analysis_HH'",IF(NOT(ISERROR(FIND("DelSac",W870))),"'Memory Saccade Analysis_HH'",IF(NOT(ISERROR(FIND("u-stim",W870))),"'Plot Microstim_HH'",""))))))))</f>
        <v>'Plot HeadingDiscimination_PSTH_HH'</v>
      </c>
      <c r="N870" s="573">
        <v>1</v>
      </c>
      <c r="O870" s="584">
        <v>-1</v>
      </c>
      <c r="P870" s="590">
        <v>4</v>
      </c>
      <c r="Q870" s="590">
        <f>IF(B870=2,60,310)</f>
        <v>310</v>
      </c>
      <c r="R870" s="590">
        <v>5</v>
      </c>
      <c r="S870" s="590">
        <f>IF(B870=2,60,-190)</f>
        <v>-190</v>
      </c>
      <c r="T870" s="590">
        <v>1</v>
      </c>
      <c r="U870" s="590">
        <f>IF(Z870&lt;&gt;"",IF(NOT(ISERROR(FIND("SU",Z870))),VALUE(RIGHT(Z870,1))+4,IF(NOT(ISERROR(FIND("MU20",Z870))),20,IF(NOT(ISERROR(FIND("MU21",Z870))),21,IF(NOT(ISERROR(FIND("MU2",Z870))),2,1)))),"")</f>
        <v>5</v>
      </c>
      <c r="V870" s="583"/>
      <c r="W870" s="170" t="s">
        <v>1916</v>
      </c>
      <c r="X870" s="192"/>
      <c r="Y870" s="219">
        <f>IF(NOT(ISERROR(FIND("MU=SU",X870))),1,IF(Z870&lt;&gt;"",IF(NOT(ISERROR(FIND("SU",Z870))),1,0),""))</f>
        <v>1</v>
      </c>
      <c r="Z870" s="217" t="s">
        <v>43</v>
      </c>
      <c r="AA870" s="218">
        <v>5352</v>
      </c>
      <c r="AB870" s="77">
        <v>15.0343</v>
      </c>
      <c r="AC870" s="78" t="s">
        <v>1930</v>
      </c>
      <c r="AD870" s="199"/>
      <c r="AE870" s="91"/>
      <c r="AF870" s="79"/>
      <c r="AG870" s="79"/>
      <c r="AH870" s="80"/>
      <c r="AI870" s="81"/>
      <c r="AJ870" s="81"/>
      <c r="AK870" s="81"/>
      <c r="AL870" s="81"/>
      <c r="AM870" s="114"/>
      <c r="AN870" s="82"/>
      <c r="AO870" s="83"/>
      <c r="AP870" s="83"/>
      <c r="AQ870" s="83"/>
      <c r="AR870" s="84"/>
      <c r="AS870" s="85"/>
      <c r="AT870" s="85"/>
      <c r="AU870" s="85"/>
      <c r="AV870" s="85"/>
      <c r="AW870" s="104"/>
      <c r="AX870" s="86"/>
      <c r="AY870" s="87"/>
      <c r="AZ870" s="87"/>
      <c r="BA870" s="87"/>
      <c r="BB870" s="88"/>
      <c r="BC870" s="89"/>
      <c r="BD870" s="89"/>
      <c r="BE870" s="89"/>
      <c r="BF870" s="89"/>
      <c r="BG870" s="115"/>
      <c r="BH870" s="90"/>
      <c r="BI870" s="251"/>
      <c r="BJ870" s="252"/>
      <c r="BK870" s="252"/>
      <c r="BL870" s="515"/>
      <c r="BM870" s="230" t="str">
        <f>IF(CD870&lt;&gt;"",IF(ISNUMBER(CD870),(CD870-CB870)*IF(AE870&lt;0,1,-1),"nan"),"")</f>
        <v/>
      </c>
      <c r="BN870" s="230" t="str">
        <f>IF(CE870&lt;&gt;"",IF(ISNUMBER(CE870),CE870/CC870,"nan"),"")</f>
        <v/>
      </c>
      <c r="BO870" s="516"/>
      <c r="BP870" s="231" t="str">
        <f>IF(CL870&lt;&gt;"",IF(ISNUMBER(CL870),(CL870-CJ870)*IF(AO870&lt;0,1,-1),"nan"),"")</f>
        <v/>
      </c>
      <c r="BQ870" s="231" t="str">
        <f>IF(CM870&lt;&gt;"",IF(ISNUMBER(CM870),CM870/CK870,"nan"),"")</f>
        <v/>
      </c>
      <c r="BR870" s="517"/>
      <c r="BS870" s="232"/>
      <c r="BT870" s="232"/>
      <c r="BU870" s="515"/>
      <c r="BV870" s="515"/>
      <c r="BW870" s="516"/>
      <c r="BX870" s="516"/>
      <c r="BY870" s="232"/>
      <c r="BZ870" s="235"/>
      <c r="CA870" s="257"/>
      <c r="CB870" s="233"/>
      <c r="CC870" s="230"/>
      <c r="CD870" s="230"/>
      <c r="CE870" s="230"/>
      <c r="CF870" s="230"/>
      <c r="CG870" s="230"/>
      <c r="CH870" s="230"/>
      <c r="CI870" s="230"/>
      <c r="CJ870" s="231"/>
      <c r="CK870" s="231"/>
      <c r="CL870" s="231"/>
      <c r="CM870" s="231"/>
      <c r="CN870" s="231"/>
      <c r="CO870" s="231"/>
      <c r="CP870" s="231"/>
      <c r="CQ870" s="231"/>
      <c r="CR870" s="232"/>
      <c r="CS870" s="232"/>
      <c r="CT870" s="232"/>
      <c r="CU870" s="232"/>
      <c r="CV870" s="232"/>
      <c r="CW870" s="232"/>
      <c r="CX870" s="232"/>
      <c r="CY870" s="234"/>
      <c r="CZ870" s="106">
        <v>1</v>
      </c>
      <c r="DA870" s="106">
        <v>-20</v>
      </c>
      <c r="DC870" s="106">
        <v>1</v>
      </c>
      <c r="DD870" s="106"/>
      <c r="DE870" s="490">
        <v>0</v>
      </c>
      <c r="DF870" s="60">
        <v>0</v>
      </c>
      <c r="DG870" s="107">
        <v>4</v>
      </c>
      <c r="DH870" s="107" t="s">
        <v>7138</v>
      </c>
      <c r="DI870" s="107">
        <v>3.79155</v>
      </c>
      <c r="DJ870" s="107">
        <v>0.153613</v>
      </c>
      <c r="DK870" s="107">
        <v>2.0207199999999998</v>
      </c>
      <c r="DL870" s="107">
        <v>-1.8715599999999999</v>
      </c>
      <c r="DM870" s="110">
        <v>2.3452000000000002</v>
      </c>
      <c r="DN870" s="110">
        <v>-1.7026399999999999</v>
      </c>
      <c r="DO870" s="110" t="s">
        <v>1615</v>
      </c>
      <c r="DP870" s="110" t="s">
        <v>1615</v>
      </c>
      <c r="DQ870" s="110" t="s">
        <v>1615</v>
      </c>
      <c r="DR870" s="110" t="s">
        <v>1615</v>
      </c>
      <c r="DS870" s="110" t="s">
        <v>1615</v>
      </c>
      <c r="DT870" s="110" t="s">
        <v>1615</v>
      </c>
      <c r="DU870" s="497">
        <v>-0.119048</v>
      </c>
      <c r="DV870" s="497">
        <v>0.61199999999999999</v>
      </c>
      <c r="DW870" s="497">
        <v>7.2727299999999995E-2</v>
      </c>
      <c r="DX870" s="497">
        <v>0.77400000000000002</v>
      </c>
      <c r="DY870" s="497">
        <v>0.40909099999999998</v>
      </c>
      <c r="DZ870" s="497">
        <v>5.8000000000000003E-2</v>
      </c>
      <c r="EA870" s="98"/>
      <c r="EB870" s="492"/>
      <c r="EC870" s="492"/>
      <c r="ED870" s="492"/>
      <c r="EE870" s="492"/>
      <c r="EF870" s="492"/>
      <c r="EG870" s="99"/>
      <c r="EH870" s="99"/>
      <c r="EI870" s="99"/>
      <c r="EJ870" s="99"/>
      <c r="EK870" s="99"/>
      <c r="EL870" s="99"/>
      <c r="EM870" s="99"/>
      <c r="EN870" s="99"/>
      <c r="EO870" s="99"/>
      <c r="EP870" s="99"/>
      <c r="EQ870" s="99"/>
      <c r="ER870" s="99"/>
      <c r="ES870" s="99"/>
      <c r="ET870" s="99"/>
      <c r="EU870" s="99"/>
      <c r="EV870" s="99"/>
      <c r="EW870" s="99"/>
      <c r="EX870" s="119"/>
      <c r="EY870" s="121">
        <v>0</v>
      </c>
      <c r="EZ870" s="602">
        <v>301</v>
      </c>
      <c r="FA870" s="83">
        <v>4</v>
      </c>
      <c r="FB870" s="126">
        <v>30</v>
      </c>
      <c r="FC870" s="508">
        <v>3.79155</v>
      </c>
      <c r="FD870" s="508">
        <v>0.153613</v>
      </c>
      <c r="FE870" s="116">
        <v>2.0207199999999998</v>
      </c>
      <c r="FF870" s="116">
        <v>-1.8715599999999999</v>
      </c>
      <c r="FG870" s="116">
        <v>2.3452000000000002</v>
      </c>
      <c r="FH870" s="116">
        <v>-1.7026399999999999</v>
      </c>
      <c r="FI870" s="116" t="s">
        <v>1615</v>
      </c>
      <c r="FJ870" s="116" t="s">
        <v>1615</v>
      </c>
      <c r="FK870" s="116" t="s">
        <v>1615</v>
      </c>
      <c r="FL870" s="116" t="s">
        <v>1615</v>
      </c>
      <c r="FM870" s="116" t="s">
        <v>1615</v>
      </c>
      <c r="FN870" s="116" t="s">
        <v>1615</v>
      </c>
      <c r="FO870" s="3"/>
    </row>
    <row r="871" spans="1:171" ht="15" customHeight="1" x14ac:dyDescent="0.2">
      <c r="A871" s="100">
        <v>20140926</v>
      </c>
      <c r="B871" s="118">
        <v>5</v>
      </c>
      <c r="C871" s="74">
        <v>61</v>
      </c>
      <c r="D871" s="74">
        <v>2</v>
      </c>
      <c r="E871" s="74">
        <v>5</v>
      </c>
      <c r="F871" s="74">
        <v>14</v>
      </c>
      <c r="G871" s="75">
        <v>2</v>
      </c>
      <c r="H871" s="435">
        <v>0</v>
      </c>
      <c r="I871" s="73">
        <v>6619</v>
      </c>
      <c r="J871" s="101" t="s">
        <v>683</v>
      </c>
      <c r="K871" s="460" t="str">
        <f>IF(B871=2,"Z:\Data\MOOG\HeTao\raw\",IF(B871=5,"Z:\Data\MOOG\Polo\raw\",""))</f>
        <v>Z:\Data\MOOG\Polo\raw\</v>
      </c>
      <c r="L871" s="117" t="s">
        <v>2241</v>
      </c>
      <c r="M871" s="569" t="str">
        <f>IF(NOT(ISERROR(FIND("Training_dt",W871))),"'Plot Psychometric_HH_dt_yuchen'",IF(NOT(ISERROR(FIND("Training",W871))),"'Plot Psychometric_HH'",IF(NOT(ISERROR(FIND("1DAT",W871))),"'Plot Tuning Azimuth_HH'",IF(NOT(ISERROR(FIND("HD_dt",W871))),"'Plot HeadingDiscimination_PSTH_HH_dt_yuchen'",IF(NOT(ISERROR(FIND("HD",W871))),"'Plot HeadingDiscimination_PSTH_HH'",IF(NOT(ISERROR(FIND("MemSac",W871))),"'Memory Saccade Analysis_HH'",IF(NOT(ISERROR(FIND("DelSac",W871))),"'Memory Saccade Analysis_HH'",IF(NOT(ISERROR(FIND("u-stim",W871))),"'Plot Microstim_HH'",""))))))))</f>
        <v>'Memory Saccade Analysis_HH'</v>
      </c>
      <c r="N871" s="573">
        <v>1</v>
      </c>
      <c r="O871" s="584">
        <v>-1</v>
      </c>
      <c r="P871" s="590">
        <v>4</v>
      </c>
      <c r="Q871" s="590">
        <f>IF(B871=2,60,310)</f>
        <v>310</v>
      </c>
      <c r="R871" s="590">
        <v>5</v>
      </c>
      <c r="S871" s="590">
        <f>IF(B871=2,60,-190)</f>
        <v>-190</v>
      </c>
      <c r="T871" s="590">
        <v>1</v>
      </c>
      <c r="U871" s="590">
        <f>IF(Z871&lt;&gt;"",IF(NOT(ISERROR(FIND("SU",Z871))),VALUE(RIGHT(Z871,1))+4,IF(NOT(ISERROR(FIND("MU20",Z871))),20,IF(NOT(ISERROR(FIND("MU21",Z871))),21,IF(NOT(ISERROR(FIND("MU2",Z871))),2,1)))),"")</f>
        <v>6</v>
      </c>
      <c r="V871" s="583"/>
      <c r="W871" s="170" t="s">
        <v>1680</v>
      </c>
      <c r="X871" s="192"/>
      <c r="Y871" s="219">
        <f>IF(NOT(ISERROR(FIND("MU=SU",X871))),1,IF(Z871&lt;&gt;"",IF(NOT(ISERROR(FIND("SU",Z871))),1,0),""))</f>
        <v>1</v>
      </c>
      <c r="Z871" s="217" t="s">
        <v>46</v>
      </c>
      <c r="AA871" s="218">
        <v>2670</v>
      </c>
      <c r="AB871" s="77">
        <v>18.527000000000001</v>
      </c>
      <c r="AC871" s="78" t="s">
        <v>2240</v>
      </c>
      <c r="AD871" s="199"/>
      <c r="AE871" s="91"/>
      <c r="AF871" s="79"/>
      <c r="AG871" s="79"/>
      <c r="AH871" s="80"/>
      <c r="AI871" s="81"/>
      <c r="AJ871" s="81"/>
      <c r="AK871" s="81"/>
      <c r="AL871" s="81"/>
      <c r="AM871" s="114"/>
      <c r="AN871" s="82"/>
      <c r="AO871" s="83"/>
      <c r="AP871" s="83"/>
      <c r="AQ871" s="83"/>
      <c r="AR871" s="84"/>
      <c r="AS871" s="85"/>
      <c r="AT871" s="85"/>
      <c r="AU871" s="85"/>
      <c r="AV871" s="85"/>
      <c r="AW871" s="104"/>
      <c r="AX871" s="86"/>
      <c r="AY871" s="87"/>
      <c r="AZ871" s="87"/>
      <c r="BA871" s="87"/>
      <c r="BB871" s="88"/>
      <c r="BC871" s="89"/>
      <c r="BD871" s="89"/>
      <c r="BE871" s="89"/>
      <c r="BF871" s="89"/>
      <c r="BG871" s="115"/>
      <c r="BH871" s="90"/>
      <c r="BI871" s="251"/>
      <c r="BJ871" s="252"/>
      <c r="BK871" s="252"/>
      <c r="BL871" s="515"/>
      <c r="BM871" s="230"/>
      <c r="BN871" s="230"/>
      <c r="BO871" s="516"/>
      <c r="BP871" s="231"/>
      <c r="BQ871" s="231"/>
      <c r="BR871" s="517"/>
      <c r="BS871" s="232"/>
      <c r="BT871" s="232"/>
      <c r="BU871" s="515"/>
      <c r="BV871" s="515"/>
      <c r="BW871" s="516"/>
      <c r="BX871" s="516"/>
      <c r="BY871" s="232"/>
      <c r="BZ871" s="235"/>
      <c r="CA871" s="257"/>
      <c r="CB871" s="233"/>
      <c r="CC871" s="230"/>
      <c r="CD871" s="230"/>
      <c r="CE871" s="230"/>
      <c r="CF871" s="230"/>
      <c r="CG871" s="230"/>
      <c r="CH871" s="230"/>
      <c r="CI871" s="230"/>
      <c r="CJ871" s="231"/>
      <c r="CK871" s="231"/>
      <c r="CL871" s="231"/>
      <c r="CM871" s="231"/>
      <c r="CN871" s="231"/>
      <c r="CO871" s="231"/>
      <c r="CP871" s="231"/>
      <c r="CQ871" s="231"/>
      <c r="CR871" s="232"/>
      <c r="CS871" s="232"/>
      <c r="CT871" s="232"/>
      <c r="CU871" s="232"/>
      <c r="CV871" s="232"/>
      <c r="CW871" s="232"/>
      <c r="CX871" s="232"/>
      <c r="CY871" s="234"/>
      <c r="DA871" s="106"/>
      <c r="DC871" s="106"/>
      <c r="DD871" s="106"/>
      <c r="DE871" s="490"/>
      <c r="DG871" s="107"/>
      <c r="DH871" s="107"/>
      <c r="DI871" s="107"/>
      <c r="DJ871" s="107"/>
      <c r="DK871" s="107"/>
      <c r="DL871" s="107"/>
      <c r="DM871" s="110"/>
      <c r="DN871" s="110"/>
      <c r="DO871" s="110"/>
      <c r="DP871" s="110"/>
      <c r="DQ871" s="110"/>
      <c r="DR871" s="110"/>
      <c r="DS871" s="110"/>
      <c r="DT871" s="110"/>
      <c r="DU871" s="485"/>
      <c r="DV871" s="485"/>
      <c r="DW871" s="485"/>
      <c r="DX871" s="485"/>
      <c r="DY871" s="497"/>
      <c r="DZ871" s="485"/>
      <c r="EA871" s="98">
        <v>0.43617600000000001</v>
      </c>
      <c r="EB871" s="99">
        <v>0.64279200000000003</v>
      </c>
      <c r="EC871" s="99">
        <v>6.4832699999999993E-2</v>
      </c>
      <c r="ED871" s="99">
        <v>0.69045199999999995</v>
      </c>
      <c r="EE871" s="501">
        <v>6.8128099999999997E-2</v>
      </c>
      <c r="EF871" s="99">
        <v>0.76433799999999996</v>
      </c>
      <c r="EG871" s="99">
        <v>-165.54</v>
      </c>
      <c r="EH871" s="99">
        <v>169.30699999999999</v>
      </c>
      <c r="EI871" s="99">
        <v>-52.313800000000001</v>
      </c>
      <c r="EJ871" s="99">
        <v>5.7775100000000004</v>
      </c>
      <c r="EK871" s="99">
        <v>-3.2732299999999999</v>
      </c>
      <c r="EL871" s="99">
        <v>-102.922</v>
      </c>
      <c r="EM871" s="99">
        <v>0.39912700000000001</v>
      </c>
      <c r="EN871" s="99">
        <v>0.34782600000000002</v>
      </c>
      <c r="EO871" s="99">
        <v>0.44483099999999998</v>
      </c>
      <c r="EP871" s="99">
        <v>0.32186999999999999</v>
      </c>
      <c r="EQ871" s="99">
        <v>0.464588</v>
      </c>
      <c r="ER871" s="99">
        <v>0.33495000000000003</v>
      </c>
      <c r="ES871" s="99">
        <v>0</v>
      </c>
      <c r="ET871" s="99">
        <v>-2.2741400000000001</v>
      </c>
      <c r="EU871" s="99">
        <v>-1.9229000000000001</v>
      </c>
      <c r="EV871" s="99">
        <v>-2.2360000000000002</v>
      </c>
      <c r="EW871" s="99">
        <v>-3.22749</v>
      </c>
      <c r="EX871" s="119">
        <v>4.2086399999999999</v>
      </c>
      <c r="EY871" s="121"/>
      <c r="EZ871" s="454"/>
      <c r="FA871" s="83"/>
      <c r="FC871" s="508"/>
      <c r="FD871" s="508"/>
      <c r="FO871" s="3"/>
    </row>
    <row r="872" spans="1:171" ht="15" customHeight="1" x14ac:dyDescent="0.2">
      <c r="A872" s="118">
        <v>20140926</v>
      </c>
      <c r="B872" s="118">
        <v>5</v>
      </c>
      <c r="C872" s="74">
        <v>61</v>
      </c>
      <c r="D872" s="74">
        <v>2</v>
      </c>
      <c r="E872" s="74">
        <v>5</v>
      </c>
      <c r="F872" s="74">
        <v>14</v>
      </c>
      <c r="G872" s="75">
        <v>2</v>
      </c>
      <c r="H872" s="435">
        <v>0</v>
      </c>
      <c r="I872" s="73">
        <v>6619</v>
      </c>
      <c r="J872" s="101" t="s">
        <v>683</v>
      </c>
      <c r="K872" s="460" t="str">
        <f>IF(B872=2,"Z:\Data\MOOG\HeTao\raw\",IF(B872=5,"Z:\Data\MOOG\Polo\raw\",""))</f>
        <v>Z:\Data\MOOG\Polo\raw\</v>
      </c>
      <c r="L872" s="117" t="s">
        <v>2241</v>
      </c>
      <c r="M872" s="569" t="str">
        <f>IF(NOT(ISERROR(FIND("Training_dt",W872))),"'Plot Psychometric_HH_dt_yuchen'",IF(NOT(ISERROR(FIND("Training",W872))),"'Plot Psychometric_HH'",IF(NOT(ISERROR(FIND("1DAT",W872))),"'Plot Tuning Azimuth_HH'",IF(NOT(ISERROR(FIND("HD_dt",W872))),"'Plot HeadingDiscimination_PSTH_HH_dt_yuchen'",IF(NOT(ISERROR(FIND("HD",W872))),"'Plot HeadingDiscimination_PSTH_HH'",IF(NOT(ISERROR(FIND("MemSac",W872))),"'Memory Saccade Analysis_HH'",IF(NOT(ISERROR(FIND("DelSac",W872))),"'Memory Saccade Analysis_HH'",IF(NOT(ISERROR(FIND("u-stim",W872))),"'Plot Microstim_HH'",""))))))))</f>
        <v>'Memory Saccade Analysis_HH'</v>
      </c>
      <c r="N872" s="573">
        <v>1</v>
      </c>
      <c r="O872" s="584">
        <v>-1</v>
      </c>
      <c r="P872" s="590">
        <v>4</v>
      </c>
      <c r="Q872" s="590">
        <f>IF(B872=2,60,310)</f>
        <v>310</v>
      </c>
      <c r="R872" s="590">
        <v>5</v>
      </c>
      <c r="S872" s="590">
        <f>IF(B872=2,60,-190)</f>
        <v>-190</v>
      </c>
      <c r="T872" s="590">
        <v>1</v>
      </c>
      <c r="U872" s="590">
        <f>IF(Z872&lt;&gt;"",IF(NOT(ISERROR(FIND("SU",Z872))),VALUE(RIGHT(Z872,1))+4,IF(NOT(ISERROR(FIND("MU20",Z872))),20,IF(NOT(ISERROR(FIND("MU21",Z872))),21,IF(NOT(ISERROR(FIND("MU2",Z872))),2,1)))),"")</f>
        <v>5</v>
      </c>
      <c r="V872" s="583"/>
      <c r="W872" s="170" t="s">
        <v>1680</v>
      </c>
      <c r="X872" s="192"/>
      <c r="Y872" s="219">
        <f>IF(NOT(ISERROR(FIND("MU=SU",X872))),1,IF(Z872&lt;&gt;"",IF(NOT(ISERROR(FIND("SU",Z872))),1,0),""))</f>
        <v>1</v>
      </c>
      <c r="Z872" s="217" t="s">
        <v>43</v>
      </c>
      <c r="AA872" s="218">
        <v>5644</v>
      </c>
      <c r="AB872" s="77">
        <v>13.966100000000001</v>
      </c>
      <c r="AC872" s="78" t="s">
        <v>2239</v>
      </c>
      <c r="AD872" s="199"/>
      <c r="AE872" s="91"/>
      <c r="AF872" s="79"/>
      <c r="AG872" s="79"/>
      <c r="AH872" s="80"/>
      <c r="AI872" s="81"/>
      <c r="AJ872" s="81"/>
      <c r="AK872" s="81"/>
      <c r="AL872" s="81"/>
      <c r="AM872" s="114"/>
      <c r="AN872" s="82"/>
      <c r="AO872" s="83"/>
      <c r="AP872" s="83"/>
      <c r="AQ872" s="83"/>
      <c r="AR872" s="84"/>
      <c r="AS872" s="85"/>
      <c r="AT872" s="85"/>
      <c r="AU872" s="85"/>
      <c r="AV872" s="85"/>
      <c r="AW872" s="104"/>
      <c r="AX872" s="86"/>
      <c r="AY872" s="87"/>
      <c r="AZ872" s="87"/>
      <c r="BA872" s="87"/>
      <c r="BB872" s="88"/>
      <c r="BC872" s="89"/>
      <c r="BD872" s="89"/>
      <c r="BE872" s="89"/>
      <c r="BF872" s="89"/>
      <c r="BG872" s="115"/>
      <c r="BH872" s="90"/>
      <c r="BI872" s="251"/>
      <c r="BJ872" s="252"/>
      <c r="BK872" s="252"/>
      <c r="BL872" s="515"/>
      <c r="BM872" s="230"/>
      <c r="BN872" s="230"/>
      <c r="BO872" s="516"/>
      <c r="BP872" s="231"/>
      <c r="BQ872" s="231"/>
      <c r="BR872" s="517"/>
      <c r="BS872" s="232"/>
      <c r="BT872" s="232"/>
      <c r="BU872" s="515"/>
      <c r="BV872" s="515"/>
      <c r="BW872" s="516"/>
      <c r="BX872" s="516"/>
      <c r="BY872" s="232"/>
      <c r="BZ872" s="235"/>
      <c r="CA872" s="257"/>
      <c r="CB872" s="233"/>
      <c r="CC872" s="230"/>
      <c r="CD872" s="230"/>
      <c r="CE872" s="230"/>
      <c r="CF872" s="230"/>
      <c r="CG872" s="230"/>
      <c r="CH872" s="230"/>
      <c r="CI872" s="230"/>
      <c r="CJ872" s="231"/>
      <c r="CK872" s="231"/>
      <c r="CL872" s="231"/>
      <c r="CM872" s="231"/>
      <c r="CN872" s="231"/>
      <c r="CO872" s="231"/>
      <c r="CP872" s="231"/>
      <c r="CQ872" s="231"/>
      <c r="CR872" s="232"/>
      <c r="CS872" s="232"/>
      <c r="CT872" s="232"/>
      <c r="CU872" s="232"/>
      <c r="CV872" s="232"/>
      <c r="CW872" s="232"/>
      <c r="CX872" s="232"/>
      <c r="CY872" s="234"/>
      <c r="DA872" s="106"/>
      <c r="DC872" s="106"/>
      <c r="DD872" s="106"/>
      <c r="DE872" s="490"/>
      <c r="DG872" s="107"/>
      <c r="DH872" s="107"/>
      <c r="DI872" s="107"/>
      <c r="DJ872" s="107"/>
      <c r="DK872" s="107"/>
      <c r="DL872" s="107"/>
      <c r="DM872" s="110"/>
      <c r="DN872" s="110"/>
      <c r="DO872" s="110"/>
      <c r="DP872" s="110"/>
      <c r="DQ872" s="110"/>
      <c r="DR872" s="110"/>
      <c r="DS872" s="110"/>
      <c r="DT872" s="110"/>
      <c r="DU872" s="485"/>
      <c r="DV872" s="485"/>
      <c r="DW872" s="485"/>
      <c r="DX872" s="485"/>
      <c r="DY872" s="497"/>
      <c r="DZ872" s="485"/>
      <c r="EA872" s="143">
        <v>0.32368799999999998</v>
      </c>
      <c r="EB872" s="99">
        <v>1.5452899999999999E-3</v>
      </c>
      <c r="EC872" s="99">
        <v>1.02129E-2</v>
      </c>
      <c r="ED872" s="99">
        <v>6.1798699999999998E-2</v>
      </c>
      <c r="EE872" s="501">
        <v>4.76997E-4</v>
      </c>
      <c r="EF872" s="99">
        <v>2.4041000000000002E-3</v>
      </c>
      <c r="EG872" s="99">
        <v>4.0205000000000002</v>
      </c>
      <c r="EH872" s="99">
        <v>152.63900000000001</v>
      </c>
      <c r="EI872" s="99">
        <v>137.55099999999999</v>
      </c>
      <c r="EJ872" s="99">
        <v>162.785</v>
      </c>
      <c r="EK872" s="99">
        <v>-178.494</v>
      </c>
      <c r="EL872" s="99">
        <v>-3.3725700000000001</v>
      </c>
      <c r="EM872" s="99">
        <v>0.39039600000000002</v>
      </c>
      <c r="EN872" s="99">
        <v>0.56238999999999995</v>
      </c>
      <c r="EO872" s="99">
        <v>0.54423299999999997</v>
      </c>
      <c r="EP872" s="99">
        <v>0.45224199999999998</v>
      </c>
      <c r="EQ872" s="99">
        <v>0.59946500000000003</v>
      </c>
      <c r="ER872" s="99">
        <v>0.53425100000000003</v>
      </c>
      <c r="ES872" s="99">
        <v>0</v>
      </c>
      <c r="ET872" s="99">
        <v>-3.1044100000000001</v>
      </c>
      <c r="EU872" s="99">
        <v>-3.7068500000000002</v>
      </c>
      <c r="EV872" s="99">
        <v>-3.3466999999999998</v>
      </c>
      <c r="EW872" s="99">
        <v>-3.0208599999999999</v>
      </c>
      <c r="EX872" s="119">
        <v>-6.0077699999999998</v>
      </c>
      <c r="EY872" s="121"/>
      <c r="EZ872" s="454"/>
      <c r="FA872" s="83"/>
      <c r="FC872" s="508"/>
      <c r="FD872" s="508"/>
      <c r="FO872" s="3"/>
    </row>
    <row r="873" spans="1:171" ht="15" customHeight="1" x14ac:dyDescent="0.2">
      <c r="A873" s="118">
        <v>20140926</v>
      </c>
      <c r="B873" s="118">
        <v>5</v>
      </c>
      <c r="C873" s="74">
        <v>61</v>
      </c>
      <c r="D873" s="74">
        <v>2</v>
      </c>
      <c r="E873" s="74">
        <v>5</v>
      </c>
      <c r="F873" s="74">
        <v>14</v>
      </c>
      <c r="G873" s="75">
        <v>2</v>
      </c>
      <c r="H873" s="435">
        <v>0</v>
      </c>
      <c r="I873" s="73">
        <v>6619</v>
      </c>
      <c r="J873" s="101" t="s">
        <v>1917</v>
      </c>
      <c r="K873" s="460" t="str">
        <f>IF(B873=2,"Z:\Data\MOOG\HeTao\raw\",IF(B873=5,"Z:\Data\MOOG\Polo\raw\",""))</f>
        <v>Z:\Data\MOOG\Polo\raw\</v>
      </c>
      <c r="L873" s="117" t="s">
        <v>1920</v>
      </c>
      <c r="M873" s="569" t="str">
        <f>IF(NOT(ISERROR(FIND("Training_dt",W873))),"'Plot Psychometric_HH_dt_yuchen'",IF(NOT(ISERROR(FIND("Training",W873))),"'Plot Psychometric_HH'",IF(NOT(ISERROR(FIND("1DAT",W873))),"'Plot Tuning Azimuth_HH'",IF(NOT(ISERROR(FIND("HD_dt",W873))),"'Plot HeadingDiscimination_PSTH_HH_dt_yuchen'",IF(NOT(ISERROR(FIND("HD",W873))),"'Plot HeadingDiscimination_PSTH_HH'",IF(NOT(ISERROR(FIND("MemSac",W873))),"'Memory Saccade Analysis_HH'",IF(NOT(ISERROR(FIND("DelSac",W873))),"'Memory Saccade Analysis_HH'",IF(NOT(ISERROR(FIND("u-stim",W873))),"'Plot Microstim_HH'",""))))))))</f>
        <v>'Plot HeadingDiscimination_PSTH_HH'</v>
      </c>
      <c r="N873" s="573">
        <v>1</v>
      </c>
      <c r="O873" s="584">
        <v>-1</v>
      </c>
      <c r="P873" s="590">
        <v>4</v>
      </c>
      <c r="Q873" s="590">
        <f>IF(B873=2,60,310)</f>
        <v>310</v>
      </c>
      <c r="R873" s="590">
        <v>5</v>
      </c>
      <c r="S873" s="590">
        <f>IF(B873=2,60,-190)</f>
        <v>-190</v>
      </c>
      <c r="T873" s="590">
        <v>1</v>
      </c>
      <c r="U873" s="590">
        <f>IF(Z873&lt;&gt;"",IF(NOT(ISERROR(FIND("SU",Z873))),VALUE(RIGHT(Z873,1))+4,IF(NOT(ISERROR(FIND("MU20",Z873))),20,IF(NOT(ISERROR(FIND("MU21",Z873))),21,IF(NOT(ISERROR(FIND("MU2",Z873))),2,1)))),"")</f>
        <v>5</v>
      </c>
      <c r="V873" s="583"/>
      <c r="W873" s="170" t="s">
        <v>1916</v>
      </c>
      <c r="X873" s="192"/>
      <c r="Y873" s="219">
        <f>IF(NOT(ISERROR(FIND("MU=SU",X873))),1,IF(Z873&lt;&gt;"",IF(NOT(ISERROR(FIND("SU",Z873))),1,0),""))</f>
        <v>1</v>
      </c>
      <c r="Z873" s="217" t="s">
        <v>43</v>
      </c>
      <c r="AA873" s="218">
        <v>75989</v>
      </c>
      <c r="AB873" s="77">
        <v>16.234999999999999</v>
      </c>
      <c r="AC873" s="78" t="s">
        <v>1921</v>
      </c>
      <c r="AD873" s="199"/>
      <c r="AE873" s="91"/>
      <c r="AF873" s="79"/>
      <c r="AG873" s="79"/>
      <c r="AH873" s="80"/>
      <c r="AI873" s="81"/>
      <c r="AJ873" s="81"/>
      <c r="AK873" s="81"/>
      <c r="AL873" s="81"/>
      <c r="AM873" s="114"/>
      <c r="AN873" s="82"/>
      <c r="AO873" s="83"/>
      <c r="AP873" s="83"/>
      <c r="AQ873" s="83"/>
      <c r="AR873" s="84"/>
      <c r="AS873" s="85"/>
      <c r="AT873" s="85"/>
      <c r="AU873" s="85"/>
      <c r="AV873" s="85"/>
      <c r="AW873" s="104"/>
      <c r="AX873" s="86"/>
      <c r="AY873" s="87"/>
      <c r="AZ873" s="87"/>
      <c r="BA873" s="87"/>
      <c r="BB873" s="88"/>
      <c r="BC873" s="89"/>
      <c r="BD873" s="89"/>
      <c r="BE873" s="89"/>
      <c r="BF873" s="89"/>
      <c r="BG873" s="115"/>
      <c r="BH873" s="90"/>
      <c r="BI873" s="251"/>
      <c r="BJ873" s="252"/>
      <c r="BK873" s="252"/>
      <c r="BL873" s="515"/>
      <c r="BM873" s="230" t="str">
        <f>IF(CD873&lt;&gt;"",IF(ISNUMBER(CD873),(CD873-CB873)*IF(AE873&lt;0,1,-1),"nan"),"")</f>
        <v/>
      </c>
      <c r="BN873" s="230" t="str">
        <f>IF(CE873&lt;&gt;"",IF(ISNUMBER(CE873),CE873/CC873,"nan"),"")</f>
        <v/>
      </c>
      <c r="BO873" s="516"/>
      <c r="BP873" s="231" t="str">
        <f>IF(CL873&lt;&gt;"",IF(ISNUMBER(CL873),(CL873-CJ873)*IF(AO873&lt;0,1,-1),"nan"),"")</f>
        <v/>
      </c>
      <c r="BQ873" s="231" t="str">
        <f>IF(CM873&lt;&gt;"",IF(ISNUMBER(CM873),CM873/CK873,"nan"),"")</f>
        <v/>
      </c>
      <c r="BR873" s="517"/>
      <c r="BS873" s="232"/>
      <c r="BT873" s="232"/>
      <c r="BU873" s="515"/>
      <c r="BV873" s="515"/>
      <c r="BW873" s="516"/>
      <c r="BX873" s="516"/>
      <c r="BY873" s="232"/>
      <c r="BZ873" s="235"/>
      <c r="CA873" s="257"/>
      <c r="CB873" s="233"/>
      <c r="CC873" s="230"/>
      <c r="CD873" s="230"/>
      <c r="CE873" s="230"/>
      <c r="CF873" s="230"/>
      <c r="CG873" s="230"/>
      <c r="CH873" s="230"/>
      <c r="CI873" s="230"/>
      <c r="CJ873" s="231"/>
      <c r="CK873" s="231"/>
      <c r="CL873" s="231"/>
      <c r="CM873" s="231"/>
      <c r="CN873" s="231"/>
      <c r="CO873" s="231"/>
      <c r="CP873" s="231"/>
      <c r="CQ873" s="231"/>
      <c r="CR873" s="232"/>
      <c r="CS873" s="232"/>
      <c r="CT873" s="232"/>
      <c r="CU873" s="232"/>
      <c r="CV873" s="232"/>
      <c r="CW873" s="232"/>
      <c r="CX873" s="232"/>
      <c r="CY873" s="234"/>
      <c r="CZ873" s="106">
        <v>1</v>
      </c>
      <c r="DA873" s="106">
        <v>0</v>
      </c>
      <c r="DC873" s="106">
        <v>0.5</v>
      </c>
      <c r="DD873" s="106"/>
      <c r="DE873" s="490">
        <v>6</v>
      </c>
      <c r="DF873" s="60">
        <v>6</v>
      </c>
      <c r="DG873" s="107">
        <v>20</v>
      </c>
      <c r="DH873" s="107" t="s">
        <v>7138</v>
      </c>
      <c r="DI873" s="107">
        <v>5.1134599999999999</v>
      </c>
      <c r="DJ873" s="107">
        <v>-1.33728</v>
      </c>
      <c r="DK873" s="107">
        <v>2.9996299999999998</v>
      </c>
      <c r="DL873" s="107">
        <v>-2.4056099999999998</v>
      </c>
      <c r="DM873" s="110">
        <v>2.2596699999999998</v>
      </c>
      <c r="DN873" s="110">
        <v>-2.2581500000000001</v>
      </c>
      <c r="DO873" s="110">
        <v>0.49592199999999997</v>
      </c>
      <c r="DP873" s="110">
        <v>0.55560799999999999</v>
      </c>
      <c r="DQ873" s="110">
        <v>0.65186699999999997</v>
      </c>
      <c r="DR873" s="110">
        <v>0.694994</v>
      </c>
      <c r="DS873" s="110">
        <v>0.59154399999999996</v>
      </c>
      <c r="DT873" s="110">
        <v>0.81726100000000002</v>
      </c>
      <c r="DU873" s="485">
        <v>-0.100815</v>
      </c>
      <c r="DV873" s="485">
        <v>0.34399999999999997</v>
      </c>
      <c r="DW873" s="485">
        <v>0.24141399999999999</v>
      </c>
      <c r="DX873" s="485">
        <v>2.5999999999999999E-2</v>
      </c>
      <c r="DY873" s="497">
        <v>0.39904400000000001</v>
      </c>
      <c r="DZ873" s="485">
        <v>0</v>
      </c>
      <c r="EA873" s="205"/>
      <c r="EB873" s="99"/>
      <c r="EC873" s="99"/>
      <c r="ED873" s="99"/>
      <c r="EE873" s="501"/>
      <c r="EF873" s="99"/>
      <c r="EG873" s="99"/>
      <c r="EH873" s="99"/>
      <c r="EI873" s="99"/>
      <c r="EJ873" s="99"/>
      <c r="EK873" s="99"/>
      <c r="EL873" s="99"/>
      <c r="EM873" s="99"/>
      <c r="EN873" s="99"/>
      <c r="EO873" s="99"/>
      <c r="EP873" s="99"/>
      <c r="EQ873" s="99"/>
      <c r="ER873" s="99"/>
      <c r="ES873" s="99"/>
      <c r="ET873" s="99"/>
      <c r="EU873" s="99"/>
      <c r="EV873" s="99"/>
      <c r="EW873" s="99"/>
      <c r="EX873" s="119"/>
      <c r="EY873" s="121">
        <v>0</v>
      </c>
      <c r="EZ873" s="602">
        <v>301</v>
      </c>
      <c r="FA873" s="83">
        <v>20</v>
      </c>
      <c r="FB873" s="126">
        <v>30</v>
      </c>
      <c r="FC873" s="508">
        <v>5.1134599999999999</v>
      </c>
      <c r="FD873" s="508">
        <v>-1.33728</v>
      </c>
      <c r="FE873" s="116">
        <v>2.9996299999999998</v>
      </c>
      <c r="FF873" s="116">
        <v>-2.4056099999999998</v>
      </c>
      <c r="FG873" s="116">
        <v>2.2596699999999998</v>
      </c>
      <c r="FH873" s="116">
        <v>-2.2581500000000001</v>
      </c>
      <c r="FI873" s="116" t="s">
        <v>6249</v>
      </c>
      <c r="FJ873" s="116" t="s">
        <v>6250</v>
      </c>
      <c r="FK873" s="116" t="s">
        <v>6251</v>
      </c>
      <c r="FL873" s="116" t="s">
        <v>6252</v>
      </c>
      <c r="FM873" s="116" t="s">
        <v>6253</v>
      </c>
      <c r="FN873" s="116" t="s">
        <v>6254</v>
      </c>
      <c r="FO873" s="3" t="s">
        <v>1243</v>
      </c>
    </row>
    <row r="874" spans="1:171" ht="15" customHeight="1" x14ac:dyDescent="0.2">
      <c r="A874" s="118">
        <v>20140926</v>
      </c>
      <c r="B874" s="118">
        <v>5</v>
      </c>
      <c r="C874" s="74">
        <v>61</v>
      </c>
      <c r="D874" s="74">
        <v>2</v>
      </c>
      <c r="E874" s="74">
        <v>5</v>
      </c>
      <c r="F874" s="74">
        <v>14</v>
      </c>
      <c r="G874" s="75">
        <v>2</v>
      </c>
      <c r="H874" s="435">
        <v>0</v>
      </c>
      <c r="I874" s="73">
        <v>6619</v>
      </c>
      <c r="J874" s="101" t="s">
        <v>683</v>
      </c>
      <c r="K874" s="460" t="str">
        <f>IF(B874=2,"Z:\Data\MOOG\HeTao\raw\",IF(B874=5,"Z:\Data\MOOG\Polo\raw\",""))</f>
        <v>Z:\Data\MOOG\Polo\raw\</v>
      </c>
      <c r="L874" s="117" t="s">
        <v>1920</v>
      </c>
      <c r="M874" s="569" t="str">
        <f>IF(NOT(ISERROR(FIND("Training_dt",W874))),"'Plot Psychometric_HH_dt_yuchen'",IF(NOT(ISERROR(FIND("Training",W874))),"'Plot Psychometric_HH'",IF(NOT(ISERROR(FIND("1DAT",W874))),"'Plot Tuning Azimuth_HH'",IF(NOT(ISERROR(FIND("HD_dt",W874))),"'Plot HeadingDiscimination_PSTH_HH_dt_yuchen'",IF(NOT(ISERROR(FIND("HD",W874))),"'Plot HeadingDiscimination_PSTH_HH'",IF(NOT(ISERROR(FIND("MemSac",W874))),"'Memory Saccade Analysis_HH'",IF(NOT(ISERROR(FIND("DelSac",W874))),"'Memory Saccade Analysis_HH'",IF(NOT(ISERROR(FIND("u-stim",W874))),"'Plot Microstim_HH'",""))))))))</f>
        <v>'Plot HeadingDiscimination_PSTH_HH'</v>
      </c>
      <c r="N874" s="573">
        <v>1</v>
      </c>
      <c r="O874" s="584">
        <v>-1</v>
      </c>
      <c r="P874" s="590">
        <v>4</v>
      </c>
      <c r="Q874" s="590">
        <f>IF(B874=2,60,310)</f>
        <v>310</v>
      </c>
      <c r="R874" s="590">
        <v>5</v>
      </c>
      <c r="S874" s="590">
        <f>IF(B874=2,60,-190)</f>
        <v>-190</v>
      </c>
      <c r="T874" s="590">
        <v>1</v>
      </c>
      <c r="U874" s="590">
        <f>IF(Z874&lt;&gt;"",IF(NOT(ISERROR(FIND("SU",Z874))),VALUE(RIGHT(Z874,1))+4,IF(NOT(ISERROR(FIND("MU20",Z874))),20,IF(NOT(ISERROR(FIND("MU21",Z874))),21,IF(NOT(ISERROR(FIND("MU2",Z874))),2,1)))),"")</f>
        <v>6</v>
      </c>
      <c r="V874" s="583"/>
      <c r="W874" s="170" t="s">
        <v>1896</v>
      </c>
      <c r="X874" s="192"/>
      <c r="Y874" s="219">
        <f>IF(NOT(ISERROR(FIND("MU=SU",X874))),1,IF(Z874&lt;&gt;"",IF(NOT(ISERROR(FIND("SU",Z874))),1,0),""))</f>
        <v>1</v>
      </c>
      <c r="Z874" s="217" t="s">
        <v>46</v>
      </c>
      <c r="AA874" s="218">
        <v>47272</v>
      </c>
      <c r="AB874" s="77">
        <v>15.218</v>
      </c>
      <c r="AC874" s="78" t="s">
        <v>2242</v>
      </c>
      <c r="AD874" s="199"/>
      <c r="AE874" s="91"/>
      <c r="AF874" s="79"/>
      <c r="AG874" s="79"/>
      <c r="AH874" s="80"/>
      <c r="AI874" s="81"/>
      <c r="AJ874" s="81"/>
      <c r="AK874" s="81"/>
      <c r="AL874" s="81"/>
      <c r="AM874" s="114"/>
      <c r="AN874" s="82"/>
      <c r="AO874" s="83"/>
      <c r="AP874" s="83"/>
      <c r="AQ874" s="83"/>
      <c r="AR874" s="84"/>
      <c r="AS874" s="85"/>
      <c r="AT874" s="85"/>
      <c r="AU874" s="85"/>
      <c r="AV874" s="85"/>
      <c r="AW874" s="104"/>
      <c r="AX874" s="86"/>
      <c r="AY874" s="87"/>
      <c r="AZ874" s="87"/>
      <c r="BA874" s="87"/>
      <c r="BB874" s="88"/>
      <c r="BC874" s="89"/>
      <c r="BD874" s="89"/>
      <c r="BE874" s="89"/>
      <c r="BF874" s="89"/>
      <c r="BG874" s="115"/>
      <c r="BH874" s="90"/>
      <c r="BI874" s="251"/>
      <c r="BJ874" s="252"/>
      <c r="BK874" s="252"/>
      <c r="BL874" s="515"/>
      <c r="BM874" s="230"/>
      <c r="BN874" s="230"/>
      <c r="BO874" s="516"/>
      <c r="BP874" s="231"/>
      <c r="BQ874" s="231"/>
      <c r="BR874" s="517"/>
      <c r="BS874" s="232"/>
      <c r="BT874" s="232"/>
      <c r="BU874" s="515"/>
      <c r="BV874" s="515"/>
      <c r="BW874" s="516"/>
      <c r="BX874" s="516"/>
      <c r="BY874" s="232"/>
      <c r="BZ874" s="235"/>
      <c r="CA874" s="257"/>
      <c r="CB874" s="233"/>
      <c r="CC874" s="230"/>
      <c r="CD874" s="230"/>
      <c r="CE874" s="230"/>
      <c r="CF874" s="230"/>
      <c r="CG874" s="230"/>
      <c r="CH874" s="230"/>
      <c r="CI874" s="230"/>
      <c r="CJ874" s="231"/>
      <c r="CK874" s="231"/>
      <c r="CL874" s="231"/>
      <c r="CM874" s="231"/>
      <c r="CN874" s="231"/>
      <c r="CO874" s="231"/>
      <c r="CP874" s="231"/>
      <c r="CQ874" s="231"/>
      <c r="CR874" s="232"/>
      <c r="CS874" s="232"/>
      <c r="CT874" s="232"/>
      <c r="CU874" s="232"/>
      <c r="CV874" s="232"/>
      <c r="CW874" s="232"/>
      <c r="CX874" s="232"/>
      <c r="CY874" s="234"/>
      <c r="CZ874" s="106">
        <v>1</v>
      </c>
      <c r="DA874" s="106">
        <v>0</v>
      </c>
      <c r="DC874" s="106">
        <v>0</v>
      </c>
      <c r="DD874" s="106"/>
      <c r="DE874" s="490">
        <v>0</v>
      </c>
      <c r="DF874" s="60">
        <v>0</v>
      </c>
      <c r="DG874" s="107">
        <v>20</v>
      </c>
      <c r="DH874" s="107" t="s">
        <v>7138</v>
      </c>
      <c r="DI874" s="107">
        <v>5.1134599999999999</v>
      </c>
      <c r="DJ874" s="107">
        <v>-1.33728</v>
      </c>
      <c r="DK874" s="107">
        <v>2.9996299999999998</v>
      </c>
      <c r="DL874" s="107">
        <v>-2.4056099999999998</v>
      </c>
      <c r="DM874" s="110">
        <v>2.2596699999999998</v>
      </c>
      <c r="DN874" s="110">
        <v>-2.2581500000000001</v>
      </c>
      <c r="DO874" s="110">
        <v>0.48941200000000001</v>
      </c>
      <c r="DP874" s="110">
        <v>0.56015700000000002</v>
      </c>
      <c r="DQ874" s="110">
        <v>0.57466099999999998</v>
      </c>
      <c r="DR874" s="110">
        <v>0.54383499999999996</v>
      </c>
      <c r="DS874" s="110">
        <v>0.67959499999999995</v>
      </c>
      <c r="DT874" s="110">
        <v>0.64465399999999995</v>
      </c>
      <c r="DU874" s="485">
        <v>-5.95503E-2</v>
      </c>
      <c r="DV874" s="485">
        <v>0.52200000000000002</v>
      </c>
      <c r="DW874" s="485">
        <v>6.0858599999999999E-2</v>
      </c>
      <c r="DX874" s="485">
        <v>0.55400000000000005</v>
      </c>
      <c r="DY874" s="497">
        <v>9.1756299999999999E-2</v>
      </c>
      <c r="DZ874" s="485">
        <v>0.40200000000000002</v>
      </c>
      <c r="EA874" s="98"/>
      <c r="EB874" s="492"/>
      <c r="EC874" s="99"/>
      <c r="ED874" s="492"/>
      <c r="EE874" s="492"/>
      <c r="EF874" s="99"/>
      <c r="EG874" s="99"/>
      <c r="EH874" s="99"/>
      <c r="EI874" s="99"/>
      <c r="EJ874" s="99"/>
      <c r="EK874" s="99"/>
      <c r="EL874" s="99"/>
      <c r="EM874" s="99"/>
      <c r="EN874" s="99"/>
      <c r="EO874" s="99"/>
      <c r="EP874" s="99"/>
      <c r="EQ874" s="99"/>
      <c r="ER874" s="99"/>
      <c r="ES874" s="99"/>
      <c r="ET874" s="99"/>
      <c r="EU874" s="99"/>
      <c r="EV874" s="99"/>
      <c r="EW874" s="99"/>
      <c r="EX874" s="119"/>
      <c r="EY874" s="121">
        <v>0</v>
      </c>
      <c r="EZ874" s="602">
        <v>301</v>
      </c>
      <c r="FA874" s="83">
        <v>20</v>
      </c>
      <c r="FB874" s="126">
        <v>30</v>
      </c>
      <c r="FC874" s="508">
        <v>5.1134599999999999</v>
      </c>
      <c r="FD874" s="508">
        <v>-1.33728</v>
      </c>
      <c r="FE874" s="116">
        <v>2.9996299999999998</v>
      </c>
      <c r="FF874" s="116">
        <v>-2.4056099999999998</v>
      </c>
      <c r="FG874" s="116">
        <v>2.2596699999999998</v>
      </c>
      <c r="FH874" s="116">
        <v>-2.2581500000000001</v>
      </c>
      <c r="FI874" s="116" t="s">
        <v>6249</v>
      </c>
      <c r="FJ874" s="116" t="s">
        <v>6250</v>
      </c>
      <c r="FK874" s="116" t="s">
        <v>6251</v>
      </c>
      <c r="FL874" s="116" t="s">
        <v>6252</v>
      </c>
      <c r="FM874" s="116" t="s">
        <v>6253</v>
      </c>
      <c r="FN874" s="116" t="s">
        <v>6254</v>
      </c>
      <c r="FO874" s="3"/>
    </row>
    <row r="875" spans="1:171" ht="15" customHeight="1" x14ac:dyDescent="0.2">
      <c r="A875" s="100">
        <v>20140926</v>
      </c>
      <c r="B875" s="118">
        <v>5</v>
      </c>
      <c r="C875" s="74">
        <v>61</v>
      </c>
      <c r="D875" s="74">
        <v>2</v>
      </c>
      <c r="E875" s="74">
        <v>5</v>
      </c>
      <c r="F875" s="74">
        <v>14</v>
      </c>
      <c r="G875" s="75">
        <v>2</v>
      </c>
      <c r="H875" s="435">
        <v>0</v>
      </c>
      <c r="I875" s="73">
        <v>6580</v>
      </c>
      <c r="J875" s="101" t="s">
        <v>1917</v>
      </c>
      <c r="K875" s="460" t="str">
        <f>IF(B875=2,"Z:\Data\MOOG\HeTao\raw\",IF(B875=5,"Z:\Data\MOOG\Polo\raw\",""))</f>
        <v>Z:\Data\MOOG\Polo\raw\</v>
      </c>
      <c r="L875" s="117" t="s">
        <v>1925</v>
      </c>
      <c r="M875" s="569" t="str">
        <f>IF(NOT(ISERROR(FIND("Training_dt",W875))),"'Plot Psychometric_HH_dt_yuchen'",IF(NOT(ISERROR(FIND("Training",W875))),"'Plot Psychometric_HH'",IF(NOT(ISERROR(FIND("1DAT",W875))),"'Plot Tuning Azimuth_HH'",IF(NOT(ISERROR(FIND("HD_dt",W875))),"'Plot HeadingDiscimination_PSTH_HH_dt_yuchen'",IF(NOT(ISERROR(FIND("HD",W875))),"'Plot HeadingDiscimination_PSTH_HH'",IF(NOT(ISERROR(FIND("MemSac",W875))),"'Memory Saccade Analysis_HH'",IF(NOT(ISERROR(FIND("DelSac",W875))),"'Memory Saccade Analysis_HH'",IF(NOT(ISERROR(FIND("u-stim",W875))),"'Plot Microstim_HH'",""))))))))</f>
        <v>'Plot HeadingDiscimination_PSTH_HH'</v>
      </c>
      <c r="N875" s="573">
        <v>1</v>
      </c>
      <c r="O875" s="584">
        <v>310</v>
      </c>
      <c r="P875" s="590">
        <v>4</v>
      </c>
      <c r="Q875" s="590">
        <f>IF(B875=2,60,310)</f>
        <v>310</v>
      </c>
      <c r="R875" s="590">
        <v>5</v>
      </c>
      <c r="S875" s="590">
        <f>IF(B875=2,60,-190)</f>
        <v>-190</v>
      </c>
      <c r="T875" s="590">
        <v>1</v>
      </c>
      <c r="U875" s="590">
        <f>IF(Z875&lt;&gt;"",IF(NOT(ISERROR(FIND("SU",Z875))),VALUE(RIGHT(Z875,1))+4,IF(NOT(ISERROR(FIND("MU20",Z875))),20,IF(NOT(ISERROR(FIND("MU21",Z875))),21,IF(NOT(ISERROR(FIND("MU2",Z875))),2,1)))),"")</f>
        <v>6</v>
      </c>
      <c r="V875" s="583"/>
      <c r="W875" s="170" t="s">
        <v>1916</v>
      </c>
      <c r="X875" s="192"/>
      <c r="Y875" s="219">
        <f>IF(NOT(ISERROR(FIND("MU=SU",X875))),1,IF(Z875&lt;&gt;"",IF(NOT(ISERROR(FIND("SU",Z875))),1,0),""))</f>
        <v>1</v>
      </c>
      <c r="Z875" s="217" t="s">
        <v>46</v>
      </c>
      <c r="AA875" s="218">
        <v>31691</v>
      </c>
      <c r="AB875" s="77">
        <v>12.9458</v>
      </c>
      <c r="AC875" s="78" t="s">
        <v>1923</v>
      </c>
      <c r="AD875" s="199"/>
      <c r="AE875" s="91"/>
      <c r="AF875" s="79"/>
      <c r="AG875" s="79"/>
      <c r="AH875" s="80"/>
      <c r="AI875" s="81"/>
      <c r="AJ875" s="81"/>
      <c r="AK875" s="81"/>
      <c r="AL875" s="81"/>
      <c r="AM875" s="114"/>
      <c r="AN875" s="82"/>
      <c r="AO875" s="83"/>
      <c r="AP875" s="83"/>
      <c r="AQ875" s="83"/>
      <c r="AR875" s="84"/>
      <c r="AS875" s="85"/>
      <c r="AT875" s="85"/>
      <c r="AU875" s="85"/>
      <c r="AV875" s="85"/>
      <c r="AW875" s="104"/>
      <c r="AX875" s="86"/>
      <c r="AY875" s="87"/>
      <c r="AZ875" s="87"/>
      <c r="BA875" s="87"/>
      <c r="BB875" s="88"/>
      <c r="BC875" s="89"/>
      <c r="BD875" s="89"/>
      <c r="BE875" s="89"/>
      <c r="BF875" s="89"/>
      <c r="BG875" s="115"/>
      <c r="BH875" s="90"/>
      <c r="BI875" s="251"/>
      <c r="BJ875" s="252"/>
      <c r="BK875" s="252"/>
      <c r="BL875" s="515"/>
      <c r="BM875" s="230" t="str">
        <f>IF(CD875&lt;&gt;"",IF(ISNUMBER(CD875),(CD875-CB875)*IF(AE875&lt;0,1,-1),"nan"),"")</f>
        <v/>
      </c>
      <c r="BN875" s="230" t="str">
        <f>IF(CE875&lt;&gt;"",IF(ISNUMBER(CE875),CE875/CC875,"nan"),"")</f>
        <v/>
      </c>
      <c r="BO875" s="516"/>
      <c r="BP875" s="231" t="str">
        <f>IF(CL875&lt;&gt;"",IF(ISNUMBER(CL875),(CL875-CJ875)*IF(AO875&lt;0,1,-1),"nan"),"")</f>
        <v/>
      </c>
      <c r="BQ875" s="231" t="str">
        <f>IF(CM875&lt;&gt;"",IF(ISNUMBER(CM875),CM875/CK875,"nan"),"")</f>
        <v/>
      </c>
      <c r="BR875" s="517"/>
      <c r="BS875" s="232"/>
      <c r="BT875" s="232"/>
      <c r="BU875" s="230"/>
      <c r="BV875" s="230"/>
      <c r="BW875" s="231"/>
      <c r="BX875" s="231"/>
      <c r="BY875" s="232"/>
      <c r="BZ875" s="235"/>
      <c r="CA875" s="257"/>
      <c r="CB875" s="233"/>
      <c r="CC875" s="230"/>
      <c r="CD875" s="230"/>
      <c r="CE875" s="230"/>
      <c r="CF875" s="230"/>
      <c r="CG875" s="230"/>
      <c r="CH875" s="230"/>
      <c r="CI875" s="230"/>
      <c r="CJ875" s="231"/>
      <c r="CK875" s="231"/>
      <c r="CL875" s="231"/>
      <c r="CM875" s="231"/>
      <c r="CN875" s="231"/>
      <c r="CO875" s="231"/>
      <c r="CP875" s="231"/>
      <c r="CQ875" s="231"/>
      <c r="CR875" s="232"/>
      <c r="CS875" s="232"/>
      <c r="CT875" s="232"/>
      <c r="CU875" s="232"/>
      <c r="CV875" s="232"/>
      <c r="CW875" s="232"/>
      <c r="CX875" s="232"/>
      <c r="CY875" s="234"/>
      <c r="CZ875" s="106">
        <v>1</v>
      </c>
      <c r="DA875" s="106">
        <v>0</v>
      </c>
      <c r="DC875" s="106">
        <v>0.5</v>
      </c>
      <c r="DD875" s="106"/>
      <c r="DE875" s="490">
        <v>6</v>
      </c>
      <c r="DF875" s="60">
        <v>2</v>
      </c>
      <c r="DG875" s="107">
        <v>11</v>
      </c>
      <c r="DH875" s="107" t="s">
        <v>7138</v>
      </c>
      <c r="DI875" s="107">
        <v>2.7911800000000002</v>
      </c>
      <c r="DJ875" s="107">
        <v>-1.69232</v>
      </c>
      <c r="DK875" s="107">
        <v>1.9418200000000001</v>
      </c>
      <c r="DL875" s="107">
        <v>-1.9757199999999999</v>
      </c>
      <c r="DM875" s="110">
        <v>3.0056799999999999</v>
      </c>
      <c r="DN875" s="110">
        <v>-0.49540800000000002</v>
      </c>
      <c r="DO875" s="110">
        <v>0.5</v>
      </c>
      <c r="DP875" s="110">
        <v>0.490234</v>
      </c>
      <c r="DQ875" s="110">
        <v>0.29666700000000001</v>
      </c>
      <c r="DR875" s="110">
        <v>0.69666700000000004</v>
      </c>
      <c r="DS875" s="110">
        <v>0.49255599999999999</v>
      </c>
      <c r="DT875" s="110">
        <v>0.69975200000000004</v>
      </c>
      <c r="DU875" s="485">
        <v>0.138298</v>
      </c>
      <c r="DV875" s="485">
        <v>0.33200000000000002</v>
      </c>
      <c r="DW875" s="485">
        <v>0.39550299999999999</v>
      </c>
      <c r="DX875" s="485">
        <v>2E-3</v>
      </c>
      <c r="DY875" s="497">
        <v>0.469669</v>
      </c>
      <c r="DZ875" s="485">
        <v>0</v>
      </c>
      <c r="EA875" s="205"/>
      <c r="EB875" s="99"/>
      <c r="EC875" s="99"/>
      <c r="ED875" s="99"/>
      <c r="EE875" s="99"/>
      <c r="EF875" s="99"/>
      <c r="EG875" s="99"/>
      <c r="EH875" s="99"/>
      <c r="EI875" s="99"/>
      <c r="EJ875" s="99"/>
      <c r="EK875" s="99"/>
      <c r="EL875" s="99"/>
      <c r="EM875" s="99"/>
      <c r="EN875" s="99"/>
      <c r="EO875" s="99"/>
      <c r="EP875" s="99"/>
      <c r="EQ875" s="99"/>
      <c r="ER875" s="99"/>
      <c r="ES875" s="99"/>
      <c r="ET875" s="99"/>
      <c r="EU875" s="99"/>
      <c r="EV875" s="99"/>
      <c r="EW875" s="99"/>
      <c r="EX875" s="119"/>
      <c r="EY875" s="121">
        <v>0</v>
      </c>
      <c r="EZ875" s="602">
        <v>301</v>
      </c>
      <c r="FA875" s="83">
        <v>11</v>
      </c>
      <c r="FB875" s="126">
        <v>30</v>
      </c>
      <c r="FC875" s="508">
        <v>2.7911800000000002</v>
      </c>
      <c r="FD875" s="508">
        <v>-1.69232</v>
      </c>
      <c r="FE875" s="116">
        <v>1.9418200000000001</v>
      </c>
      <c r="FF875" s="116">
        <v>-1.9757199999999999</v>
      </c>
      <c r="FG875" s="116">
        <v>3.0056799999999999</v>
      </c>
      <c r="FH875" s="116">
        <v>-0.49540800000000002</v>
      </c>
      <c r="FI875" s="116" t="s">
        <v>6255</v>
      </c>
      <c r="FJ875" s="116" t="s">
        <v>6256</v>
      </c>
      <c r="FK875" s="116" t="s">
        <v>6257</v>
      </c>
      <c r="FL875" s="116" t="s">
        <v>6258</v>
      </c>
      <c r="FM875" s="116" t="s">
        <v>6259</v>
      </c>
      <c r="FN875" s="116" t="s">
        <v>6260</v>
      </c>
      <c r="FO875" s="3" t="s">
        <v>1243</v>
      </c>
    </row>
    <row r="876" spans="1:171" ht="15" customHeight="1" x14ac:dyDescent="0.2">
      <c r="A876" s="118">
        <v>20140926</v>
      </c>
      <c r="B876" s="118">
        <v>5</v>
      </c>
      <c r="C876" s="74">
        <v>61</v>
      </c>
      <c r="D876" s="74">
        <v>2</v>
      </c>
      <c r="E876" s="74">
        <v>5</v>
      </c>
      <c r="F876" s="74">
        <v>14</v>
      </c>
      <c r="G876" s="75">
        <v>2</v>
      </c>
      <c r="H876" s="435">
        <v>0</v>
      </c>
      <c r="I876" s="73">
        <v>6580</v>
      </c>
      <c r="J876" s="101" t="s">
        <v>1917</v>
      </c>
      <c r="K876" s="460" t="str">
        <f>IF(B876=2,"Z:\Data\MOOG\HeTao\raw\",IF(B876=5,"Z:\Data\MOOG\Polo\raw\",""))</f>
        <v>Z:\Data\MOOG\Polo\raw\</v>
      </c>
      <c r="L876" s="117" t="s">
        <v>1925</v>
      </c>
      <c r="M876" s="569" t="str">
        <f>IF(NOT(ISERROR(FIND("Training_dt",W876))),"'Plot Psychometric_HH_dt_yuchen'",IF(NOT(ISERROR(FIND("Training",W876))),"'Plot Psychometric_HH'",IF(NOT(ISERROR(FIND("1DAT",W876))),"'Plot Tuning Azimuth_HH'",IF(NOT(ISERROR(FIND("HD_dt",W876))),"'Plot HeadingDiscimination_PSTH_HH_dt_yuchen'",IF(NOT(ISERROR(FIND("HD",W876))),"'Plot HeadingDiscimination_PSTH_HH'",IF(NOT(ISERROR(FIND("MemSac",W876))),"'Memory Saccade Analysis_HH'",IF(NOT(ISERROR(FIND("DelSac",W876))),"'Memory Saccade Analysis_HH'",IF(NOT(ISERROR(FIND("u-stim",W876))),"'Plot Microstim_HH'",""))))))))</f>
        <v>'Plot HeadingDiscimination_PSTH_HH'</v>
      </c>
      <c r="N876" s="573">
        <v>1</v>
      </c>
      <c r="O876" s="584">
        <v>310</v>
      </c>
      <c r="P876" s="590">
        <v>4</v>
      </c>
      <c r="Q876" s="590">
        <f>IF(B876=2,60,310)</f>
        <v>310</v>
      </c>
      <c r="R876" s="590">
        <v>5</v>
      </c>
      <c r="S876" s="590">
        <f>IF(B876=2,60,-190)</f>
        <v>-190</v>
      </c>
      <c r="T876" s="590">
        <v>1</v>
      </c>
      <c r="U876" s="590">
        <f>IF(Z876&lt;&gt;"",IF(NOT(ISERROR(FIND("SU",Z876))),VALUE(RIGHT(Z876,1))+4,IF(NOT(ISERROR(FIND("MU20",Z876))),20,IF(NOT(ISERROR(FIND("MU21",Z876))),21,IF(NOT(ISERROR(FIND("MU2",Z876))),2,1)))),"")</f>
        <v>5</v>
      </c>
      <c r="V876" s="583"/>
      <c r="W876" s="170" t="s">
        <v>1916</v>
      </c>
      <c r="X876" s="192"/>
      <c r="Y876" s="219">
        <f>IF(NOT(ISERROR(FIND("MU=SU",X876))),1,IF(Z876&lt;&gt;"",IF(NOT(ISERROR(FIND("SU",Z876))),1,0),""))</f>
        <v>1</v>
      </c>
      <c r="Z876" s="217" t="s">
        <v>43</v>
      </c>
      <c r="AA876" s="218">
        <v>52550</v>
      </c>
      <c r="AB876" s="77">
        <v>9.3938400000000009</v>
      </c>
      <c r="AC876" s="78" t="s">
        <v>1922</v>
      </c>
      <c r="AD876" s="199"/>
      <c r="AE876" s="91"/>
      <c r="AF876" s="79"/>
      <c r="AG876" s="79"/>
      <c r="AH876" s="80"/>
      <c r="AI876" s="81"/>
      <c r="AJ876" s="81"/>
      <c r="AK876" s="81"/>
      <c r="AL876" s="81"/>
      <c r="AM876" s="114"/>
      <c r="AN876" s="82"/>
      <c r="AO876" s="83"/>
      <c r="AP876" s="83"/>
      <c r="AQ876" s="83"/>
      <c r="AR876" s="84"/>
      <c r="AS876" s="85"/>
      <c r="AT876" s="85"/>
      <c r="AU876" s="85"/>
      <c r="AV876" s="85"/>
      <c r="AW876" s="104"/>
      <c r="AX876" s="86"/>
      <c r="AY876" s="87"/>
      <c r="AZ876" s="87"/>
      <c r="BA876" s="87"/>
      <c r="BB876" s="88"/>
      <c r="BC876" s="89"/>
      <c r="BD876" s="89"/>
      <c r="BE876" s="89"/>
      <c r="BF876" s="89"/>
      <c r="BG876" s="115"/>
      <c r="BH876" s="90"/>
      <c r="BI876" s="251"/>
      <c r="BJ876" s="252"/>
      <c r="BK876" s="252"/>
      <c r="BL876" s="515"/>
      <c r="BM876" s="230" t="str">
        <f>IF(CD876&lt;&gt;"",IF(ISNUMBER(CD876),(CD876-CB876)*IF(AE876&lt;0,1,-1),"nan"),"")</f>
        <v/>
      </c>
      <c r="BN876" s="230" t="str">
        <f>IF(CE876&lt;&gt;"",IF(ISNUMBER(CE876),CE876/CC876,"nan"),"")</f>
        <v/>
      </c>
      <c r="BO876" s="516"/>
      <c r="BP876" s="231" t="str">
        <f>IF(CL876&lt;&gt;"",IF(ISNUMBER(CL876),(CL876-CJ876)*IF(AO876&lt;0,1,-1),"nan"),"")</f>
        <v/>
      </c>
      <c r="BQ876" s="231" t="str">
        <f>IF(CM876&lt;&gt;"",IF(ISNUMBER(CM876),CM876/CK876,"nan"),"")</f>
        <v/>
      </c>
      <c r="BR876" s="517"/>
      <c r="BS876" s="232"/>
      <c r="BT876" s="232"/>
      <c r="BU876" s="230"/>
      <c r="BV876" s="230"/>
      <c r="BW876" s="231"/>
      <c r="BX876" s="231"/>
      <c r="BY876" s="232"/>
      <c r="BZ876" s="235"/>
      <c r="CA876" s="257"/>
      <c r="CB876" s="233"/>
      <c r="CC876" s="230"/>
      <c r="CD876" s="230"/>
      <c r="CE876" s="230"/>
      <c r="CF876" s="230"/>
      <c r="CG876" s="230"/>
      <c r="CH876" s="230"/>
      <c r="CI876" s="230"/>
      <c r="CJ876" s="231"/>
      <c r="CK876" s="231"/>
      <c r="CL876" s="231"/>
      <c r="CM876" s="231"/>
      <c r="CN876" s="231"/>
      <c r="CO876" s="231"/>
      <c r="CP876" s="231"/>
      <c r="CQ876" s="231"/>
      <c r="CR876" s="232"/>
      <c r="CS876" s="232"/>
      <c r="CT876" s="232"/>
      <c r="CU876" s="232"/>
      <c r="CV876" s="232"/>
      <c r="CW876" s="232"/>
      <c r="CX876" s="232"/>
      <c r="CY876" s="234"/>
      <c r="CZ876" s="106">
        <v>1</v>
      </c>
      <c r="DA876" s="106">
        <v>0</v>
      </c>
      <c r="DC876" s="106">
        <v>1</v>
      </c>
      <c r="DD876" s="106"/>
      <c r="DE876" s="490">
        <v>4</v>
      </c>
      <c r="DF876" s="60">
        <v>0</v>
      </c>
      <c r="DG876" s="107">
        <v>11</v>
      </c>
      <c r="DH876" s="107" t="s">
        <v>7138</v>
      </c>
      <c r="DI876" s="107">
        <v>2.7911800000000002</v>
      </c>
      <c r="DJ876" s="107">
        <v>-1.69232</v>
      </c>
      <c r="DK876" s="107">
        <v>1.9418200000000001</v>
      </c>
      <c r="DL876" s="107">
        <v>-1.9757199999999999</v>
      </c>
      <c r="DM876" s="110">
        <v>3.0056799999999999</v>
      </c>
      <c r="DN876" s="110">
        <v>-0.49540800000000002</v>
      </c>
      <c r="DO876" s="110">
        <v>0.45963500000000002</v>
      </c>
      <c r="DP876" s="110">
        <v>0.50520799999999999</v>
      </c>
      <c r="DQ876" s="110">
        <v>0.401667</v>
      </c>
      <c r="DR876" s="110">
        <v>0.67500000000000004</v>
      </c>
      <c r="DS876" s="110">
        <v>0.501861</v>
      </c>
      <c r="DT876" s="110">
        <v>0.72270500000000004</v>
      </c>
      <c r="DU876" s="485">
        <v>-7.0478700000000005E-2</v>
      </c>
      <c r="DV876" s="485">
        <v>0.65800000000000003</v>
      </c>
      <c r="DW876" s="485">
        <v>0.14418</v>
      </c>
      <c r="DX876" s="485">
        <v>0.25600000000000001</v>
      </c>
      <c r="DY876" s="497">
        <v>0.25203300000000001</v>
      </c>
      <c r="DZ876" s="485">
        <v>5.6000000000000001E-2</v>
      </c>
      <c r="EA876" s="205"/>
      <c r="EB876" s="492"/>
      <c r="EC876" s="492"/>
      <c r="ED876" s="492"/>
      <c r="EE876" s="99"/>
      <c r="EF876" s="492"/>
      <c r="EG876" s="99"/>
      <c r="EH876" s="99"/>
      <c r="EI876" s="99"/>
      <c r="EJ876" s="99"/>
      <c r="EK876" s="99"/>
      <c r="EL876" s="99"/>
      <c r="EM876" s="99"/>
      <c r="EN876" s="99"/>
      <c r="EO876" s="99"/>
      <c r="EP876" s="99"/>
      <c r="EQ876" s="99"/>
      <c r="ER876" s="99"/>
      <c r="ES876" s="99"/>
      <c r="ET876" s="99"/>
      <c r="EU876" s="99"/>
      <c r="EV876" s="99"/>
      <c r="EW876" s="99"/>
      <c r="EX876" s="119"/>
      <c r="EY876" s="121">
        <v>0</v>
      </c>
      <c r="EZ876" s="602">
        <v>301</v>
      </c>
      <c r="FA876" s="83">
        <v>11</v>
      </c>
      <c r="FB876" s="126">
        <v>30</v>
      </c>
      <c r="FC876" s="508">
        <v>2.7911800000000002</v>
      </c>
      <c r="FD876" s="508">
        <v>-1.69232</v>
      </c>
      <c r="FE876" s="116">
        <v>1.9418200000000001</v>
      </c>
      <c r="FF876" s="116">
        <v>-1.9757199999999999</v>
      </c>
      <c r="FG876" s="116">
        <v>3.0056799999999999</v>
      </c>
      <c r="FH876" s="116">
        <v>-0.49540800000000002</v>
      </c>
      <c r="FI876" s="116" t="s">
        <v>6255</v>
      </c>
      <c r="FJ876" s="116" t="s">
        <v>6256</v>
      </c>
      <c r="FK876" s="116" t="s">
        <v>6257</v>
      </c>
      <c r="FL876" s="116" t="s">
        <v>6258</v>
      </c>
      <c r="FM876" s="116" t="s">
        <v>6259</v>
      </c>
      <c r="FN876" s="116" t="s">
        <v>6260</v>
      </c>
      <c r="FO876" s="3" t="s">
        <v>1243</v>
      </c>
    </row>
    <row r="877" spans="1:171" ht="15" customHeight="1" x14ac:dyDescent="0.2">
      <c r="A877" s="100">
        <v>20140926</v>
      </c>
      <c r="B877" s="118">
        <v>5</v>
      </c>
      <c r="C877" s="74">
        <v>61</v>
      </c>
      <c r="D877" s="74">
        <v>2</v>
      </c>
      <c r="E877" s="74">
        <v>5</v>
      </c>
      <c r="F877" s="74">
        <v>14</v>
      </c>
      <c r="G877" s="75">
        <v>2</v>
      </c>
      <c r="H877" s="435">
        <v>0</v>
      </c>
      <c r="I877" s="73">
        <v>6580</v>
      </c>
      <c r="J877" s="101" t="s">
        <v>1917</v>
      </c>
      <c r="K877" s="460" t="str">
        <f>IF(B877=2,"Z:\Data\MOOG\HeTao\raw\",IF(B877=5,"Z:\Data\MOOG\Polo\raw\",""))</f>
        <v>Z:\Data\MOOG\Polo\raw\</v>
      </c>
      <c r="L877" s="117" t="s">
        <v>1925</v>
      </c>
      <c r="M877" s="569" t="str">
        <f>IF(NOT(ISERROR(FIND("Training_dt",W877))),"'Plot Psychometric_HH_dt_yuchen'",IF(NOT(ISERROR(FIND("Training",W877))),"'Plot Psychometric_HH'",IF(NOT(ISERROR(FIND("1DAT",W877))),"'Plot Tuning Azimuth_HH'",IF(NOT(ISERROR(FIND("HD_dt",W877))),"'Plot HeadingDiscimination_PSTH_HH_dt_yuchen'",IF(NOT(ISERROR(FIND("HD",W877))),"'Plot HeadingDiscimination_PSTH_HH'",IF(NOT(ISERROR(FIND("MemSac",W877))),"'Memory Saccade Analysis_HH'",IF(NOT(ISERROR(FIND("DelSac",W877))),"'Memory Saccade Analysis_HH'",IF(NOT(ISERROR(FIND("u-stim",W877))),"'Plot Microstim_HH'",""))))))))</f>
        <v>'Plot HeadingDiscimination_PSTH_HH'</v>
      </c>
      <c r="N877" s="573">
        <v>1</v>
      </c>
      <c r="O877" s="584">
        <v>310</v>
      </c>
      <c r="P877" s="590">
        <v>4</v>
      </c>
      <c r="Q877" s="590">
        <f>IF(B877=2,60,310)</f>
        <v>310</v>
      </c>
      <c r="R877" s="590">
        <v>5</v>
      </c>
      <c r="S877" s="590">
        <f>IF(B877=2,60,-190)</f>
        <v>-190</v>
      </c>
      <c r="T877" s="590">
        <v>1</v>
      </c>
      <c r="U877" s="590">
        <f>IF(Z877&lt;&gt;"",IF(NOT(ISERROR(FIND("SU",Z877))),VALUE(RIGHT(Z877,1))+4,IF(NOT(ISERROR(FIND("MU20",Z877))),20,IF(NOT(ISERROR(FIND("MU21",Z877))),21,IF(NOT(ISERROR(FIND("MU2",Z877))),2,1)))),"")</f>
        <v>7</v>
      </c>
      <c r="V877" s="583"/>
      <c r="W877" s="170" t="s">
        <v>1916</v>
      </c>
      <c r="X877" s="192"/>
      <c r="Y877" s="219">
        <f>IF(NOT(ISERROR(FIND("MU=SU",X877))),1,IF(Z877&lt;&gt;"",IF(NOT(ISERROR(FIND("SU",Z877))),1,0),""))</f>
        <v>1</v>
      </c>
      <c r="Z877" s="217" t="s">
        <v>306</v>
      </c>
      <c r="AA877" s="218">
        <v>34199</v>
      </c>
      <c r="AB877" s="77">
        <v>20.296700000000001</v>
      </c>
      <c r="AC877" s="78" t="s">
        <v>1924</v>
      </c>
      <c r="AD877" s="199"/>
      <c r="AE877" s="91"/>
      <c r="AF877" s="79"/>
      <c r="AG877" s="79"/>
      <c r="AH877" s="80"/>
      <c r="AI877" s="81"/>
      <c r="AJ877" s="81"/>
      <c r="AK877" s="81"/>
      <c r="AL877" s="81"/>
      <c r="AM877" s="114"/>
      <c r="AN877" s="82"/>
      <c r="AO877" s="83"/>
      <c r="AP877" s="83"/>
      <c r="AQ877" s="83"/>
      <c r="AR877" s="84"/>
      <c r="AS877" s="85"/>
      <c r="AT877" s="85"/>
      <c r="AU877" s="85"/>
      <c r="AV877" s="85"/>
      <c r="AW877" s="104"/>
      <c r="AX877" s="86"/>
      <c r="AY877" s="87"/>
      <c r="AZ877" s="87"/>
      <c r="BA877" s="87"/>
      <c r="BB877" s="88"/>
      <c r="BC877" s="89"/>
      <c r="BD877" s="89"/>
      <c r="BE877" s="89"/>
      <c r="BF877" s="89"/>
      <c r="BG877" s="115"/>
      <c r="BH877" s="90"/>
      <c r="BI877" s="251"/>
      <c r="BJ877" s="252"/>
      <c r="BK877" s="252"/>
      <c r="BL877" s="515"/>
      <c r="BM877" s="230" t="str">
        <f>IF(CD877&lt;&gt;"",IF(ISNUMBER(CD877),(CD877-CB877)*IF(AE877&lt;0,1,-1),"nan"),"")</f>
        <v/>
      </c>
      <c r="BN877" s="230" t="str">
        <f>IF(CE877&lt;&gt;"",IF(ISNUMBER(CE877),CE877/CC877,"nan"),"")</f>
        <v/>
      </c>
      <c r="BO877" s="516"/>
      <c r="BP877" s="231" t="str">
        <f>IF(CL877&lt;&gt;"",IF(ISNUMBER(CL877),(CL877-CJ877)*IF(AO877&lt;0,1,-1),"nan"),"")</f>
        <v/>
      </c>
      <c r="BQ877" s="231" t="str">
        <f>IF(CM877&lt;&gt;"",IF(ISNUMBER(CM877),CM877/CK877,"nan"),"")</f>
        <v/>
      </c>
      <c r="BR877" s="517"/>
      <c r="BS877" s="232"/>
      <c r="BT877" s="232"/>
      <c r="BU877" s="230"/>
      <c r="BV877" s="230"/>
      <c r="BW877" s="231"/>
      <c r="BX877" s="231"/>
      <c r="BY877" s="232"/>
      <c r="BZ877" s="235"/>
      <c r="CA877" s="257"/>
      <c r="CB877" s="233"/>
      <c r="CC877" s="230"/>
      <c r="CD877" s="230"/>
      <c r="CE877" s="230"/>
      <c r="CF877" s="230"/>
      <c r="CG877" s="230"/>
      <c r="CH877" s="230"/>
      <c r="CI877" s="230"/>
      <c r="CJ877" s="231"/>
      <c r="CK877" s="231"/>
      <c r="CL877" s="231"/>
      <c r="CM877" s="231"/>
      <c r="CN877" s="231"/>
      <c r="CO877" s="231"/>
      <c r="CP877" s="231"/>
      <c r="CQ877" s="231"/>
      <c r="CR877" s="232"/>
      <c r="CS877" s="232"/>
      <c r="CT877" s="232"/>
      <c r="CU877" s="232"/>
      <c r="CV877" s="232"/>
      <c r="CW877" s="232"/>
      <c r="CX877" s="232"/>
      <c r="CY877" s="234"/>
      <c r="CZ877" s="106">
        <v>1</v>
      </c>
      <c r="DA877" s="106">
        <v>0</v>
      </c>
      <c r="DC877" s="106">
        <v>0</v>
      </c>
      <c r="DD877" s="106"/>
      <c r="DE877" s="490">
        <v>0</v>
      </c>
      <c r="DF877" s="60">
        <v>0</v>
      </c>
      <c r="DG877" s="107">
        <v>11</v>
      </c>
      <c r="DH877" s="107" t="s">
        <v>7138</v>
      </c>
      <c r="DI877" s="107">
        <v>2.7911800000000002</v>
      </c>
      <c r="DJ877" s="107">
        <v>-1.69232</v>
      </c>
      <c r="DK877" s="107">
        <v>1.9418200000000001</v>
      </c>
      <c r="DL877" s="107">
        <v>-1.9757199999999999</v>
      </c>
      <c r="DM877" s="110">
        <v>3.0056799999999999</v>
      </c>
      <c r="DN877" s="110">
        <v>-0.49540800000000002</v>
      </c>
      <c r="DO877" s="110">
        <v>0.55533900000000003</v>
      </c>
      <c r="DP877" s="110">
        <v>0.61718799999999996</v>
      </c>
      <c r="DQ877" s="110">
        <v>0.59</v>
      </c>
      <c r="DR877" s="110">
        <v>0.66500000000000004</v>
      </c>
      <c r="DS877" s="110">
        <v>0.53784100000000001</v>
      </c>
      <c r="DT877" s="110">
        <v>0.55148900000000001</v>
      </c>
      <c r="DU877" s="485">
        <v>6.3829800000000006E-2</v>
      </c>
      <c r="DV877" s="485">
        <v>0.65800000000000003</v>
      </c>
      <c r="DW877" s="485">
        <v>8.7301599999999993E-2</v>
      </c>
      <c r="DX877" s="485">
        <v>0.49199999999999999</v>
      </c>
      <c r="DY877" s="497">
        <v>3.1269499999999999E-3</v>
      </c>
      <c r="DZ877" s="485">
        <v>1.004</v>
      </c>
      <c r="EA877" s="205"/>
      <c r="EB877" s="99"/>
      <c r="EC877" s="99"/>
      <c r="ED877" s="99"/>
      <c r="EE877" s="99"/>
      <c r="EF877" s="99"/>
      <c r="EG877" s="99"/>
      <c r="EH877" s="99"/>
      <c r="EI877" s="99"/>
      <c r="EJ877" s="99"/>
      <c r="EK877" s="99"/>
      <c r="EL877" s="99"/>
      <c r="EM877" s="99"/>
      <c r="EN877" s="99"/>
      <c r="EO877" s="99"/>
      <c r="EP877" s="99"/>
      <c r="EQ877" s="99"/>
      <c r="ER877" s="99"/>
      <c r="ES877" s="99"/>
      <c r="ET877" s="99"/>
      <c r="EU877" s="99"/>
      <c r="EV877" s="99"/>
      <c r="EW877" s="99"/>
      <c r="EX877" s="119"/>
      <c r="EY877" s="121">
        <v>0</v>
      </c>
      <c r="EZ877" s="602">
        <v>301</v>
      </c>
      <c r="FA877" s="83">
        <v>11</v>
      </c>
      <c r="FB877" s="126">
        <v>30</v>
      </c>
      <c r="FC877" s="508">
        <v>2.7911800000000002</v>
      </c>
      <c r="FD877" s="508">
        <v>-1.69232</v>
      </c>
      <c r="FE877" s="116">
        <v>1.9418200000000001</v>
      </c>
      <c r="FF877" s="116">
        <v>-1.9757199999999999</v>
      </c>
      <c r="FG877" s="116">
        <v>3.0056799999999999</v>
      </c>
      <c r="FH877" s="116">
        <v>-0.49540800000000002</v>
      </c>
      <c r="FI877" s="116" t="s">
        <v>6255</v>
      </c>
      <c r="FJ877" s="116" t="s">
        <v>6256</v>
      </c>
      <c r="FK877" s="116" t="s">
        <v>6257</v>
      </c>
      <c r="FL877" s="116" t="s">
        <v>6258</v>
      </c>
      <c r="FM877" s="116" t="s">
        <v>6259</v>
      </c>
      <c r="FN877" s="116" t="s">
        <v>6260</v>
      </c>
      <c r="FO877" s="3" t="s">
        <v>1243</v>
      </c>
    </row>
    <row r="878" spans="1:171" ht="15" customHeight="1" x14ac:dyDescent="0.2">
      <c r="A878" s="118">
        <v>20140926</v>
      </c>
      <c r="B878" s="118">
        <v>5</v>
      </c>
      <c r="C878" s="74">
        <v>61</v>
      </c>
      <c r="D878" s="74">
        <v>2</v>
      </c>
      <c r="E878" s="74">
        <v>5</v>
      </c>
      <c r="F878" s="74">
        <v>14</v>
      </c>
      <c r="G878" s="75">
        <v>2</v>
      </c>
      <c r="H878" s="435">
        <v>0</v>
      </c>
      <c r="I878" s="73">
        <v>6580</v>
      </c>
      <c r="J878" s="101" t="s">
        <v>683</v>
      </c>
      <c r="K878" s="460" t="str">
        <f>IF(B878=2,"Z:\Data\MOOG\HeTao\raw\",IF(B878=5,"Z:\Data\MOOG\Polo\raw\",""))</f>
        <v>Z:\Data\MOOG\Polo\raw\</v>
      </c>
      <c r="L878" s="204" t="s">
        <v>2243</v>
      </c>
      <c r="M878" s="569" t="str">
        <f>IF(NOT(ISERROR(FIND("Training_dt",W878))),"'Plot Psychometric_HH_dt_yuchen'",IF(NOT(ISERROR(FIND("Training",W878))),"'Plot Psychometric_HH'",IF(NOT(ISERROR(FIND("1DAT",W878))),"'Plot Tuning Azimuth_HH'",IF(NOT(ISERROR(FIND("HD_dt",W878))),"'Plot HeadingDiscimination_PSTH_HH_dt_yuchen'",IF(NOT(ISERROR(FIND("HD",W878))),"'Plot HeadingDiscimination_PSTH_HH'",IF(NOT(ISERROR(FIND("MemSac",W878))),"'Memory Saccade Analysis_HH'",IF(NOT(ISERROR(FIND("DelSac",W878))),"'Memory Saccade Analysis_HH'",IF(NOT(ISERROR(FIND("u-stim",W878))),"'Plot Microstim_HH'",""))))))))</f>
        <v>'Memory Saccade Analysis_HH'</v>
      </c>
      <c r="N878" s="573">
        <v>1</v>
      </c>
      <c r="O878" s="584">
        <v>-1</v>
      </c>
      <c r="P878" s="590">
        <v>4</v>
      </c>
      <c r="Q878" s="590">
        <f>IF(B878=2,60,310)</f>
        <v>310</v>
      </c>
      <c r="R878" s="590">
        <v>5</v>
      </c>
      <c r="S878" s="590">
        <f>IF(B878=2,60,-190)</f>
        <v>-190</v>
      </c>
      <c r="T878" s="590">
        <v>1</v>
      </c>
      <c r="U878" s="590">
        <f>IF(Z878&lt;&gt;"",IF(NOT(ISERROR(FIND("SU",Z878))),VALUE(RIGHT(Z878,1))+4,IF(NOT(ISERROR(FIND("MU20",Z878))),20,IF(NOT(ISERROR(FIND("MU21",Z878))),21,IF(NOT(ISERROR(FIND("MU2",Z878))),2,1)))),"")</f>
        <v>6</v>
      </c>
      <c r="V878" s="583"/>
      <c r="W878" s="170" t="s">
        <v>1680</v>
      </c>
      <c r="X878" s="192"/>
      <c r="Y878" s="219">
        <f>IF(NOT(ISERROR(FIND("MU=SU",X878))),1,IF(Z878&lt;&gt;"",IF(NOT(ISERROR(FIND("SU",Z878))),1,0),""))</f>
        <v>1</v>
      </c>
      <c r="Z878" s="217" t="s">
        <v>46</v>
      </c>
      <c r="AA878" s="218">
        <v>4043</v>
      </c>
      <c r="AB878" s="77">
        <v>20.092400000000001</v>
      </c>
      <c r="AC878" s="78" t="s">
        <v>2245</v>
      </c>
      <c r="AD878" s="199"/>
      <c r="AE878" s="91"/>
      <c r="AF878" s="79"/>
      <c r="AG878" s="79"/>
      <c r="AH878" s="80"/>
      <c r="AI878" s="81"/>
      <c r="AJ878" s="81"/>
      <c r="AK878" s="81"/>
      <c r="AL878" s="81"/>
      <c r="AM878" s="114"/>
      <c r="AN878" s="82"/>
      <c r="AO878" s="83"/>
      <c r="AP878" s="83"/>
      <c r="AQ878" s="83"/>
      <c r="AR878" s="84"/>
      <c r="AS878" s="85"/>
      <c r="AT878" s="85"/>
      <c r="AU878" s="85"/>
      <c r="AV878" s="85"/>
      <c r="AW878" s="104"/>
      <c r="AX878" s="86"/>
      <c r="AY878" s="87"/>
      <c r="AZ878" s="87"/>
      <c r="BA878" s="87"/>
      <c r="BB878" s="88"/>
      <c r="BC878" s="89"/>
      <c r="BD878" s="89"/>
      <c r="BE878" s="89"/>
      <c r="BF878" s="89"/>
      <c r="BG878" s="115"/>
      <c r="BH878" s="90"/>
      <c r="BI878" s="251"/>
      <c r="BJ878" s="252"/>
      <c r="BK878" s="252"/>
      <c r="BL878" s="515"/>
      <c r="BM878" s="230"/>
      <c r="BN878" s="230"/>
      <c r="BO878" s="516"/>
      <c r="BP878" s="231"/>
      <c r="BQ878" s="231"/>
      <c r="BR878" s="517"/>
      <c r="BS878" s="232"/>
      <c r="BT878" s="232"/>
      <c r="BU878" s="230"/>
      <c r="BV878" s="230"/>
      <c r="BW878" s="231"/>
      <c r="BX878" s="231"/>
      <c r="BY878" s="232"/>
      <c r="BZ878" s="235"/>
      <c r="CA878" s="257"/>
      <c r="CB878" s="233"/>
      <c r="CC878" s="230"/>
      <c r="CD878" s="230"/>
      <c r="CE878" s="230"/>
      <c r="CF878" s="230"/>
      <c r="CG878" s="230"/>
      <c r="CH878" s="230"/>
      <c r="CI878" s="230"/>
      <c r="CJ878" s="231"/>
      <c r="CK878" s="231"/>
      <c r="CL878" s="231"/>
      <c r="CM878" s="231"/>
      <c r="CN878" s="231"/>
      <c r="CO878" s="231"/>
      <c r="CP878" s="231"/>
      <c r="CQ878" s="231"/>
      <c r="CR878" s="232"/>
      <c r="CS878" s="232"/>
      <c r="CT878" s="232"/>
      <c r="CU878" s="232"/>
      <c r="CV878" s="232"/>
      <c r="CW878" s="232"/>
      <c r="CX878" s="232"/>
      <c r="CY878" s="234"/>
      <c r="DA878" s="106"/>
      <c r="DC878" s="106"/>
      <c r="DD878" s="106"/>
      <c r="DE878" s="490"/>
      <c r="DG878" s="107"/>
      <c r="DH878" s="107"/>
      <c r="DI878" s="107"/>
      <c r="DJ878" s="107"/>
      <c r="DK878" s="107"/>
      <c r="DL878" s="107"/>
      <c r="DM878" s="110"/>
      <c r="DN878" s="110"/>
      <c r="DO878" s="110"/>
      <c r="DP878" s="110"/>
      <c r="DQ878" s="110"/>
      <c r="DR878" s="110"/>
      <c r="DS878" s="110"/>
      <c r="DT878" s="110"/>
      <c r="DU878" s="485"/>
      <c r="DV878" s="485"/>
      <c r="DW878" s="485"/>
      <c r="DX878" s="485"/>
      <c r="DY878" s="497"/>
      <c r="DZ878" s="485"/>
      <c r="EA878" s="162">
        <v>0.14315800000000001</v>
      </c>
      <c r="EB878" s="99">
        <v>0.31274200000000002</v>
      </c>
      <c r="EC878" s="99">
        <v>3.04561E-2</v>
      </c>
      <c r="ED878" s="99">
        <v>8.15747E-2</v>
      </c>
      <c r="EE878" s="501">
        <v>0.14772399999999999</v>
      </c>
      <c r="EF878" s="99">
        <v>0.103406</v>
      </c>
      <c r="EG878" s="99">
        <v>-24.927399999999999</v>
      </c>
      <c r="EH878" s="99">
        <v>-49.613799999999998</v>
      </c>
      <c r="EI878" s="99">
        <v>-68.043999999999997</v>
      </c>
      <c r="EJ878" s="99">
        <v>-119.33499999999999</v>
      </c>
      <c r="EK878" s="99">
        <v>-43.313899999999997</v>
      </c>
      <c r="EL878" s="99">
        <v>8.0394400000000008</v>
      </c>
      <c r="EM878" s="99">
        <v>0.49885499999999999</v>
      </c>
      <c r="EN878" s="99">
        <v>0.435421</v>
      </c>
      <c r="EO878" s="99">
        <v>0.55038399999999998</v>
      </c>
      <c r="EP878" s="99">
        <v>0.46550599999999998</v>
      </c>
      <c r="EQ878" s="99">
        <v>0.49080000000000001</v>
      </c>
      <c r="ER878" s="99">
        <v>0.46000600000000003</v>
      </c>
      <c r="ES878" s="99">
        <v>0</v>
      </c>
      <c r="ET878" s="99">
        <v>-3.0570300000000001</v>
      </c>
      <c r="EU878" s="99">
        <v>-2.4158200000000001</v>
      </c>
      <c r="EV878" s="99">
        <v>-3.3142200000000002</v>
      </c>
      <c r="EW878" s="99">
        <v>-4.1061199999999998</v>
      </c>
      <c r="EX878" s="119">
        <v>2.6029900000000001</v>
      </c>
      <c r="EY878" s="121"/>
      <c r="EZ878" s="454"/>
      <c r="FA878" s="83"/>
      <c r="FC878" s="508"/>
      <c r="FD878" s="508"/>
      <c r="FO878" s="3"/>
    </row>
    <row r="879" spans="1:171" ht="15" customHeight="1" x14ac:dyDescent="0.2">
      <c r="A879" s="118">
        <v>20140926</v>
      </c>
      <c r="B879" s="118">
        <v>5</v>
      </c>
      <c r="C879" s="74">
        <v>61</v>
      </c>
      <c r="D879" s="74">
        <v>2</v>
      </c>
      <c r="E879" s="74">
        <v>5</v>
      </c>
      <c r="F879" s="74">
        <v>14</v>
      </c>
      <c r="G879" s="75">
        <v>2</v>
      </c>
      <c r="H879" s="435">
        <v>0</v>
      </c>
      <c r="I879" s="73">
        <v>6580</v>
      </c>
      <c r="J879" s="101" t="s">
        <v>683</v>
      </c>
      <c r="K879" s="460" t="str">
        <f>IF(B879=2,"Z:\Data\MOOG\HeTao\raw\",IF(B879=5,"Z:\Data\MOOG\Polo\raw\",""))</f>
        <v>Z:\Data\MOOG\Polo\raw\</v>
      </c>
      <c r="L879" s="204" t="s">
        <v>2243</v>
      </c>
      <c r="M879" s="569" t="str">
        <f>IF(NOT(ISERROR(FIND("Training_dt",W879))),"'Plot Psychometric_HH_dt_yuchen'",IF(NOT(ISERROR(FIND("Training",W879))),"'Plot Psychometric_HH'",IF(NOT(ISERROR(FIND("1DAT",W879))),"'Plot Tuning Azimuth_HH'",IF(NOT(ISERROR(FIND("HD_dt",W879))),"'Plot HeadingDiscimination_PSTH_HH_dt_yuchen'",IF(NOT(ISERROR(FIND("HD",W879))),"'Plot HeadingDiscimination_PSTH_HH'",IF(NOT(ISERROR(FIND("MemSac",W879))),"'Memory Saccade Analysis_HH'",IF(NOT(ISERROR(FIND("DelSac",W879))),"'Memory Saccade Analysis_HH'",IF(NOT(ISERROR(FIND("u-stim",W879))),"'Plot Microstim_HH'",""))))))))</f>
        <v>'Memory Saccade Analysis_HH'</v>
      </c>
      <c r="N879" s="573">
        <v>1</v>
      </c>
      <c r="O879" s="584">
        <v>-1</v>
      </c>
      <c r="P879" s="590">
        <v>4</v>
      </c>
      <c r="Q879" s="590">
        <f>IF(B879=2,60,310)</f>
        <v>310</v>
      </c>
      <c r="R879" s="590">
        <v>5</v>
      </c>
      <c r="S879" s="590">
        <f>IF(B879=2,60,-190)</f>
        <v>-190</v>
      </c>
      <c r="T879" s="590">
        <v>1</v>
      </c>
      <c r="U879" s="590">
        <f>IF(Z879&lt;&gt;"",IF(NOT(ISERROR(FIND("SU",Z879))),VALUE(RIGHT(Z879,1))+4,IF(NOT(ISERROR(FIND("MU20",Z879))),20,IF(NOT(ISERROR(FIND("MU21",Z879))),21,IF(NOT(ISERROR(FIND("MU2",Z879))),2,1)))),"")</f>
        <v>7</v>
      </c>
      <c r="V879" s="583"/>
      <c r="W879" s="170" t="s">
        <v>1680</v>
      </c>
      <c r="X879" s="192"/>
      <c r="Y879" s="219">
        <f>IF(NOT(ISERROR(FIND("MU=SU",X879))),1,IF(Z879&lt;&gt;"",IF(NOT(ISERROR(FIND("SU",Z879))),1,0),""))</f>
        <v>1</v>
      </c>
      <c r="Z879" s="217" t="s">
        <v>306</v>
      </c>
      <c r="AA879" s="218">
        <v>2173</v>
      </c>
      <c r="AB879" s="77">
        <v>15.848599999999999</v>
      </c>
      <c r="AC879" s="78" t="s">
        <v>2246</v>
      </c>
      <c r="AD879" s="199"/>
      <c r="AE879" s="91"/>
      <c r="AF879" s="79"/>
      <c r="AG879" s="79"/>
      <c r="AH879" s="80"/>
      <c r="AI879" s="81"/>
      <c r="AJ879" s="81"/>
      <c r="AK879" s="81"/>
      <c r="AL879" s="81"/>
      <c r="AM879" s="114"/>
      <c r="AN879" s="82"/>
      <c r="AO879" s="83"/>
      <c r="AP879" s="83"/>
      <c r="AQ879" s="83"/>
      <c r="AR879" s="84"/>
      <c r="AS879" s="85"/>
      <c r="AT879" s="85"/>
      <c r="AU879" s="85"/>
      <c r="AV879" s="85"/>
      <c r="AW879" s="104"/>
      <c r="AX879" s="86"/>
      <c r="AY879" s="87"/>
      <c r="AZ879" s="87"/>
      <c r="BA879" s="87"/>
      <c r="BB879" s="88"/>
      <c r="BC879" s="89"/>
      <c r="BD879" s="89"/>
      <c r="BE879" s="89"/>
      <c r="BF879" s="89"/>
      <c r="BG879" s="115"/>
      <c r="BH879" s="90"/>
      <c r="BI879" s="251"/>
      <c r="BJ879" s="252"/>
      <c r="BK879" s="252"/>
      <c r="BL879" s="515"/>
      <c r="BM879" s="230"/>
      <c r="BN879" s="230"/>
      <c r="BO879" s="516"/>
      <c r="BP879" s="231"/>
      <c r="BQ879" s="231"/>
      <c r="BR879" s="517"/>
      <c r="BS879" s="232"/>
      <c r="BT879" s="232"/>
      <c r="BU879" s="230"/>
      <c r="BV879" s="230"/>
      <c r="BW879" s="231"/>
      <c r="BX879" s="231"/>
      <c r="BY879" s="232"/>
      <c r="BZ879" s="235"/>
      <c r="CA879" s="257"/>
      <c r="CB879" s="233"/>
      <c r="CC879" s="230"/>
      <c r="CD879" s="230"/>
      <c r="CE879" s="230"/>
      <c r="CF879" s="230"/>
      <c r="CG879" s="230"/>
      <c r="CH879" s="230"/>
      <c r="CI879" s="230"/>
      <c r="CJ879" s="231"/>
      <c r="CK879" s="231"/>
      <c r="CL879" s="231"/>
      <c r="CM879" s="231"/>
      <c r="CN879" s="231"/>
      <c r="CO879" s="231"/>
      <c r="CP879" s="231"/>
      <c r="CQ879" s="231"/>
      <c r="CR879" s="232"/>
      <c r="CS879" s="232"/>
      <c r="CT879" s="232"/>
      <c r="CU879" s="232"/>
      <c r="CV879" s="232"/>
      <c r="CW879" s="232"/>
      <c r="CX879" s="232"/>
      <c r="CY879" s="234"/>
      <c r="DA879" s="106"/>
      <c r="DC879" s="106"/>
      <c r="DD879" s="106"/>
      <c r="DE879" s="490"/>
      <c r="DG879" s="107"/>
      <c r="DH879" s="107"/>
      <c r="DI879" s="107"/>
      <c r="DJ879" s="107"/>
      <c r="DK879" s="107"/>
      <c r="DL879" s="107"/>
      <c r="DM879" s="110"/>
      <c r="DN879" s="110"/>
      <c r="DO879" s="110"/>
      <c r="DP879" s="110"/>
      <c r="DQ879" s="110"/>
      <c r="DR879" s="110"/>
      <c r="DS879" s="110"/>
      <c r="DT879" s="110"/>
      <c r="DU879" s="485"/>
      <c r="DV879" s="485"/>
      <c r="DW879" s="485"/>
      <c r="DX879" s="485"/>
      <c r="DY879" s="497"/>
      <c r="DZ879" s="485"/>
      <c r="EA879" s="162">
        <v>0.305118</v>
      </c>
      <c r="EB879" s="99">
        <v>0.26249299999999998</v>
      </c>
      <c r="EC879" s="99">
        <v>2.7154999999999999E-2</v>
      </c>
      <c r="ED879" s="99">
        <v>8.5589900000000007E-3</v>
      </c>
      <c r="EE879" s="501">
        <v>0.393648</v>
      </c>
      <c r="EF879" s="99">
        <v>0.71892999999999996</v>
      </c>
      <c r="EG879" s="99">
        <v>-143.33199999999999</v>
      </c>
      <c r="EH879" s="99">
        <v>-158.08199999999999</v>
      </c>
      <c r="EI879" s="99">
        <v>-124.426</v>
      </c>
      <c r="EJ879" s="99">
        <v>-71.565100000000001</v>
      </c>
      <c r="EK879" s="99">
        <v>-125.264</v>
      </c>
      <c r="EL879" s="99">
        <v>127.80200000000001</v>
      </c>
      <c r="EM879" s="99">
        <v>0.45368799999999998</v>
      </c>
      <c r="EN879" s="99">
        <v>0.44722099999999998</v>
      </c>
      <c r="EO879" s="99">
        <v>0.48018499999999997</v>
      </c>
      <c r="EP879" s="99">
        <v>0.53589799999999999</v>
      </c>
      <c r="EQ879" s="99">
        <v>0.36930000000000002</v>
      </c>
      <c r="ER879" s="99">
        <v>0.34726499999999999</v>
      </c>
      <c r="ES879" s="99">
        <v>0</v>
      </c>
      <c r="ET879" s="99">
        <v>2.5066199999999998</v>
      </c>
      <c r="EU879" s="99">
        <v>0.57730400000000004</v>
      </c>
      <c r="EV879" s="99">
        <v>2.8022399999999998</v>
      </c>
      <c r="EW879" s="99">
        <v>4.7237799999999996</v>
      </c>
      <c r="EX879" s="119">
        <v>14.8119</v>
      </c>
      <c r="EY879" s="121"/>
      <c r="EZ879" s="454"/>
      <c r="FA879" s="83"/>
      <c r="FC879" s="508"/>
      <c r="FD879" s="508"/>
      <c r="FO879" s="3"/>
    </row>
    <row r="880" spans="1:171" ht="15" customHeight="1" x14ac:dyDescent="0.2">
      <c r="A880" s="118">
        <v>20140926</v>
      </c>
      <c r="B880" s="118">
        <v>5</v>
      </c>
      <c r="C880" s="74">
        <v>61</v>
      </c>
      <c r="D880" s="74">
        <v>2</v>
      </c>
      <c r="E880" s="74">
        <v>5</v>
      </c>
      <c r="F880" s="74">
        <v>14</v>
      </c>
      <c r="G880" s="75">
        <v>2</v>
      </c>
      <c r="H880" s="435">
        <v>0</v>
      </c>
      <c r="I880" s="73">
        <v>6580</v>
      </c>
      <c r="J880" s="101" t="s">
        <v>683</v>
      </c>
      <c r="K880" s="460" t="str">
        <f>IF(B880=2,"Z:\Data\MOOG\HeTao\raw\",IF(B880=5,"Z:\Data\MOOG\Polo\raw\",""))</f>
        <v>Z:\Data\MOOG\Polo\raw\</v>
      </c>
      <c r="L880" s="204" t="s">
        <v>2243</v>
      </c>
      <c r="M880" s="569" t="str">
        <f>IF(NOT(ISERROR(FIND("Training_dt",W880))),"'Plot Psychometric_HH_dt_yuchen'",IF(NOT(ISERROR(FIND("Training",W880))),"'Plot Psychometric_HH'",IF(NOT(ISERROR(FIND("1DAT",W880))),"'Plot Tuning Azimuth_HH'",IF(NOT(ISERROR(FIND("HD_dt",W880))),"'Plot HeadingDiscimination_PSTH_HH_dt_yuchen'",IF(NOT(ISERROR(FIND("HD",W880))),"'Plot HeadingDiscimination_PSTH_HH'",IF(NOT(ISERROR(FIND("MemSac",W880))),"'Memory Saccade Analysis_HH'",IF(NOT(ISERROR(FIND("DelSac",W880))),"'Memory Saccade Analysis_HH'",IF(NOT(ISERROR(FIND("u-stim",W880))),"'Plot Microstim_HH'",""))))))))</f>
        <v>'Memory Saccade Analysis_HH'</v>
      </c>
      <c r="N880" s="573">
        <v>1</v>
      </c>
      <c r="O880" s="584">
        <v>-1</v>
      </c>
      <c r="P880" s="590">
        <v>4</v>
      </c>
      <c r="Q880" s="590">
        <f>IF(B880=2,60,310)</f>
        <v>310</v>
      </c>
      <c r="R880" s="590">
        <v>5</v>
      </c>
      <c r="S880" s="590">
        <f>IF(B880=2,60,-190)</f>
        <v>-190</v>
      </c>
      <c r="T880" s="590">
        <v>1</v>
      </c>
      <c r="U880" s="590">
        <f>IF(Z880&lt;&gt;"",IF(NOT(ISERROR(FIND("SU",Z880))),VALUE(RIGHT(Z880,1))+4,IF(NOT(ISERROR(FIND("MU20",Z880))),20,IF(NOT(ISERROR(FIND("MU21",Z880))),21,IF(NOT(ISERROR(FIND("MU2",Z880))),2,1)))),"")</f>
        <v>5</v>
      </c>
      <c r="V880" s="583"/>
      <c r="W880" s="170" t="s">
        <v>1680</v>
      </c>
      <c r="X880" s="192"/>
      <c r="Y880" s="219">
        <f>IF(NOT(ISERROR(FIND("MU=SU",X880))),1,IF(Z880&lt;&gt;"",IF(NOT(ISERROR(FIND("SU",Z880))),1,0),""))</f>
        <v>1</v>
      </c>
      <c r="Z880" s="217" t="s">
        <v>43</v>
      </c>
      <c r="AA880" s="218">
        <v>6482</v>
      </c>
      <c r="AB880" s="77">
        <v>6.8094599999999996</v>
      </c>
      <c r="AC880" s="78" t="s">
        <v>2244</v>
      </c>
      <c r="AD880" s="199"/>
      <c r="AE880" s="91"/>
      <c r="AF880" s="79"/>
      <c r="AG880" s="79"/>
      <c r="AH880" s="80"/>
      <c r="AI880" s="81"/>
      <c r="AJ880" s="81"/>
      <c r="AK880" s="81"/>
      <c r="AL880" s="81"/>
      <c r="AM880" s="114"/>
      <c r="AN880" s="82"/>
      <c r="AO880" s="83"/>
      <c r="AP880" s="83"/>
      <c r="AQ880" s="83"/>
      <c r="AR880" s="84"/>
      <c r="AS880" s="85"/>
      <c r="AT880" s="85"/>
      <c r="AU880" s="85"/>
      <c r="AV880" s="85"/>
      <c r="AW880" s="104"/>
      <c r="AX880" s="86"/>
      <c r="AY880" s="87"/>
      <c r="AZ880" s="87"/>
      <c r="BA880" s="87"/>
      <c r="BB880" s="88"/>
      <c r="BC880" s="89"/>
      <c r="BD880" s="89"/>
      <c r="BE880" s="89"/>
      <c r="BF880" s="89"/>
      <c r="BG880" s="115"/>
      <c r="BH880" s="90"/>
      <c r="BI880" s="251"/>
      <c r="BJ880" s="252"/>
      <c r="BK880" s="252"/>
      <c r="BL880" s="515"/>
      <c r="BM880" s="230"/>
      <c r="BN880" s="230"/>
      <c r="BO880" s="516"/>
      <c r="BP880" s="231"/>
      <c r="BQ880" s="231"/>
      <c r="BR880" s="517"/>
      <c r="BS880" s="232"/>
      <c r="BT880" s="232"/>
      <c r="BU880" s="515"/>
      <c r="BV880" s="515"/>
      <c r="BW880" s="516"/>
      <c r="BX880" s="516"/>
      <c r="BY880" s="232"/>
      <c r="BZ880" s="235"/>
      <c r="CA880" s="257"/>
      <c r="CB880" s="233"/>
      <c r="CC880" s="230"/>
      <c r="CD880" s="230"/>
      <c r="CE880" s="230"/>
      <c r="CF880" s="230"/>
      <c r="CG880" s="230"/>
      <c r="CH880" s="230"/>
      <c r="CI880" s="230"/>
      <c r="CJ880" s="231"/>
      <c r="CK880" s="231"/>
      <c r="CL880" s="231"/>
      <c r="CM880" s="231"/>
      <c r="CN880" s="231"/>
      <c r="CO880" s="231"/>
      <c r="CP880" s="231"/>
      <c r="CQ880" s="231"/>
      <c r="CR880" s="232"/>
      <c r="CS880" s="232"/>
      <c r="CT880" s="232"/>
      <c r="CU880" s="232"/>
      <c r="CV880" s="232"/>
      <c r="CW880" s="232"/>
      <c r="CX880" s="232"/>
      <c r="CY880" s="234"/>
      <c r="DA880" s="106"/>
      <c r="DC880" s="106"/>
      <c r="DD880" s="106"/>
      <c r="DE880" s="490"/>
      <c r="DG880" s="107"/>
      <c r="DH880" s="107"/>
      <c r="DI880" s="107"/>
      <c r="DJ880" s="107"/>
      <c r="DK880" s="107"/>
      <c r="DL880" s="107"/>
      <c r="DM880" s="110"/>
      <c r="DN880" s="110"/>
      <c r="DO880" s="110"/>
      <c r="DP880" s="110"/>
      <c r="DQ880" s="110"/>
      <c r="DR880" s="110"/>
      <c r="DS880" s="110"/>
      <c r="DT880" s="110"/>
      <c r="DU880" s="485"/>
      <c r="DV880" s="485"/>
      <c r="DW880" s="485"/>
      <c r="DX880" s="485"/>
      <c r="DY880" s="497"/>
      <c r="DZ880" s="485"/>
      <c r="EA880" s="205">
        <v>2.2293400000000001E-2</v>
      </c>
      <c r="EB880" s="99">
        <v>7.1776899999999996E-3</v>
      </c>
      <c r="EC880" s="99">
        <v>0.14058599999999999</v>
      </c>
      <c r="ED880" s="99">
        <v>5.8577799999999999E-2</v>
      </c>
      <c r="EE880" s="501">
        <v>1.09622E-2</v>
      </c>
      <c r="EF880" s="99">
        <v>6.3014500000000001E-3</v>
      </c>
      <c r="EG880" s="99">
        <v>146.875</v>
      </c>
      <c r="EH880" s="99">
        <v>145.13399999999999</v>
      </c>
      <c r="EI880" s="99">
        <v>120.619</v>
      </c>
      <c r="EJ880" s="99">
        <v>94.879400000000004</v>
      </c>
      <c r="EK880" s="99">
        <v>126.953</v>
      </c>
      <c r="EL880" s="99">
        <v>-47.044199999999996</v>
      </c>
      <c r="EM880" s="99">
        <v>0.54429899999999998</v>
      </c>
      <c r="EN880" s="99">
        <v>0.57304299999999997</v>
      </c>
      <c r="EO880" s="99">
        <v>0.42675200000000002</v>
      </c>
      <c r="EP880" s="99">
        <v>0.49707499999999999</v>
      </c>
      <c r="EQ880" s="99">
        <v>0.568048</v>
      </c>
      <c r="ER880" s="99">
        <v>0.53325100000000003</v>
      </c>
      <c r="ES880" s="99">
        <v>0</v>
      </c>
      <c r="ET880" s="99">
        <v>2.7470500000000002</v>
      </c>
      <c r="EU880" s="99">
        <v>-1.5347599999999999</v>
      </c>
      <c r="EV880" s="99">
        <v>1.83996</v>
      </c>
      <c r="EW880" s="99">
        <v>3.9281600000000001</v>
      </c>
      <c r="EX880" s="119">
        <v>-4.2096499999999999</v>
      </c>
      <c r="EY880" s="121"/>
      <c r="EZ880" s="454"/>
      <c r="FA880" s="83"/>
      <c r="FC880" s="508"/>
      <c r="FD880" s="508"/>
      <c r="FO880" s="3"/>
    </row>
    <row r="881" spans="1:171" s="3" customFormat="1" ht="15" customHeight="1" x14ac:dyDescent="0.2">
      <c r="A881" s="179">
        <v>20140926</v>
      </c>
      <c r="B881" s="179">
        <v>5</v>
      </c>
      <c r="C881" s="180">
        <v>61</v>
      </c>
      <c r="D881" s="180">
        <v>2</v>
      </c>
      <c r="E881" s="180">
        <v>5</v>
      </c>
      <c r="F881" s="180">
        <v>14</v>
      </c>
      <c r="G881" s="182">
        <v>2</v>
      </c>
      <c r="H881" s="435">
        <v>0</v>
      </c>
      <c r="I881" s="181">
        <v>6580</v>
      </c>
      <c r="J881" s="101" t="s">
        <v>683</v>
      </c>
      <c r="K881" s="460" t="str">
        <f>IF(B881=2,"Z:\Data\MOOG\HeTao\raw\",IF(B881=5,"Z:\Data\MOOG\Polo\raw\",""))</f>
        <v>Z:\Data\MOOG\Polo\raw\</v>
      </c>
      <c r="L881" s="178" t="s">
        <v>2325</v>
      </c>
      <c r="M881" s="569" t="str">
        <f>IF(NOT(ISERROR(FIND("Training_dt",W881))),"'Plot Psychometric_HH_dt_yuchen'",IF(NOT(ISERROR(FIND("Training",W881))),"'Plot Psychometric_HH'",IF(NOT(ISERROR(FIND("1DAT",W881))),"'Plot Tuning Azimuth_HH'",IF(NOT(ISERROR(FIND("HD_dt",W881))),"'Plot HeadingDiscimination_PSTH_HH_dt_yuchen'",IF(NOT(ISERROR(FIND("HD",W881))),"'Plot HeadingDiscimination_PSTH_HH'",IF(NOT(ISERROR(FIND("MemSac",W881))),"'Memory Saccade Analysis_HH'",IF(NOT(ISERROR(FIND("DelSac",W881))),"'Memory Saccade Analysis_HH'",IF(NOT(ISERROR(FIND("u-stim",W881))),"'Plot Microstim_HH'",""))))))))</f>
        <v>'Plot Tuning Azimuth_HH'</v>
      </c>
      <c r="N881" s="573">
        <v>1</v>
      </c>
      <c r="O881" s="584">
        <v>-1</v>
      </c>
      <c r="P881" s="590">
        <v>4</v>
      </c>
      <c r="Q881" s="590">
        <f>IF(B881=2,60,310)</f>
        <v>310</v>
      </c>
      <c r="R881" s="590">
        <v>5</v>
      </c>
      <c r="S881" s="590">
        <f>IF(B881=2,60,-190)</f>
        <v>-190</v>
      </c>
      <c r="T881" s="590">
        <v>1</v>
      </c>
      <c r="U881" s="590">
        <f>IF(Z881&lt;&gt;"",IF(NOT(ISERROR(FIND("SU",Z881))),VALUE(RIGHT(Z881,1))+4,IF(NOT(ISERROR(FIND("MU20",Z881))),20,IF(NOT(ISERROR(FIND("MU21",Z881))),21,IF(NOT(ISERROR(FIND("MU2",Z881))),2,1)))),"")</f>
        <v>1</v>
      </c>
      <c r="V881" s="583"/>
      <c r="W881" s="184" t="s">
        <v>2222</v>
      </c>
      <c r="X881" s="192" t="s">
        <v>2189</v>
      </c>
      <c r="Y881" s="219">
        <f>IF(NOT(ISERROR(FIND("MU=SU",X881))),1,IF(Z881&lt;&gt;"",IF(NOT(ISERROR(FIND("SU",Z881))),1,0),""))</f>
        <v>1</v>
      </c>
      <c r="Z881" s="217" t="s">
        <v>1981</v>
      </c>
      <c r="AA881" s="218"/>
      <c r="AB881" s="77"/>
      <c r="AC881" s="78"/>
      <c r="AD881" s="199"/>
      <c r="AE881" s="91">
        <v>-10.968999999999999</v>
      </c>
      <c r="AF881" s="79">
        <v>0.42668400000000001</v>
      </c>
      <c r="AG881" s="79">
        <v>0.30417699999999998</v>
      </c>
      <c r="AH881" s="80">
        <v>0.43954900000000002</v>
      </c>
      <c r="AI881" s="81">
        <v>-0.212228</v>
      </c>
      <c r="AJ881" s="81">
        <v>6.78922E-2</v>
      </c>
      <c r="AK881" s="81">
        <v>-11.8033</v>
      </c>
      <c r="AL881" s="81">
        <v>310.17399999999998</v>
      </c>
      <c r="AM881" s="114" t="s">
        <v>4728</v>
      </c>
      <c r="AN881" s="82" t="s">
        <v>4729</v>
      </c>
      <c r="AO881" s="83">
        <v>104.279</v>
      </c>
      <c r="AP881" s="83">
        <v>0.46695999999999999</v>
      </c>
      <c r="AQ881" s="83">
        <v>0.69988099999999998</v>
      </c>
      <c r="AR881" s="84">
        <v>1.9335700000000001E-2</v>
      </c>
      <c r="AS881" s="85">
        <v>1.58003</v>
      </c>
      <c r="AT881" s="85">
        <v>1.1001099999999999</v>
      </c>
      <c r="AU881" s="85">
        <v>90</v>
      </c>
      <c r="AV881" s="85">
        <v>159.81700000000001</v>
      </c>
      <c r="AW881" s="104" t="s">
        <v>4730</v>
      </c>
      <c r="AX881" s="86" t="s">
        <v>4731</v>
      </c>
      <c r="AY881" s="87">
        <v>111.392</v>
      </c>
      <c r="AZ881" s="87">
        <v>0.43361100000000002</v>
      </c>
      <c r="BA881" s="87">
        <v>0.54141099999999998</v>
      </c>
      <c r="BB881" s="88">
        <v>0.187168</v>
      </c>
      <c r="BC881" s="89">
        <v>0.98948000000000003</v>
      </c>
      <c r="BD881" s="89">
        <v>0.67517199999999999</v>
      </c>
      <c r="BE881" s="89">
        <v>90</v>
      </c>
      <c r="BF881" s="89">
        <v>179.244</v>
      </c>
      <c r="BG881" s="115" t="s">
        <v>4732</v>
      </c>
      <c r="BH881" s="90" t="s">
        <v>4733</v>
      </c>
      <c r="BI881" s="251" t="s">
        <v>1243</v>
      </c>
      <c r="BJ881" s="252"/>
      <c r="BK881" s="252"/>
      <c r="BL881" s="259"/>
      <c r="BM881" s="230"/>
      <c r="BN881" s="230"/>
      <c r="BO881" s="261"/>
      <c r="BP881" s="231"/>
      <c r="BQ881" s="231"/>
      <c r="BR881" s="263"/>
      <c r="BS881" s="232"/>
      <c r="BT881" s="232"/>
      <c r="BU881" s="230"/>
      <c r="BV881" s="230"/>
      <c r="BW881" s="231"/>
      <c r="BX881" s="231"/>
      <c r="BY881" s="232"/>
      <c r="BZ881" s="235"/>
      <c r="CA881" s="257"/>
      <c r="CB881" s="233"/>
      <c r="CC881" s="230"/>
      <c r="CD881" s="230"/>
      <c r="CE881" s="230"/>
      <c r="CF881" s="230"/>
      <c r="CG881" s="230"/>
      <c r="CH881" s="230"/>
      <c r="CI881" s="230"/>
      <c r="CJ881" s="231"/>
      <c r="CK881" s="231"/>
      <c r="CL881" s="231"/>
      <c r="CM881" s="231"/>
      <c r="CN881" s="231"/>
      <c r="CO881" s="231"/>
      <c r="CP881" s="231"/>
      <c r="CQ881" s="231"/>
      <c r="CR881" s="232"/>
      <c r="CS881" s="232"/>
      <c r="CT881" s="232"/>
      <c r="CU881" s="232"/>
      <c r="CV881" s="232"/>
      <c r="CW881" s="232"/>
      <c r="CX881" s="232"/>
      <c r="CY881" s="234"/>
      <c r="CZ881" s="106"/>
      <c r="DA881" s="106"/>
      <c r="DB881" s="106"/>
      <c r="DC881" s="106"/>
      <c r="DD881" s="106"/>
      <c r="DE881" s="490"/>
      <c r="DF881" s="60"/>
      <c r="DG881" s="107"/>
      <c r="DH881" s="107"/>
      <c r="DI881" s="107"/>
      <c r="DJ881" s="107"/>
      <c r="DK881" s="107"/>
      <c r="DL881" s="107"/>
      <c r="DM881" s="110"/>
      <c r="DN881" s="110"/>
      <c r="DO881" s="110"/>
      <c r="DP881" s="110"/>
      <c r="DQ881" s="110"/>
      <c r="DR881" s="110"/>
      <c r="DS881" s="110"/>
      <c r="DT881" s="110"/>
      <c r="DU881" s="485"/>
      <c r="DV881" s="485"/>
      <c r="DW881" s="485"/>
      <c r="DX881" s="485"/>
      <c r="DY881" s="497"/>
      <c r="DZ881" s="485"/>
      <c r="EA881" s="205"/>
      <c r="EB881" s="99"/>
      <c r="EC881" s="99"/>
      <c r="ED881" s="99"/>
      <c r="EE881" s="501"/>
      <c r="EF881" s="99"/>
      <c r="EG881" s="99"/>
      <c r="EH881" s="99"/>
      <c r="EI881" s="99"/>
      <c r="EJ881" s="99"/>
      <c r="EK881" s="99"/>
      <c r="EL881" s="99"/>
      <c r="EM881" s="99"/>
      <c r="EN881" s="99"/>
      <c r="EO881" s="99"/>
      <c r="EP881" s="99"/>
      <c r="EQ881" s="99"/>
      <c r="ER881" s="99"/>
      <c r="ES881" s="99"/>
      <c r="ET881" s="99"/>
      <c r="EU881" s="99"/>
      <c r="EV881" s="99"/>
      <c r="EW881" s="99"/>
      <c r="EX881" s="119"/>
      <c r="EY881" s="121"/>
      <c r="EZ881" s="454"/>
      <c r="FA881" s="83"/>
      <c r="FB881" s="126"/>
      <c r="FC881" s="508"/>
      <c r="FD881" s="508"/>
      <c r="FE881" s="116"/>
      <c r="FF881" s="116"/>
      <c r="FG881" s="116"/>
      <c r="FH881" s="116"/>
      <c r="FI881" s="116"/>
      <c r="FJ881" s="116"/>
      <c r="FK881" s="116"/>
      <c r="FL881" s="116"/>
      <c r="FM881" s="116"/>
      <c r="FN881" s="116"/>
    </row>
    <row r="882" spans="1:171" s="3" customFormat="1" ht="15" customHeight="1" x14ac:dyDescent="0.2">
      <c r="A882" s="179">
        <v>20141001</v>
      </c>
      <c r="B882" s="179">
        <v>5</v>
      </c>
      <c r="C882" s="180">
        <v>62</v>
      </c>
      <c r="D882" s="180">
        <v>1</v>
      </c>
      <c r="E882" s="180">
        <v>6</v>
      </c>
      <c r="F882" s="180">
        <v>18</v>
      </c>
      <c r="G882" s="182">
        <v>2</v>
      </c>
      <c r="H882" s="435">
        <v>0</v>
      </c>
      <c r="I882" s="181">
        <v>7181</v>
      </c>
      <c r="J882" s="101" t="s">
        <v>683</v>
      </c>
      <c r="K882" s="460" t="str">
        <f>IF(B882=2,"Z:\Data\MOOG\HeTao\raw\",IF(B882=5,"Z:\Data\MOOG\Polo\raw\",""))</f>
        <v>Z:\Data\MOOG\Polo\raw\</v>
      </c>
      <c r="L882" s="178" t="s">
        <v>2307</v>
      </c>
      <c r="M882" s="569" t="str">
        <f>IF(NOT(ISERROR(FIND("Training_dt",W882))),"'Plot Psychometric_HH_dt_yuchen'",IF(NOT(ISERROR(FIND("Training",W882))),"'Plot Psychometric_HH'",IF(NOT(ISERROR(FIND("1DAT",W882))),"'Plot Tuning Azimuth_HH'",IF(NOT(ISERROR(FIND("HD_dt",W882))),"'Plot HeadingDiscimination_PSTH_HH_dt_yuchen'",IF(NOT(ISERROR(FIND("HD",W882))),"'Plot HeadingDiscimination_PSTH_HH'",IF(NOT(ISERROR(FIND("MemSac",W882))),"'Memory Saccade Analysis_HH'",IF(NOT(ISERROR(FIND("DelSac",W882))),"'Memory Saccade Analysis_HH'",IF(NOT(ISERROR(FIND("u-stim",W882))),"'Plot Microstim_HH'",""))))))))</f>
        <v>'Plot Tuning Azimuth_HH'</v>
      </c>
      <c r="N882" s="573">
        <v>1</v>
      </c>
      <c r="O882" s="584">
        <v>-1</v>
      </c>
      <c r="P882" s="590">
        <v>4</v>
      </c>
      <c r="Q882" s="590">
        <f>IF(B882=2,60,310)</f>
        <v>310</v>
      </c>
      <c r="R882" s="590">
        <v>5</v>
      </c>
      <c r="S882" s="590">
        <f>IF(B882=2,60,-190)</f>
        <v>-190</v>
      </c>
      <c r="T882" s="590">
        <v>1</v>
      </c>
      <c r="U882" s="590">
        <f>IF(Z882&lt;&gt;"",IF(NOT(ISERROR(FIND("SU",Z882))),VALUE(RIGHT(Z882,1))+4,IF(NOT(ISERROR(FIND("MU20",Z882))),20,IF(NOT(ISERROR(FIND("MU21",Z882))),21,IF(NOT(ISERROR(FIND("MU2",Z882))),2,1)))),"")</f>
        <v>1</v>
      </c>
      <c r="V882" s="583"/>
      <c r="W882" s="184" t="s">
        <v>2222</v>
      </c>
      <c r="X882" s="192"/>
      <c r="Y882" s="219">
        <f>IF(NOT(ISERROR(FIND("MU=SU",X882))),1,IF(Z882&lt;&gt;"",IF(NOT(ISERROR(FIND("SU",Z882))),1,0),""))</f>
        <v>0</v>
      </c>
      <c r="Z882" s="217" t="s">
        <v>1981</v>
      </c>
      <c r="AA882" s="218"/>
      <c r="AB882" s="77"/>
      <c r="AC882" s="78"/>
      <c r="AD882" s="199"/>
      <c r="AE882" s="91">
        <v>-55.394100000000002</v>
      </c>
      <c r="AF882" s="79">
        <v>0.54725299999999999</v>
      </c>
      <c r="AG882" s="79">
        <v>0.68604699999999996</v>
      </c>
      <c r="AH882" s="80">
        <v>2.1324099999999999E-2</v>
      </c>
      <c r="AI882" s="81">
        <v>0.32359199999999999</v>
      </c>
      <c r="AJ882" s="81">
        <v>0.36514799999999997</v>
      </c>
      <c r="AK882" s="81" t="s">
        <v>1615</v>
      </c>
      <c r="AL882" s="81" t="s">
        <v>1615</v>
      </c>
      <c r="AM882" s="114" t="s">
        <v>8381</v>
      </c>
      <c r="AN882" s="82" t="s">
        <v>8382</v>
      </c>
      <c r="AO882" s="83">
        <v>111.236</v>
      </c>
      <c r="AP882" s="83">
        <v>0.360732</v>
      </c>
      <c r="AQ882" s="83">
        <v>0.24466399999999999</v>
      </c>
      <c r="AR882" s="84">
        <v>0.57806999999999997</v>
      </c>
      <c r="AS882" s="85">
        <v>0.50709300000000002</v>
      </c>
      <c r="AT882" s="85">
        <v>0.51910900000000004</v>
      </c>
      <c r="AU882" s="85" t="s">
        <v>1615</v>
      </c>
      <c r="AV882" s="85" t="s">
        <v>1615</v>
      </c>
      <c r="AW882" s="104" t="s">
        <v>4734</v>
      </c>
      <c r="AX882" s="86" t="s">
        <v>4735</v>
      </c>
      <c r="AY882" s="87" t="s">
        <v>1615</v>
      </c>
      <c r="AZ882" s="87" t="s">
        <v>1615</v>
      </c>
      <c r="BA882" s="87" t="s">
        <v>1615</v>
      </c>
      <c r="BB882" s="88" t="s">
        <v>1615</v>
      </c>
      <c r="BC882" s="89" t="s">
        <v>1615</v>
      </c>
      <c r="BD882" s="89" t="s">
        <v>1615</v>
      </c>
      <c r="BE882" s="89" t="s">
        <v>1615</v>
      </c>
      <c r="BF882" s="89" t="s">
        <v>1615</v>
      </c>
      <c r="BG882" s="115" t="s">
        <v>1615</v>
      </c>
      <c r="BH882" s="90" t="s">
        <v>1615</v>
      </c>
      <c r="BI882" s="251" t="s">
        <v>1243</v>
      </c>
      <c r="BJ882" s="252"/>
      <c r="BK882" s="252"/>
      <c r="BL882" s="259"/>
      <c r="BM882" s="230"/>
      <c r="BN882" s="230"/>
      <c r="BO882" s="261"/>
      <c r="BP882" s="231"/>
      <c r="BQ882" s="231"/>
      <c r="BR882" s="263"/>
      <c r="BS882" s="232"/>
      <c r="BT882" s="232"/>
      <c r="BU882" s="515"/>
      <c r="BV882" s="515"/>
      <c r="BW882" s="516"/>
      <c r="BX882" s="516"/>
      <c r="BY882" s="232"/>
      <c r="BZ882" s="235"/>
      <c r="CA882" s="257"/>
      <c r="CB882" s="233"/>
      <c r="CC882" s="230"/>
      <c r="CD882" s="230"/>
      <c r="CE882" s="230"/>
      <c r="CF882" s="230"/>
      <c r="CG882" s="230"/>
      <c r="CH882" s="230"/>
      <c r="CI882" s="230"/>
      <c r="CJ882" s="231"/>
      <c r="CK882" s="231"/>
      <c r="CL882" s="231"/>
      <c r="CM882" s="231"/>
      <c r="CN882" s="231"/>
      <c r="CO882" s="231"/>
      <c r="CP882" s="231"/>
      <c r="CQ882" s="231"/>
      <c r="CR882" s="232"/>
      <c r="CS882" s="232"/>
      <c r="CT882" s="232"/>
      <c r="CU882" s="232"/>
      <c r="CV882" s="232"/>
      <c r="CW882" s="232"/>
      <c r="CX882" s="232"/>
      <c r="CY882" s="234"/>
      <c r="CZ882" s="106"/>
      <c r="DA882" s="106"/>
      <c r="DB882" s="106"/>
      <c r="DC882" s="106"/>
      <c r="DD882" s="106"/>
      <c r="DE882" s="490"/>
      <c r="DF882" s="60"/>
      <c r="DG882" s="107"/>
      <c r="DH882" s="107"/>
      <c r="DI882" s="107"/>
      <c r="DJ882" s="107"/>
      <c r="DK882" s="107"/>
      <c r="DL882" s="107"/>
      <c r="DM882" s="110"/>
      <c r="DN882" s="110"/>
      <c r="DO882" s="110"/>
      <c r="DP882" s="110"/>
      <c r="DQ882" s="110"/>
      <c r="DR882" s="110"/>
      <c r="DS882" s="110"/>
      <c r="DT882" s="110"/>
      <c r="DU882" s="485"/>
      <c r="DV882" s="485"/>
      <c r="DW882" s="485"/>
      <c r="DX882" s="485"/>
      <c r="DY882" s="497"/>
      <c r="DZ882" s="485"/>
      <c r="EA882" s="205"/>
      <c r="EB882" s="99"/>
      <c r="EC882" s="99"/>
      <c r="ED882" s="99"/>
      <c r="EE882" s="501"/>
      <c r="EF882" s="99"/>
      <c r="EG882" s="99"/>
      <c r="EH882" s="99"/>
      <c r="EI882" s="99"/>
      <c r="EJ882" s="99"/>
      <c r="EK882" s="99"/>
      <c r="EL882" s="99"/>
      <c r="EM882" s="99"/>
      <c r="EN882" s="99"/>
      <c r="EO882" s="99"/>
      <c r="EP882" s="99"/>
      <c r="EQ882" s="99"/>
      <c r="ER882" s="99"/>
      <c r="ES882" s="99"/>
      <c r="ET882" s="99"/>
      <c r="EU882" s="99"/>
      <c r="EV882" s="99"/>
      <c r="EW882" s="99"/>
      <c r="EX882" s="119"/>
      <c r="EY882" s="121"/>
      <c r="EZ882" s="454"/>
      <c r="FA882" s="83"/>
      <c r="FB882" s="126"/>
      <c r="FC882" s="508"/>
      <c r="FD882" s="508"/>
      <c r="FE882" s="116"/>
      <c r="FF882" s="116"/>
      <c r="FG882" s="116"/>
      <c r="FH882" s="116"/>
      <c r="FI882" s="116"/>
      <c r="FJ882" s="116"/>
      <c r="FK882" s="116"/>
      <c r="FL882" s="116"/>
      <c r="FM882" s="116"/>
      <c r="FN882" s="116"/>
    </row>
    <row r="883" spans="1:171" s="3" customFormat="1" ht="15" customHeight="1" x14ac:dyDescent="0.2">
      <c r="A883" s="179">
        <v>20141001</v>
      </c>
      <c r="B883" s="179">
        <v>5</v>
      </c>
      <c r="C883" s="180">
        <v>62</v>
      </c>
      <c r="D883" s="180">
        <v>1</v>
      </c>
      <c r="E883" s="180">
        <v>6</v>
      </c>
      <c r="F883" s="245">
        <v>18</v>
      </c>
      <c r="G883" s="182">
        <v>2</v>
      </c>
      <c r="H883" s="435">
        <v>0</v>
      </c>
      <c r="I883" s="181">
        <v>7181</v>
      </c>
      <c r="J883" s="101" t="s">
        <v>683</v>
      </c>
      <c r="K883" s="460" t="str">
        <f>IF(B883=2,"Z:\Data\MOOG\HeTao\raw\",IF(B883=5,"Z:\Data\MOOG\Polo\raw\",""))</f>
        <v>Z:\Data\MOOG\Polo\raw\</v>
      </c>
      <c r="L883" s="178" t="s">
        <v>2309</v>
      </c>
      <c r="M883" s="569" t="str">
        <f>IF(NOT(ISERROR(FIND("Training_dt",W883))),"'Plot Psychometric_HH_dt_yuchen'",IF(NOT(ISERROR(FIND("Training",W883))),"'Plot Psychometric_HH'",IF(NOT(ISERROR(FIND("1DAT",W883))),"'Plot Tuning Azimuth_HH'",IF(NOT(ISERROR(FIND("HD_dt",W883))),"'Plot HeadingDiscimination_PSTH_HH_dt_yuchen'",IF(NOT(ISERROR(FIND("HD",W883))),"'Plot HeadingDiscimination_PSTH_HH'",IF(NOT(ISERROR(FIND("MemSac",W883))),"'Memory Saccade Analysis_HH'",IF(NOT(ISERROR(FIND("DelSac",W883))),"'Memory Saccade Analysis_HH'",IF(NOT(ISERROR(FIND("u-stim",W883))),"'Plot Microstim_HH'",""))))))))</f>
        <v>'Memory Saccade Analysis_HH'</v>
      </c>
      <c r="N883" s="573">
        <v>1</v>
      </c>
      <c r="O883" s="584">
        <v>-1</v>
      </c>
      <c r="P883" s="590">
        <v>4</v>
      </c>
      <c r="Q883" s="590">
        <f>IF(B883=2,60,310)</f>
        <v>310</v>
      </c>
      <c r="R883" s="590">
        <v>5</v>
      </c>
      <c r="S883" s="590">
        <f>IF(B883=2,60,-190)</f>
        <v>-190</v>
      </c>
      <c r="T883" s="590">
        <v>1</v>
      </c>
      <c r="U883" s="590">
        <f>IF(Z883&lt;&gt;"",IF(NOT(ISERROR(FIND("SU",Z883))),VALUE(RIGHT(Z883,1))+4,IF(NOT(ISERROR(FIND("MU20",Z883))),20,IF(NOT(ISERROR(FIND("MU21",Z883))),21,IF(NOT(ISERROR(FIND("MU2",Z883))),2,1)))),"")</f>
        <v>1</v>
      </c>
      <c r="V883" s="583"/>
      <c r="W883" s="184" t="s">
        <v>1680</v>
      </c>
      <c r="X883" s="192"/>
      <c r="Y883" s="219">
        <f>IF(NOT(ISERROR(FIND("MU=SU",X883))),1,IF(Z883&lt;&gt;"",IF(NOT(ISERROR(FIND("SU",Z883))),1,0),""))</f>
        <v>0</v>
      </c>
      <c r="Z883" s="217" t="s">
        <v>1981</v>
      </c>
      <c r="AA883" s="218"/>
      <c r="AB883" s="77"/>
      <c r="AC883" s="78"/>
      <c r="AD883" s="199"/>
      <c r="AE883" s="91"/>
      <c r="AF883" s="79"/>
      <c r="AG883" s="79"/>
      <c r="AH883" s="80"/>
      <c r="AI883" s="81"/>
      <c r="AJ883" s="81"/>
      <c r="AK883" s="81"/>
      <c r="AL883" s="81"/>
      <c r="AM883" s="114"/>
      <c r="AN883" s="82"/>
      <c r="AO883" s="83"/>
      <c r="AP883" s="83"/>
      <c r="AQ883" s="83"/>
      <c r="AR883" s="84"/>
      <c r="AS883" s="85"/>
      <c r="AT883" s="85"/>
      <c r="AU883" s="85"/>
      <c r="AV883" s="85"/>
      <c r="AW883" s="104"/>
      <c r="AX883" s="86"/>
      <c r="AY883" s="87"/>
      <c r="AZ883" s="87"/>
      <c r="BA883" s="87"/>
      <c r="BB883" s="88"/>
      <c r="BC883" s="89"/>
      <c r="BD883" s="89"/>
      <c r="BE883" s="89"/>
      <c r="BF883" s="89"/>
      <c r="BG883" s="115"/>
      <c r="BH883" s="90"/>
      <c r="BI883" s="251"/>
      <c r="BJ883" s="252"/>
      <c r="BK883" s="252"/>
      <c r="BL883" s="515"/>
      <c r="BM883" s="230"/>
      <c r="BN883" s="230"/>
      <c r="BO883" s="516"/>
      <c r="BP883" s="231"/>
      <c r="BQ883" s="231"/>
      <c r="BR883" s="517"/>
      <c r="BS883" s="232"/>
      <c r="BT883" s="232"/>
      <c r="BU883" s="230"/>
      <c r="BV883" s="230"/>
      <c r="BW883" s="231"/>
      <c r="BX883" s="231"/>
      <c r="BY883" s="232"/>
      <c r="BZ883" s="235"/>
      <c r="CA883" s="257"/>
      <c r="CB883" s="233"/>
      <c r="CC883" s="230"/>
      <c r="CD883" s="230"/>
      <c r="CE883" s="230"/>
      <c r="CF883" s="230"/>
      <c r="CG883" s="230"/>
      <c r="CH883" s="230"/>
      <c r="CI883" s="230"/>
      <c r="CJ883" s="231"/>
      <c r="CK883" s="231"/>
      <c r="CL883" s="231"/>
      <c r="CM883" s="231"/>
      <c r="CN883" s="231"/>
      <c r="CO883" s="231"/>
      <c r="CP883" s="231"/>
      <c r="CQ883" s="231"/>
      <c r="CR883" s="232"/>
      <c r="CS883" s="232"/>
      <c r="CT883" s="232"/>
      <c r="CU883" s="232"/>
      <c r="CV883" s="232"/>
      <c r="CW883" s="232"/>
      <c r="CX883" s="232"/>
      <c r="CY883" s="234"/>
      <c r="CZ883" s="106"/>
      <c r="DA883" s="106"/>
      <c r="DB883" s="106"/>
      <c r="DC883" s="106"/>
      <c r="DD883" s="106"/>
      <c r="DE883" s="490"/>
      <c r="DF883" s="60"/>
      <c r="DG883" s="107"/>
      <c r="DH883" s="107"/>
      <c r="DI883" s="107"/>
      <c r="DJ883" s="107"/>
      <c r="DK883" s="107"/>
      <c r="DL883" s="107"/>
      <c r="DM883" s="110"/>
      <c r="DN883" s="110"/>
      <c r="DO883" s="110"/>
      <c r="DP883" s="110"/>
      <c r="DQ883" s="110"/>
      <c r="DR883" s="110"/>
      <c r="DS883" s="110"/>
      <c r="DT883" s="110"/>
      <c r="DU883" s="485"/>
      <c r="DV883" s="485"/>
      <c r="DW883" s="485"/>
      <c r="DX883" s="485"/>
      <c r="DY883" s="497"/>
      <c r="DZ883" s="485"/>
      <c r="EA883" s="205">
        <v>0.69706100000000004</v>
      </c>
      <c r="EB883" s="99">
        <v>0.72813600000000001</v>
      </c>
      <c r="EC883" s="99">
        <v>1.5136800000000001E-2</v>
      </c>
      <c r="ED883" s="99">
        <v>0.766347</v>
      </c>
      <c r="EE883" s="501">
        <v>0.54990499999999998</v>
      </c>
      <c r="EF883" s="99">
        <v>2.15084E-2</v>
      </c>
      <c r="EG883" s="99">
        <v>-86.305099999999996</v>
      </c>
      <c r="EH883" s="99">
        <v>92.566000000000003</v>
      </c>
      <c r="EI883" s="99">
        <v>5.3154399999999997</v>
      </c>
      <c r="EJ883" s="99">
        <v>-18.434899999999999</v>
      </c>
      <c r="EK883" s="99">
        <v>-90</v>
      </c>
      <c r="EL883" s="99">
        <v>-114.455</v>
      </c>
      <c r="EM883" s="99">
        <v>0.31639200000000001</v>
      </c>
      <c r="EN883" s="99">
        <v>0.315662</v>
      </c>
      <c r="EO883" s="99">
        <v>0.54239199999999999</v>
      </c>
      <c r="EP883" s="99">
        <v>0.32520500000000002</v>
      </c>
      <c r="EQ883" s="99">
        <v>0.30901699999999999</v>
      </c>
      <c r="ER883" s="99">
        <v>0.56806999999999996</v>
      </c>
      <c r="ES883" s="99">
        <v>0</v>
      </c>
      <c r="ET883" s="99">
        <v>0.64120100000000002</v>
      </c>
      <c r="EU883" s="99">
        <v>1.05982</v>
      </c>
      <c r="EV883" s="99">
        <v>-1.7795099999999999</v>
      </c>
      <c r="EW883" s="99">
        <v>0.46829300000000001</v>
      </c>
      <c r="EX883" s="119">
        <v>3.84</v>
      </c>
      <c r="EY883" s="121"/>
      <c r="EZ883" s="454"/>
      <c r="FA883" s="83"/>
      <c r="FB883" s="126"/>
      <c r="FC883" s="508"/>
      <c r="FD883" s="508"/>
      <c r="FE883" s="116"/>
      <c r="FF883" s="116"/>
      <c r="FG883" s="116"/>
      <c r="FH883" s="116"/>
      <c r="FI883" s="116"/>
      <c r="FJ883" s="116"/>
      <c r="FK883" s="116"/>
      <c r="FL883" s="116"/>
      <c r="FM883" s="116"/>
      <c r="FN883" s="116"/>
    </row>
    <row r="884" spans="1:171" s="3" customFormat="1" ht="15" customHeight="1" x14ac:dyDescent="0.2">
      <c r="A884" s="179">
        <v>20141001</v>
      </c>
      <c r="B884" s="179">
        <v>5</v>
      </c>
      <c r="C884" s="180">
        <v>62</v>
      </c>
      <c r="D884" s="180">
        <v>1</v>
      </c>
      <c r="E884" s="180">
        <v>6</v>
      </c>
      <c r="F884" s="245">
        <v>18</v>
      </c>
      <c r="G884" s="182">
        <v>2</v>
      </c>
      <c r="H884" s="435">
        <v>0</v>
      </c>
      <c r="I884" s="181">
        <v>7164</v>
      </c>
      <c r="J884" s="101" t="s">
        <v>683</v>
      </c>
      <c r="K884" s="460" t="str">
        <f>IF(B884=2,"Z:\Data\MOOG\HeTao\raw\",IF(B884=5,"Z:\Data\MOOG\Polo\raw\",""))</f>
        <v>Z:\Data\MOOG\Polo\raw\</v>
      </c>
      <c r="L884" s="178" t="s">
        <v>2306</v>
      </c>
      <c r="M884" s="569" t="str">
        <f>IF(NOT(ISERROR(FIND("Training_dt",W884))),"'Plot Psychometric_HH_dt_yuchen'",IF(NOT(ISERROR(FIND("Training",W884))),"'Plot Psychometric_HH'",IF(NOT(ISERROR(FIND("1DAT",W884))),"'Plot Tuning Azimuth_HH'",IF(NOT(ISERROR(FIND("HD_dt",W884))),"'Plot HeadingDiscimination_PSTH_HH_dt_yuchen'",IF(NOT(ISERROR(FIND("HD",W884))),"'Plot HeadingDiscimination_PSTH_HH'",IF(NOT(ISERROR(FIND("MemSac",W884))),"'Memory Saccade Analysis_HH'",IF(NOT(ISERROR(FIND("DelSac",W884))),"'Memory Saccade Analysis_HH'",IF(NOT(ISERROR(FIND("u-stim",W884))),"'Plot Microstim_HH'",""))))))))</f>
        <v>'Plot Tuning Azimuth_HH'</v>
      </c>
      <c r="N884" s="573">
        <v>1</v>
      </c>
      <c r="O884" s="584">
        <v>-1</v>
      </c>
      <c r="P884" s="590">
        <v>4</v>
      </c>
      <c r="Q884" s="590">
        <f>IF(B884=2,60,310)</f>
        <v>310</v>
      </c>
      <c r="R884" s="590">
        <v>5</v>
      </c>
      <c r="S884" s="590">
        <f>IF(B884=2,60,-190)</f>
        <v>-190</v>
      </c>
      <c r="T884" s="590">
        <v>1</v>
      </c>
      <c r="U884" s="590">
        <f>IF(Z884&lt;&gt;"",IF(NOT(ISERROR(FIND("SU",Z884))),VALUE(RIGHT(Z884,1))+4,IF(NOT(ISERROR(FIND("MU20",Z884))),20,IF(NOT(ISERROR(FIND("MU21",Z884))),21,IF(NOT(ISERROR(FIND("MU2",Z884))),2,1)))),"")</f>
        <v>5</v>
      </c>
      <c r="V884" s="583"/>
      <c r="W884" s="184" t="s">
        <v>2222</v>
      </c>
      <c r="X884" s="192"/>
      <c r="Y884" s="219">
        <f>IF(NOT(ISERROR(FIND("MU=SU",X884))),1,IF(Z884&lt;&gt;"",IF(NOT(ISERROR(FIND("SU",Z884))),1,0),""))</f>
        <v>1</v>
      </c>
      <c r="Z884" s="217" t="s">
        <v>43</v>
      </c>
      <c r="AA884" s="218">
        <v>903</v>
      </c>
      <c r="AB884" s="77">
        <v>13.0121</v>
      </c>
      <c r="AC884" s="78" t="s">
        <v>2304</v>
      </c>
      <c r="AD884" s="199"/>
      <c r="AE884" s="91">
        <v>28.1706</v>
      </c>
      <c r="AF884" s="79">
        <v>0.38597100000000001</v>
      </c>
      <c r="AG884" s="79">
        <v>0.35208899999999999</v>
      </c>
      <c r="AH884" s="80">
        <v>0.45164900000000002</v>
      </c>
      <c r="AI884" s="81">
        <v>0.383326</v>
      </c>
      <c r="AJ884" s="81">
        <v>1.3484</v>
      </c>
      <c r="AK884" s="81" t="s">
        <v>1615</v>
      </c>
      <c r="AL884" s="81" t="s">
        <v>1615</v>
      </c>
      <c r="AM884" s="114" t="s">
        <v>4736</v>
      </c>
      <c r="AN884" s="82" t="s">
        <v>4737</v>
      </c>
      <c r="AO884" s="83">
        <v>26.296099999999999</v>
      </c>
      <c r="AP884" s="83">
        <v>0.38200400000000001</v>
      </c>
      <c r="AQ884" s="83">
        <v>0.29927599999999999</v>
      </c>
      <c r="AR884" s="84">
        <v>0.65869999999999995</v>
      </c>
      <c r="AS884" s="85">
        <v>1.38564</v>
      </c>
      <c r="AT884" s="85">
        <v>-0.489898</v>
      </c>
      <c r="AU884" s="85" t="s">
        <v>1615</v>
      </c>
      <c r="AV884" s="85" t="s">
        <v>1615</v>
      </c>
      <c r="AW884" s="104" t="s">
        <v>4738</v>
      </c>
      <c r="AX884" s="86" t="s">
        <v>4739</v>
      </c>
      <c r="AY884" s="87" t="s">
        <v>1615</v>
      </c>
      <c r="AZ884" s="87" t="s">
        <v>1615</v>
      </c>
      <c r="BA884" s="87" t="s">
        <v>1615</v>
      </c>
      <c r="BB884" s="88" t="s">
        <v>1615</v>
      </c>
      <c r="BC884" s="89" t="s">
        <v>1615</v>
      </c>
      <c r="BD884" s="89" t="s">
        <v>1615</v>
      </c>
      <c r="BE884" s="89" t="s">
        <v>1615</v>
      </c>
      <c r="BF884" s="89" t="s">
        <v>1615</v>
      </c>
      <c r="BG884" s="115" t="s">
        <v>1615</v>
      </c>
      <c r="BH884" s="90" t="s">
        <v>1615</v>
      </c>
      <c r="BI884" s="251" t="s">
        <v>1243</v>
      </c>
      <c r="BJ884" s="252"/>
      <c r="BK884" s="252"/>
      <c r="BL884" s="259"/>
      <c r="BM884" s="230"/>
      <c r="BN884" s="230"/>
      <c r="BO884" s="261"/>
      <c r="BP884" s="231"/>
      <c r="BQ884" s="231"/>
      <c r="BR884" s="263"/>
      <c r="BS884" s="232"/>
      <c r="BT884" s="232"/>
      <c r="BU884" s="230"/>
      <c r="BV884" s="230"/>
      <c r="BW884" s="231"/>
      <c r="BX884" s="231"/>
      <c r="BY884" s="232"/>
      <c r="BZ884" s="235"/>
      <c r="CA884" s="257"/>
      <c r="CB884" s="233"/>
      <c r="CC884" s="230"/>
      <c r="CD884" s="230"/>
      <c r="CE884" s="230"/>
      <c r="CF884" s="230"/>
      <c r="CG884" s="230"/>
      <c r="CH884" s="230"/>
      <c r="CI884" s="230"/>
      <c r="CJ884" s="231"/>
      <c r="CK884" s="231"/>
      <c r="CL884" s="231"/>
      <c r="CM884" s="231"/>
      <c r="CN884" s="231"/>
      <c r="CO884" s="231"/>
      <c r="CP884" s="231"/>
      <c r="CQ884" s="231"/>
      <c r="CR884" s="232"/>
      <c r="CS884" s="232"/>
      <c r="CT884" s="232"/>
      <c r="CU884" s="232"/>
      <c r="CV884" s="232"/>
      <c r="CW884" s="232"/>
      <c r="CX884" s="232"/>
      <c r="CY884" s="234"/>
      <c r="CZ884" s="106"/>
      <c r="DA884" s="106"/>
      <c r="DB884" s="106"/>
      <c r="DC884" s="106"/>
      <c r="DD884" s="106"/>
      <c r="DE884" s="490"/>
      <c r="DF884" s="60"/>
      <c r="DG884" s="107"/>
      <c r="DH884" s="107"/>
      <c r="DI884" s="107"/>
      <c r="DJ884" s="107"/>
      <c r="DK884" s="107"/>
      <c r="DL884" s="107"/>
      <c r="DM884" s="110"/>
      <c r="DN884" s="110"/>
      <c r="DO884" s="110"/>
      <c r="DP884" s="110"/>
      <c r="DQ884" s="110"/>
      <c r="DR884" s="110"/>
      <c r="DS884" s="110"/>
      <c r="DT884" s="110"/>
      <c r="DU884" s="485"/>
      <c r="DV884" s="485"/>
      <c r="DW884" s="485"/>
      <c r="DX884" s="485"/>
      <c r="DY884" s="497"/>
      <c r="DZ884" s="485"/>
      <c r="EA884" s="183"/>
      <c r="EB884" s="99"/>
      <c r="EC884" s="99"/>
      <c r="ED884" s="99"/>
      <c r="EE884" s="501"/>
      <c r="EF884" s="99"/>
      <c r="EG884" s="99"/>
      <c r="EH884" s="99"/>
      <c r="EI884" s="99"/>
      <c r="EJ884" s="99"/>
      <c r="EK884" s="99"/>
      <c r="EL884" s="99"/>
      <c r="EM884" s="99"/>
      <c r="EN884" s="99"/>
      <c r="EO884" s="99"/>
      <c r="EP884" s="99"/>
      <c r="EQ884" s="99"/>
      <c r="ER884" s="99"/>
      <c r="ES884" s="99"/>
      <c r="ET884" s="99"/>
      <c r="EU884" s="99"/>
      <c r="EV884" s="99"/>
      <c r="EW884" s="99"/>
      <c r="EX884" s="119"/>
      <c r="EY884" s="121"/>
      <c r="EZ884" s="454"/>
      <c r="FA884" s="83"/>
      <c r="FB884" s="126"/>
      <c r="FC884" s="508"/>
      <c r="FD884" s="508"/>
      <c r="FE884" s="116"/>
      <c r="FF884" s="116"/>
      <c r="FG884" s="116"/>
      <c r="FH884" s="116"/>
      <c r="FI884" s="116"/>
      <c r="FJ884" s="116"/>
      <c r="FK884" s="116"/>
      <c r="FL884" s="116"/>
      <c r="FM884" s="116"/>
      <c r="FN884" s="116"/>
    </row>
    <row r="885" spans="1:171" s="3" customFormat="1" ht="15" customHeight="1" x14ac:dyDescent="0.2">
      <c r="A885" s="179">
        <v>20141001</v>
      </c>
      <c r="B885" s="179">
        <v>5</v>
      </c>
      <c r="C885" s="180">
        <v>62</v>
      </c>
      <c r="D885" s="180">
        <v>1</v>
      </c>
      <c r="E885" s="180">
        <v>6</v>
      </c>
      <c r="F885" s="245">
        <v>18</v>
      </c>
      <c r="G885" s="182">
        <v>2</v>
      </c>
      <c r="H885" s="435">
        <v>0</v>
      </c>
      <c r="I885" s="181">
        <v>7164</v>
      </c>
      <c r="J885" s="101" t="s">
        <v>683</v>
      </c>
      <c r="K885" s="460" t="str">
        <f>IF(B885=2,"Z:\Data\MOOG\HeTao\raw\",IF(B885=5,"Z:\Data\MOOG\Polo\raw\",""))</f>
        <v>Z:\Data\MOOG\Polo\raw\</v>
      </c>
      <c r="L885" s="178" t="s">
        <v>2305</v>
      </c>
      <c r="M885" s="569" t="str">
        <f>IF(NOT(ISERROR(FIND("Training_dt",W885))),"'Plot Psychometric_HH_dt_yuchen'",IF(NOT(ISERROR(FIND("Training",W885))),"'Plot Psychometric_HH'",IF(NOT(ISERROR(FIND("1DAT",W885))),"'Plot Tuning Azimuth_HH'",IF(NOT(ISERROR(FIND("HD_dt",W885))),"'Plot HeadingDiscimination_PSTH_HH_dt_yuchen'",IF(NOT(ISERROR(FIND("HD",W885))),"'Plot HeadingDiscimination_PSTH_HH'",IF(NOT(ISERROR(FIND("MemSac",W885))),"'Memory Saccade Analysis_HH'",IF(NOT(ISERROR(FIND("DelSac",W885))),"'Memory Saccade Analysis_HH'",IF(NOT(ISERROR(FIND("u-stim",W885))),"'Plot Microstim_HH'",""))))))))</f>
        <v>'Memory Saccade Analysis_HH'</v>
      </c>
      <c r="N885" s="573">
        <v>1</v>
      </c>
      <c r="O885" s="584">
        <v>-1</v>
      </c>
      <c r="P885" s="590">
        <v>4</v>
      </c>
      <c r="Q885" s="590">
        <f>IF(B885=2,60,310)</f>
        <v>310</v>
      </c>
      <c r="R885" s="590">
        <v>5</v>
      </c>
      <c r="S885" s="590">
        <f>IF(B885=2,60,-190)</f>
        <v>-190</v>
      </c>
      <c r="T885" s="590">
        <v>1</v>
      </c>
      <c r="U885" s="590">
        <f>IF(Z885&lt;&gt;"",IF(NOT(ISERROR(FIND("SU",Z885))),VALUE(RIGHT(Z885,1))+4,IF(NOT(ISERROR(FIND("MU20",Z885))),20,IF(NOT(ISERROR(FIND("MU21",Z885))),21,IF(NOT(ISERROR(FIND("MU2",Z885))),2,1)))),"")</f>
        <v>5</v>
      </c>
      <c r="V885" s="583"/>
      <c r="W885" s="184" t="s">
        <v>1680</v>
      </c>
      <c r="X885" s="192"/>
      <c r="Y885" s="219">
        <f>IF(NOT(ISERROR(FIND("MU=SU",X885))),1,IF(Z885&lt;&gt;"",IF(NOT(ISERROR(FIND("SU",Z885))),1,0),""))</f>
        <v>1</v>
      </c>
      <c r="Z885" s="217" t="s">
        <v>43</v>
      </c>
      <c r="AA885" s="218">
        <v>425</v>
      </c>
      <c r="AB885" s="77">
        <v>16.1692</v>
      </c>
      <c r="AC885" s="78" t="s">
        <v>2303</v>
      </c>
      <c r="AD885" s="199"/>
      <c r="AE885" s="91"/>
      <c r="AF885" s="79"/>
      <c r="AG885" s="79"/>
      <c r="AH885" s="80"/>
      <c r="AI885" s="81"/>
      <c r="AJ885" s="81"/>
      <c r="AK885" s="81"/>
      <c r="AL885" s="81"/>
      <c r="AM885" s="114"/>
      <c r="AN885" s="82"/>
      <c r="AO885" s="83"/>
      <c r="AP885" s="83"/>
      <c r="AQ885" s="83"/>
      <c r="AR885" s="84"/>
      <c r="AS885" s="85"/>
      <c r="AT885" s="85"/>
      <c r="AU885" s="85"/>
      <c r="AV885" s="85"/>
      <c r="AW885" s="104"/>
      <c r="AX885" s="86"/>
      <c r="AY885" s="87"/>
      <c r="AZ885" s="87"/>
      <c r="BA885" s="87"/>
      <c r="BB885" s="88"/>
      <c r="BC885" s="89"/>
      <c r="BD885" s="89"/>
      <c r="BE885" s="89"/>
      <c r="BF885" s="89"/>
      <c r="BG885" s="115"/>
      <c r="BH885" s="90"/>
      <c r="BI885" s="251"/>
      <c r="BJ885" s="252"/>
      <c r="BK885" s="252"/>
      <c r="BL885" s="515"/>
      <c r="BM885" s="230"/>
      <c r="BN885" s="230"/>
      <c r="BO885" s="516"/>
      <c r="BP885" s="231"/>
      <c r="BQ885" s="231"/>
      <c r="BR885" s="517"/>
      <c r="BS885" s="232"/>
      <c r="BT885" s="232"/>
      <c r="BU885" s="230"/>
      <c r="BV885" s="230"/>
      <c r="BW885" s="231"/>
      <c r="BX885" s="231"/>
      <c r="BY885" s="232"/>
      <c r="BZ885" s="235"/>
      <c r="CA885" s="257"/>
      <c r="CB885" s="233"/>
      <c r="CC885" s="230"/>
      <c r="CD885" s="230"/>
      <c r="CE885" s="230"/>
      <c r="CF885" s="230"/>
      <c r="CG885" s="230"/>
      <c r="CH885" s="230"/>
      <c r="CI885" s="230"/>
      <c r="CJ885" s="231"/>
      <c r="CK885" s="231"/>
      <c r="CL885" s="231"/>
      <c r="CM885" s="231"/>
      <c r="CN885" s="231"/>
      <c r="CO885" s="231"/>
      <c r="CP885" s="231"/>
      <c r="CQ885" s="231"/>
      <c r="CR885" s="232"/>
      <c r="CS885" s="232"/>
      <c r="CT885" s="232"/>
      <c r="CU885" s="232"/>
      <c r="CV885" s="232"/>
      <c r="CW885" s="232"/>
      <c r="CX885" s="232"/>
      <c r="CY885" s="234"/>
      <c r="CZ885" s="106"/>
      <c r="DA885" s="106"/>
      <c r="DB885" s="106"/>
      <c r="DC885" s="106"/>
      <c r="DD885" s="106"/>
      <c r="DE885" s="490"/>
      <c r="DF885" s="60"/>
      <c r="DG885" s="107"/>
      <c r="DH885" s="107"/>
      <c r="DI885" s="107"/>
      <c r="DJ885" s="107"/>
      <c r="DK885" s="107"/>
      <c r="DL885" s="107"/>
      <c r="DM885" s="110"/>
      <c r="DN885" s="110"/>
      <c r="DO885" s="110"/>
      <c r="DP885" s="110"/>
      <c r="DQ885" s="110"/>
      <c r="DR885" s="110"/>
      <c r="DS885" s="110"/>
      <c r="DT885" s="110"/>
      <c r="DU885" s="485"/>
      <c r="DV885" s="485"/>
      <c r="DW885" s="485"/>
      <c r="DX885" s="485"/>
      <c r="DY885" s="497"/>
      <c r="DZ885" s="485"/>
      <c r="EA885" s="183">
        <v>0.148339</v>
      </c>
      <c r="EB885" s="99">
        <v>0.22975200000000001</v>
      </c>
      <c r="EC885" s="99">
        <v>0.708291</v>
      </c>
      <c r="ED885" s="99">
        <v>0.766347</v>
      </c>
      <c r="EE885" s="501">
        <v>0.54990499999999998</v>
      </c>
      <c r="EF885" s="99">
        <v>0.11233700000000001</v>
      </c>
      <c r="EG885" s="99">
        <v>-84.917100000000005</v>
      </c>
      <c r="EH885" s="99">
        <v>53.2592</v>
      </c>
      <c r="EI885" s="99">
        <v>130.09700000000001</v>
      </c>
      <c r="EJ885" s="99">
        <v>-38.082700000000003</v>
      </c>
      <c r="EK885" s="99">
        <v>112.5</v>
      </c>
      <c r="EL885" s="99">
        <v>-11.232200000000001</v>
      </c>
      <c r="EM885" s="99">
        <v>0.45078600000000002</v>
      </c>
      <c r="EN885" s="99">
        <v>0.41176499999999999</v>
      </c>
      <c r="EO885" s="99">
        <v>0.36724099999999998</v>
      </c>
      <c r="EP885" s="99">
        <v>0.32520500000000002</v>
      </c>
      <c r="EQ885" s="99">
        <v>0.30901699999999999</v>
      </c>
      <c r="ER885" s="99">
        <v>0.48667700000000003</v>
      </c>
      <c r="ES885" s="99">
        <v>0</v>
      </c>
      <c r="ET885" s="99">
        <v>3.6410300000000002</v>
      </c>
      <c r="EU885" s="99">
        <v>1.0175399999999999</v>
      </c>
      <c r="EV885" s="99">
        <v>1.73333</v>
      </c>
      <c r="EW885" s="99">
        <v>1.3333299999999999</v>
      </c>
      <c r="EX885" s="119">
        <v>4.3333300000000001</v>
      </c>
      <c r="EY885" s="121"/>
      <c r="EZ885" s="454"/>
      <c r="FA885" s="83"/>
      <c r="FB885" s="126"/>
      <c r="FC885" s="508"/>
      <c r="FD885" s="508"/>
      <c r="FE885" s="116"/>
      <c r="FF885" s="116"/>
      <c r="FG885" s="116"/>
      <c r="FH885" s="116"/>
      <c r="FI885" s="116"/>
      <c r="FJ885" s="116"/>
      <c r="FK885" s="116"/>
      <c r="FL885" s="116"/>
      <c r="FM885" s="116"/>
      <c r="FN885" s="116"/>
    </row>
    <row r="886" spans="1:171" s="3" customFormat="1" ht="15" customHeight="1" x14ac:dyDescent="0.2">
      <c r="A886" s="179">
        <v>20141001</v>
      </c>
      <c r="B886" s="179">
        <v>5</v>
      </c>
      <c r="C886" s="180">
        <v>62</v>
      </c>
      <c r="D886" s="180">
        <v>1</v>
      </c>
      <c r="E886" s="180">
        <v>6</v>
      </c>
      <c r="F886" s="245">
        <v>18</v>
      </c>
      <c r="G886" s="182">
        <v>2</v>
      </c>
      <c r="H886" s="435">
        <v>0</v>
      </c>
      <c r="I886" s="181">
        <v>7295</v>
      </c>
      <c r="J886" s="101" t="s">
        <v>683</v>
      </c>
      <c r="K886" s="460" t="str">
        <f>IF(B886=2,"Z:\Data\MOOG\HeTao\raw\",IF(B886=5,"Z:\Data\MOOG\Polo\raw\",""))</f>
        <v>Z:\Data\MOOG\Polo\raw\</v>
      </c>
      <c r="L886" s="178" t="s">
        <v>2308</v>
      </c>
      <c r="M886" s="569" t="str">
        <f>IF(NOT(ISERROR(FIND("Training_dt",W886))),"'Plot Psychometric_HH_dt_yuchen'",IF(NOT(ISERROR(FIND("Training",W886))),"'Plot Psychometric_HH'",IF(NOT(ISERROR(FIND("1DAT",W886))),"'Plot Tuning Azimuth_HH'",IF(NOT(ISERROR(FIND("HD_dt",W886))),"'Plot HeadingDiscimination_PSTH_HH_dt_yuchen'",IF(NOT(ISERROR(FIND("HD",W886))),"'Plot HeadingDiscimination_PSTH_HH'",IF(NOT(ISERROR(FIND("MemSac",W886))),"'Memory Saccade Analysis_HH'",IF(NOT(ISERROR(FIND("DelSac",W886))),"'Memory Saccade Analysis_HH'",IF(NOT(ISERROR(FIND("u-stim",W886))),"'Plot Microstim_HH'",""))))))))</f>
        <v>'Memory Saccade Analysis_HH'</v>
      </c>
      <c r="N886" s="573">
        <v>1</v>
      </c>
      <c r="O886" s="584">
        <v>-1</v>
      </c>
      <c r="P886" s="590">
        <v>4</v>
      </c>
      <c r="Q886" s="590">
        <f>IF(B886=2,60,310)</f>
        <v>310</v>
      </c>
      <c r="R886" s="590">
        <v>5</v>
      </c>
      <c r="S886" s="590">
        <f>IF(B886=2,60,-190)</f>
        <v>-190</v>
      </c>
      <c r="T886" s="590">
        <v>1</v>
      </c>
      <c r="U886" s="590">
        <f>IF(Z886&lt;&gt;"",IF(NOT(ISERROR(FIND("SU",Z886))),VALUE(RIGHT(Z886,1))+4,IF(NOT(ISERROR(FIND("MU20",Z886))),20,IF(NOT(ISERROR(FIND("MU21",Z886))),21,IF(NOT(ISERROR(FIND("MU2",Z886))),2,1)))),"")</f>
        <v>5</v>
      </c>
      <c r="V886" s="583"/>
      <c r="W886" s="184" t="s">
        <v>1680</v>
      </c>
      <c r="X886" s="192"/>
      <c r="Y886" s="219">
        <f>IF(NOT(ISERROR(FIND("MU=SU",X886))),1,IF(Z886&lt;&gt;"",IF(NOT(ISERROR(FIND("SU",Z886))),1,0),""))</f>
        <v>1</v>
      </c>
      <c r="Z886" s="217" t="s">
        <v>43</v>
      </c>
      <c r="AA886" s="218">
        <v>8285</v>
      </c>
      <c r="AB886" s="77">
        <v>6.7737400000000001</v>
      </c>
      <c r="AC886" s="78" t="s">
        <v>2310</v>
      </c>
      <c r="AD886" s="199"/>
      <c r="AE886" s="91"/>
      <c r="AF886" s="79"/>
      <c r="AG886" s="79"/>
      <c r="AH886" s="80"/>
      <c r="AI886" s="81"/>
      <c r="AJ886" s="81"/>
      <c r="AK886" s="81"/>
      <c r="AL886" s="81"/>
      <c r="AM886" s="114"/>
      <c r="AN886" s="82"/>
      <c r="AO886" s="83"/>
      <c r="AP886" s="83"/>
      <c r="AQ886" s="83"/>
      <c r="AR886" s="84"/>
      <c r="AS886" s="85"/>
      <c r="AT886" s="85"/>
      <c r="AU886" s="85"/>
      <c r="AV886" s="85"/>
      <c r="AW886" s="104"/>
      <c r="AX886" s="86"/>
      <c r="AY886" s="87"/>
      <c r="AZ886" s="87"/>
      <c r="BA886" s="87"/>
      <c r="BB886" s="88"/>
      <c r="BC886" s="89"/>
      <c r="BD886" s="89"/>
      <c r="BE886" s="89"/>
      <c r="BF886" s="89"/>
      <c r="BG886" s="115"/>
      <c r="BH886" s="90"/>
      <c r="BI886" s="251"/>
      <c r="BJ886" s="252"/>
      <c r="BK886" s="252"/>
      <c r="BL886" s="515"/>
      <c r="BM886" s="230"/>
      <c r="BN886" s="230"/>
      <c r="BO886" s="516"/>
      <c r="BP886" s="231"/>
      <c r="BQ886" s="231"/>
      <c r="BR886" s="517"/>
      <c r="BS886" s="232"/>
      <c r="BT886" s="232"/>
      <c r="BU886" s="230"/>
      <c r="BV886" s="230"/>
      <c r="BW886" s="231"/>
      <c r="BX886" s="231"/>
      <c r="BY886" s="232"/>
      <c r="BZ886" s="235"/>
      <c r="CA886" s="257"/>
      <c r="CB886" s="233"/>
      <c r="CC886" s="230"/>
      <c r="CD886" s="230"/>
      <c r="CE886" s="230"/>
      <c r="CF886" s="230"/>
      <c r="CG886" s="230"/>
      <c r="CH886" s="230"/>
      <c r="CI886" s="230"/>
      <c r="CJ886" s="231"/>
      <c r="CK886" s="231"/>
      <c r="CL886" s="231"/>
      <c r="CM886" s="231"/>
      <c r="CN886" s="231"/>
      <c r="CO886" s="231"/>
      <c r="CP886" s="231"/>
      <c r="CQ886" s="231"/>
      <c r="CR886" s="232"/>
      <c r="CS886" s="232"/>
      <c r="CT886" s="232"/>
      <c r="CU886" s="232"/>
      <c r="CV886" s="232"/>
      <c r="CW886" s="232"/>
      <c r="CX886" s="232"/>
      <c r="CY886" s="234"/>
      <c r="CZ886" s="106"/>
      <c r="DA886" s="106"/>
      <c r="DB886" s="106"/>
      <c r="DC886" s="106"/>
      <c r="DD886" s="106"/>
      <c r="DE886" s="490"/>
      <c r="DF886" s="60"/>
      <c r="DG886" s="107"/>
      <c r="DH886" s="107"/>
      <c r="DI886" s="107"/>
      <c r="DJ886" s="107"/>
      <c r="DK886" s="107"/>
      <c r="DL886" s="107"/>
      <c r="DM886" s="110"/>
      <c r="DN886" s="110"/>
      <c r="DO886" s="110"/>
      <c r="DP886" s="110"/>
      <c r="DQ886" s="110"/>
      <c r="DR886" s="110"/>
      <c r="DS886" s="110"/>
      <c r="DT886" s="110"/>
      <c r="DU886" s="485"/>
      <c r="DV886" s="485"/>
      <c r="DW886" s="485"/>
      <c r="DX886" s="485"/>
      <c r="DY886" s="497"/>
      <c r="DZ886" s="485"/>
      <c r="EA886" s="183">
        <v>0.48730699999999999</v>
      </c>
      <c r="EB886" s="99">
        <v>0.46318399999999998</v>
      </c>
      <c r="EC886" s="99">
        <v>0.88670499999999997</v>
      </c>
      <c r="ED886" s="99">
        <v>0.91181100000000004</v>
      </c>
      <c r="EE886" s="501">
        <v>4.0175200000000001E-2</v>
      </c>
      <c r="EF886" s="99">
        <v>1.51873E-3</v>
      </c>
      <c r="EG886" s="99">
        <v>44.048499999999997</v>
      </c>
      <c r="EH886" s="99">
        <v>111.083</v>
      </c>
      <c r="EI886" s="99">
        <v>-102.949</v>
      </c>
      <c r="EJ886" s="99">
        <v>-43.020299999999999</v>
      </c>
      <c r="EK886" s="99">
        <v>-75.5</v>
      </c>
      <c r="EL886" s="99">
        <v>-61.156700000000001</v>
      </c>
      <c r="EM886" s="99">
        <v>0.40957399999999999</v>
      </c>
      <c r="EN886" s="99">
        <v>0.391986</v>
      </c>
      <c r="EO886" s="99">
        <v>0.31292599999999998</v>
      </c>
      <c r="EP886" s="99">
        <v>0.29310799999999998</v>
      </c>
      <c r="EQ886" s="99">
        <v>0.50738000000000005</v>
      </c>
      <c r="ER886" s="99">
        <v>0.59619500000000003</v>
      </c>
      <c r="ES886" s="99">
        <v>0</v>
      </c>
      <c r="ET886" s="99">
        <v>4.1116599999999996</v>
      </c>
      <c r="EU886" s="99">
        <v>-0.77893299999999999</v>
      </c>
      <c r="EV886" s="99">
        <v>1.74942</v>
      </c>
      <c r="EW886" s="99">
        <v>4.8712999999999997</v>
      </c>
      <c r="EX886" s="119">
        <v>3.3581400000000001</v>
      </c>
      <c r="EY886" s="121"/>
      <c r="EZ886" s="454"/>
      <c r="FA886" s="83"/>
      <c r="FB886" s="126"/>
      <c r="FC886" s="508"/>
      <c r="FD886" s="508"/>
      <c r="FE886" s="116"/>
      <c r="FF886" s="116"/>
      <c r="FG886" s="116"/>
      <c r="FH886" s="116"/>
      <c r="FI886" s="116"/>
      <c r="FJ886" s="116"/>
      <c r="FK886" s="116"/>
      <c r="FL886" s="116"/>
      <c r="FM886" s="116"/>
      <c r="FN886" s="116"/>
    </row>
    <row r="887" spans="1:171" s="3" customFormat="1" ht="15" customHeight="1" x14ac:dyDescent="0.2">
      <c r="A887" s="179">
        <v>20141001</v>
      </c>
      <c r="B887" s="179">
        <v>5</v>
      </c>
      <c r="C887" s="180">
        <v>62</v>
      </c>
      <c r="D887" s="180">
        <v>1</v>
      </c>
      <c r="E887" s="180">
        <v>6</v>
      </c>
      <c r="F887" s="245">
        <v>18</v>
      </c>
      <c r="G887" s="182">
        <v>2</v>
      </c>
      <c r="H887" s="435">
        <v>0</v>
      </c>
      <c r="I887" s="181">
        <v>7295</v>
      </c>
      <c r="J887" s="101" t="s">
        <v>683</v>
      </c>
      <c r="K887" s="460" t="str">
        <f>IF(B887=2,"Z:\Data\MOOG\HeTao\raw\",IF(B887=5,"Z:\Data\MOOG\Polo\raw\",""))</f>
        <v>Z:\Data\MOOG\Polo\raw\</v>
      </c>
      <c r="L887" s="178" t="s">
        <v>2312</v>
      </c>
      <c r="M887" s="569" t="str">
        <f>IF(NOT(ISERROR(FIND("Training_dt",W887))),"'Plot Psychometric_HH_dt_yuchen'",IF(NOT(ISERROR(FIND("Training",W887))),"'Plot Psychometric_HH'",IF(NOT(ISERROR(FIND("1DAT",W887))),"'Plot Tuning Azimuth_HH'",IF(NOT(ISERROR(FIND("HD_dt",W887))),"'Plot HeadingDiscimination_PSTH_HH_dt_yuchen'",IF(NOT(ISERROR(FIND("HD",W887))),"'Plot HeadingDiscimination_PSTH_HH'",IF(NOT(ISERROR(FIND("MemSac",W887))),"'Memory Saccade Analysis_HH'",IF(NOT(ISERROR(FIND("DelSac",W887))),"'Memory Saccade Analysis_HH'",IF(NOT(ISERROR(FIND("u-stim",W887))),"'Plot Microstim_HH'",""))))))))</f>
        <v>'Plot Tuning Azimuth_HH'</v>
      </c>
      <c r="N887" s="573">
        <v>1</v>
      </c>
      <c r="O887" s="584">
        <v>-1</v>
      </c>
      <c r="P887" s="590">
        <v>4</v>
      </c>
      <c r="Q887" s="590">
        <f>IF(B887=2,60,310)</f>
        <v>310</v>
      </c>
      <c r="R887" s="590">
        <v>5</v>
      </c>
      <c r="S887" s="590">
        <f>IF(B887=2,60,-190)</f>
        <v>-190</v>
      </c>
      <c r="T887" s="590">
        <v>1</v>
      </c>
      <c r="U887" s="590">
        <f>IF(Z887&lt;&gt;"",IF(NOT(ISERROR(FIND("SU",Z887))),VALUE(RIGHT(Z887,1))+4,IF(NOT(ISERROR(FIND("MU20",Z887))),20,IF(NOT(ISERROR(FIND("MU21",Z887))),21,IF(NOT(ISERROR(FIND("MU2",Z887))),2,1)))),"")</f>
        <v>5</v>
      </c>
      <c r="V887" s="583"/>
      <c r="W887" s="184" t="s">
        <v>2222</v>
      </c>
      <c r="X887" s="192"/>
      <c r="Y887" s="219">
        <f>IF(NOT(ISERROR(FIND("MU=SU",X887))),1,IF(Z887&lt;&gt;"",IF(NOT(ISERROR(FIND("SU",Z887))),1,0),""))</f>
        <v>1</v>
      </c>
      <c r="Z887" s="217" t="s">
        <v>43</v>
      </c>
      <c r="AA887" s="218">
        <v>12625</v>
      </c>
      <c r="AB887" s="77">
        <v>14.702999999999999</v>
      </c>
      <c r="AC887" s="78" t="s">
        <v>2311</v>
      </c>
      <c r="AD887" s="199"/>
      <c r="AE887" s="91">
        <v>-109.419</v>
      </c>
      <c r="AF887" s="79">
        <v>0.50035099999999999</v>
      </c>
      <c r="AG887" s="79">
        <v>0.17458899999999999</v>
      </c>
      <c r="AH887" s="80">
        <v>0.50510200000000005</v>
      </c>
      <c r="AI887" s="81">
        <v>-0.123997</v>
      </c>
      <c r="AJ887" s="81">
        <v>-3.9549500000000002</v>
      </c>
      <c r="AK887" s="81">
        <v>-137.34</v>
      </c>
      <c r="AL887" s="81">
        <v>62.904000000000003</v>
      </c>
      <c r="AM887" s="114" t="s">
        <v>4740</v>
      </c>
      <c r="AN887" s="82" t="s">
        <v>4741</v>
      </c>
      <c r="AO887" s="83">
        <v>34.5152</v>
      </c>
      <c r="AP887" s="83">
        <v>0.40342</v>
      </c>
      <c r="AQ887" s="83">
        <v>6.8768200000000002E-2</v>
      </c>
      <c r="AR887" s="84">
        <v>0.59670299999999998</v>
      </c>
      <c r="AS887" s="85">
        <v>8.3420300000000003E-2</v>
      </c>
      <c r="AT887" s="85">
        <v>7.2332400000000005E-2</v>
      </c>
      <c r="AU887" s="85">
        <v>38.192100000000003</v>
      </c>
      <c r="AV887" s="85">
        <v>412.05900000000003</v>
      </c>
      <c r="AW887" s="104" t="s">
        <v>4742</v>
      </c>
      <c r="AX887" s="86" t="s">
        <v>4743</v>
      </c>
      <c r="AY887" s="87" t="s">
        <v>1615</v>
      </c>
      <c r="AZ887" s="87" t="s">
        <v>1615</v>
      </c>
      <c r="BA887" s="87" t="s">
        <v>1615</v>
      </c>
      <c r="BB887" s="88" t="s">
        <v>1615</v>
      </c>
      <c r="BC887" s="89" t="s">
        <v>1615</v>
      </c>
      <c r="BD887" s="89" t="s">
        <v>1615</v>
      </c>
      <c r="BE887" s="89" t="s">
        <v>1615</v>
      </c>
      <c r="BF887" s="89" t="s">
        <v>1615</v>
      </c>
      <c r="BG887" s="115" t="s">
        <v>1615</v>
      </c>
      <c r="BH887" s="90" t="s">
        <v>1615</v>
      </c>
      <c r="BI887" s="251" t="s">
        <v>1243</v>
      </c>
      <c r="BJ887" s="252"/>
      <c r="BK887" s="252"/>
      <c r="BL887" s="259"/>
      <c r="BM887" s="230"/>
      <c r="BN887" s="230"/>
      <c r="BO887" s="261"/>
      <c r="BP887" s="231"/>
      <c r="BQ887" s="231"/>
      <c r="BR887" s="263"/>
      <c r="BS887" s="232"/>
      <c r="BT887" s="232"/>
      <c r="BU887" s="230"/>
      <c r="BV887" s="230"/>
      <c r="BW887" s="231"/>
      <c r="BX887" s="231"/>
      <c r="BY887" s="232"/>
      <c r="BZ887" s="235"/>
      <c r="CA887" s="257"/>
      <c r="CB887" s="233"/>
      <c r="CC887" s="230"/>
      <c r="CD887" s="230"/>
      <c r="CE887" s="230"/>
      <c r="CF887" s="230"/>
      <c r="CG887" s="230"/>
      <c r="CH887" s="230"/>
      <c r="CI887" s="230"/>
      <c r="CJ887" s="231"/>
      <c r="CK887" s="231"/>
      <c r="CL887" s="231"/>
      <c r="CM887" s="231"/>
      <c r="CN887" s="231"/>
      <c r="CO887" s="231"/>
      <c r="CP887" s="231"/>
      <c r="CQ887" s="231"/>
      <c r="CR887" s="232"/>
      <c r="CS887" s="232"/>
      <c r="CT887" s="232"/>
      <c r="CU887" s="232"/>
      <c r="CV887" s="232"/>
      <c r="CW887" s="232"/>
      <c r="CX887" s="232"/>
      <c r="CY887" s="234"/>
      <c r="CZ887" s="106"/>
      <c r="DA887" s="106"/>
      <c r="DB887" s="106"/>
      <c r="DC887" s="106"/>
      <c r="DD887" s="106"/>
      <c r="DE887" s="490"/>
      <c r="DF887" s="60"/>
      <c r="DG887" s="107"/>
      <c r="DH887" s="107"/>
      <c r="DI887" s="107"/>
      <c r="DJ887" s="107"/>
      <c r="DK887" s="107"/>
      <c r="DL887" s="107"/>
      <c r="DM887" s="110"/>
      <c r="DN887" s="110"/>
      <c r="DO887" s="110"/>
      <c r="DP887" s="110"/>
      <c r="DQ887" s="110"/>
      <c r="DR887" s="110"/>
      <c r="DS887" s="110"/>
      <c r="DT887" s="110"/>
      <c r="DU887" s="485"/>
      <c r="DV887" s="485"/>
      <c r="DW887" s="485"/>
      <c r="DX887" s="485"/>
      <c r="DY887" s="497"/>
      <c r="DZ887" s="485"/>
      <c r="EA887" s="183"/>
      <c r="EB887" s="99"/>
      <c r="EC887" s="99"/>
      <c r="ED887" s="99"/>
      <c r="EE887" s="501"/>
      <c r="EF887" s="99"/>
      <c r="EG887" s="99"/>
      <c r="EH887" s="99"/>
      <c r="EI887" s="99"/>
      <c r="EJ887" s="99"/>
      <c r="EK887" s="99"/>
      <c r="EL887" s="99"/>
      <c r="EM887" s="99"/>
      <c r="EN887" s="99"/>
      <c r="EO887" s="99"/>
      <c r="EP887" s="99"/>
      <c r="EQ887" s="99"/>
      <c r="ER887" s="99"/>
      <c r="ES887" s="99"/>
      <c r="ET887" s="99"/>
      <c r="EU887" s="99"/>
      <c r="EV887" s="99"/>
      <c r="EW887" s="99"/>
      <c r="EX887" s="119"/>
      <c r="EY887" s="121"/>
      <c r="EZ887" s="454"/>
      <c r="FA887" s="83"/>
      <c r="FB887" s="126"/>
      <c r="FC887" s="508"/>
      <c r="FD887" s="508"/>
      <c r="FE887" s="116"/>
      <c r="FF887" s="116"/>
      <c r="FG887" s="116"/>
      <c r="FH887" s="116"/>
      <c r="FI887" s="116"/>
      <c r="FJ887" s="116"/>
      <c r="FK887" s="116"/>
      <c r="FL887" s="116"/>
      <c r="FM887" s="116"/>
      <c r="FN887" s="116"/>
    </row>
    <row r="888" spans="1:171" s="3" customFormat="1" ht="15" customHeight="1" x14ac:dyDescent="0.2">
      <c r="A888" s="179">
        <v>20141001</v>
      </c>
      <c r="B888" s="179">
        <v>5</v>
      </c>
      <c r="C888" s="180">
        <v>62</v>
      </c>
      <c r="D888" s="180">
        <v>1</v>
      </c>
      <c r="E888" s="180">
        <v>6</v>
      </c>
      <c r="F888" s="245">
        <v>18</v>
      </c>
      <c r="G888" s="182">
        <v>2</v>
      </c>
      <c r="H888" s="435">
        <v>0</v>
      </c>
      <c r="I888" s="181">
        <v>7503</v>
      </c>
      <c r="J888" s="101" t="s">
        <v>1983</v>
      </c>
      <c r="K888" s="460" t="str">
        <f>IF(B888=2,"Z:\Data\MOOG\HeTao\raw\",IF(B888=5,"Z:\Data\MOOG\Polo\raw\",""))</f>
        <v>Z:\Data\MOOG\Polo\raw\</v>
      </c>
      <c r="L888" s="178" t="s">
        <v>2313</v>
      </c>
      <c r="M888" s="569" t="str">
        <f>IF(NOT(ISERROR(FIND("Training_dt",W888))),"'Plot Psychometric_HH_dt_yuchen'",IF(NOT(ISERROR(FIND("Training",W888))),"'Plot Psychometric_HH'",IF(NOT(ISERROR(FIND("1DAT",W888))),"'Plot Tuning Azimuth_HH'",IF(NOT(ISERROR(FIND("HD_dt",W888))),"'Plot HeadingDiscimination_PSTH_HH_dt_yuchen'",IF(NOT(ISERROR(FIND("HD",W888))),"'Plot HeadingDiscimination_PSTH_HH'",IF(NOT(ISERROR(FIND("MemSac",W888))),"'Memory Saccade Analysis_HH'",IF(NOT(ISERROR(FIND("DelSac",W888))),"'Memory Saccade Analysis_HH'",IF(NOT(ISERROR(FIND("u-stim",W888))),"'Plot Microstim_HH'",""))))))))</f>
        <v>'Memory Saccade Analysis_HH'</v>
      </c>
      <c r="N888" s="573">
        <v>1</v>
      </c>
      <c r="O888" s="584">
        <v>-1</v>
      </c>
      <c r="P888" s="590">
        <v>4</v>
      </c>
      <c r="Q888" s="590">
        <f>IF(B888=2,60,310)</f>
        <v>310</v>
      </c>
      <c r="R888" s="590">
        <v>5</v>
      </c>
      <c r="S888" s="590">
        <f>IF(B888=2,60,-190)</f>
        <v>-190</v>
      </c>
      <c r="T888" s="590">
        <v>1</v>
      </c>
      <c r="U888" s="590">
        <f>IF(Z888&lt;&gt;"",IF(NOT(ISERROR(FIND("SU",Z888))),VALUE(RIGHT(Z888,1))+4,IF(NOT(ISERROR(FIND("MU20",Z888))),20,IF(NOT(ISERROR(FIND("MU21",Z888))),21,IF(NOT(ISERROR(FIND("MU2",Z888))),2,1)))),"")</f>
        <v>1</v>
      </c>
      <c r="V888" s="583"/>
      <c r="W888" s="184" t="s">
        <v>1680</v>
      </c>
      <c r="X888" s="192"/>
      <c r="Y888" s="219">
        <f>IF(NOT(ISERROR(FIND("MU=SU",X888))),1,IF(Z888&lt;&gt;"",IF(NOT(ISERROR(FIND("SU",Z888))),1,0),""))</f>
        <v>0</v>
      </c>
      <c r="Z888" s="217" t="s">
        <v>1981</v>
      </c>
      <c r="AA888" s="218"/>
      <c r="AB888" s="77"/>
      <c r="AC888" s="78"/>
      <c r="AD888" s="199" t="s">
        <v>2324</v>
      </c>
      <c r="AE888" s="91"/>
      <c r="AF888" s="79"/>
      <c r="AG888" s="79"/>
      <c r="AH888" s="80"/>
      <c r="AI888" s="81"/>
      <c r="AJ888" s="81"/>
      <c r="AK888" s="81"/>
      <c r="AL888" s="81"/>
      <c r="AM888" s="114"/>
      <c r="AN888" s="82"/>
      <c r="AO888" s="83"/>
      <c r="AP888" s="83"/>
      <c r="AQ888" s="83"/>
      <c r="AR888" s="84"/>
      <c r="AS888" s="85"/>
      <c r="AT888" s="85"/>
      <c r="AU888" s="85"/>
      <c r="AV888" s="85"/>
      <c r="AW888" s="104"/>
      <c r="AX888" s="86"/>
      <c r="AY888" s="87"/>
      <c r="AZ888" s="87"/>
      <c r="BA888" s="87"/>
      <c r="BB888" s="88"/>
      <c r="BC888" s="89"/>
      <c r="BD888" s="89"/>
      <c r="BE888" s="89"/>
      <c r="BF888" s="89"/>
      <c r="BG888" s="115"/>
      <c r="BH888" s="90"/>
      <c r="BI888" s="251"/>
      <c r="BJ888" s="252"/>
      <c r="BK888" s="252"/>
      <c r="BL888" s="515"/>
      <c r="BM888" s="230"/>
      <c r="BN888" s="230"/>
      <c r="BO888" s="516"/>
      <c r="BP888" s="231"/>
      <c r="BQ888" s="231"/>
      <c r="BR888" s="517"/>
      <c r="BS888" s="232"/>
      <c r="BT888" s="232"/>
      <c r="BU888" s="230"/>
      <c r="BV888" s="230"/>
      <c r="BW888" s="231"/>
      <c r="BX888" s="231"/>
      <c r="BY888" s="232"/>
      <c r="BZ888" s="235"/>
      <c r="CA888" s="257"/>
      <c r="CB888" s="233"/>
      <c r="CC888" s="230"/>
      <c r="CD888" s="230"/>
      <c r="CE888" s="230"/>
      <c r="CF888" s="230"/>
      <c r="CG888" s="230"/>
      <c r="CH888" s="230"/>
      <c r="CI888" s="230"/>
      <c r="CJ888" s="231"/>
      <c r="CK888" s="231"/>
      <c r="CL888" s="231"/>
      <c r="CM888" s="231"/>
      <c r="CN888" s="231"/>
      <c r="CO888" s="231"/>
      <c r="CP888" s="231"/>
      <c r="CQ888" s="231"/>
      <c r="CR888" s="232"/>
      <c r="CS888" s="232"/>
      <c r="CT888" s="232"/>
      <c r="CU888" s="232"/>
      <c r="CV888" s="232"/>
      <c r="CW888" s="232"/>
      <c r="CX888" s="232"/>
      <c r="CY888" s="234"/>
      <c r="CZ888" s="106"/>
      <c r="DA888" s="106"/>
      <c r="DB888" s="106"/>
      <c r="DC888" s="106"/>
      <c r="DD888" s="106"/>
      <c r="DE888" s="490"/>
      <c r="DF888" s="60"/>
      <c r="DG888" s="107"/>
      <c r="DH888" s="107"/>
      <c r="DI888" s="107"/>
      <c r="DJ888" s="107"/>
      <c r="DK888" s="107"/>
      <c r="DL888" s="107"/>
      <c r="DM888" s="110"/>
      <c r="DN888" s="110"/>
      <c r="DO888" s="110"/>
      <c r="DP888" s="110"/>
      <c r="DQ888" s="110"/>
      <c r="DR888" s="110"/>
      <c r="DS888" s="110"/>
      <c r="DT888" s="110"/>
      <c r="DU888" s="485"/>
      <c r="DV888" s="485"/>
      <c r="DW888" s="485"/>
      <c r="DX888" s="485"/>
      <c r="DY888" s="497"/>
      <c r="DZ888" s="485"/>
      <c r="EA888" s="183">
        <v>0.227023</v>
      </c>
      <c r="EB888" s="99">
        <v>1.5986E-2</v>
      </c>
      <c r="EC888" s="99">
        <v>0.39980700000000002</v>
      </c>
      <c r="ED888" s="99">
        <v>0.67775600000000003</v>
      </c>
      <c r="EE888" s="501">
        <v>8.3923899999999996E-3</v>
      </c>
      <c r="EF888" s="99">
        <v>0.19006700000000001</v>
      </c>
      <c r="EG888" s="99">
        <v>-52.857700000000001</v>
      </c>
      <c r="EH888" s="99">
        <v>140.76599999999999</v>
      </c>
      <c r="EI888" s="99">
        <v>-99.703100000000006</v>
      </c>
      <c r="EJ888" s="99">
        <v>-64.221100000000007</v>
      </c>
      <c r="EK888" s="99">
        <v>178.142</v>
      </c>
      <c r="EL888" s="99">
        <v>-177.16399999999999</v>
      </c>
      <c r="EM888" s="99">
        <v>0.47319299999999997</v>
      </c>
      <c r="EN888" s="99">
        <v>0.54176100000000005</v>
      </c>
      <c r="EO888" s="99">
        <v>0.35054000000000002</v>
      </c>
      <c r="EP888" s="99">
        <v>0.39306400000000002</v>
      </c>
      <c r="EQ888" s="99">
        <v>0.55875600000000003</v>
      </c>
      <c r="ER888" s="99">
        <v>0.45594899999999999</v>
      </c>
      <c r="ES888" s="99">
        <v>0</v>
      </c>
      <c r="ET888" s="99">
        <v>5.6474299999999999</v>
      </c>
      <c r="EU888" s="99">
        <v>-2.3540199999999998</v>
      </c>
      <c r="EV888" s="99">
        <v>-3.0937299999999999</v>
      </c>
      <c r="EW888" s="99">
        <v>4.6417400000000004</v>
      </c>
      <c r="EX888" s="119">
        <v>-2.3719399999999999</v>
      </c>
      <c r="EY888" s="121"/>
      <c r="EZ888" s="454"/>
      <c r="FA888" s="83"/>
      <c r="FB888" s="126"/>
      <c r="FC888" s="508"/>
      <c r="FD888" s="508"/>
      <c r="FE888" s="116"/>
      <c r="FF888" s="116"/>
      <c r="FG888" s="116"/>
      <c r="FH888" s="116"/>
      <c r="FI888" s="116"/>
      <c r="FJ888" s="116"/>
      <c r="FK888" s="116"/>
      <c r="FL888" s="116"/>
      <c r="FM888" s="116"/>
      <c r="FN888" s="116"/>
    </row>
    <row r="889" spans="1:171" s="3" customFormat="1" ht="15" customHeight="1" x14ac:dyDescent="0.2">
      <c r="A889" s="179">
        <v>20141001</v>
      </c>
      <c r="B889" s="179">
        <v>5</v>
      </c>
      <c r="C889" s="180">
        <v>62</v>
      </c>
      <c r="D889" s="180">
        <v>1</v>
      </c>
      <c r="E889" s="180">
        <v>6</v>
      </c>
      <c r="F889" s="245">
        <v>18</v>
      </c>
      <c r="G889" s="182">
        <v>2</v>
      </c>
      <c r="H889" s="435">
        <v>0</v>
      </c>
      <c r="I889" s="181">
        <v>7503</v>
      </c>
      <c r="J889" s="101" t="s">
        <v>1983</v>
      </c>
      <c r="K889" s="460" t="str">
        <f>IF(B889=2,"Z:\Data\MOOG\HeTao\raw\",IF(B889=5,"Z:\Data\MOOG\Polo\raw\",""))</f>
        <v>Z:\Data\MOOG\Polo\raw\</v>
      </c>
      <c r="L889" s="178" t="s">
        <v>2314</v>
      </c>
      <c r="M889" s="569" t="str">
        <f>IF(NOT(ISERROR(FIND("Training_dt",W889))),"'Plot Psychometric_HH_dt_yuchen'",IF(NOT(ISERROR(FIND("Training",W889))),"'Plot Psychometric_HH'",IF(NOT(ISERROR(FIND("1DAT",W889))),"'Plot Tuning Azimuth_HH'",IF(NOT(ISERROR(FIND("HD_dt",W889))),"'Plot HeadingDiscimination_PSTH_HH_dt_yuchen'",IF(NOT(ISERROR(FIND("HD",W889))),"'Plot HeadingDiscimination_PSTH_HH'",IF(NOT(ISERROR(FIND("MemSac",W889))),"'Memory Saccade Analysis_HH'",IF(NOT(ISERROR(FIND("DelSac",W889))),"'Memory Saccade Analysis_HH'",IF(NOT(ISERROR(FIND("u-stim",W889))),"'Plot Microstim_HH'",""))))))))</f>
        <v>'Plot Tuning Azimuth_HH'</v>
      </c>
      <c r="N889" s="573">
        <v>1</v>
      </c>
      <c r="O889" s="584">
        <v>-1</v>
      </c>
      <c r="P889" s="590">
        <v>4</v>
      </c>
      <c r="Q889" s="590">
        <f>IF(B889=2,60,310)</f>
        <v>310</v>
      </c>
      <c r="R889" s="590">
        <v>5</v>
      </c>
      <c r="S889" s="590">
        <f>IF(B889=2,60,-190)</f>
        <v>-190</v>
      </c>
      <c r="T889" s="590">
        <v>1</v>
      </c>
      <c r="U889" s="590">
        <f>IF(Z889&lt;&gt;"",IF(NOT(ISERROR(FIND("SU",Z889))),VALUE(RIGHT(Z889,1))+4,IF(NOT(ISERROR(FIND("MU20",Z889))),20,IF(NOT(ISERROR(FIND("MU21",Z889))),21,IF(NOT(ISERROR(FIND("MU2",Z889))),2,1)))),"")</f>
        <v>1</v>
      </c>
      <c r="V889" s="583"/>
      <c r="W889" s="184" t="s">
        <v>2222</v>
      </c>
      <c r="X889" s="192"/>
      <c r="Y889" s="219">
        <f>IF(NOT(ISERROR(FIND("MU=SU",X889))),1,IF(Z889&lt;&gt;"",IF(NOT(ISERROR(FIND("SU",Z889))),1,0),""))</f>
        <v>0</v>
      </c>
      <c r="Z889" s="217" t="s">
        <v>1981</v>
      </c>
      <c r="AA889" s="218"/>
      <c r="AB889" s="77"/>
      <c r="AC889" s="78"/>
      <c r="AD889" s="199"/>
      <c r="AE889" s="91">
        <v>-58.180700000000002</v>
      </c>
      <c r="AF889" s="79">
        <v>0.450826</v>
      </c>
      <c r="AG889" s="79">
        <v>0.61412299999999997</v>
      </c>
      <c r="AH889" s="80">
        <v>0.131105</v>
      </c>
      <c r="AI889" s="81">
        <v>-2.1578900000000001</v>
      </c>
      <c r="AJ889" s="81">
        <v>-0.57970999999999995</v>
      </c>
      <c r="AK889" s="81" t="s">
        <v>1615</v>
      </c>
      <c r="AL889" s="81" t="s">
        <v>1615</v>
      </c>
      <c r="AM889" s="114" t="s">
        <v>4744</v>
      </c>
      <c r="AN889" s="82" t="s">
        <v>4745</v>
      </c>
      <c r="AO889" s="83">
        <v>-85.747</v>
      </c>
      <c r="AP889" s="83">
        <v>0.56280300000000005</v>
      </c>
      <c r="AQ889" s="83">
        <v>0.41957299999999997</v>
      </c>
      <c r="AR889" s="84">
        <v>8.1329700000000004E-4</v>
      </c>
      <c r="AS889" s="85">
        <v>-1.0243599999999999</v>
      </c>
      <c r="AT889" s="85">
        <v>-2.2201</v>
      </c>
      <c r="AU889" s="85">
        <v>-88.736900000000006</v>
      </c>
      <c r="AV889" s="85">
        <v>185.827</v>
      </c>
      <c r="AW889" s="104" t="s">
        <v>4746</v>
      </c>
      <c r="AX889" s="86" t="s">
        <v>4747</v>
      </c>
      <c r="AY889" s="87" t="s">
        <v>1615</v>
      </c>
      <c r="AZ889" s="87" t="s">
        <v>1615</v>
      </c>
      <c r="BA889" s="87" t="s">
        <v>1615</v>
      </c>
      <c r="BB889" s="88" t="s">
        <v>1615</v>
      </c>
      <c r="BC889" s="89" t="s">
        <v>1615</v>
      </c>
      <c r="BD889" s="89" t="s">
        <v>1615</v>
      </c>
      <c r="BE889" s="89" t="s">
        <v>1615</v>
      </c>
      <c r="BF889" s="89" t="s">
        <v>1615</v>
      </c>
      <c r="BG889" s="115" t="s">
        <v>1615</v>
      </c>
      <c r="BH889" s="90" t="s">
        <v>1615</v>
      </c>
      <c r="BI889" s="251" t="s">
        <v>1243</v>
      </c>
      <c r="BJ889" s="252"/>
      <c r="BK889" s="252"/>
      <c r="BL889" s="259"/>
      <c r="BM889" s="230"/>
      <c r="BN889" s="230"/>
      <c r="BO889" s="261"/>
      <c r="BP889" s="231"/>
      <c r="BQ889" s="231"/>
      <c r="BR889" s="263"/>
      <c r="BS889" s="232"/>
      <c r="BT889" s="232"/>
      <c r="BU889" s="515"/>
      <c r="BV889" s="515"/>
      <c r="BW889" s="516"/>
      <c r="BX889" s="516"/>
      <c r="BY889" s="232"/>
      <c r="BZ889" s="235"/>
      <c r="CA889" s="257"/>
      <c r="CB889" s="233"/>
      <c r="CC889" s="230"/>
      <c r="CD889" s="230"/>
      <c r="CE889" s="230"/>
      <c r="CF889" s="230"/>
      <c r="CG889" s="230"/>
      <c r="CH889" s="230"/>
      <c r="CI889" s="230"/>
      <c r="CJ889" s="231"/>
      <c r="CK889" s="231"/>
      <c r="CL889" s="231"/>
      <c r="CM889" s="231"/>
      <c r="CN889" s="231"/>
      <c r="CO889" s="231"/>
      <c r="CP889" s="231"/>
      <c r="CQ889" s="231"/>
      <c r="CR889" s="232"/>
      <c r="CS889" s="232"/>
      <c r="CT889" s="232"/>
      <c r="CU889" s="232"/>
      <c r="CV889" s="232"/>
      <c r="CW889" s="232"/>
      <c r="CX889" s="232"/>
      <c r="CY889" s="234"/>
      <c r="CZ889" s="106"/>
      <c r="DA889" s="106"/>
      <c r="DB889" s="106"/>
      <c r="DC889" s="106"/>
      <c r="DD889" s="106"/>
      <c r="DE889" s="490"/>
      <c r="DF889" s="60"/>
      <c r="DG889" s="107"/>
      <c r="DH889" s="107"/>
      <c r="DI889" s="107"/>
      <c r="DJ889" s="107"/>
      <c r="DK889" s="107"/>
      <c r="DL889" s="107"/>
      <c r="DM889" s="110"/>
      <c r="DN889" s="110"/>
      <c r="DO889" s="110"/>
      <c r="DP889" s="110"/>
      <c r="DQ889" s="110"/>
      <c r="DR889" s="110"/>
      <c r="DS889" s="110"/>
      <c r="DT889" s="110"/>
      <c r="DU889" s="485"/>
      <c r="DV889" s="485"/>
      <c r="DW889" s="485"/>
      <c r="DX889" s="485"/>
      <c r="DY889" s="497"/>
      <c r="DZ889" s="485"/>
      <c r="EA889" s="183"/>
      <c r="EB889" s="99"/>
      <c r="EC889" s="99"/>
      <c r="ED889" s="99"/>
      <c r="EE889" s="501"/>
      <c r="EF889" s="99"/>
      <c r="EG889" s="99"/>
      <c r="EH889" s="99"/>
      <c r="EI889" s="99"/>
      <c r="EJ889" s="99"/>
      <c r="EK889" s="99"/>
      <c r="EL889" s="99"/>
      <c r="EM889" s="99"/>
      <c r="EN889" s="99"/>
      <c r="EO889" s="99"/>
      <c r="EP889" s="99"/>
      <c r="EQ889" s="99"/>
      <c r="ER889" s="99"/>
      <c r="ES889" s="99"/>
      <c r="ET889" s="99"/>
      <c r="EU889" s="99"/>
      <c r="EV889" s="99"/>
      <c r="EW889" s="99"/>
      <c r="EX889" s="119"/>
      <c r="EY889" s="121"/>
      <c r="EZ889" s="454"/>
      <c r="FA889" s="83"/>
      <c r="FB889" s="126"/>
      <c r="FC889" s="508"/>
      <c r="FD889" s="508"/>
      <c r="FE889" s="116"/>
      <c r="FF889" s="116"/>
      <c r="FG889" s="116"/>
      <c r="FH889" s="116"/>
      <c r="FI889" s="116"/>
      <c r="FJ889" s="116"/>
      <c r="FK889" s="116"/>
      <c r="FL889" s="116"/>
      <c r="FM889" s="116"/>
      <c r="FN889" s="116"/>
    </row>
    <row r="890" spans="1:171" s="3" customFormat="1" ht="15" customHeight="1" x14ac:dyDescent="0.2">
      <c r="A890" s="179">
        <v>20141001</v>
      </c>
      <c r="B890" s="179">
        <v>5</v>
      </c>
      <c r="C890" s="180">
        <v>62</v>
      </c>
      <c r="D890" s="180">
        <v>1</v>
      </c>
      <c r="E890" s="180">
        <v>6</v>
      </c>
      <c r="F890" s="245">
        <v>18</v>
      </c>
      <c r="G890" s="182">
        <v>2</v>
      </c>
      <c r="H890" s="435">
        <v>0</v>
      </c>
      <c r="I890" s="181">
        <v>13594</v>
      </c>
      <c r="J890" s="101" t="s">
        <v>2316</v>
      </c>
      <c r="K890" s="460" t="str">
        <f>IF(B890=2,"Z:\Data\MOOG\HeTao\raw\",IF(B890=5,"Z:\Data\MOOG\Polo\raw\",""))</f>
        <v>Z:\Data\MOOG\Polo\raw\</v>
      </c>
      <c r="L890" s="178" t="s">
        <v>2315</v>
      </c>
      <c r="M890" s="569" t="str">
        <f>IF(NOT(ISERROR(FIND("Training_dt",W890))),"'Plot Psychometric_HH_dt_yuchen'",IF(NOT(ISERROR(FIND("Training",W890))),"'Plot Psychometric_HH'",IF(NOT(ISERROR(FIND("1DAT",W890))),"'Plot Tuning Azimuth_HH'",IF(NOT(ISERROR(FIND("HD_dt",W890))),"'Plot HeadingDiscimination_PSTH_HH_dt_yuchen'",IF(NOT(ISERROR(FIND("HD",W890))),"'Plot HeadingDiscimination_PSTH_HH'",IF(NOT(ISERROR(FIND("MemSac",W890))),"'Memory Saccade Analysis_HH'",IF(NOT(ISERROR(FIND("DelSac",W890))),"'Memory Saccade Analysis_HH'",IF(NOT(ISERROR(FIND("u-stim",W890))),"'Plot Microstim_HH'",""))))))))</f>
        <v>'Plot Tuning Azimuth_HH'</v>
      </c>
      <c r="N890" s="573">
        <v>1</v>
      </c>
      <c r="O890" s="584">
        <v>-1</v>
      </c>
      <c r="P890" s="590">
        <v>4</v>
      </c>
      <c r="Q890" s="590">
        <f>IF(B890=2,60,310)</f>
        <v>310</v>
      </c>
      <c r="R890" s="590">
        <v>5</v>
      </c>
      <c r="S890" s="590">
        <f>IF(B890=2,60,-190)</f>
        <v>-190</v>
      </c>
      <c r="T890" s="590">
        <v>1</v>
      </c>
      <c r="U890" s="590">
        <f>IF(Z890&lt;&gt;"",IF(NOT(ISERROR(FIND("SU",Z890))),VALUE(RIGHT(Z890,1))+4,IF(NOT(ISERROR(FIND("MU20",Z890))),20,IF(NOT(ISERROR(FIND("MU21",Z890))),21,IF(NOT(ISERROR(FIND("MU2",Z890))),2,1)))),"")</f>
        <v>1</v>
      </c>
      <c r="V890" s="583"/>
      <c r="W890" s="184" t="s">
        <v>2222</v>
      </c>
      <c r="X890" s="192"/>
      <c r="Y890" s="219">
        <f>IF(NOT(ISERROR(FIND("MU=SU",X890))),1,IF(Z890&lt;&gt;"",IF(NOT(ISERROR(FIND("SU",Z890))),1,0),""))</f>
        <v>0</v>
      </c>
      <c r="Z890" s="217" t="s">
        <v>1981</v>
      </c>
      <c r="AA890" s="218"/>
      <c r="AB890" s="77"/>
      <c r="AC890" s="78"/>
      <c r="AD890" s="199" t="s">
        <v>2323</v>
      </c>
      <c r="AE890" s="91">
        <v>83.603800000000007</v>
      </c>
      <c r="AF890" s="79">
        <v>0.38678499999999999</v>
      </c>
      <c r="AG890" s="79">
        <v>5.0897199999999997E-2</v>
      </c>
      <c r="AH890" s="80">
        <v>0.508185</v>
      </c>
      <c r="AI890" s="81">
        <v>0.244868</v>
      </c>
      <c r="AJ890" s="81">
        <v>0.44889800000000002</v>
      </c>
      <c r="AK890" s="81">
        <v>80.566599999999994</v>
      </c>
      <c r="AL890" s="81">
        <v>66.515100000000004</v>
      </c>
      <c r="AM890" s="114" t="s">
        <v>4748</v>
      </c>
      <c r="AN890" s="82" t="s">
        <v>4749</v>
      </c>
      <c r="AO890" s="83">
        <v>106.91200000000001</v>
      </c>
      <c r="AP890" s="83">
        <v>0.66428799999999999</v>
      </c>
      <c r="AQ890" s="83">
        <v>0.56938500000000003</v>
      </c>
      <c r="AR890" s="84">
        <v>2.62996E-6</v>
      </c>
      <c r="AS890" s="85">
        <v>2.4571000000000001</v>
      </c>
      <c r="AT890" s="85">
        <v>3.7265700000000002</v>
      </c>
      <c r="AU890" s="85" t="s">
        <v>1615</v>
      </c>
      <c r="AV890" s="85" t="s">
        <v>1615</v>
      </c>
      <c r="AW890" s="104" t="s">
        <v>4750</v>
      </c>
      <c r="AX890" s="86" t="s">
        <v>4751</v>
      </c>
      <c r="AY890" s="87" t="s">
        <v>1615</v>
      </c>
      <c r="AZ890" s="87" t="s">
        <v>1615</v>
      </c>
      <c r="BA890" s="87" t="s">
        <v>1615</v>
      </c>
      <c r="BB890" s="88" t="s">
        <v>1615</v>
      </c>
      <c r="BC890" s="89" t="s">
        <v>1615</v>
      </c>
      <c r="BD890" s="89" t="s">
        <v>1615</v>
      </c>
      <c r="BE890" s="89" t="s">
        <v>1615</v>
      </c>
      <c r="BF890" s="89" t="s">
        <v>1615</v>
      </c>
      <c r="BG890" s="115" t="s">
        <v>1615</v>
      </c>
      <c r="BH890" s="90" t="s">
        <v>1615</v>
      </c>
      <c r="BI890" s="251" t="s">
        <v>1243</v>
      </c>
      <c r="BJ890" s="252"/>
      <c r="BK890" s="252"/>
      <c r="BL890" s="259"/>
      <c r="BM890" s="230"/>
      <c r="BN890" s="230"/>
      <c r="BO890" s="261"/>
      <c r="BP890" s="231"/>
      <c r="BQ890" s="231"/>
      <c r="BR890" s="263"/>
      <c r="BS890" s="232"/>
      <c r="BT890" s="232"/>
      <c r="BU890" s="515"/>
      <c r="BV890" s="515"/>
      <c r="BW890" s="516"/>
      <c r="BX890" s="516"/>
      <c r="BY890" s="232"/>
      <c r="BZ890" s="235"/>
      <c r="CA890" s="257"/>
      <c r="CB890" s="233"/>
      <c r="CC890" s="230"/>
      <c r="CD890" s="230"/>
      <c r="CE890" s="230"/>
      <c r="CF890" s="230"/>
      <c r="CG890" s="230"/>
      <c r="CH890" s="230"/>
      <c r="CI890" s="230"/>
      <c r="CJ890" s="231"/>
      <c r="CK890" s="231"/>
      <c r="CL890" s="231"/>
      <c r="CM890" s="231"/>
      <c r="CN890" s="231"/>
      <c r="CO890" s="231"/>
      <c r="CP890" s="231"/>
      <c r="CQ890" s="231"/>
      <c r="CR890" s="232"/>
      <c r="CS890" s="232"/>
      <c r="CT890" s="232"/>
      <c r="CU890" s="232"/>
      <c r="CV890" s="232"/>
      <c r="CW890" s="232"/>
      <c r="CX890" s="232"/>
      <c r="CY890" s="234"/>
      <c r="CZ890" s="106"/>
      <c r="DA890" s="106"/>
      <c r="DB890" s="106"/>
      <c r="DC890" s="106"/>
      <c r="DD890" s="106"/>
      <c r="DE890" s="490"/>
      <c r="DF890" s="60"/>
      <c r="DG890" s="107"/>
      <c r="DH890" s="107"/>
      <c r="DI890" s="107"/>
      <c r="DJ890" s="107"/>
      <c r="DK890" s="107"/>
      <c r="DL890" s="107"/>
      <c r="DM890" s="110"/>
      <c r="DN890" s="110"/>
      <c r="DO890" s="110"/>
      <c r="DP890" s="110"/>
      <c r="DQ890" s="110"/>
      <c r="DR890" s="110"/>
      <c r="DS890" s="110"/>
      <c r="DT890" s="110"/>
      <c r="DU890" s="485"/>
      <c r="DV890" s="485"/>
      <c r="DW890" s="485"/>
      <c r="DX890" s="485"/>
      <c r="DY890" s="497"/>
      <c r="DZ890" s="485"/>
      <c r="EA890" s="183"/>
      <c r="EB890" s="99"/>
      <c r="EC890" s="99"/>
      <c r="ED890" s="99"/>
      <c r="EE890" s="501"/>
      <c r="EF890" s="99"/>
      <c r="EG890" s="99"/>
      <c r="EH890" s="99"/>
      <c r="EI890" s="99"/>
      <c r="EJ890" s="99"/>
      <c r="EK890" s="99"/>
      <c r="EL890" s="99"/>
      <c r="EM890" s="99"/>
      <c r="EN890" s="99"/>
      <c r="EO890" s="99"/>
      <c r="EP890" s="99"/>
      <c r="EQ890" s="99"/>
      <c r="ER890" s="99"/>
      <c r="ES890" s="99"/>
      <c r="ET890" s="99"/>
      <c r="EU890" s="99"/>
      <c r="EV890" s="99"/>
      <c r="EW890" s="99"/>
      <c r="EX890" s="119"/>
      <c r="EY890" s="121"/>
      <c r="EZ890" s="454"/>
      <c r="FA890" s="83"/>
      <c r="FB890" s="126"/>
      <c r="FC890" s="508"/>
      <c r="FD890" s="508"/>
      <c r="FE890" s="116"/>
      <c r="FF890" s="116"/>
      <c r="FG890" s="116"/>
      <c r="FH890" s="116"/>
      <c r="FI890" s="116"/>
      <c r="FJ890" s="116"/>
      <c r="FK890" s="116"/>
      <c r="FL890" s="116"/>
      <c r="FM890" s="116"/>
      <c r="FN890" s="116"/>
    </row>
    <row r="891" spans="1:171" ht="15" customHeight="1" x14ac:dyDescent="0.2">
      <c r="A891" s="118">
        <v>20141002</v>
      </c>
      <c r="B891" s="118">
        <v>5</v>
      </c>
      <c r="C891" s="74">
        <v>63</v>
      </c>
      <c r="D891" s="74">
        <v>1</v>
      </c>
      <c r="E891" s="74">
        <v>6</v>
      </c>
      <c r="F891" s="74">
        <v>19</v>
      </c>
      <c r="G891" s="75">
        <v>2</v>
      </c>
      <c r="H891" s="435">
        <v>0</v>
      </c>
      <c r="I891" s="73">
        <v>6096</v>
      </c>
      <c r="J891" s="101" t="s">
        <v>683</v>
      </c>
      <c r="K891" s="460" t="str">
        <f>IF(B891=2,"Z:\Data\MOOG\HeTao\raw\",IF(B891=5,"Z:\Data\MOOG\Polo\raw\",""))</f>
        <v>Z:\Data\MOOG\Polo\raw\</v>
      </c>
      <c r="L891" s="117" t="s">
        <v>2248</v>
      </c>
      <c r="M891" s="569" t="str">
        <f>IF(NOT(ISERROR(FIND("Training_dt",W891))),"'Plot Psychometric_HH_dt_yuchen'",IF(NOT(ISERROR(FIND("Training",W891))),"'Plot Psychometric_HH'",IF(NOT(ISERROR(FIND("1DAT",W891))),"'Plot Tuning Azimuth_HH'",IF(NOT(ISERROR(FIND("HD_dt",W891))),"'Plot HeadingDiscimination_PSTH_HH_dt_yuchen'",IF(NOT(ISERROR(FIND("HD",W891))),"'Plot HeadingDiscimination_PSTH_HH'",IF(NOT(ISERROR(FIND("MemSac",W891))),"'Memory Saccade Analysis_HH'",IF(NOT(ISERROR(FIND("DelSac",W891))),"'Memory Saccade Analysis_HH'",IF(NOT(ISERROR(FIND("u-stim",W891))),"'Plot Microstim_HH'",""))))))))</f>
        <v>'Memory Saccade Analysis_HH'</v>
      </c>
      <c r="N891" s="573">
        <v>1</v>
      </c>
      <c r="O891" s="584">
        <v>-1</v>
      </c>
      <c r="P891" s="590">
        <v>4</v>
      </c>
      <c r="Q891" s="590">
        <f>IF(B891=2,60,310)</f>
        <v>310</v>
      </c>
      <c r="R891" s="590">
        <v>5</v>
      </c>
      <c r="S891" s="590">
        <f>IF(B891=2,60,-190)</f>
        <v>-190</v>
      </c>
      <c r="T891" s="590">
        <v>1</v>
      </c>
      <c r="U891" s="590">
        <f>IF(Z891&lt;&gt;"",IF(NOT(ISERROR(FIND("SU",Z891))),VALUE(RIGHT(Z891,1))+4,IF(NOT(ISERROR(FIND("MU20",Z891))),20,IF(NOT(ISERROR(FIND("MU21",Z891))),21,IF(NOT(ISERROR(FIND("MU2",Z891))),2,1)))),"")</f>
        <v>5</v>
      </c>
      <c r="V891" s="583"/>
      <c r="W891" s="170" t="s">
        <v>1680</v>
      </c>
      <c r="X891" s="192"/>
      <c r="Y891" s="219">
        <f>IF(NOT(ISERROR(FIND("MU=SU",X891))),1,IF(Z891&lt;&gt;"",IF(NOT(ISERROR(FIND("SU",Z891))),1,0),""))</f>
        <v>1</v>
      </c>
      <c r="Z891" s="217" t="s">
        <v>43</v>
      </c>
      <c r="AA891" s="218">
        <v>4577</v>
      </c>
      <c r="AB891" s="77">
        <v>26.7241</v>
      </c>
      <c r="AC891" s="78" t="s">
        <v>2247</v>
      </c>
      <c r="AD891" s="199" t="s">
        <v>2322</v>
      </c>
      <c r="AE891" s="91"/>
      <c r="AF891" s="79"/>
      <c r="AG891" s="79"/>
      <c r="AH891" s="80"/>
      <c r="AI891" s="81"/>
      <c r="AJ891" s="81"/>
      <c r="AK891" s="81"/>
      <c r="AL891" s="81"/>
      <c r="AM891" s="114"/>
      <c r="AN891" s="82"/>
      <c r="AO891" s="83"/>
      <c r="AP891" s="83"/>
      <c r="AQ891" s="83"/>
      <c r="AR891" s="84"/>
      <c r="AS891" s="85"/>
      <c r="AT891" s="85"/>
      <c r="AU891" s="85"/>
      <c r="AV891" s="85"/>
      <c r="AW891" s="104"/>
      <c r="AX891" s="86"/>
      <c r="AY891" s="87"/>
      <c r="AZ891" s="87"/>
      <c r="BA891" s="87"/>
      <c r="BB891" s="88"/>
      <c r="BC891" s="89"/>
      <c r="BD891" s="89"/>
      <c r="BE891" s="89"/>
      <c r="BF891" s="89"/>
      <c r="BG891" s="115"/>
      <c r="BH891" s="90"/>
      <c r="BI891" s="251"/>
      <c r="BJ891" s="252"/>
      <c r="BK891" s="252"/>
      <c r="BL891" s="515"/>
      <c r="BM891" s="230"/>
      <c r="BN891" s="230"/>
      <c r="BO891" s="516"/>
      <c r="BP891" s="231"/>
      <c r="BQ891" s="231"/>
      <c r="BR891" s="517"/>
      <c r="BS891" s="232"/>
      <c r="BT891" s="232"/>
      <c r="BU891" s="230"/>
      <c r="BV891" s="230"/>
      <c r="BW891" s="231"/>
      <c r="BX891" s="231"/>
      <c r="BY891" s="232"/>
      <c r="BZ891" s="235"/>
      <c r="CA891" s="257"/>
      <c r="CB891" s="233"/>
      <c r="CC891" s="230"/>
      <c r="CD891" s="230"/>
      <c r="CE891" s="230"/>
      <c r="CF891" s="230"/>
      <c r="CG891" s="230"/>
      <c r="CH891" s="230"/>
      <c r="CI891" s="230"/>
      <c r="CJ891" s="231"/>
      <c r="CK891" s="231"/>
      <c r="CL891" s="231"/>
      <c r="CM891" s="231"/>
      <c r="CN891" s="231"/>
      <c r="CO891" s="231"/>
      <c r="CP891" s="231"/>
      <c r="CQ891" s="231"/>
      <c r="CR891" s="232"/>
      <c r="CS891" s="232"/>
      <c r="CT891" s="232"/>
      <c r="CU891" s="232"/>
      <c r="CV891" s="232"/>
      <c r="CW891" s="232"/>
      <c r="CX891" s="232"/>
      <c r="CY891" s="234"/>
      <c r="DA891" s="106"/>
      <c r="DC891" s="106"/>
      <c r="DD891" s="106"/>
      <c r="DE891" s="490"/>
      <c r="DG891" s="107"/>
      <c r="DH891" s="107"/>
      <c r="DI891" s="107"/>
      <c r="DJ891" s="107"/>
      <c r="DK891" s="107"/>
      <c r="DL891" s="107"/>
      <c r="DM891" s="110"/>
      <c r="DN891" s="110"/>
      <c r="DO891" s="110"/>
      <c r="DP891" s="110"/>
      <c r="DQ891" s="110"/>
      <c r="DR891" s="110"/>
      <c r="DS891" s="110"/>
      <c r="DT891" s="110"/>
      <c r="DU891" s="485"/>
      <c r="DV891" s="485"/>
      <c r="DW891" s="485"/>
      <c r="DX891" s="485"/>
      <c r="DY891" s="497"/>
      <c r="DZ891" s="485"/>
      <c r="EA891" s="202">
        <v>0.378612</v>
      </c>
      <c r="EB891" s="99">
        <v>0.31404599999999999</v>
      </c>
      <c r="EC891" s="99">
        <v>0.156556</v>
      </c>
      <c r="ED891" s="99">
        <v>0.188058</v>
      </c>
      <c r="EE891" s="99">
        <v>0.95341299999999995</v>
      </c>
      <c r="EF891" s="99">
        <v>9.6390099999999999E-3</v>
      </c>
      <c r="EG891" s="99">
        <v>74.427300000000002</v>
      </c>
      <c r="EH891" s="99">
        <v>67.187700000000007</v>
      </c>
      <c r="EI891" s="99">
        <v>59.395200000000003</v>
      </c>
      <c r="EJ891" s="99">
        <v>-92.441699999999997</v>
      </c>
      <c r="EK891" s="99">
        <v>-165.83199999999999</v>
      </c>
      <c r="EL891" s="99">
        <v>83.468400000000003</v>
      </c>
      <c r="EM891" s="99">
        <v>0.43739099999999997</v>
      </c>
      <c r="EN891" s="99">
        <v>0.429701</v>
      </c>
      <c r="EO891" s="99">
        <v>0.456511</v>
      </c>
      <c r="EP891" s="99">
        <v>0.41212700000000002</v>
      </c>
      <c r="EQ891" s="99">
        <v>0.282447</v>
      </c>
      <c r="ER891" s="99">
        <v>0.50171600000000005</v>
      </c>
      <c r="ES891" s="99">
        <v>0</v>
      </c>
      <c r="ET891" s="99">
        <v>2.9135900000000001</v>
      </c>
      <c r="EU891" s="99">
        <v>4.9450799999999999</v>
      </c>
      <c r="EV891" s="99">
        <v>3.94556</v>
      </c>
      <c r="EW891" s="99">
        <v>1.0707800000000001</v>
      </c>
      <c r="EX891" s="119">
        <v>7.2776899999999998</v>
      </c>
      <c r="EY891" s="121"/>
      <c r="EZ891" s="454"/>
      <c r="FA891" s="83"/>
      <c r="FC891" s="508"/>
      <c r="FD891" s="508"/>
      <c r="FO891" s="3"/>
    </row>
    <row r="892" spans="1:171" ht="15" customHeight="1" x14ac:dyDescent="0.2">
      <c r="A892" s="118">
        <v>20141002</v>
      </c>
      <c r="B892" s="118">
        <v>5</v>
      </c>
      <c r="C892" s="74">
        <v>63</v>
      </c>
      <c r="D892" s="74">
        <v>1</v>
      </c>
      <c r="E892" s="74">
        <v>6</v>
      </c>
      <c r="F892" s="74">
        <v>19</v>
      </c>
      <c r="G892" s="75">
        <v>2</v>
      </c>
      <c r="H892" s="435">
        <v>0</v>
      </c>
      <c r="I892" s="73">
        <v>6096</v>
      </c>
      <c r="J892" s="101" t="s">
        <v>683</v>
      </c>
      <c r="K892" s="460" t="str">
        <f>IF(B892=2,"Z:\Data\MOOG\HeTao\raw\",IF(B892=5,"Z:\Data\MOOG\Polo\raw\",""))</f>
        <v>Z:\Data\MOOG\Polo\raw\</v>
      </c>
      <c r="L892" s="117" t="s">
        <v>2299</v>
      </c>
      <c r="M892" s="569" t="str">
        <f>IF(NOT(ISERROR(FIND("Training_dt",W892))),"'Plot Psychometric_HH_dt_yuchen'",IF(NOT(ISERROR(FIND("Training",W892))),"'Plot Psychometric_HH'",IF(NOT(ISERROR(FIND("1DAT",W892))),"'Plot Tuning Azimuth_HH'",IF(NOT(ISERROR(FIND("HD_dt",W892))),"'Plot HeadingDiscimination_PSTH_HH_dt_yuchen'",IF(NOT(ISERROR(FIND("HD",W892))),"'Plot HeadingDiscimination_PSTH_HH'",IF(NOT(ISERROR(FIND("MemSac",W892))),"'Memory Saccade Analysis_HH'",IF(NOT(ISERROR(FIND("DelSac",W892))),"'Memory Saccade Analysis_HH'",IF(NOT(ISERROR(FIND("u-stim",W892))),"'Plot Microstim_HH'",""))))))))</f>
        <v>'Plot Tuning Azimuth_HH'</v>
      </c>
      <c r="N892" s="573">
        <v>1</v>
      </c>
      <c r="O892" s="584">
        <v>-1</v>
      </c>
      <c r="P892" s="590">
        <v>4</v>
      </c>
      <c r="Q892" s="590">
        <f>IF(B892=2,60,310)</f>
        <v>310</v>
      </c>
      <c r="R892" s="590">
        <v>5</v>
      </c>
      <c r="S892" s="590">
        <f>IF(B892=2,60,-190)</f>
        <v>-190</v>
      </c>
      <c r="T892" s="590">
        <v>1</v>
      </c>
      <c r="U892" s="590">
        <f>IF(Z892&lt;&gt;"",IF(NOT(ISERROR(FIND("SU",Z892))),VALUE(RIGHT(Z892,1))+4,IF(NOT(ISERROR(FIND("MU20",Z892))),20,IF(NOT(ISERROR(FIND("MU21",Z892))),21,IF(NOT(ISERROR(FIND("MU2",Z892))),2,1)))),"")</f>
        <v>5</v>
      </c>
      <c r="V892" s="583"/>
      <c r="W892" s="170" t="s">
        <v>2222</v>
      </c>
      <c r="X892" s="192"/>
      <c r="Y892" s="219">
        <f>IF(NOT(ISERROR(FIND("MU=SU",X892))),1,IF(Z892&lt;&gt;"",IF(NOT(ISERROR(FIND("SU",Z892))),1,0),""))</f>
        <v>1</v>
      </c>
      <c r="Z892" s="217" t="s">
        <v>43</v>
      </c>
      <c r="AA892" s="218">
        <v>8132</v>
      </c>
      <c r="AB892" s="77">
        <v>24.6738</v>
      </c>
      <c r="AC892" s="78" t="s">
        <v>2298</v>
      </c>
      <c r="AD892" s="199"/>
      <c r="AE892" s="91">
        <v>0.70851399999999998</v>
      </c>
      <c r="AF892" s="79">
        <v>0.41399999999999998</v>
      </c>
      <c r="AG892" s="79">
        <v>0.22517400000000001</v>
      </c>
      <c r="AH892" s="80">
        <v>0.440529</v>
      </c>
      <c r="AI892" s="81">
        <v>-0.19495000000000001</v>
      </c>
      <c r="AJ892" s="81">
        <v>9.9750900000000003E-2</v>
      </c>
      <c r="AK892" s="81">
        <v>-83.912599999999998</v>
      </c>
      <c r="AL892" s="81">
        <v>48.737900000000003</v>
      </c>
      <c r="AM892" s="114" t="s">
        <v>4752</v>
      </c>
      <c r="AN892" s="82" t="s">
        <v>4753</v>
      </c>
      <c r="AO892" s="83">
        <v>86.879900000000006</v>
      </c>
      <c r="AP892" s="83">
        <v>0.49585299999999999</v>
      </c>
      <c r="AQ892" s="83">
        <v>0.14607000000000001</v>
      </c>
      <c r="AR892" s="84">
        <v>0.113871</v>
      </c>
      <c r="AS892" s="85">
        <v>-0.54162600000000005</v>
      </c>
      <c r="AT892" s="85">
        <v>3.1878899999999999</v>
      </c>
      <c r="AU892" s="85">
        <v>92.404300000000006</v>
      </c>
      <c r="AV892" s="85">
        <v>229.83600000000001</v>
      </c>
      <c r="AW892" s="104" t="s">
        <v>4754</v>
      </c>
      <c r="AX892" s="86" t="s">
        <v>4755</v>
      </c>
      <c r="AY892" s="87" t="s">
        <v>1615</v>
      </c>
      <c r="AZ892" s="87" t="s">
        <v>1615</v>
      </c>
      <c r="BA892" s="87" t="s">
        <v>1615</v>
      </c>
      <c r="BB892" s="88" t="s">
        <v>1615</v>
      </c>
      <c r="BC892" s="89" t="s">
        <v>1615</v>
      </c>
      <c r="BD892" s="89" t="s">
        <v>1615</v>
      </c>
      <c r="BE892" s="89" t="s">
        <v>1615</v>
      </c>
      <c r="BF892" s="89" t="s">
        <v>1615</v>
      </c>
      <c r="BG892" s="115" t="s">
        <v>1615</v>
      </c>
      <c r="BH892" s="90" t="s">
        <v>1615</v>
      </c>
      <c r="BI892" s="251" t="s">
        <v>1243</v>
      </c>
      <c r="BJ892" s="252"/>
      <c r="BK892" s="252"/>
      <c r="BL892" s="259"/>
      <c r="BM892" s="230"/>
      <c r="BN892" s="230"/>
      <c r="BO892" s="261"/>
      <c r="BP892" s="231"/>
      <c r="BQ892" s="231"/>
      <c r="BR892" s="263"/>
      <c r="BS892" s="232"/>
      <c r="BT892" s="232"/>
      <c r="BU892" s="230"/>
      <c r="BV892" s="230"/>
      <c r="BW892" s="231"/>
      <c r="BX892" s="231"/>
      <c r="BY892" s="232"/>
      <c r="BZ892" s="235"/>
      <c r="CA892" s="257"/>
      <c r="CB892" s="233"/>
      <c r="CC892" s="230"/>
      <c r="CD892" s="230"/>
      <c r="CE892" s="230"/>
      <c r="CF892" s="230"/>
      <c r="CG892" s="230"/>
      <c r="CH892" s="230"/>
      <c r="CI892" s="230"/>
      <c r="CJ892" s="231"/>
      <c r="CK892" s="231"/>
      <c r="CL892" s="231"/>
      <c r="CM892" s="231"/>
      <c r="CN892" s="231"/>
      <c r="CO892" s="231"/>
      <c r="CP892" s="231"/>
      <c r="CQ892" s="231"/>
      <c r="CR892" s="232"/>
      <c r="CS892" s="232"/>
      <c r="CT892" s="232"/>
      <c r="CU892" s="232"/>
      <c r="CV892" s="232"/>
      <c r="CW892" s="232"/>
      <c r="CX892" s="232"/>
      <c r="CY892" s="234"/>
      <c r="DA892" s="106"/>
      <c r="DC892" s="106"/>
      <c r="DD892" s="106"/>
      <c r="DE892" s="490"/>
      <c r="DG892" s="107"/>
      <c r="DH892" s="107"/>
      <c r="DI892" s="107"/>
      <c r="DJ892" s="107"/>
      <c r="DK892" s="107"/>
      <c r="DL892" s="107"/>
      <c r="DM892" s="110"/>
      <c r="DN892" s="110"/>
      <c r="DO892" s="110"/>
      <c r="DP892" s="110"/>
      <c r="DQ892" s="110"/>
      <c r="DR892" s="110"/>
      <c r="DS892" s="110"/>
      <c r="DT892" s="110"/>
      <c r="DU892" s="485"/>
      <c r="DV892" s="485"/>
      <c r="DW892" s="485"/>
      <c r="DX892" s="485"/>
      <c r="DY892" s="497"/>
      <c r="DZ892" s="485"/>
      <c r="EA892" s="185"/>
      <c r="EB892" s="501"/>
      <c r="EC892" s="99"/>
      <c r="ED892" s="99"/>
      <c r="EE892" s="99"/>
      <c r="EF892" s="99"/>
      <c r="EG892" s="99"/>
      <c r="EH892" s="99"/>
      <c r="EI892" s="99"/>
      <c r="EJ892" s="99"/>
      <c r="EK892" s="99"/>
      <c r="EL892" s="99"/>
      <c r="EM892" s="99"/>
      <c r="EN892" s="99"/>
      <c r="EO892" s="99"/>
      <c r="EP892" s="99"/>
      <c r="EQ892" s="99"/>
      <c r="ER892" s="99"/>
      <c r="ES892" s="99"/>
      <c r="ET892" s="99"/>
      <c r="EU892" s="99"/>
      <c r="EV892" s="99"/>
      <c r="EW892" s="99"/>
      <c r="EX892" s="119"/>
      <c r="EY892" s="121"/>
      <c r="EZ892" s="568"/>
      <c r="FA892" s="83"/>
      <c r="FC892" s="508"/>
      <c r="FD892" s="508"/>
      <c r="FO892" s="3"/>
    </row>
    <row r="893" spans="1:171" ht="15" customHeight="1" x14ac:dyDescent="0.2">
      <c r="A893" s="118">
        <v>20141002</v>
      </c>
      <c r="B893" s="118">
        <v>5</v>
      </c>
      <c r="C893" s="74">
        <v>63</v>
      </c>
      <c r="D893" s="74">
        <v>1</v>
      </c>
      <c r="E893" s="74">
        <v>6</v>
      </c>
      <c r="F893" s="74">
        <v>19</v>
      </c>
      <c r="G893" s="75">
        <v>2</v>
      </c>
      <c r="H893" s="435">
        <v>0</v>
      </c>
      <c r="I893" s="73">
        <v>6096</v>
      </c>
      <c r="J893" s="101" t="s">
        <v>1917</v>
      </c>
      <c r="K893" s="460" t="str">
        <f>IF(B893=2,"Z:\Data\MOOG\HeTao\raw\",IF(B893=5,"Z:\Data\MOOG\Polo\raw\",""))</f>
        <v>Z:\Data\MOOG\Polo\raw\</v>
      </c>
      <c r="L893" s="117" t="s">
        <v>1919</v>
      </c>
      <c r="M893" s="569" t="str">
        <f>IF(NOT(ISERROR(FIND("Training_dt",W893))),"'Plot Psychometric_HH_dt_yuchen'",IF(NOT(ISERROR(FIND("Training",W893))),"'Plot Psychometric_HH'",IF(NOT(ISERROR(FIND("1DAT",W893))),"'Plot Tuning Azimuth_HH'",IF(NOT(ISERROR(FIND("HD_dt",W893))),"'Plot HeadingDiscimination_PSTH_HH_dt_yuchen'",IF(NOT(ISERROR(FIND("HD",W893))),"'Plot HeadingDiscimination_PSTH_HH'",IF(NOT(ISERROR(FIND("MemSac",W893))),"'Memory Saccade Analysis_HH'",IF(NOT(ISERROR(FIND("DelSac",W893))),"'Memory Saccade Analysis_HH'",IF(NOT(ISERROR(FIND("u-stim",W893))),"'Plot Microstim_HH'",""))))))))</f>
        <v>'Plot HeadingDiscimination_PSTH_HH'</v>
      </c>
      <c r="N893" s="573">
        <v>1</v>
      </c>
      <c r="O893" s="584">
        <v>-1</v>
      </c>
      <c r="P893" s="590">
        <v>4</v>
      </c>
      <c r="Q893" s="590">
        <f>IF(B893=2,60,310)</f>
        <v>310</v>
      </c>
      <c r="R893" s="590">
        <v>5</v>
      </c>
      <c r="S893" s="590">
        <f>IF(B893=2,60,-190)</f>
        <v>-190</v>
      </c>
      <c r="T893" s="590">
        <v>1</v>
      </c>
      <c r="U893" s="590">
        <f>IF(Z893&lt;&gt;"",IF(NOT(ISERROR(FIND("SU",Z893))),VALUE(RIGHT(Z893,1))+4,IF(NOT(ISERROR(FIND("MU20",Z893))),20,IF(NOT(ISERROR(FIND("MU21",Z893))),21,IF(NOT(ISERROR(FIND("MU2",Z893))),2,1)))),"")</f>
        <v>5</v>
      </c>
      <c r="V893" s="583"/>
      <c r="W893" s="170" t="s">
        <v>1916</v>
      </c>
      <c r="X893" s="192"/>
      <c r="Y893" s="219">
        <f>IF(NOT(ISERROR(FIND("MU=SU",X893))),1,IF(Z893&lt;&gt;"",IF(NOT(ISERROR(FIND("SU",Z893))),1,0),""))</f>
        <v>1</v>
      </c>
      <c r="Z893" s="217" t="s">
        <v>43</v>
      </c>
      <c r="AA893" s="218">
        <v>18014</v>
      </c>
      <c r="AB893" s="77">
        <v>22.537400000000002</v>
      </c>
      <c r="AC893" s="78" t="s">
        <v>1918</v>
      </c>
      <c r="AD893" s="199"/>
      <c r="AE893" s="91"/>
      <c r="AF893" s="79"/>
      <c r="AG893" s="79"/>
      <c r="AH893" s="80"/>
      <c r="AI893" s="81"/>
      <c r="AJ893" s="81"/>
      <c r="AK893" s="81"/>
      <c r="AL893" s="81"/>
      <c r="AM893" s="114"/>
      <c r="AN893" s="82"/>
      <c r="AO893" s="83"/>
      <c r="AP893" s="83"/>
      <c r="AQ893" s="83"/>
      <c r="AR893" s="84"/>
      <c r="AS893" s="85"/>
      <c r="AT893" s="85"/>
      <c r="AU893" s="85"/>
      <c r="AV893" s="85"/>
      <c r="AW893" s="104"/>
      <c r="AX893" s="86"/>
      <c r="AY893" s="87"/>
      <c r="AZ893" s="87"/>
      <c r="BA893" s="87"/>
      <c r="BB893" s="88"/>
      <c r="BC893" s="89"/>
      <c r="BD893" s="89"/>
      <c r="BE893" s="89"/>
      <c r="BF893" s="89"/>
      <c r="BG893" s="115"/>
      <c r="BH893" s="90"/>
      <c r="BI893" s="251"/>
      <c r="BJ893" s="252"/>
      <c r="BK893" s="252"/>
      <c r="BL893" s="515"/>
      <c r="BM893" s="230"/>
      <c r="BN893" s="230"/>
      <c r="BO893" s="516"/>
      <c r="BP893" s="231"/>
      <c r="BQ893" s="231"/>
      <c r="BR893" s="517"/>
      <c r="BS893" s="232"/>
      <c r="BT893" s="232"/>
      <c r="BU893" s="230"/>
      <c r="BV893" s="230"/>
      <c r="BW893" s="231"/>
      <c r="BX893" s="231"/>
      <c r="BY893" s="232"/>
      <c r="BZ893" s="235"/>
      <c r="CA893" s="257"/>
      <c r="CB893" s="233"/>
      <c r="CC893" s="230"/>
      <c r="CD893" s="230"/>
      <c r="CE893" s="230"/>
      <c r="CF893" s="230"/>
      <c r="CG893" s="230"/>
      <c r="CH893" s="230"/>
      <c r="CI893" s="230"/>
      <c r="CJ893" s="231"/>
      <c r="CK893" s="231"/>
      <c r="CL893" s="231"/>
      <c r="CM893" s="231"/>
      <c r="CN893" s="231"/>
      <c r="CO893" s="231"/>
      <c r="CP893" s="231"/>
      <c r="CQ893" s="231"/>
      <c r="CR893" s="232"/>
      <c r="CS893" s="232"/>
      <c r="CT893" s="232"/>
      <c r="CU893" s="232"/>
      <c r="CV893" s="232"/>
      <c r="CW893" s="232"/>
      <c r="CX893" s="232"/>
      <c r="CY893" s="234"/>
      <c r="CZ893" s="106">
        <v>1</v>
      </c>
      <c r="DA893" s="106">
        <v>0</v>
      </c>
      <c r="DC893" s="106">
        <v>0</v>
      </c>
      <c r="DD893" s="106"/>
      <c r="DE893" s="490">
        <v>7</v>
      </c>
      <c r="DF893" s="60" t="s">
        <v>1570</v>
      </c>
      <c r="DG893" s="107">
        <v>4</v>
      </c>
      <c r="DH893" s="107" t="s">
        <v>7138</v>
      </c>
      <c r="DI893" s="107">
        <v>3.27921</v>
      </c>
      <c r="DJ893" s="107">
        <v>1.0614699999999999</v>
      </c>
      <c r="DK893" s="107">
        <v>1.71038</v>
      </c>
      <c r="DL893" s="107">
        <v>1.39697</v>
      </c>
      <c r="DM893" s="110">
        <v>3.6187</v>
      </c>
      <c r="DN893" s="110">
        <v>1.98736</v>
      </c>
      <c r="DO893" s="110" t="s">
        <v>1615</v>
      </c>
      <c r="DP893" s="110" t="s">
        <v>1615</v>
      </c>
      <c r="DQ893" s="110" t="s">
        <v>1615</v>
      </c>
      <c r="DR893" s="110" t="s">
        <v>1615</v>
      </c>
      <c r="DS893" s="110" t="s">
        <v>1615</v>
      </c>
      <c r="DT893" s="110" t="s">
        <v>1615</v>
      </c>
      <c r="DU893" s="485">
        <v>0.53174600000000005</v>
      </c>
      <c r="DV893" s="485">
        <v>0.01</v>
      </c>
      <c r="DW893" s="485">
        <v>0.25396800000000003</v>
      </c>
      <c r="DX893" s="485">
        <v>0.20599999999999999</v>
      </c>
      <c r="DY893" s="497">
        <v>0.58730199999999999</v>
      </c>
      <c r="DZ893" s="485">
        <v>4.0000000000000001E-3</v>
      </c>
      <c r="EA893" s="98"/>
      <c r="EB893" s="99"/>
      <c r="EC893" s="492"/>
      <c r="ED893" s="492"/>
      <c r="EE893" s="99"/>
      <c r="EF893" s="99"/>
      <c r="EG893" s="99"/>
      <c r="EH893" s="99"/>
      <c r="EI893" s="99"/>
      <c r="EJ893" s="99"/>
      <c r="EK893" s="99"/>
      <c r="EL893" s="99"/>
      <c r="EM893" s="99"/>
      <c r="EN893" s="99"/>
      <c r="EO893" s="99"/>
      <c r="EP893" s="99"/>
      <c r="EQ893" s="99"/>
      <c r="ER893" s="99"/>
      <c r="ES893" s="99"/>
      <c r="ET893" s="99"/>
      <c r="EU893" s="99"/>
      <c r="EV893" s="99"/>
      <c r="EW893" s="99"/>
      <c r="EX893" s="119"/>
      <c r="EY893" s="121">
        <v>0</v>
      </c>
      <c r="EZ893" s="602">
        <v>301</v>
      </c>
      <c r="FA893" s="83">
        <v>4</v>
      </c>
      <c r="FB893" s="126">
        <v>30</v>
      </c>
      <c r="FC893" s="508">
        <v>3.27921</v>
      </c>
      <c r="FD893" s="508">
        <v>1.0614699999999999</v>
      </c>
      <c r="FE893" s="116">
        <v>1.71038</v>
      </c>
      <c r="FF893" s="116">
        <v>1.39697</v>
      </c>
      <c r="FG893" s="116">
        <v>3.6187</v>
      </c>
      <c r="FH893" s="116">
        <v>1.98736</v>
      </c>
      <c r="FI893" s="116" t="s">
        <v>1615</v>
      </c>
      <c r="FJ893" s="116" t="s">
        <v>1615</v>
      </c>
      <c r="FK893" s="116" t="s">
        <v>1615</v>
      </c>
      <c r="FL893" s="116" t="s">
        <v>1615</v>
      </c>
      <c r="FM893" s="116" t="s">
        <v>1615</v>
      </c>
      <c r="FN893" s="116" t="s">
        <v>1615</v>
      </c>
      <c r="FO893" s="3"/>
    </row>
    <row r="894" spans="1:171" ht="15" customHeight="1" x14ac:dyDescent="0.2">
      <c r="A894" s="118">
        <v>20141002</v>
      </c>
      <c r="B894" s="118">
        <v>5</v>
      </c>
      <c r="C894" s="74">
        <v>63</v>
      </c>
      <c r="D894" s="74">
        <v>1</v>
      </c>
      <c r="E894" s="74">
        <v>6</v>
      </c>
      <c r="F894" s="74">
        <v>19</v>
      </c>
      <c r="G894" s="75">
        <v>2</v>
      </c>
      <c r="H894" s="435">
        <v>0</v>
      </c>
      <c r="I894" s="73">
        <v>6024</v>
      </c>
      <c r="J894" s="101" t="s">
        <v>683</v>
      </c>
      <c r="K894" s="460" t="str">
        <f>IF(B894=2,"Z:\Data\MOOG\HeTao\raw\",IF(B894=5,"Z:\Data\MOOG\Polo\raw\",""))</f>
        <v>Z:\Data\MOOG\Polo\raw\</v>
      </c>
      <c r="L894" s="117" t="s">
        <v>2295</v>
      </c>
      <c r="M894" s="569" t="str">
        <f>IF(NOT(ISERROR(FIND("Training_dt",W894))),"'Plot Psychometric_HH_dt_yuchen'",IF(NOT(ISERROR(FIND("Training",W894))),"'Plot Psychometric_HH'",IF(NOT(ISERROR(FIND("1DAT",W894))),"'Plot Tuning Azimuth_HH'",IF(NOT(ISERROR(FIND("HD_dt",W894))),"'Plot HeadingDiscimination_PSTH_HH_dt_yuchen'",IF(NOT(ISERROR(FIND("HD",W894))),"'Plot HeadingDiscimination_PSTH_HH'",IF(NOT(ISERROR(FIND("MemSac",W894))),"'Memory Saccade Analysis_HH'",IF(NOT(ISERROR(FIND("DelSac",W894))),"'Memory Saccade Analysis_HH'",IF(NOT(ISERROR(FIND("u-stim",W894))),"'Plot Microstim_HH'",""))))))))</f>
        <v>'Memory Saccade Analysis_HH'</v>
      </c>
      <c r="N894" s="573">
        <v>1</v>
      </c>
      <c r="O894" s="584">
        <v>-1</v>
      </c>
      <c r="P894" s="590">
        <v>4</v>
      </c>
      <c r="Q894" s="590">
        <f>IF(B894=2,60,310)</f>
        <v>310</v>
      </c>
      <c r="R894" s="590">
        <v>5</v>
      </c>
      <c r="S894" s="590">
        <f>IF(B894=2,60,-190)</f>
        <v>-190</v>
      </c>
      <c r="T894" s="590">
        <v>1</v>
      </c>
      <c r="U894" s="590">
        <f>IF(Z894&lt;&gt;"",IF(NOT(ISERROR(FIND("SU",Z894))),VALUE(RIGHT(Z894,1))+4,IF(NOT(ISERROR(FIND("MU20",Z894))),20,IF(NOT(ISERROR(FIND("MU21",Z894))),21,IF(NOT(ISERROR(FIND("MU2",Z894))),2,1)))),"")</f>
        <v>5</v>
      </c>
      <c r="V894" s="583"/>
      <c r="W894" s="170" t="s">
        <v>1680</v>
      </c>
      <c r="X894" s="192"/>
      <c r="Y894" s="219">
        <f>IF(NOT(ISERROR(FIND("MU=SU",X894))),1,IF(Z894&lt;&gt;"",IF(NOT(ISERROR(FIND("SU",Z894))),1,0),""))</f>
        <v>1</v>
      </c>
      <c r="Z894" s="217" t="s">
        <v>43</v>
      </c>
      <c r="AA894" s="218">
        <v>1605</v>
      </c>
      <c r="AB894" s="77">
        <v>13.796099999999999</v>
      </c>
      <c r="AC894" s="78" t="s">
        <v>2294</v>
      </c>
      <c r="AD894" s="199"/>
      <c r="AE894" s="91"/>
      <c r="AF894" s="79"/>
      <c r="AG894" s="79"/>
      <c r="AH894" s="80"/>
      <c r="AI894" s="81"/>
      <c r="AJ894" s="81"/>
      <c r="AK894" s="81"/>
      <c r="AL894" s="81"/>
      <c r="AM894" s="114"/>
      <c r="AN894" s="82"/>
      <c r="AO894" s="83"/>
      <c r="AP894" s="83"/>
      <c r="AQ894" s="83"/>
      <c r="AR894" s="84"/>
      <c r="AS894" s="85"/>
      <c r="AT894" s="85"/>
      <c r="AU894" s="85"/>
      <c r="AV894" s="85"/>
      <c r="AW894" s="104"/>
      <c r="AX894" s="86"/>
      <c r="AY894" s="87"/>
      <c r="AZ894" s="87"/>
      <c r="BA894" s="87"/>
      <c r="BB894" s="88"/>
      <c r="BC894" s="89"/>
      <c r="BD894" s="89"/>
      <c r="BE894" s="89"/>
      <c r="BF894" s="89"/>
      <c r="BG894" s="115"/>
      <c r="BH894" s="90"/>
      <c r="BI894" s="251"/>
      <c r="BJ894" s="252"/>
      <c r="BK894" s="252"/>
      <c r="BL894" s="515"/>
      <c r="BM894" s="230"/>
      <c r="BN894" s="230"/>
      <c r="BO894" s="516"/>
      <c r="BP894" s="231"/>
      <c r="BQ894" s="231"/>
      <c r="BR894" s="517"/>
      <c r="BS894" s="232"/>
      <c r="BT894" s="232"/>
      <c r="BU894" s="230"/>
      <c r="BV894" s="230"/>
      <c r="BW894" s="231"/>
      <c r="BX894" s="231"/>
      <c r="BY894" s="232"/>
      <c r="BZ894" s="235"/>
      <c r="CA894" s="257"/>
      <c r="CB894" s="233"/>
      <c r="CC894" s="230"/>
      <c r="CD894" s="230"/>
      <c r="CE894" s="230"/>
      <c r="CF894" s="230"/>
      <c r="CG894" s="230"/>
      <c r="CH894" s="230"/>
      <c r="CI894" s="230"/>
      <c r="CJ894" s="231"/>
      <c r="CK894" s="231"/>
      <c r="CL894" s="231"/>
      <c r="CM894" s="231"/>
      <c r="CN894" s="231"/>
      <c r="CO894" s="231"/>
      <c r="CP894" s="231"/>
      <c r="CQ894" s="231"/>
      <c r="CR894" s="232"/>
      <c r="CS894" s="232"/>
      <c r="CT894" s="232"/>
      <c r="CU894" s="232"/>
      <c r="CV894" s="232"/>
      <c r="CW894" s="232"/>
      <c r="CX894" s="232"/>
      <c r="CY894" s="234"/>
      <c r="DA894" s="106"/>
      <c r="DC894" s="106"/>
      <c r="DD894" s="106"/>
      <c r="DE894" s="490"/>
      <c r="DG894" s="107"/>
      <c r="DH894" s="107"/>
      <c r="DI894" s="107"/>
      <c r="DJ894" s="107"/>
      <c r="DK894" s="107"/>
      <c r="DL894" s="107"/>
      <c r="DM894" s="110"/>
      <c r="DN894" s="110"/>
      <c r="DO894" s="110"/>
      <c r="DP894" s="110"/>
      <c r="DQ894" s="110"/>
      <c r="DR894" s="110"/>
      <c r="DS894" s="110"/>
      <c r="DT894" s="110"/>
      <c r="DU894" s="485"/>
      <c r="DV894" s="485"/>
      <c r="DW894" s="485"/>
      <c r="DX894" s="485"/>
      <c r="DY894" s="497"/>
      <c r="DZ894" s="485"/>
      <c r="EA894" s="143">
        <v>9.6731800000000007E-2</v>
      </c>
      <c r="EB894" s="501">
        <v>0.56807600000000003</v>
      </c>
      <c r="EC894" s="99">
        <v>0.46687899999999999</v>
      </c>
      <c r="ED894" s="99">
        <v>0.46584199999999998</v>
      </c>
      <c r="EE894" s="99">
        <v>0.25307000000000002</v>
      </c>
      <c r="EF894" s="99">
        <v>7.4679599999999998E-4</v>
      </c>
      <c r="EG894" s="99">
        <v>52.121099999999998</v>
      </c>
      <c r="EH894" s="99">
        <v>-31.825500000000002</v>
      </c>
      <c r="EI894" s="99">
        <v>135</v>
      </c>
      <c r="EJ894" s="99">
        <v>-123.712</v>
      </c>
      <c r="EK894" s="99">
        <v>-67.5</v>
      </c>
      <c r="EL894" s="99">
        <v>62.825000000000003</v>
      </c>
      <c r="EM894" s="99">
        <v>0.45321400000000001</v>
      </c>
      <c r="EN894" s="99">
        <v>0.34383200000000003</v>
      </c>
      <c r="EO894" s="99">
        <v>0.36507499999999998</v>
      </c>
      <c r="EP894" s="99">
        <v>0.396897</v>
      </c>
      <c r="EQ894" s="99">
        <v>0.44173299999999999</v>
      </c>
      <c r="ER894" s="99">
        <v>0.58919200000000005</v>
      </c>
      <c r="ES894" s="99">
        <v>0</v>
      </c>
      <c r="ET894" s="99">
        <v>-2.5611299999999999</v>
      </c>
      <c r="EU894" s="99">
        <v>-3.0400800000000001</v>
      </c>
      <c r="EV894" s="99">
        <v>-3.2891300000000001</v>
      </c>
      <c r="EW894" s="99">
        <v>-3.7193200000000002</v>
      </c>
      <c r="EX894" s="119">
        <v>6.0943100000000001</v>
      </c>
      <c r="EY894" s="121"/>
      <c r="EZ894" s="568"/>
      <c r="FA894" s="83"/>
      <c r="FC894" s="508"/>
      <c r="FD894" s="508"/>
      <c r="FO894" s="3"/>
    </row>
    <row r="895" spans="1:171" ht="15" customHeight="1" x14ac:dyDescent="0.2">
      <c r="A895" s="118">
        <v>20141002</v>
      </c>
      <c r="B895" s="118">
        <v>5</v>
      </c>
      <c r="C895" s="74">
        <v>63</v>
      </c>
      <c r="D895" s="74">
        <v>1</v>
      </c>
      <c r="E895" s="74">
        <v>6</v>
      </c>
      <c r="F895" s="74">
        <v>19</v>
      </c>
      <c r="G895" s="75">
        <v>2</v>
      </c>
      <c r="H895" s="435">
        <v>0</v>
      </c>
      <c r="I895" s="73">
        <v>6024</v>
      </c>
      <c r="J895" s="101" t="s">
        <v>683</v>
      </c>
      <c r="K895" s="460" t="str">
        <f>IF(B895=2,"Z:\Data\MOOG\HeTao\raw\",IF(B895=5,"Z:\Data\MOOG\Polo\raw\",""))</f>
        <v>Z:\Data\MOOG\Polo\raw\</v>
      </c>
      <c r="L895" s="117" t="s">
        <v>2297</v>
      </c>
      <c r="M895" s="569" t="str">
        <f>IF(NOT(ISERROR(FIND("Training_dt",W895))),"'Plot Psychometric_HH_dt_yuchen'",IF(NOT(ISERROR(FIND("Training",W895))),"'Plot Psychometric_HH'",IF(NOT(ISERROR(FIND("1DAT",W895))),"'Plot Tuning Azimuth_HH'",IF(NOT(ISERROR(FIND("HD_dt",W895))),"'Plot HeadingDiscimination_PSTH_HH_dt_yuchen'",IF(NOT(ISERROR(FIND("HD",W895))),"'Plot HeadingDiscimination_PSTH_HH'",IF(NOT(ISERROR(FIND("MemSac",W895))),"'Memory Saccade Analysis_HH'",IF(NOT(ISERROR(FIND("DelSac",W895))),"'Memory Saccade Analysis_HH'",IF(NOT(ISERROR(FIND("u-stim",W895))),"'Plot Microstim_HH'",""))))))))</f>
        <v>'Plot Tuning Azimuth_HH'</v>
      </c>
      <c r="N895" s="573">
        <v>1</v>
      </c>
      <c r="O895" s="584">
        <v>-1</v>
      </c>
      <c r="P895" s="590">
        <v>4</v>
      </c>
      <c r="Q895" s="590">
        <f>IF(B895=2,60,310)</f>
        <v>310</v>
      </c>
      <c r="R895" s="590">
        <v>5</v>
      </c>
      <c r="S895" s="590">
        <f>IF(B895=2,60,-190)</f>
        <v>-190</v>
      </c>
      <c r="T895" s="590">
        <v>1</v>
      </c>
      <c r="U895" s="590">
        <f>IF(Z895&lt;&gt;"",IF(NOT(ISERROR(FIND("SU",Z895))),VALUE(RIGHT(Z895,1))+4,IF(NOT(ISERROR(FIND("MU20",Z895))),20,IF(NOT(ISERROR(FIND("MU21",Z895))),21,IF(NOT(ISERROR(FIND("MU2",Z895))),2,1)))),"")</f>
        <v>5</v>
      </c>
      <c r="V895" s="583"/>
      <c r="W895" s="170" t="s">
        <v>2222</v>
      </c>
      <c r="X895" s="192"/>
      <c r="Y895" s="219">
        <f>IF(NOT(ISERROR(FIND("MU=SU",X895))),1,IF(Z895&lt;&gt;"",IF(NOT(ISERROR(FIND("SU",Z895))),1,0),""))</f>
        <v>1</v>
      </c>
      <c r="Z895" s="217" t="s">
        <v>43</v>
      </c>
      <c r="AA895" s="218">
        <v>2385</v>
      </c>
      <c r="AB895" s="77">
        <v>16.2438</v>
      </c>
      <c r="AC895" s="78" t="s">
        <v>2296</v>
      </c>
      <c r="AD895" s="199"/>
      <c r="AE895" s="91">
        <v>-17.3977</v>
      </c>
      <c r="AF895" s="79">
        <v>0.42584300000000003</v>
      </c>
      <c r="AG895" s="79">
        <v>0.32406600000000002</v>
      </c>
      <c r="AH895" s="80">
        <v>0.28424300000000002</v>
      </c>
      <c r="AI895" s="81">
        <v>-1.56003</v>
      </c>
      <c r="AJ895" s="81">
        <v>-0.496139</v>
      </c>
      <c r="AK895" s="81" t="s">
        <v>1615</v>
      </c>
      <c r="AL895" s="81" t="s">
        <v>1615</v>
      </c>
      <c r="AM895" s="114" t="s">
        <v>4756</v>
      </c>
      <c r="AN895" s="82" t="s">
        <v>4757</v>
      </c>
      <c r="AO895" s="83">
        <v>-46.204099999999997</v>
      </c>
      <c r="AP895" s="83">
        <v>0.48103600000000002</v>
      </c>
      <c r="AQ895" s="83">
        <v>0.17755499999999999</v>
      </c>
      <c r="AR895" s="84">
        <v>0.11104</v>
      </c>
      <c r="AS895" s="85">
        <v>0.72905799999999998</v>
      </c>
      <c r="AT895" s="85">
        <v>-1.3335900000000001</v>
      </c>
      <c r="AU895" s="85" t="s">
        <v>1615</v>
      </c>
      <c r="AV895" s="85" t="s">
        <v>1615</v>
      </c>
      <c r="AW895" s="104" t="s">
        <v>4758</v>
      </c>
      <c r="AX895" s="86" t="s">
        <v>4759</v>
      </c>
      <c r="AY895" s="87" t="s">
        <v>1615</v>
      </c>
      <c r="AZ895" s="87" t="s">
        <v>1615</v>
      </c>
      <c r="BA895" s="87" t="s">
        <v>1615</v>
      </c>
      <c r="BB895" s="88" t="s">
        <v>1615</v>
      </c>
      <c r="BC895" s="89" t="s">
        <v>1615</v>
      </c>
      <c r="BD895" s="89" t="s">
        <v>1615</v>
      </c>
      <c r="BE895" s="89" t="s">
        <v>1615</v>
      </c>
      <c r="BF895" s="89" t="s">
        <v>1615</v>
      </c>
      <c r="BG895" s="115" t="s">
        <v>1615</v>
      </c>
      <c r="BH895" s="90" t="s">
        <v>1615</v>
      </c>
      <c r="BI895" s="251" t="s">
        <v>1243</v>
      </c>
      <c r="BJ895" s="252"/>
      <c r="BK895" s="252"/>
      <c r="BL895" s="259"/>
      <c r="BM895" s="230"/>
      <c r="BN895" s="230"/>
      <c r="BO895" s="261"/>
      <c r="BP895" s="231"/>
      <c r="BQ895" s="231"/>
      <c r="BR895" s="263"/>
      <c r="BS895" s="232"/>
      <c r="BT895" s="232"/>
      <c r="BU895" s="230"/>
      <c r="BV895" s="230"/>
      <c r="BW895" s="231"/>
      <c r="BX895" s="231"/>
      <c r="BY895" s="232"/>
      <c r="BZ895" s="235"/>
      <c r="CA895" s="257"/>
      <c r="CB895" s="233"/>
      <c r="CC895" s="230"/>
      <c r="CD895" s="230"/>
      <c r="CE895" s="230"/>
      <c r="CF895" s="230"/>
      <c r="CG895" s="230"/>
      <c r="CH895" s="230"/>
      <c r="CI895" s="230"/>
      <c r="CJ895" s="231"/>
      <c r="CK895" s="231"/>
      <c r="CL895" s="231"/>
      <c r="CM895" s="231"/>
      <c r="CN895" s="231"/>
      <c r="CO895" s="231"/>
      <c r="CP895" s="231"/>
      <c r="CQ895" s="231"/>
      <c r="CR895" s="232"/>
      <c r="CS895" s="232"/>
      <c r="CT895" s="232"/>
      <c r="CU895" s="232"/>
      <c r="CV895" s="232"/>
      <c r="CW895" s="232"/>
      <c r="CX895" s="232"/>
      <c r="CY895" s="234"/>
      <c r="DA895" s="106"/>
      <c r="DC895" s="106"/>
      <c r="DD895" s="106"/>
      <c r="DE895" s="490"/>
      <c r="DG895" s="107"/>
      <c r="DH895" s="107"/>
      <c r="DI895" s="107"/>
      <c r="DJ895" s="107"/>
      <c r="DK895" s="107"/>
      <c r="DL895" s="107"/>
      <c r="DM895" s="110"/>
      <c r="DN895" s="110"/>
      <c r="DO895" s="110"/>
      <c r="DP895" s="110"/>
      <c r="DQ895" s="110"/>
      <c r="DR895" s="110"/>
      <c r="DS895" s="110"/>
      <c r="DT895" s="110"/>
      <c r="DU895" s="485"/>
      <c r="DV895" s="485"/>
      <c r="DW895" s="485"/>
      <c r="DX895" s="485"/>
      <c r="DY895" s="497"/>
      <c r="DZ895" s="485"/>
      <c r="EA895" s="98"/>
      <c r="EB895" s="501"/>
      <c r="EC895" s="99"/>
      <c r="ED895" s="99"/>
      <c r="EE895" s="99"/>
      <c r="EF895" s="99"/>
      <c r="EG895" s="99"/>
      <c r="EH895" s="99"/>
      <c r="EI895" s="99"/>
      <c r="EJ895" s="99"/>
      <c r="EK895" s="99"/>
      <c r="EL895" s="99"/>
      <c r="EM895" s="99"/>
      <c r="EN895" s="99"/>
      <c r="EO895" s="99"/>
      <c r="EP895" s="99"/>
      <c r="EQ895" s="99"/>
      <c r="ER895" s="99"/>
      <c r="ES895" s="99"/>
      <c r="ET895" s="99"/>
      <c r="EU895" s="99"/>
      <c r="EV895" s="99"/>
      <c r="EW895" s="99"/>
      <c r="EX895" s="119"/>
      <c r="EY895" s="121"/>
      <c r="EZ895" s="568"/>
      <c r="FA895" s="83"/>
      <c r="FC895" s="508"/>
      <c r="FD895" s="508"/>
      <c r="FO895" s="3"/>
    </row>
    <row r="896" spans="1:171" ht="15" customHeight="1" x14ac:dyDescent="0.2">
      <c r="A896" s="118">
        <v>20141002</v>
      </c>
      <c r="B896" s="118">
        <v>5</v>
      </c>
      <c r="C896" s="74">
        <v>63</v>
      </c>
      <c r="D896" s="74">
        <v>1</v>
      </c>
      <c r="E896" s="74">
        <v>6</v>
      </c>
      <c r="F896" s="74">
        <v>19</v>
      </c>
      <c r="G896" s="75">
        <v>2</v>
      </c>
      <c r="H896" s="435">
        <v>0</v>
      </c>
      <c r="I896" s="73">
        <v>6366</v>
      </c>
      <c r="J896" s="101" t="s">
        <v>1917</v>
      </c>
      <c r="K896" s="460" t="str">
        <f>IF(B896=2,"Z:\Data\MOOG\HeTao\raw\",IF(B896=5,"Z:\Data\MOOG\Polo\raw\",""))</f>
        <v>Z:\Data\MOOG\Polo\raw\</v>
      </c>
      <c r="L896" s="117" t="s">
        <v>2249</v>
      </c>
      <c r="M896" s="569" t="str">
        <f>IF(NOT(ISERROR(FIND("Training_dt",W896))),"'Plot Psychometric_HH_dt_yuchen'",IF(NOT(ISERROR(FIND("Training",W896))),"'Plot Psychometric_HH'",IF(NOT(ISERROR(FIND("1DAT",W896))),"'Plot Tuning Azimuth_HH'",IF(NOT(ISERROR(FIND("HD_dt",W896))),"'Plot HeadingDiscimination_PSTH_HH_dt_yuchen'",IF(NOT(ISERROR(FIND("HD",W896))),"'Plot HeadingDiscimination_PSTH_HH'",IF(NOT(ISERROR(FIND("MemSac",W896))),"'Memory Saccade Analysis_HH'",IF(NOT(ISERROR(FIND("DelSac",W896))),"'Memory Saccade Analysis_HH'",IF(NOT(ISERROR(FIND("u-stim",W896))),"'Plot Microstim_HH'",""))))))))</f>
        <v>'Plot HeadingDiscimination_PSTH_HH'</v>
      </c>
      <c r="N896" s="573">
        <v>120</v>
      </c>
      <c r="O896" s="584">
        <v>-1</v>
      </c>
      <c r="P896" s="590">
        <v>4</v>
      </c>
      <c r="Q896" s="590">
        <f>IF(B896=2,60,310)</f>
        <v>310</v>
      </c>
      <c r="R896" s="590">
        <v>5</v>
      </c>
      <c r="S896" s="590">
        <f>IF(B896=2,60,-190)</f>
        <v>-190</v>
      </c>
      <c r="T896" s="590">
        <v>1</v>
      </c>
      <c r="U896" s="590">
        <f>IF(Z896&lt;&gt;"",IF(NOT(ISERROR(FIND("SU",Z896))),VALUE(RIGHT(Z896,1))+4,IF(NOT(ISERROR(FIND("MU20",Z896))),20,IF(NOT(ISERROR(FIND("MU21",Z896))),21,IF(NOT(ISERROR(FIND("MU2",Z896))),2,1)))),"")</f>
        <v>5</v>
      </c>
      <c r="V896" s="583"/>
      <c r="W896" s="170" t="s">
        <v>1916</v>
      </c>
      <c r="X896" s="192"/>
      <c r="Y896" s="219">
        <f>IF(NOT(ISERROR(FIND("MU=SU",X896))),1,IF(Z896&lt;&gt;"",IF(NOT(ISERROR(FIND("SU",Z896))),1,0),""))</f>
        <v>1</v>
      </c>
      <c r="Z896" s="217" t="s">
        <v>43</v>
      </c>
      <c r="AA896" s="218">
        <v>20691</v>
      </c>
      <c r="AB896" s="77">
        <v>12.2179</v>
      </c>
      <c r="AC896" s="78" t="s">
        <v>2250</v>
      </c>
      <c r="AD896" s="199" t="s">
        <v>2321</v>
      </c>
      <c r="AE896" s="91"/>
      <c r="AF896" s="79"/>
      <c r="AG896" s="79"/>
      <c r="AH896" s="80"/>
      <c r="AI896" s="81"/>
      <c r="AJ896" s="81"/>
      <c r="AK896" s="81"/>
      <c r="AL896" s="81"/>
      <c r="AM896" s="114"/>
      <c r="AN896" s="82"/>
      <c r="AO896" s="83"/>
      <c r="AP896" s="83"/>
      <c r="AQ896" s="83"/>
      <c r="AR896" s="84"/>
      <c r="AS896" s="85"/>
      <c r="AT896" s="85"/>
      <c r="AU896" s="85"/>
      <c r="AV896" s="85"/>
      <c r="AW896" s="104"/>
      <c r="AX896" s="86"/>
      <c r="AY896" s="87"/>
      <c r="AZ896" s="87"/>
      <c r="BA896" s="87"/>
      <c r="BB896" s="88"/>
      <c r="BC896" s="89"/>
      <c r="BD896" s="89"/>
      <c r="BE896" s="89"/>
      <c r="BF896" s="89"/>
      <c r="BG896" s="115"/>
      <c r="BH896" s="90"/>
      <c r="BI896" s="251"/>
      <c r="BJ896" s="252"/>
      <c r="BK896" s="252"/>
      <c r="BL896" s="515"/>
      <c r="BM896" s="230"/>
      <c r="BN896" s="230"/>
      <c r="BO896" s="516"/>
      <c r="BP896" s="231"/>
      <c r="BQ896" s="231"/>
      <c r="BR896" s="517"/>
      <c r="BS896" s="232"/>
      <c r="BT896" s="232"/>
      <c r="BU896" s="230"/>
      <c r="BV896" s="230"/>
      <c r="BW896" s="231"/>
      <c r="BX896" s="231"/>
      <c r="BY896" s="232"/>
      <c r="BZ896" s="235"/>
      <c r="CA896" s="257"/>
      <c r="CB896" s="233"/>
      <c r="CC896" s="230"/>
      <c r="CD896" s="230"/>
      <c r="CE896" s="230"/>
      <c r="CF896" s="230"/>
      <c r="CG896" s="230"/>
      <c r="CH896" s="230"/>
      <c r="CI896" s="230"/>
      <c r="CJ896" s="231"/>
      <c r="CK896" s="231"/>
      <c r="CL896" s="231"/>
      <c r="CM896" s="231"/>
      <c r="CN896" s="231"/>
      <c r="CO896" s="231"/>
      <c r="CP896" s="231"/>
      <c r="CQ896" s="231"/>
      <c r="CR896" s="232"/>
      <c r="CS896" s="232"/>
      <c r="CT896" s="232"/>
      <c r="CU896" s="232"/>
      <c r="CV896" s="232"/>
      <c r="CW896" s="232"/>
      <c r="CX896" s="232"/>
      <c r="CY896" s="234"/>
      <c r="CZ896" s="106">
        <v>1</v>
      </c>
      <c r="DA896" s="106">
        <v>0</v>
      </c>
      <c r="DC896" s="106">
        <v>0.3</v>
      </c>
      <c r="DD896" s="106"/>
      <c r="DE896" s="490">
        <v>1</v>
      </c>
      <c r="DF896" s="60">
        <v>7</v>
      </c>
      <c r="DG896" s="107">
        <v>15</v>
      </c>
      <c r="DH896" s="107" t="s">
        <v>7138</v>
      </c>
      <c r="DI896" s="107">
        <v>2.9235699999999998</v>
      </c>
      <c r="DJ896" s="107">
        <v>3.94539E-2</v>
      </c>
      <c r="DK896" s="107">
        <v>2.6496499999999998</v>
      </c>
      <c r="DL896" s="107">
        <v>-0.109985</v>
      </c>
      <c r="DM896" s="110">
        <v>2.1227200000000002</v>
      </c>
      <c r="DN896" s="110">
        <v>2.72099</v>
      </c>
      <c r="DO896" s="110">
        <v>0.52929300000000001</v>
      </c>
      <c r="DP896" s="110">
        <v>0.81464599999999998</v>
      </c>
      <c r="DQ896" s="110">
        <v>0.55482500000000001</v>
      </c>
      <c r="DR896" s="110">
        <v>0.651864</v>
      </c>
      <c r="DS896" s="110">
        <v>0.40149499999999999</v>
      </c>
      <c r="DT896" s="110">
        <v>0.66576100000000005</v>
      </c>
      <c r="DU896" s="485">
        <v>0.6875</v>
      </c>
      <c r="DV896" s="485">
        <v>0</v>
      </c>
      <c r="DW896" s="485">
        <v>0.26880799999999999</v>
      </c>
      <c r="DX896" s="485">
        <v>2.4E-2</v>
      </c>
      <c r="DY896" s="497">
        <v>0.29898599999999997</v>
      </c>
      <c r="DZ896" s="485">
        <v>8.0000000000000002E-3</v>
      </c>
      <c r="EA896" s="162"/>
      <c r="EB896" s="501"/>
      <c r="EC896" s="99"/>
      <c r="ED896" s="99"/>
      <c r="EE896" s="99"/>
      <c r="EF896" s="99"/>
      <c r="EG896" s="99"/>
      <c r="EH896" s="99"/>
      <c r="EI896" s="99"/>
      <c r="EJ896" s="99"/>
      <c r="EK896" s="99"/>
      <c r="EL896" s="99"/>
      <c r="EM896" s="99"/>
      <c r="EN896" s="99"/>
      <c r="EO896" s="99"/>
      <c r="EP896" s="99"/>
      <c r="EQ896" s="99"/>
      <c r="ER896" s="99"/>
      <c r="ES896" s="99"/>
      <c r="ET896" s="99"/>
      <c r="EU896" s="99"/>
      <c r="EV896" s="99"/>
      <c r="EW896" s="99"/>
      <c r="EX896" s="119"/>
      <c r="EY896" s="121">
        <v>0</v>
      </c>
      <c r="EZ896" s="602">
        <v>301</v>
      </c>
      <c r="FA896" s="83">
        <v>15</v>
      </c>
      <c r="FB896" s="126">
        <v>30</v>
      </c>
      <c r="FC896" s="508">
        <v>2.9235699999999998</v>
      </c>
      <c r="FD896" s="508">
        <v>3.94539E-2</v>
      </c>
      <c r="FE896" s="116">
        <v>2.6496499999999998</v>
      </c>
      <c r="FF896" s="116">
        <v>-0.109985</v>
      </c>
      <c r="FG896" s="116">
        <v>2.1227200000000002</v>
      </c>
      <c r="FH896" s="116">
        <v>2.72099</v>
      </c>
      <c r="FI896" s="116" t="s">
        <v>6261</v>
      </c>
      <c r="FJ896" s="116" t="s">
        <v>6262</v>
      </c>
      <c r="FK896" s="116" t="s">
        <v>6263</v>
      </c>
      <c r="FL896" s="116" t="s">
        <v>6264</v>
      </c>
      <c r="FM896" s="116" t="s">
        <v>6265</v>
      </c>
      <c r="FN896" s="116" t="s">
        <v>6266</v>
      </c>
      <c r="FO896" s="3" t="s">
        <v>1243</v>
      </c>
    </row>
    <row r="897" spans="1:171" s="3" customFormat="1" ht="15" customHeight="1" x14ac:dyDescent="0.2">
      <c r="A897" s="174">
        <v>20141002</v>
      </c>
      <c r="B897" s="174">
        <v>5</v>
      </c>
      <c r="C897" s="175">
        <v>63</v>
      </c>
      <c r="D897" s="175">
        <v>1</v>
      </c>
      <c r="E897" s="175">
        <v>6</v>
      </c>
      <c r="F897" s="175">
        <v>19</v>
      </c>
      <c r="G897" s="177">
        <v>2</v>
      </c>
      <c r="H897" s="435">
        <v>0</v>
      </c>
      <c r="I897" s="176">
        <v>6366</v>
      </c>
      <c r="J897" s="101" t="s">
        <v>683</v>
      </c>
      <c r="K897" s="460" t="str">
        <f>IF(B897=2,"Z:\Data\MOOG\HeTao\raw\",IF(B897=5,"Z:\Data\MOOG\Polo\raw\",""))</f>
        <v>Z:\Data\MOOG\Polo\raw\</v>
      </c>
      <c r="L897" s="173" t="s">
        <v>2249</v>
      </c>
      <c r="M897" s="569" t="str">
        <f>IF(NOT(ISERROR(FIND("Training_dt",W897))),"'Plot Psychometric_HH_dt_yuchen'",IF(NOT(ISERROR(FIND("Training",W897))),"'Plot Psychometric_HH'",IF(NOT(ISERROR(FIND("1DAT",W897))),"'Plot Tuning Azimuth_HH'",IF(NOT(ISERROR(FIND("HD_dt",W897))),"'Plot HeadingDiscimination_PSTH_HH_dt_yuchen'",IF(NOT(ISERROR(FIND("HD",W897))),"'Plot HeadingDiscimination_PSTH_HH'",IF(NOT(ISERROR(FIND("MemSac",W897))),"'Memory Saccade Analysis_HH'",IF(NOT(ISERROR(FIND("DelSac",W897))),"'Memory Saccade Analysis_HH'",IF(NOT(ISERROR(FIND("u-stim",W897))),"'Plot Microstim_HH'",""))))))))</f>
        <v>'Plot HeadingDiscimination_PSTH_HH'</v>
      </c>
      <c r="N897" s="573">
        <v>120</v>
      </c>
      <c r="O897" s="584">
        <v>-1</v>
      </c>
      <c r="P897" s="590">
        <v>4</v>
      </c>
      <c r="Q897" s="590">
        <f>IF(B897=2,60,310)</f>
        <v>310</v>
      </c>
      <c r="R897" s="590">
        <v>5</v>
      </c>
      <c r="S897" s="590">
        <f>IF(B897=2,60,-190)</f>
        <v>-190</v>
      </c>
      <c r="T897" s="590">
        <v>1</v>
      </c>
      <c r="U897" s="590">
        <f>IF(Z897&lt;&gt;"",IF(NOT(ISERROR(FIND("SU",Z897))),VALUE(RIGHT(Z897,1))+4,IF(NOT(ISERROR(FIND("MU20",Z897))),20,IF(NOT(ISERROR(FIND("MU21",Z897))),21,IF(NOT(ISERROR(FIND("MU2",Z897))),2,1)))),"")</f>
        <v>6</v>
      </c>
      <c r="V897" s="583"/>
      <c r="W897" s="172" t="s">
        <v>1896</v>
      </c>
      <c r="X897" s="192"/>
      <c r="Y897" s="219">
        <f>IF(NOT(ISERROR(FIND("MU=SU",X897))),1,IF(Z897&lt;&gt;"",IF(NOT(ISERROR(FIND("SU",Z897))),1,0),""))</f>
        <v>1</v>
      </c>
      <c r="Z897" s="217" t="s">
        <v>46</v>
      </c>
      <c r="AA897" s="218">
        <v>26764</v>
      </c>
      <c r="AB897" s="77">
        <v>7.8391500000000001</v>
      </c>
      <c r="AC897" s="78" t="s">
        <v>2251</v>
      </c>
      <c r="AD897" s="199"/>
      <c r="AE897" s="91"/>
      <c r="AF897" s="79"/>
      <c r="AG897" s="79"/>
      <c r="AH897" s="80"/>
      <c r="AI897" s="81"/>
      <c r="AJ897" s="81"/>
      <c r="AK897" s="81"/>
      <c r="AL897" s="81"/>
      <c r="AM897" s="114"/>
      <c r="AN897" s="82"/>
      <c r="AO897" s="83"/>
      <c r="AP897" s="83"/>
      <c r="AQ897" s="83"/>
      <c r="AR897" s="84"/>
      <c r="AS897" s="85"/>
      <c r="AT897" s="85"/>
      <c r="AU897" s="85"/>
      <c r="AV897" s="85"/>
      <c r="AW897" s="104"/>
      <c r="AX897" s="86"/>
      <c r="AY897" s="87"/>
      <c r="AZ897" s="87"/>
      <c r="BA897" s="87"/>
      <c r="BB897" s="88"/>
      <c r="BC897" s="89"/>
      <c r="BD897" s="89"/>
      <c r="BE897" s="89"/>
      <c r="BF897" s="89"/>
      <c r="BG897" s="115"/>
      <c r="BH897" s="90"/>
      <c r="BI897" s="251"/>
      <c r="BJ897" s="252"/>
      <c r="BK897" s="252"/>
      <c r="BL897" s="515"/>
      <c r="BM897" s="230"/>
      <c r="BN897" s="230"/>
      <c r="BO897" s="516"/>
      <c r="BP897" s="231"/>
      <c r="BQ897" s="231"/>
      <c r="BR897" s="517"/>
      <c r="BS897" s="232"/>
      <c r="BT897" s="232"/>
      <c r="BU897" s="230"/>
      <c r="BV897" s="230"/>
      <c r="BW897" s="231"/>
      <c r="BX897" s="231"/>
      <c r="BY897" s="232"/>
      <c r="BZ897" s="235"/>
      <c r="CA897" s="257"/>
      <c r="CB897" s="233"/>
      <c r="CC897" s="230"/>
      <c r="CD897" s="230"/>
      <c r="CE897" s="230"/>
      <c r="CF897" s="230"/>
      <c r="CG897" s="230"/>
      <c r="CH897" s="230"/>
      <c r="CI897" s="230"/>
      <c r="CJ897" s="231"/>
      <c r="CK897" s="231"/>
      <c r="CL897" s="231"/>
      <c r="CM897" s="231"/>
      <c r="CN897" s="231"/>
      <c r="CO897" s="231"/>
      <c r="CP897" s="231"/>
      <c r="CQ897" s="231"/>
      <c r="CR897" s="232"/>
      <c r="CS897" s="232"/>
      <c r="CT897" s="232"/>
      <c r="CU897" s="232"/>
      <c r="CV897" s="232"/>
      <c r="CW897" s="232"/>
      <c r="CX897" s="232"/>
      <c r="CY897" s="234"/>
      <c r="CZ897" s="106">
        <v>1</v>
      </c>
      <c r="DA897" s="106">
        <v>0</v>
      </c>
      <c r="DB897" s="106"/>
      <c r="DC897" s="106">
        <v>0.3</v>
      </c>
      <c r="DD897" s="106"/>
      <c r="DE897" s="490">
        <v>1</v>
      </c>
      <c r="DF897" s="60">
        <v>3</v>
      </c>
      <c r="DG897" s="107">
        <v>15</v>
      </c>
      <c r="DH897" s="107" t="s">
        <v>7138</v>
      </c>
      <c r="DI897" s="107">
        <v>2.9235699999999998</v>
      </c>
      <c r="DJ897" s="107">
        <v>3.94539E-2</v>
      </c>
      <c r="DK897" s="107">
        <v>2.6496499999999998</v>
      </c>
      <c r="DL897" s="107">
        <v>-0.109985</v>
      </c>
      <c r="DM897" s="110">
        <v>2.1227200000000002</v>
      </c>
      <c r="DN897" s="110">
        <v>2.72099</v>
      </c>
      <c r="DO897" s="110">
        <v>0.54326600000000003</v>
      </c>
      <c r="DP897" s="110">
        <v>0.56767699999999999</v>
      </c>
      <c r="DQ897" s="110">
        <v>0.4375</v>
      </c>
      <c r="DR897" s="110">
        <v>0.703399</v>
      </c>
      <c r="DS897" s="110">
        <v>0.43002699999999999</v>
      </c>
      <c r="DT897" s="110">
        <v>0.60054300000000005</v>
      </c>
      <c r="DU897" s="485">
        <v>0.233737</v>
      </c>
      <c r="DV897" s="485">
        <v>3.2000000000000001E-2</v>
      </c>
      <c r="DW897" s="485">
        <v>0.15165000000000001</v>
      </c>
      <c r="DX897" s="485">
        <v>0.158</v>
      </c>
      <c r="DY897" s="497">
        <v>0.214949</v>
      </c>
      <c r="DZ897" s="485">
        <v>0.09</v>
      </c>
      <c r="EA897" s="171"/>
      <c r="EB897" s="492"/>
      <c r="EC897" s="99"/>
      <c r="ED897" s="99"/>
      <c r="EE897" s="99"/>
      <c r="EF897" s="99"/>
      <c r="EG897" s="99"/>
      <c r="EH897" s="99"/>
      <c r="EI897" s="99"/>
      <c r="EJ897" s="99"/>
      <c r="EK897" s="99"/>
      <c r="EL897" s="99"/>
      <c r="EM897" s="99"/>
      <c r="EN897" s="99"/>
      <c r="EO897" s="99"/>
      <c r="EP897" s="99"/>
      <c r="EQ897" s="99"/>
      <c r="ER897" s="99"/>
      <c r="ES897" s="99"/>
      <c r="ET897" s="99"/>
      <c r="EU897" s="99"/>
      <c r="EV897" s="99"/>
      <c r="EW897" s="99"/>
      <c r="EX897" s="119"/>
      <c r="EY897" s="121">
        <v>0</v>
      </c>
      <c r="EZ897" s="602">
        <v>301</v>
      </c>
      <c r="FA897" s="83">
        <v>15</v>
      </c>
      <c r="FB897" s="126">
        <v>30</v>
      </c>
      <c r="FC897" s="508">
        <v>2.9235699999999998</v>
      </c>
      <c r="FD897" s="508">
        <v>3.94539E-2</v>
      </c>
      <c r="FE897" s="116">
        <v>2.6496499999999998</v>
      </c>
      <c r="FF897" s="116">
        <v>-0.109985</v>
      </c>
      <c r="FG897" s="116">
        <v>2.1227200000000002</v>
      </c>
      <c r="FH897" s="116">
        <v>2.72099</v>
      </c>
      <c r="FI897" s="116" t="s">
        <v>6261</v>
      </c>
      <c r="FJ897" s="116" t="s">
        <v>6262</v>
      </c>
      <c r="FK897" s="116" t="s">
        <v>6263</v>
      </c>
      <c r="FL897" s="116" t="s">
        <v>6264</v>
      </c>
      <c r="FM897" s="116" t="s">
        <v>6265</v>
      </c>
      <c r="FN897" s="116" t="s">
        <v>6266</v>
      </c>
    </row>
    <row r="898" spans="1:171" s="3" customFormat="1" ht="15" customHeight="1" x14ac:dyDescent="0.2">
      <c r="A898" s="174">
        <v>20141002</v>
      </c>
      <c r="B898" s="174">
        <v>5</v>
      </c>
      <c r="C898" s="175">
        <v>63</v>
      </c>
      <c r="D898" s="175">
        <v>1</v>
      </c>
      <c r="E898" s="175">
        <v>6</v>
      </c>
      <c r="F898" s="175">
        <v>19</v>
      </c>
      <c r="G898" s="177">
        <v>2</v>
      </c>
      <c r="H898" s="435">
        <v>0</v>
      </c>
      <c r="I898" s="176">
        <v>6366</v>
      </c>
      <c r="J898" s="101" t="s">
        <v>683</v>
      </c>
      <c r="K898" s="460" t="str">
        <f>IF(B898=2,"Z:\Data\MOOG\HeTao\raw\",IF(B898=5,"Z:\Data\MOOG\Polo\raw\",""))</f>
        <v>Z:\Data\MOOG\Polo\raw\</v>
      </c>
      <c r="L898" s="173" t="s">
        <v>2291</v>
      </c>
      <c r="M898" s="569" t="str">
        <f>IF(NOT(ISERROR(FIND("Training_dt",W898))),"'Plot Psychometric_HH_dt_yuchen'",IF(NOT(ISERROR(FIND("Training",W898))),"'Plot Psychometric_HH'",IF(NOT(ISERROR(FIND("1DAT",W898))),"'Plot Tuning Azimuth_HH'",IF(NOT(ISERROR(FIND("HD_dt",W898))),"'Plot HeadingDiscimination_PSTH_HH_dt_yuchen'",IF(NOT(ISERROR(FIND("HD",W898))),"'Plot HeadingDiscimination_PSTH_HH'",IF(NOT(ISERROR(FIND("MemSac",W898))),"'Memory Saccade Analysis_HH'",IF(NOT(ISERROR(FIND("DelSac",W898))),"'Memory Saccade Analysis_HH'",IF(NOT(ISERROR(FIND("u-stim",W898))),"'Plot Microstim_HH'",""))))))))</f>
        <v>'Plot Tuning Azimuth_HH'</v>
      </c>
      <c r="N898" s="573">
        <v>1</v>
      </c>
      <c r="O898" s="584">
        <v>-1</v>
      </c>
      <c r="P898" s="590">
        <v>4</v>
      </c>
      <c r="Q898" s="590">
        <f>IF(B898=2,60,310)</f>
        <v>310</v>
      </c>
      <c r="R898" s="590">
        <v>5</v>
      </c>
      <c r="S898" s="590">
        <f>IF(B898=2,60,-190)</f>
        <v>-190</v>
      </c>
      <c r="T898" s="590">
        <v>1</v>
      </c>
      <c r="U898" s="590">
        <f>IF(Z898&lt;&gt;"",IF(NOT(ISERROR(FIND("SU",Z898))),VALUE(RIGHT(Z898,1))+4,IF(NOT(ISERROR(FIND("MU20",Z898))),20,IF(NOT(ISERROR(FIND("MU21",Z898))),21,IF(NOT(ISERROR(FIND("MU2",Z898))),2,1)))),"")</f>
        <v>5</v>
      </c>
      <c r="V898" s="583"/>
      <c r="W898" s="172" t="s">
        <v>2222</v>
      </c>
      <c r="X898" s="192"/>
      <c r="Y898" s="219">
        <f>IF(NOT(ISERROR(FIND("MU=SU",X898))),1,IF(Z898&lt;&gt;"",IF(NOT(ISERROR(FIND("SU",Z898))),1,0),""))</f>
        <v>1</v>
      </c>
      <c r="Z898" s="217" t="s">
        <v>43</v>
      </c>
      <c r="AA898" s="218">
        <v>5249</v>
      </c>
      <c r="AB898" s="77">
        <v>22.167400000000001</v>
      </c>
      <c r="AC898" s="78" t="s">
        <v>2292</v>
      </c>
      <c r="AD898" s="199"/>
      <c r="AE898" s="91">
        <v>32.880499999999998</v>
      </c>
      <c r="AF898" s="79">
        <v>0.367923</v>
      </c>
      <c r="AG898" s="79">
        <v>0.21728800000000001</v>
      </c>
      <c r="AH898" s="80">
        <v>0.61668000000000001</v>
      </c>
      <c r="AI898" s="81">
        <v>-0.37977</v>
      </c>
      <c r="AJ898" s="81">
        <v>0.96</v>
      </c>
      <c r="AK898" s="81" t="s">
        <v>1615</v>
      </c>
      <c r="AL898" s="81" t="s">
        <v>1615</v>
      </c>
      <c r="AM898" s="114" t="s">
        <v>4760</v>
      </c>
      <c r="AN898" s="82" t="s">
        <v>4761</v>
      </c>
      <c r="AO898" s="83">
        <v>-167.304</v>
      </c>
      <c r="AP898" s="83">
        <v>0.412103</v>
      </c>
      <c r="AQ898" s="83">
        <v>0.17943000000000001</v>
      </c>
      <c r="AR898" s="84">
        <v>0.45946799999999999</v>
      </c>
      <c r="AS898" s="85">
        <v>-0.31140000000000001</v>
      </c>
      <c r="AT898" s="85">
        <v>0.55048200000000003</v>
      </c>
      <c r="AU898" s="85" t="s">
        <v>1615</v>
      </c>
      <c r="AV898" s="85" t="s">
        <v>1615</v>
      </c>
      <c r="AW898" s="104" t="s">
        <v>4762</v>
      </c>
      <c r="AX898" s="86" t="s">
        <v>4763</v>
      </c>
      <c r="AY898" s="87">
        <v>-64.005799999999994</v>
      </c>
      <c r="AZ898" s="87">
        <v>0.44346099999999999</v>
      </c>
      <c r="BA898" s="87">
        <v>0.14024</v>
      </c>
      <c r="BB898" s="88">
        <v>7.92128E-2</v>
      </c>
      <c r="BC898" s="89">
        <v>-1.8475200000000001</v>
      </c>
      <c r="BD898" s="89">
        <v>0.15118599999999999</v>
      </c>
      <c r="BE898" s="89" t="s">
        <v>1615</v>
      </c>
      <c r="BF898" s="89" t="s">
        <v>1615</v>
      </c>
      <c r="BG898" s="115" t="s">
        <v>4764</v>
      </c>
      <c r="BH898" s="90" t="s">
        <v>4765</v>
      </c>
      <c r="BI898" s="251" t="s">
        <v>1243</v>
      </c>
      <c r="BJ898" s="252"/>
      <c r="BK898" s="252"/>
      <c r="BL898" s="259"/>
      <c r="BM898" s="230"/>
      <c r="BN898" s="230"/>
      <c r="BO898" s="261"/>
      <c r="BP898" s="231"/>
      <c r="BQ898" s="231"/>
      <c r="BR898" s="263"/>
      <c r="BS898" s="232"/>
      <c r="BT898" s="232"/>
      <c r="BU898" s="230"/>
      <c r="BV898" s="230"/>
      <c r="BW898" s="231"/>
      <c r="BX898" s="231"/>
      <c r="BY898" s="232"/>
      <c r="BZ898" s="235"/>
      <c r="CA898" s="257"/>
      <c r="CB898" s="233"/>
      <c r="CC898" s="230"/>
      <c r="CD898" s="230"/>
      <c r="CE898" s="230"/>
      <c r="CF898" s="230"/>
      <c r="CG898" s="230"/>
      <c r="CH898" s="230"/>
      <c r="CI898" s="230"/>
      <c r="CJ898" s="231"/>
      <c r="CK898" s="231"/>
      <c r="CL898" s="231"/>
      <c r="CM898" s="231"/>
      <c r="CN898" s="231"/>
      <c r="CO898" s="231"/>
      <c r="CP898" s="231"/>
      <c r="CQ898" s="231"/>
      <c r="CR898" s="232"/>
      <c r="CS898" s="232"/>
      <c r="CT898" s="232"/>
      <c r="CU898" s="232"/>
      <c r="CV898" s="232"/>
      <c r="CW898" s="232"/>
      <c r="CX898" s="232"/>
      <c r="CY898" s="234"/>
      <c r="CZ898" s="106"/>
      <c r="DA898" s="106"/>
      <c r="DB898" s="106"/>
      <c r="DC898" s="106"/>
      <c r="DD898" s="106"/>
      <c r="DE898" s="490"/>
      <c r="DF898" s="60"/>
      <c r="DG898" s="107"/>
      <c r="DH898" s="107"/>
      <c r="DI898" s="107"/>
      <c r="DJ898" s="107"/>
      <c r="DK898" s="107"/>
      <c r="DL898" s="107"/>
      <c r="DM898" s="110"/>
      <c r="DN898" s="110"/>
      <c r="DO898" s="110"/>
      <c r="DP898" s="110"/>
      <c r="DQ898" s="110"/>
      <c r="DR898" s="110"/>
      <c r="DS898" s="110"/>
      <c r="DT898" s="110"/>
      <c r="DU898" s="485"/>
      <c r="DV898" s="485"/>
      <c r="DW898" s="485"/>
      <c r="DX898" s="485"/>
      <c r="DY898" s="497"/>
      <c r="DZ898" s="485"/>
      <c r="EA898" s="171"/>
      <c r="EB898" s="501"/>
      <c r="EC898" s="99"/>
      <c r="ED898" s="99"/>
      <c r="EE898" s="99"/>
      <c r="EF898" s="99"/>
      <c r="EG898" s="99"/>
      <c r="EH898" s="99"/>
      <c r="EI898" s="99"/>
      <c r="EJ898" s="99"/>
      <c r="EK898" s="99"/>
      <c r="EL898" s="99"/>
      <c r="EM898" s="99"/>
      <c r="EN898" s="99"/>
      <c r="EO898" s="99"/>
      <c r="EP898" s="99"/>
      <c r="EQ898" s="99"/>
      <c r="ER898" s="99"/>
      <c r="ES898" s="99"/>
      <c r="ET898" s="99"/>
      <c r="EU898" s="99"/>
      <c r="EV898" s="99"/>
      <c r="EW898" s="99"/>
      <c r="EX898" s="119"/>
      <c r="EY898" s="121"/>
      <c r="EZ898" s="568"/>
      <c r="FA898" s="83"/>
      <c r="FB898" s="126"/>
      <c r="FC898" s="508"/>
      <c r="FD898" s="508"/>
      <c r="FE898" s="116"/>
      <c r="FF898" s="116"/>
      <c r="FG898" s="116"/>
      <c r="FH898" s="116"/>
      <c r="FI898" s="116"/>
      <c r="FJ898" s="116"/>
      <c r="FK898" s="116"/>
      <c r="FL898" s="116"/>
      <c r="FM898" s="116"/>
      <c r="FN898" s="116"/>
    </row>
    <row r="899" spans="1:171" s="3" customFormat="1" ht="15" customHeight="1" x14ac:dyDescent="0.2">
      <c r="A899" s="174">
        <v>20141002</v>
      </c>
      <c r="B899" s="174">
        <v>5</v>
      </c>
      <c r="C899" s="175">
        <v>63</v>
      </c>
      <c r="D899" s="175">
        <v>1</v>
      </c>
      <c r="E899" s="175">
        <v>6</v>
      </c>
      <c r="F899" s="175">
        <v>19</v>
      </c>
      <c r="G899" s="177">
        <v>2</v>
      </c>
      <c r="H899" s="435">
        <v>0</v>
      </c>
      <c r="I899" s="176">
        <v>6366</v>
      </c>
      <c r="J899" s="101" t="s">
        <v>683</v>
      </c>
      <c r="K899" s="460" t="str">
        <f>IF(B899=2,"Z:\Data\MOOG\HeTao\raw\",IF(B899=5,"Z:\Data\MOOG\Polo\raw\",""))</f>
        <v>Z:\Data\MOOG\Polo\raw\</v>
      </c>
      <c r="L899" s="173" t="s">
        <v>2291</v>
      </c>
      <c r="M899" s="569" t="str">
        <f>IF(NOT(ISERROR(FIND("Training_dt",W899))),"'Plot Psychometric_HH_dt_yuchen'",IF(NOT(ISERROR(FIND("Training",W899))),"'Plot Psychometric_HH'",IF(NOT(ISERROR(FIND("1DAT",W899))),"'Plot Tuning Azimuth_HH'",IF(NOT(ISERROR(FIND("HD_dt",W899))),"'Plot HeadingDiscimination_PSTH_HH_dt_yuchen'",IF(NOT(ISERROR(FIND("HD",W899))),"'Plot HeadingDiscimination_PSTH_HH'",IF(NOT(ISERROR(FIND("MemSac",W899))),"'Memory Saccade Analysis_HH'",IF(NOT(ISERROR(FIND("DelSac",W899))),"'Memory Saccade Analysis_HH'",IF(NOT(ISERROR(FIND("u-stim",W899))),"'Plot Microstim_HH'",""))))))))</f>
        <v>'Plot Tuning Azimuth_HH'</v>
      </c>
      <c r="N899" s="573">
        <v>1</v>
      </c>
      <c r="O899" s="584">
        <v>-1</v>
      </c>
      <c r="P899" s="590">
        <v>4</v>
      </c>
      <c r="Q899" s="590">
        <f>IF(B899=2,60,310)</f>
        <v>310</v>
      </c>
      <c r="R899" s="590">
        <v>5</v>
      </c>
      <c r="S899" s="590">
        <f>IF(B899=2,60,-190)</f>
        <v>-190</v>
      </c>
      <c r="T899" s="590">
        <v>1</v>
      </c>
      <c r="U899" s="590">
        <f>IF(Z899&lt;&gt;"",IF(NOT(ISERROR(FIND("SU",Z899))),VALUE(RIGHT(Z899,1))+4,IF(NOT(ISERROR(FIND("MU20",Z899))),20,IF(NOT(ISERROR(FIND("MU21",Z899))),21,IF(NOT(ISERROR(FIND("MU2",Z899))),2,1)))),"")</f>
        <v>6</v>
      </c>
      <c r="V899" s="583"/>
      <c r="W899" s="172" t="s">
        <v>2222</v>
      </c>
      <c r="X899" s="192"/>
      <c r="Y899" s="219">
        <f>IF(NOT(ISERROR(FIND("MU=SU",X899))),1,IF(Z899&lt;&gt;"",IF(NOT(ISERROR(FIND("SU",Z899))),1,0),""))</f>
        <v>1</v>
      </c>
      <c r="Z899" s="217" t="s">
        <v>46</v>
      </c>
      <c r="AA899" s="218">
        <v>4093</v>
      </c>
      <c r="AB899" s="77">
        <v>4.89473</v>
      </c>
      <c r="AC899" s="78" t="s">
        <v>2293</v>
      </c>
      <c r="AD899" s="199"/>
      <c r="AE899" s="91">
        <v>-44.204999999999998</v>
      </c>
      <c r="AF899" s="79">
        <v>0.3478</v>
      </c>
      <c r="AG899" s="79">
        <v>0.11143599999999999</v>
      </c>
      <c r="AH899" s="80">
        <v>0.79591599999999996</v>
      </c>
      <c r="AI899" s="81">
        <v>0.21926499999999999</v>
      </c>
      <c r="AJ899" s="81">
        <v>0.152277</v>
      </c>
      <c r="AK899" s="81" t="s">
        <v>1615</v>
      </c>
      <c r="AL899" s="81" t="s">
        <v>1615</v>
      </c>
      <c r="AM899" s="114" t="s">
        <v>4766</v>
      </c>
      <c r="AN899" s="82" t="s">
        <v>4767</v>
      </c>
      <c r="AO899" s="83">
        <v>-134.65899999999999</v>
      </c>
      <c r="AP899" s="83">
        <v>0.29448299999999999</v>
      </c>
      <c r="AQ899" s="83">
        <v>0.138234</v>
      </c>
      <c r="AR899" s="84">
        <v>0.88920100000000002</v>
      </c>
      <c r="AS899" s="85">
        <v>3.4528999999999997E-2</v>
      </c>
      <c r="AT899" s="85">
        <v>0.127694</v>
      </c>
      <c r="AU899" s="85">
        <v>-136.33799999999999</v>
      </c>
      <c r="AV899" s="85">
        <v>210.447</v>
      </c>
      <c r="AW899" s="104" t="s">
        <v>4768</v>
      </c>
      <c r="AX899" s="86" t="s">
        <v>4769</v>
      </c>
      <c r="AY899" s="87">
        <v>-177.79599999999999</v>
      </c>
      <c r="AZ899" s="87">
        <v>0.47446899999999997</v>
      </c>
      <c r="BA899" s="87">
        <v>0.10430300000000001</v>
      </c>
      <c r="BB899" s="88">
        <v>0.15834400000000001</v>
      </c>
      <c r="BC899" s="89">
        <v>0.11113000000000001</v>
      </c>
      <c r="BD899" s="89">
        <v>-0.35747499999999999</v>
      </c>
      <c r="BE899" s="89" t="s">
        <v>1615</v>
      </c>
      <c r="BF899" s="89" t="s">
        <v>1615</v>
      </c>
      <c r="BG899" s="115" t="s">
        <v>4770</v>
      </c>
      <c r="BH899" s="90" t="s">
        <v>4771</v>
      </c>
      <c r="BI899" s="251" t="s">
        <v>1243</v>
      </c>
      <c r="BJ899" s="252"/>
      <c r="BK899" s="252"/>
      <c r="BL899" s="259"/>
      <c r="BM899" s="230"/>
      <c r="BN899" s="230"/>
      <c r="BO899" s="261"/>
      <c r="BP899" s="231"/>
      <c r="BQ899" s="231"/>
      <c r="BR899" s="263"/>
      <c r="BS899" s="232"/>
      <c r="BT899" s="232"/>
      <c r="BU899" s="230"/>
      <c r="BV899" s="230"/>
      <c r="BW899" s="231"/>
      <c r="BX899" s="231"/>
      <c r="BY899" s="232"/>
      <c r="BZ899" s="235"/>
      <c r="CA899" s="257"/>
      <c r="CB899" s="233"/>
      <c r="CC899" s="230"/>
      <c r="CD899" s="230"/>
      <c r="CE899" s="230"/>
      <c r="CF899" s="230"/>
      <c r="CG899" s="230"/>
      <c r="CH899" s="230"/>
      <c r="CI899" s="230"/>
      <c r="CJ899" s="231"/>
      <c r="CK899" s="231"/>
      <c r="CL899" s="231"/>
      <c r="CM899" s="231"/>
      <c r="CN899" s="231"/>
      <c r="CO899" s="231"/>
      <c r="CP899" s="231"/>
      <c r="CQ899" s="231"/>
      <c r="CR899" s="232"/>
      <c r="CS899" s="232"/>
      <c r="CT899" s="232"/>
      <c r="CU899" s="232"/>
      <c r="CV899" s="232"/>
      <c r="CW899" s="232"/>
      <c r="CX899" s="232"/>
      <c r="CY899" s="234"/>
      <c r="CZ899" s="106"/>
      <c r="DA899" s="106"/>
      <c r="DB899" s="106"/>
      <c r="DC899" s="106"/>
      <c r="DD899" s="106"/>
      <c r="DE899" s="490"/>
      <c r="DF899" s="60"/>
      <c r="DG899" s="107"/>
      <c r="DH899" s="107"/>
      <c r="DI899" s="107"/>
      <c r="DJ899" s="107"/>
      <c r="DK899" s="107"/>
      <c r="DL899" s="107"/>
      <c r="DM899" s="110"/>
      <c r="DN899" s="110"/>
      <c r="DO899" s="110"/>
      <c r="DP899" s="110"/>
      <c r="DQ899" s="110"/>
      <c r="DR899" s="110"/>
      <c r="DS899" s="110"/>
      <c r="DT899" s="110"/>
      <c r="DU899" s="485"/>
      <c r="DV899" s="485"/>
      <c r="DW899" s="485"/>
      <c r="DX899" s="485"/>
      <c r="DY899" s="497"/>
      <c r="DZ899" s="485"/>
      <c r="EA899" s="171"/>
      <c r="EB899" s="501"/>
      <c r="EC899" s="99"/>
      <c r="ED899" s="99"/>
      <c r="EE899" s="99"/>
      <c r="EF899" s="99"/>
      <c r="EG899" s="99"/>
      <c r="EH899" s="99"/>
      <c r="EI899" s="99"/>
      <c r="EJ899" s="99"/>
      <c r="EK899" s="99"/>
      <c r="EL899" s="99"/>
      <c r="EM899" s="99"/>
      <c r="EN899" s="99"/>
      <c r="EO899" s="99"/>
      <c r="EP899" s="99"/>
      <c r="EQ899" s="99"/>
      <c r="ER899" s="99"/>
      <c r="ES899" s="99"/>
      <c r="ET899" s="99"/>
      <c r="EU899" s="99"/>
      <c r="EV899" s="99"/>
      <c r="EW899" s="99"/>
      <c r="EX899" s="119"/>
      <c r="EY899" s="121"/>
      <c r="EZ899" s="568"/>
      <c r="FA899" s="83"/>
      <c r="FB899" s="126"/>
      <c r="FC899" s="508"/>
      <c r="FD899" s="508"/>
      <c r="FE899" s="116"/>
      <c r="FF899" s="116"/>
      <c r="FG899" s="116"/>
      <c r="FH899" s="116"/>
      <c r="FI899" s="116"/>
      <c r="FJ899" s="116"/>
      <c r="FK899" s="116"/>
      <c r="FL899" s="116"/>
      <c r="FM899" s="116"/>
      <c r="FN899" s="116"/>
    </row>
    <row r="900" spans="1:171" s="3" customFormat="1" ht="15" customHeight="1" x14ac:dyDescent="0.2">
      <c r="A900" s="174">
        <v>20141002</v>
      </c>
      <c r="B900" s="174">
        <v>5</v>
      </c>
      <c r="C900" s="175">
        <v>63</v>
      </c>
      <c r="D900" s="175">
        <v>1</v>
      </c>
      <c r="E900" s="175">
        <v>6</v>
      </c>
      <c r="F900" s="175">
        <v>19</v>
      </c>
      <c r="G900" s="177">
        <v>2</v>
      </c>
      <c r="H900" s="435">
        <v>0</v>
      </c>
      <c r="I900" s="176">
        <v>6366</v>
      </c>
      <c r="J900" s="101" t="s">
        <v>683</v>
      </c>
      <c r="K900" s="460" t="str">
        <f>IF(B900=2,"Z:\Data\MOOG\HeTao\raw\",IF(B900=5,"Z:\Data\MOOG\Polo\raw\",""))</f>
        <v>Z:\Data\MOOG\Polo\raw\</v>
      </c>
      <c r="L900" s="173" t="s">
        <v>2252</v>
      </c>
      <c r="M900" s="569" t="str">
        <f>IF(NOT(ISERROR(FIND("Training_dt",W900))),"'Plot Psychometric_HH_dt_yuchen'",IF(NOT(ISERROR(FIND("Training",W900))),"'Plot Psychometric_HH'",IF(NOT(ISERROR(FIND("1DAT",W900))),"'Plot Tuning Azimuth_HH'",IF(NOT(ISERROR(FIND("HD_dt",W900))),"'Plot HeadingDiscimination_PSTH_HH_dt_yuchen'",IF(NOT(ISERROR(FIND("HD",W900))),"'Plot HeadingDiscimination_PSTH_HH'",IF(NOT(ISERROR(FIND("MemSac",W900))),"'Memory Saccade Analysis_HH'",IF(NOT(ISERROR(FIND("DelSac",W900))),"'Memory Saccade Analysis_HH'",IF(NOT(ISERROR(FIND("u-stim",W900))),"'Plot Microstim_HH'",""))))))))</f>
        <v>'Memory Saccade Analysis_HH'</v>
      </c>
      <c r="N900" s="573">
        <v>1</v>
      </c>
      <c r="O900" s="584">
        <v>-1</v>
      </c>
      <c r="P900" s="590">
        <v>4</v>
      </c>
      <c r="Q900" s="590">
        <f>IF(B900=2,60,310)</f>
        <v>310</v>
      </c>
      <c r="R900" s="590">
        <v>5</v>
      </c>
      <c r="S900" s="590">
        <f>IF(B900=2,60,-190)</f>
        <v>-190</v>
      </c>
      <c r="T900" s="590">
        <v>1</v>
      </c>
      <c r="U900" s="590">
        <f>IF(Z900&lt;&gt;"",IF(NOT(ISERROR(FIND("SU",Z900))),VALUE(RIGHT(Z900,1))+4,IF(NOT(ISERROR(FIND("MU20",Z900))),20,IF(NOT(ISERROR(FIND("MU21",Z900))),21,IF(NOT(ISERROR(FIND("MU2",Z900))),2,1)))),"")</f>
        <v>5</v>
      </c>
      <c r="V900" s="583"/>
      <c r="W900" s="172" t="s">
        <v>1680</v>
      </c>
      <c r="X900" s="192"/>
      <c r="Y900" s="219">
        <f>IF(NOT(ISERROR(FIND("MU=SU",X900))),1,IF(Z900&lt;&gt;"",IF(NOT(ISERROR(FIND("SU",Z900))),1,0),""))</f>
        <v>1</v>
      </c>
      <c r="Z900" s="217" t="s">
        <v>43</v>
      </c>
      <c r="AA900" s="218">
        <v>3131</v>
      </c>
      <c r="AB900" s="77">
        <v>22.514299999999999</v>
      </c>
      <c r="AC900" s="78" t="s">
        <v>2253</v>
      </c>
      <c r="AD900" s="199"/>
      <c r="AE900" s="91"/>
      <c r="AF900" s="79"/>
      <c r="AG900" s="79"/>
      <c r="AH900" s="80"/>
      <c r="AI900" s="81"/>
      <c r="AJ900" s="81"/>
      <c r="AK900" s="81"/>
      <c r="AL900" s="81"/>
      <c r="AM900" s="114"/>
      <c r="AN900" s="82"/>
      <c r="AO900" s="83"/>
      <c r="AP900" s="83"/>
      <c r="AQ900" s="83"/>
      <c r="AR900" s="84"/>
      <c r="AS900" s="85"/>
      <c r="AT900" s="85"/>
      <c r="AU900" s="85"/>
      <c r="AV900" s="85"/>
      <c r="AW900" s="104"/>
      <c r="AX900" s="86"/>
      <c r="AY900" s="87"/>
      <c r="AZ900" s="87"/>
      <c r="BA900" s="87"/>
      <c r="BB900" s="88"/>
      <c r="BC900" s="89"/>
      <c r="BD900" s="89"/>
      <c r="BE900" s="89"/>
      <c r="BF900" s="89"/>
      <c r="BG900" s="115"/>
      <c r="BH900" s="90"/>
      <c r="BI900" s="251"/>
      <c r="BJ900" s="252"/>
      <c r="BK900" s="252"/>
      <c r="BL900" s="515"/>
      <c r="BM900" s="230"/>
      <c r="BN900" s="230"/>
      <c r="BO900" s="516"/>
      <c r="BP900" s="231"/>
      <c r="BQ900" s="231"/>
      <c r="BR900" s="517"/>
      <c r="BS900" s="232"/>
      <c r="BT900" s="232"/>
      <c r="BU900" s="515"/>
      <c r="BV900" s="515"/>
      <c r="BW900" s="516"/>
      <c r="BX900" s="516"/>
      <c r="BY900" s="232"/>
      <c r="BZ900" s="235"/>
      <c r="CA900" s="257"/>
      <c r="CB900" s="233"/>
      <c r="CC900" s="230"/>
      <c r="CD900" s="230"/>
      <c r="CE900" s="230"/>
      <c r="CF900" s="230"/>
      <c r="CG900" s="230"/>
      <c r="CH900" s="230"/>
      <c r="CI900" s="230"/>
      <c r="CJ900" s="231"/>
      <c r="CK900" s="231"/>
      <c r="CL900" s="231"/>
      <c r="CM900" s="231"/>
      <c r="CN900" s="231"/>
      <c r="CO900" s="231"/>
      <c r="CP900" s="231"/>
      <c r="CQ900" s="231"/>
      <c r="CR900" s="232"/>
      <c r="CS900" s="232"/>
      <c r="CT900" s="232"/>
      <c r="CU900" s="232"/>
      <c r="CV900" s="232"/>
      <c r="CW900" s="232"/>
      <c r="CX900" s="232"/>
      <c r="CY900" s="234"/>
      <c r="CZ900" s="106"/>
      <c r="DA900" s="106"/>
      <c r="DB900" s="106"/>
      <c r="DC900" s="106"/>
      <c r="DD900" s="106"/>
      <c r="DE900" s="490"/>
      <c r="DF900" s="60"/>
      <c r="DG900" s="107"/>
      <c r="DH900" s="107"/>
      <c r="DI900" s="107"/>
      <c r="DJ900" s="107"/>
      <c r="DK900" s="107"/>
      <c r="DL900" s="107"/>
      <c r="DM900" s="110"/>
      <c r="DN900" s="110"/>
      <c r="DO900" s="110"/>
      <c r="DP900" s="110"/>
      <c r="DQ900" s="110"/>
      <c r="DR900" s="110"/>
      <c r="DS900" s="110"/>
      <c r="DT900" s="110"/>
      <c r="DU900" s="485"/>
      <c r="DV900" s="485"/>
      <c r="DW900" s="485"/>
      <c r="DX900" s="485"/>
      <c r="DY900" s="497"/>
      <c r="DZ900" s="485"/>
      <c r="EA900" s="202">
        <v>0.66272699999999996</v>
      </c>
      <c r="EB900" s="99">
        <v>1.53236E-2</v>
      </c>
      <c r="EC900" s="99">
        <v>0.452206</v>
      </c>
      <c r="ED900" s="99">
        <v>0.20827000000000001</v>
      </c>
      <c r="EE900" s="99">
        <v>8.8072500000000008E-3</v>
      </c>
      <c r="EF900" s="99">
        <v>0.435776</v>
      </c>
      <c r="EG900" s="99">
        <v>-114.21599999999999</v>
      </c>
      <c r="EH900" s="99">
        <v>-98.979500000000002</v>
      </c>
      <c r="EI900" s="99">
        <v>-105.131</v>
      </c>
      <c r="EJ900" s="99">
        <v>-107.15300000000001</v>
      </c>
      <c r="EK900" s="99">
        <v>-86.998400000000004</v>
      </c>
      <c r="EL900" s="99">
        <v>-160.096</v>
      </c>
      <c r="EM900" s="99">
        <v>0.33983200000000002</v>
      </c>
      <c r="EN900" s="99">
        <v>0.45297799999999999</v>
      </c>
      <c r="EO900" s="99">
        <v>0.35994799999999999</v>
      </c>
      <c r="EP900" s="99">
        <v>0.38263799999999998</v>
      </c>
      <c r="EQ900" s="99">
        <v>0.49967499999999998</v>
      </c>
      <c r="ER900" s="99">
        <v>0.34026600000000001</v>
      </c>
      <c r="ES900" s="99">
        <v>0</v>
      </c>
      <c r="ET900" s="99">
        <v>2.56576</v>
      </c>
      <c r="EU900" s="99">
        <v>3.3720699999999999</v>
      </c>
      <c r="EV900" s="99">
        <v>3.4809800000000002</v>
      </c>
      <c r="EW900" s="99">
        <v>13.3096</v>
      </c>
      <c r="EX900" s="119">
        <v>4.25692</v>
      </c>
      <c r="EY900" s="121"/>
      <c r="EZ900" s="568"/>
      <c r="FA900" s="83"/>
      <c r="FB900" s="126"/>
      <c r="FC900" s="508"/>
      <c r="FD900" s="508"/>
      <c r="FE900" s="116"/>
      <c r="FF900" s="116"/>
      <c r="FG900" s="116"/>
      <c r="FH900" s="116"/>
      <c r="FI900" s="116"/>
      <c r="FJ900" s="116"/>
      <c r="FK900" s="116"/>
      <c r="FL900" s="116"/>
      <c r="FM900" s="116"/>
      <c r="FN900" s="116"/>
    </row>
    <row r="901" spans="1:171" s="3" customFormat="1" ht="15" customHeight="1" x14ac:dyDescent="0.2">
      <c r="A901" s="179">
        <v>20141002</v>
      </c>
      <c r="B901" s="179">
        <v>5</v>
      </c>
      <c r="C901" s="180">
        <v>63</v>
      </c>
      <c r="D901" s="180">
        <v>1</v>
      </c>
      <c r="E901" s="180">
        <v>6</v>
      </c>
      <c r="F901" s="180">
        <v>19</v>
      </c>
      <c r="G901" s="182">
        <v>2</v>
      </c>
      <c r="H901" s="435">
        <v>0</v>
      </c>
      <c r="I901" s="181">
        <v>6366</v>
      </c>
      <c r="J901" s="101" t="s">
        <v>683</v>
      </c>
      <c r="K901" s="460" t="str">
        <f>IF(B901=2,"Z:\Data\MOOG\HeTao\raw\",IF(B901=5,"Z:\Data\MOOG\Polo\raw\",""))</f>
        <v>Z:\Data\MOOG\Polo\raw\</v>
      </c>
      <c r="L901" s="178" t="s">
        <v>2252</v>
      </c>
      <c r="M901" s="569" t="str">
        <f>IF(NOT(ISERROR(FIND("Training_dt",W901))),"'Plot Psychometric_HH_dt_yuchen'",IF(NOT(ISERROR(FIND("Training",W901))),"'Plot Psychometric_HH'",IF(NOT(ISERROR(FIND("1DAT",W901))),"'Plot Tuning Azimuth_HH'",IF(NOT(ISERROR(FIND("HD_dt",W901))),"'Plot HeadingDiscimination_PSTH_HH_dt_yuchen'",IF(NOT(ISERROR(FIND("HD",W901))),"'Plot HeadingDiscimination_PSTH_HH'",IF(NOT(ISERROR(FIND("MemSac",W901))),"'Memory Saccade Analysis_HH'",IF(NOT(ISERROR(FIND("DelSac",W901))),"'Memory Saccade Analysis_HH'",IF(NOT(ISERROR(FIND("u-stim",W901))),"'Plot Microstim_HH'",""))))))))</f>
        <v>'Memory Saccade Analysis_HH'</v>
      </c>
      <c r="N901" s="573">
        <v>1</v>
      </c>
      <c r="O901" s="584">
        <v>-1</v>
      </c>
      <c r="P901" s="590">
        <v>4</v>
      </c>
      <c r="Q901" s="590">
        <f>IF(B901=2,60,310)</f>
        <v>310</v>
      </c>
      <c r="R901" s="590">
        <v>5</v>
      </c>
      <c r="S901" s="590">
        <f>IF(B901=2,60,-190)</f>
        <v>-190</v>
      </c>
      <c r="T901" s="590">
        <v>1</v>
      </c>
      <c r="U901" s="590">
        <f>IF(Z901&lt;&gt;"",IF(NOT(ISERROR(FIND("SU",Z901))),VALUE(RIGHT(Z901,1))+4,IF(NOT(ISERROR(FIND("MU20",Z901))),20,IF(NOT(ISERROR(FIND("MU21",Z901))),21,IF(NOT(ISERROR(FIND("MU2",Z901))),2,1)))),"")</f>
        <v>6</v>
      </c>
      <c r="V901" s="583"/>
      <c r="W901" s="184" t="s">
        <v>1680</v>
      </c>
      <c r="X901" s="192"/>
      <c r="Y901" s="219">
        <f>IF(NOT(ISERROR(FIND("MU=SU",X901))),1,IF(Z901&lt;&gt;"",IF(NOT(ISERROR(FIND("SU",Z901))),1,0),""))</f>
        <v>1</v>
      </c>
      <c r="Z901" s="217" t="s">
        <v>46</v>
      </c>
      <c r="AA901" s="218">
        <v>1332</v>
      </c>
      <c r="AB901" s="77">
        <v>4.8311099999999998</v>
      </c>
      <c r="AC901" s="78" t="s">
        <v>2254</v>
      </c>
      <c r="AD901" s="199"/>
      <c r="AE901" s="91"/>
      <c r="AF901" s="79"/>
      <c r="AG901" s="79"/>
      <c r="AH901" s="80"/>
      <c r="AI901" s="81"/>
      <c r="AJ901" s="81"/>
      <c r="AK901" s="81"/>
      <c r="AL901" s="81"/>
      <c r="AM901" s="114"/>
      <c r="AN901" s="82"/>
      <c r="AO901" s="83"/>
      <c r="AP901" s="83"/>
      <c r="AQ901" s="83"/>
      <c r="AR901" s="84"/>
      <c r="AS901" s="85"/>
      <c r="AT901" s="85"/>
      <c r="AU901" s="85"/>
      <c r="AV901" s="85"/>
      <c r="AW901" s="104"/>
      <c r="AX901" s="86"/>
      <c r="AY901" s="87"/>
      <c r="AZ901" s="87"/>
      <c r="BA901" s="87"/>
      <c r="BB901" s="88"/>
      <c r="BC901" s="89"/>
      <c r="BD901" s="89"/>
      <c r="BE901" s="89"/>
      <c r="BF901" s="89"/>
      <c r="BG901" s="115"/>
      <c r="BH901" s="90"/>
      <c r="BI901" s="251"/>
      <c r="BJ901" s="252"/>
      <c r="BK901" s="252"/>
      <c r="BL901" s="230"/>
      <c r="BM901" s="230"/>
      <c r="BN901" s="230"/>
      <c r="BO901" s="231"/>
      <c r="BP901" s="231"/>
      <c r="BQ901" s="231"/>
      <c r="BR901" s="232"/>
      <c r="BS901" s="232"/>
      <c r="BT901" s="232"/>
      <c r="BU901" s="230"/>
      <c r="BV901" s="230"/>
      <c r="BW901" s="231"/>
      <c r="BX901" s="231"/>
      <c r="BY901" s="232"/>
      <c r="BZ901" s="235"/>
      <c r="CA901" s="257"/>
      <c r="CB901" s="233"/>
      <c r="CC901" s="230"/>
      <c r="CD901" s="230"/>
      <c r="CE901" s="230"/>
      <c r="CF901" s="230"/>
      <c r="CG901" s="230"/>
      <c r="CH901" s="230"/>
      <c r="CI901" s="230"/>
      <c r="CJ901" s="231"/>
      <c r="CK901" s="231"/>
      <c r="CL901" s="231"/>
      <c r="CM901" s="231"/>
      <c r="CN901" s="231"/>
      <c r="CO901" s="231"/>
      <c r="CP901" s="231"/>
      <c r="CQ901" s="231"/>
      <c r="CR901" s="232"/>
      <c r="CS901" s="232"/>
      <c r="CT901" s="232"/>
      <c r="CU901" s="232"/>
      <c r="CV901" s="232"/>
      <c r="CW901" s="232"/>
      <c r="CX901" s="232"/>
      <c r="CY901" s="234"/>
      <c r="CZ901" s="106"/>
      <c r="DA901" s="106"/>
      <c r="DB901" s="106"/>
      <c r="DC901" s="106"/>
      <c r="DD901" s="106"/>
      <c r="DE901" s="490"/>
      <c r="DF901" s="60"/>
      <c r="DG901" s="107"/>
      <c r="DH901" s="107"/>
      <c r="DI901" s="107"/>
      <c r="DJ901" s="107"/>
      <c r="DK901" s="107"/>
      <c r="DL901" s="107"/>
      <c r="DM901" s="110"/>
      <c r="DN901" s="110"/>
      <c r="DO901" s="110"/>
      <c r="DP901" s="110"/>
      <c r="DQ901" s="110"/>
      <c r="DR901" s="110"/>
      <c r="DS901" s="110"/>
      <c r="DT901" s="110"/>
      <c r="DU901" s="485"/>
      <c r="DV901" s="485"/>
      <c r="DW901" s="485"/>
      <c r="DX901" s="485"/>
      <c r="DY901" s="497"/>
      <c r="DZ901" s="485"/>
      <c r="EA901" s="202">
        <v>0.42534300000000003</v>
      </c>
      <c r="EB901" s="501">
        <v>4.3497800000000002E-5</v>
      </c>
      <c r="EC901" s="99">
        <v>0.86865400000000004</v>
      </c>
      <c r="ED901" s="99">
        <v>2.7658700000000001E-2</v>
      </c>
      <c r="EE901" s="99">
        <v>0.47615600000000002</v>
      </c>
      <c r="EF901" s="99">
        <v>0.17200699999999999</v>
      </c>
      <c r="EG901" s="99">
        <v>37.7941</v>
      </c>
      <c r="EH901" s="99">
        <v>13.848000000000001</v>
      </c>
      <c r="EI901" s="99">
        <v>164.95500000000001</v>
      </c>
      <c r="EJ901" s="99">
        <v>-121.22499999999999</v>
      </c>
      <c r="EK901" s="99">
        <v>16.6904</v>
      </c>
      <c r="EL901" s="99">
        <v>-160.601</v>
      </c>
      <c r="EM901" s="99">
        <v>0.34871099999999999</v>
      </c>
      <c r="EN901" s="99">
        <v>0.57860299999999998</v>
      </c>
      <c r="EO901" s="99">
        <v>0.28275</v>
      </c>
      <c r="EP901" s="99">
        <v>0.454208</v>
      </c>
      <c r="EQ901" s="99">
        <v>0.318137</v>
      </c>
      <c r="ER901" s="99">
        <v>0.39458599999999999</v>
      </c>
      <c r="ES901" s="99">
        <v>0</v>
      </c>
      <c r="ET901" s="99">
        <v>6.6976800000000001</v>
      </c>
      <c r="EU901" s="99">
        <v>1.05385</v>
      </c>
      <c r="EV901" s="99">
        <v>3.0743900000000002</v>
      </c>
      <c r="EW901" s="99">
        <v>0.62395299999999998</v>
      </c>
      <c r="EX901" s="119">
        <v>0.96429200000000004</v>
      </c>
      <c r="EY901" s="121"/>
      <c r="EZ901" s="568"/>
      <c r="FA901" s="83"/>
      <c r="FB901" s="126"/>
      <c r="FC901" s="508"/>
      <c r="FD901" s="508"/>
      <c r="FE901" s="116"/>
      <c r="FF901" s="116"/>
      <c r="FG901" s="116"/>
      <c r="FH901" s="116"/>
      <c r="FI901" s="116"/>
      <c r="FJ901" s="116"/>
      <c r="FK901" s="116"/>
      <c r="FL901" s="116"/>
      <c r="FM901" s="116"/>
      <c r="FN901" s="116"/>
    </row>
    <row r="902" spans="1:171" ht="15" customHeight="1" x14ac:dyDescent="0.2">
      <c r="A902" s="118">
        <v>20141003</v>
      </c>
      <c r="B902" s="118">
        <v>5</v>
      </c>
      <c r="C902" s="74">
        <v>64</v>
      </c>
      <c r="D902" s="74">
        <v>1</v>
      </c>
      <c r="E902" s="74">
        <v>6</v>
      </c>
      <c r="F902" s="74">
        <v>15</v>
      </c>
      <c r="G902" s="75">
        <v>2</v>
      </c>
      <c r="H902" s="435">
        <v>0</v>
      </c>
      <c r="I902" s="73">
        <v>8255</v>
      </c>
      <c r="J902" s="101" t="s">
        <v>1983</v>
      </c>
      <c r="K902" s="460" t="str">
        <f>IF(B902=2,"Z:\Data\MOOG\HeTao\raw\",IF(B902=5,"Z:\Data\MOOG\Polo\raw\",""))</f>
        <v>Z:\Data\MOOG\Polo\raw\</v>
      </c>
      <c r="L902" s="117" t="s">
        <v>2255</v>
      </c>
      <c r="M902" s="569" t="str">
        <f>IF(NOT(ISERROR(FIND("Training_dt",W902))),"'Plot Psychometric_HH_dt_yuchen'",IF(NOT(ISERROR(FIND("Training",W902))),"'Plot Psychometric_HH'",IF(NOT(ISERROR(FIND("1DAT",W902))),"'Plot Tuning Azimuth_HH'",IF(NOT(ISERROR(FIND("HD_dt",W902))),"'Plot HeadingDiscimination_PSTH_HH_dt_yuchen'",IF(NOT(ISERROR(FIND("HD",W902))),"'Plot HeadingDiscimination_PSTH_HH'",IF(NOT(ISERROR(FIND("MemSac",W902))),"'Memory Saccade Analysis_HH'",IF(NOT(ISERROR(FIND("DelSac",W902))),"'Memory Saccade Analysis_HH'",IF(NOT(ISERROR(FIND("u-stim",W902))),"'Plot Microstim_HH'",""))))))))</f>
        <v>'Memory Saccade Analysis_HH'</v>
      </c>
      <c r="N902" s="573">
        <v>1</v>
      </c>
      <c r="O902" s="584">
        <v>-1</v>
      </c>
      <c r="P902" s="590">
        <v>4</v>
      </c>
      <c r="Q902" s="590">
        <f>IF(B902=2,60,310)</f>
        <v>310</v>
      </c>
      <c r="R902" s="590">
        <v>5</v>
      </c>
      <c r="S902" s="590">
        <f>IF(B902=2,60,-190)</f>
        <v>-190</v>
      </c>
      <c r="T902" s="590">
        <v>1</v>
      </c>
      <c r="U902" s="590">
        <f>IF(Z902&lt;&gt;"",IF(NOT(ISERROR(FIND("SU",Z902))),VALUE(RIGHT(Z902,1))+4,IF(NOT(ISERROR(FIND("MU20",Z902))),20,IF(NOT(ISERROR(FIND("MU21",Z902))),21,IF(NOT(ISERROR(FIND("MU2",Z902))),2,1)))),"")</f>
        <v>1</v>
      </c>
      <c r="V902" s="583"/>
      <c r="W902" s="170" t="s">
        <v>1680</v>
      </c>
      <c r="X902" s="192"/>
      <c r="Y902" s="219">
        <f>IF(NOT(ISERROR(FIND("MU=SU",X902))),1,IF(Z902&lt;&gt;"",IF(NOT(ISERROR(FIND("SU",Z902))),1,0),""))</f>
        <v>0</v>
      </c>
      <c r="Z902" s="217" t="s">
        <v>1981</v>
      </c>
      <c r="AA902" s="218"/>
      <c r="AB902" s="77"/>
      <c r="AC902" s="78"/>
      <c r="AD902" s="199" t="s">
        <v>2320</v>
      </c>
      <c r="AE902" s="91"/>
      <c r="AF902" s="79"/>
      <c r="AG902" s="79"/>
      <c r="AH902" s="80"/>
      <c r="AI902" s="81"/>
      <c r="AJ902" s="81"/>
      <c r="AK902" s="81"/>
      <c r="AL902" s="81"/>
      <c r="AM902" s="114"/>
      <c r="AN902" s="82"/>
      <c r="AO902" s="83"/>
      <c r="AP902" s="83"/>
      <c r="AQ902" s="83"/>
      <c r="AR902" s="84"/>
      <c r="AS902" s="85"/>
      <c r="AT902" s="85"/>
      <c r="AU902" s="85"/>
      <c r="AV902" s="85"/>
      <c r="AW902" s="104"/>
      <c r="AX902" s="86"/>
      <c r="AY902" s="87"/>
      <c r="AZ902" s="87"/>
      <c r="BA902" s="87"/>
      <c r="BB902" s="88"/>
      <c r="BC902" s="89"/>
      <c r="BD902" s="89"/>
      <c r="BE902" s="89"/>
      <c r="BF902" s="89"/>
      <c r="BG902" s="115"/>
      <c r="BH902" s="90"/>
      <c r="BI902" s="251"/>
      <c r="BJ902" s="252"/>
      <c r="BK902" s="252"/>
      <c r="BL902" s="230"/>
      <c r="BM902" s="230"/>
      <c r="BN902" s="230"/>
      <c r="BO902" s="231"/>
      <c r="BP902" s="231"/>
      <c r="BQ902" s="231"/>
      <c r="BR902" s="232"/>
      <c r="BS902" s="232"/>
      <c r="BT902" s="232"/>
      <c r="BU902" s="230"/>
      <c r="BV902" s="230"/>
      <c r="BW902" s="231"/>
      <c r="BX902" s="231"/>
      <c r="BY902" s="232"/>
      <c r="BZ902" s="235"/>
      <c r="CA902" s="257"/>
      <c r="CB902" s="233"/>
      <c r="CC902" s="230"/>
      <c r="CD902" s="230"/>
      <c r="CE902" s="230"/>
      <c r="CF902" s="230"/>
      <c r="CG902" s="230"/>
      <c r="CH902" s="230"/>
      <c r="CI902" s="230"/>
      <c r="CJ902" s="231"/>
      <c r="CK902" s="231"/>
      <c r="CL902" s="231"/>
      <c r="CM902" s="231"/>
      <c r="CN902" s="231"/>
      <c r="CO902" s="231"/>
      <c r="CP902" s="231"/>
      <c r="CQ902" s="231"/>
      <c r="CR902" s="232"/>
      <c r="CS902" s="232"/>
      <c r="CT902" s="232"/>
      <c r="CU902" s="232"/>
      <c r="CV902" s="232"/>
      <c r="CW902" s="232"/>
      <c r="CX902" s="232"/>
      <c r="CY902" s="234"/>
      <c r="DA902" s="106"/>
      <c r="DC902" s="106"/>
      <c r="DD902" s="106"/>
      <c r="DE902" s="490"/>
      <c r="DG902" s="107"/>
      <c r="DH902" s="107"/>
      <c r="DI902" s="107"/>
      <c r="DJ902" s="107"/>
      <c r="DK902" s="107"/>
      <c r="DL902" s="107"/>
      <c r="DM902" s="110"/>
      <c r="DN902" s="110"/>
      <c r="DO902" s="110"/>
      <c r="DP902" s="110"/>
      <c r="DQ902" s="110"/>
      <c r="DR902" s="110"/>
      <c r="DS902" s="110"/>
      <c r="DT902" s="110"/>
      <c r="DU902" s="485"/>
      <c r="DV902" s="485"/>
      <c r="DW902" s="485"/>
      <c r="DX902" s="485"/>
      <c r="DY902" s="497"/>
      <c r="DZ902" s="485"/>
      <c r="EA902" s="202">
        <v>0.40167999999999998</v>
      </c>
      <c r="EB902" s="501">
        <v>1.60215E-11</v>
      </c>
      <c r="EC902" s="501">
        <v>3.6462100000000002E-7</v>
      </c>
      <c r="ED902" s="99">
        <v>1.8701199999999999E-4</v>
      </c>
      <c r="EE902" s="99">
        <v>6.1453399999999998E-2</v>
      </c>
      <c r="EF902" s="99">
        <v>6.0326900000000003E-3</v>
      </c>
      <c r="EG902" s="99">
        <v>-57.440199999999997</v>
      </c>
      <c r="EH902" s="99">
        <v>146.63399999999999</v>
      </c>
      <c r="EI902" s="99">
        <v>161.81299999999999</v>
      </c>
      <c r="EJ902" s="99">
        <v>136.21199999999999</v>
      </c>
      <c r="EK902" s="99">
        <v>149.37200000000001</v>
      </c>
      <c r="EL902" s="99">
        <v>176.51900000000001</v>
      </c>
      <c r="EM902" s="99">
        <v>0.40016600000000002</v>
      </c>
      <c r="EN902" s="99">
        <v>0.77809700000000004</v>
      </c>
      <c r="EO902" s="99">
        <v>0.70436600000000005</v>
      </c>
      <c r="EP902" s="99">
        <v>0.59611800000000004</v>
      </c>
      <c r="EQ902" s="99">
        <v>0.52163300000000001</v>
      </c>
      <c r="ER902" s="99">
        <v>0.58205399999999996</v>
      </c>
      <c r="ES902" s="99">
        <v>0</v>
      </c>
      <c r="ET902" s="99">
        <v>10.148</v>
      </c>
      <c r="EU902" s="99">
        <v>6.49627</v>
      </c>
      <c r="EV902" s="99">
        <v>5.5858400000000001</v>
      </c>
      <c r="EW902" s="99">
        <v>7.0420600000000002</v>
      </c>
      <c r="EX902" s="119">
        <v>4.6701899999999998</v>
      </c>
      <c r="EY902" s="121"/>
      <c r="EZ902" s="454"/>
      <c r="FA902" s="83"/>
      <c r="FC902" s="508"/>
      <c r="FD902" s="508"/>
      <c r="FO902" s="3"/>
    </row>
    <row r="903" spans="1:171" ht="15" customHeight="1" x14ac:dyDescent="0.2">
      <c r="A903" s="118">
        <v>20141003</v>
      </c>
      <c r="B903" s="118">
        <v>5</v>
      </c>
      <c r="C903" s="74">
        <v>64</v>
      </c>
      <c r="D903" s="74">
        <v>1</v>
      </c>
      <c r="E903" s="74">
        <v>6</v>
      </c>
      <c r="F903" s="74">
        <v>15</v>
      </c>
      <c r="G903" s="75">
        <v>2</v>
      </c>
      <c r="H903" s="435">
        <v>0</v>
      </c>
      <c r="I903" s="73">
        <v>8255</v>
      </c>
      <c r="J903" s="101" t="s">
        <v>1983</v>
      </c>
      <c r="K903" s="460" t="str">
        <f>IF(B903=2,"Z:\Data\MOOG\HeTao\raw\",IF(B903=5,"Z:\Data\MOOG\Polo\raw\",""))</f>
        <v>Z:\Data\MOOG\Polo\raw\</v>
      </c>
      <c r="L903" s="103" t="s">
        <v>2300</v>
      </c>
      <c r="M903" s="569" t="str">
        <f>IF(NOT(ISERROR(FIND("Training_dt",W903))),"'Plot Psychometric_HH_dt_yuchen'",IF(NOT(ISERROR(FIND("Training",W903))),"'Plot Psychometric_HH'",IF(NOT(ISERROR(FIND("1DAT",W903))),"'Plot Tuning Azimuth_HH'",IF(NOT(ISERROR(FIND("HD_dt",W903))),"'Plot HeadingDiscimination_PSTH_HH_dt_yuchen'",IF(NOT(ISERROR(FIND("HD",W903))),"'Plot HeadingDiscimination_PSTH_HH'",IF(NOT(ISERROR(FIND("MemSac",W903))),"'Memory Saccade Analysis_HH'",IF(NOT(ISERROR(FIND("DelSac",W903))),"'Memory Saccade Analysis_HH'",IF(NOT(ISERROR(FIND("u-stim",W903))),"'Plot Microstim_HH'",""))))))))</f>
        <v>'Plot Tuning Azimuth_HH'</v>
      </c>
      <c r="N903" s="573">
        <v>1</v>
      </c>
      <c r="O903" s="584">
        <v>-1</v>
      </c>
      <c r="P903" s="590">
        <v>4</v>
      </c>
      <c r="Q903" s="590">
        <f>IF(B903=2,60,310)</f>
        <v>310</v>
      </c>
      <c r="R903" s="590">
        <v>5</v>
      </c>
      <c r="S903" s="590">
        <f>IF(B903=2,60,-190)</f>
        <v>-190</v>
      </c>
      <c r="T903" s="590">
        <v>1</v>
      </c>
      <c r="U903" s="590">
        <f>IF(Z903&lt;&gt;"",IF(NOT(ISERROR(FIND("SU",Z903))),VALUE(RIGHT(Z903,1))+4,IF(NOT(ISERROR(FIND("MU20",Z903))),20,IF(NOT(ISERROR(FIND("MU21",Z903))),21,IF(NOT(ISERROR(FIND("MU2",Z903))),2,1)))),"")</f>
        <v>1</v>
      </c>
      <c r="V903" s="583"/>
      <c r="W903" s="170" t="s">
        <v>2222</v>
      </c>
      <c r="X903" s="192"/>
      <c r="Y903" s="219">
        <f>IF(NOT(ISERROR(FIND("MU=SU",X903))),1,IF(Z903&lt;&gt;"",IF(NOT(ISERROR(FIND("SU",Z903))),1,0),""))</f>
        <v>0</v>
      </c>
      <c r="Z903" s="217" t="s">
        <v>1981</v>
      </c>
      <c r="AA903" s="218"/>
      <c r="AB903" s="77"/>
      <c r="AC903" s="78"/>
      <c r="AD903" s="199"/>
      <c r="AE903" s="91">
        <v>36.494599999999998</v>
      </c>
      <c r="AF903" s="79">
        <v>0.34562799999999999</v>
      </c>
      <c r="AG903" s="79">
        <v>3.9214499999999999E-2</v>
      </c>
      <c r="AH903" s="80">
        <v>0.85546599999999995</v>
      </c>
      <c r="AI903" s="81">
        <v>0.14147799999999999</v>
      </c>
      <c r="AJ903" s="81">
        <v>-0.28657100000000002</v>
      </c>
      <c r="AK903" s="81">
        <v>82.003299999999996</v>
      </c>
      <c r="AL903" s="81">
        <v>63.165700000000001</v>
      </c>
      <c r="AM903" s="114" t="s">
        <v>4772</v>
      </c>
      <c r="AN903" s="82" t="s">
        <v>4773</v>
      </c>
      <c r="AO903" s="83">
        <v>92.271299999999997</v>
      </c>
      <c r="AP903" s="83">
        <v>0.72494199999999998</v>
      </c>
      <c r="AQ903" s="83">
        <v>0.35264699999999999</v>
      </c>
      <c r="AR903" s="84">
        <v>8.4218400000000002E-8</v>
      </c>
      <c r="AS903" s="85">
        <v>5.0271600000000003</v>
      </c>
      <c r="AT903" s="85">
        <v>2.8103400000000001</v>
      </c>
      <c r="AU903" s="85">
        <v>85.8767</v>
      </c>
      <c r="AV903" s="85">
        <v>119.904</v>
      </c>
      <c r="AW903" s="104" t="s">
        <v>4774</v>
      </c>
      <c r="AX903" s="86" t="s">
        <v>4775</v>
      </c>
      <c r="AY903" s="87" t="s">
        <v>1615</v>
      </c>
      <c r="AZ903" s="87" t="s">
        <v>1615</v>
      </c>
      <c r="BA903" s="87" t="s">
        <v>1615</v>
      </c>
      <c r="BB903" s="88" t="s">
        <v>1615</v>
      </c>
      <c r="BC903" s="89" t="s">
        <v>1615</v>
      </c>
      <c r="BD903" s="89" t="s">
        <v>1615</v>
      </c>
      <c r="BE903" s="89" t="s">
        <v>1615</v>
      </c>
      <c r="BF903" s="89" t="s">
        <v>1615</v>
      </c>
      <c r="BG903" s="115" t="s">
        <v>1615</v>
      </c>
      <c r="BH903" s="90" t="s">
        <v>1615</v>
      </c>
      <c r="BI903" s="251" t="s">
        <v>1243</v>
      </c>
      <c r="BJ903" s="252"/>
      <c r="BK903" s="252"/>
      <c r="BL903" s="259"/>
      <c r="BM903" s="230"/>
      <c r="BN903" s="230"/>
      <c r="BO903" s="261"/>
      <c r="BP903" s="231"/>
      <c r="BQ903" s="231"/>
      <c r="BR903" s="263"/>
      <c r="BS903" s="232"/>
      <c r="BT903" s="232"/>
      <c r="BU903" s="230"/>
      <c r="BV903" s="230"/>
      <c r="BW903" s="231"/>
      <c r="BX903" s="231"/>
      <c r="BY903" s="232"/>
      <c r="BZ903" s="235"/>
      <c r="CA903" s="257"/>
      <c r="CB903" s="233"/>
      <c r="CC903" s="230"/>
      <c r="CD903" s="230"/>
      <c r="CE903" s="230"/>
      <c r="CF903" s="230"/>
      <c r="CG903" s="230"/>
      <c r="CH903" s="230"/>
      <c r="CI903" s="230"/>
      <c r="CJ903" s="231"/>
      <c r="CK903" s="231"/>
      <c r="CL903" s="231"/>
      <c r="CM903" s="231"/>
      <c r="CN903" s="231"/>
      <c r="CO903" s="231"/>
      <c r="CP903" s="231"/>
      <c r="CQ903" s="231"/>
      <c r="CR903" s="232"/>
      <c r="CS903" s="232"/>
      <c r="CT903" s="232"/>
      <c r="CU903" s="232"/>
      <c r="CV903" s="232"/>
      <c r="CW903" s="232"/>
      <c r="CX903" s="232"/>
      <c r="CY903" s="234"/>
      <c r="DA903" s="106"/>
      <c r="DC903" s="106"/>
      <c r="DD903" s="106"/>
      <c r="DE903" s="490"/>
      <c r="DG903" s="107"/>
      <c r="DH903" s="107"/>
      <c r="DI903" s="107"/>
      <c r="DJ903" s="107"/>
      <c r="DK903" s="107"/>
      <c r="DL903" s="107"/>
      <c r="DM903" s="110"/>
      <c r="DN903" s="110"/>
      <c r="DO903" s="110"/>
      <c r="DP903" s="110"/>
      <c r="DQ903" s="110"/>
      <c r="DR903" s="110"/>
      <c r="DS903" s="110"/>
      <c r="DT903" s="110"/>
      <c r="DU903" s="485"/>
      <c r="DV903" s="485"/>
      <c r="DW903" s="485"/>
      <c r="DX903" s="485"/>
      <c r="DY903" s="497"/>
      <c r="DZ903" s="485"/>
      <c r="EA903" s="185"/>
      <c r="EB903" s="99"/>
      <c r="EC903" s="99"/>
      <c r="ED903" s="99"/>
      <c r="EE903" s="99"/>
      <c r="EF903" s="99"/>
      <c r="EG903" s="99"/>
      <c r="EH903" s="99"/>
      <c r="EI903" s="99"/>
      <c r="EJ903" s="99"/>
      <c r="EK903" s="99"/>
      <c r="EL903" s="99"/>
      <c r="EM903" s="99"/>
      <c r="EN903" s="99"/>
      <c r="EO903" s="99"/>
      <c r="EP903" s="99"/>
      <c r="EQ903" s="99"/>
      <c r="ER903" s="99"/>
      <c r="ES903" s="99"/>
      <c r="ET903" s="99"/>
      <c r="EU903" s="99"/>
      <c r="EV903" s="99"/>
      <c r="EW903" s="99"/>
      <c r="EX903" s="119"/>
      <c r="EY903" s="121"/>
      <c r="EZ903" s="454"/>
      <c r="FA903" s="83"/>
      <c r="FC903" s="508"/>
      <c r="FD903" s="508"/>
      <c r="FO903" s="3"/>
    </row>
    <row r="904" spans="1:171" ht="15" customHeight="1" x14ac:dyDescent="0.2">
      <c r="A904" s="118">
        <v>20141003</v>
      </c>
      <c r="B904" s="118">
        <v>5</v>
      </c>
      <c r="C904" s="74">
        <v>64</v>
      </c>
      <c r="D904" s="74">
        <v>1</v>
      </c>
      <c r="E904" s="74">
        <v>6</v>
      </c>
      <c r="F904" s="74">
        <v>15</v>
      </c>
      <c r="G904" s="75">
        <v>2</v>
      </c>
      <c r="H904" s="435">
        <v>0</v>
      </c>
      <c r="I904" s="73">
        <v>8255</v>
      </c>
      <c r="J904" s="101" t="s">
        <v>1983</v>
      </c>
      <c r="K904" s="460" t="str">
        <f>IF(B904=2,"Z:\Data\MOOG\HeTao\raw\",IF(B904=5,"Z:\Data\MOOG\Polo\raw\",""))</f>
        <v>Z:\Data\MOOG\Polo\raw\</v>
      </c>
      <c r="L904" s="103" t="s">
        <v>2026</v>
      </c>
      <c r="M904" s="569" t="str">
        <f>IF(NOT(ISERROR(FIND("Training_dt",W904))),"'Plot Psychometric_HH_dt_yuchen'",IF(NOT(ISERROR(FIND("Training",W904))),"'Plot Psychometric_HH'",IF(NOT(ISERROR(FIND("1DAT",W904))),"'Plot Tuning Azimuth_HH'",IF(NOT(ISERROR(FIND("HD_dt",W904))),"'Plot HeadingDiscimination_PSTH_HH_dt_yuchen'",IF(NOT(ISERROR(FIND("HD",W904))),"'Plot HeadingDiscimination_PSTH_HH'",IF(NOT(ISERROR(FIND("MemSac",W904))),"'Memory Saccade Analysis_HH'",IF(NOT(ISERROR(FIND("DelSac",W904))),"'Memory Saccade Analysis_HH'",IF(NOT(ISERROR(FIND("u-stim",W904))),"'Plot Microstim_HH'",""))))))))</f>
        <v>'Plot HeadingDiscimination_PSTH_HH'</v>
      </c>
      <c r="N904" s="573">
        <v>1</v>
      </c>
      <c r="O904" s="584">
        <v>-1</v>
      </c>
      <c r="P904" s="590">
        <v>4</v>
      </c>
      <c r="Q904" s="590">
        <f>IF(B904=2,60,310)</f>
        <v>310</v>
      </c>
      <c r="R904" s="590">
        <v>5</v>
      </c>
      <c r="S904" s="590">
        <f>IF(B904=2,60,-190)</f>
        <v>-190</v>
      </c>
      <c r="T904" s="590">
        <v>1</v>
      </c>
      <c r="U904" s="590">
        <f>IF(Z904&lt;&gt;"",IF(NOT(ISERROR(FIND("SU",Z904))),VALUE(RIGHT(Z904,1))+4,IF(NOT(ISERROR(FIND("MU20",Z904))),20,IF(NOT(ISERROR(FIND("MU21",Z904))),21,IF(NOT(ISERROR(FIND("MU2",Z904))),2,1)))),"")</f>
        <v>1</v>
      </c>
      <c r="V904" s="583"/>
      <c r="W904" s="170" t="s">
        <v>1986</v>
      </c>
      <c r="X904" s="192"/>
      <c r="Y904" s="219">
        <f>IF(NOT(ISERROR(FIND("MU=SU",X904))),1,IF(Z904&lt;&gt;"",IF(NOT(ISERROR(FIND("SU",Z904))),1,0),""))</f>
        <v>0</v>
      </c>
      <c r="Z904" s="217" t="s">
        <v>1981</v>
      </c>
      <c r="AA904" s="218"/>
      <c r="AB904" s="77"/>
      <c r="AC904" s="78"/>
      <c r="AD904" s="199"/>
      <c r="AE904" s="91"/>
      <c r="AF904" s="79"/>
      <c r="AG904" s="79"/>
      <c r="AH904" s="80"/>
      <c r="AI904" s="81"/>
      <c r="AJ904" s="81"/>
      <c r="AK904" s="81"/>
      <c r="AL904" s="81"/>
      <c r="AM904" s="114"/>
      <c r="AN904" s="82"/>
      <c r="AO904" s="83"/>
      <c r="AP904" s="83"/>
      <c r="AQ904" s="83"/>
      <c r="AR904" s="84"/>
      <c r="AS904" s="85"/>
      <c r="AT904" s="85"/>
      <c r="AU904" s="85"/>
      <c r="AV904" s="85"/>
      <c r="AW904" s="104"/>
      <c r="AX904" s="86"/>
      <c r="AY904" s="87"/>
      <c r="AZ904" s="87"/>
      <c r="BA904" s="87"/>
      <c r="BB904" s="88"/>
      <c r="BC904" s="89"/>
      <c r="BD904" s="89"/>
      <c r="BE904" s="89"/>
      <c r="BF904" s="89"/>
      <c r="BG904" s="115"/>
      <c r="BH904" s="90"/>
      <c r="BI904" s="251"/>
      <c r="BJ904" s="252"/>
      <c r="BK904" s="252"/>
      <c r="BL904" s="515"/>
      <c r="BM904" s="230" t="str">
        <f>IF(CD904&lt;&gt;"",IF(ISNUMBER(CD904),(CD904-CB904)*IF(AE904&lt;0,1,-1),"nan"),"")</f>
        <v/>
      </c>
      <c r="BN904" s="230" t="str">
        <f>IF(CE904&lt;&gt;"",IF(ISNUMBER(CE904),CE904/CC904,"nan"),"")</f>
        <v/>
      </c>
      <c r="BO904" s="516"/>
      <c r="BP904" s="231" t="str">
        <f>IF(CL904&lt;&gt;"",IF(ISNUMBER(CL904),(CL904-CJ904)*IF(AO904&lt;0,1,-1),"nan"),"")</f>
        <v/>
      </c>
      <c r="BQ904" s="231" t="str">
        <f>IF(CM904&lt;&gt;"",IF(ISNUMBER(CM904),CM904/CK904,"nan"),"")</f>
        <v/>
      </c>
      <c r="BR904" s="517"/>
      <c r="BS904" s="232"/>
      <c r="BT904" s="232"/>
      <c r="BU904" s="230"/>
      <c r="BV904" s="230"/>
      <c r="BW904" s="231"/>
      <c r="BX904" s="231"/>
      <c r="BY904" s="232"/>
      <c r="BZ904" s="235"/>
      <c r="CA904" s="257"/>
      <c r="CB904" s="233"/>
      <c r="CC904" s="230"/>
      <c r="CD904" s="230"/>
      <c r="CE904" s="230"/>
      <c r="CF904" s="230"/>
      <c r="CG904" s="230"/>
      <c r="CH904" s="230"/>
      <c r="CI904" s="230"/>
      <c r="CJ904" s="231"/>
      <c r="CK904" s="231"/>
      <c r="CL904" s="231"/>
      <c r="CM904" s="231"/>
      <c r="CN904" s="231"/>
      <c r="CO904" s="231"/>
      <c r="CP904" s="231"/>
      <c r="CQ904" s="231"/>
      <c r="CR904" s="232"/>
      <c r="CS904" s="232"/>
      <c r="CT904" s="232"/>
      <c r="CU904" s="232"/>
      <c r="CV904" s="232"/>
      <c r="CW904" s="232"/>
      <c r="CX904" s="232"/>
      <c r="CY904" s="234"/>
      <c r="CZ904" s="106">
        <v>1</v>
      </c>
      <c r="DA904" s="106">
        <v>0</v>
      </c>
      <c r="DC904" s="106">
        <v>0.5</v>
      </c>
      <c r="DD904" s="106"/>
      <c r="DE904" s="490">
        <v>0</v>
      </c>
      <c r="DF904" s="60">
        <v>0</v>
      </c>
      <c r="DG904" s="107">
        <v>9</v>
      </c>
      <c r="DH904" s="107" t="s">
        <v>7138</v>
      </c>
      <c r="DI904" s="107">
        <v>3.9403100000000002</v>
      </c>
      <c r="DJ904" s="107">
        <v>-0.48447699999999999</v>
      </c>
      <c r="DK904" s="107">
        <v>3.2675700000000001</v>
      </c>
      <c r="DL904" s="107">
        <v>-2.1923300000000001</v>
      </c>
      <c r="DM904" s="110">
        <v>2.1895699999999998</v>
      </c>
      <c r="DN904" s="110">
        <v>2.0940099999999999</v>
      </c>
      <c r="DO904" s="110">
        <v>0.56666700000000003</v>
      </c>
      <c r="DP904" s="110">
        <v>0.70158699999999996</v>
      </c>
      <c r="DQ904" s="110">
        <v>0.43681300000000001</v>
      </c>
      <c r="DR904" s="110">
        <v>0.51373599999999997</v>
      </c>
      <c r="DS904" s="110">
        <v>0.39610400000000001</v>
      </c>
      <c r="DT904" s="110">
        <v>0.53896100000000002</v>
      </c>
      <c r="DU904" s="485">
        <v>0.13839799999999999</v>
      </c>
      <c r="DV904" s="485">
        <v>0.308</v>
      </c>
      <c r="DW904" s="485">
        <v>-0.163435</v>
      </c>
      <c r="DX904" s="485">
        <v>0.31</v>
      </c>
      <c r="DY904" s="497">
        <v>0.14249999999999999</v>
      </c>
      <c r="DZ904" s="485">
        <v>0.40400000000000003</v>
      </c>
      <c r="EA904" s="98"/>
      <c r="EB904" s="501"/>
      <c r="EC904" s="501"/>
      <c r="ED904" s="99"/>
      <c r="EE904" s="99"/>
      <c r="EF904" s="99"/>
      <c r="EG904" s="99"/>
      <c r="EH904" s="99"/>
      <c r="EI904" s="99"/>
      <c r="EJ904" s="99"/>
      <c r="EK904" s="99"/>
      <c r="EL904" s="99"/>
      <c r="EM904" s="99"/>
      <c r="EN904" s="99"/>
      <c r="EO904" s="99"/>
      <c r="EP904" s="99"/>
      <c r="EQ904" s="99"/>
      <c r="ER904" s="99"/>
      <c r="ES904" s="99"/>
      <c r="ET904" s="99"/>
      <c r="EU904" s="99"/>
      <c r="EV904" s="99"/>
      <c r="EW904" s="99"/>
      <c r="EX904" s="119"/>
      <c r="EY904" s="121">
        <v>0</v>
      </c>
      <c r="EZ904" s="602">
        <v>301</v>
      </c>
      <c r="FA904" s="83">
        <v>9</v>
      </c>
      <c r="FB904" s="126">
        <v>20</v>
      </c>
      <c r="FC904" s="508">
        <v>3.9403100000000002</v>
      </c>
      <c r="FD904" s="508">
        <v>-0.48447699999999999</v>
      </c>
      <c r="FE904" s="116">
        <v>3.2675700000000001</v>
      </c>
      <c r="FF904" s="116">
        <v>-2.1923300000000001</v>
      </c>
      <c r="FG904" s="116">
        <v>2.1895699999999998</v>
      </c>
      <c r="FH904" s="116">
        <v>2.0940099999999999</v>
      </c>
      <c r="FI904" s="116" t="s">
        <v>6267</v>
      </c>
      <c r="FJ904" s="116" t="s">
        <v>6268</v>
      </c>
      <c r="FK904" s="116" t="s">
        <v>6269</v>
      </c>
      <c r="FL904" s="116" t="s">
        <v>6270</v>
      </c>
      <c r="FM904" s="116" t="s">
        <v>6271</v>
      </c>
      <c r="FN904" s="116" t="s">
        <v>6272</v>
      </c>
      <c r="FO904" s="3"/>
    </row>
    <row r="905" spans="1:171" s="3" customFormat="1" ht="15" customHeight="1" x14ac:dyDescent="0.2">
      <c r="A905" s="179">
        <v>20141003</v>
      </c>
      <c r="B905" s="179">
        <v>5</v>
      </c>
      <c r="C905" s="180">
        <v>64</v>
      </c>
      <c r="D905" s="180">
        <v>1</v>
      </c>
      <c r="E905" s="180">
        <v>6</v>
      </c>
      <c r="F905" s="180">
        <v>15</v>
      </c>
      <c r="G905" s="182">
        <v>2</v>
      </c>
      <c r="H905" s="435">
        <v>0</v>
      </c>
      <c r="I905" s="181">
        <v>8425</v>
      </c>
      <c r="J905" s="101" t="s">
        <v>1983</v>
      </c>
      <c r="K905" s="460" t="str">
        <f>IF(B905=2,"Z:\Data\MOOG\HeTao\raw\",IF(B905=5,"Z:\Data\MOOG\Polo\raw\",""))</f>
        <v>Z:\Data\MOOG\Polo\raw\</v>
      </c>
      <c r="L905" s="178" t="s">
        <v>2301</v>
      </c>
      <c r="M905" s="569" t="str">
        <f>IF(NOT(ISERROR(FIND("Training_dt",W905))),"'Plot Psychometric_HH_dt_yuchen'",IF(NOT(ISERROR(FIND("Training",W905))),"'Plot Psychometric_HH'",IF(NOT(ISERROR(FIND("1DAT",W905))),"'Plot Tuning Azimuth_HH'",IF(NOT(ISERROR(FIND("HD_dt",W905))),"'Plot HeadingDiscimination_PSTH_HH_dt_yuchen'",IF(NOT(ISERROR(FIND("HD",W905))),"'Plot HeadingDiscimination_PSTH_HH'",IF(NOT(ISERROR(FIND("MemSac",W905))),"'Memory Saccade Analysis_HH'",IF(NOT(ISERROR(FIND("DelSac",W905))),"'Memory Saccade Analysis_HH'",IF(NOT(ISERROR(FIND("u-stim",W905))),"'Plot Microstim_HH'",""))))))))</f>
        <v>'Plot Tuning Azimuth_HH'</v>
      </c>
      <c r="N905" s="573">
        <v>1</v>
      </c>
      <c r="O905" s="584">
        <v>-1</v>
      </c>
      <c r="P905" s="590">
        <v>4</v>
      </c>
      <c r="Q905" s="590">
        <f>IF(B905=2,60,310)</f>
        <v>310</v>
      </c>
      <c r="R905" s="590">
        <v>5</v>
      </c>
      <c r="S905" s="590">
        <f>IF(B905=2,60,-190)</f>
        <v>-190</v>
      </c>
      <c r="T905" s="590">
        <v>1</v>
      </c>
      <c r="U905" s="590">
        <f>IF(Z905&lt;&gt;"",IF(NOT(ISERROR(FIND("SU",Z905))),VALUE(RIGHT(Z905,1))+4,IF(NOT(ISERROR(FIND("MU20",Z905))),20,IF(NOT(ISERROR(FIND("MU21",Z905))),21,IF(NOT(ISERROR(FIND("MU2",Z905))),2,1)))),"")</f>
        <v>1</v>
      </c>
      <c r="V905" s="583"/>
      <c r="W905" s="184" t="s">
        <v>2222</v>
      </c>
      <c r="X905" s="192"/>
      <c r="Y905" s="219">
        <f>IF(NOT(ISERROR(FIND("MU=SU",X905))),1,IF(Z905&lt;&gt;"",IF(NOT(ISERROR(FIND("SU",Z905))),1,0),""))</f>
        <v>0</v>
      </c>
      <c r="Z905" s="217" t="s">
        <v>1981</v>
      </c>
      <c r="AA905" s="218"/>
      <c r="AB905" s="77"/>
      <c r="AC905" s="78"/>
      <c r="AD905" s="199"/>
      <c r="AE905" s="91">
        <v>-123.14700000000001</v>
      </c>
      <c r="AF905" s="79">
        <v>0.44089200000000001</v>
      </c>
      <c r="AG905" s="79">
        <v>0.19047700000000001</v>
      </c>
      <c r="AH905" s="80">
        <v>0.49479000000000001</v>
      </c>
      <c r="AI905" s="81">
        <v>1.00261</v>
      </c>
      <c r="AJ905" s="81">
        <v>0.14252400000000001</v>
      </c>
      <c r="AK905" s="81" t="s">
        <v>1615</v>
      </c>
      <c r="AL905" s="81" t="s">
        <v>1615</v>
      </c>
      <c r="AM905" s="114" t="s">
        <v>4776</v>
      </c>
      <c r="AN905" s="82" t="s">
        <v>4777</v>
      </c>
      <c r="AO905" s="83">
        <v>34.2042</v>
      </c>
      <c r="AP905" s="83">
        <v>0.64827800000000002</v>
      </c>
      <c r="AQ905" s="83">
        <v>0.15379699999999999</v>
      </c>
      <c r="AR905" s="84">
        <v>1.1197799999999999E-3</v>
      </c>
      <c r="AS905" s="85">
        <v>2.3064300000000002</v>
      </c>
      <c r="AT905" s="85">
        <v>-7.58157E-2</v>
      </c>
      <c r="AU905" s="85">
        <v>51.383299999999998</v>
      </c>
      <c r="AV905" s="85">
        <v>80.974900000000005</v>
      </c>
      <c r="AW905" s="104" t="s">
        <v>4778</v>
      </c>
      <c r="AX905" s="86" t="s">
        <v>4779</v>
      </c>
      <c r="AY905" s="87" t="s">
        <v>1615</v>
      </c>
      <c r="AZ905" s="87" t="s">
        <v>1615</v>
      </c>
      <c r="BA905" s="87" t="s">
        <v>1615</v>
      </c>
      <c r="BB905" s="88" t="s">
        <v>1615</v>
      </c>
      <c r="BC905" s="89" t="s">
        <v>1615</v>
      </c>
      <c r="BD905" s="89" t="s">
        <v>1615</v>
      </c>
      <c r="BE905" s="89" t="s">
        <v>1615</v>
      </c>
      <c r="BF905" s="89" t="s">
        <v>1615</v>
      </c>
      <c r="BG905" s="115" t="s">
        <v>1615</v>
      </c>
      <c r="BH905" s="90" t="s">
        <v>1615</v>
      </c>
      <c r="BI905" s="251" t="s">
        <v>1243</v>
      </c>
      <c r="BJ905" s="252"/>
      <c r="BK905" s="252"/>
      <c r="BL905" s="259"/>
      <c r="BM905" s="230"/>
      <c r="BN905" s="230"/>
      <c r="BO905" s="261"/>
      <c r="BP905" s="231"/>
      <c r="BQ905" s="231"/>
      <c r="BR905" s="263"/>
      <c r="BS905" s="232"/>
      <c r="BT905" s="232"/>
      <c r="BU905" s="230"/>
      <c r="BV905" s="230"/>
      <c r="BW905" s="231"/>
      <c r="BX905" s="231"/>
      <c r="BY905" s="232"/>
      <c r="BZ905" s="235"/>
      <c r="CA905" s="257"/>
      <c r="CB905" s="233"/>
      <c r="CC905" s="230"/>
      <c r="CD905" s="230"/>
      <c r="CE905" s="230"/>
      <c r="CF905" s="230"/>
      <c r="CG905" s="230"/>
      <c r="CH905" s="230"/>
      <c r="CI905" s="230"/>
      <c r="CJ905" s="231"/>
      <c r="CK905" s="231"/>
      <c r="CL905" s="231"/>
      <c r="CM905" s="231"/>
      <c r="CN905" s="231"/>
      <c r="CO905" s="231"/>
      <c r="CP905" s="231"/>
      <c r="CQ905" s="231"/>
      <c r="CR905" s="232"/>
      <c r="CS905" s="232"/>
      <c r="CT905" s="232"/>
      <c r="CU905" s="232"/>
      <c r="CV905" s="232"/>
      <c r="CW905" s="232"/>
      <c r="CX905" s="232"/>
      <c r="CY905" s="234"/>
      <c r="CZ905" s="106"/>
      <c r="DA905" s="106"/>
      <c r="DB905" s="106"/>
      <c r="DC905" s="106"/>
      <c r="DD905" s="106"/>
      <c r="DE905" s="490"/>
      <c r="DF905" s="60"/>
      <c r="DG905" s="107"/>
      <c r="DH905" s="107"/>
      <c r="DI905" s="107"/>
      <c r="DJ905" s="107"/>
      <c r="DK905" s="107"/>
      <c r="DL905" s="107"/>
      <c r="DM905" s="110"/>
      <c r="DN905" s="110"/>
      <c r="DO905" s="110"/>
      <c r="DP905" s="110"/>
      <c r="DQ905" s="110"/>
      <c r="DR905" s="110"/>
      <c r="DS905" s="110"/>
      <c r="DT905" s="110"/>
      <c r="DU905" s="485"/>
      <c r="DV905" s="485"/>
      <c r="DW905" s="485"/>
      <c r="DX905" s="485"/>
      <c r="DY905" s="497"/>
      <c r="DZ905" s="485"/>
      <c r="EA905" s="202"/>
      <c r="EB905" s="99"/>
      <c r="EC905" s="99"/>
      <c r="ED905" s="99"/>
      <c r="EE905" s="99"/>
      <c r="EF905" s="99"/>
      <c r="EG905" s="99"/>
      <c r="EH905" s="99"/>
      <c r="EI905" s="99"/>
      <c r="EJ905" s="99"/>
      <c r="EK905" s="99"/>
      <c r="EL905" s="99"/>
      <c r="EM905" s="99"/>
      <c r="EN905" s="99"/>
      <c r="EO905" s="99"/>
      <c r="EP905" s="99"/>
      <c r="EQ905" s="99"/>
      <c r="ER905" s="99"/>
      <c r="ES905" s="99"/>
      <c r="ET905" s="99"/>
      <c r="EU905" s="99"/>
      <c r="EV905" s="99"/>
      <c r="EW905" s="99"/>
      <c r="EX905" s="119"/>
      <c r="EY905" s="121"/>
      <c r="EZ905" s="568"/>
      <c r="FA905" s="83"/>
      <c r="FB905" s="126"/>
      <c r="FC905" s="508"/>
      <c r="FD905" s="508"/>
      <c r="FE905" s="116"/>
      <c r="FF905" s="116"/>
      <c r="FG905" s="116"/>
      <c r="FH905" s="116"/>
      <c r="FI905" s="116"/>
      <c r="FJ905" s="116"/>
      <c r="FK905" s="116"/>
      <c r="FL905" s="116"/>
      <c r="FM905" s="116"/>
      <c r="FN905" s="116"/>
    </row>
    <row r="906" spans="1:171" s="3" customFormat="1" ht="15" customHeight="1" x14ac:dyDescent="0.2">
      <c r="A906" s="179">
        <v>20141003</v>
      </c>
      <c r="B906" s="179">
        <v>5</v>
      </c>
      <c r="C906" s="180">
        <v>64</v>
      </c>
      <c r="D906" s="180">
        <v>1</v>
      </c>
      <c r="E906" s="180">
        <v>6</v>
      </c>
      <c r="F906" s="180">
        <v>15</v>
      </c>
      <c r="G906" s="182">
        <v>2</v>
      </c>
      <c r="H906" s="435">
        <v>0</v>
      </c>
      <c r="I906" s="181">
        <v>8325</v>
      </c>
      <c r="J906" s="101" t="s">
        <v>1983</v>
      </c>
      <c r="K906" s="460" t="str">
        <f>IF(B906=2,"Z:\Data\MOOG\HeTao\raw\",IF(B906=5,"Z:\Data\MOOG\Polo\raw\",""))</f>
        <v>Z:\Data\MOOG\Polo\raw\</v>
      </c>
      <c r="L906" s="178" t="s">
        <v>2302</v>
      </c>
      <c r="M906" s="569" t="str">
        <f>IF(NOT(ISERROR(FIND("Training_dt",W906))),"'Plot Psychometric_HH_dt_yuchen'",IF(NOT(ISERROR(FIND("Training",W906))),"'Plot Psychometric_HH'",IF(NOT(ISERROR(FIND("1DAT",W906))),"'Plot Tuning Azimuth_HH'",IF(NOT(ISERROR(FIND("HD_dt",W906))),"'Plot HeadingDiscimination_PSTH_HH_dt_yuchen'",IF(NOT(ISERROR(FIND("HD",W906))),"'Plot HeadingDiscimination_PSTH_HH'",IF(NOT(ISERROR(FIND("MemSac",W906))),"'Memory Saccade Analysis_HH'",IF(NOT(ISERROR(FIND("DelSac",W906))),"'Memory Saccade Analysis_HH'",IF(NOT(ISERROR(FIND("u-stim",W906))),"'Plot Microstim_HH'",""))))))))</f>
        <v>'Plot Tuning Azimuth_HH'</v>
      </c>
      <c r="N906" s="573">
        <v>1</v>
      </c>
      <c r="O906" s="584">
        <v>-1</v>
      </c>
      <c r="P906" s="590">
        <v>4</v>
      </c>
      <c r="Q906" s="590">
        <f>IF(B906=2,60,310)</f>
        <v>310</v>
      </c>
      <c r="R906" s="590">
        <v>5</v>
      </c>
      <c r="S906" s="590">
        <f>IF(B906=2,60,-190)</f>
        <v>-190</v>
      </c>
      <c r="T906" s="590">
        <v>1</v>
      </c>
      <c r="U906" s="590">
        <f>IF(Z906&lt;&gt;"",IF(NOT(ISERROR(FIND("SU",Z906))),VALUE(RIGHT(Z906,1))+4,IF(NOT(ISERROR(FIND("MU20",Z906))),20,IF(NOT(ISERROR(FIND("MU21",Z906))),21,IF(NOT(ISERROR(FIND("MU2",Z906))),2,1)))),"")</f>
        <v>1</v>
      </c>
      <c r="V906" s="583"/>
      <c r="W906" s="184" t="s">
        <v>2222</v>
      </c>
      <c r="X906" s="192"/>
      <c r="Y906" s="219">
        <f>IF(NOT(ISERROR(FIND("MU=SU",X906))),1,IF(Z906&lt;&gt;"",IF(NOT(ISERROR(FIND("SU",Z906))),1,0),""))</f>
        <v>0</v>
      </c>
      <c r="Z906" s="217" t="s">
        <v>1981</v>
      </c>
      <c r="AA906" s="218"/>
      <c r="AB906" s="77"/>
      <c r="AC906" s="78"/>
      <c r="AD906" s="199"/>
      <c r="AE906" s="91">
        <v>-40.559699999999999</v>
      </c>
      <c r="AF906" s="79">
        <v>0.38206899999999999</v>
      </c>
      <c r="AG906" s="79">
        <v>0.31880399999999998</v>
      </c>
      <c r="AH906" s="80">
        <v>0.463731</v>
      </c>
      <c r="AI906" s="81">
        <v>1.9435500000000001E-2</v>
      </c>
      <c r="AJ906" s="81">
        <v>-5.8587500000000001E-2</v>
      </c>
      <c r="AK906" s="81">
        <v>2.7000600000000001</v>
      </c>
      <c r="AL906" s="81">
        <v>382.59300000000002</v>
      </c>
      <c r="AM906" s="114" t="s">
        <v>4780</v>
      </c>
      <c r="AN906" s="82" t="s">
        <v>4781</v>
      </c>
      <c r="AO906" s="83">
        <v>62.918300000000002</v>
      </c>
      <c r="AP906" s="83">
        <v>0.68197399999999997</v>
      </c>
      <c r="AQ906" s="83">
        <v>0.209507</v>
      </c>
      <c r="AR906" s="84">
        <v>2.92715E-6</v>
      </c>
      <c r="AS906" s="85">
        <v>2.4551099999999999</v>
      </c>
      <c r="AT906" s="85">
        <v>3.8397399999999999</v>
      </c>
      <c r="AU906" s="85">
        <v>71.754800000000003</v>
      </c>
      <c r="AV906" s="85">
        <v>121.426</v>
      </c>
      <c r="AW906" s="104" t="s">
        <v>4782</v>
      </c>
      <c r="AX906" s="86" t="s">
        <v>4783</v>
      </c>
      <c r="AY906" s="87">
        <v>71.718900000000005</v>
      </c>
      <c r="AZ906" s="87">
        <v>0.67985099999999998</v>
      </c>
      <c r="BA906" s="87">
        <v>0.246031</v>
      </c>
      <c r="BB906" s="88">
        <v>1.08104E-7</v>
      </c>
      <c r="BC906" s="89">
        <v>6.99071</v>
      </c>
      <c r="BD906" s="89">
        <v>4.3913000000000002</v>
      </c>
      <c r="BE906" s="89">
        <v>77.043099999999995</v>
      </c>
      <c r="BF906" s="89">
        <v>178.40600000000001</v>
      </c>
      <c r="BG906" s="115" t="s">
        <v>4784</v>
      </c>
      <c r="BH906" s="90" t="s">
        <v>4785</v>
      </c>
      <c r="BI906" s="251" t="s">
        <v>1243</v>
      </c>
      <c r="BJ906" s="252"/>
      <c r="BK906" s="252"/>
      <c r="BL906" s="259"/>
      <c r="BM906" s="230"/>
      <c r="BN906" s="230"/>
      <c r="BO906" s="261"/>
      <c r="BP906" s="231"/>
      <c r="BQ906" s="231"/>
      <c r="BR906" s="263"/>
      <c r="BS906" s="232"/>
      <c r="BT906" s="232"/>
      <c r="BU906" s="230"/>
      <c r="BV906" s="230"/>
      <c r="BW906" s="231"/>
      <c r="BX906" s="231"/>
      <c r="BY906" s="232"/>
      <c r="BZ906" s="235"/>
      <c r="CA906" s="257"/>
      <c r="CB906" s="233"/>
      <c r="CC906" s="230"/>
      <c r="CD906" s="230"/>
      <c r="CE906" s="230"/>
      <c r="CF906" s="230"/>
      <c r="CG906" s="230"/>
      <c r="CH906" s="230"/>
      <c r="CI906" s="230"/>
      <c r="CJ906" s="231"/>
      <c r="CK906" s="231"/>
      <c r="CL906" s="231"/>
      <c r="CM906" s="231"/>
      <c r="CN906" s="231"/>
      <c r="CO906" s="231"/>
      <c r="CP906" s="231"/>
      <c r="CQ906" s="231"/>
      <c r="CR906" s="232"/>
      <c r="CS906" s="232"/>
      <c r="CT906" s="232"/>
      <c r="CU906" s="232"/>
      <c r="CV906" s="232"/>
      <c r="CW906" s="232"/>
      <c r="CX906" s="232"/>
      <c r="CY906" s="234"/>
      <c r="CZ906" s="106"/>
      <c r="DA906" s="106"/>
      <c r="DB906" s="106"/>
      <c r="DC906" s="106"/>
      <c r="DD906" s="106"/>
      <c r="DE906" s="490"/>
      <c r="DF906" s="60"/>
      <c r="DG906" s="107"/>
      <c r="DH906" s="107"/>
      <c r="DI906" s="107"/>
      <c r="DJ906" s="107"/>
      <c r="DK906" s="107"/>
      <c r="DL906" s="107"/>
      <c r="DM906" s="110"/>
      <c r="DN906" s="110"/>
      <c r="DO906" s="110"/>
      <c r="DP906" s="110"/>
      <c r="DQ906" s="110"/>
      <c r="DR906" s="110"/>
      <c r="DS906" s="110"/>
      <c r="DT906" s="110"/>
      <c r="DU906" s="485"/>
      <c r="DV906" s="485"/>
      <c r="DW906" s="485"/>
      <c r="DX906" s="485"/>
      <c r="DY906" s="497"/>
      <c r="DZ906" s="485"/>
      <c r="EA906" s="185"/>
      <c r="EB906" s="99"/>
      <c r="EC906" s="99"/>
      <c r="ED906" s="99"/>
      <c r="EE906" s="99"/>
      <c r="EF906" s="99"/>
      <c r="EG906" s="99"/>
      <c r="EH906" s="99"/>
      <c r="EI906" s="99"/>
      <c r="EJ906" s="99"/>
      <c r="EK906" s="99"/>
      <c r="EL906" s="99"/>
      <c r="EM906" s="99"/>
      <c r="EN906" s="99"/>
      <c r="EO906" s="99"/>
      <c r="EP906" s="99"/>
      <c r="EQ906" s="99"/>
      <c r="ER906" s="99"/>
      <c r="ES906" s="99"/>
      <c r="ET906" s="99"/>
      <c r="EU906" s="99"/>
      <c r="EV906" s="99"/>
      <c r="EW906" s="99"/>
      <c r="EX906" s="119"/>
      <c r="EY906" s="121"/>
      <c r="EZ906" s="568"/>
      <c r="FA906" s="83"/>
      <c r="FB906" s="126"/>
      <c r="FC906" s="508"/>
      <c r="FD906" s="508"/>
      <c r="FE906" s="116"/>
      <c r="FF906" s="116"/>
      <c r="FG906" s="116"/>
      <c r="FH906" s="116"/>
      <c r="FI906" s="116"/>
      <c r="FJ906" s="116"/>
      <c r="FK906" s="116"/>
      <c r="FL906" s="116"/>
      <c r="FM906" s="116"/>
      <c r="FN906" s="116"/>
    </row>
    <row r="907" spans="1:171" s="3" customFormat="1" ht="15" customHeight="1" x14ac:dyDescent="0.2">
      <c r="A907" s="179">
        <v>20141003</v>
      </c>
      <c r="B907" s="179">
        <v>5</v>
      </c>
      <c r="C907" s="180">
        <v>64</v>
      </c>
      <c r="D907" s="180">
        <v>1</v>
      </c>
      <c r="E907" s="180">
        <v>6</v>
      </c>
      <c r="F907" s="180">
        <v>15</v>
      </c>
      <c r="G907" s="182">
        <v>2</v>
      </c>
      <c r="H907" s="435">
        <v>0</v>
      </c>
      <c r="I907" s="181">
        <v>8325</v>
      </c>
      <c r="J907" s="101" t="s">
        <v>1983</v>
      </c>
      <c r="K907" s="460" t="str">
        <f>IF(B907=2,"Z:\Data\MOOG\HeTao\raw\",IF(B907=5,"Z:\Data\MOOG\Polo\raw\",""))</f>
        <v>Z:\Data\MOOG\Polo\raw\</v>
      </c>
      <c r="L907" s="178" t="s">
        <v>1987</v>
      </c>
      <c r="M907" s="569" t="str">
        <f>IF(NOT(ISERROR(FIND("Training_dt",W907))),"'Plot Psychometric_HH_dt_yuchen'",IF(NOT(ISERROR(FIND("Training",W907))),"'Plot Psychometric_HH'",IF(NOT(ISERROR(FIND("1DAT",W907))),"'Plot Tuning Azimuth_HH'",IF(NOT(ISERROR(FIND("HD_dt",W907))),"'Plot HeadingDiscimination_PSTH_HH_dt_yuchen'",IF(NOT(ISERROR(FIND("HD",W907))),"'Plot HeadingDiscimination_PSTH_HH'",IF(NOT(ISERROR(FIND("MemSac",W907))),"'Memory Saccade Analysis_HH'",IF(NOT(ISERROR(FIND("DelSac",W907))),"'Memory Saccade Analysis_HH'",IF(NOT(ISERROR(FIND("u-stim",W907))),"'Plot Microstim_HH'",""))))))))</f>
        <v>'Plot Microstim_HH'</v>
      </c>
      <c r="N907" s="573">
        <v>1</v>
      </c>
      <c r="O907" s="584">
        <v>-1</v>
      </c>
      <c r="P907" s="590">
        <v>4</v>
      </c>
      <c r="Q907" s="590">
        <f>IF(B907=2,60,310)</f>
        <v>310</v>
      </c>
      <c r="R907" s="590">
        <v>5</v>
      </c>
      <c r="S907" s="590">
        <f>IF(B907=2,60,-190)</f>
        <v>-190</v>
      </c>
      <c r="T907" s="590">
        <v>1</v>
      </c>
      <c r="U907" s="590">
        <f>IF(Z907&lt;&gt;"",IF(NOT(ISERROR(FIND("SU",Z907))),VALUE(RIGHT(Z907,1))+4,IF(NOT(ISERROR(FIND("MU20",Z907))),20,IF(NOT(ISERROR(FIND("MU21",Z907))),21,IF(NOT(ISERROR(FIND("MU2",Z907))),2,1)))),"")</f>
        <v>1</v>
      </c>
      <c r="V907" s="583"/>
      <c r="W907" s="184" t="s">
        <v>1982</v>
      </c>
      <c r="X907" s="192"/>
      <c r="Y907" s="219">
        <f>IF(NOT(ISERROR(FIND("MU=SU",X907))),1,IF(Z907&lt;&gt;"",IF(NOT(ISERROR(FIND("SU",Z907))),1,0),""))</f>
        <v>0</v>
      </c>
      <c r="Z907" s="217" t="s">
        <v>1981</v>
      </c>
      <c r="AA907" s="218"/>
      <c r="AB907" s="77"/>
      <c r="AC907" s="78"/>
      <c r="AD907" s="199"/>
      <c r="AE907" s="91">
        <v>-40.559699999999999</v>
      </c>
      <c r="AF907" s="79">
        <v>0.38206899999999999</v>
      </c>
      <c r="AG907" s="79">
        <v>0.31880399999999998</v>
      </c>
      <c r="AH907" s="80">
        <v>0.463731</v>
      </c>
      <c r="AI907" s="81">
        <v>1.9435500000000001E-2</v>
      </c>
      <c r="AJ907" s="81">
        <v>-5.8587500000000001E-2</v>
      </c>
      <c r="AK907" s="81">
        <v>2.7000600000000001</v>
      </c>
      <c r="AL907" s="81">
        <v>382.59300000000002</v>
      </c>
      <c r="AM907" s="114" t="s">
        <v>2751</v>
      </c>
      <c r="AN907" s="82" t="s">
        <v>2752</v>
      </c>
      <c r="AO907" s="83">
        <v>62.918300000000002</v>
      </c>
      <c r="AP907" s="83">
        <v>0.68197399999999997</v>
      </c>
      <c r="AQ907" s="83">
        <v>0.209507</v>
      </c>
      <c r="AR907" s="84">
        <v>2.92715E-6</v>
      </c>
      <c r="AS907" s="85">
        <v>2.4551099999999999</v>
      </c>
      <c r="AT907" s="85">
        <v>3.8397399999999999</v>
      </c>
      <c r="AU907" s="85">
        <v>71.754800000000003</v>
      </c>
      <c r="AV907" s="85">
        <v>121.426</v>
      </c>
      <c r="AW907" s="104" t="s">
        <v>2753</v>
      </c>
      <c r="AX907" s="86" t="s">
        <v>2754</v>
      </c>
      <c r="AY907" s="87">
        <v>71.718900000000005</v>
      </c>
      <c r="AZ907" s="87">
        <v>0.67985099999999998</v>
      </c>
      <c r="BA907" s="87">
        <v>0.246031</v>
      </c>
      <c r="BB907" s="88">
        <v>1.08104E-7</v>
      </c>
      <c r="BC907" s="89">
        <v>6.99071</v>
      </c>
      <c r="BD907" s="89">
        <v>4.3913000000000002</v>
      </c>
      <c r="BE907" s="89">
        <v>77.043099999999995</v>
      </c>
      <c r="BF907" s="89">
        <v>178.40600000000001</v>
      </c>
      <c r="BG907" s="115" t="s">
        <v>2755</v>
      </c>
      <c r="BH907" s="90" t="s">
        <v>2756</v>
      </c>
      <c r="BI907" s="251">
        <v>20</v>
      </c>
      <c r="BJ907" s="252">
        <v>2</v>
      </c>
      <c r="BK907" s="252">
        <v>0</v>
      </c>
      <c r="BL907" s="259">
        <v>0</v>
      </c>
      <c r="BM907" s="230">
        <f>IF(CD907&lt;&gt;"",IF(ISNUMBER(CD907),(CD907-CB907)*IF(AE907&lt;0,1,-1),"nan"),"")</f>
        <v>-0.69964099999999996</v>
      </c>
      <c r="BN907" s="230">
        <f>IF(CE907&lt;&gt;"",IF(ISNUMBER(CE907),CE907/CC907,"nan"),"")</f>
        <v>0.86897365646977343</v>
      </c>
      <c r="BO907" s="261">
        <v>1</v>
      </c>
      <c r="BP907" s="231">
        <f>IF(CL907&lt;&gt;"",IF(ISNUMBER(CL907),(CL907-CJ907)*IF(AO907&lt;0,1,-1),"nan"),"")</f>
        <v>0.12847999999999971</v>
      </c>
      <c r="BQ907" s="231">
        <f>IF(CM907&lt;&gt;"",IF(ISNUMBER(CM907),CM907/CK907,"nan"),"")</f>
        <v>0.79606361706075157</v>
      </c>
      <c r="BR907" s="263">
        <v>1</v>
      </c>
      <c r="BS907" s="232" t="s">
        <v>1570</v>
      </c>
      <c r="BT907" s="232" t="s">
        <v>1570</v>
      </c>
      <c r="BU907" s="503"/>
      <c r="BV907" s="503"/>
      <c r="BW907" s="496"/>
      <c r="BX907" s="496"/>
      <c r="BY907" s="232" t="s">
        <v>1570</v>
      </c>
      <c r="BZ907" s="235" t="s">
        <v>1570</v>
      </c>
      <c r="CA907" s="257">
        <v>11</v>
      </c>
      <c r="CB907" s="233">
        <v>1.15462</v>
      </c>
      <c r="CC907" s="230">
        <v>7.8546800000000001</v>
      </c>
      <c r="CD907" s="230">
        <v>0.45497900000000002</v>
      </c>
      <c r="CE907" s="230">
        <v>6.8255100000000004</v>
      </c>
      <c r="CF907" s="230">
        <v>0.66391299999999998</v>
      </c>
      <c r="CG907" s="230">
        <v>0.75084300000000004</v>
      </c>
      <c r="CH907" s="230" t="s">
        <v>2816</v>
      </c>
      <c r="CI907" s="230" t="s">
        <v>2817</v>
      </c>
      <c r="CJ907" s="231">
        <v>-2.1497700000000002</v>
      </c>
      <c r="CK907" s="231">
        <v>3.8807200000000002</v>
      </c>
      <c r="CL907" s="231">
        <v>-2.2782499999999999</v>
      </c>
      <c r="CM907" s="231">
        <v>3.0893000000000002</v>
      </c>
      <c r="CN907" s="231">
        <v>0.41846100000000003</v>
      </c>
      <c r="CO907" s="231">
        <v>0.44471300000000002</v>
      </c>
      <c r="CP907" s="231" t="s">
        <v>2818</v>
      </c>
      <c r="CQ907" s="231" t="s">
        <v>2819</v>
      </c>
      <c r="CR907" s="232">
        <v>0.76292099999999996</v>
      </c>
      <c r="CS907" s="232">
        <v>3.5341900000000002</v>
      </c>
      <c r="CT907" s="232">
        <v>0.66288100000000005</v>
      </c>
      <c r="CU907" s="232">
        <v>3.1225399999999999</v>
      </c>
      <c r="CV907" s="232">
        <v>0.98620099999999999</v>
      </c>
      <c r="CW907" s="232">
        <v>0.666076</v>
      </c>
      <c r="CX907" s="232" t="s">
        <v>2820</v>
      </c>
      <c r="CY907" s="234" t="s">
        <v>2821</v>
      </c>
      <c r="CZ907" s="106"/>
      <c r="DA907" s="106"/>
      <c r="DB907" s="106"/>
      <c r="DC907" s="106"/>
      <c r="DD907" s="106"/>
      <c r="DE907" s="490"/>
      <c r="DF907" s="60"/>
      <c r="DG907" s="107"/>
      <c r="DH907" s="107"/>
      <c r="DI907" s="107"/>
      <c r="DJ907" s="107"/>
      <c r="DK907" s="107"/>
      <c r="DL907" s="107"/>
      <c r="DM907" s="110"/>
      <c r="DN907" s="110"/>
      <c r="DO907" s="110"/>
      <c r="DP907" s="110"/>
      <c r="DQ907" s="110"/>
      <c r="DR907" s="110"/>
      <c r="DS907" s="110"/>
      <c r="DT907" s="110"/>
      <c r="DU907" s="485"/>
      <c r="DV907" s="485"/>
      <c r="DW907" s="485"/>
      <c r="DX907" s="485"/>
      <c r="DY907" s="497"/>
      <c r="DZ907" s="485"/>
      <c r="EA907" s="288"/>
      <c r="EB907" s="99"/>
      <c r="EC907" s="99"/>
      <c r="ED907" s="99"/>
      <c r="EE907" s="99"/>
      <c r="EF907" s="99"/>
      <c r="EG907" s="99"/>
      <c r="EH907" s="99"/>
      <c r="EI907" s="99"/>
      <c r="EJ907" s="99"/>
      <c r="EK907" s="99"/>
      <c r="EL907" s="99"/>
      <c r="EM907" s="99"/>
      <c r="EN907" s="99"/>
      <c r="EO907" s="99"/>
      <c r="EP907" s="99"/>
      <c r="EQ907" s="99"/>
      <c r="ER907" s="99"/>
      <c r="ES907" s="99"/>
      <c r="ET907" s="99"/>
      <c r="EU907" s="99"/>
      <c r="EV907" s="99"/>
      <c r="EW907" s="99"/>
      <c r="EX907" s="119"/>
      <c r="EY907" s="121"/>
      <c r="EZ907" s="568"/>
      <c r="FA907" s="83">
        <v>22</v>
      </c>
      <c r="FB907" s="126">
        <v>25</v>
      </c>
      <c r="FC907" s="508">
        <v>7.3026299999999997</v>
      </c>
      <c r="FD907" s="508">
        <v>0.78227400000000002</v>
      </c>
      <c r="FE907" s="116">
        <v>3.4878499999999999</v>
      </c>
      <c r="FF907" s="116">
        <v>-2.2210100000000002</v>
      </c>
      <c r="FG907" s="116">
        <v>3.3174899999999998</v>
      </c>
      <c r="FH907" s="116">
        <v>0.713086</v>
      </c>
      <c r="FI907" s="116" t="s">
        <v>2066</v>
      </c>
      <c r="FJ907" s="116" t="s">
        <v>2065</v>
      </c>
      <c r="FK907" s="116" t="s">
        <v>2068</v>
      </c>
      <c r="FL907" s="116" t="s">
        <v>2067</v>
      </c>
      <c r="FM907" s="116" t="s">
        <v>2070</v>
      </c>
      <c r="FN907" s="116" t="s">
        <v>2069</v>
      </c>
      <c r="FO907" s="3" t="s">
        <v>1243</v>
      </c>
    </row>
    <row r="908" spans="1:171" ht="15" customHeight="1" x14ac:dyDescent="0.2">
      <c r="A908" s="118">
        <v>20141006</v>
      </c>
      <c r="B908" s="118">
        <v>5</v>
      </c>
      <c r="C908" s="74">
        <v>65</v>
      </c>
      <c r="D908" s="74">
        <v>1</v>
      </c>
      <c r="E908" s="74">
        <v>6</v>
      </c>
      <c r="F908" s="74">
        <v>16</v>
      </c>
      <c r="G908" s="75">
        <v>1.9</v>
      </c>
      <c r="H908" s="435">
        <v>0</v>
      </c>
      <c r="I908" s="73">
        <v>8409</v>
      </c>
      <c r="J908" s="101" t="s">
        <v>1979</v>
      </c>
      <c r="K908" s="460" t="str">
        <f>IF(B908=2,"Z:\Data\MOOG\HeTao\raw\",IF(B908=5,"Z:\Data\MOOG\Polo\raw\",""))</f>
        <v>Z:\Data\MOOG\Polo\raw\</v>
      </c>
      <c r="L908" s="117" t="s">
        <v>2288</v>
      </c>
      <c r="M908" s="569" t="str">
        <f>IF(NOT(ISERROR(FIND("Training_dt",W908))),"'Plot Psychometric_HH_dt_yuchen'",IF(NOT(ISERROR(FIND("Training",W908))),"'Plot Psychometric_HH'",IF(NOT(ISERROR(FIND("1DAT",W908))),"'Plot Tuning Azimuth_HH'",IF(NOT(ISERROR(FIND("HD_dt",W908))),"'Plot HeadingDiscimination_PSTH_HH_dt_yuchen'",IF(NOT(ISERROR(FIND("HD",W908))),"'Plot HeadingDiscimination_PSTH_HH'",IF(NOT(ISERROR(FIND("MemSac",W908))),"'Memory Saccade Analysis_HH'",IF(NOT(ISERROR(FIND("DelSac",W908))),"'Memory Saccade Analysis_HH'",IF(NOT(ISERROR(FIND("u-stim",W908))),"'Plot Microstim_HH'",""))))))))</f>
        <v>'Memory Saccade Analysis_HH'</v>
      </c>
      <c r="N908" s="573">
        <v>1</v>
      </c>
      <c r="O908" s="584">
        <v>-1</v>
      </c>
      <c r="P908" s="590">
        <v>4</v>
      </c>
      <c r="Q908" s="590">
        <f>IF(B908=2,60,310)</f>
        <v>310</v>
      </c>
      <c r="R908" s="590">
        <v>5</v>
      </c>
      <c r="S908" s="590">
        <f>IF(B908=2,60,-190)</f>
        <v>-190</v>
      </c>
      <c r="T908" s="590">
        <v>1</v>
      </c>
      <c r="U908" s="590">
        <f>IF(Z908&lt;&gt;"",IF(NOT(ISERROR(FIND("SU",Z908))),VALUE(RIGHT(Z908,1))+4,IF(NOT(ISERROR(FIND("MU20",Z908))),20,IF(NOT(ISERROR(FIND("MU21",Z908))),21,IF(NOT(ISERROR(FIND("MU2",Z908))),2,1)))),"")</f>
        <v>5</v>
      </c>
      <c r="V908" s="583"/>
      <c r="W908" s="170" t="s">
        <v>1680</v>
      </c>
      <c r="X908" s="192"/>
      <c r="Y908" s="219">
        <f>IF(NOT(ISERROR(FIND("MU=SU",X908))),1,IF(Z908&lt;&gt;"",IF(NOT(ISERROR(FIND("SU",Z908))),1,0),""))</f>
        <v>1</v>
      </c>
      <c r="Z908" s="217" t="s">
        <v>43</v>
      </c>
      <c r="AA908" s="218">
        <v>2371</v>
      </c>
      <c r="AB908" s="77">
        <v>9.6901499999999992</v>
      </c>
      <c r="AC908" s="78" t="s">
        <v>2287</v>
      </c>
      <c r="AD908" s="199" t="s">
        <v>2319</v>
      </c>
      <c r="AE908" s="91"/>
      <c r="AF908" s="79"/>
      <c r="AG908" s="79"/>
      <c r="AH908" s="80"/>
      <c r="AI908" s="81"/>
      <c r="AJ908" s="81"/>
      <c r="AK908" s="81"/>
      <c r="AL908" s="81"/>
      <c r="AM908" s="114"/>
      <c r="AN908" s="82"/>
      <c r="AO908" s="83"/>
      <c r="AP908" s="83"/>
      <c r="AQ908" s="83"/>
      <c r="AR908" s="84"/>
      <c r="AS908" s="85"/>
      <c r="AT908" s="85"/>
      <c r="AU908" s="85"/>
      <c r="AV908" s="85"/>
      <c r="AW908" s="104"/>
      <c r="AX908" s="86"/>
      <c r="AY908" s="87"/>
      <c r="AZ908" s="87"/>
      <c r="BA908" s="87"/>
      <c r="BB908" s="88"/>
      <c r="BC908" s="89"/>
      <c r="BD908" s="89"/>
      <c r="BE908" s="89"/>
      <c r="BF908" s="89"/>
      <c r="BG908" s="115"/>
      <c r="BH908" s="90"/>
      <c r="BI908" s="251"/>
      <c r="BJ908" s="252"/>
      <c r="BK908" s="252"/>
      <c r="BL908" s="515"/>
      <c r="BM908" s="230"/>
      <c r="BN908" s="230"/>
      <c r="BO908" s="516"/>
      <c r="BP908" s="231"/>
      <c r="BQ908" s="231"/>
      <c r="BR908" s="517"/>
      <c r="BS908" s="232"/>
      <c r="BT908" s="232"/>
      <c r="BU908" s="230"/>
      <c r="BV908" s="230"/>
      <c r="BW908" s="231"/>
      <c r="BX908" s="231"/>
      <c r="BY908" s="232"/>
      <c r="BZ908" s="235"/>
      <c r="CA908" s="257"/>
      <c r="CB908" s="233"/>
      <c r="CC908" s="230"/>
      <c r="CD908" s="230"/>
      <c r="CE908" s="230"/>
      <c r="CF908" s="230"/>
      <c r="CG908" s="230"/>
      <c r="CH908" s="230"/>
      <c r="CI908" s="230"/>
      <c r="CJ908" s="231"/>
      <c r="CK908" s="231"/>
      <c r="CL908" s="231"/>
      <c r="CM908" s="231"/>
      <c r="CN908" s="231"/>
      <c r="CO908" s="231"/>
      <c r="CP908" s="231"/>
      <c r="CQ908" s="231"/>
      <c r="CR908" s="232"/>
      <c r="CS908" s="232"/>
      <c r="CT908" s="232"/>
      <c r="CU908" s="232"/>
      <c r="CV908" s="232"/>
      <c r="CW908" s="232"/>
      <c r="CX908" s="232"/>
      <c r="CY908" s="234"/>
      <c r="DA908" s="106"/>
      <c r="DC908" s="106"/>
      <c r="DD908" s="106"/>
      <c r="DE908" s="490"/>
      <c r="DF908" s="92"/>
      <c r="DG908" s="107"/>
      <c r="DH908" s="107"/>
      <c r="DI908" s="107"/>
      <c r="DJ908" s="107"/>
      <c r="DK908" s="107"/>
      <c r="DL908" s="107"/>
      <c r="DM908" s="110"/>
      <c r="DN908" s="110"/>
      <c r="DO908" s="110"/>
      <c r="DP908" s="110"/>
      <c r="DQ908" s="110"/>
      <c r="DR908" s="110"/>
      <c r="DS908" s="110"/>
      <c r="DT908" s="110"/>
      <c r="DU908" s="485"/>
      <c r="DV908" s="485"/>
      <c r="DW908" s="485"/>
      <c r="DX908" s="485"/>
      <c r="DY908" s="497"/>
      <c r="DZ908" s="485"/>
      <c r="EA908" s="143">
        <v>0.71518300000000001</v>
      </c>
      <c r="EB908" s="501">
        <v>5.5433900000000001E-2</v>
      </c>
      <c r="EC908" s="501">
        <v>0.276225</v>
      </c>
      <c r="ED908" s="501">
        <v>0.45864899999999997</v>
      </c>
      <c r="EE908" s="99">
        <v>0.546346</v>
      </c>
      <c r="EF908" s="99">
        <v>1.7853299999999999E-3</v>
      </c>
      <c r="EG908" s="99">
        <v>6.2885099999999996</v>
      </c>
      <c r="EH908" s="99">
        <v>-98.352599999999995</v>
      </c>
      <c r="EI908" s="99">
        <v>-90.889799999999994</v>
      </c>
      <c r="EJ908" s="99">
        <v>-114.751</v>
      </c>
      <c r="EK908" s="99">
        <v>-160.18600000000001</v>
      </c>
      <c r="EL908" s="99">
        <v>156.95699999999999</v>
      </c>
      <c r="EM908" s="99">
        <v>0.33648499999999998</v>
      </c>
      <c r="EN908" s="99">
        <v>0.49105199999999999</v>
      </c>
      <c r="EO908" s="99">
        <v>0.44257299999999999</v>
      </c>
      <c r="EP908" s="99">
        <v>0.36647999999999997</v>
      </c>
      <c r="EQ908" s="99">
        <v>0.37565300000000001</v>
      </c>
      <c r="ER908" s="99">
        <v>0.54961700000000002</v>
      </c>
      <c r="ES908" s="99">
        <v>0</v>
      </c>
      <c r="ET908" s="99">
        <v>-3.2678400000000001</v>
      </c>
      <c r="EU908" s="99">
        <v>-2.88218</v>
      </c>
      <c r="EV908" s="99">
        <v>-2.8403999999999998</v>
      </c>
      <c r="EW908" s="99">
        <v>1.9225399999999999</v>
      </c>
      <c r="EX908" s="119">
        <v>1.6744699999999999</v>
      </c>
      <c r="EY908" s="121"/>
      <c r="EZ908" s="568"/>
      <c r="FA908" s="83"/>
      <c r="FC908" s="508"/>
      <c r="FD908" s="508"/>
      <c r="FO908" s="3"/>
    </row>
    <row r="909" spans="1:171" ht="15" customHeight="1" x14ac:dyDescent="0.2">
      <c r="A909" s="118">
        <v>20141006</v>
      </c>
      <c r="B909" s="118">
        <v>5</v>
      </c>
      <c r="C909" s="74">
        <v>65</v>
      </c>
      <c r="D909" s="74">
        <v>1</v>
      </c>
      <c r="E909" s="74">
        <v>6</v>
      </c>
      <c r="F909" s="74">
        <v>16</v>
      </c>
      <c r="G909" s="75">
        <v>1.9</v>
      </c>
      <c r="H909" s="435">
        <v>0</v>
      </c>
      <c r="I909" s="73">
        <v>8409</v>
      </c>
      <c r="J909" s="101" t="s">
        <v>1979</v>
      </c>
      <c r="K909" s="460" t="str">
        <f>IF(B909=2,"Z:\Data\MOOG\HeTao\raw\",IF(B909=5,"Z:\Data\MOOG\Polo\raw\",""))</f>
        <v>Z:\Data\MOOG\Polo\raw\</v>
      </c>
      <c r="L909" s="103" t="s">
        <v>2290</v>
      </c>
      <c r="M909" s="569" t="str">
        <f>IF(NOT(ISERROR(FIND("Training_dt",W909))),"'Plot Psychometric_HH_dt_yuchen'",IF(NOT(ISERROR(FIND("Training",W909))),"'Plot Psychometric_HH'",IF(NOT(ISERROR(FIND("1DAT",W909))),"'Plot Tuning Azimuth_HH'",IF(NOT(ISERROR(FIND("HD_dt",W909))),"'Plot HeadingDiscimination_PSTH_HH_dt_yuchen'",IF(NOT(ISERROR(FIND("HD",W909))),"'Plot HeadingDiscimination_PSTH_HH'",IF(NOT(ISERROR(FIND("MemSac",W909))),"'Memory Saccade Analysis_HH'",IF(NOT(ISERROR(FIND("DelSac",W909))),"'Memory Saccade Analysis_HH'",IF(NOT(ISERROR(FIND("u-stim",W909))),"'Plot Microstim_HH'",""))))))))</f>
        <v>'Plot Tuning Azimuth_HH'</v>
      </c>
      <c r="N909" s="573">
        <v>1</v>
      </c>
      <c r="O909" s="584">
        <v>-1</v>
      </c>
      <c r="P909" s="590">
        <v>4</v>
      </c>
      <c r="Q909" s="590">
        <f>IF(B909=2,60,310)</f>
        <v>310</v>
      </c>
      <c r="R909" s="590">
        <v>5</v>
      </c>
      <c r="S909" s="590">
        <f>IF(B909=2,60,-190)</f>
        <v>-190</v>
      </c>
      <c r="T909" s="590">
        <v>1</v>
      </c>
      <c r="U909" s="590">
        <f>IF(Z909&lt;&gt;"",IF(NOT(ISERROR(FIND("SU",Z909))),VALUE(RIGHT(Z909,1))+4,IF(NOT(ISERROR(FIND("MU20",Z909))),20,IF(NOT(ISERROR(FIND("MU21",Z909))),21,IF(NOT(ISERROR(FIND("MU2",Z909))),2,1)))),"")</f>
        <v>5</v>
      </c>
      <c r="V909" s="583"/>
      <c r="W909" s="170" t="s">
        <v>2222</v>
      </c>
      <c r="X909" s="192"/>
      <c r="Y909" s="219">
        <f>IF(NOT(ISERROR(FIND("MU=SU",X909))),1,IF(Z909&lt;&gt;"",IF(NOT(ISERROR(FIND("SU",Z909))),1,0),""))</f>
        <v>1</v>
      </c>
      <c r="Z909" s="217" t="s">
        <v>43</v>
      </c>
      <c r="AA909" s="218">
        <v>3568</v>
      </c>
      <c r="AB909" s="77">
        <v>11.482799999999999</v>
      </c>
      <c r="AC909" s="78" t="s">
        <v>2289</v>
      </c>
      <c r="AD909" s="199"/>
      <c r="AE909" s="91">
        <v>-40.940899999999999</v>
      </c>
      <c r="AF909" s="79">
        <v>0.60945400000000005</v>
      </c>
      <c r="AG909" s="79">
        <v>0.23504800000000001</v>
      </c>
      <c r="AH909" s="80">
        <v>2.2870899999999999E-3</v>
      </c>
      <c r="AI909" s="81">
        <v>-1.8926400000000001</v>
      </c>
      <c r="AJ909" s="81">
        <v>0.16705400000000001</v>
      </c>
      <c r="AK909" s="81" t="s">
        <v>1615</v>
      </c>
      <c r="AL909" s="81" t="s">
        <v>1615</v>
      </c>
      <c r="AM909" s="114" t="s">
        <v>4786</v>
      </c>
      <c r="AN909" s="82" t="s">
        <v>4787</v>
      </c>
      <c r="AO909" s="83">
        <v>-166.154</v>
      </c>
      <c r="AP909" s="83">
        <v>0.41874600000000001</v>
      </c>
      <c r="AQ909" s="83">
        <v>0.40897499999999998</v>
      </c>
      <c r="AR909" s="84">
        <v>0.25946399999999997</v>
      </c>
      <c r="AS909" s="85">
        <v>-0.13187599999999999</v>
      </c>
      <c r="AT909" s="483">
        <v>-0.259938</v>
      </c>
      <c r="AU909" s="85" t="s">
        <v>1615</v>
      </c>
      <c r="AV909" s="85" t="s">
        <v>1615</v>
      </c>
      <c r="AW909" s="104" t="s">
        <v>4788</v>
      </c>
      <c r="AX909" s="86" t="s">
        <v>4789</v>
      </c>
      <c r="AY909" s="87" t="s">
        <v>1615</v>
      </c>
      <c r="AZ909" s="87" t="s">
        <v>1615</v>
      </c>
      <c r="BA909" s="87" t="s">
        <v>1615</v>
      </c>
      <c r="BB909" s="88" t="s">
        <v>1615</v>
      </c>
      <c r="BC909" s="89" t="s">
        <v>1615</v>
      </c>
      <c r="BD909" s="89" t="s">
        <v>1615</v>
      </c>
      <c r="BE909" s="89" t="s">
        <v>1615</v>
      </c>
      <c r="BF909" s="89" t="s">
        <v>1615</v>
      </c>
      <c r="BG909" s="115" t="s">
        <v>1615</v>
      </c>
      <c r="BH909" s="90" t="s">
        <v>1615</v>
      </c>
      <c r="BI909" s="251" t="s">
        <v>1243</v>
      </c>
      <c r="BJ909" s="252"/>
      <c r="BK909" s="252"/>
      <c r="BL909" s="259"/>
      <c r="BM909" s="230"/>
      <c r="BN909" s="230"/>
      <c r="BO909" s="261"/>
      <c r="BP909" s="231"/>
      <c r="BQ909" s="231"/>
      <c r="BR909" s="263"/>
      <c r="BS909" s="232"/>
      <c r="BT909" s="232"/>
      <c r="BU909" s="230"/>
      <c r="BV909" s="230"/>
      <c r="BW909" s="231"/>
      <c r="BX909" s="231"/>
      <c r="BY909" s="232"/>
      <c r="BZ909" s="235"/>
      <c r="CA909" s="257"/>
      <c r="CB909" s="233"/>
      <c r="CC909" s="230"/>
      <c r="CD909" s="230"/>
      <c r="CE909" s="230"/>
      <c r="CF909" s="230"/>
      <c r="CG909" s="230"/>
      <c r="CH909" s="230"/>
      <c r="CI909" s="230"/>
      <c r="CJ909" s="231"/>
      <c r="CK909" s="231"/>
      <c r="CL909" s="231"/>
      <c r="CM909" s="231"/>
      <c r="CN909" s="231"/>
      <c r="CO909" s="231"/>
      <c r="CP909" s="231"/>
      <c r="CQ909" s="231"/>
      <c r="CR909" s="232"/>
      <c r="CS909" s="232"/>
      <c r="CT909" s="232"/>
      <c r="CU909" s="232"/>
      <c r="CV909" s="232"/>
      <c r="CW909" s="232"/>
      <c r="CX909" s="232"/>
      <c r="CY909" s="234"/>
      <c r="DA909" s="106"/>
      <c r="DC909" s="106"/>
      <c r="DD909" s="106"/>
      <c r="DE909" s="490"/>
      <c r="DF909" s="92"/>
      <c r="DG909" s="107"/>
      <c r="DH909" s="107"/>
      <c r="DI909" s="107"/>
      <c r="DJ909" s="107"/>
      <c r="DK909" s="107"/>
      <c r="DL909" s="107"/>
      <c r="DM909" s="110"/>
      <c r="DN909" s="110"/>
      <c r="DO909" s="110"/>
      <c r="DP909" s="110"/>
      <c r="DQ909" s="110"/>
      <c r="DR909" s="110"/>
      <c r="DS909" s="110"/>
      <c r="DT909" s="110"/>
      <c r="DU909" s="485"/>
      <c r="DV909" s="485"/>
      <c r="DW909" s="485"/>
      <c r="DX909" s="485"/>
      <c r="DY909" s="497"/>
      <c r="DZ909" s="485"/>
      <c r="EA909" s="202"/>
      <c r="EB909" s="501"/>
      <c r="EC909" s="501"/>
      <c r="ED909" s="501"/>
      <c r="EE909" s="99"/>
      <c r="EF909" s="99"/>
      <c r="EG909" s="99"/>
      <c r="EH909" s="99"/>
      <c r="EI909" s="99"/>
      <c r="EJ909" s="99"/>
      <c r="EK909" s="99"/>
      <c r="EL909" s="99"/>
      <c r="EM909" s="99"/>
      <c r="EN909" s="99"/>
      <c r="EO909" s="99"/>
      <c r="EP909" s="99"/>
      <c r="EQ909" s="99"/>
      <c r="ER909" s="99"/>
      <c r="ES909" s="99"/>
      <c r="ET909" s="99"/>
      <c r="EU909" s="99"/>
      <c r="EV909" s="99"/>
      <c r="EW909" s="99"/>
      <c r="EX909" s="119"/>
      <c r="EY909" s="121"/>
      <c r="EZ909" s="568"/>
      <c r="FA909" s="83"/>
      <c r="FC909" s="508"/>
      <c r="FD909" s="508"/>
      <c r="FO909" s="3"/>
    </row>
    <row r="910" spans="1:171" ht="15" customHeight="1" x14ac:dyDescent="0.2">
      <c r="A910" s="118">
        <v>20141006</v>
      </c>
      <c r="B910" s="118">
        <v>5</v>
      </c>
      <c r="C910" s="74">
        <v>65</v>
      </c>
      <c r="D910" s="74">
        <v>1</v>
      </c>
      <c r="E910" s="74">
        <v>6</v>
      </c>
      <c r="F910" s="74">
        <v>16</v>
      </c>
      <c r="G910" s="75">
        <v>1.9</v>
      </c>
      <c r="H910" s="435">
        <v>0</v>
      </c>
      <c r="I910" s="73">
        <v>8962</v>
      </c>
      <c r="J910" s="101" t="s">
        <v>1979</v>
      </c>
      <c r="K910" s="460" t="str">
        <f>IF(B910=2,"Z:\Data\MOOG\HeTao\raw\",IF(B910=5,"Z:\Data\MOOG\Polo\raw\",""))</f>
        <v>Z:\Data\MOOG\Polo\raw\</v>
      </c>
      <c r="L910" s="103" t="s">
        <v>2284</v>
      </c>
      <c r="M910" s="569" t="str">
        <f>IF(NOT(ISERROR(FIND("Training_dt",W910))),"'Plot Psychometric_HH_dt_yuchen'",IF(NOT(ISERROR(FIND("Training",W910))),"'Plot Psychometric_HH'",IF(NOT(ISERROR(FIND("1DAT",W910))),"'Plot Tuning Azimuth_HH'",IF(NOT(ISERROR(FIND("HD_dt",W910))),"'Plot HeadingDiscimination_PSTH_HH_dt_yuchen'",IF(NOT(ISERROR(FIND("HD",W910))),"'Plot HeadingDiscimination_PSTH_HH'",IF(NOT(ISERROR(FIND("MemSac",W910))),"'Memory Saccade Analysis_HH'",IF(NOT(ISERROR(FIND("DelSac",W910))),"'Memory Saccade Analysis_HH'",IF(NOT(ISERROR(FIND("u-stim",W910))),"'Plot Microstim_HH'",""))))))))</f>
        <v>'Memory Saccade Analysis_HH'</v>
      </c>
      <c r="N910" s="573">
        <v>1</v>
      </c>
      <c r="O910" s="584">
        <v>-1</v>
      </c>
      <c r="P910" s="590">
        <v>4</v>
      </c>
      <c r="Q910" s="590">
        <f>IF(B910=2,60,310)</f>
        <v>310</v>
      </c>
      <c r="R910" s="590">
        <v>5</v>
      </c>
      <c r="S910" s="590">
        <f>IF(B910=2,60,-190)</f>
        <v>-190</v>
      </c>
      <c r="T910" s="590">
        <v>1</v>
      </c>
      <c r="U910" s="590">
        <f>IF(Z910&lt;&gt;"",IF(NOT(ISERROR(FIND("SU",Z910))),VALUE(RIGHT(Z910,1))+4,IF(NOT(ISERROR(FIND("MU20",Z910))),20,IF(NOT(ISERROR(FIND("MU21",Z910))),21,IF(NOT(ISERROR(FIND("MU2",Z910))),2,1)))),"")</f>
        <v>5</v>
      </c>
      <c r="V910" s="583"/>
      <c r="W910" s="170" t="s">
        <v>1680</v>
      </c>
      <c r="X910" s="192"/>
      <c r="Y910" s="219">
        <f>IF(NOT(ISERROR(FIND("MU=SU",X910))),1,IF(Z910&lt;&gt;"",IF(NOT(ISERROR(FIND("SU",Z910))),1,0),""))</f>
        <v>1</v>
      </c>
      <c r="Z910" s="217" t="s">
        <v>43</v>
      </c>
      <c r="AA910" s="218">
        <v>4229</v>
      </c>
      <c r="AB910" s="77">
        <v>9.2347800000000007</v>
      </c>
      <c r="AC910" s="78" t="s">
        <v>2283</v>
      </c>
      <c r="AD910" s="199" t="s">
        <v>2318</v>
      </c>
      <c r="AE910" s="91"/>
      <c r="AF910" s="79"/>
      <c r="AG910" s="79"/>
      <c r="AH910" s="80"/>
      <c r="AI910" s="81"/>
      <c r="AJ910" s="81"/>
      <c r="AK910" s="81"/>
      <c r="AL910" s="81"/>
      <c r="AM910" s="114"/>
      <c r="AN910" s="82"/>
      <c r="AO910" s="83"/>
      <c r="AP910" s="83"/>
      <c r="AQ910" s="83"/>
      <c r="AR910" s="84"/>
      <c r="AS910" s="85"/>
      <c r="AT910" s="85"/>
      <c r="AU910" s="85"/>
      <c r="AV910" s="85"/>
      <c r="AW910" s="104"/>
      <c r="AX910" s="86"/>
      <c r="AY910" s="87"/>
      <c r="AZ910" s="87"/>
      <c r="BA910" s="87"/>
      <c r="BB910" s="88"/>
      <c r="BC910" s="89"/>
      <c r="BD910" s="89"/>
      <c r="BE910" s="89"/>
      <c r="BF910" s="89"/>
      <c r="BG910" s="115"/>
      <c r="BH910" s="90"/>
      <c r="BI910" s="251"/>
      <c r="BJ910" s="252"/>
      <c r="BK910" s="252"/>
      <c r="BL910" s="515"/>
      <c r="BM910" s="230"/>
      <c r="BN910" s="230"/>
      <c r="BO910" s="516"/>
      <c r="BP910" s="231"/>
      <c r="BQ910" s="231"/>
      <c r="BR910" s="517"/>
      <c r="BS910" s="232"/>
      <c r="BT910" s="232"/>
      <c r="BU910" s="230"/>
      <c r="BV910" s="230"/>
      <c r="BW910" s="231"/>
      <c r="BX910" s="231"/>
      <c r="BY910" s="232"/>
      <c r="BZ910" s="235"/>
      <c r="CA910" s="257"/>
      <c r="CB910" s="233"/>
      <c r="CC910" s="230"/>
      <c r="CD910" s="230"/>
      <c r="CE910" s="230"/>
      <c r="CF910" s="230"/>
      <c r="CG910" s="230"/>
      <c r="CH910" s="230"/>
      <c r="CI910" s="230"/>
      <c r="CJ910" s="231"/>
      <c r="CK910" s="231"/>
      <c r="CL910" s="231"/>
      <c r="CM910" s="231"/>
      <c r="CN910" s="231"/>
      <c r="CO910" s="231"/>
      <c r="CP910" s="231"/>
      <c r="CQ910" s="231"/>
      <c r="CR910" s="232"/>
      <c r="CS910" s="232"/>
      <c r="CT910" s="232"/>
      <c r="CU910" s="232"/>
      <c r="CV910" s="232"/>
      <c r="CW910" s="232"/>
      <c r="CX910" s="232"/>
      <c r="CY910" s="234"/>
      <c r="DA910" s="106"/>
      <c r="DC910" s="106"/>
      <c r="DD910" s="106"/>
      <c r="DE910" s="490"/>
      <c r="DF910" s="92"/>
      <c r="DG910" s="107"/>
      <c r="DH910" s="107"/>
      <c r="DI910" s="107"/>
      <c r="DJ910" s="107"/>
      <c r="DK910" s="107"/>
      <c r="DL910" s="107"/>
      <c r="DM910" s="110"/>
      <c r="DN910" s="110"/>
      <c r="DO910" s="110"/>
      <c r="DP910" s="110"/>
      <c r="DQ910" s="110"/>
      <c r="DR910" s="110"/>
      <c r="DS910" s="110"/>
      <c r="DT910" s="110"/>
      <c r="DU910" s="485"/>
      <c r="DV910" s="485"/>
      <c r="DW910" s="485"/>
      <c r="DX910" s="485"/>
      <c r="DY910" s="497"/>
      <c r="DZ910" s="485"/>
      <c r="EA910" s="185">
        <v>0.77513500000000002</v>
      </c>
      <c r="EB910" s="501">
        <v>1.2750800000000001E-3</v>
      </c>
      <c r="EC910" s="501">
        <v>4.1728599999999996E-3</v>
      </c>
      <c r="ED910" s="501">
        <v>2.7742699999999999E-2</v>
      </c>
      <c r="EE910" s="99">
        <v>0.10380300000000001</v>
      </c>
      <c r="EF910" s="99">
        <v>0.30491400000000002</v>
      </c>
      <c r="EG910" s="99">
        <v>-21.0717</v>
      </c>
      <c r="EH910" s="99">
        <v>-39.577599999999997</v>
      </c>
      <c r="EI910" s="99">
        <v>-69.482900000000001</v>
      </c>
      <c r="EJ910" s="99">
        <v>-70.076300000000003</v>
      </c>
      <c r="EK910" s="99">
        <v>-93.731700000000004</v>
      </c>
      <c r="EL910" s="99">
        <v>-10.313800000000001</v>
      </c>
      <c r="EM910" s="99">
        <v>0.30260399999999998</v>
      </c>
      <c r="EN910" s="99">
        <v>0.54161899999999996</v>
      </c>
      <c r="EO910" s="99">
        <v>0.55515899999999996</v>
      </c>
      <c r="EP910" s="99">
        <v>0.48735200000000001</v>
      </c>
      <c r="EQ910" s="99">
        <v>0.48699199999999998</v>
      </c>
      <c r="ER910" s="99">
        <v>0.418402</v>
      </c>
      <c r="ES910" s="99">
        <v>0</v>
      </c>
      <c r="ET910" s="99">
        <v>1.96306</v>
      </c>
      <c r="EU910" s="99">
        <v>1.61537</v>
      </c>
      <c r="EV910" s="99">
        <v>1.27843</v>
      </c>
      <c r="EW910" s="99">
        <v>2.6837300000000002</v>
      </c>
      <c r="EX910" s="119">
        <v>3.36686</v>
      </c>
      <c r="EY910" s="121"/>
      <c r="EZ910" s="568"/>
      <c r="FA910" s="83"/>
      <c r="FC910" s="508"/>
      <c r="FD910" s="508"/>
      <c r="FO910" s="3"/>
    </row>
    <row r="911" spans="1:171" s="3" customFormat="1" ht="15" customHeight="1" x14ac:dyDescent="0.2">
      <c r="A911" s="165">
        <v>20141006</v>
      </c>
      <c r="B911" s="165">
        <v>5</v>
      </c>
      <c r="C911" s="166">
        <v>65</v>
      </c>
      <c r="D911" s="166">
        <v>1</v>
      </c>
      <c r="E911" s="166">
        <v>6</v>
      </c>
      <c r="F911" s="166">
        <v>16</v>
      </c>
      <c r="G911" s="168">
        <v>1.9</v>
      </c>
      <c r="H911" s="435">
        <v>0</v>
      </c>
      <c r="I911" s="167">
        <v>8962</v>
      </c>
      <c r="J911" s="101" t="s">
        <v>1979</v>
      </c>
      <c r="K911" s="460" t="str">
        <f>IF(B911=2,"Z:\Data\MOOG\HeTao\raw\",IF(B911=5,"Z:\Data\MOOG\Polo\raw\",""))</f>
        <v>Z:\Data\MOOG\Polo\raw\</v>
      </c>
      <c r="L911" s="164" t="s">
        <v>2286</v>
      </c>
      <c r="M911" s="569" t="str">
        <f>IF(NOT(ISERROR(FIND("Training_dt",W911))),"'Plot Psychometric_HH_dt_yuchen'",IF(NOT(ISERROR(FIND("Training",W911))),"'Plot Psychometric_HH'",IF(NOT(ISERROR(FIND("1DAT",W911))),"'Plot Tuning Azimuth_HH'",IF(NOT(ISERROR(FIND("HD_dt",W911))),"'Plot HeadingDiscimination_PSTH_HH_dt_yuchen'",IF(NOT(ISERROR(FIND("HD",W911))),"'Plot HeadingDiscimination_PSTH_HH'",IF(NOT(ISERROR(FIND("MemSac",W911))),"'Memory Saccade Analysis_HH'",IF(NOT(ISERROR(FIND("DelSac",W911))),"'Memory Saccade Analysis_HH'",IF(NOT(ISERROR(FIND("u-stim",W911))),"'Plot Microstim_HH'",""))))))))</f>
        <v>'Plot Tuning Azimuth_HH'</v>
      </c>
      <c r="N911" s="573">
        <v>1</v>
      </c>
      <c r="O911" s="584">
        <v>-1</v>
      </c>
      <c r="P911" s="590">
        <v>4</v>
      </c>
      <c r="Q911" s="590">
        <f>IF(B911=2,60,310)</f>
        <v>310</v>
      </c>
      <c r="R911" s="590">
        <v>5</v>
      </c>
      <c r="S911" s="590">
        <f>IF(B911=2,60,-190)</f>
        <v>-190</v>
      </c>
      <c r="T911" s="590">
        <v>1</v>
      </c>
      <c r="U911" s="590">
        <f>IF(Z911&lt;&gt;"",IF(NOT(ISERROR(FIND("SU",Z911))),VALUE(RIGHT(Z911,1))+4,IF(NOT(ISERROR(FIND("MU20",Z911))),20,IF(NOT(ISERROR(FIND("MU21",Z911))),21,IF(NOT(ISERROR(FIND("MU2",Z911))),2,1)))),"")</f>
        <v>5</v>
      </c>
      <c r="V911" s="583"/>
      <c r="W911" s="170" t="s">
        <v>2222</v>
      </c>
      <c r="X911" s="192"/>
      <c r="Y911" s="219">
        <f>IF(NOT(ISERROR(FIND("MU=SU",X911))),1,IF(Z911&lt;&gt;"",IF(NOT(ISERROR(FIND("SU",Z911))),1,0),""))</f>
        <v>1</v>
      </c>
      <c r="Z911" s="217" t="s">
        <v>43</v>
      </c>
      <c r="AA911" s="218">
        <v>10901</v>
      </c>
      <c r="AB911" s="77">
        <v>7.8616099999999998</v>
      </c>
      <c r="AC911" s="78" t="s">
        <v>2285</v>
      </c>
      <c r="AD911" s="199"/>
      <c r="AE911" s="91">
        <v>-6.5416400000000001</v>
      </c>
      <c r="AF911" s="79">
        <v>0.377863</v>
      </c>
      <c r="AG911" s="79">
        <v>0.30486999999999997</v>
      </c>
      <c r="AH911" s="80">
        <v>0.61161299999999996</v>
      </c>
      <c r="AI911" s="81">
        <v>0.41256799999999999</v>
      </c>
      <c r="AJ911" s="81">
        <v>-3.2285399999999999E-2</v>
      </c>
      <c r="AK911" s="81" t="s">
        <v>1615</v>
      </c>
      <c r="AL911" s="81" t="s">
        <v>1615</v>
      </c>
      <c r="AM911" s="114" t="s">
        <v>4790</v>
      </c>
      <c r="AN911" s="82" t="s">
        <v>4791</v>
      </c>
      <c r="AO911" s="83">
        <v>103.09099999999999</v>
      </c>
      <c r="AP911" s="83">
        <v>0.41111599999999998</v>
      </c>
      <c r="AQ911" s="83">
        <v>5.9362699999999997E-2</v>
      </c>
      <c r="AR911" s="84">
        <v>0.437946</v>
      </c>
      <c r="AS911" s="85">
        <v>-0.74130499999999999</v>
      </c>
      <c r="AT911" s="85">
        <v>0.50558999999999998</v>
      </c>
      <c r="AU911" s="85" t="s">
        <v>1615</v>
      </c>
      <c r="AV911" s="85" t="s">
        <v>1615</v>
      </c>
      <c r="AW911" s="104" t="s">
        <v>4792</v>
      </c>
      <c r="AX911" s="86" t="s">
        <v>4793</v>
      </c>
      <c r="AY911" s="87" t="s">
        <v>1615</v>
      </c>
      <c r="AZ911" s="87" t="s">
        <v>1615</v>
      </c>
      <c r="BA911" s="87" t="s">
        <v>1615</v>
      </c>
      <c r="BB911" s="88" t="s">
        <v>1615</v>
      </c>
      <c r="BC911" s="89" t="s">
        <v>1615</v>
      </c>
      <c r="BD911" s="89" t="s">
        <v>1615</v>
      </c>
      <c r="BE911" s="89" t="s">
        <v>1615</v>
      </c>
      <c r="BF911" s="89" t="s">
        <v>1615</v>
      </c>
      <c r="BG911" s="115" t="s">
        <v>1615</v>
      </c>
      <c r="BH911" s="90" t="s">
        <v>1615</v>
      </c>
      <c r="BI911" s="251" t="s">
        <v>1243</v>
      </c>
      <c r="BJ911" s="252"/>
      <c r="BK911" s="252"/>
      <c r="BL911" s="259"/>
      <c r="BM911" s="230"/>
      <c r="BN911" s="230"/>
      <c r="BO911" s="261"/>
      <c r="BP911" s="231"/>
      <c r="BQ911" s="231"/>
      <c r="BR911" s="263"/>
      <c r="BS911" s="232"/>
      <c r="BT911" s="232"/>
      <c r="BU911" s="230"/>
      <c r="BV911" s="230"/>
      <c r="BW911" s="231"/>
      <c r="BX911" s="231"/>
      <c r="BY911" s="232"/>
      <c r="BZ911" s="235"/>
      <c r="CA911" s="257"/>
      <c r="CB911" s="233"/>
      <c r="CC911" s="230"/>
      <c r="CD911" s="230"/>
      <c r="CE911" s="230"/>
      <c r="CF911" s="230"/>
      <c r="CG911" s="230"/>
      <c r="CH911" s="230"/>
      <c r="CI911" s="230"/>
      <c r="CJ911" s="231"/>
      <c r="CK911" s="231"/>
      <c r="CL911" s="231"/>
      <c r="CM911" s="231"/>
      <c r="CN911" s="231"/>
      <c r="CO911" s="231"/>
      <c r="CP911" s="231"/>
      <c r="CQ911" s="231"/>
      <c r="CR911" s="232"/>
      <c r="CS911" s="232"/>
      <c r="CT911" s="232"/>
      <c r="CU911" s="232"/>
      <c r="CV911" s="232"/>
      <c r="CW911" s="232"/>
      <c r="CX911" s="232"/>
      <c r="CY911" s="234"/>
      <c r="CZ911" s="106"/>
      <c r="DA911" s="106"/>
      <c r="DB911" s="106"/>
      <c r="DC911" s="106"/>
      <c r="DD911" s="106"/>
      <c r="DE911" s="490"/>
      <c r="DF911" s="92"/>
      <c r="DG911" s="107"/>
      <c r="DH911" s="107"/>
      <c r="DI911" s="107"/>
      <c r="DJ911" s="107"/>
      <c r="DK911" s="107"/>
      <c r="DL911" s="107"/>
      <c r="DM911" s="110"/>
      <c r="DN911" s="110"/>
      <c r="DO911" s="110"/>
      <c r="DP911" s="110"/>
      <c r="DQ911" s="110"/>
      <c r="DR911" s="110"/>
      <c r="DS911" s="110"/>
      <c r="DT911" s="110"/>
      <c r="DU911" s="485"/>
      <c r="DV911" s="485"/>
      <c r="DW911" s="485"/>
      <c r="DX911" s="485"/>
      <c r="DY911" s="497"/>
      <c r="DZ911" s="485"/>
      <c r="EA911" s="169"/>
      <c r="EB911" s="501"/>
      <c r="EC911" s="501"/>
      <c r="ED911" s="501"/>
      <c r="EE911" s="99"/>
      <c r="EF911" s="99"/>
      <c r="EG911" s="99"/>
      <c r="EH911" s="99"/>
      <c r="EI911" s="99"/>
      <c r="EJ911" s="99"/>
      <c r="EK911" s="99"/>
      <c r="EL911" s="99"/>
      <c r="EM911" s="99"/>
      <c r="EN911" s="99"/>
      <c r="EO911" s="99"/>
      <c r="EP911" s="99"/>
      <c r="EQ911" s="99"/>
      <c r="ER911" s="99"/>
      <c r="ES911" s="99"/>
      <c r="ET911" s="99"/>
      <c r="EU911" s="99"/>
      <c r="EV911" s="99"/>
      <c r="EW911" s="99"/>
      <c r="EX911" s="119"/>
      <c r="EY911" s="121"/>
      <c r="EZ911" s="568"/>
      <c r="FA911" s="83"/>
      <c r="FB911" s="126"/>
      <c r="FC911" s="508"/>
      <c r="FD911" s="508"/>
      <c r="FE911" s="116"/>
      <c r="FF911" s="116"/>
      <c r="FG911" s="116"/>
      <c r="FH911" s="116"/>
      <c r="FI911" s="116"/>
      <c r="FJ911" s="116"/>
      <c r="FK911" s="116"/>
      <c r="FL911" s="116"/>
      <c r="FM911" s="116"/>
      <c r="FN911" s="116"/>
    </row>
    <row r="912" spans="1:171" s="3" customFormat="1" ht="15" customHeight="1" x14ac:dyDescent="0.2">
      <c r="A912" s="165">
        <v>20141006</v>
      </c>
      <c r="B912" s="165">
        <v>5</v>
      </c>
      <c r="C912" s="166">
        <v>65</v>
      </c>
      <c r="D912" s="166">
        <v>1</v>
      </c>
      <c r="E912" s="166">
        <v>6</v>
      </c>
      <c r="F912" s="166">
        <v>16</v>
      </c>
      <c r="G912" s="168">
        <v>1.9</v>
      </c>
      <c r="H912" s="435">
        <v>0</v>
      </c>
      <c r="I912" s="167">
        <v>9100</v>
      </c>
      <c r="J912" s="101" t="s">
        <v>1979</v>
      </c>
      <c r="K912" s="460" t="str">
        <f>IF(B912=2,"Z:\Data\MOOG\HeTao\raw\",IF(B912=5,"Z:\Data\MOOG\Polo\raw\",""))</f>
        <v>Z:\Data\MOOG\Polo\raw\</v>
      </c>
      <c r="L912" s="164" t="s">
        <v>2281</v>
      </c>
      <c r="M912" s="569" t="str">
        <f>IF(NOT(ISERROR(FIND("Training_dt",W912))),"'Plot Psychometric_HH_dt_yuchen'",IF(NOT(ISERROR(FIND("Training",W912))),"'Plot Psychometric_HH'",IF(NOT(ISERROR(FIND("1DAT",W912))),"'Plot Tuning Azimuth_HH'",IF(NOT(ISERROR(FIND("HD_dt",W912))),"'Plot HeadingDiscimination_PSTH_HH_dt_yuchen'",IF(NOT(ISERROR(FIND("HD",W912))),"'Plot HeadingDiscimination_PSTH_HH'",IF(NOT(ISERROR(FIND("MemSac",W912))),"'Memory Saccade Analysis_HH'",IF(NOT(ISERROR(FIND("DelSac",W912))),"'Memory Saccade Analysis_HH'",IF(NOT(ISERROR(FIND("u-stim",W912))),"'Plot Microstim_HH'",""))))))))</f>
        <v>'Memory Saccade Analysis_HH'</v>
      </c>
      <c r="N912" s="573">
        <v>1</v>
      </c>
      <c r="O912" s="584">
        <v>-1</v>
      </c>
      <c r="P912" s="590">
        <v>4</v>
      </c>
      <c r="Q912" s="590">
        <f>IF(B912=2,60,310)</f>
        <v>310</v>
      </c>
      <c r="R912" s="590">
        <v>5</v>
      </c>
      <c r="S912" s="590">
        <f>IF(B912=2,60,-190)</f>
        <v>-190</v>
      </c>
      <c r="T912" s="590">
        <v>1</v>
      </c>
      <c r="U912" s="590">
        <f>IF(Z912&lt;&gt;"",IF(NOT(ISERROR(FIND("SU",Z912))),VALUE(RIGHT(Z912,1))+4,IF(NOT(ISERROR(FIND("MU20",Z912))),20,IF(NOT(ISERROR(FIND("MU21",Z912))),21,IF(NOT(ISERROR(FIND("MU2",Z912))),2,1)))),"")</f>
        <v>1</v>
      </c>
      <c r="V912" s="583"/>
      <c r="W912" s="170" t="s">
        <v>1680</v>
      </c>
      <c r="X912" s="192"/>
      <c r="Y912" s="219">
        <f>IF(NOT(ISERROR(FIND("MU=SU",X912))),1,IF(Z912&lt;&gt;"",IF(NOT(ISERROR(FIND("SU",Z912))),1,0),""))</f>
        <v>0</v>
      </c>
      <c r="Z912" s="217" t="s">
        <v>1981</v>
      </c>
      <c r="AA912" s="218"/>
      <c r="AB912" s="77"/>
      <c r="AC912" s="78"/>
      <c r="AD912" s="199"/>
      <c r="AE912" s="91"/>
      <c r="AF912" s="79"/>
      <c r="AG912" s="79"/>
      <c r="AH912" s="80"/>
      <c r="AI912" s="81"/>
      <c r="AJ912" s="81"/>
      <c r="AK912" s="81"/>
      <c r="AL912" s="81"/>
      <c r="AM912" s="114"/>
      <c r="AN912" s="82"/>
      <c r="AO912" s="83"/>
      <c r="AP912" s="83"/>
      <c r="AQ912" s="83"/>
      <c r="AR912" s="84"/>
      <c r="AS912" s="85"/>
      <c r="AT912" s="85"/>
      <c r="AU912" s="85"/>
      <c r="AV912" s="85"/>
      <c r="AW912" s="104"/>
      <c r="AX912" s="86"/>
      <c r="AY912" s="87"/>
      <c r="AZ912" s="87"/>
      <c r="BA912" s="87"/>
      <c r="BB912" s="88"/>
      <c r="BC912" s="89"/>
      <c r="BD912" s="89"/>
      <c r="BE912" s="89"/>
      <c r="BF912" s="89"/>
      <c r="BG912" s="115"/>
      <c r="BH912" s="90"/>
      <c r="BI912" s="251"/>
      <c r="BJ912" s="252"/>
      <c r="BK912" s="252"/>
      <c r="BL912" s="515"/>
      <c r="BM912" s="230"/>
      <c r="BN912" s="230"/>
      <c r="BO912" s="516"/>
      <c r="BP912" s="231"/>
      <c r="BQ912" s="231"/>
      <c r="BR912" s="517"/>
      <c r="BS912" s="232"/>
      <c r="BT912" s="232"/>
      <c r="BU912" s="230"/>
      <c r="BV912" s="230"/>
      <c r="BW912" s="231"/>
      <c r="BX912" s="231"/>
      <c r="BY912" s="232"/>
      <c r="BZ912" s="235"/>
      <c r="CA912" s="257"/>
      <c r="CB912" s="233"/>
      <c r="CC912" s="230"/>
      <c r="CD912" s="230"/>
      <c r="CE912" s="230"/>
      <c r="CF912" s="230"/>
      <c r="CG912" s="230"/>
      <c r="CH912" s="230"/>
      <c r="CI912" s="230"/>
      <c r="CJ912" s="231"/>
      <c r="CK912" s="231"/>
      <c r="CL912" s="231"/>
      <c r="CM912" s="231"/>
      <c r="CN912" s="231"/>
      <c r="CO912" s="231"/>
      <c r="CP912" s="231"/>
      <c r="CQ912" s="231"/>
      <c r="CR912" s="232"/>
      <c r="CS912" s="232"/>
      <c r="CT912" s="232"/>
      <c r="CU912" s="232"/>
      <c r="CV912" s="232"/>
      <c r="CW912" s="232"/>
      <c r="CX912" s="232"/>
      <c r="CY912" s="234"/>
      <c r="CZ912" s="106"/>
      <c r="DA912" s="106"/>
      <c r="DB912" s="106"/>
      <c r="DC912" s="106"/>
      <c r="DD912" s="106"/>
      <c r="DE912" s="490"/>
      <c r="DF912" s="92"/>
      <c r="DG912" s="107"/>
      <c r="DH912" s="107"/>
      <c r="DI912" s="107"/>
      <c r="DJ912" s="107"/>
      <c r="DK912" s="107"/>
      <c r="DL912" s="107"/>
      <c r="DM912" s="110"/>
      <c r="DN912" s="110"/>
      <c r="DO912" s="110"/>
      <c r="DP912" s="110"/>
      <c r="DQ912" s="110"/>
      <c r="DR912" s="110"/>
      <c r="DS912" s="110"/>
      <c r="DT912" s="110"/>
      <c r="DU912" s="485"/>
      <c r="DV912" s="485"/>
      <c r="DW912" s="485"/>
      <c r="DX912" s="485"/>
      <c r="DY912" s="497"/>
      <c r="DZ912" s="485"/>
      <c r="EA912" s="169">
        <v>0.32917400000000002</v>
      </c>
      <c r="EB912" s="501">
        <v>0.58239700000000005</v>
      </c>
      <c r="EC912" s="501">
        <v>0.14016100000000001</v>
      </c>
      <c r="ED912" s="501">
        <v>0.20360800000000001</v>
      </c>
      <c r="EE912" s="99">
        <v>0.75321099999999996</v>
      </c>
      <c r="EF912" s="99">
        <v>1.01929E-2</v>
      </c>
      <c r="EG912" s="99">
        <v>-111.5</v>
      </c>
      <c r="EH912" s="99">
        <v>-37.244599999999998</v>
      </c>
      <c r="EI912" s="99">
        <v>-98.177999999999997</v>
      </c>
      <c r="EJ912" s="99">
        <v>-20.689299999999999</v>
      </c>
      <c r="EK912" s="99">
        <v>105.874</v>
      </c>
      <c r="EL912" s="99">
        <v>-109.301</v>
      </c>
      <c r="EM912" s="99">
        <v>0.44973099999999999</v>
      </c>
      <c r="EN912" s="99">
        <v>0.41553600000000002</v>
      </c>
      <c r="EO912" s="99">
        <v>0.52004099999999998</v>
      </c>
      <c r="EP912" s="99">
        <v>0.45029200000000003</v>
      </c>
      <c r="EQ912" s="99">
        <v>0.37581599999999998</v>
      </c>
      <c r="ER912" s="99">
        <v>0.58023899999999995</v>
      </c>
      <c r="ES912" s="99">
        <v>0</v>
      </c>
      <c r="ET912" s="99">
        <v>-3.6078399999999999</v>
      </c>
      <c r="EU912" s="99">
        <v>1.7779</v>
      </c>
      <c r="EV912" s="99">
        <v>2.2708599999999999</v>
      </c>
      <c r="EW912" s="99">
        <v>-3.63395</v>
      </c>
      <c r="EX912" s="119">
        <v>6.88612</v>
      </c>
      <c r="EY912" s="121"/>
      <c r="EZ912" s="568"/>
      <c r="FA912" s="83"/>
      <c r="FB912" s="126"/>
      <c r="FC912" s="508"/>
      <c r="FD912" s="508"/>
      <c r="FE912" s="116"/>
      <c r="FF912" s="116"/>
      <c r="FG912" s="116"/>
      <c r="FH912" s="116"/>
      <c r="FI912" s="116"/>
      <c r="FJ912" s="116"/>
      <c r="FK912" s="116"/>
      <c r="FL912" s="116"/>
      <c r="FM912" s="116"/>
      <c r="FN912" s="116"/>
    </row>
    <row r="913" spans="1:171" s="3" customFormat="1" ht="15" customHeight="1" x14ac:dyDescent="0.2">
      <c r="A913" s="165">
        <v>20141006</v>
      </c>
      <c r="B913" s="165">
        <v>5</v>
      </c>
      <c r="C913" s="166">
        <v>65</v>
      </c>
      <c r="D913" s="166">
        <v>1</v>
      </c>
      <c r="E913" s="166">
        <v>6</v>
      </c>
      <c r="F913" s="166">
        <v>16</v>
      </c>
      <c r="G913" s="168">
        <v>1.9</v>
      </c>
      <c r="H913" s="435">
        <v>0</v>
      </c>
      <c r="I913" s="167">
        <v>9100</v>
      </c>
      <c r="J913" s="101" t="s">
        <v>1979</v>
      </c>
      <c r="K913" s="460" t="str">
        <f>IF(B913=2,"Z:\Data\MOOG\HeTao\raw\",IF(B913=5,"Z:\Data\MOOG\Polo\raw\",""))</f>
        <v>Z:\Data\MOOG\Polo\raw\</v>
      </c>
      <c r="L913" s="164" t="s">
        <v>2282</v>
      </c>
      <c r="M913" s="569" t="str">
        <f>IF(NOT(ISERROR(FIND("Training_dt",W913))),"'Plot Psychometric_HH_dt_yuchen'",IF(NOT(ISERROR(FIND("Training",W913))),"'Plot Psychometric_HH'",IF(NOT(ISERROR(FIND("1DAT",W913))),"'Plot Tuning Azimuth_HH'",IF(NOT(ISERROR(FIND("HD_dt",W913))),"'Plot HeadingDiscimination_PSTH_HH_dt_yuchen'",IF(NOT(ISERROR(FIND("HD",W913))),"'Plot HeadingDiscimination_PSTH_HH'",IF(NOT(ISERROR(FIND("MemSac",W913))),"'Memory Saccade Analysis_HH'",IF(NOT(ISERROR(FIND("DelSac",W913))),"'Memory Saccade Analysis_HH'",IF(NOT(ISERROR(FIND("u-stim",W913))),"'Plot Microstim_HH'",""))))))))</f>
        <v>'Plot Tuning Azimuth_HH'</v>
      </c>
      <c r="N913" s="573">
        <v>1</v>
      </c>
      <c r="O913" s="584">
        <v>-1</v>
      </c>
      <c r="P913" s="590">
        <v>4</v>
      </c>
      <c r="Q913" s="590">
        <f>IF(B913=2,60,310)</f>
        <v>310</v>
      </c>
      <c r="R913" s="590">
        <v>5</v>
      </c>
      <c r="S913" s="590">
        <f>IF(B913=2,60,-190)</f>
        <v>-190</v>
      </c>
      <c r="T913" s="590">
        <v>1</v>
      </c>
      <c r="U913" s="590">
        <f>IF(Z913&lt;&gt;"",IF(NOT(ISERROR(FIND("SU",Z913))),VALUE(RIGHT(Z913,1))+4,IF(NOT(ISERROR(FIND("MU20",Z913))),20,IF(NOT(ISERROR(FIND("MU21",Z913))),21,IF(NOT(ISERROR(FIND("MU2",Z913))),2,1)))),"")</f>
        <v>1</v>
      </c>
      <c r="V913" s="583"/>
      <c r="W913" s="170" t="s">
        <v>2222</v>
      </c>
      <c r="X913" s="192"/>
      <c r="Y913" s="219">
        <f>IF(NOT(ISERROR(FIND("MU=SU",X913))),1,IF(Z913&lt;&gt;"",IF(NOT(ISERROR(FIND("SU",Z913))),1,0),""))</f>
        <v>0</v>
      </c>
      <c r="Z913" s="217" t="s">
        <v>1981</v>
      </c>
      <c r="AA913" s="218"/>
      <c r="AB913" s="77"/>
      <c r="AC913" s="78"/>
      <c r="AD913" s="199"/>
      <c r="AE913" s="91">
        <v>-84.505899999999997</v>
      </c>
      <c r="AF913" s="79">
        <v>0.36025099999999999</v>
      </c>
      <c r="AG913" s="79">
        <v>0.55311500000000002</v>
      </c>
      <c r="AH913" s="80">
        <v>0.49046400000000001</v>
      </c>
      <c r="AI913" s="81">
        <v>-0.32845299999999999</v>
      </c>
      <c r="AJ913" s="81">
        <v>-0.182199</v>
      </c>
      <c r="AK913" s="81">
        <v>-88.504900000000006</v>
      </c>
      <c r="AL913" s="81">
        <v>231.185</v>
      </c>
      <c r="AM913" s="114" t="s">
        <v>4794</v>
      </c>
      <c r="AN913" s="82" t="s">
        <v>4795</v>
      </c>
      <c r="AO913" s="83">
        <v>-10.7272</v>
      </c>
      <c r="AP913" s="83">
        <v>0.54399500000000001</v>
      </c>
      <c r="AQ913" s="83">
        <v>0.36215000000000003</v>
      </c>
      <c r="AR913" s="84">
        <v>4.2365699999999999E-2</v>
      </c>
      <c r="AS913" s="85">
        <v>-0.55260600000000004</v>
      </c>
      <c r="AT913" s="85">
        <v>-0.52314300000000002</v>
      </c>
      <c r="AU913" s="85" t="s">
        <v>1615</v>
      </c>
      <c r="AV913" s="85" t="s">
        <v>1615</v>
      </c>
      <c r="AW913" s="104" t="s">
        <v>4796</v>
      </c>
      <c r="AX913" s="86" t="s">
        <v>4797</v>
      </c>
      <c r="AY913" s="87" t="s">
        <v>1615</v>
      </c>
      <c r="AZ913" s="87" t="s">
        <v>1615</v>
      </c>
      <c r="BA913" s="87" t="s">
        <v>1615</v>
      </c>
      <c r="BB913" s="88" t="s">
        <v>1615</v>
      </c>
      <c r="BC913" s="89" t="s">
        <v>1615</v>
      </c>
      <c r="BD913" s="89" t="s">
        <v>1615</v>
      </c>
      <c r="BE913" s="89" t="s">
        <v>1615</v>
      </c>
      <c r="BF913" s="89" t="s">
        <v>1615</v>
      </c>
      <c r="BG913" s="115" t="s">
        <v>1615</v>
      </c>
      <c r="BH913" s="90" t="s">
        <v>1615</v>
      </c>
      <c r="BI913" s="251" t="s">
        <v>1243</v>
      </c>
      <c r="BJ913" s="252"/>
      <c r="BK913" s="252"/>
      <c r="BL913" s="259"/>
      <c r="BM913" s="230"/>
      <c r="BN913" s="230"/>
      <c r="BO913" s="261"/>
      <c r="BP913" s="231"/>
      <c r="BQ913" s="231"/>
      <c r="BR913" s="263"/>
      <c r="BS913" s="232"/>
      <c r="BT913" s="232"/>
      <c r="BU913" s="230"/>
      <c r="BV913" s="230"/>
      <c r="BW913" s="231"/>
      <c r="BX913" s="231"/>
      <c r="BY913" s="232"/>
      <c r="BZ913" s="235"/>
      <c r="CA913" s="257"/>
      <c r="CB913" s="233"/>
      <c r="CC913" s="230"/>
      <c r="CD913" s="230"/>
      <c r="CE913" s="230"/>
      <c r="CF913" s="230"/>
      <c r="CG913" s="230"/>
      <c r="CH913" s="230"/>
      <c r="CI913" s="230"/>
      <c r="CJ913" s="231"/>
      <c r="CK913" s="231"/>
      <c r="CL913" s="231"/>
      <c r="CM913" s="231"/>
      <c r="CN913" s="231"/>
      <c r="CO913" s="231"/>
      <c r="CP913" s="231"/>
      <c r="CQ913" s="231"/>
      <c r="CR913" s="232"/>
      <c r="CS913" s="232"/>
      <c r="CT913" s="232"/>
      <c r="CU913" s="232"/>
      <c r="CV913" s="232"/>
      <c r="CW913" s="232"/>
      <c r="CX913" s="232"/>
      <c r="CY913" s="234"/>
      <c r="CZ913" s="106"/>
      <c r="DA913" s="106"/>
      <c r="DB913" s="106"/>
      <c r="DC913" s="106"/>
      <c r="DD913" s="106"/>
      <c r="DE913" s="490"/>
      <c r="DF913" s="92"/>
      <c r="DG913" s="107"/>
      <c r="DH913" s="107"/>
      <c r="DI913" s="107"/>
      <c r="DJ913" s="107"/>
      <c r="DK913" s="107"/>
      <c r="DL913" s="107"/>
      <c r="DM913" s="110"/>
      <c r="DN913" s="110"/>
      <c r="DO913" s="110"/>
      <c r="DP913" s="110"/>
      <c r="DQ913" s="110"/>
      <c r="DR913" s="110"/>
      <c r="DS913" s="110"/>
      <c r="DT913" s="110"/>
      <c r="DU913" s="485"/>
      <c r="DV913" s="485"/>
      <c r="DW913" s="485"/>
      <c r="DX913" s="485"/>
      <c r="DY913" s="497"/>
      <c r="DZ913" s="485"/>
      <c r="EA913" s="169"/>
      <c r="EB913" s="111"/>
      <c r="EC913" s="111"/>
      <c r="ED913" s="111"/>
      <c r="EE913" s="99"/>
      <c r="EF913" s="99"/>
      <c r="EG913" s="99"/>
      <c r="EH913" s="99"/>
      <c r="EI913" s="99"/>
      <c r="EJ913" s="99"/>
      <c r="EK913" s="99"/>
      <c r="EL913" s="99"/>
      <c r="EM913" s="99"/>
      <c r="EN913" s="99"/>
      <c r="EO913" s="99"/>
      <c r="EP913" s="99"/>
      <c r="EQ913" s="99"/>
      <c r="ER913" s="99"/>
      <c r="ES913" s="99"/>
      <c r="ET913" s="99"/>
      <c r="EU913" s="99"/>
      <c r="EV913" s="99"/>
      <c r="EW913" s="99"/>
      <c r="EX913" s="119"/>
      <c r="EY913" s="121"/>
      <c r="EZ913" s="568"/>
      <c r="FA913" s="83"/>
      <c r="FB913" s="126"/>
      <c r="FC913" s="508"/>
      <c r="FD913" s="508"/>
      <c r="FE913" s="116"/>
      <c r="FF913" s="116"/>
      <c r="FG913" s="116"/>
      <c r="FH913" s="116"/>
      <c r="FI913" s="116"/>
      <c r="FJ913" s="116"/>
      <c r="FK913" s="116"/>
      <c r="FL913" s="116"/>
      <c r="FM913" s="116"/>
      <c r="FN913" s="116"/>
    </row>
    <row r="914" spans="1:171" s="3" customFormat="1" ht="15" customHeight="1" x14ac:dyDescent="0.2">
      <c r="A914" s="165">
        <v>20141006</v>
      </c>
      <c r="B914" s="165">
        <v>5</v>
      </c>
      <c r="C914" s="166">
        <v>65</v>
      </c>
      <c r="D914" s="166">
        <v>1</v>
      </c>
      <c r="E914" s="166">
        <v>6</v>
      </c>
      <c r="F914" s="166">
        <v>16</v>
      </c>
      <c r="G914" s="168">
        <v>1.9</v>
      </c>
      <c r="H914" s="435">
        <v>0</v>
      </c>
      <c r="I914" s="167">
        <v>9231</v>
      </c>
      <c r="J914" s="101" t="s">
        <v>1979</v>
      </c>
      <c r="K914" s="460" t="str">
        <f>IF(B914=2,"Z:\Data\MOOG\HeTao\raw\",IF(B914=5,"Z:\Data\MOOG\Polo\raw\",""))</f>
        <v>Z:\Data\MOOG\Polo\raw\</v>
      </c>
      <c r="L914" s="164" t="s">
        <v>2278</v>
      </c>
      <c r="M914" s="569" t="str">
        <f>IF(NOT(ISERROR(FIND("Training_dt",W914))),"'Plot Psychometric_HH_dt_yuchen'",IF(NOT(ISERROR(FIND("Training",W914))),"'Plot Psychometric_HH'",IF(NOT(ISERROR(FIND("1DAT",W914))),"'Plot Tuning Azimuth_HH'",IF(NOT(ISERROR(FIND("HD_dt",W914))),"'Plot HeadingDiscimination_PSTH_HH_dt_yuchen'",IF(NOT(ISERROR(FIND("HD",W914))),"'Plot HeadingDiscimination_PSTH_HH'",IF(NOT(ISERROR(FIND("MemSac",W914))),"'Memory Saccade Analysis_HH'",IF(NOT(ISERROR(FIND("DelSac",W914))),"'Memory Saccade Analysis_HH'",IF(NOT(ISERROR(FIND("u-stim",W914))),"'Plot Microstim_HH'",""))))))))</f>
        <v>'Memory Saccade Analysis_HH'</v>
      </c>
      <c r="N914" s="573">
        <v>1</v>
      </c>
      <c r="O914" s="584">
        <v>-1</v>
      </c>
      <c r="P914" s="590">
        <v>4</v>
      </c>
      <c r="Q914" s="590">
        <f>IF(B914=2,60,310)</f>
        <v>310</v>
      </c>
      <c r="R914" s="590">
        <v>5</v>
      </c>
      <c r="S914" s="590">
        <f>IF(B914=2,60,-190)</f>
        <v>-190</v>
      </c>
      <c r="T914" s="590">
        <v>1</v>
      </c>
      <c r="U914" s="590">
        <f>IF(Z914&lt;&gt;"",IF(NOT(ISERROR(FIND("SU",Z914))),VALUE(RIGHT(Z914,1))+4,IF(NOT(ISERROR(FIND("MU20",Z914))),20,IF(NOT(ISERROR(FIND("MU21",Z914))),21,IF(NOT(ISERROR(FIND("MU2",Z914))),2,1)))),"")</f>
        <v>5</v>
      </c>
      <c r="V914" s="583"/>
      <c r="W914" s="170" t="s">
        <v>1680</v>
      </c>
      <c r="X914" s="192"/>
      <c r="Y914" s="219">
        <f>IF(NOT(ISERROR(FIND("MU=SU",X914))),1,IF(Z914&lt;&gt;"",IF(NOT(ISERROR(FIND("SU",Z914))),1,0),""))</f>
        <v>1</v>
      </c>
      <c r="Z914" s="217" t="s">
        <v>43</v>
      </c>
      <c r="AA914" s="218">
        <v>1368</v>
      </c>
      <c r="AB914" s="77">
        <v>24.124400000000001</v>
      </c>
      <c r="AC914" s="78" t="s">
        <v>2279</v>
      </c>
      <c r="AD914" s="199"/>
      <c r="AE914" s="91"/>
      <c r="AF914" s="79"/>
      <c r="AG914" s="79"/>
      <c r="AH914" s="80"/>
      <c r="AI914" s="81"/>
      <c r="AJ914" s="81"/>
      <c r="AK914" s="81"/>
      <c r="AL914" s="81"/>
      <c r="AM914" s="114"/>
      <c r="AN914" s="82"/>
      <c r="AO914" s="83"/>
      <c r="AP914" s="83"/>
      <c r="AQ914" s="83"/>
      <c r="AR914" s="84"/>
      <c r="AS914" s="85"/>
      <c r="AT914" s="85"/>
      <c r="AU914" s="85"/>
      <c r="AV914" s="85"/>
      <c r="AW914" s="104"/>
      <c r="AX914" s="86"/>
      <c r="AY914" s="87"/>
      <c r="AZ914" s="87"/>
      <c r="BA914" s="87"/>
      <c r="BB914" s="88"/>
      <c r="BC914" s="89"/>
      <c r="BD914" s="89"/>
      <c r="BE914" s="89"/>
      <c r="BF914" s="89"/>
      <c r="BG914" s="115"/>
      <c r="BH914" s="90"/>
      <c r="BI914" s="251"/>
      <c r="BJ914" s="252"/>
      <c r="BK914" s="252"/>
      <c r="BL914" s="230"/>
      <c r="BM914" s="230"/>
      <c r="BN914" s="230"/>
      <c r="BO914" s="231"/>
      <c r="BP914" s="231"/>
      <c r="BQ914" s="231"/>
      <c r="BR914" s="232"/>
      <c r="BS914" s="232"/>
      <c r="BT914" s="232"/>
      <c r="BU914" s="230"/>
      <c r="BV914" s="230"/>
      <c r="BW914" s="231"/>
      <c r="BX914" s="231"/>
      <c r="BY914" s="232"/>
      <c r="BZ914" s="235"/>
      <c r="CA914" s="257"/>
      <c r="CB914" s="233"/>
      <c r="CC914" s="230"/>
      <c r="CD914" s="230"/>
      <c r="CE914" s="230"/>
      <c r="CF914" s="230"/>
      <c r="CG914" s="230"/>
      <c r="CH914" s="230"/>
      <c r="CI914" s="230"/>
      <c r="CJ914" s="231"/>
      <c r="CK914" s="231"/>
      <c r="CL914" s="231"/>
      <c r="CM914" s="231"/>
      <c r="CN914" s="231"/>
      <c r="CO914" s="231"/>
      <c r="CP914" s="231"/>
      <c r="CQ914" s="231"/>
      <c r="CR914" s="232"/>
      <c r="CS914" s="232"/>
      <c r="CT914" s="232"/>
      <c r="CU914" s="232"/>
      <c r="CV914" s="232"/>
      <c r="CW914" s="232"/>
      <c r="CX914" s="232"/>
      <c r="CY914" s="234"/>
      <c r="CZ914" s="106"/>
      <c r="DA914" s="106"/>
      <c r="DB914" s="106"/>
      <c r="DC914" s="106"/>
      <c r="DD914" s="106"/>
      <c r="DE914" s="490"/>
      <c r="DF914" s="92"/>
      <c r="DG914" s="107"/>
      <c r="DH914" s="107"/>
      <c r="DI914" s="107"/>
      <c r="DJ914" s="107"/>
      <c r="DK914" s="107"/>
      <c r="DL914" s="107"/>
      <c r="DM914" s="110"/>
      <c r="DN914" s="110"/>
      <c r="DO914" s="110"/>
      <c r="DP914" s="110"/>
      <c r="DQ914" s="110"/>
      <c r="DR914" s="110"/>
      <c r="DS914" s="110"/>
      <c r="DT914" s="110"/>
      <c r="DU914" s="485"/>
      <c r="DV914" s="485"/>
      <c r="DW914" s="485"/>
      <c r="DX914" s="485"/>
      <c r="DY914" s="497"/>
      <c r="DZ914" s="485"/>
      <c r="EA914" s="169">
        <v>0.55811699999999997</v>
      </c>
      <c r="EB914" s="111">
        <v>0.986182</v>
      </c>
      <c r="EC914" s="111">
        <v>0.15035299999999999</v>
      </c>
      <c r="ED914" s="111">
        <v>2.0136099999999999E-3</v>
      </c>
      <c r="EE914" s="492">
        <v>4.7786599999999999E-2</v>
      </c>
      <c r="EF914" s="99">
        <v>8.9233099999999996E-2</v>
      </c>
      <c r="EG914" s="99">
        <v>-13.1066</v>
      </c>
      <c r="EH914" s="99">
        <v>61.3249</v>
      </c>
      <c r="EI914" s="99">
        <v>148.435</v>
      </c>
      <c r="EJ914" s="99">
        <v>150.97900000000001</v>
      </c>
      <c r="EK914" s="99">
        <v>119.417</v>
      </c>
      <c r="EL914" s="99">
        <v>-122.13500000000001</v>
      </c>
      <c r="EM914" s="99">
        <v>0.357742</v>
      </c>
      <c r="EN914" s="99">
        <v>0.231326</v>
      </c>
      <c r="EO914" s="99">
        <v>0.43452499999999999</v>
      </c>
      <c r="EP914" s="99">
        <v>0.59688799999999997</v>
      </c>
      <c r="EQ914" s="99">
        <v>0.52437500000000004</v>
      </c>
      <c r="ER914" s="99">
        <v>0.47017399999999998</v>
      </c>
      <c r="ES914" s="99">
        <v>0</v>
      </c>
      <c r="ET914" s="99">
        <v>-1.3426400000000001</v>
      </c>
      <c r="EU914" s="99">
        <v>4.0565100000000003</v>
      </c>
      <c r="EV914" s="99">
        <v>6.5502799999999999</v>
      </c>
      <c r="EW914" s="99">
        <v>9.2174600000000009</v>
      </c>
      <c r="EX914" s="119">
        <v>3.72621</v>
      </c>
      <c r="EY914" s="121"/>
      <c r="EZ914" s="568"/>
      <c r="FA914" s="83"/>
      <c r="FB914" s="126"/>
      <c r="FC914" s="508"/>
      <c r="FD914" s="508"/>
      <c r="FE914" s="116"/>
      <c r="FF914" s="116"/>
      <c r="FG914" s="116"/>
      <c r="FH914" s="116"/>
      <c r="FI914" s="116"/>
      <c r="FJ914" s="116"/>
      <c r="FK914" s="116"/>
      <c r="FL914" s="116"/>
      <c r="FM914" s="116"/>
      <c r="FN914" s="116"/>
    </row>
    <row r="915" spans="1:171" s="3" customFormat="1" ht="15" customHeight="1" x14ac:dyDescent="0.2">
      <c r="A915" s="165">
        <v>20141006</v>
      </c>
      <c r="B915" s="165">
        <v>5</v>
      </c>
      <c r="C915" s="166">
        <v>65</v>
      </c>
      <c r="D915" s="166">
        <v>1</v>
      </c>
      <c r="E915" s="166">
        <v>6</v>
      </c>
      <c r="F915" s="166">
        <v>16</v>
      </c>
      <c r="G915" s="168">
        <v>1.9</v>
      </c>
      <c r="H915" s="435">
        <v>0</v>
      </c>
      <c r="I915" s="167">
        <v>9231</v>
      </c>
      <c r="J915" s="101" t="s">
        <v>1979</v>
      </c>
      <c r="K915" s="460" t="str">
        <f>IF(B915=2,"Z:\Data\MOOG\HeTao\raw\",IF(B915=5,"Z:\Data\MOOG\Polo\raw\",""))</f>
        <v>Z:\Data\MOOG\Polo\raw\</v>
      </c>
      <c r="L915" s="164" t="s">
        <v>2278</v>
      </c>
      <c r="M915" s="569" t="str">
        <f>IF(NOT(ISERROR(FIND("Training_dt",W915))),"'Plot Psychometric_HH_dt_yuchen'",IF(NOT(ISERROR(FIND("Training",W915))),"'Plot Psychometric_HH'",IF(NOT(ISERROR(FIND("1DAT",W915))),"'Plot Tuning Azimuth_HH'",IF(NOT(ISERROR(FIND("HD_dt",W915))),"'Plot HeadingDiscimination_PSTH_HH_dt_yuchen'",IF(NOT(ISERROR(FIND("HD",W915))),"'Plot HeadingDiscimination_PSTH_HH'",IF(NOT(ISERROR(FIND("MemSac",W915))),"'Memory Saccade Analysis_HH'",IF(NOT(ISERROR(FIND("DelSac",W915))),"'Memory Saccade Analysis_HH'",IF(NOT(ISERROR(FIND("u-stim",W915))),"'Plot Microstim_HH'",""))))))))</f>
        <v>'Memory Saccade Analysis_HH'</v>
      </c>
      <c r="N915" s="573">
        <v>1</v>
      </c>
      <c r="O915" s="584">
        <v>-1</v>
      </c>
      <c r="P915" s="590">
        <v>4</v>
      </c>
      <c r="Q915" s="590">
        <f>IF(B915=2,60,310)</f>
        <v>310</v>
      </c>
      <c r="R915" s="590">
        <v>5</v>
      </c>
      <c r="S915" s="590">
        <f>IF(B915=2,60,-190)</f>
        <v>-190</v>
      </c>
      <c r="T915" s="590">
        <v>1</v>
      </c>
      <c r="U915" s="590">
        <f>IF(Z915&lt;&gt;"",IF(NOT(ISERROR(FIND("SU",Z915))),VALUE(RIGHT(Z915,1))+4,IF(NOT(ISERROR(FIND("MU20",Z915))),20,IF(NOT(ISERROR(FIND("MU21",Z915))),21,IF(NOT(ISERROR(FIND("MU2",Z915))),2,1)))),"")</f>
        <v>6</v>
      </c>
      <c r="V915" s="583"/>
      <c r="W915" s="170" t="s">
        <v>1680</v>
      </c>
      <c r="X915" s="192"/>
      <c r="Y915" s="219">
        <f>IF(NOT(ISERROR(FIND("MU=SU",X915))),1,IF(Z915&lt;&gt;"",IF(NOT(ISERROR(FIND("SU",Z915))),1,0),""))</f>
        <v>1</v>
      </c>
      <c r="Z915" s="217" t="s">
        <v>46</v>
      </c>
      <c r="AA915" s="218">
        <v>1302</v>
      </c>
      <c r="AB915" s="77">
        <v>6.0615699999999997</v>
      </c>
      <c r="AC915" s="78" t="s">
        <v>2280</v>
      </c>
      <c r="AD915" s="199"/>
      <c r="AE915" s="91"/>
      <c r="AF915" s="79"/>
      <c r="AG915" s="79"/>
      <c r="AH915" s="80"/>
      <c r="AI915" s="81"/>
      <c r="AJ915" s="81"/>
      <c r="AK915" s="81"/>
      <c r="AL915" s="81"/>
      <c r="AM915" s="114"/>
      <c r="AN915" s="82"/>
      <c r="AO915" s="83"/>
      <c r="AP915" s="83"/>
      <c r="AQ915" s="83"/>
      <c r="AR915" s="84"/>
      <c r="AS915" s="85"/>
      <c r="AT915" s="85"/>
      <c r="AU915" s="85"/>
      <c r="AV915" s="85"/>
      <c r="AW915" s="104"/>
      <c r="AX915" s="86"/>
      <c r="AY915" s="87"/>
      <c r="AZ915" s="87"/>
      <c r="BA915" s="87"/>
      <c r="BB915" s="88"/>
      <c r="BC915" s="89"/>
      <c r="BD915" s="89"/>
      <c r="BE915" s="89"/>
      <c r="BF915" s="89"/>
      <c r="BG915" s="115"/>
      <c r="BH915" s="90"/>
      <c r="BI915" s="251"/>
      <c r="BJ915" s="252"/>
      <c r="BK915" s="252"/>
      <c r="BL915" s="230"/>
      <c r="BM915" s="230"/>
      <c r="BN915" s="230"/>
      <c r="BO915" s="231"/>
      <c r="BP915" s="231"/>
      <c r="BQ915" s="231"/>
      <c r="BR915" s="232"/>
      <c r="BS915" s="232"/>
      <c r="BT915" s="232"/>
      <c r="BU915" s="230"/>
      <c r="BV915" s="230"/>
      <c r="BW915" s="231"/>
      <c r="BX915" s="231"/>
      <c r="BY915" s="232"/>
      <c r="BZ915" s="235"/>
      <c r="CA915" s="257"/>
      <c r="CB915" s="233"/>
      <c r="CC915" s="230"/>
      <c r="CD915" s="230"/>
      <c r="CE915" s="230"/>
      <c r="CF915" s="230"/>
      <c r="CG915" s="230"/>
      <c r="CH915" s="230"/>
      <c r="CI915" s="230"/>
      <c r="CJ915" s="231"/>
      <c r="CK915" s="231"/>
      <c r="CL915" s="231"/>
      <c r="CM915" s="231"/>
      <c r="CN915" s="231"/>
      <c r="CO915" s="231"/>
      <c r="CP915" s="231"/>
      <c r="CQ915" s="231"/>
      <c r="CR915" s="232"/>
      <c r="CS915" s="232"/>
      <c r="CT915" s="232"/>
      <c r="CU915" s="232"/>
      <c r="CV915" s="232"/>
      <c r="CW915" s="232"/>
      <c r="CX915" s="232"/>
      <c r="CY915" s="234"/>
      <c r="CZ915" s="106"/>
      <c r="DA915" s="106"/>
      <c r="DB915" s="106"/>
      <c r="DC915" s="106"/>
      <c r="DD915" s="106"/>
      <c r="DE915" s="490"/>
      <c r="DF915" s="92"/>
      <c r="DG915" s="107"/>
      <c r="DH915" s="107"/>
      <c r="DI915" s="107"/>
      <c r="DJ915" s="107"/>
      <c r="DK915" s="107"/>
      <c r="DL915" s="107"/>
      <c r="DM915" s="110"/>
      <c r="DN915" s="110"/>
      <c r="DO915" s="110"/>
      <c r="DP915" s="110"/>
      <c r="DQ915" s="110"/>
      <c r="DR915" s="110"/>
      <c r="DS915" s="110"/>
      <c r="DT915" s="110"/>
      <c r="DU915" s="485"/>
      <c r="DV915" s="485"/>
      <c r="DW915" s="485"/>
      <c r="DX915" s="485"/>
      <c r="DY915" s="497"/>
      <c r="DZ915" s="485"/>
      <c r="EA915" s="202">
        <v>0.54115899999999995</v>
      </c>
      <c r="EB915" s="111">
        <v>0.87606799999999996</v>
      </c>
      <c r="EC915" s="111">
        <v>0.17366500000000001</v>
      </c>
      <c r="ED915" s="111">
        <v>5.9618400000000002E-2</v>
      </c>
      <c r="EE915" s="99">
        <v>0.204596</v>
      </c>
      <c r="EF915" s="99">
        <v>5.1870499999999995E-4</v>
      </c>
      <c r="EG915" s="99">
        <v>124.871</v>
      </c>
      <c r="EH915" s="99">
        <v>-118.17100000000001</v>
      </c>
      <c r="EI915" s="99">
        <v>-75.096500000000006</v>
      </c>
      <c r="EJ915" s="99">
        <v>-154.166</v>
      </c>
      <c r="EK915" s="99">
        <v>-85.264300000000006</v>
      </c>
      <c r="EL915" s="99">
        <v>-123.657</v>
      </c>
      <c r="EM915" s="99">
        <v>0.35283599999999998</v>
      </c>
      <c r="EN915" s="99">
        <v>0.27710499999999999</v>
      </c>
      <c r="EO915" s="99">
        <v>0.47311300000000001</v>
      </c>
      <c r="EP915" s="99">
        <v>0.52277399999999996</v>
      </c>
      <c r="EQ915" s="99">
        <v>0.426674</v>
      </c>
      <c r="ER915" s="99">
        <v>0.58243199999999995</v>
      </c>
      <c r="ES915" s="99">
        <v>0</v>
      </c>
      <c r="ET915" s="99">
        <v>-1.3323799999999999</v>
      </c>
      <c r="EU915" s="99">
        <v>1.2980100000000001</v>
      </c>
      <c r="EV915" s="99">
        <v>2.22533</v>
      </c>
      <c r="EW915" s="99">
        <v>3.32653</v>
      </c>
      <c r="EX915" s="119">
        <v>4.7030200000000004</v>
      </c>
      <c r="EY915" s="121"/>
      <c r="EZ915" s="568"/>
      <c r="FA915" s="83"/>
      <c r="FB915" s="126"/>
      <c r="FC915" s="508"/>
      <c r="FD915" s="508"/>
      <c r="FE915" s="116"/>
      <c r="FF915" s="116"/>
      <c r="FG915" s="116"/>
      <c r="FH915" s="116"/>
      <c r="FI915" s="116"/>
      <c r="FJ915" s="116"/>
      <c r="FK915" s="116"/>
      <c r="FL915" s="116"/>
      <c r="FM915" s="116"/>
      <c r="FN915" s="116"/>
    </row>
    <row r="916" spans="1:171" s="3" customFormat="1" ht="15" customHeight="1" x14ac:dyDescent="0.2">
      <c r="A916" s="165">
        <v>20141006</v>
      </c>
      <c r="B916" s="165">
        <v>5</v>
      </c>
      <c r="C916" s="166">
        <v>65</v>
      </c>
      <c r="D916" s="166">
        <v>1</v>
      </c>
      <c r="E916" s="166">
        <v>6</v>
      </c>
      <c r="F916" s="166">
        <v>16</v>
      </c>
      <c r="G916" s="168">
        <v>1.9</v>
      </c>
      <c r="H916" s="435">
        <v>0</v>
      </c>
      <c r="I916" s="167">
        <v>9712</v>
      </c>
      <c r="J916" s="101" t="s">
        <v>1979</v>
      </c>
      <c r="K916" s="460" t="str">
        <f>IF(B916=2,"Z:\Data\MOOG\HeTao\raw\",IF(B916=5,"Z:\Data\MOOG\Polo\raw\",""))</f>
        <v>Z:\Data\MOOG\Polo\raw\</v>
      </c>
      <c r="L916" s="164" t="s">
        <v>2025</v>
      </c>
      <c r="M916" s="569" t="str">
        <f>IF(NOT(ISERROR(FIND("Training_dt",W916))),"'Plot Psychometric_HH_dt_yuchen'",IF(NOT(ISERROR(FIND("Training",W916))),"'Plot Psychometric_HH'",IF(NOT(ISERROR(FIND("1DAT",W916))),"'Plot Tuning Azimuth_HH'",IF(NOT(ISERROR(FIND("HD_dt",W916))),"'Plot HeadingDiscimination_PSTH_HH_dt_yuchen'",IF(NOT(ISERROR(FIND("HD",W916))),"'Plot HeadingDiscimination_PSTH_HH'",IF(NOT(ISERROR(FIND("MemSac",W916))),"'Memory Saccade Analysis_HH'",IF(NOT(ISERROR(FIND("DelSac",W916))),"'Memory Saccade Analysis_HH'",IF(NOT(ISERROR(FIND("u-stim",W916))),"'Plot Microstim_HH'",""))))))))</f>
        <v>'Plot HeadingDiscimination_PSTH_HH'</v>
      </c>
      <c r="N916" s="573">
        <v>1</v>
      </c>
      <c r="O916" s="584">
        <v>-1</v>
      </c>
      <c r="P916" s="590">
        <v>4</v>
      </c>
      <c r="Q916" s="590">
        <f>IF(B916=2,60,310)</f>
        <v>310</v>
      </c>
      <c r="R916" s="590">
        <v>5</v>
      </c>
      <c r="S916" s="590">
        <f>IF(B916=2,60,-190)</f>
        <v>-190</v>
      </c>
      <c r="T916" s="590">
        <v>1</v>
      </c>
      <c r="U916" s="590">
        <f>IF(Z916&lt;&gt;"",IF(NOT(ISERROR(FIND("SU",Z916))),VALUE(RIGHT(Z916,1))+4,IF(NOT(ISERROR(FIND("MU20",Z916))),20,IF(NOT(ISERROR(FIND("MU21",Z916))),21,IF(NOT(ISERROR(FIND("MU2",Z916))),2,1)))),"")</f>
        <v>5</v>
      </c>
      <c r="V916" s="583"/>
      <c r="W916" s="170" t="s">
        <v>1986</v>
      </c>
      <c r="X916" s="192"/>
      <c r="Y916" s="219">
        <f>IF(NOT(ISERROR(FIND("MU=SU",X916))),1,IF(Z916&lt;&gt;"",IF(NOT(ISERROR(FIND("SU",Z916))),1,0),""))</f>
        <v>1</v>
      </c>
      <c r="Z916" s="217" t="s">
        <v>43</v>
      </c>
      <c r="AA916" s="218">
        <v>78526</v>
      </c>
      <c r="AB916" s="77">
        <v>8.5124499999999994</v>
      </c>
      <c r="AC916" s="78" t="s">
        <v>1988</v>
      </c>
      <c r="AD916" s="199"/>
      <c r="AE916" s="91"/>
      <c r="AF916" s="79"/>
      <c r="AG916" s="79"/>
      <c r="AH916" s="80"/>
      <c r="AI916" s="81"/>
      <c r="AJ916" s="81"/>
      <c r="AK916" s="81"/>
      <c r="AL916" s="81"/>
      <c r="AM916" s="114"/>
      <c r="AN916" s="82"/>
      <c r="AO916" s="83"/>
      <c r="AP916" s="83"/>
      <c r="AQ916" s="83"/>
      <c r="AR916" s="84"/>
      <c r="AS916" s="85"/>
      <c r="AT916" s="85"/>
      <c r="AU916" s="85"/>
      <c r="AV916" s="85"/>
      <c r="AW916" s="104"/>
      <c r="AX916" s="86"/>
      <c r="AY916" s="87"/>
      <c r="AZ916" s="87"/>
      <c r="BA916" s="87"/>
      <c r="BB916" s="88"/>
      <c r="BC916" s="89"/>
      <c r="BD916" s="89"/>
      <c r="BE916" s="89"/>
      <c r="BF916" s="89"/>
      <c r="BG916" s="115"/>
      <c r="BH916" s="90"/>
      <c r="BI916" s="251"/>
      <c r="BJ916" s="252"/>
      <c r="BK916" s="252"/>
      <c r="BL916" s="515"/>
      <c r="BM916" s="230" t="str">
        <f>IF(CD916&lt;&gt;"",IF(ISNUMBER(CD916),(CD916-CB916)*IF(AE916&lt;0,1,-1),"nan"),"")</f>
        <v/>
      </c>
      <c r="BN916" s="230" t="str">
        <f>IF(CE916&lt;&gt;"",IF(ISNUMBER(CE916),CE916/CC916,"nan"),"")</f>
        <v/>
      </c>
      <c r="BO916" s="516"/>
      <c r="BP916" s="231" t="str">
        <f>IF(CL916&lt;&gt;"",IF(ISNUMBER(CL916),(CL916-CJ916)*IF(AO916&lt;0,1,-1),"nan"),"")</f>
        <v/>
      </c>
      <c r="BQ916" s="231" t="str">
        <f>IF(CM916&lt;&gt;"",IF(ISNUMBER(CM916),CM916/CK916,"nan"),"")</f>
        <v/>
      </c>
      <c r="BR916" s="517"/>
      <c r="BS916" s="232"/>
      <c r="BT916" s="232"/>
      <c r="BU916" s="230"/>
      <c r="BV916" s="230"/>
      <c r="BW916" s="231"/>
      <c r="BX916" s="231"/>
      <c r="BY916" s="232"/>
      <c r="BZ916" s="235"/>
      <c r="CA916" s="257"/>
      <c r="CB916" s="233"/>
      <c r="CC916" s="230"/>
      <c r="CD916" s="230"/>
      <c r="CE916" s="230"/>
      <c r="CF916" s="230"/>
      <c r="CG916" s="230"/>
      <c r="CH916" s="230"/>
      <c r="CI916" s="230"/>
      <c r="CJ916" s="231"/>
      <c r="CK916" s="231"/>
      <c r="CL916" s="231"/>
      <c r="CM916" s="231"/>
      <c r="CN916" s="231"/>
      <c r="CO916" s="231"/>
      <c r="CP916" s="231"/>
      <c r="CQ916" s="231"/>
      <c r="CR916" s="232"/>
      <c r="CS916" s="232"/>
      <c r="CT916" s="232"/>
      <c r="CU916" s="232"/>
      <c r="CV916" s="232"/>
      <c r="CW916" s="232"/>
      <c r="CX916" s="232"/>
      <c r="CY916" s="234"/>
      <c r="CZ916" s="106">
        <v>1</v>
      </c>
      <c r="DA916" s="106">
        <v>0</v>
      </c>
      <c r="DB916" s="106"/>
      <c r="DC916" s="106">
        <v>1</v>
      </c>
      <c r="DD916" s="106"/>
      <c r="DE916" s="490">
        <v>7</v>
      </c>
      <c r="DF916" s="490">
        <v>7</v>
      </c>
      <c r="DG916" s="107">
        <v>14</v>
      </c>
      <c r="DH916" s="107" t="s">
        <v>7138</v>
      </c>
      <c r="DI916" s="107">
        <v>2.91181</v>
      </c>
      <c r="DJ916" s="107">
        <v>-0.45204800000000001</v>
      </c>
      <c r="DK916" s="107">
        <v>2.3431899999999999</v>
      </c>
      <c r="DL916" s="107">
        <v>-2.7894100000000002</v>
      </c>
      <c r="DM916" s="110">
        <v>3.3538999999999999</v>
      </c>
      <c r="DN916" s="110">
        <v>-0.43398300000000001</v>
      </c>
      <c r="DO916" s="110">
        <v>0.63978500000000005</v>
      </c>
      <c r="DP916" s="110">
        <v>0.96856900000000001</v>
      </c>
      <c r="DQ916" s="110">
        <v>0.47860999999999998</v>
      </c>
      <c r="DR916" s="110">
        <v>0.97326199999999996</v>
      </c>
      <c r="DS916" s="110">
        <v>0.47671599999999997</v>
      </c>
      <c r="DT916" s="110">
        <v>0.93423199999999995</v>
      </c>
      <c r="DU916" s="485">
        <v>0.70833299999999999</v>
      </c>
      <c r="DV916" s="485">
        <v>0</v>
      </c>
      <c r="DW916" s="485">
        <v>0.54657699999999998</v>
      </c>
      <c r="DX916" s="485">
        <v>0</v>
      </c>
      <c r="DY916" s="497">
        <v>0.64993999999999996</v>
      </c>
      <c r="DZ916" s="485">
        <v>0</v>
      </c>
      <c r="EA916" s="185"/>
      <c r="EB916" s="501"/>
      <c r="EC916" s="501"/>
      <c r="ED916" s="501"/>
      <c r="EE916" s="492"/>
      <c r="EF916" s="492"/>
      <c r="EG916" s="99"/>
      <c r="EH916" s="99"/>
      <c r="EI916" s="99"/>
      <c r="EJ916" s="99"/>
      <c r="EK916" s="99"/>
      <c r="EL916" s="99"/>
      <c r="EM916" s="99"/>
      <c r="EN916" s="99"/>
      <c r="EO916" s="99"/>
      <c r="EP916" s="99"/>
      <c r="EQ916" s="99"/>
      <c r="ER916" s="99"/>
      <c r="ES916" s="99"/>
      <c r="ET916" s="99"/>
      <c r="EU916" s="99"/>
      <c r="EV916" s="99"/>
      <c r="EW916" s="99"/>
      <c r="EX916" s="119"/>
      <c r="EY916" s="121">
        <v>0</v>
      </c>
      <c r="EZ916" s="602">
        <v>301</v>
      </c>
      <c r="FA916" s="83">
        <v>14</v>
      </c>
      <c r="FB916" s="126">
        <v>30</v>
      </c>
      <c r="FC916" s="508">
        <v>2.91181</v>
      </c>
      <c r="FD916" s="508">
        <v>-0.45204800000000001</v>
      </c>
      <c r="FE916" s="116">
        <v>2.3431899999999999</v>
      </c>
      <c r="FF916" s="116">
        <v>-2.7894100000000002</v>
      </c>
      <c r="FG916" s="116">
        <v>3.3538999999999999</v>
      </c>
      <c r="FH916" s="116">
        <v>-0.43398300000000001</v>
      </c>
      <c r="FI916" s="116" t="s">
        <v>6273</v>
      </c>
      <c r="FJ916" s="116" t="s">
        <v>6274</v>
      </c>
      <c r="FK916" s="116" t="s">
        <v>6275</v>
      </c>
      <c r="FL916" s="116" t="s">
        <v>6276</v>
      </c>
      <c r="FM916" s="116" t="s">
        <v>6277</v>
      </c>
      <c r="FN916" s="116" t="s">
        <v>6278</v>
      </c>
    </row>
    <row r="917" spans="1:171" s="3" customFormat="1" ht="15" customHeight="1" x14ac:dyDescent="0.2">
      <c r="A917" s="165">
        <v>20141006</v>
      </c>
      <c r="B917" s="165">
        <v>5</v>
      </c>
      <c r="C917" s="166">
        <v>65</v>
      </c>
      <c r="D917" s="166">
        <v>1</v>
      </c>
      <c r="E917" s="166">
        <v>6</v>
      </c>
      <c r="F917" s="166">
        <v>16</v>
      </c>
      <c r="G917" s="168">
        <v>1.9</v>
      </c>
      <c r="H917" s="435">
        <v>0</v>
      </c>
      <c r="I917" s="167">
        <v>9712</v>
      </c>
      <c r="J917" s="101" t="s">
        <v>1979</v>
      </c>
      <c r="K917" s="460" t="str">
        <f>IF(B917=2,"Z:\Data\MOOG\HeTao\raw\",IF(B917=5,"Z:\Data\MOOG\Polo\raw\",""))</f>
        <v>Z:\Data\MOOG\Polo\raw\</v>
      </c>
      <c r="L917" s="164" t="s">
        <v>2256</v>
      </c>
      <c r="M917" s="569" t="str">
        <f>IF(NOT(ISERROR(FIND("Training_dt",W917))),"'Plot Psychometric_HH_dt_yuchen'",IF(NOT(ISERROR(FIND("Training",W917))),"'Plot Psychometric_HH'",IF(NOT(ISERROR(FIND("1DAT",W917))),"'Plot Tuning Azimuth_HH'",IF(NOT(ISERROR(FIND("HD_dt",W917))),"'Plot HeadingDiscimination_PSTH_HH_dt_yuchen'",IF(NOT(ISERROR(FIND("HD",W917))),"'Plot HeadingDiscimination_PSTH_HH'",IF(NOT(ISERROR(FIND("MemSac",W917))),"'Memory Saccade Analysis_HH'",IF(NOT(ISERROR(FIND("DelSac",W917))),"'Memory Saccade Analysis_HH'",IF(NOT(ISERROR(FIND("u-stim",W917))),"'Plot Microstim_HH'",""))))))))</f>
        <v>'Memory Saccade Analysis_HH'</v>
      </c>
      <c r="N917" s="573">
        <v>1</v>
      </c>
      <c r="O917" s="584">
        <v>-1</v>
      </c>
      <c r="P917" s="590">
        <v>4</v>
      </c>
      <c r="Q917" s="590">
        <f>IF(B917=2,60,310)</f>
        <v>310</v>
      </c>
      <c r="R917" s="590">
        <v>5</v>
      </c>
      <c r="S917" s="590">
        <f>IF(B917=2,60,-190)</f>
        <v>-190</v>
      </c>
      <c r="T917" s="590">
        <v>1</v>
      </c>
      <c r="U917" s="590">
        <f>IF(Z917&lt;&gt;"",IF(NOT(ISERROR(FIND("SU",Z917))),VALUE(RIGHT(Z917,1))+4,IF(NOT(ISERROR(FIND("MU20",Z917))),20,IF(NOT(ISERROR(FIND("MU21",Z917))),21,IF(NOT(ISERROR(FIND("MU2",Z917))),2,1)))),"")</f>
        <v>5</v>
      </c>
      <c r="V917" s="583"/>
      <c r="W917" s="170" t="s">
        <v>1680</v>
      </c>
      <c r="X917" s="192"/>
      <c r="Y917" s="219">
        <f>IF(NOT(ISERROR(FIND("MU=SU",X917))),1,IF(Z917&lt;&gt;"",IF(NOT(ISERROR(FIND("SU",Z917))),1,0),""))</f>
        <v>1</v>
      </c>
      <c r="Z917" s="217" t="s">
        <v>43</v>
      </c>
      <c r="AA917" s="218">
        <v>5951</v>
      </c>
      <c r="AB917" s="77">
        <v>11.082700000000001</v>
      </c>
      <c r="AC917" s="78" t="s">
        <v>2257</v>
      </c>
      <c r="AD917" s="199"/>
      <c r="AE917" s="91"/>
      <c r="AF917" s="79"/>
      <c r="AG917" s="79"/>
      <c r="AH917" s="80"/>
      <c r="AI917" s="81"/>
      <c r="AJ917" s="81"/>
      <c r="AK917" s="81"/>
      <c r="AL917" s="81"/>
      <c r="AM917" s="114"/>
      <c r="AN917" s="82"/>
      <c r="AO917" s="83"/>
      <c r="AP917" s="83"/>
      <c r="AQ917" s="83"/>
      <c r="AR917" s="84"/>
      <c r="AS917" s="85"/>
      <c r="AT917" s="85"/>
      <c r="AU917" s="85"/>
      <c r="AV917" s="85"/>
      <c r="AW917" s="104"/>
      <c r="AX917" s="86"/>
      <c r="AY917" s="87"/>
      <c r="AZ917" s="87"/>
      <c r="BA917" s="87"/>
      <c r="BB917" s="88"/>
      <c r="BC917" s="89"/>
      <c r="BD917" s="89"/>
      <c r="BE917" s="89"/>
      <c r="BF917" s="89"/>
      <c r="BG917" s="115"/>
      <c r="BH917" s="90"/>
      <c r="BI917" s="251"/>
      <c r="BJ917" s="252"/>
      <c r="BK917" s="252"/>
      <c r="BL917" s="230"/>
      <c r="BM917" s="230"/>
      <c r="BN917" s="230"/>
      <c r="BO917" s="231"/>
      <c r="BP917" s="231"/>
      <c r="BQ917" s="231"/>
      <c r="BR917" s="232"/>
      <c r="BS917" s="232"/>
      <c r="BT917" s="232"/>
      <c r="BU917" s="230"/>
      <c r="BV917" s="230"/>
      <c r="BW917" s="231"/>
      <c r="BX917" s="231"/>
      <c r="BY917" s="232"/>
      <c r="BZ917" s="235"/>
      <c r="CA917" s="257"/>
      <c r="CB917" s="233"/>
      <c r="CC917" s="230"/>
      <c r="CD917" s="230"/>
      <c r="CE917" s="230"/>
      <c r="CF917" s="230"/>
      <c r="CG917" s="230"/>
      <c r="CH917" s="230"/>
      <c r="CI917" s="230"/>
      <c r="CJ917" s="231"/>
      <c r="CK917" s="231"/>
      <c r="CL917" s="231"/>
      <c r="CM917" s="231"/>
      <c r="CN917" s="231"/>
      <c r="CO917" s="231"/>
      <c r="CP917" s="231"/>
      <c r="CQ917" s="231"/>
      <c r="CR917" s="232"/>
      <c r="CS917" s="232"/>
      <c r="CT917" s="232"/>
      <c r="CU917" s="232"/>
      <c r="CV917" s="232"/>
      <c r="CW917" s="232"/>
      <c r="CX917" s="232"/>
      <c r="CY917" s="234"/>
      <c r="CZ917" s="106"/>
      <c r="DA917" s="106"/>
      <c r="DB917" s="106"/>
      <c r="DC917" s="106"/>
      <c r="DD917" s="106"/>
      <c r="DE917" s="490"/>
      <c r="DF917" s="60"/>
      <c r="DG917" s="107"/>
      <c r="DH917" s="107"/>
      <c r="DI917" s="107"/>
      <c r="DJ917" s="107"/>
      <c r="DK917" s="107"/>
      <c r="DL917" s="107"/>
      <c r="DM917" s="110"/>
      <c r="DN917" s="110"/>
      <c r="DO917" s="110"/>
      <c r="DP917" s="110"/>
      <c r="DQ917" s="110"/>
      <c r="DR917" s="110"/>
      <c r="DS917" s="110"/>
      <c r="DT917" s="110"/>
      <c r="DU917" s="485"/>
      <c r="DV917" s="485"/>
      <c r="DW917" s="485"/>
      <c r="DX917" s="485"/>
      <c r="DY917" s="497"/>
      <c r="DZ917" s="485"/>
      <c r="EA917" s="169">
        <v>0.458754</v>
      </c>
      <c r="EB917" s="111">
        <v>4.3331599999999999E-8</v>
      </c>
      <c r="EC917" s="111">
        <v>1.26529E-11</v>
      </c>
      <c r="ED917" s="501">
        <v>3.3197900000000002E-9</v>
      </c>
      <c r="EE917" s="501">
        <v>4.68736E-7</v>
      </c>
      <c r="EF917" s="99">
        <v>7.47279E-4</v>
      </c>
      <c r="EG917" s="99">
        <v>-148.435</v>
      </c>
      <c r="EH917" s="99">
        <v>119.876</v>
      </c>
      <c r="EI917" s="99">
        <v>117.836</v>
      </c>
      <c r="EJ917" s="99">
        <v>115.58</v>
      </c>
      <c r="EK917" s="99">
        <v>109.334</v>
      </c>
      <c r="EL917" s="99">
        <v>-65.161299999999997</v>
      </c>
      <c r="EM917" s="99">
        <v>0.42999799999999999</v>
      </c>
      <c r="EN917" s="99">
        <v>0.78259500000000004</v>
      </c>
      <c r="EO917" s="99">
        <v>0.83787400000000001</v>
      </c>
      <c r="EP917" s="99">
        <v>0.79468899999999998</v>
      </c>
      <c r="EQ917" s="99">
        <v>0.753969</v>
      </c>
      <c r="ER917" s="99">
        <v>0.63741899999999996</v>
      </c>
      <c r="ES917" s="99">
        <v>0</v>
      </c>
      <c r="ET917" s="99">
        <v>15.4125</v>
      </c>
      <c r="EU917" s="99">
        <v>13.348000000000001</v>
      </c>
      <c r="EV917" s="99">
        <v>13.911300000000001</v>
      </c>
      <c r="EW917" s="99">
        <v>14.1211</v>
      </c>
      <c r="EX917" s="119">
        <v>10.5799</v>
      </c>
      <c r="EY917" s="121"/>
      <c r="EZ917" s="568"/>
      <c r="FA917" s="83"/>
      <c r="FB917" s="126"/>
      <c r="FC917" s="508"/>
      <c r="FD917" s="508"/>
      <c r="FE917" s="116"/>
      <c r="FF917" s="116"/>
      <c r="FG917" s="116"/>
      <c r="FH917" s="116"/>
      <c r="FI917" s="116"/>
      <c r="FJ917" s="116"/>
      <c r="FK917" s="116"/>
      <c r="FL917" s="116"/>
      <c r="FM917" s="116"/>
      <c r="FN917" s="116"/>
    </row>
    <row r="918" spans="1:171" s="3" customFormat="1" ht="15" customHeight="1" x14ac:dyDescent="0.2">
      <c r="A918" s="165">
        <v>20141006</v>
      </c>
      <c r="B918" s="165">
        <v>5</v>
      </c>
      <c r="C918" s="166">
        <v>65</v>
      </c>
      <c r="D918" s="166">
        <v>1</v>
      </c>
      <c r="E918" s="166">
        <v>6</v>
      </c>
      <c r="F918" s="166">
        <v>16</v>
      </c>
      <c r="G918" s="168">
        <v>1.9</v>
      </c>
      <c r="H918" s="435">
        <v>0</v>
      </c>
      <c r="I918" s="167">
        <v>9712</v>
      </c>
      <c r="J918" s="101" t="s">
        <v>1979</v>
      </c>
      <c r="K918" s="460" t="str">
        <f>IF(B918=2,"Z:\Data\MOOG\HeTao\raw\",IF(B918=5,"Z:\Data\MOOG\Polo\raw\",""))</f>
        <v>Z:\Data\MOOG\Polo\raw\</v>
      </c>
      <c r="L918" s="164" t="s">
        <v>2276</v>
      </c>
      <c r="M918" s="569" t="str">
        <f>IF(NOT(ISERROR(FIND("Training_dt",W918))),"'Plot Psychometric_HH_dt_yuchen'",IF(NOT(ISERROR(FIND("Training",W918))),"'Plot Psychometric_HH'",IF(NOT(ISERROR(FIND("1DAT",W918))),"'Plot Tuning Azimuth_HH'",IF(NOT(ISERROR(FIND("HD_dt",W918))),"'Plot HeadingDiscimination_PSTH_HH_dt_yuchen'",IF(NOT(ISERROR(FIND("HD",W918))),"'Plot HeadingDiscimination_PSTH_HH'",IF(NOT(ISERROR(FIND("MemSac",W918))),"'Memory Saccade Analysis_HH'",IF(NOT(ISERROR(FIND("DelSac",W918))),"'Memory Saccade Analysis_HH'",IF(NOT(ISERROR(FIND("u-stim",W918))),"'Plot Microstim_HH'",""))))))))</f>
        <v>'Plot Tuning Azimuth_HH'</v>
      </c>
      <c r="N918" s="573">
        <v>1</v>
      </c>
      <c r="O918" s="584">
        <v>-1</v>
      </c>
      <c r="P918" s="590">
        <v>4</v>
      </c>
      <c r="Q918" s="590">
        <f>IF(B918=2,60,310)</f>
        <v>310</v>
      </c>
      <c r="R918" s="590">
        <v>5</v>
      </c>
      <c r="S918" s="590">
        <f>IF(B918=2,60,-190)</f>
        <v>-190</v>
      </c>
      <c r="T918" s="590">
        <v>1</v>
      </c>
      <c r="U918" s="590">
        <f>IF(Z918&lt;&gt;"",IF(NOT(ISERROR(FIND("SU",Z918))),VALUE(RIGHT(Z918,1))+4,IF(NOT(ISERROR(FIND("MU20",Z918))),20,IF(NOT(ISERROR(FIND("MU21",Z918))),21,IF(NOT(ISERROR(FIND("MU2",Z918))),2,1)))),"")</f>
        <v>5</v>
      </c>
      <c r="V918" s="583"/>
      <c r="W918" s="170" t="s">
        <v>2222</v>
      </c>
      <c r="X918" s="192"/>
      <c r="Y918" s="219">
        <f>IF(NOT(ISERROR(FIND("MU=SU",X918))),1,IF(Z918&lt;&gt;"",IF(NOT(ISERROR(FIND("SU",Z918))),1,0),""))</f>
        <v>1</v>
      </c>
      <c r="Z918" s="217" t="s">
        <v>43</v>
      </c>
      <c r="AA918" s="218">
        <v>31692</v>
      </c>
      <c r="AB918" s="77">
        <v>10.8734</v>
      </c>
      <c r="AC918" s="78" t="s">
        <v>2277</v>
      </c>
      <c r="AD918" s="199"/>
      <c r="AE918" s="91">
        <v>65.441100000000006</v>
      </c>
      <c r="AF918" s="79">
        <v>0.50339500000000004</v>
      </c>
      <c r="AG918" s="79">
        <v>0.40768900000000002</v>
      </c>
      <c r="AH918" s="80">
        <v>0.12773300000000001</v>
      </c>
      <c r="AI918" s="81">
        <v>1.4538</v>
      </c>
      <c r="AJ918" s="81">
        <v>1.264</v>
      </c>
      <c r="AK918" s="81">
        <v>-72.310699999999997</v>
      </c>
      <c r="AL918" s="81">
        <v>1533.04</v>
      </c>
      <c r="AM918" s="114" t="s">
        <v>4798</v>
      </c>
      <c r="AN918" s="82" t="s">
        <v>4799</v>
      </c>
      <c r="AO918" s="83">
        <v>-78.313900000000004</v>
      </c>
      <c r="AP918" s="83">
        <v>0.52310999999999996</v>
      </c>
      <c r="AQ918" s="83">
        <v>5.5889300000000003E-2</v>
      </c>
      <c r="AR918" s="84">
        <v>5.7278200000000001E-2</v>
      </c>
      <c r="AS918" s="85">
        <v>5.3838200000000003E-2</v>
      </c>
      <c r="AT918" s="85">
        <v>1.60863</v>
      </c>
      <c r="AU918" s="85" t="s">
        <v>1615</v>
      </c>
      <c r="AV918" s="85" t="s">
        <v>1615</v>
      </c>
      <c r="AW918" s="104" t="s">
        <v>4800</v>
      </c>
      <c r="AX918" s="86" t="s">
        <v>4801</v>
      </c>
      <c r="AY918" s="87">
        <v>-57.515700000000002</v>
      </c>
      <c r="AZ918" s="87">
        <v>0.33449099999999998</v>
      </c>
      <c r="BA918" s="87">
        <v>0.116536</v>
      </c>
      <c r="BB918" s="88">
        <v>0.86415799999999998</v>
      </c>
      <c r="BC918" s="89">
        <v>-0.76840799999999998</v>
      </c>
      <c r="BD918" s="89">
        <v>-0.17193600000000001</v>
      </c>
      <c r="BE918" s="89">
        <v>-43.184699999999999</v>
      </c>
      <c r="BF918" s="89">
        <v>425.32900000000001</v>
      </c>
      <c r="BG918" s="115" t="s">
        <v>4802</v>
      </c>
      <c r="BH918" s="90" t="s">
        <v>4803</v>
      </c>
      <c r="BI918" s="251" t="s">
        <v>1243</v>
      </c>
      <c r="BJ918" s="252"/>
      <c r="BK918" s="252"/>
      <c r="BL918" s="259"/>
      <c r="BM918" s="230"/>
      <c r="BN918" s="230"/>
      <c r="BO918" s="261"/>
      <c r="BP918" s="231"/>
      <c r="BQ918" s="231"/>
      <c r="BR918" s="263"/>
      <c r="BS918" s="232"/>
      <c r="BT918" s="232"/>
      <c r="BU918" s="230"/>
      <c r="BV918" s="230"/>
      <c r="BW918" s="231"/>
      <c r="BX918" s="231"/>
      <c r="BY918" s="232"/>
      <c r="BZ918" s="235"/>
      <c r="CA918" s="257"/>
      <c r="CB918" s="233"/>
      <c r="CC918" s="230"/>
      <c r="CD918" s="230"/>
      <c r="CE918" s="230"/>
      <c r="CF918" s="230"/>
      <c r="CG918" s="230"/>
      <c r="CH918" s="230"/>
      <c r="CI918" s="230"/>
      <c r="CJ918" s="231"/>
      <c r="CK918" s="231"/>
      <c r="CL918" s="231"/>
      <c r="CM918" s="231"/>
      <c r="CN918" s="231"/>
      <c r="CO918" s="231"/>
      <c r="CP918" s="231"/>
      <c r="CQ918" s="231"/>
      <c r="CR918" s="232"/>
      <c r="CS918" s="232"/>
      <c r="CT918" s="232"/>
      <c r="CU918" s="232"/>
      <c r="CV918" s="232"/>
      <c r="CW918" s="232"/>
      <c r="CX918" s="232"/>
      <c r="CY918" s="234"/>
      <c r="CZ918" s="106"/>
      <c r="DA918" s="106"/>
      <c r="DB918" s="106"/>
      <c r="DC918" s="106"/>
      <c r="DD918" s="106"/>
      <c r="DE918" s="490"/>
      <c r="DF918" s="92"/>
      <c r="DG918" s="107"/>
      <c r="DH918" s="107"/>
      <c r="DI918" s="107"/>
      <c r="DJ918" s="107"/>
      <c r="DK918" s="107"/>
      <c r="DL918" s="107"/>
      <c r="DM918" s="110"/>
      <c r="DN918" s="110"/>
      <c r="DO918" s="110"/>
      <c r="DP918" s="110"/>
      <c r="DQ918" s="110"/>
      <c r="DR918" s="110"/>
      <c r="DS918" s="110"/>
      <c r="DT918" s="110"/>
      <c r="DU918" s="485"/>
      <c r="DV918" s="485"/>
      <c r="DW918" s="485"/>
      <c r="DX918" s="485"/>
      <c r="DY918" s="497"/>
      <c r="DZ918" s="485"/>
      <c r="EA918" s="169"/>
      <c r="EB918" s="111"/>
      <c r="EC918" s="501"/>
      <c r="ED918" s="111"/>
      <c r="EE918" s="99"/>
      <c r="EF918" s="99"/>
      <c r="EG918" s="99"/>
      <c r="EH918" s="99"/>
      <c r="EI918" s="99"/>
      <c r="EJ918" s="99"/>
      <c r="EK918" s="99"/>
      <c r="EL918" s="99"/>
      <c r="EM918" s="99"/>
      <c r="EN918" s="99"/>
      <c r="EO918" s="99"/>
      <c r="EP918" s="99"/>
      <c r="EQ918" s="99"/>
      <c r="ER918" s="99"/>
      <c r="ES918" s="99"/>
      <c r="ET918" s="99"/>
      <c r="EU918" s="99"/>
      <c r="EV918" s="99"/>
      <c r="EW918" s="99"/>
      <c r="EX918" s="119"/>
      <c r="EY918" s="121"/>
      <c r="EZ918" s="568"/>
      <c r="FA918" s="83"/>
      <c r="FB918" s="126"/>
      <c r="FC918" s="508"/>
      <c r="FD918" s="508"/>
      <c r="FE918" s="116"/>
      <c r="FF918" s="116"/>
      <c r="FG918" s="116"/>
      <c r="FH918" s="116"/>
      <c r="FI918" s="116"/>
      <c r="FJ918" s="116"/>
      <c r="FK918" s="116"/>
      <c r="FL918" s="116"/>
      <c r="FM918" s="116"/>
      <c r="FN918" s="116"/>
    </row>
    <row r="919" spans="1:171" s="3" customFormat="1" ht="15" customHeight="1" x14ac:dyDescent="0.2">
      <c r="A919" s="165">
        <v>20141006</v>
      </c>
      <c r="B919" s="165">
        <v>5</v>
      </c>
      <c r="C919" s="166">
        <v>65</v>
      </c>
      <c r="D919" s="166">
        <v>1</v>
      </c>
      <c r="E919" s="166">
        <v>6</v>
      </c>
      <c r="F919" s="166">
        <v>16</v>
      </c>
      <c r="G919" s="168">
        <v>1.9</v>
      </c>
      <c r="H919" s="435">
        <v>0</v>
      </c>
      <c r="I919" s="167">
        <v>9712</v>
      </c>
      <c r="J919" s="101" t="s">
        <v>1979</v>
      </c>
      <c r="K919" s="460" t="str">
        <f>IF(B919=2,"Z:\Data\MOOG\HeTao\raw\",IF(B919=5,"Z:\Data\MOOG\Polo\raw\",""))</f>
        <v>Z:\Data\MOOG\Polo\raw\</v>
      </c>
      <c r="L919" s="164" t="s">
        <v>1990</v>
      </c>
      <c r="M919" s="569" t="str">
        <f>IF(NOT(ISERROR(FIND("Training_dt",W919))),"'Plot Psychometric_HH_dt_yuchen'",IF(NOT(ISERROR(FIND("Training",W919))),"'Plot Psychometric_HH'",IF(NOT(ISERROR(FIND("1DAT",W919))),"'Plot Tuning Azimuth_HH'",IF(NOT(ISERROR(FIND("HD_dt",W919))),"'Plot HeadingDiscimination_PSTH_HH_dt_yuchen'",IF(NOT(ISERROR(FIND("HD",W919))),"'Plot HeadingDiscimination_PSTH_HH'",IF(NOT(ISERROR(FIND("MemSac",W919))),"'Memory Saccade Analysis_HH'",IF(NOT(ISERROR(FIND("DelSac",W919))),"'Memory Saccade Analysis_HH'",IF(NOT(ISERROR(FIND("u-stim",W919))),"'Plot Microstim_HH'",""))))))))</f>
        <v>'Plot HeadingDiscimination_PSTH_HH'</v>
      </c>
      <c r="N919" s="573">
        <v>1</v>
      </c>
      <c r="O919" s="584">
        <v>-1</v>
      </c>
      <c r="P919" s="590">
        <v>4</v>
      </c>
      <c r="Q919" s="590">
        <f>IF(B919=2,60,310)</f>
        <v>310</v>
      </c>
      <c r="R919" s="590">
        <v>5</v>
      </c>
      <c r="S919" s="590">
        <f>IF(B919=2,60,-190)</f>
        <v>-190</v>
      </c>
      <c r="T919" s="590">
        <v>1</v>
      </c>
      <c r="U919" s="590">
        <f>IF(Z919&lt;&gt;"",IF(NOT(ISERROR(FIND("SU",Z919))),VALUE(RIGHT(Z919,1))+4,IF(NOT(ISERROR(FIND("MU20",Z919))),20,IF(NOT(ISERROR(FIND("MU21",Z919))),21,IF(NOT(ISERROR(FIND("MU2",Z919))),2,1)))),"")</f>
        <v>5</v>
      </c>
      <c r="V919" s="583"/>
      <c r="W919" s="170" t="s">
        <v>1986</v>
      </c>
      <c r="X919" s="192"/>
      <c r="Y919" s="219">
        <f>IF(NOT(ISERROR(FIND("MU=SU",X919))),1,IF(Z919&lt;&gt;"",IF(NOT(ISERROR(FIND("SU",Z919))),1,0),""))</f>
        <v>1</v>
      </c>
      <c r="Z919" s="217" t="s">
        <v>43</v>
      </c>
      <c r="AA919" s="218">
        <v>31463</v>
      </c>
      <c r="AB919" s="77">
        <v>11.4916</v>
      </c>
      <c r="AC919" s="78" t="s">
        <v>1989</v>
      </c>
      <c r="AD919" s="199"/>
      <c r="AE919" s="91"/>
      <c r="AF919" s="79"/>
      <c r="AG919" s="79"/>
      <c r="AH919" s="80"/>
      <c r="AI919" s="81"/>
      <c r="AJ919" s="81"/>
      <c r="AK919" s="81"/>
      <c r="AL919" s="81"/>
      <c r="AM919" s="114"/>
      <c r="AN919" s="82"/>
      <c r="AO919" s="83"/>
      <c r="AP919" s="83"/>
      <c r="AQ919" s="83"/>
      <c r="AR919" s="84"/>
      <c r="AS919" s="85"/>
      <c r="AT919" s="85"/>
      <c r="AU919" s="85"/>
      <c r="AV919" s="85"/>
      <c r="AW919" s="104"/>
      <c r="AX919" s="86"/>
      <c r="AY919" s="87"/>
      <c r="AZ919" s="87"/>
      <c r="BA919" s="87"/>
      <c r="BB919" s="88"/>
      <c r="BC919" s="89"/>
      <c r="BD919" s="89"/>
      <c r="BE919" s="89"/>
      <c r="BF919" s="89"/>
      <c r="BG919" s="115"/>
      <c r="BH919" s="90"/>
      <c r="BI919" s="251"/>
      <c r="BJ919" s="252"/>
      <c r="BK919" s="252"/>
      <c r="BL919" s="230"/>
      <c r="BM919" s="230" t="str">
        <f>IF(CD919&lt;&gt;"",IF(ISNUMBER(CD919),(CD919-CB919)*IF(AE919&lt;0,1,-1),"nan"),"")</f>
        <v/>
      </c>
      <c r="BN919" s="230" t="str">
        <f>IF(CE919&lt;&gt;"",IF(ISNUMBER(CE919),CE919/CC919,"nan"),"")</f>
        <v/>
      </c>
      <c r="BO919" s="231"/>
      <c r="BP919" s="231" t="str">
        <f>IF(CL919&lt;&gt;"",IF(ISNUMBER(CL919),(CL919-CJ919)*IF(AO919&lt;0,1,-1),"nan"),"")</f>
        <v/>
      </c>
      <c r="BQ919" s="231" t="str">
        <f>IF(CM919&lt;&gt;"",IF(ISNUMBER(CM919),CM919/CK919,"nan"),"")</f>
        <v/>
      </c>
      <c r="BR919" s="232"/>
      <c r="BS919" s="232"/>
      <c r="BT919" s="232"/>
      <c r="BU919" s="230"/>
      <c r="BV919" s="230"/>
      <c r="BW919" s="231"/>
      <c r="BX919" s="231"/>
      <c r="BY919" s="232"/>
      <c r="BZ919" s="235"/>
      <c r="CA919" s="257"/>
      <c r="CB919" s="233"/>
      <c r="CC919" s="230"/>
      <c r="CD919" s="230"/>
      <c r="CE919" s="230"/>
      <c r="CF919" s="230"/>
      <c r="CG919" s="230"/>
      <c r="CH919" s="230"/>
      <c r="CI919" s="230"/>
      <c r="CJ919" s="231"/>
      <c r="CK919" s="231"/>
      <c r="CL919" s="231"/>
      <c r="CM919" s="231"/>
      <c r="CN919" s="231"/>
      <c r="CO919" s="231"/>
      <c r="CP919" s="231"/>
      <c r="CQ919" s="231"/>
      <c r="CR919" s="232"/>
      <c r="CS919" s="232"/>
      <c r="CT919" s="232"/>
      <c r="CU919" s="232"/>
      <c r="CV919" s="232"/>
      <c r="CW919" s="232"/>
      <c r="CX919" s="232"/>
      <c r="CY919" s="234"/>
      <c r="CZ919" s="106">
        <v>0</v>
      </c>
      <c r="DA919" s="106">
        <v>0</v>
      </c>
      <c r="DB919" s="106"/>
      <c r="DC919" s="106">
        <v>1</v>
      </c>
      <c r="DD919" s="106"/>
      <c r="DE919" s="490">
        <v>6</v>
      </c>
      <c r="DF919" s="92">
        <v>0</v>
      </c>
      <c r="DG919" s="107">
        <v>6</v>
      </c>
      <c r="DH919" s="107" t="s">
        <v>7138</v>
      </c>
      <c r="DI919" s="107">
        <v>4.1524000000000001</v>
      </c>
      <c r="DJ919" s="107">
        <v>0.78497099999999997</v>
      </c>
      <c r="DK919" s="107">
        <v>3.4618000000000002</v>
      </c>
      <c r="DL919" s="107">
        <v>-1.3608800000000001</v>
      </c>
      <c r="DM919" s="110">
        <v>3.5368599999999999</v>
      </c>
      <c r="DN919" s="110">
        <v>0.28678999999999999</v>
      </c>
      <c r="DO919" s="110">
        <v>0.58333299999999999</v>
      </c>
      <c r="DP919" s="110">
        <v>0.69444399999999995</v>
      </c>
      <c r="DQ919" s="110">
        <v>0.38888899999999998</v>
      </c>
      <c r="DR919" s="110">
        <v>0.84722200000000003</v>
      </c>
      <c r="DS919" s="110" t="s">
        <v>1615</v>
      </c>
      <c r="DT919" s="110" t="s">
        <v>1615</v>
      </c>
      <c r="DU919" s="485">
        <v>0.46778700000000001</v>
      </c>
      <c r="DV919" s="485">
        <v>1.7999999999999999E-2</v>
      </c>
      <c r="DW919" s="485">
        <v>0.61412999999999995</v>
      </c>
      <c r="DX919" s="485">
        <v>0</v>
      </c>
      <c r="DY919" s="497">
        <v>0.87675099999999995</v>
      </c>
      <c r="DZ919" s="485">
        <v>0</v>
      </c>
      <c r="EA919" s="205"/>
      <c r="EB919" s="501"/>
      <c r="EC919" s="501"/>
      <c r="ED919" s="501"/>
      <c r="EE919" s="492"/>
      <c r="EF919" s="492"/>
      <c r="EG919" s="99"/>
      <c r="EH919" s="99"/>
      <c r="EI919" s="99"/>
      <c r="EJ919" s="99"/>
      <c r="EK919" s="99"/>
      <c r="EL919" s="99"/>
      <c r="EM919" s="99"/>
      <c r="EN919" s="99"/>
      <c r="EO919" s="99"/>
      <c r="EP919" s="99"/>
      <c r="EQ919" s="99"/>
      <c r="ER919" s="99"/>
      <c r="ES919" s="99"/>
      <c r="ET919" s="99"/>
      <c r="EU919" s="99"/>
      <c r="EV919" s="99"/>
      <c r="EW919" s="99"/>
      <c r="EX919" s="119"/>
      <c r="EY919" s="121">
        <v>0</v>
      </c>
      <c r="EZ919" s="602">
        <v>301</v>
      </c>
      <c r="FA919" s="83">
        <v>6</v>
      </c>
      <c r="FB919" s="126">
        <v>25</v>
      </c>
      <c r="FC919" s="508">
        <v>4.1524000000000001</v>
      </c>
      <c r="FD919" s="508">
        <v>0.78497099999999997</v>
      </c>
      <c r="FE919" s="116">
        <v>3.4618000000000002</v>
      </c>
      <c r="FF919" s="116">
        <v>-1.3608800000000001</v>
      </c>
      <c r="FG919" s="116">
        <v>3.5368599999999999</v>
      </c>
      <c r="FH919" s="116">
        <v>0.28678999999999999</v>
      </c>
      <c r="FI919" s="116" t="s">
        <v>6279</v>
      </c>
      <c r="FJ919" s="116" t="s">
        <v>6280</v>
      </c>
      <c r="FK919" s="116" t="s">
        <v>6281</v>
      </c>
      <c r="FL919" s="116" t="s">
        <v>6282</v>
      </c>
      <c r="FM919" s="116" t="s">
        <v>6283</v>
      </c>
      <c r="FN919" s="116" t="s">
        <v>6284</v>
      </c>
      <c r="FO919" s="3" t="s">
        <v>1243</v>
      </c>
    </row>
    <row r="920" spans="1:171" ht="15" customHeight="1" x14ac:dyDescent="0.2">
      <c r="A920" s="118">
        <v>20141010</v>
      </c>
      <c r="B920" s="118">
        <v>5</v>
      </c>
      <c r="C920" s="74">
        <v>66</v>
      </c>
      <c r="D920" s="74">
        <v>1</v>
      </c>
      <c r="E920" s="74">
        <v>6</v>
      </c>
      <c r="F920" s="74">
        <v>20</v>
      </c>
      <c r="G920" s="75">
        <v>2.1</v>
      </c>
      <c r="H920" s="435">
        <v>0</v>
      </c>
      <c r="I920" s="73">
        <v>3832</v>
      </c>
      <c r="J920" s="101" t="s">
        <v>1979</v>
      </c>
      <c r="K920" s="460" t="str">
        <f>IF(B920=2,"Z:\Data\MOOG\HeTao\raw\",IF(B920=5,"Z:\Data\MOOG\Polo\raw\",""))</f>
        <v>Z:\Data\MOOG\Polo\raw\</v>
      </c>
      <c r="L920" s="103" t="s">
        <v>2275</v>
      </c>
      <c r="M920" s="569" t="str">
        <f>IF(NOT(ISERROR(FIND("Training_dt",W920))),"'Plot Psychometric_HH_dt_yuchen'",IF(NOT(ISERROR(FIND("Training",W920))),"'Plot Psychometric_HH'",IF(NOT(ISERROR(FIND("1DAT",W920))),"'Plot Tuning Azimuth_HH'",IF(NOT(ISERROR(FIND("HD_dt",W920))),"'Plot HeadingDiscimination_PSTH_HH_dt_yuchen'",IF(NOT(ISERROR(FIND("HD",W920))),"'Plot HeadingDiscimination_PSTH_HH'",IF(NOT(ISERROR(FIND("MemSac",W920))),"'Memory Saccade Analysis_HH'",IF(NOT(ISERROR(FIND("DelSac",W920))),"'Memory Saccade Analysis_HH'",IF(NOT(ISERROR(FIND("u-stim",W920))),"'Plot Microstim_HH'",""))))))))</f>
        <v>'Memory Saccade Analysis_HH'</v>
      </c>
      <c r="N920" s="573">
        <v>1</v>
      </c>
      <c r="O920" s="584">
        <v>-1</v>
      </c>
      <c r="P920" s="590">
        <v>4</v>
      </c>
      <c r="Q920" s="590">
        <f>IF(B920=2,60,310)</f>
        <v>310</v>
      </c>
      <c r="R920" s="590">
        <v>5</v>
      </c>
      <c r="S920" s="590">
        <f>IF(B920=2,60,-190)</f>
        <v>-190</v>
      </c>
      <c r="T920" s="590">
        <v>1</v>
      </c>
      <c r="U920" s="590">
        <f>IF(Z920&lt;&gt;"",IF(NOT(ISERROR(FIND("SU",Z920))),VALUE(RIGHT(Z920,1))+4,IF(NOT(ISERROR(FIND("MU20",Z920))),20,IF(NOT(ISERROR(FIND("MU21",Z920))),21,IF(NOT(ISERROR(FIND("MU2",Z920))),2,1)))),"")</f>
        <v>1</v>
      </c>
      <c r="V920" s="583"/>
      <c r="W920" s="170" t="s">
        <v>1680</v>
      </c>
      <c r="X920" s="192"/>
      <c r="Y920" s="219">
        <f>IF(NOT(ISERROR(FIND("MU=SU",X920))),1,IF(Z920&lt;&gt;"",IF(NOT(ISERROR(FIND("SU",Z920))),1,0),""))</f>
        <v>0</v>
      </c>
      <c r="Z920" s="217" t="s">
        <v>1981</v>
      </c>
      <c r="AA920" s="218"/>
      <c r="AB920" s="77"/>
      <c r="AC920" s="78"/>
      <c r="AD920" s="199"/>
      <c r="AE920" s="91"/>
      <c r="AF920" s="79"/>
      <c r="AG920" s="79"/>
      <c r="AH920" s="80"/>
      <c r="AI920" s="81"/>
      <c r="AJ920" s="81"/>
      <c r="AK920" s="81"/>
      <c r="AL920" s="81"/>
      <c r="AM920" s="114"/>
      <c r="AN920" s="82"/>
      <c r="AO920" s="83"/>
      <c r="AP920" s="83"/>
      <c r="AQ920" s="83"/>
      <c r="AR920" s="84"/>
      <c r="AS920" s="85"/>
      <c r="AT920" s="85"/>
      <c r="AU920" s="85"/>
      <c r="AV920" s="85"/>
      <c r="AW920" s="104"/>
      <c r="AX920" s="86"/>
      <c r="AY920" s="87"/>
      <c r="AZ920" s="87"/>
      <c r="BA920" s="87"/>
      <c r="BB920" s="88"/>
      <c r="BC920" s="89"/>
      <c r="BD920" s="89"/>
      <c r="BE920" s="89"/>
      <c r="BF920" s="89"/>
      <c r="BG920" s="115"/>
      <c r="BH920" s="90"/>
      <c r="BI920" s="251"/>
      <c r="BJ920" s="252"/>
      <c r="BK920" s="252"/>
      <c r="BL920" s="230"/>
      <c r="BM920" s="230"/>
      <c r="BN920" s="230"/>
      <c r="BO920" s="231"/>
      <c r="BP920" s="231"/>
      <c r="BQ920" s="231"/>
      <c r="BR920" s="232"/>
      <c r="BS920" s="232"/>
      <c r="BT920" s="232"/>
      <c r="BU920" s="230"/>
      <c r="BV920" s="230"/>
      <c r="BW920" s="231"/>
      <c r="BX920" s="231"/>
      <c r="BY920" s="232"/>
      <c r="BZ920" s="235"/>
      <c r="CA920" s="257"/>
      <c r="CB920" s="233"/>
      <c r="CC920" s="230"/>
      <c r="CD920" s="230"/>
      <c r="CE920" s="230"/>
      <c r="CF920" s="230"/>
      <c r="CG920" s="230"/>
      <c r="CH920" s="230"/>
      <c r="CI920" s="230"/>
      <c r="CJ920" s="231"/>
      <c r="CK920" s="231"/>
      <c r="CL920" s="231"/>
      <c r="CM920" s="231"/>
      <c r="CN920" s="231"/>
      <c r="CO920" s="231"/>
      <c r="CP920" s="231"/>
      <c r="CQ920" s="231"/>
      <c r="CR920" s="232"/>
      <c r="CS920" s="232"/>
      <c r="CT920" s="232"/>
      <c r="CU920" s="232"/>
      <c r="CV920" s="232"/>
      <c r="CW920" s="232"/>
      <c r="CX920" s="232"/>
      <c r="CY920" s="234"/>
      <c r="DA920" s="106"/>
      <c r="DC920" s="106"/>
      <c r="DD920" s="106"/>
      <c r="DE920" s="490"/>
      <c r="DF920" s="92"/>
      <c r="DG920" s="107"/>
      <c r="DH920" s="107"/>
      <c r="DI920" s="107"/>
      <c r="DJ920" s="107"/>
      <c r="DK920" s="107"/>
      <c r="DL920" s="107"/>
      <c r="DM920" s="110"/>
      <c r="DN920" s="110"/>
      <c r="DO920" s="110"/>
      <c r="DP920" s="110"/>
      <c r="DQ920" s="110"/>
      <c r="DR920" s="110"/>
      <c r="DS920" s="110"/>
      <c r="DT920" s="110"/>
      <c r="DU920" s="485"/>
      <c r="DV920" s="485"/>
      <c r="DW920" s="485"/>
      <c r="DX920" s="485"/>
      <c r="DY920" s="497"/>
      <c r="DZ920" s="485"/>
      <c r="EA920" s="185">
        <v>0.866012</v>
      </c>
      <c r="EB920" s="111">
        <v>0.77472300000000005</v>
      </c>
      <c r="EC920" s="99">
        <v>0.80025999999999997</v>
      </c>
      <c r="ED920" s="492">
        <v>0.138874</v>
      </c>
      <c r="EE920" s="99">
        <v>0.13921600000000001</v>
      </c>
      <c r="EF920" s="99">
        <v>8.47667E-2</v>
      </c>
      <c r="EG920" s="99">
        <v>-105.809</v>
      </c>
      <c r="EH920" s="99">
        <v>47.323399999999999</v>
      </c>
      <c r="EI920" s="99">
        <v>122.661</v>
      </c>
      <c r="EJ920" s="99">
        <v>134.32300000000001</v>
      </c>
      <c r="EK920" s="99">
        <v>174.01900000000001</v>
      </c>
      <c r="EL920" s="99">
        <v>111.768</v>
      </c>
      <c r="EM920" s="99">
        <v>0.30065399999999998</v>
      </c>
      <c r="EN920" s="99">
        <v>0.36985400000000002</v>
      </c>
      <c r="EO920" s="99">
        <v>0.31876399999999999</v>
      </c>
      <c r="EP920" s="99">
        <v>0.44478800000000002</v>
      </c>
      <c r="EQ920" s="99">
        <v>0.46961900000000001</v>
      </c>
      <c r="ER920" s="99">
        <v>0.46188299999999999</v>
      </c>
      <c r="ES920" s="99">
        <v>0</v>
      </c>
      <c r="ET920" s="99">
        <v>2.7387100000000002</v>
      </c>
      <c r="EU920" s="99">
        <v>-1.8738600000000001</v>
      </c>
      <c r="EV920" s="99">
        <v>3.5795699999999999</v>
      </c>
      <c r="EW920" s="99">
        <v>4.4263500000000002</v>
      </c>
      <c r="EX920" s="119">
        <v>1.6358299999999999</v>
      </c>
      <c r="EY920" s="121"/>
      <c r="EZ920" s="454"/>
      <c r="FA920" s="83"/>
      <c r="FC920" s="508"/>
      <c r="FD920" s="508"/>
      <c r="FO920" s="3"/>
    </row>
    <row r="921" spans="1:171" ht="15" customHeight="1" x14ac:dyDescent="0.2">
      <c r="A921" s="118">
        <v>20141010</v>
      </c>
      <c r="B921" s="118">
        <v>5</v>
      </c>
      <c r="C921" s="74">
        <v>66</v>
      </c>
      <c r="D921" s="74">
        <v>1</v>
      </c>
      <c r="E921" s="74">
        <v>6</v>
      </c>
      <c r="F921" s="74">
        <v>20</v>
      </c>
      <c r="G921" s="311">
        <v>2.1</v>
      </c>
      <c r="H921" s="435">
        <v>0</v>
      </c>
      <c r="I921" s="73">
        <v>4547</v>
      </c>
      <c r="J921" s="101" t="s">
        <v>1979</v>
      </c>
      <c r="K921" s="460" t="str">
        <f>IF(B921=2,"Z:\Data\MOOG\HeTao\raw\",IF(B921=5,"Z:\Data\MOOG\Polo\raw\",""))</f>
        <v>Z:\Data\MOOG\Polo\raw\</v>
      </c>
      <c r="L921" s="117" t="s">
        <v>2273</v>
      </c>
      <c r="M921" s="569" t="str">
        <f>IF(NOT(ISERROR(FIND("Training_dt",W921))),"'Plot Psychometric_HH_dt_yuchen'",IF(NOT(ISERROR(FIND("Training",W921))),"'Plot Psychometric_HH'",IF(NOT(ISERROR(FIND("1DAT",W921))),"'Plot Tuning Azimuth_HH'",IF(NOT(ISERROR(FIND("HD_dt",W921))),"'Plot HeadingDiscimination_PSTH_HH_dt_yuchen'",IF(NOT(ISERROR(FIND("HD",W921))),"'Plot HeadingDiscimination_PSTH_HH'",IF(NOT(ISERROR(FIND("MemSac",W921))),"'Memory Saccade Analysis_HH'",IF(NOT(ISERROR(FIND("DelSac",W921))),"'Memory Saccade Analysis_HH'",IF(NOT(ISERROR(FIND("u-stim",W921))),"'Plot Microstim_HH'",""))))))))</f>
        <v>'Memory Saccade Analysis_HH'</v>
      </c>
      <c r="N921" s="573">
        <v>1</v>
      </c>
      <c r="O921" s="584">
        <v>-1</v>
      </c>
      <c r="P921" s="590">
        <v>4</v>
      </c>
      <c r="Q921" s="590">
        <f>IF(B921=2,60,310)</f>
        <v>310</v>
      </c>
      <c r="R921" s="590">
        <v>5</v>
      </c>
      <c r="S921" s="590">
        <f>IF(B921=2,60,-190)</f>
        <v>-190</v>
      </c>
      <c r="T921" s="590">
        <v>1</v>
      </c>
      <c r="U921" s="590">
        <f>IF(Z921&lt;&gt;"",IF(NOT(ISERROR(FIND("SU",Z921))),VALUE(RIGHT(Z921,1))+4,IF(NOT(ISERROR(FIND("MU20",Z921))),20,IF(NOT(ISERROR(FIND("MU21",Z921))),21,IF(NOT(ISERROR(FIND("MU2",Z921))),2,1)))),"")</f>
        <v>5</v>
      </c>
      <c r="V921" s="583"/>
      <c r="W921" s="170" t="s">
        <v>1680</v>
      </c>
      <c r="X921" s="192"/>
      <c r="Y921" s="219">
        <f>IF(NOT(ISERROR(FIND("MU=SU",X921))),1,IF(Z921&lt;&gt;"",IF(NOT(ISERROR(FIND("SU",Z921))),1,0),""))</f>
        <v>1</v>
      </c>
      <c r="Z921" s="217" t="s">
        <v>43</v>
      </c>
      <c r="AA921" s="218">
        <v>2861</v>
      </c>
      <c r="AB921" s="77">
        <v>9.9369899999999998</v>
      </c>
      <c r="AC921" s="78" t="s">
        <v>2274</v>
      </c>
      <c r="AD921" s="199"/>
      <c r="AE921" s="91"/>
      <c r="AF921" s="79"/>
      <c r="AG921" s="79"/>
      <c r="AH921" s="80"/>
      <c r="AI921" s="81"/>
      <c r="AJ921" s="81"/>
      <c r="AK921" s="81"/>
      <c r="AL921" s="81"/>
      <c r="AM921" s="114"/>
      <c r="AN921" s="82"/>
      <c r="AO921" s="83"/>
      <c r="AP921" s="83"/>
      <c r="AQ921" s="83"/>
      <c r="AR921" s="84"/>
      <c r="AS921" s="85"/>
      <c r="AT921" s="85"/>
      <c r="AU921" s="85"/>
      <c r="AV921" s="85"/>
      <c r="AW921" s="104"/>
      <c r="AX921" s="86"/>
      <c r="AY921" s="87"/>
      <c r="AZ921" s="87"/>
      <c r="BA921" s="87"/>
      <c r="BB921" s="88"/>
      <c r="BC921" s="89"/>
      <c r="BD921" s="89"/>
      <c r="BE921" s="89"/>
      <c r="BF921" s="89"/>
      <c r="BG921" s="115"/>
      <c r="BH921" s="90"/>
      <c r="BI921" s="251"/>
      <c r="BJ921" s="252"/>
      <c r="BK921" s="252"/>
      <c r="BL921" s="230"/>
      <c r="BM921" s="230"/>
      <c r="BN921" s="230"/>
      <c r="BO921" s="231"/>
      <c r="BP921" s="231"/>
      <c r="BQ921" s="231"/>
      <c r="BR921" s="232"/>
      <c r="BS921" s="232"/>
      <c r="BT921" s="232"/>
      <c r="BU921" s="230"/>
      <c r="BV921" s="230"/>
      <c r="BW921" s="231"/>
      <c r="BX921" s="231"/>
      <c r="BY921" s="232"/>
      <c r="BZ921" s="235"/>
      <c r="CA921" s="257"/>
      <c r="CB921" s="233"/>
      <c r="CC921" s="230"/>
      <c r="CD921" s="230"/>
      <c r="CE921" s="230"/>
      <c r="CF921" s="230"/>
      <c r="CG921" s="230"/>
      <c r="CH921" s="230"/>
      <c r="CI921" s="230"/>
      <c r="CJ921" s="231"/>
      <c r="CK921" s="231"/>
      <c r="CL921" s="231"/>
      <c r="CM921" s="231"/>
      <c r="CN921" s="231"/>
      <c r="CO921" s="231"/>
      <c r="CP921" s="231"/>
      <c r="CQ921" s="231"/>
      <c r="CR921" s="232"/>
      <c r="CS921" s="232"/>
      <c r="CT921" s="232"/>
      <c r="CU921" s="232"/>
      <c r="CV921" s="232"/>
      <c r="CW921" s="232"/>
      <c r="CX921" s="232"/>
      <c r="CY921" s="234"/>
      <c r="DA921" s="106"/>
      <c r="DC921" s="106"/>
      <c r="DD921" s="106"/>
      <c r="DE921" s="490"/>
      <c r="DF921" s="92"/>
      <c r="DG921" s="107"/>
      <c r="DH921" s="107"/>
      <c r="DI921" s="107"/>
      <c r="DJ921" s="107"/>
      <c r="DK921" s="107"/>
      <c r="DL921" s="107"/>
      <c r="DM921" s="110"/>
      <c r="DN921" s="110"/>
      <c r="DO921" s="110"/>
      <c r="DP921" s="110"/>
      <c r="DQ921" s="110"/>
      <c r="DR921" s="110"/>
      <c r="DS921" s="110"/>
      <c r="DT921" s="110"/>
      <c r="DU921" s="485"/>
      <c r="DV921" s="485"/>
      <c r="DW921" s="485"/>
      <c r="DX921" s="485"/>
      <c r="DY921" s="497"/>
      <c r="DZ921" s="485"/>
      <c r="EA921" s="202">
        <v>0.84836199999999995</v>
      </c>
      <c r="EB921" s="111">
        <v>0.92062900000000003</v>
      </c>
      <c r="EC921" s="99">
        <v>4.49512E-3</v>
      </c>
      <c r="ED921" s="99">
        <v>8.3119900000000002E-4</v>
      </c>
      <c r="EE921" s="99">
        <v>1.2662000000000001E-3</v>
      </c>
      <c r="EF921" s="99">
        <v>8.03339E-2</v>
      </c>
      <c r="EG921" s="99">
        <v>112.03700000000001</v>
      </c>
      <c r="EH921" s="99">
        <v>-57.764400000000002</v>
      </c>
      <c r="EI921" s="99">
        <v>132.37</v>
      </c>
      <c r="EJ921" s="99">
        <v>134.416</v>
      </c>
      <c r="EK921" s="99">
        <v>105.583</v>
      </c>
      <c r="EL921" s="99">
        <v>55.0871</v>
      </c>
      <c r="EM921" s="99">
        <v>0.34479300000000002</v>
      </c>
      <c r="EN921" s="99">
        <v>0.30414799999999997</v>
      </c>
      <c r="EO921" s="99">
        <v>0.51338399999999995</v>
      </c>
      <c r="EP921" s="99">
        <v>0.59718599999999999</v>
      </c>
      <c r="EQ921" s="99">
        <v>0.57271000000000005</v>
      </c>
      <c r="ER921" s="99">
        <v>0.48374299999999998</v>
      </c>
      <c r="ES921" s="99">
        <v>0</v>
      </c>
      <c r="ET921" s="99">
        <v>-1.86869</v>
      </c>
      <c r="EU921" s="99">
        <v>2.43879</v>
      </c>
      <c r="EV921" s="99">
        <v>7.7518700000000003</v>
      </c>
      <c r="EW921" s="99">
        <v>6.5848300000000002</v>
      </c>
      <c r="EX921" s="119">
        <v>1.7221900000000001</v>
      </c>
      <c r="EY921" s="121"/>
      <c r="EZ921" s="568"/>
      <c r="FA921" s="83"/>
      <c r="FC921" s="508"/>
      <c r="FD921" s="508"/>
      <c r="FO921" s="3"/>
    </row>
    <row r="922" spans="1:171" s="3" customFormat="1" ht="15" customHeight="1" x14ac:dyDescent="0.2">
      <c r="A922" s="165">
        <v>20141010</v>
      </c>
      <c r="B922" s="165">
        <v>5</v>
      </c>
      <c r="C922" s="166">
        <v>66</v>
      </c>
      <c r="D922" s="166">
        <v>1</v>
      </c>
      <c r="E922" s="166">
        <v>6</v>
      </c>
      <c r="F922" s="166">
        <v>20</v>
      </c>
      <c r="G922" s="311">
        <v>2.1</v>
      </c>
      <c r="H922" s="435">
        <v>0</v>
      </c>
      <c r="I922" s="167">
        <v>5210</v>
      </c>
      <c r="J922" s="101" t="s">
        <v>1979</v>
      </c>
      <c r="K922" s="460" t="str">
        <f>IF(B922=2,"Z:\Data\MOOG\HeTao\raw\",IF(B922=5,"Z:\Data\MOOG\Polo\raw\",""))</f>
        <v>Z:\Data\MOOG\Polo\raw\</v>
      </c>
      <c r="L922" s="164" t="s">
        <v>2271</v>
      </c>
      <c r="M922" s="569" t="str">
        <f>IF(NOT(ISERROR(FIND("Training_dt",W922))),"'Plot Psychometric_HH_dt_yuchen'",IF(NOT(ISERROR(FIND("Training",W922))),"'Plot Psychometric_HH'",IF(NOT(ISERROR(FIND("1DAT",W922))),"'Plot Tuning Azimuth_HH'",IF(NOT(ISERROR(FIND("HD_dt",W922))),"'Plot HeadingDiscimination_PSTH_HH_dt_yuchen'",IF(NOT(ISERROR(FIND("HD",W922))),"'Plot HeadingDiscimination_PSTH_HH'",IF(NOT(ISERROR(FIND("MemSac",W922))),"'Memory Saccade Analysis_HH'",IF(NOT(ISERROR(FIND("DelSac",W922))),"'Memory Saccade Analysis_HH'",IF(NOT(ISERROR(FIND("u-stim",W922))),"'Plot Microstim_HH'",""))))))))</f>
        <v>'Memory Saccade Analysis_HH'</v>
      </c>
      <c r="N922" s="573">
        <v>1</v>
      </c>
      <c r="O922" s="584">
        <v>-1</v>
      </c>
      <c r="P922" s="590">
        <v>4</v>
      </c>
      <c r="Q922" s="590">
        <f>IF(B922=2,60,310)</f>
        <v>310</v>
      </c>
      <c r="R922" s="590">
        <v>5</v>
      </c>
      <c r="S922" s="590">
        <f>IF(B922=2,60,-190)</f>
        <v>-190</v>
      </c>
      <c r="T922" s="590">
        <v>1</v>
      </c>
      <c r="U922" s="590">
        <f>IF(Z922&lt;&gt;"",IF(NOT(ISERROR(FIND("SU",Z922))),VALUE(RIGHT(Z922,1))+4,IF(NOT(ISERROR(FIND("MU20",Z922))),20,IF(NOT(ISERROR(FIND("MU21",Z922))),21,IF(NOT(ISERROR(FIND("MU2",Z922))),2,1)))),"")</f>
        <v>5</v>
      </c>
      <c r="V922" s="583"/>
      <c r="W922" s="170" t="s">
        <v>1680</v>
      </c>
      <c r="X922" s="192"/>
      <c r="Y922" s="219">
        <f>IF(NOT(ISERROR(FIND("MU=SU",X922))),1,IF(Z922&lt;&gt;"",IF(NOT(ISERROR(FIND("SU",Z922))),1,0),""))</f>
        <v>1</v>
      </c>
      <c r="Z922" s="217" t="s">
        <v>43</v>
      </c>
      <c r="AA922" s="218">
        <v>5298</v>
      </c>
      <c r="AB922" s="77">
        <v>13.1471</v>
      </c>
      <c r="AC922" s="78" t="s">
        <v>2272</v>
      </c>
      <c r="AD922" s="199"/>
      <c r="AE922" s="91"/>
      <c r="AF922" s="79"/>
      <c r="AG922" s="79"/>
      <c r="AH922" s="80"/>
      <c r="AI922" s="81"/>
      <c r="AJ922" s="81"/>
      <c r="AK922" s="81"/>
      <c r="AL922" s="81"/>
      <c r="AM922" s="114"/>
      <c r="AN922" s="82"/>
      <c r="AO922" s="83"/>
      <c r="AP922" s="83"/>
      <c r="AQ922" s="83"/>
      <c r="AR922" s="84"/>
      <c r="AS922" s="85"/>
      <c r="AT922" s="85"/>
      <c r="AU922" s="85"/>
      <c r="AV922" s="85"/>
      <c r="AW922" s="104"/>
      <c r="AX922" s="86"/>
      <c r="AY922" s="87"/>
      <c r="AZ922" s="87"/>
      <c r="BA922" s="87"/>
      <c r="BB922" s="88"/>
      <c r="BC922" s="89"/>
      <c r="BD922" s="89"/>
      <c r="BE922" s="89"/>
      <c r="BF922" s="89"/>
      <c r="BG922" s="115"/>
      <c r="BH922" s="90"/>
      <c r="BI922" s="251"/>
      <c r="BJ922" s="252"/>
      <c r="BK922" s="252"/>
      <c r="BL922" s="515"/>
      <c r="BM922" s="230"/>
      <c r="BN922" s="230"/>
      <c r="BO922" s="516"/>
      <c r="BP922" s="231"/>
      <c r="BQ922" s="231"/>
      <c r="BR922" s="517"/>
      <c r="BS922" s="232"/>
      <c r="BT922" s="232"/>
      <c r="BU922" s="230"/>
      <c r="BV922" s="230"/>
      <c r="BW922" s="231"/>
      <c r="BX922" s="231"/>
      <c r="BY922" s="232"/>
      <c r="BZ922" s="235"/>
      <c r="CA922" s="257"/>
      <c r="CB922" s="233"/>
      <c r="CC922" s="230"/>
      <c r="CD922" s="230"/>
      <c r="CE922" s="230"/>
      <c r="CF922" s="230"/>
      <c r="CG922" s="230"/>
      <c r="CH922" s="230"/>
      <c r="CI922" s="230"/>
      <c r="CJ922" s="231"/>
      <c r="CK922" s="231"/>
      <c r="CL922" s="231"/>
      <c r="CM922" s="231"/>
      <c r="CN922" s="231"/>
      <c r="CO922" s="231"/>
      <c r="CP922" s="231"/>
      <c r="CQ922" s="231"/>
      <c r="CR922" s="232"/>
      <c r="CS922" s="232"/>
      <c r="CT922" s="232"/>
      <c r="CU922" s="232"/>
      <c r="CV922" s="232"/>
      <c r="CW922" s="232"/>
      <c r="CX922" s="232"/>
      <c r="CY922" s="234"/>
      <c r="CZ922" s="106"/>
      <c r="DA922" s="106"/>
      <c r="DB922" s="106"/>
      <c r="DC922" s="106"/>
      <c r="DD922" s="106"/>
      <c r="DE922" s="490"/>
      <c r="DF922" s="92"/>
      <c r="DG922" s="107"/>
      <c r="DH922" s="107"/>
      <c r="DI922" s="107"/>
      <c r="DJ922" s="107"/>
      <c r="DK922" s="107"/>
      <c r="DL922" s="107"/>
      <c r="DM922" s="110"/>
      <c r="DN922" s="110"/>
      <c r="DO922" s="110"/>
      <c r="DP922" s="110"/>
      <c r="DQ922" s="110"/>
      <c r="DR922" s="110"/>
      <c r="DS922" s="110"/>
      <c r="DT922" s="110"/>
      <c r="DU922" s="485"/>
      <c r="DV922" s="485"/>
      <c r="DW922" s="485"/>
      <c r="DX922" s="485"/>
      <c r="DY922" s="497"/>
      <c r="DZ922" s="485"/>
      <c r="EA922" s="205">
        <v>0.37755899999999998</v>
      </c>
      <c r="EB922" s="111">
        <v>2.2086800000000002E-3</v>
      </c>
      <c r="EC922" s="99">
        <v>2.6823799999999998E-3</v>
      </c>
      <c r="ED922" s="99">
        <v>7.5505299999999997E-3</v>
      </c>
      <c r="EE922" s="501">
        <v>2.0153299999999999E-5</v>
      </c>
      <c r="EF922" s="99">
        <v>5.8718900000000001E-4</v>
      </c>
      <c r="EG922" s="99">
        <v>179.24799999999999</v>
      </c>
      <c r="EH922" s="99">
        <v>137.76499999999999</v>
      </c>
      <c r="EI922" s="99">
        <v>175.874</v>
      </c>
      <c r="EJ922" s="99">
        <v>-165.114</v>
      </c>
      <c r="EK922" s="99">
        <v>138.12200000000001</v>
      </c>
      <c r="EL922" s="99">
        <v>110.52500000000001</v>
      </c>
      <c r="EM922" s="99">
        <v>0.41184399999999999</v>
      </c>
      <c r="EN922" s="99">
        <v>0.57550699999999999</v>
      </c>
      <c r="EO922" s="99">
        <v>0.54956700000000003</v>
      </c>
      <c r="EP922" s="99">
        <v>0.53981999999999997</v>
      </c>
      <c r="EQ922" s="99">
        <v>0.61845000000000006</v>
      </c>
      <c r="ER922" s="99">
        <v>0.59160699999999999</v>
      </c>
      <c r="ES922" s="99">
        <v>0</v>
      </c>
      <c r="ET922" s="99">
        <v>3.5587399999999998</v>
      </c>
      <c r="EU922" s="99">
        <v>1.65564</v>
      </c>
      <c r="EV922" s="99">
        <v>1.3144</v>
      </c>
      <c r="EW922" s="99">
        <v>2.3118799999999999</v>
      </c>
      <c r="EX922" s="119">
        <v>-4.1561899999999996</v>
      </c>
      <c r="EY922" s="121"/>
      <c r="EZ922" s="568"/>
      <c r="FA922" s="83"/>
      <c r="FB922" s="126"/>
      <c r="FC922" s="508"/>
      <c r="FD922" s="508"/>
      <c r="FE922" s="116"/>
      <c r="FF922" s="116"/>
      <c r="FG922" s="116"/>
      <c r="FH922" s="116"/>
      <c r="FI922" s="116"/>
      <c r="FJ922" s="116"/>
      <c r="FK922" s="116"/>
      <c r="FL922" s="116"/>
      <c r="FM922" s="116"/>
      <c r="FN922" s="116"/>
    </row>
    <row r="923" spans="1:171" s="3" customFormat="1" ht="15" customHeight="1" x14ac:dyDescent="0.2">
      <c r="A923" s="165">
        <v>20141010</v>
      </c>
      <c r="B923" s="165">
        <v>5</v>
      </c>
      <c r="C923" s="166">
        <v>66</v>
      </c>
      <c r="D923" s="166">
        <v>1</v>
      </c>
      <c r="E923" s="166">
        <v>6</v>
      </c>
      <c r="F923" s="166">
        <v>20</v>
      </c>
      <c r="G923" s="311">
        <v>2.1</v>
      </c>
      <c r="H923" s="435">
        <v>0</v>
      </c>
      <c r="I923" s="167">
        <v>5385</v>
      </c>
      <c r="J923" s="101" t="s">
        <v>1979</v>
      </c>
      <c r="K923" s="460" t="str">
        <f>IF(B923=2,"Z:\Data\MOOG\HeTao\raw\",IF(B923=5,"Z:\Data\MOOG\Polo\raw\",""))</f>
        <v>Z:\Data\MOOG\Polo\raw\</v>
      </c>
      <c r="L923" s="164" t="s">
        <v>2270</v>
      </c>
      <c r="M923" s="569" t="str">
        <f>IF(NOT(ISERROR(FIND("Training_dt",W923))),"'Plot Psychometric_HH_dt_yuchen'",IF(NOT(ISERROR(FIND("Training",W923))),"'Plot Psychometric_HH'",IF(NOT(ISERROR(FIND("1DAT",W923))),"'Plot Tuning Azimuth_HH'",IF(NOT(ISERROR(FIND("HD_dt",W923))),"'Plot HeadingDiscimination_PSTH_HH_dt_yuchen'",IF(NOT(ISERROR(FIND("HD",W923))),"'Plot HeadingDiscimination_PSTH_HH'",IF(NOT(ISERROR(FIND("MemSac",W923))),"'Memory Saccade Analysis_HH'",IF(NOT(ISERROR(FIND("DelSac",W923))),"'Memory Saccade Analysis_HH'",IF(NOT(ISERROR(FIND("u-stim",W923))),"'Plot Microstim_HH'",""))))))))</f>
        <v>'Memory Saccade Analysis_HH'</v>
      </c>
      <c r="N923" s="573">
        <v>1</v>
      </c>
      <c r="O923" s="584">
        <v>-1</v>
      </c>
      <c r="P923" s="590">
        <v>4</v>
      </c>
      <c r="Q923" s="590">
        <f>IF(B923=2,60,310)</f>
        <v>310</v>
      </c>
      <c r="R923" s="590">
        <v>5</v>
      </c>
      <c r="S923" s="590">
        <f>IF(B923=2,60,-190)</f>
        <v>-190</v>
      </c>
      <c r="T923" s="590">
        <v>1</v>
      </c>
      <c r="U923" s="590">
        <f>IF(Z923&lt;&gt;"",IF(NOT(ISERROR(FIND("SU",Z923))),VALUE(RIGHT(Z923,1))+4,IF(NOT(ISERROR(FIND("MU20",Z923))),20,IF(NOT(ISERROR(FIND("MU21",Z923))),21,IF(NOT(ISERROR(FIND("MU2",Z923))),2,1)))),"")</f>
        <v>5</v>
      </c>
      <c r="V923" s="583"/>
      <c r="W923" s="170" t="s">
        <v>1680</v>
      </c>
      <c r="X923" s="192"/>
      <c r="Y923" s="219">
        <f>IF(NOT(ISERROR(FIND("MU=SU",X923))),1,IF(Z923&lt;&gt;"",IF(NOT(ISERROR(FIND("SU",Z923))),1,0),""))</f>
        <v>1</v>
      </c>
      <c r="Z923" s="217" t="s">
        <v>43</v>
      </c>
      <c r="AA923" s="218">
        <v>2480</v>
      </c>
      <c r="AB923" s="77">
        <v>15.288600000000001</v>
      </c>
      <c r="AC923" s="78" t="s">
        <v>2268</v>
      </c>
      <c r="AD923" s="199"/>
      <c r="AE923" s="91"/>
      <c r="AF923" s="79"/>
      <c r="AG923" s="79"/>
      <c r="AH923" s="80"/>
      <c r="AI923" s="81"/>
      <c r="AJ923" s="81"/>
      <c r="AK923" s="81"/>
      <c r="AL923" s="81"/>
      <c r="AM923" s="114"/>
      <c r="AN923" s="82"/>
      <c r="AO923" s="83"/>
      <c r="AP923" s="83"/>
      <c r="AQ923" s="83"/>
      <c r="AR923" s="84"/>
      <c r="AS923" s="85"/>
      <c r="AT923" s="85"/>
      <c r="AU923" s="85"/>
      <c r="AV923" s="85"/>
      <c r="AW923" s="104"/>
      <c r="AX923" s="86"/>
      <c r="AY923" s="87"/>
      <c r="AZ923" s="87"/>
      <c r="BA923" s="87"/>
      <c r="BB923" s="88"/>
      <c r="BC923" s="89"/>
      <c r="BD923" s="89"/>
      <c r="BE923" s="89"/>
      <c r="BF923" s="89"/>
      <c r="BG923" s="115"/>
      <c r="BH923" s="90"/>
      <c r="BI923" s="251"/>
      <c r="BJ923" s="252"/>
      <c r="BK923" s="252"/>
      <c r="BL923" s="230"/>
      <c r="BM923" s="230"/>
      <c r="BN923" s="230"/>
      <c r="BO923" s="231"/>
      <c r="BP923" s="231"/>
      <c r="BQ923" s="231"/>
      <c r="BR923" s="232"/>
      <c r="BS923" s="232"/>
      <c r="BT923" s="232"/>
      <c r="BU923" s="230"/>
      <c r="BV923" s="230"/>
      <c r="BW923" s="231"/>
      <c r="BX923" s="231"/>
      <c r="BY923" s="232"/>
      <c r="BZ923" s="235"/>
      <c r="CA923" s="257"/>
      <c r="CB923" s="233"/>
      <c r="CC923" s="230"/>
      <c r="CD923" s="230"/>
      <c r="CE923" s="230"/>
      <c r="CF923" s="230"/>
      <c r="CG923" s="230"/>
      <c r="CH923" s="230"/>
      <c r="CI923" s="230"/>
      <c r="CJ923" s="231"/>
      <c r="CK923" s="231"/>
      <c r="CL923" s="231"/>
      <c r="CM923" s="231"/>
      <c r="CN923" s="231"/>
      <c r="CO923" s="231"/>
      <c r="CP923" s="231"/>
      <c r="CQ923" s="231"/>
      <c r="CR923" s="232"/>
      <c r="CS923" s="232"/>
      <c r="CT923" s="232"/>
      <c r="CU923" s="232"/>
      <c r="CV923" s="232"/>
      <c r="CW923" s="232"/>
      <c r="CX923" s="232"/>
      <c r="CY923" s="234"/>
      <c r="CZ923" s="106"/>
      <c r="DA923" s="106"/>
      <c r="DB923" s="106"/>
      <c r="DC923" s="106"/>
      <c r="DD923" s="106"/>
      <c r="DE923" s="490"/>
      <c r="DF923" s="92"/>
      <c r="DG923" s="107"/>
      <c r="DH923" s="107"/>
      <c r="DI923" s="107"/>
      <c r="DJ923" s="107"/>
      <c r="DK923" s="107"/>
      <c r="DL923" s="107"/>
      <c r="DM923" s="110"/>
      <c r="DN923" s="110"/>
      <c r="DO923" s="110"/>
      <c r="DP923" s="110"/>
      <c r="DQ923" s="110"/>
      <c r="DR923" s="110"/>
      <c r="DS923" s="110"/>
      <c r="DT923" s="110"/>
      <c r="DU923" s="485"/>
      <c r="DV923" s="485"/>
      <c r="DW923" s="485"/>
      <c r="DX923" s="485"/>
      <c r="DY923" s="497"/>
      <c r="DZ923" s="485"/>
      <c r="EA923" s="288">
        <v>0.971638</v>
      </c>
      <c r="EB923" s="111">
        <v>9.8855500000000005E-9</v>
      </c>
      <c r="EC923" s="99">
        <v>9.9584199999999998E-2</v>
      </c>
      <c r="ED923" s="99">
        <v>1.6067700000000001E-2</v>
      </c>
      <c r="EE923" s="99">
        <v>7.9717999999999997E-2</v>
      </c>
      <c r="EF923" s="99">
        <v>9.9466299999999994E-2</v>
      </c>
      <c r="EG923" s="99">
        <v>-14.6388</v>
      </c>
      <c r="EH923" s="99">
        <v>100.84399999999999</v>
      </c>
      <c r="EI923" s="99">
        <v>99.3005</v>
      </c>
      <c r="EJ923" s="99">
        <v>104.80800000000001</v>
      </c>
      <c r="EK923" s="99">
        <v>129.59200000000001</v>
      </c>
      <c r="EL923" s="99">
        <v>151.78299999999999</v>
      </c>
      <c r="EM923" s="99">
        <v>0.23535300000000001</v>
      </c>
      <c r="EN923" s="99">
        <v>0.71749499999999999</v>
      </c>
      <c r="EO923" s="99">
        <v>0.49512200000000001</v>
      </c>
      <c r="EP923" s="99">
        <v>0.52399799999999996</v>
      </c>
      <c r="EQ923" s="99">
        <v>0.42790400000000001</v>
      </c>
      <c r="ER923" s="99">
        <v>0.45183299999999998</v>
      </c>
      <c r="ES923" s="99">
        <v>0</v>
      </c>
      <c r="ET923" s="99">
        <v>23.116700000000002</v>
      </c>
      <c r="EU923" s="99">
        <v>9.9358799999999992</v>
      </c>
      <c r="EV923" s="99">
        <v>16.5777</v>
      </c>
      <c r="EW923" s="99">
        <v>14.6059</v>
      </c>
      <c r="EX923" s="119">
        <v>8.5809899999999999</v>
      </c>
      <c r="EY923" s="121"/>
      <c r="EZ923" s="568"/>
      <c r="FA923" s="83"/>
      <c r="FB923" s="126"/>
      <c r="FC923" s="508"/>
      <c r="FD923" s="508"/>
      <c r="FE923" s="116"/>
      <c r="FF923" s="116"/>
      <c r="FG923" s="116"/>
      <c r="FH923" s="116"/>
      <c r="FI923" s="116"/>
      <c r="FJ923" s="116"/>
      <c r="FK923" s="116"/>
      <c r="FL923" s="116"/>
      <c r="FM923" s="116"/>
      <c r="FN923" s="116"/>
    </row>
    <row r="924" spans="1:171" s="3" customFormat="1" ht="15" customHeight="1" x14ac:dyDescent="0.2">
      <c r="A924" s="165">
        <v>20141010</v>
      </c>
      <c r="B924" s="165">
        <v>5</v>
      </c>
      <c r="C924" s="166">
        <v>66</v>
      </c>
      <c r="D924" s="166">
        <v>1</v>
      </c>
      <c r="E924" s="166">
        <v>6</v>
      </c>
      <c r="F924" s="166">
        <v>20</v>
      </c>
      <c r="G924" s="311">
        <v>2.1</v>
      </c>
      <c r="H924" s="435">
        <v>0</v>
      </c>
      <c r="I924" s="167">
        <v>5385</v>
      </c>
      <c r="J924" s="101" t="s">
        <v>1979</v>
      </c>
      <c r="K924" s="460" t="str">
        <f>IF(B924=2,"Z:\Data\MOOG\HeTao\raw\",IF(B924=5,"Z:\Data\MOOG\Polo\raw\",""))</f>
        <v>Z:\Data\MOOG\Polo\raw\</v>
      </c>
      <c r="L924" s="164" t="s">
        <v>2270</v>
      </c>
      <c r="M924" s="569" t="str">
        <f>IF(NOT(ISERROR(FIND("Training_dt",W924))),"'Plot Psychometric_HH_dt_yuchen'",IF(NOT(ISERROR(FIND("Training",W924))),"'Plot Psychometric_HH'",IF(NOT(ISERROR(FIND("1DAT",W924))),"'Plot Tuning Azimuth_HH'",IF(NOT(ISERROR(FIND("HD_dt",W924))),"'Plot HeadingDiscimination_PSTH_HH_dt_yuchen'",IF(NOT(ISERROR(FIND("HD",W924))),"'Plot HeadingDiscimination_PSTH_HH'",IF(NOT(ISERROR(FIND("MemSac",W924))),"'Memory Saccade Analysis_HH'",IF(NOT(ISERROR(FIND("DelSac",W924))),"'Memory Saccade Analysis_HH'",IF(NOT(ISERROR(FIND("u-stim",W924))),"'Plot Microstim_HH'",""))))))))</f>
        <v>'Memory Saccade Analysis_HH'</v>
      </c>
      <c r="N924" s="573">
        <v>1</v>
      </c>
      <c r="O924" s="584">
        <v>-1</v>
      </c>
      <c r="P924" s="590">
        <v>4</v>
      </c>
      <c r="Q924" s="590">
        <f>IF(B924=2,60,310)</f>
        <v>310</v>
      </c>
      <c r="R924" s="590">
        <v>5</v>
      </c>
      <c r="S924" s="590">
        <f>IF(B924=2,60,-190)</f>
        <v>-190</v>
      </c>
      <c r="T924" s="590">
        <v>1</v>
      </c>
      <c r="U924" s="590">
        <f>IF(Z924&lt;&gt;"",IF(NOT(ISERROR(FIND("SU",Z924))),VALUE(RIGHT(Z924,1))+4,IF(NOT(ISERROR(FIND("MU20",Z924))),20,IF(NOT(ISERROR(FIND("MU21",Z924))),21,IF(NOT(ISERROR(FIND("MU2",Z924))),2,1)))),"")</f>
        <v>6</v>
      </c>
      <c r="V924" s="583"/>
      <c r="W924" s="170" t="s">
        <v>1680</v>
      </c>
      <c r="X924" s="192"/>
      <c r="Y924" s="219">
        <f>IF(NOT(ISERROR(FIND("MU=SU",X924))),1,IF(Z924&lt;&gt;"",IF(NOT(ISERROR(FIND("SU",Z924))),1,0),""))</f>
        <v>1</v>
      </c>
      <c r="Z924" s="217" t="s">
        <v>46</v>
      </c>
      <c r="AA924" s="218">
        <v>3907</v>
      </c>
      <c r="AB924" s="77">
        <v>10.9748</v>
      </c>
      <c r="AC924" s="78" t="s">
        <v>2269</v>
      </c>
      <c r="AD924" s="199"/>
      <c r="AE924" s="91"/>
      <c r="AF924" s="79"/>
      <c r="AG924" s="79"/>
      <c r="AH924" s="80"/>
      <c r="AI924" s="81"/>
      <c r="AJ924" s="81"/>
      <c r="AK924" s="81"/>
      <c r="AL924" s="81"/>
      <c r="AM924" s="114"/>
      <c r="AN924" s="82"/>
      <c r="AO924" s="83"/>
      <c r="AP924" s="83"/>
      <c r="AQ924" s="83"/>
      <c r="AR924" s="84"/>
      <c r="AS924" s="85"/>
      <c r="AT924" s="85"/>
      <c r="AU924" s="85"/>
      <c r="AV924" s="85"/>
      <c r="AW924" s="104"/>
      <c r="AX924" s="86"/>
      <c r="AY924" s="87"/>
      <c r="AZ924" s="87"/>
      <c r="BA924" s="87"/>
      <c r="BB924" s="88"/>
      <c r="BC924" s="89"/>
      <c r="BD924" s="89"/>
      <c r="BE924" s="89"/>
      <c r="BF924" s="89"/>
      <c r="BG924" s="115"/>
      <c r="BH924" s="90"/>
      <c r="BI924" s="251"/>
      <c r="BJ924" s="252"/>
      <c r="BK924" s="252"/>
      <c r="BL924" s="230"/>
      <c r="BM924" s="230"/>
      <c r="BN924" s="230"/>
      <c r="BO924" s="231"/>
      <c r="BP924" s="231"/>
      <c r="BQ924" s="231"/>
      <c r="BR924" s="232"/>
      <c r="BS924" s="232"/>
      <c r="BT924" s="232"/>
      <c r="BU924" s="230"/>
      <c r="BV924" s="230"/>
      <c r="BW924" s="231"/>
      <c r="BX924" s="231"/>
      <c r="BY924" s="232"/>
      <c r="BZ924" s="235"/>
      <c r="CA924" s="257"/>
      <c r="CB924" s="233"/>
      <c r="CC924" s="230"/>
      <c r="CD924" s="230"/>
      <c r="CE924" s="230"/>
      <c r="CF924" s="230"/>
      <c r="CG924" s="230"/>
      <c r="CH924" s="230"/>
      <c r="CI924" s="230"/>
      <c r="CJ924" s="231"/>
      <c r="CK924" s="231"/>
      <c r="CL924" s="231"/>
      <c r="CM924" s="231"/>
      <c r="CN924" s="231"/>
      <c r="CO924" s="231"/>
      <c r="CP924" s="231"/>
      <c r="CQ924" s="231"/>
      <c r="CR924" s="232"/>
      <c r="CS924" s="232"/>
      <c r="CT924" s="232"/>
      <c r="CU924" s="232"/>
      <c r="CV924" s="232"/>
      <c r="CW924" s="232"/>
      <c r="CX924" s="232"/>
      <c r="CY924" s="234"/>
      <c r="CZ924" s="106"/>
      <c r="DA924" s="106"/>
      <c r="DB924" s="106"/>
      <c r="DC924" s="106"/>
      <c r="DD924" s="106"/>
      <c r="DE924" s="490"/>
      <c r="DF924" s="92"/>
      <c r="DG924" s="107"/>
      <c r="DH924" s="107"/>
      <c r="DI924" s="107"/>
      <c r="DJ924" s="107"/>
      <c r="DK924" s="107"/>
      <c r="DL924" s="107"/>
      <c r="DM924" s="110"/>
      <c r="DN924" s="110"/>
      <c r="DO924" s="110"/>
      <c r="DP924" s="110"/>
      <c r="DQ924" s="110"/>
      <c r="DR924" s="110"/>
      <c r="DS924" s="110"/>
      <c r="DT924" s="110"/>
      <c r="DU924" s="485"/>
      <c r="DV924" s="485"/>
      <c r="DW924" s="485"/>
      <c r="DX924" s="485"/>
      <c r="DY924" s="497"/>
      <c r="DZ924" s="485"/>
      <c r="EA924" s="202">
        <v>0.44783099999999998</v>
      </c>
      <c r="EB924" s="111">
        <v>2.43471E-6</v>
      </c>
      <c r="EC924" s="501">
        <v>3.21397E-5</v>
      </c>
      <c r="ED924" s="501">
        <v>1.02524E-4</v>
      </c>
      <c r="EE924" s="501">
        <v>5.4965800000000003E-6</v>
      </c>
      <c r="EF924" s="99">
        <v>7.4087600000000003E-3</v>
      </c>
      <c r="EG924" s="99">
        <v>-54.964399999999998</v>
      </c>
      <c r="EH924" s="99">
        <v>-80.026200000000003</v>
      </c>
      <c r="EI924" s="99">
        <v>-69.356999999999999</v>
      </c>
      <c r="EJ924" s="99">
        <v>-71.825000000000003</v>
      </c>
      <c r="EK924" s="99">
        <v>-87.248999999999995</v>
      </c>
      <c r="EL924" s="99">
        <v>-164.01300000000001</v>
      </c>
      <c r="EM924" s="99">
        <v>0.38120199999999999</v>
      </c>
      <c r="EN924" s="99">
        <v>0.63358599999999998</v>
      </c>
      <c r="EO924" s="99">
        <v>0.61047700000000005</v>
      </c>
      <c r="EP924" s="99">
        <v>0.60535600000000001</v>
      </c>
      <c r="EQ924" s="99">
        <v>0.62934199999999996</v>
      </c>
      <c r="ER924" s="99">
        <v>0.57168399999999997</v>
      </c>
      <c r="ES924" s="99">
        <v>0</v>
      </c>
      <c r="ET924" s="99">
        <v>6.5524100000000001</v>
      </c>
      <c r="EU924" s="99">
        <v>8.9280799999999996</v>
      </c>
      <c r="EV924" s="99">
        <v>9.1405899999999995</v>
      </c>
      <c r="EW924" s="99">
        <v>10.4864</v>
      </c>
      <c r="EX924" s="119">
        <v>13.178100000000001</v>
      </c>
      <c r="EY924" s="121"/>
      <c r="EZ924" s="568"/>
      <c r="FA924" s="83"/>
      <c r="FB924" s="126"/>
      <c r="FC924" s="508"/>
      <c r="FD924" s="508"/>
      <c r="FE924" s="116"/>
      <c r="FF924" s="116"/>
      <c r="FG924" s="116"/>
      <c r="FH924" s="116"/>
      <c r="FI924" s="116"/>
      <c r="FJ924" s="116"/>
      <c r="FK924" s="116"/>
      <c r="FL924" s="116"/>
      <c r="FM924" s="116"/>
      <c r="FN924" s="116"/>
    </row>
    <row r="925" spans="1:171" s="3" customFormat="1" ht="15" customHeight="1" x14ac:dyDescent="0.2">
      <c r="A925" s="165">
        <v>20141010</v>
      </c>
      <c r="B925" s="165">
        <v>5</v>
      </c>
      <c r="C925" s="166">
        <v>66</v>
      </c>
      <c r="D925" s="166">
        <v>1</v>
      </c>
      <c r="E925" s="166">
        <v>6</v>
      </c>
      <c r="F925" s="166">
        <v>20</v>
      </c>
      <c r="G925" s="311">
        <v>2.1</v>
      </c>
      <c r="H925" s="435">
        <v>0</v>
      </c>
      <c r="I925" s="167">
        <v>5819</v>
      </c>
      <c r="J925" s="101" t="s">
        <v>1979</v>
      </c>
      <c r="K925" s="460" t="str">
        <f>IF(B925=2,"Z:\Data\MOOG\HeTao\raw\",IF(B925=5,"Z:\Data\MOOG\Polo\raw\",""))</f>
        <v>Z:\Data\MOOG\Polo\raw\</v>
      </c>
      <c r="L925" s="164" t="s">
        <v>2266</v>
      </c>
      <c r="M925" s="569" t="str">
        <f>IF(NOT(ISERROR(FIND("Training_dt",W925))),"'Plot Psychometric_HH_dt_yuchen'",IF(NOT(ISERROR(FIND("Training",W925))),"'Plot Psychometric_HH'",IF(NOT(ISERROR(FIND("1DAT",W925))),"'Plot Tuning Azimuth_HH'",IF(NOT(ISERROR(FIND("HD_dt",W925))),"'Plot HeadingDiscimination_PSTH_HH_dt_yuchen'",IF(NOT(ISERROR(FIND("HD",W925))),"'Plot HeadingDiscimination_PSTH_HH'",IF(NOT(ISERROR(FIND("MemSac",W925))),"'Memory Saccade Analysis_HH'",IF(NOT(ISERROR(FIND("DelSac",W925))),"'Memory Saccade Analysis_HH'",IF(NOT(ISERROR(FIND("u-stim",W925))),"'Plot Microstim_HH'",""))))))))</f>
        <v>'Memory Saccade Analysis_HH'</v>
      </c>
      <c r="N925" s="573">
        <v>1</v>
      </c>
      <c r="O925" s="584">
        <v>-1</v>
      </c>
      <c r="P925" s="590">
        <v>4</v>
      </c>
      <c r="Q925" s="590">
        <f>IF(B925=2,60,310)</f>
        <v>310</v>
      </c>
      <c r="R925" s="590">
        <v>5</v>
      </c>
      <c r="S925" s="590">
        <f>IF(B925=2,60,-190)</f>
        <v>-190</v>
      </c>
      <c r="T925" s="590">
        <v>1</v>
      </c>
      <c r="U925" s="590">
        <f>IF(Z925&lt;&gt;"",IF(NOT(ISERROR(FIND("SU",Z925))),VALUE(RIGHT(Z925,1))+4,IF(NOT(ISERROR(FIND("MU20",Z925))),20,IF(NOT(ISERROR(FIND("MU21",Z925))),21,IF(NOT(ISERROR(FIND("MU2",Z925))),2,1)))),"")</f>
        <v>5</v>
      </c>
      <c r="V925" s="583"/>
      <c r="W925" s="170" t="s">
        <v>1680</v>
      </c>
      <c r="X925" s="192"/>
      <c r="Y925" s="219">
        <f>IF(NOT(ISERROR(FIND("MU=SU",X925))),1,IF(Z925&lt;&gt;"",IF(NOT(ISERROR(FIND("SU",Z925))),1,0),""))</f>
        <v>1</v>
      </c>
      <c r="Z925" s="217" t="s">
        <v>43</v>
      </c>
      <c r="AA925" s="218">
        <v>2693</v>
      </c>
      <c r="AB925" s="77">
        <v>11.9069</v>
      </c>
      <c r="AC925" s="78" t="s">
        <v>2267</v>
      </c>
      <c r="AD925" s="199"/>
      <c r="AE925" s="91"/>
      <c r="AF925" s="79"/>
      <c r="AG925" s="79"/>
      <c r="AH925" s="80"/>
      <c r="AI925" s="81"/>
      <c r="AJ925" s="81"/>
      <c r="AK925" s="81"/>
      <c r="AL925" s="81"/>
      <c r="AM925" s="114"/>
      <c r="AN925" s="82"/>
      <c r="AO925" s="83"/>
      <c r="AP925" s="83"/>
      <c r="AQ925" s="83"/>
      <c r="AR925" s="84"/>
      <c r="AS925" s="85"/>
      <c r="AT925" s="85"/>
      <c r="AU925" s="85"/>
      <c r="AV925" s="85"/>
      <c r="AW925" s="104"/>
      <c r="AX925" s="86"/>
      <c r="AY925" s="87"/>
      <c r="AZ925" s="87"/>
      <c r="BA925" s="87"/>
      <c r="BB925" s="88"/>
      <c r="BC925" s="89"/>
      <c r="BD925" s="89"/>
      <c r="BE925" s="89"/>
      <c r="BF925" s="89"/>
      <c r="BG925" s="115"/>
      <c r="BH925" s="90"/>
      <c r="BI925" s="251"/>
      <c r="BJ925" s="252"/>
      <c r="BK925" s="252"/>
      <c r="BL925" s="515"/>
      <c r="BM925" s="230"/>
      <c r="BN925" s="230"/>
      <c r="BO925" s="516"/>
      <c r="BP925" s="231"/>
      <c r="BQ925" s="231"/>
      <c r="BR925" s="517"/>
      <c r="BS925" s="232"/>
      <c r="BT925" s="232"/>
      <c r="BU925" s="230"/>
      <c r="BV925" s="230"/>
      <c r="BW925" s="231"/>
      <c r="BX925" s="231"/>
      <c r="BY925" s="232"/>
      <c r="BZ925" s="235"/>
      <c r="CA925" s="257"/>
      <c r="CB925" s="233"/>
      <c r="CC925" s="230"/>
      <c r="CD925" s="230"/>
      <c r="CE925" s="230"/>
      <c r="CF925" s="230"/>
      <c r="CG925" s="230"/>
      <c r="CH925" s="230"/>
      <c r="CI925" s="230"/>
      <c r="CJ925" s="231"/>
      <c r="CK925" s="231"/>
      <c r="CL925" s="231"/>
      <c r="CM925" s="231"/>
      <c r="CN925" s="231"/>
      <c r="CO925" s="231"/>
      <c r="CP925" s="231"/>
      <c r="CQ925" s="231"/>
      <c r="CR925" s="232"/>
      <c r="CS925" s="232"/>
      <c r="CT925" s="232"/>
      <c r="CU925" s="232"/>
      <c r="CV925" s="232"/>
      <c r="CW925" s="232"/>
      <c r="CX925" s="232"/>
      <c r="CY925" s="234"/>
      <c r="CZ925" s="106"/>
      <c r="DA925" s="106"/>
      <c r="DB925" s="106"/>
      <c r="DC925" s="106"/>
      <c r="DD925" s="106"/>
      <c r="DE925" s="490"/>
      <c r="DF925" s="92"/>
      <c r="DG925" s="107"/>
      <c r="DH925" s="107"/>
      <c r="DI925" s="107"/>
      <c r="DJ925" s="107"/>
      <c r="DK925" s="107"/>
      <c r="DL925" s="107"/>
      <c r="DM925" s="110"/>
      <c r="DN925" s="110"/>
      <c r="DO925" s="110"/>
      <c r="DP925" s="110"/>
      <c r="DQ925" s="110"/>
      <c r="DR925" s="110"/>
      <c r="DS925" s="110"/>
      <c r="DT925" s="110"/>
      <c r="DU925" s="485"/>
      <c r="DV925" s="485"/>
      <c r="DW925" s="485"/>
      <c r="DX925" s="485"/>
      <c r="DY925" s="497"/>
      <c r="DZ925" s="485"/>
      <c r="EA925" s="202">
        <v>0.41077399999999997</v>
      </c>
      <c r="EB925" s="111">
        <v>0.25977600000000001</v>
      </c>
      <c r="EC925" s="99">
        <v>5.1017E-2</v>
      </c>
      <c r="ED925" s="99">
        <v>0.15560099999999999</v>
      </c>
      <c r="EE925" s="99">
        <v>1.8275300000000001E-2</v>
      </c>
      <c r="EF925" s="99">
        <v>5.6783500000000004E-3</v>
      </c>
      <c r="EG925" s="99">
        <v>163.42500000000001</v>
      </c>
      <c r="EH925" s="99">
        <v>55.186399999999999</v>
      </c>
      <c r="EI925" s="99">
        <v>94.957300000000004</v>
      </c>
      <c r="EJ925" s="99">
        <v>113.28</v>
      </c>
      <c r="EK925" s="99">
        <v>145.69300000000001</v>
      </c>
      <c r="EL925" s="99">
        <v>156.28299999999999</v>
      </c>
      <c r="EM925" s="99">
        <v>0.44906200000000002</v>
      </c>
      <c r="EN925" s="99">
        <v>0.404443</v>
      </c>
      <c r="EO925" s="99">
        <v>0.49862299999999998</v>
      </c>
      <c r="EP925" s="99">
        <v>0.42327399999999998</v>
      </c>
      <c r="EQ925" s="99">
        <v>0.49691299999999999</v>
      </c>
      <c r="ER925" s="99">
        <v>0.57158299999999995</v>
      </c>
      <c r="ES925" s="99">
        <v>0</v>
      </c>
      <c r="ET925" s="99">
        <v>4.5314800000000002</v>
      </c>
      <c r="EU925" s="99">
        <v>7.9039000000000001</v>
      </c>
      <c r="EV925" s="99">
        <v>7.6001799999999999</v>
      </c>
      <c r="EW925" s="99">
        <v>8.7292299999999994</v>
      </c>
      <c r="EX925" s="119">
        <v>5.5929799999999998</v>
      </c>
      <c r="EY925" s="121"/>
      <c r="EZ925" s="568"/>
      <c r="FA925" s="83"/>
      <c r="FB925" s="126"/>
      <c r="FC925" s="508"/>
      <c r="FD925" s="508"/>
      <c r="FE925" s="116"/>
      <c r="FF925" s="116"/>
      <c r="FG925" s="116"/>
      <c r="FH925" s="116"/>
      <c r="FI925" s="116"/>
      <c r="FJ925" s="116"/>
      <c r="FK925" s="116"/>
      <c r="FL925" s="116"/>
      <c r="FM925" s="116"/>
      <c r="FN925" s="116"/>
    </row>
    <row r="926" spans="1:171" s="3" customFormat="1" ht="15" customHeight="1" x14ac:dyDescent="0.2">
      <c r="A926" s="165">
        <v>20141010</v>
      </c>
      <c r="B926" s="165">
        <v>5</v>
      </c>
      <c r="C926" s="166">
        <v>66</v>
      </c>
      <c r="D926" s="166">
        <v>1</v>
      </c>
      <c r="E926" s="166">
        <v>6</v>
      </c>
      <c r="F926" s="166">
        <v>20</v>
      </c>
      <c r="G926" s="311">
        <v>2.1</v>
      </c>
      <c r="H926" s="435">
        <v>0</v>
      </c>
      <c r="I926" s="167">
        <v>4646</v>
      </c>
      <c r="J926" s="101" t="s">
        <v>1979</v>
      </c>
      <c r="K926" s="460" t="str">
        <f>IF(B926=2,"Z:\Data\MOOG\HeTao\raw\",IF(B926=5,"Z:\Data\MOOG\Polo\raw\",""))</f>
        <v>Z:\Data\MOOG\Polo\raw\</v>
      </c>
      <c r="L926" s="164" t="s">
        <v>1992</v>
      </c>
      <c r="M926" s="569" t="str">
        <f>IF(NOT(ISERROR(FIND("Training_dt",W926))),"'Plot Psychometric_HH_dt_yuchen'",IF(NOT(ISERROR(FIND("Training",W926))),"'Plot Psychometric_HH'",IF(NOT(ISERROR(FIND("1DAT",W926))),"'Plot Tuning Azimuth_HH'",IF(NOT(ISERROR(FIND("HD_dt",W926))),"'Plot HeadingDiscimination_PSTH_HH_dt_yuchen'",IF(NOT(ISERROR(FIND("HD",W926))),"'Plot HeadingDiscimination_PSTH_HH'",IF(NOT(ISERROR(FIND("MemSac",W926))),"'Memory Saccade Analysis_HH'",IF(NOT(ISERROR(FIND("DelSac",W926))),"'Memory Saccade Analysis_HH'",IF(NOT(ISERROR(FIND("u-stim",W926))),"'Plot Microstim_HH'",""))))))))</f>
        <v>'Plot HeadingDiscimination_PSTH_HH'</v>
      </c>
      <c r="N926" s="573">
        <v>1</v>
      </c>
      <c r="O926" s="584">
        <v>-1</v>
      </c>
      <c r="P926" s="590">
        <v>4</v>
      </c>
      <c r="Q926" s="590">
        <f>IF(B926=2,60,310)</f>
        <v>310</v>
      </c>
      <c r="R926" s="590">
        <v>5</v>
      </c>
      <c r="S926" s="590">
        <f>IF(B926=2,60,-190)</f>
        <v>-190</v>
      </c>
      <c r="T926" s="590">
        <v>1</v>
      </c>
      <c r="U926" s="590">
        <f>IF(Z926&lt;&gt;"",IF(NOT(ISERROR(FIND("SU",Z926))),VALUE(RIGHT(Z926,1))+4,IF(NOT(ISERROR(FIND("MU20",Z926))),20,IF(NOT(ISERROR(FIND("MU21",Z926))),21,IF(NOT(ISERROR(FIND("MU2",Z926))),2,1)))),"")</f>
        <v>5</v>
      </c>
      <c r="V926" s="583"/>
      <c r="W926" s="170" t="s">
        <v>1986</v>
      </c>
      <c r="X926" s="192"/>
      <c r="Y926" s="219">
        <f>IF(NOT(ISERROR(FIND("MU=SU",X926))),1,IF(Z926&lt;&gt;"",IF(NOT(ISERROR(FIND("SU",Z926))),1,0),""))</f>
        <v>1</v>
      </c>
      <c r="Z926" s="217" t="s">
        <v>43</v>
      </c>
      <c r="AA926" s="218">
        <v>19653</v>
      </c>
      <c r="AB926" s="77">
        <v>14.124700000000001</v>
      </c>
      <c r="AC926" s="78" t="s">
        <v>1991</v>
      </c>
      <c r="AD926" s="199"/>
      <c r="AE926" s="91"/>
      <c r="AF926" s="79"/>
      <c r="AG926" s="79"/>
      <c r="AH926" s="80"/>
      <c r="AI926" s="81"/>
      <c r="AJ926" s="81"/>
      <c r="AK926" s="81"/>
      <c r="AL926" s="81"/>
      <c r="AM926" s="114"/>
      <c r="AN926" s="82"/>
      <c r="AO926" s="83"/>
      <c r="AP926" s="83"/>
      <c r="AQ926" s="83"/>
      <c r="AR926" s="84"/>
      <c r="AS926" s="85"/>
      <c r="AT926" s="85"/>
      <c r="AU926" s="85"/>
      <c r="AV926" s="85"/>
      <c r="AW926" s="104"/>
      <c r="AX926" s="86"/>
      <c r="AY926" s="87"/>
      <c r="AZ926" s="87"/>
      <c r="BA926" s="87"/>
      <c r="BB926" s="88"/>
      <c r="BC926" s="89"/>
      <c r="BD926" s="89"/>
      <c r="BE926" s="89"/>
      <c r="BF926" s="89"/>
      <c r="BG926" s="115"/>
      <c r="BH926" s="90"/>
      <c r="BI926" s="251"/>
      <c r="BJ926" s="252"/>
      <c r="BK926" s="252"/>
      <c r="BL926" s="230"/>
      <c r="BM926" s="230" t="str">
        <f>IF(CD926&lt;&gt;"",IF(ISNUMBER(CD926),(CD926-CB926)*IF(AE926&lt;0,1,-1),"nan"),"")</f>
        <v/>
      </c>
      <c r="BN926" s="230" t="str">
        <f>IF(CE926&lt;&gt;"",IF(ISNUMBER(CE926),CE926/CC926,"nan"),"")</f>
        <v/>
      </c>
      <c r="BO926" s="231"/>
      <c r="BP926" s="231" t="str">
        <f>IF(CL926&lt;&gt;"",IF(ISNUMBER(CL926),(CL926-CJ926)*IF(AO926&lt;0,1,-1),"nan"),"")</f>
        <v/>
      </c>
      <c r="BQ926" s="231" t="str">
        <f>IF(CM926&lt;&gt;"",IF(ISNUMBER(CM926),CM926/CK926,"nan"),"")</f>
        <v/>
      </c>
      <c r="BR926" s="232"/>
      <c r="BS926" s="232"/>
      <c r="BT926" s="232"/>
      <c r="BU926" s="230"/>
      <c r="BV926" s="230"/>
      <c r="BW926" s="231"/>
      <c r="BX926" s="231"/>
      <c r="BY926" s="232"/>
      <c r="BZ926" s="235"/>
      <c r="CA926" s="257"/>
      <c r="CB926" s="233"/>
      <c r="CC926" s="230"/>
      <c r="CD926" s="230"/>
      <c r="CE926" s="230"/>
      <c r="CF926" s="230"/>
      <c r="CG926" s="230"/>
      <c r="CH926" s="230"/>
      <c r="CI926" s="230"/>
      <c r="CJ926" s="231"/>
      <c r="CK926" s="231"/>
      <c r="CL926" s="231"/>
      <c r="CM926" s="231"/>
      <c r="CN926" s="231"/>
      <c r="CO926" s="231"/>
      <c r="CP926" s="231"/>
      <c r="CQ926" s="231"/>
      <c r="CR926" s="232"/>
      <c r="CS926" s="232"/>
      <c r="CT926" s="232"/>
      <c r="CU926" s="232"/>
      <c r="CV926" s="232"/>
      <c r="CW926" s="232"/>
      <c r="CX926" s="232"/>
      <c r="CY926" s="234"/>
      <c r="CZ926" s="106">
        <v>1</v>
      </c>
      <c r="DA926" s="106">
        <v>0</v>
      </c>
      <c r="DB926" s="106"/>
      <c r="DC926" s="106">
        <v>1</v>
      </c>
      <c r="DD926" s="106"/>
      <c r="DE926" s="490">
        <v>6</v>
      </c>
      <c r="DF926" s="490">
        <v>0</v>
      </c>
      <c r="DG926" s="107">
        <v>10</v>
      </c>
      <c r="DH926" s="107" t="s">
        <v>7138</v>
      </c>
      <c r="DI926" s="107">
        <v>4.0719799999999999</v>
      </c>
      <c r="DJ926" s="107">
        <v>-3.1271900000000001</v>
      </c>
      <c r="DK926" s="107">
        <v>1.74664</v>
      </c>
      <c r="DL926" s="107">
        <v>-9.0966699999999994E-3</v>
      </c>
      <c r="DM926" s="110">
        <v>2.4657100000000001</v>
      </c>
      <c r="DN926" s="110">
        <v>0.91378800000000004</v>
      </c>
      <c r="DO926" s="110">
        <v>0.54987200000000003</v>
      </c>
      <c r="DP926" s="110">
        <v>0.632992</v>
      </c>
      <c r="DQ926" s="110">
        <v>0.59375</v>
      </c>
      <c r="DR926" s="110">
        <v>9.8958299999999999E-2</v>
      </c>
      <c r="DS926" s="110">
        <v>0.49116199999999999</v>
      </c>
      <c r="DT926" s="110">
        <v>0.28914099999999998</v>
      </c>
      <c r="DU926" s="485">
        <v>7.5213699999999994E-2</v>
      </c>
      <c r="DV926" s="485">
        <v>0.59399999999999997</v>
      </c>
      <c r="DW926" s="485">
        <v>-0.31190499999999999</v>
      </c>
      <c r="DX926" s="485">
        <v>8.0000000000000002E-3</v>
      </c>
      <c r="DY926" s="497">
        <v>-0.28011200000000003</v>
      </c>
      <c r="DZ926" s="485">
        <v>3.7999999999999999E-2</v>
      </c>
      <c r="EA926" s="185"/>
      <c r="EB926" s="501"/>
      <c r="EC926" s="99"/>
      <c r="ED926" s="99"/>
      <c r="EE926" s="99"/>
      <c r="EF926" s="99"/>
      <c r="EG926" s="99"/>
      <c r="EH926" s="99"/>
      <c r="EI926" s="99"/>
      <c r="EJ926" s="99"/>
      <c r="EK926" s="99"/>
      <c r="EL926" s="99"/>
      <c r="EM926" s="99"/>
      <c r="EN926" s="99"/>
      <c r="EO926" s="99"/>
      <c r="EP926" s="99"/>
      <c r="EQ926" s="99"/>
      <c r="ER926" s="99"/>
      <c r="ES926" s="99"/>
      <c r="ET926" s="99"/>
      <c r="EU926" s="99"/>
      <c r="EV926" s="99"/>
      <c r="EW926" s="99"/>
      <c r="EX926" s="119"/>
      <c r="EY926" s="121">
        <v>0</v>
      </c>
      <c r="EZ926" s="602">
        <v>301</v>
      </c>
      <c r="FA926" s="83">
        <v>10</v>
      </c>
      <c r="FB926" s="126">
        <v>27</v>
      </c>
      <c r="FC926" s="508">
        <v>4.0719799999999999</v>
      </c>
      <c r="FD926" s="508">
        <v>-3.1271900000000001</v>
      </c>
      <c r="FE926" s="116">
        <v>1.74664</v>
      </c>
      <c r="FF926" s="116">
        <v>-9.0966699999999994E-3</v>
      </c>
      <c r="FG926" s="116">
        <v>2.4657100000000001</v>
      </c>
      <c r="FH926" s="116">
        <v>0.91378800000000004</v>
      </c>
      <c r="FI926" s="116" t="s">
        <v>6285</v>
      </c>
      <c r="FJ926" s="116" t="s">
        <v>6286</v>
      </c>
      <c r="FK926" s="116" t="s">
        <v>6287</v>
      </c>
      <c r="FL926" s="116" t="s">
        <v>6288</v>
      </c>
      <c r="FM926" s="116" t="s">
        <v>6289</v>
      </c>
      <c r="FN926" s="116" t="s">
        <v>6290</v>
      </c>
      <c r="FO926" s="3" t="s">
        <v>1243</v>
      </c>
    </row>
    <row r="927" spans="1:171" s="3" customFormat="1" ht="15" customHeight="1" x14ac:dyDescent="0.2">
      <c r="A927" s="165">
        <v>20141010</v>
      </c>
      <c r="B927" s="165">
        <v>5</v>
      </c>
      <c r="C927" s="166">
        <v>66</v>
      </c>
      <c r="D927" s="166">
        <v>1</v>
      </c>
      <c r="E927" s="166">
        <v>6</v>
      </c>
      <c r="F927" s="166">
        <v>20</v>
      </c>
      <c r="G927" s="311">
        <v>2.1</v>
      </c>
      <c r="H927" s="435">
        <v>0</v>
      </c>
      <c r="I927" s="167">
        <v>4646</v>
      </c>
      <c r="J927" s="101" t="s">
        <v>1979</v>
      </c>
      <c r="K927" s="460" t="str">
        <f>IF(B927=2,"Z:\Data\MOOG\HeTao\raw\",IF(B927=5,"Z:\Data\MOOG\Polo\raw\",""))</f>
        <v>Z:\Data\MOOG\Polo\raw\</v>
      </c>
      <c r="L927" s="164" t="s">
        <v>2259</v>
      </c>
      <c r="M927" s="569" t="str">
        <f>IF(NOT(ISERROR(FIND("Training_dt",W927))),"'Plot Psychometric_HH_dt_yuchen'",IF(NOT(ISERROR(FIND("Training",W927))),"'Plot Psychometric_HH'",IF(NOT(ISERROR(FIND("1DAT",W927))),"'Plot Tuning Azimuth_HH'",IF(NOT(ISERROR(FIND("HD_dt",W927))),"'Plot HeadingDiscimination_PSTH_HH_dt_yuchen'",IF(NOT(ISERROR(FIND("HD",W927))),"'Plot HeadingDiscimination_PSTH_HH'",IF(NOT(ISERROR(FIND("MemSac",W927))),"'Memory Saccade Analysis_HH'",IF(NOT(ISERROR(FIND("DelSac",W927))),"'Memory Saccade Analysis_HH'",IF(NOT(ISERROR(FIND("u-stim",W927))),"'Plot Microstim_HH'",""))))))))</f>
        <v>'Memory Saccade Analysis_HH'</v>
      </c>
      <c r="N927" s="573">
        <v>1</v>
      </c>
      <c r="O927" s="584">
        <v>-1</v>
      </c>
      <c r="P927" s="590">
        <v>4</v>
      </c>
      <c r="Q927" s="590">
        <f>IF(B927=2,60,310)</f>
        <v>310</v>
      </c>
      <c r="R927" s="590">
        <v>5</v>
      </c>
      <c r="S927" s="590">
        <f>IF(B927=2,60,-190)</f>
        <v>-190</v>
      </c>
      <c r="T927" s="590">
        <v>1</v>
      </c>
      <c r="U927" s="590">
        <f>IF(Z927&lt;&gt;"",IF(NOT(ISERROR(FIND("SU",Z927))),VALUE(RIGHT(Z927,1))+4,IF(NOT(ISERROR(FIND("MU20",Z927))),20,IF(NOT(ISERROR(FIND("MU21",Z927))),21,IF(NOT(ISERROR(FIND("MU2",Z927))),2,1)))),"")</f>
        <v>5</v>
      </c>
      <c r="V927" s="583"/>
      <c r="W927" s="170" t="s">
        <v>1680</v>
      </c>
      <c r="X927" s="192"/>
      <c r="Y927" s="219">
        <f>IF(NOT(ISERROR(FIND("MU=SU",X927))),1,IF(Z927&lt;&gt;"",IF(NOT(ISERROR(FIND("SU",Z927))),1,0),""))</f>
        <v>1</v>
      </c>
      <c r="Z927" s="217" t="s">
        <v>43</v>
      </c>
      <c r="AA927" s="218">
        <v>2461</v>
      </c>
      <c r="AB927" s="77">
        <v>13.469099999999999</v>
      </c>
      <c r="AC927" s="78" t="s">
        <v>2258</v>
      </c>
      <c r="AD927" s="199"/>
      <c r="AE927" s="91"/>
      <c r="AF927" s="79"/>
      <c r="AG927" s="79"/>
      <c r="AH927" s="80"/>
      <c r="AI927" s="81"/>
      <c r="AJ927" s="81"/>
      <c r="AK927" s="81"/>
      <c r="AL927" s="81"/>
      <c r="AM927" s="114"/>
      <c r="AN927" s="82"/>
      <c r="AO927" s="83"/>
      <c r="AP927" s="83"/>
      <c r="AQ927" s="83"/>
      <c r="AR927" s="84"/>
      <c r="AS927" s="85"/>
      <c r="AT927" s="85"/>
      <c r="AU927" s="85"/>
      <c r="AV927" s="85"/>
      <c r="AW927" s="104"/>
      <c r="AX927" s="86"/>
      <c r="AY927" s="87"/>
      <c r="AZ927" s="87"/>
      <c r="BA927" s="87"/>
      <c r="BB927" s="88"/>
      <c r="BC927" s="89"/>
      <c r="BD927" s="89"/>
      <c r="BE927" s="89"/>
      <c r="BF927" s="89"/>
      <c r="BG927" s="115"/>
      <c r="BH927" s="90"/>
      <c r="BI927" s="251"/>
      <c r="BJ927" s="252"/>
      <c r="BK927" s="252"/>
      <c r="BL927" s="230"/>
      <c r="BM927" s="230"/>
      <c r="BN927" s="230"/>
      <c r="BO927" s="231"/>
      <c r="BP927" s="231"/>
      <c r="BQ927" s="231"/>
      <c r="BR927" s="232"/>
      <c r="BS927" s="232"/>
      <c r="BT927" s="232"/>
      <c r="BU927" s="230"/>
      <c r="BV927" s="230"/>
      <c r="BW927" s="231"/>
      <c r="BX927" s="231"/>
      <c r="BY927" s="232"/>
      <c r="BZ927" s="235"/>
      <c r="CA927" s="257"/>
      <c r="CB927" s="233"/>
      <c r="CC927" s="230"/>
      <c r="CD927" s="230"/>
      <c r="CE927" s="230"/>
      <c r="CF927" s="230"/>
      <c r="CG927" s="230"/>
      <c r="CH927" s="230"/>
      <c r="CI927" s="230"/>
      <c r="CJ927" s="231"/>
      <c r="CK927" s="231"/>
      <c r="CL927" s="231"/>
      <c r="CM927" s="231"/>
      <c r="CN927" s="231"/>
      <c r="CO927" s="231"/>
      <c r="CP927" s="231"/>
      <c r="CQ927" s="231"/>
      <c r="CR927" s="232"/>
      <c r="CS927" s="232"/>
      <c r="CT927" s="232"/>
      <c r="CU927" s="232"/>
      <c r="CV927" s="232"/>
      <c r="CW927" s="232"/>
      <c r="CX927" s="232"/>
      <c r="CY927" s="234"/>
      <c r="CZ927" s="106"/>
      <c r="DA927" s="106"/>
      <c r="DB927" s="106"/>
      <c r="DC927" s="106"/>
      <c r="DD927" s="106"/>
      <c r="DE927" s="490"/>
      <c r="DF927" s="92"/>
      <c r="DG927" s="107"/>
      <c r="DH927" s="107"/>
      <c r="DI927" s="107"/>
      <c r="DJ927" s="107"/>
      <c r="DK927" s="107"/>
      <c r="DL927" s="107"/>
      <c r="DM927" s="110"/>
      <c r="DN927" s="110"/>
      <c r="DO927" s="110"/>
      <c r="DP927" s="110"/>
      <c r="DQ927" s="110"/>
      <c r="DR927" s="110"/>
      <c r="DS927" s="110"/>
      <c r="DT927" s="110"/>
      <c r="DU927" s="485"/>
      <c r="DV927" s="485"/>
      <c r="DW927" s="485"/>
      <c r="DX927" s="485"/>
      <c r="DY927" s="497"/>
      <c r="DZ927" s="485"/>
      <c r="EA927" s="288">
        <v>0.35910999999999998</v>
      </c>
      <c r="EB927" s="111">
        <v>6.2312599999999996E-10</v>
      </c>
      <c r="EC927" s="99">
        <v>2.2591699999999999E-2</v>
      </c>
      <c r="ED927" s="99">
        <v>3.2924000000000001E-4</v>
      </c>
      <c r="EE927" s="99">
        <v>2.4569399999999999E-3</v>
      </c>
      <c r="EF927" s="99">
        <v>7.9858599999999991E-3</v>
      </c>
      <c r="EG927" s="99">
        <v>51.504199999999997</v>
      </c>
      <c r="EH927" s="99">
        <v>97.859700000000004</v>
      </c>
      <c r="EI927" s="99">
        <v>106.989</v>
      </c>
      <c r="EJ927" s="99">
        <v>111.11</v>
      </c>
      <c r="EK927" s="99">
        <v>113.242</v>
      </c>
      <c r="EL927" s="99">
        <v>108.611</v>
      </c>
      <c r="EM927" s="99">
        <v>0.44000099999999998</v>
      </c>
      <c r="EN927" s="99">
        <v>0.72885299999999997</v>
      </c>
      <c r="EO927" s="99">
        <v>0.48355199999999998</v>
      </c>
      <c r="EP927" s="99">
        <v>0.55820199999999998</v>
      </c>
      <c r="EQ927" s="99">
        <v>0.52341199999999999</v>
      </c>
      <c r="ER927" s="99">
        <v>0.54989299999999997</v>
      </c>
      <c r="ES927" s="99">
        <v>0</v>
      </c>
      <c r="ET927" s="99">
        <v>22.914400000000001</v>
      </c>
      <c r="EU927" s="99">
        <v>6.6853999999999996</v>
      </c>
      <c r="EV927" s="99">
        <v>12.742000000000001</v>
      </c>
      <c r="EW927" s="99">
        <v>10.993600000000001</v>
      </c>
      <c r="EX927" s="119">
        <v>5.2319000000000004</v>
      </c>
      <c r="EY927" s="121"/>
      <c r="EZ927" s="568"/>
      <c r="FA927" s="83"/>
      <c r="FB927" s="126"/>
      <c r="FC927" s="508"/>
      <c r="FD927" s="508"/>
      <c r="FE927" s="116"/>
      <c r="FF927" s="116"/>
      <c r="FG927" s="116"/>
      <c r="FH927" s="116"/>
      <c r="FI927" s="116"/>
      <c r="FJ927" s="116"/>
      <c r="FK927" s="116"/>
      <c r="FL927" s="116"/>
      <c r="FM927" s="116"/>
      <c r="FN927" s="116"/>
    </row>
    <row r="928" spans="1:171" ht="15" customHeight="1" x14ac:dyDescent="0.2">
      <c r="A928" s="118">
        <v>20141011</v>
      </c>
      <c r="B928" s="118">
        <v>5</v>
      </c>
      <c r="C928" s="74"/>
      <c r="D928" s="74"/>
      <c r="E928" s="74"/>
      <c r="F928" s="74"/>
      <c r="G928" s="75"/>
      <c r="H928" s="435"/>
      <c r="I928" s="73"/>
      <c r="J928" s="101"/>
      <c r="K928" s="460" t="str">
        <f>IF(B928=2,"Z:\Data\MOOG\HeTao\raw\",IF(B928=5,"Z:\Data\MOOG\Polo\raw\",""))</f>
        <v>Z:\Data\MOOG\Polo\raw\</v>
      </c>
      <c r="L928" s="129" t="s">
        <v>1993</v>
      </c>
      <c r="M928" s="569" t="str">
        <f>IF(NOT(ISERROR(FIND("Training_dt",W928))),"'Plot Psychometric_HH_dt_yuchen'",IF(NOT(ISERROR(FIND("Training",W928))),"'Plot Psychometric_HH'",IF(NOT(ISERROR(FIND("1DAT",W928))),"'Plot Tuning Azimuth_HH'",IF(NOT(ISERROR(FIND("HD_dt",W928))),"'Plot HeadingDiscimination_PSTH_HH_dt_yuchen'",IF(NOT(ISERROR(FIND("HD",W928))),"'Plot HeadingDiscimination_PSTH_HH'",IF(NOT(ISERROR(FIND("MemSac",W928))),"'Memory Saccade Analysis_HH'",IF(NOT(ISERROR(FIND("DelSac",W928))),"'Memory Saccade Analysis_HH'",IF(NOT(ISERROR(FIND("u-stim",W928))),"'Plot Microstim_HH'",""))))))))</f>
        <v>'Plot Psychometric_HH'</v>
      </c>
      <c r="N928" s="573">
        <v>1</v>
      </c>
      <c r="O928" s="584">
        <v>-1</v>
      </c>
      <c r="P928" s="590">
        <v>4</v>
      </c>
      <c r="Q928" s="590">
        <f>IF(B928=2,60,310)</f>
        <v>310</v>
      </c>
      <c r="R928" s="590">
        <v>5</v>
      </c>
      <c r="S928" s="590">
        <f>IF(B928=2,60,-190)</f>
        <v>-190</v>
      </c>
      <c r="T928" s="590">
        <v>1</v>
      </c>
      <c r="U928" s="590" t="str">
        <f>IF(Z928&lt;&gt;"",IF(NOT(ISERROR(FIND("SU",Z928))),VALUE(RIGHT(Z928,1))+4,IF(NOT(ISERROR(FIND("MU20",Z928))),20,IF(NOT(ISERROR(FIND("MU21",Z928))),21,IF(NOT(ISERROR(FIND("MU2",Z928))),2,1)))),"")</f>
        <v/>
      </c>
      <c r="V928" s="583"/>
      <c r="W928" s="170" t="s">
        <v>1558</v>
      </c>
      <c r="X928" s="192"/>
      <c r="Y928" s="219" t="str">
        <f>IF(NOT(ISERROR(FIND("MU=SU",X928))),1,IF(Z928&lt;&gt;"",IF(NOT(ISERROR(FIND("SU",Z928))),1,0),""))</f>
        <v/>
      </c>
      <c r="Z928" s="217"/>
      <c r="AA928" s="218"/>
      <c r="AB928" s="77"/>
      <c r="AC928" s="78"/>
      <c r="AD928" s="199"/>
      <c r="AE928" s="91"/>
      <c r="AF928" s="79"/>
      <c r="AG928" s="79"/>
      <c r="AH928" s="80"/>
      <c r="AI928" s="81"/>
      <c r="AJ928" s="81"/>
      <c r="AK928" s="81"/>
      <c r="AL928" s="81"/>
      <c r="AM928" s="114"/>
      <c r="AN928" s="82"/>
      <c r="AO928" s="83"/>
      <c r="AP928" s="83"/>
      <c r="AQ928" s="83"/>
      <c r="AR928" s="84"/>
      <c r="AS928" s="85"/>
      <c r="AT928" s="85"/>
      <c r="AU928" s="85"/>
      <c r="AV928" s="85"/>
      <c r="AW928" s="104"/>
      <c r="AX928" s="86"/>
      <c r="AY928" s="87"/>
      <c r="AZ928" s="87"/>
      <c r="BA928" s="87"/>
      <c r="BB928" s="88"/>
      <c r="BC928" s="89"/>
      <c r="BD928" s="89"/>
      <c r="BE928" s="89"/>
      <c r="BF928" s="89"/>
      <c r="BG928" s="115"/>
      <c r="BH928" s="90"/>
      <c r="BI928" s="251"/>
      <c r="BJ928" s="252"/>
      <c r="BK928" s="252"/>
      <c r="BL928" s="230"/>
      <c r="BM928" s="230" t="str">
        <f>IF(CD928&lt;&gt;"",IF(ISNUMBER(CD928),(CD928-CB928)*IF(AE928&lt;0,1,-1),"nan"),"")</f>
        <v/>
      </c>
      <c r="BN928" s="230" t="str">
        <f>IF(CE928&lt;&gt;"",IF(ISNUMBER(CE928),CE928/CC928,"nan"),"")</f>
        <v/>
      </c>
      <c r="BO928" s="231"/>
      <c r="BP928" s="231" t="str">
        <f>IF(CL928&lt;&gt;"",IF(ISNUMBER(CL928),(CL928-CJ928)*IF(AO928&lt;0,1,-1),"nan"),"")</f>
        <v/>
      </c>
      <c r="BQ928" s="231" t="str">
        <f>IF(CM928&lt;&gt;"",IF(ISNUMBER(CM928),CM928/CK928,"nan"),"")</f>
        <v/>
      </c>
      <c r="BR928" s="232"/>
      <c r="BS928" s="232"/>
      <c r="BT928" s="232"/>
      <c r="BU928" s="230"/>
      <c r="BV928" s="230"/>
      <c r="BW928" s="231"/>
      <c r="BX928" s="231"/>
      <c r="BY928" s="232"/>
      <c r="BZ928" s="235"/>
      <c r="CA928" s="257"/>
      <c r="CB928" s="233"/>
      <c r="CC928" s="230"/>
      <c r="CD928" s="230"/>
      <c r="CE928" s="230"/>
      <c r="CF928" s="230"/>
      <c r="CG928" s="230"/>
      <c r="CH928" s="230"/>
      <c r="CI928" s="230"/>
      <c r="CJ928" s="231"/>
      <c r="CK928" s="231"/>
      <c r="CL928" s="231"/>
      <c r="CM928" s="231"/>
      <c r="CN928" s="231"/>
      <c r="CO928" s="231"/>
      <c r="CP928" s="231"/>
      <c r="CQ928" s="231"/>
      <c r="CR928" s="232"/>
      <c r="CS928" s="232"/>
      <c r="CT928" s="232"/>
      <c r="CU928" s="232"/>
      <c r="CV928" s="232"/>
      <c r="CW928" s="232"/>
      <c r="CX928" s="232"/>
      <c r="CY928" s="234"/>
      <c r="CZ928" s="106">
        <v>1</v>
      </c>
      <c r="DA928" s="106">
        <v>0</v>
      </c>
      <c r="DC928" s="106"/>
      <c r="DD928" s="106"/>
      <c r="DE928" s="490"/>
      <c r="DG928" s="107"/>
      <c r="DH928" s="107"/>
      <c r="DI928" s="107"/>
      <c r="DJ928" s="107"/>
      <c r="DK928" s="107"/>
      <c r="DL928" s="107"/>
      <c r="DM928" s="110"/>
      <c r="DN928" s="110"/>
      <c r="DO928" s="110"/>
      <c r="DP928" s="110"/>
      <c r="DQ928" s="110"/>
      <c r="DR928" s="110"/>
      <c r="DS928" s="110"/>
      <c r="DT928" s="110"/>
      <c r="DU928" s="485"/>
      <c r="DV928" s="485"/>
      <c r="DW928" s="485"/>
      <c r="DX928" s="485"/>
      <c r="DY928" s="497"/>
      <c r="DZ928" s="485"/>
      <c r="EA928" s="163"/>
      <c r="EB928" s="492"/>
      <c r="EC928" s="99"/>
      <c r="ED928" s="99"/>
      <c r="EE928" s="99"/>
      <c r="EF928" s="492"/>
      <c r="EG928" s="99"/>
      <c r="EH928" s="99"/>
      <c r="EI928" s="99"/>
      <c r="EJ928" s="99"/>
      <c r="EK928" s="99"/>
      <c r="EL928" s="99"/>
      <c r="EM928" s="99"/>
      <c r="EN928" s="99"/>
      <c r="EO928" s="99"/>
      <c r="EP928" s="99"/>
      <c r="EQ928" s="99"/>
      <c r="ER928" s="99"/>
      <c r="ES928" s="99"/>
      <c r="ET928" s="99"/>
      <c r="EU928" s="99"/>
      <c r="EV928" s="99"/>
      <c r="EW928" s="99"/>
      <c r="EX928" s="119"/>
      <c r="EY928" s="121">
        <v>0</v>
      </c>
      <c r="EZ928" s="568">
        <v>301</v>
      </c>
      <c r="FA928" s="83">
        <v>20</v>
      </c>
      <c r="FB928" s="126">
        <v>27</v>
      </c>
      <c r="FC928" s="508">
        <v>3.4887800000000002</v>
      </c>
      <c r="FD928" s="508">
        <v>-3.2452700000000001</v>
      </c>
      <c r="FE928" s="116">
        <v>3.1621000000000001</v>
      </c>
      <c r="FF928" s="116">
        <v>-5.0524199999999998E-2</v>
      </c>
      <c r="FG928" s="116">
        <v>4.0997899999999996</v>
      </c>
      <c r="FH928" s="116">
        <v>-0.65815999999999997</v>
      </c>
      <c r="FI928" s="116" t="s">
        <v>6291</v>
      </c>
      <c r="FJ928" s="116" t="s">
        <v>6292</v>
      </c>
      <c r="FK928" s="116" t="s">
        <v>6293</v>
      </c>
      <c r="FL928" s="116" t="s">
        <v>6294</v>
      </c>
      <c r="FM928" s="116" t="s">
        <v>6295</v>
      </c>
      <c r="FN928" s="116" t="s">
        <v>6296</v>
      </c>
      <c r="FO928" s="3" t="s">
        <v>1243</v>
      </c>
    </row>
    <row r="929" spans="1:171" ht="15" customHeight="1" x14ac:dyDescent="0.2">
      <c r="A929" s="100">
        <v>20141011</v>
      </c>
      <c r="B929" s="100">
        <v>5</v>
      </c>
      <c r="C929" s="74"/>
      <c r="D929" s="74"/>
      <c r="E929" s="74"/>
      <c r="F929" s="74"/>
      <c r="G929" s="75"/>
      <c r="H929" s="435"/>
      <c r="I929" s="73"/>
      <c r="J929" s="101"/>
      <c r="K929" s="460" t="str">
        <f>IF(B929=2,"Z:\Data\MOOG\HeTao\raw\",IF(B929=5,"Z:\Data\MOOG\Polo\raw\",""))</f>
        <v>Z:\Data\MOOG\Polo\raw\</v>
      </c>
      <c r="L929" s="133" t="s">
        <v>1994</v>
      </c>
      <c r="M929" s="569" t="str">
        <f>IF(NOT(ISERROR(FIND("Training_dt",W929))),"'Plot Psychometric_HH_dt_yuchen'",IF(NOT(ISERROR(FIND("Training",W929))),"'Plot Psychometric_HH'",IF(NOT(ISERROR(FIND("1DAT",W929))),"'Plot Tuning Azimuth_HH'",IF(NOT(ISERROR(FIND("HD_dt",W929))),"'Plot HeadingDiscimination_PSTH_HH_dt_yuchen'",IF(NOT(ISERROR(FIND("HD",W929))),"'Plot HeadingDiscimination_PSTH_HH'",IF(NOT(ISERROR(FIND("MemSac",W929))),"'Memory Saccade Analysis_HH'",IF(NOT(ISERROR(FIND("DelSac",W929))),"'Memory Saccade Analysis_HH'",IF(NOT(ISERROR(FIND("u-stim",W929))),"'Plot Microstim_HH'",""))))))))</f>
        <v>'Plot Psychometric_HH'</v>
      </c>
      <c r="N929" s="573">
        <v>1</v>
      </c>
      <c r="O929" s="584">
        <v>-1</v>
      </c>
      <c r="P929" s="590">
        <v>4</v>
      </c>
      <c r="Q929" s="590">
        <f>IF(B929=2,60,310)</f>
        <v>310</v>
      </c>
      <c r="R929" s="590">
        <v>5</v>
      </c>
      <c r="S929" s="590">
        <f>IF(B929=2,60,-190)</f>
        <v>-190</v>
      </c>
      <c r="T929" s="590">
        <v>1</v>
      </c>
      <c r="U929" s="590" t="str">
        <f>IF(Z929&lt;&gt;"",IF(NOT(ISERROR(FIND("SU",Z929))),VALUE(RIGHT(Z929,1))+4,IF(NOT(ISERROR(FIND("MU20",Z929))),20,IF(NOT(ISERROR(FIND("MU21",Z929))),21,IF(NOT(ISERROR(FIND("MU2",Z929))),2,1)))),"")</f>
        <v/>
      </c>
      <c r="V929" s="583"/>
      <c r="W929" s="170" t="s">
        <v>1558</v>
      </c>
      <c r="X929" s="192"/>
      <c r="Y929" s="219" t="str">
        <f>IF(NOT(ISERROR(FIND("MU=SU",X929))),1,IF(Z929&lt;&gt;"",IF(NOT(ISERROR(FIND("SU",Z929))),1,0),""))</f>
        <v/>
      </c>
      <c r="Z929" s="217"/>
      <c r="AA929" s="218"/>
      <c r="AB929" s="77"/>
      <c r="AC929" s="78"/>
      <c r="AD929" s="199"/>
      <c r="AE929" s="91"/>
      <c r="AF929" s="79"/>
      <c r="AG929" s="79"/>
      <c r="AH929" s="80"/>
      <c r="AI929" s="81"/>
      <c r="AJ929" s="81"/>
      <c r="AK929" s="81"/>
      <c r="AL929" s="81"/>
      <c r="AM929" s="114"/>
      <c r="AN929" s="82"/>
      <c r="AO929" s="83"/>
      <c r="AP929" s="83"/>
      <c r="AQ929" s="83"/>
      <c r="AR929" s="84"/>
      <c r="AS929" s="85"/>
      <c r="AT929" s="85"/>
      <c r="AU929" s="85"/>
      <c r="AV929" s="85"/>
      <c r="AW929" s="104"/>
      <c r="AX929" s="86"/>
      <c r="AY929" s="87"/>
      <c r="AZ929" s="87"/>
      <c r="BA929" s="87"/>
      <c r="BB929" s="88"/>
      <c r="BC929" s="89"/>
      <c r="BD929" s="89"/>
      <c r="BE929" s="89"/>
      <c r="BF929" s="89"/>
      <c r="BG929" s="115"/>
      <c r="BH929" s="90"/>
      <c r="BI929" s="251"/>
      <c r="BJ929" s="252"/>
      <c r="BK929" s="252"/>
      <c r="BL929" s="515"/>
      <c r="BM929" s="230" t="str">
        <f>IF(CD929&lt;&gt;"",IF(ISNUMBER(CD929),(CD929-CB929)*IF(AE929&lt;0,1,-1),"nan"),"")</f>
        <v/>
      </c>
      <c r="BN929" s="230" t="str">
        <f>IF(CE929&lt;&gt;"",IF(ISNUMBER(CE929),CE929/CC929,"nan"),"")</f>
        <v/>
      </c>
      <c r="BO929" s="516"/>
      <c r="BP929" s="231" t="str">
        <f>IF(CL929&lt;&gt;"",IF(ISNUMBER(CL929),(CL929-CJ929)*IF(AO929&lt;0,1,-1),"nan"),"")</f>
        <v/>
      </c>
      <c r="BQ929" s="231" t="str">
        <f>IF(CM929&lt;&gt;"",IF(ISNUMBER(CM929),CM929/CK929,"nan"),"")</f>
        <v/>
      </c>
      <c r="BR929" s="517"/>
      <c r="BS929" s="232"/>
      <c r="BT929" s="232"/>
      <c r="BU929" s="230"/>
      <c r="BV929" s="230"/>
      <c r="BW929" s="231"/>
      <c r="BX929" s="231"/>
      <c r="BY929" s="232"/>
      <c r="BZ929" s="235"/>
      <c r="CA929" s="257"/>
      <c r="CB929" s="233"/>
      <c r="CC929" s="230"/>
      <c r="CD929" s="230"/>
      <c r="CE929" s="230"/>
      <c r="CF929" s="230"/>
      <c r="CG929" s="230"/>
      <c r="CH929" s="230"/>
      <c r="CI929" s="230"/>
      <c r="CJ929" s="231"/>
      <c r="CK929" s="231"/>
      <c r="CL929" s="231"/>
      <c r="CM929" s="231"/>
      <c r="CN929" s="231"/>
      <c r="CO929" s="231"/>
      <c r="CP929" s="231"/>
      <c r="CQ929" s="231"/>
      <c r="CR929" s="232"/>
      <c r="CS929" s="232"/>
      <c r="CT929" s="232"/>
      <c r="CU929" s="232"/>
      <c r="CV929" s="232"/>
      <c r="CW929" s="232"/>
      <c r="CX929" s="232"/>
      <c r="CY929" s="234"/>
      <c r="CZ929" s="106">
        <v>1</v>
      </c>
      <c r="DA929" s="106">
        <v>0</v>
      </c>
      <c r="DC929" s="106"/>
      <c r="DD929" s="106"/>
      <c r="DE929" s="490"/>
      <c r="DG929" s="107"/>
      <c r="DH929" s="107"/>
      <c r="DI929" s="107"/>
      <c r="DJ929" s="107"/>
      <c r="DK929" s="107"/>
      <c r="DL929" s="107"/>
      <c r="DM929" s="110"/>
      <c r="DN929" s="110"/>
      <c r="DO929" s="110"/>
      <c r="DP929" s="110"/>
      <c r="DQ929" s="110"/>
      <c r="DR929" s="110"/>
      <c r="DS929" s="110"/>
      <c r="DT929" s="110"/>
      <c r="DU929" s="485"/>
      <c r="DV929" s="485"/>
      <c r="DW929" s="485"/>
      <c r="DX929" s="485"/>
      <c r="DY929" s="497"/>
      <c r="DZ929" s="485"/>
      <c r="EA929" s="163"/>
      <c r="EB929" s="492"/>
      <c r="EC929" s="99"/>
      <c r="ED929" s="99"/>
      <c r="EE929" s="99"/>
      <c r="EF929" s="99"/>
      <c r="EG929" s="99"/>
      <c r="EH929" s="99"/>
      <c r="EI929" s="99"/>
      <c r="EJ929" s="99"/>
      <c r="EK929" s="99"/>
      <c r="EL929" s="99"/>
      <c r="EM929" s="99"/>
      <c r="EN929" s="99"/>
      <c r="EO929" s="99"/>
      <c r="EP929" s="99"/>
      <c r="EQ929" s="99"/>
      <c r="ER929" s="99"/>
      <c r="ES929" s="99"/>
      <c r="ET929" s="99"/>
      <c r="EU929" s="99"/>
      <c r="EV929" s="99"/>
      <c r="EW929" s="99"/>
      <c r="EX929" s="119"/>
      <c r="EY929" s="121">
        <v>0</v>
      </c>
      <c r="EZ929" s="568">
        <v>301</v>
      </c>
      <c r="FA929" s="83">
        <v>10</v>
      </c>
      <c r="FB929" s="126">
        <v>23</v>
      </c>
      <c r="FC929" s="508">
        <v>1.9531000000000001</v>
      </c>
      <c r="FD929" s="508">
        <v>-0.56781099999999995</v>
      </c>
      <c r="FE929" s="116">
        <v>2.5631599999999999</v>
      </c>
      <c r="FF929" s="116">
        <v>-2.68824</v>
      </c>
      <c r="FG929" s="116">
        <v>2.23908</v>
      </c>
      <c r="FH929" s="116">
        <v>-1.5887199999999999</v>
      </c>
      <c r="FI929" s="116" t="s">
        <v>6297</v>
      </c>
      <c r="FJ929" s="116" t="s">
        <v>6298</v>
      </c>
      <c r="FK929" s="116" t="s">
        <v>6299</v>
      </c>
      <c r="FL929" s="116" t="s">
        <v>6300</v>
      </c>
      <c r="FM929" s="116" t="s">
        <v>6301</v>
      </c>
      <c r="FN929" s="116" t="s">
        <v>6302</v>
      </c>
      <c r="FO929" s="3" t="s">
        <v>1243</v>
      </c>
    </row>
    <row r="930" spans="1:171" ht="15" customHeight="1" x14ac:dyDescent="0.2">
      <c r="A930" s="134">
        <v>20141011</v>
      </c>
      <c r="B930" s="134">
        <v>5</v>
      </c>
      <c r="C930" s="74"/>
      <c r="D930" s="74"/>
      <c r="E930" s="74"/>
      <c r="F930" s="74"/>
      <c r="G930" s="75"/>
      <c r="H930" s="435"/>
      <c r="I930" s="73"/>
      <c r="J930" s="101"/>
      <c r="K930" s="460" t="str">
        <f>IF(B930=2,"Z:\Data\MOOG\HeTao\raw\",IF(B930=5,"Z:\Data\MOOG\Polo\raw\",""))</f>
        <v>Z:\Data\MOOG\Polo\raw\</v>
      </c>
      <c r="L930" s="133" t="s">
        <v>1995</v>
      </c>
      <c r="M930" s="569" t="str">
        <f>IF(NOT(ISERROR(FIND("Training_dt",W930))),"'Plot Psychometric_HH_dt_yuchen'",IF(NOT(ISERROR(FIND("Training",W930))),"'Plot Psychometric_HH'",IF(NOT(ISERROR(FIND("1DAT",W930))),"'Plot Tuning Azimuth_HH'",IF(NOT(ISERROR(FIND("HD_dt",W930))),"'Plot HeadingDiscimination_PSTH_HH_dt_yuchen'",IF(NOT(ISERROR(FIND("HD",W930))),"'Plot HeadingDiscimination_PSTH_HH'",IF(NOT(ISERROR(FIND("MemSac",W930))),"'Memory Saccade Analysis_HH'",IF(NOT(ISERROR(FIND("DelSac",W930))),"'Memory Saccade Analysis_HH'",IF(NOT(ISERROR(FIND("u-stim",W930))),"'Plot Microstim_HH'",""))))))))</f>
        <v>'Plot Psychometric_HH'</v>
      </c>
      <c r="N930" s="573">
        <v>1</v>
      </c>
      <c r="O930" s="584">
        <v>-1</v>
      </c>
      <c r="P930" s="590">
        <v>4</v>
      </c>
      <c r="Q930" s="590">
        <f>IF(B930=2,60,310)</f>
        <v>310</v>
      </c>
      <c r="R930" s="590">
        <v>5</v>
      </c>
      <c r="S930" s="590">
        <f>IF(B930=2,60,-190)</f>
        <v>-190</v>
      </c>
      <c r="T930" s="590">
        <v>1</v>
      </c>
      <c r="U930" s="590" t="str">
        <f>IF(Z930&lt;&gt;"",IF(NOT(ISERROR(FIND("SU",Z930))),VALUE(RIGHT(Z930,1))+4,IF(NOT(ISERROR(FIND("MU20",Z930))),20,IF(NOT(ISERROR(FIND("MU21",Z930))),21,IF(NOT(ISERROR(FIND("MU2",Z930))),2,1)))),"")</f>
        <v/>
      </c>
      <c r="V930" s="583"/>
      <c r="W930" s="170" t="s">
        <v>1558</v>
      </c>
      <c r="X930" s="192"/>
      <c r="Y930" s="219" t="str">
        <f>IF(NOT(ISERROR(FIND("MU=SU",X930))),1,IF(Z930&lt;&gt;"",IF(NOT(ISERROR(FIND("SU",Z930))),1,0),""))</f>
        <v/>
      </c>
      <c r="Z930" s="217"/>
      <c r="AA930" s="218"/>
      <c r="AB930" s="77"/>
      <c r="AC930" s="78"/>
      <c r="AD930" s="199"/>
      <c r="AE930" s="91"/>
      <c r="AF930" s="79"/>
      <c r="AG930" s="79"/>
      <c r="AH930" s="80"/>
      <c r="AI930" s="81"/>
      <c r="AJ930" s="81"/>
      <c r="AK930" s="81"/>
      <c r="AL930" s="81"/>
      <c r="AM930" s="114"/>
      <c r="AN930" s="82"/>
      <c r="AO930" s="83"/>
      <c r="AP930" s="83"/>
      <c r="AQ930" s="83"/>
      <c r="AR930" s="84"/>
      <c r="AS930" s="85"/>
      <c r="AT930" s="85"/>
      <c r="AU930" s="85"/>
      <c r="AV930" s="85"/>
      <c r="AW930" s="104"/>
      <c r="AX930" s="86"/>
      <c r="AY930" s="87"/>
      <c r="AZ930" s="87"/>
      <c r="BA930" s="87"/>
      <c r="BB930" s="88"/>
      <c r="BC930" s="89"/>
      <c r="BD930" s="89"/>
      <c r="BE930" s="89"/>
      <c r="BF930" s="89"/>
      <c r="BG930" s="115"/>
      <c r="BH930" s="90"/>
      <c r="BI930" s="251"/>
      <c r="BJ930" s="252"/>
      <c r="BK930" s="252"/>
      <c r="BL930" s="515"/>
      <c r="BM930" s="230" t="str">
        <f>IF(CD930&lt;&gt;"",IF(ISNUMBER(CD930),(CD930-CB930)*IF(AE930&lt;0,1,-1),"nan"),"")</f>
        <v/>
      </c>
      <c r="BN930" s="230" t="str">
        <f>IF(CE930&lt;&gt;"",IF(ISNUMBER(CE930),CE930/CC930,"nan"),"")</f>
        <v/>
      </c>
      <c r="BO930" s="516"/>
      <c r="BP930" s="231" t="str">
        <f>IF(CL930&lt;&gt;"",IF(ISNUMBER(CL930),(CL930-CJ930)*IF(AO930&lt;0,1,-1),"nan"),"")</f>
        <v/>
      </c>
      <c r="BQ930" s="231" t="str">
        <f>IF(CM930&lt;&gt;"",IF(ISNUMBER(CM930),CM930/CK930,"nan"),"")</f>
        <v/>
      </c>
      <c r="BR930" s="517"/>
      <c r="BS930" s="232"/>
      <c r="BT930" s="232"/>
      <c r="BU930" s="230"/>
      <c r="BV930" s="230"/>
      <c r="BW930" s="231"/>
      <c r="BX930" s="231"/>
      <c r="BY930" s="232"/>
      <c r="BZ930" s="235"/>
      <c r="CA930" s="257"/>
      <c r="CB930" s="233"/>
      <c r="CC930" s="230"/>
      <c r="CD930" s="230"/>
      <c r="CE930" s="230"/>
      <c r="CF930" s="230"/>
      <c r="CG930" s="230"/>
      <c r="CH930" s="230"/>
      <c r="CI930" s="230"/>
      <c r="CJ930" s="231"/>
      <c r="CK930" s="231"/>
      <c r="CL930" s="231"/>
      <c r="CM930" s="231"/>
      <c r="CN930" s="231"/>
      <c r="CO930" s="231"/>
      <c r="CP930" s="231"/>
      <c r="CQ930" s="231"/>
      <c r="CR930" s="232"/>
      <c r="CS930" s="232"/>
      <c r="CT930" s="232"/>
      <c r="CU930" s="232"/>
      <c r="CV930" s="232"/>
      <c r="CW930" s="232"/>
      <c r="CX930" s="232"/>
      <c r="CY930" s="234"/>
      <c r="CZ930" s="106">
        <v>1</v>
      </c>
      <c r="DA930" s="106">
        <v>0</v>
      </c>
      <c r="DC930" s="106"/>
      <c r="DD930" s="106"/>
      <c r="DE930" s="490"/>
      <c r="DG930" s="107"/>
      <c r="DH930" s="107"/>
      <c r="DI930" s="107"/>
      <c r="DJ930" s="107"/>
      <c r="DK930" s="107"/>
      <c r="DL930" s="107"/>
      <c r="DM930" s="110"/>
      <c r="DN930" s="110"/>
      <c r="DO930" s="110"/>
      <c r="DP930" s="110"/>
      <c r="DQ930" s="110"/>
      <c r="DR930" s="110"/>
      <c r="DS930" s="110"/>
      <c r="DT930" s="110"/>
      <c r="DU930" s="485"/>
      <c r="DV930" s="485"/>
      <c r="DW930" s="485"/>
      <c r="DX930" s="485"/>
      <c r="DY930" s="497"/>
      <c r="DZ930" s="485"/>
      <c r="EA930" s="163"/>
      <c r="EB930" s="492"/>
      <c r="EC930" s="99"/>
      <c r="ED930" s="99"/>
      <c r="EE930" s="99"/>
      <c r="EF930" s="99"/>
      <c r="EG930" s="99"/>
      <c r="EH930" s="99"/>
      <c r="EI930" s="99"/>
      <c r="EJ930" s="99"/>
      <c r="EK930" s="99"/>
      <c r="EL930" s="99"/>
      <c r="EM930" s="99"/>
      <c r="EN930" s="99"/>
      <c r="EO930" s="99"/>
      <c r="EP930" s="99"/>
      <c r="EQ930" s="99"/>
      <c r="ER930" s="99"/>
      <c r="ES930" s="99"/>
      <c r="ET930" s="99"/>
      <c r="EU930" s="99"/>
      <c r="EV930" s="99"/>
      <c r="EW930" s="99"/>
      <c r="EX930" s="119"/>
      <c r="EY930" s="121">
        <v>0</v>
      </c>
      <c r="EZ930" s="568">
        <v>301</v>
      </c>
      <c r="FA930" s="83">
        <v>14</v>
      </c>
      <c r="FB930" s="126">
        <v>23</v>
      </c>
      <c r="FC930" s="508">
        <v>2.43357</v>
      </c>
      <c r="FD930" s="508">
        <v>-0.25791500000000001</v>
      </c>
      <c r="FE930" s="116">
        <v>3.5218600000000002</v>
      </c>
      <c r="FF930" s="116">
        <v>-3.6229900000000002</v>
      </c>
      <c r="FG930" s="116">
        <v>2.75318</v>
      </c>
      <c r="FH930" s="116">
        <v>-1.33009</v>
      </c>
      <c r="FI930" s="116" t="s">
        <v>6303</v>
      </c>
      <c r="FJ930" s="116" t="s">
        <v>6304</v>
      </c>
      <c r="FK930" s="116" t="s">
        <v>6305</v>
      </c>
      <c r="FL930" s="116" t="s">
        <v>6306</v>
      </c>
      <c r="FM930" s="116" t="s">
        <v>6307</v>
      </c>
      <c r="FN930" s="116" t="s">
        <v>6308</v>
      </c>
      <c r="FO930" s="3" t="s">
        <v>1243</v>
      </c>
    </row>
    <row r="931" spans="1:171" ht="15" customHeight="1" x14ac:dyDescent="0.2">
      <c r="A931" s="134">
        <v>20141013</v>
      </c>
      <c r="B931" s="134">
        <v>5</v>
      </c>
      <c r="C931" s="74"/>
      <c r="D931" s="74"/>
      <c r="E931" s="74"/>
      <c r="F931" s="74"/>
      <c r="G931" s="75"/>
      <c r="H931" s="435"/>
      <c r="I931" s="73"/>
      <c r="J931" s="101"/>
      <c r="K931" s="460" t="str">
        <f>IF(B931=2,"Z:\Data\MOOG\HeTao\raw\",IF(B931=5,"Z:\Data\MOOG\Polo\raw\",""))</f>
        <v>Z:\Data\MOOG\Polo\raw\</v>
      </c>
      <c r="L931" s="103" t="s">
        <v>1996</v>
      </c>
      <c r="M931" s="569" t="str">
        <f>IF(NOT(ISERROR(FIND("Training_dt",W931))),"'Plot Psychometric_HH_dt_yuchen'",IF(NOT(ISERROR(FIND("Training",W931))),"'Plot Psychometric_HH'",IF(NOT(ISERROR(FIND("1DAT",W931))),"'Plot Tuning Azimuth_HH'",IF(NOT(ISERROR(FIND("HD_dt",W931))),"'Plot HeadingDiscimination_PSTH_HH_dt_yuchen'",IF(NOT(ISERROR(FIND("HD",W931))),"'Plot HeadingDiscimination_PSTH_HH'",IF(NOT(ISERROR(FIND("MemSac",W931))),"'Memory Saccade Analysis_HH'",IF(NOT(ISERROR(FIND("DelSac",W931))),"'Memory Saccade Analysis_HH'",IF(NOT(ISERROR(FIND("u-stim",W931))),"'Plot Microstim_HH'",""))))))))</f>
        <v>'Plot Psychometric_HH'</v>
      </c>
      <c r="N931" s="573">
        <v>1</v>
      </c>
      <c r="O931" s="584">
        <v>-1</v>
      </c>
      <c r="P931" s="590">
        <v>4</v>
      </c>
      <c r="Q931" s="590">
        <f>IF(B931=2,60,310)</f>
        <v>310</v>
      </c>
      <c r="R931" s="590">
        <v>5</v>
      </c>
      <c r="S931" s="590">
        <f>IF(B931=2,60,-190)</f>
        <v>-190</v>
      </c>
      <c r="T931" s="590">
        <v>1</v>
      </c>
      <c r="U931" s="590" t="str">
        <f>IF(Z931&lt;&gt;"",IF(NOT(ISERROR(FIND("SU",Z931))),VALUE(RIGHT(Z931,1))+4,IF(NOT(ISERROR(FIND("MU20",Z931))),20,IF(NOT(ISERROR(FIND("MU21",Z931))),21,IF(NOT(ISERROR(FIND("MU2",Z931))),2,1)))),"")</f>
        <v/>
      </c>
      <c r="V931" s="583"/>
      <c r="W931" s="170" t="s">
        <v>1558</v>
      </c>
      <c r="X931" s="192"/>
      <c r="Y931" s="219" t="str">
        <f>IF(NOT(ISERROR(FIND("MU=SU",X931))),1,IF(Z931&lt;&gt;"",IF(NOT(ISERROR(FIND("SU",Z931))),1,0),""))</f>
        <v/>
      </c>
      <c r="Z931" s="217"/>
      <c r="AA931" s="218"/>
      <c r="AB931" s="77"/>
      <c r="AC931" s="78"/>
      <c r="AD931" s="199"/>
      <c r="AE931" s="91"/>
      <c r="AF931" s="79"/>
      <c r="AG931" s="79"/>
      <c r="AH931" s="80"/>
      <c r="AI931" s="81"/>
      <c r="AJ931" s="81"/>
      <c r="AK931" s="81"/>
      <c r="AL931" s="81"/>
      <c r="AM931" s="114"/>
      <c r="AN931" s="82"/>
      <c r="AO931" s="83"/>
      <c r="AP931" s="83"/>
      <c r="AQ931" s="83"/>
      <c r="AR931" s="84"/>
      <c r="AS931" s="85"/>
      <c r="AT931" s="85"/>
      <c r="AU931" s="85"/>
      <c r="AV931" s="85"/>
      <c r="AW931" s="104"/>
      <c r="AX931" s="86"/>
      <c r="AY931" s="87"/>
      <c r="AZ931" s="87"/>
      <c r="BA931" s="87"/>
      <c r="BB931" s="88"/>
      <c r="BC931" s="89"/>
      <c r="BD931" s="89"/>
      <c r="BE931" s="89"/>
      <c r="BF931" s="89"/>
      <c r="BG931" s="115"/>
      <c r="BH931" s="90"/>
      <c r="BI931" s="251"/>
      <c r="BJ931" s="252"/>
      <c r="BK931" s="252"/>
      <c r="BL931" s="515"/>
      <c r="BM931" s="230" t="str">
        <f>IF(CD931&lt;&gt;"",IF(ISNUMBER(CD931),(CD931-CB931)*IF(AE931&lt;0,1,-1),"nan"),"")</f>
        <v/>
      </c>
      <c r="BN931" s="230" t="str">
        <f>IF(CE931&lt;&gt;"",IF(ISNUMBER(CE931),CE931/CC931,"nan"),"")</f>
        <v/>
      </c>
      <c r="BO931" s="516"/>
      <c r="BP931" s="231" t="str">
        <f>IF(CL931&lt;&gt;"",IF(ISNUMBER(CL931),(CL931-CJ931)*IF(AO931&lt;0,1,-1),"nan"),"")</f>
        <v/>
      </c>
      <c r="BQ931" s="231" t="str">
        <f>IF(CM931&lt;&gt;"",IF(ISNUMBER(CM931),CM931/CK931,"nan"),"")</f>
        <v/>
      </c>
      <c r="BR931" s="517"/>
      <c r="BS931" s="232"/>
      <c r="BT931" s="232"/>
      <c r="BU931" s="230"/>
      <c r="BV931" s="230"/>
      <c r="BW931" s="231"/>
      <c r="BX931" s="231"/>
      <c r="BY931" s="232"/>
      <c r="BZ931" s="235"/>
      <c r="CA931" s="257"/>
      <c r="CB931" s="233"/>
      <c r="CC931" s="230"/>
      <c r="CD931" s="230"/>
      <c r="CE931" s="230"/>
      <c r="CF931" s="230"/>
      <c r="CG931" s="230"/>
      <c r="CH931" s="230"/>
      <c r="CI931" s="230"/>
      <c r="CJ931" s="231"/>
      <c r="CK931" s="231"/>
      <c r="CL931" s="231"/>
      <c r="CM931" s="231"/>
      <c r="CN931" s="231"/>
      <c r="CO931" s="231"/>
      <c r="CP931" s="231"/>
      <c r="CQ931" s="231"/>
      <c r="CR931" s="232"/>
      <c r="CS931" s="232"/>
      <c r="CT931" s="232"/>
      <c r="CU931" s="232"/>
      <c r="CV931" s="232"/>
      <c r="CW931" s="232"/>
      <c r="CX931" s="232"/>
      <c r="CY931" s="234"/>
      <c r="CZ931" s="106">
        <v>1</v>
      </c>
      <c r="DA931" s="106">
        <v>0</v>
      </c>
      <c r="DC931" s="106"/>
      <c r="DD931" s="106"/>
      <c r="DE931" s="490"/>
      <c r="DG931" s="107"/>
      <c r="DH931" s="107"/>
      <c r="DI931" s="107"/>
      <c r="DJ931" s="107"/>
      <c r="DK931" s="107"/>
      <c r="DL931" s="107"/>
      <c r="DM931" s="110"/>
      <c r="DN931" s="110"/>
      <c r="DO931" s="110"/>
      <c r="DP931" s="110"/>
      <c r="DQ931" s="110"/>
      <c r="DR931" s="110"/>
      <c r="DS931" s="110"/>
      <c r="DT931" s="110"/>
      <c r="DU931" s="485"/>
      <c r="DV931" s="485"/>
      <c r="DW931" s="485"/>
      <c r="DX931" s="485"/>
      <c r="DY931" s="497"/>
      <c r="DZ931" s="485"/>
      <c r="EA931" s="162"/>
      <c r="EB931" s="492"/>
      <c r="EC931" s="99"/>
      <c r="ED931" s="99"/>
      <c r="EE931" s="99"/>
      <c r="EF931" s="99"/>
      <c r="EG931" s="99"/>
      <c r="EH931" s="99"/>
      <c r="EI931" s="99"/>
      <c r="EJ931" s="99"/>
      <c r="EK931" s="99"/>
      <c r="EL931" s="99"/>
      <c r="EM931" s="99"/>
      <c r="EN931" s="99"/>
      <c r="EO931" s="99"/>
      <c r="EP931" s="99"/>
      <c r="EQ931" s="99"/>
      <c r="ER931" s="99"/>
      <c r="ES931" s="99"/>
      <c r="ET931" s="99"/>
      <c r="EU931" s="99"/>
      <c r="EV931" s="99"/>
      <c r="EW931" s="99"/>
      <c r="EX931" s="119"/>
      <c r="EY931" s="121">
        <v>0</v>
      </c>
      <c r="EZ931" s="568">
        <v>301</v>
      </c>
      <c r="FA931" s="83">
        <v>10</v>
      </c>
      <c r="FB931" s="126">
        <v>21</v>
      </c>
      <c r="FC931" s="508">
        <v>2.5073799999999999</v>
      </c>
      <c r="FD931" s="508">
        <v>-0.51402099999999995</v>
      </c>
      <c r="FE931" s="116">
        <v>2.7810100000000002</v>
      </c>
      <c r="FF931" s="116">
        <v>-2.3898199999999998</v>
      </c>
      <c r="FG931" s="116">
        <v>2.4609200000000002</v>
      </c>
      <c r="FH931" s="116">
        <v>-0.26535799999999998</v>
      </c>
      <c r="FI931" s="116" t="s">
        <v>6309</v>
      </c>
      <c r="FJ931" s="116" t="s">
        <v>6310</v>
      </c>
      <c r="FK931" s="116" t="s">
        <v>6311</v>
      </c>
      <c r="FL931" s="116" t="s">
        <v>6312</v>
      </c>
      <c r="FM931" s="116" t="s">
        <v>6313</v>
      </c>
      <c r="FN931" s="116" t="s">
        <v>6314</v>
      </c>
      <c r="FO931" s="3" t="s">
        <v>1243</v>
      </c>
    </row>
    <row r="932" spans="1:171" ht="15" customHeight="1" x14ac:dyDescent="0.2">
      <c r="A932" s="134">
        <v>20141016</v>
      </c>
      <c r="B932" s="134">
        <v>5</v>
      </c>
      <c r="C932" s="74"/>
      <c r="D932" s="74"/>
      <c r="E932" s="74"/>
      <c r="F932" s="74"/>
      <c r="G932" s="75"/>
      <c r="H932" s="435"/>
      <c r="I932" s="73"/>
      <c r="J932" s="101"/>
      <c r="K932" s="460" t="str">
        <f>IF(B932=2,"Z:\Data\MOOG\HeTao\raw\",IF(B932=5,"Z:\Data\MOOG\Polo\raw\",""))</f>
        <v>Z:\Data\MOOG\Polo\raw\</v>
      </c>
      <c r="L932" s="103" t="s">
        <v>1997</v>
      </c>
      <c r="M932" s="569" t="str">
        <f>IF(NOT(ISERROR(FIND("Training_dt",W932))),"'Plot Psychometric_HH_dt_yuchen'",IF(NOT(ISERROR(FIND("Training",W932))),"'Plot Psychometric_HH'",IF(NOT(ISERROR(FIND("1DAT",W932))),"'Plot Tuning Azimuth_HH'",IF(NOT(ISERROR(FIND("HD_dt",W932))),"'Plot HeadingDiscimination_PSTH_HH_dt_yuchen'",IF(NOT(ISERROR(FIND("HD",W932))),"'Plot HeadingDiscimination_PSTH_HH'",IF(NOT(ISERROR(FIND("MemSac",W932))),"'Memory Saccade Analysis_HH'",IF(NOT(ISERROR(FIND("DelSac",W932))),"'Memory Saccade Analysis_HH'",IF(NOT(ISERROR(FIND("u-stim",W932))),"'Plot Microstim_HH'",""))))))))</f>
        <v>'Plot Psychometric_HH'</v>
      </c>
      <c r="N932" s="573">
        <v>1</v>
      </c>
      <c r="O932" s="584">
        <v>-1</v>
      </c>
      <c r="P932" s="590">
        <v>4</v>
      </c>
      <c r="Q932" s="590">
        <f>IF(B932=2,60,310)</f>
        <v>310</v>
      </c>
      <c r="R932" s="590">
        <v>5</v>
      </c>
      <c r="S932" s="590">
        <f>IF(B932=2,60,-190)</f>
        <v>-190</v>
      </c>
      <c r="T932" s="590">
        <v>1</v>
      </c>
      <c r="U932" s="590" t="str">
        <f>IF(Z932&lt;&gt;"",IF(NOT(ISERROR(FIND("SU",Z932))),VALUE(RIGHT(Z932,1))+4,IF(NOT(ISERROR(FIND("MU20",Z932))),20,IF(NOT(ISERROR(FIND("MU21",Z932))),21,IF(NOT(ISERROR(FIND("MU2",Z932))),2,1)))),"")</f>
        <v/>
      </c>
      <c r="V932" s="583"/>
      <c r="W932" s="170" t="s">
        <v>1558</v>
      </c>
      <c r="X932" s="192"/>
      <c r="Y932" s="219" t="str">
        <f>IF(NOT(ISERROR(FIND("MU=SU",X932))),1,IF(Z932&lt;&gt;"",IF(NOT(ISERROR(FIND("SU",Z932))),1,0),""))</f>
        <v/>
      </c>
      <c r="Z932" s="217"/>
      <c r="AA932" s="218"/>
      <c r="AB932" s="77"/>
      <c r="AC932" s="78"/>
      <c r="AD932" s="199"/>
      <c r="AE932" s="91"/>
      <c r="AF932" s="79"/>
      <c r="AG932" s="79"/>
      <c r="AH932" s="80"/>
      <c r="AI932" s="81"/>
      <c r="AJ932" s="81"/>
      <c r="AK932" s="81"/>
      <c r="AL932" s="81"/>
      <c r="AM932" s="114"/>
      <c r="AN932" s="82"/>
      <c r="AO932" s="83"/>
      <c r="AP932" s="83"/>
      <c r="AQ932" s="83"/>
      <c r="AR932" s="84"/>
      <c r="AS932" s="85"/>
      <c r="AT932" s="85"/>
      <c r="AU932" s="85"/>
      <c r="AV932" s="85"/>
      <c r="AW932" s="104"/>
      <c r="AX932" s="86"/>
      <c r="AY932" s="87"/>
      <c r="AZ932" s="87"/>
      <c r="BA932" s="87"/>
      <c r="BB932" s="88"/>
      <c r="BC932" s="89"/>
      <c r="BD932" s="89"/>
      <c r="BE932" s="89"/>
      <c r="BF932" s="89"/>
      <c r="BG932" s="115"/>
      <c r="BH932" s="90"/>
      <c r="BI932" s="251"/>
      <c r="BJ932" s="252"/>
      <c r="BK932" s="252"/>
      <c r="BL932" s="230"/>
      <c r="BM932" s="230" t="str">
        <f>IF(CD932&lt;&gt;"",IF(ISNUMBER(CD932),(CD932-CB932)*IF(AE932&lt;0,1,-1),"nan"),"")</f>
        <v/>
      </c>
      <c r="BN932" s="230" t="str">
        <f>IF(CE932&lt;&gt;"",IF(ISNUMBER(CE932),CE932/CC932,"nan"),"")</f>
        <v/>
      </c>
      <c r="BO932" s="231"/>
      <c r="BP932" s="231" t="str">
        <f>IF(CL932&lt;&gt;"",IF(ISNUMBER(CL932),(CL932-CJ932)*IF(AO932&lt;0,1,-1),"nan"),"")</f>
        <v/>
      </c>
      <c r="BQ932" s="231" t="str">
        <f>IF(CM932&lt;&gt;"",IF(ISNUMBER(CM932),CM932/CK932,"nan"),"")</f>
        <v/>
      </c>
      <c r="BR932" s="232"/>
      <c r="BS932" s="232"/>
      <c r="BT932" s="232"/>
      <c r="BU932" s="230"/>
      <c r="BV932" s="230"/>
      <c r="BW932" s="231"/>
      <c r="BX932" s="231"/>
      <c r="BY932" s="232"/>
      <c r="BZ932" s="235"/>
      <c r="CA932" s="257"/>
      <c r="CB932" s="233"/>
      <c r="CC932" s="230"/>
      <c r="CD932" s="230"/>
      <c r="CE932" s="230"/>
      <c r="CF932" s="230"/>
      <c r="CG932" s="230"/>
      <c r="CH932" s="230"/>
      <c r="CI932" s="230"/>
      <c r="CJ932" s="231"/>
      <c r="CK932" s="231"/>
      <c r="CL932" s="231"/>
      <c r="CM932" s="231"/>
      <c r="CN932" s="231"/>
      <c r="CO932" s="231"/>
      <c r="CP932" s="231"/>
      <c r="CQ932" s="231"/>
      <c r="CR932" s="232"/>
      <c r="CS932" s="232"/>
      <c r="CT932" s="232"/>
      <c r="CU932" s="232"/>
      <c r="CV932" s="232"/>
      <c r="CW932" s="232"/>
      <c r="CX932" s="232"/>
      <c r="CY932" s="234"/>
      <c r="CZ932" s="106">
        <v>0</v>
      </c>
      <c r="DA932" s="106">
        <v>0</v>
      </c>
      <c r="DC932" s="106"/>
      <c r="DD932" s="106"/>
      <c r="DE932" s="490"/>
      <c r="DG932" s="107"/>
      <c r="DH932" s="107"/>
      <c r="DI932" s="107"/>
      <c r="DJ932" s="107"/>
      <c r="DK932" s="107"/>
      <c r="DL932" s="107"/>
      <c r="DM932" s="110"/>
      <c r="DN932" s="110"/>
      <c r="DO932" s="110"/>
      <c r="DP932" s="110"/>
      <c r="DQ932" s="110"/>
      <c r="DR932" s="110"/>
      <c r="DS932" s="110"/>
      <c r="DT932" s="110"/>
      <c r="DU932" s="485"/>
      <c r="DV932" s="485"/>
      <c r="DW932" s="485"/>
      <c r="DX932" s="485"/>
      <c r="DY932" s="497"/>
      <c r="DZ932" s="485"/>
      <c r="EA932" s="143"/>
      <c r="EB932" s="99"/>
      <c r="EC932" s="99"/>
      <c r="ED932" s="99"/>
      <c r="EE932" s="99"/>
      <c r="EF932" s="99"/>
      <c r="EG932" s="99"/>
      <c r="EH932" s="99"/>
      <c r="EI932" s="99"/>
      <c r="EJ932" s="99"/>
      <c r="EK932" s="99"/>
      <c r="EL932" s="99"/>
      <c r="EM932" s="99"/>
      <c r="EN932" s="99"/>
      <c r="EO932" s="99"/>
      <c r="EP932" s="99"/>
      <c r="EQ932" s="99"/>
      <c r="ER932" s="99"/>
      <c r="ES932" s="99"/>
      <c r="ET932" s="99"/>
      <c r="EU932" s="99"/>
      <c r="EV932" s="99"/>
      <c r="EW932" s="99"/>
      <c r="EX932" s="119"/>
      <c r="EY932" s="121">
        <v>1</v>
      </c>
      <c r="EZ932" s="568">
        <v>301</v>
      </c>
      <c r="FA932" s="83">
        <v>10</v>
      </c>
      <c r="FB932" s="126">
        <v>17</v>
      </c>
      <c r="FC932" s="508">
        <v>2.8078099999999999</v>
      </c>
      <c r="FD932" s="508">
        <v>-0.26862900000000001</v>
      </c>
      <c r="FE932" s="116">
        <v>3.8006700000000002</v>
      </c>
      <c r="FF932" s="116">
        <v>-3.2780800000000001</v>
      </c>
      <c r="FG932" s="116">
        <v>3.8144800000000001</v>
      </c>
      <c r="FH932" s="116">
        <v>-3.7158799999999998</v>
      </c>
      <c r="FI932" s="116" t="s">
        <v>6315</v>
      </c>
      <c r="FJ932" s="116" t="s">
        <v>6316</v>
      </c>
      <c r="FK932" s="116" t="s">
        <v>6317</v>
      </c>
      <c r="FL932" s="116" t="s">
        <v>6318</v>
      </c>
      <c r="FM932" s="116" t="s">
        <v>6319</v>
      </c>
      <c r="FN932" s="116" t="s">
        <v>6320</v>
      </c>
      <c r="FO932" s="3" t="s">
        <v>1243</v>
      </c>
    </row>
    <row r="933" spans="1:171" ht="15" customHeight="1" x14ac:dyDescent="0.2">
      <c r="A933" s="134">
        <v>20141019</v>
      </c>
      <c r="B933" s="134">
        <v>5</v>
      </c>
      <c r="C933" s="74"/>
      <c r="D933" s="74"/>
      <c r="E933" s="74"/>
      <c r="F933" s="74"/>
      <c r="G933" s="75"/>
      <c r="H933" s="435"/>
      <c r="I933" s="73"/>
      <c r="J933" s="101"/>
      <c r="K933" s="460" t="str">
        <f>IF(B933=2,"Z:\Data\MOOG\HeTao\raw\",IF(B933=5,"Z:\Data\MOOG\Polo\raw\",""))</f>
        <v>Z:\Data\MOOG\Polo\raw\</v>
      </c>
      <c r="L933" s="133" t="s">
        <v>1998</v>
      </c>
      <c r="M933" s="569" t="str">
        <f>IF(NOT(ISERROR(FIND("Training_dt",W933))),"'Plot Psychometric_HH_dt_yuchen'",IF(NOT(ISERROR(FIND("Training",W933))),"'Plot Psychometric_HH'",IF(NOT(ISERROR(FIND("1DAT",W933))),"'Plot Tuning Azimuth_HH'",IF(NOT(ISERROR(FIND("HD_dt",W933))),"'Plot HeadingDiscimination_PSTH_HH_dt_yuchen'",IF(NOT(ISERROR(FIND("HD",W933))),"'Plot HeadingDiscimination_PSTH_HH'",IF(NOT(ISERROR(FIND("MemSac",W933))),"'Memory Saccade Analysis_HH'",IF(NOT(ISERROR(FIND("DelSac",W933))),"'Memory Saccade Analysis_HH'",IF(NOT(ISERROR(FIND("u-stim",W933))),"'Plot Microstim_HH'",""))))))))</f>
        <v>'Plot Psychometric_HH'</v>
      </c>
      <c r="N933" s="573">
        <v>1</v>
      </c>
      <c r="O933" s="584">
        <v>-1</v>
      </c>
      <c r="P933" s="590">
        <v>4</v>
      </c>
      <c r="Q933" s="590">
        <f>IF(B933=2,60,310)</f>
        <v>310</v>
      </c>
      <c r="R933" s="590">
        <v>5</v>
      </c>
      <c r="S933" s="590">
        <f>IF(B933=2,60,-190)</f>
        <v>-190</v>
      </c>
      <c r="T933" s="590">
        <v>1</v>
      </c>
      <c r="U933" s="590" t="str">
        <f>IF(Z933&lt;&gt;"",IF(NOT(ISERROR(FIND("SU",Z933))),VALUE(RIGHT(Z933,1))+4,IF(NOT(ISERROR(FIND("MU20",Z933))),20,IF(NOT(ISERROR(FIND("MU21",Z933))),21,IF(NOT(ISERROR(FIND("MU2",Z933))),2,1)))),"")</f>
        <v/>
      </c>
      <c r="V933" s="583"/>
      <c r="W933" s="170" t="s">
        <v>1558</v>
      </c>
      <c r="X933" s="192"/>
      <c r="Y933" s="219" t="str">
        <f>IF(NOT(ISERROR(FIND("MU=SU",X933))),1,IF(Z933&lt;&gt;"",IF(NOT(ISERROR(FIND("SU",Z933))),1,0),""))</f>
        <v/>
      </c>
      <c r="Z933" s="217"/>
      <c r="AA933" s="218"/>
      <c r="AB933" s="77"/>
      <c r="AC933" s="78"/>
      <c r="AD933" s="199"/>
      <c r="AE933" s="91"/>
      <c r="AF933" s="79"/>
      <c r="AG933" s="79"/>
      <c r="AH933" s="80"/>
      <c r="AI933" s="81"/>
      <c r="AJ933" s="81"/>
      <c r="AK933" s="81"/>
      <c r="AL933" s="81"/>
      <c r="AM933" s="114"/>
      <c r="AN933" s="82"/>
      <c r="AO933" s="83"/>
      <c r="AP933" s="83"/>
      <c r="AQ933" s="83"/>
      <c r="AR933" s="84"/>
      <c r="AS933" s="85"/>
      <c r="AT933" s="85"/>
      <c r="AU933" s="85"/>
      <c r="AV933" s="85"/>
      <c r="AW933" s="104"/>
      <c r="AX933" s="86"/>
      <c r="AY933" s="87"/>
      <c r="AZ933" s="87"/>
      <c r="BA933" s="87"/>
      <c r="BB933" s="88"/>
      <c r="BC933" s="89"/>
      <c r="BD933" s="89"/>
      <c r="BE933" s="89"/>
      <c r="BF933" s="89"/>
      <c r="BG933" s="115"/>
      <c r="BH933" s="90"/>
      <c r="BI933" s="251"/>
      <c r="BJ933" s="252"/>
      <c r="BK933" s="252"/>
      <c r="BL933" s="230"/>
      <c r="BM933" s="230" t="str">
        <f>IF(CD933&lt;&gt;"",IF(ISNUMBER(CD933),(CD933-CB933)*IF(AE933&lt;0,1,-1),"nan"),"")</f>
        <v/>
      </c>
      <c r="BN933" s="230" t="str">
        <f>IF(CE933&lt;&gt;"",IF(ISNUMBER(CE933),CE933/CC933,"nan"),"")</f>
        <v/>
      </c>
      <c r="BO933" s="231"/>
      <c r="BP933" s="231" t="str">
        <f>IF(CL933&lt;&gt;"",IF(ISNUMBER(CL933),(CL933-CJ933)*IF(AO933&lt;0,1,-1),"nan"),"")</f>
        <v/>
      </c>
      <c r="BQ933" s="231" t="str">
        <f>IF(CM933&lt;&gt;"",IF(ISNUMBER(CM933),CM933/CK933,"nan"),"")</f>
        <v/>
      </c>
      <c r="BR933" s="232"/>
      <c r="BS933" s="232"/>
      <c r="BT933" s="232"/>
      <c r="BU933" s="230"/>
      <c r="BV933" s="230"/>
      <c r="BW933" s="231"/>
      <c r="BX933" s="231"/>
      <c r="BY933" s="232"/>
      <c r="BZ933" s="235"/>
      <c r="CA933" s="257"/>
      <c r="CB933" s="233"/>
      <c r="CC933" s="230"/>
      <c r="CD933" s="230"/>
      <c r="CE933" s="230"/>
      <c r="CF933" s="230"/>
      <c r="CG933" s="230"/>
      <c r="CH933" s="230"/>
      <c r="CI933" s="230"/>
      <c r="CJ933" s="231"/>
      <c r="CK933" s="231"/>
      <c r="CL933" s="231"/>
      <c r="CM933" s="231"/>
      <c r="CN933" s="231"/>
      <c r="CO933" s="231"/>
      <c r="CP933" s="231"/>
      <c r="CQ933" s="231"/>
      <c r="CR933" s="232"/>
      <c r="CS933" s="232"/>
      <c r="CT933" s="232"/>
      <c r="CU933" s="232"/>
      <c r="CV933" s="232"/>
      <c r="CW933" s="232"/>
      <c r="CX933" s="232"/>
      <c r="CY933" s="234"/>
      <c r="CZ933" s="106">
        <v>1</v>
      </c>
      <c r="DA933" s="106">
        <v>0</v>
      </c>
      <c r="DC933" s="106"/>
      <c r="DD933" s="106"/>
      <c r="DE933" s="490"/>
      <c r="DG933" s="107"/>
      <c r="DH933" s="107"/>
      <c r="DI933" s="107"/>
      <c r="DJ933" s="107"/>
      <c r="DK933" s="107"/>
      <c r="DL933" s="107"/>
      <c r="DM933" s="110"/>
      <c r="DN933" s="110"/>
      <c r="DO933" s="110"/>
      <c r="DP933" s="110"/>
      <c r="DQ933" s="110"/>
      <c r="DR933" s="110"/>
      <c r="DS933" s="110"/>
      <c r="DT933" s="110"/>
      <c r="DU933" s="485"/>
      <c r="DV933" s="485"/>
      <c r="DW933" s="485"/>
      <c r="DX933" s="485"/>
      <c r="DY933" s="497"/>
      <c r="DZ933" s="485"/>
      <c r="EA933" s="143"/>
      <c r="EB933" s="99"/>
      <c r="EC933" s="99"/>
      <c r="ED933" s="99"/>
      <c r="EE933" s="99"/>
      <c r="EF933" s="99"/>
      <c r="EG933" s="99"/>
      <c r="EH933" s="99"/>
      <c r="EI933" s="99"/>
      <c r="EJ933" s="99"/>
      <c r="EK933" s="99"/>
      <c r="EL933" s="99"/>
      <c r="EM933" s="99"/>
      <c r="EN933" s="99"/>
      <c r="EO933" s="99"/>
      <c r="EP933" s="99"/>
      <c r="EQ933" s="99"/>
      <c r="ER933" s="99"/>
      <c r="ES933" s="99"/>
      <c r="ET933" s="99"/>
      <c r="EU933" s="99"/>
      <c r="EV933" s="99"/>
      <c r="EW933" s="99"/>
      <c r="EX933" s="119"/>
      <c r="EY933" s="121">
        <v>1</v>
      </c>
      <c r="EZ933" s="568">
        <v>301</v>
      </c>
      <c r="FA933" s="83">
        <v>10</v>
      </c>
      <c r="FB933" s="126">
        <v>19</v>
      </c>
      <c r="FC933" s="508">
        <v>1.6087</v>
      </c>
      <c r="FD933" s="508">
        <v>-0.26331700000000002</v>
      </c>
      <c r="FE933" s="116">
        <v>5.9269800000000004</v>
      </c>
      <c r="FF933" s="116">
        <v>1.8766700000000001</v>
      </c>
      <c r="FG933" s="116">
        <v>5.0708099999999998</v>
      </c>
      <c r="FH933" s="116">
        <v>-1.0046299999999999</v>
      </c>
      <c r="FI933" s="116" t="s">
        <v>6321</v>
      </c>
      <c r="FJ933" s="116" t="s">
        <v>6322</v>
      </c>
      <c r="FK933" s="116" t="s">
        <v>6323</v>
      </c>
      <c r="FL933" s="116" t="s">
        <v>6324</v>
      </c>
      <c r="FM933" s="116" t="s">
        <v>6325</v>
      </c>
      <c r="FN933" s="116" t="s">
        <v>6326</v>
      </c>
      <c r="FO933" s="3" t="s">
        <v>1243</v>
      </c>
    </row>
    <row r="934" spans="1:171" ht="15" customHeight="1" x14ac:dyDescent="0.2">
      <c r="A934" s="134">
        <v>20141019</v>
      </c>
      <c r="B934" s="134">
        <v>5</v>
      </c>
      <c r="C934" s="74"/>
      <c r="D934" s="74"/>
      <c r="E934" s="74"/>
      <c r="F934" s="74"/>
      <c r="G934" s="75"/>
      <c r="H934" s="435"/>
      <c r="I934" s="73"/>
      <c r="J934" s="101"/>
      <c r="K934" s="460" t="str">
        <f>IF(B934=2,"Z:\Data\MOOG\HeTao\raw\",IF(B934=5,"Z:\Data\MOOG\Polo\raw\",""))</f>
        <v>Z:\Data\MOOG\Polo\raw\</v>
      </c>
      <c r="L934" s="133" t="s">
        <v>1999</v>
      </c>
      <c r="M934" s="569" t="str">
        <f>IF(NOT(ISERROR(FIND("Training_dt",W934))),"'Plot Psychometric_HH_dt_yuchen'",IF(NOT(ISERROR(FIND("Training",W934))),"'Plot Psychometric_HH'",IF(NOT(ISERROR(FIND("1DAT",W934))),"'Plot Tuning Azimuth_HH'",IF(NOT(ISERROR(FIND("HD_dt",W934))),"'Plot HeadingDiscimination_PSTH_HH_dt_yuchen'",IF(NOT(ISERROR(FIND("HD",W934))),"'Plot HeadingDiscimination_PSTH_HH'",IF(NOT(ISERROR(FIND("MemSac",W934))),"'Memory Saccade Analysis_HH'",IF(NOT(ISERROR(FIND("DelSac",W934))),"'Memory Saccade Analysis_HH'",IF(NOT(ISERROR(FIND("u-stim",W934))),"'Plot Microstim_HH'",""))))))))</f>
        <v>'Plot Psychometric_HH'</v>
      </c>
      <c r="N934" s="573">
        <v>1</v>
      </c>
      <c r="O934" s="584">
        <v>-1</v>
      </c>
      <c r="P934" s="590">
        <v>4</v>
      </c>
      <c r="Q934" s="590">
        <f>IF(B934=2,60,310)</f>
        <v>310</v>
      </c>
      <c r="R934" s="590">
        <v>5</v>
      </c>
      <c r="S934" s="590">
        <f>IF(B934=2,60,-190)</f>
        <v>-190</v>
      </c>
      <c r="T934" s="590">
        <v>1</v>
      </c>
      <c r="U934" s="590" t="str">
        <f>IF(Z934&lt;&gt;"",IF(NOT(ISERROR(FIND("SU",Z934))),VALUE(RIGHT(Z934,1))+4,IF(NOT(ISERROR(FIND("MU20",Z934))),20,IF(NOT(ISERROR(FIND("MU21",Z934))),21,IF(NOT(ISERROR(FIND("MU2",Z934))),2,1)))),"")</f>
        <v/>
      </c>
      <c r="V934" s="583"/>
      <c r="W934" s="170" t="s">
        <v>1558</v>
      </c>
      <c r="X934" s="192"/>
      <c r="Y934" s="219" t="str">
        <f>IF(NOT(ISERROR(FIND("MU=SU",X934))),1,IF(Z934&lt;&gt;"",IF(NOT(ISERROR(FIND("SU",Z934))),1,0),""))</f>
        <v/>
      </c>
      <c r="Z934" s="217"/>
      <c r="AA934" s="218"/>
      <c r="AB934" s="77"/>
      <c r="AC934" s="78"/>
      <c r="AD934" s="199"/>
      <c r="AE934" s="91"/>
      <c r="AF934" s="79"/>
      <c r="AG934" s="79"/>
      <c r="AH934" s="80"/>
      <c r="AI934" s="81"/>
      <c r="AJ934" s="81"/>
      <c r="AK934" s="81"/>
      <c r="AL934" s="81"/>
      <c r="AM934" s="114"/>
      <c r="AN934" s="82"/>
      <c r="AO934" s="83"/>
      <c r="AP934" s="83"/>
      <c r="AQ934" s="83"/>
      <c r="AR934" s="84"/>
      <c r="AS934" s="85"/>
      <c r="AT934" s="85"/>
      <c r="AU934" s="85"/>
      <c r="AV934" s="85"/>
      <c r="AW934" s="104"/>
      <c r="AX934" s="86"/>
      <c r="AY934" s="87"/>
      <c r="AZ934" s="87"/>
      <c r="BA934" s="87"/>
      <c r="BB934" s="88"/>
      <c r="BC934" s="89"/>
      <c r="BD934" s="89"/>
      <c r="BE934" s="89"/>
      <c r="BF934" s="89"/>
      <c r="BG934" s="115"/>
      <c r="BH934" s="90"/>
      <c r="BI934" s="251"/>
      <c r="BJ934" s="252"/>
      <c r="BK934" s="252"/>
      <c r="BL934" s="230"/>
      <c r="BM934" s="230" t="str">
        <f>IF(CD934&lt;&gt;"",IF(ISNUMBER(CD934),(CD934-CB934)*IF(AE934&lt;0,1,-1),"nan"),"")</f>
        <v/>
      </c>
      <c r="BN934" s="230" t="str">
        <f>IF(CE934&lt;&gt;"",IF(ISNUMBER(CE934),CE934/CC934,"nan"),"")</f>
        <v/>
      </c>
      <c r="BO934" s="231"/>
      <c r="BP934" s="231" t="str">
        <f>IF(CL934&lt;&gt;"",IF(ISNUMBER(CL934),(CL934-CJ934)*IF(AO934&lt;0,1,-1),"nan"),"")</f>
        <v/>
      </c>
      <c r="BQ934" s="231" t="str">
        <f>IF(CM934&lt;&gt;"",IF(ISNUMBER(CM934),CM934/CK934,"nan"),"")</f>
        <v/>
      </c>
      <c r="BR934" s="232"/>
      <c r="BS934" s="232"/>
      <c r="BT934" s="232"/>
      <c r="BU934" s="230"/>
      <c r="BV934" s="230"/>
      <c r="BW934" s="231"/>
      <c r="BX934" s="231"/>
      <c r="BY934" s="232"/>
      <c r="BZ934" s="235"/>
      <c r="CA934" s="257"/>
      <c r="CB934" s="233"/>
      <c r="CC934" s="230"/>
      <c r="CD934" s="230"/>
      <c r="CE934" s="230"/>
      <c r="CF934" s="230"/>
      <c r="CG934" s="230"/>
      <c r="CH934" s="230"/>
      <c r="CI934" s="230"/>
      <c r="CJ934" s="231"/>
      <c r="CK934" s="231"/>
      <c r="CL934" s="231"/>
      <c r="CM934" s="231"/>
      <c r="CN934" s="231"/>
      <c r="CO934" s="231"/>
      <c r="CP934" s="231"/>
      <c r="CQ934" s="231"/>
      <c r="CR934" s="232"/>
      <c r="CS934" s="232"/>
      <c r="CT934" s="232"/>
      <c r="CU934" s="232"/>
      <c r="CV934" s="232"/>
      <c r="CW934" s="232"/>
      <c r="CX934" s="232"/>
      <c r="CY934" s="234"/>
      <c r="CZ934" s="106">
        <v>0</v>
      </c>
      <c r="DA934" s="106">
        <v>0</v>
      </c>
      <c r="DC934" s="106"/>
      <c r="DD934" s="106"/>
      <c r="DE934" s="490"/>
      <c r="DG934" s="107"/>
      <c r="DH934" s="107"/>
      <c r="DI934" s="107"/>
      <c r="DJ934" s="107"/>
      <c r="DK934" s="107"/>
      <c r="DL934" s="107"/>
      <c r="DM934" s="110"/>
      <c r="DN934" s="110"/>
      <c r="DO934" s="110"/>
      <c r="DP934" s="110"/>
      <c r="DQ934" s="110"/>
      <c r="DR934" s="110"/>
      <c r="DS934" s="110"/>
      <c r="DT934" s="110"/>
      <c r="DU934" s="485"/>
      <c r="DV934" s="485"/>
      <c r="DW934" s="485"/>
      <c r="DX934" s="485"/>
      <c r="DY934" s="497"/>
      <c r="DZ934" s="485"/>
      <c r="EA934" s="162"/>
      <c r="EB934" s="99"/>
      <c r="EC934" s="99"/>
      <c r="ED934" s="99"/>
      <c r="EE934" s="99"/>
      <c r="EF934" s="99"/>
      <c r="EG934" s="99"/>
      <c r="EH934" s="99"/>
      <c r="EI934" s="99"/>
      <c r="EJ934" s="99"/>
      <c r="EK934" s="99"/>
      <c r="EL934" s="99"/>
      <c r="EM934" s="99"/>
      <c r="EN934" s="99"/>
      <c r="EO934" s="99"/>
      <c r="EP934" s="99"/>
      <c r="EQ934" s="99"/>
      <c r="ER934" s="99"/>
      <c r="ES934" s="99"/>
      <c r="ET934" s="99"/>
      <c r="EU934" s="99"/>
      <c r="EV934" s="99"/>
      <c r="EW934" s="99"/>
      <c r="EX934" s="119"/>
      <c r="EY934" s="121">
        <v>1</v>
      </c>
      <c r="EZ934" s="568">
        <v>301</v>
      </c>
      <c r="FA934" s="83">
        <v>10</v>
      </c>
      <c r="FB934" s="126">
        <v>30</v>
      </c>
      <c r="FC934" s="508">
        <v>2.6552899999999999</v>
      </c>
      <c r="FD934" s="508">
        <v>1.3592900000000001</v>
      </c>
      <c r="FE934" s="116">
        <v>1.96367</v>
      </c>
      <c r="FF934" s="116">
        <v>-0.73832900000000001</v>
      </c>
      <c r="FG934" s="116">
        <v>2.2208199999999998</v>
      </c>
      <c r="FH934" s="116">
        <v>0.67454800000000004</v>
      </c>
      <c r="FI934" s="116" t="s">
        <v>6327</v>
      </c>
      <c r="FJ934" s="116" t="s">
        <v>6328</v>
      </c>
      <c r="FK934" s="116" t="s">
        <v>6329</v>
      </c>
      <c r="FL934" s="116" t="s">
        <v>6330</v>
      </c>
      <c r="FM934" s="116" t="s">
        <v>6331</v>
      </c>
      <c r="FN934" s="116" t="s">
        <v>6332</v>
      </c>
      <c r="FO934" s="3" t="s">
        <v>1243</v>
      </c>
    </row>
    <row r="935" spans="1:171" ht="15" customHeight="1" x14ac:dyDescent="0.2">
      <c r="A935" s="134">
        <v>20141019</v>
      </c>
      <c r="B935" s="134">
        <v>5</v>
      </c>
      <c r="C935" s="74"/>
      <c r="D935" s="74"/>
      <c r="E935" s="74"/>
      <c r="F935" s="74"/>
      <c r="G935" s="75"/>
      <c r="H935" s="435"/>
      <c r="I935" s="73"/>
      <c r="J935" s="101"/>
      <c r="K935" s="460" t="str">
        <f>IF(B935=2,"Z:\Data\MOOG\HeTao\raw\",IF(B935=5,"Z:\Data\MOOG\Polo\raw\",""))</f>
        <v>Z:\Data\MOOG\Polo\raw\</v>
      </c>
      <c r="L935" s="133" t="s">
        <v>2000</v>
      </c>
      <c r="M935" s="569" t="str">
        <f>IF(NOT(ISERROR(FIND("Training_dt",W935))),"'Plot Psychometric_HH_dt_yuchen'",IF(NOT(ISERROR(FIND("Training",W935))),"'Plot Psychometric_HH'",IF(NOT(ISERROR(FIND("1DAT",W935))),"'Plot Tuning Azimuth_HH'",IF(NOT(ISERROR(FIND("HD_dt",W935))),"'Plot HeadingDiscimination_PSTH_HH_dt_yuchen'",IF(NOT(ISERROR(FIND("HD",W935))),"'Plot HeadingDiscimination_PSTH_HH'",IF(NOT(ISERROR(FIND("MemSac",W935))),"'Memory Saccade Analysis_HH'",IF(NOT(ISERROR(FIND("DelSac",W935))),"'Memory Saccade Analysis_HH'",IF(NOT(ISERROR(FIND("u-stim",W935))),"'Plot Microstim_HH'",""))))))))</f>
        <v>'Plot Psychometric_HH'</v>
      </c>
      <c r="N935" s="573">
        <v>1</v>
      </c>
      <c r="O935" s="584">
        <v>-1</v>
      </c>
      <c r="P935" s="590">
        <v>4</v>
      </c>
      <c r="Q935" s="590">
        <f>IF(B935=2,60,310)</f>
        <v>310</v>
      </c>
      <c r="R935" s="590">
        <v>5</v>
      </c>
      <c r="S935" s="590">
        <f>IF(B935=2,60,-190)</f>
        <v>-190</v>
      </c>
      <c r="T935" s="590">
        <v>1</v>
      </c>
      <c r="U935" s="590" t="str">
        <f>IF(Z935&lt;&gt;"",IF(NOT(ISERROR(FIND("SU",Z935))),VALUE(RIGHT(Z935,1))+4,IF(NOT(ISERROR(FIND("MU20",Z935))),20,IF(NOT(ISERROR(FIND("MU21",Z935))),21,IF(NOT(ISERROR(FIND("MU2",Z935))),2,1)))),"")</f>
        <v/>
      </c>
      <c r="V935" s="583"/>
      <c r="W935" s="170" t="s">
        <v>1558</v>
      </c>
      <c r="X935" s="192"/>
      <c r="Y935" s="219" t="str">
        <f>IF(NOT(ISERROR(FIND("MU=SU",X935))),1,IF(Z935&lt;&gt;"",IF(NOT(ISERROR(FIND("SU",Z935))),1,0),""))</f>
        <v/>
      </c>
      <c r="Z935" s="217"/>
      <c r="AA935" s="218"/>
      <c r="AB935" s="77"/>
      <c r="AC935" s="78"/>
      <c r="AD935" s="199"/>
      <c r="AE935" s="91"/>
      <c r="AF935" s="79"/>
      <c r="AG935" s="79"/>
      <c r="AH935" s="80"/>
      <c r="AI935" s="81"/>
      <c r="AJ935" s="81"/>
      <c r="AK935" s="81"/>
      <c r="AL935" s="81"/>
      <c r="AM935" s="114"/>
      <c r="AN935" s="82"/>
      <c r="AO935" s="83"/>
      <c r="AP935" s="83"/>
      <c r="AQ935" s="83"/>
      <c r="AR935" s="84"/>
      <c r="AS935" s="85"/>
      <c r="AT935" s="85"/>
      <c r="AU935" s="85"/>
      <c r="AV935" s="85"/>
      <c r="AW935" s="104"/>
      <c r="AX935" s="86"/>
      <c r="AY935" s="87"/>
      <c r="AZ935" s="87"/>
      <c r="BA935" s="87"/>
      <c r="BB935" s="88"/>
      <c r="BC935" s="89"/>
      <c r="BD935" s="89"/>
      <c r="BE935" s="89"/>
      <c r="BF935" s="89"/>
      <c r="BG935" s="115"/>
      <c r="BH935" s="90"/>
      <c r="BI935" s="251"/>
      <c r="BJ935" s="252"/>
      <c r="BK935" s="252"/>
      <c r="BL935" s="230"/>
      <c r="BM935" s="230"/>
      <c r="BN935" s="230"/>
      <c r="BO935" s="231"/>
      <c r="BP935" s="231"/>
      <c r="BQ935" s="231"/>
      <c r="BR935" s="232"/>
      <c r="BS935" s="232"/>
      <c r="BT935" s="232"/>
      <c r="BU935" s="230"/>
      <c r="BV935" s="230"/>
      <c r="BW935" s="231"/>
      <c r="BX935" s="231"/>
      <c r="BY935" s="232"/>
      <c r="BZ935" s="235"/>
      <c r="CA935" s="257"/>
      <c r="CB935" s="233"/>
      <c r="CC935" s="230"/>
      <c r="CD935" s="230"/>
      <c r="CE935" s="230"/>
      <c r="CF935" s="230"/>
      <c r="CG935" s="230"/>
      <c r="CH935" s="230"/>
      <c r="CI935" s="230"/>
      <c r="CJ935" s="231"/>
      <c r="CK935" s="231"/>
      <c r="CL935" s="231"/>
      <c r="CM935" s="231"/>
      <c r="CN935" s="231"/>
      <c r="CO935" s="231"/>
      <c r="CP935" s="231"/>
      <c r="CQ935" s="231"/>
      <c r="CR935" s="232"/>
      <c r="CS935" s="232"/>
      <c r="CT935" s="232"/>
      <c r="CU935" s="232"/>
      <c r="CV935" s="232"/>
      <c r="CW935" s="232"/>
      <c r="CX935" s="232"/>
      <c r="CY935" s="234"/>
      <c r="CZ935" s="106">
        <v>0</v>
      </c>
      <c r="DA935" s="106">
        <v>0</v>
      </c>
      <c r="DC935" s="106"/>
      <c r="DD935" s="106"/>
      <c r="DE935" s="490"/>
      <c r="DG935" s="107"/>
      <c r="DH935" s="107"/>
      <c r="DI935" s="107"/>
      <c r="DJ935" s="107"/>
      <c r="DK935" s="107"/>
      <c r="DL935" s="107"/>
      <c r="DM935" s="110"/>
      <c r="DN935" s="110"/>
      <c r="DO935" s="110"/>
      <c r="DP935" s="110"/>
      <c r="DQ935" s="110"/>
      <c r="DR935" s="110"/>
      <c r="DS935" s="110"/>
      <c r="DT935" s="110"/>
      <c r="DU935" s="485"/>
      <c r="DV935" s="485"/>
      <c r="DW935" s="485"/>
      <c r="DX935" s="485"/>
      <c r="DY935" s="497"/>
      <c r="DZ935" s="485"/>
      <c r="EA935" s="162"/>
      <c r="EB935" s="99"/>
      <c r="EC935" s="99"/>
      <c r="ED935" s="99"/>
      <c r="EE935" s="99"/>
      <c r="EF935" s="99"/>
      <c r="EG935" s="99"/>
      <c r="EH935" s="99"/>
      <c r="EI935" s="99"/>
      <c r="EJ935" s="99"/>
      <c r="EK935" s="99"/>
      <c r="EL935" s="99"/>
      <c r="EM935" s="99"/>
      <c r="EN935" s="99"/>
      <c r="EO935" s="99"/>
      <c r="EP935" s="99"/>
      <c r="EQ935" s="99"/>
      <c r="ER935" s="99"/>
      <c r="ES935" s="99"/>
      <c r="ET935" s="99"/>
      <c r="EU935" s="99"/>
      <c r="EV935" s="99"/>
      <c r="EW935" s="99"/>
      <c r="EX935" s="119"/>
      <c r="EY935" s="121">
        <v>1</v>
      </c>
      <c r="EZ935" s="296">
        <v>301</v>
      </c>
      <c r="FA935" s="83">
        <v>10</v>
      </c>
      <c r="FB935" s="126">
        <v>25</v>
      </c>
      <c r="FC935" s="508">
        <v>3.7109700000000001</v>
      </c>
      <c r="FD935" s="508">
        <v>2.44726</v>
      </c>
      <c r="FE935" s="116">
        <v>2.3252799999999998</v>
      </c>
      <c r="FF935" s="116">
        <v>0.44892900000000002</v>
      </c>
      <c r="FG935" s="116">
        <v>2.3397299999999999</v>
      </c>
      <c r="FH935" s="116">
        <v>1.3910899999999999</v>
      </c>
      <c r="FI935" s="116" t="s">
        <v>6333</v>
      </c>
      <c r="FJ935" s="116" t="s">
        <v>6334</v>
      </c>
      <c r="FK935" s="116" t="s">
        <v>6335</v>
      </c>
      <c r="FL935" s="116" t="s">
        <v>6336</v>
      </c>
      <c r="FM935" s="116" t="s">
        <v>6337</v>
      </c>
      <c r="FN935" s="116" t="s">
        <v>6338</v>
      </c>
      <c r="FO935" s="3" t="s">
        <v>1243</v>
      </c>
    </row>
    <row r="936" spans="1:171" ht="15" customHeight="1" x14ac:dyDescent="0.2">
      <c r="A936" s="134">
        <v>20141019</v>
      </c>
      <c r="B936" s="134">
        <v>5</v>
      </c>
      <c r="C936" s="74"/>
      <c r="D936" s="74"/>
      <c r="E936" s="74"/>
      <c r="F936" s="74"/>
      <c r="G936" s="75"/>
      <c r="H936" s="435"/>
      <c r="I936" s="73"/>
      <c r="J936" s="101"/>
      <c r="K936" s="460" t="str">
        <f>IF(B936=2,"Z:\Data\MOOG\HeTao\raw\",IF(B936=5,"Z:\Data\MOOG\Polo\raw\",""))</f>
        <v>Z:\Data\MOOG\Polo\raw\</v>
      </c>
      <c r="L936" s="133" t="s">
        <v>2001</v>
      </c>
      <c r="M936" s="569" t="str">
        <f>IF(NOT(ISERROR(FIND("Training_dt",W936))),"'Plot Psychometric_HH_dt_yuchen'",IF(NOT(ISERROR(FIND("Training",W936))),"'Plot Psychometric_HH'",IF(NOT(ISERROR(FIND("1DAT",W936))),"'Plot Tuning Azimuth_HH'",IF(NOT(ISERROR(FIND("HD_dt",W936))),"'Plot HeadingDiscimination_PSTH_HH_dt_yuchen'",IF(NOT(ISERROR(FIND("HD",W936))),"'Plot HeadingDiscimination_PSTH_HH'",IF(NOT(ISERROR(FIND("MemSac",W936))),"'Memory Saccade Analysis_HH'",IF(NOT(ISERROR(FIND("DelSac",W936))),"'Memory Saccade Analysis_HH'",IF(NOT(ISERROR(FIND("u-stim",W936))),"'Plot Microstim_HH'",""))))))))</f>
        <v>'Plot Psychometric_HH'</v>
      </c>
      <c r="N936" s="573">
        <v>1</v>
      </c>
      <c r="O936" s="584">
        <v>-1</v>
      </c>
      <c r="P936" s="590">
        <v>4</v>
      </c>
      <c r="Q936" s="590">
        <f>IF(B936=2,60,310)</f>
        <v>310</v>
      </c>
      <c r="R936" s="590">
        <v>5</v>
      </c>
      <c r="S936" s="590">
        <f>IF(B936=2,60,-190)</f>
        <v>-190</v>
      </c>
      <c r="T936" s="590">
        <v>1</v>
      </c>
      <c r="U936" s="590" t="str">
        <f>IF(Z936&lt;&gt;"",IF(NOT(ISERROR(FIND("SU",Z936))),VALUE(RIGHT(Z936,1))+4,IF(NOT(ISERROR(FIND("MU20",Z936))),20,IF(NOT(ISERROR(FIND("MU21",Z936))),21,IF(NOT(ISERROR(FIND("MU2",Z936))),2,1)))),"")</f>
        <v/>
      </c>
      <c r="V936" s="583"/>
      <c r="W936" s="170" t="s">
        <v>1558</v>
      </c>
      <c r="X936" s="192"/>
      <c r="Y936" s="219" t="str">
        <f>IF(NOT(ISERROR(FIND("MU=SU",X936))),1,IF(Z936&lt;&gt;"",IF(NOT(ISERROR(FIND("SU",Z936))),1,0),""))</f>
        <v/>
      </c>
      <c r="Z936" s="217"/>
      <c r="AA936" s="218"/>
      <c r="AB936" s="77"/>
      <c r="AC936" s="78"/>
      <c r="AD936" s="199"/>
      <c r="AE936" s="91"/>
      <c r="AF936" s="79"/>
      <c r="AG936" s="79"/>
      <c r="AH936" s="80"/>
      <c r="AI936" s="81"/>
      <c r="AJ936" s="81"/>
      <c r="AK936" s="81"/>
      <c r="AL936" s="81"/>
      <c r="AM936" s="114"/>
      <c r="AN936" s="82"/>
      <c r="AO936" s="83"/>
      <c r="AP936" s="83"/>
      <c r="AQ936" s="83"/>
      <c r="AR936" s="84"/>
      <c r="AS936" s="85"/>
      <c r="AT936" s="85"/>
      <c r="AU936" s="85"/>
      <c r="AV936" s="85"/>
      <c r="AW936" s="104"/>
      <c r="AX936" s="86"/>
      <c r="AY936" s="87"/>
      <c r="AZ936" s="87"/>
      <c r="BA936" s="87"/>
      <c r="BB936" s="88"/>
      <c r="BC936" s="89"/>
      <c r="BD936" s="89"/>
      <c r="BE936" s="89"/>
      <c r="BF936" s="89"/>
      <c r="BG936" s="115"/>
      <c r="BH936" s="90"/>
      <c r="BI936" s="251"/>
      <c r="BJ936" s="252"/>
      <c r="BK936" s="252"/>
      <c r="BL936" s="230"/>
      <c r="BM936" s="230"/>
      <c r="BN936" s="230"/>
      <c r="BO936" s="231"/>
      <c r="BP936" s="231"/>
      <c r="BQ936" s="231"/>
      <c r="BR936" s="232"/>
      <c r="BS936" s="232"/>
      <c r="BT936" s="232"/>
      <c r="BU936" s="230"/>
      <c r="BV936" s="230"/>
      <c r="BW936" s="231"/>
      <c r="BX936" s="231"/>
      <c r="BY936" s="232"/>
      <c r="BZ936" s="235"/>
      <c r="CA936" s="257"/>
      <c r="CB936" s="233"/>
      <c r="CC936" s="230"/>
      <c r="CD936" s="230"/>
      <c r="CE936" s="230"/>
      <c r="CF936" s="230"/>
      <c r="CG936" s="230"/>
      <c r="CH936" s="230"/>
      <c r="CI936" s="230"/>
      <c r="CJ936" s="231"/>
      <c r="CK936" s="231"/>
      <c r="CL936" s="231"/>
      <c r="CM936" s="231"/>
      <c r="CN936" s="231"/>
      <c r="CO936" s="231"/>
      <c r="CP936" s="231"/>
      <c r="CQ936" s="231"/>
      <c r="CR936" s="232"/>
      <c r="CS936" s="232"/>
      <c r="CT936" s="232"/>
      <c r="CU936" s="232"/>
      <c r="CV936" s="232"/>
      <c r="CW936" s="232"/>
      <c r="CX936" s="232"/>
      <c r="CY936" s="234"/>
      <c r="CZ936" s="106">
        <v>0</v>
      </c>
      <c r="DA936" s="106">
        <v>0</v>
      </c>
      <c r="DC936" s="106"/>
      <c r="DD936" s="106"/>
      <c r="DE936" s="490"/>
      <c r="DG936" s="107"/>
      <c r="DH936" s="107"/>
      <c r="DI936" s="107"/>
      <c r="DJ936" s="107"/>
      <c r="DK936" s="107"/>
      <c r="DL936" s="107"/>
      <c r="DM936" s="110"/>
      <c r="DN936" s="110"/>
      <c r="DO936" s="110"/>
      <c r="DP936" s="110"/>
      <c r="DQ936" s="110"/>
      <c r="DR936" s="110"/>
      <c r="DS936" s="110"/>
      <c r="DT936" s="110"/>
      <c r="DU936" s="485"/>
      <c r="DV936" s="485"/>
      <c r="DW936" s="485"/>
      <c r="DX936" s="485"/>
      <c r="DY936" s="497"/>
      <c r="DZ936" s="485"/>
      <c r="EA936" s="98"/>
      <c r="EB936" s="492"/>
      <c r="EC936" s="492"/>
      <c r="ED936" s="492"/>
      <c r="EE936" s="492"/>
      <c r="EF936" s="99"/>
      <c r="EG936" s="99"/>
      <c r="EH936" s="99"/>
      <c r="EI936" s="99"/>
      <c r="EJ936" s="99"/>
      <c r="EK936" s="99"/>
      <c r="EL936" s="99"/>
      <c r="EM936" s="99"/>
      <c r="EN936" s="99"/>
      <c r="EO936" s="99"/>
      <c r="EP936" s="99"/>
      <c r="EQ936" s="99"/>
      <c r="ER936" s="99"/>
      <c r="ES936" s="99"/>
      <c r="ET936" s="99"/>
      <c r="EU936" s="99"/>
      <c r="EV936" s="99"/>
      <c r="EW936" s="99"/>
      <c r="EX936" s="119"/>
      <c r="EY936" s="121">
        <v>1</v>
      </c>
      <c r="EZ936" s="296">
        <v>301</v>
      </c>
      <c r="FA936" s="83">
        <v>11</v>
      </c>
      <c r="FB936" s="126">
        <v>23</v>
      </c>
      <c r="FC936" s="508">
        <v>3.1913200000000002</v>
      </c>
      <c r="FD936" s="508">
        <v>1.16736</v>
      </c>
      <c r="FE936" s="116">
        <v>1.6920900000000001</v>
      </c>
      <c r="FF936" s="116">
        <v>-0.28028999999999998</v>
      </c>
      <c r="FG936" s="116">
        <v>2.9476900000000001</v>
      </c>
      <c r="FH936" s="116">
        <v>0.63323700000000005</v>
      </c>
      <c r="FI936" s="116" t="s">
        <v>6339</v>
      </c>
      <c r="FJ936" s="116" t="s">
        <v>6340</v>
      </c>
      <c r="FK936" s="116" t="s">
        <v>6341</v>
      </c>
      <c r="FL936" s="116" t="s">
        <v>6342</v>
      </c>
      <c r="FM936" s="116" t="s">
        <v>6343</v>
      </c>
      <c r="FN936" s="116" t="s">
        <v>6344</v>
      </c>
      <c r="FO936" s="3" t="s">
        <v>1243</v>
      </c>
    </row>
    <row r="937" spans="1:171" ht="15" customHeight="1" x14ac:dyDescent="0.2">
      <c r="A937" s="134">
        <v>20141020</v>
      </c>
      <c r="B937" s="134">
        <v>5</v>
      </c>
      <c r="C937" s="74"/>
      <c r="D937" s="74"/>
      <c r="E937" s="74"/>
      <c r="F937" s="74"/>
      <c r="G937" s="75"/>
      <c r="H937" s="435"/>
      <c r="I937" s="73"/>
      <c r="J937" s="101"/>
      <c r="K937" s="460" t="str">
        <f>IF(B937=2,"Z:\Data\MOOG\HeTao\raw\",IF(B937=5,"Z:\Data\MOOG\Polo\raw\",""))</f>
        <v>Z:\Data\MOOG\Polo\raw\</v>
      </c>
      <c r="L937" s="133" t="s">
        <v>2002</v>
      </c>
      <c r="M937" s="569" t="str">
        <f>IF(NOT(ISERROR(FIND("Training_dt",W937))),"'Plot Psychometric_HH_dt_yuchen'",IF(NOT(ISERROR(FIND("Training",W937))),"'Plot Psychometric_HH'",IF(NOT(ISERROR(FIND("1DAT",W937))),"'Plot Tuning Azimuth_HH'",IF(NOT(ISERROR(FIND("HD_dt",W937))),"'Plot HeadingDiscimination_PSTH_HH_dt_yuchen'",IF(NOT(ISERROR(FIND("HD",W937))),"'Plot HeadingDiscimination_PSTH_HH'",IF(NOT(ISERROR(FIND("MemSac",W937))),"'Memory Saccade Analysis_HH'",IF(NOT(ISERROR(FIND("DelSac",W937))),"'Memory Saccade Analysis_HH'",IF(NOT(ISERROR(FIND("u-stim",W937))),"'Plot Microstim_HH'",""))))))))</f>
        <v>'Plot Psychometric_HH'</v>
      </c>
      <c r="N937" s="573">
        <v>1</v>
      </c>
      <c r="O937" s="584">
        <v>-1</v>
      </c>
      <c r="P937" s="590">
        <v>4</v>
      </c>
      <c r="Q937" s="590">
        <f>IF(B937=2,60,310)</f>
        <v>310</v>
      </c>
      <c r="R937" s="590">
        <v>5</v>
      </c>
      <c r="S937" s="590">
        <f>IF(B937=2,60,-190)</f>
        <v>-190</v>
      </c>
      <c r="T937" s="590">
        <v>1</v>
      </c>
      <c r="U937" s="590" t="str">
        <f>IF(Z937&lt;&gt;"",IF(NOT(ISERROR(FIND("SU",Z937))),VALUE(RIGHT(Z937,1))+4,IF(NOT(ISERROR(FIND("MU20",Z937))),20,IF(NOT(ISERROR(FIND("MU21",Z937))),21,IF(NOT(ISERROR(FIND("MU2",Z937))),2,1)))),"")</f>
        <v/>
      </c>
      <c r="V937" s="583"/>
      <c r="W937" s="170" t="s">
        <v>1558</v>
      </c>
      <c r="X937" s="192"/>
      <c r="Y937" s="219" t="str">
        <f>IF(NOT(ISERROR(FIND("MU=SU",X937))),1,IF(Z937&lt;&gt;"",IF(NOT(ISERROR(FIND("SU",Z937))),1,0),""))</f>
        <v/>
      </c>
      <c r="Z937" s="217"/>
      <c r="AA937" s="218"/>
      <c r="AB937" s="77"/>
      <c r="AC937" s="78"/>
      <c r="AD937" s="199"/>
      <c r="AE937" s="91"/>
      <c r="AF937" s="79"/>
      <c r="AG937" s="79"/>
      <c r="AH937" s="80"/>
      <c r="AI937" s="81"/>
      <c r="AJ937" s="81"/>
      <c r="AK937" s="81"/>
      <c r="AL937" s="81"/>
      <c r="AM937" s="114"/>
      <c r="AN937" s="82"/>
      <c r="AO937" s="83"/>
      <c r="AP937" s="83"/>
      <c r="AQ937" s="83"/>
      <c r="AR937" s="84"/>
      <c r="AS937" s="85"/>
      <c r="AT937" s="85"/>
      <c r="AU937" s="85"/>
      <c r="AV937" s="85"/>
      <c r="AW937" s="104"/>
      <c r="AX937" s="86"/>
      <c r="AY937" s="87"/>
      <c r="AZ937" s="87"/>
      <c r="BA937" s="87"/>
      <c r="BB937" s="88"/>
      <c r="BC937" s="89"/>
      <c r="BD937" s="89"/>
      <c r="BE937" s="89"/>
      <c r="BF937" s="89"/>
      <c r="BG937" s="115"/>
      <c r="BH937" s="90"/>
      <c r="BI937" s="251"/>
      <c r="BJ937" s="252"/>
      <c r="BK937" s="252"/>
      <c r="BL937" s="230"/>
      <c r="BM937" s="230"/>
      <c r="BN937" s="230"/>
      <c r="BO937" s="231"/>
      <c r="BP937" s="231"/>
      <c r="BQ937" s="231"/>
      <c r="BR937" s="232"/>
      <c r="BS937" s="232"/>
      <c r="BT937" s="232"/>
      <c r="BU937" s="230"/>
      <c r="BV937" s="230"/>
      <c r="BW937" s="231"/>
      <c r="BX937" s="231"/>
      <c r="BY937" s="232"/>
      <c r="BZ937" s="235"/>
      <c r="CA937" s="257"/>
      <c r="CB937" s="233"/>
      <c r="CC937" s="230"/>
      <c r="CD937" s="230"/>
      <c r="CE937" s="230"/>
      <c r="CF937" s="230"/>
      <c r="CG937" s="230"/>
      <c r="CH937" s="230"/>
      <c r="CI937" s="230"/>
      <c r="CJ937" s="231"/>
      <c r="CK937" s="231"/>
      <c r="CL937" s="231"/>
      <c r="CM937" s="231"/>
      <c r="CN937" s="231"/>
      <c r="CO937" s="231"/>
      <c r="CP937" s="231"/>
      <c r="CQ937" s="231"/>
      <c r="CR937" s="232"/>
      <c r="CS937" s="232"/>
      <c r="CT937" s="232"/>
      <c r="CU937" s="232"/>
      <c r="CV937" s="232"/>
      <c r="CW937" s="232"/>
      <c r="CX937" s="232"/>
      <c r="CY937" s="234"/>
      <c r="CZ937" s="106">
        <v>0</v>
      </c>
      <c r="DA937" s="106">
        <v>0</v>
      </c>
      <c r="DC937" s="106"/>
      <c r="DD937" s="106"/>
      <c r="DE937" s="490"/>
      <c r="DG937" s="107"/>
      <c r="DH937" s="107"/>
      <c r="DI937" s="107"/>
      <c r="DJ937" s="107"/>
      <c r="DK937" s="107"/>
      <c r="DL937" s="107"/>
      <c r="DM937" s="110"/>
      <c r="DN937" s="110"/>
      <c r="DO937" s="110"/>
      <c r="DP937" s="110"/>
      <c r="DQ937" s="110"/>
      <c r="DR937" s="110"/>
      <c r="DS937" s="110"/>
      <c r="DT937" s="110"/>
      <c r="DU937" s="485"/>
      <c r="DV937" s="485"/>
      <c r="DW937" s="485"/>
      <c r="DX937" s="485"/>
      <c r="DY937" s="497"/>
      <c r="DZ937" s="485"/>
      <c r="EA937" s="202"/>
      <c r="EB937" s="99"/>
      <c r="EC937" s="99"/>
      <c r="ED937" s="99"/>
      <c r="EE937" s="99"/>
      <c r="EF937" s="99"/>
      <c r="EG937" s="99"/>
      <c r="EH937" s="99"/>
      <c r="EI937" s="99"/>
      <c r="EJ937" s="99"/>
      <c r="EK937" s="99"/>
      <c r="EL937" s="99"/>
      <c r="EM937" s="99"/>
      <c r="EN937" s="99"/>
      <c r="EO937" s="99"/>
      <c r="EP937" s="99"/>
      <c r="EQ937" s="99"/>
      <c r="ER937" s="99"/>
      <c r="ES937" s="99"/>
      <c r="ET937" s="99"/>
      <c r="EU937" s="99"/>
      <c r="EV937" s="99"/>
      <c r="EW937" s="99"/>
      <c r="EX937" s="119"/>
      <c r="EY937" s="121">
        <v>0</v>
      </c>
      <c r="EZ937" s="296">
        <v>301</v>
      </c>
      <c r="FA937" s="83">
        <v>10</v>
      </c>
      <c r="FB937" s="126">
        <v>22</v>
      </c>
      <c r="FC937" s="508">
        <v>4.8453799999999996</v>
      </c>
      <c r="FD937" s="508">
        <v>-1.20964</v>
      </c>
      <c r="FE937" s="116">
        <v>3.0223399999999998</v>
      </c>
      <c r="FF937" s="116">
        <v>0.81163600000000002</v>
      </c>
      <c r="FG937" s="116">
        <v>2.1560800000000002</v>
      </c>
      <c r="FH937" s="116">
        <v>-0.85986700000000005</v>
      </c>
      <c r="FI937" s="116" t="s">
        <v>6345</v>
      </c>
      <c r="FJ937" s="116" t="s">
        <v>6346</v>
      </c>
      <c r="FK937" s="116" t="s">
        <v>6347</v>
      </c>
      <c r="FL937" s="116" t="s">
        <v>6348</v>
      </c>
      <c r="FM937" s="116" t="s">
        <v>6349</v>
      </c>
      <c r="FN937" s="116" t="s">
        <v>6350</v>
      </c>
      <c r="FO937" s="3" t="s">
        <v>1243</v>
      </c>
    </row>
    <row r="938" spans="1:171" ht="15" customHeight="1" x14ac:dyDescent="0.2">
      <c r="A938" s="134">
        <v>20141020</v>
      </c>
      <c r="B938" s="134">
        <v>5</v>
      </c>
      <c r="C938" s="74"/>
      <c r="D938" s="74"/>
      <c r="E938" s="74"/>
      <c r="F938" s="74"/>
      <c r="G938" s="75"/>
      <c r="H938" s="435"/>
      <c r="I938" s="73"/>
      <c r="J938" s="101"/>
      <c r="K938" s="460" t="str">
        <f>IF(B938=2,"Z:\Data\MOOG\HeTao\raw\",IF(B938=5,"Z:\Data\MOOG\Polo\raw\",""))</f>
        <v>Z:\Data\MOOG\Polo\raw\</v>
      </c>
      <c r="L938" s="103" t="s">
        <v>2003</v>
      </c>
      <c r="M938" s="569" t="str">
        <f>IF(NOT(ISERROR(FIND("Training_dt",W938))),"'Plot Psychometric_HH_dt_yuchen'",IF(NOT(ISERROR(FIND("Training",W938))),"'Plot Psychometric_HH'",IF(NOT(ISERROR(FIND("1DAT",W938))),"'Plot Tuning Azimuth_HH'",IF(NOT(ISERROR(FIND("HD_dt",W938))),"'Plot HeadingDiscimination_PSTH_HH_dt_yuchen'",IF(NOT(ISERROR(FIND("HD",W938))),"'Plot HeadingDiscimination_PSTH_HH'",IF(NOT(ISERROR(FIND("MemSac",W938))),"'Memory Saccade Analysis_HH'",IF(NOT(ISERROR(FIND("DelSac",W938))),"'Memory Saccade Analysis_HH'",IF(NOT(ISERROR(FIND("u-stim",W938))),"'Plot Microstim_HH'",""))))))))</f>
        <v>'Plot Psychometric_HH'</v>
      </c>
      <c r="N938" s="573">
        <v>1</v>
      </c>
      <c r="O938" s="584">
        <v>-1</v>
      </c>
      <c r="P938" s="590">
        <v>4</v>
      </c>
      <c r="Q938" s="590">
        <f>IF(B938=2,60,310)</f>
        <v>310</v>
      </c>
      <c r="R938" s="590">
        <v>5</v>
      </c>
      <c r="S938" s="590">
        <f>IF(B938=2,60,-190)</f>
        <v>-190</v>
      </c>
      <c r="T938" s="590">
        <v>1</v>
      </c>
      <c r="U938" s="590" t="str">
        <f>IF(Z938&lt;&gt;"",IF(NOT(ISERROR(FIND("SU",Z938))),VALUE(RIGHT(Z938,1))+4,IF(NOT(ISERROR(FIND("MU20",Z938))),20,IF(NOT(ISERROR(FIND("MU21",Z938))),21,IF(NOT(ISERROR(FIND("MU2",Z938))),2,1)))),"")</f>
        <v/>
      </c>
      <c r="V938" s="583"/>
      <c r="W938" s="170" t="s">
        <v>1558</v>
      </c>
      <c r="X938" s="192"/>
      <c r="Y938" s="219" t="str">
        <f>IF(NOT(ISERROR(FIND("MU=SU",X938))),1,IF(Z938&lt;&gt;"",IF(NOT(ISERROR(FIND("SU",Z938))),1,0),""))</f>
        <v/>
      </c>
      <c r="Z938" s="217"/>
      <c r="AA938" s="218"/>
      <c r="AB938" s="77"/>
      <c r="AC938" s="78"/>
      <c r="AD938" s="199"/>
      <c r="AE938" s="91"/>
      <c r="AF938" s="79"/>
      <c r="AG938" s="79"/>
      <c r="AH938" s="80"/>
      <c r="AI938" s="81"/>
      <c r="AJ938" s="81"/>
      <c r="AK938" s="81"/>
      <c r="AL938" s="81"/>
      <c r="AM938" s="114"/>
      <c r="AN938" s="82"/>
      <c r="AO938" s="83"/>
      <c r="AP938" s="83"/>
      <c r="AQ938" s="83"/>
      <c r="AR938" s="84"/>
      <c r="AS938" s="85"/>
      <c r="AT938" s="85"/>
      <c r="AU938" s="85"/>
      <c r="AV938" s="85"/>
      <c r="AW938" s="104"/>
      <c r="AX938" s="86"/>
      <c r="AY938" s="87"/>
      <c r="AZ938" s="87"/>
      <c r="BA938" s="87"/>
      <c r="BB938" s="88"/>
      <c r="BC938" s="89"/>
      <c r="BD938" s="89"/>
      <c r="BE938" s="89"/>
      <c r="BF938" s="89"/>
      <c r="BG938" s="115"/>
      <c r="BH938" s="90"/>
      <c r="BI938" s="251"/>
      <c r="BJ938" s="252"/>
      <c r="BK938" s="252"/>
      <c r="BL938" s="230"/>
      <c r="BM938" s="230"/>
      <c r="BN938" s="230"/>
      <c r="BO938" s="231"/>
      <c r="BP938" s="231"/>
      <c r="BQ938" s="231"/>
      <c r="BR938" s="232"/>
      <c r="BS938" s="232"/>
      <c r="BT938" s="232"/>
      <c r="BU938" s="230"/>
      <c r="BV938" s="230"/>
      <c r="BW938" s="231"/>
      <c r="BX938" s="231"/>
      <c r="BY938" s="232"/>
      <c r="BZ938" s="235"/>
      <c r="CA938" s="257"/>
      <c r="CB938" s="233"/>
      <c r="CC938" s="230"/>
      <c r="CD938" s="230"/>
      <c r="CE938" s="230"/>
      <c r="CF938" s="230"/>
      <c r="CG938" s="230"/>
      <c r="CH938" s="230"/>
      <c r="CI938" s="230"/>
      <c r="CJ938" s="231"/>
      <c r="CK938" s="231"/>
      <c r="CL938" s="231"/>
      <c r="CM938" s="231"/>
      <c r="CN938" s="231"/>
      <c r="CO938" s="231"/>
      <c r="CP938" s="231"/>
      <c r="CQ938" s="231"/>
      <c r="CR938" s="232"/>
      <c r="CS938" s="232"/>
      <c r="CT938" s="232"/>
      <c r="CU938" s="232"/>
      <c r="CV938" s="232"/>
      <c r="CW938" s="232"/>
      <c r="CX938" s="232"/>
      <c r="CY938" s="234"/>
      <c r="CZ938" s="106">
        <v>0</v>
      </c>
      <c r="DA938" s="106">
        <v>0</v>
      </c>
      <c r="DC938" s="106"/>
      <c r="DD938" s="106"/>
      <c r="DE938" s="490"/>
      <c r="DG938" s="107"/>
      <c r="DH938" s="107"/>
      <c r="DI938" s="107"/>
      <c r="DJ938" s="107"/>
      <c r="DK938" s="107"/>
      <c r="DL938" s="107"/>
      <c r="DM938" s="110"/>
      <c r="DN938" s="110"/>
      <c r="DO938" s="110"/>
      <c r="DP938" s="110"/>
      <c r="DQ938" s="110"/>
      <c r="DR938" s="110"/>
      <c r="DS938" s="110"/>
      <c r="DT938" s="110"/>
      <c r="DU938" s="497"/>
      <c r="DV938" s="497"/>
      <c r="DW938" s="497"/>
      <c r="DX938" s="497"/>
      <c r="DY938" s="497"/>
      <c r="DZ938" s="497"/>
      <c r="EA938" s="185"/>
      <c r="EB938" s="99"/>
      <c r="EC938" s="99"/>
      <c r="ED938" s="99"/>
      <c r="EE938" s="99"/>
      <c r="EF938" s="99"/>
      <c r="EG938" s="99"/>
      <c r="EH938" s="99"/>
      <c r="EI938" s="99"/>
      <c r="EJ938" s="99"/>
      <c r="EK938" s="99"/>
      <c r="EL938" s="99"/>
      <c r="EM938" s="99"/>
      <c r="EN938" s="99"/>
      <c r="EO938" s="99"/>
      <c r="EP938" s="99"/>
      <c r="EQ938" s="99"/>
      <c r="ER938" s="99"/>
      <c r="ES938" s="99"/>
      <c r="ET938" s="99"/>
      <c r="EU938" s="99"/>
      <c r="EV938" s="99"/>
      <c r="EW938" s="99"/>
      <c r="EX938" s="119"/>
      <c r="EY938" s="121">
        <v>0</v>
      </c>
      <c r="EZ938" s="296">
        <v>301</v>
      </c>
      <c r="FA938" s="83">
        <v>10</v>
      </c>
      <c r="FB938" s="126">
        <v>22</v>
      </c>
      <c r="FC938" s="508">
        <v>3.7911600000000001</v>
      </c>
      <c r="FD938" s="508">
        <v>-0.404497</v>
      </c>
      <c r="FE938" s="116">
        <v>3.2431800000000002</v>
      </c>
      <c r="FF938" s="116">
        <v>-0.79565399999999997</v>
      </c>
      <c r="FG938" s="116">
        <v>2.8779599999999999</v>
      </c>
      <c r="FH938" s="116">
        <v>-0.95056799999999997</v>
      </c>
      <c r="FI938" s="116" t="s">
        <v>6351</v>
      </c>
      <c r="FJ938" s="116" t="s">
        <v>6352</v>
      </c>
      <c r="FK938" s="116" t="s">
        <v>6353</v>
      </c>
      <c r="FL938" s="116" t="s">
        <v>6354</v>
      </c>
      <c r="FM938" s="116" t="s">
        <v>6355</v>
      </c>
      <c r="FN938" s="116" t="s">
        <v>6356</v>
      </c>
      <c r="FO938" s="3" t="s">
        <v>1243</v>
      </c>
    </row>
    <row r="939" spans="1:171" ht="15" customHeight="1" x14ac:dyDescent="0.2">
      <c r="A939" s="134">
        <v>20141020</v>
      </c>
      <c r="B939" s="134">
        <v>5</v>
      </c>
      <c r="C939" s="74"/>
      <c r="D939" s="74"/>
      <c r="E939" s="74"/>
      <c r="F939" s="74"/>
      <c r="G939" s="75"/>
      <c r="H939" s="435"/>
      <c r="I939" s="73"/>
      <c r="J939" s="101"/>
      <c r="K939" s="460" t="str">
        <f>IF(B939=2,"Z:\Data\MOOG\HeTao\raw\",IF(B939=5,"Z:\Data\MOOG\Polo\raw\",""))</f>
        <v>Z:\Data\MOOG\Polo\raw\</v>
      </c>
      <c r="L939" s="133" t="s">
        <v>2004</v>
      </c>
      <c r="M939" s="569" t="str">
        <f>IF(NOT(ISERROR(FIND("Training_dt",W939))),"'Plot Psychometric_HH_dt_yuchen'",IF(NOT(ISERROR(FIND("Training",W939))),"'Plot Psychometric_HH'",IF(NOT(ISERROR(FIND("1DAT",W939))),"'Plot Tuning Azimuth_HH'",IF(NOT(ISERROR(FIND("HD_dt",W939))),"'Plot HeadingDiscimination_PSTH_HH_dt_yuchen'",IF(NOT(ISERROR(FIND("HD",W939))),"'Plot HeadingDiscimination_PSTH_HH'",IF(NOT(ISERROR(FIND("MemSac",W939))),"'Memory Saccade Analysis_HH'",IF(NOT(ISERROR(FIND("DelSac",W939))),"'Memory Saccade Analysis_HH'",IF(NOT(ISERROR(FIND("u-stim",W939))),"'Plot Microstim_HH'",""))))))))</f>
        <v>'Plot Psychometric_HH'</v>
      </c>
      <c r="N939" s="573">
        <v>1</v>
      </c>
      <c r="O939" s="584">
        <v>-1</v>
      </c>
      <c r="P939" s="590">
        <v>4</v>
      </c>
      <c r="Q939" s="590">
        <f>IF(B939=2,60,310)</f>
        <v>310</v>
      </c>
      <c r="R939" s="590">
        <v>5</v>
      </c>
      <c r="S939" s="590">
        <f>IF(B939=2,60,-190)</f>
        <v>-190</v>
      </c>
      <c r="T939" s="590">
        <v>1</v>
      </c>
      <c r="U939" s="590" t="str">
        <f>IF(Z939&lt;&gt;"",IF(NOT(ISERROR(FIND("SU",Z939))),VALUE(RIGHT(Z939,1))+4,IF(NOT(ISERROR(FIND("MU20",Z939))),20,IF(NOT(ISERROR(FIND("MU21",Z939))),21,IF(NOT(ISERROR(FIND("MU2",Z939))),2,1)))),"")</f>
        <v/>
      </c>
      <c r="V939" s="583"/>
      <c r="W939" s="170" t="s">
        <v>1558</v>
      </c>
      <c r="X939" s="192"/>
      <c r="Y939" s="219" t="str">
        <f>IF(NOT(ISERROR(FIND("MU=SU",X939))),1,IF(Z939&lt;&gt;"",IF(NOT(ISERROR(FIND("SU",Z939))),1,0),""))</f>
        <v/>
      </c>
      <c r="Z939" s="217"/>
      <c r="AA939" s="218"/>
      <c r="AB939" s="77"/>
      <c r="AC939" s="78"/>
      <c r="AD939" s="199"/>
      <c r="AE939" s="91"/>
      <c r="AF939" s="79"/>
      <c r="AG939" s="79"/>
      <c r="AH939" s="80"/>
      <c r="AI939" s="81"/>
      <c r="AJ939" s="81"/>
      <c r="AK939" s="81"/>
      <c r="AL939" s="81"/>
      <c r="AM939" s="114"/>
      <c r="AN939" s="82"/>
      <c r="AO939" s="83"/>
      <c r="AP939" s="83"/>
      <c r="AQ939" s="83"/>
      <c r="AR939" s="84"/>
      <c r="AS939" s="85"/>
      <c r="AT939" s="85"/>
      <c r="AU939" s="85"/>
      <c r="AV939" s="85"/>
      <c r="AW939" s="104"/>
      <c r="AX939" s="86"/>
      <c r="AY939" s="87"/>
      <c r="AZ939" s="87"/>
      <c r="BA939" s="87"/>
      <c r="BB939" s="88"/>
      <c r="BC939" s="89"/>
      <c r="BD939" s="89"/>
      <c r="BE939" s="89"/>
      <c r="BF939" s="89"/>
      <c r="BG939" s="115"/>
      <c r="BH939" s="90"/>
      <c r="BI939" s="251"/>
      <c r="BJ939" s="252"/>
      <c r="BK939" s="252"/>
      <c r="BL939" s="230"/>
      <c r="BM939" s="230"/>
      <c r="BN939" s="230"/>
      <c r="BO939" s="231"/>
      <c r="BP939" s="231"/>
      <c r="BQ939" s="231"/>
      <c r="BR939" s="232"/>
      <c r="BS939" s="232"/>
      <c r="BT939" s="232"/>
      <c r="BU939" s="230"/>
      <c r="BV939" s="230"/>
      <c r="BW939" s="231"/>
      <c r="BX939" s="231"/>
      <c r="BY939" s="232"/>
      <c r="BZ939" s="235"/>
      <c r="CA939" s="257"/>
      <c r="CB939" s="233"/>
      <c r="CC939" s="230"/>
      <c r="CD939" s="230"/>
      <c r="CE939" s="230"/>
      <c r="CF939" s="230"/>
      <c r="CG939" s="230"/>
      <c r="CH939" s="230"/>
      <c r="CI939" s="230"/>
      <c r="CJ939" s="231"/>
      <c r="CK939" s="231"/>
      <c r="CL939" s="231"/>
      <c r="CM939" s="231"/>
      <c r="CN939" s="231"/>
      <c r="CO939" s="231"/>
      <c r="CP939" s="231"/>
      <c r="CQ939" s="231"/>
      <c r="CR939" s="232"/>
      <c r="CS939" s="232"/>
      <c r="CT939" s="232"/>
      <c r="CU939" s="232"/>
      <c r="CV939" s="232"/>
      <c r="CW939" s="232"/>
      <c r="CX939" s="232"/>
      <c r="CY939" s="234"/>
      <c r="CZ939" s="106">
        <v>1</v>
      </c>
      <c r="DA939" s="106">
        <v>0</v>
      </c>
      <c r="DC939" s="106"/>
      <c r="DD939" s="106"/>
      <c r="DE939" s="490"/>
      <c r="DG939" s="107"/>
      <c r="DH939" s="107"/>
      <c r="DI939" s="107"/>
      <c r="DJ939" s="107"/>
      <c r="DK939" s="107"/>
      <c r="DL939" s="107"/>
      <c r="DM939" s="110"/>
      <c r="DN939" s="110"/>
      <c r="DO939" s="110"/>
      <c r="DP939" s="110"/>
      <c r="DQ939" s="110"/>
      <c r="DR939" s="110"/>
      <c r="DS939" s="110"/>
      <c r="DT939" s="110"/>
      <c r="DU939" s="497"/>
      <c r="DV939" s="497"/>
      <c r="DW939" s="497"/>
      <c r="DX939" s="497"/>
      <c r="DY939" s="497"/>
      <c r="DZ939" s="497"/>
      <c r="EA939" s="288"/>
      <c r="EB939" s="99"/>
      <c r="EC939" s="99"/>
      <c r="ED939" s="99"/>
      <c r="EE939" s="99"/>
      <c r="EF939" s="99"/>
      <c r="EG939" s="99"/>
      <c r="EH939" s="99"/>
      <c r="EI939" s="99"/>
      <c r="EJ939" s="99"/>
      <c r="EK939" s="99"/>
      <c r="EL939" s="99"/>
      <c r="EM939" s="99"/>
      <c r="EN939" s="99"/>
      <c r="EO939" s="99"/>
      <c r="EP939" s="99"/>
      <c r="EQ939" s="99"/>
      <c r="ER939" s="99"/>
      <c r="ES939" s="99"/>
      <c r="ET939" s="99"/>
      <c r="EU939" s="99"/>
      <c r="EV939" s="99"/>
      <c r="EW939" s="99"/>
      <c r="EX939" s="119"/>
      <c r="EY939" s="121">
        <v>0</v>
      </c>
      <c r="EZ939" s="296">
        <v>301</v>
      </c>
      <c r="FA939" s="83">
        <v>10</v>
      </c>
      <c r="FB939" s="126">
        <v>22</v>
      </c>
      <c r="FC939" s="508">
        <v>2.6002000000000001</v>
      </c>
      <c r="FD939" s="508">
        <v>0.119682</v>
      </c>
      <c r="FE939" s="116">
        <v>3.16262</v>
      </c>
      <c r="FF939" s="116">
        <v>-2.1981799999999998</v>
      </c>
      <c r="FG939" s="116">
        <v>1.66246</v>
      </c>
      <c r="FH939" s="116">
        <v>-0.390982</v>
      </c>
      <c r="FI939" s="116" t="s">
        <v>6357</v>
      </c>
      <c r="FJ939" s="116" t="s">
        <v>6358</v>
      </c>
      <c r="FK939" s="116" t="s">
        <v>6359</v>
      </c>
      <c r="FL939" s="116" t="s">
        <v>6360</v>
      </c>
      <c r="FM939" s="116" t="s">
        <v>6361</v>
      </c>
      <c r="FN939" s="116" t="s">
        <v>6362</v>
      </c>
      <c r="FO939" s="3" t="s">
        <v>1243</v>
      </c>
    </row>
    <row r="940" spans="1:171" ht="15" customHeight="1" x14ac:dyDescent="0.2">
      <c r="A940" s="134">
        <v>20141020</v>
      </c>
      <c r="B940" s="134">
        <v>5</v>
      </c>
      <c r="C940" s="74"/>
      <c r="D940" s="74"/>
      <c r="E940" s="74"/>
      <c r="F940" s="74"/>
      <c r="G940" s="75"/>
      <c r="H940" s="435"/>
      <c r="I940" s="73"/>
      <c r="J940" s="101"/>
      <c r="K940" s="460" t="str">
        <f>IF(B940=2,"Z:\Data\MOOG\HeTao\raw\",IF(B940=5,"Z:\Data\MOOG\Polo\raw\",""))</f>
        <v>Z:\Data\MOOG\Polo\raw\</v>
      </c>
      <c r="L940" s="103" t="s">
        <v>2005</v>
      </c>
      <c r="M940" s="569" t="str">
        <f>IF(NOT(ISERROR(FIND("Training_dt",W940))),"'Plot Psychometric_HH_dt_yuchen'",IF(NOT(ISERROR(FIND("Training",W940))),"'Plot Psychometric_HH'",IF(NOT(ISERROR(FIND("1DAT",W940))),"'Plot Tuning Azimuth_HH'",IF(NOT(ISERROR(FIND("HD_dt",W940))),"'Plot HeadingDiscimination_PSTH_HH_dt_yuchen'",IF(NOT(ISERROR(FIND("HD",W940))),"'Plot HeadingDiscimination_PSTH_HH'",IF(NOT(ISERROR(FIND("MemSac",W940))),"'Memory Saccade Analysis_HH'",IF(NOT(ISERROR(FIND("DelSac",W940))),"'Memory Saccade Analysis_HH'",IF(NOT(ISERROR(FIND("u-stim",W940))),"'Plot Microstim_HH'",""))))))))</f>
        <v>'Plot Psychometric_HH'</v>
      </c>
      <c r="N940" s="573">
        <v>1</v>
      </c>
      <c r="O940" s="584">
        <v>-1</v>
      </c>
      <c r="P940" s="590">
        <v>4</v>
      </c>
      <c r="Q940" s="590">
        <f>IF(B940=2,60,310)</f>
        <v>310</v>
      </c>
      <c r="R940" s="590">
        <v>5</v>
      </c>
      <c r="S940" s="590">
        <f>IF(B940=2,60,-190)</f>
        <v>-190</v>
      </c>
      <c r="T940" s="590">
        <v>1</v>
      </c>
      <c r="U940" s="590" t="str">
        <f>IF(Z940&lt;&gt;"",IF(NOT(ISERROR(FIND("SU",Z940))),VALUE(RIGHT(Z940,1))+4,IF(NOT(ISERROR(FIND("MU20",Z940))),20,IF(NOT(ISERROR(FIND("MU21",Z940))),21,IF(NOT(ISERROR(FIND("MU2",Z940))),2,1)))),"")</f>
        <v/>
      </c>
      <c r="V940" s="583"/>
      <c r="W940" s="170" t="s">
        <v>1558</v>
      </c>
      <c r="X940" s="192"/>
      <c r="Y940" s="219" t="str">
        <f>IF(NOT(ISERROR(FIND("MU=SU",X940))),1,IF(Z940&lt;&gt;"",IF(NOT(ISERROR(FIND("SU",Z940))),1,0),""))</f>
        <v/>
      </c>
      <c r="Z940" s="217"/>
      <c r="AA940" s="218"/>
      <c r="AB940" s="77"/>
      <c r="AC940" s="78"/>
      <c r="AD940" s="199"/>
      <c r="AE940" s="91"/>
      <c r="AF940" s="79"/>
      <c r="AG940" s="79"/>
      <c r="AH940" s="80"/>
      <c r="AI940" s="81"/>
      <c r="AJ940" s="81"/>
      <c r="AK940" s="81"/>
      <c r="AL940" s="81"/>
      <c r="AM940" s="114"/>
      <c r="AN940" s="82"/>
      <c r="AO940" s="83"/>
      <c r="AP940" s="83"/>
      <c r="AQ940" s="83"/>
      <c r="AR940" s="84"/>
      <c r="AS940" s="85"/>
      <c r="AT940" s="85"/>
      <c r="AU940" s="85"/>
      <c r="AV940" s="85"/>
      <c r="AW940" s="104"/>
      <c r="AX940" s="86"/>
      <c r="AY940" s="87"/>
      <c r="AZ940" s="87"/>
      <c r="BA940" s="87"/>
      <c r="BB940" s="88"/>
      <c r="BC940" s="89"/>
      <c r="BD940" s="89"/>
      <c r="BE940" s="89"/>
      <c r="BF940" s="89"/>
      <c r="BG940" s="115"/>
      <c r="BH940" s="90"/>
      <c r="BI940" s="251"/>
      <c r="BJ940" s="252"/>
      <c r="BK940" s="252"/>
      <c r="BL940" s="230"/>
      <c r="BM940" s="230"/>
      <c r="BN940" s="230"/>
      <c r="BO940" s="231"/>
      <c r="BP940" s="231"/>
      <c r="BQ940" s="231"/>
      <c r="BR940" s="232"/>
      <c r="BS940" s="232"/>
      <c r="BT940" s="232"/>
      <c r="BU940" s="230"/>
      <c r="BV940" s="230"/>
      <c r="BW940" s="231"/>
      <c r="BX940" s="231"/>
      <c r="BY940" s="232"/>
      <c r="BZ940" s="235"/>
      <c r="CA940" s="257"/>
      <c r="CB940" s="233"/>
      <c r="CC940" s="230"/>
      <c r="CD940" s="230"/>
      <c r="CE940" s="230"/>
      <c r="CF940" s="230"/>
      <c r="CG940" s="230"/>
      <c r="CH940" s="230"/>
      <c r="CI940" s="230"/>
      <c r="CJ940" s="231"/>
      <c r="CK940" s="231"/>
      <c r="CL940" s="231"/>
      <c r="CM940" s="231"/>
      <c r="CN940" s="231"/>
      <c r="CO940" s="231"/>
      <c r="CP940" s="231"/>
      <c r="CQ940" s="231"/>
      <c r="CR940" s="232"/>
      <c r="CS940" s="232"/>
      <c r="CT940" s="232"/>
      <c r="CU940" s="232"/>
      <c r="CV940" s="232"/>
      <c r="CW940" s="232"/>
      <c r="CX940" s="232"/>
      <c r="CY940" s="234"/>
      <c r="CZ940" s="106">
        <v>1</v>
      </c>
      <c r="DA940" s="106">
        <v>0</v>
      </c>
      <c r="DC940" s="106"/>
      <c r="DD940" s="106"/>
      <c r="DE940" s="490"/>
      <c r="DG940" s="107"/>
      <c r="DH940" s="107"/>
      <c r="DI940" s="107"/>
      <c r="DJ940" s="107"/>
      <c r="DK940" s="107"/>
      <c r="DL940" s="107"/>
      <c r="DM940" s="110"/>
      <c r="DN940" s="110"/>
      <c r="DO940" s="110"/>
      <c r="DP940" s="110"/>
      <c r="DQ940" s="110"/>
      <c r="DR940" s="110"/>
      <c r="DS940" s="110"/>
      <c r="DT940" s="110"/>
      <c r="DU940" s="497"/>
      <c r="DV940" s="497"/>
      <c r="DW940" s="497"/>
      <c r="DX940" s="497"/>
      <c r="DY940" s="497"/>
      <c r="DZ940" s="497"/>
      <c r="EA940" s="98"/>
      <c r="EB940" s="99"/>
      <c r="EC940" s="99"/>
      <c r="ED940" s="99"/>
      <c r="EE940" s="99"/>
      <c r="EF940" s="99"/>
      <c r="EG940" s="99"/>
      <c r="EH940" s="99"/>
      <c r="EI940" s="99"/>
      <c r="EJ940" s="99"/>
      <c r="EK940" s="99"/>
      <c r="EL940" s="99"/>
      <c r="EM940" s="99"/>
      <c r="EN940" s="99"/>
      <c r="EO940" s="99"/>
      <c r="EP940" s="99"/>
      <c r="EQ940" s="99"/>
      <c r="ER940" s="99"/>
      <c r="ES940" s="99"/>
      <c r="ET940" s="99"/>
      <c r="EU940" s="99"/>
      <c r="EV940" s="99"/>
      <c r="EW940" s="99"/>
      <c r="EX940" s="119"/>
      <c r="EY940" s="121">
        <v>0</v>
      </c>
      <c r="EZ940" s="296">
        <v>301</v>
      </c>
      <c r="FA940" s="83">
        <v>20</v>
      </c>
      <c r="FB940" s="126">
        <v>22</v>
      </c>
      <c r="FC940" s="508">
        <v>2.76668</v>
      </c>
      <c r="FD940" s="508">
        <v>-2.2487599999999999</v>
      </c>
      <c r="FE940" s="116">
        <v>3.25773</v>
      </c>
      <c r="FF940" s="116">
        <v>-0.91110400000000002</v>
      </c>
      <c r="FG940" s="116">
        <v>3.2971200000000001</v>
      </c>
      <c r="FH940" s="116">
        <v>0.70913499999999996</v>
      </c>
      <c r="FI940" s="116" t="s">
        <v>6363</v>
      </c>
      <c r="FJ940" s="116" t="s">
        <v>6364</v>
      </c>
      <c r="FK940" s="116" t="s">
        <v>6365</v>
      </c>
      <c r="FL940" s="116" t="s">
        <v>6366</v>
      </c>
      <c r="FM940" s="116" t="s">
        <v>6367</v>
      </c>
      <c r="FN940" s="116" t="s">
        <v>6368</v>
      </c>
      <c r="FO940" s="3" t="s">
        <v>1243</v>
      </c>
    </row>
    <row r="941" spans="1:171" ht="15" customHeight="1" x14ac:dyDescent="0.2">
      <c r="A941" s="134">
        <v>20141021</v>
      </c>
      <c r="B941" s="134">
        <v>5</v>
      </c>
      <c r="C941" s="74"/>
      <c r="D941" s="74"/>
      <c r="E941" s="74"/>
      <c r="F941" s="74"/>
      <c r="G941" s="75"/>
      <c r="H941" s="435"/>
      <c r="I941" s="73"/>
      <c r="J941" s="101"/>
      <c r="K941" s="460" t="str">
        <f>IF(B941=2,"Z:\Data\MOOG\HeTao\raw\",IF(B941=5,"Z:\Data\MOOG\Polo\raw\",""))</f>
        <v>Z:\Data\MOOG\Polo\raw\</v>
      </c>
      <c r="L941" s="103" t="s">
        <v>2006</v>
      </c>
      <c r="M941" s="569" t="str">
        <f>IF(NOT(ISERROR(FIND("Training_dt",W941))),"'Plot Psychometric_HH_dt_yuchen'",IF(NOT(ISERROR(FIND("Training",W941))),"'Plot Psychometric_HH'",IF(NOT(ISERROR(FIND("1DAT",W941))),"'Plot Tuning Azimuth_HH'",IF(NOT(ISERROR(FIND("HD_dt",W941))),"'Plot HeadingDiscimination_PSTH_HH_dt_yuchen'",IF(NOT(ISERROR(FIND("HD",W941))),"'Plot HeadingDiscimination_PSTH_HH'",IF(NOT(ISERROR(FIND("MemSac",W941))),"'Memory Saccade Analysis_HH'",IF(NOT(ISERROR(FIND("DelSac",W941))),"'Memory Saccade Analysis_HH'",IF(NOT(ISERROR(FIND("u-stim",W941))),"'Plot Microstim_HH'",""))))))))</f>
        <v>'Plot Psychometric_HH'</v>
      </c>
      <c r="N941" s="573">
        <v>1</v>
      </c>
      <c r="O941" s="584">
        <v>-1</v>
      </c>
      <c r="P941" s="590">
        <v>4</v>
      </c>
      <c r="Q941" s="590">
        <f>IF(B941=2,60,310)</f>
        <v>310</v>
      </c>
      <c r="R941" s="590">
        <v>5</v>
      </c>
      <c r="S941" s="590">
        <f>IF(B941=2,60,-190)</f>
        <v>-190</v>
      </c>
      <c r="T941" s="590">
        <v>1</v>
      </c>
      <c r="U941" s="590" t="str">
        <f>IF(Z941&lt;&gt;"",IF(NOT(ISERROR(FIND("SU",Z941))),VALUE(RIGHT(Z941,1))+4,IF(NOT(ISERROR(FIND("MU20",Z941))),20,IF(NOT(ISERROR(FIND("MU21",Z941))),21,IF(NOT(ISERROR(FIND("MU2",Z941))),2,1)))),"")</f>
        <v/>
      </c>
      <c r="V941" s="583"/>
      <c r="W941" s="170" t="s">
        <v>1558</v>
      </c>
      <c r="X941" s="192"/>
      <c r="Y941" s="219" t="str">
        <f>IF(NOT(ISERROR(FIND("MU=SU",X941))),1,IF(Z941&lt;&gt;"",IF(NOT(ISERROR(FIND("SU",Z941))),1,0),""))</f>
        <v/>
      </c>
      <c r="Z941" s="217"/>
      <c r="AA941" s="218"/>
      <c r="AB941" s="77"/>
      <c r="AC941" s="78"/>
      <c r="AD941" s="199"/>
      <c r="AE941" s="91"/>
      <c r="AF941" s="79"/>
      <c r="AG941" s="79"/>
      <c r="AH941" s="80"/>
      <c r="AI941" s="81"/>
      <c r="AJ941" s="81"/>
      <c r="AK941" s="81"/>
      <c r="AL941" s="81"/>
      <c r="AM941" s="114"/>
      <c r="AN941" s="82"/>
      <c r="AO941" s="83"/>
      <c r="AP941" s="83"/>
      <c r="AQ941" s="83"/>
      <c r="AR941" s="84"/>
      <c r="AS941" s="85"/>
      <c r="AT941" s="85"/>
      <c r="AU941" s="85"/>
      <c r="AV941" s="85"/>
      <c r="AW941" s="104"/>
      <c r="AX941" s="86"/>
      <c r="AY941" s="87"/>
      <c r="AZ941" s="87"/>
      <c r="BA941" s="87"/>
      <c r="BB941" s="88"/>
      <c r="BC941" s="89"/>
      <c r="BD941" s="89"/>
      <c r="BE941" s="89"/>
      <c r="BF941" s="89"/>
      <c r="BG941" s="115"/>
      <c r="BH941" s="90"/>
      <c r="BI941" s="251"/>
      <c r="BJ941" s="252"/>
      <c r="BK941" s="252"/>
      <c r="BL941" s="230"/>
      <c r="BM941" s="230"/>
      <c r="BN941" s="230"/>
      <c r="BO941" s="231"/>
      <c r="BP941" s="231"/>
      <c r="BQ941" s="231"/>
      <c r="BR941" s="232"/>
      <c r="BS941" s="232"/>
      <c r="BT941" s="232"/>
      <c r="BU941" s="230"/>
      <c r="BV941" s="230"/>
      <c r="BW941" s="231"/>
      <c r="BX941" s="231"/>
      <c r="BY941" s="232"/>
      <c r="BZ941" s="235"/>
      <c r="CA941" s="257"/>
      <c r="CB941" s="233"/>
      <c r="CC941" s="230"/>
      <c r="CD941" s="230"/>
      <c r="CE941" s="230"/>
      <c r="CF941" s="230"/>
      <c r="CG941" s="230"/>
      <c r="CH941" s="230"/>
      <c r="CI941" s="230"/>
      <c r="CJ941" s="231"/>
      <c r="CK941" s="231"/>
      <c r="CL941" s="231"/>
      <c r="CM941" s="231"/>
      <c r="CN941" s="231"/>
      <c r="CO941" s="231"/>
      <c r="CP941" s="231"/>
      <c r="CQ941" s="231"/>
      <c r="CR941" s="232"/>
      <c r="CS941" s="232"/>
      <c r="CT941" s="232"/>
      <c r="CU941" s="232"/>
      <c r="CV941" s="232"/>
      <c r="CW941" s="232"/>
      <c r="CX941" s="232"/>
      <c r="CY941" s="234"/>
      <c r="CZ941" s="106">
        <v>0</v>
      </c>
      <c r="DA941" s="106">
        <v>0</v>
      </c>
      <c r="DC941" s="106"/>
      <c r="DD941" s="106"/>
      <c r="DE941" s="490"/>
      <c r="DG941" s="107"/>
      <c r="DH941" s="107"/>
      <c r="DI941" s="107"/>
      <c r="DJ941" s="107"/>
      <c r="DK941" s="107"/>
      <c r="DL941" s="107"/>
      <c r="DM941" s="110"/>
      <c r="DN941" s="110"/>
      <c r="DO941" s="110"/>
      <c r="DP941" s="110"/>
      <c r="DQ941" s="110"/>
      <c r="DR941" s="110"/>
      <c r="DS941" s="110"/>
      <c r="DT941" s="110"/>
      <c r="DU941" s="497"/>
      <c r="DV941" s="497"/>
      <c r="DW941" s="497"/>
      <c r="DX941" s="497"/>
      <c r="DY941" s="497"/>
      <c r="DZ941" s="497"/>
      <c r="EA941" s="202"/>
      <c r="EB941" s="99"/>
      <c r="EC941" s="99"/>
      <c r="ED941" s="99"/>
      <c r="EE941" s="99"/>
      <c r="EF941" s="99"/>
      <c r="EG941" s="99"/>
      <c r="EH941" s="99"/>
      <c r="EI941" s="99"/>
      <c r="EJ941" s="99"/>
      <c r="EK941" s="99"/>
      <c r="EL941" s="99"/>
      <c r="EM941" s="99"/>
      <c r="EN941" s="99"/>
      <c r="EO941" s="99"/>
      <c r="EP941" s="99"/>
      <c r="EQ941" s="99"/>
      <c r="ER941" s="99"/>
      <c r="ES941" s="99"/>
      <c r="ET941" s="99"/>
      <c r="EU941" s="99"/>
      <c r="EV941" s="99"/>
      <c r="EW941" s="99"/>
      <c r="EX941" s="119"/>
      <c r="EY941" s="121">
        <v>1</v>
      </c>
      <c r="EZ941" s="296">
        <v>301</v>
      </c>
      <c r="FA941" s="83">
        <v>30</v>
      </c>
      <c r="FB941" s="126">
        <v>22</v>
      </c>
      <c r="FC941" s="508">
        <v>2.7336399999999998</v>
      </c>
      <c r="FD941" s="508">
        <v>-0.91060799999999997</v>
      </c>
      <c r="FE941" s="116">
        <v>2.96549</v>
      </c>
      <c r="FF941" s="116">
        <v>-1.41842</v>
      </c>
      <c r="FG941" s="116">
        <v>2.6449799999999999</v>
      </c>
      <c r="FH941" s="116">
        <v>-1.16415</v>
      </c>
      <c r="FI941" s="116" t="s">
        <v>6369</v>
      </c>
      <c r="FJ941" s="116" t="s">
        <v>6370</v>
      </c>
      <c r="FK941" s="116" t="s">
        <v>6371</v>
      </c>
      <c r="FL941" s="116" t="s">
        <v>6372</v>
      </c>
      <c r="FM941" s="116" t="s">
        <v>6373</v>
      </c>
      <c r="FN941" s="116" t="s">
        <v>6374</v>
      </c>
      <c r="FO941" s="3" t="s">
        <v>1243</v>
      </c>
    </row>
    <row r="942" spans="1:171" ht="15" customHeight="1" x14ac:dyDescent="0.2">
      <c r="A942" s="134">
        <v>20141021</v>
      </c>
      <c r="B942" s="134">
        <v>5</v>
      </c>
      <c r="C942" s="74"/>
      <c r="D942" s="74"/>
      <c r="E942" s="74"/>
      <c r="F942" s="74"/>
      <c r="G942" s="75"/>
      <c r="H942" s="435"/>
      <c r="I942" s="73"/>
      <c r="J942" s="101"/>
      <c r="K942" s="460" t="str">
        <f>IF(B942=2,"Z:\Data\MOOG\HeTao\raw\",IF(B942=5,"Z:\Data\MOOG\Polo\raw\",""))</f>
        <v>Z:\Data\MOOG\Polo\raw\</v>
      </c>
      <c r="L942" s="103" t="s">
        <v>2007</v>
      </c>
      <c r="M942" s="569" t="str">
        <f>IF(NOT(ISERROR(FIND("Training_dt",W942))),"'Plot Psychometric_HH_dt_yuchen'",IF(NOT(ISERROR(FIND("Training",W942))),"'Plot Psychometric_HH'",IF(NOT(ISERROR(FIND("1DAT",W942))),"'Plot Tuning Azimuth_HH'",IF(NOT(ISERROR(FIND("HD_dt",W942))),"'Plot HeadingDiscimination_PSTH_HH_dt_yuchen'",IF(NOT(ISERROR(FIND("HD",W942))),"'Plot HeadingDiscimination_PSTH_HH'",IF(NOT(ISERROR(FIND("MemSac",W942))),"'Memory Saccade Analysis_HH'",IF(NOT(ISERROR(FIND("DelSac",W942))),"'Memory Saccade Analysis_HH'",IF(NOT(ISERROR(FIND("u-stim",W942))),"'Plot Microstim_HH'",""))))))))</f>
        <v>'Plot Psychometric_HH'</v>
      </c>
      <c r="N942" s="573">
        <v>1</v>
      </c>
      <c r="O942" s="584">
        <v>-1</v>
      </c>
      <c r="P942" s="590">
        <v>4</v>
      </c>
      <c r="Q942" s="590">
        <f>IF(B942=2,60,310)</f>
        <v>310</v>
      </c>
      <c r="R942" s="590">
        <v>5</v>
      </c>
      <c r="S942" s="590">
        <f>IF(B942=2,60,-190)</f>
        <v>-190</v>
      </c>
      <c r="T942" s="590">
        <v>1</v>
      </c>
      <c r="U942" s="590" t="str">
        <f>IF(Z942&lt;&gt;"",IF(NOT(ISERROR(FIND("SU",Z942))),VALUE(RIGHT(Z942,1))+4,IF(NOT(ISERROR(FIND("MU20",Z942))),20,IF(NOT(ISERROR(FIND("MU21",Z942))),21,IF(NOT(ISERROR(FIND("MU2",Z942))),2,1)))),"")</f>
        <v/>
      </c>
      <c r="V942" s="583"/>
      <c r="W942" s="170" t="s">
        <v>1558</v>
      </c>
      <c r="X942" s="192"/>
      <c r="Y942" s="219" t="str">
        <f>IF(NOT(ISERROR(FIND("MU=SU",X942))),1,IF(Z942&lt;&gt;"",IF(NOT(ISERROR(FIND("SU",Z942))),1,0),""))</f>
        <v/>
      </c>
      <c r="Z942" s="217"/>
      <c r="AA942" s="218"/>
      <c r="AB942" s="77"/>
      <c r="AC942" s="78"/>
      <c r="AD942" s="199"/>
      <c r="AE942" s="91"/>
      <c r="AF942" s="79"/>
      <c r="AG942" s="79"/>
      <c r="AH942" s="80"/>
      <c r="AI942" s="81"/>
      <c r="AJ942" s="81"/>
      <c r="AK942" s="81"/>
      <c r="AL942" s="81"/>
      <c r="AM942" s="114"/>
      <c r="AN942" s="82"/>
      <c r="AO942" s="83"/>
      <c r="AP942" s="83"/>
      <c r="AQ942" s="83"/>
      <c r="AR942" s="84"/>
      <c r="AS942" s="85"/>
      <c r="AT942" s="85"/>
      <c r="AU942" s="85"/>
      <c r="AV942" s="85"/>
      <c r="AW942" s="104"/>
      <c r="AX942" s="86"/>
      <c r="AY942" s="87"/>
      <c r="AZ942" s="87"/>
      <c r="BA942" s="87"/>
      <c r="BB942" s="88"/>
      <c r="BC942" s="89"/>
      <c r="BD942" s="89"/>
      <c r="BE942" s="89"/>
      <c r="BF942" s="89"/>
      <c r="BG942" s="115"/>
      <c r="BH942" s="90"/>
      <c r="BI942" s="251"/>
      <c r="BJ942" s="252"/>
      <c r="BK942" s="252"/>
      <c r="BL942" s="230"/>
      <c r="BM942" s="230"/>
      <c r="BN942" s="230"/>
      <c r="BO942" s="231"/>
      <c r="BP942" s="231"/>
      <c r="BQ942" s="231"/>
      <c r="BR942" s="232"/>
      <c r="BS942" s="232"/>
      <c r="BT942" s="232"/>
      <c r="BU942" s="230"/>
      <c r="BV942" s="230"/>
      <c r="BW942" s="231"/>
      <c r="BX942" s="231"/>
      <c r="BY942" s="232"/>
      <c r="BZ942" s="235"/>
      <c r="CA942" s="257"/>
      <c r="CB942" s="233"/>
      <c r="CC942" s="230"/>
      <c r="CD942" s="230"/>
      <c r="CE942" s="230"/>
      <c r="CF942" s="230"/>
      <c r="CG942" s="230"/>
      <c r="CH942" s="230"/>
      <c r="CI942" s="230"/>
      <c r="CJ942" s="231"/>
      <c r="CK942" s="231"/>
      <c r="CL942" s="231"/>
      <c r="CM942" s="231"/>
      <c r="CN942" s="231"/>
      <c r="CO942" s="231"/>
      <c r="CP942" s="231"/>
      <c r="CQ942" s="231"/>
      <c r="CR942" s="232"/>
      <c r="CS942" s="232"/>
      <c r="CT942" s="232"/>
      <c r="CU942" s="232"/>
      <c r="CV942" s="232"/>
      <c r="CW942" s="232"/>
      <c r="CX942" s="232"/>
      <c r="CY942" s="234"/>
      <c r="CZ942" s="106">
        <v>0</v>
      </c>
      <c r="DA942" s="106">
        <v>0</v>
      </c>
      <c r="DC942" s="106"/>
      <c r="DD942" s="106"/>
      <c r="DE942" s="490"/>
      <c r="DG942" s="107"/>
      <c r="DH942" s="107"/>
      <c r="DI942" s="107"/>
      <c r="DJ942" s="107"/>
      <c r="DK942" s="107"/>
      <c r="DL942" s="107"/>
      <c r="DM942" s="110"/>
      <c r="DN942" s="110"/>
      <c r="DO942" s="110"/>
      <c r="DP942" s="110"/>
      <c r="DQ942" s="110"/>
      <c r="DR942" s="110"/>
      <c r="DS942" s="110"/>
      <c r="DT942" s="110"/>
      <c r="DU942" s="497"/>
      <c r="DV942" s="497"/>
      <c r="DW942" s="497"/>
      <c r="DX942" s="497"/>
      <c r="DY942" s="497"/>
      <c r="DZ942" s="497"/>
      <c r="EA942" s="202"/>
      <c r="EB942" s="99"/>
      <c r="EC942" s="99"/>
      <c r="ED942" s="99"/>
      <c r="EE942" s="99"/>
      <c r="EF942" s="99"/>
      <c r="EG942" s="99"/>
      <c r="EH942" s="99"/>
      <c r="EI942" s="99"/>
      <c r="EJ942" s="99"/>
      <c r="EK942" s="99"/>
      <c r="EL942" s="99"/>
      <c r="EM942" s="99"/>
      <c r="EN942" s="99"/>
      <c r="EO942" s="99"/>
      <c r="EP942" s="99"/>
      <c r="EQ942" s="99"/>
      <c r="ER942" s="99"/>
      <c r="ES942" s="99"/>
      <c r="ET942" s="99"/>
      <c r="EU942" s="99"/>
      <c r="EV942" s="99"/>
      <c r="EW942" s="99"/>
      <c r="EX942" s="119"/>
      <c r="EY942" s="121">
        <v>1</v>
      </c>
      <c r="EZ942" s="296">
        <v>301</v>
      </c>
      <c r="FA942" s="83">
        <v>10</v>
      </c>
      <c r="FB942" s="126">
        <v>30</v>
      </c>
      <c r="FC942" s="508">
        <v>2.1636899999999999</v>
      </c>
      <c r="FD942" s="508">
        <v>0.53997799999999996</v>
      </c>
      <c r="FE942" s="116">
        <v>4.0812799999999996</v>
      </c>
      <c r="FF942" s="116">
        <v>-3.8645999999999998</v>
      </c>
      <c r="FG942" s="116">
        <v>2.2679999999999998</v>
      </c>
      <c r="FH942" s="116">
        <v>-1.04196</v>
      </c>
      <c r="FI942" s="116" t="s">
        <v>6375</v>
      </c>
      <c r="FJ942" s="116" t="s">
        <v>6376</v>
      </c>
      <c r="FK942" s="116" t="s">
        <v>6377</v>
      </c>
      <c r="FL942" s="116" t="s">
        <v>6378</v>
      </c>
      <c r="FM942" s="116" t="s">
        <v>6379</v>
      </c>
      <c r="FN942" s="116" t="s">
        <v>6380</v>
      </c>
      <c r="FO942" s="3" t="s">
        <v>1243</v>
      </c>
    </row>
    <row r="943" spans="1:171" ht="15" customHeight="1" x14ac:dyDescent="0.2">
      <c r="A943" s="100">
        <v>20141022</v>
      </c>
      <c r="B943" s="100">
        <v>5</v>
      </c>
      <c r="C943" s="74"/>
      <c r="D943" s="74"/>
      <c r="E943" s="74"/>
      <c r="F943" s="74"/>
      <c r="G943" s="75"/>
      <c r="H943" s="435"/>
      <c r="I943" s="73"/>
      <c r="J943" s="101"/>
      <c r="K943" s="460" t="str">
        <f>IF(B943=2,"Z:\Data\MOOG\HeTao\raw\",IF(B943=5,"Z:\Data\MOOG\Polo\raw\",""))</f>
        <v>Z:\Data\MOOG\Polo\raw\</v>
      </c>
      <c r="L943" s="135" t="s">
        <v>2009</v>
      </c>
      <c r="M943" s="569" t="str">
        <f>IF(NOT(ISERROR(FIND("Training_dt",W943))),"'Plot Psychometric_HH_dt_yuchen'",IF(NOT(ISERROR(FIND("Training",W943))),"'Plot Psychometric_HH'",IF(NOT(ISERROR(FIND("1DAT",W943))),"'Plot Tuning Azimuth_HH'",IF(NOT(ISERROR(FIND("HD_dt",W943))),"'Plot HeadingDiscimination_PSTH_HH_dt_yuchen'",IF(NOT(ISERROR(FIND("HD",W943))),"'Plot HeadingDiscimination_PSTH_HH'",IF(NOT(ISERROR(FIND("MemSac",W943))),"'Memory Saccade Analysis_HH'",IF(NOT(ISERROR(FIND("DelSac",W943))),"'Memory Saccade Analysis_HH'",IF(NOT(ISERROR(FIND("u-stim",W943))),"'Plot Microstim_HH'",""))))))))</f>
        <v>'Plot Psychometric_HH'</v>
      </c>
      <c r="N943" s="573">
        <v>1</v>
      </c>
      <c r="O943" s="584">
        <v>-1</v>
      </c>
      <c r="P943" s="590">
        <v>4</v>
      </c>
      <c r="Q943" s="590">
        <f>IF(B943=2,60,310)</f>
        <v>310</v>
      </c>
      <c r="R943" s="590">
        <v>5</v>
      </c>
      <c r="S943" s="590">
        <f>IF(B943=2,60,-190)</f>
        <v>-190</v>
      </c>
      <c r="T943" s="590">
        <v>1</v>
      </c>
      <c r="U943" s="590" t="str">
        <f>IF(Z943&lt;&gt;"",IF(NOT(ISERROR(FIND("SU",Z943))),VALUE(RIGHT(Z943,1))+4,IF(NOT(ISERROR(FIND("MU20",Z943))),20,IF(NOT(ISERROR(FIND("MU21",Z943))),21,IF(NOT(ISERROR(FIND("MU2",Z943))),2,1)))),"")</f>
        <v/>
      </c>
      <c r="V943" s="583"/>
      <c r="W943" s="170" t="s">
        <v>1558</v>
      </c>
      <c r="X943" s="192"/>
      <c r="Y943" s="219" t="str">
        <f>IF(NOT(ISERROR(FIND("MU=SU",X943))),1,IF(Z943&lt;&gt;"",IF(NOT(ISERROR(FIND("SU",Z943))),1,0),""))</f>
        <v/>
      </c>
      <c r="Z943" s="217"/>
      <c r="AA943" s="218"/>
      <c r="AB943" s="77"/>
      <c r="AC943" s="78"/>
      <c r="AD943" s="199"/>
      <c r="AE943" s="91"/>
      <c r="AF943" s="79"/>
      <c r="AG943" s="79"/>
      <c r="AH943" s="80"/>
      <c r="AI943" s="81"/>
      <c r="AJ943" s="81"/>
      <c r="AK943" s="81"/>
      <c r="AL943" s="81"/>
      <c r="AM943" s="114"/>
      <c r="AN943" s="82"/>
      <c r="AO943" s="83"/>
      <c r="AP943" s="83"/>
      <c r="AQ943" s="83"/>
      <c r="AR943" s="84"/>
      <c r="AS943" s="85"/>
      <c r="AT943" s="85"/>
      <c r="AU943" s="85"/>
      <c r="AV943" s="85"/>
      <c r="AW943" s="104"/>
      <c r="AX943" s="86"/>
      <c r="AY943" s="87"/>
      <c r="AZ943" s="87"/>
      <c r="BA943" s="87"/>
      <c r="BB943" s="88"/>
      <c r="BC943" s="89"/>
      <c r="BD943" s="89"/>
      <c r="BE943" s="89"/>
      <c r="BF943" s="89"/>
      <c r="BG943" s="115"/>
      <c r="BH943" s="90"/>
      <c r="BI943" s="251"/>
      <c r="BJ943" s="252"/>
      <c r="BK943" s="252"/>
      <c r="BL943" s="230"/>
      <c r="BM943" s="230"/>
      <c r="BN943" s="230"/>
      <c r="BO943" s="231"/>
      <c r="BP943" s="231"/>
      <c r="BQ943" s="231"/>
      <c r="BR943" s="232"/>
      <c r="BS943" s="232"/>
      <c r="BT943" s="232"/>
      <c r="BU943" s="230"/>
      <c r="BV943" s="230"/>
      <c r="BW943" s="231"/>
      <c r="BX943" s="231"/>
      <c r="BY943" s="232"/>
      <c r="BZ943" s="235"/>
      <c r="CA943" s="257"/>
      <c r="CB943" s="233"/>
      <c r="CC943" s="230"/>
      <c r="CD943" s="230"/>
      <c r="CE943" s="230"/>
      <c r="CF943" s="230"/>
      <c r="CG943" s="230"/>
      <c r="CH943" s="230"/>
      <c r="CI943" s="230"/>
      <c r="CJ943" s="231"/>
      <c r="CK943" s="231"/>
      <c r="CL943" s="231"/>
      <c r="CM943" s="231"/>
      <c r="CN943" s="231"/>
      <c r="CO943" s="231"/>
      <c r="CP943" s="231"/>
      <c r="CQ943" s="231"/>
      <c r="CR943" s="232"/>
      <c r="CS943" s="232"/>
      <c r="CT943" s="232"/>
      <c r="CU943" s="232"/>
      <c r="CV943" s="232"/>
      <c r="CW943" s="232"/>
      <c r="CX943" s="232"/>
      <c r="CY943" s="234"/>
      <c r="CZ943" s="106">
        <v>0</v>
      </c>
      <c r="DA943" s="106">
        <v>0</v>
      </c>
      <c r="DC943" s="106"/>
      <c r="DD943" s="106"/>
      <c r="DE943" s="490"/>
      <c r="DG943" s="107"/>
      <c r="DH943" s="107"/>
      <c r="DI943" s="107"/>
      <c r="DJ943" s="107"/>
      <c r="DK943" s="107"/>
      <c r="DL943" s="107"/>
      <c r="DM943" s="110"/>
      <c r="DN943" s="110"/>
      <c r="DO943" s="110"/>
      <c r="DP943" s="110"/>
      <c r="DQ943" s="110"/>
      <c r="DR943" s="110"/>
      <c r="DS943" s="110"/>
      <c r="DT943" s="110"/>
      <c r="DU943" s="497"/>
      <c r="DV943" s="497"/>
      <c r="DW943" s="497"/>
      <c r="DX943" s="497"/>
      <c r="DY943" s="497"/>
      <c r="DZ943" s="497"/>
      <c r="EA943" s="185"/>
      <c r="EB943" s="99"/>
      <c r="EC943" s="99"/>
      <c r="ED943" s="99"/>
      <c r="EE943" s="99"/>
      <c r="EF943" s="99"/>
      <c r="EG943" s="99"/>
      <c r="EH943" s="99"/>
      <c r="EI943" s="99"/>
      <c r="EJ943" s="99"/>
      <c r="EK943" s="99"/>
      <c r="EL943" s="99"/>
      <c r="EM943" s="99"/>
      <c r="EN943" s="99"/>
      <c r="EO943" s="99"/>
      <c r="EP943" s="99"/>
      <c r="EQ943" s="99"/>
      <c r="ER943" s="99"/>
      <c r="ES943" s="99"/>
      <c r="ET943" s="99"/>
      <c r="EU943" s="99"/>
      <c r="EV943" s="99"/>
      <c r="EW943" s="99"/>
      <c r="EX943" s="119"/>
      <c r="EY943" s="121">
        <v>1</v>
      </c>
      <c r="EZ943" s="296">
        <v>301</v>
      </c>
      <c r="FA943" s="83">
        <v>10</v>
      </c>
      <c r="FB943" s="126">
        <v>25</v>
      </c>
      <c r="FC943" s="508" t="s">
        <v>1615</v>
      </c>
      <c r="FD943" s="508" t="s">
        <v>1615</v>
      </c>
      <c r="FE943" s="116">
        <v>3.7688600000000001</v>
      </c>
      <c r="FF943" s="116">
        <v>-1.3264899999999999</v>
      </c>
      <c r="FG943" s="116">
        <v>2.8002099999999999</v>
      </c>
      <c r="FH943" s="116">
        <v>-1.5619700000000001</v>
      </c>
      <c r="FI943" s="116" t="s">
        <v>1615</v>
      </c>
      <c r="FJ943" s="116" t="s">
        <v>1615</v>
      </c>
      <c r="FK943" s="116" t="s">
        <v>6381</v>
      </c>
      <c r="FL943" s="116" t="s">
        <v>6382</v>
      </c>
      <c r="FM943" s="116" t="s">
        <v>6383</v>
      </c>
      <c r="FN943" s="116" t="s">
        <v>6384</v>
      </c>
      <c r="FO943" s="3" t="s">
        <v>1243</v>
      </c>
    </row>
    <row r="944" spans="1:171" ht="15" customHeight="1" x14ac:dyDescent="0.2">
      <c r="A944" s="136">
        <v>20141022</v>
      </c>
      <c r="B944" s="136">
        <v>5</v>
      </c>
      <c r="C944" s="74"/>
      <c r="D944" s="74"/>
      <c r="E944" s="74"/>
      <c r="F944" s="74"/>
      <c r="G944" s="75"/>
      <c r="H944" s="435"/>
      <c r="I944" s="73"/>
      <c r="J944" s="101"/>
      <c r="K944" s="460" t="str">
        <f>IF(B944=2,"Z:\Data\MOOG\HeTao\raw\",IF(B944=5,"Z:\Data\MOOG\Polo\raw\",""))</f>
        <v>Z:\Data\MOOG\Polo\raw\</v>
      </c>
      <c r="L944" s="103" t="s">
        <v>2008</v>
      </c>
      <c r="M944" s="569" t="str">
        <f>IF(NOT(ISERROR(FIND("Training_dt",W944))),"'Plot Psychometric_HH_dt_yuchen'",IF(NOT(ISERROR(FIND("Training",W944))),"'Plot Psychometric_HH'",IF(NOT(ISERROR(FIND("1DAT",W944))),"'Plot Tuning Azimuth_HH'",IF(NOT(ISERROR(FIND("HD_dt",W944))),"'Plot HeadingDiscimination_PSTH_HH_dt_yuchen'",IF(NOT(ISERROR(FIND("HD",W944))),"'Plot HeadingDiscimination_PSTH_HH'",IF(NOT(ISERROR(FIND("MemSac",W944))),"'Memory Saccade Analysis_HH'",IF(NOT(ISERROR(FIND("DelSac",W944))),"'Memory Saccade Analysis_HH'",IF(NOT(ISERROR(FIND("u-stim",W944))),"'Plot Microstim_HH'",""))))))))</f>
        <v>'Plot Psychometric_HH'</v>
      </c>
      <c r="N944" s="573">
        <v>1</v>
      </c>
      <c r="O944" s="584">
        <v>-1</v>
      </c>
      <c r="P944" s="590">
        <v>4</v>
      </c>
      <c r="Q944" s="590">
        <f>IF(B944=2,60,310)</f>
        <v>310</v>
      </c>
      <c r="R944" s="590">
        <v>5</v>
      </c>
      <c r="S944" s="590">
        <f>IF(B944=2,60,-190)</f>
        <v>-190</v>
      </c>
      <c r="T944" s="590">
        <v>1</v>
      </c>
      <c r="U944" s="590" t="str">
        <f>IF(Z944&lt;&gt;"",IF(NOT(ISERROR(FIND("SU",Z944))),VALUE(RIGHT(Z944,1))+4,IF(NOT(ISERROR(FIND("MU20",Z944))),20,IF(NOT(ISERROR(FIND("MU21",Z944))),21,IF(NOT(ISERROR(FIND("MU2",Z944))),2,1)))),"")</f>
        <v/>
      </c>
      <c r="V944" s="583"/>
      <c r="W944" s="170" t="s">
        <v>1558</v>
      </c>
      <c r="X944" s="192"/>
      <c r="Y944" s="219" t="str">
        <f>IF(NOT(ISERROR(FIND("MU=SU",X944))),1,IF(Z944&lt;&gt;"",IF(NOT(ISERROR(FIND("SU",Z944))),1,0),""))</f>
        <v/>
      </c>
      <c r="Z944" s="217"/>
      <c r="AA944" s="218"/>
      <c r="AB944" s="77"/>
      <c r="AC944" s="78"/>
      <c r="AD944" s="199"/>
      <c r="AE944" s="91"/>
      <c r="AF944" s="79"/>
      <c r="AG944" s="79"/>
      <c r="AH944" s="80"/>
      <c r="AI944" s="81"/>
      <c r="AJ944" s="81"/>
      <c r="AK944" s="81"/>
      <c r="AL944" s="81"/>
      <c r="AM944" s="114"/>
      <c r="AN944" s="82"/>
      <c r="AO944" s="83"/>
      <c r="AP944" s="83"/>
      <c r="AQ944" s="83"/>
      <c r="AR944" s="84"/>
      <c r="AS944" s="85"/>
      <c r="AT944" s="85"/>
      <c r="AU944" s="85"/>
      <c r="AV944" s="85"/>
      <c r="AW944" s="104"/>
      <c r="AX944" s="86"/>
      <c r="AY944" s="87"/>
      <c r="AZ944" s="87"/>
      <c r="BA944" s="87"/>
      <c r="BB944" s="88"/>
      <c r="BC944" s="89"/>
      <c r="BD944" s="89"/>
      <c r="BE944" s="89"/>
      <c r="BF944" s="89"/>
      <c r="BG944" s="115"/>
      <c r="BH944" s="90"/>
      <c r="BI944" s="251"/>
      <c r="BJ944" s="252"/>
      <c r="BK944" s="252"/>
      <c r="BL944" s="230"/>
      <c r="BM944" s="230"/>
      <c r="BN944" s="230"/>
      <c r="BO944" s="231"/>
      <c r="BP944" s="231"/>
      <c r="BQ944" s="231"/>
      <c r="BR944" s="232"/>
      <c r="BS944" s="232"/>
      <c r="BT944" s="232"/>
      <c r="BU944" s="230"/>
      <c r="BV944" s="230"/>
      <c r="BW944" s="231"/>
      <c r="BX944" s="231"/>
      <c r="BY944" s="232"/>
      <c r="BZ944" s="235"/>
      <c r="CA944" s="257"/>
      <c r="CB944" s="233"/>
      <c r="CC944" s="230"/>
      <c r="CD944" s="230"/>
      <c r="CE944" s="230"/>
      <c r="CF944" s="230"/>
      <c r="CG944" s="230"/>
      <c r="CH944" s="230"/>
      <c r="CI944" s="230"/>
      <c r="CJ944" s="231"/>
      <c r="CK944" s="231"/>
      <c r="CL944" s="231"/>
      <c r="CM944" s="231"/>
      <c r="CN944" s="231"/>
      <c r="CO944" s="231"/>
      <c r="CP944" s="231"/>
      <c r="CQ944" s="231"/>
      <c r="CR944" s="232"/>
      <c r="CS944" s="232"/>
      <c r="CT944" s="232"/>
      <c r="CU944" s="232"/>
      <c r="CV944" s="232"/>
      <c r="CW944" s="232"/>
      <c r="CX944" s="232"/>
      <c r="CY944" s="234"/>
      <c r="CZ944" s="106">
        <v>0</v>
      </c>
      <c r="DA944" s="106">
        <v>0</v>
      </c>
      <c r="DC944" s="106"/>
      <c r="DD944" s="106"/>
      <c r="DE944" s="490"/>
      <c r="DG944" s="107"/>
      <c r="DH944" s="107"/>
      <c r="DI944" s="107"/>
      <c r="DJ944" s="107"/>
      <c r="DK944" s="107"/>
      <c r="DL944" s="107"/>
      <c r="DM944" s="110"/>
      <c r="DN944" s="110"/>
      <c r="DO944" s="110"/>
      <c r="DP944" s="110"/>
      <c r="DQ944" s="110"/>
      <c r="DR944" s="110"/>
      <c r="DS944" s="110"/>
      <c r="DT944" s="110"/>
      <c r="DU944" s="497"/>
      <c r="DV944" s="497"/>
      <c r="DW944" s="497"/>
      <c r="DX944" s="497"/>
      <c r="DY944" s="497"/>
      <c r="DZ944" s="497"/>
      <c r="EA944" s="98"/>
      <c r="EB944" s="99"/>
      <c r="EC944" s="99"/>
      <c r="ED944" s="99"/>
      <c r="EE944" s="99"/>
      <c r="EF944" s="99"/>
      <c r="EG944" s="99"/>
      <c r="EH944" s="99"/>
      <c r="EI944" s="99"/>
      <c r="EJ944" s="99"/>
      <c r="EK944" s="99"/>
      <c r="EL944" s="99"/>
      <c r="EM944" s="99"/>
      <c r="EN944" s="99"/>
      <c r="EO944" s="99"/>
      <c r="EP944" s="99"/>
      <c r="EQ944" s="99"/>
      <c r="ER944" s="99"/>
      <c r="ES944" s="99"/>
      <c r="ET944" s="99"/>
      <c r="EU944" s="99"/>
      <c r="EV944" s="99"/>
      <c r="EW944" s="99"/>
      <c r="EX944" s="119"/>
      <c r="EY944" s="121">
        <v>1</v>
      </c>
      <c r="EZ944" s="296">
        <v>301</v>
      </c>
      <c r="FA944" s="83">
        <v>10</v>
      </c>
      <c r="FB944" s="126">
        <v>25</v>
      </c>
      <c r="FC944" s="508">
        <v>1.4276899999999999</v>
      </c>
      <c r="FD944" s="508">
        <v>-9.9932499999999994E-2</v>
      </c>
      <c r="FE944" s="116" t="s">
        <v>1615</v>
      </c>
      <c r="FF944" s="116" t="s">
        <v>1615</v>
      </c>
      <c r="FG944" s="116">
        <v>1.7503299999999999</v>
      </c>
      <c r="FH944" s="116">
        <v>-1.01491</v>
      </c>
      <c r="FI944" s="116" t="s">
        <v>6385</v>
      </c>
      <c r="FJ944" s="116" t="s">
        <v>6386</v>
      </c>
      <c r="FK944" s="116" t="s">
        <v>1615</v>
      </c>
      <c r="FL944" s="116" t="s">
        <v>1615</v>
      </c>
      <c r="FM944" s="116" t="s">
        <v>6387</v>
      </c>
      <c r="FN944" s="116" t="s">
        <v>6388</v>
      </c>
      <c r="FO944" s="3" t="s">
        <v>1243</v>
      </c>
    </row>
    <row r="945" spans="1:171" ht="15" customHeight="1" x14ac:dyDescent="0.2">
      <c r="A945" s="136">
        <v>20141022</v>
      </c>
      <c r="B945" s="136">
        <v>5</v>
      </c>
      <c r="C945" s="74"/>
      <c r="D945" s="74"/>
      <c r="E945" s="74"/>
      <c r="F945" s="74"/>
      <c r="G945" s="75"/>
      <c r="H945" s="435"/>
      <c r="I945" s="73"/>
      <c r="J945" s="101"/>
      <c r="K945" s="460" t="str">
        <f>IF(B945=2,"Z:\Data\MOOG\HeTao\raw\",IF(B945=5,"Z:\Data\MOOG\Polo\raw\",""))</f>
        <v>Z:\Data\MOOG\Polo\raw\</v>
      </c>
      <c r="L945" s="103" t="s">
        <v>2010</v>
      </c>
      <c r="M945" s="569" t="str">
        <f>IF(NOT(ISERROR(FIND("Training_dt",W945))),"'Plot Psychometric_HH_dt_yuchen'",IF(NOT(ISERROR(FIND("Training",W945))),"'Plot Psychometric_HH'",IF(NOT(ISERROR(FIND("1DAT",W945))),"'Plot Tuning Azimuth_HH'",IF(NOT(ISERROR(FIND("HD_dt",W945))),"'Plot HeadingDiscimination_PSTH_HH_dt_yuchen'",IF(NOT(ISERROR(FIND("HD",W945))),"'Plot HeadingDiscimination_PSTH_HH'",IF(NOT(ISERROR(FIND("MemSac",W945))),"'Memory Saccade Analysis_HH'",IF(NOT(ISERROR(FIND("DelSac",W945))),"'Memory Saccade Analysis_HH'",IF(NOT(ISERROR(FIND("u-stim",W945))),"'Plot Microstim_HH'",""))))))))</f>
        <v>'Plot Psychometric_HH'</v>
      </c>
      <c r="N945" s="573">
        <v>1</v>
      </c>
      <c r="O945" s="584">
        <v>-1</v>
      </c>
      <c r="P945" s="590">
        <v>4</v>
      </c>
      <c r="Q945" s="590">
        <f>IF(B945=2,60,310)</f>
        <v>310</v>
      </c>
      <c r="R945" s="590">
        <v>5</v>
      </c>
      <c r="S945" s="590">
        <f>IF(B945=2,60,-190)</f>
        <v>-190</v>
      </c>
      <c r="T945" s="590">
        <v>1</v>
      </c>
      <c r="U945" s="590" t="str">
        <f>IF(Z945&lt;&gt;"",IF(NOT(ISERROR(FIND("SU",Z945))),VALUE(RIGHT(Z945,1))+4,IF(NOT(ISERROR(FIND("MU20",Z945))),20,IF(NOT(ISERROR(FIND("MU21",Z945))),21,IF(NOT(ISERROR(FIND("MU2",Z945))),2,1)))),"")</f>
        <v/>
      </c>
      <c r="V945" s="583"/>
      <c r="W945" s="170" t="s">
        <v>1558</v>
      </c>
      <c r="X945" s="192"/>
      <c r="Y945" s="219" t="str">
        <f>IF(NOT(ISERROR(FIND("MU=SU",X945))),1,IF(Z945&lt;&gt;"",IF(NOT(ISERROR(FIND("SU",Z945))),1,0),""))</f>
        <v/>
      </c>
      <c r="Z945" s="217"/>
      <c r="AA945" s="218"/>
      <c r="AB945" s="77"/>
      <c r="AC945" s="78"/>
      <c r="AD945" s="199"/>
      <c r="AE945" s="91"/>
      <c r="AF945" s="79"/>
      <c r="AG945" s="79"/>
      <c r="AH945" s="80"/>
      <c r="AI945" s="81"/>
      <c r="AJ945" s="81"/>
      <c r="AK945" s="81"/>
      <c r="AL945" s="81"/>
      <c r="AM945" s="114"/>
      <c r="AN945" s="82"/>
      <c r="AO945" s="83"/>
      <c r="AP945" s="83"/>
      <c r="AQ945" s="83"/>
      <c r="AR945" s="84"/>
      <c r="AS945" s="85"/>
      <c r="AT945" s="85"/>
      <c r="AU945" s="85"/>
      <c r="AV945" s="85"/>
      <c r="AW945" s="104"/>
      <c r="AX945" s="86"/>
      <c r="AY945" s="87"/>
      <c r="AZ945" s="87"/>
      <c r="BA945" s="87"/>
      <c r="BB945" s="88"/>
      <c r="BC945" s="89"/>
      <c r="BD945" s="89"/>
      <c r="BE945" s="89"/>
      <c r="BF945" s="89"/>
      <c r="BG945" s="115"/>
      <c r="BH945" s="90"/>
      <c r="BI945" s="251"/>
      <c r="BJ945" s="252"/>
      <c r="BK945" s="252"/>
      <c r="BL945" s="230"/>
      <c r="BM945" s="230"/>
      <c r="BN945" s="230"/>
      <c r="BO945" s="231"/>
      <c r="BP945" s="231"/>
      <c r="BQ945" s="231"/>
      <c r="BR945" s="232"/>
      <c r="BS945" s="232"/>
      <c r="BT945" s="232"/>
      <c r="BU945" s="230"/>
      <c r="BV945" s="230"/>
      <c r="BW945" s="231"/>
      <c r="BX945" s="231"/>
      <c r="BY945" s="232"/>
      <c r="BZ945" s="235"/>
      <c r="CA945" s="257"/>
      <c r="CB945" s="233"/>
      <c r="CC945" s="230"/>
      <c r="CD945" s="230"/>
      <c r="CE945" s="230"/>
      <c r="CF945" s="230"/>
      <c r="CG945" s="230"/>
      <c r="CH945" s="230"/>
      <c r="CI945" s="230"/>
      <c r="CJ945" s="231"/>
      <c r="CK945" s="231"/>
      <c r="CL945" s="231"/>
      <c r="CM945" s="231"/>
      <c r="CN945" s="231"/>
      <c r="CO945" s="231"/>
      <c r="CP945" s="231"/>
      <c r="CQ945" s="231"/>
      <c r="CR945" s="232"/>
      <c r="CS945" s="232"/>
      <c r="CT945" s="232"/>
      <c r="CU945" s="232"/>
      <c r="CV945" s="232"/>
      <c r="CW945" s="232"/>
      <c r="CX945" s="232"/>
      <c r="CY945" s="234"/>
      <c r="CZ945" s="106">
        <v>0</v>
      </c>
      <c r="DA945" s="106">
        <v>0</v>
      </c>
      <c r="DC945" s="106"/>
      <c r="DD945" s="106"/>
      <c r="DE945" s="490"/>
      <c r="DG945" s="107"/>
      <c r="DH945" s="107"/>
      <c r="DI945" s="107"/>
      <c r="DJ945" s="107"/>
      <c r="DK945" s="107"/>
      <c r="DL945" s="107"/>
      <c r="DM945" s="110"/>
      <c r="DN945" s="110"/>
      <c r="DO945" s="110"/>
      <c r="DP945" s="110"/>
      <c r="DQ945" s="110"/>
      <c r="DR945" s="110"/>
      <c r="DS945" s="110"/>
      <c r="DT945" s="110"/>
      <c r="DU945" s="497"/>
      <c r="DV945" s="497"/>
      <c r="DW945" s="497"/>
      <c r="DX945" s="497"/>
      <c r="DY945" s="497"/>
      <c r="DZ945" s="497"/>
      <c r="EA945" s="143"/>
      <c r="EB945" s="99"/>
      <c r="EC945" s="99"/>
      <c r="ED945" s="99"/>
      <c r="EE945" s="99"/>
      <c r="EF945" s="99"/>
      <c r="EG945" s="99"/>
      <c r="EH945" s="99"/>
      <c r="EI945" s="99"/>
      <c r="EJ945" s="99"/>
      <c r="EK945" s="99"/>
      <c r="EL945" s="99"/>
      <c r="EM945" s="99"/>
      <c r="EN945" s="99"/>
      <c r="EO945" s="99"/>
      <c r="EP945" s="99"/>
      <c r="EQ945" s="99"/>
      <c r="ER945" s="99"/>
      <c r="ES945" s="99"/>
      <c r="ET945" s="99"/>
      <c r="EU945" s="99"/>
      <c r="EV945" s="99"/>
      <c r="EW945" s="99"/>
      <c r="EX945" s="119"/>
      <c r="EY945" s="121">
        <v>1</v>
      </c>
      <c r="EZ945" s="296">
        <v>301</v>
      </c>
      <c r="FA945" s="83">
        <v>10</v>
      </c>
      <c r="FB945" s="126">
        <v>43</v>
      </c>
      <c r="FC945" s="508" t="s">
        <v>1615</v>
      </c>
      <c r="FD945" s="508" t="s">
        <v>1615</v>
      </c>
      <c r="FE945" s="116">
        <v>1.84467</v>
      </c>
      <c r="FF945" s="116">
        <v>-0.340999</v>
      </c>
      <c r="FG945" s="116">
        <v>1.20675</v>
      </c>
      <c r="FH945" s="116">
        <v>0.42382799999999998</v>
      </c>
      <c r="FI945" s="116" t="s">
        <v>1615</v>
      </c>
      <c r="FJ945" s="116" t="s">
        <v>1615</v>
      </c>
      <c r="FK945" s="116" t="s">
        <v>6389</v>
      </c>
      <c r="FL945" s="116" t="s">
        <v>6390</v>
      </c>
      <c r="FM945" s="116" t="s">
        <v>6391</v>
      </c>
      <c r="FN945" s="116" t="s">
        <v>6392</v>
      </c>
      <c r="FO945" s="3" t="s">
        <v>1243</v>
      </c>
    </row>
    <row r="946" spans="1:171" ht="15" customHeight="1" x14ac:dyDescent="0.2">
      <c r="A946" s="136">
        <v>20141022</v>
      </c>
      <c r="B946" s="136">
        <v>5</v>
      </c>
      <c r="C946" s="74"/>
      <c r="D946" s="74"/>
      <c r="E946" s="74"/>
      <c r="F946" s="74"/>
      <c r="G946" s="75"/>
      <c r="H946" s="435"/>
      <c r="I946" s="73"/>
      <c r="J946" s="101"/>
      <c r="K946" s="460" t="str">
        <f>IF(B946=2,"Z:\Data\MOOG\HeTao\raw\",IF(B946=5,"Z:\Data\MOOG\Polo\raw\",""))</f>
        <v>Z:\Data\MOOG\Polo\raw\</v>
      </c>
      <c r="L946" s="103" t="s">
        <v>2011</v>
      </c>
      <c r="M946" s="569" t="str">
        <f>IF(NOT(ISERROR(FIND("Training_dt",W946))),"'Plot Psychometric_HH_dt_yuchen'",IF(NOT(ISERROR(FIND("Training",W946))),"'Plot Psychometric_HH'",IF(NOT(ISERROR(FIND("1DAT",W946))),"'Plot Tuning Azimuth_HH'",IF(NOT(ISERROR(FIND("HD_dt",W946))),"'Plot HeadingDiscimination_PSTH_HH_dt_yuchen'",IF(NOT(ISERROR(FIND("HD",W946))),"'Plot HeadingDiscimination_PSTH_HH'",IF(NOT(ISERROR(FIND("MemSac",W946))),"'Memory Saccade Analysis_HH'",IF(NOT(ISERROR(FIND("DelSac",W946))),"'Memory Saccade Analysis_HH'",IF(NOT(ISERROR(FIND("u-stim",W946))),"'Plot Microstim_HH'",""))))))))</f>
        <v>'Plot Psychometric_HH'</v>
      </c>
      <c r="N946" s="573">
        <v>1</v>
      </c>
      <c r="O946" s="584">
        <v>-1</v>
      </c>
      <c r="P946" s="590">
        <v>4</v>
      </c>
      <c r="Q946" s="590">
        <f>IF(B946=2,60,310)</f>
        <v>310</v>
      </c>
      <c r="R946" s="590">
        <v>5</v>
      </c>
      <c r="S946" s="590">
        <f>IF(B946=2,60,-190)</f>
        <v>-190</v>
      </c>
      <c r="T946" s="590">
        <v>1</v>
      </c>
      <c r="U946" s="590" t="str">
        <f>IF(Z946&lt;&gt;"",IF(NOT(ISERROR(FIND("SU",Z946))),VALUE(RIGHT(Z946,1))+4,IF(NOT(ISERROR(FIND("MU20",Z946))),20,IF(NOT(ISERROR(FIND("MU21",Z946))),21,IF(NOT(ISERROR(FIND("MU2",Z946))),2,1)))),"")</f>
        <v/>
      </c>
      <c r="V946" s="583"/>
      <c r="W946" s="170" t="s">
        <v>1558</v>
      </c>
      <c r="X946" s="192"/>
      <c r="Y946" s="219" t="str">
        <f>IF(NOT(ISERROR(FIND("MU=SU",X946))),1,IF(Z946&lt;&gt;"",IF(NOT(ISERROR(FIND("SU",Z946))),1,0),""))</f>
        <v/>
      </c>
      <c r="Z946" s="217"/>
      <c r="AA946" s="218"/>
      <c r="AB946" s="77"/>
      <c r="AC946" s="78"/>
      <c r="AD946" s="199"/>
      <c r="AE946" s="91"/>
      <c r="AF946" s="79"/>
      <c r="AG946" s="79"/>
      <c r="AH946" s="80"/>
      <c r="AI946" s="81"/>
      <c r="AJ946" s="81"/>
      <c r="AK946" s="81"/>
      <c r="AL946" s="81"/>
      <c r="AM946" s="114"/>
      <c r="AN946" s="82"/>
      <c r="AO946" s="83"/>
      <c r="AP946" s="83"/>
      <c r="AQ946" s="83"/>
      <c r="AR946" s="84"/>
      <c r="AS946" s="85"/>
      <c r="AT946" s="85"/>
      <c r="AU946" s="85"/>
      <c r="AV946" s="85"/>
      <c r="AW946" s="104"/>
      <c r="AX946" s="86"/>
      <c r="AY946" s="87"/>
      <c r="AZ946" s="87"/>
      <c r="BA946" s="87"/>
      <c r="BB946" s="88"/>
      <c r="BC946" s="89"/>
      <c r="BD946" s="89"/>
      <c r="BE946" s="89"/>
      <c r="BF946" s="89"/>
      <c r="BG946" s="115"/>
      <c r="BH946" s="90"/>
      <c r="BI946" s="251"/>
      <c r="BJ946" s="252"/>
      <c r="BK946" s="252"/>
      <c r="BL946" s="230"/>
      <c r="BM946" s="230"/>
      <c r="BN946" s="230"/>
      <c r="BO946" s="231"/>
      <c r="BP946" s="231"/>
      <c r="BQ946" s="231"/>
      <c r="BR946" s="232"/>
      <c r="BS946" s="232"/>
      <c r="BT946" s="232"/>
      <c r="BU946" s="230"/>
      <c r="BV946" s="230"/>
      <c r="BW946" s="231"/>
      <c r="BX946" s="231"/>
      <c r="BY946" s="232"/>
      <c r="BZ946" s="235"/>
      <c r="CA946" s="257"/>
      <c r="CB946" s="233"/>
      <c r="CC946" s="230"/>
      <c r="CD946" s="230"/>
      <c r="CE946" s="230"/>
      <c r="CF946" s="230"/>
      <c r="CG946" s="230"/>
      <c r="CH946" s="230"/>
      <c r="CI946" s="230"/>
      <c r="CJ946" s="231"/>
      <c r="CK946" s="231"/>
      <c r="CL946" s="231"/>
      <c r="CM946" s="231"/>
      <c r="CN946" s="231"/>
      <c r="CO946" s="231"/>
      <c r="CP946" s="231"/>
      <c r="CQ946" s="231"/>
      <c r="CR946" s="232"/>
      <c r="CS946" s="232"/>
      <c r="CT946" s="232"/>
      <c r="CU946" s="232"/>
      <c r="CV946" s="232"/>
      <c r="CW946" s="232"/>
      <c r="CX946" s="232"/>
      <c r="CY946" s="234"/>
      <c r="CZ946" s="106">
        <v>0</v>
      </c>
      <c r="DA946" s="106">
        <v>0</v>
      </c>
      <c r="DC946" s="106"/>
      <c r="DD946" s="106"/>
      <c r="DE946" s="490"/>
      <c r="DG946" s="107"/>
      <c r="DH946" s="107"/>
      <c r="DI946" s="107"/>
      <c r="DJ946" s="107"/>
      <c r="DK946" s="107"/>
      <c r="DL946" s="107"/>
      <c r="DM946" s="110"/>
      <c r="DN946" s="110"/>
      <c r="DO946" s="110"/>
      <c r="DP946" s="110"/>
      <c r="DQ946" s="110"/>
      <c r="DR946" s="110"/>
      <c r="DS946" s="110"/>
      <c r="DT946" s="110"/>
      <c r="DU946" s="497"/>
      <c r="DV946" s="497"/>
      <c r="DW946" s="497"/>
      <c r="DX946" s="497"/>
      <c r="DY946" s="497"/>
      <c r="DZ946" s="497"/>
      <c r="EA946" s="98"/>
      <c r="EB946" s="99"/>
      <c r="EC946" s="99"/>
      <c r="ED946" s="99"/>
      <c r="EE946" s="99"/>
      <c r="EF946" s="99"/>
      <c r="EG946" s="99"/>
      <c r="EH946" s="99"/>
      <c r="EI946" s="99"/>
      <c r="EJ946" s="99"/>
      <c r="EK946" s="99"/>
      <c r="EL946" s="99"/>
      <c r="EM946" s="99"/>
      <c r="EN946" s="99"/>
      <c r="EO946" s="99"/>
      <c r="EP946" s="99"/>
      <c r="EQ946" s="99"/>
      <c r="ER946" s="99"/>
      <c r="ES946" s="99"/>
      <c r="ET946" s="99"/>
      <c r="EU946" s="99"/>
      <c r="EV946" s="99"/>
      <c r="EW946" s="99"/>
      <c r="EX946" s="119"/>
      <c r="EY946" s="121">
        <v>1</v>
      </c>
      <c r="EZ946" s="296">
        <v>301</v>
      </c>
      <c r="FA946" s="83">
        <v>10</v>
      </c>
      <c r="FB946" s="126">
        <v>43</v>
      </c>
      <c r="FC946" s="508">
        <v>1.8657300000000001</v>
      </c>
      <c r="FD946" s="508">
        <v>-0.307089</v>
      </c>
      <c r="FE946" s="116">
        <v>1.5460199999999999</v>
      </c>
      <c r="FF946" s="116">
        <v>0.36268299999999998</v>
      </c>
      <c r="FG946" s="116">
        <v>2.2170100000000001</v>
      </c>
      <c r="FH946" s="116">
        <v>-0.13744600000000001</v>
      </c>
      <c r="FI946" s="116" t="s">
        <v>6393</v>
      </c>
      <c r="FJ946" s="116" t="s">
        <v>6394</v>
      </c>
      <c r="FK946" s="116" t="s">
        <v>6395</v>
      </c>
      <c r="FL946" s="116" t="s">
        <v>6396</v>
      </c>
      <c r="FM946" s="116" t="s">
        <v>6397</v>
      </c>
      <c r="FN946" s="116" t="s">
        <v>6398</v>
      </c>
      <c r="FO946" s="3" t="s">
        <v>1243</v>
      </c>
    </row>
    <row r="947" spans="1:171" ht="15" customHeight="1" x14ac:dyDescent="0.2">
      <c r="A947" s="100">
        <v>20141023</v>
      </c>
      <c r="B947" s="139">
        <v>5</v>
      </c>
      <c r="C947" s="74"/>
      <c r="D947" s="74"/>
      <c r="E947" s="74"/>
      <c r="F947" s="74"/>
      <c r="G947" s="75"/>
      <c r="H947" s="435"/>
      <c r="I947" s="73"/>
      <c r="J947" s="101"/>
      <c r="K947" s="460" t="str">
        <f>IF(B947=2,"Z:\Data\MOOG\HeTao\raw\",IF(B947=5,"Z:\Data\MOOG\Polo\raw\",""))</f>
        <v>Z:\Data\MOOG\Polo\raw\</v>
      </c>
      <c r="L947" s="138" t="s">
        <v>2012</v>
      </c>
      <c r="M947" s="569" t="str">
        <f>IF(NOT(ISERROR(FIND("Training_dt",W947))),"'Plot Psychometric_HH_dt_yuchen'",IF(NOT(ISERROR(FIND("Training",W947))),"'Plot Psychometric_HH'",IF(NOT(ISERROR(FIND("1DAT",W947))),"'Plot Tuning Azimuth_HH'",IF(NOT(ISERROR(FIND("HD_dt",W947))),"'Plot HeadingDiscimination_PSTH_HH_dt_yuchen'",IF(NOT(ISERROR(FIND("HD",W947))),"'Plot HeadingDiscimination_PSTH_HH'",IF(NOT(ISERROR(FIND("MemSac",W947))),"'Memory Saccade Analysis_HH'",IF(NOT(ISERROR(FIND("DelSac",W947))),"'Memory Saccade Analysis_HH'",IF(NOT(ISERROR(FIND("u-stim",W947))),"'Plot Microstim_HH'",""))))))))</f>
        <v>'Plot Psychometric_HH'</v>
      </c>
      <c r="N947" s="573">
        <v>1</v>
      </c>
      <c r="O947" s="584">
        <v>-1</v>
      </c>
      <c r="P947" s="590">
        <v>4</v>
      </c>
      <c r="Q947" s="590">
        <f>IF(B947=2,60,310)</f>
        <v>310</v>
      </c>
      <c r="R947" s="590">
        <v>5</v>
      </c>
      <c r="S947" s="590">
        <f>IF(B947=2,60,-190)</f>
        <v>-190</v>
      </c>
      <c r="T947" s="590">
        <v>1</v>
      </c>
      <c r="U947" s="590" t="str">
        <f>IF(Z947&lt;&gt;"",IF(NOT(ISERROR(FIND("SU",Z947))),VALUE(RIGHT(Z947,1))+4,IF(NOT(ISERROR(FIND("MU20",Z947))),20,IF(NOT(ISERROR(FIND("MU21",Z947))),21,IF(NOT(ISERROR(FIND("MU2",Z947))),2,1)))),"")</f>
        <v/>
      </c>
      <c r="V947" s="583"/>
      <c r="W947" s="170" t="s">
        <v>1558</v>
      </c>
      <c r="X947" s="192"/>
      <c r="Y947" s="219" t="str">
        <f>IF(NOT(ISERROR(FIND("MU=SU",X947))),1,IF(Z947&lt;&gt;"",IF(NOT(ISERROR(FIND("SU",Z947))),1,0),""))</f>
        <v/>
      </c>
      <c r="Z947" s="217"/>
      <c r="AA947" s="218"/>
      <c r="AB947" s="77"/>
      <c r="AC947" s="78"/>
      <c r="AD947" s="199"/>
      <c r="AE947" s="91"/>
      <c r="AF947" s="79"/>
      <c r="AG947" s="79"/>
      <c r="AH947" s="80"/>
      <c r="AI947" s="81"/>
      <c r="AJ947" s="81"/>
      <c r="AK947" s="81"/>
      <c r="AL947" s="81"/>
      <c r="AM947" s="114"/>
      <c r="AN947" s="82"/>
      <c r="AO947" s="83"/>
      <c r="AP947" s="83"/>
      <c r="AQ947" s="83"/>
      <c r="AR947" s="84"/>
      <c r="AS947" s="85"/>
      <c r="AT947" s="85"/>
      <c r="AU947" s="85"/>
      <c r="AV947" s="85"/>
      <c r="AW947" s="104"/>
      <c r="AX947" s="86"/>
      <c r="AY947" s="87"/>
      <c r="AZ947" s="87"/>
      <c r="BA947" s="87"/>
      <c r="BB947" s="88"/>
      <c r="BC947" s="89"/>
      <c r="BD947" s="89"/>
      <c r="BE947" s="89"/>
      <c r="BF947" s="89"/>
      <c r="BG947" s="115"/>
      <c r="BH947" s="90"/>
      <c r="BI947" s="251"/>
      <c r="BJ947" s="252"/>
      <c r="BK947" s="252"/>
      <c r="BL947" s="515"/>
      <c r="BM947" s="230"/>
      <c r="BN947" s="230"/>
      <c r="BO947" s="516"/>
      <c r="BP947" s="231"/>
      <c r="BQ947" s="231"/>
      <c r="BR947" s="517"/>
      <c r="BS947" s="232"/>
      <c r="BT947" s="232"/>
      <c r="BU947" s="230"/>
      <c r="BV947" s="230"/>
      <c r="BW947" s="231"/>
      <c r="BX947" s="231"/>
      <c r="BY947" s="232"/>
      <c r="BZ947" s="235"/>
      <c r="CA947" s="257"/>
      <c r="CB947" s="233"/>
      <c r="CC947" s="230"/>
      <c r="CD947" s="230"/>
      <c r="CE947" s="230"/>
      <c r="CF947" s="230"/>
      <c r="CG947" s="230"/>
      <c r="CH947" s="230"/>
      <c r="CI947" s="230"/>
      <c r="CJ947" s="231"/>
      <c r="CK947" s="231"/>
      <c r="CL947" s="231"/>
      <c r="CM947" s="231"/>
      <c r="CN947" s="231"/>
      <c r="CO947" s="231"/>
      <c r="CP947" s="231"/>
      <c r="CQ947" s="231"/>
      <c r="CR947" s="232"/>
      <c r="CS947" s="232"/>
      <c r="CT947" s="232"/>
      <c r="CU947" s="232"/>
      <c r="CV947" s="232"/>
      <c r="CW947" s="232"/>
      <c r="CX947" s="232"/>
      <c r="CY947" s="234"/>
      <c r="CZ947" s="106">
        <v>0</v>
      </c>
      <c r="DA947" s="106">
        <v>0</v>
      </c>
      <c r="DC947" s="106"/>
      <c r="DD947" s="106"/>
      <c r="DE947" s="490"/>
      <c r="DG947" s="107"/>
      <c r="DH947" s="107"/>
      <c r="DI947" s="107"/>
      <c r="DJ947" s="107"/>
      <c r="DK947" s="107"/>
      <c r="DL947" s="107"/>
      <c r="DM947" s="110"/>
      <c r="DN947" s="110"/>
      <c r="DO947" s="110"/>
      <c r="DP947" s="110"/>
      <c r="DQ947" s="110"/>
      <c r="DR947" s="110"/>
      <c r="DS947" s="110"/>
      <c r="DT947" s="110"/>
      <c r="DU947" s="497"/>
      <c r="DV947" s="497"/>
      <c r="DW947" s="497"/>
      <c r="DX947" s="497"/>
      <c r="DY947" s="497"/>
      <c r="DZ947" s="497"/>
      <c r="EA947" s="288"/>
      <c r="EB947" s="99"/>
      <c r="EC947" s="99"/>
      <c r="ED947" s="99"/>
      <c r="EE947" s="99"/>
      <c r="EF947" s="99"/>
      <c r="EG947" s="99"/>
      <c r="EH947" s="99"/>
      <c r="EI947" s="99"/>
      <c r="EJ947" s="99"/>
      <c r="EK947" s="99"/>
      <c r="EL947" s="99"/>
      <c r="EM947" s="99"/>
      <c r="EN947" s="99"/>
      <c r="EO947" s="99"/>
      <c r="EP947" s="99"/>
      <c r="EQ947" s="99"/>
      <c r="ER947" s="99"/>
      <c r="ES947" s="99"/>
      <c r="ET947" s="99"/>
      <c r="EU947" s="99"/>
      <c r="EV947" s="99"/>
      <c r="EW947" s="99"/>
      <c r="EX947" s="119"/>
      <c r="EY947" s="121">
        <v>1</v>
      </c>
      <c r="EZ947" s="296">
        <v>301</v>
      </c>
      <c r="FA947" s="83">
        <v>10</v>
      </c>
      <c r="FB947" s="126">
        <v>40</v>
      </c>
      <c r="FC947" s="508">
        <v>2.9515699999999998</v>
      </c>
      <c r="FD947" s="508">
        <v>-0.88276200000000005</v>
      </c>
      <c r="FE947" s="116" t="s">
        <v>1615</v>
      </c>
      <c r="FF947" s="116" t="s">
        <v>1615</v>
      </c>
      <c r="FG947" s="116" t="s">
        <v>1615</v>
      </c>
      <c r="FH947" s="116" t="s">
        <v>1615</v>
      </c>
      <c r="FI947" s="116" t="s">
        <v>6399</v>
      </c>
      <c r="FJ947" s="116" t="s">
        <v>6400</v>
      </c>
      <c r="FK947" s="116" t="s">
        <v>1615</v>
      </c>
      <c r="FL947" s="116" t="s">
        <v>1615</v>
      </c>
      <c r="FM947" s="116" t="s">
        <v>1615</v>
      </c>
      <c r="FN947" s="116" t="s">
        <v>1615</v>
      </c>
      <c r="FO947" s="3" t="s">
        <v>1243</v>
      </c>
    </row>
    <row r="948" spans="1:171" ht="15" customHeight="1" x14ac:dyDescent="0.2">
      <c r="A948" s="139">
        <v>20141023</v>
      </c>
      <c r="B948" s="139">
        <v>5</v>
      </c>
      <c r="C948" s="74"/>
      <c r="D948" s="74"/>
      <c r="E948" s="74"/>
      <c r="F948" s="74"/>
      <c r="G948" s="75"/>
      <c r="H948" s="435"/>
      <c r="I948" s="73"/>
      <c r="J948" s="101"/>
      <c r="K948" s="460" t="str">
        <f>IF(B948=2,"Z:\Data\MOOG\HeTao\raw\",IF(B948=5,"Z:\Data\MOOG\Polo\raw\",""))</f>
        <v>Z:\Data\MOOG\Polo\raw\</v>
      </c>
      <c r="L948" s="138" t="s">
        <v>2014</v>
      </c>
      <c r="M948" s="569" t="str">
        <f>IF(NOT(ISERROR(FIND("Training_dt",W948))),"'Plot Psychometric_HH_dt_yuchen'",IF(NOT(ISERROR(FIND("Training",W948))),"'Plot Psychometric_HH'",IF(NOT(ISERROR(FIND("1DAT",W948))),"'Plot Tuning Azimuth_HH'",IF(NOT(ISERROR(FIND("HD_dt",W948))),"'Plot HeadingDiscimination_PSTH_HH_dt_yuchen'",IF(NOT(ISERROR(FIND("HD",W948))),"'Plot HeadingDiscimination_PSTH_HH'",IF(NOT(ISERROR(FIND("MemSac",W948))),"'Memory Saccade Analysis_HH'",IF(NOT(ISERROR(FIND("DelSac",W948))),"'Memory Saccade Analysis_HH'",IF(NOT(ISERROR(FIND("u-stim",W948))),"'Plot Microstim_HH'",""))))))))</f>
        <v>'Plot Psychometric_HH'</v>
      </c>
      <c r="N948" s="573">
        <v>1</v>
      </c>
      <c r="O948" s="584">
        <v>-1</v>
      </c>
      <c r="P948" s="590">
        <v>4</v>
      </c>
      <c r="Q948" s="590">
        <f>IF(B948=2,60,310)</f>
        <v>310</v>
      </c>
      <c r="R948" s="590">
        <v>5</v>
      </c>
      <c r="S948" s="590">
        <f>IF(B948=2,60,-190)</f>
        <v>-190</v>
      </c>
      <c r="T948" s="590">
        <v>1</v>
      </c>
      <c r="U948" s="590" t="str">
        <f>IF(Z948&lt;&gt;"",IF(NOT(ISERROR(FIND("SU",Z948))),VALUE(RIGHT(Z948,1))+4,IF(NOT(ISERROR(FIND("MU20",Z948))),20,IF(NOT(ISERROR(FIND("MU21",Z948))),21,IF(NOT(ISERROR(FIND("MU2",Z948))),2,1)))),"")</f>
        <v/>
      </c>
      <c r="V948" s="583"/>
      <c r="W948" s="170" t="s">
        <v>1558</v>
      </c>
      <c r="X948" s="192"/>
      <c r="Y948" s="219" t="str">
        <f>IF(NOT(ISERROR(FIND("MU=SU",X948))),1,IF(Z948&lt;&gt;"",IF(NOT(ISERROR(FIND("SU",Z948))),1,0),""))</f>
        <v/>
      </c>
      <c r="Z948" s="217"/>
      <c r="AA948" s="218"/>
      <c r="AB948" s="77"/>
      <c r="AC948" s="78"/>
      <c r="AD948" s="199"/>
      <c r="AE948" s="91"/>
      <c r="AF948" s="79"/>
      <c r="AG948" s="79"/>
      <c r="AH948" s="80"/>
      <c r="AI948" s="81"/>
      <c r="AJ948" s="81"/>
      <c r="AK948" s="81"/>
      <c r="AL948" s="81"/>
      <c r="AM948" s="114"/>
      <c r="AN948" s="82"/>
      <c r="AO948" s="83"/>
      <c r="AP948" s="83"/>
      <c r="AQ948" s="83"/>
      <c r="AR948" s="84"/>
      <c r="AS948" s="85"/>
      <c r="AT948" s="85"/>
      <c r="AU948" s="85"/>
      <c r="AV948" s="85"/>
      <c r="AW948" s="104"/>
      <c r="AX948" s="86"/>
      <c r="AY948" s="87"/>
      <c r="AZ948" s="87"/>
      <c r="BA948" s="87"/>
      <c r="BB948" s="88"/>
      <c r="BC948" s="89"/>
      <c r="BD948" s="89"/>
      <c r="BE948" s="89"/>
      <c r="BF948" s="89"/>
      <c r="BG948" s="115"/>
      <c r="BH948" s="90"/>
      <c r="BI948" s="251"/>
      <c r="BJ948" s="252"/>
      <c r="BK948" s="252"/>
      <c r="BL948" s="230"/>
      <c r="BM948" s="230"/>
      <c r="BN948" s="230"/>
      <c r="BO948" s="231"/>
      <c r="BP948" s="231"/>
      <c r="BQ948" s="231"/>
      <c r="BR948" s="232"/>
      <c r="BS948" s="232"/>
      <c r="BT948" s="232"/>
      <c r="BU948" s="230"/>
      <c r="BV948" s="230"/>
      <c r="BW948" s="231"/>
      <c r="BX948" s="231"/>
      <c r="BY948" s="232"/>
      <c r="BZ948" s="235"/>
      <c r="CA948" s="257"/>
      <c r="CB948" s="233"/>
      <c r="CC948" s="230"/>
      <c r="CD948" s="230"/>
      <c r="CE948" s="230"/>
      <c r="CF948" s="230"/>
      <c r="CG948" s="230"/>
      <c r="CH948" s="230"/>
      <c r="CI948" s="230"/>
      <c r="CJ948" s="231"/>
      <c r="CK948" s="231"/>
      <c r="CL948" s="231"/>
      <c r="CM948" s="231"/>
      <c r="CN948" s="231"/>
      <c r="CO948" s="231"/>
      <c r="CP948" s="231"/>
      <c r="CQ948" s="231"/>
      <c r="CR948" s="232"/>
      <c r="CS948" s="232"/>
      <c r="CT948" s="232"/>
      <c r="CU948" s="232"/>
      <c r="CV948" s="232"/>
      <c r="CW948" s="232"/>
      <c r="CX948" s="232"/>
      <c r="CY948" s="234"/>
      <c r="CZ948" s="106">
        <v>0</v>
      </c>
      <c r="DA948" s="106">
        <v>0</v>
      </c>
      <c r="DC948" s="106"/>
      <c r="DD948" s="106"/>
      <c r="DE948" s="490"/>
      <c r="DG948" s="107"/>
      <c r="DH948" s="107"/>
      <c r="DI948" s="107"/>
      <c r="DJ948" s="107"/>
      <c r="DK948" s="107"/>
      <c r="DL948" s="107"/>
      <c r="DM948" s="110"/>
      <c r="DN948" s="110"/>
      <c r="DO948" s="110"/>
      <c r="DP948" s="110"/>
      <c r="DQ948" s="110"/>
      <c r="DR948" s="110"/>
      <c r="DS948" s="110"/>
      <c r="DT948" s="110"/>
      <c r="DU948" s="497"/>
      <c r="DV948" s="497"/>
      <c r="DW948" s="497"/>
      <c r="DX948" s="497"/>
      <c r="DY948" s="497"/>
      <c r="DZ948" s="497"/>
      <c r="EA948" s="185"/>
      <c r="EB948" s="99"/>
      <c r="EC948" s="99"/>
      <c r="ED948" s="99"/>
      <c r="EE948" s="99"/>
      <c r="EF948" s="99"/>
      <c r="EG948" s="99"/>
      <c r="EH948" s="99"/>
      <c r="EI948" s="99"/>
      <c r="EJ948" s="99"/>
      <c r="EK948" s="99"/>
      <c r="EL948" s="99"/>
      <c r="EM948" s="99"/>
      <c r="EN948" s="99"/>
      <c r="EO948" s="99"/>
      <c r="EP948" s="99"/>
      <c r="EQ948" s="99"/>
      <c r="ER948" s="99"/>
      <c r="ES948" s="99"/>
      <c r="ET948" s="99"/>
      <c r="EU948" s="99"/>
      <c r="EV948" s="99"/>
      <c r="EW948" s="99"/>
      <c r="EX948" s="119"/>
      <c r="EY948" s="121">
        <v>1</v>
      </c>
      <c r="EZ948" s="568">
        <v>301</v>
      </c>
      <c r="FA948" s="83">
        <v>7</v>
      </c>
      <c r="FB948" s="126">
        <v>35</v>
      </c>
      <c r="FC948" s="508">
        <v>2.1907299999999998</v>
      </c>
      <c r="FD948" s="508">
        <v>-1.3267199999999999</v>
      </c>
      <c r="FE948" s="116">
        <v>1.74312</v>
      </c>
      <c r="FF948" s="116">
        <v>0.443915</v>
      </c>
      <c r="FG948" s="116">
        <v>2.6574200000000001</v>
      </c>
      <c r="FH948" s="116">
        <v>-2.95979E-2</v>
      </c>
      <c r="FI948" s="116" t="s">
        <v>6401</v>
      </c>
      <c r="FJ948" s="116" t="s">
        <v>6402</v>
      </c>
      <c r="FK948" s="116" t="s">
        <v>6403</v>
      </c>
      <c r="FL948" s="116" t="s">
        <v>6404</v>
      </c>
      <c r="FM948" s="116" t="s">
        <v>6405</v>
      </c>
      <c r="FN948" s="116" t="s">
        <v>6406</v>
      </c>
      <c r="FO948" s="3" t="s">
        <v>1243</v>
      </c>
    </row>
    <row r="949" spans="1:171" ht="15" customHeight="1" x14ac:dyDescent="0.2">
      <c r="A949" s="100">
        <v>20141023</v>
      </c>
      <c r="B949" s="139">
        <v>5</v>
      </c>
      <c r="C949" s="74"/>
      <c r="D949" s="74"/>
      <c r="E949" s="74"/>
      <c r="F949" s="74"/>
      <c r="G949" s="75"/>
      <c r="H949" s="435"/>
      <c r="I949" s="73"/>
      <c r="J949" s="101"/>
      <c r="K949" s="460" t="str">
        <f>IF(B949=2,"Z:\Data\MOOG\HeTao\raw\",IF(B949=5,"Z:\Data\MOOG\Polo\raw\",""))</f>
        <v>Z:\Data\MOOG\Polo\raw\</v>
      </c>
      <c r="L949" s="138" t="s">
        <v>2013</v>
      </c>
      <c r="M949" s="569" t="str">
        <f>IF(NOT(ISERROR(FIND("Training_dt",W949))),"'Plot Psychometric_HH_dt_yuchen'",IF(NOT(ISERROR(FIND("Training",W949))),"'Plot Psychometric_HH'",IF(NOT(ISERROR(FIND("1DAT",W949))),"'Plot Tuning Azimuth_HH'",IF(NOT(ISERROR(FIND("HD_dt",W949))),"'Plot HeadingDiscimination_PSTH_HH_dt_yuchen'",IF(NOT(ISERROR(FIND("HD",W949))),"'Plot HeadingDiscimination_PSTH_HH'",IF(NOT(ISERROR(FIND("MemSac",W949))),"'Memory Saccade Analysis_HH'",IF(NOT(ISERROR(FIND("DelSac",W949))),"'Memory Saccade Analysis_HH'",IF(NOT(ISERROR(FIND("u-stim",W949))),"'Plot Microstim_HH'",""))))))))</f>
        <v>'Plot Psychometric_HH'</v>
      </c>
      <c r="N949" s="573">
        <v>1</v>
      </c>
      <c r="O949" s="584">
        <v>-1</v>
      </c>
      <c r="P949" s="590">
        <v>4</v>
      </c>
      <c r="Q949" s="590">
        <f>IF(B949=2,60,310)</f>
        <v>310</v>
      </c>
      <c r="R949" s="590">
        <v>5</v>
      </c>
      <c r="S949" s="590">
        <f>IF(B949=2,60,-190)</f>
        <v>-190</v>
      </c>
      <c r="T949" s="590">
        <v>1</v>
      </c>
      <c r="U949" s="590" t="str">
        <f>IF(Z949&lt;&gt;"",IF(NOT(ISERROR(FIND("SU",Z949))),VALUE(RIGHT(Z949,1))+4,IF(NOT(ISERROR(FIND("MU20",Z949))),20,IF(NOT(ISERROR(FIND("MU21",Z949))),21,IF(NOT(ISERROR(FIND("MU2",Z949))),2,1)))),"")</f>
        <v/>
      </c>
      <c r="V949" s="583"/>
      <c r="W949" s="170" t="s">
        <v>1558</v>
      </c>
      <c r="X949" s="192"/>
      <c r="Y949" s="219" t="str">
        <f>IF(NOT(ISERROR(FIND("MU=SU",X949))),1,IF(Z949&lt;&gt;"",IF(NOT(ISERROR(FIND("SU",Z949))),1,0),""))</f>
        <v/>
      </c>
      <c r="Z949" s="217"/>
      <c r="AA949" s="218"/>
      <c r="AB949" s="77"/>
      <c r="AC949" s="78"/>
      <c r="AD949" s="199"/>
      <c r="AE949" s="91"/>
      <c r="AF949" s="79"/>
      <c r="AG949" s="79"/>
      <c r="AH949" s="80"/>
      <c r="AI949" s="81"/>
      <c r="AJ949" s="81"/>
      <c r="AK949" s="81"/>
      <c r="AL949" s="81"/>
      <c r="AM949" s="114"/>
      <c r="AN949" s="82"/>
      <c r="AO949" s="83"/>
      <c r="AP949" s="83"/>
      <c r="AQ949" s="83"/>
      <c r="AR949" s="84"/>
      <c r="AS949" s="85"/>
      <c r="AT949" s="85"/>
      <c r="AU949" s="85"/>
      <c r="AV949" s="85"/>
      <c r="AW949" s="104"/>
      <c r="AX949" s="86"/>
      <c r="AY949" s="87"/>
      <c r="AZ949" s="87"/>
      <c r="BA949" s="87"/>
      <c r="BB949" s="88"/>
      <c r="BC949" s="89"/>
      <c r="BD949" s="89"/>
      <c r="BE949" s="89"/>
      <c r="BF949" s="89"/>
      <c r="BG949" s="115"/>
      <c r="BH949" s="90"/>
      <c r="BI949" s="251"/>
      <c r="BJ949" s="252"/>
      <c r="BK949" s="252"/>
      <c r="BL949" s="230"/>
      <c r="BM949" s="230"/>
      <c r="BN949" s="230"/>
      <c r="BO949" s="231"/>
      <c r="BP949" s="231"/>
      <c r="BQ949" s="231"/>
      <c r="BR949" s="232"/>
      <c r="BS949" s="232"/>
      <c r="BT949" s="232"/>
      <c r="BU949" s="230"/>
      <c r="BV949" s="230"/>
      <c r="BW949" s="231"/>
      <c r="BX949" s="231"/>
      <c r="BY949" s="232"/>
      <c r="BZ949" s="235"/>
      <c r="CA949" s="257"/>
      <c r="CB949" s="233"/>
      <c r="CC949" s="230"/>
      <c r="CD949" s="230"/>
      <c r="CE949" s="230"/>
      <c r="CF949" s="230"/>
      <c r="CG949" s="230"/>
      <c r="CH949" s="230"/>
      <c r="CI949" s="230"/>
      <c r="CJ949" s="231"/>
      <c r="CK949" s="231"/>
      <c r="CL949" s="231"/>
      <c r="CM949" s="231"/>
      <c r="CN949" s="231"/>
      <c r="CO949" s="231"/>
      <c r="CP949" s="231"/>
      <c r="CQ949" s="231"/>
      <c r="CR949" s="232"/>
      <c r="CS949" s="232"/>
      <c r="CT949" s="232"/>
      <c r="CU949" s="232"/>
      <c r="CV949" s="232"/>
      <c r="CW949" s="232"/>
      <c r="CX949" s="232"/>
      <c r="CY949" s="234"/>
      <c r="CZ949" s="106">
        <v>0</v>
      </c>
      <c r="DA949" s="106">
        <v>0</v>
      </c>
      <c r="DC949" s="106"/>
      <c r="DD949" s="106"/>
      <c r="DE949" s="490"/>
      <c r="DG949" s="107"/>
      <c r="DH949" s="107"/>
      <c r="DI949" s="107"/>
      <c r="DJ949" s="107"/>
      <c r="DK949" s="107"/>
      <c r="DL949" s="107"/>
      <c r="DM949" s="110"/>
      <c r="DN949" s="110"/>
      <c r="DO949" s="110"/>
      <c r="DP949" s="110"/>
      <c r="DQ949" s="110"/>
      <c r="DR949" s="110"/>
      <c r="DS949" s="110"/>
      <c r="DT949" s="110"/>
      <c r="DU949" s="497"/>
      <c r="DV949" s="497"/>
      <c r="DW949" s="497"/>
      <c r="DX949" s="497"/>
      <c r="DY949" s="497"/>
      <c r="DZ949" s="497"/>
      <c r="EA949" s="202"/>
      <c r="EB949" s="492"/>
      <c r="EC949" s="492"/>
      <c r="ED949" s="99"/>
      <c r="EE949" s="492"/>
      <c r="EF949" s="492"/>
      <c r="EG949" s="99"/>
      <c r="EH949" s="99"/>
      <c r="EI949" s="99"/>
      <c r="EJ949" s="99"/>
      <c r="EK949" s="99"/>
      <c r="EL949" s="99"/>
      <c r="EM949" s="99"/>
      <c r="EN949" s="99"/>
      <c r="EO949" s="99"/>
      <c r="EP949" s="99"/>
      <c r="EQ949" s="99"/>
      <c r="ER949" s="99"/>
      <c r="ES949" s="99"/>
      <c r="ET949" s="99"/>
      <c r="EU949" s="99"/>
      <c r="EV949" s="99"/>
      <c r="EW949" s="99"/>
      <c r="EX949" s="119"/>
      <c r="EY949" s="121">
        <v>1</v>
      </c>
      <c r="EZ949" s="568">
        <v>301</v>
      </c>
      <c r="FA949" s="83">
        <v>10</v>
      </c>
      <c r="FB949" s="126">
        <v>25</v>
      </c>
      <c r="FC949" s="508">
        <v>2.5139200000000002</v>
      </c>
      <c r="FD949" s="508">
        <v>-1.1096699999999999</v>
      </c>
      <c r="FE949" s="116">
        <v>1.7056199999999999</v>
      </c>
      <c r="FF949" s="116">
        <v>0.88520299999999996</v>
      </c>
      <c r="FG949" s="116">
        <v>4.7294700000000001</v>
      </c>
      <c r="FH949" s="116">
        <v>2.4403000000000001</v>
      </c>
      <c r="FI949" s="116" t="s">
        <v>6407</v>
      </c>
      <c r="FJ949" s="116" t="s">
        <v>6408</v>
      </c>
      <c r="FK949" s="116" t="s">
        <v>6409</v>
      </c>
      <c r="FL949" s="116" t="s">
        <v>6410</v>
      </c>
      <c r="FM949" s="116" t="s">
        <v>6411</v>
      </c>
      <c r="FN949" s="116" t="s">
        <v>6412</v>
      </c>
      <c r="FO949" s="3" t="s">
        <v>1243</v>
      </c>
    </row>
    <row r="950" spans="1:171" ht="15" customHeight="1" x14ac:dyDescent="0.2">
      <c r="A950" s="139">
        <v>20141025</v>
      </c>
      <c r="B950" s="139">
        <v>5</v>
      </c>
      <c r="C950" s="74"/>
      <c r="D950" s="74"/>
      <c r="E950" s="74"/>
      <c r="F950" s="74"/>
      <c r="G950" s="75"/>
      <c r="H950" s="435"/>
      <c r="I950" s="73"/>
      <c r="J950" s="101"/>
      <c r="K950" s="460" t="str">
        <f>IF(B950=2,"Z:\Data\MOOG\HeTao\raw\",IF(B950=5,"Z:\Data\MOOG\Polo\raw\",""))</f>
        <v>Z:\Data\MOOG\Polo\raw\</v>
      </c>
      <c r="L950" s="138" t="s">
        <v>2015</v>
      </c>
      <c r="M950" s="569" t="str">
        <f>IF(NOT(ISERROR(FIND("Training_dt",W950))),"'Plot Psychometric_HH_dt_yuchen'",IF(NOT(ISERROR(FIND("Training",W950))),"'Plot Psychometric_HH'",IF(NOT(ISERROR(FIND("1DAT",W950))),"'Plot Tuning Azimuth_HH'",IF(NOT(ISERROR(FIND("HD_dt",W950))),"'Plot HeadingDiscimination_PSTH_HH_dt_yuchen'",IF(NOT(ISERROR(FIND("HD",W950))),"'Plot HeadingDiscimination_PSTH_HH'",IF(NOT(ISERROR(FIND("MemSac",W950))),"'Memory Saccade Analysis_HH'",IF(NOT(ISERROR(FIND("DelSac",W950))),"'Memory Saccade Analysis_HH'",IF(NOT(ISERROR(FIND("u-stim",W950))),"'Plot Microstim_HH'",""))))))))</f>
        <v>'Plot Psychometric_HH'</v>
      </c>
      <c r="N950" s="573">
        <v>1</v>
      </c>
      <c r="O950" s="584">
        <v>-1</v>
      </c>
      <c r="P950" s="590">
        <v>4</v>
      </c>
      <c r="Q950" s="590">
        <f>IF(B950=2,60,310)</f>
        <v>310</v>
      </c>
      <c r="R950" s="590">
        <v>5</v>
      </c>
      <c r="S950" s="590">
        <f>IF(B950=2,60,-190)</f>
        <v>-190</v>
      </c>
      <c r="T950" s="590">
        <v>1</v>
      </c>
      <c r="U950" s="590" t="str">
        <f>IF(Z950&lt;&gt;"",IF(NOT(ISERROR(FIND("SU",Z950))),VALUE(RIGHT(Z950,1))+4,IF(NOT(ISERROR(FIND("MU20",Z950))),20,IF(NOT(ISERROR(FIND("MU21",Z950))),21,IF(NOT(ISERROR(FIND("MU2",Z950))),2,1)))),"")</f>
        <v/>
      </c>
      <c r="V950" s="583"/>
      <c r="W950" s="170" t="s">
        <v>1558</v>
      </c>
      <c r="X950" s="192"/>
      <c r="Y950" s="219" t="str">
        <f>IF(NOT(ISERROR(FIND("MU=SU",X950))),1,IF(Z950&lt;&gt;"",IF(NOT(ISERROR(FIND("SU",Z950))),1,0),""))</f>
        <v/>
      </c>
      <c r="Z950" s="217"/>
      <c r="AA950" s="218"/>
      <c r="AB950" s="77"/>
      <c r="AC950" s="78"/>
      <c r="AD950" s="199"/>
      <c r="AE950" s="91"/>
      <c r="AF950" s="79"/>
      <c r="AG950" s="79"/>
      <c r="AH950" s="80"/>
      <c r="AI950" s="81"/>
      <c r="AJ950" s="81"/>
      <c r="AK950" s="81"/>
      <c r="AL950" s="81"/>
      <c r="AM950" s="114"/>
      <c r="AN950" s="82"/>
      <c r="AO950" s="83"/>
      <c r="AP950" s="83"/>
      <c r="AQ950" s="83"/>
      <c r="AR950" s="84"/>
      <c r="AS950" s="85"/>
      <c r="AT950" s="85"/>
      <c r="AU950" s="85"/>
      <c r="AV950" s="85"/>
      <c r="AW950" s="104"/>
      <c r="AX950" s="86"/>
      <c r="AY950" s="87"/>
      <c r="AZ950" s="87"/>
      <c r="BA950" s="87"/>
      <c r="BB950" s="88"/>
      <c r="BC950" s="89"/>
      <c r="BD950" s="89"/>
      <c r="BE950" s="89"/>
      <c r="BF950" s="89"/>
      <c r="BG950" s="115"/>
      <c r="BH950" s="90"/>
      <c r="BI950" s="251"/>
      <c r="BJ950" s="252"/>
      <c r="BK950" s="252"/>
      <c r="BL950" s="230"/>
      <c r="BM950" s="230"/>
      <c r="BN950" s="230"/>
      <c r="BO950" s="231"/>
      <c r="BP950" s="231"/>
      <c r="BQ950" s="231"/>
      <c r="BR950" s="232"/>
      <c r="BS950" s="232"/>
      <c r="BT950" s="232"/>
      <c r="BU950" s="230"/>
      <c r="BV950" s="230"/>
      <c r="BW950" s="231"/>
      <c r="BX950" s="231"/>
      <c r="BY950" s="232"/>
      <c r="BZ950" s="235"/>
      <c r="CA950" s="257"/>
      <c r="CB950" s="233"/>
      <c r="CC950" s="230"/>
      <c r="CD950" s="230"/>
      <c r="CE950" s="230"/>
      <c r="CF950" s="230"/>
      <c r="CG950" s="230"/>
      <c r="CH950" s="230"/>
      <c r="CI950" s="230"/>
      <c r="CJ950" s="231"/>
      <c r="CK950" s="231"/>
      <c r="CL950" s="231"/>
      <c r="CM950" s="231"/>
      <c r="CN950" s="231"/>
      <c r="CO950" s="231"/>
      <c r="CP950" s="231"/>
      <c r="CQ950" s="231"/>
      <c r="CR950" s="232"/>
      <c r="CS950" s="232"/>
      <c r="CT950" s="232"/>
      <c r="CU950" s="232"/>
      <c r="CV950" s="232"/>
      <c r="CW950" s="232"/>
      <c r="CX950" s="232"/>
      <c r="CY950" s="234"/>
      <c r="CZ950" s="106">
        <v>0</v>
      </c>
      <c r="DA950" s="106">
        <v>0</v>
      </c>
      <c r="DC950" s="106"/>
      <c r="DD950" s="106"/>
      <c r="DE950" s="490"/>
      <c r="DG950" s="107"/>
      <c r="DH950" s="107"/>
      <c r="DI950" s="107"/>
      <c r="DJ950" s="107"/>
      <c r="DK950" s="107"/>
      <c r="DL950" s="107"/>
      <c r="DM950" s="110"/>
      <c r="DN950" s="110"/>
      <c r="DO950" s="110"/>
      <c r="DP950" s="110"/>
      <c r="DQ950" s="110"/>
      <c r="DR950" s="110"/>
      <c r="DS950" s="110"/>
      <c r="DT950" s="110"/>
      <c r="DU950" s="497"/>
      <c r="DV950" s="497"/>
      <c r="DW950" s="497"/>
      <c r="DX950" s="497"/>
      <c r="DY950" s="497"/>
      <c r="DZ950" s="497"/>
      <c r="EA950" s="185"/>
      <c r="EB950" s="492"/>
      <c r="EC950" s="492"/>
      <c r="ED950" s="99"/>
      <c r="EE950" s="492"/>
      <c r="EF950" s="492"/>
      <c r="EG950" s="99"/>
      <c r="EH950" s="99"/>
      <c r="EI950" s="99"/>
      <c r="EJ950" s="99"/>
      <c r="EK950" s="99"/>
      <c r="EL950" s="99"/>
      <c r="EM950" s="99"/>
      <c r="EN950" s="99"/>
      <c r="EO950" s="99"/>
      <c r="EP950" s="99"/>
      <c r="EQ950" s="99"/>
      <c r="ER950" s="99"/>
      <c r="ES950" s="99"/>
      <c r="ET950" s="99"/>
      <c r="EU950" s="99"/>
      <c r="EV950" s="99"/>
      <c r="EW950" s="99"/>
      <c r="EX950" s="119"/>
      <c r="EY950" s="121">
        <v>1</v>
      </c>
      <c r="EZ950" s="568">
        <v>109</v>
      </c>
      <c r="FA950" s="83">
        <v>10</v>
      </c>
      <c r="FB950" s="126">
        <v>25</v>
      </c>
      <c r="FC950" s="508">
        <v>2.3797600000000001</v>
      </c>
      <c r="FD950" s="508">
        <v>0.86258199999999996</v>
      </c>
      <c r="FE950" s="116" t="s">
        <v>1615</v>
      </c>
      <c r="FF950" s="116" t="s">
        <v>1615</v>
      </c>
      <c r="FG950" s="116" t="s">
        <v>1615</v>
      </c>
      <c r="FH950" s="116" t="s">
        <v>1615</v>
      </c>
      <c r="FI950" s="116" t="s">
        <v>6413</v>
      </c>
      <c r="FJ950" s="116" t="s">
        <v>6414</v>
      </c>
      <c r="FK950" s="116" t="s">
        <v>1615</v>
      </c>
      <c r="FL950" s="116" t="s">
        <v>1615</v>
      </c>
      <c r="FM950" s="116" t="s">
        <v>1615</v>
      </c>
      <c r="FN950" s="116" t="s">
        <v>1615</v>
      </c>
      <c r="FO950" s="3" t="s">
        <v>1243</v>
      </c>
    </row>
    <row r="951" spans="1:171" ht="15" customHeight="1" x14ac:dyDescent="0.2">
      <c r="A951" s="139">
        <v>20141025</v>
      </c>
      <c r="B951" s="139">
        <v>5</v>
      </c>
      <c r="C951" s="74"/>
      <c r="D951" s="74"/>
      <c r="E951" s="74"/>
      <c r="F951" s="74"/>
      <c r="G951" s="75"/>
      <c r="H951" s="435"/>
      <c r="I951" s="73"/>
      <c r="J951" s="101"/>
      <c r="K951" s="460" t="str">
        <f>IF(B951=2,"Z:\Data\MOOG\HeTao\raw\",IF(B951=5,"Z:\Data\MOOG\Polo\raw\",""))</f>
        <v>Z:\Data\MOOG\Polo\raw\</v>
      </c>
      <c r="L951" s="138" t="s">
        <v>2020</v>
      </c>
      <c r="M951" s="569" t="str">
        <f>IF(NOT(ISERROR(FIND("Training_dt",W951))),"'Plot Psychometric_HH_dt_yuchen'",IF(NOT(ISERROR(FIND("Training",W951))),"'Plot Psychometric_HH'",IF(NOT(ISERROR(FIND("1DAT",W951))),"'Plot Tuning Azimuth_HH'",IF(NOT(ISERROR(FIND("HD_dt",W951))),"'Plot HeadingDiscimination_PSTH_HH_dt_yuchen'",IF(NOT(ISERROR(FIND("HD",W951))),"'Plot HeadingDiscimination_PSTH_HH'",IF(NOT(ISERROR(FIND("MemSac",W951))),"'Memory Saccade Analysis_HH'",IF(NOT(ISERROR(FIND("DelSac",W951))),"'Memory Saccade Analysis_HH'",IF(NOT(ISERROR(FIND("u-stim",W951))),"'Plot Microstim_HH'",""))))))))</f>
        <v>'Plot Psychometric_HH'</v>
      </c>
      <c r="N951" s="573">
        <v>1</v>
      </c>
      <c r="O951" s="584">
        <v>-1</v>
      </c>
      <c r="P951" s="590">
        <v>4</v>
      </c>
      <c r="Q951" s="590">
        <f>IF(B951=2,60,310)</f>
        <v>310</v>
      </c>
      <c r="R951" s="590">
        <v>5</v>
      </c>
      <c r="S951" s="590">
        <f>IF(B951=2,60,-190)</f>
        <v>-190</v>
      </c>
      <c r="T951" s="590">
        <v>1</v>
      </c>
      <c r="U951" s="590" t="str">
        <f>IF(Z951&lt;&gt;"",IF(NOT(ISERROR(FIND("SU",Z951))),VALUE(RIGHT(Z951,1))+4,IF(NOT(ISERROR(FIND("MU20",Z951))),20,IF(NOT(ISERROR(FIND("MU21",Z951))),21,IF(NOT(ISERROR(FIND("MU2",Z951))),2,1)))),"")</f>
        <v/>
      </c>
      <c r="V951" s="583"/>
      <c r="W951" s="170" t="s">
        <v>1558</v>
      </c>
      <c r="X951" s="192"/>
      <c r="Y951" s="219" t="str">
        <f>IF(NOT(ISERROR(FIND("MU=SU",X951))),1,IF(Z951&lt;&gt;"",IF(NOT(ISERROR(FIND("SU",Z951))),1,0),""))</f>
        <v/>
      </c>
      <c r="Z951" s="217"/>
      <c r="AA951" s="218"/>
      <c r="AB951" s="77"/>
      <c r="AC951" s="78"/>
      <c r="AD951" s="199"/>
      <c r="AE951" s="91"/>
      <c r="AF951" s="79"/>
      <c r="AG951" s="79"/>
      <c r="AH951" s="80"/>
      <c r="AI951" s="81"/>
      <c r="AJ951" s="81"/>
      <c r="AK951" s="81"/>
      <c r="AL951" s="81"/>
      <c r="AM951" s="114"/>
      <c r="AN951" s="82"/>
      <c r="AO951" s="83"/>
      <c r="AP951" s="83"/>
      <c r="AQ951" s="83"/>
      <c r="AR951" s="84"/>
      <c r="AS951" s="85"/>
      <c r="AT951" s="85"/>
      <c r="AU951" s="85"/>
      <c r="AV951" s="85"/>
      <c r="AW951" s="104"/>
      <c r="AX951" s="86"/>
      <c r="AY951" s="87"/>
      <c r="AZ951" s="87"/>
      <c r="BA951" s="87"/>
      <c r="BB951" s="88"/>
      <c r="BC951" s="89"/>
      <c r="BD951" s="89"/>
      <c r="BE951" s="89"/>
      <c r="BF951" s="89"/>
      <c r="BG951" s="115"/>
      <c r="BH951" s="90"/>
      <c r="BI951" s="251"/>
      <c r="BJ951" s="252"/>
      <c r="BK951" s="252"/>
      <c r="BL951" s="230"/>
      <c r="BM951" s="230"/>
      <c r="BN951" s="230"/>
      <c r="BO951" s="231"/>
      <c r="BP951" s="231"/>
      <c r="BQ951" s="231"/>
      <c r="BR951" s="232"/>
      <c r="BS951" s="232"/>
      <c r="BT951" s="232"/>
      <c r="BU951" s="230"/>
      <c r="BV951" s="230"/>
      <c r="BW951" s="231"/>
      <c r="BX951" s="231"/>
      <c r="BY951" s="232"/>
      <c r="BZ951" s="235"/>
      <c r="CA951" s="257"/>
      <c r="CB951" s="233"/>
      <c r="CC951" s="230"/>
      <c r="CD951" s="230"/>
      <c r="CE951" s="230"/>
      <c r="CF951" s="230"/>
      <c r="CG951" s="230"/>
      <c r="CH951" s="230"/>
      <c r="CI951" s="230"/>
      <c r="CJ951" s="231"/>
      <c r="CK951" s="231"/>
      <c r="CL951" s="231"/>
      <c r="CM951" s="231"/>
      <c r="CN951" s="231"/>
      <c r="CO951" s="231"/>
      <c r="CP951" s="231"/>
      <c r="CQ951" s="231"/>
      <c r="CR951" s="232"/>
      <c r="CS951" s="232"/>
      <c r="CT951" s="232"/>
      <c r="CU951" s="232"/>
      <c r="CV951" s="232"/>
      <c r="CW951" s="232"/>
      <c r="CX951" s="232"/>
      <c r="CY951" s="234"/>
      <c r="CZ951" s="106">
        <v>0</v>
      </c>
      <c r="DA951" s="106">
        <v>0</v>
      </c>
      <c r="DC951" s="106"/>
      <c r="DD951" s="106"/>
      <c r="DE951" s="490"/>
      <c r="DG951" s="107"/>
      <c r="DH951" s="107"/>
      <c r="DI951" s="107"/>
      <c r="DJ951" s="107"/>
      <c r="DK951" s="107"/>
      <c r="DL951" s="107"/>
      <c r="DM951" s="110"/>
      <c r="DN951" s="110"/>
      <c r="DO951" s="110"/>
      <c r="DP951" s="110"/>
      <c r="DQ951" s="110"/>
      <c r="DR951" s="110"/>
      <c r="DS951" s="110"/>
      <c r="DT951" s="110"/>
      <c r="DU951" s="497"/>
      <c r="DV951" s="497"/>
      <c r="DW951" s="497"/>
      <c r="DX951" s="497"/>
      <c r="DY951" s="497"/>
      <c r="DZ951" s="497"/>
      <c r="EA951" s="162"/>
      <c r="EB951" s="492"/>
      <c r="EC951" s="492"/>
      <c r="ED951" s="99"/>
      <c r="EE951" s="492"/>
      <c r="EF951" s="492"/>
      <c r="EG951" s="99"/>
      <c r="EH951" s="99"/>
      <c r="EI951" s="99"/>
      <c r="EJ951" s="99"/>
      <c r="EK951" s="99"/>
      <c r="EL951" s="99"/>
      <c r="EM951" s="99"/>
      <c r="EN951" s="99"/>
      <c r="EO951" s="99"/>
      <c r="EP951" s="99"/>
      <c r="EQ951" s="99"/>
      <c r="ER951" s="99"/>
      <c r="ES951" s="99"/>
      <c r="ET951" s="99"/>
      <c r="EU951" s="99"/>
      <c r="EV951" s="99"/>
      <c r="EW951" s="99"/>
      <c r="EX951" s="119"/>
      <c r="EY951" s="121">
        <v>1</v>
      </c>
      <c r="EZ951" s="568">
        <v>109</v>
      </c>
      <c r="FA951" s="83">
        <v>20</v>
      </c>
      <c r="FB951" s="126">
        <v>17</v>
      </c>
      <c r="FC951" s="508">
        <v>4.0953499999999998</v>
      </c>
      <c r="FD951" s="508">
        <v>-0.71377299999999999</v>
      </c>
      <c r="FE951" s="116">
        <v>4.2893999999999997</v>
      </c>
      <c r="FF951" s="116">
        <v>2.02284</v>
      </c>
      <c r="FG951" s="116">
        <v>4.0096999999999996</v>
      </c>
      <c r="FH951" s="116">
        <v>0.94220899999999996</v>
      </c>
      <c r="FI951" s="116" t="s">
        <v>6415</v>
      </c>
      <c r="FJ951" s="116" t="s">
        <v>6416</v>
      </c>
      <c r="FK951" s="116" t="s">
        <v>6417</v>
      </c>
      <c r="FL951" s="116" t="s">
        <v>6418</v>
      </c>
      <c r="FM951" s="116" t="s">
        <v>6419</v>
      </c>
      <c r="FN951" s="116" t="s">
        <v>6420</v>
      </c>
      <c r="FO951" s="3" t="s">
        <v>1243</v>
      </c>
    </row>
    <row r="952" spans="1:171" ht="15" customHeight="1" x14ac:dyDescent="0.2">
      <c r="A952" s="139">
        <v>20141025</v>
      </c>
      <c r="B952" s="139">
        <v>5</v>
      </c>
      <c r="C952" s="74"/>
      <c r="D952" s="74"/>
      <c r="E952" s="74"/>
      <c r="F952" s="74"/>
      <c r="G952" s="75"/>
      <c r="H952" s="435"/>
      <c r="I952" s="73"/>
      <c r="J952" s="101"/>
      <c r="K952" s="460" t="str">
        <f>IF(B952=2,"Z:\Data\MOOG\HeTao\raw\",IF(B952=5,"Z:\Data\MOOG\Polo\raw\",""))</f>
        <v>Z:\Data\MOOG\Polo\raw\</v>
      </c>
      <c r="L952" s="103" t="s">
        <v>2016</v>
      </c>
      <c r="M952" s="569" t="str">
        <f>IF(NOT(ISERROR(FIND("Training_dt",W952))),"'Plot Psychometric_HH_dt_yuchen'",IF(NOT(ISERROR(FIND("Training",W952))),"'Plot Psychometric_HH'",IF(NOT(ISERROR(FIND("1DAT",W952))),"'Plot Tuning Azimuth_HH'",IF(NOT(ISERROR(FIND("HD_dt",W952))),"'Plot HeadingDiscimination_PSTH_HH_dt_yuchen'",IF(NOT(ISERROR(FIND("HD",W952))),"'Plot HeadingDiscimination_PSTH_HH'",IF(NOT(ISERROR(FIND("MemSac",W952))),"'Memory Saccade Analysis_HH'",IF(NOT(ISERROR(FIND("DelSac",W952))),"'Memory Saccade Analysis_HH'",IF(NOT(ISERROR(FIND("u-stim",W952))),"'Plot Microstim_HH'",""))))))))</f>
        <v>'Plot Psychometric_HH'</v>
      </c>
      <c r="N952" s="573">
        <v>1</v>
      </c>
      <c r="O952" s="584">
        <v>-1</v>
      </c>
      <c r="P952" s="590">
        <v>4</v>
      </c>
      <c r="Q952" s="590">
        <f>IF(B952=2,60,310)</f>
        <v>310</v>
      </c>
      <c r="R952" s="590">
        <v>5</v>
      </c>
      <c r="S952" s="590">
        <f>IF(B952=2,60,-190)</f>
        <v>-190</v>
      </c>
      <c r="T952" s="590">
        <v>1</v>
      </c>
      <c r="U952" s="590" t="str">
        <f>IF(Z952&lt;&gt;"",IF(NOT(ISERROR(FIND("SU",Z952))),VALUE(RIGHT(Z952,1))+4,IF(NOT(ISERROR(FIND("MU20",Z952))),20,IF(NOT(ISERROR(FIND("MU21",Z952))),21,IF(NOT(ISERROR(FIND("MU2",Z952))),2,1)))),"")</f>
        <v/>
      </c>
      <c r="V952" s="583"/>
      <c r="W952" s="170" t="s">
        <v>1558</v>
      </c>
      <c r="X952" s="192"/>
      <c r="Y952" s="219" t="str">
        <f>IF(NOT(ISERROR(FIND("MU=SU",X952))),1,IF(Z952&lt;&gt;"",IF(NOT(ISERROR(FIND("SU",Z952))),1,0),""))</f>
        <v/>
      </c>
      <c r="Z952" s="217"/>
      <c r="AA952" s="218"/>
      <c r="AB952" s="77"/>
      <c r="AC952" s="78"/>
      <c r="AD952" s="199"/>
      <c r="AE952" s="91"/>
      <c r="AF952" s="79"/>
      <c r="AG952" s="79"/>
      <c r="AH952" s="80"/>
      <c r="AI952" s="81"/>
      <c r="AJ952" s="81"/>
      <c r="AK952" s="81"/>
      <c r="AL952" s="81"/>
      <c r="AM952" s="114"/>
      <c r="AN952" s="82"/>
      <c r="AO952" s="83"/>
      <c r="AP952" s="83"/>
      <c r="AQ952" s="83"/>
      <c r="AR952" s="84"/>
      <c r="AS952" s="85"/>
      <c r="AT952" s="85"/>
      <c r="AU952" s="85"/>
      <c r="AV952" s="85"/>
      <c r="AW952" s="104"/>
      <c r="AX952" s="86"/>
      <c r="AY952" s="87"/>
      <c r="AZ952" s="87"/>
      <c r="BA952" s="87"/>
      <c r="BB952" s="88"/>
      <c r="BC952" s="89"/>
      <c r="BD952" s="89"/>
      <c r="BE952" s="89"/>
      <c r="BF952" s="89"/>
      <c r="BG952" s="115"/>
      <c r="BH952" s="90"/>
      <c r="BI952" s="251"/>
      <c r="BJ952" s="252"/>
      <c r="BK952" s="252"/>
      <c r="BL952" s="515"/>
      <c r="BM952" s="230"/>
      <c r="BN952" s="230"/>
      <c r="BO952" s="516"/>
      <c r="BP952" s="231"/>
      <c r="BQ952" s="231"/>
      <c r="BR952" s="517"/>
      <c r="BS952" s="232"/>
      <c r="BT952" s="232"/>
      <c r="BU952" s="230"/>
      <c r="BV952" s="230"/>
      <c r="BW952" s="231"/>
      <c r="BX952" s="231"/>
      <c r="BY952" s="232"/>
      <c r="BZ952" s="235"/>
      <c r="CA952" s="257"/>
      <c r="CB952" s="233"/>
      <c r="CC952" s="230"/>
      <c r="CD952" s="230"/>
      <c r="CE952" s="230"/>
      <c r="CF952" s="230"/>
      <c r="CG952" s="230"/>
      <c r="CH952" s="230"/>
      <c r="CI952" s="230"/>
      <c r="CJ952" s="231"/>
      <c r="CK952" s="231"/>
      <c r="CL952" s="231"/>
      <c r="CM952" s="231"/>
      <c r="CN952" s="231"/>
      <c r="CO952" s="231"/>
      <c r="CP952" s="231"/>
      <c r="CQ952" s="231"/>
      <c r="CR952" s="232"/>
      <c r="CS952" s="232"/>
      <c r="CT952" s="232"/>
      <c r="CU952" s="232"/>
      <c r="CV952" s="232"/>
      <c r="CW952" s="232"/>
      <c r="CX952" s="232"/>
      <c r="CY952" s="234"/>
      <c r="CZ952" s="106">
        <v>0</v>
      </c>
      <c r="DA952" s="106">
        <v>0</v>
      </c>
      <c r="DC952" s="106"/>
      <c r="DD952" s="106"/>
      <c r="DE952" s="490"/>
      <c r="DG952" s="107"/>
      <c r="DH952" s="107"/>
      <c r="DI952" s="107"/>
      <c r="DJ952" s="107"/>
      <c r="DK952" s="107"/>
      <c r="DL952" s="107"/>
      <c r="DM952" s="110"/>
      <c r="DN952" s="110"/>
      <c r="DO952" s="110"/>
      <c r="DP952" s="110"/>
      <c r="DQ952" s="110"/>
      <c r="DR952" s="110"/>
      <c r="DS952" s="110"/>
      <c r="DT952" s="110"/>
      <c r="DU952" s="497"/>
      <c r="DV952" s="497"/>
      <c r="DW952" s="497"/>
      <c r="DX952" s="497"/>
      <c r="DY952" s="497"/>
      <c r="DZ952" s="497"/>
      <c r="EA952" s="162"/>
      <c r="EB952" s="492"/>
      <c r="EC952" s="492"/>
      <c r="ED952" s="99"/>
      <c r="EE952" s="492"/>
      <c r="EF952" s="492"/>
      <c r="EG952" s="99"/>
      <c r="EH952" s="99"/>
      <c r="EI952" s="99"/>
      <c r="EJ952" s="99"/>
      <c r="EK952" s="99"/>
      <c r="EL952" s="99"/>
      <c r="EM952" s="99"/>
      <c r="EN952" s="99"/>
      <c r="EO952" s="99"/>
      <c r="EP952" s="99"/>
      <c r="EQ952" s="99"/>
      <c r="ER952" s="99"/>
      <c r="ES952" s="99"/>
      <c r="ET952" s="99"/>
      <c r="EU952" s="99"/>
      <c r="EV952" s="99"/>
      <c r="EW952" s="99"/>
      <c r="EX952" s="119"/>
      <c r="EY952" s="121">
        <v>1</v>
      </c>
      <c r="EZ952" s="568">
        <v>109</v>
      </c>
      <c r="FA952" s="83">
        <v>10</v>
      </c>
      <c r="FB952" s="126">
        <v>25</v>
      </c>
      <c r="FC952" s="508">
        <v>4.5133299999999998</v>
      </c>
      <c r="FD952" s="508">
        <v>0.137929</v>
      </c>
      <c r="FE952" s="116" t="s">
        <v>1615</v>
      </c>
      <c r="FF952" s="116" t="s">
        <v>1615</v>
      </c>
      <c r="FG952" s="116" t="s">
        <v>1615</v>
      </c>
      <c r="FH952" s="116" t="s">
        <v>1615</v>
      </c>
      <c r="FI952" s="116" t="s">
        <v>6421</v>
      </c>
      <c r="FJ952" s="116" t="s">
        <v>6422</v>
      </c>
      <c r="FK952" s="116" t="s">
        <v>1615</v>
      </c>
      <c r="FL952" s="116" t="s">
        <v>1615</v>
      </c>
      <c r="FM952" s="116" t="s">
        <v>1615</v>
      </c>
      <c r="FN952" s="116" t="s">
        <v>1615</v>
      </c>
      <c r="FO952" s="3" t="s">
        <v>1243</v>
      </c>
    </row>
    <row r="953" spans="1:171" ht="15" customHeight="1" x14ac:dyDescent="0.2">
      <c r="A953" s="139">
        <v>20141025</v>
      </c>
      <c r="B953" s="139">
        <v>5</v>
      </c>
      <c r="C953" s="74"/>
      <c r="D953" s="74"/>
      <c r="E953" s="74"/>
      <c r="F953" s="74"/>
      <c r="G953" s="75"/>
      <c r="H953" s="435"/>
      <c r="I953" s="73"/>
      <c r="J953" s="101"/>
      <c r="K953" s="460" t="str">
        <f>IF(B953=2,"Z:\Data\MOOG\HeTao\raw\",IF(B953=5,"Z:\Data\MOOG\Polo\raw\",""))</f>
        <v>Z:\Data\MOOG\Polo\raw\</v>
      </c>
      <c r="L953" s="138" t="s">
        <v>2017</v>
      </c>
      <c r="M953" s="569" t="str">
        <f>IF(NOT(ISERROR(FIND("Training_dt",W953))),"'Plot Psychometric_HH_dt_yuchen'",IF(NOT(ISERROR(FIND("Training",W953))),"'Plot Psychometric_HH'",IF(NOT(ISERROR(FIND("1DAT",W953))),"'Plot Tuning Azimuth_HH'",IF(NOT(ISERROR(FIND("HD_dt",W953))),"'Plot HeadingDiscimination_PSTH_HH_dt_yuchen'",IF(NOT(ISERROR(FIND("HD",W953))),"'Plot HeadingDiscimination_PSTH_HH'",IF(NOT(ISERROR(FIND("MemSac",W953))),"'Memory Saccade Analysis_HH'",IF(NOT(ISERROR(FIND("DelSac",W953))),"'Memory Saccade Analysis_HH'",IF(NOT(ISERROR(FIND("u-stim",W953))),"'Plot Microstim_HH'",""))))))))</f>
        <v>'Plot Psychometric_HH'</v>
      </c>
      <c r="N953" s="573">
        <v>1</v>
      </c>
      <c r="O953" s="584">
        <v>-1</v>
      </c>
      <c r="P953" s="590">
        <v>4</v>
      </c>
      <c r="Q953" s="590">
        <f>IF(B953=2,60,310)</f>
        <v>310</v>
      </c>
      <c r="R953" s="590">
        <v>5</v>
      </c>
      <c r="S953" s="590">
        <f>IF(B953=2,60,-190)</f>
        <v>-190</v>
      </c>
      <c r="T953" s="590">
        <v>1</v>
      </c>
      <c r="U953" s="590" t="str">
        <f>IF(Z953&lt;&gt;"",IF(NOT(ISERROR(FIND("SU",Z953))),VALUE(RIGHT(Z953,1))+4,IF(NOT(ISERROR(FIND("MU20",Z953))),20,IF(NOT(ISERROR(FIND("MU21",Z953))),21,IF(NOT(ISERROR(FIND("MU2",Z953))),2,1)))),"")</f>
        <v/>
      </c>
      <c r="V953" s="583"/>
      <c r="W953" s="170" t="s">
        <v>1558</v>
      </c>
      <c r="X953" s="192"/>
      <c r="Y953" s="219" t="str">
        <f>IF(NOT(ISERROR(FIND("MU=SU",X953))),1,IF(Z953&lt;&gt;"",IF(NOT(ISERROR(FIND("SU",Z953))),1,0),""))</f>
        <v/>
      </c>
      <c r="Z953" s="217"/>
      <c r="AA953" s="218"/>
      <c r="AB953" s="77"/>
      <c r="AC953" s="78"/>
      <c r="AD953" s="199"/>
      <c r="AE953" s="91"/>
      <c r="AF953" s="79"/>
      <c r="AG953" s="79"/>
      <c r="AH953" s="80"/>
      <c r="AI953" s="81"/>
      <c r="AJ953" s="81"/>
      <c r="AK953" s="81"/>
      <c r="AL953" s="81"/>
      <c r="AM953" s="114"/>
      <c r="AN953" s="82"/>
      <c r="AO953" s="83"/>
      <c r="AP953" s="83"/>
      <c r="AQ953" s="83"/>
      <c r="AR953" s="84"/>
      <c r="AS953" s="85"/>
      <c r="AT953" s="85"/>
      <c r="AU953" s="85"/>
      <c r="AV953" s="85"/>
      <c r="AW953" s="104"/>
      <c r="AX953" s="86"/>
      <c r="AY953" s="87"/>
      <c r="AZ953" s="87"/>
      <c r="BA953" s="87"/>
      <c r="BB953" s="88"/>
      <c r="BC953" s="89"/>
      <c r="BD953" s="89"/>
      <c r="BE953" s="89"/>
      <c r="BF953" s="89"/>
      <c r="BG953" s="115"/>
      <c r="BH953" s="90"/>
      <c r="BI953" s="251"/>
      <c r="BJ953" s="252"/>
      <c r="BK953" s="252"/>
      <c r="BL953" s="230"/>
      <c r="BM953" s="230"/>
      <c r="BN953" s="230"/>
      <c r="BO953" s="231"/>
      <c r="BP953" s="231"/>
      <c r="BQ953" s="231"/>
      <c r="BR953" s="232"/>
      <c r="BS953" s="232"/>
      <c r="BT953" s="232"/>
      <c r="BU953" s="230"/>
      <c r="BV953" s="230"/>
      <c r="BW953" s="231"/>
      <c r="BX953" s="231"/>
      <c r="BY953" s="232"/>
      <c r="BZ953" s="235"/>
      <c r="CA953" s="257"/>
      <c r="CB953" s="233"/>
      <c r="CC953" s="230"/>
      <c r="CD953" s="230"/>
      <c r="CE953" s="230"/>
      <c r="CF953" s="230"/>
      <c r="CG953" s="230"/>
      <c r="CH953" s="230"/>
      <c r="CI953" s="230"/>
      <c r="CJ953" s="231"/>
      <c r="CK953" s="231"/>
      <c r="CL953" s="231"/>
      <c r="CM953" s="231"/>
      <c r="CN953" s="231"/>
      <c r="CO953" s="231"/>
      <c r="CP953" s="231"/>
      <c r="CQ953" s="231"/>
      <c r="CR953" s="232"/>
      <c r="CS953" s="232"/>
      <c r="CT953" s="232"/>
      <c r="CU953" s="232"/>
      <c r="CV953" s="232"/>
      <c r="CW953" s="232"/>
      <c r="CX953" s="232"/>
      <c r="CY953" s="234"/>
      <c r="CZ953" s="106">
        <v>0</v>
      </c>
      <c r="DA953" s="106">
        <v>0</v>
      </c>
      <c r="DC953" s="106"/>
      <c r="DD953" s="106"/>
      <c r="DE953" s="490"/>
      <c r="DG953" s="107"/>
      <c r="DH953" s="107"/>
      <c r="DI953" s="107"/>
      <c r="DJ953" s="107"/>
      <c r="DK953" s="107"/>
      <c r="DL953" s="107"/>
      <c r="DM953" s="110"/>
      <c r="DN953" s="110"/>
      <c r="DO953" s="110"/>
      <c r="DP953" s="110"/>
      <c r="DQ953" s="110"/>
      <c r="DR953" s="110"/>
      <c r="DS953" s="110"/>
      <c r="DT953" s="110"/>
      <c r="DU953" s="497"/>
      <c r="DV953" s="497"/>
      <c r="DW953" s="497"/>
      <c r="DX953" s="497"/>
      <c r="DY953" s="497"/>
      <c r="DZ953" s="497"/>
      <c r="EA953" s="98"/>
      <c r="EB953" s="492"/>
      <c r="EC953" s="492"/>
      <c r="ED953" s="492"/>
      <c r="EE953" s="492"/>
      <c r="EF953" s="492"/>
      <c r="EG953" s="99"/>
      <c r="EH953" s="99"/>
      <c r="EI953" s="99"/>
      <c r="EJ953" s="99"/>
      <c r="EK953" s="99"/>
      <c r="EL953" s="99"/>
      <c r="EM953" s="99"/>
      <c r="EN953" s="99"/>
      <c r="EO953" s="99"/>
      <c r="EP953" s="99"/>
      <c r="EQ953" s="99"/>
      <c r="ER953" s="99"/>
      <c r="ES953" s="99"/>
      <c r="ET953" s="99"/>
      <c r="EU953" s="99"/>
      <c r="EV953" s="99"/>
      <c r="EW953" s="99"/>
      <c r="EX953" s="119"/>
      <c r="EY953" s="121">
        <v>1</v>
      </c>
      <c r="EZ953" s="568">
        <v>109</v>
      </c>
      <c r="FA953" s="83">
        <v>10</v>
      </c>
      <c r="FB953" s="126">
        <v>25</v>
      </c>
      <c r="FC953" s="508">
        <v>3.9873099999999999</v>
      </c>
      <c r="FD953" s="508">
        <v>0.50824400000000003</v>
      </c>
      <c r="FE953" s="116" t="s">
        <v>1615</v>
      </c>
      <c r="FF953" s="116" t="s">
        <v>1615</v>
      </c>
      <c r="FG953" s="116" t="s">
        <v>1615</v>
      </c>
      <c r="FH953" s="116" t="s">
        <v>1615</v>
      </c>
      <c r="FI953" s="116" t="s">
        <v>6423</v>
      </c>
      <c r="FJ953" s="116" t="s">
        <v>6424</v>
      </c>
      <c r="FK953" s="116" t="s">
        <v>1615</v>
      </c>
      <c r="FL953" s="116" t="s">
        <v>1615</v>
      </c>
      <c r="FM953" s="116" t="s">
        <v>1615</v>
      </c>
      <c r="FN953" s="116" t="s">
        <v>1615</v>
      </c>
      <c r="FO953" s="3" t="s">
        <v>1243</v>
      </c>
    </row>
    <row r="954" spans="1:171" ht="15" customHeight="1" x14ac:dyDescent="0.2">
      <c r="A954" s="100">
        <v>20141025</v>
      </c>
      <c r="B954" s="100">
        <v>5</v>
      </c>
      <c r="C954" s="74"/>
      <c r="D954" s="74"/>
      <c r="E954" s="74"/>
      <c r="F954" s="74"/>
      <c r="G954" s="75"/>
      <c r="H954" s="435"/>
      <c r="I954" s="73"/>
      <c r="J954" s="101"/>
      <c r="K954" s="460" t="str">
        <f>IF(B954=2,"Z:\Data\MOOG\HeTao\raw\",IF(B954=5,"Z:\Data\MOOG\Polo\raw\",""))</f>
        <v>Z:\Data\MOOG\Polo\raw\</v>
      </c>
      <c r="L954" s="138" t="s">
        <v>2018</v>
      </c>
      <c r="M954" s="569" t="str">
        <f>IF(NOT(ISERROR(FIND("Training_dt",W954))),"'Plot Psychometric_HH_dt_yuchen'",IF(NOT(ISERROR(FIND("Training",W954))),"'Plot Psychometric_HH'",IF(NOT(ISERROR(FIND("1DAT",W954))),"'Plot Tuning Azimuth_HH'",IF(NOT(ISERROR(FIND("HD_dt",W954))),"'Plot HeadingDiscimination_PSTH_HH_dt_yuchen'",IF(NOT(ISERROR(FIND("HD",W954))),"'Plot HeadingDiscimination_PSTH_HH'",IF(NOT(ISERROR(FIND("MemSac",W954))),"'Memory Saccade Analysis_HH'",IF(NOT(ISERROR(FIND("DelSac",W954))),"'Memory Saccade Analysis_HH'",IF(NOT(ISERROR(FIND("u-stim",W954))),"'Plot Microstim_HH'",""))))))))</f>
        <v>'Plot Psychometric_HH'</v>
      </c>
      <c r="N954" s="573">
        <v>1</v>
      </c>
      <c r="O954" s="584">
        <v>-1</v>
      </c>
      <c r="P954" s="590">
        <v>4</v>
      </c>
      <c r="Q954" s="590">
        <f>IF(B954=2,60,310)</f>
        <v>310</v>
      </c>
      <c r="R954" s="590">
        <v>5</v>
      </c>
      <c r="S954" s="590">
        <f>IF(B954=2,60,-190)</f>
        <v>-190</v>
      </c>
      <c r="T954" s="590">
        <v>1</v>
      </c>
      <c r="U954" s="590" t="str">
        <f>IF(Z954&lt;&gt;"",IF(NOT(ISERROR(FIND("SU",Z954))),VALUE(RIGHT(Z954,1))+4,IF(NOT(ISERROR(FIND("MU20",Z954))),20,IF(NOT(ISERROR(FIND("MU21",Z954))),21,IF(NOT(ISERROR(FIND("MU2",Z954))),2,1)))),"")</f>
        <v/>
      </c>
      <c r="V954" s="583"/>
      <c r="W954" s="170" t="s">
        <v>1558</v>
      </c>
      <c r="X954" s="192"/>
      <c r="Y954" s="219" t="str">
        <f>IF(NOT(ISERROR(FIND("MU=SU",X954))),1,IF(Z954&lt;&gt;"",IF(NOT(ISERROR(FIND("SU",Z954))),1,0),""))</f>
        <v/>
      </c>
      <c r="Z954" s="217"/>
      <c r="AA954" s="218"/>
      <c r="AB954" s="77"/>
      <c r="AC954" s="78"/>
      <c r="AD954" s="199"/>
      <c r="AE954" s="91"/>
      <c r="AF954" s="79"/>
      <c r="AG954" s="79"/>
      <c r="AH954" s="80"/>
      <c r="AI954" s="81"/>
      <c r="AJ954" s="81"/>
      <c r="AK954" s="81"/>
      <c r="AL954" s="81"/>
      <c r="AM954" s="114"/>
      <c r="AN954" s="82"/>
      <c r="AO954" s="83"/>
      <c r="AP954" s="83"/>
      <c r="AQ954" s="83"/>
      <c r="AR954" s="84"/>
      <c r="AS954" s="85"/>
      <c r="AT954" s="85"/>
      <c r="AU954" s="85"/>
      <c r="AV954" s="85"/>
      <c r="AW954" s="104"/>
      <c r="AX954" s="86"/>
      <c r="AY954" s="87"/>
      <c r="AZ954" s="87"/>
      <c r="BA954" s="87"/>
      <c r="BB954" s="88"/>
      <c r="BC954" s="89"/>
      <c r="BD954" s="89"/>
      <c r="BE954" s="89"/>
      <c r="BF954" s="89"/>
      <c r="BG954" s="115"/>
      <c r="BH954" s="90"/>
      <c r="BI954" s="251"/>
      <c r="BJ954" s="252"/>
      <c r="BK954" s="252"/>
      <c r="BL954" s="230"/>
      <c r="BM954" s="230"/>
      <c r="BN954" s="230"/>
      <c r="BO954" s="231"/>
      <c r="BP954" s="231"/>
      <c r="BQ954" s="231"/>
      <c r="BR954" s="232"/>
      <c r="BS954" s="232"/>
      <c r="BT954" s="232"/>
      <c r="BU954" s="230"/>
      <c r="BV954" s="230"/>
      <c r="BW954" s="231"/>
      <c r="BX954" s="231"/>
      <c r="BY954" s="232"/>
      <c r="BZ954" s="235"/>
      <c r="CA954" s="257"/>
      <c r="CB954" s="233"/>
      <c r="CC954" s="230"/>
      <c r="CD954" s="230"/>
      <c r="CE954" s="230"/>
      <c r="CF954" s="230"/>
      <c r="CG954" s="230"/>
      <c r="CH954" s="230"/>
      <c r="CI954" s="230"/>
      <c r="CJ954" s="231"/>
      <c r="CK954" s="231"/>
      <c r="CL954" s="231"/>
      <c r="CM954" s="231"/>
      <c r="CN954" s="231"/>
      <c r="CO954" s="231"/>
      <c r="CP954" s="231"/>
      <c r="CQ954" s="231"/>
      <c r="CR954" s="232"/>
      <c r="CS954" s="232"/>
      <c r="CT954" s="232"/>
      <c r="CU954" s="232"/>
      <c r="CV954" s="232"/>
      <c r="CW954" s="232"/>
      <c r="CX954" s="232"/>
      <c r="CY954" s="234"/>
      <c r="CZ954" s="106">
        <v>0</v>
      </c>
      <c r="DA954" s="106">
        <v>0</v>
      </c>
      <c r="DC954" s="106"/>
      <c r="DD954" s="106"/>
      <c r="DE954" s="490"/>
      <c r="DG954" s="107"/>
      <c r="DH954" s="107"/>
      <c r="DI954" s="107"/>
      <c r="DJ954" s="107"/>
      <c r="DK954" s="107"/>
      <c r="DL954" s="107"/>
      <c r="DM954" s="110"/>
      <c r="DN954" s="110"/>
      <c r="DO954" s="110"/>
      <c r="DP954" s="110"/>
      <c r="DQ954" s="110"/>
      <c r="DR954" s="110"/>
      <c r="DS954" s="110"/>
      <c r="DT954" s="110"/>
      <c r="DU954" s="497"/>
      <c r="DV954" s="497"/>
      <c r="DW954" s="497"/>
      <c r="DX954" s="497"/>
      <c r="DY954" s="497"/>
      <c r="DZ954" s="497"/>
      <c r="EA954" s="98"/>
      <c r="EB954" s="492"/>
      <c r="EC954" s="492"/>
      <c r="ED954" s="492"/>
      <c r="EE954" s="99"/>
      <c r="EF954" s="99"/>
      <c r="EG954" s="99"/>
      <c r="EH954" s="99"/>
      <c r="EI954" s="99"/>
      <c r="EJ954" s="99"/>
      <c r="EK954" s="99"/>
      <c r="EL954" s="99"/>
      <c r="EM954" s="99"/>
      <c r="EN954" s="99"/>
      <c r="EO954" s="99"/>
      <c r="EP954" s="99"/>
      <c r="EQ954" s="99"/>
      <c r="ER954" s="99"/>
      <c r="ES954" s="99"/>
      <c r="ET954" s="99"/>
      <c r="EU954" s="99"/>
      <c r="EV954" s="99"/>
      <c r="EW954" s="99"/>
      <c r="EX954" s="119"/>
      <c r="EY954" s="121">
        <v>1</v>
      </c>
      <c r="EZ954" s="568">
        <v>109</v>
      </c>
      <c r="FA954" s="83">
        <v>11</v>
      </c>
      <c r="FB954" s="126">
        <v>20</v>
      </c>
      <c r="FC954" s="126">
        <v>4.8498200000000002</v>
      </c>
      <c r="FD954" s="126">
        <v>3.5990700000000002</v>
      </c>
      <c r="FE954" s="116">
        <v>3.4512200000000002</v>
      </c>
      <c r="FF954" s="116">
        <v>1.7361599999999999</v>
      </c>
      <c r="FG954" s="116">
        <v>4.7254500000000004</v>
      </c>
      <c r="FH954" s="116">
        <v>1.80914</v>
      </c>
      <c r="FI954" s="116" t="s">
        <v>6425</v>
      </c>
      <c r="FJ954" s="116" t="s">
        <v>6426</v>
      </c>
      <c r="FK954" s="116" t="s">
        <v>6427</v>
      </c>
      <c r="FL954" s="116" t="s">
        <v>6428</v>
      </c>
      <c r="FM954" s="116" t="s">
        <v>6429</v>
      </c>
      <c r="FN954" s="116" t="s">
        <v>6430</v>
      </c>
      <c r="FO954" s="1" t="s">
        <v>1243</v>
      </c>
    </row>
    <row r="955" spans="1:171" ht="15" customHeight="1" x14ac:dyDescent="0.2">
      <c r="A955" s="139">
        <v>20141025</v>
      </c>
      <c r="B955" s="139">
        <v>5</v>
      </c>
      <c r="C955" s="140"/>
      <c r="D955" s="140"/>
      <c r="E955" s="140"/>
      <c r="F955" s="140"/>
      <c r="G955" s="142"/>
      <c r="H955" s="435"/>
      <c r="I955" s="141"/>
      <c r="J955" s="101"/>
      <c r="K955" s="460" t="str">
        <f>IF(B955=2,"Z:\Data\MOOG\HeTao\raw\",IF(B955=5,"Z:\Data\MOOG\Polo\raw\",""))</f>
        <v>Z:\Data\MOOG\Polo\raw\</v>
      </c>
      <c r="L955" s="138" t="s">
        <v>2019</v>
      </c>
      <c r="M955" s="569" t="str">
        <f>IF(NOT(ISERROR(FIND("Training_dt",W955))),"'Plot Psychometric_HH_dt_yuchen'",IF(NOT(ISERROR(FIND("Training",W955))),"'Plot Psychometric_HH'",IF(NOT(ISERROR(FIND("1DAT",W955))),"'Plot Tuning Azimuth_HH'",IF(NOT(ISERROR(FIND("HD_dt",W955))),"'Plot HeadingDiscimination_PSTH_HH_dt_yuchen'",IF(NOT(ISERROR(FIND("HD",W955))),"'Plot HeadingDiscimination_PSTH_HH'",IF(NOT(ISERROR(FIND("MemSac",W955))),"'Memory Saccade Analysis_HH'",IF(NOT(ISERROR(FIND("DelSac",W955))),"'Memory Saccade Analysis_HH'",IF(NOT(ISERROR(FIND("u-stim",W955))),"'Plot Microstim_HH'",""))))))))</f>
        <v>'Plot Psychometric_HH'</v>
      </c>
      <c r="N955" s="573">
        <v>1</v>
      </c>
      <c r="O955" s="584">
        <v>-1</v>
      </c>
      <c r="P955" s="590">
        <v>4</v>
      </c>
      <c r="Q955" s="590">
        <f>IF(B955=2,60,310)</f>
        <v>310</v>
      </c>
      <c r="R955" s="590">
        <v>5</v>
      </c>
      <c r="S955" s="590">
        <f>IF(B955=2,60,-190)</f>
        <v>-190</v>
      </c>
      <c r="T955" s="590">
        <v>1</v>
      </c>
      <c r="U955" s="590" t="str">
        <f>IF(Z955&lt;&gt;"",IF(NOT(ISERROR(FIND("SU",Z955))),VALUE(RIGHT(Z955,1))+4,IF(NOT(ISERROR(FIND("MU20",Z955))),20,IF(NOT(ISERROR(FIND("MU21",Z955))),21,IF(NOT(ISERROR(FIND("MU2",Z955))),2,1)))),"")</f>
        <v/>
      </c>
      <c r="V955" s="583"/>
      <c r="W955" s="170" t="s">
        <v>1558</v>
      </c>
      <c r="X955" s="192"/>
      <c r="Y955" s="219" t="str">
        <f>IF(NOT(ISERROR(FIND("MU=SU",X955))),1,IF(Z955&lt;&gt;"",IF(NOT(ISERROR(FIND("SU",Z955))),1,0),""))</f>
        <v/>
      </c>
      <c r="Z955" s="217"/>
      <c r="AA955" s="218"/>
      <c r="AB955" s="77"/>
      <c r="AC955" s="78"/>
      <c r="AD955" s="199"/>
      <c r="AE955" s="91"/>
      <c r="AF955" s="79"/>
      <c r="AG955" s="79"/>
      <c r="AH955" s="80"/>
      <c r="AI955" s="81"/>
      <c r="AJ955" s="81"/>
      <c r="AK955" s="81"/>
      <c r="AL955" s="81"/>
      <c r="AM955" s="114"/>
      <c r="AN955" s="82"/>
      <c r="AO955" s="83"/>
      <c r="AP955" s="83"/>
      <c r="AQ955" s="83"/>
      <c r="AR955" s="84"/>
      <c r="AS955" s="85"/>
      <c r="AT955" s="85"/>
      <c r="AU955" s="85"/>
      <c r="AV955" s="85"/>
      <c r="AW955" s="104"/>
      <c r="AX955" s="86"/>
      <c r="AY955" s="87"/>
      <c r="AZ955" s="87"/>
      <c r="BA955" s="87"/>
      <c r="BB955" s="88"/>
      <c r="BC955" s="89"/>
      <c r="BD955" s="89"/>
      <c r="BE955" s="89"/>
      <c r="BF955" s="89"/>
      <c r="BG955" s="115"/>
      <c r="BH955" s="90"/>
      <c r="BI955" s="251"/>
      <c r="BJ955" s="252"/>
      <c r="BK955" s="252"/>
      <c r="BL955" s="230"/>
      <c r="BM955" s="230"/>
      <c r="BN955" s="230"/>
      <c r="BO955" s="231"/>
      <c r="BP955" s="231"/>
      <c r="BQ955" s="231"/>
      <c r="BR955" s="232"/>
      <c r="BS955" s="232"/>
      <c r="BT955" s="232"/>
      <c r="BU955" s="230"/>
      <c r="BV955" s="230"/>
      <c r="BW955" s="231"/>
      <c r="BX955" s="231"/>
      <c r="BY955" s="232"/>
      <c r="BZ955" s="235"/>
      <c r="CA955" s="257"/>
      <c r="CB955" s="233"/>
      <c r="CC955" s="230"/>
      <c r="CD955" s="230"/>
      <c r="CE955" s="230"/>
      <c r="CF955" s="230"/>
      <c r="CG955" s="230"/>
      <c r="CH955" s="230"/>
      <c r="CI955" s="230"/>
      <c r="CJ955" s="231"/>
      <c r="CK955" s="231"/>
      <c r="CL955" s="231"/>
      <c r="CM955" s="231"/>
      <c r="CN955" s="231"/>
      <c r="CO955" s="231"/>
      <c r="CP955" s="231"/>
      <c r="CQ955" s="231"/>
      <c r="CR955" s="232"/>
      <c r="CS955" s="232"/>
      <c r="CT955" s="232"/>
      <c r="CU955" s="232"/>
      <c r="CV955" s="232"/>
      <c r="CW955" s="232"/>
      <c r="CX955" s="232"/>
      <c r="CY955" s="234"/>
      <c r="CZ955" s="106">
        <v>0</v>
      </c>
      <c r="DA955" s="106">
        <v>0</v>
      </c>
      <c r="DC955" s="106"/>
      <c r="DD955" s="106"/>
      <c r="DE955" s="490"/>
      <c r="DG955" s="107"/>
      <c r="DH955" s="107"/>
      <c r="DI955" s="107"/>
      <c r="DJ955" s="107"/>
      <c r="DK955" s="107"/>
      <c r="DL955" s="107"/>
      <c r="DM955" s="110"/>
      <c r="DN955" s="110"/>
      <c r="DO955" s="110"/>
      <c r="DP955" s="110"/>
      <c r="DQ955" s="110"/>
      <c r="DR955" s="110"/>
      <c r="DS955" s="110"/>
      <c r="DT955" s="110"/>
      <c r="DU955" s="497"/>
      <c r="DV955" s="497"/>
      <c r="DW955" s="497"/>
      <c r="DX955" s="497"/>
      <c r="DY955" s="497"/>
      <c r="DZ955" s="497"/>
      <c r="EA955" s="143"/>
      <c r="EB955" s="492"/>
      <c r="EC955" s="492"/>
      <c r="ED955" s="492"/>
      <c r="EE955" s="99"/>
      <c r="EF955" s="99"/>
      <c r="EG955" s="99"/>
      <c r="EH955" s="99"/>
      <c r="EI955" s="99"/>
      <c r="EJ955" s="99"/>
      <c r="EK955" s="99"/>
      <c r="EL955" s="99"/>
      <c r="EM955" s="99"/>
      <c r="EN955" s="99"/>
      <c r="EO955" s="99"/>
      <c r="EP955" s="99"/>
      <c r="EQ955" s="99"/>
      <c r="ER955" s="99"/>
      <c r="ES955" s="99"/>
      <c r="ET955" s="99"/>
      <c r="EU955" s="99"/>
      <c r="EV955" s="99"/>
      <c r="EW955" s="99"/>
      <c r="EX955" s="119"/>
      <c r="EY955" s="121">
        <v>1</v>
      </c>
      <c r="EZ955" s="296">
        <v>109</v>
      </c>
      <c r="FA955" s="83">
        <v>10</v>
      </c>
      <c r="FB955" s="126">
        <v>20</v>
      </c>
      <c r="FC955" s="126">
        <v>5.4672700000000001</v>
      </c>
      <c r="FD955" s="126">
        <v>2.44563</v>
      </c>
      <c r="FE955" s="116">
        <v>4.2645799999999996</v>
      </c>
      <c r="FF955" s="116">
        <v>3.0772699999999999</v>
      </c>
      <c r="FG955" s="116">
        <v>6.5728299999999997</v>
      </c>
      <c r="FH955" s="116">
        <v>6.6717000000000004</v>
      </c>
      <c r="FI955" s="116" t="s">
        <v>6431</v>
      </c>
      <c r="FJ955" s="116" t="s">
        <v>6432</v>
      </c>
      <c r="FK955" s="116" t="s">
        <v>6433</v>
      </c>
      <c r="FL955" s="116" t="s">
        <v>6434</v>
      </c>
      <c r="FM955" s="116" t="s">
        <v>6435</v>
      </c>
      <c r="FN955" s="116" t="s">
        <v>6436</v>
      </c>
      <c r="FO955" s="1" t="s">
        <v>1243</v>
      </c>
    </row>
    <row r="956" spans="1:171" ht="15" customHeight="1" x14ac:dyDescent="0.2">
      <c r="A956" s="145">
        <v>20141026</v>
      </c>
      <c r="B956" s="145">
        <v>5</v>
      </c>
      <c r="C956" s="146"/>
      <c r="D956" s="146"/>
      <c r="E956" s="146"/>
      <c r="F956" s="146"/>
      <c r="G956" s="148"/>
      <c r="H956" s="435"/>
      <c r="I956" s="147"/>
      <c r="J956" s="101"/>
      <c r="K956" s="460" t="str">
        <f>IF(B956=2,"Z:\Data\MOOG\HeTao\raw\",IF(B956=5,"Z:\Data\MOOG\Polo\raw\",""))</f>
        <v>Z:\Data\MOOG\Polo\raw\</v>
      </c>
      <c r="L956" s="144" t="s">
        <v>2021</v>
      </c>
      <c r="M956" s="569" t="str">
        <f>IF(NOT(ISERROR(FIND("Training_dt",W956))),"'Plot Psychometric_HH_dt_yuchen'",IF(NOT(ISERROR(FIND("Training",W956))),"'Plot Psychometric_HH'",IF(NOT(ISERROR(FIND("1DAT",W956))),"'Plot Tuning Azimuth_HH'",IF(NOT(ISERROR(FIND("HD_dt",W956))),"'Plot HeadingDiscimination_PSTH_HH_dt_yuchen'",IF(NOT(ISERROR(FIND("HD",W956))),"'Plot HeadingDiscimination_PSTH_HH'",IF(NOT(ISERROR(FIND("MemSac",W956))),"'Memory Saccade Analysis_HH'",IF(NOT(ISERROR(FIND("DelSac",W956))),"'Memory Saccade Analysis_HH'",IF(NOT(ISERROR(FIND("u-stim",W956))),"'Plot Microstim_HH'",""))))))))</f>
        <v>'Plot Psychometric_HH'</v>
      </c>
      <c r="N956" s="573">
        <v>1</v>
      </c>
      <c r="O956" s="584">
        <v>-1</v>
      </c>
      <c r="P956" s="590">
        <v>4</v>
      </c>
      <c r="Q956" s="590">
        <f>IF(B956=2,60,310)</f>
        <v>310</v>
      </c>
      <c r="R956" s="590">
        <v>5</v>
      </c>
      <c r="S956" s="590">
        <f>IF(B956=2,60,-190)</f>
        <v>-190</v>
      </c>
      <c r="T956" s="590">
        <v>1</v>
      </c>
      <c r="U956" s="590" t="str">
        <f>IF(Z956&lt;&gt;"",IF(NOT(ISERROR(FIND("SU",Z956))),VALUE(RIGHT(Z956,1))+4,IF(NOT(ISERROR(FIND("MU20",Z956))),20,IF(NOT(ISERROR(FIND("MU21",Z956))),21,IF(NOT(ISERROR(FIND("MU2",Z956))),2,1)))),"")</f>
        <v/>
      </c>
      <c r="V956" s="583"/>
      <c r="W956" s="170" t="s">
        <v>1558</v>
      </c>
      <c r="X956" s="192"/>
      <c r="Y956" s="219" t="str">
        <f>IF(NOT(ISERROR(FIND("MU=SU",X956))),1,IF(Z956&lt;&gt;"",IF(NOT(ISERROR(FIND("SU",Z956))),1,0),""))</f>
        <v/>
      </c>
      <c r="Z956" s="217"/>
      <c r="AA956" s="218"/>
      <c r="AB956" s="77"/>
      <c r="AC956" s="78"/>
      <c r="AD956" s="199"/>
      <c r="AE956" s="91"/>
      <c r="AF956" s="79"/>
      <c r="AG956" s="79"/>
      <c r="AH956" s="80"/>
      <c r="AI956" s="81"/>
      <c r="AJ956" s="81"/>
      <c r="AK956" s="81"/>
      <c r="AL956" s="81"/>
      <c r="AM956" s="114"/>
      <c r="AN956" s="82"/>
      <c r="AO956" s="83"/>
      <c r="AP956" s="83"/>
      <c r="AQ956" s="83"/>
      <c r="AR956" s="84"/>
      <c r="AS956" s="85"/>
      <c r="AT956" s="85"/>
      <c r="AU956" s="85"/>
      <c r="AV956" s="85"/>
      <c r="AW956" s="104"/>
      <c r="AX956" s="86"/>
      <c r="AY956" s="87"/>
      <c r="AZ956" s="87"/>
      <c r="BA956" s="87"/>
      <c r="BB956" s="88"/>
      <c r="BC956" s="89"/>
      <c r="BD956" s="89"/>
      <c r="BE956" s="89"/>
      <c r="BF956" s="89"/>
      <c r="BG956" s="115"/>
      <c r="BH956" s="90"/>
      <c r="BI956" s="251"/>
      <c r="BJ956" s="252"/>
      <c r="BK956" s="252"/>
      <c r="BL956" s="230"/>
      <c r="BM956" s="230"/>
      <c r="BN956" s="230"/>
      <c r="BO956" s="231"/>
      <c r="BP956" s="231"/>
      <c r="BQ956" s="231"/>
      <c r="BR956" s="232"/>
      <c r="BS956" s="232"/>
      <c r="BT956" s="232"/>
      <c r="BU956" s="230"/>
      <c r="BV956" s="230"/>
      <c r="BW956" s="231"/>
      <c r="BX956" s="231"/>
      <c r="BY956" s="232"/>
      <c r="BZ956" s="235"/>
      <c r="CA956" s="257"/>
      <c r="CB956" s="233"/>
      <c r="CC956" s="230"/>
      <c r="CD956" s="230"/>
      <c r="CE956" s="230"/>
      <c r="CF956" s="230"/>
      <c r="CG956" s="230"/>
      <c r="CH956" s="230"/>
      <c r="CI956" s="230"/>
      <c r="CJ956" s="231"/>
      <c r="CK956" s="231"/>
      <c r="CL956" s="231"/>
      <c r="CM956" s="231"/>
      <c r="CN956" s="231"/>
      <c r="CO956" s="231"/>
      <c r="CP956" s="231"/>
      <c r="CQ956" s="231"/>
      <c r="CR956" s="232"/>
      <c r="CS956" s="232"/>
      <c r="CT956" s="232"/>
      <c r="CU956" s="232"/>
      <c r="CV956" s="232"/>
      <c r="CW956" s="232"/>
      <c r="CX956" s="232"/>
      <c r="CY956" s="234"/>
      <c r="CZ956" s="106">
        <v>0</v>
      </c>
      <c r="DA956" s="106">
        <v>0</v>
      </c>
      <c r="DC956" s="106"/>
      <c r="DD956" s="106"/>
      <c r="DE956" s="490"/>
      <c r="DG956" s="107"/>
      <c r="DH956" s="107"/>
      <c r="DI956" s="107"/>
      <c r="DJ956" s="107"/>
      <c r="DK956" s="107"/>
      <c r="DL956" s="107"/>
      <c r="DM956" s="110"/>
      <c r="DN956" s="110"/>
      <c r="DO956" s="110"/>
      <c r="DP956" s="110"/>
      <c r="DQ956" s="110"/>
      <c r="DR956" s="110"/>
      <c r="DS956" s="110"/>
      <c r="DT956" s="110"/>
      <c r="DU956" s="497"/>
      <c r="DV956" s="497"/>
      <c r="DW956" s="497"/>
      <c r="DX956" s="497"/>
      <c r="DY956" s="497"/>
      <c r="DZ956" s="497"/>
      <c r="EA956" s="98"/>
      <c r="EB956" s="492"/>
      <c r="EC956" s="492"/>
      <c r="ED956" s="492"/>
      <c r="EE956" s="99"/>
      <c r="EF956" s="492"/>
      <c r="EG956" s="99"/>
      <c r="EH956" s="99"/>
      <c r="EI956" s="99"/>
      <c r="EJ956" s="99"/>
      <c r="EK956" s="99"/>
      <c r="EL956" s="99"/>
      <c r="EM956" s="99"/>
      <c r="EN956" s="99"/>
      <c r="EO956" s="99"/>
      <c r="EP956" s="99"/>
      <c r="EQ956" s="99"/>
      <c r="ER956" s="99"/>
      <c r="ES956" s="99"/>
      <c r="ET956" s="99"/>
      <c r="EU956" s="99"/>
      <c r="EV956" s="99"/>
      <c r="EW956" s="99"/>
      <c r="EX956" s="119"/>
      <c r="EY956" s="121">
        <v>1</v>
      </c>
      <c r="EZ956" s="296">
        <v>109</v>
      </c>
      <c r="FA956" s="83">
        <v>15</v>
      </c>
      <c r="FB956" s="126">
        <v>15</v>
      </c>
      <c r="FC956" s="126">
        <v>5.3801600000000001</v>
      </c>
      <c r="FD956" s="126">
        <v>-2.2189100000000002</v>
      </c>
      <c r="FE956" s="116" t="s">
        <v>1615</v>
      </c>
      <c r="FF956" s="116" t="s">
        <v>1615</v>
      </c>
      <c r="FG956" s="116" t="s">
        <v>1615</v>
      </c>
      <c r="FH956" s="116" t="s">
        <v>1615</v>
      </c>
      <c r="FI956" s="116" t="s">
        <v>6437</v>
      </c>
      <c r="FJ956" s="116" t="s">
        <v>6438</v>
      </c>
      <c r="FK956" s="116" t="s">
        <v>1615</v>
      </c>
      <c r="FL956" s="116" t="s">
        <v>1615</v>
      </c>
      <c r="FM956" s="116" t="s">
        <v>1615</v>
      </c>
      <c r="FN956" s="116" t="s">
        <v>1615</v>
      </c>
      <c r="FO956" s="1" t="s">
        <v>1243</v>
      </c>
    </row>
    <row r="957" spans="1:171" ht="15" customHeight="1" x14ac:dyDescent="0.2">
      <c r="A957" s="100">
        <v>20141026</v>
      </c>
      <c r="B957" s="100">
        <v>5</v>
      </c>
      <c r="C957" s="74"/>
      <c r="D957" s="74"/>
      <c r="E957" s="74"/>
      <c r="F957" s="74"/>
      <c r="G957" s="75"/>
      <c r="H957" s="435"/>
      <c r="I957" s="73"/>
      <c r="J957" s="101"/>
      <c r="K957" s="460" t="str">
        <f>IF(B957=2,"Z:\Data\MOOG\HeTao\raw\",IF(B957=5,"Z:\Data\MOOG\Polo\raw\",""))</f>
        <v>Z:\Data\MOOG\Polo\raw\</v>
      </c>
      <c r="L957" s="144" t="s">
        <v>2022</v>
      </c>
      <c r="M957" s="569" t="str">
        <f>IF(NOT(ISERROR(FIND("Training_dt",W957))),"'Plot Psychometric_HH_dt_yuchen'",IF(NOT(ISERROR(FIND("Training",W957))),"'Plot Psychometric_HH'",IF(NOT(ISERROR(FIND("1DAT",W957))),"'Plot Tuning Azimuth_HH'",IF(NOT(ISERROR(FIND("HD_dt",W957))),"'Plot HeadingDiscimination_PSTH_HH_dt_yuchen'",IF(NOT(ISERROR(FIND("HD",W957))),"'Plot HeadingDiscimination_PSTH_HH'",IF(NOT(ISERROR(FIND("MemSac",W957))),"'Memory Saccade Analysis_HH'",IF(NOT(ISERROR(FIND("DelSac",W957))),"'Memory Saccade Analysis_HH'",IF(NOT(ISERROR(FIND("u-stim",W957))),"'Plot Microstim_HH'",""))))))))</f>
        <v>'Plot Psychometric_HH'</v>
      </c>
      <c r="N957" s="573">
        <v>1</v>
      </c>
      <c r="O957" s="584">
        <v>-1</v>
      </c>
      <c r="P957" s="590">
        <v>4</v>
      </c>
      <c r="Q957" s="590">
        <f>IF(B957=2,60,310)</f>
        <v>310</v>
      </c>
      <c r="R957" s="590">
        <v>5</v>
      </c>
      <c r="S957" s="590">
        <f>IF(B957=2,60,-190)</f>
        <v>-190</v>
      </c>
      <c r="T957" s="590">
        <v>1</v>
      </c>
      <c r="U957" s="590" t="str">
        <f>IF(Z957&lt;&gt;"",IF(NOT(ISERROR(FIND("SU",Z957))),VALUE(RIGHT(Z957,1))+4,IF(NOT(ISERROR(FIND("MU20",Z957))),20,IF(NOT(ISERROR(FIND("MU21",Z957))),21,IF(NOT(ISERROR(FIND("MU2",Z957))),2,1)))),"")</f>
        <v/>
      </c>
      <c r="V957" s="583"/>
      <c r="W957" s="170" t="s">
        <v>1558</v>
      </c>
      <c r="X957" s="192"/>
      <c r="Y957" s="219" t="str">
        <f>IF(NOT(ISERROR(FIND("MU=SU",X957))),1,IF(Z957&lt;&gt;"",IF(NOT(ISERROR(FIND("SU",Z957))),1,0),""))</f>
        <v/>
      </c>
      <c r="Z957" s="217"/>
      <c r="AA957" s="218"/>
      <c r="AB957" s="77"/>
      <c r="AC957" s="78"/>
      <c r="AD957" s="199"/>
      <c r="AE957" s="91"/>
      <c r="AF957" s="79"/>
      <c r="AG957" s="79"/>
      <c r="AH957" s="80"/>
      <c r="AI957" s="81"/>
      <c r="AJ957" s="81"/>
      <c r="AK957" s="81"/>
      <c r="AL957" s="81"/>
      <c r="AM957" s="114"/>
      <c r="AN957" s="82"/>
      <c r="AO957" s="83"/>
      <c r="AP957" s="83"/>
      <c r="AQ957" s="83"/>
      <c r="AR957" s="84"/>
      <c r="AS957" s="85"/>
      <c r="AT957" s="85"/>
      <c r="AU957" s="85"/>
      <c r="AV957" s="85"/>
      <c r="AW957" s="104"/>
      <c r="AX957" s="86"/>
      <c r="AY957" s="87"/>
      <c r="AZ957" s="87"/>
      <c r="BA957" s="87"/>
      <c r="BB957" s="88"/>
      <c r="BC957" s="89"/>
      <c r="BD957" s="89"/>
      <c r="BE957" s="89"/>
      <c r="BF957" s="89"/>
      <c r="BG957" s="115"/>
      <c r="BH957" s="90"/>
      <c r="BI957" s="251"/>
      <c r="BJ957" s="252"/>
      <c r="BK957" s="252"/>
      <c r="BL957" s="230"/>
      <c r="BM957" s="230"/>
      <c r="BN957" s="230"/>
      <c r="BO957" s="231"/>
      <c r="BP957" s="231"/>
      <c r="BQ957" s="231"/>
      <c r="BR957" s="232"/>
      <c r="BS957" s="232"/>
      <c r="BT957" s="232"/>
      <c r="BU957" s="230"/>
      <c r="BV957" s="230"/>
      <c r="BW957" s="231"/>
      <c r="BX957" s="231"/>
      <c r="BY957" s="232"/>
      <c r="BZ957" s="235"/>
      <c r="CA957" s="257"/>
      <c r="CB957" s="233"/>
      <c r="CC957" s="230"/>
      <c r="CD957" s="230"/>
      <c r="CE957" s="230"/>
      <c r="CF957" s="230"/>
      <c r="CG957" s="230"/>
      <c r="CH957" s="230"/>
      <c r="CI957" s="230"/>
      <c r="CJ957" s="231"/>
      <c r="CK957" s="231"/>
      <c r="CL957" s="231"/>
      <c r="CM957" s="231"/>
      <c r="CN957" s="231"/>
      <c r="CO957" s="231"/>
      <c r="CP957" s="231"/>
      <c r="CQ957" s="231"/>
      <c r="CR957" s="232"/>
      <c r="CS957" s="232"/>
      <c r="CT957" s="232"/>
      <c r="CU957" s="232"/>
      <c r="CV957" s="232"/>
      <c r="CW957" s="232"/>
      <c r="CX957" s="232"/>
      <c r="CY957" s="234"/>
      <c r="CZ957" s="106">
        <v>0</v>
      </c>
      <c r="DA957" s="106">
        <v>0</v>
      </c>
      <c r="DC957" s="106"/>
      <c r="DD957" s="106"/>
      <c r="DE957" s="490"/>
      <c r="DG957" s="107"/>
      <c r="DH957" s="107"/>
      <c r="DI957" s="107"/>
      <c r="DJ957" s="107"/>
      <c r="DK957" s="107"/>
      <c r="DL957" s="107"/>
      <c r="DM957" s="110"/>
      <c r="DN957" s="110"/>
      <c r="DO957" s="110"/>
      <c r="DP957" s="110"/>
      <c r="DQ957" s="110"/>
      <c r="DR957" s="110"/>
      <c r="DS957" s="110"/>
      <c r="DT957" s="110"/>
      <c r="DU957" s="497"/>
      <c r="DV957" s="497"/>
      <c r="DW957" s="497"/>
      <c r="DX957" s="497"/>
      <c r="DY957" s="497"/>
      <c r="DZ957" s="497"/>
      <c r="EA957" s="162"/>
      <c r="EB957" s="492"/>
      <c r="EC957" s="492"/>
      <c r="ED957" s="492"/>
      <c r="EE957" s="99"/>
      <c r="EF957" s="99"/>
      <c r="EG957" s="99"/>
      <c r="EH957" s="99"/>
      <c r="EI957" s="99"/>
      <c r="EJ957" s="99"/>
      <c r="EK957" s="99"/>
      <c r="EL957" s="99"/>
      <c r="EM957" s="99"/>
      <c r="EN957" s="99"/>
      <c r="EO957" s="99"/>
      <c r="EP957" s="99"/>
      <c r="EQ957" s="99"/>
      <c r="ER957" s="99"/>
      <c r="ES957" s="99"/>
      <c r="ET957" s="99"/>
      <c r="EU957" s="99"/>
      <c r="EV957" s="99"/>
      <c r="EW957" s="99"/>
      <c r="EX957" s="119"/>
      <c r="EY957" s="121">
        <v>1</v>
      </c>
      <c r="EZ957" s="568">
        <v>109</v>
      </c>
      <c r="FA957" s="83">
        <v>15</v>
      </c>
      <c r="FB957" s="126">
        <v>15</v>
      </c>
      <c r="FC957" s="126">
        <v>3.8912200000000001</v>
      </c>
      <c r="FD957" s="126">
        <v>-0.72802999999999995</v>
      </c>
      <c r="FE957" s="116" t="s">
        <v>1615</v>
      </c>
      <c r="FF957" s="116" t="s">
        <v>1615</v>
      </c>
      <c r="FG957" s="116" t="s">
        <v>1615</v>
      </c>
      <c r="FH957" s="116" t="s">
        <v>1615</v>
      </c>
      <c r="FI957" s="116" t="s">
        <v>6439</v>
      </c>
      <c r="FJ957" s="116" t="s">
        <v>6440</v>
      </c>
      <c r="FK957" s="116" t="s">
        <v>1615</v>
      </c>
      <c r="FL957" s="116" t="s">
        <v>1615</v>
      </c>
      <c r="FM957" s="116" t="s">
        <v>1615</v>
      </c>
      <c r="FN957" s="116" t="s">
        <v>1615</v>
      </c>
      <c r="FO957" s="1" t="s">
        <v>1243</v>
      </c>
    </row>
    <row r="958" spans="1:171" ht="15" customHeight="1" x14ac:dyDescent="0.2">
      <c r="A958" s="100">
        <v>20141026</v>
      </c>
      <c r="B958" s="100">
        <v>5</v>
      </c>
      <c r="C958" s="74"/>
      <c r="D958" s="74"/>
      <c r="E958" s="74"/>
      <c r="F958" s="74"/>
      <c r="G958" s="75"/>
      <c r="H958" s="435"/>
      <c r="I958" s="73"/>
      <c r="J958" s="101"/>
      <c r="K958" s="460" t="str">
        <f>IF(B958=2,"Z:\Data\MOOG\HeTao\raw\",IF(B958=5,"Z:\Data\MOOG\Polo\raw\",""))</f>
        <v>Z:\Data\MOOG\Polo\raw\</v>
      </c>
      <c r="L958" s="144" t="s">
        <v>2023</v>
      </c>
      <c r="M958" s="569" t="str">
        <f>IF(NOT(ISERROR(FIND("Training_dt",W958))),"'Plot Psychometric_HH_dt_yuchen'",IF(NOT(ISERROR(FIND("Training",W958))),"'Plot Psychometric_HH'",IF(NOT(ISERROR(FIND("1DAT",W958))),"'Plot Tuning Azimuth_HH'",IF(NOT(ISERROR(FIND("HD_dt",W958))),"'Plot HeadingDiscimination_PSTH_HH_dt_yuchen'",IF(NOT(ISERROR(FIND("HD",W958))),"'Plot HeadingDiscimination_PSTH_HH'",IF(NOT(ISERROR(FIND("MemSac",W958))),"'Memory Saccade Analysis_HH'",IF(NOT(ISERROR(FIND("DelSac",W958))),"'Memory Saccade Analysis_HH'",IF(NOT(ISERROR(FIND("u-stim",W958))),"'Plot Microstim_HH'",""))))))))</f>
        <v>'Plot Psychometric_HH'</v>
      </c>
      <c r="N958" s="573">
        <v>1</v>
      </c>
      <c r="O958" s="584">
        <v>-1</v>
      </c>
      <c r="P958" s="590">
        <v>4</v>
      </c>
      <c r="Q958" s="590">
        <f>IF(B958=2,60,310)</f>
        <v>310</v>
      </c>
      <c r="R958" s="590">
        <v>5</v>
      </c>
      <c r="S958" s="590">
        <f>IF(B958=2,60,-190)</f>
        <v>-190</v>
      </c>
      <c r="T958" s="590">
        <v>1</v>
      </c>
      <c r="U958" s="590" t="str">
        <f>IF(Z958&lt;&gt;"",IF(NOT(ISERROR(FIND("SU",Z958))),VALUE(RIGHT(Z958,1))+4,IF(NOT(ISERROR(FIND("MU20",Z958))),20,IF(NOT(ISERROR(FIND("MU21",Z958))),21,IF(NOT(ISERROR(FIND("MU2",Z958))),2,1)))),"")</f>
        <v/>
      </c>
      <c r="V958" s="583"/>
      <c r="W958" s="170" t="s">
        <v>1558</v>
      </c>
      <c r="X958" s="192"/>
      <c r="Y958" s="219" t="str">
        <f>IF(NOT(ISERROR(FIND("MU=SU",X958))),1,IF(Z958&lt;&gt;"",IF(NOT(ISERROR(FIND("SU",Z958))),1,0),""))</f>
        <v/>
      </c>
      <c r="Z958" s="217"/>
      <c r="AA958" s="218"/>
      <c r="AB958" s="77"/>
      <c r="AC958" s="78"/>
      <c r="AD958" s="199"/>
      <c r="AE958" s="91"/>
      <c r="AF958" s="79"/>
      <c r="AG958" s="79"/>
      <c r="AH958" s="80"/>
      <c r="AI958" s="81"/>
      <c r="AJ958" s="81"/>
      <c r="AK958" s="81"/>
      <c r="AL958" s="81"/>
      <c r="AM958" s="114"/>
      <c r="AN958" s="82"/>
      <c r="AO958" s="83"/>
      <c r="AP958" s="83"/>
      <c r="AQ958" s="83"/>
      <c r="AR958" s="84"/>
      <c r="AS958" s="85"/>
      <c r="AT958" s="85"/>
      <c r="AU958" s="85"/>
      <c r="AV958" s="85"/>
      <c r="AW958" s="104"/>
      <c r="AX958" s="86"/>
      <c r="AY958" s="87"/>
      <c r="AZ958" s="87"/>
      <c r="BA958" s="87"/>
      <c r="BB958" s="88"/>
      <c r="BC958" s="89"/>
      <c r="BD958" s="89"/>
      <c r="BE958" s="89"/>
      <c r="BF958" s="89"/>
      <c r="BG958" s="115"/>
      <c r="BH958" s="90"/>
      <c r="BI958" s="251"/>
      <c r="BJ958" s="252"/>
      <c r="BK958" s="252"/>
      <c r="BL958" s="230"/>
      <c r="BM958" s="230"/>
      <c r="BN958" s="230"/>
      <c r="BO958" s="231"/>
      <c r="BP958" s="231"/>
      <c r="BQ958" s="231"/>
      <c r="BR958" s="232"/>
      <c r="BS958" s="232"/>
      <c r="BT958" s="232"/>
      <c r="BU958" s="230"/>
      <c r="BV958" s="230"/>
      <c r="BW958" s="231"/>
      <c r="BX958" s="231"/>
      <c r="BY958" s="232"/>
      <c r="BZ958" s="235"/>
      <c r="CA958" s="257"/>
      <c r="CB958" s="233"/>
      <c r="CC958" s="230"/>
      <c r="CD958" s="230"/>
      <c r="CE958" s="230"/>
      <c r="CF958" s="230"/>
      <c r="CG958" s="230"/>
      <c r="CH958" s="230"/>
      <c r="CI958" s="230"/>
      <c r="CJ958" s="231"/>
      <c r="CK958" s="231"/>
      <c r="CL958" s="231"/>
      <c r="CM958" s="231"/>
      <c r="CN958" s="231"/>
      <c r="CO958" s="231"/>
      <c r="CP958" s="231"/>
      <c r="CQ958" s="231"/>
      <c r="CR958" s="232"/>
      <c r="CS958" s="232"/>
      <c r="CT958" s="232"/>
      <c r="CU958" s="232"/>
      <c r="CV958" s="232"/>
      <c r="CW958" s="232"/>
      <c r="CX958" s="232"/>
      <c r="CY958" s="234"/>
      <c r="CZ958" s="106">
        <v>0</v>
      </c>
      <c r="DA958" s="106">
        <v>0</v>
      </c>
      <c r="DC958" s="106"/>
      <c r="DD958" s="106"/>
      <c r="DE958" s="490"/>
      <c r="DG958" s="107"/>
      <c r="DH958" s="107"/>
      <c r="DI958" s="107"/>
      <c r="DJ958" s="107"/>
      <c r="DK958" s="107"/>
      <c r="DL958" s="107"/>
      <c r="DM958" s="110"/>
      <c r="DN958" s="110"/>
      <c r="DO958" s="110"/>
      <c r="DP958" s="110"/>
      <c r="DQ958" s="110"/>
      <c r="DR958" s="110"/>
      <c r="DS958" s="110"/>
      <c r="DT958" s="110"/>
      <c r="DU958" s="497"/>
      <c r="DV958" s="497"/>
      <c r="DW958" s="497"/>
      <c r="DX958" s="497"/>
      <c r="DY958" s="497"/>
      <c r="DZ958" s="497"/>
      <c r="EA958" s="162"/>
      <c r="EB958" s="492"/>
      <c r="EC958" s="492"/>
      <c r="ED958" s="492"/>
      <c r="EE958" s="99"/>
      <c r="EF958" s="99"/>
      <c r="EG958" s="99"/>
      <c r="EH958" s="99"/>
      <c r="EI958" s="99"/>
      <c r="EJ958" s="99"/>
      <c r="EK958" s="99"/>
      <c r="EL958" s="99"/>
      <c r="EM958" s="99"/>
      <c r="EN958" s="99"/>
      <c r="EO958" s="99"/>
      <c r="EP958" s="99"/>
      <c r="EQ958" s="99"/>
      <c r="ER958" s="99"/>
      <c r="ES958" s="99"/>
      <c r="ET958" s="99"/>
      <c r="EU958" s="99"/>
      <c r="EV958" s="99"/>
      <c r="EW958" s="99"/>
      <c r="EX958" s="119"/>
      <c r="EY958" s="121">
        <v>1</v>
      </c>
      <c r="EZ958" s="568">
        <v>109</v>
      </c>
      <c r="FA958" s="83">
        <v>20</v>
      </c>
      <c r="FB958" s="126">
        <v>15</v>
      </c>
      <c r="FC958" s="126" t="s">
        <v>1615</v>
      </c>
      <c r="FD958" s="126" t="s">
        <v>1615</v>
      </c>
      <c r="FE958" s="116" t="s">
        <v>1615</v>
      </c>
      <c r="FF958" s="116" t="s">
        <v>1615</v>
      </c>
      <c r="FG958" s="116">
        <v>2.91757</v>
      </c>
      <c r="FH958" s="116">
        <v>-2.3437899999999998</v>
      </c>
      <c r="FI958" s="116" t="s">
        <v>1615</v>
      </c>
      <c r="FJ958" s="116" t="s">
        <v>1615</v>
      </c>
      <c r="FK958" s="116" t="s">
        <v>1615</v>
      </c>
      <c r="FL958" s="116" t="s">
        <v>1615</v>
      </c>
      <c r="FM958" s="116" t="s">
        <v>6441</v>
      </c>
      <c r="FN958" s="116" t="s">
        <v>6442</v>
      </c>
      <c r="FO958" s="1" t="s">
        <v>1243</v>
      </c>
    </row>
    <row r="959" spans="1:171" ht="15" customHeight="1" x14ac:dyDescent="0.2">
      <c r="A959" s="145">
        <v>20141026</v>
      </c>
      <c r="B959" s="145">
        <v>5</v>
      </c>
      <c r="C959" s="146"/>
      <c r="D959" s="146"/>
      <c r="E959" s="146"/>
      <c r="F959" s="146"/>
      <c r="G959" s="148"/>
      <c r="H959" s="435"/>
      <c r="I959" s="73"/>
      <c r="J959" s="101"/>
      <c r="K959" s="460" t="str">
        <f>IF(B959=2,"Z:\Data\MOOG\HeTao\raw\",IF(B959=5,"Z:\Data\MOOG\Polo\raw\",""))</f>
        <v>Z:\Data\MOOG\Polo\raw\</v>
      </c>
      <c r="L959" s="144" t="s">
        <v>2024</v>
      </c>
      <c r="M959" s="569" t="str">
        <f>IF(NOT(ISERROR(FIND("Training_dt",W959))),"'Plot Psychometric_HH_dt_yuchen'",IF(NOT(ISERROR(FIND("Training",W959))),"'Plot Psychometric_HH'",IF(NOT(ISERROR(FIND("1DAT",W959))),"'Plot Tuning Azimuth_HH'",IF(NOT(ISERROR(FIND("HD_dt",W959))),"'Plot HeadingDiscimination_PSTH_HH_dt_yuchen'",IF(NOT(ISERROR(FIND("HD",W959))),"'Plot HeadingDiscimination_PSTH_HH'",IF(NOT(ISERROR(FIND("MemSac",W959))),"'Memory Saccade Analysis_HH'",IF(NOT(ISERROR(FIND("DelSac",W959))),"'Memory Saccade Analysis_HH'",IF(NOT(ISERROR(FIND("u-stim",W959))),"'Plot Microstim_HH'",""))))))))</f>
        <v>'Plot Psychometric_HH'</v>
      </c>
      <c r="N959" s="573">
        <v>1</v>
      </c>
      <c r="O959" s="584">
        <v>-1</v>
      </c>
      <c r="P959" s="590">
        <v>4</v>
      </c>
      <c r="Q959" s="590">
        <f>IF(B959=2,60,310)</f>
        <v>310</v>
      </c>
      <c r="R959" s="590">
        <v>5</v>
      </c>
      <c r="S959" s="590">
        <f>IF(B959=2,60,-190)</f>
        <v>-190</v>
      </c>
      <c r="T959" s="590">
        <v>1</v>
      </c>
      <c r="U959" s="590" t="str">
        <f>IF(Z959&lt;&gt;"",IF(NOT(ISERROR(FIND("SU",Z959))),VALUE(RIGHT(Z959,1))+4,IF(NOT(ISERROR(FIND("MU20",Z959))),20,IF(NOT(ISERROR(FIND("MU21",Z959))),21,IF(NOT(ISERROR(FIND("MU2",Z959))),2,1)))),"")</f>
        <v/>
      </c>
      <c r="V959" s="583"/>
      <c r="W959" s="170" t="s">
        <v>1558</v>
      </c>
      <c r="X959" s="192"/>
      <c r="Y959" s="219" t="str">
        <f>IF(NOT(ISERROR(FIND("MU=SU",X959))),1,IF(Z959&lt;&gt;"",IF(NOT(ISERROR(FIND("SU",Z959))),1,0),""))</f>
        <v/>
      </c>
      <c r="Z959" s="217"/>
      <c r="AA959" s="218"/>
      <c r="AB959" s="77"/>
      <c r="AC959" s="78"/>
      <c r="AD959" s="199"/>
      <c r="AE959" s="91"/>
      <c r="AF959" s="79"/>
      <c r="AG959" s="79"/>
      <c r="AH959" s="80"/>
      <c r="AI959" s="81"/>
      <c r="AJ959" s="81"/>
      <c r="AK959" s="81"/>
      <c r="AL959" s="81"/>
      <c r="AM959" s="114"/>
      <c r="AN959" s="82"/>
      <c r="AO959" s="83"/>
      <c r="AP959" s="83"/>
      <c r="AQ959" s="83"/>
      <c r="AR959" s="84"/>
      <c r="AS959" s="85"/>
      <c r="AT959" s="85"/>
      <c r="AU959" s="85"/>
      <c r="AV959" s="85"/>
      <c r="AW959" s="104"/>
      <c r="AX959" s="86"/>
      <c r="AY959" s="87"/>
      <c r="AZ959" s="87"/>
      <c r="BA959" s="87"/>
      <c r="BB959" s="88"/>
      <c r="BC959" s="89"/>
      <c r="BD959" s="89"/>
      <c r="BE959" s="89"/>
      <c r="BF959" s="89"/>
      <c r="BG959" s="115"/>
      <c r="BH959" s="90"/>
      <c r="BI959" s="251"/>
      <c r="BJ959" s="252"/>
      <c r="BK959" s="252"/>
      <c r="BL959" s="230"/>
      <c r="BM959" s="230"/>
      <c r="BN959" s="230"/>
      <c r="BO959" s="231"/>
      <c r="BP959" s="231"/>
      <c r="BQ959" s="231"/>
      <c r="BR959" s="232"/>
      <c r="BS959" s="232"/>
      <c r="BT959" s="232"/>
      <c r="BU959" s="230"/>
      <c r="BV959" s="230"/>
      <c r="BW959" s="231"/>
      <c r="BX959" s="231"/>
      <c r="BY959" s="232"/>
      <c r="BZ959" s="235"/>
      <c r="CA959" s="257"/>
      <c r="CB959" s="233"/>
      <c r="CC959" s="230"/>
      <c r="CD959" s="230"/>
      <c r="CE959" s="230"/>
      <c r="CF959" s="230"/>
      <c r="CG959" s="230"/>
      <c r="CH959" s="230"/>
      <c r="CI959" s="230"/>
      <c r="CJ959" s="231"/>
      <c r="CK959" s="231"/>
      <c r="CL959" s="231"/>
      <c r="CM959" s="231"/>
      <c r="CN959" s="231"/>
      <c r="CO959" s="231"/>
      <c r="CP959" s="231"/>
      <c r="CQ959" s="231"/>
      <c r="CR959" s="232"/>
      <c r="CS959" s="232"/>
      <c r="CT959" s="232"/>
      <c r="CU959" s="232"/>
      <c r="CV959" s="232"/>
      <c r="CW959" s="232"/>
      <c r="CX959" s="232"/>
      <c r="CY959" s="234"/>
      <c r="CZ959" s="106">
        <v>0</v>
      </c>
      <c r="DA959" s="106">
        <v>0</v>
      </c>
      <c r="DC959" s="106"/>
      <c r="DD959" s="106"/>
      <c r="DE959" s="498"/>
      <c r="DG959" s="107"/>
      <c r="DH959" s="107"/>
      <c r="DI959" s="107"/>
      <c r="DJ959" s="107"/>
      <c r="DK959" s="107"/>
      <c r="DL959" s="107"/>
      <c r="DM959" s="110"/>
      <c r="DN959" s="110"/>
      <c r="DO959" s="110"/>
      <c r="DP959" s="110"/>
      <c r="DQ959" s="110"/>
      <c r="DR959" s="110"/>
      <c r="DS959" s="110"/>
      <c r="DT959" s="110"/>
      <c r="DU959" s="497"/>
      <c r="DV959" s="497"/>
      <c r="DW959" s="497"/>
      <c r="DX959" s="497"/>
      <c r="DY959" s="497"/>
      <c r="DZ959" s="497"/>
      <c r="EA959" s="98"/>
      <c r="EB959" s="492"/>
      <c r="EC959" s="492"/>
      <c r="ED959" s="492"/>
      <c r="EE959" s="99"/>
      <c r="EF959" s="492"/>
      <c r="EG959" s="99"/>
      <c r="EH959" s="99"/>
      <c r="EI959" s="99"/>
      <c r="EJ959" s="99"/>
      <c r="EK959" s="99"/>
      <c r="EL959" s="99"/>
      <c r="EM959" s="99"/>
      <c r="EN959" s="99"/>
      <c r="EO959" s="99"/>
      <c r="EP959" s="99"/>
      <c r="EQ959" s="99"/>
      <c r="ER959" s="99"/>
      <c r="ES959" s="99"/>
      <c r="ET959" s="99"/>
      <c r="EU959" s="99"/>
      <c r="EV959" s="99"/>
      <c r="EW959" s="99"/>
      <c r="EX959" s="119"/>
      <c r="EY959" s="121">
        <v>1</v>
      </c>
      <c r="EZ959" s="568">
        <v>109</v>
      </c>
      <c r="FA959" s="83">
        <v>10</v>
      </c>
      <c r="FB959" s="126">
        <v>10</v>
      </c>
      <c r="FC959" s="126">
        <v>2.26898</v>
      </c>
      <c r="FD959" s="126">
        <v>-0.209785</v>
      </c>
      <c r="FE959" s="116">
        <v>3.3311799999999998</v>
      </c>
      <c r="FF959" s="116">
        <v>1.6640600000000001</v>
      </c>
      <c r="FG959" s="116">
        <v>2.1639699999999999</v>
      </c>
      <c r="FH959" s="116">
        <v>-2.1929400000000001</v>
      </c>
      <c r="FI959" s="116" t="s">
        <v>6942</v>
      </c>
      <c r="FJ959" s="116" t="s">
        <v>6943</v>
      </c>
      <c r="FK959" s="116" t="s">
        <v>6944</v>
      </c>
      <c r="FL959" s="116" t="s">
        <v>6945</v>
      </c>
      <c r="FM959" s="116" t="s">
        <v>6946</v>
      </c>
      <c r="FN959" s="116" t="s">
        <v>6947</v>
      </c>
      <c r="FO959" s="1" t="s">
        <v>1243</v>
      </c>
    </row>
    <row r="960" spans="1:171" ht="15" customHeight="1" x14ac:dyDescent="0.2">
      <c r="A960" s="145">
        <v>20141026</v>
      </c>
      <c r="B960" s="145">
        <v>5</v>
      </c>
      <c r="C960" s="146"/>
      <c r="D960" s="146"/>
      <c r="E960" s="146"/>
      <c r="F960" s="146"/>
      <c r="G960" s="148"/>
      <c r="H960" s="435"/>
      <c r="I960" s="147"/>
      <c r="J960" s="101"/>
      <c r="K960" s="460" t="str">
        <f>IF(B960=2,"Z:\Data\MOOG\HeTao\raw\",IF(B960=5,"Z:\Data\MOOG\Polo\raw\",""))</f>
        <v>Z:\Data\MOOG\Polo\raw\</v>
      </c>
      <c r="L960" s="144" t="s">
        <v>6443</v>
      </c>
      <c r="M960" s="569" t="str">
        <f>IF(NOT(ISERROR(FIND("Training_dt",W960))),"'Plot Psychometric_HH_dt_yuchen'",IF(NOT(ISERROR(FIND("Training",W960))),"'Plot Psychometric_HH'",IF(NOT(ISERROR(FIND("1DAT",W960))),"'Plot Tuning Azimuth_HH'",IF(NOT(ISERROR(FIND("HD_dt",W960))),"'Plot HeadingDiscimination_PSTH_HH_dt_yuchen'",IF(NOT(ISERROR(FIND("HD",W960))),"'Plot HeadingDiscimination_PSTH_HH'",IF(NOT(ISERROR(FIND("MemSac",W960))),"'Memory Saccade Analysis_HH'",IF(NOT(ISERROR(FIND("DelSac",W960))),"'Memory Saccade Analysis_HH'",IF(NOT(ISERROR(FIND("u-stim",W960))),"'Plot Microstim_HH'",""))))))))</f>
        <v>'Plot Psychometric_HH'</v>
      </c>
      <c r="N960" s="573">
        <v>1</v>
      </c>
      <c r="O960" s="584">
        <v>-1</v>
      </c>
      <c r="P960" s="590">
        <v>4</v>
      </c>
      <c r="Q960" s="590">
        <f>IF(B960=2,60,310)</f>
        <v>310</v>
      </c>
      <c r="R960" s="590">
        <v>5</v>
      </c>
      <c r="S960" s="590">
        <f>IF(B960=2,60,-190)</f>
        <v>-190</v>
      </c>
      <c r="T960" s="590">
        <v>1</v>
      </c>
      <c r="U960" s="590" t="str">
        <f>IF(Z960&lt;&gt;"",IF(NOT(ISERROR(FIND("SU",Z960))),VALUE(RIGHT(Z960,1))+4,IF(NOT(ISERROR(FIND("MU20",Z960))),20,IF(NOT(ISERROR(FIND("MU21",Z960))),21,IF(NOT(ISERROR(FIND("MU2",Z960))),2,1)))),"")</f>
        <v/>
      </c>
      <c r="V960" s="583"/>
      <c r="W960" s="170" t="s">
        <v>1558</v>
      </c>
      <c r="X960" s="192"/>
      <c r="Y960" s="219" t="str">
        <f>IF(NOT(ISERROR(FIND("MU=SU",X960))),1,IF(Z960&lt;&gt;"",IF(NOT(ISERROR(FIND("SU",Z960))),1,0),""))</f>
        <v/>
      </c>
      <c r="Z960" s="217"/>
      <c r="AA960" s="218"/>
      <c r="AB960" s="77"/>
      <c r="AC960" s="78"/>
      <c r="AD960" s="199"/>
      <c r="AE960" s="91"/>
      <c r="AF960" s="79"/>
      <c r="AG960" s="79"/>
      <c r="AH960" s="80"/>
      <c r="AI960" s="81"/>
      <c r="AJ960" s="81"/>
      <c r="AK960" s="81"/>
      <c r="AL960" s="81"/>
      <c r="AM960" s="114"/>
      <c r="AN960" s="82"/>
      <c r="AO960" s="83"/>
      <c r="AP960" s="83"/>
      <c r="AQ960" s="83"/>
      <c r="AR960" s="84"/>
      <c r="AS960" s="85"/>
      <c r="AT960" s="85"/>
      <c r="AU960" s="85"/>
      <c r="AV960" s="85"/>
      <c r="AW960" s="104"/>
      <c r="AX960" s="86"/>
      <c r="AY960" s="87"/>
      <c r="AZ960" s="87"/>
      <c r="BA960" s="87"/>
      <c r="BB960" s="88"/>
      <c r="BC960" s="89"/>
      <c r="BD960" s="89"/>
      <c r="BE960" s="89"/>
      <c r="BF960" s="89"/>
      <c r="BG960" s="115"/>
      <c r="BH960" s="90"/>
      <c r="BI960" s="251"/>
      <c r="BJ960" s="252"/>
      <c r="BK960" s="252"/>
      <c r="BL960" s="230"/>
      <c r="BM960" s="230"/>
      <c r="BN960" s="230"/>
      <c r="BO960" s="231"/>
      <c r="BP960" s="231"/>
      <c r="BQ960" s="231"/>
      <c r="BR960" s="232"/>
      <c r="BS960" s="232"/>
      <c r="BT960" s="232"/>
      <c r="BU960" s="230"/>
      <c r="BV960" s="230"/>
      <c r="BW960" s="231"/>
      <c r="BX960" s="231"/>
      <c r="BY960" s="232"/>
      <c r="BZ960" s="235"/>
      <c r="CA960" s="257"/>
      <c r="CB960" s="233"/>
      <c r="CC960" s="230"/>
      <c r="CD960" s="230"/>
      <c r="CE960" s="230"/>
      <c r="CF960" s="230"/>
      <c r="CG960" s="230"/>
      <c r="CH960" s="230"/>
      <c r="CI960" s="230"/>
      <c r="CJ960" s="231"/>
      <c r="CK960" s="231"/>
      <c r="CL960" s="231"/>
      <c r="CM960" s="231"/>
      <c r="CN960" s="231"/>
      <c r="CO960" s="231"/>
      <c r="CP960" s="231"/>
      <c r="CQ960" s="231"/>
      <c r="CR960" s="232"/>
      <c r="CS960" s="232"/>
      <c r="CT960" s="232"/>
      <c r="CU960" s="232"/>
      <c r="CV960" s="232"/>
      <c r="CW960" s="232"/>
      <c r="CX960" s="232"/>
      <c r="CY960" s="234"/>
      <c r="CZ960" s="106">
        <v>0</v>
      </c>
      <c r="DA960" s="106">
        <v>0</v>
      </c>
      <c r="DC960" s="106"/>
      <c r="DD960" s="106"/>
      <c r="DE960" s="498"/>
      <c r="DF960" s="61"/>
      <c r="DG960" s="107"/>
      <c r="DH960" s="107"/>
      <c r="DI960" s="107"/>
      <c r="DJ960" s="107"/>
      <c r="DK960" s="107"/>
      <c r="DL960" s="107"/>
      <c r="DM960" s="110"/>
      <c r="DN960" s="110"/>
      <c r="DO960" s="110"/>
      <c r="DP960" s="110"/>
      <c r="DQ960" s="110"/>
      <c r="DR960" s="110"/>
      <c r="DS960" s="110"/>
      <c r="DT960" s="110"/>
      <c r="DU960" s="497"/>
      <c r="DV960" s="497"/>
      <c r="DW960" s="497"/>
      <c r="DX960" s="497"/>
      <c r="DY960" s="497"/>
      <c r="DZ960" s="497"/>
      <c r="EA960" s="98"/>
      <c r="EB960" s="492"/>
      <c r="EC960" s="492"/>
      <c r="ED960" s="492"/>
      <c r="EE960" s="99"/>
      <c r="EF960" s="492"/>
      <c r="EG960" s="99"/>
      <c r="EH960" s="99"/>
      <c r="EI960" s="99"/>
      <c r="EJ960" s="99"/>
      <c r="EK960" s="99"/>
      <c r="EL960" s="99"/>
      <c r="EM960" s="99"/>
      <c r="EN960" s="99"/>
      <c r="EO960" s="99"/>
      <c r="EP960" s="99"/>
      <c r="EQ960" s="99"/>
      <c r="ER960" s="99"/>
      <c r="ES960" s="99"/>
      <c r="ET960" s="99"/>
      <c r="EU960" s="99"/>
      <c r="EV960" s="99"/>
      <c r="EW960" s="99"/>
      <c r="EX960" s="119"/>
      <c r="EY960" s="121">
        <v>1</v>
      </c>
      <c r="EZ960" s="568">
        <v>109</v>
      </c>
      <c r="FA960" s="83">
        <v>31</v>
      </c>
      <c r="FB960" s="126">
        <v>13</v>
      </c>
      <c r="FC960" s="126">
        <v>3.0268199999999998</v>
      </c>
      <c r="FD960" s="126">
        <v>0.35322999999999999</v>
      </c>
      <c r="FE960" s="116">
        <v>3.1103000000000001</v>
      </c>
      <c r="FF960" s="116">
        <v>-0.214446</v>
      </c>
      <c r="FG960" s="116">
        <v>3.3257099999999999</v>
      </c>
      <c r="FH960" s="116">
        <v>-1.3637600000000001</v>
      </c>
      <c r="FI960" s="116" t="s">
        <v>6948</v>
      </c>
      <c r="FJ960" s="116" t="s">
        <v>6949</v>
      </c>
      <c r="FK960" s="116" t="s">
        <v>6950</v>
      </c>
      <c r="FL960" s="116" t="s">
        <v>6951</v>
      </c>
      <c r="FM960" s="116" t="s">
        <v>6952</v>
      </c>
      <c r="FN960" s="116" t="s">
        <v>6953</v>
      </c>
      <c r="FO960" s="1" t="s">
        <v>1243</v>
      </c>
    </row>
    <row r="961" spans="1:171" ht="15" customHeight="1" x14ac:dyDescent="0.2">
      <c r="A961" s="145">
        <v>20141030</v>
      </c>
      <c r="B961" s="145">
        <v>5</v>
      </c>
      <c r="C961" s="146"/>
      <c r="D961" s="146"/>
      <c r="E961" s="146"/>
      <c r="F961" s="146"/>
      <c r="G961" s="148"/>
      <c r="H961" s="435"/>
      <c r="I961" s="147"/>
      <c r="J961" s="101"/>
      <c r="K961" s="460" t="str">
        <f>IF(B961=2,"Z:\Data\MOOG\HeTao\raw\",IF(B961=5,"Z:\Data\MOOG\Polo\raw\",""))</f>
        <v>Z:\Data\MOOG\Polo\raw\</v>
      </c>
      <c r="L961" s="144" t="s">
        <v>2133</v>
      </c>
      <c r="M961" s="569" t="str">
        <f>IF(NOT(ISERROR(FIND("Training_dt",W961))),"'Plot Psychometric_HH_dt_yuchen'",IF(NOT(ISERROR(FIND("Training",W961))),"'Plot Psychometric_HH'",IF(NOT(ISERROR(FIND("1DAT",W961))),"'Plot Tuning Azimuth_HH'",IF(NOT(ISERROR(FIND("HD_dt",W961))),"'Plot HeadingDiscimination_PSTH_HH_dt_yuchen'",IF(NOT(ISERROR(FIND("HD",W961))),"'Plot HeadingDiscimination_PSTH_HH'",IF(NOT(ISERROR(FIND("MemSac",W961))),"'Memory Saccade Analysis_HH'",IF(NOT(ISERROR(FIND("DelSac",W961))),"'Memory Saccade Analysis_HH'",IF(NOT(ISERROR(FIND("u-stim",W961))),"'Plot Microstim_HH'",""))))))))</f>
        <v>'Plot Psychometric_HH'</v>
      </c>
      <c r="N961" s="573">
        <v>1</v>
      </c>
      <c r="O961" s="584">
        <v>-1</v>
      </c>
      <c r="P961" s="590">
        <v>4</v>
      </c>
      <c r="Q961" s="590">
        <f>IF(B961=2,60,310)</f>
        <v>310</v>
      </c>
      <c r="R961" s="590">
        <v>5</v>
      </c>
      <c r="S961" s="590">
        <f>IF(B961=2,60,-190)</f>
        <v>-190</v>
      </c>
      <c r="T961" s="590">
        <v>1</v>
      </c>
      <c r="U961" s="590" t="str">
        <f>IF(Z961&lt;&gt;"",IF(NOT(ISERROR(FIND("SU",Z961))),VALUE(RIGHT(Z961,1))+4,IF(NOT(ISERROR(FIND("MU20",Z961))),20,IF(NOT(ISERROR(FIND("MU21",Z961))),21,IF(NOT(ISERROR(FIND("MU2",Z961))),2,1)))),"")</f>
        <v/>
      </c>
      <c r="V961" s="583"/>
      <c r="W961" s="170" t="s">
        <v>1558</v>
      </c>
      <c r="X961" s="192"/>
      <c r="Y961" s="219" t="str">
        <f>IF(NOT(ISERROR(FIND("MU=SU",X961))),1,IF(Z961&lt;&gt;"",IF(NOT(ISERROR(FIND("SU",Z961))),1,0),""))</f>
        <v/>
      </c>
      <c r="Z961" s="217"/>
      <c r="AA961" s="218"/>
      <c r="AB961" s="77"/>
      <c r="AC961" s="78"/>
      <c r="AD961" s="199"/>
      <c r="AE961" s="91"/>
      <c r="AF961" s="79"/>
      <c r="AG961" s="79"/>
      <c r="AH961" s="80"/>
      <c r="AI961" s="81"/>
      <c r="AJ961" s="81"/>
      <c r="AK961" s="81"/>
      <c r="AL961" s="81"/>
      <c r="AM961" s="114"/>
      <c r="AN961" s="82"/>
      <c r="AO961" s="83"/>
      <c r="AP961" s="83"/>
      <c r="AQ961" s="83"/>
      <c r="AR961" s="84"/>
      <c r="AS961" s="85"/>
      <c r="AT961" s="85"/>
      <c r="AU961" s="85"/>
      <c r="AV961" s="85"/>
      <c r="AW961" s="104"/>
      <c r="AX961" s="86"/>
      <c r="AY961" s="87"/>
      <c r="AZ961" s="87"/>
      <c r="BA961" s="87"/>
      <c r="BB961" s="88"/>
      <c r="BC961" s="89"/>
      <c r="BD961" s="89"/>
      <c r="BE961" s="89"/>
      <c r="BF961" s="89"/>
      <c r="BG961" s="115"/>
      <c r="BH961" s="90"/>
      <c r="BI961" s="251"/>
      <c r="BJ961" s="252"/>
      <c r="BK961" s="252"/>
      <c r="BL961" s="230"/>
      <c r="BM961" s="230"/>
      <c r="BN961" s="230"/>
      <c r="BO961" s="231"/>
      <c r="BP961" s="231"/>
      <c r="BQ961" s="231"/>
      <c r="BR961" s="232"/>
      <c r="BS961" s="232"/>
      <c r="BT961" s="232"/>
      <c r="BU961" s="230"/>
      <c r="BV961" s="230"/>
      <c r="BW961" s="231"/>
      <c r="BX961" s="231"/>
      <c r="BY961" s="232"/>
      <c r="BZ961" s="235"/>
      <c r="CA961" s="257"/>
      <c r="CB961" s="233"/>
      <c r="CC961" s="230"/>
      <c r="CD961" s="230"/>
      <c r="CE961" s="230"/>
      <c r="CF961" s="230"/>
      <c r="CG961" s="230"/>
      <c r="CH961" s="230"/>
      <c r="CI961" s="230"/>
      <c r="CJ961" s="231"/>
      <c r="CK961" s="231"/>
      <c r="CL961" s="231"/>
      <c r="CM961" s="231"/>
      <c r="CN961" s="231"/>
      <c r="CO961" s="231"/>
      <c r="CP961" s="231"/>
      <c r="CQ961" s="231"/>
      <c r="CR961" s="232"/>
      <c r="CS961" s="232"/>
      <c r="CT961" s="232"/>
      <c r="CU961" s="232"/>
      <c r="CV961" s="232"/>
      <c r="CW961" s="232"/>
      <c r="CX961" s="232"/>
      <c r="CY961" s="234"/>
      <c r="CZ961" s="106">
        <v>0</v>
      </c>
      <c r="DA961" s="106">
        <v>0</v>
      </c>
      <c r="DC961" s="106"/>
      <c r="DD961" s="106"/>
      <c r="DE961" s="498"/>
      <c r="DF961" s="61"/>
      <c r="DG961" s="107"/>
      <c r="DH961" s="107"/>
      <c r="DI961" s="107"/>
      <c r="DJ961" s="107"/>
      <c r="DK961" s="107"/>
      <c r="DL961" s="107"/>
      <c r="DM961" s="110"/>
      <c r="DN961" s="110"/>
      <c r="DO961" s="110"/>
      <c r="DP961" s="110"/>
      <c r="DQ961" s="110"/>
      <c r="DR961" s="110"/>
      <c r="DS961" s="110"/>
      <c r="DT961" s="110"/>
      <c r="DU961" s="497"/>
      <c r="DV961" s="497"/>
      <c r="DW961" s="497"/>
      <c r="DX961" s="497"/>
      <c r="DY961" s="497"/>
      <c r="DZ961" s="497"/>
      <c r="EA961" s="98"/>
      <c r="EB961" s="492"/>
      <c r="EC961" s="492"/>
      <c r="ED961" s="492"/>
      <c r="EE961" s="99"/>
      <c r="EF961" s="492"/>
      <c r="EG961" s="99"/>
      <c r="EH961" s="99"/>
      <c r="EI961" s="99"/>
      <c r="EJ961" s="99"/>
      <c r="EK961" s="99"/>
      <c r="EL961" s="99"/>
      <c r="EM961" s="99"/>
      <c r="EN961" s="99"/>
      <c r="EO961" s="99"/>
      <c r="EP961" s="99"/>
      <c r="EQ961" s="99"/>
      <c r="ER961" s="99"/>
      <c r="ES961" s="99"/>
      <c r="ET961" s="99"/>
      <c r="EU961" s="99"/>
      <c r="EV961" s="99"/>
      <c r="EW961" s="99"/>
      <c r="EX961" s="119"/>
      <c r="EY961" s="121">
        <v>1</v>
      </c>
      <c r="EZ961" s="568">
        <v>109</v>
      </c>
      <c r="FA961" s="83">
        <v>20</v>
      </c>
      <c r="FB961" s="126">
        <v>10</v>
      </c>
      <c r="FC961" s="505">
        <v>4.3414999999999999</v>
      </c>
      <c r="FD961" s="505">
        <v>1.1177699999999999</v>
      </c>
      <c r="FE961" s="116" t="s">
        <v>1615</v>
      </c>
      <c r="FF961" s="116" t="s">
        <v>1615</v>
      </c>
      <c r="FG961" s="116" t="s">
        <v>1615</v>
      </c>
      <c r="FH961" s="116" t="s">
        <v>1615</v>
      </c>
      <c r="FI961" s="116" t="s">
        <v>6444</v>
      </c>
      <c r="FJ961" s="116" t="s">
        <v>6445</v>
      </c>
      <c r="FK961" s="116" t="s">
        <v>1615</v>
      </c>
      <c r="FL961" s="116" t="s">
        <v>1615</v>
      </c>
      <c r="FM961" s="116" t="s">
        <v>1615</v>
      </c>
      <c r="FN961" s="116" t="s">
        <v>1615</v>
      </c>
      <c r="FO961" s="1" t="s">
        <v>1243</v>
      </c>
    </row>
    <row r="962" spans="1:171" ht="15" customHeight="1" x14ac:dyDescent="0.2">
      <c r="A962" s="145">
        <v>20141030</v>
      </c>
      <c r="B962" s="145">
        <v>5</v>
      </c>
      <c r="C962" s="146"/>
      <c r="D962" s="146"/>
      <c r="E962" s="146"/>
      <c r="F962" s="146"/>
      <c r="G962" s="148"/>
      <c r="H962" s="435"/>
      <c r="I962" s="147"/>
      <c r="J962" s="101"/>
      <c r="K962" s="460" t="str">
        <f>IF(B962=2,"Z:\Data\MOOG\HeTao\raw\",IF(B962=5,"Z:\Data\MOOG\Polo\raw\",""))</f>
        <v>Z:\Data\MOOG\Polo\raw\</v>
      </c>
      <c r="L962" s="144" t="s">
        <v>2134</v>
      </c>
      <c r="M962" s="569" t="str">
        <f>IF(NOT(ISERROR(FIND("Training_dt",W962))),"'Plot Psychometric_HH_dt_yuchen'",IF(NOT(ISERROR(FIND("Training",W962))),"'Plot Psychometric_HH'",IF(NOT(ISERROR(FIND("1DAT",W962))),"'Plot Tuning Azimuth_HH'",IF(NOT(ISERROR(FIND("HD_dt",W962))),"'Plot HeadingDiscimination_PSTH_HH_dt_yuchen'",IF(NOT(ISERROR(FIND("HD",W962))),"'Plot HeadingDiscimination_PSTH_HH'",IF(NOT(ISERROR(FIND("MemSac",W962))),"'Memory Saccade Analysis_HH'",IF(NOT(ISERROR(FIND("DelSac",W962))),"'Memory Saccade Analysis_HH'",IF(NOT(ISERROR(FIND("u-stim",W962))),"'Plot Microstim_HH'",""))))))))</f>
        <v>'Plot Psychometric_HH'</v>
      </c>
      <c r="N962" s="573">
        <v>1</v>
      </c>
      <c r="O962" s="584">
        <v>-1</v>
      </c>
      <c r="P962" s="590">
        <v>4</v>
      </c>
      <c r="Q962" s="590">
        <f>IF(B962=2,60,310)</f>
        <v>310</v>
      </c>
      <c r="R962" s="590">
        <v>5</v>
      </c>
      <c r="S962" s="590">
        <f>IF(B962=2,60,-190)</f>
        <v>-190</v>
      </c>
      <c r="T962" s="590">
        <v>1</v>
      </c>
      <c r="U962" s="590" t="str">
        <f>IF(Z962&lt;&gt;"",IF(NOT(ISERROR(FIND("SU",Z962))),VALUE(RIGHT(Z962,1))+4,IF(NOT(ISERROR(FIND("MU20",Z962))),20,IF(NOT(ISERROR(FIND("MU21",Z962))),21,IF(NOT(ISERROR(FIND("MU2",Z962))),2,1)))),"")</f>
        <v/>
      </c>
      <c r="V962" s="583"/>
      <c r="W962" s="170" t="s">
        <v>1558</v>
      </c>
      <c r="X962" s="192"/>
      <c r="Y962" s="219" t="str">
        <f>IF(NOT(ISERROR(FIND("MU=SU",X962))),1,IF(Z962&lt;&gt;"",IF(NOT(ISERROR(FIND("SU",Z962))),1,0),""))</f>
        <v/>
      </c>
      <c r="Z962" s="217"/>
      <c r="AA962" s="218"/>
      <c r="AB962" s="77"/>
      <c r="AC962" s="78"/>
      <c r="AD962" s="199"/>
      <c r="AE962" s="91"/>
      <c r="AF962" s="79"/>
      <c r="AG962" s="79"/>
      <c r="AH962" s="80"/>
      <c r="AI962" s="81"/>
      <c r="AJ962" s="81"/>
      <c r="AK962" s="81"/>
      <c r="AL962" s="81"/>
      <c r="AM962" s="114"/>
      <c r="AN962" s="82"/>
      <c r="AO962" s="83"/>
      <c r="AP962" s="83"/>
      <c r="AQ962" s="83"/>
      <c r="AR962" s="84"/>
      <c r="AS962" s="85"/>
      <c r="AT962" s="85"/>
      <c r="AU962" s="85"/>
      <c r="AV962" s="85"/>
      <c r="AW962" s="104"/>
      <c r="AX962" s="86"/>
      <c r="AY962" s="87"/>
      <c r="AZ962" s="87"/>
      <c r="BA962" s="87"/>
      <c r="BB962" s="88"/>
      <c r="BC962" s="89"/>
      <c r="BD962" s="89"/>
      <c r="BE962" s="89"/>
      <c r="BF962" s="89"/>
      <c r="BG962" s="115"/>
      <c r="BH962" s="90"/>
      <c r="BI962" s="251"/>
      <c r="BJ962" s="252"/>
      <c r="BK962" s="252"/>
      <c r="BL962" s="515"/>
      <c r="BM962" s="230"/>
      <c r="BN962" s="230"/>
      <c r="BO962" s="516"/>
      <c r="BP962" s="231"/>
      <c r="BQ962" s="231"/>
      <c r="BR962" s="517"/>
      <c r="BS962" s="232"/>
      <c r="BT962" s="232"/>
      <c r="BU962" s="230"/>
      <c r="BV962" s="230"/>
      <c r="BW962" s="231"/>
      <c r="BX962" s="231"/>
      <c r="BY962" s="232"/>
      <c r="BZ962" s="235"/>
      <c r="CA962" s="257"/>
      <c r="CB962" s="233"/>
      <c r="CC962" s="230"/>
      <c r="CD962" s="230"/>
      <c r="CE962" s="230"/>
      <c r="CF962" s="230"/>
      <c r="CG962" s="230"/>
      <c r="CH962" s="230"/>
      <c r="CI962" s="230"/>
      <c r="CJ962" s="231"/>
      <c r="CK962" s="231"/>
      <c r="CL962" s="231"/>
      <c r="CM962" s="231"/>
      <c r="CN962" s="231"/>
      <c r="CO962" s="231"/>
      <c r="CP962" s="231"/>
      <c r="CQ962" s="231"/>
      <c r="CR962" s="232"/>
      <c r="CS962" s="232"/>
      <c r="CT962" s="232"/>
      <c r="CU962" s="232"/>
      <c r="CV962" s="232"/>
      <c r="CW962" s="232"/>
      <c r="CX962" s="232"/>
      <c r="CY962" s="234"/>
      <c r="CZ962" s="106">
        <v>0</v>
      </c>
      <c r="DA962" s="106">
        <v>0</v>
      </c>
      <c r="DC962" s="106"/>
      <c r="DD962" s="106"/>
      <c r="DE962" s="498"/>
      <c r="DG962" s="107"/>
      <c r="DH962" s="107"/>
      <c r="DI962" s="107"/>
      <c r="DJ962" s="107"/>
      <c r="DK962" s="107"/>
      <c r="DL962" s="107"/>
      <c r="DM962" s="110"/>
      <c r="DN962" s="110"/>
      <c r="DO962" s="110"/>
      <c r="DP962" s="110"/>
      <c r="DQ962" s="110"/>
      <c r="DR962" s="110"/>
      <c r="DS962" s="110"/>
      <c r="DT962" s="110"/>
      <c r="DU962" s="497"/>
      <c r="DV962" s="497"/>
      <c r="DW962" s="497"/>
      <c r="DX962" s="497"/>
      <c r="DY962" s="497"/>
      <c r="DZ962" s="497"/>
      <c r="EA962" s="98"/>
      <c r="EB962" s="492"/>
      <c r="EC962" s="492"/>
      <c r="ED962" s="492"/>
      <c r="EE962" s="99"/>
      <c r="EF962" s="492"/>
      <c r="EG962" s="99"/>
      <c r="EH962" s="99"/>
      <c r="EI962" s="99"/>
      <c r="EJ962" s="99"/>
      <c r="EK962" s="99"/>
      <c r="EL962" s="99"/>
      <c r="EM962" s="99"/>
      <c r="EN962" s="99"/>
      <c r="EO962" s="99"/>
      <c r="EP962" s="99"/>
      <c r="EQ962" s="99"/>
      <c r="ER962" s="99"/>
      <c r="ES962" s="99"/>
      <c r="ET962" s="99"/>
      <c r="EU962" s="99"/>
      <c r="EV962" s="99"/>
      <c r="EW962" s="99"/>
      <c r="EX962" s="119"/>
      <c r="EY962" s="121">
        <v>1</v>
      </c>
      <c r="EZ962" s="568">
        <v>109</v>
      </c>
      <c r="FA962" s="83">
        <v>18</v>
      </c>
      <c r="FB962" s="126">
        <v>15</v>
      </c>
      <c r="FC962" s="505">
        <v>3.0109400000000002</v>
      </c>
      <c r="FD962" s="505">
        <v>1.7111000000000001</v>
      </c>
      <c r="FE962" s="116">
        <v>1.44082</v>
      </c>
      <c r="FF962" s="116">
        <v>-0.90276299999999998</v>
      </c>
      <c r="FG962" s="116">
        <v>3.6644199999999998</v>
      </c>
      <c r="FH962" s="116">
        <v>-2.3863599999999998</v>
      </c>
      <c r="FI962" s="116" t="s">
        <v>6446</v>
      </c>
      <c r="FJ962" s="116" t="s">
        <v>6447</v>
      </c>
      <c r="FK962" s="116" t="s">
        <v>6448</v>
      </c>
      <c r="FL962" s="116" t="s">
        <v>6449</v>
      </c>
      <c r="FM962" s="116" t="s">
        <v>6450</v>
      </c>
      <c r="FN962" s="116" t="s">
        <v>6451</v>
      </c>
      <c r="FO962" s="1" t="s">
        <v>1243</v>
      </c>
    </row>
    <row r="963" spans="1:171" ht="15" customHeight="1" x14ac:dyDescent="0.2">
      <c r="A963" s="145">
        <v>20141030</v>
      </c>
      <c r="B963" s="145">
        <v>5</v>
      </c>
      <c r="C963" s="146"/>
      <c r="D963" s="146"/>
      <c r="E963" s="146"/>
      <c r="F963" s="146"/>
      <c r="G963" s="148"/>
      <c r="H963" s="435"/>
      <c r="I963" s="147"/>
      <c r="J963" s="101"/>
      <c r="K963" s="460" t="str">
        <f>IF(B963=2,"Z:\Data\MOOG\HeTao\raw\",IF(B963=5,"Z:\Data\MOOG\Polo\raw\",""))</f>
        <v>Z:\Data\MOOG\Polo\raw\</v>
      </c>
      <c r="L963" s="144" t="s">
        <v>2135</v>
      </c>
      <c r="M963" s="569" t="str">
        <f>IF(NOT(ISERROR(FIND("Training_dt",W963))),"'Plot Psychometric_HH_dt_yuchen'",IF(NOT(ISERROR(FIND("Training",W963))),"'Plot Psychometric_HH'",IF(NOT(ISERROR(FIND("1DAT",W963))),"'Plot Tuning Azimuth_HH'",IF(NOT(ISERROR(FIND("HD_dt",W963))),"'Plot HeadingDiscimination_PSTH_HH_dt_yuchen'",IF(NOT(ISERROR(FIND("HD",W963))),"'Plot HeadingDiscimination_PSTH_HH'",IF(NOT(ISERROR(FIND("MemSac",W963))),"'Memory Saccade Analysis_HH'",IF(NOT(ISERROR(FIND("DelSac",W963))),"'Memory Saccade Analysis_HH'",IF(NOT(ISERROR(FIND("u-stim",W963))),"'Plot Microstim_HH'",""))))))))</f>
        <v>'Plot Psychometric_HH'</v>
      </c>
      <c r="N963" s="573">
        <v>1</v>
      </c>
      <c r="O963" s="584">
        <v>-1</v>
      </c>
      <c r="P963" s="590">
        <v>4</v>
      </c>
      <c r="Q963" s="590">
        <f>IF(B963=2,60,310)</f>
        <v>310</v>
      </c>
      <c r="R963" s="590">
        <v>5</v>
      </c>
      <c r="S963" s="590">
        <f>IF(B963=2,60,-190)</f>
        <v>-190</v>
      </c>
      <c r="T963" s="590">
        <v>1</v>
      </c>
      <c r="U963" s="590" t="str">
        <f>IF(Z963&lt;&gt;"",IF(NOT(ISERROR(FIND("SU",Z963))),VALUE(RIGHT(Z963,1))+4,IF(NOT(ISERROR(FIND("MU20",Z963))),20,IF(NOT(ISERROR(FIND("MU21",Z963))),21,IF(NOT(ISERROR(FIND("MU2",Z963))),2,1)))),"")</f>
        <v/>
      </c>
      <c r="V963" s="583"/>
      <c r="W963" s="170" t="s">
        <v>1558</v>
      </c>
      <c r="X963" s="192"/>
      <c r="Y963" s="219" t="str">
        <f>IF(NOT(ISERROR(FIND("MU=SU",X963))),1,IF(Z963&lt;&gt;"",IF(NOT(ISERROR(FIND("SU",Z963))),1,0),""))</f>
        <v/>
      </c>
      <c r="Z963" s="217"/>
      <c r="AA963" s="513"/>
      <c r="AB963" s="475"/>
      <c r="AC963" s="78"/>
      <c r="AD963" s="199"/>
      <c r="AE963" s="91"/>
      <c r="AF963" s="79"/>
      <c r="AG963" s="79"/>
      <c r="AH963" s="80"/>
      <c r="AI963" s="81"/>
      <c r="AJ963" s="81"/>
      <c r="AK963" s="81"/>
      <c r="AL963" s="81"/>
      <c r="AM963" s="114"/>
      <c r="AN963" s="82"/>
      <c r="AO963" s="83"/>
      <c r="AP963" s="83"/>
      <c r="AQ963" s="83"/>
      <c r="AR963" s="84"/>
      <c r="AS963" s="85"/>
      <c r="AT963" s="85"/>
      <c r="AU963" s="85"/>
      <c r="AV963" s="85"/>
      <c r="AW963" s="104"/>
      <c r="AX963" s="86"/>
      <c r="AY963" s="87"/>
      <c r="AZ963" s="87"/>
      <c r="BA963" s="87"/>
      <c r="BB963" s="88"/>
      <c r="BC963" s="89"/>
      <c r="BD963" s="89"/>
      <c r="BE963" s="89"/>
      <c r="BF963" s="89"/>
      <c r="BG963" s="115"/>
      <c r="BH963" s="90"/>
      <c r="BI963" s="251"/>
      <c r="BJ963" s="252"/>
      <c r="BK963" s="252"/>
      <c r="BL963" s="230"/>
      <c r="BM963" s="230"/>
      <c r="BN963" s="230"/>
      <c r="BO963" s="231"/>
      <c r="BP963" s="231"/>
      <c r="BQ963" s="231"/>
      <c r="BR963" s="232"/>
      <c r="BS963" s="232"/>
      <c r="BT963" s="232"/>
      <c r="BU963" s="230"/>
      <c r="BV963" s="230"/>
      <c r="BW963" s="231"/>
      <c r="BX963" s="231"/>
      <c r="BY963" s="232"/>
      <c r="BZ963" s="235"/>
      <c r="CA963" s="257"/>
      <c r="CB963" s="233"/>
      <c r="CC963" s="230"/>
      <c r="CD963" s="230"/>
      <c r="CE963" s="230"/>
      <c r="CF963" s="230"/>
      <c r="CG963" s="230"/>
      <c r="CH963" s="230"/>
      <c r="CI963" s="230"/>
      <c r="CJ963" s="231"/>
      <c r="CK963" s="231"/>
      <c r="CL963" s="231"/>
      <c r="CM963" s="231"/>
      <c r="CN963" s="231"/>
      <c r="CO963" s="231"/>
      <c r="CP963" s="231"/>
      <c r="CQ963" s="231"/>
      <c r="CR963" s="232"/>
      <c r="CS963" s="232"/>
      <c r="CT963" s="232"/>
      <c r="CU963" s="232"/>
      <c r="CV963" s="232"/>
      <c r="CW963" s="232"/>
      <c r="CX963" s="232"/>
      <c r="CY963" s="234"/>
      <c r="CZ963" s="106">
        <v>0</v>
      </c>
      <c r="DA963" s="106">
        <v>0</v>
      </c>
      <c r="DC963" s="106"/>
      <c r="DD963" s="106"/>
      <c r="DE963" s="498"/>
      <c r="DG963" s="107"/>
      <c r="DH963" s="107"/>
      <c r="DI963" s="107"/>
      <c r="DJ963" s="107"/>
      <c r="DK963" s="107"/>
      <c r="DL963" s="107"/>
      <c r="DM963" s="110"/>
      <c r="DN963" s="110"/>
      <c r="DO963" s="110"/>
      <c r="DP963" s="110"/>
      <c r="DQ963" s="110"/>
      <c r="DR963" s="110"/>
      <c r="DS963" s="110"/>
      <c r="DT963" s="110"/>
      <c r="DU963" s="497"/>
      <c r="DV963" s="497"/>
      <c r="DW963" s="497"/>
      <c r="DX963" s="497"/>
      <c r="DY963" s="497"/>
      <c r="DZ963" s="497"/>
      <c r="EA963" s="98"/>
      <c r="EB963" s="492"/>
      <c r="EC963" s="492"/>
      <c r="ED963" s="492"/>
      <c r="EE963" s="99"/>
      <c r="EF963" s="492"/>
      <c r="EG963" s="99"/>
      <c r="EH963" s="99"/>
      <c r="EI963" s="99"/>
      <c r="EJ963" s="99"/>
      <c r="EK963" s="99"/>
      <c r="EL963" s="99"/>
      <c r="EM963" s="99"/>
      <c r="EN963" s="99"/>
      <c r="EO963" s="99"/>
      <c r="EP963" s="99"/>
      <c r="EQ963" s="99"/>
      <c r="ER963" s="99"/>
      <c r="ES963" s="99"/>
      <c r="ET963" s="99"/>
      <c r="EU963" s="99"/>
      <c r="EV963" s="99"/>
      <c r="EW963" s="99"/>
      <c r="EX963" s="119"/>
      <c r="EY963" s="121">
        <v>1</v>
      </c>
      <c r="EZ963" s="568">
        <v>109</v>
      </c>
      <c r="FA963" s="83">
        <v>12</v>
      </c>
      <c r="FB963" s="126">
        <v>10</v>
      </c>
      <c r="FC963" s="116" t="s">
        <v>1615</v>
      </c>
      <c r="FD963" s="116" t="s">
        <v>1615</v>
      </c>
      <c r="FE963" s="116" t="s">
        <v>1615</v>
      </c>
      <c r="FF963" s="116" t="s">
        <v>1615</v>
      </c>
      <c r="FG963" s="116">
        <v>1.57911</v>
      </c>
      <c r="FH963" s="116">
        <v>-1.22584</v>
      </c>
      <c r="FI963" s="116" t="s">
        <v>1615</v>
      </c>
      <c r="FJ963" s="116" t="s">
        <v>1615</v>
      </c>
      <c r="FK963" s="116" t="s">
        <v>1615</v>
      </c>
      <c r="FL963" s="116" t="s">
        <v>1615</v>
      </c>
      <c r="FM963" s="116">
        <v>1.5148999999999999</v>
      </c>
      <c r="FN963" s="116">
        <v>-1.1472</v>
      </c>
      <c r="FO963" s="1" t="s">
        <v>1243</v>
      </c>
    </row>
    <row r="964" spans="1:171" ht="15" customHeight="1" x14ac:dyDescent="0.2">
      <c r="A964" s="145">
        <v>20141030</v>
      </c>
      <c r="B964" s="145">
        <v>5</v>
      </c>
      <c r="C964" s="146"/>
      <c r="D964" s="146"/>
      <c r="E964" s="146"/>
      <c r="F964" s="146"/>
      <c r="G964" s="148"/>
      <c r="H964" s="435"/>
      <c r="I964" s="147"/>
      <c r="J964" s="101"/>
      <c r="K964" s="460" t="str">
        <f>IF(B964=2,"Z:\Data\MOOG\HeTao\raw\",IF(B964=5,"Z:\Data\MOOG\Polo\raw\",""))</f>
        <v>Z:\Data\MOOG\Polo\raw\</v>
      </c>
      <c r="L964" s="144" t="s">
        <v>2136</v>
      </c>
      <c r="M964" s="569" t="str">
        <f>IF(NOT(ISERROR(FIND("Training_dt",W964))),"'Plot Psychometric_HH_dt_yuchen'",IF(NOT(ISERROR(FIND("Training",W964))),"'Plot Psychometric_HH'",IF(NOT(ISERROR(FIND("1DAT",W964))),"'Plot Tuning Azimuth_HH'",IF(NOT(ISERROR(FIND("HD_dt",W964))),"'Plot HeadingDiscimination_PSTH_HH_dt_yuchen'",IF(NOT(ISERROR(FIND("HD",W964))),"'Plot HeadingDiscimination_PSTH_HH'",IF(NOT(ISERROR(FIND("MemSac",W964))),"'Memory Saccade Analysis_HH'",IF(NOT(ISERROR(FIND("DelSac",W964))),"'Memory Saccade Analysis_HH'",IF(NOT(ISERROR(FIND("u-stim",W964))),"'Plot Microstim_HH'",""))))))))</f>
        <v>'Plot Psychometric_HH'</v>
      </c>
      <c r="N964" s="573">
        <v>1</v>
      </c>
      <c r="O964" s="584">
        <v>-1</v>
      </c>
      <c r="P964" s="590">
        <v>4</v>
      </c>
      <c r="Q964" s="590">
        <f>IF(B964=2,60,310)</f>
        <v>310</v>
      </c>
      <c r="R964" s="590">
        <v>5</v>
      </c>
      <c r="S964" s="590">
        <f>IF(B964=2,60,-190)</f>
        <v>-190</v>
      </c>
      <c r="T964" s="590">
        <v>1</v>
      </c>
      <c r="U964" s="590" t="str">
        <f>IF(Z964&lt;&gt;"",IF(NOT(ISERROR(FIND("SU",Z964))),VALUE(RIGHT(Z964,1))+4,IF(NOT(ISERROR(FIND("MU20",Z964))),20,IF(NOT(ISERROR(FIND("MU21",Z964))),21,IF(NOT(ISERROR(FIND("MU2",Z964))),2,1)))),"")</f>
        <v/>
      </c>
      <c r="V964" s="583"/>
      <c r="W964" s="170" t="s">
        <v>1558</v>
      </c>
      <c r="X964" s="192"/>
      <c r="Y964" s="219" t="str">
        <f>IF(NOT(ISERROR(FIND("MU=SU",X964))),1,IF(Z964&lt;&gt;"",IF(NOT(ISERROR(FIND("SU",Z964))),1,0),""))</f>
        <v/>
      </c>
      <c r="Z964" s="217"/>
      <c r="AA964" s="513"/>
      <c r="AB964" s="475"/>
      <c r="AC964" s="78"/>
      <c r="AD964" s="199"/>
      <c r="AE964" s="91"/>
      <c r="AF964" s="79"/>
      <c r="AG964" s="79"/>
      <c r="AH964" s="80"/>
      <c r="AI964" s="81"/>
      <c r="AJ964" s="81"/>
      <c r="AK964" s="81"/>
      <c r="AL964" s="81"/>
      <c r="AM964" s="114"/>
      <c r="AN964" s="82"/>
      <c r="AO964" s="83"/>
      <c r="AP964" s="83"/>
      <c r="AQ964" s="83"/>
      <c r="AR964" s="84"/>
      <c r="AS964" s="85"/>
      <c r="AT964" s="85"/>
      <c r="AU964" s="85"/>
      <c r="AV964" s="85"/>
      <c r="AW964" s="104"/>
      <c r="AX964" s="86"/>
      <c r="AY964" s="87"/>
      <c r="AZ964" s="87"/>
      <c r="BA964" s="87"/>
      <c r="BB964" s="88"/>
      <c r="BC964" s="89"/>
      <c r="BD964" s="89"/>
      <c r="BE964" s="89"/>
      <c r="BF964" s="89"/>
      <c r="BG964" s="115"/>
      <c r="BH964" s="90"/>
      <c r="BI964" s="251"/>
      <c r="BJ964" s="252"/>
      <c r="BK964" s="252"/>
      <c r="BL964" s="230"/>
      <c r="BM964" s="230"/>
      <c r="BN964" s="230"/>
      <c r="BO964" s="231"/>
      <c r="BP964" s="231"/>
      <c r="BQ964" s="231"/>
      <c r="BR964" s="232"/>
      <c r="BS964" s="232"/>
      <c r="BT964" s="232"/>
      <c r="BU964" s="230"/>
      <c r="BV964" s="230"/>
      <c r="BW964" s="231"/>
      <c r="BX964" s="231"/>
      <c r="BY964" s="232"/>
      <c r="BZ964" s="235"/>
      <c r="CA964" s="257"/>
      <c r="CB964" s="233"/>
      <c r="CC964" s="230"/>
      <c r="CD964" s="230"/>
      <c r="CE964" s="230"/>
      <c r="CF964" s="230"/>
      <c r="CG964" s="230"/>
      <c r="CH964" s="230"/>
      <c r="CI964" s="230"/>
      <c r="CJ964" s="231"/>
      <c r="CK964" s="231"/>
      <c r="CL964" s="231"/>
      <c r="CM964" s="231"/>
      <c r="CN964" s="231"/>
      <c r="CO964" s="231"/>
      <c r="CP964" s="231"/>
      <c r="CQ964" s="231"/>
      <c r="CR964" s="232"/>
      <c r="CS964" s="232"/>
      <c r="CT964" s="232"/>
      <c r="CU964" s="232"/>
      <c r="CV964" s="232"/>
      <c r="CW964" s="232"/>
      <c r="CX964" s="232"/>
      <c r="CY964" s="234"/>
      <c r="CZ964" s="106">
        <v>0</v>
      </c>
      <c r="DA964" s="106">
        <v>0</v>
      </c>
      <c r="DC964" s="106"/>
      <c r="DD964" s="106"/>
      <c r="DE964" s="498"/>
      <c r="DG964" s="107"/>
      <c r="DH964" s="107"/>
      <c r="DI964" s="107"/>
      <c r="DJ964" s="107"/>
      <c r="DK964" s="107"/>
      <c r="DL964" s="107"/>
      <c r="DM964" s="110"/>
      <c r="DN964" s="110"/>
      <c r="DO964" s="110"/>
      <c r="DP964" s="110"/>
      <c r="DQ964" s="110"/>
      <c r="DR964" s="110"/>
      <c r="DS964" s="110"/>
      <c r="DT964" s="110"/>
      <c r="DU964" s="497"/>
      <c r="DV964" s="497"/>
      <c r="DW964" s="497"/>
      <c r="DX964" s="497"/>
      <c r="DY964" s="497"/>
      <c r="DZ964" s="497"/>
      <c r="EA964" s="98"/>
      <c r="EB964" s="492"/>
      <c r="EC964" s="492"/>
      <c r="ED964" s="492"/>
      <c r="EE964" s="99"/>
      <c r="EF964" s="492"/>
      <c r="EG964" s="99"/>
      <c r="EH964" s="99"/>
      <c r="EI964" s="99"/>
      <c r="EJ964" s="99"/>
      <c r="EK964" s="99"/>
      <c r="EL964" s="99"/>
      <c r="EM964" s="99"/>
      <c r="EN964" s="99"/>
      <c r="EO964" s="99"/>
      <c r="EP964" s="99"/>
      <c r="EQ964" s="99"/>
      <c r="ER964" s="99"/>
      <c r="ES964" s="99"/>
      <c r="ET964" s="99"/>
      <c r="EU964" s="99"/>
      <c r="EV964" s="99"/>
      <c r="EW964" s="99"/>
      <c r="EX964" s="119"/>
      <c r="EY964" s="121">
        <v>1</v>
      </c>
      <c r="EZ964" s="568">
        <v>109</v>
      </c>
      <c r="FA964" s="83">
        <v>10</v>
      </c>
      <c r="FB964" s="126">
        <v>10</v>
      </c>
      <c r="FC964" s="116">
        <v>4.4058700000000002</v>
      </c>
      <c r="FD964" s="116">
        <v>1.32321</v>
      </c>
      <c r="FE964" s="116">
        <v>3.8199200000000002</v>
      </c>
      <c r="FF964" s="116">
        <v>4.3225199999999999</v>
      </c>
      <c r="FG964" s="116">
        <v>2.08744</v>
      </c>
      <c r="FH964" s="116">
        <v>0.282752</v>
      </c>
      <c r="FI964" s="116" t="s">
        <v>6452</v>
      </c>
      <c r="FJ964" s="116" t="s">
        <v>6453</v>
      </c>
      <c r="FK964" s="116" t="s">
        <v>6454</v>
      </c>
      <c r="FL964" s="116" t="s">
        <v>6455</v>
      </c>
      <c r="FM964" s="116" t="s">
        <v>6456</v>
      </c>
      <c r="FN964" s="116" t="s">
        <v>6457</v>
      </c>
      <c r="FO964" s="1" t="s">
        <v>1243</v>
      </c>
    </row>
    <row r="965" spans="1:171" ht="15" customHeight="1" x14ac:dyDescent="0.2">
      <c r="A965" s="145">
        <v>20141031</v>
      </c>
      <c r="B965" s="145">
        <v>5</v>
      </c>
      <c r="C965" s="146"/>
      <c r="D965" s="146"/>
      <c r="E965" s="146"/>
      <c r="F965" s="146"/>
      <c r="G965" s="148"/>
      <c r="H965" s="435"/>
      <c r="I965" s="147"/>
      <c r="J965" s="101"/>
      <c r="K965" s="460" t="str">
        <f>IF(B965=2,"Z:\Data\MOOG\HeTao\raw\",IF(B965=5,"Z:\Data\MOOG\Polo\raw\",""))</f>
        <v>Z:\Data\MOOG\Polo\raw\</v>
      </c>
      <c r="L965" s="144" t="s">
        <v>2137</v>
      </c>
      <c r="M965" s="569" t="str">
        <f>IF(NOT(ISERROR(FIND("Training_dt",W965))),"'Plot Psychometric_HH_dt_yuchen'",IF(NOT(ISERROR(FIND("Training",W965))),"'Plot Psychometric_HH'",IF(NOT(ISERROR(FIND("1DAT",W965))),"'Plot Tuning Azimuth_HH'",IF(NOT(ISERROR(FIND("HD_dt",W965))),"'Plot HeadingDiscimination_PSTH_HH_dt_yuchen'",IF(NOT(ISERROR(FIND("HD",W965))),"'Plot HeadingDiscimination_PSTH_HH'",IF(NOT(ISERROR(FIND("MemSac",W965))),"'Memory Saccade Analysis_HH'",IF(NOT(ISERROR(FIND("DelSac",W965))),"'Memory Saccade Analysis_HH'",IF(NOT(ISERROR(FIND("u-stim",W965))),"'Plot Microstim_HH'",""))))))))</f>
        <v>'Plot Psychometric_HH'</v>
      </c>
      <c r="N965" s="573">
        <v>1</v>
      </c>
      <c r="O965" s="584">
        <v>-1</v>
      </c>
      <c r="P965" s="590">
        <v>4</v>
      </c>
      <c r="Q965" s="590">
        <f>IF(B965=2,60,310)</f>
        <v>310</v>
      </c>
      <c r="R965" s="590">
        <v>5</v>
      </c>
      <c r="S965" s="590">
        <f>IF(B965=2,60,-190)</f>
        <v>-190</v>
      </c>
      <c r="T965" s="590">
        <v>1</v>
      </c>
      <c r="U965" s="590" t="str">
        <f>IF(Z965&lt;&gt;"",IF(NOT(ISERROR(FIND("SU",Z965))),VALUE(RIGHT(Z965,1))+4,IF(NOT(ISERROR(FIND("MU20",Z965))),20,IF(NOT(ISERROR(FIND("MU21",Z965))),21,IF(NOT(ISERROR(FIND("MU2",Z965))),2,1)))),"")</f>
        <v/>
      </c>
      <c r="V965" s="583"/>
      <c r="W965" s="170" t="s">
        <v>1558</v>
      </c>
      <c r="X965" s="192"/>
      <c r="Y965" s="219" t="str">
        <f>IF(NOT(ISERROR(FIND("MU=SU",X965))),1,IF(Z965&lt;&gt;"",IF(NOT(ISERROR(FIND("SU",Z965))),1,0),""))</f>
        <v/>
      </c>
      <c r="Z965" s="217"/>
      <c r="AA965" s="218"/>
      <c r="AB965" s="77"/>
      <c r="AC965" s="78"/>
      <c r="AD965" s="199"/>
      <c r="AE965" s="91"/>
      <c r="AF965" s="79"/>
      <c r="AG965" s="79"/>
      <c r="AH965" s="80"/>
      <c r="AI965" s="81"/>
      <c r="AJ965" s="81"/>
      <c r="AK965" s="81"/>
      <c r="AL965" s="81"/>
      <c r="AM965" s="114"/>
      <c r="AN965" s="82"/>
      <c r="AO965" s="83"/>
      <c r="AP965" s="83"/>
      <c r="AQ965" s="83"/>
      <c r="AR965" s="84"/>
      <c r="AS965" s="85"/>
      <c r="AT965" s="85"/>
      <c r="AU965" s="85"/>
      <c r="AV965" s="85"/>
      <c r="AW965" s="104"/>
      <c r="AX965" s="86"/>
      <c r="AY965" s="87"/>
      <c r="AZ965" s="87"/>
      <c r="BA965" s="87"/>
      <c r="BB965" s="88"/>
      <c r="BC965" s="89"/>
      <c r="BD965" s="89"/>
      <c r="BE965" s="89"/>
      <c r="BF965" s="89"/>
      <c r="BG965" s="115"/>
      <c r="BH965" s="90"/>
      <c r="BI965" s="251"/>
      <c r="BJ965" s="252"/>
      <c r="BK965" s="252"/>
      <c r="BL965" s="515"/>
      <c r="BM965" s="230"/>
      <c r="BN965" s="230"/>
      <c r="BO965" s="516"/>
      <c r="BP965" s="231"/>
      <c r="BQ965" s="231"/>
      <c r="BR965" s="517"/>
      <c r="BS965" s="232"/>
      <c r="BT965" s="232"/>
      <c r="BU965" s="230"/>
      <c r="BV965" s="230"/>
      <c r="BW965" s="231"/>
      <c r="BX965" s="231"/>
      <c r="BY965" s="232"/>
      <c r="BZ965" s="235"/>
      <c r="CA965" s="257"/>
      <c r="CB965" s="233"/>
      <c r="CC965" s="230"/>
      <c r="CD965" s="230"/>
      <c r="CE965" s="230"/>
      <c r="CF965" s="230"/>
      <c r="CG965" s="230"/>
      <c r="CH965" s="230"/>
      <c r="CI965" s="230"/>
      <c r="CJ965" s="231"/>
      <c r="CK965" s="231"/>
      <c r="CL965" s="231"/>
      <c r="CM965" s="231"/>
      <c r="CN965" s="231"/>
      <c r="CO965" s="231"/>
      <c r="CP965" s="231"/>
      <c r="CQ965" s="231"/>
      <c r="CR965" s="232"/>
      <c r="CS965" s="232"/>
      <c r="CT965" s="232"/>
      <c r="CU965" s="232"/>
      <c r="CV965" s="232"/>
      <c r="CW965" s="232"/>
      <c r="CX965" s="232"/>
      <c r="CY965" s="234"/>
      <c r="CZ965" s="106">
        <v>0</v>
      </c>
      <c r="DA965" s="106">
        <v>0</v>
      </c>
      <c r="DC965" s="106"/>
      <c r="DD965" s="106"/>
      <c r="DE965" s="498"/>
      <c r="DG965" s="107"/>
      <c r="DH965" s="107"/>
      <c r="DI965" s="107"/>
      <c r="DJ965" s="107"/>
      <c r="DK965" s="107"/>
      <c r="DL965" s="107"/>
      <c r="DM965" s="110"/>
      <c r="DN965" s="110"/>
      <c r="DO965" s="110"/>
      <c r="DP965" s="110"/>
      <c r="DQ965" s="110"/>
      <c r="DR965" s="110"/>
      <c r="DS965" s="110"/>
      <c r="DT965" s="110"/>
      <c r="DU965" s="497"/>
      <c r="DV965" s="497"/>
      <c r="DW965" s="497"/>
      <c r="DX965" s="497"/>
      <c r="DY965" s="497"/>
      <c r="DZ965" s="497"/>
      <c r="EA965" s="98"/>
      <c r="EB965" s="492"/>
      <c r="EC965" s="492"/>
      <c r="ED965" s="492"/>
      <c r="EE965" s="99"/>
      <c r="EF965" s="492"/>
      <c r="EG965" s="99"/>
      <c r="EH965" s="99"/>
      <c r="EI965" s="99"/>
      <c r="EJ965" s="99"/>
      <c r="EK965" s="99"/>
      <c r="EL965" s="99"/>
      <c r="EM965" s="99"/>
      <c r="EN965" s="99"/>
      <c r="EO965" s="99"/>
      <c r="EP965" s="99"/>
      <c r="EQ965" s="99"/>
      <c r="ER965" s="99"/>
      <c r="ES965" s="99"/>
      <c r="ET965" s="99"/>
      <c r="EU965" s="99"/>
      <c r="EV965" s="99"/>
      <c r="EW965" s="99"/>
      <c r="EX965" s="119"/>
      <c r="EY965" s="121">
        <v>1</v>
      </c>
      <c r="EZ965" s="568">
        <v>109</v>
      </c>
      <c r="FA965" s="83">
        <v>11</v>
      </c>
      <c r="FB965" s="126">
        <v>10</v>
      </c>
      <c r="FC965" s="505">
        <v>2.5413800000000002</v>
      </c>
      <c r="FD965" s="505">
        <v>0.10829</v>
      </c>
      <c r="FE965" s="116">
        <v>4.6359300000000001</v>
      </c>
      <c r="FF965" s="116">
        <v>2.6042299999999998</v>
      </c>
      <c r="FG965" s="116">
        <v>3.6219600000000001</v>
      </c>
      <c r="FH965" s="116">
        <v>-1.6118600000000001</v>
      </c>
      <c r="FI965" s="116" t="s">
        <v>6458</v>
      </c>
      <c r="FJ965" s="116" t="s">
        <v>6459</v>
      </c>
      <c r="FK965" s="116" t="s">
        <v>6460</v>
      </c>
      <c r="FL965" s="116" t="s">
        <v>6461</v>
      </c>
      <c r="FM965" s="116" t="s">
        <v>6462</v>
      </c>
      <c r="FN965" s="116" t="s">
        <v>6463</v>
      </c>
      <c r="FO965" s="1" t="s">
        <v>1243</v>
      </c>
    </row>
    <row r="966" spans="1:171" ht="15" customHeight="1" x14ac:dyDescent="0.2">
      <c r="A966" s="100">
        <v>20141031</v>
      </c>
      <c r="B966" s="100">
        <v>5</v>
      </c>
      <c r="C966" s="74"/>
      <c r="D966" s="74"/>
      <c r="E966" s="74"/>
      <c r="F966" s="74"/>
      <c r="G966" s="75"/>
      <c r="H966" s="435"/>
      <c r="I966" s="73"/>
      <c r="J966" s="101"/>
      <c r="K966" s="460" t="str">
        <f>IF(B966=2,"Z:\Data\MOOG\HeTao\raw\",IF(B966=5,"Z:\Data\MOOG\Polo\raw\",""))</f>
        <v>Z:\Data\MOOG\Polo\raw\</v>
      </c>
      <c r="L966" s="144" t="s">
        <v>2138</v>
      </c>
      <c r="M966" s="569" t="str">
        <f>IF(NOT(ISERROR(FIND("Training_dt",W966))),"'Plot Psychometric_HH_dt_yuchen'",IF(NOT(ISERROR(FIND("Training",W966))),"'Plot Psychometric_HH'",IF(NOT(ISERROR(FIND("1DAT",W966))),"'Plot Tuning Azimuth_HH'",IF(NOT(ISERROR(FIND("HD_dt",W966))),"'Plot HeadingDiscimination_PSTH_HH_dt_yuchen'",IF(NOT(ISERROR(FIND("HD",W966))),"'Plot HeadingDiscimination_PSTH_HH'",IF(NOT(ISERROR(FIND("MemSac",W966))),"'Memory Saccade Analysis_HH'",IF(NOT(ISERROR(FIND("DelSac",W966))),"'Memory Saccade Analysis_HH'",IF(NOT(ISERROR(FIND("u-stim",W966))),"'Plot Microstim_HH'",""))))))))</f>
        <v>'Plot Psychometric_HH'</v>
      </c>
      <c r="N966" s="573">
        <v>1</v>
      </c>
      <c r="O966" s="584">
        <v>-1</v>
      </c>
      <c r="P966" s="590">
        <v>4</v>
      </c>
      <c r="Q966" s="590">
        <f>IF(B966=2,60,310)</f>
        <v>310</v>
      </c>
      <c r="R966" s="590">
        <v>5</v>
      </c>
      <c r="S966" s="590">
        <f>IF(B966=2,60,-190)</f>
        <v>-190</v>
      </c>
      <c r="T966" s="590">
        <v>1</v>
      </c>
      <c r="U966" s="590" t="str">
        <f>IF(Z966&lt;&gt;"",IF(NOT(ISERROR(FIND("SU",Z966))),VALUE(RIGHT(Z966,1))+4,IF(NOT(ISERROR(FIND("MU20",Z966))),20,IF(NOT(ISERROR(FIND("MU21",Z966))),21,IF(NOT(ISERROR(FIND("MU2",Z966))),2,1)))),"")</f>
        <v/>
      </c>
      <c r="V966" s="583"/>
      <c r="W966" s="170" t="s">
        <v>1558</v>
      </c>
      <c r="X966" s="192"/>
      <c r="Y966" s="219" t="str">
        <f>IF(NOT(ISERROR(FIND("MU=SU",X966))),1,IF(Z966&lt;&gt;"",IF(NOT(ISERROR(FIND("SU",Z966))),1,0),""))</f>
        <v/>
      </c>
      <c r="Z966" s="217"/>
      <c r="AA966" s="218"/>
      <c r="AB966" s="77"/>
      <c r="AC966" s="78"/>
      <c r="AD966" s="199"/>
      <c r="AE966" s="91"/>
      <c r="AF966" s="79"/>
      <c r="AG966" s="79"/>
      <c r="AH966" s="80"/>
      <c r="AI966" s="81"/>
      <c r="AJ966" s="81"/>
      <c r="AK966" s="81"/>
      <c r="AL966" s="81"/>
      <c r="AM966" s="114"/>
      <c r="AN966" s="82"/>
      <c r="AO966" s="83"/>
      <c r="AP966" s="83"/>
      <c r="AQ966" s="83"/>
      <c r="AR966" s="84"/>
      <c r="AS966" s="85"/>
      <c r="AT966" s="85"/>
      <c r="AU966" s="85"/>
      <c r="AV966" s="85"/>
      <c r="AW966" s="104"/>
      <c r="AX966" s="86"/>
      <c r="AY966" s="87"/>
      <c r="AZ966" s="87"/>
      <c r="BA966" s="87"/>
      <c r="BB966" s="88"/>
      <c r="BC966" s="89"/>
      <c r="BD966" s="89"/>
      <c r="BE966" s="89"/>
      <c r="BF966" s="89"/>
      <c r="BG966" s="115"/>
      <c r="BH966" s="90"/>
      <c r="BI966" s="251"/>
      <c r="BJ966" s="252"/>
      <c r="BK966" s="252"/>
      <c r="BL966" s="230"/>
      <c r="BM966" s="230"/>
      <c r="BN966" s="230"/>
      <c r="BO966" s="231"/>
      <c r="BP966" s="231"/>
      <c r="BQ966" s="231"/>
      <c r="BR966" s="232"/>
      <c r="BS966" s="232"/>
      <c r="BT966" s="232"/>
      <c r="BU966" s="230"/>
      <c r="BV966" s="230"/>
      <c r="BW966" s="231"/>
      <c r="BX966" s="231"/>
      <c r="BY966" s="232"/>
      <c r="BZ966" s="235"/>
      <c r="CA966" s="257"/>
      <c r="CB966" s="233"/>
      <c r="CC966" s="230"/>
      <c r="CD966" s="230"/>
      <c r="CE966" s="230"/>
      <c r="CF966" s="230"/>
      <c r="CG966" s="230"/>
      <c r="CH966" s="230"/>
      <c r="CI966" s="230"/>
      <c r="CJ966" s="231"/>
      <c r="CK966" s="231"/>
      <c r="CL966" s="231"/>
      <c r="CM966" s="231"/>
      <c r="CN966" s="231"/>
      <c r="CO966" s="231"/>
      <c r="CP966" s="231"/>
      <c r="CQ966" s="231"/>
      <c r="CR966" s="232"/>
      <c r="CS966" s="232"/>
      <c r="CT966" s="232"/>
      <c r="CU966" s="232"/>
      <c r="CV966" s="232"/>
      <c r="CW966" s="232"/>
      <c r="CX966" s="232"/>
      <c r="CY966" s="234"/>
      <c r="CZ966" s="106">
        <v>0</v>
      </c>
      <c r="DA966" s="106">
        <v>0</v>
      </c>
      <c r="DC966" s="106"/>
      <c r="DD966" s="106"/>
      <c r="DE966" s="498"/>
      <c r="DG966" s="107"/>
      <c r="DH966" s="107"/>
      <c r="DI966" s="107"/>
      <c r="DJ966" s="107"/>
      <c r="DK966" s="107"/>
      <c r="DL966" s="107"/>
      <c r="DM966" s="110"/>
      <c r="DN966" s="110"/>
      <c r="DO966" s="110"/>
      <c r="DP966" s="110"/>
      <c r="DQ966" s="110"/>
      <c r="DR966" s="110"/>
      <c r="DS966" s="110"/>
      <c r="DT966" s="110"/>
      <c r="DU966" s="497"/>
      <c r="DV966" s="497"/>
      <c r="DW966" s="497"/>
      <c r="DX966" s="497"/>
      <c r="DY966" s="497"/>
      <c r="DZ966" s="497"/>
      <c r="EA966" s="98"/>
      <c r="EB966" s="492"/>
      <c r="EC966" s="99"/>
      <c r="ED966" s="492"/>
      <c r="EE966" s="99"/>
      <c r="EF966" s="99"/>
      <c r="EG966" s="99"/>
      <c r="EH966" s="99"/>
      <c r="EI966" s="99"/>
      <c r="EJ966" s="99"/>
      <c r="EK966" s="99"/>
      <c r="EL966" s="99"/>
      <c r="EM966" s="99"/>
      <c r="EN966" s="99"/>
      <c r="EO966" s="99"/>
      <c r="EP966" s="99"/>
      <c r="EQ966" s="99"/>
      <c r="ER966" s="99"/>
      <c r="ES966" s="99"/>
      <c r="ET966" s="99"/>
      <c r="EU966" s="99"/>
      <c r="EV966" s="99"/>
      <c r="EW966" s="99"/>
      <c r="EX966" s="119"/>
      <c r="EY966" s="121">
        <v>1</v>
      </c>
      <c r="EZ966" s="568">
        <v>109</v>
      </c>
      <c r="FA966" s="83">
        <v>10</v>
      </c>
      <c r="FB966" s="126">
        <v>14</v>
      </c>
      <c r="FC966" s="505">
        <v>3.57239</v>
      </c>
      <c r="FD966" s="505">
        <v>-1.0472399999999999</v>
      </c>
      <c r="FE966" s="116">
        <v>2.8649200000000001</v>
      </c>
      <c r="FF966" s="137">
        <v>2.72893E-5</v>
      </c>
      <c r="FG966" s="116">
        <v>3.0115500000000002</v>
      </c>
      <c r="FH966" s="116">
        <v>-1.72322</v>
      </c>
      <c r="FI966" s="116" t="s">
        <v>6464</v>
      </c>
      <c r="FJ966" s="116" t="s">
        <v>6465</v>
      </c>
      <c r="FK966" s="116" t="s">
        <v>6466</v>
      </c>
      <c r="FL966" s="116" t="s">
        <v>6467</v>
      </c>
      <c r="FM966" s="116" t="s">
        <v>6468</v>
      </c>
      <c r="FN966" s="116" t="s">
        <v>6469</v>
      </c>
      <c r="FO966" s="1" t="s">
        <v>1243</v>
      </c>
    </row>
    <row r="967" spans="1:171" ht="15" customHeight="1" x14ac:dyDescent="0.2">
      <c r="A967" s="145">
        <v>20141031</v>
      </c>
      <c r="B967" s="145">
        <v>5</v>
      </c>
      <c r="C967" s="146"/>
      <c r="D967" s="146"/>
      <c r="E967" s="146"/>
      <c r="F967" s="146"/>
      <c r="G967" s="148"/>
      <c r="H967" s="435"/>
      <c r="I967" s="147"/>
      <c r="J967" s="101"/>
      <c r="K967" s="460" t="str">
        <f>IF(B967=2,"Z:\Data\MOOG\HeTao\raw\",IF(B967=5,"Z:\Data\MOOG\Polo\raw\",""))</f>
        <v>Z:\Data\MOOG\Polo\raw\</v>
      </c>
      <c r="L967" s="144" t="s">
        <v>2139</v>
      </c>
      <c r="M967" s="569" t="str">
        <f>IF(NOT(ISERROR(FIND("Training_dt",W967))),"'Plot Psychometric_HH_dt_yuchen'",IF(NOT(ISERROR(FIND("Training",W967))),"'Plot Psychometric_HH'",IF(NOT(ISERROR(FIND("1DAT",W967))),"'Plot Tuning Azimuth_HH'",IF(NOT(ISERROR(FIND("HD_dt",W967))),"'Plot HeadingDiscimination_PSTH_HH_dt_yuchen'",IF(NOT(ISERROR(FIND("HD",W967))),"'Plot HeadingDiscimination_PSTH_HH'",IF(NOT(ISERROR(FIND("MemSac",W967))),"'Memory Saccade Analysis_HH'",IF(NOT(ISERROR(FIND("DelSac",W967))),"'Memory Saccade Analysis_HH'",IF(NOT(ISERROR(FIND("u-stim",W967))),"'Plot Microstim_HH'",""))))))))</f>
        <v>'Plot Psychometric_HH'</v>
      </c>
      <c r="N967" s="573">
        <v>1</v>
      </c>
      <c r="O967" s="584">
        <v>-1</v>
      </c>
      <c r="P967" s="590">
        <v>4</v>
      </c>
      <c r="Q967" s="590">
        <f>IF(B967=2,60,310)</f>
        <v>310</v>
      </c>
      <c r="R967" s="590">
        <v>5</v>
      </c>
      <c r="S967" s="590">
        <f>IF(B967=2,60,-190)</f>
        <v>-190</v>
      </c>
      <c r="T967" s="590">
        <v>1</v>
      </c>
      <c r="U967" s="590" t="str">
        <f>IF(Z967&lt;&gt;"",IF(NOT(ISERROR(FIND("SU",Z967))),VALUE(RIGHT(Z967,1))+4,IF(NOT(ISERROR(FIND("MU20",Z967))),20,IF(NOT(ISERROR(FIND("MU21",Z967))),21,IF(NOT(ISERROR(FIND("MU2",Z967))),2,1)))),"")</f>
        <v/>
      </c>
      <c r="V967" s="583"/>
      <c r="W967" s="170" t="s">
        <v>1558</v>
      </c>
      <c r="X967" s="192"/>
      <c r="Y967" s="219" t="str">
        <f>IF(NOT(ISERROR(FIND("MU=SU",X967))),1,IF(Z967&lt;&gt;"",IF(NOT(ISERROR(FIND("SU",Z967))),1,0),""))</f>
        <v/>
      </c>
      <c r="Z967" s="217"/>
      <c r="AA967" s="218"/>
      <c r="AB967" s="77"/>
      <c r="AC967" s="78"/>
      <c r="AD967" s="199"/>
      <c r="AE967" s="91"/>
      <c r="AF967" s="79"/>
      <c r="AG967" s="79"/>
      <c r="AH967" s="80"/>
      <c r="AI967" s="81"/>
      <c r="AJ967" s="81"/>
      <c r="AK967" s="81"/>
      <c r="AL967" s="81"/>
      <c r="AM967" s="114"/>
      <c r="AN967" s="82"/>
      <c r="AO967" s="83"/>
      <c r="AP967" s="83"/>
      <c r="AQ967" s="83"/>
      <c r="AR967" s="84"/>
      <c r="AS967" s="85"/>
      <c r="AT967" s="85"/>
      <c r="AU967" s="85"/>
      <c r="AV967" s="85"/>
      <c r="AW967" s="104"/>
      <c r="AX967" s="86"/>
      <c r="AY967" s="87"/>
      <c r="AZ967" s="87"/>
      <c r="BA967" s="87"/>
      <c r="BB967" s="88"/>
      <c r="BC967" s="89"/>
      <c r="BD967" s="89"/>
      <c r="BE967" s="89"/>
      <c r="BF967" s="89"/>
      <c r="BG967" s="115"/>
      <c r="BH967" s="90"/>
      <c r="BI967" s="251"/>
      <c r="BJ967" s="252"/>
      <c r="BK967" s="252"/>
      <c r="BL967" s="230"/>
      <c r="BM967" s="230"/>
      <c r="BN967" s="230"/>
      <c r="BO967" s="231"/>
      <c r="BP967" s="231"/>
      <c r="BQ967" s="231"/>
      <c r="BR967" s="232"/>
      <c r="BS967" s="232"/>
      <c r="BT967" s="232"/>
      <c r="BU967" s="230"/>
      <c r="BV967" s="230"/>
      <c r="BW967" s="231"/>
      <c r="BX967" s="231"/>
      <c r="BY967" s="232"/>
      <c r="BZ967" s="235"/>
      <c r="CA967" s="257"/>
      <c r="CB967" s="233"/>
      <c r="CC967" s="230"/>
      <c r="CD967" s="230"/>
      <c r="CE967" s="230"/>
      <c r="CF967" s="230"/>
      <c r="CG967" s="230"/>
      <c r="CH967" s="230"/>
      <c r="CI967" s="230"/>
      <c r="CJ967" s="231"/>
      <c r="CK967" s="231"/>
      <c r="CL967" s="231"/>
      <c r="CM967" s="231"/>
      <c r="CN967" s="231"/>
      <c r="CO967" s="231"/>
      <c r="CP967" s="231"/>
      <c r="CQ967" s="231"/>
      <c r="CR967" s="232"/>
      <c r="CS967" s="232"/>
      <c r="CT967" s="232"/>
      <c r="CU967" s="232"/>
      <c r="CV967" s="232"/>
      <c r="CW967" s="232"/>
      <c r="CX967" s="232"/>
      <c r="CY967" s="234"/>
      <c r="CZ967" s="106">
        <v>0</v>
      </c>
      <c r="DA967" s="106">
        <v>0</v>
      </c>
      <c r="DC967" s="106"/>
      <c r="DD967" s="106"/>
      <c r="DE967" s="498"/>
      <c r="DG967" s="107"/>
      <c r="DH967" s="107"/>
      <c r="DI967" s="107"/>
      <c r="DJ967" s="107"/>
      <c r="DK967" s="107"/>
      <c r="DL967" s="107"/>
      <c r="DM967" s="110"/>
      <c r="DN967" s="110"/>
      <c r="DO967" s="110"/>
      <c r="DP967" s="110"/>
      <c r="DQ967" s="110"/>
      <c r="DR967" s="110"/>
      <c r="DS967" s="110"/>
      <c r="DT967" s="110"/>
      <c r="DU967" s="497"/>
      <c r="DV967" s="497"/>
      <c r="DW967" s="497"/>
      <c r="DX967" s="497"/>
      <c r="DY967" s="497"/>
      <c r="DZ967" s="497"/>
      <c r="EA967" s="98"/>
      <c r="EB967" s="492"/>
      <c r="EC967" s="492"/>
      <c r="ED967" s="492"/>
      <c r="EE967" s="99"/>
      <c r="EF967" s="99"/>
      <c r="EG967" s="99"/>
      <c r="EH967" s="99"/>
      <c r="EI967" s="99"/>
      <c r="EJ967" s="99"/>
      <c r="EK967" s="99"/>
      <c r="EL967" s="99"/>
      <c r="EM967" s="99"/>
      <c r="EN967" s="99"/>
      <c r="EO967" s="99"/>
      <c r="EP967" s="99"/>
      <c r="EQ967" s="99"/>
      <c r="ER967" s="99"/>
      <c r="ES967" s="99"/>
      <c r="ET967" s="99"/>
      <c r="EU967" s="99"/>
      <c r="EV967" s="99"/>
      <c r="EW967" s="99"/>
      <c r="EX967" s="119"/>
      <c r="EY967" s="121">
        <v>1</v>
      </c>
      <c r="EZ967" s="568">
        <v>102</v>
      </c>
      <c r="FA967" s="83">
        <v>14</v>
      </c>
      <c r="FB967" s="126">
        <v>15</v>
      </c>
      <c r="FC967" s="505">
        <v>2.8997600000000001</v>
      </c>
      <c r="FD967" s="505">
        <v>-0.48859200000000003</v>
      </c>
      <c r="FE967" s="116">
        <v>3.5198999999999998</v>
      </c>
      <c r="FF967" s="116">
        <v>0.11887</v>
      </c>
      <c r="FG967" s="116">
        <v>3.56426</v>
      </c>
      <c r="FH967" s="116">
        <v>-5.6650300000000001E-2</v>
      </c>
      <c r="FI967" s="116" t="s">
        <v>6470</v>
      </c>
      <c r="FJ967" s="116" t="s">
        <v>6471</v>
      </c>
      <c r="FK967" s="116" t="s">
        <v>6472</v>
      </c>
      <c r="FL967" s="116" t="s">
        <v>6473</v>
      </c>
      <c r="FM967" s="116" t="s">
        <v>6474</v>
      </c>
      <c r="FN967" s="116" t="s">
        <v>6475</v>
      </c>
      <c r="FO967" s="1" t="s">
        <v>1243</v>
      </c>
    </row>
    <row r="968" spans="1:171" ht="15" customHeight="1" x14ac:dyDescent="0.2">
      <c r="A968" s="145">
        <v>20141031</v>
      </c>
      <c r="B968" s="145">
        <v>5</v>
      </c>
      <c r="C968" s="146"/>
      <c r="D968" s="146"/>
      <c r="E968" s="146"/>
      <c r="F968" s="146"/>
      <c r="G968" s="148"/>
      <c r="H968" s="435"/>
      <c r="I968" s="147"/>
      <c r="J968" s="101"/>
      <c r="K968" s="460" t="str">
        <f>IF(B968=2,"Z:\Data\MOOG\HeTao\raw\",IF(B968=5,"Z:\Data\MOOG\Polo\raw\",""))</f>
        <v>Z:\Data\MOOG\Polo\raw\</v>
      </c>
      <c r="L968" s="103" t="s">
        <v>2140</v>
      </c>
      <c r="M968" s="569" t="str">
        <f>IF(NOT(ISERROR(FIND("Training_dt",W968))),"'Plot Psychometric_HH_dt_yuchen'",IF(NOT(ISERROR(FIND("Training",W968))),"'Plot Psychometric_HH'",IF(NOT(ISERROR(FIND("1DAT",W968))),"'Plot Tuning Azimuth_HH'",IF(NOT(ISERROR(FIND("HD_dt",W968))),"'Plot HeadingDiscimination_PSTH_HH_dt_yuchen'",IF(NOT(ISERROR(FIND("HD",W968))),"'Plot HeadingDiscimination_PSTH_HH'",IF(NOT(ISERROR(FIND("MemSac",W968))),"'Memory Saccade Analysis_HH'",IF(NOT(ISERROR(FIND("DelSac",W968))),"'Memory Saccade Analysis_HH'",IF(NOT(ISERROR(FIND("u-stim",W968))),"'Plot Microstim_HH'",""))))))))</f>
        <v>'Plot Psychometric_HH'</v>
      </c>
      <c r="N968" s="573">
        <v>1</v>
      </c>
      <c r="O968" s="584">
        <v>-1</v>
      </c>
      <c r="P968" s="590">
        <v>4</v>
      </c>
      <c r="Q968" s="590">
        <f>IF(B968=2,60,310)</f>
        <v>310</v>
      </c>
      <c r="R968" s="590">
        <v>5</v>
      </c>
      <c r="S968" s="590">
        <f>IF(B968=2,60,-190)</f>
        <v>-190</v>
      </c>
      <c r="T968" s="590">
        <v>1</v>
      </c>
      <c r="U968" s="590" t="str">
        <f>IF(Z968&lt;&gt;"",IF(NOT(ISERROR(FIND("SU",Z968))),VALUE(RIGHT(Z968,1))+4,IF(NOT(ISERROR(FIND("MU20",Z968))),20,IF(NOT(ISERROR(FIND("MU21",Z968))),21,IF(NOT(ISERROR(FIND("MU2",Z968))),2,1)))),"")</f>
        <v/>
      </c>
      <c r="V968" s="583"/>
      <c r="W968" s="170" t="s">
        <v>1558</v>
      </c>
      <c r="X968" s="192"/>
      <c r="Y968" s="219" t="str">
        <f>IF(NOT(ISERROR(FIND("MU=SU",X968))),1,IF(Z968&lt;&gt;"",IF(NOT(ISERROR(FIND("SU",Z968))),1,0),""))</f>
        <v/>
      </c>
      <c r="Z968" s="217"/>
      <c r="AA968" s="218"/>
      <c r="AB968" s="77"/>
      <c r="AC968" s="78"/>
      <c r="AD968" s="199"/>
      <c r="AE968" s="91"/>
      <c r="AF968" s="79"/>
      <c r="AG968" s="79"/>
      <c r="AH968" s="80"/>
      <c r="AI968" s="81"/>
      <c r="AJ968" s="81"/>
      <c r="AK968" s="81"/>
      <c r="AL968" s="81"/>
      <c r="AM968" s="114"/>
      <c r="AN968" s="82"/>
      <c r="AO968" s="83"/>
      <c r="AP968" s="83"/>
      <c r="AQ968" s="83"/>
      <c r="AR968" s="84"/>
      <c r="AS968" s="85"/>
      <c r="AT968" s="85"/>
      <c r="AU968" s="85"/>
      <c r="AV968" s="85"/>
      <c r="AW968" s="104"/>
      <c r="AX968" s="86"/>
      <c r="AY968" s="87"/>
      <c r="AZ968" s="87"/>
      <c r="BA968" s="87"/>
      <c r="BB968" s="88"/>
      <c r="BC968" s="89"/>
      <c r="BD968" s="89"/>
      <c r="BE968" s="89"/>
      <c r="BF968" s="89"/>
      <c r="BG968" s="115"/>
      <c r="BH968" s="90"/>
      <c r="BI968" s="251"/>
      <c r="BJ968" s="252"/>
      <c r="BK968" s="252"/>
      <c r="BL968" s="230"/>
      <c r="BM968" s="230"/>
      <c r="BN968" s="230"/>
      <c r="BO968" s="231"/>
      <c r="BP968" s="231"/>
      <c r="BQ968" s="231"/>
      <c r="BR968" s="232"/>
      <c r="BS968" s="232"/>
      <c r="BT968" s="232"/>
      <c r="BU968" s="230"/>
      <c r="BV968" s="230"/>
      <c r="BW968" s="231"/>
      <c r="BX968" s="231"/>
      <c r="BY968" s="232"/>
      <c r="BZ968" s="235"/>
      <c r="CA968" s="257"/>
      <c r="CB968" s="233"/>
      <c r="CC968" s="230"/>
      <c r="CD968" s="230"/>
      <c r="CE968" s="230"/>
      <c r="CF968" s="230"/>
      <c r="CG968" s="230"/>
      <c r="CH968" s="230"/>
      <c r="CI968" s="230"/>
      <c r="CJ968" s="231"/>
      <c r="CK968" s="231"/>
      <c r="CL968" s="231"/>
      <c r="CM968" s="231"/>
      <c r="CN968" s="231"/>
      <c r="CO968" s="231"/>
      <c r="CP968" s="231"/>
      <c r="CQ968" s="231"/>
      <c r="CR968" s="232"/>
      <c r="CS968" s="232"/>
      <c r="CT968" s="232"/>
      <c r="CU968" s="232"/>
      <c r="CV968" s="232"/>
      <c r="CW968" s="232"/>
      <c r="CX968" s="232"/>
      <c r="CY968" s="234"/>
      <c r="CZ968" s="106">
        <v>0</v>
      </c>
      <c r="DA968" s="106">
        <v>0</v>
      </c>
      <c r="DC968" s="106"/>
      <c r="DD968" s="106"/>
      <c r="DE968" s="498"/>
      <c r="DG968" s="107"/>
      <c r="DH968" s="107"/>
      <c r="DI968" s="107"/>
      <c r="DJ968" s="107"/>
      <c r="DK968" s="107"/>
      <c r="DL968" s="107"/>
      <c r="DM968" s="110"/>
      <c r="DN968" s="110"/>
      <c r="DO968" s="110"/>
      <c r="DP968" s="110"/>
      <c r="DQ968" s="110"/>
      <c r="DR968" s="110"/>
      <c r="DS968" s="110"/>
      <c r="DT968" s="110"/>
      <c r="DU968" s="497"/>
      <c r="DV968" s="497"/>
      <c r="DW968" s="497"/>
      <c r="DX968" s="497"/>
      <c r="DY968" s="497"/>
      <c r="DZ968" s="497"/>
      <c r="EA968" s="98"/>
      <c r="EB968" s="492"/>
      <c r="EC968" s="99"/>
      <c r="ED968" s="492"/>
      <c r="EE968" s="492"/>
      <c r="EF968" s="99"/>
      <c r="EG968" s="99"/>
      <c r="EH968" s="99"/>
      <c r="EI968" s="99"/>
      <c r="EJ968" s="99"/>
      <c r="EK968" s="99"/>
      <c r="EL968" s="99"/>
      <c r="EM968" s="99"/>
      <c r="EN968" s="99"/>
      <c r="EO968" s="99"/>
      <c r="EP968" s="99"/>
      <c r="EQ968" s="99"/>
      <c r="ER968" s="99"/>
      <c r="ES968" s="99"/>
      <c r="ET968" s="99"/>
      <c r="EU968" s="99"/>
      <c r="EV968" s="99"/>
      <c r="EW968" s="99"/>
      <c r="EX968" s="119"/>
      <c r="EY968" s="121">
        <v>1</v>
      </c>
      <c r="EZ968" s="568">
        <v>102</v>
      </c>
      <c r="FA968" s="83">
        <v>15</v>
      </c>
      <c r="FB968" s="126">
        <v>10</v>
      </c>
      <c r="FC968" s="505">
        <v>4.91601</v>
      </c>
      <c r="FD968" s="505">
        <v>-0.80340100000000003</v>
      </c>
      <c r="FE968" s="116">
        <v>4.2194099999999999</v>
      </c>
      <c r="FF968" s="116">
        <v>0.477219</v>
      </c>
      <c r="FG968" s="116">
        <v>3.9877099999999999</v>
      </c>
      <c r="FH968" s="116">
        <v>-0.74698500000000001</v>
      </c>
      <c r="FI968" s="116" t="s">
        <v>6476</v>
      </c>
      <c r="FJ968" s="116" t="s">
        <v>6477</v>
      </c>
      <c r="FK968" s="116" t="s">
        <v>6478</v>
      </c>
      <c r="FL968" s="116" t="s">
        <v>6479</v>
      </c>
      <c r="FM968" s="116" t="s">
        <v>6480</v>
      </c>
      <c r="FN968" s="116" t="s">
        <v>6481</v>
      </c>
      <c r="FO968" s="1" t="s">
        <v>1243</v>
      </c>
    </row>
    <row r="969" spans="1:171" ht="15" customHeight="1" x14ac:dyDescent="0.2">
      <c r="A969" s="145">
        <v>20141103</v>
      </c>
      <c r="B969" s="145">
        <v>5</v>
      </c>
      <c r="C969" s="146"/>
      <c r="D969" s="146"/>
      <c r="E969" s="146"/>
      <c r="F969" s="146"/>
      <c r="G969" s="148"/>
      <c r="H969" s="435"/>
      <c r="I969" s="147"/>
      <c r="J969" s="101"/>
      <c r="K969" s="460" t="str">
        <f>IF(B969=2,"Z:\Data\MOOG\HeTao\raw\",IF(B969=5,"Z:\Data\MOOG\Polo\raw\",""))</f>
        <v>Z:\Data\MOOG\Polo\raw\</v>
      </c>
      <c r="L969" s="144" t="s">
        <v>2141</v>
      </c>
      <c r="M969" s="569" t="str">
        <f>IF(NOT(ISERROR(FIND("Training_dt",W969))),"'Plot Psychometric_HH_dt_yuchen'",IF(NOT(ISERROR(FIND("Training",W969))),"'Plot Psychometric_HH'",IF(NOT(ISERROR(FIND("1DAT",W969))),"'Plot Tuning Azimuth_HH'",IF(NOT(ISERROR(FIND("HD_dt",W969))),"'Plot HeadingDiscimination_PSTH_HH_dt_yuchen'",IF(NOT(ISERROR(FIND("HD",W969))),"'Plot HeadingDiscimination_PSTH_HH'",IF(NOT(ISERROR(FIND("MemSac",W969))),"'Memory Saccade Analysis_HH'",IF(NOT(ISERROR(FIND("DelSac",W969))),"'Memory Saccade Analysis_HH'",IF(NOT(ISERROR(FIND("u-stim",W969))),"'Plot Microstim_HH'",""))))))))</f>
        <v>'Plot Psychometric_HH'</v>
      </c>
      <c r="N969" s="573">
        <v>1</v>
      </c>
      <c r="O969" s="584">
        <v>-1</v>
      </c>
      <c r="P969" s="590">
        <v>4</v>
      </c>
      <c r="Q969" s="590">
        <f>IF(B969=2,60,310)</f>
        <v>310</v>
      </c>
      <c r="R969" s="590">
        <v>5</v>
      </c>
      <c r="S969" s="590">
        <f>IF(B969=2,60,-190)</f>
        <v>-190</v>
      </c>
      <c r="T969" s="590">
        <v>1</v>
      </c>
      <c r="U969" s="590" t="str">
        <f>IF(Z969&lt;&gt;"",IF(NOT(ISERROR(FIND("SU",Z969))),VALUE(RIGHT(Z969,1))+4,IF(NOT(ISERROR(FIND("MU20",Z969))),20,IF(NOT(ISERROR(FIND("MU21",Z969))),21,IF(NOT(ISERROR(FIND("MU2",Z969))),2,1)))),"")</f>
        <v/>
      </c>
      <c r="V969" s="583"/>
      <c r="W969" s="170" t="s">
        <v>1558</v>
      </c>
      <c r="X969" s="192"/>
      <c r="Y969" s="219" t="str">
        <f>IF(NOT(ISERROR(FIND("MU=SU",X969))),1,IF(Z969&lt;&gt;"",IF(NOT(ISERROR(FIND("SU",Z969))),1,0),""))</f>
        <v/>
      </c>
      <c r="Z969" s="217"/>
      <c r="AA969" s="218"/>
      <c r="AB969" s="77"/>
      <c r="AC969" s="78"/>
      <c r="AD969" s="199"/>
      <c r="AE969" s="91"/>
      <c r="AF969" s="79"/>
      <c r="AG969" s="79"/>
      <c r="AH969" s="80"/>
      <c r="AI969" s="81"/>
      <c r="AJ969" s="81"/>
      <c r="AK969" s="81"/>
      <c r="AL969" s="81"/>
      <c r="AM969" s="114"/>
      <c r="AN969" s="82"/>
      <c r="AO969" s="83"/>
      <c r="AP969" s="83"/>
      <c r="AQ969" s="83"/>
      <c r="AR969" s="84"/>
      <c r="AS969" s="85"/>
      <c r="AT969" s="85"/>
      <c r="AU969" s="85"/>
      <c r="AV969" s="85"/>
      <c r="AW969" s="104"/>
      <c r="AX969" s="86"/>
      <c r="AY969" s="87"/>
      <c r="AZ969" s="87"/>
      <c r="BA969" s="87"/>
      <c r="BB969" s="88"/>
      <c r="BC969" s="89"/>
      <c r="BD969" s="89"/>
      <c r="BE969" s="89"/>
      <c r="BF969" s="89"/>
      <c r="BG969" s="115"/>
      <c r="BH969" s="90"/>
      <c r="BI969" s="251"/>
      <c r="BJ969" s="252"/>
      <c r="BK969" s="252"/>
      <c r="BL969" s="230"/>
      <c r="BM969" s="230"/>
      <c r="BN969" s="230"/>
      <c r="BO969" s="231"/>
      <c r="BP969" s="231"/>
      <c r="BQ969" s="231"/>
      <c r="BR969" s="232"/>
      <c r="BS969" s="232"/>
      <c r="BT969" s="232"/>
      <c r="BU969" s="230"/>
      <c r="BV969" s="230"/>
      <c r="BW969" s="231"/>
      <c r="BX969" s="231"/>
      <c r="BY969" s="232"/>
      <c r="BZ969" s="235"/>
      <c r="CA969" s="257"/>
      <c r="CB969" s="233"/>
      <c r="CC969" s="230"/>
      <c r="CD969" s="230"/>
      <c r="CE969" s="230"/>
      <c r="CF969" s="230"/>
      <c r="CG969" s="230"/>
      <c r="CH969" s="230"/>
      <c r="CI969" s="230"/>
      <c r="CJ969" s="231"/>
      <c r="CK969" s="231"/>
      <c r="CL969" s="231"/>
      <c r="CM969" s="231"/>
      <c r="CN969" s="231"/>
      <c r="CO969" s="231"/>
      <c r="CP969" s="231"/>
      <c r="CQ969" s="231"/>
      <c r="CR969" s="232"/>
      <c r="CS969" s="232"/>
      <c r="CT969" s="232"/>
      <c r="CU969" s="232"/>
      <c r="CV969" s="232"/>
      <c r="CW969" s="232"/>
      <c r="CX969" s="232"/>
      <c r="CY969" s="234"/>
      <c r="CZ969" s="106">
        <v>0</v>
      </c>
      <c r="DA969" s="106">
        <v>0</v>
      </c>
      <c r="DC969" s="106"/>
      <c r="DD969" s="106"/>
      <c r="DE969" s="498"/>
      <c r="DG969" s="107"/>
      <c r="DH969" s="107"/>
      <c r="DI969" s="107"/>
      <c r="DJ969" s="107"/>
      <c r="DK969" s="107"/>
      <c r="DL969" s="107"/>
      <c r="DM969" s="110"/>
      <c r="DN969" s="110"/>
      <c r="DO969" s="110"/>
      <c r="DP969" s="110"/>
      <c r="DQ969" s="110"/>
      <c r="DR969" s="110"/>
      <c r="DS969" s="110"/>
      <c r="DT969" s="110"/>
      <c r="DU969" s="497"/>
      <c r="DV969" s="497"/>
      <c r="DW969" s="497"/>
      <c r="DX969" s="497"/>
      <c r="DY969" s="497"/>
      <c r="DZ969" s="497"/>
      <c r="EA969" s="98"/>
      <c r="EB969" s="492"/>
      <c r="EC969" s="99"/>
      <c r="ED969" s="492"/>
      <c r="EE969" s="99"/>
      <c r="EF969" s="99"/>
      <c r="EG969" s="99"/>
      <c r="EH969" s="99"/>
      <c r="EI969" s="99"/>
      <c r="EJ969" s="99"/>
      <c r="EK969" s="99"/>
      <c r="EL969" s="99"/>
      <c r="EM969" s="99"/>
      <c r="EN969" s="99"/>
      <c r="EO969" s="99"/>
      <c r="EP969" s="99"/>
      <c r="EQ969" s="99"/>
      <c r="ER969" s="99"/>
      <c r="ES969" s="99"/>
      <c r="ET969" s="99"/>
      <c r="EU969" s="99"/>
      <c r="EV969" s="99"/>
      <c r="EW969" s="99"/>
      <c r="EX969" s="119"/>
      <c r="EY969" s="121">
        <v>1</v>
      </c>
      <c r="EZ969" s="568">
        <v>109</v>
      </c>
      <c r="FA969" s="83">
        <v>23</v>
      </c>
      <c r="FB969" s="126">
        <v>10</v>
      </c>
      <c r="FC969" s="505">
        <v>3.1158299999999999</v>
      </c>
      <c r="FD969" s="505">
        <v>-0.96015300000000003</v>
      </c>
      <c r="FE969" s="116">
        <v>4.4973700000000001</v>
      </c>
      <c r="FF969" s="116">
        <v>1.54942</v>
      </c>
      <c r="FG969" s="116">
        <v>3.1414</v>
      </c>
      <c r="FH969" s="116">
        <v>-0.46222999999999997</v>
      </c>
      <c r="FI969" s="116" t="s">
        <v>6482</v>
      </c>
      <c r="FJ969" s="116" t="s">
        <v>6483</v>
      </c>
      <c r="FK969" s="116" t="s">
        <v>6484</v>
      </c>
      <c r="FL969" s="116" t="s">
        <v>6485</v>
      </c>
      <c r="FM969" s="116" t="s">
        <v>6486</v>
      </c>
      <c r="FN969" s="116" t="s">
        <v>6487</v>
      </c>
      <c r="FO969" s="1" t="s">
        <v>1243</v>
      </c>
    </row>
    <row r="970" spans="1:171" ht="15" customHeight="1" x14ac:dyDescent="0.2">
      <c r="A970" s="145">
        <v>20141103</v>
      </c>
      <c r="B970" s="145">
        <v>5</v>
      </c>
      <c r="C970" s="146"/>
      <c r="D970" s="146"/>
      <c r="E970" s="146"/>
      <c r="F970" s="146"/>
      <c r="G970" s="148"/>
      <c r="H970" s="435"/>
      <c r="I970" s="147"/>
      <c r="J970" s="101"/>
      <c r="K970" s="460" t="str">
        <f>IF(B970=2,"Z:\Data\MOOG\HeTao\raw\",IF(B970=5,"Z:\Data\MOOG\Polo\raw\",""))</f>
        <v>Z:\Data\MOOG\Polo\raw\</v>
      </c>
      <c r="L970" s="103" t="s">
        <v>2142</v>
      </c>
      <c r="M970" s="569" t="str">
        <f>IF(NOT(ISERROR(FIND("Training_dt",W970))),"'Plot Psychometric_HH_dt_yuchen'",IF(NOT(ISERROR(FIND("Training",W970))),"'Plot Psychometric_HH'",IF(NOT(ISERROR(FIND("1DAT",W970))),"'Plot Tuning Azimuth_HH'",IF(NOT(ISERROR(FIND("HD_dt",W970))),"'Plot HeadingDiscimination_PSTH_HH_dt_yuchen'",IF(NOT(ISERROR(FIND("HD",W970))),"'Plot HeadingDiscimination_PSTH_HH'",IF(NOT(ISERROR(FIND("MemSac",W970))),"'Memory Saccade Analysis_HH'",IF(NOT(ISERROR(FIND("DelSac",W970))),"'Memory Saccade Analysis_HH'",IF(NOT(ISERROR(FIND("u-stim",W970))),"'Plot Microstim_HH'",""))))))))</f>
        <v>'Plot Psychometric_HH'</v>
      </c>
      <c r="N970" s="573">
        <v>1</v>
      </c>
      <c r="O970" s="584">
        <v>-1</v>
      </c>
      <c r="P970" s="590">
        <v>4</v>
      </c>
      <c r="Q970" s="590">
        <f>IF(B970=2,60,310)</f>
        <v>310</v>
      </c>
      <c r="R970" s="590">
        <v>5</v>
      </c>
      <c r="S970" s="590">
        <f>IF(B970=2,60,-190)</f>
        <v>-190</v>
      </c>
      <c r="T970" s="590">
        <v>1</v>
      </c>
      <c r="U970" s="590" t="str">
        <f>IF(Z970&lt;&gt;"",IF(NOT(ISERROR(FIND("SU",Z970))),VALUE(RIGHT(Z970,1))+4,IF(NOT(ISERROR(FIND("MU20",Z970))),20,IF(NOT(ISERROR(FIND("MU21",Z970))),21,IF(NOT(ISERROR(FIND("MU2",Z970))),2,1)))),"")</f>
        <v/>
      </c>
      <c r="V970" s="583"/>
      <c r="W970" s="170" t="s">
        <v>1558</v>
      </c>
      <c r="X970" s="192"/>
      <c r="Y970" s="219" t="str">
        <f>IF(NOT(ISERROR(FIND("MU=SU",X970))),1,IF(Z970&lt;&gt;"",IF(NOT(ISERROR(FIND("SU",Z970))),1,0),""))</f>
        <v/>
      </c>
      <c r="Z970" s="217"/>
      <c r="AA970" s="218"/>
      <c r="AB970" s="77"/>
      <c r="AC970" s="78"/>
      <c r="AD970" s="199"/>
      <c r="AE970" s="91"/>
      <c r="AF970" s="79"/>
      <c r="AG970" s="79"/>
      <c r="AH970" s="80"/>
      <c r="AI970" s="81"/>
      <c r="AJ970" s="81"/>
      <c r="AK970" s="81"/>
      <c r="AL970" s="81"/>
      <c r="AM970" s="114"/>
      <c r="AN970" s="82"/>
      <c r="AO970" s="83"/>
      <c r="AP970" s="83"/>
      <c r="AQ970" s="83"/>
      <c r="AR970" s="84"/>
      <c r="AS970" s="85"/>
      <c r="AT970" s="85"/>
      <c r="AU970" s="85"/>
      <c r="AV970" s="85"/>
      <c r="AW970" s="104"/>
      <c r="AX970" s="86"/>
      <c r="AY970" s="87"/>
      <c r="AZ970" s="87"/>
      <c r="BA970" s="87"/>
      <c r="BB970" s="88"/>
      <c r="BC970" s="89"/>
      <c r="BD970" s="89"/>
      <c r="BE970" s="89"/>
      <c r="BF970" s="89"/>
      <c r="BG970" s="115"/>
      <c r="BH970" s="90"/>
      <c r="BI970" s="251"/>
      <c r="BJ970" s="252"/>
      <c r="BK970" s="252"/>
      <c r="BL970" s="230"/>
      <c r="BM970" s="230"/>
      <c r="BN970" s="230"/>
      <c r="BO970" s="231"/>
      <c r="BP970" s="231"/>
      <c r="BQ970" s="231"/>
      <c r="BR970" s="232"/>
      <c r="BS970" s="232"/>
      <c r="BT970" s="232"/>
      <c r="BU970" s="230"/>
      <c r="BV970" s="230"/>
      <c r="BW970" s="231"/>
      <c r="BX970" s="231"/>
      <c r="BY970" s="232"/>
      <c r="BZ970" s="235"/>
      <c r="CA970" s="257"/>
      <c r="CB970" s="233"/>
      <c r="CC970" s="230"/>
      <c r="CD970" s="230"/>
      <c r="CE970" s="230"/>
      <c r="CF970" s="230"/>
      <c r="CG970" s="230"/>
      <c r="CH970" s="230"/>
      <c r="CI970" s="230"/>
      <c r="CJ970" s="231"/>
      <c r="CK970" s="231"/>
      <c r="CL970" s="231"/>
      <c r="CM970" s="231"/>
      <c r="CN970" s="231"/>
      <c r="CO970" s="231"/>
      <c r="CP970" s="231"/>
      <c r="CQ970" s="231"/>
      <c r="CR970" s="232"/>
      <c r="CS970" s="232"/>
      <c r="CT970" s="232"/>
      <c r="CU970" s="232"/>
      <c r="CV970" s="232"/>
      <c r="CW970" s="232"/>
      <c r="CX970" s="232"/>
      <c r="CY970" s="234"/>
      <c r="CZ970" s="106">
        <v>0</v>
      </c>
      <c r="DA970" s="106">
        <v>0</v>
      </c>
      <c r="DC970" s="106"/>
      <c r="DD970" s="106"/>
      <c r="DE970" s="498"/>
      <c r="DG970" s="107"/>
      <c r="DH970" s="107"/>
      <c r="DI970" s="107"/>
      <c r="DJ970" s="107"/>
      <c r="DK970" s="107"/>
      <c r="DL970" s="107"/>
      <c r="DM970" s="110"/>
      <c r="DN970" s="110"/>
      <c r="DO970" s="110"/>
      <c r="DP970" s="110"/>
      <c r="DQ970" s="110"/>
      <c r="DR970" s="110"/>
      <c r="DS970" s="110"/>
      <c r="DT970" s="110"/>
      <c r="DU970" s="497"/>
      <c r="DV970" s="497"/>
      <c r="DW970" s="497"/>
      <c r="DX970" s="497"/>
      <c r="DY970" s="497"/>
      <c r="DZ970" s="497"/>
      <c r="EA970" s="98"/>
      <c r="EB970" s="492"/>
      <c r="EC970" s="492"/>
      <c r="ED970" s="492"/>
      <c r="EE970" s="99"/>
      <c r="EF970" s="99"/>
      <c r="EG970" s="99"/>
      <c r="EH970" s="99"/>
      <c r="EI970" s="99"/>
      <c r="EJ970" s="99"/>
      <c r="EK970" s="99"/>
      <c r="EL970" s="99"/>
      <c r="EM970" s="99"/>
      <c r="EN970" s="99"/>
      <c r="EO970" s="99"/>
      <c r="EP970" s="99"/>
      <c r="EQ970" s="99"/>
      <c r="ER970" s="99"/>
      <c r="ES970" s="99"/>
      <c r="ET970" s="99"/>
      <c r="EU970" s="99"/>
      <c r="EV970" s="99"/>
      <c r="EW970" s="99"/>
      <c r="EX970" s="119"/>
      <c r="EY970" s="121">
        <v>1</v>
      </c>
      <c r="EZ970" s="568">
        <v>109</v>
      </c>
      <c r="FA970" s="83">
        <v>14</v>
      </c>
      <c r="FB970" s="126">
        <v>12</v>
      </c>
      <c r="FC970" s="505">
        <v>3.0361400000000001</v>
      </c>
      <c r="FD970" s="505">
        <v>-0.30511899999999997</v>
      </c>
      <c r="FE970" s="116">
        <v>3.8921999999999999</v>
      </c>
      <c r="FF970" s="116">
        <v>-0.49892900000000001</v>
      </c>
      <c r="FG970" s="116">
        <v>2.4942000000000002</v>
      </c>
      <c r="FH970" s="116">
        <v>0.50370899999999996</v>
      </c>
      <c r="FI970" s="116" t="s">
        <v>6488</v>
      </c>
      <c r="FJ970" s="116" t="s">
        <v>6489</v>
      </c>
      <c r="FK970" s="116" t="s">
        <v>6490</v>
      </c>
      <c r="FL970" s="116" t="s">
        <v>6491</v>
      </c>
      <c r="FM970" s="116" t="s">
        <v>6492</v>
      </c>
      <c r="FN970" s="116" t="s">
        <v>6493</v>
      </c>
      <c r="FO970" s="1" t="s">
        <v>1243</v>
      </c>
    </row>
    <row r="971" spans="1:171" ht="15" customHeight="1" x14ac:dyDescent="0.2">
      <c r="A971" s="100">
        <v>20141104</v>
      </c>
      <c r="B971" s="100">
        <v>5</v>
      </c>
      <c r="C971" s="74"/>
      <c r="D971" s="74"/>
      <c r="E971" s="74"/>
      <c r="F971" s="74"/>
      <c r="G971" s="75"/>
      <c r="H971" s="435"/>
      <c r="I971" s="147"/>
      <c r="J971" s="101"/>
      <c r="K971" s="460" t="str">
        <f>IF(B971=2,"Z:\Data\MOOG\HeTao\raw\",IF(B971=5,"Z:\Data\MOOG\Polo\raw\",""))</f>
        <v>Z:\Data\MOOG\Polo\raw\</v>
      </c>
      <c r="L971" s="144" t="s">
        <v>2143</v>
      </c>
      <c r="M971" s="569" t="str">
        <f>IF(NOT(ISERROR(FIND("Training_dt",W971))),"'Plot Psychometric_HH_dt_yuchen'",IF(NOT(ISERROR(FIND("Training",W971))),"'Plot Psychometric_HH'",IF(NOT(ISERROR(FIND("1DAT",W971))),"'Plot Tuning Azimuth_HH'",IF(NOT(ISERROR(FIND("HD_dt",W971))),"'Plot HeadingDiscimination_PSTH_HH_dt_yuchen'",IF(NOT(ISERROR(FIND("HD",W971))),"'Plot HeadingDiscimination_PSTH_HH'",IF(NOT(ISERROR(FIND("MemSac",W971))),"'Memory Saccade Analysis_HH'",IF(NOT(ISERROR(FIND("DelSac",W971))),"'Memory Saccade Analysis_HH'",IF(NOT(ISERROR(FIND("u-stim",W971))),"'Plot Microstim_HH'",""))))))))</f>
        <v>'Plot Psychometric_HH'</v>
      </c>
      <c r="N971" s="573">
        <v>1</v>
      </c>
      <c r="O971" s="584">
        <v>-1</v>
      </c>
      <c r="P971" s="590">
        <v>4</v>
      </c>
      <c r="Q971" s="590">
        <f>IF(B971=2,60,310)</f>
        <v>310</v>
      </c>
      <c r="R971" s="590">
        <v>5</v>
      </c>
      <c r="S971" s="590">
        <f>IF(B971=2,60,-190)</f>
        <v>-190</v>
      </c>
      <c r="T971" s="590">
        <v>1</v>
      </c>
      <c r="U971" s="590" t="str">
        <f>IF(Z971&lt;&gt;"",IF(NOT(ISERROR(FIND("SU",Z971))),VALUE(RIGHT(Z971,1))+4,IF(NOT(ISERROR(FIND("MU20",Z971))),20,IF(NOT(ISERROR(FIND("MU21",Z971))),21,IF(NOT(ISERROR(FIND("MU2",Z971))),2,1)))),"")</f>
        <v/>
      </c>
      <c r="V971" s="583"/>
      <c r="W971" s="170" t="s">
        <v>1558</v>
      </c>
      <c r="X971" s="192"/>
      <c r="Y971" s="219" t="str">
        <f>IF(NOT(ISERROR(FIND("MU=SU",X971))),1,IF(Z971&lt;&gt;"",IF(NOT(ISERROR(FIND("SU",Z971))),1,0),""))</f>
        <v/>
      </c>
      <c r="Z971" s="217"/>
      <c r="AA971" s="218"/>
      <c r="AB971" s="77"/>
      <c r="AC971" s="78"/>
      <c r="AD971" s="199"/>
      <c r="AE971" s="91"/>
      <c r="AF971" s="79"/>
      <c r="AG971" s="79"/>
      <c r="AH971" s="80"/>
      <c r="AI971" s="81"/>
      <c r="AJ971" s="81"/>
      <c r="AK971" s="81"/>
      <c r="AL971" s="81"/>
      <c r="AM971" s="114"/>
      <c r="AN971" s="82"/>
      <c r="AO971" s="83"/>
      <c r="AP971" s="83"/>
      <c r="AQ971" s="83"/>
      <c r="AR971" s="84"/>
      <c r="AS971" s="85"/>
      <c r="AT971" s="85"/>
      <c r="AU971" s="85"/>
      <c r="AV971" s="85"/>
      <c r="AW971" s="104"/>
      <c r="AX971" s="86"/>
      <c r="AY971" s="87"/>
      <c r="AZ971" s="87"/>
      <c r="BA971" s="87"/>
      <c r="BB971" s="88"/>
      <c r="BC971" s="89"/>
      <c r="BD971" s="89"/>
      <c r="BE971" s="89"/>
      <c r="BF971" s="89"/>
      <c r="BG971" s="115"/>
      <c r="BH971" s="90"/>
      <c r="BI971" s="251"/>
      <c r="BJ971" s="252"/>
      <c r="BK971" s="252"/>
      <c r="BL971" s="230"/>
      <c r="BM971" s="230"/>
      <c r="BN971" s="230"/>
      <c r="BO971" s="231"/>
      <c r="BP971" s="231"/>
      <c r="BQ971" s="231"/>
      <c r="BR971" s="232"/>
      <c r="BS971" s="232"/>
      <c r="BT971" s="232"/>
      <c r="BU971" s="230"/>
      <c r="BV971" s="230"/>
      <c r="BW971" s="231"/>
      <c r="BX971" s="231"/>
      <c r="BY971" s="232"/>
      <c r="BZ971" s="235"/>
      <c r="CA971" s="257"/>
      <c r="CB971" s="233"/>
      <c r="CC971" s="230"/>
      <c r="CD971" s="230"/>
      <c r="CE971" s="230"/>
      <c r="CF971" s="230"/>
      <c r="CG971" s="230"/>
      <c r="CH971" s="230"/>
      <c r="CI971" s="230"/>
      <c r="CJ971" s="231"/>
      <c r="CK971" s="231"/>
      <c r="CL971" s="231"/>
      <c r="CM971" s="231"/>
      <c r="CN971" s="231"/>
      <c r="CO971" s="231"/>
      <c r="CP971" s="231"/>
      <c r="CQ971" s="231"/>
      <c r="CR971" s="232"/>
      <c r="CS971" s="232"/>
      <c r="CT971" s="232"/>
      <c r="CU971" s="232"/>
      <c r="CV971" s="232"/>
      <c r="CW971" s="232"/>
      <c r="CX971" s="232"/>
      <c r="CY971" s="234"/>
      <c r="CZ971" s="106">
        <v>0</v>
      </c>
      <c r="DA971" s="106">
        <v>0</v>
      </c>
      <c r="DC971" s="106"/>
      <c r="DD971" s="106"/>
      <c r="DE971" s="498"/>
      <c r="DG971" s="107"/>
      <c r="DH971" s="107"/>
      <c r="DI971" s="107"/>
      <c r="DJ971" s="107"/>
      <c r="DK971" s="107"/>
      <c r="DL971" s="107"/>
      <c r="DM971" s="110"/>
      <c r="DN971" s="110"/>
      <c r="DO971" s="110"/>
      <c r="DP971" s="110"/>
      <c r="DQ971" s="110"/>
      <c r="DR971" s="110"/>
      <c r="DS971" s="110"/>
      <c r="DT971" s="110"/>
      <c r="DU971" s="497"/>
      <c r="DV971" s="497"/>
      <c r="DW971" s="497"/>
      <c r="DX971" s="497"/>
      <c r="DY971" s="497"/>
      <c r="DZ971" s="497"/>
      <c r="EA971" s="98"/>
      <c r="EB971" s="492"/>
      <c r="EC971" s="492"/>
      <c r="ED971" s="492"/>
      <c r="EE971" s="99"/>
      <c r="EF971" s="99"/>
      <c r="EG971" s="99"/>
      <c r="EH971" s="99"/>
      <c r="EI971" s="99"/>
      <c r="EJ971" s="99"/>
      <c r="EK971" s="99"/>
      <c r="EL971" s="99"/>
      <c r="EM971" s="99"/>
      <c r="EN971" s="99"/>
      <c r="EO971" s="99"/>
      <c r="EP971" s="99"/>
      <c r="EQ971" s="99"/>
      <c r="ER971" s="99"/>
      <c r="ES971" s="99"/>
      <c r="ET971" s="99"/>
      <c r="EU971" s="99"/>
      <c r="EV971" s="99"/>
      <c r="EW971" s="99"/>
      <c r="EX971" s="119"/>
      <c r="EY971" s="121">
        <v>1</v>
      </c>
      <c r="EZ971" s="568">
        <v>109</v>
      </c>
      <c r="FA971" s="83">
        <v>27</v>
      </c>
      <c r="FB971" s="126">
        <v>12</v>
      </c>
      <c r="FC971" s="505">
        <v>3.0009399999999999</v>
      </c>
      <c r="FD971" s="505">
        <v>0.45380500000000001</v>
      </c>
      <c r="FE971" s="116">
        <v>3.8294000000000001</v>
      </c>
      <c r="FF971" s="116">
        <v>-0.23860400000000001</v>
      </c>
      <c r="FG971" s="116">
        <v>1.9251400000000001</v>
      </c>
      <c r="FH971" s="116">
        <v>-8.8734900000000005E-2</v>
      </c>
      <c r="FI971" s="116" t="s">
        <v>6494</v>
      </c>
      <c r="FJ971" s="116" t="s">
        <v>6495</v>
      </c>
      <c r="FK971" s="116" t="s">
        <v>6496</v>
      </c>
      <c r="FL971" s="116" t="s">
        <v>6497</v>
      </c>
      <c r="FM971" s="116" t="s">
        <v>6498</v>
      </c>
      <c r="FN971" s="116" t="s">
        <v>6499</v>
      </c>
      <c r="FO971" s="1" t="s">
        <v>1243</v>
      </c>
    </row>
    <row r="972" spans="1:171" ht="15" customHeight="1" x14ac:dyDescent="0.2">
      <c r="A972" s="145">
        <v>20141104</v>
      </c>
      <c r="B972" s="145">
        <v>5</v>
      </c>
      <c r="C972" s="146"/>
      <c r="D972" s="146"/>
      <c r="E972" s="146"/>
      <c r="F972" s="146"/>
      <c r="G972" s="148"/>
      <c r="H972" s="435"/>
      <c r="I972" s="147"/>
      <c r="J972" s="101"/>
      <c r="K972" s="460" t="str">
        <f>IF(B972=2,"Z:\Data\MOOG\HeTao\raw\",IF(B972=5,"Z:\Data\MOOG\Polo\raw\",""))</f>
        <v>Z:\Data\MOOG\Polo\raw\</v>
      </c>
      <c r="L972" s="144" t="s">
        <v>2144</v>
      </c>
      <c r="M972" s="569" t="str">
        <f>IF(NOT(ISERROR(FIND("Training_dt",W972))),"'Plot Psychometric_HH_dt_yuchen'",IF(NOT(ISERROR(FIND("Training",W972))),"'Plot Psychometric_HH'",IF(NOT(ISERROR(FIND("1DAT",W972))),"'Plot Tuning Azimuth_HH'",IF(NOT(ISERROR(FIND("HD_dt",W972))),"'Plot HeadingDiscimination_PSTH_HH_dt_yuchen'",IF(NOT(ISERROR(FIND("HD",W972))),"'Plot HeadingDiscimination_PSTH_HH'",IF(NOT(ISERROR(FIND("MemSac",W972))),"'Memory Saccade Analysis_HH'",IF(NOT(ISERROR(FIND("DelSac",W972))),"'Memory Saccade Analysis_HH'",IF(NOT(ISERROR(FIND("u-stim",W972))),"'Plot Microstim_HH'",""))))))))</f>
        <v>'Plot Psychometric_HH'</v>
      </c>
      <c r="N972" s="573">
        <v>1</v>
      </c>
      <c r="O972" s="584">
        <v>-1</v>
      </c>
      <c r="P972" s="590">
        <v>4</v>
      </c>
      <c r="Q972" s="590">
        <f>IF(B972=2,60,310)</f>
        <v>310</v>
      </c>
      <c r="R972" s="590">
        <v>5</v>
      </c>
      <c r="S972" s="590">
        <f>IF(B972=2,60,-190)</f>
        <v>-190</v>
      </c>
      <c r="T972" s="590">
        <v>1</v>
      </c>
      <c r="U972" s="590" t="str">
        <f>IF(Z972&lt;&gt;"",IF(NOT(ISERROR(FIND("SU",Z972))),VALUE(RIGHT(Z972,1))+4,IF(NOT(ISERROR(FIND("MU20",Z972))),20,IF(NOT(ISERROR(FIND("MU21",Z972))),21,IF(NOT(ISERROR(FIND("MU2",Z972))),2,1)))),"")</f>
        <v/>
      </c>
      <c r="V972" s="583"/>
      <c r="W972" s="170" t="s">
        <v>1558</v>
      </c>
      <c r="X972" s="192"/>
      <c r="Y972" s="219" t="str">
        <f>IF(NOT(ISERROR(FIND("MU=SU",X972))),1,IF(Z972&lt;&gt;"",IF(NOT(ISERROR(FIND("SU",Z972))),1,0),""))</f>
        <v/>
      </c>
      <c r="Z972" s="217"/>
      <c r="AA972" s="218"/>
      <c r="AB972" s="77"/>
      <c r="AC972" s="78"/>
      <c r="AD972" s="199"/>
      <c r="AE972" s="91"/>
      <c r="AF972" s="79"/>
      <c r="AG972" s="79"/>
      <c r="AH972" s="80"/>
      <c r="AI972" s="81"/>
      <c r="AJ972" s="81"/>
      <c r="AK972" s="81"/>
      <c r="AL972" s="81"/>
      <c r="AM972" s="114"/>
      <c r="AN972" s="82"/>
      <c r="AO972" s="83"/>
      <c r="AP972" s="83"/>
      <c r="AQ972" s="83"/>
      <c r="AR972" s="84"/>
      <c r="AS972" s="85"/>
      <c r="AT972" s="85"/>
      <c r="AU972" s="85"/>
      <c r="AV972" s="85"/>
      <c r="AW972" s="104"/>
      <c r="AX972" s="86"/>
      <c r="AY972" s="87"/>
      <c r="AZ972" s="87"/>
      <c r="BA972" s="87"/>
      <c r="BB972" s="88"/>
      <c r="BC972" s="89"/>
      <c r="BD972" s="89"/>
      <c r="BE972" s="89"/>
      <c r="BF972" s="89"/>
      <c r="BG972" s="115"/>
      <c r="BH972" s="90"/>
      <c r="BI972" s="251"/>
      <c r="BJ972" s="252"/>
      <c r="BK972" s="252"/>
      <c r="BL972" s="230"/>
      <c r="BM972" s="230"/>
      <c r="BN972" s="230"/>
      <c r="BO972" s="231"/>
      <c r="BP972" s="231"/>
      <c r="BQ972" s="231"/>
      <c r="BR972" s="232"/>
      <c r="BS972" s="232"/>
      <c r="BT972" s="232"/>
      <c r="BU972" s="230"/>
      <c r="BV972" s="230"/>
      <c r="BW972" s="231"/>
      <c r="BX972" s="231"/>
      <c r="BY972" s="232"/>
      <c r="BZ972" s="235"/>
      <c r="CA972" s="257"/>
      <c r="CB972" s="233"/>
      <c r="CC972" s="230"/>
      <c r="CD972" s="230"/>
      <c r="CE972" s="230"/>
      <c r="CF972" s="230"/>
      <c r="CG972" s="230"/>
      <c r="CH972" s="230"/>
      <c r="CI972" s="230"/>
      <c r="CJ972" s="231"/>
      <c r="CK972" s="231"/>
      <c r="CL972" s="231"/>
      <c r="CM972" s="231"/>
      <c r="CN972" s="231"/>
      <c r="CO972" s="231"/>
      <c r="CP972" s="231"/>
      <c r="CQ972" s="231"/>
      <c r="CR972" s="232"/>
      <c r="CS972" s="232"/>
      <c r="CT972" s="232"/>
      <c r="CU972" s="232"/>
      <c r="CV972" s="232"/>
      <c r="CW972" s="232"/>
      <c r="CX972" s="232"/>
      <c r="CY972" s="234"/>
      <c r="CZ972" s="106">
        <v>0</v>
      </c>
      <c r="DA972" s="106">
        <v>0</v>
      </c>
      <c r="DC972" s="106"/>
      <c r="DD972" s="106"/>
      <c r="DE972" s="498"/>
      <c r="DG972" s="107"/>
      <c r="DH972" s="107"/>
      <c r="DI972" s="107"/>
      <c r="DJ972" s="107"/>
      <c r="DK972" s="107"/>
      <c r="DL972" s="107"/>
      <c r="DM972" s="110"/>
      <c r="DN972" s="110"/>
      <c r="DO972" s="110"/>
      <c r="DP972" s="110"/>
      <c r="DQ972" s="110"/>
      <c r="DR972" s="110"/>
      <c r="DS972" s="110"/>
      <c r="DT972" s="110"/>
      <c r="DU972" s="497"/>
      <c r="DV972" s="497"/>
      <c r="DW972" s="497"/>
      <c r="DX972" s="497"/>
      <c r="DY972" s="497"/>
      <c r="DZ972" s="497"/>
      <c r="EA972" s="98"/>
      <c r="EB972" s="492"/>
      <c r="EC972" s="99"/>
      <c r="ED972" s="492"/>
      <c r="EE972" s="99"/>
      <c r="EF972" s="99"/>
      <c r="EG972" s="99"/>
      <c r="EH972" s="99"/>
      <c r="EI972" s="99"/>
      <c r="EJ972" s="99"/>
      <c r="EK972" s="99"/>
      <c r="EL972" s="99"/>
      <c r="EM972" s="99"/>
      <c r="EN972" s="99"/>
      <c r="EO972" s="99"/>
      <c r="EP972" s="99"/>
      <c r="EQ972" s="99"/>
      <c r="ER972" s="99"/>
      <c r="ES972" s="99"/>
      <c r="ET972" s="99"/>
      <c r="EU972" s="99"/>
      <c r="EV972" s="99"/>
      <c r="EW972" s="99"/>
      <c r="EX972" s="119"/>
      <c r="EY972" s="121">
        <v>1</v>
      </c>
      <c r="EZ972" s="568">
        <v>109</v>
      </c>
      <c r="FA972" s="83">
        <v>10</v>
      </c>
      <c r="FB972" s="126">
        <v>15</v>
      </c>
      <c r="FC972" s="505">
        <v>2.2016399999999998</v>
      </c>
      <c r="FD972" s="505">
        <v>-0.31224099999999999</v>
      </c>
      <c r="FE972" s="116">
        <v>3.4178000000000002</v>
      </c>
      <c r="FF972" s="116">
        <v>-0.67578499999999997</v>
      </c>
      <c r="FG972" s="116">
        <v>1.5982400000000001</v>
      </c>
      <c r="FH972" s="116">
        <v>-1.4323600000000001E-2</v>
      </c>
      <c r="FI972" s="116" t="s">
        <v>6500</v>
      </c>
      <c r="FJ972" s="116" t="s">
        <v>6501</v>
      </c>
      <c r="FK972" s="116" t="s">
        <v>6502</v>
      </c>
      <c r="FL972" s="116" t="s">
        <v>6503</v>
      </c>
      <c r="FM972" s="116" t="s">
        <v>6504</v>
      </c>
      <c r="FN972" s="116" t="s">
        <v>6505</v>
      </c>
      <c r="FO972" s="1" t="s">
        <v>1243</v>
      </c>
    </row>
    <row r="973" spans="1:171" ht="15" customHeight="1" x14ac:dyDescent="0.2">
      <c r="A973" s="100">
        <v>20141104</v>
      </c>
      <c r="B973" s="100">
        <v>5</v>
      </c>
      <c r="C973" s="74"/>
      <c r="D973" s="74"/>
      <c r="E973" s="74"/>
      <c r="F973" s="74"/>
      <c r="G973" s="75"/>
      <c r="H973" s="435"/>
      <c r="I973" s="73"/>
      <c r="J973" s="101"/>
      <c r="K973" s="460" t="str">
        <f>IF(B973=2,"Z:\Data\MOOG\HeTao\raw\",IF(B973=5,"Z:\Data\MOOG\Polo\raw\",""))</f>
        <v>Z:\Data\MOOG\Polo\raw\</v>
      </c>
      <c r="L973" s="144" t="s">
        <v>2145</v>
      </c>
      <c r="M973" s="569" t="str">
        <f>IF(NOT(ISERROR(FIND("Training_dt",W973))),"'Plot Psychometric_HH_dt_yuchen'",IF(NOT(ISERROR(FIND("Training",W973))),"'Plot Psychometric_HH'",IF(NOT(ISERROR(FIND("1DAT",W973))),"'Plot Tuning Azimuth_HH'",IF(NOT(ISERROR(FIND("HD_dt",W973))),"'Plot HeadingDiscimination_PSTH_HH_dt_yuchen'",IF(NOT(ISERROR(FIND("HD",W973))),"'Plot HeadingDiscimination_PSTH_HH'",IF(NOT(ISERROR(FIND("MemSac",W973))),"'Memory Saccade Analysis_HH'",IF(NOT(ISERROR(FIND("DelSac",W973))),"'Memory Saccade Analysis_HH'",IF(NOT(ISERROR(FIND("u-stim",W973))),"'Plot Microstim_HH'",""))))))))</f>
        <v>'Plot Psychometric_HH'</v>
      </c>
      <c r="N973" s="573">
        <v>1</v>
      </c>
      <c r="O973" s="584">
        <v>-1</v>
      </c>
      <c r="P973" s="590">
        <v>4</v>
      </c>
      <c r="Q973" s="590">
        <f>IF(B973=2,60,310)</f>
        <v>310</v>
      </c>
      <c r="R973" s="590">
        <v>5</v>
      </c>
      <c r="S973" s="590">
        <f>IF(B973=2,60,-190)</f>
        <v>-190</v>
      </c>
      <c r="T973" s="590">
        <v>1</v>
      </c>
      <c r="U973" s="590" t="str">
        <f>IF(Z973&lt;&gt;"",IF(NOT(ISERROR(FIND("SU",Z973))),VALUE(RIGHT(Z973,1))+4,IF(NOT(ISERROR(FIND("MU20",Z973))),20,IF(NOT(ISERROR(FIND("MU21",Z973))),21,IF(NOT(ISERROR(FIND("MU2",Z973))),2,1)))),"")</f>
        <v/>
      </c>
      <c r="V973" s="583"/>
      <c r="W973" s="170" t="s">
        <v>1558</v>
      </c>
      <c r="X973" s="192"/>
      <c r="Y973" s="219" t="str">
        <f>IF(NOT(ISERROR(FIND("MU=SU",X973))),1,IF(Z973&lt;&gt;"",IF(NOT(ISERROR(FIND("SU",Z973))),1,0),""))</f>
        <v/>
      </c>
      <c r="Z973" s="217"/>
      <c r="AA973" s="218"/>
      <c r="AB973" s="77"/>
      <c r="AC973" s="78"/>
      <c r="AD973" s="199"/>
      <c r="AE973" s="91"/>
      <c r="AF973" s="79"/>
      <c r="AG973" s="79"/>
      <c r="AH973" s="80"/>
      <c r="AI973" s="81"/>
      <c r="AJ973" s="81"/>
      <c r="AK973" s="81"/>
      <c r="AL973" s="81"/>
      <c r="AM973" s="114"/>
      <c r="AN973" s="82"/>
      <c r="AO973" s="83"/>
      <c r="AP973" s="83"/>
      <c r="AQ973" s="83"/>
      <c r="AR973" s="84"/>
      <c r="AS973" s="85"/>
      <c r="AT973" s="85"/>
      <c r="AU973" s="85"/>
      <c r="AV973" s="85"/>
      <c r="AW973" s="104"/>
      <c r="AX973" s="86"/>
      <c r="AY973" s="87"/>
      <c r="AZ973" s="87"/>
      <c r="BA973" s="87"/>
      <c r="BB973" s="88"/>
      <c r="BC973" s="89"/>
      <c r="BD973" s="89"/>
      <c r="BE973" s="89"/>
      <c r="BF973" s="89"/>
      <c r="BG973" s="115"/>
      <c r="BH973" s="90"/>
      <c r="BI973" s="251"/>
      <c r="BJ973" s="252"/>
      <c r="BK973" s="252"/>
      <c r="BL973" s="230"/>
      <c r="BM973" s="230"/>
      <c r="BN973" s="230"/>
      <c r="BO973" s="231"/>
      <c r="BP973" s="231"/>
      <c r="BQ973" s="231"/>
      <c r="BR973" s="232"/>
      <c r="BS973" s="232"/>
      <c r="BT973" s="232"/>
      <c r="BU973" s="230"/>
      <c r="BV973" s="230"/>
      <c r="BW973" s="231"/>
      <c r="BX973" s="231"/>
      <c r="BY973" s="232"/>
      <c r="BZ973" s="235"/>
      <c r="CA973" s="257"/>
      <c r="CB973" s="233"/>
      <c r="CC973" s="230"/>
      <c r="CD973" s="230"/>
      <c r="CE973" s="230"/>
      <c r="CF973" s="230"/>
      <c r="CG973" s="230"/>
      <c r="CH973" s="230"/>
      <c r="CI973" s="230"/>
      <c r="CJ973" s="231"/>
      <c r="CK973" s="231"/>
      <c r="CL973" s="231"/>
      <c r="CM973" s="231"/>
      <c r="CN973" s="231"/>
      <c r="CO973" s="231"/>
      <c r="CP973" s="231"/>
      <c r="CQ973" s="231"/>
      <c r="CR973" s="232"/>
      <c r="CS973" s="232"/>
      <c r="CT973" s="232"/>
      <c r="CU973" s="232"/>
      <c r="CV973" s="232"/>
      <c r="CW973" s="232"/>
      <c r="CX973" s="232"/>
      <c r="CY973" s="234"/>
      <c r="CZ973" s="106">
        <v>0</v>
      </c>
      <c r="DA973" s="106">
        <v>0</v>
      </c>
      <c r="DC973" s="106"/>
      <c r="DD973" s="106"/>
      <c r="DE973" s="498"/>
      <c r="DG973" s="107"/>
      <c r="DH973" s="107"/>
      <c r="DI973" s="107"/>
      <c r="DJ973" s="107"/>
      <c r="DK973" s="107"/>
      <c r="DL973" s="107"/>
      <c r="DM973" s="110"/>
      <c r="DN973" s="110"/>
      <c r="DO973" s="110"/>
      <c r="DP973" s="110"/>
      <c r="DQ973" s="110"/>
      <c r="DR973" s="110"/>
      <c r="DS973" s="110"/>
      <c r="DT973" s="110"/>
      <c r="DU973" s="497"/>
      <c r="DV973" s="497"/>
      <c r="DW973" s="497"/>
      <c r="DX973" s="497"/>
      <c r="DY973" s="497"/>
      <c r="DZ973" s="497"/>
      <c r="EA973" s="98"/>
      <c r="EB973" s="492"/>
      <c r="EC973" s="99"/>
      <c r="ED973" s="492"/>
      <c r="EE973" s="99"/>
      <c r="EF973" s="99"/>
      <c r="EG973" s="99"/>
      <c r="EH973" s="99"/>
      <c r="EI973" s="99"/>
      <c r="EJ973" s="99"/>
      <c r="EK973" s="99"/>
      <c r="EL973" s="99"/>
      <c r="EM973" s="99"/>
      <c r="EN973" s="99"/>
      <c r="EO973" s="99"/>
      <c r="EP973" s="99"/>
      <c r="EQ973" s="99"/>
      <c r="ER973" s="99"/>
      <c r="ES973" s="99"/>
      <c r="ET973" s="99"/>
      <c r="EU973" s="99"/>
      <c r="EV973" s="99"/>
      <c r="EW973" s="99"/>
      <c r="EX973" s="119"/>
      <c r="EY973" s="121">
        <v>1</v>
      </c>
      <c r="EZ973" s="568">
        <v>102</v>
      </c>
      <c r="FA973" s="83">
        <v>10</v>
      </c>
      <c r="FB973" s="126">
        <v>10</v>
      </c>
      <c r="FC973" s="505" t="s">
        <v>1615</v>
      </c>
      <c r="FD973" s="505" t="s">
        <v>1615</v>
      </c>
      <c r="FE973" s="116" t="s">
        <v>1615</v>
      </c>
      <c r="FF973" s="116" t="s">
        <v>1615</v>
      </c>
      <c r="FG973" s="116">
        <v>1.7202</v>
      </c>
      <c r="FH973" s="116">
        <v>-0.99199999999999999</v>
      </c>
      <c r="FI973" s="116" t="s">
        <v>1615</v>
      </c>
      <c r="FJ973" s="116" t="s">
        <v>1615</v>
      </c>
      <c r="FK973" s="116" t="s">
        <v>1615</v>
      </c>
      <c r="FL973" s="116" t="s">
        <v>1615</v>
      </c>
      <c r="FM973" s="116" t="s">
        <v>6506</v>
      </c>
      <c r="FN973" s="116" t="s">
        <v>6507</v>
      </c>
      <c r="FO973" s="1" t="s">
        <v>1243</v>
      </c>
    </row>
    <row r="974" spans="1:171" ht="15" customHeight="1" x14ac:dyDescent="0.2">
      <c r="A974" s="145">
        <v>20141104</v>
      </c>
      <c r="B974" s="145">
        <v>5</v>
      </c>
      <c r="C974" s="146"/>
      <c r="D974" s="146"/>
      <c r="E974" s="146"/>
      <c r="F974" s="146"/>
      <c r="G974" s="148"/>
      <c r="H974" s="435"/>
      <c r="I974" s="73"/>
      <c r="J974" s="101"/>
      <c r="K974" s="460" t="str">
        <f>IF(B974=2,"Z:\Data\MOOG\HeTao\raw\",IF(B974=5,"Z:\Data\MOOG\Polo\raw\",""))</f>
        <v>Z:\Data\MOOG\Polo\raw\</v>
      </c>
      <c r="L974" s="103" t="s">
        <v>2146</v>
      </c>
      <c r="M974" s="569" t="str">
        <f>IF(NOT(ISERROR(FIND("Training_dt",W974))),"'Plot Psychometric_HH_dt_yuchen'",IF(NOT(ISERROR(FIND("Training",W974))),"'Plot Psychometric_HH'",IF(NOT(ISERROR(FIND("1DAT",W974))),"'Plot Tuning Azimuth_HH'",IF(NOT(ISERROR(FIND("HD_dt",W974))),"'Plot HeadingDiscimination_PSTH_HH_dt_yuchen'",IF(NOT(ISERROR(FIND("HD",W974))),"'Plot HeadingDiscimination_PSTH_HH'",IF(NOT(ISERROR(FIND("MemSac",W974))),"'Memory Saccade Analysis_HH'",IF(NOT(ISERROR(FIND("DelSac",W974))),"'Memory Saccade Analysis_HH'",IF(NOT(ISERROR(FIND("u-stim",W974))),"'Plot Microstim_HH'",""))))))))</f>
        <v>'Plot Psychometric_HH'</v>
      </c>
      <c r="N974" s="573">
        <v>1</v>
      </c>
      <c r="O974" s="584">
        <v>-1</v>
      </c>
      <c r="P974" s="590">
        <v>4</v>
      </c>
      <c r="Q974" s="590">
        <f>IF(B974=2,60,310)</f>
        <v>310</v>
      </c>
      <c r="R974" s="590">
        <v>5</v>
      </c>
      <c r="S974" s="590">
        <f>IF(B974=2,60,-190)</f>
        <v>-190</v>
      </c>
      <c r="T974" s="590">
        <v>1</v>
      </c>
      <c r="U974" s="590" t="str">
        <f>IF(Z974&lt;&gt;"",IF(NOT(ISERROR(FIND("SU",Z974))),VALUE(RIGHT(Z974,1))+4,IF(NOT(ISERROR(FIND("MU20",Z974))),20,IF(NOT(ISERROR(FIND("MU21",Z974))),21,IF(NOT(ISERROR(FIND("MU2",Z974))),2,1)))),"")</f>
        <v/>
      </c>
      <c r="V974" s="583"/>
      <c r="W974" s="170" t="s">
        <v>1558</v>
      </c>
      <c r="X974" s="192"/>
      <c r="Y974" s="219" t="str">
        <f>IF(NOT(ISERROR(FIND("MU=SU",X974))),1,IF(Z974&lt;&gt;"",IF(NOT(ISERROR(FIND("SU",Z974))),1,0),""))</f>
        <v/>
      </c>
      <c r="Z974" s="217"/>
      <c r="AA974" s="218"/>
      <c r="AB974" s="77"/>
      <c r="AC974" s="78"/>
      <c r="AD974" s="199"/>
      <c r="AE974" s="91"/>
      <c r="AF974" s="79"/>
      <c r="AG974" s="79"/>
      <c r="AH974" s="80"/>
      <c r="AI974" s="81"/>
      <c r="AJ974" s="81"/>
      <c r="AK974" s="81"/>
      <c r="AL974" s="81"/>
      <c r="AM974" s="114"/>
      <c r="AN974" s="82"/>
      <c r="AO974" s="83"/>
      <c r="AP974" s="83"/>
      <c r="AQ974" s="83"/>
      <c r="AR974" s="84"/>
      <c r="AS974" s="85"/>
      <c r="AT974" s="85"/>
      <c r="AU974" s="85"/>
      <c r="AV974" s="85"/>
      <c r="AW974" s="104"/>
      <c r="AX974" s="86"/>
      <c r="AY974" s="87"/>
      <c r="AZ974" s="87"/>
      <c r="BA974" s="87"/>
      <c r="BB974" s="88"/>
      <c r="BC974" s="89"/>
      <c r="BD974" s="89"/>
      <c r="BE974" s="89"/>
      <c r="BF974" s="89"/>
      <c r="BG974" s="115"/>
      <c r="BH974" s="90"/>
      <c r="BI974" s="251"/>
      <c r="BJ974" s="252"/>
      <c r="BK974" s="252"/>
      <c r="BL974" s="230"/>
      <c r="BM974" s="230"/>
      <c r="BN974" s="230"/>
      <c r="BO974" s="231"/>
      <c r="BP974" s="231"/>
      <c r="BQ974" s="231"/>
      <c r="BR974" s="232"/>
      <c r="BS974" s="232"/>
      <c r="BT974" s="232"/>
      <c r="BU974" s="230"/>
      <c r="BV974" s="230"/>
      <c r="BW974" s="231"/>
      <c r="BX974" s="231"/>
      <c r="BY974" s="232"/>
      <c r="BZ974" s="235"/>
      <c r="CA974" s="257"/>
      <c r="CB974" s="233"/>
      <c r="CC974" s="230"/>
      <c r="CD974" s="230"/>
      <c r="CE974" s="230"/>
      <c r="CF974" s="230"/>
      <c r="CG974" s="230"/>
      <c r="CH974" s="230"/>
      <c r="CI974" s="230"/>
      <c r="CJ974" s="231"/>
      <c r="CK974" s="231"/>
      <c r="CL974" s="231"/>
      <c r="CM974" s="231"/>
      <c r="CN974" s="231"/>
      <c r="CO974" s="231"/>
      <c r="CP974" s="231"/>
      <c r="CQ974" s="231"/>
      <c r="CR974" s="232"/>
      <c r="CS974" s="232"/>
      <c r="CT974" s="232"/>
      <c r="CU974" s="232"/>
      <c r="CV974" s="232"/>
      <c r="CW974" s="232"/>
      <c r="CX974" s="232"/>
      <c r="CY974" s="234"/>
      <c r="CZ974" s="106">
        <v>0</v>
      </c>
      <c r="DA974" s="106">
        <v>0</v>
      </c>
      <c r="DC974" s="106"/>
      <c r="DD974" s="106"/>
      <c r="DE974" s="498"/>
      <c r="DG974" s="107"/>
      <c r="DH974" s="107"/>
      <c r="DI974" s="107"/>
      <c r="DJ974" s="107"/>
      <c r="DK974" s="107"/>
      <c r="DL974" s="107"/>
      <c r="DM974" s="110"/>
      <c r="DN974" s="110"/>
      <c r="DO974" s="110"/>
      <c r="DP974" s="110"/>
      <c r="DQ974" s="110"/>
      <c r="DR974" s="110"/>
      <c r="DS974" s="110"/>
      <c r="DT974" s="110"/>
      <c r="DU974" s="497"/>
      <c r="DV974" s="497"/>
      <c r="DW974" s="497"/>
      <c r="DX974" s="497"/>
      <c r="DY974" s="497"/>
      <c r="DZ974" s="497"/>
      <c r="EA974" s="98"/>
      <c r="EB974" s="492"/>
      <c r="EC974" s="99"/>
      <c r="ED974" s="492"/>
      <c r="EE974" s="99"/>
      <c r="EF974" s="99"/>
      <c r="EG974" s="99"/>
      <c r="EH974" s="99"/>
      <c r="EI974" s="99"/>
      <c r="EJ974" s="99"/>
      <c r="EK974" s="99"/>
      <c r="EL974" s="99"/>
      <c r="EM974" s="99"/>
      <c r="EN974" s="99"/>
      <c r="EO974" s="99"/>
      <c r="EP974" s="99"/>
      <c r="EQ974" s="99"/>
      <c r="ER974" s="99"/>
      <c r="ES974" s="99"/>
      <c r="ET974" s="99"/>
      <c r="EU974" s="99"/>
      <c r="EV974" s="99"/>
      <c r="EW974" s="99"/>
      <c r="EX974" s="119"/>
      <c r="EY974" s="121">
        <v>1</v>
      </c>
      <c r="EZ974" s="296">
        <v>102</v>
      </c>
      <c r="FA974" s="83">
        <v>10</v>
      </c>
      <c r="FB974" s="126">
        <v>15</v>
      </c>
      <c r="FC974" s="505">
        <v>3.4420999999999999</v>
      </c>
      <c r="FD974" s="505">
        <v>-1.15777</v>
      </c>
      <c r="FE974" s="116">
        <v>2.43059</v>
      </c>
      <c r="FF974" s="116">
        <v>-0.26706000000000002</v>
      </c>
      <c r="FG974" s="116">
        <v>1.5798700000000001</v>
      </c>
      <c r="FH974" s="116">
        <v>0.59908499999999998</v>
      </c>
      <c r="FI974" s="116" t="s">
        <v>6508</v>
      </c>
      <c r="FJ974" s="116" t="s">
        <v>6509</v>
      </c>
      <c r="FK974" s="116" t="s">
        <v>6510</v>
      </c>
      <c r="FL974" s="116" t="s">
        <v>6511</v>
      </c>
      <c r="FM974" s="116" t="s">
        <v>6512</v>
      </c>
      <c r="FN974" s="116" t="s">
        <v>6513</v>
      </c>
      <c r="FO974" s="1" t="s">
        <v>1243</v>
      </c>
    </row>
    <row r="975" spans="1:171" ht="15" customHeight="1" x14ac:dyDescent="0.2">
      <c r="A975" s="145">
        <v>20141106</v>
      </c>
      <c r="B975" s="145">
        <v>5</v>
      </c>
      <c r="C975" s="146"/>
      <c r="D975" s="146"/>
      <c r="E975" s="146"/>
      <c r="F975" s="146"/>
      <c r="G975" s="148"/>
      <c r="H975" s="435"/>
      <c r="I975" s="147"/>
      <c r="J975" s="101"/>
      <c r="K975" s="460" t="str">
        <f>IF(B975=2,"Z:\Data\MOOG\HeTao\raw\",IF(B975=5,"Z:\Data\MOOG\Polo\raw\",""))</f>
        <v>Z:\Data\MOOG\Polo\raw\</v>
      </c>
      <c r="L975" s="103" t="s">
        <v>2151</v>
      </c>
      <c r="M975" s="569" t="str">
        <f>IF(NOT(ISERROR(FIND("Training_dt",W975))),"'Plot Psychometric_HH_dt_yuchen'",IF(NOT(ISERROR(FIND("Training",W975))),"'Plot Psychometric_HH'",IF(NOT(ISERROR(FIND("1DAT",W975))),"'Plot Tuning Azimuth_HH'",IF(NOT(ISERROR(FIND("HD_dt",W975))),"'Plot HeadingDiscimination_PSTH_HH_dt_yuchen'",IF(NOT(ISERROR(FIND("HD",W975))),"'Plot HeadingDiscimination_PSTH_HH'",IF(NOT(ISERROR(FIND("MemSac",W975))),"'Memory Saccade Analysis_HH'",IF(NOT(ISERROR(FIND("DelSac",W975))),"'Memory Saccade Analysis_HH'",IF(NOT(ISERROR(FIND("u-stim",W975))),"'Plot Microstim_HH'",""))))))))</f>
        <v>'Plot Psychometric_HH'</v>
      </c>
      <c r="N975" s="573">
        <v>1</v>
      </c>
      <c r="O975" s="584">
        <v>-1</v>
      </c>
      <c r="P975" s="590">
        <v>4</v>
      </c>
      <c r="Q975" s="590">
        <f>IF(B975=2,60,310)</f>
        <v>310</v>
      </c>
      <c r="R975" s="590">
        <v>5</v>
      </c>
      <c r="S975" s="590">
        <f>IF(B975=2,60,-190)</f>
        <v>-190</v>
      </c>
      <c r="T975" s="590">
        <v>1</v>
      </c>
      <c r="U975" s="590" t="str">
        <f>IF(Z975&lt;&gt;"",IF(NOT(ISERROR(FIND("SU",Z975))),VALUE(RIGHT(Z975,1))+4,IF(NOT(ISERROR(FIND("MU20",Z975))),20,IF(NOT(ISERROR(FIND("MU21",Z975))),21,IF(NOT(ISERROR(FIND("MU2",Z975))),2,1)))),"")</f>
        <v/>
      </c>
      <c r="V975" s="583"/>
      <c r="W975" s="170" t="s">
        <v>1558</v>
      </c>
      <c r="X975" s="192"/>
      <c r="Y975" s="219" t="str">
        <f>IF(NOT(ISERROR(FIND("MU=SU",X975))),1,IF(Z975&lt;&gt;"",IF(NOT(ISERROR(FIND("SU",Z975))),1,0),""))</f>
        <v/>
      </c>
      <c r="Z975" s="217"/>
      <c r="AA975" s="218"/>
      <c r="AB975" s="77"/>
      <c r="AC975" s="78"/>
      <c r="AD975" s="199"/>
      <c r="AE975" s="91"/>
      <c r="AF975" s="79"/>
      <c r="AG975" s="79"/>
      <c r="AH975" s="80"/>
      <c r="AI975" s="81"/>
      <c r="AJ975" s="81"/>
      <c r="AK975" s="81"/>
      <c r="AL975" s="81"/>
      <c r="AM975" s="114"/>
      <c r="AN975" s="82"/>
      <c r="AO975" s="83"/>
      <c r="AP975" s="83"/>
      <c r="AQ975" s="83"/>
      <c r="AR975" s="84"/>
      <c r="AS975" s="85"/>
      <c r="AT975" s="85"/>
      <c r="AU975" s="85"/>
      <c r="AV975" s="85"/>
      <c r="AW975" s="104"/>
      <c r="AX975" s="86"/>
      <c r="AY975" s="87"/>
      <c r="AZ975" s="87"/>
      <c r="BA975" s="87"/>
      <c r="BB975" s="88"/>
      <c r="BC975" s="89"/>
      <c r="BD975" s="89"/>
      <c r="BE975" s="89"/>
      <c r="BF975" s="89"/>
      <c r="BG975" s="115"/>
      <c r="BH975" s="90"/>
      <c r="BI975" s="251"/>
      <c r="BJ975" s="252"/>
      <c r="BK975" s="252"/>
      <c r="BL975" s="515"/>
      <c r="BM975" s="230"/>
      <c r="BN975" s="230"/>
      <c r="BO975" s="516"/>
      <c r="BP975" s="231"/>
      <c r="BQ975" s="231"/>
      <c r="BR975" s="517"/>
      <c r="BS975" s="232"/>
      <c r="BT975" s="232"/>
      <c r="BU975" s="230"/>
      <c r="BV975" s="230"/>
      <c r="BW975" s="231"/>
      <c r="BX975" s="231"/>
      <c r="BY975" s="232"/>
      <c r="BZ975" s="235"/>
      <c r="CA975" s="257"/>
      <c r="CB975" s="233"/>
      <c r="CC975" s="230"/>
      <c r="CD975" s="230"/>
      <c r="CE975" s="230"/>
      <c r="CF975" s="230"/>
      <c r="CG975" s="230"/>
      <c r="CH975" s="230"/>
      <c r="CI975" s="230"/>
      <c r="CJ975" s="231"/>
      <c r="CK975" s="231"/>
      <c r="CL975" s="231"/>
      <c r="CM975" s="231"/>
      <c r="CN975" s="231"/>
      <c r="CO975" s="231"/>
      <c r="CP975" s="231"/>
      <c r="CQ975" s="231"/>
      <c r="CR975" s="232"/>
      <c r="CS975" s="232"/>
      <c r="CT975" s="232"/>
      <c r="CU975" s="232"/>
      <c r="CV975" s="232"/>
      <c r="CW975" s="232"/>
      <c r="CX975" s="232"/>
      <c r="CY975" s="234"/>
      <c r="CZ975" s="106">
        <v>0</v>
      </c>
      <c r="DA975" s="106">
        <v>0</v>
      </c>
      <c r="DC975" s="106"/>
      <c r="DD975" s="106"/>
      <c r="DE975" s="498"/>
      <c r="DG975" s="107"/>
      <c r="DH975" s="107"/>
      <c r="DI975" s="107"/>
      <c r="DJ975" s="107"/>
      <c r="DK975" s="107"/>
      <c r="DL975" s="107"/>
      <c r="DM975" s="110"/>
      <c r="DN975" s="110"/>
      <c r="DO975" s="110"/>
      <c r="DP975" s="110"/>
      <c r="DQ975" s="110"/>
      <c r="DR975" s="110"/>
      <c r="DS975" s="110"/>
      <c r="DT975" s="110"/>
      <c r="DU975" s="497"/>
      <c r="DV975" s="497"/>
      <c r="DW975" s="497"/>
      <c r="DX975" s="497"/>
      <c r="DY975" s="497"/>
      <c r="DZ975" s="497"/>
      <c r="EA975" s="98"/>
      <c r="EB975" s="492"/>
      <c r="EC975" s="99"/>
      <c r="ED975" s="492"/>
      <c r="EE975" s="99"/>
      <c r="EF975" s="99"/>
      <c r="EG975" s="99"/>
      <c r="EH975" s="99"/>
      <c r="EI975" s="99"/>
      <c r="EJ975" s="99"/>
      <c r="EK975" s="99"/>
      <c r="EL975" s="99"/>
      <c r="EM975" s="99"/>
      <c r="EN975" s="99"/>
      <c r="EO975" s="99"/>
      <c r="EP975" s="99"/>
      <c r="EQ975" s="99"/>
      <c r="ER975" s="99"/>
      <c r="ES975" s="99"/>
      <c r="ET975" s="99"/>
      <c r="EU975" s="99"/>
      <c r="EV975" s="99"/>
      <c r="EW975" s="99"/>
      <c r="EX975" s="119"/>
      <c r="EY975" s="121">
        <v>1</v>
      </c>
      <c r="EZ975" s="296">
        <v>102</v>
      </c>
      <c r="FA975" s="83">
        <v>26</v>
      </c>
      <c r="FB975" s="126">
        <v>15</v>
      </c>
      <c r="FC975" s="505">
        <v>2.2827899999999999</v>
      </c>
      <c r="FD975" s="505">
        <v>-0.123644</v>
      </c>
      <c r="FE975" s="116">
        <v>2.4132600000000002</v>
      </c>
      <c r="FF975" s="116">
        <v>0.32993600000000001</v>
      </c>
      <c r="FG975" s="116">
        <v>2.3451399999999998</v>
      </c>
      <c r="FH975" s="116">
        <v>0.28670200000000001</v>
      </c>
      <c r="FI975" s="116" t="s">
        <v>6514</v>
      </c>
      <c r="FJ975" s="116" t="s">
        <v>6515</v>
      </c>
      <c r="FK975" s="116" t="s">
        <v>6516</v>
      </c>
      <c r="FL975" s="116" t="s">
        <v>6517</v>
      </c>
      <c r="FM975" s="116" t="s">
        <v>6518</v>
      </c>
      <c r="FN975" s="116" t="s">
        <v>6519</v>
      </c>
      <c r="FO975" s="1" t="s">
        <v>1243</v>
      </c>
    </row>
    <row r="976" spans="1:171" ht="15" customHeight="1" x14ac:dyDescent="0.2">
      <c r="A976" s="145">
        <v>20141106</v>
      </c>
      <c r="B976" s="145">
        <v>5</v>
      </c>
      <c r="C976" s="146"/>
      <c r="D976" s="146"/>
      <c r="E976" s="146"/>
      <c r="F976" s="146"/>
      <c r="G976" s="148"/>
      <c r="H976" s="435"/>
      <c r="I976" s="147"/>
      <c r="J976" s="101"/>
      <c r="K976" s="460" t="str">
        <f>IF(B976=2,"Z:\Data\MOOG\HeTao\raw\",IF(B976=5,"Z:\Data\MOOG\Polo\raw\",""))</f>
        <v>Z:\Data\MOOG\Polo\raw\</v>
      </c>
      <c r="L976" s="103" t="s">
        <v>2152</v>
      </c>
      <c r="M976" s="569" t="str">
        <f>IF(NOT(ISERROR(FIND("Training_dt",W976))),"'Plot Psychometric_HH_dt_yuchen'",IF(NOT(ISERROR(FIND("Training",W976))),"'Plot Psychometric_HH'",IF(NOT(ISERROR(FIND("1DAT",W976))),"'Plot Tuning Azimuth_HH'",IF(NOT(ISERROR(FIND("HD_dt",W976))),"'Plot HeadingDiscimination_PSTH_HH_dt_yuchen'",IF(NOT(ISERROR(FIND("HD",W976))),"'Plot HeadingDiscimination_PSTH_HH'",IF(NOT(ISERROR(FIND("MemSac",W976))),"'Memory Saccade Analysis_HH'",IF(NOT(ISERROR(FIND("DelSac",W976))),"'Memory Saccade Analysis_HH'",IF(NOT(ISERROR(FIND("u-stim",W976))),"'Plot Microstim_HH'",""))))))))</f>
        <v>'Plot Psychometric_HH'</v>
      </c>
      <c r="N976" s="573">
        <v>1</v>
      </c>
      <c r="O976" s="584">
        <v>-1</v>
      </c>
      <c r="P976" s="590">
        <v>4</v>
      </c>
      <c r="Q976" s="590">
        <f>IF(B976=2,60,310)</f>
        <v>310</v>
      </c>
      <c r="R976" s="590">
        <v>5</v>
      </c>
      <c r="S976" s="590">
        <f>IF(B976=2,60,-190)</f>
        <v>-190</v>
      </c>
      <c r="T976" s="590">
        <v>1</v>
      </c>
      <c r="U976" s="590" t="str">
        <f>IF(Z976&lt;&gt;"",IF(NOT(ISERROR(FIND("SU",Z976))),VALUE(RIGHT(Z976,1))+4,IF(NOT(ISERROR(FIND("MU20",Z976))),20,IF(NOT(ISERROR(FIND("MU21",Z976))),21,IF(NOT(ISERROR(FIND("MU2",Z976))),2,1)))),"")</f>
        <v/>
      </c>
      <c r="V976" s="583"/>
      <c r="W976" s="170" t="s">
        <v>1558</v>
      </c>
      <c r="X976" s="192"/>
      <c r="Y976" s="219" t="str">
        <f>IF(NOT(ISERROR(FIND("MU=SU",X976))),1,IF(Z976&lt;&gt;"",IF(NOT(ISERROR(FIND("SU",Z976))),1,0),""))</f>
        <v/>
      </c>
      <c r="Z976" s="217"/>
      <c r="AA976" s="218"/>
      <c r="AB976" s="77"/>
      <c r="AC976" s="78"/>
      <c r="AD976" s="199"/>
      <c r="AE976" s="91"/>
      <c r="AF976" s="79"/>
      <c r="AG976" s="79"/>
      <c r="AH976" s="80"/>
      <c r="AI976" s="81"/>
      <c r="AJ976" s="81"/>
      <c r="AK976" s="81"/>
      <c r="AL976" s="81"/>
      <c r="AM976" s="114"/>
      <c r="AN976" s="82"/>
      <c r="AO976" s="83"/>
      <c r="AP976" s="83"/>
      <c r="AQ976" s="83"/>
      <c r="AR976" s="84"/>
      <c r="AS976" s="85"/>
      <c r="AT976" s="85"/>
      <c r="AU976" s="85"/>
      <c r="AV976" s="85"/>
      <c r="AW976" s="104"/>
      <c r="AX976" s="86"/>
      <c r="AY976" s="87"/>
      <c r="AZ976" s="87"/>
      <c r="BA976" s="87"/>
      <c r="BB976" s="88"/>
      <c r="BC976" s="89"/>
      <c r="BD976" s="89"/>
      <c r="BE976" s="89"/>
      <c r="BF976" s="89"/>
      <c r="BG976" s="115"/>
      <c r="BH976" s="90"/>
      <c r="BI976" s="251"/>
      <c r="BJ976" s="252"/>
      <c r="BK976" s="252"/>
      <c r="BL976" s="230"/>
      <c r="BM976" s="230"/>
      <c r="BN976" s="230"/>
      <c r="BO976" s="231"/>
      <c r="BP976" s="231"/>
      <c r="BQ976" s="231"/>
      <c r="BR976" s="232"/>
      <c r="BS976" s="232"/>
      <c r="BT976" s="232"/>
      <c r="BU976" s="230"/>
      <c r="BV976" s="230"/>
      <c r="BW976" s="231"/>
      <c r="BX976" s="231"/>
      <c r="BY976" s="232"/>
      <c r="BZ976" s="235"/>
      <c r="CA976" s="257"/>
      <c r="CB976" s="233"/>
      <c r="CC976" s="230"/>
      <c r="CD976" s="230"/>
      <c r="CE976" s="230"/>
      <c r="CF976" s="230"/>
      <c r="CG976" s="230"/>
      <c r="CH976" s="230"/>
      <c r="CI976" s="230"/>
      <c r="CJ976" s="231"/>
      <c r="CK976" s="231"/>
      <c r="CL976" s="231"/>
      <c r="CM976" s="231"/>
      <c r="CN976" s="231"/>
      <c r="CO976" s="231"/>
      <c r="CP976" s="231"/>
      <c r="CQ976" s="231"/>
      <c r="CR976" s="232"/>
      <c r="CS976" s="232"/>
      <c r="CT976" s="232"/>
      <c r="CU976" s="232"/>
      <c r="CV976" s="232"/>
      <c r="CW976" s="232"/>
      <c r="CX976" s="232"/>
      <c r="CY976" s="234"/>
      <c r="CZ976" s="106">
        <v>0</v>
      </c>
      <c r="DA976" s="106">
        <v>0</v>
      </c>
      <c r="DC976" s="106"/>
      <c r="DD976" s="106"/>
      <c r="DE976" s="498"/>
      <c r="DG976" s="107"/>
      <c r="DH976" s="107"/>
      <c r="DI976" s="107"/>
      <c r="DJ976" s="107"/>
      <c r="DK976" s="107"/>
      <c r="DL976" s="107"/>
      <c r="DM976" s="110"/>
      <c r="DN976" s="110"/>
      <c r="DO976" s="110"/>
      <c r="DP976" s="110"/>
      <c r="DQ976" s="110"/>
      <c r="DR976" s="110"/>
      <c r="DS976" s="110"/>
      <c r="DT976" s="110"/>
      <c r="DU976" s="497"/>
      <c r="DV976" s="497"/>
      <c r="DW976" s="497"/>
      <c r="DX976" s="497"/>
      <c r="DY976" s="497"/>
      <c r="DZ976" s="497"/>
      <c r="EA976" s="98"/>
      <c r="EB976" s="492"/>
      <c r="EC976" s="99"/>
      <c r="ED976" s="492"/>
      <c r="EE976" s="99"/>
      <c r="EF976" s="99"/>
      <c r="EG976" s="99"/>
      <c r="EH976" s="99"/>
      <c r="EI976" s="99"/>
      <c r="EJ976" s="99"/>
      <c r="EK976" s="99"/>
      <c r="EL976" s="99"/>
      <c r="EM976" s="99"/>
      <c r="EN976" s="99"/>
      <c r="EO976" s="99"/>
      <c r="EP976" s="99"/>
      <c r="EQ976" s="99"/>
      <c r="ER976" s="99"/>
      <c r="ES976" s="99"/>
      <c r="ET976" s="99"/>
      <c r="EU976" s="99"/>
      <c r="EV976" s="99"/>
      <c r="EW976" s="99"/>
      <c r="EX976" s="119"/>
      <c r="EY976" s="121">
        <v>1</v>
      </c>
      <c r="EZ976" s="296">
        <v>102</v>
      </c>
      <c r="FA976" s="83">
        <v>20</v>
      </c>
      <c r="FB976" s="126">
        <v>10</v>
      </c>
      <c r="FC976" s="505">
        <v>3.3238300000000001</v>
      </c>
      <c r="FD976" s="505">
        <v>-1.40818</v>
      </c>
      <c r="FE976" s="116">
        <v>5.3039199999999997</v>
      </c>
      <c r="FF976" s="116">
        <v>1.6998500000000001</v>
      </c>
      <c r="FG976" s="116">
        <v>2.51261</v>
      </c>
      <c r="FH976" s="116">
        <v>0.14550199999999999</v>
      </c>
      <c r="FI976" s="116" t="s">
        <v>6520</v>
      </c>
      <c r="FJ976" s="116" t="s">
        <v>6521</v>
      </c>
      <c r="FK976" s="116" t="s">
        <v>6522</v>
      </c>
      <c r="FL976" s="116" t="s">
        <v>6523</v>
      </c>
      <c r="FM976" s="116" t="s">
        <v>6524</v>
      </c>
      <c r="FN976" s="116" t="s">
        <v>6525</v>
      </c>
      <c r="FO976" s="1" t="s">
        <v>1243</v>
      </c>
    </row>
    <row r="977" spans="1:171" ht="15" customHeight="1" x14ac:dyDescent="0.2">
      <c r="A977" s="100">
        <v>20141107</v>
      </c>
      <c r="B977" s="100">
        <v>5</v>
      </c>
      <c r="C977" s="74"/>
      <c r="D977" s="74"/>
      <c r="E977" s="74"/>
      <c r="F977" s="74"/>
      <c r="G977" s="75"/>
      <c r="H977" s="435"/>
      <c r="I977" s="73"/>
      <c r="J977" s="101"/>
      <c r="K977" s="460" t="str">
        <f>IF(B977=2,"Z:\Data\MOOG\HeTao\raw\",IF(B977=5,"Z:\Data\MOOG\Polo\raw\",""))</f>
        <v>Z:\Data\MOOG\Polo\raw\</v>
      </c>
      <c r="L977" s="144" t="s">
        <v>2153</v>
      </c>
      <c r="M977" s="569" t="str">
        <f>IF(NOT(ISERROR(FIND("Training_dt",W977))),"'Plot Psychometric_HH_dt_yuchen'",IF(NOT(ISERROR(FIND("Training",W977))),"'Plot Psychometric_HH'",IF(NOT(ISERROR(FIND("1DAT",W977))),"'Plot Tuning Azimuth_HH'",IF(NOT(ISERROR(FIND("HD_dt",W977))),"'Plot HeadingDiscimination_PSTH_HH_dt_yuchen'",IF(NOT(ISERROR(FIND("HD",W977))),"'Plot HeadingDiscimination_PSTH_HH'",IF(NOT(ISERROR(FIND("MemSac",W977))),"'Memory Saccade Analysis_HH'",IF(NOT(ISERROR(FIND("DelSac",W977))),"'Memory Saccade Analysis_HH'",IF(NOT(ISERROR(FIND("u-stim",W977))),"'Plot Microstim_HH'",""))))))))</f>
        <v>'Plot Psychometric_HH'</v>
      </c>
      <c r="N977" s="573">
        <v>1</v>
      </c>
      <c r="O977" s="584">
        <v>-1</v>
      </c>
      <c r="P977" s="590">
        <v>4</v>
      </c>
      <c r="Q977" s="590">
        <f>IF(B977=2,60,310)</f>
        <v>310</v>
      </c>
      <c r="R977" s="590">
        <v>5</v>
      </c>
      <c r="S977" s="590">
        <f>IF(B977=2,60,-190)</f>
        <v>-190</v>
      </c>
      <c r="T977" s="590">
        <v>1</v>
      </c>
      <c r="U977" s="590" t="str">
        <f>IF(Z977&lt;&gt;"",IF(NOT(ISERROR(FIND("SU",Z977))),VALUE(RIGHT(Z977,1))+4,IF(NOT(ISERROR(FIND("MU20",Z977))),20,IF(NOT(ISERROR(FIND("MU21",Z977))),21,IF(NOT(ISERROR(FIND("MU2",Z977))),2,1)))),"")</f>
        <v/>
      </c>
      <c r="V977" s="583"/>
      <c r="W977" s="170" t="s">
        <v>1558</v>
      </c>
      <c r="X977" s="192"/>
      <c r="Y977" s="219" t="str">
        <f>IF(NOT(ISERROR(FIND("MU=SU",X977))),1,IF(Z977&lt;&gt;"",IF(NOT(ISERROR(FIND("SU",Z977))),1,0),""))</f>
        <v/>
      </c>
      <c r="Z977" s="217"/>
      <c r="AA977" s="218"/>
      <c r="AB977" s="77"/>
      <c r="AC977" s="78"/>
      <c r="AD977" s="199"/>
      <c r="AE977" s="91"/>
      <c r="AF977" s="79"/>
      <c r="AG977" s="79"/>
      <c r="AH977" s="80"/>
      <c r="AI977" s="81"/>
      <c r="AJ977" s="81"/>
      <c r="AK977" s="81"/>
      <c r="AL977" s="81"/>
      <c r="AM977" s="114"/>
      <c r="AN977" s="82"/>
      <c r="AO977" s="83"/>
      <c r="AP977" s="83"/>
      <c r="AQ977" s="83"/>
      <c r="AR977" s="84"/>
      <c r="AS977" s="85"/>
      <c r="AT977" s="85"/>
      <c r="AU977" s="85"/>
      <c r="AV977" s="85"/>
      <c r="AW977" s="104"/>
      <c r="AX977" s="86"/>
      <c r="AY977" s="87"/>
      <c r="AZ977" s="87"/>
      <c r="BA977" s="87"/>
      <c r="BB977" s="88"/>
      <c r="BC977" s="89"/>
      <c r="BD977" s="89"/>
      <c r="BE977" s="89"/>
      <c r="BF977" s="89"/>
      <c r="BG977" s="115"/>
      <c r="BH977" s="90"/>
      <c r="BI977" s="251"/>
      <c r="BJ977" s="252"/>
      <c r="BK977" s="252"/>
      <c r="BL977" s="230"/>
      <c r="BM977" s="230"/>
      <c r="BN977" s="230"/>
      <c r="BO977" s="231"/>
      <c r="BP977" s="231"/>
      <c r="BQ977" s="231"/>
      <c r="BR977" s="232"/>
      <c r="BS977" s="232"/>
      <c r="BT977" s="232"/>
      <c r="BU977" s="230"/>
      <c r="BV977" s="230"/>
      <c r="BW977" s="231"/>
      <c r="BX977" s="231"/>
      <c r="BY977" s="232"/>
      <c r="BZ977" s="235"/>
      <c r="CA977" s="257"/>
      <c r="CB977" s="233"/>
      <c r="CC977" s="230"/>
      <c r="CD977" s="230"/>
      <c r="CE977" s="230"/>
      <c r="CF977" s="230"/>
      <c r="CG977" s="230"/>
      <c r="CH977" s="230"/>
      <c r="CI977" s="230"/>
      <c r="CJ977" s="231"/>
      <c r="CK977" s="231"/>
      <c r="CL977" s="231"/>
      <c r="CM977" s="231"/>
      <c r="CN977" s="231"/>
      <c r="CO977" s="231"/>
      <c r="CP977" s="231"/>
      <c r="CQ977" s="231"/>
      <c r="CR977" s="232"/>
      <c r="CS977" s="232"/>
      <c r="CT977" s="232"/>
      <c r="CU977" s="232"/>
      <c r="CV977" s="232"/>
      <c r="CW977" s="232"/>
      <c r="CX977" s="232"/>
      <c r="CY977" s="234"/>
      <c r="CZ977" s="106">
        <v>0</v>
      </c>
      <c r="DA977" s="106">
        <v>0</v>
      </c>
      <c r="DC977" s="106"/>
      <c r="DD977" s="106"/>
      <c r="DE977" s="498"/>
      <c r="DG977" s="107"/>
      <c r="DH977" s="107"/>
      <c r="DI977" s="107"/>
      <c r="DJ977" s="107"/>
      <c r="DK977" s="107"/>
      <c r="DL977" s="107"/>
      <c r="DM977" s="110"/>
      <c r="DN977" s="110"/>
      <c r="DO977" s="110"/>
      <c r="DP977" s="110"/>
      <c r="DQ977" s="110"/>
      <c r="DR977" s="110"/>
      <c r="DS977" s="110"/>
      <c r="DT977" s="110"/>
      <c r="DU977" s="497"/>
      <c r="DV977" s="497"/>
      <c r="DW977" s="497"/>
      <c r="DX977" s="497"/>
      <c r="DY977" s="497"/>
      <c r="DZ977" s="497"/>
      <c r="EA977" s="98"/>
      <c r="EB977" s="492"/>
      <c r="EC977" s="99"/>
      <c r="ED977" s="492"/>
      <c r="EE977" s="99"/>
      <c r="EF977" s="99"/>
      <c r="EG977" s="99"/>
      <c r="EH977" s="99"/>
      <c r="EI977" s="99"/>
      <c r="EJ977" s="99"/>
      <c r="EK977" s="99"/>
      <c r="EL977" s="99"/>
      <c r="EM977" s="99"/>
      <c r="EN977" s="99"/>
      <c r="EO977" s="99"/>
      <c r="EP977" s="99"/>
      <c r="EQ977" s="99"/>
      <c r="ER977" s="99"/>
      <c r="ES977" s="99"/>
      <c r="ET977" s="99"/>
      <c r="EU977" s="99"/>
      <c r="EV977" s="99"/>
      <c r="EW977" s="99"/>
      <c r="EX977" s="119"/>
      <c r="EY977" s="121">
        <v>1</v>
      </c>
      <c r="EZ977" s="568">
        <v>102</v>
      </c>
      <c r="FA977" s="83">
        <v>40</v>
      </c>
      <c r="FB977" s="126">
        <v>13</v>
      </c>
      <c r="FC977" s="505" t="s">
        <v>1615</v>
      </c>
      <c r="FD977" s="505" t="s">
        <v>1615</v>
      </c>
      <c r="FE977" s="116" t="s">
        <v>1615</v>
      </c>
      <c r="FF977" s="116" t="s">
        <v>1615</v>
      </c>
      <c r="FG977" s="116">
        <v>1.99333</v>
      </c>
      <c r="FH977" s="116">
        <v>-0.40688400000000002</v>
      </c>
      <c r="FI977" s="116" t="s">
        <v>1615</v>
      </c>
      <c r="FJ977" s="116" t="s">
        <v>1615</v>
      </c>
      <c r="FK977" s="116" t="s">
        <v>1615</v>
      </c>
      <c r="FL977" s="116" t="s">
        <v>1615</v>
      </c>
      <c r="FM977" s="116" t="s">
        <v>6526</v>
      </c>
      <c r="FN977" s="116" t="s">
        <v>6527</v>
      </c>
      <c r="FO977" s="1" t="s">
        <v>1243</v>
      </c>
    </row>
    <row r="978" spans="1:171" ht="15" customHeight="1" x14ac:dyDescent="0.2">
      <c r="A978" s="145">
        <v>20141107</v>
      </c>
      <c r="B978" s="145">
        <v>5</v>
      </c>
      <c r="C978" s="146"/>
      <c r="D978" s="146"/>
      <c r="E978" s="146"/>
      <c r="F978" s="146"/>
      <c r="G978" s="148"/>
      <c r="H978" s="435"/>
      <c r="I978" s="147"/>
      <c r="J978" s="101"/>
      <c r="K978" s="460" t="str">
        <f>IF(B978=2,"Z:\Data\MOOG\HeTao\raw\",IF(B978=5,"Z:\Data\MOOG\Polo\raw\",""))</f>
        <v>Z:\Data\MOOG\Polo\raw\</v>
      </c>
      <c r="L978" s="144" t="s">
        <v>2154</v>
      </c>
      <c r="M978" s="569" t="str">
        <f>IF(NOT(ISERROR(FIND("Training_dt",W978))),"'Plot Psychometric_HH_dt_yuchen'",IF(NOT(ISERROR(FIND("Training",W978))),"'Plot Psychometric_HH'",IF(NOT(ISERROR(FIND("1DAT",W978))),"'Plot Tuning Azimuth_HH'",IF(NOT(ISERROR(FIND("HD_dt",W978))),"'Plot HeadingDiscimination_PSTH_HH_dt_yuchen'",IF(NOT(ISERROR(FIND("HD",W978))),"'Plot HeadingDiscimination_PSTH_HH'",IF(NOT(ISERROR(FIND("MemSac",W978))),"'Memory Saccade Analysis_HH'",IF(NOT(ISERROR(FIND("DelSac",W978))),"'Memory Saccade Analysis_HH'",IF(NOT(ISERROR(FIND("u-stim",W978))),"'Plot Microstim_HH'",""))))))))</f>
        <v>'Plot Psychometric_HH'</v>
      </c>
      <c r="N978" s="573">
        <v>1</v>
      </c>
      <c r="O978" s="584">
        <v>-1</v>
      </c>
      <c r="P978" s="590">
        <v>4</v>
      </c>
      <c r="Q978" s="590">
        <f>IF(B978=2,60,310)</f>
        <v>310</v>
      </c>
      <c r="R978" s="590">
        <v>5</v>
      </c>
      <c r="S978" s="590">
        <f>IF(B978=2,60,-190)</f>
        <v>-190</v>
      </c>
      <c r="T978" s="590">
        <v>1</v>
      </c>
      <c r="U978" s="590" t="str">
        <f>IF(Z978&lt;&gt;"",IF(NOT(ISERROR(FIND("SU",Z978))),VALUE(RIGHT(Z978,1))+4,IF(NOT(ISERROR(FIND("MU20",Z978))),20,IF(NOT(ISERROR(FIND("MU21",Z978))),21,IF(NOT(ISERROR(FIND("MU2",Z978))),2,1)))),"")</f>
        <v/>
      </c>
      <c r="V978" s="583"/>
      <c r="W978" s="170" t="s">
        <v>1558</v>
      </c>
      <c r="X978" s="192"/>
      <c r="Y978" s="219" t="str">
        <f>IF(NOT(ISERROR(FIND("MU=SU",X978))),1,IF(Z978&lt;&gt;"",IF(NOT(ISERROR(FIND("SU",Z978))),1,0),""))</f>
        <v/>
      </c>
      <c r="Z978" s="217"/>
      <c r="AA978" s="218"/>
      <c r="AB978" s="77"/>
      <c r="AC978" s="78"/>
      <c r="AD978" s="199"/>
      <c r="AE978" s="91"/>
      <c r="AF978" s="79"/>
      <c r="AG978" s="79"/>
      <c r="AH978" s="80"/>
      <c r="AI978" s="81"/>
      <c r="AJ978" s="81"/>
      <c r="AK978" s="81"/>
      <c r="AL978" s="81"/>
      <c r="AM978" s="114"/>
      <c r="AN978" s="82"/>
      <c r="AO978" s="83"/>
      <c r="AP978" s="83"/>
      <c r="AQ978" s="83"/>
      <c r="AR978" s="84"/>
      <c r="AS978" s="85"/>
      <c r="AT978" s="85"/>
      <c r="AU978" s="85"/>
      <c r="AV978" s="85"/>
      <c r="AW978" s="104"/>
      <c r="AX978" s="86"/>
      <c r="AY978" s="87"/>
      <c r="AZ978" s="87"/>
      <c r="BA978" s="87"/>
      <c r="BB978" s="88"/>
      <c r="BC978" s="89"/>
      <c r="BD978" s="89"/>
      <c r="BE978" s="89"/>
      <c r="BF978" s="89"/>
      <c r="BG978" s="115"/>
      <c r="BH978" s="90"/>
      <c r="BI978" s="251"/>
      <c r="BJ978" s="252"/>
      <c r="BK978" s="252"/>
      <c r="BL978" s="230"/>
      <c r="BM978" s="230"/>
      <c r="BN978" s="230"/>
      <c r="BO978" s="231"/>
      <c r="BP978" s="231"/>
      <c r="BQ978" s="231"/>
      <c r="BR978" s="232"/>
      <c r="BS978" s="232"/>
      <c r="BT978" s="232"/>
      <c r="BU978" s="230"/>
      <c r="BV978" s="230"/>
      <c r="BW978" s="231"/>
      <c r="BX978" s="231"/>
      <c r="BY978" s="232"/>
      <c r="BZ978" s="235"/>
      <c r="CA978" s="257"/>
      <c r="CB978" s="233"/>
      <c r="CC978" s="230"/>
      <c r="CD978" s="230"/>
      <c r="CE978" s="230"/>
      <c r="CF978" s="230"/>
      <c r="CG978" s="230"/>
      <c r="CH978" s="230"/>
      <c r="CI978" s="230"/>
      <c r="CJ978" s="231"/>
      <c r="CK978" s="231"/>
      <c r="CL978" s="231"/>
      <c r="CM978" s="231"/>
      <c r="CN978" s="231"/>
      <c r="CO978" s="231"/>
      <c r="CP978" s="231"/>
      <c r="CQ978" s="231"/>
      <c r="CR978" s="232"/>
      <c r="CS978" s="232"/>
      <c r="CT978" s="232"/>
      <c r="CU978" s="232"/>
      <c r="CV978" s="232"/>
      <c r="CW978" s="232"/>
      <c r="CX978" s="232"/>
      <c r="CY978" s="234"/>
      <c r="CZ978" s="106">
        <v>0</v>
      </c>
      <c r="DA978" s="106">
        <v>0</v>
      </c>
      <c r="DC978" s="106"/>
      <c r="DD978" s="106"/>
      <c r="DE978" s="498"/>
      <c r="DG978" s="107"/>
      <c r="DH978" s="107"/>
      <c r="DI978" s="107"/>
      <c r="DJ978" s="107"/>
      <c r="DK978" s="107"/>
      <c r="DL978" s="107"/>
      <c r="DM978" s="110"/>
      <c r="DN978" s="110"/>
      <c r="DO978" s="110"/>
      <c r="DP978" s="110"/>
      <c r="DQ978" s="110"/>
      <c r="DR978" s="110"/>
      <c r="DS978" s="110"/>
      <c r="DT978" s="110"/>
      <c r="DU978" s="497"/>
      <c r="DV978" s="497"/>
      <c r="DW978" s="497"/>
      <c r="DX978" s="497"/>
      <c r="DY978" s="497"/>
      <c r="DZ978" s="497"/>
      <c r="EA978" s="98"/>
      <c r="EB978" s="492"/>
      <c r="EC978" s="99"/>
      <c r="ED978" s="492"/>
      <c r="EE978" s="492"/>
      <c r="EF978" s="99"/>
      <c r="EG978" s="99"/>
      <c r="EH978" s="99"/>
      <c r="EI978" s="99"/>
      <c r="EJ978" s="99"/>
      <c r="EK978" s="99"/>
      <c r="EL978" s="99"/>
      <c r="EM978" s="99"/>
      <c r="EN978" s="99"/>
      <c r="EO978" s="99"/>
      <c r="EP978" s="99"/>
      <c r="EQ978" s="99"/>
      <c r="ER978" s="99"/>
      <c r="ES978" s="99"/>
      <c r="ET978" s="99"/>
      <c r="EU978" s="99"/>
      <c r="EV978" s="99"/>
      <c r="EW978" s="99"/>
      <c r="EX978" s="119"/>
      <c r="EY978" s="121">
        <v>1</v>
      </c>
      <c r="EZ978" s="568">
        <v>102</v>
      </c>
      <c r="FA978" s="83">
        <v>7</v>
      </c>
      <c r="FB978" s="126">
        <v>13</v>
      </c>
      <c r="FC978" s="505">
        <v>1.4542999999999999</v>
      </c>
      <c r="FD978" s="505">
        <v>-0.49007800000000001</v>
      </c>
      <c r="FE978" s="116">
        <v>2.2279100000000001</v>
      </c>
      <c r="FF978" s="116">
        <v>-1.02027</v>
      </c>
      <c r="FG978" s="116">
        <v>1.80837</v>
      </c>
      <c r="FH978" s="116">
        <v>-2.9411799999999998E-2</v>
      </c>
      <c r="FI978" s="116" t="s">
        <v>6528</v>
      </c>
      <c r="FJ978" s="116" t="s">
        <v>6529</v>
      </c>
      <c r="FK978" s="116" t="s">
        <v>6530</v>
      </c>
      <c r="FL978" s="116" t="s">
        <v>6531</v>
      </c>
      <c r="FM978" s="116" t="s">
        <v>6532</v>
      </c>
      <c r="FN978" s="116" t="s">
        <v>6533</v>
      </c>
      <c r="FO978" s="1" t="s">
        <v>1243</v>
      </c>
    </row>
    <row r="979" spans="1:171" ht="15" customHeight="1" x14ac:dyDescent="0.2">
      <c r="A979" s="145">
        <v>20141107</v>
      </c>
      <c r="B979" s="145">
        <v>5</v>
      </c>
      <c r="C979" s="146"/>
      <c r="D979" s="146"/>
      <c r="E979" s="146"/>
      <c r="F979" s="146"/>
      <c r="G979" s="148"/>
      <c r="H979" s="435"/>
      <c r="I979" s="147"/>
      <c r="J979" s="101"/>
      <c r="K979" s="460" t="str">
        <f>IF(B979=2,"Z:\Data\MOOG\HeTao\raw\",IF(B979=5,"Z:\Data\MOOG\Polo\raw\",""))</f>
        <v>Z:\Data\MOOG\Polo\raw\</v>
      </c>
      <c r="L979" s="103" t="s">
        <v>2155</v>
      </c>
      <c r="M979" s="569" t="str">
        <f>IF(NOT(ISERROR(FIND("Training_dt",W979))),"'Plot Psychometric_HH_dt_yuchen'",IF(NOT(ISERROR(FIND("Training",W979))),"'Plot Psychometric_HH'",IF(NOT(ISERROR(FIND("1DAT",W979))),"'Plot Tuning Azimuth_HH'",IF(NOT(ISERROR(FIND("HD_dt",W979))),"'Plot HeadingDiscimination_PSTH_HH_dt_yuchen'",IF(NOT(ISERROR(FIND("HD",W979))),"'Plot HeadingDiscimination_PSTH_HH'",IF(NOT(ISERROR(FIND("MemSac",W979))),"'Memory Saccade Analysis_HH'",IF(NOT(ISERROR(FIND("DelSac",W979))),"'Memory Saccade Analysis_HH'",IF(NOT(ISERROR(FIND("u-stim",W979))),"'Plot Microstim_HH'",""))))))))</f>
        <v>'Plot Psychometric_HH'</v>
      </c>
      <c r="N979" s="573">
        <v>1</v>
      </c>
      <c r="O979" s="584">
        <v>-1</v>
      </c>
      <c r="P979" s="590">
        <v>4</v>
      </c>
      <c r="Q979" s="590">
        <f>IF(B979=2,60,310)</f>
        <v>310</v>
      </c>
      <c r="R979" s="590">
        <v>5</v>
      </c>
      <c r="S979" s="590">
        <f>IF(B979=2,60,-190)</f>
        <v>-190</v>
      </c>
      <c r="T979" s="590">
        <v>1</v>
      </c>
      <c r="U979" s="590" t="str">
        <f>IF(Z979&lt;&gt;"",IF(NOT(ISERROR(FIND("SU",Z979))),VALUE(RIGHT(Z979,1))+4,IF(NOT(ISERROR(FIND("MU20",Z979))),20,IF(NOT(ISERROR(FIND("MU21",Z979))),21,IF(NOT(ISERROR(FIND("MU2",Z979))),2,1)))),"")</f>
        <v/>
      </c>
      <c r="V979" s="583"/>
      <c r="W979" s="170" t="s">
        <v>1558</v>
      </c>
      <c r="X979" s="192"/>
      <c r="Y979" s="219" t="str">
        <f>IF(NOT(ISERROR(FIND("MU=SU",X979))),1,IF(Z979&lt;&gt;"",IF(NOT(ISERROR(FIND("SU",Z979))),1,0),""))</f>
        <v/>
      </c>
      <c r="Z979" s="217"/>
      <c r="AA979" s="218"/>
      <c r="AB979" s="77"/>
      <c r="AC979" s="78"/>
      <c r="AD979" s="199"/>
      <c r="AE979" s="91"/>
      <c r="AF979" s="79"/>
      <c r="AG979" s="79"/>
      <c r="AH979" s="80"/>
      <c r="AI979" s="81"/>
      <c r="AJ979" s="81"/>
      <c r="AK979" s="81"/>
      <c r="AL979" s="81"/>
      <c r="AM979" s="114"/>
      <c r="AN979" s="82"/>
      <c r="AO979" s="83"/>
      <c r="AP979" s="83"/>
      <c r="AQ979" s="83"/>
      <c r="AR979" s="84"/>
      <c r="AS979" s="85"/>
      <c r="AT979" s="85"/>
      <c r="AU979" s="85"/>
      <c r="AV979" s="85"/>
      <c r="AW979" s="104"/>
      <c r="AX979" s="86"/>
      <c r="AY979" s="87"/>
      <c r="AZ979" s="87"/>
      <c r="BA979" s="87"/>
      <c r="BB979" s="88"/>
      <c r="BC979" s="89"/>
      <c r="BD979" s="89"/>
      <c r="BE979" s="89"/>
      <c r="BF979" s="89"/>
      <c r="BG979" s="115"/>
      <c r="BH979" s="90"/>
      <c r="BI979" s="251"/>
      <c r="BJ979" s="252"/>
      <c r="BK979" s="252"/>
      <c r="BL979" s="230"/>
      <c r="BM979" s="230"/>
      <c r="BN979" s="230"/>
      <c r="BO979" s="231"/>
      <c r="BP979" s="231"/>
      <c r="BQ979" s="231"/>
      <c r="BR979" s="232"/>
      <c r="BS979" s="232"/>
      <c r="BT979" s="232"/>
      <c r="BU979" s="230"/>
      <c r="BV979" s="230"/>
      <c r="BW979" s="231"/>
      <c r="BX979" s="231"/>
      <c r="BY979" s="232"/>
      <c r="BZ979" s="235"/>
      <c r="CA979" s="257"/>
      <c r="CB979" s="233"/>
      <c r="CC979" s="230"/>
      <c r="CD979" s="230"/>
      <c r="CE979" s="230"/>
      <c r="CF979" s="230"/>
      <c r="CG979" s="230"/>
      <c r="CH979" s="230"/>
      <c r="CI979" s="230"/>
      <c r="CJ979" s="231"/>
      <c r="CK979" s="231"/>
      <c r="CL979" s="231"/>
      <c r="CM979" s="231"/>
      <c r="CN979" s="231"/>
      <c r="CO979" s="231"/>
      <c r="CP979" s="231"/>
      <c r="CQ979" s="231"/>
      <c r="CR979" s="232"/>
      <c r="CS979" s="232"/>
      <c r="CT979" s="232"/>
      <c r="CU979" s="232"/>
      <c r="CV979" s="232"/>
      <c r="CW979" s="232"/>
      <c r="CX979" s="232"/>
      <c r="CY979" s="234"/>
      <c r="CZ979" s="106">
        <v>0</v>
      </c>
      <c r="DA979" s="106">
        <v>0</v>
      </c>
      <c r="DC979" s="106"/>
      <c r="DD979" s="106"/>
      <c r="DE979" s="498"/>
      <c r="DG979" s="107"/>
      <c r="DH979" s="107"/>
      <c r="DI979" s="107"/>
      <c r="DJ979" s="107"/>
      <c r="DK979" s="107"/>
      <c r="DL979" s="107"/>
      <c r="DM979" s="110"/>
      <c r="DN979" s="110"/>
      <c r="DO979" s="110"/>
      <c r="DP979" s="110"/>
      <c r="DQ979" s="110"/>
      <c r="DR979" s="110"/>
      <c r="DS979" s="110"/>
      <c r="DT979" s="110"/>
      <c r="DU979" s="497"/>
      <c r="DV979" s="497"/>
      <c r="DW979" s="497"/>
      <c r="DX979" s="497"/>
      <c r="DY979" s="497"/>
      <c r="DZ979" s="497"/>
      <c r="EA979" s="98"/>
      <c r="EB979" s="492"/>
      <c r="EC979" s="99"/>
      <c r="ED979" s="492"/>
      <c r="EE979" s="492"/>
      <c r="EF979" s="99"/>
      <c r="EG979" s="99"/>
      <c r="EH979" s="99"/>
      <c r="EI979" s="99"/>
      <c r="EJ979" s="99"/>
      <c r="EK979" s="99"/>
      <c r="EL979" s="99"/>
      <c r="EM979" s="99"/>
      <c r="EN979" s="99"/>
      <c r="EO979" s="99"/>
      <c r="EP979" s="99"/>
      <c r="EQ979" s="99"/>
      <c r="ER979" s="99"/>
      <c r="ES979" s="99"/>
      <c r="ET979" s="99"/>
      <c r="EU979" s="99"/>
      <c r="EV979" s="99"/>
      <c r="EW979" s="99"/>
      <c r="EX979" s="119"/>
      <c r="EY979" s="121">
        <v>1</v>
      </c>
      <c r="EZ979" s="568">
        <v>102</v>
      </c>
      <c r="FA979" s="83">
        <v>14</v>
      </c>
      <c r="FB979" s="126">
        <v>17</v>
      </c>
      <c r="FC979" s="505" t="s">
        <v>1615</v>
      </c>
      <c r="FD979" s="505" t="s">
        <v>1615</v>
      </c>
      <c r="FE979" s="116">
        <v>1.9833099999999999</v>
      </c>
      <c r="FF979" s="116">
        <v>0.65418699999999996</v>
      </c>
      <c r="FG979" s="116">
        <v>1.84114</v>
      </c>
      <c r="FH979" s="116">
        <v>-0.86009800000000003</v>
      </c>
      <c r="FI979" s="116" t="s">
        <v>1615</v>
      </c>
      <c r="FJ979" s="116" t="s">
        <v>1615</v>
      </c>
      <c r="FK979" s="116" t="s">
        <v>6534</v>
      </c>
      <c r="FL979" s="116" t="s">
        <v>6535</v>
      </c>
      <c r="FM979" s="116" t="s">
        <v>6536</v>
      </c>
      <c r="FN979" s="116" t="s">
        <v>6537</v>
      </c>
      <c r="FO979" s="1" t="s">
        <v>1243</v>
      </c>
    </row>
    <row r="980" spans="1:171" ht="15" customHeight="1" x14ac:dyDescent="0.2">
      <c r="A980" s="100">
        <v>20141107</v>
      </c>
      <c r="B980" s="100">
        <v>5</v>
      </c>
      <c r="C980" s="74"/>
      <c r="D980" s="74"/>
      <c r="E980" s="74"/>
      <c r="F980" s="74"/>
      <c r="G980" s="75"/>
      <c r="H980" s="435"/>
      <c r="I980" s="73"/>
      <c r="J980" s="101"/>
      <c r="K980" s="460" t="str">
        <f>IF(B980=2,"Z:\Data\MOOG\HeTao\raw\",IF(B980=5,"Z:\Data\MOOG\Polo\raw\",""))</f>
        <v>Z:\Data\MOOG\Polo\raw\</v>
      </c>
      <c r="L980" s="144" t="s">
        <v>2156</v>
      </c>
      <c r="M980" s="569" t="str">
        <f>IF(NOT(ISERROR(FIND("Training_dt",W980))),"'Plot Psychometric_HH_dt_yuchen'",IF(NOT(ISERROR(FIND("Training",W980))),"'Plot Psychometric_HH'",IF(NOT(ISERROR(FIND("1DAT",W980))),"'Plot Tuning Azimuth_HH'",IF(NOT(ISERROR(FIND("HD_dt",W980))),"'Plot HeadingDiscimination_PSTH_HH_dt_yuchen'",IF(NOT(ISERROR(FIND("HD",W980))),"'Plot HeadingDiscimination_PSTH_HH'",IF(NOT(ISERROR(FIND("MemSac",W980))),"'Memory Saccade Analysis_HH'",IF(NOT(ISERROR(FIND("DelSac",W980))),"'Memory Saccade Analysis_HH'",IF(NOT(ISERROR(FIND("u-stim",W980))),"'Plot Microstim_HH'",""))))))))</f>
        <v>'Plot Psychometric_HH'</v>
      </c>
      <c r="N980" s="573">
        <v>1</v>
      </c>
      <c r="O980" s="584">
        <v>-1</v>
      </c>
      <c r="P980" s="590">
        <v>4</v>
      </c>
      <c r="Q980" s="590">
        <f>IF(B980=2,60,310)</f>
        <v>310</v>
      </c>
      <c r="R980" s="590">
        <v>5</v>
      </c>
      <c r="S980" s="590">
        <f>IF(B980=2,60,-190)</f>
        <v>-190</v>
      </c>
      <c r="T980" s="590">
        <v>1</v>
      </c>
      <c r="U980" s="590" t="str">
        <f>IF(Z980&lt;&gt;"",IF(NOT(ISERROR(FIND("SU",Z980))),VALUE(RIGHT(Z980,1))+4,IF(NOT(ISERROR(FIND("MU20",Z980))),20,IF(NOT(ISERROR(FIND("MU21",Z980))),21,IF(NOT(ISERROR(FIND("MU2",Z980))),2,1)))),"")</f>
        <v/>
      </c>
      <c r="V980" s="583"/>
      <c r="W980" s="170" t="s">
        <v>1558</v>
      </c>
      <c r="X980" s="192"/>
      <c r="Y980" s="219" t="str">
        <f>IF(NOT(ISERROR(FIND("MU=SU",X980))),1,IF(Z980&lt;&gt;"",IF(NOT(ISERROR(FIND("SU",Z980))),1,0),""))</f>
        <v/>
      </c>
      <c r="Z980" s="217"/>
      <c r="AA980" s="218"/>
      <c r="AB980" s="77"/>
      <c r="AC980" s="78"/>
      <c r="AD980" s="199"/>
      <c r="AE980" s="91"/>
      <c r="AF980" s="79"/>
      <c r="AG980" s="79"/>
      <c r="AH980" s="80"/>
      <c r="AI980" s="81"/>
      <c r="AJ980" s="81"/>
      <c r="AK980" s="81"/>
      <c r="AL980" s="81"/>
      <c r="AM980" s="114"/>
      <c r="AN980" s="82"/>
      <c r="AO980" s="83"/>
      <c r="AP980" s="83"/>
      <c r="AQ980" s="83"/>
      <c r="AR980" s="84"/>
      <c r="AS980" s="85"/>
      <c r="AT980" s="85"/>
      <c r="AU980" s="85"/>
      <c r="AV980" s="85"/>
      <c r="AW980" s="104"/>
      <c r="AX980" s="86"/>
      <c r="AY980" s="87"/>
      <c r="AZ980" s="87"/>
      <c r="BA980" s="87"/>
      <c r="BB980" s="88"/>
      <c r="BC980" s="89"/>
      <c r="BD980" s="89"/>
      <c r="BE980" s="89"/>
      <c r="BF980" s="89"/>
      <c r="BG980" s="115"/>
      <c r="BH980" s="90"/>
      <c r="BI980" s="251"/>
      <c r="BJ980" s="252"/>
      <c r="BK980" s="252"/>
      <c r="BL980" s="230"/>
      <c r="BM980" s="230"/>
      <c r="BN980" s="230"/>
      <c r="BO980" s="231"/>
      <c r="BP980" s="231"/>
      <c r="BQ980" s="231"/>
      <c r="BR980" s="232"/>
      <c r="BS980" s="232"/>
      <c r="BT980" s="232"/>
      <c r="BU980" s="230"/>
      <c r="BV980" s="230"/>
      <c r="BW980" s="231"/>
      <c r="BX980" s="231"/>
      <c r="BY980" s="232"/>
      <c r="BZ980" s="235"/>
      <c r="CA980" s="257"/>
      <c r="CB980" s="233"/>
      <c r="CC980" s="230"/>
      <c r="CD980" s="230"/>
      <c r="CE980" s="230"/>
      <c r="CF980" s="230"/>
      <c r="CG980" s="230"/>
      <c r="CH980" s="230"/>
      <c r="CI980" s="230"/>
      <c r="CJ980" s="231"/>
      <c r="CK980" s="231"/>
      <c r="CL980" s="231"/>
      <c r="CM980" s="231"/>
      <c r="CN980" s="231"/>
      <c r="CO980" s="231"/>
      <c r="CP980" s="231"/>
      <c r="CQ980" s="231"/>
      <c r="CR980" s="232"/>
      <c r="CS980" s="232"/>
      <c r="CT980" s="232"/>
      <c r="CU980" s="232"/>
      <c r="CV980" s="232"/>
      <c r="CW980" s="232"/>
      <c r="CX980" s="232"/>
      <c r="CY980" s="234"/>
      <c r="CZ980" s="106">
        <v>0</v>
      </c>
      <c r="DA980" s="106">
        <v>0</v>
      </c>
      <c r="DC980" s="106"/>
      <c r="DD980" s="106"/>
      <c r="DE980" s="498"/>
      <c r="DG980" s="107"/>
      <c r="DH980" s="107"/>
      <c r="DI980" s="107"/>
      <c r="DJ980" s="107"/>
      <c r="DK980" s="107"/>
      <c r="DL980" s="107"/>
      <c r="DM980" s="110"/>
      <c r="DN980" s="110"/>
      <c r="DO980" s="110"/>
      <c r="DP980" s="110"/>
      <c r="DQ980" s="110"/>
      <c r="DR980" s="110"/>
      <c r="DS980" s="110"/>
      <c r="DT980" s="110"/>
      <c r="DU980" s="497"/>
      <c r="DV980" s="497"/>
      <c r="DW980" s="497"/>
      <c r="DX980" s="497"/>
      <c r="DY980" s="497"/>
      <c r="DZ980" s="497"/>
      <c r="EA980" s="98"/>
      <c r="EB980" s="492"/>
      <c r="EC980" s="99"/>
      <c r="ED980" s="492"/>
      <c r="EE980" s="99"/>
      <c r="EF980" s="99"/>
      <c r="EG980" s="99"/>
      <c r="EH980" s="99"/>
      <c r="EI980" s="99"/>
      <c r="EJ980" s="99"/>
      <c r="EK980" s="99"/>
      <c r="EL980" s="99"/>
      <c r="EM980" s="99"/>
      <c r="EN980" s="99"/>
      <c r="EO980" s="99"/>
      <c r="EP980" s="99"/>
      <c r="EQ980" s="99"/>
      <c r="ER980" s="99"/>
      <c r="ES980" s="99"/>
      <c r="ET980" s="99"/>
      <c r="EU980" s="99"/>
      <c r="EV980" s="99"/>
      <c r="EW980" s="99"/>
      <c r="EX980" s="119"/>
      <c r="EY980" s="121">
        <v>1</v>
      </c>
      <c r="EZ980" s="568">
        <v>102</v>
      </c>
      <c r="FA980" s="83">
        <v>9</v>
      </c>
      <c r="FB980" s="126">
        <v>17</v>
      </c>
      <c r="FC980" s="505">
        <v>2.4749300000000001</v>
      </c>
      <c r="FD980" s="505">
        <v>0.30982399999999999</v>
      </c>
      <c r="FE980" s="116">
        <v>1.4307000000000001</v>
      </c>
      <c r="FF980" s="116">
        <v>0.25897199999999998</v>
      </c>
      <c r="FG980" s="116">
        <v>1.81572</v>
      </c>
      <c r="FH980" s="116">
        <v>-0.75798900000000002</v>
      </c>
      <c r="FI980" s="116" t="s">
        <v>6538</v>
      </c>
      <c r="FJ980" s="116" t="s">
        <v>6539</v>
      </c>
      <c r="FK980" s="116" t="s">
        <v>6540</v>
      </c>
      <c r="FL980" s="116" t="s">
        <v>6541</v>
      </c>
      <c r="FM980" s="116" t="s">
        <v>6542</v>
      </c>
      <c r="FN980" s="116" t="s">
        <v>6543</v>
      </c>
      <c r="FO980" s="1" t="s">
        <v>1243</v>
      </c>
    </row>
    <row r="981" spans="1:171" ht="15" customHeight="1" x14ac:dyDescent="0.2">
      <c r="A981" s="145">
        <v>20141107</v>
      </c>
      <c r="B981" s="145">
        <v>5</v>
      </c>
      <c r="C981" s="146"/>
      <c r="D981" s="146"/>
      <c r="E981" s="146"/>
      <c r="F981" s="146"/>
      <c r="G981" s="148"/>
      <c r="H981" s="435"/>
      <c r="I981" s="147"/>
      <c r="J981" s="101"/>
      <c r="K981" s="460" t="str">
        <f>IF(B981=2,"Z:\Data\MOOG\HeTao\raw\",IF(B981=5,"Z:\Data\MOOG\Polo\raw\",""))</f>
        <v>Z:\Data\MOOG\Polo\raw\</v>
      </c>
      <c r="L981" s="103" t="s">
        <v>2927</v>
      </c>
      <c r="M981" s="569" t="str">
        <f>IF(NOT(ISERROR(FIND("Training_dt",W981))),"'Plot Psychometric_HH_dt_yuchen'",IF(NOT(ISERROR(FIND("Training",W981))),"'Plot Psychometric_HH'",IF(NOT(ISERROR(FIND("1DAT",W981))),"'Plot Tuning Azimuth_HH'",IF(NOT(ISERROR(FIND("HD_dt",W981))),"'Plot HeadingDiscimination_PSTH_HH_dt_yuchen'",IF(NOT(ISERROR(FIND("HD",W981))),"'Plot HeadingDiscimination_PSTH_HH'",IF(NOT(ISERROR(FIND("MemSac",W981))),"'Memory Saccade Analysis_HH'",IF(NOT(ISERROR(FIND("DelSac",W981))),"'Memory Saccade Analysis_HH'",IF(NOT(ISERROR(FIND("u-stim",W981))),"'Plot Microstim_HH'",""))))))))</f>
        <v>'Plot Psychometric_HH'</v>
      </c>
      <c r="N981" s="573">
        <v>1</v>
      </c>
      <c r="O981" s="584">
        <v>-1</v>
      </c>
      <c r="P981" s="590">
        <v>4</v>
      </c>
      <c r="Q981" s="590">
        <f>IF(B981=2,60,310)</f>
        <v>310</v>
      </c>
      <c r="R981" s="590">
        <v>5</v>
      </c>
      <c r="S981" s="590">
        <f>IF(B981=2,60,-190)</f>
        <v>-190</v>
      </c>
      <c r="T981" s="590">
        <v>1</v>
      </c>
      <c r="U981" s="590" t="str">
        <f>IF(Z981&lt;&gt;"",IF(NOT(ISERROR(FIND("SU",Z981))),VALUE(RIGHT(Z981,1))+4,IF(NOT(ISERROR(FIND("MU20",Z981))),20,IF(NOT(ISERROR(FIND("MU21",Z981))),21,IF(NOT(ISERROR(FIND("MU2",Z981))),2,1)))),"")</f>
        <v/>
      </c>
      <c r="V981" s="583"/>
      <c r="W981" s="170" t="s">
        <v>1558</v>
      </c>
      <c r="X981" s="192"/>
      <c r="Y981" s="219" t="str">
        <f>IF(NOT(ISERROR(FIND("MU=SU",X981))),1,IF(Z981&lt;&gt;"",IF(NOT(ISERROR(FIND("SU",Z981))),1,0),""))</f>
        <v/>
      </c>
      <c r="Z981" s="217"/>
      <c r="AA981" s="218"/>
      <c r="AB981" s="77"/>
      <c r="AC981" s="78"/>
      <c r="AD981" s="199"/>
      <c r="AE981" s="91"/>
      <c r="AF981" s="79"/>
      <c r="AG981" s="79"/>
      <c r="AH981" s="80"/>
      <c r="AI981" s="81"/>
      <c r="AJ981" s="81"/>
      <c r="AK981" s="81"/>
      <c r="AL981" s="81"/>
      <c r="AM981" s="114"/>
      <c r="AN981" s="82"/>
      <c r="AO981" s="83"/>
      <c r="AP981" s="83"/>
      <c r="AQ981" s="83"/>
      <c r="AR981" s="84"/>
      <c r="AS981" s="85"/>
      <c r="AT981" s="85"/>
      <c r="AU981" s="85"/>
      <c r="AV981" s="85"/>
      <c r="AW981" s="104"/>
      <c r="AX981" s="86"/>
      <c r="AY981" s="87"/>
      <c r="AZ981" s="87"/>
      <c r="BA981" s="87"/>
      <c r="BB981" s="88"/>
      <c r="BC981" s="89"/>
      <c r="BD981" s="89"/>
      <c r="BE981" s="89"/>
      <c r="BF981" s="89"/>
      <c r="BG981" s="115"/>
      <c r="BH981" s="90"/>
      <c r="BI981" s="251"/>
      <c r="BJ981" s="252"/>
      <c r="BK981" s="252"/>
      <c r="BL981" s="230"/>
      <c r="BM981" s="230"/>
      <c r="BN981" s="230"/>
      <c r="BO981" s="231"/>
      <c r="BP981" s="231"/>
      <c r="BQ981" s="231"/>
      <c r="BR981" s="232"/>
      <c r="BS981" s="232"/>
      <c r="BT981" s="232"/>
      <c r="BU981" s="230"/>
      <c r="BV981" s="230"/>
      <c r="BW981" s="231"/>
      <c r="BX981" s="231"/>
      <c r="BY981" s="232"/>
      <c r="BZ981" s="235"/>
      <c r="CA981" s="257"/>
      <c r="CB981" s="233"/>
      <c r="CC981" s="230"/>
      <c r="CD981" s="230"/>
      <c r="CE981" s="230"/>
      <c r="CF981" s="230"/>
      <c r="CG981" s="230"/>
      <c r="CH981" s="230"/>
      <c r="CI981" s="230"/>
      <c r="CJ981" s="231"/>
      <c r="CK981" s="231"/>
      <c r="CL981" s="231"/>
      <c r="CM981" s="231"/>
      <c r="CN981" s="231"/>
      <c r="CO981" s="231"/>
      <c r="CP981" s="231"/>
      <c r="CQ981" s="231"/>
      <c r="CR981" s="232"/>
      <c r="CS981" s="232"/>
      <c r="CT981" s="232"/>
      <c r="CU981" s="232"/>
      <c r="CV981" s="232"/>
      <c r="CW981" s="232"/>
      <c r="CX981" s="232"/>
      <c r="CY981" s="234"/>
      <c r="CZ981" s="106">
        <v>0</v>
      </c>
      <c r="DA981" s="106">
        <v>0</v>
      </c>
      <c r="DC981" s="106"/>
      <c r="DD981" s="106"/>
      <c r="DE981" s="498"/>
      <c r="DG981" s="107"/>
      <c r="DH981" s="107"/>
      <c r="DI981" s="107"/>
      <c r="DJ981" s="107"/>
      <c r="DK981" s="107"/>
      <c r="DL981" s="107"/>
      <c r="DM981" s="110"/>
      <c r="DN981" s="110"/>
      <c r="DO981" s="110"/>
      <c r="DP981" s="110"/>
      <c r="DQ981" s="110"/>
      <c r="DR981" s="110"/>
      <c r="DS981" s="110"/>
      <c r="DT981" s="110"/>
      <c r="DU981" s="497"/>
      <c r="DV981" s="497"/>
      <c r="DW981" s="497"/>
      <c r="DX981" s="497"/>
      <c r="DY981" s="497"/>
      <c r="DZ981" s="497"/>
      <c r="EA981" s="98"/>
      <c r="EB981" s="492"/>
      <c r="EC981" s="99"/>
      <c r="ED981" s="492"/>
      <c r="EE981" s="492"/>
      <c r="EF981" s="99"/>
      <c r="EG981" s="99"/>
      <c r="EH981" s="99"/>
      <c r="EI981" s="99"/>
      <c r="EJ981" s="99"/>
      <c r="EK981" s="99"/>
      <c r="EL981" s="99"/>
      <c r="EM981" s="99"/>
      <c r="EN981" s="99"/>
      <c r="EO981" s="99"/>
      <c r="EP981" s="99"/>
      <c r="EQ981" s="99"/>
      <c r="ER981" s="99"/>
      <c r="ES981" s="99"/>
      <c r="ET981" s="99"/>
      <c r="EU981" s="99"/>
      <c r="EV981" s="99"/>
      <c r="EW981" s="99"/>
      <c r="EX981" s="119"/>
      <c r="EY981" s="121">
        <v>1</v>
      </c>
      <c r="EZ981" s="568">
        <v>102</v>
      </c>
      <c r="FA981" s="83">
        <v>29</v>
      </c>
      <c r="FB981" s="126">
        <v>13</v>
      </c>
      <c r="FC981" s="505" t="s">
        <v>1615</v>
      </c>
      <c r="FD981" s="505" t="s">
        <v>1615</v>
      </c>
      <c r="FE981" s="116" t="s">
        <v>1615</v>
      </c>
      <c r="FF981" s="116" t="s">
        <v>1615</v>
      </c>
      <c r="FG981" s="116">
        <v>2.0484100000000001</v>
      </c>
      <c r="FH981" s="116">
        <v>-0.118835</v>
      </c>
      <c r="FI981" s="116" t="s">
        <v>1615</v>
      </c>
      <c r="FJ981" s="116" t="s">
        <v>1615</v>
      </c>
      <c r="FK981" s="116" t="s">
        <v>1615</v>
      </c>
      <c r="FL981" s="116" t="s">
        <v>1615</v>
      </c>
      <c r="FM981" s="116" t="s">
        <v>6544</v>
      </c>
      <c r="FN981" s="116" t="s">
        <v>6545</v>
      </c>
      <c r="FO981" s="1" t="s">
        <v>1243</v>
      </c>
    </row>
    <row r="982" spans="1:171" ht="15" customHeight="1" x14ac:dyDescent="0.2">
      <c r="A982" s="100">
        <v>20141113</v>
      </c>
      <c r="B982" s="100">
        <v>5</v>
      </c>
      <c r="C982" s="74"/>
      <c r="D982" s="74"/>
      <c r="E982" s="74"/>
      <c r="F982" s="74"/>
      <c r="G982" s="75"/>
      <c r="H982" s="435"/>
      <c r="I982" s="73"/>
      <c r="J982" s="101"/>
      <c r="K982" s="460" t="str">
        <f>IF(B982=2,"Z:\Data\MOOG\HeTao\raw\",IF(B982=5,"Z:\Data\MOOG\Polo\raw\",""))</f>
        <v>Z:\Data\MOOG\Polo\raw\</v>
      </c>
      <c r="L982" s="144" t="s">
        <v>2147</v>
      </c>
      <c r="M982" s="569" t="str">
        <f>IF(NOT(ISERROR(FIND("Training_dt",W982))),"'Plot Psychometric_HH_dt_yuchen'",IF(NOT(ISERROR(FIND("Training",W982))),"'Plot Psychometric_HH'",IF(NOT(ISERROR(FIND("1DAT",W982))),"'Plot Tuning Azimuth_HH'",IF(NOT(ISERROR(FIND("HD_dt",W982))),"'Plot HeadingDiscimination_PSTH_HH_dt_yuchen'",IF(NOT(ISERROR(FIND("HD",W982))),"'Plot HeadingDiscimination_PSTH_HH'",IF(NOT(ISERROR(FIND("MemSac",W982))),"'Memory Saccade Analysis_HH'",IF(NOT(ISERROR(FIND("DelSac",W982))),"'Memory Saccade Analysis_HH'",IF(NOT(ISERROR(FIND("u-stim",W982))),"'Plot Microstim_HH'",""))))))))</f>
        <v>'Plot Psychometric_HH'</v>
      </c>
      <c r="N982" s="573">
        <v>1</v>
      </c>
      <c r="O982" s="584">
        <v>-1</v>
      </c>
      <c r="P982" s="590">
        <v>4</v>
      </c>
      <c r="Q982" s="590">
        <f>IF(B982=2,60,310)</f>
        <v>310</v>
      </c>
      <c r="R982" s="590">
        <v>5</v>
      </c>
      <c r="S982" s="590">
        <f>IF(B982=2,60,-190)</f>
        <v>-190</v>
      </c>
      <c r="T982" s="590">
        <v>1</v>
      </c>
      <c r="U982" s="590" t="str">
        <f>IF(Z982&lt;&gt;"",IF(NOT(ISERROR(FIND("SU",Z982))),VALUE(RIGHT(Z982,1))+4,IF(NOT(ISERROR(FIND("MU20",Z982))),20,IF(NOT(ISERROR(FIND("MU21",Z982))),21,IF(NOT(ISERROR(FIND("MU2",Z982))),2,1)))),"")</f>
        <v/>
      </c>
      <c r="V982" s="583"/>
      <c r="W982" s="170" t="s">
        <v>1558</v>
      </c>
      <c r="X982" s="192"/>
      <c r="Y982" s="219" t="str">
        <f>IF(NOT(ISERROR(FIND("MU=SU",X982))),1,IF(Z982&lt;&gt;"",IF(NOT(ISERROR(FIND("SU",Z982))),1,0),""))</f>
        <v/>
      </c>
      <c r="Z982" s="217"/>
      <c r="AA982" s="218"/>
      <c r="AB982" s="77"/>
      <c r="AC982" s="78"/>
      <c r="AD982" s="199"/>
      <c r="AE982" s="91"/>
      <c r="AF982" s="79"/>
      <c r="AG982" s="79"/>
      <c r="AH982" s="80"/>
      <c r="AI982" s="81"/>
      <c r="AJ982" s="81"/>
      <c r="AK982" s="81"/>
      <c r="AL982" s="81"/>
      <c r="AM982" s="114"/>
      <c r="AN982" s="82"/>
      <c r="AO982" s="83"/>
      <c r="AP982" s="83"/>
      <c r="AQ982" s="83"/>
      <c r="AR982" s="84"/>
      <c r="AS982" s="85"/>
      <c r="AT982" s="85"/>
      <c r="AU982" s="85"/>
      <c r="AV982" s="85"/>
      <c r="AW982" s="104"/>
      <c r="AX982" s="86"/>
      <c r="AY982" s="87"/>
      <c r="AZ982" s="87"/>
      <c r="BA982" s="87"/>
      <c r="BB982" s="88"/>
      <c r="BC982" s="89"/>
      <c r="BD982" s="89"/>
      <c r="BE982" s="89"/>
      <c r="BF982" s="89"/>
      <c r="BG982" s="115"/>
      <c r="BH982" s="90"/>
      <c r="BI982" s="251"/>
      <c r="BJ982" s="252"/>
      <c r="BK982" s="252"/>
      <c r="BL982" s="515"/>
      <c r="BM982" s="230"/>
      <c r="BN982" s="230"/>
      <c r="BO982" s="516"/>
      <c r="BP982" s="231"/>
      <c r="BQ982" s="231"/>
      <c r="BR982" s="517"/>
      <c r="BS982" s="232"/>
      <c r="BT982" s="232"/>
      <c r="BU982" s="230"/>
      <c r="BV982" s="230"/>
      <c r="BW982" s="231"/>
      <c r="BX982" s="231"/>
      <c r="BY982" s="232"/>
      <c r="BZ982" s="235"/>
      <c r="CA982" s="257"/>
      <c r="CB982" s="233"/>
      <c r="CC982" s="230"/>
      <c r="CD982" s="230"/>
      <c r="CE982" s="230"/>
      <c r="CF982" s="230"/>
      <c r="CG982" s="230"/>
      <c r="CH982" s="230"/>
      <c r="CI982" s="230"/>
      <c r="CJ982" s="231"/>
      <c r="CK982" s="231"/>
      <c r="CL982" s="231"/>
      <c r="CM982" s="231"/>
      <c r="CN982" s="231"/>
      <c r="CO982" s="231"/>
      <c r="CP982" s="231"/>
      <c r="CQ982" s="231"/>
      <c r="CR982" s="232"/>
      <c r="CS982" s="232"/>
      <c r="CT982" s="232"/>
      <c r="CU982" s="232"/>
      <c r="CV982" s="232"/>
      <c r="CW982" s="232"/>
      <c r="CX982" s="232"/>
      <c r="CY982" s="234"/>
      <c r="CZ982" s="106">
        <v>0</v>
      </c>
      <c r="DA982" s="106">
        <v>0</v>
      </c>
      <c r="DC982" s="106"/>
      <c r="DD982" s="106"/>
      <c r="DE982" s="498"/>
      <c r="DG982" s="107"/>
      <c r="DH982" s="107"/>
      <c r="DI982" s="107"/>
      <c r="DJ982" s="107"/>
      <c r="DK982" s="107"/>
      <c r="DL982" s="107"/>
      <c r="DM982" s="110"/>
      <c r="DN982" s="110"/>
      <c r="DO982" s="110"/>
      <c r="DP982" s="110"/>
      <c r="DQ982" s="110"/>
      <c r="DR982" s="110"/>
      <c r="DS982" s="110"/>
      <c r="DT982" s="110"/>
      <c r="DU982" s="497"/>
      <c r="DV982" s="497"/>
      <c r="DW982" s="497"/>
      <c r="DX982" s="497"/>
      <c r="DY982" s="497"/>
      <c r="DZ982" s="497"/>
      <c r="EA982" s="98"/>
      <c r="EB982" s="492"/>
      <c r="EC982" s="99"/>
      <c r="ED982" s="99"/>
      <c r="EE982" s="99"/>
      <c r="EF982" s="99"/>
      <c r="EG982" s="99"/>
      <c r="EH982" s="99"/>
      <c r="EI982" s="99"/>
      <c r="EJ982" s="99"/>
      <c r="EK982" s="99"/>
      <c r="EL982" s="99"/>
      <c r="EM982" s="99"/>
      <c r="EN982" s="99"/>
      <c r="EO982" s="99"/>
      <c r="EP982" s="99"/>
      <c r="EQ982" s="99"/>
      <c r="ER982" s="99"/>
      <c r="ES982" s="99"/>
      <c r="ET982" s="99"/>
      <c r="EU982" s="99"/>
      <c r="EV982" s="99"/>
      <c r="EW982" s="99"/>
      <c r="EX982" s="119"/>
      <c r="EY982" s="121">
        <v>1</v>
      </c>
      <c r="EZ982" s="568">
        <v>103</v>
      </c>
      <c r="FA982" s="83">
        <v>27</v>
      </c>
      <c r="FB982" s="126">
        <v>13</v>
      </c>
      <c r="FC982" s="505">
        <v>2.5287199999999999</v>
      </c>
      <c r="FD982" s="505">
        <v>-1.40774</v>
      </c>
      <c r="FE982" s="116">
        <v>2.51634</v>
      </c>
      <c r="FF982" s="116">
        <v>0.39954499999999998</v>
      </c>
      <c r="FG982" s="116">
        <v>3.1670799999999999</v>
      </c>
      <c r="FH982" s="116">
        <v>0.111904</v>
      </c>
      <c r="FI982" s="116" t="s">
        <v>6546</v>
      </c>
      <c r="FJ982" s="116" t="s">
        <v>6547</v>
      </c>
      <c r="FK982" s="116" t="s">
        <v>6548</v>
      </c>
      <c r="FL982" s="116" t="s">
        <v>6549</v>
      </c>
      <c r="FM982" s="116" t="s">
        <v>6550</v>
      </c>
      <c r="FN982" s="116" t="s">
        <v>6551</v>
      </c>
      <c r="FO982" s="1" t="s">
        <v>1243</v>
      </c>
    </row>
    <row r="983" spans="1:171" ht="15" customHeight="1" x14ac:dyDescent="0.2">
      <c r="A983" s="145">
        <v>20141113</v>
      </c>
      <c r="B983" s="145">
        <v>5</v>
      </c>
      <c r="C983" s="146"/>
      <c r="D983" s="146"/>
      <c r="E983" s="146"/>
      <c r="F983" s="146"/>
      <c r="G983" s="148"/>
      <c r="H983" s="435"/>
      <c r="I983" s="147"/>
      <c r="J983" s="101"/>
      <c r="K983" s="460" t="str">
        <f>IF(B983=2,"Z:\Data\MOOG\HeTao\raw\",IF(B983=5,"Z:\Data\MOOG\Polo\raw\",""))</f>
        <v>Z:\Data\MOOG\Polo\raw\</v>
      </c>
      <c r="L983" s="103" t="s">
        <v>2148</v>
      </c>
      <c r="M983" s="569" t="str">
        <f>IF(NOT(ISERROR(FIND("Training_dt",W983))),"'Plot Psychometric_HH_dt_yuchen'",IF(NOT(ISERROR(FIND("Training",W983))),"'Plot Psychometric_HH'",IF(NOT(ISERROR(FIND("1DAT",W983))),"'Plot Tuning Azimuth_HH'",IF(NOT(ISERROR(FIND("HD_dt",W983))),"'Plot HeadingDiscimination_PSTH_HH_dt_yuchen'",IF(NOT(ISERROR(FIND("HD",W983))),"'Plot HeadingDiscimination_PSTH_HH'",IF(NOT(ISERROR(FIND("MemSac",W983))),"'Memory Saccade Analysis_HH'",IF(NOT(ISERROR(FIND("DelSac",W983))),"'Memory Saccade Analysis_HH'",IF(NOT(ISERROR(FIND("u-stim",W983))),"'Plot Microstim_HH'",""))))))))</f>
        <v>'Plot Psychometric_HH'</v>
      </c>
      <c r="N983" s="573">
        <v>1</v>
      </c>
      <c r="O983" s="584">
        <v>-1</v>
      </c>
      <c r="P983" s="590">
        <v>4</v>
      </c>
      <c r="Q983" s="590">
        <f>IF(B983=2,60,310)</f>
        <v>310</v>
      </c>
      <c r="R983" s="590">
        <v>5</v>
      </c>
      <c r="S983" s="590">
        <f>IF(B983=2,60,-190)</f>
        <v>-190</v>
      </c>
      <c r="T983" s="590">
        <v>1</v>
      </c>
      <c r="U983" s="590" t="str">
        <f>IF(Z983&lt;&gt;"",IF(NOT(ISERROR(FIND("SU",Z983))),VALUE(RIGHT(Z983,1))+4,IF(NOT(ISERROR(FIND("MU20",Z983))),20,IF(NOT(ISERROR(FIND("MU21",Z983))),21,IF(NOT(ISERROR(FIND("MU2",Z983))),2,1)))),"")</f>
        <v/>
      </c>
      <c r="V983" s="583"/>
      <c r="W983" s="170" t="s">
        <v>1558</v>
      </c>
      <c r="X983" s="192"/>
      <c r="Y983" s="219" t="str">
        <f>IF(NOT(ISERROR(FIND("MU=SU",X983))),1,IF(Z983&lt;&gt;"",IF(NOT(ISERROR(FIND("SU",Z983))),1,0),""))</f>
        <v/>
      </c>
      <c r="Z983" s="217"/>
      <c r="AA983" s="218"/>
      <c r="AB983" s="77"/>
      <c r="AC983" s="78"/>
      <c r="AD983" s="199"/>
      <c r="AE983" s="91"/>
      <c r="AF983" s="79"/>
      <c r="AG983" s="79"/>
      <c r="AH983" s="80"/>
      <c r="AI983" s="81"/>
      <c r="AJ983" s="81"/>
      <c r="AK983" s="81"/>
      <c r="AL983" s="81"/>
      <c r="AM983" s="114"/>
      <c r="AN983" s="82"/>
      <c r="AO983" s="83"/>
      <c r="AP983" s="83"/>
      <c r="AQ983" s="83"/>
      <c r="AR983" s="84"/>
      <c r="AS983" s="85"/>
      <c r="AT983" s="85"/>
      <c r="AU983" s="85"/>
      <c r="AV983" s="85"/>
      <c r="AW983" s="104"/>
      <c r="AX983" s="86"/>
      <c r="AY983" s="87"/>
      <c r="AZ983" s="87"/>
      <c r="BA983" s="87"/>
      <c r="BB983" s="88"/>
      <c r="BC983" s="89"/>
      <c r="BD983" s="89"/>
      <c r="BE983" s="89"/>
      <c r="BF983" s="89"/>
      <c r="BG983" s="115"/>
      <c r="BH983" s="90"/>
      <c r="BI983" s="251"/>
      <c r="BJ983" s="252"/>
      <c r="BK983" s="252"/>
      <c r="BL983" s="230"/>
      <c r="BM983" s="230"/>
      <c r="BN983" s="230"/>
      <c r="BO983" s="231"/>
      <c r="BP983" s="231"/>
      <c r="BQ983" s="231"/>
      <c r="BR983" s="232"/>
      <c r="BS983" s="232"/>
      <c r="BT983" s="232"/>
      <c r="BU983" s="230"/>
      <c r="BV983" s="230"/>
      <c r="BW983" s="231"/>
      <c r="BX983" s="231"/>
      <c r="BY983" s="232"/>
      <c r="BZ983" s="235"/>
      <c r="CA983" s="257"/>
      <c r="CB983" s="233"/>
      <c r="CC983" s="230"/>
      <c r="CD983" s="230"/>
      <c r="CE983" s="230"/>
      <c r="CF983" s="230"/>
      <c r="CG983" s="230"/>
      <c r="CH983" s="230"/>
      <c r="CI983" s="230"/>
      <c r="CJ983" s="231"/>
      <c r="CK983" s="231"/>
      <c r="CL983" s="231"/>
      <c r="CM983" s="231"/>
      <c r="CN983" s="231"/>
      <c r="CO983" s="231"/>
      <c r="CP983" s="231"/>
      <c r="CQ983" s="231"/>
      <c r="CR983" s="232"/>
      <c r="CS983" s="232"/>
      <c r="CT983" s="232"/>
      <c r="CU983" s="232"/>
      <c r="CV983" s="232"/>
      <c r="CW983" s="232"/>
      <c r="CX983" s="232"/>
      <c r="CY983" s="234"/>
      <c r="CZ983" s="106">
        <v>0</v>
      </c>
      <c r="DA983" s="106">
        <v>0</v>
      </c>
      <c r="DC983" s="106"/>
      <c r="DD983" s="106"/>
      <c r="DE983" s="498"/>
      <c r="DG983" s="107"/>
      <c r="DH983" s="107"/>
      <c r="DI983" s="107"/>
      <c r="DJ983" s="107"/>
      <c r="DK983" s="107"/>
      <c r="DL983" s="107"/>
      <c r="DM983" s="110"/>
      <c r="DN983" s="110"/>
      <c r="DO983" s="110"/>
      <c r="DP983" s="110"/>
      <c r="DQ983" s="110"/>
      <c r="DR983" s="110"/>
      <c r="DS983" s="110"/>
      <c r="DT983" s="110"/>
      <c r="DU983" s="497"/>
      <c r="DV983" s="497"/>
      <c r="DW983" s="497"/>
      <c r="DX983" s="497"/>
      <c r="DY983" s="497"/>
      <c r="DZ983" s="497"/>
      <c r="EA983" s="98"/>
      <c r="EB983" s="492"/>
      <c r="EC983" s="99"/>
      <c r="ED983" s="99"/>
      <c r="EE983" s="99"/>
      <c r="EF983" s="99"/>
      <c r="EG983" s="99"/>
      <c r="EH983" s="99"/>
      <c r="EI983" s="99"/>
      <c r="EJ983" s="99"/>
      <c r="EK983" s="99"/>
      <c r="EL983" s="99"/>
      <c r="EM983" s="99"/>
      <c r="EN983" s="99"/>
      <c r="EO983" s="99"/>
      <c r="EP983" s="99"/>
      <c r="EQ983" s="99"/>
      <c r="ER983" s="99"/>
      <c r="ES983" s="99"/>
      <c r="ET983" s="99"/>
      <c r="EU983" s="99"/>
      <c r="EV983" s="99"/>
      <c r="EW983" s="99"/>
      <c r="EX983" s="119"/>
      <c r="EY983" s="121">
        <v>1</v>
      </c>
      <c r="EZ983" s="568">
        <v>103</v>
      </c>
      <c r="FA983" s="83">
        <v>40</v>
      </c>
      <c r="FB983" s="126">
        <v>13</v>
      </c>
      <c r="FC983" s="505" t="s">
        <v>1615</v>
      </c>
      <c r="FD983" s="505" t="s">
        <v>1615</v>
      </c>
      <c r="FE983" s="116" t="s">
        <v>1615</v>
      </c>
      <c r="FF983" s="116" t="s">
        <v>1615</v>
      </c>
      <c r="FG983" s="116">
        <v>2.4776400000000001</v>
      </c>
      <c r="FH983" s="116">
        <v>-0.52858000000000005</v>
      </c>
      <c r="FI983" s="116" t="s">
        <v>1615</v>
      </c>
      <c r="FJ983" s="116" t="s">
        <v>1615</v>
      </c>
      <c r="FK983" s="116" t="s">
        <v>1615</v>
      </c>
      <c r="FL983" s="116" t="s">
        <v>1615</v>
      </c>
      <c r="FM983" s="116" t="s">
        <v>6552</v>
      </c>
      <c r="FN983" s="116" t="s">
        <v>6553</v>
      </c>
      <c r="FO983" s="1" t="s">
        <v>1243</v>
      </c>
    </row>
    <row r="984" spans="1:171" ht="15" customHeight="1" x14ac:dyDescent="0.2">
      <c r="A984" s="100">
        <v>20141113</v>
      </c>
      <c r="B984" s="100">
        <v>5</v>
      </c>
      <c r="C984" s="74"/>
      <c r="D984" s="74"/>
      <c r="E984" s="74"/>
      <c r="F984" s="74"/>
      <c r="G984" s="75"/>
      <c r="H984" s="435"/>
      <c r="I984" s="73"/>
      <c r="J984" s="101"/>
      <c r="K984" s="460" t="str">
        <f>IF(B984=2,"Z:\Data\MOOG\HeTao\raw\",IF(B984=5,"Z:\Data\MOOG\Polo\raw\",""))</f>
        <v>Z:\Data\MOOG\Polo\raw\</v>
      </c>
      <c r="L984" s="144" t="s">
        <v>2149</v>
      </c>
      <c r="M984" s="569" t="str">
        <f>IF(NOT(ISERROR(FIND("Training_dt",W984))),"'Plot Psychometric_HH_dt_yuchen'",IF(NOT(ISERROR(FIND("Training",W984))),"'Plot Psychometric_HH'",IF(NOT(ISERROR(FIND("1DAT",W984))),"'Plot Tuning Azimuth_HH'",IF(NOT(ISERROR(FIND("HD_dt",W984))),"'Plot HeadingDiscimination_PSTH_HH_dt_yuchen'",IF(NOT(ISERROR(FIND("HD",W984))),"'Plot HeadingDiscimination_PSTH_HH'",IF(NOT(ISERROR(FIND("MemSac",W984))),"'Memory Saccade Analysis_HH'",IF(NOT(ISERROR(FIND("DelSac",W984))),"'Memory Saccade Analysis_HH'",IF(NOT(ISERROR(FIND("u-stim",W984))),"'Plot Microstim_HH'",""))))))))</f>
        <v>'Plot Psychometric_HH'</v>
      </c>
      <c r="N984" s="573">
        <v>1</v>
      </c>
      <c r="O984" s="584">
        <v>-1</v>
      </c>
      <c r="P984" s="590">
        <v>4</v>
      </c>
      <c r="Q984" s="590">
        <f>IF(B984=2,60,310)</f>
        <v>310</v>
      </c>
      <c r="R984" s="590">
        <v>5</v>
      </c>
      <c r="S984" s="590">
        <f>IF(B984=2,60,-190)</f>
        <v>-190</v>
      </c>
      <c r="T984" s="590">
        <v>1</v>
      </c>
      <c r="U984" s="590" t="str">
        <f>IF(Z984&lt;&gt;"",IF(NOT(ISERROR(FIND("SU",Z984))),VALUE(RIGHT(Z984,1))+4,IF(NOT(ISERROR(FIND("MU20",Z984))),20,IF(NOT(ISERROR(FIND("MU21",Z984))),21,IF(NOT(ISERROR(FIND("MU2",Z984))),2,1)))),"")</f>
        <v/>
      </c>
      <c r="V984" s="583"/>
      <c r="W984" s="170" t="s">
        <v>1558</v>
      </c>
      <c r="X984" s="192"/>
      <c r="Y984" s="219" t="str">
        <f>IF(NOT(ISERROR(FIND("MU=SU",X984))),1,IF(Z984&lt;&gt;"",IF(NOT(ISERROR(FIND("SU",Z984))),1,0),""))</f>
        <v/>
      </c>
      <c r="Z984" s="217"/>
      <c r="AA984" s="218"/>
      <c r="AB984" s="77"/>
      <c r="AC984" s="78"/>
      <c r="AD984" s="199"/>
      <c r="AE984" s="91"/>
      <c r="AF984" s="79"/>
      <c r="AG984" s="79"/>
      <c r="AH984" s="80"/>
      <c r="AI984" s="81"/>
      <c r="AJ984" s="81"/>
      <c r="AK984" s="81"/>
      <c r="AL984" s="81"/>
      <c r="AM984" s="114"/>
      <c r="AN984" s="82"/>
      <c r="AO984" s="83"/>
      <c r="AP984" s="83"/>
      <c r="AQ984" s="83"/>
      <c r="AR984" s="84"/>
      <c r="AS984" s="85"/>
      <c r="AT984" s="85"/>
      <c r="AU984" s="85"/>
      <c r="AV984" s="85"/>
      <c r="AW984" s="104"/>
      <c r="AX984" s="86"/>
      <c r="AY984" s="87"/>
      <c r="AZ984" s="87"/>
      <c r="BA984" s="87"/>
      <c r="BB984" s="88"/>
      <c r="BC984" s="89"/>
      <c r="BD984" s="89"/>
      <c r="BE984" s="89"/>
      <c r="BF984" s="89"/>
      <c r="BG984" s="115"/>
      <c r="BH984" s="90"/>
      <c r="BI984" s="251"/>
      <c r="BJ984" s="252"/>
      <c r="BK984" s="252"/>
      <c r="BL984" s="230"/>
      <c r="BM984" s="230"/>
      <c r="BN984" s="230"/>
      <c r="BO984" s="231"/>
      <c r="BP984" s="231"/>
      <c r="BQ984" s="231"/>
      <c r="BR984" s="232"/>
      <c r="BS984" s="232"/>
      <c r="BT984" s="232"/>
      <c r="BU984" s="230"/>
      <c r="BV984" s="230"/>
      <c r="BW984" s="231"/>
      <c r="BX984" s="231"/>
      <c r="BY984" s="232"/>
      <c r="BZ984" s="235"/>
      <c r="CA984" s="257"/>
      <c r="CB984" s="233"/>
      <c r="CC984" s="230"/>
      <c r="CD984" s="230"/>
      <c r="CE984" s="230"/>
      <c r="CF984" s="230"/>
      <c r="CG984" s="230"/>
      <c r="CH984" s="230"/>
      <c r="CI984" s="230"/>
      <c r="CJ984" s="231"/>
      <c r="CK984" s="231"/>
      <c r="CL984" s="231"/>
      <c r="CM984" s="231"/>
      <c r="CN984" s="231"/>
      <c r="CO984" s="231"/>
      <c r="CP984" s="231"/>
      <c r="CQ984" s="231"/>
      <c r="CR984" s="232"/>
      <c r="CS984" s="232"/>
      <c r="CT984" s="232"/>
      <c r="CU984" s="232"/>
      <c r="CV984" s="232"/>
      <c r="CW984" s="232"/>
      <c r="CX984" s="232"/>
      <c r="CY984" s="234"/>
      <c r="CZ984" s="106">
        <v>0</v>
      </c>
      <c r="DA984" s="106">
        <v>0</v>
      </c>
      <c r="DC984" s="106"/>
      <c r="DD984" s="106"/>
      <c r="DE984" s="498"/>
      <c r="DG984" s="107"/>
      <c r="DH984" s="107"/>
      <c r="DI984" s="107"/>
      <c r="DJ984" s="107"/>
      <c r="DK984" s="107"/>
      <c r="DL984" s="107"/>
      <c r="DM984" s="110"/>
      <c r="DN984" s="110"/>
      <c r="DO984" s="110"/>
      <c r="DP984" s="110"/>
      <c r="DQ984" s="110"/>
      <c r="DR984" s="110"/>
      <c r="DS984" s="110"/>
      <c r="DT984" s="110"/>
      <c r="DU984" s="497"/>
      <c r="DV984" s="497"/>
      <c r="DW984" s="497"/>
      <c r="DX984" s="497"/>
      <c r="DY984" s="497"/>
      <c r="DZ984" s="497"/>
      <c r="EA984" s="98"/>
      <c r="EB984" s="99"/>
      <c r="EC984" s="99"/>
      <c r="ED984" s="99"/>
      <c r="EE984" s="99"/>
      <c r="EF984" s="99"/>
      <c r="EG984" s="99"/>
      <c r="EH984" s="99"/>
      <c r="EI984" s="99"/>
      <c r="EJ984" s="99"/>
      <c r="EK984" s="99"/>
      <c r="EL984" s="99"/>
      <c r="EM984" s="99"/>
      <c r="EN984" s="99"/>
      <c r="EO984" s="99"/>
      <c r="EP984" s="99"/>
      <c r="EQ984" s="99"/>
      <c r="ER984" s="99"/>
      <c r="ES984" s="99"/>
      <c r="ET984" s="99"/>
      <c r="EU984" s="99"/>
      <c r="EV984" s="99"/>
      <c r="EW984" s="99"/>
      <c r="EX984" s="119"/>
      <c r="EY984" s="121">
        <v>1</v>
      </c>
      <c r="EZ984" s="568">
        <v>103</v>
      </c>
      <c r="FA984" s="83">
        <v>18</v>
      </c>
      <c r="FB984" s="126">
        <v>13</v>
      </c>
      <c r="FC984" s="505">
        <v>2.53599</v>
      </c>
      <c r="FD984" s="505">
        <v>-1.0583100000000001</v>
      </c>
      <c r="FE984" s="116">
        <v>3.0256099999999999</v>
      </c>
      <c r="FF984" s="116">
        <v>0.78530299999999997</v>
      </c>
      <c r="FG984" s="116">
        <v>2.2817400000000001</v>
      </c>
      <c r="FH984" s="116">
        <v>-0.483047</v>
      </c>
      <c r="FI984" s="116" t="s">
        <v>6554</v>
      </c>
      <c r="FJ984" s="116" t="s">
        <v>6555</v>
      </c>
      <c r="FK984" s="116" t="s">
        <v>6556</v>
      </c>
      <c r="FL984" s="116" t="s">
        <v>6557</v>
      </c>
      <c r="FM984" s="116" t="s">
        <v>6558</v>
      </c>
      <c r="FN984" s="116" t="s">
        <v>6559</v>
      </c>
      <c r="FO984" s="1" t="s">
        <v>1243</v>
      </c>
    </row>
    <row r="985" spans="1:171" ht="15" customHeight="1" x14ac:dyDescent="0.2">
      <c r="A985" s="145">
        <v>20141113</v>
      </c>
      <c r="B985" s="145">
        <v>5</v>
      </c>
      <c r="C985" s="146"/>
      <c r="D985" s="146"/>
      <c r="E985" s="146"/>
      <c r="F985" s="146"/>
      <c r="G985" s="148"/>
      <c r="H985" s="435"/>
      <c r="I985" s="147"/>
      <c r="J985" s="101"/>
      <c r="K985" s="460" t="str">
        <f>IF(B985=2,"Z:\Data\MOOG\HeTao\raw\",IF(B985=5,"Z:\Data\MOOG\Polo\raw\",IF(B985=10,"Z:\Data\MOOG\Messi\raw\","")))</f>
        <v>Z:\Data\MOOG\Polo\raw\</v>
      </c>
      <c r="L985" s="103" t="s">
        <v>2150</v>
      </c>
      <c r="M985" s="569" t="str">
        <f>IF(NOT(ISERROR(FIND("Training_dt",W985))),"'Plot Psychometric_HH_dt_yuchen'",IF(NOT(ISERROR(FIND("Training",W985))),"'Plot Psychometric_HH'",IF(NOT(ISERROR(FIND("1DAT",W985))),"'Plot Tuning Azimuth_HH'",IF(NOT(ISERROR(FIND("HD_dt",W985))),"'Plot HeadingDiscimination_PSTH_HH_dt_yuchen'",IF(NOT(ISERROR(FIND("HD",W985))),"'Plot HeadingDiscimination_PSTH_HH'",IF(NOT(ISERROR(FIND("MemSac",W985))),"'Memory Saccade Analysis_HH'",IF(NOT(ISERROR(FIND("DelSac",W985))),"'Memory Saccade Analysis_HH'",IF(NOT(ISERROR(FIND("u-stim",W985))),"'Plot Microstim_HH'",""))))))))</f>
        <v>'Plot Psychometric_HH'</v>
      </c>
      <c r="N985" s="573">
        <v>1</v>
      </c>
      <c r="O985" s="584">
        <v>-1</v>
      </c>
      <c r="P985" s="590">
        <v>4</v>
      </c>
      <c r="Q985" s="590">
        <f>IF(B985=2,60,310)</f>
        <v>310</v>
      </c>
      <c r="R985" s="590">
        <v>5</v>
      </c>
      <c r="S985" s="590">
        <f>IF(B985=2,60,-190)</f>
        <v>-190</v>
      </c>
      <c r="T985" s="590">
        <v>1</v>
      </c>
      <c r="U985" s="590" t="str">
        <f>IF(Z985&lt;&gt;"",IF(NOT(ISERROR(FIND("SU",Z985))),VALUE(RIGHT(Z985,1))+4,IF(NOT(ISERROR(FIND("MU20",Z985))),20,IF(NOT(ISERROR(FIND("MU21",Z985))),21,IF(NOT(ISERROR(FIND("MU2",Z985))),2,1)))),"")</f>
        <v/>
      </c>
      <c r="V985" s="583"/>
      <c r="W985" s="170" t="s">
        <v>1558</v>
      </c>
      <c r="X985" s="192"/>
      <c r="Y985" s="219" t="str">
        <f>IF(NOT(ISERROR(FIND("MU=SU",X985))),1,IF(Z985&lt;&gt;"",IF(NOT(ISERROR(FIND("SU",Z985))),1,0),""))</f>
        <v/>
      </c>
      <c r="Z985" s="217"/>
      <c r="AA985" s="218"/>
      <c r="AB985" s="77"/>
      <c r="AC985" s="78"/>
      <c r="AD985" s="199"/>
      <c r="AE985" s="91"/>
      <c r="AF985" s="79"/>
      <c r="AG985" s="79"/>
      <c r="AH985" s="80"/>
      <c r="AI985" s="81"/>
      <c r="AJ985" s="81"/>
      <c r="AK985" s="81"/>
      <c r="AL985" s="81"/>
      <c r="AM985" s="114"/>
      <c r="AN985" s="82"/>
      <c r="AO985" s="83"/>
      <c r="AP985" s="83"/>
      <c r="AQ985" s="83"/>
      <c r="AR985" s="84"/>
      <c r="AS985" s="85"/>
      <c r="AT985" s="85"/>
      <c r="AU985" s="85"/>
      <c r="AV985" s="85"/>
      <c r="AW985" s="104"/>
      <c r="AX985" s="86"/>
      <c r="AY985" s="87"/>
      <c r="AZ985" s="87"/>
      <c r="BA985" s="87"/>
      <c r="BB985" s="88"/>
      <c r="BC985" s="89"/>
      <c r="BD985" s="89"/>
      <c r="BE985" s="89"/>
      <c r="BF985" s="89"/>
      <c r="BG985" s="115"/>
      <c r="BH985" s="90"/>
      <c r="BI985" s="251"/>
      <c r="BJ985" s="252"/>
      <c r="BK985" s="252"/>
      <c r="BL985" s="230"/>
      <c r="BM985" s="230"/>
      <c r="BN985" s="230"/>
      <c r="BO985" s="231"/>
      <c r="BP985" s="231"/>
      <c r="BQ985" s="231"/>
      <c r="BR985" s="232"/>
      <c r="BS985" s="232"/>
      <c r="BT985" s="232"/>
      <c r="BU985" s="230"/>
      <c r="BV985" s="230"/>
      <c r="BW985" s="231"/>
      <c r="BX985" s="231"/>
      <c r="BY985" s="232"/>
      <c r="BZ985" s="235"/>
      <c r="CA985" s="257"/>
      <c r="CB985" s="233"/>
      <c r="CC985" s="230"/>
      <c r="CD985" s="230"/>
      <c r="CE985" s="230"/>
      <c r="CF985" s="230"/>
      <c r="CG985" s="230"/>
      <c r="CH985" s="230"/>
      <c r="CI985" s="230"/>
      <c r="CJ985" s="231"/>
      <c r="CK985" s="231"/>
      <c r="CL985" s="231"/>
      <c r="CM985" s="231"/>
      <c r="CN985" s="231"/>
      <c r="CO985" s="231"/>
      <c r="CP985" s="231"/>
      <c r="CQ985" s="231"/>
      <c r="CR985" s="232"/>
      <c r="CS985" s="232"/>
      <c r="CT985" s="232"/>
      <c r="CU985" s="232"/>
      <c r="CV985" s="232"/>
      <c r="CW985" s="232"/>
      <c r="CX985" s="232"/>
      <c r="CY985" s="234"/>
      <c r="CZ985" s="106">
        <v>0</v>
      </c>
      <c r="DA985" s="106">
        <v>0</v>
      </c>
      <c r="DC985" s="106"/>
      <c r="DD985" s="106"/>
      <c r="DE985" s="498"/>
      <c r="DG985" s="107"/>
      <c r="DH985" s="107"/>
      <c r="DI985" s="107"/>
      <c r="DJ985" s="107"/>
      <c r="DK985" s="107"/>
      <c r="DL985" s="107"/>
      <c r="DM985" s="110"/>
      <c r="DN985" s="110"/>
      <c r="DO985" s="110"/>
      <c r="DP985" s="110"/>
      <c r="DQ985" s="110"/>
      <c r="DR985" s="110"/>
      <c r="DS985" s="110"/>
      <c r="DT985" s="110"/>
      <c r="DU985" s="497"/>
      <c r="DV985" s="497"/>
      <c r="DW985" s="497"/>
      <c r="DX985" s="497"/>
      <c r="DY985" s="497"/>
      <c r="DZ985" s="497"/>
      <c r="EA985" s="98"/>
      <c r="EB985" s="99"/>
      <c r="EC985" s="99"/>
      <c r="ED985" s="99"/>
      <c r="EE985" s="99"/>
      <c r="EF985" s="99"/>
      <c r="EG985" s="99"/>
      <c r="EH985" s="99"/>
      <c r="EI985" s="99"/>
      <c r="EJ985" s="99"/>
      <c r="EK985" s="99"/>
      <c r="EL985" s="99"/>
      <c r="EM985" s="99"/>
      <c r="EN985" s="99"/>
      <c r="EO985" s="99"/>
      <c r="EP985" s="99"/>
      <c r="EQ985" s="99"/>
      <c r="ER985" s="99"/>
      <c r="ES985" s="99"/>
      <c r="ET985" s="99"/>
      <c r="EU985" s="99"/>
      <c r="EV985" s="99"/>
      <c r="EW985" s="99"/>
      <c r="EX985" s="119"/>
      <c r="EY985" s="121">
        <v>1</v>
      </c>
      <c r="EZ985" s="296">
        <v>103</v>
      </c>
      <c r="FA985" s="83">
        <v>30</v>
      </c>
      <c r="FB985" s="126">
        <v>15</v>
      </c>
      <c r="FC985" s="505">
        <v>3.1474299999999999</v>
      </c>
      <c r="FD985" s="505">
        <v>-0.18254400000000001</v>
      </c>
      <c r="FE985" s="116">
        <v>3.0884100000000001</v>
      </c>
      <c r="FF985" s="116">
        <v>-0.234573</v>
      </c>
      <c r="FG985" s="116">
        <v>1.99217</v>
      </c>
      <c r="FH985" s="116">
        <v>-0.50082199999999999</v>
      </c>
      <c r="FI985" s="116" t="s">
        <v>6560</v>
      </c>
      <c r="FJ985" s="116" t="s">
        <v>6561</v>
      </c>
      <c r="FK985" s="116" t="s">
        <v>6562</v>
      </c>
      <c r="FL985" s="116" t="s">
        <v>6563</v>
      </c>
      <c r="FM985" s="116" t="s">
        <v>6564</v>
      </c>
      <c r="FN985" s="116" t="s">
        <v>6565</v>
      </c>
      <c r="FO985" s="1" t="s">
        <v>1243</v>
      </c>
    </row>
    <row r="986" spans="1:171" s="3" customFormat="1" ht="15" customHeight="1" x14ac:dyDescent="0.2">
      <c r="A986" s="282">
        <v>20141114</v>
      </c>
      <c r="B986" s="282">
        <v>5</v>
      </c>
      <c r="C986" s="283"/>
      <c r="D986" s="283"/>
      <c r="E986" s="283"/>
      <c r="F986" s="283"/>
      <c r="G986" s="286"/>
      <c r="H986" s="435"/>
      <c r="I986" s="284"/>
      <c r="J986" s="101"/>
      <c r="K986" s="460" t="str">
        <f>IF(B986=2,"Z:\Data\MOOG\HeTao\raw\",IF(B986=5,"Z:\Data\MOOG\Polo\raw\",IF(B986=10,"Z:\Data\MOOG\Messi\raw\","")))</f>
        <v>Z:\Data\MOOG\Polo\raw\</v>
      </c>
      <c r="L986" s="281" t="s">
        <v>2918</v>
      </c>
      <c r="M986" s="569" t="str">
        <f>IF(NOT(ISERROR(FIND("Training_dt",W986))),"'Plot Psychometric_HH_dt_yuchen'",IF(NOT(ISERROR(FIND("Training",W986))),"'Plot Psychometric_HH'",IF(NOT(ISERROR(FIND("1DAT",W986))),"'Plot Tuning Azimuth_HH'",IF(NOT(ISERROR(FIND("HD_dt",W986))),"'Plot HeadingDiscimination_PSTH_HH_dt_yuchen'",IF(NOT(ISERROR(FIND("HD",W986))),"'Plot HeadingDiscimination_PSTH_HH'",IF(NOT(ISERROR(FIND("MemSac",W986))),"'Memory Saccade Analysis_HH'",IF(NOT(ISERROR(FIND("DelSac",W986))),"'Memory Saccade Analysis_HH'",IF(NOT(ISERROR(FIND("u-stim",W986))),"'Plot Microstim_HH'",""))))))))</f>
        <v>'Plot Psychometric_HH'</v>
      </c>
      <c r="N986" s="573">
        <v>1</v>
      </c>
      <c r="O986" s="584">
        <v>-1</v>
      </c>
      <c r="P986" s="590">
        <v>4</v>
      </c>
      <c r="Q986" s="590">
        <f>IF(B986=2,60,310)</f>
        <v>310</v>
      </c>
      <c r="R986" s="590">
        <v>5</v>
      </c>
      <c r="S986" s="590">
        <f>IF(B986=2,60,-190)</f>
        <v>-190</v>
      </c>
      <c r="T986" s="590">
        <v>1</v>
      </c>
      <c r="U986" s="590" t="str">
        <f>IF(Z986&lt;&gt;"",IF(NOT(ISERROR(FIND("SU",Z986))),VALUE(RIGHT(Z986,1))+4,IF(NOT(ISERROR(FIND("MU20",Z986))),20,IF(NOT(ISERROR(FIND("MU21",Z986))),21,IF(NOT(ISERROR(FIND("MU2",Z986))),2,1)))),"")</f>
        <v/>
      </c>
      <c r="V986" s="583"/>
      <c r="W986" s="280" t="s">
        <v>1558</v>
      </c>
      <c r="X986" s="192"/>
      <c r="Y986" s="219" t="str">
        <f>IF(NOT(ISERROR(FIND("MU=SU",X986))),1,IF(Z986&lt;&gt;"",IF(NOT(ISERROR(FIND("SU",Z986))),1,0),""))</f>
        <v/>
      </c>
      <c r="Z986" s="217"/>
      <c r="AA986" s="218"/>
      <c r="AB986" s="77"/>
      <c r="AC986" s="78"/>
      <c r="AD986" s="199"/>
      <c r="AE986" s="91"/>
      <c r="AF986" s="79"/>
      <c r="AG986" s="79"/>
      <c r="AH986" s="80"/>
      <c r="AI986" s="81"/>
      <c r="AJ986" s="81"/>
      <c r="AK986" s="81"/>
      <c r="AL986" s="81"/>
      <c r="AM986" s="114"/>
      <c r="AN986" s="82"/>
      <c r="AO986" s="83"/>
      <c r="AP986" s="83"/>
      <c r="AQ986" s="83"/>
      <c r="AR986" s="84"/>
      <c r="AS986" s="85"/>
      <c r="AT986" s="85"/>
      <c r="AU986" s="85"/>
      <c r="AV986" s="85"/>
      <c r="AW986" s="104"/>
      <c r="AX986" s="86"/>
      <c r="AY986" s="87"/>
      <c r="AZ986" s="87"/>
      <c r="BA986" s="87"/>
      <c r="BB986" s="88"/>
      <c r="BC986" s="89"/>
      <c r="BD986" s="89"/>
      <c r="BE986" s="89"/>
      <c r="BF986" s="89"/>
      <c r="BG986" s="115"/>
      <c r="BH986" s="90"/>
      <c r="BI986" s="251"/>
      <c r="BJ986" s="252"/>
      <c r="BK986" s="252"/>
      <c r="BL986" s="230"/>
      <c r="BM986" s="230"/>
      <c r="BN986" s="230"/>
      <c r="BO986" s="231"/>
      <c r="BP986" s="231"/>
      <c r="BQ986" s="231"/>
      <c r="BR986" s="232"/>
      <c r="BS986" s="232"/>
      <c r="BT986" s="232"/>
      <c r="BU986" s="230"/>
      <c r="BV986" s="230"/>
      <c r="BW986" s="231"/>
      <c r="BX986" s="231"/>
      <c r="BY986" s="232"/>
      <c r="BZ986" s="235"/>
      <c r="CA986" s="257"/>
      <c r="CB986" s="233"/>
      <c r="CC986" s="230"/>
      <c r="CD986" s="230"/>
      <c r="CE986" s="230"/>
      <c r="CF986" s="230"/>
      <c r="CG986" s="230"/>
      <c r="CH986" s="230"/>
      <c r="CI986" s="230"/>
      <c r="CJ986" s="231"/>
      <c r="CK986" s="231"/>
      <c r="CL986" s="231"/>
      <c r="CM986" s="231"/>
      <c r="CN986" s="231"/>
      <c r="CO986" s="231"/>
      <c r="CP986" s="231"/>
      <c r="CQ986" s="231"/>
      <c r="CR986" s="232"/>
      <c r="CS986" s="232"/>
      <c r="CT986" s="232"/>
      <c r="CU986" s="232"/>
      <c r="CV986" s="232"/>
      <c r="CW986" s="232"/>
      <c r="CX986" s="232"/>
      <c r="CY986" s="234"/>
      <c r="CZ986" s="106">
        <v>0</v>
      </c>
      <c r="DA986" s="106">
        <v>0</v>
      </c>
      <c r="DB986" s="106"/>
      <c r="DC986" s="106"/>
      <c r="DD986" s="106"/>
      <c r="DE986" s="498"/>
      <c r="DF986" s="60"/>
      <c r="DG986" s="107"/>
      <c r="DH986" s="107"/>
      <c r="DI986" s="107"/>
      <c r="DJ986" s="107"/>
      <c r="DK986" s="107"/>
      <c r="DL986" s="107"/>
      <c r="DM986" s="110"/>
      <c r="DN986" s="110"/>
      <c r="DO986" s="110"/>
      <c r="DP986" s="110"/>
      <c r="DQ986" s="110"/>
      <c r="DR986" s="110"/>
      <c r="DS986" s="110"/>
      <c r="DT986" s="110"/>
      <c r="DU986" s="497"/>
      <c r="DV986" s="497"/>
      <c r="DW986" s="497"/>
      <c r="DX986" s="497"/>
      <c r="DY986" s="497"/>
      <c r="DZ986" s="497"/>
      <c r="EA986" s="279"/>
      <c r="EB986" s="99"/>
      <c r="EC986" s="99"/>
      <c r="ED986" s="99"/>
      <c r="EE986" s="99"/>
      <c r="EF986" s="99"/>
      <c r="EG986" s="99"/>
      <c r="EH986" s="99"/>
      <c r="EI986" s="99"/>
      <c r="EJ986" s="99"/>
      <c r="EK986" s="99"/>
      <c r="EL986" s="99"/>
      <c r="EM986" s="99"/>
      <c r="EN986" s="99"/>
      <c r="EO986" s="99"/>
      <c r="EP986" s="99"/>
      <c r="EQ986" s="99"/>
      <c r="ER986" s="99"/>
      <c r="ES986" s="99"/>
      <c r="ET986" s="99"/>
      <c r="EU986" s="99"/>
      <c r="EV986" s="99"/>
      <c r="EW986" s="99"/>
      <c r="EX986" s="119"/>
      <c r="EY986" s="121">
        <v>1</v>
      </c>
      <c r="EZ986" s="296">
        <v>103</v>
      </c>
      <c r="FA986" s="83">
        <v>39</v>
      </c>
      <c r="FB986" s="126">
        <v>13</v>
      </c>
      <c r="FC986" s="505">
        <v>2.0692200000000001</v>
      </c>
      <c r="FD986" s="505">
        <v>-0.82672599999999996</v>
      </c>
      <c r="FE986" s="116">
        <v>2.6913499999999999</v>
      </c>
      <c r="FF986" s="116">
        <v>1.2090799999999999</v>
      </c>
      <c r="FG986" s="116">
        <v>1.9449399999999999</v>
      </c>
      <c r="FH986" s="116">
        <v>-0.23170399999999999</v>
      </c>
      <c r="FI986" s="116" t="s">
        <v>6566</v>
      </c>
      <c r="FJ986" s="116" t="s">
        <v>6567</v>
      </c>
      <c r="FK986" s="116" t="s">
        <v>6568</v>
      </c>
      <c r="FL986" s="116" t="s">
        <v>6569</v>
      </c>
      <c r="FM986" s="116" t="s">
        <v>6570</v>
      </c>
      <c r="FN986" s="116" t="s">
        <v>6571</v>
      </c>
      <c r="FO986" s="3" t="s">
        <v>1243</v>
      </c>
    </row>
    <row r="987" spans="1:171" s="3" customFormat="1" ht="15" customHeight="1" x14ac:dyDescent="0.2">
      <c r="A987" s="282">
        <v>20141115</v>
      </c>
      <c r="B987" s="282">
        <v>10</v>
      </c>
      <c r="C987" s="283"/>
      <c r="D987" s="283"/>
      <c r="E987" s="283"/>
      <c r="F987" s="283"/>
      <c r="G987" s="286"/>
      <c r="H987" s="435"/>
      <c r="I987" s="284"/>
      <c r="J987" s="101"/>
      <c r="K987" s="460" t="str">
        <f>IF(B987=2,"Z:\Data\MOOG\HeTao\raw\",IF(B987=5,"Z:\Data\MOOG\Polo\raw\",IF(B987=10,"Z:\Data\MOOG\Messi\raw\","")))</f>
        <v>Z:\Data\MOOG\Messi\raw\</v>
      </c>
      <c r="L987" s="281" t="s">
        <v>2822</v>
      </c>
      <c r="M987" s="569" t="str">
        <f>IF(NOT(ISERROR(FIND("Training_dt",W987))),"'Plot Psychometric_HH_dt_yuchen'",IF(NOT(ISERROR(FIND("Training",W987))),"'Plot Psychometric_HH'",IF(NOT(ISERROR(FIND("1DAT",W987))),"'Plot Tuning Azimuth_HH'",IF(NOT(ISERROR(FIND("HD_dt",W987))),"'Plot HeadingDiscimination_PSTH_HH_dt_yuchen'",IF(NOT(ISERROR(FIND("HD",W987))),"'Plot HeadingDiscimination_PSTH_HH'",IF(NOT(ISERROR(FIND("MemSac",W987))),"'Memory Saccade Analysis_HH'",IF(NOT(ISERROR(FIND("DelSac",W987))),"'Memory Saccade Analysis_HH'",IF(NOT(ISERROR(FIND("u-stim",W987))),"'Plot Microstim_HH'",""))))))))</f>
        <v>'Plot Psychometric_HH'</v>
      </c>
      <c r="N987" s="573">
        <v>1</v>
      </c>
      <c r="O987" s="584">
        <v>-1</v>
      </c>
      <c r="P987" s="590">
        <v>4</v>
      </c>
      <c r="Q987" s="590">
        <f>IF(B987=2,60,310)</f>
        <v>310</v>
      </c>
      <c r="R987" s="590">
        <v>5</v>
      </c>
      <c r="S987" s="590">
        <f>IF(B987=2,60,-190)</f>
        <v>-190</v>
      </c>
      <c r="T987" s="590">
        <v>1</v>
      </c>
      <c r="U987" s="590" t="str">
        <f>IF(Z987&lt;&gt;"",IF(NOT(ISERROR(FIND("SU",Z987))),VALUE(RIGHT(Z987,1))+4,IF(NOT(ISERROR(FIND("MU20",Z987))),20,IF(NOT(ISERROR(FIND("MU21",Z987))),21,IF(NOT(ISERROR(FIND("MU2",Z987))),2,1)))),"")</f>
        <v/>
      </c>
      <c r="V987" s="583"/>
      <c r="W987" s="280" t="s">
        <v>1558</v>
      </c>
      <c r="X987" s="192"/>
      <c r="Y987" s="219" t="str">
        <f>IF(NOT(ISERROR(FIND("MU=SU",X987))),1,IF(Z987&lt;&gt;"",IF(NOT(ISERROR(FIND("SU",Z987))),1,0),""))</f>
        <v/>
      </c>
      <c r="Z987" s="217"/>
      <c r="AA987" s="218"/>
      <c r="AB987" s="77"/>
      <c r="AC987" s="78"/>
      <c r="AD987" s="199"/>
      <c r="AE987" s="91"/>
      <c r="AF987" s="79"/>
      <c r="AG987" s="79"/>
      <c r="AH987" s="80"/>
      <c r="AI987" s="81"/>
      <c r="AJ987" s="81"/>
      <c r="AK987" s="81"/>
      <c r="AL987" s="81"/>
      <c r="AM987" s="114"/>
      <c r="AN987" s="82"/>
      <c r="AO987" s="83"/>
      <c r="AP987" s="83"/>
      <c r="AQ987" s="83"/>
      <c r="AR987" s="84"/>
      <c r="AS987" s="85"/>
      <c r="AT987" s="85"/>
      <c r="AU987" s="85"/>
      <c r="AV987" s="85"/>
      <c r="AW987" s="104"/>
      <c r="AX987" s="86"/>
      <c r="AY987" s="87"/>
      <c r="AZ987" s="87"/>
      <c r="BA987" s="87"/>
      <c r="BB987" s="88"/>
      <c r="BC987" s="89"/>
      <c r="BD987" s="89"/>
      <c r="BE987" s="89"/>
      <c r="BF987" s="89"/>
      <c r="BG987" s="115"/>
      <c r="BH987" s="90"/>
      <c r="BI987" s="251"/>
      <c r="BJ987" s="252"/>
      <c r="BK987" s="252"/>
      <c r="BL987" s="230"/>
      <c r="BM987" s="230"/>
      <c r="BN987" s="230"/>
      <c r="BO987" s="231"/>
      <c r="BP987" s="231"/>
      <c r="BQ987" s="231"/>
      <c r="BR987" s="232"/>
      <c r="BS987" s="232"/>
      <c r="BT987" s="232"/>
      <c r="BU987" s="230"/>
      <c r="BV987" s="230"/>
      <c r="BW987" s="231"/>
      <c r="BX987" s="231"/>
      <c r="BY987" s="232"/>
      <c r="BZ987" s="235"/>
      <c r="CA987" s="257"/>
      <c r="CB987" s="233"/>
      <c r="CC987" s="230"/>
      <c r="CD987" s="230"/>
      <c r="CE987" s="230"/>
      <c r="CF987" s="230"/>
      <c r="CG987" s="230"/>
      <c r="CH987" s="230"/>
      <c r="CI987" s="230"/>
      <c r="CJ987" s="231"/>
      <c r="CK987" s="231"/>
      <c r="CL987" s="231"/>
      <c r="CM987" s="231"/>
      <c r="CN987" s="231"/>
      <c r="CO987" s="231"/>
      <c r="CP987" s="231"/>
      <c r="CQ987" s="231"/>
      <c r="CR987" s="232"/>
      <c r="CS987" s="232"/>
      <c r="CT987" s="232"/>
      <c r="CU987" s="232"/>
      <c r="CV987" s="232"/>
      <c r="CW987" s="232"/>
      <c r="CX987" s="232"/>
      <c r="CY987" s="234"/>
      <c r="CZ987" s="106">
        <v>0</v>
      </c>
      <c r="DA987" s="106">
        <v>0</v>
      </c>
      <c r="DB987" s="106"/>
      <c r="DC987" s="106"/>
      <c r="DD987" s="106"/>
      <c r="DE987" s="498"/>
      <c r="DF987" s="490"/>
      <c r="DG987" s="107"/>
      <c r="DH987" s="107"/>
      <c r="DI987" s="107"/>
      <c r="DJ987" s="107"/>
      <c r="DK987" s="107"/>
      <c r="DL987" s="107"/>
      <c r="DM987" s="110"/>
      <c r="DN987" s="110"/>
      <c r="DO987" s="110"/>
      <c r="DP987" s="110"/>
      <c r="DQ987" s="110"/>
      <c r="DR987" s="110"/>
      <c r="DS987" s="110"/>
      <c r="DT987" s="110"/>
      <c r="DU987" s="497"/>
      <c r="DV987" s="497"/>
      <c r="DW987" s="497"/>
      <c r="DX987" s="497"/>
      <c r="DY987" s="497"/>
      <c r="DZ987" s="497"/>
      <c r="EA987" s="279"/>
      <c r="EB987" s="99"/>
      <c r="EC987" s="99"/>
      <c r="ED987" s="99"/>
      <c r="EE987" s="99"/>
      <c r="EF987" s="99"/>
      <c r="EG987" s="99"/>
      <c r="EH987" s="99"/>
      <c r="EI987" s="99"/>
      <c r="EJ987" s="99"/>
      <c r="EK987" s="99"/>
      <c r="EL987" s="99"/>
      <c r="EM987" s="99"/>
      <c r="EN987" s="99"/>
      <c r="EO987" s="99"/>
      <c r="EP987" s="99"/>
      <c r="EQ987" s="99"/>
      <c r="ER987" s="99"/>
      <c r="ES987" s="99"/>
      <c r="ET987" s="99"/>
      <c r="EU987" s="99"/>
      <c r="EV987" s="99"/>
      <c r="EW987" s="99"/>
      <c r="EX987" s="119"/>
      <c r="EY987" s="121"/>
      <c r="EZ987" s="568">
        <v>301</v>
      </c>
      <c r="FA987" s="83">
        <v>89</v>
      </c>
      <c r="FB987" s="126">
        <v>100</v>
      </c>
      <c r="FC987" s="505">
        <v>203.238</v>
      </c>
      <c r="FD987" s="505">
        <v>-53.577399999999997</v>
      </c>
      <c r="FE987" s="116" t="s">
        <v>1615</v>
      </c>
      <c r="FF987" s="116" t="s">
        <v>1615</v>
      </c>
      <c r="FG987" s="116" t="s">
        <v>1615</v>
      </c>
      <c r="FH987" s="116" t="s">
        <v>1615</v>
      </c>
      <c r="FI987" s="116" t="s">
        <v>5157</v>
      </c>
      <c r="FJ987" s="116" t="s">
        <v>5158</v>
      </c>
      <c r="FK987" s="116" t="s">
        <v>1615</v>
      </c>
      <c r="FL987" s="116" t="s">
        <v>1615</v>
      </c>
      <c r="FM987" s="116" t="s">
        <v>1615</v>
      </c>
      <c r="FN987" s="116" t="s">
        <v>1615</v>
      </c>
    </row>
    <row r="988" spans="1:171" s="3" customFormat="1" ht="15" customHeight="1" x14ac:dyDescent="0.2">
      <c r="A988" s="282">
        <v>20141115</v>
      </c>
      <c r="B988" s="282">
        <v>10</v>
      </c>
      <c r="C988" s="283"/>
      <c r="D988" s="283"/>
      <c r="E988" s="283"/>
      <c r="F988" s="283"/>
      <c r="G988" s="286"/>
      <c r="H988" s="435"/>
      <c r="I988" s="284"/>
      <c r="J988" s="101"/>
      <c r="K988" s="460" t="str">
        <f>IF(B988=2,"Z:\Data\MOOG\HeTao\raw\",IF(B988=5,"Z:\Data\MOOG\Polo\raw\",IF(B988=10,"Z:\Data\MOOG\Messi\raw\","")))</f>
        <v>Z:\Data\MOOG\Messi\raw\</v>
      </c>
      <c r="L988" s="281" t="s">
        <v>2823</v>
      </c>
      <c r="M988" s="569" t="str">
        <f>IF(NOT(ISERROR(FIND("Training_dt",W988))),"'Plot Psychometric_HH_dt_yuchen'",IF(NOT(ISERROR(FIND("Training",W988))),"'Plot Psychometric_HH'",IF(NOT(ISERROR(FIND("1DAT",W988))),"'Plot Tuning Azimuth_HH'",IF(NOT(ISERROR(FIND("HD_dt",W988))),"'Plot HeadingDiscimination_PSTH_HH_dt_yuchen'",IF(NOT(ISERROR(FIND("HD",W988))),"'Plot HeadingDiscimination_PSTH_HH'",IF(NOT(ISERROR(FIND("MemSac",W988))),"'Memory Saccade Analysis_HH'",IF(NOT(ISERROR(FIND("DelSac",W988))),"'Memory Saccade Analysis_HH'",IF(NOT(ISERROR(FIND("u-stim",W988))),"'Plot Microstim_HH'",""))))))))</f>
        <v>'Plot Psychometric_HH'</v>
      </c>
      <c r="N988" s="573">
        <v>1</v>
      </c>
      <c r="O988" s="584">
        <v>-1</v>
      </c>
      <c r="P988" s="590">
        <v>4</v>
      </c>
      <c r="Q988" s="590">
        <f>IF(B988=2,60,310)</f>
        <v>310</v>
      </c>
      <c r="R988" s="590">
        <v>5</v>
      </c>
      <c r="S988" s="590">
        <f>IF(B988=2,60,-190)</f>
        <v>-190</v>
      </c>
      <c r="T988" s="590">
        <v>1</v>
      </c>
      <c r="U988" s="590" t="str">
        <f>IF(Z988&lt;&gt;"",IF(NOT(ISERROR(FIND("SU",Z988))),VALUE(RIGHT(Z988,1))+4,IF(NOT(ISERROR(FIND("MU20",Z988))),20,IF(NOT(ISERROR(FIND("MU21",Z988))),21,IF(NOT(ISERROR(FIND("MU2",Z988))),2,1)))),"")</f>
        <v/>
      </c>
      <c r="V988" s="583"/>
      <c r="W988" s="280" t="s">
        <v>1558</v>
      </c>
      <c r="X988" s="192"/>
      <c r="Y988" s="219" t="str">
        <f>IF(NOT(ISERROR(FIND("MU=SU",X988))),1,IF(Z988&lt;&gt;"",IF(NOT(ISERROR(FIND("SU",Z988))),1,0),""))</f>
        <v/>
      </c>
      <c r="Z988" s="217"/>
      <c r="AA988" s="218"/>
      <c r="AB988" s="77"/>
      <c r="AC988" s="78"/>
      <c r="AD988" s="199"/>
      <c r="AE988" s="91"/>
      <c r="AF988" s="79"/>
      <c r="AG988" s="79"/>
      <c r="AH988" s="80"/>
      <c r="AI988" s="81"/>
      <c r="AJ988" s="81"/>
      <c r="AK988" s="81"/>
      <c r="AL988" s="81"/>
      <c r="AM988" s="114"/>
      <c r="AN988" s="82"/>
      <c r="AO988" s="83"/>
      <c r="AP988" s="83"/>
      <c r="AQ988" s="83"/>
      <c r="AR988" s="84"/>
      <c r="AS988" s="85"/>
      <c r="AT988" s="85"/>
      <c r="AU988" s="85"/>
      <c r="AV988" s="85"/>
      <c r="AW988" s="104"/>
      <c r="AX988" s="86"/>
      <c r="AY988" s="87"/>
      <c r="AZ988" s="87"/>
      <c r="BA988" s="87"/>
      <c r="BB988" s="88"/>
      <c r="BC988" s="89"/>
      <c r="BD988" s="89"/>
      <c r="BE988" s="89"/>
      <c r="BF988" s="89"/>
      <c r="BG988" s="115"/>
      <c r="BH988" s="90"/>
      <c r="BI988" s="251"/>
      <c r="BJ988" s="252"/>
      <c r="BK988" s="252"/>
      <c r="BL988" s="230"/>
      <c r="BM988" s="230"/>
      <c r="BN988" s="230"/>
      <c r="BO988" s="231"/>
      <c r="BP988" s="231"/>
      <c r="BQ988" s="231"/>
      <c r="BR988" s="232"/>
      <c r="BS988" s="232"/>
      <c r="BT988" s="232"/>
      <c r="BU988" s="230"/>
      <c r="BV988" s="230"/>
      <c r="BW988" s="231"/>
      <c r="BX988" s="231"/>
      <c r="BY988" s="232"/>
      <c r="BZ988" s="235"/>
      <c r="CA988" s="257"/>
      <c r="CB988" s="233"/>
      <c r="CC988" s="230"/>
      <c r="CD988" s="230"/>
      <c r="CE988" s="230"/>
      <c r="CF988" s="230"/>
      <c r="CG988" s="230"/>
      <c r="CH988" s="230"/>
      <c r="CI988" s="230"/>
      <c r="CJ988" s="231"/>
      <c r="CK988" s="231"/>
      <c r="CL988" s="231"/>
      <c r="CM988" s="231"/>
      <c r="CN988" s="231"/>
      <c r="CO988" s="231"/>
      <c r="CP988" s="231"/>
      <c r="CQ988" s="231"/>
      <c r="CR988" s="232"/>
      <c r="CS988" s="232"/>
      <c r="CT988" s="232"/>
      <c r="CU988" s="232"/>
      <c r="CV988" s="232"/>
      <c r="CW988" s="232"/>
      <c r="CX988" s="232"/>
      <c r="CY988" s="234"/>
      <c r="CZ988" s="106">
        <v>0</v>
      </c>
      <c r="DA988" s="106">
        <v>0</v>
      </c>
      <c r="DB988" s="106"/>
      <c r="DC988" s="106"/>
      <c r="DD988" s="106"/>
      <c r="DE988" s="498"/>
      <c r="DF988" s="490"/>
      <c r="DG988" s="107"/>
      <c r="DH988" s="107"/>
      <c r="DI988" s="107"/>
      <c r="DJ988" s="107"/>
      <c r="DK988" s="107"/>
      <c r="DL988" s="107"/>
      <c r="DM988" s="110"/>
      <c r="DN988" s="110"/>
      <c r="DO988" s="110"/>
      <c r="DP988" s="110"/>
      <c r="DQ988" s="110"/>
      <c r="DR988" s="110"/>
      <c r="DS988" s="110"/>
      <c r="DT988" s="110"/>
      <c r="DU988" s="497"/>
      <c r="DV988" s="497"/>
      <c r="DW988" s="497"/>
      <c r="DX988" s="497"/>
      <c r="DY988" s="497"/>
      <c r="DZ988" s="497"/>
      <c r="EA988" s="279"/>
      <c r="EB988" s="99"/>
      <c r="EC988" s="99"/>
      <c r="ED988" s="99"/>
      <c r="EE988" s="99"/>
      <c r="EF988" s="99"/>
      <c r="EG988" s="99"/>
      <c r="EH988" s="99"/>
      <c r="EI988" s="99"/>
      <c r="EJ988" s="99"/>
      <c r="EK988" s="99"/>
      <c r="EL988" s="99"/>
      <c r="EM988" s="99"/>
      <c r="EN988" s="99"/>
      <c r="EO988" s="99"/>
      <c r="EP988" s="99"/>
      <c r="EQ988" s="99"/>
      <c r="ER988" s="99"/>
      <c r="ES988" s="99"/>
      <c r="ET988" s="99"/>
      <c r="EU988" s="99"/>
      <c r="EV988" s="99"/>
      <c r="EW988" s="99"/>
      <c r="EX988" s="119"/>
      <c r="EY988" s="121"/>
      <c r="EZ988" s="568">
        <v>301</v>
      </c>
      <c r="FA988" s="83">
        <v>204</v>
      </c>
      <c r="FB988" s="126">
        <v>100</v>
      </c>
      <c r="FC988" s="505">
        <v>123.333</v>
      </c>
      <c r="FD988" s="505">
        <v>19.903199999999998</v>
      </c>
      <c r="FE988" s="116" t="s">
        <v>1615</v>
      </c>
      <c r="FF988" s="116" t="s">
        <v>1615</v>
      </c>
      <c r="FG988" s="116" t="s">
        <v>1615</v>
      </c>
      <c r="FH988" s="116" t="s">
        <v>1615</v>
      </c>
      <c r="FI988" s="116" t="s">
        <v>5159</v>
      </c>
      <c r="FJ988" s="116" t="s">
        <v>5160</v>
      </c>
      <c r="FK988" s="116" t="s">
        <v>1615</v>
      </c>
      <c r="FL988" s="116" t="s">
        <v>1615</v>
      </c>
      <c r="FM988" s="116" t="s">
        <v>1615</v>
      </c>
      <c r="FN988" s="116" t="s">
        <v>1615</v>
      </c>
    </row>
    <row r="989" spans="1:171" s="3" customFormat="1" ht="15" customHeight="1" x14ac:dyDescent="0.2">
      <c r="A989" s="282">
        <v>20141116</v>
      </c>
      <c r="B989" s="282">
        <v>10</v>
      </c>
      <c r="C989" s="283"/>
      <c r="D989" s="283"/>
      <c r="E989" s="283"/>
      <c r="F989" s="283"/>
      <c r="G989" s="286"/>
      <c r="H989" s="435"/>
      <c r="I989" s="284"/>
      <c r="J989" s="101"/>
      <c r="K989" s="460" t="str">
        <f>IF(B989=2,"Z:\Data\MOOG\HeTao\raw\",IF(B989=5,"Z:\Data\MOOG\Polo\raw\",IF(B989=10,"Z:\Data\MOOG\Messi\raw\","")))</f>
        <v>Z:\Data\MOOG\Messi\raw\</v>
      </c>
      <c r="L989" s="281" t="s">
        <v>2824</v>
      </c>
      <c r="M989" s="569" t="str">
        <f>IF(NOT(ISERROR(FIND("Training_dt",W989))),"'Plot Psychometric_HH_dt_yuchen'",IF(NOT(ISERROR(FIND("Training",W989))),"'Plot Psychometric_HH'",IF(NOT(ISERROR(FIND("1DAT",W989))),"'Plot Tuning Azimuth_HH'",IF(NOT(ISERROR(FIND("HD_dt",W989))),"'Plot HeadingDiscimination_PSTH_HH_dt_yuchen'",IF(NOT(ISERROR(FIND("HD",W989))),"'Plot HeadingDiscimination_PSTH_HH'",IF(NOT(ISERROR(FIND("MemSac",W989))),"'Memory Saccade Analysis_HH'",IF(NOT(ISERROR(FIND("DelSac",W989))),"'Memory Saccade Analysis_HH'",IF(NOT(ISERROR(FIND("u-stim",W989))),"'Plot Microstim_HH'",""))))))))</f>
        <v>'Plot Psychometric_HH'</v>
      </c>
      <c r="N989" s="573">
        <v>1</v>
      </c>
      <c r="O989" s="584">
        <v>-1</v>
      </c>
      <c r="P989" s="590">
        <v>4</v>
      </c>
      <c r="Q989" s="590">
        <f>IF(B989=2,60,310)</f>
        <v>310</v>
      </c>
      <c r="R989" s="590">
        <v>5</v>
      </c>
      <c r="S989" s="590">
        <f>IF(B989=2,60,-190)</f>
        <v>-190</v>
      </c>
      <c r="T989" s="590">
        <v>1</v>
      </c>
      <c r="U989" s="590" t="str">
        <f>IF(Z989&lt;&gt;"",IF(NOT(ISERROR(FIND("SU",Z989))),VALUE(RIGHT(Z989,1))+4,IF(NOT(ISERROR(FIND("MU20",Z989))),20,IF(NOT(ISERROR(FIND("MU21",Z989))),21,IF(NOT(ISERROR(FIND("MU2",Z989))),2,1)))),"")</f>
        <v/>
      </c>
      <c r="V989" s="583"/>
      <c r="W989" s="280" t="s">
        <v>1558</v>
      </c>
      <c r="X989" s="192"/>
      <c r="Y989" s="219" t="str">
        <f>IF(NOT(ISERROR(FIND("MU=SU",X989))),1,IF(Z989&lt;&gt;"",IF(NOT(ISERROR(FIND("SU",Z989))),1,0),""))</f>
        <v/>
      </c>
      <c r="Z989" s="217"/>
      <c r="AA989" s="218"/>
      <c r="AB989" s="77"/>
      <c r="AC989" s="78"/>
      <c r="AD989" s="199"/>
      <c r="AE989" s="91"/>
      <c r="AF989" s="79"/>
      <c r="AG989" s="79"/>
      <c r="AH989" s="80"/>
      <c r="AI989" s="81"/>
      <c r="AJ989" s="81"/>
      <c r="AK989" s="81"/>
      <c r="AL989" s="81"/>
      <c r="AM989" s="114"/>
      <c r="AN989" s="82"/>
      <c r="AO989" s="83"/>
      <c r="AP989" s="83"/>
      <c r="AQ989" s="83"/>
      <c r="AR989" s="84"/>
      <c r="AS989" s="85"/>
      <c r="AT989" s="85"/>
      <c r="AU989" s="85"/>
      <c r="AV989" s="85"/>
      <c r="AW989" s="104"/>
      <c r="AX989" s="86"/>
      <c r="AY989" s="87"/>
      <c r="AZ989" s="87"/>
      <c r="BA989" s="87"/>
      <c r="BB989" s="88"/>
      <c r="BC989" s="89"/>
      <c r="BD989" s="89"/>
      <c r="BE989" s="89"/>
      <c r="BF989" s="89"/>
      <c r="BG989" s="115"/>
      <c r="BH989" s="90"/>
      <c r="BI989" s="251"/>
      <c r="BJ989" s="252"/>
      <c r="BK989" s="252"/>
      <c r="BL989" s="230"/>
      <c r="BM989" s="230"/>
      <c r="BN989" s="230"/>
      <c r="BO989" s="231"/>
      <c r="BP989" s="231"/>
      <c r="BQ989" s="231"/>
      <c r="BR989" s="232"/>
      <c r="BS989" s="232"/>
      <c r="BT989" s="232"/>
      <c r="BU989" s="230"/>
      <c r="BV989" s="230"/>
      <c r="BW989" s="231"/>
      <c r="BX989" s="231"/>
      <c r="BY989" s="232"/>
      <c r="BZ989" s="235"/>
      <c r="CA989" s="257"/>
      <c r="CB989" s="233"/>
      <c r="CC989" s="230"/>
      <c r="CD989" s="230"/>
      <c r="CE989" s="230"/>
      <c r="CF989" s="230"/>
      <c r="CG989" s="230"/>
      <c r="CH989" s="230"/>
      <c r="CI989" s="230"/>
      <c r="CJ989" s="231"/>
      <c r="CK989" s="231"/>
      <c r="CL989" s="231"/>
      <c r="CM989" s="231"/>
      <c r="CN989" s="231"/>
      <c r="CO989" s="231"/>
      <c r="CP989" s="231"/>
      <c r="CQ989" s="231"/>
      <c r="CR989" s="232"/>
      <c r="CS989" s="232"/>
      <c r="CT989" s="232"/>
      <c r="CU989" s="232"/>
      <c r="CV989" s="232"/>
      <c r="CW989" s="232"/>
      <c r="CX989" s="232"/>
      <c r="CY989" s="234"/>
      <c r="CZ989" s="106">
        <v>0</v>
      </c>
      <c r="DA989" s="106">
        <v>0</v>
      </c>
      <c r="DB989" s="106"/>
      <c r="DC989" s="106"/>
      <c r="DD989" s="106"/>
      <c r="DE989" s="498"/>
      <c r="DF989" s="490"/>
      <c r="DG989" s="107"/>
      <c r="DH989" s="107"/>
      <c r="DI989" s="107"/>
      <c r="DJ989" s="107"/>
      <c r="DK989" s="107"/>
      <c r="DL989" s="107"/>
      <c r="DM989" s="110"/>
      <c r="DN989" s="110"/>
      <c r="DO989" s="110"/>
      <c r="DP989" s="110"/>
      <c r="DQ989" s="110"/>
      <c r="DR989" s="110"/>
      <c r="DS989" s="110"/>
      <c r="DT989" s="110"/>
      <c r="DU989" s="497"/>
      <c r="DV989" s="497"/>
      <c r="DW989" s="497"/>
      <c r="DX989" s="497"/>
      <c r="DY989" s="497"/>
      <c r="DZ989" s="497"/>
      <c r="EA989" s="279"/>
      <c r="EB989" s="99"/>
      <c r="EC989" s="99"/>
      <c r="ED989" s="99"/>
      <c r="EE989" s="99"/>
      <c r="EF989" s="99"/>
      <c r="EG989" s="99"/>
      <c r="EH989" s="99"/>
      <c r="EI989" s="99"/>
      <c r="EJ989" s="99"/>
      <c r="EK989" s="99"/>
      <c r="EL989" s="99"/>
      <c r="EM989" s="99"/>
      <c r="EN989" s="99"/>
      <c r="EO989" s="99"/>
      <c r="EP989" s="99"/>
      <c r="EQ989" s="99"/>
      <c r="ER989" s="99"/>
      <c r="ES989" s="99"/>
      <c r="ET989" s="99"/>
      <c r="EU989" s="99"/>
      <c r="EV989" s="99"/>
      <c r="EW989" s="99"/>
      <c r="EX989" s="119"/>
      <c r="EY989" s="121"/>
      <c r="EZ989" s="568">
        <v>301</v>
      </c>
      <c r="FA989" s="83">
        <v>330</v>
      </c>
      <c r="FB989" s="126">
        <v>100</v>
      </c>
      <c r="FC989" s="505">
        <v>116.86799999999999</v>
      </c>
      <c r="FD989" s="505">
        <v>1.28546</v>
      </c>
      <c r="FE989" s="116" t="s">
        <v>1615</v>
      </c>
      <c r="FF989" s="116" t="s">
        <v>1615</v>
      </c>
      <c r="FG989" s="116" t="s">
        <v>1615</v>
      </c>
      <c r="FH989" s="116" t="s">
        <v>1615</v>
      </c>
      <c r="FI989" s="116" t="s">
        <v>5161</v>
      </c>
      <c r="FJ989" s="116" t="s">
        <v>5162</v>
      </c>
      <c r="FK989" s="116" t="s">
        <v>1615</v>
      </c>
      <c r="FL989" s="116" t="s">
        <v>1615</v>
      </c>
      <c r="FM989" s="116" t="s">
        <v>1615</v>
      </c>
      <c r="FN989" s="116" t="s">
        <v>1615</v>
      </c>
    </row>
    <row r="990" spans="1:171" s="3" customFormat="1" ht="15" customHeight="1" x14ac:dyDescent="0.2">
      <c r="A990" s="282">
        <v>20141116</v>
      </c>
      <c r="B990" s="282">
        <v>10</v>
      </c>
      <c r="C990" s="283"/>
      <c r="D990" s="283"/>
      <c r="E990" s="283"/>
      <c r="F990" s="283"/>
      <c r="G990" s="286"/>
      <c r="H990" s="435"/>
      <c r="I990" s="284"/>
      <c r="J990" s="101"/>
      <c r="K990" s="460" t="str">
        <f>IF(B990=2,"Z:\Data\MOOG\HeTao\raw\",IF(B990=5,"Z:\Data\MOOG\Polo\raw\",IF(B990=10,"Z:\Data\MOOG\Messi\raw\","")))</f>
        <v>Z:\Data\MOOG\Messi\raw\</v>
      </c>
      <c r="L990" s="281" t="s">
        <v>2825</v>
      </c>
      <c r="M990" s="569" t="str">
        <f>IF(NOT(ISERROR(FIND("Training_dt",W990))),"'Plot Psychometric_HH_dt_yuchen'",IF(NOT(ISERROR(FIND("Training",W990))),"'Plot Psychometric_HH'",IF(NOT(ISERROR(FIND("1DAT",W990))),"'Plot Tuning Azimuth_HH'",IF(NOT(ISERROR(FIND("HD_dt",W990))),"'Plot HeadingDiscimination_PSTH_HH_dt_yuchen'",IF(NOT(ISERROR(FIND("HD",W990))),"'Plot HeadingDiscimination_PSTH_HH'",IF(NOT(ISERROR(FIND("MemSac",W990))),"'Memory Saccade Analysis_HH'",IF(NOT(ISERROR(FIND("DelSac",W990))),"'Memory Saccade Analysis_HH'",IF(NOT(ISERROR(FIND("u-stim",W990))),"'Plot Microstim_HH'",""))))))))</f>
        <v>'Plot Psychometric_HH'</v>
      </c>
      <c r="N990" s="573">
        <v>1</v>
      </c>
      <c r="O990" s="584">
        <v>-1</v>
      </c>
      <c r="P990" s="590">
        <v>4</v>
      </c>
      <c r="Q990" s="590">
        <f>IF(B990=2,60,310)</f>
        <v>310</v>
      </c>
      <c r="R990" s="590">
        <v>5</v>
      </c>
      <c r="S990" s="590">
        <f>IF(B990=2,60,-190)</f>
        <v>-190</v>
      </c>
      <c r="T990" s="590">
        <v>1</v>
      </c>
      <c r="U990" s="590" t="str">
        <f>IF(Z990&lt;&gt;"",IF(NOT(ISERROR(FIND("SU",Z990))),VALUE(RIGHT(Z990,1))+4,IF(NOT(ISERROR(FIND("MU20",Z990))),20,IF(NOT(ISERROR(FIND("MU21",Z990))),21,IF(NOT(ISERROR(FIND("MU2",Z990))),2,1)))),"")</f>
        <v/>
      </c>
      <c r="V990" s="583"/>
      <c r="W990" s="280" t="s">
        <v>1558</v>
      </c>
      <c r="X990" s="192"/>
      <c r="Y990" s="219" t="str">
        <f>IF(NOT(ISERROR(FIND("MU=SU",X990))),1,IF(Z990&lt;&gt;"",IF(NOT(ISERROR(FIND("SU",Z990))),1,0),""))</f>
        <v/>
      </c>
      <c r="Z990" s="217"/>
      <c r="AA990" s="218"/>
      <c r="AB990" s="77"/>
      <c r="AC990" s="78"/>
      <c r="AD990" s="199"/>
      <c r="AE990" s="91"/>
      <c r="AF990" s="79"/>
      <c r="AG990" s="79"/>
      <c r="AH990" s="80"/>
      <c r="AI990" s="81"/>
      <c r="AJ990" s="81"/>
      <c r="AK990" s="81"/>
      <c r="AL990" s="81"/>
      <c r="AM990" s="114"/>
      <c r="AN990" s="82"/>
      <c r="AO990" s="83"/>
      <c r="AP990" s="83"/>
      <c r="AQ990" s="83"/>
      <c r="AR990" s="84"/>
      <c r="AS990" s="85"/>
      <c r="AT990" s="85"/>
      <c r="AU990" s="85"/>
      <c r="AV990" s="85"/>
      <c r="AW990" s="104"/>
      <c r="AX990" s="86"/>
      <c r="AY990" s="87"/>
      <c r="AZ990" s="87"/>
      <c r="BA990" s="87"/>
      <c r="BB990" s="88"/>
      <c r="BC990" s="89"/>
      <c r="BD990" s="89"/>
      <c r="BE990" s="89"/>
      <c r="BF990" s="89"/>
      <c r="BG990" s="115"/>
      <c r="BH990" s="90"/>
      <c r="BI990" s="251"/>
      <c r="BJ990" s="252"/>
      <c r="BK990" s="252"/>
      <c r="BL990" s="230"/>
      <c r="BM990" s="230"/>
      <c r="BN990" s="230"/>
      <c r="BO990" s="231"/>
      <c r="BP990" s="231"/>
      <c r="BQ990" s="231"/>
      <c r="BR990" s="232"/>
      <c r="BS990" s="232"/>
      <c r="BT990" s="232"/>
      <c r="BU990" s="230"/>
      <c r="BV990" s="230"/>
      <c r="BW990" s="231"/>
      <c r="BX990" s="231"/>
      <c r="BY990" s="232"/>
      <c r="BZ990" s="235"/>
      <c r="CA990" s="257"/>
      <c r="CB990" s="233"/>
      <c r="CC990" s="230"/>
      <c r="CD990" s="230"/>
      <c r="CE990" s="230"/>
      <c r="CF990" s="230"/>
      <c r="CG990" s="230"/>
      <c r="CH990" s="230"/>
      <c r="CI990" s="230"/>
      <c r="CJ990" s="231"/>
      <c r="CK990" s="231"/>
      <c r="CL990" s="231"/>
      <c r="CM990" s="231"/>
      <c r="CN990" s="231"/>
      <c r="CO990" s="231"/>
      <c r="CP990" s="231"/>
      <c r="CQ990" s="231"/>
      <c r="CR990" s="232"/>
      <c r="CS990" s="232"/>
      <c r="CT990" s="232"/>
      <c r="CU990" s="232"/>
      <c r="CV990" s="232"/>
      <c r="CW990" s="232"/>
      <c r="CX990" s="232"/>
      <c r="CY990" s="234"/>
      <c r="CZ990" s="106">
        <v>0</v>
      </c>
      <c r="DA990" s="106">
        <v>0</v>
      </c>
      <c r="DB990" s="106"/>
      <c r="DC990" s="106"/>
      <c r="DD990" s="106"/>
      <c r="DE990" s="498"/>
      <c r="DF990" s="490"/>
      <c r="DG990" s="107"/>
      <c r="DH990" s="107"/>
      <c r="DI990" s="107"/>
      <c r="DJ990" s="107"/>
      <c r="DK990" s="107"/>
      <c r="DL990" s="107"/>
      <c r="DM990" s="110"/>
      <c r="DN990" s="110"/>
      <c r="DO990" s="110"/>
      <c r="DP990" s="110"/>
      <c r="DQ990" s="110"/>
      <c r="DR990" s="110"/>
      <c r="DS990" s="110"/>
      <c r="DT990" s="110"/>
      <c r="DU990" s="497"/>
      <c r="DV990" s="497"/>
      <c r="DW990" s="497"/>
      <c r="DX990" s="497"/>
      <c r="DY990" s="497"/>
      <c r="DZ990" s="497"/>
      <c r="EA990" s="279"/>
      <c r="EB990" s="99"/>
      <c r="EC990" s="492"/>
      <c r="ED990" s="492"/>
      <c r="EE990" s="99"/>
      <c r="EF990" s="99"/>
      <c r="EG990" s="99"/>
      <c r="EH990" s="99"/>
      <c r="EI990" s="99"/>
      <c r="EJ990" s="99"/>
      <c r="EK990" s="99"/>
      <c r="EL990" s="99"/>
      <c r="EM990" s="99"/>
      <c r="EN990" s="99"/>
      <c r="EO990" s="99"/>
      <c r="EP990" s="99"/>
      <c r="EQ990" s="99"/>
      <c r="ER990" s="99"/>
      <c r="ES990" s="99"/>
      <c r="ET990" s="99"/>
      <c r="EU990" s="99"/>
      <c r="EV990" s="99"/>
      <c r="EW990" s="99"/>
      <c r="EX990" s="119"/>
      <c r="EY990" s="121"/>
      <c r="EZ990" s="568">
        <v>301</v>
      </c>
      <c r="FA990" s="83">
        <v>106</v>
      </c>
      <c r="FB990" s="126">
        <v>100</v>
      </c>
      <c r="FC990" s="505">
        <v>183.066</v>
      </c>
      <c r="FD990" s="505">
        <v>27.427600000000002</v>
      </c>
      <c r="FE990" s="116" t="s">
        <v>1615</v>
      </c>
      <c r="FF990" s="116" t="s">
        <v>1615</v>
      </c>
      <c r="FG990" s="116" t="s">
        <v>1615</v>
      </c>
      <c r="FH990" s="116" t="s">
        <v>1615</v>
      </c>
      <c r="FI990" s="116" t="s">
        <v>5163</v>
      </c>
      <c r="FJ990" s="116" t="s">
        <v>5164</v>
      </c>
      <c r="FK990" s="116" t="s">
        <v>1615</v>
      </c>
      <c r="FL990" s="116" t="s">
        <v>1615</v>
      </c>
      <c r="FM990" s="116" t="s">
        <v>1615</v>
      </c>
      <c r="FN990" s="116" t="s">
        <v>1615</v>
      </c>
    </row>
    <row r="991" spans="1:171" s="3" customFormat="1" ht="15" customHeight="1" x14ac:dyDescent="0.2">
      <c r="A991" s="282">
        <v>20141117</v>
      </c>
      <c r="B991" s="282">
        <v>10</v>
      </c>
      <c r="C991" s="283"/>
      <c r="D991" s="283"/>
      <c r="E991" s="283"/>
      <c r="F991" s="283"/>
      <c r="G991" s="286"/>
      <c r="H991" s="435"/>
      <c r="I991" s="284"/>
      <c r="J991" s="101"/>
      <c r="K991" s="460" t="str">
        <f>IF(B991=2,"Z:\Data\MOOG\HeTao\raw\",IF(B991=5,"Z:\Data\MOOG\Polo\raw\",IF(B991=10,"Z:\Data\MOOG\Messi\raw\","")))</f>
        <v>Z:\Data\MOOG\Messi\raw\</v>
      </c>
      <c r="L991" s="281" t="s">
        <v>2826</v>
      </c>
      <c r="M991" s="569" t="str">
        <f>IF(NOT(ISERROR(FIND("Training_dt",W991))),"'Plot Psychometric_HH_dt_yuchen'",IF(NOT(ISERROR(FIND("Training",W991))),"'Plot Psychometric_HH'",IF(NOT(ISERROR(FIND("1DAT",W991))),"'Plot Tuning Azimuth_HH'",IF(NOT(ISERROR(FIND("HD_dt",W991))),"'Plot HeadingDiscimination_PSTH_HH_dt_yuchen'",IF(NOT(ISERROR(FIND("HD",W991))),"'Plot HeadingDiscimination_PSTH_HH'",IF(NOT(ISERROR(FIND("MemSac",W991))),"'Memory Saccade Analysis_HH'",IF(NOT(ISERROR(FIND("DelSac",W991))),"'Memory Saccade Analysis_HH'",IF(NOT(ISERROR(FIND("u-stim",W991))),"'Plot Microstim_HH'",""))))))))</f>
        <v>'Plot Psychometric_HH'</v>
      </c>
      <c r="N991" s="573">
        <v>1</v>
      </c>
      <c r="O991" s="584">
        <v>-1</v>
      </c>
      <c r="P991" s="590">
        <v>4</v>
      </c>
      <c r="Q991" s="590">
        <f>IF(B991=2,60,310)</f>
        <v>310</v>
      </c>
      <c r="R991" s="590">
        <v>5</v>
      </c>
      <c r="S991" s="590">
        <f>IF(B991=2,60,-190)</f>
        <v>-190</v>
      </c>
      <c r="T991" s="590">
        <v>1</v>
      </c>
      <c r="U991" s="590" t="str">
        <f>IF(Z991&lt;&gt;"",IF(NOT(ISERROR(FIND("SU",Z991))),VALUE(RIGHT(Z991,1))+4,IF(NOT(ISERROR(FIND("MU20",Z991))),20,IF(NOT(ISERROR(FIND("MU21",Z991))),21,IF(NOT(ISERROR(FIND("MU2",Z991))),2,1)))),"")</f>
        <v/>
      </c>
      <c r="V991" s="583"/>
      <c r="W991" s="280" t="s">
        <v>1558</v>
      </c>
      <c r="X991" s="192"/>
      <c r="Y991" s="219" t="str">
        <f>IF(NOT(ISERROR(FIND("MU=SU",X991))),1,IF(Z991&lt;&gt;"",IF(NOT(ISERROR(FIND("SU",Z991))),1,0),""))</f>
        <v/>
      </c>
      <c r="Z991" s="217"/>
      <c r="AA991" s="218"/>
      <c r="AB991" s="77"/>
      <c r="AC991" s="78"/>
      <c r="AD991" s="199"/>
      <c r="AE991" s="91"/>
      <c r="AF991" s="79"/>
      <c r="AG991" s="79"/>
      <c r="AH991" s="80"/>
      <c r="AI991" s="81"/>
      <c r="AJ991" s="81"/>
      <c r="AK991" s="81"/>
      <c r="AL991" s="81"/>
      <c r="AM991" s="114"/>
      <c r="AN991" s="82"/>
      <c r="AO991" s="83"/>
      <c r="AP991" s="83"/>
      <c r="AQ991" s="83"/>
      <c r="AR991" s="84"/>
      <c r="AS991" s="85"/>
      <c r="AT991" s="85"/>
      <c r="AU991" s="85"/>
      <c r="AV991" s="85"/>
      <c r="AW991" s="104"/>
      <c r="AX991" s="86"/>
      <c r="AY991" s="87"/>
      <c r="AZ991" s="87"/>
      <c r="BA991" s="87"/>
      <c r="BB991" s="88"/>
      <c r="BC991" s="89"/>
      <c r="BD991" s="89"/>
      <c r="BE991" s="89"/>
      <c r="BF991" s="89"/>
      <c r="BG991" s="115"/>
      <c r="BH991" s="90"/>
      <c r="BI991" s="251"/>
      <c r="BJ991" s="252"/>
      <c r="BK991" s="252"/>
      <c r="BL991" s="230"/>
      <c r="BM991" s="230"/>
      <c r="BN991" s="230"/>
      <c r="BO991" s="231"/>
      <c r="BP991" s="231"/>
      <c r="BQ991" s="231"/>
      <c r="BR991" s="232"/>
      <c r="BS991" s="232"/>
      <c r="BT991" s="232"/>
      <c r="BU991" s="230"/>
      <c r="BV991" s="230"/>
      <c r="BW991" s="231"/>
      <c r="BX991" s="231"/>
      <c r="BY991" s="232"/>
      <c r="BZ991" s="235"/>
      <c r="CA991" s="257"/>
      <c r="CB991" s="233"/>
      <c r="CC991" s="230"/>
      <c r="CD991" s="230"/>
      <c r="CE991" s="230"/>
      <c r="CF991" s="230"/>
      <c r="CG991" s="230"/>
      <c r="CH991" s="230"/>
      <c r="CI991" s="230"/>
      <c r="CJ991" s="231"/>
      <c r="CK991" s="231"/>
      <c r="CL991" s="231"/>
      <c r="CM991" s="231"/>
      <c r="CN991" s="231"/>
      <c r="CO991" s="231"/>
      <c r="CP991" s="231"/>
      <c r="CQ991" s="231"/>
      <c r="CR991" s="232"/>
      <c r="CS991" s="232"/>
      <c r="CT991" s="232"/>
      <c r="CU991" s="232"/>
      <c r="CV991" s="232"/>
      <c r="CW991" s="232"/>
      <c r="CX991" s="232"/>
      <c r="CY991" s="234"/>
      <c r="CZ991" s="106">
        <v>0</v>
      </c>
      <c r="DA991" s="106">
        <v>0</v>
      </c>
      <c r="DB991" s="106"/>
      <c r="DC991" s="106"/>
      <c r="DD991" s="106"/>
      <c r="DE991" s="498"/>
      <c r="DF991" s="490"/>
      <c r="DG991" s="107"/>
      <c r="DH991" s="107"/>
      <c r="DI991" s="107"/>
      <c r="DJ991" s="107"/>
      <c r="DK991" s="107"/>
      <c r="DL991" s="107"/>
      <c r="DM991" s="110"/>
      <c r="DN991" s="110"/>
      <c r="DO991" s="110"/>
      <c r="DP991" s="110"/>
      <c r="DQ991" s="110"/>
      <c r="DR991" s="110"/>
      <c r="DS991" s="110"/>
      <c r="DT991" s="110"/>
      <c r="DU991" s="497"/>
      <c r="DV991" s="497"/>
      <c r="DW991" s="497"/>
      <c r="DX991" s="497"/>
      <c r="DY991" s="497"/>
      <c r="DZ991" s="497"/>
      <c r="EA991" s="279"/>
      <c r="EB991" s="99"/>
      <c r="EC991" s="99"/>
      <c r="ED991" s="99"/>
      <c r="EE991" s="99"/>
      <c r="EF991" s="99"/>
      <c r="EG991" s="99"/>
      <c r="EH991" s="99"/>
      <c r="EI991" s="99"/>
      <c r="EJ991" s="99"/>
      <c r="EK991" s="99"/>
      <c r="EL991" s="99"/>
      <c r="EM991" s="99"/>
      <c r="EN991" s="99"/>
      <c r="EO991" s="99"/>
      <c r="EP991" s="99"/>
      <c r="EQ991" s="99"/>
      <c r="ER991" s="99"/>
      <c r="ES991" s="99"/>
      <c r="ET991" s="99"/>
      <c r="EU991" s="99"/>
      <c r="EV991" s="99"/>
      <c r="EW991" s="99"/>
      <c r="EX991" s="119"/>
      <c r="EY991" s="121"/>
      <c r="EZ991" s="568">
        <v>301</v>
      </c>
      <c r="FA991" s="83">
        <v>101</v>
      </c>
      <c r="FB991" s="126">
        <v>100</v>
      </c>
      <c r="FC991" s="505">
        <v>112.738</v>
      </c>
      <c r="FD991" s="505">
        <v>38.2742</v>
      </c>
      <c r="FE991" s="116" t="s">
        <v>1615</v>
      </c>
      <c r="FF991" s="116" t="s">
        <v>1615</v>
      </c>
      <c r="FG991" s="116" t="s">
        <v>1615</v>
      </c>
      <c r="FH991" s="116" t="s">
        <v>1615</v>
      </c>
      <c r="FI991" s="116" t="s">
        <v>5165</v>
      </c>
      <c r="FJ991" s="116" t="s">
        <v>5166</v>
      </c>
      <c r="FK991" s="116" t="s">
        <v>1615</v>
      </c>
      <c r="FL991" s="116" t="s">
        <v>1615</v>
      </c>
      <c r="FM991" s="116" t="s">
        <v>1615</v>
      </c>
      <c r="FN991" s="116" t="s">
        <v>1615</v>
      </c>
    </row>
    <row r="992" spans="1:171" s="3" customFormat="1" ht="15" customHeight="1" x14ac:dyDescent="0.2">
      <c r="A992" s="282">
        <v>20141117</v>
      </c>
      <c r="B992" s="282">
        <v>10</v>
      </c>
      <c r="C992" s="283"/>
      <c r="D992" s="283"/>
      <c r="E992" s="283"/>
      <c r="F992" s="283"/>
      <c r="G992" s="286"/>
      <c r="H992" s="435"/>
      <c r="I992" s="284"/>
      <c r="J992" s="101"/>
      <c r="K992" s="460" t="str">
        <f>IF(B992=2,"Z:\Data\MOOG\HeTao\raw\",IF(B992=5,"Z:\Data\MOOG\Polo\raw\",IF(B992=10,"Z:\Data\MOOG\Messi\raw\","")))</f>
        <v>Z:\Data\MOOG\Messi\raw\</v>
      </c>
      <c r="L992" s="281" t="s">
        <v>2827</v>
      </c>
      <c r="M992" s="569" t="str">
        <f>IF(NOT(ISERROR(FIND("Training_dt",W992))),"'Plot Psychometric_HH_dt_yuchen'",IF(NOT(ISERROR(FIND("Training",W992))),"'Plot Psychometric_HH'",IF(NOT(ISERROR(FIND("1DAT",W992))),"'Plot Tuning Azimuth_HH'",IF(NOT(ISERROR(FIND("HD_dt",W992))),"'Plot HeadingDiscimination_PSTH_HH_dt_yuchen'",IF(NOT(ISERROR(FIND("HD",W992))),"'Plot HeadingDiscimination_PSTH_HH'",IF(NOT(ISERROR(FIND("MemSac",W992))),"'Memory Saccade Analysis_HH'",IF(NOT(ISERROR(FIND("DelSac",W992))),"'Memory Saccade Analysis_HH'",IF(NOT(ISERROR(FIND("u-stim",W992))),"'Plot Microstim_HH'",""))))))))</f>
        <v>'Plot Psychometric_HH'</v>
      </c>
      <c r="N992" s="573">
        <v>1</v>
      </c>
      <c r="O992" s="584">
        <v>-1</v>
      </c>
      <c r="P992" s="590">
        <v>4</v>
      </c>
      <c r="Q992" s="590">
        <f>IF(B992=2,60,310)</f>
        <v>310</v>
      </c>
      <c r="R992" s="590">
        <v>5</v>
      </c>
      <c r="S992" s="590">
        <f>IF(B992=2,60,-190)</f>
        <v>-190</v>
      </c>
      <c r="T992" s="590">
        <v>1</v>
      </c>
      <c r="U992" s="590" t="str">
        <f>IF(Z992&lt;&gt;"",IF(NOT(ISERROR(FIND("SU",Z992))),VALUE(RIGHT(Z992,1))+4,IF(NOT(ISERROR(FIND("MU20",Z992))),20,IF(NOT(ISERROR(FIND("MU21",Z992))),21,IF(NOT(ISERROR(FIND("MU2",Z992))),2,1)))),"")</f>
        <v/>
      </c>
      <c r="V992" s="583"/>
      <c r="W992" s="280" t="s">
        <v>1558</v>
      </c>
      <c r="X992" s="192"/>
      <c r="Y992" s="219" t="str">
        <f>IF(NOT(ISERROR(FIND("MU=SU",X992))),1,IF(Z992&lt;&gt;"",IF(NOT(ISERROR(FIND("SU",Z992))),1,0),""))</f>
        <v/>
      </c>
      <c r="Z992" s="217"/>
      <c r="AA992" s="218"/>
      <c r="AB992" s="77"/>
      <c r="AC992" s="78"/>
      <c r="AD992" s="199"/>
      <c r="AE992" s="91"/>
      <c r="AF992" s="79"/>
      <c r="AG992" s="79"/>
      <c r="AH992" s="80"/>
      <c r="AI992" s="81"/>
      <c r="AJ992" s="81"/>
      <c r="AK992" s="81"/>
      <c r="AL992" s="81"/>
      <c r="AM992" s="114"/>
      <c r="AN992" s="82"/>
      <c r="AO992" s="83"/>
      <c r="AP992" s="83"/>
      <c r="AQ992" s="83"/>
      <c r="AR992" s="84"/>
      <c r="AS992" s="85"/>
      <c r="AT992" s="85"/>
      <c r="AU992" s="85"/>
      <c r="AV992" s="85"/>
      <c r="AW992" s="104"/>
      <c r="AX992" s="86"/>
      <c r="AY992" s="87"/>
      <c r="AZ992" s="87"/>
      <c r="BA992" s="87"/>
      <c r="BB992" s="88"/>
      <c r="BC992" s="89"/>
      <c r="BD992" s="89"/>
      <c r="BE992" s="89"/>
      <c r="BF992" s="89"/>
      <c r="BG992" s="115"/>
      <c r="BH992" s="90"/>
      <c r="BI992" s="251"/>
      <c r="BJ992" s="252"/>
      <c r="BK992" s="252"/>
      <c r="BL992" s="230"/>
      <c r="BM992" s="230"/>
      <c r="BN992" s="230"/>
      <c r="BO992" s="231"/>
      <c r="BP992" s="231"/>
      <c r="BQ992" s="231"/>
      <c r="BR992" s="232"/>
      <c r="BS992" s="232"/>
      <c r="BT992" s="232"/>
      <c r="BU992" s="230"/>
      <c r="BV992" s="230"/>
      <c r="BW992" s="231"/>
      <c r="BX992" s="231"/>
      <c r="BY992" s="232"/>
      <c r="BZ992" s="235"/>
      <c r="CA992" s="257"/>
      <c r="CB992" s="233"/>
      <c r="CC992" s="230"/>
      <c r="CD992" s="230"/>
      <c r="CE992" s="230"/>
      <c r="CF992" s="230"/>
      <c r="CG992" s="230"/>
      <c r="CH992" s="230"/>
      <c r="CI992" s="230"/>
      <c r="CJ992" s="231"/>
      <c r="CK992" s="231"/>
      <c r="CL992" s="231"/>
      <c r="CM992" s="231"/>
      <c r="CN992" s="231"/>
      <c r="CO992" s="231"/>
      <c r="CP992" s="231"/>
      <c r="CQ992" s="231"/>
      <c r="CR992" s="232"/>
      <c r="CS992" s="232"/>
      <c r="CT992" s="232"/>
      <c r="CU992" s="232"/>
      <c r="CV992" s="232"/>
      <c r="CW992" s="232"/>
      <c r="CX992" s="232"/>
      <c r="CY992" s="234"/>
      <c r="CZ992" s="106">
        <v>0</v>
      </c>
      <c r="DA992" s="106">
        <v>0</v>
      </c>
      <c r="DB992" s="106"/>
      <c r="DC992" s="106"/>
      <c r="DD992" s="106"/>
      <c r="DE992" s="498"/>
      <c r="DF992" s="490"/>
      <c r="DG992" s="107"/>
      <c r="DH992" s="107"/>
      <c r="DI992" s="107"/>
      <c r="DJ992" s="107"/>
      <c r="DK992" s="107"/>
      <c r="DL992" s="107"/>
      <c r="DM992" s="110"/>
      <c r="DN992" s="110"/>
      <c r="DO992" s="110"/>
      <c r="DP992" s="110"/>
      <c r="DQ992" s="110"/>
      <c r="DR992" s="110"/>
      <c r="DS992" s="110"/>
      <c r="DT992" s="110"/>
      <c r="DU992" s="497"/>
      <c r="DV992" s="497"/>
      <c r="DW992" s="497"/>
      <c r="DX992" s="497"/>
      <c r="DY992" s="497"/>
      <c r="DZ992" s="497"/>
      <c r="EA992" s="279"/>
      <c r="EB992" s="492"/>
      <c r="EC992" s="99"/>
      <c r="ED992" s="99"/>
      <c r="EE992" s="99"/>
      <c r="EF992" s="99"/>
      <c r="EG992" s="99"/>
      <c r="EH992" s="99"/>
      <c r="EI992" s="99"/>
      <c r="EJ992" s="99"/>
      <c r="EK992" s="99"/>
      <c r="EL992" s="99"/>
      <c r="EM992" s="99"/>
      <c r="EN992" s="99"/>
      <c r="EO992" s="99"/>
      <c r="EP992" s="99"/>
      <c r="EQ992" s="99"/>
      <c r="ER992" s="99"/>
      <c r="ES992" s="99"/>
      <c r="ET992" s="99"/>
      <c r="EU992" s="99"/>
      <c r="EV992" s="99"/>
      <c r="EW992" s="99"/>
      <c r="EX992" s="119"/>
      <c r="EY992" s="121"/>
      <c r="EZ992" s="568">
        <v>301</v>
      </c>
      <c r="FA992" s="83">
        <v>42</v>
      </c>
      <c r="FB992" s="126">
        <v>100</v>
      </c>
      <c r="FC992" s="505">
        <v>68.104200000000006</v>
      </c>
      <c r="FD992" s="505">
        <v>9.6339199999999998</v>
      </c>
      <c r="FE992" s="116" t="s">
        <v>1615</v>
      </c>
      <c r="FF992" s="116" t="s">
        <v>1615</v>
      </c>
      <c r="FG992" s="116" t="s">
        <v>1615</v>
      </c>
      <c r="FH992" s="116" t="s">
        <v>1615</v>
      </c>
      <c r="FI992" s="116" t="s">
        <v>5167</v>
      </c>
      <c r="FJ992" s="116" t="s">
        <v>5168</v>
      </c>
      <c r="FK992" s="116" t="s">
        <v>1615</v>
      </c>
      <c r="FL992" s="116" t="s">
        <v>1615</v>
      </c>
      <c r="FM992" s="116" t="s">
        <v>1615</v>
      </c>
      <c r="FN992" s="116" t="s">
        <v>1615</v>
      </c>
    </row>
    <row r="993" spans="1:171" s="3" customFormat="1" ht="15" customHeight="1" x14ac:dyDescent="0.2">
      <c r="A993" s="282">
        <v>20141118</v>
      </c>
      <c r="B993" s="282">
        <v>10</v>
      </c>
      <c r="C993" s="283"/>
      <c r="D993" s="283"/>
      <c r="E993" s="283"/>
      <c r="F993" s="283"/>
      <c r="G993" s="286"/>
      <c r="H993" s="435"/>
      <c r="I993" s="284"/>
      <c r="J993" s="101"/>
      <c r="K993" s="460" t="str">
        <f>IF(B993=2,"Z:\Data\MOOG\HeTao\raw\",IF(B993=5,"Z:\Data\MOOG\Polo\raw\",IF(B993=10,"Z:\Data\MOOG\Messi\raw\","")))</f>
        <v>Z:\Data\MOOG\Messi\raw\</v>
      </c>
      <c r="L993" s="281" t="s">
        <v>2828</v>
      </c>
      <c r="M993" s="569" t="str">
        <f>IF(NOT(ISERROR(FIND("Training_dt",W993))),"'Plot Psychometric_HH_dt_yuchen'",IF(NOT(ISERROR(FIND("Training",W993))),"'Plot Psychometric_HH'",IF(NOT(ISERROR(FIND("1DAT",W993))),"'Plot Tuning Azimuth_HH'",IF(NOT(ISERROR(FIND("HD_dt",W993))),"'Plot HeadingDiscimination_PSTH_HH_dt_yuchen'",IF(NOT(ISERROR(FIND("HD",W993))),"'Plot HeadingDiscimination_PSTH_HH'",IF(NOT(ISERROR(FIND("MemSac",W993))),"'Memory Saccade Analysis_HH'",IF(NOT(ISERROR(FIND("DelSac",W993))),"'Memory Saccade Analysis_HH'",IF(NOT(ISERROR(FIND("u-stim",W993))),"'Plot Microstim_HH'",""))))))))</f>
        <v>'Plot Psychometric_HH'</v>
      </c>
      <c r="N993" s="573">
        <v>1</v>
      </c>
      <c r="O993" s="584">
        <v>-1</v>
      </c>
      <c r="P993" s="590">
        <v>4</v>
      </c>
      <c r="Q993" s="590">
        <f>IF(B993=2,60,310)</f>
        <v>310</v>
      </c>
      <c r="R993" s="590">
        <v>5</v>
      </c>
      <c r="S993" s="590">
        <f>IF(B993=2,60,-190)</f>
        <v>-190</v>
      </c>
      <c r="T993" s="590">
        <v>1</v>
      </c>
      <c r="U993" s="590" t="str">
        <f>IF(Z993&lt;&gt;"",IF(NOT(ISERROR(FIND("SU",Z993))),VALUE(RIGHT(Z993,1))+4,IF(NOT(ISERROR(FIND("MU20",Z993))),20,IF(NOT(ISERROR(FIND("MU21",Z993))),21,IF(NOT(ISERROR(FIND("MU2",Z993))),2,1)))),"")</f>
        <v/>
      </c>
      <c r="V993" s="583"/>
      <c r="W993" s="280" t="s">
        <v>1558</v>
      </c>
      <c r="X993" s="192"/>
      <c r="Y993" s="219" t="str">
        <f>IF(NOT(ISERROR(FIND("MU=SU",X993))),1,IF(Z993&lt;&gt;"",IF(NOT(ISERROR(FIND("SU",Z993))),1,0),""))</f>
        <v/>
      </c>
      <c r="Z993" s="217"/>
      <c r="AA993" s="218"/>
      <c r="AB993" s="77"/>
      <c r="AC993" s="78"/>
      <c r="AD993" s="199"/>
      <c r="AE993" s="91"/>
      <c r="AF993" s="79"/>
      <c r="AG993" s="79"/>
      <c r="AH993" s="80"/>
      <c r="AI993" s="81"/>
      <c r="AJ993" s="81"/>
      <c r="AK993" s="81"/>
      <c r="AL993" s="81"/>
      <c r="AM993" s="114"/>
      <c r="AN993" s="82"/>
      <c r="AO993" s="83"/>
      <c r="AP993" s="83"/>
      <c r="AQ993" s="83"/>
      <c r="AR993" s="84"/>
      <c r="AS993" s="85"/>
      <c r="AT993" s="85"/>
      <c r="AU993" s="85"/>
      <c r="AV993" s="85"/>
      <c r="AW993" s="104"/>
      <c r="AX993" s="86"/>
      <c r="AY993" s="87"/>
      <c r="AZ993" s="87"/>
      <c r="BA993" s="87"/>
      <c r="BB993" s="88"/>
      <c r="BC993" s="89"/>
      <c r="BD993" s="89"/>
      <c r="BE993" s="89"/>
      <c r="BF993" s="89"/>
      <c r="BG993" s="115"/>
      <c r="BH993" s="90"/>
      <c r="BI993" s="251"/>
      <c r="BJ993" s="252"/>
      <c r="BK993" s="252"/>
      <c r="BL993" s="230"/>
      <c r="BM993" s="230"/>
      <c r="BN993" s="230"/>
      <c r="BO993" s="231"/>
      <c r="BP993" s="231"/>
      <c r="BQ993" s="231"/>
      <c r="BR993" s="232"/>
      <c r="BS993" s="232"/>
      <c r="BT993" s="232"/>
      <c r="BU993" s="230"/>
      <c r="BV993" s="230"/>
      <c r="BW993" s="231"/>
      <c r="BX993" s="231"/>
      <c r="BY993" s="232"/>
      <c r="BZ993" s="235"/>
      <c r="CA993" s="257"/>
      <c r="CB993" s="233"/>
      <c r="CC993" s="230"/>
      <c r="CD993" s="230"/>
      <c r="CE993" s="230"/>
      <c r="CF993" s="230"/>
      <c r="CG993" s="230"/>
      <c r="CH993" s="230"/>
      <c r="CI993" s="230"/>
      <c r="CJ993" s="231"/>
      <c r="CK993" s="231"/>
      <c r="CL993" s="231"/>
      <c r="CM993" s="231"/>
      <c r="CN993" s="231"/>
      <c r="CO993" s="231"/>
      <c r="CP993" s="231"/>
      <c r="CQ993" s="231"/>
      <c r="CR993" s="232"/>
      <c r="CS993" s="232"/>
      <c r="CT993" s="232"/>
      <c r="CU993" s="232"/>
      <c r="CV993" s="232"/>
      <c r="CW993" s="232"/>
      <c r="CX993" s="232"/>
      <c r="CY993" s="234"/>
      <c r="CZ993" s="106">
        <v>0</v>
      </c>
      <c r="DA993" s="106">
        <v>0</v>
      </c>
      <c r="DB993" s="106"/>
      <c r="DC993" s="106"/>
      <c r="DD993" s="106"/>
      <c r="DE993" s="498"/>
      <c r="DF993" s="490"/>
      <c r="DG993" s="107"/>
      <c r="DH993" s="107"/>
      <c r="DI993" s="107"/>
      <c r="DJ993" s="107"/>
      <c r="DK993" s="107"/>
      <c r="DL993" s="107"/>
      <c r="DM993" s="110"/>
      <c r="DN993" s="110"/>
      <c r="DO993" s="110"/>
      <c r="DP993" s="110"/>
      <c r="DQ993" s="110"/>
      <c r="DR993" s="110"/>
      <c r="DS993" s="110"/>
      <c r="DT993" s="110"/>
      <c r="DU993" s="497"/>
      <c r="DV993" s="497"/>
      <c r="DW993" s="497"/>
      <c r="DX993" s="497"/>
      <c r="DY993" s="497"/>
      <c r="DZ993" s="497"/>
      <c r="EA993" s="279"/>
      <c r="EB993" s="99"/>
      <c r="EC993" s="99"/>
      <c r="ED993" s="99"/>
      <c r="EE993" s="99"/>
      <c r="EF993" s="99"/>
      <c r="EG993" s="99"/>
      <c r="EH993" s="99"/>
      <c r="EI993" s="99"/>
      <c r="EJ993" s="99"/>
      <c r="EK993" s="99"/>
      <c r="EL993" s="99"/>
      <c r="EM993" s="99"/>
      <c r="EN993" s="99"/>
      <c r="EO993" s="99"/>
      <c r="EP993" s="99"/>
      <c r="EQ993" s="99"/>
      <c r="ER993" s="99"/>
      <c r="ES993" s="99"/>
      <c r="ET993" s="99"/>
      <c r="EU993" s="99"/>
      <c r="EV993" s="99"/>
      <c r="EW993" s="99"/>
      <c r="EX993" s="119"/>
      <c r="EY993" s="121"/>
      <c r="EZ993" s="568">
        <v>301</v>
      </c>
      <c r="FA993" s="83">
        <v>65</v>
      </c>
      <c r="FB993" s="126">
        <v>100</v>
      </c>
      <c r="FC993" s="505">
        <v>64.607200000000006</v>
      </c>
      <c r="FD993" s="505">
        <v>-0.70612399999999997</v>
      </c>
      <c r="FE993" s="116" t="s">
        <v>1615</v>
      </c>
      <c r="FF993" s="116" t="s">
        <v>1615</v>
      </c>
      <c r="FG993" s="116" t="s">
        <v>1615</v>
      </c>
      <c r="FH993" s="116" t="s">
        <v>1615</v>
      </c>
      <c r="FI993" s="116" t="s">
        <v>5169</v>
      </c>
      <c r="FJ993" s="116" t="s">
        <v>5170</v>
      </c>
      <c r="FK993" s="116" t="s">
        <v>1615</v>
      </c>
      <c r="FL993" s="116" t="s">
        <v>1615</v>
      </c>
      <c r="FM993" s="116" t="s">
        <v>1615</v>
      </c>
      <c r="FN993" s="116" t="s">
        <v>1615</v>
      </c>
    </row>
    <row r="994" spans="1:171" s="3" customFormat="1" ht="15" customHeight="1" x14ac:dyDescent="0.2">
      <c r="A994" s="282">
        <v>20141118</v>
      </c>
      <c r="B994" s="282">
        <v>10</v>
      </c>
      <c r="C994" s="283"/>
      <c r="D994" s="283"/>
      <c r="E994" s="283"/>
      <c r="F994" s="283"/>
      <c r="G994" s="286"/>
      <c r="H994" s="435"/>
      <c r="I994" s="284"/>
      <c r="J994" s="101"/>
      <c r="K994" s="460" t="str">
        <f>IF(B994=2,"Z:\Data\MOOG\HeTao\raw\",IF(B994=5,"Z:\Data\MOOG\Polo\raw\",IF(B994=10,"Z:\Data\MOOG\Messi\raw\","")))</f>
        <v>Z:\Data\MOOG\Messi\raw\</v>
      </c>
      <c r="L994" s="281" t="s">
        <v>2829</v>
      </c>
      <c r="M994" s="569" t="str">
        <f>IF(NOT(ISERROR(FIND("Training_dt",W994))),"'Plot Psychometric_HH_dt_yuchen'",IF(NOT(ISERROR(FIND("Training",W994))),"'Plot Psychometric_HH'",IF(NOT(ISERROR(FIND("1DAT",W994))),"'Plot Tuning Azimuth_HH'",IF(NOT(ISERROR(FIND("HD_dt",W994))),"'Plot HeadingDiscimination_PSTH_HH_dt_yuchen'",IF(NOT(ISERROR(FIND("HD",W994))),"'Plot HeadingDiscimination_PSTH_HH'",IF(NOT(ISERROR(FIND("MemSac",W994))),"'Memory Saccade Analysis_HH'",IF(NOT(ISERROR(FIND("DelSac",W994))),"'Memory Saccade Analysis_HH'",IF(NOT(ISERROR(FIND("u-stim",W994))),"'Plot Microstim_HH'",""))))))))</f>
        <v>'Plot Psychometric_HH'</v>
      </c>
      <c r="N994" s="573">
        <v>1</v>
      </c>
      <c r="O994" s="584">
        <v>-1</v>
      </c>
      <c r="P994" s="590">
        <v>4</v>
      </c>
      <c r="Q994" s="590">
        <f>IF(B994=2,60,310)</f>
        <v>310</v>
      </c>
      <c r="R994" s="590">
        <v>5</v>
      </c>
      <c r="S994" s="590">
        <f>IF(B994=2,60,-190)</f>
        <v>-190</v>
      </c>
      <c r="T994" s="590">
        <v>1</v>
      </c>
      <c r="U994" s="590" t="str">
        <f>IF(Z994&lt;&gt;"",IF(NOT(ISERROR(FIND("SU",Z994))),VALUE(RIGHT(Z994,1))+4,IF(NOT(ISERROR(FIND("MU20",Z994))),20,IF(NOT(ISERROR(FIND("MU21",Z994))),21,IF(NOT(ISERROR(FIND("MU2",Z994))),2,1)))),"")</f>
        <v/>
      </c>
      <c r="V994" s="583"/>
      <c r="W994" s="280" t="s">
        <v>1558</v>
      </c>
      <c r="X994" s="192"/>
      <c r="Y994" s="219" t="str">
        <f>IF(NOT(ISERROR(FIND("MU=SU",X994))),1,IF(Z994&lt;&gt;"",IF(NOT(ISERROR(FIND("SU",Z994))),1,0),""))</f>
        <v/>
      </c>
      <c r="Z994" s="217"/>
      <c r="AA994" s="218"/>
      <c r="AB994" s="77"/>
      <c r="AC994" s="78"/>
      <c r="AD994" s="199"/>
      <c r="AE994" s="91"/>
      <c r="AF994" s="79"/>
      <c r="AG994" s="79"/>
      <c r="AH994" s="80"/>
      <c r="AI994" s="81"/>
      <c r="AJ994" s="81"/>
      <c r="AK994" s="81"/>
      <c r="AL994" s="81"/>
      <c r="AM994" s="114"/>
      <c r="AN994" s="82"/>
      <c r="AO994" s="83"/>
      <c r="AP994" s="83"/>
      <c r="AQ994" s="83"/>
      <c r="AR994" s="84"/>
      <c r="AS994" s="85"/>
      <c r="AT994" s="85"/>
      <c r="AU994" s="85"/>
      <c r="AV994" s="85"/>
      <c r="AW994" s="104"/>
      <c r="AX994" s="86"/>
      <c r="AY994" s="87"/>
      <c r="AZ994" s="87"/>
      <c r="BA994" s="87"/>
      <c r="BB994" s="88"/>
      <c r="BC994" s="89"/>
      <c r="BD994" s="89"/>
      <c r="BE994" s="89"/>
      <c r="BF994" s="89"/>
      <c r="BG994" s="115"/>
      <c r="BH994" s="90"/>
      <c r="BI994" s="251"/>
      <c r="BJ994" s="252"/>
      <c r="BK994" s="252"/>
      <c r="BL994" s="230"/>
      <c r="BM994" s="230"/>
      <c r="BN994" s="230"/>
      <c r="BO994" s="231"/>
      <c r="BP994" s="231"/>
      <c r="BQ994" s="231"/>
      <c r="BR994" s="232"/>
      <c r="BS994" s="232"/>
      <c r="BT994" s="232"/>
      <c r="BU994" s="230"/>
      <c r="BV994" s="230"/>
      <c r="BW994" s="231"/>
      <c r="BX994" s="231"/>
      <c r="BY994" s="232"/>
      <c r="BZ994" s="235"/>
      <c r="CA994" s="257"/>
      <c r="CB994" s="233"/>
      <c r="CC994" s="230"/>
      <c r="CD994" s="230"/>
      <c r="CE994" s="230"/>
      <c r="CF994" s="230"/>
      <c r="CG994" s="230"/>
      <c r="CH994" s="230"/>
      <c r="CI994" s="230"/>
      <c r="CJ994" s="231"/>
      <c r="CK994" s="231"/>
      <c r="CL994" s="231"/>
      <c r="CM994" s="231"/>
      <c r="CN994" s="231"/>
      <c r="CO994" s="231"/>
      <c r="CP994" s="231"/>
      <c r="CQ994" s="231"/>
      <c r="CR994" s="232"/>
      <c r="CS994" s="232"/>
      <c r="CT994" s="232"/>
      <c r="CU994" s="232"/>
      <c r="CV994" s="232"/>
      <c r="CW994" s="232"/>
      <c r="CX994" s="232"/>
      <c r="CY994" s="234"/>
      <c r="CZ994" s="106">
        <v>0</v>
      </c>
      <c r="DA994" s="106">
        <v>0</v>
      </c>
      <c r="DB994" s="106"/>
      <c r="DC994" s="106"/>
      <c r="DD994" s="106"/>
      <c r="DE994" s="498"/>
      <c r="DF994" s="490"/>
      <c r="DG994" s="107"/>
      <c r="DH994" s="107"/>
      <c r="DI994" s="107"/>
      <c r="DJ994" s="107"/>
      <c r="DK994" s="107"/>
      <c r="DL994" s="107"/>
      <c r="DM994" s="110"/>
      <c r="DN994" s="110"/>
      <c r="DO994" s="110"/>
      <c r="DP994" s="110"/>
      <c r="DQ994" s="110"/>
      <c r="DR994" s="110"/>
      <c r="DS994" s="110"/>
      <c r="DT994" s="110"/>
      <c r="DU994" s="497"/>
      <c r="DV994" s="497"/>
      <c r="DW994" s="497"/>
      <c r="DX994" s="497"/>
      <c r="DY994" s="497"/>
      <c r="DZ994" s="497"/>
      <c r="EA994" s="279"/>
      <c r="EB994" s="99"/>
      <c r="EC994" s="99"/>
      <c r="ED994" s="99"/>
      <c r="EE994" s="99"/>
      <c r="EF994" s="99"/>
      <c r="EG994" s="99"/>
      <c r="EH994" s="99"/>
      <c r="EI994" s="99"/>
      <c r="EJ994" s="99"/>
      <c r="EK994" s="99"/>
      <c r="EL994" s="99"/>
      <c r="EM994" s="99"/>
      <c r="EN994" s="99"/>
      <c r="EO994" s="99"/>
      <c r="EP994" s="99"/>
      <c r="EQ994" s="99"/>
      <c r="ER994" s="99"/>
      <c r="ES994" s="99"/>
      <c r="ET994" s="99"/>
      <c r="EU994" s="99"/>
      <c r="EV994" s="99"/>
      <c r="EW994" s="99"/>
      <c r="EX994" s="119"/>
      <c r="EY994" s="121"/>
      <c r="EZ994" s="568">
        <v>301</v>
      </c>
      <c r="FA994" s="83">
        <v>34</v>
      </c>
      <c r="FB994" s="126">
        <v>100</v>
      </c>
      <c r="FC994" s="505">
        <v>91.773300000000006</v>
      </c>
      <c r="FD994" s="505">
        <v>13.077400000000001</v>
      </c>
      <c r="FE994" s="116" t="s">
        <v>1615</v>
      </c>
      <c r="FF994" s="116" t="s">
        <v>1615</v>
      </c>
      <c r="FG994" s="116" t="s">
        <v>1615</v>
      </c>
      <c r="FH994" s="116" t="s">
        <v>1615</v>
      </c>
      <c r="FI994" s="116" t="s">
        <v>5171</v>
      </c>
      <c r="FJ994" s="116" t="s">
        <v>5172</v>
      </c>
      <c r="FK994" s="116" t="s">
        <v>1615</v>
      </c>
      <c r="FL994" s="116" t="s">
        <v>1615</v>
      </c>
      <c r="FM994" s="116" t="s">
        <v>1615</v>
      </c>
      <c r="FN994" s="116" t="s">
        <v>1615</v>
      </c>
    </row>
    <row r="995" spans="1:171" s="3" customFormat="1" ht="15" customHeight="1" x14ac:dyDescent="0.2">
      <c r="A995" s="291">
        <v>20141119</v>
      </c>
      <c r="B995" s="291">
        <v>10</v>
      </c>
      <c r="C995" s="292"/>
      <c r="D995" s="292"/>
      <c r="E995" s="292"/>
      <c r="F995" s="292"/>
      <c r="G995" s="295"/>
      <c r="H995" s="435"/>
      <c r="I995" s="293"/>
      <c r="J995" s="101"/>
      <c r="K995" s="460" t="str">
        <f>IF(B995=2,"Z:\Data\MOOG\HeTao\raw\",IF(B995=5,"Z:\Data\MOOG\Polo\raw\",IF(B995=10,"Z:\Data\MOOG\Messi\raw\","")))</f>
        <v>Z:\Data\MOOG\Messi\raw\</v>
      </c>
      <c r="L995" s="290" t="s">
        <v>2830</v>
      </c>
      <c r="M995" s="569" t="str">
        <f>IF(NOT(ISERROR(FIND("Training_dt",W995))),"'Plot Psychometric_HH_dt_yuchen'",IF(NOT(ISERROR(FIND("Training",W995))),"'Plot Psychometric_HH'",IF(NOT(ISERROR(FIND("1DAT",W995))),"'Plot Tuning Azimuth_HH'",IF(NOT(ISERROR(FIND("HD_dt",W995))),"'Plot HeadingDiscimination_PSTH_HH_dt_yuchen'",IF(NOT(ISERROR(FIND("HD",W995))),"'Plot HeadingDiscimination_PSTH_HH'",IF(NOT(ISERROR(FIND("MemSac",W995))),"'Memory Saccade Analysis_HH'",IF(NOT(ISERROR(FIND("DelSac",W995))),"'Memory Saccade Analysis_HH'",IF(NOT(ISERROR(FIND("u-stim",W995))),"'Plot Microstim_HH'",""))))))))</f>
        <v>'Plot Psychometric_HH'</v>
      </c>
      <c r="N995" s="573">
        <v>1</v>
      </c>
      <c r="O995" s="584">
        <v>-1</v>
      </c>
      <c r="P995" s="590">
        <v>4</v>
      </c>
      <c r="Q995" s="590">
        <f>IF(B995=2,60,310)</f>
        <v>310</v>
      </c>
      <c r="R995" s="590">
        <v>5</v>
      </c>
      <c r="S995" s="590">
        <f>IF(B995=2,60,-190)</f>
        <v>-190</v>
      </c>
      <c r="T995" s="590">
        <v>1</v>
      </c>
      <c r="U995" s="590" t="str">
        <f>IF(Z995&lt;&gt;"",IF(NOT(ISERROR(FIND("SU",Z995))),VALUE(RIGHT(Z995,1))+4,IF(NOT(ISERROR(FIND("MU20",Z995))),20,IF(NOT(ISERROR(FIND("MU21",Z995))),21,IF(NOT(ISERROR(FIND("MU2",Z995))),2,1)))),"")</f>
        <v/>
      </c>
      <c r="V995" s="583"/>
      <c r="W995" s="289" t="s">
        <v>1558</v>
      </c>
      <c r="X995" s="192"/>
      <c r="Y995" s="219" t="str">
        <f>IF(NOT(ISERROR(FIND("MU=SU",X995))),1,IF(Z995&lt;&gt;"",IF(NOT(ISERROR(FIND("SU",Z995))),1,0),""))</f>
        <v/>
      </c>
      <c r="Z995" s="217"/>
      <c r="AA995" s="218"/>
      <c r="AB995" s="77"/>
      <c r="AC995" s="78"/>
      <c r="AD995" s="199"/>
      <c r="AE995" s="91"/>
      <c r="AF995" s="79"/>
      <c r="AG995" s="79"/>
      <c r="AH995" s="80"/>
      <c r="AI995" s="81"/>
      <c r="AJ995" s="81"/>
      <c r="AK995" s="81"/>
      <c r="AL995" s="81"/>
      <c r="AM995" s="114"/>
      <c r="AN995" s="82"/>
      <c r="AO995" s="83"/>
      <c r="AP995" s="83"/>
      <c r="AQ995" s="83"/>
      <c r="AR995" s="84"/>
      <c r="AS995" s="85"/>
      <c r="AT995" s="85"/>
      <c r="AU995" s="85"/>
      <c r="AV995" s="85"/>
      <c r="AW995" s="104"/>
      <c r="AX995" s="86"/>
      <c r="AY995" s="87"/>
      <c r="AZ995" s="87"/>
      <c r="BA995" s="87"/>
      <c r="BB995" s="88"/>
      <c r="BC995" s="89"/>
      <c r="BD995" s="89"/>
      <c r="BE995" s="89"/>
      <c r="BF995" s="89"/>
      <c r="BG995" s="115"/>
      <c r="BH995" s="90"/>
      <c r="BI995" s="251"/>
      <c r="BJ995" s="252"/>
      <c r="BK995" s="252"/>
      <c r="BL995" s="230"/>
      <c r="BM995" s="230"/>
      <c r="BN995" s="230"/>
      <c r="BO995" s="231"/>
      <c r="BP995" s="231"/>
      <c r="BQ995" s="231"/>
      <c r="BR995" s="232"/>
      <c r="BS995" s="232"/>
      <c r="BT995" s="232"/>
      <c r="BU995" s="230"/>
      <c r="BV995" s="230"/>
      <c r="BW995" s="231"/>
      <c r="BX995" s="231"/>
      <c r="BY995" s="232"/>
      <c r="BZ995" s="235"/>
      <c r="CA995" s="257"/>
      <c r="CB995" s="233"/>
      <c r="CC995" s="230"/>
      <c r="CD995" s="230"/>
      <c r="CE995" s="230"/>
      <c r="CF995" s="230"/>
      <c r="CG995" s="230"/>
      <c r="CH995" s="230"/>
      <c r="CI995" s="230"/>
      <c r="CJ995" s="231"/>
      <c r="CK995" s="231"/>
      <c r="CL995" s="231"/>
      <c r="CM995" s="231"/>
      <c r="CN995" s="231"/>
      <c r="CO995" s="231"/>
      <c r="CP995" s="231"/>
      <c r="CQ995" s="231"/>
      <c r="CR995" s="232"/>
      <c r="CS995" s="232"/>
      <c r="CT995" s="232"/>
      <c r="CU995" s="232"/>
      <c r="CV995" s="232"/>
      <c r="CW995" s="232"/>
      <c r="CX995" s="232"/>
      <c r="CY995" s="234"/>
      <c r="CZ995" s="106">
        <v>0</v>
      </c>
      <c r="DA995" s="106">
        <v>0</v>
      </c>
      <c r="DB995" s="106"/>
      <c r="DC995" s="106"/>
      <c r="DD995" s="106"/>
      <c r="DE995" s="498"/>
      <c r="DF995" s="490"/>
      <c r="DG995" s="107"/>
      <c r="DH995" s="107"/>
      <c r="DI995" s="107"/>
      <c r="DJ995" s="107"/>
      <c r="DK995" s="107"/>
      <c r="DL995" s="107"/>
      <c r="DM995" s="110"/>
      <c r="DN995" s="110"/>
      <c r="DO995" s="110"/>
      <c r="DP995" s="110"/>
      <c r="DQ995" s="110"/>
      <c r="DR995" s="110"/>
      <c r="DS995" s="110"/>
      <c r="DT995" s="110"/>
      <c r="DU995" s="497"/>
      <c r="DV995" s="497"/>
      <c r="DW995" s="497"/>
      <c r="DX995" s="497"/>
      <c r="DY995" s="497"/>
      <c r="DZ995" s="497"/>
      <c r="EA995" s="288"/>
      <c r="EB995" s="99"/>
      <c r="EC995" s="99"/>
      <c r="ED995" s="99"/>
      <c r="EE995" s="99"/>
      <c r="EF995" s="99"/>
      <c r="EG995" s="99"/>
      <c r="EH995" s="99"/>
      <c r="EI995" s="99"/>
      <c r="EJ995" s="99"/>
      <c r="EK995" s="99"/>
      <c r="EL995" s="99"/>
      <c r="EM995" s="99"/>
      <c r="EN995" s="99"/>
      <c r="EO995" s="99"/>
      <c r="EP995" s="99"/>
      <c r="EQ995" s="99"/>
      <c r="ER995" s="99"/>
      <c r="ES995" s="99"/>
      <c r="ET995" s="99"/>
      <c r="EU995" s="99"/>
      <c r="EV995" s="99"/>
      <c r="EW995" s="99"/>
      <c r="EX995" s="119"/>
      <c r="EY995" s="121"/>
      <c r="EZ995" s="568">
        <v>301</v>
      </c>
      <c r="FA995" s="83">
        <v>108</v>
      </c>
      <c r="FB995" s="126">
        <v>100</v>
      </c>
      <c r="FC995" s="505">
        <v>131.589</v>
      </c>
      <c r="FD995" s="505">
        <v>40.340499999999999</v>
      </c>
      <c r="FE995" s="116" t="s">
        <v>1615</v>
      </c>
      <c r="FF995" s="116" t="s">
        <v>1615</v>
      </c>
      <c r="FG995" s="116" t="s">
        <v>1615</v>
      </c>
      <c r="FH995" s="116" t="s">
        <v>1615</v>
      </c>
      <c r="FI995" s="116" t="s">
        <v>5173</v>
      </c>
      <c r="FJ995" s="116" t="s">
        <v>5174</v>
      </c>
      <c r="FK995" s="116" t="s">
        <v>1615</v>
      </c>
      <c r="FL995" s="116" t="s">
        <v>1615</v>
      </c>
      <c r="FM995" s="116" t="s">
        <v>1615</v>
      </c>
      <c r="FN995" s="116" t="s">
        <v>1615</v>
      </c>
    </row>
    <row r="996" spans="1:171" s="3" customFormat="1" ht="15" customHeight="1" x14ac:dyDescent="0.2">
      <c r="A996" s="291">
        <v>20141120</v>
      </c>
      <c r="B996" s="291">
        <v>10</v>
      </c>
      <c r="C996" s="292"/>
      <c r="D996" s="292"/>
      <c r="E996" s="292"/>
      <c r="F996" s="292"/>
      <c r="G996" s="295"/>
      <c r="H996" s="435"/>
      <c r="I996" s="293"/>
      <c r="J996" s="101"/>
      <c r="K996" s="460" t="str">
        <f>IF(B996=2,"Z:\Data\MOOG\HeTao\raw\",IF(B996=5,"Z:\Data\MOOG\Polo\raw\",IF(B996=10,"Z:\Data\MOOG\Messi\raw\","")))</f>
        <v>Z:\Data\MOOG\Messi\raw\</v>
      </c>
      <c r="L996" s="290" t="s">
        <v>2831</v>
      </c>
      <c r="M996" s="569" t="str">
        <f>IF(NOT(ISERROR(FIND("Training_dt",W996))),"'Plot Psychometric_HH_dt_yuchen'",IF(NOT(ISERROR(FIND("Training",W996))),"'Plot Psychometric_HH'",IF(NOT(ISERROR(FIND("1DAT",W996))),"'Plot Tuning Azimuth_HH'",IF(NOT(ISERROR(FIND("HD_dt",W996))),"'Plot HeadingDiscimination_PSTH_HH_dt_yuchen'",IF(NOT(ISERROR(FIND("HD",W996))),"'Plot HeadingDiscimination_PSTH_HH'",IF(NOT(ISERROR(FIND("MemSac",W996))),"'Memory Saccade Analysis_HH'",IF(NOT(ISERROR(FIND("DelSac",W996))),"'Memory Saccade Analysis_HH'",IF(NOT(ISERROR(FIND("u-stim",W996))),"'Plot Microstim_HH'",""))))))))</f>
        <v>'Plot Psychometric_HH'</v>
      </c>
      <c r="N996" s="573">
        <v>1</v>
      </c>
      <c r="O996" s="584">
        <v>-1</v>
      </c>
      <c r="P996" s="590">
        <v>4</v>
      </c>
      <c r="Q996" s="590">
        <f>IF(B996=2,60,310)</f>
        <v>310</v>
      </c>
      <c r="R996" s="590">
        <v>5</v>
      </c>
      <c r="S996" s="590">
        <f>IF(B996=2,60,-190)</f>
        <v>-190</v>
      </c>
      <c r="T996" s="590">
        <v>1</v>
      </c>
      <c r="U996" s="590" t="str">
        <f>IF(Z996&lt;&gt;"",IF(NOT(ISERROR(FIND("SU",Z996))),VALUE(RIGHT(Z996,1))+4,IF(NOT(ISERROR(FIND("MU20",Z996))),20,IF(NOT(ISERROR(FIND("MU21",Z996))),21,IF(NOT(ISERROR(FIND("MU2",Z996))),2,1)))),"")</f>
        <v/>
      </c>
      <c r="V996" s="583"/>
      <c r="W996" s="289" t="s">
        <v>1558</v>
      </c>
      <c r="X996" s="192"/>
      <c r="Y996" s="219" t="str">
        <f>IF(NOT(ISERROR(FIND("MU=SU",X996))),1,IF(Z996&lt;&gt;"",IF(NOT(ISERROR(FIND("SU",Z996))),1,0),""))</f>
        <v/>
      </c>
      <c r="Z996" s="217"/>
      <c r="AA996" s="218"/>
      <c r="AB996" s="77"/>
      <c r="AC996" s="78"/>
      <c r="AD996" s="199"/>
      <c r="AE996" s="91"/>
      <c r="AF996" s="79"/>
      <c r="AG996" s="79"/>
      <c r="AH996" s="80"/>
      <c r="AI996" s="81"/>
      <c r="AJ996" s="81"/>
      <c r="AK996" s="81"/>
      <c r="AL996" s="81"/>
      <c r="AM996" s="114"/>
      <c r="AN996" s="82"/>
      <c r="AO996" s="83"/>
      <c r="AP996" s="83"/>
      <c r="AQ996" s="83"/>
      <c r="AR996" s="84"/>
      <c r="AS996" s="85"/>
      <c r="AT996" s="85"/>
      <c r="AU996" s="85"/>
      <c r="AV996" s="85"/>
      <c r="AW996" s="104"/>
      <c r="AX996" s="86"/>
      <c r="AY996" s="87"/>
      <c r="AZ996" s="87"/>
      <c r="BA996" s="87"/>
      <c r="BB996" s="88"/>
      <c r="BC996" s="89"/>
      <c r="BD996" s="89"/>
      <c r="BE996" s="89"/>
      <c r="BF996" s="89"/>
      <c r="BG996" s="115"/>
      <c r="BH996" s="90"/>
      <c r="BI996" s="251"/>
      <c r="BJ996" s="252"/>
      <c r="BK996" s="252"/>
      <c r="BL996" s="230"/>
      <c r="BM996" s="230"/>
      <c r="BN996" s="230"/>
      <c r="BO996" s="231"/>
      <c r="BP996" s="231"/>
      <c r="BQ996" s="231"/>
      <c r="BR996" s="232"/>
      <c r="BS996" s="232"/>
      <c r="BT996" s="232"/>
      <c r="BU996" s="230"/>
      <c r="BV996" s="230"/>
      <c r="BW996" s="231"/>
      <c r="BX996" s="231"/>
      <c r="BY996" s="232"/>
      <c r="BZ996" s="235"/>
      <c r="CA996" s="257"/>
      <c r="CB996" s="233"/>
      <c r="CC996" s="230"/>
      <c r="CD996" s="230"/>
      <c r="CE996" s="230"/>
      <c r="CF996" s="230"/>
      <c r="CG996" s="230"/>
      <c r="CH996" s="230"/>
      <c r="CI996" s="230"/>
      <c r="CJ996" s="231"/>
      <c r="CK996" s="231"/>
      <c r="CL996" s="231"/>
      <c r="CM996" s="231"/>
      <c r="CN996" s="231"/>
      <c r="CO996" s="231"/>
      <c r="CP996" s="231"/>
      <c r="CQ996" s="231"/>
      <c r="CR996" s="232"/>
      <c r="CS996" s="232"/>
      <c r="CT996" s="232"/>
      <c r="CU996" s="232"/>
      <c r="CV996" s="232"/>
      <c r="CW996" s="232"/>
      <c r="CX996" s="232"/>
      <c r="CY996" s="234"/>
      <c r="CZ996" s="106">
        <v>0</v>
      </c>
      <c r="DA996" s="106">
        <v>0</v>
      </c>
      <c r="DB996" s="106"/>
      <c r="DC996" s="106"/>
      <c r="DD996" s="106"/>
      <c r="DE996" s="498"/>
      <c r="DF996" s="490"/>
      <c r="DG996" s="107"/>
      <c r="DH996" s="107"/>
      <c r="DI996" s="107"/>
      <c r="DJ996" s="107"/>
      <c r="DK996" s="107"/>
      <c r="DL996" s="107"/>
      <c r="DM996" s="110"/>
      <c r="DN996" s="110"/>
      <c r="DO996" s="110"/>
      <c r="DP996" s="110"/>
      <c r="DQ996" s="110"/>
      <c r="DR996" s="110"/>
      <c r="DS996" s="110"/>
      <c r="DT996" s="110"/>
      <c r="DU996" s="497"/>
      <c r="DV996" s="497"/>
      <c r="DW996" s="497"/>
      <c r="DX996" s="497"/>
      <c r="DY996" s="497"/>
      <c r="DZ996" s="497"/>
      <c r="EA996" s="288"/>
      <c r="EB996" s="99"/>
      <c r="EC996" s="99"/>
      <c r="ED996" s="99"/>
      <c r="EE996" s="99"/>
      <c r="EF996" s="99"/>
      <c r="EG996" s="99"/>
      <c r="EH996" s="99"/>
      <c r="EI996" s="99"/>
      <c r="EJ996" s="99"/>
      <c r="EK996" s="99"/>
      <c r="EL996" s="99"/>
      <c r="EM996" s="99"/>
      <c r="EN996" s="99"/>
      <c r="EO996" s="99"/>
      <c r="EP996" s="99"/>
      <c r="EQ996" s="99"/>
      <c r="ER996" s="99"/>
      <c r="ES996" s="99"/>
      <c r="ET996" s="99"/>
      <c r="EU996" s="99"/>
      <c r="EV996" s="99"/>
      <c r="EW996" s="99"/>
      <c r="EX996" s="119"/>
      <c r="EY996" s="121"/>
      <c r="EZ996" s="568">
        <v>301</v>
      </c>
      <c r="FA996" s="83">
        <v>148</v>
      </c>
      <c r="FB996" s="126">
        <v>100</v>
      </c>
      <c r="FC996" s="505">
        <v>50.869599999999998</v>
      </c>
      <c r="FD996" s="505">
        <v>21.073499999999999</v>
      </c>
      <c r="FE996" s="116" t="s">
        <v>1615</v>
      </c>
      <c r="FF996" s="116" t="s">
        <v>1615</v>
      </c>
      <c r="FG996" s="116" t="s">
        <v>1615</v>
      </c>
      <c r="FH996" s="116" t="s">
        <v>1615</v>
      </c>
      <c r="FI996" s="116" t="s">
        <v>5175</v>
      </c>
      <c r="FJ996" s="116" t="s">
        <v>5176</v>
      </c>
      <c r="FK996" s="116" t="s">
        <v>1615</v>
      </c>
      <c r="FL996" s="116" t="s">
        <v>1615</v>
      </c>
      <c r="FM996" s="116" t="s">
        <v>1615</v>
      </c>
      <c r="FN996" s="116" t="s">
        <v>1615</v>
      </c>
    </row>
    <row r="997" spans="1:171" s="3" customFormat="1" ht="15" customHeight="1" x14ac:dyDescent="0.2">
      <c r="A997" s="291">
        <v>20141121</v>
      </c>
      <c r="B997" s="291">
        <v>10</v>
      </c>
      <c r="C997" s="292"/>
      <c r="D997" s="292"/>
      <c r="E997" s="292"/>
      <c r="F997" s="292"/>
      <c r="G997" s="295"/>
      <c r="H997" s="435"/>
      <c r="I997" s="293"/>
      <c r="J997" s="101"/>
      <c r="K997" s="460" t="str">
        <f>IF(B997=2,"Z:\Data\MOOG\HeTao\raw\",IF(B997=5,"Z:\Data\MOOG\Polo\raw\",IF(B997=10,"Z:\Data\MOOG\Messi\raw\","")))</f>
        <v>Z:\Data\MOOG\Messi\raw\</v>
      </c>
      <c r="L997" s="290" t="s">
        <v>2832</v>
      </c>
      <c r="M997" s="569" t="str">
        <f>IF(NOT(ISERROR(FIND("Training_dt",W997))),"'Plot Psychometric_HH_dt_yuchen'",IF(NOT(ISERROR(FIND("Training",W997))),"'Plot Psychometric_HH'",IF(NOT(ISERROR(FIND("1DAT",W997))),"'Plot Tuning Azimuth_HH'",IF(NOT(ISERROR(FIND("HD_dt",W997))),"'Plot HeadingDiscimination_PSTH_HH_dt_yuchen'",IF(NOT(ISERROR(FIND("HD",W997))),"'Plot HeadingDiscimination_PSTH_HH'",IF(NOT(ISERROR(FIND("MemSac",W997))),"'Memory Saccade Analysis_HH'",IF(NOT(ISERROR(FIND("DelSac",W997))),"'Memory Saccade Analysis_HH'",IF(NOT(ISERROR(FIND("u-stim",W997))),"'Plot Microstim_HH'",""))))))))</f>
        <v>'Plot Psychometric_HH'</v>
      </c>
      <c r="N997" s="573">
        <v>1</v>
      </c>
      <c r="O997" s="584">
        <v>-1</v>
      </c>
      <c r="P997" s="590">
        <v>4</v>
      </c>
      <c r="Q997" s="590">
        <f>IF(B997=2,60,310)</f>
        <v>310</v>
      </c>
      <c r="R997" s="590">
        <v>5</v>
      </c>
      <c r="S997" s="590">
        <f>IF(B997=2,60,-190)</f>
        <v>-190</v>
      </c>
      <c r="T997" s="590">
        <v>1</v>
      </c>
      <c r="U997" s="590" t="str">
        <f>IF(Z997&lt;&gt;"",IF(NOT(ISERROR(FIND("SU",Z997))),VALUE(RIGHT(Z997,1))+4,IF(NOT(ISERROR(FIND("MU20",Z997))),20,IF(NOT(ISERROR(FIND("MU21",Z997))),21,IF(NOT(ISERROR(FIND("MU2",Z997))),2,1)))),"")</f>
        <v/>
      </c>
      <c r="V997" s="583"/>
      <c r="W997" s="289" t="s">
        <v>1558</v>
      </c>
      <c r="X997" s="192"/>
      <c r="Y997" s="219" t="str">
        <f>IF(NOT(ISERROR(FIND("MU=SU",X997))),1,IF(Z997&lt;&gt;"",IF(NOT(ISERROR(FIND("SU",Z997))),1,0),""))</f>
        <v/>
      </c>
      <c r="Z997" s="217"/>
      <c r="AA997" s="218"/>
      <c r="AB997" s="77"/>
      <c r="AC997" s="78"/>
      <c r="AD997" s="199"/>
      <c r="AE997" s="91"/>
      <c r="AF997" s="79"/>
      <c r="AG997" s="79"/>
      <c r="AH997" s="80"/>
      <c r="AI997" s="81"/>
      <c r="AJ997" s="81"/>
      <c r="AK997" s="81"/>
      <c r="AL997" s="81"/>
      <c r="AM997" s="114"/>
      <c r="AN997" s="82"/>
      <c r="AO997" s="83"/>
      <c r="AP997" s="83"/>
      <c r="AQ997" s="83"/>
      <c r="AR997" s="84"/>
      <c r="AS997" s="85"/>
      <c r="AT997" s="85"/>
      <c r="AU997" s="85"/>
      <c r="AV997" s="85"/>
      <c r="AW997" s="104"/>
      <c r="AX997" s="86"/>
      <c r="AY997" s="87"/>
      <c r="AZ997" s="87"/>
      <c r="BA997" s="87"/>
      <c r="BB997" s="88"/>
      <c r="BC997" s="89"/>
      <c r="BD997" s="89"/>
      <c r="BE997" s="89"/>
      <c r="BF997" s="89"/>
      <c r="BG997" s="115"/>
      <c r="BH997" s="90"/>
      <c r="BI997" s="251"/>
      <c r="BJ997" s="252"/>
      <c r="BK997" s="252"/>
      <c r="BL997" s="230"/>
      <c r="BM997" s="230"/>
      <c r="BN997" s="230"/>
      <c r="BO997" s="231"/>
      <c r="BP997" s="231"/>
      <c r="BQ997" s="231"/>
      <c r="BR997" s="232"/>
      <c r="BS997" s="232"/>
      <c r="BT997" s="232"/>
      <c r="BU997" s="230"/>
      <c r="BV997" s="230"/>
      <c r="BW997" s="231"/>
      <c r="BX997" s="231"/>
      <c r="BY997" s="232"/>
      <c r="BZ997" s="235"/>
      <c r="CA997" s="257"/>
      <c r="CB997" s="233"/>
      <c r="CC997" s="230"/>
      <c r="CD997" s="230"/>
      <c r="CE997" s="230"/>
      <c r="CF997" s="230"/>
      <c r="CG997" s="230"/>
      <c r="CH997" s="230"/>
      <c r="CI997" s="230"/>
      <c r="CJ997" s="231"/>
      <c r="CK997" s="231"/>
      <c r="CL997" s="231"/>
      <c r="CM997" s="231"/>
      <c r="CN997" s="231"/>
      <c r="CO997" s="231"/>
      <c r="CP997" s="231"/>
      <c r="CQ997" s="231"/>
      <c r="CR997" s="232"/>
      <c r="CS997" s="232"/>
      <c r="CT997" s="232"/>
      <c r="CU997" s="232"/>
      <c r="CV997" s="232"/>
      <c r="CW997" s="232"/>
      <c r="CX997" s="232"/>
      <c r="CY997" s="234"/>
      <c r="CZ997" s="106">
        <v>0</v>
      </c>
      <c r="DA997" s="106">
        <v>0</v>
      </c>
      <c r="DB997" s="106"/>
      <c r="DC997" s="106"/>
      <c r="DD997" s="106"/>
      <c r="DE997" s="498"/>
      <c r="DF997" s="490"/>
      <c r="DG997" s="107"/>
      <c r="DH997" s="107"/>
      <c r="DI997" s="107"/>
      <c r="DJ997" s="107"/>
      <c r="DK997" s="107"/>
      <c r="DL997" s="107"/>
      <c r="DM997" s="110"/>
      <c r="DN997" s="110"/>
      <c r="DO997" s="110"/>
      <c r="DP997" s="110"/>
      <c r="DQ997" s="110"/>
      <c r="DR997" s="110"/>
      <c r="DS997" s="110"/>
      <c r="DT997" s="110"/>
      <c r="DU997" s="497"/>
      <c r="DV997" s="497"/>
      <c r="DW997" s="497"/>
      <c r="DX997" s="497"/>
      <c r="DY997" s="497"/>
      <c r="DZ997" s="497"/>
      <c r="EA997" s="288"/>
      <c r="EB997" s="99"/>
      <c r="EC997" s="99"/>
      <c r="ED997" s="99"/>
      <c r="EE997" s="99"/>
      <c r="EF997" s="99"/>
      <c r="EG997" s="99"/>
      <c r="EH997" s="99"/>
      <c r="EI997" s="99"/>
      <c r="EJ997" s="99"/>
      <c r="EK997" s="99"/>
      <c r="EL997" s="99"/>
      <c r="EM997" s="99"/>
      <c r="EN997" s="99"/>
      <c r="EO997" s="99"/>
      <c r="EP997" s="99"/>
      <c r="EQ997" s="99"/>
      <c r="ER997" s="99"/>
      <c r="ES997" s="99"/>
      <c r="ET997" s="99"/>
      <c r="EU997" s="99"/>
      <c r="EV997" s="99"/>
      <c r="EW997" s="99"/>
      <c r="EX997" s="119"/>
      <c r="EY997" s="121"/>
      <c r="EZ997" s="568">
        <v>301</v>
      </c>
      <c r="FA997" s="83">
        <v>76</v>
      </c>
      <c r="FB997" s="126">
        <v>100</v>
      </c>
      <c r="FC997" s="505">
        <v>61.789400000000001</v>
      </c>
      <c r="FD997" s="505">
        <v>-1.0190399999999999</v>
      </c>
      <c r="FE997" s="116" t="s">
        <v>1615</v>
      </c>
      <c r="FF997" s="116" t="s">
        <v>1615</v>
      </c>
      <c r="FG997" s="116" t="s">
        <v>1615</v>
      </c>
      <c r="FH997" s="116" t="s">
        <v>1615</v>
      </c>
      <c r="FI997" s="116" t="s">
        <v>5177</v>
      </c>
      <c r="FJ997" s="116" t="s">
        <v>5178</v>
      </c>
      <c r="FK997" s="116" t="s">
        <v>1615</v>
      </c>
      <c r="FL997" s="116" t="s">
        <v>1615</v>
      </c>
      <c r="FM997" s="116" t="s">
        <v>1615</v>
      </c>
      <c r="FN997" s="116" t="s">
        <v>1615</v>
      </c>
    </row>
    <row r="998" spans="1:171" ht="15" customHeight="1" x14ac:dyDescent="0.2">
      <c r="A998" s="100">
        <v>20141121</v>
      </c>
      <c r="B998" s="100">
        <v>10</v>
      </c>
      <c r="C998" s="74"/>
      <c r="D998" s="74"/>
      <c r="E998" s="74"/>
      <c r="F998" s="74"/>
      <c r="G998" s="75"/>
      <c r="H998" s="435"/>
      <c r="I998" s="73"/>
      <c r="J998" s="101"/>
      <c r="K998" s="460" t="str">
        <f>IF(B998=2,"Z:\Data\MOOG\HeTao\raw\",IF(B998=5,"Z:\Data\MOOG\Polo\raw\",IF(B998=10,"Z:\Data\MOOG\Messi\raw\","")))</f>
        <v>Z:\Data\MOOG\Messi\raw\</v>
      </c>
      <c r="L998" s="269" t="s">
        <v>2833</v>
      </c>
      <c r="M998" s="569" t="str">
        <f>IF(NOT(ISERROR(FIND("Training_dt",W998))),"'Plot Psychometric_HH_dt_yuchen'",IF(NOT(ISERROR(FIND("Training",W998))),"'Plot Psychometric_HH'",IF(NOT(ISERROR(FIND("1DAT",W998))),"'Plot Tuning Azimuth_HH'",IF(NOT(ISERROR(FIND("HD_dt",W998))),"'Plot HeadingDiscimination_PSTH_HH_dt_yuchen'",IF(NOT(ISERROR(FIND("HD",W998))),"'Plot HeadingDiscimination_PSTH_HH'",IF(NOT(ISERROR(FIND("MemSac",W998))),"'Memory Saccade Analysis_HH'",IF(NOT(ISERROR(FIND("DelSac",W998))),"'Memory Saccade Analysis_HH'",IF(NOT(ISERROR(FIND("u-stim",W998))),"'Plot Microstim_HH'",""))))))))</f>
        <v>'Plot Psychometric_HH'</v>
      </c>
      <c r="N998" s="573">
        <v>1</v>
      </c>
      <c r="O998" s="584">
        <v>-1</v>
      </c>
      <c r="P998" s="590">
        <v>4</v>
      </c>
      <c r="Q998" s="590">
        <f>IF(B998=2,60,310)</f>
        <v>310</v>
      </c>
      <c r="R998" s="590">
        <v>5</v>
      </c>
      <c r="S998" s="590">
        <f>IF(B998=2,60,-190)</f>
        <v>-190</v>
      </c>
      <c r="T998" s="590">
        <v>1</v>
      </c>
      <c r="U998" s="590" t="str">
        <f>IF(Z998&lt;&gt;"",IF(NOT(ISERROR(FIND("SU",Z998))),VALUE(RIGHT(Z998,1))+4,IF(NOT(ISERROR(FIND("MU20",Z998))),20,IF(NOT(ISERROR(FIND("MU21",Z998))),21,IF(NOT(ISERROR(FIND("MU2",Z998))),2,1)))),"")</f>
        <v/>
      </c>
      <c r="V998" s="583"/>
      <c r="W998" s="268" t="s">
        <v>1558</v>
      </c>
      <c r="X998" s="192"/>
      <c r="Y998" s="219" t="str">
        <f>IF(NOT(ISERROR(FIND("MU=SU",X998))),1,IF(Z998&lt;&gt;"",IF(NOT(ISERROR(FIND("SU",Z998))),1,0),""))</f>
        <v/>
      </c>
      <c r="Z998" s="217"/>
      <c r="AA998" s="218"/>
      <c r="AB998" s="77"/>
      <c r="AC998" s="78"/>
      <c r="AD998" s="199"/>
      <c r="AE998" s="91"/>
      <c r="AF998" s="79"/>
      <c r="AG998" s="79"/>
      <c r="AH998" s="80"/>
      <c r="AI998" s="81"/>
      <c r="AJ998" s="81"/>
      <c r="AK998" s="81"/>
      <c r="AL998" s="81"/>
      <c r="AM998" s="114"/>
      <c r="AN998" s="82"/>
      <c r="AO998" s="83"/>
      <c r="AP998" s="83"/>
      <c r="AQ998" s="83"/>
      <c r="AR998" s="84"/>
      <c r="AS998" s="85"/>
      <c r="AT998" s="85"/>
      <c r="AU998" s="85"/>
      <c r="AV998" s="85"/>
      <c r="AW998" s="104"/>
      <c r="AX998" s="86"/>
      <c r="AY998" s="87"/>
      <c r="AZ998" s="87"/>
      <c r="BA998" s="87"/>
      <c r="BB998" s="88"/>
      <c r="BC998" s="89"/>
      <c r="BD998" s="89"/>
      <c r="BE998" s="89"/>
      <c r="BF998" s="89"/>
      <c r="BG998" s="115"/>
      <c r="BH998" s="90"/>
      <c r="BI998" s="251"/>
      <c r="BJ998" s="252"/>
      <c r="BK998" s="252"/>
      <c r="BL998" s="230"/>
      <c r="BM998" s="230"/>
      <c r="BN998" s="230"/>
      <c r="BO998" s="231"/>
      <c r="BP998" s="231"/>
      <c r="BQ998" s="231"/>
      <c r="BR998" s="232"/>
      <c r="BS998" s="232"/>
      <c r="BT998" s="232"/>
      <c r="BU998" s="230"/>
      <c r="BV998" s="230"/>
      <c r="BW998" s="231"/>
      <c r="BX998" s="231"/>
      <c r="BY998" s="232"/>
      <c r="BZ998" s="235"/>
      <c r="CA998" s="257"/>
      <c r="CB998" s="233"/>
      <c r="CC998" s="230"/>
      <c r="CD998" s="230"/>
      <c r="CE998" s="230"/>
      <c r="CF998" s="230"/>
      <c r="CG998" s="230"/>
      <c r="CH998" s="230"/>
      <c r="CI998" s="230"/>
      <c r="CJ998" s="231"/>
      <c r="CK998" s="231"/>
      <c r="CL998" s="231"/>
      <c r="CM998" s="231"/>
      <c r="CN998" s="231"/>
      <c r="CO998" s="231"/>
      <c r="CP998" s="231"/>
      <c r="CQ998" s="231"/>
      <c r="CR998" s="232"/>
      <c r="CS998" s="232"/>
      <c r="CT998" s="232"/>
      <c r="CU998" s="232"/>
      <c r="CV998" s="232"/>
      <c r="CW998" s="232"/>
      <c r="CX998" s="232"/>
      <c r="CY998" s="234"/>
      <c r="CZ998" s="106">
        <v>0</v>
      </c>
      <c r="DA998" s="106">
        <v>0</v>
      </c>
      <c r="DC998" s="106"/>
      <c r="DD998" s="106"/>
      <c r="DE998" s="498"/>
      <c r="DF998" s="490"/>
      <c r="DG998" s="107"/>
      <c r="DH998" s="107"/>
      <c r="DI998" s="107"/>
      <c r="DJ998" s="107"/>
      <c r="DK998" s="107"/>
      <c r="DL998" s="107"/>
      <c r="DM998" s="110"/>
      <c r="DN998" s="110"/>
      <c r="DO998" s="110"/>
      <c r="DP998" s="110"/>
      <c r="DQ998" s="110"/>
      <c r="DR998" s="110"/>
      <c r="DS998" s="110"/>
      <c r="DT998" s="110"/>
      <c r="DU998" s="497"/>
      <c r="DV998" s="497"/>
      <c r="DW998" s="497"/>
      <c r="DX998" s="497"/>
      <c r="DY998" s="497"/>
      <c r="DZ998" s="497"/>
      <c r="EA998" s="98"/>
      <c r="EB998" s="99"/>
      <c r="EC998" s="492"/>
      <c r="ED998" s="492"/>
      <c r="EE998" s="99"/>
      <c r="EF998" s="99"/>
      <c r="EG998" s="99"/>
      <c r="EH998" s="99"/>
      <c r="EI998" s="99"/>
      <c r="EJ998" s="99"/>
      <c r="EK998" s="99"/>
      <c r="EL998" s="99"/>
      <c r="EM998" s="99"/>
      <c r="EN998" s="99"/>
      <c r="EO998" s="99"/>
      <c r="EP998" s="99"/>
      <c r="EQ998" s="99"/>
      <c r="ER998" s="99"/>
      <c r="ES998" s="99"/>
      <c r="ET998" s="99"/>
      <c r="EU998" s="99"/>
      <c r="EV998" s="99"/>
      <c r="EW998" s="99"/>
      <c r="EX998" s="119"/>
      <c r="EY998" s="121"/>
      <c r="EZ998" s="568">
        <v>301</v>
      </c>
      <c r="FA998" s="83">
        <v>117</v>
      </c>
      <c r="FB998" s="126">
        <v>100</v>
      </c>
      <c r="FC998" s="505">
        <v>35.071300000000001</v>
      </c>
      <c r="FD998" s="505">
        <v>7.4489000000000001</v>
      </c>
      <c r="FE998" s="116" t="s">
        <v>1615</v>
      </c>
      <c r="FF998" s="116" t="s">
        <v>1615</v>
      </c>
      <c r="FG998" s="116" t="s">
        <v>1615</v>
      </c>
      <c r="FH998" s="116" t="s">
        <v>1615</v>
      </c>
      <c r="FI998" s="116" t="s">
        <v>5179</v>
      </c>
      <c r="FJ998" s="116" t="s">
        <v>5180</v>
      </c>
      <c r="FK998" s="116" t="s">
        <v>1615</v>
      </c>
      <c r="FL998" s="116" t="s">
        <v>1615</v>
      </c>
      <c r="FM998" s="116" t="s">
        <v>1615</v>
      </c>
      <c r="FN998" s="116" t="s">
        <v>1615</v>
      </c>
      <c r="FO998" s="3"/>
    </row>
    <row r="999" spans="1:171" s="3" customFormat="1" ht="15" customHeight="1" x14ac:dyDescent="0.2">
      <c r="A999" s="275">
        <v>20141123</v>
      </c>
      <c r="B999" s="270">
        <v>10</v>
      </c>
      <c r="C999" s="271"/>
      <c r="D999" s="271"/>
      <c r="E999" s="271"/>
      <c r="F999" s="271"/>
      <c r="G999" s="273"/>
      <c r="H999" s="435"/>
      <c r="I999" s="272"/>
      <c r="J999" s="101"/>
      <c r="K999" s="460" t="str">
        <f>IF(B999=2,"Z:\Data\MOOG\HeTao\raw\",IF(B999=5,"Z:\Data\MOOG\Polo\raw\",IF(B999=10,"Z:\Data\MOOG\Messi\raw\","")))</f>
        <v>Z:\Data\MOOG\Messi\raw\</v>
      </c>
      <c r="L999" s="269" t="s">
        <v>2834</v>
      </c>
      <c r="M999" s="569" t="str">
        <f>IF(NOT(ISERROR(FIND("Training_dt",W999))),"'Plot Psychometric_HH_dt_yuchen'",IF(NOT(ISERROR(FIND("Training",W999))),"'Plot Psychometric_HH'",IF(NOT(ISERROR(FIND("1DAT",W999))),"'Plot Tuning Azimuth_HH'",IF(NOT(ISERROR(FIND("HD_dt",W999))),"'Plot HeadingDiscimination_PSTH_HH_dt_yuchen'",IF(NOT(ISERROR(FIND("HD",W999))),"'Plot HeadingDiscimination_PSTH_HH'",IF(NOT(ISERROR(FIND("MemSac",W999))),"'Memory Saccade Analysis_HH'",IF(NOT(ISERROR(FIND("DelSac",W999))),"'Memory Saccade Analysis_HH'",IF(NOT(ISERROR(FIND("u-stim",W999))),"'Plot Microstim_HH'",""))))))))</f>
        <v>'Plot Psychometric_HH'</v>
      </c>
      <c r="N999" s="573">
        <v>1</v>
      </c>
      <c r="O999" s="584">
        <v>-1</v>
      </c>
      <c r="P999" s="590">
        <v>4</v>
      </c>
      <c r="Q999" s="590">
        <f>IF(B999=2,60,310)</f>
        <v>310</v>
      </c>
      <c r="R999" s="590">
        <v>5</v>
      </c>
      <c r="S999" s="590">
        <f>IF(B999=2,60,-190)</f>
        <v>-190</v>
      </c>
      <c r="T999" s="590">
        <v>1</v>
      </c>
      <c r="U999" s="590" t="str">
        <f>IF(Z999&lt;&gt;"",IF(NOT(ISERROR(FIND("SU",Z999))),VALUE(RIGHT(Z999,1))+4,IF(NOT(ISERROR(FIND("MU20",Z999))),20,IF(NOT(ISERROR(FIND("MU21",Z999))),21,IF(NOT(ISERROR(FIND("MU2",Z999))),2,1)))),"")</f>
        <v/>
      </c>
      <c r="V999" s="583"/>
      <c r="W999" s="268" t="s">
        <v>1558</v>
      </c>
      <c r="X999" s="192"/>
      <c r="Y999" s="219" t="str">
        <f>IF(NOT(ISERROR(FIND("MU=SU",X999))),1,IF(Z999&lt;&gt;"",IF(NOT(ISERROR(FIND("SU",Z999))),1,0),""))</f>
        <v/>
      </c>
      <c r="Z999" s="217"/>
      <c r="AA999" s="218"/>
      <c r="AB999" s="77"/>
      <c r="AC999" s="78"/>
      <c r="AD999" s="199"/>
      <c r="AE999" s="91"/>
      <c r="AF999" s="79"/>
      <c r="AG999" s="79"/>
      <c r="AH999" s="80"/>
      <c r="AI999" s="81"/>
      <c r="AJ999" s="81"/>
      <c r="AK999" s="81"/>
      <c r="AL999" s="81"/>
      <c r="AM999" s="114"/>
      <c r="AN999" s="82"/>
      <c r="AO999" s="83"/>
      <c r="AP999" s="83"/>
      <c r="AQ999" s="83"/>
      <c r="AR999" s="84"/>
      <c r="AS999" s="85"/>
      <c r="AT999" s="85"/>
      <c r="AU999" s="85"/>
      <c r="AV999" s="85"/>
      <c r="AW999" s="104"/>
      <c r="AX999" s="86"/>
      <c r="AY999" s="87"/>
      <c r="AZ999" s="87"/>
      <c r="BA999" s="87"/>
      <c r="BB999" s="88"/>
      <c r="BC999" s="89"/>
      <c r="BD999" s="89"/>
      <c r="BE999" s="89"/>
      <c r="BF999" s="89"/>
      <c r="BG999" s="115"/>
      <c r="BH999" s="90"/>
      <c r="BI999" s="251"/>
      <c r="BJ999" s="252"/>
      <c r="BK999" s="252"/>
      <c r="BL999" s="230"/>
      <c r="BM999" s="230"/>
      <c r="BN999" s="230"/>
      <c r="BO999" s="231"/>
      <c r="BP999" s="231"/>
      <c r="BQ999" s="231"/>
      <c r="BR999" s="232"/>
      <c r="BS999" s="232"/>
      <c r="BT999" s="232"/>
      <c r="BU999" s="230"/>
      <c r="BV999" s="230"/>
      <c r="BW999" s="231"/>
      <c r="BX999" s="231"/>
      <c r="BY999" s="232"/>
      <c r="BZ999" s="235"/>
      <c r="CA999" s="257"/>
      <c r="CB999" s="233"/>
      <c r="CC999" s="230"/>
      <c r="CD999" s="230"/>
      <c r="CE999" s="230"/>
      <c r="CF999" s="230"/>
      <c r="CG999" s="230"/>
      <c r="CH999" s="230"/>
      <c r="CI999" s="230"/>
      <c r="CJ999" s="231"/>
      <c r="CK999" s="231"/>
      <c r="CL999" s="231"/>
      <c r="CM999" s="231"/>
      <c r="CN999" s="231"/>
      <c r="CO999" s="231"/>
      <c r="CP999" s="231"/>
      <c r="CQ999" s="231"/>
      <c r="CR999" s="232"/>
      <c r="CS999" s="232"/>
      <c r="CT999" s="232"/>
      <c r="CU999" s="232"/>
      <c r="CV999" s="232"/>
      <c r="CW999" s="232"/>
      <c r="CX999" s="232"/>
      <c r="CY999" s="234"/>
      <c r="CZ999" s="106">
        <v>0</v>
      </c>
      <c r="DA999" s="106">
        <v>0</v>
      </c>
      <c r="DB999" s="106"/>
      <c r="DC999" s="106"/>
      <c r="DD999" s="106"/>
      <c r="DE999" s="498"/>
      <c r="DF999" s="490"/>
      <c r="DG999" s="107"/>
      <c r="DH999" s="107"/>
      <c r="DI999" s="107"/>
      <c r="DJ999" s="107"/>
      <c r="DK999" s="107"/>
      <c r="DL999" s="107"/>
      <c r="DM999" s="110"/>
      <c r="DN999" s="110"/>
      <c r="DO999" s="110"/>
      <c r="DP999" s="110"/>
      <c r="DQ999" s="110"/>
      <c r="DR999" s="110"/>
      <c r="DS999" s="110"/>
      <c r="DT999" s="110"/>
      <c r="DU999" s="497"/>
      <c r="DV999" s="497"/>
      <c r="DW999" s="497"/>
      <c r="DX999" s="497"/>
      <c r="DY999" s="497"/>
      <c r="DZ999" s="497"/>
      <c r="EA999" s="267"/>
      <c r="EB999" s="99"/>
      <c r="EC999" s="492"/>
      <c r="ED999" s="492"/>
      <c r="EE999" s="99"/>
      <c r="EF999" s="99"/>
      <c r="EG999" s="99"/>
      <c r="EH999" s="99"/>
      <c r="EI999" s="99"/>
      <c r="EJ999" s="99"/>
      <c r="EK999" s="99"/>
      <c r="EL999" s="99"/>
      <c r="EM999" s="99"/>
      <c r="EN999" s="99"/>
      <c r="EO999" s="99"/>
      <c r="EP999" s="99"/>
      <c r="EQ999" s="99"/>
      <c r="ER999" s="99"/>
      <c r="ES999" s="99"/>
      <c r="ET999" s="99"/>
      <c r="EU999" s="99"/>
      <c r="EV999" s="99"/>
      <c r="EW999" s="99"/>
      <c r="EX999" s="119"/>
      <c r="EY999" s="121"/>
      <c r="EZ999" s="568">
        <v>301</v>
      </c>
      <c r="FA999" s="83">
        <v>99</v>
      </c>
      <c r="FB999" s="126">
        <v>100</v>
      </c>
      <c r="FC999" s="505">
        <v>70.921800000000005</v>
      </c>
      <c r="FD999" s="505">
        <v>-5.9557500000000001</v>
      </c>
      <c r="FE999" s="116" t="s">
        <v>1615</v>
      </c>
      <c r="FF999" s="116" t="s">
        <v>1615</v>
      </c>
      <c r="FG999" s="116" t="s">
        <v>1615</v>
      </c>
      <c r="FH999" s="116" t="s">
        <v>1615</v>
      </c>
      <c r="FI999" s="116" t="s">
        <v>5181</v>
      </c>
      <c r="FJ999" s="116" t="s">
        <v>5182</v>
      </c>
      <c r="FK999" s="116" t="s">
        <v>1615</v>
      </c>
      <c r="FL999" s="116" t="s">
        <v>1615</v>
      </c>
      <c r="FM999" s="116" t="s">
        <v>1615</v>
      </c>
      <c r="FN999" s="116" t="s">
        <v>1615</v>
      </c>
    </row>
    <row r="1000" spans="1:171" s="3" customFormat="1" ht="15" customHeight="1" x14ac:dyDescent="0.2">
      <c r="A1000" s="275">
        <v>20141123</v>
      </c>
      <c r="B1000" s="270">
        <v>10</v>
      </c>
      <c r="C1000" s="271"/>
      <c r="D1000" s="271"/>
      <c r="E1000" s="271"/>
      <c r="F1000" s="271"/>
      <c r="G1000" s="273"/>
      <c r="H1000" s="435"/>
      <c r="I1000" s="272"/>
      <c r="J1000" s="101"/>
      <c r="K1000" s="460" t="str">
        <f>IF(B1000=2,"Z:\Data\MOOG\HeTao\raw\",IF(B1000=5,"Z:\Data\MOOG\Polo\raw\",IF(B1000=10,"Z:\Data\MOOG\Messi\raw\","")))</f>
        <v>Z:\Data\MOOG\Messi\raw\</v>
      </c>
      <c r="L1000" s="269" t="s">
        <v>2835</v>
      </c>
      <c r="M1000" s="569" t="str">
        <f>IF(NOT(ISERROR(FIND("Training_dt",W1000))),"'Plot Psychometric_HH_dt_yuchen'",IF(NOT(ISERROR(FIND("Training",W1000))),"'Plot Psychometric_HH'",IF(NOT(ISERROR(FIND("1DAT",W1000))),"'Plot Tuning Azimuth_HH'",IF(NOT(ISERROR(FIND("HD_dt",W1000))),"'Plot HeadingDiscimination_PSTH_HH_dt_yuchen'",IF(NOT(ISERROR(FIND("HD",W1000))),"'Plot HeadingDiscimination_PSTH_HH'",IF(NOT(ISERROR(FIND("MemSac",W1000))),"'Memory Saccade Analysis_HH'",IF(NOT(ISERROR(FIND("DelSac",W1000))),"'Memory Saccade Analysis_HH'",IF(NOT(ISERROR(FIND("u-stim",W1000))),"'Plot Microstim_HH'",""))))))))</f>
        <v>'Plot Psychometric_HH'</v>
      </c>
      <c r="N1000" s="573">
        <v>1</v>
      </c>
      <c r="O1000" s="584">
        <v>-1</v>
      </c>
      <c r="P1000" s="590">
        <v>4</v>
      </c>
      <c r="Q1000" s="590">
        <f>IF(B1000=2,60,310)</f>
        <v>310</v>
      </c>
      <c r="R1000" s="590">
        <v>5</v>
      </c>
      <c r="S1000" s="590">
        <f>IF(B1000=2,60,-190)</f>
        <v>-190</v>
      </c>
      <c r="T1000" s="590">
        <v>1</v>
      </c>
      <c r="U1000" s="590" t="str">
        <f>IF(Z1000&lt;&gt;"",IF(NOT(ISERROR(FIND("SU",Z1000))),VALUE(RIGHT(Z1000,1))+4,IF(NOT(ISERROR(FIND("MU20",Z1000))),20,IF(NOT(ISERROR(FIND("MU21",Z1000))),21,IF(NOT(ISERROR(FIND("MU2",Z1000))),2,1)))),"")</f>
        <v/>
      </c>
      <c r="V1000" s="583"/>
      <c r="W1000" s="268" t="s">
        <v>1558</v>
      </c>
      <c r="X1000" s="192"/>
      <c r="Y1000" s="219" t="str">
        <f>IF(NOT(ISERROR(FIND("MU=SU",X1000))),1,IF(Z1000&lt;&gt;"",IF(NOT(ISERROR(FIND("SU",Z1000))),1,0),""))</f>
        <v/>
      </c>
      <c r="Z1000" s="217"/>
      <c r="AA1000" s="218"/>
      <c r="AB1000" s="77"/>
      <c r="AC1000" s="78"/>
      <c r="AD1000" s="199"/>
      <c r="AE1000" s="91"/>
      <c r="AF1000" s="79"/>
      <c r="AG1000" s="79"/>
      <c r="AH1000" s="80"/>
      <c r="AI1000" s="81"/>
      <c r="AJ1000" s="81"/>
      <c r="AK1000" s="81"/>
      <c r="AL1000" s="81"/>
      <c r="AM1000" s="114"/>
      <c r="AN1000" s="82"/>
      <c r="AO1000" s="83"/>
      <c r="AP1000" s="83"/>
      <c r="AQ1000" s="83"/>
      <c r="AR1000" s="84"/>
      <c r="AS1000" s="85"/>
      <c r="AT1000" s="85"/>
      <c r="AU1000" s="85"/>
      <c r="AV1000" s="85"/>
      <c r="AW1000" s="104"/>
      <c r="AX1000" s="86"/>
      <c r="AY1000" s="87"/>
      <c r="AZ1000" s="87"/>
      <c r="BA1000" s="87"/>
      <c r="BB1000" s="88"/>
      <c r="BC1000" s="89"/>
      <c r="BD1000" s="89"/>
      <c r="BE1000" s="89"/>
      <c r="BF1000" s="89"/>
      <c r="BG1000" s="115"/>
      <c r="BH1000" s="90"/>
      <c r="BI1000" s="251"/>
      <c r="BJ1000" s="252"/>
      <c r="BK1000" s="252"/>
      <c r="BL1000" s="515"/>
      <c r="BM1000" s="230"/>
      <c r="BN1000" s="230"/>
      <c r="BO1000" s="516"/>
      <c r="BP1000" s="231"/>
      <c r="BQ1000" s="231"/>
      <c r="BR1000" s="517"/>
      <c r="BS1000" s="232"/>
      <c r="BT1000" s="232"/>
      <c r="BU1000" s="230"/>
      <c r="BV1000" s="230"/>
      <c r="BW1000" s="231"/>
      <c r="BX1000" s="231"/>
      <c r="BY1000" s="232"/>
      <c r="BZ1000" s="235"/>
      <c r="CA1000" s="257"/>
      <c r="CB1000" s="233"/>
      <c r="CC1000" s="230"/>
      <c r="CD1000" s="230"/>
      <c r="CE1000" s="230"/>
      <c r="CF1000" s="230"/>
      <c r="CG1000" s="230"/>
      <c r="CH1000" s="230"/>
      <c r="CI1000" s="230"/>
      <c r="CJ1000" s="231"/>
      <c r="CK1000" s="231"/>
      <c r="CL1000" s="231"/>
      <c r="CM1000" s="231"/>
      <c r="CN1000" s="231"/>
      <c r="CO1000" s="231"/>
      <c r="CP1000" s="231"/>
      <c r="CQ1000" s="231"/>
      <c r="CR1000" s="232"/>
      <c r="CS1000" s="232"/>
      <c r="CT1000" s="232"/>
      <c r="CU1000" s="232"/>
      <c r="CV1000" s="232"/>
      <c r="CW1000" s="232"/>
      <c r="CX1000" s="232"/>
      <c r="CY1000" s="234"/>
      <c r="CZ1000" s="106">
        <v>0</v>
      </c>
      <c r="DA1000" s="106">
        <v>0</v>
      </c>
      <c r="DB1000" s="106"/>
      <c r="DC1000" s="106"/>
      <c r="DD1000" s="106"/>
      <c r="DE1000" s="498"/>
      <c r="DF1000" s="490"/>
      <c r="DG1000" s="107"/>
      <c r="DH1000" s="107"/>
      <c r="DI1000" s="107"/>
      <c r="DJ1000" s="107"/>
      <c r="DK1000" s="107"/>
      <c r="DL1000" s="107"/>
      <c r="DM1000" s="110"/>
      <c r="DN1000" s="110"/>
      <c r="DO1000" s="110"/>
      <c r="DP1000" s="110"/>
      <c r="DQ1000" s="110"/>
      <c r="DR1000" s="110"/>
      <c r="DS1000" s="110"/>
      <c r="DT1000" s="110"/>
      <c r="DU1000" s="497"/>
      <c r="DV1000" s="497"/>
      <c r="DW1000" s="497"/>
      <c r="DX1000" s="497"/>
      <c r="DY1000" s="497"/>
      <c r="DZ1000" s="497"/>
      <c r="EA1000" s="267"/>
      <c r="EB1000" s="99"/>
      <c r="EC1000" s="492"/>
      <c r="ED1000" s="492"/>
      <c r="EE1000" s="99"/>
      <c r="EF1000" s="99"/>
      <c r="EG1000" s="99"/>
      <c r="EH1000" s="99"/>
      <c r="EI1000" s="99"/>
      <c r="EJ1000" s="99"/>
      <c r="EK1000" s="99"/>
      <c r="EL1000" s="99"/>
      <c r="EM1000" s="99"/>
      <c r="EN1000" s="99"/>
      <c r="EO1000" s="99"/>
      <c r="EP1000" s="99"/>
      <c r="EQ1000" s="99"/>
      <c r="ER1000" s="99"/>
      <c r="ES1000" s="99"/>
      <c r="ET1000" s="99"/>
      <c r="EU1000" s="99"/>
      <c r="EV1000" s="99"/>
      <c r="EW1000" s="99"/>
      <c r="EX1000" s="119"/>
      <c r="EY1000" s="121"/>
      <c r="EZ1000" s="568">
        <v>301</v>
      </c>
      <c r="FA1000" s="83">
        <v>115</v>
      </c>
      <c r="FB1000" s="126">
        <v>100</v>
      </c>
      <c r="FC1000" s="505">
        <v>57.665799999999997</v>
      </c>
      <c r="FD1000" s="505">
        <v>7.9278500000000003</v>
      </c>
      <c r="FE1000" s="116" t="s">
        <v>1615</v>
      </c>
      <c r="FF1000" s="116" t="s">
        <v>1615</v>
      </c>
      <c r="FG1000" s="116" t="s">
        <v>1615</v>
      </c>
      <c r="FH1000" s="116" t="s">
        <v>1615</v>
      </c>
      <c r="FI1000" s="116" t="s">
        <v>5183</v>
      </c>
      <c r="FJ1000" s="116" t="s">
        <v>5184</v>
      </c>
      <c r="FK1000" s="116" t="s">
        <v>1615</v>
      </c>
      <c r="FL1000" s="116" t="s">
        <v>1615</v>
      </c>
      <c r="FM1000" s="116" t="s">
        <v>1615</v>
      </c>
      <c r="FN1000" s="116" t="s">
        <v>1615</v>
      </c>
    </row>
    <row r="1001" spans="1:171" s="3" customFormat="1" ht="15" customHeight="1" x14ac:dyDescent="0.2">
      <c r="A1001" s="275">
        <v>20141124</v>
      </c>
      <c r="B1001" s="270">
        <v>10</v>
      </c>
      <c r="C1001" s="276"/>
      <c r="D1001" s="271"/>
      <c r="E1001" s="271"/>
      <c r="F1001" s="271"/>
      <c r="G1001" s="273"/>
      <c r="H1001" s="435"/>
      <c r="I1001" s="272"/>
      <c r="J1001" s="101"/>
      <c r="K1001" s="460" t="str">
        <f>IF(B1001=2,"Z:\Data\MOOG\HeTao\raw\",IF(B1001=5,"Z:\Data\MOOG\Polo\raw\",IF(B1001=10,"Z:\Data\MOOG\Messi\raw\","")))</f>
        <v>Z:\Data\MOOG\Messi\raw\</v>
      </c>
      <c r="L1001" s="269" t="s">
        <v>2836</v>
      </c>
      <c r="M1001" s="569" t="str">
        <f>IF(NOT(ISERROR(FIND("Training_dt",W1001))),"'Plot Psychometric_HH_dt_yuchen'",IF(NOT(ISERROR(FIND("Training",W1001))),"'Plot Psychometric_HH'",IF(NOT(ISERROR(FIND("1DAT",W1001))),"'Plot Tuning Azimuth_HH'",IF(NOT(ISERROR(FIND("HD_dt",W1001))),"'Plot HeadingDiscimination_PSTH_HH_dt_yuchen'",IF(NOT(ISERROR(FIND("HD",W1001))),"'Plot HeadingDiscimination_PSTH_HH'",IF(NOT(ISERROR(FIND("MemSac",W1001))),"'Memory Saccade Analysis_HH'",IF(NOT(ISERROR(FIND("DelSac",W1001))),"'Memory Saccade Analysis_HH'",IF(NOT(ISERROR(FIND("u-stim",W1001))),"'Plot Microstim_HH'",""))))))))</f>
        <v>'Plot Psychometric_HH'</v>
      </c>
      <c r="N1001" s="573">
        <v>1</v>
      </c>
      <c r="O1001" s="584">
        <v>-1</v>
      </c>
      <c r="P1001" s="590">
        <v>4</v>
      </c>
      <c r="Q1001" s="590">
        <f>IF(B1001=2,60,310)</f>
        <v>310</v>
      </c>
      <c r="R1001" s="590">
        <v>5</v>
      </c>
      <c r="S1001" s="590">
        <f>IF(B1001=2,60,-190)</f>
        <v>-190</v>
      </c>
      <c r="T1001" s="590">
        <v>1</v>
      </c>
      <c r="U1001" s="590" t="str">
        <f>IF(Z1001&lt;&gt;"",IF(NOT(ISERROR(FIND("SU",Z1001))),VALUE(RIGHT(Z1001,1))+4,IF(NOT(ISERROR(FIND("MU20",Z1001))),20,IF(NOT(ISERROR(FIND("MU21",Z1001))),21,IF(NOT(ISERROR(FIND("MU2",Z1001))),2,1)))),"")</f>
        <v/>
      </c>
      <c r="V1001" s="583"/>
      <c r="W1001" s="268" t="s">
        <v>1558</v>
      </c>
      <c r="X1001" s="192"/>
      <c r="Y1001" s="219" t="str">
        <f>IF(NOT(ISERROR(FIND("MU=SU",X1001))),1,IF(Z1001&lt;&gt;"",IF(NOT(ISERROR(FIND("SU",Z1001))),1,0),""))</f>
        <v/>
      </c>
      <c r="Z1001" s="217"/>
      <c r="AA1001" s="218"/>
      <c r="AB1001" s="77"/>
      <c r="AC1001" s="78"/>
      <c r="AD1001" s="199"/>
      <c r="AE1001" s="91"/>
      <c r="AF1001" s="79"/>
      <c r="AG1001" s="79"/>
      <c r="AH1001" s="80"/>
      <c r="AI1001" s="81"/>
      <c r="AJ1001" s="81"/>
      <c r="AK1001" s="81"/>
      <c r="AL1001" s="81"/>
      <c r="AM1001" s="114"/>
      <c r="AN1001" s="82"/>
      <c r="AO1001" s="83"/>
      <c r="AP1001" s="83"/>
      <c r="AQ1001" s="83"/>
      <c r="AR1001" s="84"/>
      <c r="AS1001" s="85"/>
      <c r="AT1001" s="85"/>
      <c r="AU1001" s="85"/>
      <c r="AV1001" s="85"/>
      <c r="AW1001" s="104"/>
      <c r="AX1001" s="86"/>
      <c r="AY1001" s="87"/>
      <c r="AZ1001" s="87"/>
      <c r="BA1001" s="87"/>
      <c r="BB1001" s="88"/>
      <c r="BC1001" s="89"/>
      <c r="BD1001" s="89"/>
      <c r="BE1001" s="89"/>
      <c r="BF1001" s="89"/>
      <c r="BG1001" s="115"/>
      <c r="BH1001" s="90"/>
      <c r="BI1001" s="251"/>
      <c r="BJ1001" s="252"/>
      <c r="BK1001" s="252"/>
      <c r="BL1001" s="515"/>
      <c r="BM1001" s="230"/>
      <c r="BN1001" s="230"/>
      <c r="BO1001" s="516"/>
      <c r="BP1001" s="231"/>
      <c r="BQ1001" s="231"/>
      <c r="BR1001" s="517"/>
      <c r="BS1001" s="232"/>
      <c r="BT1001" s="232"/>
      <c r="BU1001" s="230"/>
      <c r="BV1001" s="230"/>
      <c r="BW1001" s="231"/>
      <c r="BX1001" s="231"/>
      <c r="BY1001" s="232"/>
      <c r="BZ1001" s="235"/>
      <c r="CA1001" s="257"/>
      <c r="CB1001" s="233"/>
      <c r="CC1001" s="230"/>
      <c r="CD1001" s="230"/>
      <c r="CE1001" s="230"/>
      <c r="CF1001" s="230"/>
      <c r="CG1001" s="230"/>
      <c r="CH1001" s="230"/>
      <c r="CI1001" s="230"/>
      <c r="CJ1001" s="231"/>
      <c r="CK1001" s="231"/>
      <c r="CL1001" s="231"/>
      <c r="CM1001" s="231"/>
      <c r="CN1001" s="231"/>
      <c r="CO1001" s="231"/>
      <c r="CP1001" s="231"/>
      <c r="CQ1001" s="231"/>
      <c r="CR1001" s="232"/>
      <c r="CS1001" s="232"/>
      <c r="CT1001" s="232"/>
      <c r="CU1001" s="232"/>
      <c r="CV1001" s="232"/>
      <c r="CW1001" s="232"/>
      <c r="CX1001" s="232"/>
      <c r="CY1001" s="234"/>
      <c r="CZ1001" s="106">
        <v>0</v>
      </c>
      <c r="DA1001" s="106">
        <v>0</v>
      </c>
      <c r="DB1001" s="106"/>
      <c r="DC1001" s="106"/>
      <c r="DD1001" s="106"/>
      <c r="DE1001" s="498"/>
      <c r="DF1001" s="490"/>
      <c r="DG1001" s="107"/>
      <c r="DH1001" s="107"/>
      <c r="DI1001" s="107"/>
      <c r="DJ1001" s="107"/>
      <c r="DK1001" s="107"/>
      <c r="DL1001" s="107"/>
      <c r="DM1001" s="110"/>
      <c r="DN1001" s="110"/>
      <c r="DO1001" s="110"/>
      <c r="DP1001" s="110"/>
      <c r="DQ1001" s="110"/>
      <c r="DR1001" s="110"/>
      <c r="DS1001" s="110"/>
      <c r="DT1001" s="110"/>
      <c r="DU1001" s="497"/>
      <c r="DV1001" s="497"/>
      <c r="DW1001" s="497"/>
      <c r="DX1001" s="497"/>
      <c r="DY1001" s="497"/>
      <c r="DZ1001" s="497"/>
      <c r="EA1001" s="267"/>
      <c r="EB1001" s="99"/>
      <c r="EC1001" s="492"/>
      <c r="ED1001" s="492"/>
      <c r="EE1001" s="99"/>
      <c r="EF1001" s="99"/>
      <c r="EG1001" s="99"/>
      <c r="EH1001" s="99"/>
      <c r="EI1001" s="99"/>
      <c r="EJ1001" s="99"/>
      <c r="EK1001" s="99"/>
      <c r="EL1001" s="99"/>
      <c r="EM1001" s="99"/>
      <c r="EN1001" s="99"/>
      <c r="EO1001" s="99"/>
      <c r="EP1001" s="99"/>
      <c r="EQ1001" s="99"/>
      <c r="ER1001" s="99"/>
      <c r="ES1001" s="99"/>
      <c r="ET1001" s="99"/>
      <c r="EU1001" s="99"/>
      <c r="EV1001" s="99"/>
      <c r="EW1001" s="99"/>
      <c r="EX1001" s="119"/>
      <c r="EY1001" s="121"/>
      <c r="EZ1001" s="568">
        <v>301</v>
      </c>
      <c r="FA1001" s="83">
        <v>66</v>
      </c>
      <c r="FB1001" s="126">
        <v>100</v>
      </c>
      <c r="FC1001" s="505">
        <v>103.146</v>
      </c>
      <c r="FD1001" s="505">
        <v>19.377400000000002</v>
      </c>
      <c r="FE1001" s="116" t="s">
        <v>1615</v>
      </c>
      <c r="FF1001" s="116" t="s">
        <v>1615</v>
      </c>
      <c r="FG1001" s="116" t="s">
        <v>1615</v>
      </c>
      <c r="FH1001" s="116" t="s">
        <v>1615</v>
      </c>
      <c r="FI1001" s="116" t="s">
        <v>5185</v>
      </c>
      <c r="FJ1001" s="116" t="s">
        <v>5186</v>
      </c>
      <c r="FK1001" s="116" t="s">
        <v>1615</v>
      </c>
      <c r="FL1001" s="116" t="s">
        <v>1615</v>
      </c>
      <c r="FM1001" s="116" t="s">
        <v>1615</v>
      </c>
      <c r="FN1001" s="116" t="s">
        <v>1615</v>
      </c>
    </row>
    <row r="1002" spans="1:171" ht="15" customHeight="1" x14ac:dyDescent="0.2">
      <c r="A1002" s="275">
        <v>20141125</v>
      </c>
      <c r="B1002" s="270">
        <v>10</v>
      </c>
      <c r="C1002" s="74"/>
      <c r="D1002" s="74"/>
      <c r="E1002" s="74"/>
      <c r="F1002" s="74"/>
      <c r="G1002" s="75"/>
      <c r="H1002" s="435"/>
      <c r="I1002" s="73"/>
      <c r="J1002" s="101"/>
      <c r="K1002" s="460" t="str">
        <f>IF(B1002=2,"Z:\Data\MOOG\HeTao\raw\",IF(B1002=5,"Z:\Data\MOOG\Polo\raw\",IF(B1002=10,"Z:\Data\MOOG\Messi\raw\","")))</f>
        <v>Z:\Data\MOOG\Messi\raw\</v>
      </c>
      <c r="L1002" s="269" t="s">
        <v>2837</v>
      </c>
      <c r="M1002" s="569" t="str">
        <f>IF(NOT(ISERROR(FIND("Training_dt",W1002))),"'Plot Psychometric_HH_dt_yuchen'",IF(NOT(ISERROR(FIND("Training",W1002))),"'Plot Psychometric_HH'",IF(NOT(ISERROR(FIND("1DAT",W1002))),"'Plot Tuning Azimuth_HH'",IF(NOT(ISERROR(FIND("HD_dt",W1002))),"'Plot HeadingDiscimination_PSTH_HH_dt_yuchen'",IF(NOT(ISERROR(FIND("HD",W1002))),"'Plot HeadingDiscimination_PSTH_HH'",IF(NOT(ISERROR(FIND("MemSac",W1002))),"'Memory Saccade Analysis_HH'",IF(NOT(ISERROR(FIND("DelSac",W1002))),"'Memory Saccade Analysis_HH'",IF(NOT(ISERROR(FIND("u-stim",W1002))),"'Plot Microstim_HH'",""))))))))</f>
        <v>'Plot Psychometric_HH'</v>
      </c>
      <c r="N1002" s="573">
        <v>1</v>
      </c>
      <c r="O1002" s="584">
        <v>-1</v>
      </c>
      <c r="P1002" s="590">
        <v>4</v>
      </c>
      <c r="Q1002" s="590">
        <f>IF(B1002=2,60,310)</f>
        <v>310</v>
      </c>
      <c r="R1002" s="590">
        <v>5</v>
      </c>
      <c r="S1002" s="590">
        <f>IF(B1002=2,60,-190)</f>
        <v>-190</v>
      </c>
      <c r="T1002" s="590">
        <v>1</v>
      </c>
      <c r="U1002" s="590" t="str">
        <f>IF(Z1002&lt;&gt;"",IF(NOT(ISERROR(FIND("SU",Z1002))),VALUE(RIGHT(Z1002,1))+4,IF(NOT(ISERROR(FIND("MU20",Z1002))),20,IF(NOT(ISERROR(FIND("MU21",Z1002))),21,IF(NOT(ISERROR(FIND("MU2",Z1002))),2,1)))),"")</f>
        <v/>
      </c>
      <c r="V1002" s="583"/>
      <c r="W1002" s="268" t="s">
        <v>1558</v>
      </c>
      <c r="X1002" s="192"/>
      <c r="Y1002" s="219" t="str">
        <f>IF(NOT(ISERROR(FIND("MU=SU",X1002))),1,IF(Z1002&lt;&gt;"",IF(NOT(ISERROR(FIND("SU",Z1002))),1,0),""))</f>
        <v/>
      </c>
      <c r="Z1002" s="217"/>
      <c r="AA1002" s="218"/>
      <c r="AB1002" s="77"/>
      <c r="AC1002" s="78"/>
      <c r="AD1002" s="199"/>
      <c r="AE1002" s="91"/>
      <c r="AF1002" s="79"/>
      <c r="AG1002" s="79"/>
      <c r="AH1002" s="80"/>
      <c r="AI1002" s="81"/>
      <c r="AJ1002" s="81"/>
      <c r="AK1002" s="81"/>
      <c r="AL1002" s="81"/>
      <c r="AM1002" s="114"/>
      <c r="AN1002" s="82"/>
      <c r="AO1002" s="83"/>
      <c r="AP1002" s="83"/>
      <c r="AQ1002" s="83"/>
      <c r="AR1002" s="84"/>
      <c r="AS1002" s="85"/>
      <c r="AT1002" s="85"/>
      <c r="AU1002" s="85"/>
      <c r="AV1002" s="85"/>
      <c r="AW1002" s="104"/>
      <c r="AX1002" s="86"/>
      <c r="AY1002" s="87"/>
      <c r="AZ1002" s="87"/>
      <c r="BA1002" s="87"/>
      <c r="BB1002" s="88"/>
      <c r="BC1002" s="89"/>
      <c r="BD1002" s="89"/>
      <c r="BE1002" s="89"/>
      <c r="BF1002" s="89"/>
      <c r="BG1002" s="115"/>
      <c r="BH1002" s="90"/>
      <c r="BI1002" s="251"/>
      <c r="BJ1002" s="252"/>
      <c r="BK1002" s="252"/>
      <c r="BL1002" s="230"/>
      <c r="BM1002" s="230"/>
      <c r="BN1002" s="230"/>
      <c r="BO1002" s="231"/>
      <c r="BP1002" s="231"/>
      <c r="BQ1002" s="231"/>
      <c r="BR1002" s="232"/>
      <c r="BS1002" s="232"/>
      <c r="BT1002" s="232"/>
      <c r="BU1002" s="230"/>
      <c r="BV1002" s="230"/>
      <c r="BW1002" s="231"/>
      <c r="BX1002" s="231"/>
      <c r="BY1002" s="232"/>
      <c r="BZ1002" s="235"/>
      <c r="CA1002" s="257"/>
      <c r="CB1002" s="233"/>
      <c r="CC1002" s="230"/>
      <c r="CD1002" s="230"/>
      <c r="CE1002" s="230"/>
      <c r="CF1002" s="230"/>
      <c r="CG1002" s="230"/>
      <c r="CH1002" s="230"/>
      <c r="CI1002" s="230"/>
      <c r="CJ1002" s="231"/>
      <c r="CK1002" s="231"/>
      <c r="CL1002" s="231"/>
      <c r="CM1002" s="231"/>
      <c r="CN1002" s="231"/>
      <c r="CO1002" s="231"/>
      <c r="CP1002" s="231"/>
      <c r="CQ1002" s="231"/>
      <c r="CR1002" s="232"/>
      <c r="CS1002" s="232"/>
      <c r="CT1002" s="232"/>
      <c r="CU1002" s="232"/>
      <c r="CV1002" s="232"/>
      <c r="CW1002" s="232"/>
      <c r="CX1002" s="232"/>
      <c r="CY1002" s="234"/>
      <c r="CZ1002" s="106">
        <v>0</v>
      </c>
      <c r="DA1002" s="106">
        <v>0</v>
      </c>
      <c r="DC1002" s="106"/>
      <c r="DD1002" s="106"/>
      <c r="DE1002" s="498"/>
      <c r="DF1002" s="490"/>
      <c r="DG1002" s="107"/>
      <c r="DH1002" s="107"/>
      <c r="DI1002" s="107"/>
      <c r="DJ1002" s="107"/>
      <c r="DK1002" s="107"/>
      <c r="DL1002" s="107"/>
      <c r="DM1002" s="110"/>
      <c r="DN1002" s="110"/>
      <c r="DO1002" s="110"/>
      <c r="DP1002" s="110"/>
      <c r="DQ1002" s="110"/>
      <c r="DR1002" s="110"/>
      <c r="DS1002" s="110"/>
      <c r="DT1002" s="110"/>
      <c r="DU1002" s="497"/>
      <c r="DV1002" s="497"/>
      <c r="DW1002" s="497"/>
      <c r="DX1002" s="497"/>
      <c r="DY1002" s="497"/>
      <c r="DZ1002" s="497"/>
      <c r="EA1002" s="98"/>
      <c r="EB1002" s="99"/>
      <c r="EC1002" s="492"/>
      <c r="ED1002" s="492"/>
      <c r="EE1002" s="99"/>
      <c r="EF1002" s="99"/>
      <c r="EG1002" s="99"/>
      <c r="EH1002" s="99"/>
      <c r="EI1002" s="99"/>
      <c r="EJ1002" s="99"/>
      <c r="EK1002" s="99"/>
      <c r="EL1002" s="99"/>
      <c r="EM1002" s="99"/>
      <c r="EN1002" s="99"/>
      <c r="EO1002" s="99"/>
      <c r="EP1002" s="99"/>
      <c r="EQ1002" s="99"/>
      <c r="ER1002" s="99"/>
      <c r="ES1002" s="99"/>
      <c r="ET1002" s="99"/>
      <c r="EU1002" s="99"/>
      <c r="EV1002" s="99"/>
      <c r="EW1002" s="99"/>
      <c r="EX1002" s="119"/>
      <c r="EY1002" s="121"/>
      <c r="EZ1002" s="568">
        <v>301</v>
      </c>
      <c r="FA1002" s="83">
        <v>140</v>
      </c>
      <c r="FB1002" s="126">
        <v>100</v>
      </c>
      <c r="FC1002" s="505">
        <v>45.316699999999997</v>
      </c>
      <c r="FD1002" s="505">
        <v>8.4919700000000002</v>
      </c>
      <c r="FE1002" s="116" t="s">
        <v>1615</v>
      </c>
      <c r="FF1002" s="116" t="s">
        <v>1615</v>
      </c>
      <c r="FG1002" s="116" t="s">
        <v>1615</v>
      </c>
      <c r="FH1002" s="116" t="s">
        <v>1615</v>
      </c>
      <c r="FI1002" s="116" t="s">
        <v>5187</v>
      </c>
      <c r="FJ1002" s="116" t="s">
        <v>5188</v>
      </c>
      <c r="FK1002" s="116" t="s">
        <v>1615</v>
      </c>
      <c r="FL1002" s="116" t="s">
        <v>1615</v>
      </c>
      <c r="FM1002" s="116" t="s">
        <v>1615</v>
      </c>
      <c r="FN1002" s="116" t="s">
        <v>1615</v>
      </c>
      <c r="FO1002" s="3"/>
    </row>
    <row r="1003" spans="1:171" s="3" customFormat="1" ht="15" customHeight="1" x14ac:dyDescent="0.2">
      <c r="A1003" s="275">
        <v>20141126</v>
      </c>
      <c r="B1003" s="270">
        <v>10</v>
      </c>
      <c r="C1003" s="271"/>
      <c r="D1003" s="271"/>
      <c r="E1003" s="271"/>
      <c r="F1003" s="271"/>
      <c r="G1003" s="273"/>
      <c r="H1003" s="435"/>
      <c r="I1003" s="272"/>
      <c r="J1003" s="101"/>
      <c r="K1003" s="460" t="str">
        <f>IF(B1003=2,"Z:\Data\MOOG\HeTao\raw\",IF(B1003=5,"Z:\Data\MOOG\Polo\raw\",IF(B1003=10,"Z:\Data\MOOG\Messi\raw\","")))</f>
        <v>Z:\Data\MOOG\Messi\raw\</v>
      </c>
      <c r="L1003" s="269" t="s">
        <v>2838</v>
      </c>
      <c r="M1003" s="569" t="str">
        <f>IF(NOT(ISERROR(FIND("Training_dt",W1003))),"'Plot Psychometric_HH_dt_yuchen'",IF(NOT(ISERROR(FIND("Training",W1003))),"'Plot Psychometric_HH'",IF(NOT(ISERROR(FIND("1DAT",W1003))),"'Plot Tuning Azimuth_HH'",IF(NOT(ISERROR(FIND("HD_dt",W1003))),"'Plot HeadingDiscimination_PSTH_HH_dt_yuchen'",IF(NOT(ISERROR(FIND("HD",W1003))),"'Plot HeadingDiscimination_PSTH_HH'",IF(NOT(ISERROR(FIND("MemSac",W1003))),"'Memory Saccade Analysis_HH'",IF(NOT(ISERROR(FIND("DelSac",W1003))),"'Memory Saccade Analysis_HH'",IF(NOT(ISERROR(FIND("u-stim",W1003))),"'Plot Microstim_HH'",""))))))))</f>
        <v>'Plot Psychometric_HH'</v>
      </c>
      <c r="N1003" s="573">
        <v>1</v>
      </c>
      <c r="O1003" s="584">
        <v>-1</v>
      </c>
      <c r="P1003" s="590">
        <v>4</v>
      </c>
      <c r="Q1003" s="590">
        <f>IF(B1003=2,60,310)</f>
        <v>310</v>
      </c>
      <c r="R1003" s="590">
        <v>5</v>
      </c>
      <c r="S1003" s="590">
        <f>IF(B1003=2,60,-190)</f>
        <v>-190</v>
      </c>
      <c r="T1003" s="590">
        <v>1</v>
      </c>
      <c r="U1003" s="590" t="str">
        <f>IF(Z1003&lt;&gt;"",IF(NOT(ISERROR(FIND("SU",Z1003))),VALUE(RIGHT(Z1003,1))+4,IF(NOT(ISERROR(FIND("MU20",Z1003))),20,IF(NOT(ISERROR(FIND("MU21",Z1003))),21,IF(NOT(ISERROR(FIND("MU2",Z1003))),2,1)))),"")</f>
        <v/>
      </c>
      <c r="V1003" s="583"/>
      <c r="W1003" s="268" t="s">
        <v>1558</v>
      </c>
      <c r="X1003" s="192"/>
      <c r="Y1003" s="219" t="str">
        <f>IF(NOT(ISERROR(FIND("MU=SU",X1003))),1,IF(Z1003&lt;&gt;"",IF(NOT(ISERROR(FIND("SU",Z1003))),1,0),""))</f>
        <v/>
      </c>
      <c r="Z1003" s="217"/>
      <c r="AA1003" s="218"/>
      <c r="AB1003" s="77"/>
      <c r="AC1003" s="78"/>
      <c r="AD1003" s="199"/>
      <c r="AE1003" s="91"/>
      <c r="AF1003" s="79"/>
      <c r="AG1003" s="79"/>
      <c r="AH1003" s="80"/>
      <c r="AI1003" s="81"/>
      <c r="AJ1003" s="81"/>
      <c r="AK1003" s="81"/>
      <c r="AL1003" s="81"/>
      <c r="AM1003" s="114"/>
      <c r="AN1003" s="82"/>
      <c r="AO1003" s="83"/>
      <c r="AP1003" s="83"/>
      <c r="AQ1003" s="83"/>
      <c r="AR1003" s="84"/>
      <c r="AS1003" s="85"/>
      <c r="AT1003" s="85"/>
      <c r="AU1003" s="85"/>
      <c r="AV1003" s="85"/>
      <c r="AW1003" s="104"/>
      <c r="AX1003" s="86"/>
      <c r="AY1003" s="87"/>
      <c r="AZ1003" s="87"/>
      <c r="BA1003" s="87"/>
      <c r="BB1003" s="88"/>
      <c r="BC1003" s="89"/>
      <c r="BD1003" s="89"/>
      <c r="BE1003" s="89"/>
      <c r="BF1003" s="89"/>
      <c r="BG1003" s="115"/>
      <c r="BH1003" s="90"/>
      <c r="BI1003" s="251"/>
      <c r="BJ1003" s="252"/>
      <c r="BK1003" s="252"/>
      <c r="BL1003" s="230"/>
      <c r="BM1003" s="230"/>
      <c r="BN1003" s="230"/>
      <c r="BO1003" s="231"/>
      <c r="BP1003" s="231"/>
      <c r="BQ1003" s="231"/>
      <c r="BR1003" s="232"/>
      <c r="BS1003" s="232"/>
      <c r="BT1003" s="232"/>
      <c r="BU1003" s="230"/>
      <c r="BV1003" s="230"/>
      <c r="BW1003" s="231"/>
      <c r="BX1003" s="231"/>
      <c r="BY1003" s="232"/>
      <c r="BZ1003" s="235"/>
      <c r="CA1003" s="257"/>
      <c r="CB1003" s="233"/>
      <c r="CC1003" s="230"/>
      <c r="CD1003" s="230"/>
      <c r="CE1003" s="230"/>
      <c r="CF1003" s="230"/>
      <c r="CG1003" s="230"/>
      <c r="CH1003" s="230"/>
      <c r="CI1003" s="230"/>
      <c r="CJ1003" s="231"/>
      <c r="CK1003" s="231"/>
      <c r="CL1003" s="231"/>
      <c r="CM1003" s="231"/>
      <c r="CN1003" s="231"/>
      <c r="CO1003" s="231"/>
      <c r="CP1003" s="231"/>
      <c r="CQ1003" s="231"/>
      <c r="CR1003" s="232"/>
      <c r="CS1003" s="232"/>
      <c r="CT1003" s="232"/>
      <c r="CU1003" s="232"/>
      <c r="CV1003" s="232"/>
      <c r="CW1003" s="232"/>
      <c r="CX1003" s="232"/>
      <c r="CY1003" s="234"/>
      <c r="CZ1003" s="106">
        <v>0</v>
      </c>
      <c r="DA1003" s="106">
        <v>0</v>
      </c>
      <c r="DB1003" s="106"/>
      <c r="DC1003" s="106"/>
      <c r="DD1003" s="106"/>
      <c r="DE1003" s="498"/>
      <c r="DF1003" s="490"/>
      <c r="DG1003" s="107"/>
      <c r="DH1003" s="107"/>
      <c r="DI1003" s="107"/>
      <c r="DJ1003" s="107"/>
      <c r="DK1003" s="107"/>
      <c r="DL1003" s="107"/>
      <c r="DM1003" s="110"/>
      <c r="DN1003" s="110"/>
      <c r="DO1003" s="110"/>
      <c r="DP1003" s="110"/>
      <c r="DQ1003" s="110"/>
      <c r="DR1003" s="110"/>
      <c r="DS1003" s="110"/>
      <c r="DT1003" s="110"/>
      <c r="DU1003" s="497"/>
      <c r="DV1003" s="497"/>
      <c r="DW1003" s="497"/>
      <c r="DX1003" s="497"/>
      <c r="DY1003" s="497"/>
      <c r="DZ1003" s="497"/>
      <c r="EA1003" s="267"/>
      <c r="EB1003" s="492"/>
      <c r="EC1003" s="492"/>
      <c r="ED1003" s="492"/>
      <c r="EE1003" s="99"/>
      <c r="EF1003" s="99"/>
      <c r="EG1003" s="99"/>
      <c r="EH1003" s="99"/>
      <c r="EI1003" s="99"/>
      <c r="EJ1003" s="99"/>
      <c r="EK1003" s="99"/>
      <c r="EL1003" s="99"/>
      <c r="EM1003" s="99"/>
      <c r="EN1003" s="99"/>
      <c r="EO1003" s="99"/>
      <c r="EP1003" s="99"/>
      <c r="EQ1003" s="99"/>
      <c r="ER1003" s="99"/>
      <c r="ES1003" s="99"/>
      <c r="ET1003" s="99"/>
      <c r="EU1003" s="99"/>
      <c r="EV1003" s="99"/>
      <c r="EW1003" s="99"/>
      <c r="EX1003" s="119"/>
      <c r="EY1003" s="121"/>
      <c r="EZ1003" s="568">
        <v>301</v>
      </c>
      <c r="FA1003" s="83">
        <v>111</v>
      </c>
      <c r="FB1003" s="126">
        <v>100</v>
      </c>
      <c r="FC1003" s="505">
        <v>65.223399999999998</v>
      </c>
      <c r="FD1003" s="505">
        <v>-17.614699999999999</v>
      </c>
      <c r="FE1003" s="116" t="s">
        <v>1615</v>
      </c>
      <c r="FF1003" s="116" t="s">
        <v>1615</v>
      </c>
      <c r="FG1003" s="116" t="s">
        <v>1615</v>
      </c>
      <c r="FH1003" s="116" t="s">
        <v>1615</v>
      </c>
      <c r="FI1003" s="116" t="s">
        <v>5189</v>
      </c>
      <c r="FJ1003" s="116" t="s">
        <v>5190</v>
      </c>
      <c r="FK1003" s="116" t="s">
        <v>1615</v>
      </c>
      <c r="FL1003" s="116" t="s">
        <v>1615</v>
      </c>
      <c r="FM1003" s="116" t="s">
        <v>1615</v>
      </c>
      <c r="FN1003" s="116" t="s">
        <v>1615</v>
      </c>
    </row>
    <row r="1004" spans="1:171" ht="15" customHeight="1" x14ac:dyDescent="0.2">
      <c r="A1004" s="275">
        <v>20141127</v>
      </c>
      <c r="B1004" s="270">
        <v>10</v>
      </c>
      <c r="C1004" s="74"/>
      <c r="D1004" s="74"/>
      <c r="E1004" s="74"/>
      <c r="F1004" s="74"/>
      <c r="G1004" s="75"/>
      <c r="H1004" s="435"/>
      <c r="I1004" s="73"/>
      <c r="J1004" s="101"/>
      <c r="K1004" s="460" t="str">
        <f>IF(B1004=2,"Z:\Data\MOOG\HeTao\raw\",IF(B1004=5,"Z:\Data\MOOG\Polo\raw\",IF(B1004=10,"Z:\Data\MOOG\Messi\raw\","")))</f>
        <v>Z:\Data\MOOG\Messi\raw\</v>
      </c>
      <c r="L1004" s="269" t="s">
        <v>2839</v>
      </c>
      <c r="M1004" s="569" t="str">
        <f>IF(NOT(ISERROR(FIND("Training_dt",W1004))),"'Plot Psychometric_HH_dt_yuchen'",IF(NOT(ISERROR(FIND("Training",W1004))),"'Plot Psychometric_HH'",IF(NOT(ISERROR(FIND("1DAT",W1004))),"'Plot Tuning Azimuth_HH'",IF(NOT(ISERROR(FIND("HD_dt",W1004))),"'Plot HeadingDiscimination_PSTH_HH_dt_yuchen'",IF(NOT(ISERROR(FIND("HD",W1004))),"'Plot HeadingDiscimination_PSTH_HH'",IF(NOT(ISERROR(FIND("MemSac",W1004))),"'Memory Saccade Analysis_HH'",IF(NOT(ISERROR(FIND("DelSac",W1004))),"'Memory Saccade Analysis_HH'",IF(NOT(ISERROR(FIND("u-stim",W1004))),"'Plot Microstim_HH'",""))))))))</f>
        <v>'Plot Psychometric_HH'</v>
      </c>
      <c r="N1004" s="573">
        <v>1</v>
      </c>
      <c r="O1004" s="584">
        <v>-1</v>
      </c>
      <c r="P1004" s="590">
        <v>4</v>
      </c>
      <c r="Q1004" s="590">
        <f>IF(B1004=2,60,310)</f>
        <v>310</v>
      </c>
      <c r="R1004" s="590">
        <v>5</v>
      </c>
      <c r="S1004" s="590">
        <f>IF(B1004=2,60,-190)</f>
        <v>-190</v>
      </c>
      <c r="T1004" s="590">
        <v>1</v>
      </c>
      <c r="U1004" s="590" t="str">
        <f>IF(Z1004&lt;&gt;"",IF(NOT(ISERROR(FIND("SU",Z1004))),VALUE(RIGHT(Z1004,1))+4,IF(NOT(ISERROR(FIND("MU20",Z1004))),20,IF(NOT(ISERROR(FIND("MU21",Z1004))),21,IF(NOT(ISERROR(FIND("MU2",Z1004))),2,1)))),"")</f>
        <v/>
      </c>
      <c r="V1004" s="583"/>
      <c r="W1004" s="268" t="s">
        <v>1558</v>
      </c>
      <c r="X1004" s="192"/>
      <c r="Y1004" s="219" t="str">
        <f>IF(NOT(ISERROR(FIND("MU=SU",X1004))),1,IF(Z1004&lt;&gt;"",IF(NOT(ISERROR(FIND("SU",Z1004))),1,0),""))</f>
        <v/>
      </c>
      <c r="Z1004" s="217"/>
      <c r="AA1004" s="218"/>
      <c r="AB1004" s="77"/>
      <c r="AC1004" s="78"/>
      <c r="AD1004" s="199"/>
      <c r="AE1004" s="91"/>
      <c r="AF1004" s="79"/>
      <c r="AG1004" s="79"/>
      <c r="AH1004" s="80"/>
      <c r="AI1004" s="81"/>
      <c r="AJ1004" s="81"/>
      <c r="AK1004" s="81"/>
      <c r="AL1004" s="81"/>
      <c r="AM1004" s="114"/>
      <c r="AN1004" s="82"/>
      <c r="AO1004" s="83"/>
      <c r="AP1004" s="83"/>
      <c r="AQ1004" s="83"/>
      <c r="AR1004" s="84"/>
      <c r="AS1004" s="85"/>
      <c r="AT1004" s="85"/>
      <c r="AU1004" s="85"/>
      <c r="AV1004" s="85"/>
      <c r="AW1004" s="104"/>
      <c r="AX1004" s="86"/>
      <c r="AY1004" s="87"/>
      <c r="AZ1004" s="87"/>
      <c r="BA1004" s="87"/>
      <c r="BB1004" s="88"/>
      <c r="BC1004" s="89"/>
      <c r="BD1004" s="89"/>
      <c r="BE1004" s="89"/>
      <c r="BF1004" s="89"/>
      <c r="BG1004" s="115"/>
      <c r="BH1004" s="90"/>
      <c r="BI1004" s="251"/>
      <c r="BJ1004" s="252"/>
      <c r="BK1004" s="252"/>
      <c r="BL1004" s="230"/>
      <c r="BM1004" s="230"/>
      <c r="BN1004" s="230"/>
      <c r="BO1004" s="231"/>
      <c r="BP1004" s="231"/>
      <c r="BQ1004" s="231"/>
      <c r="BR1004" s="232"/>
      <c r="BS1004" s="232"/>
      <c r="BT1004" s="232"/>
      <c r="BU1004" s="230"/>
      <c r="BV1004" s="230"/>
      <c r="BW1004" s="231"/>
      <c r="BX1004" s="231"/>
      <c r="BY1004" s="232"/>
      <c r="BZ1004" s="235"/>
      <c r="CA1004" s="257"/>
      <c r="CB1004" s="233"/>
      <c r="CC1004" s="230"/>
      <c r="CD1004" s="230"/>
      <c r="CE1004" s="230"/>
      <c r="CF1004" s="230"/>
      <c r="CG1004" s="230"/>
      <c r="CH1004" s="230"/>
      <c r="CI1004" s="230"/>
      <c r="CJ1004" s="231"/>
      <c r="CK1004" s="231"/>
      <c r="CL1004" s="231"/>
      <c r="CM1004" s="231"/>
      <c r="CN1004" s="231"/>
      <c r="CO1004" s="231"/>
      <c r="CP1004" s="231"/>
      <c r="CQ1004" s="231"/>
      <c r="CR1004" s="232"/>
      <c r="CS1004" s="232"/>
      <c r="CT1004" s="232"/>
      <c r="CU1004" s="232"/>
      <c r="CV1004" s="232"/>
      <c r="CW1004" s="232"/>
      <c r="CX1004" s="232"/>
      <c r="CY1004" s="234"/>
      <c r="CZ1004" s="106">
        <v>0</v>
      </c>
      <c r="DA1004" s="106">
        <v>0</v>
      </c>
      <c r="DC1004" s="106"/>
      <c r="DD1004" s="106"/>
      <c r="DE1004" s="498"/>
      <c r="DF1004" s="490"/>
      <c r="DG1004" s="107"/>
      <c r="DH1004" s="107"/>
      <c r="DI1004" s="107"/>
      <c r="DJ1004" s="107"/>
      <c r="DK1004" s="107"/>
      <c r="DL1004" s="107"/>
      <c r="DM1004" s="110"/>
      <c r="DN1004" s="110"/>
      <c r="DO1004" s="110"/>
      <c r="DP1004" s="110"/>
      <c r="DQ1004" s="110"/>
      <c r="DR1004" s="110"/>
      <c r="DS1004" s="110"/>
      <c r="DT1004" s="110"/>
      <c r="DU1004" s="497"/>
      <c r="DV1004" s="497"/>
      <c r="DW1004" s="497"/>
      <c r="DX1004" s="497"/>
      <c r="DY1004" s="497"/>
      <c r="DZ1004" s="497"/>
      <c r="EA1004" s="98"/>
      <c r="EB1004" s="99"/>
      <c r="EC1004" s="492"/>
      <c r="ED1004" s="492"/>
      <c r="EE1004" s="99"/>
      <c r="EF1004" s="99"/>
      <c r="EG1004" s="99"/>
      <c r="EH1004" s="99"/>
      <c r="EI1004" s="99"/>
      <c r="EJ1004" s="99"/>
      <c r="EK1004" s="99"/>
      <c r="EL1004" s="99"/>
      <c r="EM1004" s="99"/>
      <c r="EN1004" s="99"/>
      <c r="EO1004" s="99"/>
      <c r="EP1004" s="99"/>
      <c r="EQ1004" s="99"/>
      <c r="ER1004" s="99"/>
      <c r="ES1004" s="99"/>
      <c r="ET1004" s="99"/>
      <c r="EU1004" s="99"/>
      <c r="EV1004" s="99"/>
      <c r="EW1004" s="99"/>
      <c r="EX1004" s="119"/>
      <c r="EY1004" s="121"/>
      <c r="EZ1004" s="568">
        <v>301</v>
      </c>
      <c r="FA1004" s="83">
        <v>61</v>
      </c>
      <c r="FB1004" s="126">
        <v>100</v>
      </c>
      <c r="FC1004" s="505">
        <v>54.927199999999999</v>
      </c>
      <c r="FD1004" s="505">
        <v>-28.664400000000001</v>
      </c>
      <c r="FE1004" s="116" t="s">
        <v>1615</v>
      </c>
      <c r="FF1004" s="116" t="s">
        <v>1615</v>
      </c>
      <c r="FG1004" s="116" t="s">
        <v>1615</v>
      </c>
      <c r="FH1004" s="116" t="s">
        <v>1615</v>
      </c>
      <c r="FI1004" s="116" t="s">
        <v>5191</v>
      </c>
      <c r="FJ1004" s="116" t="s">
        <v>5192</v>
      </c>
      <c r="FK1004" s="116" t="s">
        <v>1615</v>
      </c>
      <c r="FL1004" s="116" t="s">
        <v>1615</v>
      </c>
      <c r="FM1004" s="116" t="s">
        <v>1615</v>
      </c>
      <c r="FN1004" s="116" t="s">
        <v>1615</v>
      </c>
      <c r="FO1004" s="3"/>
    </row>
    <row r="1005" spans="1:171" ht="15" customHeight="1" x14ac:dyDescent="0.2">
      <c r="A1005" s="275">
        <v>20141127</v>
      </c>
      <c r="B1005" s="270">
        <v>10</v>
      </c>
      <c r="C1005" s="74"/>
      <c r="D1005" s="74"/>
      <c r="E1005" s="74"/>
      <c r="F1005" s="74"/>
      <c r="G1005" s="75"/>
      <c r="H1005" s="435"/>
      <c r="I1005" s="73"/>
      <c r="J1005" s="101"/>
      <c r="K1005" s="460" t="str">
        <f>IF(B1005=2,"Z:\Data\MOOG\HeTao\raw\",IF(B1005=5,"Z:\Data\MOOG\Polo\raw\",IF(B1005=10,"Z:\Data\MOOG\Messi\raw\","")))</f>
        <v>Z:\Data\MOOG\Messi\raw\</v>
      </c>
      <c r="L1005" s="269" t="s">
        <v>2840</v>
      </c>
      <c r="M1005" s="569" t="str">
        <f>IF(NOT(ISERROR(FIND("Training_dt",W1005))),"'Plot Psychometric_HH_dt_yuchen'",IF(NOT(ISERROR(FIND("Training",W1005))),"'Plot Psychometric_HH'",IF(NOT(ISERROR(FIND("1DAT",W1005))),"'Plot Tuning Azimuth_HH'",IF(NOT(ISERROR(FIND("HD_dt",W1005))),"'Plot HeadingDiscimination_PSTH_HH_dt_yuchen'",IF(NOT(ISERROR(FIND("HD",W1005))),"'Plot HeadingDiscimination_PSTH_HH'",IF(NOT(ISERROR(FIND("MemSac",W1005))),"'Memory Saccade Analysis_HH'",IF(NOT(ISERROR(FIND("DelSac",W1005))),"'Memory Saccade Analysis_HH'",IF(NOT(ISERROR(FIND("u-stim",W1005))),"'Plot Microstim_HH'",""))))))))</f>
        <v>'Plot Psychometric_HH'</v>
      </c>
      <c r="N1005" s="573">
        <v>1</v>
      </c>
      <c r="O1005" s="584">
        <v>-1</v>
      </c>
      <c r="P1005" s="590">
        <v>4</v>
      </c>
      <c r="Q1005" s="590">
        <f>IF(B1005=2,60,310)</f>
        <v>310</v>
      </c>
      <c r="R1005" s="590">
        <v>5</v>
      </c>
      <c r="S1005" s="590">
        <f>IF(B1005=2,60,-190)</f>
        <v>-190</v>
      </c>
      <c r="T1005" s="590">
        <v>1</v>
      </c>
      <c r="U1005" s="590" t="str">
        <f>IF(Z1005&lt;&gt;"",IF(NOT(ISERROR(FIND("SU",Z1005))),VALUE(RIGHT(Z1005,1))+4,IF(NOT(ISERROR(FIND("MU20",Z1005))),20,IF(NOT(ISERROR(FIND("MU21",Z1005))),21,IF(NOT(ISERROR(FIND("MU2",Z1005))),2,1)))),"")</f>
        <v/>
      </c>
      <c r="V1005" s="583"/>
      <c r="W1005" s="268" t="s">
        <v>1558</v>
      </c>
      <c r="X1005" s="192"/>
      <c r="Y1005" s="219" t="str">
        <f>IF(NOT(ISERROR(FIND("MU=SU",X1005))),1,IF(Z1005&lt;&gt;"",IF(NOT(ISERROR(FIND("SU",Z1005))),1,0),""))</f>
        <v/>
      </c>
      <c r="Z1005" s="217"/>
      <c r="AA1005" s="218"/>
      <c r="AB1005" s="77"/>
      <c r="AC1005" s="78"/>
      <c r="AD1005" s="199"/>
      <c r="AE1005" s="91"/>
      <c r="AF1005" s="79"/>
      <c r="AG1005" s="79"/>
      <c r="AH1005" s="80"/>
      <c r="AI1005" s="81"/>
      <c r="AJ1005" s="81"/>
      <c r="AK1005" s="81"/>
      <c r="AL1005" s="81"/>
      <c r="AM1005" s="114"/>
      <c r="AN1005" s="82"/>
      <c r="AO1005" s="83"/>
      <c r="AP1005" s="83"/>
      <c r="AQ1005" s="83"/>
      <c r="AR1005" s="84"/>
      <c r="AS1005" s="85"/>
      <c r="AT1005" s="85"/>
      <c r="AU1005" s="85"/>
      <c r="AV1005" s="85"/>
      <c r="AW1005" s="104"/>
      <c r="AX1005" s="86"/>
      <c r="AY1005" s="87"/>
      <c r="AZ1005" s="87"/>
      <c r="BA1005" s="87"/>
      <c r="BB1005" s="88"/>
      <c r="BC1005" s="89"/>
      <c r="BD1005" s="89"/>
      <c r="BE1005" s="89"/>
      <c r="BF1005" s="89"/>
      <c r="BG1005" s="115"/>
      <c r="BH1005" s="90"/>
      <c r="BI1005" s="251"/>
      <c r="BJ1005" s="252"/>
      <c r="BK1005" s="252"/>
      <c r="BL1005" s="515"/>
      <c r="BM1005" s="230"/>
      <c r="BN1005" s="230"/>
      <c r="BO1005" s="516"/>
      <c r="BP1005" s="231"/>
      <c r="BQ1005" s="231"/>
      <c r="BR1005" s="517"/>
      <c r="BS1005" s="232"/>
      <c r="BT1005" s="232"/>
      <c r="BU1005" s="230"/>
      <c r="BV1005" s="230"/>
      <c r="BW1005" s="231"/>
      <c r="BX1005" s="231"/>
      <c r="BY1005" s="232"/>
      <c r="BZ1005" s="235"/>
      <c r="CA1005" s="257"/>
      <c r="CB1005" s="233"/>
      <c r="CC1005" s="230"/>
      <c r="CD1005" s="230"/>
      <c r="CE1005" s="230"/>
      <c r="CF1005" s="230"/>
      <c r="CG1005" s="230"/>
      <c r="CH1005" s="230"/>
      <c r="CI1005" s="230"/>
      <c r="CJ1005" s="231"/>
      <c r="CK1005" s="231"/>
      <c r="CL1005" s="231"/>
      <c r="CM1005" s="231"/>
      <c r="CN1005" s="231"/>
      <c r="CO1005" s="231"/>
      <c r="CP1005" s="231"/>
      <c r="CQ1005" s="231"/>
      <c r="CR1005" s="232"/>
      <c r="CS1005" s="232"/>
      <c r="CT1005" s="232"/>
      <c r="CU1005" s="232"/>
      <c r="CV1005" s="232"/>
      <c r="CW1005" s="232"/>
      <c r="CX1005" s="232"/>
      <c r="CY1005" s="234"/>
      <c r="CZ1005" s="106">
        <v>0</v>
      </c>
      <c r="DA1005" s="106">
        <v>0</v>
      </c>
      <c r="DC1005" s="106"/>
      <c r="DD1005" s="106"/>
      <c r="DE1005" s="498"/>
      <c r="DF1005" s="490"/>
      <c r="DG1005" s="107"/>
      <c r="DH1005" s="107"/>
      <c r="DI1005" s="107"/>
      <c r="DJ1005" s="107"/>
      <c r="DK1005" s="107"/>
      <c r="DL1005" s="107"/>
      <c r="DM1005" s="110"/>
      <c r="DN1005" s="110"/>
      <c r="DO1005" s="110"/>
      <c r="DP1005" s="110"/>
      <c r="DQ1005" s="110"/>
      <c r="DR1005" s="110"/>
      <c r="DS1005" s="110"/>
      <c r="DT1005" s="110"/>
      <c r="DU1005" s="497"/>
      <c r="DV1005" s="497"/>
      <c r="DW1005" s="497"/>
      <c r="DX1005" s="497"/>
      <c r="DY1005" s="497"/>
      <c r="DZ1005" s="497"/>
      <c r="EA1005" s="98"/>
      <c r="EB1005" s="99"/>
      <c r="EC1005" s="492"/>
      <c r="ED1005" s="492"/>
      <c r="EE1005" s="99"/>
      <c r="EF1005" s="99"/>
      <c r="EG1005" s="99"/>
      <c r="EH1005" s="99"/>
      <c r="EI1005" s="99"/>
      <c r="EJ1005" s="99"/>
      <c r="EK1005" s="99"/>
      <c r="EL1005" s="99"/>
      <c r="EM1005" s="99"/>
      <c r="EN1005" s="99"/>
      <c r="EO1005" s="99"/>
      <c r="EP1005" s="99"/>
      <c r="EQ1005" s="99"/>
      <c r="ER1005" s="99"/>
      <c r="ES1005" s="99"/>
      <c r="ET1005" s="99"/>
      <c r="EU1005" s="99"/>
      <c r="EV1005" s="99"/>
      <c r="EW1005" s="99"/>
      <c r="EX1005" s="119"/>
      <c r="EY1005" s="121"/>
      <c r="EZ1005" s="568">
        <v>301</v>
      </c>
      <c r="FA1005" s="83">
        <v>157</v>
      </c>
      <c r="FB1005" s="126">
        <v>100</v>
      </c>
      <c r="FC1005" s="505">
        <v>91.283500000000004</v>
      </c>
      <c r="FD1005" s="505">
        <v>-28.426500000000001</v>
      </c>
      <c r="FE1005" s="116" t="s">
        <v>1615</v>
      </c>
      <c r="FF1005" s="116" t="s">
        <v>1615</v>
      </c>
      <c r="FG1005" s="116" t="s">
        <v>1615</v>
      </c>
      <c r="FH1005" s="116" t="s">
        <v>1615</v>
      </c>
      <c r="FI1005" s="116" t="s">
        <v>5193</v>
      </c>
      <c r="FJ1005" s="116" t="s">
        <v>5194</v>
      </c>
      <c r="FK1005" s="116" t="s">
        <v>1615</v>
      </c>
      <c r="FL1005" s="116" t="s">
        <v>1615</v>
      </c>
      <c r="FM1005" s="116" t="s">
        <v>1615</v>
      </c>
      <c r="FN1005" s="116" t="s">
        <v>1615</v>
      </c>
      <c r="FO1005" s="3"/>
    </row>
    <row r="1006" spans="1:171" ht="15" customHeight="1" x14ac:dyDescent="0.2">
      <c r="A1006" s="275">
        <v>20141127</v>
      </c>
      <c r="B1006" s="270">
        <v>5</v>
      </c>
      <c r="C1006" s="74"/>
      <c r="D1006" s="74"/>
      <c r="E1006" s="74"/>
      <c r="F1006" s="74"/>
      <c r="G1006" s="75"/>
      <c r="H1006" s="435"/>
      <c r="I1006" s="73"/>
      <c r="J1006" s="101"/>
      <c r="K1006" s="460" t="str">
        <f>IF(B1006=2,"Z:\Data\MOOG\HeTao\raw\",IF(B1006=5,"Z:\Data\MOOG\Polo\raw\",IF(B1006=10,"Z:\Data\MOOG\Messi\raw\","")))</f>
        <v>Z:\Data\MOOG\Polo\raw\</v>
      </c>
      <c r="L1006" s="269" t="s">
        <v>2919</v>
      </c>
      <c r="M1006" s="569" t="str">
        <f>IF(NOT(ISERROR(FIND("Training_dt",W1006))),"'Plot Psychometric_HH_dt_yuchen'",IF(NOT(ISERROR(FIND("Training",W1006))),"'Plot Psychometric_HH'",IF(NOT(ISERROR(FIND("1DAT",W1006))),"'Plot Tuning Azimuth_HH'",IF(NOT(ISERROR(FIND("HD_dt",W1006))),"'Plot HeadingDiscimination_PSTH_HH_dt_yuchen'",IF(NOT(ISERROR(FIND("HD",W1006))),"'Plot HeadingDiscimination_PSTH_HH'",IF(NOT(ISERROR(FIND("MemSac",W1006))),"'Memory Saccade Analysis_HH'",IF(NOT(ISERROR(FIND("DelSac",W1006))),"'Memory Saccade Analysis_HH'",IF(NOT(ISERROR(FIND("u-stim",W1006))),"'Plot Microstim_HH'",""))))))))</f>
        <v>'Plot Psychometric_HH'</v>
      </c>
      <c r="N1006" s="573">
        <v>1</v>
      </c>
      <c r="O1006" s="584">
        <v>-1</v>
      </c>
      <c r="P1006" s="590">
        <v>4</v>
      </c>
      <c r="Q1006" s="590">
        <f>IF(B1006=2,60,310)</f>
        <v>310</v>
      </c>
      <c r="R1006" s="590">
        <v>5</v>
      </c>
      <c r="S1006" s="590">
        <f>IF(B1006=2,60,-190)</f>
        <v>-190</v>
      </c>
      <c r="T1006" s="590">
        <v>1</v>
      </c>
      <c r="U1006" s="590" t="str">
        <f>IF(Z1006&lt;&gt;"",IF(NOT(ISERROR(FIND("SU",Z1006))),VALUE(RIGHT(Z1006,1))+4,IF(NOT(ISERROR(FIND("MU20",Z1006))),20,IF(NOT(ISERROR(FIND("MU21",Z1006))),21,IF(NOT(ISERROR(FIND("MU2",Z1006))),2,1)))),"")</f>
        <v/>
      </c>
      <c r="V1006" s="583"/>
      <c r="W1006" s="268" t="s">
        <v>1558</v>
      </c>
      <c r="X1006" s="192"/>
      <c r="Y1006" s="219" t="str">
        <f>IF(NOT(ISERROR(FIND("MU=SU",X1006))),1,IF(Z1006&lt;&gt;"",IF(NOT(ISERROR(FIND("SU",Z1006))),1,0),""))</f>
        <v/>
      </c>
      <c r="Z1006" s="217"/>
      <c r="AA1006" s="218"/>
      <c r="AB1006" s="77"/>
      <c r="AC1006" s="78"/>
      <c r="AD1006" s="199"/>
      <c r="AE1006" s="91"/>
      <c r="AF1006" s="79"/>
      <c r="AG1006" s="79"/>
      <c r="AH1006" s="80"/>
      <c r="AI1006" s="81"/>
      <c r="AJ1006" s="81"/>
      <c r="AK1006" s="81"/>
      <c r="AL1006" s="81"/>
      <c r="AM1006" s="503"/>
      <c r="AN1006" s="480"/>
      <c r="AO1006" s="83"/>
      <c r="AP1006" s="83"/>
      <c r="AQ1006" s="83"/>
      <c r="AR1006" s="84"/>
      <c r="AS1006" s="85"/>
      <c r="AT1006" s="85"/>
      <c r="AU1006" s="85"/>
      <c r="AV1006" s="85"/>
      <c r="AW1006" s="104"/>
      <c r="AX1006" s="86"/>
      <c r="AY1006" s="87"/>
      <c r="AZ1006" s="87"/>
      <c r="BA1006" s="87"/>
      <c r="BB1006" s="88"/>
      <c r="BC1006" s="89"/>
      <c r="BD1006" s="89"/>
      <c r="BE1006" s="89"/>
      <c r="BF1006" s="89"/>
      <c r="BG1006" s="504"/>
      <c r="BH1006" s="488"/>
      <c r="BI1006" s="251"/>
      <c r="BJ1006" s="252"/>
      <c r="BK1006" s="252"/>
      <c r="BL1006" s="230"/>
      <c r="BM1006" s="230"/>
      <c r="BN1006" s="230"/>
      <c r="BO1006" s="231"/>
      <c r="BP1006" s="231"/>
      <c r="BQ1006" s="231"/>
      <c r="BR1006" s="232"/>
      <c r="BS1006" s="232"/>
      <c r="BT1006" s="232"/>
      <c r="BU1006" s="230"/>
      <c r="BV1006" s="230"/>
      <c r="BW1006" s="231"/>
      <c r="BX1006" s="231"/>
      <c r="BY1006" s="232"/>
      <c r="BZ1006" s="235"/>
      <c r="CA1006" s="257"/>
      <c r="CB1006" s="233"/>
      <c r="CC1006" s="230"/>
      <c r="CD1006" s="230"/>
      <c r="CE1006" s="230"/>
      <c r="CF1006" s="230"/>
      <c r="CG1006" s="230"/>
      <c r="CH1006" s="230"/>
      <c r="CI1006" s="230"/>
      <c r="CJ1006" s="231"/>
      <c r="CK1006" s="231"/>
      <c r="CL1006" s="231"/>
      <c r="CM1006" s="231"/>
      <c r="CN1006" s="231"/>
      <c r="CO1006" s="231"/>
      <c r="CP1006" s="231"/>
      <c r="CQ1006" s="231"/>
      <c r="CR1006" s="232"/>
      <c r="CS1006" s="232"/>
      <c r="CT1006" s="232"/>
      <c r="CU1006" s="232"/>
      <c r="CV1006" s="232"/>
      <c r="CW1006" s="232"/>
      <c r="CX1006" s="232"/>
      <c r="CY1006" s="234"/>
      <c r="CZ1006" s="106">
        <v>0</v>
      </c>
      <c r="DA1006" s="106">
        <v>0</v>
      </c>
      <c r="DC1006" s="106"/>
      <c r="DD1006" s="106"/>
      <c r="DE1006" s="498"/>
      <c r="DG1006" s="107"/>
      <c r="DH1006" s="107"/>
      <c r="DI1006" s="107"/>
      <c r="DJ1006" s="107"/>
      <c r="DK1006" s="107"/>
      <c r="DL1006" s="107"/>
      <c r="DM1006" s="110"/>
      <c r="DN1006" s="110"/>
      <c r="DO1006" s="110"/>
      <c r="DP1006" s="110"/>
      <c r="DQ1006" s="110"/>
      <c r="DR1006" s="110"/>
      <c r="DS1006" s="110"/>
      <c r="DT1006" s="110"/>
      <c r="DU1006" s="497"/>
      <c r="DV1006" s="497"/>
      <c r="DW1006" s="497"/>
      <c r="DX1006" s="497"/>
      <c r="DY1006" s="497"/>
      <c r="DZ1006" s="497"/>
      <c r="EA1006" s="288"/>
      <c r="EB1006" s="99"/>
      <c r="EC1006" s="492"/>
      <c r="ED1006" s="492"/>
      <c r="EE1006" s="99"/>
      <c r="EF1006" s="99"/>
      <c r="EG1006" s="99"/>
      <c r="EH1006" s="99"/>
      <c r="EI1006" s="99"/>
      <c r="EJ1006" s="99"/>
      <c r="EK1006" s="99"/>
      <c r="EL1006" s="99"/>
      <c r="EM1006" s="99"/>
      <c r="EN1006" s="99"/>
      <c r="EO1006" s="99"/>
      <c r="EP1006" s="99"/>
      <c r="EQ1006" s="99"/>
      <c r="ER1006" s="99"/>
      <c r="ES1006" s="99"/>
      <c r="ET1006" s="99"/>
      <c r="EU1006" s="99"/>
      <c r="EV1006" s="99"/>
      <c r="EW1006" s="99"/>
      <c r="EX1006" s="119"/>
      <c r="EY1006" s="121">
        <v>1</v>
      </c>
      <c r="EZ1006" s="568">
        <v>103</v>
      </c>
      <c r="FA1006" s="83">
        <v>19</v>
      </c>
      <c r="FB1006" s="126">
        <v>15</v>
      </c>
      <c r="FC1006" s="116">
        <v>2.2690100000000002</v>
      </c>
      <c r="FD1006" s="116">
        <v>1.01806</v>
      </c>
      <c r="FE1006" s="116">
        <v>3.3725700000000001</v>
      </c>
      <c r="FF1006" s="116">
        <v>-2.9116599999999999E-2</v>
      </c>
      <c r="FG1006" s="116">
        <v>1.9853000000000001</v>
      </c>
      <c r="FH1006" s="116">
        <v>-0.82775600000000005</v>
      </c>
      <c r="FI1006" s="116" t="s">
        <v>6572</v>
      </c>
      <c r="FJ1006" s="116" t="s">
        <v>6573</v>
      </c>
      <c r="FK1006" s="116" t="s">
        <v>6574</v>
      </c>
      <c r="FL1006" s="116" t="s">
        <v>6575</v>
      </c>
      <c r="FM1006" s="116" t="s">
        <v>6576</v>
      </c>
      <c r="FN1006" s="116" t="s">
        <v>6577</v>
      </c>
      <c r="FO1006" s="3" t="s">
        <v>1243</v>
      </c>
    </row>
    <row r="1007" spans="1:171" ht="15" customHeight="1" x14ac:dyDescent="0.2">
      <c r="A1007" s="275">
        <v>20141127</v>
      </c>
      <c r="B1007" s="270">
        <v>5</v>
      </c>
      <c r="C1007" s="74"/>
      <c r="D1007" s="74"/>
      <c r="E1007" s="74"/>
      <c r="F1007" s="74"/>
      <c r="G1007" s="75"/>
      <c r="H1007" s="435"/>
      <c r="I1007" s="73"/>
      <c r="J1007" s="101"/>
      <c r="K1007" s="460" t="str">
        <f>IF(B1007=2,"Z:\Data\MOOG\HeTao\raw\",IF(B1007=5,"Z:\Data\MOOG\Polo\raw\",IF(B1007=10,"Z:\Data\MOOG\Messi\raw\","")))</f>
        <v>Z:\Data\MOOG\Polo\raw\</v>
      </c>
      <c r="L1007" s="269" t="s">
        <v>2920</v>
      </c>
      <c r="M1007" s="569" t="str">
        <f>IF(NOT(ISERROR(FIND("Training_dt",W1007))),"'Plot Psychometric_HH_dt_yuchen'",IF(NOT(ISERROR(FIND("Training",W1007))),"'Plot Psychometric_HH'",IF(NOT(ISERROR(FIND("1DAT",W1007))),"'Plot Tuning Azimuth_HH'",IF(NOT(ISERROR(FIND("HD_dt",W1007))),"'Plot HeadingDiscimination_PSTH_HH_dt_yuchen'",IF(NOT(ISERROR(FIND("HD",W1007))),"'Plot HeadingDiscimination_PSTH_HH'",IF(NOT(ISERROR(FIND("MemSac",W1007))),"'Memory Saccade Analysis_HH'",IF(NOT(ISERROR(FIND("DelSac",W1007))),"'Memory Saccade Analysis_HH'",IF(NOT(ISERROR(FIND("u-stim",W1007))),"'Plot Microstim_HH'",""))))))))</f>
        <v>'Plot Psychometric_HH'</v>
      </c>
      <c r="N1007" s="573">
        <v>1</v>
      </c>
      <c r="O1007" s="584">
        <v>-1</v>
      </c>
      <c r="P1007" s="590">
        <v>4</v>
      </c>
      <c r="Q1007" s="590">
        <f>IF(B1007=2,60,310)</f>
        <v>310</v>
      </c>
      <c r="R1007" s="590">
        <v>5</v>
      </c>
      <c r="S1007" s="590">
        <f>IF(B1007=2,60,-190)</f>
        <v>-190</v>
      </c>
      <c r="T1007" s="590">
        <v>1</v>
      </c>
      <c r="U1007" s="590" t="str">
        <f>IF(Z1007&lt;&gt;"",IF(NOT(ISERROR(FIND("SU",Z1007))),VALUE(RIGHT(Z1007,1))+4,IF(NOT(ISERROR(FIND("MU20",Z1007))),20,IF(NOT(ISERROR(FIND("MU21",Z1007))),21,IF(NOT(ISERROR(FIND("MU2",Z1007))),2,1)))),"")</f>
        <v/>
      </c>
      <c r="V1007" s="583"/>
      <c r="W1007" s="268" t="s">
        <v>1558</v>
      </c>
      <c r="X1007" s="192"/>
      <c r="Y1007" s="219" t="str">
        <f>IF(NOT(ISERROR(FIND("MU=SU",X1007))),1,IF(Z1007&lt;&gt;"",IF(NOT(ISERROR(FIND("SU",Z1007))),1,0),""))</f>
        <v/>
      </c>
      <c r="Z1007" s="217"/>
      <c r="AA1007" s="218"/>
      <c r="AB1007" s="77"/>
      <c r="AC1007" s="78"/>
      <c r="AD1007" s="199"/>
      <c r="AE1007" s="91"/>
      <c r="AF1007" s="79"/>
      <c r="AG1007" s="79"/>
      <c r="AH1007" s="80"/>
      <c r="AI1007" s="81"/>
      <c r="AJ1007" s="81"/>
      <c r="AK1007" s="81"/>
      <c r="AL1007" s="81"/>
      <c r="AM1007" s="114"/>
      <c r="AN1007" s="82"/>
      <c r="AO1007" s="83"/>
      <c r="AP1007" s="83"/>
      <c r="AQ1007" s="83"/>
      <c r="AR1007" s="84"/>
      <c r="AS1007" s="85"/>
      <c r="AT1007" s="85"/>
      <c r="AU1007" s="85"/>
      <c r="AV1007" s="85"/>
      <c r="AW1007" s="104"/>
      <c r="AX1007" s="86"/>
      <c r="AY1007" s="87"/>
      <c r="AZ1007" s="87"/>
      <c r="BA1007" s="87"/>
      <c r="BB1007" s="88"/>
      <c r="BC1007" s="89"/>
      <c r="BD1007" s="89"/>
      <c r="BE1007" s="89"/>
      <c r="BF1007" s="89"/>
      <c r="BG1007" s="115"/>
      <c r="BH1007" s="90"/>
      <c r="BI1007" s="251"/>
      <c r="BJ1007" s="252"/>
      <c r="BK1007" s="252"/>
      <c r="BL1007" s="230"/>
      <c r="BM1007" s="230"/>
      <c r="BN1007" s="230"/>
      <c r="BO1007" s="231"/>
      <c r="BP1007" s="231"/>
      <c r="BQ1007" s="231"/>
      <c r="BR1007" s="232"/>
      <c r="BS1007" s="232"/>
      <c r="BT1007" s="232"/>
      <c r="BU1007" s="230"/>
      <c r="BV1007" s="230"/>
      <c r="BW1007" s="231"/>
      <c r="BX1007" s="231"/>
      <c r="BY1007" s="232"/>
      <c r="BZ1007" s="235"/>
      <c r="CA1007" s="257"/>
      <c r="CB1007" s="233"/>
      <c r="CC1007" s="230"/>
      <c r="CD1007" s="230"/>
      <c r="CE1007" s="230"/>
      <c r="CF1007" s="230"/>
      <c r="CG1007" s="230"/>
      <c r="CH1007" s="230"/>
      <c r="CI1007" s="230"/>
      <c r="CJ1007" s="231"/>
      <c r="CK1007" s="231"/>
      <c r="CL1007" s="231"/>
      <c r="CM1007" s="231"/>
      <c r="CN1007" s="231"/>
      <c r="CO1007" s="231"/>
      <c r="CP1007" s="231"/>
      <c r="CQ1007" s="231"/>
      <c r="CR1007" s="232"/>
      <c r="CS1007" s="232"/>
      <c r="CT1007" s="232"/>
      <c r="CU1007" s="232"/>
      <c r="CV1007" s="232"/>
      <c r="CW1007" s="232"/>
      <c r="CX1007" s="232"/>
      <c r="CY1007" s="234"/>
      <c r="CZ1007" s="106">
        <v>0</v>
      </c>
      <c r="DA1007" s="106">
        <v>0</v>
      </c>
      <c r="DC1007" s="106"/>
      <c r="DD1007" s="106"/>
      <c r="DE1007" s="498"/>
      <c r="DG1007" s="107"/>
      <c r="DH1007" s="107"/>
      <c r="DI1007" s="107"/>
      <c r="DJ1007" s="107"/>
      <c r="DK1007" s="107"/>
      <c r="DL1007" s="107"/>
      <c r="DM1007" s="110"/>
      <c r="DN1007" s="110"/>
      <c r="DO1007" s="110"/>
      <c r="DP1007" s="110"/>
      <c r="DQ1007" s="110"/>
      <c r="DR1007" s="110"/>
      <c r="DS1007" s="110"/>
      <c r="DT1007" s="110"/>
      <c r="DU1007" s="497"/>
      <c r="DV1007" s="497"/>
      <c r="DW1007" s="497"/>
      <c r="DX1007" s="497"/>
      <c r="DY1007" s="497"/>
      <c r="DZ1007" s="497"/>
      <c r="EA1007" s="288"/>
      <c r="EB1007" s="99"/>
      <c r="EC1007" s="99"/>
      <c r="ED1007" s="99"/>
      <c r="EE1007" s="99"/>
      <c r="EF1007" s="492"/>
      <c r="EG1007" s="99"/>
      <c r="EH1007" s="99"/>
      <c r="EI1007" s="99"/>
      <c r="EJ1007" s="99"/>
      <c r="EK1007" s="99"/>
      <c r="EL1007" s="99"/>
      <c r="EM1007" s="99"/>
      <c r="EN1007" s="99"/>
      <c r="EO1007" s="99"/>
      <c r="EP1007" s="99"/>
      <c r="EQ1007" s="99"/>
      <c r="ER1007" s="99"/>
      <c r="ES1007" s="99"/>
      <c r="ET1007" s="99"/>
      <c r="EU1007" s="99"/>
      <c r="EV1007" s="99"/>
      <c r="EW1007" s="99"/>
      <c r="EX1007" s="119"/>
      <c r="EY1007" s="121">
        <v>1</v>
      </c>
      <c r="EZ1007" s="568">
        <v>103</v>
      </c>
      <c r="FA1007" s="83">
        <v>10</v>
      </c>
      <c r="FB1007" s="126">
        <v>20</v>
      </c>
      <c r="FC1007" s="505">
        <v>3.0426600000000001</v>
      </c>
      <c r="FD1007" s="505">
        <v>0.88608299999999995</v>
      </c>
      <c r="FE1007" s="116">
        <v>1.3363499999999999</v>
      </c>
      <c r="FF1007" s="116">
        <v>0.422543</v>
      </c>
      <c r="FG1007" s="116">
        <v>1.6731799999999999</v>
      </c>
      <c r="FH1007" s="116">
        <v>-0.84165900000000005</v>
      </c>
      <c r="FI1007" s="116" t="s">
        <v>6578</v>
      </c>
      <c r="FJ1007" s="116" t="s">
        <v>6579</v>
      </c>
      <c r="FK1007" s="116" t="s">
        <v>6580</v>
      </c>
      <c r="FL1007" s="116" t="s">
        <v>6581</v>
      </c>
      <c r="FM1007" s="116" t="s">
        <v>6582</v>
      </c>
      <c r="FN1007" s="116" t="s">
        <v>6583</v>
      </c>
      <c r="FO1007" s="3" t="s">
        <v>1243</v>
      </c>
    </row>
    <row r="1008" spans="1:171" ht="15" customHeight="1" x14ac:dyDescent="0.2">
      <c r="A1008" s="275">
        <v>20141127</v>
      </c>
      <c r="B1008" s="270">
        <v>5</v>
      </c>
      <c r="C1008" s="74"/>
      <c r="D1008" s="74"/>
      <c r="E1008" s="74"/>
      <c r="F1008" s="74"/>
      <c r="G1008" s="75"/>
      <c r="H1008" s="435"/>
      <c r="I1008" s="73"/>
      <c r="J1008" s="101"/>
      <c r="K1008" s="460" t="str">
        <f>IF(B1008=2,"Z:\Data\MOOG\HeTao\raw\",IF(B1008=5,"Z:\Data\MOOG\Polo\raw\",IF(B1008=10,"Z:\Data\MOOG\Messi\raw\","")))</f>
        <v>Z:\Data\MOOG\Polo\raw\</v>
      </c>
      <c r="L1008" s="269" t="s">
        <v>2921</v>
      </c>
      <c r="M1008" s="569" t="str">
        <f>IF(NOT(ISERROR(FIND("Training_dt",W1008))),"'Plot Psychometric_HH_dt_yuchen'",IF(NOT(ISERROR(FIND("Training",W1008))),"'Plot Psychometric_HH'",IF(NOT(ISERROR(FIND("1DAT",W1008))),"'Plot Tuning Azimuth_HH'",IF(NOT(ISERROR(FIND("HD_dt",W1008))),"'Plot HeadingDiscimination_PSTH_HH_dt_yuchen'",IF(NOT(ISERROR(FIND("HD",W1008))),"'Plot HeadingDiscimination_PSTH_HH'",IF(NOT(ISERROR(FIND("MemSac",W1008))),"'Memory Saccade Analysis_HH'",IF(NOT(ISERROR(FIND("DelSac",W1008))),"'Memory Saccade Analysis_HH'",IF(NOT(ISERROR(FIND("u-stim",W1008))),"'Plot Microstim_HH'",""))))))))</f>
        <v>'Plot Psychometric_HH'</v>
      </c>
      <c r="N1008" s="573">
        <v>1</v>
      </c>
      <c r="O1008" s="584">
        <v>-1</v>
      </c>
      <c r="P1008" s="590">
        <v>4</v>
      </c>
      <c r="Q1008" s="590">
        <f>IF(B1008=2,60,310)</f>
        <v>310</v>
      </c>
      <c r="R1008" s="590">
        <v>5</v>
      </c>
      <c r="S1008" s="590">
        <f>IF(B1008=2,60,-190)</f>
        <v>-190</v>
      </c>
      <c r="T1008" s="590">
        <v>1</v>
      </c>
      <c r="U1008" s="590" t="str">
        <f>IF(Z1008&lt;&gt;"",IF(NOT(ISERROR(FIND("SU",Z1008))),VALUE(RIGHT(Z1008,1))+4,IF(NOT(ISERROR(FIND("MU20",Z1008))),20,IF(NOT(ISERROR(FIND("MU21",Z1008))),21,IF(NOT(ISERROR(FIND("MU2",Z1008))),2,1)))),"")</f>
        <v/>
      </c>
      <c r="V1008" s="583"/>
      <c r="W1008" s="268" t="s">
        <v>1558</v>
      </c>
      <c r="X1008" s="192"/>
      <c r="Y1008" s="219" t="str">
        <f>IF(NOT(ISERROR(FIND("MU=SU",X1008))),1,IF(Z1008&lt;&gt;"",IF(NOT(ISERROR(FIND("SU",Z1008))),1,0),""))</f>
        <v/>
      </c>
      <c r="Z1008" s="217"/>
      <c r="AA1008" s="218"/>
      <c r="AB1008" s="77"/>
      <c r="AC1008" s="78"/>
      <c r="AD1008" s="199"/>
      <c r="AE1008" s="91"/>
      <c r="AF1008" s="79"/>
      <c r="AG1008" s="79"/>
      <c r="AH1008" s="80"/>
      <c r="AI1008" s="81"/>
      <c r="AJ1008" s="81"/>
      <c r="AK1008" s="81"/>
      <c r="AL1008" s="81"/>
      <c r="AM1008" s="114"/>
      <c r="AN1008" s="82"/>
      <c r="AO1008" s="83"/>
      <c r="AP1008" s="83"/>
      <c r="AQ1008" s="83"/>
      <c r="AR1008" s="84"/>
      <c r="AS1008" s="85"/>
      <c r="AT1008" s="85"/>
      <c r="AU1008" s="85"/>
      <c r="AV1008" s="85"/>
      <c r="AW1008" s="104"/>
      <c r="AX1008" s="86"/>
      <c r="AY1008" s="87"/>
      <c r="AZ1008" s="87"/>
      <c r="BA1008" s="87"/>
      <c r="BB1008" s="88"/>
      <c r="BC1008" s="89"/>
      <c r="BD1008" s="89"/>
      <c r="BE1008" s="89"/>
      <c r="BF1008" s="89"/>
      <c r="BG1008" s="115"/>
      <c r="BH1008" s="90"/>
      <c r="BI1008" s="251"/>
      <c r="BJ1008" s="252"/>
      <c r="BK1008" s="252"/>
      <c r="BL1008" s="230"/>
      <c r="BM1008" s="230"/>
      <c r="BN1008" s="230"/>
      <c r="BO1008" s="231"/>
      <c r="BP1008" s="231"/>
      <c r="BQ1008" s="231"/>
      <c r="BR1008" s="232"/>
      <c r="BS1008" s="232"/>
      <c r="BT1008" s="232"/>
      <c r="BU1008" s="230"/>
      <c r="BV1008" s="230"/>
      <c r="BW1008" s="231"/>
      <c r="BX1008" s="231"/>
      <c r="BY1008" s="232"/>
      <c r="BZ1008" s="235"/>
      <c r="CA1008" s="257"/>
      <c r="CB1008" s="233"/>
      <c r="CC1008" s="230"/>
      <c r="CD1008" s="230"/>
      <c r="CE1008" s="230"/>
      <c r="CF1008" s="230"/>
      <c r="CG1008" s="230"/>
      <c r="CH1008" s="230"/>
      <c r="CI1008" s="230"/>
      <c r="CJ1008" s="231"/>
      <c r="CK1008" s="231"/>
      <c r="CL1008" s="231"/>
      <c r="CM1008" s="231"/>
      <c r="CN1008" s="231"/>
      <c r="CO1008" s="231"/>
      <c r="CP1008" s="231"/>
      <c r="CQ1008" s="231"/>
      <c r="CR1008" s="232"/>
      <c r="CS1008" s="232"/>
      <c r="CT1008" s="232"/>
      <c r="CU1008" s="232"/>
      <c r="CV1008" s="232"/>
      <c r="CW1008" s="232"/>
      <c r="CX1008" s="232"/>
      <c r="CY1008" s="234"/>
      <c r="CZ1008" s="106">
        <v>0</v>
      </c>
      <c r="DA1008" s="106">
        <v>0</v>
      </c>
      <c r="DC1008" s="106"/>
      <c r="DD1008" s="106"/>
      <c r="DE1008" s="498"/>
      <c r="DG1008" s="107"/>
      <c r="DH1008" s="107"/>
      <c r="DI1008" s="107"/>
      <c r="DJ1008" s="107"/>
      <c r="DK1008" s="107"/>
      <c r="DL1008" s="107"/>
      <c r="DM1008" s="110"/>
      <c r="DN1008" s="110"/>
      <c r="DO1008" s="110"/>
      <c r="DP1008" s="110"/>
      <c r="DQ1008" s="110"/>
      <c r="DR1008" s="110"/>
      <c r="DS1008" s="110"/>
      <c r="DT1008" s="110"/>
      <c r="DU1008" s="497"/>
      <c r="DV1008" s="497"/>
      <c r="DW1008" s="497"/>
      <c r="DX1008" s="497"/>
      <c r="DY1008" s="497"/>
      <c r="DZ1008" s="497"/>
      <c r="EA1008" s="288"/>
      <c r="EB1008" s="99"/>
      <c r="EC1008" s="99"/>
      <c r="ED1008" s="99"/>
      <c r="EE1008" s="99"/>
      <c r="EF1008" s="99"/>
      <c r="EG1008" s="99"/>
      <c r="EH1008" s="99"/>
      <c r="EI1008" s="99"/>
      <c r="EJ1008" s="99"/>
      <c r="EK1008" s="99"/>
      <c r="EL1008" s="99"/>
      <c r="EM1008" s="99"/>
      <c r="EN1008" s="99"/>
      <c r="EO1008" s="99"/>
      <c r="EP1008" s="99"/>
      <c r="EQ1008" s="99"/>
      <c r="ER1008" s="99"/>
      <c r="ES1008" s="99"/>
      <c r="ET1008" s="99"/>
      <c r="EU1008" s="99"/>
      <c r="EV1008" s="99"/>
      <c r="EW1008" s="99"/>
      <c r="EX1008" s="119"/>
      <c r="EY1008" s="121">
        <v>1</v>
      </c>
      <c r="EZ1008" s="568">
        <v>103</v>
      </c>
      <c r="FA1008" s="83">
        <v>22</v>
      </c>
      <c r="FB1008" s="126">
        <v>15</v>
      </c>
      <c r="FC1008" s="505">
        <v>1.1633199999999999</v>
      </c>
      <c r="FD1008" s="505">
        <v>0.366091</v>
      </c>
      <c r="FE1008" s="116">
        <v>2.2215799999999999</v>
      </c>
      <c r="FF1008" s="116">
        <v>0.57127700000000003</v>
      </c>
      <c r="FG1008" s="116">
        <v>1.8857600000000001</v>
      </c>
      <c r="FH1008" s="137">
        <v>1.6160599999999999E-5</v>
      </c>
      <c r="FI1008" s="116" t="s">
        <v>6584</v>
      </c>
      <c r="FJ1008" s="116" t="s">
        <v>6585</v>
      </c>
      <c r="FK1008" s="116" t="s">
        <v>6586</v>
      </c>
      <c r="FL1008" s="116" t="s">
        <v>6587</v>
      </c>
      <c r="FM1008" s="116" t="s">
        <v>6588</v>
      </c>
      <c r="FN1008" s="116" t="s">
        <v>6589</v>
      </c>
      <c r="FO1008" s="3" t="s">
        <v>1243</v>
      </c>
    </row>
    <row r="1009" spans="1:171" ht="15" customHeight="1" x14ac:dyDescent="0.2">
      <c r="A1009" s="275">
        <v>20141127</v>
      </c>
      <c r="B1009" s="270">
        <v>5</v>
      </c>
      <c r="C1009" s="74"/>
      <c r="D1009" s="74"/>
      <c r="E1009" s="74"/>
      <c r="F1009" s="74"/>
      <c r="G1009" s="75"/>
      <c r="H1009" s="435"/>
      <c r="I1009" s="73"/>
      <c r="J1009" s="101"/>
      <c r="K1009" s="460" t="str">
        <f>IF(B1009=2,"Z:\Data\MOOG\HeTao\raw\",IF(B1009=5,"Z:\Data\MOOG\Polo\raw\",IF(B1009=10,"Z:\Data\MOOG\Messi\raw\","")))</f>
        <v>Z:\Data\MOOG\Polo\raw\</v>
      </c>
      <c r="L1009" s="269" t="s">
        <v>2922</v>
      </c>
      <c r="M1009" s="569" t="str">
        <f>IF(NOT(ISERROR(FIND("Training_dt",W1009))),"'Plot Psychometric_HH_dt_yuchen'",IF(NOT(ISERROR(FIND("Training",W1009))),"'Plot Psychometric_HH'",IF(NOT(ISERROR(FIND("1DAT",W1009))),"'Plot Tuning Azimuth_HH'",IF(NOT(ISERROR(FIND("HD_dt",W1009))),"'Plot HeadingDiscimination_PSTH_HH_dt_yuchen'",IF(NOT(ISERROR(FIND("HD",W1009))),"'Plot HeadingDiscimination_PSTH_HH'",IF(NOT(ISERROR(FIND("MemSac",W1009))),"'Memory Saccade Analysis_HH'",IF(NOT(ISERROR(FIND("DelSac",W1009))),"'Memory Saccade Analysis_HH'",IF(NOT(ISERROR(FIND("u-stim",W1009))),"'Plot Microstim_HH'",""))))))))</f>
        <v>'Plot Psychometric_HH'</v>
      </c>
      <c r="N1009" s="573">
        <v>1</v>
      </c>
      <c r="O1009" s="584">
        <v>-1</v>
      </c>
      <c r="P1009" s="590">
        <v>4</v>
      </c>
      <c r="Q1009" s="590">
        <f>IF(B1009=2,60,310)</f>
        <v>310</v>
      </c>
      <c r="R1009" s="590">
        <v>5</v>
      </c>
      <c r="S1009" s="590">
        <f>IF(B1009=2,60,-190)</f>
        <v>-190</v>
      </c>
      <c r="T1009" s="590">
        <v>1</v>
      </c>
      <c r="U1009" s="590" t="str">
        <f>IF(Z1009&lt;&gt;"",IF(NOT(ISERROR(FIND("SU",Z1009))),VALUE(RIGHT(Z1009,1))+4,IF(NOT(ISERROR(FIND("MU20",Z1009))),20,IF(NOT(ISERROR(FIND("MU21",Z1009))),21,IF(NOT(ISERROR(FIND("MU2",Z1009))),2,1)))),"")</f>
        <v/>
      </c>
      <c r="V1009" s="583"/>
      <c r="W1009" s="268" t="s">
        <v>1558</v>
      </c>
      <c r="X1009" s="192"/>
      <c r="Y1009" s="219" t="str">
        <f>IF(NOT(ISERROR(FIND("MU=SU",X1009))),1,IF(Z1009&lt;&gt;"",IF(NOT(ISERROR(FIND("SU",Z1009))),1,0),""))</f>
        <v/>
      </c>
      <c r="Z1009" s="217"/>
      <c r="AA1009" s="218"/>
      <c r="AB1009" s="77"/>
      <c r="AC1009" s="78"/>
      <c r="AD1009" s="199"/>
      <c r="AE1009" s="91"/>
      <c r="AF1009" s="79"/>
      <c r="AG1009" s="79"/>
      <c r="AH1009" s="80"/>
      <c r="AI1009" s="81"/>
      <c r="AJ1009" s="81"/>
      <c r="AK1009" s="81"/>
      <c r="AL1009" s="81"/>
      <c r="AM1009" s="114"/>
      <c r="AN1009" s="82"/>
      <c r="AO1009" s="83"/>
      <c r="AP1009" s="83"/>
      <c r="AQ1009" s="83"/>
      <c r="AR1009" s="84"/>
      <c r="AS1009" s="85"/>
      <c r="AT1009" s="85"/>
      <c r="AU1009" s="85"/>
      <c r="AV1009" s="85"/>
      <c r="AW1009" s="104"/>
      <c r="AX1009" s="86"/>
      <c r="AY1009" s="87"/>
      <c r="AZ1009" s="87"/>
      <c r="BA1009" s="87"/>
      <c r="BB1009" s="88"/>
      <c r="BC1009" s="89"/>
      <c r="BD1009" s="89"/>
      <c r="BE1009" s="89"/>
      <c r="BF1009" s="89"/>
      <c r="BG1009" s="115"/>
      <c r="BH1009" s="90"/>
      <c r="BI1009" s="251"/>
      <c r="BJ1009" s="252"/>
      <c r="BK1009" s="252"/>
      <c r="BL1009" s="515"/>
      <c r="BM1009" s="230"/>
      <c r="BN1009" s="230"/>
      <c r="BO1009" s="516"/>
      <c r="BP1009" s="231"/>
      <c r="BQ1009" s="231"/>
      <c r="BR1009" s="517"/>
      <c r="BS1009" s="232"/>
      <c r="BT1009" s="232"/>
      <c r="BU1009" s="230"/>
      <c r="BV1009" s="230"/>
      <c r="BW1009" s="231"/>
      <c r="BX1009" s="231"/>
      <c r="BY1009" s="232"/>
      <c r="BZ1009" s="235"/>
      <c r="CA1009" s="257"/>
      <c r="CB1009" s="233"/>
      <c r="CC1009" s="230"/>
      <c r="CD1009" s="230"/>
      <c r="CE1009" s="230"/>
      <c r="CF1009" s="230"/>
      <c r="CG1009" s="230"/>
      <c r="CH1009" s="230"/>
      <c r="CI1009" s="230"/>
      <c r="CJ1009" s="231"/>
      <c r="CK1009" s="231"/>
      <c r="CL1009" s="231"/>
      <c r="CM1009" s="231"/>
      <c r="CN1009" s="231"/>
      <c r="CO1009" s="231"/>
      <c r="CP1009" s="231"/>
      <c r="CQ1009" s="231"/>
      <c r="CR1009" s="232"/>
      <c r="CS1009" s="232"/>
      <c r="CT1009" s="232"/>
      <c r="CU1009" s="232"/>
      <c r="CV1009" s="232"/>
      <c r="CW1009" s="232"/>
      <c r="CX1009" s="232"/>
      <c r="CY1009" s="234"/>
      <c r="CZ1009" s="106">
        <v>0</v>
      </c>
      <c r="DA1009" s="106">
        <v>0</v>
      </c>
      <c r="DC1009" s="106"/>
      <c r="DD1009" s="106"/>
      <c r="DE1009" s="498"/>
      <c r="DG1009" s="107"/>
      <c r="DH1009" s="107"/>
      <c r="DI1009" s="107"/>
      <c r="DJ1009" s="107"/>
      <c r="DK1009" s="107"/>
      <c r="DL1009" s="107"/>
      <c r="DM1009" s="110"/>
      <c r="DN1009" s="110"/>
      <c r="DO1009" s="110"/>
      <c r="DP1009" s="110"/>
      <c r="DQ1009" s="110"/>
      <c r="DR1009" s="110"/>
      <c r="DS1009" s="110"/>
      <c r="DT1009" s="110"/>
      <c r="DU1009" s="497"/>
      <c r="DV1009" s="497"/>
      <c r="DW1009" s="497"/>
      <c r="DX1009" s="497"/>
      <c r="DY1009" s="497"/>
      <c r="DZ1009" s="497"/>
      <c r="EA1009" s="98"/>
      <c r="EB1009" s="99"/>
      <c r="EC1009" s="99"/>
      <c r="ED1009" s="99"/>
      <c r="EE1009" s="99"/>
      <c r="EF1009" s="99"/>
      <c r="EG1009" s="99"/>
      <c r="EH1009" s="99"/>
      <c r="EI1009" s="99"/>
      <c r="EJ1009" s="99"/>
      <c r="EK1009" s="99"/>
      <c r="EL1009" s="99"/>
      <c r="EM1009" s="99"/>
      <c r="EN1009" s="99"/>
      <c r="EO1009" s="99"/>
      <c r="EP1009" s="99"/>
      <c r="EQ1009" s="99"/>
      <c r="ER1009" s="99"/>
      <c r="ES1009" s="99"/>
      <c r="ET1009" s="99"/>
      <c r="EU1009" s="99"/>
      <c r="EV1009" s="99"/>
      <c r="EW1009" s="99"/>
      <c r="EX1009" s="119"/>
      <c r="EY1009" s="121">
        <v>1</v>
      </c>
      <c r="EZ1009" s="568">
        <v>103</v>
      </c>
      <c r="FA1009" s="83">
        <v>16</v>
      </c>
      <c r="FB1009" s="126">
        <v>17</v>
      </c>
      <c r="FC1009" s="505">
        <v>2.4384199999999998</v>
      </c>
      <c r="FD1009" s="505">
        <v>0.40833000000000003</v>
      </c>
      <c r="FE1009" s="116">
        <v>1.88015</v>
      </c>
      <c r="FF1009" s="116">
        <v>0.176757</v>
      </c>
      <c r="FG1009" s="116">
        <v>3.4224199999999998</v>
      </c>
      <c r="FH1009" s="116">
        <v>0.209484</v>
      </c>
      <c r="FI1009" s="116" t="s">
        <v>6590</v>
      </c>
      <c r="FJ1009" s="116" t="s">
        <v>6591</v>
      </c>
      <c r="FK1009" s="116" t="s">
        <v>6592</v>
      </c>
      <c r="FL1009" s="116" t="s">
        <v>6593</v>
      </c>
      <c r="FM1009" s="116" t="s">
        <v>6594</v>
      </c>
      <c r="FN1009" s="116" t="s">
        <v>6595</v>
      </c>
      <c r="FO1009" s="3" t="s">
        <v>1243</v>
      </c>
    </row>
    <row r="1010" spans="1:171" ht="15" customHeight="1" x14ac:dyDescent="0.2">
      <c r="A1010" s="275">
        <v>20141127</v>
      </c>
      <c r="B1010" s="270">
        <v>5</v>
      </c>
      <c r="C1010" s="74"/>
      <c r="D1010" s="74"/>
      <c r="E1010" s="74"/>
      <c r="F1010" s="74"/>
      <c r="G1010" s="75"/>
      <c r="H1010" s="435"/>
      <c r="I1010" s="73"/>
      <c r="J1010" s="101"/>
      <c r="K1010" s="294" t="str">
        <f>IF(B1010=2,"Z:\Data\MOOG\HeTao\raw\",IF(B1010=5,"Z:\Data\MOOG\Polo\raw\",IF(B1010=10,"Z:\Data\MOOG\Messi\raw\","")))</f>
        <v>Z:\Data\MOOG\Polo\raw\</v>
      </c>
      <c r="L1010" s="269" t="s">
        <v>2923</v>
      </c>
      <c r="M1010" s="569" t="str">
        <f>IF(NOT(ISERROR(FIND("Training_dt",W1010))),"'Plot Psychometric_HH_dt_yuchen'",IF(NOT(ISERROR(FIND("Training",W1010))),"'Plot Psychometric_HH'",IF(NOT(ISERROR(FIND("1DAT",W1010))),"'Plot Tuning Azimuth_HH'",IF(NOT(ISERROR(FIND("HD_dt",W1010))),"'Plot HeadingDiscimination_PSTH_HH_dt_yuchen'",IF(NOT(ISERROR(FIND("HD",W1010))),"'Plot HeadingDiscimination_PSTH_HH'",IF(NOT(ISERROR(FIND("MemSac",W1010))),"'Memory Saccade Analysis_HH'",IF(NOT(ISERROR(FIND("DelSac",W1010))),"'Memory Saccade Analysis_HH'",IF(NOT(ISERROR(FIND("u-stim",W1010))),"'Plot Microstim_HH'",""))))))))</f>
        <v>'Plot Psychometric_HH'</v>
      </c>
      <c r="N1010" s="573">
        <v>1</v>
      </c>
      <c r="O1010" s="584">
        <v>-1</v>
      </c>
      <c r="P1010" s="590">
        <v>4</v>
      </c>
      <c r="Q1010" s="590">
        <f>IF(B1010=2,60,310)</f>
        <v>310</v>
      </c>
      <c r="R1010" s="590">
        <v>5</v>
      </c>
      <c r="S1010" s="590">
        <f>IF(B1010=2,60,-190)</f>
        <v>-190</v>
      </c>
      <c r="T1010" s="590">
        <v>1</v>
      </c>
      <c r="U1010" s="590" t="str">
        <f>IF(Z1010&lt;&gt;"",IF(NOT(ISERROR(FIND("SU",Z1010))),VALUE(RIGHT(Z1010,1))+4,IF(NOT(ISERROR(FIND("MU20",Z1010))),20,IF(NOT(ISERROR(FIND("MU21",Z1010))),21,IF(NOT(ISERROR(FIND("MU2",Z1010))),2,1)))),"")</f>
        <v/>
      </c>
      <c r="V1010" s="583"/>
      <c r="W1010" s="268" t="s">
        <v>1558</v>
      </c>
      <c r="X1010" s="192"/>
      <c r="Y1010" s="219" t="str">
        <f>IF(NOT(ISERROR(FIND("MU=SU",X1010))),1,IF(Z1010&lt;&gt;"",IF(NOT(ISERROR(FIND("SU",Z1010))),1,0),""))</f>
        <v/>
      </c>
      <c r="Z1010" s="217"/>
      <c r="AA1010" s="218"/>
      <c r="AB1010" s="77"/>
      <c r="AC1010" s="78"/>
      <c r="AD1010" s="199"/>
      <c r="AE1010" s="91"/>
      <c r="AF1010" s="79"/>
      <c r="AG1010" s="79"/>
      <c r="AH1010" s="80"/>
      <c r="AI1010" s="81"/>
      <c r="AJ1010" s="81"/>
      <c r="AK1010" s="81"/>
      <c r="AL1010" s="81"/>
      <c r="AM1010" s="114"/>
      <c r="AN1010" s="82"/>
      <c r="AO1010" s="83"/>
      <c r="AP1010" s="83"/>
      <c r="AQ1010" s="83"/>
      <c r="AR1010" s="84"/>
      <c r="AS1010" s="85"/>
      <c r="AT1010" s="85"/>
      <c r="AU1010" s="85"/>
      <c r="AV1010" s="85"/>
      <c r="AW1010" s="104"/>
      <c r="AX1010" s="86"/>
      <c r="AY1010" s="87"/>
      <c r="AZ1010" s="87"/>
      <c r="BA1010" s="87"/>
      <c r="BB1010" s="88"/>
      <c r="BC1010" s="89"/>
      <c r="BD1010" s="89"/>
      <c r="BE1010" s="89"/>
      <c r="BF1010" s="89"/>
      <c r="BG1010" s="115"/>
      <c r="BH1010" s="90"/>
      <c r="BI1010" s="251"/>
      <c r="BJ1010" s="252"/>
      <c r="BK1010" s="252"/>
      <c r="BL1010" s="515"/>
      <c r="BM1010" s="230"/>
      <c r="BN1010" s="230"/>
      <c r="BO1010" s="516"/>
      <c r="BP1010" s="231"/>
      <c r="BQ1010" s="231"/>
      <c r="BR1010" s="517"/>
      <c r="BS1010" s="232"/>
      <c r="BT1010" s="232"/>
      <c r="BU1010" s="230"/>
      <c r="BV1010" s="230"/>
      <c r="BW1010" s="231"/>
      <c r="BX1010" s="231"/>
      <c r="BY1010" s="232"/>
      <c r="BZ1010" s="235"/>
      <c r="CA1010" s="257"/>
      <c r="CB1010" s="233"/>
      <c r="CC1010" s="230"/>
      <c r="CD1010" s="230"/>
      <c r="CE1010" s="230"/>
      <c r="CF1010" s="230"/>
      <c r="CG1010" s="230"/>
      <c r="CH1010" s="230"/>
      <c r="CI1010" s="230"/>
      <c r="CJ1010" s="231"/>
      <c r="CK1010" s="231"/>
      <c r="CL1010" s="231"/>
      <c r="CM1010" s="231"/>
      <c r="CN1010" s="231"/>
      <c r="CO1010" s="231"/>
      <c r="CP1010" s="231"/>
      <c r="CQ1010" s="231"/>
      <c r="CR1010" s="232"/>
      <c r="CS1010" s="232"/>
      <c r="CT1010" s="232"/>
      <c r="CU1010" s="232"/>
      <c r="CV1010" s="232"/>
      <c r="CW1010" s="232"/>
      <c r="CX1010" s="232"/>
      <c r="CY1010" s="234"/>
      <c r="CZ1010" s="106">
        <v>0</v>
      </c>
      <c r="DA1010" s="106">
        <v>0</v>
      </c>
      <c r="DC1010" s="106"/>
      <c r="DD1010" s="106"/>
      <c r="DE1010" s="498"/>
      <c r="DG1010" s="107"/>
      <c r="DH1010" s="107"/>
      <c r="DI1010" s="107"/>
      <c r="DJ1010" s="107"/>
      <c r="DK1010" s="107"/>
      <c r="DL1010" s="107"/>
      <c r="DM1010" s="110"/>
      <c r="DN1010" s="110"/>
      <c r="DO1010" s="110"/>
      <c r="DP1010" s="110"/>
      <c r="DQ1010" s="110"/>
      <c r="DR1010" s="110"/>
      <c r="DS1010" s="110"/>
      <c r="DT1010" s="110"/>
      <c r="DU1010" s="497"/>
      <c r="DV1010" s="497"/>
      <c r="DW1010" s="497"/>
      <c r="DX1010" s="497"/>
      <c r="DY1010" s="497"/>
      <c r="DZ1010" s="497"/>
      <c r="EA1010" s="98"/>
      <c r="EB1010" s="99"/>
      <c r="EC1010" s="99"/>
      <c r="ED1010" s="99"/>
      <c r="EE1010" s="99"/>
      <c r="EF1010" s="99"/>
      <c r="EG1010" s="99"/>
      <c r="EH1010" s="99"/>
      <c r="EI1010" s="99"/>
      <c r="EJ1010" s="99"/>
      <c r="EK1010" s="99"/>
      <c r="EL1010" s="99"/>
      <c r="EM1010" s="99"/>
      <c r="EN1010" s="99"/>
      <c r="EO1010" s="99"/>
      <c r="EP1010" s="99"/>
      <c r="EQ1010" s="99"/>
      <c r="ER1010" s="99"/>
      <c r="ES1010" s="99"/>
      <c r="ET1010" s="99"/>
      <c r="EU1010" s="99"/>
      <c r="EV1010" s="99"/>
      <c r="EW1010" s="99"/>
      <c r="EX1010" s="119"/>
      <c r="EY1010" s="121">
        <v>1</v>
      </c>
      <c r="EZ1010" s="568">
        <v>103</v>
      </c>
      <c r="FA1010" s="83">
        <v>23</v>
      </c>
      <c r="FB1010" s="126">
        <v>17</v>
      </c>
      <c r="FC1010" s="505" t="s">
        <v>1615</v>
      </c>
      <c r="FD1010" s="505" t="s">
        <v>1615</v>
      </c>
      <c r="FE1010" s="116" t="s">
        <v>1615</v>
      </c>
      <c r="FF1010" s="116" t="s">
        <v>1615</v>
      </c>
      <c r="FG1010" s="116">
        <v>1.9229099999999999</v>
      </c>
      <c r="FH1010" s="116">
        <v>0.24116599999999999</v>
      </c>
      <c r="FI1010" s="116" t="s">
        <v>1615</v>
      </c>
      <c r="FJ1010" s="116" t="s">
        <v>1615</v>
      </c>
      <c r="FK1010" s="116" t="s">
        <v>1615</v>
      </c>
      <c r="FL1010" s="116" t="s">
        <v>1615</v>
      </c>
      <c r="FM1010" s="116" t="s">
        <v>6596</v>
      </c>
      <c r="FN1010" s="116" t="s">
        <v>6597</v>
      </c>
      <c r="FO1010" s="3" t="s">
        <v>1243</v>
      </c>
    </row>
    <row r="1011" spans="1:171" ht="15" customHeight="1" x14ac:dyDescent="0.2">
      <c r="A1011" s="275">
        <v>20141127</v>
      </c>
      <c r="B1011" s="270">
        <v>5</v>
      </c>
      <c r="C1011" s="74"/>
      <c r="D1011" s="74"/>
      <c r="E1011" s="74"/>
      <c r="F1011" s="74"/>
      <c r="G1011" s="75"/>
      <c r="H1011" s="435"/>
      <c r="I1011" s="73"/>
      <c r="J1011" s="101"/>
      <c r="K1011" s="294" t="str">
        <f>IF(B1011=2,"Z:\Data\MOOG\HeTao\raw\",IF(B1011=5,"Z:\Data\MOOG\Polo\raw\",IF(B1011=10,"Z:\Data\MOOG\Messi\raw\","")))</f>
        <v>Z:\Data\MOOG\Polo\raw\</v>
      </c>
      <c r="L1011" s="269" t="s">
        <v>2924</v>
      </c>
      <c r="M1011" s="569" t="str">
        <f>IF(NOT(ISERROR(FIND("Training_dt",W1011))),"'Plot Psychometric_HH_dt_yuchen'",IF(NOT(ISERROR(FIND("Training",W1011))),"'Plot Psychometric_HH'",IF(NOT(ISERROR(FIND("1DAT",W1011))),"'Plot Tuning Azimuth_HH'",IF(NOT(ISERROR(FIND("HD_dt",W1011))),"'Plot HeadingDiscimination_PSTH_HH_dt_yuchen'",IF(NOT(ISERROR(FIND("HD",W1011))),"'Plot HeadingDiscimination_PSTH_HH'",IF(NOT(ISERROR(FIND("MemSac",W1011))),"'Memory Saccade Analysis_HH'",IF(NOT(ISERROR(FIND("DelSac",W1011))),"'Memory Saccade Analysis_HH'",IF(NOT(ISERROR(FIND("u-stim",W1011))),"'Plot Microstim_HH'",""))))))))</f>
        <v>'Plot Psychometric_HH'</v>
      </c>
      <c r="N1011" s="573">
        <v>1</v>
      </c>
      <c r="O1011" s="584">
        <v>-1</v>
      </c>
      <c r="P1011" s="590">
        <v>4</v>
      </c>
      <c r="Q1011" s="590">
        <f>IF(B1011=2,60,310)</f>
        <v>310</v>
      </c>
      <c r="R1011" s="590">
        <v>5</v>
      </c>
      <c r="S1011" s="590">
        <f>IF(B1011=2,60,-190)</f>
        <v>-190</v>
      </c>
      <c r="T1011" s="590">
        <v>1</v>
      </c>
      <c r="U1011" s="590" t="str">
        <f>IF(Z1011&lt;&gt;"",IF(NOT(ISERROR(FIND("SU",Z1011))),VALUE(RIGHT(Z1011,1))+4,IF(NOT(ISERROR(FIND("MU20",Z1011))),20,IF(NOT(ISERROR(FIND("MU21",Z1011))),21,IF(NOT(ISERROR(FIND("MU2",Z1011))),2,1)))),"")</f>
        <v/>
      </c>
      <c r="V1011" s="583"/>
      <c r="W1011" s="268" t="s">
        <v>1558</v>
      </c>
      <c r="X1011" s="192"/>
      <c r="Y1011" s="219" t="str">
        <f>IF(NOT(ISERROR(FIND("MU=SU",X1011))),1,IF(Z1011&lt;&gt;"",IF(NOT(ISERROR(FIND("SU",Z1011))),1,0),""))</f>
        <v/>
      </c>
      <c r="Z1011" s="217"/>
      <c r="AA1011" s="218"/>
      <c r="AB1011" s="77"/>
      <c r="AC1011" s="78"/>
      <c r="AD1011" s="199"/>
      <c r="AE1011" s="91"/>
      <c r="AF1011" s="79"/>
      <c r="AG1011" s="79"/>
      <c r="AH1011" s="80"/>
      <c r="AI1011" s="81"/>
      <c r="AJ1011" s="81"/>
      <c r="AK1011" s="81"/>
      <c r="AL1011" s="81"/>
      <c r="AM1011" s="114"/>
      <c r="AN1011" s="82"/>
      <c r="AO1011" s="83"/>
      <c r="AP1011" s="83"/>
      <c r="AQ1011" s="83"/>
      <c r="AR1011" s="84"/>
      <c r="AS1011" s="85"/>
      <c r="AT1011" s="85"/>
      <c r="AU1011" s="85"/>
      <c r="AV1011" s="85"/>
      <c r="AW1011" s="104"/>
      <c r="AX1011" s="86"/>
      <c r="AY1011" s="87"/>
      <c r="AZ1011" s="87"/>
      <c r="BA1011" s="87"/>
      <c r="BB1011" s="88"/>
      <c r="BC1011" s="89"/>
      <c r="BD1011" s="89"/>
      <c r="BE1011" s="89"/>
      <c r="BF1011" s="89"/>
      <c r="BG1011" s="115"/>
      <c r="BH1011" s="90"/>
      <c r="BI1011" s="251"/>
      <c r="BJ1011" s="252"/>
      <c r="BK1011" s="252"/>
      <c r="BL1011" s="515"/>
      <c r="BM1011" s="230"/>
      <c r="BN1011" s="230"/>
      <c r="BO1011" s="516"/>
      <c r="BP1011" s="231"/>
      <c r="BQ1011" s="231"/>
      <c r="BR1011" s="517"/>
      <c r="BS1011" s="232"/>
      <c r="BT1011" s="232"/>
      <c r="BU1011" s="230"/>
      <c r="BV1011" s="230"/>
      <c r="BW1011" s="231"/>
      <c r="BX1011" s="231"/>
      <c r="BY1011" s="232"/>
      <c r="BZ1011" s="235"/>
      <c r="CA1011" s="257"/>
      <c r="CB1011" s="233"/>
      <c r="CC1011" s="230"/>
      <c r="CD1011" s="230"/>
      <c r="CE1011" s="230"/>
      <c r="CF1011" s="230"/>
      <c r="CG1011" s="230"/>
      <c r="CH1011" s="230"/>
      <c r="CI1011" s="230"/>
      <c r="CJ1011" s="231"/>
      <c r="CK1011" s="231"/>
      <c r="CL1011" s="231"/>
      <c r="CM1011" s="231"/>
      <c r="CN1011" s="231"/>
      <c r="CO1011" s="231"/>
      <c r="CP1011" s="231"/>
      <c r="CQ1011" s="231"/>
      <c r="CR1011" s="232"/>
      <c r="CS1011" s="232"/>
      <c r="CT1011" s="232"/>
      <c r="CU1011" s="232"/>
      <c r="CV1011" s="232"/>
      <c r="CW1011" s="232"/>
      <c r="CX1011" s="232"/>
      <c r="CY1011" s="234"/>
      <c r="CZ1011" s="106">
        <v>0</v>
      </c>
      <c r="DA1011" s="106">
        <v>0</v>
      </c>
      <c r="DC1011" s="106"/>
      <c r="DD1011" s="106"/>
      <c r="DE1011" s="498"/>
      <c r="DG1011" s="107"/>
      <c r="DH1011" s="107"/>
      <c r="DI1011" s="107"/>
      <c r="DJ1011" s="107"/>
      <c r="DK1011" s="107"/>
      <c r="DL1011" s="107"/>
      <c r="DM1011" s="110"/>
      <c r="DN1011" s="110"/>
      <c r="DO1011" s="110"/>
      <c r="DP1011" s="110"/>
      <c r="DQ1011" s="110"/>
      <c r="DR1011" s="110"/>
      <c r="DS1011" s="110"/>
      <c r="DT1011" s="110"/>
      <c r="DU1011" s="497"/>
      <c r="DV1011" s="497"/>
      <c r="DW1011" s="497"/>
      <c r="DX1011" s="497"/>
      <c r="DY1011" s="497"/>
      <c r="DZ1011" s="497"/>
      <c r="EA1011" s="288"/>
      <c r="EB1011" s="99"/>
      <c r="EC1011" s="99"/>
      <c r="ED1011" s="99"/>
      <c r="EE1011" s="99"/>
      <c r="EF1011" s="99"/>
      <c r="EG1011" s="99"/>
      <c r="EH1011" s="99"/>
      <c r="EI1011" s="99"/>
      <c r="EJ1011" s="99"/>
      <c r="EK1011" s="99"/>
      <c r="EL1011" s="99"/>
      <c r="EM1011" s="99"/>
      <c r="EN1011" s="99"/>
      <c r="EO1011" s="99"/>
      <c r="EP1011" s="99"/>
      <c r="EQ1011" s="99"/>
      <c r="ER1011" s="99"/>
      <c r="ES1011" s="99"/>
      <c r="ET1011" s="99"/>
      <c r="EU1011" s="99"/>
      <c r="EV1011" s="99"/>
      <c r="EW1011" s="99"/>
      <c r="EX1011" s="119"/>
      <c r="EY1011" s="121">
        <v>1</v>
      </c>
      <c r="EZ1011" s="568">
        <v>103</v>
      </c>
      <c r="FA1011" s="83">
        <v>14</v>
      </c>
      <c r="FB1011" s="126">
        <v>17</v>
      </c>
      <c r="FC1011" s="505">
        <v>2.97966</v>
      </c>
      <c r="FD1011" s="505">
        <v>-1.05223</v>
      </c>
      <c r="FE1011" s="116">
        <v>2.5795599999999999</v>
      </c>
      <c r="FF1011" s="116">
        <v>0.31695800000000002</v>
      </c>
      <c r="FG1011" s="116" t="s">
        <v>1615</v>
      </c>
      <c r="FH1011" s="116" t="s">
        <v>1615</v>
      </c>
      <c r="FI1011" s="116" t="s">
        <v>6598</v>
      </c>
      <c r="FJ1011" s="116" t="s">
        <v>6599</v>
      </c>
      <c r="FK1011" s="116" t="s">
        <v>6600</v>
      </c>
      <c r="FL1011" s="116" t="s">
        <v>6601</v>
      </c>
      <c r="FM1011" s="116" t="s">
        <v>1615</v>
      </c>
      <c r="FN1011" s="116" t="s">
        <v>1615</v>
      </c>
      <c r="FO1011" s="3" t="s">
        <v>1243</v>
      </c>
    </row>
    <row r="1012" spans="1:171" ht="15" customHeight="1" x14ac:dyDescent="0.2">
      <c r="A1012" s="275">
        <v>20141128</v>
      </c>
      <c r="B1012" s="270">
        <v>5</v>
      </c>
      <c r="C1012" s="74"/>
      <c r="D1012" s="74"/>
      <c r="E1012" s="74"/>
      <c r="F1012" s="74"/>
      <c r="G1012" s="75"/>
      <c r="H1012" s="435"/>
      <c r="I1012" s="73"/>
      <c r="J1012" s="101"/>
      <c r="K1012" s="294" t="str">
        <f>IF(B1012=2,"Z:\Data\MOOG\HeTao\raw\",IF(B1012=5,"Z:\Data\MOOG\Polo\raw\",IF(B1012=10,"Z:\Data\MOOG\Messi\raw\","")))</f>
        <v>Z:\Data\MOOG\Polo\raw\</v>
      </c>
      <c r="L1012" s="269" t="s">
        <v>2925</v>
      </c>
      <c r="M1012" s="569" t="str">
        <f>IF(NOT(ISERROR(FIND("Training_dt",W1012))),"'Plot Psychometric_HH_dt_yuchen'",IF(NOT(ISERROR(FIND("Training",W1012))),"'Plot Psychometric_HH'",IF(NOT(ISERROR(FIND("1DAT",W1012))),"'Plot Tuning Azimuth_HH'",IF(NOT(ISERROR(FIND("HD_dt",W1012))),"'Plot HeadingDiscimination_PSTH_HH_dt_yuchen'",IF(NOT(ISERROR(FIND("HD",W1012))),"'Plot HeadingDiscimination_PSTH_HH'",IF(NOT(ISERROR(FIND("MemSac",W1012))),"'Memory Saccade Analysis_HH'",IF(NOT(ISERROR(FIND("DelSac",W1012))),"'Memory Saccade Analysis_HH'",IF(NOT(ISERROR(FIND("u-stim",W1012))),"'Plot Microstim_HH'",""))))))))</f>
        <v>'Plot Psychometric_HH'</v>
      </c>
      <c r="N1012" s="573">
        <v>1</v>
      </c>
      <c r="O1012" s="584">
        <v>-1</v>
      </c>
      <c r="P1012" s="590">
        <v>4</v>
      </c>
      <c r="Q1012" s="590">
        <f>IF(B1012=2,60,310)</f>
        <v>310</v>
      </c>
      <c r="R1012" s="590">
        <v>5</v>
      </c>
      <c r="S1012" s="590">
        <f>IF(B1012=2,60,-190)</f>
        <v>-190</v>
      </c>
      <c r="T1012" s="590">
        <v>1</v>
      </c>
      <c r="U1012" s="590" t="str">
        <f>IF(Z1012&lt;&gt;"",IF(NOT(ISERROR(FIND("SU",Z1012))),VALUE(RIGHT(Z1012,1))+4,IF(NOT(ISERROR(FIND("MU20",Z1012))),20,IF(NOT(ISERROR(FIND("MU21",Z1012))),21,IF(NOT(ISERROR(FIND("MU2",Z1012))),2,1)))),"")</f>
        <v/>
      </c>
      <c r="V1012" s="583"/>
      <c r="W1012" s="268" t="s">
        <v>1558</v>
      </c>
      <c r="X1012" s="192"/>
      <c r="Y1012" s="219" t="str">
        <f>IF(NOT(ISERROR(FIND("MU=SU",X1012))),1,IF(Z1012&lt;&gt;"",IF(NOT(ISERROR(FIND("SU",Z1012))),1,0),""))</f>
        <v/>
      </c>
      <c r="Z1012" s="217"/>
      <c r="AA1012" s="218"/>
      <c r="AB1012" s="77"/>
      <c r="AC1012" s="78"/>
      <c r="AD1012" s="199"/>
      <c r="AE1012" s="91"/>
      <c r="AF1012" s="79"/>
      <c r="AG1012" s="79"/>
      <c r="AH1012" s="80"/>
      <c r="AI1012" s="81"/>
      <c r="AJ1012" s="81"/>
      <c r="AK1012" s="81"/>
      <c r="AL1012" s="81"/>
      <c r="AM1012" s="114"/>
      <c r="AN1012" s="82"/>
      <c r="AO1012" s="83"/>
      <c r="AP1012" s="83"/>
      <c r="AQ1012" s="83"/>
      <c r="AR1012" s="84"/>
      <c r="AS1012" s="85"/>
      <c r="AT1012" s="85"/>
      <c r="AU1012" s="85"/>
      <c r="AV1012" s="85"/>
      <c r="AW1012" s="104"/>
      <c r="AX1012" s="86"/>
      <c r="AY1012" s="87"/>
      <c r="AZ1012" s="87"/>
      <c r="BA1012" s="87"/>
      <c r="BB1012" s="88"/>
      <c r="BC1012" s="89"/>
      <c r="BD1012" s="89"/>
      <c r="BE1012" s="89"/>
      <c r="BF1012" s="89"/>
      <c r="BG1012" s="115"/>
      <c r="BH1012" s="90"/>
      <c r="BI1012" s="251"/>
      <c r="BJ1012" s="252"/>
      <c r="BK1012" s="252"/>
      <c r="BL1012" s="515"/>
      <c r="BM1012" s="230"/>
      <c r="BN1012" s="230"/>
      <c r="BO1012" s="516"/>
      <c r="BP1012" s="231"/>
      <c r="BQ1012" s="231"/>
      <c r="BR1012" s="517"/>
      <c r="BS1012" s="232"/>
      <c r="BT1012" s="232"/>
      <c r="BU1012" s="230"/>
      <c r="BV1012" s="230"/>
      <c r="BW1012" s="231"/>
      <c r="BX1012" s="231"/>
      <c r="BY1012" s="232"/>
      <c r="BZ1012" s="235"/>
      <c r="CA1012" s="257"/>
      <c r="CB1012" s="233"/>
      <c r="CC1012" s="230"/>
      <c r="CD1012" s="230"/>
      <c r="CE1012" s="230"/>
      <c r="CF1012" s="230"/>
      <c r="CG1012" s="230"/>
      <c r="CH1012" s="230"/>
      <c r="CI1012" s="230"/>
      <c r="CJ1012" s="231"/>
      <c r="CK1012" s="231"/>
      <c r="CL1012" s="231"/>
      <c r="CM1012" s="231"/>
      <c r="CN1012" s="231"/>
      <c r="CO1012" s="231"/>
      <c r="CP1012" s="231"/>
      <c r="CQ1012" s="231"/>
      <c r="CR1012" s="232"/>
      <c r="CS1012" s="232"/>
      <c r="CT1012" s="232"/>
      <c r="CU1012" s="232"/>
      <c r="CV1012" s="232"/>
      <c r="CW1012" s="232"/>
      <c r="CX1012" s="232"/>
      <c r="CY1012" s="234"/>
      <c r="CZ1012" s="106">
        <v>0</v>
      </c>
      <c r="DA1012" s="106">
        <v>0</v>
      </c>
      <c r="DC1012" s="106"/>
      <c r="DD1012" s="106"/>
      <c r="DE1012" s="498"/>
      <c r="DG1012" s="107"/>
      <c r="DH1012" s="107"/>
      <c r="DI1012" s="107"/>
      <c r="DJ1012" s="107"/>
      <c r="DK1012" s="107"/>
      <c r="DL1012" s="107"/>
      <c r="DM1012" s="110"/>
      <c r="DN1012" s="110"/>
      <c r="DO1012" s="110"/>
      <c r="DP1012" s="110"/>
      <c r="DQ1012" s="110"/>
      <c r="DR1012" s="110"/>
      <c r="DS1012" s="110"/>
      <c r="DT1012" s="110"/>
      <c r="DU1012" s="497"/>
      <c r="DV1012" s="497"/>
      <c r="DW1012" s="497"/>
      <c r="DX1012" s="497"/>
      <c r="DY1012" s="497"/>
      <c r="DZ1012" s="497"/>
      <c r="EA1012" s="98"/>
      <c r="EB1012" s="99"/>
      <c r="EC1012" s="99"/>
      <c r="ED1012" s="99"/>
      <c r="EE1012" s="99"/>
      <c r="EF1012" s="99"/>
      <c r="EG1012" s="99"/>
      <c r="EH1012" s="99"/>
      <c r="EI1012" s="99"/>
      <c r="EJ1012" s="99"/>
      <c r="EK1012" s="99"/>
      <c r="EL1012" s="99"/>
      <c r="EM1012" s="99"/>
      <c r="EN1012" s="99"/>
      <c r="EO1012" s="99"/>
      <c r="EP1012" s="99"/>
      <c r="EQ1012" s="99"/>
      <c r="ER1012" s="99"/>
      <c r="ES1012" s="99"/>
      <c r="ET1012" s="99"/>
      <c r="EU1012" s="99"/>
      <c r="EV1012" s="99"/>
      <c r="EW1012" s="99"/>
      <c r="EX1012" s="119"/>
      <c r="EY1012" s="121">
        <v>1</v>
      </c>
      <c r="EZ1012" s="568">
        <v>103</v>
      </c>
      <c r="FA1012" s="83">
        <v>30</v>
      </c>
      <c r="FB1012" s="126">
        <v>13</v>
      </c>
      <c r="FC1012" s="505">
        <v>2.7818200000000002</v>
      </c>
      <c r="FD1012" s="505">
        <v>0.19403500000000001</v>
      </c>
      <c r="FE1012" s="116">
        <v>2.5377299999999998</v>
      </c>
      <c r="FF1012" s="116">
        <v>1.18777</v>
      </c>
      <c r="FG1012" s="116">
        <v>2.3372299999999999</v>
      </c>
      <c r="FH1012" s="116">
        <v>0.175203</v>
      </c>
      <c r="FI1012" s="116" t="s">
        <v>6602</v>
      </c>
      <c r="FJ1012" s="116" t="s">
        <v>6603</v>
      </c>
      <c r="FK1012" s="116" t="s">
        <v>6604</v>
      </c>
      <c r="FL1012" s="116" t="s">
        <v>6605</v>
      </c>
      <c r="FM1012" s="116" t="s">
        <v>6606</v>
      </c>
      <c r="FN1012" s="116" t="s">
        <v>6607</v>
      </c>
      <c r="FO1012" s="3" t="s">
        <v>1243</v>
      </c>
    </row>
    <row r="1013" spans="1:171" ht="15" customHeight="1" x14ac:dyDescent="0.2">
      <c r="A1013" s="275">
        <v>20141128</v>
      </c>
      <c r="B1013" s="270">
        <v>5</v>
      </c>
      <c r="C1013" s="74"/>
      <c r="D1013" s="74"/>
      <c r="E1013" s="74"/>
      <c r="F1013" s="74"/>
      <c r="G1013" s="75"/>
      <c r="H1013" s="435"/>
      <c r="I1013" s="73"/>
      <c r="J1013" s="101"/>
      <c r="K1013" s="294" t="str">
        <f>IF(B1013=2,"Z:\Data\MOOG\HeTao\raw\",IF(B1013=5,"Z:\Data\MOOG\Polo\raw\",IF(B1013=10,"Z:\Data\MOOG\Messi\raw\","")))</f>
        <v>Z:\Data\MOOG\Polo\raw\</v>
      </c>
      <c r="L1013" s="269" t="s">
        <v>2926</v>
      </c>
      <c r="M1013" s="569" t="str">
        <f>IF(NOT(ISERROR(FIND("Training_dt",W1013))),"'Plot Psychometric_HH_dt_yuchen'",IF(NOT(ISERROR(FIND("Training",W1013))),"'Plot Psychometric_HH'",IF(NOT(ISERROR(FIND("1DAT",W1013))),"'Plot Tuning Azimuth_HH'",IF(NOT(ISERROR(FIND("HD_dt",W1013))),"'Plot HeadingDiscimination_PSTH_HH_dt_yuchen'",IF(NOT(ISERROR(FIND("HD",W1013))),"'Plot HeadingDiscimination_PSTH_HH'",IF(NOT(ISERROR(FIND("MemSac",W1013))),"'Memory Saccade Analysis_HH'",IF(NOT(ISERROR(FIND("DelSac",W1013))),"'Memory Saccade Analysis_HH'",IF(NOT(ISERROR(FIND("u-stim",W1013))),"'Plot Microstim_HH'",""))))))))</f>
        <v>'Plot Psychometric_HH'</v>
      </c>
      <c r="N1013" s="573">
        <v>1</v>
      </c>
      <c r="O1013" s="584">
        <v>-1</v>
      </c>
      <c r="P1013" s="590">
        <v>4</v>
      </c>
      <c r="Q1013" s="590">
        <f>IF(B1013=2,60,310)</f>
        <v>310</v>
      </c>
      <c r="R1013" s="590">
        <v>5</v>
      </c>
      <c r="S1013" s="590">
        <f>IF(B1013=2,60,-190)</f>
        <v>-190</v>
      </c>
      <c r="T1013" s="590">
        <v>1</v>
      </c>
      <c r="U1013" s="590" t="str">
        <f>IF(Z1013&lt;&gt;"",IF(NOT(ISERROR(FIND("SU",Z1013))),VALUE(RIGHT(Z1013,1))+4,IF(NOT(ISERROR(FIND("MU20",Z1013))),20,IF(NOT(ISERROR(FIND("MU21",Z1013))),21,IF(NOT(ISERROR(FIND("MU2",Z1013))),2,1)))),"")</f>
        <v/>
      </c>
      <c r="V1013" s="583"/>
      <c r="W1013" s="268" t="s">
        <v>1558</v>
      </c>
      <c r="X1013" s="192"/>
      <c r="Y1013" s="219" t="str">
        <f>IF(NOT(ISERROR(FIND("MU=SU",X1013))),1,IF(Z1013&lt;&gt;"",IF(NOT(ISERROR(FIND("SU",Z1013))),1,0),""))</f>
        <v/>
      </c>
      <c r="Z1013" s="217"/>
      <c r="AA1013" s="218"/>
      <c r="AB1013" s="77"/>
      <c r="AC1013" s="78"/>
      <c r="AD1013" s="199"/>
      <c r="AE1013" s="91"/>
      <c r="AF1013" s="79"/>
      <c r="AG1013" s="79"/>
      <c r="AH1013" s="80"/>
      <c r="AI1013" s="81"/>
      <c r="AJ1013" s="81"/>
      <c r="AK1013" s="81"/>
      <c r="AL1013" s="81"/>
      <c r="AM1013" s="114"/>
      <c r="AN1013" s="82"/>
      <c r="AO1013" s="83"/>
      <c r="AP1013" s="83"/>
      <c r="AQ1013" s="83"/>
      <c r="AR1013" s="84"/>
      <c r="AS1013" s="85"/>
      <c r="AT1013" s="85"/>
      <c r="AU1013" s="85"/>
      <c r="AV1013" s="85"/>
      <c r="AW1013" s="104"/>
      <c r="AX1013" s="86"/>
      <c r="AY1013" s="87"/>
      <c r="AZ1013" s="87"/>
      <c r="BA1013" s="87"/>
      <c r="BB1013" s="88"/>
      <c r="BC1013" s="89"/>
      <c r="BD1013" s="89"/>
      <c r="BE1013" s="89"/>
      <c r="BF1013" s="89"/>
      <c r="BG1013" s="115"/>
      <c r="BH1013" s="90"/>
      <c r="BI1013" s="251"/>
      <c r="BJ1013" s="252"/>
      <c r="BK1013" s="252"/>
      <c r="BL1013" s="230"/>
      <c r="BM1013" s="230"/>
      <c r="BN1013" s="230"/>
      <c r="BO1013" s="231"/>
      <c r="BP1013" s="231"/>
      <c r="BQ1013" s="231"/>
      <c r="BR1013" s="232"/>
      <c r="BS1013" s="232"/>
      <c r="BT1013" s="232"/>
      <c r="BU1013" s="230"/>
      <c r="BV1013" s="230"/>
      <c r="BW1013" s="231"/>
      <c r="BX1013" s="231"/>
      <c r="BY1013" s="232"/>
      <c r="BZ1013" s="235"/>
      <c r="CA1013" s="257"/>
      <c r="CB1013" s="233"/>
      <c r="CC1013" s="230"/>
      <c r="CD1013" s="230"/>
      <c r="CE1013" s="230"/>
      <c r="CF1013" s="230"/>
      <c r="CG1013" s="230"/>
      <c r="CH1013" s="230"/>
      <c r="CI1013" s="230"/>
      <c r="CJ1013" s="231"/>
      <c r="CK1013" s="231"/>
      <c r="CL1013" s="231"/>
      <c r="CM1013" s="231"/>
      <c r="CN1013" s="231"/>
      <c r="CO1013" s="231"/>
      <c r="CP1013" s="231"/>
      <c r="CQ1013" s="231"/>
      <c r="CR1013" s="232"/>
      <c r="CS1013" s="232"/>
      <c r="CT1013" s="232"/>
      <c r="CU1013" s="232"/>
      <c r="CV1013" s="232"/>
      <c r="CW1013" s="232"/>
      <c r="CX1013" s="232"/>
      <c r="CY1013" s="234"/>
      <c r="CZ1013" s="106">
        <v>0</v>
      </c>
      <c r="DA1013" s="106">
        <v>0</v>
      </c>
      <c r="DC1013" s="106"/>
      <c r="DD1013" s="106"/>
      <c r="DE1013" s="498"/>
      <c r="DG1013" s="107"/>
      <c r="DH1013" s="107"/>
      <c r="DI1013" s="107"/>
      <c r="DJ1013" s="107"/>
      <c r="DK1013" s="107"/>
      <c r="DL1013" s="107"/>
      <c r="DM1013" s="110"/>
      <c r="DN1013" s="110"/>
      <c r="DO1013" s="110"/>
      <c r="DP1013" s="110"/>
      <c r="DQ1013" s="110"/>
      <c r="DR1013" s="110"/>
      <c r="DS1013" s="110"/>
      <c r="DT1013" s="110"/>
      <c r="DU1013" s="497"/>
      <c r="DV1013" s="497"/>
      <c r="DW1013" s="497"/>
      <c r="DX1013" s="497"/>
      <c r="DY1013" s="497"/>
      <c r="DZ1013" s="497"/>
      <c r="EA1013" s="98"/>
      <c r="EB1013" s="99"/>
      <c r="EC1013" s="99"/>
      <c r="ED1013" s="99"/>
      <c r="EE1013" s="99"/>
      <c r="EF1013" s="99"/>
      <c r="EG1013" s="99"/>
      <c r="EH1013" s="99"/>
      <c r="EI1013" s="99"/>
      <c r="EJ1013" s="99"/>
      <c r="EK1013" s="99"/>
      <c r="EL1013" s="99"/>
      <c r="EM1013" s="99"/>
      <c r="EN1013" s="99"/>
      <c r="EO1013" s="99"/>
      <c r="EP1013" s="99"/>
      <c r="EQ1013" s="99"/>
      <c r="ER1013" s="99"/>
      <c r="ES1013" s="99"/>
      <c r="ET1013" s="99"/>
      <c r="EU1013" s="99"/>
      <c r="EV1013" s="99"/>
      <c r="EW1013" s="99"/>
      <c r="EX1013" s="119"/>
      <c r="EY1013" s="121">
        <v>1</v>
      </c>
      <c r="EZ1013" s="568">
        <v>103</v>
      </c>
      <c r="FA1013" s="83">
        <v>13</v>
      </c>
      <c r="FB1013" s="126">
        <v>13</v>
      </c>
      <c r="FC1013" s="505">
        <v>2.5684100000000001</v>
      </c>
      <c r="FD1013" s="505">
        <v>-0.74291099999999999</v>
      </c>
      <c r="FE1013" s="116">
        <v>2.8182200000000002</v>
      </c>
      <c r="FF1013" s="116">
        <v>1.8887499999999999</v>
      </c>
      <c r="FG1013" s="116">
        <v>2.4931700000000001</v>
      </c>
      <c r="FH1013" s="116">
        <v>-0.937917</v>
      </c>
      <c r="FI1013" s="116" t="s">
        <v>6608</v>
      </c>
      <c r="FJ1013" s="116" t="s">
        <v>6609</v>
      </c>
      <c r="FK1013" s="116" t="s">
        <v>6610</v>
      </c>
      <c r="FL1013" s="116" t="s">
        <v>6611</v>
      </c>
      <c r="FM1013" s="116" t="s">
        <v>6612</v>
      </c>
      <c r="FN1013" s="116" t="s">
        <v>6613</v>
      </c>
      <c r="FO1013" s="3" t="s">
        <v>1243</v>
      </c>
    </row>
    <row r="1014" spans="1:171" ht="15" customHeight="1" x14ac:dyDescent="0.2">
      <c r="A1014" s="275">
        <v>20141129</v>
      </c>
      <c r="B1014" s="270">
        <v>10</v>
      </c>
      <c r="C1014" s="74"/>
      <c r="D1014" s="74"/>
      <c r="E1014" s="74"/>
      <c r="F1014" s="74"/>
      <c r="G1014" s="75"/>
      <c r="H1014" s="435"/>
      <c r="I1014" s="73"/>
      <c r="J1014" s="101"/>
      <c r="K1014" s="294" t="str">
        <f>IF(B1014=2,"Z:\Data\MOOG\HeTao\raw\",IF(B1014=5,"Z:\Data\MOOG\Polo\raw\",IF(B1014=10,"Z:\Data\MOOG\Messi\raw\","")))</f>
        <v>Z:\Data\MOOG\Messi\raw\</v>
      </c>
      <c r="L1014" s="269" t="s">
        <v>2841</v>
      </c>
      <c r="M1014" s="569" t="str">
        <f>IF(NOT(ISERROR(FIND("Training_dt",W1014))),"'Plot Psychometric_HH_dt_yuchen'",IF(NOT(ISERROR(FIND("Training",W1014))),"'Plot Psychometric_HH'",IF(NOT(ISERROR(FIND("1DAT",W1014))),"'Plot Tuning Azimuth_HH'",IF(NOT(ISERROR(FIND("HD_dt",W1014))),"'Plot HeadingDiscimination_PSTH_HH_dt_yuchen'",IF(NOT(ISERROR(FIND("HD",W1014))),"'Plot HeadingDiscimination_PSTH_HH'",IF(NOT(ISERROR(FIND("MemSac",W1014))),"'Memory Saccade Analysis_HH'",IF(NOT(ISERROR(FIND("DelSac",W1014))),"'Memory Saccade Analysis_HH'",IF(NOT(ISERROR(FIND("u-stim",W1014))),"'Plot Microstim_HH'",""))))))))</f>
        <v>'Plot Psychometric_HH'</v>
      </c>
      <c r="N1014" s="573">
        <v>1</v>
      </c>
      <c r="O1014" s="584">
        <v>-1</v>
      </c>
      <c r="P1014" s="590">
        <v>4</v>
      </c>
      <c r="Q1014" s="590">
        <f>IF(B1014=2,60,310)</f>
        <v>310</v>
      </c>
      <c r="R1014" s="590">
        <v>5</v>
      </c>
      <c r="S1014" s="590">
        <f>IF(B1014=2,60,-190)</f>
        <v>-190</v>
      </c>
      <c r="T1014" s="590">
        <v>1</v>
      </c>
      <c r="U1014" s="590" t="str">
        <f>IF(Z1014&lt;&gt;"",IF(NOT(ISERROR(FIND("SU",Z1014))),VALUE(RIGHT(Z1014,1))+4,IF(NOT(ISERROR(FIND("MU20",Z1014))),20,IF(NOT(ISERROR(FIND("MU21",Z1014))),21,IF(NOT(ISERROR(FIND("MU2",Z1014))),2,1)))),"")</f>
        <v/>
      </c>
      <c r="V1014" s="583"/>
      <c r="W1014" s="289" t="s">
        <v>1558</v>
      </c>
      <c r="X1014" s="192"/>
      <c r="Y1014" s="219" t="str">
        <f>IF(NOT(ISERROR(FIND("MU=SU",X1014))),1,IF(Z1014&lt;&gt;"",IF(NOT(ISERROR(FIND("SU",Z1014))),1,0),""))</f>
        <v/>
      </c>
      <c r="Z1014" s="217"/>
      <c r="AA1014" s="218"/>
      <c r="AB1014" s="77"/>
      <c r="AC1014" s="78"/>
      <c r="AD1014" s="199"/>
      <c r="AE1014" s="91"/>
      <c r="AF1014" s="79"/>
      <c r="AG1014" s="79"/>
      <c r="AH1014" s="80"/>
      <c r="AI1014" s="81"/>
      <c r="AJ1014" s="81"/>
      <c r="AK1014" s="81"/>
      <c r="AL1014" s="81"/>
      <c r="AM1014" s="114"/>
      <c r="AN1014" s="82"/>
      <c r="AO1014" s="83"/>
      <c r="AP1014" s="83"/>
      <c r="AQ1014" s="83"/>
      <c r="AR1014" s="84"/>
      <c r="AS1014" s="85"/>
      <c r="AT1014" s="85"/>
      <c r="AU1014" s="85"/>
      <c r="AV1014" s="85"/>
      <c r="AW1014" s="104"/>
      <c r="AX1014" s="86"/>
      <c r="AY1014" s="87"/>
      <c r="AZ1014" s="87"/>
      <c r="BA1014" s="87"/>
      <c r="BB1014" s="88"/>
      <c r="BC1014" s="89"/>
      <c r="BD1014" s="89"/>
      <c r="BE1014" s="89"/>
      <c r="BF1014" s="89"/>
      <c r="BG1014" s="115"/>
      <c r="BH1014" s="90"/>
      <c r="BI1014" s="251"/>
      <c r="BJ1014" s="252"/>
      <c r="BK1014" s="252"/>
      <c r="BL1014" s="515"/>
      <c r="BM1014" s="230"/>
      <c r="BN1014" s="230"/>
      <c r="BO1014" s="516"/>
      <c r="BP1014" s="231"/>
      <c r="BQ1014" s="231"/>
      <c r="BR1014" s="517"/>
      <c r="BS1014" s="232"/>
      <c r="BT1014" s="232"/>
      <c r="BU1014" s="230"/>
      <c r="BV1014" s="230"/>
      <c r="BW1014" s="231"/>
      <c r="BX1014" s="231"/>
      <c r="BY1014" s="232"/>
      <c r="BZ1014" s="235"/>
      <c r="CA1014" s="257"/>
      <c r="CB1014" s="233"/>
      <c r="CC1014" s="230"/>
      <c r="CD1014" s="230"/>
      <c r="CE1014" s="230"/>
      <c r="CF1014" s="230"/>
      <c r="CG1014" s="230"/>
      <c r="CH1014" s="230"/>
      <c r="CI1014" s="230"/>
      <c r="CJ1014" s="231"/>
      <c r="CK1014" s="231"/>
      <c r="CL1014" s="231"/>
      <c r="CM1014" s="231"/>
      <c r="CN1014" s="231"/>
      <c r="CO1014" s="231"/>
      <c r="CP1014" s="231"/>
      <c r="CQ1014" s="231"/>
      <c r="CR1014" s="232"/>
      <c r="CS1014" s="232"/>
      <c r="CT1014" s="232"/>
      <c r="CU1014" s="232"/>
      <c r="CV1014" s="232"/>
      <c r="CW1014" s="232"/>
      <c r="CX1014" s="232"/>
      <c r="CY1014" s="234"/>
      <c r="CZ1014" s="106">
        <v>0</v>
      </c>
      <c r="DA1014" s="106">
        <v>0</v>
      </c>
      <c r="DC1014" s="106"/>
      <c r="DD1014" s="106"/>
      <c r="DE1014" s="498"/>
      <c r="DF1014" s="490"/>
      <c r="DG1014" s="107"/>
      <c r="DH1014" s="107"/>
      <c r="DI1014" s="107"/>
      <c r="DJ1014" s="107"/>
      <c r="DK1014" s="107"/>
      <c r="DL1014" s="107"/>
      <c r="DM1014" s="110"/>
      <c r="DN1014" s="110"/>
      <c r="DO1014" s="110"/>
      <c r="DP1014" s="110"/>
      <c r="DQ1014" s="110"/>
      <c r="DR1014" s="110"/>
      <c r="DS1014" s="110"/>
      <c r="DT1014" s="110"/>
      <c r="DU1014" s="497"/>
      <c r="DV1014" s="497"/>
      <c r="DW1014" s="497"/>
      <c r="DX1014" s="497"/>
      <c r="DY1014" s="497"/>
      <c r="DZ1014" s="497"/>
      <c r="EA1014" s="98"/>
      <c r="EB1014" s="99"/>
      <c r="EC1014" s="99"/>
      <c r="ED1014" s="99"/>
      <c r="EE1014" s="99"/>
      <c r="EF1014" s="99"/>
      <c r="EG1014" s="99"/>
      <c r="EH1014" s="99"/>
      <c r="EI1014" s="99"/>
      <c r="EJ1014" s="99"/>
      <c r="EK1014" s="99"/>
      <c r="EL1014" s="99"/>
      <c r="EM1014" s="99"/>
      <c r="EN1014" s="99"/>
      <c r="EO1014" s="99"/>
      <c r="EP1014" s="99"/>
      <c r="EQ1014" s="99"/>
      <c r="ER1014" s="99"/>
      <c r="ES1014" s="99"/>
      <c r="ET1014" s="99"/>
      <c r="EU1014" s="99"/>
      <c r="EV1014" s="99"/>
      <c r="EW1014" s="99"/>
      <c r="EX1014" s="119"/>
      <c r="EY1014" s="121"/>
      <c r="EZ1014" s="568">
        <v>301</v>
      </c>
      <c r="FA1014" s="83">
        <v>86</v>
      </c>
      <c r="FB1014" s="126">
        <v>100</v>
      </c>
      <c r="FC1014" s="505">
        <v>71.567400000000006</v>
      </c>
      <c r="FD1014" s="505">
        <v>4.1259100000000002</v>
      </c>
      <c r="FE1014" s="116" t="s">
        <v>1615</v>
      </c>
      <c r="FF1014" s="116" t="s">
        <v>1615</v>
      </c>
      <c r="FG1014" s="116" t="s">
        <v>1615</v>
      </c>
      <c r="FH1014" s="116" t="s">
        <v>1615</v>
      </c>
      <c r="FI1014" s="116" t="s">
        <v>5195</v>
      </c>
      <c r="FJ1014" s="116" t="s">
        <v>5196</v>
      </c>
      <c r="FK1014" s="116" t="s">
        <v>1615</v>
      </c>
      <c r="FL1014" s="116" t="s">
        <v>1615</v>
      </c>
      <c r="FM1014" s="116" t="s">
        <v>1615</v>
      </c>
      <c r="FN1014" s="116" t="s">
        <v>1615</v>
      </c>
      <c r="FO1014" s="3"/>
    </row>
    <row r="1015" spans="1:171" ht="15" customHeight="1" x14ac:dyDescent="0.2">
      <c r="A1015" s="275">
        <v>20141129</v>
      </c>
      <c r="B1015" s="270">
        <v>10</v>
      </c>
      <c r="C1015" s="74"/>
      <c r="D1015" s="74"/>
      <c r="E1015" s="74"/>
      <c r="F1015" s="74"/>
      <c r="G1015" s="75"/>
      <c r="H1015" s="435"/>
      <c r="I1015" s="73"/>
      <c r="J1015" s="101"/>
      <c r="K1015" s="294" t="str">
        <f>IF(B1015=2,"Z:\Data\MOOG\HeTao\raw\",IF(B1015=5,"Z:\Data\MOOG\Polo\raw\",IF(B1015=10,"Z:\Data\MOOG\Messi\raw\","")))</f>
        <v>Z:\Data\MOOG\Messi\raw\</v>
      </c>
      <c r="L1015" s="269" t="s">
        <v>2842</v>
      </c>
      <c r="M1015" s="569" t="str">
        <f>IF(NOT(ISERROR(FIND("Training_dt",W1015))),"'Plot Psychometric_HH_dt_yuchen'",IF(NOT(ISERROR(FIND("Training",W1015))),"'Plot Psychometric_HH'",IF(NOT(ISERROR(FIND("1DAT",W1015))),"'Plot Tuning Azimuth_HH'",IF(NOT(ISERROR(FIND("HD_dt",W1015))),"'Plot HeadingDiscimination_PSTH_HH_dt_yuchen'",IF(NOT(ISERROR(FIND("HD",W1015))),"'Plot HeadingDiscimination_PSTH_HH'",IF(NOT(ISERROR(FIND("MemSac",W1015))),"'Memory Saccade Analysis_HH'",IF(NOT(ISERROR(FIND("DelSac",W1015))),"'Memory Saccade Analysis_HH'",IF(NOT(ISERROR(FIND("u-stim",W1015))),"'Plot Microstim_HH'",""))))))))</f>
        <v>'Plot Psychometric_HH'</v>
      </c>
      <c r="N1015" s="573">
        <v>1</v>
      </c>
      <c r="O1015" s="584">
        <v>-1</v>
      </c>
      <c r="P1015" s="590">
        <v>4</v>
      </c>
      <c r="Q1015" s="590">
        <f>IF(B1015=2,60,310)</f>
        <v>310</v>
      </c>
      <c r="R1015" s="590">
        <v>5</v>
      </c>
      <c r="S1015" s="590">
        <f>IF(B1015=2,60,-190)</f>
        <v>-190</v>
      </c>
      <c r="T1015" s="590">
        <v>1</v>
      </c>
      <c r="U1015" s="590" t="str">
        <f>IF(Z1015&lt;&gt;"",IF(NOT(ISERROR(FIND("SU",Z1015))),VALUE(RIGHT(Z1015,1))+4,IF(NOT(ISERROR(FIND("MU20",Z1015))),20,IF(NOT(ISERROR(FIND("MU21",Z1015))),21,IF(NOT(ISERROR(FIND("MU2",Z1015))),2,1)))),"")</f>
        <v/>
      </c>
      <c r="V1015" s="583"/>
      <c r="W1015" s="289" t="s">
        <v>1558</v>
      </c>
      <c r="X1015" s="192"/>
      <c r="Y1015" s="219" t="str">
        <f>IF(NOT(ISERROR(FIND("MU=SU",X1015))),1,IF(Z1015&lt;&gt;"",IF(NOT(ISERROR(FIND("SU",Z1015))),1,0),""))</f>
        <v/>
      </c>
      <c r="Z1015" s="217"/>
      <c r="AA1015" s="218"/>
      <c r="AB1015" s="77"/>
      <c r="AC1015" s="78"/>
      <c r="AD1015" s="199"/>
      <c r="AE1015" s="91"/>
      <c r="AF1015" s="79"/>
      <c r="AG1015" s="79"/>
      <c r="AH1015" s="80"/>
      <c r="AI1015" s="81"/>
      <c r="AJ1015" s="81"/>
      <c r="AK1015" s="81"/>
      <c r="AL1015" s="81"/>
      <c r="AM1015" s="114"/>
      <c r="AN1015" s="82"/>
      <c r="AO1015" s="83"/>
      <c r="AP1015" s="83"/>
      <c r="AQ1015" s="83"/>
      <c r="AR1015" s="84"/>
      <c r="AS1015" s="85"/>
      <c r="AT1015" s="85"/>
      <c r="AU1015" s="85"/>
      <c r="AV1015" s="85"/>
      <c r="AW1015" s="104"/>
      <c r="AX1015" s="86"/>
      <c r="AY1015" s="87"/>
      <c r="AZ1015" s="87"/>
      <c r="BA1015" s="87"/>
      <c r="BB1015" s="88"/>
      <c r="BC1015" s="89"/>
      <c r="BD1015" s="89"/>
      <c r="BE1015" s="89"/>
      <c r="BF1015" s="89"/>
      <c r="BG1015" s="115"/>
      <c r="BH1015" s="90"/>
      <c r="BI1015" s="251"/>
      <c r="BJ1015" s="252"/>
      <c r="BK1015" s="252"/>
      <c r="BL1015" s="515"/>
      <c r="BM1015" s="230"/>
      <c r="BN1015" s="230"/>
      <c r="BO1015" s="516"/>
      <c r="BP1015" s="231"/>
      <c r="BQ1015" s="231"/>
      <c r="BR1015" s="517"/>
      <c r="BS1015" s="232"/>
      <c r="BT1015" s="232"/>
      <c r="BU1015" s="515"/>
      <c r="BV1015" s="515"/>
      <c r="BW1015" s="516"/>
      <c r="BX1015" s="516"/>
      <c r="BY1015" s="232"/>
      <c r="BZ1015" s="235"/>
      <c r="CA1015" s="257"/>
      <c r="CB1015" s="233"/>
      <c r="CC1015" s="230"/>
      <c r="CD1015" s="230"/>
      <c r="CE1015" s="230"/>
      <c r="CF1015" s="230"/>
      <c r="CG1015" s="230"/>
      <c r="CH1015" s="230"/>
      <c r="CI1015" s="230"/>
      <c r="CJ1015" s="231"/>
      <c r="CK1015" s="231"/>
      <c r="CL1015" s="231"/>
      <c r="CM1015" s="231"/>
      <c r="CN1015" s="231"/>
      <c r="CO1015" s="231"/>
      <c r="CP1015" s="231"/>
      <c r="CQ1015" s="231"/>
      <c r="CR1015" s="232"/>
      <c r="CS1015" s="232"/>
      <c r="CT1015" s="232"/>
      <c r="CU1015" s="232"/>
      <c r="CV1015" s="232"/>
      <c r="CW1015" s="232"/>
      <c r="CX1015" s="232"/>
      <c r="CY1015" s="234"/>
      <c r="CZ1015" s="106">
        <v>0</v>
      </c>
      <c r="DA1015" s="106">
        <v>0</v>
      </c>
      <c r="DC1015" s="106"/>
      <c r="DD1015" s="106"/>
      <c r="DE1015" s="498"/>
      <c r="DF1015" s="490"/>
      <c r="DG1015" s="107"/>
      <c r="DH1015" s="107"/>
      <c r="DI1015" s="107"/>
      <c r="DJ1015" s="107"/>
      <c r="DK1015" s="107"/>
      <c r="DL1015" s="107"/>
      <c r="DM1015" s="110"/>
      <c r="DN1015" s="110"/>
      <c r="DO1015" s="110"/>
      <c r="DP1015" s="110"/>
      <c r="DQ1015" s="110"/>
      <c r="DR1015" s="110"/>
      <c r="DS1015" s="110"/>
      <c r="DT1015" s="110"/>
      <c r="DU1015" s="497"/>
      <c r="DV1015" s="497"/>
      <c r="DW1015" s="497"/>
      <c r="DX1015" s="497"/>
      <c r="DY1015" s="497"/>
      <c r="DZ1015" s="497"/>
      <c r="EA1015" s="288"/>
      <c r="EB1015" s="99"/>
      <c r="EC1015" s="99"/>
      <c r="ED1015" s="99"/>
      <c r="EE1015" s="99"/>
      <c r="EF1015" s="99"/>
      <c r="EG1015" s="99"/>
      <c r="EH1015" s="99"/>
      <c r="EI1015" s="99"/>
      <c r="EJ1015" s="99"/>
      <c r="EK1015" s="99"/>
      <c r="EL1015" s="99"/>
      <c r="EM1015" s="99"/>
      <c r="EN1015" s="99"/>
      <c r="EO1015" s="99"/>
      <c r="EP1015" s="99"/>
      <c r="EQ1015" s="99"/>
      <c r="ER1015" s="99"/>
      <c r="ES1015" s="99"/>
      <c r="ET1015" s="99"/>
      <c r="EU1015" s="99"/>
      <c r="EV1015" s="99"/>
      <c r="EW1015" s="99"/>
      <c r="EX1015" s="119"/>
      <c r="EY1015" s="121"/>
      <c r="EZ1015" s="568">
        <v>301</v>
      </c>
      <c r="FA1015" s="83">
        <v>30</v>
      </c>
      <c r="FB1015" s="126">
        <v>100</v>
      </c>
      <c r="FC1015" s="505">
        <v>58.533900000000003</v>
      </c>
      <c r="FD1015" s="505">
        <v>-5.2277699999999996</v>
      </c>
      <c r="FE1015" s="116" t="s">
        <v>1615</v>
      </c>
      <c r="FF1015" s="116" t="s">
        <v>1615</v>
      </c>
      <c r="FG1015" s="116" t="s">
        <v>1615</v>
      </c>
      <c r="FH1015" s="116" t="s">
        <v>1615</v>
      </c>
      <c r="FI1015" s="116" t="s">
        <v>5197</v>
      </c>
      <c r="FJ1015" s="116" t="s">
        <v>5198</v>
      </c>
      <c r="FK1015" s="116" t="s">
        <v>1615</v>
      </c>
      <c r="FL1015" s="116" t="s">
        <v>1615</v>
      </c>
      <c r="FM1015" s="116" t="s">
        <v>1615</v>
      </c>
      <c r="FN1015" s="116" t="s">
        <v>1615</v>
      </c>
      <c r="FO1015" s="3"/>
    </row>
    <row r="1016" spans="1:171" ht="15" customHeight="1" x14ac:dyDescent="0.2">
      <c r="A1016" s="275">
        <v>20141129</v>
      </c>
      <c r="B1016" s="270">
        <v>10</v>
      </c>
      <c r="C1016" s="74"/>
      <c r="D1016" s="74"/>
      <c r="E1016" s="74"/>
      <c r="F1016" s="74"/>
      <c r="G1016" s="75"/>
      <c r="H1016" s="435"/>
      <c r="I1016" s="73"/>
      <c r="J1016" s="101"/>
      <c r="K1016" s="294" t="str">
        <f>IF(B1016=2,"Z:\Data\MOOG\HeTao\raw\",IF(B1016=5,"Z:\Data\MOOG\Polo\raw\",IF(B1016=10,"Z:\Data\MOOG\Messi\raw\","")))</f>
        <v>Z:\Data\MOOG\Messi\raw\</v>
      </c>
      <c r="L1016" s="269" t="s">
        <v>2843</v>
      </c>
      <c r="M1016" s="569" t="str">
        <f>IF(NOT(ISERROR(FIND("Training_dt",W1016))),"'Plot Psychometric_HH_dt_yuchen'",IF(NOT(ISERROR(FIND("Training",W1016))),"'Plot Psychometric_HH'",IF(NOT(ISERROR(FIND("1DAT",W1016))),"'Plot Tuning Azimuth_HH'",IF(NOT(ISERROR(FIND("HD_dt",W1016))),"'Plot HeadingDiscimination_PSTH_HH_dt_yuchen'",IF(NOT(ISERROR(FIND("HD",W1016))),"'Plot HeadingDiscimination_PSTH_HH'",IF(NOT(ISERROR(FIND("MemSac",W1016))),"'Memory Saccade Analysis_HH'",IF(NOT(ISERROR(FIND("DelSac",W1016))),"'Memory Saccade Analysis_HH'",IF(NOT(ISERROR(FIND("u-stim",W1016))),"'Plot Microstim_HH'",""))))))))</f>
        <v>'Plot Psychometric_HH'</v>
      </c>
      <c r="N1016" s="573">
        <v>1</v>
      </c>
      <c r="O1016" s="584">
        <v>-1</v>
      </c>
      <c r="P1016" s="590">
        <v>4</v>
      </c>
      <c r="Q1016" s="590">
        <f>IF(B1016=2,60,310)</f>
        <v>310</v>
      </c>
      <c r="R1016" s="590">
        <v>5</v>
      </c>
      <c r="S1016" s="590">
        <f>IF(B1016=2,60,-190)</f>
        <v>-190</v>
      </c>
      <c r="T1016" s="590">
        <v>1</v>
      </c>
      <c r="U1016" s="590" t="str">
        <f>IF(Z1016&lt;&gt;"",IF(NOT(ISERROR(FIND("SU",Z1016))),VALUE(RIGHT(Z1016,1))+4,IF(NOT(ISERROR(FIND("MU20",Z1016))),20,IF(NOT(ISERROR(FIND("MU21",Z1016))),21,IF(NOT(ISERROR(FIND("MU2",Z1016))),2,1)))),"")</f>
        <v/>
      </c>
      <c r="V1016" s="583"/>
      <c r="W1016" s="289" t="s">
        <v>1558</v>
      </c>
      <c r="X1016" s="192"/>
      <c r="Y1016" s="219" t="str">
        <f>IF(NOT(ISERROR(FIND("MU=SU",X1016))),1,IF(Z1016&lt;&gt;"",IF(NOT(ISERROR(FIND("SU",Z1016))),1,0),""))</f>
        <v/>
      </c>
      <c r="Z1016" s="217"/>
      <c r="AA1016" s="218"/>
      <c r="AB1016" s="77"/>
      <c r="AC1016" s="78"/>
      <c r="AD1016" s="199"/>
      <c r="AE1016" s="91"/>
      <c r="AF1016" s="79"/>
      <c r="AG1016" s="79"/>
      <c r="AH1016" s="80"/>
      <c r="AI1016" s="81"/>
      <c r="AJ1016" s="81"/>
      <c r="AK1016" s="81"/>
      <c r="AL1016" s="81"/>
      <c r="AM1016" s="114"/>
      <c r="AN1016" s="82"/>
      <c r="AO1016" s="83"/>
      <c r="AP1016" s="83"/>
      <c r="AQ1016" s="83"/>
      <c r="AR1016" s="84"/>
      <c r="AS1016" s="85"/>
      <c r="AT1016" s="85"/>
      <c r="AU1016" s="85"/>
      <c r="AV1016" s="85"/>
      <c r="AW1016" s="104"/>
      <c r="AX1016" s="86"/>
      <c r="AY1016" s="87"/>
      <c r="AZ1016" s="87"/>
      <c r="BA1016" s="87"/>
      <c r="BB1016" s="88"/>
      <c r="BC1016" s="89"/>
      <c r="BD1016" s="89"/>
      <c r="BE1016" s="89"/>
      <c r="BF1016" s="89"/>
      <c r="BG1016" s="115"/>
      <c r="BH1016" s="90"/>
      <c r="BI1016" s="251"/>
      <c r="BJ1016" s="252"/>
      <c r="BK1016" s="252"/>
      <c r="BL1016" s="230"/>
      <c r="BM1016" s="230"/>
      <c r="BN1016" s="230"/>
      <c r="BO1016" s="231"/>
      <c r="BP1016" s="231"/>
      <c r="BQ1016" s="231"/>
      <c r="BR1016" s="232"/>
      <c r="BS1016" s="232"/>
      <c r="BT1016" s="232"/>
      <c r="BU1016" s="230"/>
      <c r="BV1016" s="230"/>
      <c r="BW1016" s="231"/>
      <c r="BX1016" s="231"/>
      <c r="BY1016" s="232"/>
      <c r="BZ1016" s="235"/>
      <c r="CA1016" s="257"/>
      <c r="CB1016" s="233"/>
      <c r="CC1016" s="230"/>
      <c r="CD1016" s="230"/>
      <c r="CE1016" s="230"/>
      <c r="CF1016" s="230"/>
      <c r="CG1016" s="230"/>
      <c r="CH1016" s="230"/>
      <c r="CI1016" s="230"/>
      <c r="CJ1016" s="231"/>
      <c r="CK1016" s="231"/>
      <c r="CL1016" s="231"/>
      <c r="CM1016" s="231"/>
      <c r="CN1016" s="231"/>
      <c r="CO1016" s="231"/>
      <c r="CP1016" s="231"/>
      <c r="CQ1016" s="231"/>
      <c r="CR1016" s="232"/>
      <c r="CS1016" s="232"/>
      <c r="CT1016" s="232"/>
      <c r="CU1016" s="232"/>
      <c r="CV1016" s="232"/>
      <c r="CW1016" s="232"/>
      <c r="CX1016" s="232"/>
      <c r="CY1016" s="234"/>
      <c r="CZ1016" s="106">
        <v>0</v>
      </c>
      <c r="DA1016" s="106">
        <v>0</v>
      </c>
      <c r="DC1016" s="106"/>
      <c r="DD1016" s="106"/>
      <c r="DE1016" s="498"/>
      <c r="DF1016" s="490"/>
      <c r="DG1016" s="107"/>
      <c r="DH1016" s="107"/>
      <c r="DI1016" s="107"/>
      <c r="DJ1016" s="107"/>
      <c r="DK1016" s="107"/>
      <c r="DL1016" s="107"/>
      <c r="DM1016" s="110"/>
      <c r="DN1016" s="110"/>
      <c r="DO1016" s="110"/>
      <c r="DP1016" s="110"/>
      <c r="DQ1016" s="110"/>
      <c r="DR1016" s="110"/>
      <c r="DS1016" s="110"/>
      <c r="DT1016" s="110"/>
      <c r="DU1016" s="497"/>
      <c r="DV1016" s="497"/>
      <c r="DW1016" s="497"/>
      <c r="DX1016" s="497"/>
      <c r="DY1016" s="497"/>
      <c r="DZ1016" s="497"/>
      <c r="EA1016" s="98"/>
      <c r="EB1016" s="99"/>
      <c r="EC1016" s="492"/>
      <c r="ED1016" s="99"/>
      <c r="EE1016" s="99"/>
      <c r="EF1016" s="99"/>
      <c r="EG1016" s="99"/>
      <c r="EH1016" s="99"/>
      <c r="EI1016" s="99"/>
      <c r="EJ1016" s="99"/>
      <c r="EK1016" s="99"/>
      <c r="EL1016" s="99"/>
      <c r="EM1016" s="99"/>
      <c r="EN1016" s="99"/>
      <c r="EO1016" s="99"/>
      <c r="EP1016" s="99"/>
      <c r="EQ1016" s="99"/>
      <c r="ER1016" s="99"/>
      <c r="ES1016" s="99"/>
      <c r="ET1016" s="99"/>
      <c r="EU1016" s="99"/>
      <c r="EV1016" s="99"/>
      <c r="EW1016" s="99"/>
      <c r="EX1016" s="119"/>
      <c r="EY1016" s="121"/>
      <c r="EZ1016" s="568">
        <v>301</v>
      </c>
      <c r="FA1016" s="83">
        <v>20</v>
      </c>
      <c r="FB1016" s="126">
        <v>100</v>
      </c>
      <c r="FC1016" s="505">
        <v>64.993099999999998</v>
      </c>
      <c r="FD1016" s="505">
        <v>-16.2517</v>
      </c>
      <c r="FE1016" s="116" t="s">
        <v>1615</v>
      </c>
      <c r="FF1016" s="116" t="s">
        <v>1615</v>
      </c>
      <c r="FG1016" s="116" t="s">
        <v>1615</v>
      </c>
      <c r="FH1016" s="116" t="s">
        <v>1615</v>
      </c>
      <c r="FI1016" s="116" t="s">
        <v>5199</v>
      </c>
      <c r="FJ1016" s="116" t="s">
        <v>5200</v>
      </c>
      <c r="FK1016" s="116" t="s">
        <v>1615</v>
      </c>
      <c r="FL1016" s="116" t="s">
        <v>1615</v>
      </c>
      <c r="FM1016" s="116" t="s">
        <v>1615</v>
      </c>
      <c r="FN1016" s="116" t="s">
        <v>1615</v>
      </c>
      <c r="FO1016" s="3"/>
    </row>
    <row r="1017" spans="1:171" s="3" customFormat="1" ht="15" customHeight="1" x14ac:dyDescent="0.2">
      <c r="A1017" s="291">
        <v>20141129</v>
      </c>
      <c r="B1017" s="291">
        <v>10</v>
      </c>
      <c r="C1017" s="292"/>
      <c r="D1017" s="292"/>
      <c r="E1017" s="292"/>
      <c r="F1017" s="292"/>
      <c r="G1017" s="295"/>
      <c r="H1017" s="435"/>
      <c r="I1017" s="293"/>
      <c r="J1017" s="101"/>
      <c r="K1017" s="294" t="str">
        <f>IF(B1017=2,"Z:\Data\MOOG\HeTao\raw\",IF(B1017=5,"Z:\Data\MOOG\Polo\raw\",IF(B1017=10,"Z:\Data\MOOG\Messi\raw\","")))</f>
        <v>Z:\Data\MOOG\Messi\raw\</v>
      </c>
      <c r="L1017" s="290" t="s">
        <v>2844</v>
      </c>
      <c r="M1017" s="569" t="str">
        <f>IF(NOT(ISERROR(FIND("Training_dt",W1017))),"'Plot Psychometric_HH_dt_yuchen'",IF(NOT(ISERROR(FIND("Training",W1017))),"'Plot Psychometric_HH'",IF(NOT(ISERROR(FIND("1DAT",W1017))),"'Plot Tuning Azimuth_HH'",IF(NOT(ISERROR(FIND("HD_dt",W1017))),"'Plot HeadingDiscimination_PSTH_HH_dt_yuchen'",IF(NOT(ISERROR(FIND("HD",W1017))),"'Plot HeadingDiscimination_PSTH_HH'",IF(NOT(ISERROR(FIND("MemSac",W1017))),"'Memory Saccade Analysis_HH'",IF(NOT(ISERROR(FIND("DelSac",W1017))),"'Memory Saccade Analysis_HH'",IF(NOT(ISERROR(FIND("u-stim",W1017))),"'Plot Microstim_HH'",""))))))))</f>
        <v>'Plot Psychometric_HH'</v>
      </c>
      <c r="N1017" s="573">
        <v>1</v>
      </c>
      <c r="O1017" s="584">
        <v>-1</v>
      </c>
      <c r="P1017" s="590">
        <v>4</v>
      </c>
      <c r="Q1017" s="590">
        <f>IF(B1017=2,60,310)</f>
        <v>310</v>
      </c>
      <c r="R1017" s="590">
        <v>5</v>
      </c>
      <c r="S1017" s="590">
        <f>IF(B1017=2,60,-190)</f>
        <v>-190</v>
      </c>
      <c r="T1017" s="590">
        <v>1</v>
      </c>
      <c r="U1017" s="590" t="str">
        <f>IF(Z1017&lt;&gt;"",IF(NOT(ISERROR(FIND("SU",Z1017))),VALUE(RIGHT(Z1017,1))+4,IF(NOT(ISERROR(FIND("MU20",Z1017))),20,IF(NOT(ISERROR(FIND("MU21",Z1017))),21,IF(NOT(ISERROR(FIND("MU2",Z1017))),2,1)))),"")</f>
        <v/>
      </c>
      <c r="V1017" s="583"/>
      <c r="W1017" s="289" t="s">
        <v>1558</v>
      </c>
      <c r="X1017" s="192"/>
      <c r="Y1017" s="219" t="str">
        <f>IF(NOT(ISERROR(FIND("MU=SU",X1017))),1,IF(Z1017&lt;&gt;"",IF(NOT(ISERROR(FIND("SU",Z1017))),1,0),""))</f>
        <v/>
      </c>
      <c r="Z1017" s="217"/>
      <c r="AA1017" s="218"/>
      <c r="AB1017" s="77"/>
      <c r="AC1017" s="78"/>
      <c r="AD1017" s="199"/>
      <c r="AE1017" s="91"/>
      <c r="AF1017" s="79"/>
      <c r="AG1017" s="79"/>
      <c r="AH1017" s="80"/>
      <c r="AI1017" s="81"/>
      <c r="AJ1017" s="81"/>
      <c r="AK1017" s="81"/>
      <c r="AL1017" s="81"/>
      <c r="AM1017" s="114"/>
      <c r="AN1017" s="82"/>
      <c r="AO1017" s="83"/>
      <c r="AP1017" s="83"/>
      <c r="AQ1017" s="83"/>
      <c r="AR1017" s="84"/>
      <c r="AS1017" s="85"/>
      <c r="AT1017" s="85"/>
      <c r="AU1017" s="85"/>
      <c r="AV1017" s="85"/>
      <c r="AW1017" s="104"/>
      <c r="AX1017" s="86"/>
      <c r="AY1017" s="87"/>
      <c r="AZ1017" s="87"/>
      <c r="BA1017" s="87"/>
      <c r="BB1017" s="88"/>
      <c r="BC1017" s="89"/>
      <c r="BD1017" s="89"/>
      <c r="BE1017" s="89"/>
      <c r="BF1017" s="89"/>
      <c r="BG1017" s="115"/>
      <c r="BH1017" s="90"/>
      <c r="BI1017" s="251"/>
      <c r="BJ1017" s="252"/>
      <c r="BK1017" s="252"/>
      <c r="BL1017" s="230"/>
      <c r="BM1017" s="230"/>
      <c r="BN1017" s="230"/>
      <c r="BO1017" s="231"/>
      <c r="BP1017" s="231"/>
      <c r="BQ1017" s="231"/>
      <c r="BR1017" s="232"/>
      <c r="BS1017" s="232"/>
      <c r="BT1017" s="232"/>
      <c r="BU1017" s="230"/>
      <c r="BV1017" s="230"/>
      <c r="BW1017" s="231"/>
      <c r="BX1017" s="231"/>
      <c r="BY1017" s="232"/>
      <c r="BZ1017" s="235"/>
      <c r="CA1017" s="257"/>
      <c r="CB1017" s="233"/>
      <c r="CC1017" s="230"/>
      <c r="CD1017" s="230"/>
      <c r="CE1017" s="230"/>
      <c r="CF1017" s="230"/>
      <c r="CG1017" s="230"/>
      <c r="CH1017" s="230"/>
      <c r="CI1017" s="230"/>
      <c r="CJ1017" s="231"/>
      <c r="CK1017" s="231"/>
      <c r="CL1017" s="231"/>
      <c r="CM1017" s="231"/>
      <c r="CN1017" s="231"/>
      <c r="CO1017" s="231"/>
      <c r="CP1017" s="231"/>
      <c r="CQ1017" s="231"/>
      <c r="CR1017" s="232"/>
      <c r="CS1017" s="232"/>
      <c r="CT1017" s="232"/>
      <c r="CU1017" s="232"/>
      <c r="CV1017" s="232"/>
      <c r="CW1017" s="232"/>
      <c r="CX1017" s="232"/>
      <c r="CY1017" s="234"/>
      <c r="CZ1017" s="106">
        <v>0</v>
      </c>
      <c r="DA1017" s="106">
        <v>0</v>
      </c>
      <c r="DB1017" s="106"/>
      <c r="DC1017" s="106"/>
      <c r="DD1017" s="106"/>
      <c r="DE1017" s="498"/>
      <c r="DF1017" s="490"/>
      <c r="DG1017" s="107"/>
      <c r="DH1017" s="107"/>
      <c r="DI1017" s="107"/>
      <c r="DJ1017" s="107"/>
      <c r="DK1017" s="107"/>
      <c r="DL1017" s="107"/>
      <c r="DM1017" s="110"/>
      <c r="DN1017" s="110"/>
      <c r="DO1017" s="110"/>
      <c r="DP1017" s="110"/>
      <c r="DQ1017" s="110"/>
      <c r="DR1017" s="110"/>
      <c r="DS1017" s="110"/>
      <c r="DT1017" s="110"/>
      <c r="DU1017" s="497"/>
      <c r="DV1017" s="497"/>
      <c r="DW1017" s="497"/>
      <c r="DX1017" s="497"/>
      <c r="DY1017" s="497"/>
      <c r="DZ1017" s="497"/>
      <c r="EA1017" s="288"/>
      <c r="EB1017" s="99"/>
      <c r="EC1017" s="99"/>
      <c r="ED1017" s="99"/>
      <c r="EE1017" s="99"/>
      <c r="EF1017" s="99"/>
      <c r="EG1017" s="99"/>
      <c r="EH1017" s="99"/>
      <c r="EI1017" s="99"/>
      <c r="EJ1017" s="99"/>
      <c r="EK1017" s="99"/>
      <c r="EL1017" s="99"/>
      <c r="EM1017" s="99"/>
      <c r="EN1017" s="99"/>
      <c r="EO1017" s="99"/>
      <c r="EP1017" s="99"/>
      <c r="EQ1017" s="99"/>
      <c r="ER1017" s="99"/>
      <c r="ES1017" s="99"/>
      <c r="ET1017" s="99"/>
      <c r="EU1017" s="99"/>
      <c r="EV1017" s="99"/>
      <c r="EW1017" s="99"/>
      <c r="EX1017" s="119"/>
      <c r="EY1017" s="121"/>
      <c r="EZ1017" s="568">
        <v>301</v>
      </c>
      <c r="FA1017" s="83">
        <v>20</v>
      </c>
      <c r="FB1017" s="126">
        <v>100</v>
      </c>
      <c r="FC1017" s="505">
        <v>75.1648</v>
      </c>
      <c r="FD1017" s="505">
        <v>6.8124399999999996</v>
      </c>
      <c r="FE1017" s="116" t="s">
        <v>1615</v>
      </c>
      <c r="FF1017" s="116" t="s">
        <v>1615</v>
      </c>
      <c r="FG1017" s="116" t="s">
        <v>1615</v>
      </c>
      <c r="FH1017" s="116" t="s">
        <v>1615</v>
      </c>
      <c r="FI1017" s="116" t="s">
        <v>5201</v>
      </c>
      <c r="FJ1017" s="116" t="s">
        <v>5202</v>
      </c>
      <c r="FK1017" s="116" t="s">
        <v>1615</v>
      </c>
      <c r="FL1017" s="116" t="s">
        <v>1615</v>
      </c>
      <c r="FM1017" s="116" t="s">
        <v>1615</v>
      </c>
      <c r="FN1017" s="116" t="s">
        <v>1615</v>
      </c>
    </row>
    <row r="1018" spans="1:171" s="3" customFormat="1" ht="15" customHeight="1" x14ac:dyDescent="0.2">
      <c r="A1018" s="291">
        <v>20141129</v>
      </c>
      <c r="B1018" s="291">
        <v>10</v>
      </c>
      <c r="C1018" s="292"/>
      <c r="D1018" s="292"/>
      <c r="E1018" s="292"/>
      <c r="F1018" s="292"/>
      <c r="G1018" s="295"/>
      <c r="H1018" s="435"/>
      <c r="I1018" s="293"/>
      <c r="J1018" s="101"/>
      <c r="K1018" s="294" t="str">
        <f>IF(B1018=2,"Z:\Data\MOOG\HeTao\raw\",IF(B1018=5,"Z:\Data\MOOG\Polo\raw\",IF(B1018=10,"Z:\Data\MOOG\Messi\raw\","")))</f>
        <v>Z:\Data\MOOG\Messi\raw\</v>
      </c>
      <c r="L1018" s="290" t="s">
        <v>2845</v>
      </c>
      <c r="M1018" s="569" t="str">
        <f>IF(NOT(ISERROR(FIND("Training_dt",W1018))),"'Plot Psychometric_HH_dt_yuchen'",IF(NOT(ISERROR(FIND("Training",W1018))),"'Plot Psychometric_HH'",IF(NOT(ISERROR(FIND("1DAT",W1018))),"'Plot Tuning Azimuth_HH'",IF(NOT(ISERROR(FIND("HD_dt",W1018))),"'Plot HeadingDiscimination_PSTH_HH_dt_yuchen'",IF(NOT(ISERROR(FIND("HD",W1018))),"'Plot HeadingDiscimination_PSTH_HH'",IF(NOT(ISERROR(FIND("MemSac",W1018))),"'Memory Saccade Analysis_HH'",IF(NOT(ISERROR(FIND("DelSac",W1018))),"'Memory Saccade Analysis_HH'",IF(NOT(ISERROR(FIND("u-stim",W1018))),"'Plot Microstim_HH'",""))))))))</f>
        <v>'Plot Psychometric_HH'</v>
      </c>
      <c r="N1018" s="573">
        <v>1</v>
      </c>
      <c r="O1018" s="584">
        <v>-1</v>
      </c>
      <c r="P1018" s="590">
        <v>4</v>
      </c>
      <c r="Q1018" s="590">
        <f>IF(B1018=2,60,310)</f>
        <v>310</v>
      </c>
      <c r="R1018" s="590">
        <v>5</v>
      </c>
      <c r="S1018" s="590">
        <f>IF(B1018=2,60,-190)</f>
        <v>-190</v>
      </c>
      <c r="T1018" s="590">
        <v>1</v>
      </c>
      <c r="U1018" s="590" t="str">
        <f>IF(Z1018&lt;&gt;"",IF(NOT(ISERROR(FIND("SU",Z1018))),VALUE(RIGHT(Z1018,1))+4,IF(NOT(ISERROR(FIND("MU20",Z1018))),20,IF(NOT(ISERROR(FIND("MU21",Z1018))),21,IF(NOT(ISERROR(FIND("MU2",Z1018))),2,1)))),"")</f>
        <v/>
      </c>
      <c r="V1018" s="583"/>
      <c r="W1018" s="289" t="s">
        <v>1558</v>
      </c>
      <c r="X1018" s="192"/>
      <c r="Y1018" s="219" t="str">
        <f>IF(NOT(ISERROR(FIND("MU=SU",X1018))),1,IF(Z1018&lt;&gt;"",IF(NOT(ISERROR(FIND("SU",Z1018))),1,0),""))</f>
        <v/>
      </c>
      <c r="Z1018" s="217"/>
      <c r="AA1018" s="218"/>
      <c r="AB1018" s="77"/>
      <c r="AC1018" s="78"/>
      <c r="AD1018" s="199"/>
      <c r="AE1018" s="91"/>
      <c r="AF1018" s="79"/>
      <c r="AG1018" s="79"/>
      <c r="AH1018" s="80"/>
      <c r="AI1018" s="81"/>
      <c r="AJ1018" s="81"/>
      <c r="AK1018" s="81"/>
      <c r="AL1018" s="81"/>
      <c r="AM1018" s="114"/>
      <c r="AN1018" s="82"/>
      <c r="AO1018" s="83"/>
      <c r="AP1018" s="83"/>
      <c r="AQ1018" s="83"/>
      <c r="AR1018" s="84"/>
      <c r="AS1018" s="85"/>
      <c r="AT1018" s="85"/>
      <c r="AU1018" s="85"/>
      <c r="AV1018" s="85"/>
      <c r="AW1018" s="104"/>
      <c r="AX1018" s="86"/>
      <c r="AY1018" s="87"/>
      <c r="AZ1018" s="87"/>
      <c r="BA1018" s="87"/>
      <c r="BB1018" s="88"/>
      <c r="BC1018" s="89"/>
      <c r="BD1018" s="89"/>
      <c r="BE1018" s="89"/>
      <c r="BF1018" s="89"/>
      <c r="BG1018" s="115"/>
      <c r="BH1018" s="90"/>
      <c r="BI1018" s="251"/>
      <c r="BJ1018" s="252"/>
      <c r="BK1018" s="252"/>
      <c r="BL1018" s="515"/>
      <c r="BM1018" s="230"/>
      <c r="BN1018" s="230"/>
      <c r="BO1018" s="516"/>
      <c r="BP1018" s="231"/>
      <c r="BQ1018" s="231"/>
      <c r="BR1018" s="517"/>
      <c r="BS1018" s="232"/>
      <c r="BT1018" s="232"/>
      <c r="BU1018" s="230"/>
      <c r="BV1018" s="230"/>
      <c r="BW1018" s="231"/>
      <c r="BX1018" s="231"/>
      <c r="BY1018" s="232"/>
      <c r="BZ1018" s="235"/>
      <c r="CA1018" s="257"/>
      <c r="CB1018" s="233"/>
      <c r="CC1018" s="230"/>
      <c r="CD1018" s="230"/>
      <c r="CE1018" s="230"/>
      <c r="CF1018" s="230"/>
      <c r="CG1018" s="230"/>
      <c r="CH1018" s="230"/>
      <c r="CI1018" s="230"/>
      <c r="CJ1018" s="231"/>
      <c r="CK1018" s="231"/>
      <c r="CL1018" s="231"/>
      <c r="CM1018" s="231"/>
      <c r="CN1018" s="231"/>
      <c r="CO1018" s="231"/>
      <c r="CP1018" s="231"/>
      <c r="CQ1018" s="231"/>
      <c r="CR1018" s="232"/>
      <c r="CS1018" s="232"/>
      <c r="CT1018" s="232"/>
      <c r="CU1018" s="232"/>
      <c r="CV1018" s="232"/>
      <c r="CW1018" s="232"/>
      <c r="CX1018" s="232"/>
      <c r="CY1018" s="234"/>
      <c r="CZ1018" s="106">
        <v>0</v>
      </c>
      <c r="DA1018" s="106">
        <v>0</v>
      </c>
      <c r="DB1018" s="106"/>
      <c r="DC1018" s="106"/>
      <c r="DD1018" s="106"/>
      <c r="DE1018" s="498"/>
      <c r="DF1018" s="490"/>
      <c r="DG1018" s="107"/>
      <c r="DH1018" s="107"/>
      <c r="DI1018" s="107"/>
      <c r="DJ1018" s="107"/>
      <c r="DK1018" s="107"/>
      <c r="DL1018" s="107"/>
      <c r="DM1018" s="110"/>
      <c r="DN1018" s="110"/>
      <c r="DO1018" s="110"/>
      <c r="DP1018" s="110"/>
      <c r="DQ1018" s="110"/>
      <c r="DR1018" s="110"/>
      <c r="DS1018" s="110"/>
      <c r="DT1018" s="110"/>
      <c r="DU1018" s="497"/>
      <c r="DV1018" s="497"/>
      <c r="DW1018" s="497"/>
      <c r="DX1018" s="497"/>
      <c r="DY1018" s="497"/>
      <c r="DZ1018" s="497"/>
      <c r="EA1018" s="288"/>
      <c r="EB1018" s="99"/>
      <c r="EC1018" s="99"/>
      <c r="ED1018" s="99"/>
      <c r="EE1018" s="99"/>
      <c r="EF1018" s="99"/>
      <c r="EG1018" s="99"/>
      <c r="EH1018" s="99"/>
      <c r="EI1018" s="99"/>
      <c r="EJ1018" s="99"/>
      <c r="EK1018" s="99"/>
      <c r="EL1018" s="99"/>
      <c r="EM1018" s="99"/>
      <c r="EN1018" s="99"/>
      <c r="EO1018" s="99"/>
      <c r="EP1018" s="99"/>
      <c r="EQ1018" s="99"/>
      <c r="ER1018" s="99"/>
      <c r="ES1018" s="99"/>
      <c r="ET1018" s="99"/>
      <c r="EU1018" s="99"/>
      <c r="EV1018" s="99"/>
      <c r="EW1018" s="99"/>
      <c r="EX1018" s="119"/>
      <c r="EY1018" s="121"/>
      <c r="EZ1018" s="568">
        <v>301</v>
      </c>
      <c r="FA1018" s="83">
        <v>50</v>
      </c>
      <c r="FB1018" s="126">
        <v>100</v>
      </c>
      <c r="FC1018" s="505">
        <v>56.928800000000003</v>
      </c>
      <c r="FD1018" s="505">
        <v>3.2276400000000001</v>
      </c>
      <c r="FE1018" s="116" t="s">
        <v>1615</v>
      </c>
      <c r="FF1018" s="116" t="s">
        <v>1615</v>
      </c>
      <c r="FG1018" s="116" t="s">
        <v>1615</v>
      </c>
      <c r="FH1018" s="116" t="s">
        <v>1615</v>
      </c>
      <c r="FI1018" s="116" t="s">
        <v>5203</v>
      </c>
      <c r="FJ1018" s="116" t="s">
        <v>5204</v>
      </c>
      <c r="FK1018" s="116" t="s">
        <v>1615</v>
      </c>
      <c r="FL1018" s="116" t="s">
        <v>1615</v>
      </c>
      <c r="FM1018" s="116" t="s">
        <v>1615</v>
      </c>
      <c r="FN1018" s="116" t="s">
        <v>1615</v>
      </c>
    </row>
    <row r="1019" spans="1:171" s="3" customFormat="1" ht="15" customHeight="1" x14ac:dyDescent="0.2">
      <c r="A1019" s="291">
        <v>20141129</v>
      </c>
      <c r="B1019" s="291">
        <v>10</v>
      </c>
      <c r="C1019" s="292"/>
      <c r="D1019" s="292"/>
      <c r="E1019" s="292"/>
      <c r="F1019" s="292"/>
      <c r="G1019" s="295"/>
      <c r="H1019" s="435"/>
      <c r="I1019" s="293"/>
      <c r="J1019" s="101"/>
      <c r="K1019" s="294" t="str">
        <f>IF(B1019=2,"Z:\Data\MOOG\HeTao\raw\",IF(B1019=5,"Z:\Data\MOOG\Polo\raw\",IF(B1019=10,"Z:\Data\MOOG\Messi\raw\","")))</f>
        <v>Z:\Data\MOOG\Messi\raw\</v>
      </c>
      <c r="L1019" s="290" t="s">
        <v>2846</v>
      </c>
      <c r="M1019" s="569" t="str">
        <f>IF(NOT(ISERROR(FIND("Training_dt",W1019))),"'Plot Psychometric_HH_dt_yuchen'",IF(NOT(ISERROR(FIND("Training",W1019))),"'Plot Psychometric_HH'",IF(NOT(ISERROR(FIND("1DAT",W1019))),"'Plot Tuning Azimuth_HH'",IF(NOT(ISERROR(FIND("HD_dt",W1019))),"'Plot HeadingDiscimination_PSTH_HH_dt_yuchen'",IF(NOT(ISERROR(FIND("HD",W1019))),"'Plot HeadingDiscimination_PSTH_HH'",IF(NOT(ISERROR(FIND("MemSac",W1019))),"'Memory Saccade Analysis_HH'",IF(NOT(ISERROR(FIND("DelSac",W1019))),"'Memory Saccade Analysis_HH'",IF(NOT(ISERROR(FIND("u-stim",W1019))),"'Plot Microstim_HH'",""))))))))</f>
        <v>'Plot Psychometric_HH'</v>
      </c>
      <c r="N1019" s="573">
        <v>1</v>
      </c>
      <c r="O1019" s="584">
        <v>-1</v>
      </c>
      <c r="P1019" s="590">
        <v>4</v>
      </c>
      <c r="Q1019" s="590">
        <f>IF(B1019=2,60,310)</f>
        <v>310</v>
      </c>
      <c r="R1019" s="590">
        <v>5</v>
      </c>
      <c r="S1019" s="590">
        <f>IF(B1019=2,60,-190)</f>
        <v>-190</v>
      </c>
      <c r="T1019" s="590">
        <v>1</v>
      </c>
      <c r="U1019" s="590" t="str">
        <f>IF(Z1019&lt;&gt;"",IF(NOT(ISERROR(FIND("SU",Z1019))),VALUE(RIGHT(Z1019,1))+4,IF(NOT(ISERROR(FIND("MU20",Z1019))),20,IF(NOT(ISERROR(FIND("MU21",Z1019))),21,IF(NOT(ISERROR(FIND("MU2",Z1019))),2,1)))),"")</f>
        <v/>
      </c>
      <c r="V1019" s="583"/>
      <c r="W1019" s="289" t="s">
        <v>1558</v>
      </c>
      <c r="X1019" s="192"/>
      <c r="Y1019" s="219" t="str">
        <f>IF(NOT(ISERROR(FIND("MU=SU",X1019))),1,IF(Z1019&lt;&gt;"",IF(NOT(ISERROR(FIND("SU",Z1019))),1,0),""))</f>
        <v/>
      </c>
      <c r="Z1019" s="217"/>
      <c r="AA1019" s="218"/>
      <c r="AB1019" s="77"/>
      <c r="AC1019" s="78"/>
      <c r="AD1019" s="199"/>
      <c r="AE1019" s="91"/>
      <c r="AF1019" s="79"/>
      <c r="AG1019" s="79"/>
      <c r="AH1019" s="80"/>
      <c r="AI1019" s="81"/>
      <c r="AJ1019" s="81"/>
      <c r="AK1019" s="81"/>
      <c r="AL1019" s="81"/>
      <c r="AM1019" s="114"/>
      <c r="AN1019" s="82"/>
      <c r="AO1019" s="83"/>
      <c r="AP1019" s="83"/>
      <c r="AQ1019" s="83"/>
      <c r="AR1019" s="84"/>
      <c r="AS1019" s="85"/>
      <c r="AT1019" s="85"/>
      <c r="AU1019" s="85"/>
      <c r="AV1019" s="85"/>
      <c r="AW1019" s="104"/>
      <c r="AX1019" s="86"/>
      <c r="AY1019" s="87"/>
      <c r="AZ1019" s="87"/>
      <c r="BA1019" s="87"/>
      <c r="BB1019" s="88"/>
      <c r="BC1019" s="89"/>
      <c r="BD1019" s="89"/>
      <c r="BE1019" s="89"/>
      <c r="BF1019" s="89"/>
      <c r="BG1019" s="115"/>
      <c r="BH1019" s="90"/>
      <c r="BI1019" s="251"/>
      <c r="BJ1019" s="252"/>
      <c r="BK1019" s="252"/>
      <c r="BL1019" s="515"/>
      <c r="BM1019" s="230"/>
      <c r="BN1019" s="230"/>
      <c r="BO1019" s="516"/>
      <c r="BP1019" s="231"/>
      <c r="BQ1019" s="231"/>
      <c r="BR1019" s="517"/>
      <c r="BS1019" s="232"/>
      <c r="BT1019" s="232"/>
      <c r="BU1019" s="230"/>
      <c r="BV1019" s="230"/>
      <c r="BW1019" s="231"/>
      <c r="BX1019" s="231"/>
      <c r="BY1019" s="232"/>
      <c r="BZ1019" s="235"/>
      <c r="CA1019" s="257"/>
      <c r="CB1019" s="233"/>
      <c r="CC1019" s="230"/>
      <c r="CD1019" s="230"/>
      <c r="CE1019" s="230"/>
      <c r="CF1019" s="230"/>
      <c r="CG1019" s="230"/>
      <c r="CH1019" s="230"/>
      <c r="CI1019" s="230"/>
      <c r="CJ1019" s="231"/>
      <c r="CK1019" s="231"/>
      <c r="CL1019" s="231"/>
      <c r="CM1019" s="231"/>
      <c r="CN1019" s="231"/>
      <c r="CO1019" s="231"/>
      <c r="CP1019" s="231"/>
      <c r="CQ1019" s="231"/>
      <c r="CR1019" s="232"/>
      <c r="CS1019" s="232"/>
      <c r="CT1019" s="232"/>
      <c r="CU1019" s="232"/>
      <c r="CV1019" s="232"/>
      <c r="CW1019" s="232"/>
      <c r="CX1019" s="232"/>
      <c r="CY1019" s="234"/>
      <c r="CZ1019" s="106">
        <v>0</v>
      </c>
      <c r="DA1019" s="106">
        <v>0</v>
      </c>
      <c r="DB1019" s="106"/>
      <c r="DC1019" s="106"/>
      <c r="DD1019" s="106"/>
      <c r="DE1019" s="498"/>
      <c r="DF1019" s="490"/>
      <c r="DG1019" s="107"/>
      <c r="DH1019" s="107"/>
      <c r="DI1019" s="107"/>
      <c r="DJ1019" s="107"/>
      <c r="DK1019" s="107"/>
      <c r="DL1019" s="107"/>
      <c r="DM1019" s="110"/>
      <c r="DN1019" s="110"/>
      <c r="DO1019" s="110"/>
      <c r="DP1019" s="110"/>
      <c r="DQ1019" s="110"/>
      <c r="DR1019" s="110"/>
      <c r="DS1019" s="110"/>
      <c r="DT1019" s="110"/>
      <c r="DU1019" s="497"/>
      <c r="DV1019" s="497"/>
      <c r="DW1019" s="497"/>
      <c r="DX1019" s="497"/>
      <c r="DY1019" s="497"/>
      <c r="DZ1019" s="497"/>
      <c r="EA1019" s="288"/>
      <c r="EB1019" s="99"/>
      <c r="EC1019" s="99"/>
      <c r="ED1019" s="99"/>
      <c r="EE1019" s="99"/>
      <c r="EF1019" s="99"/>
      <c r="EG1019" s="99"/>
      <c r="EH1019" s="99"/>
      <c r="EI1019" s="99"/>
      <c r="EJ1019" s="99"/>
      <c r="EK1019" s="99"/>
      <c r="EL1019" s="99"/>
      <c r="EM1019" s="99"/>
      <c r="EN1019" s="99"/>
      <c r="EO1019" s="99"/>
      <c r="EP1019" s="99"/>
      <c r="EQ1019" s="99"/>
      <c r="ER1019" s="99"/>
      <c r="ES1019" s="99"/>
      <c r="ET1019" s="99"/>
      <c r="EU1019" s="99"/>
      <c r="EV1019" s="99"/>
      <c r="EW1019" s="99"/>
      <c r="EX1019" s="119"/>
      <c r="EY1019" s="121"/>
      <c r="EZ1019" s="568">
        <v>301</v>
      </c>
      <c r="FA1019" s="83">
        <v>38</v>
      </c>
      <c r="FB1019" s="126">
        <v>100</v>
      </c>
      <c r="FC1019" s="505">
        <v>48.317500000000003</v>
      </c>
      <c r="FD1019" s="505">
        <v>-4.0631599999999999</v>
      </c>
      <c r="FE1019" s="116" t="s">
        <v>1615</v>
      </c>
      <c r="FF1019" s="116" t="s">
        <v>1615</v>
      </c>
      <c r="FG1019" s="116" t="s">
        <v>1615</v>
      </c>
      <c r="FH1019" s="116" t="s">
        <v>1615</v>
      </c>
      <c r="FI1019" s="116" t="s">
        <v>5205</v>
      </c>
      <c r="FJ1019" s="116" t="s">
        <v>5206</v>
      </c>
      <c r="FK1019" s="116" t="s">
        <v>1615</v>
      </c>
      <c r="FL1019" s="116" t="s">
        <v>1615</v>
      </c>
      <c r="FM1019" s="116" t="s">
        <v>1615</v>
      </c>
      <c r="FN1019" s="116" t="s">
        <v>1615</v>
      </c>
    </row>
    <row r="1020" spans="1:171" s="3" customFormat="1" ht="15" customHeight="1" x14ac:dyDescent="0.2">
      <c r="A1020" s="291">
        <v>20141201</v>
      </c>
      <c r="B1020" s="291">
        <v>10</v>
      </c>
      <c r="C1020" s="292"/>
      <c r="D1020" s="292"/>
      <c r="E1020" s="292"/>
      <c r="F1020" s="292"/>
      <c r="G1020" s="295"/>
      <c r="H1020" s="435"/>
      <c r="I1020" s="293"/>
      <c r="J1020" s="101"/>
      <c r="K1020" s="294" t="str">
        <f>IF(B1020=2,"Z:\Data\MOOG\HeTao\raw\",IF(B1020=5,"Z:\Data\MOOG\Polo\raw\",IF(B1020=10,"Z:\Data\MOOG\Messi\raw\","")))</f>
        <v>Z:\Data\MOOG\Messi\raw\</v>
      </c>
      <c r="L1020" s="290" t="s">
        <v>2847</v>
      </c>
      <c r="M1020" s="569" t="str">
        <f>IF(NOT(ISERROR(FIND("Training_dt",W1020))),"'Plot Psychometric_HH_dt_yuchen'",IF(NOT(ISERROR(FIND("Training",W1020))),"'Plot Psychometric_HH'",IF(NOT(ISERROR(FIND("1DAT",W1020))),"'Plot Tuning Azimuth_HH'",IF(NOT(ISERROR(FIND("HD_dt",W1020))),"'Plot HeadingDiscimination_PSTH_HH_dt_yuchen'",IF(NOT(ISERROR(FIND("HD",W1020))),"'Plot HeadingDiscimination_PSTH_HH'",IF(NOT(ISERROR(FIND("MemSac",W1020))),"'Memory Saccade Analysis_HH'",IF(NOT(ISERROR(FIND("DelSac",W1020))),"'Memory Saccade Analysis_HH'",IF(NOT(ISERROR(FIND("u-stim",W1020))),"'Plot Microstim_HH'",""))))))))</f>
        <v>'Plot Psychometric_HH'</v>
      </c>
      <c r="N1020" s="573">
        <v>1</v>
      </c>
      <c r="O1020" s="584">
        <v>-1</v>
      </c>
      <c r="P1020" s="590">
        <v>4</v>
      </c>
      <c r="Q1020" s="590">
        <f>IF(B1020=2,60,310)</f>
        <v>310</v>
      </c>
      <c r="R1020" s="590">
        <v>5</v>
      </c>
      <c r="S1020" s="590">
        <f>IF(B1020=2,60,-190)</f>
        <v>-190</v>
      </c>
      <c r="T1020" s="590">
        <v>1</v>
      </c>
      <c r="U1020" s="590" t="str">
        <f>IF(Z1020&lt;&gt;"",IF(NOT(ISERROR(FIND("SU",Z1020))),VALUE(RIGHT(Z1020,1))+4,IF(NOT(ISERROR(FIND("MU20",Z1020))),20,IF(NOT(ISERROR(FIND("MU21",Z1020))),21,IF(NOT(ISERROR(FIND("MU2",Z1020))),2,1)))),"")</f>
        <v/>
      </c>
      <c r="V1020" s="583"/>
      <c r="W1020" s="289" t="s">
        <v>1558</v>
      </c>
      <c r="X1020" s="192"/>
      <c r="Y1020" s="219" t="str">
        <f>IF(NOT(ISERROR(FIND("MU=SU",X1020))),1,IF(Z1020&lt;&gt;"",IF(NOT(ISERROR(FIND("SU",Z1020))),1,0),""))</f>
        <v/>
      </c>
      <c r="Z1020" s="217"/>
      <c r="AA1020" s="218"/>
      <c r="AB1020" s="77"/>
      <c r="AC1020" s="78"/>
      <c r="AD1020" s="199"/>
      <c r="AE1020" s="91"/>
      <c r="AF1020" s="79"/>
      <c r="AG1020" s="79"/>
      <c r="AH1020" s="80"/>
      <c r="AI1020" s="81"/>
      <c r="AJ1020" s="81"/>
      <c r="AK1020" s="81"/>
      <c r="AL1020" s="81"/>
      <c r="AM1020" s="114"/>
      <c r="AN1020" s="82"/>
      <c r="AO1020" s="83"/>
      <c r="AP1020" s="83"/>
      <c r="AQ1020" s="83"/>
      <c r="AR1020" s="84"/>
      <c r="AS1020" s="85"/>
      <c r="AT1020" s="85"/>
      <c r="AU1020" s="85"/>
      <c r="AV1020" s="85"/>
      <c r="AW1020" s="104"/>
      <c r="AX1020" s="86"/>
      <c r="AY1020" s="87"/>
      <c r="AZ1020" s="87"/>
      <c r="BA1020" s="87"/>
      <c r="BB1020" s="88"/>
      <c r="BC1020" s="89"/>
      <c r="BD1020" s="89"/>
      <c r="BE1020" s="89"/>
      <c r="BF1020" s="89"/>
      <c r="BG1020" s="115"/>
      <c r="BH1020" s="90"/>
      <c r="BI1020" s="251"/>
      <c r="BJ1020" s="252"/>
      <c r="BK1020" s="252"/>
      <c r="BL1020" s="515"/>
      <c r="BM1020" s="230"/>
      <c r="BN1020" s="230"/>
      <c r="BO1020" s="516"/>
      <c r="BP1020" s="231"/>
      <c r="BQ1020" s="231"/>
      <c r="BR1020" s="517"/>
      <c r="BS1020" s="232"/>
      <c r="BT1020" s="232"/>
      <c r="BU1020" s="230"/>
      <c r="BV1020" s="230"/>
      <c r="BW1020" s="231"/>
      <c r="BX1020" s="231"/>
      <c r="BY1020" s="232"/>
      <c r="BZ1020" s="235"/>
      <c r="CA1020" s="257"/>
      <c r="CB1020" s="233"/>
      <c r="CC1020" s="230"/>
      <c r="CD1020" s="230"/>
      <c r="CE1020" s="230"/>
      <c r="CF1020" s="230"/>
      <c r="CG1020" s="230"/>
      <c r="CH1020" s="230"/>
      <c r="CI1020" s="230"/>
      <c r="CJ1020" s="231"/>
      <c r="CK1020" s="231"/>
      <c r="CL1020" s="231"/>
      <c r="CM1020" s="231"/>
      <c r="CN1020" s="231"/>
      <c r="CO1020" s="231"/>
      <c r="CP1020" s="231"/>
      <c r="CQ1020" s="231"/>
      <c r="CR1020" s="232"/>
      <c r="CS1020" s="232"/>
      <c r="CT1020" s="232"/>
      <c r="CU1020" s="232"/>
      <c r="CV1020" s="232"/>
      <c r="CW1020" s="232"/>
      <c r="CX1020" s="232"/>
      <c r="CY1020" s="234"/>
      <c r="CZ1020" s="106">
        <v>0</v>
      </c>
      <c r="DA1020" s="106">
        <v>0</v>
      </c>
      <c r="DB1020" s="106"/>
      <c r="DC1020" s="106"/>
      <c r="DD1020" s="106"/>
      <c r="DE1020" s="498"/>
      <c r="DF1020" s="490"/>
      <c r="DG1020" s="107"/>
      <c r="DH1020" s="107"/>
      <c r="DI1020" s="107"/>
      <c r="DJ1020" s="107"/>
      <c r="DK1020" s="107"/>
      <c r="DL1020" s="107"/>
      <c r="DM1020" s="110"/>
      <c r="DN1020" s="110"/>
      <c r="DO1020" s="110"/>
      <c r="DP1020" s="110"/>
      <c r="DQ1020" s="110"/>
      <c r="DR1020" s="110"/>
      <c r="DS1020" s="110"/>
      <c r="DT1020" s="110"/>
      <c r="DU1020" s="497"/>
      <c r="DV1020" s="497"/>
      <c r="DW1020" s="497"/>
      <c r="DX1020" s="497"/>
      <c r="DY1020" s="497"/>
      <c r="DZ1020" s="497"/>
      <c r="EA1020" s="288"/>
      <c r="EB1020" s="99"/>
      <c r="EC1020" s="99"/>
      <c r="ED1020" s="99"/>
      <c r="EE1020" s="99"/>
      <c r="EF1020" s="99"/>
      <c r="EG1020" s="99"/>
      <c r="EH1020" s="99"/>
      <c r="EI1020" s="99"/>
      <c r="EJ1020" s="99"/>
      <c r="EK1020" s="99"/>
      <c r="EL1020" s="99"/>
      <c r="EM1020" s="99"/>
      <c r="EN1020" s="99"/>
      <c r="EO1020" s="99"/>
      <c r="EP1020" s="99"/>
      <c r="EQ1020" s="99"/>
      <c r="ER1020" s="99"/>
      <c r="ES1020" s="99"/>
      <c r="ET1020" s="99"/>
      <c r="EU1020" s="99"/>
      <c r="EV1020" s="99"/>
      <c r="EW1020" s="99"/>
      <c r="EX1020" s="119"/>
      <c r="EY1020" s="121"/>
      <c r="EZ1020" s="568">
        <v>301</v>
      </c>
      <c r="FA1020" s="83">
        <v>36</v>
      </c>
      <c r="FB1020" s="126">
        <v>100</v>
      </c>
      <c r="FC1020" s="505">
        <v>84.198599999999999</v>
      </c>
      <c r="FD1020" s="505">
        <v>-1.15351</v>
      </c>
      <c r="FE1020" s="116" t="s">
        <v>1615</v>
      </c>
      <c r="FF1020" s="116" t="s">
        <v>1615</v>
      </c>
      <c r="FG1020" s="116" t="s">
        <v>1615</v>
      </c>
      <c r="FH1020" s="116" t="s">
        <v>1615</v>
      </c>
      <c r="FI1020" s="116" t="s">
        <v>5207</v>
      </c>
      <c r="FJ1020" s="116" t="s">
        <v>5208</v>
      </c>
      <c r="FK1020" s="116" t="s">
        <v>1615</v>
      </c>
      <c r="FL1020" s="116" t="s">
        <v>1615</v>
      </c>
      <c r="FM1020" s="116" t="s">
        <v>1615</v>
      </c>
      <c r="FN1020" s="116" t="s">
        <v>1615</v>
      </c>
    </row>
    <row r="1021" spans="1:171" s="3" customFormat="1" ht="15" customHeight="1" x14ac:dyDescent="0.2">
      <c r="A1021" s="291">
        <v>20141201</v>
      </c>
      <c r="B1021" s="291">
        <v>10</v>
      </c>
      <c r="C1021" s="292"/>
      <c r="D1021" s="292"/>
      <c r="E1021" s="292"/>
      <c r="F1021" s="292"/>
      <c r="G1021" s="295"/>
      <c r="H1021" s="435"/>
      <c r="I1021" s="293"/>
      <c r="J1021" s="101"/>
      <c r="K1021" s="294" t="str">
        <f>IF(B1021=2,"Z:\Data\MOOG\HeTao\raw\",IF(B1021=5,"Z:\Data\MOOG\Polo\raw\",IF(B1021=10,"Z:\Data\MOOG\Messi\raw\","")))</f>
        <v>Z:\Data\MOOG\Messi\raw\</v>
      </c>
      <c r="L1021" s="290" t="s">
        <v>2848</v>
      </c>
      <c r="M1021" s="569" t="str">
        <f>IF(NOT(ISERROR(FIND("Training_dt",W1021))),"'Plot Psychometric_HH_dt_yuchen'",IF(NOT(ISERROR(FIND("Training",W1021))),"'Plot Psychometric_HH'",IF(NOT(ISERROR(FIND("1DAT",W1021))),"'Plot Tuning Azimuth_HH'",IF(NOT(ISERROR(FIND("HD_dt",W1021))),"'Plot HeadingDiscimination_PSTH_HH_dt_yuchen'",IF(NOT(ISERROR(FIND("HD",W1021))),"'Plot HeadingDiscimination_PSTH_HH'",IF(NOT(ISERROR(FIND("MemSac",W1021))),"'Memory Saccade Analysis_HH'",IF(NOT(ISERROR(FIND("DelSac",W1021))),"'Memory Saccade Analysis_HH'",IF(NOT(ISERROR(FIND("u-stim",W1021))),"'Plot Microstim_HH'",""))))))))</f>
        <v>'Plot Psychometric_HH'</v>
      </c>
      <c r="N1021" s="573">
        <v>1</v>
      </c>
      <c r="O1021" s="584">
        <v>-1</v>
      </c>
      <c r="P1021" s="590">
        <v>4</v>
      </c>
      <c r="Q1021" s="590">
        <f>IF(B1021=2,60,310)</f>
        <v>310</v>
      </c>
      <c r="R1021" s="590">
        <v>5</v>
      </c>
      <c r="S1021" s="590">
        <f>IF(B1021=2,60,-190)</f>
        <v>-190</v>
      </c>
      <c r="T1021" s="590">
        <v>1</v>
      </c>
      <c r="U1021" s="590" t="str">
        <f>IF(Z1021&lt;&gt;"",IF(NOT(ISERROR(FIND("SU",Z1021))),VALUE(RIGHT(Z1021,1))+4,IF(NOT(ISERROR(FIND("MU20",Z1021))),20,IF(NOT(ISERROR(FIND("MU21",Z1021))),21,IF(NOT(ISERROR(FIND("MU2",Z1021))),2,1)))),"")</f>
        <v/>
      </c>
      <c r="V1021" s="583"/>
      <c r="W1021" s="289" t="s">
        <v>1558</v>
      </c>
      <c r="X1021" s="192"/>
      <c r="Y1021" s="219" t="str">
        <f>IF(NOT(ISERROR(FIND("MU=SU",X1021))),1,IF(Z1021&lt;&gt;"",IF(NOT(ISERROR(FIND("SU",Z1021))),1,0),""))</f>
        <v/>
      </c>
      <c r="Z1021" s="217"/>
      <c r="AA1021" s="218"/>
      <c r="AB1021" s="77"/>
      <c r="AC1021" s="78"/>
      <c r="AD1021" s="199"/>
      <c r="AE1021" s="91"/>
      <c r="AF1021" s="79"/>
      <c r="AG1021" s="79"/>
      <c r="AH1021" s="80"/>
      <c r="AI1021" s="81"/>
      <c r="AJ1021" s="81"/>
      <c r="AK1021" s="81"/>
      <c r="AL1021" s="81"/>
      <c r="AM1021" s="114"/>
      <c r="AN1021" s="82"/>
      <c r="AO1021" s="83"/>
      <c r="AP1021" s="83"/>
      <c r="AQ1021" s="83"/>
      <c r="AR1021" s="84"/>
      <c r="AS1021" s="85"/>
      <c r="AT1021" s="85"/>
      <c r="AU1021" s="85"/>
      <c r="AV1021" s="85"/>
      <c r="AW1021" s="104"/>
      <c r="AX1021" s="86"/>
      <c r="AY1021" s="87"/>
      <c r="AZ1021" s="87"/>
      <c r="BA1021" s="87"/>
      <c r="BB1021" s="88"/>
      <c r="BC1021" s="89"/>
      <c r="BD1021" s="89"/>
      <c r="BE1021" s="89"/>
      <c r="BF1021" s="89"/>
      <c r="BG1021" s="115"/>
      <c r="BH1021" s="90"/>
      <c r="BI1021" s="251"/>
      <c r="BJ1021" s="252"/>
      <c r="BK1021" s="252"/>
      <c r="BL1021" s="515"/>
      <c r="BM1021" s="230"/>
      <c r="BN1021" s="230"/>
      <c r="BO1021" s="516"/>
      <c r="BP1021" s="231"/>
      <c r="BQ1021" s="231"/>
      <c r="BR1021" s="517"/>
      <c r="BS1021" s="232"/>
      <c r="BT1021" s="232"/>
      <c r="BU1021" s="230"/>
      <c r="BV1021" s="230"/>
      <c r="BW1021" s="231"/>
      <c r="BX1021" s="231"/>
      <c r="BY1021" s="232"/>
      <c r="BZ1021" s="235"/>
      <c r="CA1021" s="257"/>
      <c r="CB1021" s="233"/>
      <c r="CC1021" s="230"/>
      <c r="CD1021" s="230"/>
      <c r="CE1021" s="230"/>
      <c r="CF1021" s="230"/>
      <c r="CG1021" s="230"/>
      <c r="CH1021" s="230"/>
      <c r="CI1021" s="230"/>
      <c r="CJ1021" s="231"/>
      <c r="CK1021" s="231"/>
      <c r="CL1021" s="231"/>
      <c r="CM1021" s="231"/>
      <c r="CN1021" s="231"/>
      <c r="CO1021" s="231"/>
      <c r="CP1021" s="231"/>
      <c r="CQ1021" s="231"/>
      <c r="CR1021" s="232"/>
      <c r="CS1021" s="232"/>
      <c r="CT1021" s="232"/>
      <c r="CU1021" s="232"/>
      <c r="CV1021" s="232"/>
      <c r="CW1021" s="232"/>
      <c r="CX1021" s="232"/>
      <c r="CY1021" s="234"/>
      <c r="CZ1021" s="106">
        <v>0</v>
      </c>
      <c r="DA1021" s="106">
        <v>0</v>
      </c>
      <c r="DB1021" s="106"/>
      <c r="DC1021" s="106"/>
      <c r="DD1021" s="106"/>
      <c r="DE1021" s="498"/>
      <c r="DF1021" s="490"/>
      <c r="DG1021" s="107"/>
      <c r="DH1021" s="107"/>
      <c r="DI1021" s="107"/>
      <c r="DJ1021" s="107"/>
      <c r="DK1021" s="107"/>
      <c r="DL1021" s="107"/>
      <c r="DM1021" s="110"/>
      <c r="DN1021" s="110"/>
      <c r="DO1021" s="110"/>
      <c r="DP1021" s="110"/>
      <c r="DQ1021" s="110"/>
      <c r="DR1021" s="110"/>
      <c r="DS1021" s="110"/>
      <c r="DT1021" s="110"/>
      <c r="DU1021" s="497"/>
      <c r="DV1021" s="497"/>
      <c r="DW1021" s="497"/>
      <c r="DX1021" s="497"/>
      <c r="DY1021" s="497"/>
      <c r="DZ1021" s="497"/>
      <c r="EA1021" s="288"/>
      <c r="EB1021" s="99"/>
      <c r="EC1021" s="99"/>
      <c r="ED1021" s="99"/>
      <c r="EE1021" s="99"/>
      <c r="EF1021" s="99"/>
      <c r="EG1021" s="99"/>
      <c r="EH1021" s="99"/>
      <c r="EI1021" s="99"/>
      <c r="EJ1021" s="99"/>
      <c r="EK1021" s="99"/>
      <c r="EL1021" s="99"/>
      <c r="EM1021" s="99"/>
      <c r="EN1021" s="99"/>
      <c r="EO1021" s="99"/>
      <c r="EP1021" s="99"/>
      <c r="EQ1021" s="99"/>
      <c r="ER1021" s="99"/>
      <c r="ES1021" s="99"/>
      <c r="ET1021" s="99"/>
      <c r="EU1021" s="99"/>
      <c r="EV1021" s="99"/>
      <c r="EW1021" s="99"/>
      <c r="EX1021" s="119"/>
      <c r="EY1021" s="121"/>
      <c r="EZ1021" s="568">
        <v>301</v>
      </c>
      <c r="FA1021" s="83">
        <v>70</v>
      </c>
      <c r="FB1021" s="126">
        <v>100</v>
      </c>
      <c r="FC1021" s="505">
        <v>75.060100000000006</v>
      </c>
      <c r="FD1021" s="505">
        <v>10.76</v>
      </c>
      <c r="FE1021" s="116" t="s">
        <v>1615</v>
      </c>
      <c r="FF1021" s="116" t="s">
        <v>1615</v>
      </c>
      <c r="FG1021" s="116" t="s">
        <v>1615</v>
      </c>
      <c r="FH1021" s="116" t="s">
        <v>1615</v>
      </c>
      <c r="FI1021" s="116" t="s">
        <v>5209</v>
      </c>
      <c r="FJ1021" s="116" t="s">
        <v>5210</v>
      </c>
      <c r="FK1021" s="116" t="s">
        <v>1615</v>
      </c>
      <c r="FL1021" s="116" t="s">
        <v>1615</v>
      </c>
      <c r="FM1021" s="116" t="s">
        <v>1615</v>
      </c>
      <c r="FN1021" s="116" t="s">
        <v>1615</v>
      </c>
    </row>
    <row r="1022" spans="1:171" s="3" customFormat="1" ht="15" customHeight="1" x14ac:dyDescent="0.2">
      <c r="A1022" s="291">
        <v>20141201</v>
      </c>
      <c r="B1022" s="291">
        <v>5</v>
      </c>
      <c r="C1022" s="292"/>
      <c r="D1022" s="292"/>
      <c r="E1022" s="292"/>
      <c r="F1022" s="292"/>
      <c r="G1022" s="295"/>
      <c r="H1022" s="435"/>
      <c r="I1022" s="293"/>
      <c r="J1022" s="101"/>
      <c r="K1022" s="294" t="str">
        <f>IF(B1022=2,"Z:\Data\MOOG\HeTao\raw\",IF(B1022=5,"Z:\Data\MOOG\Polo\raw\",IF(B1022=10,"Z:\Data\MOOG\Messi\raw\","")))</f>
        <v>Z:\Data\MOOG\Polo\raw\</v>
      </c>
      <c r="L1022" s="290" t="s">
        <v>2928</v>
      </c>
      <c r="M1022" s="569" t="str">
        <f>IF(NOT(ISERROR(FIND("Training_dt",W1022))),"'Plot Psychometric_HH_dt_yuchen'",IF(NOT(ISERROR(FIND("Training",W1022))),"'Plot Psychometric_HH'",IF(NOT(ISERROR(FIND("1DAT",W1022))),"'Plot Tuning Azimuth_HH'",IF(NOT(ISERROR(FIND("HD_dt",W1022))),"'Plot HeadingDiscimination_PSTH_HH_dt_yuchen'",IF(NOT(ISERROR(FIND("HD",W1022))),"'Plot HeadingDiscimination_PSTH_HH'",IF(NOT(ISERROR(FIND("MemSac",W1022))),"'Memory Saccade Analysis_HH'",IF(NOT(ISERROR(FIND("DelSac",W1022))),"'Memory Saccade Analysis_HH'",IF(NOT(ISERROR(FIND("u-stim",W1022))),"'Plot Microstim_HH'",""))))))))</f>
        <v>'Plot Psychometric_HH'</v>
      </c>
      <c r="N1022" s="573">
        <v>1</v>
      </c>
      <c r="O1022" s="584">
        <v>-1</v>
      </c>
      <c r="P1022" s="590">
        <v>4</v>
      </c>
      <c r="Q1022" s="590">
        <f>IF(B1022=2,60,310)</f>
        <v>310</v>
      </c>
      <c r="R1022" s="590">
        <v>5</v>
      </c>
      <c r="S1022" s="590">
        <f>IF(B1022=2,60,-190)</f>
        <v>-190</v>
      </c>
      <c r="T1022" s="590">
        <v>1</v>
      </c>
      <c r="U1022" s="590" t="str">
        <f>IF(Z1022&lt;&gt;"",IF(NOT(ISERROR(FIND("SU",Z1022))),VALUE(RIGHT(Z1022,1))+4,IF(NOT(ISERROR(FIND("MU20",Z1022))),20,IF(NOT(ISERROR(FIND("MU21",Z1022))),21,IF(NOT(ISERROR(FIND("MU2",Z1022))),2,1)))),"")</f>
        <v/>
      </c>
      <c r="V1022" s="583"/>
      <c r="W1022" s="289" t="s">
        <v>1558</v>
      </c>
      <c r="X1022" s="192"/>
      <c r="Y1022" s="219" t="str">
        <f>IF(NOT(ISERROR(FIND("MU=SU",X1022))),1,IF(Z1022&lt;&gt;"",IF(NOT(ISERROR(FIND("SU",Z1022))),1,0),""))</f>
        <v/>
      </c>
      <c r="Z1022" s="217"/>
      <c r="AA1022" s="218"/>
      <c r="AB1022" s="77"/>
      <c r="AC1022" s="78"/>
      <c r="AD1022" s="199"/>
      <c r="AE1022" s="91"/>
      <c r="AF1022" s="79"/>
      <c r="AG1022" s="79"/>
      <c r="AH1022" s="80"/>
      <c r="AI1022" s="81"/>
      <c r="AJ1022" s="81"/>
      <c r="AK1022" s="81"/>
      <c r="AL1022" s="81"/>
      <c r="AM1022" s="114"/>
      <c r="AN1022" s="82"/>
      <c r="AO1022" s="83"/>
      <c r="AP1022" s="83"/>
      <c r="AQ1022" s="83"/>
      <c r="AR1022" s="84"/>
      <c r="AS1022" s="85"/>
      <c r="AT1022" s="85"/>
      <c r="AU1022" s="85"/>
      <c r="AV1022" s="85"/>
      <c r="AW1022" s="104"/>
      <c r="AX1022" s="86"/>
      <c r="AY1022" s="87"/>
      <c r="AZ1022" s="87"/>
      <c r="BA1022" s="87"/>
      <c r="BB1022" s="88"/>
      <c r="BC1022" s="89"/>
      <c r="BD1022" s="89"/>
      <c r="BE1022" s="89"/>
      <c r="BF1022" s="89"/>
      <c r="BG1022" s="115"/>
      <c r="BH1022" s="90"/>
      <c r="BI1022" s="251"/>
      <c r="BJ1022" s="252"/>
      <c r="BK1022" s="252"/>
      <c r="BL1022" s="230"/>
      <c r="BM1022" s="230"/>
      <c r="BN1022" s="230"/>
      <c r="BO1022" s="231"/>
      <c r="BP1022" s="231"/>
      <c r="BQ1022" s="231"/>
      <c r="BR1022" s="232"/>
      <c r="BS1022" s="232"/>
      <c r="BT1022" s="232"/>
      <c r="BU1022" s="230"/>
      <c r="BV1022" s="230"/>
      <c r="BW1022" s="231"/>
      <c r="BX1022" s="231"/>
      <c r="BY1022" s="232"/>
      <c r="BZ1022" s="235"/>
      <c r="CA1022" s="257"/>
      <c r="CB1022" s="233"/>
      <c r="CC1022" s="230"/>
      <c r="CD1022" s="230"/>
      <c r="CE1022" s="230"/>
      <c r="CF1022" s="230"/>
      <c r="CG1022" s="230"/>
      <c r="CH1022" s="230"/>
      <c r="CI1022" s="230"/>
      <c r="CJ1022" s="231"/>
      <c r="CK1022" s="231"/>
      <c r="CL1022" s="231"/>
      <c r="CM1022" s="231"/>
      <c r="CN1022" s="231"/>
      <c r="CO1022" s="231"/>
      <c r="CP1022" s="231"/>
      <c r="CQ1022" s="231"/>
      <c r="CR1022" s="232"/>
      <c r="CS1022" s="232"/>
      <c r="CT1022" s="232"/>
      <c r="CU1022" s="232"/>
      <c r="CV1022" s="232"/>
      <c r="CW1022" s="232"/>
      <c r="CX1022" s="232"/>
      <c r="CY1022" s="234"/>
      <c r="CZ1022" s="106">
        <v>0</v>
      </c>
      <c r="DA1022" s="106">
        <v>0</v>
      </c>
      <c r="DB1022" s="106"/>
      <c r="DC1022" s="106"/>
      <c r="DD1022" s="106"/>
      <c r="DE1022" s="498"/>
      <c r="DF1022" s="60"/>
      <c r="DG1022" s="107"/>
      <c r="DH1022" s="107"/>
      <c r="DI1022" s="107"/>
      <c r="DJ1022" s="107"/>
      <c r="DK1022" s="107"/>
      <c r="DL1022" s="107"/>
      <c r="DM1022" s="110"/>
      <c r="DN1022" s="110"/>
      <c r="DO1022" s="110"/>
      <c r="DP1022" s="110"/>
      <c r="DQ1022" s="110"/>
      <c r="DR1022" s="110"/>
      <c r="DS1022" s="110"/>
      <c r="DT1022" s="110"/>
      <c r="DU1022" s="497"/>
      <c r="DV1022" s="497"/>
      <c r="DW1022" s="497"/>
      <c r="DX1022" s="497"/>
      <c r="DY1022" s="497"/>
      <c r="DZ1022" s="497"/>
      <c r="EA1022" s="288"/>
      <c r="EB1022" s="99"/>
      <c r="EC1022" s="99"/>
      <c r="ED1022" s="99"/>
      <c r="EE1022" s="99"/>
      <c r="EF1022" s="99"/>
      <c r="EG1022" s="99"/>
      <c r="EH1022" s="99"/>
      <c r="EI1022" s="99"/>
      <c r="EJ1022" s="99"/>
      <c r="EK1022" s="99"/>
      <c r="EL1022" s="99"/>
      <c r="EM1022" s="99"/>
      <c r="EN1022" s="99"/>
      <c r="EO1022" s="99"/>
      <c r="EP1022" s="99"/>
      <c r="EQ1022" s="99"/>
      <c r="ER1022" s="99"/>
      <c r="ES1022" s="99"/>
      <c r="ET1022" s="99"/>
      <c r="EU1022" s="99"/>
      <c r="EV1022" s="99"/>
      <c r="EW1022" s="99"/>
      <c r="EX1022" s="119"/>
      <c r="EY1022" s="121">
        <v>1</v>
      </c>
      <c r="EZ1022" s="568">
        <v>103</v>
      </c>
      <c r="FA1022" s="83">
        <v>35</v>
      </c>
      <c r="FB1022" s="126">
        <v>13</v>
      </c>
      <c r="FC1022" s="505">
        <v>2.9451399999999999</v>
      </c>
      <c r="FD1022" s="505">
        <v>-0.14158999999999999</v>
      </c>
      <c r="FE1022" s="116">
        <v>2.7012</v>
      </c>
      <c r="FF1022" s="116">
        <v>1.4162600000000001</v>
      </c>
      <c r="FG1022" s="116">
        <v>2.11646</v>
      </c>
      <c r="FH1022" s="116">
        <v>0.13845199999999999</v>
      </c>
      <c r="FI1022" s="116" t="s">
        <v>6614</v>
      </c>
      <c r="FJ1022" s="116" t="s">
        <v>6615</v>
      </c>
      <c r="FK1022" s="116" t="s">
        <v>6616</v>
      </c>
      <c r="FL1022" s="116" t="s">
        <v>6617</v>
      </c>
      <c r="FM1022" s="116" t="s">
        <v>6618</v>
      </c>
      <c r="FN1022" s="116" t="s">
        <v>6619</v>
      </c>
      <c r="FO1022" s="3" t="s">
        <v>1243</v>
      </c>
    </row>
    <row r="1023" spans="1:171" s="3" customFormat="1" ht="15" customHeight="1" x14ac:dyDescent="0.2">
      <c r="A1023" s="291">
        <v>20141201</v>
      </c>
      <c r="B1023" s="291">
        <v>5</v>
      </c>
      <c r="C1023" s="292"/>
      <c r="D1023" s="292"/>
      <c r="E1023" s="292"/>
      <c r="F1023" s="292"/>
      <c r="G1023" s="295"/>
      <c r="H1023" s="435"/>
      <c r="I1023" s="293"/>
      <c r="J1023" s="101"/>
      <c r="K1023" s="294" t="str">
        <f>IF(B1023=2,"Z:\Data\MOOG\HeTao\raw\",IF(B1023=5,"Z:\Data\MOOG\Polo\raw\",IF(B1023=10,"Z:\Data\MOOG\Messi\raw\","")))</f>
        <v>Z:\Data\MOOG\Polo\raw\</v>
      </c>
      <c r="L1023" s="290" t="s">
        <v>2930</v>
      </c>
      <c r="M1023" s="569" t="str">
        <f>IF(NOT(ISERROR(FIND("Training_dt",W1023))),"'Plot Psychometric_HH_dt_yuchen'",IF(NOT(ISERROR(FIND("Training",W1023))),"'Plot Psychometric_HH'",IF(NOT(ISERROR(FIND("1DAT",W1023))),"'Plot Tuning Azimuth_HH'",IF(NOT(ISERROR(FIND("HD_dt",W1023))),"'Plot HeadingDiscimination_PSTH_HH_dt_yuchen'",IF(NOT(ISERROR(FIND("HD",W1023))),"'Plot HeadingDiscimination_PSTH_HH'",IF(NOT(ISERROR(FIND("MemSac",W1023))),"'Memory Saccade Analysis_HH'",IF(NOT(ISERROR(FIND("DelSac",W1023))),"'Memory Saccade Analysis_HH'",IF(NOT(ISERROR(FIND("u-stim",W1023))),"'Plot Microstim_HH'",""))))))))</f>
        <v>'Plot Psychometric_HH'</v>
      </c>
      <c r="N1023" s="573">
        <v>1</v>
      </c>
      <c r="O1023" s="584">
        <v>-1</v>
      </c>
      <c r="P1023" s="590">
        <v>4</v>
      </c>
      <c r="Q1023" s="590">
        <f>IF(B1023=2,60,310)</f>
        <v>310</v>
      </c>
      <c r="R1023" s="590">
        <v>5</v>
      </c>
      <c r="S1023" s="590">
        <f>IF(B1023=2,60,-190)</f>
        <v>-190</v>
      </c>
      <c r="T1023" s="590">
        <v>1</v>
      </c>
      <c r="U1023" s="590" t="str">
        <f>IF(Z1023&lt;&gt;"",IF(NOT(ISERROR(FIND("SU",Z1023))),VALUE(RIGHT(Z1023,1))+4,IF(NOT(ISERROR(FIND("MU20",Z1023))),20,IF(NOT(ISERROR(FIND("MU21",Z1023))),21,IF(NOT(ISERROR(FIND("MU2",Z1023))),2,1)))),"")</f>
        <v/>
      </c>
      <c r="V1023" s="583"/>
      <c r="W1023" s="289" t="s">
        <v>1558</v>
      </c>
      <c r="X1023" s="192"/>
      <c r="Y1023" s="219" t="str">
        <f>IF(NOT(ISERROR(FIND("MU=SU",X1023))),1,IF(Z1023&lt;&gt;"",IF(NOT(ISERROR(FIND("SU",Z1023))),1,0),""))</f>
        <v/>
      </c>
      <c r="Z1023" s="217"/>
      <c r="AA1023" s="218"/>
      <c r="AB1023" s="77"/>
      <c r="AC1023" s="78"/>
      <c r="AD1023" s="199"/>
      <c r="AE1023" s="91"/>
      <c r="AF1023" s="79"/>
      <c r="AG1023" s="79"/>
      <c r="AH1023" s="80"/>
      <c r="AI1023" s="81"/>
      <c r="AJ1023" s="81"/>
      <c r="AK1023" s="81"/>
      <c r="AL1023" s="81"/>
      <c r="AM1023" s="114"/>
      <c r="AN1023" s="82"/>
      <c r="AO1023" s="83"/>
      <c r="AP1023" s="83"/>
      <c r="AQ1023" s="83"/>
      <c r="AR1023" s="84"/>
      <c r="AS1023" s="85"/>
      <c r="AT1023" s="85"/>
      <c r="AU1023" s="85"/>
      <c r="AV1023" s="85"/>
      <c r="AW1023" s="104"/>
      <c r="AX1023" s="86"/>
      <c r="AY1023" s="87"/>
      <c r="AZ1023" s="87"/>
      <c r="BA1023" s="87"/>
      <c r="BB1023" s="88"/>
      <c r="BC1023" s="89"/>
      <c r="BD1023" s="89"/>
      <c r="BE1023" s="89"/>
      <c r="BF1023" s="89"/>
      <c r="BG1023" s="115"/>
      <c r="BH1023" s="90"/>
      <c r="BI1023" s="251"/>
      <c r="BJ1023" s="252"/>
      <c r="BK1023" s="252"/>
      <c r="BL1023" s="230"/>
      <c r="BM1023" s="230"/>
      <c r="BN1023" s="230"/>
      <c r="BO1023" s="231"/>
      <c r="BP1023" s="231"/>
      <c r="BQ1023" s="231"/>
      <c r="BR1023" s="232"/>
      <c r="BS1023" s="232"/>
      <c r="BT1023" s="232"/>
      <c r="BU1023" s="230"/>
      <c r="BV1023" s="230"/>
      <c r="BW1023" s="231"/>
      <c r="BX1023" s="231"/>
      <c r="BY1023" s="232"/>
      <c r="BZ1023" s="235"/>
      <c r="CA1023" s="257"/>
      <c r="CB1023" s="233"/>
      <c r="CC1023" s="230"/>
      <c r="CD1023" s="230"/>
      <c r="CE1023" s="230"/>
      <c r="CF1023" s="230"/>
      <c r="CG1023" s="230"/>
      <c r="CH1023" s="230"/>
      <c r="CI1023" s="230"/>
      <c r="CJ1023" s="231"/>
      <c r="CK1023" s="231"/>
      <c r="CL1023" s="231"/>
      <c r="CM1023" s="231"/>
      <c r="CN1023" s="231"/>
      <c r="CO1023" s="231"/>
      <c r="CP1023" s="231"/>
      <c r="CQ1023" s="231"/>
      <c r="CR1023" s="232"/>
      <c r="CS1023" s="232"/>
      <c r="CT1023" s="232"/>
      <c r="CU1023" s="232"/>
      <c r="CV1023" s="232"/>
      <c r="CW1023" s="232"/>
      <c r="CX1023" s="232"/>
      <c r="CY1023" s="234"/>
      <c r="CZ1023" s="106">
        <v>0</v>
      </c>
      <c r="DA1023" s="106">
        <v>0</v>
      </c>
      <c r="DB1023" s="106"/>
      <c r="DC1023" s="106"/>
      <c r="DD1023" s="106"/>
      <c r="DE1023" s="498"/>
      <c r="DF1023" s="60"/>
      <c r="DG1023" s="107"/>
      <c r="DH1023" s="107"/>
      <c r="DI1023" s="107"/>
      <c r="DJ1023" s="107"/>
      <c r="DK1023" s="107"/>
      <c r="DL1023" s="107"/>
      <c r="DM1023" s="110"/>
      <c r="DN1023" s="110"/>
      <c r="DO1023" s="110"/>
      <c r="DP1023" s="110"/>
      <c r="DQ1023" s="110"/>
      <c r="DR1023" s="110"/>
      <c r="DS1023" s="110"/>
      <c r="DT1023" s="110"/>
      <c r="DU1023" s="497"/>
      <c r="DV1023" s="497"/>
      <c r="DW1023" s="497"/>
      <c r="DX1023" s="497"/>
      <c r="DY1023" s="497"/>
      <c r="DZ1023" s="497"/>
      <c r="EA1023" s="288"/>
      <c r="EB1023" s="99"/>
      <c r="EC1023" s="99"/>
      <c r="ED1023" s="99"/>
      <c r="EE1023" s="99"/>
      <c r="EF1023" s="99"/>
      <c r="EG1023" s="99"/>
      <c r="EH1023" s="99"/>
      <c r="EI1023" s="99"/>
      <c r="EJ1023" s="99"/>
      <c r="EK1023" s="99"/>
      <c r="EL1023" s="99"/>
      <c r="EM1023" s="99"/>
      <c r="EN1023" s="99"/>
      <c r="EO1023" s="99"/>
      <c r="EP1023" s="99"/>
      <c r="EQ1023" s="99"/>
      <c r="ER1023" s="99"/>
      <c r="ES1023" s="99"/>
      <c r="ET1023" s="99"/>
      <c r="EU1023" s="99"/>
      <c r="EV1023" s="99"/>
      <c r="EW1023" s="99"/>
      <c r="EX1023" s="119"/>
      <c r="EY1023" s="121">
        <v>0</v>
      </c>
      <c r="EZ1023" s="568">
        <v>103</v>
      </c>
      <c r="FA1023" s="83">
        <v>17</v>
      </c>
      <c r="FB1023" s="126">
        <v>15</v>
      </c>
      <c r="FC1023" s="505">
        <v>3.5824699999999998</v>
      </c>
      <c r="FD1023" s="505">
        <v>-7.4684E-2</v>
      </c>
      <c r="FE1023" s="116">
        <v>3.3479399999999999</v>
      </c>
      <c r="FF1023" s="116">
        <v>0.46590500000000001</v>
      </c>
      <c r="FG1023" s="116">
        <v>1.8810100000000001</v>
      </c>
      <c r="FH1023" s="116">
        <v>-0.45957599999999998</v>
      </c>
      <c r="FI1023" s="116" t="s">
        <v>6620</v>
      </c>
      <c r="FJ1023" s="116" t="s">
        <v>6621</v>
      </c>
      <c r="FK1023" s="116" t="s">
        <v>6622</v>
      </c>
      <c r="FL1023" s="116" t="s">
        <v>6623</v>
      </c>
      <c r="FM1023" s="116" t="s">
        <v>6624</v>
      </c>
      <c r="FN1023" s="116" t="s">
        <v>6625</v>
      </c>
      <c r="FO1023" s="3" t="s">
        <v>1243</v>
      </c>
    </row>
    <row r="1024" spans="1:171" s="3" customFormat="1" ht="15" customHeight="1" x14ac:dyDescent="0.2">
      <c r="A1024" s="291">
        <v>20141202</v>
      </c>
      <c r="B1024" s="291">
        <v>10</v>
      </c>
      <c r="C1024" s="292"/>
      <c r="D1024" s="292"/>
      <c r="E1024" s="292"/>
      <c r="F1024" s="292"/>
      <c r="G1024" s="295"/>
      <c r="H1024" s="435"/>
      <c r="I1024" s="293"/>
      <c r="J1024" s="101"/>
      <c r="K1024" s="294" t="str">
        <f>IF(B1024=2,"Z:\Data\MOOG\HeTao\raw\",IF(B1024=5,"Z:\Data\MOOG\Polo\raw\",IF(B1024=10,"Z:\Data\MOOG\Messi\raw\","")))</f>
        <v>Z:\Data\MOOG\Messi\raw\</v>
      </c>
      <c r="L1024" s="290" t="s">
        <v>2849</v>
      </c>
      <c r="M1024" s="569" t="str">
        <f>IF(NOT(ISERROR(FIND("Training_dt",W1024))),"'Plot Psychometric_HH_dt_yuchen'",IF(NOT(ISERROR(FIND("Training",W1024))),"'Plot Psychometric_HH'",IF(NOT(ISERROR(FIND("1DAT",W1024))),"'Plot Tuning Azimuth_HH'",IF(NOT(ISERROR(FIND("HD_dt",W1024))),"'Plot HeadingDiscimination_PSTH_HH_dt_yuchen'",IF(NOT(ISERROR(FIND("HD",W1024))),"'Plot HeadingDiscimination_PSTH_HH'",IF(NOT(ISERROR(FIND("MemSac",W1024))),"'Memory Saccade Analysis_HH'",IF(NOT(ISERROR(FIND("DelSac",W1024))),"'Memory Saccade Analysis_HH'",IF(NOT(ISERROR(FIND("u-stim",W1024))),"'Plot Microstim_HH'",""))))))))</f>
        <v>'Plot Psychometric_HH'</v>
      </c>
      <c r="N1024" s="573">
        <v>1</v>
      </c>
      <c r="O1024" s="584">
        <v>-1</v>
      </c>
      <c r="P1024" s="590">
        <v>4</v>
      </c>
      <c r="Q1024" s="590">
        <f>IF(B1024=2,60,310)</f>
        <v>310</v>
      </c>
      <c r="R1024" s="590">
        <v>5</v>
      </c>
      <c r="S1024" s="590">
        <f>IF(B1024=2,60,-190)</f>
        <v>-190</v>
      </c>
      <c r="T1024" s="590">
        <v>1</v>
      </c>
      <c r="U1024" s="590" t="str">
        <f>IF(Z1024&lt;&gt;"",IF(NOT(ISERROR(FIND("SU",Z1024))),VALUE(RIGHT(Z1024,1))+4,IF(NOT(ISERROR(FIND("MU20",Z1024))),20,IF(NOT(ISERROR(FIND("MU21",Z1024))),21,IF(NOT(ISERROR(FIND("MU2",Z1024))),2,1)))),"")</f>
        <v/>
      </c>
      <c r="V1024" s="583"/>
      <c r="W1024" s="289" t="s">
        <v>1558</v>
      </c>
      <c r="X1024" s="192"/>
      <c r="Y1024" s="219" t="str">
        <f>IF(NOT(ISERROR(FIND("MU=SU",X1024))),1,IF(Z1024&lt;&gt;"",IF(NOT(ISERROR(FIND("SU",Z1024))),1,0),""))</f>
        <v/>
      </c>
      <c r="Z1024" s="217"/>
      <c r="AA1024" s="218"/>
      <c r="AB1024" s="77"/>
      <c r="AC1024" s="78"/>
      <c r="AD1024" s="199"/>
      <c r="AE1024" s="91"/>
      <c r="AF1024" s="79"/>
      <c r="AG1024" s="79"/>
      <c r="AH1024" s="80"/>
      <c r="AI1024" s="81"/>
      <c r="AJ1024" s="81"/>
      <c r="AK1024" s="81"/>
      <c r="AL1024" s="81"/>
      <c r="AM1024" s="114"/>
      <c r="AN1024" s="82"/>
      <c r="AO1024" s="83"/>
      <c r="AP1024" s="83"/>
      <c r="AQ1024" s="83"/>
      <c r="AR1024" s="84"/>
      <c r="AS1024" s="85"/>
      <c r="AT1024" s="85"/>
      <c r="AU1024" s="85"/>
      <c r="AV1024" s="85"/>
      <c r="AW1024" s="104"/>
      <c r="AX1024" s="86"/>
      <c r="AY1024" s="87"/>
      <c r="AZ1024" s="87"/>
      <c r="BA1024" s="87"/>
      <c r="BB1024" s="88"/>
      <c r="BC1024" s="89"/>
      <c r="BD1024" s="89"/>
      <c r="BE1024" s="89"/>
      <c r="BF1024" s="89"/>
      <c r="BG1024" s="115"/>
      <c r="BH1024" s="90"/>
      <c r="BI1024" s="251"/>
      <c r="BJ1024" s="252"/>
      <c r="BK1024" s="252"/>
      <c r="BL1024" s="515"/>
      <c r="BM1024" s="230"/>
      <c r="BN1024" s="230"/>
      <c r="BO1024" s="516"/>
      <c r="BP1024" s="231"/>
      <c r="BQ1024" s="231"/>
      <c r="BR1024" s="517"/>
      <c r="BS1024" s="232"/>
      <c r="BT1024" s="232"/>
      <c r="BU1024" s="230"/>
      <c r="BV1024" s="230"/>
      <c r="BW1024" s="231"/>
      <c r="BX1024" s="231"/>
      <c r="BY1024" s="232"/>
      <c r="BZ1024" s="235"/>
      <c r="CA1024" s="257"/>
      <c r="CB1024" s="233"/>
      <c r="CC1024" s="230"/>
      <c r="CD1024" s="230"/>
      <c r="CE1024" s="230"/>
      <c r="CF1024" s="230"/>
      <c r="CG1024" s="230"/>
      <c r="CH1024" s="230"/>
      <c r="CI1024" s="230"/>
      <c r="CJ1024" s="231"/>
      <c r="CK1024" s="231"/>
      <c r="CL1024" s="231"/>
      <c r="CM1024" s="231"/>
      <c r="CN1024" s="231"/>
      <c r="CO1024" s="231"/>
      <c r="CP1024" s="231"/>
      <c r="CQ1024" s="231"/>
      <c r="CR1024" s="232"/>
      <c r="CS1024" s="232"/>
      <c r="CT1024" s="232"/>
      <c r="CU1024" s="232"/>
      <c r="CV1024" s="232"/>
      <c r="CW1024" s="232"/>
      <c r="CX1024" s="232"/>
      <c r="CY1024" s="234"/>
      <c r="CZ1024" s="106">
        <v>0</v>
      </c>
      <c r="DA1024" s="106">
        <v>0</v>
      </c>
      <c r="DB1024" s="106"/>
      <c r="DC1024" s="106"/>
      <c r="DD1024" s="106"/>
      <c r="DE1024" s="498"/>
      <c r="DF1024" s="490"/>
      <c r="DG1024" s="107"/>
      <c r="DH1024" s="107"/>
      <c r="DI1024" s="107"/>
      <c r="DJ1024" s="107"/>
      <c r="DK1024" s="107"/>
      <c r="DL1024" s="107"/>
      <c r="DM1024" s="110"/>
      <c r="DN1024" s="110"/>
      <c r="DO1024" s="110"/>
      <c r="DP1024" s="110"/>
      <c r="DQ1024" s="110"/>
      <c r="DR1024" s="110"/>
      <c r="DS1024" s="110"/>
      <c r="DT1024" s="110"/>
      <c r="DU1024" s="497"/>
      <c r="DV1024" s="497"/>
      <c r="DW1024" s="497"/>
      <c r="DX1024" s="497"/>
      <c r="DY1024" s="497"/>
      <c r="DZ1024" s="497"/>
      <c r="EA1024" s="288"/>
      <c r="EB1024" s="99"/>
      <c r="EC1024" s="99"/>
      <c r="ED1024" s="99"/>
      <c r="EE1024" s="99"/>
      <c r="EF1024" s="99"/>
      <c r="EG1024" s="99"/>
      <c r="EH1024" s="99"/>
      <c r="EI1024" s="99"/>
      <c r="EJ1024" s="99"/>
      <c r="EK1024" s="99"/>
      <c r="EL1024" s="99"/>
      <c r="EM1024" s="99"/>
      <c r="EN1024" s="99"/>
      <c r="EO1024" s="99"/>
      <c r="EP1024" s="99"/>
      <c r="EQ1024" s="99"/>
      <c r="ER1024" s="99"/>
      <c r="ES1024" s="99"/>
      <c r="ET1024" s="99"/>
      <c r="EU1024" s="99"/>
      <c r="EV1024" s="99"/>
      <c r="EW1024" s="99"/>
      <c r="EX1024" s="119"/>
      <c r="EY1024" s="121"/>
      <c r="EZ1024" s="568">
        <v>301</v>
      </c>
      <c r="FA1024" s="83">
        <v>80</v>
      </c>
      <c r="FB1024" s="126">
        <v>100</v>
      </c>
      <c r="FC1024" s="505">
        <v>69.917000000000002</v>
      </c>
      <c r="FD1024" s="505">
        <v>-5.6449499999999997</v>
      </c>
      <c r="FE1024" s="116" t="s">
        <v>1615</v>
      </c>
      <c r="FF1024" s="116" t="s">
        <v>1615</v>
      </c>
      <c r="FG1024" s="116" t="s">
        <v>1615</v>
      </c>
      <c r="FH1024" s="116" t="s">
        <v>1615</v>
      </c>
      <c r="FI1024" s="116" t="s">
        <v>5211</v>
      </c>
      <c r="FJ1024" s="116" t="s">
        <v>5212</v>
      </c>
      <c r="FK1024" s="116" t="s">
        <v>1615</v>
      </c>
      <c r="FL1024" s="116" t="s">
        <v>1615</v>
      </c>
      <c r="FM1024" s="116" t="s">
        <v>1615</v>
      </c>
      <c r="FN1024" s="116" t="s">
        <v>1615</v>
      </c>
    </row>
    <row r="1025" spans="1:171" s="3" customFormat="1" ht="15" customHeight="1" x14ac:dyDescent="0.2">
      <c r="A1025" s="291">
        <v>20141202</v>
      </c>
      <c r="B1025" s="291">
        <v>5</v>
      </c>
      <c r="C1025" s="292"/>
      <c r="D1025" s="292"/>
      <c r="E1025" s="292"/>
      <c r="F1025" s="292"/>
      <c r="G1025" s="295"/>
      <c r="H1025" s="435"/>
      <c r="I1025" s="293"/>
      <c r="J1025" s="101"/>
      <c r="K1025" s="294" t="str">
        <f>IF(B1025=2,"Z:\Data\MOOG\HeTao\raw\",IF(B1025=5,"Z:\Data\MOOG\Polo\raw\",IF(B1025=10,"Z:\Data\MOOG\Messi\raw\","")))</f>
        <v>Z:\Data\MOOG\Polo\raw\</v>
      </c>
      <c r="L1025" s="290" t="s">
        <v>2929</v>
      </c>
      <c r="M1025" s="569" t="str">
        <f>IF(NOT(ISERROR(FIND("Training_dt",W1025))),"'Plot Psychometric_HH_dt_yuchen'",IF(NOT(ISERROR(FIND("Training",W1025))),"'Plot Psychometric_HH'",IF(NOT(ISERROR(FIND("1DAT",W1025))),"'Plot Tuning Azimuth_HH'",IF(NOT(ISERROR(FIND("HD_dt",W1025))),"'Plot HeadingDiscimination_PSTH_HH_dt_yuchen'",IF(NOT(ISERROR(FIND("HD",W1025))),"'Plot HeadingDiscimination_PSTH_HH'",IF(NOT(ISERROR(FIND("MemSac",W1025))),"'Memory Saccade Analysis_HH'",IF(NOT(ISERROR(FIND("DelSac",W1025))),"'Memory Saccade Analysis_HH'",IF(NOT(ISERROR(FIND("u-stim",W1025))),"'Plot Microstim_HH'",""))))))))</f>
        <v>'Plot Psychometric_HH'</v>
      </c>
      <c r="N1025" s="573">
        <v>1</v>
      </c>
      <c r="O1025" s="584">
        <v>-1</v>
      </c>
      <c r="P1025" s="590">
        <v>4</v>
      </c>
      <c r="Q1025" s="590">
        <f>IF(B1025=2,60,310)</f>
        <v>310</v>
      </c>
      <c r="R1025" s="590">
        <v>5</v>
      </c>
      <c r="S1025" s="590">
        <f>IF(B1025=2,60,-190)</f>
        <v>-190</v>
      </c>
      <c r="T1025" s="590">
        <v>1</v>
      </c>
      <c r="U1025" s="590" t="str">
        <f>IF(Z1025&lt;&gt;"",IF(NOT(ISERROR(FIND("SU",Z1025))),VALUE(RIGHT(Z1025,1))+4,IF(NOT(ISERROR(FIND("MU20",Z1025))),20,IF(NOT(ISERROR(FIND("MU21",Z1025))),21,IF(NOT(ISERROR(FIND("MU2",Z1025))),2,1)))),"")</f>
        <v/>
      </c>
      <c r="V1025" s="583"/>
      <c r="W1025" s="289" t="s">
        <v>1558</v>
      </c>
      <c r="X1025" s="192"/>
      <c r="Y1025" s="219" t="str">
        <f>IF(NOT(ISERROR(FIND("MU=SU",X1025))),1,IF(Z1025&lt;&gt;"",IF(NOT(ISERROR(FIND("SU",Z1025))),1,0),""))</f>
        <v/>
      </c>
      <c r="Z1025" s="217"/>
      <c r="AA1025" s="218"/>
      <c r="AB1025" s="77"/>
      <c r="AC1025" s="78"/>
      <c r="AD1025" s="199"/>
      <c r="AE1025" s="91"/>
      <c r="AF1025" s="79"/>
      <c r="AG1025" s="79"/>
      <c r="AH1025" s="80"/>
      <c r="AI1025" s="81"/>
      <c r="AJ1025" s="81"/>
      <c r="AK1025" s="81"/>
      <c r="AL1025" s="81"/>
      <c r="AM1025" s="114"/>
      <c r="AN1025" s="82"/>
      <c r="AO1025" s="83"/>
      <c r="AP1025" s="83"/>
      <c r="AQ1025" s="83"/>
      <c r="AR1025" s="84"/>
      <c r="AS1025" s="85"/>
      <c r="AT1025" s="85"/>
      <c r="AU1025" s="85"/>
      <c r="AV1025" s="85"/>
      <c r="AW1025" s="104"/>
      <c r="AX1025" s="86"/>
      <c r="AY1025" s="87"/>
      <c r="AZ1025" s="87"/>
      <c r="BA1025" s="87"/>
      <c r="BB1025" s="88"/>
      <c r="BC1025" s="89"/>
      <c r="BD1025" s="89"/>
      <c r="BE1025" s="89"/>
      <c r="BF1025" s="89"/>
      <c r="BG1025" s="115"/>
      <c r="BH1025" s="90"/>
      <c r="BI1025" s="251"/>
      <c r="BJ1025" s="252"/>
      <c r="BK1025" s="252"/>
      <c r="BL1025" s="230"/>
      <c r="BM1025" s="230"/>
      <c r="BN1025" s="230"/>
      <c r="BO1025" s="231"/>
      <c r="BP1025" s="231"/>
      <c r="BQ1025" s="231"/>
      <c r="BR1025" s="232"/>
      <c r="BS1025" s="232"/>
      <c r="BT1025" s="232"/>
      <c r="BU1025" s="230"/>
      <c r="BV1025" s="230"/>
      <c r="BW1025" s="231"/>
      <c r="BX1025" s="231"/>
      <c r="BY1025" s="232"/>
      <c r="BZ1025" s="235"/>
      <c r="CA1025" s="257"/>
      <c r="CB1025" s="233"/>
      <c r="CC1025" s="230"/>
      <c r="CD1025" s="230"/>
      <c r="CE1025" s="230"/>
      <c r="CF1025" s="230"/>
      <c r="CG1025" s="230"/>
      <c r="CH1025" s="230"/>
      <c r="CI1025" s="230"/>
      <c r="CJ1025" s="231"/>
      <c r="CK1025" s="231"/>
      <c r="CL1025" s="231"/>
      <c r="CM1025" s="231"/>
      <c r="CN1025" s="231"/>
      <c r="CO1025" s="231"/>
      <c r="CP1025" s="231"/>
      <c r="CQ1025" s="231"/>
      <c r="CR1025" s="232"/>
      <c r="CS1025" s="232"/>
      <c r="CT1025" s="232"/>
      <c r="CU1025" s="232"/>
      <c r="CV1025" s="232"/>
      <c r="CW1025" s="232"/>
      <c r="CX1025" s="232"/>
      <c r="CY1025" s="234"/>
      <c r="CZ1025" s="106">
        <v>0</v>
      </c>
      <c r="DA1025" s="106">
        <v>0</v>
      </c>
      <c r="DB1025" s="106"/>
      <c r="DC1025" s="106"/>
      <c r="DD1025" s="106"/>
      <c r="DE1025" s="498"/>
      <c r="DF1025" s="60"/>
      <c r="DG1025" s="107"/>
      <c r="DH1025" s="107"/>
      <c r="DI1025" s="107"/>
      <c r="DJ1025" s="107"/>
      <c r="DK1025" s="107"/>
      <c r="DL1025" s="107"/>
      <c r="DM1025" s="110"/>
      <c r="DN1025" s="110"/>
      <c r="DO1025" s="110"/>
      <c r="DP1025" s="110"/>
      <c r="DQ1025" s="110"/>
      <c r="DR1025" s="110"/>
      <c r="DS1025" s="110"/>
      <c r="DT1025" s="110"/>
      <c r="DU1025" s="497"/>
      <c r="DV1025" s="497"/>
      <c r="DW1025" s="497"/>
      <c r="DX1025" s="497"/>
      <c r="DY1025" s="497"/>
      <c r="DZ1025" s="497"/>
      <c r="EA1025" s="288"/>
      <c r="EB1025" s="99"/>
      <c r="EC1025" s="99"/>
      <c r="ED1025" s="99"/>
      <c r="EE1025" s="99"/>
      <c r="EF1025" s="99"/>
      <c r="EG1025" s="99"/>
      <c r="EH1025" s="99"/>
      <c r="EI1025" s="99"/>
      <c r="EJ1025" s="99"/>
      <c r="EK1025" s="99"/>
      <c r="EL1025" s="99"/>
      <c r="EM1025" s="99"/>
      <c r="EN1025" s="99"/>
      <c r="EO1025" s="99"/>
      <c r="EP1025" s="99"/>
      <c r="EQ1025" s="99"/>
      <c r="ER1025" s="99"/>
      <c r="ES1025" s="99"/>
      <c r="ET1025" s="99"/>
      <c r="EU1025" s="99"/>
      <c r="EV1025" s="99"/>
      <c r="EW1025" s="99"/>
      <c r="EX1025" s="119"/>
      <c r="EY1025" s="121">
        <v>0</v>
      </c>
      <c r="EZ1025" s="568">
        <v>103</v>
      </c>
      <c r="FA1025" s="83">
        <v>13</v>
      </c>
      <c r="FB1025" s="126">
        <v>13</v>
      </c>
      <c r="FC1025" s="505" t="s">
        <v>1615</v>
      </c>
      <c r="FD1025" s="505" t="s">
        <v>1615</v>
      </c>
      <c r="FE1025" s="116" t="s">
        <v>1615</v>
      </c>
      <c r="FF1025" s="116" t="s">
        <v>1615</v>
      </c>
      <c r="FG1025" s="116">
        <v>1.80646</v>
      </c>
      <c r="FH1025" s="116">
        <v>-0.41295700000000002</v>
      </c>
      <c r="FI1025" s="116" t="s">
        <v>1615</v>
      </c>
      <c r="FJ1025" s="116" t="s">
        <v>1615</v>
      </c>
      <c r="FK1025" s="116" t="s">
        <v>1615</v>
      </c>
      <c r="FL1025" s="116" t="s">
        <v>1615</v>
      </c>
      <c r="FM1025" s="116" t="s">
        <v>6626</v>
      </c>
      <c r="FN1025" s="116" t="s">
        <v>6627</v>
      </c>
      <c r="FO1025" s="3" t="s">
        <v>1243</v>
      </c>
    </row>
    <row r="1026" spans="1:171" s="3" customFormat="1" ht="15" customHeight="1" x14ac:dyDescent="0.2">
      <c r="A1026" s="291">
        <v>20141202</v>
      </c>
      <c r="B1026" s="291">
        <v>5</v>
      </c>
      <c r="C1026" s="292"/>
      <c r="D1026" s="292"/>
      <c r="E1026" s="292"/>
      <c r="F1026" s="292"/>
      <c r="G1026" s="295"/>
      <c r="H1026" s="435"/>
      <c r="I1026" s="293"/>
      <c r="J1026" s="101"/>
      <c r="K1026" s="294" t="str">
        <f>IF(B1026=2,"Z:\Data\MOOG\HeTao\raw\",IF(B1026=5,"Z:\Data\MOOG\Polo\raw\",IF(B1026=10,"Z:\Data\MOOG\Messi\raw\","")))</f>
        <v>Z:\Data\MOOG\Polo\raw\</v>
      </c>
      <c r="L1026" s="290" t="s">
        <v>2947</v>
      </c>
      <c r="M1026" s="569" t="str">
        <f>IF(NOT(ISERROR(FIND("Training_dt",W1026))),"'Plot Psychometric_HH_dt_yuchen'",IF(NOT(ISERROR(FIND("Training",W1026))),"'Plot Psychometric_HH'",IF(NOT(ISERROR(FIND("1DAT",W1026))),"'Plot Tuning Azimuth_HH'",IF(NOT(ISERROR(FIND("HD_dt",W1026))),"'Plot HeadingDiscimination_PSTH_HH_dt_yuchen'",IF(NOT(ISERROR(FIND("HD",W1026))),"'Plot HeadingDiscimination_PSTH_HH'",IF(NOT(ISERROR(FIND("MemSac",W1026))),"'Memory Saccade Analysis_HH'",IF(NOT(ISERROR(FIND("DelSac",W1026))),"'Memory Saccade Analysis_HH'",IF(NOT(ISERROR(FIND("u-stim",W1026))),"'Plot Microstim_HH'",""))))))))</f>
        <v>'Plot Psychometric_HH'</v>
      </c>
      <c r="N1026" s="573">
        <v>1</v>
      </c>
      <c r="O1026" s="584">
        <v>-1</v>
      </c>
      <c r="P1026" s="590">
        <v>4</v>
      </c>
      <c r="Q1026" s="590">
        <f>IF(B1026=2,60,310)</f>
        <v>310</v>
      </c>
      <c r="R1026" s="590">
        <v>5</v>
      </c>
      <c r="S1026" s="590">
        <f>IF(B1026=2,60,-190)</f>
        <v>-190</v>
      </c>
      <c r="T1026" s="590">
        <v>1</v>
      </c>
      <c r="U1026" s="590" t="str">
        <f>IF(Z1026&lt;&gt;"",IF(NOT(ISERROR(FIND("SU",Z1026))),VALUE(RIGHT(Z1026,1))+4,IF(NOT(ISERROR(FIND("MU20",Z1026))),20,IF(NOT(ISERROR(FIND("MU21",Z1026))),21,IF(NOT(ISERROR(FIND("MU2",Z1026))),2,1)))),"")</f>
        <v/>
      </c>
      <c r="V1026" s="583"/>
      <c r="W1026" s="289" t="s">
        <v>1558</v>
      </c>
      <c r="X1026" s="192"/>
      <c r="Y1026" s="219" t="str">
        <f>IF(NOT(ISERROR(FIND("MU=SU",X1026))),1,IF(Z1026&lt;&gt;"",IF(NOT(ISERROR(FIND("SU",Z1026))),1,0),""))</f>
        <v/>
      </c>
      <c r="Z1026" s="217"/>
      <c r="AA1026" s="218"/>
      <c r="AB1026" s="77"/>
      <c r="AC1026" s="78"/>
      <c r="AD1026" s="199"/>
      <c r="AE1026" s="91"/>
      <c r="AF1026" s="79"/>
      <c r="AG1026" s="79"/>
      <c r="AH1026" s="80"/>
      <c r="AI1026" s="81"/>
      <c r="AJ1026" s="81"/>
      <c r="AK1026" s="81"/>
      <c r="AL1026" s="81"/>
      <c r="AM1026" s="114"/>
      <c r="AN1026" s="82"/>
      <c r="AO1026" s="83"/>
      <c r="AP1026" s="83"/>
      <c r="AQ1026" s="83"/>
      <c r="AR1026" s="84"/>
      <c r="AS1026" s="85"/>
      <c r="AT1026" s="85"/>
      <c r="AU1026" s="85"/>
      <c r="AV1026" s="85"/>
      <c r="AW1026" s="104"/>
      <c r="AX1026" s="86"/>
      <c r="AY1026" s="87"/>
      <c r="AZ1026" s="87"/>
      <c r="BA1026" s="87"/>
      <c r="BB1026" s="88"/>
      <c r="BC1026" s="89"/>
      <c r="BD1026" s="89"/>
      <c r="BE1026" s="89"/>
      <c r="BF1026" s="89"/>
      <c r="BG1026" s="115"/>
      <c r="BH1026" s="90"/>
      <c r="BI1026" s="251"/>
      <c r="BJ1026" s="252"/>
      <c r="BK1026" s="252"/>
      <c r="BL1026" s="230"/>
      <c r="BM1026" s="230"/>
      <c r="BN1026" s="230"/>
      <c r="BO1026" s="231"/>
      <c r="BP1026" s="231"/>
      <c r="BQ1026" s="231"/>
      <c r="BR1026" s="232"/>
      <c r="BS1026" s="232"/>
      <c r="BT1026" s="232"/>
      <c r="BU1026" s="230"/>
      <c r="BV1026" s="230"/>
      <c r="BW1026" s="231"/>
      <c r="BX1026" s="231"/>
      <c r="BY1026" s="232"/>
      <c r="BZ1026" s="235"/>
      <c r="CA1026" s="257"/>
      <c r="CB1026" s="233"/>
      <c r="CC1026" s="230"/>
      <c r="CD1026" s="230"/>
      <c r="CE1026" s="230"/>
      <c r="CF1026" s="230"/>
      <c r="CG1026" s="230"/>
      <c r="CH1026" s="230"/>
      <c r="CI1026" s="230"/>
      <c r="CJ1026" s="231"/>
      <c r="CK1026" s="231"/>
      <c r="CL1026" s="231"/>
      <c r="CM1026" s="231"/>
      <c r="CN1026" s="231"/>
      <c r="CO1026" s="231"/>
      <c r="CP1026" s="231"/>
      <c r="CQ1026" s="231"/>
      <c r="CR1026" s="232"/>
      <c r="CS1026" s="232"/>
      <c r="CT1026" s="232"/>
      <c r="CU1026" s="232"/>
      <c r="CV1026" s="232"/>
      <c r="CW1026" s="232"/>
      <c r="CX1026" s="232"/>
      <c r="CY1026" s="234"/>
      <c r="CZ1026" s="106">
        <v>0</v>
      </c>
      <c r="DA1026" s="106">
        <v>0</v>
      </c>
      <c r="DB1026" s="106"/>
      <c r="DC1026" s="106"/>
      <c r="DD1026" s="106"/>
      <c r="DE1026" s="498"/>
      <c r="DF1026" s="60"/>
      <c r="DG1026" s="107"/>
      <c r="DH1026" s="107"/>
      <c r="DI1026" s="107"/>
      <c r="DJ1026" s="107"/>
      <c r="DK1026" s="107"/>
      <c r="DL1026" s="107"/>
      <c r="DM1026" s="110"/>
      <c r="DN1026" s="110"/>
      <c r="DO1026" s="110"/>
      <c r="DP1026" s="110"/>
      <c r="DQ1026" s="110"/>
      <c r="DR1026" s="110"/>
      <c r="DS1026" s="110"/>
      <c r="DT1026" s="110"/>
      <c r="DU1026" s="497"/>
      <c r="DV1026" s="497"/>
      <c r="DW1026" s="497"/>
      <c r="DX1026" s="497"/>
      <c r="DY1026" s="497"/>
      <c r="DZ1026" s="497"/>
      <c r="EA1026" s="288"/>
      <c r="EB1026" s="492"/>
      <c r="EC1026" s="492"/>
      <c r="ED1026" s="492"/>
      <c r="EE1026" s="99"/>
      <c r="EF1026" s="492"/>
      <c r="EG1026" s="99"/>
      <c r="EH1026" s="99"/>
      <c r="EI1026" s="99"/>
      <c r="EJ1026" s="99"/>
      <c r="EK1026" s="99"/>
      <c r="EL1026" s="99"/>
      <c r="EM1026" s="99"/>
      <c r="EN1026" s="99"/>
      <c r="EO1026" s="99"/>
      <c r="EP1026" s="99"/>
      <c r="EQ1026" s="99"/>
      <c r="ER1026" s="99"/>
      <c r="ES1026" s="99"/>
      <c r="ET1026" s="99"/>
      <c r="EU1026" s="99"/>
      <c r="EV1026" s="99"/>
      <c r="EW1026" s="99"/>
      <c r="EX1026" s="119"/>
      <c r="EY1026" s="121">
        <v>0</v>
      </c>
      <c r="EZ1026" s="568">
        <v>103</v>
      </c>
      <c r="FA1026" s="83">
        <v>10</v>
      </c>
      <c r="FB1026" s="126">
        <v>10</v>
      </c>
      <c r="FC1026" s="505">
        <v>1.6494500000000001</v>
      </c>
      <c r="FD1026" s="505">
        <v>-0.338646</v>
      </c>
      <c r="FE1026" s="116">
        <v>4.9767900000000003</v>
      </c>
      <c r="FF1026" s="116">
        <v>-0.76947200000000004</v>
      </c>
      <c r="FG1026" s="116">
        <v>1.76071</v>
      </c>
      <c r="FH1026" s="116">
        <v>-7.5886999999999996E-2</v>
      </c>
      <c r="FI1026" s="116" t="s">
        <v>6628</v>
      </c>
      <c r="FJ1026" s="116" t="s">
        <v>6629</v>
      </c>
      <c r="FK1026" s="116" t="s">
        <v>6630</v>
      </c>
      <c r="FL1026" s="116" t="s">
        <v>6631</v>
      </c>
      <c r="FM1026" s="116" t="s">
        <v>6632</v>
      </c>
      <c r="FN1026" s="116" t="s">
        <v>6633</v>
      </c>
      <c r="FO1026" s="3" t="s">
        <v>1243</v>
      </c>
    </row>
    <row r="1027" spans="1:171" s="3" customFormat="1" ht="15" customHeight="1" x14ac:dyDescent="0.2">
      <c r="A1027" s="291">
        <v>20141202</v>
      </c>
      <c r="B1027" s="291">
        <v>5</v>
      </c>
      <c r="C1027" s="292"/>
      <c r="D1027" s="292"/>
      <c r="E1027" s="292"/>
      <c r="F1027" s="292"/>
      <c r="G1027" s="295"/>
      <c r="H1027" s="435"/>
      <c r="I1027" s="293"/>
      <c r="J1027" s="101"/>
      <c r="K1027" s="294" t="str">
        <f>IF(B1027=2,"Z:\Data\MOOG\HeTao\raw\",IF(B1027=5,"Z:\Data\MOOG\Polo\raw\",IF(B1027=10,"Z:\Data\MOOG\Messi\raw\","")))</f>
        <v>Z:\Data\MOOG\Polo\raw\</v>
      </c>
      <c r="L1027" s="290" t="s">
        <v>2948</v>
      </c>
      <c r="M1027" s="569" t="str">
        <f>IF(NOT(ISERROR(FIND("Training_dt",W1027))),"'Plot Psychometric_HH_dt_yuchen'",IF(NOT(ISERROR(FIND("Training",W1027))),"'Plot Psychometric_HH'",IF(NOT(ISERROR(FIND("1DAT",W1027))),"'Plot Tuning Azimuth_HH'",IF(NOT(ISERROR(FIND("HD_dt",W1027))),"'Plot HeadingDiscimination_PSTH_HH_dt_yuchen'",IF(NOT(ISERROR(FIND("HD",W1027))),"'Plot HeadingDiscimination_PSTH_HH'",IF(NOT(ISERROR(FIND("MemSac",W1027))),"'Memory Saccade Analysis_HH'",IF(NOT(ISERROR(FIND("DelSac",W1027))),"'Memory Saccade Analysis_HH'",IF(NOT(ISERROR(FIND("u-stim",W1027))),"'Plot Microstim_HH'",""))))))))</f>
        <v>'Plot Psychometric_HH'</v>
      </c>
      <c r="N1027" s="573">
        <v>1</v>
      </c>
      <c r="O1027" s="584">
        <v>-1</v>
      </c>
      <c r="P1027" s="590">
        <v>4</v>
      </c>
      <c r="Q1027" s="590">
        <f>IF(B1027=2,60,310)</f>
        <v>310</v>
      </c>
      <c r="R1027" s="590">
        <v>5</v>
      </c>
      <c r="S1027" s="590">
        <f>IF(B1027=2,60,-190)</f>
        <v>-190</v>
      </c>
      <c r="T1027" s="590">
        <v>1</v>
      </c>
      <c r="U1027" s="590" t="str">
        <f>IF(Z1027&lt;&gt;"",IF(NOT(ISERROR(FIND("SU",Z1027))),VALUE(RIGHT(Z1027,1))+4,IF(NOT(ISERROR(FIND("MU20",Z1027))),20,IF(NOT(ISERROR(FIND("MU21",Z1027))),21,IF(NOT(ISERROR(FIND("MU2",Z1027))),2,1)))),"")</f>
        <v/>
      </c>
      <c r="V1027" s="583"/>
      <c r="W1027" s="289" t="s">
        <v>1558</v>
      </c>
      <c r="X1027" s="192"/>
      <c r="Y1027" s="219" t="str">
        <f>IF(NOT(ISERROR(FIND("MU=SU",X1027))),1,IF(Z1027&lt;&gt;"",IF(NOT(ISERROR(FIND("SU",Z1027))),1,0),""))</f>
        <v/>
      </c>
      <c r="Z1027" s="217"/>
      <c r="AA1027" s="218"/>
      <c r="AB1027" s="77"/>
      <c r="AC1027" s="78"/>
      <c r="AD1027" s="199"/>
      <c r="AE1027" s="91"/>
      <c r="AF1027" s="79"/>
      <c r="AG1027" s="79"/>
      <c r="AH1027" s="80"/>
      <c r="AI1027" s="81"/>
      <c r="AJ1027" s="81"/>
      <c r="AK1027" s="81"/>
      <c r="AL1027" s="81"/>
      <c r="AM1027" s="114"/>
      <c r="AN1027" s="82"/>
      <c r="AO1027" s="83"/>
      <c r="AP1027" s="83"/>
      <c r="AQ1027" s="83"/>
      <c r="AR1027" s="84"/>
      <c r="AS1027" s="85"/>
      <c r="AT1027" s="85"/>
      <c r="AU1027" s="85"/>
      <c r="AV1027" s="85"/>
      <c r="AW1027" s="104"/>
      <c r="AX1027" s="86"/>
      <c r="AY1027" s="87"/>
      <c r="AZ1027" s="87"/>
      <c r="BA1027" s="87"/>
      <c r="BB1027" s="88"/>
      <c r="BC1027" s="89"/>
      <c r="BD1027" s="89"/>
      <c r="BE1027" s="89"/>
      <c r="BF1027" s="89"/>
      <c r="BG1027" s="115"/>
      <c r="BH1027" s="90"/>
      <c r="BI1027" s="251"/>
      <c r="BJ1027" s="252"/>
      <c r="BK1027" s="252"/>
      <c r="BL1027" s="230"/>
      <c r="BM1027" s="230"/>
      <c r="BN1027" s="230"/>
      <c r="BO1027" s="231"/>
      <c r="BP1027" s="231"/>
      <c r="BQ1027" s="231"/>
      <c r="BR1027" s="232"/>
      <c r="BS1027" s="232"/>
      <c r="BT1027" s="232"/>
      <c r="BU1027" s="230"/>
      <c r="BV1027" s="230"/>
      <c r="BW1027" s="231"/>
      <c r="BX1027" s="231"/>
      <c r="BY1027" s="232"/>
      <c r="BZ1027" s="235"/>
      <c r="CA1027" s="257"/>
      <c r="CB1027" s="233"/>
      <c r="CC1027" s="230"/>
      <c r="CD1027" s="230"/>
      <c r="CE1027" s="230"/>
      <c r="CF1027" s="230"/>
      <c r="CG1027" s="230"/>
      <c r="CH1027" s="230"/>
      <c r="CI1027" s="230"/>
      <c r="CJ1027" s="231"/>
      <c r="CK1027" s="231"/>
      <c r="CL1027" s="231"/>
      <c r="CM1027" s="231"/>
      <c r="CN1027" s="231"/>
      <c r="CO1027" s="231"/>
      <c r="CP1027" s="231"/>
      <c r="CQ1027" s="231"/>
      <c r="CR1027" s="232"/>
      <c r="CS1027" s="232"/>
      <c r="CT1027" s="232"/>
      <c r="CU1027" s="232"/>
      <c r="CV1027" s="232"/>
      <c r="CW1027" s="232"/>
      <c r="CX1027" s="232"/>
      <c r="CY1027" s="234"/>
      <c r="CZ1027" s="106">
        <v>0</v>
      </c>
      <c r="DA1027" s="106">
        <v>0</v>
      </c>
      <c r="DB1027" s="106"/>
      <c r="DC1027" s="106"/>
      <c r="DD1027" s="106"/>
      <c r="DE1027" s="498"/>
      <c r="DF1027" s="60"/>
      <c r="DG1027" s="107"/>
      <c r="DH1027" s="107"/>
      <c r="DI1027" s="107"/>
      <c r="DJ1027" s="107"/>
      <c r="DK1027" s="107"/>
      <c r="DL1027" s="107"/>
      <c r="DM1027" s="110"/>
      <c r="DN1027" s="110"/>
      <c r="DO1027" s="110"/>
      <c r="DP1027" s="110"/>
      <c r="DQ1027" s="110"/>
      <c r="DR1027" s="110"/>
      <c r="DS1027" s="110"/>
      <c r="DT1027" s="110"/>
      <c r="DU1027" s="497"/>
      <c r="DV1027" s="497"/>
      <c r="DW1027" s="497"/>
      <c r="DX1027" s="497"/>
      <c r="DY1027" s="497"/>
      <c r="DZ1027" s="497"/>
      <c r="EA1027" s="288"/>
      <c r="EB1027" s="99"/>
      <c r="EC1027" s="99"/>
      <c r="ED1027" s="99"/>
      <c r="EE1027" s="99"/>
      <c r="EF1027" s="99"/>
      <c r="EG1027" s="99"/>
      <c r="EH1027" s="99"/>
      <c r="EI1027" s="99"/>
      <c r="EJ1027" s="99"/>
      <c r="EK1027" s="99"/>
      <c r="EL1027" s="99"/>
      <c r="EM1027" s="99"/>
      <c r="EN1027" s="99"/>
      <c r="EO1027" s="99"/>
      <c r="EP1027" s="99"/>
      <c r="EQ1027" s="99"/>
      <c r="ER1027" s="99"/>
      <c r="ES1027" s="99"/>
      <c r="ET1027" s="99"/>
      <c r="EU1027" s="99"/>
      <c r="EV1027" s="99"/>
      <c r="EW1027" s="99"/>
      <c r="EX1027" s="119"/>
      <c r="EY1027" s="121">
        <v>0</v>
      </c>
      <c r="EZ1027" s="568">
        <v>103</v>
      </c>
      <c r="FA1027" s="83">
        <v>12</v>
      </c>
      <c r="FB1027" s="126">
        <v>13</v>
      </c>
      <c r="FC1027" s="505">
        <v>2.3449900000000001</v>
      </c>
      <c r="FD1027" s="505">
        <v>-0.71787699999999999</v>
      </c>
      <c r="FE1027" s="116">
        <v>2.2391200000000002</v>
      </c>
      <c r="FF1027" s="116">
        <v>-1.4538199999999999E-2</v>
      </c>
      <c r="FG1027" s="116">
        <v>2.6607599999999998</v>
      </c>
      <c r="FH1027" s="116">
        <v>-0.46123900000000001</v>
      </c>
      <c r="FI1027" s="116" t="s">
        <v>6634</v>
      </c>
      <c r="FJ1027" s="116" t="s">
        <v>6635</v>
      </c>
      <c r="FK1027" s="116" t="s">
        <v>6636</v>
      </c>
      <c r="FL1027" s="116" t="s">
        <v>6637</v>
      </c>
      <c r="FM1027" s="116" t="s">
        <v>6638</v>
      </c>
      <c r="FN1027" s="116" t="s">
        <v>6639</v>
      </c>
      <c r="FO1027" s="3" t="s">
        <v>1243</v>
      </c>
    </row>
    <row r="1028" spans="1:171" s="3" customFormat="1" ht="15" customHeight="1" x14ac:dyDescent="0.2">
      <c r="A1028" s="291">
        <v>20141202</v>
      </c>
      <c r="B1028" s="291">
        <v>5</v>
      </c>
      <c r="C1028" s="292"/>
      <c r="D1028" s="292"/>
      <c r="E1028" s="292"/>
      <c r="F1028" s="292"/>
      <c r="G1028" s="295"/>
      <c r="H1028" s="435"/>
      <c r="I1028" s="293"/>
      <c r="J1028" s="101"/>
      <c r="K1028" s="294" t="str">
        <f>IF(B1028=2,"Z:\Data\MOOG\HeTao\raw\",IF(B1028=5,"Z:\Data\MOOG\Polo\raw\",IF(B1028=10,"Z:\Data\MOOG\Messi\raw\","")))</f>
        <v>Z:\Data\MOOG\Polo\raw\</v>
      </c>
      <c r="L1028" s="290" t="s">
        <v>2949</v>
      </c>
      <c r="M1028" s="569" t="str">
        <f>IF(NOT(ISERROR(FIND("Training_dt",W1028))),"'Plot Psychometric_HH_dt_yuchen'",IF(NOT(ISERROR(FIND("Training",W1028))),"'Plot Psychometric_HH'",IF(NOT(ISERROR(FIND("1DAT",W1028))),"'Plot Tuning Azimuth_HH'",IF(NOT(ISERROR(FIND("HD_dt",W1028))),"'Plot HeadingDiscimination_PSTH_HH_dt_yuchen'",IF(NOT(ISERROR(FIND("HD",W1028))),"'Plot HeadingDiscimination_PSTH_HH'",IF(NOT(ISERROR(FIND("MemSac",W1028))),"'Memory Saccade Analysis_HH'",IF(NOT(ISERROR(FIND("DelSac",W1028))),"'Memory Saccade Analysis_HH'",IF(NOT(ISERROR(FIND("u-stim",W1028))),"'Plot Microstim_HH'",""))))))))</f>
        <v>'Plot Psychometric_HH'</v>
      </c>
      <c r="N1028" s="573">
        <v>1</v>
      </c>
      <c r="O1028" s="584">
        <v>-1</v>
      </c>
      <c r="P1028" s="590">
        <v>4</v>
      </c>
      <c r="Q1028" s="590">
        <f>IF(B1028=2,60,310)</f>
        <v>310</v>
      </c>
      <c r="R1028" s="590">
        <v>5</v>
      </c>
      <c r="S1028" s="590">
        <f>IF(B1028=2,60,-190)</f>
        <v>-190</v>
      </c>
      <c r="T1028" s="590">
        <v>1</v>
      </c>
      <c r="U1028" s="590" t="str">
        <f>IF(Z1028&lt;&gt;"",IF(NOT(ISERROR(FIND("SU",Z1028))),VALUE(RIGHT(Z1028,1))+4,IF(NOT(ISERROR(FIND("MU20",Z1028))),20,IF(NOT(ISERROR(FIND("MU21",Z1028))),21,IF(NOT(ISERROR(FIND("MU2",Z1028))),2,1)))),"")</f>
        <v/>
      </c>
      <c r="V1028" s="583"/>
      <c r="W1028" s="289" t="s">
        <v>1558</v>
      </c>
      <c r="X1028" s="192"/>
      <c r="Y1028" s="219" t="str">
        <f>IF(NOT(ISERROR(FIND("MU=SU",X1028))),1,IF(Z1028&lt;&gt;"",IF(NOT(ISERROR(FIND("SU",Z1028))),1,0),""))</f>
        <v/>
      </c>
      <c r="Z1028" s="217"/>
      <c r="AA1028" s="218"/>
      <c r="AB1028" s="77"/>
      <c r="AC1028" s="78"/>
      <c r="AD1028" s="199"/>
      <c r="AE1028" s="91"/>
      <c r="AF1028" s="79"/>
      <c r="AG1028" s="79"/>
      <c r="AH1028" s="80"/>
      <c r="AI1028" s="81"/>
      <c r="AJ1028" s="81"/>
      <c r="AK1028" s="81"/>
      <c r="AL1028" s="81"/>
      <c r="AM1028" s="114"/>
      <c r="AN1028" s="82"/>
      <c r="AO1028" s="83"/>
      <c r="AP1028" s="83"/>
      <c r="AQ1028" s="83"/>
      <c r="AR1028" s="84"/>
      <c r="AS1028" s="85"/>
      <c r="AT1028" s="85"/>
      <c r="AU1028" s="85"/>
      <c r="AV1028" s="85"/>
      <c r="AW1028" s="104"/>
      <c r="AX1028" s="86"/>
      <c r="AY1028" s="87"/>
      <c r="AZ1028" s="87"/>
      <c r="BA1028" s="87"/>
      <c r="BB1028" s="88"/>
      <c r="BC1028" s="89"/>
      <c r="BD1028" s="89"/>
      <c r="BE1028" s="89"/>
      <c r="BF1028" s="89"/>
      <c r="BG1028" s="115"/>
      <c r="BH1028" s="90"/>
      <c r="BI1028" s="251"/>
      <c r="BJ1028" s="252"/>
      <c r="BK1028" s="252"/>
      <c r="BL1028" s="515"/>
      <c r="BM1028" s="230"/>
      <c r="BN1028" s="230"/>
      <c r="BO1028" s="516"/>
      <c r="BP1028" s="231"/>
      <c r="BQ1028" s="231"/>
      <c r="BR1028" s="517"/>
      <c r="BS1028" s="232"/>
      <c r="BT1028" s="232"/>
      <c r="BU1028" s="230"/>
      <c r="BV1028" s="230"/>
      <c r="BW1028" s="231"/>
      <c r="BX1028" s="231"/>
      <c r="BY1028" s="232"/>
      <c r="BZ1028" s="235"/>
      <c r="CA1028" s="257"/>
      <c r="CB1028" s="233"/>
      <c r="CC1028" s="230"/>
      <c r="CD1028" s="230"/>
      <c r="CE1028" s="230"/>
      <c r="CF1028" s="230"/>
      <c r="CG1028" s="230"/>
      <c r="CH1028" s="230"/>
      <c r="CI1028" s="230"/>
      <c r="CJ1028" s="231"/>
      <c r="CK1028" s="231"/>
      <c r="CL1028" s="231"/>
      <c r="CM1028" s="231"/>
      <c r="CN1028" s="231"/>
      <c r="CO1028" s="231"/>
      <c r="CP1028" s="231"/>
      <c r="CQ1028" s="231"/>
      <c r="CR1028" s="232"/>
      <c r="CS1028" s="232"/>
      <c r="CT1028" s="232"/>
      <c r="CU1028" s="232"/>
      <c r="CV1028" s="232"/>
      <c r="CW1028" s="232"/>
      <c r="CX1028" s="232"/>
      <c r="CY1028" s="234"/>
      <c r="CZ1028" s="106">
        <v>0</v>
      </c>
      <c r="DA1028" s="106">
        <v>0</v>
      </c>
      <c r="DB1028" s="106"/>
      <c r="DC1028" s="106"/>
      <c r="DD1028" s="106"/>
      <c r="DE1028" s="498"/>
      <c r="DF1028" s="60"/>
      <c r="DG1028" s="107"/>
      <c r="DH1028" s="107"/>
      <c r="DI1028" s="107"/>
      <c r="DJ1028" s="107"/>
      <c r="DK1028" s="107"/>
      <c r="DL1028" s="107"/>
      <c r="DM1028" s="110"/>
      <c r="DN1028" s="110"/>
      <c r="DO1028" s="110"/>
      <c r="DP1028" s="110"/>
      <c r="DQ1028" s="110"/>
      <c r="DR1028" s="110"/>
      <c r="DS1028" s="110"/>
      <c r="DT1028" s="110"/>
      <c r="DU1028" s="497"/>
      <c r="DV1028" s="497"/>
      <c r="DW1028" s="497"/>
      <c r="DX1028" s="497"/>
      <c r="DY1028" s="497"/>
      <c r="DZ1028" s="497"/>
      <c r="EA1028" s="288"/>
      <c r="EB1028" s="99"/>
      <c r="EC1028" s="99"/>
      <c r="ED1028" s="99"/>
      <c r="EE1028" s="99"/>
      <c r="EF1028" s="99"/>
      <c r="EG1028" s="99"/>
      <c r="EH1028" s="99"/>
      <c r="EI1028" s="99"/>
      <c r="EJ1028" s="99"/>
      <c r="EK1028" s="99"/>
      <c r="EL1028" s="99"/>
      <c r="EM1028" s="99"/>
      <c r="EN1028" s="99"/>
      <c r="EO1028" s="99"/>
      <c r="EP1028" s="99"/>
      <c r="EQ1028" s="99"/>
      <c r="ER1028" s="99"/>
      <c r="ES1028" s="99"/>
      <c r="ET1028" s="99"/>
      <c r="EU1028" s="99"/>
      <c r="EV1028" s="99"/>
      <c r="EW1028" s="99"/>
      <c r="EX1028" s="119"/>
      <c r="EY1028" s="121">
        <v>0</v>
      </c>
      <c r="EZ1028" s="568">
        <v>103</v>
      </c>
      <c r="FA1028" s="83">
        <v>11</v>
      </c>
      <c r="FB1028" s="126">
        <v>13</v>
      </c>
      <c r="FC1028" s="505" t="s">
        <v>1615</v>
      </c>
      <c r="FD1028" s="505" t="s">
        <v>1615</v>
      </c>
      <c r="FE1028" s="116" t="s">
        <v>1615</v>
      </c>
      <c r="FF1028" s="116" t="s">
        <v>1615</v>
      </c>
      <c r="FG1028" s="116">
        <v>1.82914</v>
      </c>
      <c r="FH1028" s="116">
        <v>-1.0548999999999999</v>
      </c>
      <c r="FI1028" s="116" t="s">
        <v>1615</v>
      </c>
      <c r="FJ1028" s="116" t="s">
        <v>1615</v>
      </c>
      <c r="FK1028" s="116" t="s">
        <v>1615</v>
      </c>
      <c r="FL1028" s="116" t="s">
        <v>1615</v>
      </c>
      <c r="FM1028" s="116" t="s">
        <v>6640</v>
      </c>
      <c r="FN1028" s="116" t="s">
        <v>6641</v>
      </c>
      <c r="FO1028" s="3" t="s">
        <v>1243</v>
      </c>
    </row>
    <row r="1029" spans="1:171" s="3" customFormat="1" ht="15" customHeight="1" x14ac:dyDescent="0.2">
      <c r="A1029" s="291">
        <v>20141203</v>
      </c>
      <c r="B1029" s="291">
        <v>10</v>
      </c>
      <c r="C1029" s="292"/>
      <c r="D1029" s="292"/>
      <c r="E1029" s="292"/>
      <c r="F1029" s="292"/>
      <c r="G1029" s="295"/>
      <c r="H1029" s="435"/>
      <c r="I1029" s="293"/>
      <c r="J1029" s="101"/>
      <c r="K1029" s="294" t="str">
        <f>IF(B1029=2,"Z:\Data\MOOG\HeTao\raw\",IF(B1029=5,"Z:\Data\MOOG\Polo\raw\",IF(B1029=10,"Z:\Data\MOOG\Messi\raw\","")))</f>
        <v>Z:\Data\MOOG\Messi\raw\</v>
      </c>
      <c r="L1029" s="290" t="s">
        <v>2850</v>
      </c>
      <c r="M1029" s="569" t="str">
        <f>IF(NOT(ISERROR(FIND("Training_dt",W1029))),"'Plot Psychometric_HH_dt_yuchen'",IF(NOT(ISERROR(FIND("Training",W1029))),"'Plot Psychometric_HH'",IF(NOT(ISERROR(FIND("1DAT",W1029))),"'Plot Tuning Azimuth_HH'",IF(NOT(ISERROR(FIND("HD_dt",W1029))),"'Plot HeadingDiscimination_PSTH_HH_dt_yuchen'",IF(NOT(ISERROR(FIND("HD",W1029))),"'Plot HeadingDiscimination_PSTH_HH'",IF(NOT(ISERROR(FIND("MemSac",W1029))),"'Memory Saccade Analysis_HH'",IF(NOT(ISERROR(FIND("DelSac",W1029))),"'Memory Saccade Analysis_HH'",IF(NOT(ISERROR(FIND("u-stim",W1029))),"'Plot Microstim_HH'",""))))))))</f>
        <v>'Plot Psychometric_HH'</v>
      </c>
      <c r="N1029" s="573">
        <v>1</v>
      </c>
      <c r="O1029" s="584">
        <v>-1</v>
      </c>
      <c r="P1029" s="590">
        <v>4</v>
      </c>
      <c r="Q1029" s="590">
        <f>IF(B1029=2,60,310)</f>
        <v>310</v>
      </c>
      <c r="R1029" s="590">
        <v>5</v>
      </c>
      <c r="S1029" s="590">
        <f>IF(B1029=2,60,-190)</f>
        <v>-190</v>
      </c>
      <c r="T1029" s="590">
        <v>1</v>
      </c>
      <c r="U1029" s="590" t="str">
        <f>IF(Z1029&lt;&gt;"",IF(NOT(ISERROR(FIND("SU",Z1029))),VALUE(RIGHT(Z1029,1))+4,IF(NOT(ISERROR(FIND("MU20",Z1029))),20,IF(NOT(ISERROR(FIND("MU21",Z1029))),21,IF(NOT(ISERROR(FIND("MU2",Z1029))),2,1)))),"")</f>
        <v/>
      </c>
      <c r="V1029" s="583"/>
      <c r="W1029" s="289" t="s">
        <v>1558</v>
      </c>
      <c r="X1029" s="192"/>
      <c r="Y1029" s="219" t="str">
        <f>IF(NOT(ISERROR(FIND("MU=SU",X1029))),1,IF(Z1029&lt;&gt;"",IF(NOT(ISERROR(FIND("SU",Z1029))),1,0),""))</f>
        <v/>
      </c>
      <c r="Z1029" s="217"/>
      <c r="AA1029" s="218"/>
      <c r="AB1029" s="77"/>
      <c r="AC1029" s="78"/>
      <c r="AD1029" s="199"/>
      <c r="AE1029" s="91"/>
      <c r="AF1029" s="79"/>
      <c r="AG1029" s="79"/>
      <c r="AH1029" s="80"/>
      <c r="AI1029" s="81"/>
      <c r="AJ1029" s="81"/>
      <c r="AK1029" s="81"/>
      <c r="AL1029" s="81"/>
      <c r="AM1029" s="114"/>
      <c r="AN1029" s="82"/>
      <c r="AO1029" s="83"/>
      <c r="AP1029" s="83"/>
      <c r="AQ1029" s="83"/>
      <c r="AR1029" s="84"/>
      <c r="AS1029" s="85"/>
      <c r="AT1029" s="85"/>
      <c r="AU1029" s="85"/>
      <c r="AV1029" s="85"/>
      <c r="AW1029" s="104"/>
      <c r="AX1029" s="86"/>
      <c r="AY1029" s="87"/>
      <c r="AZ1029" s="87"/>
      <c r="BA1029" s="87"/>
      <c r="BB1029" s="88"/>
      <c r="BC1029" s="89"/>
      <c r="BD1029" s="89"/>
      <c r="BE1029" s="89"/>
      <c r="BF1029" s="89"/>
      <c r="BG1029" s="115"/>
      <c r="BH1029" s="90"/>
      <c r="BI1029" s="251"/>
      <c r="BJ1029" s="252"/>
      <c r="BK1029" s="252"/>
      <c r="BL1029" s="230"/>
      <c r="BM1029" s="230"/>
      <c r="BN1029" s="230"/>
      <c r="BO1029" s="231"/>
      <c r="BP1029" s="231"/>
      <c r="BQ1029" s="231"/>
      <c r="BR1029" s="232"/>
      <c r="BS1029" s="232"/>
      <c r="BT1029" s="232"/>
      <c r="BU1029" s="230"/>
      <c r="BV1029" s="230"/>
      <c r="BW1029" s="231"/>
      <c r="BX1029" s="231"/>
      <c r="BY1029" s="232"/>
      <c r="BZ1029" s="235"/>
      <c r="CA1029" s="257"/>
      <c r="CB1029" s="233"/>
      <c r="CC1029" s="230"/>
      <c r="CD1029" s="230"/>
      <c r="CE1029" s="230"/>
      <c r="CF1029" s="230"/>
      <c r="CG1029" s="230"/>
      <c r="CH1029" s="230"/>
      <c r="CI1029" s="230"/>
      <c r="CJ1029" s="231"/>
      <c r="CK1029" s="231"/>
      <c r="CL1029" s="231"/>
      <c r="CM1029" s="231"/>
      <c r="CN1029" s="231"/>
      <c r="CO1029" s="231"/>
      <c r="CP1029" s="231"/>
      <c r="CQ1029" s="231"/>
      <c r="CR1029" s="232"/>
      <c r="CS1029" s="232"/>
      <c r="CT1029" s="232"/>
      <c r="CU1029" s="232"/>
      <c r="CV1029" s="232"/>
      <c r="CW1029" s="232"/>
      <c r="CX1029" s="232"/>
      <c r="CY1029" s="234"/>
      <c r="CZ1029" s="106">
        <v>0</v>
      </c>
      <c r="DA1029" s="106">
        <v>0</v>
      </c>
      <c r="DB1029" s="106"/>
      <c r="DC1029" s="106"/>
      <c r="DD1029" s="106"/>
      <c r="DE1029" s="498"/>
      <c r="DF1029" s="490"/>
      <c r="DG1029" s="107"/>
      <c r="DH1029" s="107"/>
      <c r="DI1029" s="107"/>
      <c r="DJ1029" s="107"/>
      <c r="DK1029" s="107"/>
      <c r="DL1029" s="107"/>
      <c r="DM1029" s="110"/>
      <c r="DN1029" s="110"/>
      <c r="DO1029" s="110"/>
      <c r="DP1029" s="110"/>
      <c r="DQ1029" s="110"/>
      <c r="DR1029" s="110"/>
      <c r="DS1029" s="110"/>
      <c r="DT1029" s="110"/>
      <c r="DU1029" s="497"/>
      <c r="DV1029" s="497"/>
      <c r="DW1029" s="497"/>
      <c r="DX1029" s="497"/>
      <c r="DY1029" s="497"/>
      <c r="DZ1029" s="497"/>
      <c r="EA1029" s="288"/>
      <c r="EB1029" s="99"/>
      <c r="EC1029" s="99"/>
      <c r="ED1029" s="99"/>
      <c r="EE1029" s="99"/>
      <c r="EF1029" s="99"/>
      <c r="EG1029" s="99"/>
      <c r="EH1029" s="99"/>
      <c r="EI1029" s="99"/>
      <c r="EJ1029" s="99"/>
      <c r="EK1029" s="99"/>
      <c r="EL1029" s="99"/>
      <c r="EM1029" s="99"/>
      <c r="EN1029" s="99"/>
      <c r="EO1029" s="99"/>
      <c r="EP1029" s="99"/>
      <c r="EQ1029" s="99"/>
      <c r="ER1029" s="99"/>
      <c r="ES1029" s="99"/>
      <c r="ET1029" s="99"/>
      <c r="EU1029" s="99"/>
      <c r="EV1029" s="99"/>
      <c r="EW1029" s="99"/>
      <c r="EX1029" s="119"/>
      <c r="EY1029" s="121"/>
      <c r="EZ1029" s="568">
        <v>301</v>
      </c>
      <c r="FA1029" s="83">
        <v>30</v>
      </c>
      <c r="FB1029" s="126">
        <v>100</v>
      </c>
      <c r="FC1029" s="116">
        <v>45.051299999999998</v>
      </c>
      <c r="FD1029" s="116">
        <v>23.7956</v>
      </c>
      <c r="FE1029" s="116" t="s">
        <v>1615</v>
      </c>
      <c r="FF1029" s="116" t="s">
        <v>1615</v>
      </c>
      <c r="FG1029" s="116" t="s">
        <v>1615</v>
      </c>
      <c r="FH1029" s="116" t="s">
        <v>1615</v>
      </c>
      <c r="FI1029" s="116" t="s">
        <v>5213</v>
      </c>
      <c r="FJ1029" s="116" t="s">
        <v>5214</v>
      </c>
      <c r="FK1029" s="116" t="s">
        <v>1615</v>
      </c>
      <c r="FL1029" s="116" t="s">
        <v>1615</v>
      </c>
      <c r="FM1029" s="116" t="s">
        <v>1615</v>
      </c>
      <c r="FN1029" s="116" t="s">
        <v>1615</v>
      </c>
    </row>
    <row r="1030" spans="1:171" s="3" customFormat="1" ht="15" customHeight="1" x14ac:dyDescent="0.2">
      <c r="A1030" s="291">
        <v>20141203</v>
      </c>
      <c r="B1030" s="291">
        <v>10</v>
      </c>
      <c r="C1030" s="292"/>
      <c r="D1030" s="292"/>
      <c r="E1030" s="292"/>
      <c r="F1030" s="292"/>
      <c r="G1030" s="295"/>
      <c r="H1030" s="435"/>
      <c r="I1030" s="293"/>
      <c r="J1030" s="101"/>
      <c r="K1030" s="294" t="str">
        <f>IF(B1030=2,"Z:\Data\MOOG\HeTao\raw\",IF(B1030=5,"Z:\Data\MOOG\Polo\raw\",IF(B1030=10,"Z:\Data\MOOG\Messi\raw\","")))</f>
        <v>Z:\Data\MOOG\Messi\raw\</v>
      </c>
      <c r="L1030" s="290" t="s">
        <v>2851</v>
      </c>
      <c r="M1030" s="569" t="str">
        <f>IF(NOT(ISERROR(FIND("Training_dt",W1030))),"'Plot Psychometric_HH_dt_yuchen'",IF(NOT(ISERROR(FIND("Training",W1030))),"'Plot Psychometric_HH'",IF(NOT(ISERROR(FIND("1DAT",W1030))),"'Plot Tuning Azimuth_HH'",IF(NOT(ISERROR(FIND("HD_dt",W1030))),"'Plot HeadingDiscimination_PSTH_HH_dt_yuchen'",IF(NOT(ISERROR(FIND("HD",W1030))),"'Plot HeadingDiscimination_PSTH_HH'",IF(NOT(ISERROR(FIND("MemSac",W1030))),"'Memory Saccade Analysis_HH'",IF(NOT(ISERROR(FIND("DelSac",W1030))),"'Memory Saccade Analysis_HH'",IF(NOT(ISERROR(FIND("u-stim",W1030))),"'Plot Microstim_HH'",""))))))))</f>
        <v>'Plot Psychometric_HH'</v>
      </c>
      <c r="N1030" s="573">
        <v>1</v>
      </c>
      <c r="O1030" s="584">
        <v>-1</v>
      </c>
      <c r="P1030" s="590">
        <v>4</v>
      </c>
      <c r="Q1030" s="590">
        <f>IF(B1030=2,60,310)</f>
        <v>310</v>
      </c>
      <c r="R1030" s="590">
        <v>5</v>
      </c>
      <c r="S1030" s="590">
        <f>IF(B1030=2,60,-190)</f>
        <v>-190</v>
      </c>
      <c r="T1030" s="590">
        <v>1</v>
      </c>
      <c r="U1030" s="590" t="str">
        <f>IF(Z1030&lt;&gt;"",IF(NOT(ISERROR(FIND("SU",Z1030))),VALUE(RIGHT(Z1030,1))+4,IF(NOT(ISERROR(FIND("MU20",Z1030))),20,IF(NOT(ISERROR(FIND("MU21",Z1030))),21,IF(NOT(ISERROR(FIND("MU2",Z1030))),2,1)))),"")</f>
        <v/>
      </c>
      <c r="V1030" s="583"/>
      <c r="W1030" s="289" t="s">
        <v>1558</v>
      </c>
      <c r="X1030" s="192"/>
      <c r="Y1030" s="219" t="str">
        <f>IF(NOT(ISERROR(FIND("MU=SU",X1030))),1,IF(Z1030&lt;&gt;"",IF(NOT(ISERROR(FIND("SU",Z1030))),1,0),""))</f>
        <v/>
      </c>
      <c r="Z1030" s="217"/>
      <c r="AA1030" s="218"/>
      <c r="AB1030" s="77"/>
      <c r="AC1030" s="78"/>
      <c r="AD1030" s="199"/>
      <c r="AE1030" s="91"/>
      <c r="AF1030" s="79"/>
      <c r="AG1030" s="79"/>
      <c r="AH1030" s="80"/>
      <c r="AI1030" s="81"/>
      <c r="AJ1030" s="81"/>
      <c r="AK1030" s="81"/>
      <c r="AL1030" s="81"/>
      <c r="AM1030" s="114"/>
      <c r="AN1030" s="82"/>
      <c r="AO1030" s="83"/>
      <c r="AP1030" s="83"/>
      <c r="AQ1030" s="83"/>
      <c r="AR1030" s="84"/>
      <c r="AS1030" s="85"/>
      <c r="AT1030" s="85"/>
      <c r="AU1030" s="85"/>
      <c r="AV1030" s="85"/>
      <c r="AW1030" s="104"/>
      <c r="AX1030" s="86"/>
      <c r="AY1030" s="87"/>
      <c r="AZ1030" s="87"/>
      <c r="BA1030" s="87"/>
      <c r="BB1030" s="88"/>
      <c r="BC1030" s="89"/>
      <c r="BD1030" s="89"/>
      <c r="BE1030" s="89"/>
      <c r="BF1030" s="89"/>
      <c r="BG1030" s="115"/>
      <c r="BH1030" s="90"/>
      <c r="BI1030" s="251"/>
      <c r="BJ1030" s="252"/>
      <c r="BK1030" s="252"/>
      <c r="BL1030" s="230"/>
      <c r="BM1030" s="230"/>
      <c r="BN1030" s="230"/>
      <c r="BO1030" s="231"/>
      <c r="BP1030" s="231"/>
      <c r="BQ1030" s="231"/>
      <c r="BR1030" s="232"/>
      <c r="BS1030" s="232"/>
      <c r="BT1030" s="232"/>
      <c r="BU1030" s="230"/>
      <c r="BV1030" s="230"/>
      <c r="BW1030" s="231"/>
      <c r="BX1030" s="231"/>
      <c r="BY1030" s="232"/>
      <c r="BZ1030" s="235"/>
      <c r="CA1030" s="257"/>
      <c r="CB1030" s="233"/>
      <c r="CC1030" s="230"/>
      <c r="CD1030" s="230"/>
      <c r="CE1030" s="230"/>
      <c r="CF1030" s="230"/>
      <c r="CG1030" s="230"/>
      <c r="CH1030" s="230"/>
      <c r="CI1030" s="230"/>
      <c r="CJ1030" s="231"/>
      <c r="CK1030" s="231"/>
      <c r="CL1030" s="231"/>
      <c r="CM1030" s="231"/>
      <c r="CN1030" s="231"/>
      <c r="CO1030" s="231"/>
      <c r="CP1030" s="231"/>
      <c r="CQ1030" s="231"/>
      <c r="CR1030" s="232"/>
      <c r="CS1030" s="232"/>
      <c r="CT1030" s="232"/>
      <c r="CU1030" s="232"/>
      <c r="CV1030" s="232"/>
      <c r="CW1030" s="232"/>
      <c r="CX1030" s="232"/>
      <c r="CY1030" s="234"/>
      <c r="CZ1030" s="106">
        <v>0</v>
      </c>
      <c r="DA1030" s="106">
        <v>0</v>
      </c>
      <c r="DB1030" s="106"/>
      <c r="DC1030" s="106"/>
      <c r="DD1030" s="106"/>
      <c r="DE1030" s="498"/>
      <c r="DF1030" s="490"/>
      <c r="DG1030" s="107"/>
      <c r="DH1030" s="107"/>
      <c r="DI1030" s="107"/>
      <c r="DJ1030" s="107"/>
      <c r="DK1030" s="107"/>
      <c r="DL1030" s="107"/>
      <c r="DM1030" s="110"/>
      <c r="DN1030" s="110"/>
      <c r="DO1030" s="110"/>
      <c r="DP1030" s="110"/>
      <c r="DQ1030" s="110"/>
      <c r="DR1030" s="110"/>
      <c r="DS1030" s="110"/>
      <c r="DT1030" s="110"/>
      <c r="DU1030" s="497"/>
      <c r="DV1030" s="497"/>
      <c r="DW1030" s="497"/>
      <c r="DX1030" s="497"/>
      <c r="DY1030" s="497"/>
      <c r="DZ1030" s="497"/>
      <c r="EA1030" s="288"/>
      <c r="EB1030" s="99"/>
      <c r="EC1030" s="99"/>
      <c r="ED1030" s="99"/>
      <c r="EE1030" s="99"/>
      <c r="EF1030" s="99"/>
      <c r="EG1030" s="99"/>
      <c r="EH1030" s="99"/>
      <c r="EI1030" s="99"/>
      <c r="EJ1030" s="99"/>
      <c r="EK1030" s="99"/>
      <c r="EL1030" s="99"/>
      <c r="EM1030" s="99"/>
      <c r="EN1030" s="99"/>
      <c r="EO1030" s="99"/>
      <c r="EP1030" s="99"/>
      <c r="EQ1030" s="99"/>
      <c r="ER1030" s="99"/>
      <c r="ES1030" s="99"/>
      <c r="ET1030" s="99"/>
      <c r="EU1030" s="99"/>
      <c r="EV1030" s="99"/>
      <c r="EW1030" s="99"/>
      <c r="EX1030" s="119"/>
      <c r="EY1030" s="121"/>
      <c r="EZ1030" s="568">
        <v>301</v>
      </c>
      <c r="FA1030" s="83">
        <v>50</v>
      </c>
      <c r="FB1030" s="126">
        <v>100</v>
      </c>
      <c r="FC1030" s="116">
        <v>52.4407</v>
      </c>
      <c r="FD1030" s="116">
        <v>1.5086599999999999</v>
      </c>
      <c r="FE1030" s="116" t="s">
        <v>1615</v>
      </c>
      <c r="FF1030" s="116" t="s">
        <v>1615</v>
      </c>
      <c r="FG1030" s="116" t="s">
        <v>1615</v>
      </c>
      <c r="FH1030" s="116" t="s">
        <v>1615</v>
      </c>
      <c r="FI1030" s="116" t="s">
        <v>5215</v>
      </c>
      <c r="FJ1030" s="116" t="s">
        <v>5216</v>
      </c>
      <c r="FK1030" s="116" t="s">
        <v>1615</v>
      </c>
      <c r="FL1030" s="116" t="s">
        <v>1615</v>
      </c>
      <c r="FM1030" s="116" t="s">
        <v>1615</v>
      </c>
      <c r="FN1030" s="116" t="s">
        <v>1615</v>
      </c>
    </row>
    <row r="1031" spans="1:171" s="3" customFormat="1" ht="15" customHeight="1" x14ac:dyDescent="0.2">
      <c r="A1031" s="291">
        <v>20141203</v>
      </c>
      <c r="B1031" s="291">
        <v>5</v>
      </c>
      <c r="C1031" s="292"/>
      <c r="D1031" s="292"/>
      <c r="E1031" s="292"/>
      <c r="F1031" s="292"/>
      <c r="G1031" s="295"/>
      <c r="H1031" s="435"/>
      <c r="I1031" s="293"/>
      <c r="J1031" s="101"/>
      <c r="K1031" s="294" t="str">
        <f>IF(B1031=2,"Z:\Data\MOOG\HeTao\raw\",IF(B1031=5,"Z:\Data\MOOG\Polo\raw\",IF(B1031=10,"Z:\Data\MOOG\Messi\raw\","")))</f>
        <v>Z:\Data\MOOG\Polo\raw\</v>
      </c>
      <c r="L1031" s="290" t="s">
        <v>2950</v>
      </c>
      <c r="M1031" s="569" t="str">
        <f>IF(NOT(ISERROR(FIND("Training_dt",W1031))),"'Plot Psychometric_HH_dt_yuchen'",IF(NOT(ISERROR(FIND("Training",W1031))),"'Plot Psychometric_HH'",IF(NOT(ISERROR(FIND("1DAT",W1031))),"'Plot Tuning Azimuth_HH'",IF(NOT(ISERROR(FIND("HD_dt",W1031))),"'Plot HeadingDiscimination_PSTH_HH_dt_yuchen'",IF(NOT(ISERROR(FIND("HD",W1031))),"'Plot HeadingDiscimination_PSTH_HH'",IF(NOT(ISERROR(FIND("MemSac",W1031))),"'Memory Saccade Analysis_HH'",IF(NOT(ISERROR(FIND("DelSac",W1031))),"'Memory Saccade Analysis_HH'",IF(NOT(ISERROR(FIND("u-stim",W1031))),"'Plot Microstim_HH'",""))))))))</f>
        <v>'Plot Psychometric_HH'</v>
      </c>
      <c r="N1031" s="573">
        <v>1</v>
      </c>
      <c r="O1031" s="584">
        <v>-1</v>
      </c>
      <c r="P1031" s="590">
        <v>4</v>
      </c>
      <c r="Q1031" s="590">
        <f>IF(B1031=2,60,310)</f>
        <v>310</v>
      </c>
      <c r="R1031" s="590">
        <v>5</v>
      </c>
      <c r="S1031" s="590">
        <f>IF(B1031=2,60,-190)</f>
        <v>-190</v>
      </c>
      <c r="T1031" s="590">
        <v>1</v>
      </c>
      <c r="U1031" s="590" t="str">
        <f>IF(Z1031&lt;&gt;"",IF(NOT(ISERROR(FIND("SU",Z1031))),VALUE(RIGHT(Z1031,1))+4,IF(NOT(ISERROR(FIND("MU20",Z1031))),20,IF(NOT(ISERROR(FIND("MU21",Z1031))),21,IF(NOT(ISERROR(FIND("MU2",Z1031))),2,1)))),"")</f>
        <v/>
      </c>
      <c r="V1031" s="583"/>
      <c r="W1031" s="289" t="s">
        <v>1558</v>
      </c>
      <c r="X1031" s="192"/>
      <c r="Y1031" s="219" t="str">
        <f>IF(NOT(ISERROR(FIND("MU=SU",X1031))),1,IF(Z1031&lt;&gt;"",IF(NOT(ISERROR(FIND("SU",Z1031))),1,0),""))</f>
        <v/>
      </c>
      <c r="Z1031" s="217"/>
      <c r="AA1031" s="218"/>
      <c r="AB1031" s="77"/>
      <c r="AC1031" s="78"/>
      <c r="AD1031" s="199"/>
      <c r="AE1031" s="91"/>
      <c r="AF1031" s="79"/>
      <c r="AG1031" s="79"/>
      <c r="AH1031" s="80"/>
      <c r="AI1031" s="81"/>
      <c r="AJ1031" s="81"/>
      <c r="AK1031" s="81"/>
      <c r="AL1031" s="81"/>
      <c r="AM1031" s="114"/>
      <c r="AN1031" s="82"/>
      <c r="AO1031" s="83"/>
      <c r="AP1031" s="83"/>
      <c r="AQ1031" s="83"/>
      <c r="AR1031" s="84"/>
      <c r="AS1031" s="85"/>
      <c r="AT1031" s="85"/>
      <c r="AU1031" s="85"/>
      <c r="AV1031" s="85"/>
      <c r="AW1031" s="104"/>
      <c r="AX1031" s="86"/>
      <c r="AY1031" s="87"/>
      <c r="AZ1031" s="87"/>
      <c r="BA1031" s="87"/>
      <c r="BB1031" s="88"/>
      <c r="BC1031" s="89"/>
      <c r="BD1031" s="89"/>
      <c r="BE1031" s="89"/>
      <c r="BF1031" s="89"/>
      <c r="BG1031" s="115"/>
      <c r="BH1031" s="90"/>
      <c r="BI1031" s="251"/>
      <c r="BJ1031" s="252"/>
      <c r="BK1031" s="252"/>
      <c r="BL1031" s="515"/>
      <c r="BM1031" s="230"/>
      <c r="BN1031" s="230"/>
      <c r="BO1031" s="516"/>
      <c r="BP1031" s="231"/>
      <c r="BQ1031" s="231"/>
      <c r="BR1031" s="517"/>
      <c r="BS1031" s="232"/>
      <c r="BT1031" s="232"/>
      <c r="BU1031" s="230"/>
      <c r="BV1031" s="230"/>
      <c r="BW1031" s="231"/>
      <c r="BX1031" s="231"/>
      <c r="BY1031" s="232"/>
      <c r="BZ1031" s="235"/>
      <c r="CA1031" s="257"/>
      <c r="CB1031" s="233"/>
      <c r="CC1031" s="230"/>
      <c r="CD1031" s="230"/>
      <c r="CE1031" s="230"/>
      <c r="CF1031" s="230"/>
      <c r="CG1031" s="230"/>
      <c r="CH1031" s="230"/>
      <c r="CI1031" s="230"/>
      <c r="CJ1031" s="231"/>
      <c r="CK1031" s="231"/>
      <c r="CL1031" s="231"/>
      <c r="CM1031" s="231"/>
      <c r="CN1031" s="231"/>
      <c r="CO1031" s="231"/>
      <c r="CP1031" s="231"/>
      <c r="CQ1031" s="231"/>
      <c r="CR1031" s="232"/>
      <c r="CS1031" s="232"/>
      <c r="CT1031" s="232"/>
      <c r="CU1031" s="232"/>
      <c r="CV1031" s="232"/>
      <c r="CW1031" s="232"/>
      <c r="CX1031" s="232"/>
      <c r="CY1031" s="234"/>
      <c r="CZ1031" s="106">
        <v>0</v>
      </c>
      <c r="DA1031" s="106">
        <v>0</v>
      </c>
      <c r="DB1031" s="106"/>
      <c r="DC1031" s="106"/>
      <c r="DD1031" s="106"/>
      <c r="DE1031" s="498"/>
      <c r="DF1031" s="60"/>
      <c r="DG1031" s="107"/>
      <c r="DH1031" s="107"/>
      <c r="DI1031" s="107"/>
      <c r="DJ1031" s="107"/>
      <c r="DK1031" s="107"/>
      <c r="DL1031" s="107"/>
      <c r="DM1031" s="110"/>
      <c r="DN1031" s="110"/>
      <c r="DO1031" s="110"/>
      <c r="DP1031" s="110"/>
      <c r="DQ1031" s="110"/>
      <c r="DR1031" s="110"/>
      <c r="DS1031" s="110"/>
      <c r="DT1031" s="110"/>
      <c r="DU1031" s="497"/>
      <c r="DV1031" s="497"/>
      <c r="DW1031" s="497"/>
      <c r="DX1031" s="497"/>
      <c r="DY1031" s="497"/>
      <c r="DZ1031" s="497"/>
      <c r="EA1031" s="288"/>
      <c r="EB1031" s="99"/>
      <c r="EC1031" s="99"/>
      <c r="ED1031" s="99"/>
      <c r="EE1031" s="99"/>
      <c r="EF1031" s="99"/>
      <c r="EG1031" s="99"/>
      <c r="EH1031" s="99"/>
      <c r="EI1031" s="99"/>
      <c r="EJ1031" s="99"/>
      <c r="EK1031" s="99"/>
      <c r="EL1031" s="99"/>
      <c r="EM1031" s="99"/>
      <c r="EN1031" s="99"/>
      <c r="EO1031" s="99"/>
      <c r="EP1031" s="99"/>
      <c r="EQ1031" s="99"/>
      <c r="ER1031" s="99"/>
      <c r="ES1031" s="99"/>
      <c r="ET1031" s="99"/>
      <c r="EU1031" s="99"/>
      <c r="EV1031" s="99"/>
      <c r="EW1031" s="99"/>
      <c r="EX1031" s="119"/>
      <c r="EY1031" s="121">
        <v>1</v>
      </c>
      <c r="EZ1031" s="568">
        <v>103</v>
      </c>
      <c r="FA1031" s="83">
        <v>30</v>
      </c>
      <c r="FB1031" s="126">
        <v>13</v>
      </c>
      <c r="FC1031" s="505" t="s">
        <v>1615</v>
      </c>
      <c r="FD1031" s="505" t="s">
        <v>1615</v>
      </c>
      <c r="FE1031" s="116" t="s">
        <v>1615</v>
      </c>
      <c r="FF1031" s="116" t="s">
        <v>1615</v>
      </c>
      <c r="FG1031" s="116">
        <v>2.4954399999999999</v>
      </c>
      <c r="FH1031" s="116">
        <v>7.7321500000000001E-2</v>
      </c>
      <c r="FI1031" s="116" t="s">
        <v>1615</v>
      </c>
      <c r="FJ1031" s="116" t="s">
        <v>1615</v>
      </c>
      <c r="FK1031" s="116" t="s">
        <v>1615</v>
      </c>
      <c r="FL1031" s="116" t="s">
        <v>1615</v>
      </c>
      <c r="FM1031" s="116" t="s">
        <v>6642</v>
      </c>
      <c r="FN1031" s="116" t="s">
        <v>6643</v>
      </c>
      <c r="FO1031" s="3" t="s">
        <v>1243</v>
      </c>
    </row>
    <row r="1032" spans="1:171" s="3" customFormat="1" ht="15" customHeight="1" x14ac:dyDescent="0.2">
      <c r="A1032" s="291">
        <v>20141203</v>
      </c>
      <c r="B1032" s="291">
        <v>5</v>
      </c>
      <c r="C1032" s="292"/>
      <c r="D1032" s="292"/>
      <c r="E1032" s="292"/>
      <c r="F1032" s="292"/>
      <c r="G1032" s="295"/>
      <c r="H1032" s="435"/>
      <c r="I1032" s="293"/>
      <c r="J1032" s="101"/>
      <c r="K1032" s="294" t="str">
        <f>IF(B1032=2,"Z:\Data\MOOG\HeTao\raw\",IF(B1032=5,"Z:\Data\MOOG\Polo\raw\",IF(B1032=10,"Z:\Data\MOOG\Messi\raw\","")))</f>
        <v>Z:\Data\MOOG\Polo\raw\</v>
      </c>
      <c r="L1032" s="290" t="s">
        <v>2951</v>
      </c>
      <c r="M1032" s="569" t="str">
        <f>IF(NOT(ISERROR(FIND("Training_dt",W1032))),"'Plot Psychometric_HH_dt_yuchen'",IF(NOT(ISERROR(FIND("Training",W1032))),"'Plot Psychometric_HH'",IF(NOT(ISERROR(FIND("1DAT",W1032))),"'Plot Tuning Azimuth_HH'",IF(NOT(ISERROR(FIND("HD_dt",W1032))),"'Plot HeadingDiscimination_PSTH_HH_dt_yuchen'",IF(NOT(ISERROR(FIND("HD",W1032))),"'Plot HeadingDiscimination_PSTH_HH'",IF(NOT(ISERROR(FIND("MemSac",W1032))),"'Memory Saccade Analysis_HH'",IF(NOT(ISERROR(FIND("DelSac",W1032))),"'Memory Saccade Analysis_HH'",IF(NOT(ISERROR(FIND("u-stim",W1032))),"'Plot Microstim_HH'",""))))))))</f>
        <v>'Plot Psychometric_HH'</v>
      </c>
      <c r="N1032" s="573">
        <v>1</v>
      </c>
      <c r="O1032" s="584">
        <v>-1</v>
      </c>
      <c r="P1032" s="590">
        <v>4</v>
      </c>
      <c r="Q1032" s="590">
        <f>IF(B1032=2,60,310)</f>
        <v>310</v>
      </c>
      <c r="R1032" s="590">
        <v>5</v>
      </c>
      <c r="S1032" s="590">
        <f>IF(B1032=2,60,-190)</f>
        <v>-190</v>
      </c>
      <c r="T1032" s="590">
        <v>1</v>
      </c>
      <c r="U1032" s="590" t="str">
        <f>IF(Z1032&lt;&gt;"",IF(NOT(ISERROR(FIND("SU",Z1032))),VALUE(RIGHT(Z1032,1))+4,IF(NOT(ISERROR(FIND("MU20",Z1032))),20,IF(NOT(ISERROR(FIND("MU21",Z1032))),21,IF(NOT(ISERROR(FIND("MU2",Z1032))),2,1)))),"")</f>
        <v/>
      </c>
      <c r="V1032" s="583"/>
      <c r="W1032" s="289" t="s">
        <v>1558</v>
      </c>
      <c r="X1032" s="192"/>
      <c r="Y1032" s="219" t="str">
        <f>IF(NOT(ISERROR(FIND("MU=SU",X1032))),1,IF(Z1032&lt;&gt;"",IF(NOT(ISERROR(FIND("SU",Z1032))),1,0),""))</f>
        <v/>
      </c>
      <c r="Z1032" s="217"/>
      <c r="AA1032" s="218"/>
      <c r="AB1032" s="77"/>
      <c r="AC1032" s="78"/>
      <c r="AD1032" s="199"/>
      <c r="AE1032" s="91"/>
      <c r="AF1032" s="79"/>
      <c r="AG1032" s="79"/>
      <c r="AH1032" s="80"/>
      <c r="AI1032" s="81"/>
      <c r="AJ1032" s="81"/>
      <c r="AK1032" s="81"/>
      <c r="AL1032" s="81"/>
      <c r="AM1032" s="114"/>
      <c r="AN1032" s="82"/>
      <c r="AO1032" s="83"/>
      <c r="AP1032" s="83"/>
      <c r="AQ1032" s="83"/>
      <c r="AR1032" s="84"/>
      <c r="AS1032" s="85"/>
      <c r="AT1032" s="85"/>
      <c r="AU1032" s="85"/>
      <c r="AV1032" s="85"/>
      <c r="AW1032" s="104"/>
      <c r="AX1032" s="86"/>
      <c r="AY1032" s="87"/>
      <c r="AZ1032" s="87"/>
      <c r="BA1032" s="87"/>
      <c r="BB1032" s="88"/>
      <c r="BC1032" s="89"/>
      <c r="BD1032" s="89"/>
      <c r="BE1032" s="89"/>
      <c r="BF1032" s="89"/>
      <c r="BG1032" s="115"/>
      <c r="BH1032" s="90"/>
      <c r="BI1032" s="251"/>
      <c r="BJ1032" s="252"/>
      <c r="BK1032" s="252"/>
      <c r="BL1032" s="230"/>
      <c r="BM1032" s="230"/>
      <c r="BN1032" s="230"/>
      <c r="BO1032" s="231"/>
      <c r="BP1032" s="231"/>
      <c r="BQ1032" s="231"/>
      <c r="BR1032" s="232"/>
      <c r="BS1032" s="232"/>
      <c r="BT1032" s="232"/>
      <c r="BU1032" s="230"/>
      <c r="BV1032" s="230"/>
      <c r="BW1032" s="231"/>
      <c r="BX1032" s="231"/>
      <c r="BY1032" s="232"/>
      <c r="BZ1032" s="235"/>
      <c r="CA1032" s="257"/>
      <c r="CB1032" s="233"/>
      <c r="CC1032" s="230"/>
      <c r="CD1032" s="230"/>
      <c r="CE1032" s="230"/>
      <c r="CF1032" s="230"/>
      <c r="CG1032" s="230"/>
      <c r="CH1032" s="230"/>
      <c r="CI1032" s="230"/>
      <c r="CJ1032" s="231"/>
      <c r="CK1032" s="231"/>
      <c r="CL1032" s="231"/>
      <c r="CM1032" s="231"/>
      <c r="CN1032" s="231"/>
      <c r="CO1032" s="231"/>
      <c r="CP1032" s="231"/>
      <c r="CQ1032" s="231"/>
      <c r="CR1032" s="232"/>
      <c r="CS1032" s="232"/>
      <c r="CT1032" s="232"/>
      <c r="CU1032" s="232"/>
      <c r="CV1032" s="232"/>
      <c r="CW1032" s="232"/>
      <c r="CX1032" s="232"/>
      <c r="CY1032" s="234"/>
      <c r="CZ1032" s="106">
        <v>0</v>
      </c>
      <c r="DA1032" s="106">
        <v>0</v>
      </c>
      <c r="DB1032" s="106"/>
      <c r="DC1032" s="106"/>
      <c r="DD1032" s="106"/>
      <c r="DE1032" s="498"/>
      <c r="DF1032" s="60"/>
      <c r="DG1032" s="107"/>
      <c r="DH1032" s="107"/>
      <c r="DI1032" s="107"/>
      <c r="DJ1032" s="107"/>
      <c r="DK1032" s="107"/>
      <c r="DL1032" s="107"/>
      <c r="DM1032" s="110"/>
      <c r="DN1032" s="110"/>
      <c r="DO1032" s="110"/>
      <c r="DP1032" s="110"/>
      <c r="DQ1032" s="110"/>
      <c r="DR1032" s="110"/>
      <c r="DS1032" s="110"/>
      <c r="DT1032" s="110"/>
      <c r="DU1032" s="497"/>
      <c r="DV1032" s="497"/>
      <c r="DW1032" s="497"/>
      <c r="DX1032" s="497"/>
      <c r="DY1032" s="497"/>
      <c r="DZ1032" s="497"/>
      <c r="EA1032" s="288"/>
      <c r="EB1032" s="99"/>
      <c r="EC1032" s="99"/>
      <c r="ED1032" s="99"/>
      <c r="EE1032" s="99"/>
      <c r="EF1032" s="99"/>
      <c r="EG1032" s="99"/>
      <c r="EH1032" s="99"/>
      <c r="EI1032" s="99"/>
      <c r="EJ1032" s="99"/>
      <c r="EK1032" s="99"/>
      <c r="EL1032" s="99"/>
      <c r="EM1032" s="99"/>
      <c r="EN1032" s="99"/>
      <c r="EO1032" s="99"/>
      <c r="EP1032" s="99"/>
      <c r="EQ1032" s="99"/>
      <c r="ER1032" s="99"/>
      <c r="ES1032" s="99"/>
      <c r="ET1032" s="99"/>
      <c r="EU1032" s="99"/>
      <c r="EV1032" s="99"/>
      <c r="EW1032" s="99"/>
      <c r="EX1032" s="119"/>
      <c r="EY1032" s="121">
        <v>1</v>
      </c>
      <c r="EZ1032" s="568">
        <v>103</v>
      </c>
      <c r="FA1032" s="83">
        <v>16</v>
      </c>
      <c r="FB1032" s="126">
        <v>13</v>
      </c>
      <c r="FC1032" s="116">
        <v>2.0604200000000001</v>
      </c>
      <c r="FD1032" s="116">
        <v>-0.474028</v>
      </c>
      <c r="FE1032" s="116">
        <v>2.0611999999999999</v>
      </c>
      <c r="FF1032" s="116">
        <v>-0.39648800000000001</v>
      </c>
      <c r="FG1032" s="116">
        <v>2.8442699999999999</v>
      </c>
      <c r="FH1032" s="116">
        <v>0.62038899999999997</v>
      </c>
      <c r="FI1032" s="116" t="s">
        <v>6644</v>
      </c>
      <c r="FJ1032" s="116" t="s">
        <v>6645</v>
      </c>
      <c r="FK1032" s="116" t="s">
        <v>6646</v>
      </c>
      <c r="FL1032" s="116" t="s">
        <v>6647</v>
      </c>
      <c r="FM1032" s="116" t="s">
        <v>6648</v>
      </c>
      <c r="FN1032" s="116" t="s">
        <v>6649</v>
      </c>
      <c r="FO1032" s="3" t="s">
        <v>1243</v>
      </c>
    </row>
    <row r="1033" spans="1:171" s="3" customFormat="1" ht="15" customHeight="1" x14ac:dyDescent="0.2">
      <c r="A1033" s="291">
        <v>20141203</v>
      </c>
      <c r="B1033" s="291">
        <v>5</v>
      </c>
      <c r="C1033" s="292"/>
      <c r="D1033" s="292"/>
      <c r="E1033" s="292"/>
      <c r="F1033" s="292"/>
      <c r="G1033" s="295"/>
      <c r="H1033" s="435"/>
      <c r="I1033" s="293"/>
      <c r="J1033" s="101"/>
      <c r="K1033" s="294" t="str">
        <f>IF(B1033=2,"Z:\Data\MOOG\HeTao\raw\",IF(B1033=5,"Z:\Data\MOOG\Polo\raw\",IF(B1033=10,"Z:\Data\MOOG\Messi\raw\","")))</f>
        <v>Z:\Data\MOOG\Polo\raw\</v>
      </c>
      <c r="L1033" s="290" t="s">
        <v>2952</v>
      </c>
      <c r="M1033" s="569" t="str">
        <f>IF(NOT(ISERROR(FIND("Training_dt",W1033))),"'Plot Psychometric_HH_dt_yuchen'",IF(NOT(ISERROR(FIND("Training",W1033))),"'Plot Psychometric_HH'",IF(NOT(ISERROR(FIND("1DAT",W1033))),"'Plot Tuning Azimuth_HH'",IF(NOT(ISERROR(FIND("HD_dt",W1033))),"'Plot HeadingDiscimination_PSTH_HH_dt_yuchen'",IF(NOT(ISERROR(FIND("HD",W1033))),"'Plot HeadingDiscimination_PSTH_HH'",IF(NOT(ISERROR(FIND("MemSac",W1033))),"'Memory Saccade Analysis_HH'",IF(NOT(ISERROR(FIND("DelSac",W1033))),"'Memory Saccade Analysis_HH'",IF(NOT(ISERROR(FIND("u-stim",W1033))),"'Plot Microstim_HH'",""))))))))</f>
        <v>'Plot Psychometric_HH'</v>
      </c>
      <c r="N1033" s="573">
        <v>1</v>
      </c>
      <c r="O1033" s="584">
        <v>-1</v>
      </c>
      <c r="P1033" s="590">
        <v>4</v>
      </c>
      <c r="Q1033" s="590">
        <f>IF(B1033=2,60,310)</f>
        <v>310</v>
      </c>
      <c r="R1033" s="590">
        <v>5</v>
      </c>
      <c r="S1033" s="590">
        <f>IF(B1033=2,60,-190)</f>
        <v>-190</v>
      </c>
      <c r="T1033" s="590">
        <v>1</v>
      </c>
      <c r="U1033" s="590" t="str">
        <f>IF(Z1033&lt;&gt;"",IF(NOT(ISERROR(FIND("SU",Z1033))),VALUE(RIGHT(Z1033,1))+4,IF(NOT(ISERROR(FIND("MU20",Z1033))),20,IF(NOT(ISERROR(FIND("MU21",Z1033))),21,IF(NOT(ISERROR(FIND("MU2",Z1033))),2,1)))),"")</f>
        <v/>
      </c>
      <c r="V1033" s="583"/>
      <c r="W1033" s="289" t="s">
        <v>1558</v>
      </c>
      <c r="X1033" s="192"/>
      <c r="Y1033" s="219" t="str">
        <f>IF(NOT(ISERROR(FIND("MU=SU",X1033))),1,IF(Z1033&lt;&gt;"",IF(NOT(ISERROR(FIND("SU",Z1033))),1,0),""))</f>
        <v/>
      </c>
      <c r="Z1033" s="217"/>
      <c r="AA1033" s="218"/>
      <c r="AB1033" s="77"/>
      <c r="AC1033" s="78"/>
      <c r="AD1033" s="199"/>
      <c r="AE1033" s="91"/>
      <c r="AF1033" s="79"/>
      <c r="AG1033" s="79"/>
      <c r="AH1033" s="80"/>
      <c r="AI1033" s="81"/>
      <c r="AJ1033" s="81"/>
      <c r="AK1033" s="81"/>
      <c r="AL1033" s="81"/>
      <c r="AM1033" s="114"/>
      <c r="AN1033" s="82"/>
      <c r="AO1033" s="83"/>
      <c r="AP1033" s="83"/>
      <c r="AQ1033" s="83"/>
      <c r="AR1033" s="84"/>
      <c r="AS1033" s="85"/>
      <c r="AT1033" s="85"/>
      <c r="AU1033" s="85"/>
      <c r="AV1033" s="85"/>
      <c r="AW1033" s="104"/>
      <c r="AX1033" s="86"/>
      <c r="AY1033" s="87"/>
      <c r="AZ1033" s="87"/>
      <c r="BA1033" s="87"/>
      <c r="BB1033" s="88"/>
      <c r="BC1033" s="89"/>
      <c r="BD1033" s="89"/>
      <c r="BE1033" s="89"/>
      <c r="BF1033" s="89"/>
      <c r="BG1033" s="115"/>
      <c r="BH1033" s="90"/>
      <c r="BI1033" s="251"/>
      <c r="BJ1033" s="252"/>
      <c r="BK1033" s="252"/>
      <c r="BL1033" s="230"/>
      <c r="BM1033" s="230"/>
      <c r="BN1033" s="230"/>
      <c r="BO1033" s="231"/>
      <c r="BP1033" s="231"/>
      <c r="BQ1033" s="231"/>
      <c r="BR1033" s="232"/>
      <c r="BS1033" s="232"/>
      <c r="BT1033" s="232"/>
      <c r="BU1033" s="230"/>
      <c r="BV1033" s="230"/>
      <c r="BW1033" s="231"/>
      <c r="BX1033" s="231"/>
      <c r="BY1033" s="232"/>
      <c r="BZ1033" s="235"/>
      <c r="CA1033" s="257"/>
      <c r="CB1033" s="233"/>
      <c r="CC1033" s="230"/>
      <c r="CD1033" s="230"/>
      <c r="CE1033" s="230"/>
      <c r="CF1033" s="230"/>
      <c r="CG1033" s="230"/>
      <c r="CH1033" s="230"/>
      <c r="CI1033" s="230"/>
      <c r="CJ1033" s="231"/>
      <c r="CK1033" s="231"/>
      <c r="CL1033" s="231"/>
      <c r="CM1033" s="231"/>
      <c r="CN1033" s="231"/>
      <c r="CO1033" s="231"/>
      <c r="CP1033" s="231"/>
      <c r="CQ1033" s="231"/>
      <c r="CR1033" s="232"/>
      <c r="CS1033" s="232"/>
      <c r="CT1033" s="232"/>
      <c r="CU1033" s="232"/>
      <c r="CV1033" s="232"/>
      <c r="CW1033" s="232"/>
      <c r="CX1033" s="232"/>
      <c r="CY1033" s="234"/>
      <c r="CZ1033" s="106">
        <v>0</v>
      </c>
      <c r="DA1033" s="106">
        <v>0</v>
      </c>
      <c r="DB1033" s="106"/>
      <c r="DC1033" s="106"/>
      <c r="DD1033" s="106"/>
      <c r="DE1033" s="498"/>
      <c r="DF1033" s="60"/>
      <c r="DG1033" s="107"/>
      <c r="DH1033" s="107"/>
      <c r="DI1033" s="107"/>
      <c r="DJ1033" s="107"/>
      <c r="DK1033" s="107"/>
      <c r="DL1033" s="107"/>
      <c r="DM1033" s="110"/>
      <c r="DN1033" s="110"/>
      <c r="DO1033" s="110"/>
      <c r="DP1033" s="110"/>
      <c r="DQ1033" s="110"/>
      <c r="DR1033" s="110"/>
      <c r="DS1033" s="110"/>
      <c r="DT1033" s="110"/>
      <c r="DU1033" s="497"/>
      <c r="DV1033" s="497"/>
      <c r="DW1033" s="497"/>
      <c r="DX1033" s="497"/>
      <c r="DY1033" s="497"/>
      <c r="DZ1033" s="497"/>
      <c r="EA1033" s="288"/>
      <c r="EB1033" s="99"/>
      <c r="EC1033" s="99"/>
      <c r="ED1033" s="99"/>
      <c r="EE1033" s="99"/>
      <c r="EF1033" s="99"/>
      <c r="EG1033" s="99"/>
      <c r="EH1033" s="99"/>
      <c r="EI1033" s="99"/>
      <c r="EJ1033" s="99"/>
      <c r="EK1033" s="99"/>
      <c r="EL1033" s="99"/>
      <c r="EM1033" s="99"/>
      <c r="EN1033" s="99"/>
      <c r="EO1033" s="99"/>
      <c r="EP1033" s="99"/>
      <c r="EQ1033" s="99"/>
      <c r="ER1033" s="99"/>
      <c r="ES1033" s="99"/>
      <c r="ET1033" s="99"/>
      <c r="EU1033" s="99"/>
      <c r="EV1033" s="99"/>
      <c r="EW1033" s="99"/>
      <c r="EX1033" s="119"/>
      <c r="EY1033" s="121">
        <v>1</v>
      </c>
      <c r="EZ1033" s="568">
        <v>103</v>
      </c>
      <c r="FA1033" s="83">
        <v>24</v>
      </c>
      <c r="FB1033" s="126">
        <v>13</v>
      </c>
      <c r="FC1033" s="505">
        <v>2.6253799999999998</v>
      </c>
      <c r="FD1033" s="505">
        <v>-0.38409500000000002</v>
      </c>
      <c r="FE1033" s="116">
        <v>3.0453700000000001</v>
      </c>
      <c r="FF1033" s="116">
        <v>-0.96413499999999996</v>
      </c>
      <c r="FG1033" s="116">
        <v>2.5816400000000002</v>
      </c>
      <c r="FH1033" s="116">
        <v>-9.2060000000000003E-2</v>
      </c>
      <c r="FI1033" s="116" t="s">
        <v>6650</v>
      </c>
      <c r="FJ1033" s="116" t="s">
        <v>6651</v>
      </c>
      <c r="FK1033" s="116" t="s">
        <v>6652</v>
      </c>
      <c r="FL1033" s="116" t="s">
        <v>6653</v>
      </c>
      <c r="FM1033" s="116" t="s">
        <v>6654</v>
      </c>
      <c r="FN1033" s="116" t="s">
        <v>6655</v>
      </c>
      <c r="FO1033" s="3" t="s">
        <v>1243</v>
      </c>
    </row>
    <row r="1034" spans="1:171" s="3" customFormat="1" ht="15" customHeight="1" x14ac:dyDescent="0.2">
      <c r="A1034" s="291">
        <v>20141203</v>
      </c>
      <c r="B1034" s="291">
        <v>5</v>
      </c>
      <c r="C1034" s="292"/>
      <c r="D1034" s="292"/>
      <c r="E1034" s="292"/>
      <c r="F1034" s="292"/>
      <c r="G1034" s="295"/>
      <c r="H1034" s="435"/>
      <c r="I1034" s="293"/>
      <c r="J1034" s="101"/>
      <c r="K1034" s="294" t="str">
        <f>IF(B1034=2,"Z:\Data\MOOG\HeTao\raw\",IF(B1034=5,"Z:\Data\MOOG\Polo\raw\",IF(B1034=10,"Z:\Data\MOOG\Messi\raw\","")))</f>
        <v>Z:\Data\MOOG\Polo\raw\</v>
      </c>
      <c r="L1034" s="290" t="s">
        <v>2953</v>
      </c>
      <c r="M1034" s="569" t="str">
        <f>IF(NOT(ISERROR(FIND("Training_dt",W1034))),"'Plot Psychometric_HH_dt_yuchen'",IF(NOT(ISERROR(FIND("Training",W1034))),"'Plot Psychometric_HH'",IF(NOT(ISERROR(FIND("1DAT",W1034))),"'Plot Tuning Azimuth_HH'",IF(NOT(ISERROR(FIND("HD_dt",W1034))),"'Plot HeadingDiscimination_PSTH_HH_dt_yuchen'",IF(NOT(ISERROR(FIND("HD",W1034))),"'Plot HeadingDiscimination_PSTH_HH'",IF(NOT(ISERROR(FIND("MemSac",W1034))),"'Memory Saccade Analysis_HH'",IF(NOT(ISERROR(FIND("DelSac",W1034))),"'Memory Saccade Analysis_HH'",IF(NOT(ISERROR(FIND("u-stim",W1034))),"'Plot Microstim_HH'",""))))))))</f>
        <v>'Plot Psychometric_HH'</v>
      </c>
      <c r="N1034" s="573">
        <v>1</v>
      </c>
      <c r="O1034" s="584">
        <v>-1</v>
      </c>
      <c r="P1034" s="590">
        <v>4</v>
      </c>
      <c r="Q1034" s="590">
        <f>IF(B1034=2,60,310)</f>
        <v>310</v>
      </c>
      <c r="R1034" s="590">
        <v>5</v>
      </c>
      <c r="S1034" s="590">
        <f>IF(B1034=2,60,-190)</f>
        <v>-190</v>
      </c>
      <c r="T1034" s="590">
        <v>1</v>
      </c>
      <c r="U1034" s="590" t="str">
        <f>IF(Z1034&lt;&gt;"",IF(NOT(ISERROR(FIND("SU",Z1034))),VALUE(RIGHT(Z1034,1))+4,IF(NOT(ISERROR(FIND("MU20",Z1034))),20,IF(NOT(ISERROR(FIND("MU21",Z1034))),21,IF(NOT(ISERROR(FIND("MU2",Z1034))),2,1)))),"")</f>
        <v/>
      </c>
      <c r="V1034" s="583"/>
      <c r="W1034" s="289" t="s">
        <v>1558</v>
      </c>
      <c r="X1034" s="192"/>
      <c r="Y1034" s="219" t="str">
        <f>IF(NOT(ISERROR(FIND("MU=SU",X1034))),1,IF(Z1034&lt;&gt;"",IF(NOT(ISERROR(FIND("SU",Z1034))),1,0),""))</f>
        <v/>
      </c>
      <c r="Z1034" s="217"/>
      <c r="AA1034" s="218"/>
      <c r="AB1034" s="77"/>
      <c r="AC1034" s="78"/>
      <c r="AD1034" s="199"/>
      <c r="AE1034" s="91"/>
      <c r="AF1034" s="79"/>
      <c r="AG1034" s="79"/>
      <c r="AH1034" s="80"/>
      <c r="AI1034" s="81"/>
      <c r="AJ1034" s="81"/>
      <c r="AK1034" s="81"/>
      <c r="AL1034" s="81"/>
      <c r="AM1034" s="114"/>
      <c r="AN1034" s="82"/>
      <c r="AO1034" s="83"/>
      <c r="AP1034" s="83"/>
      <c r="AQ1034" s="83"/>
      <c r="AR1034" s="84"/>
      <c r="AS1034" s="85"/>
      <c r="AT1034" s="85"/>
      <c r="AU1034" s="85"/>
      <c r="AV1034" s="85"/>
      <c r="AW1034" s="104"/>
      <c r="AX1034" s="86"/>
      <c r="AY1034" s="87"/>
      <c r="AZ1034" s="87"/>
      <c r="BA1034" s="87"/>
      <c r="BB1034" s="88"/>
      <c r="BC1034" s="89"/>
      <c r="BD1034" s="89"/>
      <c r="BE1034" s="89"/>
      <c r="BF1034" s="89"/>
      <c r="BG1034" s="115"/>
      <c r="BH1034" s="90"/>
      <c r="BI1034" s="251"/>
      <c r="BJ1034" s="252"/>
      <c r="BK1034" s="252"/>
      <c r="BL1034" s="230"/>
      <c r="BM1034" s="230"/>
      <c r="BN1034" s="230"/>
      <c r="BO1034" s="231"/>
      <c r="BP1034" s="231"/>
      <c r="BQ1034" s="231"/>
      <c r="BR1034" s="232"/>
      <c r="BS1034" s="232"/>
      <c r="BT1034" s="232"/>
      <c r="BU1034" s="230"/>
      <c r="BV1034" s="230"/>
      <c r="BW1034" s="231"/>
      <c r="BX1034" s="231"/>
      <c r="BY1034" s="232"/>
      <c r="BZ1034" s="235"/>
      <c r="CA1034" s="257"/>
      <c r="CB1034" s="233"/>
      <c r="CC1034" s="230"/>
      <c r="CD1034" s="230"/>
      <c r="CE1034" s="230"/>
      <c r="CF1034" s="230"/>
      <c r="CG1034" s="230"/>
      <c r="CH1034" s="230"/>
      <c r="CI1034" s="230"/>
      <c r="CJ1034" s="231"/>
      <c r="CK1034" s="231"/>
      <c r="CL1034" s="231"/>
      <c r="CM1034" s="231"/>
      <c r="CN1034" s="231"/>
      <c r="CO1034" s="231"/>
      <c r="CP1034" s="231"/>
      <c r="CQ1034" s="231"/>
      <c r="CR1034" s="232"/>
      <c r="CS1034" s="232"/>
      <c r="CT1034" s="232"/>
      <c r="CU1034" s="232"/>
      <c r="CV1034" s="232"/>
      <c r="CW1034" s="232"/>
      <c r="CX1034" s="232"/>
      <c r="CY1034" s="234"/>
      <c r="CZ1034" s="106">
        <v>0</v>
      </c>
      <c r="DA1034" s="106">
        <v>0</v>
      </c>
      <c r="DB1034" s="106"/>
      <c r="DC1034" s="106"/>
      <c r="DD1034" s="106"/>
      <c r="DE1034" s="498"/>
      <c r="DF1034" s="60"/>
      <c r="DG1034" s="107"/>
      <c r="DH1034" s="107"/>
      <c r="DI1034" s="107"/>
      <c r="DJ1034" s="107"/>
      <c r="DK1034" s="107"/>
      <c r="DL1034" s="107"/>
      <c r="DM1034" s="110"/>
      <c r="DN1034" s="110"/>
      <c r="DO1034" s="110"/>
      <c r="DP1034" s="110"/>
      <c r="DQ1034" s="110"/>
      <c r="DR1034" s="110"/>
      <c r="DS1034" s="110"/>
      <c r="DT1034" s="110"/>
      <c r="DU1034" s="497"/>
      <c r="DV1034" s="497"/>
      <c r="DW1034" s="497"/>
      <c r="DX1034" s="497"/>
      <c r="DY1034" s="497"/>
      <c r="DZ1034" s="497"/>
      <c r="EA1034" s="288"/>
      <c r="EB1034" s="99"/>
      <c r="EC1034" s="99"/>
      <c r="ED1034" s="99"/>
      <c r="EE1034" s="99"/>
      <c r="EF1034" s="99"/>
      <c r="EG1034" s="99"/>
      <c r="EH1034" s="99"/>
      <c r="EI1034" s="99"/>
      <c r="EJ1034" s="99"/>
      <c r="EK1034" s="99"/>
      <c r="EL1034" s="99"/>
      <c r="EM1034" s="99"/>
      <c r="EN1034" s="99"/>
      <c r="EO1034" s="99"/>
      <c r="EP1034" s="99"/>
      <c r="EQ1034" s="99"/>
      <c r="ER1034" s="99"/>
      <c r="ES1034" s="99"/>
      <c r="ET1034" s="99"/>
      <c r="EU1034" s="99"/>
      <c r="EV1034" s="99"/>
      <c r="EW1034" s="99"/>
      <c r="EX1034" s="119"/>
      <c r="EY1034" s="121">
        <v>1</v>
      </c>
      <c r="EZ1034" s="568">
        <v>103</v>
      </c>
      <c r="FA1034" s="83">
        <v>11</v>
      </c>
      <c r="FB1034" s="126">
        <v>13</v>
      </c>
      <c r="FC1034" s="505" t="s">
        <v>1615</v>
      </c>
      <c r="FD1034" s="505" t="s">
        <v>1615</v>
      </c>
      <c r="FE1034" s="116" t="s">
        <v>1615</v>
      </c>
      <c r="FF1034" s="116" t="s">
        <v>1615</v>
      </c>
      <c r="FG1034" s="116">
        <v>1.7476400000000001</v>
      </c>
      <c r="FH1034" s="116">
        <v>2.5946199999999999E-2</v>
      </c>
      <c r="FI1034" s="116" t="s">
        <v>1615</v>
      </c>
      <c r="FJ1034" s="116" t="s">
        <v>1615</v>
      </c>
      <c r="FK1034" s="116" t="s">
        <v>1615</v>
      </c>
      <c r="FL1034" s="116" t="s">
        <v>1615</v>
      </c>
      <c r="FM1034" s="116" t="s">
        <v>6656</v>
      </c>
      <c r="FN1034" s="116" t="s">
        <v>6657</v>
      </c>
      <c r="FO1034" s="3" t="s">
        <v>1243</v>
      </c>
    </row>
    <row r="1035" spans="1:171" s="3" customFormat="1" ht="15" customHeight="1" x14ac:dyDescent="0.2">
      <c r="A1035" s="291">
        <v>20141204</v>
      </c>
      <c r="B1035" s="291">
        <v>10</v>
      </c>
      <c r="C1035" s="292"/>
      <c r="D1035" s="292"/>
      <c r="E1035" s="292"/>
      <c r="F1035" s="292"/>
      <c r="G1035" s="295"/>
      <c r="H1035" s="435"/>
      <c r="I1035" s="293"/>
      <c r="J1035" s="101"/>
      <c r="K1035" s="294" t="str">
        <f>IF(B1035=2,"Z:\Data\MOOG\HeTao\raw\",IF(B1035=5,"Z:\Data\MOOG\Polo\raw\",IF(B1035=10,"Z:\Data\MOOG\Messi\raw\","")))</f>
        <v>Z:\Data\MOOG\Messi\raw\</v>
      </c>
      <c r="L1035" s="290" t="s">
        <v>2852</v>
      </c>
      <c r="M1035" s="569" t="str">
        <f>IF(NOT(ISERROR(FIND("Training_dt",W1035))),"'Plot Psychometric_HH_dt_yuchen'",IF(NOT(ISERROR(FIND("Training",W1035))),"'Plot Psychometric_HH'",IF(NOT(ISERROR(FIND("1DAT",W1035))),"'Plot Tuning Azimuth_HH'",IF(NOT(ISERROR(FIND("HD_dt",W1035))),"'Plot HeadingDiscimination_PSTH_HH_dt_yuchen'",IF(NOT(ISERROR(FIND("HD",W1035))),"'Plot HeadingDiscimination_PSTH_HH'",IF(NOT(ISERROR(FIND("MemSac",W1035))),"'Memory Saccade Analysis_HH'",IF(NOT(ISERROR(FIND("DelSac",W1035))),"'Memory Saccade Analysis_HH'",IF(NOT(ISERROR(FIND("u-stim",W1035))),"'Plot Microstim_HH'",""))))))))</f>
        <v>'Plot Psychometric_HH'</v>
      </c>
      <c r="N1035" s="573">
        <v>1</v>
      </c>
      <c r="O1035" s="584">
        <v>-1</v>
      </c>
      <c r="P1035" s="590">
        <v>4</v>
      </c>
      <c r="Q1035" s="590">
        <f>IF(B1035=2,60,310)</f>
        <v>310</v>
      </c>
      <c r="R1035" s="590">
        <v>5</v>
      </c>
      <c r="S1035" s="590">
        <f>IF(B1035=2,60,-190)</f>
        <v>-190</v>
      </c>
      <c r="T1035" s="590">
        <v>1</v>
      </c>
      <c r="U1035" s="590" t="str">
        <f>IF(Z1035&lt;&gt;"",IF(NOT(ISERROR(FIND("SU",Z1035))),VALUE(RIGHT(Z1035,1))+4,IF(NOT(ISERROR(FIND("MU20",Z1035))),20,IF(NOT(ISERROR(FIND("MU21",Z1035))),21,IF(NOT(ISERROR(FIND("MU2",Z1035))),2,1)))),"")</f>
        <v/>
      </c>
      <c r="V1035" s="583"/>
      <c r="W1035" s="289" t="s">
        <v>1558</v>
      </c>
      <c r="X1035" s="192"/>
      <c r="Y1035" s="219" t="str">
        <f>IF(NOT(ISERROR(FIND("MU=SU",X1035))),1,IF(Z1035&lt;&gt;"",IF(NOT(ISERROR(FIND("SU",Z1035))),1,0),""))</f>
        <v/>
      </c>
      <c r="Z1035" s="217"/>
      <c r="AA1035" s="218"/>
      <c r="AB1035" s="77"/>
      <c r="AC1035" s="78"/>
      <c r="AD1035" s="199"/>
      <c r="AE1035" s="91"/>
      <c r="AF1035" s="79"/>
      <c r="AG1035" s="79"/>
      <c r="AH1035" s="80"/>
      <c r="AI1035" s="81"/>
      <c r="AJ1035" s="81"/>
      <c r="AK1035" s="81"/>
      <c r="AL1035" s="81"/>
      <c r="AM1035" s="114"/>
      <c r="AN1035" s="82"/>
      <c r="AO1035" s="83"/>
      <c r="AP1035" s="83"/>
      <c r="AQ1035" s="83"/>
      <c r="AR1035" s="84"/>
      <c r="AS1035" s="85"/>
      <c r="AT1035" s="85"/>
      <c r="AU1035" s="85"/>
      <c r="AV1035" s="85"/>
      <c r="AW1035" s="104"/>
      <c r="AX1035" s="86"/>
      <c r="AY1035" s="87"/>
      <c r="AZ1035" s="87"/>
      <c r="BA1035" s="87"/>
      <c r="BB1035" s="88"/>
      <c r="BC1035" s="89"/>
      <c r="BD1035" s="89"/>
      <c r="BE1035" s="89"/>
      <c r="BF1035" s="89"/>
      <c r="BG1035" s="115"/>
      <c r="BH1035" s="90"/>
      <c r="BI1035" s="251"/>
      <c r="BJ1035" s="252"/>
      <c r="BK1035" s="252"/>
      <c r="BL1035" s="515"/>
      <c r="BM1035" s="230"/>
      <c r="BN1035" s="230"/>
      <c r="BO1035" s="516"/>
      <c r="BP1035" s="231"/>
      <c r="BQ1035" s="231"/>
      <c r="BR1035" s="517"/>
      <c r="BS1035" s="232"/>
      <c r="BT1035" s="232"/>
      <c r="BU1035" s="230"/>
      <c r="BV1035" s="230"/>
      <c r="BW1035" s="231"/>
      <c r="BX1035" s="231"/>
      <c r="BY1035" s="232"/>
      <c r="BZ1035" s="235"/>
      <c r="CA1035" s="257"/>
      <c r="CB1035" s="233"/>
      <c r="CC1035" s="230"/>
      <c r="CD1035" s="230"/>
      <c r="CE1035" s="230"/>
      <c r="CF1035" s="230"/>
      <c r="CG1035" s="230"/>
      <c r="CH1035" s="230"/>
      <c r="CI1035" s="230"/>
      <c r="CJ1035" s="231"/>
      <c r="CK1035" s="231"/>
      <c r="CL1035" s="231"/>
      <c r="CM1035" s="231"/>
      <c r="CN1035" s="231"/>
      <c r="CO1035" s="231"/>
      <c r="CP1035" s="231"/>
      <c r="CQ1035" s="231"/>
      <c r="CR1035" s="232"/>
      <c r="CS1035" s="232"/>
      <c r="CT1035" s="232"/>
      <c r="CU1035" s="232"/>
      <c r="CV1035" s="232"/>
      <c r="CW1035" s="232"/>
      <c r="CX1035" s="232"/>
      <c r="CY1035" s="234"/>
      <c r="CZ1035" s="106">
        <v>0</v>
      </c>
      <c r="DA1035" s="106">
        <v>0</v>
      </c>
      <c r="DB1035" s="106"/>
      <c r="DC1035" s="106"/>
      <c r="DD1035" s="106"/>
      <c r="DE1035" s="498"/>
      <c r="DF1035" s="490"/>
      <c r="DG1035" s="107"/>
      <c r="DH1035" s="107"/>
      <c r="DI1035" s="107"/>
      <c r="DJ1035" s="107"/>
      <c r="DK1035" s="107"/>
      <c r="DL1035" s="107"/>
      <c r="DM1035" s="110"/>
      <c r="DN1035" s="110"/>
      <c r="DO1035" s="110"/>
      <c r="DP1035" s="110"/>
      <c r="DQ1035" s="110"/>
      <c r="DR1035" s="110"/>
      <c r="DS1035" s="110"/>
      <c r="DT1035" s="110"/>
      <c r="DU1035" s="497"/>
      <c r="DV1035" s="497"/>
      <c r="DW1035" s="497"/>
      <c r="DX1035" s="497"/>
      <c r="DY1035" s="497"/>
      <c r="DZ1035" s="497"/>
      <c r="EA1035" s="288"/>
      <c r="EB1035" s="99"/>
      <c r="EC1035" s="99"/>
      <c r="ED1035" s="99"/>
      <c r="EE1035" s="99"/>
      <c r="EF1035" s="99"/>
      <c r="EG1035" s="99"/>
      <c r="EH1035" s="99"/>
      <c r="EI1035" s="99"/>
      <c r="EJ1035" s="99"/>
      <c r="EK1035" s="99"/>
      <c r="EL1035" s="99"/>
      <c r="EM1035" s="99"/>
      <c r="EN1035" s="99"/>
      <c r="EO1035" s="99"/>
      <c r="EP1035" s="99"/>
      <c r="EQ1035" s="99"/>
      <c r="ER1035" s="99"/>
      <c r="ES1035" s="99"/>
      <c r="ET1035" s="99"/>
      <c r="EU1035" s="99"/>
      <c r="EV1035" s="99"/>
      <c r="EW1035" s="99"/>
      <c r="EX1035" s="119"/>
      <c r="EY1035" s="121"/>
      <c r="EZ1035" s="568">
        <v>301</v>
      </c>
      <c r="FA1035" s="83">
        <v>30</v>
      </c>
      <c r="FB1035" s="126">
        <v>100</v>
      </c>
      <c r="FC1035" s="505">
        <v>35.944299999999998</v>
      </c>
      <c r="FD1035" s="505">
        <v>8.1680100000000007</v>
      </c>
      <c r="FE1035" s="116" t="s">
        <v>1615</v>
      </c>
      <c r="FF1035" s="116" t="s">
        <v>1615</v>
      </c>
      <c r="FG1035" s="116" t="s">
        <v>1615</v>
      </c>
      <c r="FH1035" s="116" t="s">
        <v>1615</v>
      </c>
      <c r="FI1035" s="116" t="s">
        <v>5217</v>
      </c>
      <c r="FJ1035" s="116" t="s">
        <v>5218</v>
      </c>
      <c r="FK1035" s="116" t="s">
        <v>1615</v>
      </c>
      <c r="FL1035" s="116" t="s">
        <v>1615</v>
      </c>
      <c r="FM1035" s="116" t="s">
        <v>1615</v>
      </c>
      <c r="FN1035" s="116" t="s">
        <v>1615</v>
      </c>
    </row>
    <row r="1036" spans="1:171" s="3" customFormat="1" ht="15" customHeight="1" x14ac:dyDescent="0.2">
      <c r="A1036" s="291">
        <v>20141204</v>
      </c>
      <c r="B1036" s="291">
        <v>10</v>
      </c>
      <c r="C1036" s="292"/>
      <c r="D1036" s="292"/>
      <c r="E1036" s="292"/>
      <c r="F1036" s="292"/>
      <c r="G1036" s="295"/>
      <c r="H1036" s="435"/>
      <c r="I1036" s="293"/>
      <c r="J1036" s="101"/>
      <c r="K1036" s="294" t="str">
        <f>IF(B1036=2,"Z:\Data\MOOG\HeTao\raw\",IF(B1036=5,"Z:\Data\MOOG\Polo\raw\",IF(B1036=10,"Z:\Data\MOOG\Messi\raw\","")))</f>
        <v>Z:\Data\MOOG\Messi\raw\</v>
      </c>
      <c r="L1036" s="290" t="s">
        <v>2853</v>
      </c>
      <c r="M1036" s="569" t="str">
        <f>IF(NOT(ISERROR(FIND("Training_dt",W1036))),"'Plot Psychometric_HH_dt_yuchen'",IF(NOT(ISERROR(FIND("Training",W1036))),"'Plot Psychometric_HH'",IF(NOT(ISERROR(FIND("1DAT",W1036))),"'Plot Tuning Azimuth_HH'",IF(NOT(ISERROR(FIND("HD_dt",W1036))),"'Plot HeadingDiscimination_PSTH_HH_dt_yuchen'",IF(NOT(ISERROR(FIND("HD",W1036))),"'Plot HeadingDiscimination_PSTH_HH'",IF(NOT(ISERROR(FIND("MemSac",W1036))),"'Memory Saccade Analysis_HH'",IF(NOT(ISERROR(FIND("DelSac",W1036))),"'Memory Saccade Analysis_HH'",IF(NOT(ISERROR(FIND("u-stim",W1036))),"'Plot Microstim_HH'",""))))))))</f>
        <v>'Plot Psychometric_HH'</v>
      </c>
      <c r="N1036" s="573">
        <v>1</v>
      </c>
      <c r="O1036" s="584">
        <v>-1</v>
      </c>
      <c r="P1036" s="590">
        <v>4</v>
      </c>
      <c r="Q1036" s="590">
        <f>IF(B1036=2,60,310)</f>
        <v>310</v>
      </c>
      <c r="R1036" s="590">
        <v>5</v>
      </c>
      <c r="S1036" s="590">
        <f>IF(B1036=2,60,-190)</f>
        <v>-190</v>
      </c>
      <c r="T1036" s="590">
        <v>1</v>
      </c>
      <c r="U1036" s="590" t="str">
        <f>IF(Z1036&lt;&gt;"",IF(NOT(ISERROR(FIND("SU",Z1036))),VALUE(RIGHT(Z1036,1))+4,IF(NOT(ISERROR(FIND("MU20",Z1036))),20,IF(NOT(ISERROR(FIND("MU21",Z1036))),21,IF(NOT(ISERROR(FIND("MU2",Z1036))),2,1)))),"")</f>
        <v/>
      </c>
      <c r="V1036" s="583"/>
      <c r="W1036" s="289" t="s">
        <v>1558</v>
      </c>
      <c r="X1036" s="192"/>
      <c r="Y1036" s="219" t="str">
        <f>IF(NOT(ISERROR(FIND("MU=SU",X1036))),1,IF(Z1036&lt;&gt;"",IF(NOT(ISERROR(FIND("SU",Z1036))),1,0),""))</f>
        <v/>
      </c>
      <c r="Z1036" s="217"/>
      <c r="AA1036" s="218"/>
      <c r="AB1036" s="77"/>
      <c r="AC1036" s="78"/>
      <c r="AD1036" s="199"/>
      <c r="AE1036" s="91"/>
      <c r="AF1036" s="79"/>
      <c r="AG1036" s="79"/>
      <c r="AH1036" s="80"/>
      <c r="AI1036" s="81"/>
      <c r="AJ1036" s="81"/>
      <c r="AK1036" s="81"/>
      <c r="AL1036" s="81"/>
      <c r="AM1036" s="114"/>
      <c r="AN1036" s="82"/>
      <c r="AO1036" s="83"/>
      <c r="AP1036" s="83"/>
      <c r="AQ1036" s="83"/>
      <c r="AR1036" s="84"/>
      <c r="AS1036" s="85"/>
      <c r="AT1036" s="85"/>
      <c r="AU1036" s="85"/>
      <c r="AV1036" s="85"/>
      <c r="AW1036" s="104"/>
      <c r="AX1036" s="86"/>
      <c r="AY1036" s="87"/>
      <c r="AZ1036" s="87"/>
      <c r="BA1036" s="87"/>
      <c r="BB1036" s="88"/>
      <c r="BC1036" s="89"/>
      <c r="BD1036" s="89"/>
      <c r="BE1036" s="89"/>
      <c r="BF1036" s="89"/>
      <c r="BG1036" s="115"/>
      <c r="BH1036" s="90"/>
      <c r="BI1036" s="251"/>
      <c r="BJ1036" s="252"/>
      <c r="BK1036" s="252"/>
      <c r="BL1036" s="515"/>
      <c r="BM1036" s="230"/>
      <c r="BN1036" s="230"/>
      <c r="BO1036" s="516"/>
      <c r="BP1036" s="231"/>
      <c r="BQ1036" s="231"/>
      <c r="BR1036" s="517"/>
      <c r="BS1036" s="232"/>
      <c r="BT1036" s="232"/>
      <c r="BU1036" s="230"/>
      <c r="BV1036" s="230"/>
      <c r="BW1036" s="231"/>
      <c r="BX1036" s="231"/>
      <c r="BY1036" s="232"/>
      <c r="BZ1036" s="235"/>
      <c r="CA1036" s="257"/>
      <c r="CB1036" s="233"/>
      <c r="CC1036" s="230"/>
      <c r="CD1036" s="230"/>
      <c r="CE1036" s="230"/>
      <c r="CF1036" s="230"/>
      <c r="CG1036" s="230"/>
      <c r="CH1036" s="230"/>
      <c r="CI1036" s="230"/>
      <c r="CJ1036" s="231"/>
      <c r="CK1036" s="231"/>
      <c r="CL1036" s="231"/>
      <c r="CM1036" s="231"/>
      <c r="CN1036" s="231"/>
      <c r="CO1036" s="231"/>
      <c r="CP1036" s="231"/>
      <c r="CQ1036" s="231"/>
      <c r="CR1036" s="232"/>
      <c r="CS1036" s="232"/>
      <c r="CT1036" s="232"/>
      <c r="CU1036" s="232"/>
      <c r="CV1036" s="232"/>
      <c r="CW1036" s="232"/>
      <c r="CX1036" s="232"/>
      <c r="CY1036" s="234"/>
      <c r="CZ1036" s="106">
        <v>0</v>
      </c>
      <c r="DA1036" s="106">
        <v>0</v>
      </c>
      <c r="DB1036" s="106"/>
      <c r="DC1036" s="106"/>
      <c r="DD1036" s="106"/>
      <c r="DE1036" s="498"/>
      <c r="DF1036" s="490"/>
      <c r="DG1036" s="107"/>
      <c r="DH1036" s="107"/>
      <c r="DI1036" s="107"/>
      <c r="DJ1036" s="107"/>
      <c r="DK1036" s="107"/>
      <c r="DL1036" s="107"/>
      <c r="DM1036" s="110"/>
      <c r="DN1036" s="110"/>
      <c r="DO1036" s="110"/>
      <c r="DP1036" s="110"/>
      <c r="DQ1036" s="110"/>
      <c r="DR1036" s="110"/>
      <c r="DS1036" s="110"/>
      <c r="DT1036" s="110"/>
      <c r="DU1036" s="497"/>
      <c r="DV1036" s="497"/>
      <c r="DW1036" s="497"/>
      <c r="DX1036" s="497"/>
      <c r="DY1036" s="497"/>
      <c r="DZ1036" s="497"/>
      <c r="EA1036" s="288"/>
      <c r="EB1036" s="99"/>
      <c r="EC1036" s="99"/>
      <c r="ED1036" s="99"/>
      <c r="EE1036" s="99"/>
      <c r="EF1036" s="99"/>
      <c r="EG1036" s="99"/>
      <c r="EH1036" s="99"/>
      <c r="EI1036" s="99"/>
      <c r="EJ1036" s="99"/>
      <c r="EK1036" s="99"/>
      <c r="EL1036" s="99"/>
      <c r="EM1036" s="99"/>
      <c r="EN1036" s="99"/>
      <c r="EO1036" s="99"/>
      <c r="EP1036" s="99"/>
      <c r="EQ1036" s="99"/>
      <c r="ER1036" s="99"/>
      <c r="ES1036" s="99"/>
      <c r="ET1036" s="99"/>
      <c r="EU1036" s="99"/>
      <c r="EV1036" s="99"/>
      <c r="EW1036" s="99"/>
      <c r="EX1036" s="119"/>
      <c r="EY1036" s="121"/>
      <c r="EZ1036" s="568">
        <v>301</v>
      </c>
      <c r="FA1036" s="83">
        <v>70</v>
      </c>
      <c r="FB1036" s="126">
        <v>100</v>
      </c>
      <c r="FC1036" s="505">
        <v>34.146700000000003</v>
      </c>
      <c r="FD1036" s="505">
        <v>-6.5799099999999999</v>
      </c>
      <c r="FE1036" s="116" t="s">
        <v>1615</v>
      </c>
      <c r="FF1036" s="116" t="s">
        <v>1615</v>
      </c>
      <c r="FG1036" s="116" t="s">
        <v>1615</v>
      </c>
      <c r="FH1036" s="116" t="s">
        <v>1615</v>
      </c>
      <c r="FI1036" s="116" t="s">
        <v>5219</v>
      </c>
      <c r="FJ1036" s="116" t="s">
        <v>5220</v>
      </c>
      <c r="FK1036" s="116" t="s">
        <v>1615</v>
      </c>
      <c r="FL1036" s="116" t="s">
        <v>1615</v>
      </c>
      <c r="FM1036" s="116" t="s">
        <v>1615</v>
      </c>
      <c r="FN1036" s="116" t="s">
        <v>1615</v>
      </c>
    </row>
    <row r="1037" spans="1:171" s="3" customFormat="1" ht="15" customHeight="1" x14ac:dyDescent="0.2">
      <c r="A1037" s="291">
        <v>20141205</v>
      </c>
      <c r="B1037" s="291">
        <v>10</v>
      </c>
      <c r="C1037" s="292"/>
      <c r="D1037" s="292"/>
      <c r="E1037" s="292"/>
      <c r="F1037" s="292"/>
      <c r="G1037" s="295"/>
      <c r="H1037" s="435"/>
      <c r="I1037" s="293"/>
      <c r="J1037" s="101"/>
      <c r="K1037" s="294" t="str">
        <f>IF(B1037=2,"Z:\Data\MOOG\HeTao\raw\",IF(B1037=5,"Z:\Data\MOOG\Polo\raw\",IF(B1037=10,"Z:\Data\MOOG\Messi\raw\","")))</f>
        <v>Z:\Data\MOOG\Messi\raw\</v>
      </c>
      <c r="L1037" s="290" t="s">
        <v>2854</v>
      </c>
      <c r="M1037" s="569" t="str">
        <f>IF(NOT(ISERROR(FIND("Training_dt",W1037))),"'Plot Psychometric_HH_dt_yuchen'",IF(NOT(ISERROR(FIND("Training",W1037))),"'Plot Psychometric_HH'",IF(NOT(ISERROR(FIND("1DAT",W1037))),"'Plot Tuning Azimuth_HH'",IF(NOT(ISERROR(FIND("HD_dt",W1037))),"'Plot HeadingDiscimination_PSTH_HH_dt_yuchen'",IF(NOT(ISERROR(FIND("HD",W1037))),"'Plot HeadingDiscimination_PSTH_HH'",IF(NOT(ISERROR(FIND("MemSac",W1037))),"'Memory Saccade Analysis_HH'",IF(NOT(ISERROR(FIND("DelSac",W1037))),"'Memory Saccade Analysis_HH'",IF(NOT(ISERROR(FIND("u-stim",W1037))),"'Plot Microstim_HH'",""))))))))</f>
        <v>'Plot Psychometric_HH'</v>
      </c>
      <c r="N1037" s="573">
        <v>1</v>
      </c>
      <c r="O1037" s="584">
        <v>-1</v>
      </c>
      <c r="P1037" s="590">
        <v>4</v>
      </c>
      <c r="Q1037" s="590">
        <f>IF(B1037=2,60,310)</f>
        <v>310</v>
      </c>
      <c r="R1037" s="590">
        <v>5</v>
      </c>
      <c r="S1037" s="590">
        <f>IF(B1037=2,60,-190)</f>
        <v>-190</v>
      </c>
      <c r="T1037" s="590">
        <v>1</v>
      </c>
      <c r="U1037" s="590" t="str">
        <f>IF(Z1037&lt;&gt;"",IF(NOT(ISERROR(FIND("SU",Z1037))),VALUE(RIGHT(Z1037,1))+4,IF(NOT(ISERROR(FIND("MU20",Z1037))),20,IF(NOT(ISERROR(FIND("MU21",Z1037))),21,IF(NOT(ISERROR(FIND("MU2",Z1037))),2,1)))),"")</f>
        <v/>
      </c>
      <c r="V1037" s="583"/>
      <c r="W1037" s="289" t="s">
        <v>1558</v>
      </c>
      <c r="X1037" s="192"/>
      <c r="Y1037" s="219" t="str">
        <f>IF(NOT(ISERROR(FIND("MU=SU",X1037))),1,IF(Z1037&lt;&gt;"",IF(NOT(ISERROR(FIND("SU",Z1037))),1,0),""))</f>
        <v/>
      </c>
      <c r="Z1037" s="217"/>
      <c r="AA1037" s="218"/>
      <c r="AB1037" s="77"/>
      <c r="AC1037" s="78"/>
      <c r="AD1037" s="199"/>
      <c r="AE1037" s="91"/>
      <c r="AF1037" s="79"/>
      <c r="AG1037" s="79"/>
      <c r="AH1037" s="80"/>
      <c r="AI1037" s="81"/>
      <c r="AJ1037" s="81"/>
      <c r="AK1037" s="81"/>
      <c r="AL1037" s="81"/>
      <c r="AM1037" s="114"/>
      <c r="AN1037" s="82"/>
      <c r="AO1037" s="83"/>
      <c r="AP1037" s="83"/>
      <c r="AQ1037" s="83"/>
      <c r="AR1037" s="84"/>
      <c r="AS1037" s="85"/>
      <c r="AT1037" s="85"/>
      <c r="AU1037" s="85"/>
      <c r="AV1037" s="85"/>
      <c r="AW1037" s="104"/>
      <c r="AX1037" s="86"/>
      <c r="AY1037" s="87"/>
      <c r="AZ1037" s="87"/>
      <c r="BA1037" s="87"/>
      <c r="BB1037" s="88"/>
      <c r="BC1037" s="89"/>
      <c r="BD1037" s="89"/>
      <c r="BE1037" s="89"/>
      <c r="BF1037" s="89"/>
      <c r="BG1037" s="115"/>
      <c r="BH1037" s="90"/>
      <c r="BI1037" s="251"/>
      <c r="BJ1037" s="252"/>
      <c r="BK1037" s="252"/>
      <c r="BL1037" s="515"/>
      <c r="BM1037" s="230"/>
      <c r="BN1037" s="230"/>
      <c r="BO1037" s="516"/>
      <c r="BP1037" s="231"/>
      <c r="BQ1037" s="231"/>
      <c r="BR1037" s="517"/>
      <c r="BS1037" s="232"/>
      <c r="BT1037" s="232"/>
      <c r="BU1037" s="230"/>
      <c r="BV1037" s="230"/>
      <c r="BW1037" s="231"/>
      <c r="BX1037" s="231"/>
      <c r="BY1037" s="232"/>
      <c r="BZ1037" s="235"/>
      <c r="CA1037" s="257"/>
      <c r="CB1037" s="233"/>
      <c r="CC1037" s="230"/>
      <c r="CD1037" s="230"/>
      <c r="CE1037" s="230"/>
      <c r="CF1037" s="230"/>
      <c r="CG1037" s="230"/>
      <c r="CH1037" s="230"/>
      <c r="CI1037" s="230"/>
      <c r="CJ1037" s="231"/>
      <c r="CK1037" s="231"/>
      <c r="CL1037" s="231"/>
      <c r="CM1037" s="231"/>
      <c r="CN1037" s="231"/>
      <c r="CO1037" s="231"/>
      <c r="CP1037" s="231"/>
      <c r="CQ1037" s="231"/>
      <c r="CR1037" s="232"/>
      <c r="CS1037" s="232"/>
      <c r="CT1037" s="232"/>
      <c r="CU1037" s="232"/>
      <c r="CV1037" s="232"/>
      <c r="CW1037" s="232"/>
      <c r="CX1037" s="232"/>
      <c r="CY1037" s="234"/>
      <c r="CZ1037" s="106">
        <v>0</v>
      </c>
      <c r="DA1037" s="106">
        <v>0</v>
      </c>
      <c r="DB1037" s="106"/>
      <c r="DC1037" s="106"/>
      <c r="DD1037" s="106"/>
      <c r="DE1037" s="498"/>
      <c r="DF1037" s="490"/>
      <c r="DG1037" s="107"/>
      <c r="DH1037" s="107"/>
      <c r="DI1037" s="107"/>
      <c r="DJ1037" s="107"/>
      <c r="DK1037" s="107"/>
      <c r="DL1037" s="107"/>
      <c r="DM1037" s="110"/>
      <c r="DN1037" s="110"/>
      <c r="DO1037" s="110"/>
      <c r="DP1037" s="110"/>
      <c r="DQ1037" s="110"/>
      <c r="DR1037" s="110"/>
      <c r="DS1037" s="110"/>
      <c r="DT1037" s="110"/>
      <c r="DU1037" s="497"/>
      <c r="DV1037" s="497"/>
      <c r="DW1037" s="497"/>
      <c r="DX1037" s="497"/>
      <c r="DY1037" s="497"/>
      <c r="DZ1037" s="497"/>
      <c r="EA1037" s="288"/>
      <c r="EB1037" s="99"/>
      <c r="EC1037" s="99"/>
      <c r="ED1037" s="99"/>
      <c r="EE1037" s="99"/>
      <c r="EF1037" s="99"/>
      <c r="EG1037" s="99"/>
      <c r="EH1037" s="99"/>
      <c r="EI1037" s="99"/>
      <c r="EJ1037" s="99"/>
      <c r="EK1037" s="99"/>
      <c r="EL1037" s="99"/>
      <c r="EM1037" s="99"/>
      <c r="EN1037" s="99"/>
      <c r="EO1037" s="99"/>
      <c r="EP1037" s="99"/>
      <c r="EQ1037" s="99"/>
      <c r="ER1037" s="99"/>
      <c r="ES1037" s="99"/>
      <c r="ET1037" s="99"/>
      <c r="EU1037" s="99"/>
      <c r="EV1037" s="99"/>
      <c r="EW1037" s="99"/>
      <c r="EX1037" s="119"/>
      <c r="EY1037" s="121"/>
      <c r="EZ1037" s="568">
        <v>301</v>
      </c>
      <c r="FA1037" s="83">
        <v>40</v>
      </c>
      <c r="FB1037" s="126">
        <v>100</v>
      </c>
      <c r="FC1037" s="505">
        <v>31.4937</v>
      </c>
      <c r="FD1037" s="505">
        <v>-1.23908</v>
      </c>
      <c r="FE1037" s="116" t="s">
        <v>1615</v>
      </c>
      <c r="FF1037" s="116" t="s">
        <v>1615</v>
      </c>
      <c r="FG1037" s="116" t="s">
        <v>1615</v>
      </c>
      <c r="FH1037" s="116" t="s">
        <v>1615</v>
      </c>
      <c r="FI1037" s="116" t="s">
        <v>5221</v>
      </c>
      <c r="FJ1037" s="116" t="s">
        <v>5222</v>
      </c>
      <c r="FK1037" s="116" t="s">
        <v>1615</v>
      </c>
      <c r="FL1037" s="116" t="s">
        <v>1615</v>
      </c>
      <c r="FM1037" s="116" t="s">
        <v>1615</v>
      </c>
      <c r="FN1037" s="116" t="s">
        <v>1615</v>
      </c>
    </row>
    <row r="1038" spans="1:171" s="3" customFormat="1" ht="15" customHeight="1" x14ac:dyDescent="0.2">
      <c r="A1038" s="291">
        <v>20141205</v>
      </c>
      <c r="B1038" s="291">
        <v>10</v>
      </c>
      <c r="C1038" s="292"/>
      <c r="D1038" s="292"/>
      <c r="E1038" s="292"/>
      <c r="F1038" s="292"/>
      <c r="G1038" s="295"/>
      <c r="H1038" s="435"/>
      <c r="I1038" s="293"/>
      <c r="J1038" s="101"/>
      <c r="K1038" s="294" t="str">
        <f>IF(B1038=2,"Z:\Data\MOOG\HeTao\raw\",IF(B1038=5,"Z:\Data\MOOG\Polo\raw\",IF(B1038=10,"Z:\Data\MOOG\Messi\raw\","")))</f>
        <v>Z:\Data\MOOG\Messi\raw\</v>
      </c>
      <c r="L1038" s="290" t="s">
        <v>2855</v>
      </c>
      <c r="M1038" s="569" t="str">
        <f>IF(NOT(ISERROR(FIND("Training_dt",W1038))),"'Plot Psychometric_HH_dt_yuchen'",IF(NOT(ISERROR(FIND("Training",W1038))),"'Plot Psychometric_HH'",IF(NOT(ISERROR(FIND("1DAT",W1038))),"'Plot Tuning Azimuth_HH'",IF(NOT(ISERROR(FIND("HD_dt",W1038))),"'Plot HeadingDiscimination_PSTH_HH_dt_yuchen'",IF(NOT(ISERROR(FIND("HD",W1038))),"'Plot HeadingDiscimination_PSTH_HH'",IF(NOT(ISERROR(FIND("MemSac",W1038))),"'Memory Saccade Analysis_HH'",IF(NOT(ISERROR(FIND("DelSac",W1038))),"'Memory Saccade Analysis_HH'",IF(NOT(ISERROR(FIND("u-stim",W1038))),"'Plot Microstim_HH'",""))))))))</f>
        <v>'Plot Psychometric_HH'</v>
      </c>
      <c r="N1038" s="573">
        <v>1</v>
      </c>
      <c r="O1038" s="584">
        <v>-1</v>
      </c>
      <c r="P1038" s="590">
        <v>4</v>
      </c>
      <c r="Q1038" s="590">
        <f>IF(B1038=2,60,310)</f>
        <v>310</v>
      </c>
      <c r="R1038" s="590">
        <v>5</v>
      </c>
      <c r="S1038" s="590">
        <f>IF(B1038=2,60,-190)</f>
        <v>-190</v>
      </c>
      <c r="T1038" s="590">
        <v>1</v>
      </c>
      <c r="U1038" s="590" t="str">
        <f>IF(Z1038&lt;&gt;"",IF(NOT(ISERROR(FIND("SU",Z1038))),VALUE(RIGHT(Z1038,1))+4,IF(NOT(ISERROR(FIND("MU20",Z1038))),20,IF(NOT(ISERROR(FIND("MU21",Z1038))),21,IF(NOT(ISERROR(FIND("MU2",Z1038))),2,1)))),"")</f>
        <v/>
      </c>
      <c r="V1038" s="583"/>
      <c r="W1038" s="289" t="s">
        <v>1558</v>
      </c>
      <c r="X1038" s="192"/>
      <c r="Y1038" s="219" t="str">
        <f>IF(NOT(ISERROR(FIND("MU=SU",X1038))),1,IF(Z1038&lt;&gt;"",IF(NOT(ISERROR(FIND("SU",Z1038))),1,0),""))</f>
        <v/>
      </c>
      <c r="Z1038" s="217"/>
      <c r="AA1038" s="218"/>
      <c r="AB1038" s="77"/>
      <c r="AC1038" s="78"/>
      <c r="AD1038" s="199"/>
      <c r="AE1038" s="91"/>
      <c r="AF1038" s="79"/>
      <c r="AG1038" s="79"/>
      <c r="AH1038" s="80"/>
      <c r="AI1038" s="81"/>
      <c r="AJ1038" s="81"/>
      <c r="AK1038" s="81"/>
      <c r="AL1038" s="81"/>
      <c r="AM1038" s="114"/>
      <c r="AN1038" s="82"/>
      <c r="AO1038" s="83"/>
      <c r="AP1038" s="83"/>
      <c r="AQ1038" s="83"/>
      <c r="AR1038" s="84"/>
      <c r="AS1038" s="85"/>
      <c r="AT1038" s="85"/>
      <c r="AU1038" s="85"/>
      <c r="AV1038" s="85"/>
      <c r="AW1038" s="104"/>
      <c r="AX1038" s="86"/>
      <c r="AY1038" s="87"/>
      <c r="AZ1038" s="87"/>
      <c r="BA1038" s="87"/>
      <c r="BB1038" s="88"/>
      <c r="BC1038" s="89"/>
      <c r="BD1038" s="89"/>
      <c r="BE1038" s="89"/>
      <c r="BF1038" s="89"/>
      <c r="BG1038" s="115"/>
      <c r="BH1038" s="90"/>
      <c r="BI1038" s="251"/>
      <c r="BJ1038" s="252"/>
      <c r="BK1038" s="252"/>
      <c r="BL1038" s="515"/>
      <c r="BM1038" s="230"/>
      <c r="BN1038" s="230"/>
      <c r="BO1038" s="516"/>
      <c r="BP1038" s="231"/>
      <c r="BQ1038" s="231"/>
      <c r="BR1038" s="517"/>
      <c r="BS1038" s="232"/>
      <c r="BT1038" s="232"/>
      <c r="BU1038" s="230"/>
      <c r="BV1038" s="230"/>
      <c r="BW1038" s="231"/>
      <c r="BX1038" s="231"/>
      <c r="BY1038" s="232"/>
      <c r="BZ1038" s="235"/>
      <c r="CA1038" s="257"/>
      <c r="CB1038" s="233"/>
      <c r="CC1038" s="230"/>
      <c r="CD1038" s="230"/>
      <c r="CE1038" s="230"/>
      <c r="CF1038" s="230"/>
      <c r="CG1038" s="230"/>
      <c r="CH1038" s="230"/>
      <c r="CI1038" s="230"/>
      <c r="CJ1038" s="231"/>
      <c r="CK1038" s="231"/>
      <c r="CL1038" s="231"/>
      <c r="CM1038" s="231"/>
      <c r="CN1038" s="231"/>
      <c r="CO1038" s="231"/>
      <c r="CP1038" s="231"/>
      <c r="CQ1038" s="231"/>
      <c r="CR1038" s="232"/>
      <c r="CS1038" s="232"/>
      <c r="CT1038" s="232"/>
      <c r="CU1038" s="232"/>
      <c r="CV1038" s="232"/>
      <c r="CW1038" s="232"/>
      <c r="CX1038" s="232"/>
      <c r="CY1038" s="234"/>
      <c r="CZ1038" s="106">
        <v>0</v>
      </c>
      <c r="DA1038" s="106">
        <v>0</v>
      </c>
      <c r="DB1038" s="106"/>
      <c r="DC1038" s="106"/>
      <c r="DD1038" s="106"/>
      <c r="DE1038" s="498"/>
      <c r="DF1038" s="490"/>
      <c r="DG1038" s="107"/>
      <c r="DH1038" s="107"/>
      <c r="DI1038" s="107"/>
      <c r="DJ1038" s="107"/>
      <c r="DK1038" s="107"/>
      <c r="DL1038" s="107"/>
      <c r="DM1038" s="110"/>
      <c r="DN1038" s="110"/>
      <c r="DO1038" s="110"/>
      <c r="DP1038" s="110"/>
      <c r="DQ1038" s="110"/>
      <c r="DR1038" s="110"/>
      <c r="DS1038" s="110"/>
      <c r="DT1038" s="110"/>
      <c r="DU1038" s="497"/>
      <c r="DV1038" s="497"/>
      <c r="DW1038" s="497"/>
      <c r="DX1038" s="497"/>
      <c r="DY1038" s="497"/>
      <c r="DZ1038" s="497"/>
      <c r="EA1038" s="288"/>
      <c r="EB1038" s="99"/>
      <c r="EC1038" s="99"/>
      <c r="ED1038" s="99"/>
      <c r="EE1038" s="99"/>
      <c r="EF1038" s="99"/>
      <c r="EG1038" s="99"/>
      <c r="EH1038" s="99"/>
      <c r="EI1038" s="99"/>
      <c r="EJ1038" s="99"/>
      <c r="EK1038" s="99"/>
      <c r="EL1038" s="99"/>
      <c r="EM1038" s="99"/>
      <c r="EN1038" s="99"/>
      <c r="EO1038" s="99"/>
      <c r="EP1038" s="99"/>
      <c r="EQ1038" s="99"/>
      <c r="ER1038" s="99"/>
      <c r="ES1038" s="99"/>
      <c r="ET1038" s="99"/>
      <c r="EU1038" s="99"/>
      <c r="EV1038" s="99"/>
      <c r="EW1038" s="99"/>
      <c r="EX1038" s="119"/>
      <c r="EY1038" s="121"/>
      <c r="EZ1038" s="568">
        <v>301</v>
      </c>
      <c r="FA1038" s="83">
        <v>50</v>
      </c>
      <c r="FB1038" s="126">
        <v>100</v>
      </c>
      <c r="FC1038" s="505">
        <v>34.633899999999997</v>
      </c>
      <c r="FD1038" s="505">
        <v>-2.8479100000000002</v>
      </c>
      <c r="FE1038" s="116" t="s">
        <v>1615</v>
      </c>
      <c r="FF1038" s="116" t="s">
        <v>1615</v>
      </c>
      <c r="FG1038" s="116" t="s">
        <v>1615</v>
      </c>
      <c r="FH1038" s="116" t="s">
        <v>1615</v>
      </c>
      <c r="FI1038" s="116" t="s">
        <v>5223</v>
      </c>
      <c r="FJ1038" s="116" t="s">
        <v>5224</v>
      </c>
      <c r="FK1038" s="116" t="s">
        <v>1615</v>
      </c>
      <c r="FL1038" s="116" t="s">
        <v>1615</v>
      </c>
      <c r="FM1038" s="116" t="s">
        <v>1615</v>
      </c>
      <c r="FN1038" s="116" t="s">
        <v>1615</v>
      </c>
    </row>
    <row r="1039" spans="1:171" s="3" customFormat="1" ht="15" customHeight="1" x14ac:dyDescent="0.2">
      <c r="A1039" s="291">
        <v>20141205</v>
      </c>
      <c r="B1039" s="291">
        <v>5</v>
      </c>
      <c r="C1039" s="292"/>
      <c r="D1039" s="292"/>
      <c r="E1039" s="292"/>
      <c r="F1039" s="292"/>
      <c r="G1039" s="295"/>
      <c r="H1039" s="435"/>
      <c r="I1039" s="293"/>
      <c r="J1039" s="101"/>
      <c r="K1039" s="294" t="str">
        <f>IF(B1039=2,"Z:\Data\MOOG\HeTao\raw\",IF(B1039=5,"Z:\Data\MOOG\Polo\raw\",IF(B1039=10,"Z:\Data\MOOG\Messi\raw\","")))</f>
        <v>Z:\Data\MOOG\Polo\raw\</v>
      </c>
      <c r="L1039" s="290" t="s">
        <v>2954</v>
      </c>
      <c r="M1039" s="569" t="str">
        <f>IF(NOT(ISERROR(FIND("Training_dt",W1039))),"'Plot Psychometric_HH_dt_yuchen'",IF(NOT(ISERROR(FIND("Training",W1039))),"'Plot Psychometric_HH'",IF(NOT(ISERROR(FIND("1DAT",W1039))),"'Plot Tuning Azimuth_HH'",IF(NOT(ISERROR(FIND("HD_dt",W1039))),"'Plot HeadingDiscimination_PSTH_HH_dt_yuchen'",IF(NOT(ISERROR(FIND("HD",W1039))),"'Plot HeadingDiscimination_PSTH_HH'",IF(NOT(ISERROR(FIND("MemSac",W1039))),"'Memory Saccade Analysis_HH'",IF(NOT(ISERROR(FIND("DelSac",W1039))),"'Memory Saccade Analysis_HH'",IF(NOT(ISERROR(FIND("u-stim",W1039))),"'Plot Microstim_HH'",""))))))))</f>
        <v>'Plot Psychometric_HH'</v>
      </c>
      <c r="N1039" s="573">
        <v>1</v>
      </c>
      <c r="O1039" s="584">
        <v>-1</v>
      </c>
      <c r="P1039" s="590">
        <v>4</v>
      </c>
      <c r="Q1039" s="590">
        <f>IF(B1039=2,60,310)</f>
        <v>310</v>
      </c>
      <c r="R1039" s="590">
        <v>5</v>
      </c>
      <c r="S1039" s="590">
        <f>IF(B1039=2,60,-190)</f>
        <v>-190</v>
      </c>
      <c r="T1039" s="590">
        <v>1</v>
      </c>
      <c r="U1039" s="590" t="str">
        <f>IF(Z1039&lt;&gt;"",IF(NOT(ISERROR(FIND("SU",Z1039))),VALUE(RIGHT(Z1039,1))+4,IF(NOT(ISERROR(FIND("MU20",Z1039))),20,IF(NOT(ISERROR(FIND("MU21",Z1039))),21,IF(NOT(ISERROR(FIND("MU2",Z1039))),2,1)))),"")</f>
        <v/>
      </c>
      <c r="V1039" s="583"/>
      <c r="W1039" s="289" t="s">
        <v>1558</v>
      </c>
      <c r="X1039" s="192"/>
      <c r="Y1039" s="219" t="str">
        <f>IF(NOT(ISERROR(FIND("MU=SU",X1039))),1,IF(Z1039&lt;&gt;"",IF(NOT(ISERROR(FIND("SU",Z1039))),1,0),""))</f>
        <v/>
      </c>
      <c r="Z1039" s="217"/>
      <c r="AA1039" s="218"/>
      <c r="AB1039" s="77"/>
      <c r="AC1039" s="78"/>
      <c r="AD1039" s="199"/>
      <c r="AE1039" s="91"/>
      <c r="AF1039" s="79"/>
      <c r="AG1039" s="79"/>
      <c r="AH1039" s="80"/>
      <c r="AI1039" s="81"/>
      <c r="AJ1039" s="81"/>
      <c r="AK1039" s="81"/>
      <c r="AL1039" s="81"/>
      <c r="AM1039" s="114"/>
      <c r="AN1039" s="82"/>
      <c r="AO1039" s="83"/>
      <c r="AP1039" s="83"/>
      <c r="AQ1039" s="83"/>
      <c r="AR1039" s="84"/>
      <c r="AS1039" s="85"/>
      <c r="AT1039" s="85"/>
      <c r="AU1039" s="85"/>
      <c r="AV1039" s="85"/>
      <c r="AW1039" s="104"/>
      <c r="AX1039" s="86"/>
      <c r="AY1039" s="87"/>
      <c r="AZ1039" s="87"/>
      <c r="BA1039" s="87"/>
      <c r="BB1039" s="88"/>
      <c r="BC1039" s="89"/>
      <c r="BD1039" s="89"/>
      <c r="BE1039" s="89"/>
      <c r="BF1039" s="89"/>
      <c r="BG1039" s="115"/>
      <c r="BH1039" s="90"/>
      <c r="BI1039" s="251"/>
      <c r="BJ1039" s="252"/>
      <c r="BK1039" s="252"/>
      <c r="BL1039" s="515"/>
      <c r="BM1039" s="230"/>
      <c r="BN1039" s="230"/>
      <c r="BO1039" s="516"/>
      <c r="BP1039" s="231"/>
      <c r="BQ1039" s="231"/>
      <c r="BR1039" s="517"/>
      <c r="BS1039" s="232"/>
      <c r="BT1039" s="232"/>
      <c r="BU1039" s="230"/>
      <c r="BV1039" s="230"/>
      <c r="BW1039" s="231"/>
      <c r="BX1039" s="231"/>
      <c r="BY1039" s="232"/>
      <c r="BZ1039" s="235"/>
      <c r="CA1039" s="257"/>
      <c r="CB1039" s="233"/>
      <c r="CC1039" s="230"/>
      <c r="CD1039" s="230"/>
      <c r="CE1039" s="230"/>
      <c r="CF1039" s="230"/>
      <c r="CG1039" s="230"/>
      <c r="CH1039" s="230"/>
      <c r="CI1039" s="230"/>
      <c r="CJ1039" s="231"/>
      <c r="CK1039" s="231"/>
      <c r="CL1039" s="231"/>
      <c r="CM1039" s="231"/>
      <c r="CN1039" s="231"/>
      <c r="CO1039" s="231"/>
      <c r="CP1039" s="231"/>
      <c r="CQ1039" s="231"/>
      <c r="CR1039" s="232"/>
      <c r="CS1039" s="232"/>
      <c r="CT1039" s="232"/>
      <c r="CU1039" s="232"/>
      <c r="CV1039" s="232"/>
      <c r="CW1039" s="232"/>
      <c r="CX1039" s="232"/>
      <c r="CY1039" s="234"/>
      <c r="CZ1039" s="106">
        <v>0</v>
      </c>
      <c r="DA1039" s="106">
        <v>0</v>
      </c>
      <c r="DB1039" s="106"/>
      <c r="DC1039" s="106"/>
      <c r="DD1039" s="106"/>
      <c r="DE1039" s="498"/>
      <c r="DF1039" s="60"/>
      <c r="DG1039" s="107"/>
      <c r="DH1039" s="107"/>
      <c r="DI1039" s="107"/>
      <c r="DJ1039" s="107"/>
      <c r="DK1039" s="107"/>
      <c r="DL1039" s="107"/>
      <c r="DM1039" s="110"/>
      <c r="DN1039" s="110"/>
      <c r="DO1039" s="110"/>
      <c r="DP1039" s="110"/>
      <c r="DQ1039" s="110"/>
      <c r="DR1039" s="110"/>
      <c r="DS1039" s="110"/>
      <c r="DT1039" s="110"/>
      <c r="DU1039" s="497"/>
      <c r="DV1039" s="497"/>
      <c r="DW1039" s="497"/>
      <c r="DX1039" s="497"/>
      <c r="DY1039" s="497"/>
      <c r="DZ1039" s="497"/>
      <c r="EA1039" s="288"/>
      <c r="EB1039" s="99"/>
      <c r="EC1039" s="99"/>
      <c r="ED1039" s="99"/>
      <c r="EE1039" s="99"/>
      <c r="EF1039" s="99"/>
      <c r="EG1039" s="99"/>
      <c r="EH1039" s="99"/>
      <c r="EI1039" s="99"/>
      <c r="EJ1039" s="99"/>
      <c r="EK1039" s="99"/>
      <c r="EL1039" s="99"/>
      <c r="EM1039" s="99"/>
      <c r="EN1039" s="99"/>
      <c r="EO1039" s="99"/>
      <c r="EP1039" s="99"/>
      <c r="EQ1039" s="99"/>
      <c r="ER1039" s="99"/>
      <c r="ES1039" s="99"/>
      <c r="ET1039" s="99"/>
      <c r="EU1039" s="99"/>
      <c r="EV1039" s="99"/>
      <c r="EW1039" s="99"/>
      <c r="EX1039" s="119"/>
      <c r="EY1039" s="121">
        <v>1</v>
      </c>
      <c r="EZ1039" s="568">
        <v>103</v>
      </c>
      <c r="FA1039" s="83">
        <v>43</v>
      </c>
      <c r="FB1039" s="126">
        <v>13</v>
      </c>
      <c r="FC1039" s="505">
        <v>1.9827699999999999</v>
      </c>
      <c r="FD1039" s="505">
        <v>0.52349999999999997</v>
      </c>
      <c r="FE1039" s="116">
        <v>2.5058500000000001</v>
      </c>
      <c r="FF1039" s="116">
        <v>-1.13402</v>
      </c>
      <c r="FG1039" s="116">
        <v>1.8355999999999999</v>
      </c>
      <c r="FH1039" s="116">
        <v>-0.10894</v>
      </c>
      <c r="FI1039" s="116" t="s">
        <v>6658</v>
      </c>
      <c r="FJ1039" s="116" t="s">
        <v>6659</v>
      </c>
      <c r="FK1039" s="116" t="s">
        <v>6660</v>
      </c>
      <c r="FL1039" s="116" t="s">
        <v>6661</v>
      </c>
      <c r="FM1039" s="116" t="s">
        <v>6662</v>
      </c>
      <c r="FN1039" s="116" t="s">
        <v>6663</v>
      </c>
      <c r="FO1039" s="3" t="s">
        <v>1243</v>
      </c>
    </row>
    <row r="1040" spans="1:171" s="3" customFormat="1" ht="15" customHeight="1" x14ac:dyDescent="0.2">
      <c r="A1040" s="291">
        <v>20141208</v>
      </c>
      <c r="B1040" s="291">
        <v>10</v>
      </c>
      <c r="C1040" s="292"/>
      <c r="D1040" s="292"/>
      <c r="E1040" s="292"/>
      <c r="F1040" s="292"/>
      <c r="G1040" s="295"/>
      <c r="H1040" s="435"/>
      <c r="I1040" s="293"/>
      <c r="J1040" s="101"/>
      <c r="K1040" s="294" t="str">
        <f>IF(B1040=2,"Z:\Data\MOOG\HeTao\raw\",IF(B1040=5,"Z:\Data\MOOG\Polo\raw\",IF(B1040=10,"Z:\Data\MOOG\Messi\raw\","")))</f>
        <v>Z:\Data\MOOG\Messi\raw\</v>
      </c>
      <c r="L1040" s="290" t="s">
        <v>2856</v>
      </c>
      <c r="M1040" s="569" t="str">
        <f>IF(NOT(ISERROR(FIND("Training_dt",W1040))),"'Plot Psychometric_HH_dt_yuchen'",IF(NOT(ISERROR(FIND("Training",W1040))),"'Plot Psychometric_HH'",IF(NOT(ISERROR(FIND("1DAT",W1040))),"'Plot Tuning Azimuth_HH'",IF(NOT(ISERROR(FIND("HD_dt",W1040))),"'Plot HeadingDiscimination_PSTH_HH_dt_yuchen'",IF(NOT(ISERROR(FIND("HD",W1040))),"'Plot HeadingDiscimination_PSTH_HH'",IF(NOT(ISERROR(FIND("MemSac",W1040))),"'Memory Saccade Analysis_HH'",IF(NOT(ISERROR(FIND("DelSac",W1040))),"'Memory Saccade Analysis_HH'",IF(NOT(ISERROR(FIND("u-stim",W1040))),"'Plot Microstim_HH'",""))))))))</f>
        <v>'Plot Psychometric_HH'</v>
      </c>
      <c r="N1040" s="573">
        <v>1</v>
      </c>
      <c r="O1040" s="584">
        <v>-1</v>
      </c>
      <c r="P1040" s="590">
        <v>4</v>
      </c>
      <c r="Q1040" s="590">
        <f>IF(B1040=2,60,310)</f>
        <v>310</v>
      </c>
      <c r="R1040" s="590">
        <v>5</v>
      </c>
      <c r="S1040" s="590">
        <f>IF(B1040=2,60,-190)</f>
        <v>-190</v>
      </c>
      <c r="T1040" s="590">
        <v>1</v>
      </c>
      <c r="U1040" s="590" t="str">
        <f>IF(Z1040&lt;&gt;"",IF(NOT(ISERROR(FIND("SU",Z1040))),VALUE(RIGHT(Z1040,1))+4,IF(NOT(ISERROR(FIND("MU20",Z1040))),20,IF(NOT(ISERROR(FIND("MU21",Z1040))),21,IF(NOT(ISERROR(FIND("MU2",Z1040))),2,1)))),"")</f>
        <v/>
      </c>
      <c r="V1040" s="583"/>
      <c r="W1040" s="289" t="s">
        <v>1558</v>
      </c>
      <c r="X1040" s="192"/>
      <c r="Y1040" s="219" t="str">
        <f>IF(NOT(ISERROR(FIND("MU=SU",X1040))),1,IF(Z1040&lt;&gt;"",IF(NOT(ISERROR(FIND("SU",Z1040))),1,0),""))</f>
        <v/>
      </c>
      <c r="Z1040" s="217"/>
      <c r="AA1040" s="218"/>
      <c r="AB1040" s="77"/>
      <c r="AC1040" s="78"/>
      <c r="AD1040" s="199"/>
      <c r="AE1040" s="91"/>
      <c r="AF1040" s="79"/>
      <c r="AG1040" s="79"/>
      <c r="AH1040" s="80"/>
      <c r="AI1040" s="81"/>
      <c r="AJ1040" s="81"/>
      <c r="AK1040" s="81"/>
      <c r="AL1040" s="81"/>
      <c r="AM1040" s="114"/>
      <c r="AN1040" s="82"/>
      <c r="AO1040" s="83"/>
      <c r="AP1040" s="83"/>
      <c r="AQ1040" s="83"/>
      <c r="AR1040" s="84"/>
      <c r="AS1040" s="85"/>
      <c r="AT1040" s="85"/>
      <c r="AU1040" s="85"/>
      <c r="AV1040" s="85"/>
      <c r="AW1040" s="104"/>
      <c r="AX1040" s="86"/>
      <c r="AY1040" s="87"/>
      <c r="AZ1040" s="87"/>
      <c r="BA1040" s="87"/>
      <c r="BB1040" s="88"/>
      <c r="BC1040" s="89"/>
      <c r="BD1040" s="89"/>
      <c r="BE1040" s="89"/>
      <c r="BF1040" s="89"/>
      <c r="BG1040" s="115"/>
      <c r="BH1040" s="90"/>
      <c r="BI1040" s="251"/>
      <c r="BJ1040" s="252"/>
      <c r="BK1040" s="252"/>
      <c r="BL1040" s="515"/>
      <c r="BM1040" s="230"/>
      <c r="BN1040" s="230"/>
      <c r="BO1040" s="516"/>
      <c r="BP1040" s="231"/>
      <c r="BQ1040" s="231"/>
      <c r="BR1040" s="517"/>
      <c r="BS1040" s="232"/>
      <c r="BT1040" s="232"/>
      <c r="BU1040" s="515"/>
      <c r="BV1040" s="515"/>
      <c r="BW1040" s="516"/>
      <c r="BX1040" s="516"/>
      <c r="BY1040" s="232"/>
      <c r="BZ1040" s="235"/>
      <c r="CA1040" s="257"/>
      <c r="CB1040" s="233"/>
      <c r="CC1040" s="230"/>
      <c r="CD1040" s="230"/>
      <c r="CE1040" s="230"/>
      <c r="CF1040" s="230"/>
      <c r="CG1040" s="230"/>
      <c r="CH1040" s="230"/>
      <c r="CI1040" s="230"/>
      <c r="CJ1040" s="231"/>
      <c r="CK1040" s="231"/>
      <c r="CL1040" s="231"/>
      <c r="CM1040" s="231"/>
      <c r="CN1040" s="231"/>
      <c r="CO1040" s="231"/>
      <c r="CP1040" s="231"/>
      <c r="CQ1040" s="231"/>
      <c r="CR1040" s="232"/>
      <c r="CS1040" s="232"/>
      <c r="CT1040" s="232"/>
      <c r="CU1040" s="232"/>
      <c r="CV1040" s="232"/>
      <c r="CW1040" s="232"/>
      <c r="CX1040" s="232"/>
      <c r="CY1040" s="234"/>
      <c r="CZ1040" s="106">
        <v>0</v>
      </c>
      <c r="DA1040" s="106">
        <v>0</v>
      </c>
      <c r="DB1040" s="106"/>
      <c r="DC1040" s="106"/>
      <c r="DD1040" s="106"/>
      <c r="DE1040" s="498"/>
      <c r="DF1040" s="490"/>
      <c r="DG1040" s="107"/>
      <c r="DH1040" s="107"/>
      <c r="DI1040" s="107"/>
      <c r="DJ1040" s="107"/>
      <c r="DK1040" s="107"/>
      <c r="DL1040" s="107"/>
      <c r="DM1040" s="110"/>
      <c r="DN1040" s="110"/>
      <c r="DO1040" s="110"/>
      <c r="DP1040" s="110"/>
      <c r="DQ1040" s="110"/>
      <c r="DR1040" s="110"/>
      <c r="DS1040" s="110"/>
      <c r="DT1040" s="110"/>
      <c r="DU1040" s="497"/>
      <c r="DV1040" s="497"/>
      <c r="DW1040" s="497"/>
      <c r="DX1040" s="497"/>
      <c r="DY1040" s="497"/>
      <c r="DZ1040" s="497"/>
      <c r="EA1040" s="288"/>
      <c r="EB1040" s="99"/>
      <c r="EC1040" s="99"/>
      <c r="ED1040" s="99"/>
      <c r="EE1040" s="99"/>
      <c r="EF1040" s="99"/>
      <c r="EG1040" s="99"/>
      <c r="EH1040" s="99"/>
      <c r="EI1040" s="99"/>
      <c r="EJ1040" s="99"/>
      <c r="EK1040" s="99"/>
      <c r="EL1040" s="99"/>
      <c r="EM1040" s="99"/>
      <c r="EN1040" s="99"/>
      <c r="EO1040" s="99"/>
      <c r="EP1040" s="99"/>
      <c r="EQ1040" s="99"/>
      <c r="ER1040" s="99"/>
      <c r="ES1040" s="99"/>
      <c r="ET1040" s="99"/>
      <c r="EU1040" s="99"/>
      <c r="EV1040" s="99"/>
      <c r="EW1040" s="99"/>
      <c r="EX1040" s="119"/>
      <c r="EY1040" s="121"/>
      <c r="EZ1040" s="568">
        <v>301</v>
      </c>
      <c r="FA1040" s="83">
        <v>30</v>
      </c>
      <c r="FB1040" s="126">
        <v>100</v>
      </c>
      <c r="FC1040" s="505">
        <v>26.790900000000001</v>
      </c>
      <c r="FD1040" s="505">
        <v>15.771699999999999</v>
      </c>
      <c r="FE1040" s="116" t="s">
        <v>1615</v>
      </c>
      <c r="FF1040" s="116" t="s">
        <v>1615</v>
      </c>
      <c r="FG1040" s="116" t="s">
        <v>1615</v>
      </c>
      <c r="FH1040" s="116" t="s">
        <v>1615</v>
      </c>
      <c r="FI1040" s="116" t="s">
        <v>5225</v>
      </c>
      <c r="FJ1040" s="116" t="s">
        <v>5226</v>
      </c>
      <c r="FK1040" s="116" t="s">
        <v>1615</v>
      </c>
      <c r="FL1040" s="116" t="s">
        <v>1615</v>
      </c>
      <c r="FM1040" s="116" t="s">
        <v>1615</v>
      </c>
      <c r="FN1040" s="116" t="s">
        <v>1615</v>
      </c>
    </row>
    <row r="1041" spans="1:171" s="3" customFormat="1" ht="15" customHeight="1" x14ac:dyDescent="0.2">
      <c r="A1041" s="291">
        <v>20141208</v>
      </c>
      <c r="B1041" s="291">
        <v>10</v>
      </c>
      <c r="C1041" s="292"/>
      <c r="D1041" s="292"/>
      <c r="E1041" s="292"/>
      <c r="F1041" s="292"/>
      <c r="G1041" s="295"/>
      <c r="H1041" s="435"/>
      <c r="I1041" s="293"/>
      <c r="J1041" s="101"/>
      <c r="K1041" s="294" t="str">
        <f>IF(B1041=2,"Z:\Data\MOOG\HeTao\raw\",IF(B1041=5,"Z:\Data\MOOG\Polo\raw\",IF(B1041=10,"Z:\Data\MOOG\Messi\raw\","")))</f>
        <v>Z:\Data\MOOG\Messi\raw\</v>
      </c>
      <c r="L1041" s="290" t="s">
        <v>2857</v>
      </c>
      <c r="M1041" s="569" t="str">
        <f>IF(NOT(ISERROR(FIND("Training_dt",W1041))),"'Plot Psychometric_HH_dt_yuchen'",IF(NOT(ISERROR(FIND("Training",W1041))),"'Plot Psychometric_HH'",IF(NOT(ISERROR(FIND("1DAT",W1041))),"'Plot Tuning Azimuth_HH'",IF(NOT(ISERROR(FIND("HD_dt",W1041))),"'Plot HeadingDiscimination_PSTH_HH_dt_yuchen'",IF(NOT(ISERROR(FIND("HD",W1041))),"'Plot HeadingDiscimination_PSTH_HH'",IF(NOT(ISERROR(FIND("MemSac",W1041))),"'Memory Saccade Analysis_HH'",IF(NOT(ISERROR(FIND("DelSac",W1041))),"'Memory Saccade Analysis_HH'",IF(NOT(ISERROR(FIND("u-stim",W1041))),"'Plot Microstim_HH'",""))))))))</f>
        <v>'Plot Psychometric_HH'</v>
      </c>
      <c r="N1041" s="573">
        <v>1</v>
      </c>
      <c r="O1041" s="584">
        <v>-1</v>
      </c>
      <c r="P1041" s="590">
        <v>4</v>
      </c>
      <c r="Q1041" s="590">
        <f>IF(B1041=2,60,310)</f>
        <v>310</v>
      </c>
      <c r="R1041" s="590">
        <v>5</v>
      </c>
      <c r="S1041" s="590">
        <f>IF(B1041=2,60,-190)</f>
        <v>-190</v>
      </c>
      <c r="T1041" s="590">
        <v>1</v>
      </c>
      <c r="U1041" s="590" t="str">
        <f>IF(Z1041&lt;&gt;"",IF(NOT(ISERROR(FIND("SU",Z1041))),VALUE(RIGHT(Z1041,1))+4,IF(NOT(ISERROR(FIND("MU20",Z1041))),20,IF(NOT(ISERROR(FIND("MU21",Z1041))),21,IF(NOT(ISERROR(FIND("MU2",Z1041))),2,1)))),"")</f>
        <v/>
      </c>
      <c r="V1041" s="583"/>
      <c r="W1041" s="289" t="s">
        <v>1558</v>
      </c>
      <c r="X1041" s="192"/>
      <c r="Y1041" s="219" t="str">
        <f>IF(NOT(ISERROR(FIND("MU=SU",X1041))),1,IF(Z1041&lt;&gt;"",IF(NOT(ISERROR(FIND("SU",Z1041))),1,0),""))</f>
        <v/>
      </c>
      <c r="Z1041" s="217"/>
      <c r="AA1041" s="218"/>
      <c r="AB1041" s="77"/>
      <c r="AC1041" s="78"/>
      <c r="AD1041" s="199"/>
      <c r="AE1041" s="91"/>
      <c r="AF1041" s="79"/>
      <c r="AG1041" s="79"/>
      <c r="AH1041" s="80"/>
      <c r="AI1041" s="81"/>
      <c r="AJ1041" s="81"/>
      <c r="AK1041" s="81"/>
      <c r="AL1041" s="81"/>
      <c r="AM1041" s="114"/>
      <c r="AN1041" s="82"/>
      <c r="AO1041" s="83"/>
      <c r="AP1041" s="83"/>
      <c r="AQ1041" s="83"/>
      <c r="AR1041" s="84"/>
      <c r="AS1041" s="85"/>
      <c r="AT1041" s="85"/>
      <c r="AU1041" s="85"/>
      <c r="AV1041" s="85"/>
      <c r="AW1041" s="104"/>
      <c r="AX1041" s="86"/>
      <c r="AY1041" s="87"/>
      <c r="AZ1041" s="87"/>
      <c r="BA1041" s="87"/>
      <c r="BB1041" s="88"/>
      <c r="BC1041" s="89"/>
      <c r="BD1041" s="89"/>
      <c r="BE1041" s="89"/>
      <c r="BF1041" s="89"/>
      <c r="BG1041" s="115"/>
      <c r="BH1041" s="90"/>
      <c r="BI1041" s="251"/>
      <c r="BJ1041" s="252"/>
      <c r="BK1041" s="252"/>
      <c r="BL1041" s="515"/>
      <c r="BM1041" s="230"/>
      <c r="BN1041" s="230"/>
      <c r="BO1041" s="516"/>
      <c r="BP1041" s="231"/>
      <c r="BQ1041" s="231"/>
      <c r="BR1041" s="517"/>
      <c r="BS1041" s="232"/>
      <c r="BT1041" s="232"/>
      <c r="BU1041" s="230"/>
      <c r="BV1041" s="230"/>
      <c r="BW1041" s="231"/>
      <c r="BX1041" s="231"/>
      <c r="BY1041" s="232"/>
      <c r="BZ1041" s="235"/>
      <c r="CA1041" s="257"/>
      <c r="CB1041" s="233"/>
      <c r="CC1041" s="230"/>
      <c r="CD1041" s="230"/>
      <c r="CE1041" s="230"/>
      <c r="CF1041" s="230"/>
      <c r="CG1041" s="230"/>
      <c r="CH1041" s="230"/>
      <c r="CI1041" s="230"/>
      <c r="CJ1041" s="231"/>
      <c r="CK1041" s="231"/>
      <c r="CL1041" s="231"/>
      <c r="CM1041" s="231"/>
      <c r="CN1041" s="231"/>
      <c r="CO1041" s="231"/>
      <c r="CP1041" s="231"/>
      <c r="CQ1041" s="231"/>
      <c r="CR1041" s="232"/>
      <c r="CS1041" s="232"/>
      <c r="CT1041" s="232"/>
      <c r="CU1041" s="232"/>
      <c r="CV1041" s="232"/>
      <c r="CW1041" s="232"/>
      <c r="CX1041" s="232"/>
      <c r="CY1041" s="234"/>
      <c r="CZ1041" s="106">
        <v>0</v>
      </c>
      <c r="DA1041" s="106">
        <v>0</v>
      </c>
      <c r="DB1041" s="106"/>
      <c r="DC1041" s="106"/>
      <c r="DD1041" s="106"/>
      <c r="DE1041" s="498"/>
      <c r="DF1041" s="490"/>
      <c r="DG1041" s="107"/>
      <c r="DH1041" s="107"/>
      <c r="DI1041" s="107"/>
      <c r="DJ1041" s="107"/>
      <c r="DK1041" s="107"/>
      <c r="DL1041" s="107"/>
      <c r="DM1041" s="110"/>
      <c r="DN1041" s="110"/>
      <c r="DO1041" s="110"/>
      <c r="DP1041" s="110"/>
      <c r="DQ1041" s="110"/>
      <c r="DR1041" s="110"/>
      <c r="DS1041" s="110"/>
      <c r="DT1041" s="110"/>
      <c r="DU1041" s="497"/>
      <c r="DV1041" s="497"/>
      <c r="DW1041" s="497"/>
      <c r="DX1041" s="497"/>
      <c r="DY1041" s="497"/>
      <c r="DZ1041" s="497"/>
      <c r="EA1041" s="288"/>
      <c r="EB1041" s="99"/>
      <c r="EC1041" s="99"/>
      <c r="ED1041" s="99"/>
      <c r="EE1041" s="99"/>
      <c r="EF1041" s="99"/>
      <c r="EG1041" s="99"/>
      <c r="EH1041" s="99"/>
      <c r="EI1041" s="99"/>
      <c r="EJ1041" s="99"/>
      <c r="EK1041" s="99"/>
      <c r="EL1041" s="99"/>
      <c r="EM1041" s="99"/>
      <c r="EN1041" s="99"/>
      <c r="EO1041" s="99"/>
      <c r="EP1041" s="99"/>
      <c r="EQ1041" s="99"/>
      <c r="ER1041" s="99"/>
      <c r="ES1041" s="99"/>
      <c r="ET1041" s="99"/>
      <c r="EU1041" s="99"/>
      <c r="EV1041" s="99"/>
      <c r="EW1041" s="99"/>
      <c r="EX1041" s="119"/>
      <c r="EY1041" s="121"/>
      <c r="EZ1041" s="568">
        <v>301</v>
      </c>
      <c r="FA1041" s="83">
        <v>90</v>
      </c>
      <c r="FB1041" s="126">
        <v>100</v>
      </c>
      <c r="FC1041" s="505">
        <v>32.106099999999998</v>
      </c>
      <c r="FD1041" s="505">
        <v>3.0931999999999999</v>
      </c>
      <c r="FE1041" s="116" t="s">
        <v>1615</v>
      </c>
      <c r="FF1041" s="116" t="s">
        <v>1615</v>
      </c>
      <c r="FG1041" s="116" t="s">
        <v>1615</v>
      </c>
      <c r="FH1041" s="116" t="s">
        <v>1615</v>
      </c>
      <c r="FI1041" s="116" t="s">
        <v>5227</v>
      </c>
      <c r="FJ1041" s="116" t="s">
        <v>5228</v>
      </c>
      <c r="FK1041" s="116" t="s">
        <v>1615</v>
      </c>
      <c r="FL1041" s="116" t="s">
        <v>1615</v>
      </c>
      <c r="FM1041" s="116" t="s">
        <v>1615</v>
      </c>
      <c r="FN1041" s="116" t="s">
        <v>1615</v>
      </c>
    </row>
    <row r="1042" spans="1:171" s="3" customFormat="1" ht="15" customHeight="1" x14ac:dyDescent="0.2">
      <c r="A1042" s="291">
        <v>20141208</v>
      </c>
      <c r="B1042" s="291">
        <v>5</v>
      </c>
      <c r="C1042" s="292"/>
      <c r="D1042" s="292"/>
      <c r="E1042" s="292"/>
      <c r="F1042" s="292"/>
      <c r="G1042" s="295"/>
      <c r="H1042" s="435"/>
      <c r="I1042" s="293"/>
      <c r="J1042" s="101"/>
      <c r="K1042" s="294" t="str">
        <f>IF(B1042=2,"Z:\Data\MOOG\HeTao\raw\",IF(B1042=5,"Z:\Data\MOOG\Polo\raw\",IF(B1042=10,"Z:\Data\MOOG\Messi\raw\","")))</f>
        <v>Z:\Data\MOOG\Polo\raw\</v>
      </c>
      <c r="L1042" s="290" t="s">
        <v>2955</v>
      </c>
      <c r="M1042" s="569" t="str">
        <f>IF(NOT(ISERROR(FIND("Training_dt",W1042))),"'Plot Psychometric_HH_dt_yuchen'",IF(NOT(ISERROR(FIND("Training",W1042))),"'Plot Psychometric_HH'",IF(NOT(ISERROR(FIND("1DAT",W1042))),"'Plot Tuning Azimuth_HH'",IF(NOT(ISERROR(FIND("HD_dt",W1042))),"'Plot HeadingDiscimination_PSTH_HH_dt_yuchen'",IF(NOT(ISERROR(FIND("HD",W1042))),"'Plot HeadingDiscimination_PSTH_HH'",IF(NOT(ISERROR(FIND("MemSac",W1042))),"'Memory Saccade Analysis_HH'",IF(NOT(ISERROR(FIND("DelSac",W1042))),"'Memory Saccade Analysis_HH'",IF(NOT(ISERROR(FIND("u-stim",W1042))),"'Plot Microstim_HH'",""))))))))</f>
        <v>'Plot Psychometric_HH'</v>
      </c>
      <c r="N1042" s="573">
        <v>1</v>
      </c>
      <c r="O1042" s="584">
        <v>-1</v>
      </c>
      <c r="P1042" s="590">
        <v>4</v>
      </c>
      <c r="Q1042" s="590">
        <f>IF(B1042=2,60,310)</f>
        <v>310</v>
      </c>
      <c r="R1042" s="590">
        <v>5</v>
      </c>
      <c r="S1042" s="590">
        <f>IF(B1042=2,60,-190)</f>
        <v>-190</v>
      </c>
      <c r="T1042" s="590">
        <v>1</v>
      </c>
      <c r="U1042" s="590" t="str">
        <f>IF(Z1042&lt;&gt;"",IF(NOT(ISERROR(FIND("SU",Z1042))),VALUE(RIGHT(Z1042,1))+4,IF(NOT(ISERROR(FIND("MU20",Z1042))),20,IF(NOT(ISERROR(FIND("MU21",Z1042))),21,IF(NOT(ISERROR(FIND("MU2",Z1042))),2,1)))),"")</f>
        <v/>
      </c>
      <c r="V1042" s="583"/>
      <c r="W1042" s="289" t="s">
        <v>1558</v>
      </c>
      <c r="X1042" s="192"/>
      <c r="Y1042" s="219" t="str">
        <f>IF(NOT(ISERROR(FIND("MU=SU",X1042))),1,IF(Z1042&lt;&gt;"",IF(NOT(ISERROR(FIND("SU",Z1042))),1,0),""))</f>
        <v/>
      </c>
      <c r="Z1042" s="217"/>
      <c r="AA1042" s="218"/>
      <c r="AB1042" s="77"/>
      <c r="AC1042" s="78"/>
      <c r="AD1042" s="199"/>
      <c r="AE1042" s="91"/>
      <c r="AF1042" s="79"/>
      <c r="AG1042" s="79"/>
      <c r="AH1042" s="80"/>
      <c r="AI1042" s="81"/>
      <c r="AJ1042" s="81"/>
      <c r="AK1042" s="81"/>
      <c r="AL1042" s="81"/>
      <c r="AM1042" s="114"/>
      <c r="AN1042" s="82"/>
      <c r="AO1042" s="83"/>
      <c r="AP1042" s="83"/>
      <c r="AQ1042" s="83"/>
      <c r="AR1042" s="84"/>
      <c r="AS1042" s="85"/>
      <c r="AT1042" s="85"/>
      <c r="AU1042" s="85"/>
      <c r="AV1042" s="85"/>
      <c r="AW1042" s="104"/>
      <c r="AX1042" s="86"/>
      <c r="AY1042" s="87"/>
      <c r="AZ1042" s="87"/>
      <c r="BA1042" s="87"/>
      <c r="BB1042" s="88"/>
      <c r="BC1042" s="89"/>
      <c r="BD1042" s="89"/>
      <c r="BE1042" s="89"/>
      <c r="BF1042" s="89"/>
      <c r="BG1042" s="115"/>
      <c r="BH1042" s="90"/>
      <c r="BI1042" s="251"/>
      <c r="BJ1042" s="252"/>
      <c r="BK1042" s="252"/>
      <c r="BL1042" s="230"/>
      <c r="BM1042" s="230"/>
      <c r="BN1042" s="230"/>
      <c r="BO1042" s="231"/>
      <c r="BP1042" s="231"/>
      <c r="BQ1042" s="231"/>
      <c r="BR1042" s="232"/>
      <c r="BS1042" s="232"/>
      <c r="BT1042" s="232"/>
      <c r="BU1042" s="230"/>
      <c r="BV1042" s="230"/>
      <c r="BW1042" s="231"/>
      <c r="BX1042" s="231"/>
      <c r="BY1042" s="232"/>
      <c r="BZ1042" s="235"/>
      <c r="CA1042" s="257"/>
      <c r="CB1042" s="233"/>
      <c r="CC1042" s="230"/>
      <c r="CD1042" s="230"/>
      <c r="CE1042" s="230"/>
      <c r="CF1042" s="230"/>
      <c r="CG1042" s="230"/>
      <c r="CH1042" s="230"/>
      <c r="CI1042" s="230"/>
      <c r="CJ1042" s="231"/>
      <c r="CK1042" s="231"/>
      <c r="CL1042" s="231"/>
      <c r="CM1042" s="231"/>
      <c r="CN1042" s="231"/>
      <c r="CO1042" s="231"/>
      <c r="CP1042" s="231"/>
      <c r="CQ1042" s="231"/>
      <c r="CR1042" s="232"/>
      <c r="CS1042" s="232"/>
      <c r="CT1042" s="232"/>
      <c r="CU1042" s="232"/>
      <c r="CV1042" s="232"/>
      <c r="CW1042" s="232"/>
      <c r="CX1042" s="232"/>
      <c r="CY1042" s="234"/>
      <c r="CZ1042" s="106">
        <v>0</v>
      </c>
      <c r="DA1042" s="106">
        <v>0</v>
      </c>
      <c r="DB1042" s="106"/>
      <c r="DC1042" s="106"/>
      <c r="DD1042" s="106"/>
      <c r="DE1042" s="498"/>
      <c r="DF1042" s="60"/>
      <c r="DG1042" s="107"/>
      <c r="DH1042" s="107"/>
      <c r="DI1042" s="107"/>
      <c r="DJ1042" s="107"/>
      <c r="DK1042" s="107"/>
      <c r="DL1042" s="107"/>
      <c r="DM1042" s="110"/>
      <c r="DN1042" s="110"/>
      <c r="DO1042" s="110"/>
      <c r="DP1042" s="110"/>
      <c r="DQ1042" s="110"/>
      <c r="DR1042" s="110"/>
      <c r="DS1042" s="110"/>
      <c r="DT1042" s="110"/>
      <c r="DU1042" s="497"/>
      <c r="DV1042" s="497"/>
      <c r="DW1042" s="497"/>
      <c r="DX1042" s="497"/>
      <c r="DY1042" s="497"/>
      <c r="DZ1042" s="497"/>
      <c r="EA1042" s="288"/>
      <c r="EB1042" s="492"/>
      <c r="EC1042" s="492"/>
      <c r="ED1042" s="492"/>
      <c r="EE1042" s="492"/>
      <c r="EF1042" s="99"/>
      <c r="EG1042" s="99"/>
      <c r="EH1042" s="99"/>
      <c r="EI1042" s="99"/>
      <c r="EJ1042" s="99"/>
      <c r="EK1042" s="99"/>
      <c r="EL1042" s="99"/>
      <c r="EM1042" s="99"/>
      <c r="EN1042" s="99"/>
      <c r="EO1042" s="99"/>
      <c r="EP1042" s="99"/>
      <c r="EQ1042" s="99"/>
      <c r="ER1042" s="99"/>
      <c r="ES1042" s="99"/>
      <c r="ET1042" s="99"/>
      <c r="EU1042" s="99"/>
      <c r="EV1042" s="99"/>
      <c r="EW1042" s="99"/>
      <c r="EX1042" s="119"/>
      <c r="EY1042" s="121">
        <v>1</v>
      </c>
      <c r="EZ1042" s="568">
        <v>103</v>
      </c>
      <c r="FA1042" s="83">
        <v>30</v>
      </c>
      <c r="FB1042" s="126">
        <v>13</v>
      </c>
      <c r="FC1042" s="116" t="s">
        <v>1615</v>
      </c>
      <c r="FD1042" s="116" t="s">
        <v>1615</v>
      </c>
      <c r="FE1042" s="116" t="s">
        <v>1615</v>
      </c>
      <c r="FF1042" s="116" t="s">
        <v>1615</v>
      </c>
      <c r="FG1042" s="116">
        <v>1.4161300000000001</v>
      </c>
      <c r="FH1042" s="116">
        <v>0.20075399999999999</v>
      </c>
      <c r="FI1042" s="116" t="s">
        <v>1615</v>
      </c>
      <c r="FJ1042" s="116" t="s">
        <v>1615</v>
      </c>
      <c r="FK1042" s="116" t="s">
        <v>1615</v>
      </c>
      <c r="FL1042" s="116" t="s">
        <v>1615</v>
      </c>
      <c r="FM1042" s="116" t="s">
        <v>6664</v>
      </c>
      <c r="FN1042" s="116" t="s">
        <v>6665</v>
      </c>
      <c r="FO1042" s="3" t="s">
        <v>1243</v>
      </c>
    </row>
    <row r="1043" spans="1:171" s="3" customFormat="1" ht="15" customHeight="1" x14ac:dyDescent="0.2">
      <c r="A1043" s="291">
        <v>20141208</v>
      </c>
      <c r="B1043" s="291">
        <v>5</v>
      </c>
      <c r="C1043" s="292"/>
      <c r="D1043" s="292"/>
      <c r="E1043" s="292"/>
      <c r="F1043" s="292"/>
      <c r="G1043" s="295"/>
      <c r="H1043" s="435"/>
      <c r="I1043" s="293"/>
      <c r="J1043" s="101"/>
      <c r="K1043" s="294" t="str">
        <f>IF(B1043=2,"Z:\Data\MOOG\HeTao\raw\",IF(B1043=5,"Z:\Data\MOOG\Polo\raw\",IF(B1043=10,"Z:\Data\MOOG\Messi\raw\","")))</f>
        <v>Z:\Data\MOOG\Polo\raw\</v>
      </c>
      <c r="L1043" s="290" t="s">
        <v>2956</v>
      </c>
      <c r="M1043" s="569" t="str">
        <f>IF(NOT(ISERROR(FIND("Training_dt",W1043))),"'Plot Psychometric_HH_dt_yuchen'",IF(NOT(ISERROR(FIND("Training",W1043))),"'Plot Psychometric_HH'",IF(NOT(ISERROR(FIND("1DAT",W1043))),"'Plot Tuning Azimuth_HH'",IF(NOT(ISERROR(FIND("HD_dt",W1043))),"'Plot HeadingDiscimination_PSTH_HH_dt_yuchen'",IF(NOT(ISERROR(FIND("HD",W1043))),"'Plot HeadingDiscimination_PSTH_HH'",IF(NOT(ISERROR(FIND("MemSac",W1043))),"'Memory Saccade Analysis_HH'",IF(NOT(ISERROR(FIND("DelSac",W1043))),"'Memory Saccade Analysis_HH'",IF(NOT(ISERROR(FIND("u-stim",W1043))),"'Plot Microstim_HH'",""))))))))</f>
        <v>'Plot Psychometric_HH'</v>
      </c>
      <c r="N1043" s="573">
        <v>1</v>
      </c>
      <c r="O1043" s="584">
        <v>-1</v>
      </c>
      <c r="P1043" s="590">
        <v>4</v>
      </c>
      <c r="Q1043" s="590">
        <f>IF(B1043=2,60,310)</f>
        <v>310</v>
      </c>
      <c r="R1043" s="590">
        <v>5</v>
      </c>
      <c r="S1043" s="590">
        <f>IF(B1043=2,60,-190)</f>
        <v>-190</v>
      </c>
      <c r="T1043" s="590">
        <v>1</v>
      </c>
      <c r="U1043" s="590" t="str">
        <f>IF(Z1043&lt;&gt;"",IF(NOT(ISERROR(FIND("SU",Z1043))),VALUE(RIGHT(Z1043,1))+4,IF(NOT(ISERROR(FIND("MU20",Z1043))),20,IF(NOT(ISERROR(FIND("MU21",Z1043))),21,IF(NOT(ISERROR(FIND("MU2",Z1043))),2,1)))),"")</f>
        <v/>
      </c>
      <c r="V1043" s="583"/>
      <c r="W1043" s="289" t="s">
        <v>1558</v>
      </c>
      <c r="X1043" s="192"/>
      <c r="Y1043" s="219" t="str">
        <f>IF(NOT(ISERROR(FIND("MU=SU",X1043))),1,IF(Z1043&lt;&gt;"",IF(NOT(ISERROR(FIND("SU",Z1043))),1,0),""))</f>
        <v/>
      </c>
      <c r="Z1043" s="217"/>
      <c r="AA1043" s="218"/>
      <c r="AB1043" s="77"/>
      <c r="AC1043" s="78"/>
      <c r="AD1043" s="199"/>
      <c r="AE1043" s="91"/>
      <c r="AF1043" s="79"/>
      <c r="AG1043" s="79"/>
      <c r="AH1043" s="80"/>
      <c r="AI1043" s="81"/>
      <c r="AJ1043" s="81"/>
      <c r="AK1043" s="81"/>
      <c r="AL1043" s="81"/>
      <c r="AM1043" s="114"/>
      <c r="AN1043" s="82"/>
      <c r="AO1043" s="83"/>
      <c r="AP1043" s="83"/>
      <c r="AQ1043" s="83"/>
      <c r="AR1043" s="84"/>
      <c r="AS1043" s="85"/>
      <c r="AT1043" s="85"/>
      <c r="AU1043" s="85"/>
      <c r="AV1043" s="85"/>
      <c r="AW1043" s="104"/>
      <c r="AX1043" s="86"/>
      <c r="AY1043" s="87"/>
      <c r="AZ1043" s="87"/>
      <c r="BA1043" s="87"/>
      <c r="BB1043" s="88"/>
      <c r="BC1043" s="89"/>
      <c r="BD1043" s="89"/>
      <c r="BE1043" s="89"/>
      <c r="BF1043" s="89"/>
      <c r="BG1043" s="115"/>
      <c r="BH1043" s="90"/>
      <c r="BI1043" s="251"/>
      <c r="BJ1043" s="252"/>
      <c r="BK1043" s="252"/>
      <c r="BL1043" s="515"/>
      <c r="BM1043" s="230"/>
      <c r="BN1043" s="230"/>
      <c r="BO1043" s="516"/>
      <c r="BP1043" s="231"/>
      <c r="BQ1043" s="231"/>
      <c r="BR1043" s="517"/>
      <c r="BS1043" s="232"/>
      <c r="BT1043" s="232"/>
      <c r="BU1043" s="230"/>
      <c r="BV1043" s="230"/>
      <c r="BW1043" s="231"/>
      <c r="BX1043" s="231"/>
      <c r="BY1043" s="232"/>
      <c r="BZ1043" s="235"/>
      <c r="CA1043" s="257"/>
      <c r="CB1043" s="233"/>
      <c r="CC1043" s="230"/>
      <c r="CD1043" s="230"/>
      <c r="CE1043" s="230"/>
      <c r="CF1043" s="230"/>
      <c r="CG1043" s="230"/>
      <c r="CH1043" s="230"/>
      <c r="CI1043" s="230"/>
      <c r="CJ1043" s="231"/>
      <c r="CK1043" s="231"/>
      <c r="CL1043" s="231"/>
      <c r="CM1043" s="231"/>
      <c r="CN1043" s="231"/>
      <c r="CO1043" s="231"/>
      <c r="CP1043" s="231"/>
      <c r="CQ1043" s="231"/>
      <c r="CR1043" s="232"/>
      <c r="CS1043" s="232"/>
      <c r="CT1043" s="232"/>
      <c r="CU1043" s="232"/>
      <c r="CV1043" s="232"/>
      <c r="CW1043" s="232"/>
      <c r="CX1043" s="232"/>
      <c r="CY1043" s="234"/>
      <c r="CZ1043" s="106">
        <v>0</v>
      </c>
      <c r="DA1043" s="106">
        <v>0</v>
      </c>
      <c r="DB1043" s="106"/>
      <c r="DC1043" s="106"/>
      <c r="DD1043" s="106"/>
      <c r="DE1043" s="498"/>
      <c r="DF1043" s="60"/>
      <c r="DG1043" s="107"/>
      <c r="DH1043" s="107"/>
      <c r="DI1043" s="107"/>
      <c r="DJ1043" s="107"/>
      <c r="DK1043" s="107"/>
      <c r="DL1043" s="107"/>
      <c r="DM1043" s="110"/>
      <c r="DN1043" s="110"/>
      <c r="DO1043" s="110"/>
      <c r="DP1043" s="110"/>
      <c r="DQ1043" s="110"/>
      <c r="DR1043" s="110"/>
      <c r="DS1043" s="110"/>
      <c r="DT1043" s="110"/>
      <c r="DU1043" s="497"/>
      <c r="DV1043" s="497"/>
      <c r="DW1043" s="497"/>
      <c r="DX1043" s="497"/>
      <c r="DY1043" s="497"/>
      <c r="DZ1043" s="497"/>
      <c r="EA1043" s="288"/>
      <c r="EB1043" s="99"/>
      <c r="EC1043" s="99"/>
      <c r="ED1043" s="99"/>
      <c r="EE1043" s="99"/>
      <c r="EF1043" s="99"/>
      <c r="EG1043" s="99"/>
      <c r="EH1043" s="99"/>
      <c r="EI1043" s="99"/>
      <c r="EJ1043" s="99"/>
      <c r="EK1043" s="99"/>
      <c r="EL1043" s="99"/>
      <c r="EM1043" s="99"/>
      <c r="EN1043" s="99"/>
      <c r="EO1043" s="99"/>
      <c r="EP1043" s="99"/>
      <c r="EQ1043" s="99"/>
      <c r="ER1043" s="99"/>
      <c r="ES1043" s="99"/>
      <c r="ET1043" s="99"/>
      <c r="EU1043" s="99"/>
      <c r="EV1043" s="99"/>
      <c r="EW1043" s="99"/>
      <c r="EX1043" s="119"/>
      <c r="EY1043" s="121">
        <v>1</v>
      </c>
      <c r="EZ1043" s="568">
        <v>103</v>
      </c>
      <c r="FA1043" s="83">
        <v>50</v>
      </c>
      <c r="FB1043" s="126">
        <v>13</v>
      </c>
      <c r="FC1043" s="116">
        <v>2.58012</v>
      </c>
      <c r="FD1043" s="116">
        <v>0.62264699999999995</v>
      </c>
      <c r="FE1043" s="116">
        <v>2.3381500000000002</v>
      </c>
      <c r="FF1043" s="116">
        <v>-0.30991999999999997</v>
      </c>
      <c r="FG1043" s="116">
        <v>2.0049000000000001</v>
      </c>
      <c r="FH1043" s="116">
        <v>0.70538000000000001</v>
      </c>
      <c r="FI1043" s="116" t="s">
        <v>6666</v>
      </c>
      <c r="FJ1043" s="116" t="s">
        <v>6667</v>
      </c>
      <c r="FK1043" s="116" t="s">
        <v>6668</v>
      </c>
      <c r="FL1043" s="116" t="s">
        <v>6669</v>
      </c>
      <c r="FM1043" s="116" t="s">
        <v>6670</v>
      </c>
      <c r="FN1043" s="116" t="s">
        <v>6671</v>
      </c>
      <c r="FO1043" s="3" t="s">
        <v>1243</v>
      </c>
    </row>
    <row r="1044" spans="1:171" s="3" customFormat="1" ht="15" customHeight="1" x14ac:dyDescent="0.2">
      <c r="A1044" s="291">
        <v>20141208</v>
      </c>
      <c r="B1044" s="291">
        <v>5</v>
      </c>
      <c r="C1044" s="292"/>
      <c r="D1044" s="292"/>
      <c r="E1044" s="292"/>
      <c r="F1044" s="292"/>
      <c r="G1044" s="295"/>
      <c r="H1044" s="435"/>
      <c r="I1044" s="293"/>
      <c r="J1044" s="101"/>
      <c r="K1044" s="294" t="str">
        <f>IF(B1044=2,"Z:\Data\MOOG\HeTao\raw\",IF(B1044=5,"Z:\Data\MOOG\Polo\raw\",IF(B1044=10,"Z:\Data\MOOG\Messi\raw\","")))</f>
        <v>Z:\Data\MOOG\Polo\raw\</v>
      </c>
      <c r="L1044" s="290" t="s">
        <v>2957</v>
      </c>
      <c r="M1044" s="569" t="str">
        <f>IF(NOT(ISERROR(FIND("Training_dt",W1044))),"'Plot Psychometric_HH_dt_yuchen'",IF(NOT(ISERROR(FIND("Training",W1044))),"'Plot Psychometric_HH'",IF(NOT(ISERROR(FIND("1DAT",W1044))),"'Plot Tuning Azimuth_HH'",IF(NOT(ISERROR(FIND("HD_dt",W1044))),"'Plot HeadingDiscimination_PSTH_HH_dt_yuchen'",IF(NOT(ISERROR(FIND("HD",W1044))),"'Plot HeadingDiscimination_PSTH_HH'",IF(NOT(ISERROR(FIND("MemSac",W1044))),"'Memory Saccade Analysis_HH'",IF(NOT(ISERROR(FIND("DelSac",W1044))),"'Memory Saccade Analysis_HH'",IF(NOT(ISERROR(FIND("u-stim",W1044))),"'Plot Microstim_HH'",""))))))))</f>
        <v>'Plot Psychometric_HH'</v>
      </c>
      <c r="N1044" s="573">
        <v>1</v>
      </c>
      <c r="O1044" s="584">
        <v>-1</v>
      </c>
      <c r="P1044" s="590">
        <v>4</v>
      </c>
      <c r="Q1044" s="590">
        <f>IF(B1044=2,60,310)</f>
        <v>310</v>
      </c>
      <c r="R1044" s="590">
        <v>5</v>
      </c>
      <c r="S1044" s="590">
        <f>IF(B1044=2,60,-190)</f>
        <v>-190</v>
      </c>
      <c r="T1044" s="590">
        <v>1</v>
      </c>
      <c r="U1044" s="590" t="str">
        <f>IF(Z1044&lt;&gt;"",IF(NOT(ISERROR(FIND("SU",Z1044))),VALUE(RIGHT(Z1044,1))+4,IF(NOT(ISERROR(FIND("MU20",Z1044))),20,IF(NOT(ISERROR(FIND("MU21",Z1044))),21,IF(NOT(ISERROR(FIND("MU2",Z1044))),2,1)))),"")</f>
        <v/>
      </c>
      <c r="V1044" s="583"/>
      <c r="W1044" s="289" t="s">
        <v>1558</v>
      </c>
      <c r="X1044" s="192"/>
      <c r="Y1044" s="219" t="str">
        <f>IF(NOT(ISERROR(FIND("MU=SU",X1044))),1,IF(Z1044&lt;&gt;"",IF(NOT(ISERROR(FIND("SU",Z1044))),1,0),""))</f>
        <v/>
      </c>
      <c r="Z1044" s="217"/>
      <c r="AA1044" s="218"/>
      <c r="AB1044" s="77"/>
      <c r="AC1044" s="78"/>
      <c r="AD1044" s="199"/>
      <c r="AE1044" s="91"/>
      <c r="AF1044" s="79"/>
      <c r="AG1044" s="79"/>
      <c r="AH1044" s="80"/>
      <c r="AI1044" s="81"/>
      <c r="AJ1044" s="81"/>
      <c r="AK1044" s="81"/>
      <c r="AL1044" s="81"/>
      <c r="AM1044" s="114"/>
      <c r="AN1044" s="82"/>
      <c r="AO1044" s="83"/>
      <c r="AP1044" s="83"/>
      <c r="AQ1044" s="83"/>
      <c r="AR1044" s="84"/>
      <c r="AS1044" s="85"/>
      <c r="AT1044" s="85"/>
      <c r="AU1044" s="85"/>
      <c r="AV1044" s="85"/>
      <c r="AW1044" s="104"/>
      <c r="AX1044" s="86"/>
      <c r="AY1044" s="87"/>
      <c r="AZ1044" s="87"/>
      <c r="BA1044" s="87"/>
      <c r="BB1044" s="88"/>
      <c r="BC1044" s="89"/>
      <c r="BD1044" s="89"/>
      <c r="BE1044" s="89"/>
      <c r="BF1044" s="89"/>
      <c r="BG1044" s="115"/>
      <c r="BH1044" s="90"/>
      <c r="BI1044" s="251"/>
      <c r="BJ1044" s="252"/>
      <c r="BK1044" s="252"/>
      <c r="BL1044" s="230"/>
      <c r="BM1044" s="230"/>
      <c r="BN1044" s="230"/>
      <c r="BO1044" s="231"/>
      <c r="BP1044" s="231"/>
      <c r="BQ1044" s="231"/>
      <c r="BR1044" s="232"/>
      <c r="BS1044" s="232"/>
      <c r="BT1044" s="232"/>
      <c r="BU1044" s="230"/>
      <c r="BV1044" s="230"/>
      <c r="BW1044" s="231"/>
      <c r="BX1044" s="231"/>
      <c r="BY1044" s="232"/>
      <c r="BZ1044" s="235"/>
      <c r="CA1044" s="257"/>
      <c r="CB1044" s="233"/>
      <c r="CC1044" s="230"/>
      <c r="CD1044" s="230"/>
      <c r="CE1044" s="230"/>
      <c r="CF1044" s="230"/>
      <c r="CG1044" s="230"/>
      <c r="CH1044" s="230"/>
      <c r="CI1044" s="230"/>
      <c r="CJ1044" s="231"/>
      <c r="CK1044" s="231"/>
      <c r="CL1044" s="231"/>
      <c r="CM1044" s="231"/>
      <c r="CN1044" s="231"/>
      <c r="CO1044" s="231"/>
      <c r="CP1044" s="231"/>
      <c r="CQ1044" s="231"/>
      <c r="CR1044" s="232"/>
      <c r="CS1044" s="232"/>
      <c r="CT1044" s="232"/>
      <c r="CU1044" s="232"/>
      <c r="CV1044" s="232"/>
      <c r="CW1044" s="232"/>
      <c r="CX1044" s="232"/>
      <c r="CY1044" s="234"/>
      <c r="CZ1044" s="106">
        <v>1</v>
      </c>
      <c r="DA1044" s="106">
        <v>0</v>
      </c>
      <c r="DB1044" s="106"/>
      <c r="DC1044" s="106"/>
      <c r="DD1044" s="106"/>
      <c r="DE1044" s="498"/>
      <c r="DF1044" s="60"/>
      <c r="DG1044" s="107"/>
      <c r="DH1044" s="107"/>
      <c r="DI1044" s="107"/>
      <c r="DJ1044" s="107"/>
      <c r="DK1044" s="107"/>
      <c r="DL1044" s="107"/>
      <c r="DM1044" s="110"/>
      <c r="DN1044" s="110"/>
      <c r="DO1044" s="110"/>
      <c r="DP1044" s="110"/>
      <c r="DQ1044" s="110"/>
      <c r="DR1044" s="110"/>
      <c r="DS1044" s="110"/>
      <c r="DT1044" s="110"/>
      <c r="DU1044" s="497"/>
      <c r="DV1044" s="497"/>
      <c r="DW1044" s="497"/>
      <c r="DX1044" s="497"/>
      <c r="DY1044" s="497"/>
      <c r="DZ1044" s="497"/>
      <c r="EA1044" s="288"/>
      <c r="EB1044" s="99"/>
      <c r="EC1044" s="99"/>
      <c r="ED1044" s="99"/>
      <c r="EE1044" s="99"/>
      <c r="EF1044" s="492"/>
      <c r="EG1044" s="99"/>
      <c r="EH1044" s="99"/>
      <c r="EI1044" s="99"/>
      <c r="EJ1044" s="99"/>
      <c r="EK1044" s="99"/>
      <c r="EL1044" s="99"/>
      <c r="EM1044" s="99"/>
      <c r="EN1044" s="99"/>
      <c r="EO1044" s="99"/>
      <c r="EP1044" s="99"/>
      <c r="EQ1044" s="99"/>
      <c r="ER1044" s="99"/>
      <c r="ES1044" s="99"/>
      <c r="ET1044" s="99"/>
      <c r="EU1044" s="99"/>
      <c r="EV1044" s="99"/>
      <c r="EW1044" s="99"/>
      <c r="EX1044" s="119"/>
      <c r="EY1044" s="121">
        <v>1</v>
      </c>
      <c r="EZ1044" s="568">
        <v>103</v>
      </c>
      <c r="FA1044" s="83">
        <v>20</v>
      </c>
      <c r="FB1044" s="126">
        <v>10</v>
      </c>
      <c r="FC1044" s="505">
        <v>3.2309000000000001</v>
      </c>
      <c r="FD1044" s="505">
        <v>-0.14691699999999999</v>
      </c>
      <c r="FE1044" s="116">
        <v>2.56562</v>
      </c>
      <c r="FF1044" s="116">
        <v>-0.60636400000000001</v>
      </c>
      <c r="FG1044" s="116">
        <v>1.7563</v>
      </c>
      <c r="FH1044" s="116">
        <v>-0.50504400000000005</v>
      </c>
      <c r="FI1044" s="116" t="s">
        <v>6672</v>
      </c>
      <c r="FJ1044" s="116" t="s">
        <v>6673</v>
      </c>
      <c r="FK1044" s="116" t="s">
        <v>6674</v>
      </c>
      <c r="FL1044" s="116" t="s">
        <v>6675</v>
      </c>
      <c r="FM1044" s="116" t="s">
        <v>6676</v>
      </c>
      <c r="FN1044" s="116" t="s">
        <v>6677</v>
      </c>
      <c r="FO1044" s="3" t="s">
        <v>1243</v>
      </c>
    </row>
    <row r="1045" spans="1:171" s="3" customFormat="1" ht="15" customHeight="1" x14ac:dyDescent="0.2">
      <c r="A1045" s="291">
        <v>20141209</v>
      </c>
      <c r="B1045" s="291">
        <v>10</v>
      </c>
      <c r="C1045" s="292"/>
      <c r="D1045" s="292"/>
      <c r="E1045" s="292"/>
      <c r="F1045" s="292"/>
      <c r="G1045" s="295"/>
      <c r="H1045" s="435"/>
      <c r="I1045" s="293"/>
      <c r="J1045" s="101"/>
      <c r="K1045" s="460" t="str">
        <f>IF(B1045=2,"Z:\Data\MOOG\HeTao\raw\",IF(B1045=5,"Z:\Data\MOOG\Polo\raw\",IF(B1045=10,"Z:\Data\MOOG\Messi\raw\","")))</f>
        <v>Z:\Data\MOOG\Messi\raw\</v>
      </c>
      <c r="L1045" s="290" t="s">
        <v>2858</v>
      </c>
      <c r="M1045" s="569" t="str">
        <f>IF(NOT(ISERROR(FIND("Training_dt",W1045))),"'Plot Psychometric_HH_dt_yuchen'",IF(NOT(ISERROR(FIND("Training",W1045))),"'Plot Psychometric_HH'",IF(NOT(ISERROR(FIND("1DAT",W1045))),"'Plot Tuning Azimuth_HH'",IF(NOT(ISERROR(FIND("HD_dt",W1045))),"'Plot HeadingDiscimination_PSTH_HH_dt_yuchen'",IF(NOT(ISERROR(FIND("HD",W1045))),"'Plot HeadingDiscimination_PSTH_HH'",IF(NOT(ISERROR(FIND("MemSac",W1045))),"'Memory Saccade Analysis_HH'",IF(NOT(ISERROR(FIND("DelSac",W1045))),"'Memory Saccade Analysis_HH'",IF(NOT(ISERROR(FIND("u-stim",W1045))),"'Plot Microstim_HH'",""))))))))</f>
        <v>'Plot Psychometric_HH'</v>
      </c>
      <c r="N1045" s="573">
        <v>1</v>
      </c>
      <c r="O1045" s="584">
        <v>-1</v>
      </c>
      <c r="P1045" s="590">
        <v>4</v>
      </c>
      <c r="Q1045" s="590">
        <f>IF(B1045=2,60,310)</f>
        <v>310</v>
      </c>
      <c r="R1045" s="590">
        <v>5</v>
      </c>
      <c r="S1045" s="590">
        <f>IF(B1045=2,60,-190)</f>
        <v>-190</v>
      </c>
      <c r="T1045" s="590">
        <v>1</v>
      </c>
      <c r="U1045" s="590" t="str">
        <f>IF(Z1045&lt;&gt;"",IF(NOT(ISERROR(FIND("SU",Z1045))),VALUE(RIGHT(Z1045,1))+4,IF(NOT(ISERROR(FIND("MU20",Z1045))),20,IF(NOT(ISERROR(FIND("MU21",Z1045))),21,IF(NOT(ISERROR(FIND("MU2",Z1045))),2,1)))),"")</f>
        <v/>
      </c>
      <c r="V1045" s="583"/>
      <c r="W1045" s="289" t="s">
        <v>1558</v>
      </c>
      <c r="X1045" s="192"/>
      <c r="Y1045" s="219" t="str">
        <f>IF(NOT(ISERROR(FIND("MU=SU",X1045))),1,IF(Z1045&lt;&gt;"",IF(NOT(ISERROR(FIND("SU",Z1045))),1,0),""))</f>
        <v/>
      </c>
      <c r="Z1045" s="217"/>
      <c r="AA1045" s="218"/>
      <c r="AB1045" s="77"/>
      <c r="AC1045" s="78"/>
      <c r="AD1045" s="199"/>
      <c r="AE1045" s="91"/>
      <c r="AF1045" s="79"/>
      <c r="AG1045" s="79"/>
      <c r="AH1045" s="80"/>
      <c r="AI1045" s="81"/>
      <c r="AJ1045" s="81"/>
      <c r="AK1045" s="81"/>
      <c r="AL1045" s="81"/>
      <c r="AM1045" s="114"/>
      <c r="AN1045" s="82"/>
      <c r="AO1045" s="83"/>
      <c r="AP1045" s="83"/>
      <c r="AQ1045" s="83"/>
      <c r="AR1045" s="84"/>
      <c r="AS1045" s="85"/>
      <c r="AT1045" s="85"/>
      <c r="AU1045" s="85"/>
      <c r="AV1045" s="85"/>
      <c r="AW1045" s="104"/>
      <c r="AX1045" s="86"/>
      <c r="AY1045" s="87"/>
      <c r="AZ1045" s="87"/>
      <c r="BA1045" s="87"/>
      <c r="BB1045" s="88"/>
      <c r="BC1045" s="89"/>
      <c r="BD1045" s="89"/>
      <c r="BE1045" s="89"/>
      <c r="BF1045" s="89"/>
      <c r="BG1045" s="115"/>
      <c r="BH1045" s="90"/>
      <c r="BI1045" s="251"/>
      <c r="BJ1045" s="252"/>
      <c r="BK1045" s="252"/>
      <c r="BL1045" s="230"/>
      <c r="BM1045" s="230"/>
      <c r="BN1045" s="230"/>
      <c r="BO1045" s="231"/>
      <c r="BP1045" s="231"/>
      <c r="BQ1045" s="231"/>
      <c r="BR1045" s="232"/>
      <c r="BS1045" s="232"/>
      <c r="BT1045" s="232"/>
      <c r="BU1045" s="230"/>
      <c r="BV1045" s="230"/>
      <c r="BW1045" s="231"/>
      <c r="BX1045" s="231"/>
      <c r="BY1045" s="232"/>
      <c r="BZ1045" s="235"/>
      <c r="CA1045" s="257"/>
      <c r="CB1045" s="233"/>
      <c r="CC1045" s="230"/>
      <c r="CD1045" s="230"/>
      <c r="CE1045" s="230"/>
      <c r="CF1045" s="230"/>
      <c r="CG1045" s="230"/>
      <c r="CH1045" s="230"/>
      <c r="CI1045" s="230"/>
      <c r="CJ1045" s="231"/>
      <c r="CK1045" s="231"/>
      <c r="CL1045" s="231"/>
      <c r="CM1045" s="231"/>
      <c r="CN1045" s="231"/>
      <c r="CO1045" s="231"/>
      <c r="CP1045" s="231"/>
      <c r="CQ1045" s="231"/>
      <c r="CR1045" s="232"/>
      <c r="CS1045" s="232"/>
      <c r="CT1045" s="232"/>
      <c r="CU1045" s="232"/>
      <c r="CV1045" s="232"/>
      <c r="CW1045" s="232"/>
      <c r="CX1045" s="232"/>
      <c r="CY1045" s="234"/>
      <c r="CZ1045" s="106">
        <v>0</v>
      </c>
      <c r="DA1045" s="106">
        <v>0</v>
      </c>
      <c r="DB1045" s="106"/>
      <c r="DC1045" s="106"/>
      <c r="DD1045" s="106"/>
      <c r="DE1045" s="498"/>
      <c r="DF1045" s="490"/>
      <c r="DG1045" s="107"/>
      <c r="DH1045" s="107"/>
      <c r="DI1045" s="107"/>
      <c r="DJ1045" s="107"/>
      <c r="DK1045" s="107"/>
      <c r="DL1045" s="107"/>
      <c r="DM1045" s="110"/>
      <c r="DN1045" s="110"/>
      <c r="DO1045" s="110"/>
      <c r="DP1045" s="110"/>
      <c r="DQ1045" s="110"/>
      <c r="DR1045" s="110"/>
      <c r="DS1045" s="110"/>
      <c r="DT1045" s="110"/>
      <c r="DU1045" s="497"/>
      <c r="DV1045" s="497"/>
      <c r="DW1045" s="497"/>
      <c r="DX1045" s="497"/>
      <c r="DY1045" s="497"/>
      <c r="DZ1045" s="497"/>
      <c r="EA1045" s="288"/>
      <c r="EB1045" s="492"/>
      <c r="EC1045" s="99"/>
      <c r="ED1045" s="99"/>
      <c r="EE1045" s="99"/>
      <c r="EF1045" s="492"/>
      <c r="EG1045" s="99"/>
      <c r="EH1045" s="99"/>
      <c r="EI1045" s="99"/>
      <c r="EJ1045" s="99"/>
      <c r="EK1045" s="99"/>
      <c r="EL1045" s="99"/>
      <c r="EM1045" s="99"/>
      <c r="EN1045" s="99"/>
      <c r="EO1045" s="99"/>
      <c r="EP1045" s="99"/>
      <c r="EQ1045" s="99"/>
      <c r="ER1045" s="99"/>
      <c r="ES1045" s="99"/>
      <c r="ET1045" s="99"/>
      <c r="EU1045" s="99"/>
      <c r="EV1045" s="99"/>
      <c r="EW1045" s="99"/>
      <c r="EX1045" s="119"/>
      <c r="EY1045" s="121"/>
      <c r="EZ1045" s="568">
        <v>301</v>
      </c>
      <c r="FA1045" s="83">
        <v>14</v>
      </c>
      <c r="FB1045" s="126">
        <v>100</v>
      </c>
      <c r="FC1045" s="505">
        <v>21.0852</v>
      </c>
      <c r="FD1045" s="505">
        <v>6.8931699999999996</v>
      </c>
      <c r="FE1045" s="116" t="s">
        <v>1615</v>
      </c>
      <c r="FF1045" s="116" t="s">
        <v>1615</v>
      </c>
      <c r="FG1045" s="116" t="s">
        <v>1615</v>
      </c>
      <c r="FH1045" s="116" t="s">
        <v>1615</v>
      </c>
      <c r="FI1045" s="116" t="s">
        <v>5229</v>
      </c>
      <c r="FJ1045" s="116" t="s">
        <v>5230</v>
      </c>
      <c r="FK1045" s="116" t="s">
        <v>1615</v>
      </c>
      <c r="FL1045" s="116" t="s">
        <v>1615</v>
      </c>
      <c r="FM1045" s="116" t="s">
        <v>1615</v>
      </c>
      <c r="FN1045" s="116" t="s">
        <v>1615</v>
      </c>
    </row>
    <row r="1046" spans="1:171" s="3" customFormat="1" ht="15" customHeight="1" x14ac:dyDescent="0.2">
      <c r="A1046" s="291">
        <v>20141209</v>
      </c>
      <c r="B1046" s="291">
        <v>10</v>
      </c>
      <c r="C1046" s="292"/>
      <c r="D1046" s="292"/>
      <c r="E1046" s="292"/>
      <c r="F1046" s="292"/>
      <c r="G1046" s="295"/>
      <c r="H1046" s="435"/>
      <c r="I1046" s="293"/>
      <c r="J1046" s="101"/>
      <c r="K1046" s="460" t="str">
        <f>IF(B1046=2,"Z:\Data\MOOG\HeTao\raw\",IF(B1046=5,"Z:\Data\MOOG\Polo\raw\",IF(B1046=10,"Z:\Data\MOOG\Messi\raw\","")))</f>
        <v>Z:\Data\MOOG\Messi\raw\</v>
      </c>
      <c r="L1046" s="290" t="s">
        <v>2859</v>
      </c>
      <c r="M1046" s="569" t="str">
        <f>IF(NOT(ISERROR(FIND("Training_dt",W1046))),"'Plot Psychometric_HH_dt_yuchen'",IF(NOT(ISERROR(FIND("Training",W1046))),"'Plot Psychometric_HH'",IF(NOT(ISERROR(FIND("1DAT",W1046))),"'Plot Tuning Azimuth_HH'",IF(NOT(ISERROR(FIND("HD_dt",W1046))),"'Plot HeadingDiscimination_PSTH_HH_dt_yuchen'",IF(NOT(ISERROR(FIND("HD",W1046))),"'Plot HeadingDiscimination_PSTH_HH'",IF(NOT(ISERROR(FIND("MemSac",W1046))),"'Memory Saccade Analysis_HH'",IF(NOT(ISERROR(FIND("DelSac",W1046))),"'Memory Saccade Analysis_HH'",IF(NOT(ISERROR(FIND("u-stim",W1046))),"'Plot Microstim_HH'",""))))))))</f>
        <v>'Plot Psychometric_HH'</v>
      </c>
      <c r="N1046" s="573">
        <v>1</v>
      </c>
      <c r="O1046" s="584">
        <v>-1</v>
      </c>
      <c r="P1046" s="590">
        <v>4</v>
      </c>
      <c r="Q1046" s="590">
        <f>IF(B1046=2,60,310)</f>
        <v>310</v>
      </c>
      <c r="R1046" s="590">
        <v>5</v>
      </c>
      <c r="S1046" s="590">
        <f>IF(B1046=2,60,-190)</f>
        <v>-190</v>
      </c>
      <c r="T1046" s="590">
        <v>1</v>
      </c>
      <c r="U1046" s="590" t="str">
        <f>IF(Z1046&lt;&gt;"",IF(NOT(ISERROR(FIND("SU",Z1046))),VALUE(RIGHT(Z1046,1))+4,IF(NOT(ISERROR(FIND("MU20",Z1046))),20,IF(NOT(ISERROR(FIND("MU21",Z1046))),21,IF(NOT(ISERROR(FIND("MU2",Z1046))),2,1)))),"")</f>
        <v/>
      </c>
      <c r="V1046" s="583"/>
      <c r="W1046" s="289" t="s">
        <v>1558</v>
      </c>
      <c r="X1046" s="192"/>
      <c r="Y1046" s="219" t="str">
        <f>IF(NOT(ISERROR(FIND("MU=SU",X1046))),1,IF(Z1046&lt;&gt;"",IF(NOT(ISERROR(FIND("SU",Z1046))),1,0),""))</f>
        <v/>
      </c>
      <c r="Z1046" s="217"/>
      <c r="AA1046" s="218"/>
      <c r="AB1046" s="77"/>
      <c r="AC1046" s="78"/>
      <c r="AD1046" s="199"/>
      <c r="AE1046" s="91"/>
      <c r="AF1046" s="79"/>
      <c r="AG1046" s="79"/>
      <c r="AH1046" s="80"/>
      <c r="AI1046" s="81"/>
      <c r="AJ1046" s="81"/>
      <c r="AK1046" s="81"/>
      <c r="AL1046" s="81"/>
      <c r="AM1046" s="114"/>
      <c r="AN1046" s="82"/>
      <c r="AO1046" s="83"/>
      <c r="AP1046" s="83"/>
      <c r="AQ1046" s="83"/>
      <c r="AR1046" s="84"/>
      <c r="AS1046" s="85"/>
      <c r="AT1046" s="85"/>
      <c r="AU1046" s="85"/>
      <c r="AV1046" s="85"/>
      <c r="AW1046" s="104"/>
      <c r="AX1046" s="86"/>
      <c r="AY1046" s="87"/>
      <c r="AZ1046" s="87"/>
      <c r="BA1046" s="87"/>
      <c r="BB1046" s="88"/>
      <c r="BC1046" s="89"/>
      <c r="BD1046" s="89"/>
      <c r="BE1046" s="89"/>
      <c r="BF1046" s="89"/>
      <c r="BG1046" s="115"/>
      <c r="BH1046" s="90"/>
      <c r="BI1046" s="251"/>
      <c r="BJ1046" s="252"/>
      <c r="BK1046" s="252"/>
      <c r="BL1046" s="515"/>
      <c r="BM1046" s="230"/>
      <c r="BN1046" s="230"/>
      <c r="BO1046" s="516"/>
      <c r="BP1046" s="231"/>
      <c r="BQ1046" s="231"/>
      <c r="BR1046" s="517"/>
      <c r="BS1046" s="232"/>
      <c r="BT1046" s="232"/>
      <c r="BU1046" s="230"/>
      <c r="BV1046" s="230"/>
      <c r="BW1046" s="231"/>
      <c r="BX1046" s="231"/>
      <c r="BY1046" s="232"/>
      <c r="BZ1046" s="235"/>
      <c r="CA1046" s="257"/>
      <c r="CB1046" s="233"/>
      <c r="CC1046" s="230"/>
      <c r="CD1046" s="230"/>
      <c r="CE1046" s="230"/>
      <c r="CF1046" s="230"/>
      <c r="CG1046" s="230"/>
      <c r="CH1046" s="230"/>
      <c r="CI1046" s="230"/>
      <c r="CJ1046" s="231"/>
      <c r="CK1046" s="231"/>
      <c r="CL1046" s="231"/>
      <c r="CM1046" s="231"/>
      <c r="CN1046" s="231"/>
      <c r="CO1046" s="231"/>
      <c r="CP1046" s="231"/>
      <c r="CQ1046" s="231"/>
      <c r="CR1046" s="232"/>
      <c r="CS1046" s="232"/>
      <c r="CT1046" s="232"/>
      <c r="CU1046" s="232"/>
      <c r="CV1046" s="232"/>
      <c r="CW1046" s="232"/>
      <c r="CX1046" s="232"/>
      <c r="CY1046" s="234"/>
      <c r="CZ1046" s="106">
        <v>0</v>
      </c>
      <c r="DA1046" s="106">
        <v>0</v>
      </c>
      <c r="DB1046" s="106"/>
      <c r="DC1046" s="106"/>
      <c r="DD1046" s="106"/>
      <c r="DE1046" s="498"/>
      <c r="DF1046" s="490"/>
      <c r="DG1046" s="107"/>
      <c r="DH1046" s="107"/>
      <c r="DI1046" s="107"/>
      <c r="DJ1046" s="107"/>
      <c r="DK1046" s="107"/>
      <c r="DL1046" s="107"/>
      <c r="DM1046" s="110"/>
      <c r="DN1046" s="110"/>
      <c r="DO1046" s="110"/>
      <c r="DP1046" s="110"/>
      <c r="DQ1046" s="110"/>
      <c r="DR1046" s="110"/>
      <c r="DS1046" s="110"/>
      <c r="DT1046" s="110"/>
      <c r="DU1046" s="497"/>
      <c r="DV1046" s="497"/>
      <c r="DW1046" s="497"/>
      <c r="DX1046" s="497"/>
      <c r="DY1046" s="497"/>
      <c r="DZ1046" s="497"/>
      <c r="EA1046" s="288"/>
      <c r="EB1046" s="99"/>
      <c r="EC1046" s="99"/>
      <c r="ED1046" s="99"/>
      <c r="EE1046" s="99"/>
      <c r="EF1046" s="492"/>
      <c r="EG1046" s="99"/>
      <c r="EH1046" s="99"/>
      <c r="EI1046" s="99"/>
      <c r="EJ1046" s="99"/>
      <c r="EK1046" s="99"/>
      <c r="EL1046" s="99"/>
      <c r="EM1046" s="99"/>
      <c r="EN1046" s="99"/>
      <c r="EO1046" s="99"/>
      <c r="EP1046" s="99"/>
      <c r="EQ1046" s="99"/>
      <c r="ER1046" s="99"/>
      <c r="ES1046" s="99"/>
      <c r="ET1046" s="99"/>
      <c r="EU1046" s="99"/>
      <c r="EV1046" s="99"/>
      <c r="EW1046" s="99"/>
      <c r="EX1046" s="119"/>
      <c r="EY1046" s="121"/>
      <c r="EZ1046" s="568">
        <v>301</v>
      </c>
      <c r="FA1046" s="83">
        <v>70</v>
      </c>
      <c r="FB1046" s="126">
        <v>100</v>
      </c>
      <c r="FC1046" s="505">
        <v>36.861699999999999</v>
      </c>
      <c r="FD1046" s="505">
        <v>9.5791699999999995</v>
      </c>
      <c r="FE1046" s="116" t="s">
        <v>1615</v>
      </c>
      <c r="FF1046" s="116" t="s">
        <v>1615</v>
      </c>
      <c r="FG1046" s="116" t="s">
        <v>1615</v>
      </c>
      <c r="FH1046" s="116" t="s">
        <v>1615</v>
      </c>
      <c r="FI1046" s="116" t="s">
        <v>5231</v>
      </c>
      <c r="FJ1046" s="116" t="s">
        <v>5232</v>
      </c>
      <c r="FK1046" s="116" t="s">
        <v>1615</v>
      </c>
      <c r="FL1046" s="116" t="s">
        <v>1615</v>
      </c>
      <c r="FM1046" s="116" t="s">
        <v>1615</v>
      </c>
      <c r="FN1046" s="116" t="s">
        <v>1615</v>
      </c>
    </row>
    <row r="1047" spans="1:171" s="3" customFormat="1" ht="15" customHeight="1" x14ac:dyDescent="0.2">
      <c r="A1047" s="291">
        <v>20141209</v>
      </c>
      <c r="B1047" s="291">
        <v>5</v>
      </c>
      <c r="C1047" s="292"/>
      <c r="D1047" s="292"/>
      <c r="E1047" s="292"/>
      <c r="F1047" s="292"/>
      <c r="G1047" s="295"/>
      <c r="H1047" s="435"/>
      <c r="I1047" s="293"/>
      <c r="J1047" s="101"/>
      <c r="K1047" s="460" t="str">
        <f>IF(B1047=2,"Z:\Data\MOOG\HeTao\raw\",IF(B1047=5,"Z:\Data\MOOG\Polo\raw\",IF(B1047=10,"Z:\Data\MOOG\Messi\raw\","")))</f>
        <v>Z:\Data\MOOG\Polo\raw\</v>
      </c>
      <c r="L1047" s="290" t="s">
        <v>2958</v>
      </c>
      <c r="M1047" s="569" t="str">
        <f>IF(NOT(ISERROR(FIND("Training_dt",W1047))),"'Plot Psychometric_HH_dt_yuchen'",IF(NOT(ISERROR(FIND("Training",W1047))),"'Plot Psychometric_HH'",IF(NOT(ISERROR(FIND("1DAT",W1047))),"'Plot Tuning Azimuth_HH'",IF(NOT(ISERROR(FIND("HD_dt",W1047))),"'Plot HeadingDiscimination_PSTH_HH_dt_yuchen'",IF(NOT(ISERROR(FIND("HD",W1047))),"'Plot HeadingDiscimination_PSTH_HH'",IF(NOT(ISERROR(FIND("MemSac",W1047))),"'Memory Saccade Analysis_HH'",IF(NOT(ISERROR(FIND("DelSac",W1047))),"'Memory Saccade Analysis_HH'",IF(NOT(ISERROR(FIND("u-stim",W1047))),"'Plot Microstim_HH'",""))))))))</f>
        <v>'Plot Psychometric_HH'</v>
      </c>
      <c r="N1047" s="573">
        <v>1</v>
      </c>
      <c r="O1047" s="584">
        <v>-1</v>
      </c>
      <c r="P1047" s="590">
        <v>4</v>
      </c>
      <c r="Q1047" s="590">
        <f>IF(B1047=2,60,310)</f>
        <v>310</v>
      </c>
      <c r="R1047" s="590">
        <v>5</v>
      </c>
      <c r="S1047" s="590">
        <f>IF(B1047=2,60,-190)</f>
        <v>-190</v>
      </c>
      <c r="T1047" s="590">
        <v>1</v>
      </c>
      <c r="U1047" s="590" t="str">
        <f>IF(Z1047&lt;&gt;"",IF(NOT(ISERROR(FIND("SU",Z1047))),VALUE(RIGHT(Z1047,1))+4,IF(NOT(ISERROR(FIND("MU20",Z1047))),20,IF(NOT(ISERROR(FIND("MU21",Z1047))),21,IF(NOT(ISERROR(FIND("MU2",Z1047))),2,1)))),"")</f>
        <v/>
      </c>
      <c r="V1047" s="583"/>
      <c r="W1047" s="289" t="s">
        <v>1558</v>
      </c>
      <c r="X1047" s="192"/>
      <c r="Y1047" s="219" t="str">
        <f>IF(NOT(ISERROR(FIND("MU=SU",X1047))),1,IF(Z1047&lt;&gt;"",IF(NOT(ISERROR(FIND("SU",Z1047))),1,0),""))</f>
        <v/>
      </c>
      <c r="Z1047" s="217"/>
      <c r="AA1047" s="218"/>
      <c r="AB1047" s="77"/>
      <c r="AC1047" s="78"/>
      <c r="AD1047" s="199"/>
      <c r="AE1047" s="91"/>
      <c r="AF1047" s="79"/>
      <c r="AG1047" s="79"/>
      <c r="AH1047" s="80"/>
      <c r="AI1047" s="81"/>
      <c r="AJ1047" s="81"/>
      <c r="AK1047" s="81"/>
      <c r="AL1047" s="81"/>
      <c r="AM1047" s="114"/>
      <c r="AN1047" s="82"/>
      <c r="AO1047" s="83"/>
      <c r="AP1047" s="83"/>
      <c r="AQ1047" s="83"/>
      <c r="AR1047" s="84"/>
      <c r="AS1047" s="85"/>
      <c r="AT1047" s="85"/>
      <c r="AU1047" s="85"/>
      <c r="AV1047" s="85"/>
      <c r="AW1047" s="104"/>
      <c r="AX1047" s="86"/>
      <c r="AY1047" s="87"/>
      <c r="AZ1047" s="87"/>
      <c r="BA1047" s="87"/>
      <c r="BB1047" s="88"/>
      <c r="BC1047" s="89"/>
      <c r="BD1047" s="89"/>
      <c r="BE1047" s="89"/>
      <c r="BF1047" s="89"/>
      <c r="BG1047" s="115"/>
      <c r="BH1047" s="90"/>
      <c r="BI1047" s="251"/>
      <c r="BJ1047" s="252"/>
      <c r="BK1047" s="252"/>
      <c r="BL1047" s="230"/>
      <c r="BM1047" s="230"/>
      <c r="BN1047" s="230"/>
      <c r="BO1047" s="231"/>
      <c r="BP1047" s="231"/>
      <c r="BQ1047" s="231"/>
      <c r="BR1047" s="232"/>
      <c r="BS1047" s="232"/>
      <c r="BT1047" s="232"/>
      <c r="BU1047" s="230"/>
      <c r="BV1047" s="230"/>
      <c r="BW1047" s="231"/>
      <c r="BX1047" s="231"/>
      <c r="BY1047" s="232"/>
      <c r="BZ1047" s="235"/>
      <c r="CA1047" s="257"/>
      <c r="CB1047" s="233"/>
      <c r="CC1047" s="230"/>
      <c r="CD1047" s="230"/>
      <c r="CE1047" s="230"/>
      <c r="CF1047" s="230"/>
      <c r="CG1047" s="230"/>
      <c r="CH1047" s="230"/>
      <c r="CI1047" s="230"/>
      <c r="CJ1047" s="231"/>
      <c r="CK1047" s="231"/>
      <c r="CL1047" s="231"/>
      <c r="CM1047" s="231"/>
      <c r="CN1047" s="231"/>
      <c r="CO1047" s="231"/>
      <c r="CP1047" s="231"/>
      <c r="CQ1047" s="231"/>
      <c r="CR1047" s="232"/>
      <c r="CS1047" s="232"/>
      <c r="CT1047" s="232"/>
      <c r="CU1047" s="232"/>
      <c r="CV1047" s="232"/>
      <c r="CW1047" s="232"/>
      <c r="CX1047" s="232"/>
      <c r="CY1047" s="234"/>
      <c r="CZ1047" s="106">
        <v>1</v>
      </c>
      <c r="DA1047" s="106">
        <v>0</v>
      </c>
      <c r="DB1047" s="106"/>
      <c r="DC1047" s="106"/>
      <c r="DD1047" s="106"/>
      <c r="DE1047" s="498"/>
      <c r="DF1047" s="60"/>
      <c r="DG1047" s="107"/>
      <c r="DH1047" s="107"/>
      <c r="DI1047" s="107"/>
      <c r="DJ1047" s="107"/>
      <c r="DK1047" s="107"/>
      <c r="DL1047" s="107"/>
      <c r="DM1047" s="110"/>
      <c r="DN1047" s="110"/>
      <c r="DO1047" s="110"/>
      <c r="DP1047" s="110"/>
      <c r="DQ1047" s="110"/>
      <c r="DR1047" s="110"/>
      <c r="DS1047" s="110"/>
      <c r="DT1047" s="110"/>
      <c r="DU1047" s="497"/>
      <c r="DV1047" s="497"/>
      <c r="DW1047" s="497"/>
      <c r="DX1047" s="497"/>
      <c r="DY1047" s="497"/>
      <c r="DZ1047" s="497"/>
      <c r="EA1047" s="288"/>
      <c r="EB1047" s="492"/>
      <c r="EC1047" s="492"/>
      <c r="ED1047" s="492"/>
      <c r="EE1047" s="492"/>
      <c r="EF1047" s="492"/>
      <c r="EG1047" s="99"/>
      <c r="EH1047" s="99"/>
      <c r="EI1047" s="99"/>
      <c r="EJ1047" s="99"/>
      <c r="EK1047" s="99"/>
      <c r="EL1047" s="99"/>
      <c r="EM1047" s="99"/>
      <c r="EN1047" s="99"/>
      <c r="EO1047" s="99"/>
      <c r="EP1047" s="99"/>
      <c r="EQ1047" s="99"/>
      <c r="ER1047" s="99"/>
      <c r="ES1047" s="99"/>
      <c r="ET1047" s="99"/>
      <c r="EU1047" s="99"/>
      <c r="EV1047" s="99"/>
      <c r="EW1047" s="99"/>
      <c r="EX1047" s="119"/>
      <c r="EY1047" s="121">
        <v>1</v>
      </c>
      <c r="EZ1047" s="568">
        <v>103</v>
      </c>
      <c r="FA1047" s="83">
        <v>19</v>
      </c>
      <c r="FB1047" s="126">
        <v>13</v>
      </c>
      <c r="FC1047" s="505" t="s">
        <v>1615</v>
      </c>
      <c r="FD1047" s="505" t="s">
        <v>1615</v>
      </c>
      <c r="FE1047" s="116" t="s">
        <v>1615</v>
      </c>
      <c r="FF1047" s="116" t="s">
        <v>1615</v>
      </c>
      <c r="FG1047" s="116">
        <v>1.6828000000000001</v>
      </c>
      <c r="FH1047" s="116">
        <v>-1.0063299999999999</v>
      </c>
      <c r="FI1047" s="116" t="s">
        <v>1615</v>
      </c>
      <c r="FJ1047" s="116" t="s">
        <v>1615</v>
      </c>
      <c r="FK1047" s="116" t="s">
        <v>1615</v>
      </c>
      <c r="FL1047" s="116" t="s">
        <v>1615</v>
      </c>
      <c r="FM1047" s="116" t="s">
        <v>6678</v>
      </c>
      <c r="FN1047" s="116" t="s">
        <v>6679</v>
      </c>
      <c r="FO1047" s="3" t="s">
        <v>1243</v>
      </c>
    </row>
    <row r="1048" spans="1:171" s="3" customFormat="1" ht="15" customHeight="1" x14ac:dyDescent="0.2">
      <c r="A1048" s="291">
        <v>20141209</v>
      </c>
      <c r="B1048" s="291">
        <v>5</v>
      </c>
      <c r="C1048" s="292"/>
      <c r="D1048" s="292"/>
      <c r="E1048" s="292"/>
      <c r="F1048" s="292"/>
      <c r="G1048" s="295"/>
      <c r="H1048" s="435"/>
      <c r="I1048" s="293"/>
      <c r="J1048" s="101"/>
      <c r="K1048" s="460" t="str">
        <f>IF(B1048=2,"Z:\Data\MOOG\HeTao\raw\",IF(B1048=5,"Z:\Data\MOOG\Polo\raw\",IF(B1048=10,"Z:\Data\MOOG\Messi\raw\","")))</f>
        <v>Z:\Data\MOOG\Polo\raw\</v>
      </c>
      <c r="L1048" s="290" t="s">
        <v>2959</v>
      </c>
      <c r="M1048" s="569" t="str">
        <f>IF(NOT(ISERROR(FIND("Training_dt",W1048))),"'Plot Psychometric_HH_dt_yuchen'",IF(NOT(ISERROR(FIND("Training",W1048))),"'Plot Psychometric_HH'",IF(NOT(ISERROR(FIND("1DAT",W1048))),"'Plot Tuning Azimuth_HH'",IF(NOT(ISERROR(FIND("HD_dt",W1048))),"'Plot HeadingDiscimination_PSTH_HH_dt_yuchen'",IF(NOT(ISERROR(FIND("HD",W1048))),"'Plot HeadingDiscimination_PSTH_HH'",IF(NOT(ISERROR(FIND("MemSac",W1048))),"'Memory Saccade Analysis_HH'",IF(NOT(ISERROR(FIND("DelSac",W1048))),"'Memory Saccade Analysis_HH'",IF(NOT(ISERROR(FIND("u-stim",W1048))),"'Plot Microstim_HH'",""))))))))</f>
        <v>'Plot Psychometric_HH'</v>
      </c>
      <c r="N1048" s="573">
        <v>1</v>
      </c>
      <c r="O1048" s="584">
        <v>-1</v>
      </c>
      <c r="P1048" s="590">
        <v>4</v>
      </c>
      <c r="Q1048" s="590">
        <f>IF(B1048=2,60,310)</f>
        <v>310</v>
      </c>
      <c r="R1048" s="590">
        <v>5</v>
      </c>
      <c r="S1048" s="590">
        <f>IF(B1048=2,60,-190)</f>
        <v>-190</v>
      </c>
      <c r="T1048" s="590">
        <v>1</v>
      </c>
      <c r="U1048" s="590" t="str">
        <f>IF(Z1048&lt;&gt;"",IF(NOT(ISERROR(FIND("SU",Z1048))),VALUE(RIGHT(Z1048,1))+4,IF(NOT(ISERROR(FIND("MU20",Z1048))),20,IF(NOT(ISERROR(FIND("MU21",Z1048))),21,IF(NOT(ISERROR(FIND("MU2",Z1048))),2,1)))),"")</f>
        <v/>
      </c>
      <c r="V1048" s="583"/>
      <c r="W1048" s="289" t="s">
        <v>1558</v>
      </c>
      <c r="X1048" s="192"/>
      <c r="Y1048" s="219" t="str">
        <f>IF(NOT(ISERROR(FIND("MU=SU",X1048))),1,IF(Z1048&lt;&gt;"",IF(NOT(ISERROR(FIND("SU",Z1048))),1,0),""))</f>
        <v/>
      </c>
      <c r="Z1048" s="217"/>
      <c r="AA1048" s="218"/>
      <c r="AB1048" s="77"/>
      <c r="AC1048" s="78"/>
      <c r="AD1048" s="199"/>
      <c r="AE1048" s="91"/>
      <c r="AF1048" s="79"/>
      <c r="AG1048" s="79"/>
      <c r="AH1048" s="80"/>
      <c r="AI1048" s="81"/>
      <c r="AJ1048" s="81"/>
      <c r="AK1048" s="81"/>
      <c r="AL1048" s="81"/>
      <c r="AM1048" s="114"/>
      <c r="AN1048" s="82"/>
      <c r="AO1048" s="83"/>
      <c r="AP1048" s="83"/>
      <c r="AQ1048" s="83"/>
      <c r="AR1048" s="84"/>
      <c r="AS1048" s="85"/>
      <c r="AT1048" s="85"/>
      <c r="AU1048" s="85"/>
      <c r="AV1048" s="85"/>
      <c r="AW1048" s="104"/>
      <c r="AX1048" s="86"/>
      <c r="AY1048" s="87"/>
      <c r="AZ1048" s="87"/>
      <c r="BA1048" s="87"/>
      <c r="BB1048" s="88"/>
      <c r="BC1048" s="89"/>
      <c r="BD1048" s="89"/>
      <c r="BE1048" s="89"/>
      <c r="BF1048" s="89"/>
      <c r="BG1048" s="115"/>
      <c r="BH1048" s="90"/>
      <c r="BI1048" s="251"/>
      <c r="BJ1048" s="252"/>
      <c r="BK1048" s="252"/>
      <c r="BL1048" s="230"/>
      <c r="BM1048" s="230"/>
      <c r="BN1048" s="230"/>
      <c r="BO1048" s="231"/>
      <c r="BP1048" s="231"/>
      <c r="BQ1048" s="231"/>
      <c r="BR1048" s="232"/>
      <c r="BS1048" s="232"/>
      <c r="BT1048" s="232"/>
      <c r="BU1048" s="230"/>
      <c r="BV1048" s="230"/>
      <c r="BW1048" s="231"/>
      <c r="BX1048" s="231"/>
      <c r="BY1048" s="232"/>
      <c r="BZ1048" s="235"/>
      <c r="CA1048" s="257"/>
      <c r="CB1048" s="233"/>
      <c r="CC1048" s="230"/>
      <c r="CD1048" s="230"/>
      <c r="CE1048" s="230"/>
      <c r="CF1048" s="230"/>
      <c r="CG1048" s="230"/>
      <c r="CH1048" s="230"/>
      <c r="CI1048" s="230"/>
      <c r="CJ1048" s="231"/>
      <c r="CK1048" s="231"/>
      <c r="CL1048" s="231"/>
      <c r="CM1048" s="231"/>
      <c r="CN1048" s="231"/>
      <c r="CO1048" s="231"/>
      <c r="CP1048" s="231"/>
      <c r="CQ1048" s="231"/>
      <c r="CR1048" s="232"/>
      <c r="CS1048" s="232"/>
      <c r="CT1048" s="232"/>
      <c r="CU1048" s="232"/>
      <c r="CV1048" s="232"/>
      <c r="CW1048" s="232"/>
      <c r="CX1048" s="232"/>
      <c r="CY1048" s="234"/>
      <c r="CZ1048" s="106">
        <v>1</v>
      </c>
      <c r="DA1048" s="106">
        <v>0</v>
      </c>
      <c r="DB1048" s="106"/>
      <c r="DC1048" s="106"/>
      <c r="DD1048" s="106"/>
      <c r="DE1048" s="498"/>
      <c r="DF1048" s="60"/>
      <c r="DG1048" s="107"/>
      <c r="DH1048" s="107"/>
      <c r="DI1048" s="107"/>
      <c r="DJ1048" s="107"/>
      <c r="DK1048" s="107"/>
      <c r="DL1048" s="107"/>
      <c r="DM1048" s="110"/>
      <c r="DN1048" s="110"/>
      <c r="DO1048" s="110"/>
      <c r="DP1048" s="110"/>
      <c r="DQ1048" s="110"/>
      <c r="DR1048" s="110"/>
      <c r="DS1048" s="110"/>
      <c r="DT1048" s="110"/>
      <c r="DU1048" s="497"/>
      <c r="DV1048" s="497"/>
      <c r="DW1048" s="497"/>
      <c r="DX1048" s="497"/>
      <c r="DY1048" s="497"/>
      <c r="DZ1048" s="497"/>
      <c r="EA1048" s="288"/>
      <c r="EB1048" s="492"/>
      <c r="EC1048" s="492"/>
      <c r="ED1048" s="492"/>
      <c r="EE1048" s="492"/>
      <c r="EF1048" s="492"/>
      <c r="EG1048" s="99"/>
      <c r="EH1048" s="99"/>
      <c r="EI1048" s="99"/>
      <c r="EJ1048" s="99"/>
      <c r="EK1048" s="99"/>
      <c r="EL1048" s="99"/>
      <c r="EM1048" s="99"/>
      <c r="EN1048" s="99"/>
      <c r="EO1048" s="99"/>
      <c r="EP1048" s="99"/>
      <c r="EQ1048" s="99"/>
      <c r="ER1048" s="99"/>
      <c r="ES1048" s="99"/>
      <c r="ET1048" s="99"/>
      <c r="EU1048" s="99"/>
      <c r="EV1048" s="99"/>
      <c r="EW1048" s="99"/>
      <c r="EX1048" s="119"/>
      <c r="EY1048" s="121">
        <v>1</v>
      </c>
      <c r="EZ1048" s="568">
        <v>103</v>
      </c>
      <c r="FA1048" s="83">
        <v>15</v>
      </c>
      <c r="FB1048" s="126">
        <v>13</v>
      </c>
      <c r="FC1048" s="505">
        <v>3.1034899999999999</v>
      </c>
      <c r="FD1048" s="505">
        <v>-0.21186199999999999</v>
      </c>
      <c r="FE1048" s="116">
        <v>1.53199</v>
      </c>
      <c r="FF1048" s="116">
        <v>-0.183758</v>
      </c>
      <c r="FG1048" s="116">
        <v>1.3611800000000001</v>
      </c>
      <c r="FH1048" s="116">
        <v>-0.41338000000000003</v>
      </c>
      <c r="FI1048" s="116" t="s">
        <v>6680</v>
      </c>
      <c r="FJ1048" s="116" t="s">
        <v>6681</v>
      </c>
      <c r="FK1048" s="116" t="s">
        <v>6682</v>
      </c>
      <c r="FL1048" s="116" t="s">
        <v>6683</v>
      </c>
      <c r="FM1048" s="116" t="s">
        <v>6684</v>
      </c>
      <c r="FN1048" s="116" t="s">
        <v>6685</v>
      </c>
      <c r="FO1048" s="3" t="s">
        <v>1243</v>
      </c>
    </row>
    <row r="1049" spans="1:171" s="3" customFormat="1" ht="15" customHeight="1" x14ac:dyDescent="0.2">
      <c r="A1049" s="291">
        <v>20141209</v>
      </c>
      <c r="B1049" s="291">
        <v>5</v>
      </c>
      <c r="C1049" s="292"/>
      <c r="D1049" s="292"/>
      <c r="E1049" s="292"/>
      <c r="F1049" s="292"/>
      <c r="G1049" s="295"/>
      <c r="H1049" s="435"/>
      <c r="I1049" s="293"/>
      <c r="J1049" s="101"/>
      <c r="K1049" s="460" t="str">
        <f>IF(B1049=2,"Z:\Data\MOOG\HeTao\raw\",IF(B1049=5,"Z:\Data\MOOG\Polo\raw\",IF(B1049=10,"Z:\Data\MOOG\Messi\raw\","")))</f>
        <v>Z:\Data\MOOG\Polo\raw\</v>
      </c>
      <c r="L1049" s="290" t="s">
        <v>2960</v>
      </c>
      <c r="M1049" s="569" t="str">
        <f>IF(NOT(ISERROR(FIND("Training_dt",W1049))),"'Plot Psychometric_HH_dt_yuchen'",IF(NOT(ISERROR(FIND("Training",W1049))),"'Plot Psychometric_HH'",IF(NOT(ISERROR(FIND("1DAT",W1049))),"'Plot Tuning Azimuth_HH'",IF(NOT(ISERROR(FIND("HD_dt",W1049))),"'Plot HeadingDiscimination_PSTH_HH_dt_yuchen'",IF(NOT(ISERROR(FIND("HD",W1049))),"'Plot HeadingDiscimination_PSTH_HH'",IF(NOT(ISERROR(FIND("MemSac",W1049))),"'Memory Saccade Analysis_HH'",IF(NOT(ISERROR(FIND("DelSac",W1049))),"'Memory Saccade Analysis_HH'",IF(NOT(ISERROR(FIND("u-stim",W1049))),"'Plot Microstim_HH'",""))))))))</f>
        <v>'Plot Psychometric_HH'</v>
      </c>
      <c r="N1049" s="573">
        <v>1</v>
      </c>
      <c r="O1049" s="584">
        <v>-1</v>
      </c>
      <c r="P1049" s="590">
        <v>4</v>
      </c>
      <c r="Q1049" s="590">
        <f>IF(B1049=2,60,310)</f>
        <v>310</v>
      </c>
      <c r="R1049" s="590">
        <v>5</v>
      </c>
      <c r="S1049" s="590">
        <f>IF(B1049=2,60,-190)</f>
        <v>-190</v>
      </c>
      <c r="T1049" s="590">
        <v>1</v>
      </c>
      <c r="U1049" s="590" t="str">
        <f>IF(Z1049&lt;&gt;"",IF(NOT(ISERROR(FIND("SU",Z1049))),VALUE(RIGHT(Z1049,1))+4,IF(NOT(ISERROR(FIND("MU20",Z1049))),20,IF(NOT(ISERROR(FIND("MU21",Z1049))),21,IF(NOT(ISERROR(FIND("MU2",Z1049))),2,1)))),"")</f>
        <v/>
      </c>
      <c r="V1049" s="583"/>
      <c r="W1049" s="289" t="s">
        <v>1558</v>
      </c>
      <c r="X1049" s="192"/>
      <c r="Y1049" s="219" t="str">
        <f>IF(NOT(ISERROR(FIND("MU=SU",X1049))),1,IF(Z1049&lt;&gt;"",IF(NOT(ISERROR(FIND("SU",Z1049))),1,0),""))</f>
        <v/>
      </c>
      <c r="Z1049" s="217"/>
      <c r="AA1049" s="218"/>
      <c r="AB1049" s="77"/>
      <c r="AC1049" s="78"/>
      <c r="AD1049" s="199"/>
      <c r="AE1049" s="91"/>
      <c r="AF1049" s="79"/>
      <c r="AG1049" s="79"/>
      <c r="AH1049" s="80"/>
      <c r="AI1049" s="81"/>
      <c r="AJ1049" s="81"/>
      <c r="AK1049" s="81"/>
      <c r="AL1049" s="81"/>
      <c r="AM1049" s="114"/>
      <c r="AN1049" s="82"/>
      <c r="AO1049" s="83"/>
      <c r="AP1049" s="83"/>
      <c r="AQ1049" s="83"/>
      <c r="AR1049" s="84"/>
      <c r="AS1049" s="85"/>
      <c r="AT1049" s="85"/>
      <c r="AU1049" s="85"/>
      <c r="AV1049" s="85"/>
      <c r="AW1049" s="104"/>
      <c r="AX1049" s="86"/>
      <c r="AY1049" s="87"/>
      <c r="AZ1049" s="87"/>
      <c r="BA1049" s="87"/>
      <c r="BB1049" s="88"/>
      <c r="BC1049" s="89"/>
      <c r="BD1049" s="89"/>
      <c r="BE1049" s="89"/>
      <c r="BF1049" s="89"/>
      <c r="BG1049" s="115"/>
      <c r="BH1049" s="90"/>
      <c r="BI1049" s="251"/>
      <c r="BJ1049" s="252"/>
      <c r="BK1049" s="252"/>
      <c r="BL1049" s="515"/>
      <c r="BM1049" s="230"/>
      <c r="BN1049" s="230"/>
      <c r="BO1049" s="516"/>
      <c r="BP1049" s="231"/>
      <c r="BQ1049" s="231"/>
      <c r="BR1049" s="517"/>
      <c r="BS1049" s="232"/>
      <c r="BT1049" s="232"/>
      <c r="BU1049" s="230"/>
      <c r="BV1049" s="230"/>
      <c r="BW1049" s="231"/>
      <c r="BX1049" s="231"/>
      <c r="BY1049" s="232"/>
      <c r="BZ1049" s="235"/>
      <c r="CA1049" s="257"/>
      <c r="CB1049" s="233"/>
      <c r="CC1049" s="230"/>
      <c r="CD1049" s="230"/>
      <c r="CE1049" s="230"/>
      <c r="CF1049" s="230"/>
      <c r="CG1049" s="230"/>
      <c r="CH1049" s="230"/>
      <c r="CI1049" s="230"/>
      <c r="CJ1049" s="231"/>
      <c r="CK1049" s="231"/>
      <c r="CL1049" s="231"/>
      <c r="CM1049" s="231"/>
      <c r="CN1049" s="231"/>
      <c r="CO1049" s="231"/>
      <c r="CP1049" s="231"/>
      <c r="CQ1049" s="231"/>
      <c r="CR1049" s="232"/>
      <c r="CS1049" s="232"/>
      <c r="CT1049" s="232"/>
      <c r="CU1049" s="232"/>
      <c r="CV1049" s="232"/>
      <c r="CW1049" s="232"/>
      <c r="CX1049" s="232"/>
      <c r="CY1049" s="234"/>
      <c r="CZ1049" s="106">
        <v>1</v>
      </c>
      <c r="DA1049" s="106">
        <v>0</v>
      </c>
      <c r="DB1049" s="106"/>
      <c r="DC1049" s="106"/>
      <c r="DD1049" s="106"/>
      <c r="DE1049" s="498"/>
      <c r="DF1049" s="60"/>
      <c r="DG1049" s="107"/>
      <c r="DH1049" s="107"/>
      <c r="DI1049" s="107"/>
      <c r="DJ1049" s="107"/>
      <c r="DK1049" s="107"/>
      <c r="DL1049" s="107"/>
      <c r="DM1049" s="110"/>
      <c r="DN1049" s="110"/>
      <c r="DO1049" s="110"/>
      <c r="DP1049" s="110"/>
      <c r="DQ1049" s="110"/>
      <c r="DR1049" s="110"/>
      <c r="DS1049" s="110"/>
      <c r="DT1049" s="110"/>
      <c r="DU1049" s="497"/>
      <c r="DV1049" s="497"/>
      <c r="DW1049" s="497"/>
      <c r="DX1049" s="497"/>
      <c r="DY1049" s="497"/>
      <c r="DZ1049" s="497"/>
      <c r="EA1049" s="288"/>
      <c r="EB1049" s="99"/>
      <c r="EC1049" s="99"/>
      <c r="ED1049" s="99"/>
      <c r="EE1049" s="99"/>
      <c r="EF1049" s="492"/>
      <c r="EG1049" s="99"/>
      <c r="EH1049" s="99"/>
      <c r="EI1049" s="99"/>
      <c r="EJ1049" s="99"/>
      <c r="EK1049" s="99"/>
      <c r="EL1049" s="99"/>
      <c r="EM1049" s="99"/>
      <c r="EN1049" s="99"/>
      <c r="EO1049" s="99"/>
      <c r="EP1049" s="99"/>
      <c r="EQ1049" s="99"/>
      <c r="ER1049" s="99"/>
      <c r="ES1049" s="99"/>
      <c r="ET1049" s="99"/>
      <c r="EU1049" s="99"/>
      <c r="EV1049" s="99"/>
      <c r="EW1049" s="99"/>
      <c r="EX1049" s="119"/>
      <c r="EY1049" s="121">
        <v>1</v>
      </c>
      <c r="EZ1049" s="568">
        <v>103</v>
      </c>
      <c r="FA1049" s="83">
        <v>37</v>
      </c>
      <c r="FB1049" s="126">
        <v>10</v>
      </c>
      <c r="FC1049" s="505">
        <v>2.2421600000000002</v>
      </c>
      <c r="FD1049" s="505">
        <v>0.14568500000000001</v>
      </c>
      <c r="FE1049" s="116">
        <v>3.8456999999999999</v>
      </c>
      <c r="FF1049" s="116">
        <v>0.26211699999999999</v>
      </c>
      <c r="FG1049" s="116">
        <v>2.3877999999999999</v>
      </c>
      <c r="FH1049" s="116">
        <v>-0.10136000000000001</v>
      </c>
      <c r="FI1049" s="116" t="s">
        <v>6686</v>
      </c>
      <c r="FJ1049" s="116" t="s">
        <v>6687</v>
      </c>
      <c r="FK1049" s="116" t="s">
        <v>6688</v>
      </c>
      <c r="FL1049" s="116" t="s">
        <v>6689</v>
      </c>
      <c r="FM1049" s="116" t="s">
        <v>6690</v>
      </c>
      <c r="FN1049" s="116" t="s">
        <v>6691</v>
      </c>
      <c r="FO1049" s="3" t="s">
        <v>1243</v>
      </c>
    </row>
    <row r="1050" spans="1:171" s="3" customFormat="1" ht="15" customHeight="1" x14ac:dyDescent="0.2">
      <c r="A1050" s="291">
        <v>20141210</v>
      </c>
      <c r="B1050" s="291">
        <v>10</v>
      </c>
      <c r="C1050" s="292"/>
      <c r="D1050" s="292"/>
      <c r="E1050" s="292"/>
      <c r="F1050" s="292"/>
      <c r="G1050" s="295"/>
      <c r="H1050" s="435"/>
      <c r="I1050" s="293"/>
      <c r="J1050" s="101"/>
      <c r="K1050" s="460" t="str">
        <f>IF(B1050=2,"Z:\Data\MOOG\HeTao\raw\",IF(B1050=5,"Z:\Data\MOOG\Polo\raw\",IF(B1050=10,"Z:\Data\MOOG\Messi\raw\","")))</f>
        <v>Z:\Data\MOOG\Messi\raw\</v>
      </c>
      <c r="L1050" s="290" t="s">
        <v>2860</v>
      </c>
      <c r="M1050" s="569" t="str">
        <f>IF(NOT(ISERROR(FIND("Training_dt",W1050))),"'Plot Psychometric_HH_dt_yuchen'",IF(NOT(ISERROR(FIND("Training",W1050))),"'Plot Psychometric_HH'",IF(NOT(ISERROR(FIND("1DAT",W1050))),"'Plot Tuning Azimuth_HH'",IF(NOT(ISERROR(FIND("HD_dt",W1050))),"'Plot HeadingDiscimination_PSTH_HH_dt_yuchen'",IF(NOT(ISERROR(FIND("HD",W1050))),"'Plot HeadingDiscimination_PSTH_HH'",IF(NOT(ISERROR(FIND("MemSac",W1050))),"'Memory Saccade Analysis_HH'",IF(NOT(ISERROR(FIND("DelSac",W1050))),"'Memory Saccade Analysis_HH'",IF(NOT(ISERROR(FIND("u-stim",W1050))),"'Plot Microstim_HH'",""))))))))</f>
        <v>'Plot Psychometric_HH'</v>
      </c>
      <c r="N1050" s="573">
        <v>1</v>
      </c>
      <c r="O1050" s="584">
        <v>-1</v>
      </c>
      <c r="P1050" s="590">
        <v>4</v>
      </c>
      <c r="Q1050" s="590">
        <f>IF(B1050=2,60,310)</f>
        <v>310</v>
      </c>
      <c r="R1050" s="590">
        <v>5</v>
      </c>
      <c r="S1050" s="590">
        <f>IF(B1050=2,60,-190)</f>
        <v>-190</v>
      </c>
      <c r="T1050" s="590">
        <v>1</v>
      </c>
      <c r="U1050" s="590" t="str">
        <f>IF(Z1050&lt;&gt;"",IF(NOT(ISERROR(FIND("SU",Z1050))),VALUE(RIGHT(Z1050,1))+4,IF(NOT(ISERROR(FIND("MU20",Z1050))),20,IF(NOT(ISERROR(FIND("MU21",Z1050))),21,IF(NOT(ISERROR(FIND("MU2",Z1050))),2,1)))),"")</f>
        <v/>
      </c>
      <c r="V1050" s="583"/>
      <c r="W1050" s="289" t="s">
        <v>1558</v>
      </c>
      <c r="X1050" s="192"/>
      <c r="Y1050" s="219" t="str">
        <f>IF(NOT(ISERROR(FIND("MU=SU",X1050))),1,IF(Z1050&lt;&gt;"",IF(NOT(ISERROR(FIND("SU",Z1050))),1,0),""))</f>
        <v/>
      </c>
      <c r="Z1050" s="217"/>
      <c r="AA1050" s="218"/>
      <c r="AB1050" s="77"/>
      <c r="AC1050" s="78"/>
      <c r="AD1050" s="199"/>
      <c r="AE1050" s="91"/>
      <c r="AF1050" s="79"/>
      <c r="AG1050" s="79"/>
      <c r="AH1050" s="80"/>
      <c r="AI1050" s="81"/>
      <c r="AJ1050" s="81"/>
      <c r="AK1050" s="81"/>
      <c r="AL1050" s="81"/>
      <c r="AM1050" s="114"/>
      <c r="AN1050" s="82"/>
      <c r="AO1050" s="83"/>
      <c r="AP1050" s="83"/>
      <c r="AQ1050" s="83"/>
      <c r="AR1050" s="84"/>
      <c r="AS1050" s="85"/>
      <c r="AT1050" s="85"/>
      <c r="AU1050" s="85"/>
      <c r="AV1050" s="85"/>
      <c r="AW1050" s="104"/>
      <c r="AX1050" s="86"/>
      <c r="AY1050" s="87"/>
      <c r="AZ1050" s="87"/>
      <c r="BA1050" s="87"/>
      <c r="BB1050" s="88"/>
      <c r="BC1050" s="89"/>
      <c r="BD1050" s="89"/>
      <c r="BE1050" s="89"/>
      <c r="BF1050" s="89"/>
      <c r="BG1050" s="115"/>
      <c r="BH1050" s="90"/>
      <c r="BI1050" s="251"/>
      <c r="BJ1050" s="252"/>
      <c r="BK1050" s="252"/>
      <c r="BL1050" s="230"/>
      <c r="BM1050" s="230"/>
      <c r="BN1050" s="230"/>
      <c r="BO1050" s="231"/>
      <c r="BP1050" s="231"/>
      <c r="BQ1050" s="231"/>
      <c r="BR1050" s="232"/>
      <c r="BS1050" s="232"/>
      <c r="BT1050" s="232"/>
      <c r="BU1050" s="230"/>
      <c r="BV1050" s="230"/>
      <c r="BW1050" s="231"/>
      <c r="BX1050" s="231"/>
      <c r="BY1050" s="232"/>
      <c r="BZ1050" s="235"/>
      <c r="CA1050" s="257"/>
      <c r="CB1050" s="233"/>
      <c r="CC1050" s="230"/>
      <c r="CD1050" s="230"/>
      <c r="CE1050" s="230"/>
      <c r="CF1050" s="230"/>
      <c r="CG1050" s="230"/>
      <c r="CH1050" s="230"/>
      <c r="CI1050" s="230"/>
      <c r="CJ1050" s="231"/>
      <c r="CK1050" s="231"/>
      <c r="CL1050" s="231"/>
      <c r="CM1050" s="231"/>
      <c r="CN1050" s="231"/>
      <c r="CO1050" s="231"/>
      <c r="CP1050" s="231"/>
      <c r="CQ1050" s="231"/>
      <c r="CR1050" s="232"/>
      <c r="CS1050" s="232"/>
      <c r="CT1050" s="232"/>
      <c r="CU1050" s="232"/>
      <c r="CV1050" s="232"/>
      <c r="CW1050" s="232"/>
      <c r="CX1050" s="232"/>
      <c r="CY1050" s="234"/>
      <c r="CZ1050" s="106">
        <v>0</v>
      </c>
      <c r="DA1050" s="106">
        <v>0</v>
      </c>
      <c r="DB1050" s="106"/>
      <c r="DC1050" s="106"/>
      <c r="DD1050" s="106"/>
      <c r="DE1050" s="498"/>
      <c r="DF1050" s="490"/>
      <c r="DG1050" s="107"/>
      <c r="DH1050" s="107"/>
      <c r="DI1050" s="107"/>
      <c r="DJ1050" s="107"/>
      <c r="DK1050" s="107"/>
      <c r="DL1050" s="107"/>
      <c r="DM1050" s="110"/>
      <c r="DN1050" s="110"/>
      <c r="DO1050" s="110"/>
      <c r="DP1050" s="110"/>
      <c r="DQ1050" s="110"/>
      <c r="DR1050" s="110"/>
      <c r="DS1050" s="110"/>
      <c r="DT1050" s="110"/>
      <c r="DU1050" s="497"/>
      <c r="DV1050" s="497"/>
      <c r="DW1050" s="497"/>
      <c r="DX1050" s="497"/>
      <c r="DY1050" s="497"/>
      <c r="DZ1050" s="497"/>
      <c r="EA1050" s="288"/>
      <c r="EB1050" s="492"/>
      <c r="EC1050" s="492"/>
      <c r="ED1050" s="492"/>
      <c r="EE1050" s="99"/>
      <c r="EF1050" s="99"/>
      <c r="EG1050" s="99"/>
      <c r="EH1050" s="99"/>
      <c r="EI1050" s="99"/>
      <c r="EJ1050" s="99"/>
      <c r="EK1050" s="99"/>
      <c r="EL1050" s="99"/>
      <c r="EM1050" s="99"/>
      <c r="EN1050" s="99"/>
      <c r="EO1050" s="99"/>
      <c r="EP1050" s="99"/>
      <c r="EQ1050" s="99"/>
      <c r="ER1050" s="99"/>
      <c r="ES1050" s="99"/>
      <c r="ET1050" s="99"/>
      <c r="EU1050" s="99"/>
      <c r="EV1050" s="99"/>
      <c r="EW1050" s="99"/>
      <c r="EX1050" s="119"/>
      <c r="EY1050" s="121"/>
      <c r="EZ1050" s="568">
        <v>301</v>
      </c>
      <c r="FA1050" s="83">
        <v>80</v>
      </c>
      <c r="FB1050" s="126">
        <v>100</v>
      </c>
      <c r="FC1050" s="505">
        <v>30.4178</v>
      </c>
      <c r="FD1050" s="505">
        <v>-8.2077399999999994</v>
      </c>
      <c r="FE1050" s="116" t="s">
        <v>1615</v>
      </c>
      <c r="FF1050" s="116" t="s">
        <v>1615</v>
      </c>
      <c r="FG1050" s="116" t="s">
        <v>1615</v>
      </c>
      <c r="FH1050" s="116" t="s">
        <v>1615</v>
      </c>
      <c r="FI1050" s="116" t="s">
        <v>5233</v>
      </c>
      <c r="FJ1050" s="116" t="s">
        <v>5234</v>
      </c>
      <c r="FK1050" s="116" t="s">
        <v>1615</v>
      </c>
      <c r="FL1050" s="116" t="s">
        <v>1615</v>
      </c>
      <c r="FM1050" s="116" t="s">
        <v>1615</v>
      </c>
      <c r="FN1050" s="116" t="s">
        <v>1615</v>
      </c>
    </row>
    <row r="1051" spans="1:171" s="3" customFormat="1" ht="15" customHeight="1" x14ac:dyDescent="0.2">
      <c r="A1051" s="291">
        <v>20141210</v>
      </c>
      <c r="B1051" s="291">
        <v>10</v>
      </c>
      <c r="C1051" s="292"/>
      <c r="D1051" s="292"/>
      <c r="E1051" s="292"/>
      <c r="F1051" s="292"/>
      <c r="G1051" s="295"/>
      <c r="H1051" s="435"/>
      <c r="I1051" s="293"/>
      <c r="J1051" s="101"/>
      <c r="K1051" s="460" t="str">
        <f>IF(B1051=2,"Z:\Data\MOOG\HeTao\raw\",IF(B1051=5,"Z:\Data\MOOG\Polo\raw\",IF(B1051=10,"Z:\Data\MOOG\Messi\raw\","")))</f>
        <v>Z:\Data\MOOG\Messi\raw\</v>
      </c>
      <c r="L1051" s="290" t="s">
        <v>2861</v>
      </c>
      <c r="M1051" s="569" t="str">
        <f>IF(NOT(ISERROR(FIND("Training_dt",W1051))),"'Plot Psychometric_HH_dt_yuchen'",IF(NOT(ISERROR(FIND("Training",W1051))),"'Plot Psychometric_HH'",IF(NOT(ISERROR(FIND("1DAT",W1051))),"'Plot Tuning Azimuth_HH'",IF(NOT(ISERROR(FIND("HD_dt",W1051))),"'Plot HeadingDiscimination_PSTH_HH_dt_yuchen'",IF(NOT(ISERROR(FIND("HD",W1051))),"'Plot HeadingDiscimination_PSTH_HH'",IF(NOT(ISERROR(FIND("MemSac",W1051))),"'Memory Saccade Analysis_HH'",IF(NOT(ISERROR(FIND("DelSac",W1051))),"'Memory Saccade Analysis_HH'",IF(NOT(ISERROR(FIND("u-stim",W1051))),"'Plot Microstim_HH'",""))))))))</f>
        <v>'Plot Psychometric_HH'</v>
      </c>
      <c r="N1051" s="573">
        <v>1</v>
      </c>
      <c r="O1051" s="584">
        <v>-1</v>
      </c>
      <c r="P1051" s="590">
        <v>4</v>
      </c>
      <c r="Q1051" s="590">
        <f>IF(B1051=2,60,310)</f>
        <v>310</v>
      </c>
      <c r="R1051" s="590">
        <v>5</v>
      </c>
      <c r="S1051" s="590">
        <f>IF(B1051=2,60,-190)</f>
        <v>-190</v>
      </c>
      <c r="T1051" s="590">
        <v>1</v>
      </c>
      <c r="U1051" s="590" t="str">
        <f>IF(Z1051&lt;&gt;"",IF(NOT(ISERROR(FIND("SU",Z1051))),VALUE(RIGHT(Z1051,1))+4,IF(NOT(ISERROR(FIND("MU20",Z1051))),20,IF(NOT(ISERROR(FIND("MU21",Z1051))),21,IF(NOT(ISERROR(FIND("MU2",Z1051))),2,1)))),"")</f>
        <v/>
      </c>
      <c r="V1051" s="583"/>
      <c r="W1051" s="289" t="s">
        <v>1558</v>
      </c>
      <c r="X1051" s="192"/>
      <c r="Y1051" s="219" t="str">
        <f>IF(NOT(ISERROR(FIND("MU=SU",X1051))),1,IF(Z1051&lt;&gt;"",IF(NOT(ISERROR(FIND("SU",Z1051))),1,0),""))</f>
        <v/>
      </c>
      <c r="Z1051" s="217"/>
      <c r="AA1051" s="218"/>
      <c r="AB1051" s="77"/>
      <c r="AC1051" s="78"/>
      <c r="AD1051" s="199"/>
      <c r="AE1051" s="91"/>
      <c r="AF1051" s="79"/>
      <c r="AG1051" s="79"/>
      <c r="AH1051" s="80"/>
      <c r="AI1051" s="81"/>
      <c r="AJ1051" s="81"/>
      <c r="AK1051" s="81"/>
      <c r="AL1051" s="81"/>
      <c r="AM1051" s="114"/>
      <c r="AN1051" s="82"/>
      <c r="AO1051" s="83"/>
      <c r="AP1051" s="83"/>
      <c r="AQ1051" s="83"/>
      <c r="AR1051" s="84"/>
      <c r="AS1051" s="85"/>
      <c r="AT1051" s="85"/>
      <c r="AU1051" s="85"/>
      <c r="AV1051" s="85"/>
      <c r="AW1051" s="104"/>
      <c r="AX1051" s="86"/>
      <c r="AY1051" s="87"/>
      <c r="AZ1051" s="87"/>
      <c r="BA1051" s="87"/>
      <c r="BB1051" s="88"/>
      <c r="BC1051" s="89"/>
      <c r="BD1051" s="89"/>
      <c r="BE1051" s="89"/>
      <c r="BF1051" s="89"/>
      <c r="BG1051" s="115"/>
      <c r="BH1051" s="90"/>
      <c r="BI1051" s="251"/>
      <c r="BJ1051" s="252"/>
      <c r="BK1051" s="252"/>
      <c r="BL1051" s="515"/>
      <c r="BM1051" s="230"/>
      <c r="BN1051" s="230"/>
      <c r="BO1051" s="516"/>
      <c r="BP1051" s="231"/>
      <c r="BQ1051" s="231"/>
      <c r="BR1051" s="517"/>
      <c r="BS1051" s="232"/>
      <c r="BT1051" s="232"/>
      <c r="BU1051" s="230"/>
      <c r="BV1051" s="230"/>
      <c r="BW1051" s="231"/>
      <c r="BX1051" s="231"/>
      <c r="BY1051" s="232"/>
      <c r="BZ1051" s="235"/>
      <c r="CA1051" s="257"/>
      <c r="CB1051" s="233"/>
      <c r="CC1051" s="230"/>
      <c r="CD1051" s="230"/>
      <c r="CE1051" s="230"/>
      <c r="CF1051" s="230"/>
      <c r="CG1051" s="230"/>
      <c r="CH1051" s="230"/>
      <c r="CI1051" s="230"/>
      <c r="CJ1051" s="231"/>
      <c r="CK1051" s="231"/>
      <c r="CL1051" s="231"/>
      <c r="CM1051" s="231"/>
      <c r="CN1051" s="231"/>
      <c r="CO1051" s="231"/>
      <c r="CP1051" s="231"/>
      <c r="CQ1051" s="231"/>
      <c r="CR1051" s="232"/>
      <c r="CS1051" s="232"/>
      <c r="CT1051" s="232"/>
      <c r="CU1051" s="232"/>
      <c r="CV1051" s="232"/>
      <c r="CW1051" s="232"/>
      <c r="CX1051" s="232"/>
      <c r="CY1051" s="234"/>
      <c r="CZ1051" s="106">
        <v>0</v>
      </c>
      <c r="DA1051" s="106">
        <v>0</v>
      </c>
      <c r="DB1051" s="106"/>
      <c r="DC1051" s="106"/>
      <c r="DD1051" s="106"/>
      <c r="DE1051" s="498"/>
      <c r="DF1051" s="490"/>
      <c r="DG1051" s="107"/>
      <c r="DH1051" s="107"/>
      <c r="DI1051" s="107"/>
      <c r="DJ1051" s="107"/>
      <c r="DK1051" s="107"/>
      <c r="DL1051" s="107"/>
      <c r="DM1051" s="110"/>
      <c r="DN1051" s="110"/>
      <c r="DO1051" s="110"/>
      <c r="DP1051" s="110"/>
      <c r="DQ1051" s="110"/>
      <c r="DR1051" s="110"/>
      <c r="DS1051" s="110"/>
      <c r="DT1051" s="110"/>
      <c r="DU1051" s="497"/>
      <c r="DV1051" s="497"/>
      <c r="DW1051" s="497"/>
      <c r="DX1051" s="497"/>
      <c r="DY1051" s="497"/>
      <c r="DZ1051" s="497"/>
      <c r="EA1051" s="288"/>
      <c r="EB1051" s="492"/>
      <c r="EC1051" s="492"/>
      <c r="ED1051" s="492"/>
      <c r="EE1051" s="99"/>
      <c r="EF1051" s="99"/>
      <c r="EG1051" s="99"/>
      <c r="EH1051" s="99"/>
      <c r="EI1051" s="99"/>
      <c r="EJ1051" s="99"/>
      <c r="EK1051" s="99"/>
      <c r="EL1051" s="99"/>
      <c r="EM1051" s="99"/>
      <c r="EN1051" s="99"/>
      <c r="EO1051" s="99"/>
      <c r="EP1051" s="99"/>
      <c r="EQ1051" s="99"/>
      <c r="ER1051" s="99"/>
      <c r="ES1051" s="99"/>
      <c r="ET1051" s="99"/>
      <c r="EU1051" s="99"/>
      <c r="EV1051" s="99"/>
      <c r="EW1051" s="99"/>
      <c r="EX1051" s="119"/>
      <c r="EY1051" s="121"/>
      <c r="EZ1051" s="568">
        <v>301</v>
      </c>
      <c r="FA1051" s="83">
        <v>50</v>
      </c>
      <c r="FB1051" s="126">
        <v>100</v>
      </c>
      <c r="FC1051" s="505">
        <v>26.875900000000001</v>
      </c>
      <c r="FD1051" s="505">
        <v>-9.7499900000000004</v>
      </c>
      <c r="FE1051" s="116" t="s">
        <v>1615</v>
      </c>
      <c r="FF1051" s="116" t="s">
        <v>1615</v>
      </c>
      <c r="FG1051" s="116" t="s">
        <v>1615</v>
      </c>
      <c r="FH1051" s="116" t="s">
        <v>1615</v>
      </c>
      <c r="FI1051" s="116" t="s">
        <v>5235</v>
      </c>
      <c r="FJ1051" s="116" t="s">
        <v>5236</v>
      </c>
      <c r="FK1051" s="116" t="s">
        <v>1615</v>
      </c>
      <c r="FL1051" s="116" t="s">
        <v>1615</v>
      </c>
      <c r="FM1051" s="116" t="s">
        <v>1615</v>
      </c>
      <c r="FN1051" s="116" t="s">
        <v>1615</v>
      </c>
    </row>
    <row r="1052" spans="1:171" s="3" customFormat="1" ht="15" customHeight="1" x14ac:dyDescent="0.2">
      <c r="A1052" s="291">
        <v>20141211</v>
      </c>
      <c r="B1052" s="291">
        <v>10</v>
      </c>
      <c r="C1052" s="292"/>
      <c r="D1052" s="292"/>
      <c r="E1052" s="292"/>
      <c r="F1052" s="292"/>
      <c r="G1052" s="295"/>
      <c r="H1052" s="435"/>
      <c r="I1052" s="293"/>
      <c r="J1052" s="101"/>
      <c r="K1052" s="460" t="str">
        <f>IF(B1052=2,"Z:\Data\MOOG\HeTao\raw\",IF(B1052=5,"Z:\Data\MOOG\Polo\raw\",IF(B1052=10,"Z:\Data\MOOG\Messi\raw\","")))</f>
        <v>Z:\Data\MOOG\Messi\raw\</v>
      </c>
      <c r="L1052" s="290" t="s">
        <v>2862</v>
      </c>
      <c r="M1052" s="569" t="str">
        <f>IF(NOT(ISERROR(FIND("Training_dt",W1052))),"'Plot Psychometric_HH_dt_yuchen'",IF(NOT(ISERROR(FIND("Training",W1052))),"'Plot Psychometric_HH'",IF(NOT(ISERROR(FIND("1DAT",W1052))),"'Plot Tuning Azimuth_HH'",IF(NOT(ISERROR(FIND("HD_dt",W1052))),"'Plot HeadingDiscimination_PSTH_HH_dt_yuchen'",IF(NOT(ISERROR(FIND("HD",W1052))),"'Plot HeadingDiscimination_PSTH_HH'",IF(NOT(ISERROR(FIND("MemSac",W1052))),"'Memory Saccade Analysis_HH'",IF(NOT(ISERROR(FIND("DelSac",W1052))),"'Memory Saccade Analysis_HH'",IF(NOT(ISERROR(FIND("u-stim",W1052))),"'Plot Microstim_HH'",""))))))))</f>
        <v>'Plot Psychometric_HH'</v>
      </c>
      <c r="N1052" s="573">
        <v>1</v>
      </c>
      <c r="O1052" s="584">
        <v>-1</v>
      </c>
      <c r="P1052" s="590">
        <v>4</v>
      </c>
      <c r="Q1052" s="590">
        <f>IF(B1052=2,60,310)</f>
        <v>310</v>
      </c>
      <c r="R1052" s="590">
        <v>5</v>
      </c>
      <c r="S1052" s="590">
        <f>IF(B1052=2,60,-190)</f>
        <v>-190</v>
      </c>
      <c r="T1052" s="590">
        <v>1</v>
      </c>
      <c r="U1052" s="590" t="str">
        <f>IF(Z1052&lt;&gt;"",IF(NOT(ISERROR(FIND("SU",Z1052))),VALUE(RIGHT(Z1052,1))+4,IF(NOT(ISERROR(FIND("MU20",Z1052))),20,IF(NOT(ISERROR(FIND("MU21",Z1052))),21,IF(NOT(ISERROR(FIND("MU2",Z1052))),2,1)))),"")</f>
        <v/>
      </c>
      <c r="V1052" s="583"/>
      <c r="W1052" s="289" t="s">
        <v>1558</v>
      </c>
      <c r="X1052" s="192"/>
      <c r="Y1052" s="219" t="str">
        <f>IF(NOT(ISERROR(FIND("MU=SU",X1052))),1,IF(Z1052&lt;&gt;"",IF(NOT(ISERROR(FIND("SU",Z1052))),1,0),""))</f>
        <v/>
      </c>
      <c r="Z1052" s="217"/>
      <c r="AA1052" s="218"/>
      <c r="AB1052" s="77"/>
      <c r="AC1052" s="78"/>
      <c r="AD1052" s="199"/>
      <c r="AE1052" s="91"/>
      <c r="AF1052" s="79"/>
      <c r="AG1052" s="79"/>
      <c r="AH1052" s="80"/>
      <c r="AI1052" s="81"/>
      <c r="AJ1052" s="81"/>
      <c r="AK1052" s="81"/>
      <c r="AL1052" s="81"/>
      <c r="AM1052" s="114"/>
      <c r="AN1052" s="82"/>
      <c r="AO1052" s="83"/>
      <c r="AP1052" s="83"/>
      <c r="AQ1052" s="83"/>
      <c r="AR1052" s="84"/>
      <c r="AS1052" s="85"/>
      <c r="AT1052" s="85"/>
      <c r="AU1052" s="85"/>
      <c r="AV1052" s="85"/>
      <c r="AW1052" s="104"/>
      <c r="AX1052" s="86"/>
      <c r="AY1052" s="87"/>
      <c r="AZ1052" s="87"/>
      <c r="BA1052" s="87"/>
      <c r="BB1052" s="88"/>
      <c r="BC1052" s="89"/>
      <c r="BD1052" s="89"/>
      <c r="BE1052" s="89"/>
      <c r="BF1052" s="89"/>
      <c r="BG1052" s="115"/>
      <c r="BH1052" s="90"/>
      <c r="BI1052" s="251"/>
      <c r="BJ1052" s="252"/>
      <c r="BK1052" s="252"/>
      <c r="BL1052" s="230"/>
      <c r="BM1052" s="230"/>
      <c r="BN1052" s="230"/>
      <c r="BO1052" s="231"/>
      <c r="BP1052" s="231"/>
      <c r="BQ1052" s="231"/>
      <c r="BR1052" s="232"/>
      <c r="BS1052" s="232"/>
      <c r="BT1052" s="232"/>
      <c r="BU1052" s="230"/>
      <c r="BV1052" s="230"/>
      <c r="BW1052" s="231"/>
      <c r="BX1052" s="231"/>
      <c r="BY1052" s="232"/>
      <c r="BZ1052" s="235"/>
      <c r="CA1052" s="257"/>
      <c r="CB1052" s="233"/>
      <c r="CC1052" s="230"/>
      <c r="CD1052" s="230"/>
      <c r="CE1052" s="230"/>
      <c r="CF1052" s="230"/>
      <c r="CG1052" s="230"/>
      <c r="CH1052" s="230"/>
      <c r="CI1052" s="230"/>
      <c r="CJ1052" s="231"/>
      <c r="CK1052" s="231"/>
      <c r="CL1052" s="231"/>
      <c r="CM1052" s="231"/>
      <c r="CN1052" s="231"/>
      <c r="CO1052" s="231"/>
      <c r="CP1052" s="231"/>
      <c r="CQ1052" s="231"/>
      <c r="CR1052" s="232"/>
      <c r="CS1052" s="232"/>
      <c r="CT1052" s="232"/>
      <c r="CU1052" s="232"/>
      <c r="CV1052" s="232"/>
      <c r="CW1052" s="232"/>
      <c r="CX1052" s="232"/>
      <c r="CY1052" s="234"/>
      <c r="CZ1052" s="106">
        <v>0</v>
      </c>
      <c r="DA1052" s="106">
        <v>0</v>
      </c>
      <c r="DB1052" s="106"/>
      <c r="DC1052" s="106"/>
      <c r="DD1052" s="106"/>
      <c r="DE1052" s="498"/>
      <c r="DF1052" s="490"/>
      <c r="DG1052" s="107"/>
      <c r="DH1052" s="107"/>
      <c r="DI1052" s="107"/>
      <c r="DJ1052" s="107"/>
      <c r="DK1052" s="107"/>
      <c r="DL1052" s="107"/>
      <c r="DM1052" s="110"/>
      <c r="DN1052" s="110"/>
      <c r="DO1052" s="110"/>
      <c r="DP1052" s="110"/>
      <c r="DQ1052" s="110"/>
      <c r="DR1052" s="110"/>
      <c r="DS1052" s="110"/>
      <c r="DT1052" s="110"/>
      <c r="DU1052" s="497"/>
      <c r="DV1052" s="497"/>
      <c r="DW1052" s="497"/>
      <c r="DX1052" s="497"/>
      <c r="DY1052" s="497"/>
      <c r="DZ1052" s="497"/>
      <c r="EA1052" s="288"/>
      <c r="EB1052" s="492"/>
      <c r="EC1052" s="492"/>
      <c r="ED1052" s="492"/>
      <c r="EE1052" s="492"/>
      <c r="EF1052" s="99"/>
      <c r="EG1052" s="99"/>
      <c r="EH1052" s="99"/>
      <c r="EI1052" s="99"/>
      <c r="EJ1052" s="99"/>
      <c r="EK1052" s="99"/>
      <c r="EL1052" s="99"/>
      <c r="EM1052" s="99"/>
      <c r="EN1052" s="99"/>
      <c r="EO1052" s="99"/>
      <c r="EP1052" s="99"/>
      <c r="EQ1052" s="99"/>
      <c r="ER1052" s="99"/>
      <c r="ES1052" s="99"/>
      <c r="ET1052" s="99"/>
      <c r="EU1052" s="99"/>
      <c r="EV1052" s="99"/>
      <c r="EW1052" s="99"/>
      <c r="EX1052" s="119"/>
      <c r="EY1052" s="507"/>
      <c r="EZ1052" s="568">
        <v>301</v>
      </c>
      <c r="FA1052" s="481">
        <v>60</v>
      </c>
      <c r="FB1052" s="126">
        <v>100</v>
      </c>
      <c r="FC1052" s="505">
        <v>28.155100000000001</v>
      </c>
      <c r="FD1052" s="505">
        <v>-0.10813399999999999</v>
      </c>
      <c r="FE1052" s="116" t="s">
        <v>1615</v>
      </c>
      <c r="FF1052" s="116" t="s">
        <v>1615</v>
      </c>
      <c r="FG1052" s="116" t="s">
        <v>1615</v>
      </c>
      <c r="FH1052" s="116" t="s">
        <v>1615</v>
      </c>
      <c r="FI1052" s="116" t="s">
        <v>5237</v>
      </c>
      <c r="FJ1052" s="116" t="s">
        <v>5238</v>
      </c>
      <c r="FK1052" s="116" t="s">
        <v>1615</v>
      </c>
      <c r="FL1052" s="116" t="s">
        <v>1615</v>
      </c>
      <c r="FM1052" s="116" t="s">
        <v>1615</v>
      </c>
      <c r="FN1052" s="116" t="s">
        <v>1615</v>
      </c>
    </row>
    <row r="1053" spans="1:171" s="3" customFormat="1" ht="15" customHeight="1" x14ac:dyDescent="0.2">
      <c r="A1053" s="291">
        <v>20141211</v>
      </c>
      <c r="B1053" s="291">
        <v>10</v>
      </c>
      <c r="C1053" s="292"/>
      <c r="D1053" s="292"/>
      <c r="E1053" s="292"/>
      <c r="F1053" s="292"/>
      <c r="G1053" s="295"/>
      <c r="H1053" s="435"/>
      <c r="I1053" s="293"/>
      <c r="J1053" s="101"/>
      <c r="K1053" s="460" t="str">
        <f>IF(B1053=2,"Z:\Data\MOOG\HeTao\raw\",IF(B1053=5,"Z:\Data\MOOG\Polo\raw\",IF(B1053=10,"Z:\Data\MOOG\Messi\raw\","")))</f>
        <v>Z:\Data\MOOG\Messi\raw\</v>
      </c>
      <c r="L1053" s="290" t="s">
        <v>2863</v>
      </c>
      <c r="M1053" s="569" t="str">
        <f>IF(NOT(ISERROR(FIND("Training_dt",W1053))),"'Plot Psychometric_HH_dt_yuchen'",IF(NOT(ISERROR(FIND("Training",W1053))),"'Plot Psychometric_HH'",IF(NOT(ISERROR(FIND("1DAT",W1053))),"'Plot Tuning Azimuth_HH'",IF(NOT(ISERROR(FIND("HD_dt",W1053))),"'Plot HeadingDiscimination_PSTH_HH_dt_yuchen'",IF(NOT(ISERROR(FIND("HD",W1053))),"'Plot HeadingDiscimination_PSTH_HH'",IF(NOT(ISERROR(FIND("MemSac",W1053))),"'Memory Saccade Analysis_HH'",IF(NOT(ISERROR(FIND("DelSac",W1053))),"'Memory Saccade Analysis_HH'",IF(NOT(ISERROR(FIND("u-stim",W1053))),"'Plot Microstim_HH'",""))))))))</f>
        <v>'Plot Psychometric_HH'</v>
      </c>
      <c r="N1053" s="573">
        <v>1</v>
      </c>
      <c r="O1053" s="584">
        <v>-1</v>
      </c>
      <c r="P1053" s="590">
        <v>4</v>
      </c>
      <c r="Q1053" s="590">
        <f>IF(B1053=2,60,310)</f>
        <v>310</v>
      </c>
      <c r="R1053" s="590">
        <v>5</v>
      </c>
      <c r="S1053" s="590">
        <f>IF(B1053=2,60,-190)</f>
        <v>-190</v>
      </c>
      <c r="T1053" s="590">
        <v>1</v>
      </c>
      <c r="U1053" s="590" t="str">
        <f>IF(Z1053&lt;&gt;"",IF(NOT(ISERROR(FIND("SU",Z1053))),VALUE(RIGHT(Z1053,1))+4,IF(NOT(ISERROR(FIND("MU20",Z1053))),20,IF(NOT(ISERROR(FIND("MU21",Z1053))),21,IF(NOT(ISERROR(FIND("MU2",Z1053))),2,1)))),"")</f>
        <v/>
      </c>
      <c r="V1053" s="583"/>
      <c r="W1053" s="289" t="s">
        <v>1558</v>
      </c>
      <c r="X1053" s="192"/>
      <c r="Y1053" s="219" t="str">
        <f>IF(NOT(ISERROR(FIND("MU=SU",X1053))),1,IF(Z1053&lt;&gt;"",IF(NOT(ISERROR(FIND("SU",Z1053))),1,0),""))</f>
        <v/>
      </c>
      <c r="Z1053" s="217"/>
      <c r="AA1053" s="218"/>
      <c r="AB1053" s="77"/>
      <c r="AC1053" s="78"/>
      <c r="AD1053" s="199"/>
      <c r="AE1053" s="91"/>
      <c r="AF1053" s="79"/>
      <c r="AG1053" s="79"/>
      <c r="AH1053" s="80"/>
      <c r="AI1053" s="81"/>
      <c r="AJ1053" s="81"/>
      <c r="AK1053" s="81"/>
      <c r="AL1053" s="81"/>
      <c r="AM1053" s="114"/>
      <c r="AN1053" s="82"/>
      <c r="AO1053" s="83"/>
      <c r="AP1053" s="83"/>
      <c r="AQ1053" s="83"/>
      <c r="AR1053" s="84"/>
      <c r="AS1053" s="85"/>
      <c r="AT1053" s="85"/>
      <c r="AU1053" s="85"/>
      <c r="AV1053" s="85"/>
      <c r="AW1053" s="104"/>
      <c r="AX1053" s="86"/>
      <c r="AY1053" s="87"/>
      <c r="AZ1053" s="87"/>
      <c r="BA1053" s="87"/>
      <c r="BB1053" s="88"/>
      <c r="BC1053" s="89"/>
      <c r="BD1053" s="89"/>
      <c r="BE1053" s="89"/>
      <c r="BF1053" s="89"/>
      <c r="BG1053" s="115"/>
      <c r="BH1053" s="90"/>
      <c r="BI1053" s="251"/>
      <c r="BJ1053" s="252"/>
      <c r="BK1053" s="252"/>
      <c r="BL1053" s="230"/>
      <c r="BM1053" s="230"/>
      <c r="BN1053" s="230"/>
      <c r="BO1053" s="231"/>
      <c r="BP1053" s="231"/>
      <c r="BQ1053" s="231"/>
      <c r="BR1053" s="232"/>
      <c r="BS1053" s="232"/>
      <c r="BT1053" s="232"/>
      <c r="BU1053" s="230"/>
      <c r="BV1053" s="230"/>
      <c r="BW1053" s="231"/>
      <c r="BX1053" s="231"/>
      <c r="BY1053" s="232"/>
      <c r="BZ1053" s="235"/>
      <c r="CA1053" s="257"/>
      <c r="CB1053" s="233"/>
      <c r="CC1053" s="230"/>
      <c r="CD1053" s="230"/>
      <c r="CE1053" s="230"/>
      <c r="CF1053" s="230"/>
      <c r="CG1053" s="230"/>
      <c r="CH1053" s="230"/>
      <c r="CI1053" s="230"/>
      <c r="CJ1053" s="231"/>
      <c r="CK1053" s="231"/>
      <c r="CL1053" s="231"/>
      <c r="CM1053" s="231"/>
      <c r="CN1053" s="231"/>
      <c r="CO1053" s="231"/>
      <c r="CP1053" s="231"/>
      <c r="CQ1053" s="231"/>
      <c r="CR1053" s="232"/>
      <c r="CS1053" s="232"/>
      <c r="CT1053" s="232"/>
      <c r="CU1053" s="232"/>
      <c r="CV1053" s="232"/>
      <c r="CW1053" s="232"/>
      <c r="CX1053" s="232"/>
      <c r="CY1053" s="234"/>
      <c r="CZ1053" s="106">
        <v>0</v>
      </c>
      <c r="DA1053" s="106">
        <v>0</v>
      </c>
      <c r="DB1053" s="106"/>
      <c r="DC1053" s="106"/>
      <c r="DD1053" s="106"/>
      <c r="DE1053" s="498"/>
      <c r="DF1053" s="490"/>
      <c r="DG1053" s="107"/>
      <c r="DH1053" s="107"/>
      <c r="DI1053" s="107"/>
      <c r="DJ1053" s="107"/>
      <c r="DK1053" s="107"/>
      <c r="DL1053" s="107"/>
      <c r="DM1053" s="110"/>
      <c r="DN1053" s="110"/>
      <c r="DO1053" s="110"/>
      <c r="DP1053" s="110"/>
      <c r="DQ1053" s="110"/>
      <c r="DR1053" s="110"/>
      <c r="DS1053" s="110"/>
      <c r="DT1053" s="110"/>
      <c r="DU1053" s="497"/>
      <c r="DV1053" s="497"/>
      <c r="DW1053" s="497"/>
      <c r="DX1053" s="497"/>
      <c r="DY1053" s="497"/>
      <c r="DZ1053" s="497"/>
      <c r="EA1053" s="288"/>
      <c r="EB1053" s="492"/>
      <c r="EC1053" s="492"/>
      <c r="ED1053" s="492"/>
      <c r="EE1053" s="492"/>
      <c r="EF1053" s="99"/>
      <c r="EG1053" s="99"/>
      <c r="EH1053" s="99"/>
      <c r="EI1053" s="99"/>
      <c r="EJ1053" s="99"/>
      <c r="EK1053" s="99"/>
      <c r="EL1053" s="99"/>
      <c r="EM1053" s="99"/>
      <c r="EN1053" s="99"/>
      <c r="EO1053" s="99"/>
      <c r="EP1053" s="99"/>
      <c r="EQ1053" s="99"/>
      <c r="ER1053" s="99"/>
      <c r="ES1053" s="99"/>
      <c r="ET1053" s="99"/>
      <c r="EU1053" s="99"/>
      <c r="EV1053" s="99"/>
      <c r="EW1053" s="99"/>
      <c r="EX1053" s="119"/>
      <c r="EY1053" s="507"/>
      <c r="EZ1053" s="568">
        <v>301</v>
      </c>
      <c r="FA1053" s="481">
        <v>25</v>
      </c>
      <c r="FB1053" s="126">
        <v>100</v>
      </c>
      <c r="FC1053" s="505">
        <v>26.652000000000001</v>
      </c>
      <c r="FD1053" s="505">
        <v>4.05945</v>
      </c>
      <c r="FE1053" s="116" t="s">
        <v>1615</v>
      </c>
      <c r="FF1053" s="116" t="s">
        <v>1615</v>
      </c>
      <c r="FG1053" s="116" t="s">
        <v>1615</v>
      </c>
      <c r="FH1053" s="116" t="s">
        <v>1615</v>
      </c>
      <c r="FI1053" s="116" t="s">
        <v>5239</v>
      </c>
      <c r="FJ1053" s="116" t="s">
        <v>5240</v>
      </c>
      <c r="FK1053" s="116" t="s">
        <v>1615</v>
      </c>
      <c r="FL1053" s="116" t="s">
        <v>1615</v>
      </c>
      <c r="FM1053" s="116" t="s">
        <v>1615</v>
      </c>
      <c r="FN1053" s="116" t="s">
        <v>1615</v>
      </c>
    </row>
    <row r="1054" spans="1:171" s="3" customFormat="1" ht="15" customHeight="1" x14ac:dyDescent="0.2">
      <c r="A1054" s="291">
        <v>20141212</v>
      </c>
      <c r="B1054" s="291">
        <v>10</v>
      </c>
      <c r="C1054" s="292"/>
      <c r="D1054" s="292"/>
      <c r="E1054" s="292"/>
      <c r="F1054" s="292"/>
      <c r="G1054" s="295"/>
      <c r="H1054" s="435"/>
      <c r="I1054" s="293"/>
      <c r="J1054" s="101"/>
      <c r="K1054" s="460" t="str">
        <f>IF(B1054=2,"Z:\Data\MOOG\HeTao\raw\",IF(B1054=5,"Z:\Data\MOOG\Polo\raw\",IF(B1054=10,"Z:\Data\MOOG\Messi\raw\","")))</f>
        <v>Z:\Data\MOOG\Messi\raw\</v>
      </c>
      <c r="L1054" s="290" t="s">
        <v>2864</v>
      </c>
      <c r="M1054" s="569" t="str">
        <f>IF(NOT(ISERROR(FIND("Training_dt",W1054))),"'Plot Psychometric_HH_dt_yuchen'",IF(NOT(ISERROR(FIND("Training",W1054))),"'Plot Psychometric_HH'",IF(NOT(ISERROR(FIND("1DAT",W1054))),"'Plot Tuning Azimuth_HH'",IF(NOT(ISERROR(FIND("HD_dt",W1054))),"'Plot HeadingDiscimination_PSTH_HH_dt_yuchen'",IF(NOT(ISERROR(FIND("HD",W1054))),"'Plot HeadingDiscimination_PSTH_HH'",IF(NOT(ISERROR(FIND("MemSac",W1054))),"'Memory Saccade Analysis_HH'",IF(NOT(ISERROR(FIND("DelSac",W1054))),"'Memory Saccade Analysis_HH'",IF(NOT(ISERROR(FIND("u-stim",W1054))),"'Plot Microstim_HH'",""))))))))</f>
        <v>'Plot Psychometric_HH'</v>
      </c>
      <c r="N1054" s="573">
        <v>1</v>
      </c>
      <c r="O1054" s="584">
        <v>-1</v>
      </c>
      <c r="P1054" s="590">
        <v>4</v>
      </c>
      <c r="Q1054" s="590">
        <f>IF(B1054=2,60,310)</f>
        <v>310</v>
      </c>
      <c r="R1054" s="590">
        <v>5</v>
      </c>
      <c r="S1054" s="590">
        <f>IF(B1054=2,60,-190)</f>
        <v>-190</v>
      </c>
      <c r="T1054" s="590">
        <v>1</v>
      </c>
      <c r="U1054" s="590" t="str">
        <f>IF(Z1054&lt;&gt;"",IF(NOT(ISERROR(FIND("SU",Z1054))),VALUE(RIGHT(Z1054,1))+4,IF(NOT(ISERROR(FIND("MU20",Z1054))),20,IF(NOT(ISERROR(FIND("MU21",Z1054))),21,IF(NOT(ISERROR(FIND("MU2",Z1054))),2,1)))),"")</f>
        <v/>
      </c>
      <c r="V1054" s="583"/>
      <c r="W1054" s="289" t="s">
        <v>1558</v>
      </c>
      <c r="X1054" s="192"/>
      <c r="Y1054" s="219" t="str">
        <f>IF(NOT(ISERROR(FIND("MU=SU",X1054))),1,IF(Z1054&lt;&gt;"",IF(NOT(ISERROR(FIND("SU",Z1054))),1,0),""))</f>
        <v/>
      </c>
      <c r="Z1054" s="217"/>
      <c r="AA1054" s="218"/>
      <c r="AB1054" s="77"/>
      <c r="AC1054" s="78"/>
      <c r="AD1054" s="199"/>
      <c r="AE1054" s="91"/>
      <c r="AF1054" s="79"/>
      <c r="AG1054" s="79"/>
      <c r="AH1054" s="80"/>
      <c r="AI1054" s="81"/>
      <c r="AJ1054" s="81"/>
      <c r="AK1054" s="81"/>
      <c r="AL1054" s="81"/>
      <c r="AM1054" s="114"/>
      <c r="AN1054" s="82"/>
      <c r="AO1054" s="83"/>
      <c r="AP1054" s="83"/>
      <c r="AQ1054" s="83"/>
      <c r="AR1054" s="84"/>
      <c r="AS1054" s="85"/>
      <c r="AT1054" s="85"/>
      <c r="AU1054" s="85"/>
      <c r="AV1054" s="85"/>
      <c r="AW1054" s="104"/>
      <c r="AX1054" s="86"/>
      <c r="AY1054" s="87"/>
      <c r="AZ1054" s="87"/>
      <c r="BA1054" s="87"/>
      <c r="BB1054" s="88"/>
      <c r="BC1054" s="89"/>
      <c r="BD1054" s="89"/>
      <c r="BE1054" s="89"/>
      <c r="BF1054" s="89"/>
      <c r="BG1054" s="115"/>
      <c r="BH1054" s="90"/>
      <c r="BI1054" s="251"/>
      <c r="BJ1054" s="252"/>
      <c r="BK1054" s="252"/>
      <c r="BL1054" s="515"/>
      <c r="BM1054" s="230"/>
      <c r="BN1054" s="230"/>
      <c r="BO1054" s="516"/>
      <c r="BP1054" s="231"/>
      <c r="BQ1054" s="231"/>
      <c r="BR1054" s="517"/>
      <c r="BS1054" s="232"/>
      <c r="BT1054" s="232"/>
      <c r="BU1054" s="230"/>
      <c r="BV1054" s="230"/>
      <c r="BW1054" s="231"/>
      <c r="BX1054" s="231"/>
      <c r="BY1054" s="232"/>
      <c r="BZ1054" s="235"/>
      <c r="CA1054" s="257"/>
      <c r="CB1054" s="233"/>
      <c r="CC1054" s="230"/>
      <c r="CD1054" s="230"/>
      <c r="CE1054" s="230"/>
      <c r="CF1054" s="230"/>
      <c r="CG1054" s="230"/>
      <c r="CH1054" s="230"/>
      <c r="CI1054" s="230"/>
      <c r="CJ1054" s="231"/>
      <c r="CK1054" s="231"/>
      <c r="CL1054" s="231"/>
      <c r="CM1054" s="231"/>
      <c r="CN1054" s="231"/>
      <c r="CO1054" s="231"/>
      <c r="CP1054" s="231"/>
      <c r="CQ1054" s="231"/>
      <c r="CR1054" s="232"/>
      <c r="CS1054" s="232"/>
      <c r="CT1054" s="232"/>
      <c r="CU1054" s="232"/>
      <c r="CV1054" s="232"/>
      <c r="CW1054" s="232"/>
      <c r="CX1054" s="232"/>
      <c r="CY1054" s="234"/>
      <c r="CZ1054" s="106">
        <v>0</v>
      </c>
      <c r="DA1054" s="106">
        <v>0</v>
      </c>
      <c r="DB1054" s="106"/>
      <c r="DC1054" s="106"/>
      <c r="DD1054" s="106"/>
      <c r="DE1054" s="498"/>
      <c r="DF1054" s="490"/>
      <c r="DG1054" s="107"/>
      <c r="DH1054" s="107"/>
      <c r="DI1054" s="107"/>
      <c r="DJ1054" s="107"/>
      <c r="DK1054" s="107"/>
      <c r="DL1054" s="107"/>
      <c r="DM1054" s="110"/>
      <c r="DN1054" s="110"/>
      <c r="DO1054" s="110"/>
      <c r="DP1054" s="110"/>
      <c r="DQ1054" s="110"/>
      <c r="DR1054" s="110"/>
      <c r="DS1054" s="110"/>
      <c r="DT1054" s="110"/>
      <c r="DU1054" s="497"/>
      <c r="DV1054" s="497"/>
      <c r="DW1054" s="497"/>
      <c r="DX1054" s="497"/>
      <c r="DY1054" s="497"/>
      <c r="DZ1054" s="497"/>
      <c r="EA1054" s="288"/>
      <c r="EB1054" s="492"/>
      <c r="EC1054" s="492"/>
      <c r="ED1054" s="492"/>
      <c r="EE1054" s="492"/>
      <c r="EF1054" s="99"/>
      <c r="EG1054" s="99"/>
      <c r="EH1054" s="99"/>
      <c r="EI1054" s="99"/>
      <c r="EJ1054" s="99"/>
      <c r="EK1054" s="99"/>
      <c r="EL1054" s="99"/>
      <c r="EM1054" s="99"/>
      <c r="EN1054" s="99"/>
      <c r="EO1054" s="99"/>
      <c r="EP1054" s="99"/>
      <c r="EQ1054" s="99"/>
      <c r="ER1054" s="99"/>
      <c r="ES1054" s="99"/>
      <c r="ET1054" s="99"/>
      <c r="EU1054" s="99"/>
      <c r="EV1054" s="99"/>
      <c r="EW1054" s="99"/>
      <c r="EX1054" s="119"/>
      <c r="EY1054" s="121"/>
      <c r="EZ1054" s="568">
        <v>301</v>
      </c>
      <c r="FA1054" s="83">
        <v>40</v>
      </c>
      <c r="FB1054" s="126">
        <v>100</v>
      </c>
      <c r="FC1054" s="505">
        <v>29.404299999999999</v>
      </c>
      <c r="FD1054" s="505">
        <v>4.6863900000000003</v>
      </c>
      <c r="FE1054" s="116" t="s">
        <v>1615</v>
      </c>
      <c r="FF1054" s="116" t="s">
        <v>1615</v>
      </c>
      <c r="FG1054" s="116" t="s">
        <v>1615</v>
      </c>
      <c r="FH1054" s="116" t="s">
        <v>1615</v>
      </c>
      <c r="FI1054" s="116" t="s">
        <v>5241</v>
      </c>
      <c r="FJ1054" s="116" t="s">
        <v>5242</v>
      </c>
      <c r="FK1054" s="116" t="s">
        <v>1615</v>
      </c>
      <c r="FL1054" s="116" t="s">
        <v>1615</v>
      </c>
      <c r="FM1054" s="116" t="s">
        <v>1615</v>
      </c>
      <c r="FN1054" s="116" t="s">
        <v>1615</v>
      </c>
    </row>
    <row r="1055" spans="1:171" s="3" customFormat="1" ht="15" customHeight="1" x14ac:dyDescent="0.2">
      <c r="A1055" s="291">
        <v>20141212</v>
      </c>
      <c r="B1055" s="291">
        <v>10</v>
      </c>
      <c r="C1055" s="292"/>
      <c r="D1055" s="292"/>
      <c r="E1055" s="292"/>
      <c r="F1055" s="292"/>
      <c r="G1055" s="295"/>
      <c r="H1055" s="435"/>
      <c r="I1055" s="293"/>
      <c r="J1055" s="101"/>
      <c r="K1055" s="460" t="str">
        <f>IF(B1055=2,"Z:\Data\MOOG\HeTao\raw\",IF(B1055=5,"Z:\Data\MOOG\Polo\raw\",IF(B1055=10,"Z:\Data\MOOG\Messi\raw\","")))</f>
        <v>Z:\Data\MOOG\Messi\raw\</v>
      </c>
      <c r="L1055" s="290" t="s">
        <v>2865</v>
      </c>
      <c r="M1055" s="569" t="str">
        <f>IF(NOT(ISERROR(FIND("Training_dt",W1055))),"'Plot Psychometric_HH_dt_yuchen'",IF(NOT(ISERROR(FIND("Training",W1055))),"'Plot Psychometric_HH'",IF(NOT(ISERROR(FIND("1DAT",W1055))),"'Plot Tuning Azimuth_HH'",IF(NOT(ISERROR(FIND("HD_dt",W1055))),"'Plot HeadingDiscimination_PSTH_HH_dt_yuchen'",IF(NOT(ISERROR(FIND("HD",W1055))),"'Plot HeadingDiscimination_PSTH_HH'",IF(NOT(ISERROR(FIND("MemSac",W1055))),"'Memory Saccade Analysis_HH'",IF(NOT(ISERROR(FIND("DelSac",W1055))),"'Memory Saccade Analysis_HH'",IF(NOT(ISERROR(FIND("u-stim",W1055))),"'Plot Microstim_HH'",""))))))))</f>
        <v>'Plot Psychometric_HH'</v>
      </c>
      <c r="N1055" s="573">
        <v>1</v>
      </c>
      <c r="O1055" s="584">
        <v>-1</v>
      </c>
      <c r="P1055" s="590">
        <v>4</v>
      </c>
      <c r="Q1055" s="590">
        <f>IF(B1055=2,60,310)</f>
        <v>310</v>
      </c>
      <c r="R1055" s="590">
        <v>5</v>
      </c>
      <c r="S1055" s="590">
        <f>IF(B1055=2,60,-190)</f>
        <v>-190</v>
      </c>
      <c r="T1055" s="590">
        <v>1</v>
      </c>
      <c r="U1055" s="590" t="str">
        <f>IF(Z1055&lt;&gt;"",IF(NOT(ISERROR(FIND("SU",Z1055))),VALUE(RIGHT(Z1055,1))+4,IF(NOT(ISERROR(FIND("MU20",Z1055))),20,IF(NOT(ISERROR(FIND("MU21",Z1055))),21,IF(NOT(ISERROR(FIND("MU2",Z1055))),2,1)))),"")</f>
        <v/>
      </c>
      <c r="V1055" s="583"/>
      <c r="W1055" s="289" t="s">
        <v>1558</v>
      </c>
      <c r="X1055" s="192"/>
      <c r="Y1055" s="219" t="str">
        <f>IF(NOT(ISERROR(FIND("MU=SU",X1055))),1,IF(Z1055&lt;&gt;"",IF(NOT(ISERROR(FIND("SU",Z1055))),1,0),""))</f>
        <v/>
      </c>
      <c r="Z1055" s="217"/>
      <c r="AA1055" s="218"/>
      <c r="AB1055" s="77"/>
      <c r="AC1055" s="78"/>
      <c r="AD1055" s="199"/>
      <c r="AE1055" s="91"/>
      <c r="AF1055" s="79"/>
      <c r="AG1055" s="79"/>
      <c r="AH1055" s="80"/>
      <c r="AI1055" s="81"/>
      <c r="AJ1055" s="81"/>
      <c r="AK1055" s="81"/>
      <c r="AL1055" s="81"/>
      <c r="AM1055" s="114"/>
      <c r="AN1055" s="82"/>
      <c r="AO1055" s="83"/>
      <c r="AP1055" s="83"/>
      <c r="AQ1055" s="83"/>
      <c r="AR1055" s="84"/>
      <c r="AS1055" s="85"/>
      <c r="AT1055" s="85"/>
      <c r="AU1055" s="85"/>
      <c r="AV1055" s="85"/>
      <c r="AW1055" s="104"/>
      <c r="AX1055" s="86"/>
      <c r="AY1055" s="87"/>
      <c r="AZ1055" s="87"/>
      <c r="BA1055" s="87"/>
      <c r="BB1055" s="88"/>
      <c r="BC1055" s="89"/>
      <c r="BD1055" s="89"/>
      <c r="BE1055" s="89"/>
      <c r="BF1055" s="89"/>
      <c r="BG1055" s="115"/>
      <c r="BH1055" s="90"/>
      <c r="BI1055" s="251"/>
      <c r="BJ1055" s="252"/>
      <c r="BK1055" s="252"/>
      <c r="BL1055" s="230"/>
      <c r="BM1055" s="230"/>
      <c r="BN1055" s="230"/>
      <c r="BO1055" s="231"/>
      <c r="BP1055" s="231"/>
      <c r="BQ1055" s="231"/>
      <c r="BR1055" s="232"/>
      <c r="BS1055" s="232"/>
      <c r="BT1055" s="232"/>
      <c r="BU1055" s="230"/>
      <c r="BV1055" s="230"/>
      <c r="BW1055" s="231"/>
      <c r="BX1055" s="231"/>
      <c r="BY1055" s="232"/>
      <c r="BZ1055" s="235"/>
      <c r="CA1055" s="257"/>
      <c r="CB1055" s="233"/>
      <c r="CC1055" s="230"/>
      <c r="CD1055" s="230"/>
      <c r="CE1055" s="230"/>
      <c r="CF1055" s="230"/>
      <c r="CG1055" s="230"/>
      <c r="CH1055" s="230"/>
      <c r="CI1055" s="230"/>
      <c r="CJ1055" s="231"/>
      <c r="CK1055" s="231"/>
      <c r="CL1055" s="231"/>
      <c r="CM1055" s="231"/>
      <c r="CN1055" s="231"/>
      <c r="CO1055" s="231"/>
      <c r="CP1055" s="231"/>
      <c r="CQ1055" s="231"/>
      <c r="CR1055" s="232"/>
      <c r="CS1055" s="232"/>
      <c r="CT1055" s="232"/>
      <c r="CU1055" s="232"/>
      <c r="CV1055" s="232"/>
      <c r="CW1055" s="232"/>
      <c r="CX1055" s="232"/>
      <c r="CY1055" s="234"/>
      <c r="CZ1055" s="106">
        <v>0</v>
      </c>
      <c r="DA1055" s="106">
        <v>0</v>
      </c>
      <c r="DB1055" s="106"/>
      <c r="DC1055" s="106"/>
      <c r="DD1055" s="106"/>
      <c r="DE1055" s="498"/>
      <c r="DF1055" s="490"/>
      <c r="DG1055" s="107"/>
      <c r="DH1055" s="107"/>
      <c r="DI1055" s="107"/>
      <c r="DJ1055" s="107"/>
      <c r="DK1055" s="107"/>
      <c r="DL1055" s="107"/>
      <c r="DM1055" s="110"/>
      <c r="DN1055" s="110"/>
      <c r="DO1055" s="110"/>
      <c r="DP1055" s="110"/>
      <c r="DQ1055" s="110"/>
      <c r="DR1055" s="110"/>
      <c r="DS1055" s="110"/>
      <c r="DT1055" s="110"/>
      <c r="DU1055" s="497"/>
      <c r="DV1055" s="497"/>
      <c r="DW1055" s="497"/>
      <c r="DX1055" s="497"/>
      <c r="DY1055" s="497"/>
      <c r="DZ1055" s="497"/>
      <c r="EA1055" s="288"/>
      <c r="EB1055" s="492"/>
      <c r="EC1055" s="492"/>
      <c r="ED1055" s="492"/>
      <c r="EE1055" s="492"/>
      <c r="EF1055" s="99"/>
      <c r="EG1055" s="99"/>
      <c r="EH1055" s="99"/>
      <c r="EI1055" s="99"/>
      <c r="EJ1055" s="99"/>
      <c r="EK1055" s="99"/>
      <c r="EL1055" s="99"/>
      <c r="EM1055" s="99"/>
      <c r="EN1055" s="99"/>
      <c r="EO1055" s="99"/>
      <c r="EP1055" s="99"/>
      <c r="EQ1055" s="99"/>
      <c r="ER1055" s="99"/>
      <c r="ES1055" s="99"/>
      <c r="ET1055" s="99"/>
      <c r="EU1055" s="99"/>
      <c r="EV1055" s="99"/>
      <c r="EW1055" s="99"/>
      <c r="EX1055" s="119"/>
      <c r="EY1055" s="121"/>
      <c r="EZ1055" s="568">
        <v>301</v>
      </c>
      <c r="FA1055" s="83">
        <v>50</v>
      </c>
      <c r="FB1055" s="126">
        <v>100</v>
      </c>
      <c r="FC1055" s="505">
        <v>21.044899999999998</v>
      </c>
      <c r="FD1055" s="505">
        <v>-0.47281800000000002</v>
      </c>
      <c r="FE1055" s="116" t="s">
        <v>1615</v>
      </c>
      <c r="FF1055" s="116" t="s">
        <v>1615</v>
      </c>
      <c r="FG1055" s="116" t="s">
        <v>1615</v>
      </c>
      <c r="FH1055" s="116" t="s">
        <v>1615</v>
      </c>
      <c r="FI1055" s="116" t="s">
        <v>5243</v>
      </c>
      <c r="FJ1055" s="116" t="s">
        <v>5244</v>
      </c>
      <c r="FK1055" s="116" t="s">
        <v>1615</v>
      </c>
      <c r="FL1055" s="116" t="s">
        <v>1615</v>
      </c>
      <c r="FM1055" s="116" t="s">
        <v>1615</v>
      </c>
      <c r="FN1055" s="116" t="s">
        <v>1615</v>
      </c>
    </row>
    <row r="1056" spans="1:171" s="3" customFormat="1" ht="15" customHeight="1" x14ac:dyDescent="0.2">
      <c r="A1056" s="291">
        <v>20141216</v>
      </c>
      <c r="B1056" s="291">
        <v>10</v>
      </c>
      <c r="C1056" s="292"/>
      <c r="D1056" s="292"/>
      <c r="E1056" s="292"/>
      <c r="F1056" s="292"/>
      <c r="G1056" s="295"/>
      <c r="H1056" s="435"/>
      <c r="I1056" s="293"/>
      <c r="J1056" s="101"/>
      <c r="K1056" s="460" t="str">
        <f>IF(B1056=2,"Z:\Data\MOOG\HeTao\raw\",IF(B1056=5,"Z:\Data\MOOG\Polo\raw\",IF(B1056=10,"Z:\Data\MOOG\Messi\raw\","")))</f>
        <v>Z:\Data\MOOG\Messi\raw\</v>
      </c>
      <c r="L1056" s="290" t="s">
        <v>2866</v>
      </c>
      <c r="M1056" s="569" t="str">
        <f>IF(NOT(ISERROR(FIND("Training_dt",W1056))),"'Plot Psychometric_HH_dt_yuchen'",IF(NOT(ISERROR(FIND("Training",W1056))),"'Plot Psychometric_HH'",IF(NOT(ISERROR(FIND("1DAT",W1056))),"'Plot Tuning Azimuth_HH'",IF(NOT(ISERROR(FIND("HD_dt",W1056))),"'Plot HeadingDiscimination_PSTH_HH_dt_yuchen'",IF(NOT(ISERROR(FIND("HD",W1056))),"'Plot HeadingDiscimination_PSTH_HH'",IF(NOT(ISERROR(FIND("MemSac",W1056))),"'Memory Saccade Analysis_HH'",IF(NOT(ISERROR(FIND("DelSac",W1056))),"'Memory Saccade Analysis_HH'",IF(NOT(ISERROR(FIND("u-stim",W1056))),"'Plot Microstim_HH'",""))))))))</f>
        <v>'Plot Psychometric_HH'</v>
      </c>
      <c r="N1056" s="573">
        <v>1</v>
      </c>
      <c r="O1056" s="584">
        <v>-1</v>
      </c>
      <c r="P1056" s="590">
        <v>4</v>
      </c>
      <c r="Q1056" s="590">
        <f>IF(B1056=2,60,310)</f>
        <v>310</v>
      </c>
      <c r="R1056" s="590">
        <v>5</v>
      </c>
      <c r="S1056" s="590">
        <f>IF(B1056=2,60,-190)</f>
        <v>-190</v>
      </c>
      <c r="T1056" s="590">
        <v>1</v>
      </c>
      <c r="U1056" s="590" t="str">
        <f>IF(Z1056&lt;&gt;"",IF(NOT(ISERROR(FIND("SU",Z1056))),VALUE(RIGHT(Z1056,1))+4,IF(NOT(ISERROR(FIND("MU20",Z1056))),20,IF(NOT(ISERROR(FIND("MU21",Z1056))),21,IF(NOT(ISERROR(FIND("MU2",Z1056))),2,1)))),"")</f>
        <v/>
      </c>
      <c r="V1056" s="583"/>
      <c r="W1056" s="289" t="s">
        <v>1558</v>
      </c>
      <c r="X1056" s="192"/>
      <c r="Y1056" s="219" t="str">
        <f>IF(NOT(ISERROR(FIND("MU=SU",X1056))),1,IF(Z1056&lt;&gt;"",IF(NOT(ISERROR(FIND("SU",Z1056))),1,0),""))</f>
        <v/>
      </c>
      <c r="Z1056" s="217"/>
      <c r="AA1056" s="218"/>
      <c r="AB1056" s="77"/>
      <c r="AC1056" s="78"/>
      <c r="AD1056" s="199"/>
      <c r="AE1056" s="91"/>
      <c r="AF1056" s="79"/>
      <c r="AG1056" s="79"/>
      <c r="AH1056" s="80"/>
      <c r="AI1056" s="81"/>
      <c r="AJ1056" s="81"/>
      <c r="AK1056" s="81"/>
      <c r="AL1056" s="81"/>
      <c r="AM1056" s="114"/>
      <c r="AN1056" s="82"/>
      <c r="AO1056" s="83"/>
      <c r="AP1056" s="83"/>
      <c r="AQ1056" s="83"/>
      <c r="AR1056" s="84"/>
      <c r="AS1056" s="85"/>
      <c r="AT1056" s="85"/>
      <c r="AU1056" s="85"/>
      <c r="AV1056" s="85"/>
      <c r="AW1056" s="104"/>
      <c r="AX1056" s="86"/>
      <c r="AY1056" s="87"/>
      <c r="AZ1056" s="87"/>
      <c r="BA1056" s="87"/>
      <c r="BB1056" s="88"/>
      <c r="BC1056" s="89"/>
      <c r="BD1056" s="89"/>
      <c r="BE1056" s="89"/>
      <c r="BF1056" s="89"/>
      <c r="BG1056" s="115"/>
      <c r="BH1056" s="90"/>
      <c r="BI1056" s="251"/>
      <c r="BJ1056" s="252"/>
      <c r="BK1056" s="252"/>
      <c r="BL1056" s="515"/>
      <c r="BM1056" s="230"/>
      <c r="BN1056" s="230"/>
      <c r="BO1056" s="516"/>
      <c r="BP1056" s="231"/>
      <c r="BQ1056" s="231"/>
      <c r="BR1056" s="517"/>
      <c r="BS1056" s="232"/>
      <c r="BT1056" s="232"/>
      <c r="BU1056" s="230"/>
      <c r="BV1056" s="230"/>
      <c r="BW1056" s="231"/>
      <c r="BX1056" s="231"/>
      <c r="BY1056" s="232"/>
      <c r="BZ1056" s="235"/>
      <c r="CA1056" s="257"/>
      <c r="CB1056" s="233"/>
      <c r="CC1056" s="230"/>
      <c r="CD1056" s="230"/>
      <c r="CE1056" s="230"/>
      <c r="CF1056" s="230"/>
      <c r="CG1056" s="230"/>
      <c r="CH1056" s="230"/>
      <c r="CI1056" s="230"/>
      <c r="CJ1056" s="231"/>
      <c r="CK1056" s="231"/>
      <c r="CL1056" s="231"/>
      <c r="CM1056" s="231"/>
      <c r="CN1056" s="231"/>
      <c r="CO1056" s="231"/>
      <c r="CP1056" s="231"/>
      <c r="CQ1056" s="231"/>
      <c r="CR1056" s="232"/>
      <c r="CS1056" s="232"/>
      <c r="CT1056" s="232"/>
      <c r="CU1056" s="232"/>
      <c r="CV1056" s="232"/>
      <c r="CW1056" s="232"/>
      <c r="CX1056" s="232"/>
      <c r="CY1056" s="234"/>
      <c r="CZ1056" s="106">
        <v>0</v>
      </c>
      <c r="DA1056" s="106">
        <v>0</v>
      </c>
      <c r="DB1056" s="106"/>
      <c r="DC1056" s="106"/>
      <c r="DD1056" s="106"/>
      <c r="DE1056" s="498"/>
      <c r="DF1056" s="490"/>
      <c r="DG1056" s="107"/>
      <c r="DH1056" s="107"/>
      <c r="DI1056" s="107"/>
      <c r="DJ1056" s="107"/>
      <c r="DK1056" s="107"/>
      <c r="DL1056" s="107"/>
      <c r="DM1056" s="110"/>
      <c r="DN1056" s="110"/>
      <c r="DO1056" s="110"/>
      <c r="DP1056" s="110"/>
      <c r="DQ1056" s="110"/>
      <c r="DR1056" s="110"/>
      <c r="DS1056" s="110"/>
      <c r="DT1056" s="110"/>
      <c r="DU1056" s="497"/>
      <c r="DV1056" s="497"/>
      <c r="DW1056" s="497"/>
      <c r="DX1056" s="497"/>
      <c r="DY1056" s="497"/>
      <c r="DZ1056" s="497"/>
      <c r="EA1056" s="288"/>
      <c r="EB1056" s="492"/>
      <c r="EC1056" s="492"/>
      <c r="ED1056" s="492"/>
      <c r="EE1056" s="492"/>
      <c r="EF1056" s="99"/>
      <c r="EG1056" s="99"/>
      <c r="EH1056" s="99"/>
      <c r="EI1056" s="99"/>
      <c r="EJ1056" s="99"/>
      <c r="EK1056" s="99"/>
      <c r="EL1056" s="99"/>
      <c r="EM1056" s="99"/>
      <c r="EN1056" s="99"/>
      <c r="EO1056" s="99"/>
      <c r="EP1056" s="99"/>
      <c r="EQ1056" s="99"/>
      <c r="ER1056" s="99"/>
      <c r="ES1056" s="99"/>
      <c r="ET1056" s="99"/>
      <c r="EU1056" s="99"/>
      <c r="EV1056" s="99"/>
      <c r="EW1056" s="99"/>
      <c r="EX1056" s="119"/>
      <c r="EY1056" s="121"/>
      <c r="EZ1056" s="568">
        <v>301</v>
      </c>
      <c r="FA1056" s="83">
        <v>20</v>
      </c>
      <c r="FB1056" s="126">
        <v>100</v>
      </c>
      <c r="FC1056" s="505">
        <v>22.713999999999999</v>
      </c>
      <c r="FD1056" s="505">
        <v>4.4286199999999996</v>
      </c>
      <c r="FE1056" s="116" t="s">
        <v>1615</v>
      </c>
      <c r="FF1056" s="116" t="s">
        <v>1615</v>
      </c>
      <c r="FG1056" s="116" t="s">
        <v>1615</v>
      </c>
      <c r="FH1056" s="116" t="s">
        <v>1615</v>
      </c>
      <c r="FI1056" s="116" t="s">
        <v>5245</v>
      </c>
      <c r="FJ1056" s="116" t="s">
        <v>5246</v>
      </c>
      <c r="FK1056" s="116" t="s">
        <v>1615</v>
      </c>
      <c r="FL1056" s="116" t="s">
        <v>1615</v>
      </c>
      <c r="FM1056" s="116" t="s">
        <v>1615</v>
      </c>
      <c r="FN1056" s="116" t="s">
        <v>1615</v>
      </c>
    </row>
    <row r="1057" spans="1:171" s="3" customFormat="1" ht="15" customHeight="1" x14ac:dyDescent="0.2">
      <c r="A1057" s="291">
        <v>20141216</v>
      </c>
      <c r="B1057" s="291">
        <v>10</v>
      </c>
      <c r="C1057" s="292"/>
      <c r="D1057" s="292"/>
      <c r="E1057" s="292"/>
      <c r="F1057" s="292"/>
      <c r="G1057" s="295"/>
      <c r="H1057" s="435"/>
      <c r="I1057" s="293"/>
      <c r="J1057" s="101"/>
      <c r="K1057" s="460" t="str">
        <f>IF(B1057=2,"Z:\Data\MOOG\HeTao\raw\",IF(B1057=5,"Z:\Data\MOOG\Polo\raw\",IF(B1057=10,"Z:\Data\MOOG\Messi\raw\","")))</f>
        <v>Z:\Data\MOOG\Messi\raw\</v>
      </c>
      <c r="L1057" s="290" t="s">
        <v>2867</v>
      </c>
      <c r="M1057" s="569" t="str">
        <f>IF(NOT(ISERROR(FIND("Training_dt",W1057))),"'Plot Psychometric_HH_dt_yuchen'",IF(NOT(ISERROR(FIND("Training",W1057))),"'Plot Psychometric_HH'",IF(NOT(ISERROR(FIND("1DAT",W1057))),"'Plot Tuning Azimuth_HH'",IF(NOT(ISERROR(FIND("HD_dt",W1057))),"'Plot HeadingDiscimination_PSTH_HH_dt_yuchen'",IF(NOT(ISERROR(FIND("HD",W1057))),"'Plot HeadingDiscimination_PSTH_HH'",IF(NOT(ISERROR(FIND("MemSac",W1057))),"'Memory Saccade Analysis_HH'",IF(NOT(ISERROR(FIND("DelSac",W1057))),"'Memory Saccade Analysis_HH'",IF(NOT(ISERROR(FIND("u-stim",W1057))),"'Plot Microstim_HH'",""))))))))</f>
        <v>'Plot Psychometric_HH'</v>
      </c>
      <c r="N1057" s="573">
        <v>1</v>
      </c>
      <c r="O1057" s="584">
        <v>-1</v>
      </c>
      <c r="P1057" s="590">
        <v>4</v>
      </c>
      <c r="Q1057" s="590">
        <f>IF(B1057=2,60,310)</f>
        <v>310</v>
      </c>
      <c r="R1057" s="590">
        <v>5</v>
      </c>
      <c r="S1057" s="590">
        <f>IF(B1057=2,60,-190)</f>
        <v>-190</v>
      </c>
      <c r="T1057" s="590">
        <v>1</v>
      </c>
      <c r="U1057" s="590" t="str">
        <f>IF(Z1057&lt;&gt;"",IF(NOT(ISERROR(FIND("SU",Z1057))),VALUE(RIGHT(Z1057,1))+4,IF(NOT(ISERROR(FIND("MU20",Z1057))),20,IF(NOT(ISERROR(FIND("MU21",Z1057))),21,IF(NOT(ISERROR(FIND("MU2",Z1057))),2,1)))),"")</f>
        <v/>
      </c>
      <c r="V1057" s="583"/>
      <c r="W1057" s="289" t="s">
        <v>1558</v>
      </c>
      <c r="X1057" s="192"/>
      <c r="Y1057" s="219" t="str">
        <f>IF(NOT(ISERROR(FIND("MU=SU",X1057))),1,IF(Z1057&lt;&gt;"",IF(NOT(ISERROR(FIND("SU",Z1057))),1,0),""))</f>
        <v/>
      </c>
      <c r="Z1057" s="217"/>
      <c r="AA1057" s="218"/>
      <c r="AB1057" s="77"/>
      <c r="AC1057" s="78"/>
      <c r="AD1057" s="199"/>
      <c r="AE1057" s="91"/>
      <c r="AF1057" s="79"/>
      <c r="AG1057" s="79"/>
      <c r="AH1057" s="80"/>
      <c r="AI1057" s="81"/>
      <c r="AJ1057" s="81"/>
      <c r="AK1057" s="81"/>
      <c r="AL1057" s="81"/>
      <c r="AM1057" s="114"/>
      <c r="AN1057" s="82"/>
      <c r="AO1057" s="83"/>
      <c r="AP1057" s="83"/>
      <c r="AQ1057" s="83"/>
      <c r="AR1057" s="84"/>
      <c r="AS1057" s="85"/>
      <c r="AT1057" s="85"/>
      <c r="AU1057" s="85"/>
      <c r="AV1057" s="85"/>
      <c r="AW1057" s="104"/>
      <c r="AX1057" s="86"/>
      <c r="AY1057" s="87"/>
      <c r="AZ1057" s="87"/>
      <c r="BA1057" s="87"/>
      <c r="BB1057" s="88"/>
      <c r="BC1057" s="89"/>
      <c r="BD1057" s="89"/>
      <c r="BE1057" s="89"/>
      <c r="BF1057" s="89"/>
      <c r="BG1057" s="115"/>
      <c r="BH1057" s="90"/>
      <c r="BI1057" s="251"/>
      <c r="BJ1057" s="252"/>
      <c r="BK1057" s="252"/>
      <c r="BL1057" s="230"/>
      <c r="BM1057" s="230"/>
      <c r="BN1057" s="230"/>
      <c r="BO1057" s="231"/>
      <c r="BP1057" s="231"/>
      <c r="BQ1057" s="231"/>
      <c r="BR1057" s="232"/>
      <c r="BS1057" s="232"/>
      <c r="BT1057" s="232"/>
      <c r="BU1057" s="230"/>
      <c r="BV1057" s="230"/>
      <c r="BW1057" s="231"/>
      <c r="BX1057" s="231"/>
      <c r="BY1057" s="232"/>
      <c r="BZ1057" s="235"/>
      <c r="CA1057" s="257"/>
      <c r="CB1057" s="233"/>
      <c r="CC1057" s="230"/>
      <c r="CD1057" s="230"/>
      <c r="CE1057" s="230"/>
      <c r="CF1057" s="230"/>
      <c r="CG1057" s="230"/>
      <c r="CH1057" s="230"/>
      <c r="CI1057" s="230"/>
      <c r="CJ1057" s="231"/>
      <c r="CK1057" s="231"/>
      <c r="CL1057" s="231"/>
      <c r="CM1057" s="231"/>
      <c r="CN1057" s="231"/>
      <c r="CO1057" s="231"/>
      <c r="CP1057" s="231"/>
      <c r="CQ1057" s="231"/>
      <c r="CR1057" s="232"/>
      <c r="CS1057" s="232"/>
      <c r="CT1057" s="232"/>
      <c r="CU1057" s="232"/>
      <c r="CV1057" s="232"/>
      <c r="CW1057" s="232"/>
      <c r="CX1057" s="232"/>
      <c r="CY1057" s="234"/>
      <c r="CZ1057" s="106">
        <v>0</v>
      </c>
      <c r="DA1057" s="106">
        <v>0</v>
      </c>
      <c r="DB1057" s="106"/>
      <c r="DC1057" s="106"/>
      <c r="DD1057" s="106"/>
      <c r="DE1057" s="498"/>
      <c r="DF1057" s="490"/>
      <c r="DG1057" s="107"/>
      <c r="DH1057" s="107"/>
      <c r="DI1057" s="107"/>
      <c r="DJ1057" s="107"/>
      <c r="DK1057" s="107"/>
      <c r="DL1057" s="107"/>
      <c r="DM1057" s="110"/>
      <c r="DN1057" s="110"/>
      <c r="DO1057" s="110"/>
      <c r="DP1057" s="110"/>
      <c r="DQ1057" s="110"/>
      <c r="DR1057" s="110"/>
      <c r="DS1057" s="110"/>
      <c r="DT1057" s="110"/>
      <c r="DU1057" s="497"/>
      <c r="DV1057" s="497"/>
      <c r="DW1057" s="497"/>
      <c r="DX1057" s="497"/>
      <c r="DY1057" s="497"/>
      <c r="DZ1057" s="497"/>
      <c r="EA1057" s="288"/>
      <c r="EB1057" s="99"/>
      <c r="EC1057" s="99"/>
      <c r="ED1057" s="99"/>
      <c r="EE1057" s="492"/>
      <c r="EF1057" s="99"/>
      <c r="EG1057" s="99"/>
      <c r="EH1057" s="99"/>
      <c r="EI1057" s="99"/>
      <c r="EJ1057" s="99"/>
      <c r="EK1057" s="99"/>
      <c r="EL1057" s="99"/>
      <c r="EM1057" s="99"/>
      <c r="EN1057" s="99"/>
      <c r="EO1057" s="99"/>
      <c r="EP1057" s="99"/>
      <c r="EQ1057" s="99"/>
      <c r="ER1057" s="99"/>
      <c r="ES1057" s="99"/>
      <c r="ET1057" s="99"/>
      <c r="EU1057" s="99"/>
      <c r="EV1057" s="99"/>
      <c r="EW1057" s="99"/>
      <c r="EX1057" s="119"/>
      <c r="EY1057" s="121"/>
      <c r="EZ1057" s="568">
        <v>301</v>
      </c>
      <c r="FA1057" s="83">
        <v>60</v>
      </c>
      <c r="FB1057" s="126">
        <v>100</v>
      </c>
      <c r="FC1057" s="505">
        <v>25.310199999999998</v>
      </c>
      <c r="FD1057" s="505">
        <v>0.73375800000000002</v>
      </c>
      <c r="FE1057" s="116" t="s">
        <v>1615</v>
      </c>
      <c r="FF1057" s="116" t="s">
        <v>1615</v>
      </c>
      <c r="FG1057" s="116" t="s">
        <v>1615</v>
      </c>
      <c r="FH1057" s="116" t="s">
        <v>1615</v>
      </c>
      <c r="FI1057" s="116" t="s">
        <v>5247</v>
      </c>
      <c r="FJ1057" s="116" t="s">
        <v>5248</v>
      </c>
      <c r="FK1057" s="116" t="s">
        <v>1615</v>
      </c>
      <c r="FL1057" s="116" t="s">
        <v>1615</v>
      </c>
      <c r="FM1057" s="116" t="s">
        <v>1615</v>
      </c>
      <c r="FN1057" s="116" t="s">
        <v>1615</v>
      </c>
    </row>
    <row r="1058" spans="1:171" s="3" customFormat="1" ht="15" customHeight="1" x14ac:dyDescent="0.2">
      <c r="A1058" s="291">
        <v>20141217</v>
      </c>
      <c r="B1058" s="291">
        <v>10</v>
      </c>
      <c r="C1058" s="292"/>
      <c r="D1058" s="292"/>
      <c r="E1058" s="292"/>
      <c r="F1058" s="292"/>
      <c r="G1058" s="295"/>
      <c r="H1058" s="435"/>
      <c r="I1058" s="293"/>
      <c r="J1058" s="101"/>
      <c r="K1058" s="460" t="str">
        <f>IF(B1058=2,"Z:\Data\MOOG\HeTao\raw\",IF(B1058=5,"Z:\Data\MOOG\Polo\raw\",IF(B1058=10,"Z:\Data\MOOG\Messi\raw\","")))</f>
        <v>Z:\Data\MOOG\Messi\raw\</v>
      </c>
      <c r="L1058" s="290" t="s">
        <v>2868</v>
      </c>
      <c r="M1058" s="569" t="str">
        <f>IF(NOT(ISERROR(FIND("Training_dt",W1058))),"'Plot Psychometric_HH_dt_yuchen'",IF(NOT(ISERROR(FIND("Training",W1058))),"'Plot Psychometric_HH'",IF(NOT(ISERROR(FIND("1DAT",W1058))),"'Plot Tuning Azimuth_HH'",IF(NOT(ISERROR(FIND("HD_dt",W1058))),"'Plot HeadingDiscimination_PSTH_HH_dt_yuchen'",IF(NOT(ISERROR(FIND("HD",W1058))),"'Plot HeadingDiscimination_PSTH_HH'",IF(NOT(ISERROR(FIND("MemSac",W1058))),"'Memory Saccade Analysis_HH'",IF(NOT(ISERROR(FIND("DelSac",W1058))),"'Memory Saccade Analysis_HH'",IF(NOT(ISERROR(FIND("u-stim",W1058))),"'Plot Microstim_HH'",""))))))))</f>
        <v>'Plot Psychometric_HH'</v>
      </c>
      <c r="N1058" s="573">
        <v>1</v>
      </c>
      <c r="O1058" s="584">
        <v>-1</v>
      </c>
      <c r="P1058" s="590">
        <v>4</v>
      </c>
      <c r="Q1058" s="590">
        <f>IF(B1058=2,60,310)</f>
        <v>310</v>
      </c>
      <c r="R1058" s="590">
        <v>5</v>
      </c>
      <c r="S1058" s="590">
        <f>IF(B1058=2,60,-190)</f>
        <v>-190</v>
      </c>
      <c r="T1058" s="590">
        <v>1</v>
      </c>
      <c r="U1058" s="590" t="str">
        <f>IF(Z1058&lt;&gt;"",IF(NOT(ISERROR(FIND("SU",Z1058))),VALUE(RIGHT(Z1058,1))+4,IF(NOT(ISERROR(FIND("MU20",Z1058))),20,IF(NOT(ISERROR(FIND("MU21",Z1058))),21,IF(NOT(ISERROR(FIND("MU2",Z1058))),2,1)))),"")</f>
        <v/>
      </c>
      <c r="V1058" s="583"/>
      <c r="W1058" s="289" t="s">
        <v>1558</v>
      </c>
      <c r="X1058" s="192"/>
      <c r="Y1058" s="219" t="str">
        <f>IF(NOT(ISERROR(FIND("MU=SU",X1058))),1,IF(Z1058&lt;&gt;"",IF(NOT(ISERROR(FIND("SU",Z1058))),1,0),""))</f>
        <v/>
      </c>
      <c r="Z1058" s="217"/>
      <c r="AA1058" s="218"/>
      <c r="AB1058" s="77"/>
      <c r="AC1058" s="78"/>
      <c r="AD1058" s="199"/>
      <c r="AE1058" s="91"/>
      <c r="AF1058" s="79"/>
      <c r="AG1058" s="79"/>
      <c r="AH1058" s="80"/>
      <c r="AI1058" s="81"/>
      <c r="AJ1058" s="81"/>
      <c r="AK1058" s="81"/>
      <c r="AL1058" s="81"/>
      <c r="AM1058" s="114"/>
      <c r="AN1058" s="82"/>
      <c r="AO1058" s="83"/>
      <c r="AP1058" s="83"/>
      <c r="AQ1058" s="83"/>
      <c r="AR1058" s="84"/>
      <c r="AS1058" s="85"/>
      <c r="AT1058" s="85"/>
      <c r="AU1058" s="85"/>
      <c r="AV1058" s="85"/>
      <c r="AW1058" s="104"/>
      <c r="AX1058" s="86"/>
      <c r="AY1058" s="87"/>
      <c r="AZ1058" s="87"/>
      <c r="BA1058" s="87"/>
      <c r="BB1058" s="88"/>
      <c r="BC1058" s="89"/>
      <c r="BD1058" s="89"/>
      <c r="BE1058" s="89"/>
      <c r="BF1058" s="89"/>
      <c r="BG1058" s="115"/>
      <c r="BH1058" s="90"/>
      <c r="BI1058" s="251"/>
      <c r="BJ1058" s="252"/>
      <c r="BK1058" s="252"/>
      <c r="BL1058" s="230"/>
      <c r="BM1058" s="230"/>
      <c r="BN1058" s="230"/>
      <c r="BO1058" s="231"/>
      <c r="BP1058" s="231"/>
      <c r="BQ1058" s="231"/>
      <c r="BR1058" s="232"/>
      <c r="BS1058" s="232"/>
      <c r="BT1058" s="232"/>
      <c r="BU1058" s="230"/>
      <c r="BV1058" s="230"/>
      <c r="BW1058" s="231"/>
      <c r="BX1058" s="231"/>
      <c r="BY1058" s="232"/>
      <c r="BZ1058" s="235"/>
      <c r="CA1058" s="257"/>
      <c r="CB1058" s="233"/>
      <c r="CC1058" s="230"/>
      <c r="CD1058" s="230"/>
      <c r="CE1058" s="230"/>
      <c r="CF1058" s="230"/>
      <c r="CG1058" s="230"/>
      <c r="CH1058" s="230"/>
      <c r="CI1058" s="230"/>
      <c r="CJ1058" s="231"/>
      <c r="CK1058" s="231"/>
      <c r="CL1058" s="231"/>
      <c r="CM1058" s="231"/>
      <c r="CN1058" s="231"/>
      <c r="CO1058" s="231"/>
      <c r="CP1058" s="231"/>
      <c r="CQ1058" s="231"/>
      <c r="CR1058" s="232"/>
      <c r="CS1058" s="232"/>
      <c r="CT1058" s="232"/>
      <c r="CU1058" s="232"/>
      <c r="CV1058" s="232"/>
      <c r="CW1058" s="232"/>
      <c r="CX1058" s="232"/>
      <c r="CY1058" s="234"/>
      <c r="CZ1058" s="106">
        <v>0</v>
      </c>
      <c r="DA1058" s="106">
        <v>0</v>
      </c>
      <c r="DB1058" s="106"/>
      <c r="DC1058" s="106"/>
      <c r="DD1058" s="106"/>
      <c r="DE1058" s="498"/>
      <c r="DF1058" s="490"/>
      <c r="DG1058" s="107"/>
      <c r="DH1058" s="107"/>
      <c r="DI1058" s="107"/>
      <c r="DJ1058" s="107"/>
      <c r="DK1058" s="107"/>
      <c r="DL1058" s="107"/>
      <c r="DM1058" s="110"/>
      <c r="DN1058" s="110"/>
      <c r="DO1058" s="110"/>
      <c r="DP1058" s="110"/>
      <c r="DQ1058" s="110"/>
      <c r="DR1058" s="110"/>
      <c r="DS1058" s="110"/>
      <c r="DT1058" s="110"/>
      <c r="DU1058" s="497"/>
      <c r="DV1058" s="497"/>
      <c r="DW1058" s="497"/>
      <c r="DX1058" s="497"/>
      <c r="DY1058" s="497"/>
      <c r="DZ1058" s="497"/>
      <c r="EA1058" s="288"/>
      <c r="EB1058" s="99"/>
      <c r="EC1058" s="99"/>
      <c r="ED1058" s="99"/>
      <c r="EE1058" s="492"/>
      <c r="EF1058" s="99"/>
      <c r="EG1058" s="99"/>
      <c r="EH1058" s="99"/>
      <c r="EI1058" s="99"/>
      <c r="EJ1058" s="99"/>
      <c r="EK1058" s="99"/>
      <c r="EL1058" s="99"/>
      <c r="EM1058" s="99"/>
      <c r="EN1058" s="99"/>
      <c r="EO1058" s="99"/>
      <c r="EP1058" s="99"/>
      <c r="EQ1058" s="99"/>
      <c r="ER1058" s="99"/>
      <c r="ES1058" s="99"/>
      <c r="ET1058" s="99"/>
      <c r="EU1058" s="99"/>
      <c r="EV1058" s="99"/>
      <c r="EW1058" s="99"/>
      <c r="EX1058" s="119"/>
      <c r="EY1058" s="121"/>
      <c r="EZ1058" s="568">
        <v>301</v>
      </c>
      <c r="FA1058" s="83">
        <v>30</v>
      </c>
      <c r="FB1058" s="126">
        <v>100</v>
      </c>
      <c r="FC1058" s="505">
        <v>31.8765</v>
      </c>
      <c r="FD1058" s="505">
        <v>11.928699999999999</v>
      </c>
      <c r="FE1058" s="116" t="s">
        <v>1615</v>
      </c>
      <c r="FF1058" s="116" t="s">
        <v>1615</v>
      </c>
      <c r="FG1058" s="116" t="s">
        <v>1615</v>
      </c>
      <c r="FH1058" s="116" t="s">
        <v>1615</v>
      </c>
      <c r="FI1058" s="116" t="s">
        <v>5249</v>
      </c>
      <c r="FJ1058" s="116" t="s">
        <v>5250</v>
      </c>
      <c r="FK1058" s="116" t="s">
        <v>1615</v>
      </c>
      <c r="FL1058" s="116" t="s">
        <v>1615</v>
      </c>
      <c r="FM1058" s="116" t="s">
        <v>1615</v>
      </c>
      <c r="FN1058" s="116" t="s">
        <v>1615</v>
      </c>
    </row>
    <row r="1059" spans="1:171" s="3" customFormat="1" ht="15" customHeight="1" x14ac:dyDescent="0.2">
      <c r="A1059" s="291">
        <v>20141217</v>
      </c>
      <c r="B1059" s="291">
        <v>10</v>
      </c>
      <c r="C1059" s="292"/>
      <c r="D1059" s="292"/>
      <c r="E1059" s="292"/>
      <c r="F1059" s="292"/>
      <c r="G1059" s="295"/>
      <c r="H1059" s="435"/>
      <c r="I1059" s="293"/>
      <c r="J1059" s="101"/>
      <c r="K1059" s="460" t="str">
        <f>IF(B1059=2,"Z:\Data\MOOG\HeTao\raw\",IF(B1059=5,"Z:\Data\MOOG\Polo\raw\",IF(B1059=10,"Z:\Data\MOOG\Messi\raw\","")))</f>
        <v>Z:\Data\MOOG\Messi\raw\</v>
      </c>
      <c r="L1059" s="290" t="s">
        <v>2869</v>
      </c>
      <c r="M1059" s="569" t="str">
        <f>IF(NOT(ISERROR(FIND("Training_dt",W1059))),"'Plot Psychometric_HH_dt_yuchen'",IF(NOT(ISERROR(FIND("Training",W1059))),"'Plot Psychometric_HH'",IF(NOT(ISERROR(FIND("1DAT",W1059))),"'Plot Tuning Azimuth_HH'",IF(NOT(ISERROR(FIND("HD_dt",W1059))),"'Plot HeadingDiscimination_PSTH_HH_dt_yuchen'",IF(NOT(ISERROR(FIND("HD",W1059))),"'Plot HeadingDiscimination_PSTH_HH'",IF(NOT(ISERROR(FIND("MemSac",W1059))),"'Memory Saccade Analysis_HH'",IF(NOT(ISERROR(FIND("DelSac",W1059))),"'Memory Saccade Analysis_HH'",IF(NOT(ISERROR(FIND("u-stim",W1059))),"'Plot Microstim_HH'",""))))))))</f>
        <v>'Plot Psychometric_HH'</v>
      </c>
      <c r="N1059" s="573">
        <v>1</v>
      </c>
      <c r="O1059" s="584">
        <v>-1</v>
      </c>
      <c r="P1059" s="590">
        <v>4</v>
      </c>
      <c r="Q1059" s="590">
        <f>IF(B1059=2,60,310)</f>
        <v>310</v>
      </c>
      <c r="R1059" s="590">
        <v>5</v>
      </c>
      <c r="S1059" s="590">
        <f>IF(B1059=2,60,-190)</f>
        <v>-190</v>
      </c>
      <c r="T1059" s="590">
        <v>1</v>
      </c>
      <c r="U1059" s="590" t="str">
        <f>IF(Z1059&lt;&gt;"",IF(NOT(ISERROR(FIND("SU",Z1059))),VALUE(RIGHT(Z1059,1))+4,IF(NOT(ISERROR(FIND("MU20",Z1059))),20,IF(NOT(ISERROR(FIND("MU21",Z1059))),21,IF(NOT(ISERROR(FIND("MU2",Z1059))),2,1)))),"")</f>
        <v/>
      </c>
      <c r="V1059" s="583"/>
      <c r="W1059" s="289" t="s">
        <v>1558</v>
      </c>
      <c r="X1059" s="192"/>
      <c r="Y1059" s="219" t="str">
        <f>IF(NOT(ISERROR(FIND("MU=SU",X1059))),1,IF(Z1059&lt;&gt;"",IF(NOT(ISERROR(FIND("SU",Z1059))),1,0),""))</f>
        <v/>
      </c>
      <c r="Z1059" s="217"/>
      <c r="AA1059" s="218"/>
      <c r="AB1059" s="77"/>
      <c r="AC1059" s="78"/>
      <c r="AD1059" s="199"/>
      <c r="AE1059" s="91"/>
      <c r="AF1059" s="79"/>
      <c r="AG1059" s="79"/>
      <c r="AH1059" s="80"/>
      <c r="AI1059" s="81"/>
      <c r="AJ1059" s="81"/>
      <c r="AK1059" s="81"/>
      <c r="AL1059" s="81"/>
      <c r="AM1059" s="114"/>
      <c r="AN1059" s="82"/>
      <c r="AO1059" s="83"/>
      <c r="AP1059" s="83"/>
      <c r="AQ1059" s="83"/>
      <c r="AR1059" s="84"/>
      <c r="AS1059" s="85"/>
      <c r="AT1059" s="85"/>
      <c r="AU1059" s="85"/>
      <c r="AV1059" s="85"/>
      <c r="AW1059" s="104"/>
      <c r="AX1059" s="86"/>
      <c r="AY1059" s="87"/>
      <c r="AZ1059" s="87"/>
      <c r="BA1059" s="87"/>
      <c r="BB1059" s="88"/>
      <c r="BC1059" s="89"/>
      <c r="BD1059" s="89"/>
      <c r="BE1059" s="89"/>
      <c r="BF1059" s="89"/>
      <c r="BG1059" s="115"/>
      <c r="BH1059" s="90"/>
      <c r="BI1059" s="251"/>
      <c r="BJ1059" s="252"/>
      <c r="BK1059" s="252"/>
      <c r="BL1059" s="230"/>
      <c r="BM1059" s="230"/>
      <c r="BN1059" s="230"/>
      <c r="BO1059" s="231"/>
      <c r="BP1059" s="231"/>
      <c r="BQ1059" s="231"/>
      <c r="BR1059" s="232"/>
      <c r="BS1059" s="232"/>
      <c r="BT1059" s="232"/>
      <c r="BU1059" s="230"/>
      <c r="BV1059" s="230"/>
      <c r="BW1059" s="231"/>
      <c r="BX1059" s="231"/>
      <c r="BY1059" s="232"/>
      <c r="BZ1059" s="235"/>
      <c r="CA1059" s="257"/>
      <c r="CB1059" s="233"/>
      <c r="CC1059" s="230"/>
      <c r="CD1059" s="230"/>
      <c r="CE1059" s="230"/>
      <c r="CF1059" s="230"/>
      <c r="CG1059" s="230"/>
      <c r="CH1059" s="230"/>
      <c r="CI1059" s="230"/>
      <c r="CJ1059" s="231"/>
      <c r="CK1059" s="231"/>
      <c r="CL1059" s="231"/>
      <c r="CM1059" s="231"/>
      <c r="CN1059" s="231"/>
      <c r="CO1059" s="231"/>
      <c r="CP1059" s="231"/>
      <c r="CQ1059" s="231"/>
      <c r="CR1059" s="232"/>
      <c r="CS1059" s="232"/>
      <c r="CT1059" s="232"/>
      <c r="CU1059" s="232"/>
      <c r="CV1059" s="232"/>
      <c r="CW1059" s="232"/>
      <c r="CX1059" s="232"/>
      <c r="CY1059" s="234"/>
      <c r="CZ1059" s="106">
        <v>0</v>
      </c>
      <c r="DA1059" s="106">
        <v>0</v>
      </c>
      <c r="DB1059" s="106"/>
      <c r="DC1059" s="106"/>
      <c r="DD1059" s="106"/>
      <c r="DE1059" s="498"/>
      <c r="DF1059" s="490"/>
      <c r="DG1059" s="107"/>
      <c r="DH1059" s="107"/>
      <c r="DI1059" s="107"/>
      <c r="DJ1059" s="107"/>
      <c r="DK1059" s="107"/>
      <c r="DL1059" s="107"/>
      <c r="DM1059" s="110"/>
      <c r="DN1059" s="110"/>
      <c r="DO1059" s="110"/>
      <c r="DP1059" s="110"/>
      <c r="DQ1059" s="110"/>
      <c r="DR1059" s="110"/>
      <c r="DS1059" s="110"/>
      <c r="DT1059" s="110"/>
      <c r="DU1059" s="497"/>
      <c r="DV1059" s="497"/>
      <c r="DW1059" s="497"/>
      <c r="DX1059" s="497"/>
      <c r="DY1059" s="497"/>
      <c r="DZ1059" s="497"/>
      <c r="EA1059" s="288"/>
      <c r="EB1059" s="99"/>
      <c r="EC1059" s="99"/>
      <c r="ED1059" s="99"/>
      <c r="EE1059" s="492"/>
      <c r="EF1059" s="99"/>
      <c r="EG1059" s="99"/>
      <c r="EH1059" s="99"/>
      <c r="EI1059" s="99"/>
      <c r="EJ1059" s="99"/>
      <c r="EK1059" s="99"/>
      <c r="EL1059" s="99"/>
      <c r="EM1059" s="99"/>
      <c r="EN1059" s="99"/>
      <c r="EO1059" s="99"/>
      <c r="EP1059" s="99"/>
      <c r="EQ1059" s="99"/>
      <c r="ER1059" s="99"/>
      <c r="ES1059" s="99"/>
      <c r="ET1059" s="99"/>
      <c r="EU1059" s="99"/>
      <c r="EV1059" s="99"/>
      <c r="EW1059" s="99"/>
      <c r="EX1059" s="119"/>
      <c r="EY1059" s="121"/>
      <c r="EZ1059" s="568">
        <v>301</v>
      </c>
      <c r="FA1059" s="83">
        <v>63</v>
      </c>
      <c r="FB1059" s="126">
        <v>100</v>
      </c>
      <c r="FC1059" s="505">
        <v>29.226900000000001</v>
      </c>
      <c r="FD1059" s="505">
        <v>-0.77321600000000001</v>
      </c>
      <c r="FE1059" s="116" t="s">
        <v>1615</v>
      </c>
      <c r="FF1059" s="116" t="s">
        <v>1615</v>
      </c>
      <c r="FG1059" s="116" t="s">
        <v>1615</v>
      </c>
      <c r="FH1059" s="116" t="s">
        <v>1615</v>
      </c>
      <c r="FI1059" s="116" t="s">
        <v>5251</v>
      </c>
      <c r="FJ1059" s="116" t="s">
        <v>5252</v>
      </c>
      <c r="FK1059" s="116" t="s">
        <v>1615</v>
      </c>
      <c r="FL1059" s="116" t="s">
        <v>1615</v>
      </c>
      <c r="FM1059" s="116" t="s">
        <v>1615</v>
      </c>
      <c r="FN1059" s="116" t="s">
        <v>1615</v>
      </c>
    </row>
    <row r="1060" spans="1:171" s="3" customFormat="1" ht="15" customHeight="1" x14ac:dyDescent="0.2">
      <c r="A1060" s="291">
        <v>20141218</v>
      </c>
      <c r="B1060" s="291">
        <v>10</v>
      </c>
      <c r="C1060" s="292"/>
      <c r="D1060" s="292"/>
      <c r="E1060" s="292"/>
      <c r="F1060" s="292"/>
      <c r="G1060" s="295"/>
      <c r="H1060" s="435"/>
      <c r="I1060" s="293"/>
      <c r="J1060" s="101"/>
      <c r="K1060" s="460" t="str">
        <f>IF(B1060=2,"Z:\Data\MOOG\HeTao\raw\",IF(B1060=5,"Z:\Data\MOOG\Polo\raw\",IF(B1060=10,"Z:\Data\MOOG\Messi\raw\","")))</f>
        <v>Z:\Data\MOOG\Messi\raw\</v>
      </c>
      <c r="L1060" s="290" t="s">
        <v>2870</v>
      </c>
      <c r="M1060" s="569" t="str">
        <f>IF(NOT(ISERROR(FIND("Training_dt",W1060))),"'Plot Psychometric_HH_dt_yuchen'",IF(NOT(ISERROR(FIND("Training",W1060))),"'Plot Psychometric_HH'",IF(NOT(ISERROR(FIND("1DAT",W1060))),"'Plot Tuning Azimuth_HH'",IF(NOT(ISERROR(FIND("HD_dt",W1060))),"'Plot HeadingDiscimination_PSTH_HH_dt_yuchen'",IF(NOT(ISERROR(FIND("HD",W1060))),"'Plot HeadingDiscimination_PSTH_HH'",IF(NOT(ISERROR(FIND("MemSac",W1060))),"'Memory Saccade Analysis_HH'",IF(NOT(ISERROR(FIND("DelSac",W1060))),"'Memory Saccade Analysis_HH'",IF(NOT(ISERROR(FIND("u-stim",W1060))),"'Plot Microstim_HH'",""))))))))</f>
        <v>'Plot Psychometric_HH'</v>
      </c>
      <c r="N1060" s="573">
        <v>1</v>
      </c>
      <c r="O1060" s="584">
        <v>-1</v>
      </c>
      <c r="P1060" s="590">
        <v>4</v>
      </c>
      <c r="Q1060" s="590">
        <f>IF(B1060=2,60,310)</f>
        <v>310</v>
      </c>
      <c r="R1060" s="590">
        <v>5</v>
      </c>
      <c r="S1060" s="590">
        <f>IF(B1060=2,60,-190)</f>
        <v>-190</v>
      </c>
      <c r="T1060" s="590">
        <v>1</v>
      </c>
      <c r="U1060" s="590" t="str">
        <f>IF(Z1060&lt;&gt;"",IF(NOT(ISERROR(FIND("SU",Z1060))),VALUE(RIGHT(Z1060,1))+4,IF(NOT(ISERROR(FIND("MU20",Z1060))),20,IF(NOT(ISERROR(FIND("MU21",Z1060))),21,IF(NOT(ISERROR(FIND("MU2",Z1060))),2,1)))),"")</f>
        <v/>
      </c>
      <c r="V1060" s="583"/>
      <c r="W1060" s="289" t="s">
        <v>1558</v>
      </c>
      <c r="X1060" s="192"/>
      <c r="Y1060" s="219" t="str">
        <f>IF(NOT(ISERROR(FIND("MU=SU",X1060))),1,IF(Z1060&lt;&gt;"",IF(NOT(ISERROR(FIND("SU",Z1060))),1,0),""))</f>
        <v/>
      </c>
      <c r="Z1060" s="217"/>
      <c r="AA1060" s="218"/>
      <c r="AB1060" s="77"/>
      <c r="AC1060" s="78"/>
      <c r="AD1060" s="199"/>
      <c r="AE1060" s="91"/>
      <c r="AF1060" s="79"/>
      <c r="AG1060" s="79"/>
      <c r="AH1060" s="80"/>
      <c r="AI1060" s="81"/>
      <c r="AJ1060" s="81"/>
      <c r="AK1060" s="81"/>
      <c r="AL1060" s="81"/>
      <c r="AM1060" s="114"/>
      <c r="AN1060" s="82"/>
      <c r="AO1060" s="83"/>
      <c r="AP1060" s="83"/>
      <c r="AQ1060" s="83"/>
      <c r="AR1060" s="84"/>
      <c r="AS1060" s="85"/>
      <c r="AT1060" s="85"/>
      <c r="AU1060" s="85"/>
      <c r="AV1060" s="85"/>
      <c r="AW1060" s="104"/>
      <c r="AX1060" s="86"/>
      <c r="AY1060" s="87"/>
      <c r="AZ1060" s="87"/>
      <c r="BA1060" s="87"/>
      <c r="BB1060" s="88"/>
      <c r="BC1060" s="89"/>
      <c r="BD1060" s="89"/>
      <c r="BE1060" s="89"/>
      <c r="BF1060" s="89"/>
      <c r="BG1060" s="115"/>
      <c r="BH1060" s="90"/>
      <c r="BI1060" s="251"/>
      <c r="BJ1060" s="252"/>
      <c r="BK1060" s="252"/>
      <c r="BL1060" s="230"/>
      <c r="BM1060" s="230"/>
      <c r="BN1060" s="230"/>
      <c r="BO1060" s="231"/>
      <c r="BP1060" s="231"/>
      <c r="BQ1060" s="231"/>
      <c r="BR1060" s="232"/>
      <c r="BS1060" s="232"/>
      <c r="BT1060" s="232"/>
      <c r="BU1060" s="230"/>
      <c r="BV1060" s="230"/>
      <c r="BW1060" s="231"/>
      <c r="BX1060" s="231"/>
      <c r="BY1060" s="232"/>
      <c r="BZ1060" s="235"/>
      <c r="CA1060" s="257"/>
      <c r="CB1060" s="233"/>
      <c r="CC1060" s="230"/>
      <c r="CD1060" s="230"/>
      <c r="CE1060" s="230"/>
      <c r="CF1060" s="230"/>
      <c r="CG1060" s="230"/>
      <c r="CH1060" s="230"/>
      <c r="CI1060" s="230"/>
      <c r="CJ1060" s="231"/>
      <c r="CK1060" s="231"/>
      <c r="CL1060" s="231"/>
      <c r="CM1060" s="231"/>
      <c r="CN1060" s="231"/>
      <c r="CO1060" s="231"/>
      <c r="CP1060" s="231"/>
      <c r="CQ1060" s="231"/>
      <c r="CR1060" s="232"/>
      <c r="CS1060" s="232"/>
      <c r="CT1060" s="232"/>
      <c r="CU1060" s="232"/>
      <c r="CV1060" s="232"/>
      <c r="CW1060" s="232"/>
      <c r="CX1060" s="232"/>
      <c r="CY1060" s="234"/>
      <c r="CZ1060" s="106">
        <v>0</v>
      </c>
      <c r="DA1060" s="106">
        <v>0</v>
      </c>
      <c r="DB1060" s="106"/>
      <c r="DC1060" s="106"/>
      <c r="DD1060" s="106"/>
      <c r="DE1060" s="498"/>
      <c r="DF1060" s="490"/>
      <c r="DG1060" s="107"/>
      <c r="DH1060" s="107"/>
      <c r="DI1060" s="107"/>
      <c r="DJ1060" s="107"/>
      <c r="DK1060" s="107"/>
      <c r="DL1060" s="107"/>
      <c r="DM1060" s="110"/>
      <c r="DN1060" s="110"/>
      <c r="DO1060" s="110"/>
      <c r="DP1060" s="110"/>
      <c r="DQ1060" s="110"/>
      <c r="DR1060" s="110"/>
      <c r="DS1060" s="110"/>
      <c r="DT1060" s="110"/>
      <c r="DU1060" s="497"/>
      <c r="DV1060" s="497"/>
      <c r="DW1060" s="497"/>
      <c r="DX1060" s="497"/>
      <c r="DY1060" s="497"/>
      <c r="DZ1060" s="497"/>
      <c r="EA1060" s="288"/>
      <c r="EB1060" s="99"/>
      <c r="EC1060" s="99"/>
      <c r="ED1060" s="99"/>
      <c r="EE1060" s="492"/>
      <c r="EF1060" s="99"/>
      <c r="EG1060" s="99"/>
      <c r="EH1060" s="99"/>
      <c r="EI1060" s="99"/>
      <c r="EJ1060" s="99"/>
      <c r="EK1060" s="99"/>
      <c r="EL1060" s="99"/>
      <c r="EM1060" s="99"/>
      <c r="EN1060" s="99"/>
      <c r="EO1060" s="99"/>
      <c r="EP1060" s="99"/>
      <c r="EQ1060" s="99"/>
      <c r="ER1060" s="99"/>
      <c r="ES1060" s="99"/>
      <c r="ET1060" s="99"/>
      <c r="EU1060" s="99"/>
      <c r="EV1060" s="99"/>
      <c r="EW1060" s="99"/>
      <c r="EX1060" s="119"/>
      <c r="EY1060" s="121"/>
      <c r="EZ1060" s="568">
        <v>301</v>
      </c>
      <c r="FA1060" s="83">
        <v>30</v>
      </c>
      <c r="FB1060" s="126">
        <v>100</v>
      </c>
      <c r="FC1060" s="505">
        <v>20.545999999999999</v>
      </c>
      <c r="FD1060" s="505">
        <v>3.57091</v>
      </c>
      <c r="FE1060" s="116" t="s">
        <v>1615</v>
      </c>
      <c r="FF1060" s="116" t="s">
        <v>1615</v>
      </c>
      <c r="FG1060" s="116" t="s">
        <v>1615</v>
      </c>
      <c r="FH1060" s="116" t="s">
        <v>1615</v>
      </c>
      <c r="FI1060" s="116" t="s">
        <v>5253</v>
      </c>
      <c r="FJ1060" s="116" t="s">
        <v>5254</v>
      </c>
      <c r="FK1060" s="116" t="s">
        <v>1615</v>
      </c>
      <c r="FL1060" s="116" t="s">
        <v>1615</v>
      </c>
      <c r="FM1060" s="116" t="s">
        <v>1615</v>
      </c>
      <c r="FN1060" s="116" t="s">
        <v>1615</v>
      </c>
    </row>
    <row r="1061" spans="1:171" s="3" customFormat="1" ht="15" customHeight="1" x14ac:dyDescent="0.2">
      <c r="A1061" s="291">
        <v>20141218</v>
      </c>
      <c r="B1061" s="291">
        <v>10</v>
      </c>
      <c r="C1061" s="292"/>
      <c r="D1061" s="292"/>
      <c r="E1061" s="292"/>
      <c r="F1061" s="292"/>
      <c r="G1061" s="295"/>
      <c r="H1061" s="435"/>
      <c r="I1061" s="293"/>
      <c r="J1061" s="101"/>
      <c r="K1061" s="460" t="str">
        <f>IF(B1061=2,"Z:\Data\MOOG\HeTao\raw\",IF(B1061=5,"Z:\Data\MOOG\Polo\raw\",IF(B1061=10,"Z:\Data\MOOG\Messi\raw\","")))</f>
        <v>Z:\Data\MOOG\Messi\raw\</v>
      </c>
      <c r="L1061" s="290" t="s">
        <v>2871</v>
      </c>
      <c r="M1061" s="569" t="str">
        <f>IF(NOT(ISERROR(FIND("Training_dt",W1061))),"'Plot Psychometric_HH_dt_yuchen'",IF(NOT(ISERROR(FIND("Training",W1061))),"'Plot Psychometric_HH'",IF(NOT(ISERROR(FIND("1DAT",W1061))),"'Plot Tuning Azimuth_HH'",IF(NOT(ISERROR(FIND("HD_dt",W1061))),"'Plot HeadingDiscimination_PSTH_HH_dt_yuchen'",IF(NOT(ISERROR(FIND("HD",W1061))),"'Plot HeadingDiscimination_PSTH_HH'",IF(NOT(ISERROR(FIND("MemSac",W1061))),"'Memory Saccade Analysis_HH'",IF(NOT(ISERROR(FIND("DelSac",W1061))),"'Memory Saccade Analysis_HH'",IF(NOT(ISERROR(FIND("u-stim",W1061))),"'Plot Microstim_HH'",""))))))))</f>
        <v>'Plot Psychometric_HH'</v>
      </c>
      <c r="N1061" s="573">
        <v>1</v>
      </c>
      <c r="O1061" s="584">
        <v>-1</v>
      </c>
      <c r="P1061" s="590">
        <v>4</v>
      </c>
      <c r="Q1061" s="590">
        <f>IF(B1061=2,60,310)</f>
        <v>310</v>
      </c>
      <c r="R1061" s="590">
        <v>5</v>
      </c>
      <c r="S1061" s="590">
        <f>IF(B1061=2,60,-190)</f>
        <v>-190</v>
      </c>
      <c r="T1061" s="590">
        <v>1</v>
      </c>
      <c r="U1061" s="590" t="str">
        <f>IF(Z1061&lt;&gt;"",IF(NOT(ISERROR(FIND("SU",Z1061))),VALUE(RIGHT(Z1061,1))+4,IF(NOT(ISERROR(FIND("MU20",Z1061))),20,IF(NOT(ISERROR(FIND("MU21",Z1061))),21,IF(NOT(ISERROR(FIND("MU2",Z1061))),2,1)))),"")</f>
        <v/>
      </c>
      <c r="V1061" s="583"/>
      <c r="W1061" s="289" t="s">
        <v>1558</v>
      </c>
      <c r="X1061" s="192"/>
      <c r="Y1061" s="219" t="str">
        <f>IF(NOT(ISERROR(FIND("MU=SU",X1061))),1,IF(Z1061&lt;&gt;"",IF(NOT(ISERROR(FIND("SU",Z1061))),1,0),""))</f>
        <v/>
      </c>
      <c r="Z1061" s="217"/>
      <c r="AA1061" s="218"/>
      <c r="AB1061" s="77"/>
      <c r="AC1061" s="78"/>
      <c r="AD1061" s="199"/>
      <c r="AE1061" s="91"/>
      <c r="AF1061" s="79"/>
      <c r="AG1061" s="79"/>
      <c r="AH1061" s="80"/>
      <c r="AI1061" s="81"/>
      <c r="AJ1061" s="81"/>
      <c r="AK1061" s="81"/>
      <c r="AL1061" s="81"/>
      <c r="AM1061" s="114"/>
      <c r="AN1061" s="82"/>
      <c r="AO1061" s="83"/>
      <c r="AP1061" s="83"/>
      <c r="AQ1061" s="83"/>
      <c r="AR1061" s="84"/>
      <c r="AS1061" s="85"/>
      <c r="AT1061" s="85"/>
      <c r="AU1061" s="85"/>
      <c r="AV1061" s="85"/>
      <c r="AW1061" s="104"/>
      <c r="AX1061" s="86"/>
      <c r="AY1061" s="87"/>
      <c r="AZ1061" s="87"/>
      <c r="BA1061" s="87"/>
      <c r="BB1061" s="88"/>
      <c r="BC1061" s="89"/>
      <c r="BD1061" s="89"/>
      <c r="BE1061" s="89"/>
      <c r="BF1061" s="89"/>
      <c r="BG1061" s="115"/>
      <c r="BH1061" s="90"/>
      <c r="BI1061" s="251"/>
      <c r="BJ1061" s="252"/>
      <c r="BK1061" s="252"/>
      <c r="BL1061" s="230"/>
      <c r="BM1061" s="230"/>
      <c r="BN1061" s="230"/>
      <c r="BO1061" s="231"/>
      <c r="BP1061" s="231"/>
      <c r="BQ1061" s="231"/>
      <c r="BR1061" s="232"/>
      <c r="BS1061" s="232"/>
      <c r="BT1061" s="232"/>
      <c r="BU1061" s="230"/>
      <c r="BV1061" s="230"/>
      <c r="BW1061" s="231"/>
      <c r="BX1061" s="231"/>
      <c r="BY1061" s="232"/>
      <c r="BZ1061" s="235"/>
      <c r="CA1061" s="257"/>
      <c r="CB1061" s="233"/>
      <c r="CC1061" s="230"/>
      <c r="CD1061" s="230"/>
      <c r="CE1061" s="230"/>
      <c r="CF1061" s="230"/>
      <c r="CG1061" s="230"/>
      <c r="CH1061" s="230"/>
      <c r="CI1061" s="230"/>
      <c r="CJ1061" s="231"/>
      <c r="CK1061" s="231"/>
      <c r="CL1061" s="231"/>
      <c r="CM1061" s="231"/>
      <c r="CN1061" s="231"/>
      <c r="CO1061" s="231"/>
      <c r="CP1061" s="231"/>
      <c r="CQ1061" s="231"/>
      <c r="CR1061" s="232"/>
      <c r="CS1061" s="232"/>
      <c r="CT1061" s="232"/>
      <c r="CU1061" s="232"/>
      <c r="CV1061" s="232"/>
      <c r="CW1061" s="232"/>
      <c r="CX1061" s="232"/>
      <c r="CY1061" s="234"/>
      <c r="CZ1061" s="106">
        <v>0</v>
      </c>
      <c r="DA1061" s="106">
        <v>0</v>
      </c>
      <c r="DB1061" s="106"/>
      <c r="DC1061" s="106"/>
      <c r="DD1061" s="106"/>
      <c r="DE1061" s="498"/>
      <c r="DF1061" s="490"/>
      <c r="DG1061" s="107"/>
      <c r="DH1061" s="107"/>
      <c r="DI1061" s="107"/>
      <c r="DJ1061" s="107"/>
      <c r="DK1061" s="107"/>
      <c r="DL1061" s="107"/>
      <c r="DM1061" s="110"/>
      <c r="DN1061" s="110"/>
      <c r="DO1061" s="110"/>
      <c r="DP1061" s="110"/>
      <c r="DQ1061" s="110"/>
      <c r="DR1061" s="110"/>
      <c r="DS1061" s="110"/>
      <c r="DT1061" s="110"/>
      <c r="DU1061" s="497"/>
      <c r="DV1061" s="497"/>
      <c r="DW1061" s="497"/>
      <c r="DX1061" s="497"/>
      <c r="DY1061" s="497"/>
      <c r="DZ1061" s="497"/>
      <c r="EA1061" s="288"/>
      <c r="EB1061" s="99"/>
      <c r="EC1061" s="99"/>
      <c r="ED1061" s="99"/>
      <c r="EE1061" s="492"/>
      <c r="EF1061" s="99"/>
      <c r="EG1061" s="99"/>
      <c r="EH1061" s="99"/>
      <c r="EI1061" s="99"/>
      <c r="EJ1061" s="99"/>
      <c r="EK1061" s="99"/>
      <c r="EL1061" s="99"/>
      <c r="EM1061" s="99"/>
      <c r="EN1061" s="99"/>
      <c r="EO1061" s="99"/>
      <c r="EP1061" s="99"/>
      <c r="EQ1061" s="99"/>
      <c r="ER1061" s="99"/>
      <c r="ES1061" s="99"/>
      <c r="ET1061" s="99"/>
      <c r="EU1061" s="99"/>
      <c r="EV1061" s="99"/>
      <c r="EW1061" s="99"/>
      <c r="EX1061" s="119"/>
      <c r="EY1061" s="121"/>
      <c r="EZ1061" s="568">
        <v>301</v>
      </c>
      <c r="FA1061" s="83">
        <v>13</v>
      </c>
      <c r="FB1061" s="126">
        <v>100</v>
      </c>
      <c r="FC1061" s="505">
        <v>23.755299999999998</v>
      </c>
      <c r="FD1061" s="505">
        <v>8.2402200000000008</v>
      </c>
      <c r="FE1061" s="116" t="s">
        <v>1615</v>
      </c>
      <c r="FF1061" s="116" t="s">
        <v>1615</v>
      </c>
      <c r="FG1061" s="116" t="s">
        <v>1615</v>
      </c>
      <c r="FH1061" s="116" t="s">
        <v>1615</v>
      </c>
      <c r="FI1061" s="116" t="s">
        <v>5255</v>
      </c>
      <c r="FJ1061" s="116" t="s">
        <v>5256</v>
      </c>
      <c r="FK1061" s="116" t="s">
        <v>1615</v>
      </c>
      <c r="FL1061" s="116" t="s">
        <v>1615</v>
      </c>
      <c r="FM1061" s="116" t="s">
        <v>1615</v>
      </c>
      <c r="FN1061" s="116" t="s">
        <v>1615</v>
      </c>
    </row>
    <row r="1062" spans="1:171" s="3" customFormat="1" ht="15" customHeight="1" x14ac:dyDescent="0.2">
      <c r="A1062" s="291">
        <v>20141218</v>
      </c>
      <c r="B1062" s="291">
        <v>10</v>
      </c>
      <c r="C1062" s="292"/>
      <c r="D1062" s="292"/>
      <c r="E1062" s="292"/>
      <c r="F1062" s="292"/>
      <c r="G1062" s="295"/>
      <c r="H1062" s="435"/>
      <c r="I1062" s="293"/>
      <c r="J1062" s="101"/>
      <c r="K1062" s="460" t="str">
        <f>IF(B1062=2,"Z:\Data\MOOG\HeTao\raw\",IF(B1062=5,"Z:\Data\MOOG\Polo\raw\",IF(B1062=10,"Z:\Data\MOOG\Messi\raw\","")))</f>
        <v>Z:\Data\MOOG\Messi\raw\</v>
      </c>
      <c r="L1062" s="290" t="s">
        <v>2872</v>
      </c>
      <c r="M1062" s="569" t="str">
        <f>IF(NOT(ISERROR(FIND("Training_dt",W1062))),"'Plot Psychometric_HH_dt_yuchen'",IF(NOT(ISERROR(FIND("Training",W1062))),"'Plot Psychometric_HH'",IF(NOT(ISERROR(FIND("1DAT",W1062))),"'Plot Tuning Azimuth_HH'",IF(NOT(ISERROR(FIND("HD_dt",W1062))),"'Plot HeadingDiscimination_PSTH_HH_dt_yuchen'",IF(NOT(ISERROR(FIND("HD",W1062))),"'Plot HeadingDiscimination_PSTH_HH'",IF(NOT(ISERROR(FIND("MemSac",W1062))),"'Memory Saccade Analysis_HH'",IF(NOT(ISERROR(FIND("DelSac",W1062))),"'Memory Saccade Analysis_HH'",IF(NOT(ISERROR(FIND("u-stim",W1062))),"'Plot Microstim_HH'",""))))))))</f>
        <v>'Plot Psychometric_HH'</v>
      </c>
      <c r="N1062" s="573">
        <v>1</v>
      </c>
      <c r="O1062" s="584">
        <v>-1</v>
      </c>
      <c r="P1062" s="590">
        <v>4</v>
      </c>
      <c r="Q1062" s="590">
        <f>IF(B1062=2,60,310)</f>
        <v>310</v>
      </c>
      <c r="R1062" s="590">
        <v>5</v>
      </c>
      <c r="S1062" s="590">
        <f>IF(B1062=2,60,-190)</f>
        <v>-190</v>
      </c>
      <c r="T1062" s="590">
        <v>1</v>
      </c>
      <c r="U1062" s="590" t="str">
        <f>IF(Z1062&lt;&gt;"",IF(NOT(ISERROR(FIND("SU",Z1062))),VALUE(RIGHT(Z1062,1))+4,IF(NOT(ISERROR(FIND("MU20",Z1062))),20,IF(NOT(ISERROR(FIND("MU21",Z1062))),21,IF(NOT(ISERROR(FIND("MU2",Z1062))),2,1)))),"")</f>
        <v/>
      </c>
      <c r="V1062" s="583"/>
      <c r="W1062" s="289" t="s">
        <v>1558</v>
      </c>
      <c r="X1062" s="192"/>
      <c r="Y1062" s="219" t="str">
        <f>IF(NOT(ISERROR(FIND("MU=SU",X1062))),1,IF(Z1062&lt;&gt;"",IF(NOT(ISERROR(FIND("SU",Z1062))),1,0),""))</f>
        <v/>
      </c>
      <c r="Z1062" s="217"/>
      <c r="AA1062" s="218"/>
      <c r="AB1062" s="77"/>
      <c r="AC1062" s="78"/>
      <c r="AD1062" s="199"/>
      <c r="AE1062" s="91"/>
      <c r="AF1062" s="79"/>
      <c r="AG1062" s="79"/>
      <c r="AH1062" s="80"/>
      <c r="AI1062" s="81"/>
      <c r="AJ1062" s="81"/>
      <c r="AK1062" s="81"/>
      <c r="AL1062" s="81"/>
      <c r="AM1062" s="114"/>
      <c r="AN1062" s="82"/>
      <c r="AO1062" s="83"/>
      <c r="AP1062" s="83"/>
      <c r="AQ1062" s="83"/>
      <c r="AR1062" s="84"/>
      <c r="AS1062" s="85"/>
      <c r="AT1062" s="85"/>
      <c r="AU1062" s="85"/>
      <c r="AV1062" s="85"/>
      <c r="AW1062" s="104"/>
      <c r="AX1062" s="86"/>
      <c r="AY1062" s="87"/>
      <c r="AZ1062" s="87"/>
      <c r="BA1062" s="87"/>
      <c r="BB1062" s="88"/>
      <c r="BC1062" s="89"/>
      <c r="BD1062" s="89"/>
      <c r="BE1062" s="89"/>
      <c r="BF1062" s="89"/>
      <c r="BG1062" s="115"/>
      <c r="BH1062" s="90"/>
      <c r="BI1062" s="251"/>
      <c r="BJ1062" s="252"/>
      <c r="BK1062" s="252"/>
      <c r="BL1062" s="515"/>
      <c r="BM1062" s="230"/>
      <c r="BN1062" s="230"/>
      <c r="BO1062" s="516"/>
      <c r="BP1062" s="231"/>
      <c r="BQ1062" s="231"/>
      <c r="BR1062" s="517"/>
      <c r="BS1062" s="232"/>
      <c r="BT1062" s="232"/>
      <c r="BU1062" s="230"/>
      <c r="BV1062" s="230"/>
      <c r="BW1062" s="231"/>
      <c r="BX1062" s="231"/>
      <c r="BY1062" s="232"/>
      <c r="BZ1062" s="235"/>
      <c r="CA1062" s="257"/>
      <c r="CB1062" s="233"/>
      <c r="CC1062" s="230"/>
      <c r="CD1062" s="230"/>
      <c r="CE1062" s="230"/>
      <c r="CF1062" s="230"/>
      <c r="CG1062" s="230"/>
      <c r="CH1062" s="230"/>
      <c r="CI1062" s="230"/>
      <c r="CJ1062" s="231"/>
      <c r="CK1062" s="231"/>
      <c r="CL1062" s="231"/>
      <c r="CM1062" s="231"/>
      <c r="CN1062" s="231"/>
      <c r="CO1062" s="231"/>
      <c r="CP1062" s="231"/>
      <c r="CQ1062" s="231"/>
      <c r="CR1062" s="232"/>
      <c r="CS1062" s="232"/>
      <c r="CT1062" s="232"/>
      <c r="CU1062" s="232"/>
      <c r="CV1062" s="232"/>
      <c r="CW1062" s="232"/>
      <c r="CX1062" s="232"/>
      <c r="CY1062" s="234"/>
      <c r="CZ1062" s="106">
        <v>0</v>
      </c>
      <c r="DA1062" s="106">
        <v>0</v>
      </c>
      <c r="DB1062" s="106"/>
      <c r="DC1062" s="106"/>
      <c r="DD1062" s="106"/>
      <c r="DE1062" s="498"/>
      <c r="DF1062" s="490"/>
      <c r="DG1062" s="107"/>
      <c r="DH1062" s="107"/>
      <c r="DI1062" s="107"/>
      <c r="DJ1062" s="107"/>
      <c r="DK1062" s="107"/>
      <c r="DL1062" s="107"/>
      <c r="DM1062" s="110"/>
      <c r="DN1062" s="110"/>
      <c r="DO1062" s="110"/>
      <c r="DP1062" s="110"/>
      <c r="DQ1062" s="110"/>
      <c r="DR1062" s="110"/>
      <c r="DS1062" s="110"/>
      <c r="DT1062" s="110"/>
      <c r="DU1062" s="497"/>
      <c r="DV1062" s="497"/>
      <c r="DW1062" s="497"/>
      <c r="DX1062" s="497"/>
      <c r="DY1062" s="497"/>
      <c r="DZ1062" s="497"/>
      <c r="EA1062" s="288"/>
      <c r="EB1062" s="99"/>
      <c r="EC1062" s="99"/>
      <c r="ED1062" s="99"/>
      <c r="EE1062" s="492"/>
      <c r="EF1062" s="99"/>
      <c r="EG1062" s="99"/>
      <c r="EH1062" s="99"/>
      <c r="EI1062" s="99"/>
      <c r="EJ1062" s="99"/>
      <c r="EK1062" s="99"/>
      <c r="EL1062" s="99"/>
      <c r="EM1062" s="99"/>
      <c r="EN1062" s="99"/>
      <c r="EO1062" s="99"/>
      <c r="EP1062" s="99"/>
      <c r="EQ1062" s="99"/>
      <c r="ER1062" s="99"/>
      <c r="ES1062" s="99"/>
      <c r="ET1062" s="99"/>
      <c r="EU1062" s="99"/>
      <c r="EV1062" s="99"/>
      <c r="EW1062" s="99"/>
      <c r="EX1062" s="119"/>
      <c r="EY1062" s="121"/>
      <c r="EZ1062" s="568">
        <v>301</v>
      </c>
      <c r="FA1062" s="83">
        <v>110</v>
      </c>
      <c r="FB1062" s="126">
        <v>100</v>
      </c>
      <c r="FC1062" s="505">
        <v>27.507100000000001</v>
      </c>
      <c r="FD1062" s="505">
        <v>4.7873400000000004</v>
      </c>
      <c r="FE1062" s="116" t="s">
        <v>1615</v>
      </c>
      <c r="FF1062" s="116" t="s">
        <v>1615</v>
      </c>
      <c r="FG1062" s="116" t="s">
        <v>1615</v>
      </c>
      <c r="FH1062" s="116" t="s">
        <v>1615</v>
      </c>
      <c r="FI1062" s="116" t="s">
        <v>5257</v>
      </c>
      <c r="FJ1062" s="116" t="s">
        <v>5258</v>
      </c>
      <c r="FK1062" s="116" t="s">
        <v>1615</v>
      </c>
      <c r="FL1062" s="116" t="s">
        <v>1615</v>
      </c>
      <c r="FM1062" s="116" t="s">
        <v>1615</v>
      </c>
      <c r="FN1062" s="116" t="s">
        <v>1615</v>
      </c>
    </row>
    <row r="1063" spans="1:171" s="3" customFormat="1" ht="15" customHeight="1" x14ac:dyDescent="0.2">
      <c r="A1063" s="291">
        <v>20141218</v>
      </c>
      <c r="B1063" s="291">
        <v>5</v>
      </c>
      <c r="C1063" s="292"/>
      <c r="D1063" s="292"/>
      <c r="E1063" s="292"/>
      <c r="F1063" s="292"/>
      <c r="G1063" s="295"/>
      <c r="H1063" s="435"/>
      <c r="I1063" s="293"/>
      <c r="J1063" s="101"/>
      <c r="K1063" s="460" t="str">
        <f>IF(B1063=2,"Z:\Data\MOOG\HeTao\raw\",IF(B1063=5,"Z:\Data\MOOG\Polo\raw\",IF(B1063=10,"Z:\Data\MOOG\Messi\raw\","")))</f>
        <v>Z:\Data\MOOG\Polo\raw\</v>
      </c>
      <c r="L1063" s="290" t="s">
        <v>2961</v>
      </c>
      <c r="M1063" s="569" t="str">
        <f>IF(NOT(ISERROR(FIND("Training_dt",W1063))),"'Plot Psychometric_HH_dt_yuchen'",IF(NOT(ISERROR(FIND("Training",W1063))),"'Plot Psychometric_HH'",IF(NOT(ISERROR(FIND("1DAT",W1063))),"'Plot Tuning Azimuth_HH'",IF(NOT(ISERROR(FIND("HD_dt",W1063))),"'Plot HeadingDiscimination_PSTH_HH_dt_yuchen'",IF(NOT(ISERROR(FIND("HD",W1063))),"'Plot HeadingDiscimination_PSTH_HH'",IF(NOT(ISERROR(FIND("MemSac",W1063))),"'Memory Saccade Analysis_HH'",IF(NOT(ISERROR(FIND("DelSac",W1063))),"'Memory Saccade Analysis_HH'",IF(NOT(ISERROR(FIND("u-stim",W1063))),"'Plot Microstim_HH'",""))))))))</f>
        <v>'Plot Psychometric_HH'</v>
      </c>
      <c r="N1063" s="573">
        <v>1</v>
      </c>
      <c r="O1063" s="584">
        <v>-1</v>
      </c>
      <c r="P1063" s="590">
        <v>4</v>
      </c>
      <c r="Q1063" s="590">
        <f>IF(B1063=2,60,310)</f>
        <v>310</v>
      </c>
      <c r="R1063" s="590">
        <v>5</v>
      </c>
      <c r="S1063" s="590">
        <f>IF(B1063=2,60,-190)</f>
        <v>-190</v>
      </c>
      <c r="T1063" s="590">
        <v>1</v>
      </c>
      <c r="U1063" s="590" t="str">
        <f>IF(Z1063&lt;&gt;"",IF(NOT(ISERROR(FIND("SU",Z1063))),VALUE(RIGHT(Z1063,1))+4,IF(NOT(ISERROR(FIND("MU20",Z1063))),20,IF(NOT(ISERROR(FIND("MU21",Z1063))),21,IF(NOT(ISERROR(FIND("MU2",Z1063))),2,1)))),"")</f>
        <v/>
      </c>
      <c r="V1063" s="583"/>
      <c r="W1063" s="289" t="s">
        <v>1558</v>
      </c>
      <c r="X1063" s="192"/>
      <c r="Y1063" s="219" t="str">
        <f>IF(NOT(ISERROR(FIND("MU=SU",X1063))),1,IF(Z1063&lt;&gt;"",IF(NOT(ISERROR(FIND("SU",Z1063))),1,0),""))</f>
        <v/>
      </c>
      <c r="Z1063" s="217"/>
      <c r="AA1063" s="218"/>
      <c r="AB1063" s="77"/>
      <c r="AC1063" s="78"/>
      <c r="AD1063" s="199"/>
      <c r="AE1063" s="91"/>
      <c r="AF1063" s="79"/>
      <c r="AG1063" s="79"/>
      <c r="AH1063" s="80"/>
      <c r="AI1063" s="81"/>
      <c r="AJ1063" s="81"/>
      <c r="AK1063" s="81"/>
      <c r="AL1063" s="81"/>
      <c r="AM1063" s="114"/>
      <c r="AN1063" s="82"/>
      <c r="AO1063" s="83"/>
      <c r="AP1063" s="83"/>
      <c r="AQ1063" s="83"/>
      <c r="AR1063" s="84"/>
      <c r="AS1063" s="85"/>
      <c r="AT1063" s="85"/>
      <c r="AU1063" s="85"/>
      <c r="AV1063" s="85"/>
      <c r="AW1063" s="104"/>
      <c r="AX1063" s="86"/>
      <c r="AY1063" s="87"/>
      <c r="AZ1063" s="87"/>
      <c r="BA1063" s="87"/>
      <c r="BB1063" s="88"/>
      <c r="BC1063" s="89"/>
      <c r="BD1063" s="89"/>
      <c r="BE1063" s="89"/>
      <c r="BF1063" s="89"/>
      <c r="BG1063" s="115"/>
      <c r="BH1063" s="90"/>
      <c r="BI1063" s="251"/>
      <c r="BJ1063" s="252"/>
      <c r="BK1063" s="252"/>
      <c r="BL1063" s="515"/>
      <c r="BM1063" s="230"/>
      <c r="BN1063" s="230"/>
      <c r="BO1063" s="516"/>
      <c r="BP1063" s="231"/>
      <c r="BQ1063" s="231"/>
      <c r="BR1063" s="517"/>
      <c r="BS1063" s="232"/>
      <c r="BT1063" s="232"/>
      <c r="BU1063" s="230"/>
      <c r="BV1063" s="230"/>
      <c r="BW1063" s="231"/>
      <c r="BX1063" s="231"/>
      <c r="BY1063" s="232"/>
      <c r="BZ1063" s="235"/>
      <c r="CA1063" s="257"/>
      <c r="CB1063" s="233"/>
      <c r="CC1063" s="230"/>
      <c r="CD1063" s="230"/>
      <c r="CE1063" s="230"/>
      <c r="CF1063" s="230"/>
      <c r="CG1063" s="230"/>
      <c r="CH1063" s="230"/>
      <c r="CI1063" s="230"/>
      <c r="CJ1063" s="231"/>
      <c r="CK1063" s="231"/>
      <c r="CL1063" s="231"/>
      <c r="CM1063" s="231"/>
      <c r="CN1063" s="231"/>
      <c r="CO1063" s="231"/>
      <c r="CP1063" s="231"/>
      <c r="CQ1063" s="231"/>
      <c r="CR1063" s="232"/>
      <c r="CS1063" s="232"/>
      <c r="CT1063" s="232"/>
      <c r="CU1063" s="232"/>
      <c r="CV1063" s="232"/>
      <c r="CW1063" s="232"/>
      <c r="CX1063" s="232"/>
      <c r="CY1063" s="234"/>
      <c r="CZ1063" s="106">
        <v>1</v>
      </c>
      <c r="DA1063" s="106">
        <v>0</v>
      </c>
      <c r="DB1063" s="106"/>
      <c r="DC1063" s="106"/>
      <c r="DD1063" s="106"/>
      <c r="DE1063" s="498"/>
      <c r="DF1063" s="60"/>
      <c r="DG1063" s="107"/>
      <c r="DH1063" s="107"/>
      <c r="DI1063" s="107"/>
      <c r="DJ1063" s="107"/>
      <c r="DK1063" s="107"/>
      <c r="DL1063" s="107"/>
      <c r="DM1063" s="110"/>
      <c r="DN1063" s="110"/>
      <c r="DO1063" s="110"/>
      <c r="DP1063" s="110"/>
      <c r="DQ1063" s="110"/>
      <c r="DR1063" s="110"/>
      <c r="DS1063" s="110"/>
      <c r="DT1063" s="110"/>
      <c r="DU1063" s="497"/>
      <c r="DV1063" s="497"/>
      <c r="DW1063" s="497"/>
      <c r="DX1063" s="497"/>
      <c r="DY1063" s="497"/>
      <c r="DZ1063" s="497"/>
      <c r="EA1063" s="288"/>
      <c r="EB1063" s="99"/>
      <c r="EC1063" s="99"/>
      <c r="ED1063" s="99"/>
      <c r="EE1063" s="492"/>
      <c r="EF1063" s="99"/>
      <c r="EG1063" s="99"/>
      <c r="EH1063" s="99"/>
      <c r="EI1063" s="99"/>
      <c r="EJ1063" s="99"/>
      <c r="EK1063" s="99"/>
      <c r="EL1063" s="99"/>
      <c r="EM1063" s="99"/>
      <c r="EN1063" s="99"/>
      <c r="EO1063" s="99"/>
      <c r="EP1063" s="99"/>
      <c r="EQ1063" s="99"/>
      <c r="ER1063" s="99"/>
      <c r="ES1063" s="99"/>
      <c r="ET1063" s="99"/>
      <c r="EU1063" s="99"/>
      <c r="EV1063" s="99"/>
      <c r="EW1063" s="99"/>
      <c r="EX1063" s="119"/>
      <c r="EY1063" s="121">
        <v>1</v>
      </c>
      <c r="EZ1063" s="568">
        <v>103</v>
      </c>
      <c r="FA1063" s="83">
        <v>22</v>
      </c>
      <c r="FB1063" s="126">
        <v>13</v>
      </c>
      <c r="FC1063" s="505" t="s">
        <v>1615</v>
      </c>
      <c r="FD1063" s="505" t="s">
        <v>1615</v>
      </c>
      <c r="FE1063" s="116" t="s">
        <v>1615</v>
      </c>
      <c r="FF1063" s="116" t="s">
        <v>1615</v>
      </c>
      <c r="FG1063" s="116">
        <v>1.47157</v>
      </c>
      <c r="FH1063" s="116">
        <v>0.28318100000000002</v>
      </c>
      <c r="FI1063" s="116" t="s">
        <v>1615</v>
      </c>
      <c r="FJ1063" s="116" t="s">
        <v>1615</v>
      </c>
      <c r="FK1063" s="116" t="s">
        <v>1615</v>
      </c>
      <c r="FL1063" s="116" t="s">
        <v>1615</v>
      </c>
      <c r="FM1063" s="116" t="s">
        <v>6692</v>
      </c>
      <c r="FN1063" s="116" t="s">
        <v>6693</v>
      </c>
      <c r="FO1063" s="3" t="s">
        <v>1243</v>
      </c>
    </row>
    <row r="1064" spans="1:171" s="3" customFormat="1" ht="15" customHeight="1" x14ac:dyDescent="0.2">
      <c r="A1064" s="291">
        <v>20141218</v>
      </c>
      <c r="B1064" s="291">
        <v>5</v>
      </c>
      <c r="C1064" s="292"/>
      <c r="D1064" s="292"/>
      <c r="E1064" s="292"/>
      <c r="F1064" s="292"/>
      <c r="G1064" s="295"/>
      <c r="H1064" s="435"/>
      <c r="I1064" s="293"/>
      <c r="J1064" s="101"/>
      <c r="K1064" s="460" t="str">
        <f>IF(B1064=2,"Z:\Data\MOOG\HeTao\raw\",IF(B1064=5,"Z:\Data\MOOG\Polo\raw\",IF(B1064=10,"Z:\Data\MOOG\Messi\raw\","")))</f>
        <v>Z:\Data\MOOG\Polo\raw\</v>
      </c>
      <c r="L1064" s="290" t="s">
        <v>2962</v>
      </c>
      <c r="M1064" s="569" t="str">
        <f>IF(NOT(ISERROR(FIND("Training_dt",W1064))),"'Plot Psychometric_HH_dt_yuchen'",IF(NOT(ISERROR(FIND("Training",W1064))),"'Plot Psychometric_HH'",IF(NOT(ISERROR(FIND("1DAT",W1064))),"'Plot Tuning Azimuth_HH'",IF(NOT(ISERROR(FIND("HD_dt",W1064))),"'Plot HeadingDiscimination_PSTH_HH_dt_yuchen'",IF(NOT(ISERROR(FIND("HD",W1064))),"'Plot HeadingDiscimination_PSTH_HH'",IF(NOT(ISERROR(FIND("MemSac",W1064))),"'Memory Saccade Analysis_HH'",IF(NOT(ISERROR(FIND("DelSac",W1064))),"'Memory Saccade Analysis_HH'",IF(NOT(ISERROR(FIND("u-stim",W1064))),"'Plot Microstim_HH'",""))))))))</f>
        <v>'Plot Psychometric_HH'</v>
      </c>
      <c r="N1064" s="573">
        <v>1</v>
      </c>
      <c r="O1064" s="584">
        <v>-1</v>
      </c>
      <c r="P1064" s="590">
        <v>4</v>
      </c>
      <c r="Q1064" s="590">
        <f>IF(B1064=2,60,310)</f>
        <v>310</v>
      </c>
      <c r="R1064" s="590">
        <v>5</v>
      </c>
      <c r="S1064" s="590">
        <f>IF(B1064=2,60,-190)</f>
        <v>-190</v>
      </c>
      <c r="T1064" s="590">
        <v>1</v>
      </c>
      <c r="U1064" s="590" t="str">
        <f>IF(Z1064&lt;&gt;"",IF(NOT(ISERROR(FIND("SU",Z1064))),VALUE(RIGHT(Z1064,1))+4,IF(NOT(ISERROR(FIND("MU20",Z1064))),20,IF(NOT(ISERROR(FIND("MU21",Z1064))),21,IF(NOT(ISERROR(FIND("MU2",Z1064))),2,1)))),"")</f>
        <v/>
      </c>
      <c r="V1064" s="583"/>
      <c r="W1064" s="289" t="s">
        <v>1558</v>
      </c>
      <c r="X1064" s="192"/>
      <c r="Y1064" s="219" t="str">
        <f>IF(NOT(ISERROR(FIND("MU=SU",X1064))),1,IF(Z1064&lt;&gt;"",IF(NOT(ISERROR(FIND("SU",Z1064))),1,0),""))</f>
        <v/>
      </c>
      <c r="Z1064" s="217"/>
      <c r="AA1064" s="218"/>
      <c r="AB1064" s="77"/>
      <c r="AC1064" s="78"/>
      <c r="AD1064" s="199"/>
      <c r="AE1064" s="91"/>
      <c r="AF1064" s="79"/>
      <c r="AG1064" s="79"/>
      <c r="AH1064" s="80"/>
      <c r="AI1064" s="81"/>
      <c r="AJ1064" s="81"/>
      <c r="AK1064" s="81"/>
      <c r="AL1064" s="81"/>
      <c r="AM1064" s="114"/>
      <c r="AN1064" s="82"/>
      <c r="AO1064" s="83"/>
      <c r="AP1064" s="83"/>
      <c r="AQ1064" s="83"/>
      <c r="AR1064" s="84"/>
      <c r="AS1064" s="85"/>
      <c r="AT1064" s="85"/>
      <c r="AU1064" s="85"/>
      <c r="AV1064" s="85"/>
      <c r="AW1064" s="104"/>
      <c r="AX1064" s="86"/>
      <c r="AY1064" s="87"/>
      <c r="AZ1064" s="87"/>
      <c r="BA1064" s="87"/>
      <c r="BB1064" s="88"/>
      <c r="BC1064" s="89"/>
      <c r="BD1064" s="89"/>
      <c r="BE1064" s="89"/>
      <c r="BF1064" s="89"/>
      <c r="BG1064" s="115"/>
      <c r="BH1064" s="90"/>
      <c r="BI1064" s="251"/>
      <c r="BJ1064" s="252"/>
      <c r="BK1064" s="252"/>
      <c r="BL1064" s="230"/>
      <c r="BM1064" s="230"/>
      <c r="BN1064" s="230"/>
      <c r="BO1064" s="231"/>
      <c r="BP1064" s="231"/>
      <c r="BQ1064" s="231"/>
      <c r="BR1064" s="232"/>
      <c r="BS1064" s="232"/>
      <c r="BT1064" s="232"/>
      <c r="BU1064" s="230"/>
      <c r="BV1064" s="230"/>
      <c r="BW1064" s="231"/>
      <c r="BX1064" s="231"/>
      <c r="BY1064" s="232"/>
      <c r="BZ1064" s="235"/>
      <c r="CA1064" s="257"/>
      <c r="CB1064" s="233"/>
      <c r="CC1064" s="230"/>
      <c r="CD1064" s="230"/>
      <c r="CE1064" s="230"/>
      <c r="CF1064" s="230"/>
      <c r="CG1064" s="230"/>
      <c r="CH1064" s="230"/>
      <c r="CI1064" s="230"/>
      <c r="CJ1064" s="231"/>
      <c r="CK1064" s="231"/>
      <c r="CL1064" s="231"/>
      <c r="CM1064" s="231"/>
      <c r="CN1064" s="231"/>
      <c r="CO1064" s="231"/>
      <c r="CP1064" s="231"/>
      <c r="CQ1064" s="231"/>
      <c r="CR1064" s="232"/>
      <c r="CS1064" s="232"/>
      <c r="CT1064" s="232"/>
      <c r="CU1064" s="232"/>
      <c r="CV1064" s="232"/>
      <c r="CW1064" s="232"/>
      <c r="CX1064" s="232"/>
      <c r="CY1064" s="234"/>
      <c r="CZ1064" s="106">
        <v>0</v>
      </c>
      <c r="DA1064" s="106">
        <v>0</v>
      </c>
      <c r="DB1064" s="106"/>
      <c r="DC1064" s="106"/>
      <c r="DD1064" s="106"/>
      <c r="DE1064" s="498"/>
      <c r="DF1064" s="60"/>
      <c r="DG1064" s="107"/>
      <c r="DH1064" s="107"/>
      <c r="DI1064" s="107"/>
      <c r="DJ1064" s="107"/>
      <c r="DK1064" s="107"/>
      <c r="DL1064" s="107"/>
      <c r="DM1064" s="110"/>
      <c r="DN1064" s="110"/>
      <c r="DO1064" s="110"/>
      <c r="DP1064" s="110"/>
      <c r="DQ1064" s="110"/>
      <c r="DR1064" s="110"/>
      <c r="DS1064" s="110"/>
      <c r="DT1064" s="110"/>
      <c r="DU1064" s="497"/>
      <c r="DV1064" s="497"/>
      <c r="DW1064" s="497"/>
      <c r="DX1064" s="497"/>
      <c r="DY1064" s="497"/>
      <c r="DZ1064" s="497"/>
      <c r="EA1064" s="288"/>
      <c r="EB1064" s="99"/>
      <c r="EC1064" s="99"/>
      <c r="ED1064" s="99"/>
      <c r="EE1064" s="492"/>
      <c r="EF1064" s="99"/>
      <c r="EG1064" s="99"/>
      <c r="EH1064" s="99"/>
      <c r="EI1064" s="99"/>
      <c r="EJ1064" s="99"/>
      <c r="EK1064" s="99"/>
      <c r="EL1064" s="99"/>
      <c r="EM1064" s="99"/>
      <c r="EN1064" s="99"/>
      <c r="EO1064" s="99"/>
      <c r="EP1064" s="99"/>
      <c r="EQ1064" s="99"/>
      <c r="ER1064" s="99"/>
      <c r="ES1064" s="99"/>
      <c r="ET1064" s="99"/>
      <c r="EU1064" s="99"/>
      <c r="EV1064" s="99"/>
      <c r="EW1064" s="99"/>
      <c r="EX1064" s="119"/>
      <c r="EY1064" s="121">
        <v>1</v>
      </c>
      <c r="EZ1064" s="568">
        <v>103</v>
      </c>
      <c r="FA1064" s="83">
        <v>30</v>
      </c>
      <c r="FB1064" s="126">
        <v>13</v>
      </c>
      <c r="FC1064" s="505">
        <v>2.8574999999999999</v>
      </c>
      <c r="FD1064" s="505">
        <v>-0.177866</v>
      </c>
      <c r="FE1064" s="116">
        <v>3.0445099999999998</v>
      </c>
      <c r="FF1064" s="116">
        <v>-0.78379500000000002</v>
      </c>
      <c r="FG1064" s="116">
        <v>2.3953500000000001</v>
      </c>
      <c r="FH1064" s="116">
        <v>0.27330700000000002</v>
      </c>
      <c r="FI1064" s="116" t="s">
        <v>6694</v>
      </c>
      <c r="FJ1064" s="116" t="s">
        <v>6695</v>
      </c>
      <c r="FK1064" s="116" t="s">
        <v>6696</v>
      </c>
      <c r="FL1064" s="116" t="s">
        <v>6697</v>
      </c>
      <c r="FM1064" s="116" t="s">
        <v>6698</v>
      </c>
      <c r="FN1064" s="116" t="s">
        <v>6699</v>
      </c>
      <c r="FO1064" s="3" t="s">
        <v>1243</v>
      </c>
    </row>
    <row r="1065" spans="1:171" s="3" customFormat="1" ht="15" customHeight="1" x14ac:dyDescent="0.2">
      <c r="A1065" s="291">
        <v>20141218</v>
      </c>
      <c r="B1065" s="291">
        <v>5</v>
      </c>
      <c r="C1065" s="292"/>
      <c r="D1065" s="292"/>
      <c r="E1065" s="292"/>
      <c r="F1065" s="292"/>
      <c r="G1065" s="295"/>
      <c r="H1065" s="435"/>
      <c r="I1065" s="293"/>
      <c r="J1065" s="101"/>
      <c r="K1065" s="460" t="str">
        <f>IF(B1065=2,"Z:\Data\MOOG\HeTao\raw\",IF(B1065=5,"Z:\Data\MOOG\Polo\raw\",IF(B1065=10,"Z:\Data\MOOG\Messi\raw\","")))</f>
        <v>Z:\Data\MOOG\Polo\raw\</v>
      </c>
      <c r="L1065" s="290" t="s">
        <v>2963</v>
      </c>
      <c r="M1065" s="569" t="str">
        <f>IF(NOT(ISERROR(FIND("Training_dt",W1065))),"'Plot Psychometric_HH_dt_yuchen'",IF(NOT(ISERROR(FIND("Training",W1065))),"'Plot Psychometric_HH'",IF(NOT(ISERROR(FIND("1DAT",W1065))),"'Plot Tuning Azimuth_HH'",IF(NOT(ISERROR(FIND("HD_dt",W1065))),"'Plot HeadingDiscimination_PSTH_HH_dt_yuchen'",IF(NOT(ISERROR(FIND("HD",W1065))),"'Plot HeadingDiscimination_PSTH_HH'",IF(NOT(ISERROR(FIND("MemSac",W1065))),"'Memory Saccade Analysis_HH'",IF(NOT(ISERROR(FIND("DelSac",W1065))),"'Memory Saccade Analysis_HH'",IF(NOT(ISERROR(FIND("u-stim",W1065))),"'Plot Microstim_HH'",""))))))))</f>
        <v>'Plot Psychometric_HH'</v>
      </c>
      <c r="N1065" s="573">
        <v>1</v>
      </c>
      <c r="O1065" s="584">
        <v>-1</v>
      </c>
      <c r="P1065" s="590">
        <v>4</v>
      </c>
      <c r="Q1065" s="590">
        <f>IF(B1065=2,60,310)</f>
        <v>310</v>
      </c>
      <c r="R1065" s="590">
        <v>5</v>
      </c>
      <c r="S1065" s="590">
        <f>IF(B1065=2,60,-190)</f>
        <v>-190</v>
      </c>
      <c r="T1065" s="590">
        <v>1</v>
      </c>
      <c r="U1065" s="590" t="str">
        <f>IF(Z1065&lt;&gt;"",IF(NOT(ISERROR(FIND("SU",Z1065))),VALUE(RIGHT(Z1065,1))+4,IF(NOT(ISERROR(FIND("MU20",Z1065))),20,IF(NOT(ISERROR(FIND("MU21",Z1065))),21,IF(NOT(ISERROR(FIND("MU2",Z1065))),2,1)))),"")</f>
        <v/>
      </c>
      <c r="V1065" s="583"/>
      <c r="W1065" s="289" t="s">
        <v>1558</v>
      </c>
      <c r="X1065" s="192"/>
      <c r="Y1065" s="219" t="str">
        <f>IF(NOT(ISERROR(FIND("MU=SU",X1065))),1,IF(Z1065&lt;&gt;"",IF(NOT(ISERROR(FIND("SU",Z1065))),1,0),""))</f>
        <v/>
      </c>
      <c r="Z1065" s="217"/>
      <c r="AA1065" s="218"/>
      <c r="AB1065" s="77"/>
      <c r="AC1065" s="78"/>
      <c r="AD1065" s="199"/>
      <c r="AE1065" s="91"/>
      <c r="AF1065" s="79"/>
      <c r="AG1065" s="79"/>
      <c r="AH1065" s="80"/>
      <c r="AI1065" s="81"/>
      <c r="AJ1065" s="81"/>
      <c r="AK1065" s="81"/>
      <c r="AL1065" s="81"/>
      <c r="AM1065" s="114"/>
      <c r="AN1065" s="82"/>
      <c r="AO1065" s="83"/>
      <c r="AP1065" s="83"/>
      <c r="AQ1065" s="83"/>
      <c r="AR1065" s="84"/>
      <c r="AS1065" s="85"/>
      <c r="AT1065" s="85"/>
      <c r="AU1065" s="85"/>
      <c r="AV1065" s="85"/>
      <c r="AW1065" s="104"/>
      <c r="AX1065" s="86"/>
      <c r="AY1065" s="87"/>
      <c r="AZ1065" s="87"/>
      <c r="BA1065" s="87"/>
      <c r="BB1065" s="88"/>
      <c r="BC1065" s="89"/>
      <c r="BD1065" s="89"/>
      <c r="BE1065" s="89"/>
      <c r="BF1065" s="89"/>
      <c r="BG1065" s="115"/>
      <c r="BH1065" s="90"/>
      <c r="BI1065" s="251"/>
      <c r="BJ1065" s="252"/>
      <c r="BK1065" s="252"/>
      <c r="BL1065" s="515"/>
      <c r="BM1065" s="230"/>
      <c r="BN1065" s="230"/>
      <c r="BO1065" s="516"/>
      <c r="BP1065" s="231"/>
      <c r="BQ1065" s="231"/>
      <c r="BR1065" s="517"/>
      <c r="BS1065" s="232"/>
      <c r="BT1065" s="232"/>
      <c r="BU1065" s="230"/>
      <c r="BV1065" s="230"/>
      <c r="BW1065" s="231"/>
      <c r="BX1065" s="231"/>
      <c r="BY1065" s="232"/>
      <c r="BZ1065" s="235"/>
      <c r="CA1065" s="257"/>
      <c r="CB1065" s="233"/>
      <c r="CC1065" s="230"/>
      <c r="CD1065" s="230"/>
      <c r="CE1065" s="230"/>
      <c r="CF1065" s="230"/>
      <c r="CG1065" s="230"/>
      <c r="CH1065" s="230"/>
      <c r="CI1065" s="230"/>
      <c r="CJ1065" s="231"/>
      <c r="CK1065" s="231"/>
      <c r="CL1065" s="231"/>
      <c r="CM1065" s="231"/>
      <c r="CN1065" s="231"/>
      <c r="CO1065" s="231"/>
      <c r="CP1065" s="231"/>
      <c r="CQ1065" s="231"/>
      <c r="CR1065" s="232"/>
      <c r="CS1065" s="232"/>
      <c r="CT1065" s="232"/>
      <c r="CU1065" s="232"/>
      <c r="CV1065" s="232"/>
      <c r="CW1065" s="232"/>
      <c r="CX1065" s="232"/>
      <c r="CY1065" s="234"/>
      <c r="CZ1065" s="106">
        <v>1</v>
      </c>
      <c r="DA1065" s="106">
        <v>0</v>
      </c>
      <c r="DB1065" s="106"/>
      <c r="DC1065" s="106"/>
      <c r="DD1065" s="106"/>
      <c r="DE1065" s="498"/>
      <c r="DF1065" s="60"/>
      <c r="DG1065" s="107"/>
      <c r="DH1065" s="107"/>
      <c r="DI1065" s="107"/>
      <c r="DJ1065" s="107"/>
      <c r="DK1065" s="107"/>
      <c r="DL1065" s="107"/>
      <c r="DM1065" s="110"/>
      <c r="DN1065" s="110"/>
      <c r="DO1065" s="110"/>
      <c r="DP1065" s="110"/>
      <c r="DQ1065" s="110"/>
      <c r="DR1065" s="110"/>
      <c r="DS1065" s="110"/>
      <c r="DT1065" s="110"/>
      <c r="DU1065" s="497"/>
      <c r="DV1065" s="497"/>
      <c r="DW1065" s="497"/>
      <c r="DX1065" s="497"/>
      <c r="DY1065" s="497"/>
      <c r="DZ1065" s="497"/>
      <c r="EA1065" s="288"/>
      <c r="EB1065" s="99"/>
      <c r="EC1065" s="99"/>
      <c r="ED1065" s="99"/>
      <c r="EE1065" s="492"/>
      <c r="EF1065" s="99"/>
      <c r="EG1065" s="99"/>
      <c r="EH1065" s="99"/>
      <c r="EI1065" s="99"/>
      <c r="EJ1065" s="99"/>
      <c r="EK1065" s="99"/>
      <c r="EL1065" s="99"/>
      <c r="EM1065" s="99"/>
      <c r="EN1065" s="99"/>
      <c r="EO1065" s="99"/>
      <c r="EP1065" s="99"/>
      <c r="EQ1065" s="99"/>
      <c r="ER1065" s="99"/>
      <c r="ES1065" s="99"/>
      <c r="ET1065" s="99"/>
      <c r="EU1065" s="99"/>
      <c r="EV1065" s="99"/>
      <c r="EW1065" s="99"/>
      <c r="EX1065" s="119"/>
      <c r="EY1065" s="121">
        <v>1</v>
      </c>
      <c r="EZ1065" s="568">
        <v>103</v>
      </c>
      <c r="FA1065" s="83">
        <v>47</v>
      </c>
      <c r="FB1065" s="126">
        <v>12</v>
      </c>
      <c r="FC1065" s="505">
        <v>3.04901</v>
      </c>
      <c r="FD1065" s="505">
        <v>-1.0734900000000001</v>
      </c>
      <c r="FE1065" s="116">
        <v>3.2010700000000001</v>
      </c>
      <c r="FF1065" s="116">
        <v>-4.7149999999999997E-2</v>
      </c>
      <c r="FG1065" s="116">
        <v>1.76328</v>
      </c>
      <c r="FH1065" s="116">
        <v>1.2872600000000001</v>
      </c>
      <c r="FI1065" s="116" t="s">
        <v>6700</v>
      </c>
      <c r="FJ1065" s="116" t="s">
        <v>6701</v>
      </c>
      <c r="FK1065" s="116" t="s">
        <v>6702</v>
      </c>
      <c r="FL1065" s="116" t="s">
        <v>6703</v>
      </c>
      <c r="FM1065" s="116" t="s">
        <v>6704</v>
      </c>
      <c r="FN1065" s="116" t="s">
        <v>6705</v>
      </c>
      <c r="FO1065" s="3" t="s">
        <v>1243</v>
      </c>
    </row>
    <row r="1066" spans="1:171" s="3" customFormat="1" ht="15" customHeight="1" x14ac:dyDescent="0.2">
      <c r="A1066" s="291">
        <v>20141220</v>
      </c>
      <c r="B1066" s="291">
        <v>5</v>
      </c>
      <c r="C1066" s="292"/>
      <c r="D1066" s="292"/>
      <c r="E1066" s="292"/>
      <c r="F1066" s="292"/>
      <c r="G1066" s="295"/>
      <c r="H1066" s="435"/>
      <c r="I1066" s="293"/>
      <c r="J1066" s="101"/>
      <c r="K1066" s="460" t="str">
        <f>IF(B1066=2,"Z:\Data\MOOG\HeTao\raw\",IF(B1066=5,"Z:\Data\MOOG\Polo\raw\",IF(B1066=10,"Z:\Data\MOOG\Messi\raw\","")))</f>
        <v>Z:\Data\MOOG\Polo\raw\</v>
      </c>
      <c r="L1066" s="290" t="s">
        <v>2964</v>
      </c>
      <c r="M1066" s="569" t="str">
        <f>IF(NOT(ISERROR(FIND("Training_dt",W1066))),"'Plot Psychometric_HH_dt_yuchen'",IF(NOT(ISERROR(FIND("Training",W1066))),"'Plot Psychometric_HH'",IF(NOT(ISERROR(FIND("1DAT",W1066))),"'Plot Tuning Azimuth_HH'",IF(NOT(ISERROR(FIND("HD_dt",W1066))),"'Plot HeadingDiscimination_PSTH_HH_dt_yuchen'",IF(NOT(ISERROR(FIND("HD",W1066))),"'Plot HeadingDiscimination_PSTH_HH'",IF(NOT(ISERROR(FIND("MemSac",W1066))),"'Memory Saccade Analysis_HH'",IF(NOT(ISERROR(FIND("DelSac",W1066))),"'Memory Saccade Analysis_HH'",IF(NOT(ISERROR(FIND("u-stim",W1066))),"'Plot Microstim_HH'",""))))))))</f>
        <v>'Plot Psychometric_HH'</v>
      </c>
      <c r="N1066" s="573">
        <v>1</v>
      </c>
      <c r="O1066" s="584">
        <v>-1</v>
      </c>
      <c r="P1066" s="590">
        <v>4</v>
      </c>
      <c r="Q1066" s="590">
        <f>IF(B1066=2,60,310)</f>
        <v>310</v>
      </c>
      <c r="R1066" s="590">
        <v>5</v>
      </c>
      <c r="S1066" s="590">
        <f>IF(B1066=2,60,-190)</f>
        <v>-190</v>
      </c>
      <c r="T1066" s="590">
        <v>1</v>
      </c>
      <c r="U1066" s="590" t="str">
        <f>IF(Z1066&lt;&gt;"",IF(NOT(ISERROR(FIND("SU",Z1066))),VALUE(RIGHT(Z1066,1))+4,IF(NOT(ISERROR(FIND("MU20",Z1066))),20,IF(NOT(ISERROR(FIND("MU21",Z1066))),21,IF(NOT(ISERROR(FIND("MU2",Z1066))),2,1)))),"")</f>
        <v/>
      </c>
      <c r="V1066" s="583"/>
      <c r="W1066" s="289" t="s">
        <v>1558</v>
      </c>
      <c r="X1066" s="192"/>
      <c r="Y1066" s="219" t="str">
        <f>IF(NOT(ISERROR(FIND("MU=SU",X1066))),1,IF(Z1066&lt;&gt;"",IF(NOT(ISERROR(FIND("SU",Z1066))),1,0),""))</f>
        <v/>
      </c>
      <c r="Z1066" s="217"/>
      <c r="AA1066" s="218"/>
      <c r="AB1066" s="77"/>
      <c r="AC1066" s="78"/>
      <c r="AD1066" s="199"/>
      <c r="AE1066" s="91"/>
      <c r="AF1066" s="79"/>
      <c r="AG1066" s="79"/>
      <c r="AH1066" s="80"/>
      <c r="AI1066" s="81"/>
      <c r="AJ1066" s="81"/>
      <c r="AK1066" s="81"/>
      <c r="AL1066" s="81"/>
      <c r="AM1066" s="114"/>
      <c r="AN1066" s="82"/>
      <c r="AO1066" s="83"/>
      <c r="AP1066" s="83"/>
      <c r="AQ1066" s="83"/>
      <c r="AR1066" s="84"/>
      <c r="AS1066" s="85"/>
      <c r="AT1066" s="85"/>
      <c r="AU1066" s="85"/>
      <c r="AV1066" s="85"/>
      <c r="AW1066" s="104"/>
      <c r="AX1066" s="86"/>
      <c r="AY1066" s="87"/>
      <c r="AZ1066" s="87"/>
      <c r="BA1066" s="87"/>
      <c r="BB1066" s="88"/>
      <c r="BC1066" s="89"/>
      <c r="BD1066" s="89"/>
      <c r="BE1066" s="89"/>
      <c r="BF1066" s="89"/>
      <c r="BG1066" s="115"/>
      <c r="BH1066" s="90"/>
      <c r="BI1066" s="251"/>
      <c r="BJ1066" s="252"/>
      <c r="BK1066" s="252"/>
      <c r="BL1066" s="230"/>
      <c r="BM1066" s="230"/>
      <c r="BN1066" s="230"/>
      <c r="BO1066" s="231"/>
      <c r="BP1066" s="231"/>
      <c r="BQ1066" s="231"/>
      <c r="BR1066" s="232"/>
      <c r="BS1066" s="232"/>
      <c r="BT1066" s="232"/>
      <c r="BU1066" s="230"/>
      <c r="BV1066" s="230"/>
      <c r="BW1066" s="231"/>
      <c r="BX1066" s="231"/>
      <c r="BY1066" s="232"/>
      <c r="BZ1066" s="235"/>
      <c r="CA1066" s="257"/>
      <c r="CB1066" s="233"/>
      <c r="CC1066" s="230"/>
      <c r="CD1066" s="230"/>
      <c r="CE1066" s="230"/>
      <c r="CF1066" s="230"/>
      <c r="CG1066" s="230"/>
      <c r="CH1066" s="230"/>
      <c r="CI1066" s="230"/>
      <c r="CJ1066" s="231"/>
      <c r="CK1066" s="231"/>
      <c r="CL1066" s="231"/>
      <c r="CM1066" s="231"/>
      <c r="CN1066" s="231"/>
      <c r="CO1066" s="231"/>
      <c r="CP1066" s="231"/>
      <c r="CQ1066" s="231"/>
      <c r="CR1066" s="232"/>
      <c r="CS1066" s="232"/>
      <c r="CT1066" s="232"/>
      <c r="CU1066" s="232"/>
      <c r="CV1066" s="232"/>
      <c r="CW1066" s="232"/>
      <c r="CX1066" s="232"/>
      <c r="CY1066" s="234"/>
      <c r="CZ1066" s="106">
        <v>1</v>
      </c>
      <c r="DA1066" s="106">
        <v>0</v>
      </c>
      <c r="DB1066" s="106"/>
      <c r="DC1066" s="106"/>
      <c r="DD1066" s="106"/>
      <c r="DE1066" s="498"/>
      <c r="DF1066" s="60"/>
      <c r="DG1066" s="107"/>
      <c r="DH1066" s="107"/>
      <c r="DI1066" s="107"/>
      <c r="DJ1066" s="107"/>
      <c r="DK1066" s="107"/>
      <c r="DL1066" s="107"/>
      <c r="DM1066" s="110"/>
      <c r="DN1066" s="110"/>
      <c r="DO1066" s="110"/>
      <c r="DP1066" s="110"/>
      <c r="DQ1066" s="110"/>
      <c r="DR1066" s="110"/>
      <c r="DS1066" s="110"/>
      <c r="DT1066" s="110"/>
      <c r="DU1066" s="497"/>
      <c r="DV1066" s="497"/>
      <c r="DW1066" s="497"/>
      <c r="DX1066" s="497"/>
      <c r="DY1066" s="497"/>
      <c r="DZ1066" s="497"/>
      <c r="EA1066" s="288"/>
      <c r="EB1066" s="99"/>
      <c r="EC1066" s="99"/>
      <c r="ED1066" s="99"/>
      <c r="EE1066" s="492"/>
      <c r="EF1066" s="99"/>
      <c r="EG1066" s="99"/>
      <c r="EH1066" s="99"/>
      <c r="EI1066" s="99"/>
      <c r="EJ1066" s="99"/>
      <c r="EK1066" s="99"/>
      <c r="EL1066" s="99"/>
      <c r="EM1066" s="99"/>
      <c r="EN1066" s="99"/>
      <c r="EO1066" s="99"/>
      <c r="EP1066" s="99"/>
      <c r="EQ1066" s="99"/>
      <c r="ER1066" s="99"/>
      <c r="ES1066" s="99"/>
      <c r="ET1066" s="99"/>
      <c r="EU1066" s="99"/>
      <c r="EV1066" s="99"/>
      <c r="EW1066" s="99"/>
      <c r="EX1066" s="119"/>
      <c r="EY1066" s="121">
        <v>1</v>
      </c>
      <c r="EZ1066" s="568">
        <v>103</v>
      </c>
      <c r="FA1066" s="83">
        <v>30</v>
      </c>
      <c r="FB1066" s="126">
        <v>13</v>
      </c>
      <c r="FC1066" s="505">
        <v>1.7587299999999999</v>
      </c>
      <c r="FD1066" s="505">
        <v>0.93256499999999998</v>
      </c>
      <c r="FE1066" s="116">
        <v>2.6280700000000001</v>
      </c>
      <c r="FF1066" s="116">
        <v>-0.232181</v>
      </c>
      <c r="FG1066" s="116">
        <v>1.7388399999999999</v>
      </c>
      <c r="FH1066" s="116">
        <v>-0.130686</v>
      </c>
      <c r="FI1066" s="116" t="s">
        <v>6706</v>
      </c>
      <c r="FJ1066" s="116" t="s">
        <v>6707</v>
      </c>
      <c r="FK1066" s="116" t="s">
        <v>6708</v>
      </c>
      <c r="FL1066" s="116" t="s">
        <v>6709</v>
      </c>
      <c r="FM1066" s="116" t="s">
        <v>6710</v>
      </c>
      <c r="FN1066" s="116" t="s">
        <v>6711</v>
      </c>
      <c r="FO1066" s="3" t="s">
        <v>1243</v>
      </c>
    </row>
    <row r="1067" spans="1:171" s="3" customFormat="1" ht="15" customHeight="1" x14ac:dyDescent="0.2">
      <c r="A1067" s="291">
        <v>20141220</v>
      </c>
      <c r="B1067" s="291">
        <v>5</v>
      </c>
      <c r="C1067" s="292"/>
      <c r="D1067" s="292"/>
      <c r="E1067" s="292"/>
      <c r="F1067" s="292"/>
      <c r="G1067" s="295"/>
      <c r="H1067" s="435"/>
      <c r="I1067" s="293"/>
      <c r="J1067" s="101"/>
      <c r="K1067" s="460" t="str">
        <f>IF(B1067=2,"Z:\Data\MOOG\HeTao\raw\",IF(B1067=5,"Z:\Data\MOOG\Polo\raw\",IF(B1067=10,"Z:\Data\MOOG\Messi\raw\","")))</f>
        <v>Z:\Data\MOOG\Polo\raw\</v>
      </c>
      <c r="L1067" s="290" t="s">
        <v>2965</v>
      </c>
      <c r="M1067" s="569" t="str">
        <f>IF(NOT(ISERROR(FIND("Training_dt",W1067))),"'Plot Psychometric_HH_dt_yuchen'",IF(NOT(ISERROR(FIND("Training",W1067))),"'Plot Psychometric_HH'",IF(NOT(ISERROR(FIND("1DAT",W1067))),"'Plot Tuning Azimuth_HH'",IF(NOT(ISERROR(FIND("HD_dt",W1067))),"'Plot HeadingDiscimination_PSTH_HH_dt_yuchen'",IF(NOT(ISERROR(FIND("HD",W1067))),"'Plot HeadingDiscimination_PSTH_HH'",IF(NOT(ISERROR(FIND("MemSac",W1067))),"'Memory Saccade Analysis_HH'",IF(NOT(ISERROR(FIND("DelSac",W1067))),"'Memory Saccade Analysis_HH'",IF(NOT(ISERROR(FIND("u-stim",W1067))),"'Plot Microstim_HH'",""))))))))</f>
        <v>'Plot Psychometric_HH'</v>
      </c>
      <c r="N1067" s="573">
        <v>1</v>
      </c>
      <c r="O1067" s="584">
        <v>-1</v>
      </c>
      <c r="P1067" s="590">
        <v>4</v>
      </c>
      <c r="Q1067" s="590">
        <f>IF(B1067=2,60,310)</f>
        <v>310</v>
      </c>
      <c r="R1067" s="590">
        <v>5</v>
      </c>
      <c r="S1067" s="590">
        <f>IF(B1067=2,60,-190)</f>
        <v>-190</v>
      </c>
      <c r="T1067" s="590">
        <v>1</v>
      </c>
      <c r="U1067" s="590" t="str">
        <f>IF(Z1067&lt;&gt;"",IF(NOT(ISERROR(FIND("SU",Z1067))),VALUE(RIGHT(Z1067,1))+4,IF(NOT(ISERROR(FIND("MU20",Z1067))),20,IF(NOT(ISERROR(FIND("MU21",Z1067))),21,IF(NOT(ISERROR(FIND("MU2",Z1067))),2,1)))),"")</f>
        <v/>
      </c>
      <c r="V1067" s="583"/>
      <c r="W1067" s="289" t="s">
        <v>1558</v>
      </c>
      <c r="X1067" s="192"/>
      <c r="Y1067" s="219" t="str">
        <f>IF(NOT(ISERROR(FIND("MU=SU",X1067))),1,IF(Z1067&lt;&gt;"",IF(NOT(ISERROR(FIND("SU",Z1067))),1,0),""))</f>
        <v/>
      </c>
      <c r="Z1067" s="217"/>
      <c r="AA1067" s="218"/>
      <c r="AB1067" s="77"/>
      <c r="AC1067" s="78"/>
      <c r="AD1067" s="199"/>
      <c r="AE1067" s="91"/>
      <c r="AF1067" s="79"/>
      <c r="AG1067" s="79"/>
      <c r="AH1067" s="80"/>
      <c r="AI1067" s="81"/>
      <c r="AJ1067" s="81"/>
      <c r="AK1067" s="81"/>
      <c r="AL1067" s="81"/>
      <c r="AM1067" s="114"/>
      <c r="AN1067" s="82"/>
      <c r="AO1067" s="83"/>
      <c r="AP1067" s="83"/>
      <c r="AQ1067" s="83"/>
      <c r="AR1067" s="84"/>
      <c r="AS1067" s="85"/>
      <c r="AT1067" s="85"/>
      <c r="AU1067" s="85"/>
      <c r="AV1067" s="85"/>
      <c r="AW1067" s="104"/>
      <c r="AX1067" s="86"/>
      <c r="AY1067" s="87"/>
      <c r="AZ1067" s="87"/>
      <c r="BA1067" s="87"/>
      <c r="BB1067" s="88"/>
      <c r="BC1067" s="89"/>
      <c r="BD1067" s="89"/>
      <c r="BE1067" s="89"/>
      <c r="BF1067" s="89"/>
      <c r="BG1067" s="115"/>
      <c r="BH1067" s="90"/>
      <c r="BI1067" s="251"/>
      <c r="BJ1067" s="252"/>
      <c r="BK1067" s="252"/>
      <c r="BL1067" s="230"/>
      <c r="BM1067" s="230"/>
      <c r="BN1067" s="230"/>
      <c r="BO1067" s="231"/>
      <c r="BP1067" s="231"/>
      <c r="BQ1067" s="231"/>
      <c r="BR1067" s="232"/>
      <c r="BS1067" s="232"/>
      <c r="BT1067" s="232"/>
      <c r="BU1067" s="230"/>
      <c r="BV1067" s="230"/>
      <c r="BW1067" s="231"/>
      <c r="BX1067" s="231"/>
      <c r="BY1067" s="232"/>
      <c r="BZ1067" s="235"/>
      <c r="CA1067" s="257"/>
      <c r="CB1067" s="233"/>
      <c r="CC1067" s="230"/>
      <c r="CD1067" s="230"/>
      <c r="CE1067" s="230"/>
      <c r="CF1067" s="230"/>
      <c r="CG1067" s="230"/>
      <c r="CH1067" s="230"/>
      <c r="CI1067" s="230"/>
      <c r="CJ1067" s="231"/>
      <c r="CK1067" s="231"/>
      <c r="CL1067" s="231"/>
      <c r="CM1067" s="231"/>
      <c r="CN1067" s="231"/>
      <c r="CO1067" s="231"/>
      <c r="CP1067" s="231"/>
      <c r="CQ1067" s="231"/>
      <c r="CR1067" s="232"/>
      <c r="CS1067" s="232"/>
      <c r="CT1067" s="232"/>
      <c r="CU1067" s="232"/>
      <c r="CV1067" s="232"/>
      <c r="CW1067" s="232"/>
      <c r="CX1067" s="232"/>
      <c r="CY1067" s="234"/>
      <c r="CZ1067" s="106">
        <v>1</v>
      </c>
      <c r="DA1067" s="106">
        <v>0</v>
      </c>
      <c r="DB1067" s="106"/>
      <c r="DC1067" s="106"/>
      <c r="DD1067" s="106"/>
      <c r="DE1067" s="498"/>
      <c r="DF1067" s="60"/>
      <c r="DG1067" s="107"/>
      <c r="DH1067" s="107"/>
      <c r="DI1067" s="107"/>
      <c r="DJ1067" s="107"/>
      <c r="DK1067" s="107"/>
      <c r="DL1067" s="107"/>
      <c r="DM1067" s="110"/>
      <c r="DN1067" s="110"/>
      <c r="DO1067" s="110"/>
      <c r="DP1067" s="110"/>
      <c r="DQ1067" s="110"/>
      <c r="DR1067" s="110"/>
      <c r="DS1067" s="110"/>
      <c r="DT1067" s="110"/>
      <c r="DU1067" s="497"/>
      <c r="DV1067" s="497"/>
      <c r="DW1067" s="497"/>
      <c r="DX1067" s="497"/>
      <c r="DY1067" s="497"/>
      <c r="DZ1067" s="497"/>
      <c r="EA1067" s="288"/>
      <c r="EB1067" s="99"/>
      <c r="EC1067" s="99"/>
      <c r="ED1067" s="99"/>
      <c r="EE1067" s="492"/>
      <c r="EF1067" s="99"/>
      <c r="EG1067" s="99"/>
      <c r="EH1067" s="99"/>
      <c r="EI1067" s="99"/>
      <c r="EJ1067" s="99"/>
      <c r="EK1067" s="99"/>
      <c r="EL1067" s="99"/>
      <c r="EM1067" s="99"/>
      <c r="EN1067" s="99"/>
      <c r="EO1067" s="99"/>
      <c r="EP1067" s="99"/>
      <c r="EQ1067" s="99"/>
      <c r="ER1067" s="99"/>
      <c r="ES1067" s="99"/>
      <c r="ET1067" s="99"/>
      <c r="EU1067" s="99"/>
      <c r="EV1067" s="99"/>
      <c r="EW1067" s="99"/>
      <c r="EX1067" s="119"/>
      <c r="EY1067" s="121">
        <v>1</v>
      </c>
      <c r="EZ1067" s="568">
        <v>103</v>
      </c>
      <c r="FA1067" s="83">
        <v>17</v>
      </c>
      <c r="FB1067" s="126">
        <v>15</v>
      </c>
      <c r="FC1067" s="505">
        <v>1.68618</v>
      </c>
      <c r="FD1067" s="505">
        <v>0.339675</v>
      </c>
      <c r="FE1067" s="116">
        <v>1.76326</v>
      </c>
      <c r="FF1067" s="116">
        <v>-0.26370300000000002</v>
      </c>
      <c r="FG1067" s="116">
        <v>1.7173700000000001</v>
      </c>
      <c r="FH1067" s="116">
        <v>-0.37786999999999998</v>
      </c>
      <c r="FI1067" s="116" t="s">
        <v>6712</v>
      </c>
      <c r="FJ1067" s="116" t="s">
        <v>6713</v>
      </c>
      <c r="FK1067" s="116" t="s">
        <v>6714</v>
      </c>
      <c r="FL1067" s="116" t="s">
        <v>6715</v>
      </c>
      <c r="FM1067" s="116" t="s">
        <v>6716</v>
      </c>
      <c r="FN1067" s="116" t="s">
        <v>6717</v>
      </c>
      <c r="FO1067" s="3" t="s">
        <v>1243</v>
      </c>
    </row>
    <row r="1068" spans="1:171" s="3" customFormat="1" ht="15" customHeight="1" x14ac:dyDescent="0.2">
      <c r="A1068" s="291">
        <v>20141222</v>
      </c>
      <c r="B1068" s="291">
        <v>10</v>
      </c>
      <c r="C1068" s="292"/>
      <c r="D1068" s="292"/>
      <c r="E1068" s="292"/>
      <c r="F1068" s="292"/>
      <c r="G1068" s="295"/>
      <c r="H1068" s="435"/>
      <c r="I1068" s="293"/>
      <c r="J1068" s="101"/>
      <c r="K1068" s="460" t="str">
        <f>IF(B1068=2,"Z:\Data\MOOG\HeTao\raw\",IF(B1068=5,"Z:\Data\MOOG\Polo\raw\",IF(B1068=10,"Z:\Data\MOOG\Messi\raw\","")))</f>
        <v>Z:\Data\MOOG\Messi\raw\</v>
      </c>
      <c r="L1068" s="290" t="s">
        <v>2873</v>
      </c>
      <c r="M1068" s="569" t="str">
        <f>IF(NOT(ISERROR(FIND("Training_dt",W1068))),"'Plot Psychometric_HH_dt_yuchen'",IF(NOT(ISERROR(FIND("Training",W1068))),"'Plot Psychometric_HH'",IF(NOT(ISERROR(FIND("1DAT",W1068))),"'Plot Tuning Azimuth_HH'",IF(NOT(ISERROR(FIND("HD_dt",W1068))),"'Plot HeadingDiscimination_PSTH_HH_dt_yuchen'",IF(NOT(ISERROR(FIND("HD",W1068))),"'Plot HeadingDiscimination_PSTH_HH'",IF(NOT(ISERROR(FIND("MemSac",W1068))),"'Memory Saccade Analysis_HH'",IF(NOT(ISERROR(FIND("DelSac",W1068))),"'Memory Saccade Analysis_HH'",IF(NOT(ISERROR(FIND("u-stim",W1068))),"'Plot Microstim_HH'",""))))))))</f>
        <v>'Plot Psychometric_HH'</v>
      </c>
      <c r="N1068" s="573">
        <v>1</v>
      </c>
      <c r="O1068" s="584">
        <v>-1</v>
      </c>
      <c r="P1068" s="590">
        <v>4</v>
      </c>
      <c r="Q1068" s="590">
        <f>IF(B1068=2,60,310)</f>
        <v>310</v>
      </c>
      <c r="R1068" s="590">
        <v>5</v>
      </c>
      <c r="S1068" s="590">
        <f>IF(B1068=2,60,-190)</f>
        <v>-190</v>
      </c>
      <c r="T1068" s="590">
        <v>1</v>
      </c>
      <c r="U1068" s="590" t="str">
        <f>IF(Z1068&lt;&gt;"",IF(NOT(ISERROR(FIND("SU",Z1068))),VALUE(RIGHT(Z1068,1))+4,IF(NOT(ISERROR(FIND("MU20",Z1068))),20,IF(NOT(ISERROR(FIND("MU21",Z1068))),21,IF(NOT(ISERROR(FIND("MU2",Z1068))),2,1)))),"")</f>
        <v/>
      </c>
      <c r="V1068" s="583"/>
      <c r="W1068" s="289" t="s">
        <v>1558</v>
      </c>
      <c r="X1068" s="192"/>
      <c r="Y1068" s="219" t="str">
        <f>IF(NOT(ISERROR(FIND("MU=SU",X1068))),1,IF(Z1068&lt;&gt;"",IF(NOT(ISERROR(FIND("SU",Z1068))),1,0),""))</f>
        <v/>
      </c>
      <c r="Z1068" s="217"/>
      <c r="AA1068" s="218"/>
      <c r="AB1068" s="77"/>
      <c r="AC1068" s="78"/>
      <c r="AD1068" s="199"/>
      <c r="AE1068" s="91"/>
      <c r="AF1068" s="79"/>
      <c r="AG1068" s="79"/>
      <c r="AH1068" s="80"/>
      <c r="AI1068" s="81"/>
      <c r="AJ1068" s="81"/>
      <c r="AK1068" s="81"/>
      <c r="AL1068" s="81"/>
      <c r="AM1068" s="114"/>
      <c r="AN1068" s="82"/>
      <c r="AO1068" s="83"/>
      <c r="AP1068" s="83"/>
      <c r="AQ1068" s="83"/>
      <c r="AR1068" s="84"/>
      <c r="AS1068" s="85"/>
      <c r="AT1068" s="85"/>
      <c r="AU1068" s="85"/>
      <c r="AV1068" s="85"/>
      <c r="AW1068" s="104"/>
      <c r="AX1068" s="86"/>
      <c r="AY1068" s="87"/>
      <c r="AZ1068" s="87"/>
      <c r="BA1068" s="87"/>
      <c r="BB1068" s="88"/>
      <c r="BC1068" s="89"/>
      <c r="BD1068" s="89"/>
      <c r="BE1068" s="89"/>
      <c r="BF1068" s="89"/>
      <c r="BG1068" s="115"/>
      <c r="BH1068" s="90"/>
      <c r="BI1068" s="251"/>
      <c r="BJ1068" s="252"/>
      <c r="BK1068" s="252"/>
      <c r="BL1068" s="515"/>
      <c r="BM1068" s="230"/>
      <c r="BN1068" s="230"/>
      <c r="BO1068" s="516"/>
      <c r="BP1068" s="231"/>
      <c r="BQ1068" s="231"/>
      <c r="BR1068" s="517"/>
      <c r="BS1068" s="232"/>
      <c r="BT1068" s="232"/>
      <c r="BU1068" s="230"/>
      <c r="BV1068" s="230"/>
      <c r="BW1068" s="231"/>
      <c r="BX1068" s="231"/>
      <c r="BY1068" s="232"/>
      <c r="BZ1068" s="235"/>
      <c r="CA1068" s="257"/>
      <c r="CB1068" s="233"/>
      <c r="CC1068" s="230"/>
      <c r="CD1068" s="230"/>
      <c r="CE1068" s="230"/>
      <c r="CF1068" s="230"/>
      <c r="CG1068" s="230"/>
      <c r="CH1068" s="230"/>
      <c r="CI1068" s="230"/>
      <c r="CJ1068" s="231"/>
      <c r="CK1068" s="231"/>
      <c r="CL1068" s="231"/>
      <c r="CM1068" s="231"/>
      <c r="CN1068" s="231"/>
      <c r="CO1068" s="231"/>
      <c r="CP1068" s="231"/>
      <c r="CQ1068" s="231"/>
      <c r="CR1068" s="232"/>
      <c r="CS1068" s="232"/>
      <c r="CT1068" s="232"/>
      <c r="CU1068" s="232"/>
      <c r="CV1068" s="232"/>
      <c r="CW1068" s="232"/>
      <c r="CX1068" s="232"/>
      <c r="CY1068" s="234"/>
      <c r="CZ1068" s="106">
        <v>0</v>
      </c>
      <c r="DA1068" s="106">
        <v>0</v>
      </c>
      <c r="DB1068" s="106"/>
      <c r="DC1068" s="106"/>
      <c r="DD1068" s="106"/>
      <c r="DE1068" s="498"/>
      <c r="DF1068" s="490"/>
      <c r="DG1068" s="107"/>
      <c r="DH1068" s="107"/>
      <c r="DI1068" s="107"/>
      <c r="DJ1068" s="107"/>
      <c r="DK1068" s="107"/>
      <c r="DL1068" s="107"/>
      <c r="DM1068" s="110"/>
      <c r="DN1068" s="110"/>
      <c r="DO1068" s="110"/>
      <c r="DP1068" s="110"/>
      <c r="DQ1068" s="110"/>
      <c r="DR1068" s="110"/>
      <c r="DS1068" s="110"/>
      <c r="DT1068" s="110"/>
      <c r="DU1068" s="497"/>
      <c r="DV1068" s="497"/>
      <c r="DW1068" s="497"/>
      <c r="DX1068" s="497"/>
      <c r="DY1068" s="497"/>
      <c r="DZ1068" s="497"/>
      <c r="EA1068" s="288"/>
      <c r="EB1068" s="99"/>
      <c r="EC1068" s="99"/>
      <c r="ED1068" s="99"/>
      <c r="EE1068" s="492"/>
      <c r="EF1068" s="99"/>
      <c r="EG1068" s="99"/>
      <c r="EH1068" s="99"/>
      <c r="EI1068" s="99"/>
      <c r="EJ1068" s="99"/>
      <c r="EK1068" s="99"/>
      <c r="EL1068" s="99"/>
      <c r="EM1068" s="99"/>
      <c r="EN1068" s="99"/>
      <c r="EO1068" s="99"/>
      <c r="EP1068" s="99"/>
      <c r="EQ1068" s="99"/>
      <c r="ER1068" s="99"/>
      <c r="ES1068" s="99"/>
      <c r="ET1068" s="99"/>
      <c r="EU1068" s="99"/>
      <c r="EV1068" s="99"/>
      <c r="EW1068" s="99"/>
      <c r="EX1068" s="119"/>
      <c r="EY1068" s="121"/>
      <c r="EZ1068" s="568">
        <v>301</v>
      </c>
      <c r="FA1068" s="83">
        <v>92</v>
      </c>
      <c r="FB1068" s="126">
        <v>100</v>
      </c>
      <c r="FC1068" s="505">
        <v>26.491599999999998</v>
      </c>
      <c r="FD1068" s="505">
        <v>-4.8853400000000002</v>
      </c>
      <c r="FE1068" s="116" t="s">
        <v>1615</v>
      </c>
      <c r="FF1068" s="116" t="s">
        <v>1615</v>
      </c>
      <c r="FG1068" s="116" t="s">
        <v>1615</v>
      </c>
      <c r="FH1068" s="116" t="s">
        <v>1615</v>
      </c>
      <c r="FI1068" s="116" t="s">
        <v>5259</v>
      </c>
      <c r="FJ1068" s="116" t="s">
        <v>5260</v>
      </c>
      <c r="FK1068" s="116" t="s">
        <v>1615</v>
      </c>
      <c r="FL1068" s="116" t="s">
        <v>1615</v>
      </c>
      <c r="FM1068" s="116" t="s">
        <v>1615</v>
      </c>
      <c r="FN1068" s="116" t="s">
        <v>1615</v>
      </c>
    </row>
    <row r="1069" spans="1:171" s="3" customFormat="1" ht="15" customHeight="1" x14ac:dyDescent="0.2">
      <c r="A1069" s="291">
        <v>20141223</v>
      </c>
      <c r="B1069" s="291">
        <v>10</v>
      </c>
      <c r="C1069" s="292"/>
      <c r="D1069" s="292"/>
      <c r="E1069" s="292"/>
      <c r="F1069" s="292"/>
      <c r="G1069" s="295"/>
      <c r="H1069" s="435"/>
      <c r="I1069" s="293"/>
      <c r="J1069" s="101"/>
      <c r="K1069" s="460" t="str">
        <f>IF(B1069=2,"Z:\Data\MOOG\HeTao\raw\",IF(B1069=5,"Z:\Data\MOOG\Polo\raw\",IF(B1069=10,"Z:\Data\MOOG\Messi\raw\","")))</f>
        <v>Z:\Data\MOOG\Messi\raw\</v>
      </c>
      <c r="L1069" s="290" t="s">
        <v>2874</v>
      </c>
      <c r="M1069" s="569" t="str">
        <f>IF(NOT(ISERROR(FIND("Training_dt",W1069))),"'Plot Psychometric_HH_dt_yuchen'",IF(NOT(ISERROR(FIND("Training",W1069))),"'Plot Psychometric_HH'",IF(NOT(ISERROR(FIND("1DAT",W1069))),"'Plot Tuning Azimuth_HH'",IF(NOT(ISERROR(FIND("HD_dt",W1069))),"'Plot HeadingDiscimination_PSTH_HH_dt_yuchen'",IF(NOT(ISERROR(FIND("HD",W1069))),"'Plot HeadingDiscimination_PSTH_HH'",IF(NOT(ISERROR(FIND("MemSac",W1069))),"'Memory Saccade Analysis_HH'",IF(NOT(ISERROR(FIND("DelSac",W1069))),"'Memory Saccade Analysis_HH'",IF(NOT(ISERROR(FIND("u-stim",W1069))),"'Plot Microstim_HH'",""))))))))</f>
        <v>'Plot Psychometric_HH'</v>
      </c>
      <c r="N1069" s="573">
        <v>1</v>
      </c>
      <c r="O1069" s="584">
        <v>-1</v>
      </c>
      <c r="P1069" s="590">
        <v>4</v>
      </c>
      <c r="Q1069" s="590">
        <f>IF(B1069=2,60,310)</f>
        <v>310</v>
      </c>
      <c r="R1069" s="590">
        <v>5</v>
      </c>
      <c r="S1069" s="590">
        <f>IF(B1069=2,60,-190)</f>
        <v>-190</v>
      </c>
      <c r="T1069" s="590">
        <v>1</v>
      </c>
      <c r="U1069" s="590" t="str">
        <f>IF(Z1069&lt;&gt;"",IF(NOT(ISERROR(FIND("SU",Z1069))),VALUE(RIGHT(Z1069,1))+4,IF(NOT(ISERROR(FIND("MU20",Z1069))),20,IF(NOT(ISERROR(FIND("MU21",Z1069))),21,IF(NOT(ISERROR(FIND("MU2",Z1069))),2,1)))),"")</f>
        <v/>
      </c>
      <c r="V1069" s="583"/>
      <c r="W1069" s="289" t="s">
        <v>1558</v>
      </c>
      <c r="X1069" s="192"/>
      <c r="Y1069" s="219" t="str">
        <f>IF(NOT(ISERROR(FIND("MU=SU",X1069))),1,IF(Z1069&lt;&gt;"",IF(NOT(ISERROR(FIND("SU",Z1069))),1,0),""))</f>
        <v/>
      </c>
      <c r="Z1069" s="217"/>
      <c r="AA1069" s="218"/>
      <c r="AB1069" s="77"/>
      <c r="AC1069" s="78"/>
      <c r="AD1069" s="199"/>
      <c r="AE1069" s="91"/>
      <c r="AF1069" s="79"/>
      <c r="AG1069" s="79"/>
      <c r="AH1069" s="80"/>
      <c r="AI1069" s="81"/>
      <c r="AJ1069" s="81"/>
      <c r="AK1069" s="81"/>
      <c r="AL1069" s="81"/>
      <c r="AM1069" s="114"/>
      <c r="AN1069" s="82"/>
      <c r="AO1069" s="83"/>
      <c r="AP1069" s="83"/>
      <c r="AQ1069" s="83"/>
      <c r="AR1069" s="84"/>
      <c r="AS1069" s="85"/>
      <c r="AT1069" s="85"/>
      <c r="AU1069" s="85"/>
      <c r="AV1069" s="85"/>
      <c r="AW1069" s="104"/>
      <c r="AX1069" s="86"/>
      <c r="AY1069" s="87"/>
      <c r="AZ1069" s="87"/>
      <c r="BA1069" s="87"/>
      <c r="BB1069" s="88"/>
      <c r="BC1069" s="89"/>
      <c r="BD1069" s="89"/>
      <c r="BE1069" s="89"/>
      <c r="BF1069" s="89"/>
      <c r="BG1069" s="115"/>
      <c r="BH1069" s="90"/>
      <c r="BI1069" s="251"/>
      <c r="BJ1069" s="252"/>
      <c r="BK1069" s="252"/>
      <c r="BL1069" s="230"/>
      <c r="BM1069" s="230"/>
      <c r="BN1069" s="230"/>
      <c r="BO1069" s="231"/>
      <c r="BP1069" s="231"/>
      <c r="BQ1069" s="231"/>
      <c r="BR1069" s="232"/>
      <c r="BS1069" s="232"/>
      <c r="BT1069" s="232"/>
      <c r="BU1069" s="230"/>
      <c r="BV1069" s="230"/>
      <c r="BW1069" s="231"/>
      <c r="BX1069" s="231"/>
      <c r="BY1069" s="232"/>
      <c r="BZ1069" s="235"/>
      <c r="CA1069" s="257"/>
      <c r="CB1069" s="233"/>
      <c r="CC1069" s="230"/>
      <c r="CD1069" s="230"/>
      <c r="CE1069" s="230"/>
      <c r="CF1069" s="230"/>
      <c r="CG1069" s="230"/>
      <c r="CH1069" s="230"/>
      <c r="CI1069" s="230"/>
      <c r="CJ1069" s="231"/>
      <c r="CK1069" s="231"/>
      <c r="CL1069" s="231"/>
      <c r="CM1069" s="231"/>
      <c r="CN1069" s="231"/>
      <c r="CO1069" s="231"/>
      <c r="CP1069" s="231"/>
      <c r="CQ1069" s="231"/>
      <c r="CR1069" s="232"/>
      <c r="CS1069" s="232"/>
      <c r="CT1069" s="232"/>
      <c r="CU1069" s="232"/>
      <c r="CV1069" s="232"/>
      <c r="CW1069" s="232"/>
      <c r="CX1069" s="232"/>
      <c r="CY1069" s="234"/>
      <c r="CZ1069" s="106">
        <v>0</v>
      </c>
      <c r="DA1069" s="106">
        <v>0</v>
      </c>
      <c r="DB1069" s="106"/>
      <c r="DC1069" s="106"/>
      <c r="DD1069" s="106"/>
      <c r="DE1069" s="498"/>
      <c r="DF1069" s="490"/>
      <c r="DG1069" s="107"/>
      <c r="DH1069" s="107"/>
      <c r="DI1069" s="107"/>
      <c r="DJ1069" s="107"/>
      <c r="DK1069" s="107"/>
      <c r="DL1069" s="107"/>
      <c r="DM1069" s="110"/>
      <c r="DN1069" s="110"/>
      <c r="DO1069" s="110"/>
      <c r="DP1069" s="110"/>
      <c r="DQ1069" s="110"/>
      <c r="DR1069" s="110"/>
      <c r="DS1069" s="110"/>
      <c r="DT1069" s="110"/>
      <c r="DU1069" s="497"/>
      <c r="DV1069" s="497"/>
      <c r="DW1069" s="497"/>
      <c r="DX1069" s="497"/>
      <c r="DY1069" s="497"/>
      <c r="DZ1069" s="497"/>
      <c r="EA1069" s="288"/>
      <c r="EB1069" s="99"/>
      <c r="EC1069" s="99"/>
      <c r="ED1069" s="99"/>
      <c r="EE1069" s="492"/>
      <c r="EF1069" s="99"/>
      <c r="EG1069" s="99"/>
      <c r="EH1069" s="99"/>
      <c r="EI1069" s="99"/>
      <c r="EJ1069" s="99"/>
      <c r="EK1069" s="99"/>
      <c r="EL1069" s="99"/>
      <c r="EM1069" s="99"/>
      <c r="EN1069" s="99"/>
      <c r="EO1069" s="99"/>
      <c r="EP1069" s="99"/>
      <c r="EQ1069" s="99"/>
      <c r="ER1069" s="99"/>
      <c r="ES1069" s="99"/>
      <c r="ET1069" s="99"/>
      <c r="EU1069" s="99"/>
      <c r="EV1069" s="99"/>
      <c r="EW1069" s="99"/>
      <c r="EX1069" s="119"/>
      <c r="EY1069" s="121"/>
      <c r="EZ1069" s="568">
        <v>301</v>
      </c>
      <c r="FA1069" s="83">
        <v>20</v>
      </c>
      <c r="FB1069" s="126">
        <v>100</v>
      </c>
      <c r="FC1069" s="505">
        <v>19.9709</v>
      </c>
      <c r="FD1069" s="505">
        <v>3.6941299999999999</v>
      </c>
      <c r="FE1069" s="116" t="s">
        <v>1615</v>
      </c>
      <c r="FF1069" s="116" t="s">
        <v>1615</v>
      </c>
      <c r="FG1069" s="116" t="s">
        <v>1615</v>
      </c>
      <c r="FH1069" s="116" t="s">
        <v>1615</v>
      </c>
      <c r="FI1069" s="116" t="s">
        <v>5261</v>
      </c>
      <c r="FJ1069" s="116" t="s">
        <v>5262</v>
      </c>
      <c r="FK1069" s="116" t="s">
        <v>1615</v>
      </c>
      <c r="FL1069" s="116" t="s">
        <v>1615</v>
      </c>
      <c r="FM1069" s="116" t="s">
        <v>1615</v>
      </c>
      <c r="FN1069" s="116" t="s">
        <v>1615</v>
      </c>
    </row>
    <row r="1070" spans="1:171" s="3" customFormat="1" ht="15" customHeight="1" x14ac:dyDescent="0.2">
      <c r="A1070" s="291">
        <v>20141223</v>
      </c>
      <c r="B1070" s="291">
        <v>10</v>
      </c>
      <c r="C1070" s="292"/>
      <c r="D1070" s="292"/>
      <c r="E1070" s="292"/>
      <c r="F1070" s="292"/>
      <c r="G1070" s="295"/>
      <c r="H1070" s="435"/>
      <c r="I1070" s="293"/>
      <c r="J1070" s="101"/>
      <c r="K1070" s="460" t="str">
        <f>IF(B1070=2,"Z:\Data\MOOG\HeTao\raw\",IF(B1070=5,"Z:\Data\MOOG\Polo\raw\",IF(B1070=10,"Z:\Data\MOOG\Messi\raw\","")))</f>
        <v>Z:\Data\MOOG\Messi\raw\</v>
      </c>
      <c r="L1070" s="290" t="s">
        <v>2875</v>
      </c>
      <c r="M1070" s="569" t="str">
        <f>IF(NOT(ISERROR(FIND("Training_dt",W1070))),"'Plot Psychometric_HH_dt_yuchen'",IF(NOT(ISERROR(FIND("Training",W1070))),"'Plot Psychometric_HH'",IF(NOT(ISERROR(FIND("1DAT",W1070))),"'Plot Tuning Azimuth_HH'",IF(NOT(ISERROR(FIND("HD_dt",W1070))),"'Plot HeadingDiscimination_PSTH_HH_dt_yuchen'",IF(NOT(ISERROR(FIND("HD",W1070))),"'Plot HeadingDiscimination_PSTH_HH'",IF(NOT(ISERROR(FIND("MemSac",W1070))),"'Memory Saccade Analysis_HH'",IF(NOT(ISERROR(FIND("DelSac",W1070))),"'Memory Saccade Analysis_HH'",IF(NOT(ISERROR(FIND("u-stim",W1070))),"'Plot Microstim_HH'",""))))))))</f>
        <v>'Plot Psychometric_HH'</v>
      </c>
      <c r="N1070" s="573">
        <v>1</v>
      </c>
      <c r="O1070" s="584">
        <v>-1</v>
      </c>
      <c r="P1070" s="590">
        <v>4</v>
      </c>
      <c r="Q1070" s="590">
        <f>IF(B1070=2,60,310)</f>
        <v>310</v>
      </c>
      <c r="R1070" s="590">
        <v>5</v>
      </c>
      <c r="S1070" s="590">
        <f>IF(B1070=2,60,-190)</f>
        <v>-190</v>
      </c>
      <c r="T1070" s="590">
        <v>1</v>
      </c>
      <c r="U1070" s="590" t="str">
        <f>IF(Z1070&lt;&gt;"",IF(NOT(ISERROR(FIND("SU",Z1070))),VALUE(RIGHT(Z1070,1))+4,IF(NOT(ISERROR(FIND("MU20",Z1070))),20,IF(NOT(ISERROR(FIND("MU21",Z1070))),21,IF(NOT(ISERROR(FIND("MU2",Z1070))),2,1)))),"")</f>
        <v/>
      </c>
      <c r="V1070" s="583"/>
      <c r="W1070" s="289" t="s">
        <v>1558</v>
      </c>
      <c r="X1070" s="192"/>
      <c r="Y1070" s="219" t="str">
        <f>IF(NOT(ISERROR(FIND("MU=SU",X1070))),1,IF(Z1070&lt;&gt;"",IF(NOT(ISERROR(FIND("SU",Z1070))),1,0),""))</f>
        <v/>
      </c>
      <c r="Z1070" s="217"/>
      <c r="AA1070" s="218"/>
      <c r="AB1070" s="77"/>
      <c r="AC1070" s="78"/>
      <c r="AD1070" s="199"/>
      <c r="AE1070" s="91"/>
      <c r="AF1070" s="79"/>
      <c r="AG1070" s="79"/>
      <c r="AH1070" s="80"/>
      <c r="AI1070" s="81"/>
      <c r="AJ1070" s="81"/>
      <c r="AK1070" s="81"/>
      <c r="AL1070" s="81"/>
      <c r="AM1070" s="114"/>
      <c r="AN1070" s="82"/>
      <c r="AO1070" s="83"/>
      <c r="AP1070" s="83"/>
      <c r="AQ1070" s="83"/>
      <c r="AR1070" s="84"/>
      <c r="AS1070" s="85"/>
      <c r="AT1070" s="85"/>
      <c r="AU1070" s="85"/>
      <c r="AV1070" s="85"/>
      <c r="AW1070" s="104"/>
      <c r="AX1070" s="86"/>
      <c r="AY1070" s="87"/>
      <c r="AZ1070" s="87"/>
      <c r="BA1070" s="87"/>
      <c r="BB1070" s="88"/>
      <c r="BC1070" s="89"/>
      <c r="BD1070" s="89"/>
      <c r="BE1070" s="89"/>
      <c r="BF1070" s="89"/>
      <c r="BG1070" s="115"/>
      <c r="BH1070" s="90"/>
      <c r="BI1070" s="251"/>
      <c r="BJ1070" s="252"/>
      <c r="BK1070" s="252"/>
      <c r="BL1070" s="515"/>
      <c r="BM1070" s="230"/>
      <c r="BN1070" s="230"/>
      <c r="BO1070" s="516"/>
      <c r="BP1070" s="231"/>
      <c r="BQ1070" s="231"/>
      <c r="BR1070" s="517"/>
      <c r="BS1070" s="232"/>
      <c r="BT1070" s="232"/>
      <c r="BU1070" s="230"/>
      <c r="BV1070" s="230"/>
      <c r="BW1070" s="231"/>
      <c r="BX1070" s="231"/>
      <c r="BY1070" s="232"/>
      <c r="BZ1070" s="235"/>
      <c r="CA1070" s="257"/>
      <c r="CB1070" s="233"/>
      <c r="CC1070" s="230"/>
      <c r="CD1070" s="230"/>
      <c r="CE1070" s="230"/>
      <c r="CF1070" s="230"/>
      <c r="CG1070" s="230"/>
      <c r="CH1070" s="230"/>
      <c r="CI1070" s="230"/>
      <c r="CJ1070" s="231"/>
      <c r="CK1070" s="231"/>
      <c r="CL1070" s="231"/>
      <c r="CM1070" s="231"/>
      <c r="CN1070" s="231"/>
      <c r="CO1070" s="231"/>
      <c r="CP1070" s="231"/>
      <c r="CQ1070" s="231"/>
      <c r="CR1070" s="232"/>
      <c r="CS1070" s="232"/>
      <c r="CT1070" s="232"/>
      <c r="CU1070" s="232"/>
      <c r="CV1070" s="232"/>
      <c r="CW1070" s="232"/>
      <c r="CX1070" s="232"/>
      <c r="CY1070" s="234"/>
      <c r="CZ1070" s="106">
        <v>0</v>
      </c>
      <c r="DA1070" s="106">
        <v>0</v>
      </c>
      <c r="DB1070" s="106"/>
      <c r="DC1070" s="106"/>
      <c r="DD1070" s="106"/>
      <c r="DE1070" s="498"/>
      <c r="DF1070" s="490"/>
      <c r="DG1070" s="107"/>
      <c r="DH1070" s="107"/>
      <c r="DI1070" s="107"/>
      <c r="DJ1070" s="107"/>
      <c r="DK1070" s="107"/>
      <c r="DL1070" s="107"/>
      <c r="DM1070" s="110"/>
      <c r="DN1070" s="110"/>
      <c r="DO1070" s="110"/>
      <c r="DP1070" s="110"/>
      <c r="DQ1070" s="110"/>
      <c r="DR1070" s="110"/>
      <c r="DS1070" s="110"/>
      <c r="DT1070" s="110"/>
      <c r="DU1070" s="497"/>
      <c r="DV1070" s="497"/>
      <c r="DW1070" s="497"/>
      <c r="DX1070" s="497"/>
      <c r="DY1070" s="497"/>
      <c r="DZ1070" s="497"/>
      <c r="EA1070" s="288"/>
      <c r="EB1070" s="99"/>
      <c r="EC1070" s="99"/>
      <c r="ED1070" s="99"/>
      <c r="EE1070" s="492"/>
      <c r="EF1070" s="99"/>
      <c r="EG1070" s="99"/>
      <c r="EH1070" s="99"/>
      <c r="EI1070" s="99"/>
      <c r="EJ1070" s="99"/>
      <c r="EK1070" s="99"/>
      <c r="EL1070" s="99"/>
      <c r="EM1070" s="99"/>
      <c r="EN1070" s="99"/>
      <c r="EO1070" s="99"/>
      <c r="EP1070" s="99"/>
      <c r="EQ1070" s="99"/>
      <c r="ER1070" s="99"/>
      <c r="ES1070" s="99"/>
      <c r="ET1070" s="99"/>
      <c r="EU1070" s="99"/>
      <c r="EV1070" s="99"/>
      <c r="EW1070" s="99"/>
      <c r="EX1070" s="119"/>
      <c r="EY1070" s="121"/>
      <c r="EZ1070" s="568">
        <v>301</v>
      </c>
      <c r="FA1070" s="83">
        <v>20</v>
      </c>
      <c r="FB1070" s="126">
        <v>100</v>
      </c>
      <c r="FC1070" s="505">
        <v>23.404299999999999</v>
      </c>
      <c r="FD1070" s="505">
        <v>0.23041600000000001</v>
      </c>
      <c r="FE1070" s="116" t="s">
        <v>1615</v>
      </c>
      <c r="FF1070" s="116" t="s">
        <v>1615</v>
      </c>
      <c r="FG1070" s="116" t="s">
        <v>1615</v>
      </c>
      <c r="FH1070" s="116" t="s">
        <v>1615</v>
      </c>
      <c r="FI1070" s="116" t="s">
        <v>5263</v>
      </c>
      <c r="FJ1070" s="116" t="s">
        <v>5264</v>
      </c>
      <c r="FK1070" s="116" t="s">
        <v>1615</v>
      </c>
      <c r="FL1070" s="116" t="s">
        <v>1615</v>
      </c>
      <c r="FM1070" s="116" t="s">
        <v>1615</v>
      </c>
      <c r="FN1070" s="116" t="s">
        <v>1615</v>
      </c>
    </row>
    <row r="1071" spans="1:171" s="3" customFormat="1" ht="15" customHeight="1" x14ac:dyDescent="0.2">
      <c r="A1071" s="291">
        <v>20141223</v>
      </c>
      <c r="B1071" s="291">
        <v>10</v>
      </c>
      <c r="C1071" s="292"/>
      <c r="D1071" s="292"/>
      <c r="E1071" s="292"/>
      <c r="F1071" s="292"/>
      <c r="G1071" s="295"/>
      <c r="H1071" s="435"/>
      <c r="I1071" s="293"/>
      <c r="J1071" s="101"/>
      <c r="K1071" s="460" t="str">
        <f>IF(B1071=2,"Z:\Data\MOOG\HeTao\raw\",IF(B1071=5,"Z:\Data\MOOG\Polo\raw\",IF(B1071=10,"Z:\Data\MOOG\Messi\raw\","")))</f>
        <v>Z:\Data\MOOG\Messi\raw\</v>
      </c>
      <c r="L1071" s="290" t="s">
        <v>2876</v>
      </c>
      <c r="M1071" s="569" t="str">
        <f>IF(NOT(ISERROR(FIND("Training_dt",W1071))),"'Plot Psychometric_HH_dt_yuchen'",IF(NOT(ISERROR(FIND("Training",W1071))),"'Plot Psychometric_HH'",IF(NOT(ISERROR(FIND("1DAT",W1071))),"'Plot Tuning Azimuth_HH'",IF(NOT(ISERROR(FIND("HD_dt",W1071))),"'Plot HeadingDiscimination_PSTH_HH_dt_yuchen'",IF(NOT(ISERROR(FIND("HD",W1071))),"'Plot HeadingDiscimination_PSTH_HH'",IF(NOT(ISERROR(FIND("MemSac",W1071))),"'Memory Saccade Analysis_HH'",IF(NOT(ISERROR(FIND("DelSac",W1071))),"'Memory Saccade Analysis_HH'",IF(NOT(ISERROR(FIND("u-stim",W1071))),"'Plot Microstim_HH'",""))))))))</f>
        <v>'Plot Psychometric_HH'</v>
      </c>
      <c r="N1071" s="573">
        <v>1</v>
      </c>
      <c r="O1071" s="584">
        <v>-1</v>
      </c>
      <c r="P1071" s="590">
        <v>4</v>
      </c>
      <c r="Q1071" s="590">
        <f>IF(B1071=2,60,310)</f>
        <v>310</v>
      </c>
      <c r="R1071" s="590">
        <v>5</v>
      </c>
      <c r="S1071" s="590">
        <f>IF(B1071=2,60,-190)</f>
        <v>-190</v>
      </c>
      <c r="T1071" s="590">
        <v>1</v>
      </c>
      <c r="U1071" s="590" t="str">
        <f>IF(Z1071&lt;&gt;"",IF(NOT(ISERROR(FIND("SU",Z1071))),VALUE(RIGHT(Z1071,1))+4,IF(NOT(ISERROR(FIND("MU20",Z1071))),20,IF(NOT(ISERROR(FIND("MU21",Z1071))),21,IF(NOT(ISERROR(FIND("MU2",Z1071))),2,1)))),"")</f>
        <v/>
      </c>
      <c r="V1071" s="583"/>
      <c r="W1071" s="289" t="s">
        <v>1558</v>
      </c>
      <c r="X1071" s="192"/>
      <c r="Y1071" s="219" t="str">
        <f>IF(NOT(ISERROR(FIND("MU=SU",X1071))),1,IF(Z1071&lt;&gt;"",IF(NOT(ISERROR(FIND("SU",Z1071))),1,0),""))</f>
        <v/>
      </c>
      <c r="Z1071" s="217"/>
      <c r="AA1071" s="218"/>
      <c r="AB1071" s="77"/>
      <c r="AC1071" s="78"/>
      <c r="AD1071" s="199"/>
      <c r="AE1071" s="91"/>
      <c r="AF1071" s="79"/>
      <c r="AG1071" s="79"/>
      <c r="AH1071" s="80"/>
      <c r="AI1071" s="81"/>
      <c r="AJ1071" s="81"/>
      <c r="AK1071" s="81"/>
      <c r="AL1071" s="81"/>
      <c r="AM1071" s="114"/>
      <c r="AN1071" s="82"/>
      <c r="AO1071" s="83"/>
      <c r="AP1071" s="83"/>
      <c r="AQ1071" s="83"/>
      <c r="AR1071" s="84"/>
      <c r="AS1071" s="85"/>
      <c r="AT1071" s="85"/>
      <c r="AU1071" s="85"/>
      <c r="AV1071" s="85"/>
      <c r="AW1071" s="104"/>
      <c r="AX1071" s="86"/>
      <c r="AY1071" s="87"/>
      <c r="AZ1071" s="87"/>
      <c r="BA1071" s="87"/>
      <c r="BB1071" s="88"/>
      <c r="BC1071" s="89"/>
      <c r="BD1071" s="89"/>
      <c r="BE1071" s="89"/>
      <c r="BF1071" s="89"/>
      <c r="BG1071" s="115"/>
      <c r="BH1071" s="90"/>
      <c r="BI1071" s="251"/>
      <c r="BJ1071" s="252"/>
      <c r="BK1071" s="252"/>
      <c r="BL1071" s="515"/>
      <c r="BM1071" s="230"/>
      <c r="BN1071" s="230"/>
      <c r="BO1071" s="516"/>
      <c r="BP1071" s="231"/>
      <c r="BQ1071" s="231"/>
      <c r="BR1071" s="517"/>
      <c r="BS1071" s="232"/>
      <c r="BT1071" s="232"/>
      <c r="BU1071" s="230"/>
      <c r="BV1071" s="230"/>
      <c r="BW1071" s="231"/>
      <c r="BX1071" s="231"/>
      <c r="BY1071" s="232"/>
      <c r="BZ1071" s="235"/>
      <c r="CA1071" s="257"/>
      <c r="CB1071" s="233"/>
      <c r="CC1071" s="230"/>
      <c r="CD1071" s="230"/>
      <c r="CE1071" s="230"/>
      <c r="CF1071" s="230"/>
      <c r="CG1071" s="230"/>
      <c r="CH1071" s="230"/>
      <c r="CI1071" s="230"/>
      <c r="CJ1071" s="231"/>
      <c r="CK1071" s="231"/>
      <c r="CL1071" s="231"/>
      <c r="CM1071" s="231"/>
      <c r="CN1071" s="231"/>
      <c r="CO1071" s="231"/>
      <c r="CP1071" s="231"/>
      <c r="CQ1071" s="231"/>
      <c r="CR1071" s="232"/>
      <c r="CS1071" s="232"/>
      <c r="CT1071" s="232"/>
      <c r="CU1071" s="232"/>
      <c r="CV1071" s="232"/>
      <c r="CW1071" s="232"/>
      <c r="CX1071" s="232"/>
      <c r="CY1071" s="234"/>
      <c r="CZ1071" s="106">
        <v>0</v>
      </c>
      <c r="DA1071" s="106">
        <v>0</v>
      </c>
      <c r="DB1071" s="106"/>
      <c r="DC1071" s="106"/>
      <c r="DD1071" s="106"/>
      <c r="DE1071" s="498"/>
      <c r="DF1071" s="490"/>
      <c r="DG1071" s="107"/>
      <c r="DH1071" s="107"/>
      <c r="DI1071" s="107"/>
      <c r="DJ1071" s="107"/>
      <c r="DK1071" s="107"/>
      <c r="DL1071" s="107"/>
      <c r="DM1071" s="110"/>
      <c r="DN1071" s="110"/>
      <c r="DO1071" s="110"/>
      <c r="DP1071" s="110"/>
      <c r="DQ1071" s="110"/>
      <c r="DR1071" s="110"/>
      <c r="DS1071" s="110"/>
      <c r="DT1071" s="110"/>
      <c r="DU1071" s="497"/>
      <c r="DV1071" s="497"/>
      <c r="DW1071" s="497"/>
      <c r="DX1071" s="497"/>
      <c r="DY1071" s="497"/>
      <c r="DZ1071" s="497"/>
      <c r="EA1071" s="288"/>
      <c r="EB1071" s="99"/>
      <c r="EC1071" s="99"/>
      <c r="ED1071" s="99"/>
      <c r="EE1071" s="492"/>
      <c r="EF1071" s="99"/>
      <c r="EG1071" s="99"/>
      <c r="EH1071" s="99"/>
      <c r="EI1071" s="99"/>
      <c r="EJ1071" s="99"/>
      <c r="EK1071" s="99"/>
      <c r="EL1071" s="99"/>
      <c r="EM1071" s="99"/>
      <c r="EN1071" s="99"/>
      <c r="EO1071" s="99"/>
      <c r="EP1071" s="99"/>
      <c r="EQ1071" s="99"/>
      <c r="ER1071" s="99"/>
      <c r="ES1071" s="99"/>
      <c r="ET1071" s="99"/>
      <c r="EU1071" s="99"/>
      <c r="EV1071" s="99"/>
      <c r="EW1071" s="99"/>
      <c r="EX1071" s="119"/>
      <c r="EY1071" s="121"/>
      <c r="EZ1071" s="568">
        <v>301</v>
      </c>
      <c r="FA1071" s="83">
        <v>50</v>
      </c>
      <c r="FB1071" s="126">
        <v>100</v>
      </c>
      <c r="FC1071" s="505">
        <v>25.333500000000001</v>
      </c>
      <c r="FD1071" s="505">
        <v>6.8251600000000003</v>
      </c>
      <c r="FE1071" s="116" t="s">
        <v>1615</v>
      </c>
      <c r="FF1071" s="116" t="s">
        <v>1615</v>
      </c>
      <c r="FG1071" s="116" t="s">
        <v>1615</v>
      </c>
      <c r="FH1071" s="116" t="s">
        <v>1615</v>
      </c>
      <c r="FI1071" s="116" t="s">
        <v>5265</v>
      </c>
      <c r="FJ1071" s="116" t="s">
        <v>5266</v>
      </c>
      <c r="FK1071" s="116" t="s">
        <v>1615</v>
      </c>
      <c r="FL1071" s="116" t="s">
        <v>1615</v>
      </c>
      <c r="FM1071" s="116" t="s">
        <v>1615</v>
      </c>
      <c r="FN1071" s="116" t="s">
        <v>1615</v>
      </c>
    </row>
    <row r="1072" spans="1:171" s="3" customFormat="1" ht="15" customHeight="1" x14ac:dyDescent="0.2">
      <c r="A1072" s="291">
        <v>20141224</v>
      </c>
      <c r="B1072" s="291">
        <v>10</v>
      </c>
      <c r="C1072" s="292"/>
      <c r="D1072" s="292"/>
      <c r="E1072" s="292"/>
      <c r="F1072" s="292"/>
      <c r="G1072" s="295"/>
      <c r="H1072" s="435"/>
      <c r="I1072" s="293"/>
      <c r="J1072" s="101"/>
      <c r="K1072" s="460" t="str">
        <f>IF(B1072=2,"Z:\Data\MOOG\HeTao\raw\",IF(B1072=5,"Z:\Data\MOOG\Polo\raw\",IF(B1072=10,"Z:\Data\MOOG\Messi\raw\","")))</f>
        <v>Z:\Data\MOOG\Messi\raw\</v>
      </c>
      <c r="L1072" s="290" t="s">
        <v>2877</v>
      </c>
      <c r="M1072" s="569" t="str">
        <f>IF(NOT(ISERROR(FIND("Training_dt",W1072))),"'Plot Psychometric_HH_dt_yuchen'",IF(NOT(ISERROR(FIND("Training",W1072))),"'Plot Psychometric_HH'",IF(NOT(ISERROR(FIND("1DAT",W1072))),"'Plot Tuning Azimuth_HH'",IF(NOT(ISERROR(FIND("HD_dt",W1072))),"'Plot HeadingDiscimination_PSTH_HH_dt_yuchen'",IF(NOT(ISERROR(FIND("HD",W1072))),"'Plot HeadingDiscimination_PSTH_HH'",IF(NOT(ISERROR(FIND("MemSac",W1072))),"'Memory Saccade Analysis_HH'",IF(NOT(ISERROR(FIND("DelSac",W1072))),"'Memory Saccade Analysis_HH'",IF(NOT(ISERROR(FIND("u-stim",W1072))),"'Plot Microstim_HH'",""))))))))</f>
        <v>'Plot Psychometric_HH'</v>
      </c>
      <c r="N1072" s="573">
        <v>1</v>
      </c>
      <c r="O1072" s="584">
        <v>-1</v>
      </c>
      <c r="P1072" s="590">
        <v>4</v>
      </c>
      <c r="Q1072" s="590">
        <f>IF(B1072=2,60,310)</f>
        <v>310</v>
      </c>
      <c r="R1072" s="590">
        <v>5</v>
      </c>
      <c r="S1072" s="590">
        <f>IF(B1072=2,60,-190)</f>
        <v>-190</v>
      </c>
      <c r="T1072" s="590">
        <v>1</v>
      </c>
      <c r="U1072" s="590" t="str">
        <f>IF(Z1072&lt;&gt;"",IF(NOT(ISERROR(FIND("SU",Z1072))),VALUE(RIGHT(Z1072,1))+4,IF(NOT(ISERROR(FIND("MU20",Z1072))),20,IF(NOT(ISERROR(FIND("MU21",Z1072))),21,IF(NOT(ISERROR(FIND("MU2",Z1072))),2,1)))),"")</f>
        <v/>
      </c>
      <c r="V1072" s="583"/>
      <c r="W1072" s="289" t="s">
        <v>1558</v>
      </c>
      <c r="X1072" s="192"/>
      <c r="Y1072" s="219" t="str">
        <f>IF(NOT(ISERROR(FIND("MU=SU",X1072))),1,IF(Z1072&lt;&gt;"",IF(NOT(ISERROR(FIND("SU",Z1072))),1,0),""))</f>
        <v/>
      </c>
      <c r="Z1072" s="217"/>
      <c r="AA1072" s="218"/>
      <c r="AB1072" s="77"/>
      <c r="AC1072" s="78"/>
      <c r="AD1072" s="199"/>
      <c r="AE1072" s="91"/>
      <c r="AF1072" s="79"/>
      <c r="AG1072" s="79"/>
      <c r="AH1072" s="80"/>
      <c r="AI1072" s="81"/>
      <c r="AJ1072" s="81"/>
      <c r="AK1072" s="81"/>
      <c r="AL1072" s="81"/>
      <c r="AM1072" s="114"/>
      <c r="AN1072" s="82"/>
      <c r="AO1072" s="83"/>
      <c r="AP1072" s="83"/>
      <c r="AQ1072" s="83"/>
      <c r="AR1072" s="84"/>
      <c r="AS1072" s="85"/>
      <c r="AT1072" s="85"/>
      <c r="AU1072" s="85"/>
      <c r="AV1072" s="85"/>
      <c r="AW1072" s="104"/>
      <c r="AX1072" s="86"/>
      <c r="AY1072" s="87"/>
      <c r="AZ1072" s="87"/>
      <c r="BA1072" s="87"/>
      <c r="BB1072" s="88"/>
      <c r="BC1072" s="89"/>
      <c r="BD1072" s="89"/>
      <c r="BE1072" s="89"/>
      <c r="BF1072" s="89"/>
      <c r="BG1072" s="115"/>
      <c r="BH1072" s="90"/>
      <c r="BI1072" s="251"/>
      <c r="BJ1072" s="252"/>
      <c r="BK1072" s="252"/>
      <c r="BL1072" s="230"/>
      <c r="BM1072" s="230"/>
      <c r="BN1072" s="230"/>
      <c r="BO1072" s="231"/>
      <c r="BP1072" s="231"/>
      <c r="BQ1072" s="231"/>
      <c r="BR1072" s="232"/>
      <c r="BS1072" s="232"/>
      <c r="BT1072" s="232"/>
      <c r="BU1072" s="230"/>
      <c r="BV1072" s="230"/>
      <c r="BW1072" s="231"/>
      <c r="BX1072" s="231"/>
      <c r="BY1072" s="232"/>
      <c r="BZ1072" s="235"/>
      <c r="CA1072" s="257"/>
      <c r="CB1072" s="233"/>
      <c r="CC1072" s="230"/>
      <c r="CD1072" s="230"/>
      <c r="CE1072" s="230"/>
      <c r="CF1072" s="230"/>
      <c r="CG1072" s="230"/>
      <c r="CH1072" s="230"/>
      <c r="CI1072" s="230"/>
      <c r="CJ1072" s="231"/>
      <c r="CK1072" s="231"/>
      <c r="CL1072" s="231"/>
      <c r="CM1072" s="231"/>
      <c r="CN1072" s="231"/>
      <c r="CO1072" s="231"/>
      <c r="CP1072" s="231"/>
      <c r="CQ1072" s="231"/>
      <c r="CR1072" s="232"/>
      <c r="CS1072" s="232"/>
      <c r="CT1072" s="232"/>
      <c r="CU1072" s="232"/>
      <c r="CV1072" s="232"/>
      <c r="CW1072" s="232"/>
      <c r="CX1072" s="232"/>
      <c r="CY1072" s="234"/>
      <c r="CZ1072" s="106">
        <v>0</v>
      </c>
      <c r="DA1072" s="106">
        <v>0</v>
      </c>
      <c r="DB1072" s="106"/>
      <c r="DC1072" s="106"/>
      <c r="DD1072" s="106"/>
      <c r="DE1072" s="498"/>
      <c r="DF1072" s="490"/>
      <c r="DG1072" s="107"/>
      <c r="DH1072" s="107"/>
      <c r="DI1072" s="107"/>
      <c r="DJ1072" s="107"/>
      <c r="DK1072" s="107"/>
      <c r="DL1072" s="107"/>
      <c r="DM1072" s="110"/>
      <c r="DN1072" s="110"/>
      <c r="DO1072" s="110"/>
      <c r="DP1072" s="110"/>
      <c r="DQ1072" s="110"/>
      <c r="DR1072" s="110"/>
      <c r="DS1072" s="110"/>
      <c r="DT1072" s="110"/>
      <c r="DU1072" s="497"/>
      <c r="DV1072" s="497"/>
      <c r="DW1072" s="497"/>
      <c r="DX1072" s="497"/>
      <c r="DY1072" s="497"/>
      <c r="DZ1072" s="497"/>
      <c r="EA1072" s="288"/>
      <c r="EB1072" s="99"/>
      <c r="EC1072" s="99"/>
      <c r="ED1072" s="99"/>
      <c r="EE1072" s="99"/>
      <c r="EF1072" s="99"/>
      <c r="EG1072" s="99"/>
      <c r="EH1072" s="99"/>
      <c r="EI1072" s="99"/>
      <c r="EJ1072" s="99"/>
      <c r="EK1072" s="99"/>
      <c r="EL1072" s="99"/>
      <c r="EM1072" s="99"/>
      <c r="EN1072" s="99"/>
      <c r="EO1072" s="99"/>
      <c r="EP1072" s="99"/>
      <c r="EQ1072" s="99"/>
      <c r="ER1072" s="99"/>
      <c r="ES1072" s="99"/>
      <c r="ET1072" s="99"/>
      <c r="EU1072" s="99"/>
      <c r="EV1072" s="99"/>
      <c r="EW1072" s="99"/>
      <c r="EX1072" s="119"/>
      <c r="EY1072" s="121"/>
      <c r="EZ1072" s="568">
        <v>301</v>
      </c>
      <c r="FA1072" s="83">
        <v>100</v>
      </c>
      <c r="FB1072" s="126">
        <v>100</v>
      </c>
      <c r="FC1072" s="505">
        <v>23.602</v>
      </c>
      <c r="FD1072" s="505">
        <v>8.2912799999999995E-2</v>
      </c>
      <c r="FE1072" s="116" t="s">
        <v>1615</v>
      </c>
      <c r="FF1072" s="116" t="s">
        <v>1615</v>
      </c>
      <c r="FG1072" s="116" t="s">
        <v>1615</v>
      </c>
      <c r="FH1072" s="116" t="s">
        <v>1615</v>
      </c>
      <c r="FI1072" s="116" t="s">
        <v>5267</v>
      </c>
      <c r="FJ1072" s="116" t="s">
        <v>5268</v>
      </c>
      <c r="FK1072" s="116" t="s">
        <v>1615</v>
      </c>
      <c r="FL1072" s="116" t="s">
        <v>1615</v>
      </c>
      <c r="FM1072" s="116" t="s">
        <v>1615</v>
      </c>
      <c r="FN1072" s="116" t="s">
        <v>1615</v>
      </c>
    </row>
    <row r="1073" spans="1:171" ht="15" customHeight="1" x14ac:dyDescent="0.2">
      <c r="A1073" s="275">
        <v>20141224</v>
      </c>
      <c r="B1073" s="270">
        <v>5</v>
      </c>
      <c r="C1073" s="74">
        <v>67</v>
      </c>
      <c r="D1073" s="74">
        <v>1</v>
      </c>
      <c r="E1073" s="74">
        <v>6</v>
      </c>
      <c r="F1073" s="74">
        <v>21</v>
      </c>
      <c r="G1073" s="75">
        <v>2.2000000000000002</v>
      </c>
      <c r="H1073" s="435">
        <v>0</v>
      </c>
      <c r="I1073" s="73">
        <v>2669</v>
      </c>
      <c r="J1073" s="101" t="s">
        <v>1979</v>
      </c>
      <c r="K1073" s="460" t="str">
        <f>IF(B1073=2,"Z:\Data\MOOG\HeTao\raw\",IF(B1073=5,"Z:\Data\MOOG\Polo\raw\",IF(B1073=10,"Z:\Data\MOOG\Messi\raw\","")))</f>
        <v>Z:\Data\MOOG\Polo\raw\</v>
      </c>
      <c r="L1073" s="269" t="s">
        <v>2966</v>
      </c>
      <c r="M1073" s="569" t="str">
        <f>IF(NOT(ISERROR(FIND("Training_dt",W1073))),"'Plot Psychometric_HH_dt_yuchen'",IF(NOT(ISERROR(FIND("Training",W1073))),"'Plot Psychometric_HH'",IF(NOT(ISERROR(FIND("1DAT",W1073))),"'Plot Tuning Azimuth_HH'",IF(NOT(ISERROR(FIND("HD_dt",W1073))),"'Plot HeadingDiscimination_PSTH_HH_dt_yuchen'",IF(NOT(ISERROR(FIND("HD",W1073))),"'Plot HeadingDiscimination_PSTH_HH'",IF(NOT(ISERROR(FIND("MemSac",W1073))),"'Memory Saccade Analysis_HH'",IF(NOT(ISERROR(FIND("DelSac",W1073))),"'Memory Saccade Analysis_HH'",IF(NOT(ISERROR(FIND("u-stim",W1073))),"'Plot Microstim_HH'",""))))))))</f>
        <v>'Plot HeadingDiscimination_PSTH_HH'</v>
      </c>
      <c r="N1073" s="573">
        <v>1</v>
      </c>
      <c r="O1073" s="584">
        <v>-1</v>
      </c>
      <c r="P1073" s="590">
        <v>4</v>
      </c>
      <c r="Q1073" s="590">
        <f>IF(B1073=2,60,310)</f>
        <v>310</v>
      </c>
      <c r="R1073" s="590">
        <v>5</v>
      </c>
      <c r="S1073" s="590">
        <f>IF(B1073=2,60,-190)</f>
        <v>-190</v>
      </c>
      <c r="T1073" s="590">
        <v>1</v>
      </c>
      <c r="U1073" s="590">
        <f>IF(Z1073&lt;&gt;"",IF(NOT(ISERROR(FIND("SU",Z1073))),VALUE(RIGHT(Z1073,1))+4,IF(NOT(ISERROR(FIND("MU20",Z1073))),20,IF(NOT(ISERROR(FIND("MU21",Z1073))),21,IF(NOT(ISERROR(FIND("MU2",Z1073))),2,1)))),"")</f>
        <v>21</v>
      </c>
      <c r="V1073" s="583"/>
      <c r="W1073" s="268" t="s">
        <v>1986</v>
      </c>
      <c r="X1073" s="192"/>
      <c r="Y1073" s="219">
        <f>IF(NOT(ISERROR(FIND("MU=SU",X1073))),1,IF(Z1073&lt;&gt;"",IF(NOT(ISERROR(FIND("SU",Z1073))),1,0),""))</f>
        <v>0</v>
      </c>
      <c r="Z1073" s="217" t="s">
        <v>2998</v>
      </c>
      <c r="AA1073" s="218">
        <v>68821</v>
      </c>
      <c r="AB1073" s="77" t="s">
        <v>70</v>
      </c>
      <c r="AC1073" s="78" t="s">
        <v>70</v>
      </c>
      <c r="AD1073" s="199"/>
      <c r="AE1073" s="91"/>
      <c r="AF1073" s="79"/>
      <c r="AG1073" s="79"/>
      <c r="AH1073" s="80"/>
      <c r="AI1073" s="81"/>
      <c r="AJ1073" s="81"/>
      <c r="AK1073" s="81"/>
      <c r="AL1073" s="81"/>
      <c r="AM1073" s="114"/>
      <c r="AN1073" s="82"/>
      <c r="AO1073" s="83"/>
      <c r="AP1073" s="83"/>
      <c r="AQ1073" s="83"/>
      <c r="AR1073" s="84"/>
      <c r="AS1073" s="85"/>
      <c r="AT1073" s="85"/>
      <c r="AU1073" s="85"/>
      <c r="AV1073" s="85"/>
      <c r="AW1073" s="104"/>
      <c r="AX1073" s="86"/>
      <c r="AY1073" s="87"/>
      <c r="AZ1073" s="87"/>
      <c r="BA1073" s="87"/>
      <c r="BB1073" s="88"/>
      <c r="BC1073" s="89"/>
      <c r="BD1073" s="89"/>
      <c r="BE1073" s="89"/>
      <c r="BF1073" s="89"/>
      <c r="BG1073" s="115"/>
      <c r="BH1073" s="90"/>
      <c r="BI1073" s="251"/>
      <c r="BJ1073" s="252"/>
      <c r="BK1073" s="252"/>
      <c r="BL1073" s="515"/>
      <c r="BM1073" s="230"/>
      <c r="BN1073" s="230"/>
      <c r="BO1073" s="516"/>
      <c r="BP1073" s="231"/>
      <c r="BQ1073" s="231"/>
      <c r="BR1073" s="517"/>
      <c r="BS1073" s="232"/>
      <c r="BT1073" s="232"/>
      <c r="BU1073" s="230"/>
      <c r="BV1073" s="230"/>
      <c r="BW1073" s="231"/>
      <c r="BX1073" s="231"/>
      <c r="BY1073" s="232"/>
      <c r="BZ1073" s="235"/>
      <c r="CA1073" s="257"/>
      <c r="CB1073" s="233"/>
      <c r="CC1073" s="230"/>
      <c r="CD1073" s="230"/>
      <c r="CE1073" s="230"/>
      <c r="CF1073" s="230"/>
      <c r="CG1073" s="230"/>
      <c r="CH1073" s="230"/>
      <c r="CI1073" s="230"/>
      <c r="CJ1073" s="231"/>
      <c r="CK1073" s="231"/>
      <c r="CL1073" s="231"/>
      <c r="CM1073" s="231"/>
      <c r="CN1073" s="231"/>
      <c r="CO1073" s="231"/>
      <c r="CP1073" s="231"/>
      <c r="CQ1073" s="231"/>
      <c r="CR1073" s="232"/>
      <c r="CS1073" s="232"/>
      <c r="CT1073" s="232"/>
      <c r="CU1073" s="232"/>
      <c r="CV1073" s="232"/>
      <c r="CW1073" s="232"/>
      <c r="CX1073" s="232"/>
      <c r="CY1073" s="234"/>
      <c r="CZ1073" s="106">
        <v>1</v>
      </c>
      <c r="DA1073" s="106">
        <v>0</v>
      </c>
      <c r="DC1073" s="106">
        <v>1</v>
      </c>
      <c r="DD1073" s="106" t="s">
        <v>3030</v>
      </c>
      <c r="DE1073" s="498">
        <v>7</v>
      </c>
      <c r="DF1073" s="60">
        <v>7</v>
      </c>
      <c r="DG1073" s="107">
        <v>20</v>
      </c>
      <c r="DH1073" s="107" t="s">
        <v>7138</v>
      </c>
      <c r="DI1073" s="107">
        <v>1.9397</v>
      </c>
      <c r="DJ1073" s="107">
        <v>-0.285248</v>
      </c>
      <c r="DK1073" s="107">
        <v>1.837</v>
      </c>
      <c r="DL1073" s="107">
        <v>-0.66550399999999998</v>
      </c>
      <c r="DM1073" s="110">
        <v>1.9292800000000001</v>
      </c>
      <c r="DN1073" s="110">
        <v>-0.335063</v>
      </c>
      <c r="DO1073" s="110">
        <v>0.53502400000000006</v>
      </c>
      <c r="DP1073" s="110">
        <v>0.61251999999999995</v>
      </c>
      <c r="DQ1073" s="110">
        <v>0.56436399999999998</v>
      </c>
      <c r="DR1073" s="110">
        <v>0.97090900000000002</v>
      </c>
      <c r="DS1073" s="110">
        <v>0.66571400000000003</v>
      </c>
      <c r="DT1073" s="110">
        <v>0.95460299999999998</v>
      </c>
      <c r="DU1073" s="497">
        <v>0.13408800000000001</v>
      </c>
      <c r="DV1073" s="497">
        <v>0.18</v>
      </c>
      <c r="DW1073" s="497">
        <v>0.59543500000000005</v>
      </c>
      <c r="DX1073" s="497">
        <v>0</v>
      </c>
      <c r="DY1073" s="497">
        <v>0.70736500000000002</v>
      </c>
      <c r="DZ1073" s="497">
        <v>0</v>
      </c>
      <c r="EA1073" s="98"/>
      <c r="EB1073" s="492"/>
      <c r="EC1073" s="99"/>
      <c r="ED1073" s="99"/>
      <c r="EE1073" s="99"/>
      <c r="EF1073" s="99"/>
      <c r="EG1073" s="99"/>
      <c r="EH1073" s="99"/>
      <c r="EI1073" s="99"/>
      <c r="EJ1073" s="99"/>
      <c r="EK1073" s="99"/>
      <c r="EL1073" s="99"/>
      <c r="EM1073" s="99"/>
      <c r="EN1073" s="99"/>
      <c r="EO1073" s="99"/>
      <c r="EP1073" s="99"/>
      <c r="EQ1073" s="99"/>
      <c r="ER1073" s="99"/>
      <c r="ES1073" s="99"/>
      <c r="ET1073" s="99"/>
      <c r="EU1073" s="99"/>
      <c r="EV1073" s="99"/>
      <c r="EW1073" s="99"/>
      <c r="EX1073" s="119"/>
      <c r="EY1073" s="121">
        <v>1</v>
      </c>
      <c r="EZ1073" s="524">
        <v>103</v>
      </c>
      <c r="FA1073" s="83">
        <v>20</v>
      </c>
      <c r="FB1073" s="126">
        <v>13</v>
      </c>
      <c r="FC1073" s="505">
        <v>1.9397</v>
      </c>
      <c r="FD1073" s="505">
        <v>-0.285248</v>
      </c>
      <c r="FE1073" s="116">
        <v>1.837</v>
      </c>
      <c r="FF1073" s="116">
        <v>-0.66550399999999998</v>
      </c>
      <c r="FG1073" s="116">
        <v>1.9292800000000001</v>
      </c>
      <c r="FH1073" s="116">
        <v>-0.335063</v>
      </c>
      <c r="FI1073" s="116" t="s">
        <v>6718</v>
      </c>
      <c r="FJ1073" s="116" t="s">
        <v>6719</v>
      </c>
      <c r="FK1073" s="116" t="s">
        <v>6720</v>
      </c>
      <c r="FL1073" s="116" t="s">
        <v>6721</v>
      </c>
      <c r="FM1073" s="116" t="s">
        <v>6722</v>
      </c>
      <c r="FN1073" s="116" t="s">
        <v>6723</v>
      </c>
      <c r="FO1073" s="1" t="s">
        <v>1243</v>
      </c>
    </row>
    <row r="1074" spans="1:171" s="3" customFormat="1" ht="15" customHeight="1" x14ac:dyDescent="0.2">
      <c r="A1074" s="299">
        <v>20141224</v>
      </c>
      <c r="B1074" s="299">
        <v>5</v>
      </c>
      <c r="C1074" s="300">
        <v>67</v>
      </c>
      <c r="D1074" s="300">
        <v>1</v>
      </c>
      <c r="E1074" s="300">
        <v>6</v>
      </c>
      <c r="F1074" s="300">
        <v>21</v>
      </c>
      <c r="G1074" s="311">
        <v>2.2000000000000002</v>
      </c>
      <c r="H1074" s="435">
        <v>0</v>
      </c>
      <c r="I1074" s="301">
        <v>2669</v>
      </c>
      <c r="J1074" s="101" t="s">
        <v>1979</v>
      </c>
      <c r="K1074" s="460" t="str">
        <f>IF(B1074=2,"Z:\Data\MOOG\HeTao\raw\",IF(B1074=5,"Z:\Data\MOOG\Polo\raw\",IF(B1074=10,"Z:\Data\MOOG\Messi\raw\","")))</f>
        <v>Z:\Data\MOOG\Polo\raw\</v>
      </c>
      <c r="L1074" s="298" t="s">
        <v>2966</v>
      </c>
      <c r="M1074" s="569" t="str">
        <f>IF(NOT(ISERROR(FIND("Training_dt",W1074))),"'Plot Psychometric_HH_dt_yuchen'",IF(NOT(ISERROR(FIND("Training",W1074))),"'Plot Psychometric_HH'",IF(NOT(ISERROR(FIND("1DAT",W1074))),"'Plot Tuning Azimuth_HH'",IF(NOT(ISERROR(FIND("HD_dt",W1074))),"'Plot HeadingDiscimination_PSTH_HH_dt_yuchen'",IF(NOT(ISERROR(FIND("HD",W1074))),"'Plot HeadingDiscimination_PSTH_HH'",IF(NOT(ISERROR(FIND("MemSac",W1074))),"'Memory Saccade Analysis_HH'",IF(NOT(ISERROR(FIND("DelSac",W1074))),"'Memory Saccade Analysis_HH'",IF(NOT(ISERROR(FIND("u-stim",W1074))),"'Plot Microstim_HH'",""))))))))</f>
        <v>'Plot HeadingDiscimination_PSTH_HH'</v>
      </c>
      <c r="N1074" s="573">
        <v>1</v>
      </c>
      <c r="O1074" s="584">
        <v>-1</v>
      </c>
      <c r="P1074" s="590">
        <v>4</v>
      </c>
      <c r="Q1074" s="590">
        <f>IF(B1074=2,60,310)</f>
        <v>310</v>
      </c>
      <c r="R1074" s="590">
        <v>5</v>
      </c>
      <c r="S1074" s="590">
        <f>IF(B1074=2,60,-190)</f>
        <v>-190</v>
      </c>
      <c r="T1074" s="590">
        <v>1</v>
      </c>
      <c r="U1074" s="590">
        <f>IF(Z1074&lt;&gt;"",IF(NOT(ISERROR(FIND("SU",Z1074))),VALUE(RIGHT(Z1074,1))+4,IF(NOT(ISERROR(FIND("MU20",Z1074))),20,IF(NOT(ISERROR(FIND("MU21",Z1074))),21,IF(NOT(ISERROR(FIND("MU2",Z1074))),2,1)))),"")</f>
        <v>5</v>
      </c>
      <c r="V1074" s="583"/>
      <c r="W1074" s="304" t="s">
        <v>1986</v>
      </c>
      <c r="X1074" s="192"/>
      <c r="Y1074" s="219">
        <f>IF(NOT(ISERROR(FIND("MU=SU",X1074))),1,IF(Z1074&lt;&gt;"",IF(NOT(ISERROR(FIND("SU",Z1074))),1,0),""))</f>
        <v>1</v>
      </c>
      <c r="Z1074" s="217" t="s">
        <v>43</v>
      </c>
      <c r="AA1074" s="218">
        <v>36047</v>
      </c>
      <c r="AB1074" s="77">
        <v>19.0197</v>
      </c>
      <c r="AC1074" s="78" t="s">
        <v>3028</v>
      </c>
      <c r="AD1074" s="199"/>
      <c r="AE1074" s="91"/>
      <c r="AF1074" s="79"/>
      <c r="AG1074" s="79"/>
      <c r="AH1074" s="80"/>
      <c r="AI1074" s="81"/>
      <c r="AJ1074" s="81"/>
      <c r="AK1074" s="81"/>
      <c r="AL1074" s="81"/>
      <c r="AM1074" s="114"/>
      <c r="AN1074" s="82"/>
      <c r="AO1074" s="83"/>
      <c r="AP1074" s="83"/>
      <c r="AQ1074" s="83"/>
      <c r="AR1074" s="84"/>
      <c r="AS1074" s="85"/>
      <c r="AT1074" s="85"/>
      <c r="AU1074" s="85"/>
      <c r="AV1074" s="85"/>
      <c r="AW1074" s="104"/>
      <c r="AX1074" s="86"/>
      <c r="AY1074" s="87"/>
      <c r="AZ1074" s="87"/>
      <c r="BA1074" s="87"/>
      <c r="BB1074" s="88"/>
      <c r="BC1074" s="89"/>
      <c r="BD1074" s="89"/>
      <c r="BE1074" s="89"/>
      <c r="BF1074" s="89"/>
      <c r="BG1074" s="115"/>
      <c r="BH1074" s="90"/>
      <c r="BI1074" s="251"/>
      <c r="BJ1074" s="252"/>
      <c r="BK1074" s="252"/>
      <c r="BL1074" s="230"/>
      <c r="BM1074" s="230"/>
      <c r="BN1074" s="230"/>
      <c r="BO1074" s="231"/>
      <c r="BP1074" s="231"/>
      <c r="BQ1074" s="231"/>
      <c r="BR1074" s="232"/>
      <c r="BS1074" s="232"/>
      <c r="BT1074" s="232"/>
      <c r="BU1074" s="230"/>
      <c r="BV1074" s="230"/>
      <c r="BW1074" s="231"/>
      <c r="BX1074" s="231"/>
      <c r="BY1074" s="232"/>
      <c r="BZ1074" s="235"/>
      <c r="CA1074" s="257"/>
      <c r="CB1074" s="233"/>
      <c r="CC1074" s="230"/>
      <c r="CD1074" s="230"/>
      <c r="CE1074" s="230"/>
      <c r="CF1074" s="230"/>
      <c r="CG1074" s="230"/>
      <c r="CH1074" s="230"/>
      <c r="CI1074" s="230"/>
      <c r="CJ1074" s="231"/>
      <c r="CK1074" s="231"/>
      <c r="CL1074" s="231"/>
      <c r="CM1074" s="231"/>
      <c r="CN1074" s="231"/>
      <c r="CO1074" s="231"/>
      <c r="CP1074" s="231"/>
      <c r="CQ1074" s="231"/>
      <c r="CR1074" s="232"/>
      <c r="CS1074" s="232"/>
      <c r="CT1074" s="232"/>
      <c r="CU1074" s="232"/>
      <c r="CV1074" s="232"/>
      <c r="CW1074" s="232"/>
      <c r="CX1074" s="232"/>
      <c r="CY1074" s="234"/>
      <c r="CZ1074" s="106">
        <v>1</v>
      </c>
      <c r="DA1074" s="106">
        <v>0</v>
      </c>
      <c r="DB1074" s="106"/>
      <c r="DC1074" s="106">
        <v>1</v>
      </c>
      <c r="DD1074" s="106" t="s">
        <v>3029</v>
      </c>
      <c r="DE1074" s="498">
        <v>6</v>
      </c>
      <c r="DF1074" s="60">
        <v>6</v>
      </c>
      <c r="DG1074" s="107">
        <v>20</v>
      </c>
      <c r="DH1074" s="107" t="s">
        <v>7138</v>
      </c>
      <c r="DI1074" s="107">
        <v>1.9397</v>
      </c>
      <c r="DJ1074" s="107">
        <v>-0.285248</v>
      </c>
      <c r="DK1074" s="107">
        <v>1.837</v>
      </c>
      <c r="DL1074" s="107">
        <v>-0.66550399999999998</v>
      </c>
      <c r="DM1074" s="110">
        <v>1.9292800000000001</v>
      </c>
      <c r="DN1074" s="110">
        <v>-0.335063</v>
      </c>
      <c r="DO1074" s="110">
        <v>0.53502400000000006</v>
      </c>
      <c r="DP1074" s="110">
        <v>0.61251999999999995</v>
      </c>
      <c r="DQ1074" s="110">
        <v>0.56436399999999998</v>
      </c>
      <c r="DR1074" s="110">
        <v>0.97090900000000002</v>
      </c>
      <c r="DS1074" s="110">
        <v>0.66571400000000003</v>
      </c>
      <c r="DT1074" s="110">
        <v>0.95460299999999998</v>
      </c>
      <c r="DU1074" s="497">
        <v>0.13408800000000001</v>
      </c>
      <c r="DV1074" s="497">
        <v>0.192</v>
      </c>
      <c r="DW1074" s="497">
        <v>0.59543500000000005</v>
      </c>
      <c r="DX1074" s="497">
        <v>0</v>
      </c>
      <c r="DY1074" s="497">
        <v>0.70736500000000002</v>
      </c>
      <c r="DZ1074" s="497">
        <v>0</v>
      </c>
      <c r="EA1074" s="288"/>
      <c r="EB1074" s="492"/>
      <c r="EC1074" s="492"/>
      <c r="ED1074" s="99"/>
      <c r="EE1074" s="492"/>
      <c r="EF1074" s="492"/>
      <c r="EG1074" s="99"/>
      <c r="EH1074" s="99"/>
      <c r="EI1074" s="99"/>
      <c r="EJ1074" s="99"/>
      <c r="EK1074" s="99"/>
      <c r="EL1074" s="99"/>
      <c r="EM1074" s="99"/>
      <c r="EN1074" s="99"/>
      <c r="EO1074" s="99"/>
      <c r="EP1074" s="99"/>
      <c r="EQ1074" s="99"/>
      <c r="ER1074" s="99"/>
      <c r="ES1074" s="99"/>
      <c r="ET1074" s="99"/>
      <c r="EU1074" s="99"/>
      <c r="EV1074" s="99"/>
      <c r="EW1074" s="99"/>
      <c r="EX1074" s="119"/>
      <c r="EY1074" s="121"/>
      <c r="EZ1074" s="524"/>
      <c r="FA1074" s="83">
        <v>20</v>
      </c>
      <c r="FB1074" s="126">
        <v>13</v>
      </c>
      <c r="FC1074" s="505">
        <v>1.9397</v>
      </c>
      <c r="FD1074" s="505">
        <v>-0.285248</v>
      </c>
      <c r="FE1074" s="116">
        <v>1.837</v>
      </c>
      <c r="FF1074" s="116">
        <v>-0.66550399999999998</v>
      </c>
      <c r="FG1074" s="116">
        <v>1.9292800000000001</v>
      </c>
      <c r="FH1074" s="116">
        <v>-0.335063</v>
      </c>
      <c r="FI1074" s="116" t="s">
        <v>6718</v>
      </c>
      <c r="FJ1074" s="116" t="s">
        <v>6719</v>
      </c>
      <c r="FK1074" s="116" t="s">
        <v>6720</v>
      </c>
      <c r="FL1074" s="116" t="s">
        <v>6721</v>
      </c>
      <c r="FM1074" s="116" t="s">
        <v>6722</v>
      </c>
      <c r="FN1074" s="116" t="s">
        <v>6723</v>
      </c>
    </row>
    <row r="1075" spans="1:171" s="3" customFormat="1" ht="15" customHeight="1" x14ac:dyDescent="0.2">
      <c r="A1075" s="299">
        <v>20141224</v>
      </c>
      <c r="B1075" s="299">
        <v>5</v>
      </c>
      <c r="C1075" s="300">
        <v>67</v>
      </c>
      <c r="D1075" s="300">
        <v>1</v>
      </c>
      <c r="E1075" s="300">
        <v>6</v>
      </c>
      <c r="F1075" s="300">
        <v>21</v>
      </c>
      <c r="G1075" s="311">
        <v>2.2000000000000002</v>
      </c>
      <c r="H1075" s="435">
        <v>0</v>
      </c>
      <c r="I1075" s="301">
        <v>2669</v>
      </c>
      <c r="J1075" s="101" t="s">
        <v>1979</v>
      </c>
      <c r="K1075" s="460" t="str">
        <f>IF(B1075=2,"Z:\Data\MOOG\HeTao\raw\",IF(B1075=5,"Z:\Data\MOOG\Polo\raw\",IF(B1075=10,"Z:\Data\MOOG\Messi\raw\","")))</f>
        <v>Z:\Data\MOOG\Polo\raw\</v>
      </c>
      <c r="L1075" s="298" t="s">
        <v>3027</v>
      </c>
      <c r="M1075" s="569" t="str">
        <f>IF(NOT(ISERROR(FIND("Training_dt",W1075))),"'Plot Psychometric_HH_dt_yuchen'",IF(NOT(ISERROR(FIND("Training",W1075))),"'Plot Psychometric_HH'",IF(NOT(ISERROR(FIND("1DAT",W1075))),"'Plot Tuning Azimuth_HH'",IF(NOT(ISERROR(FIND("HD_dt",W1075))),"'Plot HeadingDiscimination_PSTH_HH_dt_yuchen'",IF(NOT(ISERROR(FIND("HD",W1075))),"'Plot HeadingDiscimination_PSTH_HH'",IF(NOT(ISERROR(FIND("MemSac",W1075))),"'Memory Saccade Analysis_HH'",IF(NOT(ISERROR(FIND("DelSac",W1075))),"'Memory Saccade Analysis_HH'",IF(NOT(ISERROR(FIND("u-stim",W1075))),"'Plot Microstim_HH'",""))))))))</f>
        <v>'Memory Saccade Analysis_HH'</v>
      </c>
      <c r="N1075" s="573">
        <v>1</v>
      </c>
      <c r="O1075" s="584">
        <v>-1</v>
      </c>
      <c r="P1075" s="590">
        <v>4</v>
      </c>
      <c r="Q1075" s="590">
        <f>IF(B1075=2,60,310)</f>
        <v>310</v>
      </c>
      <c r="R1075" s="590">
        <v>5</v>
      </c>
      <c r="S1075" s="590">
        <f>IF(B1075=2,60,-190)</f>
        <v>-190</v>
      </c>
      <c r="T1075" s="590">
        <v>1</v>
      </c>
      <c r="U1075" s="590">
        <f>IF(Z1075&lt;&gt;"",IF(NOT(ISERROR(FIND("SU",Z1075))),VALUE(RIGHT(Z1075,1))+4,IF(NOT(ISERROR(FIND("MU20",Z1075))),20,IF(NOT(ISERROR(FIND("MU21",Z1075))),21,IF(NOT(ISERROR(FIND("MU2",Z1075))),2,1)))),"")</f>
        <v>5</v>
      </c>
      <c r="V1075" s="583"/>
      <c r="W1075" s="304" t="s">
        <v>2172</v>
      </c>
      <c r="X1075" s="192"/>
      <c r="Y1075" s="219">
        <f>IF(NOT(ISERROR(FIND("MU=SU",X1075))),1,IF(Z1075&lt;&gt;"",IF(NOT(ISERROR(FIND("SU",Z1075))),1,0),""))</f>
        <v>1</v>
      </c>
      <c r="Z1075" s="217" t="s">
        <v>43</v>
      </c>
      <c r="AA1075" s="218">
        <v>6299</v>
      </c>
      <c r="AB1075" s="77">
        <v>15.658899999999999</v>
      </c>
      <c r="AC1075" s="78" t="s">
        <v>3032</v>
      </c>
      <c r="AD1075" s="199"/>
      <c r="AE1075" s="91"/>
      <c r="AF1075" s="79"/>
      <c r="AG1075" s="79"/>
      <c r="AH1075" s="80"/>
      <c r="AI1075" s="81"/>
      <c r="AJ1075" s="81"/>
      <c r="AK1075" s="81"/>
      <c r="AL1075" s="81"/>
      <c r="AM1075" s="114"/>
      <c r="AN1075" s="82"/>
      <c r="AO1075" s="83"/>
      <c r="AP1075" s="83"/>
      <c r="AQ1075" s="83"/>
      <c r="AR1075" s="84"/>
      <c r="AS1075" s="85"/>
      <c r="AT1075" s="85"/>
      <c r="AU1075" s="85"/>
      <c r="AV1075" s="85"/>
      <c r="AW1075" s="104"/>
      <c r="AX1075" s="86"/>
      <c r="AY1075" s="87"/>
      <c r="AZ1075" s="87"/>
      <c r="BA1075" s="87"/>
      <c r="BB1075" s="88"/>
      <c r="BC1075" s="89"/>
      <c r="BD1075" s="89"/>
      <c r="BE1075" s="89"/>
      <c r="BF1075" s="89"/>
      <c r="BG1075" s="115"/>
      <c r="BH1075" s="90"/>
      <c r="BI1075" s="251"/>
      <c r="BJ1075" s="252"/>
      <c r="BK1075" s="252"/>
      <c r="BL1075" s="515"/>
      <c r="BM1075" s="230"/>
      <c r="BN1075" s="230"/>
      <c r="BO1075" s="516"/>
      <c r="BP1075" s="231"/>
      <c r="BQ1075" s="231"/>
      <c r="BR1075" s="517"/>
      <c r="BS1075" s="232"/>
      <c r="BT1075" s="232"/>
      <c r="BU1075" s="230"/>
      <c r="BV1075" s="230"/>
      <c r="BW1075" s="231"/>
      <c r="BX1075" s="231"/>
      <c r="BY1075" s="232"/>
      <c r="BZ1075" s="235"/>
      <c r="CA1075" s="257"/>
      <c r="CB1075" s="233"/>
      <c r="CC1075" s="230"/>
      <c r="CD1075" s="230"/>
      <c r="CE1075" s="230"/>
      <c r="CF1075" s="230"/>
      <c r="CG1075" s="230"/>
      <c r="CH1075" s="230"/>
      <c r="CI1075" s="230"/>
      <c r="CJ1075" s="231"/>
      <c r="CK1075" s="231"/>
      <c r="CL1075" s="231"/>
      <c r="CM1075" s="231"/>
      <c r="CN1075" s="231"/>
      <c r="CO1075" s="231"/>
      <c r="CP1075" s="231"/>
      <c r="CQ1075" s="231"/>
      <c r="CR1075" s="232"/>
      <c r="CS1075" s="232"/>
      <c r="CT1075" s="232"/>
      <c r="CU1075" s="232"/>
      <c r="CV1075" s="232"/>
      <c r="CW1075" s="232"/>
      <c r="CX1075" s="232"/>
      <c r="CY1075" s="234"/>
      <c r="CZ1075" s="106"/>
      <c r="DA1075" s="106"/>
      <c r="DB1075" s="106"/>
      <c r="DC1075" s="106"/>
      <c r="DD1075" s="106"/>
      <c r="DE1075" s="498"/>
      <c r="DF1075" s="60"/>
      <c r="DG1075" s="107"/>
      <c r="DH1075" s="107"/>
      <c r="DI1075" s="107"/>
      <c r="DJ1075" s="107"/>
      <c r="DK1075" s="107"/>
      <c r="DL1075" s="107"/>
      <c r="DM1075" s="110"/>
      <c r="DN1075" s="110"/>
      <c r="DO1075" s="110"/>
      <c r="DP1075" s="110"/>
      <c r="DQ1075" s="110"/>
      <c r="DR1075" s="110"/>
      <c r="DS1075" s="110"/>
      <c r="DT1075" s="110"/>
      <c r="DU1075" s="497"/>
      <c r="DV1075" s="497"/>
      <c r="DW1075" s="497"/>
      <c r="DX1075" s="497"/>
      <c r="DY1075" s="497"/>
      <c r="DZ1075" s="497"/>
      <c r="EA1075" s="288">
        <v>0.221052</v>
      </c>
      <c r="EB1075" s="492">
        <v>0.63804700000000003</v>
      </c>
      <c r="EC1075" s="501">
        <v>8.4964800000000004E-7</v>
      </c>
      <c r="ED1075" s="501">
        <v>7.4859499999999999E-6</v>
      </c>
      <c r="EE1075" s="99">
        <v>2.3951699999999999E-2</v>
      </c>
      <c r="EF1075" s="99">
        <v>0.242338</v>
      </c>
      <c r="EG1075" s="99">
        <v>-5.4532499999999997</v>
      </c>
      <c r="EH1075" s="99">
        <v>-50.155000000000001</v>
      </c>
      <c r="EI1075" s="99">
        <v>63.469099999999997</v>
      </c>
      <c r="EJ1075" s="99">
        <v>51.7485</v>
      </c>
      <c r="EK1075" s="99">
        <v>44.134099999999997</v>
      </c>
      <c r="EL1075" s="99">
        <v>166.922</v>
      </c>
      <c r="EM1075" s="99">
        <v>0.41363</v>
      </c>
      <c r="EN1075" s="99">
        <v>0.35647400000000001</v>
      </c>
      <c r="EO1075" s="99">
        <v>0.70643699999999998</v>
      </c>
      <c r="EP1075" s="99">
        <v>0.64649299999999998</v>
      </c>
      <c r="EQ1075" s="99">
        <v>0.52303200000000005</v>
      </c>
      <c r="ER1075" s="99">
        <v>0.439164</v>
      </c>
      <c r="ES1075" s="99">
        <v>0</v>
      </c>
      <c r="ET1075" s="99">
        <v>-4.8245500000000003</v>
      </c>
      <c r="EU1075" s="99">
        <v>-5.1269799999999996</v>
      </c>
      <c r="EV1075" s="99">
        <v>7.0540700000000003</v>
      </c>
      <c r="EW1075" s="99">
        <v>6.0237299999999996</v>
      </c>
      <c r="EX1075" s="119">
        <v>4.4943200000000001</v>
      </c>
      <c r="EY1075" s="121"/>
      <c r="EZ1075" s="524"/>
      <c r="FA1075" s="83"/>
      <c r="FB1075" s="126"/>
      <c r="FC1075" s="505"/>
      <c r="FD1075" s="505"/>
      <c r="FE1075" s="116"/>
      <c r="FF1075" s="116"/>
      <c r="FG1075" s="116"/>
      <c r="FH1075" s="116"/>
      <c r="FI1075" s="116"/>
      <c r="FJ1075" s="116"/>
      <c r="FK1075" s="116"/>
      <c r="FL1075" s="116"/>
      <c r="FM1075" s="116"/>
      <c r="FN1075" s="116"/>
    </row>
    <row r="1076" spans="1:171" s="3" customFormat="1" ht="15" customHeight="1" x14ac:dyDescent="0.2">
      <c r="A1076" s="299">
        <v>20141224</v>
      </c>
      <c r="B1076" s="299">
        <v>5</v>
      </c>
      <c r="C1076" s="300">
        <v>67</v>
      </c>
      <c r="D1076" s="300">
        <v>1</v>
      </c>
      <c r="E1076" s="300">
        <v>6</v>
      </c>
      <c r="F1076" s="300">
        <v>21</v>
      </c>
      <c r="G1076" s="311">
        <v>2.2000000000000002</v>
      </c>
      <c r="H1076" s="435">
        <v>0</v>
      </c>
      <c r="I1076" s="301">
        <v>2669</v>
      </c>
      <c r="J1076" s="101" t="s">
        <v>1979</v>
      </c>
      <c r="K1076" s="460" t="str">
        <f>IF(B1076=2,"Z:\Data\MOOG\HeTao\raw\",IF(B1076=5,"Z:\Data\MOOG\Polo\raw\",IF(B1076=10,"Z:\Data\MOOG\Messi\raw\","")))</f>
        <v>Z:\Data\MOOG\Polo\raw\</v>
      </c>
      <c r="L1076" s="298" t="s">
        <v>3027</v>
      </c>
      <c r="M1076" s="569" t="str">
        <f>IF(NOT(ISERROR(FIND("Training_dt",W1076))),"'Plot Psychometric_HH_dt_yuchen'",IF(NOT(ISERROR(FIND("Training",W1076))),"'Plot Psychometric_HH'",IF(NOT(ISERROR(FIND("1DAT",W1076))),"'Plot Tuning Azimuth_HH'",IF(NOT(ISERROR(FIND("HD_dt",W1076))),"'Plot HeadingDiscimination_PSTH_HH_dt_yuchen'",IF(NOT(ISERROR(FIND("HD",W1076))),"'Plot HeadingDiscimination_PSTH_HH'",IF(NOT(ISERROR(FIND("MemSac",W1076))),"'Memory Saccade Analysis_HH'",IF(NOT(ISERROR(FIND("DelSac",W1076))),"'Memory Saccade Analysis_HH'",IF(NOT(ISERROR(FIND("u-stim",W1076))),"'Plot Microstim_HH'",""))))))))</f>
        <v>'Memory Saccade Analysis_HH'</v>
      </c>
      <c r="N1076" s="573">
        <v>1</v>
      </c>
      <c r="O1076" s="584">
        <v>-1</v>
      </c>
      <c r="P1076" s="590">
        <v>4</v>
      </c>
      <c r="Q1076" s="590">
        <f>IF(B1076=2,60,310)</f>
        <v>310</v>
      </c>
      <c r="R1076" s="590">
        <v>5</v>
      </c>
      <c r="S1076" s="590">
        <f>IF(B1076=2,60,-190)</f>
        <v>-190</v>
      </c>
      <c r="T1076" s="590">
        <v>1</v>
      </c>
      <c r="U1076" s="590">
        <f>IF(Z1076&lt;&gt;"",IF(NOT(ISERROR(FIND("SU",Z1076))),VALUE(RIGHT(Z1076,1))+4,IF(NOT(ISERROR(FIND("MU20",Z1076))),20,IF(NOT(ISERROR(FIND("MU21",Z1076))),21,IF(NOT(ISERROR(FIND("MU2",Z1076))),2,1)))),"")</f>
        <v>21</v>
      </c>
      <c r="V1076" s="583"/>
      <c r="W1076" s="304" t="s">
        <v>2172</v>
      </c>
      <c r="X1076" s="192"/>
      <c r="Y1076" s="219">
        <f>IF(NOT(ISERROR(FIND("MU=SU",X1076))),1,IF(Z1076&lt;&gt;"",IF(NOT(ISERROR(FIND("SU",Z1076))),1,0),""))</f>
        <v>0</v>
      </c>
      <c r="Z1076" s="217" t="s">
        <v>2998</v>
      </c>
      <c r="AA1076" s="218">
        <v>23192</v>
      </c>
      <c r="AB1076" s="77" t="s">
        <v>70</v>
      </c>
      <c r="AC1076" s="78" t="s">
        <v>70</v>
      </c>
      <c r="AD1076" s="199"/>
      <c r="AE1076" s="91"/>
      <c r="AF1076" s="79"/>
      <c r="AG1076" s="79"/>
      <c r="AH1076" s="80"/>
      <c r="AI1076" s="81"/>
      <c r="AJ1076" s="81"/>
      <c r="AK1076" s="81"/>
      <c r="AL1076" s="81"/>
      <c r="AM1076" s="114"/>
      <c r="AN1076" s="82"/>
      <c r="AO1076" s="83"/>
      <c r="AP1076" s="83"/>
      <c r="AQ1076" s="83"/>
      <c r="AR1076" s="84"/>
      <c r="AS1076" s="85"/>
      <c r="AT1076" s="85"/>
      <c r="AU1076" s="85"/>
      <c r="AV1076" s="85"/>
      <c r="AW1076" s="104"/>
      <c r="AX1076" s="86"/>
      <c r="AY1076" s="87"/>
      <c r="AZ1076" s="87"/>
      <c r="BA1076" s="87"/>
      <c r="BB1076" s="88"/>
      <c r="BC1076" s="89"/>
      <c r="BD1076" s="89"/>
      <c r="BE1076" s="89"/>
      <c r="BF1076" s="89"/>
      <c r="BG1076" s="115"/>
      <c r="BH1076" s="90"/>
      <c r="BI1076" s="251"/>
      <c r="BJ1076" s="252"/>
      <c r="BK1076" s="252"/>
      <c r="BL1076" s="515"/>
      <c r="BM1076" s="230"/>
      <c r="BN1076" s="230"/>
      <c r="BO1076" s="516"/>
      <c r="BP1076" s="231"/>
      <c r="BQ1076" s="231"/>
      <c r="BR1076" s="517"/>
      <c r="BS1076" s="232"/>
      <c r="BT1076" s="232"/>
      <c r="BU1076" s="230"/>
      <c r="BV1076" s="230"/>
      <c r="BW1076" s="231"/>
      <c r="BX1076" s="231"/>
      <c r="BY1076" s="232"/>
      <c r="BZ1076" s="235"/>
      <c r="CA1076" s="257"/>
      <c r="CB1076" s="233"/>
      <c r="CC1076" s="230"/>
      <c r="CD1076" s="230"/>
      <c r="CE1076" s="230"/>
      <c r="CF1076" s="230"/>
      <c r="CG1076" s="230"/>
      <c r="CH1076" s="230"/>
      <c r="CI1076" s="230"/>
      <c r="CJ1076" s="231"/>
      <c r="CK1076" s="231"/>
      <c r="CL1076" s="231"/>
      <c r="CM1076" s="231"/>
      <c r="CN1076" s="231"/>
      <c r="CO1076" s="231"/>
      <c r="CP1076" s="231"/>
      <c r="CQ1076" s="231"/>
      <c r="CR1076" s="232"/>
      <c r="CS1076" s="232"/>
      <c r="CT1076" s="232"/>
      <c r="CU1076" s="232"/>
      <c r="CV1076" s="232"/>
      <c r="CW1076" s="232"/>
      <c r="CX1076" s="232"/>
      <c r="CY1076" s="234"/>
      <c r="CZ1076" s="106"/>
      <c r="DA1076" s="106"/>
      <c r="DB1076" s="106"/>
      <c r="DC1076" s="106"/>
      <c r="DD1076" s="106"/>
      <c r="DE1076" s="498"/>
      <c r="DF1076" s="60"/>
      <c r="DG1076" s="107"/>
      <c r="DH1076" s="107"/>
      <c r="DI1076" s="107"/>
      <c r="DJ1076" s="107"/>
      <c r="DK1076" s="107"/>
      <c r="DL1076" s="107"/>
      <c r="DM1076" s="110"/>
      <c r="DN1076" s="110"/>
      <c r="DO1076" s="110"/>
      <c r="DP1076" s="110"/>
      <c r="DQ1076" s="110"/>
      <c r="DR1076" s="110"/>
      <c r="DS1076" s="110"/>
      <c r="DT1076" s="110"/>
      <c r="DU1076" s="497"/>
      <c r="DV1076" s="497"/>
      <c r="DW1076" s="497"/>
      <c r="DX1076" s="497"/>
      <c r="DY1076" s="497"/>
      <c r="DZ1076" s="497"/>
      <c r="EA1076" s="288">
        <v>0.55858200000000002</v>
      </c>
      <c r="EB1076" s="111">
        <v>1.9442700000000001E-8</v>
      </c>
      <c r="EC1076" s="501">
        <v>4.6657499999999997E-15</v>
      </c>
      <c r="ED1076" s="501">
        <v>4.2347699999999999E-10</v>
      </c>
      <c r="EE1076" s="99">
        <v>8.4789100000000003E-4</v>
      </c>
      <c r="EF1076" s="99">
        <v>0.208009</v>
      </c>
      <c r="EG1076" s="99">
        <v>-16.766200000000001</v>
      </c>
      <c r="EH1076" s="99">
        <v>19.831700000000001</v>
      </c>
      <c r="EI1076" s="99">
        <v>44.450800000000001</v>
      </c>
      <c r="EJ1076" s="99">
        <v>44.029400000000003</v>
      </c>
      <c r="EK1076" s="99">
        <v>33.506399999999999</v>
      </c>
      <c r="EL1076" s="99">
        <v>173.87299999999999</v>
      </c>
      <c r="EM1076" s="99">
        <v>0.35418300000000003</v>
      </c>
      <c r="EN1076" s="99">
        <v>0.68976400000000004</v>
      </c>
      <c r="EO1076" s="99">
        <v>0.81015599999999999</v>
      </c>
      <c r="EP1076" s="99">
        <v>0.744564</v>
      </c>
      <c r="EQ1076" s="99">
        <v>0.58073399999999997</v>
      </c>
      <c r="ER1076" s="99">
        <v>0.41553099999999998</v>
      </c>
      <c r="ES1076" s="99">
        <v>0</v>
      </c>
      <c r="ET1076" s="99">
        <v>-7.7947699999999998</v>
      </c>
      <c r="EU1076" s="99">
        <v>5.0700200000000004</v>
      </c>
      <c r="EV1076" s="99">
        <v>12.073499999999999</v>
      </c>
      <c r="EW1076" s="99">
        <v>11.118600000000001</v>
      </c>
      <c r="EX1076" s="119">
        <v>4.6818900000000001</v>
      </c>
      <c r="EY1076" s="121"/>
      <c r="EZ1076" s="524"/>
      <c r="FA1076" s="83"/>
      <c r="FB1076" s="126"/>
      <c r="FC1076" s="505"/>
      <c r="FD1076" s="505"/>
      <c r="FE1076" s="116"/>
      <c r="FF1076" s="116"/>
      <c r="FG1076" s="116"/>
      <c r="FH1076" s="116"/>
      <c r="FI1076" s="116"/>
      <c r="FJ1076" s="116"/>
      <c r="FK1076" s="116"/>
      <c r="FL1076" s="116"/>
      <c r="FM1076" s="116"/>
      <c r="FN1076" s="116"/>
    </row>
    <row r="1077" spans="1:171" s="3" customFormat="1" ht="15" customHeight="1" x14ac:dyDescent="0.2">
      <c r="A1077" s="299">
        <v>20141224</v>
      </c>
      <c r="B1077" s="299">
        <v>5</v>
      </c>
      <c r="C1077" s="300">
        <v>67</v>
      </c>
      <c r="D1077" s="300">
        <v>1</v>
      </c>
      <c r="E1077" s="300">
        <v>6</v>
      </c>
      <c r="F1077" s="300">
        <v>21</v>
      </c>
      <c r="G1077" s="311">
        <v>2.2000000000000002</v>
      </c>
      <c r="H1077" s="435">
        <v>0</v>
      </c>
      <c r="I1077" s="301">
        <v>2669</v>
      </c>
      <c r="J1077" s="101" t="s">
        <v>1979</v>
      </c>
      <c r="K1077" s="460" t="str">
        <f>IF(B1077=2,"Z:\Data\MOOG\HeTao\raw\",IF(B1077=5,"Z:\Data\MOOG\Polo\raw\",IF(B1077=10,"Z:\Data\MOOG\Messi\raw\","")))</f>
        <v>Z:\Data\MOOG\Polo\raw\</v>
      </c>
      <c r="L1077" s="298" t="s">
        <v>3031</v>
      </c>
      <c r="M1077" s="569" t="str">
        <f>IF(NOT(ISERROR(FIND("Training_dt",W1077))),"'Plot Psychometric_HH_dt_yuchen'",IF(NOT(ISERROR(FIND("Training",W1077))),"'Plot Psychometric_HH'",IF(NOT(ISERROR(FIND("1DAT",W1077))),"'Plot Tuning Azimuth_HH'",IF(NOT(ISERROR(FIND("HD_dt",W1077))),"'Plot HeadingDiscimination_PSTH_HH_dt_yuchen'",IF(NOT(ISERROR(FIND("HD",W1077))),"'Plot HeadingDiscimination_PSTH_HH'",IF(NOT(ISERROR(FIND("MemSac",W1077))),"'Memory Saccade Analysis_HH'",IF(NOT(ISERROR(FIND("DelSac",W1077))),"'Memory Saccade Analysis_HH'",IF(NOT(ISERROR(FIND("u-stim",W1077))),"'Plot Microstim_HH'",""))))))))</f>
        <v>'Memory Saccade Analysis_HH'</v>
      </c>
      <c r="N1077" s="573">
        <v>1</v>
      </c>
      <c r="O1077" s="584">
        <v>-1</v>
      </c>
      <c r="P1077" s="590">
        <v>4</v>
      </c>
      <c r="Q1077" s="590">
        <f>IF(B1077=2,60,310)</f>
        <v>310</v>
      </c>
      <c r="R1077" s="590">
        <v>5</v>
      </c>
      <c r="S1077" s="590">
        <f>IF(B1077=2,60,-190)</f>
        <v>-190</v>
      </c>
      <c r="T1077" s="590">
        <v>1</v>
      </c>
      <c r="U1077" s="590">
        <f>IF(Z1077&lt;&gt;"",IF(NOT(ISERROR(FIND("SU",Z1077))),VALUE(RIGHT(Z1077,1))+4,IF(NOT(ISERROR(FIND("MU20",Z1077))),20,IF(NOT(ISERROR(FIND("MU21",Z1077))),21,IF(NOT(ISERROR(FIND("MU2",Z1077))),2,1)))),"")</f>
        <v>5</v>
      </c>
      <c r="V1077" s="583"/>
      <c r="W1077" s="304" t="s">
        <v>3033</v>
      </c>
      <c r="X1077" s="192"/>
      <c r="Y1077" s="219">
        <f>IF(NOT(ISERROR(FIND("MU=SU",X1077))),1,IF(Z1077&lt;&gt;"",IF(NOT(ISERROR(FIND("SU",Z1077))),1,0),""))</f>
        <v>1</v>
      </c>
      <c r="Z1077" s="217" t="s">
        <v>43</v>
      </c>
      <c r="AA1077" s="218">
        <v>4951</v>
      </c>
      <c r="AB1077" s="77">
        <v>15.640599999999999</v>
      </c>
      <c r="AC1077" s="78" t="s">
        <v>3034</v>
      </c>
      <c r="AD1077" s="199"/>
      <c r="AE1077" s="91"/>
      <c r="AF1077" s="79"/>
      <c r="AG1077" s="79"/>
      <c r="AH1077" s="80"/>
      <c r="AI1077" s="81"/>
      <c r="AJ1077" s="81"/>
      <c r="AK1077" s="81"/>
      <c r="AL1077" s="81"/>
      <c r="AM1077" s="114"/>
      <c r="AN1077" s="82"/>
      <c r="AO1077" s="83"/>
      <c r="AP1077" s="83"/>
      <c r="AQ1077" s="83"/>
      <c r="AR1077" s="84"/>
      <c r="AS1077" s="85"/>
      <c r="AT1077" s="85"/>
      <c r="AU1077" s="85"/>
      <c r="AV1077" s="85"/>
      <c r="AW1077" s="104"/>
      <c r="AX1077" s="86"/>
      <c r="AY1077" s="87"/>
      <c r="AZ1077" s="87"/>
      <c r="BA1077" s="87"/>
      <c r="BB1077" s="88"/>
      <c r="BC1077" s="89"/>
      <c r="BD1077" s="89"/>
      <c r="BE1077" s="89"/>
      <c r="BF1077" s="89"/>
      <c r="BG1077" s="115"/>
      <c r="BH1077" s="90"/>
      <c r="BI1077" s="251"/>
      <c r="BJ1077" s="252"/>
      <c r="BK1077" s="252"/>
      <c r="BL1077" s="515"/>
      <c r="BM1077" s="230"/>
      <c r="BN1077" s="230"/>
      <c r="BO1077" s="516"/>
      <c r="BP1077" s="231"/>
      <c r="BQ1077" s="231"/>
      <c r="BR1077" s="517"/>
      <c r="BS1077" s="232"/>
      <c r="BT1077" s="232"/>
      <c r="BU1077" s="230"/>
      <c r="BV1077" s="230"/>
      <c r="BW1077" s="231"/>
      <c r="BX1077" s="231"/>
      <c r="BY1077" s="232"/>
      <c r="BZ1077" s="235"/>
      <c r="CA1077" s="257"/>
      <c r="CB1077" s="233"/>
      <c r="CC1077" s="230"/>
      <c r="CD1077" s="230"/>
      <c r="CE1077" s="230"/>
      <c r="CF1077" s="230"/>
      <c r="CG1077" s="230"/>
      <c r="CH1077" s="230"/>
      <c r="CI1077" s="230"/>
      <c r="CJ1077" s="231"/>
      <c r="CK1077" s="231"/>
      <c r="CL1077" s="231"/>
      <c r="CM1077" s="231"/>
      <c r="CN1077" s="231"/>
      <c r="CO1077" s="231"/>
      <c r="CP1077" s="231"/>
      <c r="CQ1077" s="231"/>
      <c r="CR1077" s="232"/>
      <c r="CS1077" s="232"/>
      <c r="CT1077" s="232"/>
      <c r="CU1077" s="232"/>
      <c r="CV1077" s="232"/>
      <c r="CW1077" s="232"/>
      <c r="CX1077" s="232"/>
      <c r="CY1077" s="234"/>
      <c r="CZ1077" s="106"/>
      <c r="DA1077" s="106"/>
      <c r="DB1077" s="106"/>
      <c r="DC1077" s="106"/>
      <c r="DD1077" s="106"/>
      <c r="DE1077" s="498"/>
      <c r="DF1077" s="60"/>
      <c r="DG1077" s="107"/>
      <c r="DH1077" s="107"/>
      <c r="DI1077" s="107"/>
      <c r="DJ1077" s="107"/>
      <c r="DK1077" s="107"/>
      <c r="DL1077" s="107"/>
      <c r="DM1077" s="110"/>
      <c r="DN1077" s="110"/>
      <c r="DO1077" s="110"/>
      <c r="DP1077" s="110"/>
      <c r="DQ1077" s="110"/>
      <c r="DR1077" s="110"/>
      <c r="DS1077" s="110"/>
      <c r="DT1077" s="110"/>
      <c r="DU1077" s="497"/>
      <c r="DV1077" s="497"/>
      <c r="DW1077" s="497"/>
      <c r="DX1077" s="497"/>
      <c r="DY1077" s="497"/>
      <c r="DZ1077" s="497"/>
      <c r="EA1077" s="288">
        <v>0.146818</v>
      </c>
      <c r="EB1077" s="492">
        <v>4.80113E-2</v>
      </c>
      <c r="EC1077" s="99">
        <v>2.6491000000000002E-3</v>
      </c>
      <c r="ED1077" s="501">
        <v>1.5741999999999999E-5</v>
      </c>
      <c r="EE1077" s="501">
        <v>5.7414899999999998E-5</v>
      </c>
      <c r="EF1077" s="501">
        <v>2.1044799999999998E-6</v>
      </c>
      <c r="EG1077" s="99">
        <v>-88.116699999999994</v>
      </c>
      <c r="EH1077" s="99">
        <v>40.6492</v>
      </c>
      <c r="EI1077" s="99">
        <v>77.129499999999993</v>
      </c>
      <c r="EJ1077" s="99">
        <v>82.231999999999999</v>
      </c>
      <c r="EK1077" s="99">
        <v>51.1937</v>
      </c>
      <c r="EL1077" s="99">
        <v>-167.773</v>
      </c>
      <c r="EM1077" s="99">
        <v>0.44957399999999997</v>
      </c>
      <c r="EN1077" s="99">
        <v>0.44775599999999999</v>
      </c>
      <c r="EO1077" s="99">
        <v>0.56926100000000002</v>
      </c>
      <c r="EP1077" s="99">
        <v>0.62447900000000001</v>
      </c>
      <c r="EQ1077" s="99">
        <v>0.64593800000000001</v>
      </c>
      <c r="ER1077" s="99">
        <v>0.70085500000000001</v>
      </c>
      <c r="ES1077" s="99">
        <v>0</v>
      </c>
      <c r="ET1077" s="99">
        <v>-5.3488199999999999</v>
      </c>
      <c r="EU1077" s="99">
        <v>-6.4529100000000001</v>
      </c>
      <c r="EV1077" s="99">
        <v>-6.3638500000000002</v>
      </c>
      <c r="EW1077" s="99">
        <v>-6.1788699999999999</v>
      </c>
      <c r="EX1077" s="119">
        <v>-5.4081099999999998</v>
      </c>
      <c r="EY1077" s="121"/>
      <c r="EZ1077" s="524"/>
      <c r="FA1077" s="83"/>
      <c r="FB1077" s="126"/>
      <c r="FC1077" s="505"/>
      <c r="FD1077" s="505"/>
      <c r="FE1077" s="116"/>
      <c r="FF1077" s="116"/>
      <c r="FG1077" s="116"/>
      <c r="FH1077" s="116"/>
      <c r="FI1077" s="116"/>
      <c r="FJ1077" s="116"/>
      <c r="FK1077" s="116"/>
      <c r="FL1077" s="116"/>
      <c r="FM1077" s="116"/>
      <c r="FN1077" s="116"/>
    </row>
    <row r="1078" spans="1:171" s="3" customFormat="1" ht="15" customHeight="1" x14ac:dyDescent="0.2">
      <c r="A1078" s="299">
        <v>20141224</v>
      </c>
      <c r="B1078" s="299">
        <v>5</v>
      </c>
      <c r="C1078" s="300">
        <v>67</v>
      </c>
      <c r="D1078" s="300">
        <v>1</v>
      </c>
      <c r="E1078" s="300">
        <v>6</v>
      </c>
      <c r="F1078" s="300">
        <v>21</v>
      </c>
      <c r="G1078" s="311">
        <v>2.2000000000000002</v>
      </c>
      <c r="H1078" s="435">
        <v>0</v>
      </c>
      <c r="I1078" s="301">
        <v>2669</v>
      </c>
      <c r="J1078" s="101" t="s">
        <v>1979</v>
      </c>
      <c r="K1078" s="460" t="str">
        <f>IF(B1078=2,"Z:\Data\MOOG\HeTao\raw\",IF(B1078=5,"Z:\Data\MOOG\Polo\raw\",IF(B1078=10,"Z:\Data\MOOG\Messi\raw\","")))</f>
        <v>Z:\Data\MOOG\Polo\raw\</v>
      </c>
      <c r="L1078" s="298" t="s">
        <v>3031</v>
      </c>
      <c r="M1078" s="569" t="str">
        <f>IF(NOT(ISERROR(FIND("Training_dt",W1078))),"'Plot Psychometric_HH_dt_yuchen'",IF(NOT(ISERROR(FIND("Training",W1078))),"'Plot Psychometric_HH'",IF(NOT(ISERROR(FIND("1DAT",W1078))),"'Plot Tuning Azimuth_HH'",IF(NOT(ISERROR(FIND("HD_dt",W1078))),"'Plot HeadingDiscimination_PSTH_HH_dt_yuchen'",IF(NOT(ISERROR(FIND("HD",W1078))),"'Plot HeadingDiscimination_PSTH_HH'",IF(NOT(ISERROR(FIND("MemSac",W1078))),"'Memory Saccade Analysis_HH'",IF(NOT(ISERROR(FIND("DelSac",W1078))),"'Memory Saccade Analysis_HH'",IF(NOT(ISERROR(FIND("u-stim",W1078))),"'Plot Microstim_HH'",""))))))))</f>
        <v>'Memory Saccade Analysis_HH'</v>
      </c>
      <c r="N1078" s="573">
        <v>1</v>
      </c>
      <c r="O1078" s="584">
        <v>-1</v>
      </c>
      <c r="P1078" s="590">
        <v>4</v>
      </c>
      <c r="Q1078" s="590">
        <f>IF(B1078=2,60,310)</f>
        <v>310</v>
      </c>
      <c r="R1078" s="590">
        <v>5</v>
      </c>
      <c r="S1078" s="590">
        <f>IF(B1078=2,60,-190)</f>
        <v>-190</v>
      </c>
      <c r="T1078" s="590">
        <v>1</v>
      </c>
      <c r="U1078" s="590">
        <f>IF(Z1078&lt;&gt;"",IF(NOT(ISERROR(FIND("SU",Z1078))),VALUE(RIGHT(Z1078,1))+4,IF(NOT(ISERROR(FIND("MU20",Z1078))),20,IF(NOT(ISERROR(FIND("MU21",Z1078))),21,IF(NOT(ISERROR(FIND("MU2",Z1078))),2,1)))),"")</f>
        <v>21</v>
      </c>
      <c r="V1078" s="583"/>
      <c r="W1078" s="304" t="s">
        <v>3033</v>
      </c>
      <c r="X1078" s="192"/>
      <c r="Y1078" s="219">
        <f>IF(NOT(ISERROR(FIND("MU=SU",X1078))),1,IF(Z1078&lt;&gt;"",IF(NOT(ISERROR(FIND("SU",Z1078))),1,0),""))</f>
        <v>0</v>
      </c>
      <c r="Z1078" s="217" t="s">
        <v>2998</v>
      </c>
      <c r="AA1078" s="218">
        <v>22296</v>
      </c>
      <c r="AB1078" s="77" t="s">
        <v>70</v>
      </c>
      <c r="AC1078" s="78" t="s">
        <v>70</v>
      </c>
      <c r="AD1078" s="199"/>
      <c r="AE1078" s="91"/>
      <c r="AF1078" s="79"/>
      <c r="AG1078" s="79"/>
      <c r="AH1078" s="80"/>
      <c r="AI1078" s="81"/>
      <c r="AJ1078" s="81"/>
      <c r="AK1078" s="81"/>
      <c r="AL1078" s="81"/>
      <c r="AM1078" s="114"/>
      <c r="AN1078" s="82"/>
      <c r="AO1078" s="83"/>
      <c r="AP1078" s="83"/>
      <c r="AQ1078" s="83"/>
      <c r="AR1078" s="84"/>
      <c r="AS1078" s="85"/>
      <c r="AT1078" s="85"/>
      <c r="AU1078" s="85"/>
      <c r="AV1078" s="85"/>
      <c r="AW1078" s="104"/>
      <c r="AX1078" s="86"/>
      <c r="AY1078" s="87"/>
      <c r="AZ1078" s="87"/>
      <c r="BA1078" s="87"/>
      <c r="BB1078" s="88"/>
      <c r="BC1078" s="89"/>
      <c r="BD1078" s="89"/>
      <c r="BE1078" s="89"/>
      <c r="BF1078" s="89"/>
      <c r="BG1078" s="115"/>
      <c r="BH1078" s="90"/>
      <c r="BI1078" s="251"/>
      <c r="BJ1078" s="252"/>
      <c r="BK1078" s="252"/>
      <c r="BL1078" s="230"/>
      <c r="BM1078" s="230"/>
      <c r="BN1078" s="230"/>
      <c r="BO1078" s="231"/>
      <c r="BP1078" s="231"/>
      <c r="BQ1078" s="231"/>
      <c r="BR1078" s="232"/>
      <c r="BS1078" s="232"/>
      <c r="BT1078" s="232"/>
      <c r="BU1078" s="230"/>
      <c r="BV1078" s="230"/>
      <c r="BW1078" s="231"/>
      <c r="BX1078" s="231"/>
      <c r="BY1078" s="232"/>
      <c r="BZ1078" s="235"/>
      <c r="CA1078" s="257"/>
      <c r="CB1078" s="233"/>
      <c r="CC1078" s="230"/>
      <c r="CD1078" s="230"/>
      <c r="CE1078" s="230"/>
      <c r="CF1078" s="230"/>
      <c r="CG1078" s="230"/>
      <c r="CH1078" s="230"/>
      <c r="CI1078" s="230"/>
      <c r="CJ1078" s="231"/>
      <c r="CK1078" s="231"/>
      <c r="CL1078" s="231"/>
      <c r="CM1078" s="231"/>
      <c r="CN1078" s="231"/>
      <c r="CO1078" s="231"/>
      <c r="CP1078" s="231"/>
      <c r="CQ1078" s="231"/>
      <c r="CR1078" s="232"/>
      <c r="CS1078" s="232"/>
      <c r="CT1078" s="232"/>
      <c r="CU1078" s="232"/>
      <c r="CV1078" s="232"/>
      <c r="CW1078" s="232"/>
      <c r="CX1078" s="232"/>
      <c r="CY1078" s="234"/>
      <c r="CZ1078" s="106"/>
      <c r="DA1078" s="106"/>
      <c r="DB1078" s="106"/>
      <c r="DC1078" s="106"/>
      <c r="DD1078" s="106"/>
      <c r="DE1078" s="498"/>
      <c r="DF1078" s="60"/>
      <c r="DG1078" s="107"/>
      <c r="DH1078" s="107"/>
      <c r="DI1078" s="107"/>
      <c r="DJ1078" s="107"/>
      <c r="DK1078" s="107"/>
      <c r="DL1078" s="107"/>
      <c r="DM1078" s="110"/>
      <c r="DN1078" s="110"/>
      <c r="DO1078" s="110"/>
      <c r="DP1078" s="110"/>
      <c r="DQ1078" s="110"/>
      <c r="DR1078" s="110"/>
      <c r="DS1078" s="110"/>
      <c r="DT1078" s="110"/>
      <c r="DU1078" s="497"/>
      <c r="DV1078" s="497"/>
      <c r="DW1078" s="497"/>
      <c r="DX1078" s="497"/>
      <c r="DY1078" s="497"/>
      <c r="DZ1078" s="497"/>
      <c r="EA1078" s="288">
        <v>0.349246</v>
      </c>
      <c r="EB1078" s="501">
        <v>8.4505199999999996E-11</v>
      </c>
      <c r="EC1078" s="501">
        <v>7.0697100000000004E-13</v>
      </c>
      <c r="ED1078" s="501">
        <v>1.4890999999999999E-17</v>
      </c>
      <c r="EE1078" s="501">
        <v>4.4219799999999998E-11</v>
      </c>
      <c r="EF1078" s="501">
        <v>1.06586E-10</v>
      </c>
      <c r="EG1078" s="99">
        <v>-92.251300000000001</v>
      </c>
      <c r="EH1078" s="99">
        <v>33.381999999999998</v>
      </c>
      <c r="EI1078" s="99">
        <v>41.631599999999999</v>
      </c>
      <c r="EJ1078" s="99">
        <v>37.302100000000003</v>
      </c>
      <c r="EK1078" s="99">
        <v>37.029699999999998</v>
      </c>
      <c r="EL1078" s="99">
        <v>-158.678</v>
      </c>
      <c r="EM1078" s="99">
        <v>0.44550000000000001</v>
      </c>
      <c r="EN1078" s="99">
        <v>0.73672300000000002</v>
      </c>
      <c r="EO1078" s="99">
        <v>0.77354699999999998</v>
      </c>
      <c r="EP1078" s="99">
        <v>0.83524100000000001</v>
      </c>
      <c r="EQ1078" s="99">
        <v>0.76755700000000004</v>
      </c>
      <c r="ER1078" s="99">
        <v>0.77300899999999995</v>
      </c>
      <c r="ES1078" s="99">
        <v>0</v>
      </c>
      <c r="ET1078" s="99">
        <v>2.4426399999999999</v>
      </c>
      <c r="EU1078" s="99">
        <v>4.4813400000000003</v>
      </c>
      <c r="EV1078" s="99">
        <v>5.2951300000000003</v>
      </c>
      <c r="EW1078" s="99">
        <v>10.1449</v>
      </c>
      <c r="EX1078" s="119">
        <v>4.3301299999999996</v>
      </c>
      <c r="EY1078" s="121"/>
      <c r="EZ1078" s="524"/>
      <c r="FA1078" s="83"/>
      <c r="FB1078" s="126"/>
      <c r="FC1078" s="505"/>
      <c r="FD1078" s="505"/>
      <c r="FE1078" s="116"/>
      <c r="FF1078" s="116"/>
      <c r="FG1078" s="116"/>
      <c r="FH1078" s="116"/>
      <c r="FI1078" s="116"/>
      <c r="FJ1078" s="116"/>
      <c r="FK1078" s="116"/>
      <c r="FL1078" s="116"/>
      <c r="FM1078" s="116"/>
      <c r="FN1078" s="116"/>
    </row>
    <row r="1079" spans="1:171" ht="15" customHeight="1" x14ac:dyDescent="0.2">
      <c r="A1079" s="275">
        <v>20141224</v>
      </c>
      <c r="B1079" s="270">
        <v>5</v>
      </c>
      <c r="C1079" s="74"/>
      <c r="D1079" s="74"/>
      <c r="E1079" s="74"/>
      <c r="F1079" s="74"/>
      <c r="G1079" s="75"/>
      <c r="H1079" s="435"/>
      <c r="I1079" s="73"/>
      <c r="J1079" s="101"/>
      <c r="K1079" s="460" t="str">
        <f>IF(B1079=2,"Z:\Data\MOOG\HeTao\raw\",IF(B1079=5,"Z:\Data\MOOG\Polo\raw\",IF(B1079=10,"Z:\Data\MOOG\Messi\raw\","")))</f>
        <v>Z:\Data\MOOG\Polo\raw\</v>
      </c>
      <c r="L1079" s="269" t="s">
        <v>2967</v>
      </c>
      <c r="M1079" s="569" t="str">
        <f>IF(NOT(ISERROR(FIND("Training_dt",W1079))),"'Plot Psychometric_HH_dt_yuchen'",IF(NOT(ISERROR(FIND("Training",W1079))),"'Plot Psychometric_HH'",IF(NOT(ISERROR(FIND("1DAT",W1079))),"'Plot Tuning Azimuth_HH'",IF(NOT(ISERROR(FIND("HD_dt",W1079))),"'Plot HeadingDiscimination_PSTH_HH_dt_yuchen'",IF(NOT(ISERROR(FIND("HD",W1079))),"'Plot HeadingDiscimination_PSTH_HH'",IF(NOT(ISERROR(FIND("MemSac",W1079))),"'Memory Saccade Analysis_HH'",IF(NOT(ISERROR(FIND("DelSac",W1079))),"'Memory Saccade Analysis_HH'",IF(NOT(ISERROR(FIND("u-stim",W1079))),"'Plot Microstim_HH'",""))))))))</f>
        <v>'Plot Psychometric_HH'</v>
      </c>
      <c r="N1079" s="573">
        <v>1</v>
      </c>
      <c r="O1079" s="584">
        <v>-1</v>
      </c>
      <c r="P1079" s="590">
        <v>4</v>
      </c>
      <c r="Q1079" s="590">
        <f>IF(B1079=2,60,310)</f>
        <v>310</v>
      </c>
      <c r="R1079" s="590">
        <v>5</v>
      </c>
      <c r="S1079" s="590">
        <f>IF(B1079=2,60,-190)</f>
        <v>-190</v>
      </c>
      <c r="T1079" s="590">
        <v>1</v>
      </c>
      <c r="U1079" s="590" t="str">
        <f>IF(Z1079&lt;&gt;"",IF(NOT(ISERROR(FIND("SU",Z1079))),VALUE(RIGHT(Z1079,1))+4,IF(NOT(ISERROR(FIND("MU20",Z1079))),20,IF(NOT(ISERROR(FIND("MU21",Z1079))),21,IF(NOT(ISERROR(FIND("MU2",Z1079))),2,1)))),"")</f>
        <v/>
      </c>
      <c r="V1079" s="583"/>
      <c r="W1079" s="268" t="s">
        <v>1558</v>
      </c>
      <c r="X1079" s="192"/>
      <c r="Y1079" s="219" t="str">
        <f>IF(NOT(ISERROR(FIND("MU=SU",X1079))),1,IF(Z1079&lt;&gt;"",IF(NOT(ISERROR(FIND("SU",Z1079))),1,0),""))</f>
        <v/>
      </c>
      <c r="Z1079" s="217"/>
      <c r="AA1079" s="218"/>
      <c r="AB1079" s="77"/>
      <c r="AC1079" s="78"/>
      <c r="AD1079" s="199"/>
      <c r="AE1079" s="91"/>
      <c r="AF1079" s="79"/>
      <c r="AG1079" s="79"/>
      <c r="AH1079" s="80"/>
      <c r="AI1079" s="81"/>
      <c r="AJ1079" s="81"/>
      <c r="AK1079" s="81"/>
      <c r="AL1079" s="81"/>
      <c r="AM1079" s="114"/>
      <c r="AN1079" s="82"/>
      <c r="AO1079" s="83"/>
      <c r="AP1079" s="83"/>
      <c r="AQ1079" s="83"/>
      <c r="AR1079" s="84"/>
      <c r="AS1079" s="85"/>
      <c r="AT1079" s="85"/>
      <c r="AU1079" s="85"/>
      <c r="AV1079" s="85"/>
      <c r="AW1079" s="104"/>
      <c r="AX1079" s="86"/>
      <c r="AY1079" s="87"/>
      <c r="AZ1079" s="87"/>
      <c r="BA1079" s="87"/>
      <c r="BB1079" s="88"/>
      <c r="BC1079" s="89"/>
      <c r="BD1079" s="89"/>
      <c r="BE1079" s="89"/>
      <c r="BF1079" s="89"/>
      <c r="BG1079" s="115"/>
      <c r="BH1079" s="90"/>
      <c r="BI1079" s="251"/>
      <c r="BJ1079" s="252"/>
      <c r="BK1079" s="252"/>
      <c r="BL1079" s="230"/>
      <c r="BM1079" s="230"/>
      <c r="BN1079" s="230"/>
      <c r="BO1079" s="231"/>
      <c r="BP1079" s="231"/>
      <c r="BQ1079" s="231"/>
      <c r="BR1079" s="232"/>
      <c r="BS1079" s="232"/>
      <c r="BT1079" s="232"/>
      <c r="BU1079" s="230"/>
      <c r="BV1079" s="230"/>
      <c r="BW1079" s="231"/>
      <c r="BX1079" s="231"/>
      <c r="BY1079" s="232"/>
      <c r="BZ1079" s="235"/>
      <c r="CA1079" s="257"/>
      <c r="CB1079" s="233"/>
      <c r="CC1079" s="230"/>
      <c r="CD1079" s="230"/>
      <c r="CE1079" s="230"/>
      <c r="CF1079" s="230"/>
      <c r="CG1079" s="230"/>
      <c r="CH1079" s="230"/>
      <c r="CI1079" s="230"/>
      <c r="CJ1079" s="231"/>
      <c r="CK1079" s="231"/>
      <c r="CL1079" s="231"/>
      <c r="CM1079" s="231"/>
      <c r="CN1079" s="231"/>
      <c r="CO1079" s="231"/>
      <c r="CP1079" s="231"/>
      <c r="CQ1079" s="231"/>
      <c r="CR1079" s="232"/>
      <c r="CS1079" s="232"/>
      <c r="CT1079" s="232"/>
      <c r="CU1079" s="232"/>
      <c r="CV1079" s="232"/>
      <c r="CW1079" s="232"/>
      <c r="CX1079" s="232"/>
      <c r="CY1079" s="234"/>
      <c r="CZ1079" s="106">
        <v>1</v>
      </c>
      <c r="DA1079" s="106">
        <v>0</v>
      </c>
      <c r="DC1079" s="106"/>
      <c r="DD1079" s="106"/>
      <c r="DE1079" s="498"/>
      <c r="DG1079" s="107"/>
      <c r="DH1079" s="107"/>
      <c r="DI1079" s="107"/>
      <c r="DJ1079" s="107"/>
      <c r="DK1079" s="107"/>
      <c r="DL1079" s="107"/>
      <c r="DM1079" s="110"/>
      <c r="DN1079" s="110"/>
      <c r="DO1079" s="110"/>
      <c r="DP1079" s="110"/>
      <c r="DQ1079" s="110"/>
      <c r="DR1079" s="110"/>
      <c r="DS1079" s="110"/>
      <c r="DT1079" s="110"/>
      <c r="DU1079" s="497"/>
      <c r="DV1079" s="497"/>
      <c r="DW1079" s="497"/>
      <c r="DX1079" s="497"/>
      <c r="DY1079" s="497"/>
      <c r="DZ1079" s="497"/>
      <c r="EA1079" s="98"/>
      <c r="EB1079" s="492"/>
      <c r="EC1079" s="99"/>
      <c r="ED1079" s="99"/>
      <c r="EE1079" s="99"/>
      <c r="EF1079" s="99"/>
      <c r="EG1079" s="99"/>
      <c r="EH1079" s="99"/>
      <c r="EI1079" s="99"/>
      <c r="EJ1079" s="99"/>
      <c r="EK1079" s="99"/>
      <c r="EL1079" s="99"/>
      <c r="EM1079" s="99"/>
      <c r="EN1079" s="99"/>
      <c r="EO1079" s="99"/>
      <c r="EP1079" s="99"/>
      <c r="EQ1079" s="99"/>
      <c r="ER1079" s="99"/>
      <c r="ES1079" s="99"/>
      <c r="ET1079" s="99"/>
      <c r="EU1079" s="99"/>
      <c r="EV1079" s="99"/>
      <c r="EW1079" s="99"/>
      <c r="EX1079" s="119"/>
      <c r="EY1079" s="121">
        <v>1</v>
      </c>
      <c r="EZ1079" s="524">
        <v>103</v>
      </c>
      <c r="FA1079" s="83">
        <v>36</v>
      </c>
      <c r="FB1079" s="126">
        <v>13</v>
      </c>
      <c r="FC1079" s="505" t="s">
        <v>1615</v>
      </c>
      <c r="FD1079" s="505" t="s">
        <v>1615</v>
      </c>
      <c r="FE1079" s="116" t="s">
        <v>1615</v>
      </c>
      <c r="FF1079" s="116" t="s">
        <v>1615</v>
      </c>
      <c r="FG1079" s="116">
        <v>1.5737699999999999</v>
      </c>
      <c r="FH1079" s="116">
        <v>-4.5804499999999998E-2</v>
      </c>
      <c r="FI1079" s="116" t="s">
        <v>1615</v>
      </c>
      <c r="FJ1079" s="116" t="s">
        <v>1615</v>
      </c>
      <c r="FK1079" s="116" t="s">
        <v>1615</v>
      </c>
      <c r="FL1079" s="116" t="s">
        <v>1615</v>
      </c>
      <c r="FM1079" s="116" t="s">
        <v>6724</v>
      </c>
      <c r="FN1079" s="116" t="s">
        <v>6725</v>
      </c>
      <c r="FO1079" s="1" t="s">
        <v>1243</v>
      </c>
    </row>
    <row r="1080" spans="1:171" ht="15" customHeight="1" x14ac:dyDescent="0.2">
      <c r="A1080" s="275">
        <v>20141225</v>
      </c>
      <c r="B1080" s="270">
        <v>10</v>
      </c>
      <c r="C1080" s="74"/>
      <c r="D1080" s="74"/>
      <c r="E1080" s="74"/>
      <c r="F1080" s="74"/>
      <c r="G1080" s="75"/>
      <c r="H1080" s="435"/>
      <c r="I1080" s="73"/>
      <c r="J1080" s="101"/>
      <c r="K1080" s="460" t="str">
        <f>IF(B1080=2,"Z:\Data\MOOG\HeTao\raw\",IF(B1080=5,"Z:\Data\MOOG\Polo\raw\",IF(B1080=10,"Z:\Data\MOOG\Messi\raw\","")))</f>
        <v>Z:\Data\MOOG\Messi\raw\</v>
      </c>
      <c r="L1080" s="269" t="s">
        <v>2878</v>
      </c>
      <c r="M1080" s="569" t="str">
        <f>IF(NOT(ISERROR(FIND("Training_dt",W1080))),"'Plot Psychometric_HH_dt_yuchen'",IF(NOT(ISERROR(FIND("Training",W1080))),"'Plot Psychometric_HH'",IF(NOT(ISERROR(FIND("1DAT",W1080))),"'Plot Tuning Azimuth_HH'",IF(NOT(ISERROR(FIND("HD_dt",W1080))),"'Plot HeadingDiscimination_PSTH_HH_dt_yuchen'",IF(NOT(ISERROR(FIND("HD",W1080))),"'Plot HeadingDiscimination_PSTH_HH'",IF(NOT(ISERROR(FIND("MemSac",W1080))),"'Memory Saccade Analysis_HH'",IF(NOT(ISERROR(FIND("DelSac",W1080))),"'Memory Saccade Analysis_HH'",IF(NOT(ISERROR(FIND("u-stim",W1080))),"'Plot Microstim_HH'",""))))))))</f>
        <v>'Plot Psychometric_HH'</v>
      </c>
      <c r="N1080" s="573">
        <v>1</v>
      </c>
      <c r="O1080" s="584">
        <v>-1</v>
      </c>
      <c r="P1080" s="590">
        <v>4</v>
      </c>
      <c r="Q1080" s="590">
        <f>IF(B1080=2,60,310)</f>
        <v>310</v>
      </c>
      <c r="R1080" s="590">
        <v>5</v>
      </c>
      <c r="S1080" s="590">
        <f>IF(B1080=2,60,-190)</f>
        <v>-190</v>
      </c>
      <c r="T1080" s="590">
        <v>1</v>
      </c>
      <c r="U1080" s="590" t="str">
        <f>IF(Z1080&lt;&gt;"",IF(NOT(ISERROR(FIND("SU",Z1080))),VALUE(RIGHT(Z1080,1))+4,IF(NOT(ISERROR(FIND("MU20",Z1080))),20,IF(NOT(ISERROR(FIND("MU21",Z1080))),21,IF(NOT(ISERROR(FIND("MU2",Z1080))),2,1)))),"")</f>
        <v/>
      </c>
      <c r="V1080" s="583"/>
      <c r="W1080" s="268" t="s">
        <v>1558</v>
      </c>
      <c r="X1080" s="192"/>
      <c r="Y1080" s="219" t="str">
        <f>IF(NOT(ISERROR(FIND("MU=SU",X1080))),1,IF(Z1080&lt;&gt;"",IF(NOT(ISERROR(FIND("SU",Z1080))),1,0),""))</f>
        <v/>
      </c>
      <c r="Z1080" s="217"/>
      <c r="AA1080" s="218"/>
      <c r="AB1080" s="77"/>
      <c r="AC1080" s="78"/>
      <c r="AD1080" s="199"/>
      <c r="AE1080" s="91"/>
      <c r="AF1080" s="79"/>
      <c r="AG1080" s="79"/>
      <c r="AH1080" s="80"/>
      <c r="AI1080" s="81"/>
      <c r="AJ1080" s="81"/>
      <c r="AK1080" s="81"/>
      <c r="AL1080" s="81"/>
      <c r="AM1080" s="114"/>
      <c r="AN1080" s="82"/>
      <c r="AO1080" s="83"/>
      <c r="AP1080" s="83"/>
      <c r="AQ1080" s="83"/>
      <c r="AR1080" s="84"/>
      <c r="AS1080" s="85"/>
      <c r="AT1080" s="85"/>
      <c r="AU1080" s="85"/>
      <c r="AV1080" s="85"/>
      <c r="AW1080" s="104"/>
      <c r="AX1080" s="86"/>
      <c r="AY1080" s="87"/>
      <c r="AZ1080" s="87"/>
      <c r="BA1080" s="87"/>
      <c r="BB1080" s="88"/>
      <c r="BC1080" s="89"/>
      <c r="BD1080" s="89"/>
      <c r="BE1080" s="89"/>
      <c r="BF1080" s="89"/>
      <c r="BG1080" s="115"/>
      <c r="BH1080" s="90"/>
      <c r="BI1080" s="251"/>
      <c r="BJ1080" s="252"/>
      <c r="BK1080" s="252"/>
      <c r="BL1080" s="230"/>
      <c r="BM1080" s="230"/>
      <c r="BN1080" s="230"/>
      <c r="BO1080" s="231"/>
      <c r="BP1080" s="231"/>
      <c r="BQ1080" s="231"/>
      <c r="BR1080" s="232"/>
      <c r="BS1080" s="232"/>
      <c r="BT1080" s="232"/>
      <c r="BU1080" s="230"/>
      <c r="BV1080" s="230"/>
      <c r="BW1080" s="231"/>
      <c r="BX1080" s="231"/>
      <c r="BY1080" s="232"/>
      <c r="BZ1080" s="235"/>
      <c r="CA1080" s="257"/>
      <c r="CB1080" s="233"/>
      <c r="CC1080" s="230"/>
      <c r="CD1080" s="230"/>
      <c r="CE1080" s="230"/>
      <c r="CF1080" s="230"/>
      <c r="CG1080" s="230"/>
      <c r="CH1080" s="230"/>
      <c r="CI1080" s="230"/>
      <c r="CJ1080" s="231"/>
      <c r="CK1080" s="231"/>
      <c r="CL1080" s="231"/>
      <c r="CM1080" s="231"/>
      <c r="CN1080" s="231"/>
      <c r="CO1080" s="231"/>
      <c r="CP1080" s="231"/>
      <c r="CQ1080" s="231"/>
      <c r="CR1080" s="232"/>
      <c r="CS1080" s="232"/>
      <c r="CT1080" s="232"/>
      <c r="CU1080" s="232"/>
      <c r="CV1080" s="232"/>
      <c r="CW1080" s="232"/>
      <c r="CX1080" s="232"/>
      <c r="CY1080" s="234"/>
      <c r="CZ1080" s="106">
        <v>0</v>
      </c>
      <c r="DA1080" s="106">
        <v>0</v>
      </c>
      <c r="DC1080" s="106"/>
      <c r="DD1080" s="106"/>
      <c r="DE1080" s="498"/>
      <c r="DF1080" s="490"/>
      <c r="DG1080" s="107"/>
      <c r="DH1080" s="107"/>
      <c r="DI1080" s="107"/>
      <c r="DJ1080" s="107"/>
      <c r="DK1080" s="107"/>
      <c r="DL1080" s="107"/>
      <c r="DM1080" s="110"/>
      <c r="DN1080" s="110"/>
      <c r="DO1080" s="110"/>
      <c r="DP1080" s="110"/>
      <c r="DQ1080" s="110"/>
      <c r="DR1080" s="110"/>
      <c r="DS1080" s="110"/>
      <c r="DT1080" s="110"/>
      <c r="DU1080" s="497"/>
      <c r="DV1080" s="497"/>
      <c r="DW1080" s="497"/>
      <c r="DX1080" s="497"/>
      <c r="DY1080" s="497"/>
      <c r="DZ1080" s="497"/>
      <c r="EA1080" s="98"/>
      <c r="EB1080" s="492"/>
      <c r="EC1080" s="492"/>
      <c r="ED1080" s="99"/>
      <c r="EE1080" s="99"/>
      <c r="EF1080" s="99"/>
      <c r="EG1080" s="99"/>
      <c r="EH1080" s="99"/>
      <c r="EI1080" s="99"/>
      <c r="EJ1080" s="99"/>
      <c r="EK1080" s="99"/>
      <c r="EL1080" s="99"/>
      <c r="EM1080" s="99"/>
      <c r="EN1080" s="99"/>
      <c r="EO1080" s="99"/>
      <c r="EP1080" s="99"/>
      <c r="EQ1080" s="99"/>
      <c r="ER1080" s="99"/>
      <c r="ES1080" s="99"/>
      <c r="ET1080" s="99"/>
      <c r="EU1080" s="99"/>
      <c r="EV1080" s="99"/>
      <c r="EW1080" s="99"/>
      <c r="EX1080" s="119"/>
      <c r="EY1080" s="121"/>
      <c r="EZ1080" s="568">
        <v>301</v>
      </c>
      <c r="FA1080" s="83">
        <v>24</v>
      </c>
      <c r="FB1080" s="126">
        <v>100</v>
      </c>
      <c r="FC1080" s="505">
        <v>19.1873</v>
      </c>
      <c r="FD1080" s="505">
        <v>9.8649299999999993</v>
      </c>
      <c r="FE1080" s="116" t="s">
        <v>1615</v>
      </c>
      <c r="FF1080" s="116" t="s">
        <v>1615</v>
      </c>
      <c r="FG1080" s="116" t="s">
        <v>1615</v>
      </c>
      <c r="FH1080" s="116" t="s">
        <v>1615</v>
      </c>
      <c r="FI1080" s="116" t="s">
        <v>5269</v>
      </c>
      <c r="FJ1080" s="116" t="s">
        <v>5270</v>
      </c>
      <c r="FK1080" s="116" t="s">
        <v>1615</v>
      </c>
      <c r="FL1080" s="116" t="s">
        <v>1615</v>
      </c>
      <c r="FM1080" s="116" t="s">
        <v>1615</v>
      </c>
      <c r="FN1080" s="116" t="s">
        <v>1615</v>
      </c>
    </row>
    <row r="1081" spans="1:171" ht="15" customHeight="1" x14ac:dyDescent="0.2">
      <c r="A1081" s="275">
        <v>20141225</v>
      </c>
      <c r="B1081" s="270">
        <v>10</v>
      </c>
      <c r="C1081" s="74"/>
      <c r="D1081" s="74"/>
      <c r="E1081" s="74"/>
      <c r="F1081" s="74"/>
      <c r="G1081" s="75"/>
      <c r="H1081" s="435"/>
      <c r="I1081" s="73"/>
      <c r="J1081" s="101"/>
      <c r="K1081" s="460" t="str">
        <f>IF(B1081=2,"Z:\Data\MOOG\HeTao\raw\",IF(B1081=5,"Z:\Data\MOOG\Polo\raw\",IF(B1081=10,"Z:\Data\MOOG\Messi\raw\","")))</f>
        <v>Z:\Data\MOOG\Messi\raw\</v>
      </c>
      <c r="L1081" s="269" t="s">
        <v>2879</v>
      </c>
      <c r="M1081" s="569" t="str">
        <f>IF(NOT(ISERROR(FIND("Training_dt",W1081))),"'Plot Psychometric_HH_dt_yuchen'",IF(NOT(ISERROR(FIND("Training",W1081))),"'Plot Psychometric_HH'",IF(NOT(ISERROR(FIND("1DAT",W1081))),"'Plot Tuning Azimuth_HH'",IF(NOT(ISERROR(FIND("HD_dt",W1081))),"'Plot HeadingDiscimination_PSTH_HH_dt_yuchen'",IF(NOT(ISERROR(FIND("HD",W1081))),"'Plot HeadingDiscimination_PSTH_HH'",IF(NOT(ISERROR(FIND("MemSac",W1081))),"'Memory Saccade Analysis_HH'",IF(NOT(ISERROR(FIND("DelSac",W1081))),"'Memory Saccade Analysis_HH'",IF(NOT(ISERROR(FIND("u-stim",W1081))),"'Plot Microstim_HH'",""))))))))</f>
        <v>'Plot Psychometric_HH'</v>
      </c>
      <c r="N1081" s="573">
        <v>1</v>
      </c>
      <c r="O1081" s="584">
        <v>-1</v>
      </c>
      <c r="P1081" s="590">
        <v>4</v>
      </c>
      <c r="Q1081" s="590">
        <f>IF(B1081=2,60,310)</f>
        <v>310</v>
      </c>
      <c r="R1081" s="590">
        <v>5</v>
      </c>
      <c r="S1081" s="590">
        <f>IF(B1081=2,60,-190)</f>
        <v>-190</v>
      </c>
      <c r="T1081" s="590">
        <v>1</v>
      </c>
      <c r="U1081" s="590" t="str">
        <f>IF(Z1081&lt;&gt;"",IF(NOT(ISERROR(FIND("SU",Z1081))),VALUE(RIGHT(Z1081,1))+4,IF(NOT(ISERROR(FIND("MU20",Z1081))),20,IF(NOT(ISERROR(FIND("MU21",Z1081))),21,IF(NOT(ISERROR(FIND("MU2",Z1081))),2,1)))),"")</f>
        <v/>
      </c>
      <c r="V1081" s="583"/>
      <c r="W1081" s="268" t="s">
        <v>1558</v>
      </c>
      <c r="X1081" s="192"/>
      <c r="Y1081" s="219" t="str">
        <f>IF(NOT(ISERROR(FIND("MU=SU",X1081))),1,IF(Z1081&lt;&gt;"",IF(NOT(ISERROR(FIND("SU",Z1081))),1,0),""))</f>
        <v/>
      </c>
      <c r="Z1081" s="217"/>
      <c r="AA1081" s="218"/>
      <c r="AB1081" s="77"/>
      <c r="AC1081" s="78"/>
      <c r="AD1081" s="199"/>
      <c r="AE1081" s="91"/>
      <c r="AF1081" s="79"/>
      <c r="AG1081" s="79"/>
      <c r="AH1081" s="80"/>
      <c r="AI1081" s="81"/>
      <c r="AJ1081" s="81"/>
      <c r="AK1081" s="81"/>
      <c r="AL1081" s="81"/>
      <c r="AM1081" s="114"/>
      <c r="AN1081" s="82"/>
      <c r="AO1081" s="83"/>
      <c r="AP1081" s="83"/>
      <c r="AQ1081" s="83"/>
      <c r="AR1081" s="84"/>
      <c r="AS1081" s="85"/>
      <c r="AT1081" s="85"/>
      <c r="AU1081" s="85"/>
      <c r="AV1081" s="85"/>
      <c r="AW1081" s="104"/>
      <c r="AX1081" s="86"/>
      <c r="AY1081" s="87"/>
      <c r="AZ1081" s="87"/>
      <c r="BA1081" s="87"/>
      <c r="BB1081" s="88"/>
      <c r="BC1081" s="89"/>
      <c r="BD1081" s="89"/>
      <c r="BE1081" s="89"/>
      <c r="BF1081" s="89"/>
      <c r="BG1081" s="115"/>
      <c r="BH1081" s="90"/>
      <c r="BI1081" s="251"/>
      <c r="BJ1081" s="252"/>
      <c r="BK1081" s="252"/>
      <c r="BL1081" s="515"/>
      <c r="BM1081" s="230"/>
      <c r="BN1081" s="230"/>
      <c r="BO1081" s="516"/>
      <c r="BP1081" s="231"/>
      <c r="BQ1081" s="231"/>
      <c r="BR1081" s="517"/>
      <c r="BS1081" s="232"/>
      <c r="BT1081" s="232"/>
      <c r="BU1081" s="230"/>
      <c r="BV1081" s="230"/>
      <c r="BW1081" s="231"/>
      <c r="BX1081" s="231"/>
      <c r="BY1081" s="232"/>
      <c r="BZ1081" s="235"/>
      <c r="CA1081" s="257"/>
      <c r="CB1081" s="233"/>
      <c r="CC1081" s="230"/>
      <c r="CD1081" s="230"/>
      <c r="CE1081" s="230"/>
      <c r="CF1081" s="230"/>
      <c r="CG1081" s="230"/>
      <c r="CH1081" s="230"/>
      <c r="CI1081" s="230"/>
      <c r="CJ1081" s="231"/>
      <c r="CK1081" s="231"/>
      <c r="CL1081" s="231"/>
      <c r="CM1081" s="231"/>
      <c r="CN1081" s="231"/>
      <c r="CO1081" s="231"/>
      <c r="CP1081" s="231"/>
      <c r="CQ1081" s="231"/>
      <c r="CR1081" s="232"/>
      <c r="CS1081" s="232"/>
      <c r="CT1081" s="232"/>
      <c r="CU1081" s="232"/>
      <c r="CV1081" s="232"/>
      <c r="CW1081" s="232"/>
      <c r="CX1081" s="232"/>
      <c r="CY1081" s="234"/>
      <c r="CZ1081" s="106">
        <v>0</v>
      </c>
      <c r="DA1081" s="106">
        <v>0</v>
      </c>
      <c r="DC1081" s="106"/>
      <c r="DD1081" s="106"/>
      <c r="DE1081" s="498"/>
      <c r="DF1081" s="490"/>
      <c r="DG1081" s="107"/>
      <c r="DH1081" s="107"/>
      <c r="DI1081" s="107"/>
      <c r="DJ1081" s="107"/>
      <c r="DK1081" s="107"/>
      <c r="DL1081" s="107"/>
      <c r="DM1081" s="110"/>
      <c r="DN1081" s="110"/>
      <c r="DO1081" s="110"/>
      <c r="DP1081" s="110"/>
      <c r="DQ1081" s="110"/>
      <c r="DR1081" s="110"/>
      <c r="DS1081" s="110"/>
      <c r="DT1081" s="110"/>
      <c r="DU1081" s="497"/>
      <c r="DV1081" s="497"/>
      <c r="DW1081" s="497"/>
      <c r="DX1081" s="497"/>
      <c r="DY1081" s="497"/>
      <c r="DZ1081" s="497"/>
      <c r="EA1081" s="98"/>
      <c r="EB1081" s="99"/>
      <c r="EC1081" s="99"/>
      <c r="ED1081" s="99"/>
      <c r="EE1081" s="99"/>
      <c r="EF1081" s="99"/>
      <c r="EG1081" s="99"/>
      <c r="EH1081" s="99"/>
      <c r="EI1081" s="99"/>
      <c r="EJ1081" s="99"/>
      <c r="EK1081" s="99"/>
      <c r="EL1081" s="99"/>
      <c r="EM1081" s="99"/>
      <c r="EN1081" s="99"/>
      <c r="EO1081" s="99"/>
      <c r="EP1081" s="99"/>
      <c r="EQ1081" s="99"/>
      <c r="ER1081" s="99"/>
      <c r="ES1081" s="99"/>
      <c r="ET1081" s="99"/>
      <c r="EU1081" s="99"/>
      <c r="EV1081" s="99"/>
      <c r="EW1081" s="99"/>
      <c r="EX1081" s="119"/>
      <c r="EY1081" s="121"/>
      <c r="EZ1081" s="568">
        <v>301</v>
      </c>
      <c r="FA1081" s="83">
        <v>60</v>
      </c>
      <c r="FB1081" s="126">
        <v>100</v>
      </c>
      <c r="FC1081" s="505">
        <v>17.258600000000001</v>
      </c>
      <c r="FD1081" s="505">
        <v>5.0127800000000002</v>
      </c>
      <c r="FE1081" s="116" t="s">
        <v>1615</v>
      </c>
      <c r="FF1081" s="116" t="s">
        <v>1615</v>
      </c>
      <c r="FG1081" s="116" t="s">
        <v>1615</v>
      </c>
      <c r="FH1081" s="116" t="s">
        <v>1615</v>
      </c>
      <c r="FI1081" s="116" t="s">
        <v>5271</v>
      </c>
      <c r="FJ1081" s="116" t="s">
        <v>5272</v>
      </c>
      <c r="FK1081" s="116" t="s">
        <v>1615</v>
      </c>
      <c r="FL1081" s="116" t="s">
        <v>1615</v>
      </c>
      <c r="FM1081" s="116" t="s">
        <v>1615</v>
      </c>
      <c r="FN1081" s="116" t="s">
        <v>1615</v>
      </c>
    </row>
    <row r="1082" spans="1:171" ht="15" customHeight="1" x14ac:dyDescent="0.2">
      <c r="A1082" s="275">
        <v>20141225</v>
      </c>
      <c r="B1082" s="270">
        <v>5</v>
      </c>
      <c r="C1082" s="74">
        <v>68</v>
      </c>
      <c r="D1082" s="74">
        <v>1</v>
      </c>
      <c r="E1082" s="74">
        <v>6</v>
      </c>
      <c r="F1082" s="74">
        <v>17</v>
      </c>
      <c r="G1082" s="75">
        <v>2.1</v>
      </c>
      <c r="H1082" s="435">
        <v>0</v>
      </c>
      <c r="I1082" s="73">
        <v>6348</v>
      </c>
      <c r="J1082" s="101" t="s">
        <v>1979</v>
      </c>
      <c r="K1082" s="460" t="str">
        <f>IF(B1082=2,"Z:\Data\MOOG\HeTao\raw\",IF(B1082=5,"Z:\Data\MOOG\Polo\raw\",IF(B1082=10,"Z:\Data\MOOG\Messi\raw\","")))</f>
        <v>Z:\Data\MOOG\Polo\raw\</v>
      </c>
      <c r="L1082" s="269" t="s">
        <v>3039</v>
      </c>
      <c r="M1082" s="569" t="str">
        <f>IF(NOT(ISERROR(FIND("Training_dt",W1082))),"'Plot Psychometric_HH_dt_yuchen'",IF(NOT(ISERROR(FIND("Training",W1082))),"'Plot Psychometric_HH'",IF(NOT(ISERROR(FIND("1DAT",W1082))),"'Plot Tuning Azimuth_HH'",IF(NOT(ISERROR(FIND("HD_dt",W1082))),"'Plot HeadingDiscimination_PSTH_HH_dt_yuchen'",IF(NOT(ISERROR(FIND("HD",W1082))),"'Plot HeadingDiscimination_PSTH_HH'",IF(NOT(ISERROR(FIND("MemSac",W1082))),"'Memory Saccade Analysis_HH'",IF(NOT(ISERROR(FIND("DelSac",W1082))),"'Memory Saccade Analysis_HH'",IF(NOT(ISERROR(FIND("u-stim",W1082))),"'Plot Microstim_HH'",""))))))))</f>
        <v>'Memory Saccade Analysis_HH'</v>
      </c>
      <c r="N1082" s="573">
        <v>1</v>
      </c>
      <c r="O1082" s="584">
        <v>-1</v>
      </c>
      <c r="P1082" s="590">
        <v>4</v>
      </c>
      <c r="Q1082" s="590">
        <f>IF(B1082=2,60,310)</f>
        <v>310</v>
      </c>
      <c r="R1082" s="590">
        <v>5</v>
      </c>
      <c r="S1082" s="590">
        <f>IF(B1082=2,60,-190)</f>
        <v>-190</v>
      </c>
      <c r="T1082" s="590">
        <v>1</v>
      </c>
      <c r="U1082" s="590">
        <f>IF(Z1082&lt;&gt;"",IF(NOT(ISERROR(FIND("SU",Z1082))),VALUE(RIGHT(Z1082,1))+4,IF(NOT(ISERROR(FIND("MU20",Z1082))),20,IF(NOT(ISERROR(FIND("MU21",Z1082))),21,IF(NOT(ISERROR(FIND("MU2",Z1082))),2,1)))),"")</f>
        <v>21</v>
      </c>
      <c r="V1082" s="583"/>
      <c r="W1082" s="268" t="s">
        <v>3033</v>
      </c>
      <c r="X1082" s="192"/>
      <c r="Y1082" s="219">
        <f>IF(NOT(ISERROR(FIND("MU=SU",X1082))),1,IF(Z1082&lt;&gt;"",IF(NOT(ISERROR(FIND("SU",Z1082))),1,0),""))</f>
        <v>0</v>
      </c>
      <c r="Z1082" s="217" t="s">
        <v>2998</v>
      </c>
      <c r="AA1082" s="218">
        <v>5424</v>
      </c>
      <c r="AB1082" s="77" t="s">
        <v>70</v>
      </c>
      <c r="AC1082" s="78" t="s">
        <v>70</v>
      </c>
      <c r="AD1082" s="199"/>
      <c r="AE1082" s="91"/>
      <c r="AF1082" s="79"/>
      <c r="AG1082" s="79"/>
      <c r="AH1082" s="80"/>
      <c r="AI1082" s="81"/>
      <c r="AJ1082" s="81"/>
      <c r="AK1082" s="81"/>
      <c r="AL1082" s="81"/>
      <c r="AM1082" s="114"/>
      <c r="AN1082" s="82"/>
      <c r="AO1082" s="83"/>
      <c r="AP1082" s="83"/>
      <c r="AQ1082" s="83"/>
      <c r="AR1082" s="84"/>
      <c r="AS1082" s="85"/>
      <c r="AT1082" s="85"/>
      <c r="AU1082" s="85"/>
      <c r="AV1082" s="85"/>
      <c r="AW1082" s="104"/>
      <c r="AX1082" s="86"/>
      <c r="AY1082" s="87"/>
      <c r="AZ1082" s="87"/>
      <c r="BA1082" s="87"/>
      <c r="BB1082" s="88"/>
      <c r="BC1082" s="89"/>
      <c r="BD1082" s="89"/>
      <c r="BE1082" s="89"/>
      <c r="BF1082" s="89"/>
      <c r="BG1082" s="115"/>
      <c r="BH1082" s="90"/>
      <c r="BI1082" s="251"/>
      <c r="BJ1082" s="252"/>
      <c r="BK1082" s="252"/>
      <c r="BL1082" s="515"/>
      <c r="BM1082" s="230"/>
      <c r="BN1082" s="230"/>
      <c r="BO1082" s="516"/>
      <c r="BP1082" s="231"/>
      <c r="BQ1082" s="231"/>
      <c r="BR1082" s="517"/>
      <c r="BS1082" s="232"/>
      <c r="BT1082" s="232"/>
      <c r="BU1082" s="230"/>
      <c r="BV1082" s="230"/>
      <c r="BW1082" s="231"/>
      <c r="BX1082" s="231"/>
      <c r="BY1082" s="232"/>
      <c r="BZ1082" s="235"/>
      <c r="CA1082" s="257"/>
      <c r="CB1082" s="233"/>
      <c r="CC1082" s="230"/>
      <c r="CD1082" s="230"/>
      <c r="CE1082" s="230"/>
      <c r="CF1082" s="230"/>
      <c r="CG1082" s="230"/>
      <c r="CH1082" s="230"/>
      <c r="CI1082" s="230"/>
      <c r="CJ1082" s="231"/>
      <c r="CK1082" s="231"/>
      <c r="CL1082" s="231"/>
      <c r="CM1082" s="231"/>
      <c r="CN1082" s="231"/>
      <c r="CO1082" s="231"/>
      <c r="CP1082" s="231"/>
      <c r="CQ1082" s="231"/>
      <c r="CR1082" s="232"/>
      <c r="CS1082" s="232"/>
      <c r="CT1082" s="232"/>
      <c r="CU1082" s="232"/>
      <c r="CV1082" s="232"/>
      <c r="CW1082" s="232"/>
      <c r="CX1082" s="232"/>
      <c r="CY1082" s="234"/>
      <c r="DA1082" s="106"/>
      <c r="DC1082" s="106"/>
      <c r="DD1082" s="106"/>
      <c r="DE1082" s="498"/>
      <c r="DG1082" s="107"/>
      <c r="DH1082" s="107"/>
      <c r="DI1082" s="107"/>
      <c r="DJ1082" s="107"/>
      <c r="DK1082" s="107"/>
      <c r="DL1082" s="107"/>
      <c r="DM1082" s="110"/>
      <c r="DN1082" s="110"/>
      <c r="DO1082" s="110"/>
      <c r="DP1082" s="110"/>
      <c r="DQ1082" s="110"/>
      <c r="DR1082" s="110"/>
      <c r="DS1082" s="110"/>
      <c r="DT1082" s="110"/>
      <c r="DU1082" s="497"/>
      <c r="DV1082" s="497"/>
      <c r="DW1082" s="497"/>
      <c r="DX1082" s="497"/>
      <c r="DY1082" s="497"/>
      <c r="DZ1082" s="497"/>
      <c r="EA1082" s="288">
        <v>0.495591</v>
      </c>
      <c r="EB1082" s="501">
        <v>3.5052E-10</v>
      </c>
      <c r="EC1082" s="99">
        <v>6.8984900000000002E-3</v>
      </c>
      <c r="ED1082" s="99">
        <v>1.92733E-2</v>
      </c>
      <c r="EE1082" s="99">
        <v>3.6085000000000002E-3</v>
      </c>
      <c r="EF1082" s="99">
        <v>7.0475699999999997E-4</v>
      </c>
      <c r="EG1082" s="99">
        <v>116.38200000000001</v>
      </c>
      <c r="EH1082" s="99">
        <v>48.850700000000003</v>
      </c>
      <c r="EI1082" s="99">
        <v>105.83499999999999</v>
      </c>
      <c r="EJ1082" s="99">
        <v>12.8087</v>
      </c>
      <c r="EK1082" s="99">
        <v>75.766599999999997</v>
      </c>
      <c r="EL1082" s="99">
        <v>-74.206800000000001</v>
      </c>
      <c r="EM1082" s="99">
        <v>0.37492300000000001</v>
      </c>
      <c r="EN1082" s="99">
        <v>0.75456699999999999</v>
      </c>
      <c r="EO1082" s="99">
        <v>0.52292499999999997</v>
      </c>
      <c r="EP1082" s="99">
        <v>0.49731300000000001</v>
      </c>
      <c r="EQ1082" s="99">
        <v>0.54369900000000004</v>
      </c>
      <c r="ER1082" s="99">
        <v>0.55752699999999999</v>
      </c>
      <c r="ES1082" s="99">
        <v>0</v>
      </c>
      <c r="ET1082" s="99">
        <v>19.112100000000002</v>
      </c>
      <c r="EU1082" s="99">
        <v>-3.9323700000000001</v>
      </c>
      <c r="EV1082" s="99">
        <v>1.1585000000000001</v>
      </c>
      <c r="EW1082" s="99">
        <v>8.9906000000000006</v>
      </c>
      <c r="EX1082" s="119">
        <v>4.8787500000000001</v>
      </c>
      <c r="EY1082" s="121"/>
      <c r="EZ1082" s="524"/>
      <c r="FA1082" s="83"/>
      <c r="FC1082" s="505"/>
      <c r="FD1082" s="505"/>
    </row>
    <row r="1083" spans="1:171" s="3" customFormat="1" ht="15" customHeight="1" x14ac:dyDescent="0.2">
      <c r="A1083" s="307">
        <v>20141225</v>
      </c>
      <c r="B1083" s="307">
        <v>5</v>
      </c>
      <c r="C1083" s="308">
        <v>68</v>
      </c>
      <c r="D1083" s="308">
        <v>1</v>
      </c>
      <c r="E1083" s="308">
        <v>6</v>
      </c>
      <c r="F1083" s="308">
        <v>17</v>
      </c>
      <c r="G1083" s="311">
        <v>2.1</v>
      </c>
      <c r="H1083" s="435">
        <v>0</v>
      </c>
      <c r="I1083" s="309">
        <v>6348</v>
      </c>
      <c r="J1083" s="101"/>
      <c r="K1083" s="460" t="str">
        <f>IF(B1083=2,"Z:\Data\MOOG\HeTao\raw\",IF(B1083=5,"Z:\Data\MOOG\Polo\raw\",IF(B1083=10,"Z:\Data\MOOG\Messi\raw\","")))</f>
        <v>Z:\Data\MOOG\Polo\raw\</v>
      </c>
      <c r="L1083" s="306" t="s">
        <v>2968</v>
      </c>
      <c r="M1083" s="569" t="str">
        <f>IF(NOT(ISERROR(FIND("Training_dt",W1083))),"'Plot Psychometric_HH_dt_yuchen'",IF(NOT(ISERROR(FIND("Training",W1083))),"'Plot Psychometric_HH'",IF(NOT(ISERROR(FIND("1DAT",W1083))),"'Plot Tuning Azimuth_HH'",IF(NOT(ISERROR(FIND("HD_dt",W1083))),"'Plot HeadingDiscimination_PSTH_HH_dt_yuchen'",IF(NOT(ISERROR(FIND("HD",W1083))),"'Plot HeadingDiscimination_PSTH_HH'",IF(NOT(ISERROR(FIND("MemSac",W1083))),"'Memory Saccade Analysis_HH'",IF(NOT(ISERROR(FIND("DelSac",W1083))),"'Memory Saccade Analysis_HH'",IF(NOT(ISERROR(FIND("u-stim",W1083))),"'Plot Microstim_HH'",""))))))))</f>
        <v>'Plot Psychometric_HH'</v>
      </c>
      <c r="N1083" s="573">
        <v>1</v>
      </c>
      <c r="O1083" s="584">
        <v>-1</v>
      </c>
      <c r="P1083" s="590">
        <v>4</v>
      </c>
      <c r="Q1083" s="590">
        <f>IF(B1083=2,60,310)</f>
        <v>310</v>
      </c>
      <c r="R1083" s="590">
        <v>5</v>
      </c>
      <c r="S1083" s="590">
        <f>IF(B1083=2,60,-190)</f>
        <v>-190</v>
      </c>
      <c r="T1083" s="590">
        <v>1</v>
      </c>
      <c r="U1083" s="590" t="str">
        <f>IF(Z1083&lt;&gt;"",IF(NOT(ISERROR(FIND("SU",Z1083))),VALUE(RIGHT(Z1083,1))+4,IF(NOT(ISERROR(FIND("MU20",Z1083))),20,IF(NOT(ISERROR(FIND("MU21",Z1083))),21,IF(NOT(ISERROR(FIND("MU2",Z1083))),2,1)))),"")</f>
        <v/>
      </c>
      <c r="V1083" s="583"/>
      <c r="W1083" s="305" t="s">
        <v>2992</v>
      </c>
      <c r="X1083" s="192"/>
      <c r="Y1083" s="219" t="str">
        <f>IF(NOT(ISERROR(FIND("MU=SU",X1083))),1,IF(Z1083&lt;&gt;"",IF(NOT(ISERROR(FIND("SU",Z1083))),1,0),""))</f>
        <v/>
      </c>
      <c r="Z1083" s="217"/>
      <c r="AA1083" s="218"/>
      <c r="AB1083" s="77" t="s">
        <v>70</v>
      </c>
      <c r="AC1083" s="78" t="s">
        <v>70</v>
      </c>
      <c r="AD1083" s="199"/>
      <c r="AE1083" s="91"/>
      <c r="AF1083" s="79"/>
      <c r="AG1083" s="79"/>
      <c r="AH1083" s="80"/>
      <c r="AI1083" s="81"/>
      <c r="AJ1083" s="81"/>
      <c r="AK1083" s="81"/>
      <c r="AL1083" s="81"/>
      <c r="AM1083" s="114"/>
      <c r="AN1083" s="82"/>
      <c r="AO1083" s="83"/>
      <c r="AP1083" s="83"/>
      <c r="AQ1083" s="83"/>
      <c r="AR1083" s="84"/>
      <c r="AS1083" s="85"/>
      <c r="AT1083" s="85"/>
      <c r="AU1083" s="85"/>
      <c r="AV1083" s="85"/>
      <c r="AW1083" s="104"/>
      <c r="AX1083" s="86"/>
      <c r="AY1083" s="87"/>
      <c r="AZ1083" s="87"/>
      <c r="BA1083" s="87"/>
      <c r="BB1083" s="88"/>
      <c r="BC1083" s="89"/>
      <c r="BD1083" s="89"/>
      <c r="BE1083" s="89"/>
      <c r="BF1083" s="89"/>
      <c r="BG1083" s="115"/>
      <c r="BH1083" s="90"/>
      <c r="BI1083" s="251"/>
      <c r="BJ1083" s="252"/>
      <c r="BK1083" s="252"/>
      <c r="BL1083" s="515"/>
      <c r="BM1083" s="230"/>
      <c r="BN1083" s="230"/>
      <c r="BO1083" s="516"/>
      <c r="BP1083" s="231"/>
      <c r="BQ1083" s="231"/>
      <c r="BR1083" s="517"/>
      <c r="BS1083" s="232"/>
      <c r="BT1083" s="232"/>
      <c r="BU1083" s="230"/>
      <c r="BV1083" s="230"/>
      <c r="BW1083" s="231"/>
      <c r="BX1083" s="231"/>
      <c r="BY1083" s="232"/>
      <c r="BZ1083" s="235"/>
      <c r="CA1083" s="257"/>
      <c r="CB1083" s="233"/>
      <c r="CC1083" s="230"/>
      <c r="CD1083" s="230"/>
      <c r="CE1083" s="230"/>
      <c r="CF1083" s="230"/>
      <c r="CG1083" s="230"/>
      <c r="CH1083" s="230"/>
      <c r="CI1083" s="230"/>
      <c r="CJ1083" s="231"/>
      <c r="CK1083" s="231"/>
      <c r="CL1083" s="231"/>
      <c r="CM1083" s="231"/>
      <c r="CN1083" s="231"/>
      <c r="CO1083" s="231"/>
      <c r="CP1083" s="231"/>
      <c r="CQ1083" s="231"/>
      <c r="CR1083" s="232"/>
      <c r="CS1083" s="232"/>
      <c r="CT1083" s="232"/>
      <c r="CU1083" s="232"/>
      <c r="CV1083" s="232"/>
      <c r="CW1083" s="232"/>
      <c r="CX1083" s="232"/>
      <c r="CY1083" s="234"/>
      <c r="CZ1083" s="106">
        <v>1</v>
      </c>
      <c r="DA1083" s="106">
        <v>0</v>
      </c>
      <c r="DB1083" s="106"/>
      <c r="DC1083" s="106"/>
      <c r="DD1083" s="106"/>
      <c r="DE1083" s="498"/>
      <c r="DF1083" s="60"/>
      <c r="DG1083" s="107"/>
      <c r="DH1083" s="107"/>
      <c r="DI1083" s="107"/>
      <c r="DJ1083" s="107"/>
      <c r="DK1083" s="107"/>
      <c r="DL1083" s="107"/>
      <c r="DM1083" s="110"/>
      <c r="DN1083" s="110"/>
      <c r="DO1083" s="110"/>
      <c r="DP1083" s="110"/>
      <c r="DQ1083" s="110"/>
      <c r="DR1083" s="110"/>
      <c r="DS1083" s="110"/>
      <c r="DT1083" s="110"/>
      <c r="DU1083" s="497"/>
      <c r="DV1083" s="497"/>
      <c r="DW1083" s="497"/>
      <c r="DX1083" s="497"/>
      <c r="DY1083" s="497"/>
      <c r="DZ1083" s="497"/>
      <c r="EA1083" s="288"/>
      <c r="EB1083" s="99"/>
      <c r="EC1083" s="99"/>
      <c r="ED1083" s="99"/>
      <c r="EE1083" s="99"/>
      <c r="EF1083" s="99"/>
      <c r="EG1083" s="99"/>
      <c r="EH1083" s="99"/>
      <c r="EI1083" s="99"/>
      <c r="EJ1083" s="99"/>
      <c r="EK1083" s="99"/>
      <c r="EL1083" s="99"/>
      <c r="EM1083" s="99"/>
      <c r="EN1083" s="99"/>
      <c r="EO1083" s="99"/>
      <c r="EP1083" s="99"/>
      <c r="EQ1083" s="99"/>
      <c r="ER1083" s="99"/>
      <c r="ES1083" s="99"/>
      <c r="ET1083" s="99"/>
      <c r="EU1083" s="99"/>
      <c r="EV1083" s="99"/>
      <c r="EW1083" s="99"/>
      <c r="EX1083" s="119"/>
      <c r="EY1083" s="121">
        <v>1</v>
      </c>
      <c r="EZ1083" s="524">
        <v>103</v>
      </c>
      <c r="FA1083" s="83">
        <v>18</v>
      </c>
      <c r="FB1083" s="126">
        <v>13</v>
      </c>
      <c r="FC1083" s="505">
        <v>2.2464599999999999</v>
      </c>
      <c r="FD1083" s="505">
        <v>1.8259299999999999E-2</v>
      </c>
      <c r="FE1083" s="116">
        <v>2.63931</v>
      </c>
      <c r="FF1083" s="116">
        <v>-1.3587</v>
      </c>
      <c r="FG1083" s="116">
        <v>1.9080999999999999</v>
      </c>
      <c r="FH1083" s="116">
        <v>-1.11032</v>
      </c>
      <c r="FI1083" s="116" t="s">
        <v>6726</v>
      </c>
      <c r="FJ1083" s="116" t="s">
        <v>6727</v>
      </c>
      <c r="FK1083" s="116" t="s">
        <v>6728</v>
      </c>
      <c r="FL1083" s="116" t="s">
        <v>6729</v>
      </c>
      <c r="FM1083" s="116" t="s">
        <v>6730</v>
      </c>
      <c r="FN1083" s="116" t="s">
        <v>6731</v>
      </c>
      <c r="FO1083" s="3" t="s">
        <v>1243</v>
      </c>
    </row>
    <row r="1084" spans="1:171" s="3" customFormat="1" ht="15" customHeight="1" x14ac:dyDescent="0.2">
      <c r="A1084" s="307">
        <v>20141225</v>
      </c>
      <c r="B1084" s="307">
        <v>5</v>
      </c>
      <c r="C1084" s="308">
        <v>68</v>
      </c>
      <c r="D1084" s="308">
        <v>1</v>
      </c>
      <c r="E1084" s="308">
        <v>6</v>
      </c>
      <c r="F1084" s="308">
        <v>17</v>
      </c>
      <c r="G1084" s="311">
        <v>2.1</v>
      </c>
      <c r="H1084" s="435">
        <v>0</v>
      </c>
      <c r="I1084" s="309">
        <v>6348</v>
      </c>
      <c r="J1084" s="101" t="s">
        <v>1979</v>
      </c>
      <c r="K1084" s="460" t="str">
        <f>IF(B1084=2,"Z:\Data\MOOG\HeTao\raw\",IF(B1084=5,"Z:\Data\MOOG\Polo\raw\",IF(B1084=10,"Z:\Data\MOOG\Messi\raw\","")))</f>
        <v>Z:\Data\MOOG\Polo\raw\</v>
      </c>
      <c r="L1084" s="306" t="s">
        <v>3035</v>
      </c>
      <c r="M1084" s="569" t="str">
        <f>IF(NOT(ISERROR(FIND("Training_dt",W1084))),"'Plot Psychometric_HH_dt_yuchen'",IF(NOT(ISERROR(FIND("Training",W1084))),"'Plot Psychometric_HH'",IF(NOT(ISERROR(FIND("1DAT",W1084))),"'Plot Tuning Azimuth_HH'",IF(NOT(ISERROR(FIND("HD_dt",W1084))),"'Plot HeadingDiscimination_PSTH_HH_dt_yuchen'",IF(NOT(ISERROR(FIND("HD",W1084))),"'Plot HeadingDiscimination_PSTH_HH'",IF(NOT(ISERROR(FIND("MemSac",W1084))),"'Memory Saccade Analysis_HH'",IF(NOT(ISERROR(FIND("DelSac",W1084))),"'Memory Saccade Analysis_HH'",IF(NOT(ISERROR(FIND("u-stim",W1084))),"'Plot Microstim_HH'",""))))))))</f>
        <v>'Plot HeadingDiscimination_PSTH_HH'</v>
      </c>
      <c r="N1084" s="573">
        <v>1</v>
      </c>
      <c r="O1084" s="584">
        <v>-1</v>
      </c>
      <c r="P1084" s="590">
        <v>4</v>
      </c>
      <c r="Q1084" s="590">
        <f>IF(B1084=2,60,310)</f>
        <v>310</v>
      </c>
      <c r="R1084" s="590">
        <v>5</v>
      </c>
      <c r="S1084" s="590">
        <f>IF(B1084=2,60,-190)</f>
        <v>-190</v>
      </c>
      <c r="T1084" s="590">
        <v>1</v>
      </c>
      <c r="U1084" s="590">
        <f>IF(Z1084&lt;&gt;"",IF(NOT(ISERROR(FIND("SU",Z1084))),VALUE(RIGHT(Z1084,1))+4,IF(NOT(ISERROR(FIND("MU20",Z1084))),20,IF(NOT(ISERROR(FIND("MU21",Z1084))),21,IF(NOT(ISERROR(FIND("MU2",Z1084))),2,1)))),"")</f>
        <v>21</v>
      </c>
      <c r="V1084" s="583"/>
      <c r="W1084" s="305" t="s">
        <v>1986</v>
      </c>
      <c r="X1084" s="192"/>
      <c r="Y1084" s="219">
        <f>IF(NOT(ISERROR(FIND("MU=SU",X1084))),1,IF(Z1084&lt;&gt;"",IF(NOT(ISERROR(FIND("SU",Z1084))),1,0),""))</f>
        <v>0</v>
      </c>
      <c r="Z1084" s="217" t="s">
        <v>2998</v>
      </c>
      <c r="AA1084" s="218"/>
      <c r="AB1084" s="77"/>
      <c r="AC1084" s="78"/>
      <c r="AD1084" s="199" t="s">
        <v>3036</v>
      </c>
      <c r="AE1084" s="91"/>
      <c r="AF1084" s="79"/>
      <c r="AG1084" s="79"/>
      <c r="AH1084" s="80"/>
      <c r="AI1084" s="81"/>
      <c r="AJ1084" s="81"/>
      <c r="AK1084" s="81"/>
      <c r="AL1084" s="81"/>
      <c r="AM1084" s="114"/>
      <c r="AN1084" s="82"/>
      <c r="AO1084" s="83"/>
      <c r="AP1084" s="83"/>
      <c r="AQ1084" s="83"/>
      <c r="AR1084" s="84"/>
      <c r="AS1084" s="85"/>
      <c r="AT1084" s="85"/>
      <c r="AU1084" s="85"/>
      <c r="AV1084" s="85"/>
      <c r="AW1084" s="104"/>
      <c r="AX1084" s="86"/>
      <c r="AY1084" s="87"/>
      <c r="AZ1084" s="87"/>
      <c r="BA1084" s="87"/>
      <c r="BB1084" s="88"/>
      <c r="BC1084" s="89"/>
      <c r="BD1084" s="89"/>
      <c r="BE1084" s="89"/>
      <c r="BF1084" s="89"/>
      <c r="BG1084" s="115"/>
      <c r="BH1084" s="90"/>
      <c r="BI1084" s="251"/>
      <c r="BJ1084" s="252"/>
      <c r="BK1084" s="252"/>
      <c r="BL1084" s="515"/>
      <c r="BM1084" s="230"/>
      <c r="BN1084" s="230"/>
      <c r="BO1084" s="516"/>
      <c r="BP1084" s="231"/>
      <c r="BQ1084" s="231"/>
      <c r="BR1084" s="517"/>
      <c r="BS1084" s="232"/>
      <c r="BT1084" s="232"/>
      <c r="BU1084" s="515"/>
      <c r="BV1084" s="515"/>
      <c r="BW1084" s="516"/>
      <c r="BX1084" s="516"/>
      <c r="BY1084" s="232"/>
      <c r="BZ1084" s="235"/>
      <c r="CA1084" s="257"/>
      <c r="CB1084" s="233"/>
      <c r="CC1084" s="230"/>
      <c r="CD1084" s="230"/>
      <c r="CE1084" s="230"/>
      <c r="CF1084" s="230"/>
      <c r="CG1084" s="230"/>
      <c r="CH1084" s="230"/>
      <c r="CI1084" s="230"/>
      <c r="CJ1084" s="231"/>
      <c r="CK1084" s="231"/>
      <c r="CL1084" s="231"/>
      <c r="CM1084" s="231"/>
      <c r="CN1084" s="231"/>
      <c r="CO1084" s="231"/>
      <c r="CP1084" s="231"/>
      <c r="CQ1084" s="231"/>
      <c r="CR1084" s="232"/>
      <c r="CS1084" s="232"/>
      <c r="CT1084" s="232"/>
      <c r="CU1084" s="232"/>
      <c r="CV1084" s="232"/>
      <c r="CW1084" s="232"/>
      <c r="CX1084" s="232"/>
      <c r="CY1084" s="234"/>
      <c r="CZ1084" s="106">
        <v>1</v>
      </c>
      <c r="DA1084" s="106">
        <v>20</v>
      </c>
      <c r="DB1084" s="106"/>
      <c r="DC1084" s="106">
        <v>0.5</v>
      </c>
      <c r="DD1084" s="106" t="s">
        <v>3037</v>
      </c>
      <c r="DE1084" s="498">
        <v>0</v>
      </c>
      <c r="DF1084" s="60">
        <v>5</v>
      </c>
      <c r="DG1084" s="107">
        <v>23</v>
      </c>
      <c r="DH1084" s="107" t="s">
        <v>7138</v>
      </c>
      <c r="DI1084" s="107">
        <v>2.2464599999999999</v>
      </c>
      <c r="DJ1084" s="107">
        <v>1.8259299999999999E-2</v>
      </c>
      <c r="DK1084" s="107">
        <v>2.63931</v>
      </c>
      <c r="DL1084" s="107">
        <v>-1.3587</v>
      </c>
      <c r="DM1084" s="110">
        <v>2.1878299999999999</v>
      </c>
      <c r="DN1084" s="500">
        <v>-0.90235500000000002</v>
      </c>
      <c r="DO1084" s="110">
        <v>0.56975900000000002</v>
      </c>
      <c r="DP1084" s="110">
        <v>0.85455199999999998</v>
      </c>
      <c r="DQ1084" s="110">
        <v>0.47229100000000002</v>
      </c>
      <c r="DR1084" s="110">
        <v>0.57916900000000004</v>
      </c>
      <c r="DS1084" s="110">
        <v>0.69904500000000003</v>
      </c>
      <c r="DT1084" s="110">
        <v>0.58052099999999995</v>
      </c>
      <c r="DU1084" s="497">
        <v>0.397059</v>
      </c>
      <c r="DV1084" s="497">
        <v>0</v>
      </c>
      <c r="DW1084" s="497">
        <v>0.31174099999999999</v>
      </c>
      <c r="DX1084" s="497">
        <v>0</v>
      </c>
      <c r="DY1084" s="497">
        <v>0.45138699999999998</v>
      </c>
      <c r="DZ1084" s="497">
        <v>0</v>
      </c>
      <c r="EA1084" s="288"/>
      <c r="EB1084" s="492"/>
      <c r="EC1084" s="492"/>
      <c r="ED1084" s="99"/>
      <c r="EE1084" s="492"/>
      <c r="EF1084" s="492"/>
      <c r="EG1084" s="99"/>
      <c r="EH1084" s="99"/>
      <c r="EI1084" s="99"/>
      <c r="EJ1084" s="99"/>
      <c r="EK1084" s="99"/>
      <c r="EL1084" s="99"/>
      <c r="EM1084" s="99"/>
      <c r="EN1084" s="99"/>
      <c r="EO1084" s="99"/>
      <c r="EP1084" s="99"/>
      <c r="EQ1084" s="99"/>
      <c r="ER1084" s="99"/>
      <c r="ES1084" s="99"/>
      <c r="ET1084" s="99"/>
      <c r="EU1084" s="99"/>
      <c r="EV1084" s="99"/>
      <c r="EW1084" s="99"/>
      <c r="EX1084" s="119"/>
      <c r="EY1084" s="121"/>
      <c r="EZ1084" s="524"/>
      <c r="FA1084" s="83">
        <v>23</v>
      </c>
      <c r="FB1084" s="126">
        <v>13</v>
      </c>
      <c r="FC1084" s="505">
        <v>2.2464599999999999</v>
      </c>
      <c r="FD1084" s="505">
        <v>1.8259299999999999E-2</v>
      </c>
      <c r="FE1084" s="116">
        <v>2.63931</v>
      </c>
      <c r="FF1084" s="116">
        <v>-1.3587</v>
      </c>
      <c r="FG1084" s="116">
        <v>2.1878299999999999</v>
      </c>
      <c r="FH1084" s="505">
        <v>-0.90235500000000002</v>
      </c>
      <c r="FI1084" s="116" t="s">
        <v>6732</v>
      </c>
      <c r="FJ1084" s="116" t="s">
        <v>6733</v>
      </c>
      <c r="FK1084" s="116" t="s">
        <v>6734</v>
      </c>
      <c r="FL1084" s="116" t="s">
        <v>6735</v>
      </c>
      <c r="FM1084" s="116" t="s">
        <v>6736</v>
      </c>
      <c r="FN1084" s="116" t="s">
        <v>6737</v>
      </c>
    </row>
    <row r="1085" spans="1:171" ht="15" customHeight="1" x14ac:dyDescent="0.2">
      <c r="A1085" s="275">
        <v>20141225</v>
      </c>
      <c r="B1085" s="270">
        <v>5</v>
      </c>
      <c r="C1085" s="74">
        <v>68</v>
      </c>
      <c r="D1085" s="74">
        <v>1</v>
      </c>
      <c r="E1085" s="74">
        <v>6</v>
      </c>
      <c r="F1085" s="74">
        <v>17</v>
      </c>
      <c r="G1085" s="311">
        <v>2.1</v>
      </c>
      <c r="H1085" s="435">
        <v>0</v>
      </c>
      <c r="I1085" s="73">
        <v>6348</v>
      </c>
      <c r="J1085" s="101" t="s">
        <v>1979</v>
      </c>
      <c r="K1085" s="460" t="str">
        <f>IF(B1085=2,"Z:\Data\MOOG\HeTao\raw\",IF(B1085=5,"Z:\Data\MOOG\Polo\raw\",IF(B1085=10,"Z:\Data\MOOG\Messi\raw\","")))</f>
        <v>Z:\Data\MOOG\Polo\raw\</v>
      </c>
      <c r="L1085" s="269" t="s">
        <v>3038</v>
      </c>
      <c r="M1085" s="569" t="str">
        <f>IF(NOT(ISERROR(FIND("Training_dt",W1085))),"'Plot Psychometric_HH_dt_yuchen'",IF(NOT(ISERROR(FIND("Training",W1085))),"'Plot Psychometric_HH'",IF(NOT(ISERROR(FIND("1DAT",W1085))),"'Plot Tuning Azimuth_HH'",IF(NOT(ISERROR(FIND("HD_dt",W1085))),"'Plot HeadingDiscimination_PSTH_HH_dt_yuchen'",IF(NOT(ISERROR(FIND("HD",W1085))),"'Plot HeadingDiscimination_PSTH_HH'",IF(NOT(ISERROR(FIND("MemSac",W1085))),"'Memory Saccade Analysis_HH'",IF(NOT(ISERROR(FIND("DelSac",W1085))),"'Memory Saccade Analysis_HH'",IF(NOT(ISERROR(FIND("u-stim",W1085))),"'Plot Microstim_HH'",""))))))))</f>
        <v>'Plot Tuning Azimuth_HH'</v>
      </c>
      <c r="N1085" s="573">
        <v>1</v>
      </c>
      <c r="O1085" s="584">
        <v>-1</v>
      </c>
      <c r="P1085" s="590">
        <v>4</v>
      </c>
      <c r="Q1085" s="590">
        <f>IF(B1085=2,60,310)</f>
        <v>310</v>
      </c>
      <c r="R1085" s="590">
        <v>5</v>
      </c>
      <c r="S1085" s="590">
        <f>IF(B1085=2,60,-190)</f>
        <v>-190</v>
      </c>
      <c r="T1085" s="590">
        <v>1</v>
      </c>
      <c r="U1085" s="590">
        <f>IF(Z1085&lt;&gt;"",IF(NOT(ISERROR(FIND("SU",Z1085))),VALUE(RIGHT(Z1085,1))+4,IF(NOT(ISERROR(FIND("MU20",Z1085))),20,IF(NOT(ISERROR(FIND("MU21",Z1085))),21,IF(NOT(ISERROR(FIND("MU2",Z1085))),2,1)))),"")</f>
        <v>1</v>
      </c>
      <c r="V1085" s="583"/>
      <c r="W1085" s="268" t="s">
        <v>2222</v>
      </c>
      <c r="X1085" s="192"/>
      <c r="Y1085" s="219">
        <f>IF(NOT(ISERROR(FIND("MU=SU",X1085))),1,IF(Z1085&lt;&gt;"",IF(NOT(ISERROR(FIND("SU",Z1085))),1,0),""))</f>
        <v>0</v>
      </c>
      <c r="Z1085" s="217" t="s">
        <v>1981</v>
      </c>
      <c r="AA1085" s="218"/>
      <c r="AB1085" s="77"/>
      <c r="AC1085" s="78"/>
      <c r="AD1085" s="199"/>
      <c r="AE1085" s="91">
        <v>-110.798</v>
      </c>
      <c r="AF1085" s="79">
        <v>0.334513</v>
      </c>
      <c r="AG1085" s="79">
        <v>0.117646</v>
      </c>
      <c r="AH1085" s="80">
        <v>0.90395800000000004</v>
      </c>
      <c r="AI1085" s="81">
        <v>-0.21187500000000001</v>
      </c>
      <c r="AJ1085" s="81">
        <v>-0.339536</v>
      </c>
      <c r="AK1085" s="81">
        <v>-129.43299999999999</v>
      </c>
      <c r="AL1085" s="81">
        <v>115.46599999999999</v>
      </c>
      <c r="AM1085" s="114" t="s">
        <v>4804</v>
      </c>
      <c r="AN1085" s="82" t="s">
        <v>4805</v>
      </c>
      <c r="AO1085" s="83">
        <v>-39.653599999999997</v>
      </c>
      <c r="AP1085" s="83">
        <v>0.63128499999999999</v>
      </c>
      <c r="AQ1085" s="83">
        <v>0.180258</v>
      </c>
      <c r="AR1085" s="84">
        <v>7.0085199999999996E-4</v>
      </c>
      <c r="AS1085" s="85">
        <v>-0.57156099999999999</v>
      </c>
      <c r="AT1085" s="85">
        <v>-0.692353</v>
      </c>
      <c r="AU1085" s="85">
        <v>-35.817900000000002</v>
      </c>
      <c r="AV1085" s="85">
        <v>190.078</v>
      </c>
      <c r="AW1085" s="104" t="s">
        <v>4806</v>
      </c>
      <c r="AX1085" s="86" t="s">
        <v>4807</v>
      </c>
      <c r="AY1085" s="87">
        <v>-40.387300000000003</v>
      </c>
      <c r="AZ1085" s="87">
        <v>0.59282999999999997</v>
      </c>
      <c r="BA1085" s="87">
        <v>0.16184499999999999</v>
      </c>
      <c r="BB1085" s="88">
        <v>2.3082599999999999E-3</v>
      </c>
      <c r="BC1085" s="89">
        <v>0.51747600000000005</v>
      </c>
      <c r="BD1085" s="89">
        <v>-0.94012799999999996</v>
      </c>
      <c r="BE1085" s="89">
        <v>-36.988500000000002</v>
      </c>
      <c r="BF1085" s="89">
        <v>255.77199999999999</v>
      </c>
      <c r="BG1085" s="115" t="s">
        <v>4808</v>
      </c>
      <c r="BH1085" s="90" t="s">
        <v>4809</v>
      </c>
      <c r="BI1085" s="251"/>
      <c r="BJ1085" s="252"/>
      <c r="BK1085" s="252"/>
      <c r="BL1085" s="230"/>
      <c r="BM1085" s="230"/>
      <c r="BN1085" s="230"/>
      <c r="BO1085" s="231"/>
      <c r="BP1085" s="231"/>
      <c r="BQ1085" s="231"/>
      <c r="BR1085" s="232"/>
      <c r="BS1085" s="232"/>
      <c r="BT1085" s="232"/>
      <c r="BU1085" s="230"/>
      <c r="BV1085" s="230"/>
      <c r="BW1085" s="231"/>
      <c r="BX1085" s="231"/>
      <c r="BY1085" s="232"/>
      <c r="BZ1085" s="235"/>
      <c r="CA1085" s="257"/>
      <c r="CB1085" s="233"/>
      <c r="CC1085" s="230"/>
      <c r="CD1085" s="230"/>
      <c r="CE1085" s="230"/>
      <c r="CF1085" s="230"/>
      <c r="CG1085" s="230"/>
      <c r="CH1085" s="230"/>
      <c r="CI1085" s="230"/>
      <c r="CJ1085" s="231"/>
      <c r="CK1085" s="231"/>
      <c r="CL1085" s="231"/>
      <c r="CM1085" s="231"/>
      <c r="CN1085" s="231"/>
      <c r="CO1085" s="231"/>
      <c r="CP1085" s="231"/>
      <c r="CQ1085" s="231"/>
      <c r="CR1085" s="232"/>
      <c r="CS1085" s="232"/>
      <c r="CT1085" s="232"/>
      <c r="CU1085" s="232"/>
      <c r="CV1085" s="232"/>
      <c r="CW1085" s="232"/>
      <c r="CX1085" s="232"/>
      <c r="CY1085" s="234"/>
      <c r="DA1085" s="106"/>
      <c r="DC1085" s="106"/>
      <c r="DD1085" s="106"/>
      <c r="DE1085" s="498"/>
      <c r="DG1085" s="107"/>
      <c r="DH1085" s="107"/>
      <c r="DI1085" s="107"/>
      <c r="DJ1085" s="107"/>
      <c r="DK1085" s="107"/>
      <c r="DL1085" s="107"/>
      <c r="DM1085" s="110"/>
      <c r="DN1085" s="110"/>
      <c r="DO1085" s="110"/>
      <c r="DP1085" s="110"/>
      <c r="DQ1085" s="110"/>
      <c r="DR1085" s="110"/>
      <c r="DS1085" s="110"/>
      <c r="DT1085" s="110"/>
      <c r="DU1085" s="497"/>
      <c r="DV1085" s="497"/>
      <c r="DW1085" s="497"/>
      <c r="DX1085" s="497"/>
      <c r="DY1085" s="497"/>
      <c r="DZ1085" s="497"/>
      <c r="EA1085" s="98"/>
      <c r="EB1085" s="492"/>
      <c r="EC1085" s="492"/>
      <c r="ED1085" s="492"/>
      <c r="EE1085" s="99"/>
      <c r="EF1085" s="99"/>
      <c r="EG1085" s="99"/>
      <c r="EH1085" s="99"/>
      <c r="EI1085" s="99"/>
      <c r="EJ1085" s="99"/>
      <c r="EK1085" s="99"/>
      <c r="EL1085" s="99"/>
      <c r="EM1085" s="99"/>
      <c r="EN1085" s="99"/>
      <c r="EO1085" s="99"/>
      <c r="EP1085" s="99"/>
      <c r="EQ1085" s="99"/>
      <c r="ER1085" s="99"/>
      <c r="ES1085" s="99"/>
      <c r="ET1085" s="99"/>
      <c r="EU1085" s="99"/>
      <c r="EV1085" s="99"/>
      <c r="EW1085" s="99"/>
      <c r="EX1085" s="119"/>
      <c r="EY1085" s="121"/>
      <c r="EZ1085" s="524"/>
      <c r="FA1085" s="83"/>
      <c r="FC1085" s="505"/>
      <c r="FD1085" s="505"/>
    </row>
    <row r="1086" spans="1:171" s="3" customFormat="1" ht="15" customHeight="1" x14ac:dyDescent="0.2">
      <c r="A1086" s="307">
        <v>20141225</v>
      </c>
      <c r="B1086" s="307">
        <v>5</v>
      </c>
      <c r="C1086" s="308">
        <v>68</v>
      </c>
      <c r="D1086" s="308">
        <v>1</v>
      </c>
      <c r="E1086" s="308">
        <v>6</v>
      </c>
      <c r="F1086" s="308">
        <v>17</v>
      </c>
      <c r="G1086" s="311">
        <v>2.1</v>
      </c>
      <c r="H1086" s="435">
        <v>0</v>
      </c>
      <c r="I1086" s="309">
        <v>6348</v>
      </c>
      <c r="J1086" s="101"/>
      <c r="K1086" s="460" t="str">
        <f>IF(B1086=2,"Z:\Data\MOOG\HeTao\raw\",IF(B1086=5,"Z:\Data\MOOG\Polo\raw\",IF(B1086=10,"Z:\Data\MOOG\Messi\raw\","")))</f>
        <v>Z:\Data\MOOG\Polo\raw\</v>
      </c>
      <c r="L1086" s="306" t="s">
        <v>2969</v>
      </c>
      <c r="M1086" s="569" t="str">
        <f>IF(NOT(ISERROR(FIND("Training_dt",W1086))),"'Plot Psychometric_HH_dt_yuchen'",IF(NOT(ISERROR(FIND("Training",W1086))),"'Plot Psychometric_HH'",IF(NOT(ISERROR(FIND("1DAT",W1086))),"'Plot Tuning Azimuth_HH'",IF(NOT(ISERROR(FIND("HD_dt",W1086))),"'Plot HeadingDiscimination_PSTH_HH_dt_yuchen'",IF(NOT(ISERROR(FIND("HD",W1086))),"'Plot HeadingDiscimination_PSTH_HH'",IF(NOT(ISERROR(FIND("MemSac",W1086))),"'Memory Saccade Analysis_HH'",IF(NOT(ISERROR(FIND("DelSac",W1086))),"'Memory Saccade Analysis_HH'",IF(NOT(ISERROR(FIND("u-stim",W1086))),"'Plot Microstim_HH'",""))))))))</f>
        <v>'Plot Psychometric_HH'</v>
      </c>
      <c r="N1086" s="573">
        <v>1</v>
      </c>
      <c r="O1086" s="584">
        <v>-1</v>
      </c>
      <c r="P1086" s="590">
        <v>4</v>
      </c>
      <c r="Q1086" s="590">
        <f>IF(B1086=2,60,310)</f>
        <v>310</v>
      </c>
      <c r="R1086" s="590">
        <v>5</v>
      </c>
      <c r="S1086" s="590">
        <f>IF(B1086=2,60,-190)</f>
        <v>-190</v>
      </c>
      <c r="T1086" s="590">
        <v>1</v>
      </c>
      <c r="U1086" s="590" t="str">
        <f>IF(Z1086&lt;&gt;"",IF(NOT(ISERROR(FIND("SU",Z1086))),VALUE(RIGHT(Z1086,1))+4,IF(NOT(ISERROR(FIND("MU20",Z1086))),20,IF(NOT(ISERROR(FIND("MU21",Z1086))),21,IF(NOT(ISERROR(FIND("MU2",Z1086))),2,1)))),"")</f>
        <v/>
      </c>
      <c r="V1086" s="583"/>
      <c r="W1086" s="305" t="s">
        <v>2992</v>
      </c>
      <c r="X1086" s="192"/>
      <c r="Y1086" s="219" t="str">
        <f>IF(NOT(ISERROR(FIND("MU=SU",X1086))),1,IF(Z1086&lt;&gt;"",IF(NOT(ISERROR(FIND("SU",Z1086))),1,0),""))</f>
        <v/>
      </c>
      <c r="Z1086" s="217"/>
      <c r="AA1086" s="218"/>
      <c r="AB1086" s="77"/>
      <c r="AC1086" s="78"/>
      <c r="AD1086" s="199"/>
      <c r="AE1086" s="91"/>
      <c r="AF1086" s="79"/>
      <c r="AG1086" s="79"/>
      <c r="AH1086" s="80"/>
      <c r="AI1086" s="81"/>
      <c r="AJ1086" s="81"/>
      <c r="AK1086" s="81"/>
      <c r="AL1086" s="81"/>
      <c r="AM1086" s="114"/>
      <c r="AN1086" s="82"/>
      <c r="AO1086" s="83"/>
      <c r="AP1086" s="83"/>
      <c r="AQ1086" s="83"/>
      <c r="AR1086" s="84"/>
      <c r="AS1086" s="85"/>
      <c r="AT1086" s="85"/>
      <c r="AU1086" s="85"/>
      <c r="AV1086" s="85"/>
      <c r="AW1086" s="104"/>
      <c r="AX1086" s="86"/>
      <c r="AY1086" s="87"/>
      <c r="AZ1086" s="87"/>
      <c r="BA1086" s="87"/>
      <c r="BB1086" s="88"/>
      <c r="BC1086" s="89"/>
      <c r="BD1086" s="89"/>
      <c r="BE1086" s="89"/>
      <c r="BF1086" s="89"/>
      <c r="BG1086" s="115"/>
      <c r="BH1086" s="90"/>
      <c r="BI1086" s="251"/>
      <c r="BJ1086" s="252"/>
      <c r="BK1086" s="252"/>
      <c r="BL1086" s="515"/>
      <c r="BM1086" s="230"/>
      <c r="BN1086" s="230"/>
      <c r="BO1086" s="516"/>
      <c r="BP1086" s="231"/>
      <c r="BQ1086" s="231"/>
      <c r="BR1086" s="517"/>
      <c r="BS1086" s="232"/>
      <c r="BT1086" s="232"/>
      <c r="BU1086" s="230"/>
      <c r="BV1086" s="230"/>
      <c r="BW1086" s="231"/>
      <c r="BX1086" s="231"/>
      <c r="BY1086" s="232"/>
      <c r="BZ1086" s="235"/>
      <c r="CA1086" s="257"/>
      <c r="CB1086" s="233"/>
      <c r="CC1086" s="230"/>
      <c r="CD1086" s="230"/>
      <c r="CE1086" s="230"/>
      <c r="CF1086" s="230"/>
      <c r="CG1086" s="230"/>
      <c r="CH1086" s="230"/>
      <c r="CI1086" s="230"/>
      <c r="CJ1086" s="231"/>
      <c r="CK1086" s="231"/>
      <c r="CL1086" s="231"/>
      <c r="CM1086" s="231"/>
      <c r="CN1086" s="231"/>
      <c r="CO1086" s="231"/>
      <c r="CP1086" s="231"/>
      <c r="CQ1086" s="231"/>
      <c r="CR1086" s="232"/>
      <c r="CS1086" s="232"/>
      <c r="CT1086" s="232"/>
      <c r="CU1086" s="232"/>
      <c r="CV1086" s="232"/>
      <c r="CW1086" s="232"/>
      <c r="CX1086" s="232"/>
      <c r="CY1086" s="234"/>
      <c r="CZ1086" s="106">
        <v>1</v>
      </c>
      <c r="DA1086" s="106">
        <v>0</v>
      </c>
      <c r="DB1086" s="106"/>
      <c r="DC1086" s="106"/>
      <c r="DD1086" s="106"/>
      <c r="DE1086" s="498"/>
      <c r="DF1086" s="60"/>
      <c r="DG1086" s="107"/>
      <c r="DH1086" s="107"/>
      <c r="DI1086" s="107"/>
      <c r="DJ1086" s="107"/>
      <c r="DK1086" s="107"/>
      <c r="DL1086" s="107"/>
      <c r="DM1086" s="110"/>
      <c r="DN1086" s="110"/>
      <c r="DO1086" s="110"/>
      <c r="DP1086" s="110"/>
      <c r="DQ1086" s="110"/>
      <c r="DR1086" s="110"/>
      <c r="DS1086" s="110"/>
      <c r="DT1086" s="110"/>
      <c r="DU1086" s="497"/>
      <c r="DV1086" s="497"/>
      <c r="DW1086" s="497"/>
      <c r="DX1086" s="497"/>
      <c r="DY1086" s="497"/>
      <c r="DZ1086" s="497"/>
      <c r="EA1086" s="288"/>
      <c r="EB1086" s="492"/>
      <c r="EC1086" s="492"/>
      <c r="ED1086" s="492"/>
      <c r="EE1086" s="99"/>
      <c r="EF1086" s="99"/>
      <c r="EG1086" s="99"/>
      <c r="EH1086" s="99"/>
      <c r="EI1086" s="99"/>
      <c r="EJ1086" s="99"/>
      <c r="EK1086" s="99"/>
      <c r="EL1086" s="99"/>
      <c r="EM1086" s="99"/>
      <c r="EN1086" s="99"/>
      <c r="EO1086" s="99"/>
      <c r="EP1086" s="99"/>
      <c r="EQ1086" s="99"/>
      <c r="ER1086" s="99"/>
      <c r="ES1086" s="99"/>
      <c r="ET1086" s="99"/>
      <c r="EU1086" s="99"/>
      <c r="EV1086" s="99"/>
      <c r="EW1086" s="99"/>
      <c r="EX1086" s="119"/>
      <c r="EY1086" s="121">
        <v>1</v>
      </c>
      <c r="EZ1086" s="524">
        <v>103</v>
      </c>
      <c r="FA1086" s="83">
        <v>17</v>
      </c>
      <c r="FB1086" s="126">
        <v>13</v>
      </c>
      <c r="FC1086" s="505" t="s">
        <v>1615</v>
      </c>
      <c r="FD1086" s="505" t="s">
        <v>1615</v>
      </c>
      <c r="FE1086" s="116" t="s">
        <v>1615</v>
      </c>
      <c r="FF1086" s="116" t="s">
        <v>1615</v>
      </c>
      <c r="FG1086" s="116">
        <v>2.30403</v>
      </c>
      <c r="FH1086" s="116">
        <v>-0.63464900000000002</v>
      </c>
      <c r="FI1086" s="116" t="s">
        <v>1615</v>
      </c>
      <c r="FJ1086" s="116" t="s">
        <v>1615</v>
      </c>
      <c r="FK1086" s="116" t="s">
        <v>1615</v>
      </c>
      <c r="FL1086" s="116" t="s">
        <v>1615</v>
      </c>
      <c r="FM1086" s="116" t="s">
        <v>6738</v>
      </c>
      <c r="FN1086" s="116" t="s">
        <v>6739</v>
      </c>
      <c r="FO1086" s="3" t="s">
        <v>1243</v>
      </c>
    </row>
    <row r="1087" spans="1:171" s="3" customFormat="1" ht="15" customHeight="1" x14ac:dyDescent="0.2">
      <c r="A1087" s="307">
        <v>20141225</v>
      </c>
      <c r="B1087" s="307">
        <v>5</v>
      </c>
      <c r="C1087" s="308">
        <v>68</v>
      </c>
      <c r="D1087" s="308">
        <v>1</v>
      </c>
      <c r="E1087" s="308">
        <v>6</v>
      </c>
      <c r="F1087" s="308">
        <v>17</v>
      </c>
      <c r="G1087" s="311">
        <v>2.1</v>
      </c>
      <c r="H1087" s="435">
        <v>0</v>
      </c>
      <c r="I1087" s="309">
        <v>6679</v>
      </c>
      <c r="J1087" s="101" t="s">
        <v>1979</v>
      </c>
      <c r="K1087" s="460" t="str">
        <f>IF(B1087=2,"Z:\Data\MOOG\HeTao\raw\",IF(B1087=5,"Z:\Data\MOOG\Polo\raw\",IF(B1087=10,"Z:\Data\MOOG\Messi\raw\","")))</f>
        <v>Z:\Data\MOOG\Polo\raw\</v>
      </c>
      <c r="L1087" s="306" t="s">
        <v>3040</v>
      </c>
      <c r="M1087" s="569" t="str">
        <f>IF(NOT(ISERROR(FIND("Training_dt",W1087))),"'Plot Psychometric_HH_dt_yuchen'",IF(NOT(ISERROR(FIND("Training",W1087))),"'Plot Psychometric_HH'",IF(NOT(ISERROR(FIND("1DAT",W1087))),"'Plot Tuning Azimuth_HH'",IF(NOT(ISERROR(FIND("HD_dt",W1087))),"'Plot HeadingDiscimination_PSTH_HH_dt_yuchen'",IF(NOT(ISERROR(FIND("HD",W1087))),"'Plot HeadingDiscimination_PSTH_HH'",IF(NOT(ISERROR(FIND("MemSac",W1087))),"'Memory Saccade Analysis_HH'",IF(NOT(ISERROR(FIND("DelSac",W1087))),"'Memory Saccade Analysis_HH'",IF(NOT(ISERROR(FIND("u-stim",W1087))),"'Plot Microstim_HH'",""))))))))</f>
        <v>'Plot Tuning Azimuth_HH'</v>
      </c>
      <c r="N1087" s="573">
        <v>1</v>
      </c>
      <c r="O1087" s="584">
        <v>-1</v>
      </c>
      <c r="P1087" s="590">
        <v>4</v>
      </c>
      <c r="Q1087" s="590">
        <f>IF(B1087=2,60,310)</f>
        <v>310</v>
      </c>
      <c r="R1087" s="590">
        <v>5</v>
      </c>
      <c r="S1087" s="590">
        <f>IF(B1087=2,60,-190)</f>
        <v>-190</v>
      </c>
      <c r="T1087" s="590">
        <v>1</v>
      </c>
      <c r="U1087" s="590">
        <f>IF(Z1087&lt;&gt;"",IF(NOT(ISERROR(FIND("SU",Z1087))),VALUE(RIGHT(Z1087,1))+4,IF(NOT(ISERROR(FIND("MU20",Z1087))),20,IF(NOT(ISERROR(FIND("MU21",Z1087))),21,IF(NOT(ISERROR(FIND("MU2",Z1087))),2,1)))),"")</f>
        <v>1</v>
      </c>
      <c r="V1087" s="583"/>
      <c r="W1087" s="305" t="s">
        <v>2222</v>
      </c>
      <c r="X1087" s="192"/>
      <c r="Y1087" s="219">
        <f>IF(NOT(ISERROR(FIND("MU=SU",X1087))),1,IF(Z1087&lt;&gt;"",IF(NOT(ISERROR(FIND("SU",Z1087))),1,0),""))</f>
        <v>0</v>
      </c>
      <c r="Z1087" s="217" t="s">
        <v>1981</v>
      </c>
      <c r="AA1087" s="218"/>
      <c r="AB1087" s="77"/>
      <c r="AC1087" s="78"/>
      <c r="AD1087" s="199" t="s">
        <v>3041</v>
      </c>
      <c r="AE1087" s="91">
        <v>111.717</v>
      </c>
      <c r="AF1087" s="79">
        <v>0.430566</v>
      </c>
      <c r="AG1087" s="79">
        <v>0.39857999999999999</v>
      </c>
      <c r="AH1087" s="80">
        <v>0.35997000000000001</v>
      </c>
      <c r="AI1087" s="81">
        <v>1.30983</v>
      </c>
      <c r="AJ1087" s="81">
        <v>0.64885599999999999</v>
      </c>
      <c r="AK1087" s="81">
        <v>107.446</v>
      </c>
      <c r="AL1087" s="81">
        <v>132.52199999999999</v>
      </c>
      <c r="AM1087" s="114" t="s">
        <v>4810</v>
      </c>
      <c r="AN1087" s="82" t="s">
        <v>4811</v>
      </c>
      <c r="AO1087" s="83">
        <v>-57.720100000000002</v>
      </c>
      <c r="AP1087" s="83">
        <v>0.60302199999999995</v>
      </c>
      <c r="AQ1087" s="83">
        <v>9.1615199999999994E-2</v>
      </c>
      <c r="AR1087" s="84">
        <v>1.22457E-4</v>
      </c>
      <c r="AS1087" s="85">
        <v>-0.57688300000000003</v>
      </c>
      <c r="AT1087" s="85">
        <v>-2.5430899999999999</v>
      </c>
      <c r="AU1087" s="85">
        <v>-83.256200000000007</v>
      </c>
      <c r="AV1087" s="85">
        <v>108.249</v>
      </c>
      <c r="AW1087" s="104" t="s">
        <v>4812</v>
      </c>
      <c r="AX1087" s="86" t="s">
        <v>4813</v>
      </c>
      <c r="AY1087" s="87" t="s">
        <v>1615</v>
      </c>
      <c r="AZ1087" s="87" t="s">
        <v>1615</v>
      </c>
      <c r="BA1087" s="87" t="s">
        <v>1615</v>
      </c>
      <c r="BB1087" s="88" t="s">
        <v>1615</v>
      </c>
      <c r="BC1087" s="89" t="s">
        <v>1615</v>
      </c>
      <c r="BD1087" s="89" t="s">
        <v>1615</v>
      </c>
      <c r="BE1087" s="89" t="s">
        <v>1615</v>
      </c>
      <c r="BF1087" s="89" t="s">
        <v>1615</v>
      </c>
      <c r="BG1087" s="115" t="s">
        <v>1615</v>
      </c>
      <c r="BH1087" s="90" t="s">
        <v>1615</v>
      </c>
      <c r="BI1087" s="251"/>
      <c r="BJ1087" s="252"/>
      <c r="BK1087" s="252"/>
      <c r="BL1087" s="230"/>
      <c r="BM1087" s="230"/>
      <c r="BN1087" s="230"/>
      <c r="BO1087" s="231"/>
      <c r="BP1087" s="231"/>
      <c r="BQ1087" s="231"/>
      <c r="BR1087" s="232"/>
      <c r="BS1087" s="232"/>
      <c r="BT1087" s="232"/>
      <c r="BU1087" s="230"/>
      <c r="BV1087" s="230"/>
      <c r="BW1087" s="231"/>
      <c r="BX1087" s="231"/>
      <c r="BY1087" s="232"/>
      <c r="BZ1087" s="235"/>
      <c r="CA1087" s="257"/>
      <c r="CB1087" s="233"/>
      <c r="CC1087" s="230"/>
      <c r="CD1087" s="230"/>
      <c r="CE1087" s="230"/>
      <c r="CF1087" s="230"/>
      <c r="CG1087" s="230"/>
      <c r="CH1087" s="230"/>
      <c r="CI1087" s="230"/>
      <c r="CJ1087" s="231"/>
      <c r="CK1087" s="231"/>
      <c r="CL1087" s="231"/>
      <c r="CM1087" s="231"/>
      <c r="CN1087" s="231"/>
      <c r="CO1087" s="231"/>
      <c r="CP1087" s="231"/>
      <c r="CQ1087" s="231"/>
      <c r="CR1087" s="232"/>
      <c r="CS1087" s="232"/>
      <c r="CT1087" s="232"/>
      <c r="CU1087" s="232"/>
      <c r="CV1087" s="232"/>
      <c r="CW1087" s="232"/>
      <c r="CX1087" s="232"/>
      <c r="CY1087" s="234"/>
      <c r="CZ1087" s="106"/>
      <c r="DA1087" s="106"/>
      <c r="DB1087" s="106"/>
      <c r="DC1087" s="106"/>
      <c r="DD1087" s="106"/>
      <c r="DE1087" s="498"/>
      <c r="DF1087" s="60"/>
      <c r="DG1087" s="107"/>
      <c r="DH1087" s="107"/>
      <c r="DI1087" s="107"/>
      <c r="DJ1087" s="107"/>
      <c r="DK1087" s="107"/>
      <c r="DL1087" s="107"/>
      <c r="DM1087" s="110"/>
      <c r="DN1087" s="110"/>
      <c r="DO1087" s="110"/>
      <c r="DP1087" s="110"/>
      <c r="DQ1087" s="110"/>
      <c r="DR1087" s="110"/>
      <c r="DS1087" s="110"/>
      <c r="DT1087" s="110"/>
      <c r="DU1087" s="497"/>
      <c r="DV1087" s="497"/>
      <c r="DW1087" s="497"/>
      <c r="DX1087" s="497"/>
      <c r="DY1087" s="497"/>
      <c r="DZ1087" s="497"/>
      <c r="EA1087" s="288"/>
      <c r="EB1087" s="492"/>
      <c r="EC1087" s="492"/>
      <c r="ED1087" s="492"/>
      <c r="EE1087" s="99"/>
      <c r="EF1087" s="99"/>
      <c r="EG1087" s="99"/>
      <c r="EH1087" s="99"/>
      <c r="EI1087" s="99"/>
      <c r="EJ1087" s="99"/>
      <c r="EK1087" s="99"/>
      <c r="EL1087" s="99"/>
      <c r="EM1087" s="99"/>
      <c r="EN1087" s="99"/>
      <c r="EO1087" s="99"/>
      <c r="EP1087" s="99"/>
      <c r="EQ1087" s="99"/>
      <c r="ER1087" s="99"/>
      <c r="ES1087" s="99"/>
      <c r="ET1087" s="99"/>
      <c r="EU1087" s="99"/>
      <c r="EV1087" s="99"/>
      <c r="EW1087" s="99"/>
      <c r="EX1087" s="119"/>
      <c r="EY1087" s="121"/>
      <c r="EZ1087" s="524"/>
      <c r="FA1087" s="83"/>
      <c r="FB1087" s="126"/>
      <c r="FC1087" s="505"/>
      <c r="FD1087" s="505"/>
      <c r="FE1087" s="116"/>
      <c r="FF1087" s="116"/>
      <c r="FG1087" s="116"/>
      <c r="FH1087" s="116"/>
      <c r="FI1087" s="116"/>
      <c r="FJ1087" s="116"/>
      <c r="FK1087" s="116"/>
      <c r="FL1087" s="116"/>
      <c r="FM1087" s="116"/>
      <c r="FN1087" s="116"/>
    </row>
    <row r="1088" spans="1:171" s="3" customFormat="1" ht="15" customHeight="1" x14ac:dyDescent="0.2">
      <c r="A1088" s="307">
        <v>20141225</v>
      </c>
      <c r="B1088" s="307">
        <v>5</v>
      </c>
      <c r="C1088" s="308">
        <v>68</v>
      </c>
      <c r="D1088" s="308">
        <v>1</v>
      </c>
      <c r="E1088" s="308">
        <v>6</v>
      </c>
      <c r="F1088" s="308">
        <v>17</v>
      </c>
      <c r="G1088" s="311">
        <v>2.1</v>
      </c>
      <c r="H1088" s="435">
        <v>0</v>
      </c>
      <c r="I1088" s="309">
        <v>6679</v>
      </c>
      <c r="J1088" s="101" t="s">
        <v>1979</v>
      </c>
      <c r="K1088" s="460" t="str">
        <f>IF(B1088=2,"Z:\Data\MOOG\HeTao\raw\",IF(B1088=5,"Z:\Data\MOOG\Polo\raw\",IF(B1088=10,"Z:\Data\MOOG\Messi\raw\","")))</f>
        <v>Z:\Data\MOOG\Polo\raw\</v>
      </c>
      <c r="L1088" s="306" t="s">
        <v>3042</v>
      </c>
      <c r="M1088" s="569" t="str">
        <f>IF(NOT(ISERROR(FIND("Training_dt",W1088))),"'Plot Psychometric_HH_dt_yuchen'",IF(NOT(ISERROR(FIND("Training",W1088))),"'Plot Psychometric_HH'",IF(NOT(ISERROR(FIND("1DAT",W1088))),"'Plot Tuning Azimuth_HH'",IF(NOT(ISERROR(FIND("HD_dt",W1088))),"'Plot HeadingDiscimination_PSTH_HH_dt_yuchen'",IF(NOT(ISERROR(FIND("HD",W1088))),"'Plot HeadingDiscimination_PSTH_HH'",IF(NOT(ISERROR(FIND("MemSac",W1088))),"'Memory Saccade Analysis_HH'",IF(NOT(ISERROR(FIND("DelSac",W1088))),"'Memory Saccade Analysis_HH'",IF(NOT(ISERROR(FIND("u-stim",W1088))),"'Plot Microstim_HH'",""))))))))</f>
        <v>'Memory Saccade Analysis_HH'</v>
      </c>
      <c r="N1088" s="573">
        <v>1</v>
      </c>
      <c r="O1088" s="584">
        <v>-1</v>
      </c>
      <c r="P1088" s="590">
        <v>4</v>
      </c>
      <c r="Q1088" s="590">
        <f>IF(B1088=2,60,310)</f>
        <v>310</v>
      </c>
      <c r="R1088" s="590">
        <v>5</v>
      </c>
      <c r="S1088" s="590">
        <f>IF(B1088=2,60,-190)</f>
        <v>-190</v>
      </c>
      <c r="T1088" s="590">
        <v>1</v>
      </c>
      <c r="U1088" s="590">
        <f>IF(Z1088&lt;&gt;"",IF(NOT(ISERROR(FIND("SU",Z1088))),VALUE(RIGHT(Z1088,1))+4,IF(NOT(ISERROR(FIND("MU20",Z1088))),20,IF(NOT(ISERROR(FIND("MU21",Z1088))),21,IF(NOT(ISERROR(FIND("MU2",Z1088))),2,1)))),"")</f>
        <v>1</v>
      </c>
      <c r="V1088" s="583"/>
      <c r="W1088" s="305" t="s">
        <v>2172</v>
      </c>
      <c r="X1088" s="192"/>
      <c r="Y1088" s="219">
        <f>IF(NOT(ISERROR(FIND("MU=SU",X1088))),1,IF(Z1088&lt;&gt;"",IF(NOT(ISERROR(FIND("SU",Z1088))),1,0),""))</f>
        <v>0</v>
      </c>
      <c r="Z1088" s="217" t="s">
        <v>1981</v>
      </c>
      <c r="AA1088" s="218"/>
      <c r="AB1088" s="77"/>
      <c r="AC1088" s="78"/>
      <c r="AD1088" s="199"/>
      <c r="AE1088" s="91"/>
      <c r="AF1088" s="79"/>
      <c r="AG1088" s="79"/>
      <c r="AH1088" s="80"/>
      <c r="AI1088" s="81"/>
      <c r="AJ1088" s="81"/>
      <c r="AK1088" s="81"/>
      <c r="AL1088" s="81"/>
      <c r="AM1088" s="114"/>
      <c r="AN1088" s="82"/>
      <c r="AO1088" s="83"/>
      <c r="AP1088" s="83"/>
      <c r="AQ1088" s="83"/>
      <c r="AR1088" s="84"/>
      <c r="AS1088" s="85"/>
      <c r="AT1088" s="85"/>
      <c r="AU1088" s="85"/>
      <c r="AV1088" s="85"/>
      <c r="AW1088" s="104"/>
      <c r="AX1088" s="86"/>
      <c r="AY1088" s="87"/>
      <c r="AZ1088" s="87"/>
      <c r="BA1088" s="87"/>
      <c r="BB1088" s="88"/>
      <c r="BC1088" s="89"/>
      <c r="BD1088" s="89"/>
      <c r="BE1088" s="89"/>
      <c r="BF1088" s="89"/>
      <c r="BG1088" s="115"/>
      <c r="BH1088" s="90"/>
      <c r="BI1088" s="251"/>
      <c r="BJ1088" s="252"/>
      <c r="BK1088" s="252"/>
      <c r="BL1088" s="515"/>
      <c r="BM1088" s="230"/>
      <c r="BN1088" s="230"/>
      <c r="BO1088" s="516"/>
      <c r="BP1088" s="231"/>
      <c r="BQ1088" s="231"/>
      <c r="BR1088" s="517"/>
      <c r="BS1088" s="232"/>
      <c r="BT1088" s="232"/>
      <c r="BU1088" s="230"/>
      <c r="BV1088" s="230"/>
      <c r="BW1088" s="231"/>
      <c r="BX1088" s="231"/>
      <c r="BY1088" s="232"/>
      <c r="BZ1088" s="235"/>
      <c r="CA1088" s="257"/>
      <c r="CB1088" s="233"/>
      <c r="CC1088" s="230"/>
      <c r="CD1088" s="230"/>
      <c r="CE1088" s="230"/>
      <c r="CF1088" s="230"/>
      <c r="CG1088" s="230"/>
      <c r="CH1088" s="230"/>
      <c r="CI1088" s="230"/>
      <c r="CJ1088" s="231"/>
      <c r="CK1088" s="231"/>
      <c r="CL1088" s="231"/>
      <c r="CM1088" s="231"/>
      <c r="CN1088" s="231"/>
      <c r="CO1088" s="231"/>
      <c r="CP1088" s="231"/>
      <c r="CQ1088" s="231"/>
      <c r="CR1088" s="232"/>
      <c r="CS1088" s="232"/>
      <c r="CT1088" s="232"/>
      <c r="CU1088" s="232"/>
      <c r="CV1088" s="232"/>
      <c r="CW1088" s="232"/>
      <c r="CX1088" s="232"/>
      <c r="CY1088" s="234"/>
      <c r="CZ1088" s="106"/>
      <c r="DA1088" s="106"/>
      <c r="DB1088" s="106"/>
      <c r="DC1088" s="106"/>
      <c r="DD1088" s="106"/>
      <c r="DE1088" s="498"/>
      <c r="DF1088" s="60"/>
      <c r="DG1088" s="107"/>
      <c r="DH1088" s="107"/>
      <c r="DI1088" s="107"/>
      <c r="DJ1088" s="107"/>
      <c r="DK1088" s="107"/>
      <c r="DL1088" s="107"/>
      <c r="DM1088" s="110"/>
      <c r="DN1088" s="110"/>
      <c r="DO1088" s="110"/>
      <c r="DP1088" s="110"/>
      <c r="DQ1088" s="110"/>
      <c r="DR1088" s="110"/>
      <c r="DS1088" s="110"/>
      <c r="DT1088" s="110"/>
      <c r="DU1088" s="497"/>
      <c r="DV1088" s="497"/>
      <c r="DW1088" s="497"/>
      <c r="DX1088" s="497"/>
      <c r="DY1088" s="497"/>
      <c r="DZ1088" s="497"/>
      <c r="EA1088" s="288">
        <v>0.48620099999999999</v>
      </c>
      <c r="EB1088" s="111">
        <v>1.64128E-5</v>
      </c>
      <c r="EC1088" s="492">
        <v>2.1074200000000001E-4</v>
      </c>
      <c r="ED1088" s="492">
        <v>9.2895400000000003E-2</v>
      </c>
      <c r="EE1088" s="501">
        <v>1.8657799999999999E-5</v>
      </c>
      <c r="EF1088" s="99">
        <v>1.2144499999999999E-3</v>
      </c>
      <c r="EG1088" s="99">
        <v>-41.151800000000001</v>
      </c>
      <c r="EH1088" s="99">
        <v>130.126</v>
      </c>
      <c r="EI1088" s="99">
        <v>148.24100000000001</v>
      </c>
      <c r="EJ1088" s="99">
        <v>138.25399999999999</v>
      </c>
      <c r="EK1088" s="99">
        <v>139.87</v>
      </c>
      <c r="EL1088" s="99">
        <v>-156.00399999999999</v>
      </c>
      <c r="EM1088" s="99">
        <v>0.35648200000000002</v>
      </c>
      <c r="EN1088" s="99">
        <v>0.63297700000000001</v>
      </c>
      <c r="EO1088" s="99">
        <v>0.60267000000000004</v>
      </c>
      <c r="EP1088" s="99">
        <v>0.44933899999999999</v>
      </c>
      <c r="EQ1088" s="99">
        <v>0.65185800000000005</v>
      </c>
      <c r="ER1088" s="99">
        <v>0.58474000000000004</v>
      </c>
      <c r="ES1088" s="99">
        <v>0</v>
      </c>
      <c r="ET1088" s="99">
        <v>10.101000000000001</v>
      </c>
      <c r="EU1088" s="99">
        <v>3.3982700000000001</v>
      </c>
      <c r="EV1088" s="99">
        <v>2.8745500000000002</v>
      </c>
      <c r="EW1088" s="99">
        <v>10.161300000000001</v>
      </c>
      <c r="EX1088" s="119">
        <v>-2.7178499999999999</v>
      </c>
      <c r="EY1088" s="121"/>
      <c r="EZ1088" s="524"/>
      <c r="FA1088" s="83"/>
      <c r="FB1088" s="126"/>
      <c r="FC1088" s="505"/>
      <c r="FD1088" s="505"/>
      <c r="FE1088" s="116"/>
      <c r="FF1088" s="116"/>
      <c r="FG1088" s="116"/>
      <c r="FH1088" s="116"/>
      <c r="FI1088" s="116"/>
      <c r="FJ1088" s="116"/>
      <c r="FK1088" s="116"/>
      <c r="FL1088" s="116"/>
      <c r="FM1088" s="116"/>
      <c r="FN1088" s="116"/>
    </row>
    <row r="1089" spans="1:171" s="3" customFormat="1" ht="15" customHeight="1" x14ac:dyDescent="0.2">
      <c r="A1089" s="307">
        <v>20141225</v>
      </c>
      <c r="B1089" s="307">
        <v>5</v>
      </c>
      <c r="C1089" s="308">
        <v>68</v>
      </c>
      <c r="D1089" s="308">
        <v>1</v>
      </c>
      <c r="E1089" s="308">
        <v>6</v>
      </c>
      <c r="F1089" s="308">
        <v>17</v>
      </c>
      <c r="G1089" s="311">
        <v>2.1</v>
      </c>
      <c r="H1089" s="435">
        <v>0</v>
      </c>
      <c r="I1089" s="309">
        <v>6830</v>
      </c>
      <c r="J1089" s="101" t="s">
        <v>1979</v>
      </c>
      <c r="K1089" s="460" t="str">
        <f>IF(B1089=2,"Z:\Data\MOOG\HeTao\raw\",IF(B1089=5,"Z:\Data\MOOG\Polo\raw\",IF(B1089=10,"Z:\Data\MOOG\Messi\raw\","")))</f>
        <v>Z:\Data\MOOG\Polo\raw\</v>
      </c>
      <c r="L1089" s="306" t="s">
        <v>3043</v>
      </c>
      <c r="M1089" s="569" t="str">
        <f>IF(NOT(ISERROR(FIND("Training_dt",W1089))),"'Plot Psychometric_HH_dt_yuchen'",IF(NOT(ISERROR(FIND("Training",W1089))),"'Plot Psychometric_HH'",IF(NOT(ISERROR(FIND("1DAT",W1089))),"'Plot Tuning Azimuth_HH'",IF(NOT(ISERROR(FIND("HD_dt",W1089))),"'Plot HeadingDiscimination_PSTH_HH_dt_yuchen'",IF(NOT(ISERROR(FIND("HD",W1089))),"'Plot HeadingDiscimination_PSTH_HH'",IF(NOT(ISERROR(FIND("MemSac",W1089))),"'Memory Saccade Analysis_HH'",IF(NOT(ISERROR(FIND("DelSac",W1089))),"'Memory Saccade Analysis_HH'",IF(NOT(ISERROR(FIND("u-stim",W1089))),"'Plot Microstim_HH'",""))))))))</f>
        <v>'Plot Tuning Azimuth_HH'</v>
      </c>
      <c r="N1089" s="573">
        <v>1</v>
      </c>
      <c r="O1089" s="584">
        <v>-1</v>
      </c>
      <c r="P1089" s="590">
        <v>4</v>
      </c>
      <c r="Q1089" s="590">
        <f>IF(B1089=2,60,310)</f>
        <v>310</v>
      </c>
      <c r="R1089" s="590">
        <v>5</v>
      </c>
      <c r="S1089" s="590">
        <f>IF(B1089=2,60,-190)</f>
        <v>-190</v>
      </c>
      <c r="T1089" s="590">
        <v>1</v>
      </c>
      <c r="U1089" s="590">
        <f>IF(Z1089&lt;&gt;"",IF(NOT(ISERROR(FIND("SU",Z1089))),VALUE(RIGHT(Z1089,1))+4,IF(NOT(ISERROR(FIND("MU20",Z1089))),20,IF(NOT(ISERROR(FIND("MU21",Z1089))),21,IF(NOT(ISERROR(FIND("MU2",Z1089))),2,1)))),"")</f>
        <v>5</v>
      </c>
      <c r="V1089" s="583"/>
      <c r="W1089" s="305" t="s">
        <v>2222</v>
      </c>
      <c r="X1089" s="192"/>
      <c r="Y1089" s="219">
        <f>IF(NOT(ISERROR(FIND("MU=SU",X1089))),1,IF(Z1089&lt;&gt;"",IF(NOT(ISERROR(FIND("SU",Z1089))),1,0),""))</f>
        <v>1</v>
      </c>
      <c r="Z1089" s="217" t="s">
        <v>43</v>
      </c>
      <c r="AA1089" s="218">
        <v>4326</v>
      </c>
      <c r="AB1089" s="77">
        <v>12.0063</v>
      </c>
      <c r="AC1089" s="78" t="s">
        <v>3045</v>
      </c>
      <c r="AD1089" s="199" t="s">
        <v>3046</v>
      </c>
      <c r="AE1089" s="91">
        <v>-34.331200000000003</v>
      </c>
      <c r="AF1089" s="79">
        <v>0.50302800000000003</v>
      </c>
      <c r="AG1089" s="79">
        <v>0.33307100000000001</v>
      </c>
      <c r="AH1089" s="80">
        <v>0.18324599999999999</v>
      </c>
      <c r="AI1089" s="81">
        <v>0.94693099999999997</v>
      </c>
      <c r="AJ1089" s="81">
        <v>-1.8007</v>
      </c>
      <c r="AK1089" s="81">
        <v>-63.335299999999997</v>
      </c>
      <c r="AL1089" s="81">
        <v>269.95800000000003</v>
      </c>
      <c r="AM1089" s="114" t="s">
        <v>4180</v>
      </c>
      <c r="AN1089" s="82" t="s">
        <v>4181</v>
      </c>
      <c r="AO1089" s="83">
        <v>96.778099999999995</v>
      </c>
      <c r="AP1089" s="83">
        <v>0.60023199999999999</v>
      </c>
      <c r="AQ1089" s="83">
        <v>0.26118200000000003</v>
      </c>
      <c r="AR1089" s="84">
        <v>6.4311999999999998E-3</v>
      </c>
      <c r="AS1089" s="85">
        <v>1.45936</v>
      </c>
      <c r="AT1089" s="85">
        <v>2.6186099999999999</v>
      </c>
      <c r="AU1089" s="85">
        <v>99.362899999999996</v>
      </c>
      <c r="AV1089" s="85">
        <v>70.5989</v>
      </c>
      <c r="AW1089" s="104" t="s">
        <v>4182</v>
      </c>
      <c r="AX1089" s="86" t="s">
        <v>4183</v>
      </c>
      <c r="AY1089" s="87" t="s">
        <v>1615</v>
      </c>
      <c r="AZ1089" s="87" t="s">
        <v>1615</v>
      </c>
      <c r="BA1089" s="87" t="s">
        <v>1615</v>
      </c>
      <c r="BB1089" s="88" t="s">
        <v>1615</v>
      </c>
      <c r="BC1089" s="89" t="s">
        <v>1615</v>
      </c>
      <c r="BD1089" s="89" t="s">
        <v>1615</v>
      </c>
      <c r="BE1089" s="89" t="s">
        <v>1615</v>
      </c>
      <c r="BF1089" s="89" t="s">
        <v>1615</v>
      </c>
      <c r="BG1089" s="115" t="s">
        <v>1615</v>
      </c>
      <c r="BH1089" s="90" t="s">
        <v>1615</v>
      </c>
      <c r="BI1089" s="251"/>
      <c r="BJ1089" s="252"/>
      <c r="BK1089" s="252"/>
      <c r="BL1089" s="230"/>
      <c r="BM1089" s="230"/>
      <c r="BN1089" s="230"/>
      <c r="BO1089" s="231"/>
      <c r="BP1089" s="231"/>
      <c r="BQ1089" s="231"/>
      <c r="BR1089" s="232"/>
      <c r="BS1089" s="232"/>
      <c r="BT1089" s="232"/>
      <c r="BU1089" s="230"/>
      <c r="BV1089" s="230"/>
      <c r="BW1089" s="231"/>
      <c r="BX1089" s="231"/>
      <c r="BY1089" s="232"/>
      <c r="BZ1089" s="235"/>
      <c r="CA1089" s="257"/>
      <c r="CB1089" s="233"/>
      <c r="CC1089" s="230"/>
      <c r="CD1089" s="230"/>
      <c r="CE1089" s="230"/>
      <c r="CF1089" s="230"/>
      <c r="CG1089" s="230"/>
      <c r="CH1089" s="230"/>
      <c r="CI1089" s="230"/>
      <c r="CJ1089" s="231"/>
      <c r="CK1089" s="231"/>
      <c r="CL1089" s="231"/>
      <c r="CM1089" s="231"/>
      <c r="CN1089" s="231"/>
      <c r="CO1089" s="231"/>
      <c r="CP1089" s="231"/>
      <c r="CQ1089" s="231"/>
      <c r="CR1089" s="232"/>
      <c r="CS1089" s="232"/>
      <c r="CT1089" s="232"/>
      <c r="CU1089" s="232"/>
      <c r="CV1089" s="232"/>
      <c r="CW1089" s="232"/>
      <c r="CX1089" s="232"/>
      <c r="CY1089" s="234"/>
      <c r="CZ1089" s="106"/>
      <c r="DA1089" s="106"/>
      <c r="DB1089" s="106"/>
      <c r="DC1089" s="106"/>
      <c r="DD1089" s="106"/>
      <c r="DE1089" s="498"/>
      <c r="DF1089" s="60"/>
      <c r="DG1089" s="107"/>
      <c r="DH1089" s="107"/>
      <c r="DI1089" s="107"/>
      <c r="DJ1089" s="107"/>
      <c r="DK1089" s="107"/>
      <c r="DL1089" s="107"/>
      <c r="DM1089" s="110"/>
      <c r="DN1089" s="110"/>
      <c r="DO1089" s="110"/>
      <c r="DP1089" s="110"/>
      <c r="DQ1089" s="110"/>
      <c r="DR1089" s="110"/>
      <c r="DS1089" s="110"/>
      <c r="DT1089" s="110"/>
      <c r="DU1089" s="497"/>
      <c r="DV1089" s="497"/>
      <c r="DW1089" s="497"/>
      <c r="DX1089" s="497"/>
      <c r="DY1089" s="497"/>
      <c r="DZ1089" s="497"/>
      <c r="EA1089" s="288"/>
      <c r="EB1089" s="492"/>
      <c r="EC1089" s="492"/>
      <c r="ED1089" s="492"/>
      <c r="EE1089" s="99"/>
      <c r="EF1089" s="99"/>
      <c r="EG1089" s="99"/>
      <c r="EH1089" s="99"/>
      <c r="EI1089" s="99"/>
      <c r="EJ1089" s="99"/>
      <c r="EK1089" s="99"/>
      <c r="EL1089" s="99"/>
      <c r="EM1089" s="99"/>
      <c r="EN1089" s="99"/>
      <c r="EO1089" s="99"/>
      <c r="EP1089" s="99"/>
      <c r="EQ1089" s="99"/>
      <c r="ER1089" s="99"/>
      <c r="ES1089" s="99"/>
      <c r="ET1089" s="99"/>
      <c r="EU1089" s="99"/>
      <c r="EV1089" s="99"/>
      <c r="EW1089" s="99"/>
      <c r="EX1089" s="119"/>
      <c r="EY1089" s="121"/>
      <c r="EZ1089" s="524"/>
      <c r="FA1089" s="83"/>
      <c r="FB1089" s="126"/>
      <c r="FC1089" s="505"/>
      <c r="FD1089" s="505"/>
      <c r="FE1089" s="116"/>
      <c r="FF1089" s="116"/>
      <c r="FG1089" s="116"/>
      <c r="FH1089" s="116"/>
      <c r="FI1089" s="116"/>
      <c r="FJ1089" s="116"/>
      <c r="FK1089" s="116"/>
      <c r="FL1089" s="116"/>
      <c r="FM1089" s="116"/>
      <c r="FN1089" s="116"/>
    </row>
    <row r="1090" spans="1:171" s="3" customFormat="1" ht="15" customHeight="1" x14ac:dyDescent="0.2">
      <c r="A1090" s="307">
        <v>20141225</v>
      </c>
      <c r="B1090" s="307">
        <v>5</v>
      </c>
      <c r="C1090" s="308">
        <v>68</v>
      </c>
      <c r="D1090" s="308">
        <v>1</v>
      </c>
      <c r="E1090" s="308">
        <v>6</v>
      </c>
      <c r="F1090" s="308">
        <v>17</v>
      </c>
      <c r="G1090" s="311">
        <v>2.1</v>
      </c>
      <c r="H1090" s="435">
        <v>0</v>
      </c>
      <c r="I1090" s="309">
        <v>6830</v>
      </c>
      <c r="J1090" s="101" t="s">
        <v>1979</v>
      </c>
      <c r="K1090" s="460" t="str">
        <f>IF(B1090=2,"Z:\Data\MOOG\HeTao\raw\",IF(B1090=5,"Z:\Data\MOOG\Polo\raw\",IF(B1090=10,"Z:\Data\MOOG\Messi\raw\","")))</f>
        <v>Z:\Data\MOOG\Polo\raw\</v>
      </c>
      <c r="L1090" s="306" t="s">
        <v>3044</v>
      </c>
      <c r="M1090" s="569" t="str">
        <f>IF(NOT(ISERROR(FIND("Training_dt",W1090))),"'Plot Psychometric_HH_dt_yuchen'",IF(NOT(ISERROR(FIND("Training",W1090))),"'Plot Psychometric_HH'",IF(NOT(ISERROR(FIND("1DAT",W1090))),"'Plot Tuning Azimuth_HH'",IF(NOT(ISERROR(FIND("HD_dt",W1090))),"'Plot HeadingDiscimination_PSTH_HH_dt_yuchen'",IF(NOT(ISERROR(FIND("HD",W1090))),"'Plot HeadingDiscimination_PSTH_HH'",IF(NOT(ISERROR(FIND("MemSac",W1090))),"'Memory Saccade Analysis_HH'",IF(NOT(ISERROR(FIND("DelSac",W1090))),"'Memory Saccade Analysis_HH'",IF(NOT(ISERROR(FIND("u-stim",W1090))),"'Plot Microstim_HH'",""))))))))</f>
        <v>'Memory Saccade Analysis_HH'</v>
      </c>
      <c r="N1090" s="573">
        <v>1</v>
      </c>
      <c r="O1090" s="584">
        <v>-1</v>
      </c>
      <c r="P1090" s="590">
        <v>4</v>
      </c>
      <c r="Q1090" s="590">
        <f>IF(B1090=2,60,310)</f>
        <v>310</v>
      </c>
      <c r="R1090" s="590">
        <v>5</v>
      </c>
      <c r="S1090" s="590">
        <f>IF(B1090=2,60,-190)</f>
        <v>-190</v>
      </c>
      <c r="T1090" s="590">
        <v>1</v>
      </c>
      <c r="U1090" s="590">
        <f>IF(Z1090&lt;&gt;"",IF(NOT(ISERROR(FIND("SU",Z1090))),VALUE(RIGHT(Z1090,1))+4,IF(NOT(ISERROR(FIND("MU20",Z1090))),20,IF(NOT(ISERROR(FIND("MU21",Z1090))),21,IF(NOT(ISERROR(FIND("MU2",Z1090))),2,1)))),"")</f>
        <v>5</v>
      </c>
      <c r="V1090" s="583"/>
      <c r="W1090" s="305" t="s">
        <v>2172</v>
      </c>
      <c r="X1090" s="192"/>
      <c r="Y1090" s="219"/>
      <c r="Z1090" s="217" t="s">
        <v>43</v>
      </c>
      <c r="AA1090" s="218">
        <v>2674</v>
      </c>
      <c r="AB1090" s="77">
        <v>10.664300000000001</v>
      </c>
      <c r="AC1090" s="78" t="s">
        <v>3047</v>
      </c>
      <c r="AD1090" s="199"/>
      <c r="AE1090" s="91"/>
      <c r="AF1090" s="79"/>
      <c r="AG1090" s="79"/>
      <c r="AH1090" s="80"/>
      <c r="AI1090" s="81"/>
      <c r="AJ1090" s="81"/>
      <c r="AK1090" s="81"/>
      <c r="AL1090" s="81"/>
      <c r="AM1090" s="114"/>
      <c r="AN1090" s="82"/>
      <c r="AO1090" s="83"/>
      <c r="AP1090" s="83"/>
      <c r="AQ1090" s="83"/>
      <c r="AR1090" s="84"/>
      <c r="AS1090" s="85"/>
      <c r="AT1090" s="85"/>
      <c r="AU1090" s="85"/>
      <c r="AV1090" s="85"/>
      <c r="AW1090" s="104"/>
      <c r="AX1090" s="86"/>
      <c r="AY1090" s="87"/>
      <c r="AZ1090" s="87"/>
      <c r="BA1090" s="87"/>
      <c r="BB1090" s="88"/>
      <c r="BC1090" s="89"/>
      <c r="BD1090" s="89"/>
      <c r="BE1090" s="89"/>
      <c r="BF1090" s="89"/>
      <c r="BG1090" s="115"/>
      <c r="BH1090" s="90"/>
      <c r="BI1090" s="251"/>
      <c r="BJ1090" s="252"/>
      <c r="BK1090" s="252"/>
      <c r="BL1090" s="515"/>
      <c r="BM1090" s="230"/>
      <c r="BN1090" s="230"/>
      <c r="BO1090" s="516"/>
      <c r="BP1090" s="231"/>
      <c r="BQ1090" s="231"/>
      <c r="BR1090" s="517"/>
      <c r="BS1090" s="232"/>
      <c r="BT1090" s="232"/>
      <c r="BU1090" s="230"/>
      <c r="BV1090" s="230"/>
      <c r="BW1090" s="231"/>
      <c r="BX1090" s="231"/>
      <c r="BY1090" s="232"/>
      <c r="BZ1090" s="235"/>
      <c r="CA1090" s="257"/>
      <c r="CB1090" s="233"/>
      <c r="CC1090" s="230"/>
      <c r="CD1090" s="230"/>
      <c r="CE1090" s="230"/>
      <c r="CF1090" s="230"/>
      <c r="CG1090" s="230"/>
      <c r="CH1090" s="230"/>
      <c r="CI1090" s="230"/>
      <c r="CJ1090" s="231"/>
      <c r="CK1090" s="231"/>
      <c r="CL1090" s="231"/>
      <c r="CM1090" s="231"/>
      <c r="CN1090" s="231"/>
      <c r="CO1090" s="231"/>
      <c r="CP1090" s="231"/>
      <c r="CQ1090" s="231"/>
      <c r="CR1090" s="232"/>
      <c r="CS1090" s="232"/>
      <c r="CT1090" s="232"/>
      <c r="CU1090" s="232"/>
      <c r="CV1090" s="232"/>
      <c r="CW1090" s="232"/>
      <c r="CX1090" s="232"/>
      <c r="CY1090" s="234"/>
      <c r="CZ1090" s="106"/>
      <c r="DA1090" s="106"/>
      <c r="DB1090" s="106"/>
      <c r="DC1090" s="106"/>
      <c r="DD1090" s="106"/>
      <c r="DE1090" s="498"/>
      <c r="DF1090" s="60"/>
      <c r="DG1090" s="107"/>
      <c r="DH1090" s="107"/>
      <c r="DI1090" s="107"/>
      <c r="DJ1090" s="107"/>
      <c r="DK1090" s="107"/>
      <c r="DL1090" s="107"/>
      <c r="DM1090" s="110"/>
      <c r="DN1090" s="110"/>
      <c r="DO1090" s="110"/>
      <c r="DP1090" s="110"/>
      <c r="DQ1090" s="110"/>
      <c r="DR1090" s="110"/>
      <c r="DS1090" s="110"/>
      <c r="DT1090" s="110"/>
      <c r="DU1090" s="497"/>
      <c r="DV1090" s="497"/>
      <c r="DW1090" s="497"/>
      <c r="DX1090" s="497"/>
      <c r="DY1090" s="497"/>
      <c r="DZ1090" s="497"/>
      <c r="EA1090" s="288">
        <v>0.32922499999999999</v>
      </c>
      <c r="EB1090" s="492">
        <v>9.4772200000000002E-4</v>
      </c>
      <c r="EC1090" s="111">
        <v>3.8763800000000003E-5</v>
      </c>
      <c r="ED1090" s="492">
        <v>3.7585800000000003E-2</v>
      </c>
      <c r="EE1090" s="99">
        <v>7.4786500000000006E-2</v>
      </c>
      <c r="EF1090" s="99">
        <v>6.7505599999999999E-2</v>
      </c>
      <c r="EG1090" s="99">
        <v>170.834</v>
      </c>
      <c r="EH1090" s="99">
        <v>171.88</v>
      </c>
      <c r="EI1090" s="99">
        <v>-179.261</v>
      </c>
      <c r="EJ1090" s="99">
        <v>172.51599999999999</v>
      </c>
      <c r="EK1090" s="99">
        <v>-156.738</v>
      </c>
      <c r="EL1090" s="99">
        <v>-48.032600000000002</v>
      </c>
      <c r="EM1090" s="99">
        <v>0.39813199999999999</v>
      </c>
      <c r="EN1090" s="99">
        <v>0.55624899999999999</v>
      </c>
      <c r="EO1090" s="99">
        <v>0.60969300000000004</v>
      </c>
      <c r="EP1090" s="99">
        <v>0.50980400000000003</v>
      </c>
      <c r="EQ1090" s="99">
        <v>0.44173299999999999</v>
      </c>
      <c r="ER1090" s="99">
        <v>0.49789099999999997</v>
      </c>
      <c r="ES1090" s="99">
        <v>0</v>
      </c>
      <c r="ET1090" s="99">
        <v>1.6662699999999999</v>
      </c>
      <c r="EU1090" s="99">
        <v>-3.1276999999999999</v>
      </c>
      <c r="EV1090" s="99">
        <v>-3.0988500000000001</v>
      </c>
      <c r="EW1090" s="99">
        <v>-3.9211399999999998</v>
      </c>
      <c r="EX1090" s="119">
        <v>-3.4643099999999998</v>
      </c>
      <c r="EY1090" s="121"/>
      <c r="EZ1090" s="524"/>
      <c r="FA1090" s="83"/>
      <c r="FB1090" s="126"/>
      <c r="FC1090" s="505"/>
      <c r="FD1090" s="505"/>
      <c r="FE1090" s="116"/>
      <c r="FF1090" s="116"/>
      <c r="FG1090" s="116"/>
      <c r="FH1090" s="116"/>
      <c r="FI1090" s="116"/>
      <c r="FJ1090" s="116"/>
      <c r="FK1090" s="116"/>
      <c r="FL1090" s="116"/>
      <c r="FM1090" s="116"/>
      <c r="FN1090" s="116"/>
    </row>
    <row r="1091" spans="1:171" s="3" customFormat="1" ht="15" customHeight="1" x14ac:dyDescent="0.2">
      <c r="A1091" s="307">
        <v>20141225</v>
      </c>
      <c r="B1091" s="307">
        <v>5</v>
      </c>
      <c r="C1091" s="308">
        <v>68</v>
      </c>
      <c r="D1091" s="308">
        <v>1</v>
      </c>
      <c r="E1091" s="308">
        <v>6</v>
      </c>
      <c r="F1091" s="308">
        <v>17</v>
      </c>
      <c r="G1091" s="311">
        <v>2.1</v>
      </c>
      <c r="H1091" s="435">
        <v>0</v>
      </c>
      <c r="I1091" s="309">
        <v>7221</v>
      </c>
      <c r="J1091" s="101" t="s">
        <v>1979</v>
      </c>
      <c r="K1091" s="460" t="str">
        <f>IF(B1091=2,"Z:\Data\MOOG\HeTao\raw\",IF(B1091=5,"Z:\Data\MOOG\Polo\raw\",IF(B1091=10,"Z:\Data\MOOG\Messi\raw\","")))</f>
        <v>Z:\Data\MOOG\Polo\raw\</v>
      </c>
      <c r="L1091" s="306" t="s">
        <v>3048</v>
      </c>
      <c r="M1091" s="569" t="str">
        <f>IF(NOT(ISERROR(FIND("Training_dt",W1091))),"'Plot Psychometric_HH_dt_yuchen'",IF(NOT(ISERROR(FIND("Training",W1091))),"'Plot Psychometric_HH'",IF(NOT(ISERROR(FIND("1DAT",W1091))),"'Plot Tuning Azimuth_HH'",IF(NOT(ISERROR(FIND("HD_dt",W1091))),"'Plot HeadingDiscimination_PSTH_HH_dt_yuchen'",IF(NOT(ISERROR(FIND("HD",W1091))),"'Plot HeadingDiscimination_PSTH_HH'",IF(NOT(ISERROR(FIND("MemSac",W1091))),"'Memory Saccade Analysis_HH'",IF(NOT(ISERROR(FIND("DelSac",W1091))),"'Memory Saccade Analysis_HH'",IF(NOT(ISERROR(FIND("u-stim",W1091))),"'Plot Microstim_HH'",""))))))))</f>
        <v>'Memory Saccade Analysis_HH'</v>
      </c>
      <c r="N1091" s="573">
        <v>1</v>
      </c>
      <c r="O1091" s="584">
        <v>-1</v>
      </c>
      <c r="P1091" s="590">
        <v>4</v>
      </c>
      <c r="Q1091" s="590">
        <f>IF(B1091=2,60,310)</f>
        <v>310</v>
      </c>
      <c r="R1091" s="590">
        <v>5</v>
      </c>
      <c r="S1091" s="590">
        <f>IF(B1091=2,60,-190)</f>
        <v>-190</v>
      </c>
      <c r="T1091" s="590">
        <v>1</v>
      </c>
      <c r="U1091" s="590">
        <f>IF(Z1091&lt;&gt;"",IF(NOT(ISERROR(FIND("SU",Z1091))),VALUE(RIGHT(Z1091,1))+4,IF(NOT(ISERROR(FIND("MU20",Z1091))),20,IF(NOT(ISERROR(FIND("MU21",Z1091))),21,IF(NOT(ISERROR(FIND("MU2",Z1091))),2,1)))),"")</f>
        <v>5</v>
      </c>
      <c r="V1091" s="583"/>
      <c r="W1091" s="305" t="s">
        <v>2172</v>
      </c>
      <c r="X1091" s="192"/>
      <c r="Y1091" s="219"/>
      <c r="Z1091" s="217" t="s">
        <v>43</v>
      </c>
      <c r="AA1091" s="218">
        <v>2987</v>
      </c>
      <c r="AB1091" s="77">
        <v>11.064</v>
      </c>
      <c r="AC1091" s="78" t="s">
        <v>3050</v>
      </c>
      <c r="AD1091" s="199"/>
      <c r="AE1091" s="91"/>
      <c r="AF1091" s="79"/>
      <c r="AG1091" s="79"/>
      <c r="AH1091" s="80"/>
      <c r="AI1091" s="81"/>
      <c r="AJ1091" s="81"/>
      <c r="AK1091" s="81"/>
      <c r="AL1091" s="81"/>
      <c r="AM1091" s="114"/>
      <c r="AN1091" s="82"/>
      <c r="AO1091" s="83"/>
      <c r="AP1091" s="83"/>
      <c r="AQ1091" s="83"/>
      <c r="AR1091" s="84"/>
      <c r="AS1091" s="85"/>
      <c r="AT1091" s="85"/>
      <c r="AU1091" s="85"/>
      <c r="AV1091" s="85"/>
      <c r="AW1091" s="104"/>
      <c r="AX1091" s="86"/>
      <c r="AY1091" s="87"/>
      <c r="AZ1091" s="87"/>
      <c r="BA1091" s="87"/>
      <c r="BB1091" s="88"/>
      <c r="BC1091" s="89"/>
      <c r="BD1091" s="89"/>
      <c r="BE1091" s="89"/>
      <c r="BF1091" s="89"/>
      <c r="BG1091" s="115"/>
      <c r="BH1091" s="90"/>
      <c r="BI1091" s="251"/>
      <c r="BJ1091" s="252"/>
      <c r="BK1091" s="252"/>
      <c r="BL1091" s="230"/>
      <c r="BM1091" s="230"/>
      <c r="BN1091" s="230"/>
      <c r="BO1091" s="231"/>
      <c r="BP1091" s="231"/>
      <c r="BQ1091" s="231"/>
      <c r="BR1091" s="232"/>
      <c r="BS1091" s="232"/>
      <c r="BT1091" s="232"/>
      <c r="BU1091" s="230"/>
      <c r="BV1091" s="230"/>
      <c r="BW1091" s="231"/>
      <c r="BX1091" s="231"/>
      <c r="BY1091" s="232"/>
      <c r="BZ1091" s="235"/>
      <c r="CA1091" s="257"/>
      <c r="CB1091" s="233"/>
      <c r="CC1091" s="230"/>
      <c r="CD1091" s="230"/>
      <c r="CE1091" s="230"/>
      <c r="CF1091" s="230"/>
      <c r="CG1091" s="230"/>
      <c r="CH1091" s="230"/>
      <c r="CI1091" s="230"/>
      <c r="CJ1091" s="231"/>
      <c r="CK1091" s="231"/>
      <c r="CL1091" s="231"/>
      <c r="CM1091" s="231"/>
      <c r="CN1091" s="231"/>
      <c r="CO1091" s="231"/>
      <c r="CP1091" s="231"/>
      <c r="CQ1091" s="231"/>
      <c r="CR1091" s="232"/>
      <c r="CS1091" s="232"/>
      <c r="CT1091" s="232"/>
      <c r="CU1091" s="232"/>
      <c r="CV1091" s="232"/>
      <c r="CW1091" s="232"/>
      <c r="CX1091" s="232"/>
      <c r="CY1091" s="234"/>
      <c r="CZ1091" s="106"/>
      <c r="DA1091" s="106"/>
      <c r="DB1091" s="106"/>
      <c r="DC1091" s="106"/>
      <c r="DD1091" s="106"/>
      <c r="DE1091" s="498"/>
      <c r="DF1091" s="60"/>
      <c r="DG1091" s="107"/>
      <c r="DH1091" s="107"/>
      <c r="DI1091" s="107"/>
      <c r="DJ1091" s="107"/>
      <c r="DK1091" s="107"/>
      <c r="DL1091" s="107"/>
      <c r="DM1091" s="110"/>
      <c r="DN1091" s="110"/>
      <c r="DO1091" s="110"/>
      <c r="DP1091" s="110"/>
      <c r="DQ1091" s="110"/>
      <c r="DR1091" s="110"/>
      <c r="DS1091" s="110"/>
      <c r="DT1091" s="110"/>
      <c r="DU1091" s="497"/>
      <c r="DV1091" s="497"/>
      <c r="DW1091" s="497"/>
      <c r="DX1091" s="497"/>
      <c r="DY1091" s="497"/>
      <c r="DZ1091" s="497"/>
      <c r="EA1091" s="288">
        <v>0.34609699999999999</v>
      </c>
      <c r="EB1091" s="492">
        <v>0.92471800000000004</v>
      </c>
      <c r="EC1091" s="492">
        <v>3.4486299999999998E-2</v>
      </c>
      <c r="ED1091" s="111">
        <v>1.68456E-9</v>
      </c>
      <c r="EE1091" s="501">
        <v>1.93705E-5</v>
      </c>
      <c r="EF1091" s="99">
        <v>0.37241200000000002</v>
      </c>
      <c r="EG1091" s="99">
        <v>-11.8011</v>
      </c>
      <c r="EH1091" s="99">
        <v>133.91999999999999</v>
      </c>
      <c r="EI1091" s="99">
        <v>-132.387</v>
      </c>
      <c r="EJ1091" s="99">
        <v>-173.35900000000001</v>
      </c>
      <c r="EK1091" s="99">
        <v>177.64</v>
      </c>
      <c r="EL1091" s="99">
        <v>106.045</v>
      </c>
      <c r="EM1091" s="99">
        <v>0.43423600000000001</v>
      </c>
      <c r="EN1091" s="99">
        <v>0.27040199999999998</v>
      </c>
      <c r="EO1091" s="99">
        <v>0.48876700000000001</v>
      </c>
      <c r="EP1091" s="99">
        <v>0.74516000000000004</v>
      </c>
      <c r="EQ1091" s="99">
        <v>0.63066100000000003</v>
      </c>
      <c r="ER1091" s="99">
        <v>0.43146299999999999</v>
      </c>
      <c r="ES1091" s="99">
        <v>0</v>
      </c>
      <c r="ET1091" s="99">
        <v>7.08195</v>
      </c>
      <c r="EU1091" s="99">
        <v>-3.2973499999999998</v>
      </c>
      <c r="EV1091" s="99">
        <v>10.040900000000001</v>
      </c>
      <c r="EW1091" s="99">
        <v>9.4752299999999998</v>
      </c>
      <c r="EX1091" s="119">
        <v>3.39411</v>
      </c>
      <c r="EY1091" s="121"/>
      <c r="EZ1091" s="524"/>
      <c r="FA1091" s="83"/>
      <c r="FB1091" s="126"/>
      <c r="FC1091" s="505"/>
      <c r="FD1091" s="505"/>
      <c r="FE1091" s="116"/>
      <c r="FF1091" s="116"/>
      <c r="FG1091" s="116"/>
      <c r="FH1091" s="116"/>
      <c r="FI1091" s="116"/>
      <c r="FJ1091" s="116"/>
      <c r="FK1091" s="116"/>
      <c r="FL1091" s="116"/>
      <c r="FM1091" s="116"/>
      <c r="FN1091" s="116"/>
    </row>
    <row r="1092" spans="1:171" s="3" customFormat="1" ht="15" customHeight="1" x14ac:dyDescent="0.2">
      <c r="A1092" s="307">
        <v>20141225</v>
      </c>
      <c r="B1092" s="307">
        <v>5</v>
      </c>
      <c r="C1092" s="308">
        <v>68</v>
      </c>
      <c r="D1092" s="308">
        <v>1</v>
      </c>
      <c r="E1092" s="308">
        <v>6</v>
      </c>
      <c r="F1092" s="308">
        <v>17</v>
      </c>
      <c r="G1092" s="311">
        <v>2.1</v>
      </c>
      <c r="H1092" s="435">
        <v>0</v>
      </c>
      <c r="I1092" s="309">
        <v>7221</v>
      </c>
      <c r="J1092" s="101" t="s">
        <v>1979</v>
      </c>
      <c r="K1092" s="460" t="str">
        <f>IF(B1092=2,"Z:\Data\MOOG\HeTao\raw\",IF(B1092=5,"Z:\Data\MOOG\Polo\raw\",IF(B1092=10,"Z:\Data\MOOG\Messi\raw\","")))</f>
        <v>Z:\Data\MOOG\Polo\raw\</v>
      </c>
      <c r="L1092" s="306" t="s">
        <v>3049</v>
      </c>
      <c r="M1092" s="569" t="str">
        <f>IF(NOT(ISERROR(FIND("Training_dt",W1092))),"'Plot Psychometric_HH_dt_yuchen'",IF(NOT(ISERROR(FIND("Training",W1092))),"'Plot Psychometric_HH'",IF(NOT(ISERROR(FIND("1DAT",W1092))),"'Plot Tuning Azimuth_HH'",IF(NOT(ISERROR(FIND("HD_dt",W1092))),"'Plot HeadingDiscimination_PSTH_HH_dt_yuchen'",IF(NOT(ISERROR(FIND("HD",W1092))),"'Plot HeadingDiscimination_PSTH_HH'",IF(NOT(ISERROR(FIND("MemSac",W1092))),"'Memory Saccade Analysis_HH'",IF(NOT(ISERROR(FIND("DelSac",W1092))),"'Memory Saccade Analysis_HH'",IF(NOT(ISERROR(FIND("u-stim",W1092))),"'Plot Microstim_HH'",""))))))))</f>
        <v>'Memory Saccade Analysis_HH'</v>
      </c>
      <c r="N1092" s="573">
        <v>1</v>
      </c>
      <c r="O1092" s="584">
        <v>-1</v>
      </c>
      <c r="P1092" s="590">
        <v>4</v>
      </c>
      <c r="Q1092" s="590">
        <f>IF(B1092=2,60,310)</f>
        <v>310</v>
      </c>
      <c r="R1092" s="590">
        <v>5</v>
      </c>
      <c r="S1092" s="590">
        <f>IF(B1092=2,60,-190)</f>
        <v>-190</v>
      </c>
      <c r="T1092" s="590">
        <v>1</v>
      </c>
      <c r="U1092" s="590">
        <f>IF(Z1092&lt;&gt;"",IF(NOT(ISERROR(FIND("SU",Z1092))),VALUE(RIGHT(Z1092,1))+4,IF(NOT(ISERROR(FIND("MU20",Z1092))),20,IF(NOT(ISERROR(FIND("MU21",Z1092))),21,IF(NOT(ISERROR(FIND("MU2",Z1092))),2,1)))),"")</f>
        <v>5</v>
      </c>
      <c r="V1092" s="583"/>
      <c r="W1092" s="305" t="s">
        <v>3033</v>
      </c>
      <c r="X1092" s="192"/>
      <c r="Y1092" s="219">
        <f>IF(NOT(ISERROR(FIND("MU=SU",X1092))),1,IF(Z1092&lt;&gt;"",IF(NOT(ISERROR(FIND("SU",Z1092))),1,0),""))</f>
        <v>1</v>
      </c>
      <c r="Z1092" s="217" t="s">
        <v>43</v>
      </c>
      <c r="AA1092" s="218">
        <v>3507</v>
      </c>
      <c r="AB1092" s="77">
        <v>9.4483899999999998</v>
      </c>
      <c r="AC1092" s="78" t="s">
        <v>3051</v>
      </c>
      <c r="AD1092" s="199"/>
      <c r="AE1092" s="91"/>
      <c r="AF1092" s="79"/>
      <c r="AG1092" s="79"/>
      <c r="AH1092" s="80"/>
      <c r="AI1092" s="81"/>
      <c r="AJ1092" s="81"/>
      <c r="AK1092" s="81"/>
      <c r="AL1092" s="81"/>
      <c r="AM1092" s="114"/>
      <c r="AN1092" s="82"/>
      <c r="AO1092" s="83"/>
      <c r="AP1092" s="83"/>
      <c r="AQ1092" s="83"/>
      <c r="AR1092" s="84"/>
      <c r="AS1092" s="85"/>
      <c r="AT1092" s="85"/>
      <c r="AU1092" s="85"/>
      <c r="AV1092" s="85"/>
      <c r="AW1092" s="104"/>
      <c r="AX1092" s="86"/>
      <c r="AY1092" s="87"/>
      <c r="AZ1092" s="87"/>
      <c r="BA1092" s="87"/>
      <c r="BB1092" s="88"/>
      <c r="BC1092" s="89"/>
      <c r="BD1092" s="89"/>
      <c r="BE1092" s="89"/>
      <c r="BF1092" s="89"/>
      <c r="BG1092" s="115"/>
      <c r="BH1092" s="90"/>
      <c r="BI1092" s="251"/>
      <c r="BJ1092" s="252"/>
      <c r="BK1092" s="252"/>
      <c r="BL1092" s="230"/>
      <c r="BM1092" s="230"/>
      <c r="BN1092" s="230"/>
      <c r="BO1092" s="231"/>
      <c r="BP1092" s="231"/>
      <c r="BQ1092" s="231"/>
      <c r="BR1092" s="232"/>
      <c r="BS1092" s="232"/>
      <c r="BT1092" s="232"/>
      <c r="BU1092" s="230"/>
      <c r="BV1092" s="230"/>
      <c r="BW1092" s="231"/>
      <c r="BX1092" s="231"/>
      <c r="BY1092" s="232"/>
      <c r="BZ1092" s="235"/>
      <c r="CA1092" s="257"/>
      <c r="CB1092" s="233"/>
      <c r="CC1092" s="230"/>
      <c r="CD1092" s="230"/>
      <c r="CE1092" s="230"/>
      <c r="CF1092" s="230"/>
      <c r="CG1092" s="230"/>
      <c r="CH1092" s="230"/>
      <c r="CI1092" s="230"/>
      <c r="CJ1092" s="231"/>
      <c r="CK1092" s="231"/>
      <c r="CL1092" s="231"/>
      <c r="CM1092" s="231"/>
      <c r="CN1092" s="231"/>
      <c r="CO1092" s="231"/>
      <c r="CP1092" s="231"/>
      <c r="CQ1092" s="231"/>
      <c r="CR1092" s="232"/>
      <c r="CS1092" s="232"/>
      <c r="CT1092" s="232"/>
      <c r="CU1092" s="232"/>
      <c r="CV1092" s="232"/>
      <c r="CW1092" s="232"/>
      <c r="CX1092" s="232"/>
      <c r="CY1092" s="234"/>
      <c r="CZ1092" s="106"/>
      <c r="DA1092" s="106"/>
      <c r="DB1092" s="106"/>
      <c r="DC1092" s="106"/>
      <c r="DD1092" s="106"/>
      <c r="DE1092" s="498"/>
      <c r="DF1092" s="60"/>
      <c r="DG1092" s="107"/>
      <c r="DH1092" s="107"/>
      <c r="DI1092" s="107"/>
      <c r="DJ1092" s="107"/>
      <c r="DK1092" s="107"/>
      <c r="DL1092" s="107"/>
      <c r="DM1092" s="110"/>
      <c r="DN1092" s="110"/>
      <c r="DO1092" s="110"/>
      <c r="DP1092" s="110"/>
      <c r="DQ1092" s="110"/>
      <c r="DR1092" s="110"/>
      <c r="DS1092" s="110"/>
      <c r="DT1092" s="110"/>
      <c r="DU1092" s="497"/>
      <c r="DV1092" s="497"/>
      <c r="DW1092" s="497"/>
      <c r="DX1092" s="497"/>
      <c r="DY1092" s="497"/>
      <c r="DZ1092" s="497"/>
      <c r="EA1092" s="288">
        <v>0.64294600000000002</v>
      </c>
      <c r="EB1092" s="492">
        <v>0.413466</v>
      </c>
      <c r="EC1092" s="492">
        <v>1.7421499999999999E-2</v>
      </c>
      <c r="ED1092" s="492">
        <v>2.11692E-3</v>
      </c>
      <c r="EE1092" s="99">
        <v>2.9253299999999999E-2</v>
      </c>
      <c r="EF1092" s="99">
        <v>0.74443099999999995</v>
      </c>
      <c r="EG1092" s="99">
        <v>135.58500000000001</v>
      </c>
      <c r="EH1092" s="99">
        <v>-100.83199999999999</v>
      </c>
      <c r="EI1092" s="99">
        <v>-158.07900000000001</v>
      </c>
      <c r="EJ1092" s="99">
        <v>-140.441</v>
      </c>
      <c r="EK1092" s="99">
        <v>-177.768</v>
      </c>
      <c r="EL1092" s="99">
        <v>8.1280699999999992</v>
      </c>
      <c r="EM1092" s="99">
        <v>0.35226400000000002</v>
      </c>
      <c r="EN1092" s="99">
        <v>0.39132099999999997</v>
      </c>
      <c r="EO1092" s="99">
        <v>0.547601</v>
      </c>
      <c r="EP1092" s="99">
        <v>0.58760500000000004</v>
      </c>
      <c r="EQ1092" s="99">
        <v>0.533385</v>
      </c>
      <c r="ER1092" s="99">
        <v>0.36673800000000001</v>
      </c>
      <c r="ES1092" s="99">
        <v>0</v>
      </c>
      <c r="ET1092" s="99">
        <v>5.5091299999999999</v>
      </c>
      <c r="EU1092" s="99">
        <v>-4.4064300000000003</v>
      </c>
      <c r="EV1092" s="99">
        <v>3.03722</v>
      </c>
      <c r="EW1092" s="99">
        <v>8.3022500000000008</v>
      </c>
      <c r="EX1092" s="119">
        <v>-3.6121400000000001</v>
      </c>
      <c r="EY1092" s="121"/>
      <c r="EZ1092" s="524"/>
      <c r="FA1092" s="83"/>
      <c r="FB1092" s="126"/>
      <c r="FC1092" s="505"/>
      <c r="FD1092" s="505"/>
      <c r="FE1092" s="116"/>
      <c r="FF1092" s="116"/>
      <c r="FG1092" s="116"/>
      <c r="FH1092" s="116"/>
      <c r="FI1092" s="116"/>
      <c r="FJ1092" s="116"/>
      <c r="FK1092" s="116"/>
      <c r="FL1092" s="116"/>
      <c r="FM1092" s="116"/>
      <c r="FN1092" s="116"/>
    </row>
    <row r="1093" spans="1:171" ht="15" customHeight="1" x14ac:dyDescent="0.2">
      <c r="A1093" s="100">
        <v>20141225</v>
      </c>
      <c r="B1093" s="270">
        <v>5</v>
      </c>
      <c r="C1093" s="74"/>
      <c r="D1093" s="74"/>
      <c r="E1093" s="74"/>
      <c r="F1093" s="74"/>
      <c r="G1093" s="75"/>
      <c r="H1093" s="435"/>
      <c r="I1093" s="73"/>
      <c r="J1093" s="101"/>
      <c r="K1093" s="460" t="str">
        <f>IF(B1093=2,"Z:\Data\MOOG\HeTao\raw\",IF(B1093=5,"Z:\Data\MOOG\Polo\raw\",IF(B1093=10,"Z:\Data\MOOG\Messi\raw\","")))</f>
        <v>Z:\Data\MOOG\Polo\raw\</v>
      </c>
      <c r="L1093" s="269" t="s">
        <v>2971</v>
      </c>
      <c r="M1093" s="569" t="str">
        <f>IF(NOT(ISERROR(FIND("Training_dt",W1093))),"'Plot Psychometric_HH_dt_yuchen'",IF(NOT(ISERROR(FIND("Training",W1093))),"'Plot Psychometric_HH'",IF(NOT(ISERROR(FIND("1DAT",W1093))),"'Plot Tuning Azimuth_HH'",IF(NOT(ISERROR(FIND("HD_dt",W1093))),"'Plot HeadingDiscimination_PSTH_HH_dt_yuchen'",IF(NOT(ISERROR(FIND("HD",W1093))),"'Plot HeadingDiscimination_PSTH_HH'",IF(NOT(ISERROR(FIND("MemSac",W1093))),"'Memory Saccade Analysis_HH'",IF(NOT(ISERROR(FIND("DelSac",W1093))),"'Memory Saccade Analysis_HH'",IF(NOT(ISERROR(FIND("u-stim",W1093))),"'Plot Microstim_HH'",""))))))))</f>
        <v>'Plot Psychometric_HH'</v>
      </c>
      <c r="N1093" s="573">
        <v>1</v>
      </c>
      <c r="O1093" s="584">
        <v>-1</v>
      </c>
      <c r="P1093" s="590">
        <v>4</v>
      </c>
      <c r="Q1093" s="590">
        <f>IF(B1093=2,60,310)</f>
        <v>310</v>
      </c>
      <c r="R1093" s="590">
        <v>5</v>
      </c>
      <c r="S1093" s="590">
        <f>IF(B1093=2,60,-190)</f>
        <v>-190</v>
      </c>
      <c r="T1093" s="590">
        <v>1</v>
      </c>
      <c r="U1093" s="590" t="str">
        <f>IF(Z1093&lt;&gt;"",IF(NOT(ISERROR(FIND("SU",Z1093))),VALUE(RIGHT(Z1093,1))+4,IF(NOT(ISERROR(FIND("MU20",Z1093))),20,IF(NOT(ISERROR(FIND("MU21",Z1093))),21,IF(NOT(ISERROR(FIND("MU2",Z1093))),2,1)))),"")</f>
        <v/>
      </c>
      <c r="V1093" s="583"/>
      <c r="W1093" s="268" t="s">
        <v>1558</v>
      </c>
      <c r="X1093" s="192"/>
      <c r="Y1093" s="219" t="str">
        <f>IF(NOT(ISERROR(FIND("MU=SU",X1093))),1,IF(Z1093&lt;&gt;"",IF(NOT(ISERROR(FIND("SU",Z1093))),1,0),""))</f>
        <v/>
      </c>
      <c r="Z1093" s="217"/>
      <c r="AA1093" s="218"/>
      <c r="AB1093" s="77"/>
      <c r="AC1093" s="78"/>
      <c r="AD1093" s="199"/>
      <c r="AE1093" s="91"/>
      <c r="AF1093" s="79"/>
      <c r="AG1093" s="79"/>
      <c r="AH1093" s="80"/>
      <c r="AI1093" s="81"/>
      <c r="AJ1093" s="81"/>
      <c r="AK1093" s="81"/>
      <c r="AL1093" s="81"/>
      <c r="AM1093" s="114"/>
      <c r="AN1093" s="82"/>
      <c r="AO1093" s="83"/>
      <c r="AP1093" s="83"/>
      <c r="AQ1093" s="83"/>
      <c r="AR1093" s="84"/>
      <c r="AS1093" s="85"/>
      <c r="AT1093" s="85"/>
      <c r="AU1093" s="85"/>
      <c r="AV1093" s="85"/>
      <c r="AW1093" s="104"/>
      <c r="AX1093" s="86"/>
      <c r="AY1093" s="87"/>
      <c r="AZ1093" s="87"/>
      <c r="BA1093" s="87"/>
      <c r="BB1093" s="88"/>
      <c r="BC1093" s="89"/>
      <c r="BD1093" s="89"/>
      <c r="BE1093" s="89"/>
      <c r="BF1093" s="89"/>
      <c r="BG1093" s="115"/>
      <c r="BH1093" s="90"/>
      <c r="BI1093" s="251"/>
      <c r="BJ1093" s="252"/>
      <c r="BK1093" s="252"/>
      <c r="BL1093" s="230"/>
      <c r="BM1093" s="230"/>
      <c r="BN1093" s="230"/>
      <c r="BO1093" s="231"/>
      <c r="BP1093" s="231"/>
      <c r="BQ1093" s="231"/>
      <c r="BR1093" s="232"/>
      <c r="BS1093" s="232"/>
      <c r="BT1093" s="232"/>
      <c r="BU1093" s="230"/>
      <c r="BV1093" s="230"/>
      <c r="BW1093" s="231"/>
      <c r="BX1093" s="231"/>
      <c r="BY1093" s="232"/>
      <c r="BZ1093" s="235"/>
      <c r="CA1093" s="257"/>
      <c r="CB1093" s="233"/>
      <c r="CC1093" s="230"/>
      <c r="CD1093" s="230"/>
      <c r="CE1093" s="230"/>
      <c r="CF1093" s="230"/>
      <c r="CG1093" s="230"/>
      <c r="CH1093" s="230"/>
      <c r="CI1093" s="230"/>
      <c r="CJ1093" s="231"/>
      <c r="CK1093" s="231"/>
      <c r="CL1093" s="231"/>
      <c r="CM1093" s="231"/>
      <c r="CN1093" s="231"/>
      <c r="CO1093" s="231"/>
      <c r="CP1093" s="231"/>
      <c r="CQ1093" s="231"/>
      <c r="CR1093" s="232"/>
      <c r="CS1093" s="232"/>
      <c r="CT1093" s="232"/>
      <c r="CU1093" s="232"/>
      <c r="CV1093" s="232"/>
      <c r="CW1093" s="232"/>
      <c r="CX1093" s="232"/>
      <c r="CY1093" s="234"/>
      <c r="CZ1093" s="106">
        <v>1</v>
      </c>
      <c r="DA1093" s="106">
        <v>0</v>
      </c>
      <c r="DC1093" s="106"/>
      <c r="DD1093" s="106"/>
      <c r="DE1093" s="498"/>
      <c r="DG1093" s="107"/>
      <c r="DH1093" s="107"/>
      <c r="DI1093" s="107"/>
      <c r="DJ1093" s="107"/>
      <c r="DK1093" s="107"/>
      <c r="DL1093" s="107"/>
      <c r="DM1093" s="110"/>
      <c r="DN1093" s="110"/>
      <c r="DO1093" s="110"/>
      <c r="DP1093" s="110"/>
      <c r="DQ1093" s="110"/>
      <c r="DR1093" s="110"/>
      <c r="DS1093" s="110"/>
      <c r="DT1093" s="110"/>
      <c r="DU1093" s="497"/>
      <c r="DV1093" s="497"/>
      <c r="DW1093" s="497"/>
      <c r="DX1093" s="497"/>
      <c r="DY1093" s="497"/>
      <c r="DZ1093" s="497"/>
      <c r="EA1093" s="98"/>
      <c r="EB1093" s="492"/>
      <c r="EC1093" s="492"/>
      <c r="ED1093" s="492"/>
      <c r="EE1093" s="492"/>
      <c r="EF1093" s="99"/>
      <c r="EG1093" s="99"/>
      <c r="EH1093" s="99"/>
      <c r="EI1093" s="99"/>
      <c r="EJ1093" s="99"/>
      <c r="EK1093" s="99"/>
      <c r="EL1093" s="99"/>
      <c r="EM1093" s="99"/>
      <c r="EN1093" s="99"/>
      <c r="EO1093" s="99"/>
      <c r="EP1093" s="99"/>
      <c r="EQ1093" s="99"/>
      <c r="ER1093" s="99"/>
      <c r="ES1093" s="99"/>
      <c r="ET1093" s="99"/>
      <c r="EU1093" s="99"/>
      <c r="EV1093" s="99"/>
      <c r="EW1093" s="99"/>
      <c r="EX1093" s="119"/>
      <c r="EY1093" s="121">
        <v>1</v>
      </c>
      <c r="EZ1093" s="524">
        <v>103</v>
      </c>
      <c r="FA1093" s="83">
        <v>20</v>
      </c>
      <c r="FB1093" s="126">
        <v>13</v>
      </c>
      <c r="FC1093" s="505" t="s">
        <v>1615</v>
      </c>
      <c r="FD1093" s="505" t="s">
        <v>1615</v>
      </c>
      <c r="FE1093" s="116" t="s">
        <v>1615</v>
      </c>
      <c r="FF1093" s="116" t="s">
        <v>1615</v>
      </c>
      <c r="FG1093" s="116">
        <v>1.57996</v>
      </c>
      <c r="FH1093" s="116">
        <v>-0.184561</v>
      </c>
      <c r="FI1093" s="116" t="s">
        <v>1615</v>
      </c>
      <c r="FJ1093" s="116" t="s">
        <v>1615</v>
      </c>
      <c r="FK1093" s="116" t="s">
        <v>1615</v>
      </c>
      <c r="FL1093" s="116" t="s">
        <v>1615</v>
      </c>
      <c r="FM1093" s="116" t="s">
        <v>6740</v>
      </c>
      <c r="FN1093" s="116" t="s">
        <v>6741</v>
      </c>
      <c r="FO1093" s="1" t="s">
        <v>1243</v>
      </c>
    </row>
    <row r="1094" spans="1:171" ht="15" customHeight="1" x14ac:dyDescent="0.2">
      <c r="A1094" s="275">
        <v>20141225</v>
      </c>
      <c r="B1094" s="270">
        <v>5</v>
      </c>
      <c r="C1094" s="74"/>
      <c r="D1094" s="74"/>
      <c r="E1094" s="74"/>
      <c r="F1094" s="74"/>
      <c r="G1094" s="75"/>
      <c r="H1094" s="435"/>
      <c r="I1094" s="73"/>
      <c r="J1094" s="101"/>
      <c r="K1094" s="460" t="str">
        <f>IF(B1094=2,"Z:\Data\MOOG\HeTao\raw\",IF(B1094=5,"Z:\Data\MOOG\Polo\raw\",IF(B1094=10,"Z:\Data\MOOG\Messi\raw\","")))</f>
        <v>Z:\Data\MOOG\Polo\raw\</v>
      </c>
      <c r="L1094" s="269" t="s">
        <v>2970</v>
      </c>
      <c r="M1094" s="569" t="str">
        <f>IF(NOT(ISERROR(FIND("Training_dt",W1094))),"'Plot Psychometric_HH_dt_yuchen'",IF(NOT(ISERROR(FIND("Training",W1094))),"'Plot Psychometric_HH'",IF(NOT(ISERROR(FIND("1DAT",W1094))),"'Plot Tuning Azimuth_HH'",IF(NOT(ISERROR(FIND("HD_dt",W1094))),"'Plot HeadingDiscimination_PSTH_HH_dt_yuchen'",IF(NOT(ISERROR(FIND("HD",W1094))),"'Plot HeadingDiscimination_PSTH_HH'",IF(NOT(ISERROR(FIND("MemSac",W1094))),"'Memory Saccade Analysis_HH'",IF(NOT(ISERROR(FIND("DelSac",W1094))),"'Memory Saccade Analysis_HH'",IF(NOT(ISERROR(FIND("u-stim",W1094))),"'Plot Microstim_HH'",""))))))))</f>
        <v>'Plot Psychometric_HH'</v>
      </c>
      <c r="N1094" s="573">
        <v>1</v>
      </c>
      <c r="O1094" s="584">
        <v>-1</v>
      </c>
      <c r="P1094" s="590">
        <v>4</v>
      </c>
      <c r="Q1094" s="590">
        <f>IF(B1094=2,60,310)</f>
        <v>310</v>
      </c>
      <c r="R1094" s="590">
        <v>5</v>
      </c>
      <c r="S1094" s="590">
        <f>IF(B1094=2,60,-190)</f>
        <v>-190</v>
      </c>
      <c r="T1094" s="590">
        <v>1</v>
      </c>
      <c r="U1094" s="590" t="str">
        <f>IF(Z1094&lt;&gt;"",IF(NOT(ISERROR(FIND("SU",Z1094))),VALUE(RIGHT(Z1094,1))+4,IF(NOT(ISERROR(FIND("MU20",Z1094))),20,IF(NOT(ISERROR(FIND("MU21",Z1094))),21,IF(NOT(ISERROR(FIND("MU2",Z1094))),2,1)))),"")</f>
        <v/>
      </c>
      <c r="V1094" s="583"/>
      <c r="W1094" s="268" t="s">
        <v>1558</v>
      </c>
      <c r="X1094" s="192"/>
      <c r="Y1094" s="219" t="str">
        <f>IF(NOT(ISERROR(FIND("MU=SU",X1094))),1,IF(Z1094&lt;&gt;"",IF(NOT(ISERROR(FIND("SU",Z1094))),1,0),""))</f>
        <v/>
      </c>
      <c r="Z1094" s="217"/>
      <c r="AA1094" s="218"/>
      <c r="AB1094" s="77"/>
      <c r="AC1094" s="78"/>
      <c r="AD1094" s="199"/>
      <c r="AE1094" s="91"/>
      <c r="AF1094" s="79"/>
      <c r="AG1094" s="79"/>
      <c r="AH1094" s="80"/>
      <c r="AI1094" s="81"/>
      <c r="AJ1094" s="81"/>
      <c r="AK1094" s="81"/>
      <c r="AL1094" s="81"/>
      <c r="AM1094" s="114"/>
      <c r="AN1094" s="82"/>
      <c r="AO1094" s="83"/>
      <c r="AP1094" s="83"/>
      <c r="AQ1094" s="83"/>
      <c r="AR1094" s="84"/>
      <c r="AS1094" s="85"/>
      <c r="AT1094" s="85"/>
      <c r="AU1094" s="85"/>
      <c r="AV1094" s="85"/>
      <c r="AW1094" s="104"/>
      <c r="AX1094" s="86"/>
      <c r="AY1094" s="87"/>
      <c r="AZ1094" s="87"/>
      <c r="BA1094" s="87"/>
      <c r="BB1094" s="88"/>
      <c r="BC1094" s="89"/>
      <c r="BD1094" s="89"/>
      <c r="BE1094" s="89"/>
      <c r="BF1094" s="89"/>
      <c r="BG1094" s="115"/>
      <c r="BH1094" s="90"/>
      <c r="BI1094" s="251"/>
      <c r="BJ1094" s="252"/>
      <c r="BK1094" s="252"/>
      <c r="BL1094" s="515"/>
      <c r="BM1094" s="230"/>
      <c r="BN1094" s="230"/>
      <c r="BO1094" s="516"/>
      <c r="BP1094" s="231"/>
      <c r="BQ1094" s="231"/>
      <c r="BR1094" s="517"/>
      <c r="BS1094" s="232"/>
      <c r="BT1094" s="232"/>
      <c r="BU1094" s="230"/>
      <c r="BV1094" s="230"/>
      <c r="BW1094" s="231"/>
      <c r="BX1094" s="231"/>
      <c r="BY1094" s="232"/>
      <c r="BZ1094" s="235"/>
      <c r="CA1094" s="257"/>
      <c r="CB1094" s="233"/>
      <c r="CC1094" s="230"/>
      <c r="CD1094" s="230"/>
      <c r="CE1094" s="230"/>
      <c r="CF1094" s="230"/>
      <c r="CG1094" s="230"/>
      <c r="CH1094" s="230"/>
      <c r="CI1094" s="230"/>
      <c r="CJ1094" s="231"/>
      <c r="CK1094" s="231"/>
      <c r="CL1094" s="231"/>
      <c r="CM1094" s="231"/>
      <c r="CN1094" s="231"/>
      <c r="CO1094" s="231"/>
      <c r="CP1094" s="231"/>
      <c r="CQ1094" s="231"/>
      <c r="CR1094" s="232"/>
      <c r="CS1094" s="232"/>
      <c r="CT1094" s="232"/>
      <c r="CU1094" s="232"/>
      <c r="CV1094" s="232"/>
      <c r="CW1094" s="232"/>
      <c r="CX1094" s="232"/>
      <c r="CY1094" s="234"/>
      <c r="CZ1094" s="106">
        <v>1</v>
      </c>
      <c r="DA1094" s="106">
        <v>0</v>
      </c>
      <c r="DC1094" s="106"/>
      <c r="DD1094" s="106"/>
      <c r="DE1094" s="498"/>
      <c r="DG1094" s="107"/>
      <c r="DH1094" s="107"/>
      <c r="DI1094" s="107"/>
      <c r="DJ1094" s="107"/>
      <c r="DK1094" s="107"/>
      <c r="DL1094" s="107"/>
      <c r="DM1094" s="110"/>
      <c r="DN1094" s="110"/>
      <c r="DO1094" s="110"/>
      <c r="DP1094" s="110"/>
      <c r="DQ1094" s="110"/>
      <c r="DR1094" s="110"/>
      <c r="DS1094" s="110"/>
      <c r="DT1094" s="110"/>
      <c r="DU1094" s="497"/>
      <c r="DV1094" s="497"/>
      <c r="DW1094" s="497"/>
      <c r="DX1094" s="497"/>
      <c r="DY1094" s="497"/>
      <c r="DZ1094" s="497"/>
      <c r="EA1094" s="98"/>
      <c r="EB1094" s="492"/>
      <c r="EC1094" s="492"/>
      <c r="ED1094" s="492"/>
      <c r="EE1094" s="99"/>
      <c r="EF1094" s="99"/>
      <c r="EG1094" s="99"/>
      <c r="EH1094" s="99"/>
      <c r="EI1094" s="99"/>
      <c r="EJ1094" s="99"/>
      <c r="EK1094" s="99"/>
      <c r="EL1094" s="99"/>
      <c r="EM1094" s="99"/>
      <c r="EN1094" s="99"/>
      <c r="EO1094" s="99"/>
      <c r="EP1094" s="99"/>
      <c r="EQ1094" s="99"/>
      <c r="ER1094" s="99"/>
      <c r="ES1094" s="99"/>
      <c r="ET1094" s="99"/>
      <c r="EU1094" s="99"/>
      <c r="EV1094" s="99"/>
      <c r="EW1094" s="99"/>
      <c r="EX1094" s="119"/>
      <c r="EY1094" s="121">
        <v>1</v>
      </c>
      <c r="EZ1094" s="524">
        <v>103</v>
      </c>
      <c r="FA1094" s="83">
        <v>11</v>
      </c>
      <c r="FB1094" s="126">
        <v>13</v>
      </c>
      <c r="FC1094" s="505">
        <v>1.98939</v>
      </c>
      <c r="FD1094" s="505">
        <v>-0.614757</v>
      </c>
      <c r="FE1094" s="116">
        <v>2.11002</v>
      </c>
      <c r="FF1094" s="116">
        <v>-0.159855</v>
      </c>
      <c r="FG1094" s="116">
        <v>1.6466499999999999</v>
      </c>
      <c r="FH1094" s="116">
        <v>-1.2820199999999999</v>
      </c>
      <c r="FI1094" s="116" t="s">
        <v>6742</v>
      </c>
      <c r="FJ1094" s="116" t="s">
        <v>6743</v>
      </c>
      <c r="FK1094" s="116" t="s">
        <v>6744</v>
      </c>
      <c r="FL1094" s="116" t="s">
        <v>6745</v>
      </c>
      <c r="FM1094" s="116" t="s">
        <v>6746</v>
      </c>
      <c r="FN1094" s="116" t="s">
        <v>6747</v>
      </c>
      <c r="FO1094" s="1" t="s">
        <v>1243</v>
      </c>
    </row>
    <row r="1095" spans="1:171" ht="15" customHeight="1" x14ac:dyDescent="0.2">
      <c r="A1095" s="275">
        <v>20141226</v>
      </c>
      <c r="B1095" s="270">
        <v>10</v>
      </c>
      <c r="C1095" s="74"/>
      <c r="D1095" s="74"/>
      <c r="E1095" s="74"/>
      <c r="F1095" s="74"/>
      <c r="G1095" s="75"/>
      <c r="H1095" s="435"/>
      <c r="I1095" s="73"/>
      <c r="J1095" s="101"/>
      <c r="K1095" s="460" t="str">
        <f>IF(B1095=2,"Z:\Data\MOOG\HeTao\raw\",IF(B1095=5,"Z:\Data\MOOG\Polo\raw\",IF(B1095=10,"Z:\Data\MOOG\Messi\raw\","")))</f>
        <v>Z:\Data\MOOG\Messi\raw\</v>
      </c>
      <c r="L1095" s="269" t="s">
        <v>2880</v>
      </c>
      <c r="M1095" s="569" t="str">
        <f>IF(NOT(ISERROR(FIND("Training_dt",W1095))),"'Plot Psychometric_HH_dt_yuchen'",IF(NOT(ISERROR(FIND("Training",W1095))),"'Plot Psychometric_HH'",IF(NOT(ISERROR(FIND("1DAT",W1095))),"'Plot Tuning Azimuth_HH'",IF(NOT(ISERROR(FIND("HD_dt",W1095))),"'Plot HeadingDiscimination_PSTH_HH_dt_yuchen'",IF(NOT(ISERROR(FIND("HD",W1095))),"'Plot HeadingDiscimination_PSTH_HH'",IF(NOT(ISERROR(FIND("MemSac",W1095))),"'Memory Saccade Analysis_HH'",IF(NOT(ISERROR(FIND("DelSac",W1095))),"'Memory Saccade Analysis_HH'",IF(NOT(ISERROR(FIND("u-stim",W1095))),"'Plot Microstim_HH'",""))))))))</f>
        <v>'Plot Psychometric_HH'</v>
      </c>
      <c r="N1095" s="573">
        <v>1</v>
      </c>
      <c r="O1095" s="584">
        <v>-1</v>
      </c>
      <c r="P1095" s="590">
        <v>4</v>
      </c>
      <c r="Q1095" s="590">
        <f>IF(B1095=2,60,310)</f>
        <v>310</v>
      </c>
      <c r="R1095" s="590">
        <v>5</v>
      </c>
      <c r="S1095" s="590">
        <f>IF(B1095=2,60,-190)</f>
        <v>-190</v>
      </c>
      <c r="T1095" s="590">
        <v>1</v>
      </c>
      <c r="U1095" s="590" t="str">
        <f>IF(Z1095&lt;&gt;"",IF(NOT(ISERROR(FIND("SU",Z1095))),VALUE(RIGHT(Z1095,1))+4,IF(NOT(ISERROR(FIND("MU20",Z1095))),20,IF(NOT(ISERROR(FIND("MU21",Z1095))),21,IF(NOT(ISERROR(FIND("MU2",Z1095))),2,1)))),"")</f>
        <v/>
      </c>
      <c r="V1095" s="583"/>
      <c r="W1095" s="268" t="s">
        <v>1558</v>
      </c>
      <c r="X1095" s="192"/>
      <c r="Y1095" s="219" t="str">
        <f>IF(NOT(ISERROR(FIND("MU=SU",X1095))),1,IF(Z1095&lt;&gt;"",IF(NOT(ISERROR(FIND("SU",Z1095))),1,0),""))</f>
        <v/>
      </c>
      <c r="Z1095" s="217"/>
      <c r="AA1095" s="218"/>
      <c r="AB1095" s="77"/>
      <c r="AC1095" s="78"/>
      <c r="AD1095" s="199"/>
      <c r="AE1095" s="91"/>
      <c r="AF1095" s="79"/>
      <c r="AG1095" s="79"/>
      <c r="AH1095" s="80"/>
      <c r="AI1095" s="81"/>
      <c r="AJ1095" s="81"/>
      <c r="AK1095" s="81"/>
      <c r="AL1095" s="81"/>
      <c r="AM1095" s="114"/>
      <c r="AN1095" s="82"/>
      <c r="AO1095" s="83"/>
      <c r="AP1095" s="83"/>
      <c r="AQ1095" s="83"/>
      <c r="AR1095" s="84"/>
      <c r="AS1095" s="85"/>
      <c r="AT1095" s="85"/>
      <c r="AU1095" s="85"/>
      <c r="AV1095" s="85"/>
      <c r="AW1095" s="104"/>
      <c r="AX1095" s="86"/>
      <c r="AY1095" s="87"/>
      <c r="AZ1095" s="87"/>
      <c r="BA1095" s="87"/>
      <c r="BB1095" s="88"/>
      <c r="BC1095" s="89"/>
      <c r="BD1095" s="89"/>
      <c r="BE1095" s="89"/>
      <c r="BF1095" s="89"/>
      <c r="BG1095" s="115"/>
      <c r="BH1095" s="90"/>
      <c r="BI1095" s="251"/>
      <c r="BJ1095" s="252"/>
      <c r="BK1095" s="252"/>
      <c r="BL1095" s="230"/>
      <c r="BM1095" s="230"/>
      <c r="BN1095" s="230"/>
      <c r="BO1095" s="231"/>
      <c r="BP1095" s="231"/>
      <c r="BQ1095" s="231"/>
      <c r="BR1095" s="232"/>
      <c r="BS1095" s="232"/>
      <c r="BT1095" s="232"/>
      <c r="BU1095" s="230"/>
      <c r="BV1095" s="230"/>
      <c r="BW1095" s="231"/>
      <c r="BX1095" s="231"/>
      <c r="BY1095" s="232"/>
      <c r="BZ1095" s="235"/>
      <c r="CA1095" s="257"/>
      <c r="CB1095" s="233"/>
      <c r="CC1095" s="230"/>
      <c r="CD1095" s="230"/>
      <c r="CE1095" s="230"/>
      <c r="CF1095" s="230"/>
      <c r="CG1095" s="230"/>
      <c r="CH1095" s="230"/>
      <c r="CI1095" s="230"/>
      <c r="CJ1095" s="231"/>
      <c r="CK1095" s="231"/>
      <c r="CL1095" s="231"/>
      <c r="CM1095" s="231"/>
      <c r="CN1095" s="231"/>
      <c r="CO1095" s="231"/>
      <c r="CP1095" s="231"/>
      <c r="CQ1095" s="231"/>
      <c r="CR1095" s="232"/>
      <c r="CS1095" s="232"/>
      <c r="CT1095" s="232"/>
      <c r="CU1095" s="232"/>
      <c r="CV1095" s="232"/>
      <c r="CW1095" s="232"/>
      <c r="CX1095" s="232"/>
      <c r="CY1095" s="234"/>
      <c r="CZ1095" s="106">
        <v>0</v>
      </c>
      <c r="DA1095" s="106">
        <v>0</v>
      </c>
      <c r="DC1095" s="106"/>
      <c r="DD1095" s="106"/>
      <c r="DE1095" s="498"/>
      <c r="DF1095" s="92"/>
      <c r="DG1095" s="107"/>
      <c r="DH1095" s="107"/>
      <c r="DI1095" s="107"/>
      <c r="DJ1095" s="107"/>
      <c r="DK1095" s="107"/>
      <c r="DL1095" s="107"/>
      <c r="DM1095" s="110"/>
      <c r="DN1095" s="110"/>
      <c r="DO1095" s="110"/>
      <c r="DP1095" s="110"/>
      <c r="DQ1095" s="110"/>
      <c r="DR1095" s="110"/>
      <c r="DS1095" s="110"/>
      <c r="DT1095" s="110"/>
      <c r="DU1095" s="497"/>
      <c r="DV1095" s="497"/>
      <c r="DW1095" s="497"/>
      <c r="DX1095" s="497"/>
      <c r="DY1095" s="497"/>
      <c r="DZ1095" s="497"/>
      <c r="EA1095" s="288"/>
      <c r="EB1095" s="492"/>
      <c r="EC1095" s="99"/>
      <c r="ED1095" s="99"/>
      <c r="EE1095" s="99"/>
      <c r="EF1095" s="99"/>
      <c r="EG1095" s="99"/>
      <c r="EH1095" s="99"/>
      <c r="EI1095" s="99"/>
      <c r="EJ1095" s="99"/>
      <c r="EK1095" s="99"/>
      <c r="EL1095" s="99"/>
      <c r="EM1095" s="99"/>
      <c r="EN1095" s="99"/>
      <c r="EO1095" s="99"/>
      <c r="EP1095" s="99"/>
      <c r="EQ1095" s="99"/>
      <c r="ER1095" s="99"/>
      <c r="ES1095" s="99"/>
      <c r="ET1095" s="99"/>
      <c r="EU1095" s="99"/>
      <c r="EV1095" s="99"/>
      <c r="EW1095" s="99"/>
      <c r="EX1095" s="119"/>
      <c r="EY1095" s="121"/>
      <c r="EZ1095" s="568">
        <v>301</v>
      </c>
      <c r="FA1095" s="83">
        <v>40</v>
      </c>
      <c r="FB1095" s="126">
        <v>100</v>
      </c>
      <c r="FC1095" s="505">
        <v>18.322399999999998</v>
      </c>
      <c r="FD1095" s="505">
        <v>0.69187399999999999</v>
      </c>
      <c r="FE1095" s="116" t="s">
        <v>1615</v>
      </c>
      <c r="FF1095" s="116" t="s">
        <v>1615</v>
      </c>
      <c r="FG1095" s="116" t="s">
        <v>1615</v>
      </c>
      <c r="FH1095" s="116" t="s">
        <v>1615</v>
      </c>
      <c r="FI1095" s="116" t="s">
        <v>5273</v>
      </c>
      <c r="FJ1095" s="116" t="s">
        <v>5274</v>
      </c>
      <c r="FK1095" s="116" t="s">
        <v>1615</v>
      </c>
      <c r="FL1095" s="116" t="s">
        <v>1615</v>
      </c>
      <c r="FM1095" s="116" t="s">
        <v>1615</v>
      </c>
      <c r="FN1095" s="116" t="s">
        <v>1615</v>
      </c>
    </row>
    <row r="1096" spans="1:171" ht="15" customHeight="1" x14ac:dyDescent="0.2">
      <c r="A1096" s="275">
        <v>20141226</v>
      </c>
      <c r="B1096" s="270">
        <v>5</v>
      </c>
      <c r="C1096" s="74">
        <v>69</v>
      </c>
      <c r="D1096" s="74">
        <v>1</v>
      </c>
      <c r="E1096" s="74">
        <v>5</v>
      </c>
      <c r="F1096" s="74">
        <v>19</v>
      </c>
      <c r="G1096" s="75">
        <v>2</v>
      </c>
      <c r="H1096" s="435">
        <v>0</v>
      </c>
      <c r="I1096" s="73">
        <v>5719</v>
      </c>
      <c r="J1096" s="101" t="s">
        <v>1979</v>
      </c>
      <c r="K1096" s="460" t="str">
        <f>IF(B1096=2,"Z:\Data\MOOG\HeTao\raw\",IF(B1096=5,"Z:\Data\MOOG\Polo\raw\",IF(B1096=10,"Z:\Data\MOOG\Messi\raw\","")))</f>
        <v>Z:\Data\MOOG\Polo\raw\</v>
      </c>
      <c r="L1096" s="269" t="s">
        <v>2972</v>
      </c>
      <c r="M1096" s="569" t="str">
        <f>IF(NOT(ISERROR(FIND("Training_dt",W1096))),"'Plot Psychometric_HH_dt_yuchen'",IF(NOT(ISERROR(FIND("Training",W1096))),"'Plot Psychometric_HH'",IF(NOT(ISERROR(FIND("1DAT",W1096))),"'Plot Tuning Azimuth_HH'",IF(NOT(ISERROR(FIND("HD_dt",W1096))),"'Plot HeadingDiscimination_PSTH_HH_dt_yuchen'",IF(NOT(ISERROR(FIND("HD",W1096))),"'Plot HeadingDiscimination_PSTH_HH'",IF(NOT(ISERROR(FIND("MemSac",W1096))),"'Memory Saccade Analysis_HH'",IF(NOT(ISERROR(FIND("DelSac",W1096))),"'Memory Saccade Analysis_HH'",IF(NOT(ISERROR(FIND("u-stim",W1096))),"'Plot Microstim_HH'",""))))))))</f>
        <v>'Plot HeadingDiscimination_PSTH_HH'</v>
      </c>
      <c r="N1096" s="573">
        <v>1</v>
      </c>
      <c r="O1096" s="584">
        <v>-1</v>
      </c>
      <c r="P1096" s="590">
        <v>4</v>
      </c>
      <c r="Q1096" s="590">
        <f>IF(B1096=2,60,310)</f>
        <v>310</v>
      </c>
      <c r="R1096" s="590">
        <v>5</v>
      </c>
      <c r="S1096" s="590">
        <f>IF(B1096=2,60,-190)</f>
        <v>-190</v>
      </c>
      <c r="T1096" s="590">
        <v>1</v>
      </c>
      <c r="U1096" s="590">
        <f>IF(Z1096&lt;&gt;"",IF(NOT(ISERROR(FIND("SU",Z1096))),VALUE(RIGHT(Z1096,1))+4,IF(NOT(ISERROR(FIND("MU20",Z1096))),20,IF(NOT(ISERROR(FIND("MU21",Z1096))),21,IF(NOT(ISERROR(FIND("MU2",Z1096))),2,1)))),"")</f>
        <v>5</v>
      </c>
      <c r="V1096" s="583"/>
      <c r="W1096" s="268" t="s">
        <v>1986</v>
      </c>
      <c r="X1096" s="192"/>
      <c r="Y1096" s="219">
        <f>IF(NOT(ISERROR(FIND("MU=SU",X1096))),1,IF(Z1096&lt;&gt;"",IF(NOT(ISERROR(FIND("SU",Z1096))),1,0),""))</f>
        <v>1</v>
      </c>
      <c r="Z1096" s="217" t="s">
        <v>43</v>
      </c>
      <c r="AA1096" s="218">
        <v>3810</v>
      </c>
      <c r="AB1096" s="77">
        <v>21.577300000000001</v>
      </c>
      <c r="AC1096" s="78" t="s">
        <v>3052</v>
      </c>
      <c r="AD1096" s="199"/>
      <c r="AE1096" s="91"/>
      <c r="AF1096" s="79"/>
      <c r="AG1096" s="79"/>
      <c r="AH1096" s="80"/>
      <c r="AI1096" s="81"/>
      <c r="AJ1096" s="81"/>
      <c r="AK1096" s="81"/>
      <c r="AL1096" s="81"/>
      <c r="AM1096" s="114"/>
      <c r="AN1096" s="82"/>
      <c r="AO1096" s="83"/>
      <c r="AP1096" s="83"/>
      <c r="AQ1096" s="83"/>
      <c r="AR1096" s="84"/>
      <c r="AS1096" s="85"/>
      <c r="AT1096" s="85"/>
      <c r="AU1096" s="85"/>
      <c r="AV1096" s="85"/>
      <c r="AW1096" s="104"/>
      <c r="AX1096" s="86"/>
      <c r="AY1096" s="87"/>
      <c r="AZ1096" s="87"/>
      <c r="BA1096" s="87"/>
      <c r="BB1096" s="88"/>
      <c r="BC1096" s="89"/>
      <c r="BD1096" s="89"/>
      <c r="BE1096" s="89"/>
      <c r="BF1096" s="89"/>
      <c r="BG1096" s="115"/>
      <c r="BH1096" s="90"/>
      <c r="BI1096" s="251"/>
      <c r="BJ1096" s="252"/>
      <c r="BK1096" s="252"/>
      <c r="BL1096" s="230"/>
      <c r="BM1096" s="230"/>
      <c r="BN1096" s="230"/>
      <c r="BO1096" s="231"/>
      <c r="BP1096" s="231"/>
      <c r="BQ1096" s="231"/>
      <c r="BR1096" s="232"/>
      <c r="BS1096" s="232"/>
      <c r="BT1096" s="232"/>
      <c r="BU1096" s="230"/>
      <c r="BV1096" s="230"/>
      <c r="BW1096" s="231"/>
      <c r="BX1096" s="231"/>
      <c r="BY1096" s="232"/>
      <c r="BZ1096" s="235"/>
      <c r="CA1096" s="257"/>
      <c r="CB1096" s="233"/>
      <c r="CC1096" s="230"/>
      <c r="CD1096" s="230"/>
      <c r="CE1096" s="230"/>
      <c r="CF1096" s="230"/>
      <c r="CG1096" s="230"/>
      <c r="CH1096" s="230"/>
      <c r="CI1096" s="230"/>
      <c r="CJ1096" s="231"/>
      <c r="CK1096" s="231"/>
      <c r="CL1096" s="231"/>
      <c r="CM1096" s="231"/>
      <c r="CN1096" s="231"/>
      <c r="CO1096" s="231"/>
      <c r="CP1096" s="231"/>
      <c r="CQ1096" s="231"/>
      <c r="CR1096" s="232"/>
      <c r="CS1096" s="232"/>
      <c r="CT1096" s="232"/>
      <c r="CU1096" s="232"/>
      <c r="CV1096" s="232"/>
      <c r="CW1096" s="232"/>
      <c r="CX1096" s="232"/>
      <c r="CY1096" s="234"/>
      <c r="CZ1096" s="106">
        <v>1</v>
      </c>
      <c r="DA1096" s="106">
        <v>0</v>
      </c>
      <c r="DC1096" s="106"/>
      <c r="DD1096" s="106"/>
      <c r="DE1096" s="498"/>
      <c r="DG1096" s="107"/>
      <c r="DH1096" s="107" t="s">
        <v>7138</v>
      </c>
      <c r="DI1096" s="107" t="s">
        <v>1615</v>
      </c>
      <c r="DJ1096" s="107" t="s">
        <v>1615</v>
      </c>
      <c r="DK1096" s="107" t="s">
        <v>1615</v>
      </c>
      <c r="DL1096" s="107" t="s">
        <v>1615</v>
      </c>
      <c r="DM1096" s="110">
        <v>1.73506</v>
      </c>
      <c r="DN1096" s="110">
        <v>-0.48589199999999999</v>
      </c>
      <c r="DO1096" s="110" t="s">
        <v>1615</v>
      </c>
      <c r="DP1096" s="110" t="s">
        <v>1615</v>
      </c>
      <c r="DQ1096" s="110" t="s">
        <v>1615</v>
      </c>
      <c r="DR1096" s="110" t="s">
        <v>1615</v>
      </c>
      <c r="DS1096" s="110">
        <v>0.45777800000000002</v>
      </c>
      <c r="DT1096" s="110">
        <v>0.66</v>
      </c>
      <c r="DU1096" s="497"/>
      <c r="DV1096" s="497"/>
      <c r="DW1096" s="497"/>
      <c r="DX1096" s="497"/>
      <c r="DY1096" s="497"/>
      <c r="DZ1096" s="497"/>
      <c r="EA1096" s="98"/>
      <c r="EB1096" s="492"/>
      <c r="EC1096" s="492"/>
      <c r="ED1096" s="99"/>
      <c r="EE1096" s="492"/>
      <c r="EF1096" s="492"/>
      <c r="EG1096" s="99"/>
      <c r="EH1096" s="99"/>
      <c r="EI1096" s="99"/>
      <c r="EJ1096" s="99"/>
      <c r="EK1096" s="99"/>
      <c r="EL1096" s="99"/>
      <c r="EM1096" s="99"/>
      <c r="EN1096" s="99"/>
      <c r="EO1096" s="99"/>
      <c r="EP1096" s="99"/>
      <c r="EQ1096" s="99"/>
      <c r="ER1096" s="99"/>
      <c r="ES1096" s="99"/>
      <c r="ET1096" s="99"/>
      <c r="EU1096" s="99"/>
      <c r="EV1096" s="99"/>
      <c r="EW1096" s="99"/>
      <c r="EX1096" s="119"/>
      <c r="EY1096" s="121">
        <v>1</v>
      </c>
      <c r="EZ1096" s="524">
        <v>103</v>
      </c>
      <c r="FA1096" s="83">
        <v>10</v>
      </c>
      <c r="FB1096" s="126">
        <v>13</v>
      </c>
      <c r="FC1096" s="505" t="s">
        <v>1615</v>
      </c>
      <c r="FD1096" s="505" t="s">
        <v>1615</v>
      </c>
      <c r="FE1096" s="116" t="s">
        <v>1615</v>
      </c>
      <c r="FF1096" s="116" t="s">
        <v>1615</v>
      </c>
      <c r="FG1096" s="116">
        <v>1.73506</v>
      </c>
      <c r="FH1096" s="116">
        <v>-0.48589199999999999</v>
      </c>
      <c r="FI1096" s="116" t="s">
        <v>1615</v>
      </c>
      <c r="FJ1096" s="116" t="s">
        <v>1615</v>
      </c>
      <c r="FK1096" s="116" t="s">
        <v>1615</v>
      </c>
      <c r="FL1096" s="116" t="s">
        <v>1615</v>
      </c>
      <c r="FM1096" s="116" t="s">
        <v>6748</v>
      </c>
      <c r="FN1096" s="116" t="s">
        <v>6749</v>
      </c>
      <c r="FO1096" s="1" t="s">
        <v>1243</v>
      </c>
    </row>
    <row r="1097" spans="1:171" s="3" customFormat="1" ht="15" customHeight="1" x14ac:dyDescent="0.2">
      <c r="A1097" s="307">
        <v>20141226</v>
      </c>
      <c r="B1097" s="307">
        <v>5</v>
      </c>
      <c r="C1097" s="308">
        <v>69</v>
      </c>
      <c r="D1097" s="308">
        <v>1</v>
      </c>
      <c r="E1097" s="308">
        <v>5</v>
      </c>
      <c r="F1097" s="308">
        <v>19</v>
      </c>
      <c r="G1097" s="311">
        <v>2</v>
      </c>
      <c r="H1097" s="435">
        <v>0</v>
      </c>
      <c r="I1097" s="309">
        <v>5719</v>
      </c>
      <c r="J1097" s="101" t="s">
        <v>1979</v>
      </c>
      <c r="K1097" s="460" t="str">
        <f>IF(B1097=2,"Z:\Data\MOOG\HeTao\raw\",IF(B1097=5,"Z:\Data\MOOG\Polo\raw\",IF(B1097=10,"Z:\Data\MOOG\Messi\raw\","")))</f>
        <v>Z:\Data\MOOG\Polo\raw\</v>
      </c>
      <c r="L1097" s="306" t="s">
        <v>3053</v>
      </c>
      <c r="M1097" s="569" t="str">
        <f>IF(NOT(ISERROR(FIND("Training_dt",W1097))),"'Plot Psychometric_HH_dt_yuchen'",IF(NOT(ISERROR(FIND("Training",W1097))),"'Plot Psychometric_HH'",IF(NOT(ISERROR(FIND("1DAT",W1097))),"'Plot Tuning Azimuth_HH'",IF(NOT(ISERROR(FIND("HD_dt",W1097))),"'Plot HeadingDiscimination_PSTH_HH_dt_yuchen'",IF(NOT(ISERROR(FIND("HD",W1097))),"'Plot HeadingDiscimination_PSTH_HH'",IF(NOT(ISERROR(FIND("MemSac",W1097))),"'Memory Saccade Analysis_HH'",IF(NOT(ISERROR(FIND("DelSac",W1097))),"'Memory Saccade Analysis_HH'",IF(NOT(ISERROR(FIND("u-stim",W1097))),"'Plot Microstim_HH'",""))))))))</f>
        <v>'Memory Saccade Analysis_HH'</v>
      </c>
      <c r="N1097" s="573">
        <v>1</v>
      </c>
      <c r="O1097" s="584">
        <v>-1</v>
      </c>
      <c r="P1097" s="590">
        <v>4</v>
      </c>
      <c r="Q1097" s="590">
        <f>IF(B1097=2,60,310)</f>
        <v>310</v>
      </c>
      <c r="R1097" s="590">
        <v>5</v>
      </c>
      <c r="S1097" s="590">
        <f>IF(B1097=2,60,-190)</f>
        <v>-190</v>
      </c>
      <c r="T1097" s="590">
        <v>1</v>
      </c>
      <c r="U1097" s="590">
        <f>IF(Z1097&lt;&gt;"",IF(NOT(ISERROR(FIND("SU",Z1097))),VALUE(RIGHT(Z1097,1))+4,IF(NOT(ISERROR(FIND("MU20",Z1097))),20,IF(NOT(ISERROR(FIND("MU21",Z1097))),21,IF(NOT(ISERROR(FIND("MU2",Z1097))),2,1)))),"")</f>
        <v>5</v>
      </c>
      <c r="V1097" s="583"/>
      <c r="W1097" s="305" t="s">
        <v>2172</v>
      </c>
      <c r="X1097" s="192"/>
      <c r="Y1097" s="219">
        <f>IF(NOT(ISERROR(FIND("MU=SU",X1097))),1,IF(Z1097&lt;&gt;"",IF(NOT(ISERROR(FIND("SU",Z1097))),1,0),""))</f>
        <v>1</v>
      </c>
      <c r="Z1097" s="217" t="s">
        <v>43</v>
      </c>
      <c r="AA1097" s="218">
        <v>1705</v>
      </c>
      <c r="AB1097" s="77">
        <v>24.950600000000001</v>
      </c>
      <c r="AC1097" s="78" t="s">
        <v>3054</v>
      </c>
      <c r="AD1097" s="199"/>
      <c r="AE1097" s="91"/>
      <c r="AF1097" s="79"/>
      <c r="AG1097" s="79"/>
      <c r="AH1097" s="80"/>
      <c r="AI1097" s="81"/>
      <c r="AJ1097" s="81"/>
      <c r="AK1097" s="81"/>
      <c r="AL1097" s="81"/>
      <c r="AM1097" s="114"/>
      <c r="AN1097" s="82"/>
      <c r="AO1097" s="83"/>
      <c r="AP1097" s="83"/>
      <c r="AQ1097" s="83"/>
      <c r="AR1097" s="84"/>
      <c r="AS1097" s="85"/>
      <c r="AT1097" s="85"/>
      <c r="AU1097" s="85"/>
      <c r="AV1097" s="85"/>
      <c r="AW1097" s="104"/>
      <c r="AX1097" s="86"/>
      <c r="AY1097" s="87"/>
      <c r="AZ1097" s="87"/>
      <c r="BA1097" s="87"/>
      <c r="BB1097" s="88"/>
      <c r="BC1097" s="89"/>
      <c r="BD1097" s="89"/>
      <c r="BE1097" s="89"/>
      <c r="BF1097" s="89"/>
      <c r="BG1097" s="115"/>
      <c r="BH1097" s="90"/>
      <c r="BI1097" s="251"/>
      <c r="BJ1097" s="252"/>
      <c r="BK1097" s="252"/>
      <c r="BL1097" s="230"/>
      <c r="BM1097" s="230"/>
      <c r="BN1097" s="230"/>
      <c r="BO1097" s="231"/>
      <c r="BP1097" s="231"/>
      <c r="BQ1097" s="231"/>
      <c r="BR1097" s="232"/>
      <c r="BS1097" s="232"/>
      <c r="BT1097" s="232"/>
      <c r="BU1097" s="230"/>
      <c r="BV1097" s="230"/>
      <c r="BW1097" s="231"/>
      <c r="BX1097" s="231"/>
      <c r="BY1097" s="232"/>
      <c r="BZ1097" s="235"/>
      <c r="CA1097" s="257"/>
      <c r="CB1097" s="233"/>
      <c r="CC1097" s="230"/>
      <c r="CD1097" s="230"/>
      <c r="CE1097" s="230"/>
      <c r="CF1097" s="230"/>
      <c r="CG1097" s="230"/>
      <c r="CH1097" s="230"/>
      <c r="CI1097" s="230"/>
      <c r="CJ1097" s="231"/>
      <c r="CK1097" s="231"/>
      <c r="CL1097" s="231"/>
      <c r="CM1097" s="231"/>
      <c r="CN1097" s="231"/>
      <c r="CO1097" s="231"/>
      <c r="CP1097" s="231"/>
      <c r="CQ1097" s="231"/>
      <c r="CR1097" s="232"/>
      <c r="CS1097" s="232"/>
      <c r="CT1097" s="232"/>
      <c r="CU1097" s="232"/>
      <c r="CV1097" s="232"/>
      <c r="CW1097" s="232"/>
      <c r="CX1097" s="232"/>
      <c r="CY1097" s="234"/>
      <c r="CZ1097" s="106"/>
      <c r="DA1097" s="106"/>
      <c r="DB1097" s="106"/>
      <c r="DC1097" s="106"/>
      <c r="DD1097" s="106"/>
      <c r="DE1097" s="498"/>
      <c r="DF1097" s="60"/>
      <c r="DG1097" s="107"/>
      <c r="DH1097" s="107"/>
      <c r="DI1097" s="107"/>
      <c r="DJ1097" s="107"/>
      <c r="DK1097" s="107"/>
      <c r="DL1097" s="107"/>
      <c r="DM1097" s="110"/>
      <c r="DN1097" s="110"/>
      <c r="DO1097" s="110"/>
      <c r="DP1097" s="110"/>
      <c r="DQ1097" s="110"/>
      <c r="DR1097" s="110"/>
      <c r="DS1097" s="110"/>
      <c r="DT1097" s="110"/>
      <c r="DU1097" s="497"/>
      <c r="DV1097" s="497"/>
      <c r="DW1097" s="497"/>
      <c r="DX1097" s="497"/>
      <c r="DY1097" s="497"/>
      <c r="DZ1097" s="497"/>
      <c r="EA1097" s="288">
        <v>0.98113300000000003</v>
      </c>
      <c r="EB1097" s="492">
        <v>5.1950199999999998E-3</v>
      </c>
      <c r="EC1097" s="501">
        <v>8.6693299999999997E-7</v>
      </c>
      <c r="ED1097" s="99">
        <v>0.42685200000000001</v>
      </c>
      <c r="EE1097" s="492">
        <v>0.15398800000000001</v>
      </c>
      <c r="EF1097" s="99">
        <v>1.7290099999999999E-2</v>
      </c>
      <c r="EG1097" s="99">
        <v>101.155</v>
      </c>
      <c r="EH1097" s="99">
        <v>133.398</v>
      </c>
      <c r="EI1097" s="99">
        <v>-46.844299999999997</v>
      </c>
      <c r="EJ1097" s="99">
        <v>-65.948999999999998</v>
      </c>
      <c r="EK1097" s="99">
        <v>-135.874</v>
      </c>
      <c r="EL1097" s="99">
        <v>93.796099999999996</v>
      </c>
      <c r="EM1097" s="99">
        <v>0.24785199999999999</v>
      </c>
      <c r="EN1097" s="99">
        <v>0.58353100000000002</v>
      </c>
      <c r="EO1097" s="99">
        <v>0.63023200000000001</v>
      </c>
      <c r="EP1097" s="99">
        <v>0.40211400000000003</v>
      </c>
      <c r="EQ1097" s="99">
        <v>0.43772800000000001</v>
      </c>
      <c r="ER1097" s="99">
        <v>0.50021700000000002</v>
      </c>
      <c r="ES1097" s="99">
        <v>0</v>
      </c>
      <c r="ET1097" s="99">
        <v>2.8322500000000002</v>
      </c>
      <c r="EU1097" s="99">
        <v>2.2610600000000001</v>
      </c>
      <c r="EV1097" s="99">
        <v>1.86327</v>
      </c>
      <c r="EW1097" s="99">
        <v>-2.5455899999999998</v>
      </c>
      <c r="EX1097" s="119">
        <v>-3.01797</v>
      </c>
      <c r="EY1097" s="121"/>
      <c r="EZ1097" s="524"/>
      <c r="FA1097" s="83"/>
      <c r="FB1097" s="126"/>
      <c r="FC1097" s="505"/>
      <c r="FD1097" s="505"/>
      <c r="FE1097" s="116"/>
      <c r="FF1097" s="116"/>
      <c r="FG1097" s="116"/>
      <c r="FH1097" s="116"/>
      <c r="FI1097" s="116"/>
      <c r="FJ1097" s="116"/>
      <c r="FK1097" s="116"/>
      <c r="FL1097" s="116"/>
      <c r="FM1097" s="116"/>
      <c r="FN1097" s="116"/>
    </row>
    <row r="1098" spans="1:171" s="3" customFormat="1" ht="15" customHeight="1" x14ac:dyDescent="0.2">
      <c r="A1098" s="307">
        <v>20141226</v>
      </c>
      <c r="B1098" s="307">
        <v>5</v>
      </c>
      <c r="C1098" s="308">
        <v>69</v>
      </c>
      <c r="D1098" s="308">
        <v>1</v>
      </c>
      <c r="E1098" s="308">
        <v>5</v>
      </c>
      <c r="F1098" s="308">
        <v>19</v>
      </c>
      <c r="G1098" s="311">
        <v>2</v>
      </c>
      <c r="H1098" s="435">
        <v>0</v>
      </c>
      <c r="I1098" s="309">
        <v>5777</v>
      </c>
      <c r="J1098" s="101" t="s">
        <v>1979</v>
      </c>
      <c r="K1098" s="460" t="str">
        <f>IF(B1098=2,"Z:\Data\MOOG\HeTao\raw\",IF(B1098=5,"Z:\Data\MOOG\Polo\raw\",IF(B1098=10,"Z:\Data\MOOG\Messi\raw\","")))</f>
        <v>Z:\Data\MOOG\Polo\raw\</v>
      </c>
      <c r="L1098" s="306" t="s">
        <v>3055</v>
      </c>
      <c r="M1098" s="569" t="str">
        <f>IF(NOT(ISERROR(FIND("Training_dt",W1098))),"'Plot Psychometric_HH_dt_yuchen'",IF(NOT(ISERROR(FIND("Training",W1098))),"'Plot Psychometric_HH'",IF(NOT(ISERROR(FIND("1DAT",W1098))),"'Plot Tuning Azimuth_HH'",IF(NOT(ISERROR(FIND("HD_dt",W1098))),"'Plot HeadingDiscimination_PSTH_HH_dt_yuchen'",IF(NOT(ISERROR(FIND("HD",W1098))),"'Plot HeadingDiscimination_PSTH_HH'",IF(NOT(ISERROR(FIND("MemSac",W1098))),"'Memory Saccade Analysis_HH'",IF(NOT(ISERROR(FIND("DelSac",W1098))),"'Memory Saccade Analysis_HH'",IF(NOT(ISERROR(FIND("u-stim",W1098))),"'Plot Microstim_HH'",""))))))))</f>
        <v>'Memory Saccade Analysis_HH'</v>
      </c>
      <c r="N1098" s="573">
        <v>1</v>
      </c>
      <c r="O1098" s="584">
        <v>-1</v>
      </c>
      <c r="P1098" s="590">
        <v>4</v>
      </c>
      <c r="Q1098" s="590">
        <f>IF(B1098=2,60,310)</f>
        <v>310</v>
      </c>
      <c r="R1098" s="590">
        <v>5</v>
      </c>
      <c r="S1098" s="590">
        <f>IF(B1098=2,60,-190)</f>
        <v>-190</v>
      </c>
      <c r="T1098" s="590">
        <v>1</v>
      </c>
      <c r="U1098" s="590">
        <f>IF(Z1098&lt;&gt;"",IF(NOT(ISERROR(FIND("SU",Z1098))),VALUE(RIGHT(Z1098,1))+4,IF(NOT(ISERROR(FIND("MU20",Z1098))),20,IF(NOT(ISERROR(FIND("MU21",Z1098))),21,IF(NOT(ISERROR(FIND("MU2",Z1098))),2,1)))),"")</f>
        <v>5</v>
      </c>
      <c r="V1098" s="583"/>
      <c r="W1098" s="305" t="s">
        <v>2172</v>
      </c>
      <c r="X1098" s="192"/>
      <c r="Y1098" s="219">
        <f>IF(NOT(ISERROR(FIND("MU=SU",X1098))),1,IF(Z1098&lt;&gt;"",IF(NOT(ISERROR(FIND("SU",Z1098))),1,0),""))</f>
        <v>1</v>
      </c>
      <c r="Z1098" s="217" t="s">
        <v>43</v>
      </c>
      <c r="AA1098" s="218">
        <v>589</v>
      </c>
      <c r="AB1098" s="77">
        <v>16.645399999999999</v>
      </c>
      <c r="AC1098" s="78" t="s">
        <v>3057</v>
      </c>
      <c r="AD1098" s="199"/>
      <c r="AE1098" s="91"/>
      <c r="AF1098" s="79"/>
      <c r="AG1098" s="79"/>
      <c r="AH1098" s="80"/>
      <c r="AI1098" s="81"/>
      <c r="AJ1098" s="81"/>
      <c r="AK1098" s="81"/>
      <c r="AL1098" s="81"/>
      <c r="AM1098" s="114"/>
      <c r="AN1098" s="82"/>
      <c r="AO1098" s="83"/>
      <c r="AP1098" s="83"/>
      <c r="AQ1098" s="83"/>
      <c r="AR1098" s="84"/>
      <c r="AS1098" s="85"/>
      <c r="AT1098" s="85"/>
      <c r="AU1098" s="85"/>
      <c r="AV1098" s="85"/>
      <c r="AW1098" s="104"/>
      <c r="AX1098" s="86"/>
      <c r="AY1098" s="87"/>
      <c r="AZ1098" s="87"/>
      <c r="BA1098" s="87"/>
      <c r="BB1098" s="88"/>
      <c r="BC1098" s="89"/>
      <c r="BD1098" s="89"/>
      <c r="BE1098" s="89"/>
      <c r="BF1098" s="89"/>
      <c r="BG1098" s="115"/>
      <c r="BH1098" s="90"/>
      <c r="BI1098" s="251"/>
      <c r="BJ1098" s="252"/>
      <c r="BK1098" s="252"/>
      <c r="BL1098" s="230"/>
      <c r="BM1098" s="230"/>
      <c r="BN1098" s="230"/>
      <c r="BO1098" s="231"/>
      <c r="BP1098" s="231"/>
      <c r="BQ1098" s="231"/>
      <c r="BR1098" s="232"/>
      <c r="BS1098" s="232"/>
      <c r="BT1098" s="232"/>
      <c r="BU1098" s="230"/>
      <c r="BV1098" s="230"/>
      <c r="BW1098" s="231"/>
      <c r="BX1098" s="231"/>
      <c r="BY1098" s="232"/>
      <c r="BZ1098" s="235"/>
      <c r="CA1098" s="257"/>
      <c r="CB1098" s="233"/>
      <c r="CC1098" s="230"/>
      <c r="CD1098" s="230"/>
      <c r="CE1098" s="230"/>
      <c r="CF1098" s="230"/>
      <c r="CG1098" s="230"/>
      <c r="CH1098" s="230"/>
      <c r="CI1098" s="230"/>
      <c r="CJ1098" s="231"/>
      <c r="CK1098" s="231"/>
      <c r="CL1098" s="231"/>
      <c r="CM1098" s="231"/>
      <c r="CN1098" s="231"/>
      <c r="CO1098" s="231"/>
      <c r="CP1098" s="231"/>
      <c r="CQ1098" s="231"/>
      <c r="CR1098" s="232"/>
      <c r="CS1098" s="232"/>
      <c r="CT1098" s="232"/>
      <c r="CU1098" s="232"/>
      <c r="CV1098" s="232"/>
      <c r="CW1098" s="232"/>
      <c r="CX1098" s="232"/>
      <c r="CY1098" s="234"/>
      <c r="CZ1098" s="106"/>
      <c r="DA1098" s="106"/>
      <c r="DB1098" s="106"/>
      <c r="DC1098" s="106"/>
      <c r="DD1098" s="106"/>
      <c r="DE1098" s="498"/>
      <c r="DF1098" s="60"/>
      <c r="DG1098" s="107"/>
      <c r="DH1098" s="107"/>
      <c r="DI1098" s="107"/>
      <c r="DJ1098" s="107"/>
      <c r="DK1098" s="107"/>
      <c r="DL1098" s="107"/>
      <c r="DM1098" s="110"/>
      <c r="DN1098" s="110"/>
      <c r="DO1098" s="110"/>
      <c r="DP1098" s="110"/>
      <c r="DQ1098" s="110"/>
      <c r="DR1098" s="110"/>
      <c r="DS1098" s="110"/>
      <c r="DT1098" s="110"/>
      <c r="DU1098" s="497"/>
      <c r="DV1098" s="497"/>
      <c r="DW1098" s="497"/>
      <c r="DX1098" s="497"/>
      <c r="DY1098" s="497"/>
      <c r="DZ1098" s="497"/>
      <c r="EA1098" s="288">
        <v>0.36203400000000002</v>
      </c>
      <c r="EB1098" s="492">
        <v>3.19184E-2</v>
      </c>
      <c r="EC1098" s="501">
        <v>1.7788E-8</v>
      </c>
      <c r="ED1098" s="501">
        <v>1.2818399999999999E-8</v>
      </c>
      <c r="EE1098" s="99">
        <v>8.5535000000000003E-3</v>
      </c>
      <c r="EF1098" s="99">
        <v>0.15002799999999999</v>
      </c>
      <c r="EG1098" s="99">
        <v>107.139</v>
      </c>
      <c r="EH1098" s="99">
        <v>-161.34</v>
      </c>
      <c r="EI1098" s="99">
        <v>-46.431199999999997</v>
      </c>
      <c r="EJ1098" s="99">
        <v>-61.734699999999997</v>
      </c>
      <c r="EK1098" s="99">
        <v>-85.993700000000004</v>
      </c>
      <c r="EL1098" s="99">
        <v>106.761</v>
      </c>
      <c r="EM1098" s="99">
        <v>0.38278200000000001</v>
      </c>
      <c r="EN1098" s="99">
        <v>0.50253300000000001</v>
      </c>
      <c r="EO1098" s="99">
        <v>0.66352900000000004</v>
      </c>
      <c r="EP1098" s="99">
        <v>0.67530199999999996</v>
      </c>
      <c r="EQ1098" s="99">
        <v>0.53487899999999999</v>
      </c>
      <c r="ER1098" s="99">
        <v>0.46141199999999999</v>
      </c>
      <c r="ES1098" s="99">
        <v>0</v>
      </c>
      <c r="ET1098" s="99">
        <v>7.2891500000000002</v>
      </c>
      <c r="EU1098" s="99">
        <v>10.1241</v>
      </c>
      <c r="EV1098" s="99">
        <v>16.059999999999999</v>
      </c>
      <c r="EW1098" s="99">
        <v>12.6517</v>
      </c>
      <c r="EX1098" s="119">
        <v>2.5819899999999998</v>
      </c>
      <c r="EY1098" s="121"/>
      <c r="EZ1098" s="524"/>
      <c r="FA1098" s="83"/>
      <c r="FB1098" s="126"/>
      <c r="FC1098" s="505"/>
      <c r="FD1098" s="505"/>
      <c r="FE1098" s="116"/>
      <c r="FF1098" s="116"/>
      <c r="FG1098" s="116"/>
      <c r="FH1098" s="116"/>
      <c r="FI1098" s="116"/>
      <c r="FJ1098" s="116"/>
      <c r="FK1098" s="116"/>
      <c r="FL1098" s="116"/>
      <c r="FM1098" s="116"/>
      <c r="FN1098" s="116"/>
    </row>
    <row r="1099" spans="1:171" s="3" customFormat="1" ht="15" customHeight="1" x14ac:dyDescent="0.2">
      <c r="A1099" s="307">
        <v>20141226</v>
      </c>
      <c r="B1099" s="307">
        <v>5</v>
      </c>
      <c r="C1099" s="308">
        <v>69</v>
      </c>
      <c r="D1099" s="308">
        <v>1</v>
      </c>
      <c r="E1099" s="308">
        <v>5</v>
      </c>
      <c r="F1099" s="308">
        <v>19</v>
      </c>
      <c r="G1099" s="311">
        <v>2</v>
      </c>
      <c r="H1099" s="435">
        <v>0</v>
      </c>
      <c r="I1099" s="309">
        <v>5777</v>
      </c>
      <c r="J1099" s="101" t="s">
        <v>1979</v>
      </c>
      <c r="K1099" s="460" t="str">
        <f>IF(B1099=2,"Z:\Data\MOOG\HeTao\raw\",IF(B1099=5,"Z:\Data\MOOG\Polo\raw\",IF(B1099=10,"Z:\Data\MOOG\Messi\raw\","")))</f>
        <v>Z:\Data\MOOG\Polo\raw\</v>
      </c>
      <c r="L1099" s="306" t="s">
        <v>3055</v>
      </c>
      <c r="M1099" s="569" t="str">
        <f>IF(NOT(ISERROR(FIND("Training_dt",W1099))),"'Plot Psychometric_HH_dt_yuchen'",IF(NOT(ISERROR(FIND("Training",W1099))),"'Plot Psychometric_HH'",IF(NOT(ISERROR(FIND("1DAT",W1099))),"'Plot Tuning Azimuth_HH'",IF(NOT(ISERROR(FIND("HD_dt",W1099))),"'Plot HeadingDiscimination_PSTH_HH_dt_yuchen'",IF(NOT(ISERROR(FIND("HD",W1099))),"'Plot HeadingDiscimination_PSTH_HH'",IF(NOT(ISERROR(FIND("MemSac",W1099))),"'Memory Saccade Analysis_HH'",IF(NOT(ISERROR(FIND("DelSac",W1099))),"'Memory Saccade Analysis_HH'",IF(NOT(ISERROR(FIND("u-stim",W1099))),"'Plot Microstim_HH'",""))))))))</f>
        <v>'Memory Saccade Analysis_HH'</v>
      </c>
      <c r="N1099" s="573">
        <v>1</v>
      </c>
      <c r="O1099" s="584">
        <v>-1</v>
      </c>
      <c r="P1099" s="590">
        <v>4</v>
      </c>
      <c r="Q1099" s="590">
        <f>IF(B1099=2,60,310)</f>
        <v>310</v>
      </c>
      <c r="R1099" s="590">
        <v>5</v>
      </c>
      <c r="S1099" s="590">
        <f>IF(B1099=2,60,-190)</f>
        <v>-190</v>
      </c>
      <c r="T1099" s="590">
        <v>1</v>
      </c>
      <c r="U1099" s="590">
        <f>IF(Z1099&lt;&gt;"",IF(NOT(ISERROR(FIND("SU",Z1099))),VALUE(RIGHT(Z1099,1))+4,IF(NOT(ISERROR(FIND("MU20",Z1099))),20,IF(NOT(ISERROR(FIND("MU21",Z1099))),21,IF(NOT(ISERROR(FIND("MU2",Z1099))),2,1)))),"")</f>
        <v>6</v>
      </c>
      <c r="V1099" s="583"/>
      <c r="W1099" s="305" t="s">
        <v>2172</v>
      </c>
      <c r="X1099" s="192"/>
      <c r="Y1099" s="219">
        <f>IF(NOT(ISERROR(FIND("MU=SU",X1099))),1,IF(Z1099&lt;&gt;"",IF(NOT(ISERROR(FIND("SU",Z1099))),1,0),""))</f>
        <v>1</v>
      </c>
      <c r="Z1099" s="217" t="s">
        <v>46</v>
      </c>
      <c r="AA1099" s="218">
        <v>2403</v>
      </c>
      <c r="AB1099" s="77">
        <v>4.5722899999999997</v>
      </c>
      <c r="AC1099" s="78" t="s">
        <v>3058</v>
      </c>
      <c r="AD1099" s="199"/>
      <c r="AE1099" s="91"/>
      <c r="AF1099" s="79"/>
      <c r="AG1099" s="79"/>
      <c r="AH1099" s="80"/>
      <c r="AI1099" s="81"/>
      <c r="AJ1099" s="81"/>
      <c r="AK1099" s="81"/>
      <c r="AL1099" s="81"/>
      <c r="AM1099" s="114"/>
      <c r="AN1099" s="82"/>
      <c r="AO1099" s="83"/>
      <c r="AP1099" s="83"/>
      <c r="AQ1099" s="83"/>
      <c r="AR1099" s="84"/>
      <c r="AS1099" s="85"/>
      <c r="AT1099" s="85"/>
      <c r="AU1099" s="85"/>
      <c r="AV1099" s="85"/>
      <c r="AW1099" s="104"/>
      <c r="AX1099" s="86"/>
      <c r="AY1099" s="87"/>
      <c r="AZ1099" s="87"/>
      <c r="BA1099" s="87"/>
      <c r="BB1099" s="88"/>
      <c r="BC1099" s="89"/>
      <c r="BD1099" s="89"/>
      <c r="BE1099" s="89"/>
      <c r="BF1099" s="89"/>
      <c r="BG1099" s="115"/>
      <c r="BH1099" s="90"/>
      <c r="BI1099" s="251"/>
      <c r="BJ1099" s="252"/>
      <c r="BK1099" s="252"/>
      <c r="BL1099" s="230"/>
      <c r="BM1099" s="230"/>
      <c r="BN1099" s="230"/>
      <c r="BO1099" s="231"/>
      <c r="BP1099" s="231"/>
      <c r="BQ1099" s="231"/>
      <c r="BR1099" s="232"/>
      <c r="BS1099" s="232"/>
      <c r="BT1099" s="232"/>
      <c r="BU1099" s="230"/>
      <c r="BV1099" s="230"/>
      <c r="BW1099" s="231"/>
      <c r="BX1099" s="231"/>
      <c r="BY1099" s="232"/>
      <c r="BZ1099" s="235"/>
      <c r="CA1099" s="257"/>
      <c r="CB1099" s="233"/>
      <c r="CC1099" s="230"/>
      <c r="CD1099" s="230"/>
      <c r="CE1099" s="230"/>
      <c r="CF1099" s="230"/>
      <c r="CG1099" s="230"/>
      <c r="CH1099" s="230"/>
      <c r="CI1099" s="230"/>
      <c r="CJ1099" s="231"/>
      <c r="CK1099" s="231"/>
      <c r="CL1099" s="231"/>
      <c r="CM1099" s="231"/>
      <c r="CN1099" s="231"/>
      <c r="CO1099" s="231"/>
      <c r="CP1099" s="231"/>
      <c r="CQ1099" s="231"/>
      <c r="CR1099" s="232"/>
      <c r="CS1099" s="232"/>
      <c r="CT1099" s="232"/>
      <c r="CU1099" s="232"/>
      <c r="CV1099" s="232"/>
      <c r="CW1099" s="232"/>
      <c r="CX1099" s="232"/>
      <c r="CY1099" s="234"/>
      <c r="CZ1099" s="106"/>
      <c r="DA1099" s="106"/>
      <c r="DB1099" s="106"/>
      <c r="DC1099" s="106"/>
      <c r="DD1099" s="106"/>
      <c r="DE1099" s="498"/>
      <c r="DF1099" s="60"/>
      <c r="DG1099" s="107"/>
      <c r="DH1099" s="107"/>
      <c r="DI1099" s="107"/>
      <c r="DJ1099" s="107"/>
      <c r="DK1099" s="107"/>
      <c r="DL1099" s="107"/>
      <c r="DM1099" s="110"/>
      <c r="DN1099" s="110"/>
      <c r="DO1099" s="110"/>
      <c r="DP1099" s="110"/>
      <c r="DQ1099" s="110"/>
      <c r="DR1099" s="110"/>
      <c r="DS1099" s="110"/>
      <c r="DT1099" s="110"/>
      <c r="DU1099" s="497"/>
      <c r="DV1099" s="497"/>
      <c r="DW1099" s="497"/>
      <c r="DX1099" s="497"/>
      <c r="DY1099" s="497"/>
      <c r="DZ1099" s="497"/>
      <c r="EA1099" s="288">
        <v>0.80560699999999996</v>
      </c>
      <c r="EB1099" s="111">
        <v>6.91061E-10</v>
      </c>
      <c r="EC1099" s="492">
        <v>0.300207</v>
      </c>
      <c r="ED1099" s="492">
        <v>0.146813</v>
      </c>
      <c r="EE1099" s="492">
        <v>2.0711899999999998E-2</v>
      </c>
      <c r="EF1099" s="99">
        <v>2.4734900000000001E-2</v>
      </c>
      <c r="EG1099" s="99">
        <v>-175.09700000000001</v>
      </c>
      <c r="EH1099" s="99">
        <v>145.88</v>
      </c>
      <c r="EI1099" s="99">
        <v>87.786600000000007</v>
      </c>
      <c r="EJ1099" s="99">
        <v>71.054000000000002</v>
      </c>
      <c r="EK1099" s="99">
        <v>127.227</v>
      </c>
      <c r="EL1099" s="99">
        <v>90.563299999999998</v>
      </c>
      <c r="EM1099" s="99">
        <v>0.31865500000000002</v>
      </c>
      <c r="EN1099" s="99">
        <v>0.72938499999999995</v>
      </c>
      <c r="EO1099" s="99">
        <v>0.43690200000000001</v>
      </c>
      <c r="EP1099" s="99">
        <v>0.43957499999999999</v>
      </c>
      <c r="EQ1099" s="99">
        <v>0.51823600000000003</v>
      </c>
      <c r="ER1099" s="99">
        <v>0.53006399999999998</v>
      </c>
      <c r="ES1099" s="99">
        <v>0</v>
      </c>
      <c r="ET1099" s="99">
        <v>7.6793199999999997</v>
      </c>
      <c r="EU1099" s="99">
        <v>-2.8915600000000001</v>
      </c>
      <c r="EV1099" s="99">
        <v>1.1398200000000001</v>
      </c>
      <c r="EW1099" s="99">
        <v>3.2441200000000001</v>
      </c>
      <c r="EX1099" s="119">
        <v>-4.1208999999999998</v>
      </c>
      <c r="EY1099" s="121"/>
      <c r="EZ1099" s="524"/>
      <c r="FA1099" s="83"/>
      <c r="FB1099" s="126"/>
      <c r="FC1099" s="505"/>
      <c r="FD1099" s="505"/>
      <c r="FE1099" s="116"/>
      <c r="FF1099" s="116"/>
      <c r="FG1099" s="116"/>
      <c r="FH1099" s="116"/>
      <c r="FI1099" s="116"/>
      <c r="FJ1099" s="116"/>
      <c r="FK1099" s="116"/>
      <c r="FL1099" s="116"/>
      <c r="FM1099" s="116"/>
      <c r="FN1099" s="116"/>
    </row>
    <row r="1100" spans="1:171" s="3" customFormat="1" ht="15" customHeight="1" x14ac:dyDescent="0.2">
      <c r="A1100" s="307">
        <v>20141226</v>
      </c>
      <c r="B1100" s="307">
        <v>5</v>
      </c>
      <c r="C1100" s="308">
        <v>69</v>
      </c>
      <c r="D1100" s="308">
        <v>1</v>
      </c>
      <c r="E1100" s="308">
        <v>5</v>
      </c>
      <c r="F1100" s="308">
        <v>19</v>
      </c>
      <c r="G1100" s="311">
        <v>2</v>
      </c>
      <c r="H1100" s="435">
        <v>0</v>
      </c>
      <c r="I1100" s="309">
        <v>5777</v>
      </c>
      <c r="J1100" s="101" t="s">
        <v>1979</v>
      </c>
      <c r="K1100" s="460" t="str">
        <f>IF(B1100=2,"Z:\Data\MOOG\HeTao\raw\",IF(B1100=5,"Z:\Data\MOOG\Polo\raw\",IF(B1100=10,"Z:\Data\MOOG\Messi\raw\","")))</f>
        <v>Z:\Data\MOOG\Polo\raw\</v>
      </c>
      <c r="L1100" s="306" t="s">
        <v>3055</v>
      </c>
      <c r="M1100" s="569" t="str">
        <f>IF(NOT(ISERROR(FIND("Training_dt",W1100))),"'Plot Psychometric_HH_dt_yuchen'",IF(NOT(ISERROR(FIND("Training",W1100))),"'Plot Psychometric_HH'",IF(NOT(ISERROR(FIND("1DAT",W1100))),"'Plot Tuning Azimuth_HH'",IF(NOT(ISERROR(FIND("HD_dt",W1100))),"'Plot HeadingDiscimination_PSTH_HH_dt_yuchen'",IF(NOT(ISERROR(FIND("HD",W1100))),"'Plot HeadingDiscimination_PSTH_HH'",IF(NOT(ISERROR(FIND("MemSac",W1100))),"'Memory Saccade Analysis_HH'",IF(NOT(ISERROR(FIND("DelSac",W1100))),"'Memory Saccade Analysis_HH'",IF(NOT(ISERROR(FIND("u-stim",W1100))),"'Plot Microstim_HH'",""))))))))</f>
        <v>'Memory Saccade Analysis_HH'</v>
      </c>
      <c r="N1100" s="573">
        <v>1</v>
      </c>
      <c r="O1100" s="584">
        <v>-1</v>
      </c>
      <c r="P1100" s="590">
        <v>4</v>
      </c>
      <c r="Q1100" s="590">
        <f>IF(B1100=2,60,310)</f>
        <v>310</v>
      </c>
      <c r="R1100" s="590">
        <v>5</v>
      </c>
      <c r="S1100" s="590">
        <f>IF(B1100=2,60,-190)</f>
        <v>-190</v>
      </c>
      <c r="T1100" s="590">
        <v>1</v>
      </c>
      <c r="U1100" s="590">
        <f>IF(Z1100&lt;&gt;"",IF(NOT(ISERROR(FIND("SU",Z1100))),VALUE(RIGHT(Z1100,1))+4,IF(NOT(ISERROR(FIND("MU20",Z1100))),20,IF(NOT(ISERROR(FIND("MU21",Z1100))),21,IF(NOT(ISERROR(FIND("MU2",Z1100))),2,1)))),"")</f>
        <v>1</v>
      </c>
      <c r="V1100" s="583"/>
      <c r="W1100" s="305" t="s">
        <v>2172</v>
      </c>
      <c r="X1100" s="192"/>
      <c r="Y1100" s="219">
        <f>IF(NOT(ISERROR(FIND("MU=SU",X1100))),1,IF(Z1100&lt;&gt;"",IF(NOT(ISERROR(FIND("SU",Z1100))),1,0),""))</f>
        <v>0</v>
      </c>
      <c r="Z1100" s="217" t="s">
        <v>1981</v>
      </c>
      <c r="AA1100" s="218"/>
      <c r="AB1100" s="77"/>
      <c r="AC1100" s="78"/>
      <c r="AD1100" s="199"/>
      <c r="AE1100" s="91"/>
      <c r="AF1100" s="79"/>
      <c r="AG1100" s="79"/>
      <c r="AH1100" s="80"/>
      <c r="AI1100" s="81"/>
      <c r="AJ1100" s="81"/>
      <c r="AK1100" s="81"/>
      <c r="AL1100" s="81"/>
      <c r="AM1100" s="114"/>
      <c r="AN1100" s="82"/>
      <c r="AO1100" s="83"/>
      <c r="AP1100" s="83"/>
      <c r="AQ1100" s="83"/>
      <c r="AR1100" s="84"/>
      <c r="AS1100" s="85"/>
      <c r="AT1100" s="85"/>
      <c r="AU1100" s="85"/>
      <c r="AV1100" s="85"/>
      <c r="AW1100" s="104"/>
      <c r="AX1100" s="86"/>
      <c r="AY1100" s="87"/>
      <c r="AZ1100" s="87"/>
      <c r="BA1100" s="87"/>
      <c r="BB1100" s="88"/>
      <c r="BC1100" s="89"/>
      <c r="BD1100" s="89"/>
      <c r="BE1100" s="89"/>
      <c r="BF1100" s="89"/>
      <c r="BG1100" s="115"/>
      <c r="BH1100" s="90"/>
      <c r="BI1100" s="251"/>
      <c r="BJ1100" s="252"/>
      <c r="BK1100" s="252"/>
      <c r="BL1100" s="230"/>
      <c r="BM1100" s="230"/>
      <c r="BN1100" s="230"/>
      <c r="BO1100" s="231"/>
      <c r="BP1100" s="231"/>
      <c r="BQ1100" s="231"/>
      <c r="BR1100" s="232"/>
      <c r="BS1100" s="232"/>
      <c r="BT1100" s="232"/>
      <c r="BU1100" s="230"/>
      <c r="BV1100" s="230"/>
      <c r="BW1100" s="231"/>
      <c r="BX1100" s="231"/>
      <c r="BY1100" s="232"/>
      <c r="BZ1100" s="235"/>
      <c r="CA1100" s="257"/>
      <c r="CB1100" s="233"/>
      <c r="CC1100" s="230"/>
      <c r="CD1100" s="230"/>
      <c r="CE1100" s="230"/>
      <c r="CF1100" s="230"/>
      <c r="CG1100" s="230"/>
      <c r="CH1100" s="230"/>
      <c r="CI1100" s="230"/>
      <c r="CJ1100" s="231"/>
      <c r="CK1100" s="231"/>
      <c r="CL1100" s="231"/>
      <c r="CM1100" s="231"/>
      <c r="CN1100" s="231"/>
      <c r="CO1100" s="231"/>
      <c r="CP1100" s="231"/>
      <c r="CQ1100" s="231"/>
      <c r="CR1100" s="232"/>
      <c r="CS1100" s="232"/>
      <c r="CT1100" s="232"/>
      <c r="CU1100" s="232"/>
      <c r="CV1100" s="232"/>
      <c r="CW1100" s="232"/>
      <c r="CX1100" s="232"/>
      <c r="CY1100" s="234"/>
      <c r="CZ1100" s="106"/>
      <c r="DA1100" s="106"/>
      <c r="DB1100" s="106"/>
      <c r="DC1100" s="106"/>
      <c r="DD1100" s="106"/>
      <c r="DE1100" s="498"/>
      <c r="DF1100" s="60"/>
      <c r="DG1100" s="107"/>
      <c r="DH1100" s="107"/>
      <c r="DI1100" s="107"/>
      <c r="DJ1100" s="107"/>
      <c r="DK1100" s="107"/>
      <c r="DL1100" s="107"/>
      <c r="DM1100" s="110"/>
      <c r="DN1100" s="110"/>
      <c r="DO1100" s="110"/>
      <c r="DP1100" s="110"/>
      <c r="DQ1100" s="110"/>
      <c r="DR1100" s="110"/>
      <c r="DS1100" s="110"/>
      <c r="DT1100" s="110"/>
      <c r="DU1100" s="497"/>
      <c r="DV1100" s="497"/>
      <c r="DW1100" s="497"/>
      <c r="DX1100" s="497"/>
      <c r="DY1100" s="497"/>
      <c r="DZ1100" s="497"/>
      <c r="EA1100" s="288">
        <v>0.96047499999999997</v>
      </c>
      <c r="EB1100" s="111">
        <v>4.1939600000000002E-8</v>
      </c>
      <c r="EC1100" s="99">
        <v>1.0074400000000001E-2</v>
      </c>
      <c r="ED1100" s="99">
        <v>9.2729599999999995E-2</v>
      </c>
      <c r="EE1100" s="501">
        <v>1.4935399999999999E-5</v>
      </c>
      <c r="EF1100" s="501">
        <v>4.2045500000000003E-5</v>
      </c>
      <c r="EG1100" s="99">
        <v>-144.858</v>
      </c>
      <c r="EH1100" s="99">
        <v>140.251</v>
      </c>
      <c r="EI1100" s="99">
        <v>43.882599999999996</v>
      </c>
      <c r="EJ1100" s="99">
        <v>-33.296300000000002</v>
      </c>
      <c r="EK1100" s="99">
        <v>139.965</v>
      </c>
      <c r="EL1100" s="99">
        <v>111.03700000000001</v>
      </c>
      <c r="EM1100" s="99">
        <v>0.25745200000000001</v>
      </c>
      <c r="EN1100" s="99">
        <v>0.69211</v>
      </c>
      <c r="EO1100" s="99">
        <v>0.568048</v>
      </c>
      <c r="EP1100" s="99">
        <v>0.43073499999999998</v>
      </c>
      <c r="EQ1100" s="99">
        <v>0.66887200000000002</v>
      </c>
      <c r="ER1100" s="99">
        <v>0.61799099999999996</v>
      </c>
      <c r="ES1100" s="99">
        <v>0</v>
      </c>
      <c r="ET1100" s="99">
        <v>8.4627499999999998</v>
      </c>
      <c r="EU1100" s="99">
        <v>-5.0041700000000002</v>
      </c>
      <c r="EV1100" s="99">
        <v>-2.7722099999999998</v>
      </c>
      <c r="EW1100" s="99">
        <v>6.3521400000000003</v>
      </c>
      <c r="EX1100" s="119">
        <v>-10.573399999999999</v>
      </c>
      <c r="EY1100" s="121"/>
      <c r="EZ1100" s="524"/>
      <c r="FA1100" s="83"/>
      <c r="FB1100" s="126"/>
      <c r="FC1100" s="505"/>
      <c r="FD1100" s="505"/>
      <c r="FE1100" s="116"/>
      <c r="FF1100" s="116"/>
      <c r="FG1100" s="116"/>
      <c r="FH1100" s="116"/>
      <c r="FI1100" s="116"/>
      <c r="FJ1100" s="116"/>
      <c r="FK1100" s="116"/>
      <c r="FL1100" s="116"/>
      <c r="FM1100" s="116"/>
      <c r="FN1100" s="116"/>
    </row>
    <row r="1101" spans="1:171" s="3" customFormat="1" ht="15" customHeight="1" x14ac:dyDescent="0.2">
      <c r="A1101" s="307">
        <v>20141226</v>
      </c>
      <c r="B1101" s="307">
        <v>5</v>
      </c>
      <c r="C1101" s="308">
        <v>69</v>
      </c>
      <c r="D1101" s="308">
        <v>1</v>
      </c>
      <c r="E1101" s="308">
        <v>5</v>
      </c>
      <c r="F1101" s="308">
        <v>19</v>
      </c>
      <c r="G1101" s="311">
        <v>2</v>
      </c>
      <c r="H1101" s="435">
        <v>0</v>
      </c>
      <c r="I1101" s="309">
        <v>5777</v>
      </c>
      <c r="J1101" s="101" t="s">
        <v>1979</v>
      </c>
      <c r="K1101" s="460" t="str">
        <f>IF(B1101=2,"Z:\Data\MOOG\HeTao\raw\",IF(B1101=5,"Z:\Data\MOOG\Polo\raw\",IF(B1101=10,"Z:\Data\MOOG\Messi\raw\","")))</f>
        <v>Z:\Data\MOOG\Polo\raw\</v>
      </c>
      <c r="L1101" s="306" t="s">
        <v>3056</v>
      </c>
      <c r="M1101" s="569" t="str">
        <f>IF(NOT(ISERROR(FIND("Training_dt",W1101))),"'Plot Psychometric_HH_dt_yuchen'",IF(NOT(ISERROR(FIND("Training",W1101))),"'Plot Psychometric_HH'",IF(NOT(ISERROR(FIND("1DAT",W1101))),"'Plot Tuning Azimuth_HH'",IF(NOT(ISERROR(FIND("HD_dt",W1101))),"'Plot HeadingDiscimination_PSTH_HH_dt_yuchen'",IF(NOT(ISERROR(FIND("HD",W1101))),"'Plot HeadingDiscimination_PSTH_HH'",IF(NOT(ISERROR(FIND("MemSac",W1101))),"'Memory Saccade Analysis_HH'",IF(NOT(ISERROR(FIND("DelSac",W1101))),"'Memory Saccade Analysis_HH'",IF(NOT(ISERROR(FIND("u-stim",W1101))),"'Plot Microstim_HH'",""))))))))</f>
        <v>'Memory Saccade Analysis_HH'</v>
      </c>
      <c r="N1101" s="573">
        <v>1</v>
      </c>
      <c r="O1101" s="584">
        <v>-1</v>
      </c>
      <c r="P1101" s="590">
        <v>4</v>
      </c>
      <c r="Q1101" s="590">
        <f>IF(B1101=2,60,310)</f>
        <v>310</v>
      </c>
      <c r="R1101" s="590">
        <v>5</v>
      </c>
      <c r="S1101" s="590">
        <f>IF(B1101=2,60,-190)</f>
        <v>-190</v>
      </c>
      <c r="T1101" s="590">
        <v>1</v>
      </c>
      <c r="U1101" s="590">
        <f>IF(Z1101&lt;&gt;"",IF(NOT(ISERROR(FIND("SU",Z1101))),VALUE(RIGHT(Z1101,1))+4,IF(NOT(ISERROR(FIND("MU20",Z1101))),20,IF(NOT(ISERROR(FIND("MU21",Z1101))),21,IF(NOT(ISERROR(FIND("MU2",Z1101))),2,1)))),"")</f>
        <v>5</v>
      </c>
      <c r="V1101" s="583"/>
      <c r="W1101" s="305" t="s">
        <v>3033</v>
      </c>
      <c r="X1101" s="192"/>
      <c r="Y1101" s="219">
        <f>IF(NOT(ISERROR(FIND("MU=SU",X1101))),1,IF(Z1101&lt;&gt;"",IF(NOT(ISERROR(FIND("SU",Z1101))),1,0),""))</f>
        <v>1</v>
      </c>
      <c r="Z1101" s="217" t="s">
        <v>43</v>
      </c>
      <c r="AA1101" s="218">
        <v>768</v>
      </c>
      <c r="AB1101" s="77">
        <v>18.738800000000001</v>
      </c>
      <c r="AC1101" s="78" t="s">
        <v>3059</v>
      </c>
      <c r="AD1101" s="199"/>
      <c r="AE1101" s="91"/>
      <c r="AF1101" s="79"/>
      <c r="AG1101" s="79"/>
      <c r="AH1101" s="80"/>
      <c r="AI1101" s="81"/>
      <c r="AJ1101" s="81"/>
      <c r="AK1101" s="81"/>
      <c r="AL1101" s="81"/>
      <c r="AM1101" s="114"/>
      <c r="AN1101" s="82"/>
      <c r="AO1101" s="83"/>
      <c r="AP1101" s="83"/>
      <c r="AQ1101" s="83"/>
      <c r="AR1101" s="84"/>
      <c r="AS1101" s="85"/>
      <c r="AT1101" s="85"/>
      <c r="AU1101" s="85"/>
      <c r="AV1101" s="85"/>
      <c r="AW1101" s="104"/>
      <c r="AX1101" s="86"/>
      <c r="AY1101" s="87"/>
      <c r="AZ1101" s="87"/>
      <c r="BA1101" s="87"/>
      <c r="BB1101" s="88"/>
      <c r="BC1101" s="89"/>
      <c r="BD1101" s="89"/>
      <c r="BE1101" s="89"/>
      <c r="BF1101" s="89"/>
      <c r="BG1101" s="115"/>
      <c r="BH1101" s="90"/>
      <c r="BI1101" s="251"/>
      <c r="BJ1101" s="252"/>
      <c r="BK1101" s="252"/>
      <c r="BL1101" s="230"/>
      <c r="BM1101" s="230"/>
      <c r="BN1101" s="230"/>
      <c r="BO1101" s="231"/>
      <c r="BP1101" s="231"/>
      <c r="BQ1101" s="231"/>
      <c r="BR1101" s="232"/>
      <c r="BS1101" s="232"/>
      <c r="BT1101" s="232"/>
      <c r="BU1101" s="230"/>
      <c r="BV1101" s="230"/>
      <c r="BW1101" s="231"/>
      <c r="BX1101" s="231"/>
      <c r="BY1101" s="232"/>
      <c r="BZ1101" s="235"/>
      <c r="CA1101" s="257"/>
      <c r="CB1101" s="233"/>
      <c r="CC1101" s="230"/>
      <c r="CD1101" s="230"/>
      <c r="CE1101" s="230"/>
      <c r="CF1101" s="230"/>
      <c r="CG1101" s="230"/>
      <c r="CH1101" s="230"/>
      <c r="CI1101" s="230"/>
      <c r="CJ1101" s="231"/>
      <c r="CK1101" s="231"/>
      <c r="CL1101" s="231"/>
      <c r="CM1101" s="231"/>
      <c r="CN1101" s="231"/>
      <c r="CO1101" s="231"/>
      <c r="CP1101" s="231"/>
      <c r="CQ1101" s="231"/>
      <c r="CR1101" s="232"/>
      <c r="CS1101" s="232"/>
      <c r="CT1101" s="232"/>
      <c r="CU1101" s="232"/>
      <c r="CV1101" s="232"/>
      <c r="CW1101" s="232"/>
      <c r="CX1101" s="232"/>
      <c r="CY1101" s="234"/>
      <c r="CZ1101" s="106"/>
      <c r="DA1101" s="106"/>
      <c r="DB1101" s="106"/>
      <c r="DC1101" s="106"/>
      <c r="DD1101" s="106"/>
      <c r="DE1101" s="498"/>
      <c r="DF1101" s="60"/>
      <c r="DG1101" s="107"/>
      <c r="DH1101" s="107"/>
      <c r="DI1101" s="107"/>
      <c r="DJ1101" s="107"/>
      <c r="DK1101" s="107"/>
      <c r="DL1101" s="107"/>
      <c r="DM1101" s="110"/>
      <c r="DN1101" s="110"/>
      <c r="DO1101" s="110"/>
      <c r="DP1101" s="110"/>
      <c r="DQ1101" s="110"/>
      <c r="DR1101" s="110"/>
      <c r="DS1101" s="110"/>
      <c r="DT1101" s="110"/>
      <c r="DU1101" s="497"/>
      <c r="DV1101" s="497"/>
      <c r="DW1101" s="497"/>
      <c r="DX1101" s="497"/>
      <c r="DY1101" s="497"/>
      <c r="DZ1101" s="497"/>
      <c r="EA1101" s="288">
        <v>0.102169</v>
      </c>
      <c r="EB1101" s="492">
        <v>1.70446E-2</v>
      </c>
      <c r="EC1101" s="501">
        <v>1.5918399999999999E-8</v>
      </c>
      <c r="ED1101" s="99">
        <v>2.7223299999999998E-4</v>
      </c>
      <c r="EE1101" s="99">
        <v>5.8734299999999998E-3</v>
      </c>
      <c r="EF1101" s="99">
        <v>1.0096900000000001E-2</v>
      </c>
      <c r="EG1101" s="99">
        <v>54.735599999999998</v>
      </c>
      <c r="EH1101" s="99">
        <v>-96.965199999999996</v>
      </c>
      <c r="EI1101" s="99">
        <v>-59.134799999999998</v>
      </c>
      <c r="EJ1101" s="99">
        <v>-56.590899999999998</v>
      </c>
      <c r="EK1101" s="99">
        <v>-64.562100000000001</v>
      </c>
      <c r="EL1101" s="99">
        <v>32.098399999999998</v>
      </c>
      <c r="EM1101" s="99">
        <v>0.48683300000000002</v>
      </c>
      <c r="EN1101" s="99">
        <v>0.50909899999999997</v>
      </c>
      <c r="EO1101" s="99">
        <v>0.69660699999999998</v>
      </c>
      <c r="EP1101" s="99">
        <v>0.54663399999999995</v>
      </c>
      <c r="EQ1101" s="99">
        <v>0.52747999999999995</v>
      </c>
      <c r="ER1101" s="99">
        <v>0.51893500000000004</v>
      </c>
      <c r="ES1101" s="99">
        <v>0</v>
      </c>
      <c r="ET1101" s="99">
        <v>6.2948700000000004</v>
      </c>
      <c r="EU1101" s="99">
        <v>11.9815</v>
      </c>
      <c r="EV1101" s="99">
        <v>12.9</v>
      </c>
      <c r="EW1101" s="99">
        <v>10.5</v>
      </c>
      <c r="EX1101" s="119">
        <v>2.8333300000000001</v>
      </c>
      <c r="EY1101" s="121"/>
      <c r="EZ1101" s="524"/>
      <c r="FA1101" s="83"/>
      <c r="FB1101" s="126"/>
      <c r="FC1101" s="505"/>
      <c r="FD1101" s="505"/>
      <c r="FE1101" s="116"/>
      <c r="FF1101" s="116"/>
      <c r="FG1101" s="116"/>
      <c r="FH1101" s="116"/>
      <c r="FI1101" s="116"/>
      <c r="FJ1101" s="116"/>
      <c r="FK1101" s="116"/>
      <c r="FL1101" s="116"/>
      <c r="FM1101" s="116"/>
      <c r="FN1101" s="116"/>
    </row>
    <row r="1102" spans="1:171" s="3" customFormat="1" ht="15" customHeight="1" x14ac:dyDescent="0.2">
      <c r="A1102" s="307">
        <v>20141226</v>
      </c>
      <c r="B1102" s="307">
        <v>5</v>
      </c>
      <c r="C1102" s="308">
        <v>69</v>
      </c>
      <c r="D1102" s="308">
        <v>1</v>
      </c>
      <c r="E1102" s="308">
        <v>5</v>
      </c>
      <c r="F1102" s="308">
        <v>19</v>
      </c>
      <c r="G1102" s="311">
        <v>2</v>
      </c>
      <c r="H1102" s="435">
        <v>0</v>
      </c>
      <c r="I1102" s="309">
        <v>5777</v>
      </c>
      <c r="J1102" s="101" t="s">
        <v>1979</v>
      </c>
      <c r="K1102" s="460" t="str">
        <f>IF(B1102=2,"Z:\Data\MOOG\HeTao\raw\",IF(B1102=5,"Z:\Data\MOOG\Polo\raw\",IF(B1102=10,"Z:\Data\MOOG\Messi\raw\","")))</f>
        <v>Z:\Data\MOOG\Polo\raw\</v>
      </c>
      <c r="L1102" s="306" t="s">
        <v>3056</v>
      </c>
      <c r="M1102" s="569" t="str">
        <f>IF(NOT(ISERROR(FIND("Training_dt",W1102))),"'Plot Psychometric_HH_dt_yuchen'",IF(NOT(ISERROR(FIND("Training",W1102))),"'Plot Psychometric_HH'",IF(NOT(ISERROR(FIND("1DAT",W1102))),"'Plot Tuning Azimuth_HH'",IF(NOT(ISERROR(FIND("HD_dt",W1102))),"'Plot HeadingDiscimination_PSTH_HH_dt_yuchen'",IF(NOT(ISERROR(FIND("HD",W1102))),"'Plot HeadingDiscimination_PSTH_HH'",IF(NOT(ISERROR(FIND("MemSac",W1102))),"'Memory Saccade Analysis_HH'",IF(NOT(ISERROR(FIND("DelSac",W1102))),"'Memory Saccade Analysis_HH'",IF(NOT(ISERROR(FIND("u-stim",W1102))),"'Plot Microstim_HH'",""))))))))</f>
        <v>'Memory Saccade Analysis_HH'</v>
      </c>
      <c r="N1102" s="573">
        <v>1</v>
      </c>
      <c r="O1102" s="584">
        <v>-1</v>
      </c>
      <c r="P1102" s="590">
        <v>4</v>
      </c>
      <c r="Q1102" s="590">
        <f>IF(B1102=2,60,310)</f>
        <v>310</v>
      </c>
      <c r="R1102" s="590">
        <v>5</v>
      </c>
      <c r="S1102" s="590">
        <f>IF(B1102=2,60,-190)</f>
        <v>-190</v>
      </c>
      <c r="T1102" s="590">
        <v>1</v>
      </c>
      <c r="U1102" s="590">
        <f>IF(Z1102&lt;&gt;"",IF(NOT(ISERROR(FIND("SU",Z1102))),VALUE(RIGHT(Z1102,1))+4,IF(NOT(ISERROR(FIND("MU20",Z1102))),20,IF(NOT(ISERROR(FIND("MU21",Z1102))),21,IF(NOT(ISERROR(FIND("MU2",Z1102))),2,1)))),"")</f>
        <v>6</v>
      </c>
      <c r="V1102" s="583"/>
      <c r="W1102" s="305" t="s">
        <v>3033</v>
      </c>
      <c r="X1102" s="192"/>
      <c r="Y1102" s="219">
        <f>IF(NOT(ISERROR(FIND("MU=SU",X1102))),1,IF(Z1102&lt;&gt;"",IF(NOT(ISERROR(FIND("SU",Z1102))),1,0),""))</f>
        <v>1</v>
      </c>
      <c r="Z1102" s="217" t="s">
        <v>46</v>
      </c>
      <c r="AA1102" s="218">
        <v>2343</v>
      </c>
      <c r="AB1102" s="77">
        <v>5.7774299999999998</v>
      </c>
      <c r="AC1102" s="78" t="s">
        <v>3060</v>
      </c>
      <c r="AD1102" s="199"/>
      <c r="AE1102" s="91"/>
      <c r="AF1102" s="79"/>
      <c r="AG1102" s="79"/>
      <c r="AH1102" s="80"/>
      <c r="AI1102" s="81"/>
      <c r="AJ1102" s="81"/>
      <c r="AK1102" s="81"/>
      <c r="AL1102" s="81"/>
      <c r="AM1102" s="114"/>
      <c r="AN1102" s="82"/>
      <c r="AO1102" s="83"/>
      <c r="AP1102" s="83"/>
      <c r="AQ1102" s="83"/>
      <c r="AR1102" s="84"/>
      <c r="AS1102" s="85"/>
      <c r="AT1102" s="85"/>
      <c r="AU1102" s="85"/>
      <c r="AV1102" s="85"/>
      <c r="AW1102" s="104"/>
      <c r="AX1102" s="86"/>
      <c r="AY1102" s="87"/>
      <c r="AZ1102" s="87"/>
      <c r="BA1102" s="87"/>
      <c r="BB1102" s="88"/>
      <c r="BC1102" s="89"/>
      <c r="BD1102" s="89"/>
      <c r="BE1102" s="89"/>
      <c r="BF1102" s="89"/>
      <c r="BG1102" s="115"/>
      <c r="BH1102" s="90"/>
      <c r="BI1102" s="251"/>
      <c r="BJ1102" s="252"/>
      <c r="BK1102" s="252"/>
      <c r="BL1102" s="230"/>
      <c r="BM1102" s="230"/>
      <c r="BN1102" s="230"/>
      <c r="BO1102" s="231"/>
      <c r="BP1102" s="231"/>
      <c r="BQ1102" s="231"/>
      <c r="BR1102" s="232"/>
      <c r="BS1102" s="232"/>
      <c r="BT1102" s="232"/>
      <c r="BU1102" s="230"/>
      <c r="BV1102" s="230"/>
      <c r="BW1102" s="231"/>
      <c r="BX1102" s="231"/>
      <c r="BY1102" s="232"/>
      <c r="BZ1102" s="235"/>
      <c r="CA1102" s="257"/>
      <c r="CB1102" s="233"/>
      <c r="CC1102" s="230"/>
      <c r="CD1102" s="230"/>
      <c r="CE1102" s="230"/>
      <c r="CF1102" s="230"/>
      <c r="CG1102" s="230"/>
      <c r="CH1102" s="230"/>
      <c r="CI1102" s="230"/>
      <c r="CJ1102" s="231"/>
      <c r="CK1102" s="231"/>
      <c r="CL1102" s="231"/>
      <c r="CM1102" s="231"/>
      <c r="CN1102" s="231"/>
      <c r="CO1102" s="231"/>
      <c r="CP1102" s="231"/>
      <c r="CQ1102" s="231"/>
      <c r="CR1102" s="232"/>
      <c r="CS1102" s="232"/>
      <c r="CT1102" s="232"/>
      <c r="CU1102" s="232"/>
      <c r="CV1102" s="232"/>
      <c r="CW1102" s="232"/>
      <c r="CX1102" s="232"/>
      <c r="CY1102" s="234"/>
      <c r="CZ1102" s="106"/>
      <c r="DA1102" s="106"/>
      <c r="DB1102" s="106"/>
      <c r="DC1102" s="106"/>
      <c r="DD1102" s="106"/>
      <c r="DE1102" s="498"/>
      <c r="DF1102" s="60"/>
      <c r="DG1102" s="107"/>
      <c r="DH1102" s="107"/>
      <c r="DI1102" s="107"/>
      <c r="DJ1102" s="107"/>
      <c r="DK1102" s="107"/>
      <c r="DL1102" s="107"/>
      <c r="DM1102" s="110"/>
      <c r="DN1102" s="110"/>
      <c r="DO1102" s="110"/>
      <c r="DP1102" s="110"/>
      <c r="DQ1102" s="110"/>
      <c r="DR1102" s="110"/>
      <c r="DS1102" s="110"/>
      <c r="DT1102" s="110"/>
      <c r="DU1102" s="497"/>
      <c r="DV1102" s="497"/>
      <c r="DW1102" s="497"/>
      <c r="DX1102" s="497"/>
      <c r="DY1102" s="497"/>
      <c r="DZ1102" s="497"/>
      <c r="EA1102" s="288">
        <v>6.2529600000000005E-2</v>
      </c>
      <c r="EB1102" s="501">
        <v>4.8678999999999998E-11</v>
      </c>
      <c r="EC1102" s="99">
        <v>7.4171600000000004E-2</v>
      </c>
      <c r="ED1102" s="99">
        <v>2.34194E-2</v>
      </c>
      <c r="EE1102" s="501">
        <v>2.1919799999999998E-6</v>
      </c>
      <c r="EF1102" s="99">
        <v>4.0478399999999996E-3</v>
      </c>
      <c r="EG1102" s="99">
        <v>49.862699999999997</v>
      </c>
      <c r="EH1102" s="99">
        <v>146.66300000000001</v>
      </c>
      <c r="EI1102" s="99">
        <v>-109.214</v>
      </c>
      <c r="EJ1102" s="99">
        <v>-151.96899999999999</v>
      </c>
      <c r="EK1102" s="99">
        <v>149.018</v>
      </c>
      <c r="EL1102" s="99">
        <v>94.991600000000005</v>
      </c>
      <c r="EM1102" s="99">
        <v>0.491873</v>
      </c>
      <c r="EN1102" s="99">
        <v>0.72062700000000002</v>
      </c>
      <c r="EO1102" s="99">
        <v>0.51766500000000004</v>
      </c>
      <c r="EP1102" s="99">
        <v>0.50534199999999996</v>
      </c>
      <c r="EQ1102" s="99">
        <v>0.61093600000000003</v>
      </c>
      <c r="ER1102" s="99">
        <v>0.579739</v>
      </c>
      <c r="ES1102" s="99">
        <v>0</v>
      </c>
      <c r="ET1102" s="99">
        <v>6.7692300000000003</v>
      </c>
      <c r="EU1102" s="99">
        <v>-2.4444400000000002</v>
      </c>
      <c r="EV1102" s="99">
        <v>1.2</v>
      </c>
      <c r="EW1102" s="99">
        <v>11.5</v>
      </c>
      <c r="EX1102" s="119">
        <v>4.75</v>
      </c>
      <c r="EY1102" s="121"/>
      <c r="EZ1102" s="524"/>
      <c r="FA1102" s="83"/>
      <c r="FB1102" s="126"/>
      <c r="FC1102" s="505"/>
      <c r="FD1102" s="505"/>
      <c r="FE1102" s="116"/>
      <c r="FF1102" s="116"/>
      <c r="FG1102" s="116"/>
      <c r="FH1102" s="116"/>
      <c r="FI1102" s="116"/>
      <c r="FJ1102" s="116"/>
      <c r="FK1102" s="116"/>
      <c r="FL1102" s="116"/>
      <c r="FM1102" s="116"/>
      <c r="FN1102" s="116"/>
    </row>
    <row r="1103" spans="1:171" s="3" customFormat="1" ht="15" customHeight="1" x14ac:dyDescent="0.2">
      <c r="A1103" s="307">
        <v>20141226</v>
      </c>
      <c r="B1103" s="307">
        <v>5</v>
      </c>
      <c r="C1103" s="308">
        <v>69</v>
      </c>
      <c r="D1103" s="308">
        <v>1</v>
      </c>
      <c r="E1103" s="308">
        <v>5</v>
      </c>
      <c r="F1103" s="308">
        <v>19</v>
      </c>
      <c r="G1103" s="311">
        <v>2</v>
      </c>
      <c r="H1103" s="435">
        <v>0</v>
      </c>
      <c r="I1103" s="309">
        <v>5777</v>
      </c>
      <c r="J1103" s="101" t="s">
        <v>1979</v>
      </c>
      <c r="K1103" s="460" t="str">
        <f>IF(B1103=2,"Z:\Data\MOOG\HeTao\raw\",IF(B1103=5,"Z:\Data\MOOG\Polo\raw\",IF(B1103=10,"Z:\Data\MOOG\Messi\raw\","")))</f>
        <v>Z:\Data\MOOG\Polo\raw\</v>
      </c>
      <c r="L1103" s="306" t="s">
        <v>3056</v>
      </c>
      <c r="M1103" s="569" t="str">
        <f>IF(NOT(ISERROR(FIND("Training_dt",W1103))),"'Plot Psychometric_HH_dt_yuchen'",IF(NOT(ISERROR(FIND("Training",W1103))),"'Plot Psychometric_HH'",IF(NOT(ISERROR(FIND("1DAT",W1103))),"'Plot Tuning Azimuth_HH'",IF(NOT(ISERROR(FIND("HD_dt",W1103))),"'Plot HeadingDiscimination_PSTH_HH_dt_yuchen'",IF(NOT(ISERROR(FIND("HD",W1103))),"'Plot HeadingDiscimination_PSTH_HH'",IF(NOT(ISERROR(FIND("MemSac",W1103))),"'Memory Saccade Analysis_HH'",IF(NOT(ISERROR(FIND("DelSac",W1103))),"'Memory Saccade Analysis_HH'",IF(NOT(ISERROR(FIND("u-stim",W1103))),"'Plot Microstim_HH'",""))))))))</f>
        <v>'Memory Saccade Analysis_HH'</v>
      </c>
      <c r="N1103" s="573">
        <v>1</v>
      </c>
      <c r="O1103" s="584">
        <v>-1</v>
      </c>
      <c r="P1103" s="590">
        <v>4</v>
      </c>
      <c r="Q1103" s="590">
        <f>IF(B1103=2,60,310)</f>
        <v>310</v>
      </c>
      <c r="R1103" s="590">
        <v>5</v>
      </c>
      <c r="S1103" s="590">
        <f>IF(B1103=2,60,-190)</f>
        <v>-190</v>
      </c>
      <c r="T1103" s="590">
        <v>1</v>
      </c>
      <c r="U1103" s="590">
        <f>IF(Z1103&lt;&gt;"",IF(NOT(ISERROR(FIND("SU",Z1103))),VALUE(RIGHT(Z1103,1))+4,IF(NOT(ISERROR(FIND("MU20",Z1103))),20,IF(NOT(ISERROR(FIND("MU21",Z1103))),21,IF(NOT(ISERROR(FIND("MU2",Z1103))),2,1)))),"")</f>
        <v>1</v>
      </c>
      <c r="V1103" s="583"/>
      <c r="W1103" s="305" t="s">
        <v>3033</v>
      </c>
      <c r="X1103" s="192"/>
      <c r="Y1103" s="219">
        <f>IF(NOT(ISERROR(FIND("MU=SU",X1103))),1,IF(Z1103&lt;&gt;"",IF(NOT(ISERROR(FIND("SU",Z1103))),1,0),""))</f>
        <v>0</v>
      </c>
      <c r="Z1103" s="217" t="s">
        <v>1981</v>
      </c>
      <c r="AA1103" s="218"/>
      <c r="AB1103" s="77"/>
      <c r="AC1103" s="78"/>
      <c r="AD1103" s="199"/>
      <c r="AE1103" s="91"/>
      <c r="AF1103" s="79"/>
      <c r="AG1103" s="79"/>
      <c r="AH1103" s="80"/>
      <c r="AI1103" s="81"/>
      <c r="AJ1103" s="81"/>
      <c r="AK1103" s="81"/>
      <c r="AL1103" s="81"/>
      <c r="AM1103" s="114"/>
      <c r="AN1103" s="82"/>
      <c r="AO1103" s="83"/>
      <c r="AP1103" s="83"/>
      <c r="AQ1103" s="83"/>
      <c r="AR1103" s="84"/>
      <c r="AS1103" s="85"/>
      <c r="AT1103" s="85"/>
      <c r="AU1103" s="85"/>
      <c r="AV1103" s="85"/>
      <c r="AW1103" s="104"/>
      <c r="AX1103" s="86"/>
      <c r="AY1103" s="87"/>
      <c r="AZ1103" s="87"/>
      <c r="BA1103" s="87"/>
      <c r="BB1103" s="88"/>
      <c r="BC1103" s="89"/>
      <c r="BD1103" s="89"/>
      <c r="BE1103" s="89"/>
      <c r="BF1103" s="89"/>
      <c r="BG1103" s="115"/>
      <c r="BH1103" s="90"/>
      <c r="BI1103" s="251"/>
      <c r="BJ1103" s="252"/>
      <c r="BK1103" s="252"/>
      <c r="BL1103" s="230"/>
      <c r="BM1103" s="230"/>
      <c r="BN1103" s="230"/>
      <c r="BO1103" s="231"/>
      <c r="BP1103" s="231"/>
      <c r="BQ1103" s="231"/>
      <c r="BR1103" s="232"/>
      <c r="BS1103" s="232"/>
      <c r="BT1103" s="232"/>
      <c r="BU1103" s="230"/>
      <c r="BV1103" s="230"/>
      <c r="BW1103" s="231"/>
      <c r="BX1103" s="231"/>
      <c r="BY1103" s="232"/>
      <c r="BZ1103" s="235"/>
      <c r="CA1103" s="257"/>
      <c r="CB1103" s="233"/>
      <c r="CC1103" s="230"/>
      <c r="CD1103" s="230"/>
      <c r="CE1103" s="230"/>
      <c r="CF1103" s="230"/>
      <c r="CG1103" s="230"/>
      <c r="CH1103" s="230"/>
      <c r="CI1103" s="230"/>
      <c r="CJ1103" s="231"/>
      <c r="CK1103" s="231"/>
      <c r="CL1103" s="231"/>
      <c r="CM1103" s="231"/>
      <c r="CN1103" s="231"/>
      <c r="CO1103" s="231"/>
      <c r="CP1103" s="231"/>
      <c r="CQ1103" s="231"/>
      <c r="CR1103" s="232"/>
      <c r="CS1103" s="232"/>
      <c r="CT1103" s="232"/>
      <c r="CU1103" s="232"/>
      <c r="CV1103" s="232"/>
      <c r="CW1103" s="232"/>
      <c r="CX1103" s="232"/>
      <c r="CY1103" s="234"/>
      <c r="CZ1103" s="106"/>
      <c r="DA1103" s="106"/>
      <c r="DB1103" s="106"/>
      <c r="DC1103" s="106"/>
      <c r="DD1103" s="106"/>
      <c r="DE1103" s="498"/>
      <c r="DF1103" s="60"/>
      <c r="DG1103" s="107"/>
      <c r="DH1103" s="107"/>
      <c r="DI1103" s="107"/>
      <c r="DJ1103" s="107"/>
      <c r="DK1103" s="107"/>
      <c r="DL1103" s="107"/>
      <c r="DM1103" s="110"/>
      <c r="DN1103" s="110"/>
      <c r="DO1103" s="110"/>
      <c r="DP1103" s="110"/>
      <c r="DQ1103" s="110"/>
      <c r="DR1103" s="110"/>
      <c r="DS1103" s="110"/>
      <c r="DT1103" s="110"/>
      <c r="DU1103" s="497"/>
      <c r="DV1103" s="497"/>
      <c r="DW1103" s="497"/>
      <c r="DX1103" s="497"/>
      <c r="DY1103" s="497"/>
      <c r="DZ1103" s="497"/>
      <c r="EA1103" s="288">
        <v>0.558562</v>
      </c>
      <c r="EB1103" s="501">
        <v>9.1397699999999995E-7</v>
      </c>
      <c r="EC1103" s="99">
        <v>6.9222600000000004E-3</v>
      </c>
      <c r="ED1103" s="99">
        <v>3.8546900000000002E-2</v>
      </c>
      <c r="EE1103" s="501">
        <v>1.5524400000000001E-7</v>
      </c>
      <c r="EF1103" s="501">
        <v>3.8986700000000001E-8</v>
      </c>
      <c r="EG1103" s="99">
        <v>-5.9068300000000002</v>
      </c>
      <c r="EH1103" s="99">
        <v>145.54599999999999</v>
      </c>
      <c r="EI1103" s="99">
        <v>-151.38300000000001</v>
      </c>
      <c r="EJ1103" s="99">
        <v>-98.060599999999994</v>
      </c>
      <c r="EK1103" s="99">
        <v>134.00800000000001</v>
      </c>
      <c r="EL1103" s="99">
        <v>126.22799999999999</v>
      </c>
      <c r="EM1103" s="99">
        <v>0.394314</v>
      </c>
      <c r="EN1103" s="99">
        <v>0.63480700000000001</v>
      </c>
      <c r="EO1103" s="99">
        <v>0.52044500000000005</v>
      </c>
      <c r="EP1103" s="99">
        <v>0.49589499999999997</v>
      </c>
      <c r="EQ1103" s="99">
        <v>0.67410899999999996</v>
      </c>
      <c r="ER1103" s="99">
        <v>0.71301599999999998</v>
      </c>
      <c r="ES1103" s="99">
        <v>0</v>
      </c>
      <c r="ET1103" s="99">
        <v>5.2743599999999997</v>
      </c>
      <c r="EU1103" s="99">
        <v>-4.3461299999999996</v>
      </c>
      <c r="EV1103" s="99">
        <v>2.9758200000000001</v>
      </c>
      <c r="EW1103" s="99">
        <v>7.8230399999999998</v>
      </c>
      <c r="EX1103" s="119">
        <v>5.6371900000000004</v>
      </c>
      <c r="EY1103" s="121"/>
      <c r="EZ1103" s="524"/>
      <c r="FA1103" s="83"/>
      <c r="FB1103" s="126"/>
      <c r="FC1103" s="505"/>
      <c r="FD1103" s="505"/>
      <c r="FE1103" s="116"/>
      <c r="FF1103" s="116"/>
      <c r="FG1103" s="116"/>
      <c r="FH1103" s="116"/>
      <c r="FI1103" s="116"/>
      <c r="FJ1103" s="116"/>
      <c r="FK1103" s="116"/>
      <c r="FL1103" s="116"/>
      <c r="FM1103" s="116"/>
      <c r="FN1103" s="116"/>
    </row>
    <row r="1104" spans="1:171" ht="15" customHeight="1" x14ac:dyDescent="0.2">
      <c r="A1104" s="275">
        <v>20141226</v>
      </c>
      <c r="B1104" s="270">
        <v>5</v>
      </c>
      <c r="C1104" s="74">
        <v>69</v>
      </c>
      <c r="D1104" s="74">
        <v>1</v>
      </c>
      <c r="E1104" s="74">
        <v>5</v>
      </c>
      <c r="F1104" s="74">
        <v>19</v>
      </c>
      <c r="G1104" s="75">
        <v>2</v>
      </c>
      <c r="H1104" s="435">
        <v>0</v>
      </c>
      <c r="I1104" s="73">
        <v>5777</v>
      </c>
      <c r="J1104" s="101" t="s">
        <v>1979</v>
      </c>
      <c r="K1104" s="460" t="str">
        <f>IF(B1104=2,"Z:\Data\MOOG\HeTao\raw\",IF(B1104=5,"Z:\Data\MOOG\Polo\raw\",IF(B1104=10,"Z:\Data\MOOG\Messi\raw\","")))</f>
        <v>Z:\Data\MOOG\Polo\raw\</v>
      </c>
      <c r="L1104" s="269" t="s">
        <v>2973</v>
      </c>
      <c r="M1104" s="569" t="str">
        <f>IF(NOT(ISERROR(FIND("Training_dt",W1104))),"'Plot Psychometric_HH_dt_yuchen'",IF(NOT(ISERROR(FIND("Training",W1104))),"'Plot Psychometric_HH'",IF(NOT(ISERROR(FIND("1DAT",W1104))),"'Plot Tuning Azimuth_HH'",IF(NOT(ISERROR(FIND("HD_dt",W1104))),"'Plot HeadingDiscimination_PSTH_HH_dt_yuchen'",IF(NOT(ISERROR(FIND("HD",W1104))),"'Plot HeadingDiscimination_PSTH_HH'",IF(NOT(ISERROR(FIND("MemSac",W1104))),"'Memory Saccade Analysis_HH'",IF(NOT(ISERROR(FIND("DelSac",W1104))),"'Memory Saccade Analysis_HH'",IF(NOT(ISERROR(FIND("u-stim",W1104))),"'Plot Microstim_HH'",""))))))))</f>
        <v>'Plot HeadingDiscimination_PSTH_HH'</v>
      </c>
      <c r="N1104" s="573">
        <v>1</v>
      </c>
      <c r="O1104" s="584">
        <v>-1</v>
      </c>
      <c r="P1104" s="590">
        <v>4</v>
      </c>
      <c r="Q1104" s="590">
        <f>IF(B1104=2,60,310)</f>
        <v>310</v>
      </c>
      <c r="R1104" s="590">
        <v>5</v>
      </c>
      <c r="S1104" s="590">
        <f>IF(B1104=2,60,-190)</f>
        <v>-190</v>
      </c>
      <c r="T1104" s="590">
        <v>1</v>
      </c>
      <c r="U1104" s="590">
        <f>IF(Z1104&lt;&gt;"",IF(NOT(ISERROR(FIND("SU",Z1104))),VALUE(RIGHT(Z1104,1))+4,IF(NOT(ISERROR(FIND("MU20",Z1104))),20,IF(NOT(ISERROR(FIND("MU21",Z1104))),21,IF(NOT(ISERROR(FIND("MU2",Z1104))),2,1)))),"")</f>
        <v>5</v>
      </c>
      <c r="V1104" s="583"/>
      <c r="W1104" s="268" t="s">
        <v>1986</v>
      </c>
      <c r="X1104" s="192"/>
      <c r="Y1104" s="219">
        <f>IF(NOT(ISERROR(FIND("MU=SU",X1104))),1,IF(Z1104&lt;&gt;"",IF(NOT(ISERROR(FIND("SU",Z1104))),1,0),""))</f>
        <v>1</v>
      </c>
      <c r="Z1104" s="217" t="s">
        <v>43</v>
      </c>
      <c r="AA1104" s="513">
        <v>768</v>
      </c>
      <c r="AB1104" s="475">
        <v>18.738800000000001</v>
      </c>
      <c r="AC1104" s="476" t="s">
        <v>3059</v>
      </c>
      <c r="AD1104" s="511"/>
      <c r="AE1104" s="91"/>
      <c r="AF1104" s="79"/>
      <c r="AG1104" s="79"/>
      <c r="AH1104" s="80"/>
      <c r="AI1104" s="81"/>
      <c r="AJ1104" s="81"/>
      <c r="AK1104" s="81"/>
      <c r="AL1104" s="81"/>
      <c r="AM1104" s="114"/>
      <c r="AN1104" s="82"/>
      <c r="AO1104" s="83"/>
      <c r="AP1104" s="83"/>
      <c r="AQ1104" s="83"/>
      <c r="AR1104" s="84"/>
      <c r="AS1104" s="85"/>
      <c r="AT1104" s="85"/>
      <c r="AU1104" s="85"/>
      <c r="AV1104" s="85"/>
      <c r="AW1104" s="104"/>
      <c r="AX1104" s="86"/>
      <c r="AY1104" s="87"/>
      <c r="AZ1104" s="87"/>
      <c r="BA1104" s="87"/>
      <c r="BB1104" s="88"/>
      <c r="BC1104" s="89"/>
      <c r="BD1104" s="89"/>
      <c r="BE1104" s="89"/>
      <c r="BF1104" s="89"/>
      <c r="BG1104" s="115"/>
      <c r="BH1104" s="90"/>
      <c r="BI1104" s="251"/>
      <c r="BJ1104" s="252"/>
      <c r="BK1104" s="252"/>
      <c r="BL1104" s="230"/>
      <c r="BM1104" s="230"/>
      <c r="BN1104" s="230"/>
      <c r="BO1104" s="231"/>
      <c r="BP1104" s="231"/>
      <c r="BQ1104" s="231"/>
      <c r="BR1104" s="232"/>
      <c r="BS1104" s="232"/>
      <c r="BT1104" s="232"/>
      <c r="BU1104" s="230"/>
      <c r="BV1104" s="230"/>
      <c r="BW1104" s="231"/>
      <c r="BX1104" s="231"/>
      <c r="BY1104" s="232"/>
      <c r="BZ1104" s="235"/>
      <c r="CA1104" s="257"/>
      <c r="CB1104" s="233"/>
      <c r="CC1104" s="230"/>
      <c r="CD1104" s="230"/>
      <c r="CE1104" s="230"/>
      <c r="CF1104" s="230"/>
      <c r="CG1104" s="230"/>
      <c r="CH1104" s="230"/>
      <c r="CI1104" s="230"/>
      <c r="CJ1104" s="231"/>
      <c r="CK1104" s="231"/>
      <c r="CL1104" s="231"/>
      <c r="CM1104" s="231"/>
      <c r="CN1104" s="231"/>
      <c r="CO1104" s="231"/>
      <c r="CP1104" s="231"/>
      <c r="CQ1104" s="231"/>
      <c r="CR1104" s="232"/>
      <c r="CS1104" s="232"/>
      <c r="CT1104" s="232"/>
      <c r="CU1104" s="232"/>
      <c r="CV1104" s="232"/>
      <c r="CW1104" s="232"/>
      <c r="CX1104" s="232"/>
      <c r="CY1104" s="234"/>
      <c r="CZ1104" s="106">
        <v>1</v>
      </c>
      <c r="DA1104" s="106">
        <v>0</v>
      </c>
      <c r="DC1104" s="106">
        <v>1</v>
      </c>
      <c r="DD1104" s="106" t="s">
        <v>3061</v>
      </c>
      <c r="DE1104" s="498">
        <v>7</v>
      </c>
      <c r="DF1104" s="60">
        <v>7</v>
      </c>
      <c r="DG1104" s="107">
        <v>12</v>
      </c>
      <c r="DH1104" s="107" t="s">
        <v>7138</v>
      </c>
      <c r="DI1104" s="107">
        <v>1.6555800000000001</v>
      </c>
      <c r="DJ1104" s="107">
        <v>2.1056499999999998</v>
      </c>
      <c r="DK1104" s="107">
        <v>2.7602899999999999</v>
      </c>
      <c r="DL1104" s="107">
        <v>1.4302699999999999</v>
      </c>
      <c r="DM1104" s="110">
        <v>1.9535400000000001</v>
      </c>
      <c r="DN1104" s="110">
        <v>0.23133799999999999</v>
      </c>
      <c r="DO1104" s="110">
        <v>0.63988100000000003</v>
      </c>
      <c r="DP1104" s="110">
        <v>0.96875</v>
      </c>
      <c r="DQ1104" s="110">
        <v>0.47348499999999999</v>
      </c>
      <c r="DR1104" s="110">
        <v>0.92196999999999996</v>
      </c>
      <c r="DS1104" s="110">
        <v>0.76</v>
      </c>
      <c r="DT1104" s="110">
        <v>0.92148099999999999</v>
      </c>
      <c r="DU1104" s="497">
        <v>0.711982</v>
      </c>
      <c r="DV1104" s="497">
        <v>0</v>
      </c>
      <c r="DW1104" s="497">
        <v>0.58936699999999997</v>
      </c>
      <c r="DX1104" s="497">
        <v>0</v>
      </c>
      <c r="DY1104" s="497">
        <v>0.90379299999999996</v>
      </c>
      <c r="DZ1104" s="497">
        <v>0</v>
      </c>
      <c r="EA1104" s="288"/>
      <c r="EB1104" s="99"/>
      <c r="EC1104" s="99"/>
      <c r="ED1104" s="99"/>
      <c r="EE1104" s="99"/>
      <c r="EF1104" s="99"/>
      <c r="EG1104" s="99"/>
      <c r="EH1104" s="99"/>
      <c r="EI1104" s="99"/>
      <c r="EJ1104" s="99"/>
      <c r="EK1104" s="99"/>
      <c r="EL1104" s="99"/>
      <c r="EM1104" s="99"/>
      <c r="EN1104" s="99"/>
      <c r="EO1104" s="99"/>
      <c r="EP1104" s="99"/>
      <c r="EQ1104" s="99"/>
      <c r="ER1104" s="99"/>
      <c r="ES1104" s="99"/>
      <c r="ET1104" s="99"/>
      <c r="EU1104" s="99"/>
      <c r="EV1104" s="99"/>
      <c r="EW1104" s="99"/>
      <c r="EX1104" s="119"/>
      <c r="EY1104" s="121">
        <v>1</v>
      </c>
      <c r="EZ1104" s="524">
        <v>103</v>
      </c>
      <c r="FA1104" s="83">
        <v>12</v>
      </c>
      <c r="FB1104" s="126">
        <v>13</v>
      </c>
      <c r="FC1104" s="505">
        <v>1.6555800000000001</v>
      </c>
      <c r="FD1104" s="505">
        <v>2.1056499999999998</v>
      </c>
      <c r="FE1104" s="116">
        <v>2.7602899999999999</v>
      </c>
      <c r="FF1104" s="116">
        <v>1.4302699999999999</v>
      </c>
      <c r="FG1104" s="116">
        <v>1.9535400000000001</v>
      </c>
      <c r="FH1104" s="116">
        <v>0.23133799999999999</v>
      </c>
      <c r="FI1104" s="116" t="s">
        <v>6750</v>
      </c>
      <c r="FJ1104" s="116" t="s">
        <v>6751</v>
      </c>
      <c r="FK1104" s="116" t="s">
        <v>6752</v>
      </c>
      <c r="FL1104" s="116" t="s">
        <v>6753</v>
      </c>
      <c r="FM1104" s="116" t="s">
        <v>6754</v>
      </c>
      <c r="FN1104" s="116" t="s">
        <v>6755</v>
      </c>
      <c r="FO1104" s="1" t="s">
        <v>1243</v>
      </c>
    </row>
    <row r="1105" spans="1:171" s="3" customFormat="1" ht="15" customHeight="1" x14ac:dyDescent="0.2">
      <c r="A1105" s="307">
        <v>20141226</v>
      </c>
      <c r="B1105" s="307">
        <v>5</v>
      </c>
      <c r="C1105" s="308">
        <v>69</v>
      </c>
      <c r="D1105" s="308">
        <v>1</v>
      </c>
      <c r="E1105" s="308">
        <v>5</v>
      </c>
      <c r="F1105" s="308">
        <v>19</v>
      </c>
      <c r="G1105" s="311">
        <v>2</v>
      </c>
      <c r="H1105" s="435">
        <v>0</v>
      </c>
      <c r="I1105" s="309">
        <v>5777</v>
      </c>
      <c r="J1105" s="101" t="s">
        <v>1979</v>
      </c>
      <c r="K1105" s="460" t="str">
        <f>IF(B1105=2,"Z:\Data\MOOG\HeTao\raw\",IF(B1105=5,"Z:\Data\MOOG\Polo\raw\",IF(B1105=10,"Z:\Data\MOOG\Messi\raw\","")))</f>
        <v>Z:\Data\MOOG\Polo\raw\</v>
      </c>
      <c r="L1105" s="306" t="s">
        <v>2973</v>
      </c>
      <c r="M1105" s="569" t="str">
        <f>IF(NOT(ISERROR(FIND("Training_dt",W1105))),"'Plot Psychometric_HH_dt_yuchen'",IF(NOT(ISERROR(FIND("Training",W1105))),"'Plot Psychometric_HH'",IF(NOT(ISERROR(FIND("1DAT",W1105))),"'Plot Tuning Azimuth_HH'",IF(NOT(ISERROR(FIND("HD_dt",W1105))),"'Plot HeadingDiscimination_PSTH_HH_dt_yuchen'",IF(NOT(ISERROR(FIND("HD",W1105))),"'Plot HeadingDiscimination_PSTH_HH'",IF(NOT(ISERROR(FIND("MemSac",W1105))),"'Memory Saccade Analysis_HH'",IF(NOT(ISERROR(FIND("DelSac",W1105))),"'Memory Saccade Analysis_HH'",IF(NOT(ISERROR(FIND("u-stim",W1105))),"'Plot Microstim_HH'",""))))))))</f>
        <v>'Plot HeadingDiscimination_PSTH_HH'</v>
      </c>
      <c r="N1105" s="573">
        <v>1</v>
      </c>
      <c r="O1105" s="584">
        <v>-1</v>
      </c>
      <c r="P1105" s="590">
        <v>4</v>
      </c>
      <c r="Q1105" s="590">
        <f>IF(B1105=2,60,310)</f>
        <v>310</v>
      </c>
      <c r="R1105" s="590">
        <v>5</v>
      </c>
      <c r="S1105" s="590">
        <f>IF(B1105=2,60,-190)</f>
        <v>-190</v>
      </c>
      <c r="T1105" s="590">
        <v>1</v>
      </c>
      <c r="U1105" s="590">
        <f>IF(Z1105&lt;&gt;"",IF(NOT(ISERROR(FIND("SU",Z1105))),VALUE(RIGHT(Z1105,1))+4,IF(NOT(ISERROR(FIND("MU20",Z1105))),20,IF(NOT(ISERROR(FIND("MU21",Z1105))),21,IF(NOT(ISERROR(FIND("MU2",Z1105))),2,1)))),"")</f>
        <v>1</v>
      </c>
      <c r="V1105" s="583"/>
      <c r="W1105" s="305" t="s">
        <v>1986</v>
      </c>
      <c r="X1105" s="192"/>
      <c r="Y1105" s="219">
        <f>IF(NOT(ISERROR(FIND("MU=SU",X1105))),1,IF(Z1105&lt;&gt;"",IF(NOT(ISERROR(FIND("SU",Z1105))),1,0),""))</f>
        <v>0</v>
      </c>
      <c r="Z1105" s="217" t="s">
        <v>1981</v>
      </c>
      <c r="AA1105" s="218"/>
      <c r="AB1105" s="77"/>
      <c r="AC1105" s="78"/>
      <c r="AD1105" s="199"/>
      <c r="AE1105" s="91"/>
      <c r="AF1105" s="79"/>
      <c r="AG1105" s="79"/>
      <c r="AH1105" s="80"/>
      <c r="AI1105" s="81"/>
      <c r="AJ1105" s="81"/>
      <c r="AK1105" s="81"/>
      <c r="AL1105" s="81"/>
      <c r="AM1105" s="114"/>
      <c r="AN1105" s="82"/>
      <c r="AO1105" s="83"/>
      <c r="AP1105" s="83"/>
      <c r="AQ1105" s="83"/>
      <c r="AR1105" s="84"/>
      <c r="AS1105" s="85"/>
      <c r="AT1105" s="85"/>
      <c r="AU1105" s="85"/>
      <c r="AV1105" s="85"/>
      <c r="AW1105" s="104"/>
      <c r="AX1105" s="86"/>
      <c r="AY1105" s="87"/>
      <c r="AZ1105" s="87"/>
      <c r="BA1105" s="87"/>
      <c r="BB1105" s="88"/>
      <c r="BC1105" s="89"/>
      <c r="BD1105" s="89"/>
      <c r="BE1105" s="89"/>
      <c r="BF1105" s="89"/>
      <c r="BG1105" s="115"/>
      <c r="BH1105" s="90"/>
      <c r="BI1105" s="251"/>
      <c r="BJ1105" s="252"/>
      <c r="BK1105" s="252"/>
      <c r="BL1105" s="230"/>
      <c r="BM1105" s="230"/>
      <c r="BN1105" s="230"/>
      <c r="BO1105" s="231"/>
      <c r="BP1105" s="231"/>
      <c r="BQ1105" s="231"/>
      <c r="BR1105" s="232"/>
      <c r="BS1105" s="232"/>
      <c r="BT1105" s="232"/>
      <c r="BU1105" s="230"/>
      <c r="BV1105" s="230"/>
      <c r="BW1105" s="231"/>
      <c r="BX1105" s="231"/>
      <c r="BY1105" s="232"/>
      <c r="BZ1105" s="235"/>
      <c r="CA1105" s="257"/>
      <c r="CB1105" s="233"/>
      <c r="CC1105" s="230"/>
      <c r="CD1105" s="230"/>
      <c r="CE1105" s="230"/>
      <c r="CF1105" s="230"/>
      <c r="CG1105" s="230"/>
      <c r="CH1105" s="230"/>
      <c r="CI1105" s="230"/>
      <c r="CJ1105" s="231"/>
      <c r="CK1105" s="231"/>
      <c r="CL1105" s="231"/>
      <c r="CM1105" s="231"/>
      <c r="CN1105" s="231"/>
      <c r="CO1105" s="231"/>
      <c r="CP1105" s="231"/>
      <c r="CQ1105" s="231"/>
      <c r="CR1105" s="232"/>
      <c r="CS1105" s="232"/>
      <c r="CT1105" s="232"/>
      <c r="CU1105" s="232"/>
      <c r="CV1105" s="232"/>
      <c r="CW1105" s="232"/>
      <c r="CX1105" s="232"/>
      <c r="CY1105" s="234"/>
      <c r="CZ1105" s="106">
        <v>1</v>
      </c>
      <c r="DA1105" s="106">
        <v>0</v>
      </c>
      <c r="DB1105" s="106"/>
      <c r="DC1105" s="106">
        <v>0.2</v>
      </c>
      <c r="DD1105" s="106" t="s">
        <v>3061</v>
      </c>
      <c r="DE1105" s="498">
        <v>6</v>
      </c>
      <c r="DF1105" s="60">
        <v>6</v>
      </c>
      <c r="DG1105" s="107">
        <v>12</v>
      </c>
      <c r="DH1105" s="107" t="s">
        <v>7138</v>
      </c>
      <c r="DI1105" s="107">
        <v>1.6555800000000001</v>
      </c>
      <c r="DJ1105" s="107">
        <v>2.1056499999999998</v>
      </c>
      <c r="DK1105" s="107">
        <v>2.7602899999999999</v>
      </c>
      <c r="DL1105" s="107">
        <v>1.4302699999999999</v>
      </c>
      <c r="DM1105" s="110">
        <v>1.9535400000000001</v>
      </c>
      <c r="DN1105" s="110">
        <v>0.23133799999999999</v>
      </c>
      <c r="DO1105" s="110">
        <v>0.63690500000000005</v>
      </c>
      <c r="DP1105" s="110">
        <v>0.69196400000000002</v>
      </c>
      <c r="DQ1105" s="110">
        <v>0.61515200000000003</v>
      </c>
      <c r="DR1105" s="110">
        <v>0.71969700000000003</v>
      </c>
      <c r="DS1105" s="110">
        <v>0.69925899999999996</v>
      </c>
      <c r="DT1105" s="110">
        <v>0.74074099999999998</v>
      </c>
      <c r="DU1105" s="497">
        <v>0.34101399999999998</v>
      </c>
      <c r="DV1105" s="497">
        <v>4.0000000000000001E-3</v>
      </c>
      <c r="DW1105" s="497">
        <v>0.197964</v>
      </c>
      <c r="DX1105" s="497">
        <v>0.114</v>
      </c>
      <c r="DY1105" s="497">
        <v>0.415356</v>
      </c>
      <c r="DZ1105" s="497">
        <v>0</v>
      </c>
      <c r="EA1105" s="288"/>
      <c r="EB1105" s="99"/>
      <c r="EC1105" s="99"/>
      <c r="ED1105" s="99"/>
      <c r="EE1105" s="99"/>
      <c r="EF1105" s="99"/>
      <c r="EG1105" s="99"/>
      <c r="EH1105" s="99"/>
      <c r="EI1105" s="99"/>
      <c r="EJ1105" s="99"/>
      <c r="EK1105" s="99"/>
      <c r="EL1105" s="99"/>
      <c r="EM1105" s="99"/>
      <c r="EN1105" s="99"/>
      <c r="EO1105" s="99"/>
      <c r="EP1105" s="99"/>
      <c r="EQ1105" s="99"/>
      <c r="ER1105" s="99"/>
      <c r="ES1105" s="99"/>
      <c r="ET1105" s="99"/>
      <c r="EU1105" s="99"/>
      <c r="EV1105" s="99"/>
      <c r="EW1105" s="99"/>
      <c r="EX1105" s="119"/>
      <c r="EY1105" s="121"/>
      <c r="EZ1105" s="524"/>
      <c r="FA1105" s="83">
        <v>12</v>
      </c>
      <c r="FB1105" s="126">
        <v>13</v>
      </c>
      <c r="FC1105" s="505">
        <v>1.6555800000000001</v>
      </c>
      <c r="FD1105" s="505">
        <v>2.1056499999999998</v>
      </c>
      <c r="FE1105" s="116">
        <v>2.7602899999999999</v>
      </c>
      <c r="FF1105" s="116">
        <v>1.4302699999999999</v>
      </c>
      <c r="FG1105" s="116">
        <v>1.9535400000000001</v>
      </c>
      <c r="FH1105" s="116">
        <v>0.23133799999999999</v>
      </c>
      <c r="FI1105" s="116" t="s">
        <v>6750</v>
      </c>
      <c r="FJ1105" s="116" t="s">
        <v>6751</v>
      </c>
      <c r="FK1105" s="116" t="s">
        <v>6752</v>
      </c>
      <c r="FL1105" s="116" t="s">
        <v>6753</v>
      </c>
      <c r="FM1105" s="116" t="s">
        <v>6754</v>
      </c>
      <c r="FN1105" s="116" t="s">
        <v>6755</v>
      </c>
    </row>
    <row r="1106" spans="1:171" s="3" customFormat="1" ht="15" customHeight="1" x14ac:dyDescent="0.2">
      <c r="A1106" s="307">
        <v>20141226</v>
      </c>
      <c r="B1106" s="307">
        <v>5</v>
      </c>
      <c r="C1106" s="308">
        <v>69</v>
      </c>
      <c r="D1106" s="308">
        <v>1</v>
      </c>
      <c r="E1106" s="308">
        <v>5</v>
      </c>
      <c r="F1106" s="308">
        <v>19</v>
      </c>
      <c r="G1106" s="311">
        <v>2</v>
      </c>
      <c r="H1106" s="435">
        <v>0</v>
      </c>
      <c r="I1106" s="309">
        <v>5777</v>
      </c>
      <c r="J1106" s="101" t="s">
        <v>1979</v>
      </c>
      <c r="K1106" s="460" t="str">
        <f>IF(B1106=2,"Z:\Data\MOOG\HeTao\raw\",IF(B1106=5,"Z:\Data\MOOG\Polo\raw\",IF(B1106=10,"Z:\Data\MOOG\Messi\raw\","")))</f>
        <v>Z:\Data\MOOG\Polo\raw\</v>
      </c>
      <c r="L1106" s="306" t="s">
        <v>2973</v>
      </c>
      <c r="M1106" s="569" t="str">
        <f>IF(NOT(ISERROR(FIND("Training_dt",W1106))),"'Plot Psychometric_HH_dt_yuchen'",IF(NOT(ISERROR(FIND("Training",W1106))),"'Plot Psychometric_HH'",IF(NOT(ISERROR(FIND("1DAT",W1106))),"'Plot Tuning Azimuth_HH'",IF(NOT(ISERROR(FIND("HD_dt",W1106))),"'Plot HeadingDiscimination_PSTH_HH_dt_yuchen'",IF(NOT(ISERROR(FIND("HD",W1106))),"'Plot HeadingDiscimination_PSTH_HH'",IF(NOT(ISERROR(FIND("MemSac",W1106))),"'Memory Saccade Analysis_HH'",IF(NOT(ISERROR(FIND("DelSac",W1106))),"'Memory Saccade Analysis_HH'",IF(NOT(ISERROR(FIND("u-stim",W1106))),"'Plot Microstim_HH'",""))))))))</f>
        <v>'Plot HeadingDiscimination_PSTH_HH'</v>
      </c>
      <c r="N1106" s="573">
        <v>1</v>
      </c>
      <c r="O1106" s="584">
        <v>-1</v>
      </c>
      <c r="P1106" s="590">
        <v>4</v>
      </c>
      <c r="Q1106" s="590">
        <f>IF(B1106=2,60,310)</f>
        <v>310</v>
      </c>
      <c r="R1106" s="590">
        <v>5</v>
      </c>
      <c r="S1106" s="590">
        <f>IF(B1106=2,60,-190)</f>
        <v>-190</v>
      </c>
      <c r="T1106" s="590">
        <v>1</v>
      </c>
      <c r="U1106" s="590">
        <f>IF(Z1106&lt;&gt;"",IF(NOT(ISERROR(FIND("SU",Z1106))),VALUE(RIGHT(Z1106,1))+4,IF(NOT(ISERROR(FIND("MU20",Z1106))),20,IF(NOT(ISERROR(FIND("MU21",Z1106))),21,IF(NOT(ISERROR(FIND("MU2",Z1106))),2,1)))),"")</f>
        <v>6</v>
      </c>
      <c r="V1106" s="583"/>
      <c r="W1106" s="305" t="s">
        <v>1986</v>
      </c>
      <c r="X1106" s="192"/>
      <c r="Y1106" s="219">
        <f>IF(NOT(ISERROR(FIND("MU=SU",X1106))),1,IF(Z1106&lt;&gt;"",IF(NOT(ISERROR(FIND("SU",Z1106))),1,0),""))</f>
        <v>1</v>
      </c>
      <c r="Z1106" s="217" t="s">
        <v>46</v>
      </c>
      <c r="AA1106" s="513">
        <v>2343</v>
      </c>
      <c r="AB1106" s="475">
        <v>5.7774299999999998</v>
      </c>
      <c r="AC1106" s="476" t="s">
        <v>3060</v>
      </c>
      <c r="AD1106" s="511"/>
      <c r="AE1106" s="91"/>
      <c r="AF1106" s="79"/>
      <c r="AG1106" s="79"/>
      <c r="AH1106" s="80"/>
      <c r="AI1106" s="81"/>
      <c r="AJ1106" s="81"/>
      <c r="AK1106" s="81"/>
      <c r="AL1106" s="81"/>
      <c r="AM1106" s="114"/>
      <c r="AN1106" s="82"/>
      <c r="AO1106" s="83"/>
      <c r="AP1106" s="83"/>
      <c r="AQ1106" s="83"/>
      <c r="AR1106" s="84"/>
      <c r="AS1106" s="85"/>
      <c r="AT1106" s="85"/>
      <c r="AU1106" s="85"/>
      <c r="AV1106" s="85"/>
      <c r="AW1106" s="104"/>
      <c r="AX1106" s="86"/>
      <c r="AY1106" s="87"/>
      <c r="AZ1106" s="87"/>
      <c r="BA1106" s="87"/>
      <c r="BB1106" s="88"/>
      <c r="BC1106" s="89"/>
      <c r="BD1106" s="89"/>
      <c r="BE1106" s="89"/>
      <c r="BF1106" s="89"/>
      <c r="BG1106" s="115"/>
      <c r="BH1106" s="90"/>
      <c r="BI1106" s="251"/>
      <c r="BJ1106" s="252"/>
      <c r="BK1106" s="252"/>
      <c r="BL1106" s="230"/>
      <c r="BM1106" s="230"/>
      <c r="BN1106" s="230"/>
      <c r="BO1106" s="231"/>
      <c r="BP1106" s="231"/>
      <c r="BQ1106" s="231"/>
      <c r="BR1106" s="232"/>
      <c r="BS1106" s="232"/>
      <c r="BT1106" s="232"/>
      <c r="BU1106" s="230"/>
      <c r="BV1106" s="230"/>
      <c r="BW1106" s="231"/>
      <c r="BX1106" s="231"/>
      <c r="BY1106" s="232"/>
      <c r="BZ1106" s="235"/>
      <c r="CA1106" s="257"/>
      <c r="CB1106" s="233"/>
      <c r="CC1106" s="230"/>
      <c r="CD1106" s="230"/>
      <c r="CE1106" s="230"/>
      <c r="CF1106" s="230"/>
      <c r="CG1106" s="230"/>
      <c r="CH1106" s="230"/>
      <c r="CI1106" s="230"/>
      <c r="CJ1106" s="231"/>
      <c r="CK1106" s="231"/>
      <c r="CL1106" s="231"/>
      <c r="CM1106" s="231"/>
      <c r="CN1106" s="231"/>
      <c r="CO1106" s="231"/>
      <c r="CP1106" s="231"/>
      <c r="CQ1106" s="231"/>
      <c r="CR1106" s="232"/>
      <c r="CS1106" s="232"/>
      <c r="CT1106" s="232"/>
      <c r="CU1106" s="232"/>
      <c r="CV1106" s="232"/>
      <c r="CW1106" s="232"/>
      <c r="CX1106" s="232"/>
      <c r="CY1106" s="234"/>
      <c r="CZ1106" s="106">
        <v>1</v>
      </c>
      <c r="DA1106" s="106">
        <v>0</v>
      </c>
      <c r="DB1106" s="106"/>
      <c r="DC1106" s="106">
        <v>0.2</v>
      </c>
      <c r="DD1106" s="106" t="s">
        <v>2074</v>
      </c>
      <c r="DE1106" s="498">
        <v>0</v>
      </c>
      <c r="DF1106" s="60">
        <v>0</v>
      </c>
      <c r="DG1106" s="107">
        <v>12</v>
      </c>
      <c r="DH1106" s="107" t="s">
        <v>7138</v>
      </c>
      <c r="DI1106" s="107">
        <v>1.6555800000000001</v>
      </c>
      <c r="DJ1106" s="107">
        <v>2.1056499999999998</v>
      </c>
      <c r="DK1106" s="107">
        <v>2.7602899999999999</v>
      </c>
      <c r="DL1106" s="107">
        <v>1.4302699999999999</v>
      </c>
      <c r="DM1106" s="110">
        <v>1.9535400000000001</v>
      </c>
      <c r="DN1106" s="110">
        <v>0.23133799999999999</v>
      </c>
      <c r="DO1106" s="110">
        <v>0.37946400000000002</v>
      </c>
      <c r="DP1106" s="110">
        <v>0.47023799999999999</v>
      </c>
      <c r="DQ1106" s="110">
        <v>0.48030299999999998</v>
      </c>
      <c r="DR1106" s="110">
        <v>0.43712099999999998</v>
      </c>
      <c r="DS1106" s="110">
        <v>0.51111099999999998</v>
      </c>
      <c r="DT1106" s="110">
        <v>0.40740700000000002</v>
      </c>
      <c r="DU1106" s="497">
        <v>0.139401</v>
      </c>
      <c r="DV1106" s="497">
        <v>0.32800000000000001</v>
      </c>
      <c r="DW1106" s="497">
        <v>-3.16742E-2</v>
      </c>
      <c r="DX1106" s="497">
        <v>0.77</v>
      </c>
      <c r="DY1106" s="497">
        <v>-3.5152599999999999E-2</v>
      </c>
      <c r="DZ1106" s="497">
        <v>0.77200000000000002</v>
      </c>
      <c r="EA1106" s="288"/>
      <c r="EB1106" s="492"/>
      <c r="EC1106" s="492"/>
      <c r="ED1106" s="99"/>
      <c r="EE1106" s="492"/>
      <c r="EF1106" s="492"/>
      <c r="EG1106" s="99"/>
      <c r="EH1106" s="99"/>
      <c r="EI1106" s="99"/>
      <c r="EJ1106" s="99"/>
      <c r="EK1106" s="99"/>
      <c r="EL1106" s="99"/>
      <c r="EM1106" s="99"/>
      <c r="EN1106" s="99"/>
      <c r="EO1106" s="99"/>
      <c r="EP1106" s="99"/>
      <c r="EQ1106" s="99"/>
      <c r="ER1106" s="99"/>
      <c r="ES1106" s="99"/>
      <c r="ET1106" s="99"/>
      <c r="EU1106" s="99"/>
      <c r="EV1106" s="99"/>
      <c r="EW1106" s="99"/>
      <c r="EX1106" s="119"/>
      <c r="EY1106" s="121"/>
      <c r="EZ1106" s="524"/>
      <c r="FA1106" s="83">
        <v>12</v>
      </c>
      <c r="FB1106" s="126">
        <v>13</v>
      </c>
      <c r="FC1106" s="505">
        <v>1.6555800000000001</v>
      </c>
      <c r="FD1106" s="505">
        <v>2.1056499999999998</v>
      </c>
      <c r="FE1106" s="116">
        <v>2.7602899999999999</v>
      </c>
      <c r="FF1106" s="116">
        <v>1.4302699999999999</v>
      </c>
      <c r="FG1106" s="116">
        <v>1.9535400000000001</v>
      </c>
      <c r="FH1106" s="116">
        <v>0.23133799999999999</v>
      </c>
      <c r="FI1106" s="116" t="s">
        <v>6750</v>
      </c>
      <c r="FJ1106" s="116" t="s">
        <v>6751</v>
      </c>
      <c r="FK1106" s="116" t="s">
        <v>6752</v>
      </c>
      <c r="FL1106" s="116" t="s">
        <v>6753</v>
      </c>
      <c r="FM1106" s="116" t="s">
        <v>6754</v>
      </c>
      <c r="FN1106" s="116" t="s">
        <v>6755</v>
      </c>
    </row>
    <row r="1107" spans="1:171" ht="15" customHeight="1" x14ac:dyDescent="0.2">
      <c r="A1107" s="275">
        <v>20141226</v>
      </c>
      <c r="B1107" s="270">
        <v>5</v>
      </c>
      <c r="C1107" s="74">
        <v>69</v>
      </c>
      <c r="D1107" s="74">
        <v>1</v>
      </c>
      <c r="E1107" s="74">
        <v>5</v>
      </c>
      <c r="F1107" s="74">
        <v>19</v>
      </c>
      <c r="G1107" s="75">
        <v>2</v>
      </c>
      <c r="H1107" s="435">
        <v>0</v>
      </c>
      <c r="I1107" s="73">
        <v>5924</v>
      </c>
      <c r="J1107" s="101"/>
      <c r="K1107" s="294" t="str">
        <f>IF(B1107=2,"Z:\Data\MOOG\HeTao\raw\",IF(B1107=5,"Z:\Data\MOOG\Polo\raw\",IF(B1107=10,"Z:\Data\MOOG\Messi\raw\","")))</f>
        <v>Z:\Data\MOOG\Polo\raw\</v>
      </c>
      <c r="L1107" s="269" t="s">
        <v>2974</v>
      </c>
      <c r="M1107" s="569" t="str">
        <f>IF(NOT(ISERROR(FIND("Training_dt",W1107))),"'Plot Psychometric_HH_dt_yuchen'",IF(NOT(ISERROR(FIND("Training",W1107))),"'Plot Psychometric_HH'",IF(NOT(ISERROR(FIND("1DAT",W1107))),"'Plot Tuning Azimuth_HH'",IF(NOT(ISERROR(FIND("HD_dt",W1107))),"'Plot HeadingDiscimination_PSTH_HH_dt_yuchen'",IF(NOT(ISERROR(FIND("HD",W1107))),"'Plot HeadingDiscimination_PSTH_HH'",IF(NOT(ISERROR(FIND("MemSac",W1107))),"'Memory Saccade Analysis_HH'",IF(NOT(ISERROR(FIND("DelSac",W1107))),"'Memory Saccade Analysis_HH'",IF(NOT(ISERROR(FIND("u-stim",W1107))),"'Plot Microstim_HH'",""))))))))</f>
        <v>'Plot Psychometric_HH'</v>
      </c>
      <c r="N1107" s="573">
        <v>1</v>
      </c>
      <c r="O1107" s="584">
        <v>-1</v>
      </c>
      <c r="P1107" s="590">
        <v>4</v>
      </c>
      <c r="Q1107" s="590">
        <f>IF(B1107=2,60,310)</f>
        <v>310</v>
      </c>
      <c r="R1107" s="590">
        <v>5</v>
      </c>
      <c r="S1107" s="590">
        <f>IF(B1107=2,60,-190)</f>
        <v>-190</v>
      </c>
      <c r="T1107" s="590">
        <v>1</v>
      </c>
      <c r="U1107" s="590" t="str">
        <f>IF(Z1107&lt;&gt;"",IF(NOT(ISERROR(FIND("SU",Z1107))),VALUE(RIGHT(Z1107,1))+4,IF(NOT(ISERROR(FIND("MU20",Z1107))),20,IF(NOT(ISERROR(FIND("MU21",Z1107))),21,IF(NOT(ISERROR(FIND("MU2",Z1107))),2,1)))),"")</f>
        <v/>
      </c>
      <c r="V1107" s="583"/>
      <c r="W1107" s="268" t="s">
        <v>2992</v>
      </c>
      <c r="X1107" s="192"/>
      <c r="Y1107" s="219" t="str">
        <f>IF(NOT(ISERROR(FIND("MU=SU",X1107))),1,IF(Z1107&lt;&gt;"",IF(NOT(ISERROR(FIND("SU",Z1107))),1,0),""))</f>
        <v/>
      </c>
      <c r="Z1107" s="217"/>
      <c r="AA1107" s="218"/>
      <c r="AB1107" s="77"/>
      <c r="AC1107" s="78"/>
      <c r="AD1107" s="199"/>
      <c r="AE1107" s="91"/>
      <c r="AF1107" s="79"/>
      <c r="AG1107" s="79"/>
      <c r="AH1107" s="80"/>
      <c r="AI1107" s="81"/>
      <c r="AJ1107" s="81"/>
      <c r="AK1107" s="81"/>
      <c r="AL1107" s="81"/>
      <c r="AM1107" s="114"/>
      <c r="AN1107" s="82"/>
      <c r="AO1107" s="83"/>
      <c r="AP1107" s="83"/>
      <c r="AQ1107" s="83"/>
      <c r="AR1107" s="84"/>
      <c r="AS1107" s="85"/>
      <c r="AT1107" s="85"/>
      <c r="AU1107" s="85"/>
      <c r="AV1107" s="85"/>
      <c r="AW1107" s="104"/>
      <c r="AX1107" s="86"/>
      <c r="AY1107" s="87"/>
      <c r="AZ1107" s="87"/>
      <c r="BA1107" s="87"/>
      <c r="BB1107" s="88"/>
      <c r="BC1107" s="89"/>
      <c r="BD1107" s="89"/>
      <c r="BE1107" s="89"/>
      <c r="BF1107" s="89"/>
      <c r="BG1107" s="115"/>
      <c r="BH1107" s="90"/>
      <c r="BI1107" s="251"/>
      <c r="BJ1107" s="252"/>
      <c r="BK1107" s="252"/>
      <c r="BL1107" s="230"/>
      <c r="BM1107" s="230"/>
      <c r="BN1107" s="230"/>
      <c r="BO1107" s="231"/>
      <c r="BP1107" s="231"/>
      <c r="BQ1107" s="231"/>
      <c r="BR1107" s="232"/>
      <c r="BS1107" s="232"/>
      <c r="BT1107" s="232"/>
      <c r="BU1107" s="230"/>
      <c r="BV1107" s="230"/>
      <c r="BW1107" s="231"/>
      <c r="BX1107" s="231"/>
      <c r="BY1107" s="232"/>
      <c r="BZ1107" s="235"/>
      <c r="CA1107" s="257"/>
      <c r="CB1107" s="233"/>
      <c r="CC1107" s="230"/>
      <c r="CD1107" s="230"/>
      <c r="CE1107" s="230"/>
      <c r="CF1107" s="230"/>
      <c r="CG1107" s="230"/>
      <c r="CH1107" s="230"/>
      <c r="CI1107" s="230"/>
      <c r="CJ1107" s="231"/>
      <c r="CK1107" s="231"/>
      <c r="CL1107" s="231"/>
      <c r="CM1107" s="231"/>
      <c r="CN1107" s="231"/>
      <c r="CO1107" s="231"/>
      <c r="CP1107" s="231"/>
      <c r="CQ1107" s="231"/>
      <c r="CR1107" s="232"/>
      <c r="CS1107" s="232"/>
      <c r="CT1107" s="232"/>
      <c r="CU1107" s="232"/>
      <c r="CV1107" s="232"/>
      <c r="CW1107" s="232"/>
      <c r="CX1107" s="232"/>
      <c r="CY1107" s="234"/>
      <c r="CZ1107" s="106">
        <v>1</v>
      </c>
      <c r="DA1107" s="106">
        <v>0</v>
      </c>
      <c r="DC1107" s="106"/>
      <c r="DD1107" s="106"/>
      <c r="DE1107" s="498"/>
      <c r="DG1107" s="107"/>
      <c r="DH1107" s="107"/>
      <c r="DI1107" s="107"/>
      <c r="DJ1107" s="107"/>
      <c r="DK1107" s="107"/>
      <c r="DL1107" s="107"/>
      <c r="DM1107" s="110"/>
      <c r="DN1107" s="110"/>
      <c r="DO1107" s="110"/>
      <c r="DP1107" s="110"/>
      <c r="DQ1107" s="110"/>
      <c r="DR1107" s="110"/>
      <c r="DS1107" s="110"/>
      <c r="DT1107" s="110"/>
      <c r="DU1107" s="497"/>
      <c r="DV1107" s="497"/>
      <c r="DW1107" s="497"/>
      <c r="DX1107" s="497"/>
      <c r="DY1107" s="497"/>
      <c r="DZ1107" s="497"/>
      <c r="EA1107" s="98"/>
      <c r="EB1107" s="99"/>
      <c r="EC1107" s="99"/>
      <c r="ED1107" s="99"/>
      <c r="EE1107" s="99"/>
      <c r="EF1107" s="99"/>
      <c r="EG1107" s="99"/>
      <c r="EH1107" s="99"/>
      <c r="EI1107" s="99"/>
      <c r="EJ1107" s="99"/>
      <c r="EK1107" s="99"/>
      <c r="EL1107" s="99"/>
      <c r="EM1107" s="99"/>
      <c r="EN1107" s="99"/>
      <c r="EO1107" s="99"/>
      <c r="EP1107" s="99"/>
      <c r="EQ1107" s="99"/>
      <c r="ER1107" s="99"/>
      <c r="ES1107" s="99"/>
      <c r="ET1107" s="99"/>
      <c r="EU1107" s="99"/>
      <c r="EV1107" s="99"/>
      <c r="EW1107" s="99"/>
      <c r="EX1107" s="119"/>
      <c r="EY1107" s="121">
        <v>1</v>
      </c>
      <c r="EZ1107" s="524">
        <v>103</v>
      </c>
      <c r="FA1107" s="83">
        <v>10</v>
      </c>
      <c r="FB1107" s="126">
        <v>13</v>
      </c>
      <c r="FC1107" s="505" t="s">
        <v>1615</v>
      </c>
      <c r="FD1107" s="505" t="s">
        <v>1615</v>
      </c>
      <c r="FE1107" s="116" t="s">
        <v>1615</v>
      </c>
      <c r="FF1107" s="116" t="s">
        <v>1615</v>
      </c>
      <c r="FG1107" s="116">
        <v>1.0535300000000001</v>
      </c>
      <c r="FH1107" s="116">
        <v>-0.20661299999999999</v>
      </c>
      <c r="FI1107" s="116" t="s">
        <v>1615</v>
      </c>
      <c r="FJ1107" s="116" t="s">
        <v>1615</v>
      </c>
      <c r="FK1107" s="116" t="s">
        <v>1615</v>
      </c>
      <c r="FL1107" s="116" t="s">
        <v>1615</v>
      </c>
      <c r="FM1107" s="116" t="s">
        <v>6756</v>
      </c>
      <c r="FN1107" s="116" t="s">
        <v>6757</v>
      </c>
      <c r="FO1107" s="1" t="s">
        <v>1243</v>
      </c>
    </row>
    <row r="1108" spans="1:171" ht="15" customHeight="1" x14ac:dyDescent="0.2">
      <c r="A1108" s="275">
        <v>20141226</v>
      </c>
      <c r="B1108" s="270">
        <v>5</v>
      </c>
      <c r="C1108" s="74">
        <v>69</v>
      </c>
      <c r="D1108" s="74">
        <v>1</v>
      </c>
      <c r="E1108" s="74">
        <v>5</v>
      </c>
      <c r="F1108" s="74">
        <v>19</v>
      </c>
      <c r="G1108" s="75">
        <v>2</v>
      </c>
      <c r="H1108" s="435">
        <v>0</v>
      </c>
      <c r="I1108" s="73">
        <v>5924</v>
      </c>
      <c r="J1108" s="101" t="s">
        <v>1979</v>
      </c>
      <c r="K1108" s="294" t="str">
        <f>IF(B1108=2,"Z:\Data\MOOG\HeTao\raw\",IF(B1108=5,"Z:\Data\MOOG\Polo\raw\",IF(B1108=10,"Z:\Data\MOOG\Messi\raw\","")))</f>
        <v>Z:\Data\MOOG\Polo\raw\</v>
      </c>
      <c r="L1108" s="269" t="s">
        <v>3066</v>
      </c>
      <c r="M1108" s="569" t="str">
        <f>IF(NOT(ISERROR(FIND("Training_dt",W1108))),"'Plot Psychometric_HH_dt_yuchen'",IF(NOT(ISERROR(FIND("Training",W1108))),"'Plot Psychometric_HH'",IF(NOT(ISERROR(FIND("1DAT",W1108))),"'Plot Tuning Azimuth_HH'",IF(NOT(ISERROR(FIND("HD_dt",W1108))),"'Plot HeadingDiscimination_PSTH_HH_dt_yuchen'",IF(NOT(ISERROR(FIND("HD",W1108))),"'Plot HeadingDiscimination_PSTH_HH'",IF(NOT(ISERROR(FIND("MemSac",W1108))),"'Memory Saccade Analysis_HH'",IF(NOT(ISERROR(FIND("DelSac",W1108))),"'Memory Saccade Analysis_HH'",IF(NOT(ISERROR(FIND("u-stim",W1108))),"'Plot Microstim_HH'",""))))))))</f>
        <v>'Plot HeadingDiscimination_PSTH_HH'</v>
      </c>
      <c r="N1108" s="573">
        <v>1</v>
      </c>
      <c r="O1108" s="584">
        <v>-1</v>
      </c>
      <c r="P1108" s="590">
        <v>4</v>
      </c>
      <c r="Q1108" s="590">
        <f>IF(B1108=2,60,310)</f>
        <v>310</v>
      </c>
      <c r="R1108" s="590">
        <v>5</v>
      </c>
      <c r="S1108" s="590">
        <f>IF(B1108=2,60,-190)</f>
        <v>-190</v>
      </c>
      <c r="T1108" s="590">
        <v>1</v>
      </c>
      <c r="U1108" s="590">
        <f>IF(Z1108&lt;&gt;"",IF(NOT(ISERROR(FIND("SU",Z1108))),VALUE(RIGHT(Z1108,1))+4,IF(NOT(ISERROR(FIND("MU20",Z1108))),20,IF(NOT(ISERROR(FIND("MU21",Z1108))),21,IF(NOT(ISERROR(FIND("MU2",Z1108))),2,1)))),"")</f>
        <v>1</v>
      </c>
      <c r="V1108" s="583"/>
      <c r="W1108" s="268" t="s">
        <v>1986</v>
      </c>
      <c r="X1108" s="192"/>
      <c r="Y1108" s="219">
        <f>IF(NOT(ISERROR(FIND("MU=SU",X1108))),1,IF(Z1108&lt;&gt;"",IF(NOT(ISERROR(FIND("SU",Z1108))),1,0),""))</f>
        <v>0</v>
      </c>
      <c r="Z1108" s="217" t="s">
        <v>1981</v>
      </c>
      <c r="AA1108" s="218"/>
      <c r="AB1108" s="77"/>
      <c r="AC1108" s="78"/>
      <c r="AD1108" s="199"/>
      <c r="AE1108" s="91"/>
      <c r="AF1108" s="79"/>
      <c r="AG1108" s="79"/>
      <c r="AH1108" s="80"/>
      <c r="AI1108" s="81"/>
      <c r="AJ1108" s="81"/>
      <c r="AK1108" s="81"/>
      <c r="AL1108" s="81"/>
      <c r="AM1108" s="114"/>
      <c r="AN1108" s="82"/>
      <c r="AO1108" s="83"/>
      <c r="AP1108" s="83"/>
      <c r="AQ1108" s="83"/>
      <c r="AR1108" s="84"/>
      <c r="AS1108" s="85"/>
      <c r="AT1108" s="85"/>
      <c r="AU1108" s="85"/>
      <c r="AV1108" s="85"/>
      <c r="AW1108" s="104"/>
      <c r="AX1108" s="86"/>
      <c r="AY1108" s="87"/>
      <c r="AZ1108" s="87"/>
      <c r="BA1108" s="87"/>
      <c r="BB1108" s="88"/>
      <c r="BC1108" s="89"/>
      <c r="BD1108" s="89"/>
      <c r="BE1108" s="89"/>
      <c r="BF1108" s="89"/>
      <c r="BG1108" s="115"/>
      <c r="BH1108" s="90"/>
      <c r="BI1108" s="251"/>
      <c r="BJ1108" s="252"/>
      <c r="BK1108" s="252"/>
      <c r="BL1108" s="230"/>
      <c r="BM1108" s="230"/>
      <c r="BN1108" s="230"/>
      <c r="BO1108" s="231"/>
      <c r="BP1108" s="231"/>
      <c r="BQ1108" s="231"/>
      <c r="BR1108" s="232"/>
      <c r="BS1108" s="232"/>
      <c r="BT1108" s="232"/>
      <c r="BU1108" s="230"/>
      <c r="BV1108" s="230"/>
      <c r="BW1108" s="231"/>
      <c r="BX1108" s="231"/>
      <c r="BY1108" s="232"/>
      <c r="BZ1108" s="235"/>
      <c r="CA1108" s="257"/>
      <c r="CB1108" s="233"/>
      <c r="CC1108" s="230"/>
      <c r="CD1108" s="230"/>
      <c r="CE1108" s="230"/>
      <c r="CF1108" s="230"/>
      <c r="CG1108" s="230"/>
      <c r="CH1108" s="230"/>
      <c r="CI1108" s="230"/>
      <c r="CJ1108" s="231"/>
      <c r="CK1108" s="231"/>
      <c r="CL1108" s="231"/>
      <c r="CM1108" s="231"/>
      <c r="CN1108" s="231"/>
      <c r="CO1108" s="231"/>
      <c r="CP1108" s="231"/>
      <c r="CQ1108" s="231"/>
      <c r="CR1108" s="232"/>
      <c r="CS1108" s="232"/>
      <c r="CT1108" s="232"/>
      <c r="CU1108" s="232"/>
      <c r="CV1108" s="232"/>
      <c r="CW1108" s="232"/>
      <c r="CX1108" s="232"/>
      <c r="CY1108" s="234"/>
      <c r="CZ1108" s="106">
        <v>1</v>
      </c>
      <c r="DA1108" s="106">
        <v>0</v>
      </c>
      <c r="DC1108" s="106">
        <v>0.2</v>
      </c>
      <c r="DD1108" s="106" t="s">
        <v>3029</v>
      </c>
      <c r="DE1108" s="498">
        <v>6</v>
      </c>
      <c r="DF1108" s="60">
        <v>6</v>
      </c>
      <c r="DG1108" s="107">
        <v>20</v>
      </c>
      <c r="DH1108" s="107" t="s">
        <v>7138</v>
      </c>
      <c r="DI1108" s="107">
        <v>2.2370199999999998</v>
      </c>
      <c r="DJ1108" s="107">
        <v>-0.60582999999999998</v>
      </c>
      <c r="DK1108" s="107">
        <v>1.5922000000000001</v>
      </c>
      <c r="DL1108" s="107">
        <v>0.14024</v>
      </c>
      <c r="DM1108" s="110">
        <v>1.54118</v>
      </c>
      <c r="DN1108" s="110">
        <v>-0.52090199999999998</v>
      </c>
      <c r="DO1108" s="110">
        <v>0.55264599999999997</v>
      </c>
      <c r="DP1108" s="110">
        <v>0.62697099999999995</v>
      </c>
      <c r="DQ1108" s="110">
        <v>0.53159599999999996</v>
      </c>
      <c r="DR1108" s="110">
        <v>0.74002199999999996</v>
      </c>
      <c r="DS1108" s="110">
        <v>0.65537199999999995</v>
      </c>
      <c r="DT1108" s="110">
        <v>0.706044</v>
      </c>
      <c r="DU1108" s="497">
        <v>0.28703699999999999</v>
      </c>
      <c r="DV1108" s="497">
        <v>0</v>
      </c>
      <c r="DW1108" s="497">
        <v>0.286022</v>
      </c>
      <c r="DX1108" s="497">
        <v>8.0000000000000002E-3</v>
      </c>
      <c r="DY1108" s="497">
        <v>0.50960300000000003</v>
      </c>
      <c r="DZ1108" s="497">
        <v>0</v>
      </c>
      <c r="EA1108" s="98"/>
      <c r="EB1108" s="492"/>
      <c r="EC1108" s="492"/>
      <c r="ED1108" s="492"/>
      <c r="EE1108" s="492"/>
      <c r="EF1108" s="492"/>
      <c r="EG1108" s="99"/>
      <c r="EH1108" s="99"/>
      <c r="EI1108" s="99"/>
      <c r="EJ1108" s="99"/>
      <c r="EK1108" s="99"/>
      <c r="EL1108" s="99"/>
      <c r="EM1108" s="99"/>
      <c r="EN1108" s="99"/>
      <c r="EO1108" s="99"/>
      <c r="EP1108" s="99"/>
      <c r="EQ1108" s="99"/>
      <c r="ER1108" s="99"/>
      <c r="ES1108" s="99"/>
      <c r="ET1108" s="99"/>
      <c r="EU1108" s="99"/>
      <c r="EV1108" s="99"/>
      <c r="EW1108" s="99"/>
      <c r="EX1108" s="119"/>
      <c r="EY1108" s="121"/>
      <c r="EZ1108" s="524"/>
      <c r="FA1108" s="83">
        <v>20</v>
      </c>
      <c r="FB1108" s="126">
        <v>13</v>
      </c>
      <c r="FC1108" s="505">
        <v>2.2370199999999998</v>
      </c>
      <c r="FD1108" s="505">
        <v>-0.60582999999999998</v>
      </c>
      <c r="FE1108" s="116">
        <v>1.5922000000000001</v>
      </c>
      <c r="FF1108" s="116">
        <v>0.14024</v>
      </c>
      <c r="FG1108" s="116">
        <v>1.54118</v>
      </c>
      <c r="FH1108" s="116">
        <v>-0.52090199999999998</v>
      </c>
      <c r="FI1108" s="116" t="s">
        <v>6758</v>
      </c>
      <c r="FJ1108" s="116" t="s">
        <v>6759</v>
      </c>
      <c r="FK1108" s="116" t="s">
        <v>6760</v>
      </c>
      <c r="FL1108" s="116" t="s">
        <v>6761</v>
      </c>
      <c r="FM1108" s="116" t="s">
        <v>6762</v>
      </c>
      <c r="FN1108" s="116" t="s">
        <v>6763</v>
      </c>
    </row>
    <row r="1109" spans="1:171" s="3" customFormat="1" ht="15" customHeight="1" x14ac:dyDescent="0.2">
      <c r="A1109" s="307">
        <v>20141226</v>
      </c>
      <c r="B1109" s="307">
        <v>5</v>
      </c>
      <c r="C1109" s="308">
        <v>69</v>
      </c>
      <c r="D1109" s="308">
        <v>1</v>
      </c>
      <c r="E1109" s="308">
        <v>5</v>
      </c>
      <c r="F1109" s="308">
        <v>19</v>
      </c>
      <c r="G1109" s="311">
        <v>2</v>
      </c>
      <c r="H1109" s="435">
        <v>0</v>
      </c>
      <c r="I1109" s="309">
        <v>5924</v>
      </c>
      <c r="J1109" s="101" t="s">
        <v>1979</v>
      </c>
      <c r="K1109" s="310" t="str">
        <f>IF(B1109=2,"Z:\Data\MOOG\HeTao\raw\",IF(B1109=5,"Z:\Data\MOOG\Polo\raw\",IF(B1109=10,"Z:\Data\MOOG\Messi\raw\","")))</f>
        <v>Z:\Data\MOOG\Polo\raw\</v>
      </c>
      <c r="L1109" s="306" t="s">
        <v>2975</v>
      </c>
      <c r="M1109" s="569" t="str">
        <f>IF(NOT(ISERROR(FIND("Training_dt",W1109))),"'Plot Psychometric_HH_dt_yuchen'",IF(NOT(ISERROR(FIND("Training",W1109))),"'Plot Psychometric_HH'",IF(NOT(ISERROR(FIND("1DAT",W1109))),"'Plot Tuning Azimuth_HH'",IF(NOT(ISERROR(FIND("HD_dt",W1109))),"'Plot HeadingDiscimination_PSTH_HH_dt_yuchen'",IF(NOT(ISERROR(FIND("HD",W1109))),"'Plot HeadingDiscimination_PSTH_HH'",IF(NOT(ISERROR(FIND("MemSac",W1109))),"'Memory Saccade Analysis_HH'",IF(NOT(ISERROR(FIND("DelSac",W1109))),"'Memory Saccade Analysis_HH'",IF(NOT(ISERROR(FIND("u-stim",W1109))),"'Plot Microstim_HH'",""))))))))</f>
        <v>'Plot HeadingDiscimination_PSTH_HH'</v>
      </c>
      <c r="N1109" s="573">
        <v>1</v>
      </c>
      <c r="O1109" s="584">
        <v>-1</v>
      </c>
      <c r="P1109" s="590">
        <v>4</v>
      </c>
      <c r="Q1109" s="590">
        <f>IF(B1109=2,60,310)</f>
        <v>310</v>
      </c>
      <c r="R1109" s="590">
        <v>5</v>
      </c>
      <c r="S1109" s="590">
        <f>IF(B1109=2,60,-190)</f>
        <v>-190</v>
      </c>
      <c r="T1109" s="590">
        <v>1</v>
      </c>
      <c r="U1109" s="590">
        <f>IF(Z1109&lt;&gt;"",IF(NOT(ISERROR(FIND("SU",Z1109))),VALUE(RIGHT(Z1109,1))+4,IF(NOT(ISERROR(FIND("MU20",Z1109))),20,IF(NOT(ISERROR(FIND("MU21",Z1109))),21,IF(NOT(ISERROR(FIND("MU2",Z1109))),2,1)))),"")</f>
        <v>5</v>
      </c>
      <c r="V1109" s="583"/>
      <c r="W1109" s="305" t="s">
        <v>1986</v>
      </c>
      <c r="X1109" s="192"/>
      <c r="Y1109" s="219">
        <f>IF(NOT(ISERROR(FIND("MU=SU",X1109))),1,IF(Z1109&lt;&gt;"",IF(NOT(ISERROR(FIND("SU",Z1109))),1,0),""))</f>
        <v>1</v>
      </c>
      <c r="Z1109" s="217" t="s">
        <v>43</v>
      </c>
      <c r="AA1109" s="218">
        <v>10194</v>
      </c>
      <c r="AB1109" s="77">
        <v>16.1645</v>
      </c>
      <c r="AC1109" s="78" t="s">
        <v>3065</v>
      </c>
      <c r="AD1109" s="199"/>
      <c r="AE1109" s="91"/>
      <c r="AF1109" s="79"/>
      <c r="AG1109" s="79"/>
      <c r="AH1109" s="80"/>
      <c r="AI1109" s="81"/>
      <c r="AJ1109" s="81"/>
      <c r="AK1109" s="81"/>
      <c r="AL1109" s="81"/>
      <c r="AM1109" s="114"/>
      <c r="AN1109" s="82"/>
      <c r="AO1109" s="83"/>
      <c r="AP1109" s="83"/>
      <c r="AQ1109" s="83"/>
      <c r="AR1109" s="84"/>
      <c r="AS1109" s="85"/>
      <c r="AT1109" s="85"/>
      <c r="AU1109" s="85"/>
      <c r="AV1109" s="85"/>
      <c r="AW1109" s="104"/>
      <c r="AX1109" s="86"/>
      <c r="AY1109" s="87"/>
      <c r="AZ1109" s="87"/>
      <c r="BA1109" s="87"/>
      <c r="BB1109" s="88"/>
      <c r="BC1109" s="89"/>
      <c r="BD1109" s="89"/>
      <c r="BE1109" s="89"/>
      <c r="BF1109" s="89"/>
      <c r="BG1109" s="115"/>
      <c r="BH1109" s="90"/>
      <c r="BI1109" s="251"/>
      <c r="BJ1109" s="252"/>
      <c r="BK1109" s="252"/>
      <c r="BL1109" s="230"/>
      <c r="BM1109" s="230"/>
      <c r="BN1109" s="230"/>
      <c r="BO1109" s="231"/>
      <c r="BP1109" s="231"/>
      <c r="BQ1109" s="231"/>
      <c r="BR1109" s="232"/>
      <c r="BS1109" s="232"/>
      <c r="BT1109" s="232"/>
      <c r="BU1109" s="230"/>
      <c r="BV1109" s="230"/>
      <c r="BW1109" s="231"/>
      <c r="BX1109" s="231"/>
      <c r="BY1109" s="232"/>
      <c r="BZ1109" s="235"/>
      <c r="CA1109" s="257"/>
      <c r="CB1109" s="233"/>
      <c r="CC1109" s="230"/>
      <c r="CD1109" s="230"/>
      <c r="CE1109" s="230"/>
      <c r="CF1109" s="230"/>
      <c r="CG1109" s="230"/>
      <c r="CH1109" s="230"/>
      <c r="CI1109" s="230"/>
      <c r="CJ1109" s="231"/>
      <c r="CK1109" s="231"/>
      <c r="CL1109" s="231"/>
      <c r="CM1109" s="231"/>
      <c r="CN1109" s="231"/>
      <c r="CO1109" s="231"/>
      <c r="CP1109" s="231"/>
      <c r="CQ1109" s="231"/>
      <c r="CR1109" s="232"/>
      <c r="CS1109" s="232"/>
      <c r="CT1109" s="232"/>
      <c r="CU1109" s="232"/>
      <c r="CV1109" s="232"/>
      <c r="CW1109" s="232"/>
      <c r="CX1109" s="232"/>
      <c r="CY1109" s="234"/>
      <c r="CZ1109" s="106">
        <v>1</v>
      </c>
      <c r="DA1109" s="106">
        <v>0</v>
      </c>
      <c r="DB1109" s="106"/>
      <c r="DC1109" s="106">
        <v>1</v>
      </c>
      <c r="DD1109" s="106" t="s">
        <v>2074</v>
      </c>
      <c r="DE1109" s="498">
        <v>0</v>
      </c>
      <c r="DF1109" s="60">
        <v>0</v>
      </c>
      <c r="DG1109" s="107">
        <v>17</v>
      </c>
      <c r="DH1109" s="107" t="s">
        <v>7138</v>
      </c>
      <c r="DI1109" s="107">
        <v>2.2370199999999998</v>
      </c>
      <c r="DJ1109" s="107">
        <v>-0.60582999999999998</v>
      </c>
      <c r="DK1109" s="107">
        <v>1.5922000000000001</v>
      </c>
      <c r="DL1109" s="107">
        <v>0.14024</v>
      </c>
      <c r="DM1109" s="110">
        <v>1.6408700000000001</v>
      </c>
      <c r="DN1109" s="110">
        <v>-0.691998</v>
      </c>
      <c r="DO1109" s="110">
        <v>0.466779</v>
      </c>
      <c r="DP1109" s="110">
        <v>0.71818700000000002</v>
      </c>
      <c r="DQ1109" s="110">
        <v>0.40853699999999998</v>
      </c>
      <c r="DR1109" s="110">
        <v>0.59700699999999995</v>
      </c>
      <c r="DS1109" s="110">
        <v>0.34277800000000003</v>
      </c>
      <c r="DT1109" s="110">
        <v>0.60972199999999999</v>
      </c>
      <c r="DU1109" s="497">
        <v>0.26597199999999999</v>
      </c>
      <c r="DV1109" s="497">
        <v>2E-3</v>
      </c>
      <c r="DW1109" s="497">
        <v>0.410215</v>
      </c>
      <c r="DX1109" s="497">
        <v>0</v>
      </c>
      <c r="DY1109" s="497">
        <v>7.7132900000000004E-2</v>
      </c>
      <c r="DZ1109" s="497">
        <v>0.44400000000000001</v>
      </c>
      <c r="EA1109" s="288"/>
      <c r="EB1109" s="99"/>
      <c r="EC1109" s="99"/>
      <c r="ED1109" s="99"/>
      <c r="EE1109" s="99"/>
      <c r="EF1109" s="99"/>
      <c r="EG1109" s="99"/>
      <c r="EH1109" s="99"/>
      <c r="EI1109" s="99"/>
      <c r="EJ1109" s="99"/>
      <c r="EK1109" s="99"/>
      <c r="EL1109" s="99"/>
      <c r="EM1109" s="99"/>
      <c r="EN1109" s="99"/>
      <c r="EO1109" s="99"/>
      <c r="EP1109" s="99"/>
      <c r="EQ1109" s="99"/>
      <c r="ER1109" s="99"/>
      <c r="ES1109" s="99"/>
      <c r="ET1109" s="99"/>
      <c r="EU1109" s="99"/>
      <c r="EV1109" s="99"/>
      <c r="EW1109" s="99"/>
      <c r="EX1109" s="119"/>
      <c r="EY1109" s="121">
        <v>1</v>
      </c>
      <c r="EZ1109" s="602">
        <v>103</v>
      </c>
      <c r="FA1109" s="83">
        <v>17</v>
      </c>
      <c r="FB1109" s="126">
        <v>13</v>
      </c>
      <c r="FC1109" s="505">
        <v>2.2370199999999998</v>
      </c>
      <c r="FD1109" s="505">
        <v>-0.60582999999999998</v>
      </c>
      <c r="FE1109" s="116">
        <v>1.5922000000000001</v>
      </c>
      <c r="FF1109" s="116">
        <v>0.14024</v>
      </c>
      <c r="FG1109" s="116">
        <v>1.6408700000000001</v>
      </c>
      <c r="FH1109" s="116">
        <v>-0.691998</v>
      </c>
      <c r="FI1109" s="116" t="s">
        <v>6764</v>
      </c>
      <c r="FJ1109" s="116" t="s">
        <v>6765</v>
      </c>
      <c r="FK1109" s="116" t="s">
        <v>6766</v>
      </c>
      <c r="FL1109" s="116" t="s">
        <v>6767</v>
      </c>
      <c r="FM1109" s="116" t="s">
        <v>6768</v>
      </c>
      <c r="FN1109" s="116" t="s">
        <v>6769</v>
      </c>
      <c r="FO1109" s="3" t="s">
        <v>1243</v>
      </c>
    </row>
    <row r="1110" spans="1:171" s="3" customFormat="1" ht="15" customHeight="1" x14ac:dyDescent="0.2">
      <c r="A1110" s="307">
        <v>20141226</v>
      </c>
      <c r="B1110" s="307">
        <v>5</v>
      </c>
      <c r="C1110" s="308">
        <v>69</v>
      </c>
      <c r="D1110" s="308">
        <v>1</v>
      </c>
      <c r="E1110" s="308">
        <v>5</v>
      </c>
      <c r="F1110" s="308">
        <v>19</v>
      </c>
      <c r="G1110" s="311">
        <v>2</v>
      </c>
      <c r="H1110" s="435">
        <v>0</v>
      </c>
      <c r="I1110" s="309">
        <v>5924</v>
      </c>
      <c r="J1110" s="101" t="s">
        <v>1979</v>
      </c>
      <c r="K1110" s="310" t="str">
        <f>IF(B1110=2,"Z:\Data\MOOG\HeTao\raw\",IF(B1110=5,"Z:\Data\MOOG\Polo\raw\",IF(B1110=10,"Z:\Data\MOOG\Messi\raw\","")))</f>
        <v>Z:\Data\MOOG\Polo\raw\</v>
      </c>
      <c r="L1110" s="306" t="s">
        <v>3062</v>
      </c>
      <c r="M1110" s="569" t="str">
        <f>IF(NOT(ISERROR(FIND("Training_dt",W1110))),"'Plot Psychometric_HH_dt_yuchen'",IF(NOT(ISERROR(FIND("Training",W1110))),"'Plot Psychometric_HH'",IF(NOT(ISERROR(FIND("1DAT",W1110))),"'Plot Tuning Azimuth_HH'",IF(NOT(ISERROR(FIND("HD_dt",W1110))),"'Plot HeadingDiscimination_PSTH_HH_dt_yuchen'",IF(NOT(ISERROR(FIND("HD",W1110))),"'Plot HeadingDiscimination_PSTH_HH'",IF(NOT(ISERROR(FIND("MemSac",W1110))),"'Memory Saccade Analysis_HH'",IF(NOT(ISERROR(FIND("DelSac",W1110))),"'Memory Saccade Analysis_HH'",IF(NOT(ISERROR(FIND("u-stim",W1110))),"'Plot Microstim_HH'",""))))))))</f>
        <v>'Memory Saccade Analysis_HH'</v>
      </c>
      <c r="N1110" s="573">
        <v>1</v>
      </c>
      <c r="O1110" s="584">
        <v>-1</v>
      </c>
      <c r="P1110" s="590">
        <v>4</v>
      </c>
      <c r="Q1110" s="590">
        <f>IF(B1110=2,60,310)</f>
        <v>310</v>
      </c>
      <c r="R1110" s="590">
        <v>5</v>
      </c>
      <c r="S1110" s="590">
        <f>IF(B1110=2,60,-190)</f>
        <v>-190</v>
      </c>
      <c r="T1110" s="590">
        <v>1</v>
      </c>
      <c r="U1110" s="590">
        <f>IF(Z1110&lt;&gt;"",IF(NOT(ISERROR(FIND("SU",Z1110))),VALUE(RIGHT(Z1110,1))+4,IF(NOT(ISERROR(FIND("MU20",Z1110))),20,IF(NOT(ISERROR(FIND("MU21",Z1110))),21,IF(NOT(ISERROR(FIND("MU2",Z1110))),2,1)))),"")</f>
        <v>5</v>
      </c>
      <c r="V1110" s="583"/>
      <c r="W1110" s="305" t="s">
        <v>2172</v>
      </c>
      <c r="X1110" s="192"/>
      <c r="Y1110" s="219">
        <f>IF(NOT(ISERROR(FIND("MU=SU",X1110))),1,IF(Z1110&lt;&gt;"",IF(NOT(ISERROR(FIND("SU",Z1110))),1,0),""))</f>
        <v>1</v>
      </c>
      <c r="Z1110" s="217" t="s">
        <v>43</v>
      </c>
      <c r="AA1110" s="218">
        <v>636</v>
      </c>
      <c r="AB1110" s="77">
        <v>19.1858</v>
      </c>
      <c r="AC1110" s="78" t="s">
        <v>3063</v>
      </c>
      <c r="AD1110" s="199"/>
      <c r="AE1110" s="91"/>
      <c r="AF1110" s="79"/>
      <c r="AG1110" s="79"/>
      <c r="AH1110" s="80"/>
      <c r="AI1110" s="81"/>
      <c r="AJ1110" s="81"/>
      <c r="AK1110" s="81"/>
      <c r="AL1110" s="81"/>
      <c r="AM1110" s="114"/>
      <c r="AN1110" s="82"/>
      <c r="AO1110" s="83"/>
      <c r="AP1110" s="83"/>
      <c r="AQ1110" s="83"/>
      <c r="AR1110" s="84"/>
      <c r="AS1110" s="85"/>
      <c r="AT1110" s="85"/>
      <c r="AU1110" s="85"/>
      <c r="AV1110" s="85"/>
      <c r="AW1110" s="104"/>
      <c r="AX1110" s="86"/>
      <c r="AY1110" s="87"/>
      <c r="AZ1110" s="87"/>
      <c r="BA1110" s="87"/>
      <c r="BB1110" s="88"/>
      <c r="BC1110" s="89"/>
      <c r="BD1110" s="89"/>
      <c r="BE1110" s="89"/>
      <c r="BF1110" s="89"/>
      <c r="BG1110" s="115"/>
      <c r="BH1110" s="90"/>
      <c r="BI1110" s="251"/>
      <c r="BJ1110" s="252"/>
      <c r="BK1110" s="252"/>
      <c r="BL1110" s="230"/>
      <c r="BM1110" s="230"/>
      <c r="BN1110" s="230"/>
      <c r="BO1110" s="231"/>
      <c r="BP1110" s="231"/>
      <c r="BQ1110" s="231"/>
      <c r="BR1110" s="232"/>
      <c r="BS1110" s="232"/>
      <c r="BT1110" s="232"/>
      <c r="BU1110" s="230"/>
      <c r="BV1110" s="230"/>
      <c r="BW1110" s="231"/>
      <c r="BX1110" s="231"/>
      <c r="BY1110" s="232"/>
      <c r="BZ1110" s="235"/>
      <c r="CA1110" s="257"/>
      <c r="CB1110" s="233"/>
      <c r="CC1110" s="230"/>
      <c r="CD1110" s="230"/>
      <c r="CE1110" s="230"/>
      <c r="CF1110" s="230"/>
      <c r="CG1110" s="230"/>
      <c r="CH1110" s="230"/>
      <c r="CI1110" s="230"/>
      <c r="CJ1110" s="231"/>
      <c r="CK1110" s="231"/>
      <c r="CL1110" s="231"/>
      <c r="CM1110" s="231"/>
      <c r="CN1110" s="231"/>
      <c r="CO1110" s="231"/>
      <c r="CP1110" s="231"/>
      <c r="CQ1110" s="231"/>
      <c r="CR1110" s="232"/>
      <c r="CS1110" s="232"/>
      <c r="CT1110" s="232"/>
      <c r="CU1110" s="232"/>
      <c r="CV1110" s="232"/>
      <c r="CW1110" s="232"/>
      <c r="CX1110" s="232"/>
      <c r="CY1110" s="234"/>
      <c r="CZ1110" s="106"/>
      <c r="DA1110" s="106"/>
      <c r="DB1110" s="106"/>
      <c r="DC1110" s="106"/>
      <c r="DD1110" s="106"/>
      <c r="DE1110" s="498"/>
      <c r="DF1110" s="60"/>
      <c r="DG1110" s="107"/>
      <c r="DH1110" s="107"/>
      <c r="DI1110" s="107"/>
      <c r="DJ1110" s="107"/>
      <c r="DK1110" s="107"/>
      <c r="DL1110" s="107"/>
      <c r="DM1110" s="110"/>
      <c r="DN1110" s="110"/>
      <c r="DO1110" s="110"/>
      <c r="DP1110" s="110"/>
      <c r="DQ1110" s="110"/>
      <c r="DR1110" s="110"/>
      <c r="DS1110" s="110"/>
      <c r="DT1110" s="110"/>
      <c r="DU1110" s="497"/>
      <c r="DV1110" s="497"/>
      <c r="DW1110" s="497"/>
      <c r="DX1110" s="497"/>
      <c r="DY1110" s="497"/>
      <c r="DZ1110" s="497"/>
      <c r="EA1110" s="288">
        <v>0.338167</v>
      </c>
      <c r="EB1110" s="501">
        <v>3.2866800000000001E-9</v>
      </c>
      <c r="EC1110" s="99">
        <v>2.6593099999999998E-3</v>
      </c>
      <c r="ED1110" s="501">
        <v>3.9975100000000001E-6</v>
      </c>
      <c r="EE1110" s="501">
        <v>6.1535099999999994E-8</v>
      </c>
      <c r="EF1110" s="501">
        <v>1.56405E-7</v>
      </c>
      <c r="EG1110" s="99">
        <v>-158.17099999999999</v>
      </c>
      <c r="EH1110" s="99">
        <v>139.245</v>
      </c>
      <c r="EI1110" s="99">
        <v>160.19399999999999</v>
      </c>
      <c r="EJ1110" s="99">
        <v>162.024</v>
      </c>
      <c r="EK1110" s="99">
        <v>142.393</v>
      </c>
      <c r="EL1110" s="99">
        <v>126.108</v>
      </c>
      <c r="EM1110" s="99">
        <v>0.45321400000000001</v>
      </c>
      <c r="EN1110" s="99">
        <v>0.70133000000000001</v>
      </c>
      <c r="EO1110" s="99">
        <v>0.56395499999999998</v>
      </c>
      <c r="EP1110" s="99">
        <v>0.64575800000000005</v>
      </c>
      <c r="EQ1110" s="99">
        <v>0.68518100000000004</v>
      </c>
      <c r="ER1110" s="99">
        <v>0.69398199999999999</v>
      </c>
      <c r="ES1110" s="99">
        <v>0</v>
      </c>
      <c r="ET1110" s="99">
        <v>5.28315</v>
      </c>
      <c r="EU1110" s="99">
        <v>1.3317600000000001</v>
      </c>
      <c r="EV1110" s="99">
        <v>2.9951099999999999</v>
      </c>
      <c r="EW1110" s="99">
        <v>9.0369600000000005</v>
      </c>
      <c r="EX1110" s="119">
        <v>-2.5819899999999998</v>
      </c>
      <c r="EY1110" s="121"/>
      <c r="EZ1110" s="568"/>
      <c r="FA1110" s="83"/>
      <c r="FB1110" s="126"/>
      <c r="FC1110" s="505"/>
      <c r="FD1110" s="505"/>
      <c r="FE1110" s="116"/>
      <c r="FF1110" s="116"/>
      <c r="FG1110" s="116"/>
      <c r="FH1110" s="116"/>
      <c r="FI1110" s="116"/>
      <c r="FJ1110" s="116"/>
      <c r="FK1110" s="116"/>
      <c r="FL1110" s="116"/>
      <c r="FM1110" s="116"/>
      <c r="FN1110" s="116"/>
    </row>
    <row r="1111" spans="1:171" s="3" customFormat="1" ht="15" customHeight="1" x14ac:dyDescent="0.2">
      <c r="A1111" s="307">
        <v>20141226</v>
      </c>
      <c r="B1111" s="307">
        <v>5</v>
      </c>
      <c r="C1111" s="308">
        <v>69</v>
      </c>
      <c r="D1111" s="308">
        <v>1</v>
      </c>
      <c r="E1111" s="308">
        <v>5</v>
      </c>
      <c r="F1111" s="308">
        <v>19</v>
      </c>
      <c r="G1111" s="311">
        <v>2</v>
      </c>
      <c r="H1111" s="435">
        <v>0</v>
      </c>
      <c r="I1111" s="309">
        <v>5924</v>
      </c>
      <c r="J1111" s="101" t="s">
        <v>1979</v>
      </c>
      <c r="K1111" s="310" t="str">
        <f>IF(B1111=2,"Z:\Data\MOOG\HeTao\raw\",IF(B1111=5,"Z:\Data\MOOG\Polo\raw\",IF(B1111=10,"Z:\Data\MOOG\Messi\raw\","")))</f>
        <v>Z:\Data\MOOG\Polo\raw\</v>
      </c>
      <c r="L1111" s="306" t="s">
        <v>3062</v>
      </c>
      <c r="M1111" s="569" t="str">
        <f>IF(NOT(ISERROR(FIND("Training_dt",W1111))),"'Plot Psychometric_HH_dt_yuchen'",IF(NOT(ISERROR(FIND("Training",W1111))),"'Plot Psychometric_HH'",IF(NOT(ISERROR(FIND("1DAT",W1111))),"'Plot Tuning Azimuth_HH'",IF(NOT(ISERROR(FIND("HD_dt",W1111))),"'Plot HeadingDiscimination_PSTH_HH_dt_yuchen'",IF(NOT(ISERROR(FIND("HD",W1111))),"'Plot HeadingDiscimination_PSTH_HH'",IF(NOT(ISERROR(FIND("MemSac",W1111))),"'Memory Saccade Analysis_HH'",IF(NOT(ISERROR(FIND("DelSac",W1111))),"'Memory Saccade Analysis_HH'",IF(NOT(ISERROR(FIND("u-stim",W1111))),"'Plot Microstim_HH'",""))))))))</f>
        <v>'Memory Saccade Analysis_HH'</v>
      </c>
      <c r="N1111" s="573">
        <v>1</v>
      </c>
      <c r="O1111" s="584">
        <v>-1</v>
      </c>
      <c r="P1111" s="590">
        <v>4</v>
      </c>
      <c r="Q1111" s="590">
        <f>IF(B1111=2,60,310)</f>
        <v>310</v>
      </c>
      <c r="R1111" s="590">
        <v>5</v>
      </c>
      <c r="S1111" s="590">
        <f>IF(B1111=2,60,-190)</f>
        <v>-190</v>
      </c>
      <c r="T1111" s="590">
        <v>1</v>
      </c>
      <c r="U1111" s="590">
        <f>IF(Z1111&lt;&gt;"",IF(NOT(ISERROR(FIND("SU",Z1111))),VALUE(RIGHT(Z1111,1))+4,IF(NOT(ISERROR(FIND("MU20",Z1111))),20,IF(NOT(ISERROR(FIND("MU21",Z1111))),21,IF(NOT(ISERROR(FIND("MU2",Z1111))),2,1)))),"")</f>
        <v>1</v>
      </c>
      <c r="V1111" s="583"/>
      <c r="W1111" s="305" t="s">
        <v>2172</v>
      </c>
      <c r="X1111" s="192"/>
      <c r="Y1111" s="219">
        <f>IF(NOT(ISERROR(FIND("MU=SU",X1111))),1,IF(Z1111&lt;&gt;"",IF(NOT(ISERROR(FIND("SU",Z1111))),1,0),""))</f>
        <v>0</v>
      </c>
      <c r="Z1111" s="217" t="s">
        <v>1981</v>
      </c>
      <c r="AA1111" s="218"/>
      <c r="AB1111" s="77">
        <v>4.8275699999999997</v>
      </c>
      <c r="AC1111" s="78" t="s">
        <v>3064</v>
      </c>
      <c r="AD1111" s="199"/>
      <c r="AE1111" s="91"/>
      <c r="AF1111" s="79"/>
      <c r="AG1111" s="79"/>
      <c r="AH1111" s="80"/>
      <c r="AI1111" s="81"/>
      <c r="AJ1111" s="81"/>
      <c r="AK1111" s="81"/>
      <c r="AL1111" s="81"/>
      <c r="AM1111" s="114"/>
      <c r="AN1111" s="82"/>
      <c r="AO1111" s="83"/>
      <c r="AP1111" s="83"/>
      <c r="AQ1111" s="83"/>
      <c r="AR1111" s="84"/>
      <c r="AS1111" s="85"/>
      <c r="AT1111" s="85"/>
      <c r="AU1111" s="85"/>
      <c r="AV1111" s="85"/>
      <c r="AW1111" s="104"/>
      <c r="AX1111" s="86"/>
      <c r="AY1111" s="87"/>
      <c r="AZ1111" s="87"/>
      <c r="BA1111" s="87"/>
      <c r="BB1111" s="88"/>
      <c r="BC1111" s="89"/>
      <c r="BD1111" s="89"/>
      <c r="BE1111" s="89"/>
      <c r="BF1111" s="89"/>
      <c r="BG1111" s="115"/>
      <c r="BH1111" s="90"/>
      <c r="BI1111" s="251"/>
      <c r="BJ1111" s="252"/>
      <c r="BK1111" s="252"/>
      <c r="BL1111" s="230"/>
      <c r="BM1111" s="230"/>
      <c r="BN1111" s="230"/>
      <c r="BO1111" s="231"/>
      <c r="BP1111" s="231"/>
      <c r="BQ1111" s="231"/>
      <c r="BR1111" s="232"/>
      <c r="BS1111" s="232"/>
      <c r="BT1111" s="232"/>
      <c r="BU1111" s="230"/>
      <c r="BV1111" s="230"/>
      <c r="BW1111" s="231"/>
      <c r="BX1111" s="231"/>
      <c r="BY1111" s="232"/>
      <c r="BZ1111" s="235"/>
      <c r="CA1111" s="257"/>
      <c r="CB1111" s="233"/>
      <c r="CC1111" s="230"/>
      <c r="CD1111" s="230"/>
      <c r="CE1111" s="230"/>
      <c r="CF1111" s="230"/>
      <c r="CG1111" s="230"/>
      <c r="CH1111" s="230"/>
      <c r="CI1111" s="230"/>
      <c r="CJ1111" s="231"/>
      <c r="CK1111" s="231"/>
      <c r="CL1111" s="231"/>
      <c r="CM1111" s="231"/>
      <c r="CN1111" s="231"/>
      <c r="CO1111" s="231"/>
      <c r="CP1111" s="231"/>
      <c r="CQ1111" s="231"/>
      <c r="CR1111" s="232"/>
      <c r="CS1111" s="232"/>
      <c r="CT1111" s="232"/>
      <c r="CU1111" s="232"/>
      <c r="CV1111" s="232"/>
      <c r="CW1111" s="232"/>
      <c r="CX1111" s="232"/>
      <c r="CY1111" s="234"/>
      <c r="CZ1111" s="106"/>
      <c r="DA1111" s="106"/>
      <c r="DB1111" s="106"/>
      <c r="DC1111" s="106"/>
      <c r="DD1111" s="106"/>
      <c r="DE1111" s="498"/>
      <c r="DF1111" s="60"/>
      <c r="DG1111" s="107"/>
      <c r="DH1111" s="107"/>
      <c r="DI1111" s="107"/>
      <c r="DJ1111" s="107"/>
      <c r="DK1111" s="107"/>
      <c r="DL1111" s="107"/>
      <c r="DM1111" s="110"/>
      <c r="DN1111" s="110"/>
      <c r="DO1111" s="110"/>
      <c r="DP1111" s="110"/>
      <c r="DQ1111" s="110"/>
      <c r="DR1111" s="110"/>
      <c r="DS1111" s="110"/>
      <c r="DT1111" s="110"/>
      <c r="DU1111" s="497"/>
      <c r="DV1111" s="497"/>
      <c r="DW1111" s="497"/>
      <c r="DX1111" s="497"/>
      <c r="DY1111" s="497"/>
      <c r="DZ1111" s="497"/>
      <c r="EA1111" s="288">
        <v>0.51798900000000003</v>
      </c>
      <c r="EB1111" s="501">
        <v>4.3712900000000001E-10</v>
      </c>
      <c r="EC1111" s="99">
        <v>0.15254100000000001</v>
      </c>
      <c r="ED1111" s="99">
        <v>0.23880000000000001</v>
      </c>
      <c r="EE1111" s="501">
        <v>1.06973E-7</v>
      </c>
      <c r="EF1111" s="501">
        <v>3.2360099999999999E-6</v>
      </c>
      <c r="EG1111" s="99">
        <v>-176.767</v>
      </c>
      <c r="EH1111" s="99">
        <v>157.47399999999999</v>
      </c>
      <c r="EI1111" s="99">
        <v>20.8476</v>
      </c>
      <c r="EJ1111" s="99">
        <v>-30.8109</v>
      </c>
      <c r="EK1111" s="99">
        <v>139.959</v>
      </c>
      <c r="EL1111" s="99">
        <v>152.601</v>
      </c>
      <c r="EM1111" s="99">
        <v>0.340333</v>
      </c>
      <c r="EN1111" s="99">
        <v>0.72840300000000002</v>
      </c>
      <c r="EO1111" s="99">
        <v>0.49596899999999999</v>
      </c>
      <c r="EP1111" s="99">
        <v>0.39650099999999999</v>
      </c>
      <c r="EQ1111" s="99">
        <v>0.69435800000000003</v>
      </c>
      <c r="ER1111" s="99">
        <v>0.65668800000000005</v>
      </c>
      <c r="ES1111" s="99">
        <v>0</v>
      </c>
      <c r="ET1111" s="99">
        <v>7.7342300000000002</v>
      </c>
      <c r="EU1111" s="99">
        <v>-4.42225</v>
      </c>
      <c r="EV1111" s="99">
        <v>-3.4077199999999999</v>
      </c>
      <c r="EW1111" s="99">
        <v>8.7086199999999998</v>
      </c>
      <c r="EX1111" s="119">
        <v>-6.71218</v>
      </c>
      <c r="EY1111" s="121"/>
      <c r="EZ1111" s="568"/>
      <c r="FA1111" s="83"/>
      <c r="FB1111" s="126"/>
      <c r="FC1111" s="505"/>
      <c r="FD1111" s="505"/>
      <c r="FE1111" s="116"/>
      <c r="FF1111" s="116"/>
      <c r="FG1111" s="116"/>
      <c r="FH1111" s="116"/>
      <c r="FI1111" s="116"/>
      <c r="FJ1111" s="116"/>
      <c r="FK1111" s="116"/>
      <c r="FL1111" s="116"/>
      <c r="FM1111" s="116"/>
      <c r="FN1111" s="116"/>
    </row>
    <row r="1112" spans="1:171" s="3" customFormat="1" ht="15" customHeight="1" x14ac:dyDescent="0.2">
      <c r="A1112" s="307">
        <v>20141226</v>
      </c>
      <c r="B1112" s="307">
        <v>5</v>
      </c>
      <c r="C1112" s="308">
        <v>69</v>
      </c>
      <c r="D1112" s="308">
        <v>1</v>
      </c>
      <c r="E1112" s="308">
        <v>5</v>
      </c>
      <c r="F1112" s="308">
        <v>19</v>
      </c>
      <c r="G1112" s="311">
        <v>2</v>
      </c>
      <c r="H1112" s="435">
        <v>0</v>
      </c>
      <c r="I1112" s="309">
        <v>5924</v>
      </c>
      <c r="J1112" s="101" t="s">
        <v>1979</v>
      </c>
      <c r="K1112" s="310" t="str">
        <f>IF(B1112=2,"Z:\Data\MOOG\HeTao\raw\",IF(B1112=5,"Z:\Data\MOOG\Polo\raw\",IF(B1112=10,"Z:\Data\MOOG\Messi\raw\","")))</f>
        <v>Z:\Data\MOOG\Polo\raw\</v>
      </c>
      <c r="L1112" s="306" t="s">
        <v>3067</v>
      </c>
      <c r="M1112" s="569" t="str">
        <f>IF(NOT(ISERROR(FIND("Training_dt",W1112))),"'Plot Psychometric_HH_dt_yuchen'",IF(NOT(ISERROR(FIND("Training",W1112))),"'Plot Psychometric_HH'",IF(NOT(ISERROR(FIND("1DAT",W1112))),"'Plot Tuning Azimuth_HH'",IF(NOT(ISERROR(FIND("HD_dt",W1112))),"'Plot HeadingDiscimination_PSTH_HH_dt_yuchen'",IF(NOT(ISERROR(FIND("HD",W1112))),"'Plot HeadingDiscimination_PSTH_HH'",IF(NOT(ISERROR(FIND("MemSac",W1112))),"'Memory Saccade Analysis_HH'",IF(NOT(ISERROR(FIND("DelSac",W1112))),"'Memory Saccade Analysis_HH'",IF(NOT(ISERROR(FIND("u-stim",W1112))),"'Plot Microstim_HH'",""))))))))</f>
        <v>'Plot Tuning Azimuth_HH'</v>
      </c>
      <c r="N1112" s="573">
        <v>1</v>
      </c>
      <c r="O1112" s="584">
        <v>-1</v>
      </c>
      <c r="P1112" s="590">
        <v>4</v>
      </c>
      <c r="Q1112" s="590">
        <f>IF(B1112=2,60,310)</f>
        <v>310</v>
      </c>
      <c r="R1112" s="590">
        <v>5</v>
      </c>
      <c r="S1112" s="590">
        <f>IF(B1112=2,60,-190)</f>
        <v>-190</v>
      </c>
      <c r="T1112" s="590">
        <v>1</v>
      </c>
      <c r="U1112" s="590">
        <f>IF(Z1112&lt;&gt;"",IF(NOT(ISERROR(FIND("SU",Z1112))),VALUE(RIGHT(Z1112,1))+4,IF(NOT(ISERROR(FIND("MU20",Z1112))),20,IF(NOT(ISERROR(FIND("MU21",Z1112))),21,IF(NOT(ISERROR(FIND("MU2",Z1112))),2,1)))),"")</f>
        <v>5</v>
      </c>
      <c r="V1112" s="583"/>
      <c r="W1112" s="305" t="s">
        <v>2222</v>
      </c>
      <c r="X1112" s="192"/>
      <c r="Y1112" s="219">
        <f>IF(NOT(ISERROR(FIND("MU=SU",X1112))),1,IF(Z1112&lt;&gt;"",IF(NOT(ISERROR(FIND("SU",Z1112))),1,0),""))</f>
        <v>1</v>
      </c>
      <c r="Z1112" s="217" t="s">
        <v>43</v>
      </c>
      <c r="AA1112" s="218">
        <v>1746</v>
      </c>
      <c r="AB1112" s="77">
        <v>15.353899999999999</v>
      </c>
      <c r="AC1112" s="78" t="s">
        <v>3068</v>
      </c>
      <c r="AD1112" s="199"/>
      <c r="AE1112" s="91">
        <v>-31.747699999999998</v>
      </c>
      <c r="AF1112" s="79">
        <v>0.37476599999999999</v>
      </c>
      <c r="AG1112" s="79">
        <v>0.18684600000000001</v>
      </c>
      <c r="AH1112" s="80">
        <v>0.54203199999999996</v>
      </c>
      <c r="AI1112" s="81">
        <v>0.72717100000000001</v>
      </c>
      <c r="AJ1112" s="81">
        <v>-1.58944</v>
      </c>
      <c r="AK1112" s="81" t="s">
        <v>1615</v>
      </c>
      <c r="AL1112" s="81" t="s">
        <v>1615</v>
      </c>
      <c r="AM1112" s="114" t="s">
        <v>4184</v>
      </c>
      <c r="AN1112" s="82" t="s">
        <v>4185</v>
      </c>
      <c r="AO1112" s="83">
        <v>95.042299999999997</v>
      </c>
      <c r="AP1112" s="83">
        <v>0.42386000000000001</v>
      </c>
      <c r="AQ1112" s="83">
        <v>0.72752399999999995</v>
      </c>
      <c r="AR1112" s="84">
        <v>0.29763699999999998</v>
      </c>
      <c r="AS1112" s="85">
        <v>0.73484700000000003</v>
      </c>
      <c r="AT1112" s="85">
        <v>1.0475699999999999</v>
      </c>
      <c r="AU1112" s="85">
        <v>22.474799999999998</v>
      </c>
      <c r="AV1112" s="85">
        <v>30.371200000000002</v>
      </c>
      <c r="AW1112" s="104" t="s">
        <v>4186</v>
      </c>
      <c r="AX1112" s="86" t="s">
        <v>4187</v>
      </c>
      <c r="AY1112" s="87">
        <v>59.476300000000002</v>
      </c>
      <c r="AZ1112" s="87">
        <v>0.54897300000000004</v>
      </c>
      <c r="BA1112" s="87">
        <v>0.41915799999999998</v>
      </c>
      <c r="BB1112" s="88">
        <v>4.8524499999999998E-2</v>
      </c>
      <c r="BC1112" s="89">
        <v>1.7320500000000001</v>
      </c>
      <c r="BD1112" s="89">
        <v>1.10782</v>
      </c>
      <c r="BE1112" s="89" t="s">
        <v>1615</v>
      </c>
      <c r="BF1112" s="89" t="s">
        <v>1615</v>
      </c>
      <c r="BG1112" s="115" t="s">
        <v>4188</v>
      </c>
      <c r="BH1112" s="90" t="s">
        <v>4189</v>
      </c>
      <c r="BI1112" s="251"/>
      <c r="BJ1112" s="252"/>
      <c r="BK1112" s="252"/>
      <c r="BL1112" s="230"/>
      <c r="BM1112" s="230"/>
      <c r="BN1112" s="230"/>
      <c r="BO1112" s="231"/>
      <c r="BP1112" s="231"/>
      <c r="BQ1112" s="231"/>
      <c r="BR1112" s="232"/>
      <c r="BS1112" s="232"/>
      <c r="BT1112" s="232"/>
      <c r="BU1112" s="230"/>
      <c r="BV1112" s="230"/>
      <c r="BW1112" s="231"/>
      <c r="BX1112" s="231"/>
      <c r="BY1112" s="232"/>
      <c r="BZ1112" s="235"/>
      <c r="CA1112" s="257"/>
      <c r="CB1112" s="233"/>
      <c r="CC1112" s="230"/>
      <c r="CD1112" s="230"/>
      <c r="CE1112" s="230"/>
      <c r="CF1112" s="230"/>
      <c r="CG1112" s="230"/>
      <c r="CH1112" s="230"/>
      <c r="CI1112" s="230"/>
      <c r="CJ1112" s="231"/>
      <c r="CK1112" s="231"/>
      <c r="CL1112" s="231"/>
      <c r="CM1112" s="231"/>
      <c r="CN1112" s="231"/>
      <c r="CO1112" s="231"/>
      <c r="CP1112" s="231"/>
      <c r="CQ1112" s="231"/>
      <c r="CR1112" s="232"/>
      <c r="CS1112" s="232"/>
      <c r="CT1112" s="232"/>
      <c r="CU1112" s="232"/>
      <c r="CV1112" s="232"/>
      <c r="CW1112" s="232"/>
      <c r="CX1112" s="232"/>
      <c r="CY1112" s="234"/>
      <c r="CZ1112" s="106"/>
      <c r="DA1112" s="106"/>
      <c r="DB1112" s="106"/>
      <c r="DC1112" s="106"/>
      <c r="DD1112" s="106"/>
      <c r="DE1112" s="498"/>
      <c r="DF1112" s="60"/>
      <c r="DG1112" s="107"/>
      <c r="DH1112" s="107"/>
      <c r="DI1112" s="107"/>
      <c r="DJ1112" s="107"/>
      <c r="DK1112" s="107"/>
      <c r="DL1112" s="107"/>
      <c r="DM1112" s="110"/>
      <c r="DN1112" s="110"/>
      <c r="DO1112" s="110"/>
      <c r="DP1112" s="110"/>
      <c r="DQ1112" s="110"/>
      <c r="DR1112" s="110"/>
      <c r="DS1112" s="110"/>
      <c r="DT1112" s="110"/>
      <c r="DU1112" s="497"/>
      <c r="DV1112" s="497"/>
      <c r="DW1112" s="497"/>
      <c r="DX1112" s="497"/>
      <c r="DY1112" s="497"/>
      <c r="DZ1112" s="497"/>
      <c r="EA1112" s="288"/>
      <c r="EB1112" s="99"/>
      <c r="EC1112" s="99"/>
      <c r="ED1112" s="99"/>
      <c r="EE1112" s="99"/>
      <c r="EF1112" s="99"/>
      <c r="EG1112" s="99"/>
      <c r="EH1112" s="99"/>
      <c r="EI1112" s="99"/>
      <c r="EJ1112" s="99"/>
      <c r="EK1112" s="99"/>
      <c r="EL1112" s="99"/>
      <c r="EM1112" s="99"/>
      <c r="EN1112" s="99"/>
      <c r="EO1112" s="99"/>
      <c r="EP1112" s="99"/>
      <c r="EQ1112" s="99"/>
      <c r="ER1112" s="99"/>
      <c r="ES1112" s="99"/>
      <c r="ET1112" s="99"/>
      <c r="EU1112" s="99"/>
      <c r="EV1112" s="99"/>
      <c r="EW1112" s="99"/>
      <c r="EX1112" s="119"/>
      <c r="EY1112" s="121"/>
      <c r="EZ1112" s="568"/>
      <c r="FA1112" s="83"/>
      <c r="FB1112" s="126"/>
      <c r="FC1112" s="505"/>
      <c r="FD1112" s="505"/>
      <c r="FE1112" s="116"/>
      <c r="FF1112" s="116"/>
      <c r="FG1112" s="116"/>
      <c r="FH1112" s="116"/>
      <c r="FI1112" s="116"/>
      <c r="FJ1112" s="116"/>
      <c r="FK1112" s="116"/>
      <c r="FL1112" s="116"/>
      <c r="FM1112" s="116"/>
      <c r="FN1112" s="116"/>
    </row>
    <row r="1113" spans="1:171" s="3" customFormat="1" ht="15" customHeight="1" x14ac:dyDescent="0.2">
      <c r="A1113" s="307">
        <v>20141226</v>
      </c>
      <c r="B1113" s="307">
        <v>5</v>
      </c>
      <c r="C1113" s="308">
        <v>69</v>
      </c>
      <c r="D1113" s="308">
        <v>1</v>
      </c>
      <c r="E1113" s="308">
        <v>5</v>
      </c>
      <c r="F1113" s="308">
        <v>19</v>
      </c>
      <c r="G1113" s="311">
        <v>2</v>
      </c>
      <c r="H1113" s="435">
        <v>0</v>
      </c>
      <c r="I1113" s="309">
        <v>5924</v>
      </c>
      <c r="J1113" s="101" t="s">
        <v>1979</v>
      </c>
      <c r="K1113" s="310" t="str">
        <f>IF(B1113=2,"Z:\Data\MOOG\HeTao\raw\",IF(B1113=5,"Z:\Data\MOOG\Polo\raw\",IF(B1113=10,"Z:\Data\MOOG\Messi\raw\","")))</f>
        <v>Z:\Data\MOOG\Polo\raw\</v>
      </c>
      <c r="L1113" s="306" t="s">
        <v>3067</v>
      </c>
      <c r="M1113" s="569" t="str">
        <f>IF(NOT(ISERROR(FIND("Training_dt",W1113))),"'Plot Psychometric_HH_dt_yuchen'",IF(NOT(ISERROR(FIND("Training",W1113))),"'Plot Psychometric_HH'",IF(NOT(ISERROR(FIND("1DAT",W1113))),"'Plot Tuning Azimuth_HH'",IF(NOT(ISERROR(FIND("HD_dt",W1113))),"'Plot HeadingDiscimination_PSTH_HH_dt_yuchen'",IF(NOT(ISERROR(FIND("HD",W1113))),"'Plot HeadingDiscimination_PSTH_HH'",IF(NOT(ISERROR(FIND("MemSac",W1113))),"'Memory Saccade Analysis_HH'",IF(NOT(ISERROR(FIND("DelSac",W1113))),"'Memory Saccade Analysis_HH'",IF(NOT(ISERROR(FIND("u-stim",W1113))),"'Plot Microstim_HH'",""))))))))</f>
        <v>'Plot Tuning Azimuth_HH'</v>
      </c>
      <c r="N1113" s="573">
        <v>1</v>
      </c>
      <c r="O1113" s="584">
        <v>-1</v>
      </c>
      <c r="P1113" s="590">
        <v>4</v>
      </c>
      <c r="Q1113" s="590">
        <f>IF(B1113=2,60,310)</f>
        <v>310</v>
      </c>
      <c r="R1113" s="590">
        <v>5</v>
      </c>
      <c r="S1113" s="590">
        <f>IF(B1113=2,60,-190)</f>
        <v>-190</v>
      </c>
      <c r="T1113" s="590">
        <v>1</v>
      </c>
      <c r="U1113" s="590">
        <f>IF(Z1113&lt;&gt;"",IF(NOT(ISERROR(FIND("SU",Z1113))),VALUE(RIGHT(Z1113,1))+4,IF(NOT(ISERROR(FIND("MU20",Z1113))),20,IF(NOT(ISERROR(FIND("MU21",Z1113))),21,IF(NOT(ISERROR(FIND("MU2",Z1113))),2,1)))),"")</f>
        <v>1</v>
      </c>
      <c r="V1113" s="583"/>
      <c r="W1113" s="305" t="s">
        <v>2222</v>
      </c>
      <c r="X1113" s="192"/>
      <c r="Y1113" s="219">
        <f>IF(NOT(ISERROR(FIND("MU=SU",X1113))),1,IF(Z1113&lt;&gt;"",IF(NOT(ISERROR(FIND("SU",Z1113))),1,0),""))</f>
        <v>0</v>
      </c>
      <c r="Z1113" s="217" t="s">
        <v>1981</v>
      </c>
      <c r="AA1113" s="218"/>
      <c r="AB1113" s="77"/>
      <c r="AC1113" s="78"/>
      <c r="AD1113" s="199"/>
      <c r="AE1113" s="91">
        <v>-18.439900000000002</v>
      </c>
      <c r="AF1113" s="79">
        <v>0.426454</v>
      </c>
      <c r="AG1113" s="79">
        <v>0.228769</v>
      </c>
      <c r="AH1113" s="80">
        <v>0.42925600000000003</v>
      </c>
      <c r="AI1113" s="81">
        <v>1.6563000000000001</v>
      </c>
      <c r="AJ1113" s="81">
        <v>-0.42236899999999999</v>
      </c>
      <c r="AK1113" s="81">
        <v>30.4466</v>
      </c>
      <c r="AL1113" s="81">
        <v>41.116599999999998</v>
      </c>
      <c r="AM1113" s="114" t="s">
        <v>4190</v>
      </c>
      <c r="AN1113" s="82" t="s">
        <v>4191</v>
      </c>
      <c r="AO1113" s="83">
        <v>121.904</v>
      </c>
      <c r="AP1113" s="83">
        <v>0.37123400000000001</v>
      </c>
      <c r="AQ1113" s="83">
        <v>0.121654</v>
      </c>
      <c r="AR1113" s="84">
        <v>0.69970100000000002</v>
      </c>
      <c r="AS1113" s="85">
        <v>0.34948200000000001</v>
      </c>
      <c r="AT1113" s="85">
        <v>0.78897499999999998</v>
      </c>
      <c r="AU1113" s="85">
        <v>117.518</v>
      </c>
      <c r="AV1113" s="85">
        <v>103.345</v>
      </c>
      <c r="AW1113" s="104" t="s">
        <v>4192</v>
      </c>
      <c r="AX1113" s="86" t="s">
        <v>4193</v>
      </c>
      <c r="AY1113" s="87">
        <v>35.0242</v>
      </c>
      <c r="AZ1113" s="87">
        <v>0.49114600000000003</v>
      </c>
      <c r="BA1113" s="87">
        <v>0.322102</v>
      </c>
      <c r="BB1113" s="88">
        <v>0.33738600000000002</v>
      </c>
      <c r="BC1113" s="89">
        <v>0.29094700000000001</v>
      </c>
      <c r="BD1113" s="89">
        <v>0.61946800000000002</v>
      </c>
      <c r="BE1113" s="89">
        <v>61.892099999999999</v>
      </c>
      <c r="BF1113" s="89">
        <v>196.75</v>
      </c>
      <c r="BG1113" s="115" t="s">
        <v>4194</v>
      </c>
      <c r="BH1113" s="90" t="s">
        <v>4195</v>
      </c>
      <c r="BI1113" s="251"/>
      <c r="BJ1113" s="252"/>
      <c r="BK1113" s="252"/>
      <c r="BL1113" s="230"/>
      <c r="BM1113" s="230"/>
      <c r="BN1113" s="230"/>
      <c r="BO1113" s="231"/>
      <c r="BP1113" s="231"/>
      <c r="BQ1113" s="231"/>
      <c r="BR1113" s="232"/>
      <c r="BS1113" s="232"/>
      <c r="BT1113" s="232"/>
      <c r="BU1113" s="230"/>
      <c r="BV1113" s="230"/>
      <c r="BW1113" s="231"/>
      <c r="BX1113" s="231"/>
      <c r="BY1113" s="232"/>
      <c r="BZ1113" s="235"/>
      <c r="CA1113" s="257"/>
      <c r="CB1113" s="233"/>
      <c r="CC1113" s="230"/>
      <c r="CD1113" s="230"/>
      <c r="CE1113" s="230"/>
      <c r="CF1113" s="230"/>
      <c r="CG1113" s="230"/>
      <c r="CH1113" s="230"/>
      <c r="CI1113" s="230"/>
      <c r="CJ1113" s="231"/>
      <c r="CK1113" s="231"/>
      <c r="CL1113" s="231"/>
      <c r="CM1113" s="231"/>
      <c r="CN1113" s="231"/>
      <c r="CO1113" s="231"/>
      <c r="CP1113" s="231"/>
      <c r="CQ1113" s="231"/>
      <c r="CR1113" s="232"/>
      <c r="CS1113" s="232"/>
      <c r="CT1113" s="232"/>
      <c r="CU1113" s="232"/>
      <c r="CV1113" s="232"/>
      <c r="CW1113" s="232"/>
      <c r="CX1113" s="232"/>
      <c r="CY1113" s="234"/>
      <c r="CZ1113" s="106"/>
      <c r="DA1113" s="106"/>
      <c r="DB1113" s="106"/>
      <c r="DC1113" s="106"/>
      <c r="DD1113" s="106"/>
      <c r="DE1113" s="498"/>
      <c r="DF1113" s="60"/>
      <c r="DG1113" s="107"/>
      <c r="DH1113" s="107"/>
      <c r="DI1113" s="107"/>
      <c r="DJ1113" s="107"/>
      <c r="DK1113" s="107"/>
      <c r="DL1113" s="107"/>
      <c r="DM1113" s="110"/>
      <c r="DN1113" s="110"/>
      <c r="DO1113" s="110"/>
      <c r="DP1113" s="110"/>
      <c r="DQ1113" s="110"/>
      <c r="DR1113" s="110"/>
      <c r="DS1113" s="110"/>
      <c r="DT1113" s="110"/>
      <c r="DU1113" s="497"/>
      <c r="DV1113" s="497"/>
      <c r="DW1113" s="497"/>
      <c r="DX1113" s="497"/>
      <c r="DY1113" s="497"/>
      <c r="DZ1113" s="497"/>
      <c r="EA1113" s="288"/>
      <c r="EB1113" s="99"/>
      <c r="EC1113" s="99"/>
      <c r="ED1113" s="99"/>
      <c r="EE1113" s="99"/>
      <c r="EF1113" s="99"/>
      <c r="EG1113" s="99"/>
      <c r="EH1113" s="99"/>
      <c r="EI1113" s="99"/>
      <c r="EJ1113" s="99"/>
      <c r="EK1113" s="99"/>
      <c r="EL1113" s="99"/>
      <c r="EM1113" s="99"/>
      <c r="EN1113" s="99"/>
      <c r="EO1113" s="99"/>
      <c r="EP1113" s="99"/>
      <c r="EQ1113" s="99"/>
      <c r="ER1113" s="99"/>
      <c r="ES1113" s="99"/>
      <c r="ET1113" s="99"/>
      <c r="EU1113" s="99"/>
      <c r="EV1113" s="99"/>
      <c r="EW1113" s="99"/>
      <c r="EX1113" s="119"/>
      <c r="EY1113" s="121"/>
      <c r="EZ1113" s="568"/>
      <c r="FA1113" s="83"/>
      <c r="FB1113" s="126"/>
      <c r="FC1113" s="505"/>
      <c r="FD1113" s="505"/>
      <c r="FE1113" s="116"/>
      <c r="FF1113" s="116"/>
      <c r="FG1113" s="116"/>
      <c r="FH1113" s="116"/>
      <c r="FI1113" s="116"/>
      <c r="FJ1113" s="116"/>
      <c r="FK1113" s="116"/>
      <c r="FL1113" s="116"/>
      <c r="FM1113" s="116"/>
      <c r="FN1113" s="116"/>
    </row>
    <row r="1114" spans="1:171" ht="15" customHeight="1" x14ac:dyDescent="0.2">
      <c r="A1114" s="275">
        <v>20141229</v>
      </c>
      <c r="B1114" s="270">
        <v>10</v>
      </c>
      <c r="C1114" s="74"/>
      <c r="D1114" s="74"/>
      <c r="E1114" s="74"/>
      <c r="F1114" s="74"/>
      <c r="G1114" s="75"/>
      <c r="H1114" s="435"/>
      <c r="I1114" s="73"/>
      <c r="J1114" s="101"/>
      <c r="K1114" s="294" t="str">
        <f>IF(B1114=2,"Z:\Data\MOOG\HeTao\raw\",IF(B1114=5,"Z:\Data\MOOG\Polo\raw\",IF(B1114=10,"Z:\Data\MOOG\Messi\raw\","")))</f>
        <v>Z:\Data\MOOG\Messi\raw\</v>
      </c>
      <c r="L1114" s="269" t="s">
        <v>2881</v>
      </c>
      <c r="M1114" s="569" t="str">
        <f>IF(NOT(ISERROR(FIND("Training_dt",W1114))),"'Plot Psychometric_HH_dt_yuchen'",IF(NOT(ISERROR(FIND("Training",W1114))),"'Plot Psychometric_HH'",IF(NOT(ISERROR(FIND("1DAT",W1114))),"'Plot Tuning Azimuth_HH'",IF(NOT(ISERROR(FIND("HD_dt",W1114))),"'Plot HeadingDiscimination_PSTH_HH_dt_yuchen'",IF(NOT(ISERROR(FIND("HD",W1114))),"'Plot HeadingDiscimination_PSTH_HH'",IF(NOT(ISERROR(FIND("MemSac",W1114))),"'Memory Saccade Analysis_HH'",IF(NOT(ISERROR(FIND("DelSac",W1114))),"'Memory Saccade Analysis_HH'",IF(NOT(ISERROR(FIND("u-stim",W1114))),"'Plot Microstim_HH'",""))))))))</f>
        <v>'Plot Psychometric_HH'</v>
      </c>
      <c r="N1114" s="573">
        <v>1</v>
      </c>
      <c r="O1114" s="584">
        <v>-1</v>
      </c>
      <c r="P1114" s="590">
        <v>4</v>
      </c>
      <c r="Q1114" s="590">
        <f>IF(B1114=2,60,310)</f>
        <v>310</v>
      </c>
      <c r="R1114" s="590">
        <v>5</v>
      </c>
      <c r="S1114" s="590">
        <f>IF(B1114=2,60,-190)</f>
        <v>-190</v>
      </c>
      <c r="T1114" s="590">
        <v>1</v>
      </c>
      <c r="U1114" s="590" t="str">
        <f>IF(Z1114&lt;&gt;"",IF(NOT(ISERROR(FIND("SU",Z1114))),VALUE(RIGHT(Z1114,1))+4,IF(NOT(ISERROR(FIND("MU20",Z1114))),20,IF(NOT(ISERROR(FIND("MU21",Z1114))),21,IF(NOT(ISERROR(FIND("MU2",Z1114))),2,1)))),"")</f>
        <v/>
      </c>
      <c r="V1114" s="583"/>
      <c r="W1114" s="268" t="s">
        <v>1558</v>
      </c>
      <c r="X1114" s="192"/>
      <c r="Y1114" s="219" t="str">
        <f>IF(NOT(ISERROR(FIND("MU=SU",X1114))),1,IF(Z1114&lt;&gt;"",IF(NOT(ISERROR(FIND("SU",Z1114))),1,0),""))</f>
        <v/>
      </c>
      <c r="Z1114" s="217"/>
      <c r="AA1114" s="218"/>
      <c r="AB1114" s="77"/>
      <c r="AC1114" s="78"/>
      <c r="AD1114" s="199"/>
      <c r="AE1114" s="91"/>
      <c r="AF1114" s="79"/>
      <c r="AG1114" s="79"/>
      <c r="AH1114" s="80"/>
      <c r="AI1114" s="81"/>
      <c r="AJ1114" s="81"/>
      <c r="AK1114" s="81"/>
      <c r="AL1114" s="81"/>
      <c r="AM1114" s="114"/>
      <c r="AN1114" s="82"/>
      <c r="AO1114" s="83"/>
      <c r="AP1114" s="83"/>
      <c r="AQ1114" s="83"/>
      <c r="AR1114" s="84"/>
      <c r="AS1114" s="85"/>
      <c r="AT1114" s="85"/>
      <c r="AU1114" s="85"/>
      <c r="AV1114" s="85"/>
      <c r="AW1114" s="104"/>
      <c r="AX1114" s="86"/>
      <c r="AY1114" s="87"/>
      <c r="AZ1114" s="87"/>
      <c r="BA1114" s="87"/>
      <c r="BB1114" s="88"/>
      <c r="BC1114" s="89"/>
      <c r="BD1114" s="89"/>
      <c r="BE1114" s="89"/>
      <c r="BF1114" s="89"/>
      <c r="BG1114" s="115"/>
      <c r="BH1114" s="90"/>
      <c r="BI1114" s="251"/>
      <c r="BJ1114" s="252"/>
      <c r="BK1114" s="252"/>
      <c r="BL1114" s="230"/>
      <c r="BM1114" s="230"/>
      <c r="BN1114" s="230"/>
      <c r="BO1114" s="231"/>
      <c r="BP1114" s="231"/>
      <c r="BQ1114" s="231"/>
      <c r="BR1114" s="232"/>
      <c r="BS1114" s="232"/>
      <c r="BT1114" s="232"/>
      <c r="BU1114" s="230"/>
      <c r="BV1114" s="230"/>
      <c r="BW1114" s="231"/>
      <c r="BX1114" s="231"/>
      <c r="BY1114" s="232"/>
      <c r="BZ1114" s="235"/>
      <c r="CA1114" s="257"/>
      <c r="CB1114" s="233"/>
      <c r="CC1114" s="230"/>
      <c r="CD1114" s="230"/>
      <c r="CE1114" s="230"/>
      <c r="CF1114" s="230"/>
      <c r="CG1114" s="230"/>
      <c r="CH1114" s="230"/>
      <c r="CI1114" s="230"/>
      <c r="CJ1114" s="231"/>
      <c r="CK1114" s="231"/>
      <c r="CL1114" s="231"/>
      <c r="CM1114" s="231"/>
      <c r="CN1114" s="231"/>
      <c r="CO1114" s="231"/>
      <c r="CP1114" s="231"/>
      <c r="CQ1114" s="231"/>
      <c r="CR1114" s="232"/>
      <c r="CS1114" s="232"/>
      <c r="CT1114" s="232"/>
      <c r="CU1114" s="232"/>
      <c r="CV1114" s="232"/>
      <c r="CW1114" s="232"/>
      <c r="CX1114" s="232"/>
      <c r="CY1114" s="234"/>
      <c r="CZ1114" s="106">
        <v>0</v>
      </c>
      <c r="DA1114" s="106">
        <v>0</v>
      </c>
      <c r="DC1114" s="106"/>
      <c r="DD1114" s="106"/>
      <c r="DE1114" s="498"/>
      <c r="DF1114" s="490"/>
      <c r="DG1114" s="107"/>
      <c r="DH1114" s="107"/>
      <c r="DI1114" s="107"/>
      <c r="DJ1114" s="107"/>
      <c r="DK1114" s="107"/>
      <c r="DL1114" s="107"/>
      <c r="DM1114" s="110"/>
      <c r="DN1114" s="110"/>
      <c r="DO1114" s="110"/>
      <c r="DP1114" s="110"/>
      <c r="DQ1114" s="110"/>
      <c r="DR1114" s="110"/>
      <c r="DS1114" s="110"/>
      <c r="DT1114" s="110"/>
      <c r="DU1114" s="497"/>
      <c r="DV1114" s="497"/>
      <c r="DW1114" s="497"/>
      <c r="DX1114" s="497"/>
      <c r="DY1114" s="497"/>
      <c r="DZ1114" s="497"/>
      <c r="EA1114" s="288"/>
      <c r="EB1114" s="99"/>
      <c r="EC1114" s="99"/>
      <c r="ED1114" s="99"/>
      <c r="EE1114" s="99"/>
      <c r="EF1114" s="99"/>
      <c r="EG1114" s="99"/>
      <c r="EH1114" s="99"/>
      <c r="EI1114" s="99"/>
      <c r="EJ1114" s="99"/>
      <c r="EK1114" s="99"/>
      <c r="EL1114" s="99"/>
      <c r="EM1114" s="99"/>
      <c r="EN1114" s="99"/>
      <c r="EO1114" s="99"/>
      <c r="EP1114" s="99"/>
      <c r="EQ1114" s="99"/>
      <c r="ER1114" s="99"/>
      <c r="ES1114" s="99"/>
      <c r="ET1114" s="99"/>
      <c r="EU1114" s="99"/>
      <c r="EV1114" s="99"/>
      <c r="EW1114" s="99"/>
      <c r="EX1114" s="119"/>
      <c r="EY1114" s="121"/>
      <c r="EZ1114" s="568">
        <v>301</v>
      </c>
      <c r="FA1114" s="83">
        <v>50</v>
      </c>
      <c r="FB1114" s="126">
        <v>100</v>
      </c>
      <c r="FC1114" s="505">
        <v>25.629799999999999</v>
      </c>
      <c r="FD1114" s="505">
        <v>1.3212200000000001</v>
      </c>
      <c r="FE1114" s="116" t="s">
        <v>1615</v>
      </c>
      <c r="FF1114" s="116" t="s">
        <v>1615</v>
      </c>
      <c r="FG1114" s="116" t="s">
        <v>1615</v>
      </c>
      <c r="FH1114" s="116" t="s">
        <v>1615</v>
      </c>
      <c r="FI1114" s="116" t="s">
        <v>5275</v>
      </c>
      <c r="FJ1114" s="116" t="s">
        <v>5276</v>
      </c>
      <c r="FK1114" s="116" t="s">
        <v>1615</v>
      </c>
      <c r="FL1114" s="116" t="s">
        <v>1615</v>
      </c>
      <c r="FM1114" s="116" t="s">
        <v>1615</v>
      </c>
      <c r="FN1114" s="116" t="s">
        <v>1615</v>
      </c>
    </row>
    <row r="1115" spans="1:171" ht="15" customHeight="1" x14ac:dyDescent="0.2">
      <c r="A1115" s="275">
        <v>20141229</v>
      </c>
      <c r="B1115" s="270">
        <v>10</v>
      </c>
      <c r="C1115" s="74"/>
      <c r="D1115" s="74"/>
      <c r="E1115" s="74"/>
      <c r="F1115" s="74"/>
      <c r="G1115" s="75"/>
      <c r="H1115" s="435"/>
      <c r="I1115" s="73"/>
      <c r="J1115" s="101"/>
      <c r="K1115" s="294" t="str">
        <f>IF(B1115=2,"Z:\Data\MOOG\HeTao\raw\",IF(B1115=5,"Z:\Data\MOOG\Polo\raw\",IF(B1115=10,"Z:\Data\MOOG\Messi\raw\","")))</f>
        <v>Z:\Data\MOOG\Messi\raw\</v>
      </c>
      <c r="L1115" s="269" t="s">
        <v>2882</v>
      </c>
      <c r="M1115" s="569" t="str">
        <f>IF(NOT(ISERROR(FIND("Training_dt",W1115))),"'Plot Psychometric_HH_dt_yuchen'",IF(NOT(ISERROR(FIND("Training",W1115))),"'Plot Psychometric_HH'",IF(NOT(ISERROR(FIND("1DAT",W1115))),"'Plot Tuning Azimuth_HH'",IF(NOT(ISERROR(FIND("HD_dt",W1115))),"'Plot HeadingDiscimination_PSTH_HH_dt_yuchen'",IF(NOT(ISERROR(FIND("HD",W1115))),"'Plot HeadingDiscimination_PSTH_HH'",IF(NOT(ISERROR(FIND("MemSac",W1115))),"'Memory Saccade Analysis_HH'",IF(NOT(ISERROR(FIND("DelSac",W1115))),"'Memory Saccade Analysis_HH'",IF(NOT(ISERROR(FIND("u-stim",W1115))),"'Plot Microstim_HH'",""))))))))</f>
        <v>'Plot Psychometric_HH'</v>
      </c>
      <c r="N1115" s="573">
        <v>1</v>
      </c>
      <c r="O1115" s="584">
        <v>-1</v>
      </c>
      <c r="P1115" s="590">
        <v>4</v>
      </c>
      <c r="Q1115" s="590">
        <f>IF(B1115=2,60,310)</f>
        <v>310</v>
      </c>
      <c r="R1115" s="590">
        <v>5</v>
      </c>
      <c r="S1115" s="590">
        <f>IF(B1115=2,60,-190)</f>
        <v>-190</v>
      </c>
      <c r="T1115" s="590">
        <v>1</v>
      </c>
      <c r="U1115" s="590" t="str">
        <f>IF(Z1115&lt;&gt;"",IF(NOT(ISERROR(FIND("SU",Z1115))),VALUE(RIGHT(Z1115,1))+4,IF(NOT(ISERROR(FIND("MU20",Z1115))),20,IF(NOT(ISERROR(FIND("MU21",Z1115))),21,IF(NOT(ISERROR(FIND("MU2",Z1115))),2,1)))),"")</f>
        <v/>
      </c>
      <c r="V1115" s="583"/>
      <c r="W1115" s="268" t="s">
        <v>1558</v>
      </c>
      <c r="X1115" s="192"/>
      <c r="Y1115" s="219" t="str">
        <f>IF(NOT(ISERROR(FIND("MU=SU",X1115))),1,IF(Z1115&lt;&gt;"",IF(NOT(ISERROR(FIND("SU",Z1115))),1,0),""))</f>
        <v/>
      </c>
      <c r="Z1115" s="217"/>
      <c r="AA1115" s="218"/>
      <c r="AB1115" s="77"/>
      <c r="AC1115" s="78"/>
      <c r="AD1115" s="199"/>
      <c r="AE1115" s="91"/>
      <c r="AF1115" s="79"/>
      <c r="AG1115" s="79"/>
      <c r="AH1115" s="80"/>
      <c r="AI1115" s="81"/>
      <c r="AJ1115" s="81"/>
      <c r="AK1115" s="81"/>
      <c r="AL1115" s="81"/>
      <c r="AM1115" s="114"/>
      <c r="AN1115" s="82"/>
      <c r="AO1115" s="83"/>
      <c r="AP1115" s="83"/>
      <c r="AQ1115" s="83"/>
      <c r="AR1115" s="84"/>
      <c r="AS1115" s="85"/>
      <c r="AT1115" s="85"/>
      <c r="AU1115" s="85"/>
      <c r="AV1115" s="85"/>
      <c r="AW1115" s="104"/>
      <c r="AX1115" s="86"/>
      <c r="AY1115" s="87"/>
      <c r="AZ1115" s="87"/>
      <c r="BA1115" s="87"/>
      <c r="BB1115" s="88"/>
      <c r="BC1115" s="89"/>
      <c r="BD1115" s="89"/>
      <c r="BE1115" s="89"/>
      <c r="BF1115" s="89"/>
      <c r="BG1115" s="115"/>
      <c r="BH1115" s="90"/>
      <c r="BI1115" s="251"/>
      <c r="BJ1115" s="252"/>
      <c r="BK1115" s="252"/>
      <c r="BL1115" s="230"/>
      <c r="BM1115" s="230"/>
      <c r="BN1115" s="230"/>
      <c r="BO1115" s="231"/>
      <c r="BP1115" s="231"/>
      <c r="BQ1115" s="231"/>
      <c r="BR1115" s="232"/>
      <c r="BS1115" s="232"/>
      <c r="BT1115" s="232"/>
      <c r="BU1115" s="230"/>
      <c r="BV1115" s="230"/>
      <c r="BW1115" s="231"/>
      <c r="BX1115" s="231"/>
      <c r="BY1115" s="232"/>
      <c r="BZ1115" s="235"/>
      <c r="CA1115" s="257"/>
      <c r="CB1115" s="233"/>
      <c r="CC1115" s="230"/>
      <c r="CD1115" s="230"/>
      <c r="CE1115" s="230"/>
      <c r="CF1115" s="230"/>
      <c r="CG1115" s="230"/>
      <c r="CH1115" s="230"/>
      <c r="CI1115" s="230"/>
      <c r="CJ1115" s="231"/>
      <c r="CK1115" s="231"/>
      <c r="CL1115" s="231"/>
      <c r="CM1115" s="231"/>
      <c r="CN1115" s="231"/>
      <c r="CO1115" s="231"/>
      <c r="CP1115" s="231"/>
      <c r="CQ1115" s="231"/>
      <c r="CR1115" s="232"/>
      <c r="CS1115" s="232"/>
      <c r="CT1115" s="232"/>
      <c r="CU1115" s="232"/>
      <c r="CV1115" s="232"/>
      <c r="CW1115" s="232"/>
      <c r="CX1115" s="232"/>
      <c r="CY1115" s="234"/>
      <c r="CZ1115" s="106">
        <v>0</v>
      </c>
      <c r="DA1115" s="106">
        <v>0</v>
      </c>
      <c r="DC1115" s="106"/>
      <c r="DD1115" s="106"/>
      <c r="DE1115" s="498"/>
      <c r="DF1115" s="490"/>
      <c r="DG1115" s="107"/>
      <c r="DH1115" s="107"/>
      <c r="DI1115" s="107"/>
      <c r="DJ1115" s="107"/>
      <c r="DK1115" s="107"/>
      <c r="DL1115" s="107"/>
      <c r="DM1115" s="110"/>
      <c r="DN1115" s="110"/>
      <c r="DO1115" s="110"/>
      <c r="DP1115" s="110"/>
      <c r="DQ1115" s="110"/>
      <c r="DR1115" s="110"/>
      <c r="DS1115" s="110"/>
      <c r="DT1115" s="110"/>
      <c r="DU1115" s="497"/>
      <c r="DV1115" s="497"/>
      <c r="DW1115" s="497"/>
      <c r="DX1115" s="497"/>
      <c r="DY1115" s="497"/>
      <c r="DZ1115" s="497"/>
      <c r="EA1115" s="288"/>
      <c r="EB1115" s="99"/>
      <c r="EC1115" s="99"/>
      <c r="ED1115" s="99"/>
      <c r="EE1115" s="99"/>
      <c r="EF1115" s="99"/>
      <c r="EG1115" s="99"/>
      <c r="EH1115" s="99"/>
      <c r="EI1115" s="99"/>
      <c r="EJ1115" s="99"/>
      <c r="EK1115" s="99"/>
      <c r="EL1115" s="99"/>
      <c r="EM1115" s="99"/>
      <c r="EN1115" s="99"/>
      <c r="EO1115" s="99"/>
      <c r="EP1115" s="99"/>
      <c r="EQ1115" s="99"/>
      <c r="ER1115" s="99"/>
      <c r="ES1115" s="99"/>
      <c r="ET1115" s="99"/>
      <c r="EU1115" s="99"/>
      <c r="EV1115" s="99"/>
      <c r="EW1115" s="99"/>
      <c r="EX1115" s="119"/>
      <c r="EY1115" s="121"/>
      <c r="EZ1115" s="568">
        <v>301</v>
      </c>
      <c r="FA1115" s="83">
        <v>50</v>
      </c>
      <c r="FB1115" s="126">
        <v>100</v>
      </c>
      <c r="FC1115" s="505">
        <v>24.399899999999999</v>
      </c>
      <c r="FD1115" s="505">
        <v>-3.5922800000000001</v>
      </c>
      <c r="FE1115" s="116" t="s">
        <v>1615</v>
      </c>
      <c r="FF1115" s="116" t="s">
        <v>1615</v>
      </c>
      <c r="FG1115" s="116" t="s">
        <v>1615</v>
      </c>
      <c r="FH1115" s="116" t="s">
        <v>1615</v>
      </c>
      <c r="FI1115" s="116" t="s">
        <v>5277</v>
      </c>
      <c r="FJ1115" s="116" t="s">
        <v>5278</v>
      </c>
      <c r="FK1115" s="116" t="s">
        <v>1615</v>
      </c>
      <c r="FL1115" s="116" t="s">
        <v>1615</v>
      </c>
      <c r="FM1115" s="116" t="s">
        <v>1615</v>
      </c>
      <c r="FN1115" s="116" t="s">
        <v>1615</v>
      </c>
    </row>
    <row r="1116" spans="1:171" ht="15" customHeight="1" x14ac:dyDescent="0.2">
      <c r="A1116" s="275">
        <v>20141229</v>
      </c>
      <c r="B1116" s="270">
        <v>10</v>
      </c>
      <c r="C1116" s="74"/>
      <c r="D1116" s="74"/>
      <c r="E1116" s="74"/>
      <c r="F1116" s="74"/>
      <c r="G1116" s="75"/>
      <c r="H1116" s="435"/>
      <c r="I1116" s="73"/>
      <c r="J1116" s="101"/>
      <c r="K1116" s="294" t="str">
        <f>IF(B1116=2,"Z:\Data\MOOG\HeTao\raw\",IF(B1116=5,"Z:\Data\MOOG\Polo\raw\",IF(B1116=10,"Z:\Data\MOOG\Messi\raw\","")))</f>
        <v>Z:\Data\MOOG\Messi\raw\</v>
      </c>
      <c r="L1116" s="269" t="s">
        <v>2883</v>
      </c>
      <c r="M1116" s="569" t="str">
        <f>IF(NOT(ISERROR(FIND("Training_dt",W1116))),"'Plot Psychometric_HH_dt_yuchen'",IF(NOT(ISERROR(FIND("Training",W1116))),"'Plot Psychometric_HH'",IF(NOT(ISERROR(FIND("1DAT",W1116))),"'Plot Tuning Azimuth_HH'",IF(NOT(ISERROR(FIND("HD_dt",W1116))),"'Plot HeadingDiscimination_PSTH_HH_dt_yuchen'",IF(NOT(ISERROR(FIND("HD",W1116))),"'Plot HeadingDiscimination_PSTH_HH'",IF(NOT(ISERROR(FIND("MemSac",W1116))),"'Memory Saccade Analysis_HH'",IF(NOT(ISERROR(FIND("DelSac",W1116))),"'Memory Saccade Analysis_HH'",IF(NOT(ISERROR(FIND("u-stim",W1116))),"'Plot Microstim_HH'",""))))))))</f>
        <v>'Plot Psychometric_HH'</v>
      </c>
      <c r="N1116" s="573">
        <v>1</v>
      </c>
      <c r="O1116" s="584">
        <v>-1</v>
      </c>
      <c r="P1116" s="590">
        <v>4</v>
      </c>
      <c r="Q1116" s="590">
        <f>IF(B1116=2,60,310)</f>
        <v>310</v>
      </c>
      <c r="R1116" s="590">
        <v>5</v>
      </c>
      <c r="S1116" s="590">
        <f>IF(B1116=2,60,-190)</f>
        <v>-190</v>
      </c>
      <c r="T1116" s="590">
        <v>1</v>
      </c>
      <c r="U1116" s="590" t="str">
        <f>IF(Z1116&lt;&gt;"",IF(NOT(ISERROR(FIND("SU",Z1116))),VALUE(RIGHT(Z1116,1))+4,IF(NOT(ISERROR(FIND("MU20",Z1116))),20,IF(NOT(ISERROR(FIND("MU21",Z1116))),21,IF(NOT(ISERROR(FIND("MU2",Z1116))),2,1)))),"")</f>
        <v/>
      </c>
      <c r="V1116" s="583"/>
      <c r="W1116" s="268" t="s">
        <v>1558</v>
      </c>
      <c r="X1116" s="192"/>
      <c r="Y1116" s="219" t="str">
        <f>IF(NOT(ISERROR(FIND("MU=SU",X1116))),1,IF(Z1116&lt;&gt;"",IF(NOT(ISERROR(FIND("SU",Z1116))),1,0),""))</f>
        <v/>
      </c>
      <c r="Z1116" s="217"/>
      <c r="AA1116" s="218"/>
      <c r="AB1116" s="77"/>
      <c r="AC1116" s="78"/>
      <c r="AD1116" s="199"/>
      <c r="AE1116" s="91"/>
      <c r="AF1116" s="79"/>
      <c r="AG1116" s="79"/>
      <c r="AH1116" s="80"/>
      <c r="AI1116" s="81"/>
      <c r="AJ1116" s="81"/>
      <c r="AK1116" s="81"/>
      <c r="AL1116" s="81"/>
      <c r="AM1116" s="114"/>
      <c r="AN1116" s="82"/>
      <c r="AO1116" s="83"/>
      <c r="AP1116" s="83"/>
      <c r="AQ1116" s="83"/>
      <c r="AR1116" s="84"/>
      <c r="AS1116" s="85"/>
      <c r="AT1116" s="85"/>
      <c r="AU1116" s="85"/>
      <c r="AV1116" s="85"/>
      <c r="AW1116" s="104"/>
      <c r="AX1116" s="86"/>
      <c r="AY1116" s="87"/>
      <c r="AZ1116" s="87"/>
      <c r="BA1116" s="87"/>
      <c r="BB1116" s="88"/>
      <c r="BC1116" s="89"/>
      <c r="BD1116" s="89"/>
      <c r="BE1116" s="89"/>
      <c r="BF1116" s="89"/>
      <c r="BG1116" s="115"/>
      <c r="BH1116" s="90"/>
      <c r="BI1116" s="251"/>
      <c r="BJ1116" s="252"/>
      <c r="BK1116" s="252"/>
      <c r="BL1116" s="230"/>
      <c r="BM1116" s="230"/>
      <c r="BN1116" s="230"/>
      <c r="BO1116" s="231"/>
      <c r="BP1116" s="231"/>
      <c r="BQ1116" s="231"/>
      <c r="BR1116" s="232"/>
      <c r="BS1116" s="232"/>
      <c r="BT1116" s="232"/>
      <c r="BU1116" s="230"/>
      <c r="BV1116" s="230"/>
      <c r="BW1116" s="231"/>
      <c r="BX1116" s="231"/>
      <c r="BY1116" s="232"/>
      <c r="BZ1116" s="235"/>
      <c r="CA1116" s="257"/>
      <c r="CB1116" s="233"/>
      <c r="CC1116" s="230"/>
      <c r="CD1116" s="230"/>
      <c r="CE1116" s="230"/>
      <c r="CF1116" s="230"/>
      <c r="CG1116" s="230"/>
      <c r="CH1116" s="230"/>
      <c r="CI1116" s="230"/>
      <c r="CJ1116" s="231"/>
      <c r="CK1116" s="231"/>
      <c r="CL1116" s="231"/>
      <c r="CM1116" s="231"/>
      <c r="CN1116" s="231"/>
      <c r="CO1116" s="231"/>
      <c r="CP1116" s="231"/>
      <c r="CQ1116" s="231"/>
      <c r="CR1116" s="232"/>
      <c r="CS1116" s="232"/>
      <c r="CT1116" s="232"/>
      <c r="CU1116" s="232"/>
      <c r="CV1116" s="232"/>
      <c r="CW1116" s="232"/>
      <c r="CX1116" s="232"/>
      <c r="CY1116" s="234"/>
      <c r="CZ1116" s="106">
        <v>0</v>
      </c>
      <c r="DA1116" s="106">
        <v>0</v>
      </c>
      <c r="DC1116" s="106"/>
      <c r="DD1116" s="106"/>
      <c r="DE1116" s="498"/>
      <c r="DF1116" s="490"/>
      <c r="DG1116" s="107"/>
      <c r="DH1116" s="107"/>
      <c r="DI1116" s="107"/>
      <c r="DJ1116" s="107"/>
      <c r="DK1116" s="107"/>
      <c r="DL1116" s="107"/>
      <c r="DM1116" s="110"/>
      <c r="DN1116" s="110"/>
      <c r="DO1116" s="110"/>
      <c r="DP1116" s="110"/>
      <c r="DQ1116" s="110"/>
      <c r="DR1116" s="110"/>
      <c r="DS1116" s="110"/>
      <c r="DT1116" s="110"/>
      <c r="DU1116" s="497"/>
      <c r="DV1116" s="497"/>
      <c r="DW1116" s="497"/>
      <c r="DX1116" s="497"/>
      <c r="DY1116" s="497"/>
      <c r="DZ1116" s="497"/>
      <c r="EA1116" s="98"/>
      <c r="EB1116" s="99"/>
      <c r="EC1116" s="99"/>
      <c r="ED1116" s="99"/>
      <c r="EE1116" s="99"/>
      <c r="EF1116" s="99"/>
      <c r="EG1116" s="99"/>
      <c r="EH1116" s="99"/>
      <c r="EI1116" s="99"/>
      <c r="EJ1116" s="99"/>
      <c r="EK1116" s="99"/>
      <c r="EL1116" s="99"/>
      <c r="EM1116" s="99"/>
      <c r="EN1116" s="99"/>
      <c r="EO1116" s="99"/>
      <c r="EP1116" s="99"/>
      <c r="EQ1116" s="99"/>
      <c r="ER1116" s="99"/>
      <c r="ES1116" s="99"/>
      <c r="ET1116" s="99"/>
      <c r="EU1116" s="99"/>
      <c r="EV1116" s="99"/>
      <c r="EW1116" s="99"/>
      <c r="EX1116" s="119"/>
      <c r="EY1116" s="121"/>
      <c r="EZ1116" s="568">
        <v>301</v>
      </c>
      <c r="FA1116" s="83">
        <v>60</v>
      </c>
      <c r="FB1116" s="126">
        <v>100</v>
      </c>
      <c r="FC1116" s="505">
        <v>12.492100000000001</v>
      </c>
      <c r="FD1116" s="505">
        <v>-2.5964700000000001</v>
      </c>
      <c r="FE1116" s="116" t="s">
        <v>1615</v>
      </c>
      <c r="FF1116" s="116" t="s">
        <v>1615</v>
      </c>
      <c r="FG1116" s="116" t="s">
        <v>1615</v>
      </c>
      <c r="FH1116" s="116" t="s">
        <v>1615</v>
      </c>
      <c r="FI1116" s="116" t="s">
        <v>5279</v>
      </c>
      <c r="FJ1116" s="116" t="s">
        <v>5280</v>
      </c>
      <c r="FK1116" s="116" t="s">
        <v>1615</v>
      </c>
      <c r="FL1116" s="116" t="s">
        <v>1615</v>
      </c>
      <c r="FM1116" s="116" t="s">
        <v>1615</v>
      </c>
      <c r="FN1116" s="116" t="s">
        <v>1615</v>
      </c>
    </row>
    <row r="1117" spans="1:171" ht="15" customHeight="1" x14ac:dyDescent="0.2">
      <c r="A1117" s="275">
        <v>20141230</v>
      </c>
      <c r="B1117" s="270">
        <v>10</v>
      </c>
      <c r="C1117" s="74"/>
      <c r="D1117" s="74"/>
      <c r="E1117" s="74"/>
      <c r="F1117" s="74"/>
      <c r="G1117" s="75"/>
      <c r="H1117" s="435"/>
      <c r="I1117" s="73"/>
      <c r="J1117" s="101"/>
      <c r="K1117" s="294" t="str">
        <f>IF(B1117=2,"Z:\Data\MOOG\HeTao\raw\",IF(B1117=5,"Z:\Data\MOOG\Polo\raw\",IF(B1117=10,"Z:\Data\MOOG\Messi\raw\","")))</f>
        <v>Z:\Data\MOOG\Messi\raw\</v>
      </c>
      <c r="L1117" s="269" t="s">
        <v>2884</v>
      </c>
      <c r="M1117" s="569" t="str">
        <f>IF(NOT(ISERROR(FIND("Training_dt",W1117))),"'Plot Psychometric_HH_dt_yuchen'",IF(NOT(ISERROR(FIND("Training",W1117))),"'Plot Psychometric_HH'",IF(NOT(ISERROR(FIND("1DAT",W1117))),"'Plot Tuning Azimuth_HH'",IF(NOT(ISERROR(FIND("HD_dt",W1117))),"'Plot HeadingDiscimination_PSTH_HH_dt_yuchen'",IF(NOT(ISERROR(FIND("HD",W1117))),"'Plot HeadingDiscimination_PSTH_HH'",IF(NOT(ISERROR(FIND("MemSac",W1117))),"'Memory Saccade Analysis_HH'",IF(NOT(ISERROR(FIND("DelSac",W1117))),"'Memory Saccade Analysis_HH'",IF(NOT(ISERROR(FIND("u-stim",W1117))),"'Plot Microstim_HH'",""))))))))</f>
        <v>'Plot Psychometric_HH'</v>
      </c>
      <c r="N1117" s="573">
        <v>1</v>
      </c>
      <c r="O1117" s="584">
        <v>-1</v>
      </c>
      <c r="P1117" s="590">
        <v>4</v>
      </c>
      <c r="Q1117" s="590">
        <f>IF(B1117=2,60,310)</f>
        <v>310</v>
      </c>
      <c r="R1117" s="590">
        <v>5</v>
      </c>
      <c r="S1117" s="590">
        <f>IF(B1117=2,60,-190)</f>
        <v>-190</v>
      </c>
      <c r="T1117" s="590">
        <v>1</v>
      </c>
      <c r="U1117" s="590" t="str">
        <f>IF(Z1117&lt;&gt;"",IF(NOT(ISERROR(FIND("SU",Z1117))),VALUE(RIGHT(Z1117,1))+4,IF(NOT(ISERROR(FIND("MU20",Z1117))),20,IF(NOT(ISERROR(FIND("MU21",Z1117))),21,IF(NOT(ISERROR(FIND("MU2",Z1117))),2,1)))),"")</f>
        <v/>
      </c>
      <c r="V1117" s="583"/>
      <c r="W1117" s="268" t="s">
        <v>1558</v>
      </c>
      <c r="X1117" s="192"/>
      <c r="Y1117" s="219" t="str">
        <f>IF(NOT(ISERROR(FIND("MU=SU",X1117))),1,IF(Z1117&lt;&gt;"",IF(NOT(ISERROR(FIND("SU",Z1117))),1,0),""))</f>
        <v/>
      </c>
      <c r="Z1117" s="217"/>
      <c r="AA1117" s="218"/>
      <c r="AB1117" s="77"/>
      <c r="AC1117" s="78"/>
      <c r="AD1117" s="199"/>
      <c r="AE1117" s="91"/>
      <c r="AF1117" s="79"/>
      <c r="AG1117" s="79"/>
      <c r="AH1117" s="80"/>
      <c r="AI1117" s="81"/>
      <c r="AJ1117" s="81"/>
      <c r="AK1117" s="81"/>
      <c r="AL1117" s="81"/>
      <c r="AM1117" s="114"/>
      <c r="AN1117" s="82"/>
      <c r="AO1117" s="83"/>
      <c r="AP1117" s="83"/>
      <c r="AQ1117" s="83"/>
      <c r="AR1117" s="84"/>
      <c r="AS1117" s="85"/>
      <c r="AT1117" s="85"/>
      <c r="AU1117" s="85"/>
      <c r="AV1117" s="85"/>
      <c r="AW1117" s="104"/>
      <c r="AX1117" s="86"/>
      <c r="AY1117" s="87"/>
      <c r="AZ1117" s="87"/>
      <c r="BA1117" s="87"/>
      <c r="BB1117" s="88"/>
      <c r="BC1117" s="89"/>
      <c r="BD1117" s="89"/>
      <c r="BE1117" s="89"/>
      <c r="BF1117" s="89"/>
      <c r="BG1117" s="115"/>
      <c r="BH1117" s="90"/>
      <c r="BI1117" s="251"/>
      <c r="BJ1117" s="252"/>
      <c r="BK1117" s="252"/>
      <c r="BL1117" s="230"/>
      <c r="BM1117" s="230"/>
      <c r="BN1117" s="230"/>
      <c r="BO1117" s="231"/>
      <c r="BP1117" s="231"/>
      <c r="BQ1117" s="231"/>
      <c r="BR1117" s="232"/>
      <c r="BS1117" s="232"/>
      <c r="BT1117" s="232"/>
      <c r="BU1117" s="230"/>
      <c r="BV1117" s="230"/>
      <c r="BW1117" s="231"/>
      <c r="BX1117" s="231"/>
      <c r="BY1117" s="232"/>
      <c r="BZ1117" s="235"/>
      <c r="CA1117" s="257"/>
      <c r="CB1117" s="233"/>
      <c r="CC1117" s="230"/>
      <c r="CD1117" s="230"/>
      <c r="CE1117" s="230"/>
      <c r="CF1117" s="230"/>
      <c r="CG1117" s="230"/>
      <c r="CH1117" s="230"/>
      <c r="CI1117" s="230"/>
      <c r="CJ1117" s="231"/>
      <c r="CK1117" s="231"/>
      <c r="CL1117" s="231"/>
      <c r="CM1117" s="231"/>
      <c r="CN1117" s="231"/>
      <c r="CO1117" s="231"/>
      <c r="CP1117" s="231"/>
      <c r="CQ1117" s="231"/>
      <c r="CR1117" s="232"/>
      <c r="CS1117" s="232"/>
      <c r="CT1117" s="232"/>
      <c r="CU1117" s="232"/>
      <c r="CV1117" s="232"/>
      <c r="CW1117" s="232"/>
      <c r="CX1117" s="232"/>
      <c r="CY1117" s="234"/>
      <c r="CZ1117" s="106">
        <v>0</v>
      </c>
      <c r="DA1117" s="106">
        <v>0</v>
      </c>
      <c r="DC1117" s="106"/>
      <c r="DD1117" s="106"/>
      <c r="DE1117" s="498"/>
      <c r="DF1117" s="490"/>
      <c r="DG1117" s="107"/>
      <c r="DH1117" s="107"/>
      <c r="DI1117" s="107"/>
      <c r="DJ1117" s="107"/>
      <c r="DK1117" s="107"/>
      <c r="DL1117" s="107"/>
      <c r="DM1117" s="110"/>
      <c r="DN1117" s="110"/>
      <c r="DO1117" s="110"/>
      <c r="DP1117" s="110"/>
      <c r="DQ1117" s="110"/>
      <c r="DR1117" s="110"/>
      <c r="DS1117" s="110"/>
      <c r="DT1117" s="110"/>
      <c r="DU1117" s="497"/>
      <c r="DV1117" s="497"/>
      <c r="DW1117" s="497"/>
      <c r="DX1117" s="497"/>
      <c r="DY1117" s="497"/>
      <c r="DZ1117" s="497"/>
      <c r="EA1117" s="98"/>
      <c r="EB1117" s="99"/>
      <c r="EC1117" s="99"/>
      <c r="ED1117" s="99"/>
      <c r="EE1117" s="99"/>
      <c r="EF1117" s="99"/>
      <c r="EG1117" s="99"/>
      <c r="EH1117" s="99"/>
      <c r="EI1117" s="99"/>
      <c r="EJ1117" s="99"/>
      <c r="EK1117" s="99"/>
      <c r="EL1117" s="99"/>
      <c r="EM1117" s="99"/>
      <c r="EN1117" s="99"/>
      <c r="EO1117" s="99"/>
      <c r="EP1117" s="99"/>
      <c r="EQ1117" s="99"/>
      <c r="ER1117" s="99"/>
      <c r="ES1117" s="99"/>
      <c r="ET1117" s="99"/>
      <c r="EU1117" s="99"/>
      <c r="EV1117" s="99"/>
      <c r="EW1117" s="99"/>
      <c r="EX1117" s="119"/>
      <c r="EY1117" s="121"/>
      <c r="EZ1117" s="568">
        <v>301</v>
      </c>
      <c r="FA1117" s="83">
        <v>50</v>
      </c>
      <c r="FB1117" s="126">
        <v>100</v>
      </c>
      <c r="FC1117" s="505">
        <v>23.924299999999999</v>
      </c>
      <c r="FD1117" s="505">
        <v>-3.2234699999999998</v>
      </c>
      <c r="FE1117" s="116" t="s">
        <v>1615</v>
      </c>
      <c r="FF1117" s="116" t="s">
        <v>1615</v>
      </c>
      <c r="FG1117" s="116" t="s">
        <v>1615</v>
      </c>
      <c r="FH1117" s="116" t="s">
        <v>1615</v>
      </c>
      <c r="FI1117" s="116" t="s">
        <v>5281</v>
      </c>
      <c r="FJ1117" s="116" t="s">
        <v>5282</v>
      </c>
      <c r="FK1117" s="116" t="s">
        <v>1615</v>
      </c>
      <c r="FL1117" s="116" t="s">
        <v>1615</v>
      </c>
      <c r="FM1117" s="116" t="s">
        <v>1615</v>
      </c>
      <c r="FN1117" s="116" t="s">
        <v>1615</v>
      </c>
    </row>
    <row r="1118" spans="1:171" ht="15" customHeight="1" x14ac:dyDescent="0.2">
      <c r="A1118" s="275">
        <v>20141230</v>
      </c>
      <c r="B1118" s="270">
        <v>10</v>
      </c>
      <c r="C1118" s="74"/>
      <c r="D1118" s="74"/>
      <c r="E1118" s="74"/>
      <c r="F1118" s="74"/>
      <c r="G1118" s="75"/>
      <c r="H1118" s="435"/>
      <c r="I1118" s="73"/>
      <c r="J1118" s="101"/>
      <c r="K1118" s="294" t="str">
        <f>IF(B1118=2,"Z:\Data\MOOG\HeTao\raw\",IF(B1118=5,"Z:\Data\MOOG\Polo\raw\",IF(B1118=10,"Z:\Data\MOOG\Messi\raw\","")))</f>
        <v>Z:\Data\MOOG\Messi\raw\</v>
      </c>
      <c r="L1118" s="269" t="s">
        <v>2885</v>
      </c>
      <c r="M1118" s="569" t="str">
        <f>IF(NOT(ISERROR(FIND("Training_dt",W1118))),"'Plot Psychometric_HH_dt_yuchen'",IF(NOT(ISERROR(FIND("Training",W1118))),"'Plot Psychometric_HH'",IF(NOT(ISERROR(FIND("1DAT",W1118))),"'Plot Tuning Azimuth_HH'",IF(NOT(ISERROR(FIND("HD_dt",W1118))),"'Plot HeadingDiscimination_PSTH_HH_dt_yuchen'",IF(NOT(ISERROR(FIND("HD",W1118))),"'Plot HeadingDiscimination_PSTH_HH'",IF(NOT(ISERROR(FIND("MemSac",W1118))),"'Memory Saccade Analysis_HH'",IF(NOT(ISERROR(FIND("DelSac",W1118))),"'Memory Saccade Analysis_HH'",IF(NOT(ISERROR(FIND("u-stim",W1118))),"'Plot Microstim_HH'",""))))))))</f>
        <v>'Plot Psychometric_HH'</v>
      </c>
      <c r="N1118" s="573">
        <v>1</v>
      </c>
      <c r="O1118" s="584">
        <v>-1</v>
      </c>
      <c r="P1118" s="590">
        <v>4</v>
      </c>
      <c r="Q1118" s="590">
        <f>IF(B1118=2,60,310)</f>
        <v>310</v>
      </c>
      <c r="R1118" s="590">
        <v>5</v>
      </c>
      <c r="S1118" s="590">
        <f>IF(B1118=2,60,-190)</f>
        <v>-190</v>
      </c>
      <c r="T1118" s="590">
        <v>1</v>
      </c>
      <c r="U1118" s="590" t="str">
        <f>IF(Z1118&lt;&gt;"",IF(NOT(ISERROR(FIND("SU",Z1118))),VALUE(RIGHT(Z1118,1))+4,IF(NOT(ISERROR(FIND("MU20",Z1118))),20,IF(NOT(ISERROR(FIND("MU21",Z1118))),21,IF(NOT(ISERROR(FIND("MU2",Z1118))),2,1)))),"")</f>
        <v/>
      </c>
      <c r="V1118" s="583"/>
      <c r="W1118" s="268" t="s">
        <v>1558</v>
      </c>
      <c r="X1118" s="192"/>
      <c r="Y1118" s="219" t="str">
        <f>IF(NOT(ISERROR(FIND("MU=SU",X1118))),1,IF(Z1118&lt;&gt;"",IF(NOT(ISERROR(FIND("SU",Z1118))),1,0),""))</f>
        <v/>
      </c>
      <c r="Z1118" s="217"/>
      <c r="AA1118" s="218"/>
      <c r="AB1118" s="77"/>
      <c r="AC1118" s="78"/>
      <c r="AD1118" s="199"/>
      <c r="AE1118" s="91"/>
      <c r="AF1118" s="79"/>
      <c r="AG1118" s="79"/>
      <c r="AH1118" s="80"/>
      <c r="AI1118" s="81"/>
      <c r="AJ1118" s="81"/>
      <c r="AK1118" s="81"/>
      <c r="AL1118" s="81"/>
      <c r="AM1118" s="114"/>
      <c r="AN1118" s="82"/>
      <c r="AO1118" s="83"/>
      <c r="AP1118" s="83"/>
      <c r="AQ1118" s="83"/>
      <c r="AR1118" s="84"/>
      <c r="AS1118" s="85"/>
      <c r="AT1118" s="85"/>
      <c r="AU1118" s="85"/>
      <c r="AV1118" s="85"/>
      <c r="AW1118" s="104"/>
      <c r="AX1118" s="86"/>
      <c r="AY1118" s="87"/>
      <c r="AZ1118" s="87"/>
      <c r="BA1118" s="87"/>
      <c r="BB1118" s="88"/>
      <c r="BC1118" s="89"/>
      <c r="BD1118" s="89"/>
      <c r="BE1118" s="89"/>
      <c r="BF1118" s="89"/>
      <c r="BG1118" s="115"/>
      <c r="BH1118" s="90"/>
      <c r="BI1118" s="251"/>
      <c r="BJ1118" s="252"/>
      <c r="BK1118" s="252"/>
      <c r="BL1118" s="230"/>
      <c r="BM1118" s="230"/>
      <c r="BN1118" s="230"/>
      <c r="BO1118" s="231"/>
      <c r="BP1118" s="231"/>
      <c r="BQ1118" s="231"/>
      <c r="BR1118" s="232"/>
      <c r="BS1118" s="232"/>
      <c r="BT1118" s="232"/>
      <c r="BU1118" s="230"/>
      <c r="BV1118" s="230"/>
      <c r="BW1118" s="231"/>
      <c r="BX1118" s="231"/>
      <c r="BY1118" s="232"/>
      <c r="BZ1118" s="235"/>
      <c r="CA1118" s="257"/>
      <c r="CB1118" s="233"/>
      <c r="CC1118" s="230"/>
      <c r="CD1118" s="230"/>
      <c r="CE1118" s="230"/>
      <c r="CF1118" s="230"/>
      <c r="CG1118" s="230"/>
      <c r="CH1118" s="230"/>
      <c r="CI1118" s="230"/>
      <c r="CJ1118" s="231"/>
      <c r="CK1118" s="231"/>
      <c r="CL1118" s="231"/>
      <c r="CM1118" s="231"/>
      <c r="CN1118" s="231"/>
      <c r="CO1118" s="231"/>
      <c r="CP1118" s="231"/>
      <c r="CQ1118" s="231"/>
      <c r="CR1118" s="232"/>
      <c r="CS1118" s="232"/>
      <c r="CT1118" s="232"/>
      <c r="CU1118" s="232"/>
      <c r="CV1118" s="232"/>
      <c r="CW1118" s="232"/>
      <c r="CX1118" s="232"/>
      <c r="CY1118" s="234"/>
      <c r="CZ1118" s="106">
        <v>0</v>
      </c>
      <c r="DA1118" s="106">
        <v>0</v>
      </c>
      <c r="DC1118" s="106"/>
      <c r="DD1118" s="106"/>
      <c r="DE1118" s="498"/>
      <c r="DF1118" s="490"/>
      <c r="DG1118" s="107"/>
      <c r="DH1118" s="107"/>
      <c r="DI1118" s="107"/>
      <c r="DJ1118" s="107"/>
      <c r="DK1118" s="107"/>
      <c r="DL1118" s="107"/>
      <c r="DM1118" s="110"/>
      <c r="DN1118" s="110"/>
      <c r="DO1118" s="110"/>
      <c r="DP1118" s="110"/>
      <c r="DQ1118" s="110"/>
      <c r="DR1118" s="110"/>
      <c r="DS1118" s="110"/>
      <c r="DT1118" s="110"/>
      <c r="DU1118" s="497"/>
      <c r="DV1118" s="497"/>
      <c r="DW1118" s="497"/>
      <c r="DX1118" s="497"/>
      <c r="DY1118" s="497"/>
      <c r="DZ1118" s="497"/>
      <c r="EA1118" s="98"/>
      <c r="EB1118" s="99"/>
      <c r="EC1118" s="99"/>
      <c r="ED1118" s="99"/>
      <c r="EE1118" s="99"/>
      <c r="EF1118" s="99"/>
      <c r="EG1118" s="99"/>
      <c r="EH1118" s="99"/>
      <c r="EI1118" s="99"/>
      <c r="EJ1118" s="99"/>
      <c r="EK1118" s="99"/>
      <c r="EL1118" s="99"/>
      <c r="EM1118" s="99"/>
      <c r="EN1118" s="99"/>
      <c r="EO1118" s="99"/>
      <c r="EP1118" s="99"/>
      <c r="EQ1118" s="99"/>
      <c r="ER1118" s="99"/>
      <c r="ES1118" s="99"/>
      <c r="ET1118" s="99"/>
      <c r="EU1118" s="99"/>
      <c r="EV1118" s="99"/>
      <c r="EW1118" s="99"/>
      <c r="EX1118" s="119"/>
      <c r="EY1118" s="121"/>
      <c r="EZ1118" s="568">
        <v>301</v>
      </c>
      <c r="FA1118" s="83">
        <v>100</v>
      </c>
      <c r="FB1118" s="126">
        <v>100</v>
      </c>
      <c r="FC1118" s="505">
        <v>23.8688</v>
      </c>
      <c r="FD1118" s="505">
        <v>-1.9543299999999999</v>
      </c>
      <c r="FE1118" s="116" t="s">
        <v>1615</v>
      </c>
      <c r="FF1118" s="116" t="s">
        <v>1615</v>
      </c>
      <c r="FG1118" s="116" t="s">
        <v>1615</v>
      </c>
      <c r="FH1118" s="116" t="s">
        <v>1615</v>
      </c>
      <c r="FI1118" s="116" t="s">
        <v>5283</v>
      </c>
      <c r="FJ1118" s="116" t="s">
        <v>5284</v>
      </c>
      <c r="FK1118" s="116" t="s">
        <v>1615</v>
      </c>
      <c r="FL1118" s="116" t="s">
        <v>1615</v>
      </c>
      <c r="FM1118" s="116" t="s">
        <v>1615</v>
      </c>
      <c r="FN1118" s="116" t="s">
        <v>1615</v>
      </c>
    </row>
    <row r="1119" spans="1:171" ht="15" customHeight="1" x14ac:dyDescent="0.2">
      <c r="A1119" s="275">
        <v>20141230</v>
      </c>
      <c r="B1119" s="270">
        <v>10</v>
      </c>
      <c r="C1119" s="74"/>
      <c r="D1119" s="74"/>
      <c r="E1119" s="74"/>
      <c r="F1119" s="74"/>
      <c r="G1119" s="75"/>
      <c r="H1119" s="435"/>
      <c r="I1119" s="73"/>
      <c r="J1119" s="101"/>
      <c r="K1119" s="294" t="str">
        <f>IF(B1119=2,"Z:\Data\MOOG\HeTao\raw\",IF(B1119=5,"Z:\Data\MOOG\Polo\raw\",IF(B1119=10,"Z:\Data\MOOG\Messi\raw\","")))</f>
        <v>Z:\Data\MOOG\Messi\raw\</v>
      </c>
      <c r="L1119" s="269" t="s">
        <v>2886</v>
      </c>
      <c r="M1119" s="569" t="str">
        <f>IF(NOT(ISERROR(FIND("Training_dt",W1119))),"'Plot Psychometric_HH_dt_yuchen'",IF(NOT(ISERROR(FIND("Training",W1119))),"'Plot Psychometric_HH'",IF(NOT(ISERROR(FIND("1DAT",W1119))),"'Plot Tuning Azimuth_HH'",IF(NOT(ISERROR(FIND("HD_dt",W1119))),"'Plot HeadingDiscimination_PSTH_HH_dt_yuchen'",IF(NOT(ISERROR(FIND("HD",W1119))),"'Plot HeadingDiscimination_PSTH_HH'",IF(NOT(ISERROR(FIND("MemSac",W1119))),"'Memory Saccade Analysis_HH'",IF(NOT(ISERROR(FIND("DelSac",W1119))),"'Memory Saccade Analysis_HH'",IF(NOT(ISERROR(FIND("u-stim",W1119))),"'Plot Microstim_HH'",""))))))))</f>
        <v>'Plot Psychometric_HH'</v>
      </c>
      <c r="N1119" s="573">
        <v>1</v>
      </c>
      <c r="O1119" s="584">
        <v>-1</v>
      </c>
      <c r="P1119" s="590">
        <v>4</v>
      </c>
      <c r="Q1119" s="590">
        <f>IF(B1119=2,60,310)</f>
        <v>310</v>
      </c>
      <c r="R1119" s="590">
        <v>5</v>
      </c>
      <c r="S1119" s="590">
        <f>IF(B1119=2,60,-190)</f>
        <v>-190</v>
      </c>
      <c r="T1119" s="590">
        <v>1</v>
      </c>
      <c r="U1119" s="590" t="str">
        <f>IF(Z1119&lt;&gt;"",IF(NOT(ISERROR(FIND("SU",Z1119))),VALUE(RIGHT(Z1119,1))+4,IF(NOT(ISERROR(FIND("MU20",Z1119))),20,IF(NOT(ISERROR(FIND("MU21",Z1119))),21,IF(NOT(ISERROR(FIND("MU2",Z1119))),2,1)))),"")</f>
        <v/>
      </c>
      <c r="V1119" s="583"/>
      <c r="W1119" s="268" t="s">
        <v>1558</v>
      </c>
      <c r="X1119" s="192"/>
      <c r="Y1119" s="219" t="str">
        <f>IF(NOT(ISERROR(FIND("MU=SU",X1119))),1,IF(Z1119&lt;&gt;"",IF(NOT(ISERROR(FIND("SU",Z1119))),1,0),""))</f>
        <v/>
      </c>
      <c r="Z1119" s="217"/>
      <c r="AA1119" s="218"/>
      <c r="AB1119" s="77"/>
      <c r="AC1119" s="78"/>
      <c r="AD1119" s="199"/>
      <c r="AE1119" s="91"/>
      <c r="AF1119" s="79"/>
      <c r="AG1119" s="79"/>
      <c r="AH1119" s="80"/>
      <c r="AI1119" s="81"/>
      <c r="AJ1119" s="81"/>
      <c r="AK1119" s="81"/>
      <c r="AL1119" s="81"/>
      <c r="AM1119" s="114"/>
      <c r="AN1119" s="82"/>
      <c r="AO1119" s="83"/>
      <c r="AP1119" s="83"/>
      <c r="AQ1119" s="83"/>
      <c r="AR1119" s="84"/>
      <c r="AS1119" s="85"/>
      <c r="AT1119" s="85"/>
      <c r="AU1119" s="85"/>
      <c r="AV1119" s="85"/>
      <c r="AW1119" s="104"/>
      <c r="AX1119" s="86"/>
      <c r="AY1119" s="87"/>
      <c r="AZ1119" s="87"/>
      <c r="BA1119" s="87"/>
      <c r="BB1119" s="88"/>
      <c r="BC1119" s="89"/>
      <c r="BD1119" s="89"/>
      <c r="BE1119" s="89"/>
      <c r="BF1119" s="89"/>
      <c r="BG1119" s="115"/>
      <c r="BH1119" s="90"/>
      <c r="BI1119" s="251"/>
      <c r="BJ1119" s="252"/>
      <c r="BK1119" s="252"/>
      <c r="BL1119" s="230"/>
      <c r="BM1119" s="230"/>
      <c r="BN1119" s="230"/>
      <c r="BO1119" s="231"/>
      <c r="BP1119" s="231"/>
      <c r="BQ1119" s="231"/>
      <c r="BR1119" s="232"/>
      <c r="BS1119" s="232"/>
      <c r="BT1119" s="232"/>
      <c r="BU1119" s="230"/>
      <c r="BV1119" s="230"/>
      <c r="BW1119" s="231"/>
      <c r="BX1119" s="231"/>
      <c r="BY1119" s="232"/>
      <c r="BZ1119" s="235"/>
      <c r="CA1119" s="257"/>
      <c r="CB1119" s="233"/>
      <c r="CC1119" s="230"/>
      <c r="CD1119" s="230"/>
      <c r="CE1119" s="230"/>
      <c r="CF1119" s="230"/>
      <c r="CG1119" s="230"/>
      <c r="CH1119" s="230"/>
      <c r="CI1119" s="230"/>
      <c r="CJ1119" s="231"/>
      <c r="CK1119" s="231"/>
      <c r="CL1119" s="231"/>
      <c r="CM1119" s="231"/>
      <c r="CN1119" s="231"/>
      <c r="CO1119" s="231"/>
      <c r="CP1119" s="231"/>
      <c r="CQ1119" s="231"/>
      <c r="CR1119" s="232"/>
      <c r="CS1119" s="232"/>
      <c r="CT1119" s="232"/>
      <c r="CU1119" s="232"/>
      <c r="CV1119" s="232"/>
      <c r="CW1119" s="232"/>
      <c r="CX1119" s="232"/>
      <c r="CY1119" s="234"/>
      <c r="CZ1119" s="106">
        <v>0</v>
      </c>
      <c r="DA1119" s="106">
        <v>0</v>
      </c>
      <c r="DC1119" s="106"/>
      <c r="DD1119" s="106"/>
      <c r="DE1119" s="498"/>
      <c r="DF1119" s="490"/>
      <c r="DG1119" s="107"/>
      <c r="DH1119" s="107"/>
      <c r="DI1119" s="107"/>
      <c r="DJ1119" s="107"/>
      <c r="DK1119" s="107"/>
      <c r="DL1119" s="107"/>
      <c r="DM1119" s="110"/>
      <c r="DN1119" s="110"/>
      <c r="DO1119" s="110"/>
      <c r="DP1119" s="110"/>
      <c r="DQ1119" s="110"/>
      <c r="DR1119" s="110"/>
      <c r="DS1119" s="110"/>
      <c r="DT1119" s="110"/>
      <c r="DU1119" s="497"/>
      <c r="DV1119" s="497"/>
      <c r="DW1119" s="497"/>
      <c r="DX1119" s="497"/>
      <c r="DY1119" s="497"/>
      <c r="DZ1119" s="497"/>
      <c r="EA1119" s="98"/>
      <c r="EB1119" s="99"/>
      <c r="EC1119" s="99"/>
      <c r="ED1119" s="99"/>
      <c r="EE1119" s="99"/>
      <c r="EF1119" s="99"/>
      <c r="EG1119" s="99"/>
      <c r="EH1119" s="99"/>
      <c r="EI1119" s="99"/>
      <c r="EJ1119" s="99"/>
      <c r="EK1119" s="99"/>
      <c r="EL1119" s="99"/>
      <c r="EM1119" s="99"/>
      <c r="EN1119" s="99"/>
      <c r="EO1119" s="99"/>
      <c r="EP1119" s="99"/>
      <c r="EQ1119" s="99"/>
      <c r="ER1119" s="99"/>
      <c r="ES1119" s="99"/>
      <c r="ET1119" s="99"/>
      <c r="EU1119" s="99"/>
      <c r="EV1119" s="99"/>
      <c r="EW1119" s="99"/>
      <c r="EX1119" s="119"/>
      <c r="EY1119" s="121"/>
      <c r="EZ1119" s="568">
        <v>301</v>
      </c>
      <c r="FA1119" s="83">
        <v>60</v>
      </c>
      <c r="FB1119" s="126">
        <v>100</v>
      </c>
      <c r="FC1119" s="505">
        <v>17.277200000000001</v>
      </c>
      <c r="FD1119" s="505">
        <v>-0.25464500000000001</v>
      </c>
      <c r="FE1119" s="116" t="s">
        <v>1615</v>
      </c>
      <c r="FF1119" s="116" t="s">
        <v>1615</v>
      </c>
      <c r="FG1119" s="116" t="s">
        <v>1615</v>
      </c>
      <c r="FH1119" s="116" t="s">
        <v>1615</v>
      </c>
      <c r="FI1119" s="116" t="s">
        <v>5285</v>
      </c>
      <c r="FJ1119" s="116" t="s">
        <v>5286</v>
      </c>
      <c r="FK1119" s="116" t="s">
        <v>1615</v>
      </c>
      <c r="FL1119" s="116" t="s">
        <v>1615</v>
      </c>
      <c r="FM1119" s="116" t="s">
        <v>1615</v>
      </c>
      <c r="FN1119" s="116" t="s">
        <v>1615</v>
      </c>
    </row>
    <row r="1120" spans="1:171" ht="15" customHeight="1" x14ac:dyDescent="0.2">
      <c r="A1120" s="275">
        <v>20141231</v>
      </c>
      <c r="B1120" s="270">
        <v>10</v>
      </c>
      <c r="C1120" s="74"/>
      <c r="D1120" s="74"/>
      <c r="E1120" s="74"/>
      <c r="F1120" s="74"/>
      <c r="G1120" s="75"/>
      <c r="H1120" s="435"/>
      <c r="I1120" s="73"/>
      <c r="J1120" s="101"/>
      <c r="K1120" s="294" t="str">
        <f>IF(B1120=2,"Z:\Data\MOOG\HeTao\raw\",IF(B1120=5,"Z:\Data\MOOG\Polo\raw\",IF(B1120=10,"Z:\Data\MOOG\Messi\raw\","")))</f>
        <v>Z:\Data\MOOG\Messi\raw\</v>
      </c>
      <c r="L1120" s="269" t="s">
        <v>2887</v>
      </c>
      <c r="M1120" s="569" t="str">
        <f>IF(NOT(ISERROR(FIND("Training_dt",W1120))),"'Plot Psychometric_HH_dt_yuchen'",IF(NOT(ISERROR(FIND("Training",W1120))),"'Plot Psychometric_HH'",IF(NOT(ISERROR(FIND("1DAT",W1120))),"'Plot Tuning Azimuth_HH'",IF(NOT(ISERROR(FIND("HD_dt",W1120))),"'Plot HeadingDiscimination_PSTH_HH_dt_yuchen'",IF(NOT(ISERROR(FIND("HD",W1120))),"'Plot HeadingDiscimination_PSTH_HH'",IF(NOT(ISERROR(FIND("MemSac",W1120))),"'Memory Saccade Analysis_HH'",IF(NOT(ISERROR(FIND("DelSac",W1120))),"'Memory Saccade Analysis_HH'",IF(NOT(ISERROR(FIND("u-stim",W1120))),"'Plot Microstim_HH'",""))))))))</f>
        <v>'Plot Psychometric_HH'</v>
      </c>
      <c r="N1120" s="573">
        <v>1</v>
      </c>
      <c r="O1120" s="584">
        <v>-1</v>
      </c>
      <c r="P1120" s="590">
        <v>4</v>
      </c>
      <c r="Q1120" s="590">
        <f>IF(B1120=2,60,310)</f>
        <v>310</v>
      </c>
      <c r="R1120" s="590">
        <v>5</v>
      </c>
      <c r="S1120" s="590">
        <f>IF(B1120=2,60,-190)</f>
        <v>-190</v>
      </c>
      <c r="T1120" s="590">
        <v>1</v>
      </c>
      <c r="U1120" s="590" t="str">
        <f>IF(Z1120&lt;&gt;"",IF(NOT(ISERROR(FIND("SU",Z1120))),VALUE(RIGHT(Z1120,1))+4,IF(NOT(ISERROR(FIND("MU20",Z1120))),20,IF(NOT(ISERROR(FIND("MU21",Z1120))),21,IF(NOT(ISERROR(FIND("MU2",Z1120))),2,1)))),"")</f>
        <v/>
      </c>
      <c r="V1120" s="583"/>
      <c r="W1120" s="268" t="s">
        <v>1558</v>
      </c>
      <c r="X1120" s="192"/>
      <c r="Y1120" s="219" t="str">
        <f>IF(NOT(ISERROR(FIND("MU=SU",X1120))),1,IF(Z1120&lt;&gt;"",IF(NOT(ISERROR(FIND("SU",Z1120))),1,0),""))</f>
        <v/>
      </c>
      <c r="Z1120" s="217"/>
      <c r="AA1120" s="218"/>
      <c r="AB1120" s="77"/>
      <c r="AC1120" s="78"/>
      <c r="AD1120" s="199"/>
      <c r="AE1120" s="91"/>
      <c r="AF1120" s="79"/>
      <c r="AG1120" s="79"/>
      <c r="AH1120" s="80"/>
      <c r="AI1120" s="81"/>
      <c r="AJ1120" s="81"/>
      <c r="AK1120" s="81"/>
      <c r="AL1120" s="81"/>
      <c r="AM1120" s="114"/>
      <c r="AN1120" s="82"/>
      <c r="AO1120" s="83"/>
      <c r="AP1120" s="83"/>
      <c r="AQ1120" s="83"/>
      <c r="AR1120" s="84"/>
      <c r="AS1120" s="85"/>
      <c r="AT1120" s="85"/>
      <c r="AU1120" s="85"/>
      <c r="AV1120" s="85"/>
      <c r="AW1120" s="104"/>
      <c r="AX1120" s="86"/>
      <c r="AY1120" s="87"/>
      <c r="AZ1120" s="87"/>
      <c r="BA1120" s="87"/>
      <c r="BB1120" s="88"/>
      <c r="BC1120" s="89"/>
      <c r="BD1120" s="89"/>
      <c r="BE1120" s="89"/>
      <c r="BF1120" s="89"/>
      <c r="BG1120" s="115"/>
      <c r="BH1120" s="90"/>
      <c r="BI1120" s="251"/>
      <c r="BJ1120" s="252"/>
      <c r="BK1120" s="252"/>
      <c r="BL1120" s="230"/>
      <c r="BM1120" s="230"/>
      <c r="BN1120" s="230"/>
      <c r="BO1120" s="231"/>
      <c r="BP1120" s="231"/>
      <c r="BQ1120" s="231"/>
      <c r="BR1120" s="232"/>
      <c r="BS1120" s="232"/>
      <c r="BT1120" s="232"/>
      <c r="BU1120" s="230"/>
      <c r="BV1120" s="230"/>
      <c r="BW1120" s="231"/>
      <c r="BX1120" s="231"/>
      <c r="BY1120" s="232"/>
      <c r="BZ1120" s="235"/>
      <c r="CA1120" s="257"/>
      <c r="CB1120" s="233"/>
      <c r="CC1120" s="230"/>
      <c r="CD1120" s="230"/>
      <c r="CE1120" s="230"/>
      <c r="CF1120" s="230"/>
      <c r="CG1120" s="230"/>
      <c r="CH1120" s="230"/>
      <c r="CI1120" s="230"/>
      <c r="CJ1120" s="231"/>
      <c r="CK1120" s="231"/>
      <c r="CL1120" s="231"/>
      <c r="CM1120" s="231"/>
      <c r="CN1120" s="231"/>
      <c r="CO1120" s="231"/>
      <c r="CP1120" s="231"/>
      <c r="CQ1120" s="231"/>
      <c r="CR1120" s="232"/>
      <c r="CS1120" s="232"/>
      <c r="CT1120" s="232"/>
      <c r="CU1120" s="232"/>
      <c r="CV1120" s="232"/>
      <c r="CW1120" s="232"/>
      <c r="CX1120" s="232"/>
      <c r="CY1120" s="234"/>
      <c r="CZ1120" s="106">
        <v>0</v>
      </c>
      <c r="DA1120" s="106">
        <v>0</v>
      </c>
      <c r="DC1120" s="106"/>
      <c r="DD1120" s="106"/>
      <c r="DE1120" s="498"/>
      <c r="DF1120" s="490"/>
      <c r="DG1120" s="107"/>
      <c r="DH1120" s="107"/>
      <c r="DI1120" s="107"/>
      <c r="DJ1120" s="107"/>
      <c r="DK1120" s="107"/>
      <c r="DL1120" s="107"/>
      <c r="DM1120" s="110"/>
      <c r="DN1120" s="110"/>
      <c r="DO1120" s="110"/>
      <c r="DP1120" s="110"/>
      <c r="DQ1120" s="110"/>
      <c r="DR1120" s="110"/>
      <c r="DS1120" s="110"/>
      <c r="DT1120" s="110"/>
      <c r="DU1120" s="497"/>
      <c r="DV1120" s="497"/>
      <c r="DW1120" s="497"/>
      <c r="DX1120" s="497"/>
      <c r="DY1120" s="497"/>
      <c r="DZ1120" s="497"/>
      <c r="EA1120" s="98"/>
      <c r="EB1120" s="99"/>
      <c r="EC1120" s="99"/>
      <c r="ED1120" s="99"/>
      <c r="EE1120" s="99"/>
      <c r="EF1120" s="99"/>
      <c r="EG1120" s="99"/>
      <c r="EH1120" s="99"/>
      <c r="EI1120" s="99"/>
      <c r="EJ1120" s="99"/>
      <c r="EK1120" s="99"/>
      <c r="EL1120" s="99"/>
      <c r="EM1120" s="99"/>
      <c r="EN1120" s="99"/>
      <c r="EO1120" s="99"/>
      <c r="EP1120" s="99"/>
      <c r="EQ1120" s="99"/>
      <c r="ER1120" s="99"/>
      <c r="ES1120" s="99"/>
      <c r="ET1120" s="99"/>
      <c r="EU1120" s="99"/>
      <c r="EV1120" s="99"/>
      <c r="EW1120" s="99"/>
      <c r="EX1120" s="119"/>
      <c r="EY1120" s="121"/>
      <c r="EZ1120" s="568">
        <v>301</v>
      </c>
      <c r="FA1120" s="83">
        <v>20</v>
      </c>
      <c r="FB1120" s="126">
        <v>100</v>
      </c>
      <c r="FC1120" s="505">
        <v>11.3421</v>
      </c>
      <c r="FD1120" s="505">
        <v>-1.9021999999999999</v>
      </c>
      <c r="FE1120" s="116" t="s">
        <v>1615</v>
      </c>
      <c r="FF1120" s="116" t="s">
        <v>1615</v>
      </c>
      <c r="FG1120" s="116" t="s">
        <v>1615</v>
      </c>
      <c r="FH1120" s="116" t="s">
        <v>1615</v>
      </c>
      <c r="FI1120" s="116" t="s">
        <v>5287</v>
      </c>
      <c r="FJ1120" s="116" t="s">
        <v>5288</v>
      </c>
      <c r="FK1120" s="116" t="s">
        <v>1615</v>
      </c>
      <c r="FL1120" s="116" t="s">
        <v>1615</v>
      </c>
      <c r="FM1120" s="116" t="s">
        <v>1615</v>
      </c>
      <c r="FN1120" s="116" t="s">
        <v>1615</v>
      </c>
    </row>
    <row r="1121" spans="1:171" ht="15" customHeight="1" x14ac:dyDescent="0.2">
      <c r="A1121" s="275">
        <v>20141231</v>
      </c>
      <c r="B1121" s="270">
        <v>10</v>
      </c>
      <c r="C1121" s="74"/>
      <c r="D1121" s="74"/>
      <c r="E1121" s="74"/>
      <c r="F1121" s="74"/>
      <c r="G1121" s="75"/>
      <c r="H1121" s="435"/>
      <c r="I1121" s="73"/>
      <c r="J1121" s="101"/>
      <c r="K1121" s="294" t="str">
        <f>IF(B1121=2,"Z:\Data\MOOG\HeTao\raw\",IF(B1121=5,"Z:\Data\MOOG\Polo\raw\",IF(B1121=10,"Z:\Data\MOOG\Messi\raw\","")))</f>
        <v>Z:\Data\MOOG\Messi\raw\</v>
      </c>
      <c r="L1121" s="269" t="s">
        <v>2888</v>
      </c>
      <c r="M1121" s="569" t="str">
        <f>IF(NOT(ISERROR(FIND("Training_dt",W1121))),"'Plot Psychometric_HH_dt_yuchen'",IF(NOT(ISERROR(FIND("Training",W1121))),"'Plot Psychometric_HH'",IF(NOT(ISERROR(FIND("1DAT",W1121))),"'Plot Tuning Azimuth_HH'",IF(NOT(ISERROR(FIND("HD_dt",W1121))),"'Plot HeadingDiscimination_PSTH_HH_dt_yuchen'",IF(NOT(ISERROR(FIND("HD",W1121))),"'Plot HeadingDiscimination_PSTH_HH'",IF(NOT(ISERROR(FIND("MemSac",W1121))),"'Memory Saccade Analysis_HH'",IF(NOT(ISERROR(FIND("DelSac",W1121))),"'Memory Saccade Analysis_HH'",IF(NOT(ISERROR(FIND("u-stim",W1121))),"'Plot Microstim_HH'",""))))))))</f>
        <v>'Plot Psychometric_HH'</v>
      </c>
      <c r="N1121" s="573">
        <v>1</v>
      </c>
      <c r="O1121" s="584">
        <v>-1</v>
      </c>
      <c r="P1121" s="590">
        <v>4</v>
      </c>
      <c r="Q1121" s="590">
        <f>IF(B1121=2,60,310)</f>
        <v>310</v>
      </c>
      <c r="R1121" s="590">
        <v>5</v>
      </c>
      <c r="S1121" s="590">
        <f>IF(B1121=2,60,-190)</f>
        <v>-190</v>
      </c>
      <c r="T1121" s="590">
        <v>1</v>
      </c>
      <c r="U1121" s="590" t="str">
        <f>IF(Z1121&lt;&gt;"",IF(NOT(ISERROR(FIND("SU",Z1121))),VALUE(RIGHT(Z1121,1))+4,IF(NOT(ISERROR(FIND("MU20",Z1121))),20,IF(NOT(ISERROR(FIND("MU21",Z1121))),21,IF(NOT(ISERROR(FIND("MU2",Z1121))),2,1)))),"")</f>
        <v/>
      </c>
      <c r="V1121" s="583"/>
      <c r="W1121" s="268" t="s">
        <v>1558</v>
      </c>
      <c r="X1121" s="192"/>
      <c r="Y1121" s="219" t="str">
        <f>IF(NOT(ISERROR(FIND("MU=SU",X1121))),1,IF(Z1121&lt;&gt;"",IF(NOT(ISERROR(FIND("SU",Z1121))),1,0),""))</f>
        <v/>
      </c>
      <c r="Z1121" s="217"/>
      <c r="AA1121" s="218"/>
      <c r="AB1121" s="77"/>
      <c r="AC1121" s="78"/>
      <c r="AD1121" s="199"/>
      <c r="AE1121" s="91"/>
      <c r="AF1121" s="79"/>
      <c r="AG1121" s="79"/>
      <c r="AH1121" s="80"/>
      <c r="AI1121" s="81"/>
      <c r="AJ1121" s="81"/>
      <c r="AK1121" s="81"/>
      <c r="AL1121" s="81"/>
      <c r="AM1121" s="114"/>
      <c r="AN1121" s="82"/>
      <c r="AO1121" s="83"/>
      <c r="AP1121" s="83"/>
      <c r="AQ1121" s="83"/>
      <c r="AR1121" s="84"/>
      <c r="AS1121" s="85"/>
      <c r="AT1121" s="85"/>
      <c r="AU1121" s="85"/>
      <c r="AV1121" s="85"/>
      <c r="AW1121" s="104"/>
      <c r="AX1121" s="86"/>
      <c r="AY1121" s="87"/>
      <c r="AZ1121" s="87"/>
      <c r="BA1121" s="87"/>
      <c r="BB1121" s="88"/>
      <c r="BC1121" s="89"/>
      <c r="BD1121" s="89"/>
      <c r="BE1121" s="89"/>
      <c r="BF1121" s="89"/>
      <c r="BG1121" s="115"/>
      <c r="BH1121" s="90"/>
      <c r="BI1121" s="251"/>
      <c r="BJ1121" s="252"/>
      <c r="BK1121" s="252"/>
      <c r="BL1121" s="230"/>
      <c r="BM1121" s="230"/>
      <c r="BN1121" s="230"/>
      <c r="BO1121" s="231"/>
      <c r="BP1121" s="231"/>
      <c r="BQ1121" s="231"/>
      <c r="BR1121" s="232"/>
      <c r="BS1121" s="232"/>
      <c r="BT1121" s="232"/>
      <c r="BU1121" s="230"/>
      <c r="BV1121" s="230"/>
      <c r="BW1121" s="231"/>
      <c r="BX1121" s="231"/>
      <c r="BY1121" s="232"/>
      <c r="BZ1121" s="235"/>
      <c r="CA1121" s="257"/>
      <c r="CB1121" s="233"/>
      <c r="CC1121" s="230"/>
      <c r="CD1121" s="230"/>
      <c r="CE1121" s="230"/>
      <c r="CF1121" s="230"/>
      <c r="CG1121" s="230"/>
      <c r="CH1121" s="230"/>
      <c r="CI1121" s="230"/>
      <c r="CJ1121" s="231"/>
      <c r="CK1121" s="231"/>
      <c r="CL1121" s="231"/>
      <c r="CM1121" s="231"/>
      <c r="CN1121" s="231"/>
      <c r="CO1121" s="231"/>
      <c r="CP1121" s="231"/>
      <c r="CQ1121" s="231"/>
      <c r="CR1121" s="232"/>
      <c r="CS1121" s="232"/>
      <c r="CT1121" s="232"/>
      <c r="CU1121" s="232"/>
      <c r="CV1121" s="232"/>
      <c r="CW1121" s="232"/>
      <c r="CX1121" s="232"/>
      <c r="CY1121" s="234"/>
      <c r="CZ1121" s="106">
        <v>0</v>
      </c>
      <c r="DA1121" s="106">
        <v>0</v>
      </c>
      <c r="DC1121" s="106"/>
      <c r="DD1121" s="106"/>
      <c r="DE1121" s="498"/>
      <c r="DF1121" s="490"/>
      <c r="DG1121" s="107"/>
      <c r="DH1121" s="107"/>
      <c r="DI1121" s="107"/>
      <c r="DJ1121" s="107"/>
      <c r="DK1121" s="107"/>
      <c r="DL1121" s="107"/>
      <c r="DM1121" s="110"/>
      <c r="DN1121" s="110"/>
      <c r="DO1121" s="110"/>
      <c r="DP1121" s="110"/>
      <c r="DQ1121" s="110"/>
      <c r="DR1121" s="110"/>
      <c r="DS1121" s="110"/>
      <c r="DT1121" s="110"/>
      <c r="DU1121" s="497"/>
      <c r="DV1121" s="497"/>
      <c r="DW1121" s="497"/>
      <c r="DX1121" s="497"/>
      <c r="DY1121" s="497"/>
      <c r="DZ1121" s="497"/>
      <c r="EA1121" s="98"/>
      <c r="EB1121" s="99"/>
      <c r="EC1121" s="99"/>
      <c r="ED1121" s="99"/>
      <c r="EE1121" s="99"/>
      <c r="EF1121" s="99"/>
      <c r="EG1121" s="99"/>
      <c r="EH1121" s="99"/>
      <c r="EI1121" s="99"/>
      <c r="EJ1121" s="99"/>
      <c r="EK1121" s="99"/>
      <c r="EL1121" s="99"/>
      <c r="EM1121" s="99"/>
      <c r="EN1121" s="99"/>
      <c r="EO1121" s="99"/>
      <c r="EP1121" s="99"/>
      <c r="EQ1121" s="99"/>
      <c r="ER1121" s="99"/>
      <c r="ES1121" s="99"/>
      <c r="ET1121" s="99"/>
      <c r="EU1121" s="99"/>
      <c r="EV1121" s="99"/>
      <c r="EW1121" s="99"/>
      <c r="EX1121" s="119"/>
      <c r="EY1121" s="121"/>
      <c r="EZ1121" s="568">
        <v>301</v>
      </c>
      <c r="FA1121" s="83">
        <v>90</v>
      </c>
      <c r="FB1121" s="126">
        <v>100</v>
      </c>
      <c r="FC1121" s="505">
        <v>14.125999999999999</v>
      </c>
      <c r="FD1121" s="505">
        <v>0.99867099999999998</v>
      </c>
      <c r="FE1121" s="116" t="s">
        <v>1615</v>
      </c>
      <c r="FF1121" s="116" t="s">
        <v>1615</v>
      </c>
      <c r="FG1121" s="116" t="s">
        <v>1615</v>
      </c>
      <c r="FH1121" s="116" t="s">
        <v>1615</v>
      </c>
      <c r="FI1121" s="116" t="s">
        <v>5289</v>
      </c>
      <c r="FJ1121" s="116" t="s">
        <v>5290</v>
      </c>
      <c r="FK1121" s="116" t="s">
        <v>1615</v>
      </c>
      <c r="FL1121" s="116" t="s">
        <v>1615</v>
      </c>
      <c r="FM1121" s="116" t="s">
        <v>1615</v>
      </c>
      <c r="FN1121" s="116" t="s">
        <v>1615</v>
      </c>
    </row>
    <row r="1122" spans="1:171" ht="15" customHeight="1" x14ac:dyDescent="0.2">
      <c r="A1122" s="275">
        <v>20141231</v>
      </c>
      <c r="B1122" s="270">
        <v>5</v>
      </c>
      <c r="C1122" s="74">
        <v>70</v>
      </c>
      <c r="D1122" s="74">
        <v>1</v>
      </c>
      <c r="E1122" s="74">
        <v>5</v>
      </c>
      <c r="F1122" s="74">
        <v>18</v>
      </c>
      <c r="G1122" s="75">
        <v>2</v>
      </c>
      <c r="H1122" s="435">
        <v>0</v>
      </c>
      <c r="I1122" s="73">
        <v>6499</v>
      </c>
      <c r="J1122" s="101" t="s">
        <v>1979</v>
      </c>
      <c r="K1122" s="294" t="str">
        <f>IF(B1122=2,"Z:\Data\MOOG\HeTao\raw\",IF(B1122=5,"Z:\Data\MOOG\Polo\raw\",IF(B1122=10,"Z:\Data\MOOG\Messi\raw\","")))</f>
        <v>Z:\Data\MOOG\Polo\raw\</v>
      </c>
      <c r="L1122" s="269" t="s">
        <v>3069</v>
      </c>
      <c r="M1122" s="569" t="str">
        <f>IF(NOT(ISERROR(FIND("Training_dt",W1122))),"'Plot Psychometric_HH_dt_yuchen'",IF(NOT(ISERROR(FIND("Training",W1122))),"'Plot Psychometric_HH'",IF(NOT(ISERROR(FIND("1DAT",W1122))),"'Plot Tuning Azimuth_HH'",IF(NOT(ISERROR(FIND("HD_dt",W1122))),"'Plot HeadingDiscimination_PSTH_HH_dt_yuchen'",IF(NOT(ISERROR(FIND("HD",W1122))),"'Plot HeadingDiscimination_PSTH_HH'",IF(NOT(ISERROR(FIND("MemSac",W1122))),"'Memory Saccade Analysis_HH'",IF(NOT(ISERROR(FIND("DelSac",W1122))),"'Memory Saccade Analysis_HH'",IF(NOT(ISERROR(FIND("u-stim",W1122))),"'Plot Microstim_HH'",""))))))))</f>
        <v>'Memory Saccade Analysis_HH'</v>
      </c>
      <c r="N1122" s="573">
        <v>1</v>
      </c>
      <c r="O1122" s="584">
        <v>-1</v>
      </c>
      <c r="P1122" s="590">
        <v>4</v>
      </c>
      <c r="Q1122" s="590">
        <f>IF(B1122=2,60,310)</f>
        <v>310</v>
      </c>
      <c r="R1122" s="590">
        <v>5</v>
      </c>
      <c r="S1122" s="590">
        <f>IF(B1122=2,60,-190)</f>
        <v>-190</v>
      </c>
      <c r="T1122" s="590">
        <v>1</v>
      </c>
      <c r="U1122" s="590">
        <f>IF(Z1122&lt;&gt;"",IF(NOT(ISERROR(FIND("SU",Z1122))),VALUE(RIGHT(Z1122,1))+4,IF(NOT(ISERROR(FIND("MU20",Z1122))),20,IF(NOT(ISERROR(FIND("MU21",Z1122))),21,IF(NOT(ISERROR(FIND("MU2",Z1122))),2,1)))),"")</f>
        <v>1</v>
      </c>
      <c r="V1122" s="583"/>
      <c r="W1122" s="268" t="s">
        <v>2172</v>
      </c>
      <c r="X1122" s="192"/>
      <c r="Y1122" s="219">
        <f>IF(NOT(ISERROR(FIND("MU=SU",X1122))),1,IF(Z1122&lt;&gt;"",IF(NOT(ISERROR(FIND("SU",Z1122))),1,0),""))</f>
        <v>0</v>
      </c>
      <c r="Z1122" s="217" t="s">
        <v>1981</v>
      </c>
      <c r="AA1122" s="218"/>
      <c r="AB1122" s="77"/>
      <c r="AC1122" s="78"/>
      <c r="AD1122" s="199" t="s">
        <v>3070</v>
      </c>
      <c r="AE1122" s="91"/>
      <c r="AF1122" s="79"/>
      <c r="AG1122" s="79"/>
      <c r="AH1122" s="80"/>
      <c r="AI1122" s="81"/>
      <c r="AJ1122" s="81"/>
      <c r="AK1122" s="81"/>
      <c r="AL1122" s="81"/>
      <c r="AM1122" s="114"/>
      <c r="AN1122" s="82"/>
      <c r="AO1122" s="83"/>
      <c r="AP1122" s="83"/>
      <c r="AQ1122" s="83"/>
      <c r="AR1122" s="84"/>
      <c r="AS1122" s="85"/>
      <c r="AT1122" s="85"/>
      <c r="AU1122" s="85"/>
      <c r="AV1122" s="85"/>
      <c r="AW1122" s="104"/>
      <c r="AX1122" s="86"/>
      <c r="AY1122" s="87"/>
      <c r="AZ1122" s="87"/>
      <c r="BA1122" s="87"/>
      <c r="BB1122" s="88"/>
      <c r="BC1122" s="89"/>
      <c r="BD1122" s="89"/>
      <c r="BE1122" s="89"/>
      <c r="BF1122" s="89"/>
      <c r="BG1122" s="115"/>
      <c r="BH1122" s="90"/>
      <c r="BI1122" s="251"/>
      <c r="BJ1122" s="252"/>
      <c r="BK1122" s="252"/>
      <c r="BL1122" s="230"/>
      <c r="BM1122" s="230"/>
      <c r="BN1122" s="230"/>
      <c r="BO1122" s="231"/>
      <c r="BP1122" s="231"/>
      <c r="BQ1122" s="231"/>
      <c r="BR1122" s="232"/>
      <c r="BS1122" s="232"/>
      <c r="BT1122" s="232"/>
      <c r="BU1122" s="230"/>
      <c r="BV1122" s="230"/>
      <c r="BW1122" s="231"/>
      <c r="BX1122" s="231"/>
      <c r="BY1122" s="232"/>
      <c r="BZ1122" s="235"/>
      <c r="CA1122" s="257"/>
      <c r="CB1122" s="233"/>
      <c r="CC1122" s="230"/>
      <c r="CD1122" s="230"/>
      <c r="CE1122" s="230"/>
      <c r="CF1122" s="230"/>
      <c r="CG1122" s="230"/>
      <c r="CH1122" s="230"/>
      <c r="CI1122" s="230"/>
      <c r="CJ1122" s="231"/>
      <c r="CK1122" s="231"/>
      <c r="CL1122" s="231"/>
      <c r="CM1122" s="231"/>
      <c r="CN1122" s="231"/>
      <c r="CO1122" s="231"/>
      <c r="CP1122" s="231"/>
      <c r="CQ1122" s="231"/>
      <c r="CR1122" s="232"/>
      <c r="CS1122" s="232"/>
      <c r="CT1122" s="232"/>
      <c r="CU1122" s="232"/>
      <c r="CV1122" s="232"/>
      <c r="CW1122" s="232"/>
      <c r="CX1122" s="232"/>
      <c r="CY1122" s="234"/>
      <c r="DA1122" s="106"/>
      <c r="DC1122" s="106"/>
      <c r="DD1122" s="106"/>
      <c r="DE1122" s="498"/>
      <c r="DG1122" s="107"/>
      <c r="DH1122" s="107"/>
      <c r="DI1122" s="107"/>
      <c r="DJ1122" s="107"/>
      <c r="DK1122" s="107"/>
      <c r="DL1122" s="107"/>
      <c r="DM1122" s="110"/>
      <c r="DN1122" s="110"/>
      <c r="DO1122" s="110"/>
      <c r="DP1122" s="110"/>
      <c r="DQ1122" s="110"/>
      <c r="DR1122" s="110"/>
      <c r="DS1122" s="110"/>
      <c r="DT1122" s="110"/>
      <c r="DU1122" s="497"/>
      <c r="DV1122" s="497"/>
      <c r="DW1122" s="497"/>
      <c r="DX1122" s="497"/>
      <c r="DY1122" s="497"/>
      <c r="DZ1122" s="497"/>
      <c r="EA1122" s="98">
        <v>0.84308000000000005</v>
      </c>
      <c r="EB1122" s="99">
        <v>0.10824300000000001</v>
      </c>
      <c r="EC1122" s="99">
        <v>0.30384499999999998</v>
      </c>
      <c r="ED1122" s="99">
        <v>0.27106599999999997</v>
      </c>
      <c r="EE1122" s="99">
        <v>0.57075399999999998</v>
      </c>
      <c r="EF1122" s="99">
        <v>2.44622E-2</v>
      </c>
      <c r="EG1122" s="99">
        <v>-119.631</v>
      </c>
      <c r="EH1122" s="99">
        <v>-1.7349399999999999</v>
      </c>
      <c r="EI1122" s="99">
        <v>81.930599999999998</v>
      </c>
      <c r="EJ1122" s="99">
        <v>8.8168699999999998</v>
      </c>
      <c r="EK1122" s="99">
        <v>-35.169800000000002</v>
      </c>
      <c r="EL1122" s="99">
        <v>-152.26900000000001</v>
      </c>
      <c r="EM1122" s="99">
        <v>0.38764900000000002</v>
      </c>
      <c r="EN1122" s="99">
        <v>0.49722</v>
      </c>
      <c r="EO1122" s="99">
        <v>0.451683</v>
      </c>
      <c r="EP1122" s="99">
        <v>0.50857799999999997</v>
      </c>
      <c r="EQ1122" s="99">
        <v>0.40805799999999998</v>
      </c>
      <c r="ER1122" s="99">
        <v>0.608294</v>
      </c>
      <c r="ES1122" s="99">
        <v>0</v>
      </c>
      <c r="ET1122" s="99">
        <v>-2.6514500000000001</v>
      </c>
      <c r="EU1122" s="99">
        <v>5.6754600000000002</v>
      </c>
      <c r="EV1122" s="99">
        <v>7.2732400000000004</v>
      </c>
      <c r="EW1122" s="99">
        <v>2.2135899999999999</v>
      </c>
      <c r="EX1122" s="119">
        <v>4.82247</v>
      </c>
      <c r="EY1122" s="121"/>
      <c r="EZ1122" s="524"/>
      <c r="FA1122" s="83"/>
      <c r="FC1122" s="505"/>
      <c r="FD1122" s="505"/>
    </row>
    <row r="1123" spans="1:171" s="3" customFormat="1" ht="15" customHeight="1" x14ac:dyDescent="0.2">
      <c r="A1123" s="307">
        <v>20141231</v>
      </c>
      <c r="B1123" s="307">
        <v>5</v>
      </c>
      <c r="C1123" s="308">
        <v>70</v>
      </c>
      <c r="D1123" s="308">
        <v>1</v>
      </c>
      <c r="E1123" s="308">
        <v>5</v>
      </c>
      <c r="F1123" s="308">
        <v>18</v>
      </c>
      <c r="G1123" s="311">
        <v>2</v>
      </c>
      <c r="H1123" s="435">
        <v>0</v>
      </c>
      <c r="I1123" s="309">
        <v>6499</v>
      </c>
      <c r="J1123" s="101" t="s">
        <v>1979</v>
      </c>
      <c r="K1123" s="310" t="str">
        <f>IF(B1123=2,"Z:\Data\MOOG\HeTao\raw\",IF(B1123=5,"Z:\Data\MOOG\Polo\raw\",IF(B1123=10,"Z:\Data\MOOG\Messi\raw\","")))</f>
        <v>Z:\Data\MOOG\Polo\raw\</v>
      </c>
      <c r="L1123" s="306" t="s">
        <v>2976</v>
      </c>
      <c r="M1123" s="569" t="str">
        <f>IF(NOT(ISERROR(FIND("Training_dt",W1123))),"'Plot Psychometric_HH_dt_yuchen'",IF(NOT(ISERROR(FIND("Training",W1123))),"'Plot Psychometric_HH'",IF(NOT(ISERROR(FIND("1DAT",W1123))),"'Plot Tuning Azimuth_HH'",IF(NOT(ISERROR(FIND("HD_dt",W1123))),"'Plot HeadingDiscimination_PSTH_HH_dt_yuchen'",IF(NOT(ISERROR(FIND("HD",W1123))),"'Plot HeadingDiscimination_PSTH_HH'",IF(NOT(ISERROR(FIND("MemSac",W1123))),"'Memory Saccade Analysis_HH'",IF(NOT(ISERROR(FIND("DelSac",W1123))),"'Memory Saccade Analysis_HH'",IF(NOT(ISERROR(FIND("u-stim",W1123))),"'Plot Microstim_HH'",""))))))))</f>
        <v>'Plot Psychometric_HH'</v>
      </c>
      <c r="N1123" s="573">
        <v>1</v>
      </c>
      <c r="O1123" s="584">
        <v>-1</v>
      </c>
      <c r="P1123" s="590">
        <v>4</v>
      </c>
      <c r="Q1123" s="590">
        <f>IF(B1123=2,60,310)</f>
        <v>310</v>
      </c>
      <c r="R1123" s="590">
        <v>5</v>
      </c>
      <c r="S1123" s="590">
        <f>IF(B1123=2,60,-190)</f>
        <v>-190</v>
      </c>
      <c r="T1123" s="590">
        <v>1</v>
      </c>
      <c r="U1123" s="590" t="str">
        <f>IF(Z1123&lt;&gt;"",IF(NOT(ISERROR(FIND("SU",Z1123))),VALUE(RIGHT(Z1123,1))+4,IF(NOT(ISERROR(FIND("MU20",Z1123))),20,IF(NOT(ISERROR(FIND("MU21",Z1123))),21,IF(NOT(ISERROR(FIND("MU2",Z1123))),2,1)))),"")</f>
        <v/>
      </c>
      <c r="V1123" s="583"/>
      <c r="W1123" s="305" t="s">
        <v>2992</v>
      </c>
      <c r="X1123" s="192"/>
      <c r="Y1123" s="219" t="str">
        <f>IF(NOT(ISERROR(FIND("MU=SU",X1123))),1,IF(Z1123&lt;&gt;"",IF(NOT(ISERROR(FIND("SU",Z1123))),1,0),""))</f>
        <v/>
      </c>
      <c r="Z1123" s="217"/>
      <c r="AA1123" s="218"/>
      <c r="AB1123" s="77"/>
      <c r="AC1123" s="78"/>
      <c r="AD1123" s="199"/>
      <c r="AE1123" s="91"/>
      <c r="AF1123" s="79"/>
      <c r="AG1123" s="79"/>
      <c r="AH1123" s="80"/>
      <c r="AI1123" s="81"/>
      <c r="AJ1123" s="81"/>
      <c r="AK1123" s="81"/>
      <c r="AL1123" s="81"/>
      <c r="AM1123" s="114"/>
      <c r="AN1123" s="82"/>
      <c r="AO1123" s="83"/>
      <c r="AP1123" s="83"/>
      <c r="AQ1123" s="83"/>
      <c r="AR1123" s="84"/>
      <c r="AS1123" s="85"/>
      <c r="AT1123" s="85"/>
      <c r="AU1123" s="85"/>
      <c r="AV1123" s="85"/>
      <c r="AW1123" s="104"/>
      <c r="AX1123" s="86"/>
      <c r="AY1123" s="87"/>
      <c r="AZ1123" s="87"/>
      <c r="BA1123" s="87"/>
      <c r="BB1123" s="88"/>
      <c r="BC1123" s="89"/>
      <c r="BD1123" s="89"/>
      <c r="BE1123" s="89"/>
      <c r="BF1123" s="89"/>
      <c r="BG1123" s="115"/>
      <c r="BH1123" s="90"/>
      <c r="BI1123" s="251"/>
      <c r="BJ1123" s="252"/>
      <c r="BK1123" s="252"/>
      <c r="BL1123" s="230"/>
      <c r="BM1123" s="230"/>
      <c r="BN1123" s="230"/>
      <c r="BO1123" s="231"/>
      <c r="BP1123" s="231"/>
      <c r="BQ1123" s="231"/>
      <c r="BR1123" s="232"/>
      <c r="BS1123" s="232"/>
      <c r="BT1123" s="232"/>
      <c r="BU1123" s="230"/>
      <c r="BV1123" s="230"/>
      <c r="BW1123" s="231"/>
      <c r="BX1123" s="231"/>
      <c r="BY1123" s="232"/>
      <c r="BZ1123" s="235"/>
      <c r="CA1123" s="257"/>
      <c r="CB1123" s="233"/>
      <c r="CC1123" s="230"/>
      <c r="CD1123" s="230"/>
      <c r="CE1123" s="230"/>
      <c r="CF1123" s="230"/>
      <c r="CG1123" s="230"/>
      <c r="CH1123" s="230"/>
      <c r="CI1123" s="230"/>
      <c r="CJ1123" s="231"/>
      <c r="CK1123" s="231"/>
      <c r="CL1123" s="231"/>
      <c r="CM1123" s="231"/>
      <c r="CN1123" s="231"/>
      <c r="CO1123" s="231"/>
      <c r="CP1123" s="231"/>
      <c r="CQ1123" s="231"/>
      <c r="CR1123" s="232"/>
      <c r="CS1123" s="232"/>
      <c r="CT1123" s="232"/>
      <c r="CU1123" s="232"/>
      <c r="CV1123" s="232"/>
      <c r="CW1123" s="232"/>
      <c r="CX1123" s="232"/>
      <c r="CY1123" s="234"/>
      <c r="CZ1123" s="106">
        <v>1</v>
      </c>
      <c r="DA1123" s="106">
        <v>0</v>
      </c>
      <c r="DB1123" s="106"/>
      <c r="DC1123" s="106"/>
      <c r="DD1123" s="106"/>
      <c r="DE1123" s="498"/>
      <c r="DF1123" s="60"/>
      <c r="DG1123" s="107"/>
      <c r="DH1123" s="107"/>
      <c r="DI1123" s="107"/>
      <c r="DJ1123" s="107"/>
      <c r="DK1123" s="107"/>
      <c r="DL1123" s="107"/>
      <c r="DM1123" s="110"/>
      <c r="DN1123" s="110"/>
      <c r="DO1123" s="110"/>
      <c r="DP1123" s="110"/>
      <c r="DQ1123" s="110"/>
      <c r="DR1123" s="110"/>
      <c r="DS1123" s="110"/>
      <c r="DT1123" s="110"/>
      <c r="DU1123" s="497"/>
      <c r="DV1123" s="497"/>
      <c r="DW1123" s="497"/>
      <c r="DX1123" s="497"/>
      <c r="DY1123" s="497"/>
      <c r="DZ1123" s="497"/>
      <c r="EA1123" s="288"/>
      <c r="EB1123" s="99"/>
      <c r="EC1123" s="99"/>
      <c r="ED1123" s="99"/>
      <c r="EE1123" s="99"/>
      <c r="EF1123" s="99"/>
      <c r="EG1123" s="99"/>
      <c r="EH1123" s="99"/>
      <c r="EI1123" s="99"/>
      <c r="EJ1123" s="99"/>
      <c r="EK1123" s="99"/>
      <c r="EL1123" s="99"/>
      <c r="EM1123" s="99"/>
      <c r="EN1123" s="99"/>
      <c r="EO1123" s="99"/>
      <c r="EP1123" s="99"/>
      <c r="EQ1123" s="99"/>
      <c r="ER1123" s="99"/>
      <c r="ES1123" s="99"/>
      <c r="ET1123" s="99"/>
      <c r="EU1123" s="99"/>
      <c r="EV1123" s="99"/>
      <c r="EW1123" s="99"/>
      <c r="EX1123" s="119"/>
      <c r="EY1123" s="121">
        <v>1</v>
      </c>
      <c r="EZ1123" s="524">
        <v>103</v>
      </c>
      <c r="FA1123" s="83">
        <v>10</v>
      </c>
      <c r="FB1123" s="126">
        <v>13</v>
      </c>
      <c r="FC1123" s="505" t="s">
        <v>1615</v>
      </c>
      <c r="FD1123" s="505" t="s">
        <v>1615</v>
      </c>
      <c r="FE1123" s="116" t="s">
        <v>1615</v>
      </c>
      <c r="FF1123" s="116" t="s">
        <v>1615</v>
      </c>
      <c r="FG1123" s="116">
        <v>2.1001699999999999</v>
      </c>
      <c r="FH1123" s="116">
        <v>1.06427</v>
      </c>
      <c r="FI1123" s="116" t="s">
        <v>1615</v>
      </c>
      <c r="FJ1123" s="116" t="s">
        <v>1615</v>
      </c>
      <c r="FK1123" s="116" t="s">
        <v>1615</v>
      </c>
      <c r="FL1123" s="116" t="s">
        <v>1615</v>
      </c>
      <c r="FM1123" s="116" t="s">
        <v>6770</v>
      </c>
      <c r="FN1123" s="116" t="s">
        <v>6771</v>
      </c>
      <c r="FO1123" s="3" t="s">
        <v>1243</v>
      </c>
    </row>
    <row r="1124" spans="1:171" s="3" customFormat="1" ht="15" customHeight="1" x14ac:dyDescent="0.2">
      <c r="A1124" s="307">
        <v>20141231</v>
      </c>
      <c r="B1124" s="307">
        <v>5</v>
      </c>
      <c r="C1124" s="308">
        <v>70</v>
      </c>
      <c r="D1124" s="308">
        <v>1</v>
      </c>
      <c r="E1124" s="308">
        <v>5</v>
      </c>
      <c r="F1124" s="308">
        <v>18</v>
      </c>
      <c r="G1124" s="311">
        <v>2</v>
      </c>
      <c r="H1124" s="435">
        <v>0</v>
      </c>
      <c r="I1124" s="309">
        <v>6439</v>
      </c>
      <c r="J1124" s="101" t="s">
        <v>1979</v>
      </c>
      <c r="K1124" s="310" t="str">
        <f>IF(B1124=2,"Z:\Data\MOOG\HeTao\raw\",IF(B1124=5,"Z:\Data\MOOG\Polo\raw\",IF(B1124=10,"Z:\Data\MOOG\Messi\raw\","")))</f>
        <v>Z:\Data\MOOG\Polo\raw\</v>
      </c>
      <c r="L1124" s="306" t="s">
        <v>3071</v>
      </c>
      <c r="M1124" s="569" t="str">
        <f>IF(NOT(ISERROR(FIND("Training_dt",W1124))),"'Plot Psychometric_HH_dt_yuchen'",IF(NOT(ISERROR(FIND("Training",W1124))),"'Plot Psychometric_HH'",IF(NOT(ISERROR(FIND("1DAT",W1124))),"'Plot Tuning Azimuth_HH'",IF(NOT(ISERROR(FIND("HD_dt",W1124))),"'Plot HeadingDiscimination_PSTH_HH_dt_yuchen'",IF(NOT(ISERROR(FIND("HD",W1124))),"'Plot HeadingDiscimination_PSTH_HH'",IF(NOT(ISERROR(FIND("MemSac",W1124))),"'Memory Saccade Analysis_HH'",IF(NOT(ISERROR(FIND("DelSac",W1124))),"'Memory Saccade Analysis_HH'",IF(NOT(ISERROR(FIND("u-stim",W1124))),"'Plot Microstim_HH'",""))))))))</f>
        <v>'Memory Saccade Analysis_HH'</v>
      </c>
      <c r="N1124" s="573">
        <v>1</v>
      </c>
      <c r="O1124" s="584">
        <v>-1</v>
      </c>
      <c r="P1124" s="590">
        <v>4</v>
      </c>
      <c r="Q1124" s="590">
        <f>IF(B1124=2,60,310)</f>
        <v>310</v>
      </c>
      <c r="R1124" s="590">
        <v>5</v>
      </c>
      <c r="S1124" s="590">
        <f>IF(B1124=2,60,-190)</f>
        <v>-190</v>
      </c>
      <c r="T1124" s="590">
        <v>1</v>
      </c>
      <c r="U1124" s="590">
        <f>IF(Z1124&lt;&gt;"",IF(NOT(ISERROR(FIND("SU",Z1124))),VALUE(RIGHT(Z1124,1))+4,IF(NOT(ISERROR(FIND("MU20",Z1124))),20,IF(NOT(ISERROR(FIND("MU21",Z1124))),21,IF(NOT(ISERROR(FIND("MU2",Z1124))),2,1)))),"")</f>
        <v>5</v>
      </c>
      <c r="V1124" s="583"/>
      <c r="W1124" s="305" t="s">
        <v>2172</v>
      </c>
      <c r="X1124" s="192"/>
      <c r="Y1124" s="219">
        <f>IF(NOT(ISERROR(FIND("MU=SU",X1124))),1,IF(Z1124&lt;&gt;"",IF(NOT(ISERROR(FIND("SU",Z1124))),1,0),""))</f>
        <v>1</v>
      </c>
      <c r="Z1124" s="217" t="s">
        <v>43</v>
      </c>
      <c r="AA1124" s="218">
        <v>7181</v>
      </c>
      <c r="AB1124" s="77">
        <v>11.5672</v>
      </c>
      <c r="AC1124" s="78" t="s">
        <v>3072</v>
      </c>
      <c r="AD1124" s="199"/>
      <c r="AE1124" s="91"/>
      <c r="AF1124" s="79"/>
      <c r="AG1124" s="79"/>
      <c r="AH1124" s="80"/>
      <c r="AI1124" s="81"/>
      <c r="AJ1124" s="81"/>
      <c r="AK1124" s="81"/>
      <c r="AL1124" s="81"/>
      <c r="AM1124" s="114"/>
      <c r="AN1124" s="82"/>
      <c r="AO1124" s="83"/>
      <c r="AP1124" s="83"/>
      <c r="AQ1124" s="83"/>
      <c r="AR1124" s="84"/>
      <c r="AS1124" s="85"/>
      <c r="AT1124" s="85"/>
      <c r="AU1124" s="85"/>
      <c r="AV1124" s="85"/>
      <c r="AW1124" s="104"/>
      <c r="AX1124" s="86"/>
      <c r="AY1124" s="87"/>
      <c r="AZ1124" s="87"/>
      <c r="BA1124" s="87"/>
      <c r="BB1124" s="88"/>
      <c r="BC1124" s="89"/>
      <c r="BD1124" s="89"/>
      <c r="BE1124" s="89"/>
      <c r="BF1124" s="89"/>
      <c r="BG1124" s="115"/>
      <c r="BH1124" s="90"/>
      <c r="BI1124" s="251"/>
      <c r="BJ1124" s="252"/>
      <c r="BK1124" s="252"/>
      <c r="BL1124" s="230"/>
      <c r="BM1124" s="230"/>
      <c r="BN1124" s="230"/>
      <c r="BO1124" s="231"/>
      <c r="BP1124" s="231"/>
      <c r="BQ1124" s="231"/>
      <c r="BR1124" s="232"/>
      <c r="BS1124" s="232"/>
      <c r="BT1124" s="232"/>
      <c r="BU1124" s="230"/>
      <c r="BV1124" s="230"/>
      <c r="BW1124" s="231"/>
      <c r="BX1124" s="231"/>
      <c r="BY1124" s="232"/>
      <c r="BZ1124" s="235"/>
      <c r="CA1124" s="257"/>
      <c r="CB1124" s="233"/>
      <c r="CC1124" s="230"/>
      <c r="CD1124" s="230"/>
      <c r="CE1124" s="230"/>
      <c r="CF1124" s="230"/>
      <c r="CG1124" s="230"/>
      <c r="CH1124" s="230"/>
      <c r="CI1124" s="230"/>
      <c r="CJ1124" s="231"/>
      <c r="CK1124" s="231"/>
      <c r="CL1124" s="231"/>
      <c r="CM1124" s="231"/>
      <c r="CN1124" s="231"/>
      <c r="CO1124" s="231"/>
      <c r="CP1124" s="231"/>
      <c r="CQ1124" s="231"/>
      <c r="CR1124" s="232"/>
      <c r="CS1124" s="232"/>
      <c r="CT1124" s="232"/>
      <c r="CU1124" s="232"/>
      <c r="CV1124" s="232"/>
      <c r="CW1124" s="232"/>
      <c r="CX1124" s="232"/>
      <c r="CY1124" s="234"/>
      <c r="CZ1124" s="106"/>
      <c r="DA1124" s="106"/>
      <c r="DB1124" s="106"/>
      <c r="DC1124" s="106"/>
      <c r="DD1124" s="106"/>
      <c r="DE1124" s="498"/>
      <c r="DF1124" s="60"/>
      <c r="DG1124" s="107"/>
      <c r="DH1124" s="107"/>
      <c r="DI1124" s="107"/>
      <c r="DJ1124" s="107"/>
      <c r="DK1124" s="107"/>
      <c r="DL1124" s="107"/>
      <c r="DM1124" s="110"/>
      <c r="DN1124" s="110"/>
      <c r="DO1124" s="110"/>
      <c r="DP1124" s="110"/>
      <c r="DQ1124" s="110"/>
      <c r="DR1124" s="110"/>
      <c r="DS1124" s="110"/>
      <c r="DT1124" s="110"/>
      <c r="DU1124" s="497"/>
      <c r="DV1124" s="497"/>
      <c r="DW1124" s="497"/>
      <c r="DX1124" s="497"/>
      <c r="DY1124" s="497"/>
      <c r="DZ1124" s="497"/>
      <c r="EA1124" s="288">
        <v>0.44583299999999998</v>
      </c>
      <c r="EB1124" s="99">
        <v>0.70946200000000004</v>
      </c>
      <c r="EC1124" s="99">
        <v>0.66672200000000004</v>
      </c>
      <c r="ED1124" s="99">
        <v>0.906273</v>
      </c>
      <c r="EE1124" s="99">
        <v>0.78293199999999996</v>
      </c>
      <c r="EF1124" s="99">
        <v>0.93190600000000001</v>
      </c>
      <c r="EG1124" s="99">
        <v>-155.59800000000001</v>
      </c>
      <c r="EH1124" s="99">
        <v>-171.66</v>
      </c>
      <c r="EI1124" s="99">
        <v>125.489</v>
      </c>
      <c r="EJ1124" s="99">
        <v>87.574299999999994</v>
      </c>
      <c r="EK1124" s="99">
        <v>52.077599999999997</v>
      </c>
      <c r="EL1124" s="99">
        <v>160.232</v>
      </c>
      <c r="EM1124" s="99">
        <v>0.36914200000000003</v>
      </c>
      <c r="EN1124" s="99">
        <v>0.36385200000000001</v>
      </c>
      <c r="EO1124" s="99">
        <v>0.32981199999999999</v>
      </c>
      <c r="EP1124" s="99">
        <v>0.306334</v>
      </c>
      <c r="EQ1124" s="99">
        <v>0.32077899999999998</v>
      </c>
      <c r="ER1124" s="99">
        <v>0.27555800000000003</v>
      </c>
      <c r="ES1124" s="99">
        <v>0</v>
      </c>
      <c r="ET1124" s="99">
        <v>4.2777799999999999</v>
      </c>
      <c r="EU1124" s="99">
        <v>3.4073099999999998</v>
      </c>
      <c r="EV1124" s="99">
        <v>4.3609999999999998</v>
      </c>
      <c r="EW1124" s="99">
        <v>3.8877100000000002</v>
      </c>
      <c r="EX1124" s="119">
        <v>3.4651299999999998</v>
      </c>
      <c r="EY1124" s="121"/>
      <c r="EZ1124" s="524"/>
      <c r="FA1124" s="83"/>
      <c r="FB1124" s="126"/>
      <c r="FC1124" s="505"/>
      <c r="FD1124" s="505"/>
      <c r="FE1124" s="116"/>
      <c r="FF1124" s="116"/>
      <c r="FG1124" s="116"/>
      <c r="FH1124" s="116"/>
      <c r="FI1124" s="116"/>
      <c r="FJ1124" s="116"/>
      <c r="FK1124" s="116"/>
      <c r="FL1124" s="116"/>
      <c r="FM1124" s="116"/>
      <c r="FN1124" s="116"/>
    </row>
    <row r="1125" spans="1:171" s="3" customFormat="1" ht="15" customHeight="1" x14ac:dyDescent="0.2">
      <c r="A1125" s="307">
        <v>20141231</v>
      </c>
      <c r="B1125" s="307">
        <v>5</v>
      </c>
      <c r="C1125" s="308">
        <v>70</v>
      </c>
      <c r="D1125" s="308">
        <v>1</v>
      </c>
      <c r="E1125" s="308">
        <v>5</v>
      </c>
      <c r="F1125" s="308">
        <v>18</v>
      </c>
      <c r="G1125" s="311">
        <v>2</v>
      </c>
      <c r="H1125" s="435">
        <v>0</v>
      </c>
      <c r="I1125" s="309">
        <v>6710</v>
      </c>
      <c r="J1125" s="101" t="s">
        <v>1979</v>
      </c>
      <c r="K1125" s="310" t="str">
        <f>IF(B1125=2,"Z:\Data\MOOG\HeTao\raw\",IF(B1125=5,"Z:\Data\MOOG\Polo\raw\",IF(B1125=10,"Z:\Data\MOOG\Messi\raw\","")))</f>
        <v>Z:\Data\MOOG\Polo\raw\</v>
      </c>
      <c r="L1125" s="306" t="s">
        <v>3073</v>
      </c>
      <c r="M1125" s="569" t="str">
        <f>IF(NOT(ISERROR(FIND("Training_dt",W1125))),"'Plot Psychometric_HH_dt_yuchen'",IF(NOT(ISERROR(FIND("Training",W1125))),"'Plot Psychometric_HH'",IF(NOT(ISERROR(FIND("1DAT",W1125))),"'Plot Tuning Azimuth_HH'",IF(NOT(ISERROR(FIND("HD_dt",W1125))),"'Plot HeadingDiscimination_PSTH_HH_dt_yuchen'",IF(NOT(ISERROR(FIND("HD",W1125))),"'Plot HeadingDiscimination_PSTH_HH'",IF(NOT(ISERROR(FIND("MemSac",W1125))),"'Memory Saccade Analysis_HH'",IF(NOT(ISERROR(FIND("DelSac",W1125))),"'Memory Saccade Analysis_HH'",IF(NOT(ISERROR(FIND("u-stim",W1125))),"'Plot Microstim_HH'",""))))))))</f>
        <v>'Memory Saccade Analysis_HH'</v>
      </c>
      <c r="N1125" s="573">
        <v>1</v>
      </c>
      <c r="O1125" s="584">
        <v>-1</v>
      </c>
      <c r="P1125" s="590">
        <v>4</v>
      </c>
      <c r="Q1125" s="590">
        <f>IF(B1125=2,60,310)</f>
        <v>310</v>
      </c>
      <c r="R1125" s="590">
        <v>5</v>
      </c>
      <c r="S1125" s="590">
        <f>IF(B1125=2,60,-190)</f>
        <v>-190</v>
      </c>
      <c r="T1125" s="590">
        <v>1</v>
      </c>
      <c r="U1125" s="590">
        <f>IF(Z1125&lt;&gt;"",IF(NOT(ISERROR(FIND("SU",Z1125))),VALUE(RIGHT(Z1125,1))+4,IF(NOT(ISERROR(FIND("MU20",Z1125))),20,IF(NOT(ISERROR(FIND("MU21",Z1125))),21,IF(NOT(ISERROR(FIND("MU2",Z1125))),2,1)))),"")</f>
        <v>5</v>
      </c>
      <c r="V1125" s="583"/>
      <c r="W1125" s="305" t="s">
        <v>2172</v>
      </c>
      <c r="X1125" s="192"/>
      <c r="Y1125" s="219">
        <f>IF(NOT(ISERROR(FIND("MU=SU",X1125))),1,IF(Z1125&lt;&gt;"",IF(NOT(ISERROR(FIND("SU",Z1125))),1,0),""))</f>
        <v>1</v>
      </c>
      <c r="Z1125" s="217" t="s">
        <v>43</v>
      </c>
      <c r="AA1125" s="218">
        <v>1776</v>
      </c>
      <c r="AB1125" s="77">
        <v>14.311299999999999</v>
      </c>
      <c r="AC1125" s="78" t="s">
        <v>3074</v>
      </c>
      <c r="AD1125" s="199"/>
      <c r="AE1125" s="91"/>
      <c r="AF1125" s="79"/>
      <c r="AG1125" s="79"/>
      <c r="AH1125" s="80"/>
      <c r="AI1125" s="81"/>
      <c r="AJ1125" s="81"/>
      <c r="AK1125" s="81"/>
      <c r="AL1125" s="81"/>
      <c r="AM1125" s="114"/>
      <c r="AN1125" s="82"/>
      <c r="AO1125" s="83"/>
      <c r="AP1125" s="83"/>
      <c r="AQ1125" s="83"/>
      <c r="AR1125" s="84"/>
      <c r="AS1125" s="85"/>
      <c r="AT1125" s="85"/>
      <c r="AU1125" s="85"/>
      <c r="AV1125" s="85"/>
      <c r="AW1125" s="104"/>
      <c r="AX1125" s="86"/>
      <c r="AY1125" s="87"/>
      <c r="AZ1125" s="87"/>
      <c r="BA1125" s="87"/>
      <c r="BB1125" s="88"/>
      <c r="BC1125" s="89"/>
      <c r="BD1125" s="89"/>
      <c r="BE1125" s="89"/>
      <c r="BF1125" s="89"/>
      <c r="BG1125" s="115"/>
      <c r="BH1125" s="90"/>
      <c r="BI1125" s="251"/>
      <c r="BJ1125" s="252"/>
      <c r="BK1125" s="252"/>
      <c r="BL1125" s="230"/>
      <c r="BM1125" s="230"/>
      <c r="BN1125" s="230"/>
      <c r="BO1125" s="231"/>
      <c r="BP1125" s="231"/>
      <c r="BQ1125" s="231"/>
      <c r="BR1125" s="232"/>
      <c r="BS1125" s="232"/>
      <c r="BT1125" s="232"/>
      <c r="BU1125" s="230"/>
      <c r="BV1125" s="230"/>
      <c r="BW1125" s="231"/>
      <c r="BX1125" s="231"/>
      <c r="BY1125" s="232"/>
      <c r="BZ1125" s="235"/>
      <c r="CA1125" s="257"/>
      <c r="CB1125" s="233"/>
      <c r="CC1125" s="230"/>
      <c r="CD1125" s="230"/>
      <c r="CE1125" s="230"/>
      <c r="CF1125" s="230"/>
      <c r="CG1125" s="230"/>
      <c r="CH1125" s="230"/>
      <c r="CI1125" s="230"/>
      <c r="CJ1125" s="231"/>
      <c r="CK1125" s="231"/>
      <c r="CL1125" s="231"/>
      <c r="CM1125" s="231"/>
      <c r="CN1125" s="231"/>
      <c r="CO1125" s="231"/>
      <c r="CP1125" s="231"/>
      <c r="CQ1125" s="231"/>
      <c r="CR1125" s="232"/>
      <c r="CS1125" s="232"/>
      <c r="CT1125" s="232"/>
      <c r="CU1125" s="232"/>
      <c r="CV1125" s="232"/>
      <c r="CW1125" s="232"/>
      <c r="CX1125" s="232"/>
      <c r="CY1125" s="234"/>
      <c r="CZ1125" s="106"/>
      <c r="DA1125" s="106"/>
      <c r="DB1125" s="106"/>
      <c r="DC1125" s="106"/>
      <c r="DD1125" s="106"/>
      <c r="DE1125" s="498"/>
      <c r="DF1125" s="60"/>
      <c r="DG1125" s="107"/>
      <c r="DH1125" s="107"/>
      <c r="DI1125" s="107"/>
      <c r="DJ1125" s="107"/>
      <c r="DK1125" s="107"/>
      <c r="DL1125" s="107"/>
      <c r="DM1125" s="110"/>
      <c r="DN1125" s="110"/>
      <c r="DO1125" s="110"/>
      <c r="DP1125" s="110"/>
      <c r="DQ1125" s="110"/>
      <c r="DR1125" s="110"/>
      <c r="DS1125" s="110"/>
      <c r="DT1125" s="110"/>
      <c r="DU1125" s="497"/>
      <c r="DV1125" s="497"/>
      <c r="DW1125" s="497"/>
      <c r="DX1125" s="497"/>
      <c r="DY1125" s="497"/>
      <c r="DZ1125" s="497"/>
      <c r="EA1125" s="288">
        <v>0.35678100000000001</v>
      </c>
      <c r="EB1125" s="99">
        <v>0.10494299999999999</v>
      </c>
      <c r="EC1125" s="99">
        <v>0.25807200000000002</v>
      </c>
      <c r="ED1125" s="99">
        <v>0.44220199999999998</v>
      </c>
      <c r="EE1125" s="99">
        <v>9.6323900000000004E-2</v>
      </c>
      <c r="EF1125" s="99">
        <v>0.40696500000000002</v>
      </c>
      <c r="EG1125" s="99">
        <v>126.648</v>
      </c>
      <c r="EH1125" s="99">
        <v>-82.686999999999998</v>
      </c>
      <c r="EI1125" s="99">
        <v>-143.036</v>
      </c>
      <c r="EJ1125" s="99">
        <v>-20.5243</v>
      </c>
      <c r="EK1125" s="99">
        <v>-41.128799999999998</v>
      </c>
      <c r="EL1125" s="99">
        <v>73.170599999999993</v>
      </c>
      <c r="EM1125" s="99">
        <v>0.372643</v>
      </c>
      <c r="EN1125" s="99">
        <v>0.432811</v>
      </c>
      <c r="EO1125" s="99">
        <v>0.36383799999999999</v>
      </c>
      <c r="EP1125" s="99">
        <v>0.36185400000000001</v>
      </c>
      <c r="EQ1125" s="99">
        <v>0.402146</v>
      </c>
      <c r="ER1125" s="99">
        <v>0.31084099999999998</v>
      </c>
      <c r="ES1125" s="99">
        <v>0</v>
      </c>
      <c r="ET1125" s="99">
        <v>5.2976000000000001</v>
      </c>
      <c r="EU1125" s="99">
        <v>8.5790699999999998</v>
      </c>
      <c r="EV1125" s="99">
        <v>7.2074999999999996</v>
      </c>
      <c r="EW1125" s="99">
        <v>4.2321600000000004</v>
      </c>
      <c r="EX1125" s="119">
        <v>-2.0519599999999998</v>
      </c>
      <c r="EY1125" s="121"/>
      <c r="EZ1125" s="524"/>
      <c r="FA1125" s="83"/>
      <c r="FB1125" s="126"/>
      <c r="FC1125" s="505"/>
      <c r="FD1125" s="505"/>
      <c r="FE1125" s="116"/>
      <c r="FF1125" s="116"/>
      <c r="FG1125" s="116"/>
      <c r="FH1125" s="116"/>
      <c r="FI1125" s="116"/>
      <c r="FJ1125" s="116"/>
      <c r="FK1125" s="116"/>
      <c r="FL1125" s="116"/>
      <c r="FM1125" s="116"/>
      <c r="FN1125" s="116"/>
    </row>
    <row r="1126" spans="1:171" ht="15" customHeight="1" x14ac:dyDescent="0.2">
      <c r="A1126" s="275">
        <v>20141231</v>
      </c>
      <c r="B1126" s="270">
        <v>5</v>
      </c>
      <c r="C1126" s="74">
        <v>70</v>
      </c>
      <c r="D1126" s="74">
        <v>1</v>
      </c>
      <c r="E1126" s="74">
        <v>5</v>
      </c>
      <c r="F1126" s="74">
        <v>18</v>
      </c>
      <c r="G1126" s="75">
        <v>2</v>
      </c>
      <c r="H1126" s="435">
        <v>0</v>
      </c>
      <c r="I1126" s="73">
        <v>7070</v>
      </c>
      <c r="J1126" s="101" t="s">
        <v>1979</v>
      </c>
      <c r="K1126" s="294" t="str">
        <f>IF(B1126=2,"Z:\Data\MOOG\HeTao\raw\",IF(B1126=5,"Z:\Data\MOOG\Polo\raw\",IF(B1126=10,"Z:\Data\MOOG\Messi\raw\","")))</f>
        <v>Z:\Data\MOOG\Polo\raw\</v>
      </c>
      <c r="L1126" s="269" t="s">
        <v>3075</v>
      </c>
      <c r="M1126" s="569" t="str">
        <f>IF(NOT(ISERROR(FIND("Training_dt",W1126))),"'Plot Psychometric_HH_dt_yuchen'",IF(NOT(ISERROR(FIND("Training",W1126))),"'Plot Psychometric_HH'",IF(NOT(ISERROR(FIND("1DAT",W1126))),"'Plot Tuning Azimuth_HH'",IF(NOT(ISERROR(FIND("HD_dt",W1126))),"'Plot HeadingDiscimination_PSTH_HH_dt_yuchen'",IF(NOT(ISERROR(FIND("HD",W1126))),"'Plot HeadingDiscimination_PSTH_HH'",IF(NOT(ISERROR(FIND("MemSac",W1126))),"'Memory Saccade Analysis_HH'",IF(NOT(ISERROR(FIND("DelSac",W1126))),"'Memory Saccade Analysis_HH'",IF(NOT(ISERROR(FIND("u-stim",W1126))),"'Plot Microstim_HH'",""))))))))</f>
        <v>'Memory Saccade Analysis_HH'</v>
      </c>
      <c r="N1126" s="573">
        <v>1</v>
      </c>
      <c r="O1126" s="584">
        <v>-1</v>
      </c>
      <c r="P1126" s="590">
        <v>4</v>
      </c>
      <c r="Q1126" s="590">
        <f>IF(B1126=2,60,310)</f>
        <v>310</v>
      </c>
      <c r="R1126" s="590">
        <v>5</v>
      </c>
      <c r="S1126" s="590">
        <f>IF(B1126=2,60,-190)</f>
        <v>-190</v>
      </c>
      <c r="T1126" s="590">
        <v>1</v>
      </c>
      <c r="U1126" s="590">
        <f>IF(Z1126&lt;&gt;"",IF(NOT(ISERROR(FIND("SU",Z1126))),VALUE(RIGHT(Z1126,1))+4,IF(NOT(ISERROR(FIND("MU20",Z1126))),20,IF(NOT(ISERROR(FIND("MU21",Z1126))),21,IF(NOT(ISERROR(FIND("MU2",Z1126))),2,1)))),"")</f>
        <v>5</v>
      </c>
      <c r="V1126" s="583"/>
      <c r="W1126" s="268" t="s">
        <v>2172</v>
      </c>
      <c r="X1126" s="192"/>
      <c r="Y1126" s="219">
        <f>IF(NOT(ISERROR(FIND("MU=SU",X1126))),1,IF(Z1126&lt;&gt;"",IF(NOT(ISERROR(FIND("SU",Z1126))),1,0),""))</f>
        <v>1</v>
      </c>
      <c r="Z1126" s="217" t="s">
        <v>43</v>
      </c>
      <c r="AA1126" s="218">
        <v>7385</v>
      </c>
      <c r="AB1126" s="77">
        <v>13.132199999999999</v>
      </c>
      <c r="AC1126" s="78" t="s">
        <v>3076</v>
      </c>
      <c r="AD1126" s="199"/>
      <c r="AE1126" s="91"/>
      <c r="AF1126" s="79"/>
      <c r="AG1126" s="79"/>
      <c r="AH1126" s="80"/>
      <c r="AI1126" s="81"/>
      <c r="AJ1126" s="81"/>
      <c r="AK1126" s="81"/>
      <c r="AL1126" s="81"/>
      <c r="AM1126" s="114"/>
      <c r="AN1126" s="82"/>
      <c r="AO1126" s="83"/>
      <c r="AP1126" s="83"/>
      <c r="AQ1126" s="83"/>
      <c r="AR1126" s="84"/>
      <c r="AS1126" s="85"/>
      <c r="AT1126" s="85"/>
      <c r="AU1126" s="85"/>
      <c r="AV1126" s="85"/>
      <c r="AW1126" s="104"/>
      <c r="AX1126" s="86"/>
      <c r="AY1126" s="87"/>
      <c r="AZ1126" s="87"/>
      <c r="BA1126" s="87"/>
      <c r="BB1126" s="88"/>
      <c r="BC1126" s="89"/>
      <c r="BD1126" s="89"/>
      <c r="BE1126" s="89"/>
      <c r="BF1126" s="89"/>
      <c r="BG1126" s="115"/>
      <c r="BH1126" s="90"/>
      <c r="BI1126" s="251"/>
      <c r="BJ1126" s="252"/>
      <c r="BK1126" s="252"/>
      <c r="BL1126" s="230"/>
      <c r="BM1126" s="230"/>
      <c r="BN1126" s="230"/>
      <c r="BO1126" s="231"/>
      <c r="BP1126" s="231"/>
      <c r="BQ1126" s="231"/>
      <c r="BR1126" s="232"/>
      <c r="BS1126" s="232"/>
      <c r="BT1126" s="232"/>
      <c r="BU1126" s="230"/>
      <c r="BV1126" s="230"/>
      <c r="BW1126" s="231"/>
      <c r="BX1126" s="231"/>
      <c r="BY1126" s="232"/>
      <c r="BZ1126" s="235"/>
      <c r="CA1126" s="257"/>
      <c r="CB1126" s="233"/>
      <c r="CC1126" s="230"/>
      <c r="CD1126" s="230"/>
      <c r="CE1126" s="230"/>
      <c r="CF1126" s="230"/>
      <c r="CG1126" s="230"/>
      <c r="CH1126" s="230"/>
      <c r="CI1126" s="230"/>
      <c r="CJ1126" s="231"/>
      <c r="CK1126" s="231"/>
      <c r="CL1126" s="231"/>
      <c r="CM1126" s="231"/>
      <c r="CN1126" s="231"/>
      <c r="CO1126" s="231"/>
      <c r="CP1126" s="231"/>
      <c r="CQ1126" s="231"/>
      <c r="CR1126" s="232"/>
      <c r="CS1126" s="232"/>
      <c r="CT1126" s="232"/>
      <c r="CU1126" s="232"/>
      <c r="CV1126" s="232"/>
      <c r="CW1126" s="232"/>
      <c r="CX1126" s="232"/>
      <c r="CY1126" s="234"/>
      <c r="DA1126" s="106"/>
      <c r="DC1126" s="106"/>
      <c r="DD1126" s="106"/>
      <c r="DE1126" s="498"/>
      <c r="DG1126" s="107"/>
      <c r="DH1126" s="107"/>
      <c r="DI1126" s="107"/>
      <c r="DJ1126" s="107"/>
      <c r="DK1126" s="107"/>
      <c r="DL1126" s="107"/>
      <c r="DM1126" s="110"/>
      <c r="DN1126" s="110"/>
      <c r="DO1126" s="110"/>
      <c r="DP1126" s="110"/>
      <c r="DQ1126" s="110"/>
      <c r="DR1126" s="110"/>
      <c r="DS1126" s="110"/>
      <c r="DT1126" s="110"/>
      <c r="DU1126" s="497"/>
      <c r="DV1126" s="497"/>
      <c r="DW1126" s="497"/>
      <c r="DX1126" s="497"/>
      <c r="DY1126" s="497"/>
      <c r="DZ1126" s="497"/>
      <c r="EA1126" s="98">
        <v>0.52653099999999997</v>
      </c>
      <c r="EB1126" s="99">
        <v>0.30254399999999998</v>
      </c>
      <c r="EC1126" s="99">
        <v>0.56581099999999995</v>
      </c>
      <c r="ED1126" s="99">
        <v>5.80163E-2</v>
      </c>
      <c r="EE1126" s="99">
        <v>0.10358199999999999</v>
      </c>
      <c r="EF1126" s="99">
        <v>4.8408199999999998E-2</v>
      </c>
      <c r="EG1126" s="99">
        <v>98.988900000000001</v>
      </c>
      <c r="EH1126" s="99">
        <v>-122.248</v>
      </c>
      <c r="EI1126" s="99">
        <v>-43.851500000000001</v>
      </c>
      <c r="EJ1126" s="99">
        <v>-101.81399999999999</v>
      </c>
      <c r="EK1126" s="99">
        <v>-147.119</v>
      </c>
      <c r="EL1126" s="99">
        <v>94.042500000000004</v>
      </c>
      <c r="EM1126" s="99">
        <v>0.37948999999999999</v>
      </c>
      <c r="EN1126" s="99">
        <v>0.46915499999999999</v>
      </c>
      <c r="EO1126" s="99">
        <v>0.37505500000000003</v>
      </c>
      <c r="EP1126" s="99">
        <v>0.53752299999999997</v>
      </c>
      <c r="EQ1126" s="99">
        <v>0.46159</v>
      </c>
      <c r="ER1126" s="99">
        <v>0.51393999999999995</v>
      </c>
      <c r="ES1126" s="99">
        <v>0</v>
      </c>
      <c r="ET1126" s="99">
        <v>3.3956400000000002</v>
      </c>
      <c r="EU1126" s="99">
        <v>2.9828800000000002</v>
      </c>
      <c r="EV1126" s="99">
        <v>4.1276000000000002</v>
      </c>
      <c r="EW1126" s="99">
        <v>11.8589</v>
      </c>
      <c r="EX1126" s="119">
        <v>8.3543099999999999</v>
      </c>
      <c r="EY1126" s="121"/>
      <c r="EZ1126" s="524"/>
      <c r="FA1126" s="83"/>
      <c r="FC1126" s="505"/>
      <c r="FD1126" s="505"/>
    </row>
    <row r="1127" spans="1:171" s="3" customFormat="1" ht="15" customHeight="1" x14ac:dyDescent="0.2">
      <c r="A1127" s="307">
        <v>20141231</v>
      </c>
      <c r="B1127" s="307">
        <v>5</v>
      </c>
      <c r="C1127" s="308">
        <v>70</v>
      </c>
      <c r="D1127" s="308">
        <v>1</v>
      </c>
      <c r="E1127" s="308">
        <v>5</v>
      </c>
      <c r="F1127" s="308">
        <v>18</v>
      </c>
      <c r="G1127" s="311">
        <v>2</v>
      </c>
      <c r="H1127" s="435">
        <v>0</v>
      </c>
      <c r="I1127" s="309">
        <v>7070</v>
      </c>
      <c r="J1127" s="101" t="s">
        <v>1979</v>
      </c>
      <c r="K1127" s="310" t="str">
        <f>IF(B1127=2,"Z:\Data\MOOG\HeTao\raw\",IF(B1127=5,"Z:\Data\MOOG\Polo\raw\",IF(B1127=10,"Z:\Data\MOOG\Messi\raw\","")))</f>
        <v>Z:\Data\MOOG\Polo\raw\</v>
      </c>
      <c r="L1127" s="306" t="s">
        <v>2977</v>
      </c>
      <c r="M1127" s="569" t="str">
        <f>IF(NOT(ISERROR(FIND("Training_dt",W1127))),"'Plot Psychometric_HH_dt_yuchen'",IF(NOT(ISERROR(FIND("Training",W1127))),"'Plot Psychometric_HH'",IF(NOT(ISERROR(FIND("1DAT",W1127))),"'Plot Tuning Azimuth_HH'",IF(NOT(ISERROR(FIND("HD_dt",W1127))),"'Plot HeadingDiscimination_PSTH_HH_dt_yuchen'",IF(NOT(ISERROR(FIND("HD",W1127))),"'Plot HeadingDiscimination_PSTH_HH'",IF(NOT(ISERROR(FIND("MemSac",W1127))),"'Memory Saccade Analysis_HH'",IF(NOT(ISERROR(FIND("DelSac",W1127))),"'Memory Saccade Analysis_HH'",IF(NOT(ISERROR(FIND("u-stim",W1127))),"'Plot Microstim_HH'",""))))))))</f>
        <v>'Plot HeadingDiscimination_PSTH_HH'</v>
      </c>
      <c r="N1127" s="573">
        <v>1</v>
      </c>
      <c r="O1127" s="584">
        <v>-1</v>
      </c>
      <c r="P1127" s="590">
        <v>4</v>
      </c>
      <c r="Q1127" s="590">
        <f>IF(B1127=2,60,310)</f>
        <v>310</v>
      </c>
      <c r="R1127" s="590">
        <v>5</v>
      </c>
      <c r="S1127" s="590">
        <f>IF(B1127=2,60,-190)</f>
        <v>-190</v>
      </c>
      <c r="T1127" s="590">
        <v>1</v>
      </c>
      <c r="U1127" s="590">
        <f>IF(Z1127&lt;&gt;"",IF(NOT(ISERROR(FIND("SU",Z1127))),VALUE(RIGHT(Z1127,1))+4,IF(NOT(ISERROR(FIND("MU20",Z1127))),20,IF(NOT(ISERROR(FIND("MU21",Z1127))),21,IF(NOT(ISERROR(FIND("MU2",Z1127))),2,1)))),"")</f>
        <v>5</v>
      </c>
      <c r="V1127" s="583"/>
      <c r="W1127" s="305" t="s">
        <v>1986</v>
      </c>
      <c r="X1127" s="192"/>
      <c r="Y1127" s="219">
        <f>IF(NOT(ISERROR(FIND("MU=SU",X1127))),1,IF(Z1127&lt;&gt;"",IF(NOT(ISERROR(FIND("SU",Z1127))),1,0),""))</f>
        <v>1</v>
      </c>
      <c r="Z1127" s="217" t="s">
        <v>43</v>
      </c>
      <c r="AA1127" s="218">
        <v>81792</v>
      </c>
      <c r="AB1127" s="77">
        <v>11.6539</v>
      </c>
      <c r="AC1127" s="78" t="s">
        <v>3077</v>
      </c>
      <c r="AD1127" s="199"/>
      <c r="AE1127" s="91"/>
      <c r="AF1127" s="79"/>
      <c r="AG1127" s="79"/>
      <c r="AH1127" s="80"/>
      <c r="AI1127" s="81"/>
      <c r="AJ1127" s="81"/>
      <c r="AK1127" s="81"/>
      <c r="AL1127" s="81"/>
      <c r="AM1127" s="114"/>
      <c r="AN1127" s="82"/>
      <c r="AO1127" s="83"/>
      <c r="AP1127" s="83"/>
      <c r="AQ1127" s="83"/>
      <c r="AR1127" s="84"/>
      <c r="AS1127" s="85"/>
      <c r="AT1127" s="85"/>
      <c r="AU1127" s="85"/>
      <c r="AV1127" s="85"/>
      <c r="AW1127" s="104"/>
      <c r="AX1127" s="86"/>
      <c r="AY1127" s="87"/>
      <c r="AZ1127" s="87"/>
      <c r="BA1127" s="87"/>
      <c r="BB1127" s="88"/>
      <c r="BC1127" s="89"/>
      <c r="BD1127" s="89"/>
      <c r="BE1127" s="89"/>
      <c r="BF1127" s="89"/>
      <c r="BG1127" s="115"/>
      <c r="BH1127" s="90"/>
      <c r="BI1127" s="251"/>
      <c r="BJ1127" s="252"/>
      <c r="BK1127" s="252"/>
      <c r="BL1127" s="230"/>
      <c r="BM1127" s="230"/>
      <c r="BN1127" s="230"/>
      <c r="BO1127" s="231"/>
      <c r="BP1127" s="231"/>
      <c r="BQ1127" s="231"/>
      <c r="BR1127" s="232"/>
      <c r="BS1127" s="232"/>
      <c r="BT1127" s="232"/>
      <c r="BU1127" s="230"/>
      <c r="BV1127" s="230"/>
      <c r="BW1127" s="231"/>
      <c r="BX1127" s="231"/>
      <c r="BY1127" s="232"/>
      <c r="BZ1127" s="235"/>
      <c r="CA1127" s="257"/>
      <c r="CB1127" s="233"/>
      <c r="CC1127" s="230"/>
      <c r="CD1127" s="230"/>
      <c r="CE1127" s="230"/>
      <c r="CF1127" s="230"/>
      <c r="CG1127" s="230"/>
      <c r="CH1127" s="230"/>
      <c r="CI1127" s="230"/>
      <c r="CJ1127" s="231"/>
      <c r="CK1127" s="231"/>
      <c r="CL1127" s="231"/>
      <c r="CM1127" s="231"/>
      <c r="CN1127" s="231"/>
      <c r="CO1127" s="231"/>
      <c r="CP1127" s="231"/>
      <c r="CQ1127" s="231"/>
      <c r="CR1127" s="232"/>
      <c r="CS1127" s="232"/>
      <c r="CT1127" s="232"/>
      <c r="CU1127" s="232"/>
      <c r="CV1127" s="232"/>
      <c r="CW1127" s="232"/>
      <c r="CX1127" s="232"/>
      <c r="CY1127" s="234"/>
      <c r="CZ1127" s="106">
        <v>1</v>
      </c>
      <c r="DA1127" s="106">
        <v>0</v>
      </c>
      <c r="DB1127" s="106"/>
      <c r="DC1127" s="106">
        <v>0</v>
      </c>
      <c r="DD1127" s="106" t="s">
        <v>2074</v>
      </c>
      <c r="DE1127" s="498">
        <v>0</v>
      </c>
      <c r="DF1127" s="60">
        <v>0</v>
      </c>
      <c r="DG1127" s="107">
        <v>17</v>
      </c>
      <c r="DH1127" s="107" t="s">
        <v>7138</v>
      </c>
      <c r="DI1127" s="107">
        <v>2.1568000000000001</v>
      </c>
      <c r="DJ1127" s="107">
        <v>-0.38386300000000001</v>
      </c>
      <c r="DK1127" s="107">
        <v>2.4670299999999998</v>
      </c>
      <c r="DL1127" s="107">
        <v>0.73144600000000004</v>
      </c>
      <c r="DM1127" s="110">
        <v>2.4410400000000001</v>
      </c>
      <c r="DN1127" s="110">
        <v>0.56392600000000004</v>
      </c>
      <c r="DO1127" s="110">
        <v>0.52978199999999998</v>
      </c>
      <c r="DP1127" s="110">
        <v>0.560303</v>
      </c>
      <c r="DQ1127" s="110">
        <v>0.54374999999999996</v>
      </c>
      <c r="DR1127" s="110">
        <v>0.4425</v>
      </c>
      <c r="DS1127" s="110">
        <v>0.41931800000000002</v>
      </c>
      <c r="DT1127" s="110">
        <v>0.319886</v>
      </c>
      <c r="DU1127" s="497">
        <v>0.15035499999999999</v>
      </c>
      <c r="DV1127" s="497">
        <v>0.158</v>
      </c>
      <c r="DW1127" s="497">
        <v>2.3394600000000002E-2</v>
      </c>
      <c r="DX1127" s="497">
        <v>0.87</v>
      </c>
      <c r="DY1127" s="497">
        <v>-2.4917399999999999E-2</v>
      </c>
      <c r="DZ1127" s="497">
        <v>0.81399999999999995</v>
      </c>
      <c r="EA1127" s="288"/>
      <c r="EB1127" s="99"/>
      <c r="EC1127" s="99"/>
      <c r="ED1127" s="99"/>
      <c r="EE1127" s="99"/>
      <c r="EF1127" s="99"/>
      <c r="EG1127" s="99"/>
      <c r="EH1127" s="99"/>
      <c r="EI1127" s="99"/>
      <c r="EJ1127" s="99"/>
      <c r="EK1127" s="99"/>
      <c r="EL1127" s="99"/>
      <c r="EM1127" s="99"/>
      <c r="EN1127" s="99"/>
      <c r="EO1127" s="99"/>
      <c r="EP1127" s="99"/>
      <c r="EQ1127" s="99"/>
      <c r="ER1127" s="99"/>
      <c r="ES1127" s="99"/>
      <c r="ET1127" s="99"/>
      <c r="EU1127" s="99"/>
      <c r="EV1127" s="99"/>
      <c r="EW1127" s="99"/>
      <c r="EX1127" s="119"/>
      <c r="EY1127" s="121">
        <v>1</v>
      </c>
      <c r="EZ1127" s="524">
        <v>103</v>
      </c>
      <c r="FA1127" s="83">
        <v>17</v>
      </c>
      <c r="FB1127" s="126">
        <v>13</v>
      </c>
      <c r="FC1127" s="505">
        <v>2.1568000000000001</v>
      </c>
      <c r="FD1127" s="505">
        <v>-0.38386300000000001</v>
      </c>
      <c r="FE1127" s="116">
        <v>2.4670299999999998</v>
      </c>
      <c r="FF1127" s="116">
        <v>0.73144600000000004</v>
      </c>
      <c r="FG1127" s="116">
        <v>2.4410400000000001</v>
      </c>
      <c r="FH1127" s="116">
        <v>0.56392600000000004</v>
      </c>
      <c r="FI1127" s="116" t="s">
        <v>6772</v>
      </c>
      <c r="FJ1127" s="116" t="s">
        <v>6773</v>
      </c>
      <c r="FK1127" s="116" t="s">
        <v>6774</v>
      </c>
      <c r="FL1127" s="116" t="s">
        <v>6775</v>
      </c>
      <c r="FM1127" s="116" t="s">
        <v>6776</v>
      </c>
      <c r="FN1127" s="116" t="s">
        <v>6777</v>
      </c>
      <c r="FO1127" s="3" t="s">
        <v>1243</v>
      </c>
    </row>
    <row r="1128" spans="1:171" ht="15" customHeight="1" x14ac:dyDescent="0.2">
      <c r="A1128" s="275">
        <v>20141231</v>
      </c>
      <c r="B1128" s="270">
        <v>5</v>
      </c>
      <c r="C1128" s="74">
        <v>70</v>
      </c>
      <c r="D1128" s="74">
        <v>1</v>
      </c>
      <c r="E1128" s="74">
        <v>5</v>
      </c>
      <c r="F1128" s="74">
        <v>18</v>
      </c>
      <c r="G1128" s="75">
        <v>2</v>
      </c>
      <c r="H1128" s="435">
        <v>0</v>
      </c>
      <c r="I1128" s="73">
        <v>7070</v>
      </c>
      <c r="J1128" s="101"/>
      <c r="K1128" s="294" t="str">
        <f>IF(B1128=2,"Z:\Data\MOOG\HeTao\raw\",IF(B1128=5,"Z:\Data\MOOG\Polo\raw\",IF(B1128=10,"Z:\Data\MOOG\Messi\raw\","")))</f>
        <v>Z:\Data\MOOG\Polo\raw\</v>
      </c>
      <c r="L1128" s="269" t="s">
        <v>2978</v>
      </c>
      <c r="M1128" s="569" t="str">
        <f>IF(NOT(ISERROR(FIND("Training_dt",W1128))),"'Plot Psychometric_HH_dt_yuchen'",IF(NOT(ISERROR(FIND("Training",W1128))),"'Plot Psychometric_HH'",IF(NOT(ISERROR(FIND("1DAT",W1128))),"'Plot Tuning Azimuth_HH'",IF(NOT(ISERROR(FIND("HD_dt",W1128))),"'Plot HeadingDiscimination_PSTH_HH_dt_yuchen'",IF(NOT(ISERROR(FIND("HD",W1128))),"'Plot HeadingDiscimination_PSTH_HH'",IF(NOT(ISERROR(FIND("MemSac",W1128))),"'Memory Saccade Analysis_HH'",IF(NOT(ISERROR(FIND("DelSac",W1128))),"'Memory Saccade Analysis_HH'",IF(NOT(ISERROR(FIND("u-stim",W1128))),"'Plot Microstim_HH'",""))))))))</f>
        <v>'Plot Psychometric_HH'</v>
      </c>
      <c r="N1128" s="573">
        <v>1</v>
      </c>
      <c r="O1128" s="584">
        <v>-1</v>
      </c>
      <c r="P1128" s="590">
        <v>4</v>
      </c>
      <c r="Q1128" s="590">
        <f>IF(B1128=2,60,310)</f>
        <v>310</v>
      </c>
      <c r="R1128" s="590">
        <v>5</v>
      </c>
      <c r="S1128" s="590">
        <f>IF(B1128=2,60,-190)</f>
        <v>-190</v>
      </c>
      <c r="T1128" s="590">
        <v>1</v>
      </c>
      <c r="U1128" s="590" t="str">
        <f>IF(Z1128&lt;&gt;"",IF(NOT(ISERROR(FIND("SU",Z1128))),VALUE(RIGHT(Z1128,1))+4,IF(NOT(ISERROR(FIND("MU20",Z1128))),20,IF(NOT(ISERROR(FIND("MU21",Z1128))),21,IF(NOT(ISERROR(FIND("MU2",Z1128))),2,1)))),"")</f>
        <v/>
      </c>
      <c r="V1128" s="583"/>
      <c r="W1128" s="268" t="s">
        <v>1558</v>
      </c>
      <c r="X1128" s="192"/>
      <c r="Y1128" s="219" t="str">
        <f>IF(NOT(ISERROR(FIND("MU=SU",X1128))),1,IF(Z1128&lt;&gt;"",IF(NOT(ISERROR(FIND("SU",Z1128))),1,0),""))</f>
        <v/>
      </c>
      <c r="Z1128" s="217"/>
      <c r="AA1128" s="218"/>
      <c r="AB1128" s="77"/>
      <c r="AC1128" s="78"/>
      <c r="AD1128" s="199"/>
      <c r="AE1128" s="91"/>
      <c r="AF1128" s="79"/>
      <c r="AG1128" s="79"/>
      <c r="AH1128" s="80"/>
      <c r="AI1128" s="81"/>
      <c r="AJ1128" s="81"/>
      <c r="AK1128" s="81"/>
      <c r="AL1128" s="81"/>
      <c r="AM1128" s="114"/>
      <c r="AN1128" s="82"/>
      <c r="AO1128" s="83"/>
      <c r="AP1128" s="83"/>
      <c r="AQ1128" s="83"/>
      <c r="AR1128" s="84"/>
      <c r="AS1128" s="85"/>
      <c r="AT1128" s="85"/>
      <c r="AU1128" s="85"/>
      <c r="AV1128" s="85"/>
      <c r="AW1128" s="104"/>
      <c r="AX1128" s="86"/>
      <c r="AY1128" s="87"/>
      <c r="AZ1128" s="87"/>
      <c r="BA1128" s="87"/>
      <c r="BB1128" s="88"/>
      <c r="BC1128" s="89"/>
      <c r="BD1128" s="89"/>
      <c r="BE1128" s="89"/>
      <c r="BF1128" s="89"/>
      <c r="BG1128" s="115"/>
      <c r="BH1128" s="90"/>
      <c r="BI1128" s="251"/>
      <c r="BJ1128" s="252"/>
      <c r="BK1128" s="252"/>
      <c r="BL1128" s="230"/>
      <c r="BM1128" s="230"/>
      <c r="BN1128" s="230"/>
      <c r="BO1128" s="231"/>
      <c r="BP1128" s="231"/>
      <c r="BQ1128" s="231"/>
      <c r="BR1128" s="232"/>
      <c r="BS1128" s="232"/>
      <c r="BT1128" s="232"/>
      <c r="BU1128" s="230"/>
      <c r="BV1128" s="230"/>
      <c r="BW1128" s="231"/>
      <c r="BX1128" s="231"/>
      <c r="BY1128" s="232"/>
      <c r="BZ1128" s="235"/>
      <c r="CA1128" s="257"/>
      <c r="CB1128" s="233"/>
      <c r="CC1128" s="230"/>
      <c r="CD1128" s="230"/>
      <c r="CE1128" s="230"/>
      <c r="CF1128" s="230"/>
      <c r="CG1128" s="230"/>
      <c r="CH1128" s="230"/>
      <c r="CI1128" s="230"/>
      <c r="CJ1128" s="231"/>
      <c r="CK1128" s="231"/>
      <c r="CL1128" s="231"/>
      <c r="CM1128" s="231"/>
      <c r="CN1128" s="231"/>
      <c r="CO1128" s="231"/>
      <c r="CP1128" s="231"/>
      <c r="CQ1128" s="231"/>
      <c r="CR1128" s="232"/>
      <c r="CS1128" s="232"/>
      <c r="CT1128" s="232"/>
      <c r="CU1128" s="232"/>
      <c r="CV1128" s="232"/>
      <c r="CW1128" s="232"/>
      <c r="CX1128" s="232"/>
      <c r="CY1128" s="234"/>
      <c r="CZ1128" s="106">
        <v>1</v>
      </c>
      <c r="DA1128" s="106">
        <v>0</v>
      </c>
      <c r="DC1128" s="106"/>
      <c r="DD1128" s="106"/>
      <c r="DE1128" s="498"/>
      <c r="DG1128" s="107"/>
      <c r="DH1128" s="107"/>
      <c r="DI1128" s="107"/>
      <c r="DJ1128" s="107"/>
      <c r="DK1128" s="107"/>
      <c r="DL1128" s="107"/>
      <c r="DM1128" s="110"/>
      <c r="DN1128" s="110"/>
      <c r="DO1128" s="110"/>
      <c r="DP1128" s="110"/>
      <c r="DQ1128" s="110"/>
      <c r="DR1128" s="110"/>
      <c r="DS1128" s="110"/>
      <c r="DT1128" s="110"/>
      <c r="DU1128" s="497"/>
      <c r="DV1128" s="497"/>
      <c r="DW1128" s="497"/>
      <c r="DX1128" s="497"/>
      <c r="DY1128" s="497"/>
      <c r="DZ1128" s="497"/>
      <c r="EA1128" s="98"/>
      <c r="EB1128" s="99"/>
      <c r="EC1128" s="99"/>
      <c r="ED1128" s="99"/>
      <c r="EE1128" s="99"/>
      <c r="EF1128" s="99"/>
      <c r="EG1128" s="99"/>
      <c r="EH1128" s="99"/>
      <c r="EI1128" s="99"/>
      <c r="EJ1128" s="99"/>
      <c r="EK1128" s="99"/>
      <c r="EL1128" s="99"/>
      <c r="EM1128" s="99"/>
      <c r="EN1128" s="99"/>
      <c r="EO1128" s="99"/>
      <c r="EP1128" s="99"/>
      <c r="EQ1128" s="99"/>
      <c r="ER1128" s="99"/>
      <c r="ES1128" s="99"/>
      <c r="ET1128" s="99"/>
      <c r="EU1128" s="99"/>
      <c r="EV1128" s="99"/>
      <c r="EW1128" s="99"/>
      <c r="EX1128" s="119"/>
      <c r="EY1128" s="121">
        <v>1</v>
      </c>
      <c r="EZ1128" s="524">
        <v>103</v>
      </c>
      <c r="FA1128" s="83">
        <v>21</v>
      </c>
      <c r="FB1128" s="126">
        <v>13</v>
      </c>
      <c r="FC1128" s="505" t="s">
        <v>1615</v>
      </c>
      <c r="FD1128" s="505" t="s">
        <v>1615</v>
      </c>
      <c r="FE1128" s="116" t="s">
        <v>1615</v>
      </c>
      <c r="FF1128" s="116" t="s">
        <v>1615</v>
      </c>
      <c r="FG1128" s="116">
        <v>1.2533799999999999</v>
      </c>
      <c r="FH1128" s="116">
        <v>-0.41740500000000003</v>
      </c>
      <c r="FI1128" s="116" t="s">
        <v>1615</v>
      </c>
      <c r="FJ1128" s="116" t="s">
        <v>1615</v>
      </c>
      <c r="FK1128" s="116" t="s">
        <v>1615</v>
      </c>
      <c r="FL1128" s="116" t="s">
        <v>1615</v>
      </c>
      <c r="FM1128" s="116" t="s">
        <v>6778</v>
      </c>
      <c r="FN1128" s="116" t="s">
        <v>6779</v>
      </c>
      <c r="FO1128" s="1" t="s">
        <v>1243</v>
      </c>
    </row>
    <row r="1129" spans="1:171" ht="15" customHeight="1" x14ac:dyDescent="0.2">
      <c r="A1129" s="275">
        <v>20150104</v>
      </c>
      <c r="B1129" s="270">
        <v>10</v>
      </c>
      <c r="C1129" s="74"/>
      <c r="D1129" s="74"/>
      <c r="E1129" s="74"/>
      <c r="F1129" s="74"/>
      <c r="G1129" s="75"/>
      <c r="H1129" s="435"/>
      <c r="I1129" s="73"/>
      <c r="J1129" s="101"/>
      <c r="K1129" s="294" t="str">
        <f>IF(B1129=2,"Z:\Data\MOOG\HeTao\raw\",IF(B1129=5,"Z:\Data\MOOG\Polo\raw\",IF(B1129=10,"Z:\Data\MOOG\Messi\raw\","")))</f>
        <v>Z:\Data\MOOG\Messi\raw\</v>
      </c>
      <c r="L1129" s="269" t="s">
        <v>2889</v>
      </c>
      <c r="M1129" s="569" t="str">
        <f>IF(NOT(ISERROR(FIND("Training_dt",W1129))),"'Plot Psychometric_HH_dt_yuchen'",IF(NOT(ISERROR(FIND("Training",W1129))),"'Plot Psychometric_HH'",IF(NOT(ISERROR(FIND("1DAT",W1129))),"'Plot Tuning Azimuth_HH'",IF(NOT(ISERROR(FIND("HD_dt",W1129))),"'Plot HeadingDiscimination_PSTH_HH_dt_yuchen'",IF(NOT(ISERROR(FIND("HD",W1129))),"'Plot HeadingDiscimination_PSTH_HH'",IF(NOT(ISERROR(FIND("MemSac",W1129))),"'Memory Saccade Analysis_HH'",IF(NOT(ISERROR(FIND("DelSac",W1129))),"'Memory Saccade Analysis_HH'",IF(NOT(ISERROR(FIND("u-stim",W1129))),"'Plot Microstim_HH'",""))))))))</f>
        <v>'Plot Psychometric_HH'</v>
      </c>
      <c r="N1129" s="573">
        <v>1</v>
      </c>
      <c r="O1129" s="584">
        <v>-1</v>
      </c>
      <c r="P1129" s="590">
        <v>4</v>
      </c>
      <c r="Q1129" s="590">
        <f>IF(B1129=2,60,310)</f>
        <v>310</v>
      </c>
      <c r="R1129" s="590">
        <v>5</v>
      </c>
      <c r="S1129" s="590">
        <f>IF(B1129=2,60,-190)</f>
        <v>-190</v>
      </c>
      <c r="T1129" s="590">
        <v>1</v>
      </c>
      <c r="U1129" s="590" t="str">
        <f>IF(Z1129&lt;&gt;"",IF(NOT(ISERROR(FIND("SU",Z1129))),VALUE(RIGHT(Z1129,1))+4,IF(NOT(ISERROR(FIND("MU20",Z1129))),20,IF(NOT(ISERROR(FIND("MU21",Z1129))),21,IF(NOT(ISERROR(FIND("MU2",Z1129))),2,1)))),"")</f>
        <v/>
      </c>
      <c r="V1129" s="583"/>
      <c r="W1129" s="268" t="s">
        <v>1558</v>
      </c>
      <c r="X1129" s="192"/>
      <c r="Y1129" s="219" t="str">
        <f>IF(NOT(ISERROR(FIND("MU=SU",X1129))),1,IF(Z1129&lt;&gt;"",IF(NOT(ISERROR(FIND("SU",Z1129))),1,0),""))</f>
        <v/>
      </c>
      <c r="Z1129" s="217"/>
      <c r="AA1129" s="218"/>
      <c r="AB1129" s="77"/>
      <c r="AC1129" s="78"/>
      <c r="AD1129" s="199"/>
      <c r="AE1129" s="91"/>
      <c r="AF1129" s="79"/>
      <c r="AG1129" s="79"/>
      <c r="AH1129" s="80"/>
      <c r="AI1129" s="81"/>
      <c r="AJ1129" s="81"/>
      <c r="AK1129" s="81"/>
      <c r="AL1129" s="81"/>
      <c r="AM1129" s="114"/>
      <c r="AN1129" s="82"/>
      <c r="AO1129" s="83"/>
      <c r="AP1129" s="83"/>
      <c r="AQ1129" s="83"/>
      <c r="AR1129" s="84"/>
      <c r="AS1129" s="85"/>
      <c r="AT1129" s="85"/>
      <c r="AU1129" s="85"/>
      <c r="AV1129" s="85"/>
      <c r="AW1129" s="104"/>
      <c r="AX1129" s="86"/>
      <c r="AY1129" s="87"/>
      <c r="AZ1129" s="87"/>
      <c r="BA1129" s="87"/>
      <c r="BB1129" s="88"/>
      <c r="BC1129" s="89"/>
      <c r="BD1129" s="89"/>
      <c r="BE1129" s="89"/>
      <c r="BF1129" s="89"/>
      <c r="BG1129" s="115"/>
      <c r="BH1129" s="90"/>
      <c r="BI1129" s="251"/>
      <c r="BJ1129" s="252"/>
      <c r="BK1129" s="252"/>
      <c r="BL1129" s="230"/>
      <c r="BM1129" s="230"/>
      <c r="BN1129" s="230"/>
      <c r="BO1129" s="231"/>
      <c r="BP1129" s="231"/>
      <c r="BQ1129" s="231"/>
      <c r="BR1129" s="232"/>
      <c r="BS1129" s="232"/>
      <c r="BT1129" s="232"/>
      <c r="BU1129" s="230"/>
      <c r="BV1129" s="230"/>
      <c r="BW1129" s="231"/>
      <c r="BX1129" s="231"/>
      <c r="BY1129" s="232"/>
      <c r="BZ1129" s="235"/>
      <c r="CA1129" s="257"/>
      <c r="CB1129" s="233"/>
      <c r="CC1129" s="230"/>
      <c r="CD1129" s="230"/>
      <c r="CE1129" s="230"/>
      <c r="CF1129" s="230"/>
      <c r="CG1129" s="230"/>
      <c r="CH1129" s="230"/>
      <c r="CI1129" s="230"/>
      <c r="CJ1129" s="231"/>
      <c r="CK1129" s="231"/>
      <c r="CL1129" s="231"/>
      <c r="CM1129" s="231"/>
      <c r="CN1129" s="231"/>
      <c r="CO1129" s="231"/>
      <c r="CP1129" s="231"/>
      <c r="CQ1129" s="231"/>
      <c r="CR1129" s="232"/>
      <c r="CS1129" s="232"/>
      <c r="CT1129" s="232"/>
      <c r="CU1129" s="232"/>
      <c r="CV1129" s="232"/>
      <c r="CW1129" s="232"/>
      <c r="CX1129" s="232"/>
      <c r="CY1129" s="234"/>
      <c r="CZ1129" s="106">
        <v>0</v>
      </c>
      <c r="DA1129" s="106">
        <v>0</v>
      </c>
      <c r="DC1129" s="106"/>
      <c r="DD1129" s="106"/>
      <c r="DE1129" s="498"/>
      <c r="DF1129" s="490"/>
      <c r="DG1129" s="107"/>
      <c r="DH1129" s="107"/>
      <c r="DI1129" s="107"/>
      <c r="DJ1129" s="107"/>
      <c r="DK1129" s="107"/>
      <c r="DL1129" s="107"/>
      <c r="DM1129" s="110"/>
      <c r="DN1129" s="110"/>
      <c r="DO1129" s="110"/>
      <c r="DP1129" s="110"/>
      <c r="DQ1129" s="110"/>
      <c r="DR1129" s="110"/>
      <c r="DS1129" s="110"/>
      <c r="DT1129" s="110"/>
      <c r="DU1129" s="497"/>
      <c r="DV1129" s="497"/>
      <c r="DW1129" s="497"/>
      <c r="DX1129" s="497"/>
      <c r="DY1129" s="497"/>
      <c r="DZ1129" s="497"/>
      <c r="EA1129" s="98"/>
      <c r="EB1129" s="99"/>
      <c r="EC1129" s="99"/>
      <c r="ED1129" s="99"/>
      <c r="EE1129" s="99"/>
      <c r="EF1129" s="99"/>
      <c r="EG1129" s="99"/>
      <c r="EH1129" s="99"/>
      <c r="EI1129" s="99"/>
      <c r="EJ1129" s="99"/>
      <c r="EK1129" s="99"/>
      <c r="EL1129" s="99"/>
      <c r="EM1129" s="99"/>
      <c r="EN1129" s="99"/>
      <c r="EO1129" s="99"/>
      <c r="EP1129" s="99"/>
      <c r="EQ1129" s="99"/>
      <c r="ER1129" s="99"/>
      <c r="ES1129" s="99"/>
      <c r="ET1129" s="99"/>
      <c r="EU1129" s="99"/>
      <c r="EV1129" s="99"/>
      <c r="EW1129" s="99"/>
      <c r="EX1129" s="119"/>
      <c r="EY1129" s="121"/>
      <c r="EZ1129" s="568">
        <v>301</v>
      </c>
      <c r="FA1129" s="83">
        <v>20</v>
      </c>
      <c r="FB1129" s="126">
        <v>100</v>
      </c>
      <c r="FC1129" s="505">
        <v>14.674300000000001</v>
      </c>
      <c r="FD1129" s="505">
        <v>3.37154</v>
      </c>
      <c r="FE1129" s="116" t="s">
        <v>1615</v>
      </c>
      <c r="FF1129" s="116" t="s">
        <v>1615</v>
      </c>
      <c r="FG1129" s="116" t="s">
        <v>1615</v>
      </c>
      <c r="FH1129" s="116" t="s">
        <v>1615</v>
      </c>
      <c r="FI1129" s="116" t="s">
        <v>5291</v>
      </c>
      <c r="FJ1129" s="116" t="s">
        <v>5292</v>
      </c>
      <c r="FK1129" s="116" t="s">
        <v>1615</v>
      </c>
      <c r="FL1129" s="116" t="s">
        <v>1615</v>
      </c>
      <c r="FM1129" s="116" t="s">
        <v>1615</v>
      </c>
      <c r="FN1129" s="116" t="s">
        <v>1615</v>
      </c>
    </row>
    <row r="1130" spans="1:171" ht="15" customHeight="1" x14ac:dyDescent="0.2">
      <c r="A1130" s="100">
        <v>20150104</v>
      </c>
      <c r="B1130" s="270">
        <v>10</v>
      </c>
      <c r="C1130" s="74"/>
      <c r="D1130" s="74"/>
      <c r="E1130" s="74"/>
      <c r="F1130" s="74"/>
      <c r="G1130" s="75"/>
      <c r="H1130" s="435"/>
      <c r="I1130" s="73"/>
      <c r="J1130" s="101"/>
      <c r="K1130" s="294" t="str">
        <f>IF(B1130=2,"Z:\Data\MOOG\HeTao\raw\",IF(B1130=5,"Z:\Data\MOOG\Polo\raw\",IF(B1130=10,"Z:\Data\MOOG\Messi\raw\","")))</f>
        <v>Z:\Data\MOOG\Messi\raw\</v>
      </c>
      <c r="L1130" s="269" t="s">
        <v>2890</v>
      </c>
      <c r="M1130" s="569" t="str">
        <f>IF(NOT(ISERROR(FIND("Training_dt",W1130))),"'Plot Psychometric_HH_dt_yuchen'",IF(NOT(ISERROR(FIND("Training",W1130))),"'Plot Psychometric_HH'",IF(NOT(ISERROR(FIND("1DAT",W1130))),"'Plot Tuning Azimuth_HH'",IF(NOT(ISERROR(FIND("HD_dt",W1130))),"'Plot HeadingDiscimination_PSTH_HH_dt_yuchen'",IF(NOT(ISERROR(FIND("HD",W1130))),"'Plot HeadingDiscimination_PSTH_HH'",IF(NOT(ISERROR(FIND("MemSac",W1130))),"'Memory Saccade Analysis_HH'",IF(NOT(ISERROR(FIND("DelSac",W1130))),"'Memory Saccade Analysis_HH'",IF(NOT(ISERROR(FIND("u-stim",W1130))),"'Plot Microstim_HH'",""))))))))</f>
        <v>'Plot Psychometric_HH'</v>
      </c>
      <c r="N1130" s="573">
        <v>1</v>
      </c>
      <c r="O1130" s="584">
        <v>-1</v>
      </c>
      <c r="P1130" s="590">
        <v>4</v>
      </c>
      <c r="Q1130" s="590">
        <f>IF(B1130=2,60,310)</f>
        <v>310</v>
      </c>
      <c r="R1130" s="590">
        <v>5</v>
      </c>
      <c r="S1130" s="590">
        <f>IF(B1130=2,60,-190)</f>
        <v>-190</v>
      </c>
      <c r="T1130" s="590">
        <v>1</v>
      </c>
      <c r="U1130" s="590" t="str">
        <f>IF(Z1130&lt;&gt;"",IF(NOT(ISERROR(FIND("SU",Z1130))),VALUE(RIGHT(Z1130,1))+4,IF(NOT(ISERROR(FIND("MU20",Z1130))),20,IF(NOT(ISERROR(FIND("MU21",Z1130))),21,IF(NOT(ISERROR(FIND("MU2",Z1130))),2,1)))),"")</f>
        <v/>
      </c>
      <c r="V1130" s="583"/>
      <c r="W1130" s="268" t="s">
        <v>1558</v>
      </c>
      <c r="X1130" s="192"/>
      <c r="Y1130" s="219" t="str">
        <f>IF(NOT(ISERROR(FIND("MU=SU",X1130))),1,IF(Z1130&lt;&gt;"",IF(NOT(ISERROR(FIND("SU",Z1130))),1,0),""))</f>
        <v/>
      </c>
      <c r="Z1130" s="217"/>
      <c r="AA1130" s="218"/>
      <c r="AB1130" s="77"/>
      <c r="AC1130" s="78"/>
      <c r="AD1130" s="199"/>
      <c r="AE1130" s="91"/>
      <c r="AF1130" s="79"/>
      <c r="AG1130" s="79"/>
      <c r="AH1130" s="80"/>
      <c r="AI1130" s="81"/>
      <c r="AJ1130" s="81"/>
      <c r="AK1130" s="81"/>
      <c r="AL1130" s="81"/>
      <c r="AM1130" s="114"/>
      <c r="AN1130" s="82"/>
      <c r="AO1130" s="83"/>
      <c r="AP1130" s="83"/>
      <c r="AQ1130" s="83"/>
      <c r="AR1130" s="84"/>
      <c r="AS1130" s="85"/>
      <c r="AT1130" s="85"/>
      <c r="AU1130" s="85"/>
      <c r="AV1130" s="85"/>
      <c r="AW1130" s="104"/>
      <c r="AX1130" s="86"/>
      <c r="AY1130" s="87"/>
      <c r="AZ1130" s="87"/>
      <c r="BA1130" s="87"/>
      <c r="BB1130" s="88"/>
      <c r="BC1130" s="89"/>
      <c r="BD1130" s="89"/>
      <c r="BE1130" s="89"/>
      <c r="BF1130" s="89"/>
      <c r="BG1130" s="115"/>
      <c r="BH1130" s="90"/>
      <c r="BI1130" s="251"/>
      <c r="BJ1130" s="252"/>
      <c r="BK1130" s="252"/>
      <c r="BL1130" s="230"/>
      <c r="BM1130" s="230"/>
      <c r="BN1130" s="230"/>
      <c r="BO1130" s="231"/>
      <c r="BP1130" s="231"/>
      <c r="BQ1130" s="231"/>
      <c r="BR1130" s="232"/>
      <c r="BS1130" s="232"/>
      <c r="BT1130" s="232"/>
      <c r="BU1130" s="230"/>
      <c r="BV1130" s="230"/>
      <c r="BW1130" s="231"/>
      <c r="BX1130" s="231"/>
      <c r="BY1130" s="232"/>
      <c r="BZ1130" s="235"/>
      <c r="CA1130" s="257"/>
      <c r="CB1130" s="233"/>
      <c r="CC1130" s="230"/>
      <c r="CD1130" s="230"/>
      <c r="CE1130" s="230"/>
      <c r="CF1130" s="230"/>
      <c r="CG1130" s="230"/>
      <c r="CH1130" s="230"/>
      <c r="CI1130" s="230"/>
      <c r="CJ1130" s="231"/>
      <c r="CK1130" s="231"/>
      <c r="CL1130" s="231"/>
      <c r="CM1130" s="231"/>
      <c r="CN1130" s="231"/>
      <c r="CO1130" s="231"/>
      <c r="CP1130" s="231"/>
      <c r="CQ1130" s="231"/>
      <c r="CR1130" s="232"/>
      <c r="CS1130" s="232"/>
      <c r="CT1130" s="232"/>
      <c r="CU1130" s="232"/>
      <c r="CV1130" s="232"/>
      <c r="CW1130" s="232"/>
      <c r="CX1130" s="232"/>
      <c r="CY1130" s="234"/>
      <c r="CZ1130" s="106">
        <v>0</v>
      </c>
      <c r="DA1130" s="106">
        <v>0</v>
      </c>
      <c r="DC1130" s="106"/>
      <c r="DD1130" s="106"/>
      <c r="DE1130" s="498"/>
      <c r="DF1130" s="490"/>
      <c r="DG1130" s="107"/>
      <c r="DH1130" s="107"/>
      <c r="DI1130" s="107"/>
      <c r="DJ1130" s="107"/>
      <c r="DK1130" s="107"/>
      <c r="DL1130" s="107"/>
      <c r="DM1130" s="110"/>
      <c r="DN1130" s="110"/>
      <c r="DO1130" s="110"/>
      <c r="DP1130" s="110"/>
      <c r="DQ1130" s="110"/>
      <c r="DR1130" s="110"/>
      <c r="DS1130" s="110"/>
      <c r="DT1130" s="110"/>
      <c r="DU1130" s="497"/>
      <c r="DV1130" s="497"/>
      <c r="DW1130" s="497"/>
      <c r="DX1130" s="497"/>
      <c r="DY1130" s="497"/>
      <c r="DZ1130" s="497"/>
      <c r="EA1130" s="98"/>
      <c r="EB1130" s="99"/>
      <c r="EC1130" s="99"/>
      <c r="ED1130" s="99"/>
      <c r="EE1130" s="99"/>
      <c r="EF1130" s="99"/>
      <c r="EG1130" s="99"/>
      <c r="EH1130" s="99"/>
      <c r="EI1130" s="99"/>
      <c r="EJ1130" s="99"/>
      <c r="EK1130" s="99"/>
      <c r="EL1130" s="99"/>
      <c r="EM1130" s="99"/>
      <c r="EN1130" s="99"/>
      <c r="EO1130" s="99"/>
      <c r="EP1130" s="99"/>
      <c r="EQ1130" s="99"/>
      <c r="ER1130" s="99"/>
      <c r="ES1130" s="99"/>
      <c r="ET1130" s="99"/>
      <c r="EU1130" s="99"/>
      <c r="EV1130" s="99"/>
      <c r="EW1130" s="99"/>
      <c r="EX1130" s="119"/>
      <c r="EY1130" s="121"/>
      <c r="EZ1130" s="568">
        <v>301</v>
      </c>
      <c r="FA1130" s="83">
        <v>40</v>
      </c>
      <c r="FB1130" s="126">
        <v>100</v>
      </c>
      <c r="FC1130" s="505">
        <v>17.520900000000001</v>
      </c>
      <c r="FD1130" s="505">
        <v>-0.80556000000000005</v>
      </c>
      <c r="FE1130" s="116" t="s">
        <v>1615</v>
      </c>
      <c r="FF1130" s="116" t="s">
        <v>1615</v>
      </c>
      <c r="FG1130" s="116" t="s">
        <v>1615</v>
      </c>
      <c r="FH1130" s="116" t="s">
        <v>1615</v>
      </c>
      <c r="FI1130" s="116" t="s">
        <v>5293</v>
      </c>
      <c r="FJ1130" s="116" t="s">
        <v>5294</v>
      </c>
      <c r="FK1130" s="116" t="s">
        <v>1615</v>
      </c>
      <c r="FL1130" s="116" t="s">
        <v>1615</v>
      </c>
      <c r="FM1130" s="116" t="s">
        <v>1615</v>
      </c>
      <c r="FN1130" s="116" t="s">
        <v>1615</v>
      </c>
    </row>
    <row r="1131" spans="1:171" ht="15" customHeight="1" x14ac:dyDescent="0.2">
      <c r="A1131" s="275">
        <v>20150104</v>
      </c>
      <c r="B1131" s="270">
        <v>5</v>
      </c>
      <c r="C1131" s="74">
        <v>71</v>
      </c>
      <c r="D1131" s="74">
        <v>1</v>
      </c>
      <c r="E1131" s="74">
        <v>5</v>
      </c>
      <c r="F1131" s="74">
        <v>17</v>
      </c>
      <c r="G1131" s="75">
        <v>2</v>
      </c>
      <c r="H1131" s="435">
        <v>0.1</v>
      </c>
      <c r="I1131" s="73">
        <v>5766</v>
      </c>
      <c r="J1131" s="101" t="s">
        <v>1979</v>
      </c>
      <c r="K1131" s="294" t="str">
        <f>IF(B1131=2,"Z:\Data\MOOG\HeTao\raw\",IF(B1131=5,"Z:\Data\MOOG\Polo\raw\",IF(B1131=10,"Z:\Data\MOOG\Messi\raw\","")))</f>
        <v>Z:\Data\MOOG\Polo\raw\</v>
      </c>
      <c r="L1131" s="269" t="s">
        <v>3078</v>
      </c>
      <c r="M1131" s="569" t="str">
        <f>IF(NOT(ISERROR(FIND("Training_dt",W1131))),"'Plot Psychometric_HH_dt_yuchen'",IF(NOT(ISERROR(FIND("Training",W1131))),"'Plot Psychometric_HH'",IF(NOT(ISERROR(FIND("1DAT",W1131))),"'Plot Tuning Azimuth_HH'",IF(NOT(ISERROR(FIND("HD_dt",W1131))),"'Plot HeadingDiscimination_PSTH_HH_dt_yuchen'",IF(NOT(ISERROR(FIND("HD",W1131))),"'Plot HeadingDiscimination_PSTH_HH'",IF(NOT(ISERROR(FIND("MemSac",W1131))),"'Memory Saccade Analysis_HH'",IF(NOT(ISERROR(FIND("DelSac",W1131))),"'Memory Saccade Analysis_HH'",IF(NOT(ISERROR(FIND("u-stim",W1131))),"'Plot Microstim_HH'",""))))))))</f>
        <v>'Memory Saccade Analysis_HH'</v>
      </c>
      <c r="N1131" s="573">
        <v>1</v>
      </c>
      <c r="O1131" s="584">
        <v>-1</v>
      </c>
      <c r="P1131" s="590">
        <v>4</v>
      </c>
      <c r="Q1131" s="590">
        <f>IF(B1131=2,60,310)</f>
        <v>310</v>
      </c>
      <c r="R1131" s="590">
        <v>5</v>
      </c>
      <c r="S1131" s="590">
        <f>IF(B1131=2,60,-190)</f>
        <v>-190</v>
      </c>
      <c r="T1131" s="590">
        <v>1</v>
      </c>
      <c r="U1131" s="590">
        <f>IF(Z1131&lt;&gt;"",IF(NOT(ISERROR(FIND("SU",Z1131))),VALUE(RIGHT(Z1131,1))+4,IF(NOT(ISERROR(FIND("MU20",Z1131))),20,IF(NOT(ISERROR(FIND("MU21",Z1131))),21,IF(NOT(ISERROR(FIND("MU2",Z1131))),2,1)))),"")</f>
        <v>5</v>
      </c>
      <c r="V1131" s="583"/>
      <c r="W1131" s="268" t="s">
        <v>2172</v>
      </c>
      <c r="X1131" s="192"/>
      <c r="Y1131" s="219">
        <f>IF(NOT(ISERROR(FIND("MU=SU",X1131))),1,IF(Z1131&lt;&gt;"",IF(NOT(ISERROR(FIND("SU",Z1131))),1,0),""))</f>
        <v>1</v>
      </c>
      <c r="Z1131" s="217" t="s">
        <v>43</v>
      </c>
      <c r="AA1131" s="218">
        <v>1726</v>
      </c>
      <c r="AB1131" s="77">
        <v>11.918799999999999</v>
      </c>
      <c r="AC1131" s="78" t="s">
        <v>3080</v>
      </c>
      <c r="AD1131" s="199" t="s">
        <v>3079</v>
      </c>
      <c r="AE1131" s="91"/>
      <c r="AF1131" s="79"/>
      <c r="AG1131" s="79"/>
      <c r="AH1131" s="80"/>
      <c r="AI1131" s="81"/>
      <c r="AJ1131" s="81"/>
      <c r="AK1131" s="81"/>
      <c r="AL1131" s="81"/>
      <c r="AM1131" s="114"/>
      <c r="AN1131" s="82"/>
      <c r="AO1131" s="83"/>
      <c r="AP1131" s="83"/>
      <c r="AQ1131" s="83"/>
      <c r="AR1131" s="84"/>
      <c r="AS1131" s="85"/>
      <c r="AT1131" s="85"/>
      <c r="AU1131" s="85"/>
      <c r="AV1131" s="85"/>
      <c r="AW1131" s="104"/>
      <c r="AX1131" s="86"/>
      <c r="AY1131" s="87"/>
      <c r="AZ1131" s="87"/>
      <c r="BA1131" s="87"/>
      <c r="BB1131" s="88"/>
      <c r="BC1131" s="89"/>
      <c r="BD1131" s="89"/>
      <c r="BE1131" s="89"/>
      <c r="BF1131" s="89"/>
      <c r="BG1131" s="115"/>
      <c r="BH1131" s="90"/>
      <c r="BI1131" s="251"/>
      <c r="BJ1131" s="252"/>
      <c r="BK1131" s="252"/>
      <c r="BL1131" s="230"/>
      <c r="BM1131" s="230"/>
      <c r="BN1131" s="230"/>
      <c r="BO1131" s="231"/>
      <c r="BP1131" s="231"/>
      <c r="BQ1131" s="231"/>
      <c r="BR1131" s="232"/>
      <c r="BS1131" s="232"/>
      <c r="BT1131" s="232"/>
      <c r="BU1131" s="230"/>
      <c r="BV1131" s="230"/>
      <c r="BW1131" s="231"/>
      <c r="BX1131" s="231"/>
      <c r="BY1131" s="232"/>
      <c r="BZ1131" s="235"/>
      <c r="CA1131" s="257"/>
      <c r="CB1131" s="233"/>
      <c r="CC1131" s="230"/>
      <c r="CD1131" s="230"/>
      <c r="CE1131" s="230"/>
      <c r="CF1131" s="230"/>
      <c r="CG1131" s="230"/>
      <c r="CH1131" s="230"/>
      <c r="CI1131" s="230"/>
      <c r="CJ1131" s="231"/>
      <c r="CK1131" s="231"/>
      <c r="CL1131" s="231"/>
      <c r="CM1131" s="231"/>
      <c r="CN1131" s="231"/>
      <c r="CO1131" s="231"/>
      <c r="CP1131" s="231"/>
      <c r="CQ1131" s="231"/>
      <c r="CR1131" s="232"/>
      <c r="CS1131" s="232"/>
      <c r="CT1131" s="232"/>
      <c r="CU1131" s="232"/>
      <c r="CV1131" s="232"/>
      <c r="CW1131" s="232"/>
      <c r="CX1131" s="232"/>
      <c r="CY1131" s="234"/>
      <c r="DA1131" s="106"/>
      <c r="DC1131" s="106"/>
      <c r="DD1131" s="106"/>
      <c r="DE1131" s="498"/>
      <c r="DG1131" s="107"/>
      <c r="DH1131" s="107"/>
      <c r="DI1131" s="107"/>
      <c r="DJ1131" s="107"/>
      <c r="DK1131" s="107"/>
      <c r="DL1131" s="107"/>
      <c r="DM1131" s="110"/>
      <c r="DN1131" s="110"/>
      <c r="DO1131" s="110"/>
      <c r="DP1131" s="110"/>
      <c r="DQ1131" s="110"/>
      <c r="DR1131" s="110"/>
      <c r="DS1131" s="110"/>
      <c r="DT1131" s="110"/>
      <c r="DU1131" s="497"/>
      <c r="DV1131" s="497"/>
      <c r="DW1131" s="497"/>
      <c r="DX1131" s="497"/>
      <c r="DY1131" s="497"/>
      <c r="DZ1131" s="497"/>
      <c r="EA1131" s="288">
        <v>0.24251400000000001</v>
      </c>
      <c r="EB1131" s="99">
        <v>4.0168700000000002E-2</v>
      </c>
      <c r="EC1131" s="99">
        <v>1.34564E-2</v>
      </c>
      <c r="ED1131" s="99">
        <v>1.90127E-2</v>
      </c>
      <c r="EE1131" s="99">
        <v>0.36651699999999998</v>
      </c>
      <c r="EF1131" s="99">
        <v>0.113718</v>
      </c>
      <c r="EG1131" s="99">
        <v>-97.787300000000002</v>
      </c>
      <c r="EH1131" s="99">
        <v>38.492899999999999</v>
      </c>
      <c r="EI1131" s="99">
        <v>54.454599999999999</v>
      </c>
      <c r="EJ1131" s="99">
        <v>-79.508499999999998</v>
      </c>
      <c r="EK1131" s="99">
        <v>-94.623999999999995</v>
      </c>
      <c r="EL1131" s="99">
        <v>-62.982500000000002</v>
      </c>
      <c r="EM1131" s="99">
        <v>0.40728999999999999</v>
      </c>
      <c r="EN1131" s="99">
        <v>0.50934199999999996</v>
      </c>
      <c r="EO1131" s="99">
        <v>0.53517199999999998</v>
      </c>
      <c r="EP1131" s="99">
        <v>0.52326300000000003</v>
      </c>
      <c r="EQ1131" s="99">
        <v>0.37354500000000002</v>
      </c>
      <c r="ER1131" s="99">
        <v>0.46217399999999997</v>
      </c>
      <c r="ES1131" s="99">
        <v>0</v>
      </c>
      <c r="ET1131" s="99">
        <v>6.0684800000000001</v>
      </c>
      <c r="EU1131" s="99">
        <v>6.9521100000000002</v>
      </c>
      <c r="EV1131" s="99">
        <v>4.6054500000000003</v>
      </c>
      <c r="EW1131" s="99">
        <v>1.33162</v>
      </c>
      <c r="EX1131" s="119">
        <v>0.55213400000000001</v>
      </c>
      <c r="EY1131" s="121"/>
      <c r="EZ1131" s="524"/>
      <c r="FA1131" s="83"/>
      <c r="FC1131" s="505"/>
      <c r="FD1131" s="505"/>
    </row>
    <row r="1132" spans="1:171" s="3" customFormat="1" ht="15" customHeight="1" x14ac:dyDescent="0.2">
      <c r="A1132" s="307">
        <v>20150104</v>
      </c>
      <c r="B1132" s="307">
        <v>5</v>
      </c>
      <c r="C1132" s="308">
        <v>71</v>
      </c>
      <c r="D1132" s="308">
        <v>1</v>
      </c>
      <c r="E1132" s="308">
        <v>5</v>
      </c>
      <c r="F1132" s="308">
        <v>17</v>
      </c>
      <c r="G1132" s="311">
        <v>2</v>
      </c>
      <c r="H1132" s="435">
        <v>0.1</v>
      </c>
      <c r="I1132" s="309">
        <v>5766</v>
      </c>
      <c r="J1132" s="101" t="s">
        <v>1979</v>
      </c>
      <c r="K1132" s="310" t="str">
        <f>IF(B1132=2,"Z:\Data\MOOG\HeTao\raw\",IF(B1132=5,"Z:\Data\MOOG\Polo\raw\",IF(B1132=10,"Z:\Data\MOOG\Messi\raw\","")))</f>
        <v>Z:\Data\MOOG\Polo\raw\</v>
      </c>
      <c r="L1132" s="306" t="s">
        <v>3078</v>
      </c>
      <c r="M1132" s="569" t="str">
        <f>IF(NOT(ISERROR(FIND("Training_dt",W1132))),"'Plot Psychometric_HH_dt_yuchen'",IF(NOT(ISERROR(FIND("Training",W1132))),"'Plot Psychometric_HH'",IF(NOT(ISERROR(FIND("1DAT",W1132))),"'Plot Tuning Azimuth_HH'",IF(NOT(ISERROR(FIND("HD_dt",W1132))),"'Plot HeadingDiscimination_PSTH_HH_dt_yuchen'",IF(NOT(ISERROR(FIND("HD",W1132))),"'Plot HeadingDiscimination_PSTH_HH'",IF(NOT(ISERROR(FIND("MemSac",W1132))),"'Memory Saccade Analysis_HH'",IF(NOT(ISERROR(FIND("DelSac",W1132))),"'Memory Saccade Analysis_HH'",IF(NOT(ISERROR(FIND("u-stim",W1132))),"'Plot Microstim_HH'",""))))))))</f>
        <v>'Memory Saccade Analysis_HH'</v>
      </c>
      <c r="N1132" s="573">
        <v>1</v>
      </c>
      <c r="O1132" s="584">
        <v>-1</v>
      </c>
      <c r="P1132" s="590">
        <v>4</v>
      </c>
      <c r="Q1132" s="590">
        <f>IF(B1132=2,60,310)</f>
        <v>310</v>
      </c>
      <c r="R1132" s="590">
        <v>5</v>
      </c>
      <c r="S1132" s="590">
        <f>IF(B1132=2,60,-190)</f>
        <v>-190</v>
      </c>
      <c r="T1132" s="590">
        <v>1</v>
      </c>
      <c r="U1132" s="590">
        <f>IF(Z1132&lt;&gt;"",IF(NOT(ISERROR(FIND("SU",Z1132))),VALUE(RIGHT(Z1132,1))+4,IF(NOT(ISERROR(FIND("MU20",Z1132))),20,IF(NOT(ISERROR(FIND("MU21",Z1132))),21,IF(NOT(ISERROR(FIND("MU2",Z1132))),2,1)))),"")</f>
        <v>1</v>
      </c>
      <c r="V1132" s="583"/>
      <c r="W1132" s="305" t="s">
        <v>2172</v>
      </c>
      <c r="X1132" s="192"/>
      <c r="Y1132" s="219">
        <f>IF(NOT(ISERROR(FIND("MU=SU",X1132))),1,IF(Z1132&lt;&gt;"",IF(NOT(ISERROR(FIND("SU",Z1132))),1,0),""))</f>
        <v>0</v>
      </c>
      <c r="Z1132" s="217" t="s">
        <v>1981</v>
      </c>
      <c r="AA1132" s="218"/>
      <c r="AB1132" s="77"/>
      <c r="AC1132" s="78"/>
      <c r="AD1132" s="199"/>
      <c r="AE1132" s="91"/>
      <c r="AF1132" s="79"/>
      <c r="AG1132" s="79"/>
      <c r="AH1132" s="80"/>
      <c r="AI1132" s="81"/>
      <c r="AJ1132" s="81"/>
      <c r="AK1132" s="81"/>
      <c r="AL1132" s="81"/>
      <c r="AM1132" s="114"/>
      <c r="AN1132" s="82"/>
      <c r="AO1132" s="83"/>
      <c r="AP1132" s="83"/>
      <c r="AQ1132" s="83"/>
      <c r="AR1132" s="84"/>
      <c r="AS1132" s="85"/>
      <c r="AT1132" s="85"/>
      <c r="AU1132" s="85"/>
      <c r="AV1132" s="85"/>
      <c r="AW1132" s="104"/>
      <c r="AX1132" s="86"/>
      <c r="AY1132" s="87"/>
      <c r="AZ1132" s="87"/>
      <c r="BA1132" s="87"/>
      <c r="BB1132" s="88"/>
      <c r="BC1132" s="89"/>
      <c r="BD1132" s="89"/>
      <c r="BE1132" s="89"/>
      <c r="BF1132" s="89"/>
      <c r="BG1132" s="115"/>
      <c r="BH1132" s="90"/>
      <c r="BI1132" s="251"/>
      <c r="BJ1132" s="252"/>
      <c r="BK1132" s="252"/>
      <c r="BL1132" s="230"/>
      <c r="BM1132" s="230"/>
      <c r="BN1132" s="230"/>
      <c r="BO1132" s="231"/>
      <c r="BP1132" s="231"/>
      <c r="BQ1132" s="231"/>
      <c r="BR1132" s="232"/>
      <c r="BS1132" s="232"/>
      <c r="BT1132" s="232"/>
      <c r="BU1132" s="230"/>
      <c r="BV1132" s="230"/>
      <c r="BW1132" s="231"/>
      <c r="BX1132" s="231"/>
      <c r="BY1132" s="232"/>
      <c r="BZ1132" s="235"/>
      <c r="CA1132" s="257"/>
      <c r="CB1132" s="233"/>
      <c r="CC1132" s="230"/>
      <c r="CD1132" s="230"/>
      <c r="CE1132" s="230"/>
      <c r="CF1132" s="230"/>
      <c r="CG1132" s="230"/>
      <c r="CH1132" s="230"/>
      <c r="CI1132" s="230"/>
      <c r="CJ1132" s="231"/>
      <c r="CK1132" s="231"/>
      <c r="CL1132" s="231"/>
      <c r="CM1132" s="231"/>
      <c r="CN1132" s="231"/>
      <c r="CO1132" s="231"/>
      <c r="CP1132" s="231"/>
      <c r="CQ1132" s="231"/>
      <c r="CR1132" s="232"/>
      <c r="CS1132" s="232"/>
      <c r="CT1132" s="232"/>
      <c r="CU1132" s="232"/>
      <c r="CV1132" s="232"/>
      <c r="CW1132" s="232"/>
      <c r="CX1132" s="232"/>
      <c r="CY1132" s="234"/>
      <c r="CZ1132" s="106"/>
      <c r="DA1132" s="106"/>
      <c r="DB1132" s="106"/>
      <c r="DC1132" s="106"/>
      <c r="DD1132" s="106"/>
      <c r="DE1132" s="498"/>
      <c r="DF1132" s="60"/>
      <c r="DG1132" s="107"/>
      <c r="DH1132" s="107"/>
      <c r="DI1132" s="107"/>
      <c r="DJ1132" s="107"/>
      <c r="DK1132" s="107"/>
      <c r="DL1132" s="107"/>
      <c r="DM1132" s="110"/>
      <c r="DN1132" s="110"/>
      <c r="DO1132" s="110"/>
      <c r="DP1132" s="110"/>
      <c r="DQ1132" s="110"/>
      <c r="DR1132" s="110"/>
      <c r="DS1132" s="110"/>
      <c r="DT1132" s="110"/>
      <c r="DU1132" s="497"/>
      <c r="DV1132" s="497"/>
      <c r="DW1132" s="497"/>
      <c r="DX1132" s="497"/>
      <c r="DY1132" s="497"/>
      <c r="DZ1132" s="497"/>
      <c r="EA1132" s="288">
        <v>0.88342100000000001</v>
      </c>
      <c r="EB1132" s="99">
        <v>1.132E-2</v>
      </c>
      <c r="EC1132" s="99">
        <v>2.7277800000000001E-2</v>
      </c>
      <c r="ED1132" s="99">
        <v>0.22233900000000001</v>
      </c>
      <c r="EE1132" s="99">
        <v>9.7045399999999993E-3</v>
      </c>
      <c r="EF1132" s="99">
        <v>7.3894399999999995E-4</v>
      </c>
      <c r="EG1132" s="99">
        <v>-146.27799999999999</v>
      </c>
      <c r="EH1132" s="99">
        <v>147.91800000000001</v>
      </c>
      <c r="EI1132" s="99">
        <v>17.784800000000001</v>
      </c>
      <c r="EJ1132" s="99">
        <v>-162.114</v>
      </c>
      <c r="EK1132" s="99">
        <v>-169.982</v>
      </c>
      <c r="EL1132" s="99">
        <v>-164.55</v>
      </c>
      <c r="EM1132" s="99">
        <v>0.28942000000000001</v>
      </c>
      <c r="EN1132" s="99">
        <v>0.51081299999999996</v>
      </c>
      <c r="EO1132" s="99">
        <v>0.51109099999999996</v>
      </c>
      <c r="EP1132" s="99">
        <v>0.45482499999999998</v>
      </c>
      <c r="EQ1132" s="99">
        <v>0.53708699999999998</v>
      </c>
      <c r="ER1132" s="99">
        <v>0.58543500000000004</v>
      </c>
      <c r="ES1132" s="99">
        <v>0</v>
      </c>
      <c r="ET1132" s="99">
        <v>5.1649500000000002</v>
      </c>
      <c r="EU1132" s="99">
        <v>2.6644999999999999</v>
      </c>
      <c r="EV1132" s="99">
        <v>4.6339699999999997</v>
      </c>
      <c r="EW1132" s="99">
        <v>3.9073699999999998</v>
      </c>
      <c r="EX1132" s="119">
        <v>6.2347599999999996</v>
      </c>
      <c r="EY1132" s="121"/>
      <c r="EZ1132" s="524"/>
      <c r="FA1132" s="83"/>
      <c r="FB1132" s="126"/>
      <c r="FC1132" s="505"/>
      <c r="FD1132" s="505"/>
      <c r="FE1132" s="116"/>
      <c r="FF1132" s="116"/>
      <c r="FG1132" s="116"/>
      <c r="FH1132" s="116"/>
      <c r="FI1132" s="116"/>
      <c r="FJ1132" s="116"/>
      <c r="FK1132" s="116"/>
      <c r="FL1132" s="116"/>
      <c r="FM1132" s="116"/>
      <c r="FN1132" s="116"/>
    </row>
    <row r="1133" spans="1:171" s="3" customFormat="1" ht="15" customHeight="1" x14ac:dyDescent="0.2">
      <c r="A1133" s="307">
        <v>20150104</v>
      </c>
      <c r="B1133" s="307">
        <v>5</v>
      </c>
      <c r="C1133" s="308">
        <v>71</v>
      </c>
      <c r="D1133" s="308">
        <v>1</v>
      </c>
      <c r="E1133" s="308">
        <v>5</v>
      </c>
      <c r="F1133" s="308">
        <v>17</v>
      </c>
      <c r="G1133" s="311">
        <v>2</v>
      </c>
      <c r="H1133" s="435">
        <v>0.1</v>
      </c>
      <c r="I1133" s="309">
        <v>5766</v>
      </c>
      <c r="J1133" s="101" t="s">
        <v>1979</v>
      </c>
      <c r="K1133" s="310" t="str">
        <f>IF(B1133=2,"Z:\Data\MOOG\HeTao\raw\",IF(B1133=5,"Z:\Data\MOOG\Polo\raw\",IF(B1133=10,"Z:\Data\MOOG\Messi\raw\","")))</f>
        <v>Z:\Data\MOOG\Polo\raw\</v>
      </c>
      <c r="L1133" s="306" t="s">
        <v>3081</v>
      </c>
      <c r="M1133" s="569" t="str">
        <f>IF(NOT(ISERROR(FIND("Training_dt",W1133))),"'Plot Psychometric_HH_dt_yuchen'",IF(NOT(ISERROR(FIND("Training",W1133))),"'Plot Psychometric_HH'",IF(NOT(ISERROR(FIND("1DAT",W1133))),"'Plot Tuning Azimuth_HH'",IF(NOT(ISERROR(FIND("HD_dt",W1133))),"'Plot HeadingDiscimination_PSTH_HH_dt_yuchen'",IF(NOT(ISERROR(FIND("HD",W1133))),"'Plot HeadingDiscimination_PSTH_HH'",IF(NOT(ISERROR(FIND("MemSac",W1133))),"'Memory Saccade Analysis_HH'",IF(NOT(ISERROR(FIND("DelSac",W1133))),"'Memory Saccade Analysis_HH'",IF(NOT(ISERROR(FIND("u-stim",W1133))),"'Plot Microstim_HH'",""))))))))</f>
        <v>'Plot HeadingDiscimination_PSTH_HH'</v>
      </c>
      <c r="N1133" s="573">
        <v>1</v>
      </c>
      <c r="O1133" s="584">
        <v>-1</v>
      </c>
      <c r="P1133" s="590">
        <v>4</v>
      </c>
      <c r="Q1133" s="590">
        <f>IF(B1133=2,60,310)</f>
        <v>310</v>
      </c>
      <c r="R1133" s="590">
        <v>5</v>
      </c>
      <c r="S1133" s="590">
        <f>IF(B1133=2,60,-190)</f>
        <v>-190</v>
      </c>
      <c r="T1133" s="590">
        <v>1</v>
      </c>
      <c r="U1133" s="590">
        <f>IF(Z1133&lt;&gt;"",IF(NOT(ISERROR(FIND("SU",Z1133))),VALUE(RIGHT(Z1133,1))+4,IF(NOT(ISERROR(FIND("MU20",Z1133))),20,IF(NOT(ISERROR(FIND("MU21",Z1133))),21,IF(NOT(ISERROR(FIND("MU2",Z1133))),2,1)))),"")</f>
        <v>1</v>
      </c>
      <c r="V1133" s="583"/>
      <c r="W1133" s="305" t="s">
        <v>1986</v>
      </c>
      <c r="X1133" s="192"/>
      <c r="Y1133" s="219">
        <f>IF(NOT(ISERROR(FIND("MU=SU",X1133))),1,IF(Z1133&lt;&gt;"",IF(NOT(ISERROR(FIND("SU",Z1133))),1,0),""))</f>
        <v>0</v>
      </c>
      <c r="Z1133" s="217" t="s">
        <v>1981</v>
      </c>
      <c r="AA1133" s="218"/>
      <c r="AB1133" s="77"/>
      <c r="AC1133" s="78"/>
      <c r="AD1133" s="199"/>
      <c r="AE1133" s="91"/>
      <c r="AF1133" s="79"/>
      <c r="AG1133" s="79"/>
      <c r="AH1133" s="80"/>
      <c r="AI1133" s="81"/>
      <c r="AJ1133" s="81"/>
      <c r="AK1133" s="81"/>
      <c r="AL1133" s="81"/>
      <c r="AM1133" s="114"/>
      <c r="AN1133" s="82"/>
      <c r="AO1133" s="83"/>
      <c r="AP1133" s="83"/>
      <c r="AQ1133" s="83"/>
      <c r="AR1133" s="84"/>
      <c r="AS1133" s="85"/>
      <c r="AT1133" s="85"/>
      <c r="AU1133" s="85"/>
      <c r="AV1133" s="85"/>
      <c r="AW1133" s="104"/>
      <c r="AX1133" s="86"/>
      <c r="AY1133" s="87"/>
      <c r="AZ1133" s="87"/>
      <c r="BA1133" s="87"/>
      <c r="BB1133" s="88"/>
      <c r="BC1133" s="89"/>
      <c r="BD1133" s="89"/>
      <c r="BE1133" s="89"/>
      <c r="BF1133" s="89"/>
      <c r="BG1133" s="115"/>
      <c r="BH1133" s="90"/>
      <c r="BI1133" s="251"/>
      <c r="BJ1133" s="252"/>
      <c r="BK1133" s="252"/>
      <c r="BL1133" s="230"/>
      <c r="BM1133" s="230"/>
      <c r="BN1133" s="230"/>
      <c r="BO1133" s="231"/>
      <c r="BP1133" s="231"/>
      <c r="BQ1133" s="231"/>
      <c r="BR1133" s="232"/>
      <c r="BS1133" s="232"/>
      <c r="BT1133" s="232"/>
      <c r="BU1133" s="230"/>
      <c r="BV1133" s="230"/>
      <c r="BW1133" s="231"/>
      <c r="BX1133" s="231"/>
      <c r="BY1133" s="232"/>
      <c r="BZ1133" s="235"/>
      <c r="CA1133" s="257"/>
      <c r="CB1133" s="233"/>
      <c r="CC1133" s="230"/>
      <c r="CD1133" s="230"/>
      <c r="CE1133" s="230"/>
      <c r="CF1133" s="230"/>
      <c r="CG1133" s="230"/>
      <c r="CH1133" s="230"/>
      <c r="CI1133" s="230"/>
      <c r="CJ1133" s="231"/>
      <c r="CK1133" s="231"/>
      <c r="CL1133" s="231"/>
      <c r="CM1133" s="231"/>
      <c r="CN1133" s="231"/>
      <c r="CO1133" s="231"/>
      <c r="CP1133" s="231"/>
      <c r="CQ1133" s="231"/>
      <c r="CR1133" s="232"/>
      <c r="CS1133" s="232"/>
      <c r="CT1133" s="232"/>
      <c r="CU1133" s="232"/>
      <c r="CV1133" s="232"/>
      <c r="CW1133" s="232"/>
      <c r="CX1133" s="232"/>
      <c r="CY1133" s="234"/>
      <c r="CZ1133" s="106">
        <v>1</v>
      </c>
      <c r="DA1133" s="106">
        <v>0</v>
      </c>
      <c r="DB1133" s="106"/>
      <c r="DC1133" s="106">
        <v>0</v>
      </c>
      <c r="DD1133" s="106" t="s">
        <v>3083</v>
      </c>
      <c r="DE1133" s="498">
        <v>0</v>
      </c>
      <c r="DF1133" s="60">
        <v>0</v>
      </c>
      <c r="DG1133" s="107">
        <v>15</v>
      </c>
      <c r="DH1133" s="107" t="s">
        <v>7138</v>
      </c>
      <c r="DI1133" s="107">
        <v>2.7431800000000002</v>
      </c>
      <c r="DJ1133" s="107">
        <v>0.36579</v>
      </c>
      <c r="DK1133" s="107">
        <v>1.9820199999999999</v>
      </c>
      <c r="DL1133" s="107">
        <v>1.23044</v>
      </c>
      <c r="DM1133" s="110">
        <v>1.6188</v>
      </c>
      <c r="DN1133" s="110">
        <v>0.75626599999999999</v>
      </c>
      <c r="DO1133" s="110">
        <v>0.61585400000000001</v>
      </c>
      <c r="DP1133" s="110">
        <v>0.49497799999999997</v>
      </c>
      <c r="DQ1133" s="110">
        <v>0.37764199999999998</v>
      </c>
      <c r="DR1133" s="110">
        <v>0.57564000000000004</v>
      </c>
      <c r="DS1133" s="110">
        <v>0.49125000000000002</v>
      </c>
      <c r="DT1133" s="110">
        <v>0.64749999999999996</v>
      </c>
      <c r="DU1133" s="497">
        <v>0.230769</v>
      </c>
      <c r="DV1133" s="497">
        <v>4.8000000000000001E-2</v>
      </c>
      <c r="DW1133" s="497">
        <v>0.14072499999999999</v>
      </c>
      <c r="DX1133" s="497">
        <v>0.23599999999999999</v>
      </c>
      <c r="DY1133" s="497">
        <v>0.28691499999999998</v>
      </c>
      <c r="DZ1133" s="497">
        <v>6.0000000000000001E-3</v>
      </c>
      <c r="EA1133" s="288"/>
      <c r="EB1133" s="492"/>
      <c r="EC1133" s="99"/>
      <c r="ED1133" s="99"/>
      <c r="EE1133" s="99"/>
      <c r="EF1133" s="99"/>
      <c r="EG1133" s="99"/>
      <c r="EH1133" s="99"/>
      <c r="EI1133" s="99"/>
      <c r="EJ1133" s="99"/>
      <c r="EK1133" s="99"/>
      <c r="EL1133" s="99"/>
      <c r="EM1133" s="99"/>
      <c r="EN1133" s="99"/>
      <c r="EO1133" s="99"/>
      <c r="EP1133" s="99"/>
      <c r="EQ1133" s="99"/>
      <c r="ER1133" s="99"/>
      <c r="ES1133" s="99"/>
      <c r="ET1133" s="99"/>
      <c r="EU1133" s="99"/>
      <c r="EV1133" s="99"/>
      <c r="EW1133" s="99"/>
      <c r="EX1133" s="119"/>
      <c r="EY1133" s="121">
        <v>1</v>
      </c>
      <c r="EZ1133" s="524">
        <v>103</v>
      </c>
      <c r="FA1133" s="83">
        <v>15</v>
      </c>
      <c r="FB1133" s="126">
        <v>13</v>
      </c>
      <c r="FC1133" s="505">
        <v>2.7431800000000002</v>
      </c>
      <c r="FD1133" s="505">
        <v>0.36579</v>
      </c>
      <c r="FE1133" s="116">
        <v>1.9820199999999999</v>
      </c>
      <c r="FF1133" s="116">
        <v>1.23044</v>
      </c>
      <c r="FG1133" s="116">
        <v>1.6188</v>
      </c>
      <c r="FH1133" s="116">
        <v>0.75626599999999999</v>
      </c>
      <c r="FI1133" s="116" t="s">
        <v>6780</v>
      </c>
      <c r="FJ1133" s="116" t="s">
        <v>6781</v>
      </c>
      <c r="FK1133" s="116" t="s">
        <v>6782</v>
      </c>
      <c r="FL1133" s="116" t="s">
        <v>6783</v>
      </c>
      <c r="FM1133" s="116" t="s">
        <v>6784</v>
      </c>
      <c r="FN1133" s="116" t="s">
        <v>6785</v>
      </c>
      <c r="FO1133" s="3" t="s">
        <v>1243</v>
      </c>
    </row>
    <row r="1134" spans="1:171" ht="15" customHeight="1" x14ac:dyDescent="0.2">
      <c r="A1134" s="275">
        <v>20150104</v>
      </c>
      <c r="B1134" s="270">
        <v>5</v>
      </c>
      <c r="C1134" s="74">
        <v>71</v>
      </c>
      <c r="D1134" s="74">
        <v>1</v>
      </c>
      <c r="E1134" s="74">
        <v>5</v>
      </c>
      <c r="F1134" s="74">
        <v>17</v>
      </c>
      <c r="G1134" s="75">
        <v>2</v>
      </c>
      <c r="H1134" s="435">
        <v>0.1</v>
      </c>
      <c r="I1134" s="73">
        <v>5817</v>
      </c>
      <c r="J1134" s="101" t="s">
        <v>1979</v>
      </c>
      <c r="K1134" s="294" t="str">
        <f>IF(B1134=2,"Z:\Data\MOOG\HeTao\raw\",IF(B1134=5,"Z:\Data\MOOG\Polo\raw\",IF(B1134=10,"Z:\Data\MOOG\Messi\raw\","")))</f>
        <v>Z:\Data\MOOG\Polo\raw\</v>
      </c>
      <c r="L1134" s="269" t="s">
        <v>3085</v>
      </c>
      <c r="M1134" s="569" t="str">
        <f>IF(NOT(ISERROR(FIND("Training_dt",W1134))),"'Plot Psychometric_HH_dt_yuchen'",IF(NOT(ISERROR(FIND("Training",W1134))),"'Plot Psychometric_HH'",IF(NOT(ISERROR(FIND("1DAT",W1134))),"'Plot Tuning Azimuth_HH'",IF(NOT(ISERROR(FIND("HD_dt",W1134))),"'Plot HeadingDiscimination_PSTH_HH_dt_yuchen'",IF(NOT(ISERROR(FIND("HD",W1134))),"'Plot HeadingDiscimination_PSTH_HH'",IF(NOT(ISERROR(FIND("MemSac",W1134))),"'Memory Saccade Analysis_HH'",IF(NOT(ISERROR(FIND("DelSac",W1134))),"'Memory Saccade Analysis_HH'",IF(NOT(ISERROR(FIND("u-stim",W1134))),"'Plot Microstim_HH'",""))))))))</f>
        <v>'Memory Saccade Analysis_HH'</v>
      </c>
      <c r="N1134" s="573">
        <v>1</v>
      </c>
      <c r="O1134" s="584">
        <v>-1</v>
      </c>
      <c r="P1134" s="590">
        <v>4</v>
      </c>
      <c r="Q1134" s="590">
        <f>IF(B1134=2,60,310)</f>
        <v>310</v>
      </c>
      <c r="R1134" s="590">
        <v>5</v>
      </c>
      <c r="S1134" s="590">
        <f>IF(B1134=2,60,-190)</f>
        <v>-190</v>
      </c>
      <c r="T1134" s="590">
        <v>1</v>
      </c>
      <c r="U1134" s="590">
        <f>IF(Z1134&lt;&gt;"",IF(NOT(ISERROR(FIND("SU",Z1134))),VALUE(RIGHT(Z1134,1))+4,IF(NOT(ISERROR(FIND("MU20",Z1134))),20,IF(NOT(ISERROR(FIND("MU21",Z1134))),21,IF(NOT(ISERROR(FIND("MU2",Z1134))),2,1)))),"")</f>
        <v>5</v>
      </c>
      <c r="V1134" s="583"/>
      <c r="W1134" s="268" t="s">
        <v>2172</v>
      </c>
      <c r="X1134" s="192"/>
      <c r="Y1134" s="219">
        <f>IF(NOT(ISERROR(FIND("MU=SU",X1134))),1,IF(Z1134&lt;&gt;"",IF(NOT(ISERROR(FIND("SU",Z1134))),1,0),""))</f>
        <v>1</v>
      </c>
      <c r="Z1134" s="217" t="s">
        <v>43</v>
      </c>
      <c r="AA1134" s="218">
        <v>2142</v>
      </c>
      <c r="AB1134" s="77">
        <v>12.8505</v>
      </c>
      <c r="AC1134" s="78" t="s">
        <v>3086</v>
      </c>
      <c r="AD1134" s="199" t="s">
        <v>3084</v>
      </c>
      <c r="AE1134" s="91"/>
      <c r="AF1134" s="79"/>
      <c r="AG1134" s="79"/>
      <c r="AH1134" s="80"/>
      <c r="AI1134" s="81"/>
      <c r="AJ1134" s="81"/>
      <c r="AK1134" s="81"/>
      <c r="AL1134" s="81"/>
      <c r="AM1134" s="114"/>
      <c r="AN1134" s="82"/>
      <c r="AO1134" s="83"/>
      <c r="AP1134" s="83"/>
      <c r="AQ1134" s="83"/>
      <c r="AR1134" s="84"/>
      <c r="AS1134" s="85"/>
      <c r="AT1134" s="85"/>
      <c r="AU1134" s="85"/>
      <c r="AV1134" s="85"/>
      <c r="AW1134" s="104"/>
      <c r="AX1134" s="86"/>
      <c r="AY1134" s="87"/>
      <c r="AZ1134" s="87"/>
      <c r="BA1134" s="87"/>
      <c r="BB1134" s="88"/>
      <c r="BC1134" s="89"/>
      <c r="BD1134" s="89"/>
      <c r="BE1134" s="89"/>
      <c r="BF1134" s="89"/>
      <c r="BG1134" s="115"/>
      <c r="BH1134" s="90"/>
      <c r="BI1134" s="251"/>
      <c r="BJ1134" s="252"/>
      <c r="BK1134" s="252"/>
      <c r="BL1134" s="230"/>
      <c r="BM1134" s="230"/>
      <c r="BN1134" s="230"/>
      <c r="BO1134" s="231"/>
      <c r="BP1134" s="231"/>
      <c r="BQ1134" s="231"/>
      <c r="BR1134" s="232"/>
      <c r="BS1134" s="232"/>
      <c r="BT1134" s="232"/>
      <c r="BU1134" s="230"/>
      <c r="BV1134" s="230"/>
      <c r="BW1134" s="231"/>
      <c r="BX1134" s="231"/>
      <c r="BY1134" s="232"/>
      <c r="BZ1134" s="235"/>
      <c r="CA1134" s="257"/>
      <c r="CB1134" s="233"/>
      <c r="CC1134" s="230"/>
      <c r="CD1134" s="230"/>
      <c r="CE1134" s="230"/>
      <c r="CF1134" s="230"/>
      <c r="CG1134" s="230"/>
      <c r="CH1134" s="230"/>
      <c r="CI1134" s="230"/>
      <c r="CJ1134" s="231"/>
      <c r="CK1134" s="231"/>
      <c r="CL1134" s="231"/>
      <c r="CM1134" s="231"/>
      <c r="CN1134" s="231"/>
      <c r="CO1134" s="231"/>
      <c r="CP1134" s="231"/>
      <c r="CQ1134" s="231"/>
      <c r="CR1134" s="232"/>
      <c r="CS1134" s="232"/>
      <c r="CT1134" s="232"/>
      <c r="CU1134" s="232"/>
      <c r="CV1134" s="232"/>
      <c r="CW1134" s="232"/>
      <c r="CX1134" s="232"/>
      <c r="CY1134" s="234"/>
      <c r="DA1134" s="106"/>
      <c r="DC1134" s="106"/>
      <c r="DD1134" s="106"/>
      <c r="DE1134" s="106"/>
      <c r="DG1134" s="107"/>
      <c r="DH1134" s="107"/>
      <c r="DI1134" s="107"/>
      <c r="DJ1134" s="107"/>
      <c r="DK1134" s="107"/>
      <c r="DL1134" s="107"/>
      <c r="DM1134" s="110"/>
      <c r="DN1134" s="110"/>
      <c r="DO1134" s="110"/>
      <c r="DP1134" s="110"/>
      <c r="DQ1134" s="110"/>
      <c r="DR1134" s="110"/>
      <c r="DS1134" s="110"/>
      <c r="DT1134" s="110"/>
      <c r="DU1134" s="497"/>
      <c r="DV1134" s="497"/>
      <c r="DW1134" s="497"/>
      <c r="DX1134" s="497"/>
      <c r="DY1134" s="497"/>
      <c r="DZ1134" s="497"/>
      <c r="EA1134" s="98">
        <v>0.46407799999999999</v>
      </c>
      <c r="EB1134" s="99">
        <v>0.19747500000000001</v>
      </c>
      <c r="EC1134" s="99">
        <v>0.63183999999999996</v>
      </c>
      <c r="ED1134" s="99">
        <v>4.2054099999999997E-2</v>
      </c>
      <c r="EE1134" s="501">
        <v>9.3202599999999994E-5</v>
      </c>
      <c r="EF1134" s="99">
        <v>0.12556100000000001</v>
      </c>
      <c r="EG1134" s="99">
        <v>-122.974</v>
      </c>
      <c r="EH1134" s="99">
        <v>114.61</v>
      </c>
      <c r="EI1134" s="99">
        <v>-33.773600000000002</v>
      </c>
      <c r="EJ1134" s="99">
        <v>-28.219899999999999</v>
      </c>
      <c r="EK1134" s="99">
        <v>-83.023099999999999</v>
      </c>
      <c r="EL1134" s="99">
        <v>-52.308799999999998</v>
      </c>
      <c r="EM1134" s="99">
        <v>0.40887000000000001</v>
      </c>
      <c r="EN1134" s="99">
        <v>0.44633</v>
      </c>
      <c r="EO1134" s="99">
        <v>0.36284100000000002</v>
      </c>
      <c r="EP1134" s="99">
        <v>0.52928799999999998</v>
      </c>
      <c r="EQ1134" s="99">
        <v>0.64563999999999999</v>
      </c>
      <c r="ER1134" s="99">
        <v>0.427533</v>
      </c>
      <c r="ES1134" s="99">
        <v>0</v>
      </c>
      <c r="ET1134" s="99">
        <v>5.8989099999999999</v>
      </c>
      <c r="EU1134" s="99">
        <v>7.1154400000000004</v>
      </c>
      <c r="EV1134" s="99">
        <v>6.7656799999999997</v>
      </c>
      <c r="EW1134" s="99">
        <v>6.6212200000000001</v>
      </c>
      <c r="EX1134" s="119">
        <v>-2.0465599999999999</v>
      </c>
      <c r="EY1134" s="121"/>
      <c r="EZ1134" s="524"/>
      <c r="FA1134" s="83"/>
      <c r="FC1134" s="505"/>
      <c r="FD1134" s="505"/>
    </row>
    <row r="1135" spans="1:171" s="3" customFormat="1" ht="15" customHeight="1" x14ac:dyDescent="0.2">
      <c r="A1135" s="307">
        <v>20150104</v>
      </c>
      <c r="B1135" s="307">
        <v>5</v>
      </c>
      <c r="C1135" s="308">
        <v>71</v>
      </c>
      <c r="D1135" s="308">
        <v>1</v>
      </c>
      <c r="E1135" s="308">
        <v>5</v>
      </c>
      <c r="F1135" s="308">
        <v>17</v>
      </c>
      <c r="G1135" s="311">
        <v>2</v>
      </c>
      <c r="H1135" s="435">
        <v>0.1</v>
      </c>
      <c r="I1135" s="309">
        <v>5817</v>
      </c>
      <c r="J1135" s="101" t="s">
        <v>1979</v>
      </c>
      <c r="K1135" s="310" t="str">
        <f>IF(B1135=2,"Z:\Data\MOOG\HeTao\raw\",IF(B1135=5,"Z:\Data\MOOG\Polo\raw\",IF(B1135=10,"Z:\Data\MOOG\Messi\raw\","")))</f>
        <v>Z:\Data\MOOG\Polo\raw\</v>
      </c>
      <c r="L1135" s="306" t="s">
        <v>2979</v>
      </c>
      <c r="M1135" s="569" t="str">
        <f>IF(NOT(ISERROR(FIND("Training_dt",W1135))),"'Plot Psychometric_HH_dt_yuchen'",IF(NOT(ISERROR(FIND("Training",W1135))),"'Plot Psychometric_HH'",IF(NOT(ISERROR(FIND("1DAT",W1135))),"'Plot Tuning Azimuth_HH'",IF(NOT(ISERROR(FIND("HD_dt",W1135))),"'Plot HeadingDiscimination_PSTH_HH_dt_yuchen'",IF(NOT(ISERROR(FIND("HD",W1135))),"'Plot HeadingDiscimination_PSTH_HH'",IF(NOT(ISERROR(FIND("MemSac",W1135))),"'Memory Saccade Analysis_HH'",IF(NOT(ISERROR(FIND("DelSac",W1135))),"'Memory Saccade Analysis_HH'",IF(NOT(ISERROR(FIND("u-stim",W1135))),"'Plot Microstim_HH'",""))))))))</f>
        <v>'Plot HeadingDiscimination_PSTH_HH'</v>
      </c>
      <c r="N1135" s="573">
        <v>1</v>
      </c>
      <c r="O1135" s="584">
        <v>-1</v>
      </c>
      <c r="P1135" s="590">
        <v>4</v>
      </c>
      <c r="Q1135" s="590">
        <f>IF(B1135=2,60,310)</f>
        <v>310</v>
      </c>
      <c r="R1135" s="590">
        <v>5</v>
      </c>
      <c r="S1135" s="590">
        <f>IF(B1135=2,60,-190)</f>
        <v>-190</v>
      </c>
      <c r="T1135" s="590">
        <v>1</v>
      </c>
      <c r="U1135" s="590">
        <f>IF(Z1135&lt;&gt;"",IF(NOT(ISERROR(FIND("SU",Z1135))),VALUE(RIGHT(Z1135,1))+4,IF(NOT(ISERROR(FIND("MU20",Z1135))),20,IF(NOT(ISERROR(FIND("MU21",Z1135))),21,IF(NOT(ISERROR(FIND("MU2",Z1135))),2,1)))),"")</f>
        <v>5</v>
      </c>
      <c r="V1135" s="583"/>
      <c r="W1135" s="305" t="s">
        <v>1986</v>
      </c>
      <c r="X1135" s="192"/>
      <c r="Y1135" s="219">
        <f>IF(NOT(ISERROR(FIND("MU=SU",X1135))),1,IF(Z1135&lt;&gt;"",IF(NOT(ISERROR(FIND("SU",Z1135))),1,0),""))</f>
        <v>1</v>
      </c>
      <c r="Z1135" s="217" t="s">
        <v>43</v>
      </c>
      <c r="AA1135" s="218">
        <v>21415</v>
      </c>
      <c r="AB1135" s="77">
        <v>10.9922</v>
      </c>
      <c r="AC1135" s="78" t="s">
        <v>3082</v>
      </c>
      <c r="AD1135" s="200"/>
      <c r="AE1135" s="91"/>
      <c r="AF1135" s="79"/>
      <c r="AG1135" s="79"/>
      <c r="AH1135" s="80"/>
      <c r="AI1135" s="81"/>
      <c r="AJ1135" s="81"/>
      <c r="AK1135" s="81"/>
      <c r="AL1135" s="81"/>
      <c r="AM1135" s="114"/>
      <c r="AN1135" s="82"/>
      <c r="AO1135" s="83"/>
      <c r="AP1135" s="83"/>
      <c r="AQ1135" s="83"/>
      <c r="AR1135" s="84"/>
      <c r="AS1135" s="85"/>
      <c r="AT1135" s="85"/>
      <c r="AU1135" s="85"/>
      <c r="AV1135" s="85"/>
      <c r="AW1135" s="104"/>
      <c r="AX1135" s="86"/>
      <c r="AY1135" s="87"/>
      <c r="AZ1135" s="87"/>
      <c r="BA1135" s="87"/>
      <c r="BB1135" s="88"/>
      <c r="BC1135" s="89"/>
      <c r="BD1135" s="89"/>
      <c r="BE1135" s="89"/>
      <c r="BF1135" s="89"/>
      <c r="BG1135" s="115"/>
      <c r="BH1135" s="90"/>
      <c r="BI1135" s="251"/>
      <c r="BJ1135" s="252"/>
      <c r="BK1135" s="252"/>
      <c r="BL1135" s="230"/>
      <c r="BM1135" s="230"/>
      <c r="BN1135" s="230"/>
      <c r="BO1135" s="231"/>
      <c r="BP1135" s="231"/>
      <c r="BQ1135" s="231"/>
      <c r="BR1135" s="232"/>
      <c r="BS1135" s="232"/>
      <c r="BT1135" s="232"/>
      <c r="BU1135" s="230"/>
      <c r="BV1135" s="230"/>
      <c r="BW1135" s="231"/>
      <c r="BX1135" s="231"/>
      <c r="BY1135" s="232"/>
      <c r="BZ1135" s="235"/>
      <c r="CA1135" s="257"/>
      <c r="CB1135" s="233"/>
      <c r="CC1135" s="230"/>
      <c r="CD1135" s="230"/>
      <c r="CE1135" s="230"/>
      <c r="CF1135" s="230"/>
      <c r="CG1135" s="230"/>
      <c r="CH1135" s="230"/>
      <c r="CI1135" s="230"/>
      <c r="CJ1135" s="231"/>
      <c r="CK1135" s="231"/>
      <c r="CL1135" s="231"/>
      <c r="CM1135" s="231"/>
      <c r="CN1135" s="231"/>
      <c r="CO1135" s="231"/>
      <c r="CP1135" s="231"/>
      <c r="CQ1135" s="231"/>
      <c r="CR1135" s="232"/>
      <c r="CS1135" s="232"/>
      <c r="CT1135" s="232"/>
      <c r="CU1135" s="232"/>
      <c r="CV1135" s="232"/>
      <c r="CW1135" s="232"/>
      <c r="CX1135" s="232"/>
      <c r="CY1135" s="234"/>
      <c r="CZ1135" s="106">
        <v>1</v>
      </c>
      <c r="DA1135" s="106">
        <v>0</v>
      </c>
      <c r="DB1135" s="106"/>
      <c r="DC1135" s="106">
        <v>0</v>
      </c>
      <c r="DD1135" s="106" t="s">
        <v>3083</v>
      </c>
      <c r="DE1135" s="498">
        <v>5</v>
      </c>
      <c r="DF1135" s="60">
        <v>0</v>
      </c>
      <c r="DG1135" s="107">
        <v>17</v>
      </c>
      <c r="DH1135" s="107" t="s">
        <v>7138</v>
      </c>
      <c r="DI1135" s="107">
        <v>2.4245800000000002</v>
      </c>
      <c r="DJ1135" s="107">
        <v>-1.33473</v>
      </c>
      <c r="DK1135" s="107">
        <v>3.0354399999999999</v>
      </c>
      <c r="DL1135" s="107">
        <v>0.47024500000000002</v>
      </c>
      <c r="DM1135" s="110">
        <v>2.1583000000000001</v>
      </c>
      <c r="DN1135" s="110">
        <v>0.36960999999999999</v>
      </c>
      <c r="DO1135" s="110">
        <v>0.55530100000000004</v>
      </c>
      <c r="DP1135" s="110">
        <v>0.55800399999999994</v>
      </c>
      <c r="DQ1135" s="110">
        <v>0.45040400000000003</v>
      </c>
      <c r="DR1135" s="110">
        <v>0.59328099999999995</v>
      </c>
      <c r="DS1135" s="110">
        <v>0.49327199999999999</v>
      </c>
      <c r="DT1135" s="110">
        <v>0.57055</v>
      </c>
      <c r="DU1135" s="497">
        <v>0.30620999999999998</v>
      </c>
      <c r="DV1135" s="497">
        <v>6.0000000000000001E-3</v>
      </c>
      <c r="DW1135" s="497">
        <v>0.113187</v>
      </c>
      <c r="DX1135" s="497">
        <v>0.31</v>
      </c>
      <c r="DY1135" s="497">
        <v>0.34329799999999999</v>
      </c>
      <c r="DZ1135" s="497">
        <v>0</v>
      </c>
      <c r="EA1135" s="288"/>
      <c r="EB1135" s="492"/>
      <c r="EC1135" s="492"/>
      <c r="ED1135" s="99"/>
      <c r="EE1135" s="492"/>
      <c r="EF1135" s="492"/>
      <c r="EG1135" s="99"/>
      <c r="EH1135" s="99"/>
      <c r="EI1135" s="99"/>
      <c r="EJ1135" s="99"/>
      <c r="EK1135" s="99"/>
      <c r="EL1135" s="99"/>
      <c r="EM1135" s="99"/>
      <c r="EN1135" s="99"/>
      <c r="EO1135" s="99"/>
      <c r="EP1135" s="99"/>
      <c r="EQ1135" s="99"/>
      <c r="ER1135" s="99"/>
      <c r="ES1135" s="99"/>
      <c r="ET1135" s="99"/>
      <c r="EU1135" s="99"/>
      <c r="EV1135" s="99"/>
      <c r="EW1135" s="99"/>
      <c r="EX1135" s="119"/>
      <c r="EY1135" s="121">
        <v>1</v>
      </c>
      <c r="EZ1135" s="524">
        <v>103</v>
      </c>
      <c r="FA1135" s="83">
        <v>17</v>
      </c>
      <c r="FB1135" s="126">
        <v>13</v>
      </c>
      <c r="FC1135" s="505">
        <v>2.4245800000000002</v>
      </c>
      <c r="FD1135" s="505">
        <v>-1.33473</v>
      </c>
      <c r="FE1135" s="116">
        <v>3.0354399999999999</v>
      </c>
      <c r="FF1135" s="116">
        <v>0.47024500000000002</v>
      </c>
      <c r="FG1135" s="116">
        <v>2.1583000000000001</v>
      </c>
      <c r="FH1135" s="116">
        <v>0.36960999999999999</v>
      </c>
      <c r="FI1135" s="116" t="s">
        <v>6786</v>
      </c>
      <c r="FJ1135" s="116" t="s">
        <v>6787</v>
      </c>
      <c r="FK1135" s="116" t="s">
        <v>6788</v>
      </c>
      <c r="FL1135" s="116" t="s">
        <v>6789</v>
      </c>
      <c r="FM1135" s="116" t="s">
        <v>6790</v>
      </c>
      <c r="FN1135" s="116" t="s">
        <v>6791</v>
      </c>
      <c r="FO1135" s="3" t="s">
        <v>1243</v>
      </c>
    </row>
    <row r="1136" spans="1:171" s="3" customFormat="1" ht="15" customHeight="1" x14ac:dyDescent="0.2">
      <c r="A1136" s="307">
        <v>20150104</v>
      </c>
      <c r="B1136" s="307">
        <v>5</v>
      </c>
      <c r="C1136" s="308">
        <v>71</v>
      </c>
      <c r="D1136" s="308">
        <v>1</v>
      </c>
      <c r="E1136" s="308">
        <v>5</v>
      </c>
      <c r="F1136" s="308">
        <v>17</v>
      </c>
      <c r="G1136" s="311">
        <v>2</v>
      </c>
      <c r="H1136" s="435">
        <v>0.1</v>
      </c>
      <c r="I1136" s="309">
        <v>6724</v>
      </c>
      <c r="J1136" s="101" t="s">
        <v>1979</v>
      </c>
      <c r="K1136" s="438" t="str">
        <f>IF(B1136=2,"Z:\Data\MOOG\HeTao\raw\",IF(B1136=5,"Z:\Data\MOOG\Polo\raw\",IF(B1136=10,"Z:\Data\MOOG\Messi\raw\","")))</f>
        <v>Z:\Data\MOOG\Polo\raw\</v>
      </c>
      <c r="L1136" s="306" t="s">
        <v>3087</v>
      </c>
      <c r="M1136" s="569" t="str">
        <f>IF(NOT(ISERROR(FIND("Training_dt",W1136))),"'Plot Psychometric_HH_dt_yuchen'",IF(NOT(ISERROR(FIND("Training",W1136))),"'Plot Psychometric_HH'",IF(NOT(ISERROR(FIND("1DAT",W1136))),"'Plot Tuning Azimuth_HH'",IF(NOT(ISERROR(FIND("HD_dt",W1136))),"'Plot HeadingDiscimination_PSTH_HH_dt_yuchen'",IF(NOT(ISERROR(FIND("HD",W1136))),"'Plot HeadingDiscimination_PSTH_HH'",IF(NOT(ISERROR(FIND("MemSac",W1136))),"'Memory Saccade Analysis_HH'",IF(NOT(ISERROR(FIND("DelSac",W1136))),"'Memory Saccade Analysis_HH'",IF(NOT(ISERROR(FIND("u-stim",W1136))),"'Plot Microstim_HH'",""))))))))</f>
        <v>'Plot Tuning Azimuth_HH'</v>
      </c>
      <c r="N1136" s="573">
        <v>1</v>
      </c>
      <c r="O1136" s="584">
        <v>-1</v>
      </c>
      <c r="P1136" s="590">
        <v>4</v>
      </c>
      <c r="Q1136" s="590">
        <f>IF(B1136=2,60,310)</f>
        <v>310</v>
      </c>
      <c r="R1136" s="590">
        <v>5</v>
      </c>
      <c r="S1136" s="590">
        <f>IF(B1136=2,60,-190)</f>
        <v>-190</v>
      </c>
      <c r="T1136" s="590">
        <v>1</v>
      </c>
      <c r="U1136" s="590">
        <f>IF(Z1136&lt;&gt;"",IF(NOT(ISERROR(FIND("SU",Z1136))),VALUE(RIGHT(Z1136,1))+4,IF(NOT(ISERROR(FIND("MU20",Z1136))),20,IF(NOT(ISERROR(FIND("MU21",Z1136))),21,IF(NOT(ISERROR(FIND("MU2",Z1136))),2,1)))),"")</f>
        <v>5</v>
      </c>
      <c r="V1136" s="583"/>
      <c r="W1136" s="305" t="s">
        <v>2222</v>
      </c>
      <c r="X1136" s="192"/>
      <c r="Y1136" s="219">
        <f>IF(NOT(ISERROR(FIND("MU=SU",X1136))),1,IF(Z1136&lt;&gt;"",IF(NOT(ISERROR(FIND("SU",Z1136))),1,0),""))</f>
        <v>1</v>
      </c>
      <c r="Z1136" s="217" t="s">
        <v>43</v>
      </c>
      <c r="AA1136" s="218">
        <v>12147</v>
      </c>
      <c r="AB1136" s="77">
        <v>9.0787999999999993</v>
      </c>
      <c r="AC1136" s="78" t="s">
        <v>3088</v>
      </c>
      <c r="AD1136" s="199" t="s">
        <v>3091</v>
      </c>
      <c r="AE1136" s="91">
        <v>-68.100399999999993</v>
      </c>
      <c r="AF1136" s="79">
        <v>0.39843800000000001</v>
      </c>
      <c r="AG1136" s="79">
        <v>0.44194</v>
      </c>
      <c r="AH1136" s="80">
        <v>0.716503</v>
      </c>
      <c r="AI1136" s="81">
        <v>-7.0003300000000004E-2</v>
      </c>
      <c r="AJ1136" s="81">
        <v>0.153252</v>
      </c>
      <c r="AK1136" s="81" t="s">
        <v>1615</v>
      </c>
      <c r="AL1136" s="81" t="s">
        <v>1615</v>
      </c>
      <c r="AM1136" s="114" t="s">
        <v>4196</v>
      </c>
      <c r="AN1136" s="82" t="s">
        <v>4197</v>
      </c>
      <c r="AO1136" s="83">
        <v>94.384600000000006</v>
      </c>
      <c r="AP1136" s="83">
        <v>0.59250199999999997</v>
      </c>
      <c r="AQ1136" s="83">
        <v>0.45935799999999999</v>
      </c>
      <c r="AR1136" s="84">
        <v>5.46582E-6</v>
      </c>
      <c r="AS1136" s="85">
        <v>2.6037400000000002</v>
      </c>
      <c r="AT1136" s="85">
        <v>1.52213</v>
      </c>
      <c r="AU1136" s="85" t="s">
        <v>1615</v>
      </c>
      <c r="AV1136" s="85" t="s">
        <v>1615</v>
      </c>
      <c r="AW1136" s="104" t="s">
        <v>4198</v>
      </c>
      <c r="AX1136" s="86" t="s">
        <v>4199</v>
      </c>
      <c r="AY1136" s="87">
        <v>59.210999999999999</v>
      </c>
      <c r="AZ1136" s="87">
        <v>0.59591499999999997</v>
      </c>
      <c r="BA1136" s="87">
        <v>0.56155299999999997</v>
      </c>
      <c r="BB1136" s="88">
        <v>6.7672399999999996E-6</v>
      </c>
      <c r="BC1136" s="89">
        <v>1.60128</v>
      </c>
      <c r="BD1136" s="89">
        <v>1.3143</v>
      </c>
      <c r="BE1136" s="89">
        <v>64.877499999999998</v>
      </c>
      <c r="BF1136" s="89">
        <v>102.252</v>
      </c>
      <c r="BG1136" s="115" t="s">
        <v>4200</v>
      </c>
      <c r="BH1136" s="90" t="s">
        <v>4201</v>
      </c>
      <c r="BI1136" s="251"/>
      <c r="BJ1136" s="252"/>
      <c r="BK1136" s="252"/>
      <c r="BL1136" s="230"/>
      <c r="BM1136" s="230"/>
      <c r="BN1136" s="230"/>
      <c r="BO1136" s="231"/>
      <c r="BP1136" s="231"/>
      <c r="BQ1136" s="231"/>
      <c r="BR1136" s="232"/>
      <c r="BS1136" s="232"/>
      <c r="BT1136" s="232"/>
      <c r="BU1136" s="230"/>
      <c r="BV1136" s="230"/>
      <c r="BW1136" s="231"/>
      <c r="BX1136" s="231"/>
      <c r="BY1136" s="232"/>
      <c r="BZ1136" s="235"/>
      <c r="CA1136" s="257"/>
      <c r="CB1136" s="233"/>
      <c r="CC1136" s="230"/>
      <c r="CD1136" s="230"/>
      <c r="CE1136" s="230"/>
      <c r="CF1136" s="230"/>
      <c r="CG1136" s="230"/>
      <c r="CH1136" s="230"/>
      <c r="CI1136" s="230"/>
      <c r="CJ1136" s="231"/>
      <c r="CK1136" s="231"/>
      <c r="CL1136" s="231"/>
      <c r="CM1136" s="231"/>
      <c r="CN1136" s="231"/>
      <c r="CO1136" s="231"/>
      <c r="CP1136" s="231"/>
      <c r="CQ1136" s="231"/>
      <c r="CR1136" s="232"/>
      <c r="CS1136" s="232"/>
      <c r="CT1136" s="232"/>
      <c r="CU1136" s="232"/>
      <c r="CV1136" s="232"/>
      <c r="CW1136" s="232"/>
      <c r="CX1136" s="232"/>
      <c r="CY1136" s="234"/>
      <c r="CZ1136" s="106"/>
      <c r="DA1136" s="106"/>
      <c r="DB1136" s="106"/>
      <c r="DC1136" s="106"/>
      <c r="DD1136" s="106"/>
      <c r="DE1136" s="106"/>
      <c r="DF1136" s="60"/>
      <c r="DG1136" s="107"/>
      <c r="DH1136" s="107"/>
      <c r="DI1136" s="107"/>
      <c r="DJ1136" s="107"/>
      <c r="DK1136" s="107"/>
      <c r="DL1136" s="107"/>
      <c r="DM1136" s="110"/>
      <c r="DN1136" s="110"/>
      <c r="DO1136" s="110"/>
      <c r="DP1136" s="110"/>
      <c r="DQ1136" s="110"/>
      <c r="DR1136" s="110"/>
      <c r="DS1136" s="110"/>
      <c r="DT1136" s="110"/>
      <c r="DU1136" s="497"/>
      <c r="DV1136" s="497"/>
      <c r="DW1136" s="497"/>
      <c r="DX1136" s="497"/>
      <c r="DY1136" s="497"/>
      <c r="DZ1136" s="497"/>
      <c r="EA1136" s="288"/>
      <c r="EB1136" s="99"/>
      <c r="EC1136" s="99"/>
      <c r="ED1136" s="99"/>
      <c r="EE1136" s="99"/>
      <c r="EF1136" s="99"/>
      <c r="EG1136" s="99"/>
      <c r="EH1136" s="99"/>
      <c r="EI1136" s="99"/>
      <c r="EJ1136" s="99"/>
      <c r="EK1136" s="99"/>
      <c r="EL1136" s="99"/>
      <c r="EM1136" s="99"/>
      <c r="EN1136" s="99"/>
      <c r="EO1136" s="99"/>
      <c r="EP1136" s="99"/>
      <c r="EQ1136" s="99"/>
      <c r="ER1136" s="99"/>
      <c r="ES1136" s="99"/>
      <c r="ET1136" s="99"/>
      <c r="EU1136" s="99"/>
      <c r="EV1136" s="99"/>
      <c r="EW1136" s="99"/>
      <c r="EX1136" s="119"/>
      <c r="EY1136" s="121"/>
      <c r="EZ1136" s="524"/>
      <c r="FA1136" s="83"/>
      <c r="FB1136" s="126"/>
      <c r="FC1136" s="116"/>
      <c r="FD1136" s="116"/>
      <c r="FE1136" s="116"/>
      <c r="FF1136" s="116"/>
      <c r="FG1136" s="116"/>
      <c r="FH1136" s="116"/>
      <c r="FI1136" s="116"/>
      <c r="FJ1136" s="116"/>
      <c r="FK1136" s="116"/>
      <c r="FL1136" s="116"/>
      <c r="FM1136" s="116"/>
      <c r="FN1136" s="116"/>
    </row>
    <row r="1137" spans="1:171" s="3" customFormat="1" ht="15" customHeight="1" x14ac:dyDescent="0.2">
      <c r="A1137" s="307">
        <v>20150104</v>
      </c>
      <c r="B1137" s="307">
        <v>5</v>
      </c>
      <c r="C1137" s="308">
        <v>71</v>
      </c>
      <c r="D1137" s="308">
        <v>1</v>
      </c>
      <c r="E1137" s="308">
        <v>5</v>
      </c>
      <c r="F1137" s="308">
        <v>17</v>
      </c>
      <c r="G1137" s="311">
        <v>2</v>
      </c>
      <c r="H1137" s="435">
        <v>0.1</v>
      </c>
      <c r="I1137" s="309">
        <v>6724</v>
      </c>
      <c r="J1137" s="101" t="s">
        <v>1979</v>
      </c>
      <c r="K1137" s="310" t="str">
        <f>IF(B1137=2,"Z:\Data\MOOG\HeTao\raw\",IF(B1137=5,"Z:\Data\MOOG\Polo\raw\",IF(B1137=10,"Z:\Data\MOOG\Messi\raw\","")))</f>
        <v>Z:\Data\MOOG\Polo\raw\</v>
      </c>
      <c r="L1137" s="306" t="s">
        <v>3087</v>
      </c>
      <c r="M1137" s="569" t="str">
        <f>IF(NOT(ISERROR(FIND("Training_dt",W1137))),"'Plot Psychometric_HH_dt_yuchen'",IF(NOT(ISERROR(FIND("Training",W1137))),"'Plot Psychometric_HH'",IF(NOT(ISERROR(FIND("1DAT",W1137))),"'Plot Tuning Azimuth_HH'",IF(NOT(ISERROR(FIND("HD_dt",W1137))),"'Plot HeadingDiscimination_PSTH_HH_dt_yuchen'",IF(NOT(ISERROR(FIND("HD",W1137))),"'Plot HeadingDiscimination_PSTH_HH'",IF(NOT(ISERROR(FIND("MemSac",W1137))),"'Memory Saccade Analysis_HH'",IF(NOT(ISERROR(FIND("DelSac",W1137))),"'Memory Saccade Analysis_HH'",IF(NOT(ISERROR(FIND("u-stim",W1137))),"'Plot Microstim_HH'",""))))))))</f>
        <v>'Plot Tuning Azimuth_HH'</v>
      </c>
      <c r="N1137" s="573">
        <v>1</v>
      </c>
      <c r="O1137" s="584">
        <v>-1</v>
      </c>
      <c r="P1137" s="590">
        <v>4</v>
      </c>
      <c r="Q1137" s="590">
        <f>IF(B1137=2,60,310)</f>
        <v>310</v>
      </c>
      <c r="R1137" s="590">
        <v>5</v>
      </c>
      <c r="S1137" s="590">
        <f>IF(B1137=2,60,-190)</f>
        <v>-190</v>
      </c>
      <c r="T1137" s="590">
        <v>1</v>
      </c>
      <c r="U1137" s="590">
        <f>IF(Z1137&lt;&gt;"",IF(NOT(ISERROR(FIND("SU",Z1137))),VALUE(RIGHT(Z1137,1))+4,IF(NOT(ISERROR(FIND("MU20",Z1137))),20,IF(NOT(ISERROR(FIND("MU21",Z1137))),21,IF(NOT(ISERROR(FIND("MU2",Z1137))),2,1)))),"")</f>
        <v>1</v>
      </c>
      <c r="V1137" s="583"/>
      <c r="W1137" s="305" t="s">
        <v>2222</v>
      </c>
      <c r="X1137" s="192"/>
      <c r="Y1137" s="219">
        <f>IF(NOT(ISERROR(FIND("MU=SU",X1137))),1,IF(Z1137&lt;&gt;"",IF(NOT(ISERROR(FIND("SU",Z1137))),1,0),""))</f>
        <v>0</v>
      </c>
      <c r="Z1137" s="217" t="s">
        <v>1981</v>
      </c>
      <c r="AA1137" s="218"/>
      <c r="AB1137" s="77"/>
      <c r="AC1137" s="78"/>
      <c r="AD1137" s="199"/>
      <c r="AE1137" s="91">
        <v>-68.187200000000004</v>
      </c>
      <c r="AF1137" s="79">
        <v>0.38142500000000001</v>
      </c>
      <c r="AG1137" s="79">
        <v>0.53945799999999999</v>
      </c>
      <c r="AH1137" s="80">
        <v>0.72554700000000005</v>
      </c>
      <c r="AI1137" s="81">
        <v>0.405671</v>
      </c>
      <c r="AJ1137" s="81">
        <v>8.4122299999999997E-2</v>
      </c>
      <c r="AK1137" s="81" t="s">
        <v>1615</v>
      </c>
      <c r="AL1137" s="81" t="s">
        <v>1615</v>
      </c>
      <c r="AM1137" s="114" t="s">
        <v>4814</v>
      </c>
      <c r="AN1137" s="82" t="s">
        <v>4815</v>
      </c>
      <c r="AO1137" s="83">
        <v>75.098799999999997</v>
      </c>
      <c r="AP1137" s="83">
        <v>0.58514500000000003</v>
      </c>
      <c r="AQ1137" s="83">
        <v>0.52315100000000003</v>
      </c>
      <c r="AR1137" s="84">
        <v>1.5765199999999999E-4</v>
      </c>
      <c r="AS1137" s="85">
        <v>2.21828</v>
      </c>
      <c r="AT1137" s="85">
        <v>0.68802799999999997</v>
      </c>
      <c r="AU1137" s="85">
        <v>79.436000000000007</v>
      </c>
      <c r="AV1137" s="85">
        <v>98.020899999999997</v>
      </c>
      <c r="AW1137" s="104" t="s">
        <v>4816</v>
      </c>
      <c r="AX1137" s="86" t="s">
        <v>4817</v>
      </c>
      <c r="AY1137" s="87">
        <v>45.3752</v>
      </c>
      <c r="AZ1137" s="87">
        <v>0.64491900000000002</v>
      </c>
      <c r="BA1137" s="87">
        <v>0.56303400000000003</v>
      </c>
      <c r="BB1137" s="88">
        <v>9.3536400000000008E-6</v>
      </c>
      <c r="BC1137" s="89">
        <v>1.8493299999999999</v>
      </c>
      <c r="BD1137" s="89">
        <v>1.4145700000000001</v>
      </c>
      <c r="BE1137" s="89">
        <v>67.285799999999995</v>
      </c>
      <c r="BF1137" s="89">
        <v>102.48</v>
      </c>
      <c r="BG1137" s="115" t="s">
        <v>4818</v>
      </c>
      <c r="BH1137" s="90" t="s">
        <v>4819</v>
      </c>
      <c r="BI1137" s="251"/>
      <c r="BJ1137" s="252"/>
      <c r="BK1137" s="252"/>
      <c r="BL1137" s="230"/>
      <c r="BM1137" s="230"/>
      <c r="BN1137" s="230"/>
      <c r="BO1137" s="231"/>
      <c r="BP1137" s="231"/>
      <c r="BQ1137" s="231"/>
      <c r="BR1137" s="232"/>
      <c r="BS1137" s="232"/>
      <c r="BT1137" s="232"/>
      <c r="BU1137" s="230"/>
      <c r="BV1137" s="230"/>
      <c r="BW1137" s="231"/>
      <c r="BX1137" s="231"/>
      <c r="BY1137" s="232"/>
      <c r="BZ1137" s="235"/>
      <c r="CA1137" s="257"/>
      <c r="CB1137" s="233"/>
      <c r="CC1137" s="230"/>
      <c r="CD1137" s="230"/>
      <c r="CE1137" s="230"/>
      <c r="CF1137" s="230"/>
      <c r="CG1137" s="230"/>
      <c r="CH1137" s="230"/>
      <c r="CI1137" s="230"/>
      <c r="CJ1137" s="231"/>
      <c r="CK1137" s="231"/>
      <c r="CL1137" s="231"/>
      <c r="CM1137" s="231"/>
      <c r="CN1137" s="231"/>
      <c r="CO1137" s="231"/>
      <c r="CP1137" s="231"/>
      <c r="CQ1137" s="231"/>
      <c r="CR1137" s="232"/>
      <c r="CS1137" s="232"/>
      <c r="CT1137" s="232"/>
      <c r="CU1137" s="232"/>
      <c r="CV1137" s="232"/>
      <c r="CW1137" s="232"/>
      <c r="CX1137" s="232"/>
      <c r="CY1137" s="234"/>
      <c r="CZ1137" s="106"/>
      <c r="DA1137" s="106"/>
      <c r="DB1137" s="106"/>
      <c r="DC1137" s="106"/>
      <c r="DD1137" s="106"/>
      <c r="DE1137" s="106"/>
      <c r="DF1137" s="60"/>
      <c r="DG1137" s="107"/>
      <c r="DH1137" s="107"/>
      <c r="DI1137" s="107"/>
      <c r="DJ1137" s="107"/>
      <c r="DK1137" s="107"/>
      <c r="DL1137" s="107"/>
      <c r="DM1137" s="110"/>
      <c r="DN1137" s="110"/>
      <c r="DO1137" s="110"/>
      <c r="DP1137" s="110"/>
      <c r="DQ1137" s="110"/>
      <c r="DR1137" s="110"/>
      <c r="DS1137" s="110"/>
      <c r="DT1137" s="110"/>
      <c r="DU1137" s="497"/>
      <c r="DV1137" s="497"/>
      <c r="DW1137" s="497"/>
      <c r="DX1137" s="497"/>
      <c r="DY1137" s="497"/>
      <c r="DZ1137" s="497"/>
      <c r="EA1137" s="288"/>
      <c r="EB1137" s="99"/>
      <c r="EC1137" s="99"/>
      <c r="ED1137" s="99"/>
      <c r="EE1137" s="99"/>
      <c r="EF1137" s="99"/>
      <c r="EG1137" s="99"/>
      <c r="EH1137" s="99"/>
      <c r="EI1137" s="99"/>
      <c r="EJ1137" s="99"/>
      <c r="EK1137" s="99"/>
      <c r="EL1137" s="99"/>
      <c r="EM1137" s="99"/>
      <c r="EN1137" s="99"/>
      <c r="EO1137" s="99"/>
      <c r="EP1137" s="99"/>
      <c r="EQ1137" s="99"/>
      <c r="ER1137" s="99"/>
      <c r="ES1137" s="99"/>
      <c r="ET1137" s="99"/>
      <c r="EU1137" s="99"/>
      <c r="EV1137" s="99"/>
      <c r="EW1137" s="99"/>
      <c r="EX1137" s="119"/>
      <c r="EY1137" s="121"/>
      <c r="EZ1137" s="524"/>
      <c r="FA1137" s="83"/>
      <c r="FB1137" s="126"/>
      <c r="FC1137" s="116"/>
      <c r="FD1137" s="116"/>
      <c r="FE1137" s="116"/>
      <c r="FF1137" s="116"/>
      <c r="FG1137" s="116"/>
      <c r="FH1137" s="116"/>
      <c r="FI1137" s="116"/>
      <c r="FJ1137" s="116"/>
      <c r="FK1137" s="116"/>
      <c r="FL1137" s="116"/>
      <c r="FM1137" s="116"/>
      <c r="FN1137" s="116"/>
    </row>
    <row r="1138" spans="1:171" s="3" customFormat="1" ht="15" customHeight="1" x14ac:dyDescent="0.2">
      <c r="A1138" s="307">
        <v>20150104</v>
      </c>
      <c r="B1138" s="307">
        <v>5</v>
      </c>
      <c r="C1138" s="308">
        <v>71</v>
      </c>
      <c r="D1138" s="308">
        <v>1</v>
      </c>
      <c r="E1138" s="308">
        <v>5</v>
      </c>
      <c r="F1138" s="308">
        <v>17</v>
      </c>
      <c r="G1138" s="311">
        <v>2</v>
      </c>
      <c r="H1138" s="435">
        <v>0.1</v>
      </c>
      <c r="I1138" s="309">
        <v>6724</v>
      </c>
      <c r="J1138" s="101" t="s">
        <v>1979</v>
      </c>
      <c r="K1138" s="310" t="str">
        <f>IF(B1138=2,"Z:\Data\MOOG\HeTao\raw\",IF(B1138=5,"Z:\Data\MOOG\Polo\raw\",IF(B1138=10,"Z:\Data\MOOG\Messi\raw\","")))</f>
        <v>Z:\Data\MOOG\Polo\raw\</v>
      </c>
      <c r="L1138" s="306" t="s">
        <v>3090</v>
      </c>
      <c r="M1138" s="569" t="str">
        <f>IF(NOT(ISERROR(FIND("Training_dt",W1138))),"'Plot Psychometric_HH_dt_yuchen'",IF(NOT(ISERROR(FIND("Training",W1138))),"'Plot Psychometric_HH'",IF(NOT(ISERROR(FIND("1DAT",W1138))),"'Plot Tuning Azimuth_HH'",IF(NOT(ISERROR(FIND("HD_dt",W1138))),"'Plot HeadingDiscimination_PSTH_HH_dt_yuchen'",IF(NOT(ISERROR(FIND("HD",W1138))),"'Plot HeadingDiscimination_PSTH_HH'",IF(NOT(ISERROR(FIND("MemSac",W1138))),"'Memory Saccade Analysis_HH'",IF(NOT(ISERROR(FIND("DelSac",W1138))),"'Memory Saccade Analysis_HH'",IF(NOT(ISERROR(FIND("u-stim",W1138))),"'Plot Microstim_HH'",""))))))))</f>
        <v>'Memory Saccade Analysis_HH'</v>
      </c>
      <c r="N1138" s="573">
        <v>1</v>
      </c>
      <c r="O1138" s="584">
        <v>-1</v>
      </c>
      <c r="P1138" s="590">
        <v>4</v>
      </c>
      <c r="Q1138" s="590">
        <f>IF(B1138=2,60,310)</f>
        <v>310</v>
      </c>
      <c r="R1138" s="590">
        <v>5</v>
      </c>
      <c r="S1138" s="590">
        <f>IF(B1138=2,60,-190)</f>
        <v>-190</v>
      </c>
      <c r="T1138" s="590">
        <v>1</v>
      </c>
      <c r="U1138" s="590">
        <f>IF(Z1138&lt;&gt;"",IF(NOT(ISERROR(FIND("SU",Z1138))),VALUE(RIGHT(Z1138,1))+4,IF(NOT(ISERROR(FIND("MU20",Z1138))),20,IF(NOT(ISERROR(FIND("MU21",Z1138))),21,IF(NOT(ISERROR(FIND("MU2",Z1138))),2,1)))),"")</f>
        <v>5</v>
      </c>
      <c r="V1138" s="583"/>
      <c r="W1138" s="305" t="s">
        <v>2172</v>
      </c>
      <c r="X1138" s="192"/>
      <c r="Y1138" s="219">
        <f>IF(NOT(ISERROR(FIND("MU=SU",X1138))),1,IF(Z1138&lt;&gt;"",IF(NOT(ISERROR(FIND("SU",Z1138))),1,0),""))</f>
        <v>1</v>
      </c>
      <c r="Z1138" s="217" t="s">
        <v>43</v>
      </c>
      <c r="AA1138" s="218">
        <v>2849</v>
      </c>
      <c r="AB1138" s="77">
        <v>9.1107600000000009</v>
      </c>
      <c r="AC1138" s="78" t="s">
        <v>3092</v>
      </c>
      <c r="AD1138" s="199"/>
      <c r="AE1138" s="91"/>
      <c r="AF1138" s="79"/>
      <c r="AG1138" s="79"/>
      <c r="AH1138" s="80"/>
      <c r="AI1138" s="81"/>
      <c r="AJ1138" s="81"/>
      <c r="AK1138" s="81"/>
      <c r="AL1138" s="81"/>
      <c r="AM1138" s="114"/>
      <c r="AN1138" s="82"/>
      <c r="AO1138" s="83"/>
      <c r="AP1138" s="83"/>
      <c r="AQ1138" s="83"/>
      <c r="AR1138" s="84"/>
      <c r="AS1138" s="85"/>
      <c r="AT1138" s="85"/>
      <c r="AU1138" s="85"/>
      <c r="AV1138" s="85"/>
      <c r="AW1138" s="104"/>
      <c r="AX1138" s="86"/>
      <c r="AY1138" s="87"/>
      <c r="AZ1138" s="87"/>
      <c r="BA1138" s="87"/>
      <c r="BB1138" s="88"/>
      <c r="BC1138" s="89"/>
      <c r="BD1138" s="89"/>
      <c r="BE1138" s="89"/>
      <c r="BF1138" s="89"/>
      <c r="BG1138" s="115"/>
      <c r="BH1138" s="90"/>
      <c r="BI1138" s="251"/>
      <c r="BJ1138" s="252"/>
      <c r="BK1138" s="252"/>
      <c r="BL1138" s="230"/>
      <c r="BM1138" s="230"/>
      <c r="BN1138" s="230"/>
      <c r="BO1138" s="231"/>
      <c r="BP1138" s="231"/>
      <c r="BQ1138" s="231"/>
      <c r="BR1138" s="232"/>
      <c r="BS1138" s="232"/>
      <c r="BT1138" s="232"/>
      <c r="BU1138" s="230"/>
      <c r="BV1138" s="230"/>
      <c r="BW1138" s="231"/>
      <c r="BX1138" s="231"/>
      <c r="BY1138" s="232"/>
      <c r="BZ1138" s="235"/>
      <c r="CA1138" s="257"/>
      <c r="CB1138" s="233"/>
      <c r="CC1138" s="230"/>
      <c r="CD1138" s="230"/>
      <c r="CE1138" s="230"/>
      <c r="CF1138" s="230"/>
      <c r="CG1138" s="230"/>
      <c r="CH1138" s="230"/>
      <c r="CI1138" s="230"/>
      <c r="CJ1138" s="231"/>
      <c r="CK1138" s="231"/>
      <c r="CL1138" s="231"/>
      <c r="CM1138" s="231"/>
      <c r="CN1138" s="231"/>
      <c r="CO1138" s="231"/>
      <c r="CP1138" s="231"/>
      <c r="CQ1138" s="231"/>
      <c r="CR1138" s="232"/>
      <c r="CS1138" s="232"/>
      <c r="CT1138" s="232"/>
      <c r="CU1138" s="232"/>
      <c r="CV1138" s="232"/>
      <c r="CW1138" s="232"/>
      <c r="CX1138" s="232"/>
      <c r="CY1138" s="234"/>
      <c r="CZ1138" s="106"/>
      <c r="DA1138" s="106"/>
      <c r="DB1138" s="106"/>
      <c r="DC1138" s="106"/>
      <c r="DD1138" s="106"/>
      <c r="DE1138" s="106"/>
      <c r="DF1138" s="60"/>
      <c r="DG1138" s="107"/>
      <c r="DH1138" s="107"/>
      <c r="DI1138" s="107"/>
      <c r="DJ1138" s="107"/>
      <c r="DK1138" s="107"/>
      <c r="DL1138" s="107"/>
      <c r="DM1138" s="110"/>
      <c r="DN1138" s="110"/>
      <c r="DO1138" s="110"/>
      <c r="DP1138" s="110"/>
      <c r="DQ1138" s="110"/>
      <c r="DR1138" s="110"/>
      <c r="DS1138" s="110"/>
      <c r="DT1138" s="110"/>
      <c r="DU1138" s="497"/>
      <c r="DV1138" s="497"/>
      <c r="DW1138" s="497"/>
      <c r="DX1138" s="497"/>
      <c r="DY1138" s="497"/>
      <c r="DZ1138" s="497"/>
      <c r="EA1138" s="288">
        <v>0.17641200000000001</v>
      </c>
      <c r="EB1138" s="99">
        <v>0.127166</v>
      </c>
      <c r="EC1138" s="99">
        <v>0.116384</v>
      </c>
      <c r="ED1138" s="99">
        <v>3.959E-2</v>
      </c>
      <c r="EE1138" s="99">
        <v>1.2696000000000001E-2</v>
      </c>
      <c r="EF1138" s="99">
        <v>2.2453299999999998E-3</v>
      </c>
      <c r="EG1138" s="99">
        <v>175.98</v>
      </c>
      <c r="EH1138" s="99">
        <v>122.9</v>
      </c>
      <c r="EI1138" s="99">
        <v>146.09299999999999</v>
      </c>
      <c r="EJ1138" s="99">
        <v>168.31200000000001</v>
      </c>
      <c r="EK1138" s="99">
        <v>160.87799999999999</v>
      </c>
      <c r="EL1138" s="99">
        <v>53.865900000000003</v>
      </c>
      <c r="EM1138" s="99">
        <v>0.45902900000000002</v>
      </c>
      <c r="EN1138" s="99">
        <v>0.465943</v>
      </c>
      <c r="EO1138" s="99">
        <v>0.45724799999999999</v>
      </c>
      <c r="EP1138" s="99">
        <v>0.51548700000000003</v>
      </c>
      <c r="EQ1138" s="99">
        <v>0.52698500000000004</v>
      </c>
      <c r="ER1138" s="99">
        <v>0.55893099999999996</v>
      </c>
      <c r="ES1138" s="99">
        <v>0</v>
      </c>
      <c r="ET1138" s="99">
        <v>4.2304899999999996</v>
      </c>
      <c r="EU1138" s="99">
        <v>2.3237899999999998</v>
      </c>
      <c r="EV1138" s="99">
        <v>3.9762599999999999</v>
      </c>
      <c r="EW1138" s="99">
        <v>4.3893800000000001</v>
      </c>
      <c r="EX1138" s="119">
        <v>6.7131699999999999</v>
      </c>
      <c r="EY1138" s="121"/>
      <c r="EZ1138" s="524"/>
      <c r="FA1138" s="83"/>
      <c r="FB1138" s="126"/>
      <c r="FC1138" s="116"/>
      <c r="FD1138" s="116"/>
      <c r="FE1138" s="116"/>
      <c r="FF1138" s="116"/>
      <c r="FG1138" s="116"/>
      <c r="FH1138" s="116"/>
      <c r="FI1138" s="116"/>
      <c r="FJ1138" s="116"/>
      <c r="FK1138" s="116"/>
      <c r="FL1138" s="116"/>
      <c r="FM1138" s="116"/>
      <c r="FN1138" s="116"/>
    </row>
    <row r="1139" spans="1:171" s="3" customFormat="1" ht="15" customHeight="1" x14ac:dyDescent="0.2">
      <c r="A1139" s="307">
        <v>20150104</v>
      </c>
      <c r="B1139" s="307">
        <v>5</v>
      </c>
      <c r="C1139" s="308">
        <v>71</v>
      </c>
      <c r="D1139" s="308">
        <v>1</v>
      </c>
      <c r="E1139" s="308">
        <v>5</v>
      </c>
      <c r="F1139" s="308">
        <v>17</v>
      </c>
      <c r="G1139" s="311">
        <v>2</v>
      </c>
      <c r="H1139" s="435">
        <v>0.1</v>
      </c>
      <c r="I1139" s="309">
        <v>6724</v>
      </c>
      <c r="J1139" s="101" t="s">
        <v>1979</v>
      </c>
      <c r="K1139" s="310" t="str">
        <f>IF(B1139=2,"Z:\Data\MOOG\HeTao\raw\",IF(B1139=5,"Z:\Data\MOOG\Polo\raw\",IF(B1139=10,"Z:\Data\MOOG\Messi\raw\","")))</f>
        <v>Z:\Data\MOOG\Polo\raw\</v>
      </c>
      <c r="L1139" s="306" t="s">
        <v>3090</v>
      </c>
      <c r="M1139" s="569" t="str">
        <f>IF(NOT(ISERROR(FIND("Training_dt",W1139))),"'Plot Psychometric_HH_dt_yuchen'",IF(NOT(ISERROR(FIND("Training",W1139))),"'Plot Psychometric_HH'",IF(NOT(ISERROR(FIND("1DAT",W1139))),"'Plot Tuning Azimuth_HH'",IF(NOT(ISERROR(FIND("HD_dt",W1139))),"'Plot HeadingDiscimination_PSTH_HH_dt_yuchen'",IF(NOT(ISERROR(FIND("HD",W1139))),"'Plot HeadingDiscimination_PSTH_HH'",IF(NOT(ISERROR(FIND("MemSac",W1139))),"'Memory Saccade Analysis_HH'",IF(NOT(ISERROR(FIND("DelSac",W1139))),"'Memory Saccade Analysis_HH'",IF(NOT(ISERROR(FIND("u-stim",W1139))),"'Plot Microstim_HH'",""))))))))</f>
        <v>'Memory Saccade Analysis_HH'</v>
      </c>
      <c r="N1139" s="573">
        <v>1</v>
      </c>
      <c r="O1139" s="584">
        <v>-1</v>
      </c>
      <c r="P1139" s="590">
        <v>4</v>
      </c>
      <c r="Q1139" s="590">
        <f>IF(B1139=2,60,310)</f>
        <v>310</v>
      </c>
      <c r="R1139" s="590">
        <v>5</v>
      </c>
      <c r="S1139" s="590">
        <f>IF(B1139=2,60,-190)</f>
        <v>-190</v>
      </c>
      <c r="T1139" s="590">
        <v>1</v>
      </c>
      <c r="U1139" s="590">
        <f>IF(Z1139&lt;&gt;"",IF(NOT(ISERROR(FIND("SU",Z1139))),VALUE(RIGHT(Z1139,1))+4,IF(NOT(ISERROR(FIND("MU20",Z1139))),20,IF(NOT(ISERROR(FIND("MU21",Z1139))),21,IF(NOT(ISERROR(FIND("MU2",Z1139))),2,1)))),"")</f>
        <v>21</v>
      </c>
      <c r="V1139" s="583"/>
      <c r="W1139" s="305" t="s">
        <v>2172</v>
      </c>
      <c r="X1139" s="192"/>
      <c r="Y1139" s="219">
        <f>IF(NOT(ISERROR(FIND("MU=SU",X1139))),1,IF(Z1139&lt;&gt;"",IF(NOT(ISERROR(FIND("SU",Z1139))),1,0),""))</f>
        <v>0</v>
      </c>
      <c r="Z1139" s="217" t="s">
        <v>2998</v>
      </c>
      <c r="AA1139" s="218">
        <v>21745</v>
      </c>
      <c r="AB1139" s="77" t="s">
        <v>70</v>
      </c>
      <c r="AC1139" s="78" t="s">
        <v>70</v>
      </c>
      <c r="AD1139" s="199"/>
      <c r="AE1139" s="91"/>
      <c r="AF1139" s="79"/>
      <c r="AG1139" s="79"/>
      <c r="AH1139" s="80"/>
      <c r="AI1139" s="81"/>
      <c r="AJ1139" s="81"/>
      <c r="AK1139" s="81"/>
      <c r="AL1139" s="81"/>
      <c r="AM1139" s="114"/>
      <c r="AN1139" s="82"/>
      <c r="AO1139" s="83"/>
      <c r="AP1139" s="83"/>
      <c r="AQ1139" s="83"/>
      <c r="AR1139" s="84"/>
      <c r="AS1139" s="85"/>
      <c r="AT1139" s="85"/>
      <c r="AU1139" s="85"/>
      <c r="AV1139" s="85"/>
      <c r="AW1139" s="104"/>
      <c r="AX1139" s="86"/>
      <c r="AY1139" s="87"/>
      <c r="AZ1139" s="87"/>
      <c r="BA1139" s="87"/>
      <c r="BB1139" s="88"/>
      <c r="BC1139" s="89"/>
      <c r="BD1139" s="89"/>
      <c r="BE1139" s="89"/>
      <c r="BF1139" s="89"/>
      <c r="BG1139" s="115"/>
      <c r="BH1139" s="90"/>
      <c r="BI1139" s="251"/>
      <c r="BJ1139" s="252"/>
      <c r="BK1139" s="252"/>
      <c r="BL1139" s="230"/>
      <c r="BM1139" s="230"/>
      <c r="BN1139" s="230"/>
      <c r="BO1139" s="231"/>
      <c r="BP1139" s="231"/>
      <c r="BQ1139" s="231"/>
      <c r="BR1139" s="232"/>
      <c r="BS1139" s="232"/>
      <c r="BT1139" s="232"/>
      <c r="BU1139" s="230"/>
      <c r="BV1139" s="230"/>
      <c r="BW1139" s="231"/>
      <c r="BX1139" s="231"/>
      <c r="BY1139" s="232"/>
      <c r="BZ1139" s="235"/>
      <c r="CA1139" s="257"/>
      <c r="CB1139" s="233"/>
      <c r="CC1139" s="230"/>
      <c r="CD1139" s="230"/>
      <c r="CE1139" s="230"/>
      <c r="CF1139" s="230"/>
      <c r="CG1139" s="230"/>
      <c r="CH1139" s="230"/>
      <c r="CI1139" s="230"/>
      <c r="CJ1139" s="231"/>
      <c r="CK1139" s="231"/>
      <c r="CL1139" s="231"/>
      <c r="CM1139" s="231"/>
      <c r="CN1139" s="231"/>
      <c r="CO1139" s="231"/>
      <c r="CP1139" s="231"/>
      <c r="CQ1139" s="231"/>
      <c r="CR1139" s="232"/>
      <c r="CS1139" s="232"/>
      <c r="CT1139" s="232"/>
      <c r="CU1139" s="232"/>
      <c r="CV1139" s="232"/>
      <c r="CW1139" s="232"/>
      <c r="CX1139" s="232"/>
      <c r="CY1139" s="234"/>
      <c r="CZ1139" s="106"/>
      <c r="DA1139" s="106"/>
      <c r="DB1139" s="106"/>
      <c r="DC1139" s="106"/>
      <c r="DD1139" s="106"/>
      <c r="DE1139" s="106"/>
      <c r="DF1139" s="60"/>
      <c r="DG1139" s="107"/>
      <c r="DH1139" s="107"/>
      <c r="DI1139" s="107"/>
      <c r="DJ1139" s="107"/>
      <c r="DK1139" s="107"/>
      <c r="DL1139" s="107"/>
      <c r="DM1139" s="110"/>
      <c r="DN1139" s="110"/>
      <c r="DO1139" s="110"/>
      <c r="DP1139" s="110"/>
      <c r="DQ1139" s="110"/>
      <c r="DR1139" s="110"/>
      <c r="DS1139" s="110"/>
      <c r="DT1139" s="110"/>
      <c r="DU1139" s="497"/>
      <c r="DV1139" s="497"/>
      <c r="DW1139" s="497"/>
      <c r="DX1139" s="497"/>
      <c r="DY1139" s="497"/>
      <c r="DZ1139" s="497"/>
      <c r="EA1139" s="288">
        <v>0.361682</v>
      </c>
      <c r="EB1139" s="99">
        <v>0.59958900000000004</v>
      </c>
      <c r="EC1139" s="99">
        <v>4.0134400000000001E-2</v>
      </c>
      <c r="ED1139" s="99">
        <v>9.9441500000000006E-3</v>
      </c>
      <c r="EE1139" s="99">
        <v>2.3855799999999999E-4</v>
      </c>
      <c r="EF1139" s="501">
        <v>1.1368E-5</v>
      </c>
      <c r="EG1139" s="99">
        <v>-178.89</v>
      </c>
      <c r="EH1139" s="99">
        <v>179.256</v>
      </c>
      <c r="EI1139" s="99">
        <v>-139.43600000000001</v>
      </c>
      <c r="EJ1139" s="99">
        <v>169.315</v>
      </c>
      <c r="EK1139" s="99">
        <v>142.66999999999999</v>
      </c>
      <c r="EL1139" s="99">
        <v>108.023</v>
      </c>
      <c r="EM1139" s="99">
        <v>0.398061</v>
      </c>
      <c r="EN1139" s="99">
        <v>0.38807999999999998</v>
      </c>
      <c r="EO1139" s="99">
        <v>0.49307099999999998</v>
      </c>
      <c r="EP1139" s="99">
        <v>0.54728299999999996</v>
      </c>
      <c r="EQ1139" s="99">
        <v>0.60908600000000002</v>
      </c>
      <c r="ER1139" s="99">
        <v>0.65345600000000004</v>
      </c>
      <c r="ES1139" s="99">
        <v>0</v>
      </c>
      <c r="ET1139" s="99">
        <v>4.4634499999999999</v>
      </c>
      <c r="EU1139" s="99">
        <v>3.0866199999999999</v>
      </c>
      <c r="EV1139" s="99">
        <v>7.3380900000000002</v>
      </c>
      <c r="EW1139" s="99">
        <v>14.9421</v>
      </c>
      <c r="EX1139" s="119">
        <v>10.547800000000001</v>
      </c>
      <c r="EY1139" s="121"/>
      <c r="EZ1139" s="524"/>
      <c r="FA1139" s="83"/>
      <c r="FB1139" s="126"/>
      <c r="FC1139" s="116"/>
      <c r="FD1139" s="116"/>
      <c r="FE1139" s="116"/>
      <c r="FF1139" s="116"/>
      <c r="FG1139" s="116"/>
      <c r="FH1139" s="116"/>
      <c r="FI1139" s="116"/>
      <c r="FJ1139" s="116"/>
      <c r="FK1139" s="116"/>
      <c r="FL1139" s="116"/>
      <c r="FM1139" s="116"/>
      <c r="FN1139" s="116"/>
    </row>
    <row r="1140" spans="1:171" s="3" customFormat="1" ht="15" customHeight="1" x14ac:dyDescent="0.2">
      <c r="A1140" s="307">
        <v>20150104</v>
      </c>
      <c r="B1140" s="307">
        <v>5</v>
      </c>
      <c r="C1140" s="308">
        <v>71</v>
      </c>
      <c r="D1140" s="308">
        <v>1</v>
      </c>
      <c r="E1140" s="308">
        <v>5</v>
      </c>
      <c r="F1140" s="308">
        <v>17</v>
      </c>
      <c r="G1140" s="311">
        <v>2</v>
      </c>
      <c r="H1140" s="435">
        <v>0.1</v>
      </c>
      <c r="I1140" s="309">
        <v>6924</v>
      </c>
      <c r="J1140" s="101" t="s">
        <v>1979</v>
      </c>
      <c r="K1140" s="310" t="str">
        <f>IF(B1140=2,"Z:\Data\MOOG\HeTao\raw\",IF(B1140=5,"Z:\Data\MOOG\Polo\raw\",IF(B1140=10,"Z:\Data\MOOG\Messi\raw\","")))</f>
        <v>Z:\Data\MOOG\Polo\raw\</v>
      </c>
      <c r="L1140" s="306" t="s">
        <v>3089</v>
      </c>
      <c r="M1140" s="569" t="str">
        <f>IF(NOT(ISERROR(FIND("Training_dt",W1140))),"'Plot Psychometric_HH_dt_yuchen'",IF(NOT(ISERROR(FIND("Training",W1140))),"'Plot Psychometric_HH'",IF(NOT(ISERROR(FIND("1DAT",W1140))),"'Plot Tuning Azimuth_HH'",IF(NOT(ISERROR(FIND("HD_dt",W1140))),"'Plot HeadingDiscimination_PSTH_HH_dt_yuchen'",IF(NOT(ISERROR(FIND("HD",W1140))),"'Plot HeadingDiscimination_PSTH_HH'",IF(NOT(ISERROR(FIND("MemSac",W1140))),"'Memory Saccade Analysis_HH'",IF(NOT(ISERROR(FIND("DelSac",W1140))),"'Memory Saccade Analysis_HH'",IF(NOT(ISERROR(FIND("u-stim",W1140))),"'Plot Microstim_HH'",""))))))))</f>
        <v>'Plot Tuning Azimuth_HH'</v>
      </c>
      <c r="N1140" s="573">
        <v>1</v>
      </c>
      <c r="O1140" s="584">
        <v>-1</v>
      </c>
      <c r="P1140" s="590">
        <v>4</v>
      </c>
      <c r="Q1140" s="590">
        <f>IF(B1140=2,60,310)</f>
        <v>310</v>
      </c>
      <c r="R1140" s="590">
        <v>5</v>
      </c>
      <c r="S1140" s="590">
        <f>IF(B1140=2,60,-190)</f>
        <v>-190</v>
      </c>
      <c r="T1140" s="590">
        <v>1</v>
      </c>
      <c r="U1140" s="590">
        <f>IF(Z1140&lt;&gt;"",IF(NOT(ISERROR(FIND("SU",Z1140))),VALUE(RIGHT(Z1140,1))+4,IF(NOT(ISERROR(FIND("MU20",Z1140))),20,IF(NOT(ISERROR(FIND("MU21",Z1140))),21,IF(NOT(ISERROR(FIND("MU2",Z1140))),2,1)))),"")</f>
        <v>1</v>
      </c>
      <c r="V1140" s="583"/>
      <c r="W1140" s="305" t="s">
        <v>2222</v>
      </c>
      <c r="X1140" s="192" t="s">
        <v>3093</v>
      </c>
      <c r="Y1140" s="219">
        <f>IF(NOT(ISERROR(FIND("MU=SU",X1140))),1,IF(Z1140&lt;&gt;"",IF(NOT(ISERROR(FIND("SU",Z1140))),1,0),""))</f>
        <v>0</v>
      </c>
      <c r="Z1140" s="217" t="s">
        <v>1981</v>
      </c>
      <c r="AA1140" s="218"/>
      <c r="AB1140" s="77"/>
      <c r="AC1140" s="78"/>
      <c r="AD1140" s="199"/>
      <c r="AE1140" s="91">
        <v>132.39500000000001</v>
      </c>
      <c r="AF1140" s="79">
        <v>0.29573300000000002</v>
      </c>
      <c r="AG1140" s="79">
        <v>0.16100500000000001</v>
      </c>
      <c r="AH1140" s="80">
        <v>0.861128</v>
      </c>
      <c r="AI1140" s="81">
        <v>0.34885100000000002</v>
      </c>
      <c r="AJ1140" s="81">
        <v>0.196328</v>
      </c>
      <c r="AK1140" s="81">
        <v>131.41300000000001</v>
      </c>
      <c r="AL1140" s="81">
        <v>344.88</v>
      </c>
      <c r="AM1140" s="114" t="s">
        <v>4820</v>
      </c>
      <c r="AN1140" s="82" t="s">
        <v>4821</v>
      </c>
      <c r="AO1140" s="83">
        <v>60.864199999999997</v>
      </c>
      <c r="AP1140" s="83">
        <v>0.60707299999999997</v>
      </c>
      <c r="AQ1140" s="83">
        <v>0.29339100000000001</v>
      </c>
      <c r="AR1140" s="84">
        <v>1.21097E-4</v>
      </c>
      <c r="AS1140" s="85">
        <v>0.66849000000000003</v>
      </c>
      <c r="AT1140" s="85">
        <v>2.3015099999999999</v>
      </c>
      <c r="AU1140" s="85">
        <v>82.218800000000002</v>
      </c>
      <c r="AV1140" s="85">
        <v>83.521299999999997</v>
      </c>
      <c r="AW1140" s="104" t="s">
        <v>4822</v>
      </c>
      <c r="AX1140" s="86" t="s">
        <v>4823</v>
      </c>
      <c r="AY1140" s="87" t="s">
        <v>1615</v>
      </c>
      <c r="AZ1140" s="87" t="s">
        <v>1615</v>
      </c>
      <c r="BA1140" s="87" t="s">
        <v>1615</v>
      </c>
      <c r="BB1140" s="88" t="s">
        <v>1615</v>
      </c>
      <c r="BC1140" s="89" t="s">
        <v>1615</v>
      </c>
      <c r="BD1140" s="89" t="s">
        <v>1615</v>
      </c>
      <c r="BE1140" s="89" t="s">
        <v>1615</v>
      </c>
      <c r="BF1140" s="89" t="s">
        <v>1615</v>
      </c>
      <c r="BG1140" s="115" t="s">
        <v>1615</v>
      </c>
      <c r="BH1140" s="90" t="s">
        <v>1615</v>
      </c>
      <c r="BI1140" s="251"/>
      <c r="BJ1140" s="252"/>
      <c r="BK1140" s="252"/>
      <c r="BL1140" s="230"/>
      <c r="BM1140" s="230"/>
      <c r="BN1140" s="230"/>
      <c r="BO1140" s="231"/>
      <c r="BP1140" s="231"/>
      <c r="BQ1140" s="231"/>
      <c r="BR1140" s="232"/>
      <c r="BS1140" s="232"/>
      <c r="BT1140" s="232"/>
      <c r="BU1140" s="230"/>
      <c r="BV1140" s="230"/>
      <c r="BW1140" s="231"/>
      <c r="BX1140" s="231"/>
      <c r="BY1140" s="232"/>
      <c r="BZ1140" s="235"/>
      <c r="CA1140" s="257"/>
      <c r="CB1140" s="233"/>
      <c r="CC1140" s="230"/>
      <c r="CD1140" s="230"/>
      <c r="CE1140" s="230"/>
      <c r="CF1140" s="230"/>
      <c r="CG1140" s="230"/>
      <c r="CH1140" s="230"/>
      <c r="CI1140" s="230"/>
      <c r="CJ1140" s="231"/>
      <c r="CK1140" s="231"/>
      <c r="CL1140" s="231"/>
      <c r="CM1140" s="231"/>
      <c r="CN1140" s="231"/>
      <c r="CO1140" s="231"/>
      <c r="CP1140" s="231"/>
      <c r="CQ1140" s="231"/>
      <c r="CR1140" s="232"/>
      <c r="CS1140" s="232"/>
      <c r="CT1140" s="232"/>
      <c r="CU1140" s="232"/>
      <c r="CV1140" s="232"/>
      <c r="CW1140" s="232"/>
      <c r="CX1140" s="232"/>
      <c r="CY1140" s="234"/>
      <c r="CZ1140" s="106"/>
      <c r="DA1140" s="106"/>
      <c r="DB1140" s="106"/>
      <c r="DC1140" s="106"/>
      <c r="DD1140" s="106"/>
      <c r="DE1140" s="106"/>
      <c r="DF1140" s="60"/>
      <c r="DG1140" s="107"/>
      <c r="DH1140" s="107"/>
      <c r="DI1140" s="107"/>
      <c r="DJ1140" s="107"/>
      <c r="DK1140" s="107"/>
      <c r="DL1140" s="107"/>
      <c r="DM1140" s="110"/>
      <c r="DN1140" s="110"/>
      <c r="DO1140" s="110"/>
      <c r="DP1140" s="110"/>
      <c r="DQ1140" s="110"/>
      <c r="DR1140" s="110"/>
      <c r="DS1140" s="110"/>
      <c r="DT1140" s="110"/>
      <c r="DU1140" s="497"/>
      <c r="DV1140" s="497"/>
      <c r="DW1140" s="497"/>
      <c r="DX1140" s="497"/>
      <c r="DY1140" s="497"/>
      <c r="DZ1140" s="497"/>
      <c r="EA1140" s="288"/>
      <c r="EB1140" s="99"/>
      <c r="EC1140" s="99"/>
      <c r="ED1140" s="99"/>
      <c r="EE1140" s="99"/>
      <c r="EF1140" s="99"/>
      <c r="EG1140" s="99"/>
      <c r="EH1140" s="99"/>
      <c r="EI1140" s="99"/>
      <c r="EJ1140" s="99"/>
      <c r="EK1140" s="99"/>
      <c r="EL1140" s="99"/>
      <c r="EM1140" s="99"/>
      <c r="EN1140" s="99"/>
      <c r="EO1140" s="99"/>
      <c r="EP1140" s="99"/>
      <c r="EQ1140" s="99"/>
      <c r="ER1140" s="99"/>
      <c r="ES1140" s="99"/>
      <c r="ET1140" s="99"/>
      <c r="EU1140" s="99"/>
      <c r="EV1140" s="99"/>
      <c r="EW1140" s="99"/>
      <c r="EX1140" s="119"/>
      <c r="EY1140" s="121"/>
      <c r="EZ1140" s="524"/>
      <c r="FA1140" s="83"/>
      <c r="FB1140" s="126"/>
      <c r="FC1140" s="116"/>
      <c r="FD1140" s="116"/>
      <c r="FE1140" s="116"/>
      <c r="FF1140" s="505"/>
      <c r="FG1140" s="116"/>
      <c r="FH1140" s="116"/>
      <c r="FI1140" s="116"/>
      <c r="FJ1140" s="116"/>
      <c r="FK1140" s="116"/>
      <c r="FL1140" s="116"/>
      <c r="FM1140" s="116"/>
      <c r="FN1140" s="116"/>
    </row>
    <row r="1141" spans="1:171" s="3" customFormat="1" ht="15" customHeight="1" x14ac:dyDescent="0.2">
      <c r="A1141" s="307">
        <v>20150104</v>
      </c>
      <c r="B1141" s="307">
        <v>5</v>
      </c>
      <c r="C1141" s="308">
        <v>71</v>
      </c>
      <c r="D1141" s="308">
        <v>1</v>
      </c>
      <c r="E1141" s="308">
        <v>5</v>
      </c>
      <c r="F1141" s="308">
        <v>17</v>
      </c>
      <c r="G1141" s="311">
        <v>2</v>
      </c>
      <c r="H1141" s="435">
        <v>0.1</v>
      </c>
      <c r="I1141" s="309">
        <v>6924</v>
      </c>
      <c r="J1141" s="101" t="s">
        <v>1979</v>
      </c>
      <c r="K1141" s="310" t="str">
        <f>IF(B1141=2,"Z:\Data\MOOG\HeTao\raw\",IF(B1141=5,"Z:\Data\MOOG\Polo\raw\",IF(B1141=10,"Z:\Data\MOOG\Messi\raw\","")))</f>
        <v>Z:\Data\MOOG\Polo\raw\</v>
      </c>
      <c r="L1141" s="306" t="s">
        <v>3094</v>
      </c>
      <c r="M1141" s="569" t="str">
        <f>IF(NOT(ISERROR(FIND("Training_dt",W1141))),"'Plot Psychometric_HH_dt_yuchen'",IF(NOT(ISERROR(FIND("Training",W1141))),"'Plot Psychometric_HH'",IF(NOT(ISERROR(FIND("1DAT",W1141))),"'Plot Tuning Azimuth_HH'",IF(NOT(ISERROR(FIND("HD_dt",W1141))),"'Plot HeadingDiscimination_PSTH_HH_dt_yuchen'",IF(NOT(ISERROR(FIND("HD",W1141))),"'Plot HeadingDiscimination_PSTH_HH'",IF(NOT(ISERROR(FIND("MemSac",W1141))),"'Memory Saccade Analysis_HH'",IF(NOT(ISERROR(FIND("DelSac",W1141))),"'Memory Saccade Analysis_HH'",IF(NOT(ISERROR(FIND("u-stim",W1141))),"'Plot Microstim_HH'",""))))))))</f>
        <v>'Memory Saccade Analysis_HH'</v>
      </c>
      <c r="N1141" s="573">
        <v>1</v>
      </c>
      <c r="O1141" s="584">
        <v>-1</v>
      </c>
      <c r="P1141" s="590">
        <v>4</v>
      </c>
      <c r="Q1141" s="590">
        <f>IF(B1141=2,60,310)</f>
        <v>310</v>
      </c>
      <c r="R1141" s="590">
        <v>5</v>
      </c>
      <c r="S1141" s="590">
        <f>IF(B1141=2,60,-190)</f>
        <v>-190</v>
      </c>
      <c r="T1141" s="590">
        <v>1</v>
      </c>
      <c r="U1141" s="590">
        <f>IF(Z1141&lt;&gt;"",IF(NOT(ISERROR(FIND("SU",Z1141))),VALUE(RIGHT(Z1141,1))+4,IF(NOT(ISERROR(FIND("MU20",Z1141))),20,IF(NOT(ISERROR(FIND("MU21",Z1141))),21,IF(NOT(ISERROR(FIND("MU2",Z1141))),2,1)))),"")</f>
        <v>1</v>
      </c>
      <c r="V1141" s="583"/>
      <c r="W1141" s="305" t="s">
        <v>2172</v>
      </c>
      <c r="X1141" s="192"/>
      <c r="Y1141" s="219">
        <f>IF(NOT(ISERROR(FIND("MU=SU",X1141))),1,IF(Z1141&lt;&gt;"",IF(NOT(ISERROR(FIND("SU",Z1141))),1,0),""))</f>
        <v>0</v>
      </c>
      <c r="Z1141" s="217" t="s">
        <v>1981</v>
      </c>
      <c r="AA1141" s="218"/>
      <c r="AB1141" s="77"/>
      <c r="AC1141" s="78"/>
      <c r="AD1141" s="199" t="s">
        <v>3095</v>
      </c>
      <c r="AE1141" s="91"/>
      <c r="AF1141" s="79"/>
      <c r="AG1141" s="79"/>
      <c r="AH1141" s="80"/>
      <c r="AI1141" s="81"/>
      <c r="AJ1141" s="81"/>
      <c r="AK1141" s="81"/>
      <c r="AL1141" s="81"/>
      <c r="AM1141" s="114"/>
      <c r="AN1141" s="82"/>
      <c r="AO1141" s="83"/>
      <c r="AP1141" s="83"/>
      <c r="AQ1141" s="83"/>
      <c r="AR1141" s="84"/>
      <c r="AS1141" s="85"/>
      <c r="AT1141" s="85"/>
      <c r="AU1141" s="85"/>
      <c r="AV1141" s="85"/>
      <c r="AW1141" s="104"/>
      <c r="AX1141" s="86"/>
      <c r="AY1141" s="87"/>
      <c r="AZ1141" s="87"/>
      <c r="BA1141" s="87"/>
      <c r="BB1141" s="88"/>
      <c r="BC1141" s="89"/>
      <c r="BD1141" s="89"/>
      <c r="BE1141" s="89"/>
      <c r="BF1141" s="89"/>
      <c r="BG1141" s="115"/>
      <c r="BH1141" s="90"/>
      <c r="BI1141" s="251"/>
      <c r="BJ1141" s="252"/>
      <c r="BK1141" s="252"/>
      <c r="BL1141" s="230"/>
      <c r="BM1141" s="230"/>
      <c r="BN1141" s="230"/>
      <c r="BO1141" s="231"/>
      <c r="BP1141" s="231"/>
      <c r="BQ1141" s="231"/>
      <c r="BR1141" s="232"/>
      <c r="BS1141" s="232"/>
      <c r="BT1141" s="232"/>
      <c r="BU1141" s="230"/>
      <c r="BV1141" s="230"/>
      <c r="BW1141" s="231"/>
      <c r="BX1141" s="231"/>
      <c r="BY1141" s="232"/>
      <c r="BZ1141" s="235"/>
      <c r="CA1141" s="257"/>
      <c r="CB1141" s="233"/>
      <c r="CC1141" s="230"/>
      <c r="CD1141" s="230"/>
      <c r="CE1141" s="230"/>
      <c r="CF1141" s="230"/>
      <c r="CG1141" s="230"/>
      <c r="CH1141" s="230"/>
      <c r="CI1141" s="230"/>
      <c r="CJ1141" s="231"/>
      <c r="CK1141" s="231"/>
      <c r="CL1141" s="231"/>
      <c r="CM1141" s="231"/>
      <c r="CN1141" s="231"/>
      <c r="CO1141" s="231"/>
      <c r="CP1141" s="231"/>
      <c r="CQ1141" s="231"/>
      <c r="CR1141" s="232"/>
      <c r="CS1141" s="232"/>
      <c r="CT1141" s="232"/>
      <c r="CU1141" s="232"/>
      <c r="CV1141" s="232"/>
      <c r="CW1141" s="232"/>
      <c r="CX1141" s="232"/>
      <c r="CY1141" s="234"/>
      <c r="CZ1141" s="106"/>
      <c r="DA1141" s="106"/>
      <c r="DB1141" s="106"/>
      <c r="DC1141" s="106"/>
      <c r="DD1141" s="106"/>
      <c r="DE1141" s="106"/>
      <c r="DF1141" s="60"/>
      <c r="DG1141" s="107"/>
      <c r="DH1141" s="107"/>
      <c r="DI1141" s="107"/>
      <c r="DJ1141" s="107"/>
      <c r="DK1141" s="107"/>
      <c r="DL1141" s="107"/>
      <c r="DM1141" s="110"/>
      <c r="DN1141" s="110"/>
      <c r="DO1141" s="110"/>
      <c r="DP1141" s="110"/>
      <c r="DQ1141" s="110"/>
      <c r="DR1141" s="110"/>
      <c r="DS1141" s="110"/>
      <c r="DT1141" s="110"/>
      <c r="DU1141" s="497"/>
      <c r="DV1141" s="497"/>
      <c r="DW1141" s="497"/>
      <c r="DX1141" s="497"/>
      <c r="DY1141" s="497"/>
      <c r="DZ1141" s="497"/>
      <c r="EA1141" s="288">
        <v>0.42632599999999998</v>
      </c>
      <c r="EB1141" s="99">
        <v>0.30759199999999998</v>
      </c>
      <c r="EC1141" s="99">
        <v>7.3117499999999997E-3</v>
      </c>
      <c r="ED1141" s="501">
        <v>9.6361199999999995E-5</v>
      </c>
      <c r="EE1141" s="501">
        <v>1.22758E-5</v>
      </c>
      <c r="EF1141" s="99">
        <v>4.44581E-2</v>
      </c>
      <c r="EG1141" s="99">
        <v>-85.450999999999993</v>
      </c>
      <c r="EH1141" s="99">
        <v>-116.699</v>
      </c>
      <c r="EI1141" s="99">
        <v>-179.845</v>
      </c>
      <c r="EJ1141" s="99">
        <v>123.244</v>
      </c>
      <c r="EK1141" s="99">
        <v>123.119</v>
      </c>
      <c r="EL1141" s="99">
        <v>159.846</v>
      </c>
      <c r="EM1141" s="99">
        <v>0.37735200000000002</v>
      </c>
      <c r="EN1141" s="99">
        <v>0.40995100000000001</v>
      </c>
      <c r="EO1141" s="99">
        <v>0.54065399999999997</v>
      </c>
      <c r="EP1141" s="99">
        <v>0.61119800000000002</v>
      </c>
      <c r="EQ1141" s="99">
        <v>0.63097599999999998</v>
      </c>
      <c r="ER1141" s="99">
        <v>0.50114800000000004</v>
      </c>
      <c r="ES1141" s="99">
        <v>0</v>
      </c>
      <c r="ET1141" s="99">
        <v>-5.0693200000000003</v>
      </c>
      <c r="EU1141" s="99">
        <v>-5.2244700000000002</v>
      </c>
      <c r="EV1141" s="99">
        <v>2.2521</v>
      </c>
      <c r="EW1141" s="99">
        <v>4.1681400000000002</v>
      </c>
      <c r="EX1141" s="119">
        <v>4.22384</v>
      </c>
      <c r="EY1141" s="121"/>
      <c r="EZ1141" s="524"/>
      <c r="FA1141" s="83"/>
      <c r="FB1141" s="126"/>
      <c r="FC1141" s="116"/>
      <c r="FD1141" s="116"/>
      <c r="FE1141" s="116"/>
      <c r="FF1141" s="116"/>
      <c r="FG1141" s="116"/>
      <c r="FH1141" s="116"/>
      <c r="FI1141" s="116"/>
      <c r="FJ1141" s="116"/>
      <c r="FK1141" s="116"/>
      <c r="FL1141" s="116"/>
      <c r="FM1141" s="116"/>
      <c r="FN1141" s="116"/>
    </row>
    <row r="1142" spans="1:171" s="3" customFormat="1" ht="15" customHeight="1" x14ac:dyDescent="0.2">
      <c r="A1142" s="307">
        <v>20150104</v>
      </c>
      <c r="B1142" s="307">
        <v>5</v>
      </c>
      <c r="C1142" s="308">
        <v>71</v>
      </c>
      <c r="D1142" s="308">
        <v>1</v>
      </c>
      <c r="E1142" s="308">
        <v>5</v>
      </c>
      <c r="F1142" s="308">
        <v>17</v>
      </c>
      <c r="G1142" s="311">
        <v>2</v>
      </c>
      <c r="H1142" s="435">
        <v>0.1</v>
      </c>
      <c r="I1142" s="309">
        <v>7076</v>
      </c>
      <c r="J1142" s="101" t="s">
        <v>1979</v>
      </c>
      <c r="K1142" s="310" t="str">
        <f>IF(B1142=2,"Z:\Data\MOOG\HeTao\raw\",IF(B1142=5,"Z:\Data\MOOG\Polo\raw\",IF(B1142=10,"Z:\Data\MOOG\Messi\raw\","")))</f>
        <v>Z:\Data\MOOG\Polo\raw\</v>
      </c>
      <c r="L1142" s="306" t="s">
        <v>3096</v>
      </c>
      <c r="M1142" s="569" t="str">
        <f>IF(NOT(ISERROR(FIND("Training_dt",W1142))),"'Plot Psychometric_HH_dt_yuchen'",IF(NOT(ISERROR(FIND("Training",W1142))),"'Plot Psychometric_HH'",IF(NOT(ISERROR(FIND("1DAT",W1142))),"'Plot Tuning Azimuth_HH'",IF(NOT(ISERROR(FIND("HD_dt",W1142))),"'Plot HeadingDiscimination_PSTH_HH_dt_yuchen'",IF(NOT(ISERROR(FIND("HD",W1142))),"'Plot HeadingDiscimination_PSTH_HH'",IF(NOT(ISERROR(FIND("MemSac",W1142))),"'Memory Saccade Analysis_HH'",IF(NOT(ISERROR(FIND("DelSac",W1142))),"'Memory Saccade Analysis_HH'",IF(NOT(ISERROR(FIND("u-stim",W1142))),"'Plot Microstim_HH'",""))))))))</f>
        <v>'Memory Saccade Analysis_HH'</v>
      </c>
      <c r="N1142" s="573">
        <v>1</v>
      </c>
      <c r="O1142" s="584">
        <v>-1</v>
      </c>
      <c r="P1142" s="590">
        <v>4</v>
      </c>
      <c r="Q1142" s="590">
        <f>IF(B1142=2,60,310)</f>
        <v>310</v>
      </c>
      <c r="R1142" s="590">
        <v>5</v>
      </c>
      <c r="S1142" s="590">
        <f>IF(B1142=2,60,-190)</f>
        <v>-190</v>
      </c>
      <c r="T1142" s="590">
        <v>1</v>
      </c>
      <c r="U1142" s="590">
        <f>IF(Z1142&lt;&gt;"",IF(NOT(ISERROR(FIND("SU",Z1142))),VALUE(RIGHT(Z1142,1))+4,IF(NOT(ISERROR(FIND("MU20",Z1142))),20,IF(NOT(ISERROR(FIND("MU21",Z1142))),21,IF(NOT(ISERROR(FIND("MU2",Z1142))),2,1)))),"")</f>
        <v>5</v>
      </c>
      <c r="V1142" s="583"/>
      <c r="W1142" s="305" t="s">
        <v>2172</v>
      </c>
      <c r="X1142" s="192"/>
      <c r="Y1142" s="219">
        <f>IF(NOT(ISERROR(FIND("MU=SU",X1142))),1,IF(Z1142&lt;&gt;"",IF(NOT(ISERROR(FIND("SU",Z1142))),1,0),""))</f>
        <v>1</v>
      </c>
      <c r="Z1142" s="217" t="s">
        <v>43</v>
      </c>
      <c r="AA1142" s="218">
        <v>1368</v>
      </c>
      <c r="AB1142" s="77">
        <v>8.0608799999999992</v>
      </c>
      <c r="AC1142" s="78" t="s">
        <v>3097</v>
      </c>
      <c r="AD1142" s="199"/>
      <c r="AE1142" s="91"/>
      <c r="AF1142" s="79"/>
      <c r="AG1142" s="79"/>
      <c r="AH1142" s="80"/>
      <c r="AI1142" s="81"/>
      <c r="AJ1142" s="81"/>
      <c r="AK1142" s="81"/>
      <c r="AL1142" s="81"/>
      <c r="AM1142" s="114"/>
      <c r="AN1142" s="82"/>
      <c r="AO1142" s="83"/>
      <c r="AP1142" s="83"/>
      <c r="AQ1142" s="83"/>
      <c r="AR1142" s="84"/>
      <c r="AS1142" s="85"/>
      <c r="AT1142" s="85"/>
      <c r="AU1142" s="85"/>
      <c r="AV1142" s="85"/>
      <c r="AW1142" s="104"/>
      <c r="AX1142" s="86"/>
      <c r="AY1142" s="87"/>
      <c r="AZ1142" s="87"/>
      <c r="BA1142" s="87"/>
      <c r="BB1142" s="88"/>
      <c r="BC1142" s="89"/>
      <c r="BD1142" s="89"/>
      <c r="BE1142" s="89"/>
      <c r="BF1142" s="89"/>
      <c r="BG1142" s="115"/>
      <c r="BH1142" s="90"/>
      <c r="BI1142" s="251"/>
      <c r="BJ1142" s="252"/>
      <c r="BK1142" s="252"/>
      <c r="BL1142" s="230"/>
      <c r="BM1142" s="230"/>
      <c r="BN1142" s="230"/>
      <c r="BO1142" s="231"/>
      <c r="BP1142" s="231"/>
      <c r="BQ1142" s="231"/>
      <c r="BR1142" s="232"/>
      <c r="BS1142" s="232"/>
      <c r="BT1142" s="232"/>
      <c r="BU1142" s="230"/>
      <c r="BV1142" s="230"/>
      <c r="BW1142" s="231"/>
      <c r="BX1142" s="231"/>
      <c r="BY1142" s="232"/>
      <c r="BZ1142" s="235"/>
      <c r="CA1142" s="257"/>
      <c r="CB1142" s="233"/>
      <c r="CC1142" s="230"/>
      <c r="CD1142" s="230"/>
      <c r="CE1142" s="230"/>
      <c r="CF1142" s="230"/>
      <c r="CG1142" s="230"/>
      <c r="CH1142" s="230"/>
      <c r="CI1142" s="230"/>
      <c r="CJ1142" s="231"/>
      <c r="CK1142" s="231"/>
      <c r="CL1142" s="231"/>
      <c r="CM1142" s="231"/>
      <c r="CN1142" s="231"/>
      <c r="CO1142" s="231"/>
      <c r="CP1142" s="231"/>
      <c r="CQ1142" s="231"/>
      <c r="CR1142" s="232"/>
      <c r="CS1142" s="232"/>
      <c r="CT1142" s="232"/>
      <c r="CU1142" s="232"/>
      <c r="CV1142" s="232"/>
      <c r="CW1142" s="232"/>
      <c r="CX1142" s="232"/>
      <c r="CY1142" s="234"/>
      <c r="CZ1142" s="106"/>
      <c r="DA1142" s="106"/>
      <c r="DB1142" s="106"/>
      <c r="DC1142" s="106">
        <v>1</v>
      </c>
      <c r="DD1142" s="106"/>
      <c r="DE1142" s="106"/>
      <c r="DF1142" s="60"/>
      <c r="DG1142" s="107"/>
      <c r="DH1142" s="107"/>
      <c r="DI1142" s="107"/>
      <c r="DJ1142" s="107"/>
      <c r="DK1142" s="107"/>
      <c r="DL1142" s="107"/>
      <c r="DM1142" s="110"/>
      <c r="DN1142" s="110"/>
      <c r="DO1142" s="110"/>
      <c r="DP1142" s="110"/>
      <c r="DQ1142" s="110"/>
      <c r="DR1142" s="110"/>
      <c r="DS1142" s="110"/>
      <c r="DT1142" s="110"/>
      <c r="DU1142" s="497"/>
      <c r="DV1142" s="497"/>
      <c r="DW1142" s="497"/>
      <c r="DX1142" s="497"/>
      <c r="DY1142" s="497"/>
      <c r="DZ1142" s="497"/>
      <c r="EA1142" s="288">
        <v>0.122651</v>
      </c>
      <c r="EB1142" s="501">
        <v>4.2432200000000003E-8</v>
      </c>
      <c r="EC1142" s="501">
        <v>6.12395E-6</v>
      </c>
      <c r="ED1142" s="99">
        <v>1.12744E-3</v>
      </c>
      <c r="EE1142" s="501">
        <v>2.80202E-5</v>
      </c>
      <c r="EF1142" s="501">
        <v>6.7020300000000004E-7</v>
      </c>
      <c r="EG1142" s="99">
        <v>-13.3531</v>
      </c>
      <c r="EH1142" s="99">
        <v>108.622</v>
      </c>
      <c r="EI1142" s="99">
        <v>105.589</v>
      </c>
      <c r="EJ1142" s="99">
        <v>120.128</v>
      </c>
      <c r="EK1142" s="99">
        <v>98.895600000000002</v>
      </c>
      <c r="EL1142" s="99">
        <v>-67.899299999999997</v>
      </c>
      <c r="EM1142" s="99">
        <v>0.47741</v>
      </c>
      <c r="EN1142" s="99">
        <v>0.66253099999999998</v>
      </c>
      <c r="EO1142" s="99">
        <v>0.63039699999999999</v>
      </c>
      <c r="EP1142" s="99">
        <v>0.59110499999999999</v>
      </c>
      <c r="EQ1142" s="99">
        <v>0.60870800000000003</v>
      </c>
      <c r="ER1142" s="99">
        <v>0.66723500000000002</v>
      </c>
      <c r="ES1142" s="99">
        <v>0</v>
      </c>
      <c r="ET1142" s="99">
        <v>6.4026699999999996</v>
      </c>
      <c r="EU1142" s="99">
        <v>3.8844500000000002</v>
      </c>
      <c r="EV1142" s="99">
        <v>2.6365699999999999</v>
      </c>
      <c r="EW1142" s="99">
        <v>5.8697299999999997</v>
      </c>
      <c r="EX1142" s="119">
        <v>6.8319799999999997</v>
      </c>
      <c r="EY1142" s="121"/>
      <c r="EZ1142" s="524"/>
      <c r="FA1142" s="83"/>
      <c r="FB1142" s="126"/>
      <c r="FC1142" s="116"/>
      <c r="FD1142" s="116"/>
      <c r="FE1142" s="116"/>
      <c r="FF1142" s="116"/>
      <c r="FG1142" s="116"/>
      <c r="FH1142" s="116"/>
      <c r="FI1142" s="116"/>
      <c r="FJ1142" s="116"/>
      <c r="FK1142" s="116"/>
      <c r="FL1142" s="116"/>
      <c r="FM1142" s="116"/>
      <c r="FN1142" s="116"/>
    </row>
    <row r="1143" spans="1:171" s="3" customFormat="1" ht="15" customHeight="1" x14ac:dyDescent="0.2">
      <c r="A1143" s="307">
        <v>20150104</v>
      </c>
      <c r="B1143" s="307">
        <v>5</v>
      </c>
      <c r="C1143" s="308">
        <v>71</v>
      </c>
      <c r="D1143" s="308">
        <v>1</v>
      </c>
      <c r="E1143" s="308">
        <v>5</v>
      </c>
      <c r="F1143" s="308">
        <v>17</v>
      </c>
      <c r="G1143" s="311">
        <v>2</v>
      </c>
      <c r="H1143" s="435">
        <v>0.1</v>
      </c>
      <c r="I1143" s="309">
        <v>7076</v>
      </c>
      <c r="J1143" s="101" t="s">
        <v>1979</v>
      </c>
      <c r="K1143" s="310" t="str">
        <f>IF(B1143=2,"Z:\Data\MOOG\HeTao\raw\",IF(B1143=5,"Z:\Data\MOOG\Polo\raw\",IF(B1143=10,"Z:\Data\MOOG\Messi\raw\","")))</f>
        <v>Z:\Data\MOOG\Polo\raw\</v>
      </c>
      <c r="L1143" s="306" t="s">
        <v>3096</v>
      </c>
      <c r="M1143" s="569" t="str">
        <f>IF(NOT(ISERROR(FIND("Training_dt",W1143))),"'Plot Psychometric_HH_dt_yuchen'",IF(NOT(ISERROR(FIND("Training",W1143))),"'Plot Psychometric_HH'",IF(NOT(ISERROR(FIND("1DAT",W1143))),"'Plot Tuning Azimuth_HH'",IF(NOT(ISERROR(FIND("HD_dt",W1143))),"'Plot HeadingDiscimination_PSTH_HH_dt_yuchen'",IF(NOT(ISERROR(FIND("HD",W1143))),"'Plot HeadingDiscimination_PSTH_HH'",IF(NOT(ISERROR(FIND("MemSac",W1143))),"'Memory Saccade Analysis_HH'",IF(NOT(ISERROR(FIND("DelSac",W1143))),"'Memory Saccade Analysis_HH'",IF(NOT(ISERROR(FIND("u-stim",W1143))),"'Plot Microstim_HH'",""))))))))</f>
        <v>'Memory Saccade Analysis_HH'</v>
      </c>
      <c r="N1143" s="573">
        <v>1</v>
      </c>
      <c r="O1143" s="584">
        <v>-1</v>
      </c>
      <c r="P1143" s="590">
        <v>4</v>
      </c>
      <c r="Q1143" s="590">
        <f>IF(B1143=2,60,310)</f>
        <v>310</v>
      </c>
      <c r="R1143" s="590">
        <v>5</v>
      </c>
      <c r="S1143" s="590">
        <f>IF(B1143=2,60,-190)</f>
        <v>-190</v>
      </c>
      <c r="T1143" s="590">
        <v>1</v>
      </c>
      <c r="U1143" s="590">
        <f>IF(Z1143&lt;&gt;"",IF(NOT(ISERROR(FIND("SU",Z1143))),VALUE(RIGHT(Z1143,1))+4,IF(NOT(ISERROR(FIND("MU20",Z1143))),20,IF(NOT(ISERROR(FIND("MU21",Z1143))),21,IF(NOT(ISERROR(FIND("MU2",Z1143))),2,1)))),"")</f>
        <v>6</v>
      </c>
      <c r="V1143" s="583"/>
      <c r="W1143" s="305" t="s">
        <v>2172</v>
      </c>
      <c r="X1143" s="192"/>
      <c r="Y1143" s="219">
        <f>IF(NOT(ISERROR(FIND("MU=SU",X1143))),1,IF(Z1143&lt;&gt;"",IF(NOT(ISERROR(FIND("SU",Z1143))),1,0),""))</f>
        <v>1</v>
      </c>
      <c r="Z1143" s="217" t="s">
        <v>46</v>
      </c>
      <c r="AA1143" s="218">
        <v>1024</v>
      </c>
      <c r="AB1143" s="77">
        <v>6.8225100000000003</v>
      </c>
      <c r="AC1143" s="78" t="s">
        <v>3098</v>
      </c>
      <c r="AD1143" s="199"/>
      <c r="AE1143" s="91"/>
      <c r="AF1143" s="79"/>
      <c r="AG1143" s="79"/>
      <c r="AH1143" s="80"/>
      <c r="AI1143" s="81"/>
      <c r="AJ1143" s="81"/>
      <c r="AK1143" s="81"/>
      <c r="AL1143" s="81"/>
      <c r="AM1143" s="114"/>
      <c r="AN1143" s="82"/>
      <c r="AO1143" s="83"/>
      <c r="AP1143" s="83"/>
      <c r="AQ1143" s="83"/>
      <c r="AR1143" s="84"/>
      <c r="AS1143" s="85"/>
      <c r="AT1143" s="85"/>
      <c r="AU1143" s="85"/>
      <c r="AV1143" s="85"/>
      <c r="AW1143" s="104"/>
      <c r="AX1143" s="86"/>
      <c r="AY1143" s="87"/>
      <c r="AZ1143" s="87"/>
      <c r="BA1143" s="87"/>
      <c r="BB1143" s="88"/>
      <c r="BC1143" s="89"/>
      <c r="BD1143" s="89"/>
      <c r="BE1143" s="89"/>
      <c r="BF1143" s="89"/>
      <c r="BG1143" s="115"/>
      <c r="BH1143" s="90"/>
      <c r="BI1143" s="251"/>
      <c r="BJ1143" s="252"/>
      <c r="BK1143" s="252"/>
      <c r="BL1143" s="230"/>
      <c r="BM1143" s="230"/>
      <c r="BN1143" s="230"/>
      <c r="BO1143" s="231"/>
      <c r="BP1143" s="231"/>
      <c r="BQ1143" s="231"/>
      <c r="BR1143" s="232"/>
      <c r="BS1143" s="232"/>
      <c r="BT1143" s="232"/>
      <c r="BU1143" s="230"/>
      <c r="BV1143" s="230"/>
      <c r="BW1143" s="231"/>
      <c r="BX1143" s="231"/>
      <c r="BY1143" s="232"/>
      <c r="BZ1143" s="235"/>
      <c r="CA1143" s="257"/>
      <c r="CB1143" s="233"/>
      <c r="CC1143" s="230"/>
      <c r="CD1143" s="230"/>
      <c r="CE1143" s="230"/>
      <c r="CF1143" s="230"/>
      <c r="CG1143" s="230"/>
      <c r="CH1143" s="230"/>
      <c r="CI1143" s="230"/>
      <c r="CJ1143" s="231"/>
      <c r="CK1143" s="231"/>
      <c r="CL1143" s="231"/>
      <c r="CM1143" s="231"/>
      <c r="CN1143" s="231"/>
      <c r="CO1143" s="231"/>
      <c r="CP1143" s="231"/>
      <c r="CQ1143" s="231"/>
      <c r="CR1143" s="232"/>
      <c r="CS1143" s="232"/>
      <c r="CT1143" s="232"/>
      <c r="CU1143" s="232"/>
      <c r="CV1143" s="232"/>
      <c r="CW1143" s="232"/>
      <c r="CX1143" s="232"/>
      <c r="CY1143" s="234"/>
      <c r="CZ1143" s="106"/>
      <c r="DA1143" s="106"/>
      <c r="DB1143" s="106"/>
      <c r="DC1143" s="106">
        <v>1</v>
      </c>
      <c r="DD1143" s="106"/>
      <c r="DE1143" s="106"/>
      <c r="DF1143" s="60"/>
      <c r="DG1143" s="107"/>
      <c r="DH1143" s="107"/>
      <c r="DI1143" s="107"/>
      <c r="DJ1143" s="107"/>
      <c r="DK1143" s="107"/>
      <c r="DL1143" s="107"/>
      <c r="DM1143" s="110"/>
      <c r="DN1143" s="110"/>
      <c r="DO1143" s="110"/>
      <c r="DP1143" s="110"/>
      <c r="DQ1143" s="110"/>
      <c r="DR1143" s="110"/>
      <c r="DS1143" s="110"/>
      <c r="DT1143" s="110"/>
      <c r="DU1143" s="497"/>
      <c r="DV1143" s="497"/>
      <c r="DW1143" s="497"/>
      <c r="DX1143" s="497"/>
      <c r="DY1143" s="497"/>
      <c r="DZ1143" s="497"/>
      <c r="EA1143" s="288">
        <v>0.677871</v>
      </c>
      <c r="EB1143" s="99">
        <v>0.62580999999999998</v>
      </c>
      <c r="EC1143" s="99">
        <v>2.3260099999999999E-2</v>
      </c>
      <c r="ED1143" s="99">
        <v>1.4243599999999999E-4</v>
      </c>
      <c r="EE1143" s="99">
        <v>9.44774E-4</v>
      </c>
      <c r="EF1143" s="99">
        <v>3.8250399999999998E-4</v>
      </c>
      <c r="EG1143" s="99">
        <v>113.011</v>
      </c>
      <c r="EH1143" s="99">
        <v>-34.608400000000003</v>
      </c>
      <c r="EI1143" s="99">
        <v>133.02000000000001</v>
      </c>
      <c r="EJ1143" s="99">
        <v>139.43299999999999</v>
      </c>
      <c r="EK1143" s="99">
        <v>121.82599999999999</v>
      </c>
      <c r="EL1143" s="99">
        <v>-87.209000000000003</v>
      </c>
      <c r="EM1143" s="99">
        <v>0.31869199999999998</v>
      </c>
      <c r="EN1143" s="99">
        <v>0.35079399999999999</v>
      </c>
      <c r="EO1143" s="99">
        <v>0.53033600000000003</v>
      </c>
      <c r="EP1143" s="99">
        <v>0.63184899999999999</v>
      </c>
      <c r="EQ1143" s="99">
        <v>0.59277599999999997</v>
      </c>
      <c r="ER1143" s="99">
        <v>0.61632900000000002</v>
      </c>
      <c r="ES1143" s="99">
        <v>0</v>
      </c>
      <c r="ET1143" s="99">
        <v>1.13043</v>
      </c>
      <c r="EU1143" s="99">
        <v>7.1693699999999998</v>
      </c>
      <c r="EV1143" s="99">
        <v>10.552199999999999</v>
      </c>
      <c r="EW1143" s="99">
        <v>12.1691</v>
      </c>
      <c r="EX1143" s="119">
        <v>5.6003100000000003</v>
      </c>
      <c r="EY1143" s="121"/>
      <c r="EZ1143" s="524"/>
      <c r="FA1143" s="83"/>
      <c r="FB1143" s="126"/>
      <c r="FC1143" s="116"/>
      <c r="FD1143" s="116"/>
      <c r="FE1143" s="116"/>
      <c r="FF1143" s="116"/>
      <c r="FG1143" s="116"/>
      <c r="FH1143" s="116"/>
      <c r="FI1143" s="116"/>
      <c r="FJ1143" s="116"/>
      <c r="FK1143" s="116"/>
      <c r="FL1143" s="116"/>
      <c r="FM1143" s="116"/>
      <c r="FN1143" s="116"/>
    </row>
    <row r="1144" spans="1:171" s="3" customFormat="1" ht="15" customHeight="1" x14ac:dyDescent="0.2">
      <c r="A1144" s="307">
        <v>20150104</v>
      </c>
      <c r="B1144" s="307">
        <v>5</v>
      </c>
      <c r="C1144" s="308">
        <v>71</v>
      </c>
      <c r="D1144" s="308">
        <v>1</v>
      </c>
      <c r="E1144" s="308">
        <v>5</v>
      </c>
      <c r="F1144" s="308">
        <v>17</v>
      </c>
      <c r="G1144" s="311">
        <v>2</v>
      </c>
      <c r="H1144" s="435">
        <v>0.1</v>
      </c>
      <c r="I1144" s="309">
        <v>7076</v>
      </c>
      <c r="J1144" s="101" t="s">
        <v>1979</v>
      </c>
      <c r="K1144" s="310" t="str">
        <f>IF(B1144=2,"Z:\Data\MOOG\HeTao\raw\",IF(B1144=5,"Z:\Data\MOOG\Polo\raw\",IF(B1144=10,"Z:\Data\MOOG\Messi\raw\","")))</f>
        <v>Z:\Data\MOOG\Polo\raw\</v>
      </c>
      <c r="L1144" s="306" t="s">
        <v>3096</v>
      </c>
      <c r="M1144" s="569" t="str">
        <f>IF(NOT(ISERROR(FIND("Training_dt",W1144))),"'Plot Psychometric_HH_dt_yuchen'",IF(NOT(ISERROR(FIND("Training",W1144))),"'Plot Psychometric_HH'",IF(NOT(ISERROR(FIND("1DAT",W1144))),"'Plot Tuning Azimuth_HH'",IF(NOT(ISERROR(FIND("HD_dt",W1144))),"'Plot HeadingDiscimination_PSTH_HH_dt_yuchen'",IF(NOT(ISERROR(FIND("HD",W1144))),"'Plot HeadingDiscimination_PSTH_HH'",IF(NOT(ISERROR(FIND("MemSac",W1144))),"'Memory Saccade Analysis_HH'",IF(NOT(ISERROR(FIND("DelSac",W1144))),"'Memory Saccade Analysis_HH'",IF(NOT(ISERROR(FIND("u-stim",W1144))),"'Plot Microstim_HH'",""))))))))</f>
        <v>'Memory Saccade Analysis_HH'</v>
      </c>
      <c r="N1144" s="573">
        <v>1</v>
      </c>
      <c r="O1144" s="584">
        <v>-1</v>
      </c>
      <c r="P1144" s="590">
        <v>4</v>
      </c>
      <c r="Q1144" s="590">
        <f>IF(B1144=2,60,310)</f>
        <v>310</v>
      </c>
      <c r="R1144" s="590">
        <v>5</v>
      </c>
      <c r="S1144" s="590">
        <f>IF(B1144=2,60,-190)</f>
        <v>-190</v>
      </c>
      <c r="T1144" s="590">
        <v>1</v>
      </c>
      <c r="U1144" s="590">
        <f>IF(Z1144&lt;&gt;"",IF(NOT(ISERROR(FIND("SU",Z1144))),VALUE(RIGHT(Z1144,1))+4,IF(NOT(ISERROR(FIND("MU20",Z1144))),20,IF(NOT(ISERROR(FIND("MU21",Z1144))),21,IF(NOT(ISERROR(FIND("MU2",Z1144))),2,1)))),"")</f>
        <v>7</v>
      </c>
      <c r="V1144" s="583"/>
      <c r="W1144" s="305" t="s">
        <v>2172</v>
      </c>
      <c r="X1144" s="192"/>
      <c r="Y1144" s="219">
        <f>IF(NOT(ISERROR(FIND("MU=SU",X1144))),1,IF(Z1144&lt;&gt;"",IF(NOT(ISERROR(FIND("SU",Z1144))),1,0),""))</f>
        <v>1</v>
      </c>
      <c r="Z1144" s="217" t="s">
        <v>306</v>
      </c>
      <c r="AA1144" s="218">
        <v>1149</v>
      </c>
      <c r="AB1144" s="77">
        <v>5.6994899999999999</v>
      </c>
      <c r="AC1144" s="78" t="s">
        <v>3099</v>
      </c>
      <c r="AD1144" s="199"/>
      <c r="AE1144" s="91"/>
      <c r="AF1144" s="79"/>
      <c r="AG1144" s="79"/>
      <c r="AH1144" s="80"/>
      <c r="AI1144" s="81"/>
      <c r="AJ1144" s="81"/>
      <c r="AK1144" s="81"/>
      <c r="AL1144" s="81"/>
      <c r="AM1144" s="114"/>
      <c r="AN1144" s="82"/>
      <c r="AO1144" s="83"/>
      <c r="AP1144" s="83"/>
      <c r="AQ1144" s="83"/>
      <c r="AR1144" s="84"/>
      <c r="AS1144" s="85"/>
      <c r="AT1144" s="85"/>
      <c r="AU1144" s="85"/>
      <c r="AV1144" s="85"/>
      <c r="AW1144" s="104"/>
      <c r="AX1144" s="86"/>
      <c r="AY1144" s="87"/>
      <c r="AZ1144" s="87"/>
      <c r="BA1144" s="87"/>
      <c r="BB1144" s="88"/>
      <c r="BC1144" s="89"/>
      <c r="BD1144" s="89"/>
      <c r="BE1144" s="89"/>
      <c r="BF1144" s="89"/>
      <c r="BG1144" s="115"/>
      <c r="BH1144" s="90"/>
      <c r="BI1144" s="251"/>
      <c r="BJ1144" s="252"/>
      <c r="BK1144" s="252"/>
      <c r="BL1144" s="230"/>
      <c r="BM1144" s="230"/>
      <c r="BN1144" s="230"/>
      <c r="BO1144" s="231"/>
      <c r="BP1144" s="231"/>
      <c r="BQ1144" s="231"/>
      <c r="BR1144" s="232"/>
      <c r="BS1144" s="232"/>
      <c r="BT1144" s="232"/>
      <c r="BU1144" s="230"/>
      <c r="BV1144" s="230"/>
      <c r="BW1144" s="231"/>
      <c r="BX1144" s="231"/>
      <c r="BY1144" s="232"/>
      <c r="BZ1144" s="235"/>
      <c r="CA1144" s="257"/>
      <c r="CB1144" s="233"/>
      <c r="CC1144" s="230"/>
      <c r="CD1144" s="230"/>
      <c r="CE1144" s="230"/>
      <c r="CF1144" s="230"/>
      <c r="CG1144" s="230"/>
      <c r="CH1144" s="230"/>
      <c r="CI1144" s="230"/>
      <c r="CJ1144" s="231"/>
      <c r="CK1144" s="231"/>
      <c r="CL1144" s="231"/>
      <c r="CM1144" s="231"/>
      <c r="CN1144" s="231"/>
      <c r="CO1144" s="231"/>
      <c r="CP1144" s="231"/>
      <c r="CQ1144" s="231"/>
      <c r="CR1144" s="232"/>
      <c r="CS1144" s="232"/>
      <c r="CT1144" s="232"/>
      <c r="CU1144" s="232"/>
      <c r="CV1144" s="232"/>
      <c r="CW1144" s="232"/>
      <c r="CX1144" s="232"/>
      <c r="CY1144" s="234"/>
      <c r="CZ1144" s="106"/>
      <c r="DA1144" s="106"/>
      <c r="DB1144" s="106"/>
      <c r="DC1144" s="106"/>
      <c r="DD1144" s="106"/>
      <c r="DE1144" s="106"/>
      <c r="DF1144" s="60"/>
      <c r="DG1144" s="107"/>
      <c r="DH1144" s="107"/>
      <c r="DI1144" s="107"/>
      <c r="DJ1144" s="107"/>
      <c r="DK1144" s="107"/>
      <c r="DL1144" s="107"/>
      <c r="DM1144" s="110"/>
      <c r="DN1144" s="110"/>
      <c r="DO1144" s="110"/>
      <c r="DP1144" s="110"/>
      <c r="DQ1144" s="110"/>
      <c r="DR1144" s="110"/>
      <c r="DS1144" s="110"/>
      <c r="DT1144" s="110"/>
      <c r="DU1144" s="497"/>
      <c r="DV1144" s="497"/>
      <c r="DW1144" s="497"/>
      <c r="DX1144" s="497"/>
      <c r="DY1144" s="497"/>
      <c r="DZ1144" s="497"/>
      <c r="EA1144" s="288">
        <v>0.89801399999999998</v>
      </c>
      <c r="EB1144" s="99">
        <v>1.5095499999999999E-3</v>
      </c>
      <c r="EC1144" s="99">
        <v>8.1096500000000002E-2</v>
      </c>
      <c r="ED1144" s="99">
        <v>0.56755900000000004</v>
      </c>
      <c r="EE1144" s="99">
        <v>0.24535199999999999</v>
      </c>
      <c r="EF1144" s="99">
        <v>0.281557</v>
      </c>
      <c r="EG1144" s="99">
        <v>-73.6751</v>
      </c>
      <c r="EH1144" s="99">
        <v>-23.660599999999999</v>
      </c>
      <c r="EI1144" s="99">
        <v>-38.283900000000003</v>
      </c>
      <c r="EJ1144" s="99">
        <v>-65.599800000000002</v>
      </c>
      <c r="EK1144" s="99">
        <v>56.700899999999997</v>
      </c>
      <c r="EL1144" s="99">
        <v>90.309799999999996</v>
      </c>
      <c r="EM1144" s="99">
        <v>0.24743999999999999</v>
      </c>
      <c r="EN1144" s="99">
        <v>0.59711499999999995</v>
      </c>
      <c r="EO1144" s="99">
        <v>0.435359</v>
      </c>
      <c r="EP1144" s="99">
        <v>0.38172200000000001</v>
      </c>
      <c r="EQ1144" s="99">
        <v>0.43524400000000002</v>
      </c>
      <c r="ER1144" s="99">
        <v>0.47020400000000001</v>
      </c>
      <c r="ES1144" s="99">
        <v>0</v>
      </c>
      <c r="ET1144" s="99">
        <v>2.0726499999999999</v>
      </c>
      <c r="EU1144" s="99">
        <v>1.3321799999999999</v>
      </c>
      <c r="EV1144" s="99">
        <v>1.1431</v>
      </c>
      <c r="EW1144" s="99">
        <v>4.0824800000000003</v>
      </c>
      <c r="EX1144" s="119">
        <v>3.0618599999999998</v>
      </c>
      <c r="EY1144" s="121"/>
      <c r="EZ1144" s="524"/>
      <c r="FA1144" s="83"/>
      <c r="FB1144" s="126"/>
      <c r="FC1144" s="116"/>
      <c r="FD1144" s="116"/>
      <c r="FE1144" s="116"/>
      <c r="FF1144" s="116"/>
      <c r="FG1144" s="116"/>
      <c r="FH1144" s="116"/>
      <c r="FI1144" s="116"/>
      <c r="FJ1144" s="116"/>
      <c r="FK1144" s="116"/>
      <c r="FL1144" s="116"/>
      <c r="FM1144" s="116"/>
      <c r="FN1144" s="116"/>
    </row>
    <row r="1145" spans="1:171" s="3" customFormat="1" ht="15" customHeight="1" x14ac:dyDescent="0.2">
      <c r="A1145" s="307">
        <v>20150104</v>
      </c>
      <c r="B1145" s="307">
        <v>5</v>
      </c>
      <c r="C1145" s="308">
        <v>71</v>
      </c>
      <c r="D1145" s="308">
        <v>1</v>
      </c>
      <c r="E1145" s="308">
        <v>5</v>
      </c>
      <c r="F1145" s="308">
        <v>17</v>
      </c>
      <c r="G1145" s="311">
        <v>2</v>
      </c>
      <c r="H1145" s="435">
        <v>0.1</v>
      </c>
      <c r="I1145" s="309">
        <v>6992</v>
      </c>
      <c r="J1145" s="101" t="s">
        <v>1979</v>
      </c>
      <c r="K1145" s="310" t="str">
        <f>IF(B1145=2,"Z:\Data\MOOG\HeTao\raw\",IF(B1145=5,"Z:\Data\MOOG\Polo\raw\",IF(B1145=10,"Z:\Data\MOOG\Messi\raw\","")))</f>
        <v>Z:\Data\MOOG\Polo\raw\</v>
      </c>
      <c r="L1145" s="306" t="s">
        <v>3100</v>
      </c>
      <c r="M1145" s="569" t="str">
        <f>IF(NOT(ISERROR(FIND("Training_dt",W1145))),"'Plot Psychometric_HH_dt_yuchen'",IF(NOT(ISERROR(FIND("Training",W1145))),"'Plot Psychometric_HH'",IF(NOT(ISERROR(FIND("1DAT",W1145))),"'Plot Tuning Azimuth_HH'",IF(NOT(ISERROR(FIND("HD_dt",W1145))),"'Plot HeadingDiscimination_PSTH_HH_dt_yuchen'",IF(NOT(ISERROR(FIND("HD",W1145))),"'Plot HeadingDiscimination_PSTH_HH'",IF(NOT(ISERROR(FIND("MemSac",W1145))),"'Memory Saccade Analysis_HH'",IF(NOT(ISERROR(FIND("DelSac",W1145))),"'Memory Saccade Analysis_HH'",IF(NOT(ISERROR(FIND("u-stim",W1145))),"'Plot Microstim_HH'",""))))))))</f>
        <v>'Memory Saccade Analysis_HH'</v>
      </c>
      <c r="N1145" s="573">
        <v>1</v>
      </c>
      <c r="O1145" s="584">
        <v>-1</v>
      </c>
      <c r="P1145" s="590">
        <v>4</v>
      </c>
      <c r="Q1145" s="590">
        <f>IF(B1145=2,60,310)</f>
        <v>310</v>
      </c>
      <c r="R1145" s="590">
        <v>5</v>
      </c>
      <c r="S1145" s="590">
        <f>IF(B1145=2,60,-190)</f>
        <v>-190</v>
      </c>
      <c r="T1145" s="590">
        <v>1</v>
      </c>
      <c r="U1145" s="590">
        <f>IF(Z1145&lt;&gt;"",IF(NOT(ISERROR(FIND("SU",Z1145))),VALUE(RIGHT(Z1145,1))+4,IF(NOT(ISERROR(FIND("MU20",Z1145))),20,IF(NOT(ISERROR(FIND("MU21",Z1145))),21,IF(NOT(ISERROR(FIND("MU2",Z1145))),2,1)))),"")</f>
        <v>5</v>
      </c>
      <c r="V1145" s="583"/>
      <c r="W1145" s="305" t="s">
        <v>2172</v>
      </c>
      <c r="X1145" s="192"/>
      <c r="Y1145" s="219">
        <f>IF(NOT(ISERROR(FIND("MU=SU",X1145))),1,IF(Z1145&lt;&gt;"",IF(NOT(ISERROR(FIND("SU",Z1145))),1,0),""))</f>
        <v>1</v>
      </c>
      <c r="Z1145" s="217" t="s">
        <v>43</v>
      </c>
      <c r="AA1145" s="218">
        <v>3365</v>
      </c>
      <c r="AB1145" s="77">
        <v>10.455399999999999</v>
      </c>
      <c r="AC1145" s="78" t="s">
        <v>3101</v>
      </c>
      <c r="AD1145" s="199"/>
      <c r="AE1145" s="91"/>
      <c r="AF1145" s="79"/>
      <c r="AG1145" s="79"/>
      <c r="AH1145" s="80"/>
      <c r="AI1145" s="81"/>
      <c r="AJ1145" s="81"/>
      <c r="AK1145" s="81"/>
      <c r="AL1145" s="81"/>
      <c r="AM1145" s="114"/>
      <c r="AN1145" s="82"/>
      <c r="AO1145" s="83"/>
      <c r="AP1145" s="83"/>
      <c r="AQ1145" s="83"/>
      <c r="AR1145" s="84"/>
      <c r="AS1145" s="85"/>
      <c r="AT1145" s="85"/>
      <c r="AU1145" s="85"/>
      <c r="AV1145" s="85"/>
      <c r="AW1145" s="104"/>
      <c r="AX1145" s="86"/>
      <c r="AY1145" s="87"/>
      <c r="AZ1145" s="87"/>
      <c r="BA1145" s="87"/>
      <c r="BB1145" s="88"/>
      <c r="BC1145" s="89"/>
      <c r="BD1145" s="89"/>
      <c r="BE1145" s="89"/>
      <c r="BF1145" s="89"/>
      <c r="BG1145" s="115"/>
      <c r="BH1145" s="90"/>
      <c r="BI1145" s="251"/>
      <c r="BJ1145" s="252"/>
      <c r="BK1145" s="252"/>
      <c r="BL1145" s="230"/>
      <c r="BM1145" s="230"/>
      <c r="BN1145" s="230"/>
      <c r="BO1145" s="231"/>
      <c r="BP1145" s="231"/>
      <c r="BQ1145" s="231"/>
      <c r="BR1145" s="232"/>
      <c r="BS1145" s="232"/>
      <c r="BT1145" s="232"/>
      <c r="BU1145" s="230"/>
      <c r="BV1145" s="230"/>
      <c r="BW1145" s="231"/>
      <c r="BX1145" s="231"/>
      <c r="BY1145" s="232"/>
      <c r="BZ1145" s="235"/>
      <c r="CA1145" s="257"/>
      <c r="CB1145" s="233"/>
      <c r="CC1145" s="230"/>
      <c r="CD1145" s="230"/>
      <c r="CE1145" s="230"/>
      <c r="CF1145" s="230"/>
      <c r="CG1145" s="230"/>
      <c r="CH1145" s="230"/>
      <c r="CI1145" s="230"/>
      <c r="CJ1145" s="231"/>
      <c r="CK1145" s="231"/>
      <c r="CL1145" s="231"/>
      <c r="CM1145" s="231"/>
      <c r="CN1145" s="231"/>
      <c r="CO1145" s="231"/>
      <c r="CP1145" s="231"/>
      <c r="CQ1145" s="231"/>
      <c r="CR1145" s="232"/>
      <c r="CS1145" s="232"/>
      <c r="CT1145" s="232"/>
      <c r="CU1145" s="232"/>
      <c r="CV1145" s="232"/>
      <c r="CW1145" s="232"/>
      <c r="CX1145" s="232"/>
      <c r="CY1145" s="234"/>
      <c r="CZ1145" s="106"/>
      <c r="DA1145" s="106"/>
      <c r="DB1145" s="106"/>
      <c r="DC1145" s="106"/>
      <c r="DD1145" s="106"/>
      <c r="DE1145" s="106"/>
      <c r="DF1145" s="60"/>
      <c r="DG1145" s="107"/>
      <c r="DH1145" s="107"/>
      <c r="DI1145" s="107"/>
      <c r="DJ1145" s="107"/>
      <c r="DK1145" s="107"/>
      <c r="DL1145" s="107"/>
      <c r="DM1145" s="110"/>
      <c r="DN1145" s="110"/>
      <c r="DO1145" s="110"/>
      <c r="DP1145" s="110"/>
      <c r="DQ1145" s="110"/>
      <c r="DR1145" s="110"/>
      <c r="DS1145" s="110"/>
      <c r="DT1145" s="110"/>
      <c r="DU1145" s="497"/>
      <c r="DV1145" s="497"/>
      <c r="DW1145" s="497"/>
      <c r="DX1145" s="497"/>
      <c r="DY1145" s="497"/>
      <c r="DZ1145" s="497"/>
      <c r="EA1145" s="288">
        <v>0.154415</v>
      </c>
      <c r="EB1145" s="99">
        <v>5.0223400000000001E-2</v>
      </c>
      <c r="EC1145" s="99">
        <v>4.5648599999999998E-4</v>
      </c>
      <c r="ED1145" s="501">
        <v>4.9791499999999999E-5</v>
      </c>
      <c r="EE1145" s="99">
        <v>0.146596</v>
      </c>
      <c r="EF1145" s="99">
        <v>6.6033800000000001E-4</v>
      </c>
      <c r="EG1145" s="99">
        <v>-164.99299999999999</v>
      </c>
      <c r="EH1145" s="99">
        <v>-73.749899999999997</v>
      </c>
      <c r="EI1145" s="99">
        <v>146.822</v>
      </c>
      <c r="EJ1145" s="99">
        <v>117.012</v>
      </c>
      <c r="EK1145" s="99">
        <v>131.45400000000001</v>
      </c>
      <c r="EL1145" s="99">
        <v>-80.617400000000004</v>
      </c>
      <c r="EM1145" s="99">
        <v>0.41797299999999998</v>
      </c>
      <c r="EN1145" s="99">
        <v>0.47716599999999998</v>
      </c>
      <c r="EO1145" s="99">
        <v>0.62270599999999998</v>
      </c>
      <c r="EP1145" s="99">
        <v>0.65565600000000002</v>
      </c>
      <c r="EQ1145" s="99">
        <v>0.46088000000000001</v>
      </c>
      <c r="ER1145" s="99">
        <v>0.56531600000000004</v>
      </c>
      <c r="ES1145" s="99">
        <v>0</v>
      </c>
      <c r="ET1145" s="99">
        <v>-3.5418099999999999</v>
      </c>
      <c r="EU1145" s="99">
        <v>2.3319999999999999</v>
      </c>
      <c r="EV1145" s="99">
        <v>4.06745</v>
      </c>
      <c r="EW1145" s="99">
        <v>1.8981399999999999</v>
      </c>
      <c r="EX1145" s="119">
        <v>2.76586</v>
      </c>
      <c r="EY1145" s="121"/>
      <c r="EZ1145" s="524"/>
      <c r="FA1145" s="83"/>
      <c r="FB1145" s="126"/>
      <c r="FC1145" s="116"/>
      <c r="FD1145" s="116"/>
      <c r="FE1145" s="116"/>
      <c r="FF1145" s="116"/>
      <c r="FG1145" s="116"/>
      <c r="FH1145" s="116"/>
      <c r="FI1145" s="116"/>
      <c r="FJ1145" s="116"/>
      <c r="FK1145" s="116"/>
      <c r="FL1145" s="116"/>
      <c r="FM1145" s="116"/>
      <c r="FN1145" s="116"/>
    </row>
    <row r="1146" spans="1:171" s="3" customFormat="1" ht="15" customHeight="1" x14ac:dyDescent="0.2">
      <c r="A1146" s="307">
        <v>20150104</v>
      </c>
      <c r="B1146" s="307">
        <v>5</v>
      </c>
      <c r="C1146" s="308">
        <v>71</v>
      </c>
      <c r="D1146" s="308">
        <v>1</v>
      </c>
      <c r="E1146" s="308">
        <v>5</v>
      </c>
      <c r="F1146" s="308">
        <v>17</v>
      </c>
      <c r="G1146" s="311">
        <v>2</v>
      </c>
      <c r="H1146" s="435">
        <v>0.1</v>
      </c>
      <c r="I1146" s="309">
        <v>6992</v>
      </c>
      <c r="J1146" s="101" t="s">
        <v>1979</v>
      </c>
      <c r="K1146" s="310" t="str">
        <f>IF(B1146=2,"Z:\Data\MOOG\HeTao\raw\",IF(B1146=5,"Z:\Data\MOOG\Polo\raw\",IF(B1146=10,"Z:\Data\MOOG\Messi\raw\","")))</f>
        <v>Z:\Data\MOOG\Polo\raw\</v>
      </c>
      <c r="L1146" s="306" t="s">
        <v>3100</v>
      </c>
      <c r="M1146" s="569" t="str">
        <f>IF(NOT(ISERROR(FIND("Training_dt",W1146))),"'Plot Psychometric_HH_dt_yuchen'",IF(NOT(ISERROR(FIND("Training",W1146))),"'Plot Psychometric_HH'",IF(NOT(ISERROR(FIND("1DAT",W1146))),"'Plot Tuning Azimuth_HH'",IF(NOT(ISERROR(FIND("HD_dt",W1146))),"'Plot HeadingDiscimination_PSTH_HH_dt_yuchen'",IF(NOT(ISERROR(FIND("HD",W1146))),"'Plot HeadingDiscimination_PSTH_HH'",IF(NOT(ISERROR(FIND("MemSac",W1146))),"'Memory Saccade Analysis_HH'",IF(NOT(ISERROR(FIND("DelSac",W1146))),"'Memory Saccade Analysis_HH'",IF(NOT(ISERROR(FIND("u-stim",W1146))),"'Plot Microstim_HH'",""))))))))</f>
        <v>'Memory Saccade Analysis_HH'</v>
      </c>
      <c r="N1146" s="573">
        <v>1</v>
      </c>
      <c r="O1146" s="584">
        <v>-1</v>
      </c>
      <c r="P1146" s="590">
        <v>4</v>
      </c>
      <c r="Q1146" s="590">
        <f>IF(B1146=2,60,310)</f>
        <v>310</v>
      </c>
      <c r="R1146" s="590">
        <v>5</v>
      </c>
      <c r="S1146" s="590">
        <f>IF(B1146=2,60,-190)</f>
        <v>-190</v>
      </c>
      <c r="T1146" s="590">
        <v>1</v>
      </c>
      <c r="U1146" s="590">
        <f>IF(Z1146&lt;&gt;"",IF(NOT(ISERROR(FIND("SU",Z1146))),VALUE(RIGHT(Z1146,1))+4,IF(NOT(ISERROR(FIND("MU20",Z1146))),20,IF(NOT(ISERROR(FIND("MU21",Z1146))),21,IF(NOT(ISERROR(FIND("MU2",Z1146))),2,1)))),"")</f>
        <v>1</v>
      </c>
      <c r="V1146" s="583"/>
      <c r="W1146" s="305" t="s">
        <v>2172</v>
      </c>
      <c r="X1146" s="192"/>
      <c r="Y1146" s="219">
        <f>IF(NOT(ISERROR(FIND("MU=SU",X1146))),1,IF(Z1146&lt;&gt;"",IF(NOT(ISERROR(FIND("SU",Z1146))),1,0),""))</f>
        <v>0</v>
      </c>
      <c r="Z1146" s="217" t="s">
        <v>1981</v>
      </c>
      <c r="AA1146" s="218"/>
      <c r="AB1146" s="77"/>
      <c r="AC1146" s="78"/>
      <c r="AD1146" s="199"/>
      <c r="AE1146" s="91"/>
      <c r="AF1146" s="79"/>
      <c r="AG1146" s="79"/>
      <c r="AH1146" s="80"/>
      <c r="AI1146" s="81"/>
      <c r="AJ1146" s="81"/>
      <c r="AK1146" s="81"/>
      <c r="AL1146" s="81"/>
      <c r="AM1146" s="114"/>
      <c r="AN1146" s="82"/>
      <c r="AO1146" s="83"/>
      <c r="AP1146" s="83"/>
      <c r="AQ1146" s="83"/>
      <c r="AR1146" s="84"/>
      <c r="AS1146" s="85"/>
      <c r="AT1146" s="85"/>
      <c r="AU1146" s="85"/>
      <c r="AV1146" s="85"/>
      <c r="AW1146" s="104"/>
      <c r="AX1146" s="86"/>
      <c r="AY1146" s="87"/>
      <c r="AZ1146" s="87"/>
      <c r="BA1146" s="87"/>
      <c r="BB1146" s="88"/>
      <c r="BC1146" s="89"/>
      <c r="BD1146" s="89"/>
      <c r="BE1146" s="89"/>
      <c r="BF1146" s="89"/>
      <c r="BG1146" s="115"/>
      <c r="BH1146" s="90"/>
      <c r="BI1146" s="251"/>
      <c r="BJ1146" s="252"/>
      <c r="BK1146" s="252"/>
      <c r="BL1146" s="230"/>
      <c r="BM1146" s="230"/>
      <c r="BN1146" s="230"/>
      <c r="BO1146" s="231"/>
      <c r="BP1146" s="231"/>
      <c r="BQ1146" s="231"/>
      <c r="BR1146" s="232"/>
      <c r="BS1146" s="232"/>
      <c r="BT1146" s="232"/>
      <c r="BU1146" s="230"/>
      <c r="BV1146" s="230"/>
      <c r="BW1146" s="231"/>
      <c r="BX1146" s="231"/>
      <c r="BY1146" s="232"/>
      <c r="BZ1146" s="235"/>
      <c r="CA1146" s="257"/>
      <c r="CB1146" s="233"/>
      <c r="CC1146" s="230"/>
      <c r="CD1146" s="230"/>
      <c r="CE1146" s="230"/>
      <c r="CF1146" s="230"/>
      <c r="CG1146" s="230"/>
      <c r="CH1146" s="230"/>
      <c r="CI1146" s="230"/>
      <c r="CJ1146" s="231"/>
      <c r="CK1146" s="231"/>
      <c r="CL1146" s="231"/>
      <c r="CM1146" s="231"/>
      <c r="CN1146" s="231"/>
      <c r="CO1146" s="231"/>
      <c r="CP1146" s="231"/>
      <c r="CQ1146" s="231"/>
      <c r="CR1146" s="232"/>
      <c r="CS1146" s="232"/>
      <c r="CT1146" s="232"/>
      <c r="CU1146" s="232"/>
      <c r="CV1146" s="232"/>
      <c r="CW1146" s="232"/>
      <c r="CX1146" s="232"/>
      <c r="CY1146" s="234"/>
      <c r="CZ1146" s="106"/>
      <c r="DA1146" s="106"/>
      <c r="DB1146" s="106"/>
      <c r="DC1146" s="106"/>
      <c r="DD1146" s="106"/>
      <c r="DE1146" s="106"/>
      <c r="DF1146" s="60"/>
      <c r="DG1146" s="107"/>
      <c r="DH1146" s="107"/>
      <c r="DI1146" s="107"/>
      <c r="DJ1146" s="107"/>
      <c r="DK1146" s="107"/>
      <c r="DL1146" s="107"/>
      <c r="DM1146" s="110"/>
      <c r="DN1146" s="110"/>
      <c r="DO1146" s="110"/>
      <c r="DP1146" s="110"/>
      <c r="DQ1146" s="110"/>
      <c r="DR1146" s="110"/>
      <c r="DS1146" s="110"/>
      <c r="DT1146" s="110"/>
      <c r="DU1146" s="497"/>
      <c r="DV1146" s="497"/>
      <c r="DW1146" s="497"/>
      <c r="DX1146" s="497"/>
      <c r="DY1146" s="497"/>
      <c r="DZ1146" s="497"/>
      <c r="EA1146" s="288">
        <v>0.433672</v>
      </c>
      <c r="EB1146" s="99">
        <v>0.60371300000000006</v>
      </c>
      <c r="EC1146" s="99">
        <v>1.11897E-2</v>
      </c>
      <c r="ED1146" s="99">
        <v>7.27019E-2</v>
      </c>
      <c r="EE1146" s="99">
        <v>8.7613700000000003E-4</v>
      </c>
      <c r="EF1146" s="99">
        <v>3.40646E-2</v>
      </c>
      <c r="EG1146" s="99">
        <v>-152.28</v>
      </c>
      <c r="EH1146" s="99">
        <v>-152.69900000000001</v>
      </c>
      <c r="EI1146" s="99">
        <v>-36.288699999999999</v>
      </c>
      <c r="EJ1146" s="99">
        <v>87.498800000000003</v>
      </c>
      <c r="EK1146" s="99">
        <v>111.45399999999999</v>
      </c>
      <c r="EL1146" s="99">
        <v>-89.526300000000006</v>
      </c>
      <c r="EM1146" s="99">
        <v>0.44678200000000001</v>
      </c>
      <c r="EN1146" s="99">
        <v>0.39064900000000002</v>
      </c>
      <c r="EO1146" s="99">
        <v>0.51907400000000004</v>
      </c>
      <c r="EP1146" s="99">
        <v>0.51008900000000001</v>
      </c>
      <c r="EQ1146" s="99">
        <v>0.59275900000000004</v>
      </c>
      <c r="ER1146" s="99">
        <v>0.54816399999999998</v>
      </c>
      <c r="ES1146" s="99">
        <v>0</v>
      </c>
      <c r="ET1146" s="99">
        <v>-4.2821699999999998</v>
      </c>
      <c r="EU1146" s="99">
        <v>-6.1619299999999999</v>
      </c>
      <c r="EV1146" s="99">
        <v>-5.6230000000000002</v>
      </c>
      <c r="EW1146" s="99">
        <v>2.2716699999999999</v>
      </c>
      <c r="EX1146" s="119">
        <v>4.7143300000000004</v>
      </c>
      <c r="EY1146" s="121"/>
      <c r="EZ1146" s="524"/>
      <c r="FA1146" s="83"/>
      <c r="FB1146" s="126"/>
      <c r="FC1146" s="116"/>
      <c r="FD1146" s="116"/>
      <c r="FE1146" s="116"/>
      <c r="FF1146" s="116"/>
      <c r="FG1146" s="116"/>
      <c r="FH1146" s="116"/>
      <c r="FI1146" s="116"/>
      <c r="FJ1146" s="116"/>
      <c r="FK1146" s="116"/>
      <c r="FL1146" s="116"/>
      <c r="FM1146" s="116"/>
      <c r="FN1146" s="116"/>
    </row>
    <row r="1147" spans="1:171" ht="15" customHeight="1" x14ac:dyDescent="0.2">
      <c r="A1147" s="275">
        <v>20150104</v>
      </c>
      <c r="B1147" s="270">
        <v>5</v>
      </c>
      <c r="C1147" s="74">
        <v>71</v>
      </c>
      <c r="D1147" s="74">
        <v>1</v>
      </c>
      <c r="E1147" s="74">
        <v>5</v>
      </c>
      <c r="F1147" s="74">
        <v>17</v>
      </c>
      <c r="G1147" s="75">
        <v>2</v>
      </c>
      <c r="H1147" s="435">
        <v>0.1</v>
      </c>
      <c r="I1147" s="73">
        <v>6992</v>
      </c>
      <c r="J1147" s="101" t="s">
        <v>1979</v>
      </c>
      <c r="K1147" s="294" t="str">
        <f>IF(B1147=2,"Z:\Data\MOOG\HeTao\raw\",IF(B1147=5,"Z:\Data\MOOG\Polo\raw\",IF(B1147=10,"Z:\Data\MOOG\Messi\raw\","")))</f>
        <v>Z:\Data\MOOG\Polo\raw\</v>
      </c>
      <c r="L1147" s="269" t="s">
        <v>2980</v>
      </c>
      <c r="M1147" s="569" t="str">
        <f>IF(NOT(ISERROR(FIND("Training_dt",W1147))),"'Plot Psychometric_HH_dt_yuchen'",IF(NOT(ISERROR(FIND("Training",W1147))),"'Plot Psychometric_HH'",IF(NOT(ISERROR(FIND("1DAT",W1147))),"'Plot Tuning Azimuth_HH'",IF(NOT(ISERROR(FIND("HD_dt",W1147))),"'Plot HeadingDiscimination_PSTH_HH_dt_yuchen'",IF(NOT(ISERROR(FIND("HD",W1147))),"'Plot HeadingDiscimination_PSTH_HH'",IF(NOT(ISERROR(FIND("MemSac",W1147))),"'Memory Saccade Analysis_HH'",IF(NOT(ISERROR(FIND("DelSac",W1147))),"'Memory Saccade Analysis_HH'",IF(NOT(ISERROR(FIND("u-stim",W1147))),"'Plot Microstim_HH'",""))))))))</f>
        <v>'Plot HeadingDiscimination_PSTH_HH'</v>
      </c>
      <c r="N1147" s="573">
        <v>1</v>
      </c>
      <c r="O1147" s="584">
        <v>-1</v>
      </c>
      <c r="P1147" s="590">
        <v>4</v>
      </c>
      <c r="Q1147" s="590">
        <f>IF(B1147=2,60,310)</f>
        <v>310</v>
      </c>
      <c r="R1147" s="590">
        <v>5</v>
      </c>
      <c r="S1147" s="590">
        <f>IF(B1147=2,60,-190)</f>
        <v>-190</v>
      </c>
      <c r="T1147" s="590">
        <v>1</v>
      </c>
      <c r="U1147" s="590">
        <f>IF(Z1147&lt;&gt;"",IF(NOT(ISERROR(FIND("SU",Z1147))),VALUE(RIGHT(Z1147,1))+4,IF(NOT(ISERROR(FIND("MU20",Z1147))),20,IF(NOT(ISERROR(FIND("MU21",Z1147))),21,IF(NOT(ISERROR(FIND("MU2",Z1147))),2,1)))),"")</f>
        <v>1</v>
      </c>
      <c r="V1147" s="583"/>
      <c r="W1147" s="268" t="s">
        <v>1986</v>
      </c>
      <c r="X1147" s="192"/>
      <c r="Y1147" s="219">
        <f>IF(NOT(ISERROR(FIND("MU=SU",X1147))),1,IF(Z1147&lt;&gt;"",IF(NOT(ISERROR(FIND("SU",Z1147))),1,0),""))</f>
        <v>0</v>
      </c>
      <c r="Z1147" s="217" t="s">
        <v>1981</v>
      </c>
      <c r="AA1147" s="218"/>
      <c r="AB1147" s="77"/>
      <c r="AC1147" s="78"/>
      <c r="AD1147" s="199"/>
      <c r="AE1147" s="91"/>
      <c r="AF1147" s="79"/>
      <c r="AG1147" s="79"/>
      <c r="AH1147" s="80"/>
      <c r="AI1147" s="81"/>
      <c r="AJ1147" s="81"/>
      <c r="AK1147" s="81"/>
      <c r="AL1147" s="81"/>
      <c r="AM1147" s="114"/>
      <c r="AN1147" s="82"/>
      <c r="AO1147" s="83"/>
      <c r="AP1147" s="83"/>
      <c r="AQ1147" s="83"/>
      <c r="AR1147" s="84"/>
      <c r="AS1147" s="85"/>
      <c r="AT1147" s="85"/>
      <c r="AU1147" s="85"/>
      <c r="AV1147" s="85"/>
      <c r="AW1147" s="104"/>
      <c r="AX1147" s="86"/>
      <c r="AY1147" s="87"/>
      <c r="AZ1147" s="87"/>
      <c r="BA1147" s="87"/>
      <c r="BB1147" s="88"/>
      <c r="BC1147" s="89"/>
      <c r="BD1147" s="89"/>
      <c r="BE1147" s="89"/>
      <c r="BF1147" s="89"/>
      <c r="BG1147" s="115"/>
      <c r="BH1147" s="90"/>
      <c r="BI1147" s="251"/>
      <c r="BJ1147" s="252"/>
      <c r="BK1147" s="252"/>
      <c r="BL1147" s="230"/>
      <c r="BM1147" s="230"/>
      <c r="BN1147" s="230"/>
      <c r="BO1147" s="231"/>
      <c r="BP1147" s="231"/>
      <c r="BQ1147" s="231"/>
      <c r="BR1147" s="232"/>
      <c r="BS1147" s="232"/>
      <c r="BT1147" s="232"/>
      <c r="BU1147" s="230"/>
      <c r="BV1147" s="230"/>
      <c r="BW1147" s="231"/>
      <c r="BX1147" s="231"/>
      <c r="BY1147" s="232"/>
      <c r="BZ1147" s="235"/>
      <c r="CA1147" s="257"/>
      <c r="CB1147" s="233"/>
      <c r="CC1147" s="230"/>
      <c r="CD1147" s="230"/>
      <c r="CE1147" s="230"/>
      <c r="CF1147" s="230"/>
      <c r="CG1147" s="230"/>
      <c r="CH1147" s="230"/>
      <c r="CI1147" s="230"/>
      <c r="CJ1147" s="231"/>
      <c r="CK1147" s="231"/>
      <c r="CL1147" s="231"/>
      <c r="CM1147" s="231"/>
      <c r="CN1147" s="231"/>
      <c r="CO1147" s="231"/>
      <c r="CP1147" s="231"/>
      <c r="CQ1147" s="231"/>
      <c r="CR1147" s="232"/>
      <c r="CS1147" s="232"/>
      <c r="CT1147" s="232"/>
      <c r="CU1147" s="232"/>
      <c r="CV1147" s="232"/>
      <c r="CW1147" s="232"/>
      <c r="CX1147" s="232"/>
      <c r="CY1147" s="234"/>
      <c r="CZ1147" s="106">
        <v>1</v>
      </c>
      <c r="DA1147" s="106">
        <v>-20</v>
      </c>
      <c r="DC1147" s="106">
        <v>1</v>
      </c>
      <c r="DD1147" s="106" t="s">
        <v>3029</v>
      </c>
      <c r="DE1147" s="498">
        <v>6</v>
      </c>
      <c r="DF1147" s="60">
        <v>6</v>
      </c>
      <c r="DG1147" s="107">
        <v>7</v>
      </c>
      <c r="DH1147" s="107" t="s">
        <v>7138</v>
      </c>
      <c r="DI1147" s="107">
        <v>2.3145600000000002</v>
      </c>
      <c r="DJ1147" s="107">
        <v>-1.90856</v>
      </c>
      <c r="DK1147" s="107">
        <v>1.5342899999999999</v>
      </c>
      <c r="DL1147" s="107">
        <v>0.67943200000000004</v>
      </c>
      <c r="DM1147" s="110">
        <v>1.15802</v>
      </c>
      <c r="DN1147" s="110">
        <v>0.667763</v>
      </c>
      <c r="DO1147" s="110">
        <v>0.769841</v>
      </c>
      <c r="DP1147" s="110">
        <v>0.77777799999999997</v>
      </c>
      <c r="DQ1147" s="110" t="s">
        <v>1615</v>
      </c>
      <c r="DR1147" s="110" t="s">
        <v>1615</v>
      </c>
      <c r="DS1147" s="110">
        <v>0.53061199999999997</v>
      </c>
      <c r="DT1147" s="110">
        <v>0.81632700000000002</v>
      </c>
      <c r="DU1147" s="497">
        <v>0.39843800000000001</v>
      </c>
      <c r="DV1147" s="497">
        <v>3.4000000000000002E-2</v>
      </c>
      <c r="DW1147" s="497">
        <v>0.492286</v>
      </c>
      <c r="DX1147" s="497">
        <v>4.0000000000000001E-3</v>
      </c>
      <c r="DY1147" s="497">
        <v>0.56818199999999996</v>
      </c>
      <c r="DZ1147" s="497">
        <v>0</v>
      </c>
      <c r="EA1147" s="98"/>
      <c r="EB1147" s="492"/>
      <c r="EC1147" s="492"/>
      <c r="ED1147" s="99"/>
      <c r="EE1147" s="492"/>
      <c r="EF1147" s="492"/>
      <c r="EG1147" s="99"/>
      <c r="EH1147" s="99"/>
      <c r="EI1147" s="99"/>
      <c r="EJ1147" s="99"/>
      <c r="EK1147" s="99"/>
      <c r="EL1147" s="99"/>
      <c r="EM1147" s="99"/>
      <c r="EN1147" s="99"/>
      <c r="EO1147" s="99"/>
      <c r="EP1147" s="99"/>
      <c r="EQ1147" s="99"/>
      <c r="ER1147" s="99"/>
      <c r="ES1147" s="99"/>
      <c r="ET1147" s="99"/>
      <c r="EU1147" s="99"/>
      <c r="EV1147" s="99"/>
      <c r="EW1147" s="99"/>
      <c r="EX1147" s="119"/>
      <c r="EY1147" s="121"/>
      <c r="EZ1147" s="524"/>
      <c r="FA1147" s="83">
        <v>7</v>
      </c>
      <c r="FB1147" s="126">
        <v>13</v>
      </c>
      <c r="FC1147" s="116">
        <v>2.3145600000000002</v>
      </c>
      <c r="FD1147" s="116">
        <v>-1.90856</v>
      </c>
      <c r="FE1147" s="116">
        <v>1.5342899999999999</v>
      </c>
      <c r="FF1147" s="116">
        <v>0.67943200000000004</v>
      </c>
      <c r="FG1147" s="116">
        <v>1.15802</v>
      </c>
      <c r="FH1147" s="116">
        <v>0.667763</v>
      </c>
      <c r="FI1147" s="116" t="s">
        <v>6792</v>
      </c>
      <c r="FJ1147" s="116" t="s">
        <v>6793</v>
      </c>
      <c r="FK1147" s="116" t="s">
        <v>6794</v>
      </c>
      <c r="FL1147" s="116" t="s">
        <v>6795</v>
      </c>
      <c r="FM1147" s="116" t="s">
        <v>6796</v>
      </c>
      <c r="FN1147" s="116" t="s">
        <v>6797</v>
      </c>
    </row>
    <row r="1148" spans="1:171" s="3" customFormat="1" ht="15" customHeight="1" x14ac:dyDescent="0.2">
      <c r="A1148" s="307">
        <v>20150104</v>
      </c>
      <c r="B1148" s="307">
        <v>5</v>
      </c>
      <c r="C1148" s="308">
        <v>71</v>
      </c>
      <c r="D1148" s="308">
        <v>1</v>
      </c>
      <c r="E1148" s="308">
        <v>5</v>
      </c>
      <c r="F1148" s="308">
        <v>17</v>
      </c>
      <c r="G1148" s="311">
        <v>2</v>
      </c>
      <c r="H1148" s="435">
        <v>0.1</v>
      </c>
      <c r="I1148" s="309">
        <v>6992</v>
      </c>
      <c r="J1148" s="101" t="s">
        <v>1979</v>
      </c>
      <c r="K1148" s="310" t="str">
        <f>IF(B1148=2,"Z:\Data\MOOG\HeTao\raw\",IF(B1148=5,"Z:\Data\MOOG\Polo\raw\",IF(B1148=10,"Z:\Data\MOOG\Messi\raw\","")))</f>
        <v>Z:\Data\MOOG\Polo\raw\</v>
      </c>
      <c r="L1148" s="306" t="s">
        <v>2980</v>
      </c>
      <c r="M1148" s="569" t="str">
        <f>IF(NOT(ISERROR(FIND("Training_dt",W1148))),"'Plot Psychometric_HH_dt_yuchen'",IF(NOT(ISERROR(FIND("Training",W1148))),"'Plot Psychometric_HH'",IF(NOT(ISERROR(FIND("1DAT",W1148))),"'Plot Tuning Azimuth_HH'",IF(NOT(ISERROR(FIND("HD_dt",W1148))),"'Plot HeadingDiscimination_PSTH_HH_dt_yuchen'",IF(NOT(ISERROR(FIND("HD",W1148))),"'Plot HeadingDiscimination_PSTH_HH'",IF(NOT(ISERROR(FIND("MemSac",W1148))),"'Memory Saccade Analysis_HH'",IF(NOT(ISERROR(FIND("DelSac",W1148))),"'Memory Saccade Analysis_HH'",IF(NOT(ISERROR(FIND("u-stim",W1148))),"'Plot Microstim_HH'",""))))))))</f>
        <v>'Plot HeadingDiscimination_PSTH_HH'</v>
      </c>
      <c r="N1148" s="573">
        <v>1</v>
      </c>
      <c r="O1148" s="584">
        <v>-1</v>
      </c>
      <c r="P1148" s="590">
        <v>4</v>
      </c>
      <c r="Q1148" s="590">
        <f>IF(B1148=2,60,310)</f>
        <v>310</v>
      </c>
      <c r="R1148" s="590">
        <v>5</v>
      </c>
      <c r="S1148" s="590">
        <f>IF(B1148=2,60,-190)</f>
        <v>-190</v>
      </c>
      <c r="T1148" s="590">
        <v>1</v>
      </c>
      <c r="U1148" s="590">
        <f>IF(Z1148&lt;&gt;"",IF(NOT(ISERROR(FIND("SU",Z1148))),VALUE(RIGHT(Z1148,1))+4,IF(NOT(ISERROR(FIND("MU20",Z1148))),20,IF(NOT(ISERROR(FIND("MU21",Z1148))),21,IF(NOT(ISERROR(FIND("MU2",Z1148))),2,1)))),"")</f>
        <v>5</v>
      </c>
      <c r="V1148" s="583"/>
      <c r="W1148" s="305" t="s">
        <v>1986</v>
      </c>
      <c r="X1148" s="192"/>
      <c r="Y1148" s="219">
        <f>IF(NOT(ISERROR(FIND("MU=SU",X1148))),1,IF(Z1148&lt;&gt;"",IF(NOT(ISERROR(FIND("SU",Z1148))),1,0),""))</f>
        <v>1</v>
      </c>
      <c r="Z1148" s="217" t="s">
        <v>43</v>
      </c>
      <c r="AA1148" s="218">
        <v>18674</v>
      </c>
      <c r="AB1148" s="77">
        <v>9.6593900000000001</v>
      </c>
      <c r="AC1148" s="78" t="s">
        <v>3102</v>
      </c>
      <c r="AD1148" s="199"/>
      <c r="AE1148" s="91"/>
      <c r="AF1148" s="79"/>
      <c r="AG1148" s="79"/>
      <c r="AH1148" s="80"/>
      <c r="AI1148" s="81"/>
      <c r="AJ1148" s="81"/>
      <c r="AK1148" s="81"/>
      <c r="AL1148" s="81"/>
      <c r="AM1148" s="114"/>
      <c r="AN1148" s="82"/>
      <c r="AO1148" s="83"/>
      <c r="AP1148" s="83"/>
      <c r="AQ1148" s="83"/>
      <c r="AR1148" s="84"/>
      <c r="AS1148" s="85"/>
      <c r="AT1148" s="85"/>
      <c r="AU1148" s="85"/>
      <c r="AV1148" s="85"/>
      <c r="AW1148" s="104"/>
      <c r="AX1148" s="86"/>
      <c r="AY1148" s="87"/>
      <c r="AZ1148" s="87"/>
      <c r="BA1148" s="87"/>
      <c r="BB1148" s="88"/>
      <c r="BC1148" s="89"/>
      <c r="BD1148" s="89"/>
      <c r="BE1148" s="89"/>
      <c r="BF1148" s="89"/>
      <c r="BG1148" s="115"/>
      <c r="BH1148" s="90"/>
      <c r="BI1148" s="251"/>
      <c r="BJ1148" s="252"/>
      <c r="BK1148" s="252"/>
      <c r="BL1148" s="230"/>
      <c r="BM1148" s="230"/>
      <c r="BN1148" s="230"/>
      <c r="BO1148" s="231"/>
      <c r="BP1148" s="231"/>
      <c r="BQ1148" s="231"/>
      <c r="BR1148" s="232"/>
      <c r="BS1148" s="232"/>
      <c r="BT1148" s="232"/>
      <c r="BU1148" s="230"/>
      <c r="BV1148" s="230"/>
      <c r="BW1148" s="231"/>
      <c r="BX1148" s="231"/>
      <c r="BY1148" s="232"/>
      <c r="BZ1148" s="235"/>
      <c r="CA1148" s="257"/>
      <c r="CB1148" s="233"/>
      <c r="CC1148" s="230"/>
      <c r="CD1148" s="230"/>
      <c r="CE1148" s="230"/>
      <c r="CF1148" s="230"/>
      <c r="CG1148" s="230"/>
      <c r="CH1148" s="230"/>
      <c r="CI1148" s="230"/>
      <c r="CJ1148" s="231"/>
      <c r="CK1148" s="231"/>
      <c r="CL1148" s="231"/>
      <c r="CM1148" s="231"/>
      <c r="CN1148" s="231"/>
      <c r="CO1148" s="231"/>
      <c r="CP1148" s="231"/>
      <c r="CQ1148" s="231"/>
      <c r="CR1148" s="232"/>
      <c r="CS1148" s="232"/>
      <c r="CT1148" s="232"/>
      <c r="CU1148" s="232"/>
      <c r="CV1148" s="232"/>
      <c r="CW1148" s="232"/>
      <c r="CX1148" s="232"/>
      <c r="CY1148" s="234"/>
      <c r="CZ1148" s="106">
        <v>1</v>
      </c>
      <c r="DA1148" s="106">
        <v>-20</v>
      </c>
      <c r="DB1148" s="106"/>
      <c r="DC1148" s="106">
        <v>1</v>
      </c>
      <c r="DD1148" s="106" t="s">
        <v>3030</v>
      </c>
      <c r="DE1148" s="498">
        <v>7</v>
      </c>
      <c r="DF1148" s="60">
        <v>7</v>
      </c>
      <c r="DG1148" s="107">
        <v>7</v>
      </c>
      <c r="DH1148" s="107" t="s">
        <v>7138</v>
      </c>
      <c r="DI1148" s="107">
        <v>2.3145600000000002</v>
      </c>
      <c r="DJ1148" s="107">
        <v>-1.90856</v>
      </c>
      <c r="DK1148" s="107">
        <v>1.5342899999999999</v>
      </c>
      <c r="DL1148" s="107">
        <v>0.67943200000000004</v>
      </c>
      <c r="DM1148" s="110">
        <v>1.15802</v>
      </c>
      <c r="DN1148" s="110">
        <v>0.667763</v>
      </c>
      <c r="DO1148" s="110">
        <v>0.63888900000000004</v>
      </c>
      <c r="DP1148" s="110">
        <v>0.793651</v>
      </c>
      <c r="DQ1148" s="110" t="s">
        <v>1615</v>
      </c>
      <c r="DR1148" s="110" t="s">
        <v>1615</v>
      </c>
      <c r="DS1148" s="110">
        <v>0.67346899999999998</v>
      </c>
      <c r="DT1148" s="110">
        <v>0.846939</v>
      </c>
      <c r="DU1148" s="497">
        <v>0.26171899999999998</v>
      </c>
      <c r="DV1148" s="497">
        <v>0.14799999999999999</v>
      </c>
      <c r="DW1148" s="497">
        <v>0.34361900000000001</v>
      </c>
      <c r="DX1148" s="497">
        <v>0.03</v>
      </c>
      <c r="DY1148" s="497">
        <v>0.69155800000000001</v>
      </c>
      <c r="DZ1148" s="497">
        <v>0</v>
      </c>
      <c r="EA1148" s="288"/>
      <c r="EB1148" s="99"/>
      <c r="EC1148" s="99"/>
      <c r="ED1148" s="99"/>
      <c r="EE1148" s="99"/>
      <c r="EF1148" s="99"/>
      <c r="EG1148" s="99"/>
      <c r="EH1148" s="99"/>
      <c r="EI1148" s="99"/>
      <c r="EJ1148" s="99"/>
      <c r="EK1148" s="99"/>
      <c r="EL1148" s="99"/>
      <c r="EM1148" s="99"/>
      <c r="EN1148" s="99"/>
      <c r="EO1148" s="99"/>
      <c r="EP1148" s="99"/>
      <c r="EQ1148" s="99"/>
      <c r="ER1148" s="99"/>
      <c r="ES1148" s="99"/>
      <c r="ET1148" s="99"/>
      <c r="EU1148" s="99"/>
      <c r="EV1148" s="99"/>
      <c r="EW1148" s="99"/>
      <c r="EX1148" s="119"/>
      <c r="EY1148" s="121">
        <v>1</v>
      </c>
      <c r="EZ1148" s="602">
        <v>103</v>
      </c>
      <c r="FA1148" s="83">
        <v>7</v>
      </c>
      <c r="FB1148" s="126">
        <v>13</v>
      </c>
      <c r="FC1148" s="505">
        <v>2.3145600000000002</v>
      </c>
      <c r="FD1148" s="505">
        <v>-1.90856</v>
      </c>
      <c r="FE1148" s="116">
        <v>1.5342899999999999</v>
      </c>
      <c r="FF1148" s="116">
        <v>0.67943200000000004</v>
      </c>
      <c r="FG1148" s="116">
        <v>1.15802</v>
      </c>
      <c r="FH1148" s="116">
        <v>0.667763</v>
      </c>
      <c r="FI1148" s="116" t="s">
        <v>6792</v>
      </c>
      <c r="FJ1148" s="116" t="s">
        <v>6793</v>
      </c>
      <c r="FK1148" s="116" t="s">
        <v>6794</v>
      </c>
      <c r="FL1148" s="116" t="s">
        <v>6795</v>
      </c>
      <c r="FM1148" s="116" t="s">
        <v>6796</v>
      </c>
      <c r="FN1148" s="116" t="s">
        <v>6797</v>
      </c>
      <c r="FO1148" s="3" t="s">
        <v>1243</v>
      </c>
    </row>
    <row r="1149" spans="1:171" ht="15" customHeight="1" x14ac:dyDescent="0.2">
      <c r="A1149" s="275">
        <v>20150105</v>
      </c>
      <c r="B1149" s="270">
        <v>10</v>
      </c>
      <c r="C1149" s="74"/>
      <c r="D1149" s="74"/>
      <c r="E1149" s="74"/>
      <c r="F1149" s="74"/>
      <c r="G1149" s="75"/>
      <c r="H1149" s="435"/>
      <c r="I1149" s="73"/>
      <c r="J1149" s="101"/>
      <c r="K1149" s="294" t="str">
        <f>IF(B1149=2,"Z:\Data\MOOG\HeTao\raw\",IF(B1149=5,"Z:\Data\MOOG\Polo\raw\",IF(B1149=10,"Z:\Data\MOOG\Messi\raw\","")))</f>
        <v>Z:\Data\MOOG\Messi\raw\</v>
      </c>
      <c r="L1149" s="269" t="s">
        <v>2891</v>
      </c>
      <c r="M1149" s="569" t="str">
        <f>IF(NOT(ISERROR(FIND("Training_dt",W1149))),"'Plot Psychometric_HH_dt_yuchen'",IF(NOT(ISERROR(FIND("Training",W1149))),"'Plot Psychometric_HH'",IF(NOT(ISERROR(FIND("1DAT",W1149))),"'Plot Tuning Azimuth_HH'",IF(NOT(ISERROR(FIND("HD_dt",W1149))),"'Plot HeadingDiscimination_PSTH_HH_dt_yuchen'",IF(NOT(ISERROR(FIND("HD",W1149))),"'Plot HeadingDiscimination_PSTH_HH'",IF(NOT(ISERROR(FIND("MemSac",W1149))),"'Memory Saccade Analysis_HH'",IF(NOT(ISERROR(FIND("DelSac",W1149))),"'Memory Saccade Analysis_HH'",IF(NOT(ISERROR(FIND("u-stim",W1149))),"'Plot Microstim_HH'",""))))))))</f>
        <v>'Plot Psychometric_HH'</v>
      </c>
      <c r="N1149" s="573">
        <v>1</v>
      </c>
      <c r="O1149" s="584">
        <v>-1</v>
      </c>
      <c r="P1149" s="590">
        <v>4</v>
      </c>
      <c r="Q1149" s="590">
        <f>IF(B1149=2,60,310)</f>
        <v>310</v>
      </c>
      <c r="R1149" s="590">
        <v>5</v>
      </c>
      <c r="S1149" s="590">
        <f>IF(B1149=2,60,-190)</f>
        <v>-190</v>
      </c>
      <c r="T1149" s="590">
        <v>1</v>
      </c>
      <c r="U1149" s="590" t="str">
        <f>IF(Z1149&lt;&gt;"",IF(NOT(ISERROR(FIND("SU",Z1149))),VALUE(RIGHT(Z1149,1))+4,IF(NOT(ISERROR(FIND("MU20",Z1149))),20,IF(NOT(ISERROR(FIND("MU21",Z1149))),21,IF(NOT(ISERROR(FIND("MU2",Z1149))),2,1)))),"")</f>
        <v/>
      </c>
      <c r="V1149" s="583"/>
      <c r="W1149" s="268" t="s">
        <v>1558</v>
      </c>
      <c r="X1149" s="192"/>
      <c r="Y1149" s="219" t="str">
        <f>IF(NOT(ISERROR(FIND("MU=SU",X1149))),1,IF(Z1149&lt;&gt;"",IF(NOT(ISERROR(FIND("SU",Z1149))),1,0),""))</f>
        <v/>
      </c>
      <c r="Z1149" s="217"/>
      <c r="AA1149" s="218"/>
      <c r="AB1149" s="77"/>
      <c r="AC1149" s="78"/>
      <c r="AD1149" s="199"/>
      <c r="AE1149" s="91"/>
      <c r="AF1149" s="79"/>
      <c r="AG1149" s="79"/>
      <c r="AH1149" s="80"/>
      <c r="AI1149" s="81"/>
      <c r="AJ1149" s="81"/>
      <c r="AK1149" s="81"/>
      <c r="AL1149" s="81"/>
      <c r="AM1149" s="114"/>
      <c r="AN1149" s="82"/>
      <c r="AO1149" s="83"/>
      <c r="AP1149" s="83"/>
      <c r="AQ1149" s="83"/>
      <c r="AR1149" s="84"/>
      <c r="AS1149" s="85"/>
      <c r="AT1149" s="85"/>
      <c r="AU1149" s="85"/>
      <c r="AV1149" s="85"/>
      <c r="AW1149" s="104"/>
      <c r="AX1149" s="86"/>
      <c r="AY1149" s="87"/>
      <c r="AZ1149" s="87"/>
      <c r="BA1149" s="87"/>
      <c r="BB1149" s="88"/>
      <c r="BC1149" s="89"/>
      <c r="BD1149" s="89"/>
      <c r="BE1149" s="89"/>
      <c r="BF1149" s="89"/>
      <c r="BG1149" s="115"/>
      <c r="BH1149" s="90"/>
      <c r="BI1149" s="251"/>
      <c r="BJ1149" s="252"/>
      <c r="BK1149" s="252"/>
      <c r="BL1149" s="230"/>
      <c r="BM1149" s="230"/>
      <c r="BN1149" s="230"/>
      <c r="BO1149" s="231"/>
      <c r="BP1149" s="231"/>
      <c r="BQ1149" s="231"/>
      <c r="BR1149" s="232"/>
      <c r="BS1149" s="232"/>
      <c r="BT1149" s="232"/>
      <c r="BU1149" s="230"/>
      <c r="BV1149" s="230"/>
      <c r="BW1149" s="231"/>
      <c r="BX1149" s="231"/>
      <c r="BY1149" s="232"/>
      <c r="BZ1149" s="235"/>
      <c r="CA1149" s="257"/>
      <c r="CB1149" s="233"/>
      <c r="CC1149" s="230"/>
      <c r="CD1149" s="230"/>
      <c r="CE1149" s="230"/>
      <c r="CF1149" s="230"/>
      <c r="CG1149" s="230"/>
      <c r="CH1149" s="230"/>
      <c r="CI1149" s="230"/>
      <c r="CJ1149" s="231"/>
      <c r="CK1149" s="231"/>
      <c r="CL1149" s="231"/>
      <c r="CM1149" s="231"/>
      <c r="CN1149" s="231"/>
      <c r="CO1149" s="231"/>
      <c r="CP1149" s="231"/>
      <c r="CQ1149" s="231"/>
      <c r="CR1149" s="232"/>
      <c r="CS1149" s="232"/>
      <c r="CT1149" s="232"/>
      <c r="CU1149" s="232"/>
      <c r="CV1149" s="232"/>
      <c r="CW1149" s="232"/>
      <c r="CX1149" s="232"/>
      <c r="CY1149" s="234"/>
      <c r="CZ1149" s="106">
        <v>0</v>
      </c>
      <c r="DA1149" s="106">
        <v>0</v>
      </c>
      <c r="DC1149" s="106"/>
      <c r="DD1149" s="106"/>
      <c r="DE1149" s="106"/>
      <c r="DF1149" s="490"/>
      <c r="DG1149" s="107"/>
      <c r="DH1149" s="107"/>
      <c r="DI1149" s="107"/>
      <c r="DJ1149" s="107"/>
      <c r="DK1149" s="107"/>
      <c r="DL1149" s="107"/>
      <c r="DM1149" s="110"/>
      <c r="DN1149" s="110"/>
      <c r="DO1149" s="110"/>
      <c r="DP1149" s="110"/>
      <c r="DQ1149" s="110"/>
      <c r="DR1149" s="110"/>
      <c r="DS1149" s="110"/>
      <c r="DT1149" s="110"/>
      <c r="DU1149" s="497"/>
      <c r="DV1149" s="497"/>
      <c r="DW1149" s="497"/>
      <c r="DX1149" s="497"/>
      <c r="DY1149" s="497"/>
      <c r="DZ1149" s="497"/>
      <c r="EA1149" s="288"/>
      <c r="EB1149" s="99"/>
      <c r="EC1149" s="99"/>
      <c r="ED1149" s="99"/>
      <c r="EE1149" s="99"/>
      <c r="EF1149" s="99"/>
      <c r="EG1149" s="99"/>
      <c r="EH1149" s="99"/>
      <c r="EI1149" s="99"/>
      <c r="EJ1149" s="99"/>
      <c r="EK1149" s="99"/>
      <c r="EL1149" s="99"/>
      <c r="EM1149" s="99"/>
      <c r="EN1149" s="99"/>
      <c r="EO1149" s="99"/>
      <c r="EP1149" s="99"/>
      <c r="EQ1149" s="99"/>
      <c r="ER1149" s="99"/>
      <c r="ES1149" s="99"/>
      <c r="ET1149" s="99"/>
      <c r="EU1149" s="99"/>
      <c r="EV1149" s="99"/>
      <c r="EW1149" s="99"/>
      <c r="EX1149" s="119"/>
      <c r="EY1149" s="121"/>
      <c r="EZ1149" s="568">
        <v>301</v>
      </c>
      <c r="FA1149" s="83">
        <v>59</v>
      </c>
      <c r="FB1149" s="126">
        <v>100</v>
      </c>
      <c r="FC1149" s="116">
        <v>16.066400000000002</v>
      </c>
      <c r="FD1149" s="116">
        <v>-1.87988</v>
      </c>
      <c r="FE1149" s="116" t="s">
        <v>1615</v>
      </c>
      <c r="FF1149" s="116" t="s">
        <v>1615</v>
      </c>
      <c r="FG1149" s="116" t="s">
        <v>1615</v>
      </c>
      <c r="FH1149" s="116" t="s">
        <v>1615</v>
      </c>
      <c r="FI1149" s="116" t="s">
        <v>5295</v>
      </c>
      <c r="FJ1149" s="116" t="s">
        <v>5296</v>
      </c>
      <c r="FK1149" s="116" t="s">
        <v>1615</v>
      </c>
      <c r="FL1149" s="116" t="s">
        <v>1615</v>
      </c>
      <c r="FM1149" s="116" t="s">
        <v>1615</v>
      </c>
      <c r="FN1149" s="116" t="s">
        <v>1615</v>
      </c>
    </row>
    <row r="1150" spans="1:171" ht="15" customHeight="1" x14ac:dyDescent="0.2">
      <c r="A1150" s="275">
        <v>20150105</v>
      </c>
      <c r="B1150" s="270">
        <v>10</v>
      </c>
      <c r="C1150" s="74"/>
      <c r="D1150" s="74"/>
      <c r="E1150" s="74"/>
      <c r="F1150" s="74"/>
      <c r="G1150" s="75"/>
      <c r="H1150" s="435"/>
      <c r="I1150" s="73"/>
      <c r="J1150" s="101"/>
      <c r="K1150" s="294" t="str">
        <f>IF(B1150=2,"Z:\Data\MOOG\HeTao\raw\",IF(B1150=5,"Z:\Data\MOOG\Polo\raw\",IF(B1150=10,"Z:\Data\MOOG\Messi\raw\","")))</f>
        <v>Z:\Data\MOOG\Messi\raw\</v>
      </c>
      <c r="L1150" s="269" t="s">
        <v>2892</v>
      </c>
      <c r="M1150" s="569" t="str">
        <f>IF(NOT(ISERROR(FIND("Training_dt",W1150))),"'Plot Psychometric_HH_dt_yuchen'",IF(NOT(ISERROR(FIND("Training",W1150))),"'Plot Psychometric_HH'",IF(NOT(ISERROR(FIND("1DAT",W1150))),"'Plot Tuning Azimuth_HH'",IF(NOT(ISERROR(FIND("HD_dt",W1150))),"'Plot HeadingDiscimination_PSTH_HH_dt_yuchen'",IF(NOT(ISERROR(FIND("HD",W1150))),"'Plot HeadingDiscimination_PSTH_HH'",IF(NOT(ISERROR(FIND("MemSac",W1150))),"'Memory Saccade Analysis_HH'",IF(NOT(ISERROR(FIND("DelSac",W1150))),"'Memory Saccade Analysis_HH'",IF(NOT(ISERROR(FIND("u-stim",W1150))),"'Plot Microstim_HH'",""))))))))</f>
        <v>'Plot Psychometric_HH'</v>
      </c>
      <c r="N1150" s="573">
        <v>1</v>
      </c>
      <c r="O1150" s="584">
        <v>-1</v>
      </c>
      <c r="P1150" s="590">
        <v>4</v>
      </c>
      <c r="Q1150" s="590">
        <f>IF(B1150=2,60,310)</f>
        <v>310</v>
      </c>
      <c r="R1150" s="590">
        <v>5</v>
      </c>
      <c r="S1150" s="590">
        <f>IF(B1150=2,60,-190)</f>
        <v>-190</v>
      </c>
      <c r="T1150" s="590">
        <v>1</v>
      </c>
      <c r="U1150" s="590" t="str">
        <f>IF(Z1150&lt;&gt;"",IF(NOT(ISERROR(FIND("SU",Z1150))),VALUE(RIGHT(Z1150,1))+4,IF(NOT(ISERROR(FIND("MU20",Z1150))),20,IF(NOT(ISERROR(FIND("MU21",Z1150))),21,IF(NOT(ISERROR(FIND("MU2",Z1150))),2,1)))),"")</f>
        <v/>
      </c>
      <c r="V1150" s="583"/>
      <c r="W1150" s="268" t="s">
        <v>1558</v>
      </c>
      <c r="X1150" s="192"/>
      <c r="Y1150" s="219" t="str">
        <f>IF(NOT(ISERROR(FIND("MU=SU",X1150))),1,IF(Z1150&lt;&gt;"",IF(NOT(ISERROR(FIND("SU",Z1150))),1,0),""))</f>
        <v/>
      </c>
      <c r="Z1150" s="217"/>
      <c r="AA1150" s="218"/>
      <c r="AB1150" s="77"/>
      <c r="AC1150" s="78"/>
      <c r="AD1150" s="199"/>
      <c r="AE1150" s="91"/>
      <c r="AF1150" s="79"/>
      <c r="AG1150" s="79"/>
      <c r="AH1150" s="80"/>
      <c r="AI1150" s="81"/>
      <c r="AJ1150" s="81"/>
      <c r="AK1150" s="81"/>
      <c r="AL1150" s="81"/>
      <c r="AM1150" s="114"/>
      <c r="AN1150" s="82"/>
      <c r="AO1150" s="83"/>
      <c r="AP1150" s="83"/>
      <c r="AQ1150" s="83"/>
      <c r="AR1150" s="84"/>
      <c r="AS1150" s="85"/>
      <c r="AT1150" s="85"/>
      <c r="AU1150" s="85"/>
      <c r="AV1150" s="85"/>
      <c r="AW1150" s="104"/>
      <c r="AX1150" s="86"/>
      <c r="AY1150" s="87"/>
      <c r="AZ1150" s="87"/>
      <c r="BA1150" s="87"/>
      <c r="BB1150" s="88"/>
      <c r="BC1150" s="89"/>
      <c r="BD1150" s="89"/>
      <c r="BE1150" s="89"/>
      <c r="BF1150" s="89"/>
      <c r="BG1150" s="115"/>
      <c r="BH1150" s="90"/>
      <c r="BI1150" s="251"/>
      <c r="BJ1150" s="252"/>
      <c r="BK1150" s="252"/>
      <c r="BL1150" s="230"/>
      <c r="BM1150" s="230"/>
      <c r="BN1150" s="230"/>
      <c r="BO1150" s="231"/>
      <c r="BP1150" s="231"/>
      <c r="BQ1150" s="231"/>
      <c r="BR1150" s="232"/>
      <c r="BS1150" s="232"/>
      <c r="BT1150" s="232"/>
      <c r="BU1150" s="230"/>
      <c r="BV1150" s="230"/>
      <c r="BW1150" s="231"/>
      <c r="BX1150" s="231"/>
      <c r="BY1150" s="232"/>
      <c r="BZ1150" s="235"/>
      <c r="CA1150" s="257"/>
      <c r="CB1150" s="233"/>
      <c r="CC1150" s="230"/>
      <c r="CD1150" s="230"/>
      <c r="CE1150" s="230"/>
      <c r="CF1150" s="230"/>
      <c r="CG1150" s="230"/>
      <c r="CH1150" s="230"/>
      <c r="CI1150" s="230"/>
      <c r="CJ1150" s="231"/>
      <c r="CK1150" s="231"/>
      <c r="CL1150" s="231"/>
      <c r="CM1150" s="231"/>
      <c r="CN1150" s="231"/>
      <c r="CO1150" s="231"/>
      <c r="CP1150" s="231"/>
      <c r="CQ1150" s="231"/>
      <c r="CR1150" s="232"/>
      <c r="CS1150" s="232"/>
      <c r="CT1150" s="232"/>
      <c r="CU1150" s="232"/>
      <c r="CV1150" s="232"/>
      <c r="CW1150" s="232"/>
      <c r="CX1150" s="232"/>
      <c r="CY1150" s="234"/>
      <c r="CZ1150" s="106">
        <v>0</v>
      </c>
      <c r="DA1150" s="106">
        <v>0</v>
      </c>
      <c r="DC1150" s="106"/>
      <c r="DD1150" s="106"/>
      <c r="DE1150" s="106"/>
      <c r="DF1150" s="490"/>
      <c r="DG1150" s="107"/>
      <c r="DH1150" s="107"/>
      <c r="DI1150" s="107"/>
      <c r="DJ1150" s="107"/>
      <c r="DK1150" s="107"/>
      <c r="DL1150" s="107"/>
      <c r="DM1150" s="110"/>
      <c r="DN1150" s="110"/>
      <c r="DO1150" s="110"/>
      <c r="DP1150" s="110"/>
      <c r="DQ1150" s="110"/>
      <c r="DR1150" s="110"/>
      <c r="DS1150" s="110"/>
      <c r="DT1150" s="110"/>
      <c r="DU1150" s="497"/>
      <c r="DV1150" s="497"/>
      <c r="DW1150" s="497"/>
      <c r="DX1150" s="497"/>
      <c r="DY1150" s="497"/>
      <c r="DZ1150" s="497"/>
      <c r="EA1150" s="288"/>
      <c r="EB1150" s="99"/>
      <c r="EC1150" s="99"/>
      <c r="ED1150" s="99"/>
      <c r="EE1150" s="99"/>
      <c r="EF1150" s="99"/>
      <c r="EG1150" s="99"/>
      <c r="EH1150" s="99"/>
      <c r="EI1150" s="99"/>
      <c r="EJ1150" s="99"/>
      <c r="EK1150" s="99"/>
      <c r="EL1150" s="99"/>
      <c r="EM1150" s="99"/>
      <c r="EN1150" s="99"/>
      <c r="EO1150" s="99"/>
      <c r="EP1150" s="99"/>
      <c r="EQ1150" s="99"/>
      <c r="ER1150" s="99"/>
      <c r="ES1150" s="99"/>
      <c r="ET1150" s="99"/>
      <c r="EU1150" s="99"/>
      <c r="EV1150" s="99"/>
      <c r="EW1150" s="99"/>
      <c r="EX1150" s="119"/>
      <c r="EY1150" s="121"/>
      <c r="EZ1150" s="568">
        <v>301</v>
      </c>
      <c r="FA1150" s="83">
        <v>30</v>
      </c>
      <c r="FB1150" s="126">
        <v>100</v>
      </c>
      <c r="FC1150" s="116">
        <v>11.6015</v>
      </c>
      <c r="FD1150" s="116">
        <v>-2.3363900000000002</v>
      </c>
      <c r="FE1150" s="116" t="s">
        <v>1615</v>
      </c>
      <c r="FF1150" s="116" t="s">
        <v>1615</v>
      </c>
      <c r="FG1150" s="116" t="s">
        <v>1615</v>
      </c>
      <c r="FH1150" s="116" t="s">
        <v>1615</v>
      </c>
      <c r="FI1150" s="116" t="s">
        <v>5297</v>
      </c>
      <c r="FJ1150" s="116" t="s">
        <v>5298</v>
      </c>
      <c r="FK1150" s="116" t="s">
        <v>1615</v>
      </c>
      <c r="FL1150" s="116" t="s">
        <v>1615</v>
      </c>
      <c r="FM1150" s="116" t="s">
        <v>1615</v>
      </c>
      <c r="FN1150" s="116" t="s">
        <v>1615</v>
      </c>
    </row>
    <row r="1151" spans="1:171" ht="15" customHeight="1" x14ac:dyDescent="0.2">
      <c r="A1151" s="100">
        <v>20150106</v>
      </c>
      <c r="B1151" s="270">
        <v>5</v>
      </c>
      <c r="C1151" s="74">
        <v>72</v>
      </c>
      <c r="D1151" s="74">
        <v>1</v>
      </c>
      <c r="E1151" s="74">
        <v>6</v>
      </c>
      <c r="F1151" s="74">
        <v>19</v>
      </c>
      <c r="G1151" s="75">
        <v>2.1</v>
      </c>
      <c r="H1151" s="435">
        <v>0</v>
      </c>
      <c r="I1151" s="73">
        <v>4935</v>
      </c>
      <c r="J1151" s="101" t="s">
        <v>1979</v>
      </c>
      <c r="K1151" s="294" t="str">
        <f>IF(B1151=2,"Z:\Data\MOOG\HeTao\raw\",IF(B1151=5,"Z:\Data\MOOG\Polo\raw\",IF(B1151=10,"Z:\Data\MOOG\Messi\raw\","")))</f>
        <v>Z:\Data\MOOG\Polo\raw\</v>
      </c>
      <c r="L1151" s="269" t="s">
        <v>3104</v>
      </c>
      <c r="M1151" s="569" t="str">
        <f>IF(NOT(ISERROR(FIND("Training_dt",W1151))),"'Plot Psychometric_HH_dt_yuchen'",IF(NOT(ISERROR(FIND("Training",W1151))),"'Plot Psychometric_HH'",IF(NOT(ISERROR(FIND("1DAT",W1151))),"'Plot Tuning Azimuth_HH'",IF(NOT(ISERROR(FIND("HD_dt",W1151))),"'Plot HeadingDiscimination_PSTH_HH_dt_yuchen'",IF(NOT(ISERROR(FIND("HD",W1151))),"'Plot HeadingDiscimination_PSTH_HH'",IF(NOT(ISERROR(FIND("MemSac",W1151))),"'Memory Saccade Analysis_HH'",IF(NOT(ISERROR(FIND("DelSac",W1151))),"'Memory Saccade Analysis_HH'",IF(NOT(ISERROR(FIND("u-stim",W1151))),"'Plot Microstim_HH'",""))))))))</f>
        <v>'Memory Saccade Analysis_HH'</v>
      </c>
      <c r="N1151" s="573">
        <v>1</v>
      </c>
      <c r="O1151" s="584">
        <v>-1</v>
      </c>
      <c r="P1151" s="590">
        <v>4</v>
      </c>
      <c r="Q1151" s="590">
        <f>IF(B1151=2,60,310)</f>
        <v>310</v>
      </c>
      <c r="R1151" s="590">
        <v>5</v>
      </c>
      <c r="S1151" s="590">
        <f>IF(B1151=2,60,-190)</f>
        <v>-190</v>
      </c>
      <c r="T1151" s="590">
        <v>1</v>
      </c>
      <c r="U1151" s="590">
        <f>IF(Z1151&lt;&gt;"",IF(NOT(ISERROR(FIND("SU",Z1151))),VALUE(RIGHT(Z1151,1))+4,IF(NOT(ISERROR(FIND("MU20",Z1151))),20,IF(NOT(ISERROR(FIND("MU21",Z1151))),21,IF(NOT(ISERROR(FIND("MU2",Z1151))),2,1)))),"")</f>
        <v>5</v>
      </c>
      <c r="V1151" s="583"/>
      <c r="W1151" s="268" t="s">
        <v>2172</v>
      </c>
      <c r="X1151" s="192"/>
      <c r="Y1151" s="219">
        <f>IF(NOT(ISERROR(FIND("MU=SU",X1151))),1,IF(Z1151&lt;&gt;"",IF(NOT(ISERROR(FIND("SU",Z1151))),1,0),""))</f>
        <v>1</v>
      </c>
      <c r="Z1151" s="217" t="s">
        <v>43</v>
      </c>
      <c r="AA1151" s="218">
        <v>2701</v>
      </c>
      <c r="AB1151" s="77">
        <v>17.346499999999999</v>
      </c>
      <c r="AC1151" s="78" t="s">
        <v>3105</v>
      </c>
      <c r="AD1151" s="199"/>
      <c r="AE1151" s="91"/>
      <c r="AF1151" s="79"/>
      <c r="AG1151" s="79"/>
      <c r="AH1151" s="80"/>
      <c r="AI1151" s="81"/>
      <c r="AJ1151" s="81"/>
      <c r="AK1151" s="81"/>
      <c r="AL1151" s="81"/>
      <c r="AM1151" s="114"/>
      <c r="AN1151" s="82"/>
      <c r="AO1151" s="83"/>
      <c r="AP1151" s="83"/>
      <c r="AQ1151" s="83"/>
      <c r="AR1151" s="84"/>
      <c r="AS1151" s="85"/>
      <c r="AT1151" s="85"/>
      <c r="AU1151" s="85"/>
      <c r="AV1151" s="85"/>
      <c r="AW1151" s="104"/>
      <c r="AX1151" s="86"/>
      <c r="AY1151" s="87"/>
      <c r="AZ1151" s="87"/>
      <c r="BA1151" s="87"/>
      <c r="BB1151" s="88"/>
      <c r="BC1151" s="89"/>
      <c r="BD1151" s="89"/>
      <c r="BE1151" s="89"/>
      <c r="BF1151" s="89"/>
      <c r="BG1151" s="115"/>
      <c r="BH1151" s="90"/>
      <c r="BI1151" s="251"/>
      <c r="BJ1151" s="252"/>
      <c r="BK1151" s="252"/>
      <c r="BL1151" s="230"/>
      <c r="BM1151" s="230"/>
      <c r="BN1151" s="230"/>
      <c r="BO1151" s="231"/>
      <c r="BP1151" s="231"/>
      <c r="BQ1151" s="231"/>
      <c r="BR1151" s="232"/>
      <c r="BS1151" s="232"/>
      <c r="BT1151" s="232"/>
      <c r="BU1151" s="230"/>
      <c r="BV1151" s="230"/>
      <c r="BW1151" s="231"/>
      <c r="BX1151" s="231"/>
      <c r="BY1151" s="232"/>
      <c r="BZ1151" s="235"/>
      <c r="CA1151" s="257"/>
      <c r="CB1151" s="233"/>
      <c r="CC1151" s="230"/>
      <c r="CD1151" s="230"/>
      <c r="CE1151" s="230"/>
      <c r="CF1151" s="230"/>
      <c r="CG1151" s="230"/>
      <c r="CH1151" s="230"/>
      <c r="CI1151" s="230"/>
      <c r="CJ1151" s="231"/>
      <c r="CK1151" s="231"/>
      <c r="CL1151" s="231"/>
      <c r="CM1151" s="231"/>
      <c r="CN1151" s="231"/>
      <c r="CO1151" s="231"/>
      <c r="CP1151" s="231"/>
      <c r="CQ1151" s="231"/>
      <c r="CR1151" s="232"/>
      <c r="CS1151" s="232"/>
      <c r="CT1151" s="232"/>
      <c r="CU1151" s="232"/>
      <c r="CV1151" s="232"/>
      <c r="CW1151" s="232"/>
      <c r="CX1151" s="232"/>
      <c r="CY1151" s="234"/>
      <c r="DA1151" s="106"/>
      <c r="DC1151" s="106">
        <v>1</v>
      </c>
      <c r="DD1151" s="106"/>
      <c r="DE1151" s="106"/>
      <c r="DG1151" s="107"/>
      <c r="DH1151" s="107"/>
      <c r="DI1151" s="107"/>
      <c r="DJ1151" s="107"/>
      <c r="DK1151" s="107"/>
      <c r="DL1151" s="107"/>
      <c r="DM1151" s="110"/>
      <c r="DN1151" s="110"/>
      <c r="DO1151" s="110"/>
      <c r="DP1151" s="110"/>
      <c r="DQ1151" s="110"/>
      <c r="DR1151" s="110"/>
      <c r="DS1151" s="110"/>
      <c r="DT1151" s="110"/>
      <c r="DU1151" s="497"/>
      <c r="DV1151" s="497"/>
      <c r="DW1151" s="497"/>
      <c r="DX1151" s="497"/>
      <c r="DY1151" s="497"/>
      <c r="DZ1151" s="497"/>
      <c r="EA1151" s="98">
        <v>0.30427399999999999</v>
      </c>
      <c r="EB1151" s="99">
        <v>0.52645699999999995</v>
      </c>
      <c r="EC1151" s="99">
        <v>2.02761E-3</v>
      </c>
      <c r="ED1151" s="501">
        <v>4.4390399999999996E-6</v>
      </c>
      <c r="EE1151" s="99">
        <v>0.64683900000000005</v>
      </c>
      <c r="EF1151" s="99">
        <v>0.33695999999999998</v>
      </c>
      <c r="EG1151" s="99">
        <v>166.78200000000001</v>
      </c>
      <c r="EH1151" s="99">
        <v>33.9724</v>
      </c>
      <c r="EI1151" s="99">
        <v>-173.428</v>
      </c>
      <c r="EJ1151" s="99">
        <v>-172.91300000000001</v>
      </c>
      <c r="EK1151" s="99">
        <v>71.887200000000007</v>
      </c>
      <c r="EL1151" s="99">
        <v>57.089399999999998</v>
      </c>
      <c r="EM1151" s="99">
        <v>0.399335</v>
      </c>
      <c r="EN1151" s="99">
        <v>0.402447</v>
      </c>
      <c r="EO1151" s="99">
        <v>0.54614300000000005</v>
      </c>
      <c r="EP1151" s="99">
        <v>0.62373800000000001</v>
      </c>
      <c r="EQ1151" s="99">
        <v>0.38908700000000002</v>
      </c>
      <c r="ER1151" s="99">
        <v>0.41459000000000001</v>
      </c>
      <c r="ES1151" s="99">
        <v>0</v>
      </c>
      <c r="ET1151" s="99">
        <v>2.70756</v>
      </c>
      <c r="EU1151" s="99">
        <v>3.0849500000000001</v>
      </c>
      <c r="EV1151" s="99">
        <v>5.0379300000000002</v>
      </c>
      <c r="EW1151" s="99">
        <v>2.2594099999999999</v>
      </c>
      <c r="EX1151" s="119">
        <v>1.02701</v>
      </c>
      <c r="EY1151" s="121"/>
      <c r="EZ1151" s="524"/>
      <c r="FA1151" s="83"/>
      <c r="FC1151" s="116"/>
      <c r="FD1151" s="116"/>
    </row>
    <row r="1152" spans="1:171" s="3" customFormat="1" ht="15" customHeight="1" x14ac:dyDescent="0.2">
      <c r="A1152" s="313">
        <v>20150106</v>
      </c>
      <c r="B1152" s="313">
        <v>5</v>
      </c>
      <c r="C1152" s="314">
        <v>72</v>
      </c>
      <c r="D1152" s="314">
        <v>1</v>
      </c>
      <c r="E1152" s="314">
        <v>6</v>
      </c>
      <c r="F1152" s="314">
        <v>19</v>
      </c>
      <c r="G1152" s="317">
        <v>2.1</v>
      </c>
      <c r="H1152" s="435">
        <v>0</v>
      </c>
      <c r="I1152" s="315">
        <v>5325</v>
      </c>
      <c r="J1152" s="101" t="s">
        <v>1979</v>
      </c>
      <c r="K1152" s="316" t="str">
        <f>IF(B1152=2,"Z:\Data\MOOG\HeTao\raw\",IF(B1152=5,"Z:\Data\MOOG\Polo\raw\",IF(B1152=10,"Z:\Data\MOOG\Messi\raw\","")))</f>
        <v>Z:\Data\MOOG\Polo\raw\</v>
      </c>
      <c r="L1152" s="312" t="s">
        <v>3106</v>
      </c>
      <c r="M1152" s="569" t="str">
        <f>IF(NOT(ISERROR(FIND("Training_dt",W1152))),"'Plot Psychometric_HH_dt_yuchen'",IF(NOT(ISERROR(FIND("Training",W1152))),"'Plot Psychometric_HH'",IF(NOT(ISERROR(FIND("1DAT",W1152))),"'Plot Tuning Azimuth_HH'",IF(NOT(ISERROR(FIND("HD_dt",W1152))),"'Plot HeadingDiscimination_PSTH_HH_dt_yuchen'",IF(NOT(ISERROR(FIND("HD",W1152))),"'Plot HeadingDiscimination_PSTH_HH'",IF(NOT(ISERROR(FIND("MemSac",W1152))),"'Memory Saccade Analysis_HH'",IF(NOT(ISERROR(FIND("DelSac",W1152))),"'Memory Saccade Analysis_HH'",IF(NOT(ISERROR(FIND("u-stim",W1152))),"'Plot Microstim_HH'",""))))))))</f>
        <v>'Memory Saccade Analysis_HH'</v>
      </c>
      <c r="N1152" s="573">
        <v>1</v>
      </c>
      <c r="O1152" s="584">
        <v>-1</v>
      </c>
      <c r="P1152" s="590">
        <v>4</v>
      </c>
      <c r="Q1152" s="590">
        <f>IF(B1152=2,60,310)</f>
        <v>310</v>
      </c>
      <c r="R1152" s="590">
        <v>5</v>
      </c>
      <c r="S1152" s="590">
        <f>IF(B1152=2,60,-190)</f>
        <v>-190</v>
      </c>
      <c r="T1152" s="590">
        <v>1</v>
      </c>
      <c r="U1152" s="590">
        <f>IF(Z1152&lt;&gt;"",IF(NOT(ISERROR(FIND("SU",Z1152))),VALUE(RIGHT(Z1152,1))+4,IF(NOT(ISERROR(FIND("MU20",Z1152))),20,IF(NOT(ISERROR(FIND("MU21",Z1152))),21,IF(NOT(ISERROR(FIND("MU2",Z1152))),2,1)))),"")</f>
        <v>5</v>
      </c>
      <c r="V1152" s="583"/>
      <c r="W1152" s="318" t="s">
        <v>2172</v>
      </c>
      <c r="X1152" s="192"/>
      <c r="Y1152" s="219">
        <f>IF(NOT(ISERROR(FIND("MU=SU",X1152))),1,IF(Z1152&lt;&gt;"",IF(NOT(ISERROR(FIND("SU",Z1152))),1,0),""))</f>
        <v>1</v>
      </c>
      <c r="Z1152" s="217" t="s">
        <v>43</v>
      </c>
      <c r="AA1152" s="218">
        <v>2330</v>
      </c>
      <c r="AB1152" s="77">
        <v>16.942499999999999</v>
      </c>
      <c r="AC1152" s="78" t="s">
        <v>3107</v>
      </c>
      <c r="AD1152" s="199"/>
      <c r="AE1152" s="91"/>
      <c r="AF1152" s="79"/>
      <c r="AG1152" s="79"/>
      <c r="AH1152" s="80"/>
      <c r="AI1152" s="81"/>
      <c r="AJ1152" s="81"/>
      <c r="AK1152" s="81"/>
      <c r="AL1152" s="81"/>
      <c r="AM1152" s="114"/>
      <c r="AN1152" s="82"/>
      <c r="AO1152" s="83"/>
      <c r="AP1152" s="83"/>
      <c r="AQ1152" s="83"/>
      <c r="AR1152" s="84"/>
      <c r="AS1152" s="85"/>
      <c r="AT1152" s="85"/>
      <c r="AU1152" s="85"/>
      <c r="AV1152" s="85"/>
      <c r="AW1152" s="104"/>
      <c r="AX1152" s="86"/>
      <c r="AY1152" s="87"/>
      <c r="AZ1152" s="87"/>
      <c r="BA1152" s="87"/>
      <c r="BB1152" s="88"/>
      <c r="BC1152" s="89"/>
      <c r="BD1152" s="89"/>
      <c r="BE1152" s="89"/>
      <c r="BF1152" s="89"/>
      <c r="BG1152" s="115"/>
      <c r="BH1152" s="90"/>
      <c r="BI1152" s="251"/>
      <c r="BJ1152" s="252"/>
      <c r="BK1152" s="252"/>
      <c r="BL1152" s="230"/>
      <c r="BM1152" s="230"/>
      <c r="BN1152" s="230"/>
      <c r="BO1152" s="231"/>
      <c r="BP1152" s="231"/>
      <c r="BQ1152" s="231"/>
      <c r="BR1152" s="232"/>
      <c r="BS1152" s="232"/>
      <c r="BT1152" s="232"/>
      <c r="BU1152" s="230"/>
      <c r="BV1152" s="230"/>
      <c r="BW1152" s="231"/>
      <c r="BX1152" s="231"/>
      <c r="BY1152" s="232"/>
      <c r="BZ1152" s="235"/>
      <c r="CA1152" s="257"/>
      <c r="CB1152" s="233"/>
      <c r="CC1152" s="230"/>
      <c r="CD1152" s="230"/>
      <c r="CE1152" s="230"/>
      <c r="CF1152" s="230"/>
      <c r="CG1152" s="230"/>
      <c r="CH1152" s="230"/>
      <c r="CI1152" s="230"/>
      <c r="CJ1152" s="231"/>
      <c r="CK1152" s="231"/>
      <c r="CL1152" s="231"/>
      <c r="CM1152" s="231"/>
      <c r="CN1152" s="231"/>
      <c r="CO1152" s="231"/>
      <c r="CP1152" s="231"/>
      <c r="CQ1152" s="231"/>
      <c r="CR1152" s="232"/>
      <c r="CS1152" s="232"/>
      <c r="CT1152" s="232"/>
      <c r="CU1152" s="232"/>
      <c r="CV1152" s="232"/>
      <c r="CW1152" s="232"/>
      <c r="CX1152" s="232"/>
      <c r="CY1152" s="234"/>
      <c r="CZ1152" s="106"/>
      <c r="DA1152" s="106"/>
      <c r="DB1152" s="106"/>
      <c r="DC1152" s="106">
        <v>1</v>
      </c>
      <c r="DD1152" s="106"/>
      <c r="DE1152" s="106"/>
      <c r="DF1152" s="60"/>
      <c r="DG1152" s="107"/>
      <c r="DH1152" s="107"/>
      <c r="DI1152" s="107"/>
      <c r="DJ1152" s="107"/>
      <c r="DK1152" s="107"/>
      <c r="DL1152" s="107"/>
      <c r="DM1152" s="110"/>
      <c r="DN1152" s="110"/>
      <c r="DO1152" s="110"/>
      <c r="DP1152" s="110"/>
      <c r="DQ1152" s="110"/>
      <c r="DR1152" s="110"/>
      <c r="DS1152" s="110"/>
      <c r="DT1152" s="110"/>
      <c r="DU1152" s="497"/>
      <c r="DV1152" s="497"/>
      <c r="DW1152" s="497"/>
      <c r="DX1152" s="497"/>
      <c r="DY1152" s="497"/>
      <c r="DZ1152" s="497"/>
      <c r="EA1152" s="288">
        <v>0.90663800000000005</v>
      </c>
      <c r="EB1152" s="99">
        <v>3.0734999999999998E-3</v>
      </c>
      <c r="EC1152" s="99">
        <v>0.44616899999999998</v>
      </c>
      <c r="ED1152" s="99">
        <v>2.39095E-2</v>
      </c>
      <c r="EE1152" s="99">
        <v>1.0135999999999999E-3</v>
      </c>
      <c r="EF1152" s="99">
        <v>1.9811700000000002E-2</v>
      </c>
      <c r="EG1152" s="99">
        <v>-63.805100000000003</v>
      </c>
      <c r="EH1152" s="99">
        <v>-112.18899999999999</v>
      </c>
      <c r="EI1152" s="99">
        <v>-105.137</v>
      </c>
      <c r="EJ1152" s="99">
        <v>-125.038</v>
      </c>
      <c r="EK1152" s="99">
        <v>-130.84100000000001</v>
      </c>
      <c r="EL1152" s="99">
        <v>-145.82400000000001</v>
      </c>
      <c r="EM1152" s="99">
        <v>0.27458900000000003</v>
      </c>
      <c r="EN1152" s="99">
        <v>0.50518399999999997</v>
      </c>
      <c r="EO1152" s="99">
        <v>0.38818799999999998</v>
      </c>
      <c r="EP1152" s="99">
        <v>0.48092299999999999</v>
      </c>
      <c r="EQ1152" s="99">
        <v>0.52944199999999997</v>
      </c>
      <c r="ER1152" s="99">
        <v>0.554697</v>
      </c>
      <c r="ES1152" s="99">
        <v>0</v>
      </c>
      <c r="ET1152" s="99">
        <v>3.9598200000000001</v>
      </c>
      <c r="EU1152" s="99">
        <v>4.6380400000000002</v>
      </c>
      <c r="EV1152" s="99">
        <v>6.85921</v>
      </c>
      <c r="EW1152" s="99">
        <v>8.7921399999999998</v>
      </c>
      <c r="EX1152" s="119">
        <v>2.3490500000000001</v>
      </c>
      <c r="EY1152" s="121"/>
      <c r="EZ1152" s="524"/>
      <c r="FA1152" s="83"/>
      <c r="FB1152" s="126"/>
      <c r="FC1152" s="116"/>
      <c r="FD1152" s="116"/>
      <c r="FE1152" s="116"/>
      <c r="FF1152" s="116"/>
      <c r="FG1152" s="116"/>
      <c r="FH1152" s="116"/>
      <c r="FI1152" s="116"/>
      <c r="FJ1152" s="116"/>
      <c r="FK1152" s="116"/>
      <c r="FL1152" s="116"/>
      <c r="FM1152" s="116"/>
      <c r="FN1152" s="116"/>
    </row>
    <row r="1153" spans="1:171" s="3" customFormat="1" ht="15" customHeight="1" x14ac:dyDescent="0.2">
      <c r="A1153" s="313">
        <v>20150106</v>
      </c>
      <c r="B1153" s="313">
        <v>5</v>
      </c>
      <c r="C1153" s="314">
        <v>72</v>
      </c>
      <c r="D1153" s="314">
        <v>1</v>
      </c>
      <c r="E1153" s="314">
        <v>6</v>
      </c>
      <c r="F1153" s="314">
        <v>19</v>
      </c>
      <c r="G1153" s="317">
        <v>2.1</v>
      </c>
      <c r="H1153" s="435">
        <v>0</v>
      </c>
      <c r="I1153" s="315">
        <v>5325</v>
      </c>
      <c r="J1153" s="101" t="s">
        <v>1979</v>
      </c>
      <c r="K1153" s="316" t="str">
        <f>IF(B1153=2,"Z:\Data\MOOG\HeTao\raw\",IF(B1153=5,"Z:\Data\MOOG\Polo\raw\",IF(B1153=10,"Z:\Data\MOOG\Messi\raw\","")))</f>
        <v>Z:\Data\MOOG\Polo\raw\</v>
      </c>
      <c r="L1153" s="312" t="s">
        <v>3106</v>
      </c>
      <c r="M1153" s="569" t="str">
        <f>IF(NOT(ISERROR(FIND("Training_dt",W1153))),"'Plot Psychometric_HH_dt_yuchen'",IF(NOT(ISERROR(FIND("Training",W1153))),"'Plot Psychometric_HH'",IF(NOT(ISERROR(FIND("1DAT",W1153))),"'Plot Tuning Azimuth_HH'",IF(NOT(ISERROR(FIND("HD_dt",W1153))),"'Plot HeadingDiscimination_PSTH_HH_dt_yuchen'",IF(NOT(ISERROR(FIND("HD",W1153))),"'Plot HeadingDiscimination_PSTH_HH'",IF(NOT(ISERROR(FIND("MemSac",W1153))),"'Memory Saccade Analysis_HH'",IF(NOT(ISERROR(FIND("DelSac",W1153))),"'Memory Saccade Analysis_HH'",IF(NOT(ISERROR(FIND("u-stim",W1153))),"'Plot Microstim_HH'",""))))))))</f>
        <v>'Memory Saccade Analysis_HH'</v>
      </c>
      <c r="N1153" s="573">
        <v>1</v>
      </c>
      <c r="O1153" s="584">
        <v>-1</v>
      </c>
      <c r="P1153" s="590">
        <v>4</v>
      </c>
      <c r="Q1153" s="590">
        <f>IF(B1153=2,60,310)</f>
        <v>310</v>
      </c>
      <c r="R1153" s="590">
        <v>5</v>
      </c>
      <c r="S1153" s="590">
        <f>IF(B1153=2,60,-190)</f>
        <v>-190</v>
      </c>
      <c r="T1153" s="590">
        <v>1</v>
      </c>
      <c r="U1153" s="590">
        <f>IF(Z1153&lt;&gt;"",IF(NOT(ISERROR(FIND("SU",Z1153))),VALUE(RIGHT(Z1153,1))+4,IF(NOT(ISERROR(FIND("MU20",Z1153))),20,IF(NOT(ISERROR(FIND("MU21",Z1153))),21,IF(NOT(ISERROR(FIND("MU2",Z1153))),2,1)))),"")</f>
        <v>6</v>
      </c>
      <c r="V1153" s="583"/>
      <c r="W1153" s="318" t="s">
        <v>2172</v>
      </c>
      <c r="X1153" s="192"/>
      <c r="Y1153" s="219">
        <f>IF(NOT(ISERROR(FIND("MU=SU",X1153))),1,IF(Z1153&lt;&gt;"",IF(NOT(ISERROR(FIND("SU",Z1153))),1,0),""))</f>
        <v>1</v>
      </c>
      <c r="Z1153" s="217" t="s">
        <v>46</v>
      </c>
      <c r="AA1153" s="218">
        <v>391</v>
      </c>
      <c r="AB1153" s="77">
        <v>22.796900000000001</v>
      </c>
      <c r="AC1153" s="78" t="s">
        <v>3108</v>
      </c>
      <c r="AD1153" s="199"/>
      <c r="AE1153" s="91"/>
      <c r="AF1153" s="79"/>
      <c r="AG1153" s="79"/>
      <c r="AH1153" s="80"/>
      <c r="AI1153" s="81"/>
      <c r="AJ1153" s="81"/>
      <c r="AK1153" s="81"/>
      <c r="AL1153" s="81"/>
      <c r="AM1153" s="114"/>
      <c r="AN1153" s="82"/>
      <c r="AO1153" s="83"/>
      <c r="AP1153" s="83"/>
      <c r="AQ1153" s="83"/>
      <c r="AR1153" s="84"/>
      <c r="AS1153" s="85"/>
      <c r="AT1153" s="85"/>
      <c r="AU1153" s="85"/>
      <c r="AV1153" s="85"/>
      <c r="AW1153" s="104"/>
      <c r="AX1153" s="86"/>
      <c r="AY1153" s="87"/>
      <c r="AZ1153" s="87"/>
      <c r="BA1153" s="87"/>
      <c r="BB1153" s="88"/>
      <c r="BC1153" s="89"/>
      <c r="BD1153" s="89"/>
      <c r="BE1153" s="89"/>
      <c r="BF1153" s="89"/>
      <c r="BG1153" s="115"/>
      <c r="BH1153" s="90"/>
      <c r="BI1153" s="251"/>
      <c r="BJ1153" s="252"/>
      <c r="BK1153" s="252"/>
      <c r="BL1153" s="230"/>
      <c r="BM1153" s="230"/>
      <c r="BN1153" s="230"/>
      <c r="BO1153" s="231"/>
      <c r="BP1153" s="231"/>
      <c r="BQ1153" s="231"/>
      <c r="BR1153" s="232"/>
      <c r="BS1153" s="232"/>
      <c r="BT1153" s="232"/>
      <c r="BU1153" s="230"/>
      <c r="BV1153" s="230"/>
      <c r="BW1153" s="231"/>
      <c r="BX1153" s="231"/>
      <c r="BY1153" s="232"/>
      <c r="BZ1153" s="235"/>
      <c r="CA1153" s="257"/>
      <c r="CB1153" s="233"/>
      <c r="CC1153" s="230"/>
      <c r="CD1153" s="230"/>
      <c r="CE1153" s="230"/>
      <c r="CF1153" s="230"/>
      <c r="CG1153" s="230"/>
      <c r="CH1153" s="230"/>
      <c r="CI1153" s="230"/>
      <c r="CJ1153" s="231"/>
      <c r="CK1153" s="231"/>
      <c r="CL1153" s="231"/>
      <c r="CM1153" s="231"/>
      <c r="CN1153" s="231"/>
      <c r="CO1153" s="231"/>
      <c r="CP1153" s="231"/>
      <c r="CQ1153" s="231"/>
      <c r="CR1153" s="232"/>
      <c r="CS1153" s="232"/>
      <c r="CT1153" s="232"/>
      <c r="CU1153" s="232"/>
      <c r="CV1153" s="232"/>
      <c r="CW1153" s="232"/>
      <c r="CX1153" s="232"/>
      <c r="CY1153" s="234"/>
      <c r="CZ1153" s="106"/>
      <c r="DA1153" s="106"/>
      <c r="DB1153" s="106"/>
      <c r="DC1153" s="106">
        <v>1</v>
      </c>
      <c r="DD1153" s="106"/>
      <c r="DE1153" s="106"/>
      <c r="DF1153" s="60"/>
      <c r="DG1153" s="107"/>
      <c r="DH1153" s="107"/>
      <c r="DI1153" s="107"/>
      <c r="DJ1153" s="107"/>
      <c r="DK1153" s="107"/>
      <c r="DL1153" s="107"/>
      <c r="DM1153" s="110"/>
      <c r="DN1153" s="110"/>
      <c r="DO1153" s="110"/>
      <c r="DP1153" s="110"/>
      <c r="DQ1153" s="110"/>
      <c r="DR1153" s="110"/>
      <c r="DS1153" s="110"/>
      <c r="DT1153" s="110"/>
      <c r="DU1153" s="497"/>
      <c r="DV1153" s="497"/>
      <c r="DW1153" s="497"/>
      <c r="DX1153" s="497"/>
      <c r="DY1153" s="497"/>
      <c r="DZ1153" s="497"/>
      <c r="EA1153" s="288">
        <v>5.6495400000000001E-2</v>
      </c>
      <c r="EB1153" s="99">
        <v>0.12937199999999999</v>
      </c>
      <c r="EC1153" s="99">
        <v>0.57435199999999997</v>
      </c>
      <c r="ED1153" s="99">
        <v>2.1346E-2</v>
      </c>
      <c r="EE1153" s="99">
        <v>0.10742400000000001</v>
      </c>
      <c r="EF1153" s="99">
        <v>0.82178799999999996</v>
      </c>
      <c r="EG1153" s="99">
        <v>151.32499999999999</v>
      </c>
      <c r="EH1153" s="99">
        <v>103.801</v>
      </c>
      <c r="EI1153" s="99">
        <v>87.543899999999994</v>
      </c>
      <c r="EJ1153" s="99">
        <v>38.577300000000001</v>
      </c>
      <c r="EK1153" s="99">
        <v>42.243099999999998</v>
      </c>
      <c r="EL1153" s="99">
        <v>106.82899999999999</v>
      </c>
      <c r="EM1153" s="99">
        <v>0.47525200000000001</v>
      </c>
      <c r="EN1153" s="99">
        <v>0.44173299999999999</v>
      </c>
      <c r="EO1153" s="99">
        <v>0.33515099999999998</v>
      </c>
      <c r="EP1153" s="99">
        <v>0.54391400000000001</v>
      </c>
      <c r="EQ1153" s="99">
        <v>0.47684100000000001</v>
      </c>
      <c r="ER1153" s="99">
        <v>0.32004199999999999</v>
      </c>
      <c r="ES1153" s="99">
        <v>0</v>
      </c>
      <c r="ET1153" s="99">
        <v>1.8138300000000001</v>
      </c>
      <c r="EU1153" s="99">
        <v>0.40770699999999999</v>
      </c>
      <c r="EV1153" s="99">
        <v>4.5797600000000003</v>
      </c>
      <c r="EW1153" s="99">
        <v>7.2356800000000003</v>
      </c>
      <c r="EX1153" s="119">
        <v>-1.70251</v>
      </c>
      <c r="EY1153" s="121"/>
      <c r="EZ1153" s="524"/>
      <c r="FA1153" s="83"/>
      <c r="FB1153" s="126"/>
      <c r="FC1153" s="116"/>
      <c r="FD1153" s="116"/>
      <c r="FE1153" s="116"/>
      <c r="FF1153" s="116"/>
      <c r="FG1153" s="116"/>
      <c r="FH1153" s="116"/>
      <c r="FI1153" s="116"/>
      <c r="FJ1153" s="116"/>
      <c r="FK1153" s="116"/>
      <c r="FL1153" s="116"/>
      <c r="FM1153" s="116"/>
      <c r="FN1153" s="116"/>
    </row>
    <row r="1154" spans="1:171" s="3" customFormat="1" ht="15" customHeight="1" x14ac:dyDescent="0.2">
      <c r="A1154" s="313">
        <v>20150106</v>
      </c>
      <c r="B1154" s="313">
        <v>5</v>
      </c>
      <c r="C1154" s="314">
        <v>72</v>
      </c>
      <c r="D1154" s="314">
        <v>1</v>
      </c>
      <c r="E1154" s="314">
        <v>6</v>
      </c>
      <c r="F1154" s="314">
        <v>19</v>
      </c>
      <c r="G1154" s="317">
        <v>2.1</v>
      </c>
      <c r="H1154" s="435">
        <v>0</v>
      </c>
      <c r="I1154" s="315">
        <v>5325</v>
      </c>
      <c r="J1154" s="101" t="s">
        <v>1979</v>
      </c>
      <c r="K1154" s="316" t="str">
        <f>IF(B1154=2,"Z:\Data\MOOG\HeTao\raw\",IF(B1154=5,"Z:\Data\MOOG\Polo\raw\",IF(B1154=10,"Z:\Data\MOOG\Messi\raw\","")))</f>
        <v>Z:\Data\MOOG\Polo\raw\</v>
      </c>
      <c r="L1154" s="312" t="s">
        <v>2981</v>
      </c>
      <c r="M1154" s="569" t="str">
        <f>IF(NOT(ISERROR(FIND("Training_dt",W1154))),"'Plot Psychometric_HH_dt_yuchen'",IF(NOT(ISERROR(FIND("Training",W1154))),"'Plot Psychometric_HH'",IF(NOT(ISERROR(FIND("1DAT",W1154))),"'Plot Tuning Azimuth_HH'",IF(NOT(ISERROR(FIND("HD_dt",W1154))),"'Plot HeadingDiscimination_PSTH_HH_dt_yuchen'",IF(NOT(ISERROR(FIND("HD",W1154))),"'Plot HeadingDiscimination_PSTH_HH'",IF(NOT(ISERROR(FIND("MemSac",W1154))),"'Memory Saccade Analysis_HH'",IF(NOT(ISERROR(FIND("DelSac",W1154))),"'Memory Saccade Analysis_HH'",IF(NOT(ISERROR(FIND("u-stim",W1154))),"'Plot Microstim_HH'",""))))))))</f>
        <v>'Plot HeadingDiscimination_PSTH_HH'</v>
      </c>
      <c r="N1154" s="573">
        <v>1</v>
      </c>
      <c r="O1154" s="584">
        <v>242</v>
      </c>
      <c r="P1154" s="590">
        <v>4</v>
      </c>
      <c r="Q1154" s="590">
        <f>IF(B1154=2,60,310)</f>
        <v>310</v>
      </c>
      <c r="R1154" s="590">
        <v>5</v>
      </c>
      <c r="S1154" s="590">
        <f>IF(B1154=2,60,-190)</f>
        <v>-190</v>
      </c>
      <c r="T1154" s="590">
        <v>1</v>
      </c>
      <c r="U1154" s="590">
        <f>IF(Z1154&lt;&gt;"",IF(NOT(ISERROR(FIND("SU",Z1154))),VALUE(RIGHT(Z1154,1))+4,IF(NOT(ISERROR(FIND("MU20",Z1154))),20,IF(NOT(ISERROR(FIND("MU21",Z1154))),21,IF(NOT(ISERROR(FIND("MU2",Z1154))),2,1)))),"")</f>
        <v>5</v>
      </c>
      <c r="V1154" s="583"/>
      <c r="W1154" s="318" t="s">
        <v>1986</v>
      </c>
      <c r="X1154" s="192"/>
      <c r="Y1154" s="219">
        <f>IF(NOT(ISERROR(FIND("MU=SU",X1154))),1,IF(Z1154&lt;&gt;"",IF(NOT(ISERROR(FIND("SU",Z1154))),1,0),""))</f>
        <v>1</v>
      </c>
      <c r="Z1154" s="217" t="s">
        <v>43</v>
      </c>
      <c r="AA1154" s="513">
        <v>13414</v>
      </c>
      <c r="AB1154" s="475">
        <v>10.509600000000001</v>
      </c>
      <c r="AC1154" s="78" t="s">
        <v>3109</v>
      </c>
      <c r="AD1154" s="199"/>
      <c r="AE1154" s="91"/>
      <c r="AF1154" s="79"/>
      <c r="AG1154" s="79"/>
      <c r="AH1154" s="80"/>
      <c r="AI1154" s="81"/>
      <c r="AJ1154" s="81"/>
      <c r="AK1154" s="81"/>
      <c r="AL1154" s="81"/>
      <c r="AM1154" s="114"/>
      <c r="AN1154" s="82"/>
      <c r="AO1154" s="83"/>
      <c r="AP1154" s="83"/>
      <c r="AQ1154" s="83"/>
      <c r="AR1154" s="84"/>
      <c r="AS1154" s="85"/>
      <c r="AT1154" s="85"/>
      <c r="AU1154" s="85"/>
      <c r="AV1154" s="85"/>
      <c r="AW1154" s="104"/>
      <c r="AX1154" s="86"/>
      <c r="AY1154" s="87"/>
      <c r="AZ1154" s="87"/>
      <c r="BA1154" s="87"/>
      <c r="BB1154" s="88"/>
      <c r="BC1154" s="89"/>
      <c r="BD1154" s="89"/>
      <c r="BE1154" s="89"/>
      <c r="BF1154" s="89"/>
      <c r="BG1154" s="115"/>
      <c r="BH1154" s="90"/>
      <c r="BI1154" s="251"/>
      <c r="BJ1154" s="252"/>
      <c r="BK1154" s="252"/>
      <c r="BL1154" s="230"/>
      <c r="BM1154" s="230"/>
      <c r="BN1154" s="230"/>
      <c r="BO1154" s="231"/>
      <c r="BP1154" s="231"/>
      <c r="BQ1154" s="231"/>
      <c r="BR1154" s="232"/>
      <c r="BS1154" s="232"/>
      <c r="BT1154" s="232"/>
      <c r="BU1154" s="230"/>
      <c r="BV1154" s="230"/>
      <c r="BW1154" s="231"/>
      <c r="BX1154" s="231"/>
      <c r="BY1154" s="232"/>
      <c r="BZ1154" s="235"/>
      <c r="CA1154" s="257"/>
      <c r="CB1154" s="233"/>
      <c r="CC1154" s="230"/>
      <c r="CD1154" s="230"/>
      <c r="CE1154" s="230"/>
      <c r="CF1154" s="230"/>
      <c r="CG1154" s="230"/>
      <c r="CH1154" s="230"/>
      <c r="CI1154" s="230"/>
      <c r="CJ1154" s="231"/>
      <c r="CK1154" s="231"/>
      <c r="CL1154" s="231"/>
      <c r="CM1154" s="231"/>
      <c r="CN1154" s="231"/>
      <c r="CO1154" s="231"/>
      <c r="CP1154" s="231"/>
      <c r="CQ1154" s="231"/>
      <c r="CR1154" s="232"/>
      <c r="CS1154" s="232"/>
      <c r="CT1154" s="232"/>
      <c r="CU1154" s="232"/>
      <c r="CV1154" s="232"/>
      <c r="CW1154" s="232"/>
      <c r="CX1154" s="232"/>
      <c r="CY1154" s="234"/>
      <c r="CZ1154" s="106">
        <v>1</v>
      </c>
      <c r="DA1154" s="106">
        <v>0</v>
      </c>
      <c r="DB1154" s="106"/>
      <c r="DC1154" s="106">
        <v>1</v>
      </c>
      <c r="DD1154" s="106" t="s">
        <v>3111</v>
      </c>
      <c r="DE1154" s="498">
        <v>0</v>
      </c>
      <c r="DF1154" s="60">
        <v>3</v>
      </c>
      <c r="DG1154" s="107">
        <v>8</v>
      </c>
      <c r="DH1154" s="107" t="s">
        <v>7138</v>
      </c>
      <c r="DI1154" s="107">
        <v>2.5968</v>
      </c>
      <c r="DJ1154" s="107">
        <v>-0.89752500000000002</v>
      </c>
      <c r="DK1154" s="107">
        <v>2.5185399999999998</v>
      </c>
      <c r="DL1154" s="107">
        <v>-3.8872400000000001E-2</v>
      </c>
      <c r="DM1154" s="110">
        <v>1.6232200000000001</v>
      </c>
      <c r="DN1154" s="110">
        <v>-0.14191300000000001</v>
      </c>
      <c r="DO1154" s="110">
        <v>0.61145499999999997</v>
      </c>
      <c r="DP1154" s="110">
        <v>0.81888499999999997</v>
      </c>
      <c r="DQ1154" s="110">
        <v>0.64781699999999998</v>
      </c>
      <c r="DR1154" s="110">
        <v>0.82242099999999996</v>
      </c>
      <c r="DS1154" s="110">
        <v>0.410217</v>
      </c>
      <c r="DT1154" s="110">
        <v>0.78792600000000002</v>
      </c>
      <c r="DU1154" s="497">
        <v>0.372587</v>
      </c>
      <c r="DV1154" s="497">
        <v>1.4E-2</v>
      </c>
      <c r="DW1154" s="497">
        <v>0.232184</v>
      </c>
      <c r="DX1154" s="497">
        <v>0.13</v>
      </c>
      <c r="DY1154" s="497">
        <v>0.28374700000000003</v>
      </c>
      <c r="DZ1154" s="497">
        <v>0.05</v>
      </c>
      <c r="EA1154" s="288"/>
      <c r="EB1154" s="492"/>
      <c r="EC1154" s="492"/>
      <c r="ED1154" s="492"/>
      <c r="EE1154" s="492"/>
      <c r="EF1154" s="492"/>
      <c r="EG1154" s="99"/>
      <c r="EH1154" s="99"/>
      <c r="EI1154" s="99"/>
      <c r="EJ1154" s="99"/>
      <c r="EK1154" s="99"/>
      <c r="EL1154" s="99"/>
      <c r="EM1154" s="99"/>
      <c r="EN1154" s="99"/>
      <c r="EO1154" s="99"/>
      <c r="EP1154" s="99"/>
      <c r="EQ1154" s="99"/>
      <c r="ER1154" s="99"/>
      <c r="ES1154" s="99"/>
      <c r="ET1154" s="99"/>
      <c r="EU1154" s="99"/>
      <c r="EV1154" s="99"/>
      <c r="EW1154" s="99"/>
      <c r="EX1154" s="119"/>
      <c r="EY1154" s="121">
        <v>1</v>
      </c>
      <c r="EZ1154" s="524">
        <v>103</v>
      </c>
      <c r="FA1154" s="83">
        <v>8</v>
      </c>
      <c r="FB1154" s="126">
        <v>13</v>
      </c>
      <c r="FC1154" s="116">
        <v>2.5968</v>
      </c>
      <c r="FD1154" s="116">
        <v>-0.89752500000000002</v>
      </c>
      <c r="FE1154" s="116">
        <v>2.5185399999999998</v>
      </c>
      <c r="FF1154" s="116">
        <v>-3.8872400000000001E-2</v>
      </c>
      <c r="FG1154" s="116">
        <v>1.6232200000000001</v>
      </c>
      <c r="FH1154" s="116">
        <v>-0.14191300000000001</v>
      </c>
      <c r="FI1154" s="116" t="s">
        <v>6798</v>
      </c>
      <c r="FJ1154" s="116" t="s">
        <v>6799</v>
      </c>
      <c r="FK1154" s="116" t="s">
        <v>6800</v>
      </c>
      <c r="FL1154" s="116" t="s">
        <v>6801</v>
      </c>
      <c r="FM1154" s="116" t="s">
        <v>6802</v>
      </c>
      <c r="FN1154" s="116" t="s">
        <v>6803</v>
      </c>
      <c r="FO1154" s="3" t="s">
        <v>1243</v>
      </c>
    </row>
    <row r="1155" spans="1:171" s="3" customFormat="1" ht="15" customHeight="1" x14ac:dyDescent="0.2">
      <c r="A1155" s="313">
        <v>20150106</v>
      </c>
      <c r="B1155" s="313">
        <v>5</v>
      </c>
      <c r="C1155" s="314">
        <v>72</v>
      </c>
      <c r="D1155" s="314">
        <v>1</v>
      </c>
      <c r="E1155" s="314">
        <v>6</v>
      </c>
      <c r="F1155" s="314">
        <v>19</v>
      </c>
      <c r="G1155" s="317">
        <v>2.1</v>
      </c>
      <c r="H1155" s="435">
        <v>0</v>
      </c>
      <c r="I1155" s="315">
        <v>5325</v>
      </c>
      <c r="J1155" s="101" t="s">
        <v>1979</v>
      </c>
      <c r="K1155" s="316" t="str">
        <f>IF(B1155=2,"Z:\Data\MOOG\HeTao\raw\",IF(B1155=5,"Z:\Data\MOOG\Polo\raw\",IF(B1155=10,"Z:\Data\MOOG\Messi\raw\","")))</f>
        <v>Z:\Data\MOOG\Polo\raw\</v>
      </c>
      <c r="L1155" s="312" t="s">
        <v>2981</v>
      </c>
      <c r="M1155" s="569" t="str">
        <f>IF(NOT(ISERROR(FIND("Training_dt",W1155))),"'Plot Psychometric_HH_dt_yuchen'",IF(NOT(ISERROR(FIND("Training",W1155))),"'Plot Psychometric_HH'",IF(NOT(ISERROR(FIND("1DAT",W1155))),"'Plot Tuning Azimuth_HH'",IF(NOT(ISERROR(FIND("HD_dt",W1155))),"'Plot HeadingDiscimination_PSTH_HH_dt_yuchen'",IF(NOT(ISERROR(FIND("HD",W1155))),"'Plot HeadingDiscimination_PSTH_HH'",IF(NOT(ISERROR(FIND("MemSac",W1155))),"'Memory Saccade Analysis_HH'",IF(NOT(ISERROR(FIND("DelSac",W1155))),"'Memory Saccade Analysis_HH'",IF(NOT(ISERROR(FIND("u-stim",W1155))),"'Plot Microstim_HH'",""))))))))</f>
        <v>'Plot HeadingDiscimination_PSTH_HH'</v>
      </c>
      <c r="N1155" s="573">
        <v>1</v>
      </c>
      <c r="O1155" s="584">
        <v>242</v>
      </c>
      <c r="P1155" s="590">
        <v>4</v>
      </c>
      <c r="Q1155" s="590">
        <f>IF(B1155=2,60,310)</f>
        <v>310</v>
      </c>
      <c r="R1155" s="590">
        <v>5</v>
      </c>
      <c r="S1155" s="590">
        <f>IF(B1155=2,60,-190)</f>
        <v>-190</v>
      </c>
      <c r="T1155" s="590">
        <v>1</v>
      </c>
      <c r="U1155" s="590">
        <f>IF(Z1155&lt;&gt;"",IF(NOT(ISERROR(FIND("SU",Z1155))),VALUE(RIGHT(Z1155,1))+4,IF(NOT(ISERROR(FIND("MU20",Z1155))),20,IF(NOT(ISERROR(FIND("MU21",Z1155))),21,IF(NOT(ISERROR(FIND("MU2",Z1155))),2,1)))),"")</f>
        <v>6</v>
      </c>
      <c r="V1155" s="583"/>
      <c r="W1155" s="318" t="s">
        <v>1986</v>
      </c>
      <c r="X1155" s="192"/>
      <c r="Y1155" s="219">
        <f>IF(NOT(ISERROR(FIND("MU=SU",X1155))),1,IF(Z1155&lt;&gt;"",IF(NOT(ISERROR(FIND("SU",Z1155))),1,0),""))</f>
        <v>1</v>
      </c>
      <c r="Z1155" s="217" t="s">
        <v>46</v>
      </c>
      <c r="AA1155" s="218">
        <v>19546</v>
      </c>
      <c r="AB1155" s="77">
        <v>26.0015</v>
      </c>
      <c r="AC1155" s="78" t="s">
        <v>3110</v>
      </c>
      <c r="AD1155" s="199"/>
      <c r="AE1155" s="91"/>
      <c r="AF1155" s="79"/>
      <c r="AG1155" s="79"/>
      <c r="AH1155" s="80"/>
      <c r="AI1155" s="81"/>
      <c r="AJ1155" s="81"/>
      <c r="AK1155" s="81"/>
      <c r="AL1155" s="81"/>
      <c r="AM1155" s="114"/>
      <c r="AN1155" s="82"/>
      <c r="AO1155" s="83"/>
      <c r="AP1155" s="83"/>
      <c r="AQ1155" s="83"/>
      <c r="AR1155" s="84"/>
      <c r="AS1155" s="85"/>
      <c r="AT1155" s="85"/>
      <c r="AU1155" s="85"/>
      <c r="AV1155" s="85"/>
      <c r="AW1155" s="104"/>
      <c r="AX1155" s="86"/>
      <c r="AY1155" s="87"/>
      <c r="AZ1155" s="87"/>
      <c r="BA1155" s="87"/>
      <c r="BB1155" s="88"/>
      <c r="BC1155" s="89"/>
      <c r="BD1155" s="89"/>
      <c r="BE1155" s="89"/>
      <c r="BF1155" s="89"/>
      <c r="BG1155" s="115"/>
      <c r="BH1155" s="90"/>
      <c r="BI1155" s="251"/>
      <c r="BJ1155" s="252"/>
      <c r="BK1155" s="252"/>
      <c r="BL1155" s="230"/>
      <c r="BM1155" s="230"/>
      <c r="BN1155" s="230"/>
      <c r="BO1155" s="231"/>
      <c r="BP1155" s="231"/>
      <c r="BQ1155" s="231"/>
      <c r="BR1155" s="232"/>
      <c r="BS1155" s="232"/>
      <c r="BT1155" s="232"/>
      <c r="BU1155" s="230"/>
      <c r="BV1155" s="230"/>
      <c r="BW1155" s="231"/>
      <c r="BX1155" s="231"/>
      <c r="BY1155" s="232"/>
      <c r="BZ1155" s="235"/>
      <c r="CA1155" s="257"/>
      <c r="CB1155" s="233"/>
      <c r="CC1155" s="230"/>
      <c r="CD1155" s="230"/>
      <c r="CE1155" s="230"/>
      <c r="CF1155" s="230"/>
      <c r="CG1155" s="230"/>
      <c r="CH1155" s="230"/>
      <c r="CI1155" s="230"/>
      <c r="CJ1155" s="231"/>
      <c r="CK1155" s="231"/>
      <c r="CL1155" s="231"/>
      <c r="CM1155" s="231"/>
      <c r="CN1155" s="231"/>
      <c r="CO1155" s="231"/>
      <c r="CP1155" s="231"/>
      <c r="CQ1155" s="231"/>
      <c r="CR1155" s="232"/>
      <c r="CS1155" s="232"/>
      <c r="CT1155" s="232"/>
      <c r="CU1155" s="232"/>
      <c r="CV1155" s="232"/>
      <c r="CW1155" s="232"/>
      <c r="CX1155" s="232"/>
      <c r="CY1155" s="234"/>
      <c r="CZ1155" s="106">
        <v>1</v>
      </c>
      <c r="DA1155" s="106">
        <v>0</v>
      </c>
      <c r="DB1155" s="106"/>
      <c r="DC1155" s="106">
        <v>1</v>
      </c>
      <c r="DD1155" s="106" t="s">
        <v>3111</v>
      </c>
      <c r="DE1155" s="498">
        <v>0</v>
      </c>
      <c r="DF1155" s="60">
        <v>1</v>
      </c>
      <c r="DG1155" s="107">
        <v>8</v>
      </c>
      <c r="DH1155" s="107" t="s">
        <v>7138</v>
      </c>
      <c r="DI1155" s="107">
        <v>2.5968</v>
      </c>
      <c r="DJ1155" s="107">
        <v>-0.89752500000000002</v>
      </c>
      <c r="DK1155" s="107">
        <v>2.5185399999999998</v>
      </c>
      <c r="DL1155" s="107">
        <v>-3.8872400000000001E-2</v>
      </c>
      <c r="DM1155" s="110">
        <v>1.6232200000000001</v>
      </c>
      <c r="DN1155" s="110">
        <v>-0.14191300000000001</v>
      </c>
      <c r="DO1155" s="110">
        <v>0.410217</v>
      </c>
      <c r="DP1155" s="110">
        <v>0.65789500000000001</v>
      </c>
      <c r="DQ1155" s="110">
        <v>0.519841</v>
      </c>
      <c r="DR1155" s="110">
        <v>0.55853200000000003</v>
      </c>
      <c r="DS1155" s="110">
        <v>0.57894699999999999</v>
      </c>
      <c r="DT1155" s="110">
        <v>0.555728</v>
      </c>
      <c r="DU1155" s="497">
        <v>0.13513500000000001</v>
      </c>
      <c r="DV1155" s="497">
        <v>0.34399999999999997</v>
      </c>
      <c r="DW1155" s="497">
        <v>0.165517</v>
      </c>
      <c r="DX1155" s="497">
        <v>0.30399999999999999</v>
      </c>
      <c r="DY1155" s="497">
        <v>0.14049600000000001</v>
      </c>
      <c r="DZ1155" s="497">
        <v>0.34</v>
      </c>
      <c r="EA1155" s="288"/>
      <c r="EB1155" s="492"/>
      <c r="EC1155" s="492"/>
      <c r="ED1155" s="492"/>
      <c r="EE1155" s="492"/>
      <c r="EF1155" s="492"/>
      <c r="EG1155" s="99"/>
      <c r="EH1155" s="99"/>
      <c r="EI1155" s="99"/>
      <c r="EJ1155" s="99"/>
      <c r="EK1155" s="99"/>
      <c r="EL1155" s="99"/>
      <c r="EM1155" s="99"/>
      <c r="EN1155" s="99"/>
      <c r="EO1155" s="99"/>
      <c r="EP1155" s="99"/>
      <c r="EQ1155" s="99"/>
      <c r="ER1155" s="99"/>
      <c r="ES1155" s="99"/>
      <c r="ET1155" s="99"/>
      <c r="EU1155" s="99"/>
      <c r="EV1155" s="99"/>
      <c r="EW1155" s="99"/>
      <c r="EX1155" s="119"/>
      <c r="EY1155" s="121"/>
      <c r="EZ1155" s="524"/>
      <c r="FA1155" s="83">
        <v>8</v>
      </c>
      <c r="FB1155" s="126">
        <v>13</v>
      </c>
      <c r="FC1155" s="505">
        <v>2.5968</v>
      </c>
      <c r="FD1155" s="505">
        <v>-0.89752500000000002</v>
      </c>
      <c r="FE1155" s="116">
        <v>2.5185399999999998</v>
      </c>
      <c r="FF1155" s="116">
        <v>-3.8872400000000001E-2</v>
      </c>
      <c r="FG1155" s="116">
        <v>1.6232200000000001</v>
      </c>
      <c r="FH1155" s="116">
        <v>-0.14191300000000001</v>
      </c>
      <c r="FI1155" s="116" t="s">
        <v>6798</v>
      </c>
      <c r="FJ1155" s="116" t="s">
        <v>6799</v>
      </c>
      <c r="FK1155" s="116" t="s">
        <v>6800</v>
      </c>
      <c r="FL1155" s="116" t="s">
        <v>6801</v>
      </c>
      <c r="FM1155" s="116" t="s">
        <v>6802</v>
      </c>
      <c r="FN1155" s="116" t="s">
        <v>6803</v>
      </c>
    </row>
    <row r="1156" spans="1:171" s="3" customFormat="1" ht="15" customHeight="1" x14ac:dyDescent="0.2">
      <c r="A1156" s="313">
        <v>20150106</v>
      </c>
      <c r="B1156" s="313">
        <v>5</v>
      </c>
      <c r="C1156" s="314">
        <v>72</v>
      </c>
      <c r="D1156" s="314">
        <v>1</v>
      </c>
      <c r="E1156" s="314">
        <v>6</v>
      </c>
      <c r="F1156" s="314">
        <v>19</v>
      </c>
      <c r="G1156" s="317">
        <v>2.1</v>
      </c>
      <c r="H1156" s="435">
        <v>0</v>
      </c>
      <c r="I1156" s="315">
        <v>5614</v>
      </c>
      <c r="J1156" s="101" t="s">
        <v>1979</v>
      </c>
      <c r="K1156" s="316" t="str">
        <f>IF(B1156=2,"Z:\Data\MOOG\HeTao\raw\",IF(B1156=5,"Z:\Data\MOOG\Polo\raw\",IF(B1156=10,"Z:\Data\MOOG\Messi\raw\","")))</f>
        <v>Z:\Data\MOOG\Polo\raw\</v>
      </c>
      <c r="L1156" s="312" t="s">
        <v>3103</v>
      </c>
      <c r="M1156" s="569" t="str">
        <f>IF(NOT(ISERROR(FIND("Training_dt",W1156))),"'Plot Psychometric_HH_dt_yuchen'",IF(NOT(ISERROR(FIND("Training",W1156))),"'Plot Psychometric_HH'",IF(NOT(ISERROR(FIND("1DAT",W1156))),"'Plot Tuning Azimuth_HH'",IF(NOT(ISERROR(FIND("HD_dt",W1156))),"'Plot HeadingDiscimination_PSTH_HH_dt_yuchen'",IF(NOT(ISERROR(FIND("HD",W1156))),"'Plot HeadingDiscimination_PSTH_HH'",IF(NOT(ISERROR(FIND("MemSac",W1156))),"'Memory Saccade Analysis_HH'",IF(NOT(ISERROR(FIND("DelSac",W1156))),"'Memory Saccade Analysis_HH'",IF(NOT(ISERROR(FIND("u-stim",W1156))),"'Plot Microstim_HH'",""))))))))</f>
        <v>'Memory Saccade Analysis_HH'</v>
      </c>
      <c r="N1156" s="573">
        <v>1</v>
      </c>
      <c r="O1156" s="584">
        <v>-1</v>
      </c>
      <c r="P1156" s="590">
        <v>4</v>
      </c>
      <c r="Q1156" s="590">
        <f>IF(B1156=2,60,310)</f>
        <v>310</v>
      </c>
      <c r="R1156" s="590">
        <v>5</v>
      </c>
      <c r="S1156" s="590">
        <f>IF(B1156=2,60,-190)</f>
        <v>-190</v>
      </c>
      <c r="T1156" s="590">
        <v>1</v>
      </c>
      <c r="U1156" s="590">
        <f>IF(Z1156&lt;&gt;"",IF(NOT(ISERROR(FIND("SU",Z1156))),VALUE(RIGHT(Z1156,1))+4,IF(NOT(ISERROR(FIND("MU20",Z1156))),20,IF(NOT(ISERROR(FIND("MU21",Z1156))),21,IF(NOT(ISERROR(FIND("MU2",Z1156))),2,1)))),"")</f>
        <v>5</v>
      </c>
      <c r="V1156" s="583"/>
      <c r="W1156" s="318" t="s">
        <v>2172</v>
      </c>
      <c r="X1156" s="192"/>
      <c r="Y1156" s="219">
        <f>IF(NOT(ISERROR(FIND("MU=SU",X1156))),1,IF(Z1156&lt;&gt;"",IF(NOT(ISERROR(FIND("SU",Z1156))),1,0),""))</f>
        <v>1</v>
      </c>
      <c r="Z1156" s="217" t="s">
        <v>43</v>
      </c>
      <c r="AA1156" s="218">
        <v>1615</v>
      </c>
      <c r="AB1156" s="77">
        <v>20.400099999999998</v>
      </c>
      <c r="AC1156" s="78" t="s">
        <v>3114</v>
      </c>
      <c r="AD1156" s="199"/>
      <c r="AE1156" s="91"/>
      <c r="AF1156" s="79"/>
      <c r="AG1156" s="79"/>
      <c r="AH1156" s="80"/>
      <c r="AI1156" s="81"/>
      <c r="AJ1156" s="81"/>
      <c r="AK1156" s="81"/>
      <c r="AL1156" s="81"/>
      <c r="AM1156" s="114"/>
      <c r="AN1156" s="82"/>
      <c r="AO1156" s="83"/>
      <c r="AP1156" s="83"/>
      <c r="AQ1156" s="83"/>
      <c r="AR1156" s="84"/>
      <c r="AS1156" s="85"/>
      <c r="AT1156" s="85"/>
      <c r="AU1156" s="85"/>
      <c r="AV1156" s="85"/>
      <c r="AW1156" s="104"/>
      <c r="AX1156" s="86"/>
      <c r="AY1156" s="87"/>
      <c r="AZ1156" s="87"/>
      <c r="BA1156" s="87"/>
      <c r="BB1156" s="88"/>
      <c r="BC1156" s="89"/>
      <c r="BD1156" s="89"/>
      <c r="BE1156" s="89"/>
      <c r="BF1156" s="89"/>
      <c r="BG1156" s="115"/>
      <c r="BH1156" s="90"/>
      <c r="BI1156" s="251"/>
      <c r="BJ1156" s="252"/>
      <c r="BK1156" s="252"/>
      <c r="BL1156" s="230"/>
      <c r="BM1156" s="230"/>
      <c r="BN1156" s="230"/>
      <c r="BO1156" s="231"/>
      <c r="BP1156" s="231"/>
      <c r="BQ1156" s="231"/>
      <c r="BR1156" s="232"/>
      <c r="BS1156" s="232"/>
      <c r="BT1156" s="232"/>
      <c r="BU1156" s="230"/>
      <c r="BV1156" s="230"/>
      <c r="BW1156" s="231"/>
      <c r="BX1156" s="231"/>
      <c r="BY1156" s="232"/>
      <c r="BZ1156" s="235"/>
      <c r="CA1156" s="257"/>
      <c r="CB1156" s="233"/>
      <c r="CC1156" s="230"/>
      <c r="CD1156" s="230"/>
      <c r="CE1156" s="230"/>
      <c r="CF1156" s="230"/>
      <c r="CG1156" s="230"/>
      <c r="CH1156" s="230"/>
      <c r="CI1156" s="230"/>
      <c r="CJ1156" s="231"/>
      <c r="CK1156" s="231"/>
      <c r="CL1156" s="231"/>
      <c r="CM1156" s="231"/>
      <c r="CN1156" s="231"/>
      <c r="CO1156" s="231"/>
      <c r="CP1156" s="231"/>
      <c r="CQ1156" s="231"/>
      <c r="CR1156" s="232"/>
      <c r="CS1156" s="232"/>
      <c r="CT1156" s="232"/>
      <c r="CU1156" s="232"/>
      <c r="CV1156" s="232"/>
      <c r="CW1156" s="232"/>
      <c r="CX1156" s="232"/>
      <c r="CY1156" s="234"/>
      <c r="CZ1156" s="106"/>
      <c r="DA1156" s="106"/>
      <c r="DB1156" s="106"/>
      <c r="DC1156" s="106"/>
      <c r="DD1156" s="106"/>
      <c r="DE1156" s="106"/>
      <c r="DF1156" s="60"/>
      <c r="DG1156" s="107"/>
      <c r="DH1156" s="107"/>
      <c r="DI1156" s="107"/>
      <c r="DJ1156" s="107"/>
      <c r="DK1156" s="107"/>
      <c r="DL1156" s="107"/>
      <c r="DM1156" s="110"/>
      <c r="DN1156" s="110"/>
      <c r="DO1156" s="110"/>
      <c r="DP1156" s="110"/>
      <c r="DQ1156" s="110"/>
      <c r="DR1156" s="110"/>
      <c r="DS1156" s="110"/>
      <c r="DT1156" s="110"/>
      <c r="DU1156" s="497"/>
      <c r="DV1156" s="497"/>
      <c r="DW1156" s="497"/>
      <c r="DX1156" s="497"/>
      <c r="DY1156" s="497"/>
      <c r="DZ1156" s="497"/>
      <c r="EA1156" s="288">
        <v>0.90455700000000006</v>
      </c>
      <c r="EB1156" s="99">
        <v>0.65167699999999995</v>
      </c>
      <c r="EC1156" s="99">
        <v>0.49778099999999997</v>
      </c>
      <c r="ED1156" s="99">
        <v>0.42582199999999998</v>
      </c>
      <c r="EE1156" s="99">
        <v>0.12812999999999999</v>
      </c>
      <c r="EF1156" s="99">
        <v>8.5732100000000006E-2</v>
      </c>
      <c r="EG1156" s="99">
        <v>26.565100000000001</v>
      </c>
      <c r="EH1156" s="99">
        <v>-131.952</v>
      </c>
      <c r="EI1156" s="99">
        <v>-132.75800000000001</v>
      </c>
      <c r="EJ1156" s="99">
        <v>-65.614000000000004</v>
      </c>
      <c r="EK1156" s="99">
        <v>-105.294</v>
      </c>
      <c r="EL1156" s="99">
        <v>-131.15899999999999</v>
      </c>
      <c r="EM1156" s="99">
        <v>0.29874099999999998</v>
      </c>
      <c r="EN1156" s="99">
        <v>0.398171</v>
      </c>
      <c r="EO1156" s="99">
        <v>0.41683199999999998</v>
      </c>
      <c r="EP1156" s="99">
        <v>0.39868399999999998</v>
      </c>
      <c r="EQ1156" s="99">
        <v>0.45751799999999998</v>
      </c>
      <c r="ER1156" s="99">
        <v>0.48211999999999999</v>
      </c>
      <c r="ES1156" s="99">
        <v>0</v>
      </c>
      <c r="ET1156" s="99">
        <v>3.03315</v>
      </c>
      <c r="EU1156" s="99">
        <v>4.3493500000000003</v>
      </c>
      <c r="EV1156" s="99">
        <v>3.4643199999999998</v>
      </c>
      <c r="EW1156" s="99">
        <v>4.3985200000000004</v>
      </c>
      <c r="EX1156" s="119">
        <v>6.50047</v>
      </c>
      <c r="EY1156" s="121"/>
      <c r="EZ1156" s="524"/>
      <c r="FA1156" s="83"/>
      <c r="FB1156" s="126"/>
      <c r="FC1156" s="116"/>
      <c r="FD1156" s="116"/>
      <c r="FE1156" s="116"/>
      <c r="FF1156" s="116"/>
      <c r="FG1156" s="116"/>
      <c r="FH1156" s="116"/>
      <c r="FI1156" s="116"/>
      <c r="FJ1156" s="116"/>
      <c r="FK1156" s="116"/>
      <c r="FL1156" s="116"/>
      <c r="FM1156" s="116"/>
      <c r="FN1156" s="116"/>
    </row>
    <row r="1157" spans="1:171" s="3" customFormat="1" ht="15" customHeight="1" x14ac:dyDescent="0.2">
      <c r="A1157" s="313">
        <v>20150106</v>
      </c>
      <c r="B1157" s="313">
        <v>5</v>
      </c>
      <c r="C1157" s="314">
        <v>72</v>
      </c>
      <c r="D1157" s="314">
        <v>1</v>
      </c>
      <c r="E1157" s="314">
        <v>6</v>
      </c>
      <c r="F1157" s="314">
        <v>19</v>
      </c>
      <c r="G1157" s="317">
        <v>2.1</v>
      </c>
      <c r="H1157" s="435">
        <v>0</v>
      </c>
      <c r="I1157" s="315">
        <v>5614</v>
      </c>
      <c r="J1157" s="101" t="s">
        <v>1979</v>
      </c>
      <c r="K1157" s="316" t="str">
        <f>IF(B1157=2,"Z:\Data\MOOG\HeTao\raw\",IF(B1157=5,"Z:\Data\MOOG\Polo\raw\",IF(B1157=10,"Z:\Data\MOOG\Messi\raw\","")))</f>
        <v>Z:\Data\MOOG\Polo\raw\</v>
      </c>
      <c r="L1157" s="312" t="s">
        <v>3112</v>
      </c>
      <c r="M1157" s="569" t="str">
        <f>IF(NOT(ISERROR(FIND("Training_dt",W1157))),"'Plot Psychometric_HH_dt_yuchen'",IF(NOT(ISERROR(FIND("Training",W1157))),"'Plot Psychometric_HH'",IF(NOT(ISERROR(FIND("1DAT",W1157))),"'Plot Tuning Azimuth_HH'",IF(NOT(ISERROR(FIND("HD_dt",W1157))),"'Plot HeadingDiscimination_PSTH_HH_dt_yuchen'",IF(NOT(ISERROR(FIND("HD",W1157))),"'Plot HeadingDiscimination_PSTH_HH'",IF(NOT(ISERROR(FIND("MemSac",W1157))),"'Memory Saccade Analysis_HH'",IF(NOT(ISERROR(FIND("DelSac",W1157))),"'Memory Saccade Analysis_HH'",IF(NOT(ISERROR(FIND("u-stim",W1157))),"'Plot Microstim_HH'",""))))))))</f>
        <v>'Memory Saccade Analysis_HH'</v>
      </c>
      <c r="N1157" s="573">
        <v>1</v>
      </c>
      <c r="O1157" s="584">
        <v>-1</v>
      </c>
      <c r="P1157" s="590">
        <v>4</v>
      </c>
      <c r="Q1157" s="590">
        <f>IF(B1157=2,60,310)</f>
        <v>310</v>
      </c>
      <c r="R1157" s="590">
        <v>5</v>
      </c>
      <c r="S1157" s="590">
        <f>IF(B1157=2,60,-190)</f>
        <v>-190</v>
      </c>
      <c r="T1157" s="590">
        <v>1</v>
      </c>
      <c r="U1157" s="590">
        <f>IF(Z1157&lt;&gt;"",IF(NOT(ISERROR(FIND("SU",Z1157))),VALUE(RIGHT(Z1157,1))+4,IF(NOT(ISERROR(FIND("MU20",Z1157))),20,IF(NOT(ISERROR(FIND("MU21",Z1157))),21,IF(NOT(ISERROR(FIND("MU2",Z1157))),2,1)))),"")</f>
        <v>5</v>
      </c>
      <c r="V1157" s="583"/>
      <c r="W1157" s="318" t="s">
        <v>3033</v>
      </c>
      <c r="X1157" s="192"/>
      <c r="Y1157" s="219">
        <f>IF(NOT(ISERROR(FIND("MU=SU",X1157))),1,IF(Z1157&lt;&gt;"",IF(NOT(ISERROR(FIND("SU",Z1157))),1,0),""))</f>
        <v>1</v>
      </c>
      <c r="Z1157" s="217" t="s">
        <v>43</v>
      </c>
      <c r="AA1157" s="218">
        <v>1273</v>
      </c>
      <c r="AB1157" s="77">
        <v>20.1785</v>
      </c>
      <c r="AC1157" s="78" t="s">
        <v>3113</v>
      </c>
      <c r="AD1157" s="199"/>
      <c r="AE1157" s="91"/>
      <c r="AF1157" s="79"/>
      <c r="AG1157" s="79"/>
      <c r="AH1157" s="80"/>
      <c r="AI1157" s="81"/>
      <c r="AJ1157" s="81"/>
      <c r="AK1157" s="81"/>
      <c r="AL1157" s="81"/>
      <c r="AM1157" s="114"/>
      <c r="AN1157" s="82"/>
      <c r="AO1157" s="83"/>
      <c r="AP1157" s="83"/>
      <c r="AQ1157" s="83"/>
      <c r="AR1157" s="84"/>
      <c r="AS1157" s="85"/>
      <c r="AT1157" s="85"/>
      <c r="AU1157" s="85"/>
      <c r="AV1157" s="85"/>
      <c r="AW1157" s="104"/>
      <c r="AX1157" s="86"/>
      <c r="AY1157" s="87"/>
      <c r="AZ1157" s="87"/>
      <c r="BA1157" s="87"/>
      <c r="BB1157" s="88"/>
      <c r="BC1157" s="89"/>
      <c r="BD1157" s="89"/>
      <c r="BE1157" s="89"/>
      <c r="BF1157" s="89"/>
      <c r="BG1157" s="115"/>
      <c r="BH1157" s="90"/>
      <c r="BI1157" s="251"/>
      <c r="BJ1157" s="252"/>
      <c r="BK1157" s="252"/>
      <c r="BL1157" s="230"/>
      <c r="BM1157" s="230"/>
      <c r="BN1157" s="230"/>
      <c r="BO1157" s="231"/>
      <c r="BP1157" s="231"/>
      <c r="BQ1157" s="231"/>
      <c r="BR1157" s="232"/>
      <c r="BS1157" s="232"/>
      <c r="BT1157" s="232"/>
      <c r="BU1157" s="230"/>
      <c r="BV1157" s="230"/>
      <c r="BW1157" s="231"/>
      <c r="BX1157" s="231"/>
      <c r="BY1157" s="232"/>
      <c r="BZ1157" s="235"/>
      <c r="CA1157" s="257"/>
      <c r="CB1157" s="233"/>
      <c r="CC1157" s="230"/>
      <c r="CD1157" s="230"/>
      <c r="CE1157" s="230"/>
      <c r="CF1157" s="230"/>
      <c r="CG1157" s="230"/>
      <c r="CH1157" s="230"/>
      <c r="CI1157" s="230"/>
      <c r="CJ1157" s="231"/>
      <c r="CK1157" s="231"/>
      <c r="CL1157" s="231"/>
      <c r="CM1157" s="231"/>
      <c r="CN1157" s="231"/>
      <c r="CO1157" s="231"/>
      <c r="CP1157" s="231"/>
      <c r="CQ1157" s="231"/>
      <c r="CR1157" s="232"/>
      <c r="CS1157" s="232"/>
      <c r="CT1157" s="232"/>
      <c r="CU1157" s="232"/>
      <c r="CV1157" s="232"/>
      <c r="CW1157" s="232"/>
      <c r="CX1157" s="232"/>
      <c r="CY1157" s="234"/>
      <c r="CZ1157" s="106"/>
      <c r="DA1157" s="106"/>
      <c r="DB1157" s="106"/>
      <c r="DC1157" s="106"/>
      <c r="DD1157" s="106"/>
      <c r="DE1157" s="106"/>
      <c r="DF1157" s="60"/>
      <c r="DG1157" s="107"/>
      <c r="DH1157" s="107"/>
      <c r="DI1157" s="107"/>
      <c r="DJ1157" s="107"/>
      <c r="DK1157" s="107"/>
      <c r="DL1157" s="107"/>
      <c r="DM1157" s="110"/>
      <c r="DN1157" s="110"/>
      <c r="DO1157" s="110"/>
      <c r="DP1157" s="110"/>
      <c r="DQ1157" s="110"/>
      <c r="DR1157" s="110"/>
      <c r="DS1157" s="110"/>
      <c r="DT1157" s="110"/>
      <c r="DU1157" s="497"/>
      <c r="DV1157" s="497"/>
      <c r="DW1157" s="497"/>
      <c r="DX1157" s="497"/>
      <c r="DY1157" s="497"/>
      <c r="DZ1157" s="497"/>
      <c r="EA1157" s="288">
        <v>0.30929600000000002</v>
      </c>
      <c r="EB1157" s="99">
        <v>0.42325299999999999</v>
      </c>
      <c r="EC1157" s="99">
        <v>0.90225</v>
      </c>
      <c r="ED1157" s="99">
        <v>0.85224</v>
      </c>
      <c r="EE1157" s="99">
        <v>0.47258099999999997</v>
      </c>
      <c r="EF1157" s="99">
        <v>9.7685599999999997E-2</v>
      </c>
      <c r="EG1157" s="99">
        <v>2.3551899999999999</v>
      </c>
      <c r="EH1157" s="99">
        <v>-179.39699999999999</v>
      </c>
      <c r="EI1157" s="99">
        <v>-67.619900000000001</v>
      </c>
      <c r="EJ1157" s="99">
        <v>-46.937800000000003</v>
      </c>
      <c r="EK1157" s="99">
        <v>-81.779799999999994</v>
      </c>
      <c r="EL1157" s="99">
        <v>-102.331</v>
      </c>
      <c r="EM1157" s="99">
        <v>0.45443099999999997</v>
      </c>
      <c r="EN1157" s="99">
        <v>0.43029400000000001</v>
      </c>
      <c r="EO1157" s="99">
        <v>0.24499899999999999</v>
      </c>
      <c r="EP1157" s="99">
        <v>0.315861</v>
      </c>
      <c r="EQ1157" s="99">
        <v>0.35503899999999999</v>
      </c>
      <c r="ER1157" s="99">
        <v>0.463806</v>
      </c>
      <c r="ES1157" s="99">
        <v>0</v>
      </c>
      <c r="ET1157" s="99">
        <v>2.8125200000000001</v>
      </c>
      <c r="EU1157" s="99">
        <v>0.79647500000000004</v>
      </c>
      <c r="EV1157" s="99">
        <v>2.47959</v>
      </c>
      <c r="EW1157" s="99">
        <v>3.5615999999999999</v>
      </c>
      <c r="EX1157" s="119">
        <v>7.3486099999999999</v>
      </c>
      <c r="EY1157" s="121"/>
      <c r="EZ1157" s="524"/>
      <c r="FA1157" s="83"/>
      <c r="FB1157" s="126"/>
      <c r="FC1157" s="116"/>
      <c r="FD1157" s="116"/>
      <c r="FE1157" s="116"/>
      <c r="FF1157" s="116"/>
      <c r="FG1157" s="116"/>
      <c r="FH1157" s="116"/>
      <c r="FI1157" s="116"/>
      <c r="FJ1157" s="116"/>
      <c r="FK1157" s="116"/>
      <c r="FL1157" s="116"/>
      <c r="FM1157" s="116"/>
      <c r="FN1157" s="116"/>
    </row>
    <row r="1158" spans="1:171" ht="15" customHeight="1" x14ac:dyDescent="0.2">
      <c r="A1158" s="275">
        <v>20150106</v>
      </c>
      <c r="B1158" s="270">
        <v>5</v>
      </c>
      <c r="C1158" s="74"/>
      <c r="D1158" s="74"/>
      <c r="E1158" s="74"/>
      <c r="F1158" s="74"/>
      <c r="G1158" s="75"/>
      <c r="H1158" s="435"/>
      <c r="I1158" s="73"/>
      <c r="J1158" s="101"/>
      <c r="K1158" s="294" t="str">
        <f>IF(B1158=2,"Z:\Data\MOOG\HeTao\raw\",IF(B1158=5,"Z:\Data\MOOG\Polo\raw\",IF(B1158=10,"Z:\Data\MOOG\Messi\raw\","")))</f>
        <v>Z:\Data\MOOG\Polo\raw\</v>
      </c>
      <c r="L1158" s="269" t="s">
        <v>2982</v>
      </c>
      <c r="M1158" s="569" t="str">
        <f>IF(NOT(ISERROR(FIND("Training_dt",W1158))),"'Plot Psychometric_HH_dt_yuchen'",IF(NOT(ISERROR(FIND("Training",W1158))),"'Plot Psychometric_HH'",IF(NOT(ISERROR(FIND("1DAT",W1158))),"'Plot Tuning Azimuth_HH'",IF(NOT(ISERROR(FIND("HD_dt",W1158))),"'Plot HeadingDiscimination_PSTH_HH_dt_yuchen'",IF(NOT(ISERROR(FIND("HD",W1158))),"'Plot HeadingDiscimination_PSTH_HH'",IF(NOT(ISERROR(FIND("MemSac",W1158))),"'Memory Saccade Analysis_HH'",IF(NOT(ISERROR(FIND("DelSac",W1158))),"'Memory Saccade Analysis_HH'",IF(NOT(ISERROR(FIND("u-stim",W1158))),"'Plot Microstim_HH'",""))))))))</f>
        <v>'Plot Psychometric_HH'</v>
      </c>
      <c r="N1158" s="573">
        <v>1</v>
      </c>
      <c r="O1158" s="584">
        <v>-1</v>
      </c>
      <c r="P1158" s="590">
        <v>4</v>
      </c>
      <c r="Q1158" s="590">
        <f>IF(B1158=2,60,310)</f>
        <v>310</v>
      </c>
      <c r="R1158" s="590">
        <v>5</v>
      </c>
      <c r="S1158" s="590">
        <f>IF(B1158=2,60,-190)</f>
        <v>-190</v>
      </c>
      <c r="T1158" s="590">
        <v>1</v>
      </c>
      <c r="U1158" s="590" t="str">
        <f>IF(Z1158&lt;&gt;"",IF(NOT(ISERROR(FIND("SU",Z1158))),VALUE(RIGHT(Z1158,1))+4,IF(NOT(ISERROR(FIND("MU20",Z1158))),20,IF(NOT(ISERROR(FIND("MU21",Z1158))),21,IF(NOT(ISERROR(FIND("MU2",Z1158))),2,1)))),"")</f>
        <v/>
      </c>
      <c r="V1158" s="583"/>
      <c r="W1158" s="268" t="s">
        <v>1558</v>
      </c>
      <c r="X1158" s="192"/>
      <c r="Y1158" s="219" t="str">
        <f>IF(NOT(ISERROR(FIND("MU=SU",X1158))),1,IF(Z1158&lt;&gt;"",IF(NOT(ISERROR(FIND("SU",Z1158))),1,0),""))</f>
        <v/>
      </c>
      <c r="Z1158" s="217"/>
      <c r="AA1158" s="218"/>
      <c r="AB1158" s="77"/>
      <c r="AC1158" s="78"/>
      <c r="AD1158" s="199"/>
      <c r="AE1158" s="91"/>
      <c r="AF1158" s="79"/>
      <c r="AG1158" s="79"/>
      <c r="AH1158" s="80"/>
      <c r="AI1158" s="81"/>
      <c r="AJ1158" s="81"/>
      <c r="AK1158" s="81"/>
      <c r="AL1158" s="81"/>
      <c r="AM1158" s="114"/>
      <c r="AN1158" s="82"/>
      <c r="AO1158" s="83"/>
      <c r="AP1158" s="83"/>
      <c r="AQ1158" s="83"/>
      <c r="AR1158" s="84"/>
      <c r="AS1158" s="85"/>
      <c r="AT1158" s="85"/>
      <c r="AU1158" s="85"/>
      <c r="AV1158" s="85"/>
      <c r="AW1158" s="104"/>
      <c r="AX1158" s="86"/>
      <c r="AY1158" s="87"/>
      <c r="AZ1158" s="87"/>
      <c r="BA1158" s="87"/>
      <c r="BB1158" s="88"/>
      <c r="BC1158" s="89"/>
      <c r="BD1158" s="89"/>
      <c r="BE1158" s="89"/>
      <c r="BF1158" s="89"/>
      <c r="BG1158" s="115"/>
      <c r="BH1158" s="90"/>
      <c r="BI1158" s="251"/>
      <c r="BJ1158" s="252"/>
      <c r="BK1158" s="252"/>
      <c r="BL1158" s="230"/>
      <c r="BM1158" s="230"/>
      <c r="BN1158" s="230"/>
      <c r="BO1158" s="231"/>
      <c r="BP1158" s="231"/>
      <c r="BQ1158" s="231"/>
      <c r="BR1158" s="232"/>
      <c r="BS1158" s="232"/>
      <c r="BT1158" s="232"/>
      <c r="BU1158" s="230"/>
      <c r="BV1158" s="230"/>
      <c r="BW1158" s="231"/>
      <c r="BX1158" s="231"/>
      <c r="BY1158" s="232"/>
      <c r="BZ1158" s="235"/>
      <c r="CA1158" s="257"/>
      <c r="CB1158" s="233"/>
      <c r="CC1158" s="230"/>
      <c r="CD1158" s="230"/>
      <c r="CE1158" s="230"/>
      <c r="CF1158" s="230"/>
      <c r="CG1158" s="230"/>
      <c r="CH1158" s="230"/>
      <c r="CI1158" s="230"/>
      <c r="CJ1158" s="231"/>
      <c r="CK1158" s="231"/>
      <c r="CL1158" s="231"/>
      <c r="CM1158" s="231"/>
      <c r="CN1158" s="231"/>
      <c r="CO1158" s="231"/>
      <c r="CP1158" s="231"/>
      <c r="CQ1158" s="231"/>
      <c r="CR1158" s="232"/>
      <c r="CS1158" s="232"/>
      <c r="CT1158" s="232"/>
      <c r="CU1158" s="232"/>
      <c r="CV1158" s="232"/>
      <c r="CW1158" s="232"/>
      <c r="CX1158" s="232"/>
      <c r="CY1158" s="234"/>
      <c r="CZ1158" s="106">
        <v>1</v>
      </c>
      <c r="DA1158" s="106">
        <v>0</v>
      </c>
      <c r="DC1158" s="106"/>
      <c r="DD1158" s="106"/>
      <c r="DE1158" s="106"/>
      <c r="DG1158" s="107"/>
      <c r="DH1158" s="107"/>
      <c r="DI1158" s="107"/>
      <c r="DJ1158" s="107"/>
      <c r="DK1158" s="107"/>
      <c r="DL1158" s="107"/>
      <c r="DM1158" s="110"/>
      <c r="DN1158" s="110"/>
      <c r="DO1158" s="110"/>
      <c r="DP1158" s="110"/>
      <c r="DQ1158" s="110"/>
      <c r="DR1158" s="110"/>
      <c r="DS1158" s="110"/>
      <c r="DT1158" s="110"/>
      <c r="DU1158" s="497"/>
      <c r="DV1158" s="497"/>
      <c r="DW1158" s="497"/>
      <c r="DX1158" s="497"/>
      <c r="DY1158" s="497"/>
      <c r="DZ1158" s="497"/>
      <c r="EA1158" s="98"/>
      <c r="EB1158" s="99"/>
      <c r="EC1158" s="99"/>
      <c r="ED1158" s="99"/>
      <c r="EE1158" s="99"/>
      <c r="EF1158" s="99"/>
      <c r="EG1158" s="99"/>
      <c r="EH1158" s="99"/>
      <c r="EI1158" s="99"/>
      <c r="EJ1158" s="99"/>
      <c r="EK1158" s="99"/>
      <c r="EL1158" s="99"/>
      <c r="EM1158" s="99"/>
      <c r="EN1158" s="99"/>
      <c r="EO1158" s="99"/>
      <c r="EP1158" s="99"/>
      <c r="EQ1158" s="99"/>
      <c r="ER1158" s="99"/>
      <c r="ES1158" s="99"/>
      <c r="ET1158" s="99"/>
      <c r="EU1158" s="99"/>
      <c r="EV1158" s="99"/>
      <c r="EW1158" s="99"/>
      <c r="EX1158" s="119"/>
      <c r="EY1158" s="121">
        <v>1</v>
      </c>
      <c r="EZ1158" s="524">
        <v>103</v>
      </c>
      <c r="FA1158" s="83">
        <v>49</v>
      </c>
      <c r="FB1158" s="126">
        <v>13</v>
      </c>
      <c r="FC1158" s="116">
        <v>1.99169</v>
      </c>
      <c r="FD1158" s="116">
        <v>0.160441</v>
      </c>
      <c r="FE1158" s="116">
        <v>2.4677600000000002</v>
      </c>
      <c r="FF1158" s="116">
        <v>8.9688599999999993E-2</v>
      </c>
      <c r="FG1158" s="116">
        <v>1.6523699999999999</v>
      </c>
      <c r="FH1158" s="116">
        <v>-0.27942800000000001</v>
      </c>
      <c r="FI1158" s="116" t="s">
        <v>6804</v>
      </c>
      <c r="FJ1158" s="116" t="s">
        <v>6805</v>
      </c>
      <c r="FK1158" s="116" t="s">
        <v>6806</v>
      </c>
      <c r="FL1158" s="116" t="s">
        <v>6807</v>
      </c>
      <c r="FM1158" s="116" t="s">
        <v>6808</v>
      </c>
      <c r="FN1158" s="116" t="s">
        <v>6809</v>
      </c>
      <c r="FO1158" s="1" t="s">
        <v>1243</v>
      </c>
    </row>
    <row r="1159" spans="1:171" ht="15" customHeight="1" x14ac:dyDescent="0.2">
      <c r="A1159" s="275">
        <v>20150107</v>
      </c>
      <c r="B1159" s="270">
        <v>10</v>
      </c>
      <c r="C1159" s="74"/>
      <c r="D1159" s="74"/>
      <c r="E1159" s="74"/>
      <c r="F1159" s="74"/>
      <c r="G1159" s="75"/>
      <c r="H1159" s="435"/>
      <c r="I1159" s="73"/>
      <c r="J1159" s="101"/>
      <c r="K1159" s="294" t="str">
        <f>IF(B1159=2,"Z:\Data\MOOG\HeTao\raw\",IF(B1159=5,"Z:\Data\MOOG\Polo\raw\",IF(B1159=10,"Z:\Data\MOOG\Messi\raw\","")))</f>
        <v>Z:\Data\MOOG\Messi\raw\</v>
      </c>
      <c r="L1159" s="269" t="s">
        <v>2893</v>
      </c>
      <c r="M1159" s="569" t="str">
        <f>IF(NOT(ISERROR(FIND("Training_dt",W1159))),"'Plot Psychometric_HH_dt_yuchen'",IF(NOT(ISERROR(FIND("Training",W1159))),"'Plot Psychometric_HH'",IF(NOT(ISERROR(FIND("1DAT",W1159))),"'Plot Tuning Azimuth_HH'",IF(NOT(ISERROR(FIND("HD_dt",W1159))),"'Plot HeadingDiscimination_PSTH_HH_dt_yuchen'",IF(NOT(ISERROR(FIND("HD",W1159))),"'Plot HeadingDiscimination_PSTH_HH'",IF(NOT(ISERROR(FIND("MemSac",W1159))),"'Memory Saccade Analysis_HH'",IF(NOT(ISERROR(FIND("DelSac",W1159))),"'Memory Saccade Analysis_HH'",IF(NOT(ISERROR(FIND("u-stim",W1159))),"'Plot Microstim_HH'",""))))))))</f>
        <v>'Plot Psychometric_HH'</v>
      </c>
      <c r="N1159" s="573">
        <v>1</v>
      </c>
      <c r="O1159" s="584">
        <v>-1</v>
      </c>
      <c r="P1159" s="590">
        <v>4</v>
      </c>
      <c r="Q1159" s="590">
        <f>IF(B1159=2,60,310)</f>
        <v>310</v>
      </c>
      <c r="R1159" s="590">
        <v>5</v>
      </c>
      <c r="S1159" s="590">
        <f>IF(B1159=2,60,-190)</f>
        <v>-190</v>
      </c>
      <c r="T1159" s="590">
        <v>1</v>
      </c>
      <c r="U1159" s="590" t="str">
        <f>IF(Z1159&lt;&gt;"",IF(NOT(ISERROR(FIND("SU",Z1159))),VALUE(RIGHT(Z1159,1))+4,IF(NOT(ISERROR(FIND("MU20",Z1159))),20,IF(NOT(ISERROR(FIND("MU21",Z1159))),21,IF(NOT(ISERROR(FIND("MU2",Z1159))),2,1)))),"")</f>
        <v/>
      </c>
      <c r="V1159" s="583"/>
      <c r="W1159" s="268" t="s">
        <v>1558</v>
      </c>
      <c r="X1159" s="192"/>
      <c r="Y1159" s="219" t="str">
        <f>IF(NOT(ISERROR(FIND("MU=SU",X1159))),1,IF(Z1159&lt;&gt;"",IF(NOT(ISERROR(FIND("SU",Z1159))),1,0),""))</f>
        <v/>
      </c>
      <c r="Z1159" s="217"/>
      <c r="AA1159" s="218"/>
      <c r="AB1159" s="77"/>
      <c r="AC1159" s="78"/>
      <c r="AD1159" s="199"/>
      <c r="AE1159" s="91"/>
      <c r="AF1159" s="79"/>
      <c r="AG1159" s="79"/>
      <c r="AH1159" s="80"/>
      <c r="AI1159" s="81"/>
      <c r="AJ1159" s="81"/>
      <c r="AK1159" s="81"/>
      <c r="AL1159" s="81"/>
      <c r="AM1159" s="114"/>
      <c r="AN1159" s="82"/>
      <c r="AO1159" s="83"/>
      <c r="AP1159" s="83"/>
      <c r="AQ1159" s="83"/>
      <c r="AR1159" s="84"/>
      <c r="AS1159" s="85"/>
      <c r="AT1159" s="85"/>
      <c r="AU1159" s="85"/>
      <c r="AV1159" s="85"/>
      <c r="AW1159" s="104"/>
      <c r="AX1159" s="86"/>
      <c r="AY1159" s="87"/>
      <c r="AZ1159" s="87"/>
      <c r="BA1159" s="87"/>
      <c r="BB1159" s="88"/>
      <c r="BC1159" s="89"/>
      <c r="BD1159" s="89"/>
      <c r="BE1159" s="89"/>
      <c r="BF1159" s="89"/>
      <c r="BG1159" s="115"/>
      <c r="BH1159" s="90"/>
      <c r="BI1159" s="251"/>
      <c r="BJ1159" s="252"/>
      <c r="BK1159" s="252"/>
      <c r="BL1159" s="230"/>
      <c r="BM1159" s="230"/>
      <c r="BN1159" s="230"/>
      <c r="BO1159" s="231"/>
      <c r="BP1159" s="231"/>
      <c r="BQ1159" s="231"/>
      <c r="BR1159" s="232"/>
      <c r="BS1159" s="232"/>
      <c r="BT1159" s="232"/>
      <c r="BU1159" s="230"/>
      <c r="BV1159" s="230"/>
      <c r="BW1159" s="231"/>
      <c r="BX1159" s="231"/>
      <c r="BY1159" s="232"/>
      <c r="BZ1159" s="235"/>
      <c r="CA1159" s="257"/>
      <c r="CB1159" s="233"/>
      <c r="CC1159" s="230"/>
      <c r="CD1159" s="230"/>
      <c r="CE1159" s="230"/>
      <c r="CF1159" s="230"/>
      <c r="CG1159" s="230"/>
      <c r="CH1159" s="230"/>
      <c r="CI1159" s="230"/>
      <c r="CJ1159" s="231"/>
      <c r="CK1159" s="231"/>
      <c r="CL1159" s="231"/>
      <c r="CM1159" s="231"/>
      <c r="CN1159" s="231"/>
      <c r="CO1159" s="231"/>
      <c r="CP1159" s="231"/>
      <c r="CQ1159" s="231"/>
      <c r="CR1159" s="232"/>
      <c r="CS1159" s="232"/>
      <c r="CT1159" s="232"/>
      <c r="CU1159" s="232"/>
      <c r="CV1159" s="232"/>
      <c r="CW1159" s="232"/>
      <c r="CX1159" s="232"/>
      <c r="CY1159" s="234"/>
      <c r="CZ1159" s="106">
        <v>0</v>
      </c>
      <c r="DA1159" s="106">
        <v>0</v>
      </c>
      <c r="DC1159" s="106"/>
      <c r="DD1159" s="106"/>
      <c r="DE1159" s="106"/>
      <c r="DF1159" s="490"/>
      <c r="DG1159" s="107"/>
      <c r="DH1159" s="107"/>
      <c r="DI1159" s="107"/>
      <c r="DJ1159" s="107"/>
      <c r="DK1159" s="107"/>
      <c r="DL1159" s="107"/>
      <c r="DM1159" s="110"/>
      <c r="DN1159" s="110"/>
      <c r="DO1159" s="110"/>
      <c r="DP1159" s="110"/>
      <c r="DQ1159" s="110"/>
      <c r="DR1159" s="110"/>
      <c r="DS1159" s="110"/>
      <c r="DT1159" s="110"/>
      <c r="DU1159" s="497"/>
      <c r="DV1159" s="497"/>
      <c r="DW1159" s="497"/>
      <c r="DX1159" s="497"/>
      <c r="DY1159" s="497"/>
      <c r="DZ1159" s="497"/>
      <c r="EA1159" s="98"/>
      <c r="EB1159" s="99"/>
      <c r="EC1159" s="99"/>
      <c r="ED1159" s="99"/>
      <c r="EE1159" s="99"/>
      <c r="EF1159" s="99"/>
      <c r="EG1159" s="99"/>
      <c r="EH1159" s="99"/>
      <c r="EI1159" s="99"/>
      <c r="EJ1159" s="99"/>
      <c r="EK1159" s="99"/>
      <c r="EL1159" s="99"/>
      <c r="EM1159" s="99"/>
      <c r="EN1159" s="99"/>
      <c r="EO1159" s="99"/>
      <c r="EP1159" s="99"/>
      <c r="EQ1159" s="99"/>
      <c r="ER1159" s="99"/>
      <c r="ES1159" s="99"/>
      <c r="ET1159" s="99"/>
      <c r="EU1159" s="99"/>
      <c r="EV1159" s="99"/>
      <c r="EW1159" s="99"/>
      <c r="EX1159" s="119"/>
      <c r="EY1159" s="121"/>
      <c r="EZ1159" s="568">
        <v>301</v>
      </c>
      <c r="FA1159" s="83">
        <v>30</v>
      </c>
      <c r="FB1159" s="126">
        <v>100</v>
      </c>
      <c r="FC1159" s="116">
        <v>13.608700000000001</v>
      </c>
      <c r="FD1159" s="116">
        <v>1.6784300000000001</v>
      </c>
      <c r="FE1159" s="116" t="s">
        <v>1615</v>
      </c>
      <c r="FF1159" s="116" t="s">
        <v>1615</v>
      </c>
      <c r="FG1159" s="116" t="s">
        <v>1615</v>
      </c>
      <c r="FH1159" s="116" t="s">
        <v>1615</v>
      </c>
      <c r="FI1159" s="116" t="s">
        <v>5299</v>
      </c>
      <c r="FJ1159" s="116" t="s">
        <v>5300</v>
      </c>
      <c r="FK1159" s="116" t="s">
        <v>1615</v>
      </c>
      <c r="FL1159" s="116" t="s">
        <v>1615</v>
      </c>
      <c r="FM1159" s="116" t="s">
        <v>1615</v>
      </c>
      <c r="FN1159" s="116" t="s">
        <v>1615</v>
      </c>
    </row>
    <row r="1160" spans="1:171" ht="15" customHeight="1" x14ac:dyDescent="0.2">
      <c r="A1160" s="275">
        <v>20150107</v>
      </c>
      <c r="B1160" s="270">
        <v>10</v>
      </c>
      <c r="C1160" s="74"/>
      <c r="D1160" s="74"/>
      <c r="E1160" s="74"/>
      <c r="F1160" s="74"/>
      <c r="G1160" s="75"/>
      <c r="H1160" s="435"/>
      <c r="I1160" s="73"/>
      <c r="J1160" s="101"/>
      <c r="K1160" s="294" t="str">
        <f>IF(B1160=2,"Z:\Data\MOOG\HeTao\raw\",IF(B1160=5,"Z:\Data\MOOG\Polo\raw\",IF(B1160=10,"Z:\Data\MOOG\Messi\raw\","")))</f>
        <v>Z:\Data\MOOG\Messi\raw\</v>
      </c>
      <c r="L1160" s="269" t="s">
        <v>2894</v>
      </c>
      <c r="M1160" s="569" t="str">
        <f>IF(NOT(ISERROR(FIND("Training_dt",W1160))),"'Plot Psychometric_HH_dt_yuchen'",IF(NOT(ISERROR(FIND("Training",W1160))),"'Plot Psychometric_HH'",IF(NOT(ISERROR(FIND("1DAT",W1160))),"'Plot Tuning Azimuth_HH'",IF(NOT(ISERROR(FIND("HD_dt",W1160))),"'Plot HeadingDiscimination_PSTH_HH_dt_yuchen'",IF(NOT(ISERROR(FIND("HD",W1160))),"'Plot HeadingDiscimination_PSTH_HH'",IF(NOT(ISERROR(FIND("MemSac",W1160))),"'Memory Saccade Analysis_HH'",IF(NOT(ISERROR(FIND("DelSac",W1160))),"'Memory Saccade Analysis_HH'",IF(NOT(ISERROR(FIND("u-stim",W1160))),"'Plot Microstim_HH'",""))))))))</f>
        <v>'Plot Psychometric_HH'</v>
      </c>
      <c r="N1160" s="573">
        <v>1</v>
      </c>
      <c r="O1160" s="584">
        <v>-1</v>
      </c>
      <c r="P1160" s="590">
        <v>4</v>
      </c>
      <c r="Q1160" s="590">
        <f>IF(B1160=2,60,310)</f>
        <v>310</v>
      </c>
      <c r="R1160" s="590">
        <v>5</v>
      </c>
      <c r="S1160" s="590">
        <f>IF(B1160=2,60,-190)</f>
        <v>-190</v>
      </c>
      <c r="T1160" s="590">
        <v>1</v>
      </c>
      <c r="U1160" s="590" t="str">
        <f>IF(Z1160&lt;&gt;"",IF(NOT(ISERROR(FIND("SU",Z1160))),VALUE(RIGHT(Z1160,1))+4,IF(NOT(ISERROR(FIND("MU20",Z1160))),20,IF(NOT(ISERROR(FIND("MU21",Z1160))),21,IF(NOT(ISERROR(FIND("MU2",Z1160))),2,1)))),"")</f>
        <v/>
      </c>
      <c r="V1160" s="583"/>
      <c r="W1160" s="268" t="s">
        <v>1558</v>
      </c>
      <c r="X1160" s="192"/>
      <c r="Y1160" s="219" t="str">
        <f>IF(NOT(ISERROR(FIND("MU=SU",X1160))),1,IF(Z1160&lt;&gt;"",IF(NOT(ISERROR(FIND("SU",Z1160))),1,0),""))</f>
        <v/>
      </c>
      <c r="Z1160" s="217"/>
      <c r="AA1160" s="218"/>
      <c r="AB1160" s="77"/>
      <c r="AC1160" s="78"/>
      <c r="AD1160" s="199"/>
      <c r="AE1160" s="91"/>
      <c r="AF1160" s="79"/>
      <c r="AG1160" s="79"/>
      <c r="AH1160" s="80"/>
      <c r="AI1160" s="81"/>
      <c r="AJ1160" s="81"/>
      <c r="AK1160" s="81"/>
      <c r="AL1160" s="81"/>
      <c r="AM1160" s="114"/>
      <c r="AN1160" s="82"/>
      <c r="AO1160" s="83"/>
      <c r="AP1160" s="83"/>
      <c r="AQ1160" s="83"/>
      <c r="AR1160" s="84"/>
      <c r="AS1160" s="85"/>
      <c r="AT1160" s="85"/>
      <c r="AU1160" s="85"/>
      <c r="AV1160" s="85"/>
      <c r="AW1160" s="104"/>
      <c r="AX1160" s="86"/>
      <c r="AY1160" s="87"/>
      <c r="AZ1160" s="87"/>
      <c r="BA1160" s="87"/>
      <c r="BB1160" s="88"/>
      <c r="BC1160" s="89"/>
      <c r="BD1160" s="89"/>
      <c r="BE1160" s="89"/>
      <c r="BF1160" s="89"/>
      <c r="BG1160" s="115"/>
      <c r="BH1160" s="90"/>
      <c r="BI1160" s="251"/>
      <c r="BJ1160" s="252"/>
      <c r="BK1160" s="252"/>
      <c r="BL1160" s="230"/>
      <c r="BM1160" s="230"/>
      <c r="BN1160" s="230"/>
      <c r="BO1160" s="231"/>
      <c r="BP1160" s="231"/>
      <c r="BQ1160" s="231"/>
      <c r="BR1160" s="232"/>
      <c r="BS1160" s="232"/>
      <c r="BT1160" s="232"/>
      <c r="BU1160" s="230"/>
      <c r="BV1160" s="230"/>
      <c r="BW1160" s="231"/>
      <c r="BX1160" s="231"/>
      <c r="BY1160" s="232"/>
      <c r="BZ1160" s="235"/>
      <c r="CA1160" s="257"/>
      <c r="CB1160" s="233"/>
      <c r="CC1160" s="230"/>
      <c r="CD1160" s="230"/>
      <c r="CE1160" s="230"/>
      <c r="CF1160" s="230"/>
      <c r="CG1160" s="230"/>
      <c r="CH1160" s="230"/>
      <c r="CI1160" s="230"/>
      <c r="CJ1160" s="231"/>
      <c r="CK1160" s="231"/>
      <c r="CL1160" s="231"/>
      <c r="CM1160" s="231"/>
      <c r="CN1160" s="231"/>
      <c r="CO1160" s="231"/>
      <c r="CP1160" s="231"/>
      <c r="CQ1160" s="231"/>
      <c r="CR1160" s="232"/>
      <c r="CS1160" s="232"/>
      <c r="CT1160" s="232"/>
      <c r="CU1160" s="232"/>
      <c r="CV1160" s="232"/>
      <c r="CW1160" s="232"/>
      <c r="CX1160" s="232"/>
      <c r="CY1160" s="234"/>
      <c r="CZ1160" s="106">
        <v>0</v>
      </c>
      <c r="DA1160" s="106">
        <v>0</v>
      </c>
      <c r="DC1160" s="106"/>
      <c r="DD1160" s="106"/>
      <c r="DE1160" s="106"/>
      <c r="DF1160" s="490"/>
      <c r="DG1160" s="107"/>
      <c r="DH1160" s="107"/>
      <c r="DI1160" s="107"/>
      <c r="DJ1160" s="107"/>
      <c r="DK1160" s="107"/>
      <c r="DL1160" s="107"/>
      <c r="DM1160" s="110"/>
      <c r="DN1160" s="110"/>
      <c r="DO1160" s="110"/>
      <c r="DP1160" s="110"/>
      <c r="DQ1160" s="110"/>
      <c r="DR1160" s="110"/>
      <c r="DS1160" s="110"/>
      <c r="DT1160" s="110"/>
      <c r="DU1160" s="497"/>
      <c r="DV1160" s="497"/>
      <c r="DW1160" s="497"/>
      <c r="DX1160" s="497"/>
      <c r="DY1160" s="497"/>
      <c r="DZ1160" s="497"/>
      <c r="EA1160" s="98"/>
      <c r="EB1160" s="99"/>
      <c r="EC1160" s="99"/>
      <c r="ED1160" s="99"/>
      <c r="EE1160" s="99"/>
      <c r="EF1160" s="99"/>
      <c r="EG1160" s="99"/>
      <c r="EH1160" s="99"/>
      <c r="EI1160" s="99"/>
      <c r="EJ1160" s="99"/>
      <c r="EK1160" s="99"/>
      <c r="EL1160" s="99"/>
      <c r="EM1160" s="99"/>
      <c r="EN1160" s="99"/>
      <c r="EO1160" s="99"/>
      <c r="EP1160" s="99"/>
      <c r="EQ1160" s="99"/>
      <c r="ER1160" s="99"/>
      <c r="ES1160" s="99"/>
      <c r="ET1160" s="99"/>
      <c r="EU1160" s="99"/>
      <c r="EV1160" s="99"/>
      <c r="EW1160" s="99"/>
      <c r="EX1160" s="119"/>
      <c r="EY1160" s="121"/>
      <c r="EZ1160" s="568">
        <v>301</v>
      </c>
      <c r="FA1160" s="83">
        <v>30</v>
      </c>
      <c r="FB1160" s="126">
        <v>100</v>
      </c>
      <c r="FC1160" s="116">
        <v>17.185600000000001</v>
      </c>
      <c r="FD1160" s="116">
        <v>2.7206000000000001</v>
      </c>
      <c r="FE1160" s="116" t="s">
        <v>1615</v>
      </c>
      <c r="FF1160" s="116" t="s">
        <v>1615</v>
      </c>
      <c r="FG1160" s="116" t="s">
        <v>1615</v>
      </c>
      <c r="FH1160" s="116" t="s">
        <v>1615</v>
      </c>
      <c r="FI1160" s="116" t="s">
        <v>5301</v>
      </c>
      <c r="FJ1160" s="116" t="s">
        <v>5302</v>
      </c>
      <c r="FK1160" s="116" t="s">
        <v>1615</v>
      </c>
      <c r="FL1160" s="116" t="s">
        <v>1615</v>
      </c>
      <c r="FM1160" s="116" t="s">
        <v>1615</v>
      </c>
      <c r="FN1160" s="116" t="s">
        <v>1615</v>
      </c>
    </row>
    <row r="1161" spans="1:171" ht="15" customHeight="1" x14ac:dyDescent="0.2">
      <c r="A1161" s="275">
        <v>20150107</v>
      </c>
      <c r="B1161" s="270">
        <v>10</v>
      </c>
      <c r="C1161" s="74"/>
      <c r="D1161" s="74"/>
      <c r="E1161" s="74"/>
      <c r="F1161" s="74"/>
      <c r="G1161" s="75"/>
      <c r="H1161" s="435"/>
      <c r="I1161" s="73"/>
      <c r="J1161" s="101"/>
      <c r="K1161" s="294" t="str">
        <f>IF(B1161=2,"Z:\Data\MOOG\HeTao\raw\",IF(B1161=5,"Z:\Data\MOOG\Polo\raw\",IF(B1161=10,"Z:\Data\MOOG\Messi\raw\","")))</f>
        <v>Z:\Data\MOOG\Messi\raw\</v>
      </c>
      <c r="L1161" s="269" t="s">
        <v>2895</v>
      </c>
      <c r="M1161" s="569" t="str">
        <f>IF(NOT(ISERROR(FIND("Training_dt",W1161))),"'Plot Psychometric_HH_dt_yuchen'",IF(NOT(ISERROR(FIND("Training",W1161))),"'Plot Psychometric_HH'",IF(NOT(ISERROR(FIND("1DAT",W1161))),"'Plot Tuning Azimuth_HH'",IF(NOT(ISERROR(FIND("HD_dt",W1161))),"'Plot HeadingDiscimination_PSTH_HH_dt_yuchen'",IF(NOT(ISERROR(FIND("HD",W1161))),"'Plot HeadingDiscimination_PSTH_HH'",IF(NOT(ISERROR(FIND("MemSac",W1161))),"'Memory Saccade Analysis_HH'",IF(NOT(ISERROR(FIND("DelSac",W1161))),"'Memory Saccade Analysis_HH'",IF(NOT(ISERROR(FIND("u-stim",W1161))),"'Plot Microstim_HH'",""))))))))</f>
        <v>'Plot Psychometric_HH'</v>
      </c>
      <c r="N1161" s="573">
        <v>1</v>
      </c>
      <c r="O1161" s="584">
        <v>-1</v>
      </c>
      <c r="P1161" s="590">
        <v>4</v>
      </c>
      <c r="Q1161" s="590">
        <f>IF(B1161=2,60,310)</f>
        <v>310</v>
      </c>
      <c r="R1161" s="590">
        <v>5</v>
      </c>
      <c r="S1161" s="590">
        <f>IF(B1161=2,60,-190)</f>
        <v>-190</v>
      </c>
      <c r="T1161" s="590">
        <v>1</v>
      </c>
      <c r="U1161" s="590" t="str">
        <f>IF(Z1161&lt;&gt;"",IF(NOT(ISERROR(FIND("SU",Z1161))),VALUE(RIGHT(Z1161,1))+4,IF(NOT(ISERROR(FIND("MU20",Z1161))),20,IF(NOT(ISERROR(FIND("MU21",Z1161))),21,IF(NOT(ISERROR(FIND("MU2",Z1161))),2,1)))),"")</f>
        <v/>
      </c>
      <c r="V1161" s="583"/>
      <c r="W1161" s="268" t="s">
        <v>1558</v>
      </c>
      <c r="X1161" s="192"/>
      <c r="Y1161" s="219" t="str">
        <f>IF(NOT(ISERROR(FIND("MU=SU",X1161))),1,IF(Z1161&lt;&gt;"",IF(NOT(ISERROR(FIND("SU",Z1161))),1,0),""))</f>
        <v/>
      </c>
      <c r="Z1161" s="217"/>
      <c r="AA1161" s="218"/>
      <c r="AB1161" s="77"/>
      <c r="AC1161" s="78"/>
      <c r="AD1161" s="199"/>
      <c r="AE1161" s="91"/>
      <c r="AF1161" s="79"/>
      <c r="AG1161" s="79"/>
      <c r="AH1161" s="80"/>
      <c r="AI1161" s="81"/>
      <c r="AJ1161" s="81"/>
      <c r="AK1161" s="81"/>
      <c r="AL1161" s="81"/>
      <c r="AM1161" s="114"/>
      <c r="AN1161" s="82"/>
      <c r="AO1161" s="83"/>
      <c r="AP1161" s="83"/>
      <c r="AQ1161" s="83"/>
      <c r="AR1161" s="84"/>
      <c r="AS1161" s="85"/>
      <c r="AT1161" s="85"/>
      <c r="AU1161" s="85"/>
      <c r="AV1161" s="85"/>
      <c r="AW1161" s="104"/>
      <c r="AX1161" s="86"/>
      <c r="AY1161" s="87"/>
      <c r="AZ1161" s="87"/>
      <c r="BA1161" s="87"/>
      <c r="BB1161" s="88"/>
      <c r="BC1161" s="89"/>
      <c r="BD1161" s="89"/>
      <c r="BE1161" s="89"/>
      <c r="BF1161" s="89"/>
      <c r="BG1161" s="115"/>
      <c r="BH1161" s="90"/>
      <c r="BI1161" s="251"/>
      <c r="BJ1161" s="252"/>
      <c r="BK1161" s="252"/>
      <c r="BL1161" s="230"/>
      <c r="BM1161" s="230"/>
      <c r="BN1161" s="230"/>
      <c r="BO1161" s="231"/>
      <c r="BP1161" s="231"/>
      <c r="BQ1161" s="231"/>
      <c r="BR1161" s="232"/>
      <c r="BS1161" s="232"/>
      <c r="BT1161" s="232"/>
      <c r="BU1161" s="230"/>
      <c r="BV1161" s="230"/>
      <c r="BW1161" s="231"/>
      <c r="BX1161" s="231"/>
      <c r="BY1161" s="232"/>
      <c r="BZ1161" s="235"/>
      <c r="CA1161" s="257"/>
      <c r="CB1161" s="233"/>
      <c r="CC1161" s="230"/>
      <c r="CD1161" s="230"/>
      <c r="CE1161" s="230"/>
      <c r="CF1161" s="230"/>
      <c r="CG1161" s="230"/>
      <c r="CH1161" s="230"/>
      <c r="CI1161" s="230"/>
      <c r="CJ1161" s="231"/>
      <c r="CK1161" s="231"/>
      <c r="CL1161" s="231"/>
      <c r="CM1161" s="231"/>
      <c r="CN1161" s="231"/>
      <c r="CO1161" s="231"/>
      <c r="CP1161" s="231"/>
      <c r="CQ1161" s="231"/>
      <c r="CR1161" s="232"/>
      <c r="CS1161" s="232"/>
      <c r="CT1161" s="232"/>
      <c r="CU1161" s="232"/>
      <c r="CV1161" s="232"/>
      <c r="CW1161" s="232"/>
      <c r="CX1161" s="232"/>
      <c r="CY1161" s="234"/>
      <c r="CZ1161" s="106">
        <v>0</v>
      </c>
      <c r="DA1161" s="106">
        <v>0</v>
      </c>
      <c r="DC1161" s="106"/>
      <c r="DD1161" s="106"/>
      <c r="DE1161" s="106"/>
      <c r="DF1161" s="92"/>
      <c r="DG1161" s="107"/>
      <c r="DH1161" s="107"/>
      <c r="DI1161" s="107"/>
      <c r="DJ1161" s="107"/>
      <c r="DK1161" s="107"/>
      <c r="DL1161" s="107"/>
      <c r="DM1161" s="110"/>
      <c r="DN1161" s="110"/>
      <c r="DO1161" s="110"/>
      <c r="DP1161" s="110"/>
      <c r="DQ1161" s="110"/>
      <c r="DR1161" s="110"/>
      <c r="DS1161" s="110"/>
      <c r="DT1161" s="110"/>
      <c r="DU1161" s="497"/>
      <c r="DV1161" s="497"/>
      <c r="DW1161" s="497"/>
      <c r="DX1161" s="497"/>
      <c r="DY1161" s="497"/>
      <c r="DZ1161" s="497"/>
      <c r="EA1161" s="288"/>
      <c r="EB1161" s="99"/>
      <c r="EC1161" s="99"/>
      <c r="ED1161" s="99"/>
      <c r="EE1161" s="99"/>
      <c r="EF1161" s="99"/>
      <c r="EG1161" s="99"/>
      <c r="EH1161" s="99"/>
      <c r="EI1161" s="99"/>
      <c r="EJ1161" s="99"/>
      <c r="EK1161" s="99"/>
      <c r="EL1161" s="99"/>
      <c r="EM1161" s="99"/>
      <c r="EN1161" s="99"/>
      <c r="EO1161" s="99"/>
      <c r="EP1161" s="99"/>
      <c r="EQ1161" s="99"/>
      <c r="ER1161" s="99"/>
      <c r="ES1161" s="99"/>
      <c r="ET1161" s="99"/>
      <c r="EU1161" s="99"/>
      <c r="EV1161" s="99"/>
      <c r="EW1161" s="99"/>
      <c r="EX1161" s="119"/>
      <c r="EY1161" s="121"/>
      <c r="EZ1161" s="524">
        <v>301</v>
      </c>
      <c r="FA1161" s="83">
        <v>20</v>
      </c>
      <c r="FB1161" s="126">
        <v>100</v>
      </c>
      <c r="FC1161" s="116">
        <v>15.536300000000001</v>
      </c>
      <c r="FD1161" s="116">
        <v>6.1799499999999998</v>
      </c>
      <c r="FE1161" s="116" t="s">
        <v>1615</v>
      </c>
      <c r="FF1161" s="116" t="s">
        <v>1615</v>
      </c>
      <c r="FG1161" s="116" t="s">
        <v>1615</v>
      </c>
      <c r="FH1161" s="116" t="s">
        <v>1615</v>
      </c>
      <c r="FI1161" s="116" t="s">
        <v>5303</v>
      </c>
      <c r="FJ1161" s="116" t="s">
        <v>5304</v>
      </c>
      <c r="FK1161" s="116" t="s">
        <v>1615</v>
      </c>
      <c r="FL1161" s="116" t="s">
        <v>1615</v>
      </c>
      <c r="FM1161" s="116" t="s">
        <v>1615</v>
      </c>
      <c r="FN1161" s="116" t="s">
        <v>1615</v>
      </c>
    </row>
    <row r="1162" spans="1:171" ht="15" customHeight="1" x14ac:dyDescent="0.2">
      <c r="A1162" s="275">
        <v>20150107</v>
      </c>
      <c r="B1162" s="270">
        <v>10</v>
      </c>
      <c r="C1162" s="74"/>
      <c r="D1162" s="74"/>
      <c r="E1162" s="74"/>
      <c r="F1162" s="74"/>
      <c r="G1162" s="75"/>
      <c r="H1162" s="435"/>
      <c r="I1162" s="73"/>
      <c r="J1162" s="101"/>
      <c r="K1162" s="294" t="str">
        <f>IF(B1162=2,"Z:\Data\MOOG\HeTao\raw\",IF(B1162=5,"Z:\Data\MOOG\Polo\raw\",IF(B1162=10,"Z:\Data\MOOG\Messi\raw\","")))</f>
        <v>Z:\Data\MOOG\Messi\raw\</v>
      </c>
      <c r="L1162" s="269" t="s">
        <v>2896</v>
      </c>
      <c r="M1162" s="569" t="str">
        <f>IF(NOT(ISERROR(FIND("Training_dt",W1162))),"'Plot Psychometric_HH_dt_yuchen'",IF(NOT(ISERROR(FIND("Training",W1162))),"'Plot Psychometric_HH'",IF(NOT(ISERROR(FIND("1DAT",W1162))),"'Plot Tuning Azimuth_HH'",IF(NOT(ISERROR(FIND("HD_dt",W1162))),"'Plot HeadingDiscimination_PSTH_HH_dt_yuchen'",IF(NOT(ISERROR(FIND("HD",W1162))),"'Plot HeadingDiscimination_PSTH_HH'",IF(NOT(ISERROR(FIND("MemSac",W1162))),"'Memory Saccade Analysis_HH'",IF(NOT(ISERROR(FIND("DelSac",W1162))),"'Memory Saccade Analysis_HH'",IF(NOT(ISERROR(FIND("u-stim",W1162))),"'Plot Microstim_HH'",""))))))))</f>
        <v>'Plot Psychometric_HH'</v>
      </c>
      <c r="N1162" s="573">
        <v>1</v>
      </c>
      <c r="O1162" s="584">
        <v>-1</v>
      </c>
      <c r="P1162" s="590">
        <v>4</v>
      </c>
      <c r="Q1162" s="590">
        <f>IF(B1162=2,60,310)</f>
        <v>310</v>
      </c>
      <c r="R1162" s="590">
        <v>5</v>
      </c>
      <c r="S1162" s="590">
        <f>IF(B1162=2,60,-190)</f>
        <v>-190</v>
      </c>
      <c r="T1162" s="590">
        <v>1</v>
      </c>
      <c r="U1162" s="590" t="str">
        <f>IF(Z1162&lt;&gt;"",IF(NOT(ISERROR(FIND("SU",Z1162))),VALUE(RIGHT(Z1162,1))+4,IF(NOT(ISERROR(FIND("MU20",Z1162))),20,IF(NOT(ISERROR(FIND("MU21",Z1162))),21,IF(NOT(ISERROR(FIND("MU2",Z1162))),2,1)))),"")</f>
        <v/>
      </c>
      <c r="V1162" s="583"/>
      <c r="W1162" s="268" t="s">
        <v>1558</v>
      </c>
      <c r="X1162" s="192"/>
      <c r="Y1162" s="219" t="str">
        <f>IF(NOT(ISERROR(FIND("MU=SU",X1162))),1,IF(Z1162&lt;&gt;"",IF(NOT(ISERROR(FIND("SU",Z1162))),1,0),""))</f>
        <v/>
      </c>
      <c r="Z1162" s="217"/>
      <c r="AA1162" s="218"/>
      <c r="AB1162" s="77"/>
      <c r="AC1162" s="78"/>
      <c r="AD1162" s="199"/>
      <c r="AE1162" s="91"/>
      <c r="AF1162" s="79"/>
      <c r="AG1162" s="79"/>
      <c r="AH1162" s="80"/>
      <c r="AI1162" s="81"/>
      <c r="AJ1162" s="81"/>
      <c r="AK1162" s="81"/>
      <c r="AL1162" s="81"/>
      <c r="AM1162" s="114"/>
      <c r="AN1162" s="82"/>
      <c r="AO1162" s="83"/>
      <c r="AP1162" s="83"/>
      <c r="AQ1162" s="83"/>
      <c r="AR1162" s="84"/>
      <c r="AS1162" s="85"/>
      <c r="AT1162" s="85"/>
      <c r="AU1162" s="85"/>
      <c r="AV1162" s="85"/>
      <c r="AW1162" s="104"/>
      <c r="AX1162" s="86"/>
      <c r="AY1162" s="87"/>
      <c r="AZ1162" s="87"/>
      <c r="BA1162" s="87"/>
      <c r="BB1162" s="88"/>
      <c r="BC1162" s="89"/>
      <c r="BD1162" s="89"/>
      <c r="BE1162" s="89"/>
      <c r="BF1162" s="89"/>
      <c r="BG1162" s="115"/>
      <c r="BH1162" s="90"/>
      <c r="BI1162" s="251"/>
      <c r="BJ1162" s="252"/>
      <c r="BK1162" s="252"/>
      <c r="BL1162" s="230"/>
      <c r="BM1162" s="230"/>
      <c r="BN1162" s="230"/>
      <c r="BO1162" s="231"/>
      <c r="BP1162" s="231"/>
      <c r="BQ1162" s="231"/>
      <c r="BR1162" s="232"/>
      <c r="BS1162" s="232"/>
      <c r="BT1162" s="232"/>
      <c r="BU1162" s="230"/>
      <c r="BV1162" s="230"/>
      <c r="BW1162" s="231"/>
      <c r="BX1162" s="231"/>
      <c r="BY1162" s="232"/>
      <c r="BZ1162" s="235"/>
      <c r="CA1162" s="257"/>
      <c r="CB1162" s="233"/>
      <c r="CC1162" s="230"/>
      <c r="CD1162" s="230"/>
      <c r="CE1162" s="230"/>
      <c r="CF1162" s="230"/>
      <c r="CG1162" s="230"/>
      <c r="CH1162" s="230"/>
      <c r="CI1162" s="230"/>
      <c r="CJ1162" s="231"/>
      <c r="CK1162" s="231"/>
      <c r="CL1162" s="231"/>
      <c r="CM1162" s="231"/>
      <c r="CN1162" s="231"/>
      <c r="CO1162" s="231"/>
      <c r="CP1162" s="231"/>
      <c r="CQ1162" s="231"/>
      <c r="CR1162" s="232"/>
      <c r="CS1162" s="232"/>
      <c r="CT1162" s="232"/>
      <c r="CU1162" s="232"/>
      <c r="CV1162" s="232"/>
      <c r="CW1162" s="232"/>
      <c r="CX1162" s="232"/>
      <c r="CY1162" s="234"/>
      <c r="CZ1162" s="106">
        <v>0</v>
      </c>
      <c r="DA1162" s="106">
        <v>0</v>
      </c>
      <c r="DC1162" s="106"/>
      <c r="DD1162" s="106"/>
      <c r="DE1162" s="106"/>
      <c r="DF1162" s="92"/>
      <c r="DG1162" s="107"/>
      <c r="DH1162" s="107"/>
      <c r="DI1162" s="107"/>
      <c r="DJ1162" s="107"/>
      <c r="DK1162" s="107"/>
      <c r="DL1162" s="107"/>
      <c r="DM1162" s="110"/>
      <c r="DN1162" s="110"/>
      <c r="DO1162" s="110"/>
      <c r="DP1162" s="110"/>
      <c r="DQ1162" s="110"/>
      <c r="DR1162" s="110"/>
      <c r="DS1162" s="110"/>
      <c r="DT1162" s="110"/>
      <c r="DU1162" s="497"/>
      <c r="DV1162" s="497"/>
      <c r="DW1162" s="497"/>
      <c r="DX1162" s="497"/>
      <c r="DY1162" s="497"/>
      <c r="DZ1162" s="497"/>
      <c r="EA1162" s="98"/>
      <c r="EB1162" s="99"/>
      <c r="EC1162" s="99"/>
      <c r="ED1162" s="99"/>
      <c r="EE1162" s="99"/>
      <c r="EF1162" s="99"/>
      <c r="EG1162" s="99"/>
      <c r="EH1162" s="99"/>
      <c r="EI1162" s="99"/>
      <c r="EJ1162" s="99"/>
      <c r="EK1162" s="99"/>
      <c r="EL1162" s="99"/>
      <c r="EM1162" s="99"/>
      <c r="EN1162" s="99"/>
      <c r="EO1162" s="99"/>
      <c r="EP1162" s="99"/>
      <c r="EQ1162" s="99"/>
      <c r="ER1162" s="99"/>
      <c r="ES1162" s="99"/>
      <c r="ET1162" s="99"/>
      <c r="EU1162" s="99"/>
      <c r="EV1162" s="99"/>
      <c r="EW1162" s="99"/>
      <c r="EX1162" s="119"/>
      <c r="EY1162" s="121"/>
      <c r="EZ1162" s="524">
        <v>301</v>
      </c>
      <c r="FA1162" s="83">
        <v>20</v>
      </c>
      <c r="FB1162" s="126">
        <v>100</v>
      </c>
      <c r="FC1162" s="116">
        <v>10.6197</v>
      </c>
      <c r="FD1162" s="116">
        <v>3.85364</v>
      </c>
      <c r="FE1162" s="116" t="s">
        <v>1615</v>
      </c>
      <c r="FF1162" s="116" t="s">
        <v>1615</v>
      </c>
      <c r="FG1162" s="116" t="s">
        <v>1615</v>
      </c>
      <c r="FH1162" s="116" t="s">
        <v>1615</v>
      </c>
      <c r="FI1162" s="116" t="s">
        <v>5305</v>
      </c>
      <c r="FJ1162" s="116" t="s">
        <v>5306</v>
      </c>
      <c r="FK1162" s="116" t="s">
        <v>1615</v>
      </c>
      <c r="FL1162" s="116" t="s">
        <v>1615</v>
      </c>
      <c r="FM1162" s="116" t="s">
        <v>1615</v>
      </c>
      <c r="FN1162" s="116" t="s">
        <v>1615</v>
      </c>
    </row>
    <row r="1163" spans="1:171" ht="15" customHeight="1" x14ac:dyDescent="0.2">
      <c r="A1163" s="275">
        <v>20150107</v>
      </c>
      <c r="B1163" s="270">
        <v>5</v>
      </c>
      <c r="C1163" s="74">
        <v>73</v>
      </c>
      <c r="D1163" s="74">
        <v>1</v>
      </c>
      <c r="E1163" s="74">
        <v>6</v>
      </c>
      <c r="F1163" s="74">
        <v>18</v>
      </c>
      <c r="G1163" s="75">
        <v>2.1</v>
      </c>
      <c r="H1163" s="435">
        <v>0</v>
      </c>
      <c r="I1163" s="73">
        <v>4921</v>
      </c>
      <c r="J1163" s="101" t="s">
        <v>1979</v>
      </c>
      <c r="K1163" s="294" t="str">
        <f>IF(B1163=2,"Z:\Data\MOOG\HeTao\raw\",IF(B1163=5,"Z:\Data\MOOG\Polo\raw\",IF(B1163=10,"Z:\Data\MOOG\Messi\raw\","")))</f>
        <v>Z:\Data\MOOG\Polo\raw\</v>
      </c>
      <c r="L1163" s="269" t="s">
        <v>3115</v>
      </c>
      <c r="M1163" s="569" t="str">
        <f>IF(NOT(ISERROR(FIND("Training_dt",W1163))),"'Plot Psychometric_HH_dt_yuchen'",IF(NOT(ISERROR(FIND("Training",W1163))),"'Plot Psychometric_HH'",IF(NOT(ISERROR(FIND("1DAT",W1163))),"'Plot Tuning Azimuth_HH'",IF(NOT(ISERROR(FIND("HD_dt",W1163))),"'Plot HeadingDiscimination_PSTH_HH_dt_yuchen'",IF(NOT(ISERROR(FIND("HD",W1163))),"'Plot HeadingDiscimination_PSTH_HH'",IF(NOT(ISERROR(FIND("MemSac",W1163))),"'Memory Saccade Analysis_HH'",IF(NOT(ISERROR(FIND("DelSac",W1163))),"'Memory Saccade Analysis_HH'",IF(NOT(ISERROR(FIND("u-stim",W1163))),"'Plot Microstim_HH'",""))))))))</f>
        <v>'Memory Saccade Analysis_HH'</v>
      </c>
      <c r="N1163" s="573">
        <v>1</v>
      </c>
      <c r="O1163" s="584">
        <v>-1</v>
      </c>
      <c r="P1163" s="590">
        <v>4</v>
      </c>
      <c r="Q1163" s="590">
        <f>IF(B1163=2,60,310)</f>
        <v>310</v>
      </c>
      <c r="R1163" s="590">
        <v>5</v>
      </c>
      <c r="S1163" s="590">
        <f>IF(B1163=2,60,-190)</f>
        <v>-190</v>
      </c>
      <c r="T1163" s="590">
        <v>1</v>
      </c>
      <c r="U1163" s="590">
        <f>IF(Z1163&lt;&gt;"",IF(NOT(ISERROR(FIND("SU",Z1163))),VALUE(RIGHT(Z1163,1))+4,IF(NOT(ISERROR(FIND("MU20",Z1163))),20,IF(NOT(ISERROR(FIND("MU21",Z1163))),21,IF(NOT(ISERROR(FIND("MU2",Z1163))),2,1)))),"")</f>
        <v>21</v>
      </c>
      <c r="V1163" s="583"/>
      <c r="W1163" s="268" t="s">
        <v>2172</v>
      </c>
      <c r="X1163" s="192"/>
      <c r="Y1163" s="219">
        <f>IF(NOT(ISERROR(FIND("MU=SU",X1163))),1,IF(Z1163&lt;&gt;"",IF(NOT(ISERROR(FIND("SU",Z1163))),1,0),""))</f>
        <v>0</v>
      </c>
      <c r="Z1163" s="217" t="s">
        <v>2998</v>
      </c>
      <c r="AA1163" s="218">
        <v>1707</v>
      </c>
      <c r="AB1163" s="77" t="s">
        <v>70</v>
      </c>
      <c r="AC1163" s="78" t="s">
        <v>70</v>
      </c>
      <c r="AD1163" s="199" t="s">
        <v>3118</v>
      </c>
      <c r="AE1163" s="91"/>
      <c r="AF1163" s="79"/>
      <c r="AG1163" s="79"/>
      <c r="AH1163" s="80"/>
      <c r="AI1163" s="81"/>
      <c r="AJ1163" s="81"/>
      <c r="AK1163" s="81"/>
      <c r="AL1163" s="81"/>
      <c r="AM1163" s="114"/>
      <c r="AN1163" s="82"/>
      <c r="AO1163" s="83"/>
      <c r="AP1163" s="83"/>
      <c r="AQ1163" s="83"/>
      <c r="AR1163" s="84"/>
      <c r="AS1163" s="85"/>
      <c r="AT1163" s="85"/>
      <c r="AU1163" s="85"/>
      <c r="AV1163" s="85"/>
      <c r="AW1163" s="104"/>
      <c r="AX1163" s="86"/>
      <c r="AY1163" s="87"/>
      <c r="AZ1163" s="87"/>
      <c r="BA1163" s="87"/>
      <c r="BB1163" s="88"/>
      <c r="BC1163" s="89"/>
      <c r="BD1163" s="89"/>
      <c r="BE1163" s="89"/>
      <c r="BF1163" s="89"/>
      <c r="BG1163" s="115"/>
      <c r="BH1163" s="90"/>
      <c r="BI1163" s="251"/>
      <c r="BJ1163" s="252"/>
      <c r="BK1163" s="252"/>
      <c r="BL1163" s="230"/>
      <c r="BM1163" s="230"/>
      <c r="BN1163" s="230"/>
      <c r="BO1163" s="231"/>
      <c r="BP1163" s="231"/>
      <c r="BQ1163" s="231"/>
      <c r="BR1163" s="232"/>
      <c r="BS1163" s="232"/>
      <c r="BT1163" s="232"/>
      <c r="BU1163" s="230"/>
      <c r="BV1163" s="230"/>
      <c r="BW1163" s="231"/>
      <c r="BX1163" s="231"/>
      <c r="BY1163" s="232"/>
      <c r="BZ1163" s="235"/>
      <c r="CA1163" s="257"/>
      <c r="CB1163" s="233"/>
      <c r="CC1163" s="230"/>
      <c r="CD1163" s="230"/>
      <c r="CE1163" s="230"/>
      <c r="CF1163" s="230"/>
      <c r="CG1163" s="230"/>
      <c r="CH1163" s="230"/>
      <c r="CI1163" s="230"/>
      <c r="CJ1163" s="231"/>
      <c r="CK1163" s="231"/>
      <c r="CL1163" s="231"/>
      <c r="CM1163" s="231"/>
      <c r="CN1163" s="231"/>
      <c r="CO1163" s="231"/>
      <c r="CP1163" s="231"/>
      <c r="CQ1163" s="231"/>
      <c r="CR1163" s="232"/>
      <c r="CS1163" s="232"/>
      <c r="CT1163" s="232"/>
      <c r="CU1163" s="232"/>
      <c r="CV1163" s="232"/>
      <c r="CW1163" s="232"/>
      <c r="CX1163" s="232"/>
      <c r="CY1163" s="234"/>
      <c r="DA1163" s="106"/>
      <c r="DC1163" s="106">
        <v>0.8</v>
      </c>
      <c r="DD1163" s="106"/>
      <c r="DE1163" s="106"/>
      <c r="DG1163" s="107"/>
      <c r="DH1163" s="107"/>
      <c r="DI1163" s="107"/>
      <c r="DJ1163" s="107"/>
      <c r="DK1163" s="107"/>
      <c r="DL1163" s="107"/>
      <c r="DM1163" s="110"/>
      <c r="DN1163" s="110"/>
      <c r="DO1163" s="110"/>
      <c r="DP1163" s="110"/>
      <c r="DQ1163" s="110"/>
      <c r="DR1163" s="110"/>
      <c r="DS1163" s="110"/>
      <c r="DT1163" s="110"/>
      <c r="DU1163" s="497"/>
      <c r="DV1163" s="497"/>
      <c r="DW1163" s="497"/>
      <c r="DX1163" s="497"/>
      <c r="DY1163" s="497"/>
      <c r="DZ1163" s="497"/>
      <c r="EA1163" s="288">
        <v>0.86608300000000005</v>
      </c>
      <c r="EB1163" s="501">
        <v>4.5215900000000001E-10</v>
      </c>
      <c r="EC1163" s="99">
        <v>1.50724E-3</v>
      </c>
      <c r="ED1163" s="99">
        <v>0.153194</v>
      </c>
      <c r="EE1163" s="99">
        <v>1.7289599999999999E-4</v>
      </c>
      <c r="EF1163" s="99">
        <v>1.57822E-2</v>
      </c>
      <c r="EG1163" s="99">
        <v>-63.962699999999998</v>
      </c>
      <c r="EH1163" s="99">
        <v>17.817699999999999</v>
      </c>
      <c r="EI1163" s="99">
        <v>33.594200000000001</v>
      </c>
      <c r="EJ1163" s="99">
        <v>-0.90577600000000003</v>
      </c>
      <c r="EK1163" s="99">
        <v>22.702999999999999</v>
      </c>
      <c r="EL1163" s="99">
        <v>15.5029</v>
      </c>
      <c r="EM1163" s="99">
        <v>0.26294600000000001</v>
      </c>
      <c r="EN1163" s="99">
        <v>0.71647300000000003</v>
      </c>
      <c r="EO1163" s="99">
        <v>0.58154399999999995</v>
      </c>
      <c r="EP1163" s="99">
        <v>0.43293399999999999</v>
      </c>
      <c r="EQ1163" s="99">
        <v>0.58774800000000005</v>
      </c>
      <c r="ER1163" s="99">
        <v>0.55305499999999996</v>
      </c>
      <c r="ES1163" s="99">
        <v>0</v>
      </c>
      <c r="ET1163" s="99">
        <v>25.651299999999999</v>
      </c>
      <c r="EU1163" s="99">
        <v>3.8894299999999999</v>
      </c>
      <c r="EV1163" s="99">
        <v>3.0264199999999999</v>
      </c>
      <c r="EW1163" s="99">
        <v>15.452400000000001</v>
      </c>
      <c r="EX1163" s="119">
        <v>4.56365</v>
      </c>
      <c r="EY1163" s="121"/>
      <c r="EZ1163" s="524"/>
      <c r="FA1163" s="83"/>
      <c r="FC1163" s="116"/>
      <c r="FD1163" s="116"/>
    </row>
    <row r="1164" spans="1:171" s="3" customFormat="1" ht="15" customHeight="1" x14ac:dyDescent="0.2">
      <c r="A1164" s="321">
        <v>20150107</v>
      </c>
      <c r="B1164" s="321">
        <v>5</v>
      </c>
      <c r="C1164" s="322">
        <v>73</v>
      </c>
      <c r="D1164" s="322">
        <v>1</v>
      </c>
      <c r="E1164" s="322">
        <v>6</v>
      </c>
      <c r="F1164" s="322">
        <v>18</v>
      </c>
      <c r="G1164" s="325">
        <v>2.1</v>
      </c>
      <c r="H1164" s="435">
        <v>0</v>
      </c>
      <c r="I1164" s="323">
        <v>4921</v>
      </c>
      <c r="J1164" s="101" t="s">
        <v>1979</v>
      </c>
      <c r="K1164" s="324" t="str">
        <f>IF(B1164=2,"Z:\Data\MOOG\HeTao\raw\",IF(B1164=5,"Z:\Data\MOOG\Polo\raw\",IF(B1164=10,"Z:\Data\MOOG\Messi\raw\","")))</f>
        <v>Z:\Data\MOOG\Polo\raw\</v>
      </c>
      <c r="L1164" s="320" t="s">
        <v>2983</v>
      </c>
      <c r="M1164" s="569" t="str">
        <f>IF(NOT(ISERROR(FIND("Training_dt",W1164))),"'Plot Psychometric_HH_dt_yuchen'",IF(NOT(ISERROR(FIND("Training",W1164))),"'Plot Psychometric_HH'",IF(NOT(ISERROR(FIND("1DAT",W1164))),"'Plot Tuning Azimuth_HH'",IF(NOT(ISERROR(FIND("HD_dt",W1164))),"'Plot HeadingDiscimination_PSTH_HH_dt_yuchen'",IF(NOT(ISERROR(FIND("HD",W1164))),"'Plot HeadingDiscimination_PSTH_HH'",IF(NOT(ISERROR(FIND("MemSac",W1164))),"'Memory Saccade Analysis_HH'",IF(NOT(ISERROR(FIND("DelSac",W1164))),"'Memory Saccade Analysis_HH'",IF(NOT(ISERROR(FIND("u-stim",W1164))),"'Plot Microstim_HH'",""))))))))</f>
        <v>'Plot HeadingDiscimination_PSTH_HH'</v>
      </c>
      <c r="N1164" s="573">
        <v>1</v>
      </c>
      <c r="O1164" s="584">
        <v>-1</v>
      </c>
      <c r="P1164" s="590">
        <v>4</v>
      </c>
      <c r="Q1164" s="590">
        <f>IF(B1164=2,60,310)</f>
        <v>310</v>
      </c>
      <c r="R1164" s="590">
        <v>5</v>
      </c>
      <c r="S1164" s="590">
        <f>IF(B1164=2,60,-190)</f>
        <v>-190</v>
      </c>
      <c r="T1164" s="590">
        <v>1</v>
      </c>
      <c r="U1164" s="590">
        <f>IF(Z1164&lt;&gt;"",IF(NOT(ISERROR(FIND("SU",Z1164))),VALUE(RIGHT(Z1164,1))+4,IF(NOT(ISERROR(FIND("MU20",Z1164))),20,IF(NOT(ISERROR(FIND("MU21",Z1164))),21,IF(NOT(ISERROR(FIND("MU2",Z1164))),2,1)))),"")</f>
        <v>1</v>
      </c>
      <c r="V1164" s="583"/>
      <c r="W1164" s="319" t="s">
        <v>1986</v>
      </c>
      <c r="X1164" s="192"/>
      <c r="Y1164" s="219">
        <f>IF(NOT(ISERROR(FIND("MU=SU",X1164))),1,IF(Z1164&lt;&gt;"",IF(NOT(ISERROR(FIND("SU",Z1164))),1,0),""))</f>
        <v>0</v>
      </c>
      <c r="Z1164" s="217" t="s">
        <v>1981</v>
      </c>
      <c r="AA1164" s="218"/>
      <c r="AB1164" s="77"/>
      <c r="AC1164" s="78"/>
      <c r="AD1164" s="199"/>
      <c r="AE1164" s="91"/>
      <c r="AF1164" s="79"/>
      <c r="AG1164" s="79"/>
      <c r="AH1164" s="80"/>
      <c r="AI1164" s="81"/>
      <c r="AJ1164" s="81"/>
      <c r="AK1164" s="81"/>
      <c r="AL1164" s="81"/>
      <c r="AM1164" s="114"/>
      <c r="AN1164" s="82"/>
      <c r="AO1164" s="83"/>
      <c r="AP1164" s="83"/>
      <c r="AQ1164" s="83"/>
      <c r="AR1164" s="84"/>
      <c r="AS1164" s="85"/>
      <c r="AT1164" s="85"/>
      <c r="AU1164" s="85"/>
      <c r="AV1164" s="85"/>
      <c r="AW1164" s="104"/>
      <c r="AX1164" s="86"/>
      <c r="AY1164" s="87"/>
      <c r="AZ1164" s="87"/>
      <c r="BA1164" s="87"/>
      <c r="BB1164" s="88"/>
      <c r="BC1164" s="89"/>
      <c r="BD1164" s="89"/>
      <c r="BE1164" s="89"/>
      <c r="BF1164" s="89"/>
      <c r="BG1164" s="115"/>
      <c r="BH1164" s="90"/>
      <c r="BI1164" s="251"/>
      <c r="BJ1164" s="252"/>
      <c r="BK1164" s="252"/>
      <c r="BL1164" s="230"/>
      <c r="BM1164" s="230"/>
      <c r="BN1164" s="230"/>
      <c r="BO1164" s="231"/>
      <c r="BP1164" s="231"/>
      <c r="BQ1164" s="231"/>
      <c r="BR1164" s="232"/>
      <c r="BS1164" s="232"/>
      <c r="BT1164" s="232"/>
      <c r="BU1164" s="230"/>
      <c r="BV1164" s="230"/>
      <c r="BW1164" s="231"/>
      <c r="BX1164" s="231"/>
      <c r="BY1164" s="232"/>
      <c r="BZ1164" s="235"/>
      <c r="CA1164" s="257"/>
      <c r="CB1164" s="233"/>
      <c r="CC1164" s="230"/>
      <c r="CD1164" s="230"/>
      <c r="CE1164" s="230"/>
      <c r="CF1164" s="230"/>
      <c r="CG1164" s="230"/>
      <c r="CH1164" s="230"/>
      <c r="CI1164" s="230"/>
      <c r="CJ1164" s="231"/>
      <c r="CK1164" s="231"/>
      <c r="CL1164" s="231"/>
      <c r="CM1164" s="231"/>
      <c r="CN1164" s="231"/>
      <c r="CO1164" s="231"/>
      <c r="CP1164" s="231"/>
      <c r="CQ1164" s="231"/>
      <c r="CR1164" s="232"/>
      <c r="CS1164" s="232"/>
      <c r="CT1164" s="232"/>
      <c r="CU1164" s="232"/>
      <c r="CV1164" s="232"/>
      <c r="CW1164" s="232"/>
      <c r="CX1164" s="232"/>
      <c r="CY1164" s="234"/>
      <c r="CZ1164" s="106">
        <v>1</v>
      </c>
      <c r="DA1164" s="106">
        <v>20</v>
      </c>
      <c r="DB1164" s="106"/>
      <c r="DC1164" s="106">
        <v>0.8</v>
      </c>
      <c r="DD1164" s="106" t="s">
        <v>2074</v>
      </c>
      <c r="DE1164" s="498">
        <v>0</v>
      </c>
      <c r="DF1164" s="60">
        <v>0</v>
      </c>
      <c r="DG1164" s="107">
        <v>11</v>
      </c>
      <c r="DH1164" s="107" t="s">
        <v>7138</v>
      </c>
      <c r="DI1164" s="107">
        <v>2.8110300000000001</v>
      </c>
      <c r="DJ1164" s="107">
        <v>-0.42344599999999999</v>
      </c>
      <c r="DK1164" s="107">
        <v>2.54786</v>
      </c>
      <c r="DL1164" s="107">
        <v>9.31144E-2</v>
      </c>
      <c r="DM1164" s="110">
        <v>1.5545199999999999</v>
      </c>
      <c r="DN1164" s="110">
        <v>0.23236599999999999</v>
      </c>
      <c r="DO1164" s="110">
        <v>0.53454500000000005</v>
      </c>
      <c r="DP1164" s="110">
        <v>0.65454500000000004</v>
      </c>
      <c r="DQ1164" s="110">
        <v>0.49297600000000003</v>
      </c>
      <c r="DR1164" s="110">
        <v>0.80779100000000004</v>
      </c>
      <c r="DS1164" s="110">
        <v>0.458065</v>
      </c>
      <c r="DT1164" s="110">
        <v>0.82258100000000001</v>
      </c>
      <c r="DU1164" s="497">
        <v>0.243478</v>
      </c>
      <c r="DV1164" s="497">
        <v>0.06</v>
      </c>
      <c r="DW1164" s="497">
        <v>0.33833600000000003</v>
      </c>
      <c r="DX1164" s="497">
        <v>1.6E-2</v>
      </c>
      <c r="DY1164" s="497">
        <v>0.58758299999999997</v>
      </c>
      <c r="DZ1164" s="497">
        <v>0</v>
      </c>
      <c r="EA1164" s="288"/>
      <c r="EB1164" s="492"/>
      <c r="EC1164" s="492"/>
      <c r="ED1164" s="99"/>
      <c r="EE1164" s="492"/>
      <c r="EF1164" s="492"/>
      <c r="EG1164" s="99"/>
      <c r="EH1164" s="99"/>
      <c r="EI1164" s="99"/>
      <c r="EJ1164" s="99"/>
      <c r="EK1164" s="99"/>
      <c r="EL1164" s="99"/>
      <c r="EM1164" s="99"/>
      <c r="EN1164" s="99"/>
      <c r="EO1164" s="99"/>
      <c r="EP1164" s="99"/>
      <c r="EQ1164" s="99"/>
      <c r="ER1164" s="99"/>
      <c r="ES1164" s="99"/>
      <c r="ET1164" s="99"/>
      <c r="EU1164" s="99"/>
      <c r="EV1164" s="99"/>
      <c r="EW1164" s="99"/>
      <c r="EX1164" s="119"/>
      <c r="EY1164" s="121">
        <v>1</v>
      </c>
      <c r="EZ1164" s="524">
        <v>103</v>
      </c>
      <c r="FA1164" s="83">
        <v>11</v>
      </c>
      <c r="FB1164" s="126">
        <v>13</v>
      </c>
      <c r="FC1164" s="116">
        <v>2.8110300000000001</v>
      </c>
      <c r="FD1164" s="116">
        <v>-0.42344599999999999</v>
      </c>
      <c r="FE1164" s="116">
        <v>2.54786</v>
      </c>
      <c r="FF1164" s="116">
        <v>9.31144E-2</v>
      </c>
      <c r="FG1164" s="116">
        <v>1.5545199999999999</v>
      </c>
      <c r="FH1164" s="116">
        <v>0.23236599999999999</v>
      </c>
      <c r="FI1164" s="116" t="s">
        <v>6810</v>
      </c>
      <c r="FJ1164" s="116" t="s">
        <v>6811</v>
      </c>
      <c r="FK1164" s="116" t="s">
        <v>6812</v>
      </c>
      <c r="FL1164" s="116" t="s">
        <v>6813</v>
      </c>
      <c r="FM1164" s="116" t="s">
        <v>6814</v>
      </c>
      <c r="FN1164" s="116" t="s">
        <v>6815</v>
      </c>
      <c r="FO1164" s="3" t="s">
        <v>1243</v>
      </c>
    </row>
    <row r="1165" spans="1:171" s="3" customFormat="1" ht="15" customHeight="1" x14ac:dyDescent="0.2">
      <c r="A1165" s="321">
        <v>20150107</v>
      </c>
      <c r="B1165" s="321">
        <v>5</v>
      </c>
      <c r="C1165" s="322">
        <v>73</v>
      </c>
      <c r="D1165" s="322">
        <v>1</v>
      </c>
      <c r="E1165" s="322">
        <v>6</v>
      </c>
      <c r="F1165" s="322">
        <v>18</v>
      </c>
      <c r="G1165" s="325">
        <v>2.1</v>
      </c>
      <c r="H1165" s="435">
        <v>0</v>
      </c>
      <c r="I1165" s="323">
        <v>5135</v>
      </c>
      <c r="J1165" s="101" t="s">
        <v>1979</v>
      </c>
      <c r="K1165" s="324" t="str">
        <f>IF(B1165=2,"Z:\Data\MOOG\HeTao\raw\",IF(B1165=5,"Z:\Data\MOOG\Polo\raw\",IF(B1165=10,"Z:\Data\MOOG\Messi\raw\","")))</f>
        <v>Z:\Data\MOOG\Polo\raw\</v>
      </c>
      <c r="L1165" s="320" t="s">
        <v>3116</v>
      </c>
      <c r="M1165" s="569" t="str">
        <f>IF(NOT(ISERROR(FIND("Training_dt",W1165))),"'Plot Psychometric_HH_dt_yuchen'",IF(NOT(ISERROR(FIND("Training",W1165))),"'Plot Psychometric_HH'",IF(NOT(ISERROR(FIND("1DAT",W1165))),"'Plot Tuning Azimuth_HH'",IF(NOT(ISERROR(FIND("HD_dt",W1165))),"'Plot HeadingDiscimination_PSTH_HH_dt_yuchen'",IF(NOT(ISERROR(FIND("HD",W1165))),"'Plot HeadingDiscimination_PSTH_HH'",IF(NOT(ISERROR(FIND("MemSac",W1165))),"'Memory Saccade Analysis_HH'",IF(NOT(ISERROR(FIND("DelSac",W1165))),"'Memory Saccade Analysis_HH'",IF(NOT(ISERROR(FIND("u-stim",W1165))),"'Plot Microstim_HH'",""))))))))</f>
        <v>'Memory Saccade Analysis_HH'</v>
      </c>
      <c r="N1165" s="573">
        <v>1</v>
      </c>
      <c r="O1165" s="584">
        <v>-1</v>
      </c>
      <c r="P1165" s="590">
        <v>4</v>
      </c>
      <c r="Q1165" s="590">
        <f>IF(B1165=2,60,310)</f>
        <v>310</v>
      </c>
      <c r="R1165" s="590">
        <v>5</v>
      </c>
      <c r="S1165" s="590">
        <f>IF(B1165=2,60,-190)</f>
        <v>-190</v>
      </c>
      <c r="T1165" s="590">
        <v>1</v>
      </c>
      <c r="U1165" s="590">
        <f>IF(Z1165&lt;&gt;"",IF(NOT(ISERROR(FIND("SU",Z1165))),VALUE(RIGHT(Z1165,1))+4,IF(NOT(ISERROR(FIND("MU20",Z1165))),20,IF(NOT(ISERROR(FIND("MU21",Z1165))),21,IF(NOT(ISERROR(FIND("MU2",Z1165))),2,1)))),"")</f>
        <v>5</v>
      </c>
      <c r="V1165" s="583"/>
      <c r="W1165" s="319" t="s">
        <v>2172</v>
      </c>
      <c r="X1165" s="192"/>
      <c r="Y1165" s="219">
        <f>IF(NOT(ISERROR(FIND("MU=SU",X1165))),1,IF(Z1165&lt;&gt;"",IF(NOT(ISERROR(FIND("SU",Z1165))),1,0),""))</f>
        <v>1</v>
      </c>
      <c r="Z1165" s="217" t="s">
        <v>43</v>
      </c>
      <c r="AA1165" s="218">
        <v>748</v>
      </c>
      <c r="AB1165" s="77">
        <v>19.687000000000001</v>
      </c>
      <c r="AC1165" s="78" t="s">
        <v>3117</v>
      </c>
      <c r="AD1165" s="199"/>
      <c r="AE1165" s="91"/>
      <c r="AF1165" s="79"/>
      <c r="AG1165" s="79"/>
      <c r="AH1165" s="80"/>
      <c r="AI1165" s="81"/>
      <c r="AJ1165" s="81"/>
      <c r="AK1165" s="81"/>
      <c r="AL1165" s="81"/>
      <c r="AM1165" s="114"/>
      <c r="AN1165" s="82"/>
      <c r="AO1165" s="83"/>
      <c r="AP1165" s="83"/>
      <c r="AQ1165" s="83"/>
      <c r="AR1165" s="84"/>
      <c r="AS1165" s="85"/>
      <c r="AT1165" s="85"/>
      <c r="AU1165" s="85"/>
      <c r="AV1165" s="85"/>
      <c r="AW1165" s="104"/>
      <c r="AX1165" s="86"/>
      <c r="AY1165" s="87"/>
      <c r="AZ1165" s="87"/>
      <c r="BA1165" s="87"/>
      <c r="BB1165" s="88"/>
      <c r="BC1165" s="89"/>
      <c r="BD1165" s="89"/>
      <c r="BE1165" s="89"/>
      <c r="BF1165" s="89"/>
      <c r="BG1165" s="115"/>
      <c r="BH1165" s="90"/>
      <c r="BI1165" s="251"/>
      <c r="BJ1165" s="252"/>
      <c r="BK1165" s="252"/>
      <c r="BL1165" s="230"/>
      <c r="BM1165" s="230"/>
      <c r="BN1165" s="230"/>
      <c r="BO1165" s="231"/>
      <c r="BP1165" s="231"/>
      <c r="BQ1165" s="231"/>
      <c r="BR1165" s="232"/>
      <c r="BS1165" s="232"/>
      <c r="BT1165" s="232"/>
      <c r="BU1165" s="230"/>
      <c r="BV1165" s="230"/>
      <c r="BW1165" s="231"/>
      <c r="BX1165" s="231"/>
      <c r="BY1165" s="232"/>
      <c r="BZ1165" s="235"/>
      <c r="CA1165" s="257"/>
      <c r="CB1165" s="233"/>
      <c r="CC1165" s="230"/>
      <c r="CD1165" s="230"/>
      <c r="CE1165" s="230"/>
      <c r="CF1165" s="230"/>
      <c r="CG1165" s="230"/>
      <c r="CH1165" s="230"/>
      <c r="CI1165" s="230"/>
      <c r="CJ1165" s="231"/>
      <c r="CK1165" s="231"/>
      <c r="CL1165" s="231"/>
      <c r="CM1165" s="231"/>
      <c r="CN1165" s="231"/>
      <c r="CO1165" s="231"/>
      <c r="CP1165" s="231"/>
      <c r="CQ1165" s="231"/>
      <c r="CR1165" s="232"/>
      <c r="CS1165" s="232"/>
      <c r="CT1165" s="232"/>
      <c r="CU1165" s="232"/>
      <c r="CV1165" s="232"/>
      <c r="CW1165" s="232"/>
      <c r="CX1165" s="232"/>
      <c r="CY1165" s="234"/>
      <c r="CZ1165" s="106"/>
      <c r="DA1165" s="106"/>
      <c r="DB1165" s="106"/>
      <c r="DC1165" s="106">
        <v>0.5</v>
      </c>
      <c r="DD1165" s="106"/>
      <c r="DE1165" s="106"/>
      <c r="DF1165" s="60"/>
      <c r="DG1165" s="107"/>
      <c r="DH1165" s="107"/>
      <c r="DI1165" s="107"/>
      <c r="DJ1165" s="107"/>
      <c r="DK1165" s="107"/>
      <c r="DL1165" s="107"/>
      <c r="DM1165" s="110"/>
      <c r="DN1165" s="110"/>
      <c r="DO1165" s="110"/>
      <c r="DP1165" s="110"/>
      <c r="DQ1165" s="110"/>
      <c r="DR1165" s="110"/>
      <c r="DS1165" s="110"/>
      <c r="DT1165" s="110"/>
      <c r="DU1165" s="497"/>
      <c r="DV1165" s="497"/>
      <c r="DW1165" s="497"/>
      <c r="DX1165" s="497"/>
      <c r="DY1165" s="497"/>
      <c r="DZ1165" s="497"/>
      <c r="EA1165" s="288">
        <v>0.57543599999999995</v>
      </c>
      <c r="EB1165" s="99">
        <v>5.3402900000000001E-3</v>
      </c>
      <c r="EC1165" s="99">
        <v>0.49341000000000002</v>
      </c>
      <c r="ED1165" s="99">
        <v>0.70752999999999999</v>
      </c>
      <c r="EE1165" s="99">
        <v>3.9569599999999998E-3</v>
      </c>
      <c r="EF1165" s="99">
        <v>6.8569800000000004E-3</v>
      </c>
      <c r="EG1165" s="99">
        <v>74.236699999999999</v>
      </c>
      <c r="EH1165" s="99">
        <v>29.749500000000001</v>
      </c>
      <c r="EI1165" s="99">
        <v>146.791</v>
      </c>
      <c r="EJ1165" s="99">
        <v>165.36099999999999</v>
      </c>
      <c r="EK1165" s="99">
        <v>43.656100000000002</v>
      </c>
      <c r="EL1165" s="99">
        <v>60.834000000000003</v>
      </c>
      <c r="EM1165" s="99">
        <v>0.41243999999999997</v>
      </c>
      <c r="EN1165" s="99">
        <v>0.56873499999999999</v>
      </c>
      <c r="EO1165" s="99">
        <v>0.37363600000000002</v>
      </c>
      <c r="EP1165" s="99">
        <v>0.34719800000000001</v>
      </c>
      <c r="EQ1165" s="99">
        <v>0.56551600000000002</v>
      </c>
      <c r="ER1165" s="99">
        <v>0.51778199999999996</v>
      </c>
      <c r="ES1165" s="99">
        <v>0</v>
      </c>
      <c r="ET1165" s="99">
        <v>4.1979499999999996</v>
      </c>
      <c r="EU1165" s="99">
        <v>1.08569</v>
      </c>
      <c r="EV1165" s="99">
        <v>-2.0367099999999998</v>
      </c>
      <c r="EW1165" s="99">
        <v>5.4834500000000004</v>
      </c>
      <c r="EX1165" s="119">
        <v>-2.8722799999999999</v>
      </c>
      <c r="EY1165" s="121"/>
      <c r="EZ1165" s="524"/>
      <c r="FA1165" s="83"/>
      <c r="FB1165" s="126"/>
      <c r="FC1165" s="116"/>
      <c r="FD1165" s="116"/>
      <c r="FE1165" s="116"/>
      <c r="FF1165" s="116"/>
      <c r="FG1165" s="116"/>
      <c r="FH1165" s="116"/>
      <c r="FI1165" s="116"/>
      <c r="FJ1165" s="116"/>
      <c r="FK1165" s="116"/>
      <c r="FL1165" s="116"/>
      <c r="FM1165" s="116"/>
      <c r="FN1165" s="116"/>
    </row>
    <row r="1166" spans="1:171" s="3" customFormat="1" ht="15" customHeight="1" x14ac:dyDescent="0.2">
      <c r="A1166" s="321">
        <v>20150107</v>
      </c>
      <c r="B1166" s="321">
        <v>5</v>
      </c>
      <c r="C1166" s="322">
        <v>73</v>
      </c>
      <c r="D1166" s="322">
        <v>1</v>
      </c>
      <c r="E1166" s="322">
        <v>6</v>
      </c>
      <c r="F1166" s="322">
        <v>18</v>
      </c>
      <c r="G1166" s="325">
        <v>2.1</v>
      </c>
      <c r="H1166" s="435">
        <v>0</v>
      </c>
      <c r="I1166" s="323">
        <v>5135</v>
      </c>
      <c r="J1166" s="101" t="s">
        <v>1979</v>
      </c>
      <c r="K1166" s="324" t="str">
        <f>IF(B1166=2,"Z:\Data\MOOG\HeTao\raw\",IF(B1166=5,"Z:\Data\MOOG\Polo\raw\",IF(B1166=10,"Z:\Data\MOOG\Messi\raw\","")))</f>
        <v>Z:\Data\MOOG\Polo\raw\</v>
      </c>
      <c r="L1166" s="320" t="s">
        <v>3116</v>
      </c>
      <c r="M1166" s="569" t="str">
        <f>IF(NOT(ISERROR(FIND("Training_dt",W1166))),"'Plot Psychometric_HH_dt_yuchen'",IF(NOT(ISERROR(FIND("Training",W1166))),"'Plot Psychometric_HH'",IF(NOT(ISERROR(FIND("1DAT",W1166))),"'Plot Tuning Azimuth_HH'",IF(NOT(ISERROR(FIND("HD_dt",W1166))),"'Plot HeadingDiscimination_PSTH_HH_dt_yuchen'",IF(NOT(ISERROR(FIND("HD",W1166))),"'Plot HeadingDiscimination_PSTH_HH'",IF(NOT(ISERROR(FIND("MemSac",W1166))),"'Memory Saccade Analysis_HH'",IF(NOT(ISERROR(FIND("DelSac",W1166))),"'Memory Saccade Analysis_HH'",IF(NOT(ISERROR(FIND("u-stim",W1166))),"'Plot Microstim_HH'",""))))))))</f>
        <v>'Memory Saccade Analysis_HH'</v>
      </c>
      <c r="N1166" s="573">
        <v>1</v>
      </c>
      <c r="O1166" s="584">
        <v>-1</v>
      </c>
      <c r="P1166" s="590">
        <v>4</v>
      </c>
      <c r="Q1166" s="590">
        <f>IF(B1166=2,60,310)</f>
        <v>310</v>
      </c>
      <c r="R1166" s="590">
        <v>5</v>
      </c>
      <c r="S1166" s="590">
        <f>IF(B1166=2,60,-190)</f>
        <v>-190</v>
      </c>
      <c r="T1166" s="590">
        <v>1</v>
      </c>
      <c r="U1166" s="590">
        <f>IF(Z1166&lt;&gt;"",IF(NOT(ISERROR(FIND("SU",Z1166))),VALUE(RIGHT(Z1166,1))+4,IF(NOT(ISERROR(FIND("MU20",Z1166))),20,IF(NOT(ISERROR(FIND("MU21",Z1166))),21,IF(NOT(ISERROR(FIND("MU2",Z1166))),2,1)))),"")</f>
        <v>1</v>
      </c>
      <c r="V1166" s="583"/>
      <c r="W1166" s="319" t="s">
        <v>2172</v>
      </c>
      <c r="X1166" s="192"/>
      <c r="Y1166" s="219">
        <f>IF(NOT(ISERROR(FIND("MU=SU",X1166))),1,IF(Z1166&lt;&gt;"",IF(NOT(ISERROR(FIND("SU",Z1166))),1,0),""))</f>
        <v>0</v>
      </c>
      <c r="Z1166" s="217" t="s">
        <v>1981</v>
      </c>
      <c r="AA1166" s="218"/>
      <c r="AB1166" s="77"/>
      <c r="AC1166" s="78"/>
      <c r="AD1166" s="199"/>
      <c r="AE1166" s="91"/>
      <c r="AF1166" s="79"/>
      <c r="AG1166" s="79"/>
      <c r="AH1166" s="80"/>
      <c r="AI1166" s="81"/>
      <c r="AJ1166" s="81"/>
      <c r="AK1166" s="81"/>
      <c r="AL1166" s="81"/>
      <c r="AM1166" s="114"/>
      <c r="AN1166" s="82"/>
      <c r="AO1166" s="83"/>
      <c r="AP1166" s="83"/>
      <c r="AQ1166" s="83"/>
      <c r="AR1166" s="84"/>
      <c r="AS1166" s="85"/>
      <c r="AT1166" s="85"/>
      <c r="AU1166" s="85"/>
      <c r="AV1166" s="85"/>
      <c r="AW1166" s="104"/>
      <c r="AX1166" s="86"/>
      <c r="AY1166" s="87"/>
      <c r="AZ1166" s="87"/>
      <c r="BA1166" s="87"/>
      <c r="BB1166" s="88"/>
      <c r="BC1166" s="89"/>
      <c r="BD1166" s="89"/>
      <c r="BE1166" s="89"/>
      <c r="BF1166" s="89"/>
      <c r="BG1166" s="115"/>
      <c r="BH1166" s="90"/>
      <c r="BI1166" s="251"/>
      <c r="BJ1166" s="252"/>
      <c r="BK1166" s="252"/>
      <c r="BL1166" s="230"/>
      <c r="BM1166" s="230"/>
      <c r="BN1166" s="230"/>
      <c r="BO1166" s="231"/>
      <c r="BP1166" s="231"/>
      <c r="BQ1166" s="231"/>
      <c r="BR1166" s="232"/>
      <c r="BS1166" s="232"/>
      <c r="BT1166" s="232"/>
      <c r="BU1166" s="230"/>
      <c r="BV1166" s="230"/>
      <c r="BW1166" s="231"/>
      <c r="BX1166" s="231"/>
      <c r="BY1166" s="232"/>
      <c r="BZ1166" s="235"/>
      <c r="CA1166" s="257"/>
      <c r="CB1166" s="233"/>
      <c r="CC1166" s="230"/>
      <c r="CD1166" s="230"/>
      <c r="CE1166" s="230"/>
      <c r="CF1166" s="230"/>
      <c r="CG1166" s="230"/>
      <c r="CH1166" s="230"/>
      <c r="CI1166" s="230"/>
      <c r="CJ1166" s="231"/>
      <c r="CK1166" s="231"/>
      <c r="CL1166" s="231"/>
      <c r="CM1166" s="231"/>
      <c r="CN1166" s="231"/>
      <c r="CO1166" s="231"/>
      <c r="CP1166" s="231"/>
      <c r="CQ1166" s="231"/>
      <c r="CR1166" s="232"/>
      <c r="CS1166" s="232"/>
      <c r="CT1166" s="232"/>
      <c r="CU1166" s="232"/>
      <c r="CV1166" s="232"/>
      <c r="CW1166" s="232"/>
      <c r="CX1166" s="232"/>
      <c r="CY1166" s="234"/>
      <c r="CZ1166" s="106"/>
      <c r="DA1166" s="106"/>
      <c r="DB1166" s="106"/>
      <c r="DC1166" s="106">
        <v>0.5</v>
      </c>
      <c r="DD1166" s="106"/>
      <c r="DE1166" s="106"/>
      <c r="DF1166" s="60"/>
      <c r="DG1166" s="107"/>
      <c r="DH1166" s="107"/>
      <c r="DI1166" s="107"/>
      <c r="DJ1166" s="107"/>
      <c r="DK1166" s="107"/>
      <c r="DL1166" s="107"/>
      <c r="DM1166" s="110"/>
      <c r="DN1166" s="110"/>
      <c r="DO1166" s="110"/>
      <c r="DP1166" s="110"/>
      <c r="DQ1166" s="110"/>
      <c r="DR1166" s="110"/>
      <c r="DS1166" s="110"/>
      <c r="DT1166" s="110"/>
      <c r="DU1166" s="497"/>
      <c r="DV1166" s="497"/>
      <c r="DW1166" s="497"/>
      <c r="DX1166" s="497"/>
      <c r="DY1166" s="497"/>
      <c r="DZ1166" s="497"/>
      <c r="EA1166" s="288">
        <v>0.215674</v>
      </c>
      <c r="EB1166" s="99">
        <v>1.8255699999999999E-4</v>
      </c>
      <c r="EC1166" s="99">
        <v>0.68015300000000001</v>
      </c>
      <c r="ED1166" s="99">
        <v>0.28126299999999999</v>
      </c>
      <c r="EE1166" s="99">
        <v>1.1673599999999999E-2</v>
      </c>
      <c r="EF1166" s="99">
        <v>7.00041E-2</v>
      </c>
      <c r="EG1166" s="99">
        <v>57.308399999999999</v>
      </c>
      <c r="EH1166" s="99">
        <v>16.698599999999999</v>
      </c>
      <c r="EI1166" s="99">
        <v>-178.297</v>
      </c>
      <c r="EJ1166" s="99">
        <v>-13.778600000000001</v>
      </c>
      <c r="EK1166" s="99">
        <v>26.5915</v>
      </c>
      <c r="EL1166" s="99">
        <v>63.2883</v>
      </c>
      <c r="EM1166" s="99">
        <v>0.45137500000000003</v>
      </c>
      <c r="EN1166" s="99">
        <v>0.56581400000000004</v>
      </c>
      <c r="EO1166" s="99">
        <v>0.36264200000000002</v>
      </c>
      <c r="EP1166" s="99">
        <v>0.466887</v>
      </c>
      <c r="EQ1166" s="99">
        <v>0.51105999999999996</v>
      </c>
      <c r="ER1166" s="99">
        <v>0.442137</v>
      </c>
      <c r="ES1166" s="99">
        <v>0</v>
      </c>
      <c r="ET1166" s="99">
        <v>8.8224199999999993</v>
      </c>
      <c r="EU1166" s="99">
        <v>4.5773999999999999</v>
      </c>
      <c r="EV1166" s="99">
        <v>8.1229399999999998</v>
      </c>
      <c r="EW1166" s="99">
        <v>8.6796699999999998</v>
      </c>
      <c r="EX1166" s="119">
        <v>-3.2669600000000001</v>
      </c>
      <c r="EY1166" s="121"/>
      <c r="EZ1166" s="524"/>
      <c r="FA1166" s="83"/>
      <c r="FB1166" s="126"/>
      <c r="FC1166" s="116"/>
      <c r="FD1166" s="116"/>
      <c r="FE1166" s="116"/>
      <c r="FF1166" s="116"/>
      <c r="FG1166" s="116"/>
      <c r="FH1166" s="116"/>
      <c r="FI1166" s="116"/>
      <c r="FJ1166" s="116"/>
      <c r="FK1166" s="116"/>
      <c r="FL1166" s="116"/>
      <c r="FM1166" s="116"/>
      <c r="FN1166" s="116"/>
    </row>
    <row r="1167" spans="1:171" s="3" customFormat="1" ht="15" customHeight="1" x14ac:dyDescent="0.2">
      <c r="A1167" s="321">
        <v>20150107</v>
      </c>
      <c r="B1167" s="321">
        <v>5</v>
      </c>
      <c r="C1167" s="322">
        <v>73</v>
      </c>
      <c r="D1167" s="322">
        <v>1</v>
      </c>
      <c r="E1167" s="322">
        <v>6</v>
      </c>
      <c r="F1167" s="322">
        <v>18</v>
      </c>
      <c r="G1167" s="325">
        <v>2.1</v>
      </c>
      <c r="H1167" s="435">
        <v>0</v>
      </c>
      <c r="I1167" s="323">
        <v>5758</v>
      </c>
      <c r="J1167" s="101" t="s">
        <v>1979</v>
      </c>
      <c r="K1167" s="324" t="str">
        <f>IF(B1167=2,"Z:\Data\MOOG\HeTao\raw\",IF(B1167=5,"Z:\Data\MOOG\Polo\raw\",IF(B1167=10,"Z:\Data\MOOG\Messi\raw\","")))</f>
        <v>Z:\Data\MOOG\Polo\raw\</v>
      </c>
      <c r="L1167" s="320" t="s">
        <v>3119</v>
      </c>
      <c r="M1167" s="569" t="str">
        <f>IF(NOT(ISERROR(FIND("Training_dt",W1167))),"'Plot Psychometric_HH_dt_yuchen'",IF(NOT(ISERROR(FIND("Training",W1167))),"'Plot Psychometric_HH'",IF(NOT(ISERROR(FIND("1DAT",W1167))),"'Plot Tuning Azimuth_HH'",IF(NOT(ISERROR(FIND("HD_dt",W1167))),"'Plot HeadingDiscimination_PSTH_HH_dt_yuchen'",IF(NOT(ISERROR(FIND("HD",W1167))),"'Plot HeadingDiscimination_PSTH_HH'",IF(NOT(ISERROR(FIND("MemSac",W1167))),"'Memory Saccade Analysis_HH'",IF(NOT(ISERROR(FIND("DelSac",W1167))),"'Memory Saccade Analysis_HH'",IF(NOT(ISERROR(FIND("u-stim",W1167))),"'Plot Microstim_HH'",""))))))))</f>
        <v>'Memory Saccade Analysis_HH'</v>
      </c>
      <c r="N1167" s="573">
        <v>1</v>
      </c>
      <c r="O1167" s="584">
        <v>-1</v>
      </c>
      <c r="P1167" s="590">
        <v>4</v>
      </c>
      <c r="Q1167" s="590">
        <f>IF(B1167=2,60,310)</f>
        <v>310</v>
      </c>
      <c r="R1167" s="590">
        <v>5</v>
      </c>
      <c r="S1167" s="590">
        <f>IF(B1167=2,60,-190)</f>
        <v>-190</v>
      </c>
      <c r="T1167" s="590">
        <v>1</v>
      </c>
      <c r="U1167" s="590">
        <f>IF(Z1167&lt;&gt;"",IF(NOT(ISERROR(FIND("SU",Z1167))),VALUE(RIGHT(Z1167,1))+4,IF(NOT(ISERROR(FIND("MU20",Z1167))),20,IF(NOT(ISERROR(FIND("MU21",Z1167))),21,IF(NOT(ISERROR(FIND("MU2",Z1167))),2,1)))),"")</f>
        <v>5</v>
      </c>
      <c r="V1167" s="583"/>
      <c r="W1167" s="319" t="s">
        <v>2172</v>
      </c>
      <c r="X1167" s="192"/>
      <c r="Y1167" s="219">
        <f>IF(NOT(ISERROR(FIND("MU=SU",X1167))),1,IF(Z1167&lt;&gt;"",IF(NOT(ISERROR(FIND("SU",Z1167))),1,0),""))</f>
        <v>1</v>
      </c>
      <c r="Z1167" s="217" t="s">
        <v>43</v>
      </c>
      <c r="AA1167" s="218">
        <v>3046</v>
      </c>
      <c r="AB1167" s="77">
        <v>9.3836399999999998</v>
      </c>
      <c r="AC1167" s="78" t="s">
        <v>3121</v>
      </c>
      <c r="AD1167" s="199" t="s">
        <v>3120</v>
      </c>
      <c r="AE1167" s="91"/>
      <c r="AF1167" s="79"/>
      <c r="AG1167" s="79"/>
      <c r="AH1167" s="80"/>
      <c r="AI1167" s="81"/>
      <c r="AJ1167" s="81"/>
      <c r="AK1167" s="81"/>
      <c r="AL1167" s="81"/>
      <c r="AM1167" s="114"/>
      <c r="AN1167" s="82"/>
      <c r="AO1167" s="83"/>
      <c r="AP1167" s="83"/>
      <c r="AQ1167" s="83"/>
      <c r="AR1167" s="84"/>
      <c r="AS1167" s="85"/>
      <c r="AT1167" s="85"/>
      <c r="AU1167" s="85"/>
      <c r="AV1167" s="85"/>
      <c r="AW1167" s="104"/>
      <c r="AX1167" s="86"/>
      <c r="AY1167" s="87"/>
      <c r="AZ1167" s="87"/>
      <c r="BA1167" s="87"/>
      <c r="BB1167" s="88"/>
      <c r="BC1167" s="89"/>
      <c r="BD1167" s="89"/>
      <c r="BE1167" s="89"/>
      <c r="BF1167" s="89"/>
      <c r="BG1167" s="115"/>
      <c r="BH1167" s="90"/>
      <c r="BI1167" s="251"/>
      <c r="BJ1167" s="252"/>
      <c r="BK1167" s="252"/>
      <c r="BL1167" s="230"/>
      <c r="BM1167" s="230"/>
      <c r="BN1167" s="230"/>
      <c r="BO1167" s="231"/>
      <c r="BP1167" s="231"/>
      <c r="BQ1167" s="231"/>
      <c r="BR1167" s="232"/>
      <c r="BS1167" s="232"/>
      <c r="BT1167" s="232"/>
      <c r="BU1167" s="230"/>
      <c r="BV1167" s="230"/>
      <c r="BW1167" s="231"/>
      <c r="BX1167" s="231"/>
      <c r="BY1167" s="232"/>
      <c r="BZ1167" s="235"/>
      <c r="CA1167" s="257"/>
      <c r="CB1167" s="233"/>
      <c r="CC1167" s="230"/>
      <c r="CD1167" s="230"/>
      <c r="CE1167" s="230"/>
      <c r="CF1167" s="230"/>
      <c r="CG1167" s="230"/>
      <c r="CH1167" s="230"/>
      <c r="CI1167" s="230"/>
      <c r="CJ1167" s="231"/>
      <c r="CK1167" s="231"/>
      <c r="CL1167" s="231"/>
      <c r="CM1167" s="231"/>
      <c r="CN1167" s="231"/>
      <c r="CO1167" s="231"/>
      <c r="CP1167" s="231"/>
      <c r="CQ1167" s="231"/>
      <c r="CR1167" s="232"/>
      <c r="CS1167" s="232"/>
      <c r="CT1167" s="232"/>
      <c r="CU1167" s="232"/>
      <c r="CV1167" s="232"/>
      <c r="CW1167" s="232"/>
      <c r="CX1167" s="232"/>
      <c r="CY1167" s="234"/>
      <c r="CZ1167" s="106"/>
      <c r="DA1167" s="106"/>
      <c r="DB1167" s="106"/>
      <c r="DC1167" s="106">
        <v>0</v>
      </c>
      <c r="DD1167" s="106"/>
      <c r="DE1167" s="106"/>
      <c r="DF1167" s="60"/>
      <c r="DG1167" s="107"/>
      <c r="DH1167" s="107"/>
      <c r="DI1167" s="107"/>
      <c r="DJ1167" s="107"/>
      <c r="DK1167" s="107"/>
      <c r="DL1167" s="107"/>
      <c r="DM1167" s="110"/>
      <c r="DN1167" s="110"/>
      <c r="DO1167" s="110"/>
      <c r="DP1167" s="110"/>
      <c r="DQ1167" s="110"/>
      <c r="DR1167" s="110"/>
      <c r="DS1167" s="110"/>
      <c r="DT1167" s="110"/>
      <c r="DU1167" s="497"/>
      <c r="DV1167" s="497"/>
      <c r="DW1167" s="497"/>
      <c r="DX1167" s="497"/>
      <c r="DY1167" s="497"/>
      <c r="DZ1167" s="497"/>
      <c r="EA1167" s="288">
        <v>0.49331999999999998</v>
      </c>
      <c r="EB1167" s="99">
        <v>0.31654399999999999</v>
      </c>
      <c r="EC1167" s="99">
        <v>6.4636600000000002E-2</v>
      </c>
      <c r="ED1167" s="501">
        <v>4.4617299999999997E-5</v>
      </c>
      <c r="EE1167" s="501">
        <v>1.0488E-5</v>
      </c>
      <c r="EF1167" s="99">
        <v>1.97495E-2</v>
      </c>
      <c r="EG1167" s="99">
        <v>-90</v>
      </c>
      <c r="EH1167" s="99">
        <v>-108.49299999999999</v>
      </c>
      <c r="EI1167" s="99">
        <v>3.8948900000000002</v>
      </c>
      <c r="EJ1167" s="99">
        <v>42.149000000000001</v>
      </c>
      <c r="EK1167" s="99">
        <v>43.616999999999997</v>
      </c>
      <c r="EL1167" s="99">
        <v>118.393</v>
      </c>
      <c r="EM1167" s="99">
        <v>0.34927399999999997</v>
      </c>
      <c r="EN1167" s="99">
        <v>0.42933900000000003</v>
      </c>
      <c r="EO1167" s="99">
        <v>0.506575</v>
      </c>
      <c r="EP1167" s="99">
        <v>0.60790999999999995</v>
      </c>
      <c r="EQ1167" s="99">
        <v>0.66645699999999997</v>
      </c>
      <c r="ER1167" s="99">
        <v>0.50703799999999999</v>
      </c>
      <c r="ES1167" s="99">
        <v>0</v>
      </c>
      <c r="ET1167" s="99">
        <v>0.864479</v>
      </c>
      <c r="EU1167" s="99">
        <v>0.77305800000000002</v>
      </c>
      <c r="EV1167" s="99">
        <v>5.0911799999999996</v>
      </c>
      <c r="EW1167" s="99">
        <v>11.865500000000001</v>
      </c>
      <c r="EX1167" s="119">
        <v>6.0634199999999998</v>
      </c>
      <c r="EY1167" s="121"/>
      <c r="EZ1167" s="524"/>
      <c r="FA1167" s="83"/>
      <c r="FB1167" s="126"/>
      <c r="FC1167" s="116"/>
      <c r="FD1167" s="116"/>
      <c r="FE1167" s="116"/>
      <c r="FF1167" s="116"/>
      <c r="FG1167" s="116"/>
      <c r="FH1167" s="116"/>
      <c r="FI1167" s="116"/>
      <c r="FJ1167" s="116"/>
      <c r="FK1167" s="116"/>
      <c r="FL1167" s="116"/>
      <c r="FM1167" s="116"/>
      <c r="FN1167" s="116"/>
    </row>
    <row r="1168" spans="1:171" s="3" customFormat="1" ht="15" customHeight="1" x14ac:dyDescent="0.2">
      <c r="A1168" s="321">
        <v>20150107</v>
      </c>
      <c r="B1168" s="321">
        <v>5</v>
      </c>
      <c r="C1168" s="322">
        <v>73</v>
      </c>
      <c r="D1168" s="322">
        <v>1</v>
      </c>
      <c r="E1168" s="322">
        <v>6</v>
      </c>
      <c r="F1168" s="322">
        <v>18</v>
      </c>
      <c r="G1168" s="325">
        <v>2.1</v>
      </c>
      <c r="H1168" s="435">
        <v>0</v>
      </c>
      <c r="I1168" s="323">
        <v>5758</v>
      </c>
      <c r="J1168" s="101" t="s">
        <v>1979</v>
      </c>
      <c r="K1168" s="324" t="str">
        <f>IF(B1168=2,"Z:\Data\MOOG\HeTao\raw\",IF(B1168=5,"Z:\Data\MOOG\Polo\raw\",IF(B1168=10,"Z:\Data\MOOG\Messi\raw\","")))</f>
        <v>Z:\Data\MOOG\Polo\raw\</v>
      </c>
      <c r="L1168" s="320" t="s">
        <v>3119</v>
      </c>
      <c r="M1168" s="569" t="str">
        <f>IF(NOT(ISERROR(FIND("Training_dt",W1168))),"'Plot Psychometric_HH_dt_yuchen'",IF(NOT(ISERROR(FIND("Training",W1168))),"'Plot Psychometric_HH'",IF(NOT(ISERROR(FIND("1DAT",W1168))),"'Plot Tuning Azimuth_HH'",IF(NOT(ISERROR(FIND("HD_dt",W1168))),"'Plot HeadingDiscimination_PSTH_HH_dt_yuchen'",IF(NOT(ISERROR(FIND("HD",W1168))),"'Plot HeadingDiscimination_PSTH_HH'",IF(NOT(ISERROR(FIND("MemSac",W1168))),"'Memory Saccade Analysis_HH'",IF(NOT(ISERROR(FIND("DelSac",W1168))),"'Memory Saccade Analysis_HH'",IF(NOT(ISERROR(FIND("u-stim",W1168))),"'Plot Microstim_HH'",""))))))))</f>
        <v>'Memory Saccade Analysis_HH'</v>
      </c>
      <c r="N1168" s="573">
        <v>1</v>
      </c>
      <c r="O1168" s="584">
        <v>-1</v>
      </c>
      <c r="P1168" s="590">
        <v>4</v>
      </c>
      <c r="Q1168" s="590">
        <f>IF(B1168=2,60,310)</f>
        <v>310</v>
      </c>
      <c r="R1168" s="590">
        <v>5</v>
      </c>
      <c r="S1168" s="590">
        <f>IF(B1168=2,60,-190)</f>
        <v>-190</v>
      </c>
      <c r="T1168" s="590">
        <v>1</v>
      </c>
      <c r="U1168" s="590">
        <f>IF(Z1168&lt;&gt;"",IF(NOT(ISERROR(FIND("SU",Z1168))),VALUE(RIGHT(Z1168,1))+4,IF(NOT(ISERROR(FIND("MU20",Z1168))),20,IF(NOT(ISERROR(FIND("MU21",Z1168))),21,IF(NOT(ISERROR(FIND("MU2",Z1168))),2,1)))),"")</f>
        <v>6</v>
      </c>
      <c r="V1168" s="583"/>
      <c r="W1168" s="319" t="s">
        <v>2172</v>
      </c>
      <c r="X1168" s="192"/>
      <c r="Y1168" s="219">
        <f>IF(NOT(ISERROR(FIND("MU=SU",X1168))),1,IF(Z1168&lt;&gt;"",IF(NOT(ISERROR(FIND("SU",Z1168))),1,0),""))</f>
        <v>1</v>
      </c>
      <c r="Z1168" s="217" t="s">
        <v>46</v>
      </c>
      <c r="AA1168" s="218">
        <v>3815</v>
      </c>
      <c r="AB1168" s="77">
        <v>18.857700000000001</v>
      </c>
      <c r="AC1168" s="78" t="s">
        <v>3122</v>
      </c>
      <c r="AD1168" s="199"/>
      <c r="AE1168" s="91"/>
      <c r="AF1168" s="79"/>
      <c r="AG1168" s="79"/>
      <c r="AH1168" s="80"/>
      <c r="AI1168" s="81"/>
      <c r="AJ1168" s="81"/>
      <c r="AK1168" s="81"/>
      <c r="AL1168" s="81"/>
      <c r="AM1168" s="114"/>
      <c r="AN1168" s="82"/>
      <c r="AO1168" s="83"/>
      <c r="AP1168" s="83"/>
      <c r="AQ1168" s="83"/>
      <c r="AR1168" s="84"/>
      <c r="AS1168" s="85"/>
      <c r="AT1168" s="85"/>
      <c r="AU1168" s="85"/>
      <c r="AV1168" s="85"/>
      <c r="AW1168" s="104"/>
      <c r="AX1168" s="86"/>
      <c r="AY1168" s="87"/>
      <c r="AZ1168" s="87"/>
      <c r="BA1168" s="87"/>
      <c r="BB1168" s="88"/>
      <c r="BC1168" s="89"/>
      <c r="BD1168" s="89"/>
      <c r="BE1168" s="89"/>
      <c r="BF1168" s="89"/>
      <c r="BG1168" s="115"/>
      <c r="BH1168" s="90"/>
      <c r="BI1168" s="251"/>
      <c r="BJ1168" s="252"/>
      <c r="BK1168" s="252"/>
      <c r="BL1168" s="230"/>
      <c r="BM1168" s="230"/>
      <c r="BN1168" s="230"/>
      <c r="BO1168" s="231"/>
      <c r="BP1168" s="231"/>
      <c r="BQ1168" s="231"/>
      <c r="BR1168" s="232"/>
      <c r="BS1168" s="232"/>
      <c r="BT1168" s="232"/>
      <c r="BU1168" s="230"/>
      <c r="BV1168" s="230"/>
      <c r="BW1168" s="231"/>
      <c r="BX1168" s="231"/>
      <c r="BY1168" s="232"/>
      <c r="BZ1168" s="235"/>
      <c r="CA1168" s="257"/>
      <c r="CB1168" s="233"/>
      <c r="CC1168" s="230"/>
      <c r="CD1168" s="230"/>
      <c r="CE1168" s="230"/>
      <c r="CF1168" s="230"/>
      <c r="CG1168" s="230"/>
      <c r="CH1168" s="230"/>
      <c r="CI1168" s="230"/>
      <c r="CJ1168" s="231"/>
      <c r="CK1168" s="231"/>
      <c r="CL1168" s="231"/>
      <c r="CM1168" s="231"/>
      <c r="CN1168" s="231"/>
      <c r="CO1168" s="231"/>
      <c r="CP1168" s="231"/>
      <c r="CQ1168" s="231"/>
      <c r="CR1168" s="232"/>
      <c r="CS1168" s="232"/>
      <c r="CT1168" s="232"/>
      <c r="CU1168" s="232"/>
      <c r="CV1168" s="232"/>
      <c r="CW1168" s="232"/>
      <c r="CX1168" s="232"/>
      <c r="CY1168" s="234"/>
      <c r="CZ1168" s="106"/>
      <c r="DA1168" s="106"/>
      <c r="DB1168" s="106"/>
      <c r="DC1168" s="106">
        <v>0</v>
      </c>
      <c r="DD1168" s="106"/>
      <c r="DE1168" s="106"/>
      <c r="DF1168" s="60"/>
      <c r="DG1168" s="107"/>
      <c r="DH1168" s="107"/>
      <c r="DI1168" s="107"/>
      <c r="DJ1168" s="107"/>
      <c r="DK1168" s="107"/>
      <c r="DL1168" s="107"/>
      <c r="DM1168" s="110"/>
      <c r="DN1168" s="110"/>
      <c r="DO1168" s="110"/>
      <c r="DP1168" s="110"/>
      <c r="DQ1168" s="110"/>
      <c r="DR1168" s="110"/>
      <c r="DS1168" s="110"/>
      <c r="DT1168" s="110"/>
      <c r="DU1168" s="497"/>
      <c r="DV1168" s="497"/>
      <c r="DW1168" s="497"/>
      <c r="DX1168" s="497"/>
      <c r="DY1168" s="497"/>
      <c r="DZ1168" s="497"/>
      <c r="EA1168" s="288">
        <v>0.26084299999999999</v>
      </c>
      <c r="EB1168" s="99">
        <v>3.09083E-2</v>
      </c>
      <c r="EC1168" s="99">
        <v>0.16647000000000001</v>
      </c>
      <c r="ED1168" s="99">
        <v>1.88212E-2</v>
      </c>
      <c r="EE1168" s="99">
        <v>2.7260100000000001E-3</v>
      </c>
      <c r="EF1168" s="99">
        <v>6.5135700000000005E-2</v>
      </c>
      <c r="EG1168" s="99">
        <v>106.735</v>
      </c>
      <c r="EH1168" s="99">
        <v>-100.937</v>
      </c>
      <c r="EI1168" s="99">
        <v>-139.58199999999999</v>
      </c>
      <c r="EJ1168" s="99">
        <v>23.537800000000001</v>
      </c>
      <c r="EK1168" s="99">
        <v>51.563099999999999</v>
      </c>
      <c r="EL1168" s="99">
        <v>178.82499999999999</v>
      </c>
      <c r="EM1168" s="99">
        <v>0.41759099999999999</v>
      </c>
      <c r="EN1168" s="99">
        <v>0.50154500000000002</v>
      </c>
      <c r="EO1168" s="99">
        <v>0.481429</v>
      </c>
      <c r="EP1168" s="99">
        <v>0.54557900000000004</v>
      </c>
      <c r="EQ1168" s="99">
        <v>0.53963700000000003</v>
      </c>
      <c r="ER1168" s="99">
        <v>0.51096600000000003</v>
      </c>
      <c r="ES1168" s="99">
        <v>0</v>
      </c>
      <c r="ET1168" s="99">
        <v>1.0102599999999999</v>
      </c>
      <c r="EU1168" s="99">
        <v>1.0241499999999999</v>
      </c>
      <c r="EV1168" s="99">
        <v>2.0262899999999999</v>
      </c>
      <c r="EW1168" s="99">
        <v>3.9132099999999999</v>
      </c>
      <c r="EX1168" s="119">
        <v>2.7338900000000002</v>
      </c>
      <c r="EY1168" s="121"/>
      <c r="EZ1168" s="524"/>
      <c r="FA1168" s="83"/>
      <c r="FB1168" s="126"/>
      <c r="FC1168" s="116"/>
      <c r="FD1168" s="116"/>
      <c r="FE1168" s="116"/>
      <c r="FF1168" s="116"/>
      <c r="FG1168" s="116"/>
      <c r="FH1168" s="116"/>
      <c r="FI1168" s="116"/>
      <c r="FJ1168" s="116"/>
      <c r="FK1168" s="116"/>
      <c r="FL1168" s="116"/>
      <c r="FM1168" s="116"/>
      <c r="FN1168" s="116"/>
    </row>
    <row r="1169" spans="1:171" s="3" customFormat="1" ht="15" customHeight="1" x14ac:dyDescent="0.2">
      <c r="A1169" s="321">
        <v>20150107</v>
      </c>
      <c r="B1169" s="321">
        <v>5</v>
      </c>
      <c r="C1169" s="322">
        <v>73</v>
      </c>
      <c r="D1169" s="322">
        <v>1</v>
      </c>
      <c r="E1169" s="322">
        <v>6</v>
      </c>
      <c r="F1169" s="322">
        <v>18</v>
      </c>
      <c r="G1169" s="325">
        <v>2.1</v>
      </c>
      <c r="H1169" s="435">
        <v>0</v>
      </c>
      <c r="I1169" s="323">
        <v>5713</v>
      </c>
      <c r="J1169" s="101" t="s">
        <v>1979</v>
      </c>
      <c r="K1169" s="324" t="str">
        <f>IF(B1169=2,"Z:\Data\MOOG\HeTao\raw\",IF(B1169=5,"Z:\Data\MOOG\Polo\raw\",IF(B1169=10,"Z:\Data\MOOG\Messi\raw\","")))</f>
        <v>Z:\Data\MOOG\Polo\raw\</v>
      </c>
      <c r="L1169" s="320" t="s">
        <v>3123</v>
      </c>
      <c r="M1169" s="569" t="str">
        <f>IF(NOT(ISERROR(FIND("Training_dt",W1169))),"'Plot Psychometric_HH_dt_yuchen'",IF(NOT(ISERROR(FIND("Training",W1169))),"'Plot Psychometric_HH'",IF(NOT(ISERROR(FIND("1DAT",W1169))),"'Plot Tuning Azimuth_HH'",IF(NOT(ISERROR(FIND("HD_dt",W1169))),"'Plot HeadingDiscimination_PSTH_HH_dt_yuchen'",IF(NOT(ISERROR(FIND("HD",W1169))),"'Plot HeadingDiscimination_PSTH_HH'",IF(NOT(ISERROR(FIND("MemSac",W1169))),"'Memory Saccade Analysis_HH'",IF(NOT(ISERROR(FIND("DelSac",W1169))),"'Memory Saccade Analysis_HH'",IF(NOT(ISERROR(FIND("u-stim",W1169))),"'Plot Microstim_HH'",""))))))))</f>
        <v>'Memory Saccade Analysis_HH'</v>
      </c>
      <c r="N1169" s="573">
        <v>1</v>
      </c>
      <c r="O1169" s="584">
        <v>-1</v>
      </c>
      <c r="P1169" s="590">
        <v>4</v>
      </c>
      <c r="Q1169" s="590">
        <f>IF(B1169=2,60,310)</f>
        <v>310</v>
      </c>
      <c r="R1169" s="590">
        <v>5</v>
      </c>
      <c r="S1169" s="590">
        <f>IF(B1169=2,60,-190)</f>
        <v>-190</v>
      </c>
      <c r="T1169" s="590">
        <v>1</v>
      </c>
      <c r="U1169" s="590">
        <f>IF(Z1169&lt;&gt;"",IF(NOT(ISERROR(FIND("SU",Z1169))),VALUE(RIGHT(Z1169,1))+4,IF(NOT(ISERROR(FIND("MU20",Z1169))),20,IF(NOT(ISERROR(FIND("MU21",Z1169))),21,IF(NOT(ISERROR(FIND("MU2",Z1169))),2,1)))),"")</f>
        <v>5</v>
      </c>
      <c r="V1169" s="583"/>
      <c r="W1169" s="319" t="s">
        <v>2172</v>
      </c>
      <c r="X1169" s="192"/>
      <c r="Y1169" s="219">
        <f>IF(NOT(ISERROR(FIND("MU=SU",X1169))),1,IF(Z1169&lt;&gt;"",IF(NOT(ISERROR(FIND("SU",Z1169))),1,0),""))</f>
        <v>1</v>
      </c>
      <c r="Z1169" s="217" t="s">
        <v>43</v>
      </c>
      <c r="AA1169" s="218">
        <v>3255</v>
      </c>
      <c r="AB1169" s="77">
        <v>13.0623</v>
      </c>
      <c r="AC1169" s="78" t="s">
        <v>3124</v>
      </c>
      <c r="AD1169" s="199"/>
      <c r="AE1169" s="91"/>
      <c r="AF1169" s="79"/>
      <c r="AG1169" s="79"/>
      <c r="AH1169" s="80"/>
      <c r="AI1169" s="81"/>
      <c r="AJ1169" s="81"/>
      <c r="AK1169" s="81"/>
      <c r="AL1169" s="81"/>
      <c r="AM1169" s="114"/>
      <c r="AN1169" s="82"/>
      <c r="AO1169" s="83"/>
      <c r="AP1169" s="83"/>
      <c r="AQ1169" s="83"/>
      <c r="AR1169" s="84"/>
      <c r="AS1169" s="85"/>
      <c r="AT1169" s="85"/>
      <c r="AU1169" s="85"/>
      <c r="AV1169" s="85"/>
      <c r="AW1169" s="104"/>
      <c r="AX1169" s="86"/>
      <c r="AY1169" s="87"/>
      <c r="AZ1169" s="87"/>
      <c r="BA1169" s="87"/>
      <c r="BB1169" s="88"/>
      <c r="BC1169" s="89"/>
      <c r="BD1169" s="89"/>
      <c r="BE1169" s="89"/>
      <c r="BF1169" s="89"/>
      <c r="BG1169" s="115"/>
      <c r="BH1169" s="90"/>
      <c r="BI1169" s="251"/>
      <c r="BJ1169" s="252"/>
      <c r="BK1169" s="252"/>
      <c r="BL1169" s="230"/>
      <c r="BM1169" s="230"/>
      <c r="BN1169" s="230"/>
      <c r="BO1169" s="231"/>
      <c r="BP1169" s="231"/>
      <c r="BQ1169" s="231"/>
      <c r="BR1169" s="232"/>
      <c r="BS1169" s="232"/>
      <c r="BT1169" s="232"/>
      <c r="BU1169" s="230"/>
      <c r="BV1169" s="230"/>
      <c r="BW1169" s="231"/>
      <c r="BX1169" s="231"/>
      <c r="BY1169" s="232"/>
      <c r="BZ1169" s="235"/>
      <c r="CA1169" s="257"/>
      <c r="CB1169" s="233"/>
      <c r="CC1169" s="230"/>
      <c r="CD1169" s="230"/>
      <c r="CE1169" s="230"/>
      <c r="CF1169" s="230"/>
      <c r="CG1169" s="230"/>
      <c r="CH1169" s="230"/>
      <c r="CI1169" s="230"/>
      <c r="CJ1169" s="231"/>
      <c r="CK1169" s="231"/>
      <c r="CL1169" s="231"/>
      <c r="CM1169" s="231"/>
      <c r="CN1169" s="231"/>
      <c r="CO1169" s="231"/>
      <c r="CP1169" s="231"/>
      <c r="CQ1169" s="231"/>
      <c r="CR1169" s="232"/>
      <c r="CS1169" s="232"/>
      <c r="CT1169" s="232"/>
      <c r="CU1169" s="232"/>
      <c r="CV1169" s="232"/>
      <c r="CW1169" s="232"/>
      <c r="CX1169" s="232"/>
      <c r="CY1169" s="234"/>
      <c r="CZ1169" s="106"/>
      <c r="DA1169" s="106"/>
      <c r="DB1169" s="106"/>
      <c r="DC1169" s="106">
        <v>0</v>
      </c>
      <c r="DD1169" s="106"/>
      <c r="DE1169" s="106"/>
      <c r="DF1169" s="60"/>
      <c r="DG1169" s="107"/>
      <c r="DH1169" s="107"/>
      <c r="DI1169" s="107"/>
      <c r="DJ1169" s="107"/>
      <c r="DK1169" s="107"/>
      <c r="DL1169" s="107"/>
      <c r="DM1169" s="110"/>
      <c r="DN1169" s="110"/>
      <c r="DO1169" s="110"/>
      <c r="DP1169" s="110"/>
      <c r="DQ1169" s="110"/>
      <c r="DR1169" s="110"/>
      <c r="DS1169" s="110"/>
      <c r="DT1169" s="110"/>
      <c r="DU1169" s="497"/>
      <c r="DV1169" s="497"/>
      <c r="DW1169" s="497"/>
      <c r="DX1169" s="497"/>
      <c r="DY1169" s="497"/>
      <c r="DZ1169" s="497"/>
      <c r="EA1169" s="288">
        <v>0.77351199999999998</v>
      </c>
      <c r="EB1169" s="99">
        <v>3.3265599999999999E-2</v>
      </c>
      <c r="EC1169" s="99">
        <v>0.58174099999999995</v>
      </c>
      <c r="ED1169" s="99">
        <v>2.2892899999999998E-3</v>
      </c>
      <c r="EE1169" s="501">
        <v>1.0501E-7</v>
      </c>
      <c r="EF1169" s="99">
        <v>0.15026900000000001</v>
      </c>
      <c r="EG1169" s="99">
        <v>157.5</v>
      </c>
      <c r="EH1169" s="99">
        <v>-106.111</v>
      </c>
      <c r="EI1169" s="99">
        <v>-20.191600000000001</v>
      </c>
      <c r="EJ1169" s="99">
        <v>31.9131</v>
      </c>
      <c r="EK1169" s="99">
        <v>38.460299999999997</v>
      </c>
      <c r="EL1169" s="99">
        <v>51.9878</v>
      </c>
      <c r="EM1169" s="99">
        <v>0.30258200000000002</v>
      </c>
      <c r="EN1169" s="99">
        <v>0.54859100000000005</v>
      </c>
      <c r="EO1169" s="99">
        <v>0.39386100000000002</v>
      </c>
      <c r="EP1169" s="99">
        <v>0.51935600000000004</v>
      </c>
      <c r="EQ1169" s="99">
        <v>0.69439099999999998</v>
      </c>
      <c r="ER1169" s="99">
        <v>0.47891699999999998</v>
      </c>
      <c r="ES1169" s="99">
        <v>0</v>
      </c>
      <c r="ET1169" s="99">
        <v>2.1982599999999999</v>
      </c>
      <c r="EU1169" s="99">
        <v>1.3751500000000001</v>
      </c>
      <c r="EV1169" s="99">
        <v>3.1026899999999999</v>
      </c>
      <c r="EW1169" s="99">
        <v>10.8186</v>
      </c>
      <c r="EX1169" s="119">
        <v>7.9098100000000002</v>
      </c>
      <c r="EY1169" s="121"/>
      <c r="EZ1169" s="524"/>
      <c r="FA1169" s="83"/>
      <c r="FB1169" s="126"/>
      <c r="FC1169" s="116"/>
      <c r="FD1169" s="116"/>
      <c r="FE1169" s="116"/>
      <c r="FF1169" s="116"/>
      <c r="FG1169" s="116"/>
      <c r="FH1169" s="116"/>
      <c r="FI1169" s="116"/>
      <c r="FJ1169" s="116"/>
      <c r="FK1169" s="116"/>
      <c r="FL1169" s="116"/>
      <c r="FM1169" s="116"/>
      <c r="FN1169" s="116"/>
    </row>
    <row r="1170" spans="1:171" ht="15" customHeight="1" x14ac:dyDescent="0.2">
      <c r="A1170" s="275">
        <v>20150107</v>
      </c>
      <c r="B1170" s="270">
        <v>5</v>
      </c>
      <c r="C1170" s="74">
        <v>73</v>
      </c>
      <c r="D1170" s="74">
        <v>1</v>
      </c>
      <c r="E1170" s="74">
        <v>6</v>
      </c>
      <c r="F1170" s="74">
        <v>18</v>
      </c>
      <c r="G1170" s="75">
        <v>2.1</v>
      </c>
      <c r="H1170" s="435">
        <v>0</v>
      </c>
      <c r="I1170" s="73">
        <v>5917</v>
      </c>
      <c r="J1170" s="101" t="s">
        <v>1979</v>
      </c>
      <c r="K1170" s="601" t="str">
        <f>IF(B1170=2,"Z:\Data\MOOG\HeTao\raw\",IF(B1170=5,"Z:\Data\MOOG\Polo\raw\",IF(B1170=10,"Z:\Data\MOOG\Messi\raw\","")))</f>
        <v>Z:\Data\MOOG\Polo\raw\</v>
      </c>
      <c r="L1170" s="269" t="s">
        <v>2984</v>
      </c>
      <c r="M1170" s="569" t="str">
        <f>IF(NOT(ISERROR(FIND("Training_dt",W1170))),"'Plot Psychometric_HH_dt_yuchen'",IF(NOT(ISERROR(FIND("Training",W1170))),"'Plot Psychometric_HH'",IF(NOT(ISERROR(FIND("1DAT",W1170))),"'Plot Tuning Azimuth_HH'",IF(NOT(ISERROR(FIND("HD_dt",W1170))),"'Plot HeadingDiscimination_PSTH_HH_dt_yuchen'",IF(NOT(ISERROR(FIND("HD",W1170))),"'Plot HeadingDiscimination_PSTH_HH'",IF(NOT(ISERROR(FIND("MemSac",W1170))),"'Memory Saccade Analysis_HH'",IF(NOT(ISERROR(FIND("DelSac",W1170))),"'Memory Saccade Analysis_HH'",IF(NOT(ISERROR(FIND("u-stim",W1170))),"'Plot Microstim_HH'",""))))))))</f>
        <v>'Plot HeadingDiscimination_PSTH_HH'</v>
      </c>
      <c r="N1170" s="573">
        <v>1</v>
      </c>
      <c r="O1170" s="584">
        <v>-1</v>
      </c>
      <c r="P1170" s="590">
        <v>4</v>
      </c>
      <c r="Q1170" s="590">
        <f>IF(B1170=2,60,310)</f>
        <v>310</v>
      </c>
      <c r="R1170" s="590">
        <v>5</v>
      </c>
      <c r="S1170" s="590">
        <f>IF(B1170=2,60,-190)</f>
        <v>-190</v>
      </c>
      <c r="T1170" s="590">
        <v>1</v>
      </c>
      <c r="U1170" s="590">
        <f>IF(Z1170&lt;&gt;"",IF(NOT(ISERROR(FIND("SU",Z1170))),VALUE(RIGHT(Z1170,1))+4,IF(NOT(ISERROR(FIND("MU20",Z1170))),20,IF(NOT(ISERROR(FIND("MU21",Z1170))),21,IF(NOT(ISERROR(FIND("MU2",Z1170))),2,1)))),"")</f>
        <v>5</v>
      </c>
      <c r="V1170" s="583"/>
      <c r="W1170" s="268" t="s">
        <v>1986</v>
      </c>
      <c r="X1170" s="192"/>
      <c r="Y1170" s="219">
        <f>IF(NOT(ISERROR(FIND("MU=SU",X1170))),1,IF(Z1170&lt;&gt;"",IF(NOT(ISERROR(FIND("SU",Z1170))),1,0),""))</f>
        <v>1</v>
      </c>
      <c r="Z1170" s="217" t="s">
        <v>43</v>
      </c>
      <c r="AA1170" s="218">
        <v>18128</v>
      </c>
      <c r="AB1170" s="77">
        <v>10.1647</v>
      </c>
      <c r="AC1170" s="78" t="s">
        <v>3129</v>
      </c>
      <c r="AD1170" s="199"/>
      <c r="AE1170" s="91"/>
      <c r="AF1170" s="79"/>
      <c r="AG1170" s="79"/>
      <c r="AH1170" s="80"/>
      <c r="AI1170" s="81"/>
      <c r="AJ1170" s="81"/>
      <c r="AK1170" s="81"/>
      <c r="AL1170" s="81"/>
      <c r="AM1170" s="114"/>
      <c r="AN1170" s="82"/>
      <c r="AO1170" s="83"/>
      <c r="AP1170" s="83"/>
      <c r="AQ1170" s="83"/>
      <c r="AR1170" s="84"/>
      <c r="AS1170" s="85"/>
      <c r="AT1170" s="85"/>
      <c r="AU1170" s="85"/>
      <c r="AV1170" s="85"/>
      <c r="AW1170" s="104"/>
      <c r="AX1170" s="86"/>
      <c r="AY1170" s="87"/>
      <c r="AZ1170" s="87"/>
      <c r="BA1170" s="87"/>
      <c r="BB1170" s="88"/>
      <c r="BC1170" s="89"/>
      <c r="BD1170" s="89"/>
      <c r="BE1170" s="89"/>
      <c r="BF1170" s="89"/>
      <c r="BG1170" s="115"/>
      <c r="BH1170" s="90"/>
      <c r="BI1170" s="251"/>
      <c r="BJ1170" s="252"/>
      <c r="BK1170" s="252"/>
      <c r="BL1170" s="230"/>
      <c r="BM1170" s="230"/>
      <c r="BN1170" s="230"/>
      <c r="BO1170" s="231"/>
      <c r="BP1170" s="231"/>
      <c r="BQ1170" s="231"/>
      <c r="BR1170" s="232"/>
      <c r="BS1170" s="232"/>
      <c r="BT1170" s="232"/>
      <c r="BU1170" s="230"/>
      <c r="BV1170" s="230"/>
      <c r="BW1170" s="231"/>
      <c r="BX1170" s="231"/>
      <c r="BY1170" s="232"/>
      <c r="BZ1170" s="235"/>
      <c r="CA1170" s="257"/>
      <c r="CB1170" s="233"/>
      <c r="CC1170" s="230"/>
      <c r="CD1170" s="230"/>
      <c r="CE1170" s="230"/>
      <c r="CF1170" s="230"/>
      <c r="CG1170" s="230"/>
      <c r="CH1170" s="230"/>
      <c r="CI1170" s="230"/>
      <c r="CJ1170" s="231"/>
      <c r="CK1170" s="231"/>
      <c r="CL1170" s="231"/>
      <c r="CM1170" s="231"/>
      <c r="CN1170" s="231"/>
      <c r="CO1170" s="231"/>
      <c r="CP1170" s="231"/>
      <c r="CQ1170" s="231"/>
      <c r="CR1170" s="232"/>
      <c r="CS1170" s="232"/>
      <c r="CT1170" s="232"/>
      <c r="CU1170" s="232"/>
      <c r="CV1170" s="232"/>
      <c r="CW1170" s="232"/>
      <c r="CX1170" s="232"/>
      <c r="CY1170" s="234"/>
      <c r="CZ1170" s="106">
        <v>1</v>
      </c>
      <c r="DA1170" s="106">
        <v>20</v>
      </c>
      <c r="DC1170" s="106">
        <v>1</v>
      </c>
      <c r="DD1170" s="106" t="s">
        <v>3029</v>
      </c>
      <c r="DE1170" s="498">
        <v>6</v>
      </c>
      <c r="DF1170" s="60">
        <v>6</v>
      </c>
      <c r="DG1170" s="107">
        <v>14</v>
      </c>
      <c r="DH1170" s="107" t="s">
        <v>7138</v>
      </c>
      <c r="DI1170" s="107">
        <v>2.4016099999999998</v>
      </c>
      <c r="DJ1170" s="107">
        <v>1.37914</v>
      </c>
      <c r="DK1170" s="107">
        <v>2.1694499999999999</v>
      </c>
      <c r="DL1170" s="107">
        <v>0.43645899999999999</v>
      </c>
      <c r="DM1170" s="110">
        <v>1.8996500000000001</v>
      </c>
      <c r="DN1170" s="110">
        <v>-0.52367300000000006</v>
      </c>
      <c r="DO1170" s="110">
        <v>0.55679000000000001</v>
      </c>
      <c r="DP1170" s="110">
        <v>0.75555600000000001</v>
      </c>
      <c r="DQ1170" s="110">
        <v>0.59839200000000003</v>
      </c>
      <c r="DR1170" s="110">
        <v>0.87527699999999997</v>
      </c>
      <c r="DS1170" s="110">
        <v>0.59053500000000003</v>
      </c>
      <c r="DT1170" s="110">
        <v>0.93703700000000001</v>
      </c>
      <c r="DU1170" s="497">
        <v>0.369313</v>
      </c>
      <c r="DV1170" s="497">
        <v>2E-3</v>
      </c>
      <c r="DW1170" s="497">
        <v>0.58130700000000002</v>
      </c>
      <c r="DX1170" s="497">
        <v>0</v>
      </c>
      <c r="DY1170" s="497">
        <v>0.71938800000000003</v>
      </c>
      <c r="DZ1170" s="497">
        <v>0</v>
      </c>
      <c r="EA1170" s="98"/>
      <c r="EB1170" s="492"/>
      <c r="EC1170" s="492"/>
      <c r="ED1170" s="492"/>
      <c r="EE1170" s="492"/>
      <c r="EF1170" s="492"/>
      <c r="EG1170" s="99"/>
      <c r="EH1170" s="99"/>
      <c r="EI1170" s="99"/>
      <c r="EJ1170" s="99"/>
      <c r="EK1170" s="99"/>
      <c r="EL1170" s="99"/>
      <c r="EM1170" s="99"/>
      <c r="EN1170" s="99"/>
      <c r="EO1170" s="99"/>
      <c r="EP1170" s="99"/>
      <c r="EQ1170" s="99"/>
      <c r="ER1170" s="99"/>
      <c r="ES1170" s="99"/>
      <c r="ET1170" s="99"/>
      <c r="EU1170" s="99"/>
      <c r="EV1170" s="99"/>
      <c r="EW1170" s="99"/>
      <c r="EX1170" s="119"/>
      <c r="EY1170" s="121">
        <v>1</v>
      </c>
      <c r="EZ1170" s="524">
        <v>103</v>
      </c>
      <c r="FA1170" s="83">
        <v>14</v>
      </c>
      <c r="FB1170" s="126">
        <v>13</v>
      </c>
      <c r="FC1170" s="505">
        <v>2.4016099999999998</v>
      </c>
      <c r="FD1170" s="505">
        <v>1.37914</v>
      </c>
      <c r="FE1170" s="116">
        <v>2.1694499999999999</v>
      </c>
      <c r="FF1170" s="116">
        <v>0.43645899999999999</v>
      </c>
      <c r="FG1170" s="116">
        <v>1.8996500000000001</v>
      </c>
      <c r="FH1170" s="116">
        <v>-0.52367300000000006</v>
      </c>
      <c r="FI1170" s="116" t="s">
        <v>6816</v>
      </c>
      <c r="FJ1170" s="116" t="s">
        <v>6817</v>
      </c>
      <c r="FK1170" s="116" t="s">
        <v>6818</v>
      </c>
      <c r="FL1170" s="116" t="s">
        <v>6819</v>
      </c>
      <c r="FM1170" s="116" t="s">
        <v>6820</v>
      </c>
      <c r="FN1170" s="116" t="s">
        <v>6821</v>
      </c>
      <c r="FO1170" s="1" t="s">
        <v>1243</v>
      </c>
    </row>
    <row r="1171" spans="1:171" s="3" customFormat="1" ht="15" customHeight="1" x14ac:dyDescent="0.2">
      <c r="A1171" s="321">
        <v>20150107</v>
      </c>
      <c r="B1171" s="321">
        <v>5</v>
      </c>
      <c r="C1171" s="322">
        <v>73</v>
      </c>
      <c r="D1171" s="322">
        <v>1</v>
      </c>
      <c r="E1171" s="322">
        <v>6</v>
      </c>
      <c r="F1171" s="322">
        <v>18</v>
      </c>
      <c r="G1171" s="325">
        <v>2.1</v>
      </c>
      <c r="H1171" s="435">
        <v>0</v>
      </c>
      <c r="I1171" s="323">
        <v>5917</v>
      </c>
      <c r="J1171" s="101" t="s">
        <v>1979</v>
      </c>
      <c r="K1171" s="324" t="str">
        <f>IF(B1171=2,"Z:\Data\MOOG\HeTao\raw\",IF(B1171=5,"Z:\Data\MOOG\Polo\raw\",IF(B1171=10,"Z:\Data\MOOG\Messi\raw\","")))</f>
        <v>Z:\Data\MOOG\Polo\raw\</v>
      </c>
      <c r="L1171" s="320" t="s">
        <v>3125</v>
      </c>
      <c r="M1171" s="569" t="str">
        <f>IF(NOT(ISERROR(FIND("Training_dt",W1171))),"'Plot Psychometric_HH_dt_yuchen'",IF(NOT(ISERROR(FIND("Training",W1171))),"'Plot Psychometric_HH'",IF(NOT(ISERROR(FIND("1DAT",W1171))),"'Plot Tuning Azimuth_HH'",IF(NOT(ISERROR(FIND("HD_dt",W1171))),"'Plot HeadingDiscimination_PSTH_HH_dt_yuchen'",IF(NOT(ISERROR(FIND("HD",W1171))),"'Plot HeadingDiscimination_PSTH_HH'",IF(NOT(ISERROR(FIND("MemSac",W1171))),"'Memory Saccade Analysis_HH'",IF(NOT(ISERROR(FIND("DelSac",W1171))),"'Memory Saccade Analysis_HH'",IF(NOT(ISERROR(FIND("u-stim",W1171))),"'Plot Microstim_HH'",""))))))))</f>
        <v>'Memory Saccade Analysis_HH'</v>
      </c>
      <c r="N1171" s="573">
        <v>1</v>
      </c>
      <c r="O1171" s="584">
        <v>-1</v>
      </c>
      <c r="P1171" s="590">
        <v>4</v>
      </c>
      <c r="Q1171" s="590">
        <f>IF(B1171=2,60,310)</f>
        <v>310</v>
      </c>
      <c r="R1171" s="590">
        <v>5</v>
      </c>
      <c r="S1171" s="590">
        <f>IF(B1171=2,60,-190)</f>
        <v>-190</v>
      </c>
      <c r="T1171" s="590">
        <v>1</v>
      </c>
      <c r="U1171" s="590">
        <f>IF(Z1171&lt;&gt;"",IF(NOT(ISERROR(FIND("SU",Z1171))),VALUE(RIGHT(Z1171,1))+4,IF(NOT(ISERROR(FIND("MU20",Z1171))),20,IF(NOT(ISERROR(FIND("MU21",Z1171))),21,IF(NOT(ISERROR(FIND("MU2",Z1171))),2,1)))),"")</f>
        <v>5</v>
      </c>
      <c r="V1171" s="583"/>
      <c r="W1171" s="319" t="s">
        <v>2172</v>
      </c>
      <c r="X1171" s="192"/>
      <c r="Y1171" s="219">
        <f>IF(NOT(ISERROR(FIND("MU=SU",X1171))),1,IF(Z1171&lt;&gt;"",IF(NOT(ISERROR(FIND("SU",Z1171))),1,0),""))</f>
        <v>1</v>
      </c>
      <c r="Z1171" s="217" t="s">
        <v>43</v>
      </c>
      <c r="AA1171" s="218">
        <v>2688</v>
      </c>
      <c r="AB1171" s="77">
        <v>12.8474</v>
      </c>
      <c r="AC1171" s="78" t="s">
        <v>3126</v>
      </c>
      <c r="AD1171" s="199"/>
      <c r="AE1171" s="91"/>
      <c r="AF1171" s="79"/>
      <c r="AG1171" s="79"/>
      <c r="AH1171" s="80"/>
      <c r="AI1171" s="81"/>
      <c r="AJ1171" s="81"/>
      <c r="AK1171" s="81"/>
      <c r="AL1171" s="81"/>
      <c r="AM1171" s="114"/>
      <c r="AN1171" s="82"/>
      <c r="AO1171" s="83"/>
      <c r="AP1171" s="83"/>
      <c r="AQ1171" s="83"/>
      <c r="AR1171" s="84"/>
      <c r="AS1171" s="85"/>
      <c r="AT1171" s="85"/>
      <c r="AU1171" s="85"/>
      <c r="AV1171" s="85"/>
      <c r="AW1171" s="104"/>
      <c r="AX1171" s="86"/>
      <c r="AY1171" s="87"/>
      <c r="AZ1171" s="87"/>
      <c r="BA1171" s="87"/>
      <c r="BB1171" s="88"/>
      <c r="BC1171" s="89"/>
      <c r="BD1171" s="89"/>
      <c r="BE1171" s="89"/>
      <c r="BF1171" s="89"/>
      <c r="BG1171" s="115"/>
      <c r="BH1171" s="90"/>
      <c r="BI1171" s="251"/>
      <c r="BJ1171" s="252"/>
      <c r="BK1171" s="252"/>
      <c r="BL1171" s="230"/>
      <c r="BM1171" s="230"/>
      <c r="BN1171" s="230"/>
      <c r="BO1171" s="231"/>
      <c r="BP1171" s="231"/>
      <c r="BQ1171" s="231"/>
      <c r="BR1171" s="232"/>
      <c r="BS1171" s="232"/>
      <c r="BT1171" s="232"/>
      <c r="BU1171" s="230"/>
      <c r="BV1171" s="230"/>
      <c r="BW1171" s="231"/>
      <c r="BX1171" s="231"/>
      <c r="BY1171" s="232"/>
      <c r="BZ1171" s="235"/>
      <c r="CA1171" s="257"/>
      <c r="CB1171" s="233"/>
      <c r="CC1171" s="230"/>
      <c r="CD1171" s="230"/>
      <c r="CE1171" s="230"/>
      <c r="CF1171" s="230"/>
      <c r="CG1171" s="230"/>
      <c r="CH1171" s="230"/>
      <c r="CI1171" s="230"/>
      <c r="CJ1171" s="231"/>
      <c r="CK1171" s="231"/>
      <c r="CL1171" s="231"/>
      <c r="CM1171" s="231"/>
      <c r="CN1171" s="231"/>
      <c r="CO1171" s="231"/>
      <c r="CP1171" s="231"/>
      <c r="CQ1171" s="231"/>
      <c r="CR1171" s="232"/>
      <c r="CS1171" s="232"/>
      <c r="CT1171" s="232"/>
      <c r="CU1171" s="232"/>
      <c r="CV1171" s="232"/>
      <c r="CW1171" s="232"/>
      <c r="CX1171" s="232"/>
      <c r="CY1171" s="234"/>
      <c r="CZ1171" s="106"/>
      <c r="DA1171" s="106"/>
      <c r="DB1171" s="106"/>
      <c r="DC1171" s="106">
        <v>1</v>
      </c>
      <c r="DD1171" s="106"/>
      <c r="DE1171" s="106"/>
      <c r="DF1171" s="60"/>
      <c r="DG1171" s="107"/>
      <c r="DH1171" s="107"/>
      <c r="DI1171" s="107"/>
      <c r="DJ1171" s="107"/>
      <c r="DK1171" s="107"/>
      <c r="DL1171" s="107"/>
      <c r="DM1171" s="110"/>
      <c r="DN1171" s="110"/>
      <c r="DO1171" s="110"/>
      <c r="DP1171" s="110"/>
      <c r="DQ1171" s="110"/>
      <c r="DR1171" s="110"/>
      <c r="DS1171" s="110"/>
      <c r="DT1171" s="110"/>
      <c r="DU1171" s="497"/>
      <c r="DV1171" s="497"/>
      <c r="DW1171" s="497"/>
      <c r="DX1171" s="497"/>
      <c r="DY1171" s="497"/>
      <c r="DZ1171" s="497"/>
      <c r="EA1171" s="288">
        <v>0.54523999999999995</v>
      </c>
      <c r="EB1171" s="99">
        <v>1.94309E-3</v>
      </c>
      <c r="EC1171" s="99">
        <v>1.77837E-2</v>
      </c>
      <c r="ED1171" s="99">
        <v>2.37348E-2</v>
      </c>
      <c r="EE1171" s="501">
        <v>4.3531900000000002E-6</v>
      </c>
      <c r="EF1171" s="501">
        <v>1.14756E-6</v>
      </c>
      <c r="EG1171" s="99">
        <v>-25.734999999999999</v>
      </c>
      <c r="EH1171" s="99">
        <v>37.835700000000003</v>
      </c>
      <c r="EI1171" s="99">
        <v>51.935200000000002</v>
      </c>
      <c r="EJ1171" s="99">
        <v>69.846900000000005</v>
      </c>
      <c r="EK1171" s="99">
        <v>73.1511</v>
      </c>
      <c r="EL1171" s="99">
        <v>-115.163</v>
      </c>
      <c r="EM1171" s="99">
        <v>0.36002800000000001</v>
      </c>
      <c r="EN1171" s="99">
        <v>0.58478300000000005</v>
      </c>
      <c r="EO1171" s="99">
        <v>0.53912300000000002</v>
      </c>
      <c r="EP1171" s="99">
        <v>0.46974300000000002</v>
      </c>
      <c r="EQ1171" s="99">
        <v>0.63954200000000005</v>
      </c>
      <c r="ER1171" s="99">
        <v>0.66823699999999997</v>
      </c>
      <c r="ES1171" s="99">
        <v>0</v>
      </c>
      <c r="ET1171" s="99">
        <v>7.9248000000000003</v>
      </c>
      <c r="EU1171" s="99">
        <v>6.6726999999999999</v>
      </c>
      <c r="EV1171" s="99">
        <v>4.2819799999999999</v>
      </c>
      <c r="EW1171" s="99">
        <v>15.235200000000001</v>
      </c>
      <c r="EX1171" s="119">
        <v>11.611000000000001</v>
      </c>
      <c r="EY1171" s="121"/>
      <c r="EZ1171" s="524"/>
      <c r="FA1171" s="83"/>
      <c r="FB1171" s="126"/>
      <c r="FC1171" s="116"/>
      <c r="FD1171" s="116"/>
      <c r="FE1171" s="116"/>
      <c r="FF1171" s="116"/>
      <c r="FG1171" s="116"/>
      <c r="FH1171" s="116"/>
      <c r="FI1171" s="116"/>
      <c r="FJ1171" s="116"/>
      <c r="FK1171" s="116"/>
      <c r="FL1171" s="116"/>
      <c r="FM1171" s="116"/>
      <c r="FN1171" s="116"/>
    </row>
    <row r="1172" spans="1:171" s="3" customFormat="1" ht="15" customHeight="1" x14ac:dyDescent="0.2">
      <c r="A1172" s="321">
        <v>20150107</v>
      </c>
      <c r="B1172" s="321">
        <v>5</v>
      </c>
      <c r="C1172" s="322">
        <v>73</v>
      </c>
      <c r="D1172" s="322">
        <v>1</v>
      </c>
      <c r="E1172" s="322">
        <v>6</v>
      </c>
      <c r="F1172" s="322">
        <v>18</v>
      </c>
      <c r="G1172" s="325">
        <v>2.1</v>
      </c>
      <c r="H1172" s="435">
        <v>0</v>
      </c>
      <c r="I1172" s="323">
        <v>5917</v>
      </c>
      <c r="J1172" s="101" t="s">
        <v>1979</v>
      </c>
      <c r="K1172" s="324" t="str">
        <f>IF(B1172=2,"Z:\Data\MOOG\HeTao\raw\",IF(B1172=5,"Z:\Data\MOOG\Polo\raw\",IF(B1172=10,"Z:\Data\MOOG\Messi\raw\","")))</f>
        <v>Z:\Data\MOOG\Polo\raw\</v>
      </c>
      <c r="L1172" s="320" t="s">
        <v>3125</v>
      </c>
      <c r="M1172" s="569" t="str">
        <f>IF(NOT(ISERROR(FIND("Training_dt",W1172))),"'Plot Psychometric_HH_dt_yuchen'",IF(NOT(ISERROR(FIND("Training",W1172))),"'Plot Psychometric_HH'",IF(NOT(ISERROR(FIND("1DAT",W1172))),"'Plot Tuning Azimuth_HH'",IF(NOT(ISERROR(FIND("HD_dt",W1172))),"'Plot HeadingDiscimination_PSTH_HH_dt_yuchen'",IF(NOT(ISERROR(FIND("HD",W1172))),"'Plot HeadingDiscimination_PSTH_HH'",IF(NOT(ISERROR(FIND("MemSac",W1172))),"'Memory Saccade Analysis_HH'",IF(NOT(ISERROR(FIND("DelSac",W1172))),"'Memory Saccade Analysis_HH'",IF(NOT(ISERROR(FIND("u-stim",W1172))),"'Plot Microstim_HH'",""))))))))</f>
        <v>'Memory Saccade Analysis_HH'</v>
      </c>
      <c r="N1172" s="573">
        <v>1</v>
      </c>
      <c r="O1172" s="584">
        <v>-1</v>
      </c>
      <c r="P1172" s="590">
        <v>4</v>
      </c>
      <c r="Q1172" s="590">
        <f>IF(B1172=2,60,310)</f>
        <v>310</v>
      </c>
      <c r="R1172" s="590">
        <v>5</v>
      </c>
      <c r="S1172" s="590">
        <f>IF(B1172=2,60,-190)</f>
        <v>-190</v>
      </c>
      <c r="T1172" s="590">
        <v>1</v>
      </c>
      <c r="U1172" s="590">
        <f>IF(Z1172&lt;&gt;"",IF(NOT(ISERROR(FIND("SU",Z1172))),VALUE(RIGHT(Z1172,1))+4,IF(NOT(ISERROR(FIND("MU20",Z1172))),20,IF(NOT(ISERROR(FIND("MU21",Z1172))),21,IF(NOT(ISERROR(FIND("MU2",Z1172))),2,1)))),"")</f>
        <v>6</v>
      </c>
      <c r="V1172" s="583"/>
      <c r="W1172" s="319" t="s">
        <v>2172</v>
      </c>
      <c r="X1172" s="192"/>
      <c r="Y1172" s="219">
        <f>IF(NOT(ISERROR(FIND("MU=SU",X1172))),1,IF(Z1172&lt;&gt;"",IF(NOT(ISERROR(FIND("SU",Z1172))),1,0),""))</f>
        <v>1</v>
      </c>
      <c r="Z1172" s="217" t="s">
        <v>46</v>
      </c>
      <c r="AA1172" s="218">
        <v>6431</v>
      </c>
      <c r="AB1172" s="77">
        <v>9.1714199999999995</v>
      </c>
      <c r="AC1172" s="78" t="s">
        <v>3128</v>
      </c>
      <c r="AD1172" s="199"/>
      <c r="AE1172" s="91"/>
      <c r="AF1172" s="79"/>
      <c r="AG1172" s="79"/>
      <c r="AH1172" s="80"/>
      <c r="AI1172" s="81"/>
      <c r="AJ1172" s="81"/>
      <c r="AK1172" s="81"/>
      <c r="AL1172" s="81"/>
      <c r="AM1172" s="114"/>
      <c r="AN1172" s="82"/>
      <c r="AO1172" s="83"/>
      <c r="AP1172" s="83"/>
      <c r="AQ1172" s="83"/>
      <c r="AR1172" s="84"/>
      <c r="AS1172" s="85"/>
      <c r="AT1172" s="85"/>
      <c r="AU1172" s="85"/>
      <c r="AV1172" s="85"/>
      <c r="AW1172" s="104"/>
      <c r="AX1172" s="86"/>
      <c r="AY1172" s="87"/>
      <c r="AZ1172" s="87"/>
      <c r="BA1172" s="87"/>
      <c r="BB1172" s="88"/>
      <c r="BC1172" s="89"/>
      <c r="BD1172" s="89"/>
      <c r="BE1172" s="89"/>
      <c r="BF1172" s="89"/>
      <c r="BG1172" s="115"/>
      <c r="BH1172" s="90"/>
      <c r="BI1172" s="251"/>
      <c r="BJ1172" s="252"/>
      <c r="BK1172" s="252"/>
      <c r="BL1172" s="230"/>
      <c r="BM1172" s="230"/>
      <c r="BN1172" s="230"/>
      <c r="BO1172" s="231"/>
      <c r="BP1172" s="231"/>
      <c r="BQ1172" s="231"/>
      <c r="BR1172" s="232"/>
      <c r="BS1172" s="232"/>
      <c r="BT1172" s="232"/>
      <c r="BU1172" s="230"/>
      <c r="BV1172" s="230"/>
      <c r="BW1172" s="231"/>
      <c r="BX1172" s="231"/>
      <c r="BY1172" s="232"/>
      <c r="BZ1172" s="235"/>
      <c r="CA1172" s="257"/>
      <c r="CB1172" s="233"/>
      <c r="CC1172" s="230"/>
      <c r="CD1172" s="230"/>
      <c r="CE1172" s="230"/>
      <c r="CF1172" s="230"/>
      <c r="CG1172" s="230"/>
      <c r="CH1172" s="230"/>
      <c r="CI1172" s="230"/>
      <c r="CJ1172" s="231"/>
      <c r="CK1172" s="231"/>
      <c r="CL1172" s="231"/>
      <c r="CM1172" s="231"/>
      <c r="CN1172" s="231"/>
      <c r="CO1172" s="231"/>
      <c r="CP1172" s="231"/>
      <c r="CQ1172" s="231"/>
      <c r="CR1172" s="232"/>
      <c r="CS1172" s="232"/>
      <c r="CT1172" s="232"/>
      <c r="CU1172" s="232"/>
      <c r="CV1172" s="232"/>
      <c r="CW1172" s="232"/>
      <c r="CX1172" s="232"/>
      <c r="CY1172" s="234"/>
      <c r="CZ1172" s="106"/>
      <c r="DA1172" s="106"/>
      <c r="DB1172" s="106"/>
      <c r="DC1172" s="106">
        <v>0</v>
      </c>
      <c r="DD1172" s="106"/>
      <c r="DE1172" s="106"/>
      <c r="DF1172" s="60"/>
      <c r="DG1172" s="107"/>
      <c r="DH1172" s="107"/>
      <c r="DI1172" s="107"/>
      <c r="DJ1172" s="107"/>
      <c r="DK1172" s="107"/>
      <c r="DL1172" s="107"/>
      <c r="DM1172" s="110"/>
      <c r="DN1172" s="110"/>
      <c r="DO1172" s="110"/>
      <c r="DP1172" s="110"/>
      <c r="DQ1172" s="110"/>
      <c r="DR1172" s="110"/>
      <c r="DS1172" s="110"/>
      <c r="DT1172" s="110"/>
      <c r="DU1172" s="497"/>
      <c r="DV1172" s="497"/>
      <c r="DW1172" s="497"/>
      <c r="DX1172" s="497"/>
      <c r="DY1172" s="497"/>
      <c r="DZ1172" s="497"/>
      <c r="EA1172" s="288">
        <v>0.70497900000000002</v>
      </c>
      <c r="EB1172" s="99">
        <v>0.19581499999999999</v>
      </c>
      <c r="EC1172" s="99">
        <v>0.46207500000000001</v>
      </c>
      <c r="ED1172" s="99">
        <v>0.86290199999999995</v>
      </c>
      <c r="EE1172" s="99">
        <v>9.1487200000000005E-2</v>
      </c>
      <c r="EF1172" s="99">
        <v>1.6644599999999999E-2</v>
      </c>
      <c r="EG1172" s="99">
        <v>94.938800000000001</v>
      </c>
      <c r="EH1172" s="99">
        <v>141.85400000000001</v>
      </c>
      <c r="EI1172" s="99">
        <v>-157.83000000000001</v>
      </c>
      <c r="EJ1172" s="99">
        <v>-136.565</v>
      </c>
      <c r="EK1172" s="99">
        <v>-106.325</v>
      </c>
      <c r="EL1172" s="99">
        <v>75.909300000000002</v>
      </c>
      <c r="EM1172" s="99">
        <v>0.33105400000000001</v>
      </c>
      <c r="EN1172" s="99">
        <v>0.41624800000000001</v>
      </c>
      <c r="EO1172" s="99">
        <v>0.36663000000000001</v>
      </c>
      <c r="EP1172" s="99">
        <v>0.26846500000000001</v>
      </c>
      <c r="EQ1172" s="99">
        <v>0.48586099999999999</v>
      </c>
      <c r="ER1172" s="99">
        <v>0.50913399999999998</v>
      </c>
      <c r="ES1172" s="99">
        <v>0</v>
      </c>
      <c r="ET1172" s="99">
        <v>-2.0328599999999999</v>
      </c>
      <c r="EU1172" s="99">
        <v>-1.47261</v>
      </c>
      <c r="EV1172" s="99">
        <v>-1.55976</v>
      </c>
      <c r="EW1172" s="99">
        <v>-3.8069899999999999</v>
      </c>
      <c r="EX1172" s="119">
        <v>-4.4722900000000001</v>
      </c>
      <c r="EY1172" s="121"/>
      <c r="EZ1172" s="524"/>
      <c r="FA1172" s="83"/>
      <c r="FB1172" s="126"/>
      <c r="FC1172" s="116"/>
      <c r="FD1172" s="116"/>
      <c r="FE1172" s="116"/>
      <c r="FF1172" s="116"/>
      <c r="FG1172" s="116"/>
      <c r="FH1172" s="116"/>
      <c r="FI1172" s="116"/>
      <c r="FJ1172" s="116"/>
      <c r="FK1172" s="116"/>
      <c r="FL1172" s="116"/>
      <c r="FM1172" s="116"/>
      <c r="FN1172" s="116"/>
    </row>
    <row r="1173" spans="1:171" s="3" customFormat="1" ht="15" customHeight="1" x14ac:dyDescent="0.2">
      <c r="A1173" s="321">
        <v>20150107</v>
      </c>
      <c r="B1173" s="321">
        <v>5</v>
      </c>
      <c r="C1173" s="322">
        <v>73</v>
      </c>
      <c r="D1173" s="322">
        <v>1</v>
      </c>
      <c r="E1173" s="322">
        <v>6</v>
      </c>
      <c r="F1173" s="322">
        <v>18</v>
      </c>
      <c r="G1173" s="325">
        <v>2.1</v>
      </c>
      <c r="H1173" s="435">
        <v>0</v>
      </c>
      <c r="I1173" s="323">
        <v>5917</v>
      </c>
      <c r="J1173" s="101" t="s">
        <v>1979</v>
      </c>
      <c r="K1173" s="324" t="str">
        <f>IF(B1173=2,"Z:\Data\MOOG\HeTao\raw\",IF(B1173=5,"Z:\Data\MOOG\Polo\raw\",IF(B1173=10,"Z:\Data\MOOG\Messi\raw\","")))</f>
        <v>Z:\Data\MOOG\Polo\raw\</v>
      </c>
      <c r="L1173" s="320" t="s">
        <v>3127</v>
      </c>
      <c r="M1173" s="569" t="str">
        <f>IF(NOT(ISERROR(FIND("Training_dt",W1173))),"'Plot Psychometric_HH_dt_yuchen'",IF(NOT(ISERROR(FIND("Training",W1173))),"'Plot Psychometric_HH'",IF(NOT(ISERROR(FIND("1DAT",W1173))),"'Plot Tuning Azimuth_HH'",IF(NOT(ISERROR(FIND("HD_dt",W1173))),"'Plot HeadingDiscimination_PSTH_HH_dt_yuchen'",IF(NOT(ISERROR(FIND("HD",W1173))),"'Plot HeadingDiscimination_PSTH_HH'",IF(NOT(ISERROR(FIND("MemSac",W1173))),"'Memory Saccade Analysis_HH'",IF(NOT(ISERROR(FIND("DelSac",W1173))),"'Memory Saccade Analysis_HH'",IF(NOT(ISERROR(FIND("u-stim",W1173))),"'Plot Microstim_HH'",""))))))))</f>
        <v>'Memory Saccade Analysis_HH'</v>
      </c>
      <c r="N1173" s="573">
        <v>1</v>
      </c>
      <c r="O1173" s="584">
        <v>-1</v>
      </c>
      <c r="P1173" s="590">
        <v>4</v>
      </c>
      <c r="Q1173" s="590">
        <f>IF(B1173=2,60,310)</f>
        <v>310</v>
      </c>
      <c r="R1173" s="590">
        <v>5</v>
      </c>
      <c r="S1173" s="590">
        <f>IF(B1173=2,60,-190)</f>
        <v>-190</v>
      </c>
      <c r="T1173" s="590">
        <v>1</v>
      </c>
      <c r="U1173" s="590">
        <f>IF(Z1173&lt;&gt;"",IF(NOT(ISERROR(FIND("SU",Z1173))),VALUE(RIGHT(Z1173,1))+4,IF(NOT(ISERROR(FIND("MU20",Z1173))),20,IF(NOT(ISERROR(FIND("MU21",Z1173))),21,IF(NOT(ISERROR(FIND("MU2",Z1173))),2,1)))),"")</f>
        <v>5</v>
      </c>
      <c r="V1173" s="583"/>
      <c r="W1173" s="319" t="s">
        <v>3033</v>
      </c>
      <c r="X1173" s="192"/>
      <c r="Y1173" s="219">
        <f>IF(NOT(ISERROR(FIND("MU=SU",X1173))),1,IF(Z1173&lt;&gt;"",IF(NOT(ISERROR(FIND("SU",Z1173))),1,0),""))</f>
        <v>1</v>
      </c>
      <c r="Z1173" s="217" t="s">
        <v>43</v>
      </c>
      <c r="AA1173" s="218">
        <v>1893</v>
      </c>
      <c r="AB1173" s="77">
        <v>12.4345</v>
      </c>
      <c r="AC1173" s="78" t="s">
        <v>3130</v>
      </c>
      <c r="AD1173" s="199"/>
      <c r="AE1173" s="91"/>
      <c r="AF1173" s="79"/>
      <c r="AG1173" s="79"/>
      <c r="AH1173" s="80"/>
      <c r="AI1173" s="81"/>
      <c r="AJ1173" s="81"/>
      <c r="AK1173" s="81"/>
      <c r="AL1173" s="81"/>
      <c r="AM1173" s="114"/>
      <c r="AN1173" s="82"/>
      <c r="AO1173" s="83"/>
      <c r="AP1173" s="83"/>
      <c r="AQ1173" s="83"/>
      <c r="AR1173" s="84"/>
      <c r="AS1173" s="85"/>
      <c r="AT1173" s="85"/>
      <c r="AU1173" s="85"/>
      <c r="AV1173" s="85"/>
      <c r="AW1173" s="104"/>
      <c r="AX1173" s="86"/>
      <c r="AY1173" s="87"/>
      <c r="AZ1173" s="87"/>
      <c r="BA1173" s="87"/>
      <c r="BB1173" s="88"/>
      <c r="BC1173" s="89"/>
      <c r="BD1173" s="89"/>
      <c r="BE1173" s="89"/>
      <c r="BF1173" s="89"/>
      <c r="BG1173" s="115"/>
      <c r="BH1173" s="90"/>
      <c r="BI1173" s="251"/>
      <c r="BJ1173" s="252"/>
      <c r="BK1173" s="252"/>
      <c r="BL1173" s="230"/>
      <c r="BM1173" s="230"/>
      <c r="BN1173" s="230"/>
      <c r="BO1173" s="231"/>
      <c r="BP1173" s="231"/>
      <c r="BQ1173" s="231"/>
      <c r="BR1173" s="232"/>
      <c r="BS1173" s="232"/>
      <c r="BT1173" s="232"/>
      <c r="BU1173" s="230"/>
      <c r="BV1173" s="230"/>
      <c r="BW1173" s="231"/>
      <c r="BX1173" s="231"/>
      <c r="BY1173" s="232"/>
      <c r="BZ1173" s="235"/>
      <c r="CA1173" s="257"/>
      <c r="CB1173" s="233"/>
      <c r="CC1173" s="230"/>
      <c r="CD1173" s="230"/>
      <c r="CE1173" s="230"/>
      <c r="CF1173" s="230"/>
      <c r="CG1173" s="230"/>
      <c r="CH1173" s="230"/>
      <c r="CI1173" s="230"/>
      <c r="CJ1173" s="231"/>
      <c r="CK1173" s="231"/>
      <c r="CL1173" s="231"/>
      <c r="CM1173" s="231"/>
      <c r="CN1173" s="231"/>
      <c r="CO1173" s="231"/>
      <c r="CP1173" s="231"/>
      <c r="CQ1173" s="231"/>
      <c r="CR1173" s="232"/>
      <c r="CS1173" s="232"/>
      <c r="CT1173" s="232"/>
      <c r="CU1173" s="232"/>
      <c r="CV1173" s="232"/>
      <c r="CW1173" s="232"/>
      <c r="CX1173" s="232"/>
      <c r="CY1173" s="234"/>
      <c r="CZ1173" s="106"/>
      <c r="DA1173" s="106"/>
      <c r="DB1173" s="106"/>
      <c r="DC1173" s="106"/>
      <c r="DD1173" s="106"/>
      <c r="DE1173" s="106"/>
      <c r="DF1173" s="60"/>
      <c r="DG1173" s="107"/>
      <c r="DH1173" s="107"/>
      <c r="DI1173" s="107"/>
      <c r="DJ1173" s="107"/>
      <c r="DK1173" s="107"/>
      <c r="DL1173" s="107"/>
      <c r="DM1173" s="110"/>
      <c r="DN1173" s="110"/>
      <c r="DO1173" s="110"/>
      <c r="DP1173" s="110"/>
      <c r="DQ1173" s="110"/>
      <c r="DR1173" s="110"/>
      <c r="DS1173" s="110"/>
      <c r="DT1173" s="110"/>
      <c r="DU1173" s="497"/>
      <c r="DV1173" s="497"/>
      <c r="DW1173" s="497"/>
      <c r="DX1173" s="497"/>
      <c r="DY1173" s="497"/>
      <c r="DZ1173" s="497"/>
      <c r="EA1173" s="288">
        <v>6.8740300000000004E-2</v>
      </c>
      <c r="EB1173" s="99">
        <v>0.35172399999999998</v>
      </c>
      <c r="EC1173" s="99">
        <v>0.13650799999999999</v>
      </c>
      <c r="ED1173" s="99">
        <v>0.428645</v>
      </c>
      <c r="EE1173" s="501">
        <v>3.9174599999999999E-7</v>
      </c>
      <c r="EF1173" s="99">
        <v>1.05093E-4</v>
      </c>
      <c r="EG1173" s="99">
        <v>-93.323999999999998</v>
      </c>
      <c r="EH1173" s="99">
        <v>31.526399999999999</v>
      </c>
      <c r="EI1173" s="99">
        <v>8.0753599999999999</v>
      </c>
      <c r="EJ1173" s="99">
        <v>25.5077</v>
      </c>
      <c r="EK1173" s="99">
        <v>91.852000000000004</v>
      </c>
      <c r="EL1173" s="99">
        <v>-85.270799999999994</v>
      </c>
      <c r="EM1173" s="99">
        <v>0.50365599999999999</v>
      </c>
      <c r="EN1173" s="99">
        <v>0.39574700000000002</v>
      </c>
      <c r="EO1173" s="99">
        <v>0.485176</v>
      </c>
      <c r="EP1173" s="99">
        <v>0.398123</v>
      </c>
      <c r="EQ1173" s="99">
        <v>0.65659199999999995</v>
      </c>
      <c r="ER1173" s="99">
        <v>0.60355700000000001</v>
      </c>
      <c r="ES1173" s="99">
        <v>0</v>
      </c>
      <c r="ET1173" s="99">
        <v>3.4302299999999999</v>
      </c>
      <c r="EU1173" s="99">
        <v>2.1977099999999998</v>
      </c>
      <c r="EV1173" s="99">
        <v>1.4875100000000001</v>
      </c>
      <c r="EW1173" s="99">
        <v>12.244400000000001</v>
      </c>
      <c r="EX1173" s="119">
        <v>4.6444200000000002</v>
      </c>
      <c r="EY1173" s="121"/>
      <c r="EZ1173" s="524"/>
      <c r="FA1173" s="83"/>
      <c r="FB1173" s="126"/>
      <c r="FC1173" s="116"/>
      <c r="FD1173" s="116"/>
      <c r="FE1173" s="116"/>
      <c r="FF1173" s="116"/>
      <c r="FG1173" s="116"/>
      <c r="FH1173" s="116"/>
      <c r="FI1173" s="116"/>
      <c r="FJ1173" s="116"/>
      <c r="FK1173" s="116"/>
      <c r="FL1173" s="116"/>
      <c r="FM1173" s="116"/>
      <c r="FN1173" s="116"/>
    </row>
    <row r="1174" spans="1:171" ht="15" customHeight="1" x14ac:dyDescent="0.2">
      <c r="A1174" s="100">
        <v>20150108</v>
      </c>
      <c r="B1174" s="270">
        <v>10</v>
      </c>
      <c r="C1174" s="74"/>
      <c r="D1174" s="74"/>
      <c r="E1174" s="74"/>
      <c r="F1174" s="74"/>
      <c r="G1174" s="75"/>
      <c r="H1174" s="435"/>
      <c r="I1174" s="73"/>
      <c r="J1174" s="101"/>
      <c r="K1174" s="294" t="str">
        <f>IF(B1174=2,"Z:\Data\MOOG\HeTao\raw\",IF(B1174=5,"Z:\Data\MOOG\Polo\raw\",IF(B1174=10,"Z:\Data\MOOG\Messi\raw\","")))</f>
        <v>Z:\Data\MOOG\Messi\raw\</v>
      </c>
      <c r="L1174" s="269" t="s">
        <v>2897</v>
      </c>
      <c r="M1174" s="569" t="str">
        <f>IF(NOT(ISERROR(FIND("Training_dt",W1174))),"'Plot Psychometric_HH_dt_yuchen'",IF(NOT(ISERROR(FIND("Training",W1174))),"'Plot Psychometric_HH'",IF(NOT(ISERROR(FIND("1DAT",W1174))),"'Plot Tuning Azimuth_HH'",IF(NOT(ISERROR(FIND("HD_dt",W1174))),"'Plot HeadingDiscimination_PSTH_HH_dt_yuchen'",IF(NOT(ISERROR(FIND("HD",W1174))),"'Plot HeadingDiscimination_PSTH_HH'",IF(NOT(ISERROR(FIND("MemSac",W1174))),"'Memory Saccade Analysis_HH'",IF(NOT(ISERROR(FIND("DelSac",W1174))),"'Memory Saccade Analysis_HH'",IF(NOT(ISERROR(FIND("u-stim",W1174))),"'Plot Microstim_HH'",""))))))))</f>
        <v>'Plot Psychometric_HH'</v>
      </c>
      <c r="N1174" s="573">
        <v>1</v>
      </c>
      <c r="O1174" s="584">
        <v>-1</v>
      </c>
      <c r="P1174" s="590">
        <v>4</v>
      </c>
      <c r="Q1174" s="590">
        <f>IF(B1174=2,60,310)</f>
        <v>310</v>
      </c>
      <c r="R1174" s="590">
        <v>5</v>
      </c>
      <c r="S1174" s="590">
        <f>IF(B1174=2,60,-190)</f>
        <v>-190</v>
      </c>
      <c r="T1174" s="590">
        <v>1</v>
      </c>
      <c r="U1174" s="590" t="str">
        <f>IF(Z1174&lt;&gt;"",IF(NOT(ISERROR(FIND("SU",Z1174))),VALUE(RIGHT(Z1174,1))+4,IF(NOT(ISERROR(FIND("MU20",Z1174))),20,IF(NOT(ISERROR(FIND("MU21",Z1174))),21,IF(NOT(ISERROR(FIND("MU2",Z1174))),2,1)))),"")</f>
        <v/>
      </c>
      <c r="V1174" s="583"/>
      <c r="W1174" s="268" t="s">
        <v>1558</v>
      </c>
      <c r="X1174" s="192"/>
      <c r="Y1174" s="219" t="str">
        <f>IF(NOT(ISERROR(FIND("MU=SU",X1174))),1,IF(Z1174&lt;&gt;"",IF(NOT(ISERROR(FIND("SU",Z1174))),1,0),""))</f>
        <v/>
      </c>
      <c r="Z1174" s="217"/>
      <c r="AA1174" s="218"/>
      <c r="AB1174" s="77"/>
      <c r="AC1174" s="78"/>
      <c r="AD1174" s="199"/>
      <c r="AE1174" s="91"/>
      <c r="AF1174" s="79"/>
      <c r="AG1174" s="79"/>
      <c r="AH1174" s="80"/>
      <c r="AI1174" s="81"/>
      <c r="AJ1174" s="81"/>
      <c r="AK1174" s="81"/>
      <c r="AL1174" s="81"/>
      <c r="AM1174" s="114"/>
      <c r="AN1174" s="82"/>
      <c r="AO1174" s="83"/>
      <c r="AP1174" s="83"/>
      <c r="AQ1174" s="83"/>
      <c r="AR1174" s="84"/>
      <c r="AS1174" s="85"/>
      <c r="AT1174" s="85"/>
      <c r="AU1174" s="85"/>
      <c r="AV1174" s="85"/>
      <c r="AW1174" s="104"/>
      <c r="AX1174" s="86"/>
      <c r="AY1174" s="87"/>
      <c r="AZ1174" s="87"/>
      <c r="BA1174" s="87"/>
      <c r="BB1174" s="88"/>
      <c r="BC1174" s="89"/>
      <c r="BD1174" s="89"/>
      <c r="BE1174" s="89"/>
      <c r="BF1174" s="89"/>
      <c r="BG1174" s="115"/>
      <c r="BH1174" s="90"/>
      <c r="BI1174" s="251"/>
      <c r="BJ1174" s="252"/>
      <c r="BK1174" s="252"/>
      <c r="BL1174" s="230"/>
      <c r="BM1174" s="230"/>
      <c r="BN1174" s="230"/>
      <c r="BO1174" s="231"/>
      <c r="BP1174" s="231"/>
      <c r="BQ1174" s="231"/>
      <c r="BR1174" s="232"/>
      <c r="BS1174" s="232"/>
      <c r="BT1174" s="232"/>
      <c r="BU1174" s="230"/>
      <c r="BV1174" s="230"/>
      <c r="BW1174" s="231"/>
      <c r="BX1174" s="231"/>
      <c r="BY1174" s="232"/>
      <c r="BZ1174" s="235"/>
      <c r="CA1174" s="257"/>
      <c r="CB1174" s="233"/>
      <c r="CC1174" s="230"/>
      <c r="CD1174" s="230"/>
      <c r="CE1174" s="230"/>
      <c r="CF1174" s="230"/>
      <c r="CG1174" s="230"/>
      <c r="CH1174" s="230"/>
      <c r="CI1174" s="230"/>
      <c r="CJ1174" s="231"/>
      <c r="CK1174" s="231"/>
      <c r="CL1174" s="231"/>
      <c r="CM1174" s="231"/>
      <c r="CN1174" s="231"/>
      <c r="CO1174" s="231"/>
      <c r="CP1174" s="231"/>
      <c r="CQ1174" s="231"/>
      <c r="CR1174" s="232"/>
      <c r="CS1174" s="232"/>
      <c r="CT1174" s="232"/>
      <c r="CU1174" s="232"/>
      <c r="CV1174" s="232"/>
      <c r="CW1174" s="232"/>
      <c r="CX1174" s="232"/>
      <c r="CY1174" s="234"/>
      <c r="CZ1174" s="106">
        <v>0</v>
      </c>
      <c r="DA1174" s="106">
        <v>0</v>
      </c>
      <c r="DC1174" s="106"/>
      <c r="DD1174" s="106"/>
      <c r="DE1174" s="106"/>
      <c r="DF1174" s="92"/>
      <c r="DG1174" s="107"/>
      <c r="DH1174" s="107"/>
      <c r="DI1174" s="107"/>
      <c r="DJ1174" s="107"/>
      <c r="DK1174" s="107"/>
      <c r="DL1174" s="107"/>
      <c r="DM1174" s="110"/>
      <c r="DN1174" s="110"/>
      <c r="DO1174" s="110"/>
      <c r="DP1174" s="110"/>
      <c r="DQ1174" s="110"/>
      <c r="DR1174" s="110"/>
      <c r="DS1174" s="110"/>
      <c r="DT1174" s="110"/>
      <c r="DU1174" s="497"/>
      <c r="DV1174" s="497"/>
      <c r="DW1174" s="497"/>
      <c r="DX1174" s="497"/>
      <c r="DY1174" s="497"/>
      <c r="DZ1174" s="497"/>
      <c r="EA1174" s="98"/>
      <c r="EB1174" s="99"/>
      <c r="EC1174" s="99"/>
      <c r="ED1174" s="99"/>
      <c r="EE1174" s="99"/>
      <c r="EF1174" s="99"/>
      <c r="EG1174" s="99"/>
      <c r="EH1174" s="99"/>
      <c r="EI1174" s="99"/>
      <c r="EJ1174" s="99"/>
      <c r="EK1174" s="99"/>
      <c r="EL1174" s="99"/>
      <c r="EM1174" s="99"/>
      <c r="EN1174" s="99"/>
      <c r="EO1174" s="99"/>
      <c r="EP1174" s="99"/>
      <c r="EQ1174" s="99"/>
      <c r="ER1174" s="99"/>
      <c r="ES1174" s="99"/>
      <c r="ET1174" s="99"/>
      <c r="EU1174" s="99"/>
      <c r="EV1174" s="99"/>
      <c r="EW1174" s="99"/>
      <c r="EX1174" s="119"/>
      <c r="EY1174" s="121"/>
      <c r="EZ1174" s="524">
        <v>301</v>
      </c>
      <c r="FA1174" s="83">
        <v>30</v>
      </c>
      <c r="FB1174" s="126">
        <v>100</v>
      </c>
      <c r="FC1174" s="116">
        <v>10.4023</v>
      </c>
      <c r="FD1174" s="116">
        <v>6.03714</v>
      </c>
      <c r="FE1174" s="116" t="s">
        <v>1615</v>
      </c>
      <c r="FF1174" s="116" t="s">
        <v>1615</v>
      </c>
      <c r="FG1174" s="116" t="s">
        <v>1615</v>
      </c>
      <c r="FH1174" s="116" t="s">
        <v>1615</v>
      </c>
      <c r="FI1174" s="116" t="s">
        <v>5307</v>
      </c>
      <c r="FJ1174" s="116" t="s">
        <v>5308</v>
      </c>
      <c r="FK1174" s="116" t="s">
        <v>1615</v>
      </c>
      <c r="FL1174" s="116" t="s">
        <v>1615</v>
      </c>
      <c r="FM1174" s="116" t="s">
        <v>1615</v>
      </c>
      <c r="FN1174" s="116" t="s">
        <v>1615</v>
      </c>
    </row>
    <row r="1175" spans="1:171" ht="15" customHeight="1" x14ac:dyDescent="0.2">
      <c r="A1175" s="275">
        <v>20150108</v>
      </c>
      <c r="B1175" s="270">
        <v>10</v>
      </c>
      <c r="C1175" s="74"/>
      <c r="D1175" s="74"/>
      <c r="E1175" s="74"/>
      <c r="F1175" s="74"/>
      <c r="G1175" s="75"/>
      <c r="H1175" s="435"/>
      <c r="I1175" s="73"/>
      <c r="J1175" s="101"/>
      <c r="K1175" s="294" t="str">
        <f>IF(B1175=2,"Z:\Data\MOOG\HeTao\raw\",IF(B1175=5,"Z:\Data\MOOG\Polo\raw\",IF(B1175=10,"Z:\Data\MOOG\Messi\raw\","")))</f>
        <v>Z:\Data\MOOG\Messi\raw\</v>
      </c>
      <c r="L1175" s="269" t="s">
        <v>2898</v>
      </c>
      <c r="M1175" s="569" t="str">
        <f>IF(NOT(ISERROR(FIND("Training_dt",W1175))),"'Plot Psychometric_HH_dt_yuchen'",IF(NOT(ISERROR(FIND("Training",W1175))),"'Plot Psychometric_HH'",IF(NOT(ISERROR(FIND("1DAT",W1175))),"'Plot Tuning Azimuth_HH'",IF(NOT(ISERROR(FIND("HD_dt",W1175))),"'Plot HeadingDiscimination_PSTH_HH_dt_yuchen'",IF(NOT(ISERROR(FIND("HD",W1175))),"'Plot HeadingDiscimination_PSTH_HH'",IF(NOT(ISERROR(FIND("MemSac",W1175))),"'Memory Saccade Analysis_HH'",IF(NOT(ISERROR(FIND("DelSac",W1175))),"'Memory Saccade Analysis_HH'",IF(NOT(ISERROR(FIND("u-stim",W1175))),"'Plot Microstim_HH'",""))))))))</f>
        <v>'Plot Psychometric_HH'</v>
      </c>
      <c r="N1175" s="573">
        <v>1</v>
      </c>
      <c r="O1175" s="584">
        <v>-1</v>
      </c>
      <c r="P1175" s="590">
        <v>4</v>
      </c>
      <c r="Q1175" s="590">
        <f>IF(B1175=2,60,310)</f>
        <v>310</v>
      </c>
      <c r="R1175" s="590">
        <v>5</v>
      </c>
      <c r="S1175" s="590">
        <f>IF(B1175=2,60,-190)</f>
        <v>-190</v>
      </c>
      <c r="T1175" s="590">
        <v>1</v>
      </c>
      <c r="U1175" s="590" t="str">
        <f>IF(Z1175&lt;&gt;"",IF(NOT(ISERROR(FIND("SU",Z1175))),VALUE(RIGHT(Z1175,1))+4,IF(NOT(ISERROR(FIND("MU20",Z1175))),20,IF(NOT(ISERROR(FIND("MU21",Z1175))),21,IF(NOT(ISERROR(FIND("MU2",Z1175))),2,1)))),"")</f>
        <v/>
      </c>
      <c r="V1175" s="583"/>
      <c r="W1175" s="268" t="s">
        <v>1558</v>
      </c>
      <c r="X1175" s="192"/>
      <c r="Y1175" s="219" t="str">
        <f>IF(NOT(ISERROR(FIND("MU=SU",X1175))),1,IF(Z1175&lt;&gt;"",IF(NOT(ISERROR(FIND("SU",Z1175))),1,0),""))</f>
        <v/>
      </c>
      <c r="Z1175" s="217"/>
      <c r="AA1175" s="218"/>
      <c r="AB1175" s="77"/>
      <c r="AC1175" s="78"/>
      <c r="AD1175" s="199"/>
      <c r="AE1175" s="91"/>
      <c r="AF1175" s="79"/>
      <c r="AG1175" s="79"/>
      <c r="AH1175" s="80"/>
      <c r="AI1175" s="81"/>
      <c r="AJ1175" s="81"/>
      <c r="AK1175" s="81"/>
      <c r="AL1175" s="81"/>
      <c r="AM1175" s="114"/>
      <c r="AN1175" s="82"/>
      <c r="AO1175" s="83"/>
      <c r="AP1175" s="83"/>
      <c r="AQ1175" s="83"/>
      <c r="AR1175" s="84"/>
      <c r="AS1175" s="85"/>
      <c r="AT1175" s="85"/>
      <c r="AU1175" s="85"/>
      <c r="AV1175" s="85"/>
      <c r="AW1175" s="104"/>
      <c r="AX1175" s="86"/>
      <c r="AY1175" s="87"/>
      <c r="AZ1175" s="87"/>
      <c r="BA1175" s="87"/>
      <c r="BB1175" s="88"/>
      <c r="BC1175" s="89"/>
      <c r="BD1175" s="89"/>
      <c r="BE1175" s="89"/>
      <c r="BF1175" s="89"/>
      <c r="BG1175" s="115"/>
      <c r="BH1175" s="90"/>
      <c r="BI1175" s="251"/>
      <c r="BJ1175" s="252"/>
      <c r="BK1175" s="252"/>
      <c r="BL1175" s="230"/>
      <c r="BM1175" s="230"/>
      <c r="BN1175" s="230"/>
      <c r="BO1175" s="231"/>
      <c r="BP1175" s="231"/>
      <c r="BQ1175" s="231"/>
      <c r="BR1175" s="232"/>
      <c r="BS1175" s="232"/>
      <c r="BT1175" s="232"/>
      <c r="BU1175" s="230"/>
      <c r="BV1175" s="230"/>
      <c r="BW1175" s="231"/>
      <c r="BX1175" s="231"/>
      <c r="BY1175" s="232"/>
      <c r="BZ1175" s="235"/>
      <c r="CA1175" s="257"/>
      <c r="CB1175" s="233"/>
      <c r="CC1175" s="230"/>
      <c r="CD1175" s="230"/>
      <c r="CE1175" s="230"/>
      <c r="CF1175" s="230"/>
      <c r="CG1175" s="230"/>
      <c r="CH1175" s="230"/>
      <c r="CI1175" s="230"/>
      <c r="CJ1175" s="231"/>
      <c r="CK1175" s="231"/>
      <c r="CL1175" s="231"/>
      <c r="CM1175" s="231"/>
      <c r="CN1175" s="231"/>
      <c r="CO1175" s="231"/>
      <c r="CP1175" s="231"/>
      <c r="CQ1175" s="231"/>
      <c r="CR1175" s="232"/>
      <c r="CS1175" s="232"/>
      <c r="CT1175" s="232"/>
      <c r="CU1175" s="232"/>
      <c r="CV1175" s="232"/>
      <c r="CW1175" s="232"/>
      <c r="CX1175" s="232"/>
      <c r="CY1175" s="234"/>
      <c r="CZ1175" s="106">
        <v>0</v>
      </c>
      <c r="DA1175" s="106">
        <v>0</v>
      </c>
      <c r="DC1175" s="106"/>
      <c r="DD1175" s="106"/>
      <c r="DE1175" s="106"/>
      <c r="DF1175" s="92"/>
      <c r="DG1175" s="107"/>
      <c r="DH1175" s="107"/>
      <c r="DI1175" s="107"/>
      <c r="DJ1175" s="107"/>
      <c r="DK1175" s="107"/>
      <c r="DL1175" s="107"/>
      <c r="DM1175" s="110"/>
      <c r="DN1175" s="110"/>
      <c r="DO1175" s="110"/>
      <c r="DP1175" s="110"/>
      <c r="DQ1175" s="110"/>
      <c r="DR1175" s="110"/>
      <c r="DS1175" s="110"/>
      <c r="DT1175" s="110"/>
      <c r="DU1175" s="497"/>
      <c r="DV1175" s="497"/>
      <c r="DW1175" s="497"/>
      <c r="DX1175" s="497"/>
      <c r="DY1175" s="497"/>
      <c r="DZ1175" s="497"/>
      <c r="EA1175" s="98"/>
      <c r="EB1175" s="99"/>
      <c r="EC1175" s="99"/>
      <c r="ED1175" s="99"/>
      <c r="EE1175" s="99"/>
      <c r="EF1175" s="99"/>
      <c r="EG1175" s="99"/>
      <c r="EH1175" s="99"/>
      <c r="EI1175" s="99"/>
      <c r="EJ1175" s="99"/>
      <c r="EK1175" s="99"/>
      <c r="EL1175" s="99"/>
      <c r="EM1175" s="99"/>
      <c r="EN1175" s="99"/>
      <c r="EO1175" s="99"/>
      <c r="EP1175" s="99"/>
      <c r="EQ1175" s="99"/>
      <c r="ER1175" s="99"/>
      <c r="ES1175" s="99"/>
      <c r="ET1175" s="99"/>
      <c r="EU1175" s="99"/>
      <c r="EV1175" s="99"/>
      <c r="EW1175" s="99"/>
      <c r="EX1175" s="119"/>
      <c r="EY1175" s="121"/>
      <c r="EZ1175" s="524">
        <v>301</v>
      </c>
      <c r="FA1175" s="83">
        <v>70</v>
      </c>
      <c r="FB1175" s="126">
        <v>100</v>
      </c>
      <c r="FC1175" s="116">
        <v>16.014399999999998</v>
      </c>
      <c r="FD1175" s="116">
        <v>4.5631700000000004</v>
      </c>
      <c r="FE1175" s="116" t="s">
        <v>1615</v>
      </c>
      <c r="FF1175" s="116" t="s">
        <v>1615</v>
      </c>
      <c r="FG1175" s="116" t="s">
        <v>1615</v>
      </c>
      <c r="FH1175" s="116" t="s">
        <v>1615</v>
      </c>
      <c r="FI1175" s="116" t="s">
        <v>5309</v>
      </c>
      <c r="FJ1175" s="116" t="s">
        <v>5310</v>
      </c>
      <c r="FK1175" s="116" t="s">
        <v>1615</v>
      </c>
      <c r="FL1175" s="116" t="s">
        <v>1615</v>
      </c>
      <c r="FM1175" s="116" t="s">
        <v>1615</v>
      </c>
      <c r="FN1175" s="116" t="s">
        <v>1615</v>
      </c>
    </row>
    <row r="1176" spans="1:171" ht="15" customHeight="1" x14ac:dyDescent="0.2">
      <c r="A1176" s="275">
        <v>20150108</v>
      </c>
      <c r="B1176" s="270">
        <v>5</v>
      </c>
      <c r="C1176" s="74">
        <v>74</v>
      </c>
      <c r="D1176" s="74">
        <v>1</v>
      </c>
      <c r="E1176" s="74">
        <v>7</v>
      </c>
      <c r="F1176" s="74">
        <v>18</v>
      </c>
      <c r="G1176" s="75">
        <v>2</v>
      </c>
      <c r="H1176" s="435">
        <v>0</v>
      </c>
      <c r="I1176" s="73">
        <v>6283</v>
      </c>
      <c r="J1176" s="101" t="s">
        <v>1979</v>
      </c>
      <c r="K1176" s="294" t="str">
        <f>IF(B1176=2,"Z:\Data\MOOG\HeTao\raw\",IF(B1176=5,"Z:\Data\MOOG\Polo\raw\",IF(B1176=10,"Z:\Data\MOOG\Messi\raw\","")))</f>
        <v>Z:\Data\MOOG\Polo\raw\</v>
      </c>
      <c r="L1176" s="269" t="s">
        <v>3132</v>
      </c>
      <c r="M1176" s="569" t="str">
        <f>IF(NOT(ISERROR(FIND("Training_dt",W1176))),"'Plot Psychometric_HH_dt_yuchen'",IF(NOT(ISERROR(FIND("Training",W1176))),"'Plot Psychometric_HH'",IF(NOT(ISERROR(FIND("1DAT",W1176))),"'Plot Tuning Azimuth_HH'",IF(NOT(ISERROR(FIND("HD_dt",W1176))),"'Plot HeadingDiscimination_PSTH_HH_dt_yuchen'",IF(NOT(ISERROR(FIND("HD",W1176))),"'Plot HeadingDiscimination_PSTH_HH'",IF(NOT(ISERROR(FIND("MemSac",W1176))),"'Memory Saccade Analysis_HH'",IF(NOT(ISERROR(FIND("DelSac",W1176))),"'Memory Saccade Analysis_HH'",IF(NOT(ISERROR(FIND("u-stim",W1176))),"'Plot Microstim_HH'",""))))))))</f>
        <v>'Memory Saccade Analysis_HH'</v>
      </c>
      <c r="N1176" s="573">
        <v>1</v>
      </c>
      <c r="O1176" s="584">
        <v>-1</v>
      </c>
      <c r="P1176" s="590">
        <v>4</v>
      </c>
      <c r="Q1176" s="590">
        <f>IF(B1176=2,60,310)</f>
        <v>310</v>
      </c>
      <c r="R1176" s="590">
        <v>5</v>
      </c>
      <c r="S1176" s="590">
        <f>IF(B1176=2,60,-190)</f>
        <v>-190</v>
      </c>
      <c r="T1176" s="590">
        <v>1</v>
      </c>
      <c r="U1176" s="590">
        <f>IF(Z1176&lt;&gt;"",IF(NOT(ISERROR(FIND("SU",Z1176))),VALUE(RIGHT(Z1176,1))+4,IF(NOT(ISERROR(FIND("MU20",Z1176))),20,IF(NOT(ISERROR(FIND("MU21",Z1176))),21,IF(NOT(ISERROR(FIND("MU2",Z1176))),2,1)))),"")</f>
        <v>1</v>
      </c>
      <c r="V1176" s="583"/>
      <c r="W1176" s="268" t="s">
        <v>2172</v>
      </c>
      <c r="X1176" s="192"/>
      <c r="Y1176" s="219">
        <f>IF(NOT(ISERROR(FIND("MU=SU",X1176))),1,IF(Z1176&lt;&gt;"",IF(NOT(ISERROR(FIND("SU",Z1176))),1,0),""))</f>
        <v>0</v>
      </c>
      <c r="Z1176" s="217" t="s">
        <v>1981</v>
      </c>
      <c r="AA1176" s="218"/>
      <c r="AB1176" s="77"/>
      <c r="AC1176" s="78"/>
      <c r="AD1176" s="199" t="s">
        <v>3133</v>
      </c>
      <c r="AE1176" s="91"/>
      <c r="AF1176" s="79"/>
      <c r="AG1176" s="79"/>
      <c r="AH1176" s="80"/>
      <c r="AI1176" s="81"/>
      <c r="AJ1176" s="81"/>
      <c r="AK1176" s="81"/>
      <c r="AL1176" s="81"/>
      <c r="AM1176" s="114"/>
      <c r="AN1176" s="82"/>
      <c r="AO1176" s="83"/>
      <c r="AP1176" s="83"/>
      <c r="AQ1176" s="83"/>
      <c r="AR1176" s="84"/>
      <c r="AS1176" s="85"/>
      <c r="AT1176" s="85"/>
      <c r="AU1176" s="85"/>
      <c r="AV1176" s="85"/>
      <c r="AW1176" s="104"/>
      <c r="AX1176" s="86"/>
      <c r="AY1176" s="87"/>
      <c r="AZ1176" s="87"/>
      <c r="BA1176" s="87"/>
      <c r="BB1176" s="88"/>
      <c r="BC1176" s="89"/>
      <c r="BD1176" s="89"/>
      <c r="BE1176" s="89"/>
      <c r="BF1176" s="89"/>
      <c r="BG1176" s="115"/>
      <c r="BH1176" s="90"/>
      <c r="BI1176" s="251"/>
      <c r="BJ1176" s="252"/>
      <c r="BK1176" s="252"/>
      <c r="BL1176" s="230"/>
      <c r="BM1176" s="230"/>
      <c r="BN1176" s="230"/>
      <c r="BO1176" s="231"/>
      <c r="BP1176" s="231"/>
      <c r="BQ1176" s="231"/>
      <c r="BR1176" s="232"/>
      <c r="BS1176" s="232"/>
      <c r="BT1176" s="232"/>
      <c r="BU1176" s="230"/>
      <c r="BV1176" s="230"/>
      <c r="BW1176" s="231"/>
      <c r="BX1176" s="231"/>
      <c r="BY1176" s="232"/>
      <c r="BZ1176" s="235"/>
      <c r="CA1176" s="257"/>
      <c r="CB1176" s="233"/>
      <c r="CC1176" s="230"/>
      <c r="CD1176" s="230"/>
      <c r="CE1176" s="230"/>
      <c r="CF1176" s="230"/>
      <c r="CG1176" s="230"/>
      <c r="CH1176" s="230"/>
      <c r="CI1176" s="230"/>
      <c r="CJ1176" s="231"/>
      <c r="CK1176" s="231"/>
      <c r="CL1176" s="231"/>
      <c r="CM1176" s="231"/>
      <c r="CN1176" s="231"/>
      <c r="CO1176" s="231"/>
      <c r="CP1176" s="231"/>
      <c r="CQ1176" s="231"/>
      <c r="CR1176" s="232"/>
      <c r="CS1176" s="232"/>
      <c r="CT1176" s="232"/>
      <c r="CU1176" s="232"/>
      <c r="CV1176" s="232"/>
      <c r="CW1176" s="232"/>
      <c r="CX1176" s="232"/>
      <c r="CY1176" s="234"/>
      <c r="DA1176" s="106"/>
      <c r="DC1176" s="106">
        <v>0</v>
      </c>
      <c r="DD1176" s="106"/>
      <c r="DE1176" s="106"/>
      <c r="DG1176" s="107"/>
      <c r="DH1176" s="107"/>
      <c r="DI1176" s="107"/>
      <c r="DJ1176" s="107"/>
      <c r="DK1176" s="107"/>
      <c r="DL1176" s="107"/>
      <c r="DM1176" s="110"/>
      <c r="DN1176" s="110"/>
      <c r="DO1176" s="110"/>
      <c r="DP1176" s="110"/>
      <c r="DQ1176" s="110"/>
      <c r="DR1176" s="110"/>
      <c r="DS1176" s="110"/>
      <c r="DT1176" s="110"/>
      <c r="DU1176" s="497"/>
      <c r="DV1176" s="497"/>
      <c r="DW1176" s="497"/>
      <c r="DX1176" s="497"/>
      <c r="DY1176" s="497"/>
      <c r="DZ1176" s="497"/>
      <c r="EA1176" s="98">
        <v>0.89454199999999995</v>
      </c>
      <c r="EB1176" s="99">
        <v>0.67582699999999996</v>
      </c>
      <c r="EC1176" s="99">
        <v>0.15489</v>
      </c>
      <c r="ED1176" s="99">
        <v>3.4124899999999998E-3</v>
      </c>
      <c r="EE1176" s="99">
        <v>0.124519</v>
      </c>
      <c r="EF1176" s="99">
        <v>0.10211099999999999</v>
      </c>
      <c r="EG1176" s="99">
        <v>28.592700000000001</v>
      </c>
      <c r="EH1176" s="99">
        <v>168.29900000000001</v>
      </c>
      <c r="EI1176" s="99">
        <v>-177.89599999999999</v>
      </c>
      <c r="EJ1176" s="99">
        <v>148.898</v>
      </c>
      <c r="EK1176" s="99">
        <v>102.95399999999999</v>
      </c>
      <c r="EL1176" s="99">
        <v>122.245</v>
      </c>
      <c r="EM1176" s="99">
        <v>0.28694999999999998</v>
      </c>
      <c r="EN1176" s="99">
        <v>0.34537800000000002</v>
      </c>
      <c r="EO1176" s="99">
        <v>0.46903</v>
      </c>
      <c r="EP1176" s="99">
        <v>0.51124700000000001</v>
      </c>
      <c r="EQ1176" s="99">
        <v>0.50979600000000003</v>
      </c>
      <c r="ER1176" s="99">
        <v>0.45858500000000002</v>
      </c>
      <c r="ES1176" s="99">
        <v>0</v>
      </c>
      <c r="ET1176" s="99">
        <v>-2.0559500000000002</v>
      </c>
      <c r="EU1176" s="99">
        <v>-4.649</v>
      </c>
      <c r="EV1176" s="99">
        <v>3.13456</v>
      </c>
      <c r="EW1176" s="99">
        <v>5.9006299999999996</v>
      </c>
      <c r="EX1176" s="119">
        <v>3.7578999999999998</v>
      </c>
      <c r="EY1176" s="121"/>
      <c r="EZ1176" s="524"/>
      <c r="FA1176" s="83"/>
      <c r="FC1176" s="116"/>
      <c r="FD1176" s="116"/>
    </row>
    <row r="1177" spans="1:171" s="3" customFormat="1" ht="15" customHeight="1" x14ac:dyDescent="0.2">
      <c r="A1177" s="321">
        <v>20150108</v>
      </c>
      <c r="B1177" s="321">
        <v>5</v>
      </c>
      <c r="C1177" s="322">
        <v>74</v>
      </c>
      <c r="D1177" s="322">
        <v>1</v>
      </c>
      <c r="E1177" s="322">
        <v>7</v>
      </c>
      <c r="F1177" s="322">
        <v>18</v>
      </c>
      <c r="G1177" s="325">
        <v>2</v>
      </c>
      <c r="H1177" s="435">
        <v>0</v>
      </c>
      <c r="I1177" s="323">
        <v>6989</v>
      </c>
      <c r="J1177" s="101" t="s">
        <v>1979</v>
      </c>
      <c r="K1177" s="324" t="str">
        <f>IF(B1177=2,"Z:\Data\MOOG\HeTao\raw\",IF(B1177=5,"Z:\Data\MOOG\Polo\raw\",IF(B1177=10,"Z:\Data\MOOG\Messi\raw\","")))</f>
        <v>Z:\Data\MOOG\Polo\raw\</v>
      </c>
      <c r="L1177" s="320" t="s">
        <v>2985</v>
      </c>
      <c r="M1177" s="569" t="str">
        <f>IF(NOT(ISERROR(FIND("Training_dt",W1177))),"'Plot Psychometric_HH_dt_yuchen'",IF(NOT(ISERROR(FIND("Training",W1177))),"'Plot Psychometric_HH'",IF(NOT(ISERROR(FIND("1DAT",W1177))),"'Plot Tuning Azimuth_HH'",IF(NOT(ISERROR(FIND("HD_dt",W1177))),"'Plot HeadingDiscimination_PSTH_HH_dt_yuchen'",IF(NOT(ISERROR(FIND("HD",W1177))),"'Plot HeadingDiscimination_PSTH_HH'",IF(NOT(ISERROR(FIND("MemSac",W1177))),"'Memory Saccade Analysis_HH'",IF(NOT(ISERROR(FIND("DelSac",W1177))),"'Memory Saccade Analysis_HH'",IF(NOT(ISERROR(FIND("u-stim",W1177))),"'Plot Microstim_HH'",""))))))))</f>
        <v>'Plot HeadingDiscimination_PSTH_HH'</v>
      </c>
      <c r="N1177" s="573">
        <v>40</v>
      </c>
      <c r="O1177" s="584">
        <v>-1</v>
      </c>
      <c r="P1177" s="590">
        <v>4</v>
      </c>
      <c r="Q1177" s="590">
        <f>IF(B1177=2,60,310)</f>
        <v>310</v>
      </c>
      <c r="R1177" s="590">
        <v>5</v>
      </c>
      <c r="S1177" s="590">
        <f>IF(B1177=2,60,-190)</f>
        <v>-190</v>
      </c>
      <c r="T1177" s="590">
        <v>1</v>
      </c>
      <c r="U1177" s="590">
        <f>IF(Z1177&lt;&gt;"",IF(NOT(ISERROR(FIND("SU",Z1177))),VALUE(RIGHT(Z1177,1))+4,IF(NOT(ISERROR(FIND("MU20",Z1177))),20,IF(NOT(ISERROR(FIND("MU21",Z1177))),21,IF(NOT(ISERROR(FIND("MU2",Z1177))),2,1)))),"")</f>
        <v>5</v>
      </c>
      <c r="V1177" s="583"/>
      <c r="W1177" s="319" t="s">
        <v>1986</v>
      </c>
      <c r="X1177" s="192"/>
      <c r="Y1177" s="219">
        <f>IF(NOT(ISERROR(FIND("MU=SU",X1177))),1,IF(Z1177&lt;&gt;"",IF(NOT(ISERROR(FIND("SU",Z1177))),1,0),""))</f>
        <v>1</v>
      </c>
      <c r="Z1177" s="217" t="s">
        <v>43</v>
      </c>
      <c r="AA1177" s="218">
        <v>36128</v>
      </c>
      <c r="AB1177" s="77">
        <v>11.133800000000001</v>
      </c>
      <c r="AC1177" s="78" t="s">
        <v>3134</v>
      </c>
      <c r="AD1177" s="199"/>
      <c r="AE1177" s="91"/>
      <c r="AF1177" s="79"/>
      <c r="AG1177" s="79"/>
      <c r="AH1177" s="80"/>
      <c r="AI1177" s="81"/>
      <c r="AJ1177" s="81"/>
      <c r="AK1177" s="81"/>
      <c r="AL1177" s="81"/>
      <c r="AM1177" s="114"/>
      <c r="AN1177" s="82"/>
      <c r="AO1177" s="83"/>
      <c r="AP1177" s="83"/>
      <c r="AQ1177" s="83"/>
      <c r="AR1177" s="84"/>
      <c r="AS1177" s="85"/>
      <c r="AT1177" s="85"/>
      <c r="AU1177" s="85"/>
      <c r="AV1177" s="85"/>
      <c r="AW1177" s="104"/>
      <c r="AX1177" s="86"/>
      <c r="AY1177" s="87"/>
      <c r="AZ1177" s="87"/>
      <c r="BA1177" s="87"/>
      <c r="BB1177" s="88"/>
      <c r="BC1177" s="89"/>
      <c r="BD1177" s="89"/>
      <c r="BE1177" s="89"/>
      <c r="BF1177" s="89"/>
      <c r="BG1177" s="115"/>
      <c r="BH1177" s="90"/>
      <c r="BI1177" s="251"/>
      <c r="BJ1177" s="252"/>
      <c r="BK1177" s="252"/>
      <c r="BL1177" s="230"/>
      <c r="BM1177" s="230"/>
      <c r="BN1177" s="230"/>
      <c r="BO1177" s="231"/>
      <c r="BP1177" s="231"/>
      <c r="BQ1177" s="231"/>
      <c r="BR1177" s="232"/>
      <c r="BS1177" s="232"/>
      <c r="BT1177" s="232"/>
      <c r="BU1177" s="230"/>
      <c r="BV1177" s="230"/>
      <c r="BW1177" s="231"/>
      <c r="BX1177" s="231"/>
      <c r="BY1177" s="232"/>
      <c r="BZ1177" s="235"/>
      <c r="CA1177" s="257"/>
      <c r="CB1177" s="233"/>
      <c r="CC1177" s="230"/>
      <c r="CD1177" s="230"/>
      <c r="CE1177" s="230"/>
      <c r="CF1177" s="230"/>
      <c r="CG1177" s="230"/>
      <c r="CH1177" s="230"/>
      <c r="CI1177" s="230"/>
      <c r="CJ1177" s="231"/>
      <c r="CK1177" s="231"/>
      <c r="CL1177" s="231"/>
      <c r="CM1177" s="231"/>
      <c r="CN1177" s="231"/>
      <c r="CO1177" s="231"/>
      <c r="CP1177" s="231"/>
      <c r="CQ1177" s="231"/>
      <c r="CR1177" s="232"/>
      <c r="CS1177" s="232"/>
      <c r="CT1177" s="232"/>
      <c r="CU1177" s="232"/>
      <c r="CV1177" s="232"/>
      <c r="CW1177" s="232"/>
      <c r="CX1177" s="232"/>
      <c r="CY1177" s="234"/>
      <c r="CZ1177" s="106">
        <v>1</v>
      </c>
      <c r="DA1177" s="106">
        <v>0</v>
      </c>
      <c r="DB1177" s="106"/>
      <c r="DC1177" s="106">
        <v>1</v>
      </c>
      <c r="DD1177" s="106" t="s">
        <v>3029</v>
      </c>
      <c r="DE1177" s="106">
        <v>6</v>
      </c>
      <c r="DF1177" s="60">
        <v>6</v>
      </c>
      <c r="DG1177" s="107">
        <v>9</v>
      </c>
      <c r="DH1177" s="107" t="s">
        <v>7138</v>
      </c>
      <c r="DI1177" s="107">
        <v>2.16391</v>
      </c>
      <c r="DJ1177" s="107">
        <v>1.7403</v>
      </c>
      <c r="DK1177" s="107">
        <v>1.8643799999999999</v>
      </c>
      <c r="DL1177" s="107">
        <v>1.3755500000000001</v>
      </c>
      <c r="DM1177" s="110">
        <v>1.08843</v>
      </c>
      <c r="DN1177" s="110">
        <v>0.57928800000000003</v>
      </c>
      <c r="DO1177" s="110">
        <v>0.56818199999999996</v>
      </c>
      <c r="DP1177" s="110">
        <v>0.82386400000000004</v>
      </c>
      <c r="DQ1177" s="110">
        <v>0.69312200000000002</v>
      </c>
      <c r="DR1177" s="110">
        <v>0.87433899999999998</v>
      </c>
      <c r="DS1177" s="110">
        <v>0.64</v>
      </c>
      <c r="DT1177" s="110">
        <v>0.88</v>
      </c>
      <c r="DU1177" s="497">
        <v>0.178451</v>
      </c>
      <c r="DV1177" s="497">
        <v>0.20200000000000001</v>
      </c>
      <c r="DW1177" s="497">
        <v>0.536744</v>
      </c>
      <c r="DX1177" s="497">
        <v>0</v>
      </c>
      <c r="DY1177" s="497">
        <v>0.31975300000000001</v>
      </c>
      <c r="DZ1177" s="497">
        <v>8.0000000000000002E-3</v>
      </c>
      <c r="EA1177" s="288"/>
      <c r="EB1177" s="492"/>
      <c r="EC1177" s="492"/>
      <c r="ED1177" s="99"/>
      <c r="EE1177" s="492"/>
      <c r="EF1177" s="492"/>
      <c r="EG1177" s="99"/>
      <c r="EH1177" s="99"/>
      <c r="EI1177" s="99"/>
      <c r="EJ1177" s="99"/>
      <c r="EK1177" s="99"/>
      <c r="EL1177" s="99"/>
      <c r="EM1177" s="99"/>
      <c r="EN1177" s="99"/>
      <c r="EO1177" s="99"/>
      <c r="EP1177" s="99"/>
      <c r="EQ1177" s="99"/>
      <c r="ER1177" s="99"/>
      <c r="ES1177" s="99"/>
      <c r="ET1177" s="99"/>
      <c r="EU1177" s="99"/>
      <c r="EV1177" s="99"/>
      <c r="EW1177" s="99"/>
      <c r="EX1177" s="119"/>
      <c r="EY1177" s="121">
        <v>1</v>
      </c>
      <c r="EZ1177" s="524">
        <v>103</v>
      </c>
      <c r="FA1177" s="83">
        <v>9</v>
      </c>
      <c r="FB1177" s="126">
        <v>13</v>
      </c>
      <c r="FC1177" s="116">
        <v>2.16391</v>
      </c>
      <c r="FD1177" s="116">
        <v>1.7403</v>
      </c>
      <c r="FE1177" s="116">
        <v>1.8643799999999999</v>
      </c>
      <c r="FF1177" s="116">
        <v>1.3755500000000001</v>
      </c>
      <c r="FG1177" s="116">
        <v>1.08843</v>
      </c>
      <c r="FH1177" s="116">
        <v>0.57928800000000003</v>
      </c>
      <c r="FI1177" s="116" t="s">
        <v>6822</v>
      </c>
      <c r="FJ1177" s="116" t="s">
        <v>6823</v>
      </c>
      <c r="FK1177" s="116" t="s">
        <v>6824</v>
      </c>
      <c r="FL1177" s="116" t="s">
        <v>6825</v>
      </c>
      <c r="FM1177" s="116" t="s">
        <v>6826</v>
      </c>
      <c r="FN1177" s="116" t="s">
        <v>6827</v>
      </c>
      <c r="FO1177" s="3" t="s">
        <v>1243</v>
      </c>
    </row>
    <row r="1178" spans="1:171" s="3" customFormat="1" ht="15" customHeight="1" x14ac:dyDescent="0.2">
      <c r="A1178" s="321">
        <v>20150108</v>
      </c>
      <c r="B1178" s="321">
        <v>5</v>
      </c>
      <c r="C1178" s="322">
        <v>74</v>
      </c>
      <c r="D1178" s="322">
        <v>1</v>
      </c>
      <c r="E1178" s="322">
        <v>7</v>
      </c>
      <c r="F1178" s="322">
        <v>18</v>
      </c>
      <c r="G1178" s="325">
        <v>2</v>
      </c>
      <c r="H1178" s="435">
        <v>0</v>
      </c>
      <c r="I1178" s="323">
        <v>6989</v>
      </c>
      <c r="J1178" s="101" t="s">
        <v>1979</v>
      </c>
      <c r="K1178" s="324" t="str">
        <f>IF(B1178=2,"Z:\Data\MOOG\HeTao\raw\",IF(B1178=5,"Z:\Data\MOOG\Polo\raw\",IF(B1178=10,"Z:\Data\MOOG\Messi\raw\","")))</f>
        <v>Z:\Data\MOOG\Polo\raw\</v>
      </c>
      <c r="L1178" s="320" t="s">
        <v>3135</v>
      </c>
      <c r="M1178" s="569" t="str">
        <f>IF(NOT(ISERROR(FIND("Training_dt",W1178))),"'Plot Psychometric_HH_dt_yuchen'",IF(NOT(ISERROR(FIND("Training",W1178))),"'Plot Psychometric_HH'",IF(NOT(ISERROR(FIND("1DAT",W1178))),"'Plot Tuning Azimuth_HH'",IF(NOT(ISERROR(FIND("HD_dt",W1178))),"'Plot HeadingDiscimination_PSTH_HH_dt_yuchen'",IF(NOT(ISERROR(FIND("HD",W1178))),"'Plot HeadingDiscimination_PSTH_HH'",IF(NOT(ISERROR(FIND("MemSac",W1178))),"'Memory Saccade Analysis_HH'",IF(NOT(ISERROR(FIND("DelSac",W1178))),"'Memory Saccade Analysis_HH'",IF(NOT(ISERROR(FIND("u-stim",W1178))),"'Plot Microstim_HH'",""))))))))</f>
        <v>'Memory Saccade Analysis_HH'</v>
      </c>
      <c r="N1178" s="573">
        <v>1</v>
      </c>
      <c r="O1178" s="584">
        <v>-1</v>
      </c>
      <c r="P1178" s="590">
        <v>4</v>
      </c>
      <c r="Q1178" s="590">
        <f>IF(B1178=2,60,310)</f>
        <v>310</v>
      </c>
      <c r="R1178" s="590">
        <v>5</v>
      </c>
      <c r="S1178" s="590">
        <f>IF(B1178=2,60,-190)</f>
        <v>-190</v>
      </c>
      <c r="T1178" s="590">
        <v>1</v>
      </c>
      <c r="U1178" s="590">
        <f>IF(Z1178&lt;&gt;"",IF(NOT(ISERROR(FIND("SU",Z1178))),VALUE(RIGHT(Z1178,1))+4,IF(NOT(ISERROR(FIND("MU20",Z1178))),20,IF(NOT(ISERROR(FIND("MU21",Z1178))),21,IF(NOT(ISERROR(FIND("MU2",Z1178))),2,1)))),"")</f>
        <v>5</v>
      </c>
      <c r="V1178" s="583"/>
      <c r="W1178" s="319" t="s">
        <v>2172</v>
      </c>
      <c r="X1178" s="192"/>
      <c r="Y1178" s="219">
        <f>IF(NOT(ISERROR(FIND("MU=SU",X1178))),1,IF(Z1178&lt;&gt;"",IF(NOT(ISERROR(FIND("SU",Z1178))),1,0),""))</f>
        <v>1</v>
      </c>
      <c r="Z1178" s="217" t="s">
        <v>43</v>
      </c>
      <c r="AA1178" s="218">
        <v>7731</v>
      </c>
      <c r="AB1178" s="77">
        <v>8.7184699999999999</v>
      </c>
      <c r="AC1178" s="78" t="s">
        <v>3136</v>
      </c>
      <c r="AD1178" s="199"/>
      <c r="AE1178" s="91"/>
      <c r="AF1178" s="79"/>
      <c r="AG1178" s="79"/>
      <c r="AH1178" s="80"/>
      <c r="AI1178" s="81"/>
      <c r="AJ1178" s="81"/>
      <c r="AK1178" s="81"/>
      <c r="AL1178" s="81"/>
      <c r="AM1178" s="114"/>
      <c r="AN1178" s="82"/>
      <c r="AO1178" s="83"/>
      <c r="AP1178" s="83"/>
      <c r="AQ1178" s="83"/>
      <c r="AR1178" s="84"/>
      <c r="AS1178" s="85"/>
      <c r="AT1178" s="85"/>
      <c r="AU1178" s="85"/>
      <c r="AV1178" s="85"/>
      <c r="AW1178" s="104"/>
      <c r="AX1178" s="86"/>
      <c r="AY1178" s="87"/>
      <c r="AZ1178" s="87"/>
      <c r="BA1178" s="87"/>
      <c r="BB1178" s="88"/>
      <c r="BC1178" s="89"/>
      <c r="BD1178" s="89"/>
      <c r="BE1178" s="89"/>
      <c r="BF1178" s="89"/>
      <c r="BG1178" s="115"/>
      <c r="BH1178" s="90"/>
      <c r="BI1178" s="251"/>
      <c r="BJ1178" s="252"/>
      <c r="BK1178" s="252"/>
      <c r="BL1178" s="230"/>
      <c r="BM1178" s="230"/>
      <c r="BN1178" s="230"/>
      <c r="BO1178" s="231"/>
      <c r="BP1178" s="231"/>
      <c r="BQ1178" s="231"/>
      <c r="BR1178" s="232"/>
      <c r="BS1178" s="232"/>
      <c r="BT1178" s="232"/>
      <c r="BU1178" s="230"/>
      <c r="BV1178" s="230"/>
      <c r="BW1178" s="231"/>
      <c r="BX1178" s="231"/>
      <c r="BY1178" s="232"/>
      <c r="BZ1178" s="235"/>
      <c r="CA1178" s="257"/>
      <c r="CB1178" s="233"/>
      <c r="CC1178" s="230"/>
      <c r="CD1178" s="230"/>
      <c r="CE1178" s="230"/>
      <c r="CF1178" s="230"/>
      <c r="CG1178" s="230"/>
      <c r="CH1178" s="230"/>
      <c r="CI1178" s="230"/>
      <c r="CJ1178" s="231"/>
      <c r="CK1178" s="231"/>
      <c r="CL1178" s="231"/>
      <c r="CM1178" s="231"/>
      <c r="CN1178" s="231"/>
      <c r="CO1178" s="231"/>
      <c r="CP1178" s="231"/>
      <c r="CQ1178" s="231"/>
      <c r="CR1178" s="232"/>
      <c r="CS1178" s="232"/>
      <c r="CT1178" s="232"/>
      <c r="CU1178" s="232"/>
      <c r="CV1178" s="232"/>
      <c r="CW1178" s="232"/>
      <c r="CX1178" s="232"/>
      <c r="CY1178" s="234"/>
      <c r="CZ1178" s="106"/>
      <c r="DA1178" s="106"/>
      <c r="DB1178" s="106"/>
      <c r="DC1178" s="106">
        <v>1</v>
      </c>
      <c r="DD1178" s="106"/>
      <c r="DE1178" s="106"/>
      <c r="DF1178" s="60"/>
      <c r="DG1178" s="107"/>
      <c r="DH1178" s="107"/>
      <c r="DI1178" s="107"/>
      <c r="DJ1178" s="107"/>
      <c r="DK1178" s="107"/>
      <c r="DL1178" s="107"/>
      <c r="DM1178" s="110"/>
      <c r="DN1178" s="110"/>
      <c r="DO1178" s="110"/>
      <c r="DP1178" s="110"/>
      <c r="DQ1178" s="110"/>
      <c r="DR1178" s="110"/>
      <c r="DS1178" s="110"/>
      <c r="DT1178" s="110"/>
      <c r="DU1178" s="497"/>
      <c r="DV1178" s="497"/>
      <c r="DW1178" s="497"/>
      <c r="DX1178" s="497"/>
      <c r="DY1178" s="497"/>
      <c r="DZ1178" s="497"/>
      <c r="EA1178" s="288">
        <v>0.68737199999999998</v>
      </c>
      <c r="EB1178" s="99">
        <v>3.82464E-2</v>
      </c>
      <c r="EC1178" s="99">
        <v>4.4674199999999997E-3</v>
      </c>
      <c r="ED1178" s="501">
        <v>8.98087E-5</v>
      </c>
      <c r="EE1178" s="501">
        <v>1.50035E-6</v>
      </c>
      <c r="EF1178" s="501">
        <v>2.60909E-7</v>
      </c>
      <c r="EG1178" s="99">
        <v>173.34100000000001</v>
      </c>
      <c r="EH1178" s="99">
        <v>35.721899999999998</v>
      </c>
      <c r="EI1178" s="99">
        <v>148.69999999999999</v>
      </c>
      <c r="EJ1178" s="99">
        <v>127.26600000000001</v>
      </c>
      <c r="EK1178" s="99">
        <v>137.15</v>
      </c>
      <c r="EL1178" s="99">
        <v>-66.272599999999997</v>
      </c>
      <c r="EM1178" s="99">
        <v>0.31306899999999999</v>
      </c>
      <c r="EN1178" s="99">
        <v>0.51373500000000005</v>
      </c>
      <c r="EO1178" s="99">
        <v>0.54049199999999997</v>
      </c>
      <c r="EP1178" s="99">
        <v>0.63631199999999999</v>
      </c>
      <c r="EQ1178" s="99">
        <v>0.62705200000000005</v>
      </c>
      <c r="ER1178" s="99">
        <v>0.69359700000000002</v>
      </c>
      <c r="ES1178" s="99">
        <v>0</v>
      </c>
      <c r="ET1178" s="99">
        <v>2.4233899999999999</v>
      </c>
      <c r="EU1178" s="99">
        <v>2.0011700000000001</v>
      </c>
      <c r="EV1178" s="99">
        <v>4.7613099999999999</v>
      </c>
      <c r="EW1178" s="99">
        <v>6.5491299999999999</v>
      </c>
      <c r="EX1178" s="119">
        <v>9.06325</v>
      </c>
      <c r="EY1178" s="121"/>
      <c r="EZ1178" s="524"/>
      <c r="FA1178" s="83"/>
      <c r="FB1178" s="126"/>
      <c r="FC1178" s="116"/>
      <c r="FD1178" s="116"/>
      <c r="FE1178" s="116"/>
      <c r="FF1178" s="116"/>
      <c r="FG1178" s="116"/>
      <c r="FH1178" s="116"/>
      <c r="FI1178" s="116"/>
      <c r="FJ1178" s="116"/>
      <c r="FK1178" s="116"/>
      <c r="FL1178" s="116"/>
      <c r="FM1178" s="116"/>
      <c r="FN1178" s="116"/>
    </row>
    <row r="1179" spans="1:171" ht="15" customHeight="1" x14ac:dyDescent="0.2">
      <c r="A1179" s="275">
        <v>20150108</v>
      </c>
      <c r="B1179" s="270">
        <v>5</v>
      </c>
      <c r="C1179" s="74">
        <v>74</v>
      </c>
      <c r="D1179" s="74">
        <v>1</v>
      </c>
      <c r="E1179" s="74">
        <v>7</v>
      </c>
      <c r="F1179" s="74">
        <v>18</v>
      </c>
      <c r="G1179" s="75">
        <v>2</v>
      </c>
      <c r="H1179" s="435">
        <v>0</v>
      </c>
      <c r="I1179" s="73">
        <v>7242</v>
      </c>
      <c r="J1179" s="101" t="s">
        <v>1979</v>
      </c>
      <c r="K1179" s="294" t="str">
        <f>IF(B1179=2,"Z:\Data\MOOG\HeTao\raw\",IF(B1179=5,"Z:\Data\MOOG\Polo\raw\",IF(B1179=10,"Z:\Data\MOOG\Messi\raw\","")))</f>
        <v>Z:\Data\MOOG\Polo\raw\</v>
      </c>
      <c r="L1179" s="269" t="s">
        <v>3131</v>
      </c>
      <c r="M1179" s="569" t="str">
        <f>IF(NOT(ISERROR(FIND("Training_dt",W1179))),"'Plot Psychometric_HH_dt_yuchen'",IF(NOT(ISERROR(FIND("Training",W1179))),"'Plot Psychometric_HH'",IF(NOT(ISERROR(FIND("1DAT",W1179))),"'Plot Tuning Azimuth_HH'",IF(NOT(ISERROR(FIND("HD_dt",W1179))),"'Plot HeadingDiscimination_PSTH_HH_dt_yuchen'",IF(NOT(ISERROR(FIND("HD",W1179))),"'Plot HeadingDiscimination_PSTH_HH'",IF(NOT(ISERROR(FIND("MemSac",W1179))),"'Memory Saccade Analysis_HH'",IF(NOT(ISERROR(FIND("DelSac",W1179))),"'Memory Saccade Analysis_HH'",IF(NOT(ISERROR(FIND("u-stim",W1179))),"'Plot Microstim_HH'",""))))))))</f>
        <v>'Memory Saccade Analysis_HH'</v>
      </c>
      <c r="N1179" s="573">
        <v>1</v>
      </c>
      <c r="O1179" s="584">
        <v>-1</v>
      </c>
      <c r="P1179" s="590">
        <v>4</v>
      </c>
      <c r="Q1179" s="590">
        <f>IF(B1179=2,60,310)</f>
        <v>310</v>
      </c>
      <c r="R1179" s="590">
        <v>5</v>
      </c>
      <c r="S1179" s="590">
        <f>IF(B1179=2,60,-190)</f>
        <v>-190</v>
      </c>
      <c r="T1179" s="590">
        <v>1</v>
      </c>
      <c r="U1179" s="590">
        <f>IF(Z1179&lt;&gt;"",IF(NOT(ISERROR(FIND("SU",Z1179))),VALUE(RIGHT(Z1179,1))+4,IF(NOT(ISERROR(FIND("MU20",Z1179))),20,IF(NOT(ISERROR(FIND("MU21",Z1179))),21,IF(NOT(ISERROR(FIND("MU2",Z1179))),2,1)))),"")</f>
        <v>5</v>
      </c>
      <c r="V1179" s="583"/>
      <c r="W1179" s="268" t="s">
        <v>2172</v>
      </c>
      <c r="X1179" s="192"/>
      <c r="Y1179" s="219">
        <f>IF(NOT(ISERROR(FIND("MU=SU",X1179))),1,IF(Z1179&lt;&gt;"",IF(NOT(ISERROR(FIND("SU",Z1179))),1,0),""))</f>
        <v>1</v>
      </c>
      <c r="Z1179" s="217" t="s">
        <v>43</v>
      </c>
      <c r="AA1179" s="218">
        <v>792</v>
      </c>
      <c r="AB1179" s="77">
        <v>20.212700000000002</v>
      </c>
      <c r="AC1179" s="78" t="s">
        <v>3141</v>
      </c>
      <c r="AD1179" s="199"/>
      <c r="AE1179" s="91"/>
      <c r="AF1179" s="79"/>
      <c r="AG1179" s="79"/>
      <c r="AH1179" s="80"/>
      <c r="AI1179" s="81"/>
      <c r="AJ1179" s="81"/>
      <c r="AK1179" s="81"/>
      <c r="AL1179" s="81"/>
      <c r="AM1179" s="114"/>
      <c r="AN1179" s="82"/>
      <c r="AO1179" s="83"/>
      <c r="AP1179" s="83"/>
      <c r="AQ1179" s="83"/>
      <c r="AR1179" s="84"/>
      <c r="AS1179" s="85"/>
      <c r="AT1179" s="85"/>
      <c r="AU1179" s="85"/>
      <c r="AV1179" s="85"/>
      <c r="AW1179" s="104"/>
      <c r="AX1179" s="86"/>
      <c r="AY1179" s="87"/>
      <c r="AZ1179" s="87"/>
      <c r="BA1179" s="87"/>
      <c r="BB1179" s="88"/>
      <c r="BC1179" s="89"/>
      <c r="BD1179" s="89"/>
      <c r="BE1179" s="89"/>
      <c r="BF1179" s="89"/>
      <c r="BG1179" s="115"/>
      <c r="BH1179" s="90"/>
      <c r="BI1179" s="251"/>
      <c r="BJ1179" s="252"/>
      <c r="BK1179" s="252"/>
      <c r="BL1179" s="230"/>
      <c r="BM1179" s="230"/>
      <c r="BN1179" s="230"/>
      <c r="BO1179" s="231"/>
      <c r="BP1179" s="231"/>
      <c r="BQ1179" s="231"/>
      <c r="BR1179" s="232"/>
      <c r="BS1179" s="232"/>
      <c r="BT1179" s="232"/>
      <c r="BU1179" s="230"/>
      <c r="BV1179" s="230"/>
      <c r="BW1179" s="231"/>
      <c r="BX1179" s="231"/>
      <c r="BY1179" s="232"/>
      <c r="BZ1179" s="235"/>
      <c r="CA1179" s="257"/>
      <c r="CB1179" s="233"/>
      <c r="CC1179" s="230"/>
      <c r="CD1179" s="230"/>
      <c r="CE1179" s="230"/>
      <c r="CF1179" s="230"/>
      <c r="CG1179" s="230"/>
      <c r="CH1179" s="230"/>
      <c r="CI1179" s="230"/>
      <c r="CJ1179" s="231"/>
      <c r="CK1179" s="231"/>
      <c r="CL1179" s="231"/>
      <c r="CM1179" s="231"/>
      <c r="CN1179" s="231"/>
      <c r="CO1179" s="231"/>
      <c r="CP1179" s="231"/>
      <c r="CQ1179" s="231"/>
      <c r="CR1179" s="232"/>
      <c r="CS1179" s="232"/>
      <c r="CT1179" s="232"/>
      <c r="CU1179" s="232"/>
      <c r="CV1179" s="232"/>
      <c r="CW1179" s="232"/>
      <c r="CX1179" s="232"/>
      <c r="CY1179" s="234"/>
      <c r="DA1179" s="106"/>
      <c r="DC1179" s="106"/>
      <c r="DD1179" s="106"/>
      <c r="DE1179" s="106"/>
      <c r="DG1179" s="107"/>
      <c r="DH1179" s="107"/>
      <c r="DI1179" s="107"/>
      <c r="DJ1179" s="107"/>
      <c r="DK1179" s="107"/>
      <c r="DL1179" s="107"/>
      <c r="DM1179" s="110"/>
      <c r="DN1179" s="110"/>
      <c r="DO1179" s="110"/>
      <c r="DP1179" s="110"/>
      <c r="DQ1179" s="110"/>
      <c r="DR1179" s="110"/>
      <c r="DS1179" s="110"/>
      <c r="DT1179" s="110"/>
      <c r="DU1179" s="497"/>
      <c r="DV1179" s="497"/>
      <c r="DW1179" s="497"/>
      <c r="DX1179" s="497"/>
      <c r="DY1179" s="497"/>
      <c r="DZ1179" s="497"/>
      <c r="EA1179" s="98">
        <v>0.89000800000000002</v>
      </c>
      <c r="EB1179" s="99">
        <v>3.1352900000000002E-3</v>
      </c>
      <c r="EC1179" s="99">
        <v>6.7141300000000001E-2</v>
      </c>
      <c r="ED1179" s="99">
        <v>0.46014100000000002</v>
      </c>
      <c r="EE1179" s="99">
        <v>0.877023</v>
      </c>
      <c r="EF1179" s="99">
        <v>9.6297699999999995E-4</v>
      </c>
      <c r="EG1179" s="99">
        <v>-7.70052</v>
      </c>
      <c r="EH1179" s="99">
        <v>82.662599999999998</v>
      </c>
      <c r="EI1179" s="99">
        <v>159.88200000000001</v>
      </c>
      <c r="EJ1179" s="99">
        <v>170.06200000000001</v>
      </c>
      <c r="EK1179" s="99">
        <v>-90</v>
      </c>
      <c r="EL1179" s="99">
        <v>164.84899999999999</v>
      </c>
      <c r="EM1179" s="99">
        <v>0.32963399999999998</v>
      </c>
      <c r="EN1179" s="99">
        <v>0.58390399999999998</v>
      </c>
      <c r="EO1179" s="99">
        <v>0.45443099999999997</v>
      </c>
      <c r="EP1179" s="99">
        <v>0.40027200000000002</v>
      </c>
      <c r="EQ1179" s="99">
        <v>0.22048100000000001</v>
      </c>
      <c r="ER1179" s="99">
        <v>0.53159900000000004</v>
      </c>
      <c r="ES1179" s="99">
        <v>0</v>
      </c>
      <c r="ET1179" s="99">
        <v>5.4837699999999998</v>
      </c>
      <c r="EU1179" s="99">
        <v>1.28993</v>
      </c>
      <c r="EV1179" s="99">
        <v>-1.9014800000000001</v>
      </c>
      <c r="EW1179" s="99">
        <v>-2.5331100000000002</v>
      </c>
      <c r="EX1179" s="119">
        <v>0.625054</v>
      </c>
      <c r="EY1179" s="121"/>
      <c r="EZ1179" s="524"/>
      <c r="FA1179" s="83"/>
      <c r="FC1179" s="116"/>
      <c r="FD1179" s="116"/>
    </row>
    <row r="1180" spans="1:171" s="3" customFormat="1" ht="15" customHeight="1" x14ac:dyDescent="0.2">
      <c r="A1180" s="321">
        <v>20150108</v>
      </c>
      <c r="B1180" s="321">
        <v>5</v>
      </c>
      <c r="C1180" s="322">
        <v>74</v>
      </c>
      <c r="D1180" s="322">
        <v>1</v>
      </c>
      <c r="E1180" s="322">
        <v>7</v>
      </c>
      <c r="F1180" s="322">
        <v>18</v>
      </c>
      <c r="G1180" s="325">
        <v>2</v>
      </c>
      <c r="H1180" s="435">
        <v>0</v>
      </c>
      <c r="I1180" s="323">
        <v>7242</v>
      </c>
      <c r="J1180" s="101" t="s">
        <v>1979</v>
      </c>
      <c r="K1180" s="324" t="str">
        <f>IF(B1180=2,"Z:\Data\MOOG\HeTao\raw\",IF(B1180=5,"Z:\Data\MOOG\Polo\raw\",IF(B1180=10,"Z:\Data\MOOG\Messi\raw\","")))</f>
        <v>Z:\Data\MOOG\Polo\raw\</v>
      </c>
      <c r="L1180" s="320" t="s">
        <v>3131</v>
      </c>
      <c r="M1180" s="569" t="str">
        <f>IF(NOT(ISERROR(FIND("Training_dt",W1180))),"'Plot Psychometric_HH_dt_yuchen'",IF(NOT(ISERROR(FIND("Training",W1180))),"'Plot Psychometric_HH'",IF(NOT(ISERROR(FIND("1DAT",W1180))),"'Plot Tuning Azimuth_HH'",IF(NOT(ISERROR(FIND("HD_dt",W1180))),"'Plot HeadingDiscimination_PSTH_HH_dt_yuchen'",IF(NOT(ISERROR(FIND("HD",W1180))),"'Plot HeadingDiscimination_PSTH_HH'",IF(NOT(ISERROR(FIND("MemSac",W1180))),"'Memory Saccade Analysis_HH'",IF(NOT(ISERROR(FIND("DelSac",W1180))),"'Memory Saccade Analysis_HH'",IF(NOT(ISERROR(FIND("u-stim",W1180))),"'Plot Microstim_HH'",""))))))))</f>
        <v>'Memory Saccade Analysis_HH'</v>
      </c>
      <c r="N1180" s="573">
        <v>1</v>
      </c>
      <c r="O1180" s="584">
        <v>-1</v>
      </c>
      <c r="P1180" s="590">
        <v>4</v>
      </c>
      <c r="Q1180" s="590">
        <f>IF(B1180=2,60,310)</f>
        <v>310</v>
      </c>
      <c r="R1180" s="590">
        <v>5</v>
      </c>
      <c r="S1180" s="590">
        <f>IF(B1180=2,60,-190)</f>
        <v>-190</v>
      </c>
      <c r="T1180" s="590">
        <v>1</v>
      </c>
      <c r="U1180" s="590">
        <f>IF(Z1180&lt;&gt;"",IF(NOT(ISERROR(FIND("SU",Z1180))),VALUE(RIGHT(Z1180,1))+4,IF(NOT(ISERROR(FIND("MU20",Z1180))),20,IF(NOT(ISERROR(FIND("MU21",Z1180))),21,IF(NOT(ISERROR(FIND("MU2",Z1180))),2,1)))),"")</f>
        <v>6</v>
      </c>
      <c r="V1180" s="583"/>
      <c r="W1180" s="319" t="s">
        <v>2172</v>
      </c>
      <c r="X1180" s="192"/>
      <c r="Y1180" s="219">
        <f>IF(NOT(ISERROR(FIND("MU=SU",X1180))),1,IF(Z1180&lt;&gt;"",IF(NOT(ISERROR(FIND("SU",Z1180))),1,0),""))</f>
        <v>1</v>
      </c>
      <c r="Z1180" s="217" t="s">
        <v>46</v>
      </c>
      <c r="AA1180" s="218">
        <v>823</v>
      </c>
      <c r="AB1180" s="77">
        <v>13.785299999999999</v>
      </c>
      <c r="AC1180" s="78" t="s">
        <v>3142</v>
      </c>
      <c r="AD1180" s="199"/>
      <c r="AE1180" s="91"/>
      <c r="AF1180" s="79"/>
      <c r="AG1180" s="79"/>
      <c r="AH1180" s="80"/>
      <c r="AI1180" s="81"/>
      <c r="AJ1180" s="81"/>
      <c r="AK1180" s="81"/>
      <c r="AL1180" s="81"/>
      <c r="AM1180" s="114"/>
      <c r="AN1180" s="82"/>
      <c r="AO1180" s="83"/>
      <c r="AP1180" s="83"/>
      <c r="AQ1180" s="83"/>
      <c r="AR1180" s="84"/>
      <c r="AS1180" s="85"/>
      <c r="AT1180" s="85"/>
      <c r="AU1180" s="85"/>
      <c r="AV1180" s="85"/>
      <c r="AW1180" s="104"/>
      <c r="AX1180" s="86"/>
      <c r="AY1180" s="87"/>
      <c r="AZ1180" s="87"/>
      <c r="BA1180" s="87"/>
      <c r="BB1180" s="88"/>
      <c r="BC1180" s="89"/>
      <c r="BD1180" s="89"/>
      <c r="BE1180" s="89"/>
      <c r="BF1180" s="89"/>
      <c r="BG1180" s="115"/>
      <c r="BH1180" s="90"/>
      <c r="BI1180" s="251"/>
      <c r="BJ1180" s="252"/>
      <c r="BK1180" s="252"/>
      <c r="BL1180" s="230"/>
      <c r="BM1180" s="230"/>
      <c r="BN1180" s="230"/>
      <c r="BO1180" s="231"/>
      <c r="BP1180" s="231"/>
      <c r="BQ1180" s="231"/>
      <c r="BR1180" s="232"/>
      <c r="BS1180" s="232"/>
      <c r="BT1180" s="232"/>
      <c r="BU1180" s="230"/>
      <c r="BV1180" s="230"/>
      <c r="BW1180" s="231"/>
      <c r="BX1180" s="231"/>
      <c r="BY1180" s="232"/>
      <c r="BZ1180" s="235"/>
      <c r="CA1180" s="257"/>
      <c r="CB1180" s="233"/>
      <c r="CC1180" s="230"/>
      <c r="CD1180" s="230"/>
      <c r="CE1180" s="230"/>
      <c r="CF1180" s="230"/>
      <c r="CG1180" s="230"/>
      <c r="CH1180" s="230"/>
      <c r="CI1180" s="230"/>
      <c r="CJ1180" s="231"/>
      <c r="CK1180" s="231"/>
      <c r="CL1180" s="231"/>
      <c r="CM1180" s="231"/>
      <c r="CN1180" s="231"/>
      <c r="CO1180" s="231"/>
      <c r="CP1180" s="231"/>
      <c r="CQ1180" s="231"/>
      <c r="CR1180" s="232"/>
      <c r="CS1180" s="232"/>
      <c r="CT1180" s="232"/>
      <c r="CU1180" s="232"/>
      <c r="CV1180" s="232"/>
      <c r="CW1180" s="232"/>
      <c r="CX1180" s="232"/>
      <c r="CY1180" s="234"/>
      <c r="CZ1180" s="106"/>
      <c r="DA1180" s="106"/>
      <c r="DB1180" s="106"/>
      <c r="DC1180" s="106"/>
      <c r="DD1180" s="106"/>
      <c r="DE1180" s="106"/>
      <c r="DF1180" s="60"/>
      <c r="DG1180" s="107"/>
      <c r="DH1180" s="107"/>
      <c r="DI1180" s="107"/>
      <c r="DJ1180" s="107"/>
      <c r="DK1180" s="107"/>
      <c r="DL1180" s="107"/>
      <c r="DM1180" s="110"/>
      <c r="DN1180" s="110"/>
      <c r="DO1180" s="110"/>
      <c r="DP1180" s="110"/>
      <c r="DQ1180" s="110"/>
      <c r="DR1180" s="110"/>
      <c r="DS1180" s="110"/>
      <c r="DT1180" s="110"/>
      <c r="DU1180" s="497"/>
      <c r="DV1180" s="497"/>
      <c r="DW1180" s="497"/>
      <c r="DX1180" s="497"/>
      <c r="DY1180" s="497"/>
      <c r="DZ1180" s="497"/>
      <c r="EA1180" s="288">
        <v>0.97781300000000004</v>
      </c>
      <c r="EB1180" s="99">
        <v>0.75395000000000001</v>
      </c>
      <c r="EC1180" s="99">
        <v>0.47884599999999999</v>
      </c>
      <c r="ED1180" s="99">
        <v>6.9062500000000005E-4</v>
      </c>
      <c r="EE1180" s="501">
        <v>1.7346999999999998E-5</v>
      </c>
      <c r="EF1180" s="501">
        <v>2.9051E-8</v>
      </c>
      <c r="EG1180" s="99">
        <v>15.059200000000001</v>
      </c>
      <c r="EH1180" s="99">
        <v>-69.374399999999994</v>
      </c>
      <c r="EI1180" s="99">
        <v>-131.018</v>
      </c>
      <c r="EJ1180" s="99">
        <v>-167.18299999999999</v>
      </c>
      <c r="EK1180" s="99">
        <v>-166.24100000000001</v>
      </c>
      <c r="EL1180" s="99">
        <v>-176.352</v>
      </c>
      <c r="EM1180" s="99">
        <v>0.230459</v>
      </c>
      <c r="EN1180" s="99">
        <v>0.32151800000000003</v>
      </c>
      <c r="EO1180" s="99">
        <v>0.41958200000000001</v>
      </c>
      <c r="EP1180" s="99">
        <v>0.59277599999999997</v>
      </c>
      <c r="EQ1180" s="99">
        <v>0.62166600000000005</v>
      </c>
      <c r="ER1180" s="99">
        <v>0.67081199999999996</v>
      </c>
      <c r="ES1180" s="99">
        <v>0</v>
      </c>
      <c r="ET1180" s="99">
        <v>-1.73977</v>
      </c>
      <c r="EU1180" s="99">
        <v>-2.0412400000000002</v>
      </c>
      <c r="EV1180" s="99">
        <v>3.4456199999999999</v>
      </c>
      <c r="EW1180" s="99">
        <v>6.7769199999999996</v>
      </c>
      <c r="EX1180" s="119">
        <v>6.5319700000000003</v>
      </c>
      <c r="EY1180" s="121"/>
      <c r="EZ1180" s="524"/>
      <c r="FA1180" s="83"/>
      <c r="FB1180" s="126"/>
      <c r="FC1180" s="116"/>
      <c r="FD1180" s="116"/>
      <c r="FE1180" s="116"/>
      <c r="FF1180" s="116"/>
      <c r="FG1180" s="116"/>
      <c r="FH1180" s="116"/>
      <c r="FI1180" s="116"/>
      <c r="FJ1180" s="116"/>
      <c r="FK1180" s="116"/>
      <c r="FL1180" s="116"/>
      <c r="FM1180" s="116"/>
      <c r="FN1180" s="116"/>
    </row>
    <row r="1181" spans="1:171" s="3" customFormat="1" ht="15" customHeight="1" x14ac:dyDescent="0.2">
      <c r="A1181" s="321">
        <v>20150108</v>
      </c>
      <c r="B1181" s="321">
        <v>5</v>
      </c>
      <c r="C1181" s="322">
        <v>74</v>
      </c>
      <c r="D1181" s="322">
        <v>1</v>
      </c>
      <c r="E1181" s="322">
        <v>7</v>
      </c>
      <c r="F1181" s="322">
        <v>18</v>
      </c>
      <c r="G1181" s="325">
        <v>2</v>
      </c>
      <c r="H1181" s="435">
        <v>0</v>
      </c>
      <c r="I1181" s="323">
        <v>7242</v>
      </c>
      <c r="J1181" s="101" t="s">
        <v>1979</v>
      </c>
      <c r="K1181" s="324" t="str">
        <f>IF(B1181=2,"Z:\Data\MOOG\HeTao\raw\",IF(B1181=5,"Z:\Data\MOOG\Polo\raw\",IF(B1181=10,"Z:\Data\MOOG\Messi\raw\","")))</f>
        <v>Z:\Data\MOOG\Polo\raw\</v>
      </c>
      <c r="L1181" s="320" t="s">
        <v>2986</v>
      </c>
      <c r="M1181" s="569" t="str">
        <f>IF(NOT(ISERROR(FIND("Training_dt",W1181))),"'Plot Psychometric_HH_dt_yuchen'",IF(NOT(ISERROR(FIND("Training",W1181))),"'Plot Psychometric_HH'",IF(NOT(ISERROR(FIND("1DAT",W1181))),"'Plot Tuning Azimuth_HH'",IF(NOT(ISERROR(FIND("HD_dt",W1181))),"'Plot HeadingDiscimination_PSTH_HH_dt_yuchen'",IF(NOT(ISERROR(FIND("HD",W1181))),"'Plot HeadingDiscimination_PSTH_HH'",IF(NOT(ISERROR(FIND("MemSac",W1181))),"'Memory Saccade Analysis_HH'",IF(NOT(ISERROR(FIND("DelSac",W1181))),"'Memory Saccade Analysis_HH'",IF(NOT(ISERROR(FIND("u-stim",W1181))),"'Plot Microstim_HH'",""))))))))</f>
        <v>'Plot HeadingDiscimination_PSTH_HH'</v>
      </c>
      <c r="N1181" s="573">
        <v>1</v>
      </c>
      <c r="O1181" s="584">
        <v>216</v>
      </c>
      <c r="P1181" s="590">
        <v>4</v>
      </c>
      <c r="Q1181" s="590">
        <f>IF(B1181=2,60,310)</f>
        <v>310</v>
      </c>
      <c r="R1181" s="590">
        <v>5</v>
      </c>
      <c r="S1181" s="590">
        <f>IF(B1181=2,60,-190)</f>
        <v>-190</v>
      </c>
      <c r="T1181" s="590">
        <v>1</v>
      </c>
      <c r="U1181" s="590">
        <f>IF(Z1181&lt;&gt;"",IF(NOT(ISERROR(FIND("SU",Z1181))),VALUE(RIGHT(Z1181,1))+4,IF(NOT(ISERROR(FIND("MU20",Z1181))),20,IF(NOT(ISERROR(FIND("MU21",Z1181))),21,IF(NOT(ISERROR(FIND("MU2",Z1181))),2,1)))),"")</f>
        <v>6</v>
      </c>
      <c r="V1181" s="583"/>
      <c r="W1181" s="319" t="s">
        <v>1986</v>
      </c>
      <c r="X1181" s="192"/>
      <c r="Y1181" s="219">
        <f>IF(NOT(ISERROR(FIND("MU=SU",X1181))),1,IF(Z1181&lt;&gt;"",IF(NOT(ISERROR(FIND("SU",Z1181))),1,0),""))</f>
        <v>1</v>
      </c>
      <c r="Z1181" s="217" t="s">
        <v>46</v>
      </c>
      <c r="AA1181" s="218">
        <v>5334</v>
      </c>
      <c r="AB1181" s="77">
        <v>10.282</v>
      </c>
      <c r="AC1181" s="78" t="s">
        <v>3140</v>
      </c>
      <c r="AD1181" s="199"/>
      <c r="AE1181" s="91"/>
      <c r="AF1181" s="79"/>
      <c r="AG1181" s="79"/>
      <c r="AH1181" s="80"/>
      <c r="AI1181" s="81"/>
      <c r="AJ1181" s="81"/>
      <c r="AK1181" s="81"/>
      <c r="AL1181" s="81"/>
      <c r="AM1181" s="114"/>
      <c r="AN1181" s="82"/>
      <c r="AO1181" s="83"/>
      <c r="AP1181" s="83"/>
      <c r="AQ1181" s="83"/>
      <c r="AR1181" s="84"/>
      <c r="AS1181" s="85"/>
      <c r="AT1181" s="85"/>
      <c r="AU1181" s="85"/>
      <c r="AV1181" s="85"/>
      <c r="AW1181" s="104"/>
      <c r="AX1181" s="86"/>
      <c r="AY1181" s="87"/>
      <c r="AZ1181" s="87"/>
      <c r="BA1181" s="87"/>
      <c r="BB1181" s="88"/>
      <c r="BC1181" s="89"/>
      <c r="BD1181" s="89"/>
      <c r="BE1181" s="89"/>
      <c r="BF1181" s="89"/>
      <c r="BG1181" s="115"/>
      <c r="BH1181" s="90"/>
      <c r="BI1181" s="251"/>
      <c r="BJ1181" s="252"/>
      <c r="BK1181" s="252"/>
      <c r="BL1181" s="230"/>
      <c r="BM1181" s="230"/>
      <c r="BN1181" s="230"/>
      <c r="BO1181" s="231"/>
      <c r="BP1181" s="231"/>
      <c r="BQ1181" s="231"/>
      <c r="BR1181" s="232"/>
      <c r="BS1181" s="232"/>
      <c r="BT1181" s="232"/>
      <c r="BU1181" s="230"/>
      <c r="BV1181" s="230"/>
      <c r="BW1181" s="231"/>
      <c r="BX1181" s="231"/>
      <c r="BY1181" s="232"/>
      <c r="BZ1181" s="235"/>
      <c r="CA1181" s="257"/>
      <c r="CB1181" s="233"/>
      <c r="CC1181" s="230"/>
      <c r="CD1181" s="230"/>
      <c r="CE1181" s="230"/>
      <c r="CF1181" s="230"/>
      <c r="CG1181" s="230"/>
      <c r="CH1181" s="230"/>
      <c r="CI1181" s="230"/>
      <c r="CJ1181" s="231"/>
      <c r="CK1181" s="231"/>
      <c r="CL1181" s="231"/>
      <c r="CM1181" s="231"/>
      <c r="CN1181" s="231"/>
      <c r="CO1181" s="231"/>
      <c r="CP1181" s="231"/>
      <c r="CQ1181" s="231"/>
      <c r="CR1181" s="232"/>
      <c r="CS1181" s="232"/>
      <c r="CT1181" s="232"/>
      <c r="CU1181" s="232"/>
      <c r="CV1181" s="232"/>
      <c r="CW1181" s="232"/>
      <c r="CX1181" s="232"/>
      <c r="CY1181" s="234"/>
      <c r="CZ1181" s="106">
        <v>1</v>
      </c>
      <c r="DA1181" s="106">
        <v>0</v>
      </c>
      <c r="DB1181" s="106"/>
      <c r="DC1181" s="106">
        <v>0</v>
      </c>
      <c r="DD1181" s="106" t="s">
        <v>3111</v>
      </c>
      <c r="DE1181" s="498">
        <v>0</v>
      </c>
      <c r="DF1181" s="60">
        <v>0</v>
      </c>
      <c r="DG1181" s="107">
        <v>8</v>
      </c>
      <c r="DH1181" s="107" t="s">
        <v>7138</v>
      </c>
      <c r="DI1181" s="107">
        <v>1.8957999999999999</v>
      </c>
      <c r="DJ1181" s="107">
        <v>-0.29773699999999997</v>
      </c>
      <c r="DK1181" s="107">
        <v>1.9329700000000001</v>
      </c>
      <c r="DL1181" s="107">
        <v>0.921319</v>
      </c>
      <c r="DM1181" s="110">
        <v>1.74457</v>
      </c>
      <c r="DN1181" s="110">
        <v>-0.65919700000000003</v>
      </c>
      <c r="DO1181" s="110">
        <v>0.57291700000000001</v>
      </c>
      <c r="DP1181" s="110">
        <v>0.609375</v>
      </c>
      <c r="DQ1181" s="110">
        <v>0.66041700000000003</v>
      </c>
      <c r="DR1181" s="110">
        <v>0.79374999999999996</v>
      </c>
      <c r="DS1181" s="110">
        <v>0.51388900000000004</v>
      </c>
      <c r="DT1181" s="110">
        <v>0.68452400000000002</v>
      </c>
      <c r="DU1181" s="497">
        <v>0.18571399999999999</v>
      </c>
      <c r="DV1181" s="497">
        <v>0.20799999999999999</v>
      </c>
      <c r="DW1181" s="497">
        <v>7.0707099999999995E-2</v>
      </c>
      <c r="DX1181" s="497">
        <v>0.65600000000000003</v>
      </c>
      <c r="DY1181" s="497">
        <v>0.16625300000000001</v>
      </c>
      <c r="DZ1181" s="497">
        <v>0.3</v>
      </c>
      <c r="EA1181" s="288"/>
      <c r="EB1181" s="492"/>
      <c r="EC1181" s="492"/>
      <c r="ED1181" s="99"/>
      <c r="EE1181" s="492"/>
      <c r="EF1181" s="492"/>
      <c r="EG1181" s="99"/>
      <c r="EH1181" s="99"/>
      <c r="EI1181" s="99"/>
      <c r="EJ1181" s="99"/>
      <c r="EK1181" s="99"/>
      <c r="EL1181" s="99"/>
      <c r="EM1181" s="99"/>
      <c r="EN1181" s="99"/>
      <c r="EO1181" s="99"/>
      <c r="EP1181" s="99"/>
      <c r="EQ1181" s="99"/>
      <c r="ER1181" s="99"/>
      <c r="ES1181" s="99"/>
      <c r="ET1181" s="99"/>
      <c r="EU1181" s="99"/>
      <c r="EV1181" s="99"/>
      <c r="EW1181" s="99"/>
      <c r="EX1181" s="119"/>
      <c r="EY1181" s="121"/>
      <c r="EZ1181" s="524"/>
      <c r="FA1181" s="83">
        <v>8</v>
      </c>
      <c r="FB1181" s="126">
        <v>13</v>
      </c>
      <c r="FC1181" s="505">
        <v>1.8957999999999999</v>
      </c>
      <c r="FD1181" s="505">
        <v>-0.29773699999999997</v>
      </c>
      <c r="FE1181" s="116">
        <v>1.9329700000000001</v>
      </c>
      <c r="FF1181" s="116">
        <v>0.921319</v>
      </c>
      <c r="FG1181" s="116">
        <v>1.74457</v>
      </c>
      <c r="FH1181" s="116">
        <v>-0.65919700000000003</v>
      </c>
      <c r="FI1181" s="116" t="s">
        <v>6828</v>
      </c>
      <c r="FJ1181" s="116" t="s">
        <v>6829</v>
      </c>
      <c r="FK1181" s="116" t="s">
        <v>6830</v>
      </c>
      <c r="FL1181" s="116" t="s">
        <v>6831</v>
      </c>
      <c r="FM1181" s="116" t="s">
        <v>6832</v>
      </c>
      <c r="FN1181" s="116" t="s">
        <v>6833</v>
      </c>
    </row>
    <row r="1182" spans="1:171" s="3" customFormat="1" ht="15" customHeight="1" x14ac:dyDescent="0.2">
      <c r="A1182" s="321">
        <v>20150108</v>
      </c>
      <c r="B1182" s="321">
        <v>5</v>
      </c>
      <c r="C1182" s="322">
        <v>74</v>
      </c>
      <c r="D1182" s="322">
        <v>1</v>
      </c>
      <c r="E1182" s="322">
        <v>7</v>
      </c>
      <c r="F1182" s="322">
        <v>18</v>
      </c>
      <c r="G1182" s="325">
        <v>2</v>
      </c>
      <c r="H1182" s="435">
        <v>0</v>
      </c>
      <c r="I1182" s="323">
        <v>7242</v>
      </c>
      <c r="J1182" s="101" t="s">
        <v>1979</v>
      </c>
      <c r="K1182" s="324" t="str">
        <f>IF(B1182=2,"Z:\Data\MOOG\HeTao\raw\",IF(B1182=5,"Z:\Data\MOOG\Polo\raw\",IF(B1182=10,"Z:\Data\MOOG\Messi\raw\","")))</f>
        <v>Z:\Data\MOOG\Polo\raw\</v>
      </c>
      <c r="L1182" s="320" t="s">
        <v>2986</v>
      </c>
      <c r="M1182" s="569" t="str">
        <f>IF(NOT(ISERROR(FIND("Training_dt",W1182))),"'Plot Psychometric_HH_dt_yuchen'",IF(NOT(ISERROR(FIND("Training",W1182))),"'Plot Psychometric_HH'",IF(NOT(ISERROR(FIND("1DAT",W1182))),"'Plot Tuning Azimuth_HH'",IF(NOT(ISERROR(FIND("HD_dt",W1182))),"'Plot HeadingDiscimination_PSTH_HH_dt_yuchen'",IF(NOT(ISERROR(FIND("HD",W1182))),"'Plot HeadingDiscimination_PSTH_HH'",IF(NOT(ISERROR(FIND("MemSac",W1182))),"'Memory Saccade Analysis_HH'",IF(NOT(ISERROR(FIND("DelSac",W1182))),"'Memory Saccade Analysis_HH'",IF(NOT(ISERROR(FIND("u-stim",W1182))),"'Plot Microstim_HH'",""))))))))</f>
        <v>'Plot HeadingDiscimination_PSTH_HH'</v>
      </c>
      <c r="N1182" s="573">
        <v>1</v>
      </c>
      <c r="O1182" s="584">
        <v>216</v>
      </c>
      <c r="P1182" s="590">
        <v>4</v>
      </c>
      <c r="Q1182" s="590">
        <f>IF(B1182=2,60,310)</f>
        <v>310</v>
      </c>
      <c r="R1182" s="590">
        <v>5</v>
      </c>
      <c r="S1182" s="590">
        <f>IF(B1182=2,60,-190)</f>
        <v>-190</v>
      </c>
      <c r="T1182" s="590">
        <v>1</v>
      </c>
      <c r="U1182" s="590">
        <f>IF(Z1182&lt;&gt;"",IF(NOT(ISERROR(FIND("SU",Z1182))),VALUE(RIGHT(Z1182,1))+4,IF(NOT(ISERROR(FIND("MU20",Z1182))),20,IF(NOT(ISERROR(FIND("MU21",Z1182))),21,IF(NOT(ISERROR(FIND("MU2",Z1182))),2,1)))),"")</f>
        <v>5</v>
      </c>
      <c r="V1182" s="583"/>
      <c r="W1182" s="319" t="s">
        <v>1986</v>
      </c>
      <c r="X1182" s="192"/>
      <c r="Y1182" s="219">
        <f>IF(NOT(ISERROR(FIND("MU=SU",X1182))),1,IF(Z1182&lt;&gt;"",IF(NOT(ISERROR(FIND("SU",Z1182))),1,0),""))</f>
        <v>1</v>
      </c>
      <c r="Z1182" s="217" t="s">
        <v>43</v>
      </c>
      <c r="AA1182" s="513">
        <v>8842</v>
      </c>
      <c r="AB1182" s="475">
        <v>16.984000000000002</v>
      </c>
      <c r="AC1182" s="78" t="s">
        <v>3139</v>
      </c>
      <c r="AD1182" s="199"/>
      <c r="AE1182" s="91"/>
      <c r="AF1182" s="79"/>
      <c r="AG1182" s="79"/>
      <c r="AH1182" s="80"/>
      <c r="AI1182" s="81"/>
      <c r="AJ1182" s="81"/>
      <c r="AK1182" s="81"/>
      <c r="AL1182" s="81"/>
      <c r="AM1182" s="114"/>
      <c r="AN1182" s="82"/>
      <c r="AO1182" s="83"/>
      <c r="AP1182" s="83"/>
      <c r="AQ1182" s="83"/>
      <c r="AR1182" s="84"/>
      <c r="AS1182" s="85"/>
      <c r="AT1182" s="85"/>
      <c r="AU1182" s="85"/>
      <c r="AV1182" s="85"/>
      <c r="AW1182" s="104"/>
      <c r="AX1182" s="86"/>
      <c r="AY1182" s="87"/>
      <c r="AZ1182" s="87"/>
      <c r="BA1182" s="87"/>
      <c r="BB1182" s="88"/>
      <c r="BC1182" s="89"/>
      <c r="BD1182" s="89"/>
      <c r="BE1182" s="89"/>
      <c r="BF1182" s="89"/>
      <c r="BG1182" s="115"/>
      <c r="BH1182" s="90"/>
      <c r="BI1182" s="251"/>
      <c r="BJ1182" s="252"/>
      <c r="BK1182" s="252"/>
      <c r="BL1182" s="230"/>
      <c r="BM1182" s="230"/>
      <c r="BN1182" s="230"/>
      <c r="BO1182" s="231"/>
      <c r="BP1182" s="231"/>
      <c r="BQ1182" s="231"/>
      <c r="BR1182" s="232"/>
      <c r="BS1182" s="232"/>
      <c r="BT1182" s="232"/>
      <c r="BU1182" s="230"/>
      <c r="BV1182" s="230"/>
      <c r="BW1182" s="231"/>
      <c r="BX1182" s="231"/>
      <c r="BY1182" s="232"/>
      <c r="BZ1182" s="235"/>
      <c r="CA1182" s="257"/>
      <c r="CB1182" s="233"/>
      <c r="CC1182" s="230"/>
      <c r="CD1182" s="230"/>
      <c r="CE1182" s="230"/>
      <c r="CF1182" s="230"/>
      <c r="CG1182" s="230"/>
      <c r="CH1182" s="230"/>
      <c r="CI1182" s="230"/>
      <c r="CJ1182" s="231"/>
      <c r="CK1182" s="231"/>
      <c r="CL1182" s="231"/>
      <c r="CM1182" s="231"/>
      <c r="CN1182" s="231"/>
      <c r="CO1182" s="231"/>
      <c r="CP1182" s="231"/>
      <c r="CQ1182" s="231"/>
      <c r="CR1182" s="232"/>
      <c r="CS1182" s="232"/>
      <c r="CT1182" s="232"/>
      <c r="CU1182" s="232"/>
      <c r="CV1182" s="232"/>
      <c r="CW1182" s="232"/>
      <c r="CX1182" s="232"/>
      <c r="CY1182" s="234"/>
      <c r="CZ1182" s="106">
        <v>1</v>
      </c>
      <c r="DA1182" s="106">
        <v>0</v>
      </c>
      <c r="DB1182" s="106"/>
      <c r="DC1182" s="106">
        <v>0</v>
      </c>
      <c r="DD1182" s="106" t="s">
        <v>3111</v>
      </c>
      <c r="DE1182" s="106">
        <v>0</v>
      </c>
      <c r="DF1182" s="60">
        <v>0</v>
      </c>
      <c r="DG1182" s="107">
        <v>8</v>
      </c>
      <c r="DH1182" s="107" t="s">
        <v>7138</v>
      </c>
      <c r="DI1182" s="107">
        <v>1.8957999999999999</v>
      </c>
      <c r="DJ1182" s="107">
        <v>-0.29773699999999997</v>
      </c>
      <c r="DK1182" s="107">
        <v>1.9329700000000001</v>
      </c>
      <c r="DL1182" s="107">
        <v>0.921319</v>
      </c>
      <c r="DM1182" s="110">
        <v>1.74457</v>
      </c>
      <c r="DN1182" s="110">
        <v>-0.65919700000000003</v>
      </c>
      <c r="DO1182" s="110">
        <v>0.61805600000000005</v>
      </c>
      <c r="DP1182" s="110">
        <v>0.66319399999999995</v>
      </c>
      <c r="DQ1182" s="110">
        <v>0.48749999999999999</v>
      </c>
      <c r="DR1182" s="110">
        <v>0.41458299999999998</v>
      </c>
      <c r="DS1182" s="110">
        <v>0.33730199999999999</v>
      </c>
      <c r="DT1182" s="110">
        <v>0.55555600000000005</v>
      </c>
      <c r="DU1182" s="497">
        <v>0.114286</v>
      </c>
      <c r="DV1182" s="497">
        <v>0.46</v>
      </c>
      <c r="DW1182" s="497">
        <v>-0.17676800000000001</v>
      </c>
      <c r="DX1182" s="497">
        <v>0.27600000000000002</v>
      </c>
      <c r="DY1182" s="497">
        <v>-0.23821300000000001</v>
      </c>
      <c r="DZ1182" s="497">
        <v>0.13</v>
      </c>
      <c r="EA1182" s="288"/>
      <c r="EB1182" s="492"/>
      <c r="EC1182" s="492"/>
      <c r="ED1182" s="492"/>
      <c r="EE1182" s="492"/>
      <c r="EF1182" s="492"/>
      <c r="EG1182" s="99"/>
      <c r="EH1182" s="99"/>
      <c r="EI1182" s="99"/>
      <c r="EJ1182" s="99"/>
      <c r="EK1182" s="99"/>
      <c r="EL1182" s="99"/>
      <c r="EM1182" s="99"/>
      <c r="EN1182" s="99"/>
      <c r="EO1182" s="99"/>
      <c r="EP1182" s="99"/>
      <c r="EQ1182" s="99"/>
      <c r="ER1182" s="99"/>
      <c r="ES1182" s="99"/>
      <c r="ET1182" s="99"/>
      <c r="EU1182" s="99"/>
      <c r="EV1182" s="99"/>
      <c r="EW1182" s="99"/>
      <c r="EX1182" s="119"/>
      <c r="EY1182" s="121">
        <v>1</v>
      </c>
      <c r="EZ1182" s="524">
        <v>103</v>
      </c>
      <c r="FA1182" s="83">
        <v>8</v>
      </c>
      <c r="FB1182" s="126">
        <v>13</v>
      </c>
      <c r="FC1182" s="116">
        <v>1.8957999999999999</v>
      </c>
      <c r="FD1182" s="116">
        <v>-0.29773699999999997</v>
      </c>
      <c r="FE1182" s="116">
        <v>1.9329700000000001</v>
      </c>
      <c r="FF1182" s="116">
        <v>0.921319</v>
      </c>
      <c r="FG1182" s="116">
        <v>1.74457</v>
      </c>
      <c r="FH1182" s="505">
        <v>-0.65919700000000003</v>
      </c>
      <c r="FI1182" s="116" t="s">
        <v>6828</v>
      </c>
      <c r="FJ1182" s="116" t="s">
        <v>6829</v>
      </c>
      <c r="FK1182" s="116" t="s">
        <v>6830</v>
      </c>
      <c r="FL1182" s="116" t="s">
        <v>6831</v>
      </c>
      <c r="FM1182" s="116" t="s">
        <v>6832</v>
      </c>
      <c r="FN1182" s="116" t="s">
        <v>6833</v>
      </c>
      <c r="FO1182" s="3" t="s">
        <v>1243</v>
      </c>
    </row>
    <row r="1183" spans="1:171" s="3" customFormat="1" ht="15" customHeight="1" x14ac:dyDescent="0.2">
      <c r="A1183" s="321">
        <v>20150108</v>
      </c>
      <c r="B1183" s="321">
        <v>5</v>
      </c>
      <c r="C1183" s="322">
        <v>74</v>
      </c>
      <c r="D1183" s="322">
        <v>1</v>
      </c>
      <c r="E1183" s="322">
        <v>7</v>
      </c>
      <c r="F1183" s="322">
        <v>18</v>
      </c>
      <c r="G1183" s="325">
        <v>2</v>
      </c>
      <c r="H1183" s="435">
        <v>0</v>
      </c>
      <c r="I1183" s="323">
        <v>7242</v>
      </c>
      <c r="J1183" s="101" t="s">
        <v>1979</v>
      </c>
      <c r="K1183" s="324" t="str">
        <f>IF(B1183=2,"Z:\Data\MOOG\HeTao\raw\",IF(B1183=5,"Z:\Data\MOOG\Polo\raw\",IF(B1183=10,"Z:\Data\MOOG\Messi\raw\","")))</f>
        <v>Z:\Data\MOOG\Polo\raw\</v>
      </c>
      <c r="L1183" s="320" t="s">
        <v>3138</v>
      </c>
      <c r="M1183" s="569" t="str">
        <f>IF(NOT(ISERROR(FIND("Training_dt",W1183))),"'Plot Psychometric_HH_dt_yuchen'",IF(NOT(ISERROR(FIND("Training",W1183))),"'Plot Psychometric_HH'",IF(NOT(ISERROR(FIND("1DAT",W1183))),"'Plot Tuning Azimuth_HH'",IF(NOT(ISERROR(FIND("HD_dt",W1183))),"'Plot HeadingDiscimination_PSTH_HH_dt_yuchen'",IF(NOT(ISERROR(FIND("HD",W1183))),"'Plot HeadingDiscimination_PSTH_HH'",IF(NOT(ISERROR(FIND("MemSac",W1183))),"'Memory Saccade Analysis_HH'",IF(NOT(ISERROR(FIND("DelSac",W1183))),"'Memory Saccade Analysis_HH'",IF(NOT(ISERROR(FIND("u-stim",W1183))),"'Plot Microstim_HH'",""))))))))</f>
        <v>'Plot Tuning Azimuth_HH'</v>
      </c>
      <c r="N1183" s="573">
        <v>1</v>
      </c>
      <c r="O1183" s="584">
        <v>-1</v>
      </c>
      <c r="P1183" s="590">
        <v>4</v>
      </c>
      <c r="Q1183" s="590">
        <f>IF(B1183=2,60,310)</f>
        <v>310</v>
      </c>
      <c r="R1183" s="590">
        <v>5</v>
      </c>
      <c r="S1183" s="590">
        <f>IF(B1183=2,60,-190)</f>
        <v>-190</v>
      </c>
      <c r="T1183" s="590">
        <v>1</v>
      </c>
      <c r="U1183" s="590">
        <f>IF(Z1183&lt;&gt;"",IF(NOT(ISERROR(FIND("SU",Z1183))),VALUE(RIGHT(Z1183,1))+4,IF(NOT(ISERROR(FIND("MU20",Z1183))),20,IF(NOT(ISERROR(FIND("MU21",Z1183))),21,IF(NOT(ISERROR(FIND("MU2",Z1183))),2,1)))),"")</f>
        <v>1</v>
      </c>
      <c r="V1183" s="583"/>
      <c r="W1183" s="319" t="s">
        <v>2222</v>
      </c>
      <c r="X1183" s="192"/>
      <c r="Y1183" s="219">
        <f>IF(NOT(ISERROR(FIND("MU=SU",X1183))),1,IF(Z1183&lt;&gt;"",IF(NOT(ISERROR(FIND("SU",Z1183))),1,0),""))</f>
        <v>0</v>
      </c>
      <c r="Z1183" s="217" t="s">
        <v>1981</v>
      </c>
      <c r="AA1183" s="218"/>
      <c r="AB1183" s="77"/>
      <c r="AC1183" s="78"/>
      <c r="AD1183" s="199"/>
      <c r="AE1183" s="91">
        <v>88.617900000000006</v>
      </c>
      <c r="AF1183" s="79">
        <v>0.64837100000000003</v>
      </c>
      <c r="AG1183" s="79">
        <v>0.50481299999999996</v>
      </c>
      <c r="AH1183" s="80">
        <v>2.0715499999999998E-5</v>
      </c>
      <c r="AI1183" s="81">
        <v>0.99086700000000005</v>
      </c>
      <c r="AJ1183" s="81">
        <v>0</v>
      </c>
      <c r="AK1183" s="81" t="s">
        <v>1615</v>
      </c>
      <c r="AL1183" s="81" t="s">
        <v>1615</v>
      </c>
      <c r="AM1183" s="114" t="s">
        <v>4824</v>
      </c>
      <c r="AN1183" s="82" t="s">
        <v>4825</v>
      </c>
      <c r="AO1183" s="83">
        <v>-160.90700000000001</v>
      </c>
      <c r="AP1183" s="83">
        <v>0.53758099999999998</v>
      </c>
      <c r="AQ1183" s="83">
        <v>6.0548100000000001E-2</v>
      </c>
      <c r="AR1183" s="84">
        <v>1.6852600000000001E-3</v>
      </c>
      <c r="AS1183" s="85">
        <v>-1.2720899999999999</v>
      </c>
      <c r="AT1183" s="85">
        <v>3.80693E-2</v>
      </c>
      <c r="AU1183" s="85">
        <v>-102.89100000000001</v>
      </c>
      <c r="AV1183" s="85">
        <v>73.286600000000007</v>
      </c>
      <c r="AW1183" s="104" t="s">
        <v>8383</v>
      </c>
      <c r="AX1183" s="86" t="s">
        <v>8384</v>
      </c>
      <c r="AY1183" s="87" t="s">
        <v>1615</v>
      </c>
      <c r="AZ1183" s="87" t="s">
        <v>1615</v>
      </c>
      <c r="BA1183" s="87" t="s">
        <v>1615</v>
      </c>
      <c r="BB1183" s="88" t="s">
        <v>1615</v>
      </c>
      <c r="BC1183" s="89" t="s">
        <v>1615</v>
      </c>
      <c r="BD1183" s="89" t="s">
        <v>1615</v>
      </c>
      <c r="BE1183" s="89" t="s">
        <v>1615</v>
      </c>
      <c r="BF1183" s="89" t="s">
        <v>1615</v>
      </c>
      <c r="BG1183" s="115" t="s">
        <v>1615</v>
      </c>
      <c r="BH1183" s="90" t="s">
        <v>1615</v>
      </c>
      <c r="BI1183" s="251"/>
      <c r="BJ1183" s="252"/>
      <c r="BK1183" s="252"/>
      <c r="BL1183" s="230"/>
      <c r="BM1183" s="230"/>
      <c r="BN1183" s="230"/>
      <c r="BO1183" s="231"/>
      <c r="BP1183" s="231"/>
      <c r="BQ1183" s="231"/>
      <c r="BR1183" s="232"/>
      <c r="BS1183" s="232"/>
      <c r="BT1183" s="232"/>
      <c r="BU1183" s="230"/>
      <c r="BV1183" s="230"/>
      <c r="BW1183" s="231"/>
      <c r="BX1183" s="231"/>
      <c r="BY1183" s="232"/>
      <c r="BZ1183" s="235"/>
      <c r="CA1183" s="257"/>
      <c r="CB1183" s="233"/>
      <c r="CC1183" s="230"/>
      <c r="CD1183" s="230"/>
      <c r="CE1183" s="230"/>
      <c r="CF1183" s="230"/>
      <c r="CG1183" s="230"/>
      <c r="CH1183" s="230"/>
      <c r="CI1183" s="230"/>
      <c r="CJ1183" s="231"/>
      <c r="CK1183" s="231"/>
      <c r="CL1183" s="231"/>
      <c r="CM1183" s="231"/>
      <c r="CN1183" s="231"/>
      <c r="CO1183" s="231"/>
      <c r="CP1183" s="231"/>
      <c r="CQ1183" s="231"/>
      <c r="CR1183" s="232"/>
      <c r="CS1183" s="232"/>
      <c r="CT1183" s="232"/>
      <c r="CU1183" s="232"/>
      <c r="CV1183" s="232"/>
      <c r="CW1183" s="232"/>
      <c r="CX1183" s="232"/>
      <c r="CY1183" s="234"/>
      <c r="CZ1183" s="106"/>
      <c r="DA1183" s="106"/>
      <c r="DB1183" s="106"/>
      <c r="DC1183" s="106"/>
      <c r="DD1183" s="106"/>
      <c r="DE1183" s="106"/>
      <c r="DF1183" s="60"/>
      <c r="DG1183" s="107"/>
      <c r="DH1183" s="107"/>
      <c r="DI1183" s="107"/>
      <c r="DJ1183" s="107"/>
      <c r="DK1183" s="107"/>
      <c r="DL1183" s="107"/>
      <c r="DM1183" s="110"/>
      <c r="DN1183" s="110"/>
      <c r="DO1183" s="110"/>
      <c r="DP1183" s="110"/>
      <c r="DQ1183" s="110"/>
      <c r="DR1183" s="110"/>
      <c r="DS1183" s="110"/>
      <c r="DT1183" s="110"/>
      <c r="DU1183" s="497"/>
      <c r="DV1183" s="497"/>
      <c r="DW1183" s="497"/>
      <c r="DX1183" s="497"/>
      <c r="DY1183" s="497"/>
      <c r="DZ1183" s="497"/>
      <c r="EA1183" s="288"/>
      <c r="EB1183" s="99"/>
      <c r="EC1183" s="99"/>
      <c r="ED1183" s="99"/>
      <c r="EE1183" s="99"/>
      <c r="EF1183" s="99"/>
      <c r="EG1183" s="99"/>
      <c r="EH1183" s="99"/>
      <c r="EI1183" s="99"/>
      <c r="EJ1183" s="99"/>
      <c r="EK1183" s="99"/>
      <c r="EL1183" s="99"/>
      <c r="EM1183" s="99"/>
      <c r="EN1183" s="99"/>
      <c r="EO1183" s="99"/>
      <c r="EP1183" s="99"/>
      <c r="EQ1183" s="99"/>
      <c r="ER1183" s="99"/>
      <c r="ES1183" s="99"/>
      <c r="ET1183" s="99"/>
      <c r="EU1183" s="99"/>
      <c r="EV1183" s="99"/>
      <c r="EW1183" s="99"/>
      <c r="EX1183" s="119"/>
      <c r="EY1183" s="121"/>
      <c r="EZ1183" s="524"/>
      <c r="FA1183" s="83"/>
      <c r="FB1183" s="126"/>
      <c r="FC1183" s="116"/>
      <c r="FD1183" s="116"/>
      <c r="FE1183" s="116"/>
      <c r="FF1183" s="116"/>
      <c r="FG1183" s="116"/>
      <c r="FH1183" s="116"/>
      <c r="FI1183" s="116"/>
      <c r="FJ1183" s="116"/>
      <c r="FK1183" s="116"/>
      <c r="FL1183" s="116"/>
      <c r="FM1183" s="116"/>
      <c r="FN1183" s="116"/>
    </row>
    <row r="1184" spans="1:171" ht="15" customHeight="1" x14ac:dyDescent="0.2">
      <c r="A1184" s="275">
        <v>20150109</v>
      </c>
      <c r="B1184" s="270">
        <v>10</v>
      </c>
      <c r="C1184" s="74"/>
      <c r="D1184" s="74"/>
      <c r="E1184" s="74"/>
      <c r="F1184" s="74"/>
      <c r="G1184" s="75"/>
      <c r="H1184" s="435"/>
      <c r="I1184" s="73"/>
      <c r="J1184" s="101"/>
      <c r="K1184" s="294" t="str">
        <f>IF(B1184=2,"Z:\Data\MOOG\HeTao\raw\",IF(B1184=5,"Z:\Data\MOOG\Polo\raw\",IF(B1184=10,"Z:\Data\MOOG\Messi\raw\","")))</f>
        <v>Z:\Data\MOOG\Messi\raw\</v>
      </c>
      <c r="L1184" s="269" t="s">
        <v>2899</v>
      </c>
      <c r="M1184" s="569" t="str">
        <f>IF(NOT(ISERROR(FIND("Training_dt",W1184))),"'Plot Psychometric_HH_dt_yuchen'",IF(NOT(ISERROR(FIND("Training",W1184))),"'Plot Psychometric_HH'",IF(NOT(ISERROR(FIND("1DAT",W1184))),"'Plot Tuning Azimuth_HH'",IF(NOT(ISERROR(FIND("HD_dt",W1184))),"'Plot HeadingDiscimination_PSTH_HH_dt_yuchen'",IF(NOT(ISERROR(FIND("HD",W1184))),"'Plot HeadingDiscimination_PSTH_HH'",IF(NOT(ISERROR(FIND("MemSac",W1184))),"'Memory Saccade Analysis_HH'",IF(NOT(ISERROR(FIND("DelSac",W1184))),"'Memory Saccade Analysis_HH'",IF(NOT(ISERROR(FIND("u-stim",W1184))),"'Plot Microstim_HH'",""))))))))</f>
        <v>'Plot Psychometric_HH'</v>
      </c>
      <c r="N1184" s="573">
        <v>1</v>
      </c>
      <c r="O1184" s="584">
        <v>-1</v>
      </c>
      <c r="P1184" s="590">
        <v>4</v>
      </c>
      <c r="Q1184" s="590">
        <f>IF(B1184=2,60,310)</f>
        <v>310</v>
      </c>
      <c r="R1184" s="590">
        <v>5</v>
      </c>
      <c r="S1184" s="590">
        <f>IF(B1184=2,60,-190)</f>
        <v>-190</v>
      </c>
      <c r="T1184" s="590">
        <v>1</v>
      </c>
      <c r="U1184" s="590" t="str">
        <f>IF(Z1184&lt;&gt;"",IF(NOT(ISERROR(FIND("SU",Z1184))),VALUE(RIGHT(Z1184,1))+4,IF(NOT(ISERROR(FIND("MU20",Z1184))),20,IF(NOT(ISERROR(FIND("MU21",Z1184))),21,IF(NOT(ISERROR(FIND("MU2",Z1184))),2,1)))),"")</f>
        <v/>
      </c>
      <c r="V1184" s="583"/>
      <c r="W1184" s="268" t="s">
        <v>1558</v>
      </c>
      <c r="X1184" s="192"/>
      <c r="Y1184" s="219" t="str">
        <f>IF(NOT(ISERROR(FIND("MU=SU",X1184))),1,IF(Z1184&lt;&gt;"",IF(NOT(ISERROR(FIND("SU",Z1184))),1,0),""))</f>
        <v/>
      </c>
      <c r="Z1184" s="217"/>
      <c r="AA1184" s="218"/>
      <c r="AB1184" s="77"/>
      <c r="AC1184" s="78"/>
      <c r="AD1184" s="199"/>
      <c r="AE1184" s="91"/>
      <c r="AF1184" s="79"/>
      <c r="AG1184" s="79"/>
      <c r="AH1184" s="80"/>
      <c r="AI1184" s="81"/>
      <c r="AJ1184" s="81"/>
      <c r="AK1184" s="81"/>
      <c r="AL1184" s="81"/>
      <c r="AM1184" s="114"/>
      <c r="AN1184" s="82"/>
      <c r="AO1184" s="83"/>
      <c r="AP1184" s="83"/>
      <c r="AQ1184" s="83"/>
      <c r="AR1184" s="84"/>
      <c r="AS1184" s="85"/>
      <c r="AT1184" s="85"/>
      <c r="AU1184" s="85"/>
      <c r="AV1184" s="85"/>
      <c r="AW1184" s="104"/>
      <c r="AX1184" s="86"/>
      <c r="AY1184" s="87"/>
      <c r="AZ1184" s="87"/>
      <c r="BA1184" s="87"/>
      <c r="BB1184" s="88"/>
      <c r="BC1184" s="89"/>
      <c r="BD1184" s="89"/>
      <c r="BE1184" s="89"/>
      <c r="BF1184" s="89"/>
      <c r="BG1184" s="115"/>
      <c r="BH1184" s="90"/>
      <c r="BI1184" s="251"/>
      <c r="BJ1184" s="252"/>
      <c r="BK1184" s="252"/>
      <c r="BL1184" s="230"/>
      <c r="BM1184" s="230"/>
      <c r="BN1184" s="230"/>
      <c r="BO1184" s="231"/>
      <c r="BP1184" s="231"/>
      <c r="BQ1184" s="231"/>
      <c r="BR1184" s="232"/>
      <c r="BS1184" s="232"/>
      <c r="BT1184" s="232"/>
      <c r="BU1184" s="230"/>
      <c r="BV1184" s="230"/>
      <c r="BW1184" s="231"/>
      <c r="BX1184" s="231"/>
      <c r="BY1184" s="232"/>
      <c r="BZ1184" s="235"/>
      <c r="CA1184" s="257"/>
      <c r="CB1184" s="233"/>
      <c r="CC1184" s="230"/>
      <c r="CD1184" s="230"/>
      <c r="CE1184" s="230"/>
      <c r="CF1184" s="230"/>
      <c r="CG1184" s="230"/>
      <c r="CH1184" s="230"/>
      <c r="CI1184" s="230"/>
      <c r="CJ1184" s="231"/>
      <c r="CK1184" s="231"/>
      <c r="CL1184" s="231"/>
      <c r="CM1184" s="231"/>
      <c r="CN1184" s="231"/>
      <c r="CO1184" s="231"/>
      <c r="CP1184" s="231"/>
      <c r="CQ1184" s="231"/>
      <c r="CR1184" s="232"/>
      <c r="CS1184" s="232"/>
      <c r="CT1184" s="232"/>
      <c r="CU1184" s="232"/>
      <c r="CV1184" s="232"/>
      <c r="CW1184" s="232"/>
      <c r="CX1184" s="232"/>
      <c r="CY1184" s="234"/>
      <c r="CZ1184" s="106">
        <v>0</v>
      </c>
      <c r="DA1184" s="106">
        <v>0</v>
      </c>
      <c r="DC1184" s="106"/>
      <c r="DD1184" s="106"/>
      <c r="DE1184" s="106"/>
      <c r="DF1184" s="490"/>
      <c r="DG1184" s="107"/>
      <c r="DH1184" s="107"/>
      <c r="DI1184" s="107"/>
      <c r="DJ1184" s="107"/>
      <c r="DK1184" s="107"/>
      <c r="DL1184" s="107"/>
      <c r="DM1184" s="110"/>
      <c r="DN1184" s="110"/>
      <c r="DO1184" s="110"/>
      <c r="DP1184" s="110"/>
      <c r="DQ1184" s="110"/>
      <c r="DR1184" s="110"/>
      <c r="DS1184" s="110"/>
      <c r="DT1184" s="110"/>
      <c r="DU1184" s="497"/>
      <c r="DV1184" s="497"/>
      <c r="DW1184" s="497"/>
      <c r="DX1184" s="497"/>
      <c r="DY1184" s="497"/>
      <c r="DZ1184" s="497"/>
      <c r="EA1184" s="98"/>
      <c r="EB1184" s="99"/>
      <c r="EC1184" s="99"/>
      <c r="ED1184" s="99"/>
      <c r="EE1184" s="99"/>
      <c r="EF1184" s="99"/>
      <c r="EG1184" s="99"/>
      <c r="EH1184" s="99"/>
      <c r="EI1184" s="99"/>
      <c r="EJ1184" s="99"/>
      <c r="EK1184" s="99"/>
      <c r="EL1184" s="99"/>
      <c r="EM1184" s="99"/>
      <c r="EN1184" s="99"/>
      <c r="EO1184" s="99"/>
      <c r="EP1184" s="99"/>
      <c r="EQ1184" s="99"/>
      <c r="ER1184" s="99"/>
      <c r="ES1184" s="99"/>
      <c r="ET1184" s="99"/>
      <c r="EU1184" s="99"/>
      <c r="EV1184" s="99"/>
      <c r="EW1184" s="99"/>
      <c r="EX1184" s="119"/>
      <c r="EY1184" s="121"/>
      <c r="EZ1184" s="524">
        <v>301</v>
      </c>
      <c r="FA1184" s="83">
        <v>50</v>
      </c>
      <c r="FB1184" s="126">
        <v>100</v>
      </c>
      <c r="FC1184" s="116">
        <v>14.0228</v>
      </c>
      <c r="FD1184" s="116">
        <v>6.0418599999999998</v>
      </c>
      <c r="FE1184" s="116" t="s">
        <v>1615</v>
      </c>
      <c r="FF1184" s="116" t="s">
        <v>1615</v>
      </c>
      <c r="FG1184" s="116" t="s">
        <v>1615</v>
      </c>
      <c r="FH1184" s="116" t="s">
        <v>1615</v>
      </c>
      <c r="FI1184" s="116" t="s">
        <v>5311</v>
      </c>
      <c r="FJ1184" s="116" t="s">
        <v>5312</v>
      </c>
      <c r="FK1184" s="116" t="s">
        <v>1615</v>
      </c>
      <c r="FL1184" s="116" t="s">
        <v>1615</v>
      </c>
      <c r="FM1184" s="116" t="s">
        <v>1615</v>
      </c>
      <c r="FN1184" s="116" t="s">
        <v>1615</v>
      </c>
    </row>
    <row r="1185" spans="1:171" ht="15" customHeight="1" x14ac:dyDescent="0.2">
      <c r="A1185" s="275">
        <v>20150109</v>
      </c>
      <c r="B1185" s="270">
        <v>10</v>
      </c>
      <c r="C1185" s="74"/>
      <c r="D1185" s="74"/>
      <c r="E1185" s="74"/>
      <c r="F1185" s="74"/>
      <c r="G1185" s="75"/>
      <c r="H1185" s="435"/>
      <c r="I1185" s="73"/>
      <c r="J1185" s="101"/>
      <c r="K1185" s="294" t="str">
        <f>IF(B1185=2,"Z:\Data\MOOG\HeTao\raw\",IF(B1185=5,"Z:\Data\MOOG\Polo\raw\",IF(B1185=10,"Z:\Data\MOOG\Messi\raw\","")))</f>
        <v>Z:\Data\MOOG\Messi\raw\</v>
      </c>
      <c r="L1185" s="269" t="s">
        <v>2900</v>
      </c>
      <c r="M1185" s="569" t="str">
        <f>IF(NOT(ISERROR(FIND("Training_dt",W1185))),"'Plot Psychometric_HH_dt_yuchen'",IF(NOT(ISERROR(FIND("Training",W1185))),"'Plot Psychometric_HH'",IF(NOT(ISERROR(FIND("1DAT",W1185))),"'Plot Tuning Azimuth_HH'",IF(NOT(ISERROR(FIND("HD_dt",W1185))),"'Plot HeadingDiscimination_PSTH_HH_dt_yuchen'",IF(NOT(ISERROR(FIND("HD",W1185))),"'Plot HeadingDiscimination_PSTH_HH'",IF(NOT(ISERROR(FIND("MemSac",W1185))),"'Memory Saccade Analysis_HH'",IF(NOT(ISERROR(FIND("DelSac",W1185))),"'Memory Saccade Analysis_HH'",IF(NOT(ISERROR(FIND("u-stim",W1185))),"'Plot Microstim_HH'",""))))))))</f>
        <v>'Plot Psychometric_HH'</v>
      </c>
      <c r="N1185" s="573">
        <v>1</v>
      </c>
      <c r="O1185" s="584">
        <v>-1</v>
      </c>
      <c r="P1185" s="590">
        <v>4</v>
      </c>
      <c r="Q1185" s="590">
        <f>IF(B1185=2,60,310)</f>
        <v>310</v>
      </c>
      <c r="R1185" s="590">
        <v>5</v>
      </c>
      <c r="S1185" s="590">
        <f>IF(B1185=2,60,-190)</f>
        <v>-190</v>
      </c>
      <c r="T1185" s="590">
        <v>1</v>
      </c>
      <c r="U1185" s="590" t="str">
        <f>IF(Z1185&lt;&gt;"",IF(NOT(ISERROR(FIND("SU",Z1185))),VALUE(RIGHT(Z1185,1))+4,IF(NOT(ISERROR(FIND("MU20",Z1185))),20,IF(NOT(ISERROR(FIND("MU21",Z1185))),21,IF(NOT(ISERROR(FIND("MU2",Z1185))),2,1)))),"")</f>
        <v/>
      </c>
      <c r="V1185" s="583"/>
      <c r="W1185" s="268" t="s">
        <v>1558</v>
      </c>
      <c r="X1185" s="192"/>
      <c r="Y1185" s="219" t="str">
        <f>IF(NOT(ISERROR(FIND("MU=SU",X1185))),1,IF(Z1185&lt;&gt;"",IF(NOT(ISERROR(FIND("SU",Z1185))),1,0),""))</f>
        <v/>
      </c>
      <c r="Z1185" s="217"/>
      <c r="AA1185" s="218"/>
      <c r="AB1185" s="77"/>
      <c r="AC1185" s="78"/>
      <c r="AD1185" s="199"/>
      <c r="AE1185" s="91"/>
      <c r="AF1185" s="79"/>
      <c r="AG1185" s="79"/>
      <c r="AH1185" s="80"/>
      <c r="AI1185" s="81"/>
      <c r="AJ1185" s="81"/>
      <c r="AK1185" s="81"/>
      <c r="AL1185" s="81"/>
      <c r="AM1185" s="114"/>
      <c r="AN1185" s="82"/>
      <c r="AO1185" s="83"/>
      <c r="AP1185" s="83"/>
      <c r="AQ1185" s="83"/>
      <c r="AR1185" s="84"/>
      <c r="AS1185" s="85"/>
      <c r="AT1185" s="85"/>
      <c r="AU1185" s="85"/>
      <c r="AV1185" s="85"/>
      <c r="AW1185" s="104"/>
      <c r="AX1185" s="86"/>
      <c r="AY1185" s="87"/>
      <c r="AZ1185" s="87"/>
      <c r="BA1185" s="87"/>
      <c r="BB1185" s="88"/>
      <c r="BC1185" s="89"/>
      <c r="BD1185" s="89"/>
      <c r="BE1185" s="89"/>
      <c r="BF1185" s="89"/>
      <c r="BG1185" s="115"/>
      <c r="BH1185" s="90"/>
      <c r="BI1185" s="251"/>
      <c r="BJ1185" s="252"/>
      <c r="BK1185" s="252"/>
      <c r="BL1185" s="230"/>
      <c r="BM1185" s="230"/>
      <c r="BN1185" s="230"/>
      <c r="BO1185" s="231"/>
      <c r="BP1185" s="231"/>
      <c r="BQ1185" s="231"/>
      <c r="BR1185" s="232"/>
      <c r="BS1185" s="232"/>
      <c r="BT1185" s="232"/>
      <c r="BU1185" s="230"/>
      <c r="BV1185" s="230"/>
      <c r="BW1185" s="231"/>
      <c r="BX1185" s="231"/>
      <c r="BY1185" s="232"/>
      <c r="BZ1185" s="235"/>
      <c r="CA1185" s="257"/>
      <c r="CB1185" s="233"/>
      <c r="CC1185" s="230"/>
      <c r="CD1185" s="230"/>
      <c r="CE1185" s="230"/>
      <c r="CF1185" s="230"/>
      <c r="CG1185" s="230"/>
      <c r="CH1185" s="230"/>
      <c r="CI1185" s="230"/>
      <c r="CJ1185" s="231"/>
      <c r="CK1185" s="231"/>
      <c r="CL1185" s="231"/>
      <c r="CM1185" s="231"/>
      <c r="CN1185" s="231"/>
      <c r="CO1185" s="231"/>
      <c r="CP1185" s="231"/>
      <c r="CQ1185" s="231"/>
      <c r="CR1185" s="232"/>
      <c r="CS1185" s="232"/>
      <c r="CT1185" s="232"/>
      <c r="CU1185" s="232"/>
      <c r="CV1185" s="232"/>
      <c r="CW1185" s="232"/>
      <c r="CX1185" s="232"/>
      <c r="CY1185" s="234"/>
      <c r="CZ1185" s="106">
        <v>0</v>
      </c>
      <c r="DA1185" s="106">
        <v>0</v>
      </c>
      <c r="DC1185" s="106"/>
      <c r="DD1185" s="106"/>
      <c r="DE1185" s="106"/>
      <c r="DF1185" s="490"/>
      <c r="DG1185" s="107"/>
      <c r="DH1185" s="107"/>
      <c r="DI1185" s="107"/>
      <c r="DJ1185" s="107"/>
      <c r="DK1185" s="107"/>
      <c r="DL1185" s="107"/>
      <c r="DM1185" s="110"/>
      <c r="DN1185" s="110"/>
      <c r="DO1185" s="110"/>
      <c r="DP1185" s="110"/>
      <c r="DQ1185" s="110"/>
      <c r="DR1185" s="110"/>
      <c r="DS1185" s="110"/>
      <c r="DT1185" s="110"/>
      <c r="DU1185" s="497"/>
      <c r="DV1185" s="497"/>
      <c r="DW1185" s="497"/>
      <c r="DX1185" s="497"/>
      <c r="DY1185" s="497"/>
      <c r="DZ1185" s="497"/>
      <c r="EA1185" s="98"/>
      <c r="EB1185" s="99"/>
      <c r="EC1185" s="99"/>
      <c r="ED1185" s="99"/>
      <c r="EE1185" s="99"/>
      <c r="EF1185" s="99"/>
      <c r="EG1185" s="99"/>
      <c r="EH1185" s="99"/>
      <c r="EI1185" s="99"/>
      <c r="EJ1185" s="99"/>
      <c r="EK1185" s="99"/>
      <c r="EL1185" s="99"/>
      <c r="EM1185" s="99"/>
      <c r="EN1185" s="99"/>
      <c r="EO1185" s="99"/>
      <c r="EP1185" s="99"/>
      <c r="EQ1185" s="99"/>
      <c r="ER1185" s="99"/>
      <c r="ES1185" s="99"/>
      <c r="ET1185" s="99"/>
      <c r="EU1185" s="99"/>
      <c r="EV1185" s="99"/>
      <c r="EW1185" s="99"/>
      <c r="EX1185" s="119"/>
      <c r="EY1185" s="121"/>
      <c r="EZ1185" s="524">
        <v>301</v>
      </c>
      <c r="FA1185" s="83">
        <v>26</v>
      </c>
      <c r="FB1185" s="126">
        <v>100</v>
      </c>
      <c r="FC1185" s="116">
        <v>12.794499999999999</v>
      </c>
      <c r="FD1185" s="116">
        <v>6.6581799999999998</v>
      </c>
      <c r="FE1185" s="116" t="s">
        <v>1615</v>
      </c>
      <c r="FF1185" s="116" t="s">
        <v>1615</v>
      </c>
      <c r="FG1185" s="116" t="s">
        <v>1615</v>
      </c>
      <c r="FH1185" s="116" t="s">
        <v>1615</v>
      </c>
      <c r="FI1185" s="116" t="s">
        <v>5313</v>
      </c>
      <c r="FJ1185" s="116" t="s">
        <v>5314</v>
      </c>
      <c r="FK1185" s="116" t="s">
        <v>1615</v>
      </c>
      <c r="FL1185" s="116" t="s">
        <v>1615</v>
      </c>
      <c r="FM1185" s="116" t="s">
        <v>1615</v>
      </c>
      <c r="FN1185" s="116" t="s">
        <v>1615</v>
      </c>
    </row>
    <row r="1186" spans="1:171" ht="15" customHeight="1" x14ac:dyDescent="0.2">
      <c r="A1186" s="275">
        <v>20150109</v>
      </c>
      <c r="B1186" s="270">
        <v>10</v>
      </c>
      <c r="C1186" s="74"/>
      <c r="D1186" s="74"/>
      <c r="E1186" s="74"/>
      <c r="F1186" s="74"/>
      <c r="G1186" s="75"/>
      <c r="H1186" s="435"/>
      <c r="I1186" s="73"/>
      <c r="J1186" s="101"/>
      <c r="K1186" s="294" t="str">
        <f>IF(B1186=2,"Z:\Data\MOOG\HeTao\raw\",IF(B1186=5,"Z:\Data\MOOG\Polo\raw\",IF(B1186=10,"Z:\Data\MOOG\Messi\raw\","")))</f>
        <v>Z:\Data\MOOG\Messi\raw\</v>
      </c>
      <c r="L1186" s="269" t="s">
        <v>2901</v>
      </c>
      <c r="M1186" s="569" t="str">
        <f>IF(NOT(ISERROR(FIND("Training_dt",W1186))),"'Plot Psychometric_HH_dt_yuchen'",IF(NOT(ISERROR(FIND("Training",W1186))),"'Plot Psychometric_HH'",IF(NOT(ISERROR(FIND("1DAT",W1186))),"'Plot Tuning Azimuth_HH'",IF(NOT(ISERROR(FIND("HD_dt",W1186))),"'Plot HeadingDiscimination_PSTH_HH_dt_yuchen'",IF(NOT(ISERROR(FIND("HD",W1186))),"'Plot HeadingDiscimination_PSTH_HH'",IF(NOT(ISERROR(FIND("MemSac",W1186))),"'Memory Saccade Analysis_HH'",IF(NOT(ISERROR(FIND("DelSac",W1186))),"'Memory Saccade Analysis_HH'",IF(NOT(ISERROR(FIND("u-stim",W1186))),"'Plot Microstim_HH'",""))))))))</f>
        <v>'Plot Psychometric_HH'</v>
      </c>
      <c r="N1186" s="573">
        <v>1</v>
      </c>
      <c r="O1186" s="584">
        <v>-1</v>
      </c>
      <c r="P1186" s="590">
        <v>4</v>
      </c>
      <c r="Q1186" s="590">
        <f>IF(B1186=2,60,310)</f>
        <v>310</v>
      </c>
      <c r="R1186" s="590">
        <v>5</v>
      </c>
      <c r="S1186" s="590">
        <f>IF(B1186=2,60,-190)</f>
        <v>-190</v>
      </c>
      <c r="T1186" s="590">
        <v>1</v>
      </c>
      <c r="U1186" s="590" t="str">
        <f>IF(Z1186&lt;&gt;"",IF(NOT(ISERROR(FIND("SU",Z1186))),VALUE(RIGHT(Z1186,1))+4,IF(NOT(ISERROR(FIND("MU20",Z1186))),20,IF(NOT(ISERROR(FIND("MU21",Z1186))),21,IF(NOT(ISERROR(FIND("MU2",Z1186))),2,1)))),"")</f>
        <v/>
      </c>
      <c r="V1186" s="583"/>
      <c r="W1186" s="268" t="s">
        <v>1558</v>
      </c>
      <c r="X1186" s="192"/>
      <c r="Y1186" s="219" t="str">
        <f>IF(NOT(ISERROR(FIND("MU=SU",X1186))),1,IF(Z1186&lt;&gt;"",IF(NOT(ISERROR(FIND("SU",Z1186))),1,0),""))</f>
        <v/>
      </c>
      <c r="Z1186" s="217"/>
      <c r="AA1186" s="218"/>
      <c r="AB1186" s="77"/>
      <c r="AC1186" s="78"/>
      <c r="AD1186" s="199"/>
      <c r="AE1186" s="91"/>
      <c r="AF1186" s="79"/>
      <c r="AG1186" s="79"/>
      <c r="AH1186" s="80"/>
      <c r="AI1186" s="81"/>
      <c r="AJ1186" s="81"/>
      <c r="AK1186" s="81"/>
      <c r="AL1186" s="81"/>
      <c r="AM1186" s="114"/>
      <c r="AN1186" s="82"/>
      <c r="AO1186" s="83"/>
      <c r="AP1186" s="83"/>
      <c r="AQ1186" s="83"/>
      <c r="AR1186" s="84"/>
      <c r="AS1186" s="85"/>
      <c r="AT1186" s="85"/>
      <c r="AU1186" s="85"/>
      <c r="AV1186" s="85"/>
      <c r="AW1186" s="104"/>
      <c r="AX1186" s="86"/>
      <c r="AY1186" s="87"/>
      <c r="AZ1186" s="87"/>
      <c r="BA1186" s="87"/>
      <c r="BB1186" s="88"/>
      <c r="BC1186" s="89"/>
      <c r="BD1186" s="89"/>
      <c r="BE1186" s="89"/>
      <c r="BF1186" s="89"/>
      <c r="BG1186" s="115"/>
      <c r="BH1186" s="90"/>
      <c r="BI1186" s="251"/>
      <c r="BJ1186" s="252"/>
      <c r="BK1186" s="252"/>
      <c r="BL1186" s="230"/>
      <c r="BM1186" s="230"/>
      <c r="BN1186" s="230"/>
      <c r="BO1186" s="231"/>
      <c r="BP1186" s="231"/>
      <c r="BQ1186" s="231"/>
      <c r="BR1186" s="232"/>
      <c r="BS1186" s="232"/>
      <c r="BT1186" s="232"/>
      <c r="BU1186" s="230"/>
      <c r="BV1186" s="230"/>
      <c r="BW1186" s="231"/>
      <c r="BX1186" s="231"/>
      <c r="BY1186" s="232"/>
      <c r="BZ1186" s="235"/>
      <c r="CA1186" s="257"/>
      <c r="CB1186" s="233"/>
      <c r="CC1186" s="230"/>
      <c r="CD1186" s="230"/>
      <c r="CE1186" s="230"/>
      <c r="CF1186" s="230"/>
      <c r="CG1186" s="230"/>
      <c r="CH1186" s="230"/>
      <c r="CI1186" s="230"/>
      <c r="CJ1186" s="231"/>
      <c r="CK1186" s="231"/>
      <c r="CL1186" s="231"/>
      <c r="CM1186" s="231"/>
      <c r="CN1186" s="231"/>
      <c r="CO1186" s="231"/>
      <c r="CP1186" s="231"/>
      <c r="CQ1186" s="231"/>
      <c r="CR1186" s="232"/>
      <c r="CS1186" s="232"/>
      <c r="CT1186" s="232"/>
      <c r="CU1186" s="232"/>
      <c r="CV1186" s="232"/>
      <c r="CW1186" s="232"/>
      <c r="CX1186" s="232"/>
      <c r="CY1186" s="234"/>
      <c r="CZ1186" s="106">
        <v>0</v>
      </c>
      <c r="DA1186" s="106">
        <v>0</v>
      </c>
      <c r="DC1186" s="106"/>
      <c r="DD1186" s="106"/>
      <c r="DE1186" s="106"/>
      <c r="DF1186" s="490"/>
      <c r="DG1186" s="107"/>
      <c r="DH1186" s="107"/>
      <c r="DI1186" s="107"/>
      <c r="DJ1186" s="107"/>
      <c r="DK1186" s="107"/>
      <c r="DL1186" s="107"/>
      <c r="DM1186" s="110"/>
      <c r="DN1186" s="110"/>
      <c r="DO1186" s="110"/>
      <c r="DP1186" s="110"/>
      <c r="DQ1186" s="110"/>
      <c r="DR1186" s="110"/>
      <c r="DS1186" s="110"/>
      <c r="DT1186" s="110"/>
      <c r="DU1186" s="497"/>
      <c r="DV1186" s="497"/>
      <c r="DW1186" s="497"/>
      <c r="DX1186" s="497"/>
      <c r="DY1186" s="497"/>
      <c r="DZ1186" s="497"/>
      <c r="EA1186" s="98"/>
      <c r="EB1186" s="99"/>
      <c r="EC1186" s="99"/>
      <c r="ED1186" s="99"/>
      <c r="EE1186" s="99"/>
      <c r="EF1186" s="99"/>
      <c r="EG1186" s="99"/>
      <c r="EH1186" s="99"/>
      <c r="EI1186" s="99"/>
      <c r="EJ1186" s="99"/>
      <c r="EK1186" s="99"/>
      <c r="EL1186" s="99"/>
      <c r="EM1186" s="99"/>
      <c r="EN1186" s="99"/>
      <c r="EO1186" s="99"/>
      <c r="EP1186" s="99"/>
      <c r="EQ1186" s="99"/>
      <c r="ER1186" s="99"/>
      <c r="ES1186" s="99"/>
      <c r="ET1186" s="99"/>
      <c r="EU1186" s="99"/>
      <c r="EV1186" s="99"/>
      <c r="EW1186" s="99"/>
      <c r="EX1186" s="119"/>
      <c r="EY1186" s="121"/>
      <c r="EZ1186" s="524">
        <v>301</v>
      </c>
      <c r="FA1186" s="83">
        <v>10</v>
      </c>
      <c r="FB1186" s="126">
        <v>100</v>
      </c>
      <c r="FC1186" s="116">
        <v>7.3273700000000002</v>
      </c>
      <c r="FD1186" s="116">
        <v>2.8550800000000001</v>
      </c>
      <c r="FE1186" s="116" t="s">
        <v>1615</v>
      </c>
      <c r="FF1186" s="116" t="s">
        <v>1615</v>
      </c>
      <c r="FG1186" s="116" t="s">
        <v>1615</v>
      </c>
      <c r="FH1186" s="116" t="s">
        <v>1615</v>
      </c>
      <c r="FI1186" s="116" t="s">
        <v>5315</v>
      </c>
      <c r="FJ1186" s="116" t="s">
        <v>5316</v>
      </c>
      <c r="FK1186" s="116" t="s">
        <v>1615</v>
      </c>
      <c r="FL1186" s="116" t="s">
        <v>1615</v>
      </c>
      <c r="FM1186" s="116" t="s">
        <v>1615</v>
      </c>
      <c r="FN1186" s="116" t="s">
        <v>1615</v>
      </c>
    </row>
    <row r="1187" spans="1:171" ht="15" customHeight="1" x14ac:dyDescent="0.2">
      <c r="A1187" s="275">
        <v>20150109</v>
      </c>
      <c r="B1187" s="270">
        <v>5</v>
      </c>
      <c r="C1187" s="74">
        <v>75</v>
      </c>
      <c r="D1187" s="74">
        <v>1</v>
      </c>
      <c r="E1187" s="74">
        <v>7</v>
      </c>
      <c r="F1187" s="74">
        <v>17</v>
      </c>
      <c r="G1187" s="75">
        <v>2</v>
      </c>
      <c r="H1187" s="435">
        <v>0</v>
      </c>
      <c r="I1187" s="73">
        <v>6530</v>
      </c>
      <c r="J1187" s="101" t="s">
        <v>1979</v>
      </c>
      <c r="K1187" s="294" t="str">
        <f>IF(B1187=2,"Z:\Data\MOOG\HeTao\raw\",IF(B1187=5,"Z:\Data\MOOG\Polo\raw\",IF(B1187=10,"Z:\Data\MOOG\Messi\raw\","")))</f>
        <v>Z:\Data\MOOG\Polo\raw\</v>
      </c>
      <c r="L1187" s="269" t="s">
        <v>3137</v>
      </c>
      <c r="M1187" s="569" t="str">
        <f>IF(NOT(ISERROR(FIND("Training_dt",W1187))),"'Plot Psychometric_HH_dt_yuchen'",IF(NOT(ISERROR(FIND("Training",W1187))),"'Plot Psychometric_HH'",IF(NOT(ISERROR(FIND("1DAT",W1187))),"'Plot Tuning Azimuth_HH'",IF(NOT(ISERROR(FIND("HD_dt",W1187))),"'Plot HeadingDiscimination_PSTH_HH_dt_yuchen'",IF(NOT(ISERROR(FIND("HD",W1187))),"'Plot HeadingDiscimination_PSTH_HH'",IF(NOT(ISERROR(FIND("MemSac",W1187))),"'Memory Saccade Analysis_HH'",IF(NOT(ISERROR(FIND("DelSac",W1187))),"'Memory Saccade Analysis_HH'",IF(NOT(ISERROR(FIND("u-stim",W1187))),"'Plot Microstim_HH'",""))))))))</f>
        <v>'Memory Saccade Analysis_HH'</v>
      </c>
      <c r="N1187" s="573">
        <v>1</v>
      </c>
      <c r="O1187" s="584">
        <v>-1</v>
      </c>
      <c r="P1187" s="590">
        <v>4</v>
      </c>
      <c r="Q1187" s="590">
        <f>IF(B1187=2,60,310)</f>
        <v>310</v>
      </c>
      <c r="R1187" s="590">
        <v>5</v>
      </c>
      <c r="S1187" s="590">
        <f>IF(B1187=2,60,-190)</f>
        <v>-190</v>
      </c>
      <c r="T1187" s="590">
        <v>1</v>
      </c>
      <c r="U1187" s="590">
        <f>IF(Z1187&lt;&gt;"",IF(NOT(ISERROR(FIND("SU",Z1187))),VALUE(RIGHT(Z1187,1))+4,IF(NOT(ISERROR(FIND("MU20",Z1187))),20,IF(NOT(ISERROR(FIND("MU21",Z1187))),21,IF(NOT(ISERROR(FIND("MU2",Z1187))),2,1)))),"")</f>
        <v>5</v>
      </c>
      <c r="V1187" s="583"/>
      <c r="W1187" s="268" t="s">
        <v>2172</v>
      </c>
      <c r="X1187" s="192"/>
      <c r="Y1187" s="219">
        <f>IF(NOT(ISERROR(FIND("MU=SU",X1187))),1,IF(Z1187&lt;&gt;"",IF(NOT(ISERROR(FIND("SU",Z1187))),1,0),""))</f>
        <v>1</v>
      </c>
      <c r="Z1187" s="217" t="s">
        <v>43</v>
      </c>
      <c r="AA1187" s="218">
        <v>203</v>
      </c>
      <c r="AB1187" s="77">
        <v>12.514099999999999</v>
      </c>
      <c r="AC1187" s="78" t="s">
        <v>3143</v>
      </c>
      <c r="AD1187" s="199"/>
      <c r="AE1187" s="91"/>
      <c r="AF1187" s="79"/>
      <c r="AG1187" s="79"/>
      <c r="AH1187" s="80"/>
      <c r="AI1187" s="81"/>
      <c r="AJ1187" s="81"/>
      <c r="AK1187" s="81"/>
      <c r="AL1187" s="81"/>
      <c r="AM1187" s="114"/>
      <c r="AN1187" s="82"/>
      <c r="AO1187" s="83"/>
      <c r="AP1187" s="83"/>
      <c r="AQ1187" s="83"/>
      <c r="AR1187" s="84"/>
      <c r="AS1187" s="85"/>
      <c r="AT1187" s="85"/>
      <c r="AU1187" s="85"/>
      <c r="AV1187" s="85"/>
      <c r="AW1187" s="104"/>
      <c r="AX1187" s="86"/>
      <c r="AY1187" s="87"/>
      <c r="AZ1187" s="87"/>
      <c r="BA1187" s="87"/>
      <c r="BB1187" s="88"/>
      <c r="BC1187" s="89"/>
      <c r="BD1187" s="89"/>
      <c r="BE1187" s="89"/>
      <c r="BF1187" s="89"/>
      <c r="BG1187" s="115"/>
      <c r="BH1187" s="90"/>
      <c r="BI1187" s="251"/>
      <c r="BJ1187" s="252"/>
      <c r="BK1187" s="252"/>
      <c r="BL1187" s="230"/>
      <c r="BM1187" s="230"/>
      <c r="BN1187" s="230"/>
      <c r="BO1187" s="231"/>
      <c r="BP1187" s="231"/>
      <c r="BQ1187" s="231"/>
      <c r="BR1187" s="232"/>
      <c r="BS1187" s="232"/>
      <c r="BT1187" s="232"/>
      <c r="BU1187" s="230"/>
      <c r="BV1187" s="230"/>
      <c r="BW1187" s="231"/>
      <c r="BX1187" s="231"/>
      <c r="BY1187" s="232"/>
      <c r="BZ1187" s="235"/>
      <c r="CA1187" s="257"/>
      <c r="CB1187" s="233"/>
      <c r="CC1187" s="230"/>
      <c r="CD1187" s="230"/>
      <c r="CE1187" s="230"/>
      <c r="CF1187" s="230"/>
      <c r="CG1187" s="230"/>
      <c r="CH1187" s="230"/>
      <c r="CI1187" s="230"/>
      <c r="CJ1187" s="231"/>
      <c r="CK1187" s="231"/>
      <c r="CL1187" s="231"/>
      <c r="CM1187" s="231"/>
      <c r="CN1187" s="231"/>
      <c r="CO1187" s="231"/>
      <c r="CP1187" s="231"/>
      <c r="CQ1187" s="231"/>
      <c r="CR1187" s="232"/>
      <c r="CS1187" s="232"/>
      <c r="CT1187" s="232"/>
      <c r="CU1187" s="232"/>
      <c r="CV1187" s="232"/>
      <c r="CW1187" s="232"/>
      <c r="CX1187" s="232"/>
      <c r="CY1187" s="234"/>
      <c r="DA1187" s="106"/>
      <c r="DC1187" s="106">
        <v>0</v>
      </c>
      <c r="DD1187" s="106"/>
      <c r="DE1187" s="106"/>
      <c r="DG1187" s="107"/>
      <c r="DH1187" s="107"/>
      <c r="DI1187" s="107"/>
      <c r="DJ1187" s="107"/>
      <c r="DK1187" s="107"/>
      <c r="DL1187" s="107"/>
      <c r="DM1187" s="110"/>
      <c r="DN1187" s="110"/>
      <c r="DO1187" s="110"/>
      <c r="DP1187" s="110"/>
      <c r="DQ1187" s="110"/>
      <c r="DR1187" s="110"/>
      <c r="DS1187" s="110"/>
      <c r="DT1187" s="110"/>
      <c r="DU1187" s="497"/>
      <c r="DV1187" s="497"/>
      <c r="DW1187" s="497"/>
      <c r="DX1187" s="497"/>
      <c r="DY1187" s="497"/>
      <c r="DZ1187" s="497"/>
      <c r="EA1187" s="98">
        <v>0.82742400000000005</v>
      </c>
      <c r="EB1187" s="99">
        <v>0.57251600000000002</v>
      </c>
      <c r="EC1187" s="99">
        <v>0.462945</v>
      </c>
      <c r="ED1187" s="99">
        <v>0.10274</v>
      </c>
      <c r="EE1187" s="99">
        <v>0.27927299999999999</v>
      </c>
      <c r="EF1187" s="99">
        <v>0.54990499999999998</v>
      </c>
      <c r="EG1187" s="99">
        <v>-38.8249</v>
      </c>
      <c r="EH1187" s="99">
        <v>0</v>
      </c>
      <c r="EI1187" s="99">
        <v>112.5</v>
      </c>
      <c r="EJ1187" s="99">
        <v>138.84</v>
      </c>
      <c r="EK1187" s="99">
        <v>57.764400000000002</v>
      </c>
      <c r="EL1187" s="99">
        <v>153.435</v>
      </c>
      <c r="EM1187" s="99">
        <v>0.30901699999999999</v>
      </c>
      <c r="EN1187" s="99">
        <v>0.38102999999999998</v>
      </c>
      <c r="EO1187" s="99">
        <v>0.33647100000000002</v>
      </c>
      <c r="EP1187" s="99">
        <v>0.49568099999999998</v>
      </c>
      <c r="EQ1187" s="99">
        <v>0.40338499999999999</v>
      </c>
      <c r="ER1187" s="99">
        <v>0.332565</v>
      </c>
      <c r="ES1187" s="99">
        <v>0</v>
      </c>
      <c r="ET1187" s="99">
        <v>1.34615</v>
      </c>
      <c r="EU1187" s="99">
        <v>1.18421</v>
      </c>
      <c r="EV1187" s="99">
        <v>5.9</v>
      </c>
      <c r="EW1187" s="99">
        <v>3.5</v>
      </c>
      <c r="EX1187" s="119">
        <v>1.5</v>
      </c>
      <c r="EY1187" s="121"/>
      <c r="EZ1187" s="524"/>
      <c r="FA1187" s="83"/>
      <c r="FC1187" s="116"/>
      <c r="FD1187" s="116"/>
    </row>
    <row r="1188" spans="1:171" s="3" customFormat="1" ht="15" customHeight="1" x14ac:dyDescent="0.2">
      <c r="A1188" s="321">
        <v>20150109</v>
      </c>
      <c r="B1188" s="321">
        <v>5</v>
      </c>
      <c r="C1188" s="322">
        <v>75</v>
      </c>
      <c r="D1188" s="322">
        <v>1</v>
      </c>
      <c r="E1188" s="322">
        <v>7</v>
      </c>
      <c r="F1188" s="322">
        <v>17</v>
      </c>
      <c r="G1188" s="325">
        <v>2</v>
      </c>
      <c r="H1188" s="435">
        <v>0</v>
      </c>
      <c r="I1188" s="323">
        <v>6530</v>
      </c>
      <c r="J1188" s="101" t="s">
        <v>1979</v>
      </c>
      <c r="K1188" s="324" t="str">
        <f>IF(B1188=2,"Z:\Data\MOOG\HeTao\raw\",IF(B1188=5,"Z:\Data\MOOG\Polo\raw\",IF(B1188=10,"Z:\Data\MOOG\Messi\raw\","")))</f>
        <v>Z:\Data\MOOG\Polo\raw\</v>
      </c>
      <c r="L1188" s="320" t="s">
        <v>3137</v>
      </c>
      <c r="M1188" s="569" t="str">
        <f>IF(NOT(ISERROR(FIND("Training_dt",W1188))),"'Plot Psychometric_HH_dt_yuchen'",IF(NOT(ISERROR(FIND("Training",W1188))),"'Plot Psychometric_HH'",IF(NOT(ISERROR(FIND("1DAT",W1188))),"'Plot Tuning Azimuth_HH'",IF(NOT(ISERROR(FIND("HD_dt",W1188))),"'Plot HeadingDiscimination_PSTH_HH_dt_yuchen'",IF(NOT(ISERROR(FIND("HD",W1188))),"'Plot HeadingDiscimination_PSTH_HH'",IF(NOT(ISERROR(FIND("MemSac",W1188))),"'Memory Saccade Analysis_HH'",IF(NOT(ISERROR(FIND("DelSac",W1188))),"'Memory Saccade Analysis_HH'",IF(NOT(ISERROR(FIND("u-stim",W1188))),"'Plot Microstim_HH'",""))))))))</f>
        <v>'Memory Saccade Analysis_HH'</v>
      </c>
      <c r="N1188" s="573">
        <v>1</v>
      </c>
      <c r="O1188" s="584">
        <v>-1</v>
      </c>
      <c r="P1188" s="590">
        <v>4</v>
      </c>
      <c r="Q1188" s="590">
        <f>IF(B1188=2,60,310)</f>
        <v>310</v>
      </c>
      <c r="R1188" s="590">
        <v>5</v>
      </c>
      <c r="S1188" s="590">
        <f>IF(B1188=2,60,-190)</f>
        <v>-190</v>
      </c>
      <c r="T1188" s="590">
        <v>1</v>
      </c>
      <c r="U1188" s="590">
        <f>IF(Z1188&lt;&gt;"",IF(NOT(ISERROR(FIND("SU",Z1188))),VALUE(RIGHT(Z1188,1))+4,IF(NOT(ISERROR(FIND("MU20",Z1188))),20,IF(NOT(ISERROR(FIND("MU21",Z1188))),21,IF(NOT(ISERROR(FIND("MU2",Z1188))),2,1)))),"")</f>
        <v>6</v>
      </c>
      <c r="V1188" s="583"/>
      <c r="W1188" s="319" t="s">
        <v>2172</v>
      </c>
      <c r="X1188" s="192"/>
      <c r="Y1188" s="219">
        <f>IF(NOT(ISERROR(FIND("MU=SU",X1188))),1,IF(Z1188&lt;&gt;"",IF(NOT(ISERROR(FIND("SU",Z1188))),1,0),""))</f>
        <v>1</v>
      </c>
      <c r="Z1188" s="217" t="s">
        <v>46</v>
      </c>
      <c r="AA1188" s="218">
        <v>213</v>
      </c>
      <c r="AB1188" s="77">
        <v>29.5151</v>
      </c>
      <c r="AC1188" s="78" t="s">
        <v>3144</v>
      </c>
      <c r="AD1188" s="199"/>
      <c r="AE1188" s="91"/>
      <c r="AF1188" s="79"/>
      <c r="AG1188" s="79"/>
      <c r="AH1188" s="80"/>
      <c r="AI1188" s="81"/>
      <c r="AJ1188" s="81"/>
      <c r="AK1188" s="81"/>
      <c r="AL1188" s="81"/>
      <c r="AM1188" s="114"/>
      <c r="AN1188" s="82"/>
      <c r="AO1188" s="83"/>
      <c r="AP1188" s="83"/>
      <c r="AQ1188" s="83"/>
      <c r="AR1188" s="84"/>
      <c r="AS1188" s="85"/>
      <c r="AT1188" s="85"/>
      <c r="AU1188" s="85"/>
      <c r="AV1188" s="85"/>
      <c r="AW1188" s="104"/>
      <c r="AX1188" s="86"/>
      <c r="AY1188" s="87"/>
      <c r="AZ1188" s="87"/>
      <c r="BA1188" s="87"/>
      <c r="BB1188" s="88"/>
      <c r="BC1188" s="89"/>
      <c r="BD1188" s="89"/>
      <c r="BE1188" s="89"/>
      <c r="BF1188" s="89"/>
      <c r="BG1188" s="115"/>
      <c r="BH1188" s="90"/>
      <c r="BI1188" s="251"/>
      <c r="BJ1188" s="252"/>
      <c r="BK1188" s="252"/>
      <c r="BL1188" s="230"/>
      <c r="BM1188" s="230"/>
      <c r="BN1188" s="230"/>
      <c r="BO1188" s="231"/>
      <c r="BP1188" s="231"/>
      <c r="BQ1188" s="231"/>
      <c r="BR1188" s="232"/>
      <c r="BS1188" s="232"/>
      <c r="BT1188" s="232"/>
      <c r="BU1188" s="230"/>
      <c r="BV1188" s="230"/>
      <c r="BW1188" s="231"/>
      <c r="BX1188" s="231"/>
      <c r="BY1188" s="232"/>
      <c r="BZ1188" s="235"/>
      <c r="CA1188" s="257"/>
      <c r="CB1188" s="233"/>
      <c r="CC1188" s="230"/>
      <c r="CD1188" s="230"/>
      <c r="CE1188" s="230"/>
      <c r="CF1188" s="230"/>
      <c r="CG1188" s="230"/>
      <c r="CH1188" s="230"/>
      <c r="CI1188" s="230"/>
      <c r="CJ1188" s="231"/>
      <c r="CK1188" s="231"/>
      <c r="CL1188" s="231"/>
      <c r="CM1188" s="231"/>
      <c r="CN1188" s="231"/>
      <c r="CO1188" s="231"/>
      <c r="CP1188" s="231"/>
      <c r="CQ1188" s="231"/>
      <c r="CR1188" s="232"/>
      <c r="CS1188" s="232"/>
      <c r="CT1188" s="232"/>
      <c r="CU1188" s="232"/>
      <c r="CV1188" s="232"/>
      <c r="CW1188" s="232"/>
      <c r="CX1188" s="232"/>
      <c r="CY1188" s="234"/>
      <c r="CZ1188" s="106"/>
      <c r="DA1188" s="106"/>
      <c r="DB1188" s="106"/>
      <c r="DC1188" s="106">
        <v>0</v>
      </c>
      <c r="DD1188" s="106"/>
      <c r="DE1188" s="106"/>
      <c r="DF1188" s="60"/>
      <c r="DG1188" s="107"/>
      <c r="DH1188" s="107"/>
      <c r="DI1188" s="107"/>
      <c r="DJ1188" s="107"/>
      <c r="DK1188" s="107"/>
      <c r="DL1188" s="107"/>
      <c r="DM1188" s="110"/>
      <c r="DN1188" s="110"/>
      <c r="DO1188" s="110"/>
      <c r="DP1188" s="110"/>
      <c r="DQ1188" s="110"/>
      <c r="DR1188" s="110"/>
      <c r="DS1188" s="110"/>
      <c r="DT1188" s="110"/>
      <c r="DU1188" s="497"/>
      <c r="DV1188" s="497"/>
      <c r="DW1188" s="497"/>
      <c r="DX1188" s="497"/>
      <c r="DY1188" s="497"/>
      <c r="DZ1188" s="497"/>
      <c r="EA1188" s="288">
        <v>0.88281299999999996</v>
      </c>
      <c r="EB1188" s="99">
        <v>0.42099900000000001</v>
      </c>
      <c r="EC1188" s="99">
        <v>0.388573</v>
      </c>
      <c r="ED1188" s="99">
        <v>0.80983000000000005</v>
      </c>
      <c r="EE1188" s="99">
        <v>2.67551E-2</v>
      </c>
      <c r="EF1188" s="501">
        <v>2.7137699999999999E-5</v>
      </c>
      <c r="EG1188" s="99">
        <v>51.917299999999997</v>
      </c>
      <c r="EH1188" s="99">
        <v>117.236</v>
      </c>
      <c r="EI1188" s="99">
        <v>49.517499999999998</v>
      </c>
      <c r="EJ1188" s="99">
        <v>-82.720500000000001</v>
      </c>
      <c r="EK1188" s="99">
        <v>-110.968</v>
      </c>
      <c r="EL1188" s="99">
        <v>123.913</v>
      </c>
      <c r="EM1188" s="99">
        <v>0.32173099999999999</v>
      </c>
      <c r="EN1188" s="99">
        <v>0.41233399999999998</v>
      </c>
      <c r="EO1188" s="99">
        <v>0.41763499999999998</v>
      </c>
      <c r="EP1188" s="99">
        <v>0.32881300000000002</v>
      </c>
      <c r="EQ1188" s="99">
        <v>0.51893500000000004</v>
      </c>
      <c r="ER1188" s="99">
        <v>0.61107199999999995</v>
      </c>
      <c r="ES1188" s="99">
        <v>0</v>
      </c>
      <c r="ET1188" s="99">
        <v>1.54487</v>
      </c>
      <c r="EU1188" s="99">
        <v>1.60965</v>
      </c>
      <c r="EV1188" s="99">
        <v>1.48333</v>
      </c>
      <c r="EW1188" s="99">
        <v>7.0833300000000001</v>
      </c>
      <c r="EX1188" s="119">
        <v>8.0833300000000001</v>
      </c>
      <c r="EY1188" s="121"/>
      <c r="EZ1188" s="524"/>
      <c r="FA1188" s="83"/>
      <c r="FB1188" s="126"/>
      <c r="FC1188" s="116"/>
      <c r="FD1188" s="116"/>
      <c r="FE1188" s="116"/>
      <c r="FF1188" s="116"/>
      <c r="FG1188" s="116"/>
      <c r="FH1188" s="116"/>
      <c r="FI1188" s="116"/>
      <c r="FJ1188" s="116"/>
      <c r="FK1188" s="116"/>
      <c r="FL1188" s="116"/>
      <c r="FM1188" s="116"/>
      <c r="FN1188" s="116"/>
    </row>
    <row r="1189" spans="1:171" s="3" customFormat="1" ht="15" customHeight="1" x14ac:dyDescent="0.2">
      <c r="A1189" s="321">
        <v>20150109</v>
      </c>
      <c r="B1189" s="321">
        <v>5</v>
      </c>
      <c r="C1189" s="322">
        <v>75</v>
      </c>
      <c r="D1189" s="322">
        <v>1</v>
      </c>
      <c r="E1189" s="322">
        <v>7</v>
      </c>
      <c r="F1189" s="322">
        <v>17</v>
      </c>
      <c r="G1189" s="325">
        <v>2</v>
      </c>
      <c r="H1189" s="435">
        <v>0</v>
      </c>
      <c r="I1189" s="323">
        <v>6530</v>
      </c>
      <c r="J1189" s="101" t="s">
        <v>1979</v>
      </c>
      <c r="K1189" s="324" t="str">
        <f>IF(B1189=2,"Z:\Data\MOOG\HeTao\raw\",IF(B1189=5,"Z:\Data\MOOG\Polo\raw\",IF(B1189=10,"Z:\Data\MOOG\Messi\raw\","")))</f>
        <v>Z:\Data\MOOG\Polo\raw\</v>
      </c>
      <c r="L1189" s="320" t="s">
        <v>3137</v>
      </c>
      <c r="M1189" s="569" t="str">
        <f>IF(NOT(ISERROR(FIND("Training_dt",W1189))),"'Plot Psychometric_HH_dt_yuchen'",IF(NOT(ISERROR(FIND("Training",W1189))),"'Plot Psychometric_HH'",IF(NOT(ISERROR(FIND("1DAT",W1189))),"'Plot Tuning Azimuth_HH'",IF(NOT(ISERROR(FIND("HD_dt",W1189))),"'Plot HeadingDiscimination_PSTH_HH_dt_yuchen'",IF(NOT(ISERROR(FIND("HD",W1189))),"'Plot HeadingDiscimination_PSTH_HH'",IF(NOT(ISERROR(FIND("MemSac",W1189))),"'Memory Saccade Analysis_HH'",IF(NOT(ISERROR(FIND("DelSac",W1189))),"'Memory Saccade Analysis_HH'",IF(NOT(ISERROR(FIND("u-stim",W1189))),"'Plot Microstim_HH'",""))))))))</f>
        <v>'Memory Saccade Analysis_HH'</v>
      </c>
      <c r="N1189" s="573">
        <v>1</v>
      </c>
      <c r="O1189" s="584">
        <v>-1</v>
      </c>
      <c r="P1189" s="590">
        <v>4</v>
      </c>
      <c r="Q1189" s="590">
        <f>IF(B1189=2,60,310)</f>
        <v>310</v>
      </c>
      <c r="R1189" s="590">
        <v>5</v>
      </c>
      <c r="S1189" s="590">
        <f>IF(B1189=2,60,-190)</f>
        <v>-190</v>
      </c>
      <c r="T1189" s="590">
        <v>1</v>
      </c>
      <c r="U1189" s="590">
        <f>IF(Z1189&lt;&gt;"",IF(NOT(ISERROR(FIND("SU",Z1189))),VALUE(RIGHT(Z1189,1))+4,IF(NOT(ISERROR(FIND("MU20",Z1189))),20,IF(NOT(ISERROR(FIND("MU21",Z1189))),21,IF(NOT(ISERROR(FIND("MU2",Z1189))),2,1)))),"")</f>
        <v>1</v>
      </c>
      <c r="V1189" s="583"/>
      <c r="W1189" s="319" t="s">
        <v>2172</v>
      </c>
      <c r="X1189" s="192"/>
      <c r="Y1189" s="219">
        <f>IF(NOT(ISERROR(FIND("MU=SU",X1189))),1,IF(Z1189&lt;&gt;"",IF(NOT(ISERROR(FIND("SU",Z1189))),1,0),""))</f>
        <v>0</v>
      </c>
      <c r="Z1189" s="217" t="s">
        <v>1981</v>
      </c>
      <c r="AA1189" s="218"/>
      <c r="AB1189" s="77"/>
      <c r="AC1189" s="78"/>
      <c r="AD1189" s="199"/>
      <c r="AE1189" s="91"/>
      <c r="AF1189" s="79"/>
      <c r="AG1189" s="79"/>
      <c r="AH1189" s="80"/>
      <c r="AI1189" s="81"/>
      <c r="AJ1189" s="81"/>
      <c r="AK1189" s="81"/>
      <c r="AL1189" s="81"/>
      <c r="AM1189" s="114"/>
      <c r="AN1189" s="82"/>
      <c r="AO1189" s="83"/>
      <c r="AP1189" s="83"/>
      <c r="AQ1189" s="83"/>
      <c r="AR1189" s="84"/>
      <c r="AS1189" s="85"/>
      <c r="AT1189" s="85"/>
      <c r="AU1189" s="85"/>
      <c r="AV1189" s="85"/>
      <c r="AW1189" s="104"/>
      <c r="AX1189" s="86"/>
      <c r="AY1189" s="87"/>
      <c r="AZ1189" s="87"/>
      <c r="BA1189" s="87"/>
      <c r="BB1189" s="88"/>
      <c r="BC1189" s="89"/>
      <c r="BD1189" s="89"/>
      <c r="BE1189" s="89"/>
      <c r="BF1189" s="89"/>
      <c r="BG1189" s="115"/>
      <c r="BH1189" s="90"/>
      <c r="BI1189" s="251"/>
      <c r="BJ1189" s="252"/>
      <c r="BK1189" s="252"/>
      <c r="BL1189" s="230"/>
      <c r="BM1189" s="230"/>
      <c r="BN1189" s="230"/>
      <c r="BO1189" s="231"/>
      <c r="BP1189" s="231"/>
      <c r="BQ1189" s="231"/>
      <c r="BR1189" s="232"/>
      <c r="BS1189" s="232"/>
      <c r="BT1189" s="232"/>
      <c r="BU1189" s="230"/>
      <c r="BV1189" s="230"/>
      <c r="BW1189" s="231"/>
      <c r="BX1189" s="231"/>
      <c r="BY1189" s="232"/>
      <c r="BZ1189" s="235"/>
      <c r="CA1189" s="257"/>
      <c r="CB1189" s="233"/>
      <c r="CC1189" s="230"/>
      <c r="CD1189" s="230"/>
      <c r="CE1189" s="230"/>
      <c r="CF1189" s="230"/>
      <c r="CG1189" s="230"/>
      <c r="CH1189" s="230"/>
      <c r="CI1189" s="230"/>
      <c r="CJ1189" s="231"/>
      <c r="CK1189" s="231"/>
      <c r="CL1189" s="231"/>
      <c r="CM1189" s="231"/>
      <c r="CN1189" s="231"/>
      <c r="CO1189" s="231"/>
      <c r="CP1189" s="231"/>
      <c r="CQ1189" s="231"/>
      <c r="CR1189" s="232"/>
      <c r="CS1189" s="232"/>
      <c r="CT1189" s="232"/>
      <c r="CU1189" s="232"/>
      <c r="CV1189" s="232"/>
      <c r="CW1189" s="232"/>
      <c r="CX1189" s="232"/>
      <c r="CY1189" s="234"/>
      <c r="CZ1189" s="106"/>
      <c r="DA1189" s="106"/>
      <c r="DB1189" s="106"/>
      <c r="DC1189" s="106"/>
      <c r="DD1189" s="106"/>
      <c r="DE1189" s="106"/>
      <c r="DF1189" s="60"/>
      <c r="DG1189" s="107"/>
      <c r="DH1189" s="107"/>
      <c r="DI1189" s="107"/>
      <c r="DJ1189" s="107"/>
      <c r="DK1189" s="107"/>
      <c r="DL1189" s="107"/>
      <c r="DM1189" s="110"/>
      <c r="DN1189" s="110"/>
      <c r="DO1189" s="110"/>
      <c r="DP1189" s="110"/>
      <c r="DQ1189" s="110"/>
      <c r="DR1189" s="110"/>
      <c r="DS1189" s="110"/>
      <c r="DT1189" s="110"/>
      <c r="DU1189" s="497"/>
      <c r="DV1189" s="497"/>
      <c r="DW1189" s="497"/>
      <c r="DX1189" s="497"/>
      <c r="DY1189" s="497"/>
      <c r="DZ1189" s="497"/>
      <c r="EA1189" s="288">
        <v>0.91406799999999999</v>
      </c>
      <c r="EB1189" s="99">
        <v>0.57652199999999998</v>
      </c>
      <c r="EC1189" s="99">
        <v>0.189557</v>
      </c>
      <c r="ED1189" s="99">
        <v>0.36273899999999998</v>
      </c>
      <c r="EE1189" s="99">
        <v>0.39067499999999999</v>
      </c>
      <c r="EF1189" s="99">
        <v>1.6432999999999999E-4</v>
      </c>
      <c r="EG1189" s="99">
        <v>10.025</v>
      </c>
      <c r="EH1189" s="99">
        <v>66.738</v>
      </c>
      <c r="EI1189" s="99">
        <v>115.239</v>
      </c>
      <c r="EJ1189" s="99">
        <v>135.547</v>
      </c>
      <c r="EK1189" s="99">
        <v>-156.143</v>
      </c>
      <c r="EL1189" s="99">
        <v>125.79900000000001</v>
      </c>
      <c r="EM1189" s="99">
        <v>0.29798799999999998</v>
      </c>
      <c r="EN1189" s="99">
        <v>0.35270600000000002</v>
      </c>
      <c r="EO1189" s="99">
        <v>0.42377100000000001</v>
      </c>
      <c r="EP1189" s="99">
        <v>0.41548499999999999</v>
      </c>
      <c r="EQ1189" s="99">
        <v>0.38278200000000001</v>
      </c>
      <c r="ER1189" s="99">
        <v>0.59839100000000001</v>
      </c>
      <c r="ES1189" s="99">
        <v>0</v>
      </c>
      <c r="ET1189" s="99">
        <v>2.3986200000000002</v>
      </c>
      <c r="EU1189" s="99">
        <v>3.13313</v>
      </c>
      <c r="EV1189" s="99">
        <v>8.3530099999999994</v>
      </c>
      <c r="EW1189" s="99">
        <v>7.7482699999999998</v>
      </c>
      <c r="EX1189" s="119">
        <v>11.15</v>
      </c>
      <c r="EY1189" s="121"/>
      <c r="EZ1189" s="524"/>
      <c r="FA1189" s="83"/>
      <c r="FB1189" s="126"/>
      <c r="FC1189" s="116"/>
      <c r="FD1189" s="116"/>
      <c r="FE1189" s="116"/>
      <c r="FF1189" s="116"/>
      <c r="FG1189" s="116"/>
      <c r="FH1189" s="116"/>
      <c r="FI1189" s="116"/>
      <c r="FJ1189" s="116"/>
      <c r="FK1189" s="116"/>
      <c r="FL1189" s="116"/>
      <c r="FM1189" s="116"/>
      <c r="FN1189" s="116"/>
    </row>
    <row r="1190" spans="1:171" s="3" customFormat="1" ht="15" customHeight="1" x14ac:dyDescent="0.2">
      <c r="A1190" s="321">
        <v>20150109</v>
      </c>
      <c r="B1190" s="321">
        <v>5</v>
      </c>
      <c r="C1190" s="322">
        <v>75</v>
      </c>
      <c r="D1190" s="322">
        <v>1</v>
      </c>
      <c r="E1190" s="322">
        <v>7</v>
      </c>
      <c r="F1190" s="322">
        <v>17</v>
      </c>
      <c r="G1190" s="325">
        <v>2</v>
      </c>
      <c r="H1190" s="435">
        <v>0</v>
      </c>
      <c r="I1190" s="323">
        <v>6530</v>
      </c>
      <c r="J1190" s="101" t="s">
        <v>1979</v>
      </c>
      <c r="K1190" s="324" t="str">
        <f>IF(B1190=2,"Z:\Data\MOOG\HeTao\raw\",IF(B1190=5,"Z:\Data\MOOG\Polo\raw\",IF(B1190=10,"Z:\Data\MOOG\Messi\raw\","")))</f>
        <v>Z:\Data\MOOG\Polo\raw\</v>
      </c>
      <c r="L1190" s="320" t="s">
        <v>2987</v>
      </c>
      <c r="M1190" s="569" t="str">
        <f>IF(NOT(ISERROR(FIND("Training_dt",W1190))),"'Plot Psychometric_HH_dt_yuchen'",IF(NOT(ISERROR(FIND("Training",W1190))),"'Plot Psychometric_HH'",IF(NOT(ISERROR(FIND("1DAT",W1190))),"'Plot Tuning Azimuth_HH'",IF(NOT(ISERROR(FIND("HD_dt",W1190))),"'Plot HeadingDiscimination_PSTH_HH_dt_yuchen'",IF(NOT(ISERROR(FIND("HD",W1190))),"'Plot HeadingDiscimination_PSTH_HH'",IF(NOT(ISERROR(FIND("MemSac",W1190))),"'Memory Saccade Analysis_HH'",IF(NOT(ISERROR(FIND("DelSac",W1190))),"'Memory Saccade Analysis_HH'",IF(NOT(ISERROR(FIND("u-stim",W1190))),"'Plot Microstim_HH'",""))))))))</f>
        <v>'Plot HeadingDiscimination_PSTH_HH'</v>
      </c>
      <c r="N1190" s="573">
        <v>1</v>
      </c>
      <c r="O1190" s="584">
        <v>-1</v>
      </c>
      <c r="P1190" s="590">
        <v>4</v>
      </c>
      <c r="Q1190" s="590">
        <f>IF(B1190=2,60,310)</f>
        <v>310</v>
      </c>
      <c r="R1190" s="590">
        <v>5</v>
      </c>
      <c r="S1190" s="590">
        <f>IF(B1190=2,60,-190)</f>
        <v>-190</v>
      </c>
      <c r="T1190" s="590">
        <v>1</v>
      </c>
      <c r="U1190" s="590">
        <f>IF(Z1190&lt;&gt;"",IF(NOT(ISERROR(FIND("SU",Z1190))),VALUE(RIGHT(Z1190,1))+4,IF(NOT(ISERROR(FIND("MU20",Z1190))),20,IF(NOT(ISERROR(FIND("MU21",Z1190))),21,IF(NOT(ISERROR(FIND("MU2",Z1190))),2,1)))),"")</f>
        <v>1</v>
      </c>
      <c r="V1190" s="583"/>
      <c r="W1190" s="319" t="s">
        <v>1986</v>
      </c>
      <c r="X1190" s="192"/>
      <c r="Y1190" s="219">
        <f>IF(NOT(ISERROR(FIND("MU=SU",X1190))),1,IF(Z1190&lt;&gt;"",IF(NOT(ISERROR(FIND("SU",Z1190))),1,0),""))</f>
        <v>0</v>
      </c>
      <c r="Z1190" s="217" t="s">
        <v>1981</v>
      </c>
      <c r="AA1190" s="218"/>
      <c r="AB1190" s="77"/>
      <c r="AC1190" s="78"/>
      <c r="AD1190" s="199"/>
      <c r="AE1190" s="91"/>
      <c r="AF1190" s="79"/>
      <c r="AG1190" s="79"/>
      <c r="AH1190" s="80"/>
      <c r="AI1190" s="81"/>
      <c r="AJ1190" s="81"/>
      <c r="AK1190" s="81"/>
      <c r="AL1190" s="81"/>
      <c r="AM1190" s="114"/>
      <c r="AN1190" s="82"/>
      <c r="AO1190" s="83"/>
      <c r="AP1190" s="83"/>
      <c r="AQ1190" s="83"/>
      <c r="AR1190" s="84"/>
      <c r="AS1190" s="85"/>
      <c r="AT1190" s="85"/>
      <c r="AU1190" s="85"/>
      <c r="AV1190" s="85"/>
      <c r="AW1190" s="104"/>
      <c r="AX1190" s="86"/>
      <c r="AY1190" s="87"/>
      <c r="AZ1190" s="87"/>
      <c r="BA1190" s="87"/>
      <c r="BB1190" s="88"/>
      <c r="BC1190" s="89"/>
      <c r="BD1190" s="89"/>
      <c r="BE1190" s="89"/>
      <c r="BF1190" s="89"/>
      <c r="BG1190" s="115"/>
      <c r="BH1190" s="90"/>
      <c r="BI1190" s="251"/>
      <c r="BJ1190" s="252"/>
      <c r="BK1190" s="252"/>
      <c r="BL1190" s="230"/>
      <c r="BM1190" s="230"/>
      <c r="BN1190" s="230"/>
      <c r="BO1190" s="231"/>
      <c r="BP1190" s="231"/>
      <c r="BQ1190" s="231"/>
      <c r="BR1190" s="232"/>
      <c r="BS1190" s="232"/>
      <c r="BT1190" s="232"/>
      <c r="BU1190" s="230"/>
      <c r="BV1190" s="230"/>
      <c r="BW1190" s="231"/>
      <c r="BX1190" s="231"/>
      <c r="BY1190" s="232"/>
      <c r="BZ1190" s="235"/>
      <c r="CA1190" s="257"/>
      <c r="CB1190" s="233"/>
      <c r="CC1190" s="230"/>
      <c r="CD1190" s="230"/>
      <c r="CE1190" s="230"/>
      <c r="CF1190" s="230"/>
      <c r="CG1190" s="230"/>
      <c r="CH1190" s="230"/>
      <c r="CI1190" s="230"/>
      <c r="CJ1190" s="231"/>
      <c r="CK1190" s="231"/>
      <c r="CL1190" s="231"/>
      <c r="CM1190" s="231"/>
      <c r="CN1190" s="231"/>
      <c r="CO1190" s="231"/>
      <c r="CP1190" s="231"/>
      <c r="CQ1190" s="231"/>
      <c r="CR1190" s="232"/>
      <c r="CS1190" s="232"/>
      <c r="CT1190" s="232"/>
      <c r="CU1190" s="232"/>
      <c r="CV1190" s="232"/>
      <c r="CW1190" s="232"/>
      <c r="CX1190" s="232"/>
      <c r="CY1190" s="234"/>
      <c r="CZ1190" s="106">
        <v>1</v>
      </c>
      <c r="DA1190" s="106">
        <v>0</v>
      </c>
      <c r="DB1190" s="106"/>
      <c r="DC1190" s="106"/>
      <c r="DD1190" s="106"/>
      <c r="DE1190" s="498"/>
      <c r="DF1190" s="60"/>
      <c r="DG1190" s="107">
        <v>17</v>
      </c>
      <c r="DH1190" s="107" t="s">
        <v>7138</v>
      </c>
      <c r="DI1190" s="107">
        <v>1.6404399999999999</v>
      </c>
      <c r="DJ1190" s="107">
        <v>-0.56969700000000001</v>
      </c>
      <c r="DK1190" s="107">
        <v>2.0667900000000001</v>
      </c>
      <c r="DL1190" s="107">
        <v>1.1564700000000001</v>
      </c>
      <c r="DM1190" s="110">
        <v>1.77136</v>
      </c>
      <c r="DN1190" s="110">
        <v>0.56550100000000003</v>
      </c>
      <c r="DO1190" s="110">
        <v>0.498583</v>
      </c>
      <c r="DP1190" s="110">
        <v>0.51190500000000005</v>
      </c>
      <c r="DQ1190" s="110">
        <v>0.52636099999999997</v>
      </c>
      <c r="DR1190" s="110">
        <v>0.48355999999999999</v>
      </c>
      <c r="DS1190" s="110">
        <v>0.461086</v>
      </c>
      <c r="DT1190" s="110">
        <v>0.397816</v>
      </c>
      <c r="DU1190" s="497">
        <v>-3.5597200000000002E-2</v>
      </c>
      <c r="DV1190" s="497">
        <v>0.68600000000000005</v>
      </c>
      <c r="DW1190" s="497">
        <v>4.0821900000000001E-2</v>
      </c>
      <c r="DX1190" s="497">
        <v>0.73</v>
      </c>
      <c r="DY1190" s="497">
        <v>-0.33822400000000002</v>
      </c>
      <c r="DZ1190" s="497">
        <v>0</v>
      </c>
      <c r="EA1190" s="288"/>
      <c r="EB1190" s="492"/>
      <c r="EC1190" s="492"/>
      <c r="ED1190" s="99"/>
      <c r="EE1190" s="492"/>
      <c r="EF1190" s="492"/>
      <c r="EG1190" s="99"/>
      <c r="EH1190" s="99"/>
      <c r="EI1190" s="99"/>
      <c r="EJ1190" s="99"/>
      <c r="EK1190" s="99"/>
      <c r="EL1190" s="99"/>
      <c r="EM1190" s="99"/>
      <c r="EN1190" s="99"/>
      <c r="EO1190" s="99"/>
      <c r="EP1190" s="99"/>
      <c r="EQ1190" s="99"/>
      <c r="ER1190" s="99"/>
      <c r="ES1190" s="99"/>
      <c r="ET1190" s="99"/>
      <c r="EU1190" s="99"/>
      <c r="EV1190" s="99"/>
      <c r="EW1190" s="99"/>
      <c r="EX1190" s="119"/>
      <c r="EY1190" s="121">
        <v>1</v>
      </c>
      <c r="EZ1190" s="524">
        <v>103</v>
      </c>
      <c r="FA1190" s="83">
        <v>17</v>
      </c>
      <c r="FB1190" s="126">
        <v>13</v>
      </c>
      <c r="FC1190" s="116">
        <v>1.6404399999999999</v>
      </c>
      <c r="FD1190" s="116">
        <v>-0.56969700000000001</v>
      </c>
      <c r="FE1190" s="116">
        <v>2.0667900000000001</v>
      </c>
      <c r="FF1190" s="116">
        <v>1.1564700000000001</v>
      </c>
      <c r="FG1190" s="116">
        <v>1.77136</v>
      </c>
      <c r="FH1190" s="116">
        <v>0.56550100000000003</v>
      </c>
      <c r="FI1190" s="116" t="s">
        <v>6834</v>
      </c>
      <c r="FJ1190" s="116" t="s">
        <v>6835</v>
      </c>
      <c r="FK1190" s="116" t="s">
        <v>6836</v>
      </c>
      <c r="FL1190" s="116" t="s">
        <v>6837</v>
      </c>
      <c r="FM1190" s="116" t="s">
        <v>6838</v>
      </c>
      <c r="FN1190" s="116" t="s">
        <v>6839</v>
      </c>
      <c r="FO1190" s="3" t="s">
        <v>1243</v>
      </c>
    </row>
    <row r="1191" spans="1:171" s="3" customFormat="1" ht="15" customHeight="1" x14ac:dyDescent="0.2">
      <c r="A1191" s="321">
        <v>20150109</v>
      </c>
      <c r="B1191" s="321">
        <v>5</v>
      </c>
      <c r="C1191" s="322">
        <v>75</v>
      </c>
      <c r="D1191" s="322">
        <v>1</v>
      </c>
      <c r="E1191" s="322">
        <v>7</v>
      </c>
      <c r="F1191" s="322">
        <v>17</v>
      </c>
      <c r="G1191" s="325">
        <v>2</v>
      </c>
      <c r="H1191" s="435">
        <v>0</v>
      </c>
      <c r="I1191" s="323">
        <v>6950</v>
      </c>
      <c r="J1191" s="101" t="s">
        <v>1979</v>
      </c>
      <c r="K1191" s="324" t="str">
        <f>IF(B1191=2,"Z:\Data\MOOG\HeTao\raw\",IF(B1191=5,"Z:\Data\MOOG\Polo\raw\",IF(B1191=10,"Z:\Data\MOOG\Messi\raw\","")))</f>
        <v>Z:\Data\MOOG\Polo\raw\</v>
      </c>
      <c r="L1191" s="320" t="s">
        <v>3145</v>
      </c>
      <c r="M1191" s="569" t="str">
        <f>IF(NOT(ISERROR(FIND("Training_dt",W1191))),"'Plot Psychometric_HH_dt_yuchen'",IF(NOT(ISERROR(FIND("Training",W1191))),"'Plot Psychometric_HH'",IF(NOT(ISERROR(FIND("1DAT",W1191))),"'Plot Tuning Azimuth_HH'",IF(NOT(ISERROR(FIND("HD_dt",W1191))),"'Plot HeadingDiscimination_PSTH_HH_dt_yuchen'",IF(NOT(ISERROR(FIND("HD",W1191))),"'Plot HeadingDiscimination_PSTH_HH'",IF(NOT(ISERROR(FIND("MemSac",W1191))),"'Memory Saccade Analysis_HH'",IF(NOT(ISERROR(FIND("DelSac",W1191))),"'Memory Saccade Analysis_HH'",IF(NOT(ISERROR(FIND("u-stim",W1191))),"'Plot Microstim_HH'",""))))))))</f>
        <v>'Memory Saccade Analysis_HH'</v>
      </c>
      <c r="N1191" s="573">
        <v>1</v>
      </c>
      <c r="O1191" s="584">
        <v>-1</v>
      </c>
      <c r="P1191" s="590">
        <v>4</v>
      </c>
      <c r="Q1191" s="590">
        <f>IF(B1191=2,60,310)</f>
        <v>310</v>
      </c>
      <c r="R1191" s="590">
        <v>5</v>
      </c>
      <c r="S1191" s="590">
        <f>IF(B1191=2,60,-190)</f>
        <v>-190</v>
      </c>
      <c r="T1191" s="590">
        <v>1</v>
      </c>
      <c r="U1191" s="590">
        <f>IF(Z1191&lt;&gt;"",IF(NOT(ISERROR(FIND("SU",Z1191))),VALUE(RIGHT(Z1191,1))+4,IF(NOT(ISERROR(FIND("MU20",Z1191))),20,IF(NOT(ISERROR(FIND("MU21",Z1191))),21,IF(NOT(ISERROR(FIND("MU2",Z1191))),2,1)))),"")</f>
        <v>5</v>
      </c>
      <c r="V1191" s="583"/>
      <c r="W1191" s="319" t="s">
        <v>2172</v>
      </c>
      <c r="X1191" s="192"/>
      <c r="Y1191" s="219">
        <f>IF(NOT(ISERROR(FIND("MU=SU",X1191))),1,IF(Z1191&lt;&gt;"",IF(NOT(ISERROR(FIND("SU",Z1191))),1,0),""))</f>
        <v>1</v>
      </c>
      <c r="Z1191" s="217" t="s">
        <v>43</v>
      </c>
      <c r="AA1191" s="218">
        <v>1773</v>
      </c>
      <c r="AB1191" s="77">
        <v>10.8576</v>
      </c>
      <c r="AC1191" s="78" t="s">
        <v>3146</v>
      </c>
      <c r="AD1191" s="199"/>
      <c r="AE1191" s="91"/>
      <c r="AF1191" s="79"/>
      <c r="AG1191" s="79"/>
      <c r="AH1191" s="80"/>
      <c r="AI1191" s="81"/>
      <c r="AJ1191" s="81"/>
      <c r="AK1191" s="81"/>
      <c r="AL1191" s="81"/>
      <c r="AM1191" s="114"/>
      <c r="AN1191" s="82"/>
      <c r="AO1191" s="83"/>
      <c r="AP1191" s="83"/>
      <c r="AQ1191" s="83"/>
      <c r="AR1191" s="84"/>
      <c r="AS1191" s="85"/>
      <c r="AT1191" s="85"/>
      <c r="AU1191" s="85"/>
      <c r="AV1191" s="85"/>
      <c r="AW1191" s="104"/>
      <c r="AX1191" s="86"/>
      <c r="AY1191" s="87"/>
      <c r="AZ1191" s="87"/>
      <c r="BA1191" s="87"/>
      <c r="BB1191" s="88"/>
      <c r="BC1191" s="89"/>
      <c r="BD1191" s="89"/>
      <c r="BE1191" s="89"/>
      <c r="BF1191" s="89"/>
      <c r="BG1191" s="115"/>
      <c r="BH1191" s="90"/>
      <c r="BI1191" s="251"/>
      <c r="BJ1191" s="252"/>
      <c r="BK1191" s="252"/>
      <c r="BL1191" s="230"/>
      <c r="BM1191" s="230"/>
      <c r="BN1191" s="230"/>
      <c r="BO1191" s="231"/>
      <c r="BP1191" s="231"/>
      <c r="BQ1191" s="231"/>
      <c r="BR1191" s="232"/>
      <c r="BS1191" s="232"/>
      <c r="BT1191" s="232"/>
      <c r="BU1191" s="230"/>
      <c r="BV1191" s="230"/>
      <c r="BW1191" s="231"/>
      <c r="BX1191" s="231"/>
      <c r="BY1191" s="232"/>
      <c r="BZ1191" s="235"/>
      <c r="CA1191" s="257"/>
      <c r="CB1191" s="233"/>
      <c r="CC1191" s="230"/>
      <c r="CD1191" s="230"/>
      <c r="CE1191" s="230"/>
      <c r="CF1191" s="230"/>
      <c r="CG1191" s="230"/>
      <c r="CH1191" s="230"/>
      <c r="CI1191" s="230"/>
      <c r="CJ1191" s="231"/>
      <c r="CK1191" s="231"/>
      <c r="CL1191" s="231"/>
      <c r="CM1191" s="231"/>
      <c r="CN1191" s="231"/>
      <c r="CO1191" s="231"/>
      <c r="CP1191" s="231"/>
      <c r="CQ1191" s="231"/>
      <c r="CR1191" s="232"/>
      <c r="CS1191" s="232"/>
      <c r="CT1191" s="232"/>
      <c r="CU1191" s="232"/>
      <c r="CV1191" s="232"/>
      <c r="CW1191" s="232"/>
      <c r="CX1191" s="232"/>
      <c r="CY1191" s="234"/>
      <c r="CZ1191" s="106"/>
      <c r="DA1191" s="106"/>
      <c r="DB1191" s="106"/>
      <c r="DC1191" s="106">
        <v>0.5</v>
      </c>
      <c r="DD1191" s="106"/>
      <c r="DE1191" s="106"/>
      <c r="DF1191" s="60"/>
      <c r="DG1191" s="107"/>
      <c r="DH1191" s="107"/>
      <c r="DI1191" s="107"/>
      <c r="DJ1191" s="107"/>
      <c r="DK1191" s="107"/>
      <c r="DL1191" s="107"/>
      <c r="DM1191" s="110"/>
      <c r="DN1191" s="110"/>
      <c r="DO1191" s="110"/>
      <c r="DP1191" s="110"/>
      <c r="DQ1191" s="110"/>
      <c r="DR1191" s="110"/>
      <c r="DS1191" s="110"/>
      <c r="DT1191" s="110"/>
      <c r="DU1191" s="497"/>
      <c r="DV1191" s="497"/>
      <c r="DW1191" s="497"/>
      <c r="DX1191" s="497"/>
      <c r="DY1191" s="497"/>
      <c r="DZ1191" s="497"/>
      <c r="EA1191" s="288">
        <v>0.79934000000000005</v>
      </c>
      <c r="EB1191" s="99">
        <v>6.7141300000000001E-2</v>
      </c>
      <c r="EC1191" s="501">
        <v>3.2914699999999998E-8</v>
      </c>
      <c r="ED1191" s="501">
        <v>5.37427E-6</v>
      </c>
      <c r="EE1191" s="99">
        <v>1.4489500000000001E-2</v>
      </c>
      <c r="EF1191" s="99">
        <v>0.12621299999999999</v>
      </c>
      <c r="EG1191" s="99">
        <v>172.51599999999999</v>
      </c>
      <c r="EH1191" s="99">
        <v>98.8904</v>
      </c>
      <c r="EI1191" s="99">
        <v>131.33500000000001</v>
      </c>
      <c r="EJ1191" s="99">
        <v>127.94499999999999</v>
      </c>
      <c r="EK1191" s="99">
        <v>83.271500000000003</v>
      </c>
      <c r="EL1191" s="99">
        <v>140.285</v>
      </c>
      <c r="EM1191" s="99">
        <v>0.31328699999999998</v>
      </c>
      <c r="EN1191" s="99">
        <v>0.50395500000000004</v>
      </c>
      <c r="EO1191" s="99">
        <v>0.71024900000000002</v>
      </c>
      <c r="EP1191" s="99">
        <v>0.65319799999999995</v>
      </c>
      <c r="EQ1191" s="99">
        <v>0.469669</v>
      </c>
      <c r="ER1191" s="99">
        <v>0.50451400000000002</v>
      </c>
      <c r="ES1191" s="99">
        <v>0</v>
      </c>
      <c r="ET1191" s="99">
        <v>2.9913799999999999</v>
      </c>
      <c r="EU1191" s="99">
        <v>7.2595900000000002</v>
      </c>
      <c r="EV1191" s="99">
        <v>13.616</v>
      </c>
      <c r="EW1191" s="99">
        <v>6.7767200000000001</v>
      </c>
      <c r="EX1191" s="119">
        <v>1.56386</v>
      </c>
      <c r="EY1191" s="121"/>
      <c r="EZ1191" s="524"/>
      <c r="FA1191" s="83"/>
      <c r="FB1191" s="126"/>
      <c r="FC1191" s="116"/>
      <c r="FD1191" s="116"/>
      <c r="FE1191" s="116"/>
      <c r="FF1191" s="116"/>
      <c r="FG1191" s="116"/>
      <c r="FH1191" s="116"/>
      <c r="FI1191" s="116"/>
      <c r="FJ1191" s="116"/>
      <c r="FK1191" s="116"/>
      <c r="FL1191" s="116"/>
      <c r="FM1191" s="116"/>
      <c r="FN1191" s="116"/>
    </row>
    <row r="1192" spans="1:171" s="3" customFormat="1" ht="15" customHeight="1" x14ac:dyDescent="0.2">
      <c r="A1192" s="321">
        <v>20150109</v>
      </c>
      <c r="B1192" s="321">
        <v>5</v>
      </c>
      <c r="C1192" s="322">
        <v>75</v>
      </c>
      <c r="D1192" s="322">
        <v>1</v>
      </c>
      <c r="E1192" s="322">
        <v>7</v>
      </c>
      <c r="F1192" s="322">
        <v>17</v>
      </c>
      <c r="G1192" s="325">
        <v>2</v>
      </c>
      <c r="H1192" s="435">
        <v>0</v>
      </c>
      <c r="I1192" s="323">
        <v>6950</v>
      </c>
      <c r="J1192" s="101" t="s">
        <v>1979</v>
      </c>
      <c r="K1192" s="324" t="str">
        <f>IF(B1192=2,"Z:\Data\MOOG\HeTao\raw\",IF(B1192=5,"Z:\Data\MOOG\Polo\raw\",IF(B1192=10,"Z:\Data\MOOG\Messi\raw\","")))</f>
        <v>Z:\Data\MOOG\Polo\raw\</v>
      </c>
      <c r="L1192" s="320" t="s">
        <v>3145</v>
      </c>
      <c r="M1192" s="569" t="str">
        <f>IF(NOT(ISERROR(FIND("Training_dt",W1192))),"'Plot Psychometric_HH_dt_yuchen'",IF(NOT(ISERROR(FIND("Training",W1192))),"'Plot Psychometric_HH'",IF(NOT(ISERROR(FIND("1DAT",W1192))),"'Plot Tuning Azimuth_HH'",IF(NOT(ISERROR(FIND("HD_dt",W1192))),"'Plot HeadingDiscimination_PSTH_HH_dt_yuchen'",IF(NOT(ISERROR(FIND("HD",W1192))),"'Plot HeadingDiscimination_PSTH_HH'",IF(NOT(ISERROR(FIND("MemSac",W1192))),"'Memory Saccade Analysis_HH'",IF(NOT(ISERROR(FIND("DelSac",W1192))),"'Memory Saccade Analysis_HH'",IF(NOT(ISERROR(FIND("u-stim",W1192))),"'Plot Microstim_HH'",""))))))))</f>
        <v>'Memory Saccade Analysis_HH'</v>
      </c>
      <c r="N1192" s="573">
        <v>1</v>
      </c>
      <c r="O1192" s="584">
        <v>-1</v>
      </c>
      <c r="P1192" s="590">
        <v>4</v>
      </c>
      <c r="Q1192" s="590">
        <f>IF(B1192=2,60,310)</f>
        <v>310</v>
      </c>
      <c r="R1192" s="590">
        <v>5</v>
      </c>
      <c r="S1192" s="590">
        <f>IF(B1192=2,60,-190)</f>
        <v>-190</v>
      </c>
      <c r="T1192" s="590">
        <v>1</v>
      </c>
      <c r="U1192" s="590">
        <f>IF(Z1192&lt;&gt;"",IF(NOT(ISERROR(FIND("SU",Z1192))),VALUE(RIGHT(Z1192,1))+4,IF(NOT(ISERROR(FIND("MU20",Z1192))),20,IF(NOT(ISERROR(FIND("MU21",Z1192))),21,IF(NOT(ISERROR(FIND("MU2",Z1192))),2,1)))),"")</f>
        <v>20</v>
      </c>
      <c r="V1192" s="583"/>
      <c r="W1192" s="319" t="s">
        <v>2172</v>
      </c>
      <c r="X1192" s="192"/>
      <c r="Y1192" s="219">
        <f>IF(NOT(ISERROR(FIND("MU=SU",X1192))),1,IF(Z1192&lt;&gt;"",IF(NOT(ISERROR(FIND("SU",Z1192))),1,0),""))</f>
        <v>0</v>
      </c>
      <c r="Z1192" s="217" t="s">
        <v>3147</v>
      </c>
      <c r="AA1192" s="218">
        <v>1957</v>
      </c>
      <c r="AB1192" s="77" t="s">
        <v>70</v>
      </c>
      <c r="AC1192" s="78" t="s">
        <v>70</v>
      </c>
      <c r="AD1192" s="199"/>
      <c r="AE1192" s="91"/>
      <c r="AF1192" s="79"/>
      <c r="AG1192" s="79"/>
      <c r="AH1192" s="80"/>
      <c r="AI1192" s="81"/>
      <c r="AJ1192" s="81"/>
      <c r="AK1192" s="81"/>
      <c r="AL1192" s="81"/>
      <c r="AM1192" s="114"/>
      <c r="AN1192" s="82"/>
      <c r="AO1192" s="83"/>
      <c r="AP1192" s="83"/>
      <c r="AQ1192" s="83"/>
      <c r="AR1192" s="84"/>
      <c r="AS1192" s="85"/>
      <c r="AT1192" s="85"/>
      <c r="AU1192" s="85"/>
      <c r="AV1192" s="85"/>
      <c r="AW1192" s="104"/>
      <c r="AX1192" s="86"/>
      <c r="AY1192" s="87"/>
      <c r="AZ1192" s="87"/>
      <c r="BA1192" s="87"/>
      <c r="BB1192" s="88"/>
      <c r="BC1192" s="89"/>
      <c r="BD1192" s="89"/>
      <c r="BE1192" s="89"/>
      <c r="BF1192" s="89"/>
      <c r="BG1192" s="115"/>
      <c r="BH1192" s="90"/>
      <c r="BI1192" s="251"/>
      <c r="BJ1192" s="252"/>
      <c r="BK1192" s="252"/>
      <c r="BL1192" s="230"/>
      <c r="BM1192" s="230"/>
      <c r="BN1192" s="230"/>
      <c r="BO1192" s="231"/>
      <c r="BP1192" s="231"/>
      <c r="BQ1192" s="231"/>
      <c r="BR1192" s="232"/>
      <c r="BS1192" s="232"/>
      <c r="BT1192" s="232"/>
      <c r="BU1192" s="230"/>
      <c r="BV1192" s="230"/>
      <c r="BW1192" s="231"/>
      <c r="BX1192" s="231"/>
      <c r="BY1192" s="232"/>
      <c r="BZ1192" s="235"/>
      <c r="CA1192" s="257"/>
      <c r="CB1192" s="233"/>
      <c r="CC1192" s="230"/>
      <c r="CD1192" s="230"/>
      <c r="CE1192" s="230"/>
      <c r="CF1192" s="230"/>
      <c r="CG1192" s="230"/>
      <c r="CH1192" s="230"/>
      <c r="CI1192" s="230"/>
      <c r="CJ1192" s="231"/>
      <c r="CK1192" s="231"/>
      <c r="CL1192" s="231"/>
      <c r="CM1192" s="231"/>
      <c r="CN1192" s="231"/>
      <c r="CO1192" s="231"/>
      <c r="CP1192" s="231"/>
      <c r="CQ1192" s="231"/>
      <c r="CR1192" s="232"/>
      <c r="CS1192" s="232"/>
      <c r="CT1192" s="232"/>
      <c r="CU1192" s="232"/>
      <c r="CV1192" s="232"/>
      <c r="CW1192" s="232"/>
      <c r="CX1192" s="232"/>
      <c r="CY1192" s="234"/>
      <c r="CZ1192" s="106"/>
      <c r="DA1192" s="106"/>
      <c r="DB1192" s="106"/>
      <c r="DC1192" s="106">
        <v>0.8</v>
      </c>
      <c r="DD1192" s="106"/>
      <c r="DE1192" s="106"/>
      <c r="DF1192" s="60"/>
      <c r="DG1192" s="107"/>
      <c r="DH1192" s="107"/>
      <c r="DI1192" s="107"/>
      <c r="DJ1192" s="107"/>
      <c r="DK1192" s="107"/>
      <c r="DL1192" s="107"/>
      <c r="DM1192" s="110"/>
      <c r="DN1192" s="110"/>
      <c r="DO1192" s="110"/>
      <c r="DP1192" s="110"/>
      <c r="DQ1192" s="110"/>
      <c r="DR1192" s="110"/>
      <c r="DS1192" s="110"/>
      <c r="DT1192" s="110"/>
      <c r="DU1192" s="497"/>
      <c r="DV1192" s="497"/>
      <c r="DW1192" s="497"/>
      <c r="DX1192" s="497"/>
      <c r="DY1192" s="497"/>
      <c r="DZ1192" s="497"/>
      <c r="EA1192" s="288">
        <v>0.28906999999999999</v>
      </c>
      <c r="EB1192" s="99">
        <v>1.0114E-2</v>
      </c>
      <c r="EC1192" s="99">
        <v>1.30751E-4</v>
      </c>
      <c r="ED1192" s="99">
        <v>2.1274000000000001E-2</v>
      </c>
      <c r="EE1192" s="99">
        <v>0.20144400000000001</v>
      </c>
      <c r="EF1192" s="99">
        <v>0.81400600000000001</v>
      </c>
      <c r="EG1192" s="99">
        <v>-161.47300000000001</v>
      </c>
      <c r="EH1192" s="99">
        <v>154.55600000000001</v>
      </c>
      <c r="EI1192" s="99">
        <v>151.291</v>
      </c>
      <c r="EJ1192" s="99">
        <v>139.21199999999999</v>
      </c>
      <c r="EK1192" s="99">
        <v>172.13900000000001</v>
      </c>
      <c r="EL1192" s="99">
        <v>-116.694</v>
      </c>
      <c r="EM1192" s="99">
        <v>0.42857099999999998</v>
      </c>
      <c r="EN1192" s="99">
        <v>0.548203</v>
      </c>
      <c r="EO1192" s="99">
        <v>0.58814299999999997</v>
      </c>
      <c r="EP1192" s="99">
        <v>0.53602799999999995</v>
      </c>
      <c r="EQ1192" s="99">
        <v>0.41798999999999997</v>
      </c>
      <c r="ER1192" s="99">
        <v>0.31583699999999998</v>
      </c>
      <c r="ES1192" s="99">
        <v>0</v>
      </c>
      <c r="ET1192" s="99">
        <v>5.9614900000000004</v>
      </c>
      <c r="EU1192" s="99">
        <v>2.2919</v>
      </c>
      <c r="EV1192" s="99">
        <v>7.41404</v>
      </c>
      <c r="EW1192" s="99">
        <v>3.0564</v>
      </c>
      <c r="EX1192" s="119">
        <v>2.33013</v>
      </c>
      <c r="EY1192" s="121"/>
      <c r="EZ1192" s="524"/>
      <c r="FA1192" s="83"/>
      <c r="FB1192" s="126"/>
      <c r="FC1192" s="116"/>
      <c r="FD1192" s="116"/>
      <c r="FE1192" s="116"/>
      <c r="FF1192" s="116"/>
      <c r="FG1192" s="116"/>
      <c r="FH1192" s="116"/>
      <c r="FI1192" s="116"/>
      <c r="FJ1192" s="116"/>
      <c r="FK1192" s="116"/>
      <c r="FL1192" s="116"/>
      <c r="FM1192" s="116"/>
      <c r="FN1192" s="116"/>
    </row>
    <row r="1193" spans="1:171" s="3" customFormat="1" ht="15" customHeight="1" x14ac:dyDescent="0.2">
      <c r="A1193" s="321">
        <v>20150109</v>
      </c>
      <c r="B1193" s="321">
        <v>5</v>
      </c>
      <c r="C1193" s="322">
        <v>75</v>
      </c>
      <c r="D1193" s="322">
        <v>1</v>
      </c>
      <c r="E1193" s="322">
        <v>7</v>
      </c>
      <c r="F1193" s="322">
        <v>17</v>
      </c>
      <c r="G1193" s="325">
        <v>2</v>
      </c>
      <c r="H1193" s="435">
        <v>0</v>
      </c>
      <c r="I1193" s="323">
        <v>6897</v>
      </c>
      <c r="J1193" s="101" t="s">
        <v>1979</v>
      </c>
      <c r="K1193" s="324" t="str">
        <f>IF(B1193=2,"Z:\Data\MOOG\HeTao\raw\",IF(B1193=5,"Z:\Data\MOOG\Polo\raw\",IF(B1193=10,"Z:\Data\MOOG\Messi\raw\","")))</f>
        <v>Z:\Data\MOOG\Polo\raw\</v>
      </c>
      <c r="L1193" s="320" t="s">
        <v>3148</v>
      </c>
      <c r="M1193" s="569" t="str">
        <f>IF(NOT(ISERROR(FIND("Training_dt",W1193))),"'Plot Psychometric_HH_dt_yuchen'",IF(NOT(ISERROR(FIND("Training",W1193))),"'Plot Psychometric_HH'",IF(NOT(ISERROR(FIND("1DAT",W1193))),"'Plot Tuning Azimuth_HH'",IF(NOT(ISERROR(FIND("HD_dt",W1193))),"'Plot HeadingDiscimination_PSTH_HH_dt_yuchen'",IF(NOT(ISERROR(FIND("HD",W1193))),"'Plot HeadingDiscimination_PSTH_HH'",IF(NOT(ISERROR(FIND("MemSac",W1193))),"'Memory Saccade Analysis_HH'",IF(NOT(ISERROR(FIND("DelSac",W1193))),"'Memory Saccade Analysis_HH'",IF(NOT(ISERROR(FIND("u-stim",W1193))),"'Plot Microstim_HH'",""))))))))</f>
        <v>'Memory Saccade Analysis_HH'</v>
      </c>
      <c r="N1193" s="573">
        <v>1</v>
      </c>
      <c r="O1193" s="584">
        <v>-1</v>
      </c>
      <c r="P1193" s="590">
        <v>4</v>
      </c>
      <c r="Q1193" s="590">
        <f>IF(B1193=2,60,310)</f>
        <v>310</v>
      </c>
      <c r="R1193" s="590">
        <v>5</v>
      </c>
      <c r="S1193" s="590">
        <f>IF(B1193=2,60,-190)</f>
        <v>-190</v>
      </c>
      <c r="T1193" s="590">
        <v>1</v>
      </c>
      <c r="U1193" s="590">
        <f>IF(Z1193&lt;&gt;"",IF(NOT(ISERROR(FIND("SU",Z1193))),VALUE(RIGHT(Z1193,1))+4,IF(NOT(ISERROR(FIND("MU20",Z1193))),20,IF(NOT(ISERROR(FIND("MU21",Z1193))),21,IF(NOT(ISERROR(FIND("MU2",Z1193))),2,1)))),"")</f>
        <v>1</v>
      </c>
      <c r="V1193" s="583"/>
      <c r="W1193" s="319" t="s">
        <v>2172</v>
      </c>
      <c r="X1193" s="192"/>
      <c r="Y1193" s="219">
        <f>IF(NOT(ISERROR(FIND("MU=SU",X1193))),1,IF(Z1193&lt;&gt;"",IF(NOT(ISERROR(FIND("SU",Z1193))),1,0),""))</f>
        <v>0</v>
      </c>
      <c r="Z1193" s="217" t="s">
        <v>1981</v>
      </c>
      <c r="AA1193" s="218"/>
      <c r="AB1193" s="77"/>
      <c r="AC1193" s="78"/>
      <c r="AD1193" s="199"/>
      <c r="AE1193" s="91"/>
      <c r="AF1193" s="79"/>
      <c r="AG1193" s="79"/>
      <c r="AH1193" s="80"/>
      <c r="AI1193" s="81"/>
      <c r="AJ1193" s="81"/>
      <c r="AK1193" s="81"/>
      <c r="AL1193" s="81"/>
      <c r="AM1193" s="114"/>
      <c r="AN1193" s="82"/>
      <c r="AO1193" s="83"/>
      <c r="AP1193" s="83"/>
      <c r="AQ1193" s="83"/>
      <c r="AR1193" s="84"/>
      <c r="AS1193" s="85"/>
      <c r="AT1193" s="85"/>
      <c r="AU1193" s="85"/>
      <c r="AV1193" s="85"/>
      <c r="AW1193" s="104"/>
      <c r="AX1193" s="86"/>
      <c r="AY1193" s="87"/>
      <c r="AZ1193" s="87"/>
      <c r="BA1193" s="87"/>
      <c r="BB1193" s="88"/>
      <c r="BC1193" s="89"/>
      <c r="BD1193" s="89"/>
      <c r="BE1193" s="89"/>
      <c r="BF1193" s="89"/>
      <c r="BG1193" s="115"/>
      <c r="BH1193" s="90"/>
      <c r="BI1193" s="251"/>
      <c r="BJ1193" s="252"/>
      <c r="BK1193" s="252"/>
      <c r="BL1193" s="230"/>
      <c r="BM1193" s="230"/>
      <c r="BN1193" s="230"/>
      <c r="BO1193" s="231"/>
      <c r="BP1193" s="231"/>
      <c r="BQ1193" s="231"/>
      <c r="BR1193" s="232"/>
      <c r="BS1193" s="232"/>
      <c r="BT1193" s="232"/>
      <c r="BU1193" s="230"/>
      <c r="BV1193" s="230"/>
      <c r="BW1193" s="231"/>
      <c r="BX1193" s="231"/>
      <c r="BY1193" s="232"/>
      <c r="BZ1193" s="235"/>
      <c r="CA1193" s="257"/>
      <c r="CB1193" s="233"/>
      <c r="CC1193" s="230"/>
      <c r="CD1193" s="230"/>
      <c r="CE1193" s="230"/>
      <c r="CF1193" s="230"/>
      <c r="CG1193" s="230"/>
      <c r="CH1193" s="230"/>
      <c r="CI1193" s="230"/>
      <c r="CJ1193" s="231"/>
      <c r="CK1193" s="231"/>
      <c r="CL1193" s="231"/>
      <c r="CM1193" s="231"/>
      <c r="CN1193" s="231"/>
      <c r="CO1193" s="231"/>
      <c r="CP1193" s="231"/>
      <c r="CQ1193" s="231"/>
      <c r="CR1193" s="232"/>
      <c r="CS1193" s="232"/>
      <c r="CT1193" s="232"/>
      <c r="CU1193" s="232"/>
      <c r="CV1193" s="232"/>
      <c r="CW1193" s="232"/>
      <c r="CX1193" s="232"/>
      <c r="CY1193" s="234"/>
      <c r="CZ1193" s="106"/>
      <c r="DA1193" s="106"/>
      <c r="DB1193" s="106"/>
      <c r="DC1193" s="106">
        <v>0</v>
      </c>
      <c r="DD1193" s="106"/>
      <c r="DE1193" s="106"/>
      <c r="DF1193" s="60"/>
      <c r="DG1193" s="107"/>
      <c r="DH1193" s="107"/>
      <c r="DI1193" s="107"/>
      <c r="DJ1193" s="107"/>
      <c r="DK1193" s="107"/>
      <c r="DL1193" s="107"/>
      <c r="DM1193" s="110"/>
      <c r="DN1193" s="110"/>
      <c r="DO1193" s="110"/>
      <c r="DP1193" s="110"/>
      <c r="DQ1193" s="110"/>
      <c r="DR1193" s="110"/>
      <c r="DS1193" s="110"/>
      <c r="DT1193" s="110"/>
      <c r="DU1193" s="497"/>
      <c r="DV1193" s="497"/>
      <c r="DW1193" s="497"/>
      <c r="DX1193" s="497"/>
      <c r="DY1193" s="497"/>
      <c r="DZ1193" s="497"/>
      <c r="EA1193" s="288">
        <v>0.57495099999999999</v>
      </c>
      <c r="EB1193" s="99">
        <v>1.25007E-4</v>
      </c>
      <c r="EC1193" s="99">
        <v>0.165656</v>
      </c>
      <c r="ED1193" s="99">
        <v>0.22261600000000001</v>
      </c>
      <c r="EE1193" s="99">
        <v>0.80267599999999995</v>
      </c>
      <c r="EF1193" s="99">
        <v>0.12643499999999999</v>
      </c>
      <c r="EG1193" s="99">
        <v>-112.11799999999999</v>
      </c>
      <c r="EH1193" s="99">
        <v>148.22499999999999</v>
      </c>
      <c r="EI1193" s="99">
        <v>116.252</v>
      </c>
      <c r="EJ1193" s="99">
        <v>53.668700000000001</v>
      </c>
      <c r="EK1193" s="99">
        <v>50.182099999999998</v>
      </c>
      <c r="EL1193" s="99">
        <v>67.0411</v>
      </c>
      <c r="EM1193" s="99">
        <v>0.36672199999999999</v>
      </c>
      <c r="EN1193" s="99">
        <v>0.64519800000000005</v>
      </c>
      <c r="EO1193" s="99">
        <v>0.483873</v>
      </c>
      <c r="EP1193" s="99">
        <v>0.45577600000000001</v>
      </c>
      <c r="EQ1193" s="99">
        <v>0.33880399999999999</v>
      </c>
      <c r="ER1193" s="99">
        <v>0.49944300000000003</v>
      </c>
      <c r="ES1193" s="99">
        <v>0</v>
      </c>
      <c r="ET1193" s="99">
        <v>8.9361999999999995</v>
      </c>
      <c r="EU1193" s="99">
        <v>-2.1759900000000001</v>
      </c>
      <c r="EV1193" s="99">
        <v>3.09457</v>
      </c>
      <c r="EW1193" s="99">
        <v>-3.0348600000000001</v>
      </c>
      <c r="EX1193" s="119">
        <v>-3.23387</v>
      </c>
      <c r="EY1193" s="121"/>
      <c r="EZ1193" s="524"/>
      <c r="FA1193" s="83"/>
      <c r="FB1193" s="126"/>
      <c r="FC1193" s="116"/>
      <c r="FD1193" s="116"/>
      <c r="FE1193" s="116"/>
      <c r="FF1193" s="116"/>
      <c r="FG1193" s="116"/>
      <c r="FH1193" s="116"/>
      <c r="FI1193" s="116"/>
      <c r="FJ1193" s="116"/>
      <c r="FK1193" s="116"/>
      <c r="FL1193" s="116"/>
      <c r="FM1193" s="116"/>
      <c r="FN1193" s="116"/>
    </row>
    <row r="1194" spans="1:171" s="3" customFormat="1" ht="15" customHeight="1" x14ac:dyDescent="0.2">
      <c r="A1194" s="321">
        <v>20150109</v>
      </c>
      <c r="B1194" s="321">
        <v>5</v>
      </c>
      <c r="C1194" s="322">
        <v>75</v>
      </c>
      <c r="D1194" s="322">
        <v>1</v>
      </c>
      <c r="E1194" s="322">
        <v>7</v>
      </c>
      <c r="F1194" s="322">
        <v>17</v>
      </c>
      <c r="G1194" s="325">
        <v>2</v>
      </c>
      <c r="H1194" s="435">
        <v>0</v>
      </c>
      <c r="I1194" s="323">
        <v>7195</v>
      </c>
      <c r="J1194" s="101" t="s">
        <v>1979</v>
      </c>
      <c r="K1194" s="324" t="str">
        <f>IF(B1194=2,"Z:\Data\MOOG\HeTao\raw\",IF(B1194=5,"Z:\Data\MOOG\Polo\raw\",IF(B1194=10,"Z:\Data\MOOG\Messi\raw\","")))</f>
        <v>Z:\Data\MOOG\Polo\raw\</v>
      </c>
      <c r="L1194" s="320" t="s">
        <v>3149</v>
      </c>
      <c r="M1194" s="569" t="str">
        <f>IF(NOT(ISERROR(FIND("Training_dt",W1194))),"'Plot Psychometric_HH_dt_yuchen'",IF(NOT(ISERROR(FIND("Training",W1194))),"'Plot Psychometric_HH'",IF(NOT(ISERROR(FIND("1DAT",W1194))),"'Plot Tuning Azimuth_HH'",IF(NOT(ISERROR(FIND("HD_dt",W1194))),"'Plot HeadingDiscimination_PSTH_HH_dt_yuchen'",IF(NOT(ISERROR(FIND("HD",W1194))),"'Plot HeadingDiscimination_PSTH_HH'",IF(NOT(ISERROR(FIND("MemSac",W1194))),"'Memory Saccade Analysis_HH'",IF(NOT(ISERROR(FIND("DelSac",W1194))),"'Memory Saccade Analysis_HH'",IF(NOT(ISERROR(FIND("u-stim",W1194))),"'Plot Microstim_HH'",""))))))))</f>
        <v>'Memory Saccade Analysis_HH'</v>
      </c>
      <c r="N1194" s="573">
        <v>1</v>
      </c>
      <c r="O1194" s="584">
        <v>-1</v>
      </c>
      <c r="P1194" s="590">
        <v>4</v>
      </c>
      <c r="Q1194" s="590">
        <f>IF(B1194=2,60,310)</f>
        <v>310</v>
      </c>
      <c r="R1194" s="590">
        <v>5</v>
      </c>
      <c r="S1194" s="590">
        <f>IF(B1194=2,60,-190)</f>
        <v>-190</v>
      </c>
      <c r="T1194" s="590">
        <v>1</v>
      </c>
      <c r="U1194" s="590">
        <f>IF(Z1194&lt;&gt;"",IF(NOT(ISERROR(FIND("SU",Z1194))),VALUE(RIGHT(Z1194,1))+4,IF(NOT(ISERROR(FIND("MU20",Z1194))),20,IF(NOT(ISERROR(FIND("MU21",Z1194))),21,IF(NOT(ISERROR(FIND("MU2",Z1194))),2,1)))),"")</f>
        <v>5</v>
      </c>
      <c r="V1194" s="583"/>
      <c r="W1194" s="319" t="s">
        <v>2172</v>
      </c>
      <c r="X1194" s="192"/>
      <c r="Y1194" s="219">
        <f>IF(NOT(ISERROR(FIND("MU=SU",X1194))),1,IF(Z1194&lt;&gt;"",IF(NOT(ISERROR(FIND("SU",Z1194))),1,0),""))</f>
        <v>1</v>
      </c>
      <c r="Z1194" s="217" t="s">
        <v>43</v>
      </c>
      <c r="AA1194" s="218">
        <v>5165</v>
      </c>
      <c r="AB1194" s="77">
        <v>9.7493099999999995</v>
      </c>
      <c r="AC1194" s="78" t="s">
        <v>3150</v>
      </c>
      <c r="AD1194" s="199"/>
      <c r="AE1194" s="91"/>
      <c r="AF1194" s="79"/>
      <c r="AG1194" s="79"/>
      <c r="AH1194" s="80"/>
      <c r="AI1194" s="81"/>
      <c r="AJ1194" s="81"/>
      <c r="AK1194" s="81"/>
      <c r="AL1194" s="81"/>
      <c r="AM1194" s="114"/>
      <c r="AN1194" s="82"/>
      <c r="AO1194" s="83"/>
      <c r="AP1194" s="83"/>
      <c r="AQ1194" s="83"/>
      <c r="AR1194" s="84"/>
      <c r="AS1194" s="85"/>
      <c r="AT1194" s="85"/>
      <c r="AU1194" s="85"/>
      <c r="AV1194" s="85"/>
      <c r="AW1194" s="104"/>
      <c r="AX1194" s="86"/>
      <c r="AY1194" s="87"/>
      <c r="AZ1194" s="87"/>
      <c r="BA1194" s="87"/>
      <c r="BB1194" s="88"/>
      <c r="BC1194" s="89"/>
      <c r="BD1194" s="89"/>
      <c r="BE1194" s="89"/>
      <c r="BF1194" s="89"/>
      <c r="BG1194" s="115"/>
      <c r="BH1194" s="90"/>
      <c r="BI1194" s="251"/>
      <c r="BJ1194" s="252"/>
      <c r="BK1194" s="252"/>
      <c r="BL1194" s="230"/>
      <c r="BM1194" s="230"/>
      <c r="BN1194" s="230"/>
      <c r="BO1194" s="231"/>
      <c r="BP1194" s="231"/>
      <c r="BQ1194" s="231"/>
      <c r="BR1194" s="232"/>
      <c r="BS1194" s="232"/>
      <c r="BT1194" s="232"/>
      <c r="BU1194" s="230"/>
      <c r="BV1194" s="230"/>
      <c r="BW1194" s="231"/>
      <c r="BX1194" s="231"/>
      <c r="BY1194" s="232"/>
      <c r="BZ1194" s="235"/>
      <c r="CA1194" s="257"/>
      <c r="CB1194" s="233"/>
      <c r="CC1194" s="230"/>
      <c r="CD1194" s="230"/>
      <c r="CE1194" s="230"/>
      <c r="CF1194" s="230"/>
      <c r="CG1194" s="230"/>
      <c r="CH1194" s="230"/>
      <c r="CI1194" s="230"/>
      <c r="CJ1194" s="231"/>
      <c r="CK1194" s="231"/>
      <c r="CL1194" s="231"/>
      <c r="CM1194" s="231"/>
      <c r="CN1194" s="231"/>
      <c r="CO1194" s="231"/>
      <c r="CP1194" s="231"/>
      <c r="CQ1194" s="231"/>
      <c r="CR1194" s="232"/>
      <c r="CS1194" s="232"/>
      <c r="CT1194" s="232"/>
      <c r="CU1194" s="232"/>
      <c r="CV1194" s="232"/>
      <c r="CW1194" s="232"/>
      <c r="CX1194" s="232"/>
      <c r="CY1194" s="234"/>
      <c r="CZ1194" s="106"/>
      <c r="DA1194" s="106"/>
      <c r="DB1194" s="106"/>
      <c r="DC1194" s="106">
        <v>1</v>
      </c>
      <c r="DD1194" s="106"/>
      <c r="DE1194" s="106"/>
      <c r="DF1194" s="60"/>
      <c r="DG1194" s="107"/>
      <c r="DH1194" s="107"/>
      <c r="DI1194" s="107"/>
      <c r="DJ1194" s="107"/>
      <c r="DK1194" s="107"/>
      <c r="DL1194" s="107"/>
      <c r="DM1194" s="110"/>
      <c r="DN1194" s="110"/>
      <c r="DO1194" s="110"/>
      <c r="DP1194" s="110"/>
      <c r="DQ1194" s="110"/>
      <c r="DR1194" s="110"/>
      <c r="DS1194" s="110"/>
      <c r="DT1194" s="110"/>
      <c r="DU1194" s="497"/>
      <c r="DV1194" s="497"/>
      <c r="DW1194" s="497"/>
      <c r="DX1194" s="497"/>
      <c r="DY1194" s="497"/>
      <c r="DZ1194" s="497"/>
      <c r="EA1194" s="288">
        <v>0.29316599999999998</v>
      </c>
      <c r="EB1194" s="501">
        <v>2.7242900000000001E-6</v>
      </c>
      <c r="EC1194" s="99">
        <v>1.05234E-2</v>
      </c>
      <c r="ED1194" s="99">
        <v>1.3852599999999999E-3</v>
      </c>
      <c r="EE1194" s="501">
        <v>2.09157E-5</v>
      </c>
      <c r="EF1194" s="99">
        <v>2.1782799999999999E-3</v>
      </c>
      <c r="EG1194" s="99">
        <v>-172.774</v>
      </c>
      <c r="EH1194" s="99">
        <v>-151.40799999999999</v>
      </c>
      <c r="EI1194" s="99">
        <v>-160.6</v>
      </c>
      <c r="EJ1194" s="99">
        <v>-174.99199999999999</v>
      </c>
      <c r="EK1194" s="99">
        <v>-160.26</v>
      </c>
      <c r="EL1194" s="99">
        <v>33.792900000000003</v>
      </c>
      <c r="EM1194" s="99">
        <v>0.450872</v>
      </c>
      <c r="EN1194" s="99">
        <v>0.62576200000000004</v>
      </c>
      <c r="EO1194" s="99">
        <v>0.56110700000000002</v>
      </c>
      <c r="EP1194" s="99">
        <v>0.594198</v>
      </c>
      <c r="EQ1194" s="99">
        <v>0.65552900000000003</v>
      </c>
      <c r="ER1194" s="99">
        <v>0.54115100000000005</v>
      </c>
      <c r="ES1194" s="99">
        <v>0</v>
      </c>
      <c r="ET1194" s="99">
        <v>3.2068699999999999</v>
      </c>
      <c r="EU1194" s="99">
        <v>-4.7150499999999997</v>
      </c>
      <c r="EV1194" s="99">
        <v>-4.5519299999999996</v>
      </c>
      <c r="EW1194" s="99">
        <v>8.7604900000000008</v>
      </c>
      <c r="EX1194" s="119">
        <v>1.71688</v>
      </c>
      <c r="EY1194" s="121"/>
      <c r="EZ1194" s="524"/>
      <c r="FA1194" s="83"/>
      <c r="FB1194" s="126"/>
      <c r="FC1194" s="116"/>
      <c r="FD1194" s="116"/>
      <c r="FE1194" s="116"/>
      <c r="FF1194" s="116"/>
      <c r="FG1194" s="116"/>
      <c r="FH1194" s="116"/>
      <c r="FI1194" s="116"/>
      <c r="FJ1194" s="116"/>
      <c r="FK1194" s="116"/>
      <c r="FL1194" s="116"/>
      <c r="FM1194" s="116"/>
      <c r="FN1194" s="116"/>
    </row>
    <row r="1195" spans="1:171" s="3" customFormat="1" ht="15" customHeight="1" x14ac:dyDescent="0.2">
      <c r="A1195" s="321">
        <v>20150109</v>
      </c>
      <c r="B1195" s="321">
        <v>5</v>
      </c>
      <c r="C1195" s="322">
        <v>75</v>
      </c>
      <c r="D1195" s="322">
        <v>1</v>
      </c>
      <c r="E1195" s="322">
        <v>7</v>
      </c>
      <c r="F1195" s="322">
        <v>17</v>
      </c>
      <c r="G1195" s="325">
        <v>2</v>
      </c>
      <c r="H1195" s="435">
        <v>0</v>
      </c>
      <c r="I1195" s="323">
        <v>7195</v>
      </c>
      <c r="J1195" s="101" t="s">
        <v>1979</v>
      </c>
      <c r="K1195" s="324" t="str">
        <f>IF(B1195=2,"Z:\Data\MOOG\HeTao\raw\",IF(B1195=5,"Z:\Data\MOOG\Polo\raw\",IF(B1195=10,"Z:\Data\MOOG\Messi\raw\","")))</f>
        <v>Z:\Data\MOOG\Polo\raw\</v>
      </c>
      <c r="L1195" s="320" t="s">
        <v>3149</v>
      </c>
      <c r="M1195" s="569" t="str">
        <f>IF(NOT(ISERROR(FIND("Training_dt",W1195))),"'Plot Psychometric_HH_dt_yuchen'",IF(NOT(ISERROR(FIND("Training",W1195))),"'Plot Psychometric_HH'",IF(NOT(ISERROR(FIND("1DAT",W1195))),"'Plot Tuning Azimuth_HH'",IF(NOT(ISERROR(FIND("HD_dt",W1195))),"'Plot HeadingDiscimination_PSTH_HH_dt_yuchen'",IF(NOT(ISERROR(FIND("HD",W1195))),"'Plot HeadingDiscimination_PSTH_HH'",IF(NOT(ISERROR(FIND("MemSac",W1195))),"'Memory Saccade Analysis_HH'",IF(NOT(ISERROR(FIND("DelSac",W1195))),"'Memory Saccade Analysis_HH'",IF(NOT(ISERROR(FIND("u-stim",W1195))),"'Plot Microstim_HH'",""))))))))</f>
        <v>'Memory Saccade Analysis_HH'</v>
      </c>
      <c r="N1195" s="573">
        <v>1</v>
      </c>
      <c r="O1195" s="584">
        <v>-1</v>
      </c>
      <c r="P1195" s="590">
        <v>4</v>
      </c>
      <c r="Q1195" s="590">
        <f>IF(B1195=2,60,310)</f>
        <v>310</v>
      </c>
      <c r="R1195" s="590">
        <v>5</v>
      </c>
      <c r="S1195" s="590">
        <f>IF(B1195=2,60,-190)</f>
        <v>-190</v>
      </c>
      <c r="T1195" s="590">
        <v>1</v>
      </c>
      <c r="U1195" s="590">
        <f>IF(Z1195&lt;&gt;"",IF(NOT(ISERROR(FIND("SU",Z1195))),VALUE(RIGHT(Z1195,1))+4,IF(NOT(ISERROR(FIND("MU20",Z1195))),20,IF(NOT(ISERROR(FIND("MU21",Z1195))),21,IF(NOT(ISERROR(FIND("MU2",Z1195))),2,1)))),"")</f>
        <v>6</v>
      </c>
      <c r="V1195" s="583"/>
      <c r="W1195" s="319" t="s">
        <v>2172</v>
      </c>
      <c r="X1195" s="192"/>
      <c r="Y1195" s="219">
        <f>IF(NOT(ISERROR(FIND("MU=SU",X1195))),1,IF(Z1195&lt;&gt;"",IF(NOT(ISERROR(FIND("SU",Z1195))),1,0),""))</f>
        <v>1</v>
      </c>
      <c r="Z1195" s="333" t="s">
        <v>46</v>
      </c>
      <c r="AA1195" s="218">
        <v>446</v>
      </c>
      <c r="AB1195" s="77">
        <v>12.9239</v>
      </c>
      <c r="AC1195" s="78" t="s">
        <v>3151</v>
      </c>
      <c r="AD1195" s="199"/>
      <c r="AE1195" s="91"/>
      <c r="AF1195" s="79"/>
      <c r="AG1195" s="79"/>
      <c r="AH1195" s="80"/>
      <c r="AI1195" s="81"/>
      <c r="AJ1195" s="81"/>
      <c r="AK1195" s="81"/>
      <c r="AL1195" s="81"/>
      <c r="AM1195" s="114"/>
      <c r="AN1195" s="82"/>
      <c r="AO1195" s="83"/>
      <c r="AP1195" s="83"/>
      <c r="AQ1195" s="83"/>
      <c r="AR1195" s="84"/>
      <c r="AS1195" s="85"/>
      <c r="AT1195" s="85"/>
      <c r="AU1195" s="85"/>
      <c r="AV1195" s="85"/>
      <c r="AW1195" s="104"/>
      <c r="AX1195" s="86"/>
      <c r="AY1195" s="87"/>
      <c r="AZ1195" s="87"/>
      <c r="BA1195" s="87"/>
      <c r="BB1195" s="88"/>
      <c r="BC1195" s="89"/>
      <c r="BD1195" s="89"/>
      <c r="BE1195" s="89"/>
      <c r="BF1195" s="89"/>
      <c r="BG1195" s="115"/>
      <c r="BH1195" s="90"/>
      <c r="BI1195" s="251"/>
      <c r="BJ1195" s="252"/>
      <c r="BK1195" s="252"/>
      <c r="BL1195" s="230"/>
      <c r="BM1195" s="230"/>
      <c r="BN1195" s="230"/>
      <c r="BO1195" s="231"/>
      <c r="BP1195" s="231"/>
      <c r="BQ1195" s="231"/>
      <c r="BR1195" s="232"/>
      <c r="BS1195" s="232"/>
      <c r="BT1195" s="232"/>
      <c r="BU1195" s="230"/>
      <c r="BV1195" s="230"/>
      <c r="BW1195" s="231"/>
      <c r="BX1195" s="231"/>
      <c r="BY1195" s="232"/>
      <c r="BZ1195" s="235"/>
      <c r="CA1195" s="257"/>
      <c r="CB1195" s="233"/>
      <c r="CC1195" s="230"/>
      <c r="CD1195" s="230"/>
      <c r="CE1195" s="230"/>
      <c r="CF1195" s="230"/>
      <c r="CG1195" s="230"/>
      <c r="CH1195" s="230"/>
      <c r="CI1195" s="230"/>
      <c r="CJ1195" s="231"/>
      <c r="CK1195" s="231"/>
      <c r="CL1195" s="231"/>
      <c r="CM1195" s="231"/>
      <c r="CN1195" s="231"/>
      <c r="CO1195" s="231"/>
      <c r="CP1195" s="231"/>
      <c r="CQ1195" s="231"/>
      <c r="CR1195" s="232"/>
      <c r="CS1195" s="232"/>
      <c r="CT1195" s="232"/>
      <c r="CU1195" s="232"/>
      <c r="CV1195" s="232"/>
      <c r="CW1195" s="232"/>
      <c r="CX1195" s="232"/>
      <c r="CY1195" s="234"/>
      <c r="CZ1195" s="106"/>
      <c r="DA1195" s="106"/>
      <c r="DB1195" s="106"/>
      <c r="DC1195" s="106">
        <v>1</v>
      </c>
      <c r="DD1195" s="106"/>
      <c r="DE1195" s="106"/>
      <c r="DF1195" s="60"/>
      <c r="DG1195" s="107"/>
      <c r="DH1195" s="107"/>
      <c r="DI1195" s="107"/>
      <c r="DJ1195" s="107"/>
      <c r="DK1195" s="107"/>
      <c r="DL1195" s="107"/>
      <c r="DM1195" s="110"/>
      <c r="DN1195" s="110"/>
      <c r="DO1195" s="110"/>
      <c r="DP1195" s="110"/>
      <c r="DQ1195" s="110"/>
      <c r="DR1195" s="110"/>
      <c r="DS1195" s="110"/>
      <c r="DT1195" s="110"/>
      <c r="DU1195" s="497"/>
      <c r="DV1195" s="497"/>
      <c r="DW1195" s="497"/>
      <c r="DX1195" s="497"/>
      <c r="DY1195" s="497"/>
      <c r="DZ1195" s="497"/>
      <c r="EA1195" s="288">
        <v>0.80532199999999998</v>
      </c>
      <c r="EB1195" s="501">
        <v>1.24777E-11</v>
      </c>
      <c r="EC1195" s="501">
        <v>5.9144100000000003E-6</v>
      </c>
      <c r="ED1195" s="501">
        <v>1.50475E-7</v>
      </c>
      <c r="EE1195" s="501">
        <v>1.8907299999999999E-7</v>
      </c>
      <c r="EF1195" s="99">
        <v>0.61218600000000001</v>
      </c>
      <c r="EG1195" s="99">
        <v>-92.456100000000006</v>
      </c>
      <c r="EH1195" s="99">
        <v>177.86199999999999</v>
      </c>
      <c r="EI1195" s="99">
        <v>169.655</v>
      </c>
      <c r="EJ1195" s="99">
        <v>171.792</v>
      </c>
      <c r="EK1195" s="99">
        <v>172.88300000000001</v>
      </c>
      <c r="EL1195" s="99">
        <v>-12.7644</v>
      </c>
      <c r="EM1195" s="99">
        <v>0.30586999999999998</v>
      </c>
      <c r="EN1195" s="99">
        <v>0.76511399999999996</v>
      </c>
      <c r="EO1195" s="99">
        <v>0.65756099999999995</v>
      </c>
      <c r="EP1195" s="99">
        <v>0.70671499999999998</v>
      </c>
      <c r="EQ1195" s="99">
        <v>0.691168</v>
      </c>
      <c r="ER1195" s="99">
        <v>0.40338499999999999</v>
      </c>
      <c r="ES1195" s="99">
        <v>0</v>
      </c>
      <c r="ET1195" s="99">
        <v>19.2821</v>
      </c>
      <c r="EU1195" s="99">
        <v>12.1264</v>
      </c>
      <c r="EV1195" s="99">
        <v>8.2783300000000004</v>
      </c>
      <c r="EW1195" s="99">
        <v>17.815000000000001</v>
      </c>
      <c r="EX1195" s="119">
        <v>0.33113300000000001</v>
      </c>
      <c r="EY1195" s="121"/>
      <c r="EZ1195" s="524"/>
      <c r="FA1195" s="83"/>
      <c r="FB1195" s="126"/>
      <c r="FC1195" s="116"/>
      <c r="FD1195" s="116"/>
      <c r="FE1195" s="116"/>
      <c r="FF1195" s="116"/>
      <c r="FG1195" s="116"/>
      <c r="FH1195" s="116"/>
      <c r="FI1195" s="116"/>
      <c r="FJ1195" s="116"/>
      <c r="FK1195" s="116"/>
      <c r="FL1195" s="116"/>
      <c r="FM1195" s="116"/>
      <c r="FN1195" s="116"/>
    </row>
    <row r="1196" spans="1:171" s="3" customFormat="1" ht="15" customHeight="1" x14ac:dyDescent="0.2">
      <c r="A1196" s="321">
        <v>20150109</v>
      </c>
      <c r="B1196" s="321">
        <v>5</v>
      </c>
      <c r="C1196" s="322">
        <v>75</v>
      </c>
      <c r="D1196" s="322">
        <v>1</v>
      </c>
      <c r="E1196" s="322">
        <v>7</v>
      </c>
      <c r="F1196" s="322">
        <v>17</v>
      </c>
      <c r="G1196" s="325">
        <v>2</v>
      </c>
      <c r="H1196" s="435">
        <v>0</v>
      </c>
      <c r="I1196" s="323">
        <v>7262</v>
      </c>
      <c r="J1196" s="101" t="s">
        <v>1979</v>
      </c>
      <c r="K1196" s="324" t="str">
        <f>IF(B1196=2,"Z:\Data\MOOG\HeTao\raw\",IF(B1196=5,"Z:\Data\MOOG\Polo\raw\",IF(B1196=10,"Z:\Data\MOOG\Messi\raw\","")))</f>
        <v>Z:\Data\MOOG\Polo\raw\</v>
      </c>
      <c r="L1196" s="320" t="s">
        <v>3152</v>
      </c>
      <c r="M1196" s="569" t="str">
        <f>IF(NOT(ISERROR(FIND("Training_dt",W1196))),"'Plot Psychometric_HH_dt_yuchen'",IF(NOT(ISERROR(FIND("Training",W1196))),"'Plot Psychometric_HH'",IF(NOT(ISERROR(FIND("1DAT",W1196))),"'Plot Tuning Azimuth_HH'",IF(NOT(ISERROR(FIND("HD_dt",W1196))),"'Plot HeadingDiscimination_PSTH_HH_dt_yuchen'",IF(NOT(ISERROR(FIND("HD",W1196))),"'Plot HeadingDiscimination_PSTH_HH'",IF(NOT(ISERROR(FIND("MemSac",W1196))),"'Memory Saccade Analysis_HH'",IF(NOT(ISERROR(FIND("DelSac",W1196))),"'Memory Saccade Analysis_HH'",IF(NOT(ISERROR(FIND("u-stim",W1196))),"'Plot Microstim_HH'",""))))))))</f>
        <v>'Memory Saccade Analysis_HH'</v>
      </c>
      <c r="N1196" s="573">
        <v>1</v>
      </c>
      <c r="O1196" s="584">
        <v>-1</v>
      </c>
      <c r="P1196" s="590">
        <v>4</v>
      </c>
      <c r="Q1196" s="590">
        <f>IF(B1196=2,60,310)</f>
        <v>310</v>
      </c>
      <c r="R1196" s="590">
        <v>5</v>
      </c>
      <c r="S1196" s="590">
        <f>IF(B1196=2,60,-190)</f>
        <v>-190</v>
      </c>
      <c r="T1196" s="590">
        <v>1</v>
      </c>
      <c r="U1196" s="590">
        <f>IF(Z1196&lt;&gt;"",IF(NOT(ISERROR(FIND("SU",Z1196))),VALUE(RIGHT(Z1196,1))+4,IF(NOT(ISERROR(FIND("MU20",Z1196))),20,IF(NOT(ISERROR(FIND("MU21",Z1196))),21,IF(NOT(ISERROR(FIND("MU2",Z1196))),2,1)))),"")</f>
        <v>5</v>
      </c>
      <c r="V1196" s="583"/>
      <c r="W1196" s="319" t="s">
        <v>2172</v>
      </c>
      <c r="X1196" s="192"/>
      <c r="Y1196" s="219">
        <f>IF(NOT(ISERROR(FIND("MU=SU",X1196))),1,IF(Z1196&lt;&gt;"",IF(NOT(ISERROR(FIND("SU",Z1196))),1,0),""))</f>
        <v>1</v>
      </c>
      <c r="Z1196" s="333" t="s">
        <v>43</v>
      </c>
      <c r="AA1196" s="218">
        <v>1180</v>
      </c>
      <c r="AB1196" s="77">
        <v>16.936800000000002</v>
      </c>
      <c r="AC1196" s="78" t="s">
        <v>3153</v>
      </c>
      <c r="AD1196" s="199"/>
      <c r="AE1196" s="91"/>
      <c r="AF1196" s="79"/>
      <c r="AG1196" s="79"/>
      <c r="AH1196" s="80"/>
      <c r="AI1196" s="81"/>
      <c r="AJ1196" s="81"/>
      <c r="AK1196" s="81"/>
      <c r="AL1196" s="81"/>
      <c r="AM1196" s="114"/>
      <c r="AN1196" s="82"/>
      <c r="AO1196" s="83"/>
      <c r="AP1196" s="83"/>
      <c r="AQ1196" s="83"/>
      <c r="AR1196" s="84"/>
      <c r="AS1196" s="85"/>
      <c r="AT1196" s="85"/>
      <c r="AU1196" s="85"/>
      <c r="AV1196" s="85"/>
      <c r="AW1196" s="104"/>
      <c r="AX1196" s="86"/>
      <c r="AY1196" s="87"/>
      <c r="AZ1196" s="87"/>
      <c r="BA1196" s="87"/>
      <c r="BB1196" s="88"/>
      <c r="BC1196" s="89"/>
      <c r="BD1196" s="89"/>
      <c r="BE1196" s="89"/>
      <c r="BF1196" s="89"/>
      <c r="BG1196" s="115"/>
      <c r="BH1196" s="90"/>
      <c r="BI1196" s="251"/>
      <c r="BJ1196" s="252"/>
      <c r="BK1196" s="252"/>
      <c r="BL1196" s="230"/>
      <c r="BM1196" s="230"/>
      <c r="BN1196" s="230"/>
      <c r="BO1196" s="231"/>
      <c r="BP1196" s="231"/>
      <c r="BQ1196" s="231"/>
      <c r="BR1196" s="232"/>
      <c r="BS1196" s="232"/>
      <c r="BT1196" s="232"/>
      <c r="BU1196" s="230"/>
      <c r="BV1196" s="230"/>
      <c r="BW1196" s="231"/>
      <c r="BX1196" s="231"/>
      <c r="BY1196" s="232"/>
      <c r="BZ1196" s="235"/>
      <c r="CA1196" s="257"/>
      <c r="CB1196" s="233"/>
      <c r="CC1196" s="230"/>
      <c r="CD1196" s="230"/>
      <c r="CE1196" s="230"/>
      <c r="CF1196" s="230"/>
      <c r="CG1196" s="230"/>
      <c r="CH1196" s="230"/>
      <c r="CI1196" s="230"/>
      <c r="CJ1196" s="231"/>
      <c r="CK1196" s="231"/>
      <c r="CL1196" s="231"/>
      <c r="CM1196" s="231"/>
      <c r="CN1196" s="231"/>
      <c r="CO1196" s="231"/>
      <c r="CP1196" s="231"/>
      <c r="CQ1196" s="231"/>
      <c r="CR1196" s="232"/>
      <c r="CS1196" s="232"/>
      <c r="CT1196" s="232"/>
      <c r="CU1196" s="232"/>
      <c r="CV1196" s="232"/>
      <c r="CW1196" s="232"/>
      <c r="CX1196" s="232"/>
      <c r="CY1196" s="234"/>
      <c r="CZ1196" s="106"/>
      <c r="DA1196" s="106"/>
      <c r="DB1196" s="106"/>
      <c r="DC1196" s="106">
        <v>1</v>
      </c>
      <c r="DD1196" s="106"/>
      <c r="DE1196" s="106"/>
      <c r="DF1196" s="60"/>
      <c r="DG1196" s="107"/>
      <c r="DH1196" s="107"/>
      <c r="DI1196" s="107"/>
      <c r="DJ1196" s="107"/>
      <c r="DK1196" s="107"/>
      <c r="DL1196" s="107"/>
      <c r="DM1196" s="110"/>
      <c r="DN1196" s="110"/>
      <c r="DO1196" s="110"/>
      <c r="DP1196" s="110"/>
      <c r="DQ1196" s="110"/>
      <c r="DR1196" s="110"/>
      <c r="DS1196" s="110"/>
      <c r="DT1196" s="110"/>
      <c r="DU1196" s="497"/>
      <c r="DV1196" s="497"/>
      <c r="DW1196" s="497"/>
      <c r="DX1196" s="497"/>
      <c r="DY1196" s="497"/>
      <c r="DZ1196" s="497"/>
      <c r="EA1196" s="288">
        <v>0.63010299999999997</v>
      </c>
      <c r="EB1196" s="501">
        <v>8.4853299999999996E-16</v>
      </c>
      <c r="EC1196" s="501">
        <v>3.45791E-18</v>
      </c>
      <c r="ED1196" s="501">
        <v>4.6053299999999999E-7</v>
      </c>
      <c r="EE1196" s="501">
        <v>9.9695800000000006E-15</v>
      </c>
      <c r="EF1196" s="501">
        <v>2.5772400000000001E-7</v>
      </c>
      <c r="EG1196" s="99">
        <v>168.29900000000001</v>
      </c>
      <c r="EH1196" s="99">
        <v>-133.59800000000001</v>
      </c>
      <c r="EI1196" s="99">
        <v>-145.10400000000001</v>
      </c>
      <c r="EJ1196" s="99">
        <v>-137.679</v>
      </c>
      <c r="EK1196" s="99">
        <v>-127.49</v>
      </c>
      <c r="EL1196" s="99">
        <v>27.467400000000001</v>
      </c>
      <c r="EM1196" s="99">
        <v>0.32836399999999999</v>
      </c>
      <c r="EN1196" s="99">
        <v>0.81505099999999997</v>
      </c>
      <c r="EO1196" s="99">
        <v>0.84545300000000001</v>
      </c>
      <c r="EP1196" s="99">
        <v>0.690326</v>
      </c>
      <c r="EQ1196" s="99">
        <v>0.81445000000000001</v>
      </c>
      <c r="ER1196" s="99">
        <v>0.68328800000000001</v>
      </c>
      <c r="ES1196" s="99">
        <v>0</v>
      </c>
      <c r="ET1196" s="99">
        <v>33.036700000000003</v>
      </c>
      <c r="EU1196" s="99">
        <v>23.8933</v>
      </c>
      <c r="EV1196" s="99">
        <v>20.412400000000002</v>
      </c>
      <c r="EW1196" s="99">
        <v>19.1877</v>
      </c>
      <c r="EX1196" s="119">
        <v>3.2659899999999999</v>
      </c>
      <c r="EY1196" s="121"/>
      <c r="EZ1196" s="524"/>
      <c r="FA1196" s="83"/>
      <c r="FB1196" s="126"/>
      <c r="FC1196" s="116"/>
      <c r="FD1196" s="116"/>
      <c r="FE1196" s="116"/>
      <c r="FF1196" s="116"/>
      <c r="FG1196" s="116"/>
      <c r="FH1196" s="116"/>
      <c r="FI1196" s="116"/>
      <c r="FJ1196" s="116"/>
      <c r="FK1196" s="116"/>
      <c r="FL1196" s="116"/>
      <c r="FM1196" s="116"/>
      <c r="FN1196" s="116"/>
    </row>
    <row r="1197" spans="1:171" s="3" customFormat="1" ht="15" customHeight="1" x14ac:dyDescent="0.2">
      <c r="A1197" s="321">
        <v>20150109</v>
      </c>
      <c r="B1197" s="321">
        <v>5</v>
      </c>
      <c r="C1197" s="322">
        <v>75</v>
      </c>
      <c r="D1197" s="322">
        <v>1</v>
      </c>
      <c r="E1197" s="322">
        <v>7</v>
      </c>
      <c r="F1197" s="322">
        <v>17</v>
      </c>
      <c r="G1197" s="325">
        <v>2</v>
      </c>
      <c r="H1197" s="435">
        <v>0</v>
      </c>
      <c r="I1197" s="323">
        <v>7262</v>
      </c>
      <c r="J1197" s="101" t="s">
        <v>1979</v>
      </c>
      <c r="K1197" s="324" t="str">
        <f>IF(B1197=2,"Z:\Data\MOOG\HeTao\raw\",IF(B1197=5,"Z:\Data\MOOG\Polo\raw\",IF(B1197=10,"Z:\Data\MOOG\Messi\raw\","")))</f>
        <v>Z:\Data\MOOG\Polo\raw\</v>
      </c>
      <c r="L1197" s="320" t="s">
        <v>3152</v>
      </c>
      <c r="M1197" s="569" t="str">
        <f>IF(NOT(ISERROR(FIND("Training_dt",W1197))),"'Plot Psychometric_HH_dt_yuchen'",IF(NOT(ISERROR(FIND("Training",W1197))),"'Plot Psychometric_HH'",IF(NOT(ISERROR(FIND("1DAT",W1197))),"'Plot Tuning Azimuth_HH'",IF(NOT(ISERROR(FIND("HD_dt",W1197))),"'Plot HeadingDiscimination_PSTH_HH_dt_yuchen'",IF(NOT(ISERROR(FIND("HD",W1197))),"'Plot HeadingDiscimination_PSTH_HH'",IF(NOT(ISERROR(FIND("MemSac",W1197))),"'Memory Saccade Analysis_HH'",IF(NOT(ISERROR(FIND("DelSac",W1197))),"'Memory Saccade Analysis_HH'",IF(NOT(ISERROR(FIND("u-stim",W1197))),"'Plot Microstim_HH'",""))))))))</f>
        <v>'Memory Saccade Analysis_HH'</v>
      </c>
      <c r="N1197" s="573">
        <v>1</v>
      </c>
      <c r="O1197" s="584">
        <v>-1</v>
      </c>
      <c r="P1197" s="590">
        <v>4</v>
      </c>
      <c r="Q1197" s="590">
        <f>IF(B1197=2,60,310)</f>
        <v>310</v>
      </c>
      <c r="R1197" s="590">
        <v>5</v>
      </c>
      <c r="S1197" s="590">
        <f>IF(B1197=2,60,-190)</f>
        <v>-190</v>
      </c>
      <c r="T1197" s="590">
        <v>1</v>
      </c>
      <c r="U1197" s="590">
        <f>IF(Z1197&lt;&gt;"",IF(NOT(ISERROR(FIND("SU",Z1197))),VALUE(RIGHT(Z1197,1))+4,IF(NOT(ISERROR(FIND("MU20",Z1197))),20,IF(NOT(ISERROR(FIND("MU21",Z1197))),21,IF(NOT(ISERROR(FIND("MU2",Z1197))),2,1)))),"")</f>
        <v>21</v>
      </c>
      <c r="V1197" s="583"/>
      <c r="W1197" s="319" t="s">
        <v>2172</v>
      </c>
      <c r="X1197" s="192"/>
      <c r="Y1197" s="219">
        <f>IF(NOT(ISERROR(FIND("MU=SU",X1197))),1,IF(Z1197&lt;&gt;"",IF(NOT(ISERROR(FIND("SU",Z1197))),1,0),""))</f>
        <v>0</v>
      </c>
      <c r="Z1197" s="217" t="s">
        <v>2998</v>
      </c>
      <c r="AA1197" s="218">
        <v>23150</v>
      </c>
      <c r="AB1197" s="77" t="s">
        <v>70</v>
      </c>
      <c r="AC1197" s="78" t="s">
        <v>70</v>
      </c>
      <c r="AD1197" s="199"/>
      <c r="AE1197" s="91"/>
      <c r="AF1197" s="79"/>
      <c r="AG1197" s="79"/>
      <c r="AH1197" s="80"/>
      <c r="AI1197" s="81"/>
      <c r="AJ1197" s="81"/>
      <c r="AK1197" s="81"/>
      <c r="AL1197" s="81"/>
      <c r="AM1197" s="114"/>
      <c r="AN1197" s="82"/>
      <c r="AO1197" s="83"/>
      <c r="AP1197" s="83"/>
      <c r="AQ1197" s="83"/>
      <c r="AR1197" s="84"/>
      <c r="AS1197" s="85"/>
      <c r="AT1197" s="85"/>
      <c r="AU1197" s="85"/>
      <c r="AV1197" s="85"/>
      <c r="AW1197" s="104"/>
      <c r="AX1197" s="86"/>
      <c r="AY1197" s="87"/>
      <c r="AZ1197" s="87"/>
      <c r="BA1197" s="87"/>
      <c r="BB1197" s="88"/>
      <c r="BC1197" s="89"/>
      <c r="BD1197" s="89"/>
      <c r="BE1197" s="89"/>
      <c r="BF1197" s="89"/>
      <c r="BG1197" s="115"/>
      <c r="BH1197" s="90"/>
      <c r="BI1197" s="251"/>
      <c r="BJ1197" s="252"/>
      <c r="BK1197" s="252"/>
      <c r="BL1197" s="230"/>
      <c r="BM1197" s="230"/>
      <c r="BN1197" s="230"/>
      <c r="BO1197" s="231"/>
      <c r="BP1197" s="231"/>
      <c r="BQ1197" s="231"/>
      <c r="BR1197" s="232"/>
      <c r="BS1197" s="232"/>
      <c r="BT1197" s="232"/>
      <c r="BU1197" s="230"/>
      <c r="BV1197" s="230"/>
      <c r="BW1197" s="231"/>
      <c r="BX1197" s="231"/>
      <c r="BY1197" s="232"/>
      <c r="BZ1197" s="235"/>
      <c r="CA1197" s="257"/>
      <c r="CB1197" s="233"/>
      <c r="CC1197" s="230"/>
      <c r="CD1197" s="230"/>
      <c r="CE1197" s="230"/>
      <c r="CF1197" s="230"/>
      <c r="CG1197" s="230"/>
      <c r="CH1197" s="230"/>
      <c r="CI1197" s="230"/>
      <c r="CJ1197" s="231"/>
      <c r="CK1197" s="231"/>
      <c r="CL1197" s="231"/>
      <c r="CM1197" s="231"/>
      <c r="CN1197" s="231"/>
      <c r="CO1197" s="231"/>
      <c r="CP1197" s="231"/>
      <c r="CQ1197" s="231"/>
      <c r="CR1197" s="232"/>
      <c r="CS1197" s="232"/>
      <c r="CT1197" s="232"/>
      <c r="CU1197" s="232"/>
      <c r="CV1197" s="232"/>
      <c r="CW1197" s="232"/>
      <c r="CX1197" s="232"/>
      <c r="CY1197" s="234"/>
      <c r="CZ1197" s="106"/>
      <c r="DA1197" s="106"/>
      <c r="DB1197" s="106"/>
      <c r="DC1197" s="106">
        <v>1</v>
      </c>
      <c r="DD1197" s="106"/>
      <c r="DE1197" s="106"/>
      <c r="DF1197" s="60"/>
      <c r="DG1197" s="107"/>
      <c r="DH1197" s="107"/>
      <c r="DI1197" s="107"/>
      <c r="DJ1197" s="107"/>
      <c r="DK1197" s="107"/>
      <c r="DL1197" s="107"/>
      <c r="DM1197" s="110"/>
      <c r="DN1197" s="110"/>
      <c r="DO1197" s="110"/>
      <c r="DP1197" s="110"/>
      <c r="DQ1197" s="110"/>
      <c r="DR1197" s="110"/>
      <c r="DS1197" s="110"/>
      <c r="DT1197" s="110"/>
      <c r="DU1197" s="497"/>
      <c r="DV1197" s="497"/>
      <c r="DW1197" s="497"/>
      <c r="DX1197" s="497"/>
      <c r="DY1197" s="497"/>
      <c r="DZ1197" s="497"/>
      <c r="EA1197" s="288">
        <v>0.218056</v>
      </c>
      <c r="EB1197" s="501">
        <v>1.8544600000000001E-7</v>
      </c>
      <c r="EC1197" s="501">
        <v>1.4515600000000001E-10</v>
      </c>
      <c r="ED1197" s="501">
        <v>3.5501799999999998E-8</v>
      </c>
      <c r="EE1197" s="501">
        <v>7.2225300000000003E-7</v>
      </c>
      <c r="EF1197" s="99">
        <v>1.04163E-3</v>
      </c>
      <c r="EG1197" s="99">
        <v>107.089</v>
      </c>
      <c r="EH1197" s="99">
        <v>-157.80000000000001</v>
      </c>
      <c r="EI1197" s="99">
        <v>-179.15600000000001</v>
      </c>
      <c r="EJ1197" s="99">
        <v>-171.73</v>
      </c>
      <c r="EK1197" s="99">
        <v>-175.989</v>
      </c>
      <c r="EL1197" s="99">
        <v>148.94300000000001</v>
      </c>
      <c r="EM1197" s="99">
        <v>0.436334</v>
      </c>
      <c r="EN1197" s="99">
        <v>0.68647199999999997</v>
      </c>
      <c r="EO1197" s="99">
        <v>0.76307199999999997</v>
      </c>
      <c r="EP1197" s="99">
        <v>0.72226400000000002</v>
      </c>
      <c r="EQ1197" s="99">
        <v>0.68535800000000002</v>
      </c>
      <c r="ER1197" s="99">
        <v>0.51266100000000003</v>
      </c>
      <c r="ES1197" s="99">
        <v>0</v>
      </c>
      <c r="ET1197" s="99">
        <v>20.151199999999999</v>
      </c>
      <c r="EU1197" s="99">
        <v>14.765599999999999</v>
      </c>
      <c r="EV1197" s="99">
        <v>16.915199999999999</v>
      </c>
      <c r="EW1197" s="99">
        <v>15.6126</v>
      </c>
      <c r="EX1197" s="119">
        <v>3.59185</v>
      </c>
      <c r="EY1197" s="121"/>
      <c r="EZ1197" s="524"/>
      <c r="FA1197" s="83"/>
      <c r="FB1197" s="126"/>
      <c r="FC1197" s="116"/>
      <c r="FD1197" s="116"/>
      <c r="FE1197" s="116"/>
      <c r="FF1197" s="116"/>
      <c r="FG1197" s="116"/>
      <c r="FH1197" s="116"/>
      <c r="FI1197" s="116"/>
      <c r="FJ1197" s="116"/>
      <c r="FK1197" s="116"/>
      <c r="FL1197" s="116"/>
      <c r="FM1197" s="116"/>
      <c r="FN1197" s="116"/>
    </row>
    <row r="1198" spans="1:171" s="3" customFormat="1" ht="15" customHeight="1" x14ac:dyDescent="0.2">
      <c r="A1198" s="321">
        <v>20150109</v>
      </c>
      <c r="B1198" s="321">
        <v>5</v>
      </c>
      <c r="C1198" s="322">
        <v>75</v>
      </c>
      <c r="D1198" s="322">
        <v>1</v>
      </c>
      <c r="E1198" s="322">
        <v>7</v>
      </c>
      <c r="F1198" s="322">
        <v>17</v>
      </c>
      <c r="G1198" s="325">
        <v>2</v>
      </c>
      <c r="H1198" s="435">
        <v>0</v>
      </c>
      <c r="I1198" s="323">
        <v>7262</v>
      </c>
      <c r="J1198" s="101" t="s">
        <v>1979</v>
      </c>
      <c r="K1198" s="324" t="str">
        <f>IF(B1198=2,"Z:\Data\MOOG\HeTao\raw\",IF(B1198=5,"Z:\Data\MOOG\Polo\raw\",IF(B1198=10,"Z:\Data\MOOG\Messi\raw\","")))</f>
        <v>Z:\Data\MOOG\Polo\raw\</v>
      </c>
      <c r="L1198" s="320" t="s">
        <v>3154</v>
      </c>
      <c r="M1198" s="569" t="str">
        <f>IF(NOT(ISERROR(FIND("Training_dt",W1198))),"'Plot Psychometric_HH_dt_yuchen'",IF(NOT(ISERROR(FIND("Training",W1198))),"'Plot Psychometric_HH'",IF(NOT(ISERROR(FIND("1DAT",W1198))),"'Plot Tuning Azimuth_HH'",IF(NOT(ISERROR(FIND("HD_dt",W1198))),"'Plot HeadingDiscimination_PSTH_HH_dt_yuchen'",IF(NOT(ISERROR(FIND("HD",W1198))),"'Plot HeadingDiscimination_PSTH_HH'",IF(NOT(ISERROR(FIND("MemSac",W1198))),"'Memory Saccade Analysis_HH'",IF(NOT(ISERROR(FIND("DelSac",W1198))),"'Memory Saccade Analysis_HH'",IF(NOT(ISERROR(FIND("u-stim",W1198))),"'Plot Microstim_HH'",""))))))))</f>
        <v>'Memory Saccade Analysis_HH'</v>
      </c>
      <c r="N1198" s="573">
        <v>1</v>
      </c>
      <c r="O1198" s="584">
        <v>-1</v>
      </c>
      <c r="P1198" s="590">
        <v>4</v>
      </c>
      <c r="Q1198" s="590">
        <f>IF(B1198=2,60,310)</f>
        <v>310</v>
      </c>
      <c r="R1198" s="590">
        <v>5</v>
      </c>
      <c r="S1198" s="590">
        <f>IF(B1198=2,60,-190)</f>
        <v>-190</v>
      </c>
      <c r="T1198" s="590">
        <v>1</v>
      </c>
      <c r="U1198" s="590">
        <f>IF(Z1198&lt;&gt;"",IF(NOT(ISERROR(FIND("SU",Z1198))),VALUE(RIGHT(Z1198,1))+4,IF(NOT(ISERROR(FIND("MU20",Z1198))),20,IF(NOT(ISERROR(FIND("MU21",Z1198))),21,IF(NOT(ISERROR(FIND("MU2",Z1198))),2,1)))),"")</f>
        <v>5</v>
      </c>
      <c r="V1198" s="583"/>
      <c r="W1198" s="319" t="s">
        <v>3033</v>
      </c>
      <c r="X1198" s="192"/>
      <c r="Y1198" s="219">
        <f>IF(NOT(ISERROR(FIND("MU=SU",X1198))),1,IF(Z1198&lt;&gt;"",IF(NOT(ISERROR(FIND("SU",Z1198))),1,0),""))</f>
        <v>1</v>
      </c>
      <c r="Z1198" s="217" t="s">
        <v>43</v>
      </c>
      <c r="AA1198" s="218">
        <v>1554</v>
      </c>
      <c r="AB1198" s="77">
        <v>18.218800000000002</v>
      </c>
      <c r="AC1198" s="78" t="s">
        <v>3156</v>
      </c>
      <c r="AD1198" s="199"/>
      <c r="AE1198" s="91"/>
      <c r="AF1198" s="79"/>
      <c r="AG1198" s="79"/>
      <c r="AH1198" s="80"/>
      <c r="AI1198" s="81"/>
      <c r="AJ1198" s="81"/>
      <c r="AK1198" s="81"/>
      <c r="AL1198" s="81"/>
      <c r="AM1198" s="114"/>
      <c r="AN1198" s="82"/>
      <c r="AO1198" s="83"/>
      <c r="AP1198" s="83"/>
      <c r="AQ1198" s="83"/>
      <c r="AR1198" s="84"/>
      <c r="AS1198" s="85"/>
      <c r="AT1198" s="85"/>
      <c r="AU1198" s="85"/>
      <c r="AV1198" s="85"/>
      <c r="AW1198" s="104"/>
      <c r="AX1198" s="86"/>
      <c r="AY1198" s="87"/>
      <c r="AZ1198" s="87"/>
      <c r="BA1198" s="87"/>
      <c r="BB1198" s="88"/>
      <c r="BC1198" s="89"/>
      <c r="BD1198" s="89"/>
      <c r="BE1198" s="89"/>
      <c r="BF1198" s="89"/>
      <c r="BG1198" s="115"/>
      <c r="BH1198" s="90"/>
      <c r="BI1198" s="251"/>
      <c r="BJ1198" s="252"/>
      <c r="BK1198" s="252"/>
      <c r="BL1198" s="230"/>
      <c r="BM1198" s="230"/>
      <c r="BN1198" s="230"/>
      <c r="BO1198" s="231"/>
      <c r="BP1198" s="231"/>
      <c r="BQ1198" s="231"/>
      <c r="BR1198" s="232"/>
      <c r="BS1198" s="232"/>
      <c r="BT1198" s="232"/>
      <c r="BU1198" s="230"/>
      <c r="BV1198" s="230"/>
      <c r="BW1198" s="231"/>
      <c r="BX1198" s="231"/>
      <c r="BY1198" s="232"/>
      <c r="BZ1198" s="235"/>
      <c r="CA1198" s="257"/>
      <c r="CB1198" s="233"/>
      <c r="CC1198" s="230"/>
      <c r="CD1198" s="230"/>
      <c r="CE1198" s="230"/>
      <c r="CF1198" s="230"/>
      <c r="CG1198" s="230"/>
      <c r="CH1198" s="230"/>
      <c r="CI1198" s="230"/>
      <c r="CJ1198" s="231"/>
      <c r="CK1198" s="231"/>
      <c r="CL1198" s="231"/>
      <c r="CM1198" s="231"/>
      <c r="CN1198" s="231"/>
      <c r="CO1198" s="231"/>
      <c r="CP1198" s="231"/>
      <c r="CQ1198" s="231"/>
      <c r="CR1198" s="232"/>
      <c r="CS1198" s="232"/>
      <c r="CT1198" s="232"/>
      <c r="CU1198" s="232"/>
      <c r="CV1198" s="232"/>
      <c r="CW1198" s="232"/>
      <c r="CX1198" s="232"/>
      <c r="CY1198" s="234"/>
      <c r="CZ1198" s="106"/>
      <c r="DA1198" s="106"/>
      <c r="DB1198" s="106"/>
      <c r="DC1198" s="106"/>
      <c r="DD1198" s="106"/>
      <c r="DE1198" s="106"/>
      <c r="DF1198" s="60"/>
      <c r="DG1198" s="107"/>
      <c r="DH1198" s="107"/>
      <c r="DI1198" s="107"/>
      <c r="DJ1198" s="107"/>
      <c r="DK1198" s="107"/>
      <c r="DL1198" s="107"/>
      <c r="DM1198" s="110"/>
      <c r="DN1198" s="110"/>
      <c r="DO1198" s="110"/>
      <c r="DP1198" s="110"/>
      <c r="DQ1198" s="110"/>
      <c r="DR1198" s="110"/>
      <c r="DS1198" s="110"/>
      <c r="DT1198" s="110"/>
      <c r="DU1198" s="497"/>
      <c r="DV1198" s="497"/>
      <c r="DW1198" s="497"/>
      <c r="DX1198" s="497"/>
      <c r="DY1198" s="497"/>
      <c r="DZ1198" s="497"/>
      <c r="EA1198" s="288">
        <v>0.44960800000000001</v>
      </c>
      <c r="EB1198" s="501">
        <v>3.00659E-19</v>
      </c>
      <c r="EC1198" s="501">
        <v>3.24605E-14</v>
      </c>
      <c r="ED1198" s="501">
        <v>1.57329E-18</v>
      </c>
      <c r="EE1198" s="501">
        <v>3.9291199999999999E-17</v>
      </c>
      <c r="EF1198" s="99">
        <v>0.19686000000000001</v>
      </c>
      <c r="EG1198" s="99">
        <v>90.546999999999997</v>
      </c>
      <c r="EH1198" s="99">
        <v>-140.29499999999999</v>
      </c>
      <c r="EI1198" s="99">
        <v>-154.70099999999999</v>
      </c>
      <c r="EJ1198" s="99">
        <v>-150.44300000000001</v>
      </c>
      <c r="EK1198" s="99">
        <v>-144.91999999999999</v>
      </c>
      <c r="EL1198" s="99">
        <v>-127.72</v>
      </c>
      <c r="EM1198" s="99">
        <v>0.41387699999999999</v>
      </c>
      <c r="EN1198" s="99">
        <v>0.84718400000000005</v>
      </c>
      <c r="EO1198" s="99">
        <v>0.77734199999999998</v>
      </c>
      <c r="EP1198" s="99">
        <v>0.83465599999999995</v>
      </c>
      <c r="EQ1198" s="99">
        <v>0.81094699999999997</v>
      </c>
      <c r="ER1198" s="99">
        <v>0.44444400000000001</v>
      </c>
      <c r="ES1198" s="99">
        <v>0</v>
      </c>
      <c r="ET1198" s="99">
        <v>23.947900000000001</v>
      </c>
      <c r="EU1198" s="99">
        <v>12.1355</v>
      </c>
      <c r="EV1198" s="99">
        <v>17.970500000000001</v>
      </c>
      <c r="EW1198" s="99">
        <v>18.1479</v>
      </c>
      <c r="EX1198" s="119">
        <v>-2.0328599999999999</v>
      </c>
      <c r="EY1198" s="121"/>
      <c r="EZ1198" s="524"/>
      <c r="FA1198" s="83"/>
      <c r="FB1198" s="126"/>
      <c r="FC1198" s="116"/>
      <c r="FD1198" s="116"/>
      <c r="FE1198" s="116"/>
      <c r="FF1198" s="116"/>
      <c r="FG1198" s="116"/>
      <c r="FH1198" s="116"/>
      <c r="FI1198" s="116"/>
      <c r="FJ1198" s="116"/>
      <c r="FK1198" s="116"/>
      <c r="FL1198" s="116"/>
      <c r="FM1198" s="116"/>
      <c r="FN1198" s="116"/>
    </row>
    <row r="1199" spans="1:171" s="3" customFormat="1" ht="15" customHeight="1" x14ac:dyDescent="0.2">
      <c r="A1199" s="321">
        <v>20150109</v>
      </c>
      <c r="B1199" s="321">
        <v>5</v>
      </c>
      <c r="C1199" s="322">
        <v>75</v>
      </c>
      <c r="D1199" s="322">
        <v>1</v>
      </c>
      <c r="E1199" s="322">
        <v>7</v>
      </c>
      <c r="F1199" s="322">
        <v>17</v>
      </c>
      <c r="G1199" s="325">
        <v>2</v>
      </c>
      <c r="H1199" s="435">
        <v>0</v>
      </c>
      <c r="I1199" s="323">
        <v>7262</v>
      </c>
      <c r="J1199" s="101" t="s">
        <v>1979</v>
      </c>
      <c r="K1199" s="324" t="str">
        <f>IF(B1199=2,"Z:\Data\MOOG\HeTao\raw\",IF(B1199=5,"Z:\Data\MOOG\Polo\raw\",IF(B1199=10,"Z:\Data\MOOG\Messi\raw\","")))</f>
        <v>Z:\Data\MOOG\Polo\raw\</v>
      </c>
      <c r="L1199" s="320" t="s">
        <v>3154</v>
      </c>
      <c r="M1199" s="569" t="str">
        <f>IF(NOT(ISERROR(FIND("Training_dt",W1199))),"'Plot Psychometric_HH_dt_yuchen'",IF(NOT(ISERROR(FIND("Training",W1199))),"'Plot Psychometric_HH'",IF(NOT(ISERROR(FIND("1DAT",W1199))),"'Plot Tuning Azimuth_HH'",IF(NOT(ISERROR(FIND("HD_dt",W1199))),"'Plot HeadingDiscimination_PSTH_HH_dt_yuchen'",IF(NOT(ISERROR(FIND("HD",W1199))),"'Plot HeadingDiscimination_PSTH_HH'",IF(NOT(ISERROR(FIND("MemSac",W1199))),"'Memory Saccade Analysis_HH'",IF(NOT(ISERROR(FIND("DelSac",W1199))),"'Memory Saccade Analysis_HH'",IF(NOT(ISERROR(FIND("u-stim",W1199))),"'Plot Microstim_HH'",""))))))))</f>
        <v>'Memory Saccade Analysis_HH'</v>
      </c>
      <c r="N1199" s="573">
        <v>1</v>
      </c>
      <c r="O1199" s="584">
        <v>-1</v>
      </c>
      <c r="P1199" s="590">
        <v>4</v>
      </c>
      <c r="Q1199" s="590">
        <f>IF(B1199=2,60,310)</f>
        <v>310</v>
      </c>
      <c r="R1199" s="590">
        <v>5</v>
      </c>
      <c r="S1199" s="590">
        <f>IF(B1199=2,60,-190)</f>
        <v>-190</v>
      </c>
      <c r="T1199" s="590">
        <v>1</v>
      </c>
      <c r="U1199" s="590">
        <f>IF(Z1199&lt;&gt;"",IF(NOT(ISERROR(FIND("SU",Z1199))),VALUE(RIGHT(Z1199,1))+4,IF(NOT(ISERROR(FIND("MU20",Z1199))),20,IF(NOT(ISERROR(FIND("MU21",Z1199))),21,IF(NOT(ISERROR(FIND("MU2",Z1199))),2,1)))),"")</f>
        <v>21</v>
      </c>
      <c r="V1199" s="583"/>
      <c r="W1199" s="319" t="s">
        <v>3033</v>
      </c>
      <c r="X1199" s="192"/>
      <c r="Y1199" s="219">
        <f>IF(NOT(ISERROR(FIND("MU=SU",X1199))),1,IF(Z1199&lt;&gt;"",IF(NOT(ISERROR(FIND("SU",Z1199))),1,0),""))</f>
        <v>0</v>
      </c>
      <c r="Z1199" s="217" t="s">
        <v>2998</v>
      </c>
      <c r="AA1199" s="218">
        <v>22644</v>
      </c>
      <c r="AB1199" s="77" t="s">
        <v>70</v>
      </c>
      <c r="AC1199" s="78" t="s">
        <v>70</v>
      </c>
      <c r="AD1199" s="199"/>
      <c r="AE1199" s="91"/>
      <c r="AF1199" s="79"/>
      <c r="AG1199" s="79"/>
      <c r="AH1199" s="80"/>
      <c r="AI1199" s="81"/>
      <c r="AJ1199" s="81"/>
      <c r="AK1199" s="81"/>
      <c r="AL1199" s="81"/>
      <c r="AM1199" s="114"/>
      <c r="AN1199" s="82"/>
      <c r="AO1199" s="83"/>
      <c r="AP1199" s="83"/>
      <c r="AQ1199" s="83"/>
      <c r="AR1199" s="84"/>
      <c r="AS1199" s="85"/>
      <c r="AT1199" s="85"/>
      <c r="AU1199" s="85"/>
      <c r="AV1199" s="85"/>
      <c r="AW1199" s="104"/>
      <c r="AX1199" s="86"/>
      <c r="AY1199" s="87"/>
      <c r="AZ1199" s="87"/>
      <c r="BA1199" s="87"/>
      <c r="BB1199" s="88"/>
      <c r="BC1199" s="89"/>
      <c r="BD1199" s="89"/>
      <c r="BE1199" s="89"/>
      <c r="BF1199" s="89"/>
      <c r="BG1199" s="115"/>
      <c r="BH1199" s="90"/>
      <c r="BI1199" s="251"/>
      <c r="BJ1199" s="252"/>
      <c r="BK1199" s="252"/>
      <c r="BL1199" s="230"/>
      <c r="BM1199" s="230"/>
      <c r="BN1199" s="230"/>
      <c r="BO1199" s="231"/>
      <c r="BP1199" s="231"/>
      <c r="BQ1199" s="231"/>
      <c r="BR1199" s="232"/>
      <c r="BS1199" s="232"/>
      <c r="BT1199" s="232"/>
      <c r="BU1199" s="230"/>
      <c r="BV1199" s="230"/>
      <c r="BW1199" s="231"/>
      <c r="BX1199" s="231"/>
      <c r="BY1199" s="232"/>
      <c r="BZ1199" s="235"/>
      <c r="CA1199" s="257"/>
      <c r="CB1199" s="233"/>
      <c r="CC1199" s="230"/>
      <c r="CD1199" s="230"/>
      <c r="CE1199" s="230"/>
      <c r="CF1199" s="230"/>
      <c r="CG1199" s="230"/>
      <c r="CH1199" s="230"/>
      <c r="CI1199" s="230"/>
      <c r="CJ1199" s="231"/>
      <c r="CK1199" s="231"/>
      <c r="CL1199" s="231"/>
      <c r="CM1199" s="231"/>
      <c r="CN1199" s="231"/>
      <c r="CO1199" s="231"/>
      <c r="CP1199" s="231"/>
      <c r="CQ1199" s="231"/>
      <c r="CR1199" s="232"/>
      <c r="CS1199" s="232"/>
      <c r="CT1199" s="232"/>
      <c r="CU1199" s="232"/>
      <c r="CV1199" s="232"/>
      <c r="CW1199" s="232"/>
      <c r="CX1199" s="232"/>
      <c r="CY1199" s="234"/>
      <c r="CZ1199" s="106"/>
      <c r="DA1199" s="106"/>
      <c r="DB1199" s="106"/>
      <c r="DC1199" s="106"/>
      <c r="DD1199" s="106"/>
      <c r="DE1199" s="106"/>
      <c r="DF1199" s="60"/>
      <c r="DG1199" s="107"/>
      <c r="DH1199" s="107"/>
      <c r="DI1199" s="107"/>
      <c r="DJ1199" s="107"/>
      <c r="DK1199" s="107"/>
      <c r="DL1199" s="107"/>
      <c r="DM1199" s="110"/>
      <c r="DN1199" s="110"/>
      <c r="DO1199" s="110"/>
      <c r="DP1199" s="110"/>
      <c r="DQ1199" s="110"/>
      <c r="DR1199" s="110"/>
      <c r="DS1199" s="110"/>
      <c r="DT1199" s="110"/>
      <c r="DU1199" s="497"/>
      <c r="DV1199" s="497"/>
      <c r="DW1199" s="497"/>
      <c r="DX1199" s="497"/>
      <c r="DY1199" s="497"/>
      <c r="DZ1199" s="497"/>
      <c r="EA1199" s="288">
        <v>0.16775499999999999</v>
      </c>
      <c r="EB1199" s="501">
        <v>1.6124E-5</v>
      </c>
      <c r="EC1199" s="501">
        <v>5.7188000000000002E-8</v>
      </c>
      <c r="ED1199" s="501">
        <v>5.72457E-7</v>
      </c>
      <c r="EE1199" s="501">
        <v>3.9258299999999998E-10</v>
      </c>
      <c r="EF1199" s="501">
        <v>4.3900699999999998E-5</v>
      </c>
      <c r="EG1199" s="99">
        <v>22.640899999999998</v>
      </c>
      <c r="EH1199" s="99">
        <v>-153.50700000000001</v>
      </c>
      <c r="EI1199" s="99">
        <v>-174.65299999999999</v>
      </c>
      <c r="EJ1199" s="99">
        <v>-169.791</v>
      </c>
      <c r="EK1199" s="99">
        <v>-165.755</v>
      </c>
      <c r="EL1199" s="99">
        <v>147.37100000000001</v>
      </c>
      <c r="EM1199" s="99">
        <v>0.422427</v>
      </c>
      <c r="EN1199" s="99">
        <v>0.63464500000000001</v>
      </c>
      <c r="EO1199" s="99">
        <v>0.71353299999999997</v>
      </c>
      <c r="EP1199" s="99">
        <v>0.67783199999999999</v>
      </c>
      <c r="EQ1199" s="99">
        <v>0.75283100000000003</v>
      </c>
      <c r="ER1199" s="99">
        <v>0.62396499999999999</v>
      </c>
      <c r="ES1199" s="99">
        <v>0</v>
      </c>
      <c r="ET1199" s="99">
        <v>14.6982</v>
      </c>
      <c r="EU1199" s="99">
        <v>10.676399999999999</v>
      </c>
      <c r="EV1199" s="99">
        <v>11.3955</v>
      </c>
      <c r="EW1199" s="99">
        <v>17.867599999999999</v>
      </c>
      <c r="EX1199" s="119">
        <v>-6.0049999999999999</v>
      </c>
      <c r="EY1199" s="121"/>
      <c r="EZ1199" s="524"/>
      <c r="FA1199" s="83"/>
      <c r="FB1199" s="126"/>
      <c r="FC1199" s="116"/>
      <c r="FD1199" s="116"/>
      <c r="FE1199" s="116"/>
      <c r="FF1199" s="116"/>
      <c r="FG1199" s="116"/>
      <c r="FH1199" s="116"/>
      <c r="FI1199" s="116"/>
      <c r="FJ1199" s="116"/>
      <c r="FK1199" s="116"/>
      <c r="FL1199" s="116"/>
      <c r="FM1199" s="116"/>
      <c r="FN1199" s="116"/>
    </row>
    <row r="1200" spans="1:171" s="3" customFormat="1" ht="15" customHeight="1" x14ac:dyDescent="0.2">
      <c r="A1200" s="321">
        <v>20150109</v>
      </c>
      <c r="B1200" s="321">
        <v>5</v>
      </c>
      <c r="C1200" s="322">
        <v>75</v>
      </c>
      <c r="D1200" s="322">
        <v>1</v>
      </c>
      <c r="E1200" s="322">
        <v>7</v>
      </c>
      <c r="F1200" s="322">
        <v>17</v>
      </c>
      <c r="G1200" s="325">
        <v>2</v>
      </c>
      <c r="H1200" s="435">
        <v>0</v>
      </c>
      <c r="I1200" s="323">
        <v>7262</v>
      </c>
      <c r="J1200" s="101" t="s">
        <v>1979</v>
      </c>
      <c r="K1200" s="324" t="str">
        <f>IF(B1200=2,"Z:\Data\MOOG\HeTao\raw\",IF(B1200=5,"Z:\Data\MOOG\Polo\raw\",IF(B1200=10,"Z:\Data\MOOG\Messi\raw\","")))</f>
        <v>Z:\Data\MOOG\Polo\raw\</v>
      </c>
      <c r="L1200" s="320" t="s">
        <v>3155</v>
      </c>
      <c r="M1200" s="569" t="str">
        <f>IF(NOT(ISERROR(FIND("Training_dt",W1200))),"'Plot Psychometric_HH_dt_yuchen'",IF(NOT(ISERROR(FIND("Training",W1200))),"'Plot Psychometric_HH'",IF(NOT(ISERROR(FIND("1DAT",W1200))),"'Plot Tuning Azimuth_HH'",IF(NOT(ISERROR(FIND("HD_dt",W1200))),"'Plot HeadingDiscimination_PSTH_HH_dt_yuchen'",IF(NOT(ISERROR(FIND("HD",W1200))),"'Plot HeadingDiscimination_PSTH_HH'",IF(NOT(ISERROR(FIND("MemSac",W1200))),"'Memory Saccade Analysis_HH'",IF(NOT(ISERROR(FIND("DelSac",W1200))),"'Memory Saccade Analysis_HH'",IF(NOT(ISERROR(FIND("u-stim",W1200))),"'Plot Microstim_HH'",""))))))))</f>
        <v>'Plot HeadingDiscimination_PSTH_HH'</v>
      </c>
      <c r="N1200" s="573">
        <v>1</v>
      </c>
      <c r="O1200" s="584">
        <v>-1</v>
      </c>
      <c r="P1200" s="590">
        <v>4</v>
      </c>
      <c r="Q1200" s="590">
        <f>IF(B1200=2,60,310)</f>
        <v>310</v>
      </c>
      <c r="R1200" s="590">
        <v>5</v>
      </c>
      <c r="S1200" s="590">
        <f>IF(B1200=2,60,-190)</f>
        <v>-190</v>
      </c>
      <c r="T1200" s="590">
        <v>1</v>
      </c>
      <c r="U1200" s="590">
        <f>IF(Z1200&lt;&gt;"",IF(NOT(ISERROR(FIND("SU",Z1200))),VALUE(RIGHT(Z1200,1))+4,IF(NOT(ISERROR(FIND("MU20",Z1200))),20,IF(NOT(ISERROR(FIND("MU21",Z1200))),21,IF(NOT(ISERROR(FIND("MU2",Z1200))),2,1)))),"")</f>
        <v>5</v>
      </c>
      <c r="V1200" s="583"/>
      <c r="W1200" s="319" t="s">
        <v>1986</v>
      </c>
      <c r="X1200" s="192"/>
      <c r="Y1200" s="219">
        <f>IF(NOT(ISERROR(FIND("MU=SU",X1200))),1,IF(Z1200&lt;&gt;"",IF(NOT(ISERROR(FIND("SU",Z1200))),1,0),""))</f>
        <v>1</v>
      </c>
      <c r="Z1200" s="217" t="s">
        <v>43</v>
      </c>
      <c r="AA1200" s="218">
        <v>1714</v>
      </c>
      <c r="AB1200" s="77">
        <v>17.582699999999999</v>
      </c>
      <c r="AC1200" s="78" t="s">
        <v>3157</v>
      </c>
      <c r="AD1200" s="199"/>
      <c r="AE1200" s="91"/>
      <c r="AF1200" s="79"/>
      <c r="AG1200" s="79"/>
      <c r="AH1200" s="80"/>
      <c r="AI1200" s="81"/>
      <c r="AJ1200" s="81"/>
      <c r="AK1200" s="81"/>
      <c r="AL1200" s="81"/>
      <c r="AM1200" s="114"/>
      <c r="AN1200" s="82"/>
      <c r="AO1200" s="83"/>
      <c r="AP1200" s="83"/>
      <c r="AQ1200" s="83"/>
      <c r="AR1200" s="84"/>
      <c r="AS1200" s="85"/>
      <c r="AT1200" s="85"/>
      <c r="AU1200" s="85"/>
      <c r="AV1200" s="85"/>
      <c r="AW1200" s="104"/>
      <c r="AX1200" s="86"/>
      <c r="AY1200" s="87"/>
      <c r="AZ1200" s="87"/>
      <c r="BA1200" s="87"/>
      <c r="BB1200" s="88"/>
      <c r="BC1200" s="89"/>
      <c r="BD1200" s="89"/>
      <c r="BE1200" s="89"/>
      <c r="BF1200" s="89"/>
      <c r="BG1200" s="115"/>
      <c r="BH1200" s="90"/>
      <c r="BI1200" s="251"/>
      <c r="BJ1200" s="252"/>
      <c r="BK1200" s="252"/>
      <c r="BL1200" s="230"/>
      <c r="BM1200" s="230"/>
      <c r="BN1200" s="230"/>
      <c r="BO1200" s="231"/>
      <c r="BP1200" s="231"/>
      <c r="BQ1200" s="231"/>
      <c r="BR1200" s="232"/>
      <c r="BS1200" s="232"/>
      <c r="BT1200" s="232"/>
      <c r="BU1200" s="230"/>
      <c r="BV1200" s="230"/>
      <c r="BW1200" s="231"/>
      <c r="BX1200" s="231"/>
      <c r="BY1200" s="232"/>
      <c r="BZ1200" s="235"/>
      <c r="CA1200" s="257"/>
      <c r="CB1200" s="233"/>
      <c r="CC1200" s="230"/>
      <c r="CD1200" s="230"/>
      <c r="CE1200" s="230"/>
      <c r="CF1200" s="230"/>
      <c r="CG1200" s="230"/>
      <c r="CH1200" s="230"/>
      <c r="CI1200" s="230"/>
      <c r="CJ1200" s="231"/>
      <c r="CK1200" s="231"/>
      <c r="CL1200" s="231"/>
      <c r="CM1200" s="231"/>
      <c r="CN1200" s="231"/>
      <c r="CO1200" s="231"/>
      <c r="CP1200" s="231"/>
      <c r="CQ1200" s="231"/>
      <c r="CR1200" s="232"/>
      <c r="CS1200" s="232"/>
      <c r="CT1200" s="232"/>
      <c r="CU1200" s="232"/>
      <c r="CV1200" s="232"/>
      <c r="CW1200" s="232"/>
      <c r="CX1200" s="232"/>
      <c r="CY1200" s="234"/>
      <c r="CZ1200" s="106">
        <v>1</v>
      </c>
      <c r="DA1200" s="106">
        <v>25</v>
      </c>
      <c r="DB1200" s="106"/>
      <c r="DC1200" s="106"/>
      <c r="DD1200" s="106"/>
      <c r="DE1200" s="498"/>
      <c r="DF1200" s="60"/>
      <c r="DG1200" s="107">
        <v>4</v>
      </c>
      <c r="DH1200" s="107" t="s">
        <v>7138</v>
      </c>
      <c r="DI1200" s="107" t="s">
        <v>1615</v>
      </c>
      <c r="DJ1200" s="107" t="s">
        <v>1615</v>
      </c>
      <c r="DK1200" s="107" t="s">
        <v>1615</v>
      </c>
      <c r="DL1200" s="107" t="s">
        <v>1615</v>
      </c>
      <c r="DM1200" s="110">
        <v>1.4098599999999999</v>
      </c>
      <c r="DN1200" s="110">
        <v>-7.1931499999999995E-2</v>
      </c>
      <c r="DO1200" s="110" t="s">
        <v>1615</v>
      </c>
      <c r="DP1200" s="110" t="s">
        <v>1615</v>
      </c>
      <c r="DQ1200" s="110" t="s">
        <v>1615</v>
      </c>
      <c r="DR1200" s="110" t="s">
        <v>1615</v>
      </c>
      <c r="DS1200" s="110" t="s">
        <v>1615</v>
      </c>
      <c r="DT1200" s="110" t="s">
        <v>1615</v>
      </c>
      <c r="DU1200" s="497" t="s">
        <v>1615</v>
      </c>
      <c r="DV1200" s="497" t="s">
        <v>1615</v>
      </c>
      <c r="DW1200" s="497" t="s">
        <v>1615</v>
      </c>
      <c r="DX1200" s="497" t="s">
        <v>1615</v>
      </c>
      <c r="DY1200" s="497" t="s">
        <v>1615</v>
      </c>
      <c r="DZ1200" s="497" t="s">
        <v>1615</v>
      </c>
      <c r="EA1200" s="288"/>
      <c r="EB1200" s="492"/>
      <c r="EC1200" s="492"/>
      <c r="ED1200" s="99"/>
      <c r="EE1200" s="492"/>
      <c r="EF1200" s="492"/>
      <c r="EG1200" s="99"/>
      <c r="EH1200" s="99"/>
      <c r="EI1200" s="99"/>
      <c r="EJ1200" s="99"/>
      <c r="EK1200" s="99"/>
      <c r="EL1200" s="99"/>
      <c r="EM1200" s="99"/>
      <c r="EN1200" s="99"/>
      <c r="EO1200" s="99"/>
      <c r="EP1200" s="99"/>
      <c r="EQ1200" s="99"/>
      <c r="ER1200" s="99"/>
      <c r="ES1200" s="99"/>
      <c r="ET1200" s="99"/>
      <c r="EU1200" s="99"/>
      <c r="EV1200" s="99"/>
      <c r="EW1200" s="99"/>
      <c r="EX1200" s="119"/>
      <c r="EY1200" s="121"/>
      <c r="EZ1200" s="524"/>
      <c r="FA1200" s="83">
        <v>4</v>
      </c>
      <c r="FB1200" s="126">
        <v>13</v>
      </c>
      <c r="FC1200" s="505" t="s">
        <v>1615</v>
      </c>
      <c r="FD1200" s="505" t="s">
        <v>1615</v>
      </c>
      <c r="FE1200" s="116" t="s">
        <v>1615</v>
      </c>
      <c r="FF1200" s="116" t="s">
        <v>1615</v>
      </c>
      <c r="FG1200" s="116">
        <v>1.4098599999999999</v>
      </c>
      <c r="FH1200" s="116">
        <v>-7.1931499999999995E-2</v>
      </c>
      <c r="FI1200" s="116" t="s">
        <v>1615</v>
      </c>
      <c r="FJ1200" s="116" t="s">
        <v>1615</v>
      </c>
      <c r="FK1200" s="116" t="s">
        <v>1615</v>
      </c>
      <c r="FL1200" s="116" t="s">
        <v>1615</v>
      </c>
      <c r="FM1200" s="116" t="s">
        <v>1615</v>
      </c>
      <c r="FN1200" s="116" t="s">
        <v>1615</v>
      </c>
    </row>
    <row r="1201" spans="1:171" ht="15" customHeight="1" x14ac:dyDescent="0.2">
      <c r="A1201" s="100">
        <v>20150109</v>
      </c>
      <c r="B1201" s="270">
        <v>5</v>
      </c>
      <c r="C1201" s="74">
        <v>75</v>
      </c>
      <c r="D1201" s="74">
        <v>1</v>
      </c>
      <c r="E1201" s="74">
        <v>7</v>
      </c>
      <c r="F1201" s="74">
        <v>17</v>
      </c>
      <c r="G1201" s="75">
        <v>2</v>
      </c>
      <c r="H1201" s="435">
        <v>0</v>
      </c>
      <c r="I1201" s="73">
        <v>7423</v>
      </c>
      <c r="J1201" s="101" t="s">
        <v>1979</v>
      </c>
      <c r="K1201" s="294" t="str">
        <f>IF(B1201=2,"Z:\Data\MOOG\HeTao\raw\",IF(B1201=5,"Z:\Data\MOOG\Polo\raw\",IF(B1201=10,"Z:\Data\MOOG\Messi\raw\","")))</f>
        <v>Z:\Data\MOOG\Polo\raw\</v>
      </c>
      <c r="L1201" s="269" t="s">
        <v>2988</v>
      </c>
      <c r="M1201" s="569" t="str">
        <f>IF(NOT(ISERROR(FIND("Training_dt",W1201))),"'Plot Psychometric_HH_dt_yuchen'",IF(NOT(ISERROR(FIND("Training",W1201))),"'Plot Psychometric_HH'",IF(NOT(ISERROR(FIND("1DAT",W1201))),"'Plot Tuning Azimuth_HH'",IF(NOT(ISERROR(FIND("HD_dt",W1201))),"'Plot HeadingDiscimination_PSTH_HH_dt_yuchen'",IF(NOT(ISERROR(FIND("HD",W1201))),"'Plot HeadingDiscimination_PSTH_HH'",IF(NOT(ISERROR(FIND("MemSac",W1201))),"'Memory Saccade Analysis_HH'",IF(NOT(ISERROR(FIND("DelSac",W1201))),"'Memory Saccade Analysis_HH'",IF(NOT(ISERROR(FIND("u-stim",W1201))),"'Plot Microstim_HH'",""))))))))</f>
        <v>'Plot HeadingDiscimination_PSTH_HH'</v>
      </c>
      <c r="N1201" s="573">
        <v>1</v>
      </c>
      <c r="O1201" s="584">
        <v>-1</v>
      </c>
      <c r="P1201" s="590">
        <v>4</v>
      </c>
      <c r="Q1201" s="590">
        <f>IF(B1201=2,60,310)</f>
        <v>310</v>
      </c>
      <c r="R1201" s="590">
        <v>5</v>
      </c>
      <c r="S1201" s="590">
        <f>IF(B1201=2,60,-190)</f>
        <v>-190</v>
      </c>
      <c r="T1201" s="590">
        <v>1</v>
      </c>
      <c r="U1201" s="590">
        <f>IF(Z1201&lt;&gt;"",IF(NOT(ISERROR(FIND("SU",Z1201))),VALUE(RIGHT(Z1201,1))+4,IF(NOT(ISERROR(FIND("MU20",Z1201))),20,IF(NOT(ISERROR(FIND("MU21",Z1201))),21,IF(NOT(ISERROR(FIND("MU2",Z1201))),2,1)))),"")</f>
        <v>20</v>
      </c>
      <c r="V1201" s="583"/>
      <c r="W1201" s="268" t="s">
        <v>1986</v>
      </c>
      <c r="X1201" s="192"/>
      <c r="Y1201" s="219">
        <f>IF(NOT(ISERROR(FIND("MU=SU",X1201))),1,IF(Z1201&lt;&gt;"",IF(NOT(ISERROR(FIND("SU",Z1201))),1,0),""))</f>
        <v>0</v>
      </c>
      <c r="Z1201" s="217" t="s">
        <v>3147</v>
      </c>
      <c r="AA1201" s="218"/>
      <c r="AB1201" s="77"/>
      <c r="AC1201" s="78"/>
      <c r="AD1201" s="199"/>
      <c r="AE1201" s="91"/>
      <c r="AF1201" s="79"/>
      <c r="AG1201" s="79"/>
      <c r="AH1201" s="80"/>
      <c r="AI1201" s="81"/>
      <c r="AJ1201" s="81"/>
      <c r="AK1201" s="81"/>
      <c r="AL1201" s="81"/>
      <c r="AM1201" s="114"/>
      <c r="AN1201" s="82"/>
      <c r="AO1201" s="83"/>
      <c r="AP1201" s="83"/>
      <c r="AQ1201" s="83"/>
      <c r="AR1201" s="84"/>
      <c r="AS1201" s="85"/>
      <c r="AT1201" s="85"/>
      <c r="AU1201" s="85"/>
      <c r="AV1201" s="85"/>
      <c r="AW1201" s="104"/>
      <c r="AX1201" s="86"/>
      <c r="AY1201" s="87"/>
      <c r="AZ1201" s="87"/>
      <c r="BA1201" s="87"/>
      <c r="BB1201" s="88"/>
      <c r="BC1201" s="89"/>
      <c r="BD1201" s="89"/>
      <c r="BE1201" s="89"/>
      <c r="BF1201" s="89"/>
      <c r="BG1201" s="115"/>
      <c r="BH1201" s="90"/>
      <c r="BI1201" s="251"/>
      <c r="BJ1201" s="252"/>
      <c r="BK1201" s="252"/>
      <c r="BL1201" s="230"/>
      <c r="BM1201" s="230"/>
      <c r="BN1201" s="230"/>
      <c r="BO1201" s="231"/>
      <c r="BP1201" s="231"/>
      <c r="BQ1201" s="231"/>
      <c r="BR1201" s="232"/>
      <c r="BS1201" s="232"/>
      <c r="BT1201" s="232"/>
      <c r="BU1201" s="230"/>
      <c r="BV1201" s="230"/>
      <c r="BW1201" s="231"/>
      <c r="BX1201" s="231"/>
      <c r="BY1201" s="232"/>
      <c r="BZ1201" s="235"/>
      <c r="CA1201" s="257"/>
      <c r="CB1201" s="233"/>
      <c r="CC1201" s="230"/>
      <c r="CD1201" s="230"/>
      <c r="CE1201" s="230"/>
      <c r="CF1201" s="230"/>
      <c r="CG1201" s="230"/>
      <c r="CH1201" s="230"/>
      <c r="CI1201" s="230"/>
      <c r="CJ1201" s="231"/>
      <c r="CK1201" s="231"/>
      <c r="CL1201" s="231"/>
      <c r="CM1201" s="231"/>
      <c r="CN1201" s="231"/>
      <c r="CO1201" s="231"/>
      <c r="CP1201" s="231"/>
      <c r="CQ1201" s="231"/>
      <c r="CR1201" s="232"/>
      <c r="CS1201" s="232"/>
      <c r="CT1201" s="232"/>
      <c r="CU1201" s="232"/>
      <c r="CV1201" s="232"/>
      <c r="CW1201" s="232"/>
      <c r="CX1201" s="232"/>
      <c r="CY1201" s="234"/>
      <c r="CZ1201" s="106">
        <v>1</v>
      </c>
      <c r="DA1201" s="106">
        <v>40</v>
      </c>
      <c r="DC1201" s="106">
        <v>1</v>
      </c>
      <c r="DD1201" s="106" t="s">
        <v>3111</v>
      </c>
      <c r="DE1201" s="106">
        <v>1</v>
      </c>
      <c r="DF1201" s="60">
        <v>5</v>
      </c>
      <c r="DG1201" s="107">
        <v>19</v>
      </c>
      <c r="DH1201" s="107" t="s">
        <v>7138</v>
      </c>
      <c r="DI1201" s="107">
        <v>2.3330600000000001</v>
      </c>
      <c r="DJ1201" s="107">
        <v>0.11701300000000001</v>
      </c>
      <c r="DK1201" s="107">
        <v>2.0358299999999998</v>
      </c>
      <c r="DL1201" s="107">
        <v>0.85576399999999997</v>
      </c>
      <c r="DM1201" s="110">
        <v>1.26831</v>
      </c>
      <c r="DN1201" s="110">
        <v>-0.31464999999999999</v>
      </c>
      <c r="DO1201" s="110">
        <v>0.58550800000000003</v>
      </c>
      <c r="DP1201" s="110">
        <v>0.80690499999999998</v>
      </c>
      <c r="DQ1201" s="110">
        <v>0.42611500000000002</v>
      </c>
      <c r="DR1201" s="110">
        <v>0.59065100000000004</v>
      </c>
      <c r="DS1201" s="110">
        <v>0.64032599999999995</v>
      </c>
      <c r="DT1201" s="110">
        <v>0.60675999999999997</v>
      </c>
      <c r="DU1201" s="497">
        <v>0.43276900000000001</v>
      </c>
      <c r="DV1201" s="497">
        <v>0</v>
      </c>
      <c r="DW1201" s="497">
        <v>3.6470099999999998E-2</v>
      </c>
      <c r="DX1201" s="497">
        <v>0.69399999999999995</v>
      </c>
      <c r="DY1201" s="497">
        <v>0.14419399999999999</v>
      </c>
      <c r="DZ1201" s="497">
        <v>0.122</v>
      </c>
      <c r="EA1201" s="98"/>
      <c r="EB1201" s="492"/>
      <c r="EC1201" s="492"/>
      <c r="ED1201" s="99"/>
      <c r="EE1201" s="492"/>
      <c r="EF1201" s="492"/>
      <c r="EG1201" s="99"/>
      <c r="EH1201" s="99"/>
      <c r="EI1201" s="99"/>
      <c r="EJ1201" s="99"/>
      <c r="EK1201" s="99"/>
      <c r="EL1201" s="99"/>
      <c r="EM1201" s="99"/>
      <c r="EN1201" s="99"/>
      <c r="EO1201" s="99"/>
      <c r="EP1201" s="99"/>
      <c r="EQ1201" s="99"/>
      <c r="ER1201" s="99"/>
      <c r="ES1201" s="99"/>
      <c r="ET1201" s="99"/>
      <c r="EU1201" s="99"/>
      <c r="EV1201" s="99"/>
      <c r="EW1201" s="99"/>
      <c r="EX1201" s="119"/>
      <c r="EY1201" s="121"/>
      <c r="EZ1201" s="524"/>
      <c r="FA1201" s="83">
        <v>19</v>
      </c>
      <c r="FB1201" s="126">
        <v>13</v>
      </c>
      <c r="FC1201" s="505">
        <v>2.3330600000000001</v>
      </c>
      <c r="FD1201" s="505">
        <v>0.11701300000000001</v>
      </c>
      <c r="FE1201" s="116">
        <v>2.0358299999999998</v>
      </c>
      <c r="FF1201" s="116">
        <v>0.85576399999999997</v>
      </c>
      <c r="FG1201" s="116">
        <v>1.26831</v>
      </c>
      <c r="FH1201" s="116">
        <v>-0.31464999999999999</v>
      </c>
      <c r="FI1201" s="116" t="s">
        <v>6840</v>
      </c>
      <c r="FJ1201" s="116" t="s">
        <v>6841</v>
      </c>
      <c r="FK1201" s="116" t="s">
        <v>6842</v>
      </c>
      <c r="FL1201" s="116" t="s">
        <v>6843</v>
      </c>
      <c r="FM1201" s="116" t="s">
        <v>6844</v>
      </c>
      <c r="FN1201" s="116" t="s">
        <v>6845</v>
      </c>
    </row>
    <row r="1202" spans="1:171" s="3" customFormat="1" ht="15" customHeight="1" x14ac:dyDescent="0.2">
      <c r="A1202" s="321">
        <v>20150109</v>
      </c>
      <c r="B1202" s="321">
        <v>5</v>
      </c>
      <c r="C1202" s="322">
        <v>75</v>
      </c>
      <c r="D1202" s="322">
        <v>1</v>
      </c>
      <c r="E1202" s="322">
        <v>7</v>
      </c>
      <c r="F1202" s="322">
        <v>17</v>
      </c>
      <c r="G1202" s="325">
        <v>2</v>
      </c>
      <c r="H1202" s="435">
        <v>0</v>
      </c>
      <c r="I1202" s="323">
        <v>7423</v>
      </c>
      <c r="J1202" s="101" t="s">
        <v>1979</v>
      </c>
      <c r="K1202" s="324" t="str">
        <f>IF(B1202=2,"Z:\Data\MOOG\HeTao\raw\",IF(B1202=5,"Z:\Data\MOOG\Polo\raw\",IF(B1202=10,"Z:\Data\MOOG\Messi\raw\","")))</f>
        <v>Z:\Data\MOOG\Polo\raw\</v>
      </c>
      <c r="L1202" s="320" t="s">
        <v>2988</v>
      </c>
      <c r="M1202" s="569" t="str">
        <f>IF(NOT(ISERROR(FIND("Training_dt",W1202))),"'Plot Psychometric_HH_dt_yuchen'",IF(NOT(ISERROR(FIND("Training",W1202))),"'Plot Psychometric_HH'",IF(NOT(ISERROR(FIND("1DAT",W1202))),"'Plot Tuning Azimuth_HH'",IF(NOT(ISERROR(FIND("HD_dt",W1202))),"'Plot HeadingDiscimination_PSTH_HH_dt_yuchen'",IF(NOT(ISERROR(FIND("HD",W1202))),"'Plot HeadingDiscimination_PSTH_HH'",IF(NOT(ISERROR(FIND("MemSac",W1202))),"'Memory Saccade Analysis_HH'",IF(NOT(ISERROR(FIND("DelSac",W1202))),"'Memory Saccade Analysis_HH'",IF(NOT(ISERROR(FIND("u-stim",W1202))),"'Plot Microstim_HH'",""))))))))</f>
        <v>'Plot HeadingDiscimination_PSTH_HH'</v>
      </c>
      <c r="N1202" s="573">
        <v>1</v>
      </c>
      <c r="O1202" s="584">
        <v>-1</v>
      </c>
      <c r="P1202" s="590">
        <v>4</v>
      </c>
      <c r="Q1202" s="590">
        <f>IF(B1202=2,60,310)</f>
        <v>310</v>
      </c>
      <c r="R1202" s="590">
        <v>5</v>
      </c>
      <c r="S1202" s="590">
        <f>IF(B1202=2,60,-190)</f>
        <v>-190</v>
      </c>
      <c r="T1202" s="590">
        <v>1</v>
      </c>
      <c r="U1202" s="590">
        <f>IF(Z1202&lt;&gt;"",IF(NOT(ISERROR(FIND("SU",Z1202))),VALUE(RIGHT(Z1202,1))+4,IF(NOT(ISERROR(FIND("MU20",Z1202))),20,IF(NOT(ISERROR(FIND("MU21",Z1202))),21,IF(NOT(ISERROR(FIND("MU2",Z1202))),2,1)))),"")</f>
        <v>5</v>
      </c>
      <c r="V1202" s="583"/>
      <c r="W1202" s="319" t="s">
        <v>1986</v>
      </c>
      <c r="X1202" s="192"/>
      <c r="Y1202" s="219">
        <f>IF(NOT(ISERROR(FIND("MU=SU",X1202))),1,IF(Z1202&lt;&gt;"",IF(NOT(ISERROR(FIND("SU",Z1202))),1,0),""))</f>
        <v>1</v>
      </c>
      <c r="Z1202" s="217" t="s">
        <v>43</v>
      </c>
      <c r="AA1202" s="513">
        <v>1165</v>
      </c>
      <c r="AB1202" s="475">
        <v>12.4825</v>
      </c>
      <c r="AC1202" s="476" t="s">
        <v>3160</v>
      </c>
      <c r="AD1202" s="511" t="s">
        <v>3159</v>
      </c>
      <c r="AE1202" s="91"/>
      <c r="AF1202" s="79"/>
      <c r="AG1202" s="79"/>
      <c r="AH1202" s="80"/>
      <c r="AI1202" s="81"/>
      <c r="AJ1202" s="81"/>
      <c r="AK1202" s="81"/>
      <c r="AL1202" s="81"/>
      <c r="AM1202" s="114"/>
      <c r="AN1202" s="82"/>
      <c r="AO1202" s="83"/>
      <c r="AP1202" s="83"/>
      <c r="AQ1202" s="83"/>
      <c r="AR1202" s="84"/>
      <c r="AS1202" s="85"/>
      <c r="AT1202" s="85"/>
      <c r="AU1202" s="85"/>
      <c r="AV1202" s="85"/>
      <c r="AW1202" s="104"/>
      <c r="AX1202" s="86"/>
      <c r="AY1202" s="87"/>
      <c r="AZ1202" s="87"/>
      <c r="BA1202" s="87"/>
      <c r="BB1202" s="88"/>
      <c r="BC1202" s="89"/>
      <c r="BD1202" s="89"/>
      <c r="BE1202" s="89"/>
      <c r="BF1202" s="89"/>
      <c r="BG1202" s="115"/>
      <c r="BH1202" s="90"/>
      <c r="BI1202" s="251"/>
      <c r="BJ1202" s="252"/>
      <c r="BK1202" s="252"/>
      <c r="BL1202" s="230"/>
      <c r="BM1202" s="230"/>
      <c r="BN1202" s="230"/>
      <c r="BO1202" s="231"/>
      <c r="BP1202" s="231"/>
      <c r="BQ1202" s="231"/>
      <c r="BR1202" s="232"/>
      <c r="BS1202" s="232"/>
      <c r="BT1202" s="232"/>
      <c r="BU1202" s="230"/>
      <c r="BV1202" s="230"/>
      <c r="BW1202" s="231"/>
      <c r="BX1202" s="231"/>
      <c r="BY1202" s="232"/>
      <c r="BZ1202" s="235"/>
      <c r="CA1202" s="257"/>
      <c r="CB1202" s="233"/>
      <c r="CC1202" s="230"/>
      <c r="CD1202" s="230"/>
      <c r="CE1202" s="230"/>
      <c r="CF1202" s="230"/>
      <c r="CG1202" s="230"/>
      <c r="CH1202" s="230"/>
      <c r="CI1202" s="230"/>
      <c r="CJ1202" s="231"/>
      <c r="CK1202" s="231"/>
      <c r="CL1202" s="231"/>
      <c r="CM1202" s="231"/>
      <c r="CN1202" s="231"/>
      <c r="CO1202" s="231"/>
      <c r="CP1202" s="231"/>
      <c r="CQ1202" s="231"/>
      <c r="CR1202" s="232"/>
      <c r="CS1202" s="232"/>
      <c r="CT1202" s="232"/>
      <c r="CU1202" s="232"/>
      <c r="CV1202" s="232"/>
      <c r="CW1202" s="232"/>
      <c r="CX1202" s="232"/>
      <c r="CY1202" s="234"/>
      <c r="CZ1202" s="106">
        <v>1</v>
      </c>
      <c r="DA1202" s="106">
        <v>40</v>
      </c>
      <c r="DB1202" s="106"/>
      <c r="DC1202" s="106">
        <v>1</v>
      </c>
      <c r="DD1202" s="106" t="s">
        <v>3111</v>
      </c>
      <c r="DE1202" s="498">
        <v>0</v>
      </c>
      <c r="DF1202" s="60">
        <v>0</v>
      </c>
      <c r="DG1202" s="107">
        <v>19</v>
      </c>
      <c r="DH1202" s="107" t="s">
        <v>7138</v>
      </c>
      <c r="DI1202" s="107">
        <v>2.3330600000000001</v>
      </c>
      <c r="DJ1202" s="107">
        <v>0.11701300000000001</v>
      </c>
      <c r="DK1202" s="107">
        <v>2.0358299999999998</v>
      </c>
      <c r="DL1202" s="107">
        <v>0.85576399999999997</v>
      </c>
      <c r="DM1202" s="110">
        <v>1.26831</v>
      </c>
      <c r="DN1202" s="110">
        <v>-0.31464999999999999</v>
      </c>
      <c r="DO1202" s="110">
        <v>0.58028900000000005</v>
      </c>
      <c r="DP1202" s="110">
        <v>0.67362500000000003</v>
      </c>
      <c r="DQ1202" s="110">
        <v>0.53822099999999995</v>
      </c>
      <c r="DR1202" s="110">
        <v>0.60699099999999995</v>
      </c>
      <c r="DS1202" s="110">
        <v>0.58741299999999996</v>
      </c>
      <c r="DT1202" s="110">
        <v>0.44941700000000001</v>
      </c>
      <c r="DU1202" s="497">
        <v>0.16816900000000001</v>
      </c>
      <c r="DV1202" s="497">
        <v>7.8E-2</v>
      </c>
      <c r="DW1202" s="497">
        <v>0.17706</v>
      </c>
      <c r="DX1202" s="497">
        <v>6.8000000000000005E-2</v>
      </c>
      <c r="DY1202" s="497">
        <v>-0.202899</v>
      </c>
      <c r="DZ1202" s="497">
        <v>3.7999999999999999E-2</v>
      </c>
      <c r="EA1202" s="288"/>
      <c r="EB1202" s="492"/>
      <c r="EC1202" s="492"/>
      <c r="ED1202" s="99"/>
      <c r="EE1202" s="492"/>
      <c r="EF1202" s="492"/>
      <c r="EG1202" s="99"/>
      <c r="EH1202" s="99"/>
      <c r="EI1202" s="99"/>
      <c r="EJ1202" s="99"/>
      <c r="EK1202" s="99"/>
      <c r="EL1202" s="99"/>
      <c r="EM1202" s="99"/>
      <c r="EN1202" s="99"/>
      <c r="EO1202" s="99"/>
      <c r="EP1202" s="99"/>
      <c r="EQ1202" s="99"/>
      <c r="ER1202" s="99"/>
      <c r="ES1202" s="99"/>
      <c r="ET1202" s="99"/>
      <c r="EU1202" s="99"/>
      <c r="EV1202" s="99"/>
      <c r="EW1202" s="99"/>
      <c r="EX1202" s="119"/>
      <c r="EY1202" s="121">
        <v>1</v>
      </c>
      <c r="EZ1202" s="524">
        <v>103</v>
      </c>
      <c r="FA1202" s="83">
        <v>19</v>
      </c>
      <c r="FB1202" s="126">
        <v>13</v>
      </c>
      <c r="FC1202" s="116">
        <v>2.3330600000000001</v>
      </c>
      <c r="FD1202" s="116">
        <v>0.11701300000000001</v>
      </c>
      <c r="FE1202" s="116">
        <v>2.0358299999999998</v>
      </c>
      <c r="FF1202" s="116">
        <v>0.85576399999999997</v>
      </c>
      <c r="FG1202" s="116">
        <v>1.26831</v>
      </c>
      <c r="FH1202" s="116">
        <v>-0.31464999999999999</v>
      </c>
      <c r="FI1202" s="116" t="s">
        <v>6840</v>
      </c>
      <c r="FJ1202" s="116" t="s">
        <v>6841</v>
      </c>
      <c r="FK1202" s="116" t="s">
        <v>6842</v>
      </c>
      <c r="FL1202" s="116" t="s">
        <v>6843</v>
      </c>
      <c r="FM1202" s="116" t="s">
        <v>6844</v>
      </c>
      <c r="FN1202" s="116" t="s">
        <v>6845</v>
      </c>
      <c r="FO1202" s="3" t="s">
        <v>1243</v>
      </c>
    </row>
    <row r="1203" spans="1:171" s="3" customFormat="1" ht="15" customHeight="1" x14ac:dyDescent="0.2">
      <c r="A1203" s="321">
        <v>20150109</v>
      </c>
      <c r="B1203" s="321">
        <v>5</v>
      </c>
      <c r="C1203" s="322">
        <v>75</v>
      </c>
      <c r="D1203" s="322">
        <v>1</v>
      </c>
      <c r="E1203" s="322">
        <v>7</v>
      </c>
      <c r="F1203" s="322">
        <v>17</v>
      </c>
      <c r="G1203" s="325">
        <v>2</v>
      </c>
      <c r="H1203" s="435">
        <v>0</v>
      </c>
      <c r="I1203" s="323">
        <v>7423</v>
      </c>
      <c r="J1203" s="101" t="s">
        <v>1979</v>
      </c>
      <c r="K1203" s="324" t="str">
        <f>IF(B1203=2,"Z:\Data\MOOG\HeTao\raw\",IF(B1203=5,"Z:\Data\MOOG\Polo\raw\",IF(B1203=10,"Z:\Data\MOOG\Messi\raw\","")))</f>
        <v>Z:\Data\MOOG\Polo\raw\</v>
      </c>
      <c r="L1203" s="320" t="s">
        <v>3158</v>
      </c>
      <c r="M1203" s="569" t="str">
        <f>IF(NOT(ISERROR(FIND("Training_dt",W1203))),"'Plot Psychometric_HH_dt_yuchen'",IF(NOT(ISERROR(FIND("Training",W1203))),"'Plot Psychometric_HH'",IF(NOT(ISERROR(FIND("1DAT",W1203))),"'Plot Tuning Azimuth_HH'",IF(NOT(ISERROR(FIND("HD_dt",W1203))),"'Plot HeadingDiscimination_PSTH_HH_dt_yuchen'",IF(NOT(ISERROR(FIND("HD",W1203))),"'Plot HeadingDiscimination_PSTH_HH'",IF(NOT(ISERROR(FIND("MemSac",W1203))),"'Memory Saccade Analysis_HH'",IF(NOT(ISERROR(FIND("DelSac",W1203))),"'Memory Saccade Analysis_HH'",IF(NOT(ISERROR(FIND("u-stim",W1203))),"'Plot Microstim_HH'",""))))))))</f>
        <v>'Memory Saccade Analysis_HH'</v>
      </c>
      <c r="N1203" s="573">
        <v>1</v>
      </c>
      <c r="O1203" s="584">
        <v>-1</v>
      </c>
      <c r="P1203" s="590">
        <v>4</v>
      </c>
      <c r="Q1203" s="590">
        <f>IF(B1203=2,60,310)</f>
        <v>310</v>
      </c>
      <c r="R1203" s="590">
        <v>5</v>
      </c>
      <c r="S1203" s="590">
        <f>IF(B1203=2,60,-190)</f>
        <v>-190</v>
      </c>
      <c r="T1203" s="590">
        <v>1</v>
      </c>
      <c r="U1203" s="590">
        <f>IF(Z1203&lt;&gt;"",IF(NOT(ISERROR(FIND("SU",Z1203))),VALUE(RIGHT(Z1203,1))+4,IF(NOT(ISERROR(FIND("MU20",Z1203))),20,IF(NOT(ISERROR(FIND("MU21",Z1203))),21,IF(NOT(ISERROR(FIND("MU2",Z1203))),2,1)))),"")</f>
        <v>5</v>
      </c>
      <c r="V1203" s="583"/>
      <c r="W1203" s="319" t="s">
        <v>2172</v>
      </c>
      <c r="X1203" s="192"/>
      <c r="Y1203" s="219">
        <f>IF(NOT(ISERROR(FIND("MU=SU",X1203))),1,IF(Z1203&lt;&gt;"",IF(NOT(ISERROR(FIND("SU",Z1203))),1,0),""))</f>
        <v>1</v>
      </c>
      <c r="Z1203" s="217" t="s">
        <v>43</v>
      </c>
      <c r="AA1203" s="218">
        <v>1165</v>
      </c>
      <c r="AB1203" s="77">
        <v>12.4825</v>
      </c>
      <c r="AC1203" s="78" t="s">
        <v>3160</v>
      </c>
      <c r="AD1203" s="199" t="s">
        <v>3159</v>
      </c>
      <c r="AE1203" s="91"/>
      <c r="AF1203" s="79"/>
      <c r="AG1203" s="79"/>
      <c r="AH1203" s="80"/>
      <c r="AI1203" s="81"/>
      <c r="AJ1203" s="81"/>
      <c r="AK1203" s="81"/>
      <c r="AL1203" s="81"/>
      <c r="AM1203" s="114"/>
      <c r="AN1203" s="82"/>
      <c r="AO1203" s="83"/>
      <c r="AP1203" s="83"/>
      <c r="AQ1203" s="83"/>
      <c r="AR1203" s="84"/>
      <c r="AS1203" s="85"/>
      <c r="AT1203" s="85"/>
      <c r="AU1203" s="85"/>
      <c r="AV1203" s="85"/>
      <c r="AW1203" s="104"/>
      <c r="AX1203" s="86"/>
      <c r="AY1203" s="87"/>
      <c r="AZ1203" s="87"/>
      <c r="BA1203" s="87"/>
      <c r="BB1203" s="88"/>
      <c r="BC1203" s="89"/>
      <c r="BD1203" s="89"/>
      <c r="BE1203" s="89"/>
      <c r="BF1203" s="89"/>
      <c r="BG1203" s="115"/>
      <c r="BH1203" s="90"/>
      <c r="BI1203" s="251"/>
      <c r="BJ1203" s="252"/>
      <c r="BK1203" s="252"/>
      <c r="BL1203" s="230"/>
      <c r="BM1203" s="230"/>
      <c r="BN1203" s="230"/>
      <c r="BO1203" s="231"/>
      <c r="BP1203" s="231"/>
      <c r="BQ1203" s="231"/>
      <c r="BR1203" s="232"/>
      <c r="BS1203" s="232"/>
      <c r="BT1203" s="232"/>
      <c r="BU1203" s="230"/>
      <c r="BV1203" s="230"/>
      <c r="BW1203" s="231"/>
      <c r="BX1203" s="231"/>
      <c r="BY1203" s="232"/>
      <c r="BZ1203" s="235"/>
      <c r="CA1203" s="257"/>
      <c r="CB1203" s="233"/>
      <c r="CC1203" s="230"/>
      <c r="CD1203" s="230"/>
      <c r="CE1203" s="230"/>
      <c r="CF1203" s="230"/>
      <c r="CG1203" s="230"/>
      <c r="CH1203" s="230"/>
      <c r="CI1203" s="230"/>
      <c r="CJ1203" s="231"/>
      <c r="CK1203" s="231"/>
      <c r="CL1203" s="231"/>
      <c r="CM1203" s="231"/>
      <c r="CN1203" s="231"/>
      <c r="CO1203" s="231"/>
      <c r="CP1203" s="231"/>
      <c r="CQ1203" s="231"/>
      <c r="CR1203" s="232"/>
      <c r="CS1203" s="232"/>
      <c r="CT1203" s="232"/>
      <c r="CU1203" s="232"/>
      <c r="CV1203" s="232"/>
      <c r="CW1203" s="232"/>
      <c r="CX1203" s="232"/>
      <c r="CY1203" s="234"/>
      <c r="CZ1203" s="106"/>
      <c r="DA1203" s="106"/>
      <c r="DB1203" s="106"/>
      <c r="DC1203" s="106">
        <v>1</v>
      </c>
      <c r="DD1203" s="106"/>
      <c r="DE1203" s="106"/>
      <c r="DF1203" s="60"/>
      <c r="DG1203" s="107"/>
      <c r="DH1203" s="107"/>
      <c r="DI1203" s="107"/>
      <c r="DJ1203" s="107"/>
      <c r="DK1203" s="107"/>
      <c r="DL1203" s="107"/>
      <c r="DM1203" s="110"/>
      <c r="DN1203" s="110"/>
      <c r="DO1203" s="110"/>
      <c r="DP1203" s="110"/>
      <c r="DQ1203" s="110"/>
      <c r="DR1203" s="110"/>
      <c r="DS1203" s="110"/>
      <c r="DT1203" s="110"/>
      <c r="DU1203" s="497"/>
      <c r="DV1203" s="497"/>
      <c r="DW1203" s="497"/>
      <c r="DX1203" s="497"/>
      <c r="DY1203" s="497"/>
      <c r="DZ1203" s="497"/>
      <c r="EA1203" s="288">
        <v>4.2814900000000003E-2</v>
      </c>
      <c r="EB1203" s="501">
        <v>3.0577099999999999E-13</v>
      </c>
      <c r="EC1203" s="501">
        <v>5.5580400000000004E-7</v>
      </c>
      <c r="ED1203" s="99">
        <v>5.0107099999999998E-3</v>
      </c>
      <c r="EE1203" s="99">
        <v>0.116464</v>
      </c>
      <c r="EF1203" s="99">
        <v>4.0596399999999998E-3</v>
      </c>
      <c r="EG1203" s="99">
        <v>-155.81399999999999</v>
      </c>
      <c r="EH1203" s="99">
        <v>-144.11699999999999</v>
      </c>
      <c r="EI1203" s="99">
        <v>-157.43</v>
      </c>
      <c r="EJ1203" s="99">
        <v>-149.91999999999999</v>
      </c>
      <c r="EK1203" s="99">
        <v>2.11</v>
      </c>
      <c r="EL1203" s="99">
        <v>59.908299999999997</v>
      </c>
      <c r="EM1203" s="99">
        <v>0.50548999999999999</v>
      </c>
      <c r="EN1203" s="99">
        <v>0.77635900000000002</v>
      </c>
      <c r="EO1203" s="99">
        <v>0.66224400000000005</v>
      </c>
      <c r="EP1203" s="99">
        <v>0.57630700000000001</v>
      </c>
      <c r="EQ1203" s="99">
        <v>0.47368399999999999</v>
      </c>
      <c r="ER1203" s="99">
        <v>0.58105600000000002</v>
      </c>
      <c r="ES1203" s="99">
        <v>0</v>
      </c>
      <c r="ET1203" s="99">
        <v>30.0059</v>
      </c>
      <c r="EU1203" s="99">
        <v>23.212499999999999</v>
      </c>
      <c r="EV1203" s="99">
        <v>16.371200000000002</v>
      </c>
      <c r="EW1203" s="99">
        <v>11.9399</v>
      </c>
      <c r="EX1203" s="119">
        <v>7.5085800000000003</v>
      </c>
      <c r="EY1203" s="121"/>
      <c r="EZ1203" s="524"/>
      <c r="FA1203" s="83"/>
      <c r="FB1203" s="126"/>
      <c r="FC1203" s="116"/>
      <c r="FD1203" s="116"/>
      <c r="FE1203" s="116"/>
      <c r="FF1203" s="116"/>
      <c r="FG1203" s="116"/>
      <c r="FH1203" s="116"/>
      <c r="FI1203" s="116"/>
      <c r="FJ1203" s="116"/>
      <c r="FK1203" s="116"/>
      <c r="FL1203" s="116"/>
      <c r="FM1203" s="116"/>
      <c r="FN1203" s="116"/>
    </row>
    <row r="1204" spans="1:171" s="3" customFormat="1" ht="15" customHeight="1" x14ac:dyDescent="0.2">
      <c r="A1204" s="321">
        <v>20150109</v>
      </c>
      <c r="B1204" s="321">
        <v>5</v>
      </c>
      <c r="C1204" s="322">
        <v>75</v>
      </c>
      <c r="D1204" s="322">
        <v>1</v>
      </c>
      <c r="E1204" s="322">
        <v>7</v>
      </c>
      <c r="F1204" s="322">
        <v>17</v>
      </c>
      <c r="G1204" s="325">
        <v>2</v>
      </c>
      <c r="H1204" s="435">
        <v>0</v>
      </c>
      <c r="I1204" s="323">
        <v>7423</v>
      </c>
      <c r="J1204" s="101" t="s">
        <v>1979</v>
      </c>
      <c r="K1204" s="324" t="str">
        <f>IF(B1204=2,"Z:\Data\MOOG\HeTao\raw\",IF(B1204=5,"Z:\Data\MOOG\Polo\raw\",IF(B1204=10,"Z:\Data\MOOG\Messi\raw\","")))</f>
        <v>Z:\Data\MOOG\Polo\raw\</v>
      </c>
      <c r="L1204" s="320" t="s">
        <v>3158</v>
      </c>
      <c r="M1204" s="569" t="str">
        <f>IF(NOT(ISERROR(FIND("Training_dt",W1204))),"'Plot Psychometric_HH_dt_yuchen'",IF(NOT(ISERROR(FIND("Training",W1204))),"'Plot Psychometric_HH'",IF(NOT(ISERROR(FIND("1DAT",W1204))),"'Plot Tuning Azimuth_HH'",IF(NOT(ISERROR(FIND("HD_dt",W1204))),"'Plot HeadingDiscimination_PSTH_HH_dt_yuchen'",IF(NOT(ISERROR(FIND("HD",W1204))),"'Plot HeadingDiscimination_PSTH_HH'",IF(NOT(ISERROR(FIND("MemSac",W1204))),"'Memory Saccade Analysis_HH'",IF(NOT(ISERROR(FIND("DelSac",W1204))),"'Memory Saccade Analysis_HH'",IF(NOT(ISERROR(FIND("u-stim",W1204))),"'Plot Microstim_HH'",""))))))))</f>
        <v>'Memory Saccade Analysis_HH'</v>
      </c>
      <c r="N1204" s="573">
        <v>1</v>
      </c>
      <c r="O1204" s="584">
        <v>-1</v>
      </c>
      <c r="P1204" s="590">
        <v>4</v>
      </c>
      <c r="Q1204" s="590">
        <f>IF(B1204=2,60,310)</f>
        <v>310</v>
      </c>
      <c r="R1204" s="590">
        <v>5</v>
      </c>
      <c r="S1204" s="590">
        <f>IF(B1204=2,60,-190)</f>
        <v>-190</v>
      </c>
      <c r="T1204" s="590">
        <v>1</v>
      </c>
      <c r="U1204" s="590">
        <f>IF(Z1204&lt;&gt;"",IF(NOT(ISERROR(FIND("SU",Z1204))),VALUE(RIGHT(Z1204,1))+4,IF(NOT(ISERROR(FIND("MU20",Z1204))),20,IF(NOT(ISERROR(FIND("MU21",Z1204))),21,IF(NOT(ISERROR(FIND("MU2",Z1204))),2,1)))),"")</f>
        <v>20</v>
      </c>
      <c r="V1204" s="583"/>
      <c r="W1204" s="319" t="s">
        <v>2172</v>
      </c>
      <c r="X1204" s="192"/>
      <c r="Y1204" s="219">
        <f>IF(NOT(ISERROR(FIND("MU=SU",X1204))),1,IF(Z1204&lt;&gt;"",IF(NOT(ISERROR(FIND("SU",Z1204))),1,0),""))</f>
        <v>0</v>
      </c>
      <c r="Z1204" s="217" t="s">
        <v>3147</v>
      </c>
      <c r="AA1204" s="218">
        <v>2799</v>
      </c>
      <c r="AB1204" s="77" t="s">
        <v>70</v>
      </c>
      <c r="AC1204" s="78" t="s">
        <v>70</v>
      </c>
      <c r="AD1204" s="199"/>
      <c r="AE1204" s="91"/>
      <c r="AF1204" s="79"/>
      <c r="AG1204" s="79"/>
      <c r="AH1204" s="80"/>
      <c r="AI1204" s="81"/>
      <c r="AJ1204" s="81"/>
      <c r="AK1204" s="81"/>
      <c r="AL1204" s="81"/>
      <c r="AM1204" s="114"/>
      <c r="AN1204" s="82"/>
      <c r="AO1204" s="83"/>
      <c r="AP1204" s="83"/>
      <c r="AQ1204" s="83"/>
      <c r="AR1204" s="84"/>
      <c r="AS1204" s="85"/>
      <c r="AT1204" s="85"/>
      <c r="AU1204" s="85"/>
      <c r="AV1204" s="85"/>
      <c r="AW1204" s="104"/>
      <c r="AX1204" s="86"/>
      <c r="AY1204" s="87"/>
      <c r="AZ1204" s="87"/>
      <c r="BA1204" s="87"/>
      <c r="BB1204" s="88"/>
      <c r="BC1204" s="89"/>
      <c r="BD1204" s="89"/>
      <c r="BE1204" s="89"/>
      <c r="BF1204" s="89"/>
      <c r="BG1204" s="115"/>
      <c r="BH1204" s="90"/>
      <c r="BI1204" s="251"/>
      <c r="BJ1204" s="252"/>
      <c r="BK1204" s="252"/>
      <c r="BL1204" s="230"/>
      <c r="BM1204" s="230"/>
      <c r="BN1204" s="230"/>
      <c r="BO1204" s="231"/>
      <c r="BP1204" s="231"/>
      <c r="BQ1204" s="231"/>
      <c r="BR1204" s="232"/>
      <c r="BS1204" s="232"/>
      <c r="BT1204" s="232"/>
      <c r="BU1204" s="230"/>
      <c r="BV1204" s="230"/>
      <c r="BW1204" s="231"/>
      <c r="BX1204" s="231"/>
      <c r="BY1204" s="232"/>
      <c r="BZ1204" s="235"/>
      <c r="CA1204" s="257"/>
      <c r="CB1204" s="233"/>
      <c r="CC1204" s="230"/>
      <c r="CD1204" s="230"/>
      <c r="CE1204" s="230"/>
      <c r="CF1204" s="230"/>
      <c r="CG1204" s="230"/>
      <c r="CH1204" s="230"/>
      <c r="CI1204" s="230"/>
      <c r="CJ1204" s="231"/>
      <c r="CK1204" s="231"/>
      <c r="CL1204" s="231"/>
      <c r="CM1204" s="231"/>
      <c r="CN1204" s="231"/>
      <c r="CO1204" s="231"/>
      <c r="CP1204" s="231"/>
      <c r="CQ1204" s="231"/>
      <c r="CR1204" s="232"/>
      <c r="CS1204" s="232"/>
      <c r="CT1204" s="232"/>
      <c r="CU1204" s="232"/>
      <c r="CV1204" s="232"/>
      <c r="CW1204" s="232"/>
      <c r="CX1204" s="232"/>
      <c r="CY1204" s="234"/>
      <c r="CZ1204" s="106"/>
      <c r="DA1204" s="106"/>
      <c r="DB1204" s="106"/>
      <c r="DC1204" s="106">
        <v>1</v>
      </c>
      <c r="DD1204" s="106"/>
      <c r="DE1204" s="106"/>
      <c r="DF1204" s="60"/>
      <c r="DG1204" s="107"/>
      <c r="DH1204" s="107"/>
      <c r="DI1204" s="107"/>
      <c r="DJ1204" s="107"/>
      <c r="DK1204" s="107"/>
      <c r="DL1204" s="107"/>
      <c r="DM1204" s="110"/>
      <c r="DN1204" s="110"/>
      <c r="DO1204" s="110"/>
      <c r="DP1204" s="110"/>
      <c r="DQ1204" s="110"/>
      <c r="DR1204" s="110"/>
      <c r="DS1204" s="110"/>
      <c r="DT1204" s="110"/>
      <c r="DU1204" s="497"/>
      <c r="DV1204" s="497"/>
      <c r="DW1204" s="497"/>
      <c r="DX1204" s="497"/>
      <c r="DY1204" s="497"/>
      <c r="DZ1204" s="497"/>
      <c r="EA1204" s="288">
        <v>0.14089299999999999</v>
      </c>
      <c r="EB1204" s="501">
        <v>1.04292E-9</v>
      </c>
      <c r="EC1204" s="501">
        <v>7.8812200000000002E-8</v>
      </c>
      <c r="ED1204" s="501">
        <v>4.6372199999999999E-10</v>
      </c>
      <c r="EE1204" s="501">
        <v>3.7641599999999997E-7</v>
      </c>
      <c r="EF1204" s="99">
        <v>0.186829</v>
      </c>
      <c r="EG1204" s="99">
        <v>156.06100000000001</v>
      </c>
      <c r="EH1204" s="99">
        <v>-145.44200000000001</v>
      </c>
      <c r="EI1204" s="99">
        <v>-166.80699999999999</v>
      </c>
      <c r="EJ1204" s="99">
        <v>-158.41200000000001</v>
      </c>
      <c r="EK1204" s="99">
        <v>-153.28299999999999</v>
      </c>
      <c r="EL1204" s="99">
        <v>56.040500000000002</v>
      </c>
      <c r="EM1204" s="99">
        <v>0.45902900000000002</v>
      </c>
      <c r="EN1204" s="99">
        <v>0.70823199999999997</v>
      </c>
      <c r="EO1204" s="99">
        <v>0.69528800000000002</v>
      </c>
      <c r="EP1204" s="99">
        <v>0.70208599999999999</v>
      </c>
      <c r="EQ1204" s="99">
        <v>0.64723299999999995</v>
      </c>
      <c r="ER1204" s="99">
        <v>0.43263499999999999</v>
      </c>
      <c r="ES1204" s="99">
        <v>0</v>
      </c>
      <c r="ET1204" s="99">
        <v>56.799399999999999</v>
      </c>
      <c r="EU1204" s="99">
        <v>23.1845</v>
      </c>
      <c r="EV1204" s="99">
        <v>31.3065</v>
      </c>
      <c r="EW1204" s="99">
        <v>47.750399999999999</v>
      </c>
      <c r="EX1204" s="119">
        <v>10.119300000000001</v>
      </c>
      <c r="EY1204" s="121"/>
      <c r="EZ1204" s="524"/>
      <c r="FA1204" s="83"/>
      <c r="FB1204" s="126"/>
      <c r="FC1204" s="116"/>
      <c r="FD1204" s="116"/>
      <c r="FE1204" s="116"/>
      <c r="FF1204" s="116"/>
      <c r="FG1204" s="116"/>
      <c r="FH1204" s="116"/>
      <c r="FI1204" s="116"/>
      <c r="FJ1204" s="116"/>
      <c r="FK1204" s="116"/>
      <c r="FL1204" s="116"/>
      <c r="FM1204" s="116"/>
      <c r="FN1204" s="116"/>
    </row>
    <row r="1205" spans="1:171" s="3" customFormat="1" ht="15" customHeight="1" x14ac:dyDescent="0.2">
      <c r="A1205" s="321">
        <v>20150109</v>
      </c>
      <c r="B1205" s="321">
        <v>5</v>
      </c>
      <c r="C1205" s="322">
        <v>75</v>
      </c>
      <c r="D1205" s="322">
        <v>1</v>
      </c>
      <c r="E1205" s="322">
        <v>7</v>
      </c>
      <c r="F1205" s="322">
        <v>17</v>
      </c>
      <c r="G1205" s="325">
        <v>2</v>
      </c>
      <c r="H1205" s="435">
        <v>0</v>
      </c>
      <c r="I1205" s="323">
        <v>7423</v>
      </c>
      <c r="J1205" s="101" t="s">
        <v>1979</v>
      </c>
      <c r="K1205" s="324" t="str">
        <f>IF(B1205=2,"Z:\Data\MOOG\HeTao\raw\",IF(B1205=5,"Z:\Data\MOOG\Polo\raw\",IF(B1205=10,"Z:\Data\MOOG\Messi\raw\","")))</f>
        <v>Z:\Data\MOOG\Polo\raw\</v>
      </c>
      <c r="L1205" s="320" t="s">
        <v>3161</v>
      </c>
      <c r="M1205" s="569" t="str">
        <f>IF(NOT(ISERROR(FIND("Training_dt",W1205))),"'Plot Psychometric_HH_dt_yuchen'",IF(NOT(ISERROR(FIND("Training",W1205))),"'Plot Psychometric_HH'",IF(NOT(ISERROR(FIND("1DAT",W1205))),"'Plot Tuning Azimuth_HH'",IF(NOT(ISERROR(FIND("HD_dt",W1205))),"'Plot HeadingDiscimination_PSTH_HH_dt_yuchen'",IF(NOT(ISERROR(FIND("HD",W1205))),"'Plot HeadingDiscimination_PSTH_HH'",IF(NOT(ISERROR(FIND("MemSac",W1205))),"'Memory Saccade Analysis_HH'",IF(NOT(ISERROR(FIND("DelSac",W1205))),"'Memory Saccade Analysis_HH'",IF(NOT(ISERROR(FIND("u-stim",W1205))),"'Plot Microstim_HH'",""))))))))</f>
        <v>'Memory Saccade Analysis_HH'</v>
      </c>
      <c r="N1205" s="573">
        <v>1</v>
      </c>
      <c r="O1205" s="584">
        <v>-1</v>
      </c>
      <c r="P1205" s="590">
        <v>4</v>
      </c>
      <c r="Q1205" s="590">
        <f>IF(B1205=2,60,310)</f>
        <v>310</v>
      </c>
      <c r="R1205" s="590">
        <v>5</v>
      </c>
      <c r="S1205" s="590">
        <f>IF(B1205=2,60,-190)</f>
        <v>-190</v>
      </c>
      <c r="T1205" s="590">
        <v>1</v>
      </c>
      <c r="U1205" s="590">
        <f>IF(Z1205&lt;&gt;"",IF(NOT(ISERROR(FIND("SU",Z1205))),VALUE(RIGHT(Z1205,1))+4,IF(NOT(ISERROR(FIND("MU20",Z1205))),20,IF(NOT(ISERROR(FIND("MU21",Z1205))),21,IF(NOT(ISERROR(FIND("MU2",Z1205))),2,1)))),"")</f>
        <v>5</v>
      </c>
      <c r="V1205" s="583"/>
      <c r="W1205" s="319" t="s">
        <v>3033</v>
      </c>
      <c r="X1205" s="192"/>
      <c r="Y1205" s="219">
        <f>IF(NOT(ISERROR(FIND("MU=SU",X1205))),1,IF(Z1205&lt;&gt;"",IF(NOT(ISERROR(FIND("SU",Z1205))),1,0),""))</f>
        <v>1</v>
      </c>
      <c r="Z1205" s="217" t="s">
        <v>43</v>
      </c>
      <c r="AA1205" s="218">
        <v>1489</v>
      </c>
      <c r="AB1205" s="77">
        <v>13.3499</v>
      </c>
      <c r="AC1205" s="78" t="s">
        <v>3163</v>
      </c>
      <c r="AD1205" s="199"/>
      <c r="AE1205" s="91"/>
      <c r="AF1205" s="79"/>
      <c r="AG1205" s="79"/>
      <c r="AH1205" s="80"/>
      <c r="AI1205" s="81"/>
      <c r="AJ1205" s="81"/>
      <c r="AK1205" s="81"/>
      <c r="AL1205" s="81"/>
      <c r="AM1205" s="114"/>
      <c r="AN1205" s="82"/>
      <c r="AO1205" s="83"/>
      <c r="AP1205" s="83"/>
      <c r="AQ1205" s="83"/>
      <c r="AR1205" s="84"/>
      <c r="AS1205" s="85"/>
      <c r="AT1205" s="85"/>
      <c r="AU1205" s="85"/>
      <c r="AV1205" s="85"/>
      <c r="AW1205" s="104"/>
      <c r="AX1205" s="86"/>
      <c r="AY1205" s="87"/>
      <c r="AZ1205" s="87"/>
      <c r="BA1205" s="87"/>
      <c r="BB1205" s="88"/>
      <c r="BC1205" s="89"/>
      <c r="BD1205" s="89"/>
      <c r="BE1205" s="89"/>
      <c r="BF1205" s="89"/>
      <c r="BG1205" s="115"/>
      <c r="BH1205" s="90"/>
      <c r="BI1205" s="251"/>
      <c r="BJ1205" s="252"/>
      <c r="BK1205" s="252"/>
      <c r="BL1205" s="230"/>
      <c r="BM1205" s="230"/>
      <c r="BN1205" s="230"/>
      <c r="BO1205" s="231"/>
      <c r="BP1205" s="231"/>
      <c r="BQ1205" s="231"/>
      <c r="BR1205" s="232"/>
      <c r="BS1205" s="232"/>
      <c r="BT1205" s="232"/>
      <c r="BU1205" s="230"/>
      <c r="BV1205" s="230"/>
      <c r="BW1205" s="231"/>
      <c r="BX1205" s="231"/>
      <c r="BY1205" s="232"/>
      <c r="BZ1205" s="235"/>
      <c r="CA1205" s="257"/>
      <c r="CB1205" s="233"/>
      <c r="CC1205" s="230"/>
      <c r="CD1205" s="230"/>
      <c r="CE1205" s="230"/>
      <c r="CF1205" s="230"/>
      <c r="CG1205" s="230"/>
      <c r="CH1205" s="230"/>
      <c r="CI1205" s="230"/>
      <c r="CJ1205" s="231"/>
      <c r="CK1205" s="231"/>
      <c r="CL1205" s="231"/>
      <c r="CM1205" s="231"/>
      <c r="CN1205" s="231"/>
      <c r="CO1205" s="231"/>
      <c r="CP1205" s="231"/>
      <c r="CQ1205" s="231"/>
      <c r="CR1205" s="232"/>
      <c r="CS1205" s="232"/>
      <c r="CT1205" s="232"/>
      <c r="CU1205" s="232"/>
      <c r="CV1205" s="232"/>
      <c r="CW1205" s="232"/>
      <c r="CX1205" s="232"/>
      <c r="CY1205" s="234"/>
      <c r="CZ1205" s="106"/>
      <c r="DA1205" s="106"/>
      <c r="DB1205" s="106"/>
      <c r="DC1205" s="106"/>
      <c r="DD1205" s="106"/>
      <c r="DE1205" s="106"/>
      <c r="DF1205" s="60"/>
      <c r="DG1205" s="107"/>
      <c r="DH1205" s="107"/>
      <c r="DI1205" s="107"/>
      <c r="DJ1205" s="107"/>
      <c r="DK1205" s="107"/>
      <c r="DL1205" s="107"/>
      <c r="DM1205" s="110"/>
      <c r="DN1205" s="110"/>
      <c r="DO1205" s="110"/>
      <c r="DP1205" s="110"/>
      <c r="DQ1205" s="110"/>
      <c r="DR1205" s="110"/>
      <c r="DS1205" s="110"/>
      <c r="DT1205" s="110"/>
      <c r="DU1205" s="497"/>
      <c r="DV1205" s="497"/>
      <c r="DW1205" s="497"/>
      <c r="DX1205" s="497"/>
      <c r="DY1205" s="497"/>
      <c r="DZ1205" s="497"/>
      <c r="EA1205" s="288">
        <v>0.46138200000000001</v>
      </c>
      <c r="EB1205" s="501">
        <v>2.1050100000000001E-11</v>
      </c>
      <c r="EC1205" s="501">
        <v>7.5562799999999994E-5</v>
      </c>
      <c r="ED1205" s="501">
        <v>4.8107100000000002E-9</v>
      </c>
      <c r="EE1205" s="99">
        <v>3.16957E-2</v>
      </c>
      <c r="EF1205" s="501">
        <v>5.8407099999999997E-12</v>
      </c>
      <c r="EG1205" s="99">
        <v>-87.525700000000001</v>
      </c>
      <c r="EH1205" s="99">
        <v>-152.47999999999999</v>
      </c>
      <c r="EI1205" s="99">
        <v>-154.292</v>
      </c>
      <c r="EJ1205" s="99">
        <v>-164.512</v>
      </c>
      <c r="EK1205" s="99">
        <v>112.5</v>
      </c>
      <c r="EL1205" s="99">
        <v>48.371699999999997</v>
      </c>
      <c r="EM1205" s="99">
        <v>0.41574</v>
      </c>
      <c r="EN1205" s="99">
        <v>0.74610100000000001</v>
      </c>
      <c r="EO1205" s="99">
        <v>0.60628000000000004</v>
      </c>
      <c r="EP1205" s="99">
        <v>0.73323700000000003</v>
      </c>
      <c r="EQ1205" s="99">
        <v>0.49105199999999999</v>
      </c>
      <c r="ER1205" s="99">
        <v>0.77991699999999997</v>
      </c>
      <c r="ES1205" s="99">
        <v>0</v>
      </c>
      <c r="ET1205" s="99">
        <v>23.525600000000001</v>
      </c>
      <c r="EU1205" s="99">
        <v>18.944400000000002</v>
      </c>
      <c r="EV1205" s="99">
        <v>21.433299999999999</v>
      </c>
      <c r="EW1205" s="99">
        <v>9.1666699999999999</v>
      </c>
      <c r="EX1205" s="119">
        <v>13.5</v>
      </c>
      <c r="EY1205" s="121"/>
      <c r="EZ1205" s="524"/>
      <c r="FA1205" s="83"/>
      <c r="FB1205" s="126"/>
      <c r="FC1205" s="116"/>
      <c r="FD1205" s="116"/>
      <c r="FE1205" s="116"/>
      <c r="FF1205" s="116"/>
      <c r="FG1205" s="116"/>
      <c r="FH1205" s="116"/>
      <c r="FI1205" s="116"/>
      <c r="FJ1205" s="116"/>
      <c r="FK1205" s="116"/>
      <c r="FL1205" s="116"/>
      <c r="FM1205" s="116"/>
      <c r="FN1205" s="116"/>
    </row>
    <row r="1206" spans="1:171" s="3" customFormat="1" ht="15" customHeight="1" x14ac:dyDescent="0.2">
      <c r="A1206" s="321">
        <v>20150109</v>
      </c>
      <c r="B1206" s="321">
        <v>5</v>
      </c>
      <c r="C1206" s="322">
        <v>75</v>
      </c>
      <c r="D1206" s="322">
        <v>1</v>
      </c>
      <c r="E1206" s="322">
        <v>7</v>
      </c>
      <c r="F1206" s="322">
        <v>17</v>
      </c>
      <c r="G1206" s="325">
        <v>2</v>
      </c>
      <c r="H1206" s="435">
        <v>0</v>
      </c>
      <c r="I1206" s="323">
        <v>7423</v>
      </c>
      <c r="J1206" s="101" t="s">
        <v>1979</v>
      </c>
      <c r="K1206" s="324" t="str">
        <f>IF(B1206=2,"Z:\Data\MOOG\HeTao\raw\",IF(B1206=5,"Z:\Data\MOOG\Polo\raw\",IF(B1206=10,"Z:\Data\MOOG\Messi\raw\","")))</f>
        <v>Z:\Data\MOOG\Polo\raw\</v>
      </c>
      <c r="L1206" s="320" t="s">
        <v>3161</v>
      </c>
      <c r="M1206" s="569" t="str">
        <f>IF(NOT(ISERROR(FIND("Training_dt",W1206))),"'Plot Psychometric_HH_dt_yuchen'",IF(NOT(ISERROR(FIND("Training",W1206))),"'Plot Psychometric_HH'",IF(NOT(ISERROR(FIND("1DAT",W1206))),"'Plot Tuning Azimuth_HH'",IF(NOT(ISERROR(FIND("HD_dt",W1206))),"'Plot HeadingDiscimination_PSTH_HH_dt_yuchen'",IF(NOT(ISERROR(FIND("HD",W1206))),"'Plot HeadingDiscimination_PSTH_HH'",IF(NOT(ISERROR(FIND("MemSac",W1206))),"'Memory Saccade Analysis_HH'",IF(NOT(ISERROR(FIND("DelSac",W1206))),"'Memory Saccade Analysis_HH'",IF(NOT(ISERROR(FIND("u-stim",W1206))),"'Plot Microstim_HH'",""))))))))</f>
        <v>'Memory Saccade Analysis_HH'</v>
      </c>
      <c r="N1206" s="573">
        <v>1</v>
      </c>
      <c r="O1206" s="584">
        <v>-1</v>
      </c>
      <c r="P1206" s="590">
        <v>4</v>
      </c>
      <c r="Q1206" s="590">
        <f>IF(B1206=2,60,310)</f>
        <v>310</v>
      </c>
      <c r="R1206" s="590">
        <v>5</v>
      </c>
      <c r="S1206" s="590">
        <f>IF(B1206=2,60,-190)</f>
        <v>-190</v>
      </c>
      <c r="T1206" s="590">
        <v>1</v>
      </c>
      <c r="U1206" s="590">
        <f>IF(Z1206&lt;&gt;"",IF(NOT(ISERROR(FIND("SU",Z1206))),VALUE(RIGHT(Z1206,1))+4,IF(NOT(ISERROR(FIND("MU20",Z1206))),20,IF(NOT(ISERROR(FIND("MU21",Z1206))),21,IF(NOT(ISERROR(FIND("MU2",Z1206))),2,1)))),"")</f>
        <v>20</v>
      </c>
      <c r="V1206" s="583"/>
      <c r="W1206" s="319" t="s">
        <v>3033</v>
      </c>
      <c r="X1206" s="192"/>
      <c r="Y1206" s="219">
        <f>IF(NOT(ISERROR(FIND("MU=SU",X1206))),1,IF(Z1206&lt;&gt;"",IF(NOT(ISERROR(FIND("SU",Z1206))),1,0),""))</f>
        <v>0</v>
      </c>
      <c r="Z1206" s="217" t="s">
        <v>3147</v>
      </c>
      <c r="AA1206" s="218">
        <v>3040</v>
      </c>
      <c r="AB1206" s="77" t="s">
        <v>70</v>
      </c>
      <c r="AC1206" s="78" t="s">
        <v>70</v>
      </c>
      <c r="AD1206" s="199"/>
      <c r="AE1206" s="91"/>
      <c r="AF1206" s="79"/>
      <c r="AG1206" s="79"/>
      <c r="AH1206" s="80"/>
      <c r="AI1206" s="81"/>
      <c r="AJ1206" s="81"/>
      <c r="AK1206" s="81"/>
      <c r="AL1206" s="81"/>
      <c r="AM1206" s="114"/>
      <c r="AN1206" s="82"/>
      <c r="AO1206" s="83"/>
      <c r="AP1206" s="83"/>
      <c r="AQ1206" s="83"/>
      <c r="AR1206" s="84"/>
      <c r="AS1206" s="85"/>
      <c r="AT1206" s="85"/>
      <c r="AU1206" s="85"/>
      <c r="AV1206" s="85"/>
      <c r="AW1206" s="104"/>
      <c r="AX1206" s="86"/>
      <c r="AY1206" s="87"/>
      <c r="AZ1206" s="87"/>
      <c r="BA1206" s="87"/>
      <c r="BB1206" s="88"/>
      <c r="BC1206" s="89"/>
      <c r="BD1206" s="89"/>
      <c r="BE1206" s="89"/>
      <c r="BF1206" s="89"/>
      <c r="BG1206" s="115"/>
      <c r="BH1206" s="90"/>
      <c r="BI1206" s="251"/>
      <c r="BJ1206" s="252"/>
      <c r="BK1206" s="252"/>
      <c r="BL1206" s="230"/>
      <c r="BM1206" s="230"/>
      <c r="BN1206" s="230"/>
      <c r="BO1206" s="231"/>
      <c r="BP1206" s="231"/>
      <c r="BQ1206" s="231"/>
      <c r="BR1206" s="232"/>
      <c r="BS1206" s="232"/>
      <c r="BT1206" s="232"/>
      <c r="BU1206" s="230"/>
      <c r="BV1206" s="230"/>
      <c r="BW1206" s="231"/>
      <c r="BX1206" s="231"/>
      <c r="BY1206" s="232"/>
      <c r="BZ1206" s="235"/>
      <c r="CA1206" s="257"/>
      <c r="CB1206" s="233"/>
      <c r="CC1206" s="230"/>
      <c r="CD1206" s="230"/>
      <c r="CE1206" s="230"/>
      <c r="CF1206" s="230"/>
      <c r="CG1206" s="230"/>
      <c r="CH1206" s="230"/>
      <c r="CI1206" s="230"/>
      <c r="CJ1206" s="231"/>
      <c r="CK1206" s="231"/>
      <c r="CL1206" s="231"/>
      <c r="CM1206" s="231"/>
      <c r="CN1206" s="231"/>
      <c r="CO1206" s="231"/>
      <c r="CP1206" s="231"/>
      <c r="CQ1206" s="231"/>
      <c r="CR1206" s="232"/>
      <c r="CS1206" s="232"/>
      <c r="CT1206" s="232"/>
      <c r="CU1206" s="232"/>
      <c r="CV1206" s="232"/>
      <c r="CW1206" s="232"/>
      <c r="CX1206" s="232"/>
      <c r="CY1206" s="234"/>
      <c r="CZ1206" s="106"/>
      <c r="DA1206" s="106"/>
      <c r="DB1206" s="106"/>
      <c r="DC1206" s="106"/>
      <c r="DD1206" s="106"/>
      <c r="DE1206" s="106"/>
      <c r="DF1206" s="60"/>
      <c r="DG1206" s="107"/>
      <c r="DH1206" s="107"/>
      <c r="DI1206" s="107"/>
      <c r="DJ1206" s="107"/>
      <c r="DK1206" s="107"/>
      <c r="DL1206" s="107"/>
      <c r="DM1206" s="110"/>
      <c r="DN1206" s="110"/>
      <c r="DO1206" s="110"/>
      <c r="DP1206" s="110"/>
      <c r="DQ1206" s="110"/>
      <c r="DR1206" s="110"/>
      <c r="DS1206" s="110"/>
      <c r="DT1206" s="110"/>
      <c r="DU1206" s="497"/>
      <c r="DV1206" s="497"/>
      <c r="DW1206" s="497"/>
      <c r="DX1206" s="497"/>
      <c r="DY1206" s="497"/>
      <c r="DZ1206" s="497"/>
      <c r="EA1206" s="288">
        <v>0.271096</v>
      </c>
      <c r="EB1206" s="501">
        <v>4.0681099999999998E-8</v>
      </c>
      <c r="EC1206" s="501">
        <v>2.5775800000000001E-5</v>
      </c>
      <c r="ED1206" s="501">
        <v>5.0917099999999997E-8</v>
      </c>
      <c r="EE1206" s="501">
        <v>1.68921E-11</v>
      </c>
      <c r="EF1206" s="99">
        <v>2.2272200000000001E-4</v>
      </c>
      <c r="EG1206" s="99">
        <v>-114.515</v>
      </c>
      <c r="EH1206" s="99">
        <v>-150.06899999999999</v>
      </c>
      <c r="EI1206" s="99">
        <v>-145.43899999999999</v>
      </c>
      <c r="EJ1206" s="99">
        <v>-161.40100000000001</v>
      </c>
      <c r="EK1206" s="99">
        <v>-159.91300000000001</v>
      </c>
      <c r="EL1206" s="99">
        <v>31.156400000000001</v>
      </c>
      <c r="EM1206" s="99">
        <v>0.45855800000000002</v>
      </c>
      <c r="EN1206" s="99">
        <v>0.67739899999999997</v>
      </c>
      <c r="EO1206" s="99">
        <v>0.65395599999999998</v>
      </c>
      <c r="EP1206" s="99">
        <v>0.699461</v>
      </c>
      <c r="EQ1206" s="99">
        <v>0.75696600000000003</v>
      </c>
      <c r="ER1206" s="99">
        <v>0.60438499999999995</v>
      </c>
      <c r="ES1206" s="99">
        <v>0</v>
      </c>
      <c r="ET1206" s="99">
        <v>30.5792</v>
      </c>
      <c r="EU1206" s="99">
        <v>14.813000000000001</v>
      </c>
      <c r="EV1206" s="99">
        <v>19.1145</v>
      </c>
      <c r="EW1206" s="99">
        <v>34.875399999999999</v>
      </c>
      <c r="EX1206" s="119">
        <v>3.5066700000000002</v>
      </c>
      <c r="EY1206" s="121"/>
      <c r="EZ1206" s="524"/>
      <c r="FA1206" s="83"/>
      <c r="FB1206" s="126"/>
      <c r="FC1206" s="116"/>
      <c r="FD1206" s="116"/>
      <c r="FE1206" s="116"/>
      <c r="FF1206" s="116"/>
      <c r="FG1206" s="116"/>
      <c r="FH1206" s="116"/>
      <c r="FI1206" s="116"/>
      <c r="FJ1206" s="116"/>
      <c r="FK1206" s="116"/>
      <c r="FL1206" s="116"/>
      <c r="FM1206" s="116"/>
      <c r="FN1206" s="116"/>
    </row>
    <row r="1207" spans="1:171" s="3" customFormat="1" ht="15" customHeight="1" x14ac:dyDescent="0.2">
      <c r="A1207" s="321">
        <v>20150109</v>
      </c>
      <c r="B1207" s="321">
        <v>5</v>
      </c>
      <c r="C1207" s="322">
        <v>75</v>
      </c>
      <c r="D1207" s="322">
        <v>1</v>
      </c>
      <c r="E1207" s="322">
        <v>7</v>
      </c>
      <c r="F1207" s="322">
        <v>17</v>
      </c>
      <c r="G1207" s="325">
        <v>2</v>
      </c>
      <c r="H1207" s="435">
        <v>0</v>
      </c>
      <c r="I1207" s="323">
        <v>7423</v>
      </c>
      <c r="J1207" s="101" t="s">
        <v>1979</v>
      </c>
      <c r="K1207" s="324" t="str">
        <f>IF(B1207=2,"Z:\Data\MOOG\HeTao\raw\",IF(B1207=5,"Z:\Data\MOOG\Polo\raw\",IF(B1207=10,"Z:\Data\MOOG\Messi\raw\","")))</f>
        <v>Z:\Data\MOOG\Polo\raw\</v>
      </c>
      <c r="L1207" s="320" t="s">
        <v>3162</v>
      </c>
      <c r="M1207" s="569" t="str">
        <f>IF(NOT(ISERROR(FIND("Training_dt",W1207))),"'Plot Psychometric_HH_dt_yuchen'",IF(NOT(ISERROR(FIND("Training",W1207))),"'Plot Psychometric_HH'",IF(NOT(ISERROR(FIND("1DAT",W1207))),"'Plot Tuning Azimuth_HH'",IF(NOT(ISERROR(FIND("HD_dt",W1207))),"'Plot HeadingDiscimination_PSTH_HH_dt_yuchen'",IF(NOT(ISERROR(FIND("HD",W1207))),"'Plot HeadingDiscimination_PSTH_HH'",IF(NOT(ISERROR(FIND("MemSac",W1207))),"'Memory Saccade Analysis_HH'",IF(NOT(ISERROR(FIND("DelSac",W1207))),"'Memory Saccade Analysis_HH'",IF(NOT(ISERROR(FIND("u-stim",W1207))),"'Plot Microstim_HH'",""))))))))</f>
        <v>'Plot Tuning Azimuth_HH'</v>
      </c>
      <c r="N1207" s="573">
        <v>1</v>
      </c>
      <c r="O1207" s="584">
        <v>-1</v>
      </c>
      <c r="P1207" s="590">
        <v>4</v>
      </c>
      <c r="Q1207" s="590">
        <f>IF(B1207=2,60,310)</f>
        <v>310</v>
      </c>
      <c r="R1207" s="590">
        <v>5</v>
      </c>
      <c r="S1207" s="590">
        <f>IF(B1207=2,60,-190)</f>
        <v>-190</v>
      </c>
      <c r="T1207" s="590">
        <v>1</v>
      </c>
      <c r="U1207" s="590">
        <f>IF(Z1207&lt;&gt;"",IF(NOT(ISERROR(FIND("SU",Z1207))),VALUE(RIGHT(Z1207,1))+4,IF(NOT(ISERROR(FIND("MU20",Z1207))),20,IF(NOT(ISERROR(FIND("MU21",Z1207))),21,IF(NOT(ISERROR(FIND("MU2",Z1207))),2,1)))),"")</f>
        <v>5</v>
      </c>
      <c r="V1207" s="583"/>
      <c r="W1207" s="319" t="s">
        <v>2222</v>
      </c>
      <c r="X1207" s="192"/>
      <c r="Y1207" s="219">
        <f>IF(NOT(ISERROR(FIND("MU=SU",X1207))),1,IF(Z1207&lt;&gt;"",IF(NOT(ISERROR(FIND("SU",Z1207))),1,0),""))</f>
        <v>1</v>
      </c>
      <c r="Z1207" s="217" t="s">
        <v>43</v>
      </c>
      <c r="AA1207" s="218">
        <v>3676</v>
      </c>
      <c r="AB1207" s="77">
        <v>11.176</v>
      </c>
      <c r="AC1207" s="78" t="s">
        <v>3164</v>
      </c>
      <c r="AD1207" s="199"/>
      <c r="AE1207" s="91">
        <v>119.59399999999999</v>
      </c>
      <c r="AF1207" s="79">
        <v>0.32510899999999998</v>
      </c>
      <c r="AG1207" s="79">
        <v>0.32700000000000001</v>
      </c>
      <c r="AH1207" s="80">
        <v>0.83291000000000004</v>
      </c>
      <c r="AI1207" s="81">
        <v>0.75592899999999996</v>
      </c>
      <c r="AJ1207" s="81">
        <v>0.67656099999999997</v>
      </c>
      <c r="AK1207" s="81">
        <v>116.32</v>
      </c>
      <c r="AL1207" s="81">
        <v>68.124799999999993</v>
      </c>
      <c r="AM1207" s="114" t="s">
        <v>4826</v>
      </c>
      <c r="AN1207" s="82" t="s">
        <v>4827</v>
      </c>
      <c r="AO1207" s="83">
        <v>-65.841099999999997</v>
      </c>
      <c r="AP1207" s="83">
        <v>0.61581399999999997</v>
      </c>
      <c r="AQ1207" s="83">
        <v>0.28204400000000002</v>
      </c>
      <c r="AR1207" s="84">
        <v>4.2774000000000002E-4</v>
      </c>
      <c r="AS1207" s="85">
        <v>-5.4111399999999996</v>
      </c>
      <c r="AT1207" s="85">
        <v>-1.48119</v>
      </c>
      <c r="AU1207" s="85">
        <v>-28.443000000000001</v>
      </c>
      <c r="AV1207" s="85">
        <v>49.679400000000001</v>
      </c>
      <c r="AW1207" s="104" t="s">
        <v>4828</v>
      </c>
      <c r="AX1207" s="86" t="s">
        <v>4829</v>
      </c>
      <c r="AY1207" s="87">
        <v>-42.895099999999999</v>
      </c>
      <c r="AZ1207" s="87">
        <v>0.49554500000000001</v>
      </c>
      <c r="BA1207" s="87">
        <v>0.34857900000000003</v>
      </c>
      <c r="BB1207" s="88">
        <v>0.108889</v>
      </c>
      <c r="BC1207" s="89">
        <v>0.38145600000000002</v>
      </c>
      <c r="BD1207" s="89">
        <v>-1.40699</v>
      </c>
      <c r="BE1207" s="89">
        <v>-27.849799999999998</v>
      </c>
      <c r="BF1207" s="89">
        <v>156.98099999999999</v>
      </c>
      <c r="BG1207" s="115" t="s">
        <v>4830</v>
      </c>
      <c r="BH1207" s="90" t="s">
        <v>4831</v>
      </c>
      <c r="BI1207" s="251"/>
      <c r="BJ1207" s="252"/>
      <c r="BK1207" s="252"/>
      <c r="BL1207" s="230"/>
      <c r="BM1207" s="230"/>
      <c r="BN1207" s="230"/>
      <c r="BO1207" s="231"/>
      <c r="BP1207" s="231"/>
      <c r="BQ1207" s="231"/>
      <c r="BR1207" s="232"/>
      <c r="BS1207" s="232"/>
      <c r="BT1207" s="232"/>
      <c r="BU1207" s="230"/>
      <c r="BV1207" s="230"/>
      <c r="BW1207" s="231"/>
      <c r="BX1207" s="231"/>
      <c r="BY1207" s="232"/>
      <c r="BZ1207" s="235"/>
      <c r="CA1207" s="257"/>
      <c r="CB1207" s="233"/>
      <c r="CC1207" s="230"/>
      <c r="CD1207" s="230"/>
      <c r="CE1207" s="230"/>
      <c r="CF1207" s="230"/>
      <c r="CG1207" s="230"/>
      <c r="CH1207" s="230"/>
      <c r="CI1207" s="230"/>
      <c r="CJ1207" s="231"/>
      <c r="CK1207" s="231"/>
      <c r="CL1207" s="231"/>
      <c r="CM1207" s="231"/>
      <c r="CN1207" s="231"/>
      <c r="CO1207" s="231"/>
      <c r="CP1207" s="231"/>
      <c r="CQ1207" s="231"/>
      <c r="CR1207" s="232"/>
      <c r="CS1207" s="232"/>
      <c r="CT1207" s="232"/>
      <c r="CU1207" s="232"/>
      <c r="CV1207" s="232"/>
      <c r="CW1207" s="232"/>
      <c r="CX1207" s="232"/>
      <c r="CY1207" s="234"/>
      <c r="CZ1207" s="106"/>
      <c r="DA1207" s="106"/>
      <c r="DB1207" s="106"/>
      <c r="DC1207" s="106"/>
      <c r="DD1207" s="106"/>
      <c r="DE1207" s="106"/>
      <c r="DF1207" s="60"/>
      <c r="DG1207" s="107"/>
      <c r="DH1207" s="107"/>
      <c r="DI1207" s="107"/>
      <c r="DJ1207" s="107"/>
      <c r="DK1207" s="107"/>
      <c r="DL1207" s="107"/>
      <c r="DM1207" s="110"/>
      <c r="DN1207" s="110"/>
      <c r="DO1207" s="110"/>
      <c r="DP1207" s="110"/>
      <c r="DQ1207" s="110"/>
      <c r="DR1207" s="110"/>
      <c r="DS1207" s="110"/>
      <c r="DT1207" s="110"/>
      <c r="DU1207" s="497"/>
      <c r="DV1207" s="497"/>
      <c r="DW1207" s="497"/>
      <c r="DX1207" s="497"/>
      <c r="DY1207" s="497"/>
      <c r="DZ1207" s="497"/>
      <c r="EA1207" s="288"/>
      <c r="EB1207" s="99"/>
      <c r="EC1207" s="99"/>
      <c r="ED1207" s="99"/>
      <c r="EE1207" s="99"/>
      <c r="EF1207" s="99"/>
      <c r="EG1207" s="99"/>
      <c r="EH1207" s="99"/>
      <c r="EI1207" s="99"/>
      <c r="EJ1207" s="99"/>
      <c r="EK1207" s="99"/>
      <c r="EL1207" s="99"/>
      <c r="EM1207" s="99"/>
      <c r="EN1207" s="99"/>
      <c r="EO1207" s="99"/>
      <c r="EP1207" s="99"/>
      <c r="EQ1207" s="99"/>
      <c r="ER1207" s="99"/>
      <c r="ES1207" s="99"/>
      <c r="ET1207" s="99"/>
      <c r="EU1207" s="99"/>
      <c r="EV1207" s="99"/>
      <c r="EW1207" s="99"/>
      <c r="EX1207" s="119"/>
      <c r="EY1207" s="121"/>
      <c r="EZ1207" s="524"/>
      <c r="FA1207" s="83"/>
      <c r="FB1207" s="126"/>
      <c r="FC1207" s="116"/>
      <c r="FD1207" s="116"/>
      <c r="FE1207" s="116"/>
      <c r="FF1207" s="116"/>
      <c r="FG1207" s="116"/>
      <c r="FH1207" s="116"/>
      <c r="FI1207" s="116"/>
      <c r="FJ1207" s="116"/>
      <c r="FK1207" s="116"/>
      <c r="FL1207" s="116"/>
      <c r="FM1207" s="116"/>
      <c r="FN1207" s="116"/>
    </row>
    <row r="1208" spans="1:171" s="3" customFormat="1" ht="15" customHeight="1" x14ac:dyDescent="0.2">
      <c r="A1208" s="321">
        <v>20150109</v>
      </c>
      <c r="B1208" s="321">
        <v>5</v>
      </c>
      <c r="C1208" s="322">
        <v>75</v>
      </c>
      <c r="D1208" s="322">
        <v>1</v>
      </c>
      <c r="E1208" s="322">
        <v>7</v>
      </c>
      <c r="F1208" s="322">
        <v>17</v>
      </c>
      <c r="G1208" s="325">
        <v>2</v>
      </c>
      <c r="H1208" s="435">
        <v>0</v>
      </c>
      <c r="I1208" s="323">
        <v>7423</v>
      </c>
      <c r="J1208" s="101" t="s">
        <v>1979</v>
      </c>
      <c r="K1208" s="438" t="str">
        <f>IF(B1208=2,"Z:\Data\MOOG\HeTao\raw\",IF(B1208=5,"Z:\Data\MOOG\Polo\raw\",IF(B1208=10,"Z:\Data\MOOG\Messi\raw\","")))</f>
        <v>Z:\Data\MOOG\Polo\raw\</v>
      </c>
      <c r="L1208" s="320" t="s">
        <v>3162</v>
      </c>
      <c r="M1208" s="569" t="str">
        <f>IF(NOT(ISERROR(FIND("Training_dt",W1208))),"'Plot Psychometric_HH_dt_yuchen'",IF(NOT(ISERROR(FIND("Training",W1208))),"'Plot Psychometric_HH'",IF(NOT(ISERROR(FIND("1DAT",W1208))),"'Plot Tuning Azimuth_HH'",IF(NOT(ISERROR(FIND("HD_dt",W1208))),"'Plot HeadingDiscimination_PSTH_HH_dt_yuchen'",IF(NOT(ISERROR(FIND("HD",W1208))),"'Plot HeadingDiscimination_PSTH_HH'",IF(NOT(ISERROR(FIND("MemSac",W1208))),"'Memory Saccade Analysis_HH'",IF(NOT(ISERROR(FIND("DelSac",W1208))),"'Memory Saccade Analysis_HH'",IF(NOT(ISERROR(FIND("u-stim",W1208))),"'Plot Microstim_HH'",""))))))))</f>
        <v>'Plot Tuning Azimuth_HH'</v>
      </c>
      <c r="N1208" s="573">
        <v>1</v>
      </c>
      <c r="O1208" s="584">
        <v>-1</v>
      </c>
      <c r="P1208" s="590">
        <v>4</v>
      </c>
      <c r="Q1208" s="590">
        <f>IF(B1208=2,60,310)</f>
        <v>310</v>
      </c>
      <c r="R1208" s="590">
        <v>5</v>
      </c>
      <c r="S1208" s="590">
        <f>IF(B1208=2,60,-190)</f>
        <v>-190</v>
      </c>
      <c r="T1208" s="590">
        <v>1</v>
      </c>
      <c r="U1208" s="590">
        <f>IF(Z1208&lt;&gt;"",IF(NOT(ISERROR(FIND("SU",Z1208))),VALUE(RIGHT(Z1208,1))+4,IF(NOT(ISERROR(FIND("MU20",Z1208))),20,IF(NOT(ISERROR(FIND("MU21",Z1208))),21,IF(NOT(ISERROR(FIND("MU2",Z1208))),2,1)))),"")</f>
        <v>20</v>
      </c>
      <c r="V1208" s="583"/>
      <c r="W1208" s="319" t="s">
        <v>2222</v>
      </c>
      <c r="X1208" s="192"/>
      <c r="Y1208" s="219">
        <f>IF(NOT(ISERROR(FIND("MU=SU",X1208))),1,IF(Z1208&lt;&gt;"",IF(NOT(ISERROR(FIND("SU",Z1208))),1,0),""))</f>
        <v>0</v>
      </c>
      <c r="Z1208" s="217" t="s">
        <v>3147</v>
      </c>
      <c r="AA1208" s="218">
        <v>11789</v>
      </c>
      <c r="AB1208" s="77" t="s">
        <v>70</v>
      </c>
      <c r="AC1208" s="78" t="s">
        <v>70</v>
      </c>
      <c r="AD1208" s="199"/>
      <c r="AE1208" s="91">
        <v>-79.164299999999997</v>
      </c>
      <c r="AF1208" s="79">
        <v>0.37833499999999998</v>
      </c>
      <c r="AG1208" s="79">
        <v>0.181117</v>
      </c>
      <c r="AH1208" s="80">
        <v>0.778914</v>
      </c>
      <c r="AI1208" s="81">
        <v>0.92354800000000004</v>
      </c>
      <c r="AJ1208" s="81">
        <v>0.256776</v>
      </c>
      <c r="AK1208" s="81" t="s">
        <v>1615</v>
      </c>
      <c r="AL1208" s="81" t="s">
        <v>1615</v>
      </c>
      <c r="AM1208" s="114" t="s">
        <v>4832</v>
      </c>
      <c r="AN1208" s="82" t="s">
        <v>4833</v>
      </c>
      <c r="AO1208" s="83">
        <v>-84.480400000000003</v>
      </c>
      <c r="AP1208" s="83">
        <v>0.407026</v>
      </c>
      <c r="AQ1208" s="83">
        <v>9.7724900000000003E-2</v>
      </c>
      <c r="AR1208" s="84">
        <v>0.48980699999999999</v>
      </c>
      <c r="AS1208" s="85">
        <v>-2.3902600000000001</v>
      </c>
      <c r="AT1208" s="85">
        <v>-0.76015900000000003</v>
      </c>
      <c r="AU1208" s="85">
        <v>-95.098200000000006</v>
      </c>
      <c r="AV1208" s="85">
        <v>160.61199999999999</v>
      </c>
      <c r="AW1208" s="104" t="s">
        <v>4834</v>
      </c>
      <c r="AX1208" s="86" t="s">
        <v>4835</v>
      </c>
      <c r="AY1208" s="87">
        <v>-1.9386399999999999</v>
      </c>
      <c r="AZ1208" s="87">
        <v>0.40546500000000002</v>
      </c>
      <c r="BA1208" s="87">
        <v>0.26301099999999999</v>
      </c>
      <c r="BB1208" s="88">
        <v>0.56299699999999997</v>
      </c>
      <c r="BC1208" s="89">
        <v>0.473028</v>
      </c>
      <c r="BD1208" s="89">
        <v>-0.77348399999999995</v>
      </c>
      <c r="BE1208" s="89">
        <v>5.0514799999999997</v>
      </c>
      <c r="BF1208" s="89">
        <v>56.726900000000001</v>
      </c>
      <c r="BG1208" s="115" t="s">
        <v>4836</v>
      </c>
      <c r="BH1208" s="90" t="s">
        <v>4837</v>
      </c>
      <c r="BI1208" s="251"/>
      <c r="BJ1208" s="252"/>
      <c r="BK1208" s="252"/>
      <c r="BL1208" s="230"/>
      <c r="BM1208" s="230"/>
      <c r="BN1208" s="230"/>
      <c r="BO1208" s="231"/>
      <c r="BP1208" s="231"/>
      <c r="BQ1208" s="231"/>
      <c r="BR1208" s="232"/>
      <c r="BS1208" s="232"/>
      <c r="BT1208" s="232"/>
      <c r="BU1208" s="230"/>
      <c r="BV1208" s="230"/>
      <c r="BW1208" s="231"/>
      <c r="BX1208" s="231"/>
      <c r="BY1208" s="232"/>
      <c r="BZ1208" s="235"/>
      <c r="CA1208" s="257"/>
      <c r="CB1208" s="233"/>
      <c r="CC1208" s="230"/>
      <c r="CD1208" s="230"/>
      <c r="CE1208" s="230"/>
      <c r="CF1208" s="230"/>
      <c r="CG1208" s="230"/>
      <c r="CH1208" s="230"/>
      <c r="CI1208" s="230"/>
      <c r="CJ1208" s="231"/>
      <c r="CK1208" s="231"/>
      <c r="CL1208" s="231"/>
      <c r="CM1208" s="231"/>
      <c r="CN1208" s="231"/>
      <c r="CO1208" s="231"/>
      <c r="CP1208" s="231"/>
      <c r="CQ1208" s="231"/>
      <c r="CR1208" s="232"/>
      <c r="CS1208" s="232"/>
      <c r="CT1208" s="232"/>
      <c r="CU1208" s="232"/>
      <c r="CV1208" s="232"/>
      <c r="CW1208" s="232"/>
      <c r="CX1208" s="232"/>
      <c r="CY1208" s="234"/>
      <c r="CZ1208" s="106"/>
      <c r="DA1208" s="106"/>
      <c r="DB1208" s="106"/>
      <c r="DC1208" s="106"/>
      <c r="DD1208" s="106"/>
      <c r="DE1208" s="106"/>
      <c r="DF1208" s="60"/>
      <c r="DG1208" s="107"/>
      <c r="DH1208" s="107"/>
      <c r="DI1208" s="107"/>
      <c r="DJ1208" s="107"/>
      <c r="DK1208" s="107"/>
      <c r="DL1208" s="107"/>
      <c r="DM1208" s="110"/>
      <c r="DN1208" s="110"/>
      <c r="DO1208" s="110"/>
      <c r="DP1208" s="110"/>
      <c r="DQ1208" s="110"/>
      <c r="DR1208" s="110"/>
      <c r="DS1208" s="110"/>
      <c r="DT1208" s="110"/>
      <c r="DU1208" s="497"/>
      <c r="DV1208" s="497"/>
      <c r="DW1208" s="497"/>
      <c r="DX1208" s="497"/>
      <c r="DY1208" s="497"/>
      <c r="DZ1208" s="497"/>
      <c r="EA1208" s="288"/>
      <c r="EB1208" s="99"/>
      <c r="EC1208" s="99"/>
      <c r="ED1208" s="99"/>
      <c r="EE1208" s="99"/>
      <c r="EF1208" s="99"/>
      <c r="EG1208" s="99"/>
      <c r="EH1208" s="99"/>
      <c r="EI1208" s="99"/>
      <c r="EJ1208" s="99"/>
      <c r="EK1208" s="99"/>
      <c r="EL1208" s="99"/>
      <c r="EM1208" s="99"/>
      <c r="EN1208" s="99"/>
      <c r="EO1208" s="99"/>
      <c r="EP1208" s="99"/>
      <c r="EQ1208" s="99"/>
      <c r="ER1208" s="99"/>
      <c r="ES1208" s="99"/>
      <c r="ET1208" s="99"/>
      <c r="EU1208" s="99"/>
      <c r="EV1208" s="99"/>
      <c r="EW1208" s="99"/>
      <c r="EX1208" s="119"/>
      <c r="EY1208" s="121"/>
      <c r="EZ1208" s="524"/>
      <c r="FA1208" s="83"/>
      <c r="FB1208" s="126"/>
      <c r="FC1208" s="116"/>
      <c r="FD1208" s="116"/>
      <c r="FE1208" s="116"/>
      <c r="FF1208" s="116"/>
      <c r="FG1208" s="116"/>
      <c r="FH1208" s="116"/>
      <c r="FI1208" s="116"/>
      <c r="FJ1208" s="116"/>
      <c r="FK1208" s="116"/>
      <c r="FL1208" s="116"/>
      <c r="FM1208" s="116"/>
      <c r="FN1208" s="116"/>
    </row>
    <row r="1209" spans="1:171" ht="15" customHeight="1" x14ac:dyDescent="0.2">
      <c r="A1209" s="275">
        <v>20150112</v>
      </c>
      <c r="B1209" s="270">
        <v>10</v>
      </c>
      <c r="C1209" s="74"/>
      <c r="D1209" s="74"/>
      <c r="E1209" s="74"/>
      <c r="F1209" s="74"/>
      <c r="G1209" s="75"/>
      <c r="H1209" s="435"/>
      <c r="I1209" s="73"/>
      <c r="J1209" s="101"/>
      <c r="K1209" s="294" t="str">
        <f>IF(B1209=2,"Z:\Data\MOOG\HeTao\raw\",IF(B1209=5,"Z:\Data\MOOG\Polo\raw\",IF(B1209=10,"Z:\Data\MOOG\Messi\raw\","")))</f>
        <v>Z:\Data\MOOG\Messi\raw\</v>
      </c>
      <c r="L1209" s="269" t="s">
        <v>2902</v>
      </c>
      <c r="M1209" s="569" t="str">
        <f>IF(NOT(ISERROR(FIND("Training_dt",W1209))),"'Plot Psychometric_HH_dt_yuchen'",IF(NOT(ISERROR(FIND("Training",W1209))),"'Plot Psychometric_HH'",IF(NOT(ISERROR(FIND("1DAT",W1209))),"'Plot Tuning Azimuth_HH'",IF(NOT(ISERROR(FIND("HD_dt",W1209))),"'Plot HeadingDiscimination_PSTH_HH_dt_yuchen'",IF(NOT(ISERROR(FIND("HD",W1209))),"'Plot HeadingDiscimination_PSTH_HH'",IF(NOT(ISERROR(FIND("MemSac",W1209))),"'Memory Saccade Analysis_HH'",IF(NOT(ISERROR(FIND("DelSac",W1209))),"'Memory Saccade Analysis_HH'",IF(NOT(ISERROR(FIND("u-stim",W1209))),"'Plot Microstim_HH'",""))))))))</f>
        <v>'Plot Psychometric_HH'</v>
      </c>
      <c r="N1209" s="573">
        <v>1</v>
      </c>
      <c r="O1209" s="584">
        <v>-1</v>
      </c>
      <c r="P1209" s="590">
        <v>4</v>
      </c>
      <c r="Q1209" s="590">
        <f>IF(B1209=2,60,310)</f>
        <v>310</v>
      </c>
      <c r="R1209" s="590">
        <v>5</v>
      </c>
      <c r="S1209" s="590">
        <f>IF(B1209=2,60,-190)</f>
        <v>-190</v>
      </c>
      <c r="T1209" s="590">
        <v>1</v>
      </c>
      <c r="U1209" s="590" t="str">
        <f>IF(Z1209&lt;&gt;"",IF(NOT(ISERROR(FIND("SU",Z1209))),VALUE(RIGHT(Z1209,1))+4,IF(NOT(ISERROR(FIND("MU20",Z1209))),20,IF(NOT(ISERROR(FIND("MU21",Z1209))),21,IF(NOT(ISERROR(FIND("MU2",Z1209))),2,1)))),"")</f>
        <v/>
      </c>
      <c r="V1209" s="583"/>
      <c r="W1209" s="268" t="s">
        <v>1558</v>
      </c>
      <c r="X1209" s="192"/>
      <c r="Y1209" s="219" t="str">
        <f>IF(NOT(ISERROR(FIND("MU=SU",X1209))),1,IF(Z1209&lt;&gt;"",IF(NOT(ISERROR(FIND("SU",Z1209))),1,0),""))</f>
        <v/>
      </c>
      <c r="Z1209" s="217"/>
      <c r="AA1209" s="218"/>
      <c r="AB1209" s="77"/>
      <c r="AC1209" s="78"/>
      <c r="AD1209" s="199"/>
      <c r="AE1209" s="91"/>
      <c r="AF1209" s="79"/>
      <c r="AG1209" s="79"/>
      <c r="AH1209" s="80"/>
      <c r="AI1209" s="81"/>
      <c r="AJ1209" s="81"/>
      <c r="AK1209" s="81"/>
      <c r="AL1209" s="81"/>
      <c r="AM1209" s="114"/>
      <c r="AN1209" s="82"/>
      <c r="AO1209" s="83"/>
      <c r="AP1209" s="83"/>
      <c r="AQ1209" s="83"/>
      <c r="AR1209" s="84"/>
      <c r="AS1209" s="85"/>
      <c r="AT1209" s="85"/>
      <c r="AU1209" s="85"/>
      <c r="AV1209" s="85"/>
      <c r="AW1209" s="104"/>
      <c r="AX1209" s="86"/>
      <c r="AY1209" s="87"/>
      <c r="AZ1209" s="87"/>
      <c r="BA1209" s="87"/>
      <c r="BB1209" s="88"/>
      <c r="BC1209" s="89"/>
      <c r="BD1209" s="89"/>
      <c r="BE1209" s="89"/>
      <c r="BF1209" s="89"/>
      <c r="BG1209" s="115"/>
      <c r="BH1209" s="90"/>
      <c r="BI1209" s="251"/>
      <c r="BJ1209" s="252"/>
      <c r="BK1209" s="252"/>
      <c r="BL1209" s="230"/>
      <c r="BM1209" s="230"/>
      <c r="BN1209" s="230"/>
      <c r="BO1209" s="231"/>
      <c r="BP1209" s="231"/>
      <c r="BQ1209" s="231"/>
      <c r="BR1209" s="232"/>
      <c r="BS1209" s="232"/>
      <c r="BT1209" s="232"/>
      <c r="BU1209" s="230"/>
      <c r="BV1209" s="230"/>
      <c r="BW1209" s="231"/>
      <c r="BX1209" s="231"/>
      <c r="BY1209" s="232"/>
      <c r="BZ1209" s="235"/>
      <c r="CA1209" s="257"/>
      <c r="CB1209" s="233"/>
      <c r="CC1209" s="230"/>
      <c r="CD1209" s="230"/>
      <c r="CE1209" s="230"/>
      <c r="CF1209" s="230"/>
      <c r="CG1209" s="230"/>
      <c r="CH1209" s="230"/>
      <c r="CI1209" s="230"/>
      <c r="CJ1209" s="231"/>
      <c r="CK1209" s="231"/>
      <c r="CL1209" s="231"/>
      <c r="CM1209" s="231"/>
      <c r="CN1209" s="231"/>
      <c r="CO1209" s="231"/>
      <c r="CP1209" s="231"/>
      <c r="CQ1209" s="231"/>
      <c r="CR1209" s="232"/>
      <c r="CS1209" s="232"/>
      <c r="CT1209" s="232"/>
      <c r="CU1209" s="232"/>
      <c r="CV1209" s="232"/>
      <c r="CW1209" s="232"/>
      <c r="CX1209" s="232"/>
      <c r="CY1209" s="234"/>
      <c r="CZ1209" s="106">
        <v>0</v>
      </c>
      <c r="DA1209" s="106">
        <v>0</v>
      </c>
      <c r="DC1209" s="106"/>
      <c r="DD1209" s="106"/>
      <c r="DE1209" s="106"/>
      <c r="DF1209" s="92"/>
      <c r="DG1209" s="107"/>
      <c r="DH1209" s="107"/>
      <c r="DI1209" s="107"/>
      <c r="DJ1209" s="107"/>
      <c r="DK1209" s="107"/>
      <c r="DL1209" s="107"/>
      <c r="DM1209" s="110"/>
      <c r="DN1209" s="110"/>
      <c r="DO1209" s="110"/>
      <c r="DP1209" s="110"/>
      <c r="DQ1209" s="110"/>
      <c r="DR1209" s="110"/>
      <c r="DS1209" s="110"/>
      <c r="DT1209" s="110"/>
      <c r="DU1209" s="497"/>
      <c r="DV1209" s="497"/>
      <c r="DW1209" s="497"/>
      <c r="DX1209" s="497"/>
      <c r="DY1209" s="497"/>
      <c r="DZ1209" s="497"/>
      <c r="EA1209" s="98"/>
      <c r="EB1209" s="99"/>
      <c r="EC1209" s="99"/>
      <c r="ED1209" s="99"/>
      <c r="EE1209" s="99"/>
      <c r="EF1209" s="99"/>
      <c r="EG1209" s="99"/>
      <c r="EH1209" s="99"/>
      <c r="EI1209" s="99"/>
      <c r="EJ1209" s="99"/>
      <c r="EK1209" s="99"/>
      <c r="EL1209" s="99"/>
      <c r="EM1209" s="99"/>
      <c r="EN1209" s="99"/>
      <c r="EO1209" s="99"/>
      <c r="EP1209" s="99"/>
      <c r="EQ1209" s="99"/>
      <c r="ER1209" s="99"/>
      <c r="ES1209" s="99"/>
      <c r="ET1209" s="99"/>
      <c r="EU1209" s="99"/>
      <c r="EV1209" s="99"/>
      <c r="EW1209" s="99"/>
      <c r="EX1209" s="119"/>
      <c r="EY1209" s="121"/>
      <c r="EZ1209" s="524">
        <v>301</v>
      </c>
      <c r="FA1209" s="83">
        <v>71</v>
      </c>
      <c r="FB1209" s="126">
        <v>100</v>
      </c>
      <c r="FC1209" s="116">
        <v>12.608700000000001</v>
      </c>
      <c r="FD1209" s="116">
        <v>1.1192</v>
      </c>
      <c r="FE1209" s="116" t="s">
        <v>1615</v>
      </c>
      <c r="FF1209" s="116" t="s">
        <v>1615</v>
      </c>
      <c r="FG1209" s="116" t="s">
        <v>1615</v>
      </c>
      <c r="FH1209" s="116" t="s">
        <v>1615</v>
      </c>
      <c r="FI1209" s="116" t="s">
        <v>5317</v>
      </c>
      <c r="FJ1209" s="116" t="s">
        <v>5318</v>
      </c>
      <c r="FK1209" s="116" t="s">
        <v>1615</v>
      </c>
      <c r="FL1209" s="116" t="s">
        <v>1615</v>
      </c>
      <c r="FM1209" s="116" t="s">
        <v>1615</v>
      </c>
      <c r="FN1209" s="116" t="s">
        <v>1615</v>
      </c>
    </row>
    <row r="1210" spans="1:171" ht="15" customHeight="1" x14ac:dyDescent="0.2">
      <c r="A1210" s="275">
        <v>20150112</v>
      </c>
      <c r="B1210" s="275">
        <v>10</v>
      </c>
      <c r="C1210" s="74"/>
      <c r="D1210" s="74"/>
      <c r="E1210" s="74"/>
      <c r="F1210" s="74"/>
      <c r="G1210" s="75"/>
      <c r="H1210" s="435"/>
      <c r="I1210" s="73"/>
      <c r="J1210" s="101"/>
      <c r="K1210" s="294" t="str">
        <f>IF(B1210=2,"Z:\Data\MOOG\HeTao\raw\",IF(B1210=5,"Z:\Data\MOOG\Polo\raw\",IF(B1210=10,"Z:\Data\MOOG\Messi\raw\","")))</f>
        <v>Z:\Data\MOOG\Messi\raw\</v>
      </c>
      <c r="L1210" s="274" t="s">
        <v>2903</v>
      </c>
      <c r="M1210" s="569" t="str">
        <f>IF(NOT(ISERROR(FIND("Training_dt",W1210))),"'Plot Psychometric_HH_dt_yuchen'",IF(NOT(ISERROR(FIND("Training",W1210))),"'Plot Psychometric_HH'",IF(NOT(ISERROR(FIND("1DAT",W1210))),"'Plot Tuning Azimuth_HH'",IF(NOT(ISERROR(FIND("HD_dt",W1210))),"'Plot HeadingDiscimination_PSTH_HH_dt_yuchen'",IF(NOT(ISERROR(FIND("HD",W1210))),"'Plot HeadingDiscimination_PSTH_HH'",IF(NOT(ISERROR(FIND("MemSac",W1210))),"'Memory Saccade Analysis_HH'",IF(NOT(ISERROR(FIND("DelSac",W1210))),"'Memory Saccade Analysis_HH'",IF(NOT(ISERROR(FIND("u-stim",W1210))),"'Plot Microstim_HH'",""))))))))</f>
        <v>'Plot Psychometric_HH'</v>
      </c>
      <c r="N1210" s="573">
        <v>1</v>
      </c>
      <c r="O1210" s="584">
        <v>-1</v>
      </c>
      <c r="P1210" s="590">
        <v>4</v>
      </c>
      <c r="Q1210" s="590">
        <f>IF(B1210=2,60,310)</f>
        <v>310</v>
      </c>
      <c r="R1210" s="590">
        <v>5</v>
      </c>
      <c r="S1210" s="590">
        <f>IF(B1210=2,60,-190)</f>
        <v>-190</v>
      </c>
      <c r="T1210" s="590">
        <v>1</v>
      </c>
      <c r="U1210" s="590" t="str">
        <f>IF(Z1210&lt;&gt;"",IF(NOT(ISERROR(FIND("SU",Z1210))),VALUE(RIGHT(Z1210,1))+4,IF(NOT(ISERROR(FIND("MU20",Z1210))),20,IF(NOT(ISERROR(FIND("MU21",Z1210))),21,IF(NOT(ISERROR(FIND("MU2",Z1210))),2,1)))),"")</f>
        <v/>
      </c>
      <c r="V1210" s="583"/>
      <c r="W1210" s="278" t="s">
        <v>1558</v>
      </c>
      <c r="X1210" s="192"/>
      <c r="Y1210" s="219" t="str">
        <f>IF(NOT(ISERROR(FIND("MU=SU",X1210))),1,IF(Z1210&lt;&gt;"",IF(NOT(ISERROR(FIND("SU",Z1210))),1,0),""))</f>
        <v/>
      </c>
      <c r="Z1210" s="217"/>
      <c r="AA1210" s="218"/>
      <c r="AB1210" s="77"/>
      <c r="AC1210" s="78"/>
      <c r="AD1210" s="199"/>
      <c r="AE1210" s="91"/>
      <c r="AF1210" s="79"/>
      <c r="AG1210" s="79"/>
      <c r="AH1210" s="80"/>
      <c r="AI1210" s="81"/>
      <c r="AJ1210" s="81"/>
      <c r="AK1210" s="81"/>
      <c r="AL1210" s="81"/>
      <c r="AM1210" s="114"/>
      <c r="AN1210" s="82"/>
      <c r="AO1210" s="83"/>
      <c r="AP1210" s="83"/>
      <c r="AQ1210" s="83"/>
      <c r="AR1210" s="84"/>
      <c r="AS1210" s="85"/>
      <c r="AT1210" s="85"/>
      <c r="AU1210" s="85"/>
      <c r="AV1210" s="85"/>
      <c r="AW1210" s="104"/>
      <c r="AX1210" s="86"/>
      <c r="AY1210" s="87"/>
      <c r="AZ1210" s="87"/>
      <c r="BA1210" s="87"/>
      <c r="BB1210" s="88"/>
      <c r="BC1210" s="89"/>
      <c r="BD1210" s="89"/>
      <c r="BE1210" s="89"/>
      <c r="BF1210" s="89"/>
      <c r="BG1210" s="115"/>
      <c r="BH1210" s="90"/>
      <c r="BI1210" s="251"/>
      <c r="BJ1210" s="252"/>
      <c r="BK1210" s="252"/>
      <c r="BL1210" s="230"/>
      <c r="BM1210" s="230"/>
      <c r="BN1210" s="230"/>
      <c r="BO1210" s="231"/>
      <c r="BP1210" s="231"/>
      <c r="BQ1210" s="231"/>
      <c r="BR1210" s="232"/>
      <c r="BS1210" s="232"/>
      <c r="BT1210" s="232"/>
      <c r="BU1210" s="230"/>
      <c r="BV1210" s="230"/>
      <c r="BW1210" s="231"/>
      <c r="BX1210" s="231"/>
      <c r="BY1210" s="232"/>
      <c r="BZ1210" s="235"/>
      <c r="CA1210" s="257"/>
      <c r="CB1210" s="233"/>
      <c r="CC1210" s="230"/>
      <c r="CD1210" s="230"/>
      <c r="CE1210" s="230"/>
      <c r="CF1210" s="230"/>
      <c r="CG1210" s="230"/>
      <c r="CH1210" s="230"/>
      <c r="CI1210" s="230"/>
      <c r="CJ1210" s="231"/>
      <c r="CK1210" s="231"/>
      <c r="CL1210" s="231"/>
      <c r="CM1210" s="231"/>
      <c r="CN1210" s="231"/>
      <c r="CO1210" s="231"/>
      <c r="CP1210" s="231"/>
      <c r="CQ1210" s="231"/>
      <c r="CR1210" s="232"/>
      <c r="CS1210" s="232"/>
      <c r="CT1210" s="232"/>
      <c r="CU1210" s="232"/>
      <c r="CV1210" s="232"/>
      <c r="CW1210" s="232"/>
      <c r="CX1210" s="232"/>
      <c r="CY1210" s="234"/>
      <c r="CZ1210" s="106">
        <v>0</v>
      </c>
      <c r="DA1210" s="106">
        <v>0</v>
      </c>
      <c r="DC1210" s="106"/>
      <c r="DD1210" s="106"/>
      <c r="DE1210" s="106"/>
      <c r="DF1210" s="92"/>
      <c r="DG1210" s="107"/>
      <c r="DH1210" s="107"/>
      <c r="DI1210" s="107"/>
      <c r="DJ1210" s="107"/>
      <c r="DK1210" s="107"/>
      <c r="DL1210" s="107"/>
      <c r="DM1210" s="110"/>
      <c r="DN1210" s="110"/>
      <c r="DO1210" s="110"/>
      <c r="DP1210" s="110"/>
      <c r="DQ1210" s="110"/>
      <c r="DR1210" s="110"/>
      <c r="DS1210" s="110"/>
      <c r="DT1210" s="110"/>
      <c r="DU1210" s="497"/>
      <c r="DV1210" s="497"/>
      <c r="DW1210" s="497"/>
      <c r="DX1210" s="497"/>
      <c r="DY1210" s="497"/>
      <c r="DZ1210" s="497"/>
      <c r="EA1210" s="98"/>
      <c r="EB1210" s="99"/>
      <c r="EC1210" s="99"/>
      <c r="ED1210" s="99"/>
      <c r="EE1210" s="99"/>
      <c r="EF1210" s="99"/>
      <c r="EG1210" s="99"/>
      <c r="EH1210" s="99"/>
      <c r="EI1210" s="99"/>
      <c r="EJ1210" s="99"/>
      <c r="EK1210" s="99"/>
      <c r="EL1210" s="99"/>
      <c r="EM1210" s="99"/>
      <c r="EN1210" s="99"/>
      <c r="EO1210" s="99"/>
      <c r="EP1210" s="99"/>
      <c r="EQ1210" s="99"/>
      <c r="ER1210" s="99"/>
      <c r="ES1210" s="99"/>
      <c r="ET1210" s="99"/>
      <c r="EU1210" s="99"/>
      <c r="EV1210" s="99"/>
      <c r="EW1210" s="99"/>
      <c r="EX1210" s="119"/>
      <c r="EY1210" s="121"/>
      <c r="EZ1210" s="524">
        <v>301</v>
      </c>
      <c r="FA1210" s="83">
        <v>40</v>
      </c>
      <c r="FB1210" s="126">
        <v>100</v>
      </c>
      <c r="FC1210" s="116">
        <v>13.5855</v>
      </c>
      <c r="FD1210" s="116">
        <v>1.1274200000000001</v>
      </c>
      <c r="FE1210" s="116" t="s">
        <v>1615</v>
      </c>
      <c r="FF1210" s="116" t="s">
        <v>1615</v>
      </c>
      <c r="FG1210" s="116" t="s">
        <v>1615</v>
      </c>
      <c r="FH1210" s="116" t="s">
        <v>1615</v>
      </c>
      <c r="FI1210" s="116" t="s">
        <v>5319</v>
      </c>
      <c r="FJ1210" s="116" t="s">
        <v>5320</v>
      </c>
      <c r="FK1210" s="116" t="s">
        <v>1615</v>
      </c>
      <c r="FL1210" s="116" t="s">
        <v>1615</v>
      </c>
      <c r="FM1210" s="116" t="s">
        <v>1615</v>
      </c>
      <c r="FN1210" s="116" t="s">
        <v>1615</v>
      </c>
    </row>
    <row r="1211" spans="1:171" ht="15" customHeight="1" x14ac:dyDescent="0.2">
      <c r="A1211" s="275">
        <v>20150113</v>
      </c>
      <c r="B1211" s="275">
        <v>10</v>
      </c>
      <c r="C1211" s="74"/>
      <c r="D1211" s="74"/>
      <c r="E1211" s="74"/>
      <c r="F1211" s="74"/>
      <c r="G1211" s="75"/>
      <c r="H1211" s="435"/>
      <c r="I1211" s="73"/>
      <c r="J1211" s="101"/>
      <c r="K1211" s="294" t="str">
        <f>IF(B1211=2,"Z:\Data\MOOG\HeTao\raw\",IF(B1211=5,"Z:\Data\MOOG\Polo\raw\",IF(B1211=10,"Z:\Data\MOOG\Messi\raw\","")))</f>
        <v>Z:\Data\MOOG\Messi\raw\</v>
      </c>
      <c r="L1211" s="274" t="s">
        <v>2904</v>
      </c>
      <c r="M1211" s="569" t="str">
        <f>IF(NOT(ISERROR(FIND("Training_dt",W1211))),"'Plot Psychometric_HH_dt_yuchen'",IF(NOT(ISERROR(FIND("Training",W1211))),"'Plot Psychometric_HH'",IF(NOT(ISERROR(FIND("1DAT",W1211))),"'Plot Tuning Azimuth_HH'",IF(NOT(ISERROR(FIND("HD_dt",W1211))),"'Plot HeadingDiscimination_PSTH_HH_dt_yuchen'",IF(NOT(ISERROR(FIND("HD",W1211))),"'Plot HeadingDiscimination_PSTH_HH'",IF(NOT(ISERROR(FIND("MemSac",W1211))),"'Memory Saccade Analysis_HH'",IF(NOT(ISERROR(FIND("DelSac",W1211))),"'Memory Saccade Analysis_HH'",IF(NOT(ISERROR(FIND("u-stim",W1211))),"'Plot Microstim_HH'",""))))))))</f>
        <v>'Plot Psychometric_HH'</v>
      </c>
      <c r="N1211" s="573">
        <v>1</v>
      </c>
      <c r="O1211" s="584">
        <v>-1</v>
      </c>
      <c r="P1211" s="590">
        <v>4</v>
      </c>
      <c r="Q1211" s="590">
        <f>IF(B1211=2,60,310)</f>
        <v>310</v>
      </c>
      <c r="R1211" s="590">
        <v>5</v>
      </c>
      <c r="S1211" s="590">
        <f>IF(B1211=2,60,-190)</f>
        <v>-190</v>
      </c>
      <c r="T1211" s="590">
        <v>1</v>
      </c>
      <c r="U1211" s="590" t="str">
        <f>IF(Z1211&lt;&gt;"",IF(NOT(ISERROR(FIND("SU",Z1211))),VALUE(RIGHT(Z1211,1))+4,IF(NOT(ISERROR(FIND("MU20",Z1211))),20,IF(NOT(ISERROR(FIND("MU21",Z1211))),21,IF(NOT(ISERROR(FIND("MU2",Z1211))),2,1)))),"")</f>
        <v/>
      </c>
      <c r="V1211" s="583"/>
      <c r="W1211" s="278" t="s">
        <v>1558</v>
      </c>
      <c r="X1211" s="192"/>
      <c r="Y1211" s="219" t="str">
        <f>IF(NOT(ISERROR(FIND("MU=SU",X1211))),1,IF(Z1211&lt;&gt;"",IF(NOT(ISERROR(FIND("SU",Z1211))),1,0),""))</f>
        <v/>
      </c>
      <c r="Z1211" s="217"/>
      <c r="AA1211" s="218"/>
      <c r="AB1211" s="77"/>
      <c r="AC1211" s="78"/>
      <c r="AD1211" s="199"/>
      <c r="AE1211" s="91"/>
      <c r="AF1211" s="79"/>
      <c r="AG1211" s="79"/>
      <c r="AH1211" s="80"/>
      <c r="AI1211" s="81"/>
      <c r="AJ1211" s="81"/>
      <c r="AK1211" s="81"/>
      <c r="AL1211" s="81"/>
      <c r="AM1211" s="114"/>
      <c r="AN1211" s="82"/>
      <c r="AO1211" s="83"/>
      <c r="AP1211" s="83"/>
      <c r="AQ1211" s="83"/>
      <c r="AR1211" s="84"/>
      <c r="AS1211" s="85"/>
      <c r="AT1211" s="85"/>
      <c r="AU1211" s="85"/>
      <c r="AV1211" s="85"/>
      <c r="AW1211" s="104"/>
      <c r="AX1211" s="86"/>
      <c r="AY1211" s="87"/>
      <c r="AZ1211" s="87"/>
      <c r="BA1211" s="87"/>
      <c r="BB1211" s="88"/>
      <c r="BC1211" s="89"/>
      <c r="BD1211" s="89"/>
      <c r="BE1211" s="89"/>
      <c r="BF1211" s="89"/>
      <c r="BG1211" s="115"/>
      <c r="BH1211" s="90"/>
      <c r="BI1211" s="251"/>
      <c r="BJ1211" s="252"/>
      <c r="BK1211" s="252"/>
      <c r="BL1211" s="230"/>
      <c r="BM1211" s="230"/>
      <c r="BN1211" s="230"/>
      <c r="BO1211" s="231"/>
      <c r="BP1211" s="231"/>
      <c r="BQ1211" s="231"/>
      <c r="BR1211" s="232"/>
      <c r="BS1211" s="232"/>
      <c r="BT1211" s="232"/>
      <c r="BU1211" s="230"/>
      <c r="BV1211" s="230"/>
      <c r="BW1211" s="231"/>
      <c r="BX1211" s="231"/>
      <c r="BY1211" s="232"/>
      <c r="BZ1211" s="235"/>
      <c r="CA1211" s="257"/>
      <c r="CB1211" s="233"/>
      <c r="CC1211" s="230"/>
      <c r="CD1211" s="230"/>
      <c r="CE1211" s="230"/>
      <c r="CF1211" s="230"/>
      <c r="CG1211" s="230"/>
      <c r="CH1211" s="230"/>
      <c r="CI1211" s="230"/>
      <c r="CJ1211" s="231"/>
      <c r="CK1211" s="231"/>
      <c r="CL1211" s="231"/>
      <c r="CM1211" s="231"/>
      <c r="CN1211" s="231"/>
      <c r="CO1211" s="231"/>
      <c r="CP1211" s="231"/>
      <c r="CQ1211" s="231"/>
      <c r="CR1211" s="232"/>
      <c r="CS1211" s="232"/>
      <c r="CT1211" s="232"/>
      <c r="CU1211" s="232"/>
      <c r="CV1211" s="232"/>
      <c r="CW1211" s="232"/>
      <c r="CX1211" s="232"/>
      <c r="CY1211" s="234"/>
      <c r="CZ1211" s="106">
        <v>0</v>
      </c>
      <c r="DA1211" s="106">
        <v>0</v>
      </c>
      <c r="DC1211" s="106"/>
      <c r="DD1211" s="106"/>
      <c r="DE1211" s="106"/>
      <c r="DF1211" s="92"/>
      <c r="DG1211" s="107"/>
      <c r="DH1211" s="107"/>
      <c r="DI1211" s="107"/>
      <c r="DJ1211" s="107"/>
      <c r="DK1211" s="107"/>
      <c r="DL1211" s="107"/>
      <c r="DM1211" s="110"/>
      <c r="DN1211" s="110"/>
      <c r="DO1211" s="110"/>
      <c r="DP1211" s="110"/>
      <c r="DQ1211" s="110"/>
      <c r="DR1211" s="110"/>
      <c r="DS1211" s="110"/>
      <c r="DT1211" s="110"/>
      <c r="DU1211" s="497"/>
      <c r="DV1211" s="497"/>
      <c r="DW1211" s="497"/>
      <c r="DX1211" s="497"/>
      <c r="DY1211" s="497"/>
      <c r="DZ1211" s="497"/>
      <c r="EA1211" s="98"/>
      <c r="EB1211" s="99"/>
      <c r="EC1211" s="99"/>
      <c r="ED1211" s="99"/>
      <c r="EE1211" s="99"/>
      <c r="EF1211" s="99"/>
      <c r="EG1211" s="99"/>
      <c r="EH1211" s="99"/>
      <c r="EI1211" s="99"/>
      <c r="EJ1211" s="99"/>
      <c r="EK1211" s="99"/>
      <c r="EL1211" s="99"/>
      <c r="EM1211" s="99"/>
      <c r="EN1211" s="99"/>
      <c r="EO1211" s="99"/>
      <c r="EP1211" s="99"/>
      <c r="EQ1211" s="99"/>
      <c r="ER1211" s="99"/>
      <c r="ES1211" s="99"/>
      <c r="ET1211" s="99"/>
      <c r="EU1211" s="99"/>
      <c r="EV1211" s="99"/>
      <c r="EW1211" s="99"/>
      <c r="EX1211" s="119"/>
      <c r="EY1211" s="121"/>
      <c r="EZ1211" s="524">
        <v>301</v>
      </c>
      <c r="FA1211" s="83">
        <v>20</v>
      </c>
      <c r="FB1211" s="126">
        <v>100</v>
      </c>
      <c r="FC1211" s="116">
        <v>11.413600000000001</v>
      </c>
      <c r="FD1211" s="116">
        <v>-0.49294300000000002</v>
      </c>
      <c r="FE1211" s="116" t="s">
        <v>1615</v>
      </c>
      <c r="FF1211" s="116" t="s">
        <v>1615</v>
      </c>
      <c r="FG1211" s="116" t="s">
        <v>1615</v>
      </c>
      <c r="FH1211" s="116" t="s">
        <v>1615</v>
      </c>
      <c r="FI1211" s="116" t="s">
        <v>5321</v>
      </c>
      <c r="FJ1211" s="116" t="s">
        <v>5322</v>
      </c>
      <c r="FK1211" s="116" t="s">
        <v>1615</v>
      </c>
      <c r="FL1211" s="116" t="s">
        <v>1615</v>
      </c>
      <c r="FM1211" s="116" t="s">
        <v>1615</v>
      </c>
      <c r="FN1211" s="116" t="s">
        <v>1615</v>
      </c>
    </row>
    <row r="1212" spans="1:171" ht="15" customHeight="1" x14ac:dyDescent="0.2">
      <c r="A1212" s="100">
        <v>20150113</v>
      </c>
      <c r="B1212" s="275">
        <v>10</v>
      </c>
      <c r="C1212" s="74"/>
      <c r="D1212" s="74"/>
      <c r="E1212" s="74"/>
      <c r="F1212" s="74"/>
      <c r="G1212" s="75"/>
      <c r="H1212" s="435"/>
      <c r="I1212" s="73"/>
      <c r="J1212" s="101"/>
      <c r="K1212" s="294" t="str">
        <f>IF(B1212=2,"Z:\Data\MOOG\HeTao\raw\",IF(B1212=5,"Z:\Data\MOOG\Polo\raw\",IF(B1212=10,"Z:\Data\MOOG\Messi\raw\","")))</f>
        <v>Z:\Data\MOOG\Messi\raw\</v>
      </c>
      <c r="L1212" s="274" t="s">
        <v>2905</v>
      </c>
      <c r="M1212" s="569" t="str">
        <f>IF(NOT(ISERROR(FIND("Training_dt",W1212))),"'Plot Psychometric_HH_dt_yuchen'",IF(NOT(ISERROR(FIND("Training",W1212))),"'Plot Psychometric_HH'",IF(NOT(ISERROR(FIND("1DAT",W1212))),"'Plot Tuning Azimuth_HH'",IF(NOT(ISERROR(FIND("HD_dt",W1212))),"'Plot HeadingDiscimination_PSTH_HH_dt_yuchen'",IF(NOT(ISERROR(FIND("HD",W1212))),"'Plot HeadingDiscimination_PSTH_HH'",IF(NOT(ISERROR(FIND("MemSac",W1212))),"'Memory Saccade Analysis_HH'",IF(NOT(ISERROR(FIND("DelSac",W1212))),"'Memory Saccade Analysis_HH'",IF(NOT(ISERROR(FIND("u-stim",W1212))),"'Plot Microstim_HH'",""))))))))</f>
        <v>'Plot Psychometric_HH'</v>
      </c>
      <c r="N1212" s="573">
        <v>1</v>
      </c>
      <c r="O1212" s="584">
        <v>-1</v>
      </c>
      <c r="P1212" s="590">
        <v>4</v>
      </c>
      <c r="Q1212" s="590">
        <f>IF(B1212=2,60,310)</f>
        <v>310</v>
      </c>
      <c r="R1212" s="590">
        <v>5</v>
      </c>
      <c r="S1212" s="590">
        <f>IF(B1212=2,60,-190)</f>
        <v>-190</v>
      </c>
      <c r="T1212" s="590">
        <v>1</v>
      </c>
      <c r="U1212" s="590" t="str">
        <f>IF(Z1212&lt;&gt;"",IF(NOT(ISERROR(FIND("SU",Z1212))),VALUE(RIGHT(Z1212,1))+4,IF(NOT(ISERROR(FIND("MU20",Z1212))),20,IF(NOT(ISERROR(FIND("MU21",Z1212))),21,IF(NOT(ISERROR(FIND("MU2",Z1212))),2,1)))),"")</f>
        <v/>
      </c>
      <c r="V1212" s="583"/>
      <c r="W1212" s="278" t="s">
        <v>1558</v>
      </c>
      <c r="X1212" s="192"/>
      <c r="Y1212" s="219" t="str">
        <f>IF(NOT(ISERROR(FIND("MU=SU",X1212))),1,IF(Z1212&lt;&gt;"",IF(NOT(ISERROR(FIND("SU",Z1212))),1,0),""))</f>
        <v/>
      </c>
      <c r="Z1212" s="217"/>
      <c r="AA1212" s="218"/>
      <c r="AB1212" s="77"/>
      <c r="AC1212" s="78"/>
      <c r="AD1212" s="199"/>
      <c r="AE1212" s="91"/>
      <c r="AF1212" s="79"/>
      <c r="AG1212" s="79"/>
      <c r="AH1212" s="80"/>
      <c r="AI1212" s="81"/>
      <c r="AJ1212" s="81"/>
      <c r="AK1212" s="81"/>
      <c r="AL1212" s="81"/>
      <c r="AM1212" s="114"/>
      <c r="AN1212" s="82"/>
      <c r="AO1212" s="83"/>
      <c r="AP1212" s="83"/>
      <c r="AQ1212" s="83"/>
      <c r="AR1212" s="84"/>
      <c r="AS1212" s="85"/>
      <c r="AT1212" s="85"/>
      <c r="AU1212" s="85"/>
      <c r="AV1212" s="85"/>
      <c r="AW1212" s="104"/>
      <c r="AX1212" s="86"/>
      <c r="AY1212" s="87"/>
      <c r="AZ1212" s="87"/>
      <c r="BA1212" s="87"/>
      <c r="BB1212" s="88"/>
      <c r="BC1212" s="89"/>
      <c r="BD1212" s="89"/>
      <c r="BE1212" s="89"/>
      <c r="BF1212" s="89"/>
      <c r="BG1212" s="115"/>
      <c r="BH1212" s="90"/>
      <c r="BI1212" s="251"/>
      <c r="BJ1212" s="252"/>
      <c r="BK1212" s="252"/>
      <c r="BL1212" s="230"/>
      <c r="BM1212" s="230"/>
      <c r="BN1212" s="230"/>
      <c r="BO1212" s="231"/>
      <c r="BP1212" s="231"/>
      <c r="BQ1212" s="231"/>
      <c r="BR1212" s="232"/>
      <c r="BS1212" s="232"/>
      <c r="BT1212" s="232"/>
      <c r="BU1212" s="230"/>
      <c r="BV1212" s="230"/>
      <c r="BW1212" s="231"/>
      <c r="BX1212" s="231"/>
      <c r="BY1212" s="232"/>
      <c r="BZ1212" s="235"/>
      <c r="CA1212" s="257"/>
      <c r="CB1212" s="233"/>
      <c r="CC1212" s="230"/>
      <c r="CD1212" s="230"/>
      <c r="CE1212" s="230"/>
      <c r="CF1212" s="230"/>
      <c r="CG1212" s="230"/>
      <c r="CH1212" s="230"/>
      <c r="CI1212" s="230"/>
      <c r="CJ1212" s="231"/>
      <c r="CK1212" s="231"/>
      <c r="CL1212" s="231"/>
      <c r="CM1212" s="231"/>
      <c r="CN1212" s="231"/>
      <c r="CO1212" s="231"/>
      <c r="CP1212" s="231"/>
      <c r="CQ1212" s="231"/>
      <c r="CR1212" s="232"/>
      <c r="CS1212" s="232"/>
      <c r="CT1212" s="232"/>
      <c r="CU1212" s="232"/>
      <c r="CV1212" s="232"/>
      <c r="CW1212" s="232"/>
      <c r="CX1212" s="232"/>
      <c r="CY1212" s="234"/>
      <c r="CZ1212" s="106">
        <v>0</v>
      </c>
      <c r="DA1212" s="106">
        <v>0</v>
      </c>
      <c r="DC1212" s="106"/>
      <c r="DD1212" s="106"/>
      <c r="DE1212" s="106"/>
      <c r="DF1212" s="92"/>
      <c r="DG1212" s="107"/>
      <c r="DH1212" s="107"/>
      <c r="DI1212" s="107"/>
      <c r="DJ1212" s="107"/>
      <c r="DK1212" s="107"/>
      <c r="DL1212" s="107"/>
      <c r="DM1212" s="110"/>
      <c r="DN1212" s="110"/>
      <c r="DO1212" s="110"/>
      <c r="DP1212" s="110"/>
      <c r="DQ1212" s="110"/>
      <c r="DR1212" s="110"/>
      <c r="DS1212" s="110"/>
      <c r="DT1212" s="110"/>
      <c r="DU1212" s="497"/>
      <c r="DV1212" s="497"/>
      <c r="DW1212" s="497"/>
      <c r="DX1212" s="497"/>
      <c r="DY1212" s="497"/>
      <c r="DZ1212" s="497"/>
      <c r="EA1212" s="98"/>
      <c r="EB1212" s="99"/>
      <c r="EC1212" s="99"/>
      <c r="ED1212" s="99"/>
      <c r="EE1212" s="99"/>
      <c r="EF1212" s="99"/>
      <c r="EG1212" s="99"/>
      <c r="EH1212" s="99"/>
      <c r="EI1212" s="99"/>
      <c r="EJ1212" s="99"/>
      <c r="EK1212" s="99"/>
      <c r="EL1212" s="99"/>
      <c r="EM1212" s="99"/>
      <c r="EN1212" s="99"/>
      <c r="EO1212" s="99"/>
      <c r="EP1212" s="99"/>
      <c r="EQ1212" s="99"/>
      <c r="ER1212" s="99"/>
      <c r="ES1212" s="99"/>
      <c r="ET1212" s="99"/>
      <c r="EU1212" s="99"/>
      <c r="EV1212" s="99"/>
      <c r="EW1212" s="99"/>
      <c r="EX1212" s="119"/>
      <c r="EY1212" s="121"/>
      <c r="EZ1212" s="524">
        <v>301</v>
      </c>
      <c r="FA1212" s="83">
        <v>100</v>
      </c>
      <c r="FB1212" s="126">
        <v>100</v>
      </c>
      <c r="FC1212" s="116">
        <v>10.2776</v>
      </c>
      <c r="FD1212" s="116">
        <v>0.531335</v>
      </c>
      <c r="FE1212" s="116" t="s">
        <v>1615</v>
      </c>
      <c r="FF1212" s="116" t="s">
        <v>1615</v>
      </c>
      <c r="FG1212" s="116" t="s">
        <v>1615</v>
      </c>
      <c r="FH1212" s="116" t="s">
        <v>1615</v>
      </c>
      <c r="FI1212" s="116" t="s">
        <v>5323</v>
      </c>
      <c r="FJ1212" s="116" t="s">
        <v>5324</v>
      </c>
      <c r="FK1212" s="116" t="s">
        <v>1615</v>
      </c>
      <c r="FL1212" s="116" t="s">
        <v>1615</v>
      </c>
      <c r="FM1212" s="116" t="s">
        <v>1615</v>
      </c>
      <c r="FN1212" s="116" t="s">
        <v>1615</v>
      </c>
    </row>
    <row r="1213" spans="1:171" ht="15" customHeight="1" x14ac:dyDescent="0.2">
      <c r="A1213" s="275">
        <v>20150114</v>
      </c>
      <c r="B1213" s="275">
        <v>10</v>
      </c>
      <c r="C1213" s="74"/>
      <c r="D1213" s="74"/>
      <c r="E1213" s="74"/>
      <c r="F1213" s="74"/>
      <c r="G1213" s="75"/>
      <c r="H1213" s="435"/>
      <c r="I1213" s="73"/>
      <c r="J1213" s="101"/>
      <c r="K1213" s="294" t="str">
        <f>IF(B1213=2,"Z:\Data\MOOG\HeTao\raw\",IF(B1213=5,"Z:\Data\MOOG\Polo\raw\",IF(B1213=10,"Z:\Data\MOOG\Messi\raw\","")))</f>
        <v>Z:\Data\MOOG\Messi\raw\</v>
      </c>
      <c r="L1213" s="274" t="s">
        <v>2906</v>
      </c>
      <c r="M1213" s="569" t="str">
        <f>IF(NOT(ISERROR(FIND("Training_dt",W1213))),"'Plot Psychometric_HH_dt_yuchen'",IF(NOT(ISERROR(FIND("Training",W1213))),"'Plot Psychometric_HH'",IF(NOT(ISERROR(FIND("1DAT",W1213))),"'Plot Tuning Azimuth_HH'",IF(NOT(ISERROR(FIND("HD_dt",W1213))),"'Plot HeadingDiscimination_PSTH_HH_dt_yuchen'",IF(NOT(ISERROR(FIND("HD",W1213))),"'Plot HeadingDiscimination_PSTH_HH'",IF(NOT(ISERROR(FIND("MemSac",W1213))),"'Memory Saccade Analysis_HH'",IF(NOT(ISERROR(FIND("DelSac",W1213))),"'Memory Saccade Analysis_HH'",IF(NOT(ISERROR(FIND("u-stim",W1213))),"'Plot Microstim_HH'",""))))))))</f>
        <v>'Plot Psychometric_HH'</v>
      </c>
      <c r="N1213" s="573">
        <v>1</v>
      </c>
      <c r="O1213" s="584">
        <v>-1</v>
      </c>
      <c r="P1213" s="590">
        <v>4</v>
      </c>
      <c r="Q1213" s="590">
        <f>IF(B1213=2,60,310)</f>
        <v>310</v>
      </c>
      <c r="R1213" s="590">
        <v>5</v>
      </c>
      <c r="S1213" s="590">
        <f>IF(B1213=2,60,-190)</f>
        <v>-190</v>
      </c>
      <c r="T1213" s="590">
        <v>1</v>
      </c>
      <c r="U1213" s="590" t="str">
        <f>IF(Z1213&lt;&gt;"",IF(NOT(ISERROR(FIND("SU",Z1213))),VALUE(RIGHT(Z1213,1))+4,IF(NOT(ISERROR(FIND("MU20",Z1213))),20,IF(NOT(ISERROR(FIND("MU21",Z1213))),21,IF(NOT(ISERROR(FIND("MU2",Z1213))),2,1)))),"")</f>
        <v/>
      </c>
      <c r="V1213" s="583"/>
      <c r="W1213" s="278" t="s">
        <v>1558</v>
      </c>
      <c r="X1213" s="192"/>
      <c r="Y1213" s="219" t="str">
        <f>IF(NOT(ISERROR(FIND("MU=SU",X1213))),1,IF(Z1213&lt;&gt;"",IF(NOT(ISERROR(FIND("SU",Z1213))),1,0),""))</f>
        <v/>
      </c>
      <c r="Z1213" s="217"/>
      <c r="AA1213" s="218"/>
      <c r="AB1213" s="77"/>
      <c r="AC1213" s="78"/>
      <c r="AD1213" s="199"/>
      <c r="AE1213" s="91"/>
      <c r="AF1213" s="79"/>
      <c r="AG1213" s="79"/>
      <c r="AH1213" s="80"/>
      <c r="AI1213" s="81"/>
      <c r="AJ1213" s="81"/>
      <c r="AK1213" s="81"/>
      <c r="AL1213" s="81"/>
      <c r="AM1213" s="114"/>
      <c r="AN1213" s="82"/>
      <c r="AO1213" s="83"/>
      <c r="AP1213" s="83"/>
      <c r="AQ1213" s="83"/>
      <c r="AR1213" s="84"/>
      <c r="AS1213" s="85"/>
      <c r="AT1213" s="85"/>
      <c r="AU1213" s="85"/>
      <c r="AV1213" s="85"/>
      <c r="AW1213" s="104"/>
      <c r="AX1213" s="86"/>
      <c r="AY1213" s="87"/>
      <c r="AZ1213" s="87"/>
      <c r="BA1213" s="87"/>
      <c r="BB1213" s="88"/>
      <c r="BC1213" s="89"/>
      <c r="BD1213" s="89"/>
      <c r="BE1213" s="89"/>
      <c r="BF1213" s="89"/>
      <c r="BG1213" s="115"/>
      <c r="BH1213" s="90"/>
      <c r="BI1213" s="251"/>
      <c r="BJ1213" s="252"/>
      <c r="BK1213" s="252"/>
      <c r="BL1213" s="230"/>
      <c r="BM1213" s="230"/>
      <c r="BN1213" s="230"/>
      <c r="BO1213" s="231"/>
      <c r="BP1213" s="231"/>
      <c r="BQ1213" s="231"/>
      <c r="BR1213" s="232"/>
      <c r="BS1213" s="232"/>
      <c r="BT1213" s="232"/>
      <c r="BU1213" s="230"/>
      <c r="BV1213" s="230"/>
      <c r="BW1213" s="231"/>
      <c r="BX1213" s="231"/>
      <c r="BY1213" s="232"/>
      <c r="BZ1213" s="235"/>
      <c r="CA1213" s="257"/>
      <c r="CB1213" s="233"/>
      <c r="CC1213" s="230"/>
      <c r="CD1213" s="230"/>
      <c r="CE1213" s="230"/>
      <c r="CF1213" s="230"/>
      <c r="CG1213" s="230"/>
      <c r="CH1213" s="230"/>
      <c r="CI1213" s="230"/>
      <c r="CJ1213" s="231"/>
      <c r="CK1213" s="231"/>
      <c r="CL1213" s="231"/>
      <c r="CM1213" s="231"/>
      <c r="CN1213" s="231"/>
      <c r="CO1213" s="231"/>
      <c r="CP1213" s="231"/>
      <c r="CQ1213" s="231"/>
      <c r="CR1213" s="232"/>
      <c r="CS1213" s="232"/>
      <c r="CT1213" s="232"/>
      <c r="CU1213" s="232"/>
      <c r="CV1213" s="232"/>
      <c r="CW1213" s="232"/>
      <c r="CX1213" s="232"/>
      <c r="CY1213" s="234"/>
      <c r="CZ1213" s="106">
        <v>0</v>
      </c>
      <c r="DA1213" s="106">
        <v>0</v>
      </c>
      <c r="DC1213" s="106"/>
      <c r="DD1213" s="106"/>
      <c r="DE1213" s="106"/>
      <c r="DF1213" s="490"/>
      <c r="DG1213" s="107"/>
      <c r="DH1213" s="107"/>
      <c r="DI1213" s="107"/>
      <c r="DJ1213" s="107"/>
      <c r="DK1213" s="107"/>
      <c r="DL1213" s="107"/>
      <c r="DM1213" s="110"/>
      <c r="DN1213" s="110"/>
      <c r="DO1213" s="110"/>
      <c r="DP1213" s="110"/>
      <c r="DQ1213" s="110"/>
      <c r="DR1213" s="110"/>
      <c r="DS1213" s="110"/>
      <c r="DT1213" s="110"/>
      <c r="DU1213" s="497"/>
      <c r="DV1213" s="497"/>
      <c r="DW1213" s="497"/>
      <c r="DX1213" s="497"/>
      <c r="DY1213" s="497"/>
      <c r="DZ1213" s="497"/>
      <c r="EA1213" s="98"/>
      <c r="EB1213" s="99"/>
      <c r="EC1213" s="99"/>
      <c r="ED1213" s="99"/>
      <c r="EE1213" s="99"/>
      <c r="EF1213" s="99"/>
      <c r="EG1213" s="99"/>
      <c r="EH1213" s="99"/>
      <c r="EI1213" s="99"/>
      <c r="EJ1213" s="99"/>
      <c r="EK1213" s="99"/>
      <c r="EL1213" s="99"/>
      <c r="EM1213" s="99"/>
      <c r="EN1213" s="99"/>
      <c r="EO1213" s="99"/>
      <c r="EP1213" s="99"/>
      <c r="EQ1213" s="99"/>
      <c r="ER1213" s="99"/>
      <c r="ES1213" s="99"/>
      <c r="ET1213" s="99"/>
      <c r="EU1213" s="99"/>
      <c r="EV1213" s="99"/>
      <c r="EW1213" s="99"/>
      <c r="EX1213" s="119"/>
      <c r="EY1213" s="121"/>
      <c r="EZ1213" s="524">
        <v>301</v>
      </c>
      <c r="FA1213" s="83">
        <v>40</v>
      </c>
      <c r="FB1213" s="126">
        <v>100</v>
      </c>
      <c r="FC1213" s="116">
        <v>7.8972100000000003</v>
      </c>
      <c r="FD1213" s="116">
        <v>-3.0899000000000001</v>
      </c>
      <c r="FE1213" s="116" t="s">
        <v>1615</v>
      </c>
      <c r="FF1213" s="116" t="s">
        <v>1615</v>
      </c>
      <c r="FG1213" s="116" t="s">
        <v>1615</v>
      </c>
      <c r="FH1213" s="116" t="s">
        <v>1615</v>
      </c>
      <c r="FI1213" s="116" t="s">
        <v>5325</v>
      </c>
      <c r="FJ1213" s="116" t="s">
        <v>5326</v>
      </c>
      <c r="FK1213" s="116" t="s">
        <v>1615</v>
      </c>
      <c r="FL1213" s="116" t="s">
        <v>1615</v>
      </c>
      <c r="FM1213" s="116" t="s">
        <v>1615</v>
      </c>
      <c r="FN1213" s="116" t="s">
        <v>1615</v>
      </c>
    </row>
    <row r="1214" spans="1:171" ht="15" customHeight="1" x14ac:dyDescent="0.2">
      <c r="A1214" s="275">
        <v>20150114</v>
      </c>
      <c r="B1214" s="275">
        <v>10</v>
      </c>
      <c r="C1214" s="74"/>
      <c r="D1214" s="74"/>
      <c r="E1214" s="74"/>
      <c r="F1214" s="74"/>
      <c r="G1214" s="75"/>
      <c r="H1214" s="435"/>
      <c r="I1214" s="73"/>
      <c r="J1214" s="101"/>
      <c r="K1214" s="294" t="str">
        <f>IF(B1214=2,"Z:\Data\MOOG\HeTao\raw\",IF(B1214=5,"Z:\Data\MOOG\Polo\raw\",IF(B1214=10,"Z:\Data\MOOG\Messi\raw\","")))</f>
        <v>Z:\Data\MOOG\Messi\raw\</v>
      </c>
      <c r="L1214" s="274" t="s">
        <v>2907</v>
      </c>
      <c r="M1214" s="569" t="str">
        <f>IF(NOT(ISERROR(FIND("Training_dt",W1214))),"'Plot Psychometric_HH_dt_yuchen'",IF(NOT(ISERROR(FIND("Training",W1214))),"'Plot Psychometric_HH'",IF(NOT(ISERROR(FIND("1DAT",W1214))),"'Plot Tuning Azimuth_HH'",IF(NOT(ISERROR(FIND("HD_dt",W1214))),"'Plot HeadingDiscimination_PSTH_HH_dt_yuchen'",IF(NOT(ISERROR(FIND("HD",W1214))),"'Plot HeadingDiscimination_PSTH_HH'",IF(NOT(ISERROR(FIND("MemSac",W1214))),"'Memory Saccade Analysis_HH'",IF(NOT(ISERROR(FIND("DelSac",W1214))),"'Memory Saccade Analysis_HH'",IF(NOT(ISERROR(FIND("u-stim",W1214))),"'Plot Microstim_HH'",""))))))))</f>
        <v>'Plot Psychometric_HH'</v>
      </c>
      <c r="N1214" s="573">
        <v>1</v>
      </c>
      <c r="O1214" s="584">
        <v>-1</v>
      </c>
      <c r="P1214" s="590">
        <v>4</v>
      </c>
      <c r="Q1214" s="590">
        <f>IF(B1214=2,60,310)</f>
        <v>310</v>
      </c>
      <c r="R1214" s="590">
        <v>5</v>
      </c>
      <c r="S1214" s="590">
        <f>IF(B1214=2,60,-190)</f>
        <v>-190</v>
      </c>
      <c r="T1214" s="590">
        <v>1</v>
      </c>
      <c r="U1214" s="590" t="str">
        <f>IF(Z1214&lt;&gt;"",IF(NOT(ISERROR(FIND("SU",Z1214))),VALUE(RIGHT(Z1214,1))+4,IF(NOT(ISERROR(FIND("MU20",Z1214))),20,IF(NOT(ISERROR(FIND("MU21",Z1214))),21,IF(NOT(ISERROR(FIND("MU2",Z1214))),2,1)))),"")</f>
        <v/>
      </c>
      <c r="V1214" s="583"/>
      <c r="W1214" s="278" t="s">
        <v>1558</v>
      </c>
      <c r="X1214" s="192"/>
      <c r="Y1214" s="219" t="str">
        <f>IF(NOT(ISERROR(FIND("MU=SU",X1214))),1,IF(Z1214&lt;&gt;"",IF(NOT(ISERROR(FIND("SU",Z1214))),1,0),""))</f>
        <v/>
      </c>
      <c r="Z1214" s="217"/>
      <c r="AA1214" s="218"/>
      <c r="AB1214" s="77"/>
      <c r="AC1214" s="78"/>
      <c r="AD1214" s="199"/>
      <c r="AE1214" s="91"/>
      <c r="AF1214" s="79"/>
      <c r="AG1214" s="79"/>
      <c r="AH1214" s="80"/>
      <c r="AI1214" s="81"/>
      <c r="AJ1214" s="81"/>
      <c r="AK1214" s="81"/>
      <c r="AL1214" s="81"/>
      <c r="AM1214" s="114"/>
      <c r="AN1214" s="82"/>
      <c r="AO1214" s="83"/>
      <c r="AP1214" s="83"/>
      <c r="AQ1214" s="83"/>
      <c r="AR1214" s="84"/>
      <c r="AS1214" s="85"/>
      <c r="AT1214" s="85"/>
      <c r="AU1214" s="85"/>
      <c r="AV1214" s="85"/>
      <c r="AW1214" s="104"/>
      <c r="AX1214" s="86"/>
      <c r="AY1214" s="87"/>
      <c r="AZ1214" s="87"/>
      <c r="BA1214" s="87"/>
      <c r="BB1214" s="88"/>
      <c r="BC1214" s="89"/>
      <c r="BD1214" s="89"/>
      <c r="BE1214" s="89"/>
      <c r="BF1214" s="89"/>
      <c r="BG1214" s="115"/>
      <c r="BH1214" s="90"/>
      <c r="BI1214" s="251"/>
      <c r="BJ1214" s="252"/>
      <c r="BK1214" s="252"/>
      <c r="BL1214" s="230"/>
      <c r="BM1214" s="230"/>
      <c r="BN1214" s="230"/>
      <c r="BO1214" s="231"/>
      <c r="BP1214" s="231"/>
      <c r="BQ1214" s="231"/>
      <c r="BR1214" s="232"/>
      <c r="BS1214" s="232"/>
      <c r="BT1214" s="232"/>
      <c r="BU1214" s="230"/>
      <c r="BV1214" s="230"/>
      <c r="BW1214" s="231"/>
      <c r="BX1214" s="231"/>
      <c r="BY1214" s="232"/>
      <c r="BZ1214" s="235"/>
      <c r="CA1214" s="257"/>
      <c r="CB1214" s="233"/>
      <c r="CC1214" s="230"/>
      <c r="CD1214" s="230"/>
      <c r="CE1214" s="230"/>
      <c r="CF1214" s="230"/>
      <c r="CG1214" s="230"/>
      <c r="CH1214" s="230"/>
      <c r="CI1214" s="230"/>
      <c r="CJ1214" s="231"/>
      <c r="CK1214" s="231"/>
      <c r="CL1214" s="231"/>
      <c r="CM1214" s="231"/>
      <c r="CN1214" s="231"/>
      <c r="CO1214" s="231"/>
      <c r="CP1214" s="231"/>
      <c r="CQ1214" s="231"/>
      <c r="CR1214" s="232"/>
      <c r="CS1214" s="232"/>
      <c r="CT1214" s="232"/>
      <c r="CU1214" s="232"/>
      <c r="CV1214" s="232"/>
      <c r="CW1214" s="232"/>
      <c r="CX1214" s="232"/>
      <c r="CY1214" s="234"/>
      <c r="CZ1214" s="106">
        <v>0</v>
      </c>
      <c r="DA1214" s="106">
        <v>0</v>
      </c>
      <c r="DC1214" s="106"/>
      <c r="DD1214" s="106"/>
      <c r="DE1214" s="106"/>
      <c r="DF1214" s="92"/>
      <c r="DG1214" s="107"/>
      <c r="DH1214" s="107"/>
      <c r="DI1214" s="107"/>
      <c r="DJ1214" s="107"/>
      <c r="DK1214" s="107"/>
      <c r="DL1214" s="107"/>
      <c r="DM1214" s="110"/>
      <c r="DN1214" s="110"/>
      <c r="DO1214" s="110"/>
      <c r="DP1214" s="110"/>
      <c r="DQ1214" s="110"/>
      <c r="DR1214" s="110"/>
      <c r="DS1214" s="110"/>
      <c r="DT1214" s="110"/>
      <c r="DU1214" s="497"/>
      <c r="DV1214" s="497"/>
      <c r="DW1214" s="497"/>
      <c r="DX1214" s="497"/>
      <c r="DY1214" s="497"/>
      <c r="DZ1214" s="497"/>
      <c r="EA1214" s="98"/>
      <c r="EB1214" s="99"/>
      <c r="EC1214" s="99"/>
      <c r="ED1214" s="99"/>
      <c r="EE1214" s="99"/>
      <c r="EF1214" s="99"/>
      <c r="EG1214" s="99"/>
      <c r="EH1214" s="99"/>
      <c r="EI1214" s="99"/>
      <c r="EJ1214" s="99"/>
      <c r="EK1214" s="99"/>
      <c r="EL1214" s="99"/>
      <c r="EM1214" s="99"/>
      <c r="EN1214" s="99"/>
      <c r="EO1214" s="99"/>
      <c r="EP1214" s="99"/>
      <c r="EQ1214" s="99"/>
      <c r="ER1214" s="99"/>
      <c r="ES1214" s="99"/>
      <c r="ET1214" s="99"/>
      <c r="EU1214" s="99"/>
      <c r="EV1214" s="99"/>
      <c r="EW1214" s="99"/>
      <c r="EX1214" s="119"/>
      <c r="EY1214" s="121"/>
      <c r="EZ1214" s="524">
        <v>301</v>
      </c>
      <c r="FA1214" s="83">
        <v>80</v>
      </c>
      <c r="FB1214" s="126">
        <v>100</v>
      </c>
      <c r="FC1214" s="116">
        <v>9.2979400000000005</v>
      </c>
      <c r="FD1214" s="116">
        <v>1.27851</v>
      </c>
      <c r="FE1214" s="116" t="s">
        <v>1615</v>
      </c>
      <c r="FF1214" s="116" t="s">
        <v>1615</v>
      </c>
      <c r="FG1214" s="116" t="s">
        <v>1615</v>
      </c>
      <c r="FH1214" s="116" t="s">
        <v>1615</v>
      </c>
      <c r="FI1214" s="116" t="s">
        <v>5327</v>
      </c>
      <c r="FJ1214" s="116" t="s">
        <v>5328</v>
      </c>
      <c r="FK1214" s="116" t="s">
        <v>1615</v>
      </c>
      <c r="FL1214" s="116" t="s">
        <v>1615</v>
      </c>
      <c r="FM1214" s="116" t="s">
        <v>1615</v>
      </c>
      <c r="FN1214" s="116" t="s">
        <v>1615</v>
      </c>
    </row>
    <row r="1215" spans="1:171" s="3" customFormat="1" ht="15" customHeight="1" x14ac:dyDescent="0.2">
      <c r="A1215" s="321">
        <v>20150114</v>
      </c>
      <c r="B1215" s="321">
        <v>5</v>
      </c>
      <c r="C1215" s="322">
        <v>76</v>
      </c>
      <c r="D1215" s="322">
        <v>1</v>
      </c>
      <c r="E1215" s="322">
        <v>7</v>
      </c>
      <c r="F1215" s="322">
        <v>16</v>
      </c>
      <c r="G1215" s="325">
        <v>2</v>
      </c>
      <c r="H1215" s="435">
        <v>0</v>
      </c>
      <c r="I1215" s="323">
        <v>7655</v>
      </c>
      <c r="J1215" s="101" t="s">
        <v>1979</v>
      </c>
      <c r="K1215" s="324" t="str">
        <f>IF(B1215=2,"Z:\Data\MOOG\HeTao\raw\",IF(B1215=5,"Z:\Data\MOOG\Polo\raw\",IF(B1215=10,"Z:\Data\MOOG\Messi\raw\","")))</f>
        <v>Z:\Data\MOOG\Polo\raw\</v>
      </c>
      <c r="L1215" s="320" t="s">
        <v>3166</v>
      </c>
      <c r="M1215" s="569" t="str">
        <f>IF(NOT(ISERROR(FIND("Training_dt",W1215))),"'Plot Psychometric_HH_dt_yuchen'",IF(NOT(ISERROR(FIND("Training",W1215))),"'Plot Psychometric_HH'",IF(NOT(ISERROR(FIND("1DAT",W1215))),"'Plot Tuning Azimuth_HH'",IF(NOT(ISERROR(FIND("HD_dt",W1215))),"'Plot HeadingDiscimination_PSTH_HH_dt_yuchen'",IF(NOT(ISERROR(FIND("HD",W1215))),"'Plot HeadingDiscimination_PSTH_HH'",IF(NOT(ISERROR(FIND("MemSac",W1215))),"'Memory Saccade Analysis_HH'",IF(NOT(ISERROR(FIND("DelSac",W1215))),"'Memory Saccade Analysis_HH'",IF(NOT(ISERROR(FIND("u-stim",W1215))),"'Plot Microstim_HH'",""))))))))</f>
        <v>'Memory Saccade Analysis_HH'</v>
      </c>
      <c r="N1215" s="573">
        <v>1</v>
      </c>
      <c r="O1215" s="584">
        <v>-1</v>
      </c>
      <c r="P1215" s="590">
        <v>4</v>
      </c>
      <c r="Q1215" s="590">
        <f>IF(B1215=2,60,310)</f>
        <v>310</v>
      </c>
      <c r="R1215" s="590">
        <v>5</v>
      </c>
      <c r="S1215" s="590">
        <f>IF(B1215=2,60,-190)</f>
        <v>-190</v>
      </c>
      <c r="T1215" s="590">
        <v>1</v>
      </c>
      <c r="U1215" s="590">
        <f>IF(Z1215&lt;&gt;"",IF(NOT(ISERROR(FIND("SU",Z1215))),VALUE(RIGHT(Z1215,1))+4,IF(NOT(ISERROR(FIND("MU20",Z1215))),20,IF(NOT(ISERROR(FIND("MU21",Z1215))),21,IF(NOT(ISERROR(FIND("MU2",Z1215))),2,1)))),"")</f>
        <v>5</v>
      </c>
      <c r="V1215" s="583"/>
      <c r="W1215" s="319" t="s">
        <v>2172</v>
      </c>
      <c r="X1215" s="192"/>
      <c r="Y1215" s="219">
        <f>IF(NOT(ISERROR(FIND("MU=SU",X1215))),1,IF(Z1215&lt;&gt;"",IF(NOT(ISERROR(FIND("SU",Z1215))),1,0),""))</f>
        <v>1</v>
      </c>
      <c r="Z1215" s="217" t="s">
        <v>43</v>
      </c>
      <c r="AA1215" s="218">
        <v>715</v>
      </c>
      <c r="AB1215" s="77">
        <v>21.745200000000001</v>
      </c>
      <c r="AC1215" s="78" t="s">
        <v>3167</v>
      </c>
      <c r="AD1215" s="199"/>
      <c r="AE1215" s="91"/>
      <c r="AF1215" s="79"/>
      <c r="AG1215" s="79"/>
      <c r="AH1215" s="80"/>
      <c r="AI1215" s="81"/>
      <c r="AJ1215" s="81"/>
      <c r="AK1215" s="81"/>
      <c r="AL1215" s="81"/>
      <c r="AM1215" s="114"/>
      <c r="AN1215" s="82"/>
      <c r="AO1215" s="83"/>
      <c r="AP1215" s="83"/>
      <c r="AQ1215" s="83"/>
      <c r="AR1215" s="84"/>
      <c r="AS1215" s="85"/>
      <c r="AT1215" s="85"/>
      <c r="AU1215" s="85"/>
      <c r="AV1215" s="85"/>
      <c r="AW1215" s="104"/>
      <c r="AX1215" s="86"/>
      <c r="AY1215" s="87"/>
      <c r="AZ1215" s="87"/>
      <c r="BA1215" s="87"/>
      <c r="BB1215" s="88"/>
      <c r="BC1215" s="89"/>
      <c r="BD1215" s="89"/>
      <c r="BE1215" s="89"/>
      <c r="BF1215" s="89"/>
      <c r="BG1215" s="115"/>
      <c r="BH1215" s="90"/>
      <c r="BI1215" s="251"/>
      <c r="BJ1215" s="252"/>
      <c r="BK1215" s="252"/>
      <c r="BL1215" s="230"/>
      <c r="BM1215" s="230"/>
      <c r="BN1215" s="230"/>
      <c r="BO1215" s="231"/>
      <c r="BP1215" s="231"/>
      <c r="BQ1215" s="231"/>
      <c r="BR1215" s="232"/>
      <c r="BS1215" s="232"/>
      <c r="BT1215" s="232"/>
      <c r="BU1215" s="230"/>
      <c r="BV1215" s="230"/>
      <c r="BW1215" s="231"/>
      <c r="BX1215" s="231"/>
      <c r="BY1215" s="232"/>
      <c r="BZ1215" s="235"/>
      <c r="CA1215" s="257"/>
      <c r="CB1215" s="233"/>
      <c r="CC1215" s="230"/>
      <c r="CD1215" s="230"/>
      <c r="CE1215" s="230"/>
      <c r="CF1215" s="230"/>
      <c r="CG1215" s="230"/>
      <c r="CH1215" s="230"/>
      <c r="CI1215" s="230"/>
      <c r="CJ1215" s="231"/>
      <c r="CK1215" s="231"/>
      <c r="CL1215" s="231"/>
      <c r="CM1215" s="231"/>
      <c r="CN1215" s="231"/>
      <c r="CO1215" s="231"/>
      <c r="CP1215" s="231"/>
      <c r="CQ1215" s="231"/>
      <c r="CR1215" s="232"/>
      <c r="CS1215" s="232"/>
      <c r="CT1215" s="232"/>
      <c r="CU1215" s="232"/>
      <c r="CV1215" s="232"/>
      <c r="CW1215" s="232"/>
      <c r="CX1215" s="232"/>
      <c r="CY1215" s="234"/>
      <c r="CZ1215" s="106"/>
      <c r="DA1215" s="106"/>
      <c r="DB1215" s="106"/>
      <c r="DC1215" s="106"/>
      <c r="DD1215" s="106"/>
      <c r="DE1215" s="106"/>
      <c r="DF1215" s="60"/>
      <c r="DG1215" s="107"/>
      <c r="DH1215" s="107"/>
      <c r="DI1215" s="107"/>
      <c r="DJ1215" s="107"/>
      <c r="DK1215" s="107"/>
      <c r="DL1215" s="107"/>
      <c r="DM1215" s="110"/>
      <c r="DN1215" s="110"/>
      <c r="DO1215" s="110"/>
      <c r="DP1215" s="110"/>
      <c r="DQ1215" s="110"/>
      <c r="DR1215" s="110"/>
      <c r="DS1215" s="110"/>
      <c r="DT1215" s="110"/>
      <c r="DU1215" s="497"/>
      <c r="DV1215" s="497"/>
      <c r="DW1215" s="497"/>
      <c r="DX1215" s="497"/>
      <c r="DY1215" s="497"/>
      <c r="DZ1215" s="497"/>
      <c r="EA1215" s="288">
        <v>0.15021999999999999</v>
      </c>
      <c r="EB1215" s="99">
        <v>0.78947199999999995</v>
      </c>
      <c r="EC1215" s="99">
        <v>0.77063300000000001</v>
      </c>
      <c r="ED1215" s="99">
        <v>0.51249</v>
      </c>
      <c r="EE1215" s="99">
        <v>0.66069199999999995</v>
      </c>
      <c r="EF1215" s="501">
        <v>2.8725200000000001E-5</v>
      </c>
      <c r="EG1215" s="99">
        <v>-37.440800000000003</v>
      </c>
      <c r="EH1215" s="99">
        <v>-109.761</v>
      </c>
      <c r="EI1215" s="99">
        <v>-107.417</v>
      </c>
      <c r="EJ1215" s="99">
        <v>-26.565100000000001</v>
      </c>
      <c r="EK1215" s="99">
        <v>0</v>
      </c>
      <c r="EL1215" s="99">
        <v>86.232600000000005</v>
      </c>
      <c r="EM1215" s="99">
        <v>0.472354</v>
      </c>
      <c r="EN1215" s="99">
        <v>0.377029</v>
      </c>
      <c r="EO1215" s="99">
        <v>0.35186800000000001</v>
      </c>
      <c r="EP1215" s="99">
        <v>0.42014499999999999</v>
      </c>
      <c r="EQ1215" s="99">
        <v>0.30601800000000001</v>
      </c>
      <c r="ER1215" s="99">
        <v>0.658439</v>
      </c>
      <c r="ES1215" s="99">
        <v>0</v>
      </c>
      <c r="ET1215" s="99">
        <v>-1.6770499999999999</v>
      </c>
      <c r="EU1215" s="99">
        <v>-1.6770499999999999</v>
      </c>
      <c r="EV1215" s="99">
        <v>-1.6770499999999999</v>
      </c>
      <c r="EW1215" s="99">
        <v>-1.6770499999999999</v>
      </c>
      <c r="EX1215" s="119">
        <v>5.4038300000000001</v>
      </c>
      <c r="EY1215" s="121"/>
      <c r="EZ1215" s="524"/>
      <c r="FA1215" s="83"/>
      <c r="FB1215" s="126"/>
      <c r="FC1215" s="116"/>
      <c r="FD1215" s="116"/>
      <c r="FE1215" s="116"/>
      <c r="FF1215" s="116"/>
      <c r="FG1215" s="116"/>
      <c r="FH1215" s="116"/>
      <c r="FI1215" s="116"/>
      <c r="FJ1215" s="116"/>
      <c r="FK1215" s="116"/>
      <c r="FL1215" s="116"/>
      <c r="FM1215" s="116"/>
      <c r="FN1215" s="116"/>
    </row>
    <row r="1216" spans="1:171" s="3" customFormat="1" ht="15" customHeight="1" x14ac:dyDescent="0.2">
      <c r="A1216" s="321">
        <v>20150114</v>
      </c>
      <c r="B1216" s="321">
        <v>5</v>
      </c>
      <c r="C1216" s="322">
        <v>76</v>
      </c>
      <c r="D1216" s="322">
        <v>1</v>
      </c>
      <c r="E1216" s="322">
        <v>7</v>
      </c>
      <c r="F1216" s="322">
        <v>16</v>
      </c>
      <c r="G1216" s="325">
        <v>2</v>
      </c>
      <c r="H1216" s="435">
        <v>0</v>
      </c>
      <c r="I1216" s="323">
        <v>8058</v>
      </c>
      <c r="J1216" s="101" t="s">
        <v>1979</v>
      </c>
      <c r="K1216" s="324" t="str">
        <f>IF(B1216=2,"Z:\Data\MOOG\HeTao\raw\",IF(B1216=5,"Z:\Data\MOOG\Polo\raw\",IF(B1216=10,"Z:\Data\MOOG\Messi\raw\","")))</f>
        <v>Z:\Data\MOOG\Polo\raw\</v>
      </c>
      <c r="L1216" s="320" t="s">
        <v>3168</v>
      </c>
      <c r="M1216" s="569" t="str">
        <f>IF(NOT(ISERROR(FIND("Training_dt",W1216))),"'Plot Psychometric_HH_dt_yuchen'",IF(NOT(ISERROR(FIND("Training",W1216))),"'Plot Psychometric_HH'",IF(NOT(ISERROR(FIND("1DAT",W1216))),"'Plot Tuning Azimuth_HH'",IF(NOT(ISERROR(FIND("HD_dt",W1216))),"'Plot HeadingDiscimination_PSTH_HH_dt_yuchen'",IF(NOT(ISERROR(FIND("HD",W1216))),"'Plot HeadingDiscimination_PSTH_HH'",IF(NOT(ISERROR(FIND("MemSac",W1216))),"'Memory Saccade Analysis_HH'",IF(NOT(ISERROR(FIND("DelSac",W1216))),"'Memory Saccade Analysis_HH'",IF(NOT(ISERROR(FIND("u-stim",W1216))),"'Plot Microstim_HH'",""))))))))</f>
        <v>'Memory Saccade Analysis_HH'</v>
      </c>
      <c r="N1216" s="573">
        <v>1</v>
      </c>
      <c r="O1216" s="584">
        <v>-1</v>
      </c>
      <c r="P1216" s="590">
        <v>4</v>
      </c>
      <c r="Q1216" s="590">
        <f>IF(B1216=2,60,310)</f>
        <v>310</v>
      </c>
      <c r="R1216" s="590">
        <v>5</v>
      </c>
      <c r="S1216" s="590">
        <f>IF(B1216=2,60,-190)</f>
        <v>-190</v>
      </c>
      <c r="T1216" s="590">
        <v>1</v>
      </c>
      <c r="U1216" s="590">
        <f>IF(Z1216&lt;&gt;"",IF(NOT(ISERROR(FIND("SU",Z1216))),VALUE(RIGHT(Z1216,1))+4,IF(NOT(ISERROR(FIND("MU20",Z1216))),20,IF(NOT(ISERROR(FIND("MU21",Z1216))),21,IF(NOT(ISERROR(FIND("MU2",Z1216))),2,1)))),"")</f>
        <v>5</v>
      </c>
      <c r="V1216" s="583"/>
      <c r="W1216" s="319" t="s">
        <v>2172</v>
      </c>
      <c r="X1216" s="192"/>
      <c r="Y1216" s="219">
        <f>IF(NOT(ISERROR(FIND("MU=SU",X1216))),1,IF(Z1216&lt;&gt;"",IF(NOT(ISERROR(FIND("SU",Z1216))),1,0),""))</f>
        <v>1</v>
      </c>
      <c r="Z1216" s="217" t="s">
        <v>43</v>
      </c>
      <c r="AA1216" s="218">
        <v>27</v>
      </c>
      <c r="AB1216" s="77">
        <v>8.3501799999999999</v>
      </c>
      <c r="AC1216" s="78" t="s">
        <v>3169</v>
      </c>
      <c r="AD1216" s="199" t="s">
        <v>3170</v>
      </c>
      <c r="AE1216" s="91"/>
      <c r="AF1216" s="79"/>
      <c r="AG1216" s="79"/>
      <c r="AH1216" s="80"/>
      <c r="AI1216" s="81"/>
      <c r="AJ1216" s="81"/>
      <c r="AK1216" s="81"/>
      <c r="AL1216" s="81"/>
      <c r="AM1216" s="114"/>
      <c r="AN1216" s="82"/>
      <c r="AO1216" s="83"/>
      <c r="AP1216" s="83"/>
      <c r="AQ1216" s="83"/>
      <c r="AR1216" s="84"/>
      <c r="AS1216" s="85"/>
      <c r="AT1216" s="85"/>
      <c r="AU1216" s="85"/>
      <c r="AV1216" s="85"/>
      <c r="AW1216" s="104"/>
      <c r="AX1216" s="86"/>
      <c r="AY1216" s="87"/>
      <c r="AZ1216" s="87"/>
      <c r="BA1216" s="87"/>
      <c r="BB1216" s="88"/>
      <c r="BC1216" s="89"/>
      <c r="BD1216" s="89"/>
      <c r="BE1216" s="89"/>
      <c r="BF1216" s="89"/>
      <c r="BG1216" s="115"/>
      <c r="BH1216" s="90"/>
      <c r="BI1216" s="251"/>
      <c r="BJ1216" s="252"/>
      <c r="BK1216" s="252"/>
      <c r="BL1216" s="230"/>
      <c r="BM1216" s="230"/>
      <c r="BN1216" s="230"/>
      <c r="BO1216" s="231"/>
      <c r="BP1216" s="231"/>
      <c r="BQ1216" s="231"/>
      <c r="BR1216" s="232"/>
      <c r="BS1216" s="232"/>
      <c r="BT1216" s="232"/>
      <c r="BU1216" s="230"/>
      <c r="BV1216" s="230"/>
      <c r="BW1216" s="231"/>
      <c r="BX1216" s="231"/>
      <c r="BY1216" s="232"/>
      <c r="BZ1216" s="235"/>
      <c r="CA1216" s="257"/>
      <c r="CB1216" s="233"/>
      <c r="CC1216" s="230"/>
      <c r="CD1216" s="230"/>
      <c r="CE1216" s="230"/>
      <c r="CF1216" s="230"/>
      <c r="CG1216" s="230"/>
      <c r="CH1216" s="230"/>
      <c r="CI1216" s="230"/>
      <c r="CJ1216" s="231"/>
      <c r="CK1216" s="231"/>
      <c r="CL1216" s="231"/>
      <c r="CM1216" s="231"/>
      <c r="CN1216" s="231"/>
      <c r="CO1216" s="231"/>
      <c r="CP1216" s="231"/>
      <c r="CQ1216" s="231"/>
      <c r="CR1216" s="232"/>
      <c r="CS1216" s="232"/>
      <c r="CT1216" s="232"/>
      <c r="CU1216" s="232"/>
      <c r="CV1216" s="232"/>
      <c r="CW1216" s="232"/>
      <c r="CX1216" s="232"/>
      <c r="CY1216" s="234"/>
      <c r="CZ1216" s="106"/>
      <c r="DA1216" s="106"/>
      <c r="DB1216" s="106"/>
      <c r="DC1216" s="106"/>
      <c r="DD1216" s="106"/>
      <c r="DE1216" s="106"/>
      <c r="DF1216" s="60"/>
      <c r="DG1216" s="107"/>
      <c r="DH1216" s="107"/>
      <c r="DI1216" s="107"/>
      <c r="DJ1216" s="107"/>
      <c r="DK1216" s="107"/>
      <c r="DL1216" s="107"/>
      <c r="DM1216" s="110"/>
      <c r="DN1216" s="110"/>
      <c r="DO1216" s="110"/>
      <c r="DP1216" s="110"/>
      <c r="DQ1216" s="110"/>
      <c r="DR1216" s="110"/>
      <c r="DS1216" s="110"/>
      <c r="DT1216" s="110"/>
      <c r="DU1216" s="497"/>
      <c r="DV1216" s="497"/>
      <c r="DW1216" s="497"/>
      <c r="DX1216" s="497"/>
      <c r="DY1216" s="497"/>
      <c r="DZ1216" s="497"/>
      <c r="EA1216" s="288">
        <v>0.74990599999999996</v>
      </c>
      <c r="EB1216" s="99">
        <v>0.13395299999999999</v>
      </c>
      <c r="EC1216" s="99">
        <v>5.5881E-2</v>
      </c>
      <c r="ED1216" s="99">
        <v>8.7897100000000006E-2</v>
      </c>
      <c r="EE1216" s="99">
        <v>0.26717600000000002</v>
      </c>
      <c r="EF1216" s="99">
        <v>6.3248499999999999E-3</v>
      </c>
      <c r="EG1216" s="99">
        <v>120.483</v>
      </c>
      <c r="EH1216" s="99">
        <v>-42.238999999999997</v>
      </c>
      <c r="EI1216" s="99">
        <v>-74.928600000000003</v>
      </c>
      <c r="EJ1216" s="99">
        <v>-56.567700000000002</v>
      </c>
      <c r="EK1216" s="99">
        <v>-62.139299999999999</v>
      </c>
      <c r="EL1216" s="99">
        <v>-82.048900000000003</v>
      </c>
      <c r="EM1216" s="99">
        <v>0.353047</v>
      </c>
      <c r="EN1216" s="99">
        <v>0.45321400000000001</v>
      </c>
      <c r="EO1216" s="99">
        <v>0.52604499999999998</v>
      </c>
      <c r="EP1216" s="99">
        <v>0.49592199999999997</v>
      </c>
      <c r="EQ1216" s="99">
        <v>0.42206399999999999</v>
      </c>
      <c r="ER1216" s="99">
        <v>0.56401500000000004</v>
      </c>
      <c r="ES1216" s="99">
        <v>0</v>
      </c>
      <c r="ET1216" s="99">
        <v>1.53081</v>
      </c>
      <c r="EU1216" s="99">
        <v>1.56629</v>
      </c>
      <c r="EV1216" s="99">
        <v>1.64317</v>
      </c>
      <c r="EW1216" s="99">
        <v>-2.73861</v>
      </c>
      <c r="EX1216" s="119">
        <v>7.8506900000000002</v>
      </c>
      <c r="EY1216" s="121"/>
      <c r="EZ1216" s="524"/>
      <c r="FA1216" s="83"/>
      <c r="FB1216" s="126"/>
      <c r="FC1216" s="116"/>
      <c r="FD1216" s="116"/>
      <c r="FE1216" s="116"/>
      <c r="FF1216" s="116"/>
      <c r="FG1216" s="116"/>
      <c r="FH1216" s="116"/>
      <c r="FI1216" s="116"/>
      <c r="FJ1216" s="116"/>
      <c r="FK1216" s="116"/>
      <c r="FL1216" s="116"/>
      <c r="FM1216" s="116"/>
      <c r="FN1216" s="116"/>
    </row>
    <row r="1217" spans="1:170" s="3" customFormat="1" ht="15" customHeight="1" x14ac:dyDescent="0.2">
      <c r="A1217" s="321">
        <v>20150114</v>
      </c>
      <c r="B1217" s="321">
        <v>5</v>
      </c>
      <c r="C1217" s="322">
        <v>76</v>
      </c>
      <c r="D1217" s="322">
        <v>1</v>
      </c>
      <c r="E1217" s="322">
        <v>7</v>
      </c>
      <c r="F1217" s="322">
        <v>16</v>
      </c>
      <c r="G1217" s="325">
        <v>2</v>
      </c>
      <c r="H1217" s="435">
        <v>0</v>
      </c>
      <c r="I1217" s="323">
        <v>8216</v>
      </c>
      <c r="J1217" s="101" t="s">
        <v>1983</v>
      </c>
      <c r="K1217" s="324" t="str">
        <f>IF(B1217=2,"Z:\Data\MOOG\HeTao\raw\",IF(B1217=5,"Z:\Data\MOOG\Polo\raw\",IF(B1217=10,"Z:\Data\MOOG\Messi\raw\","")))</f>
        <v>Z:\Data\MOOG\Polo\raw\</v>
      </c>
      <c r="L1217" s="320" t="s">
        <v>3171</v>
      </c>
      <c r="M1217" s="569" t="str">
        <f>IF(NOT(ISERROR(FIND("Training_dt",W1217))),"'Plot Psychometric_HH_dt_yuchen'",IF(NOT(ISERROR(FIND("Training",W1217))),"'Plot Psychometric_HH'",IF(NOT(ISERROR(FIND("1DAT",W1217))),"'Plot Tuning Azimuth_HH'",IF(NOT(ISERROR(FIND("HD_dt",W1217))),"'Plot HeadingDiscimination_PSTH_HH_dt_yuchen'",IF(NOT(ISERROR(FIND("HD",W1217))),"'Plot HeadingDiscimination_PSTH_HH'",IF(NOT(ISERROR(FIND("MemSac",W1217))),"'Memory Saccade Analysis_HH'",IF(NOT(ISERROR(FIND("DelSac",W1217))),"'Memory Saccade Analysis_HH'",IF(NOT(ISERROR(FIND("u-stim",W1217))),"'Plot Microstim_HH'",""))))))))</f>
        <v>'Memory Saccade Analysis_HH'</v>
      </c>
      <c r="N1217" s="573">
        <v>1</v>
      </c>
      <c r="O1217" s="584">
        <v>-1</v>
      </c>
      <c r="P1217" s="590">
        <v>4</v>
      </c>
      <c r="Q1217" s="590">
        <f>IF(B1217=2,60,310)</f>
        <v>310</v>
      </c>
      <c r="R1217" s="590">
        <v>5</v>
      </c>
      <c r="S1217" s="590">
        <f>IF(B1217=2,60,-190)</f>
        <v>-190</v>
      </c>
      <c r="T1217" s="590">
        <v>1</v>
      </c>
      <c r="U1217" s="590">
        <f>IF(Z1217&lt;&gt;"",IF(NOT(ISERROR(FIND("SU",Z1217))),VALUE(RIGHT(Z1217,1))+4,IF(NOT(ISERROR(FIND("MU20",Z1217))),20,IF(NOT(ISERROR(FIND("MU21",Z1217))),21,IF(NOT(ISERROR(FIND("MU2",Z1217))),2,1)))),"")</f>
        <v>5</v>
      </c>
      <c r="V1217" s="583"/>
      <c r="W1217" s="319" t="s">
        <v>2172</v>
      </c>
      <c r="X1217" s="192"/>
      <c r="Y1217" s="219">
        <f>IF(NOT(ISERROR(FIND("MU=SU",X1217))),1,IF(Z1217&lt;&gt;"",IF(NOT(ISERROR(FIND("SU",Z1217))),1,0),""))</f>
        <v>1</v>
      </c>
      <c r="Z1217" s="217" t="s">
        <v>43</v>
      </c>
      <c r="AA1217" s="218">
        <v>442</v>
      </c>
      <c r="AB1217" s="77">
        <v>15.7956</v>
      </c>
      <c r="AC1217" s="78" t="s">
        <v>3172</v>
      </c>
      <c r="AD1217" s="199"/>
      <c r="AE1217" s="91"/>
      <c r="AF1217" s="79"/>
      <c r="AG1217" s="79"/>
      <c r="AH1217" s="80"/>
      <c r="AI1217" s="81"/>
      <c r="AJ1217" s="81"/>
      <c r="AK1217" s="81"/>
      <c r="AL1217" s="81"/>
      <c r="AM1217" s="114"/>
      <c r="AN1217" s="82"/>
      <c r="AO1217" s="83"/>
      <c r="AP1217" s="83"/>
      <c r="AQ1217" s="83"/>
      <c r="AR1217" s="84"/>
      <c r="AS1217" s="85"/>
      <c r="AT1217" s="85"/>
      <c r="AU1217" s="85"/>
      <c r="AV1217" s="85"/>
      <c r="AW1217" s="104"/>
      <c r="AX1217" s="86"/>
      <c r="AY1217" s="87"/>
      <c r="AZ1217" s="87"/>
      <c r="BA1217" s="87"/>
      <c r="BB1217" s="88"/>
      <c r="BC1217" s="89"/>
      <c r="BD1217" s="89"/>
      <c r="BE1217" s="89"/>
      <c r="BF1217" s="89"/>
      <c r="BG1217" s="115"/>
      <c r="BH1217" s="90"/>
      <c r="BI1217" s="251"/>
      <c r="BJ1217" s="252"/>
      <c r="BK1217" s="252"/>
      <c r="BL1217" s="230"/>
      <c r="BM1217" s="230"/>
      <c r="BN1217" s="230"/>
      <c r="BO1217" s="231"/>
      <c r="BP1217" s="231"/>
      <c r="BQ1217" s="231"/>
      <c r="BR1217" s="232"/>
      <c r="BS1217" s="232"/>
      <c r="BT1217" s="232"/>
      <c r="BU1217" s="230"/>
      <c r="BV1217" s="230"/>
      <c r="BW1217" s="231"/>
      <c r="BX1217" s="231"/>
      <c r="BY1217" s="232"/>
      <c r="BZ1217" s="235"/>
      <c r="CA1217" s="257"/>
      <c r="CB1217" s="233"/>
      <c r="CC1217" s="230"/>
      <c r="CD1217" s="230"/>
      <c r="CE1217" s="230"/>
      <c r="CF1217" s="230"/>
      <c r="CG1217" s="230"/>
      <c r="CH1217" s="230"/>
      <c r="CI1217" s="230"/>
      <c r="CJ1217" s="231"/>
      <c r="CK1217" s="231"/>
      <c r="CL1217" s="231"/>
      <c r="CM1217" s="231"/>
      <c r="CN1217" s="231"/>
      <c r="CO1217" s="231"/>
      <c r="CP1217" s="231"/>
      <c r="CQ1217" s="231"/>
      <c r="CR1217" s="232"/>
      <c r="CS1217" s="232"/>
      <c r="CT1217" s="232"/>
      <c r="CU1217" s="232"/>
      <c r="CV1217" s="232"/>
      <c r="CW1217" s="232"/>
      <c r="CX1217" s="232"/>
      <c r="CY1217" s="234"/>
      <c r="CZ1217" s="106"/>
      <c r="DA1217" s="106"/>
      <c r="DB1217" s="106"/>
      <c r="DC1217" s="106"/>
      <c r="DD1217" s="106"/>
      <c r="DE1217" s="106"/>
      <c r="DF1217" s="60"/>
      <c r="DG1217" s="107"/>
      <c r="DH1217" s="107"/>
      <c r="DI1217" s="107"/>
      <c r="DJ1217" s="107"/>
      <c r="DK1217" s="107"/>
      <c r="DL1217" s="107"/>
      <c r="DM1217" s="110"/>
      <c r="DN1217" s="110"/>
      <c r="DO1217" s="110"/>
      <c r="DP1217" s="110"/>
      <c r="DQ1217" s="110"/>
      <c r="DR1217" s="110"/>
      <c r="DS1217" s="110"/>
      <c r="DT1217" s="110"/>
      <c r="DU1217" s="497"/>
      <c r="DV1217" s="497"/>
      <c r="DW1217" s="497"/>
      <c r="DX1217" s="497"/>
      <c r="DY1217" s="497"/>
      <c r="DZ1217" s="497"/>
      <c r="EA1217" s="288">
        <v>0.22648299999999999</v>
      </c>
      <c r="EB1217" s="99">
        <v>0.56456899999999999</v>
      </c>
      <c r="EC1217" s="99">
        <v>0.13314400000000001</v>
      </c>
      <c r="ED1217" s="99">
        <v>0.98294800000000004</v>
      </c>
      <c r="EE1217" s="99">
        <v>0.115749</v>
      </c>
      <c r="EF1217" s="99">
        <v>0.15946399999999999</v>
      </c>
      <c r="EG1217" s="99">
        <v>69.098299999999995</v>
      </c>
      <c r="EH1217" s="99">
        <v>-167.23599999999999</v>
      </c>
      <c r="EI1217" s="99">
        <v>-90.791799999999995</v>
      </c>
      <c r="EJ1217" s="99">
        <v>112.5</v>
      </c>
      <c r="EK1217" s="99">
        <v>169.20099999999999</v>
      </c>
      <c r="EL1217" s="99">
        <v>-64.9953</v>
      </c>
      <c r="EM1217" s="99">
        <v>0.43093399999999998</v>
      </c>
      <c r="EN1217" s="99">
        <v>0.34130899999999997</v>
      </c>
      <c r="EO1217" s="99">
        <v>0.491033</v>
      </c>
      <c r="EP1217" s="99">
        <v>0.21953300000000001</v>
      </c>
      <c r="EQ1217" s="99">
        <v>0.45902900000000002</v>
      </c>
      <c r="ER1217" s="99">
        <v>0.45922299999999999</v>
      </c>
      <c r="ES1217" s="99">
        <v>0</v>
      </c>
      <c r="ET1217" s="99">
        <v>2.73488</v>
      </c>
      <c r="EU1217" s="99">
        <v>3.0245799999999998</v>
      </c>
      <c r="EV1217" s="99">
        <v>1.74413</v>
      </c>
      <c r="EW1217" s="99">
        <v>4.2485299999999997</v>
      </c>
      <c r="EX1217" s="119">
        <v>6.0373799999999997</v>
      </c>
      <c r="EY1217" s="121"/>
      <c r="EZ1217" s="524"/>
      <c r="FA1217" s="83"/>
      <c r="FB1217" s="126"/>
      <c r="FC1217" s="116"/>
      <c r="FD1217" s="116"/>
      <c r="FE1217" s="116"/>
      <c r="FF1217" s="116"/>
      <c r="FG1217" s="116"/>
      <c r="FH1217" s="116"/>
      <c r="FI1217" s="116"/>
      <c r="FJ1217" s="116"/>
      <c r="FK1217" s="116"/>
      <c r="FL1217" s="116"/>
      <c r="FM1217" s="116"/>
      <c r="FN1217" s="116"/>
    </row>
    <row r="1218" spans="1:170" s="3" customFormat="1" ht="15" customHeight="1" x14ac:dyDescent="0.2">
      <c r="A1218" s="321">
        <v>20150114</v>
      </c>
      <c r="B1218" s="321">
        <v>5</v>
      </c>
      <c r="C1218" s="322">
        <v>76</v>
      </c>
      <c r="D1218" s="322">
        <v>1</v>
      </c>
      <c r="E1218" s="322">
        <v>7</v>
      </c>
      <c r="F1218" s="322">
        <v>16</v>
      </c>
      <c r="G1218" s="325">
        <v>2</v>
      </c>
      <c r="H1218" s="435">
        <v>0</v>
      </c>
      <c r="I1218" s="323">
        <v>8462</v>
      </c>
      <c r="J1218" s="101" t="s">
        <v>1983</v>
      </c>
      <c r="K1218" s="324" t="str">
        <f>IF(B1218=2,"Z:\Data\MOOG\HeTao\raw\",IF(B1218=5,"Z:\Data\MOOG\Polo\raw\",IF(B1218=10,"Z:\Data\MOOG\Messi\raw\","")))</f>
        <v>Z:\Data\MOOG\Polo\raw\</v>
      </c>
      <c r="L1218" s="320" t="s">
        <v>3173</v>
      </c>
      <c r="M1218" s="569" t="str">
        <f>IF(NOT(ISERROR(FIND("Training_dt",W1218))),"'Plot Psychometric_HH_dt_yuchen'",IF(NOT(ISERROR(FIND("Training",W1218))),"'Plot Psychometric_HH'",IF(NOT(ISERROR(FIND("1DAT",W1218))),"'Plot Tuning Azimuth_HH'",IF(NOT(ISERROR(FIND("HD_dt",W1218))),"'Plot HeadingDiscimination_PSTH_HH_dt_yuchen'",IF(NOT(ISERROR(FIND("HD",W1218))),"'Plot HeadingDiscimination_PSTH_HH'",IF(NOT(ISERROR(FIND("MemSac",W1218))),"'Memory Saccade Analysis_HH'",IF(NOT(ISERROR(FIND("DelSac",W1218))),"'Memory Saccade Analysis_HH'",IF(NOT(ISERROR(FIND("u-stim",W1218))),"'Plot Microstim_HH'",""))))))))</f>
        <v>'Memory Saccade Analysis_HH'</v>
      </c>
      <c r="N1218" s="573">
        <v>1</v>
      </c>
      <c r="O1218" s="584">
        <v>-1</v>
      </c>
      <c r="P1218" s="590">
        <v>4</v>
      </c>
      <c r="Q1218" s="590">
        <f>IF(B1218=2,60,310)</f>
        <v>310</v>
      </c>
      <c r="R1218" s="590">
        <v>5</v>
      </c>
      <c r="S1218" s="590">
        <f>IF(B1218=2,60,-190)</f>
        <v>-190</v>
      </c>
      <c r="T1218" s="590">
        <v>1</v>
      </c>
      <c r="U1218" s="590">
        <f>IF(Z1218&lt;&gt;"",IF(NOT(ISERROR(FIND("SU",Z1218))),VALUE(RIGHT(Z1218,1))+4,IF(NOT(ISERROR(FIND("MU20",Z1218))),20,IF(NOT(ISERROR(FIND("MU21",Z1218))),21,IF(NOT(ISERROR(FIND("MU2",Z1218))),2,1)))),"")</f>
        <v>1</v>
      </c>
      <c r="V1218" s="583"/>
      <c r="W1218" s="319" t="s">
        <v>2172</v>
      </c>
      <c r="X1218" s="192"/>
      <c r="Y1218" s="219">
        <f>IF(NOT(ISERROR(FIND("MU=SU",X1218))),1,IF(Z1218&lt;&gt;"",IF(NOT(ISERROR(FIND("SU",Z1218))),1,0),""))</f>
        <v>0</v>
      </c>
      <c r="Z1218" s="217" t="s">
        <v>1981</v>
      </c>
      <c r="AA1218" s="218"/>
      <c r="AB1218" s="77">
        <v>8.8430499999999999</v>
      </c>
      <c r="AC1218" s="78" t="s">
        <v>3174</v>
      </c>
      <c r="AD1218" s="199"/>
      <c r="AE1218" s="91"/>
      <c r="AF1218" s="79"/>
      <c r="AG1218" s="79"/>
      <c r="AH1218" s="80"/>
      <c r="AI1218" s="81"/>
      <c r="AJ1218" s="81"/>
      <c r="AK1218" s="81"/>
      <c r="AL1218" s="81"/>
      <c r="AM1218" s="114"/>
      <c r="AN1218" s="82"/>
      <c r="AO1218" s="83"/>
      <c r="AP1218" s="83"/>
      <c r="AQ1218" s="83"/>
      <c r="AR1218" s="84"/>
      <c r="AS1218" s="85"/>
      <c r="AT1218" s="85"/>
      <c r="AU1218" s="85"/>
      <c r="AV1218" s="85"/>
      <c r="AW1218" s="104"/>
      <c r="AX1218" s="86"/>
      <c r="AY1218" s="87"/>
      <c r="AZ1218" s="87"/>
      <c r="BA1218" s="87"/>
      <c r="BB1218" s="88"/>
      <c r="BC1218" s="89"/>
      <c r="BD1218" s="89"/>
      <c r="BE1218" s="89"/>
      <c r="BF1218" s="89"/>
      <c r="BG1218" s="115"/>
      <c r="BH1218" s="90"/>
      <c r="BI1218" s="251"/>
      <c r="BJ1218" s="252"/>
      <c r="BK1218" s="252"/>
      <c r="BL1218" s="230"/>
      <c r="BM1218" s="230"/>
      <c r="BN1218" s="230"/>
      <c r="BO1218" s="231"/>
      <c r="BP1218" s="231"/>
      <c r="BQ1218" s="231"/>
      <c r="BR1218" s="232"/>
      <c r="BS1218" s="232"/>
      <c r="BT1218" s="232"/>
      <c r="BU1218" s="230"/>
      <c r="BV1218" s="230"/>
      <c r="BW1218" s="231"/>
      <c r="BX1218" s="231"/>
      <c r="BY1218" s="232"/>
      <c r="BZ1218" s="235"/>
      <c r="CA1218" s="257"/>
      <c r="CB1218" s="233"/>
      <c r="CC1218" s="230"/>
      <c r="CD1218" s="230"/>
      <c r="CE1218" s="230"/>
      <c r="CF1218" s="230"/>
      <c r="CG1218" s="230"/>
      <c r="CH1218" s="230"/>
      <c r="CI1218" s="230"/>
      <c r="CJ1218" s="231"/>
      <c r="CK1218" s="231"/>
      <c r="CL1218" s="231"/>
      <c r="CM1218" s="231"/>
      <c r="CN1218" s="231"/>
      <c r="CO1218" s="231"/>
      <c r="CP1218" s="231"/>
      <c r="CQ1218" s="231"/>
      <c r="CR1218" s="232"/>
      <c r="CS1218" s="232"/>
      <c r="CT1218" s="232"/>
      <c r="CU1218" s="232"/>
      <c r="CV1218" s="232"/>
      <c r="CW1218" s="232"/>
      <c r="CX1218" s="232"/>
      <c r="CY1218" s="234"/>
      <c r="CZ1218" s="106"/>
      <c r="DA1218" s="106"/>
      <c r="DB1218" s="106"/>
      <c r="DC1218" s="106"/>
      <c r="DD1218" s="106"/>
      <c r="DE1218" s="106"/>
      <c r="DF1218" s="60"/>
      <c r="DG1218" s="107"/>
      <c r="DH1218" s="107"/>
      <c r="DI1218" s="107"/>
      <c r="DJ1218" s="107"/>
      <c r="DK1218" s="107"/>
      <c r="DL1218" s="107"/>
      <c r="DM1218" s="110"/>
      <c r="DN1218" s="110"/>
      <c r="DO1218" s="110"/>
      <c r="DP1218" s="110"/>
      <c r="DQ1218" s="110"/>
      <c r="DR1218" s="110"/>
      <c r="DS1218" s="110"/>
      <c r="DT1218" s="110"/>
      <c r="DU1218" s="497"/>
      <c r="DV1218" s="497"/>
      <c r="DW1218" s="497"/>
      <c r="DX1218" s="497"/>
      <c r="DY1218" s="497"/>
      <c r="DZ1218" s="497"/>
      <c r="EA1218" s="288">
        <v>0.14313899999999999</v>
      </c>
      <c r="EB1218" s="99">
        <v>1.3427000000000001E-3</v>
      </c>
      <c r="EC1218" s="99">
        <v>0.94497299999999995</v>
      </c>
      <c r="ED1218" s="99">
        <v>0.87744</v>
      </c>
      <c r="EE1218" s="99">
        <v>0.43942199999999998</v>
      </c>
      <c r="EF1218" s="99">
        <v>1.3981499999999999E-3</v>
      </c>
      <c r="EG1218" s="99">
        <v>-17.4984</v>
      </c>
      <c r="EH1218" s="99">
        <v>128.52600000000001</v>
      </c>
      <c r="EI1218" s="99">
        <v>178.679</v>
      </c>
      <c r="EJ1218" s="99">
        <v>-158.989</v>
      </c>
      <c r="EK1218" s="99">
        <v>149.524</v>
      </c>
      <c r="EL1218" s="99">
        <v>-81.175299999999993</v>
      </c>
      <c r="EM1218" s="99">
        <v>0.46244800000000003</v>
      </c>
      <c r="EN1218" s="99">
        <v>0.54781000000000002</v>
      </c>
      <c r="EO1218" s="99">
        <v>0.259658</v>
      </c>
      <c r="EP1218" s="99">
        <v>0.30649100000000001</v>
      </c>
      <c r="EQ1218" s="99">
        <v>0.35869899999999999</v>
      </c>
      <c r="ER1218" s="99">
        <v>0.57185200000000003</v>
      </c>
      <c r="ES1218" s="99">
        <v>0</v>
      </c>
      <c r="ET1218" s="99">
        <v>5.8194100000000004</v>
      </c>
      <c r="EU1218" s="99">
        <v>-1.48125</v>
      </c>
      <c r="EV1218" s="99">
        <v>-2.22051</v>
      </c>
      <c r="EW1218" s="99">
        <v>0.77459699999999998</v>
      </c>
      <c r="EX1218" s="119">
        <v>4.0020800000000003</v>
      </c>
      <c r="EY1218" s="121"/>
      <c r="EZ1218" s="524"/>
      <c r="FA1218" s="83"/>
      <c r="FB1218" s="126"/>
      <c r="FC1218" s="116"/>
      <c r="FD1218" s="116"/>
      <c r="FE1218" s="116"/>
      <c r="FF1218" s="116"/>
      <c r="FG1218" s="116"/>
      <c r="FH1218" s="116"/>
      <c r="FI1218" s="116"/>
      <c r="FJ1218" s="116"/>
      <c r="FK1218" s="116"/>
      <c r="FL1218" s="116"/>
      <c r="FM1218" s="116"/>
      <c r="FN1218" s="116"/>
    </row>
    <row r="1219" spans="1:170" s="3" customFormat="1" ht="15" customHeight="1" x14ac:dyDescent="0.2">
      <c r="A1219" s="321">
        <v>20150114</v>
      </c>
      <c r="B1219" s="321">
        <v>5</v>
      </c>
      <c r="C1219" s="322">
        <v>76</v>
      </c>
      <c r="D1219" s="322">
        <v>1</v>
      </c>
      <c r="E1219" s="322">
        <v>7</v>
      </c>
      <c r="F1219" s="322">
        <v>16</v>
      </c>
      <c r="G1219" s="325">
        <v>2</v>
      </c>
      <c r="H1219" s="435">
        <v>0</v>
      </c>
      <c r="I1219" s="323">
        <v>8462</v>
      </c>
      <c r="J1219" s="101" t="s">
        <v>1983</v>
      </c>
      <c r="K1219" s="324" t="str">
        <f>IF(B1219=2,"Z:\Data\MOOG\HeTao\raw\",IF(B1219=5,"Z:\Data\MOOG\Polo\raw\",IF(B1219=10,"Z:\Data\MOOG\Messi\raw\","")))</f>
        <v>Z:\Data\MOOG\Polo\raw\</v>
      </c>
      <c r="L1219" s="320" t="s">
        <v>3175</v>
      </c>
      <c r="M1219" s="569" t="str">
        <f>IF(NOT(ISERROR(FIND("Training_dt",W1219))),"'Plot Psychometric_HH_dt_yuchen'",IF(NOT(ISERROR(FIND("Training",W1219))),"'Plot Psychometric_HH'",IF(NOT(ISERROR(FIND("1DAT",W1219))),"'Plot Tuning Azimuth_HH'",IF(NOT(ISERROR(FIND("HD_dt",W1219))),"'Plot HeadingDiscimination_PSTH_HH_dt_yuchen'",IF(NOT(ISERROR(FIND("HD",W1219))),"'Plot HeadingDiscimination_PSTH_HH'",IF(NOT(ISERROR(FIND("MemSac",W1219))),"'Memory Saccade Analysis_HH'",IF(NOT(ISERROR(FIND("DelSac",W1219))),"'Memory Saccade Analysis_HH'",IF(NOT(ISERROR(FIND("u-stim",W1219))),"'Plot Microstim_HH'",""))))))))</f>
        <v>'Plot Tuning Azimuth_HH'</v>
      </c>
      <c r="N1219" s="573">
        <v>1</v>
      </c>
      <c r="O1219" s="584">
        <v>-1</v>
      </c>
      <c r="P1219" s="590">
        <v>4</v>
      </c>
      <c r="Q1219" s="590">
        <f>IF(B1219=2,60,310)</f>
        <v>310</v>
      </c>
      <c r="R1219" s="590">
        <v>5</v>
      </c>
      <c r="S1219" s="590">
        <f>IF(B1219=2,60,-190)</f>
        <v>-190</v>
      </c>
      <c r="T1219" s="590">
        <v>1</v>
      </c>
      <c r="U1219" s="590">
        <f>IF(Z1219&lt;&gt;"",IF(NOT(ISERROR(FIND("SU",Z1219))),VALUE(RIGHT(Z1219,1))+4,IF(NOT(ISERROR(FIND("MU20",Z1219))),20,IF(NOT(ISERROR(FIND("MU21",Z1219))),21,IF(NOT(ISERROR(FIND("MU2",Z1219))),2,1)))),"")</f>
        <v>1</v>
      </c>
      <c r="V1219" s="583"/>
      <c r="W1219" s="319" t="s">
        <v>2222</v>
      </c>
      <c r="X1219" s="192"/>
      <c r="Y1219" s="219">
        <f>IF(NOT(ISERROR(FIND("MU=SU",X1219))),1,IF(Z1219&lt;&gt;"",IF(NOT(ISERROR(FIND("SU",Z1219))),1,0),""))</f>
        <v>0</v>
      </c>
      <c r="Z1219" s="217" t="s">
        <v>1981</v>
      </c>
      <c r="AA1219" s="218"/>
      <c r="AB1219" s="77"/>
      <c r="AC1219" s="78"/>
      <c r="AD1219" s="199"/>
      <c r="AE1219" s="91">
        <v>-165.28399999999999</v>
      </c>
      <c r="AF1219" s="79">
        <v>0.44843300000000003</v>
      </c>
      <c r="AG1219" s="79">
        <v>0.21907799999999999</v>
      </c>
      <c r="AH1219" s="80">
        <v>0.15990799999999999</v>
      </c>
      <c r="AI1219" s="81">
        <v>0.18898200000000001</v>
      </c>
      <c r="AJ1219" s="81">
        <v>-0.647339</v>
      </c>
      <c r="AK1219" s="81" t="s">
        <v>1615</v>
      </c>
      <c r="AL1219" s="81" t="s">
        <v>1615</v>
      </c>
      <c r="AM1219" s="114" t="s">
        <v>4838</v>
      </c>
      <c r="AN1219" s="82" t="s">
        <v>4839</v>
      </c>
      <c r="AO1219" s="83">
        <v>69.133300000000006</v>
      </c>
      <c r="AP1219" s="83">
        <v>0.472908</v>
      </c>
      <c r="AQ1219" s="83">
        <v>9.6282699999999999E-2</v>
      </c>
      <c r="AR1219" s="84">
        <v>1.2284099999999999E-2</v>
      </c>
      <c r="AS1219" s="85">
        <v>1.25976</v>
      </c>
      <c r="AT1219" s="85">
        <v>0.61965199999999998</v>
      </c>
      <c r="AU1219" s="85">
        <v>71.958399999999997</v>
      </c>
      <c r="AV1219" s="85">
        <v>95.395799999999994</v>
      </c>
      <c r="AW1219" s="104" t="s">
        <v>4840</v>
      </c>
      <c r="AX1219" s="86" t="s">
        <v>4841</v>
      </c>
      <c r="AY1219" s="87" t="s">
        <v>1615</v>
      </c>
      <c r="AZ1219" s="87" t="s">
        <v>1615</v>
      </c>
      <c r="BA1219" s="87" t="s">
        <v>1615</v>
      </c>
      <c r="BB1219" s="88" t="s">
        <v>1615</v>
      </c>
      <c r="BC1219" s="89" t="s">
        <v>1615</v>
      </c>
      <c r="BD1219" s="89" t="s">
        <v>1615</v>
      </c>
      <c r="BE1219" s="89" t="s">
        <v>1615</v>
      </c>
      <c r="BF1219" s="89" t="s">
        <v>1615</v>
      </c>
      <c r="BG1219" s="115" t="s">
        <v>1615</v>
      </c>
      <c r="BH1219" s="90" t="s">
        <v>1615</v>
      </c>
      <c r="BI1219" s="251"/>
      <c r="BJ1219" s="252"/>
      <c r="BK1219" s="252"/>
      <c r="BL1219" s="230"/>
      <c r="BM1219" s="230"/>
      <c r="BN1219" s="230"/>
      <c r="BO1219" s="231"/>
      <c r="BP1219" s="231"/>
      <c r="BQ1219" s="231"/>
      <c r="BR1219" s="232"/>
      <c r="BS1219" s="232"/>
      <c r="BT1219" s="232"/>
      <c r="BU1219" s="230"/>
      <c r="BV1219" s="230"/>
      <c r="BW1219" s="231"/>
      <c r="BX1219" s="231"/>
      <c r="BY1219" s="232"/>
      <c r="BZ1219" s="235"/>
      <c r="CA1219" s="257"/>
      <c r="CB1219" s="233"/>
      <c r="CC1219" s="230"/>
      <c r="CD1219" s="230"/>
      <c r="CE1219" s="230"/>
      <c r="CF1219" s="230"/>
      <c r="CG1219" s="230"/>
      <c r="CH1219" s="230"/>
      <c r="CI1219" s="230"/>
      <c r="CJ1219" s="231"/>
      <c r="CK1219" s="231"/>
      <c r="CL1219" s="231"/>
      <c r="CM1219" s="231"/>
      <c r="CN1219" s="231"/>
      <c r="CO1219" s="231"/>
      <c r="CP1219" s="231"/>
      <c r="CQ1219" s="231"/>
      <c r="CR1219" s="232"/>
      <c r="CS1219" s="232"/>
      <c r="CT1219" s="232"/>
      <c r="CU1219" s="232"/>
      <c r="CV1219" s="232"/>
      <c r="CW1219" s="232"/>
      <c r="CX1219" s="232"/>
      <c r="CY1219" s="234"/>
      <c r="CZ1219" s="106"/>
      <c r="DA1219" s="106"/>
      <c r="DB1219" s="106"/>
      <c r="DC1219" s="106"/>
      <c r="DD1219" s="106"/>
      <c r="DE1219" s="106"/>
      <c r="DF1219" s="60"/>
      <c r="DG1219" s="107"/>
      <c r="DH1219" s="107"/>
      <c r="DI1219" s="107"/>
      <c r="DJ1219" s="107"/>
      <c r="DK1219" s="107"/>
      <c r="DL1219" s="107"/>
      <c r="DM1219" s="110"/>
      <c r="DN1219" s="110"/>
      <c r="DO1219" s="110"/>
      <c r="DP1219" s="110"/>
      <c r="DQ1219" s="110"/>
      <c r="DR1219" s="110"/>
      <c r="DS1219" s="110"/>
      <c r="DT1219" s="110"/>
      <c r="DU1219" s="497"/>
      <c r="DV1219" s="497"/>
      <c r="DW1219" s="497"/>
      <c r="DX1219" s="497"/>
      <c r="DY1219" s="497"/>
      <c r="DZ1219" s="497"/>
      <c r="EA1219" s="288"/>
      <c r="EB1219" s="99"/>
      <c r="EC1219" s="99"/>
      <c r="ED1219" s="99"/>
      <c r="EE1219" s="99"/>
      <c r="EF1219" s="99"/>
      <c r="EG1219" s="99"/>
      <c r="EH1219" s="99"/>
      <c r="EI1219" s="99"/>
      <c r="EJ1219" s="99"/>
      <c r="EK1219" s="99"/>
      <c r="EL1219" s="99"/>
      <c r="EM1219" s="99"/>
      <c r="EN1219" s="99"/>
      <c r="EO1219" s="99"/>
      <c r="EP1219" s="99"/>
      <c r="EQ1219" s="99"/>
      <c r="ER1219" s="99"/>
      <c r="ES1219" s="99"/>
      <c r="ET1219" s="99"/>
      <c r="EU1219" s="99"/>
      <c r="EV1219" s="99"/>
      <c r="EW1219" s="99"/>
      <c r="EX1219" s="119"/>
      <c r="EY1219" s="121"/>
      <c r="EZ1219" s="524"/>
      <c r="FA1219" s="83"/>
      <c r="FB1219" s="126"/>
      <c r="FC1219" s="116"/>
      <c r="FD1219" s="116"/>
      <c r="FE1219" s="116"/>
      <c r="FF1219" s="116"/>
      <c r="FG1219" s="116"/>
      <c r="FH1219" s="116"/>
      <c r="FI1219" s="116"/>
      <c r="FJ1219" s="116"/>
      <c r="FK1219" s="116"/>
      <c r="FL1219" s="116"/>
      <c r="FM1219" s="116"/>
      <c r="FN1219" s="116"/>
    </row>
    <row r="1220" spans="1:170" s="3" customFormat="1" ht="15" customHeight="1" x14ac:dyDescent="0.2">
      <c r="A1220" s="321">
        <v>20150114</v>
      </c>
      <c r="B1220" s="321">
        <v>5</v>
      </c>
      <c r="C1220" s="322">
        <v>76</v>
      </c>
      <c r="D1220" s="322">
        <v>1</v>
      </c>
      <c r="E1220" s="322">
        <v>7</v>
      </c>
      <c r="F1220" s="322">
        <v>16</v>
      </c>
      <c r="G1220" s="325">
        <v>2</v>
      </c>
      <c r="H1220" s="435">
        <v>0</v>
      </c>
      <c r="I1220" s="323">
        <v>8462</v>
      </c>
      <c r="J1220" s="101" t="s">
        <v>1983</v>
      </c>
      <c r="K1220" s="324" t="str">
        <f>IF(B1220=2,"Z:\Data\MOOG\HeTao\raw\",IF(B1220=5,"Z:\Data\MOOG\Polo\raw\",IF(B1220=10,"Z:\Data\MOOG\Messi\raw\","")))</f>
        <v>Z:\Data\MOOG\Polo\raw\</v>
      </c>
      <c r="L1220" s="320" t="s">
        <v>2989</v>
      </c>
      <c r="M1220" s="569" t="str">
        <f>IF(NOT(ISERROR(FIND("Training_dt",W1220))),"'Plot Psychometric_HH_dt_yuchen'",IF(NOT(ISERROR(FIND("Training",W1220))),"'Plot Psychometric_HH'",IF(NOT(ISERROR(FIND("1DAT",W1220))),"'Plot Tuning Azimuth_HH'",IF(NOT(ISERROR(FIND("HD_dt",W1220))),"'Plot HeadingDiscimination_PSTH_HH_dt_yuchen'",IF(NOT(ISERROR(FIND("HD",W1220))),"'Plot HeadingDiscimination_PSTH_HH'",IF(NOT(ISERROR(FIND("MemSac",W1220))),"'Memory Saccade Analysis_HH'",IF(NOT(ISERROR(FIND("DelSac",W1220))),"'Memory Saccade Analysis_HH'",IF(NOT(ISERROR(FIND("u-stim",W1220))),"'Plot Microstim_HH'",""))))))))</f>
        <v>'Plot HeadingDiscimination_PSTH_HH'</v>
      </c>
      <c r="N1220" s="573">
        <v>1</v>
      </c>
      <c r="O1220" s="584">
        <v>-1</v>
      </c>
      <c r="P1220" s="590">
        <v>4</v>
      </c>
      <c r="Q1220" s="590">
        <f>IF(B1220=2,60,310)</f>
        <v>310</v>
      </c>
      <c r="R1220" s="590">
        <v>5</v>
      </c>
      <c r="S1220" s="590">
        <f>IF(B1220=2,60,-190)</f>
        <v>-190</v>
      </c>
      <c r="T1220" s="590">
        <v>1</v>
      </c>
      <c r="U1220" s="590">
        <f>IF(Z1220&lt;&gt;"",IF(NOT(ISERROR(FIND("SU",Z1220))),VALUE(RIGHT(Z1220,1))+4,IF(NOT(ISERROR(FIND("MU20",Z1220))),20,IF(NOT(ISERROR(FIND("MU21",Z1220))),21,IF(NOT(ISERROR(FIND("MU2",Z1220))),2,1)))),"")</f>
        <v>1</v>
      </c>
      <c r="V1220" s="583"/>
      <c r="W1220" s="319" t="s">
        <v>1986</v>
      </c>
      <c r="X1220" s="192"/>
      <c r="Y1220" s="219">
        <f>IF(NOT(ISERROR(FIND("MU=SU",X1220))),1,IF(Z1220&lt;&gt;"",IF(NOT(ISERROR(FIND("SU",Z1220))),1,0),""))</f>
        <v>0</v>
      </c>
      <c r="Z1220" s="217" t="s">
        <v>1981</v>
      </c>
      <c r="AA1220" s="218"/>
      <c r="AB1220" s="77"/>
      <c r="AC1220" s="78"/>
      <c r="AD1220" s="199"/>
      <c r="AE1220" s="91"/>
      <c r="AF1220" s="79"/>
      <c r="AG1220" s="79"/>
      <c r="AH1220" s="80"/>
      <c r="AI1220" s="81"/>
      <c r="AJ1220" s="81"/>
      <c r="AK1220" s="81"/>
      <c r="AL1220" s="81"/>
      <c r="AM1220" s="114"/>
      <c r="AN1220" s="82"/>
      <c r="AO1220" s="83"/>
      <c r="AP1220" s="83"/>
      <c r="AQ1220" s="83"/>
      <c r="AR1220" s="84"/>
      <c r="AS1220" s="85"/>
      <c r="AT1220" s="85"/>
      <c r="AU1220" s="85"/>
      <c r="AV1220" s="85"/>
      <c r="AW1220" s="104"/>
      <c r="AX1220" s="86"/>
      <c r="AY1220" s="87"/>
      <c r="AZ1220" s="87"/>
      <c r="BA1220" s="87"/>
      <c r="BB1220" s="88"/>
      <c r="BC1220" s="89"/>
      <c r="BD1220" s="89"/>
      <c r="BE1220" s="89"/>
      <c r="BF1220" s="89"/>
      <c r="BG1220" s="115"/>
      <c r="BH1220" s="90"/>
      <c r="BI1220" s="251"/>
      <c r="BJ1220" s="252"/>
      <c r="BK1220" s="252"/>
      <c r="BL1220" s="230"/>
      <c r="BM1220" s="230"/>
      <c r="BN1220" s="230"/>
      <c r="BO1220" s="231"/>
      <c r="BP1220" s="231"/>
      <c r="BQ1220" s="231"/>
      <c r="BR1220" s="232"/>
      <c r="BS1220" s="232"/>
      <c r="BT1220" s="232"/>
      <c r="BU1220" s="230"/>
      <c r="BV1220" s="230"/>
      <c r="BW1220" s="231"/>
      <c r="BX1220" s="231"/>
      <c r="BY1220" s="232"/>
      <c r="BZ1220" s="235"/>
      <c r="CA1220" s="257"/>
      <c r="CB1220" s="233"/>
      <c r="CC1220" s="230"/>
      <c r="CD1220" s="230"/>
      <c r="CE1220" s="230"/>
      <c r="CF1220" s="230"/>
      <c r="CG1220" s="230"/>
      <c r="CH1220" s="230"/>
      <c r="CI1220" s="230"/>
      <c r="CJ1220" s="231"/>
      <c r="CK1220" s="231"/>
      <c r="CL1220" s="231"/>
      <c r="CM1220" s="231"/>
      <c r="CN1220" s="231"/>
      <c r="CO1220" s="231"/>
      <c r="CP1220" s="231"/>
      <c r="CQ1220" s="231"/>
      <c r="CR1220" s="232"/>
      <c r="CS1220" s="232"/>
      <c r="CT1220" s="232"/>
      <c r="CU1220" s="232"/>
      <c r="CV1220" s="232"/>
      <c r="CW1220" s="232"/>
      <c r="CX1220" s="232"/>
      <c r="CY1220" s="234"/>
      <c r="CZ1220" s="106">
        <v>1</v>
      </c>
      <c r="DA1220" s="106">
        <v>0</v>
      </c>
      <c r="DB1220" s="106"/>
      <c r="DC1220" s="106"/>
      <c r="DD1220" s="106"/>
      <c r="DE1220" s="106"/>
      <c r="DF1220" s="60"/>
      <c r="DG1220" s="107">
        <v>15</v>
      </c>
      <c r="DH1220" s="107" t="s">
        <v>7138</v>
      </c>
      <c r="DI1220" s="107">
        <v>1.4917400000000001</v>
      </c>
      <c r="DJ1220" s="107">
        <v>-4.1706199999999999E-2</v>
      </c>
      <c r="DK1220" s="107">
        <v>3.6614499999999999</v>
      </c>
      <c r="DL1220" s="107">
        <v>-0.337538</v>
      </c>
      <c r="DM1220" s="110">
        <v>1.4883599999999999</v>
      </c>
      <c r="DN1220" s="110">
        <v>0.468308</v>
      </c>
      <c r="DO1220" s="110">
        <v>0.57999999999999996</v>
      </c>
      <c r="DP1220" s="110">
        <v>0.67371400000000004</v>
      </c>
      <c r="DQ1220" s="110">
        <v>0.54745500000000002</v>
      </c>
      <c r="DR1220" s="110">
        <v>0.53654500000000005</v>
      </c>
      <c r="DS1220" s="110">
        <v>0.5</v>
      </c>
      <c r="DT1220" s="110">
        <v>0.70633999999999997</v>
      </c>
      <c r="DU1220" s="497">
        <v>0.134712</v>
      </c>
      <c r="DV1220" s="497">
        <v>0.222</v>
      </c>
      <c r="DW1220" s="497">
        <v>9.7630700000000001E-2</v>
      </c>
      <c r="DX1220" s="497">
        <v>0.436</v>
      </c>
      <c r="DY1220" s="497">
        <v>0.18867900000000001</v>
      </c>
      <c r="DZ1220" s="497">
        <v>8.5999999999999993E-2</v>
      </c>
      <c r="EA1220" s="288"/>
      <c r="EB1220" s="492"/>
      <c r="EC1220" s="492"/>
      <c r="ED1220" s="99"/>
      <c r="EE1220" s="492"/>
      <c r="EF1220" s="492"/>
      <c r="EG1220" s="99"/>
      <c r="EH1220" s="99"/>
      <c r="EI1220" s="99"/>
      <c r="EJ1220" s="99"/>
      <c r="EK1220" s="99"/>
      <c r="EL1220" s="99"/>
      <c r="EM1220" s="99"/>
      <c r="EN1220" s="99"/>
      <c r="EO1220" s="99"/>
      <c r="EP1220" s="99"/>
      <c r="EQ1220" s="99"/>
      <c r="ER1220" s="99"/>
      <c r="ES1220" s="99"/>
      <c r="ET1220" s="99"/>
      <c r="EU1220" s="99"/>
      <c r="EV1220" s="99"/>
      <c r="EW1220" s="99"/>
      <c r="EX1220" s="119"/>
      <c r="EY1220" s="121"/>
      <c r="EZ1220" s="524"/>
      <c r="FA1220" s="83">
        <v>15</v>
      </c>
      <c r="FB1220" s="126">
        <v>13</v>
      </c>
      <c r="FC1220" s="116">
        <v>1.4917400000000001</v>
      </c>
      <c r="FD1220" s="116">
        <v>-4.1706199999999999E-2</v>
      </c>
      <c r="FE1220" s="116">
        <v>3.6614499999999999</v>
      </c>
      <c r="FF1220" s="116">
        <v>-0.337538</v>
      </c>
      <c r="FG1220" s="116">
        <v>1.4883599999999999</v>
      </c>
      <c r="FH1220" s="116">
        <v>0.468308</v>
      </c>
      <c r="FI1220" s="116" t="s">
        <v>6846</v>
      </c>
      <c r="FJ1220" s="116" t="s">
        <v>6847</v>
      </c>
      <c r="FK1220" s="116" t="s">
        <v>6848</v>
      </c>
      <c r="FL1220" s="116" t="s">
        <v>6849</v>
      </c>
      <c r="FM1220" s="116" t="s">
        <v>6850</v>
      </c>
      <c r="FN1220" s="116" t="s">
        <v>6851</v>
      </c>
    </row>
    <row r="1221" spans="1:170" s="3" customFormat="1" ht="15" customHeight="1" x14ac:dyDescent="0.2">
      <c r="A1221" s="321">
        <v>20150114</v>
      </c>
      <c r="B1221" s="321">
        <v>5</v>
      </c>
      <c r="C1221" s="322">
        <v>76</v>
      </c>
      <c r="D1221" s="322">
        <v>1</v>
      </c>
      <c r="E1221" s="322">
        <v>7</v>
      </c>
      <c r="F1221" s="322">
        <v>16</v>
      </c>
      <c r="G1221" s="325">
        <v>2</v>
      </c>
      <c r="H1221" s="435">
        <v>0</v>
      </c>
      <c r="I1221" s="323">
        <v>8536</v>
      </c>
      <c r="J1221" s="101" t="s">
        <v>1983</v>
      </c>
      <c r="K1221" s="324" t="str">
        <f>IF(B1221=2,"Z:\Data\MOOG\HeTao\raw\",IF(B1221=5,"Z:\Data\MOOG\Polo\raw\",IF(B1221=10,"Z:\Data\MOOG\Messi\raw\","")))</f>
        <v>Z:\Data\MOOG\Polo\raw\</v>
      </c>
      <c r="L1221" s="320" t="s">
        <v>3165</v>
      </c>
      <c r="M1221" s="569" t="str">
        <f>IF(NOT(ISERROR(FIND("Training_dt",W1221))),"'Plot Psychometric_HH_dt_yuchen'",IF(NOT(ISERROR(FIND("Training",W1221))),"'Plot Psychometric_HH'",IF(NOT(ISERROR(FIND("1DAT",W1221))),"'Plot Tuning Azimuth_HH'",IF(NOT(ISERROR(FIND("HD_dt",W1221))),"'Plot HeadingDiscimination_PSTH_HH_dt_yuchen'",IF(NOT(ISERROR(FIND("HD",W1221))),"'Plot HeadingDiscimination_PSTH_HH'",IF(NOT(ISERROR(FIND("MemSac",W1221))),"'Memory Saccade Analysis_HH'",IF(NOT(ISERROR(FIND("DelSac",W1221))),"'Memory Saccade Analysis_HH'",IF(NOT(ISERROR(FIND("u-stim",W1221))),"'Plot Microstim_HH'",""))))))))</f>
        <v>'Plot Tuning Azimuth_HH'</v>
      </c>
      <c r="N1221" s="573">
        <v>1</v>
      </c>
      <c r="O1221" s="584">
        <v>-1</v>
      </c>
      <c r="P1221" s="590">
        <v>4</v>
      </c>
      <c r="Q1221" s="590">
        <f>IF(B1221=2,60,310)</f>
        <v>310</v>
      </c>
      <c r="R1221" s="590">
        <v>5</v>
      </c>
      <c r="S1221" s="590">
        <f>IF(B1221=2,60,-190)</f>
        <v>-190</v>
      </c>
      <c r="T1221" s="590">
        <v>1</v>
      </c>
      <c r="U1221" s="590">
        <f>IF(Z1221&lt;&gt;"",IF(NOT(ISERROR(FIND("SU",Z1221))),VALUE(RIGHT(Z1221,1))+4,IF(NOT(ISERROR(FIND("MU20",Z1221))),20,IF(NOT(ISERROR(FIND("MU21",Z1221))),21,IF(NOT(ISERROR(FIND("MU2",Z1221))),2,1)))),"")</f>
        <v>1</v>
      </c>
      <c r="V1221" s="583"/>
      <c r="W1221" s="319" t="s">
        <v>2222</v>
      </c>
      <c r="X1221" s="192"/>
      <c r="Y1221" s="219">
        <f>IF(NOT(ISERROR(FIND("MU=SU",X1221))),1,IF(Z1221&lt;&gt;"",IF(NOT(ISERROR(FIND("SU",Z1221))),1,0),""))</f>
        <v>0</v>
      </c>
      <c r="Z1221" s="217" t="s">
        <v>1981</v>
      </c>
      <c r="AA1221" s="218"/>
      <c r="AB1221" s="77"/>
      <c r="AC1221" s="78"/>
      <c r="AD1221" s="199" t="s">
        <v>3176</v>
      </c>
      <c r="AE1221" s="91">
        <v>-30.7273</v>
      </c>
      <c r="AF1221" s="79">
        <v>0.49625999999999998</v>
      </c>
      <c r="AG1221" s="79">
        <v>0.32439400000000002</v>
      </c>
      <c r="AH1221" s="80">
        <v>0.167263</v>
      </c>
      <c r="AI1221" s="81">
        <v>0.27918300000000001</v>
      </c>
      <c r="AJ1221" s="81">
        <v>3.1782100000000001E-2</v>
      </c>
      <c r="AK1221" s="81" t="s">
        <v>1615</v>
      </c>
      <c r="AL1221" s="81" t="s">
        <v>1615</v>
      </c>
      <c r="AM1221" s="114" t="s">
        <v>4842</v>
      </c>
      <c r="AN1221" s="82" t="s">
        <v>4843</v>
      </c>
      <c r="AO1221" s="83">
        <v>61.642000000000003</v>
      </c>
      <c r="AP1221" s="83">
        <v>0.526953</v>
      </c>
      <c r="AQ1221" s="83">
        <v>0.200428</v>
      </c>
      <c r="AR1221" s="84">
        <v>1.24986E-2</v>
      </c>
      <c r="AS1221" s="85">
        <v>1.0501100000000001</v>
      </c>
      <c r="AT1221" s="85">
        <v>0.71192900000000003</v>
      </c>
      <c r="AU1221" s="85">
        <v>74.947199999999995</v>
      </c>
      <c r="AV1221" s="85">
        <v>79.289599999999993</v>
      </c>
      <c r="AW1221" s="104" t="s">
        <v>4844</v>
      </c>
      <c r="AX1221" s="86" t="s">
        <v>4845</v>
      </c>
      <c r="AY1221" s="87" t="s">
        <v>1615</v>
      </c>
      <c r="AZ1221" s="87" t="s">
        <v>1615</v>
      </c>
      <c r="BA1221" s="87" t="s">
        <v>1615</v>
      </c>
      <c r="BB1221" s="88" t="s">
        <v>1615</v>
      </c>
      <c r="BC1221" s="89" t="s">
        <v>1615</v>
      </c>
      <c r="BD1221" s="89" t="s">
        <v>1615</v>
      </c>
      <c r="BE1221" s="89" t="s">
        <v>1615</v>
      </c>
      <c r="BF1221" s="89" t="s">
        <v>1615</v>
      </c>
      <c r="BG1221" s="115" t="s">
        <v>1615</v>
      </c>
      <c r="BH1221" s="90" t="s">
        <v>1615</v>
      </c>
      <c r="BI1221" s="251"/>
      <c r="BJ1221" s="252"/>
      <c r="BK1221" s="252"/>
      <c r="BL1221" s="230"/>
      <c r="BM1221" s="230"/>
      <c r="BN1221" s="230"/>
      <c r="BO1221" s="231"/>
      <c r="BP1221" s="231"/>
      <c r="BQ1221" s="231"/>
      <c r="BR1221" s="232"/>
      <c r="BS1221" s="232"/>
      <c r="BT1221" s="232"/>
      <c r="BU1221" s="230"/>
      <c r="BV1221" s="230"/>
      <c r="BW1221" s="231"/>
      <c r="BX1221" s="231"/>
      <c r="BY1221" s="232"/>
      <c r="BZ1221" s="235"/>
      <c r="CA1221" s="257"/>
      <c r="CB1221" s="233"/>
      <c r="CC1221" s="230"/>
      <c r="CD1221" s="230"/>
      <c r="CE1221" s="230"/>
      <c r="CF1221" s="230"/>
      <c r="CG1221" s="230"/>
      <c r="CH1221" s="230"/>
      <c r="CI1221" s="230"/>
      <c r="CJ1221" s="231"/>
      <c r="CK1221" s="231"/>
      <c r="CL1221" s="231"/>
      <c r="CM1221" s="231"/>
      <c r="CN1221" s="231"/>
      <c r="CO1221" s="231"/>
      <c r="CP1221" s="231"/>
      <c r="CQ1221" s="231"/>
      <c r="CR1221" s="232"/>
      <c r="CS1221" s="232"/>
      <c r="CT1221" s="232"/>
      <c r="CU1221" s="232"/>
      <c r="CV1221" s="232"/>
      <c r="CW1221" s="232"/>
      <c r="CX1221" s="232"/>
      <c r="CY1221" s="234"/>
      <c r="CZ1221" s="106"/>
      <c r="DA1221" s="106"/>
      <c r="DB1221" s="106"/>
      <c r="DC1221" s="106"/>
      <c r="DD1221" s="106"/>
      <c r="DE1221" s="106"/>
      <c r="DF1221" s="60"/>
      <c r="DG1221" s="107"/>
      <c r="DH1221" s="107"/>
      <c r="DI1221" s="107"/>
      <c r="DJ1221" s="107"/>
      <c r="DK1221" s="107"/>
      <c r="DL1221" s="107"/>
      <c r="DM1221" s="110"/>
      <c r="DN1221" s="110"/>
      <c r="DO1221" s="110"/>
      <c r="DP1221" s="110"/>
      <c r="DQ1221" s="110"/>
      <c r="DR1221" s="110"/>
      <c r="DS1221" s="110"/>
      <c r="DT1221" s="110"/>
      <c r="DU1221" s="497"/>
      <c r="DV1221" s="497"/>
      <c r="DW1221" s="497"/>
      <c r="DX1221" s="497"/>
      <c r="DY1221" s="497"/>
      <c r="DZ1221" s="497"/>
      <c r="EA1221" s="288"/>
      <c r="EB1221" s="99"/>
      <c r="EC1221" s="99"/>
      <c r="ED1221" s="99"/>
      <c r="EE1221" s="99"/>
      <c r="EF1221" s="99"/>
      <c r="EG1221" s="99"/>
      <c r="EH1221" s="99"/>
      <c r="EI1221" s="99"/>
      <c r="EJ1221" s="99"/>
      <c r="EK1221" s="99"/>
      <c r="EL1221" s="99"/>
      <c r="EM1221" s="99"/>
      <c r="EN1221" s="99"/>
      <c r="EO1221" s="99"/>
      <c r="EP1221" s="99"/>
      <c r="EQ1221" s="99"/>
      <c r="ER1221" s="99"/>
      <c r="ES1221" s="99"/>
      <c r="ET1221" s="99"/>
      <c r="EU1221" s="99"/>
      <c r="EV1221" s="99"/>
      <c r="EW1221" s="99"/>
      <c r="EX1221" s="119"/>
      <c r="EY1221" s="121"/>
      <c r="EZ1221" s="524"/>
      <c r="FA1221" s="83"/>
      <c r="FB1221" s="126"/>
      <c r="FC1221" s="116"/>
      <c r="FD1221" s="116"/>
      <c r="FE1221" s="116"/>
      <c r="FF1221" s="116"/>
      <c r="FG1221" s="116"/>
      <c r="FH1221" s="116"/>
      <c r="FI1221" s="116"/>
      <c r="FJ1221" s="116"/>
      <c r="FK1221" s="116"/>
      <c r="FL1221" s="116"/>
      <c r="FM1221" s="116"/>
      <c r="FN1221" s="116"/>
    </row>
    <row r="1222" spans="1:170" s="3" customFormat="1" ht="15" customHeight="1" x14ac:dyDescent="0.2">
      <c r="A1222" s="321">
        <v>20150114</v>
      </c>
      <c r="B1222" s="321">
        <v>5</v>
      </c>
      <c r="C1222" s="322">
        <v>76</v>
      </c>
      <c r="D1222" s="322">
        <v>1</v>
      </c>
      <c r="E1222" s="322">
        <v>7</v>
      </c>
      <c r="F1222" s="322">
        <v>16</v>
      </c>
      <c r="G1222" s="325">
        <v>2</v>
      </c>
      <c r="H1222" s="435">
        <v>0</v>
      </c>
      <c r="I1222" s="323">
        <v>8608</v>
      </c>
      <c r="J1222" s="101" t="s">
        <v>1983</v>
      </c>
      <c r="K1222" s="438" t="str">
        <f>IF(B1222=2,"Z:\Data\MOOG\HeTao\raw\",IF(B1222=5,"Z:\Data\MOOG\Polo\raw\",IF(B1222=10,"Z:\Data\MOOG\Messi\raw\","")))</f>
        <v>Z:\Data\MOOG\Polo\raw\</v>
      </c>
      <c r="L1222" s="320" t="s">
        <v>3177</v>
      </c>
      <c r="M1222" s="569" t="str">
        <f>IF(NOT(ISERROR(FIND("Training_dt",W1222))),"'Plot Psychometric_HH_dt_yuchen'",IF(NOT(ISERROR(FIND("Training",W1222))),"'Plot Psychometric_HH'",IF(NOT(ISERROR(FIND("1DAT",W1222))),"'Plot Tuning Azimuth_HH'",IF(NOT(ISERROR(FIND("HD_dt",W1222))),"'Plot HeadingDiscimination_PSTH_HH_dt_yuchen'",IF(NOT(ISERROR(FIND("HD",W1222))),"'Plot HeadingDiscimination_PSTH_HH'",IF(NOT(ISERROR(FIND("MemSac",W1222))),"'Memory Saccade Analysis_HH'",IF(NOT(ISERROR(FIND("DelSac",W1222))),"'Memory Saccade Analysis_HH'",IF(NOT(ISERROR(FIND("u-stim",W1222))),"'Plot Microstim_HH'",""))))))))</f>
        <v>'Plot Tuning Azimuth_HH'</v>
      </c>
      <c r="N1222" s="573">
        <v>1</v>
      </c>
      <c r="O1222" s="584">
        <v>-1</v>
      </c>
      <c r="P1222" s="590">
        <v>4</v>
      </c>
      <c r="Q1222" s="590">
        <f>IF(B1222=2,60,310)</f>
        <v>310</v>
      </c>
      <c r="R1222" s="590">
        <v>5</v>
      </c>
      <c r="S1222" s="590">
        <f>IF(B1222=2,60,-190)</f>
        <v>-190</v>
      </c>
      <c r="T1222" s="590">
        <v>1</v>
      </c>
      <c r="U1222" s="590">
        <f>IF(Z1222&lt;&gt;"",IF(NOT(ISERROR(FIND("SU",Z1222))),VALUE(RIGHT(Z1222,1))+4,IF(NOT(ISERROR(FIND("MU20",Z1222))),20,IF(NOT(ISERROR(FIND("MU21",Z1222))),21,IF(NOT(ISERROR(FIND("MU2",Z1222))),2,1)))),"")</f>
        <v>5</v>
      </c>
      <c r="V1222" s="583"/>
      <c r="W1222" s="319" t="s">
        <v>2222</v>
      </c>
      <c r="X1222" s="192"/>
      <c r="Y1222" s="219">
        <f>IF(NOT(ISERROR(FIND("MU=SU",X1222))),1,IF(Z1222&lt;&gt;"",IF(NOT(ISERROR(FIND("SU",Z1222))),1,0),""))</f>
        <v>1</v>
      </c>
      <c r="Z1222" s="217" t="s">
        <v>43</v>
      </c>
      <c r="AA1222" s="218">
        <v>5643</v>
      </c>
      <c r="AB1222" s="77">
        <v>13.1135</v>
      </c>
      <c r="AC1222" s="78" t="s">
        <v>3179</v>
      </c>
      <c r="AD1222" s="199"/>
      <c r="AE1222" s="91" t="s">
        <v>8385</v>
      </c>
      <c r="AF1222" s="79" t="s">
        <v>8265</v>
      </c>
      <c r="AG1222" s="79" t="s">
        <v>8269</v>
      </c>
      <c r="AH1222" s="80" t="s">
        <v>8265</v>
      </c>
      <c r="AI1222" s="81" t="s">
        <v>8265</v>
      </c>
      <c r="AJ1222" s="81" t="s">
        <v>8386</v>
      </c>
      <c r="AK1222" s="81" t="s">
        <v>8265</v>
      </c>
      <c r="AL1222" s="81" t="s">
        <v>8265</v>
      </c>
      <c r="AM1222" s="114" t="s">
        <v>8265</v>
      </c>
      <c r="AN1222" s="82" t="s">
        <v>8265</v>
      </c>
      <c r="AO1222" s="83">
        <v>3.8503500000000002</v>
      </c>
      <c r="AP1222" s="83">
        <v>0.52006200000000002</v>
      </c>
      <c r="AQ1222" s="83">
        <v>0.43518400000000002</v>
      </c>
      <c r="AR1222" s="84">
        <v>8.5439699999999993E-2</v>
      </c>
      <c r="AS1222" s="85">
        <v>-0.53283400000000003</v>
      </c>
      <c r="AT1222" s="85">
        <v>0.96553500000000003</v>
      </c>
      <c r="AU1222" s="85">
        <v>31.050599999999999</v>
      </c>
      <c r="AV1222" s="85">
        <v>291.67700000000002</v>
      </c>
      <c r="AW1222" s="104" t="s">
        <v>8387</v>
      </c>
      <c r="AX1222" s="86" t="s">
        <v>8388</v>
      </c>
      <c r="AY1222" s="87" t="s">
        <v>8386</v>
      </c>
      <c r="AZ1222" s="87" t="s">
        <v>8266</v>
      </c>
      <c r="BA1222" s="87" t="s">
        <v>8265</v>
      </c>
      <c r="BB1222" s="88" t="s">
        <v>8266</v>
      </c>
      <c r="BC1222" s="89" t="s">
        <v>8265</v>
      </c>
      <c r="BD1222" s="89" t="s">
        <v>8265</v>
      </c>
      <c r="BE1222" s="89" t="s">
        <v>8265</v>
      </c>
      <c r="BF1222" s="89" t="s">
        <v>8265</v>
      </c>
      <c r="BG1222" s="115" t="s">
        <v>8265</v>
      </c>
      <c r="BH1222" s="90" t="s">
        <v>8386</v>
      </c>
      <c r="BI1222" s="251"/>
      <c r="BJ1222" s="252"/>
      <c r="BK1222" s="252"/>
      <c r="BL1222" s="230"/>
      <c r="BM1222" s="230"/>
      <c r="BN1222" s="230"/>
      <c r="BO1222" s="231"/>
      <c r="BP1222" s="231"/>
      <c r="BQ1222" s="231"/>
      <c r="BR1222" s="232"/>
      <c r="BS1222" s="232"/>
      <c r="BT1222" s="232"/>
      <c r="BU1222" s="230"/>
      <c r="BV1222" s="230"/>
      <c r="BW1222" s="231"/>
      <c r="BX1222" s="231"/>
      <c r="BY1222" s="232"/>
      <c r="BZ1222" s="235"/>
      <c r="CA1222" s="257"/>
      <c r="CB1222" s="233"/>
      <c r="CC1222" s="230"/>
      <c r="CD1222" s="230"/>
      <c r="CE1222" s="230"/>
      <c r="CF1222" s="230"/>
      <c r="CG1222" s="230"/>
      <c r="CH1222" s="230"/>
      <c r="CI1222" s="230"/>
      <c r="CJ1222" s="231"/>
      <c r="CK1222" s="231"/>
      <c r="CL1222" s="231"/>
      <c r="CM1222" s="231"/>
      <c r="CN1222" s="231"/>
      <c r="CO1222" s="231"/>
      <c r="CP1222" s="231"/>
      <c r="CQ1222" s="231"/>
      <c r="CR1222" s="232"/>
      <c r="CS1222" s="232"/>
      <c r="CT1222" s="232"/>
      <c r="CU1222" s="232"/>
      <c r="CV1222" s="232"/>
      <c r="CW1222" s="232"/>
      <c r="CX1222" s="232"/>
      <c r="CY1222" s="234"/>
      <c r="CZ1222" s="106"/>
      <c r="DA1222" s="106"/>
      <c r="DB1222" s="106"/>
      <c r="DC1222" s="106"/>
      <c r="DD1222" s="106"/>
      <c r="DE1222" s="106"/>
      <c r="DF1222" s="60"/>
      <c r="DG1222" s="107"/>
      <c r="DH1222" s="107"/>
      <c r="DI1222" s="107"/>
      <c r="DJ1222" s="107"/>
      <c r="DK1222" s="107"/>
      <c r="DL1222" s="107"/>
      <c r="DM1222" s="110"/>
      <c r="DN1222" s="110"/>
      <c r="DO1222" s="110"/>
      <c r="DP1222" s="110"/>
      <c r="DQ1222" s="110"/>
      <c r="DR1222" s="110"/>
      <c r="DS1222" s="110"/>
      <c r="DT1222" s="110"/>
      <c r="DU1222" s="497"/>
      <c r="DV1222" s="497"/>
      <c r="DW1222" s="497"/>
      <c r="DX1222" s="497"/>
      <c r="DY1222" s="497"/>
      <c r="DZ1222" s="497"/>
      <c r="EA1222" s="288"/>
      <c r="EB1222" s="99"/>
      <c r="EC1222" s="99"/>
      <c r="ED1222" s="99"/>
      <c r="EE1222" s="99"/>
      <c r="EF1222" s="99"/>
      <c r="EG1222" s="99"/>
      <c r="EH1222" s="99"/>
      <c r="EI1222" s="99"/>
      <c r="EJ1222" s="99"/>
      <c r="EK1222" s="99"/>
      <c r="EL1222" s="99"/>
      <c r="EM1222" s="99"/>
      <c r="EN1222" s="99"/>
      <c r="EO1222" s="99"/>
      <c r="EP1222" s="99"/>
      <c r="EQ1222" s="99"/>
      <c r="ER1222" s="99"/>
      <c r="ES1222" s="99"/>
      <c r="ET1222" s="99"/>
      <c r="EU1222" s="99"/>
      <c r="EV1222" s="99"/>
      <c r="EW1222" s="99"/>
      <c r="EX1222" s="119"/>
      <c r="EY1222" s="121"/>
      <c r="EZ1222" s="524"/>
      <c r="FA1222" s="83"/>
      <c r="FB1222" s="126"/>
      <c r="FC1222" s="116"/>
      <c r="FD1222" s="116"/>
      <c r="FE1222" s="116"/>
      <c r="FF1222" s="116"/>
      <c r="FG1222" s="116"/>
      <c r="FH1222" s="116"/>
      <c r="FI1222" s="116"/>
      <c r="FJ1222" s="116"/>
      <c r="FK1222" s="116"/>
      <c r="FL1222" s="116"/>
      <c r="FM1222" s="116"/>
      <c r="FN1222" s="116"/>
    </row>
    <row r="1223" spans="1:170" s="3" customFormat="1" ht="15" customHeight="1" x14ac:dyDescent="0.2">
      <c r="A1223" s="321">
        <v>20150114</v>
      </c>
      <c r="B1223" s="321">
        <v>5</v>
      </c>
      <c r="C1223" s="322">
        <v>76</v>
      </c>
      <c r="D1223" s="322">
        <v>1</v>
      </c>
      <c r="E1223" s="322">
        <v>7</v>
      </c>
      <c r="F1223" s="322">
        <v>16</v>
      </c>
      <c r="G1223" s="325">
        <v>2</v>
      </c>
      <c r="H1223" s="435">
        <v>0</v>
      </c>
      <c r="I1223" s="323">
        <v>8608</v>
      </c>
      <c r="J1223" s="101" t="s">
        <v>1983</v>
      </c>
      <c r="K1223" s="324" t="str">
        <f>IF(B1223=2,"Z:\Data\MOOG\HeTao\raw\",IF(B1223=5,"Z:\Data\MOOG\Polo\raw\",IF(B1223=10,"Z:\Data\MOOG\Messi\raw\","")))</f>
        <v>Z:\Data\MOOG\Polo\raw\</v>
      </c>
      <c r="L1223" s="320" t="s">
        <v>3178</v>
      </c>
      <c r="M1223" s="569" t="str">
        <f>IF(NOT(ISERROR(FIND("Training_dt",W1223))),"'Plot Psychometric_HH_dt_yuchen'",IF(NOT(ISERROR(FIND("Training",W1223))),"'Plot Psychometric_HH'",IF(NOT(ISERROR(FIND("1DAT",W1223))),"'Plot Tuning Azimuth_HH'",IF(NOT(ISERROR(FIND("HD_dt",W1223))),"'Plot HeadingDiscimination_PSTH_HH_dt_yuchen'",IF(NOT(ISERROR(FIND("HD",W1223))),"'Plot HeadingDiscimination_PSTH_HH'",IF(NOT(ISERROR(FIND("MemSac",W1223))),"'Memory Saccade Analysis_HH'",IF(NOT(ISERROR(FIND("DelSac",W1223))),"'Memory Saccade Analysis_HH'",IF(NOT(ISERROR(FIND("u-stim",W1223))),"'Plot Microstim_HH'",""))))))))</f>
        <v>'Memory Saccade Analysis_HH'</v>
      </c>
      <c r="N1223" s="573">
        <v>1</v>
      </c>
      <c r="O1223" s="584">
        <v>-1</v>
      </c>
      <c r="P1223" s="590">
        <v>4</v>
      </c>
      <c r="Q1223" s="590">
        <f>IF(B1223=2,60,310)</f>
        <v>310</v>
      </c>
      <c r="R1223" s="590">
        <v>5</v>
      </c>
      <c r="S1223" s="590">
        <f>IF(B1223=2,60,-190)</f>
        <v>-190</v>
      </c>
      <c r="T1223" s="590">
        <v>1</v>
      </c>
      <c r="U1223" s="590">
        <f>IF(Z1223&lt;&gt;"",IF(NOT(ISERROR(FIND("SU",Z1223))),VALUE(RIGHT(Z1223,1))+4,IF(NOT(ISERROR(FIND("MU20",Z1223))),20,IF(NOT(ISERROR(FIND("MU21",Z1223))),21,IF(NOT(ISERROR(FIND("MU2",Z1223))),2,1)))),"")</f>
        <v>5</v>
      </c>
      <c r="V1223" s="583"/>
      <c r="W1223" s="319" t="s">
        <v>2172</v>
      </c>
      <c r="X1223" s="192"/>
      <c r="Y1223" s="219">
        <f>IF(NOT(ISERROR(FIND("MU=SU",X1223))),1,IF(Z1223&lt;&gt;"",IF(NOT(ISERROR(FIND("SU",Z1223))),1,0),""))</f>
        <v>1</v>
      </c>
      <c r="Z1223" s="217" t="s">
        <v>43</v>
      </c>
      <c r="AA1223" s="218">
        <v>4496</v>
      </c>
      <c r="AB1223" s="77">
        <v>13.9848</v>
      </c>
      <c r="AC1223" s="78" t="s">
        <v>3180</v>
      </c>
      <c r="AD1223" s="199"/>
      <c r="AE1223" s="91"/>
      <c r="AF1223" s="79"/>
      <c r="AG1223" s="79"/>
      <c r="AH1223" s="80"/>
      <c r="AI1223" s="81"/>
      <c r="AJ1223" s="81"/>
      <c r="AK1223" s="81"/>
      <c r="AL1223" s="81"/>
      <c r="AM1223" s="114"/>
      <c r="AN1223" s="82"/>
      <c r="AO1223" s="83"/>
      <c r="AP1223" s="83"/>
      <c r="AQ1223" s="83"/>
      <c r="AR1223" s="84"/>
      <c r="AS1223" s="85"/>
      <c r="AT1223" s="85"/>
      <c r="AU1223" s="85"/>
      <c r="AV1223" s="85"/>
      <c r="AW1223" s="104"/>
      <c r="AX1223" s="86"/>
      <c r="AY1223" s="87"/>
      <c r="AZ1223" s="87"/>
      <c r="BA1223" s="87"/>
      <c r="BB1223" s="88"/>
      <c r="BC1223" s="89"/>
      <c r="BD1223" s="89"/>
      <c r="BE1223" s="89"/>
      <c r="BF1223" s="89"/>
      <c r="BG1223" s="115"/>
      <c r="BH1223" s="90"/>
      <c r="BI1223" s="251"/>
      <c r="BJ1223" s="252"/>
      <c r="BK1223" s="252"/>
      <c r="BL1223" s="230"/>
      <c r="BM1223" s="230"/>
      <c r="BN1223" s="230"/>
      <c r="BO1223" s="231"/>
      <c r="BP1223" s="231"/>
      <c r="BQ1223" s="231"/>
      <c r="BR1223" s="232"/>
      <c r="BS1223" s="232"/>
      <c r="BT1223" s="232"/>
      <c r="BU1223" s="230"/>
      <c r="BV1223" s="230"/>
      <c r="BW1223" s="231"/>
      <c r="BX1223" s="231"/>
      <c r="BY1223" s="232"/>
      <c r="BZ1223" s="235"/>
      <c r="CA1223" s="257"/>
      <c r="CB1223" s="233"/>
      <c r="CC1223" s="230"/>
      <c r="CD1223" s="230"/>
      <c r="CE1223" s="230"/>
      <c r="CF1223" s="230"/>
      <c r="CG1223" s="230"/>
      <c r="CH1223" s="230"/>
      <c r="CI1223" s="230"/>
      <c r="CJ1223" s="231"/>
      <c r="CK1223" s="231"/>
      <c r="CL1223" s="231"/>
      <c r="CM1223" s="231"/>
      <c r="CN1223" s="231"/>
      <c r="CO1223" s="231"/>
      <c r="CP1223" s="231"/>
      <c r="CQ1223" s="231"/>
      <c r="CR1223" s="232"/>
      <c r="CS1223" s="232"/>
      <c r="CT1223" s="232"/>
      <c r="CU1223" s="232"/>
      <c r="CV1223" s="232"/>
      <c r="CW1223" s="232"/>
      <c r="CX1223" s="232"/>
      <c r="CY1223" s="234"/>
      <c r="CZ1223" s="106"/>
      <c r="DA1223" s="106"/>
      <c r="DB1223" s="106"/>
      <c r="DC1223" s="106"/>
      <c r="DD1223" s="106"/>
      <c r="DE1223" s="106"/>
      <c r="DF1223" s="60"/>
      <c r="DG1223" s="107"/>
      <c r="DH1223" s="107"/>
      <c r="DI1223" s="107"/>
      <c r="DJ1223" s="107"/>
      <c r="DK1223" s="107"/>
      <c r="DL1223" s="107"/>
      <c r="DM1223" s="110"/>
      <c r="DN1223" s="110"/>
      <c r="DO1223" s="110"/>
      <c r="DP1223" s="110"/>
      <c r="DQ1223" s="110"/>
      <c r="DR1223" s="110"/>
      <c r="DS1223" s="110"/>
      <c r="DT1223" s="110"/>
      <c r="DU1223" s="497"/>
      <c r="DV1223" s="497"/>
      <c r="DW1223" s="497"/>
      <c r="DX1223" s="497"/>
      <c r="DY1223" s="497"/>
      <c r="DZ1223" s="497"/>
      <c r="EA1223" s="288">
        <v>7.5385999999999995E-2</v>
      </c>
      <c r="EB1223" s="99">
        <v>0.48119899999999999</v>
      </c>
      <c r="EC1223" s="99">
        <v>0.393202</v>
      </c>
      <c r="ED1223" s="99">
        <v>0.69532099999999997</v>
      </c>
      <c r="EE1223" s="99">
        <v>7.4757100000000007E-2</v>
      </c>
      <c r="EF1223" s="99">
        <v>7.0644200000000004E-2</v>
      </c>
      <c r="EG1223" s="99">
        <v>-134.08099999999999</v>
      </c>
      <c r="EH1223" s="99">
        <v>-93.606899999999996</v>
      </c>
      <c r="EI1223" s="99">
        <v>86.6447</v>
      </c>
      <c r="EJ1223" s="99">
        <v>-130.20400000000001</v>
      </c>
      <c r="EK1223" s="99">
        <v>-12.4503</v>
      </c>
      <c r="EL1223" s="99">
        <v>-56.298400000000001</v>
      </c>
      <c r="EM1223" s="99">
        <v>0.49348999999999998</v>
      </c>
      <c r="EN1223" s="99">
        <v>0.40732200000000002</v>
      </c>
      <c r="EO1223" s="99">
        <v>0.41867199999999999</v>
      </c>
      <c r="EP1223" s="99">
        <v>0.35649599999999998</v>
      </c>
      <c r="EQ1223" s="99">
        <v>0.49173800000000001</v>
      </c>
      <c r="ER1223" s="99">
        <v>0.50589099999999998</v>
      </c>
      <c r="ES1223" s="99">
        <v>0</v>
      </c>
      <c r="ET1223" s="99">
        <v>1.0102599999999999</v>
      </c>
      <c r="EU1223" s="99">
        <v>2.6492499999999999</v>
      </c>
      <c r="EV1223" s="99">
        <v>2.36937</v>
      </c>
      <c r="EW1223" s="99">
        <v>3.9132099999999999</v>
      </c>
      <c r="EX1223" s="119">
        <v>3.59158</v>
      </c>
      <c r="EY1223" s="121"/>
      <c r="EZ1223" s="524"/>
      <c r="FA1223" s="83"/>
      <c r="FB1223" s="126"/>
      <c r="FC1223" s="116"/>
      <c r="FD1223" s="116"/>
      <c r="FE1223" s="116"/>
      <c r="FF1223" s="116"/>
      <c r="FG1223" s="116"/>
      <c r="FH1223" s="116"/>
      <c r="FI1223" s="116"/>
      <c r="FJ1223" s="116"/>
      <c r="FK1223" s="116"/>
      <c r="FL1223" s="116"/>
      <c r="FM1223" s="116"/>
      <c r="FN1223" s="116"/>
    </row>
    <row r="1224" spans="1:170" ht="15" customHeight="1" x14ac:dyDescent="0.2">
      <c r="A1224" s="275">
        <v>20150115</v>
      </c>
      <c r="B1224" s="275">
        <v>10</v>
      </c>
      <c r="C1224" s="74"/>
      <c r="D1224" s="74"/>
      <c r="E1224" s="74"/>
      <c r="F1224" s="74"/>
      <c r="G1224" s="75"/>
      <c r="H1224" s="435"/>
      <c r="I1224" s="73"/>
      <c r="J1224" s="101"/>
      <c r="K1224" s="294" t="str">
        <f>IF(B1224=2,"Z:\Data\MOOG\HeTao\raw\",IF(B1224=5,"Z:\Data\MOOG\Polo\raw\",IF(B1224=10,"Z:\Data\MOOG\Messi\raw\","")))</f>
        <v>Z:\Data\MOOG\Messi\raw\</v>
      </c>
      <c r="L1224" s="274" t="s">
        <v>2908</v>
      </c>
      <c r="M1224" s="569" t="str">
        <f>IF(NOT(ISERROR(FIND("Training_dt",W1224))),"'Plot Psychometric_HH_dt_yuchen'",IF(NOT(ISERROR(FIND("Training",W1224))),"'Plot Psychometric_HH'",IF(NOT(ISERROR(FIND("1DAT",W1224))),"'Plot Tuning Azimuth_HH'",IF(NOT(ISERROR(FIND("HD_dt",W1224))),"'Plot HeadingDiscimination_PSTH_HH_dt_yuchen'",IF(NOT(ISERROR(FIND("HD",W1224))),"'Plot HeadingDiscimination_PSTH_HH'",IF(NOT(ISERROR(FIND("MemSac",W1224))),"'Memory Saccade Analysis_HH'",IF(NOT(ISERROR(FIND("DelSac",W1224))),"'Memory Saccade Analysis_HH'",IF(NOT(ISERROR(FIND("u-stim",W1224))),"'Plot Microstim_HH'",""))))))))</f>
        <v>'Plot Psychometric_HH'</v>
      </c>
      <c r="N1224" s="573">
        <v>1</v>
      </c>
      <c r="O1224" s="584">
        <v>-1</v>
      </c>
      <c r="P1224" s="590">
        <v>4</v>
      </c>
      <c r="Q1224" s="590">
        <f>IF(B1224=2,60,310)</f>
        <v>310</v>
      </c>
      <c r="R1224" s="590">
        <v>5</v>
      </c>
      <c r="S1224" s="590">
        <f>IF(B1224=2,60,-190)</f>
        <v>-190</v>
      </c>
      <c r="T1224" s="590">
        <v>1</v>
      </c>
      <c r="U1224" s="590" t="str">
        <f>IF(Z1224&lt;&gt;"",IF(NOT(ISERROR(FIND("SU",Z1224))),VALUE(RIGHT(Z1224,1))+4,IF(NOT(ISERROR(FIND("MU20",Z1224))),20,IF(NOT(ISERROR(FIND("MU21",Z1224))),21,IF(NOT(ISERROR(FIND("MU2",Z1224))),2,1)))),"")</f>
        <v/>
      </c>
      <c r="V1224" s="583"/>
      <c r="W1224" s="278" t="s">
        <v>1558</v>
      </c>
      <c r="X1224" s="192"/>
      <c r="Y1224" s="219" t="str">
        <f>IF(NOT(ISERROR(FIND("MU=SU",X1224))),1,IF(Z1224&lt;&gt;"",IF(NOT(ISERROR(FIND("SU",Z1224))),1,0),""))</f>
        <v/>
      </c>
      <c r="Z1224" s="217"/>
      <c r="AA1224" s="218"/>
      <c r="AB1224" s="77"/>
      <c r="AC1224" s="78"/>
      <c r="AD1224" s="199"/>
      <c r="AE1224" s="91"/>
      <c r="AF1224" s="79"/>
      <c r="AG1224" s="79"/>
      <c r="AH1224" s="80"/>
      <c r="AI1224" s="81"/>
      <c r="AJ1224" s="81"/>
      <c r="AK1224" s="81"/>
      <c r="AL1224" s="81"/>
      <c r="AM1224" s="114"/>
      <c r="AN1224" s="82"/>
      <c r="AO1224" s="83"/>
      <c r="AP1224" s="83"/>
      <c r="AQ1224" s="83"/>
      <c r="AR1224" s="84"/>
      <c r="AS1224" s="85"/>
      <c r="AT1224" s="85"/>
      <c r="AU1224" s="85"/>
      <c r="AV1224" s="85"/>
      <c r="AW1224" s="104"/>
      <c r="AX1224" s="86"/>
      <c r="AY1224" s="87"/>
      <c r="AZ1224" s="87"/>
      <c r="BA1224" s="87"/>
      <c r="BB1224" s="88"/>
      <c r="BC1224" s="89"/>
      <c r="BD1224" s="89"/>
      <c r="BE1224" s="89"/>
      <c r="BF1224" s="89"/>
      <c r="BG1224" s="115"/>
      <c r="BH1224" s="90"/>
      <c r="BI1224" s="251"/>
      <c r="BJ1224" s="252"/>
      <c r="BK1224" s="252"/>
      <c r="BL1224" s="230"/>
      <c r="BM1224" s="230"/>
      <c r="BN1224" s="230"/>
      <c r="BO1224" s="231"/>
      <c r="BP1224" s="231"/>
      <c r="BQ1224" s="231"/>
      <c r="BR1224" s="232"/>
      <c r="BS1224" s="232"/>
      <c r="BT1224" s="232"/>
      <c r="BU1224" s="230"/>
      <c r="BV1224" s="230"/>
      <c r="BW1224" s="231"/>
      <c r="BX1224" s="231"/>
      <c r="BY1224" s="232"/>
      <c r="BZ1224" s="235"/>
      <c r="CA1224" s="257"/>
      <c r="CB1224" s="233"/>
      <c r="CC1224" s="230"/>
      <c r="CD1224" s="230"/>
      <c r="CE1224" s="230"/>
      <c r="CF1224" s="230"/>
      <c r="CG1224" s="230"/>
      <c r="CH1224" s="230"/>
      <c r="CI1224" s="230"/>
      <c r="CJ1224" s="231"/>
      <c r="CK1224" s="231"/>
      <c r="CL1224" s="231"/>
      <c r="CM1224" s="231"/>
      <c r="CN1224" s="231"/>
      <c r="CO1224" s="231"/>
      <c r="CP1224" s="231"/>
      <c r="CQ1224" s="231"/>
      <c r="CR1224" s="232"/>
      <c r="CS1224" s="232"/>
      <c r="CT1224" s="232"/>
      <c r="CU1224" s="232"/>
      <c r="CV1224" s="232"/>
      <c r="CW1224" s="232"/>
      <c r="CX1224" s="232"/>
      <c r="CY1224" s="234"/>
      <c r="CZ1224" s="106">
        <v>0</v>
      </c>
      <c r="DA1224" s="106">
        <v>0</v>
      </c>
      <c r="DC1224" s="106"/>
      <c r="DD1224" s="106"/>
      <c r="DE1224" s="106"/>
      <c r="DF1224" s="92"/>
      <c r="DG1224" s="107"/>
      <c r="DH1224" s="107"/>
      <c r="DI1224" s="107"/>
      <c r="DJ1224" s="107"/>
      <c r="DK1224" s="107"/>
      <c r="DL1224" s="107"/>
      <c r="DM1224" s="110"/>
      <c r="DN1224" s="110"/>
      <c r="DO1224" s="110"/>
      <c r="DP1224" s="110"/>
      <c r="DQ1224" s="110"/>
      <c r="DR1224" s="110"/>
      <c r="DS1224" s="110"/>
      <c r="DT1224" s="110"/>
      <c r="DU1224" s="497"/>
      <c r="DV1224" s="497"/>
      <c r="DW1224" s="497"/>
      <c r="DX1224" s="497"/>
      <c r="DY1224" s="497"/>
      <c r="DZ1224" s="497"/>
      <c r="EA1224" s="98"/>
      <c r="EB1224" s="99"/>
      <c r="EC1224" s="99"/>
      <c r="ED1224" s="99"/>
      <c r="EE1224" s="99"/>
      <c r="EF1224" s="99"/>
      <c r="EG1224" s="99"/>
      <c r="EH1224" s="99"/>
      <c r="EI1224" s="99"/>
      <c r="EJ1224" s="99"/>
      <c r="EK1224" s="99"/>
      <c r="EL1224" s="99"/>
      <c r="EM1224" s="99"/>
      <c r="EN1224" s="99"/>
      <c r="EO1224" s="99"/>
      <c r="EP1224" s="99"/>
      <c r="EQ1224" s="99"/>
      <c r="ER1224" s="99"/>
      <c r="ES1224" s="99"/>
      <c r="ET1224" s="99"/>
      <c r="EU1224" s="99"/>
      <c r="EV1224" s="99"/>
      <c r="EW1224" s="99"/>
      <c r="EX1224" s="119"/>
      <c r="EY1224" s="121"/>
      <c r="EZ1224" s="524">
        <v>301</v>
      </c>
      <c r="FA1224" s="83">
        <v>30</v>
      </c>
      <c r="FB1224" s="126">
        <v>100</v>
      </c>
      <c r="FC1224" s="116">
        <v>7.4208699999999999</v>
      </c>
      <c r="FD1224" s="116">
        <v>-0.19705300000000001</v>
      </c>
      <c r="FE1224" s="116" t="s">
        <v>1615</v>
      </c>
      <c r="FF1224" s="116" t="s">
        <v>1615</v>
      </c>
      <c r="FG1224" s="116" t="s">
        <v>1615</v>
      </c>
      <c r="FH1224" s="116" t="s">
        <v>1615</v>
      </c>
      <c r="FI1224" s="116" t="s">
        <v>5329</v>
      </c>
      <c r="FJ1224" s="116" t="s">
        <v>5330</v>
      </c>
      <c r="FK1224" s="116" t="s">
        <v>1615</v>
      </c>
      <c r="FL1224" s="116" t="s">
        <v>1615</v>
      </c>
      <c r="FM1224" s="116" t="s">
        <v>1615</v>
      </c>
      <c r="FN1224" s="116" t="s">
        <v>1615</v>
      </c>
    </row>
    <row r="1225" spans="1:170" ht="15" customHeight="1" x14ac:dyDescent="0.2">
      <c r="A1225" s="275">
        <v>20150115</v>
      </c>
      <c r="B1225" s="275">
        <v>10</v>
      </c>
      <c r="C1225" s="74"/>
      <c r="D1225" s="74"/>
      <c r="E1225" s="74"/>
      <c r="F1225" s="74"/>
      <c r="G1225" s="75"/>
      <c r="H1225" s="435"/>
      <c r="I1225" s="73"/>
      <c r="J1225" s="101"/>
      <c r="K1225" s="294" t="str">
        <f>IF(B1225=2,"Z:\Data\MOOG\HeTao\raw\",IF(B1225=5,"Z:\Data\MOOG\Polo\raw\",IF(B1225=10,"Z:\Data\MOOG\Messi\raw\","")))</f>
        <v>Z:\Data\MOOG\Messi\raw\</v>
      </c>
      <c r="L1225" s="274" t="s">
        <v>2909</v>
      </c>
      <c r="M1225" s="569" t="str">
        <f>IF(NOT(ISERROR(FIND("Training_dt",W1225))),"'Plot Psychometric_HH_dt_yuchen'",IF(NOT(ISERROR(FIND("Training",W1225))),"'Plot Psychometric_HH'",IF(NOT(ISERROR(FIND("1DAT",W1225))),"'Plot Tuning Azimuth_HH'",IF(NOT(ISERROR(FIND("HD_dt",W1225))),"'Plot HeadingDiscimination_PSTH_HH_dt_yuchen'",IF(NOT(ISERROR(FIND("HD",W1225))),"'Plot HeadingDiscimination_PSTH_HH'",IF(NOT(ISERROR(FIND("MemSac",W1225))),"'Memory Saccade Analysis_HH'",IF(NOT(ISERROR(FIND("DelSac",W1225))),"'Memory Saccade Analysis_HH'",IF(NOT(ISERROR(FIND("u-stim",W1225))),"'Plot Microstim_HH'",""))))))))</f>
        <v>'Plot Psychometric_HH'</v>
      </c>
      <c r="N1225" s="573">
        <v>1</v>
      </c>
      <c r="O1225" s="584">
        <v>-1</v>
      </c>
      <c r="P1225" s="590">
        <v>4</v>
      </c>
      <c r="Q1225" s="590">
        <f>IF(B1225=2,60,310)</f>
        <v>310</v>
      </c>
      <c r="R1225" s="590">
        <v>5</v>
      </c>
      <c r="S1225" s="590">
        <f>IF(B1225=2,60,-190)</f>
        <v>-190</v>
      </c>
      <c r="T1225" s="590">
        <v>1</v>
      </c>
      <c r="U1225" s="590" t="str">
        <f>IF(Z1225&lt;&gt;"",IF(NOT(ISERROR(FIND("SU",Z1225))),VALUE(RIGHT(Z1225,1))+4,IF(NOT(ISERROR(FIND("MU20",Z1225))),20,IF(NOT(ISERROR(FIND("MU21",Z1225))),21,IF(NOT(ISERROR(FIND("MU2",Z1225))),2,1)))),"")</f>
        <v/>
      </c>
      <c r="V1225" s="583"/>
      <c r="W1225" s="278" t="s">
        <v>1558</v>
      </c>
      <c r="X1225" s="192"/>
      <c r="Y1225" s="219" t="str">
        <f>IF(NOT(ISERROR(FIND("MU=SU",X1225))),1,IF(Z1225&lt;&gt;"",IF(NOT(ISERROR(FIND("SU",Z1225))),1,0),""))</f>
        <v/>
      </c>
      <c r="Z1225" s="217"/>
      <c r="AA1225" s="218"/>
      <c r="AB1225" s="77"/>
      <c r="AC1225" s="78"/>
      <c r="AD1225" s="199"/>
      <c r="AE1225" s="91"/>
      <c r="AF1225" s="79"/>
      <c r="AG1225" s="79"/>
      <c r="AH1225" s="80"/>
      <c r="AI1225" s="81"/>
      <c r="AJ1225" s="81"/>
      <c r="AK1225" s="81"/>
      <c r="AL1225" s="81"/>
      <c r="AM1225" s="114"/>
      <c r="AN1225" s="82"/>
      <c r="AO1225" s="83"/>
      <c r="AP1225" s="83"/>
      <c r="AQ1225" s="83"/>
      <c r="AR1225" s="84"/>
      <c r="AS1225" s="85"/>
      <c r="AT1225" s="85"/>
      <c r="AU1225" s="85"/>
      <c r="AV1225" s="85"/>
      <c r="AW1225" s="104"/>
      <c r="AX1225" s="86"/>
      <c r="AY1225" s="87"/>
      <c r="AZ1225" s="87"/>
      <c r="BA1225" s="87"/>
      <c r="BB1225" s="88"/>
      <c r="BC1225" s="89"/>
      <c r="BD1225" s="89"/>
      <c r="BE1225" s="89"/>
      <c r="BF1225" s="89"/>
      <c r="BG1225" s="115"/>
      <c r="BH1225" s="90"/>
      <c r="BI1225" s="251"/>
      <c r="BJ1225" s="252"/>
      <c r="BK1225" s="252"/>
      <c r="BL1225" s="230"/>
      <c r="BM1225" s="230"/>
      <c r="BN1225" s="230"/>
      <c r="BO1225" s="231"/>
      <c r="BP1225" s="231"/>
      <c r="BQ1225" s="231"/>
      <c r="BR1225" s="232"/>
      <c r="BS1225" s="232"/>
      <c r="BT1225" s="232"/>
      <c r="BU1225" s="230"/>
      <c r="BV1225" s="230"/>
      <c r="BW1225" s="231"/>
      <c r="BX1225" s="231"/>
      <c r="BY1225" s="232"/>
      <c r="BZ1225" s="235"/>
      <c r="CA1225" s="257"/>
      <c r="CB1225" s="233"/>
      <c r="CC1225" s="230"/>
      <c r="CD1225" s="230"/>
      <c r="CE1225" s="230"/>
      <c r="CF1225" s="230"/>
      <c r="CG1225" s="230"/>
      <c r="CH1225" s="230"/>
      <c r="CI1225" s="230"/>
      <c r="CJ1225" s="231"/>
      <c r="CK1225" s="231"/>
      <c r="CL1225" s="231"/>
      <c r="CM1225" s="231"/>
      <c r="CN1225" s="231"/>
      <c r="CO1225" s="231"/>
      <c r="CP1225" s="231"/>
      <c r="CQ1225" s="231"/>
      <c r="CR1225" s="232"/>
      <c r="CS1225" s="232"/>
      <c r="CT1225" s="232"/>
      <c r="CU1225" s="232"/>
      <c r="CV1225" s="232"/>
      <c r="CW1225" s="232"/>
      <c r="CX1225" s="232"/>
      <c r="CY1225" s="234"/>
      <c r="CZ1225" s="106">
        <v>0</v>
      </c>
      <c r="DA1225" s="106">
        <v>0</v>
      </c>
      <c r="DC1225" s="106"/>
      <c r="DD1225" s="106"/>
      <c r="DE1225" s="106"/>
      <c r="DF1225" s="92"/>
      <c r="DG1225" s="107"/>
      <c r="DH1225" s="107"/>
      <c r="DI1225" s="107"/>
      <c r="DJ1225" s="107"/>
      <c r="DK1225" s="107"/>
      <c r="DL1225" s="107"/>
      <c r="DM1225" s="110"/>
      <c r="DN1225" s="110"/>
      <c r="DO1225" s="110"/>
      <c r="DP1225" s="110"/>
      <c r="DQ1225" s="110"/>
      <c r="DR1225" s="110"/>
      <c r="DS1225" s="110"/>
      <c r="DT1225" s="110"/>
      <c r="DU1225" s="497"/>
      <c r="DV1225" s="497"/>
      <c r="DW1225" s="497"/>
      <c r="DX1225" s="497"/>
      <c r="DY1225" s="497"/>
      <c r="DZ1225" s="497"/>
      <c r="EA1225" s="98"/>
      <c r="EB1225" s="99"/>
      <c r="EC1225" s="99"/>
      <c r="ED1225" s="99"/>
      <c r="EE1225" s="99"/>
      <c r="EF1225" s="99"/>
      <c r="EG1225" s="99"/>
      <c r="EH1225" s="99"/>
      <c r="EI1225" s="99"/>
      <c r="EJ1225" s="99"/>
      <c r="EK1225" s="99"/>
      <c r="EL1225" s="99"/>
      <c r="EM1225" s="99"/>
      <c r="EN1225" s="99"/>
      <c r="EO1225" s="99"/>
      <c r="EP1225" s="99"/>
      <c r="EQ1225" s="99"/>
      <c r="ER1225" s="99"/>
      <c r="ES1225" s="99"/>
      <c r="ET1225" s="99"/>
      <c r="EU1225" s="99"/>
      <c r="EV1225" s="99"/>
      <c r="EW1225" s="99"/>
      <c r="EX1225" s="119"/>
      <c r="EY1225" s="121"/>
      <c r="EZ1225" s="524">
        <v>301</v>
      </c>
      <c r="FA1225" s="83">
        <v>30</v>
      </c>
      <c r="FB1225" s="126">
        <v>100</v>
      </c>
      <c r="FC1225" s="116">
        <v>8.7547899999999998</v>
      </c>
      <c r="FD1225" s="116">
        <v>3.5889899999999999</v>
      </c>
      <c r="FE1225" s="116" t="s">
        <v>1615</v>
      </c>
      <c r="FF1225" s="116" t="s">
        <v>1615</v>
      </c>
      <c r="FG1225" s="116" t="s">
        <v>1615</v>
      </c>
      <c r="FH1225" s="116" t="s">
        <v>1615</v>
      </c>
      <c r="FI1225" s="116" t="s">
        <v>5331</v>
      </c>
      <c r="FJ1225" s="116" t="s">
        <v>5332</v>
      </c>
      <c r="FK1225" s="116" t="s">
        <v>1615</v>
      </c>
      <c r="FL1225" s="116" t="s">
        <v>1615</v>
      </c>
      <c r="FM1225" s="116" t="s">
        <v>1615</v>
      </c>
      <c r="FN1225" s="116" t="s">
        <v>1615</v>
      </c>
    </row>
    <row r="1226" spans="1:170" ht="15" customHeight="1" x14ac:dyDescent="0.2">
      <c r="A1226" s="275">
        <v>20150115</v>
      </c>
      <c r="B1226" s="275">
        <v>10</v>
      </c>
      <c r="C1226" s="74"/>
      <c r="D1226" s="74"/>
      <c r="E1226" s="74"/>
      <c r="F1226" s="74"/>
      <c r="G1226" s="75"/>
      <c r="H1226" s="435"/>
      <c r="I1226" s="73"/>
      <c r="J1226" s="101"/>
      <c r="K1226" s="294" t="str">
        <f>IF(B1226=2,"Z:\Data\MOOG\HeTao\raw\",IF(B1226=5,"Z:\Data\MOOG\Polo\raw\",IF(B1226=10,"Z:\Data\MOOG\Messi\raw\","")))</f>
        <v>Z:\Data\MOOG\Messi\raw\</v>
      </c>
      <c r="L1226" s="274" t="s">
        <v>2910</v>
      </c>
      <c r="M1226" s="569" t="str">
        <f>IF(NOT(ISERROR(FIND("Training_dt",W1226))),"'Plot Psychometric_HH_dt_yuchen'",IF(NOT(ISERROR(FIND("Training",W1226))),"'Plot Psychometric_HH'",IF(NOT(ISERROR(FIND("1DAT",W1226))),"'Plot Tuning Azimuth_HH'",IF(NOT(ISERROR(FIND("HD_dt",W1226))),"'Plot HeadingDiscimination_PSTH_HH_dt_yuchen'",IF(NOT(ISERROR(FIND("HD",W1226))),"'Plot HeadingDiscimination_PSTH_HH'",IF(NOT(ISERROR(FIND("MemSac",W1226))),"'Memory Saccade Analysis_HH'",IF(NOT(ISERROR(FIND("DelSac",W1226))),"'Memory Saccade Analysis_HH'",IF(NOT(ISERROR(FIND("u-stim",W1226))),"'Plot Microstim_HH'",""))))))))</f>
        <v>'Plot Psychometric_HH'</v>
      </c>
      <c r="N1226" s="573">
        <v>1</v>
      </c>
      <c r="O1226" s="584">
        <v>-1</v>
      </c>
      <c r="P1226" s="590">
        <v>4</v>
      </c>
      <c r="Q1226" s="590">
        <f>IF(B1226=2,60,310)</f>
        <v>310</v>
      </c>
      <c r="R1226" s="590">
        <v>5</v>
      </c>
      <c r="S1226" s="590">
        <f>IF(B1226=2,60,-190)</f>
        <v>-190</v>
      </c>
      <c r="T1226" s="590">
        <v>1</v>
      </c>
      <c r="U1226" s="590" t="str">
        <f>IF(Z1226&lt;&gt;"",IF(NOT(ISERROR(FIND("SU",Z1226))),VALUE(RIGHT(Z1226,1))+4,IF(NOT(ISERROR(FIND("MU20",Z1226))),20,IF(NOT(ISERROR(FIND("MU21",Z1226))),21,IF(NOT(ISERROR(FIND("MU2",Z1226))),2,1)))),"")</f>
        <v/>
      </c>
      <c r="V1226" s="583"/>
      <c r="W1226" s="278" t="s">
        <v>1558</v>
      </c>
      <c r="X1226" s="192"/>
      <c r="Y1226" s="219" t="str">
        <f>IF(NOT(ISERROR(FIND("MU=SU",X1226))),1,IF(Z1226&lt;&gt;"",IF(NOT(ISERROR(FIND("SU",Z1226))),1,0),""))</f>
        <v/>
      </c>
      <c r="Z1226" s="217"/>
      <c r="AA1226" s="218"/>
      <c r="AB1226" s="77"/>
      <c r="AC1226" s="78"/>
      <c r="AD1226" s="199"/>
      <c r="AE1226" s="91"/>
      <c r="AF1226" s="79"/>
      <c r="AG1226" s="79"/>
      <c r="AH1226" s="80"/>
      <c r="AI1226" s="81"/>
      <c r="AJ1226" s="81"/>
      <c r="AK1226" s="81"/>
      <c r="AL1226" s="81"/>
      <c r="AM1226" s="114"/>
      <c r="AN1226" s="82"/>
      <c r="AO1226" s="83"/>
      <c r="AP1226" s="83"/>
      <c r="AQ1226" s="83"/>
      <c r="AR1226" s="84"/>
      <c r="AS1226" s="85"/>
      <c r="AT1226" s="85"/>
      <c r="AU1226" s="85"/>
      <c r="AV1226" s="85"/>
      <c r="AW1226" s="104"/>
      <c r="AX1226" s="86"/>
      <c r="AY1226" s="87"/>
      <c r="AZ1226" s="87"/>
      <c r="BA1226" s="87"/>
      <c r="BB1226" s="88"/>
      <c r="BC1226" s="89"/>
      <c r="BD1226" s="89"/>
      <c r="BE1226" s="89"/>
      <c r="BF1226" s="89"/>
      <c r="BG1226" s="115"/>
      <c r="BH1226" s="90"/>
      <c r="BI1226" s="251"/>
      <c r="BJ1226" s="252"/>
      <c r="BK1226" s="252"/>
      <c r="BL1226" s="230"/>
      <c r="BM1226" s="230"/>
      <c r="BN1226" s="230"/>
      <c r="BO1226" s="231"/>
      <c r="BP1226" s="231"/>
      <c r="BQ1226" s="231"/>
      <c r="BR1226" s="232"/>
      <c r="BS1226" s="232"/>
      <c r="BT1226" s="232"/>
      <c r="BU1226" s="230"/>
      <c r="BV1226" s="230"/>
      <c r="BW1226" s="231"/>
      <c r="BX1226" s="231"/>
      <c r="BY1226" s="232"/>
      <c r="BZ1226" s="235"/>
      <c r="CA1226" s="257"/>
      <c r="CB1226" s="233"/>
      <c r="CC1226" s="230"/>
      <c r="CD1226" s="230"/>
      <c r="CE1226" s="230"/>
      <c r="CF1226" s="230"/>
      <c r="CG1226" s="230"/>
      <c r="CH1226" s="230"/>
      <c r="CI1226" s="230"/>
      <c r="CJ1226" s="231"/>
      <c r="CK1226" s="231"/>
      <c r="CL1226" s="231"/>
      <c r="CM1226" s="231"/>
      <c r="CN1226" s="231"/>
      <c r="CO1226" s="231"/>
      <c r="CP1226" s="231"/>
      <c r="CQ1226" s="231"/>
      <c r="CR1226" s="232"/>
      <c r="CS1226" s="232"/>
      <c r="CT1226" s="232"/>
      <c r="CU1226" s="232"/>
      <c r="CV1226" s="232"/>
      <c r="CW1226" s="232"/>
      <c r="CX1226" s="232"/>
      <c r="CY1226" s="234"/>
      <c r="CZ1226" s="106">
        <v>0</v>
      </c>
      <c r="DA1226" s="106">
        <v>0</v>
      </c>
      <c r="DC1226" s="106"/>
      <c r="DD1226" s="106"/>
      <c r="DE1226" s="106"/>
      <c r="DF1226" s="92"/>
      <c r="DG1226" s="107"/>
      <c r="DH1226" s="107"/>
      <c r="DI1226" s="107"/>
      <c r="DJ1226" s="107"/>
      <c r="DK1226" s="107"/>
      <c r="DL1226" s="107"/>
      <c r="DM1226" s="110"/>
      <c r="DN1226" s="110"/>
      <c r="DO1226" s="110"/>
      <c r="DP1226" s="110"/>
      <c r="DQ1226" s="110"/>
      <c r="DR1226" s="110"/>
      <c r="DS1226" s="110"/>
      <c r="DT1226" s="110"/>
      <c r="DU1226" s="497"/>
      <c r="DV1226" s="497"/>
      <c r="DW1226" s="497"/>
      <c r="DX1226" s="497"/>
      <c r="DY1226" s="497"/>
      <c r="DZ1226" s="497"/>
      <c r="EA1226" s="98"/>
      <c r="EB1226" s="99"/>
      <c r="EC1226" s="99"/>
      <c r="ED1226" s="99"/>
      <c r="EE1226" s="99"/>
      <c r="EF1226" s="99"/>
      <c r="EG1226" s="99"/>
      <c r="EH1226" s="99"/>
      <c r="EI1226" s="99"/>
      <c r="EJ1226" s="99"/>
      <c r="EK1226" s="99"/>
      <c r="EL1226" s="99"/>
      <c r="EM1226" s="99"/>
      <c r="EN1226" s="99"/>
      <c r="EO1226" s="99"/>
      <c r="EP1226" s="99"/>
      <c r="EQ1226" s="99"/>
      <c r="ER1226" s="99"/>
      <c r="ES1226" s="99"/>
      <c r="ET1226" s="99"/>
      <c r="EU1226" s="99"/>
      <c r="EV1226" s="99"/>
      <c r="EW1226" s="99"/>
      <c r="EX1226" s="119"/>
      <c r="EY1226" s="121"/>
      <c r="EZ1226" s="524">
        <v>301</v>
      </c>
      <c r="FA1226" s="83">
        <v>40</v>
      </c>
      <c r="FB1226" s="126">
        <v>100</v>
      </c>
      <c r="FC1226" s="116">
        <v>7.6666999999999996</v>
      </c>
      <c r="FD1226" s="116">
        <v>1.99055</v>
      </c>
      <c r="FE1226" s="116" t="s">
        <v>1615</v>
      </c>
      <c r="FF1226" s="116" t="s">
        <v>1615</v>
      </c>
      <c r="FG1226" s="116" t="s">
        <v>1615</v>
      </c>
      <c r="FH1226" s="116" t="s">
        <v>1615</v>
      </c>
      <c r="FI1226" s="116" t="s">
        <v>5333</v>
      </c>
      <c r="FJ1226" s="116" t="s">
        <v>5334</v>
      </c>
      <c r="FK1226" s="116" t="s">
        <v>1615</v>
      </c>
      <c r="FL1226" s="116" t="s">
        <v>1615</v>
      </c>
      <c r="FM1226" s="116" t="s">
        <v>1615</v>
      </c>
      <c r="FN1226" s="116" t="s">
        <v>1615</v>
      </c>
    </row>
    <row r="1227" spans="1:170" ht="15" customHeight="1" x14ac:dyDescent="0.2">
      <c r="A1227" s="275">
        <v>20150116</v>
      </c>
      <c r="B1227" s="275">
        <v>10</v>
      </c>
      <c r="C1227" s="74"/>
      <c r="D1227" s="74"/>
      <c r="E1227" s="74"/>
      <c r="F1227" s="74"/>
      <c r="G1227" s="75"/>
      <c r="H1227" s="435"/>
      <c r="I1227" s="73"/>
      <c r="J1227" s="101"/>
      <c r="K1227" s="294" t="str">
        <f>IF(B1227=2,"Z:\Data\MOOG\HeTao\raw\",IF(B1227=5,"Z:\Data\MOOG\Polo\raw\",IF(B1227=10,"Z:\Data\MOOG\Messi\raw\","")))</f>
        <v>Z:\Data\MOOG\Messi\raw\</v>
      </c>
      <c r="L1227" s="274" t="s">
        <v>2911</v>
      </c>
      <c r="M1227" s="569" t="str">
        <f>IF(NOT(ISERROR(FIND("Training_dt",W1227))),"'Plot Psychometric_HH_dt_yuchen'",IF(NOT(ISERROR(FIND("Training",W1227))),"'Plot Psychometric_HH'",IF(NOT(ISERROR(FIND("1DAT",W1227))),"'Plot Tuning Azimuth_HH'",IF(NOT(ISERROR(FIND("HD_dt",W1227))),"'Plot HeadingDiscimination_PSTH_HH_dt_yuchen'",IF(NOT(ISERROR(FIND("HD",W1227))),"'Plot HeadingDiscimination_PSTH_HH'",IF(NOT(ISERROR(FIND("MemSac",W1227))),"'Memory Saccade Analysis_HH'",IF(NOT(ISERROR(FIND("DelSac",W1227))),"'Memory Saccade Analysis_HH'",IF(NOT(ISERROR(FIND("u-stim",W1227))),"'Plot Microstim_HH'",""))))))))</f>
        <v>'Plot Psychometric_HH'</v>
      </c>
      <c r="N1227" s="573">
        <v>1</v>
      </c>
      <c r="O1227" s="584">
        <v>-1</v>
      </c>
      <c r="P1227" s="590">
        <v>4</v>
      </c>
      <c r="Q1227" s="590">
        <f>IF(B1227=2,60,310)</f>
        <v>310</v>
      </c>
      <c r="R1227" s="590">
        <v>5</v>
      </c>
      <c r="S1227" s="590">
        <f>IF(B1227=2,60,-190)</f>
        <v>-190</v>
      </c>
      <c r="T1227" s="590">
        <v>1</v>
      </c>
      <c r="U1227" s="590" t="str">
        <f>IF(Z1227&lt;&gt;"",IF(NOT(ISERROR(FIND("SU",Z1227))),VALUE(RIGHT(Z1227,1))+4,IF(NOT(ISERROR(FIND("MU20",Z1227))),20,IF(NOT(ISERROR(FIND("MU21",Z1227))),21,IF(NOT(ISERROR(FIND("MU2",Z1227))),2,1)))),"")</f>
        <v/>
      </c>
      <c r="V1227" s="583"/>
      <c r="W1227" s="278" t="s">
        <v>1558</v>
      </c>
      <c r="X1227" s="192"/>
      <c r="Y1227" s="219" t="str">
        <f>IF(NOT(ISERROR(FIND("MU=SU",X1227))),1,IF(Z1227&lt;&gt;"",IF(NOT(ISERROR(FIND("SU",Z1227))),1,0),""))</f>
        <v/>
      </c>
      <c r="Z1227" s="217"/>
      <c r="AA1227" s="218"/>
      <c r="AB1227" s="77"/>
      <c r="AC1227" s="78"/>
      <c r="AD1227" s="199"/>
      <c r="AE1227" s="91"/>
      <c r="AF1227" s="79"/>
      <c r="AG1227" s="79"/>
      <c r="AH1227" s="80"/>
      <c r="AI1227" s="81"/>
      <c r="AJ1227" s="81"/>
      <c r="AK1227" s="81"/>
      <c r="AL1227" s="81"/>
      <c r="AM1227" s="114"/>
      <c r="AN1227" s="82"/>
      <c r="AO1227" s="83"/>
      <c r="AP1227" s="83"/>
      <c r="AQ1227" s="83"/>
      <c r="AR1227" s="84"/>
      <c r="AS1227" s="85"/>
      <c r="AT1227" s="85"/>
      <c r="AU1227" s="85"/>
      <c r="AV1227" s="85"/>
      <c r="AW1227" s="104"/>
      <c r="AX1227" s="86"/>
      <c r="AY1227" s="87"/>
      <c r="AZ1227" s="87"/>
      <c r="BA1227" s="87"/>
      <c r="BB1227" s="88"/>
      <c r="BC1227" s="89"/>
      <c r="BD1227" s="89"/>
      <c r="BE1227" s="89"/>
      <c r="BF1227" s="89"/>
      <c r="BG1227" s="115"/>
      <c r="BH1227" s="90"/>
      <c r="BI1227" s="251"/>
      <c r="BJ1227" s="252"/>
      <c r="BK1227" s="252"/>
      <c r="BL1227" s="230"/>
      <c r="BM1227" s="230"/>
      <c r="BN1227" s="230"/>
      <c r="BO1227" s="231"/>
      <c r="BP1227" s="231"/>
      <c r="BQ1227" s="231"/>
      <c r="BR1227" s="232"/>
      <c r="BS1227" s="232"/>
      <c r="BT1227" s="232"/>
      <c r="BU1227" s="230"/>
      <c r="BV1227" s="230"/>
      <c r="BW1227" s="231"/>
      <c r="BX1227" s="231"/>
      <c r="BY1227" s="232"/>
      <c r="BZ1227" s="235"/>
      <c r="CA1227" s="257"/>
      <c r="CB1227" s="233"/>
      <c r="CC1227" s="230"/>
      <c r="CD1227" s="230"/>
      <c r="CE1227" s="230"/>
      <c r="CF1227" s="230"/>
      <c r="CG1227" s="230"/>
      <c r="CH1227" s="230"/>
      <c r="CI1227" s="230"/>
      <c r="CJ1227" s="231"/>
      <c r="CK1227" s="231"/>
      <c r="CL1227" s="231"/>
      <c r="CM1227" s="231"/>
      <c r="CN1227" s="231"/>
      <c r="CO1227" s="231"/>
      <c r="CP1227" s="231"/>
      <c r="CQ1227" s="231"/>
      <c r="CR1227" s="232"/>
      <c r="CS1227" s="232"/>
      <c r="CT1227" s="232"/>
      <c r="CU1227" s="232"/>
      <c r="CV1227" s="232"/>
      <c r="CW1227" s="232"/>
      <c r="CX1227" s="232"/>
      <c r="CY1227" s="234"/>
      <c r="CZ1227" s="106">
        <v>0</v>
      </c>
      <c r="DA1227" s="106">
        <v>0</v>
      </c>
      <c r="DC1227" s="106"/>
      <c r="DD1227" s="106"/>
      <c r="DE1227" s="106"/>
      <c r="DF1227" s="92"/>
      <c r="DG1227" s="107"/>
      <c r="DH1227" s="107"/>
      <c r="DI1227" s="107"/>
      <c r="DJ1227" s="107"/>
      <c r="DK1227" s="107"/>
      <c r="DL1227" s="107"/>
      <c r="DM1227" s="110"/>
      <c r="DN1227" s="110"/>
      <c r="DO1227" s="110"/>
      <c r="DP1227" s="110"/>
      <c r="DQ1227" s="110"/>
      <c r="DR1227" s="110"/>
      <c r="DS1227" s="110"/>
      <c r="DT1227" s="110"/>
      <c r="DU1227" s="497"/>
      <c r="DV1227" s="497"/>
      <c r="DW1227" s="497"/>
      <c r="DX1227" s="497"/>
      <c r="DY1227" s="497"/>
      <c r="DZ1227" s="497"/>
      <c r="EA1227" s="98"/>
      <c r="EB1227" s="99"/>
      <c r="EC1227" s="99"/>
      <c r="ED1227" s="99"/>
      <c r="EE1227" s="99"/>
      <c r="EF1227" s="99"/>
      <c r="EG1227" s="99"/>
      <c r="EH1227" s="99"/>
      <c r="EI1227" s="99"/>
      <c r="EJ1227" s="99"/>
      <c r="EK1227" s="99"/>
      <c r="EL1227" s="99"/>
      <c r="EM1227" s="99"/>
      <c r="EN1227" s="99"/>
      <c r="EO1227" s="99"/>
      <c r="EP1227" s="99"/>
      <c r="EQ1227" s="99"/>
      <c r="ER1227" s="99"/>
      <c r="ES1227" s="99"/>
      <c r="ET1227" s="99"/>
      <c r="EU1227" s="99"/>
      <c r="EV1227" s="99"/>
      <c r="EW1227" s="99"/>
      <c r="EX1227" s="119"/>
      <c r="EY1227" s="121"/>
      <c r="EZ1227" s="524">
        <v>301</v>
      </c>
      <c r="FA1227" s="83">
        <v>66</v>
      </c>
      <c r="FB1227" s="126">
        <v>100</v>
      </c>
      <c r="FC1227" s="116">
        <v>9.4273799999999994</v>
      </c>
      <c r="FD1227" s="116">
        <v>4.5105300000000002</v>
      </c>
      <c r="FE1227" s="116" t="s">
        <v>1615</v>
      </c>
      <c r="FF1227" s="116" t="s">
        <v>1615</v>
      </c>
      <c r="FG1227" s="116" t="s">
        <v>1615</v>
      </c>
      <c r="FH1227" s="116" t="s">
        <v>1615</v>
      </c>
      <c r="FI1227" s="116" t="s">
        <v>5335</v>
      </c>
      <c r="FJ1227" s="116" t="s">
        <v>5336</v>
      </c>
      <c r="FK1227" s="116" t="s">
        <v>1615</v>
      </c>
      <c r="FL1227" s="116" t="s">
        <v>1615</v>
      </c>
      <c r="FM1227" s="116" t="s">
        <v>1615</v>
      </c>
      <c r="FN1227" s="116" t="s">
        <v>1615</v>
      </c>
    </row>
    <row r="1228" spans="1:170" ht="15" customHeight="1" x14ac:dyDescent="0.2">
      <c r="A1228" s="275">
        <v>20150116</v>
      </c>
      <c r="B1228" s="275">
        <v>10</v>
      </c>
      <c r="C1228" s="74"/>
      <c r="D1228" s="74"/>
      <c r="E1228" s="74"/>
      <c r="F1228" s="74"/>
      <c r="G1228" s="75"/>
      <c r="H1228" s="435"/>
      <c r="I1228" s="73"/>
      <c r="J1228" s="101"/>
      <c r="K1228" s="294" t="str">
        <f>IF(B1228=2,"Z:\Data\MOOG\HeTao\raw\",IF(B1228=5,"Z:\Data\MOOG\Polo\raw\",IF(B1228=10,"Z:\Data\MOOG\Messi\raw\","")))</f>
        <v>Z:\Data\MOOG\Messi\raw\</v>
      </c>
      <c r="L1228" s="274" t="s">
        <v>2912</v>
      </c>
      <c r="M1228" s="569" t="str">
        <f>IF(NOT(ISERROR(FIND("Training_dt",W1228))),"'Plot Psychometric_HH_dt_yuchen'",IF(NOT(ISERROR(FIND("Training",W1228))),"'Plot Psychometric_HH'",IF(NOT(ISERROR(FIND("1DAT",W1228))),"'Plot Tuning Azimuth_HH'",IF(NOT(ISERROR(FIND("HD_dt",W1228))),"'Plot HeadingDiscimination_PSTH_HH_dt_yuchen'",IF(NOT(ISERROR(FIND("HD",W1228))),"'Plot HeadingDiscimination_PSTH_HH'",IF(NOT(ISERROR(FIND("MemSac",W1228))),"'Memory Saccade Analysis_HH'",IF(NOT(ISERROR(FIND("DelSac",W1228))),"'Memory Saccade Analysis_HH'",IF(NOT(ISERROR(FIND("u-stim",W1228))),"'Plot Microstim_HH'",""))))))))</f>
        <v>'Plot Psychometric_HH'</v>
      </c>
      <c r="N1228" s="573">
        <v>1</v>
      </c>
      <c r="O1228" s="584">
        <v>-1</v>
      </c>
      <c r="P1228" s="590">
        <v>4</v>
      </c>
      <c r="Q1228" s="590">
        <f>IF(B1228=2,60,310)</f>
        <v>310</v>
      </c>
      <c r="R1228" s="590">
        <v>5</v>
      </c>
      <c r="S1228" s="590">
        <f>IF(B1228=2,60,-190)</f>
        <v>-190</v>
      </c>
      <c r="T1228" s="590">
        <v>1</v>
      </c>
      <c r="U1228" s="590" t="str">
        <f>IF(Z1228&lt;&gt;"",IF(NOT(ISERROR(FIND("SU",Z1228))),VALUE(RIGHT(Z1228,1))+4,IF(NOT(ISERROR(FIND("MU20",Z1228))),20,IF(NOT(ISERROR(FIND("MU21",Z1228))),21,IF(NOT(ISERROR(FIND("MU2",Z1228))),2,1)))),"")</f>
        <v/>
      </c>
      <c r="V1228" s="583"/>
      <c r="W1228" s="278" t="s">
        <v>1558</v>
      </c>
      <c r="X1228" s="192"/>
      <c r="Y1228" s="219" t="str">
        <f>IF(NOT(ISERROR(FIND("MU=SU",X1228))),1,IF(Z1228&lt;&gt;"",IF(NOT(ISERROR(FIND("SU",Z1228))),1,0),""))</f>
        <v/>
      </c>
      <c r="Z1228" s="217"/>
      <c r="AA1228" s="218"/>
      <c r="AB1228" s="77"/>
      <c r="AC1228" s="78"/>
      <c r="AD1228" s="199"/>
      <c r="AE1228" s="91"/>
      <c r="AF1228" s="79"/>
      <c r="AG1228" s="79"/>
      <c r="AH1228" s="80"/>
      <c r="AI1228" s="81"/>
      <c r="AJ1228" s="81"/>
      <c r="AK1228" s="81"/>
      <c r="AL1228" s="81"/>
      <c r="AM1228" s="114"/>
      <c r="AN1228" s="82"/>
      <c r="AO1228" s="83"/>
      <c r="AP1228" s="83"/>
      <c r="AQ1228" s="83"/>
      <c r="AR1228" s="84"/>
      <c r="AS1228" s="85"/>
      <c r="AT1228" s="85"/>
      <c r="AU1228" s="85"/>
      <c r="AV1228" s="85"/>
      <c r="AW1228" s="104"/>
      <c r="AX1228" s="86"/>
      <c r="AY1228" s="87"/>
      <c r="AZ1228" s="87"/>
      <c r="BA1228" s="87"/>
      <c r="BB1228" s="88"/>
      <c r="BC1228" s="89"/>
      <c r="BD1228" s="89"/>
      <c r="BE1228" s="89"/>
      <c r="BF1228" s="89"/>
      <c r="BG1228" s="115"/>
      <c r="BH1228" s="90"/>
      <c r="BI1228" s="251"/>
      <c r="BJ1228" s="252"/>
      <c r="BK1228" s="252"/>
      <c r="BL1228" s="230"/>
      <c r="BM1228" s="230"/>
      <c r="BN1228" s="230"/>
      <c r="BO1228" s="231"/>
      <c r="BP1228" s="231"/>
      <c r="BQ1228" s="231"/>
      <c r="BR1228" s="232"/>
      <c r="BS1228" s="232"/>
      <c r="BT1228" s="232"/>
      <c r="BU1228" s="230"/>
      <c r="BV1228" s="230"/>
      <c r="BW1228" s="231"/>
      <c r="BX1228" s="231"/>
      <c r="BY1228" s="232"/>
      <c r="BZ1228" s="235"/>
      <c r="CA1228" s="257"/>
      <c r="CB1228" s="233"/>
      <c r="CC1228" s="230"/>
      <c r="CD1228" s="230"/>
      <c r="CE1228" s="230"/>
      <c r="CF1228" s="230"/>
      <c r="CG1228" s="230"/>
      <c r="CH1228" s="230"/>
      <c r="CI1228" s="230"/>
      <c r="CJ1228" s="231"/>
      <c r="CK1228" s="231"/>
      <c r="CL1228" s="231"/>
      <c r="CM1228" s="231"/>
      <c r="CN1228" s="231"/>
      <c r="CO1228" s="231"/>
      <c r="CP1228" s="231"/>
      <c r="CQ1228" s="231"/>
      <c r="CR1228" s="232"/>
      <c r="CS1228" s="232"/>
      <c r="CT1228" s="232"/>
      <c r="CU1228" s="232"/>
      <c r="CV1228" s="232"/>
      <c r="CW1228" s="232"/>
      <c r="CX1228" s="232"/>
      <c r="CY1228" s="234"/>
      <c r="CZ1228" s="106">
        <v>0</v>
      </c>
      <c r="DA1228" s="106">
        <v>0</v>
      </c>
      <c r="DC1228" s="106"/>
      <c r="DD1228" s="106"/>
      <c r="DE1228" s="106"/>
      <c r="DF1228" s="92"/>
      <c r="DG1228" s="107"/>
      <c r="DH1228" s="107"/>
      <c r="DI1228" s="107"/>
      <c r="DJ1228" s="107"/>
      <c r="DK1228" s="107"/>
      <c r="DL1228" s="107"/>
      <c r="DM1228" s="110"/>
      <c r="DN1228" s="110"/>
      <c r="DO1228" s="110"/>
      <c r="DP1228" s="110"/>
      <c r="DQ1228" s="110"/>
      <c r="DR1228" s="110"/>
      <c r="DS1228" s="110"/>
      <c r="DT1228" s="110"/>
      <c r="DU1228" s="497"/>
      <c r="DV1228" s="497"/>
      <c r="DW1228" s="497"/>
      <c r="DX1228" s="497"/>
      <c r="DY1228" s="497"/>
      <c r="DZ1228" s="497"/>
      <c r="EA1228" s="98"/>
      <c r="EB1228" s="99"/>
      <c r="EC1228" s="99"/>
      <c r="ED1228" s="99"/>
      <c r="EE1228" s="99"/>
      <c r="EF1228" s="99"/>
      <c r="EG1228" s="99"/>
      <c r="EH1228" s="99"/>
      <c r="EI1228" s="99"/>
      <c r="EJ1228" s="99"/>
      <c r="EK1228" s="99"/>
      <c r="EL1228" s="99"/>
      <c r="EM1228" s="99"/>
      <c r="EN1228" s="99"/>
      <c r="EO1228" s="99"/>
      <c r="EP1228" s="99"/>
      <c r="EQ1228" s="99"/>
      <c r="ER1228" s="99"/>
      <c r="ES1228" s="99"/>
      <c r="ET1228" s="99"/>
      <c r="EU1228" s="99"/>
      <c r="EV1228" s="99"/>
      <c r="EW1228" s="99"/>
      <c r="EX1228" s="119"/>
      <c r="EY1228" s="121"/>
      <c r="EZ1228" s="524">
        <v>301</v>
      </c>
      <c r="FA1228" s="83">
        <v>30</v>
      </c>
      <c r="FB1228" s="126">
        <v>100</v>
      </c>
      <c r="FC1228" s="116">
        <v>8.8977000000000004</v>
      </c>
      <c r="FD1228" s="116">
        <v>-0.33961599999999997</v>
      </c>
      <c r="FE1228" s="116" t="s">
        <v>1615</v>
      </c>
      <c r="FF1228" s="116" t="s">
        <v>1615</v>
      </c>
      <c r="FG1228" s="116" t="s">
        <v>1615</v>
      </c>
      <c r="FH1228" s="116" t="s">
        <v>1615</v>
      </c>
      <c r="FI1228" s="116" t="s">
        <v>5337</v>
      </c>
      <c r="FJ1228" s="116" t="s">
        <v>5338</v>
      </c>
      <c r="FK1228" s="116" t="s">
        <v>1615</v>
      </c>
      <c r="FL1228" s="116" t="s">
        <v>1615</v>
      </c>
      <c r="FM1228" s="116" t="s">
        <v>1615</v>
      </c>
      <c r="FN1228" s="116" t="s">
        <v>1615</v>
      </c>
    </row>
    <row r="1229" spans="1:170" ht="15" customHeight="1" x14ac:dyDescent="0.2">
      <c r="A1229" s="100">
        <v>20150116</v>
      </c>
      <c r="B1229" s="275">
        <v>10</v>
      </c>
      <c r="C1229" s="74"/>
      <c r="D1229" s="74"/>
      <c r="E1229" s="74"/>
      <c r="F1229" s="74"/>
      <c r="G1229" s="75"/>
      <c r="H1229" s="435"/>
      <c r="I1229" s="73"/>
      <c r="J1229" s="101"/>
      <c r="K1229" s="294" t="str">
        <f>IF(B1229=2,"Z:\Data\MOOG\HeTao\raw\",IF(B1229=5,"Z:\Data\MOOG\Polo\raw\",IF(B1229=10,"Z:\Data\MOOG\Messi\raw\","")))</f>
        <v>Z:\Data\MOOG\Messi\raw\</v>
      </c>
      <c r="L1229" s="274" t="s">
        <v>2913</v>
      </c>
      <c r="M1229" s="569" t="str">
        <f>IF(NOT(ISERROR(FIND("Training_dt",W1229))),"'Plot Psychometric_HH_dt_yuchen'",IF(NOT(ISERROR(FIND("Training",W1229))),"'Plot Psychometric_HH'",IF(NOT(ISERROR(FIND("1DAT",W1229))),"'Plot Tuning Azimuth_HH'",IF(NOT(ISERROR(FIND("HD_dt",W1229))),"'Plot HeadingDiscimination_PSTH_HH_dt_yuchen'",IF(NOT(ISERROR(FIND("HD",W1229))),"'Plot HeadingDiscimination_PSTH_HH'",IF(NOT(ISERROR(FIND("MemSac",W1229))),"'Memory Saccade Analysis_HH'",IF(NOT(ISERROR(FIND("DelSac",W1229))),"'Memory Saccade Analysis_HH'",IF(NOT(ISERROR(FIND("u-stim",W1229))),"'Plot Microstim_HH'",""))))))))</f>
        <v>'Plot Psychometric_HH'</v>
      </c>
      <c r="N1229" s="573">
        <v>1</v>
      </c>
      <c r="O1229" s="584">
        <v>-1</v>
      </c>
      <c r="P1229" s="590">
        <v>4</v>
      </c>
      <c r="Q1229" s="590">
        <f>IF(B1229=2,60,310)</f>
        <v>310</v>
      </c>
      <c r="R1229" s="590">
        <v>5</v>
      </c>
      <c r="S1229" s="590">
        <f>IF(B1229=2,60,-190)</f>
        <v>-190</v>
      </c>
      <c r="T1229" s="590">
        <v>1</v>
      </c>
      <c r="U1229" s="590" t="str">
        <f>IF(Z1229&lt;&gt;"",IF(NOT(ISERROR(FIND("SU",Z1229))),VALUE(RIGHT(Z1229,1))+4,IF(NOT(ISERROR(FIND("MU20",Z1229))),20,IF(NOT(ISERROR(FIND("MU21",Z1229))),21,IF(NOT(ISERROR(FIND("MU2",Z1229))),2,1)))),"")</f>
        <v/>
      </c>
      <c r="V1229" s="583"/>
      <c r="W1229" s="278" t="s">
        <v>1558</v>
      </c>
      <c r="X1229" s="192"/>
      <c r="Y1229" s="219" t="str">
        <f>IF(NOT(ISERROR(FIND("MU=SU",X1229))),1,IF(Z1229&lt;&gt;"",IF(NOT(ISERROR(FIND("SU",Z1229))),1,0),""))</f>
        <v/>
      </c>
      <c r="Z1229" s="217"/>
      <c r="AA1229" s="218"/>
      <c r="AB1229" s="77"/>
      <c r="AC1229" s="78"/>
      <c r="AD1229" s="199"/>
      <c r="AE1229" s="91"/>
      <c r="AF1229" s="79"/>
      <c r="AG1229" s="79"/>
      <c r="AH1229" s="80"/>
      <c r="AI1229" s="81"/>
      <c r="AJ1229" s="81"/>
      <c r="AK1229" s="81"/>
      <c r="AL1229" s="81"/>
      <c r="AM1229" s="114"/>
      <c r="AN1229" s="82"/>
      <c r="AO1229" s="83"/>
      <c r="AP1229" s="83"/>
      <c r="AQ1229" s="83"/>
      <c r="AR1229" s="84"/>
      <c r="AS1229" s="85"/>
      <c r="AT1229" s="85"/>
      <c r="AU1229" s="85"/>
      <c r="AV1229" s="85"/>
      <c r="AW1229" s="104"/>
      <c r="AX1229" s="86"/>
      <c r="AY1229" s="87"/>
      <c r="AZ1229" s="87"/>
      <c r="BA1229" s="87"/>
      <c r="BB1229" s="88"/>
      <c r="BC1229" s="89"/>
      <c r="BD1229" s="89"/>
      <c r="BE1229" s="89"/>
      <c r="BF1229" s="89"/>
      <c r="BG1229" s="115"/>
      <c r="BH1229" s="90"/>
      <c r="BI1229" s="251"/>
      <c r="BJ1229" s="252"/>
      <c r="BK1229" s="252"/>
      <c r="BL1229" s="230"/>
      <c r="BM1229" s="230"/>
      <c r="BN1229" s="230"/>
      <c r="BO1229" s="231"/>
      <c r="BP1229" s="231"/>
      <c r="BQ1229" s="231"/>
      <c r="BR1229" s="232"/>
      <c r="BS1229" s="232"/>
      <c r="BT1229" s="232"/>
      <c r="BU1229" s="230"/>
      <c r="BV1229" s="230"/>
      <c r="BW1229" s="231"/>
      <c r="BX1229" s="231"/>
      <c r="BY1229" s="232"/>
      <c r="BZ1229" s="235"/>
      <c r="CA1229" s="257"/>
      <c r="CB1229" s="233"/>
      <c r="CC1229" s="230"/>
      <c r="CD1229" s="230"/>
      <c r="CE1229" s="230"/>
      <c r="CF1229" s="230"/>
      <c r="CG1229" s="230"/>
      <c r="CH1229" s="230"/>
      <c r="CI1229" s="230"/>
      <c r="CJ1229" s="231"/>
      <c r="CK1229" s="231"/>
      <c r="CL1229" s="231"/>
      <c r="CM1229" s="231"/>
      <c r="CN1229" s="231"/>
      <c r="CO1229" s="231"/>
      <c r="CP1229" s="231"/>
      <c r="CQ1229" s="231"/>
      <c r="CR1229" s="232"/>
      <c r="CS1229" s="232"/>
      <c r="CT1229" s="232"/>
      <c r="CU1229" s="232"/>
      <c r="CV1229" s="232"/>
      <c r="CW1229" s="232"/>
      <c r="CX1229" s="232"/>
      <c r="CY1229" s="234"/>
      <c r="CZ1229" s="106">
        <v>0</v>
      </c>
      <c r="DA1229" s="106">
        <v>0</v>
      </c>
      <c r="DC1229" s="106"/>
      <c r="DD1229" s="106"/>
      <c r="DE1229" s="106"/>
      <c r="DF1229" s="92"/>
      <c r="DG1229" s="107"/>
      <c r="DH1229" s="107"/>
      <c r="DI1229" s="107"/>
      <c r="DJ1229" s="107"/>
      <c r="DK1229" s="107"/>
      <c r="DL1229" s="107"/>
      <c r="DM1229" s="110"/>
      <c r="DN1229" s="110"/>
      <c r="DO1229" s="110"/>
      <c r="DP1229" s="110"/>
      <c r="DQ1229" s="110"/>
      <c r="DR1229" s="110"/>
      <c r="DS1229" s="110"/>
      <c r="DT1229" s="110"/>
      <c r="DU1229" s="497"/>
      <c r="DV1229" s="497"/>
      <c r="DW1229" s="497"/>
      <c r="DX1229" s="497"/>
      <c r="DY1229" s="497"/>
      <c r="DZ1229" s="497"/>
      <c r="EA1229" s="98"/>
      <c r="EB1229" s="99"/>
      <c r="EC1229" s="99"/>
      <c r="ED1229" s="99"/>
      <c r="EE1229" s="99"/>
      <c r="EF1229" s="99"/>
      <c r="EG1229" s="99"/>
      <c r="EH1229" s="99"/>
      <c r="EI1229" s="99"/>
      <c r="EJ1229" s="99"/>
      <c r="EK1229" s="99"/>
      <c r="EL1229" s="99"/>
      <c r="EM1229" s="99"/>
      <c r="EN1229" s="99"/>
      <c r="EO1229" s="99"/>
      <c r="EP1229" s="99"/>
      <c r="EQ1229" s="99"/>
      <c r="ER1229" s="99"/>
      <c r="ES1229" s="99"/>
      <c r="ET1229" s="99"/>
      <c r="EU1229" s="99"/>
      <c r="EV1229" s="99"/>
      <c r="EW1229" s="99"/>
      <c r="EX1229" s="119"/>
      <c r="EY1229" s="121"/>
      <c r="EZ1229" s="524">
        <v>301</v>
      </c>
      <c r="FA1229" s="83">
        <v>50</v>
      </c>
      <c r="FB1229" s="126">
        <v>100</v>
      </c>
      <c r="FC1229" s="116">
        <v>7.9304600000000001</v>
      </c>
      <c r="FD1229" s="116">
        <v>8.4477200000000002E-2</v>
      </c>
      <c r="FE1229" s="116" t="s">
        <v>1615</v>
      </c>
      <c r="FF1229" s="116" t="s">
        <v>1615</v>
      </c>
      <c r="FG1229" s="116" t="s">
        <v>1615</v>
      </c>
      <c r="FH1229" s="116" t="s">
        <v>1615</v>
      </c>
      <c r="FI1229" s="116" t="s">
        <v>5339</v>
      </c>
      <c r="FJ1229" s="116" t="s">
        <v>5340</v>
      </c>
      <c r="FK1229" s="116" t="s">
        <v>1615</v>
      </c>
      <c r="FL1229" s="116" t="s">
        <v>1615</v>
      </c>
      <c r="FM1229" s="116" t="s">
        <v>1615</v>
      </c>
      <c r="FN1229" s="116" t="s">
        <v>1615</v>
      </c>
    </row>
    <row r="1230" spans="1:170" ht="15" customHeight="1" x14ac:dyDescent="0.2">
      <c r="A1230" s="275">
        <v>20150116</v>
      </c>
      <c r="B1230" s="275">
        <v>5</v>
      </c>
      <c r="C1230" s="74">
        <v>77</v>
      </c>
      <c r="D1230" s="74">
        <v>1</v>
      </c>
      <c r="E1230" s="74">
        <v>7</v>
      </c>
      <c r="F1230" s="74">
        <v>19</v>
      </c>
      <c r="G1230" s="75">
        <v>2</v>
      </c>
      <c r="H1230" s="435">
        <v>0</v>
      </c>
      <c r="I1230" s="73">
        <v>4203</v>
      </c>
      <c r="J1230" s="101" t="s">
        <v>1979</v>
      </c>
      <c r="K1230" s="294" t="str">
        <f>IF(B1230=2,"Z:\Data\MOOG\HeTao\raw\",IF(B1230=5,"Z:\Data\MOOG\Polo\raw\",IF(B1230=10,"Z:\Data\MOOG\Messi\raw\","")))</f>
        <v>Z:\Data\MOOG\Polo\raw\</v>
      </c>
      <c r="L1230" s="274" t="s">
        <v>3182</v>
      </c>
      <c r="M1230" s="569" t="str">
        <f>IF(NOT(ISERROR(FIND("Training_dt",W1230))),"'Plot Psychometric_HH_dt_yuchen'",IF(NOT(ISERROR(FIND("Training",W1230))),"'Plot Psychometric_HH'",IF(NOT(ISERROR(FIND("1DAT",W1230))),"'Plot Tuning Azimuth_HH'",IF(NOT(ISERROR(FIND("HD_dt",W1230))),"'Plot HeadingDiscimination_PSTH_HH_dt_yuchen'",IF(NOT(ISERROR(FIND("HD",W1230))),"'Plot HeadingDiscimination_PSTH_HH'",IF(NOT(ISERROR(FIND("MemSac",W1230))),"'Memory Saccade Analysis_HH'",IF(NOT(ISERROR(FIND("DelSac",W1230))),"'Memory Saccade Analysis_HH'",IF(NOT(ISERROR(FIND("u-stim",W1230))),"'Plot Microstim_HH'",""))))))))</f>
        <v>'Memory Saccade Analysis_HH'</v>
      </c>
      <c r="N1230" s="573">
        <v>1</v>
      </c>
      <c r="O1230" s="584">
        <v>-1</v>
      </c>
      <c r="P1230" s="590">
        <v>4</v>
      </c>
      <c r="Q1230" s="590">
        <f>IF(B1230=2,60,310)</f>
        <v>310</v>
      </c>
      <c r="R1230" s="590">
        <v>5</v>
      </c>
      <c r="S1230" s="590">
        <f>IF(B1230=2,60,-190)</f>
        <v>-190</v>
      </c>
      <c r="T1230" s="590">
        <v>1</v>
      </c>
      <c r="U1230" s="590">
        <f>IF(Z1230&lt;&gt;"",IF(NOT(ISERROR(FIND("SU",Z1230))),VALUE(RIGHT(Z1230,1))+4,IF(NOT(ISERROR(FIND("MU20",Z1230))),20,IF(NOT(ISERROR(FIND("MU21",Z1230))),21,IF(NOT(ISERROR(FIND("MU2",Z1230))),2,1)))),"")</f>
        <v>5</v>
      </c>
      <c r="V1230" s="583"/>
      <c r="W1230" s="278" t="s">
        <v>2172</v>
      </c>
      <c r="X1230" s="192"/>
      <c r="Y1230" s="219">
        <f>IF(NOT(ISERROR(FIND("MU=SU",X1230))),1,IF(Z1230&lt;&gt;"",IF(NOT(ISERROR(FIND("SU",Z1230))),1,0),""))</f>
        <v>1</v>
      </c>
      <c r="Z1230" s="217" t="s">
        <v>43</v>
      </c>
      <c r="AA1230" s="218">
        <v>7452</v>
      </c>
      <c r="AB1230" s="77">
        <v>15.9117</v>
      </c>
      <c r="AC1230" s="78" t="s">
        <v>3183</v>
      </c>
      <c r="AD1230" s="199" t="s">
        <v>3184</v>
      </c>
      <c r="AE1230" s="91"/>
      <c r="AF1230" s="79"/>
      <c r="AG1230" s="79"/>
      <c r="AH1230" s="80"/>
      <c r="AI1230" s="81"/>
      <c r="AJ1230" s="81"/>
      <c r="AK1230" s="81"/>
      <c r="AL1230" s="81"/>
      <c r="AM1230" s="114"/>
      <c r="AN1230" s="82"/>
      <c r="AO1230" s="83"/>
      <c r="AP1230" s="83"/>
      <c r="AQ1230" s="83"/>
      <c r="AR1230" s="84"/>
      <c r="AS1230" s="85"/>
      <c r="AT1230" s="85"/>
      <c r="AU1230" s="85"/>
      <c r="AV1230" s="85"/>
      <c r="AW1230" s="104"/>
      <c r="AX1230" s="86"/>
      <c r="AY1230" s="87"/>
      <c r="AZ1230" s="87"/>
      <c r="BA1230" s="87"/>
      <c r="BB1230" s="88"/>
      <c r="BC1230" s="89"/>
      <c r="BD1230" s="89"/>
      <c r="BE1230" s="89"/>
      <c r="BF1230" s="89"/>
      <c r="BG1230" s="115"/>
      <c r="BH1230" s="90"/>
      <c r="BI1230" s="251"/>
      <c r="BJ1230" s="252"/>
      <c r="BK1230" s="252"/>
      <c r="BL1230" s="230"/>
      <c r="BM1230" s="230"/>
      <c r="BN1230" s="230"/>
      <c r="BO1230" s="231"/>
      <c r="BP1230" s="231"/>
      <c r="BQ1230" s="231"/>
      <c r="BR1230" s="232"/>
      <c r="BS1230" s="232"/>
      <c r="BT1230" s="232"/>
      <c r="BU1230" s="230"/>
      <c r="BV1230" s="230"/>
      <c r="BW1230" s="231"/>
      <c r="BX1230" s="231"/>
      <c r="BY1230" s="232"/>
      <c r="BZ1230" s="235"/>
      <c r="CA1230" s="257"/>
      <c r="CB1230" s="233"/>
      <c r="CC1230" s="230"/>
      <c r="CD1230" s="230"/>
      <c r="CE1230" s="230"/>
      <c r="CF1230" s="230"/>
      <c r="CG1230" s="230"/>
      <c r="CH1230" s="230"/>
      <c r="CI1230" s="230"/>
      <c r="CJ1230" s="231"/>
      <c r="CK1230" s="231"/>
      <c r="CL1230" s="231"/>
      <c r="CM1230" s="231"/>
      <c r="CN1230" s="231"/>
      <c r="CO1230" s="231"/>
      <c r="CP1230" s="231"/>
      <c r="CQ1230" s="231"/>
      <c r="CR1230" s="232"/>
      <c r="CS1230" s="232"/>
      <c r="CT1230" s="232"/>
      <c r="CU1230" s="232"/>
      <c r="CV1230" s="232"/>
      <c r="CW1230" s="232"/>
      <c r="CX1230" s="232"/>
      <c r="CY1230" s="234"/>
      <c r="DA1230" s="106"/>
      <c r="DC1230" s="106"/>
      <c r="DD1230" s="106"/>
      <c r="DE1230" s="106"/>
      <c r="DG1230" s="107"/>
      <c r="DH1230" s="107"/>
      <c r="DI1230" s="107"/>
      <c r="DJ1230" s="107"/>
      <c r="DK1230" s="107"/>
      <c r="DL1230" s="107"/>
      <c r="DM1230" s="110"/>
      <c r="DN1230" s="110"/>
      <c r="DO1230" s="110"/>
      <c r="DP1230" s="110"/>
      <c r="DQ1230" s="110"/>
      <c r="DR1230" s="110"/>
      <c r="DS1230" s="110"/>
      <c r="DT1230" s="110"/>
      <c r="DU1230" s="497"/>
      <c r="DV1230" s="497"/>
      <c r="DW1230" s="497"/>
      <c r="DX1230" s="497"/>
      <c r="DY1230" s="497"/>
      <c r="DZ1230" s="497"/>
      <c r="EA1230" s="98">
        <v>0.498473</v>
      </c>
      <c r="EB1230" s="99">
        <v>0.35934300000000002</v>
      </c>
      <c r="EC1230" s="99">
        <v>0.87133700000000003</v>
      </c>
      <c r="ED1230" s="99">
        <v>0.42169499999999999</v>
      </c>
      <c r="EE1230" s="99">
        <v>0.94004100000000002</v>
      </c>
      <c r="EF1230" s="99">
        <v>0.43856099999999998</v>
      </c>
      <c r="EG1230" s="99">
        <v>64.278499999999994</v>
      </c>
      <c r="EH1230" s="99">
        <v>12.209899999999999</v>
      </c>
      <c r="EI1230" s="99">
        <v>-162.30000000000001</v>
      </c>
      <c r="EJ1230" s="99">
        <v>-162.53700000000001</v>
      </c>
      <c r="EK1230" s="99">
        <v>-162.583</v>
      </c>
      <c r="EL1230" s="99">
        <v>29.4315</v>
      </c>
      <c r="EM1230" s="99">
        <v>0.33000099999999999</v>
      </c>
      <c r="EN1230" s="99">
        <v>0.29927700000000002</v>
      </c>
      <c r="EO1230" s="99">
        <v>0.244477</v>
      </c>
      <c r="EP1230" s="99">
        <v>0.29184700000000002</v>
      </c>
      <c r="EQ1230" s="99">
        <v>0.244925</v>
      </c>
      <c r="ER1230" s="99">
        <v>0.35431499999999999</v>
      </c>
      <c r="ES1230" s="99">
        <v>0</v>
      </c>
      <c r="ET1230" s="99">
        <v>-1.32165</v>
      </c>
      <c r="EU1230" s="99">
        <v>-2.2124199999999998</v>
      </c>
      <c r="EV1230" s="99">
        <v>-2.3336999999999999</v>
      </c>
      <c r="EW1230" s="99">
        <v>-2.77969</v>
      </c>
      <c r="EX1230" s="119">
        <v>-2.7332299999999998</v>
      </c>
      <c r="EY1230" s="121"/>
      <c r="EZ1230" s="524"/>
      <c r="FA1230" s="83"/>
      <c r="FC1230" s="116"/>
      <c r="FD1230" s="116"/>
    </row>
    <row r="1231" spans="1:170" s="3" customFormat="1" ht="15" customHeight="1" x14ac:dyDescent="0.2">
      <c r="A1231" s="327">
        <v>20150116</v>
      </c>
      <c r="B1231" s="327">
        <v>5</v>
      </c>
      <c r="C1231" s="328">
        <v>77</v>
      </c>
      <c r="D1231" s="328">
        <v>1</v>
      </c>
      <c r="E1231" s="328">
        <v>7</v>
      </c>
      <c r="F1231" s="328">
        <v>19</v>
      </c>
      <c r="G1231" s="331">
        <v>2</v>
      </c>
      <c r="H1231" s="435">
        <v>0</v>
      </c>
      <c r="I1231" s="329">
        <v>4203</v>
      </c>
      <c r="J1231" s="101" t="s">
        <v>1979</v>
      </c>
      <c r="K1231" s="330" t="str">
        <f>IF(B1231=2,"Z:\Data\MOOG\HeTao\raw\",IF(B1231=5,"Z:\Data\MOOG\Polo\raw\",IF(B1231=10,"Z:\Data\MOOG\Messi\raw\","")))</f>
        <v>Z:\Data\MOOG\Polo\raw\</v>
      </c>
      <c r="L1231" s="326" t="s">
        <v>3182</v>
      </c>
      <c r="M1231" s="569" t="str">
        <f>IF(NOT(ISERROR(FIND("Training_dt",W1231))),"'Plot Psychometric_HH_dt_yuchen'",IF(NOT(ISERROR(FIND("Training",W1231))),"'Plot Psychometric_HH'",IF(NOT(ISERROR(FIND("1DAT",W1231))),"'Plot Tuning Azimuth_HH'",IF(NOT(ISERROR(FIND("HD_dt",W1231))),"'Plot HeadingDiscimination_PSTH_HH_dt_yuchen'",IF(NOT(ISERROR(FIND("HD",W1231))),"'Plot HeadingDiscimination_PSTH_HH'",IF(NOT(ISERROR(FIND("MemSac",W1231))),"'Memory Saccade Analysis_HH'",IF(NOT(ISERROR(FIND("DelSac",W1231))),"'Memory Saccade Analysis_HH'",IF(NOT(ISERROR(FIND("u-stim",W1231))),"'Plot Microstim_HH'",""))))))))</f>
        <v>'Memory Saccade Analysis_HH'</v>
      </c>
      <c r="N1231" s="573">
        <v>1</v>
      </c>
      <c r="O1231" s="584">
        <v>-1</v>
      </c>
      <c r="P1231" s="590">
        <v>4</v>
      </c>
      <c r="Q1231" s="590">
        <f>IF(B1231=2,60,310)</f>
        <v>310</v>
      </c>
      <c r="R1231" s="590">
        <v>5</v>
      </c>
      <c r="S1231" s="590">
        <f>IF(B1231=2,60,-190)</f>
        <v>-190</v>
      </c>
      <c r="T1231" s="590">
        <v>1</v>
      </c>
      <c r="U1231" s="590">
        <f>IF(Z1231&lt;&gt;"",IF(NOT(ISERROR(FIND("SU",Z1231))),VALUE(RIGHT(Z1231,1))+4,IF(NOT(ISERROR(FIND("MU20",Z1231))),20,IF(NOT(ISERROR(FIND("MU21",Z1231))),21,IF(NOT(ISERROR(FIND("MU2",Z1231))),2,1)))),"")</f>
        <v>6</v>
      </c>
      <c r="V1231" s="583"/>
      <c r="W1231" s="332" t="s">
        <v>2172</v>
      </c>
      <c r="X1231" s="192"/>
      <c r="Y1231" s="219">
        <f>IF(NOT(ISERROR(FIND("MU=SU",X1231))),1,IF(Z1231&lt;&gt;"",IF(NOT(ISERROR(FIND("SU",Z1231))),1,0),""))</f>
        <v>1</v>
      </c>
      <c r="Z1231" s="217" t="s">
        <v>46</v>
      </c>
      <c r="AA1231" s="218">
        <v>549</v>
      </c>
      <c r="AB1231" s="77">
        <v>10.428900000000001</v>
      </c>
      <c r="AC1231" s="78" t="s">
        <v>3186</v>
      </c>
      <c r="AD1231" s="199"/>
      <c r="AE1231" s="91"/>
      <c r="AF1231" s="79"/>
      <c r="AG1231" s="79"/>
      <c r="AH1231" s="80"/>
      <c r="AI1231" s="81"/>
      <c r="AJ1231" s="81"/>
      <c r="AK1231" s="81"/>
      <c r="AL1231" s="81"/>
      <c r="AM1231" s="114"/>
      <c r="AN1231" s="82"/>
      <c r="AO1231" s="83"/>
      <c r="AP1231" s="83"/>
      <c r="AQ1231" s="83"/>
      <c r="AR1231" s="84"/>
      <c r="AS1231" s="85"/>
      <c r="AT1231" s="85"/>
      <c r="AU1231" s="85"/>
      <c r="AV1231" s="85"/>
      <c r="AW1231" s="104"/>
      <c r="AX1231" s="86"/>
      <c r="AY1231" s="87"/>
      <c r="AZ1231" s="87"/>
      <c r="BA1231" s="87"/>
      <c r="BB1231" s="88"/>
      <c r="BC1231" s="89"/>
      <c r="BD1231" s="89"/>
      <c r="BE1231" s="89"/>
      <c r="BF1231" s="89"/>
      <c r="BG1231" s="115"/>
      <c r="BH1231" s="90"/>
      <c r="BI1231" s="251"/>
      <c r="BJ1231" s="252"/>
      <c r="BK1231" s="252"/>
      <c r="BL1231" s="230"/>
      <c r="BM1231" s="230"/>
      <c r="BN1231" s="230"/>
      <c r="BO1231" s="231"/>
      <c r="BP1231" s="231"/>
      <c r="BQ1231" s="231"/>
      <c r="BR1231" s="232"/>
      <c r="BS1231" s="232"/>
      <c r="BT1231" s="232"/>
      <c r="BU1231" s="230"/>
      <c r="BV1231" s="230"/>
      <c r="BW1231" s="231"/>
      <c r="BX1231" s="231"/>
      <c r="BY1231" s="232"/>
      <c r="BZ1231" s="235"/>
      <c r="CA1231" s="257"/>
      <c r="CB1231" s="233"/>
      <c r="CC1231" s="230"/>
      <c r="CD1231" s="230"/>
      <c r="CE1231" s="230"/>
      <c r="CF1231" s="230"/>
      <c r="CG1231" s="230"/>
      <c r="CH1231" s="230"/>
      <c r="CI1231" s="230"/>
      <c r="CJ1231" s="231"/>
      <c r="CK1231" s="231"/>
      <c r="CL1231" s="231"/>
      <c r="CM1231" s="231"/>
      <c r="CN1231" s="231"/>
      <c r="CO1231" s="231"/>
      <c r="CP1231" s="231"/>
      <c r="CQ1231" s="231"/>
      <c r="CR1231" s="232"/>
      <c r="CS1231" s="232"/>
      <c r="CT1231" s="232"/>
      <c r="CU1231" s="232"/>
      <c r="CV1231" s="232"/>
      <c r="CW1231" s="232"/>
      <c r="CX1231" s="232"/>
      <c r="CY1231" s="234"/>
      <c r="CZ1231" s="106"/>
      <c r="DA1231" s="106"/>
      <c r="DB1231" s="106"/>
      <c r="DC1231" s="106"/>
      <c r="DD1231" s="106"/>
      <c r="DE1231" s="106"/>
      <c r="DF1231" s="60"/>
      <c r="DG1231" s="107"/>
      <c r="DH1231" s="107"/>
      <c r="DI1231" s="107"/>
      <c r="DJ1231" s="107"/>
      <c r="DK1231" s="107"/>
      <c r="DL1231" s="107"/>
      <c r="DM1231" s="110"/>
      <c r="DN1231" s="110"/>
      <c r="DO1231" s="110"/>
      <c r="DP1231" s="110"/>
      <c r="DQ1231" s="110"/>
      <c r="DR1231" s="110"/>
      <c r="DS1231" s="110"/>
      <c r="DT1231" s="110"/>
      <c r="DU1231" s="497"/>
      <c r="DV1231" s="497"/>
      <c r="DW1231" s="497"/>
      <c r="DX1231" s="497"/>
      <c r="DY1231" s="497"/>
      <c r="DZ1231" s="497"/>
      <c r="EA1231" s="288">
        <v>0.59701000000000004</v>
      </c>
      <c r="EB1231" s="99">
        <v>2.51684E-2</v>
      </c>
      <c r="EC1231" s="99">
        <v>0.84096599999999999</v>
      </c>
      <c r="ED1231" s="99">
        <v>9.1458399999999995E-2</v>
      </c>
      <c r="EE1231" s="99">
        <v>0.66005499999999995</v>
      </c>
      <c r="EF1231" s="99">
        <v>1.7554699999999999E-2</v>
      </c>
      <c r="EG1231" s="99">
        <v>147.76400000000001</v>
      </c>
      <c r="EH1231" s="99">
        <v>27.1845</v>
      </c>
      <c r="EI1231" s="99">
        <v>74.779499999999999</v>
      </c>
      <c r="EJ1231" s="99">
        <v>165.36099999999999</v>
      </c>
      <c r="EK1231" s="99">
        <v>-180</v>
      </c>
      <c r="EL1231" s="99">
        <v>-54.903100000000002</v>
      </c>
      <c r="EM1231" s="99">
        <v>0.300537</v>
      </c>
      <c r="EN1231" s="99">
        <v>0.43981900000000002</v>
      </c>
      <c r="EO1231" s="99">
        <v>0.23944599999999999</v>
      </c>
      <c r="EP1231" s="99">
        <v>0.37797199999999997</v>
      </c>
      <c r="EQ1231" s="99">
        <v>0.20521300000000001</v>
      </c>
      <c r="ER1231" s="99">
        <v>0.44474999999999998</v>
      </c>
      <c r="ES1231" s="99">
        <v>0</v>
      </c>
      <c r="ET1231" s="99">
        <v>2.4102600000000001</v>
      </c>
      <c r="EU1231" s="99">
        <v>1.0175399999999999</v>
      </c>
      <c r="EV1231" s="99">
        <v>0.93333299999999997</v>
      </c>
      <c r="EW1231" s="99">
        <v>0.33333299999999999</v>
      </c>
      <c r="EX1231" s="119">
        <v>2.3333300000000001</v>
      </c>
      <c r="EY1231" s="121"/>
      <c r="EZ1231" s="524"/>
      <c r="FA1231" s="83"/>
      <c r="FB1231" s="126"/>
      <c r="FC1231" s="116"/>
      <c r="FD1231" s="116"/>
      <c r="FE1231" s="116"/>
      <c r="FF1231" s="116"/>
      <c r="FG1231" s="116"/>
      <c r="FH1231" s="116"/>
      <c r="FI1231" s="116"/>
      <c r="FJ1231" s="116"/>
      <c r="FK1231" s="116"/>
      <c r="FL1231" s="116"/>
      <c r="FM1231" s="116"/>
      <c r="FN1231" s="116"/>
    </row>
    <row r="1232" spans="1:170" s="3" customFormat="1" ht="15" customHeight="1" x14ac:dyDescent="0.2">
      <c r="A1232" s="327">
        <v>20150116</v>
      </c>
      <c r="B1232" s="327">
        <v>5</v>
      </c>
      <c r="C1232" s="328">
        <v>77</v>
      </c>
      <c r="D1232" s="328">
        <v>1</v>
      </c>
      <c r="E1232" s="328">
        <v>7</v>
      </c>
      <c r="F1232" s="328">
        <v>19</v>
      </c>
      <c r="G1232" s="331">
        <v>2</v>
      </c>
      <c r="H1232" s="435">
        <v>0</v>
      </c>
      <c r="I1232" s="329">
        <v>4203</v>
      </c>
      <c r="J1232" s="101" t="s">
        <v>1979</v>
      </c>
      <c r="K1232" s="330" t="str">
        <f>IF(B1232=2,"Z:\Data\MOOG\HeTao\raw\",IF(B1232=5,"Z:\Data\MOOG\Polo\raw\",IF(B1232=10,"Z:\Data\MOOG\Messi\raw\","")))</f>
        <v>Z:\Data\MOOG\Polo\raw\</v>
      </c>
      <c r="L1232" s="326" t="s">
        <v>3185</v>
      </c>
      <c r="M1232" s="569" t="str">
        <f>IF(NOT(ISERROR(FIND("Training_dt",W1232))),"'Plot Psychometric_HH_dt_yuchen'",IF(NOT(ISERROR(FIND("Training",W1232))),"'Plot Psychometric_HH'",IF(NOT(ISERROR(FIND("1DAT",W1232))),"'Plot Tuning Azimuth_HH'",IF(NOT(ISERROR(FIND("HD_dt",W1232))),"'Plot HeadingDiscimination_PSTH_HH_dt_yuchen'",IF(NOT(ISERROR(FIND("HD",W1232))),"'Plot HeadingDiscimination_PSTH_HH'",IF(NOT(ISERROR(FIND("MemSac",W1232))),"'Memory Saccade Analysis_HH'",IF(NOT(ISERROR(FIND("DelSac",W1232))),"'Memory Saccade Analysis_HH'",IF(NOT(ISERROR(FIND("u-stim",W1232))),"'Plot Microstim_HH'",""))))))))</f>
        <v>'Memory Saccade Analysis_HH'</v>
      </c>
      <c r="N1232" s="573">
        <v>1</v>
      </c>
      <c r="O1232" s="584">
        <v>-1</v>
      </c>
      <c r="P1232" s="590">
        <v>4</v>
      </c>
      <c r="Q1232" s="590">
        <f>IF(B1232=2,60,310)</f>
        <v>310</v>
      </c>
      <c r="R1232" s="590">
        <v>5</v>
      </c>
      <c r="S1232" s="590">
        <f>IF(B1232=2,60,-190)</f>
        <v>-190</v>
      </c>
      <c r="T1232" s="590">
        <v>1</v>
      </c>
      <c r="U1232" s="590">
        <f>IF(Z1232&lt;&gt;"",IF(NOT(ISERROR(FIND("SU",Z1232))),VALUE(RIGHT(Z1232,1))+4,IF(NOT(ISERROR(FIND("MU20",Z1232))),20,IF(NOT(ISERROR(FIND("MU21",Z1232))),21,IF(NOT(ISERROR(FIND("MU2",Z1232))),2,1)))),"")</f>
        <v>5</v>
      </c>
      <c r="V1232" s="583"/>
      <c r="W1232" s="332" t="s">
        <v>3033</v>
      </c>
      <c r="X1232" s="192"/>
      <c r="Y1232" s="219">
        <f>IF(NOT(ISERROR(FIND("MU=SU",X1232))),1,IF(Z1232&lt;&gt;"",IF(NOT(ISERROR(FIND("SU",Z1232))),1,0),""))</f>
        <v>1</v>
      </c>
      <c r="Z1232" s="217" t="s">
        <v>43</v>
      </c>
      <c r="AA1232" s="218">
        <v>6071</v>
      </c>
      <c r="AB1232" s="77">
        <v>16.633800000000001</v>
      </c>
      <c r="AC1232" s="78" t="s">
        <v>3188</v>
      </c>
      <c r="AD1232" s="199"/>
      <c r="AE1232" s="91"/>
      <c r="AF1232" s="79"/>
      <c r="AG1232" s="79"/>
      <c r="AH1232" s="80"/>
      <c r="AI1232" s="81"/>
      <c r="AJ1232" s="81"/>
      <c r="AK1232" s="81"/>
      <c r="AL1232" s="81"/>
      <c r="AM1232" s="114"/>
      <c r="AN1232" s="82"/>
      <c r="AO1232" s="83"/>
      <c r="AP1232" s="83"/>
      <c r="AQ1232" s="83"/>
      <c r="AR1232" s="84"/>
      <c r="AS1232" s="85"/>
      <c r="AT1232" s="85"/>
      <c r="AU1232" s="85"/>
      <c r="AV1232" s="85"/>
      <c r="AW1232" s="104"/>
      <c r="AX1232" s="86"/>
      <c r="AY1232" s="87"/>
      <c r="AZ1232" s="87"/>
      <c r="BA1232" s="87"/>
      <c r="BB1232" s="88"/>
      <c r="BC1232" s="89"/>
      <c r="BD1232" s="89"/>
      <c r="BE1232" s="89"/>
      <c r="BF1232" s="89"/>
      <c r="BG1232" s="115"/>
      <c r="BH1232" s="90"/>
      <c r="BI1232" s="251"/>
      <c r="BJ1232" s="252"/>
      <c r="BK1232" s="252"/>
      <c r="BL1232" s="230"/>
      <c r="BM1232" s="230"/>
      <c r="BN1232" s="230"/>
      <c r="BO1232" s="231"/>
      <c r="BP1232" s="231"/>
      <c r="BQ1232" s="231"/>
      <c r="BR1232" s="232"/>
      <c r="BS1232" s="232"/>
      <c r="BT1232" s="232"/>
      <c r="BU1232" s="230"/>
      <c r="BV1232" s="230"/>
      <c r="BW1232" s="231"/>
      <c r="BX1232" s="231"/>
      <c r="BY1232" s="232"/>
      <c r="BZ1232" s="235"/>
      <c r="CA1232" s="257"/>
      <c r="CB1232" s="233"/>
      <c r="CC1232" s="230"/>
      <c r="CD1232" s="230"/>
      <c r="CE1232" s="230"/>
      <c r="CF1232" s="230"/>
      <c r="CG1232" s="230"/>
      <c r="CH1232" s="230"/>
      <c r="CI1232" s="230"/>
      <c r="CJ1232" s="231"/>
      <c r="CK1232" s="231"/>
      <c r="CL1232" s="231"/>
      <c r="CM1232" s="231"/>
      <c r="CN1232" s="231"/>
      <c r="CO1232" s="231"/>
      <c r="CP1232" s="231"/>
      <c r="CQ1232" s="231"/>
      <c r="CR1232" s="232"/>
      <c r="CS1232" s="232"/>
      <c r="CT1232" s="232"/>
      <c r="CU1232" s="232"/>
      <c r="CV1232" s="232"/>
      <c r="CW1232" s="232"/>
      <c r="CX1232" s="232"/>
      <c r="CY1232" s="234"/>
      <c r="CZ1232" s="106"/>
      <c r="DA1232" s="106"/>
      <c r="DB1232" s="106"/>
      <c r="DC1232" s="106"/>
      <c r="DD1232" s="106"/>
      <c r="DE1232" s="106"/>
      <c r="DF1232" s="60"/>
      <c r="DG1232" s="107"/>
      <c r="DH1232" s="107"/>
      <c r="DI1232" s="107"/>
      <c r="DJ1232" s="107"/>
      <c r="DK1232" s="107"/>
      <c r="DL1232" s="107"/>
      <c r="DM1232" s="110"/>
      <c r="DN1232" s="110"/>
      <c r="DO1232" s="110"/>
      <c r="DP1232" s="110"/>
      <c r="DQ1232" s="110"/>
      <c r="DR1232" s="110"/>
      <c r="DS1232" s="110"/>
      <c r="DT1232" s="110"/>
      <c r="DU1232" s="497"/>
      <c r="DV1232" s="497"/>
      <c r="DW1232" s="497"/>
      <c r="DX1232" s="497"/>
      <c r="DY1232" s="497"/>
      <c r="DZ1232" s="497"/>
      <c r="EA1232" s="288">
        <v>0.141292</v>
      </c>
      <c r="EB1232" s="99">
        <v>0.26068200000000002</v>
      </c>
      <c r="EC1232" s="99">
        <v>2.3058200000000001E-2</v>
      </c>
      <c r="ED1232" s="99">
        <v>0.27159699999999998</v>
      </c>
      <c r="EE1232" s="501">
        <v>2.7819700000000001E-5</v>
      </c>
      <c r="EF1232" s="99">
        <v>0.174265</v>
      </c>
      <c r="EG1232" s="99">
        <v>136.11600000000001</v>
      </c>
      <c r="EH1232" s="99">
        <v>50.917299999999997</v>
      </c>
      <c r="EI1232" s="99">
        <v>43.022500000000001</v>
      </c>
      <c r="EJ1232" s="99">
        <v>26.479099999999999</v>
      </c>
      <c r="EK1232" s="99">
        <v>24.549800000000001</v>
      </c>
      <c r="EL1232" s="99">
        <v>18.2836</v>
      </c>
      <c r="EM1232" s="99">
        <v>0.48001500000000002</v>
      </c>
      <c r="EN1232" s="99">
        <v>0.437025</v>
      </c>
      <c r="EO1232" s="99">
        <v>0.51671500000000004</v>
      </c>
      <c r="EP1232" s="99">
        <v>0.40778500000000001</v>
      </c>
      <c r="EQ1232" s="99">
        <v>0.63359600000000005</v>
      </c>
      <c r="ER1232" s="99">
        <v>0.48109000000000002</v>
      </c>
      <c r="ES1232" s="99">
        <v>0</v>
      </c>
      <c r="ET1232" s="99">
        <v>-3.1595</v>
      </c>
      <c r="EU1232" s="99">
        <v>-3.7757900000000002</v>
      </c>
      <c r="EV1232" s="99">
        <v>-2.9096600000000001</v>
      </c>
      <c r="EW1232" s="99">
        <v>6.5095200000000002</v>
      </c>
      <c r="EX1232" s="119">
        <v>3.3427199999999999</v>
      </c>
      <c r="EY1232" s="121"/>
      <c r="EZ1232" s="524"/>
      <c r="FA1232" s="83"/>
      <c r="FB1232" s="126"/>
      <c r="FC1232" s="116"/>
      <c r="FD1232" s="116"/>
      <c r="FE1232" s="116"/>
      <c r="FF1232" s="116"/>
      <c r="FG1232" s="116"/>
      <c r="FH1232" s="116"/>
      <c r="FI1232" s="116"/>
      <c r="FJ1232" s="116"/>
      <c r="FK1232" s="116"/>
      <c r="FL1232" s="116"/>
      <c r="FM1232" s="116"/>
      <c r="FN1232" s="116"/>
    </row>
    <row r="1233" spans="1:171" s="3" customFormat="1" ht="15" customHeight="1" x14ac:dyDescent="0.2">
      <c r="A1233" s="327">
        <v>20150116</v>
      </c>
      <c r="B1233" s="327">
        <v>5</v>
      </c>
      <c r="C1233" s="328">
        <v>77</v>
      </c>
      <c r="D1233" s="328">
        <v>1</v>
      </c>
      <c r="E1233" s="328">
        <v>7</v>
      </c>
      <c r="F1233" s="328">
        <v>19</v>
      </c>
      <c r="G1233" s="331">
        <v>2</v>
      </c>
      <c r="H1233" s="435">
        <v>0</v>
      </c>
      <c r="I1233" s="329">
        <v>4203</v>
      </c>
      <c r="J1233" s="101" t="s">
        <v>1979</v>
      </c>
      <c r="K1233" s="330" t="str">
        <f>IF(B1233=2,"Z:\Data\MOOG\HeTao\raw\",IF(B1233=5,"Z:\Data\MOOG\Polo\raw\",IF(B1233=10,"Z:\Data\MOOG\Messi\raw\","")))</f>
        <v>Z:\Data\MOOG\Polo\raw\</v>
      </c>
      <c r="L1233" s="326" t="s">
        <v>3185</v>
      </c>
      <c r="M1233" s="569" t="str">
        <f>IF(NOT(ISERROR(FIND("Training_dt",W1233))),"'Plot Psychometric_HH_dt_yuchen'",IF(NOT(ISERROR(FIND("Training",W1233))),"'Plot Psychometric_HH'",IF(NOT(ISERROR(FIND("1DAT",W1233))),"'Plot Tuning Azimuth_HH'",IF(NOT(ISERROR(FIND("HD_dt",W1233))),"'Plot HeadingDiscimination_PSTH_HH_dt_yuchen'",IF(NOT(ISERROR(FIND("HD",W1233))),"'Plot HeadingDiscimination_PSTH_HH'",IF(NOT(ISERROR(FIND("MemSac",W1233))),"'Memory Saccade Analysis_HH'",IF(NOT(ISERROR(FIND("DelSac",W1233))),"'Memory Saccade Analysis_HH'",IF(NOT(ISERROR(FIND("u-stim",W1233))),"'Plot Microstim_HH'",""))))))))</f>
        <v>'Memory Saccade Analysis_HH'</v>
      </c>
      <c r="N1233" s="573">
        <v>1</v>
      </c>
      <c r="O1233" s="584">
        <v>-1</v>
      </c>
      <c r="P1233" s="590">
        <v>4</v>
      </c>
      <c r="Q1233" s="590">
        <f>IF(B1233=2,60,310)</f>
        <v>310</v>
      </c>
      <c r="R1233" s="590">
        <v>5</v>
      </c>
      <c r="S1233" s="590">
        <f>IF(B1233=2,60,-190)</f>
        <v>-190</v>
      </c>
      <c r="T1233" s="590">
        <v>1</v>
      </c>
      <c r="U1233" s="590">
        <f>IF(Z1233&lt;&gt;"",IF(NOT(ISERROR(FIND("SU",Z1233))),VALUE(RIGHT(Z1233,1))+4,IF(NOT(ISERROR(FIND("MU20",Z1233))),20,IF(NOT(ISERROR(FIND("MU21",Z1233))),21,IF(NOT(ISERROR(FIND("MU2",Z1233))),2,1)))),"")</f>
        <v>6</v>
      </c>
      <c r="V1233" s="583"/>
      <c r="W1233" s="332" t="s">
        <v>3033</v>
      </c>
      <c r="X1233" s="192"/>
      <c r="Y1233" s="219">
        <f>IF(NOT(ISERROR(FIND("MU=SU",X1233))),1,IF(Z1233&lt;&gt;"",IF(NOT(ISERROR(FIND("SU",Z1233))),1,0),""))</f>
        <v>1</v>
      </c>
      <c r="Z1233" s="217" t="s">
        <v>46</v>
      </c>
      <c r="AA1233" s="218">
        <v>191</v>
      </c>
      <c r="AB1233" s="77">
        <v>9.7595899999999993</v>
      </c>
      <c r="AC1233" s="78" t="s">
        <v>3189</v>
      </c>
      <c r="AD1233" s="199"/>
      <c r="AE1233" s="91"/>
      <c r="AF1233" s="79"/>
      <c r="AG1233" s="79"/>
      <c r="AH1233" s="80"/>
      <c r="AI1233" s="81"/>
      <c r="AJ1233" s="81"/>
      <c r="AK1233" s="81"/>
      <c r="AL1233" s="81"/>
      <c r="AM1233" s="114"/>
      <c r="AN1233" s="82"/>
      <c r="AO1233" s="83"/>
      <c r="AP1233" s="83"/>
      <c r="AQ1233" s="83"/>
      <c r="AR1233" s="84"/>
      <c r="AS1233" s="85"/>
      <c r="AT1233" s="85"/>
      <c r="AU1233" s="85"/>
      <c r="AV1233" s="85"/>
      <c r="AW1233" s="104"/>
      <c r="AX1233" s="86"/>
      <c r="AY1233" s="87"/>
      <c r="AZ1233" s="87"/>
      <c r="BA1233" s="87"/>
      <c r="BB1233" s="88"/>
      <c r="BC1233" s="89"/>
      <c r="BD1233" s="89"/>
      <c r="BE1233" s="89"/>
      <c r="BF1233" s="89"/>
      <c r="BG1233" s="115"/>
      <c r="BH1233" s="90"/>
      <c r="BI1233" s="251"/>
      <c r="BJ1233" s="252"/>
      <c r="BK1233" s="252"/>
      <c r="BL1233" s="230"/>
      <c r="BM1233" s="230"/>
      <c r="BN1233" s="230"/>
      <c r="BO1233" s="231"/>
      <c r="BP1233" s="231"/>
      <c r="BQ1233" s="231"/>
      <c r="BR1233" s="232"/>
      <c r="BS1233" s="232"/>
      <c r="BT1233" s="232"/>
      <c r="BU1233" s="230"/>
      <c r="BV1233" s="230"/>
      <c r="BW1233" s="231"/>
      <c r="BX1233" s="231"/>
      <c r="BY1233" s="232"/>
      <c r="BZ1233" s="235"/>
      <c r="CA1233" s="257"/>
      <c r="CB1233" s="233"/>
      <c r="CC1233" s="230"/>
      <c r="CD1233" s="230"/>
      <c r="CE1233" s="230"/>
      <c r="CF1233" s="230"/>
      <c r="CG1233" s="230"/>
      <c r="CH1233" s="230"/>
      <c r="CI1233" s="230"/>
      <c r="CJ1233" s="231"/>
      <c r="CK1233" s="231"/>
      <c r="CL1233" s="231"/>
      <c r="CM1233" s="231"/>
      <c r="CN1233" s="231"/>
      <c r="CO1233" s="231"/>
      <c r="CP1233" s="231"/>
      <c r="CQ1233" s="231"/>
      <c r="CR1233" s="232"/>
      <c r="CS1233" s="232"/>
      <c r="CT1233" s="232"/>
      <c r="CU1233" s="232"/>
      <c r="CV1233" s="232"/>
      <c r="CW1233" s="232"/>
      <c r="CX1233" s="232"/>
      <c r="CY1233" s="234"/>
      <c r="CZ1233" s="106"/>
      <c r="DA1233" s="106"/>
      <c r="DB1233" s="106"/>
      <c r="DC1233" s="106"/>
      <c r="DD1233" s="106"/>
      <c r="DE1233" s="106"/>
      <c r="DF1233" s="60"/>
      <c r="DG1233" s="107"/>
      <c r="DH1233" s="107"/>
      <c r="DI1233" s="107"/>
      <c r="DJ1233" s="107"/>
      <c r="DK1233" s="107"/>
      <c r="DL1233" s="107"/>
      <c r="DM1233" s="110"/>
      <c r="DN1233" s="110"/>
      <c r="DO1233" s="110"/>
      <c r="DP1233" s="110"/>
      <c r="DQ1233" s="110"/>
      <c r="DR1233" s="110"/>
      <c r="DS1233" s="110"/>
      <c r="DT1233" s="110"/>
      <c r="DU1233" s="497"/>
      <c r="DV1233" s="497"/>
      <c r="DW1233" s="497"/>
      <c r="DX1233" s="497"/>
      <c r="DY1233" s="497"/>
      <c r="DZ1233" s="497"/>
      <c r="EA1233" s="288">
        <v>0.54990499999999998</v>
      </c>
      <c r="EB1233" s="99">
        <v>3.6167900000000003E-2</v>
      </c>
      <c r="EC1233" s="99">
        <v>8.5601300000000005E-2</v>
      </c>
      <c r="ED1233" s="99">
        <v>0.11362899999999999</v>
      </c>
      <c r="EE1233" s="99">
        <v>0.449347</v>
      </c>
      <c r="EF1233" s="99">
        <v>0.22839300000000001</v>
      </c>
      <c r="EG1233" s="99">
        <v>-135</v>
      </c>
      <c r="EH1233" s="99">
        <v>0</v>
      </c>
      <c r="EI1233" s="99">
        <v>0.25336599999999998</v>
      </c>
      <c r="EJ1233" s="99">
        <v>20.274100000000001</v>
      </c>
      <c r="EK1233" s="99">
        <v>-135</v>
      </c>
      <c r="EL1233" s="99">
        <v>-71.060599999999994</v>
      </c>
      <c r="EM1233" s="99">
        <v>0.30901699999999999</v>
      </c>
      <c r="EN1233" s="99">
        <v>0.5</v>
      </c>
      <c r="EO1233" s="99">
        <v>0.41955199999999998</v>
      </c>
      <c r="EP1233" s="99">
        <v>0.472136</v>
      </c>
      <c r="EQ1233" s="99">
        <v>0.38742599999999999</v>
      </c>
      <c r="ER1233" s="99">
        <v>0.38102999999999998</v>
      </c>
      <c r="ES1233" s="99">
        <v>0</v>
      </c>
      <c r="ET1233" s="99">
        <v>2.9102600000000001</v>
      </c>
      <c r="EU1233" s="99">
        <v>1.61111</v>
      </c>
      <c r="EV1233" s="99">
        <v>3.0333299999999999</v>
      </c>
      <c r="EW1233" s="99">
        <v>1.8333299999999999</v>
      </c>
      <c r="EX1233" s="119">
        <v>1.3333299999999999</v>
      </c>
      <c r="EY1233" s="121"/>
      <c r="EZ1233" s="524"/>
      <c r="FA1233" s="83"/>
      <c r="FB1233" s="126"/>
      <c r="FC1233" s="116"/>
      <c r="FD1233" s="116"/>
      <c r="FE1233" s="116"/>
      <c r="FF1233" s="116"/>
      <c r="FG1233" s="116"/>
      <c r="FH1233" s="116"/>
      <c r="FI1233" s="116"/>
      <c r="FJ1233" s="116"/>
      <c r="FK1233" s="116"/>
      <c r="FL1233" s="116"/>
      <c r="FM1233" s="116"/>
      <c r="FN1233" s="116"/>
    </row>
    <row r="1234" spans="1:171" s="3" customFormat="1" ht="15" customHeight="1" x14ac:dyDescent="0.2">
      <c r="A1234" s="327">
        <v>20150116</v>
      </c>
      <c r="B1234" s="327">
        <v>5</v>
      </c>
      <c r="C1234" s="328">
        <v>77</v>
      </c>
      <c r="D1234" s="328">
        <v>1</v>
      </c>
      <c r="E1234" s="328">
        <v>7</v>
      </c>
      <c r="F1234" s="328">
        <v>19</v>
      </c>
      <c r="G1234" s="331">
        <v>2</v>
      </c>
      <c r="H1234" s="435">
        <v>0</v>
      </c>
      <c r="I1234" s="329">
        <v>5030</v>
      </c>
      <c r="J1234" s="101" t="s">
        <v>1979</v>
      </c>
      <c r="K1234" s="330" t="str">
        <f>IF(B1234=2,"Z:\Data\MOOG\HeTao\raw\",IF(B1234=5,"Z:\Data\MOOG\Polo\raw\",IF(B1234=10,"Z:\Data\MOOG\Messi\raw\","")))</f>
        <v>Z:\Data\MOOG\Polo\raw\</v>
      </c>
      <c r="L1234" s="326" t="s">
        <v>3187</v>
      </c>
      <c r="M1234" s="569" t="str">
        <f>IF(NOT(ISERROR(FIND("Training_dt",W1234))),"'Plot Psychometric_HH_dt_yuchen'",IF(NOT(ISERROR(FIND("Training",W1234))),"'Plot Psychometric_HH'",IF(NOT(ISERROR(FIND("1DAT",W1234))),"'Plot Tuning Azimuth_HH'",IF(NOT(ISERROR(FIND("HD_dt",W1234))),"'Plot HeadingDiscimination_PSTH_HH_dt_yuchen'",IF(NOT(ISERROR(FIND("HD",W1234))),"'Plot HeadingDiscimination_PSTH_HH'",IF(NOT(ISERROR(FIND("MemSac",W1234))),"'Memory Saccade Analysis_HH'",IF(NOT(ISERROR(FIND("DelSac",W1234))),"'Memory Saccade Analysis_HH'",IF(NOT(ISERROR(FIND("u-stim",W1234))),"'Plot Microstim_HH'",""))))))))</f>
        <v>'Memory Saccade Analysis_HH'</v>
      </c>
      <c r="N1234" s="573">
        <v>1</v>
      </c>
      <c r="O1234" s="584">
        <v>-1</v>
      </c>
      <c r="P1234" s="590">
        <v>4</v>
      </c>
      <c r="Q1234" s="590">
        <f>IF(B1234=2,60,310)</f>
        <v>310</v>
      </c>
      <c r="R1234" s="590">
        <v>5</v>
      </c>
      <c r="S1234" s="590">
        <f>IF(B1234=2,60,-190)</f>
        <v>-190</v>
      </c>
      <c r="T1234" s="590">
        <v>1</v>
      </c>
      <c r="U1234" s="590">
        <f>IF(Z1234&lt;&gt;"",IF(NOT(ISERROR(FIND("SU",Z1234))),VALUE(RIGHT(Z1234,1))+4,IF(NOT(ISERROR(FIND("MU20",Z1234))),20,IF(NOT(ISERROR(FIND("MU21",Z1234))),21,IF(NOT(ISERROR(FIND("MU2",Z1234))),2,1)))),"")</f>
        <v>5</v>
      </c>
      <c r="V1234" s="583"/>
      <c r="W1234" s="332" t="s">
        <v>2172</v>
      </c>
      <c r="X1234" s="192"/>
      <c r="Y1234" s="219">
        <f>IF(NOT(ISERROR(FIND("MU=SU",X1234))),1,IF(Z1234&lt;&gt;"",IF(NOT(ISERROR(FIND("SU",Z1234))),1,0),""))</f>
        <v>1</v>
      </c>
      <c r="Z1234" s="217" t="s">
        <v>43</v>
      </c>
      <c r="AA1234" s="218">
        <v>3454</v>
      </c>
      <c r="AB1234" s="77">
        <v>16.2057</v>
      </c>
      <c r="AC1234" s="78" t="s">
        <v>3190</v>
      </c>
      <c r="AD1234" s="199"/>
      <c r="AE1234" s="91"/>
      <c r="AF1234" s="79"/>
      <c r="AG1234" s="79"/>
      <c r="AH1234" s="80"/>
      <c r="AI1234" s="81"/>
      <c r="AJ1234" s="81"/>
      <c r="AK1234" s="81"/>
      <c r="AL1234" s="81"/>
      <c r="AM1234" s="114"/>
      <c r="AN1234" s="82"/>
      <c r="AO1234" s="83"/>
      <c r="AP1234" s="83"/>
      <c r="AQ1234" s="83"/>
      <c r="AR1234" s="84"/>
      <c r="AS1234" s="85"/>
      <c r="AT1234" s="85"/>
      <c r="AU1234" s="85"/>
      <c r="AV1234" s="85"/>
      <c r="AW1234" s="104"/>
      <c r="AX1234" s="86"/>
      <c r="AY1234" s="87"/>
      <c r="AZ1234" s="87"/>
      <c r="BA1234" s="87"/>
      <c r="BB1234" s="88"/>
      <c r="BC1234" s="89"/>
      <c r="BD1234" s="89"/>
      <c r="BE1234" s="89"/>
      <c r="BF1234" s="89"/>
      <c r="BG1234" s="115"/>
      <c r="BH1234" s="90"/>
      <c r="BI1234" s="251"/>
      <c r="BJ1234" s="252"/>
      <c r="BK1234" s="252"/>
      <c r="BL1234" s="230"/>
      <c r="BM1234" s="230"/>
      <c r="BN1234" s="230"/>
      <c r="BO1234" s="231"/>
      <c r="BP1234" s="231"/>
      <c r="BQ1234" s="231"/>
      <c r="BR1234" s="232"/>
      <c r="BS1234" s="232"/>
      <c r="BT1234" s="232"/>
      <c r="BU1234" s="230"/>
      <c r="BV1234" s="230"/>
      <c r="BW1234" s="231"/>
      <c r="BX1234" s="231"/>
      <c r="BY1234" s="232"/>
      <c r="BZ1234" s="235"/>
      <c r="CA1234" s="257"/>
      <c r="CB1234" s="233"/>
      <c r="CC1234" s="230"/>
      <c r="CD1234" s="230"/>
      <c r="CE1234" s="230"/>
      <c r="CF1234" s="230"/>
      <c r="CG1234" s="230"/>
      <c r="CH1234" s="230"/>
      <c r="CI1234" s="230"/>
      <c r="CJ1234" s="231"/>
      <c r="CK1234" s="231"/>
      <c r="CL1234" s="231"/>
      <c r="CM1234" s="231"/>
      <c r="CN1234" s="231"/>
      <c r="CO1234" s="231"/>
      <c r="CP1234" s="231"/>
      <c r="CQ1234" s="231"/>
      <c r="CR1234" s="232"/>
      <c r="CS1234" s="232"/>
      <c r="CT1234" s="232"/>
      <c r="CU1234" s="232"/>
      <c r="CV1234" s="232"/>
      <c r="CW1234" s="232"/>
      <c r="CX1234" s="232"/>
      <c r="CY1234" s="234"/>
      <c r="CZ1234" s="106"/>
      <c r="DA1234" s="106"/>
      <c r="DB1234" s="106"/>
      <c r="DC1234" s="106">
        <v>0.9</v>
      </c>
      <c r="DD1234" s="106"/>
      <c r="DE1234" s="106"/>
      <c r="DF1234" s="60"/>
      <c r="DG1234" s="107"/>
      <c r="DH1234" s="107"/>
      <c r="DI1234" s="107"/>
      <c r="DJ1234" s="107"/>
      <c r="DK1234" s="107"/>
      <c r="DL1234" s="107"/>
      <c r="DM1234" s="110"/>
      <c r="DN1234" s="110"/>
      <c r="DO1234" s="110"/>
      <c r="DP1234" s="110"/>
      <c r="DQ1234" s="110"/>
      <c r="DR1234" s="110"/>
      <c r="DS1234" s="110"/>
      <c r="DT1234" s="110"/>
      <c r="DU1234" s="497"/>
      <c r="DV1234" s="497"/>
      <c r="DW1234" s="497"/>
      <c r="DX1234" s="497"/>
      <c r="DY1234" s="497"/>
      <c r="DZ1234" s="497"/>
      <c r="EA1234" s="288">
        <v>0.32875199999999999</v>
      </c>
      <c r="EB1234" s="501">
        <v>8.2729E-5</v>
      </c>
      <c r="EC1234" s="99">
        <v>1.6817800000000001E-2</v>
      </c>
      <c r="ED1234" s="99">
        <v>3.7981899999999999E-3</v>
      </c>
      <c r="EE1234" s="99">
        <v>9.2147500000000007E-3</v>
      </c>
      <c r="EF1234" s="99">
        <v>5.83259E-2</v>
      </c>
      <c r="EG1234" s="99">
        <v>-119.02500000000001</v>
      </c>
      <c r="EH1234" s="99">
        <v>-145.77699999999999</v>
      </c>
      <c r="EI1234" s="99">
        <v>-179.249</v>
      </c>
      <c r="EJ1234" s="99">
        <v>170.26400000000001</v>
      </c>
      <c r="EK1234" s="99">
        <v>-149.63900000000001</v>
      </c>
      <c r="EL1234" s="99">
        <v>-76.199299999999994</v>
      </c>
      <c r="EM1234" s="99">
        <v>0.41659800000000002</v>
      </c>
      <c r="EN1234" s="99">
        <v>0.60870400000000002</v>
      </c>
      <c r="EO1234" s="99">
        <v>0.56039799999999995</v>
      </c>
      <c r="EP1234" s="99">
        <v>0.53867699999999996</v>
      </c>
      <c r="EQ1234" s="99">
        <v>0.52696600000000005</v>
      </c>
      <c r="ER1234" s="99">
        <v>0.456646</v>
      </c>
      <c r="ES1234" s="99">
        <v>0</v>
      </c>
      <c r="ET1234" s="99">
        <v>2.5533100000000002</v>
      </c>
      <c r="EU1234" s="99">
        <v>3.3318099999999999</v>
      </c>
      <c r="EV1234" s="99">
        <v>1.4967699999999999</v>
      </c>
      <c r="EW1234" s="99">
        <v>2.5533100000000002</v>
      </c>
      <c r="EX1234" s="119">
        <v>1.4967699999999999</v>
      </c>
      <c r="EY1234" s="121"/>
      <c r="EZ1234" s="524"/>
      <c r="FA1234" s="83"/>
      <c r="FB1234" s="126"/>
      <c r="FC1234" s="116"/>
      <c r="FD1234" s="116"/>
      <c r="FE1234" s="116"/>
      <c r="FF1234" s="116"/>
      <c r="FG1234" s="116"/>
      <c r="FH1234" s="116"/>
      <c r="FI1234" s="116"/>
      <c r="FJ1234" s="116"/>
      <c r="FK1234" s="116"/>
      <c r="FL1234" s="116"/>
      <c r="FM1234" s="116"/>
      <c r="FN1234" s="116"/>
    </row>
    <row r="1235" spans="1:171" s="3" customFormat="1" ht="15" customHeight="1" x14ac:dyDescent="0.2">
      <c r="A1235" s="327">
        <v>20150116</v>
      </c>
      <c r="B1235" s="327">
        <v>5</v>
      </c>
      <c r="C1235" s="328">
        <v>77</v>
      </c>
      <c r="D1235" s="328">
        <v>1</v>
      </c>
      <c r="E1235" s="328">
        <v>7</v>
      </c>
      <c r="F1235" s="328">
        <v>19</v>
      </c>
      <c r="G1235" s="331">
        <v>2</v>
      </c>
      <c r="H1235" s="435">
        <v>0</v>
      </c>
      <c r="I1235" s="329">
        <v>4928</v>
      </c>
      <c r="J1235" s="101" t="s">
        <v>1979</v>
      </c>
      <c r="K1235" s="330" t="str">
        <f>IF(B1235=2,"Z:\Data\MOOG\HeTao\raw\",IF(B1235=5,"Z:\Data\MOOG\Polo\raw\",IF(B1235=10,"Z:\Data\MOOG\Messi\raw\","")))</f>
        <v>Z:\Data\MOOG\Polo\raw\</v>
      </c>
      <c r="L1235" s="326" t="s">
        <v>3191</v>
      </c>
      <c r="M1235" s="569" t="str">
        <f>IF(NOT(ISERROR(FIND("Training_dt",W1235))),"'Plot Psychometric_HH_dt_yuchen'",IF(NOT(ISERROR(FIND("Training",W1235))),"'Plot Psychometric_HH'",IF(NOT(ISERROR(FIND("1DAT",W1235))),"'Plot Tuning Azimuth_HH'",IF(NOT(ISERROR(FIND("HD_dt",W1235))),"'Plot HeadingDiscimination_PSTH_HH_dt_yuchen'",IF(NOT(ISERROR(FIND("HD",W1235))),"'Plot HeadingDiscimination_PSTH_HH'",IF(NOT(ISERROR(FIND("MemSac",W1235))),"'Memory Saccade Analysis_HH'",IF(NOT(ISERROR(FIND("DelSac",W1235))),"'Memory Saccade Analysis_HH'",IF(NOT(ISERROR(FIND("u-stim",W1235))),"'Plot Microstim_HH'",""))))))))</f>
        <v>'Memory Saccade Analysis_HH'</v>
      </c>
      <c r="N1235" s="573">
        <v>1</v>
      </c>
      <c r="O1235" s="584">
        <v>-1</v>
      </c>
      <c r="P1235" s="590">
        <v>4</v>
      </c>
      <c r="Q1235" s="590">
        <f>IF(B1235=2,60,310)</f>
        <v>310</v>
      </c>
      <c r="R1235" s="590">
        <v>5</v>
      </c>
      <c r="S1235" s="590">
        <f>IF(B1235=2,60,-190)</f>
        <v>-190</v>
      </c>
      <c r="T1235" s="590">
        <v>1</v>
      </c>
      <c r="U1235" s="590">
        <f>IF(Z1235&lt;&gt;"",IF(NOT(ISERROR(FIND("SU",Z1235))),VALUE(RIGHT(Z1235,1))+4,IF(NOT(ISERROR(FIND("MU20",Z1235))),20,IF(NOT(ISERROR(FIND("MU21",Z1235))),21,IF(NOT(ISERROR(FIND("MU2",Z1235))),2,1)))),"")</f>
        <v>5</v>
      </c>
      <c r="V1235" s="583"/>
      <c r="W1235" s="332" t="s">
        <v>2172</v>
      </c>
      <c r="X1235" s="192"/>
      <c r="Y1235" s="219">
        <f>IF(NOT(ISERROR(FIND("MU=SU",X1235))),1,IF(Z1235&lt;&gt;"",IF(NOT(ISERROR(FIND("SU",Z1235))),1,0),""))</f>
        <v>1</v>
      </c>
      <c r="Z1235" s="217" t="s">
        <v>43</v>
      </c>
      <c r="AA1235" s="218">
        <v>3170</v>
      </c>
      <c r="AB1235" s="77">
        <v>18.726099999999999</v>
      </c>
      <c r="AC1235" s="78" t="s">
        <v>3192</v>
      </c>
      <c r="AD1235" s="199"/>
      <c r="AE1235" s="91"/>
      <c r="AF1235" s="79"/>
      <c r="AG1235" s="79"/>
      <c r="AH1235" s="80"/>
      <c r="AI1235" s="81"/>
      <c r="AJ1235" s="81"/>
      <c r="AK1235" s="81"/>
      <c r="AL1235" s="81"/>
      <c r="AM1235" s="114"/>
      <c r="AN1235" s="82"/>
      <c r="AO1235" s="83"/>
      <c r="AP1235" s="83"/>
      <c r="AQ1235" s="83"/>
      <c r="AR1235" s="84"/>
      <c r="AS1235" s="85"/>
      <c r="AT1235" s="85"/>
      <c r="AU1235" s="85"/>
      <c r="AV1235" s="85"/>
      <c r="AW1235" s="104"/>
      <c r="AX1235" s="86"/>
      <c r="AY1235" s="87"/>
      <c r="AZ1235" s="87"/>
      <c r="BA1235" s="87"/>
      <c r="BB1235" s="88"/>
      <c r="BC1235" s="89"/>
      <c r="BD1235" s="89"/>
      <c r="BE1235" s="89"/>
      <c r="BF1235" s="89"/>
      <c r="BG1235" s="115"/>
      <c r="BH1235" s="90"/>
      <c r="BI1235" s="251"/>
      <c r="BJ1235" s="252"/>
      <c r="BK1235" s="252"/>
      <c r="BL1235" s="230"/>
      <c r="BM1235" s="230"/>
      <c r="BN1235" s="230"/>
      <c r="BO1235" s="231"/>
      <c r="BP1235" s="231"/>
      <c r="BQ1235" s="231"/>
      <c r="BR1235" s="232"/>
      <c r="BS1235" s="232"/>
      <c r="BT1235" s="232"/>
      <c r="BU1235" s="230"/>
      <c r="BV1235" s="230"/>
      <c r="BW1235" s="231"/>
      <c r="BX1235" s="231"/>
      <c r="BY1235" s="232"/>
      <c r="BZ1235" s="235"/>
      <c r="CA1235" s="257"/>
      <c r="CB1235" s="233"/>
      <c r="CC1235" s="230"/>
      <c r="CD1235" s="230"/>
      <c r="CE1235" s="230"/>
      <c r="CF1235" s="230"/>
      <c r="CG1235" s="230"/>
      <c r="CH1235" s="230"/>
      <c r="CI1235" s="230"/>
      <c r="CJ1235" s="231"/>
      <c r="CK1235" s="231"/>
      <c r="CL1235" s="231"/>
      <c r="CM1235" s="231"/>
      <c r="CN1235" s="231"/>
      <c r="CO1235" s="231"/>
      <c r="CP1235" s="231"/>
      <c r="CQ1235" s="231"/>
      <c r="CR1235" s="232"/>
      <c r="CS1235" s="232"/>
      <c r="CT1235" s="232"/>
      <c r="CU1235" s="232"/>
      <c r="CV1235" s="232"/>
      <c r="CW1235" s="232"/>
      <c r="CX1235" s="232"/>
      <c r="CY1235" s="234"/>
      <c r="CZ1235" s="106"/>
      <c r="DA1235" s="106"/>
      <c r="DB1235" s="106"/>
      <c r="DC1235" s="106"/>
      <c r="DD1235" s="106"/>
      <c r="DE1235" s="106"/>
      <c r="DF1235" s="60"/>
      <c r="DG1235" s="107"/>
      <c r="DH1235" s="107"/>
      <c r="DI1235" s="107"/>
      <c r="DJ1235" s="107"/>
      <c r="DK1235" s="107"/>
      <c r="DL1235" s="107"/>
      <c r="DM1235" s="110"/>
      <c r="DN1235" s="110"/>
      <c r="DO1235" s="110"/>
      <c r="DP1235" s="110"/>
      <c r="DQ1235" s="110"/>
      <c r="DR1235" s="110"/>
      <c r="DS1235" s="110"/>
      <c r="DT1235" s="110"/>
      <c r="DU1235" s="497"/>
      <c r="DV1235" s="497"/>
      <c r="DW1235" s="497"/>
      <c r="DX1235" s="497"/>
      <c r="DY1235" s="497"/>
      <c r="DZ1235" s="497"/>
      <c r="EA1235" s="288">
        <v>0.52501299999999995</v>
      </c>
      <c r="EB1235" s="99">
        <v>2.3660500000000002E-3</v>
      </c>
      <c r="EC1235" s="99">
        <v>0.34614800000000001</v>
      </c>
      <c r="ED1235" s="99">
        <v>5.4434400000000001E-2</v>
      </c>
      <c r="EE1235" s="99">
        <v>1.0616899999999999E-3</v>
      </c>
      <c r="EF1235" s="99">
        <v>0.32542199999999999</v>
      </c>
      <c r="EG1235" s="99">
        <v>-137.93799999999999</v>
      </c>
      <c r="EH1235" s="99">
        <v>-110.94</v>
      </c>
      <c r="EI1235" s="99">
        <v>-146.58000000000001</v>
      </c>
      <c r="EJ1235" s="99">
        <v>158.495</v>
      </c>
      <c r="EK1235" s="99">
        <v>-158.56299999999999</v>
      </c>
      <c r="EL1235" s="99">
        <v>-130.874</v>
      </c>
      <c r="EM1235" s="99">
        <v>0.39452100000000001</v>
      </c>
      <c r="EN1235" s="99">
        <v>0.54901999999999995</v>
      </c>
      <c r="EO1235" s="99">
        <v>0.43507699999999999</v>
      </c>
      <c r="EP1235" s="99">
        <v>0.518065</v>
      </c>
      <c r="EQ1235" s="99">
        <v>0.55848200000000003</v>
      </c>
      <c r="ER1235" s="99">
        <v>0.434477</v>
      </c>
      <c r="ES1235" s="99">
        <v>0</v>
      </c>
      <c r="ET1235" s="99">
        <v>1.5452999999999999</v>
      </c>
      <c r="EU1235" s="99">
        <v>1.1650799999999999</v>
      </c>
      <c r="EV1235" s="99">
        <v>0.923682</v>
      </c>
      <c r="EW1235" s="99">
        <v>-3.6628799999999999</v>
      </c>
      <c r="EX1235" s="119">
        <v>1.3877999999999999</v>
      </c>
      <c r="EY1235" s="121"/>
      <c r="EZ1235" s="524"/>
      <c r="FA1235" s="83"/>
      <c r="FB1235" s="126"/>
      <c r="FC1235" s="116"/>
      <c r="FD1235" s="116"/>
      <c r="FE1235" s="116"/>
      <c r="FF1235" s="116"/>
      <c r="FG1235" s="116"/>
      <c r="FH1235" s="116"/>
      <c r="FI1235" s="116"/>
      <c r="FJ1235" s="116"/>
      <c r="FK1235" s="116"/>
      <c r="FL1235" s="116"/>
      <c r="FM1235" s="116"/>
      <c r="FN1235" s="116"/>
    </row>
    <row r="1236" spans="1:171" s="3" customFormat="1" ht="15" customHeight="1" x14ac:dyDescent="0.2">
      <c r="A1236" s="327">
        <v>20150116</v>
      </c>
      <c r="B1236" s="327">
        <v>5</v>
      </c>
      <c r="C1236" s="328">
        <v>77</v>
      </c>
      <c r="D1236" s="328">
        <v>1</v>
      </c>
      <c r="E1236" s="328">
        <v>7</v>
      </c>
      <c r="F1236" s="328">
        <v>19</v>
      </c>
      <c r="G1236" s="331">
        <v>2</v>
      </c>
      <c r="H1236" s="435">
        <v>0</v>
      </c>
      <c r="I1236" s="329">
        <v>4928</v>
      </c>
      <c r="J1236" s="101" t="s">
        <v>1979</v>
      </c>
      <c r="K1236" s="330" t="str">
        <f>IF(B1236=2,"Z:\Data\MOOG\HeTao\raw\",IF(B1236=5,"Z:\Data\MOOG\Polo\raw\",IF(B1236=10,"Z:\Data\MOOG\Messi\raw\","")))</f>
        <v>Z:\Data\MOOG\Polo\raw\</v>
      </c>
      <c r="L1236" s="326" t="s">
        <v>3191</v>
      </c>
      <c r="M1236" s="569" t="str">
        <f>IF(NOT(ISERROR(FIND("Training_dt",W1236))),"'Plot Psychometric_HH_dt_yuchen'",IF(NOT(ISERROR(FIND("Training",W1236))),"'Plot Psychometric_HH'",IF(NOT(ISERROR(FIND("1DAT",W1236))),"'Plot Tuning Azimuth_HH'",IF(NOT(ISERROR(FIND("HD_dt",W1236))),"'Plot HeadingDiscimination_PSTH_HH_dt_yuchen'",IF(NOT(ISERROR(FIND("HD",W1236))),"'Plot HeadingDiscimination_PSTH_HH'",IF(NOT(ISERROR(FIND("MemSac",W1236))),"'Memory Saccade Analysis_HH'",IF(NOT(ISERROR(FIND("DelSac",W1236))),"'Memory Saccade Analysis_HH'",IF(NOT(ISERROR(FIND("u-stim",W1236))),"'Plot Microstim_HH'",""))))))))</f>
        <v>'Memory Saccade Analysis_HH'</v>
      </c>
      <c r="N1236" s="573">
        <v>1</v>
      </c>
      <c r="O1236" s="584">
        <v>-1</v>
      </c>
      <c r="P1236" s="590">
        <v>4</v>
      </c>
      <c r="Q1236" s="590">
        <f>IF(B1236=2,60,310)</f>
        <v>310</v>
      </c>
      <c r="R1236" s="590">
        <v>5</v>
      </c>
      <c r="S1236" s="590">
        <f>IF(B1236=2,60,-190)</f>
        <v>-190</v>
      </c>
      <c r="T1236" s="590">
        <v>1</v>
      </c>
      <c r="U1236" s="590">
        <f>IF(Z1236&lt;&gt;"",IF(NOT(ISERROR(FIND("SU",Z1236))),VALUE(RIGHT(Z1236,1))+4,IF(NOT(ISERROR(FIND("MU20",Z1236))),20,IF(NOT(ISERROR(FIND("MU21",Z1236))),21,IF(NOT(ISERROR(FIND("MU2",Z1236))),2,1)))),"")</f>
        <v>6</v>
      </c>
      <c r="V1236" s="583"/>
      <c r="W1236" s="332" t="s">
        <v>2172</v>
      </c>
      <c r="X1236" s="192"/>
      <c r="Y1236" s="219">
        <f>IF(NOT(ISERROR(FIND("MU=SU",X1236))),1,IF(Z1236&lt;&gt;"",IF(NOT(ISERROR(FIND("SU",Z1236))),1,0),""))</f>
        <v>1</v>
      </c>
      <c r="Z1236" s="217" t="s">
        <v>46</v>
      </c>
      <c r="AA1236" s="218">
        <v>1552</v>
      </c>
      <c r="AB1236" s="77">
        <v>7.33256</v>
      </c>
      <c r="AC1236" s="78" t="s">
        <v>3193</v>
      </c>
      <c r="AD1236" s="199"/>
      <c r="AE1236" s="91"/>
      <c r="AF1236" s="79"/>
      <c r="AG1236" s="79"/>
      <c r="AH1236" s="80"/>
      <c r="AI1236" s="81"/>
      <c r="AJ1236" s="81"/>
      <c r="AK1236" s="81"/>
      <c r="AL1236" s="81"/>
      <c r="AM1236" s="114"/>
      <c r="AN1236" s="82"/>
      <c r="AO1236" s="83"/>
      <c r="AP1236" s="83"/>
      <c r="AQ1236" s="83"/>
      <c r="AR1236" s="84"/>
      <c r="AS1236" s="85"/>
      <c r="AT1236" s="85"/>
      <c r="AU1236" s="85"/>
      <c r="AV1236" s="85"/>
      <c r="AW1236" s="104"/>
      <c r="AX1236" s="86"/>
      <c r="AY1236" s="87"/>
      <c r="AZ1236" s="87"/>
      <c r="BA1236" s="87"/>
      <c r="BB1236" s="88"/>
      <c r="BC1236" s="89"/>
      <c r="BD1236" s="89"/>
      <c r="BE1236" s="89"/>
      <c r="BF1236" s="89"/>
      <c r="BG1236" s="115"/>
      <c r="BH1236" s="90"/>
      <c r="BI1236" s="251"/>
      <c r="BJ1236" s="252"/>
      <c r="BK1236" s="252"/>
      <c r="BL1236" s="230"/>
      <c r="BM1236" s="230"/>
      <c r="BN1236" s="230"/>
      <c r="BO1236" s="231"/>
      <c r="BP1236" s="231"/>
      <c r="BQ1236" s="231"/>
      <c r="BR1236" s="232"/>
      <c r="BS1236" s="232"/>
      <c r="BT1236" s="232"/>
      <c r="BU1236" s="230"/>
      <c r="BV1236" s="230"/>
      <c r="BW1236" s="231"/>
      <c r="BX1236" s="231"/>
      <c r="BY1236" s="232"/>
      <c r="BZ1236" s="235"/>
      <c r="CA1236" s="257"/>
      <c r="CB1236" s="233"/>
      <c r="CC1236" s="230"/>
      <c r="CD1236" s="230"/>
      <c r="CE1236" s="230"/>
      <c r="CF1236" s="230"/>
      <c r="CG1236" s="230"/>
      <c r="CH1236" s="230"/>
      <c r="CI1236" s="230"/>
      <c r="CJ1236" s="231"/>
      <c r="CK1236" s="231"/>
      <c r="CL1236" s="231"/>
      <c r="CM1236" s="231"/>
      <c r="CN1236" s="231"/>
      <c r="CO1236" s="231"/>
      <c r="CP1236" s="231"/>
      <c r="CQ1236" s="231"/>
      <c r="CR1236" s="232"/>
      <c r="CS1236" s="232"/>
      <c r="CT1236" s="232"/>
      <c r="CU1236" s="232"/>
      <c r="CV1236" s="232"/>
      <c r="CW1236" s="232"/>
      <c r="CX1236" s="232"/>
      <c r="CY1236" s="234"/>
      <c r="CZ1236" s="106"/>
      <c r="DA1236" s="106"/>
      <c r="DB1236" s="106"/>
      <c r="DC1236" s="106">
        <v>1</v>
      </c>
      <c r="DD1236" s="106"/>
      <c r="DE1236" s="106"/>
      <c r="DF1236" s="60"/>
      <c r="DG1236" s="107"/>
      <c r="DH1236" s="107"/>
      <c r="DI1236" s="107"/>
      <c r="DJ1236" s="107"/>
      <c r="DK1236" s="107"/>
      <c r="DL1236" s="107"/>
      <c r="DM1236" s="110"/>
      <c r="DN1236" s="110"/>
      <c r="DO1236" s="110"/>
      <c r="DP1236" s="110"/>
      <c r="DQ1236" s="110"/>
      <c r="DR1236" s="110"/>
      <c r="DS1236" s="110"/>
      <c r="DT1236" s="110"/>
      <c r="DU1236" s="497"/>
      <c r="DV1236" s="497"/>
      <c r="DW1236" s="497"/>
      <c r="DX1236" s="497"/>
      <c r="DY1236" s="497"/>
      <c r="DZ1236" s="497"/>
      <c r="EA1236" s="288">
        <v>4.4325400000000001E-2</v>
      </c>
      <c r="EB1236" s="99">
        <v>3.17702E-3</v>
      </c>
      <c r="EC1236" s="501">
        <v>7.9039400000000001E-5</v>
      </c>
      <c r="ED1236" s="99">
        <v>8.2144E-4</v>
      </c>
      <c r="EE1236" s="99">
        <v>1.22924E-2</v>
      </c>
      <c r="EF1236" s="99">
        <v>2.2048200000000001E-3</v>
      </c>
      <c r="EG1236" s="99">
        <v>-55.0929</v>
      </c>
      <c r="EH1236" s="99">
        <v>26.991399999999999</v>
      </c>
      <c r="EI1236" s="99">
        <v>-3.7313200000000002</v>
      </c>
      <c r="EJ1236" s="99">
        <v>23.232399999999998</v>
      </c>
      <c r="EK1236" s="99">
        <v>18.5212</v>
      </c>
      <c r="EL1236" s="99">
        <v>33.867100000000001</v>
      </c>
      <c r="EM1236" s="99">
        <v>0.51239000000000001</v>
      </c>
      <c r="EN1236" s="99">
        <v>0.57985500000000001</v>
      </c>
      <c r="EO1236" s="99">
        <v>0.58229200000000003</v>
      </c>
      <c r="EP1236" s="99">
        <v>0.56980600000000003</v>
      </c>
      <c r="EQ1236" s="99">
        <v>0.51520699999999997</v>
      </c>
      <c r="ER1236" s="99">
        <v>0.56806999999999996</v>
      </c>
      <c r="ES1236" s="99">
        <v>0</v>
      </c>
      <c r="ET1236" s="99">
        <v>4.7176200000000001</v>
      </c>
      <c r="EU1236" s="99">
        <v>8.8407599999999995</v>
      </c>
      <c r="EV1236" s="99">
        <v>9.4475599999999993</v>
      </c>
      <c r="EW1236" s="99">
        <v>12.3299</v>
      </c>
      <c r="EX1236" s="119">
        <v>3.9231400000000001</v>
      </c>
      <c r="EY1236" s="121"/>
      <c r="EZ1236" s="524"/>
      <c r="FA1236" s="83"/>
      <c r="FB1236" s="126"/>
      <c r="FC1236" s="116"/>
      <c r="FD1236" s="116"/>
      <c r="FE1236" s="116"/>
      <c r="FF1236" s="116"/>
      <c r="FG1236" s="116"/>
      <c r="FH1236" s="116"/>
      <c r="FI1236" s="116"/>
      <c r="FJ1236" s="116"/>
      <c r="FK1236" s="116"/>
      <c r="FL1236" s="116"/>
      <c r="FM1236" s="116"/>
      <c r="FN1236" s="116"/>
    </row>
    <row r="1237" spans="1:171" s="3" customFormat="1" ht="15" customHeight="1" x14ac:dyDescent="0.2">
      <c r="A1237" s="327">
        <v>20150116</v>
      </c>
      <c r="B1237" s="327">
        <v>5</v>
      </c>
      <c r="C1237" s="328">
        <v>77</v>
      </c>
      <c r="D1237" s="328">
        <v>1</v>
      </c>
      <c r="E1237" s="328">
        <v>7</v>
      </c>
      <c r="F1237" s="328">
        <v>19</v>
      </c>
      <c r="G1237" s="331">
        <v>2</v>
      </c>
      <c r="H1237" s="435">
        <v>0</v>
      </c>
      <c r="I1237" s="329">
        <v>4928</v>
      </c>
      <c r="J1237" s="101" t="s">
        <v>1979</v>
      </c>
      <c r="K1237" s="601" t="str">
        <f>IF(B1237=2,"Z:\Data\MOOG\HeTao\raw\",IF(B1237=5,"Z:\Data\MOOG\Polo\raw\",IF(B1237=10,"Z:\Data\MOOG\Messi\raw\","")))</f>
        <v>Z:\Data\MOOG\Polo\raw\</v>
      </c>
      <c r="L1237" s="326" t="s">
        <v>2990</v>
      </c>
      <c r="M1237" s="569" t="str">
        <f>IF(NOT(ISERROR(FIND("Training_dt",W1237))),"'Plot Psychometric_HH_dt_yuchen'",IF(NOT(ISERROR(FIND("Training",W1237))),"'Plot Psychometric_HH'",IF(NOT(ISERROR(FIND("1DAT",W1237))),"'Plot Tuning Azimuth_HH'",IF(NOT(ISERROR(FIND("HD_dt",W1237))),"'Plot HeadingDiscimination_PSTH_HH_dt_yuchen'",IF(NOT(ISERROR(FIND("HD",W1237))),"'Plot HeadingDiscimination_PSTH_HH'",IF(NOT(ISERROR(FIND("MemSac",W1237))),"'Memory Saccade Analysis_HH'",IF(NOT(ISERROR(FIND("DelSac",W1237))),"'Memory Saccade Analysis_HH'",IF(NOT(ISERROR(FIND("u-stim",W1237))),"'Plot Microstim_HH'",""))))))))</f>
        <v>'Plot HeadingDiscimination_PSTH_HH'</v>
      </c>
      <c r="N1237" s="573">
        <v>122</v>
      </c>
      <c r="O1237" s="584">
        <v>-1</v>
      </c>
      <c r="P1237" s="590">
        <v>4</v>
      </c>
      <c r="Q1237" s="590">
        <f>IF(B1237=2,60,310)</f>
        <v>310</v>
      </c>
      <c r="R1237" s="590">
        <v>5</v>
      </c>
      <c r="S1237" s="590">
        <f>IF(B1237=2,60,-190)</f>
        <v>-190</v>
      </c>
      <c r="T1237" s="590">
        <v>1</v>
      </c>
      <c r="U1237" s="590">
        <f>IF(Z1237&lt;&gt;"",IF(NOT(ISERROR(FIND("SU",Z1237))),VALUE(RIGHT(Z1237,1))+4,IF(NOT(ISERROR(FIND("MU20",Z1237))),20,IF(NOT(ISERROR(FIND("MU21",Z1237))),21,IF(NOT(ISERROR(FIND("MU2",Z1237))),2,1)))),"")</f>
        <v>20</v>
      </c>
      <c r="V1237" s="583"/>
      <c r="W1237" s="332" t="s">
        <v>1986</v>
      </c>
      <c r="X1237" s="192"/>
      <c r="Y1237" s="219">
        <f>IF(NOT(ISERROR(FIND("MU=SU",X1237))),1,IF(Z1237&lt;&gt;"",IF(NOT(ISERROR(FIND("SU",Z1237))),1,0),""))</f>
        <v>0</v>
      </c>
      <c r="Z1237" s="217" t="s">
        <v>3147</v>
      </c>
      <c r="AA1237" s="218"/>
      <c r="AB1237" s="77"/>
      <c r="AC1237" s="78"/>
      <c r="AD1237" s="199"/>
      <c r="AE1237" s="91"/>
      <c r="AF1237" s="79"/>
      <c r="AG1237" s="79"/>
      <c r="AH1237" s="80"/>
      <c r="AI1237" s="81"/>
      <c r="AJ1237" s="81"/>
      <c r="AK1237" s="81"/>
      <c r="AL1237" s="81"/>
      <c r="AM1237" s="114"/>
      <c r="AN1237" s="82"/>
      <c r="AO1237" s="83"/>
      <c r="AP1237" s="83"/>
      <c r="AQ1237" s="83"/>
      <c r="AR1237" s="84"/>
      <c r="AS1237" s="85"/>
      <c r="AT1237" s="85"/>
      <c r="AU1237" s="85"/>
      <c r="AV1237" s="85"/>
      <c r="AW1237" s="104"/>
      <c r="AX1237" s="86"/>
      <c r="AY1237" s="87"/>
      <c r="AZ1237" s="87"/>
      <c r="BA1237" s="87"/>
      <c r="BB1237" s="88"/>
      <c r="BC1237" s="89"/>
      <c r="BD1237" s="89"/>
      <c r="BE1237" s="89"/>
      <c r="BF1237" s="89"/>
      <c r="BG1237" s="115"/>
      <c r="BH1237" s="90"/>
      <c r="BI1237" s="251"/>
      <c r="BJ1237" s="252"/>
      <c r="BK1237" s="252"/>
      <c r="BL1237" s="230"/>
      <c r="BM1237" s="230"/>
      <c r="BN1237" s="230"/>
      <c r="BO1237" s="231"/>
      <c r="BP1237" s="231"/>
      <c r="BQ1237" s="231"/>
      <c r="BR1237" s="232"/>
      <c r="BS1237" s="232"/>
      <c r="BT1237" s="232"/>
      <c r="BU1237" s="230"/>
      <c r="BV1237" s="230"/>
      <c r="BW1237" s="231"/>
      <c r="BX1237" s="231"/>
      <c r="BY1237" s="232"/>
      <c r="BZ1237" s="235"/>
      <c r="CA1237" s="257"/>
      <c r="CB1237" s="233"/>
      <c r="CC1237" s="230"/>
      <c r="CD1237" s="230"/>
      <c r="CE1237" s="230"/>
      <c r="CF1237" s="230"/>
      <c r="CG1237" s="230"/>
      <c r="CH1237" s="230"/>
      <c r="CI1237" s="230"/>
      <c r="CJ1237" s="231"/>
      <c r="CK1237" s="231"/>
      <c r="CL1237" s="231"/>
      <c r="CM1237" s="231"/>
      <c r="CN1237" s="231"/>
      <c r="CO1237" s="231"/>
      <c r="CP1237" s="231"/>
      <c r="CQ1237" s="231"/>
      <c r="CR1237" s="232"/>
      <c r="CS1237" s="232"/>
      <c r="CT1237" s="232"/>
      <c r="CU1237" s="232"/>
      <c r="CV1237" s="232"/>
      <c r="CW1237" s="232"/>
      <c r="CX1237" s="232"/>
      <c r="CY1237" s="234"/>
      <c r="CZ1237" s="106">
        <v>1</v>
      </c>
      <c r="DA1237" s="106">
        <v>0</v>
      </c>
      <c r="DB1237" s="106"/>
      <c r="DC1237" s="106"/>
      <c r="DD1237" s="106"/>
      <c r="DE1237" s="106"/>
      <c r="DF1237" s="60"/>
      <c r="DG1237" s="107">
        <v>10</v>
      </c>
      <c r="DH1237" s="107" t="s">
        <v>7138</v>
      </c>
      <c r="DI1237" s="107">
        <v>2.2256300000000002</v>
      </c>
      <c r="DJ1237" s="107">
        <v>-0.79603699999999999</v>
      </c>
      <c r="DK1237" s="107">
        <v>1.33158</v>
      </c>
      <c r="DL1237" s="107">
        <v>1.32362</v>
      </c>
      <c r="DM1237" s="110">
        <v>1.33507</v>
      </c>
      <c r="DN1237" s="110">
        <v>2.45831</v>
      </c>
      <c r="DO1237" s="110">
        <v>0.69499999999999995</v>
      </c>
      <c r="DP1237" s="110">
        <v>0.83250000000000002</v>
      </c>
      <c r="DQ1237" s="110">
        <v>0.5625</v>
      </c>
      <c r="DR1237" s="110">
        <v>0.33333299999999999</v>
      </c>
      <c r="DS1237" s="110">
        <v>0.71634600000000004</v>
      </c>
      <c r="DT1237" s="110">
        <v>0.350962</v>
      </c>
      <c r="DU1237" s="497">
        <v>0.55988499999999997</v>
      </c>
      <c r="DV1237" s="497">
        <v>0</v>
      </c>
      <c r="DW1237" s="497">
        <v>-0.31142900000000001</v>
      </c>
      <c r="DX1237" s="497">
        <v>3.4000000000000002E-2</v>
      </c>
      <c r="DY1237" s="497">
        <v>0.226244</v>
      </c>
      <c r="DZ1237" s="497">
        <v>0.14799999999999999</v>
      </c>
      <c r="EA1237" s="288"/>
      <c r="EB1237" s="492"/>
      <c r="EC1237" s="492"/>
      <c r="ED1237" s="99"/>
      <c r="EE1237" s="492"/>
      <c r="EF1237" s="492"/>
      <c r="EG1237" s="99"/>
      <c r="EH1237" s="99"/>
      <c r="EI1237" s="99"/>
      <c r="EJ1237" s="99"/>
      <c r="EK1237" s="99"/>
      <c r="EL1237" s="99"/>
      <c r="EM1237" s="99"/>
      <c r="EN1237" s="99"/>
      <c r="EO1237" s="99"/>
      <c r="EP1237" s="99"/>
      <c r="EQ1237" s="99"/>
      <c r="ER1237" s="99"/>
      <c r="ES1237" s="99"/>
      <c r="ET1237" s="99"/>
      <c r="EU1237" s="99"/>
      <c r="EV1237" s="99"/>
      <c r="EW1237" s="99"/>
      <c r="EX1237" s="119"/>
      <c r="EY1237" s="121">
        <v>1</v>
      </c>
      <c r="EZ1237" s="524">
        <v>103</v>
      </c>
      <c r="FA1237" s="83">
        <v>10</v>
      </c>
      <c r="FB1237" s="126">
        <v>13</v>
      </c>
      <c r="FC1237" s="505">
        <v>2.2256300000000002</v>
      </c>
      <c r="FD1237" s="505">
        <v>-0.79603699999999999</v>
      </c>
      <c r="FE1237" s="116">
        <v>1.33158</v>
      </c>
      <c r="FF1237" s="116">
        <v>1.32362</v>
      </c>
      <c r="FG1237" s="116">
        <v>1.33507</v>
      </c>
      <c r="FH1237" s="116">
        <v>2.45831</v>
      </c>
      <c r="FI1237" s="116" t="s">
        <v>6852</v>
      </c>
      <c r="FJ1237" s="116" t="s">
        <v>6853</v>
      </c>
      <c r="FK1237" s="116" t="s">
        <v>6854</v>
      </c>
      <c r="FL1237" s="116" t="s">
        <v>6855</v>
      </c>
      <c r="FM1237" s="116" t="s">
        <v>6856</v>
      </c>
      <c r="FN1237" s="116" t="s">
        <v>6857</v>
      </c>
      <c r="FO1237" s="3" t="s">
        <v>1243</v>
      </c>
    </row>
    <row r="1238" spans="1:171" s="3" customFormat="1" ht="15" customHeight="1" x14ac:dyDescent="0.2">
      <c r="A1238" s="327">
        <v>20150116</v>
      </c>
      <c r="B1238" s="327">
        <v>5</v>
      </c>
      <c r="C1238" s="328">
        <v>77</v>
      </c>
      <c r="D1238" s="328">
        <v>1</v>
      </c>
      <c r="E1238" s="328">
        <v>7</v>
      </c>
      <c r="F1238" s="328">
        <v>19</v>
      </c>
      <c r="G1238" s="331">
        <v>2</v>
      </c>
      <c r="H1238" s="435">
        <v>0</v>
      </c>
      <c r="I1238" s="329">
        <v>4954</v>
      </c>
      <c r="J1238" s="101" t="s">
        <v>1979</v>
      </c>
      <c r="K1238" s="330" t="str">
        <f>IF(B1238=2,"Z:\Data\MOOG\HeTao\raw\",IF(B1238=5,"Z:\Data\MOOG\Polo\raw\",IF(B1238=10,"Z:\Data\MOOG\Messi\raw\","")))</f>
        <v>Z:\Data\MOOG\Polo\raw\</v>
      </c>
      <c r="L1238" s="326" t="s">
        <v>3181</v>
      </c>
      <c r="M1238" s="569" t="str">
        <f>IF(NOT(ISERROR(FIND("Training_dt",W1238))),"'Plot Psychometric_HH_dt_yuchen'",IF(NOT(ISERROR(FIND("Training",W1238))),"'Plot Psychometric_HH'",IF(NOT(ISERROR(FIND("1DAT",W1238))),"'Plot Tuning Azimuth_HH'",IF(NOT(ISERROR(FIND("HD_dt",W1238))),"'Plot HeadingDiscimination_PSTH_HH_dt_yuchen'",IF(NOT(ISERROR(FIND("HD",W1238))),"'Plot HeadingDiscimination_PSTH_HH'",IF(NOT(ISERROR(FIND("MemSac",W1238))),"'Memory Saccade Analysis_HH'",IF(NOT(ISERROR(FIND("DelSac",W1238))),"'Memory Saccade Analysis_HH'",IF(NOT(ISERROR(FIND("u-stim",W1238))),"'Plot Microstim_HH'",""))))))))</f>
        <v>'Memory Saccade Analysis_HH'</v>
      </c>
      <c r="N1238" s="573">
        <v>1</v>
      </c>
      <c r="O1238" s="584">
        <v>-1</v>
      </c>
      <c r="P1238" s="590">
        <v>4</v>
      </c>
      <c r="Q1238" s="590">
        <f>IF(B1238=2,60,310)</f>
        <v>310</v>
      </c>
      <c r="R1238" s="590">
        <v>5</v>
      </c>
      <c r="S1238" s="590">
        <f>IF(B1238=2,60,-190)</f>
        <v>-190</v>
      </c>
      <c r="T1238" s="590">
        <v>1</v>
      </c>
      <c r="U1238" s="590">
        <f>IF(Z1238&lt;&gt;"",IF(NOT(ISERROR(FIND("SU",Z1238))),VALUE(RIGHT(Z1238,1))+4,IF(NOT(ISERROR(FIND("MU20",Z1238))),20,IF(NOT(ISERROR(FIND("MU21",Z1238))),21,IF(NOT(ISERROR(FIND("MU2",Z1238))),2,1)))),"")</f>
        <v>5</v>
      </c>
      <c r="V1238" s="583"/>
      <c r="W1238" s="332" t="s">
        <v>2172</v>
      </c>
      <c r="X1238" s="192"/>
      <c r="Y1238" s="219">
        <f>IF(NOT(ISERROR(FIND("MU=SU",X1238))),1,IF(Z1238&lt;&gt;"",IF(NOT(ISERROR(FIND("SU",Z1238))),1,0),""))</f>
        <v>1</v>
      </c>
      <c r="Z1238" s="217" t="s">
        <v>43</v>
      </c>
      <c r="AA1238" s="218">
        <v>2111</v>
      </c>
      <c r="AB1238" s="77">
        <v>19.1829</v>
      </c>
      <c r="AC1238" s="78" t="s">
        <v>3194</v>
      </c>
      <c r="AD1238" s="199"/>
      <c r="AE1238" s="91"/>
      <c r="AF1238" s="79"/>
      <c r="AG1238" s="79"/>
      <c r="AH1238" s="80"/>
      <c r="AI1238" s="81"/>
      <c r="AJ1238" s="81"/>
      <c r="AK1238" s="81"/>
      <c r="AL1238" s="81"/>
      <c r="AM1238" s="114"/>
      <c r="AN1238" s="82"/>
      <c r="AO1238" s="83"/>
      <c r="AP1238" s="83"/>
      <c r="AQ1238" s="83"/>
      <c r="AR1238" s="84"/>
      <c r="AS1238" s="85"/>
      <c r="AT1238" s="85"/>
      <c r="AU1238" s="85"/>
      <c r="AV1238" s="85"/>
      <c r="AW1238" s="104"/>
      <c r="AX1238" s="86"/>
      <c r="AY1238" s="87"/>
      <c r="AZ1238" s="87"/>
      <c r="BA1238" s="87"/>
      <c r="BB1238" s="88"/>
      <c r="BC1238" s="89"/>
      <c r="BD1238" s="89"/>
      <c r="BE1238" s="89"/>
      <c r="BF1238" s="89"/>
      <c r="BG1238" s="115"/>
      <c r="BH1238" s="90"/>
      <c r="BI1238" s="251"/>
      <c r="BJ1238" s="252"/>
      <c r="BK1238" s="252"/>
      <c r="BL1238" s="230"/>
      <c r="BM1238" s="230"/>
      <c r="BN1238" s="230"/>
      <c r="BO1238" s="231"/>
      <c r="BP1238" s="231"/>
      <c r="BQ1238" s="231"/>
      <c r="BR1238" s="232"/>
      <c r="BS1238" s="232"/>
      <c r="BT1238" s="232"/>
      <c r="BU1238" s="230"/>
      <c r="BV1238" s="230"/>
      <c r="BW1238" s="231"/>
      <c r="BX1238" s="231"/>
      <c r="BY1238" s="232"/>
      <c r="BZ1238" s="235"/>
      <c r="CA1238" s="257"/>
      <c r="CB1238" s="233"/>
      <c r="CC1238" s="230"/>
      <c r="CD1238" s="230"/>
      <c r="CE1238" s="230"/>
      <c r="CF1238" s="230"/>
      <c r="CG1238" s="230"/>
      <c r="CH1238" s="230"/>
      <c r="CI1238" s="230"/>
      <c r="CJ1238" s="231"/>
      <c r="CK1238" s="231"/>
      <c r="CL1238" s="231"/>
      <c r="CM1238" s="231"/>
      <c r="CN1238" s="231"/>
      <c r="CO1238" s="231"/>
      <c r="CP1238" s="231"/>
      <c r="CQ1238" s="231"/>
      <c r="CR1238" s="232"/>
      <c r="CS1238" s="232"/>
      <c r="CT1238" s="232"/>
      <c r="CU1238" s="232"/>
      <c r="CV1238" s="232"/>
      <c r="CW1238" s="232"/>
      <c r="CX1238" s="232"/>
      <c r="CY1238" s="234"/>
      <c r="CZ1238" s="106"/>
      <c r="DA1238" s="106"/>
      <c r="DB1238" s="106"/>
      <c r="DC1238" s="106"/>
      <c r="DD1238" s="106"/>
      <c r="DE1238" s="106"/>
      <c r="DF1238" s="60"/>
      <c r="DG1238" s="107"/>
      <c r="DH1238" s="107"/>
      <c r="DI1238" s="107"/>
      <c r="DJ1238" s="107"/>
      <c r="DK1238" s="107"/>
      <c r="DL1238" s="107"/>
      <c r="DM1238" s="110"/>
      <c r="DN1238" s="110"/>
      <c r="DO1238" s="110"/>
      <c r="DP1238" s="110"/>
      <c r="DQ1238" s="110"/>
      <c r="DR1238" s="110"/>
      <c r="DS1238" s="110"/>
      <c r="DT1238" s="110"/>
      <c r="DU1238" s="497"/>
      <c r="DV1238" s="497"/>
      <c r="DW1238" s="497"/>
      <c r="DX1238" s="497"/>
      <c r="DY1238" s="497"/>
      <c r="DZ1238" s="497"/>
      <c r="EA1238" s="288">
        <v>0.34207100000000001</v>
      </c>
      <c r="EB1238" s="99">
        <v>0.15398800000000001</v>
      </c>
      <c r="EC1238" s="99">
        <v>0.171378</v>
      </c>
      <c r="ED1238" s="99">
        <v>0.12674299999999999</v>
      </c>
      <c r="EE1238" s="99">
        <v>2.4562799999999999E-2</v>
      </c>
      <c r="EF1238" s="501">
        <v>2.6093900000000001E-6</v>
      </c>
      <c r="EG1238" s="99">
        <v>147.119</v>
      </c>
      <c r="EH1238" s="99">
        <v>-75.831500000000005</v>
      </c>
      <c r="EI1238" s="99">
        <v>-137.79499999999999</v>
      </c>
      <c r="EJ1238" s="99">
        <v>-138.523</v>
      </c>
      <c r="EK1238" s="99">
        <v>-125.374</v>
      </c>
      <c r="EL1238" s="99">
        <v>-103.852</v>
      </c>
      <c r="EM1238" s="99">
        <v>0.42563299999999998</v>
      </c>
      <c r="EN1238" s="99">
        <v>0.42582199999999998</v>
      </c>
      <c r="EO1238" s="99">
        <v>0.48177700000000001</v>
      </c>
      <c r="EP1238" s="99">
        <v>0.464588</v>
      </c>
      <c r="EQ1238" s="99">
        <v>0.52593199999999996</v>
      </c>
      <c r="ER1238" s="99">
        <v>0.65806100000000001</v>
      </c>
      <c r="ES1238" s="99">
        <v>0</v>
      </c>
      <c r="ET1238" s="99">
        <v>3.0750600000000001</v>
      </c>
      <c r="EU1238" s="99">
        <v>4.1590499999999997</v>
      </c>
      <c r="EV1238" s="99">
        <v>4.6145399999999999</v>
      </c>
      <c r="EW1238" s="99">
        <v>7.1838100000000003</v>
      </c>
      <c r="EX1238" s="119">
        <v>2.95804</v>
      </c>
      <c r="EY1238" s="121"/>
      <c r="EZ1238" s="524"/>
      <c r="FA1238" s="83"/>
      <c r="FB1238" s="126"/>
      <c r="FC1238" s="116"/>
      <c r="FD1238" s="116"/>
      <c r="FE1238" s="116"/>
      <c r="FF1238" s="116"/>
      <c r="FG1238" s="116"/>
      <c r="FH1238" s="116"/>
      <c r="FI1238" s="116"/>
      <c r="FJ1238" s="116"/>
      <c r="FK1238" s="116"/>
      <c r="FL1238" s="116"/>
      <c r="FM1238" s="116"/>
      <c r="FN1238" s="116"/>
    </row>
    <row r="1239" spans="1:171" s="3" customFormat="1" ht="15" customHeight="1" x14ac:dyDescent="0.2">
      <c r="A1239" s="327">
        <v>20150116</v>
      </c>
      <c r="B1239" s="327">
        <v>5</v>
      </c>
      <c r="C1239" s="328">
        <v>77</v>
      </c>
      <c r="D1239" s="328">
        <v>1</v>
      </c>
      <c r="E1239" s="328">
        <v>7</v>
      </c>
      <c r="F1239" s="328">
        <v>19</v>
      </c>
      <c r="G1239" s="331">
        <v>2</v>
      </c>
      <c r="H1239" s="435">
        <v>0</v>
      </c>
      <c r="I1239" s="329">
        <v>4974</v>
      </c>
      <c r="J1239" s="101" t="s">
        <v>1979</v>
      </c>
      <c r="K1239" s="330" t="str">
        <f>IF(B1239=2,"Z:\Data\MOOG\HeTao\raw\",IF(B1239=5,"Z:\Data\MOOG\Polo\raw\",IF(B1239=10,"Z:\Data\MOOG\Messi\raw\","")))</f>
        <v>Z:\Data\MOOG\Polo\raw\</v>
      </c>
      <c r="L1239" s="326" t="s">
        <v>3195</v>
      </c>
      <c r="M1239" s="569" t="str">
        <f>IF(NOT(ISERROR(FIND("Training_dt",W1239))),"'Plot Psychometric_HH_dt_yuchen'",IF(NOT(ISERROR(FIND("Training",W1239))),"'Plot Psychometric_HH'",IF(NOT(ISERROR(FIND("1DAT",W1239))),"'Plot Tuning Azimuth_HH'",IF(NOT(ISERROR(FIND("HD_dt",W1239))),"'Plot HeadingDiscimination_PSTH_HH_dt_yuchen'",IF(NOT(ISERROR(FIND("HD",W1239))),"'Plot HeadingDiscimination_PSTH_HH'",IF(NOT(ISERROR(FIND("MemSac",W1239))),"'Memory Saccade Analysis_HH'",IF(NOT(ISERROR(FIND("DelSac",W1239))),"'Memory Saccade Analysis_HH'",IF(NOT(ISERROR(FIND("u-stim",W1239))),"'Plot Microstim_HH'",""))))))))</f>
        <v>'Memory Saccade Analysis_HH'</v>
      </c>
      <c r="N1239" s="573">
        <v>1</v>
      </c>
      <c r="O1239" s="584">
        <v>-1</v>
      </c>
      <c r="P1239" s="590">
        <v>4</v>
      </c>
      <c r="Q1239" s="590">
        <f>IF(B1239=2,60,310)</f>
        <v>310</v>
      </c>
      <c r="R1239" s="590">
        <v>5</v>
      </c>
      <c r="S1239" s="590">
        <f>IF(B1239=2,60,-190)</f>
        <v>-190</v>
      </c>
      <c r="T1239" s="590">
        <v>1</v>
      </c>
      <c r="U1239" s="590">
        <f>IF(Z1239&lt;&gt;"",IF(NOT(ISERROR(FIND("SU",Z1239))),VALUE(RIGHT(Z1239,1))+4,IF(NOT(ISERROR(FIND("MU20",Z1239))),20,IF(NOT(ISERROR(FIND("MU21",Z1239))),21,IF(NOT(ISERROR(FIND("MU2",Z1239))),2,1)))),"")</f>
        <v>5</v>
      </c>
      <c r="V1239" s="583"/>
      <c r="W1239" s="332" t="s">
        <v>2172</v>
      </c>
      <c r="X1239" s="192"/>
      <c r="Y1239" s="219">
        <f>IF(NOT(ISERROR(FIND("MU=SU",X1239))),1,IF(Z1239&lt;&gt;"",IF(NOT(ISERROR(FIND("SU",Z1239))),1,0),""))</f>
        <v>1</v>
      </c>
      <c r="Z1239" s="217" t="s">
        <v>43</v>
      </c>
      <c r="AA1239" s="218">
        <v>2938</v>
      </c>
      <c r="AB1239" s="77">
        <v>14.879200000000001</v>
      </c>
      <c r="AC1239" s="78" t="s">
        <v>3196</v>
      </c>
      <c r="AD1239" s="199"/>
      <c r="AE1239" s="91"/>
      <c r="AF1239" s="79"/>
      <c r="AG1239" s="79"/>
      <c r="AH1239" s="80"/>
      <c r="AI1239" s="81"/>
      <c r="AJ1239" s="81"/>
      <c r="AK1239" s="81"/>
      <c r="AL1239" s="81"/>
      <c r="AM1239" s="114"/>
      <c r="AN1239" s="82"/>
      <c r="AO1239" s="83"/>
      <c r="AP1239" s="83"/>
      <c r="AQ1239" s="83"/>
      <c r="AR1239" s="84"/>
      <c r="AS1239" s="85"/>
      <c r="AT1239" s="85"/>
      <c r="AU1239" s="85"/>
      <c r="AV1239" s="85"/>
      <c r="AW1239" s="104"/>
      <c r="AX1239" s="86"/>
      <c r="AY1239" s="87"/>
      <c r="AZ1239" s="87"/>
      <c r="BA1239" s="87"/>
      <c r="BB1239" s="88"/>
      <c r="BC1239" s="89"/>
      <c r="BD1239" s="89"/>
      <c r="BE1239" s="89"/>
      <c r="BF1239" s="89"/>
      <c r="BG1239" s="115"/>
      <c r="BH1239" s="90"/>
      <c r="BI1239" s="251"/>
      <c r="BJ1239" s="252"/>
      <c r="BK1239" s="252"/>
      <c r="BL1239" s="230"/>
      <c r="BM1239" s="230"/>
      <c r="BN1239" s="230"/>
      <c r="BO1239" s="231"/>
      <c r="BP1239" s="231"/>
      <c r="BQ1239" s="231"/>
      <c r="BR1239" s="232"/>
      <c r="BS1239" s="232"/>
      <c r="BT1239" s="232"/>
      <c r="BU1239" s="230"/>
      <c r="BV1239" s="230"/>
      <c r="BW1239" s="231"/>
      <c r="BX1239" s="231"/>
      <c r="BY1239" s="232"/>
      <c r="BZ1239" s="235"/>
      <c r="CA1239" s="257"/>
      <c r="CB1239" s="233"/>
      <c r="CC1239" s="230"/>
      <c r="CD1239" s="230"/>
      <c r="CE1239" s="230"/>
      <c r="CF1239" s="230"/>
      <c r="CG1239" s="230"/>
      <c r="CH1239" s="230"/>
      <c r="CI1239" s="230"/>
      <c r="CJ1239" s="231"/>
      <c r="CK1239" s="231"/>
      <c r="CL1239" s="231"/>
      <c r="CM1239" s="231"/>
      <c r="CN1239" s="231"/>
      <c r="CO1239" s="231"/>
      <c r="CP1239" s="231"/>
      <c r="CQ1239" s="231"/>
      <c r="CR1239" s="232"/>
      <c r="CS1239" s="232"/>
      <c r="CT1239" s="232"/>
      <c r="CU1239" s="232"/>
      <c r="CV1239" s="232"/>
      <c r="CW1239" s="232"/>
      <c r="CX1239" s="232"/>
      <c r="CY1239" s="234"/>
      <c r="CZ1239" s="106"/>
      <c r="DA1239" s="106"/>
      <c r="DB1239" s="106"/>
      <c r="DC1239" s="106"/>
      <c r="DD1239" s="106"/>
      <c r="DE1239" s="106"/>
      <c r="DF1239" s="60"/>
      <c r="DG1239" s="107"/>
      <c r="DH1239" s="107"/>
      <c r="DI1239" s="107"/>
      <c r="DJ1239" s="107"/>
      <c r="DK1239" s="107"/>
      <c r="DL1239" s="107"/>
      <c r="DM1239" s="110"/>
      <c r="DN1239" s="110"/>
      <c r="DO1239" s="110"/>
      <c r="DP1239" s="110"/>
      <c r="DQ1239" s="110"/>
      <c r="DR1239" s="110"/>
      <c r="DS1239" s="110"/>
      <c r="DT1239" s="110"/>
      <c r="DU1239" s="497"/>
      <c r="DV1239" s="497"/>
      <c r="DW1239" s="497"/>
      <c r="DX1239" s="497"/>
      <c r="DY1239" s="497"/>
      <c r="DZ1239" s="497"/>
      <c r="EA1239" s="288">
        <v>0.28156199999999998</v>
      </c>
      <c r="EB1239" s="99">
        <v>0.138236</v>
      </c>
      <c r="EC1239" s="99">
        <v>0.45677299999999998</v>
      </c>
      <c r="ED1239" s="99">
        <v>3.54784E-2</v>
      </c>
      <c r="EE1239" s="99">
        <v>9.5060800000000001E-3</v>
      </c>
      <c r="EF1239" s="99">
        <v>1.02551E-4</v>
      </c>
      <c r="EG1239" s="99">
        <v>-158.577</v>
      </c>
      <c r="EH1239" s="99">
        <v>179.52799999999999</v>
      </c>
      <c r="EI1239" s="99">
        <v>173.411</v>
      </c>
      <c r="EJ1239" s="99">
        <v>-175.24199999999999</v>
      </c>
      <c r="EK1239" s="99">
        <v>-137.41300000000001</v>
      </c>
      <c r="EL1239" s="99">
        <v>-149.679</v>
      </c>
      <c r="EM1239" s="99">
        <v>0.43788300000000002</v>
      </c>
      <c r="EN1239" s="99">
        <v>0.46222299999999999</v>
      </c>
      <c r="EO1239" s="99">
        <v>0.38540200000000002</v>
      </c>
      <c r="EP1239" s="99">
        <v>0.51214800000000005</v>
      </c>
      <c r="EQ1239" s="99">
        <v>0.53081800000000001</v>
      </c>
      <c r="ER1239" s="99">
        <v>0.62634000000000001</v>
      </c>
      <c r="ES1239" s="99">
        <v>0</v>
      </c>
      <c r="ET1239" s="99">
        <v>4.5293700000000001</v>
      </c>
      <c r="EU1239" s="99">
        <v>4.2119</v>
      </c>
      <c r="EV1239" s="99">
        <v>4.94299</v>
      </c>
      <c r="EW1239" s="99">
        <v>6.5113000000000003</v>
      </c>
      <c r="EX1239" s="119">
        <v>3.15063</v>
      </c>
      <c r="EY1239" s="121"/>
      <c r="EZ1239" s="524"/>
      <c r="FA1239" s="83"/>
      <c r="FB1239" s="126"/>
      <c r="FC1239" s="116"/>
      <c r="FD1239" s="116"/>
      <c r="FE1239" s="116"/>
      <c r="FF1239" s="116"/>
      <c r="FG1239" s="116"/>
      <c r="FH1239" s="116"/>
      <c r="FI1239" s="116"/>
      <c r="FJ1239" s="116"/>
      <c r="FK1239" s="116"/>
      <c r="FL1239" s="116"/>
      <c r="FM1239" s="116"/>
      <c r="FN1239" s="116"/>
    </row>
    <row r="1240" spans="1:171" s="3" customFormat="1" ht="15" customHeight="1" x14ac:dyDescent="0.2">
      <c r="A1240" s="327">
        <v>20150116</v>
      </c>
      <c r="B1240" s="327">
        <v>5</v>
      </c>
      <c r="C1240" s="328">
        <v>77</v>
      </c>
      <c r="D1240" s="328">
        <v>1</v>
      </c>
      <c r="E1240" s="328">
        <v>7</v>
      </c>
      <c r="F1240" s="328">
        <v>19</v>
      </c>
      <c r="G1240" s="331">
        <v>2</v>
      </c>
      <c r="H1240" s="435">
        <v>0</v>
      </c>
      <c r="I1240" s="329">
        <v>5072</v>
      </c>
      <c r="J1240" s="101" t="s">
        <v>1979</v>
      </c>
      <c r="K1240" s="330" t="str">
        <f>IF(B1240=2,"Z:\Data\MOOG\HeTao\raw\",IF(B1240=5,"Z:\Data\MOOG\Polo\raw\",IF(B1240=10,"Z:\Data\MOOG\Messi\raw\","")))</f>
        <v>Z:\Data\MOOG\Polo\raw\</v>
      </c>
      <c r="L1240" s="326" t="s">
        <v>3197</v>
      </c>
      <c r="M1240" s="569" t="str">
        <f>IF(NOT(ISERROR(FIND("Training_dt",W1240))),"'Plot Psychometric_HH_dt_yuchen'",IF(NOT(ISERROR(FIND("Training",W1240))),"'Plot Psychometric_HH'",IF(NOT(ISERROR(FIND("1DAT",W1240))),"'Plot Tuning Azimuth_HH'",IF(NOT(ISERROR(FIND("HD_dt",W1240))),"'Plot HeadingDiscimination_PSTH_HH_dt_yuchen'",IF(NOT(ISERROR(FIND("HD",W1240))),"'Plot HeadingDiscimination_PSTH_HH'",IF(NOT(ISERROR(FIND("MemSac",W1240))),"'Memory Saccade Analysis_HH'",IF(NOT(ISERROR(FIND("DelSac",W1240))),"'Memory Saccade Analysis_HH'",IF(NOT(ISERROR(FIND("u-stim",W1240))),"'Plot Microstim_HH'",""))))))))</f>
        <v>'Memory Saccade Analysis_HH'</v>
      </c>
      <c r="N1240" s="573">
        <v>1</v>
      </c>
      <c r="O1240" s="584">
        <v>-1</v>
      </c>
      <c r="P1240" s="590">
        <v>4</v>
      </c>
      <c r="Q1240" s="590">
        <f>IF(B1240=2,60,310)</f>
        <v>310</v>
      </c>
      <c r="R1240" s="590">
        <v>5</v>
      </c>
      <c r="S1240" s="590">
        <f>IF(B1240=2,60,-190)</f>
        <v>-190</v>
      </c>
      <c r="T1240" s="590">
        <v>1</v>
      </c>
      <c r="U1240" s="590">
        <f>IF(Z1240&lt;&gt;"",IF(NOT(ISERROR(FIND("SU",Z1240))),VALUE(RIGHT(Z1240,1))+4,IF(NOT(ISERROR(FIND("MU20",Z1240))),20,IF(NOT(ISERROR(FIND("MU21",Z1240))),21,IF(NOT(ISERROR(FIND("MU2",Z1240))),2,1)))),"")</f>
        <v>5</v>
      </c>
      <c r="V1240" s="583"/>
      <c r="W1240" s="332" t="s">
        <v>2172</v>
      </c>
      <c r="X1240" s="192"/>
      <c r="Y1240" s="219">
        <f>IF(NOT(ISERROR(FIND("MU=SU",X1240))),1,IF(Z1240&lt;&gt;"",IF(NOT(ISERROR(FIND("SU",Z1240))),1,0),""))</f>
        <v>1</v>
      </c>
      <c r="Z1240" s="217" t="s">
        <v>43</v>
      </c>
      <c r="AA1240" s="218">
        <v>2280</v>
      </c>
      <c r="AB1240" s="77">
        <v>16.857199999999999</v>
      </c>
      <c r="AC1240" s="78" t="s">
        <v>3198</v>
      </c>
      <c r="AD1240" s="199"/>
      <c r="AE1240" s="91"/>
      <c r="AF1240" s="79"/>
      <c r="AG1240" s="79"/>
      <c r="AH1240" s="80"/>
      <c r="AI1240" s="81"/>
      <c r="AJ1240" s="81"/>
      <c r="AK1240" s="81"/>
      <c r="AL1240" s="81"/>
      <c r="AM1240" s="114"/>
      <c r="AN1240" s="82"/>
      <c r="AO1240" s="83"/>
      <c r="AP1240" s="83"/>
      <c r="AQ1240" s="83"/>
      <c r="AR1240" s="84"/>
      <c r="AS1240" s="85"/>
      <c r="AT1240" s="85"/>
      <c r="AU1240" s="85"/>
      <c r="AV1240" s="85"/>
      <c r="AW1240" s="104"/>
      <c r="AX1240" s="86"/>
      <c r="AY1240" s="87"/>
      <c r="AZ1240" s="87"/>
      <c r="BA1240" s="87"/>
      <c r="BB1240" s="88"/>
      <c r="BC1240" s="89"/>
      <c r="BD1240" s="89"/>
      <c r="BE1240" s="89"/>
      <c r="BF1240" s="89"/>
      <c r="BG1240" s="115"/>
      <c r="BH1240" s="90"/>
      <c r="BI1240" s="251"/>
      <c r="BJ1240" s="252"/>
      <c r="BK1240" s="252"/>
      <c r="BL1240" s="230"/>
      <c r="BM1240" s="230"/>
      <c r="BN1240" s="230"/>
      <c r="BO1240" s="231"/>
      <c r="BP1240" s="231"/>
      <c r="BQ1240" s="231"/>
      <c r="BR1240" s="232"/>
      <c r="BS1240" s="232"/>
      <c r="BT1240" s="232"/>
      <c r="BU1240" s="230"/>
      <c r="BV1240" s="230"/>
      <c r="BW1240" s="231"/>
      <c r="BX1240" s="231"/>
      <c r="BY1240" s="232"/>
      <c r="BZ1240" s="235"/>
      <c r="CA1240" s="257"/>
      <c r="CB1240" s="233"/>
      <c r="CC1240" s="230"/>
      <c r="CD1240" s="230"/>
      <c r="CE1240" s="230"/>
      <c r="CF1240" s="230"/>
      <c r="CG1240" s="230"/>
      <c r="CH1240" s="230"/>
      <c r="CI1240" s="230"/>
      <c r="CJ1240" s="231"/>
      <c r="CK1240" s="231"/>
      <c r="CL1240" s="231"/>
      <c r="CM1240" s="231"/>
      <c r="CN1240" s="231"/>
      <c r="CO1240" s="231"/>
      <c r="CP1240" s="231"/>
      <c r="CQ1240" s="231"/>
      <c r="CR1240" s="232"/>
      <c r="CS1240" s="232"/>
      <c r="CT1240" s="232"/>
      <c r="CU1240" s="232"/>
      <c r="CV1240" s="232"/>
      <c r="CW1240" s="232"/>
      <c r="CX1240" s="232"/>
      <c r="CY1240" s="234"/>
      <c r="CZ1240" s="106"/>
      <c r="DA1240" s="106"/>
      <c r="DB1240" s="106"/>
      <c r="DC1240" s="106"/>
      <c r="DD1240" s="106"/>
      <c r="DE1240" s="106"/>
      <c r="DF1240" s="60"/>
      <c r="DG1240" s="107"/>
      <c r="DH1240" s="107"/>
      <c r="DI1240" s="107"/>
      <c r="DJ1240" s="107"/>
      <c r="DK1240" s="107"/>
      <c r="DL1240" s="107"/>
      <c r="DM1240" s="110"/>
      <c r="DN1240" s="110"/>
      <c r="DO1240" s="110"/>
      <c r="DP1240" s="110"/>
      <c r="DQ1240" s="110"/>
      <c r="DR1240" s="110"/>
      <c r="DS1240" s="110"/>
      <c r="DT1240" s="110"/>
      <c r="DU1240" s="497"/>
      <c r="DV1240" s="497"/>
      <c r="DW1240" s="497"/>
      <c r="DX1240" s="497"/>
      <c r="DY1240" s="497"/>
      <c r="DZ1240" s="497"/>
      <c r="EA1240" s="288">
        <v>0.91448499999999999</v>
      </c>
      <c r="EB1240" s="99">
        <v>6.7029599999999995E-2</v>
      </c>
      <c r="EC1240" s="99">
        <v>1.8847800000000001E-2</v>
      </c>
      <c r="ED1240" s="99">
        <v>0.36352000000000001</v>
      </c>
      <c r="EE1240" s="99">
        <v>0.83974599999999999</v>
      </c>
      <c r="EF1240" s="99">
        <v>8.2237400000000002E-3</v>
      </c>
      <c r="EG1240" s="99">
        <v>-18.746500000000001</v>
      </c>
      <c r="EH1240" s="99">
        <v>112.759</v>
      </c>
      <c r="EI1240" s="99">
        <v>-116.813</v>
      </c>
      <c r="EJ1240" s="99">
        <v>-139.18100000000001</v>
      </c>
      <c r="EK1240" s="99">
        <v>52.6815</v>
      </c>
      <c r="EL1240" s="99">
        <v>75.674099999999996</v>
      </c>
      <c r="EM1240" s="99">
        <v>0.27480100000000002</v>
      </c>
      <c r="EN1240" s="99">
        <v>0.42041699999999999</v>
      </c>
      <c r="EO1240" s="99">
        <v>0.56977999999999995</v>
      </c>
      <c r="EP1240" s="99">
        <v>0.422205</v>
      </c>
      <c r="EQ1240" s="99">
        <v>0.33547900000000003</v>
      </c>
      <c r="ER1240" s="99">
        <v>0.50831300000000001</v>
      </c>
      <c r="ES1240" s="99">
        <v>0</v>
      </c>
      <c r="ET1240" s="99">
        <v>4.1737399999999996</v>
      </c>
      <c r="EU1240" s="99">
        <v>5.5027900000000001</v>
      </c>
      <c r="EV1240" s="99">
        <v>4.5089499999999996</v>
      </c>
      <c r="EW1240" s="99">
        <v>7.41404</v>
      </c>
      <c r="EX1240" s="119">
        <v>6.5061999999999998</v>
      </c>
      <c r="EY1240" s="121"/>
      <c r="EZ1240" s="524"/>
      <c r="FA1240" s="83"/>
      <c r="FB1240" s="126"/>
      <c r="FC1240" s="116"/>
      <c r="FD1240" s="116"/>
      <c r="FE1240" s="116"/>
      <c r="FF1240" s="116"/>
      <c r="FG1240" s="116"/>
      <c r="FH1240" s="116"/>
      <c r="FI1240" s="116"/>
      <c r="FJ1240" s="116"/>
      <c r="FK1240" s="116"/>
      <c r="FL1240" s="116"/>
      <c r="FM1240" s="116"/>
      <c r="FN1240" s="116"/>
    </row>
    <row r="1241" spans="1:171" s="3" customFormat="1" ht="15" customHeight="1" x14ac:dyDescent="0.2">
      <c r="A1241" s="327">
        <v>20150116</v>
      </c>
      <c r="B1241" s="327">
        <v>5</v>
      </c>
      <c r="C1241" s="328">
        <v>77</v>
      </c>
      <c r="D1241" s="328">
        <v>1</v>
      </c>
      <c r="E1241" s="328">
        <v>7</v>
      </c>
      <c r="F1241" s="328">
        <v>19</v>
      </c>
      <c r="G1241" s="331">
        <v>2</v>
      </c>
      <c r="H1241" s="435">
        <v>0</v>
      </c>
      <c r="I1241" s="329">
        <v>5155</v>
      </c>
      <c r="J1241" s="101" t="s">
        <v>1979</v>
      </c>
      <c r="K1241" s="330" t="str">
        <f>IF(B1241=2,"Z:\Data\MOOG\HeTao\raw\",IF(B1241=5,"Z:\Data\MOOG\Polo\raw\",IF(B1241=10,"Z:\Data\MOOG\Messi\raw\","")))</f>
        <v>Z:\Data\MOOG\Polo\raw\</v>
      </c>
      <c r="L1241" s="326" t="s">
        <v>3199</v>
      </c>
      <c r="M1241" s="569" t="str">
        <f>IF(NOT(ISERROR(FIND("Training_dt",W1241))),"'Plot Psychometric_HH_dt_yuchen'",IF(NOT(ISERROR(FIND("Training",W1241))),"'Plot Psychometric_HH'",IF(NOT(ISERROR(FIND("1DAT",W1241))),"'Plot Tuning Azimuth_HH'",IF(NOT(ISERROR(FIND("HD_dt",W1241))),"'Plot HeadingDiscimination_PSTH_HH_dt_yuchen'",IF(NOT(ISERROR(FIND("HD",W1241))),"'Plot HeadingDiscimination_PSTH_HH'",IF(NOT(ISERROR(FIND("MemSac",W1241))),"'Memory Saccade Analysis_HH'",IF(NOT(ISERROR(FIND("DelSac",W1241))),"'Memory Saccade Analysis_HH'",IF(NOT(ISERROR(FIND("u-stim",W1241))),"'Plot Microstim_HH'",""))))))))</f>
        <v>'Memory Saccade Analysis_HH'</v>
      </c>
      <c r="N1241" s="573">
        <v>1</v>
      </c>
      <c r="O1241" s="584">
        <v>-1</v>
      </c>
      <c r="P1241" s="590">
        <v>4</v>
      </c>
      <c r="Q1241" s="590">
        <f>IF(B1241=2,60,310)</f>
        <v>310</v>
      </c>
      <c r="R1241" s="590">
        <v>5</v>
      </c>
      <c r="S1241" s="590">
        <f>IF(B1241=2,60,-190)</f>
        <v>-190</v>
      </c>
      <c r="T1241" s="590">
        <v>1</v>
      </c>
      <c r="U1241" s="590">
        <f>IF(Z1241&lt;&gt;"",IF(NOT(ISERROR(FIND("SU",Z1241))),VALUE(RIGHT(Z1241,1))+4,IF(NOT(ISERROR(FIND("MU20",Z1241))),20,IF(NOT(ISERROR(FIND("MU21",Z1241))),21,IF(NOT(ISERROR(FIND("MU2",Z1241))),2,1)))),"")</f>
        <v>5</v>
      </c>
      <c r="V1241" s="583"/>
      <c r="W1241" s="332" t="s">
        <v>2172</v>
      </c>
      <c r="X1241" s="192"/>
      <c r="Y1241" s="219">
        <f>IF(NOT(ISERROR(FIND("MU=SU",X1241))),1,IF(Z1241&lt;&gt;"",IF(NOT(ISERROR(FIND("SU",Z1241))),1,0),""))</f>
        <v>1</v>
      </c>
      <c r="Z1241" s="217" t="s">
        <v>43</v>
      </c>
      <c r="AA1241" s="218">
        <v>1573</v>
      </c>
      <c r="AB1241" s="77">
        <v>26.9651</v>
      </c>
      <c r="AC1241" s="78" t="s">
        <v>3200</v>
      </c>
      <c r="AD1241" s="199"/>
      <c r="AE1241" s="91"/>
      <c r="AF1241" s="79"/>
      <c r="AG1241" s="79"/>
      <c r="AH1241" s="80"/>
      <c r="AI1241" s="81"/>
      <c r="AJ1241" s="81"/>
      <c r="AK1241" s="81"/>
      <c r="AL1241" s="81"/>
      <c r="AM1241" s="114"/>
      <c r="AN1241" s="82"/>
      <c r="AO1241" s="83"/>
      <c r="AP1241" s="83"/>
      <c r="AQ1241" s="83"/>
      <c r="AR1241" s="84"/>
      <c r="AS1241" s="85"/>
      <c r="AT1241" s="85"/>
      <c r="AU1241" s="85"/>
      <c r="AV1241" s="85"/>
      <c r="AW1241" s="104"/>
      <c r="AX1241" s="86"/>
      <c r="AY1241" s="87"/>
      <c r="AZ1241" s="87"/>
      <c r="BA1241" s="87"/>
      <c r="BB1241" s="88"/>
      <c r="BC1241" s="89"/>
      <c r="BD1241" s="89"/>
      <c r="BE1241" s="89"/>
      <c r="BF1241" s="89"/>
      <c r="BG1241" s="115"/>
      <c r="BH1241" s="90"/>
      <c r="BI1241" s="251"/>
      <c r="BJ1241" s="252"/>
      <c r="BK1241" s="252"/>
      <c r="BL1241" s="230"/>
      <c r="BM1241" s="230"/>
      <c r="BN1241" s="230"/>
      <c r="BO1241" s="231"/>
      <c r="BP1241" s="231"/>
      <c r="BQ1241" s="231"/>
      <c r="BR1241" s="232"/>
      <c r="BS1241" s="232"/>
      <c r="BT1241" s="232"/>
      <c r="BU1241" s="230"/>
      <c r="BV1241" s="230"/>
      <c r="BW1241" s="231"/>
      <c r="BX1241" s="231"/>
      <c r="BY1241" s="232"/>
      <c r="BZ1241" s="235"/>
      <c r="CA1241" s="257"/>
      <c r="CB1241" s="233"/>
      <c r="CC1241" s="230"/>
      <c r="CD1241" s="230"/>
      <c r="CE1241" s="230"/>
      <c r="CF1241" s="230"/>
      <c r="CG1241" s="230"/>
      <c r="CH1241" s="230"/>
      <c r="CI1241" s="230"/>
      <c r="CJ1241" s="231"/>
      <c r="CK1241" s="231"/>
      <c r="CL1241" s="231"/>
      <c r="CM1241" s="231"/>
      <c r="CN1241" s="231"/>
      <c r="CO1241" s="231"/>
      <c r="CP1241" s="231"/>
      <c r="CQ1241" s="231"/>
      <c r="CR1241" s="232"/>
      <c r="CS1241" s="232"/>
      <c r="CT1241" s="232"/>
      <c r="CU1241" s="232"/>
      <c r="CV1241" s="232"/>
      <c r="CW1241" s="232"/>
      <c r="CX1241" s="232"/>
      <c r="CY1241" s="234"/>
      <c r="CZ1241" s="106"/>
      <c r="DA1241" s="106"/>
      <c r="DB1241" s="106"/>
      <c r="DC1241" s="106"/>
      <c r="DD1241" s="106"/>
      <c r="DE1241" s="106"/>
      <c r="DF1241" s="60"/>
      <c r="DG1241" s="107"/>
      <c r="DH1241" s="107"/>
      <c r="DI1241" s="107"/>
      <c r="DJ1241" s="107"/>
      <c r="DK1241" s="107"/>
      <c r="DL1241" s="107"/>
      <c r="DM1241" s="110"/>
      <c r="DN1241" s="110"/>
      <c r="DO1241" s="110"/>
      <c r="DP1241" s="110"/>
      <c r="DQ1241" s="110"/>
      <c r="DR1241" s="110"/>
      <c r="DS1241" s="110"/>
      <c r="DT1241" s="110"/>
      <c r="DU1241" s="497"/>
      <c r="DV1241" s="497"/>
      <c r="DW1241" s="497"/>
      <c r="DX1241" s="497"/>
      <c r="DY1241" s="497"/>
      <c r="DZ1241" s="497"/>
      <c r="EA1241" s="288">
        <v>0.281107</v>
      </c>
      <c r="EB1241" s="99">
        <v>0.80047500000000005</v>
      </c>
      <c r="EC1241" s="99">
        <v>0.71415499999999998</v>
      </c>
      <c r="ED1241" s="99">
        <v>0.83131900000000003</v>
      </c>
      <c r="EE1241" s="99">
        <v>6.88864E-2</v>
      </c>
      <c r="EF1241" s="99">
        <v>4.6207199999999997E-2</v>
      </c>
      <c r="EG1241" s="99">
        <v>-145.54599999999999</v>
      </c>
      <c r="EH1241" s="99">
        <v>-41.853700000000003</v>
      </c>
      <c r="EI1241" s="99">
        <v>47.0351</v>
      </c>
      <c r="EJ1241" s="99">
        <v>70.956500000000005</v>
      </c>
      <c r="EK1241" s="99">
        <v>70.172700000000006</v>
      </c>
      <c r="EL1241" s="99">
        <v>-158.11199999999999</v>
      </c>
      <c r="EM1241" s="99">
        <v>0.40239000000000003</v>
      </c>
      <c r="EN1241" s="99">
        <v>0.32963399999999998</v>
      </c>
      <c r="EO1241" s="99">
        <v>0.33938400000000002</v>
      </c>
      <c r="EP1241" s="99">
        <v>0.32881300000000002</v>
      </c>
      <c r="EQ1241" s="99">
        <v>0.47739799999999999</v>
      </c>
      <c r="ER1241" s="99">
        <v>0.48880000000000001</v>
      </c>
      <c r="ES1241" s="99">
        <v>0</v>
      </c>
      <c r="ET1241" s="99">
        <v>-1.9388000000000001</v>
      </c>
      <c r="EU1241" s="99">
        <v>1.07714</v>
      </c>
      <c r="EV1241" s="99">
        <v>3.72587</v>
      </c>
      <c r="EW1241" s="99">
        <v>8.5594400000000004</v>
      </c>
      <c r="EX1241" s="119">
        <v>-2.45825</v>
      </c>
      <c r="EY1241" s="121"/>
      <c r="EZ1241" s="524"/>
      <c r="FA1241" s="83"/>
      <c r="FB1241" s="126"/>
      <c r="FC1241" s="116"/>
      <c r="FD1241" s="116"/>
      <c r="FE1241" s="116"/>
      <c r="FF1241" s="116"/>
      <c r="FG1241" s="116"/>
      <c r="FH1241" s="116"/>
      <c r="FI1241" s="116"/>
      <c r="FJ1241" s="116"/>
      <c r="FK1241" s="116"/>
      <c r="FL1241" s="116"/>
      <c r="FM1241" s="116"/>
      <c r="FN1241" s="116"/>
    </row>
    <row r="1242" spans="1:171" ht="15" customHeight="1" x14ac:dyDescent="0.2">
      <c r="A1242" s="275">
        <v>20150116</v>
      </c>
      <c r="B1242" s="275">
        <v>5</v>
      </c>
      <c r="C1242" s="74"/>
      <c r="D1242" s="74"/>
      <c r="E1242" s="74"/>
      <c r="F1242" s="74"/>
      <c r="G1242" s="75"/>
      <c r="H1242" s="435"/>
      <c r="I1242" s="73"/>
      <c r="J1242" s="101"/>
      <c r="K1242" s="277" t="str">
        <f>IF(B1242=2,"Z:\Data\MOOG\HeTao\raw\",IF(B1242=5,"Z:\Data\MOOG\Polo\raw\",IF(B1242=10,"Z:\Data\MOOG\Messi\raw\","")))</f>
        <v>Z:\Data\MOOG\Polo\raw\</v>
      </c>
      <c r="L1242" s="274" t="s">
        <v>2991</v>
      </c>
      <c r="M1242" s="569" t="str">
        <f>IF(NOT(ISERROR(FIND("Training_dt",W1242))),"'Plot Psychometric_HH_dt_yuchen'",IF(NOT(ISERROR(FIND("Training",W1242))),"'Plot Psychometric_HH'",IF(NOT(ISERROR(FIND("1DAT",W1242))),"'Plot Tuning Azimuth_HH'",IF(NOT(ISERROR(FIND("HD_dt",W1242))),"'Plot HeadingDiscimination_PSTH_HH_dt_yuchen'",IF(NOT(ISERROR(FIND("HD",W1242))),"'Plot HeadingDiscimination_PSTH_HH'",IF(NOT(ISERROR(FIND("MemSac",W1242))),"'Memory Saccade Analysis_HH'",IF(NOT(ISERROR(FIND("DelSac",W1242))),"'Memory Saccade Analysis_HH'",IF(NOT(ISERROR(FIND("u-stim",W1242))),"'Plot Microstim_HH'",""))))))))</f>
        <v>'Plot Psychometric_HH'</v>
      </c>
      <c r="N1242" s="573">
        <v>1</v>
      </c>
      <c r="O1242" s="584">
        <v>-1</v>
      </c>
      <c r="P1242" s="590">
        <v>4</v>
      </c>
      <c r="Q1242" s="590">
        <f>IF(B1242=2,60,310)</f>
        <v>310</v>
      </c>
      <c r="R1242" s="590">
        <v>5</v>
      </c>
      <c r="S1242" s="590">
        <f>IF(B1242=2,60,-190)</f>
        <v>-190</v>
      </c>
      <c r="T1242" s="590">
        <v>1</v>
      </c>
      <c r="U1242" s="590" t="str">
        <f>IF(Z1242&lt;&gt;"",IF(NOT(ISERROR(FIND("SU",Z1242))),VALUE(RIGHT(Z1242,1))+4,IF(NOT(ISERROR(FIND("MU20",Z1242))),20,IF(NOT(ISERROR(FIND("MU21",Z1242))),21,IF(NOT(ISERROR(FIND("MU2",Z1242))),2,1)))),"")</f>
        <v/>
      </c>
      <c r="V1242" s="583"/>
      <c r="W1242" s="278" t="s">
        <v>2992</v>
      </c>
      <c r="X1242" s="192"/>
      <c r="Y1242" s="219" t="str">
        <f>IF(NOT(ISERROR(FIND("MU=SU",X1242))),1,IF(Z1242&lt;&gt;"",IF(NOT(ISERROR(FIND("SU",Z1242))),1,0),""))</f>
        <v/>
      </c>
      <c r="Z1242" s="217"/>
      <c r="AA1242" s="218"/>
      <c r="AB1242" s="77"/>
      <c r="AC1242" s="78"/>
      <c r="AD1242" s="199"/>
      <c r="AE1242" s="91"/>
      <c r="AF1242" s="79"/>
      <c r="AG1242" s="79"/>
      <c r="AH1242" s="80"/>
      <c r="AI1242" s="81"/>
      <c r="AJ1242" s="81"/>
      <c r="AK1242" s="81"/>
      <c r="AL1242" s="81"/>
      <c r="AM1242" s="114"/>
      <c r="AN1242" s="82"/>
      <c r="AO1242" s="83"/>
      <c r="AP1242" s="83"/>
      <c r="AQ1242" s="83"/>
      <c r="AR1242" s="84"/>
      <c r="AS1242" s="85"/>
      <c r="AT1242" s="85"/>
      <c r="AU1242" s="85"/>
      <c r="AV1242" s="85"/>
      <c r="AW1242" s="104"/>
      <c r="AX1242" s="86"/>
      <c r="AY1242" s="87"/>
      <c r="AZ1242" s="87"/>
      <c r="BA1242" s="87"/>
      <c r="BB1242" s="88"/>
      <c r="BC1242" s="89"/>
      <c r="BD1242" s="89"/>
      <c r="BE1242" s="89"/>
      <c r="BF1242" s="89"/>
      <c r="BG1242" s="115"/>
      <c r="BH1242" s="90"/>
      <c r="BI1242" s="251"/>
      <c r="BJ1242" s="252"/>
      <c r="BK1242" s="252"/>
      <c r="BL1242" s="230"/>
      <c r="BM1242" s="230"/>
      <c r="BN1242" s="230"/>
      <c r="BO1242" s="231"/>
      <c r="BP1242" s="231"/>
      <c r="BQ1242" s="231"/>
      <c r="BR1242" s="232"/>
      <c r="BS1242" s="232"/>
      <c r="BT1242" s="232"/>
      <c r="BU1242" s="230"/>
      <c r="BV1242" s="230"/>
      <c r="BW1242" s="231"/>
      <c r="BX1242" s="231"/>
      <c r="BY1242" s="232"/>
      <c r="BZ1242" s="235"/>
      <c r="CA1242" s="257"/>
      <c r="CB1242" s="233"/>
      <c r="CC1242" s="230"/>
      <c r="CD1242" s="230"/>
      <c r="CE1242" s="230"/>
      <c r="CF1242" s="230"/>
      <c r="CG1242" s="230"/>
      <c r="CH1242" s="230"/>
      <c r="CI1242" s="230"/>
      <c r="CJ1242" s="231"/>
      <c r="CK1242" s="231"/>
      <c r="CL1242" s="231"/>
      <c r="CM1242" s="231"/>
      <c r="CN1242" s="231"/>
      <c r="CO1242" s="231"/>
      <c r="CP1242" s="231"/>
      <c r="CQ1242" s="231"/>
      <c r="CR1242" s="232"/>
      <c r="CS1242" s="232"/>
      <c r="CT1242" s="232"/>
      <c r="CU1242" s="232"/>
      <c r="CV1242" s="232"/>
      <c r="CW1242" s="232"/>
      <c r="CX1242" s="232"/>
      <c r="CY1242" s="234"/>
      <c r="CZ1242" s="106">
        <v>1</v>
      </c>
      <c r="DA1242" s="106">
        <v>0</v>
      </c>
      <c r="DC1242" s="106"/>
      <c r="DD1242" s="106"/>
      <c r="DE1242" s="106"/>
      <c r="DG1242" s="107"/>
      <c r="DH1242" s="107"/>
      <c r="DI1242" s="107"/>
      <c r="DJ1242" s="107"/>
      <c r="DK1242" s="107"/>
      <c r="DL1242" s="107"/>
      <c r="DM1242" s="110"/>
      <c r="DN1242" s="110"/>
      <c r="DO1242" s="110"/>
      <c r="DP1242" s="110"/>
      <c r="DQ1242" s="110"/>
      <c r="DR1242" s="110"/>
      <c r="DS1242" s="110"/>
      <c r="DT1242" s="110"/>
      <c r="DU1242" s="497"/>
      <c r="DV1242" s="497"/>
      <c r="DW1242" s="497"/>
      <c r="DX1242" s="497"/>
      <c r="DY1242" s="497"/>
      <c r="DZ1242" s="497"/>
      <c r="EA1242" s="98"/>
      <c r="EB1242" s="99"/>
      <c r="EC1242" s="99"/>
      <c r="ED1242" s="99"/>
      <c r="EE1242" s="99"/>
      <c r="EF1242" s="99"/>
      <c r="EG1242" s="99"/>
      <c r="EH1242" s="99"/>
      <c r="EI1242" s="99"/>
      <c r="EJ1242" s="99"/>
      <c r="EK1242" s="99"/>
      <c r="EL1242" s="99"/>
      <c r="EM1242" s="99"/>
      <c r="EN1242" s="99"/>
      <c r="EO1242" s="99"/>
      <c r="EP1242" s="99"/>
      <c r="EQ1242" s="99"/>
      <c r="ER1242" s="99"/>
      <c r="ES1242" s="99"/>
      <c r="ET1242" s="99"/>
      <c r="EU1242" s="99"/>
      <c r="EV1242" s="99"/>
      <c r="EW1242" s="99"/>
      <c r="EX1242" s="119"/>
      <c r="EY1242" s="121">
        <v>0</v>
      </c>
      <c r="EZ1242" s="524">
        <v>103</v>
      </c>
      <c r="FA1242" s="83">
        <v>13</v>
      </c>
      <c r="FB1242" s="126">
        <v>15</v>
      </c>
      <c r="FC1242" s="116">
        <v>2.1252399999999998</v>
      </c>
      <c r="FD1242" s="116">
        <v>0.262131</v>
      </c>
      <c r="FE1242" s="116">
        <v>2.7104200000000001</v>
      </c>
      <c r="FF1242" s="116">
        <v>-2.07192</v>
      </c>
      <c r="FG1242" s="116">
        <v>1.7928900000000001</v>
      </c>
      <c r="FH1242" s="116">
        <v>7.6092099999999996E-2</v>
      </c>
      <c r="FI1242" s="116" t="s">
        <v>6858</v>
      </c>
      <c r="FJ1242" s="116" t="s">
        <v>6859</v>
      </c>
      <c r="FK1242" s="116" t="s">
        <v>6860</v>
      </c>
      <c r="FL1242" s="116" t="s">
        <v>6861</v>
      </c>
      <c r="FM1242" s="116" t="s">
        <v>6862</v>
      </c>
      <c r="FN1242" s="116" t="s">
        <v>6863</v>
      </c>
      <c r="FO1242" s="1" t="s">
        <v>1243</v>
      </c>
    </row>
    <row r="1243" spans="1:171" ht="15" customHeight="1" x14ac:dyDescent="0.2">
      <c r="A1243" s="275">
        <v>20150118</v>
      </c>
      <c r="B1243" s="275">
        <v>5</v>
      </c>
      <c r="C1243" s="74">
        <v>78</v>
      </c>
      <c r="D1243" s="74">
        <v>1</v>
      </c>
      <c r="E1243" s="74">
        <v>8</v>
      </c>
      <c r="F1243" s="74">
        <v>17</v>
      </c>
      <c r="G1243" s="75">
        <v>2</v>
      </c>
      <c r="H1243" s="435">
        <v>0</v>
      </c>
      <c r="I1243" s="73">
        <v>7224</v>
      </c>
      <c r="J1243" s="101" t="s">
        <v>1979</v>
      </c>
      <c r="K1243" s="277" t="str">
        <f>IF(B1243=2,"Z:\Data\MOOG\HeTao\raw\",IF(B1243=5,"Z:\Data\MOOG\Polo\raw\",IF(B1243=10,"Z:\Data\MOOG\Messi\raw\","")))</f>
        <v>Z:\Data\MOOG\Polo\raw\</v>
      </c>
      <c r="L1243" s="274" t="s">
        <v>3201</v>
      </c>
      <c r="M1243" s="569" t="str">
        <f>IF(NOT(ISERROR(FIND("Training_dt",W1243))),"'Plot Psychometric_HH_dt_yuchen'",IF(NOT(ISERROR(FIND("Training",W1243))),"'Plot Psychometric_HH'",IF(NOT(ISERROR(FIND("1DAT",W1243))),"'Plot Tuning Azimuth_HH'",IF(NOT(ISERROR(FIND("HD_dt",W1243))),"'Plot HeadingDiscimination_PSTH_HH_dt_yuchen'",IF(NOT(ISERROR(FIND("HD",W1243))),"'Plot HeadingDiscimination_PSTH_HH'",IF(NOT(ISERROR(FIND("MemSac",W1243))),"'Memory Saccade Analysis_HH'",IF(NOT(ISERROR(FIND("DelSac",W1243))),"'Memory Saccade Analysis_HH'",IF(NOT(ISERROR(FIND("u-stim",W1243))),"'Plot Microstim_HH'",""))))))))</f>
        <v>'Memory Saccade Analysis_HH'</v>
      </c>
      <c r="N1243" s="573">
        <v>1</v>
      </c>
      <c r="O1243" s="584">
        <v>-1</v>
      </c>
      <c r="P1243" s="590">
        <v>4</v>
      </c>
      <c r="Q1243" s="590">
        <f>IF(B1243=2,60,310)</f>
        <v>310</v>
      </c>
      <c r="R1243" s="590">
        <v>5</v>
      </c>
      <c r="S1243" s="590">
        <f>IF(B1243=2,60,-190)</f>
        <v>-190</v>
      </c>
      <c r="T1243" s="590">
        <v>1</v>
      </c>
      <c r="U1243" s="590">
        <f>IF(Z1243&lt;&gt;"",IF(NOT(ISERROR(FIND("SU",Z1243))),VALUE(RIGHT(Z1243,1))+4,IF(NOT(ISERROR(FIND("MU20",Z1243))),20,IF(NOT(ISERROR(FIND("MU21",Z1243))),21,IF(NOT(ISERROR(FIND("MU2",Z1243))),2,1)))),"")</f>
        <v>1</v>
      </c>
      <c r="V1243" s="583"/>
      <c r="W1243" s="278" t="s">
        <v>2172</v>
      </c>
      <c r="X1243" s="192"/>
      <c r="Y1243" s="219">
        <f>IF(NOT(ISERROR(FIND("MU=SU",X1243))),1,IF(Z1243&lt;&gt;"",IF(NOT(ISERROR(FIND("SU",Z1243))),1,0),""))</f>
        <v>0</v>
      </c>
      <c r="Z1243" s="217" t="s">
        <v>1981</v>
      </c>
      <c r="AA1243" s="218"/>
      <c r="AB1243" s="77"/>
      <c r="AC1243" s="78"/>
      <c r="AD1243" s="199"/>
      <c r="AE1243" s="91"/>
      <c r="AF1243" s="79"/>
      <c r="AG1243" s="79"/>
      <c r="AH1243" s="80"/>
      <c r="AI1243" s="81"/>
      <c r="AJ1243" s="81"/>
      <c r="AK1243" s="81"/>
      <c r="AL1243" s="81"/>
      <c r="AM1243" s="114"/>
      <c r="AN1243" s="82"/>
      <c r="AO1243" s="83"/>
      <c r="AP1243" s="83"/>
      <c r="AQ1243" s="83"/>
      <c r="AR1243" s="84"/>
      <c r="AS1243" s="85"/>
      <c r="AT1243" s="85"/>
      <c r="AU1243" s="85"/>
      <c r="AV1243" s="85"/>
      <c r="AW1243" s="104"/>
      <c r="AX1243" s="86"/>
      <c r="AY1243" s="87"/>
      <c r="AZ1243" s="87"/>
      <c r="BA1243" s="87"/>
      <c r="BB1243" s="88"/>
      <c r="BC1243" s="89"/>
      <c r="BD1243" s="89"/>
      <c r="BE1243" s="89"/>
      <c r="BF1243" s="89"/>
      <c r="BG1243" s="115"/>
      <c r="BH1243" s="90"/>
      <c r="BI1243" s="251"/>
      <c r="BJ1243" s="252"/>
      <c r="BK1243" s="252"/>
      <c r="BL1243" s="230"/>
      <c r="BM1243" s="230"/>
      <c r="BN1243" s="230"/>
      <c r="BO1243" s="231"/>
      <c r="BP1243" s="231"/>
      <c r="BQ1243" s="231"/>
      <c r="BR1243" s="232"/>
      <c r="BS1243" s="232"/>
      <c r="BT1243" s="232"/>
      <c r="BU1243" s="230"/>
      <c r="BV1243" s="230"/>
      <c r="BW1243" s="231"/>
      <c r="BX1243" s="231"/>
      <c r="BY1243" s="232"/>
      <c r="BZ1243" s="235"/>
      <c r="CA1243" s="257"/>
      <c r="CB1243" s="233"/>
      <c r="CC1243" s="230"/>
      <c r="CD1243" s="230"/>
      <c r="CE1243" s="230"/>
      <c r="CF1243" s="230"/>
      <c r="CG1243" s="230"/>
      <c r="CH1243" s="230"/>
      <c r="CI1243" s="230"/>
      <c r="CJ1243" s="231"/>
      <c r="CK1243" s="231"/>
      <c r="CL1243" s="231"/>
      <c r="CM1243" s="231"/>
      <c r="CN1243" s="231"/>
      <c r="CO1243" s="231"/>
      <c r="CP1243" s="231"/>
      <c r="CQ1243" s="231"/>
      <c r="CR1243" s="232"/>
      <c r="CS1243" s="232"/>
      <c r="CT1243" s="232"/>
      <c r="CU1243" s="232"/>
      <c r="CV1243" s="232"/>
      <c r="CW1243" s="232"/>
      <c r="CX1243" s="232"/>
      <c r="CY1243" s="234"/>
      <c r="DA1243" s="106"/>
      <c r="DC1243" s="106"/>
      <c r="DD1243" s="106"/>
      <c r="DE1243" s="106"/>
      <c r="DG1243" s="107"/>
      <c r="DH1243" s="107"/>
      <c r="DI1243" s="107"/>
      <c r="DJ1243" s="107"/>
      <c r="DK1243" s="107"/>
      <c r="DL1243" s="107"/>
      <c r="DM1243" s="110"/>
      <c r="DN1243" s="110"/>
      <c r="DO1243" s="110"/>
      <c r="DP1243" s="110"/>
      <c r="DQ1243" s="110"/>
      <c r="DR1243" s="110"/>
      <c r="DS1243" s="110"/>
      <c r="DT1243" s="110"/>
      <c r="DU1243" s="497"/>
      <c r="DV1243" s="497"/>
      <c r="DW1243" s="497"/>
      <c r="DX1243" s="497"/>
      <c r="DY1243" s="497"/>
      <c r="DZ1243" s="497"/>
      <c r="EA1243" s="98">
        <v>0.53993400000000003</v>
      </c>
      <c r="EB1243" s="99">
        <v>0.67283599999999999</v>
      </c>
      <c r="EC1243" s="99">
        <v>1.1277199999999999E-2</v>
      </c>
      <c r="ED1243" s="99">
        <v>0.72705399999999998</v>
      </c>
      <c r="EE1243" s="99">
        <v>0.15581600000000001</v>
      </c>
      <c r="EF1243" s="99">
        <v>8.4667300000000001E-2</v>
      </c>
      <c r="EG1243" s="99">
        <v>176.57</v>
      </c>
      <c r="EH1243" s="99">
        <v>175.07900000000001</v>
      </c>
      <c r="EI1243" s="99">
        <v>-119.63</v>
      </c>
      <c r="EJ1243" s="99">
        <v>-12.0161</v>
      </c>
      <c r="EK1243" s="99">
        <v>-43.618499999999997</v>
      </c>
      <c r="EL1243" s="99">
        <v>84.637</v>
      </c>
      <c r="EM1243" s="99">
        <v>0.36632999999999999</v>
      </c>
      <c r="EN1243" s="99">
        <v>0.33550799999999997</v>
      </c>
      <c r="EO1243" s="99">
        <v>0.55047800000000002</v>
      </c>
      <c r="EP1243" s="99">
        <v>0.35567500000000002</v>
      </c>
      <c r="EQ1243" s="99">
        <v>0.47470600000000002</v>
      </c>
      <c r="ER1243" s="99">
        <v>0.423101</v>
      </c>
      <c r="ES1243" s="99">
        <v>0</v>
      </c>
      <c r="ET1243" s="99">
        <v>-3.2109299999999998</v>
      </c>
      <c r="EU1243" s="99">
        <v>1.86408</v>
      </c>
      <c r="EV1243" s="99">
        <v>-3.7947299999999999</v>
      </c>
      <c r="EW1243" s="99">
        <v>2.2135899999999999</v>
      </c>
      <c r="EX1243" s="119">
        <v>9.0124899999999997</v>
      </c>
      <c r="EY1243" s="121"/>
      <c r="EZ1243" s="524"/>
      <c r="FA1243" s="83"/>
      <c r="FC1243" s="116"/>
      <c r="FD1243" s="116"/>
    </row>
    <row r="1244" spans="1:171" s="3" customFormat="1" ht="15" customHeight="1" x14ac:dyDescent="0.2">
      <c r="A1244" s="327">
        <v>20150118</v>
      </c>
      <c r="B1244" s="327">
        <v>5</v>
      </c>
      <c r="C1244" s="328">
        <v>78</v>
      </c>
      <c r="D1244" s="328">
        <v>1</v>
      </c>
      <c r="E1244" s="328">
        <v>8</v>
      </c>
      <c r="F1244" s="328">
        <v>17</v>
      </c>
      <c r="G1244" s="331">
        <v>2</v>
      </c>
      <c r="H1244" s="435">
        <v>0</v>
      </c>
      <c r="I1244" s="329">
        <v>7224</v>
      </c>
      <c r="J1244" s="101" t="s">
        <v>1979</v>
      </c>
      <c r="K1244" s="438" t="str">
        <f>IF(B1244=2,"Z:\Data\MOOG\HeTao\raw\",IF(B1244=5,"Z:\Data\MOOG\Polo\raw\",IF(B1244=10,"Z:\Data\MOOG\Messi\raw\","")))</f>
        <v>Z:\Data\MOOG\Polo\raw\</v>
      </c>
      <c r="L1244" s="326" t="s">
        <v>3202</v>
      </c>
      <c r="M1244" s="569" t="str">
        <f>IF(NOT(ISERROR(FIND("Training_dt",W1244))),"'Plot Psychometric_HH_dt_yuchen'",IF(NOT(ISERROR(FIND("Training",W1244))),"'Plot Psychometric_HH'",IF(NOT(ISERROR(FIND("1DAT",W1244))),"'Plot Tuning Azimuth_HH'",IF(NOT(ISERROR(FIND("HD_dt",W1244))),"'Plot HeadingDiscimination_PSTH_HH_dt_yuchen'",IF(NOT(ISERROR(FIND("HD",W1244))),"'Plot HeadingDiscimination_PSTH_HH'",IF(NOT(ISERROR(FIND("MemSac",W1244))),"'Memory Saccade Analysis_HH'",IF(NOT(ISERROR(FIND("DelSac",W1244))),"'Memory Saccade Analysis_HH'",IF(NOT(ISERROR(FIND("u-stim",W1244))),"'Plot Microstim_HH'",""))))))))</f>
        <v>'Plot Tuning Azimuth_HH'</v>
      </c>
      <c r="N1244" s="573">
        <v>1</v>
      </c>
      <c r="O1244" s="584">
        <v>-1</v>
      </c>
      <c r="P1244" s="590">
        <v>4</v>
      </c>
      <c r="Q1244" s="590">
        <f>IF(B1244=2,60,310)</f>
        <v>310</v>
      </c>
      <c r="R1244" s="590">
        <v>5</v>
      </c>
      <c r="S1244" s="590">
        <f>IF(B1244=2,60,-190)</f>
        <v>-190</v>
      </c>
      <c r="T1244" s="590">
        <v>1</v>
      </c>
      <c r="U1244" s="590">
        <f>IF(Z1244&lt;&gt;"",IF(NOT(ISERROR(FIND("SU",Z1244))),VALUE(RIGHT(Z1244,1))+4,IF(NOT(ISERROR(FIND("MU20",Z1244))),20,IF(NOT(ISERROR(FIND("MU21",Z1244))),21,IF(NOT(ISERROR(FIND("MU2",Z1244))),2,1)))),"")</f>
        <v>1</v>
      </c>
      <c r="V1244" s="583"/>
      <c r="W1244" s="332" t="s">
        <v>2222</v>
      </c>
      <c r="X1244" s="192"/>
      <c r="Y1244" s="219">
        <f>IF(NOT(ISERROR(FIND("MU=SU",X1244))),1,IF(Z1244&lt;&gt;"",IF(NOT(ISERROR(FIND("SU",Z1244))),1,0),""))</f>
        <v>0</v>
      </c>
      <c r="Z1244" s="217" t="s">
        <v>1981</v>
      </c>
      <c r="AA1244" s="218"/>
      <c r="AB1244" s="77"/>
      <c r="AC1244" s="78"/>
      <c r="AD1244" s="199"/>
      <c r="AE1244" s="91">
        <v>51.784700000000001</v>
      </c>
      <c r="AF1244" s="79">
        <v>0.37995000000000001</v>
      </c>
      <c r="AG1244" s="79">
        <v>6.06311E-2</v>
      </c>
      <c r="AH1244" s="80">
        <v>0.50714400000000004</v>
      </c>
      <c r="AI1244" s="81">
        <v>0.881324</v>
      </c>
      <c r="AJ1244" s="81">
        <v>1.0493699999999999</v>
      </c>
      <c r="AK1244" s="81">
        <v>97.625799999999998</v>
      </c>
      <c r="AL1244" s="81">
        <v>277.99</v>
      </c>
      <c r="AM1244" s="114" t="s">
        <v>4846</v>
      </c>
      <c r="AN1244" s="82" t="s">
        <v>4847</v>
      </c>
      <c r="AO1244" s="83">
        <v>100.30800000000001</v>
      </c>
      <c r="AP1244" s="83">
        <v>0.59478699999999995</v>
      </c>
      <c r="AQ1244" s="83">
        <v>0.57132799999999995</v>
      </c>
      <c r="AR1244" s="84">
        <v>1.45347E-5</v>
      </c>
      <c r="AS1244" s="85">
        <v>2.3982299999999999</v>
      </c>
      <c r="AT1244" s="85">
        <v>1.6291199999999999</v>
      </c>
      <c r="AU1244" s="85">
        <v>90</v>
      </c>
      <c r="AV1244" s="85">
        <v>158.172</v>
      </c>
      <c r="AW1244" s="104" t="s">
        <v>4848</v>
      </c>
      <c r="AX1244" s="86" t="s">
        <v>4849</v>
      </c>
      <c r="AY1244" s="87">
        <v>86.453400000000002</v>
      </c>
      <c r="AZ1244" s="87">
        <v>0.68982100000000002</v>
      </c>
      <c r="BA1244" s="87">
        <v>0.65616799999999997</v>
      </c>
      <c r="BB1244" s="88">
        <v>3.8043899999999999E-9</v>
      </c>
      <c r="BC1244" s="89">
        <v>3.3585699999999998</v>
      </c>
      <c r="BD1244" s="89">
        <v>3.6689500000000002</v>
      </c>
      <c r="BE1244" s="89">
        <v>88.712900000000005</v>
      </c>
      <c r="BF1244" s="89">
        <v>145.482</v>
      </c>
      <c r="BG1244" s="115" t="s">
        <v>4850</v>
      </c>
      <c r="BH1244" s="90" t="s">
        <v>4851</v>
      </c>
      <c r="BI1244" s="251"/>
      <c r="BJ1244" s="252"/>
      <c r="BK1244" s="252"/>
      <c r="BL1244" s="230"/>
      <c r="BM1244" s="230"/>
      <c r="BN1244" s="230"/>
      <c r="BO1244" s="231"/>
      <c r="BP1244" s="231"/>
      <c r="BQ1244" s="231"/>
      <c r="BR1244" s="232"/>
      <c r="BS1244" s="232"/>
      <c r="BT1244" s="232"/>
      <c r="BU1244" s="230"/>
      <c r="BV1244" s="230"/>
      <c r="BW1244" s="231"/>
      <c r="BX1244" s="231"/>
      <c r="BY1244" s="232"/>
      <c r="BZ1244" s="235"/>
      <c r="CA1244" s="257"/>
      <c r="CB1244" s="233"/>
      <c r="CC1244" s="230"/>
      <c r="CD1244" s="230"/>
      <c r="CE1244" s="230"/>
      <c r="CF1244" s="230"/>
      <c r="CG1244" s="230"/>
      <c r="CH1244" s="230"/>
      <c r="CI1244" s="230"/>
      <c r="CJ1244" s="231"/>
      <c r="CK1244" s="231"/>
      <c r="CL1244" s="231"/>
      <c r="CM1244" s="231"/>
      <c r="CN1244" s="231"/>
      <c r="CO1244" s="231"/>
      <c r="CP1244" s="231"/>
      <c r="CQ1244" s="231"/>
      <c r="CR1244" s="232"/>
      <c r="CS1244" s="232"/>
      <c r="CT1244" s="232"/>
      <c r="CU1244" s="232"/>
      <c r="CV1244" s="232"/>
      <c r="CW1244" s="232"/>
      <c r="CX1244" s="232"/>
      <c r="CY1244" s="234"/>
      <c r="CZ1244" s="106"/>
      <c r="DA1244" s="106"/>
      <c r="DB1244" s="106"/>
      <c r="DC1244" s="106"/>
      <c r="DD1244" s="106"/>
      <c r="DE1244" s="106"/>
      <c r="DF1244" s="60"/>
      <c r="DG1244" s="107"/>
      <c r="DH1244" s="107"/>
      <c r="DI1244" s="107"/>
      <c r="DJ1244" s="107"/>
      <c r="DK1244" s="107"/>
      <c r="DL1244" s="107"/>
      <c r="DM1244" s="110"/>
      <c r="DN1244" s="110"/>
      <c r="DO1244" s="110"/>
      <c r="DP1244" s="110"/>
      <c r="DQ1244" s="110"/>
      <c r="DR1244" s="110"/>
      <c r="DS1244" s="110"/>
      <c r="DT1244" s="110"/>
      <c r="DU1244" s="497"/>
      <c r="DV1244" s="497"/>
      <c r="DW1244" s="497"/>
      <c r="DX1244" s="497"/>
      <c r="DY1244" s="497"/>
      <c r="DZ1244" s="497"/>
      <c r="EA1244" s="288"/>
      <c r="EB1244" s="99"/>
      <c r="EC1244" s="99"/>
      <c r="ED1244" s="99"/>
      <c r="EE1244" s="99"/>
      <c r="EF1244" s="99"/>
      <c r="EG1244" s="99"/>
      <c r="EH1244" s="99"/>
      <c r="EI1244" s="99"/>
      <c r="EJ1244" s="99"/>
      <c r="EK1244" s="99"/>
      <c r="EL1244" s="99"/>
      <c r="EM1244" s="99"/>
      <c r="EN1244" s="99"/>
      <c r="EO1244" s="99"/>
      <c r="EP1244" s="99"/>
      <c r="EQ1244" s="99"/>
      <c r="ER1244" s="99"/>
      <c r="ES1244" s="99"/>
      <c r="ET1244" s="99"/>
      <c r="EU1244" s="99"/>
      <c r="EV1244" s="99"/>
      <c r="EW1244" s="99"/>
      <c r="EX1244" s="119"/>
      <c r="EY1244" s="121"/>
      <c r="EZ1244" s="524"/>
      <c r="FA1244" s="83"/>
      <c r="FB1244" s="126"/>
      <c r="FC1244" s="116"/>
      <c r="FD1244" s="116"/>
      <c r="FE1244" s="116"/>
      <c r="FF1244" s="116"/>
      <c r="FG1244" s="116"/>
      <c r="FH1244" s="116"/>
      <c r="FI1244" s="116"/>
      <c r="FJ1244" s="116"/>
      <c r="FK1244" s="116"/>
      <c r="FL1244" s="116"/>
      <c r="FM1244" s="116"/>
      <c r="FN1244" s="116"/>
    </row>
    <row r="1245" spans="1:171" s="3" customFormat="1" ht="15" customHeight="1" x14ac:dyDescent="0.2">
      <c r="A1245" s="327">
        <v>20150118</v>
      </c>
      <c r="B1245" s="327">
        <v>5</v>
      </c>
      <c r="C1245" s="328">
        <v>78</v>
      </c>
      <c r="D1245" s="328">
        <v>1</v>
      </c>
      <c r="E1245" s="328">
        <v>8</v>
      </c>
      <c r="F1245" s="328">
        <v>17</v>
      </c>
      <c r="G1245" s="331">
        <v>2</v>
      </c>
      <c r="H1245" s="435">
        <v>0</v>
      </c>
      <c r="I1245" s="329">
        <v>7224</v>
      </c>
      <c r="J1245" s="101" t="s">
        <v>1979</v>
      </c>
      <c r="K1245" s="330" t="str">
        <f>IF(B1245=2,"Z:\Data\MOOG\HeTao\raw\",IF(B1245=5,"Z:\Data\MOOG\Polo\raw\",IF(B1245=10,"Z:\Data\MOOG\Messi\raw\","")))</f>
        <v>Z:\Data\MOOG\Polo\raw\</v>
      </c>
      <c r="L1245" s="326" t="s">
        <v>2993</v>
      </c>
      <c r="M1245" s="569" t="str">
        <f>IF(NOT(ISERROR(FIND("Training_dt",W1245))),"'Plot Psychometric_HH_dt_yuchen'",IF(NOT(ISERROR(FIND("Training",W1245))),"'Plot Psychometric_HH'",IF(NOT(ISERROR(FIND("1DAT",W1245))),"'Plot Tuning Azimuth_HH'",IF(NOT(ISERROR(FIND("HD_dt",W1245))),"'Plot HeadingDiscimination_PSTH_HH_dt_yuchen'",IF(NOT(ISERROR(FIND("HD",W1245))),"'Plot HeadingDiscimination_PSTH_HH'",IF(NOT(ISERROR(FIND("MemSac",W1245))),"'Memory Saccade Analysis_HH'",IF(NOT(ISERROR(FIND("DelSac",W1245))),"'Memory Saccade Analysis_HH'",IF(NOT(ISERROR(FIND("u-stim",W1245))),"'Plot Microstim_HH'",""))))))))</f>
        <v>'Plot HeadingDiscimination_PSTH_HH'</v>
      </c>
      <c r="N1245" s="573">
        <v>1</v>
      </c>
      <c r="O1245" s="584">
        <v>-1</v>
      </c>
      <c r="P1245" s="590">
        <v>4</v>
      </c>
      <c r="Q1245" s="590">
        <f>IF(B1245=2,60,310)</f>
        <v>310</v>
      </c>
      <c r="R1245" s="590">
        <v>5</v>
      </c>
      <c r="S1245" s="590">
        <f>IF(B1245=2,60,-190)</f>
        <v>-190</v>
      </c>
      <c r="T1245" s="590">
        <v>1</v>
      </c>
      <c r="U1245" s="590">
        <f>IF(Z1245&lt;&gt;"",IF(NOT(ISERROR(FIND("SU",Z1245))),VALUE(RIGHT(Z1245,1))+4,IF(NOT(ISERROR(FIND("MU20",Z1245))),20,IF(NOT(ISERROR(FIND("MU21",Z1245))),21,IF(NOT(ISERROR(FIND("MU2",Z1245))),2,1)))),"")</f>
        <v>1</v>
      </c>
      <c r="V1245" s="583"/>
      <c r="W1245" s="332" t="s">
        <v>1986</v>
      </c>
      <c r="X1245" s="192"/>
      <c r="Y1245" s="219">
        <f>IF(NOT(ISERROR(FIND("MU=SU",X1245))),1,IF(Z1245&lt;&gt;"",IF(NOT(ISERROR(FIND("SU",Z1245))),1,0),""))</f>
        <v>0</v>
      </c>
      <c r="Z1245" s="217" t="s">
        <v>1981</v>
      </c>
      <c r="AA1245" s="218"/>
      <c r="AB1245" s="77"/>
      <c r="AC1245" s="78"/>
      <c r="AD1245" s="199"/>
      <c r="AE1245" s="91"/>
      <c r="AF1245" s="79"/>
      <c r="AG1245" s="79"/>
      <c r="AH1245" s="80"/>
      <c r="AI1245" s="81"/>
      <c r="AJ1245" s="81"/>
      <c r="AK1245" s="81"/>
      <c r="AL1245" s="81"/>
      <c r="AM1245" s="114"/>
      <c r="AN1245" s="82"/>
      <c r="AO1245" s="83"/>
      <c r="AP1245" s="83"/>
      <c r="AQ1245" s="83"/>
      <c r="AR1245" s="84"/>
      <c r="AS1245" s="85"/>
      <c r="AT1245" s="85"/>
      <c r="AU1245" s="85"/>
      <c r="AV1245" s="85"/>
      <c r="AW1245" s="104"/>
      <c r="AX1245" s="86"/>
      <c r="AY1245" s="87"/>
      <c r="AZ1245" s="87"/>
      <c r="BA1245" s="87"/>
      <c r="BB1245" s="88"/>
      <c r="BC1245" s="89"/>
      <c r="BD1245" s="89"/>
      <c r="BE1245" s="89"/>
      <c r="BF1245" s="89"/>
      <c r="BG1245" s="115"/>
      <c r="BH1245" s="90"/>
      <c r="BI1245" s="251"/>
      <c r="BJ1245" s="252"/>
      <c r="BK1245" s="252"/>
      <c r="BL1245" s="230"/>
      <c r="BM1245" s="230"/>
      <c r="BN1245" s="230"/>
      <c r="BO1245" s="231"/>
      <c r="BP1245" s="231"/>
      <c r="BQ1245" s="231"/>
      <c r="BR1245" s="232"/>
      <c r="BS1245" s="232"/>
      <c r="BT1245" s="232"/>
      <c r="BU1245" s="230"/>
      <c r="BV1245" s="230"/>
      <c r="BW1245" s="231"/>
      <c r="BX1245" s="231"/>
      <c r="BY1245" s="232"/>
      <c r="BZ1245" s="235"/>
      <c r="CA1245" s="257"/>
      <c r="CB1245" s="233"/>
      <c r="CC1245" s="230"/>
      <c r="CD1245" s="230"/>
      <c r="CE1245" s="230"/>
      <c r="CF1245" s="230"/>
      <c r="CG1245" s="230"/>
      <c r="CH1245" s="230"/>
      <c r="CI1245" s="230"/>
      <c r="CJ1245" s="231"/>
      <c r="CK1245" s="231"/>
      <c r="CL1245" s="231"/>
      <c r="CM1245" s="231"/>
      <c r="CN1245" s="231"/>
      <c r="CO1245" s="231"/>
      <c r="CP1245" s="231"/>
      <c r="CQ1245" s="231"/>
      <c r="CR1245" s="232"/>
      <c r="CS1245" s="232"/>
      <c r="CT1245" s="232"/>
      <c r="CU1245" s="232"/>
      <c r="CV1245" s="232"/>
      <c r="CW1245" s="232"/>
      <c r="CX1245" s="232"/>
      <c r="CY1245" s="234"/>
      <c r="CZ1245" s="106">
        <v>1</v>
      </c>
      <c r="DA1245" s="106">
        <v>0</v>
      </c>
      <c r="DB1245" s="106"/>
      <c r="DC1245" s="106">
        <v>0</v>
      </c>
      <c r="DD1245" s="106" t="s">
        <v>3037</v>
      </c>
      <c r="DE1245" s="106">
        <v>0</v>
      </c>
      <c r="DF1245" s="60">
        <v>0</v>
      </c>
      <c r="DG1245" s="107">
        <v>10</v>
      </c>
      <c r="DH1245" s="107" t="s">
        <v>7138</v>
      </c>
      <c r="DI1245" s="107">
        <v>3.2111700000000001</v>
      </c>
      <c r="DJ1245" s="107">
        <v>-1.63388</v>
      </c>
      <c r="DK1245" s="107">
        <v>3.7893500000000002</v>
      </c>
      <c r="DL1245" s="107">
        <v>-1.2087699999999999</v>
      </c>
      <c r="DM1245" s="110">
        <v>2.2190599999999998</v>
      </c>
      <c r="DN1245" s="110">
        <v>-0.88159200000000004</v>
      </c>
      <c r="DO1245" s="110">
        <v>0.61666699999999997</v>
      </c>
      <c r="DP1245" s="110">
        <v>0.55166700000000002</v>
      </c>
      <c r="DQ1245" s="110">
        <v>0.50560899999999998</v>
      </c>
      <c r="DR1245" s="110">
        <v>0.56650599999999995</v>
      </c>
      <c r="DS1245" s="110">
        <v>0.62630200000000003</v>
      </c>
      <c r="DT1245" s="110">
        <v>0.57031299999999996</v>
      </c>
      <c r="DU1245" s="497">
        <v>0.36975599999999997</v>
      </c>
      <c r="DV1245" s="497">
        <v>1.4E-2</v>
      </c>
      <c r="DW1245" s="497">
        <v>0.27327299999999999</v>
      </c>
      <c r="DX1245" s="497">
        <v>6.6000000000000003E-2</v>
      </c>
      <c r="DY1245" s="497">
        <v>0.290323</v>
      </c>
      <c r="DZ1245" s="497">
        <v>2.8000000000000001E-2</v>
      </c>
      <c r="EA1245" s="288"/>
      <c r="EB1245" s="492"/>
      <c r="EC1245" s="492"/>
      <c r="ED1245" s="99"/>
      <c r="EE1245" s="492"/>
      <c r="EF1245" s="492"/>
      <c r="EG1245" s="99"/>
      <c r="EH1245" s="99"/>
      <c r="EI1245" s="99"/>
      <c r="EJ1245" s="99"/>
      <c r="EK1245" s="99"/>
      <c r="EL1245" s="99"/>
      <c r="EM1245" s="99"/>
      <c r="EN1245" s="99"/>
      <c r="EO1245" s="99"/>
      <c r="EP1245" s="99"/>
      <c r="EQ1245" s="99"/>
      <c r="ER1245" s="99"/>
      <c r="ES1245" s="99"/>
      <c r="ET1245" s="99"/>
      <c r="EU1245" s="99"/>
      <c r="EV1245" s="99"/>
      <c r="EW1245" s="99"/>
      <c r="EX1245" s="119"/>
      <c r="EY1245" s="121">
        <v>0</v>
      </c>
      <c r="EZ1245" s="524">
        <v>103</v>
      </c>
      <c r="FA1245" s="83">
        <v>10</v>
      </c>
      <c r="FB1245" s="126">
        <v>17</v>
      </c>
      <c r="FC1245" s="116">
        <v>3.2111700000000001</v>
      </c>
      <c r="FD1245" s="116">
        <v>-1.63388</v>
      </c>
      <c r="FE1245" s="116">
        <v>3.7893500000000002</v>
      </c>
      <c r="FF1245" s="116">
        <v>-1.2087699999999999</v>
      </c>
      <c r="FG1245" s="116">
        <v>2.2190599999999998</v>
      </c>
      <c r="FH1245" s="116">
        <v>-0.88159200000000004</v>
      </c>
      <c r="FI1245" s="116" t="s">
        <v>6864</v>
      </c>
      <c r="FJ1245" s="116" t="s">
        <v>6865</v>
      </c>
      <c r="FK1245" s="116" t="s">
        <v>6866</v>
      </c>
      <c r="FL1245" s="116" t="s">
        <v>6867</v>
      </c>
      <c r="FM1245" s="116" t="s">
        <v>6868</v>
      </c>
      <c r="FN1245" s="116" t="s">
        <v>6869</v>
      </c>
      <c r="FO1245" s="3" t="s">
        <v>1243</v>
      </c>
    </row>
    <row r="1246" spans="1:171" ht="15" customHeight="1" x14ac:dyDescent="0.2">
      <c r="A1246" s="275">
        <v>20150118</v>
      </c>
      <c r="B1246" s="275">
        <v>5</v>
      </c>
      <c r="C1246" s="74"/>
      <c r="D1246" s="74"/>
      <c r="E1246" s="74"/>
      <c r="F1246" s="74"/>
      <c r="G1246" s="75"/>
      <c r="H1246" s="435"/>
      <c r="I1246" s="73"/>
      <c r="J1246" s="101"/>
      <c r="K1246" s="277" t="str">
        <f>IF(B1246=2,"Z:\Data\MOOG\HeTao\raw\",IF(B1246=5,"Z:\Data\MOOG\Polo\raw\",IF(B1246=10,"Z:\Data\MOOG\Messi\raw\","")))</f>
        <v>Z:\Data\MOOG\Polo\raw\</v>
      </c>
      <c r="L1246" s="274" t="s">
        <v>2994</v>
      </c>
      <c r="M1246" s="569" t="str">
        <f>IF(NOT(ISERROR(FIND("Training_dt",W1246))),"'Plot Psychometric_HH_dt_yuchen'",IF(NOT(ISERROR(FIND("Training",W1246))),"'Plot Psychometric_HH'",IF(NOT(ISERROR(FIND("1DAT",W1246))),"'Plot Tuning Azimuth_HH'",IF(NOT(ISERROR(FIND("HD_dt",W1246))),"'Plot HeadingDiscimination_PSTH_HH_dt_yuchen'",IF(NOT(ISERROR(FIND("HD",W1246))),"'Plot HeadingDiscimination_PSTH_HH'",IF(NOT(ISERROR(FIND("MemSac",W1246))),"'Memory Saccade Analysis_HH'",IF(NOT(ISERROR(FIND("DelSac",W1246))),"'Memory Saccade Analysis_HH'",IF(NOT(ISERROR(FIND("u-stim",W1246))),"'Plot Microstim_HH'",""))))))))</f>
        <v>'Plot Psychometric_HH'</v>
      </c>
      <c r="N1246" s="573">
        <v>1</v>
      </c>
      <c r="O1246" s="584">
        <v>-1</v>
      </c>
      <c r="P1246" s="590">
        <v>4</v>
      </c>
      <c r="Q1246" s="590">
        <f>IF(B1246=2,60,310)</f>
        <v>310</v>
      </c>
      <c r="R1246" s="590">
        <v>5</v>
      </c>
      <c r="S1246" s="590">
        <f>IF(B1246=2,60,-190)</f>
        <v>-190</v>
      </c>
      <c r="T1246" s="590">
        <v>1</v>
      </c>
      <c r="U1246" s="590" t="str">
        <f>IF(Z1246&lt;&gt;"",IF(NOT(ISERROR(FIND("SU",Z1246))),VALUE(RIGHT(Z1246,1))+4,IF(NOT(ISERROR(FIND("MU20",Z1246))),20,IF(NOT(ISERROR(FIND("MU21",Z1246))),21,IF(NOT(ISERROR(FIND("MU2",Z1246))),2,1)))),"")</f>
        <v/>
      </c>
      <c r="V1246" s="583"/>
      <c r="W1246" s="278" t="s">
        <v>2992</v>
      </c>
      <c r="X1246" s="192"/>
      <c r="Y1246" s="219" t="str">
        <f>IF(NOT(ISERROR(FIND("MU=SU",X1246))),1,IF(Z1246&lt;&gt;"",IF(NOT(ISERROR(FIND("SU",Z1246))),1,0),""))</f>
        <v/>
      </c>
      <c r="Z1246" s="217"/>
      <c r="AA1246" s="218"/>
      <c r="AB1246" s="77"/>
      <c r="AC1246" s="78"/>
      <c r="AD1246" s="199"/>
      <c r="AE1246" s="91"/>
      <c r="AF1246" s="79"/>
      <c r="AG1246" s="79"/>
      <c r="AH1246" s="80"/>
      <c r="AI1246" s="81"/>
      <c r="AJ1246" s="81"/>
      <c r="AK1246" s="81"/>
      <c r="AL1246" s="81"/>
      <c r="AM1246" s="114"/>
      <c r="AN1246" s="82"/>
      <c r="AO1246" s="83"/>
      <c r="AP1246" s="83"/>
      <c r="AQ1246" s="83"/>
      <c r="AR1246" s="84"/>
      <c r="AS1246" s="85"/>
      <c r="AT1246" s="85"/>
      <c r="AU1246" s="85"/>
      <c r="AV1246" s="85"/>
      <c r="AW1246" s="104"/>
      <c r="AX1246" s="86"/>
      <c r="AY1246" s="87"/>
      <c r="AZ1246" s="87"/>
      <c r="BA1246" s="87"/>
      <c r="BB1246" s="88"/>
      <c r="BC1246" s="89"/>
      <c r="BD1246" s="89"/>
      <c r="BE1246" s="89"/>
      <c r="BF1246" s="89"/>
      <c r="BG1246" s="115"/>
      <c r="BH1246" s="90"/>
      <c r="BI1246" s="251"/>
      <c r="BJ1246" s="252"/>
      <c r="BK1246" s="252"/>
      <c r="BL1246" s="230"/>
      <c r="BM1246" s="230"/>
      <c r="BN1246" s="230"/>
      <c r="BO1246" s="231"/>
      <c r="BP1246" s="231"/>
      <c r="BQ1246" s="231"/>
      <c r="BR1246" s="232"/>
      <c r="BS1246" s="232"/>
      <c r="BT1246" s="232"/>
      <c r="BU1246" s="230"/>
      <c r="BV1246" s="230"/>
      <c r="BW1246" s="231"/>
      <c r="BX1246" s="231"/>
      <c r="BY1246" s="232"/>
      <c r="BZ1246" s="235"/>
      <c r="CA1246" s="257"/>
      <c r="CB1246" s="233"/>
      <c r="CC1246" s="230"/>
      <c r="CD1246" s="230"/>
      <c r="CE1246" s="230"/>
      <c r="CF1246" s="230"/>
      <c r="CG1246" s="230"/>
      <c r="CH1246" s="230"/>
      <c r="CI1246" s="230"/>
      <c r="CJ1246" s="231"/>
      <c r="CK1246" s="231"/>
      <c r="CL1246" s="231"/>
      <c r="CM1246" s="231"/>
      <c r="CN1246" s="231"/>
      <c r="CO1246" s="231"/>
      <c r="CP1246" s="231"/>
      <c r="CQ1246" s="231"/>
      <c r="CR1246" s="232"/>
      <c r="CS1246" s="232"/>
      <c r="CT1246" s="232"/>
      <c r="CU1246" s="232"/>
      <c r="CV1246" s="232"/>
      <c r="CW1246" s="232"/>
      <c r="CX1246" s="232"/>
      <c r="CY1246" s="234"/>
      <c r="CZ1246" s="106">
        <v>1</v>
      </c>
      <c r="DA1246" s="106">
        <v>0</v>
      </c>
      <c r="DC1246" s="106"/>
      <c r="DD1246" s="106"/>
      <c r="DE1246" s="106"/>
      <c r="DG1246" s="107"/>
      <c r="DH1246" s="107"/>
      <c r="DI1246" s="107"/>
      <c r="DJ1246" s="107"/>
      <c r="DK1246" s="107"/>
      <c r="DL1246" s="107"/>
      <c r="DM1246" s="110"/>
      <c r="DN1246" s="110"/>
      <c r="DO1246" s="110"/>
      <c r="DP1246" s="110"/>
      <c r="DQ1246" s="110"/>
      <c r="DR1246" s="110"/>
      <c r="DS1246" s="110"/>
      <c r="DT1246" s="110"/>
      <c r="DU1246" s="497"/>
      <c r="DV1246" s="497"/>
      <c r="DW1246" s="497"/>
      <c r="DX1246" s="497"/>
      <c r="DY1246" s="497"/>
      <c r="DZ1246" s="497"/>
      <c r="EA1246" s="98"/>
      <c r="EB1246" s="99"/>
      <c r="EC1246" s="99"/>
      <c r="ED1246" s="99"/>
      <c r="EE1246" s="99"/>
      <c r="EF1246" s="99"/>
      <c r="EG1246" s="99"/>
      <c r="EH1246" s="99"/>
      <c r="EI1246" s="99"/>
      <c r="EJ1246" s="99"/>
      <c r="EK1246" s="99"/>
      <c r="EL1246" s="99"/>
      <c r="EM1246" s="99"/>
      <c r="EN1246" s="99"/>
      <c r="EO1246" s="99"/>
      <c r="EP1246" s="99"/>
      <c r="EQ1246" s="99"/>
      <c r="ER1246" s="99"/>
      <c r="ES1246" s="99"/>
      <c r="ET1246" s="99"/>
      <c r="EU1246" s="99"/>
      <c r="EV1246" s="99"/>
      <c r="EW1246" s="99"/>
      <c r="EX1246" s="119"/>
      <c r="EY1246" s="121">
        <v>0</v>
      </c>
      <c r="EZ1246" s="524">
        <v>103</v>
      </c>
      <c r="FA1246" s="83">
        <v>20</v>
      </c>
      <c r="FB1246" s="126">
        <v>17</v>
      </c>
      <c r="FC1246" s="116">
        <v>1.8029900000000001</v>
      </c>
      <c r="FD1246" s="116">
        <v>0.77749400000000002</v>
      </c>
      <c r="FE1246" s="116">
        <v>1.9597</v>
      </c>
      <c r="FF1246" s="116">
        <v>-0.27287699999999998</v>
      </c>
      <c r="FG1246" s="116">
        <v>1.3362099999999999</v>
      </c>
      <c r="FH1246" s="116">
        <v>-0.48786200000000002</v>
      </c>
      <c r="FI1246" s="116" t="s">
        <v>6870</v>
      </c>
      <c r="FJ1246" s="116" t="s">
        <v>6871</v>
      </c>
      <c r="FK1246" s="116" t="s">
        <v>6872</v>
      </c>
      <c r="FL1246" s="116" t="s">
        <v>6873</v>
      </c>
      <c r="FM1246" s="116" t="s">
        <v>6874</v>
      </c>
      <c r="FN1246" s="116" t="s">
        <v>6875</v>
      </c>
      <c r="FO1246" s="1" t="s">
        <v>1243</v>
      </c>
    </row>
    <row r="1247" spans="1:171" s="3" customFormat="1" ht="15" customHeight="1" x14ac:dyDescent="0.2">
      <c r="A1247" s="327">
        <v>20150118</v>
      </c>
      <c r="B1247" s="327">
        <v>5</v>
      </c>
      <c r="C1247" s="328">
        <v>78</v>
      </c>
      <c r="D1247" s="328">
        <v>1</v>
      </c>
      <c r="E1247" s="328">
        <v>8</v>
      </c>
      <c r="F1247" s="328">
        <v>17</v>
      </c>
      <c r="G1247" s="331">
        <v>2</v>
      </c>
      <c r="H1247" s="435">
        <v>0</v>
      </c>
      <c r="I1247" s="329">
        <v>7651</v>
      </c>
      <c r="J1247" s="101" t="s">
        <v>1979</v>
      </c>
      <c r="K1247" s="330" t="str">
        <f>IF(B1247=2,"Z:\Data\MOOG\HeTao\raw\",IF(B1247=5,"Z:\Data\MOOG\Polo\raw\",IF(B1247=10,"Z:\Data\MOOG\Messi\raw\","")))</f>
        <v>Z:\Data\MOOG\Polo\raw\</v>
      </c>
      <c r="L1247" s="326" t="s">
        <v>3203</v>
      </c>
      <c r="M1247" s="569" t="str">
        <f>IF(NOT(ISERROR(FIND("Training_dt",W1247))),"'Plot Psychometric_HH_dt_yuchen'",IF(NOT(ISERROR(FIND("Training",W1247))),"'Plot Psychometric_HH'",IF(NOT(ISERROR(FIND("1DAT",W1247))),"'Plot Tuning Azimuth_HH'",IF(NOT(ISERROR(FIND("HD_dt",W1247))),"'Plot HeadingDiscimination_PSTH_HH_dt_yuchen'",IF(NOT(ISERROR(FIND("HD",W1247))),"'Plot HeadingDiscimination_PSTH_HH'",IF(NOT(ISERROR(FIND("MemSac",W1247))),"'Memory Saccade Analysis_HH'",IF(NOT(ISERROR(FIND("DelSac",W1247))),"'Memory Saccade Analysis_HH'",IF(NOT(ISERROR(FIND("u-stim",W1247))),"'Plot Microstim_HH'",""))))))))</f>
        <v>'Memory Saccade Analysis_HH'</v>
      </c>
      <c r="N1247" s="573">
        <v>1</v>
      </c>
      <c r="O1247" s="584">
        <v>-1</v>
      </c>
      <c r="P1247" s="590">
        <v>4</v>
      </c>
      <c r="Q1247" s="590">
        <f>IF(B1247=2,60,310)</f>
        <v>310</v>
      </c>
      <c r="R1247" s="590">
        <v>5</v>
      </c>
      <c r="S1247" s="590">
        <f>IF(B1247=2,60,-190)</f>
        <v>-190</v>
      </c>
      <c r="T1247" s="590">
        <v>1</v>
      </c>
      <c r="U1247" s="590">
        <f>IF(Z1247&lt;&gt;"",IF(NOT(ISERROR(FIND("SU",Z1247))),VALUE(RIGHT(Z1247,1))+4,IF(NOT(ISERROR(FIND("MU20",Z1247))),20,IF(NOT(ISERROR(FIND("MU21",Z1247))),21,IF(NOT(ISERROR(FIND("MU2",Z1247))),2,1)))),"")</f>
        <v>1</v>
      </c>
      <c r="V1247" s="583"/>
      <c r="W1247" s="332" t="s">
        <v>2172</v>
      </c>
      <c r="X1247" s="192"/>
      <c r="Y1247" s="219">
        <f>IF(NOT(ISERROR(FIND("MU=SU",X1247))),1,IF(Z1247&lt;&gt;"",IF(NOT(ISERROR(FIND("SU",Z1247))),1,0),""))</f>
        <v>0</v>
      </c>
      <c r="Z1247" s="217" t="s">
        <v>1981</v>
      </c>
      <c r="AA1247" s="218"/>
      <c r="AB1247" s="77"/>
      <c r="AC1247" s="78"/>
      <c r="AD1247" s="199"/>
      <c r="AE1247" s="91"/>
      <c r="AF1247" s="79"/>
      <c r="AG1247" s="79"/>
      <c r="AH1247" s="80"/>
      <c r="AI1247" s="81"/>
      <c r="AJ1247" s="81"/>
      <c r="AK1247" s="81"/>
      <c r="AL1247" s="81"/>
      <c r="AM1247" s="114"/>
      <c r="AN1247" s="82"/>
      <c r="AO1247" s="83"/>
      <c r="AP1247" s="83"/>
      <c r="AQ1247" s="83"/>
      <c r="AR1247" s="84"/>
      <c r="AS1247" s="85"/>
      <c r="AT1247" s="85"/>
      <c r="AU1247" s="85"/>
      <c r="AV1247" s="85"/>
      <c r="AW1247" s="104"/>
      <c r="AX1247" s="86"/>
      <c r="AY1247" s="87"/>
      <c r="AZ1247" s="87"/>
      <c r="BA1247" s="87"/>
      <c r="BB1247" s="88"/>
      <c r="BC1247" s="89"/>
      <c r="BD1247" s="89"/>
      <c r="BE1247" s="89"/>
      <c r="BF1247" s="89"/>
      <c r="BG1247" s="115"/>
      <c r="BH1247" s="90"/>
      <c r="BI1247" s="251"/>
      <c r="BJ1247" s="252"/>
      <c r="BK1247" s="252"/>
      <c r="BL1247" s="230"/>
      <c r="BM1247" s="230"/>
      <c r="BN1247" s="230"/>
      <c r="BO1247" s="231"/>
      <c r="BP1247" s="231"/>
      <c r="BQ1247" s="231"/>
      <c r="BR1247" s="232"/>
      <c r="BS1247" s="232"/>
      <c r="BT1247" s="232"/>
      <c r="BU1247" s="230"/>
      <c r="BV1247" s="230"/>
      <c r="BW1247" s="231"/>
      <c r="BX1247" s="231"/>
      <c r="BY1247" s="232"/>
      <c r="BZ1247" s="235"/>
      <c r="CA1247" s="257"/>
      <c r="CB1247" s="233"/>
      <c r="CC1247" s="230"/>
      <c r="CD1247" s="230"/>
      <c r="CE1247" s="230"/>
      <c r="CF1247" s="230"/>
      <c r="CG1247" s="230"/>
      <c r="CH1247" s="230"/>
      <c r="CI1247" s="230"/>
      <c r="CJ1247" s="231"/>
      <c r="CK1247" s="231"/>
      <c r="CL1247" s="231"/>
      <c r="CM1247" s="231"/>
      <c r="CN1247" s="231"/>
      <c r="CO1247" s="231"/>
      <c r="CP1247" s="231"/>
      <c r="CQ1247" s="231"/>
      <c r="CR1247" s="232"/>
      <c r="CS1247" s="232"/>
      <c r="CT1247" s="232"/>
      <c r="CU1247" s="232"/>
      <c r="CV1247" s="232"/>
      <c r="CW1247" s="232"/>
      <c r="CX1247" s="232"/>
      <c r="CY1247" s="234"/>
      <c r="CZ1247" s="106"/>
      <c r="DA1247" s="106"/>
      <c r="DB1247" s="106"/>
      <c r="DC1247" s="106"/>
      <c r="DD1247" s="106"/>
      <c r="DE1247" s="106"/>
      <c r="DF1247" s="60"/>
      <c r="DG1247" s="107"/>
      <c r="DH1247" s="107"/>
      <c r="DI1247" s="107"/>
      <c r="DJ1247" s="107"/>
      <c r="DK1247" s="107"/>
      <c r="DL1247" s="107"/>
      <c r="DM1247" s="110"/>
      <c r="DN1247" s="110"/>
      <c r="DO1247" s="110"/>
      <c r="DP1247" s="110"/>
      <c r="DQ1247" s="110"/>
      <c r="DR1247" s="110"/>
      <c r="DS1247" s="110"/>
      <c r="DT1247" s="110"/>
      <c r="DU1247" s="497"/>
      <c r="DV1247" s="497"/>
      <c r="DW1247" s="497"/>
      <c r="DX1247" s="497"/>
      <c r="DY1247" s="497"/>
      <c r="DZ1247" s="497"/>
      <c r="EA1247" s="288">
        <v>0.69017700000000004</v>
      </c>
      <c r="EB1247" s="99">
        <v>0.161963</v>
      </c>
      <c r="EC1247" s="492">
        <v>0.17718</v>
      </c>
      <c r="ED1247" s="492">
        <v>0.795956</v>
      </c>
      <c r="EE1247" s="99">
        <v>0.74685999999999997</v>
      </c>
      <c r="EF1247" s="99">
        <v>0.58846500000000002</v>
      </c>
      <c r="EG1247" s="99">
        <v>-174.26900000000001</v>
      </c>
      <c r="EH1247" s="99">
        <v>-20.406099999999999</v>
      </c>
      <c r="EI1247" s="99">
        <v>-57.530299999999997</v>
      </c>
      <c r="EJ1247" s="99">
        <v>136.59200000000001</v>
      </c>
      <c r="EK1247" s="99">
        <v>76.3613</v>
      </c>
      <c r="EL1247" s="99">
        <v>123.655</v>
      </c>
      <c r="EM1247" s="99">
        <v>0.34170499999999998</v>
      </c>
      <c r="EN1247" s="99">
        <v>0.473223</v>
      </c>
      <c r="EO1247" s="99">
        <v>0.442911</v>
      </c>
      <c r="EP1247" s="99">
        <v>0.34400599999999998</v>
      </c>
      <c r="EQ1247" s="99">
        <v>0.33950799999999998</v>
      </c>
      <c r="ER1247" s="99">
        <v>0.36351800000000001</v>
      </c>
      <c r="ES1247" s="99">
        <v>0</v>
      </c>
      <c r="ET1247" s="99">
        <v>1.03254</v>
      </c>
      <c r="EU1247" s="99">
        <v>-2.3285200000000001</v>
      </c>
      <c r="EV1247" s="99">
        <v>-1.6492899999999999</v>
      </c>
      <c r="EW1247" s="99">
        <v>-2.7086800000000002</v>
      </c>
      <c r="EX1247" s="119">
        <v>1.62521</v>
      </c>
      <c r="EY1247" s="121"/>
      <c r="EZ1247" s="287"/>
      <c r="FA1247" s="83"/>
      <c r="FB1247" s="126"/>
      <c r="FC1247" s="116"/>
      <c r="FD1247" s="116"/>
      <c r="FE1247" s="116"/>
      <c r="FF1247" s="116"/>
      <c r="FG1247" s="116"/>
      <c r="FH1247" s="116"/>
      <c r="FI1247" s="116"/>
      <c r="FJ1247" s="116"/>
      <c r="FK1247" s="116"/>
      <c r="FL1247" s="116"/>
      <c r="FM1247" s="116"/>
      <c r="FN1247" s="116"/>
    </row>
    <row r="1248" spans="1:171" ht="15" customHeight="1" x14ac:dyDescent="0.2">
      <c r="A1248" s="275">
        <v>20150119</v>
      </c>
      <c r="B1248" s="275">
        <v>10</v>
      </c>
      <c r="C1248" s="74"/>
      <c r="D1248" s="74"/>
      <c r="E1248" s="74"/>
      <c r="F1248" s="74"/>
      <c r="G1248" s="75"/>
      <c r="H1248" s="435"/>
      <c r="I1248" s="73"/>
      <c r="J1248" s="101"/>
      <c r="K1248" s="277" t="str">
        <f>IF(B1248=2,"Z:\Data\MOOG\HeTao\raw\",IF(B1248=5,"Z:\Data\MOOG\Polo\raw\",IF(B1248=10,"Z:\Data\MOOG\Messi\raw\","")))</f>
        <v>Z:\Data\MOOG\Messi\raw\</v>
      </c>
      <c r="L1248" s="274" t="s">
        <v>2914</v>
      </c>
      <c r="M1248" s="569" t="str">
        <f>IF(NOT(ISERROR(FIND("Training_dt",W1248))),"'Plot Psychometric_HH_dt_yuchen'",IF(NOT(ISERROR(FIND("Training",W1248))),"'Plot Psychometric_HH'",IF(NOT(ISERROR(FIND("1DAT",W1248))),"'Plot Tuning Azimuth_HH'",IF(NOT(ISERROR(FIND("HD_dt",W1248))),"'Plot HeadingDiscimination_PSTH_HH_dt_yuchen'",IF(NOT(ISERROR(FIND("HD",W1248))),"'Plot HeadingDiscimination_PSTH_HH'",IF(NOT(ISERROR(FIND("MemSac",W1248))),"'Memory Saccade Analysis_HH'",IF(NOT(ISERROR(FIND("DelSac",W1248))),"'Memory Saccade Analysis_HH'",IF(NOT(ISERROR(FIND("u-stim",W1248))),"'Plot Microstim_HH'",""))))))))</f>
        <v>'Plot Psychometric_HH'</v>
      </c>
      <c r="N1248" s="573">
        <v>1</v>
      </c>
      <c r="O1248" s="584">
        <v>-1</v>
      </c>
      <c r="P1248" s="590">
        <v>4</v>
      </c>
      <c r="Q1248" s="590">
        <f>IF(B1248=2,60,310)</f>
        <v>310</v>
      </c>
      <c r="R1248" s="590">
        <v>5</v>
      </c>
      <c r="S1248" s="590">
        <f>IF(B1248=2,60,-190)</f>
        <v>-190</v>
      </c>
      <c r="T1248" s="590">
        <v>1</v>
      </c>
      <c r="U1248" s="590" t="str">
        <f>IF(Z1248&lt;&gt;"",IF(NOT(ISERROR(FIND("SU",Z1248))),VALUE(RIGHT(Z1248,1))+4,IF(NOT(ISERROR(FIND("MU20",Z1248))),20,IF(NOT(ISERROR(FIND("MU21",Z1248))),21,IF(NOT(ISERROR(FIND("MU2",Z1248))),2,1)))),"")</f>
        <v/>
      </c>
      <c r="V1248" s="583"/>
      <c r="W1248" s="278" t="s">
        <v>1558</v>
      </c>
      <c r="X1248" s="192" t="s">
        <v>2917</v>
      </c>
      <c r="Y1248" s="219" t="str">
        <f>IF(NOT(ISERROR(FIND("MU=SU",X1248))),1,IF(Z1248&lt;&gt;"",IF(NOT(ISERROR(FIND("SU",Z1248))),1,0),""))</f>
        <v/>
      </c>
      <c r="Z1248" s="217"/>
      <c r="AA1248" s="218"/>
      <c r="AB1248" s="77"/>
      <c r="AC1248" s="78"/>
      <c r="AD1248" s="199"/>
      <c r="AE1248" s="91"/>
      <c r="AF1248" s="79"/>
      <c r="AG1248" s="79"/>
      <c r="AH1248" s="80"/>
      <c r="AI1248" s="81"/>
      <c r="AJ1248" s="81"/>
      <c r="AK1248" s="81"/>
      <c r="AL1248" s="81"/>
      <c r="AM1248" s="114"/>
      <c r="AN1248" s="82"/>
      <c r="AO1248" s="83"/>
      <c r="AP1248" s="83"/>
      <c r="AQ1248" s="83"/>
      <c r="AR1248" s="84"/>
      <c r="AS1248" s="85"/>
      <c r="AT1248" s="85"/>
      <c r="AU1248" s="85"/>
      <c r="AV1248" s="85"/>
      <c r="AW1248" s="104"/>
      <c r="AX1248" s="86"/>
      <c r="AY1248" s="87"/>
      <c r="AZ1248" s="87"/>
      <c r="BA1248" s="87"/>
      <c r="BB1248" s="88"/>
      <c r="BC1248" s="89"/>
      <c r="BD1248" s="89"/>
      <c r="BE1248" s="89"/>
      <c r="BF1248" s="89"/>
      <c r="BG1248" s="115"/>
      <c r="BH1248" s="90"/>
      <c r="BI1248" s="251"/>
      <c r="BJ1248" s="252"/>
      <c r="BK1248" s="252"/>
      <c r="BL1248" s="230"/>
      <c r="BM1248" s="230"/>
      <c r="BN1248" s="230"/>
      <c r="BO1248" s="231"/>
      <c r="BP1248" s="231"/>
      <c r="BQ1248" s="231"/>
      <c r="BR1248" s="232"/>
      <c r="BS1248" s="232"/>
      <c r="BT1248" s="232"/>
      <c r="BU1248" s="230"/>
      <c r="BV1248" s="230"/>
      <c r="BW1248" s="231"/>
      <c r="BX1248" s="231"/>
      <c r="BY1248" s="232"/>
      <c r="BZ1248" s="235"/>
      <c r="CA1248" s="257"/>
      <c r="CB1248" s="233"/>
      <c r="CC1248" s="230"/>
      <c r="CD1248" s="230"/>
      <c r="CE1248" s="230"/>
      <c r="CF1248" s="230"/>
      <c r="CG1248" s="230"/>
      <c r="CH1248" s="230"/>
      <c r="CI1248" s="230"/>
      <c r="CJ1248" s="231"/>
      <c r="CK1248" s="231"/>
      <c r="CL1248" s="231"/>
      <c r="CM1248" s="231"/>
      <c r="CN1248" s="231"/>
      <c r="CO1248" s="231"/>
      <c r="CP1248" s="231"/>
      <c r="CQ1248" s="231"/>
      <c r="CR1248" s="232"/>
      <c r="CS1248" s="232"/>
      <c r="CT1248" s="232"/>
      <c r="CU1248" s="232"/>
      <c r="CV1248" s="232"/>
      <c r="CW1248" s="232"/>
      <c r="CX1248" s="232"/>
      <c r="CY1248" s="234"/>
      <c r="CZ1248" s="106">
        <v>0</v>
      </c>
      <c r="DA1248" s="106">
        <v>0</v>
      </c>
      <c r="DC1248" s="106"/>
      <c r="DD1248" s="106"/>
      <c r="DE1248" s="106"/>
      <c r="DF1248" s="490"/>
      <c r="DG1248" s="107"/>
      <c r="DH1248" s="107"/>
      <c r="DI1248" s="107"/>
      <c r="DJ1248" s="107"/>
      <c r="DK1248" s="107"/>
      <c r="DL1248" s="107"/>
      <c r="DM1248" s="110"/>
      <c r="DN1248" s="110"/>
      <c r="DO1248" s="110"/>
      <c r="DP1248" s="110"/>
      <c r="DQ1248" s="110"/>
      <c r="DR1248" s="110"/>
      <c r="DS1248" s="110"/>
      <c r="DT1248" s="110"/>
      <c r="DU1248" s="497"/>
      <c r="DV1248" s="497"/>
      <c r="DW1248" s="497"/>
      <c r="DX1248" s="497"/>
      <c r="DY1248" s="497"/>
      <c r="DZ1248" s="497"/>
      <c r="EA1248" s="98"/>
      <c r="EB1248" s="492"/>
      <c r="EC1248" s="492"/>
      <c r="ED1248" s="492"/>
      <c r="EE1248" s="99"/>
      <c r="EF1248" s="99"/>
      <c r="EG1248" s="99"/>
      <c r="EH1248" s="99"/>
      <c r="EI1248" s="99"/>
      <c r="EJ1248" s="99"/>
      <c r="EK1248" s="99"/>
      <c r="EL1248" s="99"/>
      <c r="EM1248" s="99"/>
      <c r="EN1248" s="99"/>
      <c r="EO1248" s="99"/>
      <c r="EP1248" s="99"/>
      <c r="EQ1248" s="99"/>
      <c r="ER1248" s="99"/>
      <c r="ES1248" s="99"/>
      <c r="ET1248" s="99"/>
      <c r="EU1248" s="99"/>
      <c r="EV1248" s="99"/>
      <c r="EW1248" s="99"/>
      <c r="EX1248" s="119"/>
      <c r="EY1248" s="121"/>
      <c r="EZ1248" s="287">
        <v>301</v>
      </c>
      <c r="FA1248" s="83">
        <v>10</v>
      </c>
      <c r="FB1248" s="126">
        <v>10</v>
      </c>
      <c r="FC1248" s="116" t="s">
        <v>1615</v>
      </c>
      <c r="FD1248" s="116" t="s">
        <v>1615</v>
      </c>
      <c r="FE1248" s="116" t="s">
        <v>1615</v>
      </c>
      <c r="FF1248" s="116" t="s">
        <v>1615</v>
      </c>
      <c r="FG1248" s="116">
        <v>10.122999999999999</v>
      </c>
      <c r="FH1248" s="116">
        <v>-2.2220300000000002</v>
      </c>
      <c r="FI1248" s="116" t="s">
        <v>1615</v>
      </c>
      <c r="FJ1248" s="116" t="s">
        <v>1615</v>
      </c>
      <c r="FK1248" s="116" t="s">
        <v>1615</v>
      </c>
      <c r="FL1248" s="116" t="s">
        <v>1615</v>
      </c>
      <c r="FM1248" s="116" t="s">
        <v>5341</v>
      </c>
      <c r="FN1248" s="116" t="s">
        <v>5342</v>
      </c>
    </row>
    <row r="1249" spans="1:171" ht="15" customHeight="1" x14ac:dyDescent="0.2">
      <c r="A1249" s="282">
        <v>20150119</v>
      </c>
      <c r="B1249" s="282">
        <v>10</v>
      </c>
      <c r="C1249" s="74"/>
      <c r="D1249" s="74"/>
      <c r="E1249" s="74"/>
      <c r="F1249" s="74"/>
      <c r="G1249" s="75"/>
      <c r="H1249" s="435"/>
      <c r="I1249" s="73"/>
      <c r="J1249" s="101"/>
      <c r="K1249" s="285" t="str">
        <f>IF(B1249=2,"Z:\Data\MOOG\HeTao\raw\",IF(B1249=5,"Z:\Data\MOOG\Polo\raw\",IF(B1249=10,"Z:\Data\MOOG\Messi\raw\","")))</f>
        <v>Z:\Data\MOOG\Messi\raw\</v>
      </c>
      <c r="L1249" s="281" t="s">
        <v>2915</v>
      </c>
      <c r="M1249" s="569" t="str">
        <f>IF(NOT(ISERROR(FIND("Training_dt",W1249))),"'Plot Psychometric_HH_dt_yuchen'",IF(NOT(ISERROR(FIND("Training",W1249))),"'Plot Psychometric_HH'",IF(NOT(ISERROR(FIND("1DAT",W1249))),"'Plot Tuning Azimuth_HH'",IF(NOT(ISERROR(FIND("HD_dt",W1249))),"'Plot HeadingDiscimination_PSTH_HH_dt_yuchen'",IF(NOT(ISERROR(FIND("HD",W1249))),"'Plot HeadingDiscimination_PSTH_HH'",IF(NOT(ISERROR(FIND("MemSac",W1249))),"'Memory Saccade Analysis_HH'",IF(NOT(ISERROR(FIND("DelSac",W1249))),"'Memory Saccade Analysis_HH'",IF(NOT(ISERROR(FIND("u-stim",W1249))),"'Plot Microstim_HH'",""))))))))</f>
        <v>'Plot Psychometric_HH'</v>
      </c>
      <c r="N1249" s="573">
        <v>1</v>
      </c>
      <c r="O1249" s="584">
        <v>-1</v>
      </c>
      <c r="P1249" s="590">
        <v>4</v>
      </c>
      <c r="Q1249" s="590">
        <f>IF(B1249=2,60,310)</f>
        <v>310</v>
      </c>
      <c r="R1249" s="590">
        <v>5</v>
      </c>
      <c r="S1249" s="590">
        <f>IF(B1249=2,60,-190)</f>
        <v>-190</v>
      </c>
      <c r="T1249" s="590">
        <v>1</v>
      </c>
      <c r="U1249" s="590" t="str">
        <f>IF(Z1249&lt;&gt;"",IF(NOT(ISERROR(FIND("SU",Z1249))),VALUE(RIGHT(Z1249,1))+4,IF(NOT(ISERROR(FIND("MU20",Z1249))),20,IF(NOT(ISERROR(FIND("MU21",Z1249))),21,IF(NOT(ISERROR(FIND("MU2",Z1249))),2,1)))),"")</f>
        <v/>
      </c>
      <c r="V1249" s="583"/>
      <c r="W1249" s="280" t="s">
        <v>1558</v>
      </c>
      <c r="X1249" s="192"/>
      <c r="Y1249" s="219" t="str">
        <f>IF(NOT(ISERROR(FIND("MU=SU",X1249))),1,IF(Z1249&lt;&gt;"",IF(NOT(ISERROR(FIND("SU",Z1249))),1,0),""))</f>
        <v/>
      </c>
      <c r="Z1249" s="217"/>
      <c r="AA1249" s="218"/>
      <c r="AB1249" s="77"/>
      <c r="AC1249" s="78"/>
      <c r="AD1249" s="199"/>
      <c r="AE1249" s="91"/>
      <c r="AF1249" s="79"/>
      <c r="AG1249" s="79"/>
      <c r="AH1249" s="80"/>
      <c r="AI1249" s="81"/>
      <c r="AJ1249" s="81"/>
      <c r="AK1249" s="81"/>
      <c r="AL1249" s="81"/>
      <c r="AM1249" s="114"/>
      <c r="AN1249" s="82"/>
      <c r="AO1249" s="83"/>
      <c r="AP1249" s="83"/>
      <c r="AQ1249" s="83"/>
      <c r="AR1249" s="84"/>
      <c r="AS1249" s="85"/>
      <c r="AT1249" s="85"/>
      <c r="AU1249" s="85"/>
      <c r="AV1249" s="85"/>
      <c r="AW1249" s="104"/>
      <c r="AX1249" s="86"/>
      <c r="AY1249" s="87"/>
      <c r="AZ1249" s="87"/>
      <c r="BA1249" s="87"/>
      <c r="BB1249" s="88"/>
      <c r="BC1249" s="89"/>
      <c r="BD1249" s="89"/>
      <c r="BE1249" s="89"/>
      <c r="BF1249" s="89"/>
      <c r="BG1249" s="115"/>
      <c r="BH1249" s="90"/>
      <c r="BI1249" s="251"/>
      <c r="BJ1249" s="252"/>
      <c r="BK1249" s="252"/>
      <c r="BL1249" s="230"/>
      <c r="BM1249" s="230"/>
      <c r="BN1249" s="230"/>
      <c r="BO1249" s="231"/>
      <c r="BP1249" s="231"/>
      <c r="BQ1249" s="231"/>
      <c r="BR1249" s="232"/>
      <c r="BS1249" s="232"/>
      <c r="BT1249" s="232"/>
      <c r="BU1249" s="230"/>
      <c r="BV1249" s="230"/>
      <c r="BW1249" s="231"/>
      <c r="BX1249" s="231"/>
      <c r="BY1249" s="232"/>
      <c r="BZ1249" s="235"/>
      <c r="CA1249" s="257"/>
      <c r="CB1249" s="233"/>
      <c r="CC1249" s="230"/>
      <c r="CD1249" s="230"/>
      <c r="CE1249" s="230"/>
      <c r="CF1249" s="230"/>
      <c r="CG1249" s="230"/>
      <c r="CH1249" s="230"/>
      <c r="CI1249" s="230"/>
      <c r="CJ1249" s="231"/>
      <c r="CK1249" s="231"/>
      <c r="CL1249" s="231"/>
      <c r="CM1249" s="231"/>
      <c r="CN1249" s="231"/>
      <c r="CO1249" s="231"/>
      <c r="CP1249" s="231"/>
      <c r="CQ1249" s="231"/>
      <c r="CR1249" s="232"/>
      <c r="CS1249" s="232"/>
      <c r="CT1249" s="232"/>
      <c r="CU1249" s="232"/>
      <c r="CV1249" s="232"/>
      <c r="CW1249" s="232"/>
      <c r="CX1249" s="232"/>
      <c r="CY1249" s="234"/>
      <c r="CZ1249" s="106">
        <v>0</v>
      </c>
      <c r="DA1249" s="106">
        <v>0</v>
      </c>
      <c r="DC1249" s="106"/>
      <c r="DD1249" s="106"/>
      <c r="DE1249" s="106"/>
      <c r="DF1249" s="490"/>
      <c r="DG1249" s="107"/>
      <c r="DH1249" s="107"/>
      <c r="DI1249" s="107"/>
      <c r="DJ1249" s="107"/>
      <c r="DK1249" s="107"/>
      <c r="DL1249" s="107"/>
      <c r="DM1249" s="110"/>
      <c r="DN1249" s="110"/>
      <c r="DO1249" s="110"/>
      <c r="DP1249" s="110"/>
      <c r="DQ1249" s="110"/>
      <c r="DR1249" s="110"/>
      <c r="DS1249" s="110"/>
      <c r="DT1249" s="110"/>
      <c r="DU1249" s="497"/>
      <c r="DV1249" s="497"/>
      <c r="DW1249" s="497"/>
      <c r="DX1249" s="497"/>
      <c r="DY1249" s="497"/>
      <c r="DZ1249" s="497"/>
      <c r="EA1249" s="98"/>
      <c r="EB1249" s="99"/>
      <c r="EC1249" s="99"/>
      <c r="ED1249" s="492"/>
      <c r="EE1249" s="492"/>
      <c r="EF1249" s="492"/>
      <c r="EG1249" s="99"/>
      <c r="EH1249" s="99"/>
      <c r="EI1249" s="99"/>
      <c r="EJ1249" s="99"/>
      <c r="EK1249" s="99"/>
      <c r="EL1249" s="99"/>
      <c r="EM1249" s="99"/>
      <c r="EN1249" s="99"/>
      <c r="EO1249" s="99"/>
      <c r="EP1249" s="99"/>
      <c r="EQ1249" s="99"/>
      <c r="ER1249" s="99"/>
      <c r="ES1249" s="99"/>
      <c r="ET1249" s="99"/>
      <c r="EU1249" s="99"/>
      <c r="EV1249" s="99"/>
      <c r="EW1249" s="99"/>
      <c r="EX1249" s="119"/>
      <c r="EY1249" s="121"/>
      <c r="EZ1249" s="287">
        <v>301</v>
      </c>
      <c r="FA1249" s="83">
        <v>14</v>
      </c>
      <c r="FB1249" s="126">
        <v>10</v>
      </c>
      <c r="FC1249" s="116" t="s">
        <v>1615</v>
      </c>
      <c r="FD1249" s="116" t="s">
        <v>1615</v>
      </c>
      <c r="FE1249" s="116" t="s">
        <v>1615</v>
      </c>
      <c r="FF1249" s="116" t="s">
        <v>1615</v>
      </c>
      <c r="FG1249" s="116">
        <v>8.8484700000000007</v>
      </c>
      <c r="FH1249" s="116">
        <v>-5.1686399999999999</v>
      </c>
      <c r="FI1249" s="116" t="s">
        <v>1615</v>
      </c>
      <c r="FJ1249" s="116" t="s">
        <v>1615</v>
      </c>
      <c r="FK1249" s="116" t="s">
        <v>1615</v>
      </c>
      <c r="FL1249" s="116" t="s">
        <v>1615</v>
      </c>
      <c r="FM1249" s="116" t="s">
        <v>5343</v>
      </c>
      <c r="FN1249" s="116" t="s">
        <v>5344</v>
      </c>
    </row>
    <row r="1250" spans="1:171" ht="15" customHeight="1" x14ac:dyDescent="0.2">
      <c r="A1250" s="282">
        <v>20150119</v>
      </c>
      <c r="B1250" s="282">
        <v>5</v>
      </c>
      <c r="C1250" s="74">
        <v>79</v>
      </c>
      <c r="D1250" s="74">
        <v>1</v>
      </c>
      <c r="E1250" s="74">
        <v>8</v>
      </c>
      <c r="F1250" s="74">
        <v>18</v>
      </c>
      <c r="G1250" s="75">
        <v>2</v>
      </c>
      <c r="H1250" s="435">
        <v>0</v>
      </c>
      <c r="I1250" s="73">
        <v>5746</v>
      </c>
      <c r="J1250" s="101" t="s">
        <v>1979</v>
      </c>
      <c r="K1250" s="285" t="str">
        <f>IF(B1250=2,"Z:\Data\MOOG\HeTao\raw\",IF(B1250=5,"Z:\Data\MOOG\Polo\raw\",IF(B1250=10,"Z:\Data\MOOG\Messi\raw\","")))</f>
        <v>Z:\Data\MOOG\Polo\raw\</v>
      </c>
      <c r="L1250" s="281" t="s">
        <v>3246</v>
      </c>
      <c r="M1250" s="569" t="str">
        <f>IF(NOT(ISERROR(FIND("Training_dt",W1250))),"'Plot Psychometric_HH_dt_yuchen'",IF(NOT(ISERROR(FIND("Training",W1250))),"'Plot Psychometric_HH'",IF(NOT(ISERROR(FIND("1DAT",W1250))),"'Plot Tuning Azimuth_HH'",IF(NOT(ISERROR(FIND("HD_dt",W1250))),"'Plot HeadingDiscimination_PSTH_HH_dt_yuchen'",IF(NOT(ISERROR(FIND("HD",W1250))),"'Plot HeadingDiscimination_PSTH_HH'",IF(NOT(ISERROR(FIND("MemSac",W1250))),"'Memory Saccade Analysis_HH'",IF(NOT(ISERROR(FIND("DelSac",W1250))),"'Memory Saccade Analysis_HH'",IF(NOT(ISERROR(FIND("u-stim",W1250))),"'Plot Microstim_HH'",""))))))))</f>
        <v>'Memory Saccade Analysis_HH'</v>
      </c>
      <c r="N1250" s="573">
        <v>1</v>
      </c>
      <c r="O1250" s="584">
        <v>-1</v>
      </c>
      <c r="P1250" s="590">
        <v>4</v>
      </c>
      <c r="Q1250" s="590">
        <f>IF(B1250=2,60,310)</f>
        <v>310</v>
      </c>
      <c r="R1250" s="590">
        <v>5</v>
      </c>
      <c r="S1250" s="590">
        <f>IF(B1250=2,60,-190)</f>
        <v>-190</v>
      </c>
      <c r="T1250" s="590">
        <v>1</v>
      </c>
      <c r="U1250" s="590">
        <f>IF(Z1250&lt;&gt;"",IF(NOT(ISERROR(FIND("SU",Z1250))),VALUE(RIGHT(Z1250,1))+4,IF(NOT(ISERROR(FIND("MU20",Z1250))),20,IF(NOT(ISERROR(FIND("MU21",Z1250))),21,IF(NOT(ISERROR(FIND("MU2",Z1250))),2,1)))),"")</f>
        <v>5</v>
      </c>
      <c r="V1250" s="583"/>
      <c r="W1250" s="280" t="s">
        <v>2172</v>
      </c>
      <c r="X1250" s="192"/>
      <c r="Y1250" s="219">
        <f>IF(NOT(ISERROR(FIND("MU=SU",X1250))),1,IF(Z1250&lt;&gt;"",IF(NOT(ISERROR(FIND("SU",Z1250))),1,0),""))</f>
        <v>1</v>
      </c>
      <c r="Z1250" s="217" t="s">
        <v>43</v>
      </c>
      <c r="AA1250" s="218">
        <v>566</v>
      </c>
      <c r="AB1250" s="77">
        <v>14.216200000000001</v>
      </c>
      <c r="AC1250" s="78" t="s">
        <v>3244</v>
      </c>
      <c r="AD1250" s="199"/>
      <c r="AE1250" s="91"/>
      <c r="AF1250" s="79"/>
      <c r="AG1250" s="79"/>
      <c r="AH1250" s="80"/>
      <c r="AI1250" s="81"/>
      <c r="AJ1250" s="81"/>
      <c r="AK1250" s="81"/>
      <c r="AL1250" s="81"/>
      <c r="AM1250" s="114"/>
      <c r="AN1250" s="82"/>
      <c r="AO1250" s="83"/>
      <c r="AP1250" s="83"/>
      <c r="AQ1250" s="83"/>
      <c r="AR1250" s="84"/>
      <c r="AS1250" s="85"/>
      <c r="AT1250" s="85"/>
      <c r="AU1250" s="85"/>
      <c r="AV1250" s="85"/>
      <c r="AW1250" s="104"/>
      <c r="AX1250" s="86"/>
      <c r="AY1250" s="87"/>
      <c r="AZ1250" s="87"/>
      <c r="BA1250" s="87"/>
      <c r="BB1250" s="88"/>
      <c r="BC1250" s="89"/>
      <c r="BD1250" s="89"/>
      <c r="BE1250" s="89"/>
      <c r="BF1250" s="89"/>
      <c r="BG1250" s="115"/>
      <c r="BH1250" s="90"/>
      <c r="BI1250" s="251"/>
      <c r="BJ1250" s="252"/>
      <c r="BK1250" s="252"/>
      <c r="BL1250" s="230"/>
      <c r="BM1250" s="230"/>
      <c r="BN1250" s="230"/>
      <c r="BO1250" s="231"/>
      <c r="BP1250" s="231"/>
      <c r="BQ1250" s="231"/>
      <c r="BR1250" s="232"/>
      <c r="BS1250" s="232"/>
      <c r="BT1250" s="232"/>
      <c r="BU1250" s="230"/>
      <c r="BV1250" s="230"/>
      <c r="BW1250" s="231"/>
      <c r="BX1250" s="231"/>
      <c r="BY1250" s="232"/>
      <c r="BZ1250" s="235"/>
      <c r="CA1250" s="257"/>
      <c r="CB1250" s="233"/>
      <c r="CC1250" s="230"/>
      <c r="CD1250" s="230"/>
      <c r="CE1250" s="230"/>
      <c r="CF1250" s="230"/>
      <c r="CG1250" s="230"/>
      <c r="CH1250" s="230"/>
      <c r="CI1250" s="230"/>
      <c r="CJ1250" s="231"/>
      <c r="CK1250" s="231"/>
      <c r="CL1250" s="231"/>
      <c r="CM1250" s="231"/>
      <c r="CN1250" s="231"/>
      <c r="CO1250" s="231"/>
      <c r="CP1250" s="231"/>
      <c r="CQ1250" s="231"/>
      <c r="CR1250" s="232"/>
      <c r="CS1250" s="232"/>
      <c r="CT1250" s="232"/>
      <c r="CU1250" s="232"/>
      <c r="CV1250" s="232"/>
      <c r="CW1250" s="232"/>
      <c r="CX1250" s="232"/>
      <c r="CY1250" s="234"/>
      <c r="DA1250" s="106"/>
      <c r="DC1250" s="106"/>
      <c r="DD1250" s="106"/>
      <c r="DE1250" s="106"/>
      <c r="DG1250" s="107"/>
      <c r="DH1250" s="107"/>
      <c r="DI1250" s="107"/>
      <c r="DJ1250" s="107"/>
      <c r="DK1250" s="107"/>
      <c r="DL1250" s="107"/>
      <c r="DM1250" s="110"/>
      <c r="DN1250" s="110"/>
      <c r="DO1250" s="110"/>
      <c r="DP1250" s="110"/>
      <c r="DQ1250" s="110"/>
      <c r="DR1250" s="110"/>
      <c r="DS1250" s="110"/>
      <c r="DT1250" s="110"/>
      <c r="DU1250" s="497"/>
      <c r="DV1250" s="497"/>
      <c r="DW1250" s="497"/>
      <c r="DX1250" s="497"/>
      <c r="DY1250" s="497"/>
      <c r="DZ1250" s="497"/>
      <c r="EA1250" s="98">
        <v>0.55976599999999999</v>
      </c>
      <c r="EB1250" s="492">
        <v>0.82201100000000005</v>
      </c>
      <c r="EC1250" s="492">
        <v>2.4893200000000001E-2</v>
      </c>
      <c r="ED1250" s="492">
        <v>0.44051800000000002</v>
      </c>
      <c r="EE1250" s="492">
        <v>0.69384000000000001</v>
      </c>
      <c r="EF1250" s="492">
        <v>8.0976400000000004E-2</v>
      </c>
      <c r="EG1250" s="99">
        <v>-33.299100000000003</v>
      </c>
      <c r="EH1250" s="99">
        <v>27.235700000000001</v>
      </c>
      <c r="EI1250" s="99">
        <v>67.878500000000003</v>
      </c>
      <c r="EJ1250" s="99">
        <v>71.403099999999995</v>
      </c>
      <c r="EK1250" s="99">
        <v>105.22</v>
      </c>
      <c r="EL1250" s="99">
        <v>38.299799999999998</v>
      </c>
      <c r="EM1250" s="99">
        <v>0.35447400000000001</v>
      </c>
      <c r="EN1250" s="99">
        <v>0.31962400000000002</v>
      </c>
      <c r="EO1250" s="99">
        <v>0.55598899999999996</v>
      </c>
      <c r="EP1250" s="99">
        <v>0.424346</v>
      </c>
      <c r="EQ1250" s="99">
        <v>0.38025700000000001</v>
      </c>
      <c r="ER1250" s="99">
        <v>0.474074</v>
      </c>
      <c r="ES1250" s="99">
        <v>0</v>
      </c>
      <c r="ET1250" s="99">
        <v>-1.59348</v>
      </c>
      <c r="EU1250" s="99">
        <v>0.71123199999999998</v>
      </c>
      <c r="EV1250" s="99">
        <v>0.59186399999999995</v>
      </c>
      <c r="EW1250" s="99">
        <v>2.26301</v>
      </c>
      <c r="EX1250" s="119">
        <v>3.8297099999999999</v>
      </c>
      <c r="EY1250" s="121"/>
      <c r="EZ1250" s="287"/>
      <c r="FA1250" s="471"/>
      <c r="FB1250" s="471"/>
      <c r="FC1250" s="471"/>
      <c r="FD1250" s="471"/>
      <c r="FE1250" s="471"/>
      <c r="FF1250" s="471"/>
      <c r="FG1250" s="471"/>
      <c r="FH1250" s="471"/>
      <c r="FI1250" s="471"/>
      <c r="FJ1250" s="471"/>
      <c r="FK1250" s="471"/>
      <c r="FL1250" s="471"/>
      <c r="FM1250" s="471"/>
      <c r="FN1250" s="471"/>
    </row>
    <row r="1251" spans="1:171" s="3" customFormat="1" ht="15" customHeight="1" x14ac:dyDescent="0.2">
      <c r="A1251" s="342">
        <v>20150119</v>
      </c>
      <c r="B1251" s="342">
        <v>5</v>
      </c>
      <c r="C1251" s="343">
        <v>79</v>
      </c>
      <c r="D1251" s="343">
        <v>1</v>
      </c>
      <c r="E1251" s="343">
        <v>8</v>
      </c>
      <c r="F1251" s="343">
        <v>18</v>
      </c>
      <c r="G1251" s="346">
        <v>2</v>
      </c>
      <c r="H1251" s="435">
        <v>0</v>
      </c>
      <c r="I1251" s="344">
        <v>5746</v>
      </c>
      <c r="J1251" s="101" t="s">
        <v>1979</v>
      </c>
      <c r="K1251" s="345" t="str">
        <f>IF(B1251=2,"Z:\Data\MOOG\HeTao\raw\",IF(B1251=5,"Z:\Data\MOOG\Polo\raw\",IF(B1251=10,"Z:\Data\MOOG\Messi\raw\","")))</f>
        <v>Z:\Data\MOOG\Polo\raw\</v>
      </c>
      <c r="L1251" s="341" t="s">
        <v>3246</v>
      </c>
      <c r="M1251" s="569" t="str">
        <f>IF(NOT(ISERROR(FIND("Training_dt",W1251))),"'Plot Psychometric_HH_dt_yuchen'",IF(NOT(ISERROR(FIND("Training",W1251))),"'Plot Psychometric_HH'",IF(NOT(ISERROR(FIND("1DAT",W1251))),"'Plot Tuning Azimuth_HH'",IF(NOT(ISERROR(FIND("HD_dt",W1251))),"'Plot HeadingDiscimination_PSTH_HH_dt_yuchen'",IF(NOT(ISERROR(FIND("HD",W1251))),"'Plot HeadingDiscimination_PSTH_HH'",IF(NOT(ISERROR(FIND("MemSac",W1251))),"'Memory Saccade Analysis_HH'",IF(NOT(ISERROR(FIND("DelSac",W1251))),"'Memory Saccade Analysis_HH'",IF(NOT(ISERROR(FIND("u-stim",W1251))),"'Plot Microstim_HH'",""))))))))</f>
        <v>'Memory Saccade Analysis_HH'</v>
      </c>
      <c r="N1251" s="573">
        <v>1</v>
      </c>
      <c r="O1251" s="584">
        <v>-1</v>
      </c>
      <c r="P1251" s="590">
        <v>4</v>
      </c>
      <c r="Q1251" s="590">
        <f>IF(B1251=2,60,310)</f>
        <v>310</v>
      </c>
      <c r="R1251" s="590">
        <v>5</v>
      </c>
      <c r="S1251" s="590">
        <f>IF(B1251=2,60,-190)</f>
        <v>-190</v>
      </c>
      <c r="T1251" s="590">
        <v>1</v>
      </c>
      <c r="U1251" s="590">
        <f>IF(Z1251&lt;&gt;"",IF(NOT(ISERROR(FIND("SU",Z1251))),VALUE(RIGHT(Z1251,1))+4,IF(NOT(ISERROR(FIND("MU20",Z1251))),20,IF(NOT(ISERROR(FIND("MU21",Z1251))),21,IF(NOT(ISERROR(FIND("MU2",Z1251))),2,1)))),"")</f>
        <v>21</v>
      </c>
      <c r="V1251" s="583"/>
      <c r="W1251" s="347" t="s">
        <v>2172</v>
      </c>
      <c r="X1251" s="192"/>
      <c r="Y1251" s="219">
        <f>IF(NOT(ISERROR(FIND("MU=SU",X1251))),1,IF(Z1251&lt;&gt;"",IF(NOT(ISERROR(FIND("SU",Z1251))),1,0),""))</f>
        <v>0</v>
      </c>
      <c r="Z1251" s="217" t="s">
        <v>2998</v>
      </c>
      <c r="AA1251" s="218"/>
      <c r="AB1251" s="77"/>
      <c r="AC1251" s="78"/>
      <c r="AD1251" s="199"/>
      <c r="AE1251" s="91"/>
      <c r="AF1251" s="79"/>
      <c r="AG1251" s="79"/>
      <c r="AH1251" s="80"/>
      <c r="AI1251" s="81"/>
      <c r="AJ1251" s="81"/>
      <c r="AK1251" s="81"/>
      <c r="AL1251" s="81"/>
      <c r="AM1251" s="114"/>
      <c r="AN1251" s="82"/>
      <c r="AO1251" s="83"/>
      <c r="AP1251" s="83"/>
      <c r="AQ1251" s="83"/>
      <c r="AR1251" s="84"/>
      <c r="AS1251" s="85"/>
      <c r="AT1251" s="85"/>
      <c r="AU1251" s="85"/>
      <c r="AV1251" s="85"/>
      <c r="AW1251" s="104"/>
      <c r="AX1251" s="86"/>
      <c r="AY1251" s="87"/>
      <c r="AZ1251" s="87"/>
      <c r="BA1251" s="87"/>
      <c r="BB1251" s="88"/>
      <c r="BC1251" s="89"/>
      <c r="BD1251" s="89"/>
      <c r="BE1251" s="89"/>
      <c r="BF1251" s="89"/>
      <c r="BG1251" s="115"/>
      <c r="BH1251" s="90"/>
      <c r="BI1251" s="251"/>
      <c r="BJ1251" s="252"/>
      <c r="BK1251" s="252"/>
      <c r="BL1251" s="230"/>
      <c r="BM1251" s="230"/>
      <c r="BN1251" s="230"/>
      <c r="BO1251" s="231"/>
      <c r="BP1251" s="231"/>
      <c r="BQ1251" s="231"/>
      <c r="BR1251" s="232"/>
      <c r="BS1251" s="232"/>
      <c r="BT1251" s="232"/>
      <c r="BU1251" s="230"/>
      <c r="BV1251" s="230"/>
      <c r="BW1251" s="231"/>
      <c r="BX1251" s="231"/>
      <c r="BY1251" s="232"/>
      <c r="BZ1251" s="235"/>
      <c r="CA1251" s="257"/>
      <c r="CB1251" s="233"/>
      <c r="CC1251" s="230"/>
      <c r="CD1251" s="230"/>
      <c r="CE1251" s="230"/>
      <c r="CF1251" s="230"/>
      <c r="CG1251" s="230"/>
      <c r="CH1251" s="230"/>
      <c r="CI1251" s="230"/>
      <c r="CJ1251" s="231"/>
      <c r="CK1251" s="231"/>
      <c r="CL1251" s="231"/>
      <c r="CM1251" s="231"/>
      <c r="CN1251" s="231"/>
      <c r="CO1251" s="231"/>
      <c r="CP1251" s="231"/>
      <c r="CQ1251" s="231"/>
      <c r="CR1251" s="232"/>
      <c r="CS1251" s="232"/>
      <c r="CT1251" s="232"/>
      <c r="CU1251" s="232"/>
      <c r="CV1251" s="232"/>
      <c r="CW1251" s="232"/>
      <c r="CX1251" s="232"/>
      <c r="CY1251" s="234"/>
      <c r="CZ1251" s="106"/>
      <c r="DA1251" s="106"/>
      <c r="DB1251" s="106"/>
      <c r="DC1251" s="106"/>
      <c r="DD1251" s="106"/>
      <c r="DE1251" s="106"/>
      <c r="DF1251" s="60"/>
      <c r="DG1251" s="107"/>
      <c r="DH1251" s="107"/>
      <c r="DI1251" s="107"/>
      <c r="DJ1251" s="107"/>
      <c r="DK1251" s="107"/>
      <c r="DL1251" s="107"/>
      <c r="DM1251" s="110"/>
      <c r="DN1251" s="110"/>
      <c r="DO1251" s="110"/>
      <c r="DP1251" s="110"/>
      <c r="DQ1251" s="110"/>
      <c r="DR1251" s="110"/>
      <c r="DS1251" s="110"/>
      <c r="DT1251" s="110"/>
      <c r="DU1251" s="497"/>
      <c r="DV1251" s="497"/>
      <c r="DW1251" s="497"/>
      <c r="DX1251" s="497"/>
      <c r="DY1251" s="497"/>
      <c r="DZ1251" s="497"/>
      <c r="EA1251" s="288">
        <v>0.98321199999999997</v>
      </c>
      <c r="EB1251" s="99">
        <v>0.14480499999999999</v>
      </c>
      <c r="EC1251" s="99">
        <v>0.123722</v>
      </c>
      <c r="ED1251" s="99">
        <v>0.53112800000000004</v>
      </c>
      <c r="EE1251" s="99">
        <v>0.13986999999999999</v>
      </c>
      <c r="EF1251" s="99">
        <v>0.15168400000000001</v>
      </c>
      <c r="EG1251" s="99">
        <v>107.45099999999999</v>
      </c>
      <c r="EH1251" s="99">
        <v>139.06</v>
      </c>
      <c r="EI1251" s="99">
        <v>95.808599999999998</v>
      </c>
      <c r="EJ1251" s="99">
        <v>113.28100000000001</v>
      </c>
      <c r="EK1251" s="99">
        <v>137.93600000000001</v>
      </c>
      <c r="EL1251" s="99">
        <v>104.244</v>
      </c>
      <c r="EM1251" s="99">
        <v>0.20713300000000001</v>
      </c>
      <c r="EN1251" s="99">
        <v>0.46061099999999999</v>
      </c>
      <c r="EO1251" s="99">
        <v>0.46182099999999998</v>
      </c>
      <c r="EP1251" s="99">
        <v>0.390287</v>
      </c>
      <c r="EQ1251" s="99">
        <v>0.459644</v>
      </c>
      <c r="ER1251" s="99">
        <v>0.46316200000000002</v>
      </c>
      <c r="ES1251" s="99">
        <v>0</v>
      </c>
      <c r="ET1251" s="99">
        <v>-4.2486499999999996</v>
      </c>
      <c r="EU1251" s="99">
        <v>-4.62967</v>
      </c>
      <c r="EV1251" s="99">
        <v>-4.5171000000000001</v>
      </c>
      <c r="EW1251" s="99">
        <v>3.3069099999999998</v>
      </c>
      <c r="EX1251" s="119">
        <v>5.13626</v>
      </c>
      <c r="EY1251" s="121"/>
      <c r="EZ1251" s="287"/>
      <c r="FA1251" s="471"/>
      <c r="FB1251" s="471"/>
      <c r="FC1251" s="471"/>
      <c r="FD1251" s="471"/>
      <c r="FE1251" s="471"/>
      <c r="FF1251" s="471"/>
      <c r="FG1251" s="471"/>
      <c r="FH1251" s="471"/>
      <c r="FI1251" s="471"/>
      <c r="FJ1251" s="471"/>
      <c r="FK1251" s="471"/>
      <c r="FL1251" s="471"/>
      <c r="FM1251" s="471"/>
      <c r="FN1251" s="471"/>
    </row>
    <row r="1252" spans="1:171" s="3" customFormat="1" ht="15" customHeight="1" x14ac:dyDescent="0.2">
      <c r="A1252" s="342">
        <v>20150119</v>
      </c>
      <c r="B1252" s="342">
        <v>5</v>
      </c>
      <c r="C1252" s="343">
        <v>79</v>
      </c>
      <c r="D1252" s="343">
        <v>1</v>
      </c>
      <c r="E1252" s="343">
        <v>8</v>
      </c>
      <c r="F1252" s="343">
        <v>18</v>
      </c>
      <c r="G1252" s="346">
        <v>2</v>
      </c>
      <c r="H1252" s="435">
        <v>0</v>
      </c>
      <c r="I1252" s="344">
        <v>5746</v>
      </c>
      <c r="J1252" s="101" t="s">
        <v>1979</v>
      </c>
      <c r="K1252" s="438" t="str">
        <f>IF(B1252=2,"Z:\Data\MOOG\HeTao\raw\",IF(B1252=5,"Z:\Data\MOOG\Polo\raw\",IF(B1252=10,"Z:\Data\MOOG\Messi\raw\","")))</f>
        <v>Z:\Data\MOOG\Polo\raw\</v>
      </c>
      <c r="L1252" s="341" t="s">
        <v>3247</v>
      </c>
      <c r="M1252" s="569" t="str">
        <f>IF(NOT(ISERROR(FIND("Training_dt",W1252))),"'Plot Psychometric_HH_dt_yuchen'",IF(NOT(ISERROR(FIND("Training",W1252))),"'Plot Psychometric_HH'",IF(NOT(ISERROR(FIND("1DAT",W1252))),"'Plot Tuning Azimuth_HH'",IF(NOT(ISERROR(FIND("HD_dt",W1252))),"'Plot HeadingDiscimination_PSTH_HH_dt_yuchen'",IF(NOT(ISERROR(FIND("HD",W1252))),"'Plot HeadingDiscimination_PSTH_HH'",IF(NOT(ISERROR(FIND("MemSac",W1252))),"'Memory Saccade Analysis_HH'",IF(NOT(ISERROR(FIND("DelSac",W1252))),"'Memory Saccade Analysis_HH'",IF(NOT(ISERROR(FIND("u-stim",W1252))),"'Plot Microstim_HH'",""))))))))</f>
        <v>'Plot Tuning Azimuth_HH'</v>
      </c>
      <c r="N1252" s="573">
        <v>1</v>
      </c>
      <c r="O1252" s="584">
        <v>-1</v>
      </c>
      <c r="P1252" s="590">
        <v>4</v>
      </c>
      <c r="Q1252" s="590">
        <f>IF(B1252=2,60,310)</f>
        <v>310</v>
      </c>
      <c r="R1252" s="590">
        <v>5</v>
      </c>
      <c r="S1252" s="590">
        <f>IF(B1252=2,60,-190)</f>
        <v>-190</v>
      </c>
      <c r="T1252" s="590">
        <v>1</v>
      </c>
      <c r="U1252" s="590">
        <f>IF(Z1252&lt;&gt;"",IF(NOT(ISERROR(FIND("SU",Z1252))),VALUE(RIGHT(Z1252,1))+4,IF(NOT(ISERROR(FIND("MU20",Z1252))),20,IF(NOT(ISERROR(FIND("MU21",Z1252))),21,IF(NOT(ISERROR(FIND("MU2",Z1252))),2,1)))),"")</f>
        <v>5</v>
      </c>
      <c r="V1252" s="583"/>
      <c r="W1252" s="347" t="s">
        <v>2222</v>
      </c>
      <c r="X1252" s="192"/>
      <c r="Y1252" s="219">
        <f>IF(NOT(ISERROR(FIND("MU=SU",X1252))),1,IF(Z1252&lt;&gt;"",IF(NOT(ISERROR(FIND("SU",Z1252))),1,0),""))</f>
        <v>1</v>
      </c>
      <c r="Z1252" s="217" t="s">
        <v>43</v>
      </c>
      <c r="AA1252" s="218">
        <v>2381</v>
      </c>
      <c r="AB1252" s="77">
        <v>15.3979</v>
      </c>
      <c r="AC1252" s="78" t="s">
        <v>3248</v>
      </c>
      <c r="AD1252" s="199"/>
      <c r="AE1252" s="91">
        <v>61.623699999999999</v>
      </c>
      <c r="AF1252" s="79">
        <v>0.43778</v>
      </c>
      <c r="AG1252" s="79">
        <v>0.41531200000000001</v>
      </c>
      <c r="AH1252" s="80">
        <v>0.27576299999999998</v>
      </c>
      <c r="AI1252" s="81">
        <v>1.1721900000000001</v>
      </c>
      <c r="AJ1252" s="81">
        <v>-0.52372300000000005</v>
      </c>
      <c r="AK1252" s="81">
        <v>54.730200000000004</v>
      </c>
      <c r="AL1252" s="81">
        <v>59.631900000000002</v>
      </c>
      <c r="AM1252" s="114" t="s">
        <v>4852</v>
      </c>
      <c r="AN1252" s="82" t="s">
        <v>4853</v>
      </c>
      <c r="AO1252" s="83">
        <v>73.507800000000003</v>
      </c>
      <c r="AP1252" s="83">
        <v>0.56278499999999998</v>
      </c>
      <c r="AQ1252" s="83">
        <v>0.59007299999999996</v>
      </c>
      <c r="AR1252" s="84">
        <v>3.7717600000000001E-4</v>
      </c>
      <c r="AS1252" s="85">
        <v>1.98559</v>
      </c>
      <c r="AT1252" s="85">
        <v>1.42214</v>
      </c>
      <c r="AU1252" s="85">
        <v>64.250799999999998</v>
      </c>
      <c r="AV1252" s="85">
        <v>96.218100000000007</v>
      </c>
      <c r="AW1252" s="104" t="s">
        <v>4854</v>
      </c>
      <c r="AX1252" s="86" t="s">
        <v>4855</v>
      </c>
      <c r="AY1252" s="87" t="s">
        <v>1615</v>
      </c>
      <c r="AZ1252" s="87" t="s">
        <v>1615</v>
      </c>
      <c r="BA1252" s="87" t="s">
        <v>1615</v>
      </c>
      <c r="BB1252" s="88" t="s">
        <v>1615</v>
      </c>
      <c r="BC1252" s="89" t="s">
        <v>1615</v>
      </c>
      <c r="BD1252" s="89" t="s">
        <v>1615</v>
      </c>
      <c r="BE1252" s="89" t="s">
        <v>1615</v>
      </c>
      <c r="BF1252" s="89" t="s">
        <v>1615</v>
      </c>
      <c r="BG1252" s="115" t="s">
        <v>1615</v>
      </c>
      <c r="BH1252" s="90" t="s">
        <v>1615</v>
      </c>
      <c r="BI1252" s="251"/>
      <c r="BJ1252" s="252"/>
      <c r="BK1252" s="252"/>
      <c r="BL1252" s="230"/>
      <c r="BM1252" s="230"/>
      <c r="BN1252" s="230"/>
      <c r="BO1252" s="231"/>
      <c r="BP1252" s="231"/>
      <c r="BQ1252" s="231"/>
      <c r="BR1252" s="232"/>
      <c r="BS1252" s="232"/>
      <c r="BT1252" s="232"/>
      <c r="BU1252" s="230"/>
      <c r="BV1252" s="230"/>
      <c r="BW1252" s="231"/>
      <c r="BX1252" s="231"/>
      <c r="BY1252" s="232"/>
      <c r="BZ1252" s="235"/>
      <c r="CA1252" s="257"/>
      <c r="CB1252" s="233"/>
      <c r="CC1252" s="230"/>
      <c r="CD1252" s="230"/>
      <c r="CE1252" s="230"/>
      <c r="CF1252" s="230"/>
      <c r="CG1252" s="230"/>
      <c r="CH1252" s="230"/>
      <c r="CI1252" s="230"/>
      <c r="CJ1252" s="231"/>
      <c r="CK1252" s="231"/>
      <c r="CL1252" s="231"/>
      <c r="CM1252" s="231"/>
      <c r="CN1252" s="231"/>
      <c r="CO1252" s="231"/>
      <c r="CP1252" s="231"/>
      <c r="CQ1252" s="231"/>
      <c r="CR1252" s="232"/>
      <c r="CS1252" s="232"/>
      <c r="CT1252" s="232"/>
      <c r="CU1252" s="232"/>
      <c r="CV1252" s="232"/>
      <c r="CW1252" s="232"/>
      <c r="CX1252" s="232"/>
      <c r="CY1252" s="234"/>
      <c r="CZ1252" s="106"/>
      <c r="DA1252" s="106"/>
      <c r="DB1252" s="106"/>
      <c r="DC1252" s="106"/>
      <c r="DD1252" s="106"/>
      <c r="DE1252" s="106"/>
      <c r="DF1252" s="60"/>
      <c r="DG1252" s="107"/>
      <c r="DH1252" s="107"/>
      <c r="DI1252" s="107"/>
      <c r="DJ1252" s="107"/>
      <c r="DK1252" s="107"/>
      <c r="DL1252" s="107"/>
      <c r="DM1252" s="110"/>
      <c r="DN1252" s="110"/>
      <c r="DO1252" s="110"/>
      <c r="DP1252" s="110"/>
      <c r="DQ1252" s="110"/>
      <c r="DR1252" s="110"/>
      <c r="DS1252" s="110"/>
      <c r="DT1252" s="110"/>
      <c r="DU1252" s="497"/>
      <c r="DV1252" s="497"/>
      <c r="DW1252" s="497"/>
      <c r="DX1252" s="497"/>
      <c r="DY1252" s="497"/>
      <c r="DZ1252" s="497"/>
      <c r="EA1252" s="288"/>
      <c r="EB1252" s="99"/>
      <c r="EC1252" s="99"/>
      <c r="ED1252" s="99"/>
      <c r="EE1252" s="99"/>
      <c r="EF1252" s="99"/>
      <c r="EG1252" s="99"/>
      <c r="EH1252" s="99"/>
      <c r="EI1252" s="99"/>
      <c r="EJ1252" s="99"/>
      <c r="EK1252" s="99"/>
      <c r="EL1252" s="99"/>
      <c r="EM1252" s="99"/>
      <c r="EN1252" s="99"/>
      <c r="EO1252" s="99"/>
      <c r="EP1252" s="99"/>
      <c r="EQ1252" s="99"/>
      <c r="ER1252" s="99"/>
      <c r="ES1252" s="99"/>
      <c r="ET1252" s="99"/>
      <c r="EU1252" s="99"/>
      <c r="EV1252" s="99"/>
      <c r="EW1252" s="99"/>
      <c r="EX1252" s="119"/>
      <c r="EY1252" s="121"/>
      <c r="EZ1252" s="524"/>
      <c r="FA1252" s="471"/>
      <c r="FB1252" s="471"/>
      <c r="FC1252" s="471"/>
      <c r="FD1252" s="471"/>
      <c r="FE1252" s="471"/>
      <c r="FF1252" s="471"/>
      <c r="FG1252" s="471"/>
      <c r="FH1252" s="471"/>
      <c r="FI1252" s="471"/>
      <c r="FJ1252" s="471"/>
      <c r="FK1252" s="471"/>
      <c r="FL1252" s="471"/>
      <c r="FM1252" s="471"/>
      <c r="FN1252" s="471"/>
    </row>
    <row r="1253" spans="1:171" s="3" customFormat="1" ht="15" customHeight="1" x14ac:dyDescent="0.2">
      <c r="A1253" s="342">
        <v>20150119</v>
      </c>
      <c r="B1253" s="342">
        <v>5</v>
      </c>
      <c r="C1253" s="343">
        <v>79</v>
      </c>
      <c r="D1253" s="343">
        <v>1</v>
      </c>
      <c r="E1253" s="343">
        <v>8</v>
      </c>
      <c r="F1253" s="343">
        <v>18</v>
      </c>
      <c r="G1253" s="346">
        <v>2</v>
      </c>
      <c r="H1253" s="435">
        <v>0</v>
      </c>
      <c r="I1253" s="344">
        <v>5746</v>
      </c>
      <c r="J1253" s="101" t="s">
        <v>1979</v>
      </c>
      <c r="K1253" s="345" t="str">
        <f>IF(B1253=2,"Z:\Data\MOOG\HeTao\raw\",IF(B1253=5,"Z:\Data\MOOG\Polo\raw\",IF(B1253=10,"Z:\Data\MOOG\Messi\raw\","")))</f>
        <v>Z:\Data\MOOG\Polo\raw\</v>
      </c>
      <c r="L1253" s="341" t="s">
        <v>3247</v>
      </c>
      <c r="M1253" s="569" t="str">
        <f>IF(NOT(ISERROR(FIND("Training_dt",W1253))),"'Plot Psychometric_HH_dt_yuchen'",IF(NOT(ISERROR(FIND("Training",W1253))),"'Plot Psychometric_HH'",IF(NOT(ISERROR(FIND("1DAT",W1253))),"'Plot Tuning Azimuth_HH'",IF(NOT(ISERROR(FIND("HD_dt",W1253))),"'Plot HeadingDiscimination_PSTH_HH_dt_yuchen'",IF(NOT(ISERROR(FIND("HD",W1253))),"'Plot HeadingDiscimination_PSTH_HH'",IF(NOT(ISERROR(FIND("MemSac",W1253))),"'Memory Saccade Analysis_HH'",IF(NOT(ISERROR(FIND("DelSac",W1253))),"'Memory Saccade Analysis_HH'",IF(NOT(ISERROR(FIND("u-stim",W1253))),"'Plot Microstim_HH'",""))))))))</f>
        <v>'Plot Tuning Azimuth_HH'</v>
      </c>
      <c r="N1253" s="573">
        <v>1</v>
      </c>
      <c r="O1253" s="584">
        <v>-1</v>
      </c>
      <c r="P1253" s="590">
        <v>4</v>
      </c>
      <c r="Q1253" s="590">
        <f>IF(B1253=2,60,310)</f>
        <v>310</v>
      </c>
      <c r="R1253" s="590">
        <v>5</v>
      </c>
      <c r="S1253" s="590">
        <f>IF(B1253=2,60,-190)</f>
        <v>-190</v>
      </c>
      <c r="T1253" s="590">
        <v>1</v>
      </c>
      <c r="U1253" s="590">
        <f>IF(Z1253&lt;&gt;"",IF(NOT(ISERROR(FIND("SU",Z1253))),VALUE(RIGHT(Z1253,1))+4,IF(NOT(ISERROR(FIND("MU20",Z1253))),20,IF(NOT(ISERROR(FIND("MU21",Z1253))),21,IF(NOT(ISERROR(FIND("MU2",Z1253))),2,1)))),"")</f>
        <v>21</v>
      </c>
      <c r="V1253" s="583"/>
      <c r="W1253" s="347" t="s">
        <v>2222</v>
      </c>
      <c r="X1253" s="192"/>
      <c r="Y1253" s="219">
        <f>IF(NOT(ISERROR(FIND("MU=SU",X1253))),1,IF(Z1253&lt;&gt;"",IF(NOT(ISERROR(FIND("SU",Z1253))),1,0),""))</f>
        <v>0</v>
      </c>
      <c r="Z1253" s="217" t="s">
        <v>2998</v>
      </c>
      <c r="AA1253" s="218"/>
      <c r="AB1253" s="77"/>
      <c r="AC1253" s="78"/>
      <c r="AD1253" s="199"/>
      <c r="AE1253" s="91">
        <v>95.499499999999998</v>
      </c>
      <c r="AF1253" s="79">
        <v>0.49847599999999997</v>
      </c>
      <c r="AG1253" s="79">
        <v>0.27888600000000002</v>
      </c>
      <c r="AH1253" s="80">
        <v>5.8966900000000003E-2</v>
      </c>
      <c r="AI1253" s="81">
        <v>2.2060200000000001</v>
      </c>
      <c r="AJ1253" s="81">
        <v>0.21668100000000001</v>
      </c>
      <c r="AK1253" s="81" t="s">
        <v>1615</v>
      </c>
      <c r="AL1253" s="81" t="s">
        <v>1615</v>
      </c>
      <c r="AM1253" s="114" t="s">
        <v>4856</v>
      </c>
      <c r="AN1253" s="82" t="s">
        <v>4857</v>
      </c>
      <c r="AO1253" s="83">
        <v>50.650399999999998</v>
      </c>
      <c r="AP1253" s="83">
        <v>0.55771999999999999</v>
      </c>
      <c r="AQ1253" s="83">
        <v>0.189695</v>
      </c>
      <c r="AR1253" s="84">
        <v>4.8538699999999997E-3</v>
      </c>
      <c r="AS1253" s="85">
        <v>1.7448900000000001</v>
      </c>
      <c r="AT1253" s="85">
        <v>-0.77431300000000003</v>
      </c>
      <c r="AU1253" s="85">
        <v>33.427300000000002</v>
      </c>
      <c r="AV1253" s="85">
        <v>78.4602</v>
      </c>
      <c r="AW1253" s="104" t="s">
        <v>4858</v>
      </c>
      <c r="AX1253" s="86" t="s">
        <v>4859</v>
      </c>
      <c r="AY1253" s="87" t="s">
        <v>1615</v>
      </c>
      <c r="AZ1253" s="87" t="s">
        <v>1615</v>
      </c>
      <c r="BA1253" s="87" t="s">
        <v>1615</v>
      </c>
      <c r="BB1253" s="88" t="s">
        <v>1615</v>
      </c>
      <c r="BC1253" s="89" t="s">
        <v>1615</v>
      </c>
      <c r="BD1253" s="89" t="s">
        <v>1615</v>
      </c>
      <c r="BE1253" s="89" t="s">
        <v>1615</v>
      </c>
      <c r="BF1253" s="89" t="s">
        <v>1615</v>
      </c>
      <c r="BG1253" s="115" t="s">
        <v>1615</v>
      </c>
      <c r="BH1253" s="90" t="s">
        <v>1615</v>
      </c>
      <c r="BI1253" s="251"/>
      <c r="BJ1253" s="252"/>
      <c r="BK1253" s="252"/>
      <c r="BL1253" s="230"/>
      <c r="BM1253" s="230"/>
      <c r="BN1253" s="230"/>
      <c r="BO1253" s="231"/>
      <c r="BP1253" s="231"/>
      <c r="BQ1253" s="231"/>
      <c r="BR1253" s="232"/>
      <c r="BS1253" s="232"/>
      <c r="BT1253" s="232"/>
      <c r="BU1253" s="230"/>
      <c r="BV1253" s="230"/>
      <c r="BW1253" s="231"/>
      <c r="BX1253" s="231"/>
      <c r="BY1253" s="232"/>
      <c r="BZ1253" s="235"/>
      <c r="CA1253" s="257"/>
      <c r="CB1253" s="233"/>
      <c r="CC1253" s="230"/>
      <c r="CD1253" s="230"/>
      <c r="CE1253" s="230"/>
      <c r="CF1253" s="230"/>
      <c r="CG1253" s="230"/>
      <c r="CH1253" s="230"/>
      <c r="CI1253" s="230"/>
      <c r="CJ1253" s="231"/>
      <c r="CK1253" s="231"/>
      <c r="CL1253" s="231"/>
      <c r="CM1253" s="231"/>
      <c r="CN1253" s="231"/>
      <c r="CO1253" s="231"/>
      <c r="CP1253" s="231"/>
      <c r="CQ1253" s="231"/>
      <c r="CR1253" s="232"/>
      <c r="CS1253" s="232"/>
      <c r="CT1253" s="232"/>
      <c r="CU1253" s="232"/>
      <c r="CV1253" s="232"/>
      <c r="CW1253" s="232"/>
      <c r="CX1253" s="232"/>
      <c r="CY1253" s="234"/>
      <c r="CZ1253" s="106"/>
      <c r="DA1253" s="106"/>
      <c r="DB1253" s="106"/>
      <c r="DC1253" s="106"/>
      <c r="DD1253" s="106"/>
      <c r="DE1253" s="106"/>
      <c r="DF1253" s="60"/>
      <c r="DG1253" s="107"/>
      <c r="DH1253" s="107"/>
      <c r="DI1253" s="107"/>
      <c r="DJ1253" s="107"/>
      <c r="DK1253" s="107"/>
      <c r="DL1253" s="107"/>
      <c r="DM1253" s="110"/>
      <c r="DN1253" s="110"/>
      <c r="DO1253" s="110"/>
      <c r="DP1253" s="110"/>
      <c r="DQ1253" s="110"/>
      <c r="DR1253" s="110"/>
      <c r="DS1253" s="110"/>
      <c r="DT1253" s="110"/>
      <c r="DU1253" s="497"/>
      <c r="DV1253" s="497"/>
      <c r="DW1253" s="497"/>
      <c r="DX1253" s="497"/>
      <c r="DY1253" s="497"/>
      <c r="DZ1253" s="497"/>
      <c r="EA1253" s="288"/>
      <c r="EB1253" s="99"/>
      <c r="EC1253" s="99"/>
      <c r="ED1253" s="99"/>
      <c r="EE1253" s="99"/>
      <c r="EF1253" s="99"/>
      <c r="EG1253" s="99"/>
      <c r="EH1253" s="99"/>
      <c r="EI1253" s="99"/>
      <c r="EJ1253" s="99"/>
      <c r="EK1253" s="99"/>
      <c r="EL1253" s="99"/>
      <c r="EM1253" s="99"/>
      <c r="EN1253" s="99"/>
      <c r="EO1253" s="99"/>
      <c r="EP1253" s="99"/>
      <c r="EQ1253" s="99"/>
      <c r="ER1253" s="99"/>
      <c r="ES1253" s="99"/>
      <c r="ET1253" s="99"/>
      <c r="EU1253" s="99"/>
      <c r="EV1253" s="99"/>
      <c r="EW1253" s="99"/>
      <c r="EX1253" s="119"/>
      <c r="EY1253" s="121"/>
      <c r="EZ1253" s="524"/>
      <c r="FA1253" s="471"/>
      <c r="FB1253" s="471"/>
      <c r="FC1253" s="471"/>
      <c r="FD1253" s="471"/>
      <c r="FE1253" s="471"/>
      <c r="FF1253" s="471"/>
      <c r="FG1253" s="471"/>
      <c r="FH1253" s="471"/>
      <c r="FI1253" s="471"/>
      <c r="FJ1253" s="471"/>
      <c r="FK1253" s="471"/>
      <c r="FL1253" s="471"/>
      <c r="FM1253" s="471"/>
      <c r="FN1253" s="471"/>
    </row>
    <row r="1254" spans="1:171" s="3" customFormat="1" ht="15" customHeight="1" x14ac:dyDescent="0.2">
      <c r="A1254" s="342">
        <v>20150119</v>
      </c>
      <c r="B1254" s="342">
        <v>5</v>
      </c>
      <c r="C1254" s="343">
        <v>79</v>
      </c>
      <c r="D1254" s="343">
        <v>1</v>
      </c>
      <c r="E1254" s="343">
        <v>8</v>
      </c>
      <c r="F1254" s="343">
        <v>18</v>
      </c>
      <c r="G1254" s="346">
        <v>2</v>
      </c>
      <c r="H1254" s="435">
        <v>0</v>
      </c>
      <c r="I1254" s="344">
        <v>5746</v>
      </c>
      <c r="J1254" s="101" t="s">
        <v>1979</v>
      </c>
      <c r="K1254" s="345" t="str">
        <f>IF(B1254=2,"Z:\Data\MOOG\HeTao\raw\",IF(B1254=5,"Z:\Data\MOOG\Polo\raw\",IF(B1254=10,"Z:\Data\MOOG\Messi\raw\","")))</f>
        <v>Z:\Data\MOOG\Polo\raw\</v>
      </c>
      <c r="L1254" s="341" t="s">
        <v>2997</v>
      </c>
      <c r="M1254" s="569" t="str">
        <f>IF(NOT(ISERROR(FIND("Training_dt",W1254))),"'Plot Psychometric_HH_dt_yuchen'",IF(NOT(ISERROR(FIND("Training",W1254))),"'Plot Psychometric_HH'",IF(NOT(ISERROR(FIND("1DAT",W1254))),"'Plot Tuning Azimuth_HH'",IF(NOT(ISERROR(FIND("HD_dt",W1254))),"'Plot HeadingDiscimination_PSTH_HH_dt_yuchen'",IF(NOT(ISERROR(FIND("HD",W1254))),"'Plot HeadingDiscimination_PSTH_HH'",IF(NOT(ISERROR(FIND("MemSac",W1254))),"'Memory Saccade Analysis_HH'",IF(NOT(ISERROR(FIND("DelSac",W1254))),"'Memory Saccade Analysis_HH'",IF(NOT(ISERROR(FIND("u-stim",W1254))),"'Plot Microstim_HH'",""))))))))</f>
        <v>'Plot HeadingDiscimination_PSTH_HH'</v>
      </c>
      <c r="N1254" s="573">
        <v>1</v>
      </c>
      <c r="O1254" s="584">
        <v>347</v>
      </c>
      <c r="P1254" s="590">
        <v>4</v>
      </c>
      <c r="Q1254" s="590">
        <f>IF(B1254=2,60,310)</f>
        <v>310</v>
      </c>
      <c r="R1254" s="590">
        <v>5</v>
      </c>
      <c r="S1254" s="590">
        <f>IF(B1254=2,60,-190)</f>
        <v>-190</v>
      </c>
      <c r="T1254" s="590">
        <v>1</v>
      </c>
      <c r="U1254" s="590">
        <f>IF(Z1254&lt;&gt;"",IF(NOT(ISERROR(FIND("SU",Z1254))),VALUE(RIGHT(Z1254,1))+4,IF(NOT(ISERROR(FIND("MU20",Z1254))),20,IF(NOT(ISERROR(FIND("MU21",Z1254))),21,IF(NOT(ISERROR(FIND("MU2",Z1254))),2,1)))),"")</f>
        <v>5</v>
      </c>
      <c r="V1254" s="583"/>
      <c r="W1254" s="347" t="s">
        <v>1986</v>
      </c>
      <c r="X1254" s="192"/>
      <c r="Y1254" s="219">
        <f>IF(NOT(ISERROR(FIND("MU=SU",X1254))),1,IF(Z1254&lt;&gt;"",IF(NOT(ISERROR(FIND("SU",Z1254))),1,0),""))</f>
        <v>1</v>
      </c>
      <c r="Z1254" s="217" t="s">
        <v>43</v>
      </c>
      <c r="AA1254" s="218">
        <v>11865</v>
      </c>
      <c r="AB1254" s="77">
        <v>13.2683</v>
      </c>
      <c r="AC1254" s="78" t="s">
        <v>3249</v>
      </c>
      <c r="AD1254" s="199"/>
      <c r="AE1254" s="91"/>
      <c r="AF1254" s="79"/>
      <c r="AG1254" s="79"/>
      <c r="AH1254" s="80"/>
      <c r="AI1254" s="81"/>
      <c r="AJ1254" s="81"/>
      <c r="AK1254" s="81"/>
      <c r="AL1254" s="81"/>
      <c r="AM1254" s="114"/>
      <c r="AN1254" s="82"/>
      <c r="AO1254" s="83"/>
      <c r="AP1254" s="83"/>
      <c r="AQ1254" s="83"/>
      <c r="AR1254" s="84"/>
      <c r="AS1254" s="85"/>
      <c r="AT1254" s="85"/>
      <c r="AU1254" s="85"/>
      <c r="AV1254" s="85"/>
      <c r="AW1254" s="104"/>
      <c r="AX1254" s="86"/>
      <c r="AY1254" s="87"/>
      <c r="AZ1254" s="87"/>
      <c r="BA1254" s="87"/>
      <c r="BB1254" s="88"/>
      <c r="BC1254" s="89"/>
      <c r="BD1254" s="89"/>
      <c r="BE1254" s="89"/>
      <c r="BF1254" s="89"/>
      <c r="BG1254" s="115"/>
      <c r="BH1254" s="90"/>
      <c r="BI1254" s="251"/>
      <c r="BJ1254" s="252"/>
      <c r="BK1254" s="252"/>
      <c r="BL1254" s="230"/>
      <c r="BM1254" s="230"/>
      <c r="BN1254" s="230"/>
      <c r="BO1254" s="231"/>
      <c r="BP1254" s="231"/>
      <c r="BQ1254" s="231"/>
      <c r="BR1254" s="232"/>
      <c r="BS1254" s="232"/>
      <c r="BT1254" s="232"/>
      <c r="BU1254" s="230"/>
      <c r="BV1254" s="230"/>
      <c r="BW1254" s="231"/>
      <c r="BX1254" s="231"/>
      <c r="BY1254" s="232"/>
      <c r="BZ1254" s="235"/>
      <c r="CA1254" s="257"/>
      <c r="CB1254" s="233"/>
      <c r="CC1254" s="230"/>
      <c r="CD1254" s="230"/>
      <c r="CE1254" s="230"/>
      <c r="CF1254" s="230"/>
      <c r="CG1254" s="230"/>
      <c r="CH1254" s="230"/>
      <c r="CI1254" s="230"/>
      <c r="CJ1254" s="231"/>
      <c r="CK1254" s="231"/>
      <c r="CL1254" s="231"/>
      <c r="CM1254" s="231"/>
      <c r="CN1254" s="231"/>
      <c r="CO1254" s="231"/>
      <c r="CP1254" s="231"/>
      <c r="CQ1254" s="231"/>
      <c r="CR1254" s="232"/>
      <c r="CS1254" s="232"/>
      <c r="CT1254" s="232"/>
      <c r="CU1254" s="232"/>
      <c r="CV1254" s="232"/>
      <c r="CW1254" s="232"/>
      <c r="CX1254" s="232"/>
      <c r="CY1254" s="234"/>
      <c r="CZ1254" s="106">
        <v>1</v>
      </c>
      <c r="DA1254" s="106">
        <v>0</v>
      </c>
      <c r="DB1254" s="106"/>
      <c r="DC1254" s="106">
        <v>0</v>
      </c>
      <c r="DD1254" s="106" t="s">
        <v>3037</v>
      </c>
      <c r="DE1254" s="106">
        <v>0</v>
      </c>
      <c r="DF1254" s="60">
        <v>3</v>
      </c>
      <c r="DG1254" s="107">
        <v>12</v>
      </c>
      <c r="DH1254" s="107" t="s">
        <v>7138</v>
      </c>
      <c r="DI1254" s="107">
        <v>1.5343800000000001</v>
      </c>
      <c r="DJ1254" s="107">
        <v>-2.6468700000000001E-2</v>
      </c>
      <c r="DK1254" s="107">
        <v>2.7736999999999998</v>
      </c>
      <c r="DL1254" s="107">
        <v>0.77500800000000003</v>
      </c>
      <c r="DM1254" s="110">
        <v>1.3741000000000001</v>
      </c>
      <c r="DN1254" s="110">
        <v>-1.0676600000000001</v>
      </c>
      <c r="DO1254" s="110">
        <v>0.34677400000000003</v>
      </c>
      <c r="DP1254" s="110">
        <v>0.49496000000000001</v>
      </c>
      <c r="DQ1254" s="110">
        <v>0.46044800000000002</v>
      </c>
      <c r="DR1254" s="110">
        <v>0.63843099999999997</v>
      </c>
      <c r="DS1254" s="110">
        <v>0.36033999999999999</v>
      </c>
      <c r="DT1254" s="110">
        <v>0.54243799999999998</v>
      </c>
      <c r="DU1254" s="497">
        <v>-0.114796</v>
      </c>
      <c r="DV1254" s="497">
        <v>0.38400000000000001</v>
      </c>
      <c r="DW1254" s="497">
        <v>-0.35579499999999997</v>
      </c>
      <c r="DX1254" s="497">
        <v>4.0000000000000001E-3</v>
      </c>
      <c r="DY1254" s="497">
        <v>-0.112232</v>
      </c>
      <c r="DZ1254" s="497">
        <v>0.35799999999999998</v>
      </c>
      <c r="EA1254" s="288"/>
      <c r="EB1254" s="492"/>
      <c r="EC1254" s="492"/>
      <c r="ED1254" s="99"/>
      <c r="EE1254" s="492"/>
      <c r="EF1254" s="492"/>
      <c r="EG1254" s="99"/>
      <c r="EH1254" s="99"/>
      <c r="EI1254" s="99"/>
      <c r="EJ1254" s="99"/>
      <c r="EK1254" s="99"/>
      <c r="EL1254" s="99"/>
      <c r="EM1254" s="99"/>
      <c r="EN1254" s="99"/>
      <c r="EO1254" s="99"/>
      <c r="EP1254" s="99"/>
      <c r="EQ1254" s="99"/>
      <c r="ER1254" s="99"/>
      <c r="ES1254" s="99"/>
      <c r="ET1254" s="99"/>
      <c r="EU1254" s="99"/>
      <c r="EV1254" s="99"/>
      <c r="EW1254" s="99"/>
      <c r="EX1254" s="119"/>
      <c r="EY1254" s="121">
        <v>0</v>
      </c>
      <c r="EZ1254" s="524">
        <v>103</v>
      </c>
      <c r="FA1254" s="471">
        <v>12</v>
      </c>
      <c r="FB1254" s="471">
        <v>17</v>
      </c>
      <c r="FC1254" s="471">
        <v>1.5343800000000001</v>
      </c>
      <c r="FD1254" s="471">
        <v>-2.6468700000000001E-2</v>
      </c>
      <c r="FE1254" s="471">
        <v>2.7736999999999998</v>
      </c>
      <c r="FF1254" s="471">
        <v>0.77500800000000003</v>
      </c>
      <c r="FG1254" s="471">
        <v>1.3741000000000001</v>
      </c>
      <c r="FH1254" s="471">
        <v>-1.0676600000000001</v>
      </c>
      <c r="FI1254" s="471" t="s">
        <v>6876</v>
      </c>
      <c r="FJ1254" s="471" t="s">
        <v>6877</v>
      </c>
      <c r="FK1254" s="471" t="s">
        <v>6878</v>
      </c>
      <c r="FL1254" s="471" t="s">
        <v>6879</v>
      </c>
      <c r="FM1254" s="471" t="s">
        <v>6880</v>
      </c>
      <c r="FN1254" s="471" t="s">
        <v>6881</v>
      </c>
      <c r="FO1254" s="3" t="s">
        <v>1243</v>
      </c>
    </row>
    <row r="1255" spans="1:171" s="3" customFormat="1" ht="15" customHeight="1" x14ac:dyDescent="0.2">
      <c r="A1255" s="342">
        <v>20150119</v>
      </c>
      <c r="B1255" s="342">
        <v>5</v>
      </c>
      <c r="C1255" s="343">
        <v>79</v>
      </c>
      <c r="D1255" s="343">
        <v>1</v>
      </c>
      <c r="E1255" s="343">
        <v>8</v>
      </c>
      <c r="F1255" s="343">
        <v>18</v>
      </c>
      <c r="G1255" s="346">
        <v>2</v>
      </c>
      <c r="H1255" s="435">
        <v>0</v>
      </c>
      <c r="I1255" s="344">
        <v>5746</v>
      </c>
      <c r="J1255" s="101" t="s">
        <v>1979</v>
      </c>
      <c r="K1255" s="438" t="str">
        <f>IF(B1255=2,"Z:\Data\MOOG\HeTao\raw\",IF(B1255=5,"Z:\Data\MOOG\Polo\raw\",IF(B1255=10,"Z:\Data\MOOG\Messi\raw\","")))</f>
        <v>Z:\Data\MOOG\Polo\raw\</v>
      </c>
      <c r="L1255" s="341" t="s">
        <v>2997</v>
      </c>
      <c r="M1255" s="569" t="str">
        <f>IF(NOT(ISERROR(FIND("Training_dt",W1255))),"'Plot Psychometric_HH_dt_yuchen'",IF(NOT(ISERROR(FIND("Training",W1255))),"'Plot Psychometric_HH'",IF(NOT(ISERROR(FIND("1DAT",W1255))),"'Plot Tuning Azimuth_HH'",IF(NOT(ISERROR(FIND("HD_dt",W1255))),"'Plot HeadingDiscimination_PSTH_HH_dt_yuchen'",IF(NOT(ISERROR(FIND("HD",W1255))),"'Plot HeadingDiscimination_PSTH_HH'",IF(NOT(ISERROR(FIND("MemSac",W1255))),"'Memory Saccade Analysis_HH'",IF(NOT(ISERROR(FIND("DelSac",W1255))),"'Memory Saccade Analysis_HH'",IF(NOT(ISERROR(FIND("u-stim",W1255))),"'Plot Microstim_HH'",""))))))))</f>
        <v>'Plot HeadingDiscimination_PSTH_HH'</v>
      </c>
      <c r="N1255" s="573">
        <v>1</v>
      </c>
      <c r="O1255" s="584">
        <v>347</v>
      </c>
      <c r="P1255" s="590">
        <v>4</v>
      </c>
      <c r="Q1255" s="590">
        <f>IF(B1255=2,60,310)</f>
        <v>310</v>
      </c>
      <c r="R1255" s="590">
        <v>5</v>
      </c>
      <c r="S1255" s="590">
        <f>IF(B1255=2,60,-190)</f>
        <v>-190</v>
      </c>
      <c r="T1255" s="590">
        <v>1</v>
      </c>
      <c r="U1255" s="590">
        <f>IF(Z1255&lt;&gt;"",IF(NOT(ISERROR(FIND("SU",Z1255))),VALUE(RIGHT(Z1255,1))+4,IF(NOT(ISERROR(FIND("MU20",Z1255))),20,IF(NOT(ISERROR(FIND("MU21",Z1255))),21,IF(NOT(ISERROR(FIND("MU2",Z1255))),2,1)))),"")</f>
        <v>21</v>
      </c>
      <c r="V1255" s="583"/>
      <c r="W1255" s="347" t="s">
        <v>1986</v>
      </c>
      <c r="X1255" s="192"/>
      <c r="Y1255" s="219">
        <f>IF(NOT(ISERROR(FIND("MU=SU",X1255))),1,IF(Z1255&lt;&gt;"",IF(NOT(ISERROR(FIND("SU",Z1255))),1,0),""))</f>
        <v>0</v>
      </c>
      <c r="Z1255" s="217" t="s">
        <v>2998</v>
      </c>
      <c r="AA1255" s="218"/>
      <c r="AB1255" s="77"/>
      <c r="AC1255" s="78"/>
      <c r="AD1255" s="199"/>
      <c r="AE1255" s="91"/>
      <c r="AF1255" s="79"/>
      <c r="AG1255" s="79"/>
      <c r="AH1255" s="80"/>
      <c r="AI1255" s="81"/>
      <c r="AJ1255" s="81"/>
      <c r="AK1255" s="81"/>
      <c r="AL1255" s="81"/>
      <c r="AM1255" s="114"/>
      <c r="AN1255" s="82"/>
      <c r="AO1255" s="83"/>
      <c r="AP1255" s="83"/>
      <c r="AQ1255" s="83"/>
      <c r="AR1255" s="84"/>
      <c r="AS1255" s="85"/>
      <c r="AT1255" s="85"/>
      <c r="AU1255" s="85"/>
      <c r="AV1255" s="85"/>
      <c r="AW1255" s="104"/>
      <c r="AX1255" s="86"/>
      <c r="AY1255" s="87"/>
      <c r="AZ1255" s="87"/>
      <c r="BA1255" s="87"/>
      <c r="BB1255" s="88"/>
      <c r="BC1255" s="89"/>
      <c r="BD1255" s="89"/>
      <c r="BE1255" s="89"/>
      <c r="BF1255" s="89"/>
      <c r="BG1255" s="115"/>
      <c r="BH1255" s="90"/>
      <c r="BI1255" s="251"/>
      <c r="BJ1255" s="252"/>
      <c r="BK1255" s="252"/>
      <c r="BL1255" s="230"/>
      <c r="BM1255" s="230"/>
      <c r="BN1255" s="230"/>
      <c r="BO1255" s="231"/>
      <c r="BP1255" s="231"/>
      <c r="BQ1255" s="231"/>
      <c r="BR1255" s="232"/>
      <c r="BS1255" s="232"/>
      <c r="BT1255" s="232"/>
      <c r="BU1255" s="230"/>
      <c r="BV1255" s="230"/>
      <c r="BW1255" s="231"/>
      <c r="BX1255" s="231"/>
      <c r="BY1255" s="232"/>
      <c r="BZ1255" s="235"/>
      <c r="CA1255" s="257"/>
      <c r="CB1255" s="233"/>
      <c r="CC1255" s="230"/>
      <c r="CD1255" s="230"/>
      <c r="CE1255" s="230"/>
      <c r="CF1255" s="230"/>
      <c r="CG1255" s="230"/>
      <c r="CH1255" s="230"/>
      <c r="CI1255" s="230"/>
      <c r="CJ1255" s="231"/>
      <c r="CK1255" s="231"/>
      <c r="CL1255" s="231"/>
      <c r="CM1255" s="231"/>
      <c r="CN1255" s="231"/>
      <c r="CO1255" s="231"/>
      <c r="CP1255" s="231"/>
      <c r="CQ1255" s="231"/>
      <c r="CR1255" s="232"/>
      <c r="CS1255" s="232"/>
      <c r="CT1255" s="232"/>
      <c r="CU1255" s="232"/>
      <c r="CV1255" s="232"/>
      <c r="CW1255" s="232"/>
      <c r="CX1255" s="232"/>
      <c r="CY1255" s="234"/>
      <c r="CZ1255" s="106">
        <v>1</v>
      </c>
      <c r="DA1255" s="106">
        <v>0</v>
      </c>
      <c r="DB1255" s="106"/>
      <c r="DC1255" s="106">
        <v>0</v>
      </c>
      <c r="DD1255" s="106" t="s">
        <v>3037</v>
      </c>
      <c r="DE1255" s="106">
        <v>0</v>
      </c>
      <c r="DF1255" s="60">
        <v>0</v>
      </c>
      <c r="DG1255" s="107">
        <v>12</v>
      </c>
      <c r="DH1255" s="107" t="s">
        <v>7138</v>
      </c>
      <c r="DI1255" s="107">
        <v>1.5343800000000001</v>
      </c>
      <c r="DJ1255" s="107">
        <v>-2.6468700000000001E-2</v>
      </c>
      <c r="DK1255" s="107">
        <v>2.7736999999999998</v>
      </c>
      <c r="DL1255" s="107">
        <v>0.77500800000000003</v>
      </c>
      <c r="DM1255" s="110">
        <v>1.3741000000000001</v>
      </c>
      <c r="DN1255" s="110">
        <v>-1.0676600000000001</v>
      </c>
      <c r="DO1255" s="110">
        <v>0.34677400000000003</v>
      </c>
      <c r="DP1255" s="110">
        <v>0.49496000000000001</v>
      </c>
      <c r="DQ1255" s="110">
        <v>0.46044800000000002</v>
      </c>
      <c r="DR1255" s="110">
        <v>0.63843099999999997</v>
      </c>
      <c r="DS1255" s="110">
        <v>0.36033999999999999</v>
      </c>
      <c r="DT1255" s="110">
        <v>0.54243799999999998</v>
      </c>
      <c r="DU1255" s="497">
        <v>-0.114796</v>
      </c>
      <c r="DV1255" s="497">
        <v>0.30399999999999999</v>
      </c>
      <c r="DW1255" s="497">
        <v>-0.35579499999999997</v>
      </c>
      <c r="DX1255" s="497">
        <v>4.0000000000000001E-3</v>
      </c>
      <c r="DY1255" s="497">
        <v>-0.112232</v>
      </c>
      <c r="DZ1255" s="497">
        <v>0.37</v>
      </c>
      <c r="EA1255" s="288"/>
      <c r="EB1255" s="492"/>
      <c r="EC1255" s="492"/>
      <c r="ED1255" s="99"/>
      <c r="EE1255" s="492"/>
      <c r="EF1255" s="492"/>
      <c r="EG1255" s="99"/>
      <c r="EH1255" s="99"/>
      <c r="EI1255" s="99"/>
      <c r="EJ1255" s="99"/>
      <c r="EK1255" s="99"/>
      <c r="EL1255" s="99"/>
      <c r="EM1255" s="99"/>
      <c r="EN1255" s="99"/>
      <c r="EO1255" s="99"/>
      <c r="EP1255" s="99"/>
      <c r="EQ1255" s="99"/>
      <c r="ER1255" s="99"/>
      <c r="ES1255" s="99"/>
      <c r="ET1255" s="99"/>
      <c r="EU1255" s="99"/>
      <c r="EV1255" s="99"/>
      <c r="EW1255" s="99"/>
      <c r="EX1255" s="119"/>
      <c r="EY1255" s="121"/>
      <c r="EZ1255" s="524"/>
      <c r="FA1255" s="471">
        <v>12</v>
      </c>
      <c r="FB1255" s="471">
        <v>17</v>
      </c>
      <c r="FC1255" s="471">
        <v>1.5343800000000001</v>
      </c>
      <c r="FD1255" s="471">
        <v>-2.6468700000000001E-2</v>
      </c>
      <c r="FE1255" s="471">
        <v>2.7736999999999998</v>
      </c>
      <c r="FF1255" s="471">
        <v>0.77500800000000003</v>
      </c>
      <c r="FG1255" s="471">
        <v>1.3741000000000001</v>
      </c>
      <c r="FH1255" s="471">
        <v>-1.0676600000000001</v>
      </c>
      <c r="FI1255" s="471" t="s">
        <v>6876</v>
      </c>
      <c r="FJ1255" s="471" t="s">
        <v>6877</v>
      </c>
      <c r="FK1255" s="471" t="s">
        <v>6878</v>
      </c>
      <c r="FL1255" s="471" t="s">
        <v>6879</v>
      </c>
      <c r="FM1255" s="471" t="s">
        <v>6880</v>
      </c>
      <c r="FN1255" s="471" t="s">
        <v>6881</v>
      </c>
    </row>
    <row r="1256" spans="1:171" ht="15" customHeight="1" x14ac:dyDescent="0.2">
      <c r="A1256" s="282">
        <v>20150120</v>
      </c>
      <c r="B1256" s="282">
        <v>10</v>
      </c>
      <c r="C1256" s="74"/>
      <c r="D1256" s="74"/>
      <c r="E1256" s="74"/>
      <c r="F1256" s="74"/>
      <c r="G1256" s="75"/>
      <c r="H1256" s="435"/>
      <c r="I1256" s="73"/>
      <c r="J1256" s="101"/>
      <c r="K1256" s="285" t="str">
        <f>IF(B1256=2,"Z:\Data\MOOG\HeTao\raw\",IF(B1256=5,"Z:\Data\MOOG\Polo\raw\",IF(B1256=10,"Z:\Data\MOOG\Messi\raw\","")))</f>
        <v>Z:\Data\MOOG\Messi\raw\</v>
      </c>
      <c r="L1256" s="281" t="s">
        <v>2916</v>
      </c>
      <c r="M1256" s="569" t="str">
        <f>IF(NOT(ISERROR(FIND("Training_dt",W1256))),"'Plot Psychometric_HH_dt_yuchen'",IF(NOT(ISERROR(FIND("Training",W1256))),"'Plot Psychometric_HH'",IF(NOT(ISERROR(FIND("1DAT",W1256))),"'Plot Tuning Azimuth_HH'",IF(NOT(ISERROR(FIND("HD_dt",W1256))),"'Plot HeadingDiscimination_PSTH_HH_dt_yuchen'",IF(NOT(ISERROR(FIND("HD",W1256))),"'Plot HeadingDiscimination_PSTH_HH'",IF(NOT(ISERROR(FIND("MemSac",W1256))),"'Memory Saccade Analysis_HH'",IF(NOT(ISERROR(FIND("DelSac",W1256))),"'Memory Saccade Analysis_HH'",IF(NOT(ISERROR(FIND("u-stim",W1256))),"'Plot Microstim_HH'",""))))))))</f>
        <v>'Plot Psychometric_HH'</v>
      </c>
      <c r="N1256" s="573">
        <v>1</v>
      </c>
      <c r="O1256" s="584">
        <v>-1</v>
      </c>
      <c r="P1256" s="590">
        <v>4</v>
      </c>
      <c r="Q1256" s="590">
        <f>IF(B1256=2,60,310)</f>
        <v>310</v>
      </c>
      <c r="R1256" s="590">
        <v>5</v>
      </c>
      <c r="S1256" s="590">
        <f>IF(B1256=2,60,-190)</f>
        <v>-190</v>
      </c>
      <c r="T1256" s="590">
        <v>1</v>
      </c>
      <c r="U1256" s="590" t="str">
        <f>IF(Z1256&lt;&gt;"",IF(NOT(ISERROR(FIND("SU",Z1256))),VALUE(RIGHT(Z1256,1))+4,IF(NOT(ISERROR(FIND("MU20",Z1256))),20,IF(NOT(ISERROR(FIND("MU21",Z1256))),21,IF(NOT(ISERROR(FIND("MU2",Z1256))),2,1)))),"")</f>
        <v/>
      </c>
      <c r="V1256" s="583"/>
      <c r="W1256" s="280" t="s">
        <v>1558</v>
      </c>
      <c r="X1256" s="192"/>
      <c r="Y1256" s="219" t="str">
        <f>IF(NOT(ISERROR(FIND("MU=SU",X1256))),1,IF(Z1256&lt;&gt;"",IF(NOT(ISERROR(FIND("SU",Z1256))),1,0),""))</f>
        <v/>
      </c>
      <c r="Z1256" s="217"/>
      <c r="AA1256" s="218"/>
      <c r="AB1256" s="77"/>
      <c r="AC1256" s="78"/>
      <c r="AD1256" s="199"/>
      <c r="AE1256" s="91"/>
      <c r="AF1256" s="79"/>
      <c r="AG1256" s="79"/>
      <c r="AH1256" s="80"/>
      <c r="AI1256" s="81"/>
      <c r="AJ1256" s="81"/>
      <c r="AK1256" s="81"/>
      <c r="AL1256" s="81"/>
      <c r="AM1256" s="114"/>
      <c r="AN1256" s="82"/>
      <c r="AO1256" s="83"/>
      <c r="AP1256" s="83"/>
      <c r="AQ1256" s="83"/>
      <c r="AR1256" s="84"/>
      <c r="AS1256" s="85"/>
      <c r="AT1256" s="85"/>
      <c r="AU1256" s="85"/>
      <c r="AV1256" s="85"/>
      <c r="AW1256" s="104"/>
      <c r="AX1256" s="86"/>
      <c r="AY1256" s="87"/>
      <c r="AZ1256" s="87"/>
      <c r="BA1256" s="87"/>
      <c r="BB1256" s="88"/>
      <c r="BC1256" s="89"/>
      <c r="BD1256" s="89"/>
      <c r="BE1256" s="89"/>
      <c r="BF1256" s="89"/>
      <c r="BG1256" s="115"/>
      <c r="BH1256" s="90"/>
      <c r="BI1256" s="251"/>
      <c r="BJ1256" s="252"/>
      <c r="BK1256" s="252"/>
      <c r="BL1256" s="230"/>
      <c r="BM1256" s="230"/>
      <c r="BN1256" s="230"/>
      <c r="BO1256" s="231"/>
      <c r="BP1256" s="231"/>
      <c r="BQ1256" s="231"/>
      <c r="BR1256" s="232"/>
      <c r="BS1256" s="232"/>
      <c r="BT1256" s="232"/>
      <c r="BU1256" s="230"/>
      <c r="BV1256" s="230"/>
      <c r="BW1256" s="231"/>
      <c r="BX1256" s="231"/>
      <c r="BY1256" s="232"/>
      <c r="BZ1256" s="235"/>
      <c r="CA1256" s="257"/>
      <c r="CB1256" s="233"/>
      <c r="CC1256" s="230"/>
      <c r="CD1256" s="230"/>
      <c r="CE1256" s="230"/>
      <c r="CF1256" s="230"/>
      <c r="CG1256" s="230"/>
      <c r="CH1256" s="230"/>
      <c r="CI1256" s="230"/>
      <c r="CJ1256" s="231"/>
      <c r="CK1256" s="231"/>
      <c r="CL1256" s="231"/>
      <c r="CM1256" s="231"/>
      <c r="CN1256" s="231"/>
      <c r="CO1256" s="231"/>
      <c r="CP1256" s="231"/>
      <c r="CQ1256" s="231"/>
      <c r="CR1256" s="232"/>
      <c r="CS1256" s="232"/>
      <c r="CT1256" s="232"/>
      <c r="CU1256" s="232"/>
      <c r="CV1256" s="232"/>
      <c r="CW1256" s="232"/>
      <c r="CX1256" s="232"/>
      <c r="CY1256" s="234"/>
      <c r="CZ1256" s="106">
        <v>0</v>
      </c>
      <c r="DA1256" s="106">
        <v>0</v>
      </c>
      <c r="DC1256" s="106"/>
      <c r="DD1256" s="106"/>
      <c r="DE1256" s="106"/>
      <c r="DF1256" s="490"/>
      <c r="DG1256" s="107"/>
      <c r="DH1256" s="107"/>
      <c r="DI1256" s="107"/>
      <c r="DJ1256" s="107"/>
      <c r="DK1256" s="107"/>
      <c r="DL1256" s="107"/>
      <c r="DM1256" s="110"/>
      <c r="DN1256" s="110"/>
      <c r="DO1256" s="110"/>
      <c r="DP1256" s="110"/>
      <c r="DQ1256" s="110"/>
      <c r="DR1256" s="110"/>
      <c r="DS1256" s="110"/>
      <c r="DT1256" s="110"/>
      <c r="DU1256" s="497"/>
      <c r="DV1256" s="497"/>
      <c r="DW1256" s="497"/>
      <c r="DX1256" s="497"/>
      <c r="DY1256" s="497"/>
      <c r="DZ1256" s="497"/>
      <c r="EA1256" s="98"/>
      <c r="EB1256" s="99"/>
      <c r="EC1256" s="99"/>
      <c r="ED1256" s="99"/>
      <c r="EE1256" s="99"/>
      <c r="EF1256" s="99"/>
      <c r="EG1256" s="99"/>
      <c r="EH1256" s="99"/>
      <c r="EI1256" s="99"/>
      <c r="EJ1256" s="99"/>
      <c r="EK1256" s="99"/>
      <c r="EL1256" s="99"/>
      <c r="EM1256" s="99"/>
      <c r="EN1256" s="99"/>
      <c r="EO1256" s="99"/>
      <c r="EP1256" s="99"/>
      <c r="EQ1256" s="99"/>
      <c r="ER1256" s="99"/>
      <c r="ES1256" s="99"/>
      <c r="ET1256" s="99"/>
      <c r="EU1256" s="99"/>
      <c r="EV1256" s="99"/>
      <c r="EW1256" s="99"/>
      <c r="EX1256" s="119"/>
      <c r="EY1256" s="121"/>
      <c r="EZ1256" s="287">
        <v>301</v>
      </c>
      <c r="FA1256" s="83">
        <v>70</v>
      </c>
      <c r="FB1256" s="126">
        <v>0</v>
      </c>
      <c r="FC1256" s="116" t="s">
        <v>1615</v>
      </c>
      <c r="FD1256" s="116" t="s">
        <v>1615</v>
      </c>
      <c r="FE1256" s="116" t="s">
        <v>1615</v>
      </c>
      <c r="FF1256" s="116" t="s">
        <v>1615</v>
      </c>
      <c r="FG1256" s="116">
        <v>9.18994</v>
      </c>
      <c r="FH1256" s="116">
        <v>-3.6620699999999999</v>
      </c>
      <c r="FI1256" s="116" t="s">
        <v>1615</v>
      </c>
      <c r="FJ1256" s="116" t="s">
        <v>1615</v>
      </c>
      <c r="FK1256" s="116" t="s">
        <v>1615</v>
      </c>
      <c r="FL1256" s="116" t="s">
        <v>1615</v>
      </c>
      <c r="FM1256" s="116" t="s">
        <v>5345</v>
      </c>
      <c r="FN1256" s="116" t="s">
        <v>5346</v>
      </c>
    </row>
    <row r="1257" spans="1:171" s="3" customFormat="1" ht="15" customHeight="1" x14ac:dyDescent="0.2">
      <c r="A1257" s="299">
        <v>20150120</v>
      </c>
      <c r="B1257" s="299">
        <v>5</v>
      </c>
      <c r="C1257" s="300">
        <v>80</v>
      </c>
      <c r="D1257" s="300">
        <v>1</v>
      </c>
      <c r="E1257" s="300">
        <v>8</v>
      </c>
      <c r="F1257" s="300">
        <v>19</v>
      </c>
      <c r="G1257" s="303">
        <v>2.1</v>
      </c>
      <c r="H1257" s="435">
        <v>0</v>
      </c>
      <c r="I1257" s="301">
        <v>4870</v>
      </c>
      <c r="J1257" s="101" t="s">
        <v>1979</v>
      </c>
      <c r="K1257" s="302" t="str">
        <f>IF(B1257=2,"Z:\Data\MOOG\HeTao\raw\",IF(B1257=5,"Z:\Data\MOOG\Polo\raw\",IF(B1257=10,"Z:\Data\MOOG\Messi\raw\","")))</f>
        <v>Z:\Data\MOOG\Polo\raw\</v>
      </c>
      <c r="L1257" s="298" t="s">
        <v>3245</v>
      </c>
      <c r="M1257" s="569" t="str">
        <f>IF(NOT(ISERROR(FIND("Training_dt",W1257))),"'Plot Psychometric_HH_dt_yuchen'",IF(NOT(ISERROR(FIND("Training",W1257))),"'Plot Psychometric_HH'",IF(NOT(ISERROR(FIND("1DAT",W1257))),"'Plot Tuning Azimuth_HH'",IF(NOT(ISERROR(FIND("HD_dt",W1257))),"'Plot HeadingDiscimination_PSTH_HH_dt_yuchen'",IF(NOT(ISERROR(FIND("HD",W1257))),"'Plot HeadingDiscimination_PSTH_HH'",IF(NOT(ISERROR(FIND("MemSac",W1257))),"'Memory Saccade Analysis_HH'",IF(NOT(ISERROR(FIND("DelSac",W1257))),"'Memory Saccade Analysis_HH'",IF(NOT(ISERROR(FIND("u-stim",W1257))),"'Plot Microstim_HH'",""))))))))</f>
        <v>'Memory Saccade Analysis_HH'</v>
      </c>
      <c r="N1257" s="573">
        <v>1</v>
      </c>
      <c r="O1257" s="584">
        <v>-1</v>
      </c>
      <c r="P1257" s="590">
        <v>4</v>
      </c>
      <c r="Q1257" s="590">
        <f>IF(B1257=2,60,310)</f>
        <v>310</v>
      </c>
      <c r="R1257" s="590">
        <v>5</v>
      </c>
      <c r="S1257" s="590">
        <f>IF(B1257=2,60,-190)</f>
        <v>-190</v>
      </c>
      <c r="T1257" s="590">
        <v>1</v>
      </c>
      <c r="U1257" s="590">
        <f>IF(Z1257&lt;&gt;"",IF(NOT(ISERROR(FIND("SU",Z1257))),VALUE(RIGHT(Z1257,1))+4,IF(NOT(ISERROR(FIND("MU20",Z1257))),20,IF(NOT(ISERROR(FIND("MU21",Z1257))),21,IF(NOT(ISERROR(FIND("MU2",Z1257))),2,1)))),"")</f>
        <v>5</v>
      </c>
      <c r="V1257" s="583"/>
      <c r="W1257" s="304" t="s">
        <v>2172</v>
      </c>
      <c r="X1257" s="192"/>
      <c r="Y1257" s="219">
        <f>IF(NOT(ISERROR(FIND("MU=SU",X1257))),1,IF(Z1257&lt;&gt;"",IF(NOT(ISERROR(FIND("SU",Z1257))),1,0),""))</f>
        <v>1</v>
      </c>
      <c r="Z1257" s="217" t="s">
        <v>43</v>
      </c>
      <c r="AA1257" s="218">
        <v>315</v>
      </c>
      <c r="AB1257" s="77">
        <v>26.1995</v>
      </c>
      <c r="AC1257" s="78" t="s">
        <v>3251</v>
      </c>
      <c r="AD1257" s="199"/>
      <c r="AE1257" s="91"/>
      <c r="AF1257" s="79"/>
      <c r="AG1257" s="79"/>
      <c r="AH1257" s="80"/>
      <c r="AI1257" s="81"/>
      <c r="AJ1257" s="81"/>
      <c r="AK1257" s="81"/>
      <c r="AL1257" s="81"/>
      <c r="AM1257" s="114"/>
      <c r="AN1257" s="82"/>
      <c r="AO1257" s="83"/>
      <c r="AP1257" s="83"/>
      <c r="AQ1257" s="83"/>
      <c r="AR1257" s="84"/>
      <c r="AS1257" s="85"/>
      <c r="AT1257" s="85"/>
      <c r="AU1257" s="85"/>
      <c r="AV1257" s="85"/>
      <c r="AW1257" s="104"/>
      <c r="AX1257" s="86"/>
      <c r="AY1257" s="87"/>
      <c r="AZ1257" s="87"/>
      <c r="BA1257" s="87"/>
      <c r="BB1257" s="88"/>
      <c r="BC1257" s="89"/>
      <c r="BD1257" s="89"/>
      <c r="BE1257" s="89"/>
      <c r="BF1257" s="89"/>
      <c r="BG1257" s="115"/>
      <c r="BH1257" s="90"/>
      <c r="BI1257" s="251"/>
      <c r="BJ1257" s="252"/>
      <c r="BK1257" s="252"/>
      <c r="BL1257" s="230"/>
      <c r="BM1257" s="230"/>
      <c r="BN1257" s="230"/>
      <c r="BO1257" s="231"/>
      <c r="BP1257" s="231"/>
      <c r="BQ1257" s="231"/>
      <c r="BR1257" s="232"/>
      <c r="BS1257" s="232"/>
      <c r="BT1257" s="232"/>
      <c r="BU1257" s="230"/>
      <c r="BV1257" s="230"/>
      <c r="BW1257" s="231"/>
      <c r="BX1257" s="231"/>
      <c r="BY1257" s="232"/>
      <c r="BZ1257" s="235"/>
      <c r="CA1257" s="257"/>
      <c r="CB1257" s="233"/>
      <c r="CC1257" s="230"/>
      <c r="CD1257" s="230"/>
      <c r="CE1257" s="230"/>
      <c r="CF1257" s="230"/>
      <c r="CG1257" s="230"/>
      <c r="CH1257" s="230"/>
      <c r="CI1257" s="230"/>
      <c r="CJ1257" s="231"/>
      <c r="CK1257" s="231"/>
      <c r="CL1257" s="231"/>
      <c r="CM1257" s="231"/>
      <c r="CN1257" s="231"/>
      <c r="CO1257" s="231"/>
      <c r="CP1257" s="231"/>
      <c r="CQ1257" s="231"/>
      <c r="CR1257" s="232"/>
      <c r="CS1257" s="232"/>
      <c r="CT1257" s="232"/>
      <c r="CU1257" s="232"/>
      <c r="CV1257" s="232"/>
      <c r="CW1257" s="232"/>
      <c r="CX1257" s="232"/>
      <c r="CY1257" s="234"/>
      <c r="CZ1257" s="106"/>
      <c r="DA1257" s="106"/>
      <c r="DB1257" s="106"/>
      <c r="DC1257" s="106"/>
      <c r="DD1257" s="106"/>
      <c r="DE1257" s="106"/>
      <c r="DF1257" s="60"/>
      <c r="DG1257" s="107"/>
      <c r="DH1257" s="107"/>
      <c r="DI1257" s="107"/>
      <c r="DJ1257" s="107"/>
      <c r="DK1257" s="107"/>
      <c r="DL1257" s="107"/>
      <c r="DM1257" s="110"/>
      <c r="DN1257" s="110"/>
      <c r="DO1257" s="110"/>
      <c r="DP1257" s="110"/>
      <c r="DQ1257" s="110"/>
      <c r="DR1257" s="110"/>
      <c r="DS1257" s="110"/>
      <c r="DT1257" s="110"/>
      <c r="DU1257" s="497"/>
      <c r="DV1257" s="497"/>
      <c r="DW1257" s="497"/>
      <c r="DX1257" s="497"/>
      <c r="DY1257" s="497"/>
      <c r="DZ1257" s="497"/>
      <c r="EA1257" s="288">
        <v>0.34789199999999998</v>
      </c>
      <c r="EB1257" s="99">
        <v>0.26515699999999998</v>
      </c>
      <c r="EC1257" s="99">
        <v>0.536412</v>
      </c>
      <c r="ED1257" s="99">
        <v>0.54990499999999998</v>
      </c>
      <c r="EE1257" s="99" t="s">
        <v>1615</v>
      </c>
      <c r="EF1257" s="99">
        <v>0.194768</v>
      </c>
      <c r="EG1257" s="99">
        <v>64.495000000000005</v>
      </c>
      <c r="EH1257" s="99">
        <v>75.135900000000007</v>
      </c>
      <c r="EI1257" s="99">
        <v>-82.138800000000003</v>
      </c>
      <c r="EJ1257" s="99">
        <v>-157.5</v>
      </c>
      <c r="EK1257" s="99">
        <v>90</v>
      </c>
      <c r="EL1257" s="99">
        <v>-151.78399999999999</v>
      </c>
      <c r="EM1257" s="99">
        <v>0.40665699999999999</v>
      </c>
      <c r="EN1257" s="99">
        <v>0.470607</v>
      </c>
      <c r="EO1257" s="99">
        <v>0.34290999999999999</v>
      </c>
      <c r="EP1257" s="99">
        <v>0.30901699999999999</v>
      </c>
      <c r="EQ1257" s="99" t="s">
        <v>1615</v>
      </c>
      <c r="ER1257" s="99">
        <v>0.40927000000000002</v>
      </c>
      <c r="ES1257" s="99">
        <v>0</v>
      </c>
      <c r="ET1257" s="99">
        <v>-2.5657999999999999</v>
      </c>
      <c r="EU1257" s="99">
        <v>-2.5657999999999999</v>
      </c>
      <c r="EV1257" s="99">
        <v>-2.5657999999999999</v>
      </c>
      <c r="EW1257" s="99">
        <v>-2.5657999999999999</v>
      </c>
      <c r="EX1257" s="119">
        <v>-2.5657999999999999</v>
      </c>
      <c r="EY1257" s="121"/>
      <c r="EZ1257" s="287"/>
      <c r="FA1257" s="83"/>
      <c r="FB1257" s="126"/>
      <c r="FC1257" s="116"/>
      <c r="FD1257" s="116"/>
      <c r="FE1257" s="116"/>
      <c r="FF1257" s="116"/>
      <c r="FG1257" s="116"/>
      <c r="FH1257" s="116"/>
      <c r="FI1257" s="116"/>
      <c r="FJ1257" s="116"/>
      <c r="FK1257" s="116"/>
      <c r="FL1257" s="116"/>
      <c r="FM1257" s="116"/>
      <c r="FN1257" s="116"/>
    </row>
    <row r="1258" spans="1:171" s="3" customFormat="1" ht="15" customHeight="1" x14ac:dyDescent="0.2">
      <c r="A1258" s="342">
        <v>20150120</v>
      </c>
      <c r="B1258" s="342">
        <v>5</v>
      </c>
      <c r="C1258" s="343">
        <v>80</v>
      </c>
      <c r="D1258" s="343">
        <v>1</v>
      </c>
      <c r="E1258" s="343">
        <v>8</v>
      </c>
      <c r="F1258" s="343">
        <v>19</v>
      </c>
      <c r="G1258" s="361">
        <v>2.1</v>
      </c>
      <c r="H1258" s="435">
        <v>0</v>
      </c>
      <c r="I1258" s="344">
        <v>4870</v>
      </c>
      <c r="J1258" s="101" t="s">
        <v>1979</v>
      </c>
      <c r="K1258" s="345" t="str">
        <f>IF(B1258=2,"Z:\Data\MOOG\HeTao\raw\",IF(B1258=5,"Z:\Data\MOOG\Polo\raw\",IF(B1258=10,"Z:\Data\MOOG\Messi\raw\","")))</f>
        <v>Z:\Data\MOOG\Polo\raw\</v>
      </c>
      <c r="L1258" s="341" t="s">
        <v>3245</v>
      </c>
      <c r="M1258" s="569" t="str">
        <f>IF(NOT(ISERROR(FIND("Training_dt",W1258))),"'Plot Psychometric_HH_dt_yuchen'",IF(NOT(ISERROR(FIND("Training",W1258))),"'Plot Psychometric_HH'",IF(NOT(ISERROR(FIND("1DAT",W1258))),"'Plot Tuning Azimuth_HH'",IF(NOT(ISERROR(FIND("HD_dt",W1258))),"'Plot HeadingDiscimination_PSTH_HH_dt_yuchen'",IF(NOT(ISERROR(FIND("HD",W1258))),"'Plot HeadingDiscimination_PSTH_HH'",IF(NOT(ISERROR(FIND("MemSac",W1258))),"'Memory Saccade Analysis_HH'",IF(NOT(ISERROR(FIND("DelSac",W1258))),"'Memory Saccade Analysis_HH'",IF(NOT(ISERROR(FIND("u-stim",W1258))),"'Plot Microstim_HH'",""))))))))</f>
        <v>'Memory Saccade Analysis_HH'</v>
      </c>
      <c r="N1258" s="573">
        <v>1</v>
      </c>
      <c r="O1258" s="584">
        <v>-1</v>
      </c>
      <c r="P1258" s="590">
        <v>4</v>
      </c>
      <c r="Q1258" s="590">
        <f>IF(B1258=2,60,310)</f>
        <v>310</v>
      </c>
      <c r="R1258" s="590">
        <v>5</v>
      </c>
      <c r="S1258" s="590">
        <f>IF(B1258=2,60,-190)</f>
        <v>-190</v>
      </c>
      <c r="T1258" s="590">
        <v>1</v>
      </c>
      <c r="U1258" s="590">
        <f>IF(Z1258&lt;&gt;"",IF(NOT(ISERROR(FIND("SU",Z1258))),VALUE(RIGHT(Z1258,1))+4,IF(NOT(ISERROR(FIND("MU20",Z1258))),20,IF(NOT(ISERROR(FIND("MU21",Z1258))),21,IF(NOT(ISERROR(FIND("MU2",Z1258))),2,1)))),"")</f>
        <v>1</v>
      </c>
      <c r="V1258" s="583"/>
      <c r="W1258" s="347" t="s">
        <v>2172</v>
      </c>
      <c r="X1258" s="192"/>
      <c r="Y1258" s="219">
        <f>IF(NOT(ISERROR(FIND("MU=SU",X1258))),1,IF(Z1258&lt;&gt;"",IF(NOT(ISERROR(FIND("SU",Z1258))),1,0),""))</f>
        <v>0</v>
      </c>
      <c r="Z1258" s="217" t="s">
        <v>1981</v>
      </c>
      <c r="AA1258" s="218"/>
      <c r="AB1258" s="77"/>
      <c r="AC1258" s="78"/>
      <c r="AD1258" s="199"/>
      <c r="AE1258" s="91"/>
      <c r="AF1258" s="79"/>
      <c r="AG1258" s="79"/>
      <c r="AH1258" s="80"/>
      <c r="AI1258" s="81"/>
      <c r="AJ1258" s="81"/>
      <c r="AK1258" s="81"/>
      <c r="AL1258" s="81"/>
      <c r="AM1258" s="114"/>
      <c r="AN1258" s="82"/>
      <c r="AO1258" s="83"/>
      <c r="AP1258" s="83"/>
      <c r="AQ1258" s="83"/>
      <c r="AR1258" s="84"/>
      <c r="AS1258" s="85"/>
      <c r="AT1258" s="85"/>
      <c r="AU1258" s="85"/>
      <c r="AV1258" s="85"/>
      <c r="AW1258" s="104"/>
      <c r="AX1258" s="86"/>
      <c r="AY1258" s="87"/>
      <c r="AZ1258" s="87"/>
      <c r="BA1258" s="87"/>
      <c r="BB1258" s="88"/>
      <c r="BC1258" s="89"/>
      <c r="BD1258" s="89"/>
      <c r="BE1258" s="89"/>
      <c r="BF1258" s="89"/>
      <c r="BG1258" s="115"/>
      <c r="BH1258" s="90"/>
      <c r="BI1258" s="251"/>
      <c r="BJ1258" s="252"/>
      <c r="BK1258" s="252"/>
      <c r="BL1258" s="230"/>
      <c r="BM1258" s="230"/>
      <c r="BN1258" s="230"/>
      <c r="BO1258" s="231"/>
      <c r="BP1258" s="231"/>
      <c r="BQ1258" s="231"/>
      <c r="BR1258" s="232"/>
      <c r="BS1258" s="232"/>
      <c r="BT1258" s="232"/>
      <c r="BU1258" s="230"/>
      <c r="BV1258" s="230"/>
      <c r="BW1258" s="231"/>
      <c r="BX1258" s="231"/>
      <c r="BY1258" s="232"/>
      <c r="BZ1258" s="235"/>
      <c r="CA1258" s="257"/>
      <c r="CB1258" s="233"/>
      <c r="CC1258" s="230"/>
      <c r="CD1258" s="230"/>
      <c r="CE1258" s="230"/>
      <c r="CF1258" s="230"/>
      <c r="CG1258" s="230"/>
      <c r="CH1258" s="230"/>
      <c r="CI1258" s="230"/>
      <c r="CJ1258" s="231"/>
      <c r="CK1258" s="231"/>
      <c r="CL1258" s="231"/>
      <c r="CM1258" s="231"/>
      <c r="CN1258" s="231"/>
      <c r="CO1258" s="231"/>
      <c r="CP1258" s="231"/>
      <c r="CQ1258" s="231"/>
      <c r="CR1258" s="232"/>
      <c r="CS1258" s="232"/>
      <c r="CT1258" s="232"/>
      <c r="CU1258" s="232"/>
      <c r="CV1258" s="232"/>
      <c r="CW1258" s="232"/>
      <c r="CX1258" s="232"/>
      <c r="CY1258" s="234"/>
      <c r="CZ1258" s="106"/>
      <c r="DA1258" s="106"/>
      <c r="DB1258" s="106"/>
      <c r="DC1258" s="106"/>
      <c r="DD1258" s="106"/>
      <c r="DE1258" s="106"/>
      <c r="DF1258" s="60"/>
      <c r="DG1258" s="107"/>
      <c r="DH1258" s="107"/>
      <c r="DI1258" s="107"/>
      <c r="DJ1258" s="107"/>
      <c r="DK1258" s="107"/>
      <c r="DL1258" s="107"/>
      <c r="DM1258" s="110"/>
      <c r="DN1258" s="110"/>
      <c r="DO1258" s="110"/>
      <c r="DP1258" s="110"/>
      <c r="DQ1258" s="110"/>
      <c r="DR1258" s="110"/>
      <c r="DS1258" s="110"/>
      <c r="DT1258" s="110"/>
      <c r="DU1258" s="497"/>
      <c r="DV1258" s="497"/>
      <c r="DW1258" s="497"/>
      <c r="DX1258" s="497"/>
      <c r="DY1258" s="497"/>
      <c r="DZ1258" s="497"/>
      <c r="EA1258" s="288">
        <v>0.31228899999999998</v>
      </c>
      <c r="EB1258" s="501">
        <v>6.2750699999999999E-6</v>
      </c>
      <c r="EC1258" s="99">
        <v>6.6303600000000004E-2</v>
      </c>
      <c r="ED1258" s="99">
        <v>0.14963299999999999</v>
      </c>
      <c r="EE1258" s="99">
        <v>2.5773300000000001E-4</v>
      </c>
      <c r="EF1258" s="99">
        <v>0.28510000000000002</v>
      </c>
      <c r="EG1258" s="99">
        <v>85.650800000000004</v>
      </c>
      <c r="EH1258" s="99">
        <v>56.641300000000001</v>
      </c>
      <c r="EI1258" s="99">
        <v>71.3215</v>
      </c>
      <c r="EJ1258" s="99">
        <v>88.475099999999998</v>
      </c>
      <c r="EK1258" s="99">
        <v>69.141000000000005</v>
      </c>
      <c r="EL1258" s="99">
        <v>-89.371600000000001</v>
      </c>
      <c r="EM1258" s="99">
        <v>0.398233</v>
      </c>
      <c r="EN1258" s="99">
        <v>0.61555000000000004</v>
      </c>
      <c r="EO1258" s="99">
        <v>0.47862300000000002</v>
      </c>
      <c r="EP1258" s="99">
        <v>0.43436999999999998</v>
      </c>
      <c r="EQ1258" s="99">
        <v>0.63575999999999999</v>
      </c>
      <c r="ER1258" s="99">
        <v>0.45018799999999998</v>
      </c>
      <c r="ES1258" s="99">
        <v>0</v>
      </c>
      <c r="ET1258" s="99">
        <v>5.7231399999999999</v>
      </c>
      <c r="EU1258" s="99">
        <v>-5.7497199999999999</v>
      </c>
      <c r="EV1258" s="99">
        <v>-6.07186</v>
      </c>
      <c r="EW1258" s="99">
        <v>5.3437000000000001</v>
      </c>
      <c r="EX1258" s="119">
        <v>4.3454300000000003</v>
      </c>
      <c r="EY1258" s="121"/>
      <c r="EZ1258" s="287"/>
      <c r="FA1258" s="83"/>
      <c r="FB1258" s="126"/>
      <c r="FC1258" s="116"/>
      <c r="FD1258" s="116"/>
      <c r="FE1258" s="116"/>
      <c r="FF1258" s="116"/>
      <c r="FG1258" s="116"/>
      <c r="FH1258" s="116"/>
      <c r="FI1258" s="116"/>
      <c r="FJ1258" s="116"/>
      <c r="FK1258" s="116"/>
      <c r="FL1258" s="116"/>
      <c r="FM1258" s="116"/>
      <c r="FN1258" s="116"/>
    </row>
    <row r="1259" spans="1:171" s="3" customFormat="1" ht="15" customHeight="1" x14ac:dyDescent="0.2">
      <c r="A1259" s="342">
        <v>20150120</v>
      </c>
      <c r="B1259" s="342">
        <v>5</v>
      </c>
      <c r="C1259" s="343">
        <v>80</v>
      </c>
      <c r="D1259" s="343">
        <v>1</v>
      </c>
      <c r="E1259" s="343">
        <v>8</v>
      </c>
      <c r="F1259" s="343">
        <v>19</v>
      </c>
      <c r="G1259" s="361">
        <v>2.1</v>
      </c>
      <c r="H1259" s="435">
        <v>0</v>
      </c>
      <c r="I1259" s="344">
        <v>5146</v>
      </c>
      <c r="J1259" s="101" t="s">
        <v>1979</v>
      </c>
      <c r="K1259" s="345" t="str">
        <f>IF(B1259=2,"Z:\Data\MOOG\HeTao\raw\",IF(B1259=5,"Z:\Data\MOOG\Polo\raw\",IF(B1259=10,"Z:\Data\MOOG\Messi\raw\","")))</f>
        <v>Z:\Data\MOOG\Polo\raw\</v>
      </c>
      <c r="L1259" s="341" t="s">
        <v>3252</v>
      </c>
      <c r="M1259" s="569" t="str">
        <f>IF(NOT(ISERROR(FIND("Training_dt",W1259))),"'Plot Psychometric_HH_dt_yuchen'",IF(NOT(ISERROR(FIND("Training",W1259))),"'Plot Psychometric_HH'",IF(NOT(ISERROR(FIND("1DAT",W1259))),"'Plot Tuning Azimuth_HH'",IF(NOT(ISERROR(FIND("HD_dt",W1259))),"'Plot HeadingDiscimination_PSTH_HH_dt_yuchen'",IF(NOT(ISERROR(FIND("HD",W1259))),"'Plot HeadingDiscimination_PSTH_HH'",IF(NOT(ISERROR(FIND("MemSac",W1259))),"'Memory Saccade Analysis_HH'",IF(NOT(ISERROR(FIND("DelSac",W1259))),"'Memory Saccade Analysis_HH'",IF(NOT(ISERROR(FIND("u-stim",W1259))),"'Plot Microstim_HH'",""))))))))</f>
        <v>'Memory Saccade Analysis_HH'</v>
      </c>
      <c r="N1259" s="573">
        <v>1</v>
      </c>
      <c r="O1259" s="584">
        <v>-1</v>
      </c>
      <c r="P1259" s="590">
        <v>4</v>
      </c>
      <c r="Q1259" s="590">
        <f>IF(B1259=2,60,310)</f>
        <v>310</v>
      </c>
      <c r="R1259" s="590">
        <v>5</v>
      </c>
      <c r="S1259" s="590">
        <f>IF(B1259=2,60,-190)</f>
        <v>-190</v>
      </c>
      <c r="T1259" s="590">
        <v>1</v>
      </c>
      <c r="U1259" s="590">
        <f>IF(Z1259&lt;&gt;"",IF(NOT(ISERROR(FIND("SU",Z1259))),VALUE(RIGHT(Z1259,1))+4,IF(NOT(ISERROR(FIND("MU20",Z1259))),20,IF(NOT(ISERROR(FIND("MU21",Z1259))),21,IF(NOT(ISERROR(FIND("MU2",Z1259))),2,1)))),"")</f>
        <v>1</v>
      </c>
      <c r="V1259" s="583"/>
      <c r="W1259" s="347" t="s">
        <v>2172</v>
      </c>
      <c r="X1259" s="192"/>
      <c r="Y1259" s="219">
        <f>IF(NOT(ISERROR(FIND("MU=SU",X1259))),1,IF(Z1259&lt;&gt;"",IF(NOT(ISERROR(FIND("SU",Z1259))),1,0),""))</f>
        <v>0</v>
      </c>
      <c r="Z1259" s="217" t="s">
        <v>1981</v>
      </c>
      <c r="AA1259" s="218"/>
      <c r="AB1259" s="77"/>
      <c r="AC1259" s="78"/>
      <c r="AD1259" s="199"/>
      <c r="AE1259" s="91"/>
      <c r="AF1259" s="79"/>
      <c r="AG1259" s="79"/>
      <c r="AH1259" s="80"/>
      <c r="AI1259" s="81"/>
      <c r="AJ1259" s="81"/>
      <c r="AK1259" s="81"/>
      <c r="AL1259" s="81"/>
      <c r="AM1259" s="114"/>
      <c r="AN1259" s="82"/>
      <c r="AO1259" s="83"/>
      <c r="AP1259" s="83"/>
      <c r="AQ1259" s="83"/>
      <c r="AR1259" s="84"/>
      <c r="AS1259" s="85"/>
      <c r="AT1259" s="85"/>
      <c r="AU1259" s="85"/>
      <c r="AV1259" s="85"/>
      <c r="AW1259" s="104"/>
      <c r="AX1259" s="86"/>
      <c r="AY1259" s="87"/>
      <c r="AZ1259" s="87"/>
      <c r="BA1259" s="87"/>
      <c r="BB1259" s="88"/>
      <c r="BC1259" s="89"/>
      <c r="BD1259" s="89"/>
      <c r="BE1259" s="89"/>
      <c r="BF1259" s="89"/>
      <c r="BG1259" s="115"/>
      <c r="BH1259" s="90"/>
      <c r="BI1259" s="251"/>
      <c r="BJ1259" s="252"/>
      <c r="BK1259" s="252"/>
      <c r="BL1259" s="230"/>
      <c r="BM1259" s="230"/>
      <c r="BN1259" s="230"/>
      <c r="BO1259" s="231"/>
      <c r="BP1259" s="231"/>
      <c r="BQ1259" s="231"/>
      <c r="BR1259" s="232"/>
      <c r="BS1259" s="232"/>
      <c r="BT1259" s="232"/>
      <c r="BU1259" s="230"/>
      <c r="BV1259" s="230"/>
      <c r="BW1259" s="231"/>
      <c r="BX1259" s="231"/>
      <c r="BY1259" s="232"/>
      <c r="BZ1259" s="235"/>
      <c r="CA1259" s="257"/>
      <c r="CB1259" s="233"/>
      <c r="CC1259" s="230"/>
      <c r="CD1259" s="230"/>
      <c r="CE1259" s="230"/>
      <c r="CF1259" s="230"/>
      <c r="CG1259" s="230"/>
      <c r="CH1259" s="230"/>
      <c r="CI1259" s="230"/>
      <c r="CJ1259" s="231"/>
      <c r="CK1259" s="231"/>
      <c r="CL1259" s="231"/>
      <c r="CM1259" s="231"/>
      <c r="CN1259" s="231"/>
      <c r="CO1259" s="231"/>
      <c r="CP1259" s="231"/>
      <c r="CQ1259" s="231"/>
      <c r="CR1259" s="232"/>
      <c r="CS1259" s="232"/>
      <c r="CT1259" s="232"/>
      <c r="CU1259" s="232"/>
      <c r="CV1259" s="232"/>
      <c r="CW1259" s="232"/>
      <c r="CX1259" s="232"/>
      <c r="CY1259" s="234"/>
      <c r="CZ1259" s="106"/>
      <c r="DA1259" s="106"/>
      <c r="DB1259" s="106"/>
      <c r="DC1259" s="106"/>
      <c r="DD1259" s="106"/>
      <c r="DE1259" s="106"/>
      <c r="DF1259" s="60"/>
      <c r="DG1259" s="107"/>
      <c r="DH1259" s="107"/>
      <c r="DI1259" s="107"/>
      <c r="DJ1259" s="107"/>
      <c r="DK1259" s="107"/>
      <c r="DL1259" s="107"/>
      <c r="DM1259" s="110"/>
      <c r="DN1259" s="110"/>
      <c r="DO1259" s="110"/>
      <c r="DP1259" s="110"/>
      <c r="DQ1259" s="110"/>
      <c r="DR1259" s="110"/>
      <c r="DS1259" s="110"/>
      <c r="DT1259" s="110"/>
      <c r="DU1259" s="497"/>
      <c r="DV1259" s="497"/>
      <c r="DW1259" s="497"/>
      <c r="DX1259" s="497"/>
      <c r="DY1259" s="497"/>
      <c r="DZ1259" s="497"/>
      <c r="EA1259" s="288">
        <v>0.57864099999999996</v>
      </c>
      <c r="EB1259" s="492">
        <v>0.27221000000000001</v>
      </c>
      <c r="EC1259" s="99">
        <v>0.29295500000000002</v>
      </c>
      <c r="ED1259" s="99">
        <v>9.2394E-3</v>
      </c>
      <c r="EE1259" s="111">
        <v>8.2933299999999994E-5</v>
      </c>
      <c r="EF1259" s="99">
        <v>5.7493700000000002E-2</v>
      </c>
      <c r="EG1259" s="99">
        <v>-62.502899999999997</v>
      </c>
      <c r="EH1259" s="99">
        <v>-83.526200000000003</v>
      </c>
      <c r="EI1259" s="99">
        <v>-33.711100000000002</v>
      </c>
      <c r="EJ1259" s="99">
        <v>9.7738099999999992</v>
      </c>
      <c r="EK1259" s="99">
        <v>43.537999999999997</v>
      </c>
      <c r="EL1259" s="99">
        <v>-24.871200000000002</v>
      </c>
      <c r="EM1259" s="99">
        <v>0.360207</v>
      </c>
      <c r="EN1259" s="99">
        <v>0.42908800000000002</v>
      </c>
      <c r="EO1259" s="99">
        <v>0.439137</v>
      </c>
      <c r="EP1259" s="99">
        <v>0.51295900000000005</v>
      </c>
      <c r="EQ1259" s="99">
        <v>0.60446</v>
      </c>
      <c r="ER1259" s="99">
        <v>0.51057900000000001</v>
      </c>
      <c r="ES1259" s="99">
        <v>0</v>
      </c>
      <c r="ET1259" s="99">
        <v>-5.0345800000000001</v>
      </c>
      <c r="EU1259" s="99">
        <v>-8.0048200000000005</v>
      </c>
      <c r="EV1259" s="99">
        <v>-9.4717599999999997</v>
      </c>
      <c r="EW1259" s="99">
        <v>5.9656200000000004</v>
      </c>
      <c r="EX1259" s="119">
        <v>7.3008800000000003</v>
      </c>
      <c r="EY1259" s="121"/>
      <c r="EZ1259" s="287"/>
      <c r="FA1259" s="83"/>
      <c r="FB1259" s="126"/>
      <c r="FC1259" s="116"/>
      <c r="FD1259" s="116"/>
      <c r="FE1259" s="116"/>
      <c r="FF1259" s="116"/>
      <c r="FG1259" s="116"/>
      <c r="FH1259" s="116"/>
      <c r="FI1259" s="116"/>
      <c r="FJ1259" s="116"/>
      <c r="FK1259" s="116"/>
      <c r="FL1259" s="116"/>
      <c r="FM1259" s="116"/>
      <c r="FN1259" s="116"/>
    </row>
    <row r="1260" spans="1:171" s="3" customFormat="1" ht="15" customHeight="1" x14ac:dyDescent="0.2">
      <c r="A1260" s="342">
        <v>20150120</v>
      </c>
      <c r="B1260" s="342">
        <v>5</v>
      </c>
      <c r="C1260" s="343">
        <v>80</v>
      </c>
      <c r="D1260" s="343">
        <v>1</v>
      </c>
      <c r="E1260" s="343">
        <v>8</v>
      </c>
      <c r="F1260" s="343">
        <v>19</v>
      </c>
      <c r="G1260" s="361">
        <v>2.1</v>
      </c>
      <c r="H1260" s="435">
        <v>0</v>
      </c>
      <c r="I1260" s="344">
        <v>5146</v>
      </c>
      <c r="J1260" s="101" t="s">
        <v>1979</v>
      </c>
      <c r="K1260" s="345" t="str">
        <f>IF(B1260=2,"Z:\Data\MOOG\HeTao\raw\",IF(B1260=5,"Z:\Data\MOOG\Polo\raw\",IF(B1260=10,"Z:\Data\MOOG\Messi\raw\","")))</f>
        <v>Z:\Data\MOOG\Polo\raw\</v>
      </c>
      <c r="L1260" s="341" t="s">
        <v>3253</v>
      </c>
      <c r="M1260" s="569" t="str">
        <f>IF(NOT(ISERROR(FIND("Training_dt",W1260))),"'Plot Psychometric_HH_dt_yuchen'",IF(NOT(ISERROR(FIND("Training",W1260))),"'Plot Psychometric_HH'",IF(NOT(ISERROR(FIND("1DAT",W1260))),"'Plot Tuning Azimuth_HH'",IF(NOT(ISERROR(FIND("HD_dt",W1260))),"'Plot HeadingDiscimination_PSTH_HH_dt_yuchen'",IF(NOT(ISERROR(FIND("HD",W1260))),"'Plot HeadingDiscimination_PSTH_HH'",IF(NOT(ISERROR(FIND("MemSac",W1260))),"'Memory Saccade Analysis_HH'",IF(NOT(ISERROR(FIND("DelSac",W1260))),"'Memory Saccade Analysis_HH'",IF(NOT(ISERROR(FIND("u-stim",W1260))),"'Plot Microstim_HH'",""))))))))</f>
        <v>'Plot Tuning Azimuth_HH'</v>
      </c>
      <c r="N1260" s="573">
        <v>1</v>
      </c>
      <c r="O1260" s="584">
        <v>-1</v>
      </c>
      <c r="P1260" s="590">
        <v>4</v>
      </c>
      <c r="Q1260" s="590">
        <f>IF(B1260=2,60,310)</f>
        <v>310</v>
      </c>
      <c r="R1260" s="590">
        <v>5</v>
      </c>
      <c r="S1260" s="590">
        <f>IF(B1260=2,60,-190)</f>
        <v>-190</v>
      </c>
      <c r="T1260" s="590">
        <v>1</v>
      </c>
      <c r="U1260" s="590">
        <f>IF(Z1260&lt;&gt;"",IF(NOT(ISERROR(FIND("SU",Z1260))),VALUE(RIGHT(Z1260,1))+4,IF(NOT(ISERROR(FIND("MU20",Z1260))),20,IF(NOT(ISERROR(FIND("MU21",Z1260))),21,IF(NOT(ISERROR(FIND("MU2",Z1260))),2,1)))),"")</f>
        <v>1</v>
      </c>
      <c r="V1260" s="583"/>
      <c r="W1260" s="347" t="s">
        <v>2222</v>
      </c>
      <c r="X1260" s="192"/>
      <c r="Y1260" s="219">
        <f>IF(NOT(ISERROR(FIND("MU=SU",X1260))),1,IF(Z1260&lt;&gt;"",IF(NOT(ISERROR(FIND("SU",Z1260))),1,0),""))</f>
        <v>0</v>
      </c>
      <c r="Z1260" s="217" t="s">
        <v>1981</v>
      </c>
      <c r="AA1260" s="218"/>
      <c r="AB1260" s="77"/>
      <c r="AC1260" s="78"/>
      <c r="AD1260" s="199"/>
      <c r="AE1260" s="91">
        <v>65.207499999999996</v>
      </c>
      <c r="AF1260" s="79">
        <v>0.48631999999999997</v>
      </c>
      <c r="AG1260" s="79">
        <v>0.40834700000000002</v>
      </c>
      <c r="AH1260" s="80">
        <v>4.4789500000000003E-2</v>
      </c>
      <c r="AI1260" s="81">
        <v>1.44221</v>
      </c>
      <c r="AJ1260" s="81">
        <v>1.01702</v>
      </c>
      <c r="AK1260" s="81">
        <v>65.926900000000003</v>
      </c>
      <c r="AL1260" s="81">
        <v>217.87100000000001</v>
      </c>
      <c r="AM1260" s="114" t="s">
        <v>4860</v>
      </c>
      <c r="AN1260" s="82" t="s">
        <v>4861</v>
      </c>
      <c r="AO1260" s="83">
        <v>61.446599999999997</v>
      </c>
      <c r="AP1260" s="83">
        <v>0.50135799999999997</v>
      </c>
      <c r="AQ1260" s="83">
        <v>0.22097700000000001</v>
      </c>
      <c r="AR1260" s="84">
        <v>8.6210800000000004E-2</v>
      </c>
      <c r="AS1260" s="85">
        <v>-0.45528400000000002</v>
      </c>
      <c r="AT1260" s="85">
        <v>1.13395</v>
      </c>
      <c r="AU1260" s="85">
        <v>84.143000000000001</v>
      </c>
      <c r="AV1260" s="85">
        <v>44.269100000000002</v>
      </c>
      <c r="AW1260" s="104" t="s">
        <v>8389</v>
      </c>
      <c r="AX1260" s="86" t="s">
        <v>8390</v>
      </c>
      <c r="AY1260" s="87" t="s">
        <v>1615</v>
      </c>
      <c r="AZ1260" s="87" t="s">
        <v>1615</v>
      </c>
      <c r="BA1260" s="87" t="s">
        <v>1615</v>
      </c>
      <c r="BB1260" s="88" t="s">
        <v>1615</v>
      </c>
      <c r="BC1260" s="89" t="s">
        <v>1615</v>
      </c>
      <c r="BD1260" s="89" t="s">
        <v>1615</v>
      </c>
      <c r="BE1260" s="89" t="s">
        <v>1615</v>
      </c>
      <c r="BF1260" s="89" t="s">
        <v>1615</v>
      </c>
      <c r="BG1260" s="115" t="s">
        <v>1615</v>
      </c>
      <c r="BH1260" s="90" t="s">
        <v>1615</v>
      </c>
      <c r="BI1260" s="251"/>
      <c r="BJ1260" s="252"/>
      <c r="BK1260" s="252"/>
      <c r="BL1260" s="230"/>
      <c r="BM1260" s="230"/>
      <c r="BN1260" s="230"/>
      <c r="BO1260" s="231"/>
      <c r="BP1260" s="231"/>
      <c r="BQ1260" s="231"/>
      <c r="BR1260" s="232"/>
      <c r="BS1260" s="232"/>
      <c r="BT1260" s="232"/>
      <c r="BU1260" s="230"/>
      <c r="BV1260" s="230"/>
      <c r="BW1260" s="231"/>
      <c r="BX1260" s="231"/>
      <c r="BY1260" s="232"/>
      <c r="BZ1260" s="235"/>
      <c r="CA1260" s="257"/>
      <c r="CB1260" s="233"/>
      <c r="CC1260" s="230"/>
      <c r="CD1260" s="230"/>
      <c r="CE1260" s="230"/>
      <c r="CF1260" s="230"/>
      <c r="CG1260" s="230"/>
      <c r="CH1260" s="230"/>
      <c r="CI1260" s="230"/>
      <c r="CJ1260" s="231"/>
      <c r="CK1260" s="231"/>
      <c r="CL1260" s="231"/>
      <c r="CM1260" s="231"/>
      <c r="CN1260" s="231"/>
      <c r="CO1260" s="231"/>
      <c r="CP1260" s="231"/>
      <c r="CQ1260" s="231"/>
      <c r="CR1260" s="232"/>
      <c r="CS1260" s="232"/>
      <c r="CT1260" s="232"/>
      <c r="CU1260" s="232"/>
      <c r="CV1260" s="232"/>
      <c r="CW1260" s="232"/>
      <c r="CX1260" s="232"/>
      <c r="CY1260" s="234"/>
      <c r="CZ1260" s="106"/>
      <c r="DA1260" s="106"/>
      <c r="DB1260" s="106"/>
      <c r="DC1260" s="106"/>
      <c r="DD1260" s="106"/>
      <c r="DE1260" s="106"/>
      <c r="DF1260" s="60"/>
      <c r="DG1260" s="107"/>
      <c r="DH1260" s="107"/>
      <c r="DI1260" s="107"/>
      <c r="DJ1260" s="107"/>
      <c r="DK1260" s="107"/>
      <c r="DL1260" s="107"/>
      <c r="DM1260" s="110"/>
      <c r="DN1260" s="110"/>
      <c r="DO1260" s="110"/>
      <c r="DP1260" s="110"/>
      <c r="DQ1260" s="110"/>
      <c r="DR1260" s="110"/>
      <c r="DS1260" s="110"/>
      <c r="DT1260" s="110"/>
      <c r="DU1260" s="497"/>
      <c r="DV1260" s="497"/>
      <c r="DW1260" s="497"/>
      <c r="DX1260" s="497"/>
      <c r="DY1260" s="497"/>
      <c r="DZ1260" s="497"/>
      <c r="EA1260" s="288"/>
      <c r="EB1260" s="99"/>
      <c r="EC1260" s="99"/>
      <c r="ED1260" s="99"/>
      <c r="EE1260" s="99"/>
      <c r="EF1260" s="99"/>
      <c r="EG1260" s="99"/>
      <c r="EH1260" s="99"/>
      <c r="EI1260" s="99"/>
      <c r="EJ1260" s="99"/>
      <c r="EK1260" s="99"/>
      <c r="EL1260" s="99"/>
      <c r="EM1260" s="99"/>
      <c r="EN1260" s="99"/>
      <c r="EO1260" s="99"/>
      <c r="EP1260" s="99"/>
      <c r="EQ1260" s="99"/>
      <c r="ER1260" s="99"/>
      <c r="ES1260" s="99"/>
      <c r="ET1260" s="99"/>
      <c r="EU1260" s="99"/>
      <c r="EV1260" s="99"/>
      <c r="EW1260" s="99"/>
      <c r="EX1260" s="119"/>
      <c r="EY1260" s="121"/>
      <c r="EZ1260" s="287"/>
      <c r="FA1260" s="83"/>
      <c r="FB1260" s="126"/>
      <c r="FC1260" s="116"/>
      <c r="FD1260" s="116"/>
      <c r="FE1260" s="116"/>
      <c r="FF1260" s="116"/>
      <c r="FG1260" s="116"/>
      <c r="FH1260" s="116"/>
      <c r="FI1260" s="116"/>
      <c r="FJ1260" s="116"/>
      <c r="FK1260" s="116"/>
      <c r="FL1260" s="116"/>
      <c r="FM1260" s="116"/>
      <c r="FN1260" s="116"/>
    </row>
    <row r="1261" spans="1:171" s="3" customFormat="1" ht="15" customHeight="1" x14ac:dyDescent="0.2">
      <c r="A1261" s="342">
        <v>20150120</v>
      </c>
      <c r="B1261" s="342">
        <v>5</v>
      </c>
      <c r="C1261" s="343">
        <v>80</v>
      </c>
      <c r="D1261" s="343">
        <v>1</v>
      </c>
      <c r="E1261" s="343">
        <v>8</v>
      </c>
      <c r="F1261" s="343">
        <v>19</v>
      </c>
      <c r="G1261" s="361">
        <v>2.1</v>
      </c>
      <c r="H1261" s="435">
        <v>0</v>
      </c>
      <c r="I1261" s="344">
        <v>5294</v>
      </c>
      <c r="J1261" s="101" t="s">
        <v>1979</v>
      </c>
      <c r="K1261" s="345" t="str">
        <f>IF(B1261=2,"Z:\Data\MOOG\HeTao\raw\",IF(B1261=5,"Z:\Data\MOOG\Polo\raw\",IF(B1261=10,"Z:\Data\MOOG\Messi\raw\","")))</f>
        <v>Z:\Data\MOOG\Polo\raw\</v>
      </c>
      <c r="L1261" s="341" t="s">
        <v>3254</v>
      </c>
      <c r="M1261" s="569" t="str">
        <f>IF(NOT(ISERROR(FIND("Training_dt",W1261))),"'Plot Psychometric_HH_dt_yuchen'",IF(NOT(ISERROR(FIND("Training",W1261))),"'Plot Psychometric_HH'",IF(NOT(ISERROR(FIND("1DAT",W1261))),"'Plot Tuning Azimuth_HH'",IF(NOT(ISERROR(FIND("HD_dt",W1261))),"'Plot HeadingDiscimination_PSTH_HH_dt_yuchen'",IF(NOT(ISERROR(FIND("HD",W1261))),"'Plot HeadingDiscimination_PSTH_HH'",IF(NOT(ISERROR(FIND("MemSac",W1261))),"'Memory Saccade Analysis_HH'",IF(NOT(ISERROR(FIND("DelSac",W1261))),"'Memory Saccade Analysis_HH'",IF(NOT(ISERROR(FIND("u-stim",W1261))),"'Plot Microstim_HH'",""))))))))</f>
        <v>'Memory Saccade Analysis_HH'</v>
      </c>
      <c r="N1261" s="573">
        <v>1</v>
      </c>
      <c r="O1261" s="584">
        <v>-1</v>
      </c>
      <c r="P1261" s="590">
        <v>4</v>
      </c>
      <c r="Q1261" s="590">
        <f>IF(B1261=2,60,310)</f>
        <v>310</v>
      </c>
      <c r="R1261" s="590">
        <v>5</v>
      </c>
      <c r="S1261" s="590">
        <f>IF(B1261=2,60,-190)</f>
        <v>-190</v>
      </c>
      <c r="T1261" s="590">
        <v>1</v>
      </c>
      <c r="U1261" s="590">
        <f>IF(Z1261&lt;&gt;"",IF(NOT(ISERROR(FIND("SU",Z1261))),VALUE(RIGHT(Z1261,1))+4,IF(NOT(ISERROR(FIND("MU20",Z1261))),20,IF(NOT(ISERROR(FIND("MU21",Z1261))),21,IF(NOT(ISERROR(FIND("MU2",Z1261))),2,1)))),"")</f>
        <v>1</v>
      </c>
      <c r="V1261" s="583"/>
      <c r="W1261" s="347" t="s">
        <v>2172</v>
      </c>
      <c r="X1261" s="192"/>
      <c r="Y1261" s="219">
        <f>IF(NOT(ISERROR(FIND("MU=SU",X1261))),1,IF(Z1261&lt;&gt;"",IF(NOT(ISERROR(FIND("SU",Z1261))),1,0),""))</f>
        <v>0</v>
      </c>
      <c r="Z1261" s="217" t="s">
        <v>1981</v>
      </c>
      <c r="AA1261" s="218"/>
      <c r="AB1261" s="77"/>
      <c r="AC1261" s="78"/>
      <c r="AD1261" s="199"/>
      <c r="AE1261" s="91"/>
      <c r="AF1261" s="79"/>
      <c r="AG1261" s="79"/>
      <c r="AH1261" s="80"/>
      <c r="AI1261" s="81"/>
      <c r="AJ1261" s="81"/>
      <c r="AK1261" s="81"/>
      <c r="AL1261" s="81"/>
      <c r="AM1261" s="114"/>
      <c r="AN1261" s="82"/>
      <c r="AO1261" s="83"/>
      <c r="AP1261" s="83"/>
      <c r="AQ1261" s="83"/>
      <c r="AR1261" s="84"/>
      <c r="AS1261" s="85"/>
      <c r="AT1261" s="85"/>
      <c r="AU1261" s="85"/>
      <c r="AV1261" s="85"/>
      <c r="AW1261" s="104"/>
      <c r="AX1261" s="86"/>
      <c r="AY1261" s="87"/>
      <c r="AZ1261" s="87"/>
      <c r="BA1261" s="87"/>
      <c r="BB1261" s="88"/>
      <c r="BC1261" s="89"/>
      <c r="BD1261" s="89"/>
      <c r="BE1261" s="89"/>
      <c r="BF1261" s="89"/>
      <c r="BG1261" s="115"/>
      <c r="BH1261" s="90"/>
      <c r="BI1261" s="251"/>
      <c r="BJ1261" s="252"/>
      <c r="BK1261" s="252"/>
      <c r="BL1261" s="230"/>
      <c r="BM1261" s="230"/>
      <c r="BN1261" s="230"/>
      <c r="BO1261" s="231"/>
      <c r="BP1261" s="231"/>
      <c r="BQ1261" s="231"/>
      <c r="BR1261" s="232"/>
      <c r="BS1261" s="232"/>
      <c r="BT1261" s="232"/>
      <c r="BU1261" s="230"/>
      <c r="BV1261" s="230"/>
      <c r="BW1261" s="231"/>
      <c r="BX1261" s="231"/>
      <c r="BY1261" s="232"/>
      <c r="BZ1261" s="235"/>
      <c r="CA1261" s="257"/>
      <c r="CB1261" s="233"/>
      <c r="CC1261" s="230"/>
      <c r="CD1261" s="230"/>
      <c r="CE1261" s="230"/>
      <c r="CF1261" s="230"/>
      <c r="CG1261" s="230"/>
      <c r="CH1261" s="230"/>
      <c r="CI1261" s="230"/>
      <c r="CJ1261" s="231"/>
      <c r="CK1261" s="231"/>
      <c r="CL1261" s="231"/>
      <c r="CM1261" s="231"/>
      <c r="CN1261" s="231"/>
      <c r="CO1261" s="231"/>
      <c r="CP1261" s="231"/>
      <c r="CQ1261" s="231"/>
      <c r="CR1261" s="232"/>
      <c r="CS1261" s="232"/>
      <c r="CT1261" s="232"/>
      <c r="CU1261" s="232"/>
      <c r="CV1261" s="232"/>
      <c r="CW1261" s="232"/>
      <c r="CX1261" s="232"/>
      <c r="CY1261" s="234"/>
      <c r="CZ1261" s="106"/>
      <c r="DA1261" s="106"/>
      <c r="DB1261" s="106"/>
      <c r="DC1261" s="106"/>
      <c r="DD1261" s="106"/>
      <c r="DE1261" s="106"/>
      <c r="DF1261" s="60"/>
      <c r="DG1261" s="107"/>
      <c r="DH1261" s="107"/>
      <c r="DI1261" s="107"/>
      <c r="DJ1261" s="107"/>
      <c r="DK1261" s="107"/>
      <c r="DL1261" s="107"/>
      <c r="DM1261" s="110"/>
      <c r="DN1261" s="110"/>
      <c r="DO1261" s="110"/>
      <c r="DP1261" s="110"/>
      <c r="DQ1261" s="110"/>
      <c r="DR1261" s="110"/>
      <c r="DS1261" s="110"/>
      <c r="DT1261" s="110"/>
      <c r="DU1261" s="497"/>
      <c r="DV1261" s="497"/>
      <c r="DW1261" s="497"/>
      <c r="DX1261" s="497"/>
      <c r="DY1261" s="497"/>
      <c r="DZ1261" s="497"/>
      <c r="EA1261" s="288">
        <v>0.98001099999999997</v>
      </c>
      <c r="EB1261" s="99">
        <v>0.69448600000000005</v>
      </c>
      <c r="EC1261" s="492">
        <v>6.3108600000000001E-2</v>
      </c>
      <c r="ED1261" s="99">
        <v>1.79115E-2</v>
      </c>
      <c r="EE1261" s="99">
        <v>5.0637900000000005E-4</v>
      </c>
      <c r="EF1261" s="99">
        <v>0.120852</v>
      </c>
      <c r="EG1261" s="99">
        <v>-169.61199999999999</v>
      </c>
      <c r="EH1261" s="99">
        <v>-101.654</v>
      </c>
      <c r="EI1261" s="99">
        <v>-130.726</v>
      </c>
      <c r="EJ1261" s="99">
        <v>69.774199999999993</v>
      </c>
      <c r="EK1261" s="99">
        <v>12.8028</v>
      </c>
      <c r="EL1261" s="99">
        <v>-60.948700000000002</v>
      </c>
      <c r="EM1261" s="99">
        <v>0.25064999999999998</v>
      </c>
      <c r="EN1261" s="99">
        <v>0.36405399999999999</v>
      </c>
      <c r="EO1261" s="99">
        <v>0.517571</v>
      </c>
      <c r="EP1261" s="99">
        <v>0.472136</v>
      </c>
      <c r="EQ1261" s="99">
        <v>0.60404500000000005</v>
      </c>
      <c r="ER1261" s="99">
        <v>0.48001500000000002</v>
      </c>
      <c r="ES1261" s="99">
        <v>0</v>
      </c>
      <c r="ET1261" s="99">
        <v>-3.8613300000000002</v>
      </c>
      <c r="EU1261" s="99">
        <v>-7.08596</v>
      </c>
      <c r="EV1261" s="99">
        <v>-6.1236199999999998</v>
      </c>
      <c r="EW1261" s="99">
        <v>4.8434499999999998</v>
      </c>
      <c r="EX1261" s="119">
        <v>2.3275899999999998</v>
      </c>
      <c r="EY1261" s="121"/>
      <c r="EZ1261" s="287"/>
      <c r="FA1261" s="83"/>
      <c r="FB1261" s="126"/>
      <c r="FC1261" s="116"/>
      <c r="FD1261" s="116"/>
      <c r="FE1261" s="116"/>
      <c r="FF1261" s="116"/>
      <c r="FG1261" s="116"/>
      <c r="FH1261" s="116"/>
      <c r="FI1261" s="116"/>
      <c r="FJ1261" s="116"/>
      <c r="FK1261" s="116"/>
      <c r="FL1261" s="116"/>
      <c r="FM1261" s="116"/>
      <c r="FN1261" s="116"/>
    </row>
    <row r="1262" spans="1:171" s="3" customFormat="1" ht="15" customHeight="1" x14ac:dyDescent="0.2">
      <c r="A1262" s="342">
        <v>20150120</v>
      </c>
      <c r="B1262" s="342">
        <v>5</v>
      </c>
      <c r="C1262" s="343">
        <v>80</v>
      </c>
      <c r="D1262" s="343">
        <v>1</v>
      </c>
      <c r="E1262" s="343">
        <v>8</v>
      </c>
      <c r="F1262" s="343">
        <v>19</v>
      </c>
      <c r="G1262" s="361">
        <v>2.1</v>
      </c>
      <c r="H1262" s="435">
        <v>0</v>
      </c>
      <c r="I1262" s="344">
        <v>5294</v>
      </c>
      <c r="J1262" s="101" t="s">
        <v>1979</v>
      </c>
      <c r="K1262" s="438" t="str">
        <f>IF(B1262=2,"Z:\Data\MOOG\HeTao\raw\",IF(B1262=5,"Z:\Data\MOOG\Polo\raw\",IF(B1262=10,"Z:\Data\MOOG\Messi\raw\","")))</f>
        <v>Z:\Data\MOOG\Polo\raw\</v>
      </c>
      <c r="L1262" s="341" t="s">
        <v>3255</v>
      </c>
      <c r="M1262" s="569" t="str">
        <f>IF(NOT(ISERROR(FIND("Training_dt",W1262))),"'Plot Psychometric_HH_dt_yuchen'",IF(NOT(ISERROR(FIND("Training",W1262))),"'Plot Psychometric_HH'",IF(NOT(ISERROR(FIND("1DAT",W1262))),"'Plot Tuning Azimuth_HH'",IF(NOT(ISERROR(FIND("HD_dt",W1262))),"'Plot HeadingDiscimination_PSTH_HH_dt_yuchen'",IF(NOT(ISERROR(FIND("HD",W1262))),"'Plot HeadingDiscimination_PSTH_HH'",IF(NOT(ISERROR(FIND("MemSac",W1262))),"'Memory Saccade Analysis_HH'",IF(NOT(ISERROR(FIND("DelSac",W1262))),"'Memory Saccade Analysis_HH'",IF(NOT(ISERROR(FIND("u-stim",W1262))),"'Plot Microstim_HH'",""))))))))</f>
        <v>'Plot Tuning Azimuth_HH'</v>
      </c>
      <c r="N1262" s="573">
        <v>1</v>
      </c>
      <c r="O1262" s="584">
        <v>-1</v>
      </c>
      <c r="P1262" s="590">
        <v>4</v>
      </c>
      <c r="Q1262" s="590">
        <f>IF(B1262=2,60,310)</f>
        <v>310</v>
      </c>
      <c r="R1262" s="590">
        <v>5</v>
      </c>
      <c r="S1262" s="590">
        <f>IF(B1262=2,60,-190)</f>
        <v>-190</v>
      </c>
      <c r="T1262" s="590">
        <v>1</v>
      </c>
      <c r="U1262" s="590">
        <f>IF(Z1262&lt;&gt;"",IF(NOT(ISERROR(FIND("SU",Z1262))),VALUE(RIGHT(Z1262,1))+4,IF(NOT(ISERROR(FIND("MU20",Z1262))),20,IF(NOT(ISERROR(FIND("MU21",Z1262))),21,IF(NOT(ISERROR(FIND("MU2",Z1262))),2,1)))),"")</f>
        <v>1</v>
      </c>
      <c r="V1262" s="583"/>
      <c r="W1262" s="347" t="s">
        <v>2222</v>
      </c>
      <c r="X1262" s="192"/>
      <c r="Y1262" s="219">
        <f>IF(NOT(ISERROR(FIND("MU=SU",X1262))),1,IF(Z1262&lt;&gt;"",IF(NOT(ISERROR(FIND("SU",Z1262))),1,0),""))</f>
        <v>0</v>
      </c>
      <c r="Z1262" s="217" t="s">
        <v>1981</v>
      </c>
      <c r="AA1262" s="218"/>
      <c r="AB1262" s="77"/>
      <c r="AC1262" s="78"/>
      <c r="AD1262" s="199"/>
      <c r="AE1262" s="91">
        <v>139.51300000000001</v>
      </c>
      <c r="AF1262" s="79">
        <v>0.34814499999999998</v>
      </c>
      <c r="AG1262" s="79">
        <v>0.40997800000000001</v>
      </c>
      <c r="AH1262" s="80">
        <v>0.55623599999999995</v>
      </c>
      <c r="AI1262" s="81">
        <v>0.64980300000000002</v>
      </c>
      <c r="AJ1262" s="81">
        <v>-0.69221999999999995</v>
      </c>
      <c r="AK1262" s="81">
        <v>137.184</v>
      </c>
      <c r="AL1262" s="81">
        <v>288.21600000000001</v>
      </c>
      <c r="AM1262" s="114" t="s">
        <v>4862</v>
      </c>
      <c r="AN1262" s="82" t="s">
        <v>4863</v>
      </c>
      <c r="AO1262" s="83">
        <v>38.279800000000002</v>
      </c>
      <c r="AP1262" s="83">
        <v>0.44531999999999999</v>
      </c>
      <c r="AQ1262" s="83">
        <v>4.5715800000000001E-2</v>
      </c>
      <c r="AR1262" s="84">
        <v>0.34009099999999998</v>
      </c>
      <c r="AS1262" s="85">
        <v>6.01808E-2</v>
      </c>
      <c r="AT1262" s="85">
        <v>0.30935600000000002</v>
      </c>
      <c r="AU1262" s="85">
        <v>41.6066</v>
      </c>
      <c r="AV1262" s="85">
        <v>134.17599999999999</v>
      </c>
      <c r="AW1262" s="104" t="s">
        <v>4864</v>
      </c>
      <c r="AX1262" s="86" t="s">
        <v>4865</v>
      </c>
      <c r="AY1262" s="87" t="s">
        <v>1615</v>
      </c>
      <c r="AZ1262" s="87" t="s">
        <v>1615</v>
      </c>
      <c r="BA1262" s="87" t="s">
        <v>1615</v>
      </c>
      <c r="BB1262" s="88" t="s">
        <v>1615</v>
      </c>
      <c r="BC1262" s="89" t="s">
        <v>1615</v>
      </c>
      <c r="BD1262" s="89" t="s">
        <v>1615</v>
      </c>
      <c r="BE1262" s="89" t="s">
        <v>1615</v>
      </c>
      <c r="BF1262" s="89" t="s">
        <v>1615</v>
      </c>
      <c r="BG1262" s="115" t="s">
        <v>1615</v>
      </c>
      <c r="BH1262" s="90" t="s">
        <v>1615</v>
      </c>
      <c r="BI1262" s="251"/>
      <c r="BJ1262" s="252"/>
      <c r="BK1262" s="252"/>
      <c r="BL1262" s="230"/>
      <c r="BM1262" s="230"/>
      <c r="BN1262" s="230"/>
      <c r="BO1262" s="231"/>
      <c r="BP1262" s="231"/>
      <c r="BQ1262" s="231"/>
      <c r="BR1262" s="232"/>
      <c r="BS1262" s="232"/>
      <c r="BT1262" s="232"/>
      <c r="BU1262" s="230"/>
      <c r="BV1262" s="230"/>
      <c r="BW1262" s="231"/>
      <c r="BX1262" s="231"/>
      <c r="BY1262" s="232"/>
      <c r="BZ1262" s="235"/>
      <c r="CA1262" s="257"/>
      <c r="CB1262" s="233"/>
      <c r="CC1262" s="230"/>
      <c r="CD1262" s="230"/>
      <c r="CE1262" s="230"/>
      <c r="CF1262" s="230"/>
      <c r="CG1262" s="230"/>
      <c r="CH1262" s="230"/>
      <c r="CI1262" s="230"/>
      <c r="CJ1262" s="231"/>
      <c r="CK1262" s="231"/>
      <c r="CL1262" s="231"/>
      <c r="CM1262" s="231"/>
      <c r="CN1262" s="231"/>
      <c r="CO1262" s="231"/>
      <c r="CP1262" s="231"/>
      <c r="CQ1262" s="231"/>
      <c r="CR1262" s="232"/>
      <c r="CS1262" s="232"/>
      <c r="CT1262" s="232"/>
      <c r="CU1262" s="232"/>
      <c r="CV1262" s="232"/>
      <c r="CW1262" s="232"/>
      <c r="CX1262" s="232"/>
      <c r="CY1262" s="234"/>
      <c r="CZ1262" s="106"/>
      <c r="DA1262" s="106"/>
      <c r="DB1262" s="106"/>
      <c r="DC1262" s="106"/>
      <c r="DD1262" s="106"/>
      <c r="DE1262" s="106"/>
      <c r="DF1262" s="60"/>
      <c r="DG1262" s="107"/>
      <c r="DH1262" s="107"/>
      <c r="DI1262" s="107"/>
      <c r="DJ1262" s="107"/>
      <c r="DK1262" s="107"/>
      <c r="DL1262" s="107"/>
      <c r="DM1262" s="110"/>
      <c r="DN1262" s="110"/>
      <c r="DO1262" s="110"/>
      <c r="DP1262" s="110"/>
      <c r="DQ1262" s="110"/>
      <c r="DR1262" s="110"/>
      <c r="DS1262" s="110"/>
      <c r="DT1262" s="110"/>
      <c r="DU1262" s="497"/>
      <c r="DV1262" s="497"/>
      <c r="DW1262" s="497"/>
      <c r="DX1262" s="497"/>
      <c r="DY1262" s="497"/>
      <c r="DZ1262" s="497"/>
      <c r="EA1262" s="288"/>
      <c r="EB1262" s="99"/>
      <c r="EC1262" s="99"/>
      <c r="ED1262" s="492"/>
      <c r="EE1262" s="492"/>
      <c r="EF1262" s="99"/>
      <c r="EG1262" s="99"/>
      <c r="EH1262" s="99"/>
      <c r="EI1262" s="99"/>
      <c r="EJ1262" s="99"/>
      <c r="EK1262" s="99"/>
      <c r="EL1262" s="99"/>
      <c r="EM1262" s="99"/>
      <c r="EN1262" s="99"/>
      <c r="EO1262" s="99"/>
      <c r="EP1262" s="99"/>
      <c r="EQ1262" s="99"/>
      <c r="ER1262" s="99"/>
      <c r="ES1262" s="99"/>
      <c r="ET1262" s="99"/>
      <c r="EU1262" s="99"/>
      <c r="EV1262" s="99"/>
      <c r="EW1262" s="99"/>
      <c r="EX1262" s="119"/>
      <c r="EY1262" s="121"/>
      <c r="EZ1262" s="287"/>
      <c r="FA1262" s="83"/>
      <c r="FB1262" s="126"/>
      <c r="FC1262" s="116"/>
      <c r="FD1262" s="116"/>
      <c r="FE1262" s="116"/>
      <c r="FF1262" s="116"/>
      <c r="FG1262" s="116"/>
      <c r="FH1262" s="116"/>
      <c r="FI1262" s="116"/>
      <c r="FJ1262" s="116"/>
      <c r="FK1262" s="116"/>
      <c r="FL1262" s="116"/>
      <c r="FM1262" s="116"/>
      <c r="FN1262" s="116"/>
    </row>
    <row r="1263" spans="1:171" s="3" customFormat="1" ht="15" customHeight="1" x14ac:dyDescent="0.2">
      <c r="A1263" s="342">
        <v>20150120</v>
      </c>
      <c r="B1263" s="342">
        <v>5</v>
      </c>
      <c r="C1263" s="343">
        <v>80</v>
      </c>
      <c r="D1263" s="343">
        <v>1</v>
      </c>
      <c r="E1263" s="343">
        <v>8</v>
      </c>
      <c r="F1263" s="343">
        <v>19</v>
      </c>
      <c r="G1263" s="361">
        <v>2.1</v>
      </c>
      <c r="H1263" s="435">
        <v>0</v>
      </c>
      <c r="I1263" s="344">
        <v>5572</v>
      </c>
      <c r="J1263" s="101" t="s">
        <v>1979</v>
      </c>
      <c r="K1263" s="345" t="str">
        <f>IF(B1263=2,"Z:\Data\MOOG\HeTao\raw\",IF(B1263=5,"Z:\Data\MOOG\Polo\raw\",IF(B1263=10,"Z:\Data\MOOG\Messi\raw\","")))</f>
        <v>Z:\Data\MOOG\Polo\raw\</v>
      </c>
      <c r="L1263" s="341" t="s">
        <v>3256</v>
      </c>
      <c r="M1263" s="569" t="str">
        <f>IF(NOT(ISERROR(FIND("Training_dt",W1263))),"'Plot Psychometric_HH_dt_yuchen'",IF(NOT(ISERROR(FIND("Training",W1263))),"'Plot Psychometric_HH'",IF(NOT(ISERROR(FIND("1DAT",W1263))),"'Plot Tuning Azimuth_HH'",IF(NOT(ISERROR(FIND("HD_dt",W1263))),"'Plot HeadingDiscimination_PSTH_HH_dt_yuchen'",IF(NOT(ISERROR(FIND("HD",W1263))),"'Plot HeadingDiscimination_PSTH_HH'",IF(NOT(ISERROR(FIND("MemSac",W1263))),"'Memory Saccade Analysis_HH'",IF(NOT(ISERROR(FIND("DelSac",W1263))),"'Memory Saccade Analysis_HH'",IF(NOT(ISERROR(FIND("u-stim",W1263))),"'Plot Microstim_HH'",""))))))))</f>
        <v>'Memory Saccade Analysis_HH'</v>
      </c>
      <c r="N1263" s="573">
        <v>1</v>
      </c>
      <c r="O1263" s="584">
        <v>-1</v>
      </c>
      <c r="P1263" s="590">
        <v>4</v>
      </c>
      <c r="Q1263" s="590">
        <f>IF(B1263=2,60,310)</f>
        <v>310</v>
      </c>
      <c r="R1263" s="590">
        <v>5</v>
      </c>
      <c r="S1263" s="590">
        <f>IF(B1263=2,60,-190)</f>
        <v>-190</v>
      </c>
      <c r="T1263" s="590">
        <v>1</v>
      </c>
      <c r="U1263" s="590">
        <f>IF(Z1263&lt;&gt;"",IF(NOT(ISERROR(FIND("SU",Z1263))),VALUE(RIGHT(Z1263,1))+4,IF(NOT(ISERROR(FIND("MU20",Z1263))),20,IF(NOT(ISERROR(FIND("MU21",Z1263))),21,IF(NOT(ISERROR(FIND("MU2",Z1263))),2,1)))),"")</f>
        <v>5</v>
      </c>
      <c r="V1263" s="583"/>
      <c r="W1263" s="347" t="s">
        <v>2172</v>
      </c>
      <c r="X1263" s="192"/>
      <c r="Y1263" s="219">
        <f>IF(NOT(ISERROR(FIND("MU=SU",X1263))),1,IF(Z1263&lt;&gt;"",IF(NOT(ISERROR(FIND("SU",Z1263))),1,0),""))</f>
        <v>1</v>
      </c>
      <c r="Z1263" s="217" t="s">
        <v>43</v>
      </c>
      <c r="AA1263" s="218">
        <v>2480</v>
      </c>
      <c r="AB1263" s="77">
        <v>13.2403</v>
      </c>
      <c r="AC1263" s="78" t="s">
        <v>3257</v>
      </c>
      <c r="AD1263" s="199"/>
      <c r="AE1263" s="91"/>
      <c r="AF1263" s="79"/>
      <c r="AG1263" s="79"/>
      <c r="AH1263" s="80"/>
      <c r="AI1263" s="81"/>
      <c r="AJ1263" s="81"/>
      <c r="AK1263" s="81"/>
      <c r="AL1263" s="81"/>
      <c r="AM1263" s="114"/>
      <c r="AN1263" s="82"/>
      <c r="AO1263" s="83"/>
      <c r="AP1263" s="83"/>
      <c r="AQ1263" s="83"/>
      <c r="AR1263" s="84"/>
      <c r="AS1263" s="85"/>
      <c r="AT1263" s="85"/>
      <c r="AU1263" s="85"/>
      <c r="AV1263" s="85"/>
      <c r="AW1263" s="104"/>
      <c r="AX1263" s="86"/>
      <c r="AY1263" s="87"/>
      <c r="AZ1263" s="87"/>
      <c r="BA1263" s="87"/>
      <c r="BB1263" s="88"/>
      <c r="BC1263" s="89"/>
      <c r="BD1263" s="89"/>
      <c r="BE1263" s="89"/>
      <c r="BF1263" s="89"/>
      <c r="BG1263" s="115"/>
      <c r="BH1263" s="90"/>
      <c r="BI1263" s="251"/>
      <c r="BJ1263" s="252"/>
      <c r="BK1263" s="252"/>
      <c r="BL1263" s="230"/>
      <c r="BM1263" s="230"/>
      <c r="BN1263" s="230"/>
      <c r="BO1263" s="231"/>
      <c r="BP1263" s="231"/>
      <c r="BQ1263" s="231"/>
      <c r="BR1263" s="232"/>
      <c r="BS1263" s="232"/>
      <c r="BT1263" s="232"/>
      <c r="BU1263" s="230"/>
      <c r="BV1263" s="230"/>
      <c r="BW1263" s="231"/>
      <c r="BX1263" s="231"/>
      <c r="BY1263" s="232"/>
      <c r="BZ1263" s="235"/>
      <c r="CA1263" s="257"/>
      <c r="CB1263" s="233"/>
      <c r="CC1263" s="230"/>
      <c r="CD1263" s="230"/>
      <c r="CE1263" s="230"/>
      <c r="CF1263" s="230"/>
      <c r="CG1263" s="230"/>
      <c r="CH1263" s="230"/>
      <c r="CI1263" s="230"/>
      <c r="CJ1263" s="231"/>
      <c r="CK1263" s="231"/>
      <c r="CL1263" s="231"/>
      <c r="CM1263" s="231"/>
      <c r="CN1263" s="231"/>
      <c r="CO1263" s="231"/>
      <c r="CP1263" s="231"/>
      <c r="CQ1263" s="231"/>
      <c r="CR1263" s="232"/>
      <c r="CS1263" s="232"/>
      <c r="CT1263" s="232"/>
      <c r="CU1263" s="232"/>
      <c r="CV1263" s="232"/>
      <c r="CW1263" s="232"/>
      <c r="CX1263" s="232"/>
      <c r="CY1263" s="234"/>
      <c r="CZ1263" s="106"/>
      <c r="DA1263" s="106"/>
      <c r="DB1263" s="106"/>
      <c r="DC1263" s="106">
        <v>1</v>
      </c>
      <c r="DD1263" s="106"/>
      <c r="DE1263" s="106"/>
      <c r="DF1263" s="60"/>
      <c r="DG1263" s="107"/>
      <c r="DH1263" s="107"/>
      <c r="DI1263" s="107"/>
      <c r="DJ1263" s="107"/>
      <c r="DK1263" s="107"/>
      <c r="DL1263" s="107"/>
      <c r="DM1263" s="110"/>
      <c r="DN1263" s="110"/>
      <c r="DO1263" s="110"/>
      <c r="DP1263" s="110"/>
      <c r="DQ1263" s="110"/>
      <c r="DR1263" s="110"/>
      <c r="DS1263" s="110"/>
      <c r="DT1263" s="110"/>
      <c r="DU1263" s="497"/>
      <c r="DV1263" s="497"/>
      <c r="DW1263" s="497"/>
      <c r="DX1263" s="497"/>
      <c r="DY1263" s="497"/>
      <c r="DZ1263" s="497"/>
      <c r="EA1263" s="288">
        <v>0.94199900000000003</v>
      </c>
      <c r="EB1263" s="99">
        <v>2.0734199999999999E-3</v>
      </c>
      <c r="EC1263" s="99">
        <v>1.14316E-2</v>
      </c>
      <c r="ED1263" s="99">
        <v>5.7169100000000004E-4</v>
      </c>
      <c r="EE1263" s="99">
        <v>2.03451E-4</v>
      </c>
      <c r="EF1263" s="99">
        <v>0.37356600000000001</v>
      </c>
      <c r="EG1263" s="99">
        <v>46.965299999999999</v>
      </c>
      <c r="EH1263" s="99">
        <v>18.792400000000001</v>
      </c>
      <c r="EI1263" s="99">
        <v>-2.4154599999999999</v>
      </c>
      <c r="EJ1263" s="99">
        <v>18.3035</v>
      </c>
      <c r="EK1263" s="99">
        <v>22.5</v>
      </c>
      <c r="EL1263" s="99">
        <v>-128.54300000000001</v>
      </c>
      <c r="EM1263" s="99">
        <v>0.26154300000000003</v>
      </c>
      <c r="EN1263" s="99">
        <v>0.58180299999999996</v>
      </c>
      <c r="EO1263" s="99">
        <v>0.490981</v>
      </c>
      <c r="EP1263" s="99">
        <v>0.59053699999999998</v>
      </c>
      <c r="EQ1263" s="99">
        <v>0.61277999999999999</v>
      </c>
      <c r="ER1263" s="99">
        <v>0.38081300000000001</v>
      </c>
      <c r="ES1263" s="99">
        <v>0</v>
      </c>
      <c r="ET1263" s="99">
        <v>3.51722</v>
      </c>
      <c r="EU1263" s="99">
        <v>-2.14622</v>
      </c>
      <c r="EV1263" s="99">
        <v>4.5723799999999999</v>
      </c>
      <c r="EW1263" s="99">
        <v>13.2681</v>
      </c>
      <c r="EX1263" s="119">
        <v>4.84795</v>
      </c>
      <c r="EY1263" s="121"/>
      <c r="EZ1263" s="287"/>
      <c r="FA1263" s="83"/>
      <c r="FB1263" s="126"/>
      <c r="FC1263" s="116"/>
      <c r="FD1263" s="116"/>
      <c r="FE1263" s="116"/>
      <c r="FF1263" s="116"/>
      <c r="FG1263" s="116"/>
      <c r="FH1263" s="116"/>
      <c r="FI1263" s="116"/>
      <c r="FJ1263" s="116"/>
      <c r="FK1263" s="116"/>
      <c r="FL1263" s="116"/>
      <c r="FM1263" s="116"/>
      <c r="FN1263" s="116"/>
    </row>
    <row r="1264" spans="1:171" s="3" customFormat="1" ht="15" customHeight="1" x14ac:dyDescent="0.2">
      <c r="A1264" s="342">
        <v>20150120</v>
      </c>
      <c r="B1264" s="342">
        <v>5</v>
      </c>
      <c r="C1264" s="343">
        <v>80</v>
      </c>
      <c r="D1264" s="343">
        <v>1</v>
      </c>
      <c r="E1264" s="343">
        <v>8</v>
      </c>
      <c r="F1264" s="343">
        <v>19</v>
      </c>
      <c r="G1264" s="361">
        <v>2.1</v>
      </c>
      <c r="H1264" s="435">
        <v>0</v>
      </c>
      <c r="I1264" s="344">
        <v>5572</v>
      </c>
      <c r="J1264" s="101" t="s">
        <v>1979</v>
      </c>
      <c r="K1264" s="345" t="str">
        <f>IF(B1264=2,"Z:\Data\MOOG\HeTao\raw\",IF(B1264=5,"Z:\Data\MOOG\Polo\raw\",IF(B1264=10,"Z:\Data\MOOG\Messi\raw\","")))</f>
        <v>Z:\Data\MOOG\Polo\raw\</v>
      </c>
      <c r="L1264" s="341" t="s">
        <v>3258</v>
      </c>
      <c r="M1264" s="569" t="str">
        <f>IF(NOT(ISERROR(FIND("Training_dt",W1264))),"'Plot Psychometric_HH_dt_yuchen'",IF(NOT(ISERROR(FIND("Training",W1264))),"'Plot Psychometric_HH'",IF(NOT(ISERROR(FIND("1DAT",W1264))),"'Plot Tuning Azimuth_HH'",IF(NOT(ISERROR(FIND("HD_dt",W1264))),"'Plot HeadingDiscimination_PSTH_HH_dt_yuchen'",IF(NOT(ISERROR(FIND("HD",W1264))),"'Plot HeadingDiscimination_PSTH_HH'",IF(NOT(ISERROR(FIND("MemSac",W1264))),"'Memory Saccade Analysis_HH'",IF(NOT(ISERROR(FIND("DelSac",W1264))),"'Memory Saccade Analysis_HH'",IF(NOT(ISERROR(FIND("u-stim",W1264))),"'Plot Microstim_HH'",""))))))))</f>
        <v>'Memory Saccade Analysis_HH'</v>
      </c>
      <c r="N1264" s="573">
        <v>1</v>
      </c>
      <c r="O1264" s="584">
        <v>-1</v>
      </c>
      <c r="P1264" s="590">
        <v>4</v>
      </c>
      <c r="Q1264" s="590">
        <f>IF(B1264=2,60,310)</f>
        <v>310</v>
      </c>
      <c r="R1264" s="590">
        <v>5</v>
      </c>
      <c r="S1264" s="590">
        <f>IF(B1264=2,60,-190)</f>
        <v>-190</v>
      </c>
      <c r="T1264" s="590">
        <v>1</v>
      </c>
      <c r="U1264" s="590">
        <f>IF(Z1264&lt;&gt;"",IF(NOT(ISERROR(FIND("SU",Z1264))),VALUE(RIGHT(Z1264,1))+4,IF(NOT(ISERROR(FIND("MU20",Z1264))),20,IF(NOT(ISERROR(FIND("MU21",Z1264))),21,IF(NOT(ISERROR(FIND("MU2",Z1264))),2,1)))),"")</f>
        <v>5</v>
      </c>
      <c r="V1264" s="583"/>
      <c r="W1264" s="347" t="s">
        <v>3033</v>
      </c>
      <c r="X1264" s="192"/>
      <c r="Y1264" s="219">
        <f>IF(NOT(ISERROR(FIND("MU=SU",X1264))),1,IF(Z1264&lt;&gt;"",IF(NOT(ISERROR(FIND("SU",Z1264))),1,0),""))</f>
        <v>1</v>
      </c>
      <c r="Z1264" s="217" t="s">
        <v>43</v>
      </c>
      <c r="AA1264" s="218">
        <v>1966</v>
      </c>
      <c r="AB1264" s="77">
        <v>13.414400000000001</v>
      </c>
      <c r="AC1264" s="78" t="s">
        <v>3259</v>
      </c>
      <c r="AD1264" s="199"/>
      <c r="AE1264" s="91"/>
      <c r="AF1264" s="79"/>
      <c r="AG1264" s="79"/>
      <c r="AH1264" s="80"/>
      <c r="AI1264" s="81"/>
      <c r="AJ1264" s="81"/>
      <c r="AK1264" s="81"/>
      <c r="AL1264" s="81"/>
      <c r="AM1264" s="114"/>
      <c r="AN1264" s="82"/>
      <c r="AO1264" s="83"/>
      <c r="AP1264" s="83"/>
      <c r="AQ1264" s="83"/>
      <c r="AR1264" s="84"/>
      <c r="AS1264" s="85"/>
      <c r="AT1264" s="85"/>
      <c r="AU1264" s="85"/>
      <c r="AV1264" s="85"/>
      <c r="AW1264" s="104"/>
      <c r="AX1264" s="86"/>
      <c r="AY1264" s="87"/>
      <c r="AZ1264" s="87"/>
      <c r="BA1264" s="87"/>
      <c r="BB1264" s="88"/>
      <c r="BC1264" s="89"/>
      <c r="BD1264" s="89"/>
      <c r="BE1264" s="89"/>
      <c r="BF1264" s="89"/>
      <c r="BG1264" s="115"/>
      <c r="BH1264" s="90"/>
      <c r="BI1264" s="251"/>
      <c r="BJ1264" s="252"/>
      <c r="BK1264" s="252"/>
      <c r="BL1264" s="230"/>
      <c r="BM1264" s="230"/>
      <c r="BN1264" s="230"/>
      <c r="BO1264" s="231"/>
      <c r="BP1264" s="231"/>
      <c r="BQ1264" s="231"/>
      <c r="BR1264" s="232"/>
      <c r="BS1264" s="232"/>
      <c r="BT1264" s="232"/>
      <c r="BU1264" s="230"/>
      <c r="BV1264" s="230"/>
      <c r="BW1264" s="231"/>
      <c r="BX1264" s="231"/>
      <c r="BY1264" s="232"/>
      <c r="BZ1264" s="235"/>
      <c r="CA1264" s="257"/>
      <c r="CB1264" s="233"/>
      <c r="CC1264" s="230"/>
      <c r="CD1264" s="230"/>
      <c r="CE1264" s="230"/>
      <c r="CF1264" s="230"/>
      <c r="CG1264" s="230"/>
      <c r="CH1264" s="230"/>
      <c r="CI1264" s="230"/>
      <c r="CJ1264" s="231"/>
      <c r="CK1264" s="231"/>
      <c r="CL1264" s="231"/>
      <c r="CM1264" s="231"/>
      <c r="CN1264" s="231"/>
      <c r="CO1264" s="231"/>
      <c r="CP1264" s="231"/>
      <c r="CQ1264" s="231"/>
      <c r="CR1264" s="232"/>
      <c r="CS1264" s="232"/>
      <c r="CT1264" s="232"/>
      <c r="CU1264" s="232"/>
      <c r="CV1264" s="232"/>
      <c r="CW1264" s="232"/>
      <c r="CX1264" s="232"/>
      <c r="CY1264" s="234"/>
      <c r="CZ1264" s="106"/>
      <c r="DA1264" s="106"/>
      <c r="DB1264" s="106"/>
      <c r="DC1264" s="106"/>
      <c r="DD1264" s="106"/>
      <c r="DE1264" s="106"/>
      <c r="DF1264" s="60"/>
      <c r="DG1264" s="107"/>
      <c r="DH1264" s="107"/>
      <c r="DI1264" s="107"/>
      <c r="DJ1264" s="107"/>
      <c r="DK1264" s="107"/>
      <c r="DL1264" s="107"/>
      <c r="DM1264" s="110"/>
      <c r="DN1264" s="110"/>
      <c r="DO1264" s="110"/>
      <c r="DP1264" s="110"/>
      <c r="DQ1264" s="110"/>
      <c r="DR1264" s="110"/>
      <c r="DS1264" s="110"/>
      <c r="DT1264" s="110"/>
      <c r="DU1264" s="497"/>
      <c r="DV1264" s="497"/>
      <c r="DW1264" s="497"/>
      <c r="DX1264" s="497"/>
      <c r="DY1264" s="497"/>
      <c r="DZ1264" s="497"/>
      <c r="EA1264" s="288">
        <v>0.24976599999999999</v>
      </c>
      <c r="EB1264" s="99">
        <v>2.0750000000000001E-2</v>
      </c>
      <c r="EC1264" s="99">
        <v>5.1914599999999998E-2</v>
      </c>
      <c r="ED1264" s="99">
        <v>5.6910500000000003E-2</v>
      </c>
      <c r="EE1264" s="99">
        <v>1.24808E-2</v>
      </c>
      <c r="EF1264" s="99">
        <v>4.73055E-2</v>
      </c>
      <c r="EG1264" s="99">
        <v>-49.903199999999998</v>
      </c>
      <c r="EH1264" s="99">
        <v>1.43093</v>
      </c>
      <c r="EI1264" s="99">
        <v>-130.79300000000001</v>
      </c>
      <c r="EJ1264" s="99">
        <v>-144.245</v>
      </c>
      <c r="EK1264" s="99">
        <v>9.9579500000000003</v>
      </c>
      <c r="EL1264" s="99">
        <v>-153.64699999999999</v>
      </c>
      <c r="EM1264" s="99">
        <v>0.445216</v>
      </c>
      <c r="EN1264" s="99">
        <v>0.54077200000000003</v>
      </c>
      <c r="EO1264" s="99">
        <v>0.50280800000000003</v>
      </c>
      <c r="EP1264" s="99">
        <v>0.50422100000000003</v>
      </c>
      <c r="EQ1264" s="99">
        <v>0.49846000000000001</v>
      </c>
      <c r="ER1264" s="99">
        <v>0.48313899999999999</v>
      </c>
      <c r="ES1264" s="99">
        <v>0</v>
      </c>
      <c r="ET1264" s="99">
        <v>2.4010799999999999</v>
      </c>
      <c r="EU1264" s="99">
        <v>-2.9286599999999998</v>
      </c>
      <c r="EV1264" s="99">
        <v>1.23655</v>
      </c>
      <c r="EW1264" s="99">
        <v>5.0813600000000001</v>
      </c>
      <c r="EX1264" s="119">
        <v>2.9787300000000001</v>
      </c>
      <c r="EY1264" s="121"/>
      <c r="EZ1264" s="287"/>
      <c r="FA1264" s="83"/>
      <c r="FB1264" s="126"/>
      <c r="FC1264" s="116"/>
      <c r="FD1264" s="116"/>
      <c r="FE1264" s="116"/>
      <c r="FF1264" s="116"/>
      <c r="FG1264" s="116"/>
      <c r="FH1264" s="116"/>
      <c r="FI1264" s="116"/>
      <c r="FJ1264" s="116"/>
      <c r="FK1264" s="116"/>
      <c r="FL1264" s="116"/>
      <c r="FM1264" s="116"/>
      <c r="FN1264" s="116"/>
    </row>
    <row r="1265" spans="1:171" s="3" customFormat="1" ht="15" customHeight="1" x14ac:dyDescent="0.2">
      <c r="A1265" s="342">
        <v>20150120</v>
      </c>
      <c r="B1265" s="342">
        <v>5</v>
      </c>
      <c r="C1265" s="343">
        <v>80</v>
      </c>
      <c r="D1265" s="343">
        <v>1</v>
      </c>
      <c r="E1265" s="343">
        <v>8</v>
      </c>
      <c r="F1265" s="343">
        <v>19</v>
      </c>
      <c r="G1265" s="361">
        <v>2.1</v>
      </c>
      <c r="H1265" s="435">
        <v>0</v>
      </c>
      <c r="I1265" s="344">
        <v>5572</v>
      </c>
      <c r="J1265" s="101" t="s">
        <v>1979</v>
      </c>
      <c r="K1265" s="345" t="str">
        <f>IF(B1265=2,"Z:\Data\MOOG\HeTao\raw\",IF(B1265=5,"Z:\Data\MOOG\Polo\raw\",IF(B1265=10,"Z:\Data\MOOG\Messi\raw\","")))</f>
        <v>Z:\Data\MOOG\Polo\raw\</v>
      </c>
      <c r="L1265" s="341" t="s">
        <v>3260</v>
      </c>
      <c r="M1265" s="569" t="str">
        <f>IF(NOT(ISERROR(FIND("Training_dt",W1265))),"'Plot Psychometric_HH_dt_yuchen'",IF(NOT(ISERROR(FIND("Training",W1265))),"'Plot Psychometric_HH'",IF(NOT(ISERROR(FIND("1DAT",W1265))),"'Plot Tuning Azimuth_HH'",IF(NOT(ISERROR(FIND("HD_dt",W1265))),"'Plot HeadingDiscimination_PSTH_HH_dt_yuchen'",IF(NOT(ISERROR(FIND("HD",W1265))),"'Plot HeadingDiscimination_PSTH_HH'",IF(NOT(ISERROR(FIND("MemSac",W1265))),"'Memory Saccade Analysis_HH'",IF(NOT(ISERROR(FIND("DelSac",W1265))),"'Memory Saccade Analysis_HH'",IF(NOT(ISERROR(FIND("u-stim",W1265))),"'Plot Microstim_HH'",""))))))))</f>
        <v>'Plot Tuning Azimuth_HH'</v>
      </c>
      <c r="N1265" s="573">
        <v>1</v>
      </c>
      <c r="O1265" s="584">
        <v>-1</v>
      </c>
      <c r="P1265" s="590">
        <v>4</v>
      </c>
      <c r="Q1265" s="590">
        <f>IF(B1265=2,60,310)</f>
        <v>310</v>
      </c>
      <c r="R1265" s="590">
        <v>5</v>
      </c>
      <c r="S1265" s="590">
        <f>IF(B1265=2,60,-190)</f>
        <v>-190</v>
      </c>
      <c r="T1265" s="590">
        <v>1</v>
      </c>
      <c r="U1265" s="590">
        <f>IF(Z1265&lt;&gt;"",IF(NOT(ISERROR(FIND("SU",Z1265))),VALUE(RIGHT(Z1265,1))+4,IF(NOT(ISERROR(FIND("MU20",Z1265))),20,IF(NOT(ISERROR(FIND("MU21",Z1265))),21,IF(NOT(ISERROR(FIND("MU2",Z1265))),2,1)))),"")</f>
        <v>5</v>
      </c>
      <c r="V1265" s="583"/>
      <c r="W1265" s="347" t="s">
        <v>2222</v>
      </c>
      <c r="X1265" s="192"/>
      <c r="Y1265" s="219">
        <f>IF(NOT(ISERROR(FIND("MU=SU",X1265))),1,IF(Z1265&lt;&gt;"",IF(NOT(ISERROR(FIND("SU",Z1265))),1,0),""))</f>
        <v>1</v>
      </c>
      <c r="Z1265" s="217" t="s">
        <v>43</v>
      </c>
      <c r="AA1265" s="218">
        <v>5077</v>
      </c>
      <c r="AB1265" s="77">
        <v>14.2479</v>
      </c>
      <c r="AC1265" s="78" t="s">
        <v>3261</v>
      </c>
      <c r="AD1265" s="199"/>
      <c r="AE1265" s="91">
        <v>133.596</v>
      </c>
      <c r="AF1265" s="79">
        <v>0.36260799999999999</v>
      </c>
      <c r="AG1265" s="79">
        <v>1.1964799999999999E-2</v>
      </c>
      <c r="AH1265" s="80">
        <v>0.70811800000000003</v>
      </c>
      <c r="AI1265" s="81">
        <v>-9.1873800000000005E-2</v>
      </c>
      <c r="AJ1265" s="81">
        <v>-1.27827</v>
      </c>
      <c r="AK1265" s="81" t="s">
        <v>1615</v>
      </c>
      <c r="AL1265" s="81" t="s">
        <v>1615</v>
      </c>
      <c r="AM1265" s="114" t="s">
        <v>4866</v>
      </c>
      <c r="AN1265" s="82" t="s">
        <v>4867</v>
      </c>
      <c r="AO1265" s="83">
        <v>0.35452600000000001</v>
      </c>
      <c r="AP1265" s="83">
        <v>0.46010699999999999</v>
      </c>
      <c r="AQ1265" s="83">
        <v>0.268951</v>
      </c>
      <c r="AR1265" s="84">
        <v>0.13833799999999999</v>
      </c>
      <c r="AS1265" s="85">
        <v>-0.265372</v>
      </c>
      <c r="AT1265" s="85">
        <v>0.383571</v>
      </c>
      <c r="AU1265" s="85">
        <v>-3.0766200000000001</v>
      </c>
      <c r="AV1265" s="85">
        <v>159.685</v>
      </c>
      <c r="AW1265" s="104" t="s">
        <v>4868</v>
      </c>
      <c r="AX1265" s="86" t="s">
        <v>4869</v>
      </c>
      <c r="AY1265" s="87" t="s">
        <v>1615</v>
      </c>
      <c r="AZ1265" s="87" t="s">
        <v>1615</v>
      </c>
      <c r="BA1265" s="87" t="s">
        <v>1615</v>
      </c>
      <c r="BB1265" s="88" t="s">
        <v>1615</v>
      </c>
      <c r="BC1265" s="89" t="s">
        <v>1615</v>
      </c>
      <c r="BD1265" s="89" t="s">
        <v>1615</v>
      </c>
      <c r="BE1265" s="89" t="s">
        <v>1615</v>
      </c>
      <c r="BF1265" s="89" t="s">
        <v>1615</v>
      </c>
      <c r="BG1265" s="115" t="s">
        <v>1615</v>
      </c>
      <c r="BH1265" s="90" t="s">
        <v>1615</v>
      </c>
      <c r="BI1265" s="251"/>
      <c r="BJ1265" s="252"/>
      <c r="BK1265" s="252"/>
      <c r="BL1265" s="230"/>
      <c r="BM1265" s="230"/>
      <c r="BN1265" s="230"/>
      <c r="BO1265" s="231"/>
      <c r="BP1265" s="231"/>
      <c r="BQ1265" s="231"/>
      <c r="BR1265" s="232"/>
      <c r="BS1265" s="232"/>
      <c r="BT1265" s="232"/>
      <c r="BU1265" s="230"/>
      <c r="BV1265" s="230"/>
      <c r="BW1265" s="231"/>
      <c r="BX1265" s="231"/>
      <c r="BY1265" s="232"/>
      <c r="BZ1265" s="235"/>
      <c r="CA1265" s="257"/>
      <c r="CB1265" s="233"/>
      <c r="CC1265" s="230"/>
      <c r="CD1265" s="230"/>
      <c r="CE1265" s="230"/>
      <c r="CF1265" s="230"/>
      <c r="CG1265" s="230"/>
      <c r="CH1265" s="230"/>
      <c r="CI1265" s="230"/>
      <c r="CJ1265" s="231"/>
      <c r="CK1265" s="231"/>
      <c r="CL1265" s="231"/>
      <c r="CM1265" s="231"/>
      <c r="CN1265" s="231"/>
      <c r="CO1265" s="231"/>
      <c r="CP1265" s="231"/>
      <c r="CQ1265" s="231"/>
      <c r="CR1265" s="232"/>
      <c r="CS1265" s="232"/>
      <c r="CT1265" s="232"/>
      <c r="CU1265" s="232"/>
      <c r="CV1265" s="232"/>
      <c r="CW1265" s="232"/>
      <c r="CX1265" s="232"/>
      <c r="CY1265" s="234"/>
      <c r="CZ1265" s="106"/>
      <c r="DA1265" s="106"/>
      <c r="DB1265" s="106"/>
      <c r="DC1265" s="106"/>
      <c r="DD1265" s="106"/>
      <c r="DE1265" s="106"/>
      <c r="DF1265" s="60"/>
      <c r="DG1265" s="107"/>
      <c r="DH1265" s="107"/>
      <c r="DI1265" s="107"/>
      <c r="DJ1265" s="107"/>
      <c r="DK1265" s="107"/>
      <c r="DL1265" s="107"/>
      <c r="DM1265" s="110"/>
      <c r="DN1265" s="110"/>
      <c r="DO1265" s="110"/>
      <c r="DP1265" s="110"/>
      <c r="DQ1265" s="110"/>
      <c r="DR1265" s="110"/>
      <c r="DS1265" s="110"/>
      <c r="DT1265" s="110"/>
      <c r="DU1265" s="497"/>
      <c r="DV1265" s="497"/>
      <c r="DW1265" s="497"/>
      <c r="DX1265" s="497"/>
      <c r="DY1265" s="497"/>
      <c r="DZ1265" s="497"/>
      <c r="EA1265" s="288"/>
      <c r="EB1265" s="99"/>
      <c r="EC1265" s="99"/>
      <c r="ED1265" s="99"/>
      <c r="EE1265" s="99"/>
      <c r="EF1265" s="99"/>
      <c r="EG1265" s="99"/>
      <c r="EH1265" s="99"/>
      <c r="EI1265" s="99"/>
      <c r="EJ1265" s="99"/>
      <c r="EK1265" s="99"/>
      <c r="EL1265" s="99"/>
      <c r="EM1265" s="99"/>
      <c r="EN1265" s="99"/>
      <c r="EO1265" s="99"/>
      <c r="EP1265" s="99"/>
      <c r="EQ1265" s="99"/>
      <c r="ER1265" s="99"/>
      <c r="ES1265" s="99"/>
      <c r="ET1265" s="99"/>
      <c r="EU1265" s="99"/>
      <c r="EV1265" s="99"/>
      <c r="EW1265" s="99"/>
      <c r="EX1265" s="119"/>
      <c r="EY1265" s="121"/>
      <c r="EZ1265" s="287"/>
      <c r="FA1265" s="83"/>
      <c r="FB1265" s="126"/>
      <c r="FC1265" s="116"/>
      <c r="FD1265" s="116"/>
      <c r="FE1265" s="116"/>
      <c r="FF1265" s="116"/>
      <c r="FG1265" s="116"/>
      <c r="FH1265" s="116"/>
      <c r="FI1265" s="116"/>
      <c r="FJ1265" s="116"/>
      <c r="FK1265" s="116"/>
      <c r="FL1265" s="116"/>
      <c r="FM1265" s="116"/>
      <c r="FN1265" s="116"/>
    </row>
    <row r="1266" spans="1:171" s="3" customFormat="1" ht="15" customHeight="1" x14ac:dyDescent="0.2">
      <c r="A1266" s="342">
        <v>20150120</v>
      </c>
      <c r="B1266" s="342">
        <v>5</v>
      </c>
      <c r="C1266" s="343">
        <v>80</v>
      </c>
      <c r="D1266" s="343">
        <v>1</v>
      </c>
      <c r="E1266" s="343">
        <v>8</v>
      </c>
      <c r="F1266" s="343">
        <v>19</v>
      </c>
      <c r="G1266" s="361">
        <v>2.1</v>
      </c>
      <c r="H1266" s="435">
        <v>0</v>
      </c>
      <c r="I1266" s="344">
        <v>5705</v>
      </c>
      <c r="J1266" s="101" t="s">
        <v>1979</v>
      </c>
      <c r="K1266" s="345" t="str">
        <f>IF(B1266=2,"Z:\Data\MOOG\HeTao\raw\",IF(B1266=5,"Z:\Data\MOOG\Polo\raw\",IF(B1266=10,"Z:\Data\MOOG\Messi\raw\","")))</f>
        <v>Z:\Data\MOOG\Polo\raw\</v>
      </c>
      <c r="L1266" s="341" t="s">
        <v>3262</v>
      </c>
      <c r="M1266" s="569" t="str">
        <f>IF(NOT(ISERROR(FIND("Training_dt",W1266))),"'Plot Psychometric_HH_dt_yuchen'",IF(NOT(ISERROR(FIND("Training",W1266))),"'Plot Psychometric_HH'",IF(NOT(ISERROR(FIND("1DAT",W1266))),"'Plot Tuning Azimuth_HH'",IF(NOT(ISERROR(FIND("HD_dt",W1266))),"'Plot HeadingDiscimination_PSTH_HH_dt_yuchen'",IF(NOT(ISERROR(FIND("HD",W1266))),"'Plot HeadingDiscimination_PSTH_HH'",IF(NOT(ISERROR(FIND("MemSac",W1266))),"'Memory Saccade Analysis_HH'",IF(NOT(ISERROR(FIND("DelSac",W1266))),"'Memory Saccade Analysis_HH'",IF(NOT(ISERROR(FIND("u-stim",W1266))),"'Plot Microstim_HH'",""))))))))</f>
        <v>'Memory Saccade Analysis_HH'</v>
      </c>
      <c r="N1266" s="573">
        <v>1</v>
      </c>
      <c r="O1266" s="584">
        <v>-1</v>
      </c>
      <c r="P1266" s="590">
        <v>4</v>
      </c>
      <c r="Q1266" s="590">
        <f>IF(B1266=2,60,310)</f>
        <v>310</v>
      </c>
      <c r="R1266" s="590">
        <v>5</v>
      </c>
      <c r="S1266" s="590">
        <f>IF(B1266=2,60,-190)</f>
        <v>-190</v>
      </c>
      <c r="T1266" s="590">
        <v>1</v>
      </c>
      <c r="U1266" s="590">
        <f>IF(Z1266&lt;&gt;"",IF(NOT(ISERROR(FIND("SU",Z1266))),VALUE(RIGHT(Z1266,1))+4,IF(NOT(ISERROR(FIND("MU20",Z1266))),20,IF(NOT(ISERROR(FIND("MU21",Z1266))),21,IF(NOT(ISERROR(FIND("MU2",Z1266))),2,1)))),"")</f>
        <v>5</v>
      </c>
      <c r="V1266" s="583"/>
      <c r="W1266" s="347" t="s">
        <v>2172</v>
      </c>
      <c r="X1266" s="192"/>
      <c r="Y1266" s="219">
        <f>IF(NOT(ISERROR(FIND("MU=SU",X1266))),1,IF(Z1266&lt;&gt;"",IF(NOT(ISERROR(FIND("SU",Z1266))),1,0),""))</f>
        <v>1</v>
      </c>
      <c r="Z1266" s="217" t="s">
        <v>43</v>
      </c>
      <c r="AA1266" s="218">
        <v>1841</v>
      </c>
      <c r="AB1266" s="77">
        <v>14.6816</v>
      </c>
      <c r="AC1266" s="78" t="s">
        <v>3263</v>
      </c>
      <c r="AD1266" s="199"/>
      <c r="AE1266" s="91"/>
      <c r="AF1266" s="79"/>
      <c r="AG1266" s="79"/>
      <c r="AH1266" s="80"/>
      <c r="AI1266" s="81"/>
      <c r="AJ1266" s="81"/>
      <c r="AK1266" s="81"/>
      <c r="AL1266" s="81"/>
      <c r="AM1266" s="114"/>
      <c r="AN1266" s="82"/>
      <c r="AO1266" s="83"/>
      <c r="AP1266" s="83"/>
      <c r="AQ1266" s="83"/>
      <c r="AR1266" s="84"/>
      <c r="AS1266" s="85"/>
      <c r="AT1266" s="85"/>
      <c r="AU1266" s="85"/>
      <c r="AV1266" s="85"/>
      <c r="AW1266" s="104"/>
      <c r="AX1266" s="86"/>
      <c r="AY1266" s="87"/>
      <c r="AZ1266" s="87"/>
      <c r="BA1266" s="87"/>
      <c r="BB1266" s="88"/>
      <c r="BC1266" s="89"/>
      <c r="BD1266" s="89"/>
      <c r="BE1266" s="89"/>
      <c r="BF1266" s="89"/>
      <c r="BG1266" s="115"/>
      <c r="BH1266" s="90"/>
      <c r="BI1266" s="251"/>
      <c r="BJ1266" s="252"/>
      <c r="BK1266" s="252"/>
      <c r="BL1266" s="230"/>
      <c r="BM1266" s="230"/>
      <c r="BN1266" s="230"/>
      <c r="BO1266" s="231"/>
      <c r="BP1266" s="231"/>
      <c r="BQ1266" s="231"/>
      <c r="BR1266" s="232"/>
      <c r="BS1266" s="232"/>
      <c r="BT1266" s="232"/>
      <c r="BU1266" s="230"/>
      <c r="BV1266" s="230"/>
      <c r="BW1266" s="231"/>
      <c r="BX1266" s="231"/>
      <c r="BY1266" s="232"/>
      <c r="BZ1266" s="235"/>
      <c r="CA1266" s="257"/>
      <c r="CB1266" s="233"/>
      <c r="CC1266" s="230"/>
      <c r="CD1266" s="230"/>
      <c r="CE1266" s="230"/>
      <c r="CF1266" s="230"/>
      <c r="CG1266" s="230"/>
      <c r="CH1266" s="230"/>
      <c r="CI1266" s="230"/>
      <c r="CJ1266" s="231"/>
      <c r="CK1266" s="231"/>
      <c r="CL1266" s="231"/>
      <c r="CM1266" s="231"/>
      <c r="CN1266" s="231"/>
      <c r="CO1266" s="231"/>
      <c r="CP1266" s="231"/>
      <c r="CQ1266" s="231"/>
      <c r="CR1266" s="232"/>
      <c r="CS1266" s="232"/>
      <c r="CT1266" s="232"/>
      <c r="CU1266" s="232"/>
      <c r="CV1266" s="232"/>
      <c r="CW1266" s="232"/>
      <c r="CX1266" s="232"/>
      <c r="CY1266" s="234"/>
      <c r="CZ1266" s="106"/>
      <c r="DA1266" s="106"/>
      <c r="DB1266" s="106"/>
      <c r="DC1266" s="106"/>
      <c r="DD1266" s="106"/>
      <c r="DE1266" s="106"/>
      <c r="DF1266" s="60"/>
      <c r="DG1266" s="107"/>
      <c r="DH1266" s="107"/>
      <c r="DI1266" s="107"/>
      <c r="DJ1266" s="107"/>
      <c r="DK1266" s="107"/>
      <c r="DL1266" s="107"/>
      <c r="DM1266" s="110"/>
      <c r="DN1266" s="110"/>
      <c r="DO1266" s="110"/>
      <c r="DP1266" s="110"/>
      <c r="DQ1266" s="110"/>
      <c r="DR1266" s="110"/>
      <c r="DS1266" s="110"/>
      <c r="DT1266" s="110"/>
      <c r="DU1266" s="497"/>
      <c r="DV1266" s="497"/>
      <c r="DW1266" s="497"/>
      <c r="DX1266" s="497"/>
      <c r="DY1266" s="497"/>
      <c r="DZ1266" s="497"/>
      <c r="EA1266" s="288">
        <v>0.74109499999999995</v>
      </c>
      <c r="EB1266" s="99">
        <v>0.39817999999999998</v>
      </c>
      <c r="EC1266" s="99">
        <v>6.2332100000000001E-2</v>
      </c>
      <c r="ED1266" s="99">
        <v>5.4916E-2</v>
      </c>
      <c r="EE1266" s="501">
        <v>1.60438E-5</v>
      </c>
      <c r="EF1266" s="99">
        <v>7.7859899999999996E-3</v>
      </c>
      <c r="EG1266" s="99">
        <v>107.723</v>
      </c>
      <c r="EH1266" s="99">
        <v>-8.1764299999999999</v>
      </c>
      <c r="EI1266" s="99">
        <v>11.9992</v>
      </c>
      <c r="EJ1266" s="99">
        <v>46.781399999999998</v>
      </c>
      <c r="EK1266" s="99">
        <v>17.226099999999999</v>
      </c>
      <c r="EL1266" s="99">
        <v>151.392</v>
      </c>
      <c r="EM1266" s="99">
        <v>0.32954800000000001</v>
      </c>
      <c r="EN1266" s="99">
        <v>0.41655500000000001</v>
      </c>
      <c r="EO1266" s="99">
        <v>0.48247499999999999</v>
      </c>
      <c r="EP1266" s="99">
        <v>0.48342299999999999</v>
      </c>
      <c r="EQ1266" s="99">
        <v>0.64837100000000003</v>
      </c>
      <c r="ER1266" s="99">
        <v>0.56166499999999997</v>
      </c>
      <c r="ES1266" s="99">
        <v>0</v>
      </c>
      <c r="ET1266" s="99">
        <v>0.70067500000000005</v>
      </c>
      <c r="EU1266" s="99">
        <v>3.0315699999999999</v>
      </c>
      <c r="EV1266" s="99">
        <v>3.79122</v>
      </c>
      <c r="EW1266" s="99">
        <v>11.324400000000001</v>
      </c>
      <c r="EX1266" s="119">
        <v>3.7542900000000001</v>
      </c>
      <c r="EY1266" s="121"/>
      <c r="EZ1266" s="524"/>
      <c r="FA1266" s="83"/>
      <c r="FB1266" s="126"/>
      <c r="FC1266" s="116"/>
      <c r="FD1266" s="116"/>
      <c r="FE1266" s="116"/>
      <c r="FF1266" s="116"/>
      <c r="FG1266" s="116"/>
      <c r="FH1266" s="116"/>
      <c r="FI1266" s="116"/>
      <c r="FJ1266" s="116"/>
      <c r="FK1266" s="116"/>
      <c r="FL1266" s="116"/>
      <c r="FM1266" s="116"/>
      <c r="FN1266" s="116"/>
    </row>
    <row r="1267" spans="1:171" s="3" customFormat="1" ht="15" customHeight="1" x14ac:dyDescent="0.2">
      <c r="A1267" s="342">
        <v>20150120</v>
      </c>
      <c r="B1267" s="342">
        <v>5</v>
      </c>
      <c r="C1267" s="343">
        <v>80</v>
      </c>
      <c r="D1267" s="343">
        <v>1</v>
      </c>
      <c r="E1267" s="343">
        <v>8</v>
      </c>
      <c r="F1267" s="343">
        <v>19</v>
      </c>
      <c r="G1267" s="361">
        <v>2.1</v>
      </c>
      <c r="H1267" s="435">
        <v>0</v>
      </c>
      <c r="I1267" s="344">
        <v>5705</v>
      </c>
      <c r="J1267" s="101" t="s">
        <v>1979</v>
      </c>
      <c r="K1267" s="345" t="str">
        <f>IF(B1267=2,"Z:\Data\MOOG\HeTao\raw\",IF(B1267=5,"Z:\Data\MOOG\Polo\raw\",IF(B1267=10,"Z:\Data\MOOG\Messi\raw\","")))</f>
        <v>Z:\Data\MOOG\Polo\raw\</v>
      </c>
      <c r="L1267" s="341" t="s">
        <v>3262</v>
      </c>
      <c r="M1267" s="569" t="str">
        <f>IF(NOT(ISERROR(FIND("Training_dt",W1267))),"'Plot Psychometric_HH_dt_yuchen'",IF(NOT(ISERROR(FIND("Training",W1267))),"'Plot Psychometric_HH'",IF(NOT(ISERROR(FIND("1DAT",W1267))),"'Plot Tuning Azimuth_HH'",IF(NOT(ISERROR(FIND("HD_dt",W1267))),"'Plot HeadingDiscimination_PSTH_HH_dt_yuchen'",IF(NOT(ISERROR(FIND("HD",W1267))),"'Plot HeadingDiscimination_PSTH_HH'",IF(NOT(ISERROR(FIND("MemSac",W1267))),"'Memory Saccade Analysis_HH'",IF(NOT(ISERROR(FIND("DelSac",W1267))),"'Memory Saccade Analysis_HH'",IF(NOT(ISERROR(FIND("u-stim",W1267))),"'Plot Microstim_HH'",""))))))))</f>
        <v>'Memory Saccade Analysis_HH'</v>
      </c>
      <c r="N1267" s="573">
        <v>1</v>
      </c>
      <c r="O1267" s="584">
        <v>-1</v>
      </c>
      <c r="P1267" s="590">
        <v>4</v>
      </c>
      <c r="Q1267" s="590">
        <f>IF(B1267=2,60,310)</f>
        <v>310</v>
      </c>
      <c r="R1267" s="590">
        <v>5</v>
      </c>
      <c r="S1267" s="590">
        <f>IF(B1267=2,60,-190)</f>
        <v>-190</v>
      </c>
      <c r="T1267" s="590">
        <v>1</v>
      </c>
      <c r="U1267" s="590">
        <f>IF(Z1267&lt;&gt;"",IF(NOT(ISERROR(FIND("SU",Z1267))),VALUE(RIGHT(Z1267,1))+4,IF(NOT(ISERROR(FIND("MU20",Z1267))),20,IF(NOT(ISERROR(FIND("MU21",Z1267))),21,IF(NOT(ISERROR(FIND("MU2",Z1267))),2,1)))),"")</f>
        <v>6</v>
      </c>
      <c r="V1267" s="583"/>
      <c r="W1267" s="347" t="s">
        <v>2172</v>
      </c>
      <c r="X1267" s="192"/>
      <c r="Y1267" s="219">
        <f>IF(NOT(ISERROR(FIND("MU=SU",X1267))),1,IF(Z1267&lt;&gt;"",IF(NOT(ISERROR(FIND("SU",Z1267))),1,0),""))</f>
        <v>1</v>
      </c>
      <c r="Z1267" s="217" t="s">
        <v>46</v>
      </c>
      <c r="AA1267" s="218">
        <v>5360</v>
      </c>
      <c r="AB1267" s="77">
        <v>8.6441499999999998</v>
      </c>
      <c r="AC1267" s="78" t="s">
        <v>3264</v>
      </c>
      <c r="AD1267" s="199"/>
      <c r="AE1267" s="91"/>
      <c r="AF1267" s="79"/>
      <c r="AG1267" s="79"/>
      <c r="AH1267" s="80"/>
      <c r="AI1267" s="81"/>
      <c r="AJ1267" s="81"/>
      <c r="AK1267" s="81"/>
      <c r="AL1267" s="81"/>
      <c r="AM1267" s="114"/>
      <c r="AN1267" s="82"/>
      <c r="AO1267" s="83"/>
      <c r="AP1267" s="83"/>
      <c r="AQ1267" s="83"/>
      <c r="AR1267" s="84"/>
      <c r="AS1267" s="85"/>
      <c r="AT1267" s="85"/>
      <c r="AU1267" s="85"/>
      <c r="AV1267" s="85"/>
      <c r="AW1267" s="104"/>
      <c r="AX1267" s="86"/>
      <c r="AY1267" s="87"/>
      <c r="AZ1267" s="87"/>
      <c r="BA1267" s="87"/>
      <c r="BB1267" s="88"/>
      <c r="BC1267" s="89"/>
      <c r="BD1267" s="89"/>
      <c r="BE1267" s="89"/>
      <c r="BF1267" s="89"/>
      <c r="BG1267" s="115"/>
      <c r="BH1267" s="90"/>
      <c r="BI1267" s="251"/>
      <c r="BJ1267" s="252"/>
      <c r="BK1267" s="252"/>
      <c r="BL1267" s="230"/>
      <c r="BM1267" s="230"/>
      <c r="BN1267" s="230"/>
      <c r="BO1267" s="231"/>
      <c r="BP1267" s="231"/>
      <c r="BQ1267" s="231"/>
      <c r="BR1267" s="232"/>
      <c r="BS1267" s="232"/>
      <c r="BT1267" s="232"/>
      <c r="BU1267" s="230"/>
      <c r="BV1267" s="230"/>
      <c r="BW1267" s="231"/>
      <c r="BX1267" s="231"/>
      <c r="BY1267" s="232"/>
      <c r="BZ1267" s="235"/>
      <c r="CA1267" s="257"/>
      <c r="CB1267" s="233"/>
      <c r="CC1267" s="230"/>
      <c r="CD1267" s="230"/>
      <c r="CE1267" s="230"/>
      <c r="CF1267" s="230"/>
      <c r="CG1267" s="230"/>
      <c r="CH1267" s="230"/>
      <c r="CI1267" s="230"/>
      <c r="CJ1267" s="231"/>
      <c r="CK1267" s="231"/>
      <c r="CL1267" s="231"/>
      <c r="CM1267" s="231"/>
      <c r="CN1267" s="231"/>
      <c r="CO1267" s="231"/>
      <c r="CP1267" s="231"/>
      <c r="CQ1267" s="231"/>
      <c r="CR1267" s="232"/>
      <c r="CS1267" s="232"/>
      <c r="CT1267" s="232"/>
      <c r="CU1267" s="232"/>
      <c r="CV1267" s="232"/>
      <c r="CW1267" s="232"/>
      <c r="CX1267" s="232"/>
      <c r="CY1267" s="234"/>
      <c r="CZ1267" s="106"/>
      <c r="DA1267" s="106"/>
      <c r="DB1267" s="106"/>
      <c r="DC1267" s="106">
        <v>0.8</v>
      </c>
      <c r="DD1267" s="106"/>
      <c r="DE1267" s="106"/>
      <c r="DF1267" s="60"/>
      <c r="DG1267" s="107"/>
      <c r="DH1267" s="107"/>
      <c r="DI1267" s="107"/>
      <c r="DJ1267" s="107"/>
      <c r="DK1267" s="107"/>
      <c r="DL1267" s="107"/>
      <c r="DM1267" s="110"/>
      <c r="DN1267" s="110"/>
      <c r="DO1267" s="110"/>
      <c r="DP1267" s="110"/>
      <c r="DQ1267" s="110"/>
      <c r="DR1267" s="110"/>
      <c r="DS1267" s="110"/>
      <c r="DT1267" s="110"/>
      <c r="DU1267" s="497"/>
      <c r="DV1267" s="497"/>
      <c r="DW1267" s="497"/>
      <c r="DX1267" s="497"/>
      <c r="DY1267" s="497"/>
      <c r="DZ1267" s="497"/>
      <c r="EA1267" s="288">
        <v>0.86762799999999995</v>
      </c>
      <c r="EB1267" s="99">
        <v>0.48158699999999999</v>
      </c>
      <c r="EC1267" s="492">
        <v>4.6287399999999999E-2</v>
      </c>
      <c r="ED1267" s="99">
        <v>1.7766000000000001E-2</v>
      </c>
      <c r="EE1267" s="99">
        <v>7.8755400000000003E-2</v>
      </c>
      <c r="EF1267" s="99">
        <v>8.1218100000000001E-2</v>
      </c>
      <c r="EG1267" s="99">
        <v>109.297</v>
      </c>
      <c r="EH1267" s="99">
        <v>27.532599999999999</v>
      </c>
      <c r="EI1267" s="99">
        <v>-31.682600000000001</v>
      </c>
      <c r="EJ1267" s="99">
        <v>-0.85389800000000005</v>
      </c>
      <c r="EK1267" s="99">
        <v>44.4878</v>
      </c>
      <c r="EL1267" s="99">
        <v>151.37799999999999</v>
      </c>
      <c r="EM1267" s="99">
        <v>0.30171799999999999</v>
      </c>
      <c r="EN1267" s="99">
        <v>0.37983</v>
      </c>
      <c r="EO1267" s="99">
        <v>0.50317299999999998</v>
      </c>
      <c r="EP1267" s="99">
        <v>0.52375300000000002</v>
      </c>
      <c r="EQ1267" s="99">
        <v>0.43984299999999998</v>
      </c>
      <c r="ER1267" s="99">
        <v>0.47306100000000001</v>
      </c>
      <c r="ES1267" s="99">
        <v>0</v>
      </c>
      <c r="ET1267" s="99">
        <v>-1.70808</v>
      </c>
      <c r="EU1267" s="99">
        <v>1.0327999999999999</v>
      </c>
      <c r="EV1267" s="99">
        <v>2.8918300000000001</v>
      </c>
      <c r="EW1267" s="99">
        <v>2.5819899999999998</v>
      </c>
      <c r="EX1267" s="119">
        <v>1.7105699999999999</v>
      </c>
      <c r="EY1267" s="121"/>
      <c r="EZ1267" s="287"/>
      <c r="FA1267" s="83"/>
      <c r="FB1267" s="126"/>
      <c r="FC1267" s="116"/>
      <c r="FD1267" s="116"/>
      <c r="FE1267" s="116"/>
      <c r="FF1267" s="116"/>
      <c r="FG1267" s="116"/>
      <c r="FH1267" s="116"/>
      <c r="FI1267" s="116"/>
      <c r="FJ1267" s="116"/>
      <c r="FK1267" s="116"/>
      <c r="FL1267" s="116"/>
      <c r="FM1267" s="116"/>
      <c r="FN1267" s="116"/>
    </row>
    <row r="1268" spans="1:171" s="3" customFormat="1" ht="15" customHeight="1" x14ac:dyDescent="0.2">
      <c r="A1268" s="342">
        <v>20150120</v>
      </c>
      <c r="B1268" s="342">
        <v>5</v>
      </c>
      <c r="C1268" s="343">
        <v>80</v>
      </c>
      <c r="D1268" s="343">
        <v>1</v>
      </c>
      <c r="E1268" s="343">
        <v>8</v>
      </c>
      <c r="F1268" s="343">
        <v>19</v>
      </c>
      <c r="G1268" s="361">
        <v>2.1</v>
      </c>
      <c r="H1268" s="435">
        <v>0</v>
      </c>
      <c r="I1268" s="344">
        <v>5611</v>
      </c>
      <c r="J1268" s="101" t="s">
        <v>1979</v>
      </c>
      <c r="K1268" s="345" t="str">
        <f>IF(B1268=2,"Z:\Data\MOOG\HeTao\raw\",IF(B1268=5,"Z:\Data\MOOG\Polo\raw\",IF(B1268=10,"Z:\Data\MOOG\Messi\raw\","")))</f>
        <v>Z:\Data\MOOG\Polo\raw\</v>
      </c>
      <c r="L1268" s="341" t="s">
        <v>3265</v>
      </c>
      <c r="M1268" s="569" t="str">
        <f>IF(NOT(ISERROR(FIND("Training_dt",W1268))),"'Plot Psychometric_HH_dt_yuchen'",IF(NOT(ISERROR(FIND("Training",W1268))),"'Plot Psychometric_HH'",IF(NOT(ISERROR(FIND("1DAT",W1268))),"'Plot Tuning Azimuth_HH'",IF(NOT(ISERROR(FIND("HD_dt",W1268))),"'Plot HeadingDiscimination_PSTH_HH_dt_yuchen'",IF(NOT(ISERROR(FIND("HD",W1268))),"'Plot HeadingDiscimination_PSTH_HH'",IF(NOT(ISERROR(FIND("MemSac",W1268))),"'Memory Saccade Analysis_HH'",IF(NOT(ISERROR(FIND("DelSac",W1268))),"'Memory Saccade Analysis_HH'",IF(NOT(ISERROR(FIND("u-stim",W1268))),"'Plot Microstim_HH'",""))))))))</f>
        <v>'Memory Saccade Analysis_HH'</v>
      </c>
      <c r="N1268" s="573">
        <v>1</v>
      </c>
      <c r="O1268" s="584">
        <v>-1</v>
      </c>
      <c r="P1268" s="590">
        <v>4</v>
      </c>
      <c r="Q1268" s="590">
        <f>IF(B1268=2,60,310)</f>
        <v>310</v>
      </c>
      <c r="R1268" s="590">
        <v>5</v>
      </c>
      <c r="S1268" s="590">
        <f>IF(B1268=2,60,-190)</f>
        <v>-190</v>
      </c>
      <c r="T1268" s="590">
        <v>1</v>
      </c>
      <c r="U1268" s="590">
        <f>IF(Z1268&lt;&gt;"",IF(NOT(ISERROR(FIND("SU",Z1268))),VALUE(RIGHT(Z1268,1))+4,IF(NOT(ISERROR(FIND("MU20",Z1268))),20,IF(NOT(ISERROR(FIND("MU21",Z1268))),21,IF(NOT(ISERROR(FIND("MU2",Z1268))),2,1)))),"")</f>
        <v>5</v>
      </c>
      <c r="V1268" s="583"/>
      <c r="W1268" s="347" t="s">
        <v>2172</v>
      </c>
      <c r="X1268" s="192"/>
      <c r="Y1268" s="219">
        <f>IF(NOT(ISERROR(FIND("MU=SU",X1268))),1,IF(Z1268&lt;&gt;"",IF(NOT(ISERROR(FIND("SU",Z1268))),1,0),""))</f>
        <v>1</v>
      </c>
      <c r="Z1268" s="217" t="s">
        <v>43</v>
      </c>
      <c r="AA1268" s="218">
        <v>2597</v>
      </c>
      <c r="AB1268" s="77">
        <v>9.2386599999999994</v>
      </c>
      <c r="AC1268" s="78" t="s">
        <v>3625</v>
      </c>
      <c r="AD1268" s="199"/>
      <c r="AE1268" s="91"/>
      <c r="AF1268" s="79"/>
      <c r="AG1268" s="79"/>
      <c r="AH1268" s="80"/>
      <c r="AI1268" s="81"/>
      <c r="AJ1268" s="81"/>
      <c r="AK1268" s="81"/>
      <c r="AL1268" s="81"/>
      <c r="AM1268" s="114"/>
      <c r="AN1268" s="82"/>
      <c r="AO1268" s="83"/>
      <c r="AP1268" s="83"/>
      <c r="AQ1268" s="83"/>
      <c r="AR1268" s="84"/>
      <c r="AS1268" s="85"/>
      <c r="AT1268" s="85"/>
      <c r="AU1268" s="85"/>
      <c r="AV1268" s="85"/>
      <c r="AW1268" s="104"/>
      <c r="AX1268" s="86"/>
      <c r="AY1268" s="87"/>
      <c r="AZ1268" s="87"/>
      <c r="BA1268" s="87"/>
      <c r="BB1268" s="88"/>
      <c r="BC1268" s="89"/>
      <c r="BD1268" s="89"/>
      <c r="BE1268" s="89"/>
      <c r="BF1268" s="89"/>
      <c r="BG1268" s="115"/>
      <c r="BH1268" s="90"/>
      <c r="BI1268" s="251"/>
      <c r="BJ1268" s="252"/>
      <c r="BK1268" s="252"/>
      <c r="BL1268" s="230"/>
      <c r="BM1268" s="230"/>
      <c r="BN1268" s="230"/>
      <c r="BO1268" s="231"/>
      <c r="BP1268" s="231"/>
      <c r="BQ1268" s="231"/>
      <c r="BR1268" s="232"/>
      <c r="BS1268" s="232"/>
      <c r="BT1268" s="232"/>
      <c r="BU1268" s="230"/>
      <c r="BV1268" s="230"/>
      <c r="BW1268" s="231"/>
      <c r="BX1268" s="231"/>
      <c r="BY1268" s="232"/>
      <c r="BZ1268" s="235"/>
      <c r="CA1268" s="257"/>
      <c r="CB1268" s="233"/>
      <c r="CC1268" s="230"/>
      <c r="CD1268" s="230"/>
      <c r="CE1268" s="230"/>
      <c r="CF1268" s="230"/>
      <c r="CG1268" s="230"/>
      <c r="CH1268" s="230"/>
      <c r="CI1268" s="230"/>
      <c r="CJ1268" s="231"/>
      <c r="CK1268" s="231"/>
      <c r="CL1268" s="231"/>
      <c r="CM1268" s="231"/>
      <c r="CN1268" s="231"/>
      <c r="CO1268" s="231"/>
      <c r="CP1268" s="231"/>
      <c r="CQ1268" s="231"/>
      <c r="CR1268" s="232"/>
      <c r="CS1268" s="232"/>
      <c r="CT1268" s="232"/>
      <c r="CU1268" s="232"/>
      <c r="CV1268" s="232"/>
      <c r="CW1268" s="232"/>
      <c r="CX1268" s="232"/>
      <c r="CY1268" s="234"/>
      <c r="CZ1268" s="106"/>
      <c r="DA1268" s="106"/>
      <c r="DB1268" s="106"/>
      <c r="DC1268" s="106">
        <v>0.7</v>
      </c>
      <c r="DD1268" s="106"/>
      <c r="DE1268" s="106"/>
      <c r="DF1268" s="60"/>
      <c r="DG1268" s="107"/>
      <c r="DH1268" s="107"/>
      <c r="DI1268" s="107"/>
      <c r="DJ1268" s="107"/>
      <c r="DK1268" s="107"/>
      <c r="DL1268" s="107"/>
      <c r="DM1268" s="110"/>
      <c r="DN1268" s="110"/>
      <c r="DO1268" s="110"/>
      <c r="DP1268" s="110"/>
      <c r="DQ1268" s="110"/>
      <c r="DR1268" s="110"/>
      <c r="DS1268" s="110"/>
      <c r="DT1268" s="110"/>
      <c r="DU1268" s="497"/>
      <c r="DV1268" s="497"/>
      <c r="DW1268" s="497"/>
      <c r="DX1268" s="497"/>
      <c r="DY1268" s="497"/>
      <c r="DZ1268" s="497"/>
      <c r="EA1268" s="288">
        <v>0.60367400000000004</v>
      </c>
      <c r="EB1268" s="99">
        <v>0.28784799999999999</v>
      </c>
      <c r="EC1268" s="492">
        <v>0.86193699999999995</v>
      </c>
      <c r="ED1268" s="492">
        <v>0.40222599999999997</v>
      </c>
      <c r="EE1268" s="501">
        <v>6.2807300000000006E-11</v>
      </c>
      <c r="EF1268" s="99">
        <v>2.0268600000000001E-3</v>
      </c>
      <c r="EG1268" s="99">
        <v>-150.911</v>
      </c>
      <c r="EH1268" s="99">
        <v>-125.167</v>
      </c>
      <c r="EI1268" s="99">
        <v>-145.173</v>
      </c>
      <c r="EJ1268" s="99">
        <v>21.291</v>
      </c>
      <c r="EK1268" s="99">
        <v>10.897600000000001</v>
      </c>
      <c r="EL1268" s="99">
        <v>156.68100000000001</v>
      </c>
      <c r="EM1268" s="99">
        <v>0.316243</v>
      </c>
      <c r="EN1268" s="99">
        <v>0.348331</v>
      </c>
      <c r="EO1268" s="99">
        <v>0.29354799999999998</v>
      </c>
      <c r="EP1268" s="99">
        <v>0.356933</v>
      </c>
      <c r="EQ1268" s="99">
        <v>0.64958300000000002</v>
      </c>
      <c r="ER1268" s="99">
        <v>0.53447100000000003</v>
      </c>
      <c r="ES1268" s="99">
        <v>0</v>
      </c>
      <c r="ET1268" s="99">
        <v>1.84646</v>
      </c>
      <c r="EU1268" s="99">
        <v>2.6809599999999998</v>
      </c>
      <c r="EV1268" s="99">
        <v>4.3643599999999996</v>
      </c>
      <c r="EW1268" s="99">
        <v>12.2202</v>
      </c>
      <c r="EX1268" s="119">
        <v>6.1646599999999996</v>
      </c>
      <c r="EY1268" s="121"/>
      <c r="EZ1268" s="287"/>
      <c r="FA1268" s="83"/>
      <c r="FB1268" s="126"/>
      <c r="FC1268" s="116"/>
      <c r="FD1268" s="116"/>
      <c r="FE1268" s="116"/>
      <c r="FF1268" s="116"/>
      <c r="FG1268" s="116"/>
      <c r="FH1268" s="116"/>
      <c r="FI1268" s="116"/>
      <c r="FJ1268" s="116"/>
      <c r="FK1268" s="116"/>
      <c r="FL1268" s="116"/>
      <c r="FM1268" s="116"/>
      <c r="FN1268" s="116"/>
    </row>
    <row r="1269" spans="1:171" s="3" customFormat="1" ht="15" customHeight="1" x14ac:dyDescent="0.2">
      <c r="A1269" s="371">
        <v>20150120</v>
      </c>
      <c r="B1269" s="371">
        <v>5</v>
      </c>
      <c r="C1269" s="372">
        <v>80</v>
      </c>
      <c r="D1269" s="372">
        <v>1</v>
      </c>
      <c r="E1269" s="372">
        <v>8</v>
      </c>
      <c r="F1269" s="372">
        <v>19</v>
      </c>
      <c r="G1269" s="375">
        <v>2.1</v>
      </c>
      <c r="H1269" s="435">
        <v>0</v>
      </c>
      <c r="I1269" s="373">
        <v>5611</v>
      </c>
      <c r="J1269" s="101" t="s">
        <v>1979</v>
      </c>
      <c r="K1269" s="374" t="str">
        <f>IF(B1269=2,"Z:\Data\MOOG\HeTao\raw\",IF(B1269=5,"Z:\Data\MOOG\Polo\raw\",IF(B1269=10,"Z:\Data\MOOG\Messi\raw\","")))</f>
        <v>Z:\Data\MOOG\Polo\raw\</v>
      </c>
      <c r="L1269" s="370" t="s">
        <v>3265</v>
      </c>
      <c r="M1269" s="569" t="str">
        <f>IF(NOT(ISERROR(FIND("Training_dt",W1269))),"'Plot Psychometric_HH_dt_yuchen'",IF(NOT(ISERROR(FIND("Training",W1269))),"'Plot Psychometric_HH'",IF(NOT(ISERROR(FIND("1DAT",W1269))),"'Plot Tuning Azimuth_HH'",IF(NOT(ISERROR(FIND("HD_dt",W1269))),"'Plot HeadingDiscimination_PSTH_HH_dt_yuchen'",IF(NOT(ISERROR(FIND("HD",W1269))),"'Plot HeadingDiscimination_PSTH_HH'",IF(NOT(ISERROR(FIND("MemSac",W1269))),"'Memory Saccade Analysis_HH'",IF(NOT(ISERROR(FIND("DelSac",W1269))),"'Memory Saccade Analysis_HH'",IF(NOT(ISERROR(FIND("u-stim",W1269))),"'Plot Microstim_HH'",""))))))))</f>
        <v>'Memory Saccade Analysis_HH'</v>
      </c>
      <c r="N1269" s="573">
        <v>1</v>
      </c>
      <c r="O1269" s="584">
        <v>-1</v>
      </c>
      <c r="P1269" s="590">
        <v>4</v>
      </c>
      <c r="Q1269" s="590">
        <f>IF(B1269=2,60,310)</f>
        <v>310</v>
      </c>
      <c r="R1269" s="590">
        <v>5</v>
      </c>
      <c r="S1269" s="590">
        <f>IF(B1269=2,60,-190)</f>
        <v>-190</v>
      </c>
      <c r="T1269" s="590">
        <v>1</v>
      </c>
      <c r="U1269" s="590">
        <f>IF(Z1269&lt;&gt;"",IF(NOT(ISERROR(FIND("SU",Z1269))),VALUE(RIGHT(Z1269,1))+4,IF(NOT(ISERROR(FIND("MU20",Z1269))),20,IF(NOT(ISERROR(FIND("MU21",Z1269))),21,IF(NOT(ISERROR(FIND("MU2",Z1269))),2,1)))),"")</f>
        <v>6</v>
      </c>
      <c r="V1269" s="583"/>
      <c r="W1269" s="369" t="s">
        <v>2172</v>
      </c>
      <c r="X1269" s="192"/>
      <c r="Y1269" s="219">
        <f>IF(NOT(ISERROR(FIND("MU=SU",X1269))),1,IF(Z1269&lt;&gt;"",IF(NOT(ISERROR(FIND("SU",Z1269))),1,0),""))</f>
        <v>1</v>
      </c>
      <c r="Z1269" s="217" t="s">
        <v>46</v>
      </c>
      <c r="AA1269" s="218">
        <v>2302</v>
      </c>
      <c r="AB1269" s="77">
        <v>23.211400000000001</v>
      </c>
      <c r="AC1269" s="78" t="s">
        <v>3266</v>
      </c>
      <c r="AD1269" s="199"/>
      <c r="AE1269" s="91"/>
      <c r="AF1269" s="79"/>
      <c r="AG1269" s="79"/>
      <c r="AH1269" s="80"/>
      <c r="AI1269" s="81"/>
      <c r="AJ1269" s="81"/>
      <c r="AK1269" s="81"/>
      <c r="AL1269" s="81"/>
      <c r="AM1269" s="114"/>
      <c r="AN1269" s="82"/>
      <c r="AO1269" s="83"/>
      <c r="AP1269" s="83"/>
      <c r="AQ1269" s="83"/>
      <c r="AR1269" s="84"/>
      <c r="AS1269" s="85"/>
      <c r="AT1269" s="85"/>
      <c r="AU1269" s="85"/>
      <c r="AV1269" s="85"/>
      <c r="AW1269" s="104"/>
      <c r="AX1269" s="86"/>
      <c r="AY1269" s="87"/>
      <c r="AZ1269" s="87"/>
      <c r="BA1269" s="87"/>
      <c r="BB1269" s="88"/>
      <c r="BC1269" s="89"/>
      <c r="BD1269" s="89"/>
      <c r="BE1269" s="89"/>
      <c r="BF1269" s="89"/>
      <c r="BG1269" s="115"/>
      <c r="BH1269" s="90"/>
      <c r="BI1269" s="251"/>
      <c r="BJ1269" s="252"/>
      <c r="BK1269" s="252"/>
      <c r="BL1269" s="230"/>
      <c r="BM1269" s="230"/>
      <c r="BN1269" s="230"/>
      <c r="BO1269" s="231"/>
      <c r="BP1269" s="231"/>
      <c r="BQ1269" s="231"/>
      <c r="BR1269" s="232"/>
      <c r="BS1269" s="232"/>
      <c r="BT1269" s="232"/>
      <c r="BU1269" s="230"/>
      <c r="BV1269" s="230"/>
      <c r="BW1269" s="231"/>
      <c r="BX1269" s="231"/>
      <c r="BY1269" s="232"/>
      <c r="BZ1269" s="235"/>
      <c r="CA1269" s="257"/>
      <c r="CB1269" s="233"/>
      <c r="CC1269" s="230"/>
      <c r="CD1269" s="230"/>
      <c r="CE1269" s="230"/>
      <c r="CF1269" s="230"/>
      <c r="CG1269" s="230"/>
      <c r="CH1269" s="230"/>
      <c r="CI1269" s="230"/>
      <c r="CJ1269" s="231"/>
      <c r="CK1269" s="231"/>
      <c r="CL1269" s="231"/>
      <c r="CM1269" s="231"/>
      <c r="CN1269" s="231"/>
      <c r="CO1269" s="231"/>
      <c r="CP1269" s="231"/>
      <c r="CQ1269" s="231"/>
      <c r="CR1269" s="232"/>
      <c r="CS1269" s="232"/>
      <c r="CT1269" s="232"/>
      <c r="CU1269" s="232"/>
      <c r="CV1269" s="232"/>
      <c r="CW1269" s="232"/>
      <c r="CX1269" s="232"/>
      <c r="CY1269" s="234"/>
      <c r="CZ1269" s="106"/>
      <c r="DA1269" s="106"/>
      <c r="DB1269" s="106"/>
      <c r="DC1269" s="106">
        <v>0.7</v>
      </c>
      <c r="DD1269" s="106"/>
      <c r="DE1269" s="106"/>
      <c r="DF1269" s="60"/>
      <c r="DG1269" s="107"/>
      <c r="DH1269" s="107"/>
      <c r="DI1269" s="107"/>
      <c r="DJ1269" s="107"/>
      <c r="DK1269" s="107"/>
      <c r="DL1269" s="107"/>
      <c r="DM1269" s="110"/>
      <c r="DN1269" s="110"/>
      <c r="DO1269" s="110"/>
      <c r="DP1269" s="110"/>
      <c r="DQ1269" s="110"/>
      <c r="DR1269" s="110"/>
      <c r="DS1269" s="110"/>
      <c r="DT1269" s="110"/>
      <c r="DU1269" s="497"/>
      <c r="DV1269" s="497"/>
      <c r="DW1269" s="497"/>
      <c r="DX1269" s="497"/>
      <c r="DY1269" s="497"/>
      <c r="DZ1269" s="497"/>
      <c r="EA1269" s="288">
        <v>0.107241</v>
      </c>
      <c r="EB1269" s="492">
        <v>1.9535300000000002E-3</v>
      </c>
      <c r="EC1269" s="99">
        <v>1.2995899999999999E-2</v>
      </c>
      <c r="ED1269" s="99">
        <v>4.6679100000000001E-2</v>
      </c>
      <c r="EE1269" s="99">
        <v>4.7718999999999999E-3</v>
      </c>
      <c r="EF1269" s="99">
        <v>9.3028100000000003E-4</v>
      </c>
      <c r="EG1269" s="99">
        <v>49.482700000000001</v>
      </c>
      <c r="EH1269" s="99">
        <v>-128.417</v>
      </c>
      <c r="EI1269" s="99">
        <v>-98.605500000000006</v>
      </c>
      <c r="EJ1269" s="99">
        <v>-82.255899999999997</v>
      </c>
      <c r="EK1269" s="99">
        <v>-114.032</v>
      </c>
      <c r="EL1269" s="99">
        <v>152.56800000000001</v>
      </c>
      <c r="EM1269" s="99">
        <v>0.40249699999999999</v>
      </c>
      <c r="EN1269" s="99">
        <v>0.52091699999999996</v>
      </c>
      <c r="EO1269" s="99">
        <v>0.46874900000000003</v>
      </c>
      <c r="EP1269" s="99">
        <v>0.43704599999999999</v>
      </c>
      <c r="EQ1269" s="99">
        <v>0.49545400000000001</v>
      </c>
      <c r="ER1269" s="99">
        <v>0.55645699999999998</v>
      </c>
      <c r="ES1269" s="99">
        <v>0</v>
      </c>
      <c r="ET1269" s="99">
        <v>1.6436599999999999</v>
      </c>
      <c r="EU1269" s="99">
        <v>2.69448</v>
      </c>
      <c r="EV1269" s="99">
        <v>2.69448</v>
      </c>
      <c r="EW1269" s="99">
        <v>2.9148100000000001</v>
      </c>
      <c r="EX1269" s="119">
        <v>2.50169</v>
      </c>
      <c r="EY1269" s="121"/>
      <c r="EZ1269" s="287"/>
      <c r="FA1269" s="83"/>
      <c r="FB1269" s="126"/>
      <c r="FC1269" s="116"/>
      <c r="FD1269" s="116"/>
      <c r="FE1269" s="116"/>
      <c r="FF1269" s="116"/>
      <c r="FG1269" s="116"/>
      <c r="FH1269" s="116"/>
      <c r="FI1269" s="116"/>
      <c r="FJ1269" s="116"/>
      <c r="FK1269" s="116"/>
      <c r="FL1269" s="116"/>
      <c r="FM1269" s="116"/>
      <c r="FN1269" s="116"/>
    </row>
    <row r="1270" spans="1:171" s="3" customFormat="1" ht="15" customHeight="1" x14ac:dyDescent="0.2">
      <c r="A1270" s="342">
        <v>20150120</v>
      </c>
      <c r="B1270" s="342">
        <v>5</v>
      </c>
      <c r="C1270" s="343">
        <v>80</v>
      </c>
      <c r="D1270" s="343">
        <v>1</v>
      </c>
      <c r="E1270" s="343">
        <v>8</v>
      </c>
      <c r="F1270" s="343">
        <v>19</v>
      </c>
      <c r="G1270" s="361">
        <v>2.1</v>
      </c>
      <c r="H1270" s="435">
        <v>0</v>
      </c>
      <c r="I1270" s="344">
        <v>5611</v>
      </c>
      <c r="J1270" s="101" t="s">
        <v>1979</v>
      </c>
      <c r="K1270" s="345" t="str">
        <f>IF(B1270=2,"Z:\Data\MOOG\HeTao\raw\",IF(B1270=5,"Z:\Data\MOOG\Polo\raw\",IF(B1270=10,"Z:\Data\MOOG\Messi\raw\","")))</f>
        <v>Z:\Data\MOOG\Polo\raw\</v>
      </c>
      <c r="L1270" s="341" t="s">
        <v>3267</v>
      </c>
      <c r="M1270" s="569" t="str">
        <f>IF(NOT(ISERROR(FIND("Training_dt",W1270))),"'Plot Psychometric_HH_dt_yuchen'",IF(NOT(ISERROR(FIND("Training",W1270))),"'Plot Psychometric_HH'",IF(NOT(ISERROR(FIND("1DAT",W1270))),"'Plot Tuning Azimuth_HH'",IF(NOT(ISERROR(FIND("HD_dt",W1270))),"'Plot HeadingDiscimination_PSTH_HH_dt_yuchen'",IF(NOT(ISERROR(FIND("HD",W1270))),"'Plot HeadingDiscimination_PSTH_HH'",IF(NOT(ISERROR(FIND("MemSac",W1270))),"'Memory Saccade Analysis_HH'",IF(NOT(ISERROR(FIND("DelSac",W1270))),"'Memory Saccade Analysis_HH'",IF(NOT(ISERROR(FIND("u-stim",W1270))),"'Plot Microstim_HH'",""))))))))</f>
        <v>'Plot Tuning Azimuth_HH'</v>
      </c>
      <c r="N1270" s="573">
        <v>1</v>
      </c>
      <c r="O1270" s="584">
        <v>-1</v>
      </c>
      <c r="P1270" s="590">
        <v>4</v>
      </c>
      <c r="Q1270" s="590">
        <f>IF(B1270=2,60,310)</f>
        <v>310</v>
      </c>
      <c r="R1270" s="590">
        <v>5</v>
      </c>
      <c r="S1270" s="590">
        <f>IF(B1270=2,60,-190)</f>
        <v>-190</v>
      </c>
      <c r="T1270" s="590">
        <v>1</v>
      </c>
      <c r="U1270" s="590">
        <f>IF(Z1270&lt;&gt;"",IF(NOT(ISERROR(FIND("SU",Z1270))),VALUE(RIGHT(Z1270,1))+4,IF(NOT(ISERROR(FIND("MU20",Z1270))),20,IF(NOT(ISERROR(FIND("MU21",Z1270))),21,IF(NOT(ISERROR(FIND("MU2",Z1270))),2,1)))),"")</f>
        <v>5</v>
      </c>
      <c r="V1270" s="583"/>
      <c r="W1270" s="347" t="s">
        <v>2222</v>
      </c>
      <c r="X1270" s="192"/>
      <c r="Y1270" s="219">
        <f>IF(NOT(ISERROR(FIND("MU=SU",X1270))),1,IF(Z1270&lt;&gt;"",IF(NOT(ISERROR(FIND("SU",Z1270))),1,0),""))</f>
        <v>1</v>
      </c>
      <c r="Z1270" s="217" t="s">
        <v>43</v>
      </c>
      <c r="AA1270" s="218">
        <v>3337</v>
      </c>
      <c r="AB1270" s="77">
        <v>17.354500000000002</v>
      </c>
      <c r="AC1270" s="78" t="s">
        <v>3268</v>
      </c>
      <c r="AD1270" s="199"/>
      <c r="AE1270" s="91">
        <v>156.40299999999999</v>
      </c>
      <c r="AF1270" s="79">
        <v>0.36231000000000002</v>
      </c>
      <c r="AG1270" s="79">
        <v>0.210282</v>
      </c>
      <c r="AH1270" s="80">
        <v>0.64614499999999997</v>
      </c>
      <c r="AI1270" s="81">
        <v>-0.437087</v>
      </c>
      <c r="AJ1270" s="81">
        <v>0.33707999999999999</v>
      </c>
      <c r="AK1270" s="81" t="s">
        <v>1615</v>
      </c>
      <c r="AL1270" s="81" t="s">
        <v>1615</v>
      </c>
      <c r="AM1270" s="114" t="s">
        <v>4870</v>
      </c>
      <c r="AN1270" s="82" t="s">
        <v>4871</v>
      </c>
      <c r="AO1270" s="83">
        <v>26.903300000000002</v>
      </c>
      <c r="AP1270" s="83">
        <v>0.56020400000000004</v>
      </c>
      <c r="AQ1270" s="83">
        <v>0.34782000000000002</v>
      </c>
      <c r="AR1270" s="84">
        <v>2.4770700000000001E-3</v>
      </c>
      <c r="AS1270" s="85">
        <v>0.76323300000000005</v>
      </c>
      <c r="AT1270" s="85">
        <v>1.3266500000000001</v>
      </c>
      <c r="AU1270" s="85">
        <v>16.166699999999999</v>
      </c>
      <c r="AV1270" s="85">
        <v>92.089600000000004</v>
      </c>
      <c r="AW1270" s="104" t="s">
        <v>4872</v>
      </c>
      <c r="AX1270" s="86" t="s">
        <v>4873</v>
      </c>
      <c r="AY1270" s="87" t="s">
        <v>1615</v>
      </c>
      <c r="AZ1270" s="87" t="s">
        <v>1615</v>
      </c>
      <c r="BA1270" s="87" t="s">
        <v>1615</v>
      </c>
      <c r="BB1270" s="88" t="s">
        <v>1615</v>
      </c>
      <c r="BC1270" s="89" t="s">
        <v>1615</v>
      </c>
      <c r="BD1270" s="89" t="s">
        <v>1615</v>
      </c>
      <c r="BE1270" s="89" t="s">
        <v>1615</v>
      </c>
      <c r="BF1270" s="89" t="s">
        <v>1615</v>
      </c>
      <c r="BG1270" s="115" t="s">
        <v>1615</v>
      </c>
      <c r="BH1270" s="90" t="s">
        <v>1615</v>
      </c>
      <c r="BI1270" s="251"/>
      <c r="BJ1270" s="252"/>
      <c r="BK1270" s="252"/>
      <c r="BL1270" s="230"/>
      <c r="BM1270" s="230"/>
      <c r="BN1270" s="230"/>
      <c r="BO1270" s="231"/>
      <c r="BP1270" s="231"/>
      <c r="BQ1270" s="231"/>
      <c r="BR1270" s="232"/>
      <c r="BS1270" s="232"/>
      <c r="BT1270" s="232"/>
      <c r="BU1270" s="230"/>
      <c r="BV1270" s="230"/>
      <c r="BW1270" s="231"/>
      <c r="BX1270" s="231"/>
      <c r="BY1270" s="232"/>
      <c r="BZ1270" s="235"/>
      <c r="CA1270" s="257"/>
      <c r="CB1270" s="233"/>
      <c r="CC1270" s="230"/>
      <c r="CD1270" s="230"/>
      <c r="CE1270" s="230"/>
      <c r="CF1270" s="230"/>
      <c r="CG1270" s="230"/>
      <c r="CH1270" s="230"/>
      <c r="CI1270" s="230"/>
      <c r="CJ1270" s="231"/>
      <c r="CK1270" s="231"/>
      <c r="CL1270" s="231"/>
      <c r="CM1270" s="231"/>
      <c r="CN1270" s="231"/>
      <c r="CO1270" s="231"/>
      <c r="CP1270" s="231"/>
      <c r="CQ1270" s="231"/>
      <c r="CR1270" s="232"/>
      <c r="CS1270" s="232"/>
      <c r="CT1270" s="232"/>
      <c r="CU1270" s="232"/>
      <c r="CV1270" s="232"/>
      <c r="CW1270" s="232"/>
      <c r="CX1270" s="232"/>
      <c r="CY1270" s="234"/>
      <c r="CZ1270" s="106"/>
      <c r="DA1270" s="106"/>
      <c r="DB1270" s="106"/>
      <c r="DC1270" s="106"/>
      <c r="DD1270" s="106"/>
      <c r="DE1270" s="106"/>
      <c r="DF1270" s="60"/>
      <c r="DG1270" s="107"/>
      <c r="DH1270" s="107"/>
      <c r="DI1270" s="107"/>
      <c r="DJ1270" s="107"/>
      <c r="DK1270" s="107"/>
      <c r="DL1270" s="107"/>
      <c r="DM1270" s="110"/>
      <c r="DN1270" s="110"/>
      <c r="DO1270" s="110"/>
      <c r="DP1270" s="110"/>
      <c r="DQ1270" s="110"/>
      <c r="DR1270" s="110"/>
      <c r="DS1270" s="110"/>
      <c r="DT1270" s="110"/>
      <c r="DU1270" s="497"/>
      <c r="DV1270" s="497"/>
      <c r="DW1270" s="497"/>
      <c r="DX1270" s="497"/>
      <c r="DY1270" s="497"/>
      <c r="DZ1270" s="497"/>
      <c r="EA1270" s="288"/>
      <c r="EB1270" s="492"/>
      <c r="EC1270" s="99"/>
      <c r="ED1270" s="99"/>
      <c r="EE1270" s="492"/>
      <c r="EF1270" s="492"/>
      <c r="EG1270" s="99"/>
      <c r="EH1270" s="99"/>
      <c r="EI1270" s="99"/>
      <c r="EJ1270" s="99"/>
      <c r="EK1270" s="99"/>
      <c r="EL1270" s="99"/>
      <c r="EM1270" s="99"/>
      <c r="EN1270" s="99"/>
      <c r="EO1270" s="99"/>
      <c r="EP1270" s="99"/>
      <c r="EQ1270" s="99"/>
      <c r="ER1270" s="99"/>
      <c r="ES1270" s="99"/>
      <c r="ET1270" s="99"/>
      <c r="EU1270" s="99"/>
      <c r="EV1270" s="99"/>
      <c r="EW1270" s="99"/>
      <c r="EX1270" s="119"/>
      <c r="EY1270" s="121"/>
      <c r="EZ1270" s="287"/>
      <c r="FA1270" s="83"/>
      <c r="FB1270" s="126"/>
      <c r="FC1270" s="116"/>
      <c r="FD1270" s="116"/>
      <c r="FE1270" s="116"/>
      <c r="FF1270" s="116"/>
      <c r="FG1270" s="116"/>
      <c r="FH1270" s="116"/>
      <c r="FI1270" s="116"/>
      <c r="FJ1270" s="116"/>
      <c r="FK1270" s="116"/>
      <c r="FL1270" s="116"/>
      <c r="FM1270" s="116"/>
      <c r="FN1270" s="116"/>
    </row>
    <row r="1271" spans="1:171" s="3" customFormat="1" ht="15" customHeight="1" x14ac:dyDescent="0.2">
      <c r="A1271" s="342">
        <v>20150120</v>
      </c>
      <c r="B1271" s="342">
        <v>5</v>
      </c>
      <c r="C1271" s="343">
        <v>80</v>
      </c>
      <c r="D1271" s="343">
        <v>1</v>
      </c>
      <c r="E1271" s="343">
        <v>8</v>
      </c>
      <c r="F1271" s="343">
        <v>19</v>
      </c>
      <c r="G1271" s="361">
        <v>2.1</v>
      </c>
      <c r="H1271" s="435">
        <v>0</v>
      </c>
      <c r="I1271" s="344">
        <v>5611</v>
      </c>
      <c r="J1271" s="101" t="s">
        <v>1979</v>
      </c>
      <c r="K1271" s="345" t="str">
        <f>IF(B1271=2,"Z:\Data\MOOG\HeTao\raw\",IF(B1271=5,"Z:\Data\MOOG\Polo\raw\",IF(B1271=10,"Z:\Data\MOOG\Messi\raw\","")))</f>
        <v>Z:\Data\MOOG\Polo\raw\</v>
      </c>
      <c r="L1271" s="370" t="s">
        <v>3626</v>
      </c>
      <c r="M1271" s="569" t="str">
        <f>IF(NOT(ISERROR(FIND("Training_dt",W1271))),"'Plot Psychometric_HH_dt_yuchen'",IF(NOT(ISERROR(FIND("Training",W1271))),"'Plot Psychometric_HH'",IF(NOT(ISERROR(FIND("1DAT",W1271))),"'Plot Tuning Azimuth_HH'",IF(NOT(ISERROR(FIND("HD_dt",W1271))),"'Plot HeadingDiscimination_PSTH_HH_dt_yuchen'",IF(NOT(ISERROR(FIND("HD",W1271))),"'Plot HeadingDiscimination_PSTH_HH'",IF(NOT(ISERROR(FIND("MemSac",W1271))),"'Memory Saccade Analysis_HH'",IF(NOT(ISERROR(FIND("DelSac",W1271))),"'Memory Saccade Analysis_HH'",IF(NOT(ISERROR(FIND("u-stim",W1271))),"'Plot Microstim_HH'",""))))))))</f>
        <v>'Plot HeadingDiscimination_PSTH_HH'</v>
      </c>
      <c r="N1271" s="573">
        <v>1</v>
      </c>
      <c r="O1271" s="584">
        <v>-1</v>
      </c>
      <c r="P1271" s="590">
        <v>4</v>
      </c>
      <c r="Q1271" s="590">
        <f>IF(B1271=2,60,310)</f>
        <v>310</v>
      </c>
      <c r="R1271" s="590">
        <v>5</v>
      </c>
      <c r="S1271" s="590">
        <f>IF(B1271=2,60,-190)</f>
        <v>-190</v>
      </c>
      <c r="T1271" s="590">
        <v>1</v>
      </c>
      <c r="U1271" s="590">
        <f>IF(Z1271&lt;&gt;"",IF(NOT(ISERROR(FIND("SU",Z1271))),VALUE(RIGHT(Z1271,1))+4,IF(NOT(ISERROR(FIND("MU20",Z1271))),20,IF(NOT(ISERROR(FIND("MU21",Z1271))),21,IF(NOT(ISERROR(FIND("MU2",Z1271))),2,1)))),"")</f>
        <v>5</v>
      </c>
      <c r="V1271" s="583"/>
      <c r="W1271" s="347" t="s">
        <v>1986</v>
      </c>
      <c r="X1271" s="192"/>
      <c r="Y1271" s="219">
        <f>IF(NOT(ISERROR(FIND("MU=SU",X1271))),1,IF(Z1271&lt;&gt;"",IF(NOT(ISERROR(FIND("SU",Z1271))),1,0),""))</f>
        <v>1</v>
      </c>
      <c r="Z1271" s="217" t="s">
        <v>43</v>
      </c>
      <c r="AA1271" s="218">
        <v>11587</v>
      </c>
      <c r="AB1271" s="77">
        <v>18.642099999999999</v>
      </c>
      <c r="AC1271" s="78" t="s">
        <v>3624</v>
      </c>
      <c r="AD1271" s="199"/>
      <c r="AE1271" s="91"/>
      <c r="AF1271" s="79"/>
      <c r="AG1271" s="79"/>
      <c r="AH1271" s="80"/>
      <c r="AI1271" s="81"/>
      <c r="AJ1271" s="81"/>
      <c r="AK1271" s="81"/>
      <c r="AL1271" s="81"/>
      <c r="AM1271" s="114"/>
      <c r="AN1271" s="82"/>
      <c r="AO1271" s="83"/>
      <c r="AP1271" s="83"/>
      <c r="AQ1271" s="83"/>
      <c r="AR1271" s="84"/>
      <c r="AS1271" s="85"/>
      <c r="AT1271" s="85"/>
      <c r="AU1271" s="85"/>
      <c r="AV1271" s="85"/>
      <c r="AW1271" s="104"/>
      <c r="AX1271" s="86"/>
      <c r="AY1271" s="87"/>
      <c r="AZ1271" s="87"/>
      <c r="BA1271" s="87"/>
      <c r="BB1271" s="88"/>
      <c r="BC1271" s="89"/>
      <c r="BD1271" s="89"/>
      <c r="BE1271" s="89"/>
      <c r="BF1271" s="89"/>
      <c r="BG1271" s="115"/>
      <c r="BH1271" s="90"/>
      <c r="BI1271" s="251"/>
      <c r="BJ1271" s="252"/>
      <c r="BK1271" s="252"/>
      <c r="BL1271" s="230"/>
      <c r="BM1271" s="230"/>
      <c r="BN1271" s="230"/>
      <c r="BO1271" s="231"/>
      <c r="BP1271" s="231"/>
      <c r="BQ1271" s="231"/>
      <c r="BR1271" s="232"/>
      <c r="BS1271" s="232"/>
      <c r="BT1271" s="232"/>
      <c r="BU1271" s="230"/>
      <c r="BV1271" s="230"/>
      <c r="BW1271" s="231"/>
      <c r="BX1271" s="231"/>
      <c r="BY1271" s="232"/>
      <c r="BZ1271" s="235"/>
      <c r="CA1271" s="257"/>
      <c r="CB1271" s="233"/>
      <c r="CC1271" s="230"/>
      <c r="CD1271" s="230"/>
      <c r="CE1271" s="230"/>
      <c r="CF1271" s="230"/>
      <c r="CG1271" s="230"/>
      <c r="CH1271" s="230"/>
      <c r="CI1271" s="230"/>
      <c r="CJ1271" s="231"/>
      <c r="CK1271" s="231"/>
      <c r="CL1271" s="231"/>
      <c r="CM1271" s="231"/>
      <c r="CN1271" s="231"/>
      <c r="CO1271" s="231"/>
      <c r="CP1271" s="231"/>
      <c r="CQ1271" s="231"/>
      <c r="CR1271" s="232"/>
      <c r="CS1271" s="232"/>
      <c r="CT1271" s="232"/>
      <c r="CU1271" s="232"/>
      <c r="CV1271" s="232"/>
      <c r="CW1271" s="232"/>
      <c r="CX1271" s="232"/>
      <c r="CY1271" s="234"/>
      <c r="CZ1271" s="106">
        <v>1</v>
      </c>
      <c r="DA1271" s="106">
        <v>0</v>
      </c>
      <c r="DB1271" s="106"/>
      <c r="DC1271" s="106">
        <v>0.7</v>
      </c>
      <c r="DD1271" s="106" t="s">
        <v>3111</v>
      </c>
      <c r="DE1271" s="498">
        <v>0</v>
      </c>
      <c r="DF1271" s="60">
        <v>0</v>
      </c>
      <c r="DG1271" s="107">
        <v>27</v>
      </c>
      <c r="DH1271" s="107" t="s">
        <v>7138</v>
      </c>
      <c r="DI1271" s="107">
        <v>1.56647</v>
      </c>
      <c r="DJ1271" s="107">
        <v>0.57487900000000003</v>
      </c>
      <c r="DK1271" s="107">
        <v>2.1996500000000001</v>
      </c>
      <c r="DL1271" s="107">
        <v>0.23797599999999999</v>
      </c>
      <c r="DM1271" s="110">
        <v>1.71116</v>
      </c>
      <c r="DN1271" s="110">
        <v>-0.35814800000000002</v>
      </c>
      <c r="DO1271" s="110">
        <v>0.41337200000000002</v>
      </c>
      <c r="DP1271" s="110">
        <v>0.393953</v>
      </c>
      <c r="DQ1271" s="110">
        <v>0.54607499999999998</v>
      </c>
      <c r="DR1271" s="110">
        <v>0.62731599999999998</v>
      </c>
      <c r="DS1271" s="110">
        <v>0.50127100000000002</v>
      </c>
      <c r="DT1271" s="110">
        <v>0.691631</v>
      </c>
      <c r="DU1271" s="497">
        <v>-7.5991600000000006E-2</v>
      </c>
      <c r="DV1271" s="497">
        <v>0.37</v>
      </c>
      <c r="DW1271" s="497">
        <v>0.21427199999999999</v>
      </c>
      <c r="DX1271" s="497">
        <v>1.2E-2</v>
      </c>
      <c r="DY1271" s="497">
        <v>0.34140300000000001</v>
      </c>
      <c r="DZ1271" s="497">
        <v>0</v>
      </c>
      <c r="EA1271" s="288"/>
      <c r="EB1271" s="492"/>
      <c r="EC1271" s="492"/>
      <c r="ED1271" s="492"/>
      <c r="EE1271" s="492"/>
      <c r="EF1271" s="492"/>
      <c r="EG1271" s="99"/>
      <c r="EH1271" s="99"/>
      <c r="EI1271" s="99"/>
      <c r="EJ1271" s="99"/>
      <c r="EK1271" s="99"/>
      <c r="EL1271" s="99"/>
      <c r="EM1271" s="99"/>
      <c r="EN1271" s="99"/>
      <c r="EO1271" s="99"/>
      <c r="EP1271" s="99"/>
      <c r="EQ1271" s="99"/>
      <c r="ER1271" s="99"/>
      <c r="ES1271" s="99"/>
      <c r="ET1271" s="99"/>
      <c r="EU1271" s="99"/>
      <c r="EV1271" s="99"/>
      <c r="EW1271" s="99"/>
      <c r="EX1271" s="119"/>
      <c r="EY1271" s="121"/>
      <c r="EZ1271" s="524"/>
      <c r="FA1271" s="83">
        <v>27</v>
      </c>
      <c r="FB1271" s="126">
        <v>17</v>
      </c>
      <c r="FC1271" s="505">
        <v>1.56647</v>
      </c>
      <c r="FD1271" s="505">
        <v>0.57487900000000003</v>
      </c>
      <c r="FE1271" s="116">
        <v>2.1996500000000001</v>
      </c>
      <c r="FF1271" s="116">
        <v>0.23797599999999999</v>
      </c>
      <c r="FG1271" s="116">
        <v>1.71116</v>
      </c>
      <c r="FH1271" s="116">
        <v>-0.35814800000000002</v>
      </c>
      <c r="FI1271" s="116" t="s">
        <v>6882</v>
      </c>
      <c r="FJ1271" s="116" t="s">
        <v>6883</v>
      </c>
      <c r="FK1271" s="116" t="s">
        <v>6884</v>
      </c>
      <c r="FL1271" s="116" t="s">
        <v>6885</v>
      </c>
      <c r="FM1271" s="116" t="s">
        <v>6886</v>
      </c>
      <c r="FN1271" s="116" t="s">
        <v>6887</v>
      </c>
    </row>
    <row r="1272" spans="1:171" s="3" customFormat="1" ht="15" customHeight="1" x14ac:dyDescent="0.2">
      <c r="A1272" s="371">
        <v>20150120</v>
      </c>
      <c r="B1272" s="371">
        <v>5</v>
      </c>
      <c r="C1272" s="372">
        <v>80</v>
      </c>
      <c r="D1272" s="372">
        <v>1</v>
      </c>
      <c r="E1272" s="372">
        <v>8</v>
      </c>
      <c r="F1272" s="372">
        <v>19</v>
      </c>
      <c r="G1272" s="375">
        <v>2.1</v>
      </c>
      <c r="H1272" s="435">
        <v>0</v>
      </c>
      <c r="I1272" s="373">
        <v>5611</v>
      </c>
      <c r="J1272" s="101" t="s">
        <v>1979</v>
      </c>
      <c r="K1272" s="374" t="str">
        <f>IF(B1272=2,"Z:\Data\MOOG\HeTao\raw\",IF(B1272=5,"Z:\Data\MOOG\Polo\raw\",IF(B1272=10,"Z:\Data\MOOG\Messi\raw\","")))</f>
        <v>Z:\Data\MOOG\Polo\raw\</v>
      </c>
      <c r="L1272" s="370" t="s">
        <v>3626</v>
      </c>
      <c r="M1272" s="569" t="str">
        <f>IF(NOT(ISERROR(FIND("Training_dt",W1272))),"'Plot Psychometric_HH_dt_yuchen'",IF(NOT(ISERROR(FIND("Training",W1272))),"'Plot Psychometric_HH'",IF(NOT(ISERROR(FIND("1DAT",W1272))),"'Plot Tuning Azimuth_HH'",IF(NOT(ISERROR(FIND("HD_dt",W1272))),"'Plot HeadingDiscimination_PSTH_HH_dt_yuchen'",IF(NOT(ISERROR(FIND("HD",W1272))),"'Plot HeadingDiscimination_PSTH_HH'",IF(NOT(ISERROR(FIND("MemSac",W1272))),"'Memory Saccade Analysis_HH'",IF(NOT(ISERROR(FIND("DelSac",W1272))),"'Memory Saccade Analysis_HH'",IF(NOT(ISERROR(FIND("u-stim",W1272))),"'Plot Microstim_HH'",""))))))))</f>
        <v>'Plot HeadingDiscimination_PSTH_HH'</v>
      </c>
      <c r="N1272" s="573">
        <v>1</v>
      </c>
      <c r="O1272" s="584">
        <v>-1</v>
      </c>
      <c r="P1272" s="590">
        <v>4</v>
      </c>
      <c r="Q1272" s="590">
        <f>IF(B1272=2,60,310)</f>
        <v>310</v>
      </c>
      <c r="R1272" s="590">
        <v>5</v>
      </c>
      <c r="S1272" s="590">
        <f>IF(B1272=2,60,-190)</f>
        <v>-190</v>
      </c>
      <c r="T1272" s="590">
        <v>1</v>
      </c>
      <c r="U1272" s="590">
        <f>IF(Z1272&lt;&gt;"",IF(NOT(ISERROR(FIND("SU",Z1272))),VALUE(RIGHT(Z1272,1))+4,IF(NOT(ISERROR(FIND("MU20",Z1272))),20,IF(NOT(ISERROR(FIND("MU21",Z1272))),21,IF(NOT(ISERROR(FIND("MU2",Z1272))),2,1)))),"")</f>
        <v>6</v>
      </c>
      <c r="V1272" s="583"/>
      <c r="W1272" s="369" t="s">
        <v>1986</v>
      </c>
      <c r="X1272" s="192"/>
      <c r="Y1272" s="219">
        <f>IF(NOT(ISERROR(FIND("MU=SU",X1272))),1,IF(Z1272&lt;&gt;"",IF(NOT(ISERROR(FIND("SU",Z1272))),1,0),""))</f>
        <v>1</v>
      </c>
      <c r="Z1272" s="217" t="s">
        <v>46</v>
      </c>
      <c r="AA1272" s="218">
        <v>26472</v>
      </c>
      <c r="AB1272" s="77">
        <v>6.1480699999999997</v>
      </c>
      <c r="AC1272" s="78" t="s">
        <v>3269</v>
      </c>
      <c r="AD1272" s="199"/>
      <c r="AE1272" s="91"/>
      <c r="AF1272" s="79"/>
      <c r="AG1272" s="79"/>
      <c r="AH1272" s="80"/>
      <c r="AI1272" s="81"/>
      <c r="AJ1272" s="81"/>
      <c r="AK1272" s="81"/>
      <c r="AL1272" s="81"/>
      <c r="AM1272" s="114"/>
      <c r="AN1272" s="82"/>
      <c r="AO1272" s="83"/>
      <c r="AP1272" s="83"/>
      <c r="AQ1272" s="83"/>
      <c r="AR1272" s="84"/>
      <c r="AS1272" s="85"/>
      <c r="AT1272" s="85"/>
      <c r="AU1272" s="85"/>
      <c r="AV1272" s="85"/>
      <c r="AW1272" s="104"/>
      <c r="AX1272" s="86"/>
      <c r="AY1272" s="87"/>
      <c r="AZ1272" s="87"/>
      <c r="BA1272" s="87"/>
      <c r="BB1272" s="88"/>
      <c r="BC1272" s="89"/>
      <c r="BD1272" s="89"/>
      <c r="BE1272" s="89"/>
      <c r="BF1272" s="89"/>
      <c r="BG1272" s="115"/>
      <c r="BH1272" s="90"/>
      <c r="BI1272" s="251"/>
      <c r="BJ1272" s="252"/>
      <c r="BK1272" s="252"/>
      <c r="BL1272" s="230"/>
      <c r="BM1272" s="230"/>
      <c r="BN1272" s="230"/>
      <c r="BO1272" s="231"/>
      <c r="BP1272" s="231"/>
      <c r="BQ1272" s="231"/>
      <c r="BR1272" s="232"/>
      <c r="BS1272" s="232"/>
      <c r="BT1272" s="232"/>
      <c r="BU1272" s="230"/>
      <c r="BV1272" s="230"/>
      <c r="BW1272" s="231"/>
      <c r="BX1272" s="231"/>
      <c r="BY1272" s="232"/>
      <c r="BZ1272" s="235"/>
      <c r="CA1272" s="257"/>
      <c r="CB1272" s="233"/>
      <c r="CC1272" s="230"/>
      <c r="CD1272" s="230"/>
      <c r="CE1272" s="230"/>
      <c r="CF1272" s="230"/>
      <c r="CG1272" s="230"/>
      <c r="CH1272" s="230"/>
      <c r="CI1272" s="230"/>
      <c r="CJ1272" s="231"/>
      <c r="CK1272" s="231"/>
      <c r="CL1272" s="231"/>
      <c r="CM1272" s="231"/>
      <c r="CN1272" s="231"/>
      <c r="CO1272" s="231"/>
      <c r="CP1272" s="231"/>
      <c r="CQ1272" s="231"/>
      <c r="CR1272" s="232"/>
      <c r="CS1272" s="232"/>
      <c r="CT1272" s="232"/>
      <c r="CU1272" s="232"/>
      <c r="CV1272" s="232"/>
      <c r="CW1272" s="232"/>
      <c r="CX1272" s="232"/>
      <c r="CY1272" s="234"/>
      <c r="CZ1272" s="106">
        <v>1</v>
      </c>
      <c r="DA1272" s="106">
        <v>0</v>
      </c>
      <c r="DB1272" s="106"/>
      <c r="DC1272" s="106">
        <v>0.7</v>
      </c>
      <c r="DD1272" s="106" t="s">
        <v>3111</v>
      </c>
      <c r="DE1272" s="498">
        <v>0</v>
      </c>
      <c r="DF1272" s="60">
        <v>0</v>
      </c>
      <c r="DG1272" s="107">
        <v>27</v>
      </c>
      <c r="DH1272" s="107" t="s">
        <v>7138</v>
      </c>
      <c r="DI1272" s="107">
        <v>1.56647</v>
      </c>
      <c r="DJ1272" s="107">
        <v>0.57487900000000003</v>
      </c>
      <c r="DK1272" s="107">
        <v>2.1996500000000001</v>
      </c>
      <c r="DL1272" s="107">
        <v>0.23797599999999999</v>
      </c>
      <c r="DM1272" s="110">
        <v>1.71116</v>
      </c>
      <c r="DN1272" s="110">
        <v>-0.35814800000000002</v>
      </c>
      <c r="DO1272" s="110">
        <v>0.47406999999999999</v>
      </c>
      <c r="DP1272" s="110">
        <v>0.689419</v>
      </c>
      <c r="DQ1272" s="110">
        <v>0.39874399999999999</v>
      </c>
      <c r="DR1272" s="110">
        <v>0.39772400000000002</v>
      </c>
      <c r="DS1272" s="110">
        <v>0.35720299999999999</v>
      </c>
      <c r="DT1272" s="110">
        <v>0.47118599999999999</v>
      </c>
      <c r="DU1272" s="497">
        <v>0.10402400000000001</v>
      </c>
      <c r="DV1272" s="497">
        <v>0.216</v>
      </c>
      <c r="DW1272" s="497">
        <v>-0.17402000000000001</v>
      </c>
      <c r="DX1272" s="497">
        <v>2.5999999999999999E-2</v>
      </c>
      <c r="DY1272" s="497">
        <v>-0.31213200000000002</v>
      </c>
      <c r="DZ1272" s="497">
        <v>0</v>
      </c>
      <c r="EA1272" s="288"/>
      <c r="EB1272" s="492"/>
      <c r="EC1272" s="492"/>
      <c r="ED1272" s="492"/>
      <c r="EE1272" s="492"/>
      <c r="EF1272" s="492"/>
      <c r="EG1272" s="99"/>
      <c r="EH1272" s="99"/>
      <c r="EI1272" s="99"/>
      <c r="EJ1272" s="99"/>
      <c r="EK1272" s="99"/>
      <c r="EL1272" s="99"/>
      <c r="EM1272" s="99"/>
      <c r="EN1272" s="99"/>
      <c r="EO1272" s="99"/>
      <c r="EP1272" s="99"/>
      <c r="EQ1272" s="99"/>
      <c r="ER1272" s="99"/>
      <c r="ES1272" s="99"/>
      <c r="ET1272" s="99"/>
      <c r="EU1272" s="99"/>
      <c r="EV1272" s="99"/>
      <c r="EW1272" s="99"/>
      <c r="EX1272" s="119"/>
      <c r="EY1272" s="121">
        <v>0</v>
      </c>
      <c r="EZ1272" s="524">
        <v>103</v>
      </c>
      <c r="FA1272" s="83">
        <v>27</v>
      </c>
      <c r="FB1272" s="126">
        <v>17</v>
      </c>
      <c r="FC1272" s="116">
        <v>1.56647</v>
      </c>
      <c r="FD1272" s="116">
        <v>0.57487900000000003</v>
      </c>
      <c r="FE1272" s="116">
        <v>2.1996500000000001</v>
      </c>
      <c r="FF1272" s="116">
        <v>0.23797599999999999</v>
      </c>
      <c r="FG1272" s="116">
        <v>1.71116</v>
      </c>
      <c r="FH1272" s="116">
        <v>-0.35814800000000002</v>
      </c>
      <c r="FI1272" s="116" t="s">
        <v>6882</v>
      </c>
      <c r="FJ1272" s="116" t="s">
        <v>6883</v>
      </c>
      <c r="FK1272" s="116" t="s">
        <v>6884</v>
      </c>
      <c r="FL1272" s="116" t="s">
        <v>6885</v>
      </c>
      <c r="FM1272" s="116" t="s">
        <v>6886</v>
      </c>
      <c r="FN1272" s="116" t="s">
        <v>6887</v>
      </c>
      <c r="FO1272" s="3" t="s">
        <v>1243</v>
      </c>
    </row>
    <row r="1273" spans="1:171" s="3" customFormat="1" ht="15" customHeight="1" x14ac:dyDescent="0.2">
      <c r="A1273" s="299">
        <v>20150121</v>
      </c>
      <c r="B1273" s="299">
        <v>10</v>
      </c>
      <c r="C1273" s="300"/>
      <c r="D1273" s="300"/>
      <c r="E1273" s="300"/>
      <c r="F1273" s="300"/>
      <c r="G1273" s="303"/>
      <c r="H1273" s="435"/>
      <c r="I1273" s="301"/>
      <c r="J1273" s="101"/>
      <c r="K1273" s="302" t="str">
        <f>IF(B1273=2,"Z:\Data\MOOG\HeTao\raw\",IF(B1273=5,"Z:\Data\MOOG\Polo\raw\",IF(B1273=10,"Z:\Data\MOOG\Messi\raw\","")))</f>
        <v>Z:\Data\MOOG\Messi\raw\</v>
      </c>
      <c r="L1273" s="298" t="s">
        <v>3000</v>
      </c>
      <c r="M1273" s="569" t="str">
        <f>IF(NOT(ISERROR(FIND("Training_dt",W1273))),"'Plot Psychometric_HH_dt_yuchen'",IF(NOT(ISERROR(FIND("Training",W1273))),"'Plot Psychometric_HH'",IF(NOT(ISERROR(FIND("1DAT",W1273))),"'Plot Tuning Azimuth_HH'",IF(NOT(ISERROR(FIND("HD_dt",W1273))),"'Plot HeadingDiscimination_PSTH_HH_dt_yuchen'",IF(NOT(ISERROR(FIND("HD",W1273))),"'Plot HeadingDiscimination_PSTH_HH'",IF(NOT(ISERROR(FIND("MemSac",W1273))),"'Memory Saccade Analysis_HH'",IF(NOT(ISERROR(FIND("DelSac",W1273))),"'Memory Saccade Analysis_HH'",IF(NOT(ISERROR(FIND("u-stim",W1273))),"'Plot Microstim_HH'",""))))))))</f>
        <v>'Plot Psychometric_HH'</v>
      </c>
      <c r="N1273" s="573">
        <v>1</v>
      </c>
      <c r="O1273" s="584">
        <v>-1</v>
      </c>
      <c r="P1273" s="590">
        <v>4</v>
      </c>
      <c r="Q1273" s="590">
        <f>IF(B1273=2,60,310)</f>
        <v>310</v>
      </c>
      <c r="R1273" s="590">
        <v>5</v>
      </c>
      <c r="S1273" s="590">
        <f>IF(B1273=2,60,-190)</f>
        <v>-190</v>
      </c>
      <c r="T1273" s="590">
        <v>1</v>
      </c>
      <c r="U1273" s="590" t="str">
        <f>IF(Z1273&lt;&gt;"",IF(NOT(ISERROR(FIND("SU",Z1273))),VALUE(RIGHT(Z1273,1))+4,IF(NOT(ISERROR(FIND("MU20",Z1273))),20,IF(NOT(ISERROR(FIND("MU21",Z1273))),21,IF(NOT(ISERROR(FIND("MU2",Z1273))),2,1)))),"")</f>
        <v/>
      </c>
      <c r="V1273" s="583"/>
      <c r="W1273" s="304" t="s">
        <v>1558</v>
      </c>
      <c r="X1273" s="192"/>
      <c r="Y1273" s="219"/>
      <c r="Z1273" s="217"/>
      <c r="AA1273" s="218"/>
      <c r="AB1273" s="77"/>
      <c r="AC1273" s="78"/>
      <c r="AD1273" s="199"/>
      <c r="AE1273" s="91"/>
      <c r="AF1273" s="79"/>
      <c r="AG1273" s="79"/>
      <c r="AH1273" s="80"/>
      <c r="AI1273" s="81"/>
      <c r="AJ1273" s="81"/>
      <c r="AK1273" s="81"/>
      <c r="AL1273" s="81"/>
      <c r="AM1273" s="114"/>
      <c r="AN1273" s="82"/>
      <c r="AO1273" s="83"/>
      <c r="AP1273" s="83"/>
      <c r="AQ1273" s="83"/>
      <c r="AR1273" s="84"/>
      <c r="AS1273" s="85"/>
      <c r="AT1273" s="85"/>
      <c r="AU1273" s="85"/>
      <c r="AV1273" s="85"/>
      <c r="AW1273" s="104"/>
      <c r="AX1273" s="86"/>
      <c r="AY1273" s="87"/>
      <c r="AZ1273" s="87"/>
      <c r="BA1273" s="87"/>
      <c r="BB1273" s="88"/>
      <c r="BC1273" s="89"/>
      <c r="BD1273" s="89"/>
      <c r="BE1273" s="89"/>
      <c r="BF1273" s="89"/>
      <c r="BG1273" s="115"/>
      <c r="BH1273" s="90"/>
      <c r="BI1273" s="251"/>
      <c r="BJ1273" s="252"/>
      <c r="BK1273" s="252"/>
      <c r="BL1273" s="230"/>
      <c r="BM1273" s="230"/>
      <c r="BN1273" s="230"/>
      <c r="BO1273" s="231"/>
      <c r="BP1273" s="231"/>
      <c r="BQ1273" s="231"/>
      <c r="BR1273" s="232"/>
      <c r="BS1273" s="232"/>
      <c r="BT1273" s="232"/>
      <c r="BU1273" s="230"/>
      <c r="BV1273" s="230"/>
      <c r="BW1273" s="231"/>
      <c r="BX1273" s="231"/>
      <c r="BY1273" s="232"/>
      <c r="BZ1273" s="235"/>
      <c r="CA1273" s="257"/>
      <c r="CB1273" s="233"/>
      <c r="CC1273" s="230"/>
      <c r="CD1273" s="230"/>
      <c r="CE1273" s="230"/>
      <c r="CF1273" s="230"/>
      <c r="CG1273" s="230"/>
      <c r="CH1273" s="230"/>
      <c r="CI1273" s="230"/>
      <c r="CJ1273" s="231"/>
      <c r="CK1273" s="231"/>
      <c r="CL1273" s="231"/>
      <c r="CM1273" s="231"/>
      <c r="CN1273" s="231"/>
      <c r="CO1273" s="231"/>
      <c r="CP1273" s="231"/>
      <c r="CQ1273" s="231"/>
      <c r="CR1273" s="232"/>
      <c r="CS1273" s="232"/>
      <c r="CT1273" s="232"/>
      <c r="CU1273" s="232"/>
      <c r="CV1273" s="232"/>
      <c r="CW1273" s="232"/>
      <c r="CX1273" s="232"/>
      <c r="CY1273" s="234"/>
      <c r="CZ1273" s="106">
        <v>0</v>
      </c>
      <c r="DA1273" s="106">
        <v>0</v>
      </c>
      <c r="DB1273" s="106"/>
      <c r="DC1273" s="106"/>
      <c r="DD1273" s="106"/>
      <c r="DE1273" s="106"/>
      <c r="DF1273" s="490"/>
      <c r="DG1273" s="107"/>
      <c r="DH1273" s="107"/>
      <c r="DI1273" s="107"/>
      <c r="DJ1273" s="107"/>
      <c r="DK1273" s="107"/>
      <c r="DL1273" s="107"/>
      <c r="DM1273" s="110"/>
      <c r="DN1273" s="110"/>
      <c r="DO1273" s="110"/>
      <c r="DP1273" s="110"/>
      <c r="DQ1273" s="110"/>
      <c r="DR1273" s="110"/>
      <c r="DS1273" s="110"/>
      <c r="DT1273" s="110"/>
      <c r="DU1273" s="497"/>
      <c r="DV1273" s="497"/>
      <c r="DW1273" s="497"/>
      <c r="DX1273" s="497"/>
      <c r="DY1273" s="497"/>
      <c r="DZ1273" s="497"/>
      <c r="EA1273" s="288"/>
      <c r="EB1273" s="492"/>
      <c r="EC1273" s="99"/>
      <c r="ED1273" s="99"/>
      <c r="EE1273" s="492"/>
      <c r="EF1273" s="492"/>
      <c r="EG1273" s="99"/>
      <c r="EH1273" s="99"/>
      <c r="EI1273" s="99"/>
      <c r="EJ1273" s="99"/>
      <c r="EK1273" s="99"/>
      <c r="EL1273" s="99"/>
      <c r="EM1273" s="99"/>
      <c r="EN1273" s="99"/>
      <c r="EO1273" s="99"/>
      <c r="EP1273" s="99"/>
      <c r="EQ1273" s="99"/>
      <c r="ER1273" s="99"/>
      <c r="ES1273" s="99"/>
      <c r="ET1273" s="99"/>
      <c r="EU1273" s="99"/>
      <c r="EV1273" s="99"/>
      <c r="EW1273" s="99"/>
      <c r="EX1273" s="119"/>
      <c r="EY1273" s="121"/>
      <c r="EZ1273" s="287">
        <v>301</v>
      </c>
      <c r="FA1273" s="83">
        <v>30</v>
      </c>
      <c r="FB1273" s="126">
        <v>0</v>
      </c>
      <c r="FC1273" s="116" t="s">
        <v>1615</v>
      </c>
      <c r="FD1273" s="116" t="s">
        <v>1615</v>
      </c>
      <c r="FE1273" s="116" t="s">
        <v>1615</v>
      </c>
      <c r="FF1273" s="116" t="s">
        <v>1615</v>
      </c>
      <c r="FG1273" s="116">
        <v>6.4004799999999999</v>
      </c>
      <c r="FH1273" s="116">
        <v>-0.91340100000000002</v>
      </c>
      <c r="FI1273" s="116" t="s">
        <v>1615</v>
      </c>
      <c r="FJ1273" s="116" t="s">
        <v>1615</v>
      </c>
      <c r="FK1273" s="116" t="s">
        <v>1615</v>
      </c>
      <c r="FL1273" s="116" t="s">
        <v>1615</v>
      </c>
      <c r="FM1273" s="116" t="s">
        <v>5347</v>
      </c>
      <c r="FN1273" s="116" t="s">
        <v>5348</v>
      </c>
    </row>
    <row r="1274" spans="1:171" s="3" customFormat="1" ht="15" customHeight="1" x14ac:dyDescent="0.2">
      <c r="A1274" s="299">
        <v>20150121</v>
      </c>
      <c r="B1274" s="299">
        <v>10</v>
      </c>
      <c r="C1274" s="300"/>
      <c r="D1274" s="300"/>
      <c r="E1274" s="300"/>
      <c r="F1274" s="300"/>
      <c r="G1274" s="303"/>
      <c r="H1274" s="435"/>
      <c r="I1274" s="301"/>
      <c r="J1274" s="101"/>
      <c r="K1274" s="302" t="str">
        <f>IF(B1274=2,"Z:\Data\MOOG\HeTao\raw\",IF(B1274=5,"Z:\Data\MOOG\Polo\raw\",IF(B1274=10,"Z:\Data\MOOG\Messi\raw\","")))</f>
        <v>Z:\Data\MOOG\Messi\raw\</v>
      </c>
      <c r="L1274" s="298" t="s">
        <v>3001</v>
      </c>
      <c r="M1274" s="569" t="str">
        <f>IF(NOT(ISERROR(FIND("Training_dt",W1274))),"'Plot Psychometric_HH_dt_yuchen'",IF(NOT(ISERROR(FIND("Training",W1274))),"'Plot Psychometric_HH'",IF(NOT(ISERROR(FIND("1DAT",W1274))),"'Plot Tuning Azimuth_HH'",IF(NOT(ISERROR(FIND("HD_dt",W1274))),"'Plot HeadingDiscimination_PSTH_HH_dt_yuchen'",IF(NOT(ISERROR(FIND("HD",W1274))),"'Plot HeadingDiscimination_PSTH_HH'",IF(NOT(ISERROR(FIND("MemSac",W1274))),"'Memory Saccade Analysis_HH'",IF(NOT(ISERROR(FIND("DelSac",W1274))),"'Memory Saccade Analysis_HH'",IF(NOT(ISERROR(FIND("u-stim",W1274))),"'Plot Microstim_HH'",""))))))))</f>
        <v>'Plot Psychometric_HH'</v>
      </c>
      <c r="N1274" s="573">
        <v>1</v>
      </c>
      <c r="O1274" s="584">
        <v>-1</v>
      </c>
      <c r="P1274" s="590">
        <v>4</v>
      </c>
      <c r="Q1274" s="590">
        <f>IF(B1274=2,60,310)</f>
        <v>310</v>
      </c>
      <c r="R1274" s="590">
        <v>5</v>
      </c>
      <c r="S1274" s="590">
        <f>IF(B1274=2,60,-190)</f>
        <v>-190</v>
      </c>
      <c r="T1274" s="590">
        <v>1</v>
      </c>
      <c r="U1274" s="590" t="str">
        <f>IF(Z1274&lt;&gt;"",IF(NOT(ISERROR(FIND("SU",Z1274))),VALUE(RIGHT(Z1274,1))+4,IF(NOT(ISERROR(FIND("MU20",Z1274))),20,IF(NOT(ISERROR(FIND("MU21",Z1274))),21,IF(NOT(ISERROR(FIND("MU2",Z1274))),2,1)))),"")</f>
        <v/>
      </c>
      <c r="V1274" s="583"/>
      <c r="W1274" s="304" t="s">
        <v>1558</v>
      </c>
      <c r="X1274" s="192"/>
      <c r="Y1274" s="219"/>
      <c r="Z1274" s="217"/>
      <c r="AA1274" s="218"/>
      <c r="AB1274" s="77"/>
      <c r="AC1274" s="78"/>
      <c r="AD1274" s="199"/>
      <c r="AE1274" s="91"/>
      <c r="AF1274" s="79"/>
      <c r="AG1274" s="79"/>
      <c r="AH1274" s="80"/>
      <c r="AI1274" s="81"/>
      <c r="AJ1274" s="81"/>
      <c r="AK1274" s="81"/>
      <c r="AL1274" s="81"/>
      <c r="AM1274" s="114"/>
      <c r="AN1274" s="82"/>
      <c r="AO1274" s="83"/>
      <c r="AP1274" s="83"/>
      <c r="AQ1274" s="83"/>
      <c r="AR1274" s="84"/>
      <c r="AS1274" s="85"/>
      <c r="AT1274" s="85"/>
      <c r="AU1274" s="85"/>
      <c r="AV1274" s="85"/>
      <c r="AW1274" s="104"/>
      <c r="AX1274" s="86"/>
      <c r="AY1274" s="87"/>
      <c r="AZ1274" s="87"/>
      <c r="BA1274" s="87"/>
      <c r="BB1274" s="88"/>
      <c r="BC1274" s="89"/>
      <c r="BD1274" s="89"/>
      <c r="BE1274" s="89"/>
      <c r="BF1274" s="89"/>
      <c r="BG1274" s="115"/>
      <c r="BH1274" s="90"/>
      <c r="BI1274" s="251"/>
      <c r="BJ1274" s="252"/>
      <c r="BK1274" s="252"/>
      <c r="BL1274" s="230"/>
      <c r="BM1274" s="230"/>
      <c r="BN1274" s="230"/>
      <c r="BO1274" s="231"/>
      <c r="BP1274" s="231"/>
      <c r="BQ1274" s="231"/>
      <c r="BR1274" s="232"/>
      <c r="BS1274" s="232"/>
      <c r="BT1274" s="232"/>
      <c r="BU1274" s="230"/>
      <c r="BV1274" s="230"/>
      <c r="BW1274" s="231"/>
      <c r="BX1274" s="231"/>
      <c r="BY1274" s="232"/>
      <c r="BZ1274" s="235"/>
      <c r="CA1274" s="257"/>
      <c r="CB1274" s="233"/>
      <c r="CC1274" s="230"/>
      <c r="CD1274" s="230"/>
      <c r="CE1274" s="230"/>
      <c r="CF1274" s="230"/>
      <c r="CG1274" s="230"/>
      <c r="CH1274" s="230"/>
      <c r="CI1274" s="230"/>
      <c r="CJ1274" s="231"/>
      <c r="CK1274" s="231"/>
      <c r="CL1274" s="231"/>
      <c r="CM1274" s="231"/>
      <c r="CN1274" s="231"/>
      <c r="CO1274" s="231"/>
      <c r="CP1274" s="231"/>
      <c r="CQ1274" s="231"/>
      <c r="CR1274" s="232"/>
      <c r="CS1274" s="232"/>
      <c r="CT1274" s="232"/>
      <c r="CU1274" s="232"/>
      <c r="CV1274" s="232"/>
      <c r="CW1274" s="232"/>
      <c r="CX1274" s="232"/>
      <c r="CY1274" s="234"/>
      <c r="CZ1274" s="106">
        <v>0</v>
      </c>
      <c r="DA1274" s="106">
        <v>0</v>
      </c>
      <c r="DB1274" s="106"/>
      <c r="DC1274" s="106"/>
      <c r="DD1274" s="106"/>
      <c r="DE1274" s="106"/>
      <c r="DF1274" s="490"/>
      <c r="DG1274" s="107"/>
      <c r="DH1274" s="107"/>
      <c r="DI1274" s="107"/>
      <c r="DJ1274" s="107"/>
      <c r="DK1274" s="107"/>
      <c r="DL1274" s="107"/>
      <c r="DM1274" s="110"/>
      <c r="DN1274" s="110"/>
      <c r="DO1274" s="110"/>
      <c r="DP1274" s="110"/>
      <c r="DQ1274" s="110"/>
      <c r="DR1274" s="110"/>
      <c r="DS1274" s="110"/>
      <c r="DT1274" s="110"/>
      <c r="DU1274" s="497"/>
      <c r="DV1274" s="497"/>
      <c r="DW1274" s="497"/>
      <c r="DX1274" s="497"/>
      <c r="DY1274" s="497"/>
      <c r="DZ1274" s="497"/>
      <c r="EA1274" s="288"/>
      <c r="EB1274" s="99"/>
      <c r="EC1274" s="99"/>
      <c r="ED1274" s="99"/>
      <c r="EE1274" s="99"/>
      <c r="EF1274" s="99"/>
      <c r="EG1274" s="99"/>
      <c r="EH1274" s="99"/>
      <c r="EI1274" s="99"/>
      <c r="EJ1274" s="99"/>
      <c r="EK1274" s="99"/>
      <c r="EL1274" s="99"/>
      <c r="EM1274" s="99"/>
      <c r="EN1274" s="99"/>
      <c r="EO1274" s="99"/>
      <c r="EP1274" s="99"/>
      <c r="EQ1274" s="99"/>
      <c r="ER1274" s="99"/>
      <c r="ES1274" s="99"/>
      <c r="ET1274" s="99"/>
      <c r="EU1274" s="99"/>
      <c r="EV1274" s="99"/>
      <c r="EW1274" s="99"/>
      <c r="EX1274" s="119"/>
      <c r="EY1274" s="121"/>
      <c r="EZ1274" s="287">
        <v>301</v>
      </c>
      <c r="FA1274" s="83">
        <v>41</v>
      </c>
      <c r="FB1274" s="126">
        <v>0</v>
      </c>
      <c r="FC1274" s="116" t="s">
        <v>1615</v>
      </c>
      <c r="FD1274" s="116" t="s">
        <v>1615</v>
      </c>
      <c r="FE1274" s="116" t="s">
        <v>1615</v>
      </c>
      <c r="FF1274" s="116" t="s">
        <v>1615</v>
      </c>
      <c r="FG1274" s="116">
        <v>7.13842</v>
      </c>
      <c r="FH1274" s="116">
        <v>0.26097900000000002</v>
      </c>
      <c r="FI1274" s="116" t="s">
        <v>1615</v>
      </c>
      <c r="FJ1274" s="116" t="s">
        <v>1615</v>
      </c>
      <c r="FK1274" s="116" t="s">
        <v>1615</v>
      </c>
      <c r="FL1274" s="116" t="s">
        <v>1615</v>
      </c>
      <c r="FM1274" s="116" t="s">
        <v>5349</v>
      </c>
      <c r="FN1274" s="116" t="s">
        <v>5350</v>
      </c>
    </row>
    <row r="1275" spans="1:171" s="3" customFormat="1" ht="15" customHeight="1" x14ac:dyDescent="0.2">
      <c r="A1275" s="299">
        <v>20150122</v>
      </c>
      <c r="B1275" s="299">
        <v>10</v>
      </c>
      <c r="C1275" s="300"/>
      <c r="D1275" s="300"/>
      <c r="E1275" s="300"/>
      <c r="F1275" s="300"/>
      <c r="G1275" s="303"/>
      <c r="H1275" s="435"/>
      <c r="I1275" s="301"/>
      <c r="J1275" s="101"/>
      <c r="K1275" s="302" t="str">
        <f>IF(B1275=2,"Z:\Data\MOOG\HeTao\raw\",IF(B1275=5,"Z:\Data\MOOG\Polo\raw\",IF(B1275=10,"Z:\Data\MOOG\Messi\raw\","")))</f>
        <v>Z:\Data\MOOG\Messi\raw\</v>
      </c>
      <c r="L1275" s="298" t="s">
        <v>3002</v>
      </c>
      <c r="M1275" s="569" t="str">
        <f>IF(NOT(ISERROR(FIND("Training_dt",W1275))),"'Plot Psychometric_HH_dt_yuchen'",IF(NOT(ISERROR(FIND("Training",W1275))),"'Plot Psychometric_HH'",IF(NOT(ISERROR(FIND("1DAT",W1275))),"'Plot Tuning Azimuth_HH'",IF(NOT(ISERROR(FIND("HD_dt",W1275))),"'Plot HeadingDiscimination_PSTH_HH_dt_yuchen'",IF(NOT(ISERROR(FIND("HD",W1275))),"'Plot HeadingDiscimination_PSTH_HH'",IF(NOT(ISERROR(FIND("MemSac",W1275))),"'Memory Saccade Analysis_HH'",IF(NOT(ISERROR(FIND("DelSac",W1275))),"'Memory Saccade Analysis_HH'",IF(NOT(ISERROR(FIND("u-stim",W1275))),"'Plot Microstim_HH'",""))))))))</f>
        <v>'Plot Psychometric_HH'</v>
      </c>
      <c r="N1275" s="573">
        <v>1</v>
      </c>
      <c r="O1275" s="584">
        <v>-1</v>
      </c>
      <c r="P1275" s="590">
        <v>4</v>
      </c>
      <c r="Q1275" s="590">
        <f>IF(B1275=2,60,310)</f>
        <v>310</v>
      </c>
      <c r="R1275" s="590">
        <v>5</v>
      </c>
      <c r="S1275" s="590">
        <f>IF(B1275=2,60,-190)</f>
        <v>-190</v>
      </c>
      <c r="T1275" s="590">
        <v>1</v>
      </c>
      <c r="U1275" s="590" t="str">
        <f>IF(Z1275&lt;&gt;"",IF(NOT(ISERROR(FIND("SU",Z1275))),VALUE(RIGHT(Z1275,1))+4,IF(NOT(ISERROR(FIND("MU20",Z1275))),20,IF(NOT(ISERROR(FIND("MU21",Z1275))),21,IF(NOT(ISERROR(FIND("MU2",Z1275))),2,1)))),"")</f>
        <v/>
      </c>
      <c r="V1275" s="583"/>
      <c r="W1275" s="304" t="s">
        <v>1558</v>
      </c>
      <c r="X1275" s="192"/>
      <c r="Y1275" s="219"/>
      <c r="Z1275" s="217"/>
      <c r="AA1275" s="218"/>
      <c r="AB1275" s="77"/>
      <c r="AC1275" s="78"/>
      <c r="AD1275" s="199"/>
      <c r="AE1275" s="91"/>
      <c r="AF1275" s="79"/>
      <c r="AG1275" s="79"/>
      <c r="AH1275" s="80"/>
      <c r="AI1275" s="81"/>
      <c r="AJ1275" s="81"/>
      <c r="AK1275" s="81"/>
      <c r="AL1275" s="81"/>
      <c r="AM1275" s="114"/>
      <c r="AN1275" s="82"/>
      <c r="AO1275" s="83"/>
      <c r="AP1275" s="83"/>
      <c r="AQ1275" s="83"/>
      <c r="AR1275" s="84"/>
      <c r="AS1275" s="85"/>
      <c r="AT1275" s="85"/>
      <c r="AU1275" s="85"/>
      <c r="AV1275" s="85"/>
      <c r="AW1275" s="104"/>
      <c r="AX1275" s="86"/>
      <c r="AY1275" s="87"/>
      <c r="AZ1275" s="87"/>
      <c r="BA1275" s="87"/>
      <c r="BB1275" s="88"/>
      <c r="BC1275" s="89"/>
      <c r="BD1275" s="89"/>
      <c r="BE1275" s="89"/>
      <c r="BF1275" s="89"/>
      <c r="BG1275" s="115"/>
      <c r="BH1275" s="90"/>
      <c r="BI1275" s="251"/>
      <c r="BJ1275" s="252"/>
      <c r="BK1275" s="252"/>
      <c r="BL1275" s="230"/>
      <c r="BM1275" s="230"/>
      <c r="BN1275" s="230"/>
      <c r="BO1275" s="231"/>
      <c r="BP1275" s="231"/>
      <c r="BQ1275" s="231"/>
      <c r="BR1275" s="232"/>
      <c r="BS1275" s="232"/>
      <c r="BT1275" s="232"/>
      <c r="BU1275" s="230"/>
      <c r="BV1275" s="230"/>
      <c r="BW1275" s="231"/>
      <c r="BX1275" s="231"/>
      <c r="BY1275" s="232"/>
      <c r="BZ1275" s="235"/>
      <c r="CA1275" s="257"/>
      <c r="CB1275" s="233"/>
      <c r="CC1275" s="230"/>
      <c r="CD1275" s="230"/>
      <c r="CE1275" s="230"/>
      <c r="CF1275" s="230"/>
      <c r="CG1275" s="230"/>
      <c r="CH1275" s="230"/>
      <c r="CI1275" s="230"/>
      <c r="CJ1275" s="231"/>
      <c r="CK1275" s="231"/>
      <c r="CL1275" s="231"/>
      <c r="CM1275" s="231"/>
      <c r="CN1275" s="231"/>
      <c r="CO1275" s="231"/>
      <c r="CP1275" s="231"/>
      <c r="CQ1275" s="231"/>
      <c r="CR1275" s="232"/>
      <c r="CS1275" s="232"/>
      <c r="CT1275" s="232"/>
      <c r="CU1275" s="232"/>
      <c r="CV1275" s="232"/>
      <c r="CW1275" s="232"/>
      <c r="CX1275" s="232"/>
      <c r="CY1275" s="234"/>
      <c r="CZ1275" s="106">
        <v>0</v>
      </c>
      <c r="DA1275" s="106">
        <v>0</v>
      </c>
      <c r="DB1275" s="106"/>
      <c r="DC1275" s="106"/>
      <c r="DD1275" s="106"/>
      <c r="DE1275" s="106"/>
      <c r="DF1275" s="490"/>
      <c r="DG1275" s="107"/>
      <c r="DH1275" s="107"/>
      <c r="DI1275" s="107"/>
      <c r="DJ1275" s="107"/>
      <c r="DK1275" s="107"/>
      <c r="DL1275" s="107"/>
      <c r="DM1275" s="110"/>
      <c r="DN1275" s="110"/>
      <c r="DO1275" s="110"/>
      <c r="DP1275" s="110"/>
      <c r="DQ1275" s="110"/>
      <c r="DR1275" s="110"/>
      <c r="DS1275" s="110"/>
      <c r="DT1275" s="110"/>
      <c r="DU1275" s="497"/>
      <c r="DV1275" s="497"/>
      <c r="DW1275" s="497"/>
      <c r="DX1275" s="497"/>
      <c r="DY1275" s="497"/>
      <c r="DZ1275" s="497"/>
      <c r="EA1275" s="288"/>
      <c r="EB1275" s="492"/>
      <c r="EC1275" s="99"/>
      <c r="ED1275" s="492"/>
      <c r="EE1275" s="492"/>
      <c r="EF1275" s="492"/>
      <c r="EG1275" s="99"/>
      <c r="EH1275" s="99"/>
      <c r="EI1275" s="99"/>
      <c r="EJ1275" s="99"/>
      <c r="EK1275" s="99"/>
      <c r="EL1275" s="99"/>
      <c r="EM1275" s="99"/>
      <c r="EN1275" s="99"/>
      <c r="EO1275" s="99"/>
      <c r="EP1275" s="99"/>
      <c r="EQ1275" s="99"/>
      <c r="ER1275" s="99"/>
      <c r="ES1275" s="99"/>
      <c r="ET1275" s="99"/>
      <c r="EU1275" s="99"/>
      <c r="EV1275" s="99"/>
      <c r="EW1275" s="99"/>
      <c r="EX1275" s="119"/>
      <c r="EY1275" s="121"/>
      <c r="EZ1275" s="524">
        <v>301</v>
      </c>
      <c r="FA1275" s="83">
        <v>34</v>
      </c>
      <c r="FB1275" s="126">
        <v>5</v>
      </c>
      <c r="FC1275" s="116" t="s">
        <v>1615</v>
      </c>
      <c r="FD1275" s="116" t="s">
        <v>1615</v>
      </c>
      <c r="FE1275" s="116" t="s">
        <v>1615</v>
      </c>
      <c r="FF1275" s="116" t="s">
        <v>1615</v>
      </c>
      <c r="FG1275" s="116">
        <v>7.7460399999999998</v>
      </c>
      <c r="FH1275" s="116">
        <v>-1.5069900000000001</v>
      </c>
      <c r="FI1275" s="116" t="s">
        <v>1615</v>
      </c>
      <c r="FJ1275" s="116" t="s">
        <v>1615</v>
      </c>
      <c r="FK1275" s="116" t="s">
        <v>1615</v>
      </c>
      <c r="FL1275" s="116" t="s">
        <v>1615</v>
      </c>
      <c r="FM1275" s="116" t="s">
        <v>5351</v>
      </c>
      <c r="FN1275" s="116" t="s">
        <v>5352</v>
      </c>
    </row>
    <row r="1276" spans="1:171" s="3" customFormat="1" ht="15" customHeight="1" x14ac:dyDescent="0.2">
      <c r="A1276" s="299">
        <v>20150122</v>
      </c>
      <c r="B1276" s="299">
        <v>10</v>
      </c>
      <c r="C1276" s="300"/>
      <c r="D1276" s="300"/>
      <c r="E1276" s="300"/>
      <c r="F1276" s="300"/>
      <c r="G1276" s="303"/>
      <c r="H1276" s="435"/>
      <c r="I1276" s="301"/>
      <c r="J1276" s="101"/>
      <c r="K1276" s="302" t="str">
        <f>IF(B1276=2,"Z:\Data\MOOG\HeTao\raw\",IF(B1276=5,"Z:\Data\MOOG\Polo\raw\",IF(B1276=10,"Z:\Data\MOOG\Messi\raw\","")))</f>
        <v>Z:\Data\MOOG\Messi\raw\</v>
      </c>
      <c r="L1276" s="298" t="s">
        <v>3003</v>
      </c>
      <c r="M1276" s="569" t="str">
        <f>IF(NOT(ISERROR(FIND("Training_dt",W1276))),"'Plot Psychometric_HH_dt_yuchen'",IF(NOT(ISERROR(FIND("Training",W1276))),"'Plot Psychometric_HH'",IF(NOT(ISERROR(FIND("1DAT",W1276))),"'Plot Tuning Azimuth_HH'",IF(NOT(ISERROR(FIND("HD_dt",W1276))),"'Plot HeadingDiscimination_PSTH_HH_dt_yuchen'",IF(NOT(ISERROR(FIND("HD",W1276))),"'Plot HeadingDiscimination_PSTH_HH'",IF(NOT(ISERROR(FIND("MemSac",W1276))),"'Memory Saccade Analysis_HH'",IF(NOT(ISERROR(FIND("DelSac",W1276))),"'Memory Saccade Analysis_HH'",IF(NOT(ISERROR(FIND("u-stim",W1276))),"'Plot Microstim_HH'",""))))))))</f>
        <v>'Plot Psychometric_HH'</v>
      </c>
      <c r="N1276" s="573">
        <v>1</v>
      </c>
      <c r="O1276" s="584">
        <v>-1</v>
      </c>
      <c r="P1276" s="590">
        <v>4</v>
      </c>
      <c r="Q1276" s="590">
        <f>IF(B1276=2,60,310)</f>
        <v>310</v>
      </c>
      <c r="R1276" s="590">
        <v>5</v>
      </c>
      <c r="S1276" s="590">
        <f>IF(B1276=2,60,-190)</f>
        <v>-190</v>
      </c>
      <c r="T1276" s="590">
        <v>1</v>
      </c>
      <c r="U1276" s="590" t="str">
        <f>IF(Z1276&lt;&gt;"",IF(NOT(ISERROR(FIND("SU",Z1276))),VALUE(RIGHT(Z1276,1))+4,IF(NOT(ISERROR(FIND("MU20",Z1276))),20,IF(NOT(ISERROR(FIND("MU21",Z1276))),21,IF(NOT(ISERROR(FIND("MU2",Z1276))),2,1)))),"")</f>
        <v/>
      </c>
      <c r="V1276" s="583"/>
      <c r="W1276" s="304" t="s">
        <v>1558</v>
      </c>
      <c r="X1276" s="192"/>
      <c r="Y1276" s="219"/>
      <c r="Z1276" s="217"/>
      <c r="AA1276" s="218"/>
      <c r="AB1276" s="77"/>
      <c r="AC1276" s="78"/>
      <c r="AD1276" s="199"/>
      <c r="AE1276" s="91"/>
      <c r="AF1276" s="79"/>
      <c r="AG1276" s="79"/>
      <c r="AH1276" s="80"/>
      <c r="AI1276" s="81"/>
      <c r="AJ1276" s="81"/>
      <c r="AK1276" s="81"/>
      <c r="AL1276" s="81"/>
      <c r="AM1276" s="114"/>
      <c r="AN1276" s="82"/>
      <c r="AO1276" s="83"/>
      <c r="AP1276" s="83"/>
      <c r="AQ1276" s="83"/>
      <c r="AR1276" s="84"/>
      <c r="AS1276" s="85"/>
      <c r="AT1276" s="85"/>
      <c r="AU1276" s="85"/>
      <c r="AV1276" s="85"/>
      <c r="AW1276" s="104"/>
      <c r="AX1276" s="86"/>
      <c r="AY1276" s="87"/>
      <c r="AZ1276" s="87"/>
      <c r="BA1276" s="87"/>
      <c r="BB1276" s="88"/>
      <c r="BC1276" s="89"/>
      <c r="BD1276" s="89"/>
      <c r="BE1276" s="89"/>
      <c r="BF1276" s="89"/>
      <c r="BG1276" s="115"/>
      <c r="BH1276" s="90"/>
      <c r="BI1276" s="251"/>
      <c r="BJ1276" s="252"/>
      <c r="BK1276" s="252"/>
      <c r="BL1276" s="230"/>
      <c r="BM1276" s="230"/>
      <c r="BN1276" s="230"/>
      <c r="BO1276" s="231"/>
      <c r="BP1276" s="231"/>
      <c r="BQ1276" s="231"/>
      <c r="BR1276" s="232"/>
      <c r="BS1276" s="232"/>
      <c r="BT1276" s="232"/>
      <c r="BU1276" s="230"/>
      <c r="BV1276" s="230"/>
      <c r="BW1276" s="231"/>
      <c r="BX1276" s="231"/>
      <c r="BY1276" s="232"/>
      <c r="BZ1276" s="235"/>
      <c r="CA1276" s="257"/>
      <c r="CB1276" s="233"/>
      <c r="CC1276" s="230"/>
      <c r="CD1276" s="230"/>
      <c r="CE1276" s="230"/>
      <c r="CF1276" s="230"/>
      <c r="CG1276" s="230"/>
      <c r="CH1276" s="230"/>
      <c r="CI1276" s="230"/>
      <c r="CJ1276" s="231"/>
      <c r="CK1276" s="231"/>
      <c r="CL1276" s="231"/>
      <c r="CM1276" s="231"/>
      <c r="CN1276" s="231"/>
      <c r="CO1276" s="231"/>
      <c r="CP1276" s="231"/>
      <c r="CQ1276" s="231"/>
      <c r="CR1276" s="232"/>
      <c r="CS1276" s="232"/>
      <c r="CT1276" s="232"/>
      <c r="CU1276" s="232"/>
      <c r="CV1276" s="232"/>
      <c r="CW1276" s="232"/>
      <c r="CX1276" s="232"/>
      <c r="CY1276" s="234"/>
      <c r="CZ1276" s="106">
        <v>0</v>
      </c>
      <c r="DA1276" s="106">
        <v>0</v>
      </c>
      <c r="DB1276" s="106"/>
      <c r="DC1276" s="106"/>
      <c r="DD1276" s="106"/>
      <c r="DE1276" s="106"/>
      <c r="DF1276" s="490"/>
      <c r="DG1276" s="107"/>
      <c r="DH1276" s="107"/>
      <c r="DI1276" s="107"/>
      <c r="DJ1276" s="107"/>
      <c r="DK1276" s="107"/>
      <c r="DL1276" s="107"/>
      <c r="DM1276" s="110"/>
      <c r="DN1276" s="110"/>
      <c r="DO1276" s="110"/>
      <c r="DP1276" s="110"/>
      <c r="DQ1276" s="110"/>
      <c r="DR1276" s="110"/>
      <c r="DS1276" s="110"/>
      <c r="DT1276" s="110"/>
      <c r="DU1276" s="497"/>
      <c r="DV1276" s="497"/>
      <c r="DW1276" s="497"/>
      <c r="DX1276" s="497"/>
      <c r="DY1276" s="497"/>
      <c r="DZ1276" s="497"/>
      <c r="EA1276" s="288"/>
      <c r="EB1276" s="492"/>
      <c r="EC1276" s="99"/>
      <c r="ED1276" s="99"/>
      <c r="EE1276" s="492"/>
      <c r="EF1276" s="492"/>
      <c r="EG1276" s="99"/>
      <c r="EH1276" s="99"/>
      <c r="EI1276" s="99"/>
      <c r="EJ1276" s="99"/>
      <c r="EK1276" s="99"/>
      <c r="EL1276" s="99"/>
      <c r="EM1276" s="99"/>
      <c r="EN1276" s="99"/>
      <c r="EO1276" s="99"/>
      <c r="EP1276" s="99"/>
      <c r="EQ1276" s="99"/>
      <c r="ER1276" s="99"/>
      <c r="ES1276" s="99"/>
      <c r="ET1276" s="99"/>
      <c r="EU1276" s="99"/>
      <c r="EV1276" s="99"/>
      <c r="EW1276" s="99"/>
      <c r="EX1276" s="119"/>
      <c r="EY1276" s="121"/>
      <c r="EZ1276" s="524">
        <v>301</v>
      </c>
      <c r="FA1276" s="83">
        <v>50</v>
      </c>
      <c r="FB1276" s="126">
        <v>7</v>
      </c>
      <c r="FC1276" s="116" t="s">
        <v>1615</v>
      </c>
      <c r="FD1276" s="116" t="s">
        <v>1615</v>
      </c>
      <c r="FE1276" s="116" t="s">
        <v>1615</v>
      </c>
      <c r="FF1276" s="116" t="s">
        <v>1615</v>
      </c>
      <c r="FG1276" s="116">
        <v>8.2634000000000007</v>
      </c>
      <c r="FH1276" s="116">
        <v>2.3767100000000001</v>
      </c>
      <c r="FI1276" s="116" t="s">
        <v>1615</v>
      </c>
      <c r="FJ1276" s="116" t="s">
        <v>1615</v>
      </c>
      <c r="FK1276" s="116" t="s">
        <v>1615</v>
      </c>
      <c r="FL1276" s="116" t="s">
        <v>1615</v>
      </c>
      <c r="FM1276" s="116" t="s">
        <v>5353</v>
      </c>
      <c r="FN1276" s="116" t="s">
        <v>5354</v>
      </c>
    </row>
    <row r="1277" spans="1:171" ht="15" customHeight="1" x14ac:dyDescent="0.2">
      <c r="A1277" s="282">
        <v>20150122</v>
      </c>
      <c r="B1277" s="282">
        <v>5</v>
      </c>
      <c r="C1277" s="74">
        <v>81</v>
      </c>
      <c r="D1277" s="74">
        <v>1</v>
      </c>
      <c r="E1277" s="74">
        <v>7</v>
      </c>
      <c r="F1277" s="74">
        <v>17</v>
      </c>
      <c r="G1277" s="75">
        <v>2</v>
      </c>
      <c r="H1277" s="435">
        <v>0</v>
      </c>
      <c r="I1277" s="73">
        <v>6242</v>
      </c>
      <c r="J1277" s="101" t="s">
        <v>1979</v>
      </c>
      <c r="K1277" s="285" t="str">
        <f>IF(B1277=2,"Z:\Data\MOOG\HeTao\raw\",IF(B1277=5,"Z:\Data\MOOG\Polo\raw\",IF(B1277=10,"Z:\Data\MOOG\Messi\raw\","")))</f>
        <v>Z:\Data\MOOG\Polo\raw\</v>
      </c>
      <c r="L1277" s="281" t="s">
        <v>3250</v>
      </c>
      <c r="M1277" s="569" t="str">
        <f>IF(NOT(ISERROR(FIND("Training_dt",W1277))),"'Plot Psychometric_HH_dt_yuchen'",IF(NOT(ISERROR(FIND("Training",W1277))),"'Plot Psychometric_HH'",IF(NOT(ISERROR(FIND("1DAT",W1277))),"'Plot Tuning Azimuth_HH'",IF(NOT(ISERROR(FIND("HD_dt",W1277))),"'Plot HeadingDiscimination_PSTH_HH_dt_yuchen'",IF(NOT(ISERROR(FIND("HD",W1277))),"'Plot HeadingDiscimination_PSTH_HH'",IF(NOT(ISERROR(FIND("MemSac",W1277))),"'Memory Saccade Analysis_HH'",IF(NOT(ISERROR(FIND("DelSac",W1277))),"'Memory Saccade Analysis_HH'",IF(NOT(ISERROR(FIND("u-stim",W1277))),"'Plot Microstim_HH'",""))))))))</f>
        <v>'Memory Saccade Analysis_HH'</v>
      </c>
      <c r="N1277" s="573">
        <v>1</v>
      </c>
      <c r="O1277" s="584">
        <v>-1</v>
      </c>
      <c r="P1277" s="590">
        <v>4</v>
      </c>
      <c r="Q1277" s="590">
        <f>IF(B1277=2,60,310)</f>
        <v>310</v>
      </c>
      <c r="R1277" s="590">
        <v>5</v>
      </c>
      <c r="S1277" s="590">
        <f>IF(B1277=2,60,-190)</f>
        <v>-190</v>
      </c>
      <c r="T1277" s="590">
        <v>1</v>
      </c>
      <c r="U1277" s="590">
        <f>IF(Z1277&lt;&gt;"",IF(NOT(ISERROR(FIND("SU",Z1277))),VALUE(RIGHT(Z1277,1))+4,IF(NOT(ISERROR(FIND("MU20",Z1277))),20,IF(NOT(ISERROR(FIND("MU21",Z1277))),21,IF(NOT(ISERROR(FIND("MU2",Z1277))),2,1)))),"")</f>
        <v>5</v>
      </c>
      <c r="V1277" s="583"/>
      <c r="W1277" s="304" t="s">
        <v>2172</v>
      </c>
      <c r="X1277" s="192"/>
      <c r="Y1277" s="219">
        <f>IF(NOT(ISERROR(FIND("MU=SU",X1277))),1,IF(Z1277&lt;&gt;"",IF(NOT(ISERROR(FIND("SU",Z1277))),1,0),""))</f>
        <v>1</v>
      </c>
      <c r="Z1277" s="217" t="s">
        <v>43</v>
      </c>
      <c r="AA1277" s="218">
        <v>6885</v>
      </c>
      <c r="AB1277" s="77">
        <v>9.0923599999999993</v>
      </c>
      <c r="AC1277" s="78" t="s">
        <v>3271</v>
      </c>
      <c r="AD1277" s="199" t="s">
        <v>3272</v>
      </c>
      <c r="AE1277" s="91"/>
      <c r="AF1277" s="79"/>
      <c r="AG1277" s="79"/>
      <c r="AH1277" s="80"/>
      <c r="AI1277" s="81"/>
      <c r="AJ1277" s="81"/>
      <c r="AK1277" s="81"/>
      <c r="AL1277" s="81"/>
      <c r="AM1277" s="114"/>
      <c r="AN1277" s="82"/>
      <c r="AO1277" s="83"/>
      <c r="AP1277" s="83"/>
      <c r="AQ1277" s="83"/>
      <c r="AR1277" s="84"/>
      <c r="AS1277" s="85"/>
      <c r="AT1277" s="85"/>
      <c r="AU1277" s="85"/>
      <c r="AV1277" s="85"/>
      <c r="AW1277" s="104"/>
      <c r="AX1277" s="86"/>
      <c r="AY1277" s="87"/>
      <c r="AZ1277" s="87"/>
      <c r="BA1277" s="87"/>
      <c r="BB1277" s="88"/>
      <c r="BC1277" s="89"/>
      <c r="BD1277" s="89"/>
      <c r="BE1277" s="89"/>
      <c r="BF1277" s="89"/>
      <c r="BG1277" s="115"/>
      <c r="BH1277" s="90"/>
      <c r="BI1277" s="251"/>
      <c r="BJ1277" s="252"/>
      <c r="BK1277" s="252"/>
      <c r="BL1277" s="230"/>
      <c r="BM1277" s="230"/>
      <c r="BN1277" s="230"/>
      <c r="BO1277" s="231"/>
      <c r="BP1277" s="231"/>
      <c r="BQ1277" s="231"/>
      <c r="BR1277" s="232"/>
      <c r="BS1277" s="232"/>
      <c r="BT1277" s="232"/>
      <c r="BU1277" s="230"/>
      <c r="BV1277" s="230"/>
      <c r="BW1277" s="231"/>
      <c r="BX1277" s="231"/>
      <c r="BY1277" s="232"/>
      <c r="BZ1277" s="235"/>
      <c r="CA1277" s="257"/>
      <c r="CB1277" s="233"/>
      <c r="CC1277" s="230"/>
      <c r="CD1277" s="230"/>
      <c r="CE1277" s="230"/>
      <c r="CF1277" s="230"/>
      <c r="CG1277" s="230"/>
      <c r="CH1277" s="230"/>
      <c r="CI1277" s="230"/>
      <c r="CJ1277" s="231"/>
      <c r="CK1277" s="231"/>
      <c r="CL1277" s="231"/>
      <c r="CM1277" s="231"/>
      <c r="CN1277" s="231"/>
      <c r="CO1277" s="231"/>
      <c r="CP1277" s="231"/>
      <c r="CQ1277" s="231"/>
      <c r="CR1277" s="232"/>
      <c r="CS1277" s="232"/>
      <c r="CT1277" s="232"/>
      <c r="CU1277" s="232"/>
      <c r="CV1277" s="232"/>
      <c r="CW1277" s="232"/>
      <c r="CX1277" s="232"/>
      <c r="CY1277" s="234"/>
      <c r="DA1277" s="106"/>
      <c r="DC1277" s="106">
        <v>0.8</v>
      </c>
      <c r="DD1277" s="106"/>
      <c r="DE1277" s="106"/>
      <c r="DG1277" s="107"/>
      <c r="DH1277" s="107"/>
      <c r="DI1277" s="107"/>
      <c r="DJ1277" s="107"/>
      <c r="DK1277" s="107"/>
      <c r="DL1277" s="107"/>
      <c r="DM1277" s="110"/>
      <c r="DN1277" s="110"/>
      <c r="DO1277" s="110"/>
      <c r="DP1277" s="110"/>
      <c r="DQ1277" s="110"/>
      <c r="DR1277" s="110"/>
      <c r="DS1277" s="110"/>
      <c r="DT1277" s="110"/>
      <c r="DU1277" s="497"/>
      <c r="DV1277" s="497"/>
      <c r="DW1277" s="497"/>
      <c r="DX1277" s="497"/>
      <c r="DY1277" s="497"/>
      <c r="DZ1277" s="497"/>
      <c r="EA1277" s="98">
        <v>0.65650299999999995</v>
      </c>
      <c r="EB1277" s="501">
        <v>4.0494599999999998E-14</v>
      </c>
      <c r="EC1277" s="99">
        <v>3.2857400000000002E-2</v>
      </c>
      <c r="ED1277" s="99">
        <v>0.37289600000000001</v>
      </c>
      <c r="EE1277" s="99">
        <v>1.5451200000000001E-3</v>
      </c>
      <c r="EF1277" s="99">
        <v>1.34541E-2</v>
      </c>
      <c r="EG1277" s="99">
        <v>71.440100000000001</v>
      </c>
      <c r="EH1277" s="99">
        <v>-168.92400000000001</v>
      </c>
      <c r="EI1277" s="99">
        <v>156.32499999999999</v>
      </c>
      <c r="EJ1277" s="99">
        <v>-7.23719</v>
      </c>
      <c r="EK1277" s="99">
        <v>170.40799999999999</v>
      </c>
      <c r="EL1277" s="99">
        <v>-21.424900000000001</v>
      </c>
      <c r="EM1277" s="99">
        <v>0.29477100000000001</v>
      </c>
      <c r="EN1277" s="99">
        <v>0.67611500000000002</v>
      </c>
      <c r="EO1277" s="99">
        <v>0.42307499999999998</v>
      </c>
      <c r="EP1277" s="99">
        <v>0.35725099999999999</v>
      </c>
      <c r="EQ1277" s="99">
        <v>0.523366</v>
      </c>
      <c r="ER1277" s="99">
        <v>0.472773</v>
      </c>
      <c r="ES1277" s="99">
        <v>0</v>
      </c>
      <c r="ET1277" s="99">
        <v>7.0610400000000002</v>
      </c>
      <c r="EU1277" s="99">
        <v>-3.3848500000000001</v>
      </c>
      <c r="EV1277" s="99">
        <v>-4.5345700000000004</v>
      </c>
      <c r="EW1277" s="99">
        <v>3.73956</v>
      </c>
      <c r="EX1277" s="119">
        <v>-3.5511699999999999</v>
      </c>
      <c r="EY1277" s="121"/>
      <c r="EZ1277" s="524"/>
      <c r="FA1277" s="83"/>
      <c r="FC1277" s="116"/>
      <c r="FD1277" s="116"/>
    </row>
    <row r="1278" spans="1:171" s="3" customFormat="1" ht="15" customHeight="1" x14ac:dyDescent="0.2">
      <c r="A1278" s="342">
        <v>20150122</v>
      </c>
      <c r="B1278" s="342">
        <v>5</v>
      </c>
      <c r="C1278" s="343">
        <v>81</v>
      </c>
      <c r="D1278" s="343">
        <v>1</v>
      </c>
      <c r="E1278" s="343">
        <v>7</v>
      </c>
      <c r="F1278" s="343">
        <v>17</v>
      </c>
      <c r="G1278" s="346">
        <v>2</v>
      </c>
      <c r="H1278" s="435">
        <v>0</v>
      </c>
      <c r="I1278" s="344">
        <v>6431</v>
      </c>
      <c r="J1278" s="101" t="s">
        <v>1979</v>
      </c>
      <c r="K1278" s="345" t="str">
        <f>IF(B1278=2,"Z:\Data\MOOG\HeTao\raw\",IF(B1278=5,"Z:\Data\MOOG\Polo\raw\",IF(B1278=10,"Z:\Data\MOOG\Messi\raw\","")))</f>
        <v>Z:\Data\MOOG\Polo\raw\</v>
      </c>
      <c r="L1278" s="341" t="s">
        <v>3273</v>
      </c>
      <c r="M1278" s="569" t="str">
        <f>IF(NOT(ISERROR(FIND("Training_dt",W1278))),"'Plot Psychometric_HH_dt_yuchen'",IF(NOT(ISERROR(FIND("Training",W1278))),"'Plot Psychometric_HH'",IF(NOT(ISERROR(FIND("1DAT",W1278))),"'Plot Tuning Azimuth_HH'",IF(NOT(ISERROR(FIND("HD_dt",W1278))),"'Plot HeadingDiscimination_PSTH_HH_dt_yuchen'",IF(NOT(ISERROR(FIND("HD",W1278))),"'Plot HeadingDiscimination_PSTH_HH'",IF(NOT(ISERROR(FIND("MemSac",W1278))),"'Memory Saccade Analysis_HH'",IF(NOT(ISERROR(FIND("DelSac",W1278))),"'Memory Saccade Analysis_HH'",IF(NOT(ISERROR(FIND("u-stim",W1278))),"'Plot Microstim_HH'",""))))))))</f>
        <v>'Memory Saccade Analysis_HH'</v>
      </c>
      <c r="N1278" s="573">
        <v>1</v>
      </c>
      <c r="O1278" s="584">
        <v>-1</v>
      </c>
      <c r="P1278" s="590">
        <v>4</v>
      </c>
      <c r="Q1278" s="590">
        <f>IF(B1278=2,60,310)</f>
        <v>310</v>
      </c>
      <c r="R1278" s="590">
        <v>5</v>
      </c>
      <c r="S1278" s="590">
        <f>IF(B1278=2,60,-190)</f>
        <v>-190</v>
      </c>
      <c r="T1278" s="590">
        <v>1</v>
      </c>
      <c r="U1278" s="590">
        <f>IF(Z1278&lt;&gt;"",IF(NOT(ISERROR(FIND("SU",Z1278))),VALUE(RIGHT(Z1278,1))+4,IF(NOT(ISERROR(FIND("MU20",Z1278))),20,IF(NOT(ISERROR(FIND("MU21",Z1278))),21,IF(NOT(ISERROR(FIND("MU2",Z1278))),2,1)))),"")</f>
        <v>1</v>
      </c>
      <c r="V1278" s="583"/>
      <c r="W1278" s="347" t="s">
        <v>2172</v>
      </c>
      <c r="X1278" s="192"/>
      <c r="Y1278" s="219">
        <f>IF(NOT(ISERROR(FIND("MU=SU",X1278))),1,IF(Z1278&lt;&gt;"",IF(NOT(ISERROR(FIND("SU",Z1278))),1,0),""))</f>
        <v>0</v>
      </c>
      <c r="Z1278" s="217" t="s">
        <v>1981</v>
      </c>
      <c r="AA1278" s="218"/>
      <c r="AB1278" s="77"/>
      <c r="AC1278" s="78"/>
      <c r="AD1278" s="199"/>
      <c r="AE1278" s="91"/>
      <c r="AF1278" s="79"/>
      <c r="AG1278" s="79"/>
      <c r="AH1278" s="80"/>
      <c r="AI1278" s="81"/>
      <c r="AJ1278" s="81"/>
      <c r="AK1278" s="81"/>
      <c r="AL1278" s="81"/>
      <c r="AM1278" s="114"/>
      <c r="AN1278" s="82"/>
      <c r="AO1278" s="83"/>
      <c r="AP1278" s="83"/>
      <c r="AQ1278" s="83"/>
      <c r="AR1278" s="84"/>
      <c r="AS1278" s="85"/>
      <c r="AT1278" s="85"/>
      <c r="AU1278" s="85"/>
      <c r="AV1278" s="85"/>
      <c r="AW1278" s="104"/>
      <c r="AX1278" s="86"/>
      <c r="AY1278" s="87"/>
      <c r="AZ1278" s="87"/>
      <c r="BA1278" s="87"/>
      <c r="BB1278" s="88"/>
      <c r="BC1278" s="89"/>
      <c r="BD1278" s="89"/>
      <c r="BE1278" s="89"/>
      <c r="BF1278" s="89"/>
      <c r="BG1278" s="115"/>
      <c r="BH1278" s="90"/>
      <c r="BI1278" s="251"/>
      <c r="BJ1278" s="252"/>
      <c r="BK1278" s="252"/>
      <c r="BL1278" s="230"/>
      <c r="BM1278" s="230"/>
      <c r="BN1278" s="230"/>
      <c r="BO1278" s="231"/>
      <c r="BP1278" s="231"/>
      <c r="BQ1278" s="231"/>
      <c r="BR1278" s="232"/>
      <c r="BS1278" s="232"/>
      <c r="BT1278" s="232"/>
      <c r="BU1278" s="230"/>
      <c r="BV1278" s="230"/>
      <c r="BW1278" s="231"/>
      <c r="BX1278" s="231"/>
      <c r="BY1278" s="232"/>
      <c r="BZ1278" s="235"/>
      <c r="CA1278" s="257"/>
      <c r="CB1278" s="233"/>
      <c r="CC1278" s="230"/>
      <c r="CD1278" s="230"/>
      <c r="CE1278" s="230"/>
      <c r="CF1278" s="230"/>
      <c r="CG1278" s="230"/>
      <c r="CH1278" s="230"/>
      <c r="CI1278" s="230"/>
      <c r="CJ1278" s="231"/>
      <c r="CK1278" s="231"/>
      <c r="CL1278" s="231"/>
      <c r="CM1278" s="231"/>
      <c r="CN1278" s="231"/>
      <c r="CO1278" s="231"/>
      <c r="CP1278" s="231"/>
      <c r="CQ1278" s="231"/>
      <c r="CR1278" s="232"/>
      <c r="CS1278" s="232"/>
      <c r="CT1278" s="232"/>
      <c r="CU1278" s="232"/>
      <c r="CV1278" s="232"/>
      <c r="CW1278" s="232"/>
      <c r="CX1278" s="232"/>
      <c r="CY1278" s="234"/>
      <c r="CZ1278" s="106"/>
      <c r="DA1278" s="106"/>
      <c r="DB1278" s="106"/>
      <c r="DC1278" s="106">
        <v>1</v>
      </c>
      <c r="DD1278" s="106"/>
      <c r="DE1278" s="106"/>
      <c r="DF1278" s="60"/>
      <c r="DG1278" s="107"/>
      <c r="DH1278" s="107"/>
      <c r="DI1278" s="107"/>
      <c r="DJ1278" s="107"/>
      <c r="DK1278" s="107"/>
      <c r="DL1278" s="107"/>
      <c r="DM1278" s="110"/>
      <c r="DN1278" s="110"/>
      <c r="DO1278" s="110"/>
      <c r="DP1278" s="110"/>
      <c r="DQ1278" s="110"/>
      <c r="DR1278" s="110"/>
      <c r="DS1278" s="110"/>
      <c r="DT1278" s="110"/>
      <c r="DU1278" s="497"/>
      <c r="DV1278" s="497"/>
      <c r="DW1278" s="497"/>
      <c r="DX1278" s="497"/>
      <c r="DY1278" s="497"/>
      <c r="DZ1278" s="497"/>
      <c r="EA1278" s="288">
        <v>0.197851</v>
      </c>
      <c r="EB1278" s="501">
        <v>1.4959600000000001E-9</v>
      </c>
      <c r="EC1278" s="501">
        <v>4.6759799999999998E-7</v>
      </c>
      <c r="ED1278" s="99">
        <v>4.1341199999999998E-3</v>
      </c>
      <c r="EE1278" s="99">
        <v>1.2097099999999999E-3</v>
      </c>
      <c r="EF1278" s="99">
        <v>7.85748E-3</v>
      </c>
      <c r="EG1278" s="99">
        <v>-52.203800000000001</v>
      </c>
      <c r="EH1278" s="99">
        <v>-175.99199999999999</v>
      </c>
      <c r="EI1278" s="99">
        <v>172.71799999999999</v>
      </c>
      <c r="EJ1278" s="99">
        <v>-176.697</v>
      </c>
      <c r="EK1278" s="99">
        <v>162.88</v>
      </c>
      <c r="EL1278" s="99">
        <v>1.3728899999999999</v>
      </c>
      <c r="EM1278" s="99">
        <v>0.46180599999999999</v>
      </c>
      <c r="EN1278" s="99">
        <v>0.73045199999999999</v>
      </c>
      <c r="EO1278" s="99">
        <v>0.68925400000000003</v>
      </c>
      <c r="EP1278" s="99">
        <v>0.60015399999999997</v>
      </c>
      <c r="EQ1278" s="99">
        <v>0.60885599999999995</v>
      </c>
      <c r="ER1278" s="99">
        <v>0.54430100000000003</v>
      </c>
      <c r="ES1278" s="99">
        <v>0</v>
      </c>
      <c r="ET1278" s="99">
        <v>17.371500000000001</v>
      </c>
      <c r="EU1278" s="99">
        <v>6.7947499999999996</v>
      </c>
      <c r="EV1278" s="99">
        <v>5.6361800000000004</v>
      </c>
      <c r="EW1278" s="99">
        <v>9.3086199999999995</v>
      </c>
      <c r="EX1278" s="119">
        <v>3.9529800000000002</v>
      </c>
      <c r="EY1278" s="121"/>
      <c r="EZ1278" s="524"/>
      <c r="FA1278" s="83"/>
      <c r="FB1278" s="126"/>
      <c r="FC1278" s="116"/>
      <c r="FD1278" s="116"/>
      <c r="FE1278" s="116"/>
      <c r="FF1278" s="116"/>
      <c r="FG1278" s="116"/>
      <c r="FH1278" s="116"/>
      <c r="FI1278" s="116"/>
      <c r="FJ1278" s="116"/>
      <c r="FK1278" s="116"/>
      <c r="FL1278" s="116"/>
      <c r="FM1278" s="116"/>
      <c r="FN1278" s="116"/>
    </row>
    <row r="1279" spans="1:171" s="3" customFormat="1" ht="15" customHeight="1" x14ac:dyDescent="0.2">
      <c r="A1279" s="342">
        <v>20150122</v>
      </c>
      <c r="B1279" s="342">
        <v>5</v>
      </c>
      <c r="C1279" s="343">
        <v>81</v>
      </c>
      <c r="D1279" s="343">
        <v>1</v>
      </c>
      <c r="E1279" s="343">
        <v>7</v>
      </c>
      <c r="F1279" s="343">
        <v>17</v>
      </c>
      <c r="G1279" s="346">
        <v>2</v>
      </c>
      <c r="H1279" s="435">
        <v>0</v>
      </c>
      <c r="I1279" s="344">
        <v>6578</v>
      </c>
      <c r="J1279" s="101" t="s">
        <v>1979</v>
      </c>
      <c r="K1279" s="345" t="str">
        <f>IF(B1279=2,"Z:\Data\MOOG\HeTao\raw\",IF(B1279=5,"Z:\Data\MOOG\Polo\raw\",IF(B1279=10,"Z:\Data\MOOG\Messi\raw\","")))</f>
        <v>Z:\Data\MOOG\Polo\raw\</v>
      </c>
      <c r="L1279" s="341" t="s">
        <v>3274</v>
      </c>
      <c r="M1279" s="569" t="str">
        <f>IF(NOT(ISERROR(FIND("Training_dt",W1279))),"'Plot Psychometric_HH_dt_yuchen'",IF(NOT(ISERROR(FIND("Training",W1279))),"'Plot Psychometric_HH'",IF(NOT(ISERROR(FIND("1DAT",W1279))),"'Plot Tuning Azimuth_HH'",IF(NOT(ISERROR(FIND("HD_dt",W1279))),"'Plot HeadingDiscimination_PSTH_HH_dt_yuchen'",IF(NOT(ISERROR(FIND("HD",W1279))),"'Plot HeadingDiscimination_PSTH_HH'",IF(NOT(ISERROR(FIND("MemSac",W1279))),"'Memory Saccade Analysis_HH'",IF(NOT(ISERROR(FIND("DelSac",W1279))),"'Memory Saccade Analysis_HH'",IF(NOT(ISERROR(FIND("u-stim",W1279))),"'Plot Microstim_HH'",""))))))))</f>
        <v>'Memory Saccade Analysis_HH'</v>
      </c>
      <c r="N1279" s="573">
        <v>1</v>
      </c>
      <c r="O1279" s="584">
        <v>-1</v>
      </c>
      <c r="P1279" s="590">
        <v>4</v>
      </c>
      <c r="Q1279" s="590">
        <f>IF(B1279=2,60,310)</f>
        <v>310</v>
      </c>
      <c r="R1279" s="590">
        <v>5</v>
      </c>
      <c r="S1279" s="590">
        <f>IF(B1279=2,60,-190)</f>
        <v>-190</v>
      </c>
      <c r="T1279" s="590">
        <v>1</v>
      </c>
      <c r="U1279" s="590">
        <f>IF(Z1279&lt;&gt;"",IF(NOT(ISERROR(FIND("SU",Z1279))),VALUE(RIGHT(Z1279,1))+4,IF(NOT(ISERROR(FIND("MU20",Z1279))),20,IF(NOT(ISERROR(FIND("MU21",Z1279))),21,IF(NOT(ISERROR(FIND("MU2",Z1279))),2,1)))),"")</f>
        <v>1</v>
      </c>
      <c r="V1279" s="583"/>
      <c r="W1279" s="347" t="s">
        <v>2172</v>
      </c>
      <c r="X1279" s="192"/>
      <c r="Y1279" s="219">
        <f>IF(NOT(ISERROR(FIND("MU=SU",X1279))),1,IF(Z1279&lt;&gt;"",IF(NOT(ISERROR(FIND("SU",Z1279))),1,0),""))</f>
        <v>0</v>
      </c>
      <c r="Z1279" s="217" t="s">
        <v>1981</v>
      </c>
      <c r="AA1279" s="218"/>
      <c r="AB1279" s="77"/>
      <c r="AC1279" s="78"/>
      <c r="AD1279" s="199"/>
      <c r="AE1279" s="91"/>
      <c r="AF1279" s="79"/>
      <c r="AG1279" s="79"/>
      <c r="AH1279" s="80"/>
      <c r="AI1279" s="81"/>
      <c r="AJ1279" s="81"/>
      <c r="AK1279" s="81"/>
      <c r="AL1279" s="81"/>
      <c r="AM1279" s="114"/>
      <c r="AN1279" s="82"/>
      <c r="AO1279" s="83"/>
      <c r="AP1279" s="83"/>
      <c r="AQ1279" s="83"/>
      <c r="AR1279" s="84"/>
      <c r="AS1279" s="85"/>
      <c r="AT1279" s="85"/>
      <c r="AU1279" s="85"/>
      <c r="AV1279" s="85"/>
      <c r="AW1279" s="104"/>
      <c r="AX1279" s="86"/>
      <c r="AY1279" s="87"/>
      <c r="AZ1279" s="87"/>
      <c r="BA1279" s="87"/>
      <c r="BB1279" s="88"/>
      <c r="BC1279" s="89"/>
      <c r="BD1279" s="89"/>
      <c r="BE1279" s="89"/>
      <c r="BF1279" s="89"/>
      <c r="BG1279" s="115"/>
      <c r="BH1279" s="90"/>
      <c r="BI1279" s="251"/>
      <c r="BJ1279" s="252"/>
      <c r="BK1279" s="252"/>
      <c r="BL1279" s="230"/>
      <c r="BM1279" s="230"/>
      <c r="BN1279" s="230"/>
      <c r="BO1279" s="231"/>
      <c r="BP1279" s="231"/>
      <c r="BQ1279" s="231"/>
      <c r="BR1279" s="232"/>
      <c r="BS1279" s="232"/>
      <c r="BT1279" s="232"/>
      <c r="BU1279" s="230"/>
      <c r="BV1279" s="230"/>
      <c r="BW1279" s="231"/>
      <c r="BX1279" s="231"/>
      <c r="BY1279" s="232"/>
      <c r="BZ1279" s="235"/>
      <c r="CA1279" s="257"/>
      <c r="CB1279" s="233"/>
      <c r="CC1279" s="230"/>
      <c r="CD1279" s="230"/>
      <c r="CE1279" s="230"/>
      <c r="CF1279" s="230"/>
      <c r="CG1279" s="230"/>
      <c r="CH1279" s="230"/>
      <c r="CI1279" s="230"/>
      <c r="CJ1279" s="231"/>
      <c r="CK1279" s="231"/>
      <c r="CL1279" s="231"/>
      <c r="CM1279" s="231"/>
      <c r="CN1279" s="231"/>
      <c r="CO1279" s="231"/>
      <c r="CP1279" s="231"/>
      <c r="CQ1279" s="231"/>
      <c r="CR1279" s="232"/>
      <c r="CS1279" s="232"/>
      <c r="CT1279" s="232"/>
      <c r="CU1279" s="232"/>
      <c r="CV1279" s="232"/>
      <c r="CW1279" s="232"/>
      <c r="CX1279" s="232"/>
      <c r="CY1279" s="234"/>
      <c r="CZ1279" s="106"/>
      <c r="DA1279" s="106"/>
      <c r="DB1279" s="106"/>
      <c r="DC1279" s="106">
        <v>1</v>
      </c>
      <c r="DD1279" s="106"/>
      <c r="DE1279" s="106"/>
      <c r="DF1279" s="60"/>
      <c r="DG1279" s="107"/>
      <c r="DH1279" s="107"/>
      <c r="DI1279" s="107"/>
      <c r="DJ1279" s="107"/>
      <c r="DK1279" s="107"/>
      <c r="DL1279" s="107"/>
      <c r="DM1279" s="110"/>
      <c r="DN1279" s="110"/>
      <c r="DO1279" s="110"/>
      <c r="DP1279" s="110"/>
      <c r="DQ1279" s="110"/>
      <c r="DR1279" s="110"/>
      <c r="DS1279" s="110"/>
      <c r="DT1279" s="110"/>
      <c r="DU1279" s="497"/>
      <c r="DV1279" s="497"/>
      <c r="DW1279" s="497"/>
      <c r="DX1279" s="497"/>
      <c r="DY1279" s="497"/>
      <c r="DZ1279" s="497"/>
      <c r="EA1279" s="288">
        <v>0.30759300000000001</v>
      </c>
      <c r="EB1279" s="501">
        <v>2.4997000000000001E-7</v>
      </c>
      <c r="EC1279" s="501">
        <v>3.3135599999999999E-9</v>
      </c>
      <c r="ED1279" s="501">
        <v>5.1319800000000003E-9</v>
      </c>
      <c r="EE1279" s="501">
        <v>3.5017700000000002E-5</v>
      </c>
      <c r="EF1279" s="99">
        <v>2.1910599999999999E-3</v>
      </c>
      <c r="EG1279" s="99">
        <v>-106.27</v>
      </c>
      <c r="EH1279" s="99">
        <v>-172.04599999999999</v>
      </c>
      <c r="EI1279" s="99">
        <v>-167.80699999999999</v>
      </c>
      <c r="EJ1279" s="99">
        <v>-163.31100000000001</v>
      </c>
      <c r="EK1279" s="99">
        <v>172.637</v>
      </c>
      <c r="EL1279" s="99">
        <v>21.491700000000002</v>
      </c>
      <c r="EM1279" s="99">
        <v>0.41900900000000002</v>
      </c>
      <c r="EN1279" s="99">
        <v>0.65572600000000003</v>
      </c>
      <c r="EO1279" s="99">
        <v>0.72742899999999999</v>
      </c>
      <c r="EP1279" s="99">
        <v>0.71831800000000001</v>
      </c>
      <c r="EQ1279" s="99">
        <v>0.63437699999999997</v>
      </c>
      <c r="ER1279" s="99">
        <v>0.54338500000000001</v>
      </c>
      <c r="ES1279" s="99">
        <v>0</v>
      </c>
      <c r="ET1279" s="99">
        <v>17.235399999999998</v>
      </c>
      <c r="EU1279" s="99">
        <v>15.295400000000001</v>
      </c>
      <c r="EV1279" s="99">
        <v>14.2615</v>
      </c>
      <c r="EW1279" s="99">
        <v>18.498899999999999</v>
      </c>
      <c r="EX1279" s="119">
        <v>16.237400000000001</v>
      </c>
      <c r="EY1279" s="121"/>
      <c r="EZ1279" s="524"/>
      <c r="FA1279" s="83"/>
      <c r="FB1279" s="126"/>
      <c r="FC1279" s="116"/>
      <c r="FD1279" s="116"/>
      <c r="FE1279" s="116"/>
      <c r="FF1279" s="116"/>
      <c r="FG1279" s="116"/>
      <c r="FH1279" s="116"/>
      <c r="FI1279" s="116"/>
      <c r="FJ1279" s="116"/>
      <c r="FK1279" s="116"/>
      <c r="FL1279" s="116"/>
      <c r="FM1279" s="116"/>
      <c r="FN1279" s="116"/>
    </row>
    <row r="1280" spans="1:171" s="3" customFormat="1" ht="15" customHeight="1" x14ac:dyDescent="0.2">
      <c r="A1280" s="342">
        <v>20150122</v>
      </c>
      <c r="B1280" s="342">
        <v>5</v>
      </c>
      <c r="C1280" s="343">
        <v>81</v>
      </c>
      <c r="D1280" s="343">
        <v>1</v>
      </c>
      <c r="E1280" s="343">
        <v>7</v>
      </c>
      <c r="F1280" s="343">
        <v>17</v>
      </c>
      <c r="G1280" s="346">
        <v>2</v>
      </c>
      <c r="H1280" s="435">
        <v>0</v>
      </c>
      <c r="I1280" s="344">
        <v>6611</v>
      </c>
      <c r="J1280" s="101" t="s">
        <v>1979</v>
      </c>
      <c r="K1280" s="345" t="str">
        <f>IF(B1280=2,"Z:\Data\MOOG\HeTao\raw\",IF(B1280=5,"Z:\Data\MOOG\Polo\raw\",IF(B1280=10,"Z:\Data\MOOG\Messi\raw\","")))</f>
        <v>Z:\Data\MOOG\Polo\raw\</v>
      </c>
      <c r="L1280" s="341" t="s">
        <v>3275</v>
      </c>
      <c r="M1280" s="569" t="str">
        <f>IF(NOT(ISERROR(FIND("Training_dt",W1280))),"'Plot Psychometric_HH_dt_yuchen'",IF(NOT(ISERROR(FIND("Training",W1280))),"'Plot Psychometric_HH'",IF(NOT(ISERROR(FIND("1DAT",W1280))),"'Plot Tuning Azimuth_HH'",IF(NOT(ISERROR(FIND("HD_dt",W1280))),"'Plot HeadingDiscimination_PSTH_HH_dt_yuchen'",IF(NOT(ISERROR(FIND("HD",W1280))),"'Plot HeadingDiscimination_PSTH_HH'",IF(NOT(ISERROR(FIND("MemSac",W1280))),"'Memory Saccade Analysis_HH'",IF(NOT(ISERROR(FIND("DelSac",W1280))),"'Memory Saccade Analysis_HH'",IF(NOT(ISERROR(FIND("u-stim",W1280))),"'Plot Microstim_HH'",""))))))))</f>
        <v>'Memory Saccade Analysis_HH'</v>
      </c>
      <c r="N1280" s="573">
        <v>1</v>
      </c>
      <c r="O1280" s="584">
        <v>-1</v>
      </c>
      <c r="P1280" s="590">
        <v>4</v>
      </c>
      <c r="Q1280" s="590">
        <f>IF(B1280=2,60,310)</f>
        <v>310</v>
      </c>
      <c r="R1280" s="590">
        <v>5</v>
      </c>
      <c r="S1280" s="590">
        <f>IF(B1280=2,60,-190)</f>
        <v>-190</v>
      </c>
      <c r="T1280" s="590">
        <v>1</v>
      </c>
      <c r="U1280" s="590">
        <f>IF(Z1280&lt;&gt;"",IF(NOT(ISERROR(FIND("SU",Z1280))),VALUE(RIGHT(Z1280,1))+4,IF(NOT(ISERROR(FIND("MU20",Z1280))),20,IF(NOT(ISERROR(FIND("MU21",Z1280))),21,IF(NOT(ISERROR(FIND("MU2",Z1280))),2,1)))),"")</f>
        <v>5</v>
      </c>
      <c r="V1280" s="583"/>
      <c r="W1280" s="347" t="s">
        <v>2172</v>
      </c>
      <c r="X1280" s="192"/>
      <c r="Y1280" s="219">
        <f>IF(NOT(ISERROR(FIND("MU=SU",X1280))),1,IF(Z1280&lt;&gt;"",IF(NOT(ISERROR(FIND("SU",Z1280))),1,0),""))</f>
        <v>1</v>
      </c>
      <c r="Z1280" s="217" t="s">
        <v>43</v>
      </c>
      <c r="AA1280" s="218">
        <v>3005</v>
      </c>
      <c r="AB1280" s="77">
        <v>11.6738</v>
      </c>
      <c r="AC1280" s="78" t="s">
        <v>3277</v>
      </c>
      <c r="AD1280" s="199"/>
      <c r="AE1280" s="91"/>
      <c r="AF1280" s="79"/>
      <c r="AG1280" s="79"/>
      <c r="AH1280" s="80"/>
      <c r="AI1280" s="81"/>
      <c r="AJ1280" s="81"/>
      <c r="AK1280" s="81"/>
      <c r="AL1280" s="81"/>
      <c r="AM1280" s="114"/>
      <c r="AN1280" s="82"/>
      <c r="AO1280" s="83"/>
      <c r="AP1280" s="83"/>
      <c r="AQ1280" s="83"/>
      <c r="AR1280" s="84"/>
      <c r="AS1280" s="85"/>
      <c r="AT1280" s="85"/>
      <c r="AU1280" s="85"/>
      <c r="AV1280" s="85"/>
      <c r="AW1280" s="104"/>
      <c r="AX1280" s="86"/>
      <c r="AY1280" s="87"/>
      <c r="AZ1280" s="87"/>
      <c r="BA1280" s="87"/>
      <c r="BB1280" s="88"/>
      <c r="BC1280" s="89"/>
      <c r="BD1280" s="89"/>
      <c r="BE1280" s="89"/>
      <c r="BF1280" s="89"/>
      <c r="BG1280" s="115"/>
      <c r="BH1280" s="90"/>
      <c r="BI1280" s="251"/>
      <c r="BJ1280" s="252"/>
      <c r="BK1280" s="252"/>
      <c r="BL1280" s="230"/>
      <c r="BM1280" s="230"/>
      <c r="BN1280" s="230"/>
      <c r="BO1280" s="231"/>
      <c r="BP1280" s="231"/>
      <c r="BQ1280" s="231"/>
      <c r="BR1280" s="232"/>
      <c r="BS1280" s="232"/>
      <c r="BT1280" s="232"/>
      <c r="BU1280" s="230"/>
      <c r="BV1280" s="230"/>
      <c r="BW1280" s="231"/>
      <c r="BX1280" s="231"/>
      <c r="BY1280" s="232"/>
      <c r="BZ1280" s="235"/>
      <c r="CA1280" s="257"/>
      <c r="CB1280" s="233"/>
      <c r="CC1280" s="230"/>
      <c r="CD1280" s="230"/>
      <c r="CE1280" s="230"/>
      <c r="CF1280" s="230"/>
      <c r="CG1280" s="230"/>
      <c r="CH1280" s="230"/>
      <c r="CI1280" s="230"/>
      <c r="CJ1280" s="231"/>
      <c r="CK1280" s="231"/>
      <c r="CL1280" s="231"/>
      <c r="CM1280" s="231"/>
      <c r="CN1280" s="231"/>
      <c r="CO1280" s="231"/>
      <c r="CP1280" s="231"/>
      <c r="CQ1280" s="231"/>
      <c r="CR1280" s="232"/>
      <c r="CS1280" s="232"/>
      <c r="CT1280" s="232"/>
      <c r="CU1280" s="232"/>
      <c r="CV1280" s="232"/>
      <c r="CW1280" s="232"/>
      <c r="CX1280" s="232"/>
      <c r="CY1280" s="234"/>
      <c r="CZ1280" s="106"/>
      <c r="DA1280" s="106"/>
      <c r="DB1280" s="106"/>
      <c r="DC1280" s="106">
        <v>1</v>
      </c>
      <c r="DD1280" s="106"/>
      <c r="DE1280" s="106"/>
      <c r="DF1280" s="60"/>
      <c r="DG1280" s="107"/>
      <c r="DH1280" s="107"/>
      <c r="DI1280" s="107"/>
      <c r="DJ1280" s="107"/>
      <c r="DK1280" s="107"/>
      <c r="DL1280" s="107"/>
      <c r="DM1280" s="110"/>
      <c r="DN1280" s="110"/>
      <c r="DO1280" s="110"/>
      <c r="DP1280" s="110"/>
      <c r="DQ1280" s="110"/>
      <c r="DR1280" s="110"/>
      <c r="DS1280" s="110"/>
      <c r="DT1280" s="110"/>
      <c r="DU1280" s="497"/>
      <c r="DV1280" s="497"/>
      <c r="DW1280" s="497"/>
      <c r="DX1280" s="497"/>
      <c r="DY1280" s="497"/>
      <c r="DZ1280" s="497"/>
      <c r="EA1280" s="288">
        <v>0.233014</v>
      </c>
      <c r="EB1280" s="501">
        <v>6.9850299999999996E-6</v>
      </c>
      <c r="EC1280" s="501">
        <v>4.3921900000000002E-14</v>
      </c>
      <c r="ED1280" s="501">
        <v>3.2538000000000001E-9</v>
      </c>
      <c r="EE1280" s="501">
        <v>7.7643000000000006E-9</v>
      </c>
      <c r="EF1280" s="99">
        <v>1.23182E-2</v>
      </c>
      <c r="EG1280" s="99">
        <v>-164.386</v>
      </c>
      <c r="EH1280" s="99">
        <v>-118.58499999999999</v>
      </c>
      <c r="EI1280" s="99">
        <v>-156.66</v>
      </c>
      <c r="EJ1280" s="99">
        <v>-160.94300000000001</v>
      </c>
      <c r="EK1280" s="99">
        <v>-161.238</v>
      </c>
      <c r="EL1280" s="99">
        <v>66.726500000000001</v>
      </c>
      <c r="EM1280" s="99">
        <v>0.41609099999999999</v>
      </c>
      <c r="EN1280" s="99">
        <v>0.63386100000000001</v>
      </c>
      <c r="EO1280" s="99">
        <v>0.78482399999999997</v>
      </c>
      <c r="EP1280" s="99">
        <v>0.69303800000000004</v>
      </c>
      <c r="EQ1280" s="99">
        <v>0.71158100000000002</v>
      </c>
      <c r="ER1280" s="99">
        <v>0.55418800000000001</v>
      </c>
      <c r="ES1280" s="99">
        <v>0</v>
      </c>
      <c r="ET1280" s="99">
        <v>4.0716000000000001</v>
      </c>
      <c r="EU1280" s="99">
        <v>9.2877799999999997</v>
      </c>
      <c r="EV1280" s="99">
        <v>9.1402400000000004</v>
      </c>
      <c r="EW1280" s="99">
        <v>14.7173</v>
      </c>
      <c r="EX1280" s="119">
        <v>5.1639799999999996</v>
      </c>
      <c r="EY1280" s="121"/>
      <c r="EZ1280" s="524"/>
      <c r="FA1280" s="83"/>
      <c r="FB1280" s="126"/>
      <c r="FC1280" s="116"/>
      <c r="FD1280" s="116"/>
      <c r="FE1280" s="116"/>
      <c r="FF1280" s="116"/>
      <c r="FG1280" s="116"/>
      <c r="FH1280" s="116"/>
      <c r="FI1280" s="116"/>
      <c r="FJ1280" s="116"/>
      <c r="FK1280" s="116"/>
      <c r="FL1280" s="116"/>
      <c r="FM1280" s="116"/>
      <c r="FN1280" s="116"/>
    </row>
    <row r="1281" spans="1:171" s="3" customFormat="1" ht="15" customHeight="1" x14ac:dyDescent="0.2">
      <c r="A1281" s="342">
        <v>20150122</v>
      </c>
      <c r="B1281" s="342">
        <v>5</v>
      </c>
      <c r="C1281" s="343">
        <v>81</v>
      </c>
      <c r="D1281" s="343">
        <v>1</v>
      </c>
      <c r="E1281" s="343">
        <v>7</v>
      </c>
      <c r="F1281" s="343">
        <v>17</v>
      </c>
      <c r="G1281" s="346">
        <v>2</v>
      </c>
      <c r="H1281" s="435">
        <v>0</v>
      </c>
      <c r="I1281" s="344">
        <v>6611</v>
      </c>
      <c r="J1281" s="101" t="s">
        <v>1979</v>
      </c>
      <c r="K1281" s="345" t="str">
        <f>IF(B1281=2,"Z:\Data\MOOG\HeTao\raw\",IF(B1281=5,"Z:\Data\MOOG\Polo\raw\",IF(B1281=10,"Z:\Data\MOOG\Messi\raw\","")))</f>
        <v>Z:\Data\MOOG\Polo\raw\</v>
      </c>
      <c r="L1281" s="341" t="s">
        <v>3276</v>
      </c>
      <c r="M1281" s="569" t="str">
        <f>IF(NOT(ISERROR(FIND("Training_dt",W1281))),"'Plot Psychometric_HH_dt_yuchen'",IF(NOT(ISERROR(FIND("Training",W1281))),"'Plot Psychometric_HH'",IF(NOT(ISERROR(FIND("1DAT",W1281))),"'Plot Tuning Azimuth_HH'",IF(NOT(ISERROR(FIND("HD_dt",W1281))),"'Plot HeadingDiscimination_PSTH_HH_dt_yuchen'",IF(NOT(ISERROR(FIND("HD",W1281))),"'Plot HeadingDiscimination_PSTH_HH'",IF(NOT(ISERROR(FIND("MemSac",W1281))),"'Memory Saccade Analysis_HH'",IF(NOT(ISERROR(FIND("DelSac",W1281))),"'Memory Saccade Analysis_HH'",IF(NOT(ISERROR(FIND("u-stim",W1281))),"'Plot Microstim_HH'",""))))))))</f>
        <v>'Memory Saccade Analysis_HH'</v>
      </c>
      <c r="N1281" s="573">
        <v>1</v>
      </c>
      <c r="O1281" s="584">
        <v>-1</v>
      </c>
      <c r="P1281" s="590">
        <v>4</v>
      </c>
      <c r="Q1281" s="590">
        <f>IF(B1281=2,60,310)</f>
        <v>310</v>
      </c>
      <c r="R1281" s="590">
        <v>5</v>
      </c>
      <c r="S1281" s="590">
        <f>IF(B1281=2,60,-190)</f>
        <v>-190</v>
      </c>
      <c r="T1281" s="590">
        <v>1</v>
      </c>
      <c r="U1281" s="590">
        <f>IF(Z1281&lt;&gt;"",IF(NOT(ISERROR(FIND("SU",Z1281))),VALUE(RIGHT(Z1281,1))+4,IF(NOT(ISERROR(FIND("MU20",Z1281))),20,IF(NOT(ISERROR(FIND("MU21",Z1281))),21,IF(NOT(ISERROR(FIND("MU2",Z1281))),2,1)))),"")</f>
        <v>5</v>
      </c>
      <c r="V1281" s="583"/>
      <c r="W1281" s="347" t="s">
        <v>3033</v>
      </c>
      <c r="X1281" s="192"/>
      <c r="Y1281" s="219">
        <f>IF(NOT(ISERROR(FIND("MU=SU",X1281))),1,IF(Z1281&lt;&gt;"",IF(NOT(ISERROR(FIND("SU",Z1281))),1,0),""))</f>
        <v>1</v>
      </c>
      <c r="Z1281" s="217" t="s">
        <v>43</v>
      </c>
      <c r="AA1281" s="218">
        <v>2048</v>
      </c>
      <c r="AB1281" s="77">
        <v>14.013400000000001</v>
      </c>
      <c r="AC1281" s="78" t="s">
        <v>3278</v>
      </c>
      <c r="AD1281" s="199"/>
      <c r="AE1281" s="91"/>
      <c r="AF1281" s="79"/>
      <c r="AG1281" s="79"/>
      <c r="AH1281" s="80"/>
      <c r="AI1281" s="81"/>
      <c r="AJ1281" s="81"/>
      <c r="AK1281" s="81"/>
      <c r="AL1281" s="81"/>
      <c r="AM1281" s="114"/>
      <c r="AN1281" s="82"/>
      <c r="AO1281" s="83"/>
      <c r="AP1281" s="83"/>
      <c r="AQ1281" s="83"/>
      <c r="AR1281" s="84"/>
      <c r="AS1281" s="85"/>
      <c r="AT1281" s="85"/>
      <c r="AU1281" s="85"/>
      <c r="AV1281" s="85"/>
      <c r="AW1281" s="104"/>
      <c r="AX1281" s="86"/>
      <c r="AY1281" s="87"/>
      <c r="AZ1281" s="87"/>
      <c r="BA1281" s="87"/>
      <c r="BB1281" s="88"/>
      <c r="BC1281" s="89"/>
      <c r="BD1281" s="89"/>
      <c r="BE1281" s="89"/>
      <c r="BF1281" s="89"/>
      <c r="BG1281" s="115"/>
      <c r="BH1281" s="90"/>
      <c r="BI1281" s="251"/>
      <c r="BJ1281" s="252"/>
      <c r="BK1281" s="252"/>
      <c r="BL1281" s="230"/>
      <c r="BM1281" s="230"/>
      <c r="BN1281" s="230"/>
      <c r="BO1281" s="231"/>
      <c r="BP1281" s="231"/>
      <c r="BQ1281" s="231"/>
      <c r="BR1281" s="232"/>
      <c r="BS1281" s="232"/>
      <c r="BT1281" s="232"/>
      <c r="BU1281" s="230"/>
      <c r="BV1281" s="230"/>
      <c r="BW1281" s="231"/>
      <c r="BX1281" s="231"/>
      <c r="BY1281" s="232"/>
      <c r="BZ1281" s="235"/>
      <c r="CA1281" s="257"/>
      <c r="CB1281" s="233"/>
      <c r="CC1281" s="230"/>
      <c r="CD1281" s="230"/>
      <c r="CE1281" s="230"/>
      <c r="CF1281" s="230"/>
      <c r="CG1281" s="230"/>
      <c r="CH1281" s="230"/>
      <c r="CI1281" s="230"/>
      <c r="CJ1281" s="231"/>
      <c r="CK1281" s="231"/>
      <c r="CL1281" s="231"/>
      <c r="CM1281" s="231"/>
      <c r="CN1281" s="231"/>
      <c r="CO1281" s="231"/>
      <c r="CP1281" s="231"/>
      <c r="CQ1281" s="231"/>
      <c r="CR1281" s="232"/>
      <c r="CS1281" s="232"/>
      <c r="CT1281" s="232"/>
      <c r="CU1281" s="232"/>
      <c r="CV1281" s="232"/>
      <c r="CW1281" s="232"/>
      <c r="CX1281" s="232"/>
      <c r="CY1281" s="234"/>
      <c r="CZ1281" s="106"/>
      <c r="DA1281" s="106"/>
      <c r="DB1281" s="106"/>
      <c r="DC1281" s="106"/>
      <c r="DD1281" s="106"/>
      <c r="DE1281" s="106"/>
      <c r="DF1281" s="60"/>
      <c r="DG1281" s="107"/>
      <c r="DH1281" s="107"/>
      <c r="DI1281" s="107"/>
      <c r="DJ1281" s="107"/>
      <c r="DK1281" s="107"/>
      <c r="DL1281" s="107"/>
      <c r="DM1281" s="110"/>
      <c r="DN1281" s="110"/>
      <c r="DO1281" s="110"/>
      <c r="DP1281" s="110"/>
      <c r="DQ1281" s="110"/>
      <c r="DR1281" s="110"/>
      <c r="DS1281" s="110"/>
      <c r="DT1281" s="110"/>
      <c r="DU1281" s="497"/>
      <c r="DV1281" s="497"/>
      <c r="DW1281" s="497"/>
      <c r="DX1281" s="497"/>
      <c r="DY1281" s="497"/>
      <c r="DZ1281" s="497"/>
      <c r="EA1281" s="288">
        <v>0.83246500000000001</v>
      </c>
      <c r="EB1281" s="99">
        <v>1.31746E-4</v>
      </c>
      <c r="EC1281" s="99">
        <v>1.6603099999999999E-2</v>
      </c>
      <c r="ED1281" s="99">
        <v>5.05697E-3</v>
      </c>
      <c r="EE1281" s="99">
        <v>8.9480299999999992E-3</v>
      </c>
      <c r="EF1281" s="99">
        <v>5.6349000000000004E-4</v>
      </c>
      <c r="EG1281" s="99">
        <v>75.831500000000005</v>
      </c>
      <c r="EH1281" s="99">
        <v>-115.71</v>
      </c>
      <c r="EI1281" s="99">
        <v>-129.75200000000001</v>
      </c>
      <c r="EJ1281" s="99">
        <v>-150.67599999999999</v>
      </c>
      <c r="EK1281" s="99">
        <v>-151.452</v>
      </c>
      <c r="EL1281" s="99">
        <v>4.8012300000000003</v>
      </c>
      <c r="EM1281" s="99">
        <v>0.30083700000000002</v>
      </c>
      <c r="EN1281" s="99">
        <v>0.600831</v>
      </c>
      <c r="EO1281" s="99">
        <v>0.52680499999999997</v>
      </c>
      <c r="EP1281" s="99">
        <v>0.57310499999999998</v>
      </c>
      <c r="EQ1281" s="99">
        <v>0.55375200000000002</v>
      </c>
      <c r="ER1281" s="99">
        <v>0.599715</v>
      </c>
      <c r="ES1281" s="99">
        <v>0</v>
      </c>
      <c r="ET1281" s="99">
        <v>14.7005</v>
      </c>
      <c r="EU1281" s="99">
        <v>8.4841899999999999</v>
      </c>
      <c r="EV1281" s="99">
        <v>10.7088</v>
      </c>
      <c r="EW1281" s="99">
        <v>14.386200000000001</v>
      </c>
      <c r="EX1281" s="119">
        <v>6.9802999999999997</v>
      </c>
      <c r="EY1281" s="121"/>
      <c r="EZ1281" s="524"/>
      <c r="FA1281" s="83"/>
      <c r="FB1281" s="126"/>
      <c r="FC1281" s="116"/>
      <c r="FD1281" s="116"/>
      <c r="FE1281" s="116"/>
      <c r="FF1281" s="116"/>
      <c r="FG1281" s="116"/>
      <c r="FH1281" s="116"/>
      <c r="FI1281" s="116"/>
      <c r="FJ1281" s="116"/>
      <c r="FK1281" s="116"/>
      <c r="FL1281" s="116"/>
      <c r="FM1281" s="116"/>
      <c r="FN1281" s="116"/>
    </row>
    <row r="1282" spans="1:171" s="3" customFormat="1" ht="15" customHeight="1" x14ac:dyDescent="0.2">
      <c r="A1282" s="342">
        <v>20150122</v>
      </c>
      <c r="B1282" s="342">
        <v>5</v>
      </c>
      <c r="C1282" s="343">
        <v>81</v>
      </c>
      <c r="D1282" s="343">
        <v>1</v>
      </c>
      <c r="E1282" s="343">
        <v>7</v>
      </c>
      <c r="F1282" s="343">
        <v>17</v>
      </c>
      <c r="G1282" s="346">
        <v>2</v>
      </c>
      <c r="H1282" s="435">
        <v>0</v>
      </c>
      <c r="I1282" s="344">
        <v>6611</v>
      </c>
      <c r="J1282" s="101" t="s">
        <v>1979</v>
      </c>
      <c r="K1282" s="345" t="str">
        <f>IF(B1282=2,"Z:\Data\MOOG\HeTao\raw\",IF(B1282=5,"Z:\Data\MOOG\Polo\raw\",IF(B1282=10,"Z:\Data\MOOG\Messi\raw\","")))</f>
        <v>Z:\Data\MOOG\Polo\raw\</v>
      </c>
      <c r="L1282" s="341" t="s">
        <v>2995</v>
      </c>
      <c r="M1282" s="569" t="str">
        <f>IF(NOT(ISERROR(FIND("Training_dt",W1282))),"'Plot Psychometric_HH_dt_yuchen'",IF(NOT(ISERROR(FIND("Training",W1282))),"'Plot Psychometric_HH'",IF(NOT(ISERROR(FIND("1DAT",W1282))),"'Plot Tuning Azimuth_HH'",IF(NOT(ISERROR(FIND("HD_dt",W1282))),"'Plot HeadingDiscimination_PSTH_HH_dt_yuchen'",IF(NOT(ISERROR(FIND("HD",W1282))),"'Plot HeadingDiscimination_PSTH_HH'",IF(NOT(ISERROR(FIND("MemSac",W1282))),"'Memory Saccade Analysis_HH'",IF(NOT(ISERROR(FIND("DelSac",W1282))),"'Memory Saccade Analysis_HH'",IF(NOT(ISERROR(FIND("u-stim",W1282))),"'Plot Microstim_HH'",""))))))))</f>
        <v>'Plot HeadingDiscimination_PSTH_HH'</v>
      </c>
      <c r="N1282" s="573">
        <v>1</v>
      </c>
      <c r="O1282" s="584">
        <v>513</v>
      </c>
      <c r="P1282" s="590">
        <v>4</v>
      </c>
      <c r="Q1282" s="590">
        <f>IF(B1282=2,60,310)</f>
        <v>310</v>
      </c>
      <c r="R1282" s="590">
        <v>5</v>
      </c>
      <c r="S1282" s="590">
        <f>IF(B1282=2,60,-190)</f>
        <v>-190</v>
      </c>
      <c r="T1282" s="590">
        <v>1</v>
      </c>
      <c r="U1282" s="590">
        <f>IF(Z1282&lt;&gt;"",IF(NOT(ISERROR(FIND("SU",Z1282))),VALUE(RIGHT(Z1282,1))+4,IF(NOT(ISERROR(FIND("MU20",Z1282))),20,IF(NOT(ISERROR(FIND("MU21",Z1282))),21,IF(NOT(ISERROR(FIND("MU2",Z1282))),2,1)))),"")</f>
        <v>5</v>
      </c>
      <c r="V1282" s="583"/>
      <c r="W1282" s="347" t="s">
        <v>1986</v>
      </c>
      <c r="X1282" s="192"/>
      <c r="Y1282" s="219">
        <f>IF(NOT(ISERROR(FIND("MU=SU",X1282))),1,IF(Z1282&lt;&gt;"",IF(NOT(ISERROR(FIND("SU",Z1282))),1,0),""))</f>
        <v>1</v>
      </c>
      <c r="Z1282" s="217" t="s">
        <v>43</v>
      </c>
      <c r="AA1282" s="218">
        <v>33609</v>
      </c>
      <c r="AB1282" s="77">
        <v>15.1845</v>
      </c>
      <c r="AC1282" s="78" t="s">
        <v>3279</v>
      </c>
      <c r="AD1282" s="199" t="s">
        <v>3280</v>
      </c>
      <c r="AE1282" s="91"/>
      <c r="AF1282" s="79"/>
      <c r="AG1282" s="79"/>
      <c r="AH1282" s="80"/>
      <c r="AI1282" s="81"/>
      <c r="AJ1282" s="81"/>
      <c r="AK1282" s="81"/>
      <c r="AL1282" s="81"/>
      <c r="AM1282" s="114"/>
      <c r="AN1282" s="82"/>
      <c r="AO1282" s="83"/>
      <c r="AP1282" s="83"/>
      <c r="AQ1282" s="83"/>
      <c r="AR1282" s="84"/>
      <c r="AS1282" s="85"/>
      <c r="AT1282" s="85"/>
      <c r="AU1282" s="85"/>
      <c r="AV1282" s="85"/>
      <c r="AW1282" s="104"/>
      <c r="AX1282" s="86"/>
      <c r="AY1282" s="87"/>
      <c r="AZ1282" s="87"/>
      <c r="BA1282" s="87"/>
      <c r="BB1282" s="88"/>
      <c r="BC1282" s="89"/>
      <c r="BD1282" s="89"/>
      <c r="BE1282" s="89"/>
      <c r="BF1282" s="89"/>
      <c r="BG1282" s="115"/>
      <c r="BH1282" s="90"/>
      <c r="BI1282" s="251"/>
      <c r="BJ1282" s="252"/>
      <c r="BK1282" s="252"/>
      <c r="BL1282" s="230"/>
      <c r="BM1282" s="230"/>
      <c r="BN1282" s="230"/>
      <c r="BO1282" s="231"/>
      <c r="BP1282" s="231"/>
      <c r="BQ1282" s="231"/>
      <c r="BR1282" s="232"/>
      <c r="BS1282" s="232"/>
      <c r="BT1282" s="232"/>
      <c r="BU1282" s="230"/>
      <c r="BV1282" s="230"/>
      <c r="BW1282" s="231"/>
      <c r="BX1282" s="231"/>
      <c r="BY1282" s="232"/>
      <c r="BZ1282" s="235"/>
      <c r="CA1282" s="257"/>
      <c r="CB1282" s="233"/>
      <c r="CC1282" s="230"/>
      <c r="CD1282" s="230"/>
      <c r="CE1282" s="230"/>
      <c r="CF1282" s="230"/>
      <c r="CG1282" s="230"/>
      <c r="CH1282" s="230"/>
      <c r="CI1282" s="230"/>
      <c r="CJ1282" s="231"/>
      <c r="CK1282" s="231"/>
      <c r="CL1282" s="231"/>
      <c r="CM1282" s="231"/>
      <c r="CN1282" s="231"/>
      <c r="CO1282" s="231"/>
      <c r="CP1282" s="231"/>
      <c r="CQ1282" s="231"/>
      <c r="CR1282" s="232"/>
      <c r="CS1282" s="232"/>
      <c r="CT1282" s="232"/>
      <c r="CU1282" s="232"/>
      <c r="CV1282" s="232"/>
      <c r="CW1282" s="232"/>
      <c r="CX1282" s="232"/>
      <c r="CY1282" s="234"/>
      <c r="CZ1282" s="106">
        <v>1</v>
      </c>
      <c r="DA1282" s="106">
        <v>20</v>
      </c>
      <c r="DB1282" s="106"/>
      <c r="DC1282" s="106">
        <v>1</v>
      </c>
      <c r="DD1282" s="106" t="s">
        <v>3037</v>
      </c>
      <c r="DE1282" s="498">
        <v>0</v>
      </c>
      <c r="DF1282" s="60">
        <v>4</v>
      </c>
      <c r="DG1282" s="107">
        <v>19</v>
      </c>
      <c r="DH1282" s="107" t="s">
        <v>7138</v>
      </c>
      <c r="DI1282" s="107">
        <v>2.4967299999999999</v>
      </c>
      <c r="DJ1282" s="107">
        <v>2.0788700000000002</v>
      </c>
      <c r="DK1282" s="107">
        <v>2.03138</v>
      </c>
      <c r="DL1282" s="107">
        <v>0.881104</v>
      </c>
      <c r="DM1282" s="110">
        <v>1.70689</v>
      </c>
      <c r="DN1282" s="110">
        <v>0.40337800000000001</v>
      </c>
      <c r="DO1282" s="110">
        <v>0.44723099999999999</v>
      </c>
      <c r="DP1282" s="110">
        <v>0.25757600000000003</v>
      </c>
      <c r="DQ1282" s="110">
        <v>0.43899700000000003</v>
      </c>
      <c r="DR1282" s="110">
        <v>0.596051</v>
      </c>
      <c r="DS1282" s="110">
        <v>0.572044</v>
      </c>
      <c r="DT1282" s="110">
        <v>0.586669</v>
      </c>
      <c r="DU1282" s="497">
        <v>-0.35775400000000002</v>
      </c>
      <c r="DV1282" s="497">
        <v>0</v>
      </c>
      <c r="DW1282" s="497">
        <v>0.18237700000000001</v>
      </c>
      <c r="DX1282" s="497">
        <v>6.4000000000000001E-2</v>
      </c>
      <c r="DY1282" s="497">
        <v>0.35255399999999998</v>
      </c>
      <c r="DZ1282" s="497">
        <v>0</v>
      </c>
      <c r="EA1282" s="288"/>
      <c r="EB1282" s="492"/>
      <c r="EC1282" s="492"/>
      <c r="ED1282" s="99"/>
      <c r="EE1282" s="492"/>
      <c r="EF1282" s="492"/>
      <c r="EG1282" s="99"/>
      <c r="EH1282" s="99"/>
      <c r="EI1282" s="99"/>
      <c r="EJ1282" s="99"/>
      <c r="EK1282" s="99"/>
      <c r="EL1282" s="99"/>
      <c r="EM1282" s="99"/>
      <c r="EN1282" s="99"/>
      <c r="EO1282" s="99"/>
      <c r="EP1282" s="99"/>
      <c r="EQ1282" s="99"/>
      <c r="ER1282" s="99"/>
      <c r="ES1282" s="99"/>
      <c r="ET1282" s="99"/>
      <c r="EU1282" s="99"/>
      <c r="EV1282" s="99"/>
      <c r="EW1282" s="99"/>
      <c r="EX1282" s="119"/>
      <c r="EY1282" s="121">
        <v>0</v>
      </c>
      <c r="EZ1282" s="524">
        <v>103</v>
      </c>
      <c r="FA1282" s="83">
        <v>19</v>
      </c>
      <c r="FB1282" s="126">
        <v>16</v>
      </c>
      <c r="FC1282" s="505">
        <v>2.4967299999999999</v>
      </c>
      <c r="FD1282" s="505">
        <v>2.0788700000000002</v>
      </c>
      <c r="FE1282" s="116">
        <v>2.03138</v>
      </c>
      <c r="FF1282" s="116">
        <v>0.881104</v>
      </c>
      <c r="FG1282" s="116">
        <v>1.70689</v>
      </c>
      <c r="FH1282" s="116">
        <v>0.40337800000000001</v>
      </c>
      <c r="FI1282" s="116" t="s">
        <v>6888</v>
      </c>
      <c r="FJ1282" s="116" t="s">
        <v>6889</v>
      </c>
      <c r="FK1282" s="116" t="s">
        <v>6890</v>
      </c>
      <c r="FL1282" s="116" t="s">
        <v>6891</v>
      </c>
      <c r="FM1282" s="116" t="s">
        <v>6892</v>
      </c>
      <c r="FN1282" s="116" t="s">
        <v>6893</v>
      </c>
      <c r="FO1282" s="3" t="s">
        <v>1243</v>
      </c>
    </row>
    <row r="1283" spans="1:171" ht="15" customHeight="1" x14ac:dyDescent="0.2">
      <c r="A1283" s="282">
        <v>20150123</v>
      </c>
      <c r="B1283" s="282">
        <v>10</v>
      </c>
      <c r="C1283" s="74"/>
      <c r="D1283" s="74"/>
      <c r="E1283" s="74"/>
      <c r="F1283" s="74"/>
      <c r="G1283" s="75"/>
      <c r="H1283" s="435"/>
      <c r="I1283" s="73"/>
      <c r="J1283" s="101"/>
      <c r="K1283" s="285" t="str">
        <f>IF(B1283=2,"Z:\Data\MOOG\HeTao\raw\",IF(B1283=5,"Z:\Data\MOOG\Polo\raw\",IF(B1283=10,"Z:\Data\MOOG\Messi\raw\","")))</f>
        <v>Z:\Data\MOOG\Messi\raw\</v>
      </c>
      <c r="L1283" s="281" t="s">
        <v>3004</v>
      </c>
      <c r="M1283" s="569" t="str">
        <f>IF(NOT(ISERROR(FIND("Training_dt",W1283))),"'Plot Psychometric_HH_dt_yuchen'",IF(NOT(ISERROR(FIND("Training",W1283))),"'Plot Psychometric_HH'",IF(NOT(ISERROR(FIND("1DAT",W1283))),"'Plot Tuning Azimuth_HH'",IF(NOT(ISERROR(FIND("HD_dt",W1283))),"'Plot HeadingDiscimination_PSTH_HH_dt_yuchen'",IF(NOT(ISERROR(FIND("HD",W1283))),"'Plot HeadingDiscimination_PSTH_HH'",IF(NOT(ISERROR(FIND("MemSac",W1283))),"'Memory Saccade Analysis_HH'",IF(NOT(ISERROR(FIND("DelSac",W1283))),"'Memory Saccade Analysis_HH'",IF(NOT(ISERROR(FIND("u-stim",W1283))),"'Plot Microstim_HH'",""))))))))</f>
        <v>'Plot Psychometric_HH'</v>
      </c>
      <c r="N1283" s="573">
        <v>1</v>
      </c>
      <c r="O1283" s="584">
        <v>-1</v>
      </c>
      <c r="P1283" s="590">
        <v>4</v>
      </c>
      <c r="Q1283" s="590">
        <f>IF(B1283=2,60,310)</f>
        <v>310</v>
      </c>
      <c r="R1283" s="590">
        <v>5</v>
      </c>
      <c r="S1283" s="590">
        <f>IF(B1283=2,60,-190)</f>
        <v>-190</v>
      </c>
      <c r="T1283" s="590">
        <v>1</v>
      </c>
      <c r="U1283" s="590" t="str">
        <f>IF(Z1283&lt;&gt;"",IF(NOT(ISERROR(FIND("SU",Z1283))),VALUE(RIGHT(Z1283,1))+4,IF(NOT(ISERROR(FIND("MU20",Z1283))),20,IF(NOT(ISERROR(FIND("MU21",Z1283))),21,IF(NOT(ISERROR(FIND("MU2",Z1283))),2,1)))),"")</f>
        <v/>
      </c>
      <c r="V1283" s="583"/>
      <c r="W1283" s="304" t="s">
        <v>1558</v>
      </c>
      <c r="X1283" s="192"/>
      <c r="Y1283" s="219"/>
      <c r="Z1283" s="217"/>
      <c r="AA1283" s="218"/>
      <c r="AB1283" s="77"/>
      <c r="AC1283" s="78"/>
      <c r="AD1283" s="199"/>
      <c r="AE1283" s="91"/>
      <c r="AF1283" s="79"/>
      <c r="AG1283" s="79"/>
      <c r="AH1283" s="80"/>
      <c r="AI1283" s="81"/>
      <c r="AJ1283" s="81"/>
      <c r="AK1283" s="81"/>
      <c r="AL1283" s="81"/>
      <c r="AM1283" s="114"/>
      <c r="AN1283" s="82"/>
      <c r="AO1283" s="83"/>
      <c r="AP1283" s="83"/>
      <c r="AQ1283" s="83"/>
      <c r="AR1283" s="84"/>
      <c r="AS1283" s="85"/>
      <c r="AT1283" s="85"/>
      <c r="AU1283" s="85"/>
      <c r="AV1283" s="85"/>
      <c r="AW1283" s="104"/>
      <c r="AX1283" s="86"/>
      <c r="AY1283" s="87"/>
      <c r="AZ1283" s="87"/>
      <c r="BA1283" s="87"/>
      <c r="BB1283" s="88"/>
      <c r="BC1283" s="89"/>
      <c r="BD1283" s="89"/>
      <c r="BE1283" s="89"/>
      <c r="BF1283" s="89"/>
      <c r="BG1283" s="115"/>
      <c r="BH1283" s="90"/>
      <c r="BI1283" s="251"/>
      <c r="BJ1283" s="252"/>
      <c r="BK1283" s="252"/>
      <c r="BL1283" s="230"/>
      <c r="BM1283" s="230"/>
      <c r="BN1283" s="230"/>
      <c r="BO1283" s="231"/>
      <c r="BP1283" s="231"/>
      <c r="BQ1283" s="231"/>
      <c r="BR1283" s="232"/>
      <c r="BS1283" s="232"/>
      <c r="BT1283" s="232"/>
      <c r="BU1283" s="230"/>
      <c r="BV1283" s="230"/>
      <c r="BW1283" s="231"/>
      <c r="BX1283" s="231"/>
      <c r="BY1283" s="232"/>
      <c r="BZ1283" s="235"/>
      <c r="CA1283" s="257"/>
      <c r="CB1283" s="233"/>
      <c r="CC1283" s="230"/>
      <c r="CD1283" s="230"/>
      <c r="CE1283" s="230"/>
      <c r="CF1283" s="230"/>
      <c r="CG1283" s="230"/>
      <c r="CH1283" s="230"/>
      <c r="CI1283" s="230"/>
      <c r="CJ1283" s="231"/>
      <c r="CK1283" s="231"/>
      <c r="CL1283" s="231"/>
      <c r="CM1283" s="231"/>
      <c r="CN1283" s="231"/>
      <c r="CO1283" s="231"/>
      <c r="CP1283" s="231"/>
      <c r="CQ1283" s="231"/>
      <c r="CR1283" s="232"/>
      <c r="CS1283" s="232"/>
      <c r="CT1283" s="232"/>
      <c r="CU1283" s="232"/>
      <c r="CV1283" s="232"/>
      <c r="CW1283" s="232"/>
      <c r="CX1283" s="232"/>
      <c r="CY1283" s="234"/>
      <c r="CZ1283" s="106">
        <v>0</v>
      </c>
      <c r="DA1283" s="106">
        <v>0</v>
      </c>
      <c r="DC1283" s="106"/>
      <c r="DD1283" s="106"/>
      <c r="DE1283" s="106"/>
      <c r="DF1283" s="92"/>
      <c r="DG1283" s="107"/>
      <c r="DH1283" s="107"/>
      <c r="DI1283" s="107"/>
      <c r="DJ1283" s="107"/>
      <c r="DK1283" s="107"/>
      <c r="DL1283" s="107"/>
      <c r="DM1283" s="110"/>
      <c r="DN1283" s="110"/>
      <c r="DO1283" s="110"/>
      <c r="DP1283" s="110"/>
      <c r="DQ1283" s="110"/>
      <c r="DR1283" s="110"/>
      <c r="DS1283" s="110"/>
      <c r="DT1283" s="110"/>
      <c r="DU1283" s="497"/>
      <c r="DV1283" s="497"/>
      <c r="DW1283" s="497"/>
      <c r="DX1283" s="497"/>
      <c r="DY1283" s="497"/>
      <c r="DZ1283" s="497"/>
      <c r="EA1283" s="98"/>
      <c r="EB1283" s="99"/>
      <c r="EC1283" s="99"/>
      <c r="ED1283" s="99"/>
      <c r="EE1283" s="99"/>
      <c r="EF1283" s="99"/>
      <c r="EG1283" s="99"/>
      <c r="EH1283" s="99"/>
      <c r="EI1283" s="99"/>
      <c r="EJ1283" s="99"/>
      <c r="EK1283" s="99"/>
      <c r="EL1283" s="99"/>
      <c r="EM1283" s="99"/>
      <c r="EN1283" s="99"/>
      <c r="EO1283" s="99"/>
      <c r="EP1283" s="99"/>
      <c r="EQ1283" s="99"/>
      <c r="ER1283" s="99"/>
      <c r="ES1283" s="99"/>
      <c r="ET1283" s="99"/>
      <c r="EU1283" s="99"/>
      <c r="EV1283" s="99"/>
      <c r="EW1283" s="99"/>
      <c r="EX1283" s="119"/>
      <c r="EY1283" s="121"/>
      <c r="EZ1283" s="524">
        <v>301</v>
      </c>
      <c r="FA1283" s="83">
        <v>51</v>
      </c>
      <c r="FB1283" s="126">
        <v>10</v>
      </c>
      <c r="FC1283" s="116" t="s">
        <v>1615</v>
      </c>
      <c r="FD1283" s="116" t="s">
        <v>1615</v>
      </c>
      <c r="FE1283" s="116" t="s">
        <v>1615</v>
      </c>
      <c r="FF1283" s="116" t="s">
        <v>1615</v>
      </c>
      <c r="FG1283" s="116">
        <v>9.2152499999999993</v>
      </c>
      <c r="FH1283" s="116">
        <v>-1.15072</v>
      </c>
      <c r="FI1283" s="116" t="s">
        <v>1615</v>
      </c>
      <c r="FJ1283" s="116" t="s">
        <v>1615</v>
      </c>
      <c r="FK1283" s="116" t="s">
        <v>1615</v>
      </c>
      <c r="FL1283" s="116" t="s">
        <v>1615</v>
      </c>
      <c r="FM1283" s="116" t="s">
        <v>5355</v>
      </c>
      <c r="FN1283" s="116" t="s">
        <v>5356</v>
      </c>
    </row>
    <row r="1284" spans="1:171" ht="15" customHeight="1" x14ac:dyDescent="0.2">
      <c r="A1284" s="282">
        <v>20150123</v>
      </c>
      <c r="B1284" s="282">
        <v>10</v>
      </c>
      <c r="C1284" s="74"/>
      <c r="D1284" s="74"/>
      <c r="E1284" s="74"/>
      <c r="F1284" s="74"/>
      <c r="G1284" s="75"/>
      <c r="H1284" s="435"/>
      <c r="I1284" s="73"/>
      <c r="J1284" s="101"/>
      <c r="K1284" s="285" t="str">
        <f>IF(B1284=2,"Z:\Data\MOOG\HeTao\raw\",IF(B1284=5,"Z:\Data\MOOG\Polo\raw\",IF(B1284=10,"Z:\Data\MOOG\Messi\raw\","")))</f>
        <v>Z:\Data\MOOG\Messi\raw\</v>
      </c>
      <c r="L1284" s="281" t="s">
        <v>3005</v>
      </c>
      <c r="M1284" s="569" t="str">
        <f>IF(NOT(ISERROR(FIND("Training_dt",W1284))),"'Plot Psychometric_HH_dt_yuchen'",IF(NOT(ISERROR(FIND("Training",W1284))),"'Plot Psychometric_HH'",IF(NOT(ISERROR(FIND("1DAT",W1284))),"'Plot Tuning Azimuth_HH'",IF(NOT(ISERROR(FIND("HD_dt",W1284))),"'Plot HeadingDiscimination_PSTH_HH_dt_yuchen'",IF(NOT(ISERROR(FIND("HD",W1284))),"'Plot HeadingDiscimination_PSTH_HH'",IF(NOT(ISERROR(FIND("MemSac",W1284))),"'Memory Saccade Analysis_HH'",IF(NOT(ISERROR(FIND("DelSac",W1284))),"'Memory Saccade Analysis_HH'",IF(NOT(ISERROR(FIND("u-stim",W1284))),"'Plot Microstim_HH'",""))))))))</f>
        <v>'Plot Psychometric_HH'</v>
      </c>
      <c r="N1284" s="573">
        <v>1</v>
      </c>
      <c r="O1284" s="584">
        <v>-1</v>
      </c>
      <c r="P1284" s="590">
        <v>4</v>
      </c>
      <c r="Q1284" s="590">
        <f>IF(B1284=2,60,310)</f>
        <v>310</v>
      </c>
      <c r="R1284" s="590">
        <v>5</v>
      </c>
      <c r="S1284" s="590">
        <f>IF(B1284=2,60,-190)</f>
        <v>-190</v>
      </c>
      <c r="T1284" s="590">
        <v>1</v>
      </c>
      <c r="U1284" s="590" t="str">
        <f>IF(Z1284&lt;&gt;"",IF(NOT(ISERROR(FIND("SU",Z1284))),VALUE(RIGHT(Z1284,1))+4,IF(NOT(ISERROR(FIND("MU20",Z1284))),20,IF(NOT(ISERROR(FIND("MU21",Z1284))),21,IF(NOT(ISERROR(FIND("MU2",Z1284))),2,1)))),"")</f>
        <v/>
      </c>
      <c r="V1284" s="583"/>
      <c r="W1284" s="304" t="s">
        <v>1558</v>
      </c>
      <c r="X1284" s="192"/>
      <c r="Y1284" s="219"/>
      <c r="Z1284" s="217"/>
      <c r="AA1284" s="218"/>
      <c r="AB1284" s="77"/>
      <c r="AC1284" s="78"/>
      <c r="AD1284" s="199"/>
      <c r="AE1284" s="91"/>
      <c r="AF1284" s="79"/>
      <c r="AG1284" s="79"/>
      <c r="AH1284" s="80"/>
      <c r="AI1284" s="81"/>
      <c r="AJ1284" s="81"/>
      <c r="AK1284" s="81"/>
      <c r="AL1284" s="81"/>
      <c r="AM1284" s="114"/>
      <c r="AN1284" s="82"/>
      <c r="AO1284" s="83"/>
      <c r="AP1284" s="83"/>
      <c r="AQ1284" s="83"/>
      <c r="AR1284" s="84"/>
      <c r="AS1284" s="85"/>
      <c r="AT1284" s="85"/>
      <c r="AU1284" s="85"/>
      <c r="AV1284" s="85"/>
      <c r="AW1284" s="104"/>
      <c r="AX1284" s="86"/>
      <c r="AY1284" s="87"/>
      <c r="AZ1284" s="87"/>
      <c r="BA1284" s="87"/>
      <c r="BB1284" s="88"/>
      <c r="BC1284" s="89"/>
      <c r="BD1284" s="89"/>
      <c r="BE1284" s="89"/>
      <c r="BF1284" s="89"/>
      <c r="BG1284" s="115"/>
      <c r="BH1284" s="90"/>
      <c r="BI1284" s="251"/>
      <c r="BJ1284" s="252"/>
      <c r="BK1284" s="252"/>
      <c r="BL1284" s="230"/>
      <c r="BM1284" s="230"/>
      <c r="BN1284" s="230"/>
      <c r="BO1284" s="231"/>
      <c r="BP1284" s="231"/>
      <c r="BQ1284" s="231"/>
      <c r="BR1284" s="232"/>
      <c r="BS1284" s="232"/>
      <c r="BT1284" s="232"/>
      <c r="BU1284" s="230"/>
      <c r="BV1284" s="230"/>
      <c r="BW1284" s="231"/>
      <c r="BX1284" s="231"/>
      <c r="BY1284" s="232"/>
      <c r="BZ1284" s="235"/>
      <c r="CA1284" s="257"/>
      <c r="CB1284" s="233"/>
      <c r="CC1284" s="230"/>
      <c r="CD1284" s="230"/>
      <c r="CE1284" s="230"/>
      <c r="CF1284" s="230"/>
      <c r="CG1284" s="230"/>
      <c r="CH1284" s="230"/>
      <c r="CI1284" s="230"/>
      <c r="CJ1284" s="231"/>
      <c r="CK1284" s="231"/>
      <c r="CL1284" s="231"/>
      <c r="CM1284" s="231"/>
      <c r="CN1284" s="231"/>
      <c r="CO1284" s="231"/>
      <c r="CP1284" s="231"/>
      <c r="CQ1284" s="231"/>
      <c r="CR1284" s="232"/>
      <c r="CS1284" s="232"/>
      <c r="CT1284" s="232"/>
      <c r="CU1284" s="232"/>
      <c r="CV1284" s="232"/>
      <c r="CW1284" s="232"/>
      <c r="CX1284" s="232"/>
      <c r="CY1284" s="234"/>
      <c r="CZ1284" s="106">
        <v>0</v>
      </c>
      <c r="DA1284" s="106">
        <v>0</v>
      </c>
      <c r="DC1284" s="106"/>
      <c r="DD1284" s="106"/>
      <c r="DE1284" s="106"/>
      <c r="DF1284" s="92"/>
      <c r="DG1284" s="107"/>
      <c r="DH1284" s="107"/>
      <c r="DI1284" s="107"/>
      <c r="DJ1284" s="107"/>
      <c r="DK1284" s="107"/>
      <c r="DL1284" s="107"/>
      <c r="DM1284" s="110"/>
      <c r="DN1284" s="110"/>
      <c r="DO1284" s="110"/>
      <c r="DP1284" s="110"/>
      <c r="DQ1284" s="110"/>
      <c r="DR1284" s="110"/>
      <c r="DS1284" s="110"/>
      <c r="DT1284" s="110"/>
      <c r="DU1284" s="497"/>
      <c r="DV1284" s="497"/>
      <c r="DW1284" s="497"/>
      <c r="DX1284" s="497"/>
      <c r="DY1284" s="497"/>
      <c r="DZ1284" s="497"/>
      <c r="EA1284" s="98"/>
      <c r="EB1284" s="99"/>
      <c r="EC1284" s="99"/>
      <c r="ED1284" s="99"/>
      <c r="EE1284" s="99"/>
      <c r="EF1284" s="99"/>
      <c r="EG1284" s="99"/>
      <c r="EH1284" s="99"/>
      <c r="EI1284" s="99"/>
      <c r="EJ1284" s="99"/>
      <c r="EK1284" s="99"/>
      <c r="EL1284" s="99"/>
      <c r="EM1284" s="99"/>
      <c r="EN1284" s="99"/>
      <c r="EO1284" s="99"/>
      <c r="EP1284" s="99"/>
      <c r="EQ1284" s="99"/>
      <c r="ER1284" s="99"/>
      <c r="ES1284" s="99"/>
      <c r="ET1284" s="99"/>
      <c r="EU1284" s="99"/>
      <c r="EV1284" s="99"/>
      <c r="EW1284" s="99"/>
      <c r="EX1284" s="119"/>
      <c r="EY1284" s="121"/>
      <c r="EZ1284" s="524">
        <v>301</v>
      </c>
      <c r="FA1284" s="83">
        <v>45</v>
      </c>
      <c r="FB1284" s="126">
        <v>12</v>
      </c>
      <c r="FC1284" s="116" t="s">
        <v>1615</v>
      </c>
      <c r="FD1284" s="116" t="s">
        <v>1615</v>
      </c>
      <c r="FE1284" s="116" t="s">
        <v>1615</v>
      </c>
      <c r="FF1284" s="116" t="s">
        <v>1615</v>
      </c>
      <c r="FG1284" s="116">
        <v>7.9532100000000003</v>
      </c>
      <c r="FH1284" s="116">
        <v>0.62948599999999999</v>
      </c>
      <c r="FI1284" s="116" t="s">
        <v>1615</v>
      </c>
      <c r="FJ1284" s="116" t="s">
        <v>1615</v>
      </c>
      <c r="FK1284" s="116" t="s">
        <v>1615</v>
      </c>
      <c r="FL1284" s="116" t="s">
        <v>1615</v>
      </c>
      <c r="FM1284" s="116" t="s">
        <v>5357</v>
      </c>
      <c r="FN1284" s="116" t="s">
        <v>5358</v>
      </c>
    </row>
    <row r="1285" spans="1:171" s="3" customFormat="1" ht="15" customHeight="1" x14ac:dyDescent="0.2">
      <c r="A1285" s="342">
        <v>20150123</v>
      </c>
      <c r="B1285" s="342">
        <v>5</v>
      </c>
      <c r="C1285" s="343">
        <v>82</v>
      </c>
      <c r="D1285" s="343">
        <v>1</v>
      </c>
      <c r="E1285" s="343">
        <v>6</v>
      </c>
      <c r="F1285" s="343">
        <v>18</v>
      </c>
      <c r="G1285" s="346">
        <v>2.1</v>
      </c>
      <c r="H1285" s="435">
        <v>0</v>
      </c>
      <c r="I1285" s="344">
        <v>6533</v>
      </c>
      <c r="J1285" s="101" t="s">
        <v>1979</v>
      </c>
      <c r="K1285" s="345" t="str">
        <f>IF(B1285=2,"Z:\Data\MOOG\HeTao\raw\",IF(B1285=5,"Z:\Data\MOOG\Polo\raw\",IF(B1285=10,"Z:\Data\MOOG\Messi\raw\","")))</f>
        <v>Z:\Data\MOOG\Polo\raw\</v>
      </c>
      <c r="L1285" s="341" t="s">
        <v>3270</v>
      </c>
      <c r="M1285" s="569" t="str">
        <f>IF(NOT(ISERROR(FIND("Training_dt",W1285))),"'Plot Psychometric_HH_dt_yuchen'",IF(NOT(ISERROR(FIND("Training",W1285))),"'Plot Psychometric_HH'",IF(NOT(ISERROR(FIND("1DAT",W1285))),"'Plot Tuning Azimuth_HH'",IF(NOT(ISERROR(FIND("HD_dt",W1285))),"'Plot HeadingDiscimination_PSTH_HH_dt_yuchen'",IF(NOT(ISERROR(FIND("HD",W1285))),"'Plot HeadingDiscimination_PSTH_HH'",IF(NOT(ISERROR(FIND("MemSac",W1285))),"'Memory Saccade Analysis_HH'",IF(NOT(ISERROR(FIND("DelSac",W1285))),"'Memory Saccade Analysis_HH'",IF(NOT(ISERROR(FIND("u-stim",W1285))),"'Plot Microstim_HH'",""))))))))</f>
        <v>'Memory Saccade Analysis_HH'</v>
      </c>
      <c r="N1285" s="573">
        <v>1</v>
      </c>
      <c r="O1285" s="584">
        <v>-1</v>
      </c>
      <c r="P1285" s="590">
        <v>4</v>
      </c>
      <c r="Q1285" s="590">
        <f>IF(B1285=2,60,310)</f>
        <v>310</v>
      </c>
      <c r="R1285" s="590">
        <v>5</v>
      </c>
      <c r="S1285" s="590">
        <f>IF(B1285=2,60,-190)</f>
        <v>-190</v>
      </c>
      <c r="T1285" s="590">
        <v>1</v>
      </c>
      <c r="U1285" s="590">
        <f>IF(Z1285&lt;&gt;"",IF(NOT(ISERROR(FIND("SU",Z1285))),VALUE(RIGHT(Z1285,1))+4,IF(NOT(ISERROR(FIND("MU20",Z1285))),20,IF(NOT(ISERROR(FIND("MU21",Z1285))),21,IF(NOT(ISERROR(FIND("MU2",Z1285))),2,1)))),"")</f>
        <v>1</v>
      </c>
      <c r="V1285" s="583"/>
      <c r="W1285" s="347" t="s">
        <v>2172</v>
      </c>
      <c r="X1285" s="192"/>
      <c r="Y1285" s="219">
        <f>IF(NOT(ISERROR(FIND("MU=SU",X1285))),1,IF(Z1285&lt;&gt;"",IF(NOT(ISERROR(FIND("SU",Z1285))),1,0),""))</f>
        <v>0</v>
      </c>
      <c r="Z1285" s="217" t="s">
        <v>1981</v>
      </c>
      <c r="AA1285" s="218"/>
      <c r="AB1285" s="77"/>
      <c r="AC1285" s="78"/>
      <c r="AD1285" s="199" t="s">
        <v>3281</v>
      </c>
      <c r="AE1285" s="91"/>
      <c r="AF1285" s="79"/>
      <c r="AG1285" s="79"/>
      <c r="AH1285" s="80"/>
      <c r="AI1285" s="81"/>
      <c r="AJ1285" s="81"/>
      <c r="AK1285" s="81"/>
      <c r="AL1285" s="81"/>
      <c r="AM1285" s="114"/>
      <c r="AN1285" s="82"/>
      <c r="AO1285" s="83"/>
      <c r="AP1285" s="83"/>
      <c r="AQ1285" s="83"/>
      <c r="AR1285" s="84"/>
      <c r="AS1285" s="85"/>
      <c r="AT1285" s="85"/>
      <c r="AU1285" s="85"/>
      <c r="AV1285" s="85"/>
      <c r="AW1285" s="104"/>
      <c r="AX1285" s="86"/>
      <c r="AY1285" s="87"/>
      <c r="AZ1285" s="87"/>
      <c r="BA1285" s="87"/>
      <c r="BB1285" s="88"/>
      <c r="BC1285" s="89"/>
      <c r="BD1285" s="89"/>
      <c r="BE1285" s="89"/>
      <c r="BF1285" s="89"/>
      <c r="BG1285" s="115"/>
      <c r="BH1285" s="90"/>
      <c r="BI1285" s="251"/>
      <c r="BJ1285" s="252"/>
      <c r="BK1285" s="252"/>
      <c r="BL1285" s="230"/>
      <c r="BM1285" s="230"/>
      <c r="BN1285" s="230"/>
      <c r="BO1285" s="231"/>
      <c r="BP1285" s="231"/>
      <c r="BQ1285" s="231"/>
      <c r="BR1285" s="232"/>
      <c r="BS1285" s="232"/>
      <c r="BT1285" s="232"/>
      <c r="BU1285" s="230"/>
      <c r="BV1285" s="230"/>
      <c r="BW1285" s="231"/>
      <c r="BX1285" s="231"/>
      <c r="BY1285" s="232"/>
      <c r="BZ1285" s="235"/>
      <c r="CA1285" s="257"/>
      <c r="CB1285" s="233"/>
      <c r="CC1285" s="230"/>
      <c r="CD1285" s="230"/>
      <c r="CE1285" s="230"/>
      <c r="CF1285" s="230"/>
      <c r="CG1285" s="230"/>
      <c r="CH1285" s="230"/>
      <c r="CI1285" s="230"/>
      <c r="CJ1285" s="231"/>
      <c r="CK1285" s="231"/>
      <c r="CL1285" s="231"/>
      <c r="CM1285" s="231"/>
      <c r="CN1285" s="231"/>
      <c r="CO1285" s="231"/>
      <c r="CP1285" s="231"/>
      <c r="CQ1285" s="231"/>
      <c r="CR1285" s="232"/>
      <c r="CS1285" s="232"/>
      <c r="CT1285" s="232"/>
      <c r="CU1285" s="232"/>
      <c r="CV1285" s="232"/>
      <c r="CW1285" s="232"/>
      <c r="CX1285" s="232"/>
      <c r="CY1285" s="234"/>
      <c r="CZ1285" s="106"/>
      <c r="DA1285" s="106"/>
      <c r="DB1285" s="106"/>
      <c r="DC1285" s="106"/>
      <c r="DD1285" s="106"/>
      <c r="DE1285" s="106"/>
      <c r="DF1285" s="60"/>
      <c r="DG1285" s="107"/>
      <c r="DH1285" s="107"/>
      <c r="DI1285" s="107"/>
      <c r="DJ1285" s="107"/>
      <c r="DK1285" s="107"/>
      <c r="DL1285" s="107"/>
      <c r="DM1285" s="110"/>
      <c r="DN1285" s="110"/>
      <c r="DO1285" s="110"/>
      <c r="DP1285" s="110"/>
      <c r="DQ1285" s="110"/>
      <c r="DR1285" s="110"/>
      <c r="DS1285" s="110"/>
      <c r="DT1285" s="110"/>
      <c r="DU1285" s="497"/>
      <c r="DV1285" s="497"/>
      <c r="DW1285" s="497"/>
      <c r="DX1285" s="497"/>
      <c r="DY1285" s="497"/>
      <c r="DZ1285" s="497"/>
      <c r="EA1285" s="288">
        <v>0.69015800000000005</v>
      </c>
      <c r="EB1285" s="99">
        <v>1.4574099999999999E-3</v>
      </c>
      <c r="EC1285" s="99">
        <v>6.3184799999999999E-2</v>
      </c>
      <c r="ED1285" s="99">
        <v>0.74876399999999999</v>
      </c>
      <c r="EE1285" s="99">
        <v>6.6745100000000002E-2</v>
      </c>
      <c r="EF1285" s="99">
        <v>3.1610999999999998E-4</v>
      </c>
      <c r="EG1285" s="99">
        <v>45.033200000000001</v>
      </c>
      <c r="EH1285" s="99">
        <v>57.241399999999999</v>
      </c>
      <c r="EI1285" s="99">
        <v>61.141100000000002</v>
      </c>
      <c r="EJ1285" s="99">
        <v>-140.13300000000001</v>
      </c>
      <c r="EK1285" s="99">
        <v>91.965299999999999</v>
      </c>
      <c r="EL1285" s="99">
        <v>17.4236</v>
      </c>
      <c r="EM1285" s="99">
        <v>0.32929700000000001</v>
      </c>
      <c r="EN1285" s="99">
        <v>0.59869600000000001</v>
      </c>
      <c r="EO1285" s="99">
        <v>0.53048700000000004</v>
      </c>
      <c r="EP1285" s="99">
        <v>0.29027399999999998</v>
      </c>
      <c r="EQ1285" s="99">
        <v>0.482047</v>
      </c>
      <c r="ER1285" s="99">
        <v>0.59221699999999999</v>
      </c>
      <c r="ES1285" s="99">
        <v>0</v>
      </c>
      <c r="ET1285" s="99">
        <v>8.5804600000000004</v>
      </c>
      <c r="EU1285" s="99">
        <v>-4.2264699999999999</v>
      </c>
      <c r="EV1285" s="99">
        <v>2.0281099999999999</v>
      </c>
      <c r="EW1285" s="99">
        <v>4.9134599999999997</v>
      </c>
      <c r="EX1285" s="119">
        <v>11.97</v>
      </c>
      <c r="EY1285" s="121"/>
      <c r="EZ1285" s="524"/>
      <c r="FA1285" s="83"/>
      <c r="FB1285" s="126"/>
      <c r="FC1285" s="116"/>
      <c r="FD1285" s="116"/>
      <c r="FE1285" s="116"/>
      <c r="FF1285" s="116"/>
      <c r="FG1285" s="116"/>
      <c r="FH1285" s="116"/>
      <c r="FI1285" s="116"/>
      <c r="FJ1285" s="116"/>
      <c r="FK1285" s="116"/>
      <c r="FL1285" s="116"/>
      <c r="FM1285" s="116"/>
      <c r="FN1285" s="116"/>
    </row>
    <row r="1286" spans="1:171" s="3" customFormat="1" ht="15" customHeight="1" x14ac:dyDescent="0.2">
      <c r="A1286" s="342">
        <v>20150123</v>
      </c>
      <c r="B1286" s="342">
        <v>5</v>
      </c>
      <c r="C1286" s="343">
        <v>82</v>
      </c>
      <c r="D1286" s="343">
        <v>1</v>
      </c>
      <c r="E1286" s="343">
        <v>6</v>
      </c>
      <c r="F1286" s="343">
        <v>18</v>
      </c>
      <c r="G1286" s="346">
        <v>2.1</v>
      </c>
      <c r="H1286" s="435">
        <v>0</v>
      </c>
      <c r="I1286" s="344">
        <v>6533</v>
      </c>
      <c r="J1286" s="101" t="s">
        <v>1979</v>
      </c>
      <c r="K1286" s="345" t="str">
        <f>IF(B1286=2,"Z:\Data\MOOG\HeTao\raw\",IF(B1286=5,"Z:\Data\MOOG\Polo\raw\",IF(B1286=10,"Z:\Data\MOOG\Messi\raw\","")))</f>
        <v>Z:\Data\MOOG\Polo\raw\</v>
      </c>
      <c r="L1286" s="341" t="s">
        <v>3282</v>
      </c>
      <c r="M1286" s="569" t="str">
        <f>IF(NOT(ISERROR(FIND("Training_dt",W1286))),"'Plot Psychometric_HH_dt_yuchen'",IF(NOT(ISERROR(FIND("Training",W1286))),"'Plot Psychometric_HH'",IF(NOT(ISERROR(FIND("1DAT",W1286))),"'Plot Tuning Azimuth_HH'",IF(NOT(ISERROR(FIND("HD_dt",W1286))),"'Plot HeadingDiscimination_PSTH_HH_dt_yuchen'",IF(NOT(ISERROR(FIND("HD",W1286))),"'Plot HeadingDiscimination_PSTH_HH'",IF(NOT(ISERROR(FIND("MemSac",W1286))),"'Memory Saccade Analysis_HH'",IF(NOT(ISERROR(FIND("DelSac",W1286))),"'Memory Saccade Analysis_HH'",IF(NOT(ISERROR(FIND("u-stim",W1286))),"'Plot Microstim_HH'",""))))))))</f>
        <v>'Plot Tuning Azimuth_HH'</v>
      </c>
      <c r="N1286" s="573">
        <v>1</v>
      </c>
      <c r="O1286" s="584">
        <v>-1</v>
      </c>
      <c r="P1286" s="590">
        <v>4</v>
      </c>
      <c r="Q1286" s="590">
        <f>IF(B1286=2,60,310)</f>
        <v>310</v>
      </c>
      <c r="R1286" s="590">
        <v>5</v>
      </c>
      <c r="S1286" s="590">
        <f>IF(B1286=2,60,-190)</f>
        <v>-190</v>
      </c>
      <c r="T1286" s="590">
        <v>1</v>
      </c>
      <c r="U1286" s="590">
        <f>IF(Z1286&lt;&gt;"",IF(NOT(ISERROR(FIND("SU",Z1286))),VALUE(RIGHT(Z1286,1))+4,IF(NOT(ISERROR(FIND("MU20",Z1286))),20,IF(NOT(ISERROR(FIND("MU21",Z1286))),21,IF(NOT(ISERROR(FIND("MU2",Z1286))),2,1)))),"")</f>
        <v>1</v>
      </c>
      <c r="V1286" s="583"/>
      <c r="W1286" s="347" t="s">
        <v>2222</v>
      </c>
      <c r="X1286" s="192"/>
      <c r="Y1286" s="219">
        <f>IF(NOT(ISERROR(FIND("MU=SU",X1286))),1,IF(Z1286&lt;&gt;"",IF(NOT(ISERROR(FIND("SU",Z1286))),1,0),""))</f>
        <v>0</v>
      </c>
      <c r="Z1286" s="217" t="s">
        <v>1981</v>
      </c>
      <c r="AA1286" s="218"/>
      <c r="AB1286" s="77"/>
      <c r="AC1286" s="78"/>
      <c r="AD1286" s="199"/>
      <c r="AE1286" s="91" t="s">
        <v>8391</v>
      </c>
      <c r="AF1286" s="79" t="s">
        <v>8392</v>
      </c>
      <c r="AG1286" s="79" t="s">
        <v>8392</v>
      </c>
      <c r="AH1286" s="80" t="s">
        <v>8392</v>
      </c>
      <c r="AI1286" s="81" t="s">
        <v>8392</v>
      </c>
      <c r="AJ1286" s="81" t="s">
        <v>8391</v>
      </c>
      <c r="AK1286" s="81" t="s">
        <v>8391</v>
      </c>
      <c r="AL1286" s="81" t="s">
        <v>8392</v>
      </c>
      <c r="AM1286" s="114" t="s">
        <v>8392</v>
      </c>
      <c r="AN1286" s="82" t="s">
        <v>8392</v>
      </c>
      <c r="AO1286" s="83">
        <v>50.758600000000001</v>
      </c>
      <c r="AP1286" s="83">
        <v>0.66293199999999997</v>
      </c>
      <c r="AQ1286" s="83">
        <v>6.9488400000000006E-2</v>
      </c>
      <c r="AR1286" s="84">
        <v>1.8523199999999999E-4</v>
      </c>
      <c r="AS1286" s="85">
        <v>-6.7239800000000002E-2</v>
      </c>
      <c r="AT1286" s="85">
        <v>-1.09806E-2</v>
      </c>
      <c r="AU1286" s="85" t="s">
        <v>8391</v>
      </c>
      <c r="AV1286" s="85" t="s">
        <v>8392</v>
      </c>
      <c r="AW1286" s="104" t="s">
        <v>8393</v>
      </c>
      <c r="AX1286" s="86" t="s">
        <v>8394</v>
      </c>
      <c r="AY1286" s="87" t="s">
        <v>8392</v>
      </c>
      <c r="AZ1286" s="87" t="s">
        <v>8392</v>
      </c>
      <c r="BA1286" s="87" t="s">
        <v>8391</v>
      </c>
      <c r="BB1286" s="88" t="s">
        <v>8392</v>
      </c>
      <c r="BC1286" s="89" t="s">
        <v>8391</v>
      </c>
      <c r="BD1286" s="89" t="s">
        <v>8392</v>
      </c>
      <c r="BE1286" s="89" t="s">
        <v>8391</v>
      </c>
      <c r="BF1286" s="89" t="s">
        <v>8392</v>
      </c>
      <c r="BG1286" s="115" t="s">
        <v>8392</v>
      </c>
      <c r="BH1286" s="90" t="s">
        <v>8392</v>
      </c>
      <c r="BI1286" s="251"/>
      <c r="BJ1286" s="252"/>
      <c r="BK1286" s="252"/>
      <c r="BL1286" s="230"/>
      <c r="BM1286" s="230"/>
      <c r="BN1286" s="230"/>
      <c r="BO1286" s="231"/>
      <c r="BP1286" s="231"/>
      <c r="BQ1286" s="231"/>
      <c r="BR1286" s="232"/>
      <c r="BS1286" s="232"/>
      <c r="BT1286" s="232"/>
      <c r="BU1286" s="230"/>
      <c r="BV1286" s="230"/>
      <c r="BW1286" s="231"/>
      <c r="BX1286" s="231"/>
      <c r="BY1286" s="232"/>
      <c r="BZ1286" s="235"/>
      <c r="CA1286" s="257"/>
      <c r="CB1286" s="233"/>
      <c r="CC1286" s="230"/>
      <c r="CD1286" s="230"/>
      <c r="CE1286" s="230"/>
      <c r="CF1286" s="230"/>
      <c r="CG1286" s="230"/>
      <c r="CH1286" s="230"/>
      <c r="CI1286" s="230"/>
      <c r="CJ1286" s="231"/>
      <c r="CK1286" s="231"/>
      <c r="CL1286" s="231"/>
      <c r="CM1286" s="231"/>
      <c r="CN1286" s="231"/>
      <c r="CO1286" s="231"/>
      <c r="CP1286" s="231"/>
      <c r="CQ1286" s="231"/>
      <c r="CR1286" s="232"/>
      <c r="CS1286" s="232"/>
      <c r="CT1286" s="232"/>
      <c r="CU1286" s="232"/>
      <c r="CV1286" s="232"/>
      <c r="CW1286" s="232"/>
      <c r="CX1286" s="232"/>
      <c r="CY1286" s="234"/>
      <c r="CZ1286" s="106"/>
      <c r="DA1286" s="106"/>
      <c r="DB1286" s="106"/>
      <c r="DC1286" s="106"/>
      <c r="DD1286" s="106"/>
      <c r="DE1286" s="106"/>
      <c r="DF1286" s="60"/>
      <c r="DG1286" s="107"/>
      <c r="DH1286" s="107"/>
      <c r="DI1286" s="107"/>
      <c r="DJ1286" s="107"/>
      <c r="DK1286" s="107"/>
      <c r="DL1286" s="107"/>
      <c r="DM1286" s="110"/>
      <c r="DN1286" s="110"/>
      <c r="DO1286" s="110"/>
      <c r="DP1286" s="110"/>
      <c r="DQ1286" s="110"/>
      <c r="DR1286" s="110"/>
      <c r="DS1286" s="110"/>
      <c r="DT1286" s="110"/>
      <c r="DU1286" s="497"/>
      <c r="DV1286" s="497"/>
      <c r="DW1286" s="497"/>
      <c r="DX1286" s="497"/>
      <c r="DY1286" s="497"/>
      <c r="DZ1286" s="497"/>
      <c r="EA1286" s="288"/>
      <c r="EB1286" s="99"/>
      <c r="EC1286" s="99"/>
      <c r="ED1286" s="99"/>
      <c r="EE1286" s="99"/>
      <c r="EF1286" s="99"/>
      <c r="EG1286" s="99"/>
      <c r="EH1286" s="99"/>
      <c r="EI1286" s="99"/>
      <c r="EJ1286" s="99"/>
      <c r="EK1286" s="99"/>
      <c r="EL1286" s="99"/>
      <c r="EM1286" s="99"/>
      <c r="EN1286" s="99"/>
      <c r="EO1286" s="99"/>
      <c r="EP1286" s="99"/>
      <c r="EQ1286" s="99"/>
      <c r="ER1286" s="99"/>
      <c r="ES1286" s="99"/>
      <c r="ET1286" s="99"/>
      <c r="EU1286" s="99"/>
      <c r="EV1286" s="99"/>
      <c r="EW1286" s="99"/>
      <c r="EX1286" s="119"/>
      <c r="EY1286" s="121"/>
      <c r="EZ1286" s="524"/>
      <c r="FA1286" s="83"/>
      <c r="FB1286" s="126"/>
      <c r="FC1286" s="116"/>
      <c r="FD1286" s="116"/>
      <c r="FE1286" s="116"/>
      <c r="FF1286" s="116"/>
      <c r="FG1286" s="116"/>
      <c r="FH1286" s="116"/>
      <c r="FI1286" s="116"/>
      <c r="FJ1286" s="116"/>
      <c r="FK1286" s="116"/>
      <c r="FL1286" s="116"/>
      <c r="FM1286" s="116"/>
      <c r="FN1286" s="116"/>
    </row>
    <row r="1287" spans="1:171" s="3" customFormat="1" ht="15" customHeight="1" x14ac:dyDescent="0.2">
      <c r="A1287" s="342">
        <v>20150123</v>
      </c>
      <c r="B1287" s="342">
        <v>5</v>
      </c>
      <c r="C1287" s="343">
        <v>82</v>
      </c>
      <c r="D1287" s="343">
        <v>1</v>
      </c>
      <c r="E1287" s="343">
        <v>6</v>
      </c>
      <c r="F1287" s="343">
        <v>18</v>
      </c>
      <c r="G1287" s="346">
        <v>2.1</v>
      </c>
      <c r="H1287" s="435">
        <v>0</v>
      </c>
      <c r="I1287" s="344">
        <v>6611</v>
      </c>
      <c r="J1287" s="101" t="s">
        <v>1979</v>
      </c>
      <c r="K1287" s="345" t="str">
        <f>IF(B1287=2,"Z:\Data\MOOG\HeTao\raw\",IF(B1287=5,"Z:\Data\MOOG\Polo\raw\",IF(B1287=10,"Z:\Data\MOOG\Messi\raw\","")))</f>
        <v>Z:\Data\MOOG\Polo\raw\</v>
      </c>
      <c r="L1287" s="341" t="s">
        <v>3283</v>
      </c>
      <c r="M1287" s="569" t="str">
        <f>IF(NOT(ISERROR(FIND("Training_dt",W1287))),"'Plot Psychometric_HH_dt_yuchen'",IF(NOT(ISERROR(FIND("Training",W1287))),"'Plot Psychometric_HH'",IF(NOT(ISERROR(FIND("1DAT",W1287))),"'Plot Tuning Azimuth_HH'",IF(NOT(ISERROR(FIND("HD_dt",W1287))),"'Plot HeadingDiscimination_PSTH_HH_dt_yuchen'",IF(NOT(ISERROR(FIND("HD",W1287))),"'Plot HeadingDiscimination_PSTH_HH'",IF(NOT(ISERROR(FIND("MemSac",W1287))),"'Memory Saccade Analysis_HH'",IF(NOT(ISERROR(FIND("DelSac",W1287))),"'Memory Saccade Analysis_HH'",IF(NOT(ISERROR(FIND("u-stim",W1287))),"'Plot Microstim_HH'",""))))))))</f>
        <v>'Memory Saccade Analysis_HH'</v>
      </c>
      <c r="N1287" s="573">
        <v>1</v>
      </c>
      <c r="O1287" s="584">
        <v>-1</v>
      </c>
      <c r="P1287" s="590">
        <v>4</v>
      </c>
      <c r="Q1287" s="590">
        <f>IF(B1287=2,60,310)</f>
        <v>310</v>
      </c>
      <c r="R1287" s="590">
        <v>5</v>
      </c>
      <c r="S1287" s="590">
        <f>IF(B1287=2,60,-190)</f>
        <v>-190</v>
      </c>
      <c r="T1287" s="590">
        <v>1</v>
      </c>
      <c r="U1287" s="590">
        <f>IF(Z1287&lt;&gt;"",IF(NOT(ISERROR(FIND("SU",Z1287))),VALUE(RIGHT(Z1287,1))+4,IF(NOT(ISERROR(FIND("MU20",Z1287))),20,IF(NOT(ISERROR(FIND("MU21",Z1287))),21,IF(NOT(ISERROR(FIND("MU2",Z1287))),2,1)))),"")</f>
        <v>5</v>
      </c>
      <c r="V1287" s="583"/>
      <c r="W1287" s="347" t="s">
        <v>2172</v>
      </c>
      <c r="X1287" s="192"/>
      <c r="Y1287" s="219">
        <f>IF(NOT(ISERROR(FIND("MU=SU",X1287))),1,IF(Z1287&lt;&gt;"",IF(NOT(ISERROR(FIND("SU",Z1287))),1,0),""))</f>
        <v>1</v>
      </c>
      <c r="Z1287" s="217" t="s">
        <v>43</v>
      </c>
      <c r="AA1287" s="218">
        <v>8573</v>
      </c>
      <c r="AB1287" s="77">
        <v>12.667199999999999</v>
      </c>
      <c r="AC1287" s="78" t="s">
        <v>3284</v>
      </c>
      <c r="AD1287" s="199"/>
      <c r="AE1287" s="91"/>
      <c r="AF1287" s="79"/>
      <c r="AG1287" s="79"/>
      <c r="AH1287" s="80"/>
      <c r="AI1287" s="81"/>
      <c r="AJ1287" s="81"/>
      <c r="AK1287" s="81"/>
      <c r="AL1287" s="81"/>
      <c r="AM1287" s="114"/>
      <c r="AN1287" s="82"/>
      <c r="AO1287" s="83"/>
      <c r="AP1287" s="83"/>
      <c r="AQ1287" s="83"/>
      <c r="AR1287" s="84"/>
      <c r="AS1287" s="85"/>
      <c r="AT1287" s="85"/>
      <c r="AU1287" s="85"/>
      <c r="AV1287" s="85"/>
      <c r="AW1287" s="104"/>
      <c r="AX1287" s="86"/>
      <c r="AY1287" s="87"/>
      <c r="AZ1287" s="87"/>
      <c r="BA1287" s="87"/>
      <c r="BB1287" s="88"/>
      <c r="BC1287" s="89"/>
      <c r="BD1287" s="89"/>
      <c r="BE1287" s="89"/>
      <c r="BF1287" s="89"/>
      <c r="BG1287" s="115"/>
      <c r="BH1287" s="90"/>
      <c r="BI1287" s="251"/>
      <c r="BJ1287" s="252"/>
      <c r="BK1287" s="252"/>
      <c r="BL1287" s="230"/>
      <c r="BM1287" s="230"/>
      <c r="BN1287" s="230"/>
      <c r="BO1287" s="231"/>
      <c r="BP1287" s="231"/>
      <c r="BQ1287" s="231"/>
      <c r="BR1287" s="232"/>
      <c r="BS1287" s="232"/>
      <c r="BT1287" s="232"/>
      <c r="BU1287" s="230"/>
      <c r="BV1287" s="230"/>
      <c r="BW1287" s="231"/>
      <c r="BX1287" s="231"/>
      <c r="BY1287" s="232"/>
      <c r="BZ1287" s="235"/>
      <c r="CA1287" s="257"/>
      <c r="CB1287" s="233"/>
      <c r="CC1287" s="230"/>
      <c r="CD1287" s="230"/>
      <c r="CE1287" s="230"/>
      <c r="CF1287" s="230"/>
      <c r="CG1287" s="230"/>
      <c r="CH1287" s="230"/>
      <c r="CI1287" s="230"/>
      <c r="CJ1287" s="231"/>
      <c r="CK1287" s="231"/>
      <c r="CL1287" s="231"/>
      <c r="CM1287" s="231"/>
      <c r="CN1287" s="231"/>
      <c r="CO1287" s="231"/>
      <c r="CP1287" s="231"/>
      <c r="CQ1287" s="231"/>
      <c r="CR1287" s="232"/>
      <c r="CS1287" s="232"/>
      <c r="CT1287" s="232"/>
      <c r="CU1287" s="232"/>
      <c r="CV1287" s="232"/>
      <c r="CW1287" s="232"/>
      <c r="CX1287" s="232"/>
      <c r="CY1287" s="234"/>
      <c r="CZ1287" s="106"/>
      <c r="DA1287" s="106"/>
      <c r="DB1287" s="106"/>
      <c r="DC1287" s="106"/>
      <c r="DD1287" s="106"/>
      <c r="DE1287" s="106"/>
      <c r="DF1287" s="60"/>
      <c r="DG1287" s="107"/>
      <c r="DH1287" s="107"/>
      <c r="DI1287" s="107"/>
      <c r="DJ1287" s="107"/>
      <c r="DK1287" s="107"/>
      <c r="DL1287" s="107"/>
      <c r="DM1287" s="110"/>
      <c r="DN1287" s="110"/>
      <c r="DO1287" s="110"/>
      <c r="DP1287" s="110"/>
      <c r="DQ1287" s="110"/>
      <c r="DR1287" s="110"/>
      <c r="DS1287" s="110"/>
      <c r="DT1287" s="110"/>
      <c r="DU1287" s="497"/>
      <c r="DV1287" s="497"/>
      <c r="DW1287" s="497"/>
      <c r="DX1287" s="497"/>
      <c r="DY1287" s="497"/>
      <c r="DZ1287" s="497"/>
      <c r="EA1287" s="288">
        <v>0.10796699999999999</v>
      </c>
      <c r="EB1287" s="99">
        <v>9.3994800000000002E-4</v>
      </c>
      <c r="EC1287" s="99">
        <v>0.40494799999999997</v>
      </c>
      <c r="ED1287" s="99">
        <v>0.51021799999999995</v>
      </c>
      <c r="EE1287" s="99">
        <v>0.20454600000000001</v>
      </c>
      <c r="EF1287" s="99">
        <v>1.0625600000000001E-2</v>
      </c>
      <c r="EG1287" s="99">
        <v>47.614699999999999</v>
      </c>
      <c r="EH1287" s="99">
        <v>65.105400000000003</v>
      </c>
      <c r="EI1287" s="99">
        <v>-25.913599999999999</v>
      </c>
      <c r="EJ1287" s="99">
        <v>-122.821</v>
      </c>
      <c r="EK1287" s="99">
        <v>142.435</v>
      </c>
      <c r="EL1287" s="99">
        <v>75.4529</v>
      </c>
      <c r="EM1287" s="99">
        <v>0.44964599999999999</v>
      </c>
      <c r="EN1287" s="99">
        <v>0.62196600000000002</v>
      </c>
      <c r="EO1287" s="99">
        <v>0.45790599999999998</v>
      </c>
      <c r="EP1287" s="99">
        <v>0.37365300000000001</v>
      </c>
      <c r="EQ1287" s="99">
        <v>0.45638899999999999</v>
      </c>
      <c r="ER1287" s="99">
        <v>0.54612700000000003</v>
      </c>
      <c r="ES1287" s="99">
        <v>0</v>
      </c>
      <c r="ET1287" s="99">
        <v>3.8462999999999998</v>
      </c>
      <c r="EU1287" s="99">
        <v>-2.6793800000000001</v>
      </c>
      <c r="EV1287" s="99">
        <v>2.8311899999999999</v>
      </c>
      <c r="EW1287" s="99">
        <v>7.6529499999999997</v>
      </c>
      <c r="EX1287" s="119">
        <v>5.6703200000000002</v>
      </c>
      <c r="EY1287" s="121"/>
      <c r="EZ1287" s="287"/>
      <c r="FA1287" s="83"/>
      <c r="FB1287" s="126"/>
      <c r="FC1287" s="116"/>
      <c r="FD1287" s="116"/>
      <c r="FE1287" s="116"/>
      <c r="FF1287" s="116"/>
      <c r="FG1287" s="116"/>
      <c r="FH1287" s="116"/>
      <c r="FI1287" s="116"/>
      <c r="FJ1287" s="116"/>
      <c r="FK1287" s="116"/>
      <c r="FL1287" s="116"/>
      <c r="FM1287" s="116"/>
      <c r="FN1287" s="116"/>
    </row>
    <row r="1288" spans="1:171" s="3" customFormat="1" ht="15" customHeight="1" x14ac:dyDescent="0.2">
      <c r="A1288" s="342">
        <v>20150123</v>
      </c>
      <c r="B1288" s="342">
        <v>5</v>
      </c>
      <c r="C1288" s="343">
        <v>82</v>
      </c>
      <c r="D1288" s="343">
        <v>1</v>
      </c>
      <c r="E1288" s="343">
        <v>6</v>
      </c>
      <c r="F1288" s="343">
        <v>18</v>
      </c>
      <c r="G1288" s="346">
        <v>2.1</v>
      </c>
      <c r="H1288" s="435">
        <v>0</v>
      </c>
      <c r="I1288" s="344">
        <v>6611</v>
      </c>
      <c r="J1288" s="101" t="s">
        <v>1979</v>
      </c>
      <c r="K1288" s="345" t="str">
        <f>IF(B1288=2,"Z:\Data\MOOG\HeTao\raw\",IF(B1288=5,"Z:\Data\MOOG\Polo\raw\",IF(B1288=10,"Z:\Data\MOOG\Messi\raw\","")))</f>
        <v>Z:\Data\MOOG\Polo\raw\</v>
      </c>
      <c r="L1288" s="341" t="s">
        <v>3285</v>
      </c>
      <c r="M1288" s="569" t="str">
        <f>IF(NOT(ISERROR(FIND("Training_dt",W1288))),"'Plot Psychometric_HH_dt_yuchen'",IF(NOT(ISERROR(FIND("Training",W1288))),"'Plot Psychometric_HH'",IF(NOT(ISERROR(FIND("1DAT",W1288))),"'Plot Tuning Azimuth_HH'",IF(NOT(ISERROR(FIND("HD_dt",W1288))),"'Plot HeadingDiscimination_PSTH_HH_dt_yuchen'",IF(NOT(ISERROR(FIND("HD",W1288))),"'Plot HeadingDiscimination_PSTH_HH'",IF(NOT(ISERROR(FIND("MemSac",W1288))),"'Memory Saccade Analysis_HH'",IF(NOT(ISERROR(FIND("DelSac",W1288))),"'Memory Saccade Analysis_HH'",IF(NOT(ISERROR(FIND("u-stim",W1288))),"'Plot Microstim_HH'",""))))))))</f>
        <v>'Plot Tuning Azimuth_HH'</v>
      </c>
      <c r="N1288" s="573">
        <v>1</v>
      </c>
      <c r="O1288" s="584">
        <v>-1</v>
      </c>
      <c r="P1288" s="590">
        <v>4</v>
      </c>
      <c r="Q1288" s="590">
        <f>IF(B1288=2,60,310)</f>
        <v>310</v>
      </c>
      <c r="R1288" s="590">
        <v>5</v>
      </c>
      <c r="S1288" s="590">
        <f>IF(B1288=2,60,-190)</f>
        <v>-190</v>
      </c>
      <c r="T1288" s="590">
        <v>1</v>
      </c>
      <c r="U1288" s="590">
        <f>IF(Z1288&lt;&gt;"",IF(NOT(ISERROR(FIND("SU",Z1288))),VALUE(RIGHT(Z1288,1))+4,IF(NOT(ISERROR(FIND("MU20",Z1288))),20,IF(NOT(ISERROR(FIND("MU21",Z1288))),21,IF(NOT(ISERROR(FIND("MU2",Z1288))),2,1)))),"")</f>
        <v>5</v>
      </c>
      <c r="V1288" s="583"/>
      <c r="W1288" s="347" t="s">
        <v>2222</v>
      </c>
      <c r="X1288" s="192"/>
      <c r="Y1288" s="219">
        <f>IF(NOT(ISERROR(FIND("MU=SU",X1288))),1,IF(Z1288&lt;&gt;"",IF(NOT(ISERROR(FIND("SU",Z1288))),1,0),""))</f>
        <v>1</v>
      </c>
      <c r="Z1288" s="217" t="s">
        <v>43</v>
      </c>
      <c r="AA1288" s="218">
        <v>19643</v>
      </c>
      <c r="AB1288" s="77">
        <v>12.640599999999999</v>
      </c>
      <c r="AC1288" s="78" t="s">
        <v>3286</v>
      </c>
      <c r="AD1288" s="199"/>
      <c r="AE1288" s="91">
        <v>-105.075</v>
      </c>
      <c r="AF1288" s="79">
        <v>0.30777399999999999</v>
      </c>
      <c r="AG1288" s="79">
        <v>0.43383100000000002</v>
      </c>
      <c r="AH1288" s="80">
        <v>0.899308</v>
      </c>
      <c r="AI1288" s="81">
        <v>-0.13572400000000001</v>
      </c>
      <c r="AJ1288" s="81">
        <v>-0.65103100000000003</v>
      </c>
      <c r="AK1288" s="81">
        <v>-105.833</v>
      </c>
      <c r="AL1288" s="81">
        <v>48.015799999999999</v>
      </c>
      <c r="AM1288" s="114" t="s">
        <v>4874</v>
      </c>
      <c r="AN1288" s="82" t="s">
        <v>4875</v>
      </c>
      <c r="AO1288" s="83">
        <v>41.267000000000003</v>
      </c>
      <c r="AP1288" s="83">
        <v>0.50312900000000005</v>
      </c>
      <c r="AQ1288" s="83">
        <v>8.4830600000000006E-2</v>
      </c>
      <c r="AR1288" s="84">
        <v>4.51692E-2</v>
      </c>
      <c r="AS1288" s="85">
        <v>0.48475499999999999</v>
      </c>
      <c r="AT1288" s="85">
        <v>0.99318399999999996</v>
      </c>
      <c r="AU1288" s="85">
        <v>41.8538</v>
      </c>
      <c r="AV1288" s="85">
        <v>335.69400000000002</v>
      </c>
      <c r="AW1288" s="104" t="s">
        <v>4876</v>
      </c>
      <c r="AX1288" s="86" t="s">
        <v>4877</v>
      </c>
      <c r="AY1288" s="87" t="s">
        <v>1615</v>
      </c>
      <c r="AZ1288" s="87" t="s">
        <v>1615</v>
      </c>
      <c r="BA1288" s="87" t="s">
        <v>1615</v>
      </c>
      <c r="BB1288" s="88" t="s">
        <v>1615</v>
      </c>
      <c r="BC1288" s="89" t="s">
        <v>1615</v>
      </c>
      <c r="BD1288" s="89" t="s">
        <v>1615</v>
      </c>
      <c r="BE1288" s="89" t="s">
        <v>1615</v>
      </c>
      <c r="BF1288" s="89" t="s">
        <v>1615</v>
      </c>
      <c r="BG1288" s="115" t="s">
        <v>1615</v>
      </c>
      <c r="BH1288" s="90" t="s">
        <v>1615</v>
      </c>
      <c r="BI1288" s="251"/>
      <c r="BJ1288" s="252"/>
      <c r="BK1288" s="252"/>
      <c r="BL1288" s="230"/>
      <c r="BM1288" s="230"/>
      <c r="BN1288" s="230"/>
      <c r="BO1288" s="231"/>
      <c r="BP1288" s="231"/>
      <c r="BQ1288" s="231"/>
      <c r="BR1288" s="232"/>
      <c r="BS1288" s="232"/>
      <c r="BT1288" s="232"/>
      <c r="BU1288" s="230"/>
      <c r="BV1288" s="230"/>
      <c r="BW1288" s="231"/>
      <c r="BX1288" s="231"/>
      <c r="BY1288" s="232"/>
      <c r="BZ1288" s="235"/>
      <c r="CA1288" s="257"/>
      <c r="CB1288" s="233"/>
      <c r="CC1288" s="230"/>
      <c r="CD1288" s="230"/>
      <c r="CE1288" s="230"/>
      <c r="CF1288" s="230"/>
      <c r="CG1288" s="230"/>
      <c r="CH1288" s="230"/>
      <c r="CI1288" s="230"/>
      <c r="CJ1288" s="231"/>
      <c r="CK1288" s="231"/>
      <c r="CL1288" s="231"/>
      <c r="CM1288" s="231"/>
      <c r="CN1288" s="231"/>
      <c r="CO1288" s="231"/>
      <c r="CP1288" s="231"/>
      <c r="CQ1288" s="231"/>
      <c r="CR1288" s="232"/>
      <c r="CS1288" s="232"/>
      <c r="CT1288" s="232"/>
      <c r="CU1288" s="232"/>
      <c r="CV1288" s="232"/>
      <c r="CW1288" s="232"/>
      <c r="CX1288" s="232"/>
      <c r="CY1288" s="234"/>
      <c r="CZ1288" s="106"/>
      <c r="DA1288" s="106"/>
      <c r="DB1288" s="106"/>
      <c r="DC1288" s="106"/>
      <c r="DD1288" s="106"/>
      <c r="DE1288" s="106"/>
      <c r="DF1288" s="60"/>
      <c r="DG1288" s="107"/>
      <c r="DH1288" s="107"/>
      <c r="DI1288" s="107"/>
      <c r="DJ1288" s="107"/>
      <c r="DK1288" s="107"/>
      <c r="DL1288" s="107"/>
      <c r="DM1288" s="110"/>
      <c r="DN1288" s="110"/>
      <c r="DO1288" s="110"/>
      <c r="DP1288" s="110"/>
      <c r="DQ1288" s="110"/>
      <c r="DR1288" s="110"/>
      <c r="DS1288" s="110"/>
      <c r="DT1288" s="110"/>
      <c r="DU1288" s="497"/>
      <c r="DV1288" s="497"/>
      <c r="DW1288" s="497"/>
      <c r="DX1288" s="497"/>
      <c r="DY1288" s="497"/>
      <c r="DZ1288" s="497"/>
      <c r="EA1288" s="288"/>
      <c r="EB1288" s="99"/>
      <c r="EC1288" s="99"/>
      <c r="ED1288" s="99"/>
      <c r="EE1288" s="99"/>
      <c r="EF1288" s="99"/>
      <c r="EG1288" s="99"/>
      <c r="EH1288" s="99"/>
      <c r="EI1288" s="99"/>
      <c r="EJ1288" s="99"/>
      <c r="EK1288" s="99"/>
      <c r="EL1288" s="99"/>
      <c r="EM1288" s="99"/>
      <c r="EN1288" s="99"/>
      <c r="EO1288" s="99"/>
      <c r="EP1288" s="99"/>
      <c r="EQ1288" s="99"/>
      <c r="ER1288" s="99"/>
      <c r="ES1288" s="99"/>
      <c r="ET1288" s="99"/>
      <c r="EU1288" s="99"/>
      <c r="EV1288" s="99"/>
      <c r="EW1288" s="99"/>
      <c r="EX1288" s="119"/>
      <c r="EY1288" s="121"/>
      <c r="EZ1288" s="287"/>
      <c r="FA1288" s="83"/>
      <c r="FB1288" s="126"/>
      <c r="FC1288" s="116"/>
      <c r="FD1288" s="116"/>
      <c r="FE1288" s="116"/>
      <c r="FF1288" s="116"/>
      <c r="FG1288" s="116"/>
      <c r="FH1288" s="116"/>
      <c r="FI1288" s="116"/>
      <c r="FJ1288" s="116"/>
      <c r="FK1288" s="116"/>
      <c r="FL1288" s="116"/>
      <c r="FM1288" s="116"/>
      <c r="FN1288" s="116"/>
    </row>
    <row r="1289" spans="1:171" s="3" customFormat="1" ht="15" customHeight="1" x14ac:dyDescent="0.2">
      <c r="A1289" s="342">
        <v>20150123</v>
      </c>
      <c r="B1289" s="342">
        <v>5</v>
      </c>
      <c r="C1289" s="343">
        <v>82</v>
      </c>
      <c r="D1289" s="343">
        <v>1</v>
      </c>
      <c r="E1289" s="343">
        <v>6</v>
      </c>
      <c r="F1289" s="343">
        <v>18</v>
      </c>
      <c r="G1289" s="346">
        <v>2.1</v>
      </c>
      <c r="H1289" s="435">
        <v>0</v>
      </c>
      <c r="I1289" s="344">
        <v>6611</v>
      </c>
      <c r="J1289" s="101" t="s">
        <v>1979</v>
      </c>
      <c r="K1289" s="345" t="str">
        <f>IF(B1289=2,"Z:\Data\MOOG\HeTao\raw\",IF(B1289=5,"Z:\Data\MOOG\Polo\raw\",IF(B1289=10,"Z:\Data\MOOG\Messi\raw\","")))</f>
        <v>Z:\Data\MOOG\Polo\raw\</v>
      </c>
      <c r="L1289" s="341" t="s">
        <v>2996</v>
      </c>
      <c r="M1289" s="569" t="str">
        <f>IF(NOT(ISERROR(FIND("Training_dt",W1289))),"'Plot Psychometric_HH_dt_yuchen'",IF(NOT(ISERROR(FIND("Training",W1289))),"'Plot Psychometric_HH'",IF(NOT(ISERROR(FIND("1DAT",W1289))),"'Plot Tuning Azimuth_HH'",IF(NOT(ISERROR(FIND("HD_dt",W1289))),"'Plot HeadingDiscimination_PSTH_HH_dt_yuchen'",IF(NOT(ISERROR(FIND("HD",W1289))),"'Plot HeadingDiscimination_PSTH_HH'",IF(NOT(ISERROR(FIND("MemSac",W1289))),"'Memory Saccade Analysis_HH'",IF(NOT(ISERROR(FIND("DelSac",W1289))),"'Memory Saccade Analysis_HH'",IF(NOT(ISERROR(FIND("u-stim",W1289))),"'Plot Microstim_HH'",""))))))))</f>
        <v>'Plot HeadingDiscimination_PSTH_HH'</v>
      </c>
      <c r="N1289" s="573">
        <v>1</v>
      </c>
      <c r="O1289" s="584">
        <v>-1</v>
      </c>
      <c r="P1289" s="590">
        <v>4</v>
      </c>
      <c r="Q1289" s="590">
        <f>IF(B1289=2,60,310)</f>
        <v>310</v>
      </c>
      <c r="R1289" s="590">
        <v>5</v>
      </c>
      <c r="S1289" s="590">
        <f>IF(B1289=2,60,-190)</f>
        <v>-190</v>
      </c>
      <c r="T1289" s="590">
        <v>1</v>
      </c>
      <c r="U1289" s="590">
        <f>IF(Z1289&lt;&gt;"",IF(NOT(ISERROR(FIND("SU",Z1289))),VALUE(RIGHT(Z1289,1))+4,IF(NOT(ISERROR(FIND("MU20",Z1289))),20,IF(NOT(ISERROR(FIND("MU21",Z1289))),21,IF(NOT(ISERROR(FIND("MU2",Z1289))),2,1)))),"")</f>
        <v>5</v>
      </c>
      <c r="V1289" s="583"/>
      <c r="W1289" s="347" t="s">
        <v>1986</v>
      </c>
      <c r="X1289" s="192"/>
      <c r="Y1289" s="219">
        <f>IF(NOT(ISERROR(FIND("MU=SU",X1289))),1,IF(Z1289&lt;&gt;"",IF(NOT(ISERROR(FIND("SU",Z1289))),1,0),""))</f>
        <v>1</v>
      </c>
      <c r="Z1289" s="217" t="s">
        <v>43</v>
      </c>
      <c r="AA1289" s="218">
        <v>91886</v>
      </c>
      <c r="AB1289" s="77">
        <v>12.015700000000001</v>
      </c>
      <c r="AC1289" s="78" t="s">
        <v>3287</v>
      </c>
      <c r="AD1289" s="199"/>
      <c r="AE1289" s="91"/>
      <c r="AF1289" s="79"/>
      <c r="AG1289" s="79"/>
      <c r="AH1289" s="80"/>
      <c r="AI1289" s="81"/>
      <c r="AJ1289" s="81"/>
      <c r="AK1289" s="81"/>
      <c r="AL1289" s="81"/>
      <c r="AM1289" s="114"/>
      <c r="AN1289" s="82"/>
      <c r="AO1289" s="83"/>
      <c r="AP1289" s="83"/>
      <c r="AQ1289" s="83"/>
      <c r="AR1289" s="84"/>
      <c r="AS1289" s="85"/>
      <c r="AT1289" s="85"/>
      <c r="AU1289" s="85"/>
      <c r="AV1289" s="85"/>
      <c r="AW1289" s="104"/>
      <c r="AX1289" s="86"/>
      <c r="AY1289" s="87"/>
      <c r="AZ1289" s="87"/>
      <c r="BA1289" s="87"/>
      <c r="BB1289" s="88"/>
      <c r="BC1289" s="89"/>
      <c r="BD1289" s="89"/>
      <c r="BE1289" s="89"/>
      <c r="BF1289" s="89"/>
      <c r="BG1289" s="115"/>
      <c r="BH1289" s="90"/>
      <c r="BI1289" s="251"/>
      <c r="BJ1289" s="252"/>
      <c r="BK1289" s="252"/>
      <c r="BL1289" s="230"/>
      <c r="BM1289" s="230"/>
      <c r="BN1289" s="230"/>
      <c r="BO1289" s="231"/>
      <c r="BP1289" s="231"/>
      <c r="BQ1289" s="231"/>
      <c r="BR1289" s="232"/>
      <c r="BS1289" s="232"/>
      <c r="BT1289" s="232"/>
      <c r="BU1289" s="230"/>
      <c r="BV1289" s="230"/>
      <c r="BW1289" s="231"/>
      <c r="BX1289" s="231"/>
      <c r="BY1289" s="232"/>
      <c r="BZ1289" s="235"/>
      <c r="CA1289" s="257"/>
      <c r="CB1289" s="233"/>
      <c r="CC1289" s="230"/>
      <c r="CD1289" s="230"/>
      <c r="CE1289" s="230"/>
      <c r="CF1289" s="230"/>
      <c r="CG1289" s="230"/>
      <c r="CH1289" s="230"/>
      <c r="CI1289" s="230"/>
      <c r="CJ1289" s="231"/>
      <c r="CK1289" s="231"/>
      <c r="CL1289" s="231"/>
      <c r="CM1289" s="231"/>
      <c r="CN1289" s="231"/>
      <c r="CO1289" s="231"/>
      <c r="CP1289" s="231"/>
      <c r="CQ1289" s="231"/>
      <c r="CR1289" s="232"/>
      <c r="CS1289" s="232"/>
      <c r="CT1289" s="232"/>
      <c r="CU1289" s="232"/>
      <c r="CV1289" s="232"/>
      <c r="CW1289" s="232"/>
      <c r="CX1289" s="232"/>
      <c r="CY1289" s="234"/>
      <c r="CZ1289" s="106">
        <v>1</v>
      </c>
      <c r="DA1289" s="106">
        <v>0</v>
      </c>
      <c r="DB1289" s="106"/>
      <c r="DC1289" s="106">
        <v>0</v>
      </c>
      <c r="DD1289" s="106" t="s">
        <v>3111</v>
      </c>
      <c r="DE1289" s="106">
        <v>0</v>
      </c>
      <c r="DF1289" s="60">
        <v>0</v>
      </c>
      <c r="DG1289" s="107">
        <v>15</v>
      </c>
      <c r="DH1289" s="107" t="s">
        <v>7138</v>
      </c>
      <c r="DI1289" s="107">
        <v>1.7759199999999999</v>
      </c>
      <c r="DJ1289" s="107">
        <v>0.451349</v>
      </c>
      <c r="DK1289" s="107">
        <v>1.4474100000000001</v>
      </c>
      <c r="DL1289" s="107">
        <v>0.101952</v>
      </c>
      <c r="DM1289" s="110">
        <v>1.40757</v>
      </c>
      <c r="DN1289" s="110">
        <v>-0.76744299999999999</v>
      </c>
      <c r="DO1289" s="110">
        <v>0.5</v>
      </c>
      <c r="DP1289" s="110">
        <v>0.54578499999999996</v>
      </c>
      <c r="DQ1289" s="110">
        <v>0.52080300000000002</v>
      </c>
      <c r="DR1289" s="110">
        <v>0.59504999999999997</v>
      </c>
      <c r="DS1289" s="110">
        <v>0.54289100000000001</v>
      </c>
      <c r="DT1289" s="110">
        <v>0.54582799999999998</v>
      </c>
      <c r="DU1289" s="497">
        <v>0.12232</v>
      </c>
      <c r="DV1289" s="497">
        <v>0.27400000000000002</v>
      </c>
      <c r="DW1289" s="497">
        <v>-8.7144100000000002E-2</v>
      </c>
      <c r="DX1289" s="497">
        <v>0.42399999999999999</v>
      </c>
      <c r="DY1289" s="497">
        <v>-3.9974200000000001E-2</v>
      </c>
      <c r="DZ1289" s="497">
        <v>0.73799999999999999</v>
      </c>
      <c r="EA1289" s="288"/>
      <c r="EB1289" s="492"/>
      <c r="EC1289" s="492"/>
      <c r="ED1289" s="99"/>
      <c r="EE1289" s="492"/>
      <c r="EF1289" s="492"/>
      <c r="EG1289" s="99"/>
      <c r="EH1289" s="99"/>
      <c r="EI1289" s="99"/>
      <c r="EJ1289" s="99"/>
      <c r="EK1289" s="99"/>
      <c r="EL1289" s="99"/>
      <c r="EM1289" s="99"/>
      <c r="EN1289" s="99"/>
      <c r="EO1289" s="99"/>
      <c r="EP1289" s="99"/>
      <c r="EQ1289" s="99"/>
      <c r="ER1289" s="99"/>
      <c r="ES1289" s="99"/>
      <c r="ET1289" s="99"/>
      <c r="EU1289" s="99"/>
      <c r="EV1289" s="99"/>
      <c r="EW1289" s="99"/>
      <c r="EX1289" s="119"/>
      <c r="EY1289" s="121"/>
      <c r="EZ1289" s="524"/>
      <c r="FA1289" s="83">
        <v>15</v>
      </c>
      <c r="FB1289" s="126">
        <v>16</v>
      </c>
      <c r="FC1289" s="116">
        <v>1.7759199999999999</v>
      </c>
      <c r="FD1289" s="116">
        <v>0.451349</v>
      </c>
      <c r="FE1289" s="116">
        <v>1.4474100000000001</v>
      </c>
      <c r="FF1289" s="116">
        <v>0.101952</v>
      </c>
      <c r="FG1289" s="116">
        <v>1.40757</v>
      </c>
      <c r="FH1289" s="116">
        <v>-0.76744299999999999</v>
      </c>
      <c r="FI1289" s="116" t="s">
        <v>6894</v>
      </c>
      <c r="FJ1289" s="116" t="s">
        <v>6895</v>
      </c>
      <c r="FK1289" s="116" t="s">
        <v>6896</v>
      </c>
      <c r="FL1289" s="116" t="s">
        <v>6897</v>
      </c>
      <c r="FM1289" s="116" t="s">
        <v>6898</v>
      </c>
      <c r="FN1289" s="116" t="s">
        <v>6899</v>
      </c>
    </row>
    <row r="1290" spans="1:171" s="3" customFormat="1" ht="15" customHeight="1" x14ac:dyDescent="0.2">
      <c r="A1290" s="342">
        <v>20150123</v>
      </c>
      <c r="B1290" s="342">
        <v>5</v>
      </c>
      <c r="C1290" s="343">
        <v>82</v>
      </c>
      <c r="D1290" s="343">
        <v>1</v>
      </c>
      <c r="E1290" s="343">
        <v>6</v>
      </c>
      <c r="F1290" s="343">
        <v>18</v>
      </c>
      <c r="G1290" s="346">
        <v>2.1</v>
      </c>
      <c r="H1290" s="435">
        <v>0</v>
      </c>
      <c r="I1290" s="344">
        <v>6926</v>
      </c>
      <c r="J1290" s="101" t="s">
        <v>1979</v>
      </c>
      <c r="K1290" s="345" t="str">
        <f>IF(B1290=2,"Z:\Data\MOOG\HeTao\raw\",IF(B1290=5,"Z:\Data\MOOG\Polo\raw\",IF(B1290=10,"Z:\Data\MOOG\Messi\raw\","")))</f>
        <v>Z:\Data\MOOG\Polo\raw\</v>
      </c>
      <c r="L1290" s="341" t="s">
        <v>3288</v>
      </c>
      <c r="M1290" s="569" t="str">
        <f>IF(NOT(ISERROR(FIND("Training_dt",W1290))),"'Plot Psychometric_HH_dt_yuchen'",IF(NOT(ISERROR(FIND("Training",W1290))),"'Plot Psychometric_HH'",IF(NOT(ISERROR(FIND("1DAT",W1290))),"'Plot Tuning Azimuth_HH'",IF(NOT(ISERROR(FIND("HD_dt",W1290))),"'Plot HeadingDiscimination_PSTH_HH_dt_yuchen'",IF(NOT(ISERROR(FIND("HD",W1290))),"'Plot HeadingDiscimination_PSTH_HH'",IF(NOT(ISERROR(FIND("MemSac",W1290))),"'Memory Saccade Analysis_HH'",IF(NOT(ISERROR(FIND("DelSac",W1290))),"'Memory Saccade Analysis_HH'",IF(NOT(ISERROR(FIND("u-stim",W1290))),"'Plot Microstim_HH'",""))))))))</f>
        <v>'Memory Saccade Analysis_HH'</v>
      </c>
      <c r="N1290" s="573">
        <v>1</v>
      </c>
      <c r="O1290" s="584">
        <v>-1</v>
      </c>
      <c r="P1290" s="590">
        <v>4</v>
      </c>
      <c r="Q1290" s="590">
        <f>IF(B1290=2,60,310)</f>
        <v>310</v>
      </c>
      <c r="R1290" s="590">
        <v>5</v>
      </c>
      <c r="S1290" s="590">
        <f>IF(B1290=2,60,-190)</f>
        <v>-190</v>
      </c>
      <c r="T1290" s="590">
        <v>1</v>
      </c>
      <c r="U1290" s="590">
        <f>IF(Z1290&lt;&gt;"",IF(NOT(ISERROR(FIND("SU",Z1290))),VALUE(RIGHT(Z1290,1))+4,IF(NOT(ISERROR(FIND("MU20",Z1290))),20,IF(NOT(ISERROR(FIND("MU21",Z1290))),21,IF(NOT(ISERROR(FIND("MU2",Z1290))),2,1)))),"")</f>
        <v>5</v>
      </c>
      <c r="V1290" s="583"/>
      <c r="W1290" s="347" t="s">
        <v>2172</v>
      </c>
      <c r="X1290" s="192"/>
      <c r="Y1290" s="219">
        <f>IF(NOT(ISERROR(FIND("MU=SU",X1290))),1,IF(Z1290&lt;&gt;"",IF(NOT(ISERROR(FIND("SU",Z1290))),1,0),""))</f>
        <v>1</v>
      </c>
      <c r="Z1290" s="217" t="s">
        <v>43</v>
      </c>
      <c r="AA1290" s="218">
        <v>3052</v>
      </c>
      <c r="AB1290" s="77">
        <v>21.1021</v>
      </c>
      <c r="AC1290" s="78" t="s">
        <v>3289</v>
      </c>
      <c r="AD1290" s="199"/>
      <c r="AE1290" s="91"/>
      <c r="AF1290" s="79"/>
      <c r="AG1290" s="79"/>
      <c r="AH1290" s="80"/>
      <c r="AI1290" s="81"/>
      <c r="AJ1290" s="81"/>
      <c r="AK1290" s="81"/>
      <c r="AL1290" s="81"/>
      <c r="AM1290" s="114"/>
      <c r="AN1290" s="82"/>
      <c r="AO1290" s="83"/>
      <c r="AP1290" s="83"/>
      <c r="AQ1290" s="83"/>
      <c r="AR1290" s="84"/>
      <c r="AS1290" s="85"/>
      <c r="AT1290" s="85"/>
      <c r="AU1290" s="85"/>
      <c r="AV1290" s="85"/>
      <c r="AW1290" s="104"/>
      <c r="AX1290" s="86"/>
      <c r="AY1290" s="87"/>
      <c r="AZ1290" s="87"/>
      <c r="BA1290" s="87"/>
      <c r="BB1290" s="88"/>
      <c r="BC1290" s="89"/>
      <c r="BD1290" s="89"/>
      <c r="BE1290" s="89"/>
      <c r="BF1290" s="89"/>
      <c r="BG1290" s="115"/>
      <c r="BH1290" s="90"/>
      <c r="BI1290" s="251"/>
      <c r="BJ1290" s="252"/>
      <c r="BK1290" s="252"/>
      <c r="BL1290" s="230"/>
      <c r="BM1290" s="230"/>
      <c r="BN1290" s="230"/>
      <c r="BO1290" s="231"/>
      <c r="BP1290" s="231"/>
      <c r="BQ1290" s="231"/>
      <c r="BR1290" s="232"/>
      <c r="BS1290" s="232"/>
      <c r="BT1290" s="232"/>
      <c r="BU1290" s="230"/>
      <c r="BV1290" s="230"/>
      <c r="BW1290" s="231"/>
      <c r="BX1290" s="231"/>
      <c r="BY1290" s="232"/>
      <c r="BZ1290" s="235"/>
      <c r="CA1290" s="257"/>
      <c r="CB1290" s="233"/>
      <c r="CC1290" s="230"/>
      <c r="CD1290" s="230"/>
      <c r="CE1290" s="230"/>
      <c r="CF1290" s="230"/>
      <c r="CG1290" s="230"/>
      <c r="CH1290" s="230"/>
      <c r="CI1290" s="230"/>
      <c r="CJ1290" s="231"/>
      <c r="CK1290" s="231"/>
      <c r="CL1290" s="231"/>
      <c r="CM1290" s="231"/>
      <c r="CN1290" s="231"/>
      <c r="CO1290" s="231"/>
      <c r="CP1290" s="231"/>
      <c r="CQ1290" s="231"/>
      <c r="CR1290" s="232"/>
      <c r="CS1290" s="232"/>
      <c r="CT1290" s="232"/>
      <c r="CU1290" s="232"/>
      <c r="CV1290" s="232"/>
      <c r="CW1290" s="232"/>
      <c r="CX1290" s="232"/>
      <c r="CY1290" s="234"/>
      <c r="CZ1290" s="106"/>
      <c r="DA1290" s="106"/>
      <c r="DB1290" s="106"/>
      <c r="DC1290" s="106">
        <v>0.8</v>
      </c>
      <c r="DD1290" s="106"/>
      <c r="DE1290" s="106"/>
      <c r="DF1290" s="60"/>
      <c r="DG1290" s="107"/>
      <c r="DH1290" s="107"/>
      <c r="DI1290" s="107"/>
      <c r="DJ1290" s="107"/>
      <c r="DK1290" s="107"/>
      <c r="DL1290" s="107"/>
      <c r="DM1290" s="110"/>
      <c r="DN1290" s="110"/>
      <c r="DO1290" s="110"/>
      <c r="DP1290" s="110"/>
      <c r="DQ1290" s="110"/>
      <c r="DR1290" s="110"/>
      <c r="DS1290" s="110"/>
      <c r="DT1290" s="110"/>
      <c r="DU1290" s="497"/>
      <c r="DV1290" s="497"/>
      <c r="DW1290" s="497"/>
      <c r="DX1290" s="497"/>
      <c r="DY1290" s="497"/>
      <c r="DZ1290" s="497"/>
      <c r="EA1290" s="288">
        <v>0.24137</v>
      </c>
      <c r="EB1290" s="99">
        <v>2.8992799999999999E-2</v>
      </c>
      <c r="EC1290" s="99">
        <v>1.0683800000000001E-3</v>
      </c>
      <c r="ED1290" s="99">
        <v>0.42052099999999998</v>
      </c>
      <c r="EE1290" s="99">
        <v>0.28475899999999998</v>
      </c>
      <c r="EF1290" s="501">
        <v>6.3212100000000004E-6</v>
      </c>
      <c r="EG1290" s="99">
        <v>-54.214100000000002</v>
      </c>
      <c r="EH1290" s="99">
        <v>-0.86918899999999999</v>
      </c>
      <c r="EI1290" s="99">
        <v>111.194</v>
      </c>
      <c r="EJ1290" s="99">
        <v>117.61</v>
      </c>
      <c r="EK1290" s="99">
        <v>67.673400000000001</v>
      </c>
      <c r="EL1290" s="99">
        <v>71.273399999999995</v>
      </c>
      <c r="EM1290" s="99">
        <v>0.44744600000000001</v>
      </c>
      <c r="EN1290" s="99">
        <v>0.533694</v>
      </c>
      <c r="EO1290" s="99">
        <v>0.53276800000000002</v>
      </c>
      <c r="EP1290" s="99">
        <v>0.39216499999999999</v>
      </c>
      <c r="EQ1290" s="99">
        <v>0.45954400000000001</v>
      </c>
      <c r="ER1290" s="99">
        <v>0.68239000000000005</v>
      </c>
      <c r="ES1290" s="99">
        <v>0</v>
      </c>
      <c r="ET1290" s="99">
        <v>5.4670300000000003</v>
      </c>
      <c r="EU1290" s="99">
        <v>3.42245</v>
      </c>
      <c r="EV1290" s="99">
        <v>2.44286</v>
      </c>
      <c r="EW1290" s="99">
        <v>9.6428600000000007</v>
      </c>
      <c r="EX1290" s="119">
        <v>7.9285699999999997</v>
      </c>
      <c r="EY1290" s="121"/>
      <c r="EZ1290" s="287"/>
      <c r="FA1290" s="83"/>
      <c r="FB1290" s="126"/>
      <c r="FC1290" s="116"/>
      <c r="FD1290" s="116"/>
      <c r="FE1290" s="116"/>
      <c r="FF1290" s="116"/>
      <c r="FG1290" s="116"/>
      <c r="FH1290" s="116"/>
      <c r="FI1290" s="116"/>
      <c r="FJ1290" s="116"/>
      <c r="FK1290" s="116"/>
      <c r="FL1290" s="116"/>
      <c r="FM1290" s="116"/>
      <c r="FN1290" s="116"/>
    </row>
    <row r="1291" spans="1:171" s="3" customFormat="1" ht="15" customHeight="1" x14ac:dyDescent="0.2">
      <c r="A1291" s="342">
        <v>20150123</v>
      </c>
      <c r="B1291" s="342">
        <v>5</v>
      </c>
      <c r="C1291" s="343">
        <v>82</v>
      </c>
      <c r="D1291" s="343">
        <v>1</v>
      </c>
      <c r="E1291" s="343">
        <v>6</v>
      </c>
      <c r="F1291" s="343">
        <v>18</v>
      </c>
      <c r="G1291" s="346">
        <v>2.1</v>
      </c>
      <c r="H1291" s="435">
        <v>0</v>
      </c>
      <c r="I1291" s="344">
        <v>6926</v>
      </c>
      <c r="J1291" s="101" t="s">
        <v>1979</v>
      </c>
      <c r="K1291" s="345" t="str">
        <f>IF(B1291=2,"Z:\Data\MOOG\HeTao\raw\",IF(B1291=5,"Z:\Data\MOOG\Polo\raw\",IF(B1291=10,"Z:\Data\MOOG\Messi\raw\","")))</f>
        <v>Z:\Data\MOOG\Polo\raw\</v>
      </c>
      <c r="L1291" s="341" t="s">
        <v>3288</v>
      </c>
      <c r="M1291" s="569" t="str">
        <f>IF(NOT(ISERROR(FIND("Training_dt",W1291))),"'Plot Psychometric_HH_dt_yuchen'",IF(NOT(ISERROR(FIND("Training",W1291))),"'Plot Psychometric_HH'",IF(NOT(ISERROR(FIND("1DAT",W1291))),"'Plot Tuning Azimuth_HH'",IF(NOT(ISERROR(FIND("HD_dt",W1291))),"'Plot HeadingDiscimination_PSTH_HH_dt_yuchen'",IF(NOT(ISERROR(FIND("HD",W1291))),"'Plot HeadingDiscimination_PSTH_HH'",IF(NOT(ISERROR(FIND("MemSac",W1291))),"'Memory Saccade Analysis_HH'",IF(NOT(ISERROR(FIND("DelSac",W1291))),"'Memory Saccade Analysis_HH'",IF(NOT(ISERROR(FIND("u-stim",W1291))),"'Plot Microstim_HH'",""))))))))</f>
        <v>'Memory Saccade Analysis_HH'</v>
      </c>
      <c r="N1291" s="573">
        <v>1</v>
      </c>
      <c r="O1291" s="584">
        <v>-1</v>
      </c>
      <c r="P1291" s="590">
        <v>4</v>
      </c>
      <c r="Q1291" s="590">
        <f>IF(B1291=2,60,310)</f>
        <v>310</v>
      </c>
      <c r="R1291" s="590">
        <v>5</v>
      </c>
      <c r="S1291" s="590">
        <f>IF(B1291=2,60,-190)</f>
        <v>-190</v>
      </c>
      <c r="T1291" s="590">
        <v>1</v>
      </c>
      <c r="U1291" s="590">
        <f>IF(Z1291&lt;&gt;"",IF(NOT(ISERROR(FIND("SU",Z1291))),VALUE(RIGHT(Z1291,1))+4,IF(NOT(ISERROR(FIND("MU20",Z1291))),20,IF(NOT(ISERROR(FIND("MU21",Z1291))),21,IF(NOT(ISERROR(FIND("MU2",Z1291))),2,1)))),"")</f>
        <v>6</v>
      </c>
      <c r="V1291" s="583"/>
      <c r="W1291" s="347" t="s">
        <v>2172</v>
      </c>
      <c r="X1291" s="192"/>
      <c r="Y1291" s="219">
        <f>IF(NOT(ISERROR(FIND("MU=SU",X1291))),1,IF(Z1291&lt;&gt;"",IF(NOT(ISERROR(FIND("SU",Z1291))),1,0),""))</f>
        <v>1</v>
      </c>
      <c r="Z1291" s="217" t="s">
        <v>46</v>
      </c>
      <c r="AA1291" s="218">
        <v>1484</v>
      </c>
      <c r="AB1291" s="77">
        <v>12.930899999999999</v>
      </c>
      <c r="AC1291" s="78" t="s">
        <v>3290</v>
      </c>
      <c r="AD1291" s="199"/>
      <c r="AE1291" s="91"/>
      <c r="AF1291" s="79"/>
      <c r="AG1291" s="79"/>
      <c r="AH1291" s="80"/>
      <c r="AI1291" s="81"/>
      <c r="AJ1291" s="81"/>
      <c r="AK1291" s="81"/>
      <c r="AL1291" s="81"/>
      <c r="AM1291" s="114"/>
      <c r="AN1291" s="82"/>
      <c r="AO1291" s="83"/>
      <c r="AP1291" s="83"/>
      <c r="AQ1291" s="83"/>
      <c r="AR1291" s="84"/>
      <c r="AS1291" s="85"/>
      <c r="AT1291" s="85"/>
      <c r="AU1291" s="85"/>
      <c r="AV1291" s="85"/>
      <c r="AW1291" s="104"/>
      <c r="AX1291" s="86"/>
      <c r="AY1291" s="87"/>
      <c r="AZ1291" s="87"/>
      <c r="BA1291" s="87"/>
      <c r="BB1291" s="88"/>
      <c r="BC1291" s="89"/>
      <c r="BD1291" s="89"/>
      <c r="BE1291" s="89"/>
      <c r="BF1291" s="89"/>
      <c r="BG1291" s="115"/>
      <c r="BH1291" s="90"/>
      <c r="BI1291" s="251"/>
      <c r="BJ1291" s="252"/>
      <c r="BK1291" s="252"/>
      <c r="BL1291" s="230"/>
      <c r="BM1291" s="230"/>
      <c r="BN1291" s="230"/>
      <c r="BO1291" s="231"/>
      <c r="BP1291" s="231"/>
      <c r="BQ1291" s="231"/>
      <c r="BR1291" s="232"/>
      <c r="BS1291" s="232"/>
      <c r="BT1291" s="232"/>
      <c r="BU1291" s="230"/>
      <c r="BV1291" s="230"/>
      <c r="BW1291" s="231"/>
      <c r="BX1291" s="231"/>
      <c r="BY1291" s="232"/>
      <c r="BZ1291" s="235"/>
      <c r="CA1291" s="257"/>
      <c r="CB1291" s="233"/>
      <c r="CC1291" s="230"/>
      <c r="CD1291" s="230"/>
      <c r="CE1291" s="230"/>
      <c r="CF1291" s="230"/>
      <c r="CG1291" s="230"/>
      <c r="CH1291" s="230"/>
      <c r="CI1291" s="230"/>
      <c r="CJ1291" s="231"/>
      <c r="CK1291" s="231"/>
      <c r="CL1291" s="231"/>
      <c r="CM1291" s="231"/>
      <c r="CN1291" s="231"/>
      <c r="CO1291" s="231"/>
      <c r="CP1291" s="231"/>
      <c r="CQ1291" s="231"/>
      <c r="CR1291" s="232"/>
      <c r="CS1291" s="232"/>
      <c r="CT1291" s="232"/>
      <c r="CU1291" s="232"/>
      <c r="CV1291" s="232"/>
      <c r="CW1291" s="232"/>
      <c r="CX1291" s="232"/>
      <c r="CY1291" s="234"/>
      <c r="CZ1291" s="106"/>
      <c r="DA1291" s="106"/>
      <c r="DB1291" s="106"/>
      <c r="DC1291" s="106">
        <v>1</v>
      </c>
      <c r="DD1291" s="106"/>
      <c r="DE1291" s="106"/>
      <c r="DF1291" s="60"/>
      <c r="DG1291" s="107"/>
      <c r="DH1291" s="107"/>
      <c r="DI1291" s="107"/>
      <c r="DJ1291" s="107"/>
      <c r="DK1291" s="107"/>
      <c r="DL1291" s="107"/>
      <c r="DM1291" s="110"/>
      <c r="DN1291" s="110"/>
      <c r="DO1291" s="110"/>
      <c r="DP1291" s="110"/>
      <c r="DQ1291" s="110"/>
      <c r="DR1291" s="110"/>
      <c r="DS1291" s="110"/>
      <c r="DT1291" s="110"/>
      <c r="DU1291" s="497"/>
      <c r="DV1291" s="497"/>
      <c r="DW1291" s="497"/>
      <c r="DX1291" s="497"/>
      <c r="DY1291" s="497"/>
      <c r="DZ1291" s="497"/>
      <c r="EA1291" s="288">
        <v>0.16619</v>
      </c>
      <c r="EB1291" s="501">
        <v>1.90272E-13</v>
      </c>
      <c r="EC1291" s="501">
        <v>8.6510100000000007E-9</v>
      </c>
      <c r="ED1291" s="99">
        <v>8.7261500000000002E-3</v>
      </c>
      <c r="EE1291" s="501">
        <v>6.3230499999999997E-5</v>
      </c>
      <c r="EF1291" s="501">
        <v>3.5188299999999998E-13</v>
      </c>
      <c r="EG1291" s="99">
        <v>-41.322800000000001</v>
      </c>
      <c r="EH1291" s="99">
        <v>137.46700000000001</v>
      </c>
      <c r="EI1291" s="99">
        <v>157.721</v>
      </c>
      <c r="EJ1291" s="99">
        <v>164.78</v>
      </c>
      <c r="EK1291" s="99">
        <v>136.815</v>
      </c>
      <c r="EL1291" s="99">
        <v>-38.731200000000001</v>
      </c>
      <c r="EM1291" s="99">
        <v>0.439608</v>
      </c>
      <c r="EN1291" s="99">
        <v>0.78983700000000001</v>
      </c>
      <c r="EO1291" s="99">
        <v>0.70743500000000004</v>
      </c>
      <c r="EP1291" s="99">
        <v>0.51278199999999996</v>
      </c>
      <c r="EQ1291" s="99">
        <v>0.55848200000000003</v>
      </c>
      <c r="ER1291" s="99">
        <v>0.77462699999999995</v>
      </c>
      <c r="ES1291" s="99">
        <v>0</v>
      </c>
      <c r="ET1291" s="99">
        <v>8.2650799999999993</v>
      </c>
      <c r="EU1291" s="99">
        <v>2.5300199999999999</v>
      </c>
      <c r="EV1291" s="99">
        <v>0.608487</v>
      </c>
      <c r="EW1291" s="99">
        <v>3.6829499999999999</v>
      </c>
      <c r="EX1291" s="119">
        <v>9.9279499999999992</v>
      </c>
      <c r="EY1291" s="121"/>
      <c r="EZ1291" s="287"/>
      <c r="FA1291" s="83"/>
      <c r="FB1291" s="126"/>
      <c r="FC1291" s="116"/>
      <c r="FD1291" s="116"/>
      <c r="FE1291" s="116"/>
      <c r="FF1291" s="116"/>
      <c r="FG1291" s="116"/>
      <c r="FH1291" s="116"/>
      <c r="FI1291" s="116"/>
      <c r="FJ1291" s="116"/>
      <c r="FK1291" s="116"/>
      <c r="FL1291" s="116"/>
      <c r="FM1291" s="116"/>
      <c r="FN1291" s="116"/>
    </row>
    <row r="1292" spans="1:171" ht="15" customHeight="1" x14ac:dyDescent="0.2">
      <c r="A1292" s="282">
        <v>20150123</v>
      </c>
      <c r="B1292" s="282">
        <v>5</v>
      </c>
      <c r="C1292" s="74">
        <v>82</v>
      </c>
      <c r="D1292" s="74">
        <v>1</v>
      </c>
      <c r="E1292" s="74">
        <v>6</v>
      </c>
      <c r="F1292" s="74">
        <v>18</v>
      </c>
      <c r="G1292" s="75">
        <v>2.1</v>
      </c>
      <c r="H1292" s="435">
        <v>0</v>
      </c>
      <c r="I1292" s="73">
        <v>7059</v>
      </c>
      <c r="J1292" s="101" t="s">
        <v>1979</v>
      </c>
      <c r="K1292" s="285" t="str">
        <f>IF(B1292=2,"Z:\Data\MOOG\HeTao\raw\",IF(B1292=5,"Z:\Data\MOOG\Polo\raw\",IF(B1292=10,"Z:\Data\MOOG\Messi\raw\","")))</f>
        <v>Z:\Data\MOOG\Polo\raw\</v>
      </c>
      <c r="L1292" s="281" t="s">
        <v>3292</v>
      </c>
      <c r="M1292" s="569" t="str">
        <f>IF(NOT(ISERROR(FIND("Training_dt",W1292))),"'Plot Psychometric_HH_dt_yuchen'",IF(NOT(ISERROR(FIND("Training",W1292))),"'Plot Psychometric_HH'",IF(NOT(ISERROR(FIND("1DAT",W1292))),"'Plot Tuning Azimuth_HH'",IF(NOT(ISERROR(FIND("HD_dt",W1292))),"'Plot HeadingDiscimination_PSTH_HH_dt_yuchen'",IF(NOT(ISERROR(FIND("HD",W1292))),"'Plot HeadingDiscimination_PSTH_HH'",IF(NOT(ISERROR(FIND("MemSac",W1292))),"'Memory Saccade Analysis_HH'",IF(NOT(ISERROR(FIND("DelSac",W1292))),"'Memory Saccade Analysis_HH'",IF(NOT(ISERROR(FIND("u-stim",W1292))),"'Plot Microstim_HH'",""))))))))</f>
        <v>'Memory Saccade Analysis_HH'</v>
      </c>
      <c r="N1292" s="573">
        <v>1</v>
      </c>
      <c r="O1292" s="584">
        <v>-1</v>
      </c>
      <c r="P1292" s="590">
        <v>4</v>
      </c>
      <c r="Q1292" s="590">
        <f>IF(B1292=2,60,310)</f>
        <v>310</v>
      </c>
      <c r="R1292" s="590">
        <v>5</v>
      </c>
      <c r="S1292" s="590">
        <f>IF(B1292=2,60,-190)</f>
        <v>-190</v>
      </c>
      <c r="T1292" s="590">
        <v>1</v>
      </c>
      <c r="U1292" s="590">
        <f>IF(Z1292&lt;&gt;"",IF(NOT(ISERROR(FIND("SU",Z1292))),VALUE(RIGHT(Z1292,1))+4,IF(NOT(ISERROR(FIND("MU20",Z1292))),20,IF(NOT(ISERROR(FIND("MU21",Z1292))),21,IF(NOT(ISERROR(FIND("MU2",Z1292))),2,1)))),"")</f>
        <v>7</v>
      </c>
      <c r="V1292" s="583"/>
      <c r="W1292" s="304" t="s">
        <v>2172</v>
      </c>
      <c r="X1292" s="192"/>
      <c r="Y1292" s="219">
        <f>IF(NOT(ISERROR(FIND("MU=SU",X1292))),1,IF(Z1292&lt;&gt;"",IF(NOT(ISERROR(FIND("SU",Z1292))),1,0),""))</f>
        <v>1</v>
      </c>
      <c r="Z1292" s="217" t="s">
        <v>306</v>
      </c>
      <c r="AA1292" s="218">
        <v>229</v>
      </c>
      <c r="AB1292" s="77">
        <v>14.2662</v>
      </c>
      <c r="AC1292" s="78" t="s">
        <v>3294</v>
      </c>
      <c r="AD1292" s="199"/>
      <c r="AE1292" s="91"/>
      <c r="AF1292" s="79"/>
      <c r="AG1292" s="79"/>
      <c r="AH1292" s="80"/>
      <c r="AI1292" s="81"/>
      <c r="AJ1292" s="81"/>
      <c r="AK1292" s="81"/>
      <c r="AL1292" s="81"/>
      <c r="AM1292" s="114"/>
      <c r="AN1292" s="82"/>
      <c r="AO1292" s="83"/>
      <c r="AP1292" s="83"/>
      <c r="AQ1292" s="83"/>
      <c r="AR1292" s="84"/>
      <c r="AS1292" s="85"/>
      <c r="AT1292" s="85"/>
      <c r="AU1292" s="85"/>
      <c r="AV1292" s="85"/>
      <c r="AW1292" s="104"/>
      <c r="AX1292" s="86"/>
      <c r="AY1292" s="87"/>
      <c r="AZ1292" s="87"/>
      <c r="BA1292" s="87"/>
      <c r="BB1292" s="88"/>
      <c r="BC1292" s="89"/>
      <c r="BD1292" s="89"/>
      <c r="BE1292" s="89"/>
      <c r="BF1292" s="89"/>
      <c r="BG1292" s="115"/>
      <c r="BH1292" s="90"/>
      <c r="BI1292" s="251"/>
      <c r="BJ1292" s="252"/>
      <c r="BK1292" s="252"/>
      <c r="BL1292" s="230"/>
      <c r="BM1292" s="230"/>
      <c r="BN1292" s="230"/>
      <c r="BO1292" s="231"/>
      <c r="BP1292" s="231"/>
      <c r="BQ1292" s="231"/>
      <c r="BR1292" s="232"/>
      <c r="BS1292" s="232"/>
      <c r="BT1292" s="232"/>
      <c r="BU1292" s="230"/>
      <c r="BV1292" s="230"/>
      <c r="BW1292" s="231"/>
      <c r="BX1292" s="231"/>
      <c r="BY1292" s="232"/>
      <c r="BZ1292" s="235"/>
      <c r="CA1292" s="257"/>
      <c r="CB1292" s="233"/>
      <c r="CC1292" s="230"/>
      <c r="CD1292" s="230"/>
      <c r="CE1292" s="230"/>
      <c r="CF1292" s="230"/>
      <c r="CG1292" s="230"/>
      <c r="CH1292" s="230"/>
      <c r="CI1292" s="230"/>
      <c r="CJ1292" s="231"/>
      <c r="CK1292" s="231"/>
      <c r="CL1292" s="231"/>
      <c r="CM1292" s="231"/>
      <c r="CN1292" s="231"/>
      <c r="CO1292" s="231"/>
      <c r="CP1292" s="231"/>
      <c r="CQ1292" s="231"/>
      <c r="CR1292" s="232"/>
      <c r="CS1292" s="232"/>
      <c r="CT1292" s="232"/>
      <c r="CU1292" s="232"/>
      <c r="CV1292" s="232"/>
      <c r="CW1292" s="232"/>
      <c r="CX1292" s="232"/>
      <c r="CY1292" s="234"/>
      <c r="DA1292" s="106"/>
      <c r="DC1292" s="106"/>
      <c r="DD1292" s="106"/>
      <c r="DE1292" s="106"/>
      <c r="DG1292" s="107"/>
      <c r="DH1292" s="107"/>
      <c r="DI1292" s="107"/>
      <c r="DJ1292" s="107"/>
      <c r="DK1292" s="107"/>
      <c r="DL1292" s="107"/>
      <c r="DM1292" s="110"/>
      <c r="DN1292" s="110"/>
      <c r="DO1292" s="110"/>
      <c r="DP1292" s="110"/>
      <c r="DQ1292" s="110"/>
      <c r="DR1292" s="110"/>
      <c r="DS1292" s="110"/>
      <c r="DT1292" s="110"/>
      <c r="DU1292" s="497"/>
      <c r="DV1292" s="497"/>
      <c r="DW1292" s="497"/>
      <c r="DX1292" s="497"/>
      <c r="DY1292" s="497"/>
      <c r="DZ1292" s="497"/>
      <c r="EA1292" s="98" t="s">
        <v>8403</v>
      </c>
      <c r="EB1292" s="501">
        <v>1.2126000000000001E-11</v>
      </c>
      <c r="EC1292" s="501">
        <v>1.4778999999999999E-10</v>
      </c>
      <c r="ED1292" s="501">
        <v>4.75018E-8</v>
      </c>
      <c r="EE1292" s="99">
        <v>5.00469E-3</v>
      </c>
      <c r="EF1292" s="99">
        <v>0.449347</v>
      </c>
      <c r="EG1292" s="99">
        <v>90</v>
      </c>
      <c r="EH1292" s="99">
        <v>113.82299999999999</v>
      </c>
      <c r="EI1292" s="99">
        <v>118.435</v>
      </c>
      <c r="EJ1292" s="99">
        <v>112.5</v>
      </c>
      <c r="EK1292" s="99">
        <v>96.018299999999996</v>
      </c>
      <c r="EL1292" s="99">
        <v>-90</v>
      </c>
      <c r="EM1292" s="99" t="s">
        <v>8269</v>
      </c>
      <c r="EN1292" s="99">
        <v>0.72429500000000002</v>
      </c>
      <c r="EO1292" s="99">
        <v>0.72857499999999997</v>
      </c>
      <c r="EP1292" s="99">
        <v>0.64142999999999994</v>
      </c>
      <c r="EQ1292" s="99">
        <v>0.55114300000000005</v>
      </c>
      <c r="ER1292" s="99">
        <v>0.38742599999999999</v>
      </c>
      <c r="ES1292" s="99">
        <v>0</v>
      </c>
      <c r="ET1292" s="99">
        <v>20.923100000000002</v>
      </c>
      <c r="EU1292" s="99">
        <v>8.4571400000000008</v>
      </c>
      <c r="EV1292" s="99">
        <v>8</v>
      </c>
      <c r="EW1292" s="99">
        <v>14</v>
      </c>
      <c r="EX1292" s="119">
        <v>0.5</v>
      </c>
      <c r="EY1292" s="121"/>
      <c r="EZ1292" s="287"/>
      <c r="FA1292" s="83"/>
      <c r="FC1292" s="116"/>
      <c r="FD1292" s="116"/>
    </row>
    <row r="1293" spans="1:171" s="3" customFormat="1" ht="15" customHeight="1" x14ac:dyDescent="0.2">
      <c r="A1293" s="342">
        <v>20150123</v>
      </c>
      <c r="B1293" s="342">
        <v>5</v>
      </c>
      <c r="C1293" s="343">
        <v>82</v>
      </c>
      <c r="D1293" s="343">
        <v>1</v>
      </c>
      <c r="E1293" s="343">
        <v>6</v>
      </c>
      <c r="F1293" s="343">
        <v>18</v>
      </c>
      <c r="G1293" s="346">
        <v>2.1</v>
      </c>
      <c r="H1293" s="435">
        <v>0</v>
      </c>
      <c r="I1293" s="344">
        <v>7059</v>
      </c>
      <c r="J1293" s="101" t="s">
        <v>1979</v>
      </c>
      <c r="K1293" s="345" t="str">
        <f>IF(B1293=2,"Z:\Data\MOOG\HeTao\raw\",IF(B1293=5,"Z:\Data\MOOG\Polo\raw\",IF(B1293=10,"Z:\Data\MOOG\Messi\raw\","")))</f>
        <v>Z:\Data\MOOG\Polo\raw\</v>
      </c>
      <c r="L1293" s="341" t="s">
        <v>3295</v>
      </c>
      <c r="M1293" s="569" t="str">
        <f>IF(NOT(ISERROR(FIND("Training_dt",W1293))),"'Plot Psychometric_HH_dt_yuchen'",IF(NOT(ISERROR(FIND("Training",W1293))),"'Plot Psychometric_HH'",IF(NOT(ISERROR(FIND("1DAT",W1293))),"'Plot Tuning Azimuth_HH'",IF(NOT(ISERROR(FIND("HD_dt",W1293))),"'Plot HeadingDiscimination_PSTH_HH_dt_yuchen'",IF(NOT(ISERROR(FIND("HD",W1293))),"'Plot HeadingDiscimination_PSTH_HH'",IF(NOT(ISERROR(FIND("MemSac",W1293))),"'Memory Saccade Analysis_HH'",IF(NOT(ISERROR(FIND("DelSac",W1293))),"'Memory Saccade Analysis_HH'",IF(NOT(ISERROR(FIND("u-stim",W1293))),"'Plot Microstim_HH'",""))))))))</f>
        <v>'Plot HeadingDiscimination_PSTH_HH'</v>
      </c>
      <c r="N1293" s="573">
        <v>1</v>
      </c>
      <c r="O1293" s="584">
        <v>-1</v>
      </c>
      <c r="P1293" s="590">
        <v>4</v>
      </c>
      <c r="Q1293" s="590">
        <f>IF(B1293=2,60,310)</f>
        <v>310</v>
      </c>
      <c r="R1293" s="590">
        <v>5</v>
      </c>
      <c r="S1293" s="590">
        <f>IF(B1293=2,60,-190)</f>
        <v>-190</v>
      </c>
      <c r="T1293" s="590">
        <v>1</v>
      </c>
      <c r="U1293" s="590">
        <f>IF(Z1293&lt;&gt;"",IF(NOT(ISERROR(FIND("SU",Z1293))),VALUE(RIGHT(Z1293,1))+4,IF(NOT(ISERROR(FIND("MU20",Z1293))),20,IF(NOT(ISERROR(FIND("MU21",Z1293))),21,IF(NOT(ISERROR(FIND("MU2",Z1293))),2,1)))),"")</f>
        <v>5</v>
      </c>
      <c r="V1293" s="583"/>
      <c r="W1293" s="347" t="s">
        <v>1986</v>
      </c>
      <c r="X1293" s="192"/>
      <c r="Y1293" s="219">
        <f>IF(NOT(ISERROR(FIND("MU=SU",X1293))),1,IF(Z1293&lt;&gt;"",IF(NOT(ISERROR(FIND("SU",Z1293))),1,0),""))</f>
        <v>1</v>
      </c>
      <c r="Z1293" s="217" t="s">
        <v>43</v>
      </c>
      <c r="AA1293" s="513">
        <v>2908</v>
      </c>
      <c r="AB1293" s="475">
        <v>20.304500000000001</v>
      </c>
      <c r="AC1293" s="476" t="s">
        <v>3297</v>
      </c>
      <c r="AD1293" s="511" t="s">
        <v>3293</v>
      </c>
      <c r="AE1293" s="91"/>
      <c r="AF1293" s="79"/>
      <c r="AG1293" s="79"/>
      <c r="AH1293" s="80"/>
      <c r="AI1293" s="81"/>
      <c r="AJ1293" s="81"/>
      <c r="AK1293" s="81"/>
      <c r="AL1293" s="81"/>
      <c r="AM1293" s="114"/>
      <c r="AN1293" s="82"/>
      <c r="AO1293" s="83"/>
      <c r="AP1293" s="83"/>
      <c r="AQ1293" s="83"/>
      <c r="AR1293" s="84"/>
      <c r="AS1293" s="85"/>
      <c r="AT1293" s="85"/>
      <c r="AU1293" s="85"/>
      <c r="AV1293" s="85"/>
      <c r="AW1293" s="104"/>
      <c r="AX1293" s="86"/>
      <c r="AY1293" s="87"/>
      <c r="AZ1293" s="87"/>
      <c r="BA1293" s="87"/>
      <c r="BB1293" s="88"/>
      <c r="BC1293" s="89"/>
      <c r="BD1293" s="89"/>
      <c r="BE1293" s="89"/>
      <c r="BF1293" s="89"/>
      <c r="BG1293" s="115"/>
      <c r="BH1293" s="90"/>
      <c r="BI1293" s="251"/>
      <c r="BJ1293" s="252"/>
      <c r="BK1293" s="252"/>
      <c r="BL1293" s="230"/>
      <c r="BM1293" s="230"/>
      <c r="BN1293" s="230"/>
      <c r="BO1293" s="231"/>
      <c r="BP1293" s="231"/>
      <c r="BQ1293" s="231"/>
      <c r="BR1293" s="232"/>
      <c r="BS1293" s="232"/>
      <c r="BT1293" s="232"/>
      <c r="BU1293" s="230"/>
      <c r="BV1293" s="230"/>
      <c r="BW1293" s="231"/>
      <c r="BX1293" s="231"/>
      <c r="BY1293" s="232"/>
      <c r="BZ1293" s="235"/>
      <c r="CA1293" s="257"/>
      <c r="CB1293" s="233"/>
      <c r="CC1293" s="230"/>
      <c r="CD1293" s="230"/>
      <c r="CE1293" s="230"/>
      <c r="CF1293" s="230"/>
      <c r="CG1293" s="230"/>
      <c r="CH1293" s="230"/>
      <c r="CI1293" s="230"/>
      <c r="CJ1293" s="231"/>
      <c r="CK1293" s="231"/>
      <c r="CL1293" s="231"/>
      <c r="CM1293" s="231"/>
      <c r="CN1293" s="231"/>
      <c r="CO1293" s="231"/>
      <c r="CP1293" s="231"/>
      <c r="CQ1293" s="231"/>
      <c r="CR1293" s="232"/>
      <c r="CS1293" s="232"/>
      <c r="CT1293" s="232"/>
      <c r="CU1293" s="232"/>
      <c r="CV1293" s="232"/>
      <c r="CW1293" s="232"/>
      <c r="CX1293" s="232"/>
      <c r="CY1293" s="234"/>
      <c r="CZ1293" s="106">
        <v>1</v>
      </c>
      <c r="DA1293" s="106">
        <v>-30</v>
      </c>
      <c r="DB1293" s="106"/>
      <c r="DC1293" s="106">
        <v>0.9</v>
      </c>
      <c r="DD1293" s="106" t="s">
        <v>3030</v>
      </c>
      <c r="DE1293" s="498">
        <v>7</v>
      </c>
      <c r="DF1293" s="60">
        <v>7</v>
      </c>
      <c r="DG1293" s="107">
        <v>27</v>
      </c>
      <c r="DH1293" s="107" t="s">
        <v>7138</v>
      </c>
      <c r="DI1293" s="107">
        <v>2.7179500000000001</v>
      </c>
      <c r="DJ1293" s="107">
        <v>6.7570000000000005E-2</v>
      </c>
      <c r="DK1293" s="107">
        <v>2.4200699999999999</v>
      </c>
      <c r="DL1293" s="107">
        <v>-0.82641900000000001</v>
      </c>
      <c r="DM1293" s="110">
        <v>1.5540099999999999</v>
      </c>
      <c r="DN1293" s="110">
        <v>-0.64765099999999998</v>
      </c>
      <c r="DO1293" s="110">
        <v>0.72713799999999995</v>
      </c>
      <c r="DP1293" s="110">
        <v>0.68497799999999998</v>
      </c>
      <c r="DQ1293" s="110">
        <v>0.54264299999999999</v>
      </c>
      <c r="DR1293" s="110">
        <v>0.74384399999999995</v>
      </c>
      <c r="DS1293" s="110">
        <v>0.60950899999999997</v>
      </c>
      <c r="DT1293" s="110">
        <v>0.80448699999999995</v>
      </c>
      <c r="DU1293" s="497">
        <v>0.431315</v>
      </c>
      <c r="DV1293" s="497">
        <v>0</v>
      </c>
      <c r="DW1293" s="497">
        <v>0.52809499999999998</v>
      </c>
      <c r="DX1293" s="497">
        <v>0</v>
      </c>
      <c r="DY1293" s="497">
        <v>0.64845799999999998</v>
      </c>
      <c r="DZ1293" s="497">
        <v>0</v>
      </c>
      <c r="EA1293" s="288"/>
      <c r="EB1293" s="492"/>
      <c r="EC1293" s="492"/>
      <c r="ED1293" s="99"/>
      <c r="EE1293" s="492"/>
      <c r="EF1293" s="492"/>
      <c r="EG1293" s="99"/>
      <c r="EH1293" s="99"/>
      <c r="EI1293" s="99"/>
      <c r="EJ1293" s="99"/>
      <c r="EK1293" s="99"/>
      <c r="EL1293" s="99"/>
      <c r="EM1293" s="99"/>
      <c r="EN1293" s="99"/>
      <c r="EO1293" s="99"/>
      <c r="EP1293" s="99"/>
      <c r="EQ1293" s="99"/>
      <c r="ER1293" s="99"/>
      <c r="ES1293" s="99"/>
      <c r="ET1293" s="99"/>
      <c r="EU1293" s="99"/>
      <c r="EV1293" s="99"/>
      <c r="EW1293" s="99"/>
      <c r="EX1293" s="119"/>
      <c r="EY1293" s="121">
        <v>0</v>
      </c>
      <c r="EZ1293" s="524">
        <v>103</v>
      </c>
      <c r="FA1293" s="83">
        <v>27</v>
      </c>
      <c r="FB1293" s="126">
        <v>13</v>
      </c>
      <c r="FC1293" s="116">
        <v>2.7179500000000001</v>
      </c>
      <c r="FD1293" s="116">
        <v>6.7570000000000005E-2</v>
      </c>
      <c r="FE1293" s="116">
        <v>2.4200699999999999</v>
      </c>
      <c r="FF1293" s="116">
        <v>-0.82641900000000001</v>
      </c>
      <c r="FG1293" s="116">
        <v>1.5540099999999999</v>
      </c>
      <c r="FH1293" s="116">
        <v>-0.64765099999999998</v>
      </c>
      <c r="FI1293" s="116" t="s">
        <v>6900</v>
      </c>
      <c r="FJ1293" s="116" t="s">
        <v>6901</v>
      </c>
      <c r="FK1293" s="116" t="s">
        <v>6902</v>
      </c>
      <c r="FL1293" s="116" t="s">
        <v>6903</v>
      </c>
      <c r="FM1293" s="116" t="s">
        <v>6904</v>
      </c>
      <c r="FN1293" s="116" t="s">
        <v>6905</v>
      </c>
      <c r="FO1293" s="3" t="s">
        <v>1243</v>
      </c>
    </row>
    <row r="1294" spans="1:171" s="3" customFormat="1" ht="15" customHeight="1" x14ac:dyDescent="0.2">
      <c r="A1294" s="342">
        <v>20150123</v>
      </c>
      <c r="B1294" s="342">
        <v>5</v>
      </c>
      <c r="C1294" s="343">
        <v>82</v>
      </c>
      <c r="D1294" s="343">
        <v>1</v>
      </c>
      <c r="E1294" s="343">
        <v>6</v>
      </c>
      <c r="F1294" s="343">
        <v>18</v>
      </c>
      <c r="G1294" s="346">
        <v>2.1</v>
      </c>
      <c r="H1294" s="435">
        <v>0</v>
      </c>
      <c r="I1294" s="344">
        <v>7059</v>
      </c>
      <c r="J1294" s="101" t="s">
        <v>1979</v>
      </c>
      <c r="K1294" s="601" t="str">
        <f>IF(B1294=2,"Z:\Data\MOOG\HeTao\raw\",IF(B1294=5,"Z:\Data\MOOG\Polo\raw\",IF(B1294=10,"Z:\Data\MOOG\Messi\raw\","")))</f>
        <v>Z:\Data\MOOG\Polo\raw\</v>
      </c>
      <c r="L1294" s="341" t="s">
        <v>3295</v>
      </c>
      <c r="M1294" s="569" t="str">
        <f>IF(NOT(ISERROR(FIND("Training_dt",W1294))),"'Plot Psychometric_HH_dt_yuchen'",IF(NOT(ISERROR(FIND("Training",W1294))),"'Plot Psychometric_HH'",IF(NOT(ISERROR(FIND("1DAT",W1294))),"'Plot Tuning Azimuth_HH'",IF(NOT(ISERROR(FIND("HD_dt",W1294))),"'Plot HeadingDiscimination_PSTH_HH_dt_yuchen'",IF(NOT(ISERROR(FIND("HD",W1294))),"'Plot HeadingDiscimination_PSTH_HH'",IF(NOT(ISERROR(FIND("MemSac",W1294))),"'Memory Saccade Analysis_HH'",IF(NOT(ISERROR(FIND("DelSac",W1294))),"'Memory Saccade Analysis_HH'",IF(NOT(ISERROR(FIND("u-stim",W1294))),"'Plot Microstim_HH'",""))))))))</f>
        <v>'Plot HeadingDiscimination_PSTH_HH'</v>
      </c>
      <c r="N1294" s="573">
        <v>1</v>
      </c>
      <c r="O1294" s="584">
        <v>-1</v>
      </c>
      <c r="P1294" s="590">
        <v>4</v>
      </c>
      <c r="Q1294" s="590">
        <f>IF(B1294=2,60,310)</f>
        <v>310</v>
      </c>
      <c r="R1294" s="590">
        <v>5</v>
      </c>
      <c r="S1294" s="590">
        <f>IF(B1294=2,60,-190)</f>
        <v>-190</v>
      </c>
      <c r="T1294" s="590">
        <v>1</v>
      </c>
      <c r="U1294" s="590">
        <f>IF(Z1294&lt;&gt;"",IF(NOT(ISERROR(FIND("SU",Z1294))),VALUE(RIGHT(Z1294,1))+4,IF(NOT(ISERROR(FIND("MU20",Z1294))),20,IF(NOT(ISERROR(FIND("MU21",Z1294))),21,IF(NOT(ISERROR(FIND("MU2",Z1294))),2,1)))),"")</f>
        <v>6</v>
      </c>
      <c r="V1294" s="583"/>
      <c r="W1294" s="347" t="s">
        <v>1986</v>
      </c>
      <c r="X1294" s="192"/>
      <c r="Y1294" s="219">
        <f>IF(NOT(ISERROR(FIND("MU=SU",X1294))),1,IF(Z1294&lt;&gt;"",IF(NOT(ISERROR(FIND("SU",Z1294))),1,0),""))</f>
        <v>1</v>
      </c>
      <c r="Z1294" s="217" t="s">
        <v>46</v>
      </c>
      <c r="AA1294" s="513">
        <v>2342</v>
      </c>
      <c r="AB1294" s="475">
        <v>14.159700000000001</v>
      </c>
      <c r="AC1294" s="476" t="s">
        <v>3298</v>
      </c>
      <c r="AD1294" s="511"/>
      <c r="AE1294" s="91"/>
      <c r="AF1294" s="79"/>
      <c r="AG1294" s="79"/>
      <c r="AH1294" s="80"/>
      <c r="AI1294" s="81"/>
      <c r="AJ1294" s="81"/>
      <c r="AK1294" s="81"/>
      <c r="AL1294" s="81"/>
      <c r="AM1294" s="114"/>
      <c r="AN1294" s="82"/>
      <c r="AO1294" s="83"/>
      <c r="AP1294" s="83"/>
      <c r="AQ1294" s="83"/>
      <c r="AR1294" s="84"/>
      <c r="AS1294" s="85"/>
      <c r="AT1294" s="85"/>
      <c r="AU1294" s="85"/>
      <c r="AV1294" s="85"/>
      <c r="AW1294" s="104"/>
      <c r="AX1294" s="86"/>
      <c r="AY1294" s="87"/>
      <c r="AZ1294" s="87"/>
      <c r="BA1294" s="87"/>
      <c r="BB1294" s="88"/>
      <c r="BC1294" s="89"/>
      <c r="BD1294" s="89"/>
      <c r="BE1294" s="89"/>
      <c r="BF1294" s="89"/>
      <c r="BG1294" s="115"/>
      <c r="BH1294" s="90"/>
      <c r="BI1294" s="251"/>
      <c r="BJ1294" s="252"/>
      <c r="BK1294" s="252"/>
      <c r="BL1294" s="230"/>
      <c r="BM1294" s="230"/>
      <c r="BN1294" s="230"/>
      <c r="BO1294" s="231"/>
      <c r="BP1294" s="231"/>
      <c r="BQ1294" s="231"/>
      <c r="BR1294" s="232"/>
      <c r="BS1294" s="232"/>
      <c r="BT1294" s="232"/>
      <c r="BU1294" s="230"/>
      <c r="BV1294" s="230"/>
      <c r="BW1294" s="231"/>
      <c r="BX1294" s="231"/>
      <c r="BY1294" s="232"/>
      <c r="BZ1294" s="235"/>
      <c r="CA1294" s="257"/>
      <c r="CB1294" s="233"/>
      <c r="CC1294" s="230"/>
      <c r="CD1294" s="230"/>
      <c r="CE1294" s="230"/>
      <c r="CF1294" s="230"/>
      <c r="CG1294" s="230"/>
      <c r="CH1294" s="230"/>
      <c r="CI1294" s="230"/>
      <c r="CJ1294" s="231"/>
      <c r="CK1294" s="231"/>
      <c r="CL1294" s="231"/>
      <c r="CM1294" s="231"/>
      <c r="CN1294" s="231"/>
      <c r="CO1294" s="231"/>
      <c r="CP1294" s="231"/>
      <c r="CQ1294" s="231"/>
      <c r="CR1294" s="232"/>
      <c r="CS1294" s="232"/>
      <c r="CT1294" s="232"/>
      <c r="CU1294" s="232"/>
      <c r="CV1294" s="232"/>
      <c r="CW1294" s="232"/>
      <c r="CX1294" s="232"/>
      <c r="CY1294" s="234"/>
      <c r="CZ1294" s="106">
        <v>1</v>
      </c>
      <c r="DA1294" s="106">
        <v>-30</v>
      </c>
      <c r="DB1294" s="106"/>
      <c r="DC1294" s="106">
        <v>1</v>
      </c>
      <c r="DD1294" s="106" t="s">
        <v>3030</v>
      </c>
      <c r="DE1294" s="498">
        <v>7</v>
      </c>
      <c r="DF1294" s="60">
        <v>7</v>
      </c>
      <c r="DG1294" s="107">
        <v>27</v>
      </c>
      <c r="DH1294" s="107" t="s">
        <v>7138</v>
      </c>
      <c r="DI1294" s="107">
        <v>2.7179500000000001</v>
      </c>
      <c r="DJ1294" s="107">
        <v>6.7570000000000005E-2</v>
      </c>
      <c r="DK1294" s="107">
        <v>2.4200699999999999</v>
      </c>
      <c r="DL1294" s="107">
        <v>-0.82641900000000001</v>
      </c>
      <c r="DM1294" s="110">
        <v>1.5540099999999999</v>
      </c>
      <c r="DN1294" s="110">
        <v>-0.64765099999999998</v>
      </c>
      <c r="DO1294" s="110">
        <v>0.63311399999999995</v>
      </c>
      <c r="DP1294" s="110">
        <v>0.57171099999999997</v>
      </c>
      <c r="DQ1294" s="110">
        <v>0.48130600000000001</v>
      </c>
      <c r="DR1294" s="110">
        <v>0.73716199999999998</v>
      </c>
      <c r="DS1294" s="110">
        <v>0.58418800000000004</v>
      </c>
      <c r="DT1294" s="110">
        <v>0.77297000000000005</v>
      </c>
      <c r="DU1294" s="497">
        <v>0.40418799999999999</v>
      </c>
      <c r="DV1294" s="497">
        <v>0</v>
      </c>
      <c r="DW1294" s="497">
        <v>0.35249000000000003</v>
      </c>
      <c r="DX1294" s="497">
        <v>0</v>
      </c>
      <c r="DY1294" s="497">
        <v>0.47194399999999997</v>
      </c>
      <c r="DZ1294" s="497">
        <v>0</v>
      </c>
      <c r="EA1294" s="288"/>
      <c r="EB1294" s="492"/>
      <c r="EC1294" s="492"/>
      <c r="ED1294" s="99"/>
      <c r="EE1294" s="492"/>
      <c r="EF1294" s="492"/>
      <c r="EG1294" s="99"/>
      <c r="EH1294" s="99"/>
      <c r="EI1294" s="99"/>
      <c r="EJ1294" s="99"/>
      <c r="EK1294" s="99"/>
      <c r="EL1294" s="99"/>
      <c r="EM1294" s="99"/>
      <c r="EN1294" s="99"/>
      <c r="EO1294" s="99"/>
      <c r="EP1294" s="99"/>
      <c r="EQ1294" s="99"/>
      <c r="ER1294" s="99"/>
      <c r="ES1294" s="99"/>
      <c r="ET1294" s="99"/>
      <c r="EU1294" s="99"/>
      <c r="EV1294" s="99"/>
      <c r="EW1294" s="99"/>
      <c r="EX1294" s="119"/>
      <c r="EY1294" s="121"/>
      <c r="EZ1294" s="524"/>
      <c r="FA1294" s="83">
        <v>27</v>
      </c>
      <c r="FB1294" s="126">
        <v>13</v>
      </c>
      <c r="FC1294" s="505">
        <v>2.7179500000000001</v>
      </c>
      <c r="FD1294" s="505">
        <v>6.7570000000000005E-2</v>
      </c>
      <c r="FE1294" s="116">
        <v>2.4200699999999999</v>
      </c>
      <c r="FF1294" s="116">
        <v>-0.82641900000000001</v>
      </c>
      <c r="FG1294" s="116">
        <v>1.5540099999999999</v>
      </c>
      <c r="FH1294" s="116">
        <v>-0.64765099999999998</v>
      </c>
      <c r="FI1294" s="116" t="s">
        <v>6900</v>
      </c>
      <c r="FJ1294" s="116" t="s">
        <v>6901</v>
      </c>
      <c r="FK1294" s="116" t="s">
        <v>6902</v>
      </c>
      <c r="FL1294" s="116" t="s">
        <v>6903</v>
      </c>
      <c r="FM1294" s="116" t="s">
        <v>6904</v>
      </c>
      <c r="FN1294" s="116" t="s">
        <v>6905</v>
      </c>
    </row>
    <row r="1295" spans="1:171" s="3" customFormat="1" ht="15" customHeight="1" x14ac:dyDescent="0.2">
      <c r="A1295" s="342">
        <v>20150123</v>
      </c>
      <c r="B1295" s="342">
        <v>5</v>
      </c>
      <c r="C1295" s="343">
        <v>82</v>
      </c>
      <c r="D1295" s="343">
        <v>1</v>
      </c>
      <c r="E1295" s="343">
        <v>6</v>
      </c>
      <c r="F1295" s="343">
        <v>18</v>
      </c>
      <c r="G1295" s="346">
        <v>2.1</v>
      </c>
      <c r="H1295" s="435">
        <v>0</v>
      </c>
      <c r="I1295" s="344">
        <v>7059</v>
      </c>
      <c r="J1295" s="101" t="s">
        <v>1979</v>
      </c>
      <c r="K1295" s="345" t="str">
        <f>IF(B1295=2,"Z:\Data\MOOG\HeTao\raw\",IF(B1295=5,"Z:\Data\MOOG\Polo\raw\",IF(B1295=10,"Z:\Data\MOOG\Messi\raw\","")))</f>
        <v>Z:\Data\MOOG\Polo\raw\</v>
      </c>
      <c r="L1295" s="341" t="s">
        <v>3291</v>
      </c>
      <c r="M1295" s="569" t="str">
        <f>IF(NOT(ISERROR(FIND("Training_dt",W1295))),"'Plot Psychometric_HH_dt_yuchen'",IF(NOT(ISERROR(FIND("Training",W1295))),"'Plot Psychometric_HH'",IF(NOT(ISERROR(FIND("1DAT",W1295))),"'Plot Tuning Azimuth_HH'",IF(NOT(ISERROR(FIND("HD_dt",W1295))),"'Plot HeadingDiscimination_PSTH_HH_dt_yuchen'",IF(NOT(ISERROR(FIND("HD",W1295))),"'Plot HeadingDiscimination_PSTH_HH'",IF(NOT(ISERROR(FIND("MemSac",W1295))),"'Memory Saccade Analysis_HH'",IF(NOT(ISERROR(FIND("DelSac",W1295))),"'Memory Saccade Analysis_HH'",IF(NOT(ISERROR(FIND("u-stim",W1295))),"'Plot Microstim_HH'",""))))))))</f>
        <v>'Plot Tuning Azimuth_HH'</v>
      </c>
      <c r="N1295" s="573">
        <v>1</v>
      </c>
      <c r="O1295" s="584">
        <v>-1</v>
      </c>
      <c r="P1295" s="590">
        <v>4</v>
      </c>
      <c r="Q1295" s="590">
        <f>IF(B1295=2,60,310)</f>
        <v>310</v>
      </c>
      <c r="R1295" s="590">
        <v>5</v>
      </c>
      <c r="S1295" s="590">
        <f>IF(B1295=2,60,-190)</f>
        <v>-190</v>
      </c>
      <c r="T1295" s="590">
        <v>1</v>
      </c>
      <c r="U1295" s="590">
        <f>IF(Z1295&lt;&gt;"",IF(NOT(ISERROR(FIND("SU",Z1295))),VALUE(RIGHT(Z1295,1))+4,IF(NOT(ISERROR(FIND("MU20",Z1295))),20,IF(NOT(ISERROR(FIND("MU21",Z1295))),21,IF(NOT(ISERROR(FIND("MU2",Z1295))),2,1)))),"")</f>
        <v>6</v>
      </c>
      <c r="V1295" s="583"/>
      <c r="W1295" s="347" t="s">
        <v>2222</v>
      </c>
      <c r="X1295" s="192"/>
      <c r="Y1295" s="219">
        <f>IF(NOT(ISERROR(FIND("MU=SU",X1295))),1,IF(Z1295&lt;&gt;"",IF(NOT(ISERROR(FIND("SU",Z1295))),1,0),""))</f>
        <v>1</v>
      </c>
      <c r="Z1295" s="217" t="s">
        <v>46</v>
      </c>
      <c r="AA1295" s="218">
        <v>8050</v>
      </c>
      <c r="AB1295" s="77">
        <v>13.5032</v>
      </c>
      <c r="AC1295" s="78" t="s">
        <v>3299</v>
      </c>
      <c r="AD1295" s="199"/>
      <c r="AE1295" s="91">
        <v>-104.116</v>
      </c>
      <c r="AF1295" s="79">
        <v>0.29095500000000002</v>
      </c>
      <c r="AG1295" s="79">
        <v>7.7853099999999995E-2</v>
      </c>
      <c r="AH1295" s="80">
        <v>0.90314899999999998</v>
      </c>
      <c r="AI1295" s="81">
        <v>-0.59969399999999995</v>
      </c>
      <c r="AJ1295" s="81">
        <v>0.306786</v>
      </c>
      <c r="AK1295" s="81" t="s">
        <v>1615</v>
      </c>
      <c r="AL1295" s="81" t="s">
        <v>1615</v>
      </c>
      <c r="AM1295" s="114" t="s">
        <v>4884</v>
      </c>
      <c r="AN1295" s="82" t="s">
        <v>4885</v>
      </c>
      <c r="AO1295" s="83">
        <v>-57.747100000000003</v>
      </c>
      <c r="AP1295" s="83">
        <v>0.66999500000000001</v>
      </c>
      <c r="AQ1295" s="83">
        <v>0.49949399999999999</v>
      </c>
      <c r="AR1295" s="84">
        <v>4.9367000000000005E-7</v>
      </c>
      <c r="AS1295" s="85">
        <v>-1.0259799999999999</v>
      </c>
      <c r="AT1295" s="85">
        <v>-1.7483500000000001</v>
      </c>
      <c r="AU1295" s="85">
        <v>-60.914400000000001</v>
      </c>
      <c r="AV1295" s="85">
        <v>56.5518</v>
      </c>
      <c r="AW1295" s="104" t="s">
        <v>4886</v>
      </c>
      <c r="AX1295" s="86" t="s">
        <v>4887</v>
      </c>
      <c r="AY1295" s="87">
        <v>-45.695700000000002</v>
      </c>
      <c r="AZ1295" s="87">
        <v>0.67027099999999995</v>
      </c>
      <c r="BA1295" s="87">
        <v>0.50549500000000003</v>
      </c>
      <c r="BB1295" s="88">
        <v>2.98002E-6</v>
      </c>
      <c r="BC1295" s="89">
        <v>-0.29276999999999997</v>
      </c>
      <c r="BD1295" s="89">
        <v>-2.0784600000000002</v>
      </c>
      <c r="BE1295" s="89">
        <v>-55.627400000000002</v>
      </c>
      <c r="BF1295" s="89">
        <v>46.183399999999999</v>
      </c>
      <c r="BG1295" s="115" t="s">
        <v>4888</v>
      </c>
      <c r="BH1295" s="90" t="s">
        <v>4889</v>
      </c>
      <c r="BI1295" s="251"/>
      <c r="BJ1295" s="252"/>
      <c r="BK1295" s="252"/>
      <c r="BL1295" s="230"/>
      <c r="BM1295" s="230"/>
      <c r="BN1295" s="230"/>
      <c r="BO1295" s="231"/>
      <c r="BP1295" s="231"/>
      <c r="BQ1295" s="231"/>
      <c r="BR1295" s="232"/>
      <c r="BS1295" s="232"/>
      <c r="BT1295" s="232"/>
      <c r="BU1295" s="230"/>
      <c r="BV1295" s="230"/>
      <c r="BW1295" s="231"/>
      <c r="BX1295" s="231"/>
      <c r="BY1295" s="232"/>
      <c r="BZ1295" s="235"/>
      <c r="CA1295" s="257"/>
      <c r="CB1295" s="233"/>
      <c r="CC1295" s="230"/>
      <c r="CD1295" s="230"/>
      <c r="CE1295" s="230"/>
      <c r="CF1295" s="230"/>
      <c r="CG1295" s="230"/>
      <c r="CH1295" s="230"/>
      <c r="CI1295" s="230"/>
      <c r="CJ1295" s="231"/>
      <c r="CK1295" s="231"/>
      <c r="CL1295" s="231"/>
      <c r="CM1295" s="231"/>
      <c r="CN1295" s="231"/>
      <c r="CO1295" s="231"/>
      <c r="CP1295" s="231"/>
      <c r="CQ1295" s="231"/>
      <c r="CR1295" s="232"/>
      <c r="CS1295" s="232"/>
      <c r="CT1295" s="232"/>
      <c r="CU1295" s="232"/>
      <c r="CV1295" s="232"/>
      <c r="CW1295" s="232"/>
      <c r="CX1295" s="232"/>
      <c r="CY1295" s="234"/>
      <c r="CZ1295" s="106"/>
      <c r="DA1295" s="106"/>
      <c r="DB1295" s="106"/>
      <c r="DC1295" s="106"/>
      <c r="DD1295" s="106"/>
      <c r="DE1295" s="106"/>
      <c r="DF1295" s="60"/>
      <c r="DG1295" s="107"/>
      <c r="DH1295" s="107"/>
      <c r="DI1295" s="107"/>
      <c r="DJ1295" s="107"/>
      <c r="DK1295" s="107"/>
      <c r="DL1295" s="107"/>
      <c r="DM1295" s="110"/>
      <c r="DN1295" s="110"/>
      <c r="DO1295" s="110"/>
      <c r="DP1295" s="110"/>
      <c r="DQ1295" s="110"/>
      <c r="DR1295" s="110"/>
      <c r="DS1295" s="110"/>
      <c r="DT1295" s="110"/>
      <c r="DU1295" s="497"/>
      <c r="DV1295" s="497"/>
      <c r="DW1295" s="497"/>
      <c r="DX1295" s="497"/>
      <c r="DY1295" s="497"/>
      <c r="DZ1295" s="497"/>
      <c r="EA1295" s="288"/>
      <c r="EB1295" s="99"/>
      <c r="EC1295" s="99"/>
      <c r="ED1295" s="99"/>
      <c r="EE1295" s="99"/>
      <c r="EF1295" s="99"/>
      <c r="EG1295" s="99"/>
      <c r="EH1295" s="99"/>
      <c r="EI1295" s="99"/>
      <c r="EJ1295" s="99"/>
      <c r="EK1295" s="99"/>
      <c r="EL1295" s="99"/>
      <c r="EM1295" s="99"/>
      <c r="EN1295" s="99"/>
      <c r="EO1295" s="99"/>
      <c r="EP1295" s="99"/>
      <c r="EQ1295" s="99"/>
      <c r="ER1295" s="99"/>
      <c r="ES1295" s="99"/>
      <c r="ET1295" s="99"/>
      <c r="EU1295" s="99"/>
      <c r="EV1295" s="99"/>
      <c r="EW1295" s="99"/>
      <c r="EX1295" s="119"/>
      <c r="EY1295" s="121"/>
      <c r="EZ1295" s="287"/>
      <c r="FA1295" s="83"/>
      <c r="FB1295" s="126"/>
      <c r="FC1295" s="116"/>
      <c r="FD1295" s="116"/>
      <c r="FE1295" s="116"/>
      <c r="FF1295" s="116"/>
      <c r="FG1295" s="116"/>
      <c r="FH1295" s="116"/>
      <c r="FI1295" s="116"/>
      <c r="FJ1295" s="116"/>
      <c r="FK1295" s="116"/>
      <c r="FL1295" s="116"/>
      <c r="FM1295" s="116"/>
      <c r="FN1295" s="116"/>
    </row>
    <row r="1296" spans="1:171" s="3" customFormat="1" ht="15" customHeight="1" x14ac:dyDescent="0.2">
      <c r="A1296" s="342">
        <v>20150123</v>
      </c>
      <c r="B1296" s="342">
        <v>5</v>
      </c>
      <c r="C1296" s="343">
        <v>82</v>
      </c>
      <c r="D1296" s="343">
        <v>1</v>
      </c>
      <c r="E1296" s="343">
        <v>6</v>
      </c>
      <c r="F1296" s="343">
        <v>18</v>
      </c>
      <c r="G1296" s="346">
        <v>2.1</v>
      </c>
      <c r="H1296" s="435">
        <v>0</v>
      </c>
      <c r="I1296" s="344">
        <v>7059</v>
      </c>
      <c r="J1296" s="101" t="s">
        <v>1979</v>
      </c>
      <c r="K1296" s="438" t="str">
        <f>IF(B1296=2,"Z:\Data\MOOG\HeTao\raw\",IF(B1296=5,"Z:\Data\MOOG\Polo\raw\",IF(B1296=10,"Z:\Data\MOOG\Messi\raw\","")))</f>
        <v>Z:\Data\MOOG\Polo\raw\</v>
      </c>
      <c r="L1296" s="341" t="s">
        <v>3291</v>
      </c>
      <c r="M1296" s="569" t="str">
        <f>IF(NOT(ISERROR(FIND("Training_dt",W1296))),"'Plot Psychometric_HH_dt_yuchen'",IF(NOT(ISERROR(FIND("Training",W1296))),"'Plot Psychometric_HH'",IF(NOT(ISERROR(FIND("1DAT",W1296))),"'Plot Tuning Azimuth_HH'",IF(NOT(ISERROR(FIND("HD_dt",W1296))),"'Plot HeadingDiscimination_PSTH_HH_dt_yuchen'",IF(NOT(ISERROR(FIND("HD",W1296))),"'Plot HeadingDiscimination_PSTH_HH'",IF(NOT(ISERROR(FIND("MemSac",W1296))),"'Memory Saccade Analysis_HH'",IF(NOT(ISERROR(FIND("DelSac",W1296))),"'Memory Saccade Analysis_HH'",IF(NOT(ISERROR(FIND("u-stim",W1296))),"'Plot Microstim_HH'",""))))))))</f>
        <v>'Plot Tuning Azimuth_HH'</v>
      </c>
      <c r="N1296" s="573">
        <v>1</v>
      </c>
      <c r="O1296" s="584">
        <v>-1</v>
      </c>
      <c r="P1296" s="590">
        <v>4</v>
      </c>
      <c r="Q1296" s="590">
        <f>IF(B1296=2,60,310)</f>
        <v>310</v>
      </c>
      <c r="R1296" s="590">
        <v>5</v>
      </c>
      <c r="S1296" s="590">
        <f>IF(B1296=2,60,-190)</f>
        <v>-190</v>
      </c>
      <c r="T1296" s="590">
        <v>1</v>
      </c>
      <c r="U1296" s="590">
        <f>IF(Z1296&lt;&gt;"",IF(NOT(ISERROR(FIND("SU",Z1296))),VALUE(RIGHT(Z1296,1))+4,IF(NOT(ISERROR(FIND("MU20",Z1296))),20,IF(NOT(ISERROR(FIND("MU21",Z1296))),21,IF(NOT(ISERROR(FIND("MU2",Z1296))),2,1)))),"")</f>
        <v>5</v>
      </c>
      <c r="V1296" s="583"/>
      <c r="W1296" s="347" t="s">
        <v>2222</v>
      </c>
      <c r="X1296" s="192"/>
      <c r="Y1296" s="219">
        <f>IF(NOT(ISERROR(FIND("MU=SU",X1296))),1,IF(Z1296&lt;&gt;"",IF(NOT(ISERROR(FIND("SU",Z1296))),1,0),""))</f>
        <v>1</v>
      </c>
      <c r="Z1296" s="217" t="s">
        <v>43</v>
      </c>
      <c r="AA1296" s="218">
        <v>8255</v>
      </c>
      <c r="AB1296" s="77">
        <v>17.520900000000001</v>
      </c>
      <c r="AC1296" s="78" t="s">
        <v>3300</v>
      </c>
      <c r="AD1296" s="199"/>
      <c r="AE1296" s="91">
        <v>72.804199999999994</v>
      </c>
      <c r="AF1296" s="79">
        <v>0.30226500000000001</v>
      </c>
      <c r="AG1296" s="79">
        <v>6.9782700000000003E-2</v>
      </c>
      <c r="AH1296" s="80">
        <v>0.96513099999999996</v>
      </c>
      <c r="AI1296" s="81">
        <v>0.22883100000000001</v>
      </c>
      <c r="AJ1296" s="81">
        <v>-0.15734699999999999</v>
      </c>
      <c r="AK1296" s="81">
        <v>80.505200000000002</v>
      </c>
      <c r="AL1296" s="81">
        <v>219.14400000000001</v>
      </c>
      <c r="AM1296" s="114" t="s">
        <v>4878</v>
      </c>
      <c r="AN1296" s="82" t="s">
        <v>4879</v>
      </c>
      <c r="AO1296" s="83">
        <v>108.328</v>
      </c>
      <c r="AP1296" s="83">
        <v>0.60305600000000004</v>
      </c>
      <c r="AQ1296" s="83">
        <v>0.58418599999999998</v>
      </c>
      <c r="AR1296" s="84">
        <v>1.17411E-5</v>
      </c>
      <c r="AS1296" s="85">
        <v>1.02132</v>
      </c>
      <c r="AT1296" s="85">
        <v>3.9215200000000001</v>
      </c>
      <c r="AU1296" s="85">
        <v>102.57899999999999</v>
      </c>
      <c r="AV1296" s="85">
        <v>127.185</v>
      </c>
      <c r="AW1296" s="104" t="s">
        <v>4880</v>
      </c>
      <c r="AX1296" s="86" t="s">
        <v>4881</v>
      </c>
      <c r="AY1296" s="87">
        <v>126.148</v>
      </c>
      <c r="AZ1296" s="87">
        <v>0.52019700000000002</v>
      </c>
      <c r="BA1296" s="87">
        <v>0.30715700000000001</v>
      </c>
      <c r="BB1296" s="88">
        <v>2.24999E-2</v>
      </c>
      <c r="BC1296" s="89">
        <v>0.44808999999999999</v>
      </c>
      <c r="BD1296" s="89">
        <v>1.04732</v>
      </c>
      <c r="BE1296" s="89">
        <v>121.22</v>
      </c>
      <c r="BF1296" s="89">
        <v>123.627</v>
      </c>
      <c r="BG1296" s="115" t="s">
        <v>4882</v>
      </c>
      <c r="BH1296" s="90" t="s">
        <v>4883</v>
      </c>
      <c r="BI1296" s="251"/>
      <c r="BJ1296" s="252"/>
      <c r="BK1296" s="252"/>
      <c r="BL1296" s="230"/>
      <c r="BM1296" s="230"/>
      <c r="BN1296" s="230"/>
      <c r="BO1296" s="231"/>
      <c r="BP1296" s="231"/>
      <c r="BQ1296" s="231"/>
      <c r="BR1296" s="232"/>
      <c r="BS1296" s="232"/>
      <c r="BT1296" s="232"/>
      <c r="BU1296" s="230"/>
      <c r="BV1296" s="230"/>
      <c r="BW1296" s="231"/>
      <c r="BX1296" s="231"/>
      <c r="BY1296" s="232"/>
      <c r="BZ1296" s="235"/>
      <c r="CA1296" s="257"/>
      <c r="CB1296" s="233"/>
      <c r="CC1296" s="230"/>
      <c r="CD1296" s="230"/>
      <c r="CE1296" s="230"/>
      <c r="CF1296" s="230"/>
      <c r="CG1296" s="230"/>
      <c r="CH1296" s="230"/>
      <c r="CI1296" s="230"/>
      <c r="CJ1296" s="231"/>
      <c r="CK1296" s="231"/>
      <c r="CL1296" s="231"/>
      <c r="CM1296" s="231"/>
      <c r="CN1296" s="231"/>
      <c r="CO1296" s="231"/>
      <c r="CP1296" s="231"/>
      <c r="CQ1296" s="231"/>
      <c r="CR1296" s="232"/>
      <c r="CS1296" s="232"/>
      <c r="CT1296" s="232"/>
      <c r="CU1296" s="232"/>
      <c r="CV1296" s="232"/>
      <c r="CW1296" s="232"/>
      <c r="CX1296" s="232"/>
      <c r="CY1296" s="234"/>
      <c r="CZ1296" s="106"/>
      <c r="DA1296" s="106"/>
      <c r="DB1296" s="106"/>
      <c r="DC1296" s="106"/>
      <c r="DD1296" s="106"/>
      <c r="DE1296" s="106"/>
      <c r="DF1296" s="60"/>
      <c r="DG1296" s="107"/>
      <c r="DH1296" s="107"/>
      <c r="DI1296" s="107"/>
      <c r="DJ1296" s="107"/>
      <c r="DK1296" s="107"/>
      <c r="DL1296" s="107"/>
      <c r="DM1296" s="110"/>
      <c r="DN1296" s="110"/>
      <c r="DO1296" s="110"/>
      <c r="DP1296" s="110"/>
      <c r="DQ1296" s="110"/>
      <c r="DR1296" s="110"/>
      <c r="DS1296" s="110"/>
      <c r="DT1296" s="110"/>
      <c r="DU1296" s="497"/>
      <c r="DV1296" s="497"/>
      <c r="DW1296" s="497"/>
      <c r="DX1296" s="497"/>
      <c r="DY1296" s="497"/>
      <c r="DZ1296" s="497"/>
      <c r="EA1296" s="288"/>
      <c r="EB1296" s="99"/>
      <c r="EC1296" s="99"/>
      <c r="ED1296" s="99"/>
      <c r="EE1296" s="99"/>
      <c r="EF1296" s="99"/>
      <c r="EG1296" s="99"/>
      <c r="EH1296" s="99"/>
      <c r="EI1296" s="99"/>
      <c r="EJ1296" s="99"/>
      <c r="EK1296" s="99"/>
      <c r="EL1296" s="99"/>
      <c r="EM1296" s="99"/>
      <c r="EN1296" s="99"/>
      <c r="EO1296" s="99"/>
      <c r="EP1296" s="99"/>
      <c r="EQ1296" s="99"/>
      <c r="ER1296" s="99"/>
      <c r="ES1296" s="99"/>
      <c r="ET1296" s="99"/>
      <c r="EU1296" s="99"/>
      <c r="EV1296" s="99"/>
      <c r="EW1296" s="99"/>
      <c r="EX1296" s="119"/>
      <c r="EY1296" s="121"/>
      <c r="EZ1296" s="287"/>
      <c r="FA1296" s="83"/>
      <c r="FB1296" s="126"/>
      <c r="FC1296" s="116"/>
      <c r="FD1296" s="116"/>
      <c r="FE1296" s="116"/>
      <c r="FF1296" s="116"/>
      <c r="FG1296" s="116"/>
      <c r="FH1296" s="116"/>
      <c r="FI1296" s="116"/>
      <c r="FJ1296" s="116"/>
      <c r="FK1296" s="116"/>
      <c r="FL1296" s="116"/>
      <c r="FM1296" s="116"/>
      <c r="FN1296" s="116"/>
    </row>
    <row r="1297" spans="1:170" s="3" customFormat="1" ht="15" customHeight="1" x14ac:dyDescent="0.2">
      <c r="A1297" s="342">
        <v>20150123</v>
      </c>
      <c r="B1297" s="342">
        <v>5</v>
      </c>
      <c r="C1297" s="343">
        <v>82</v>
      </c>
      <c r="D1297" s="343">
        <v>1</v>
      </c>
      <c r="E1297" s="343">
        <v>6</v>
      </c>
      <c r="F1297" s="343">
        <v>18</v>
      </c>
      <c r="G1297" s="346">
        <v>2.1</v>
      </c>
      <c r="H1297" s="435">
        <v>0</v>
      </c>
      <c r="I1297" s="344">
        <v>7059</v>
      </c>
      <c r="J1297" s="101" t="s">
        <v>1979</v>
      </c>
      <c r="K1297" s="345" t="str">
        <f>IF(B1297=2,"Z:\Data\MOOG\HeTao\raw\",IF(B1297=5,"Z:\Data\MOOG\Polo\raw\",IF(B1297=10,"Z:\Data\MOOG\Messi\raw\","")))</f>
        <v>Z:\Data\MOOG\Polo\raw\</v>
      </c>
      <c r="L1297" s="341" t="s">
        <v>3296</v>
      </c>
      <c r="M1297" s="569" t="str">
        <f>IF(NOT(ISERROR(FIND("Training_dt",W1297))),"'Plot Psychometric_HH_dt_yuchen'",IF(NOT(ISERROR(FIND("Training",W1297))),"'Plot Psychometric_HH'",IF(NOT(ISERROR(FIND("1DAT",W1297))),"'Plot Tuning Azimuth_HH'",IF(NOT(ISERROR(FIND("HD_dt",W1297))),"'Plot HeadingDiscimination_PSTH_HH_dt_yuchen'",IF(NOT(ISERROR(FIND("HD",W1297))),"'Plot HeadingDiscimination_PSTH_HH'",IF(NOT(ISERROR(FIND("MemSac",W1297))),"'Memory Saccade Analysis_HH'",IF(NOT(ISERROR(FIND("DelSac",W1297))),"'Memory Saccade Analysis_HH'",IF(NOT(ISERROR(FIND("u-stim",W1297))),"'Plot Microstim_HH'",""))))))))</f>
        <v>'Memory Saccade Analysis_HH'</v>
      </c>
      <c r="N1297" s="573">
        <v>1</v>
      </c>
      <c r="O1297" s="584">
        <v>-1</v>
      </c>
      <c r="P1297" s="590">
        <v>4</v>
      </c>
      <c r="Q1297" s="590">
        <f>IF(B1297=2,60,310)</f>
        <v>310</v>
      </c>
      <c r="R1297" s="590">
        <v>5</v>
      </c>
      <c r="S1297" s="590">
        <f>IF(B1297=2,60,-190)</f>
        <v>-190</v>
      </c>
      <c r="T1297" s="590">
        <v>1</v>
      </c>
      <c r="U1297" s="590">
        <f>IF(Z1297&lt;&gt;"",IF(NOT(ISERROR(FIND("SU",Z1297))),VALUE(RIGHT(Z1297,1))+4,IF(NOT(ISERROR(FIND("MU20",Z1297))),20,IF(NOT(ISERROR(FIND("MU21",Z1297))),21,IF(NOT(ISERROR(FIND("MU2",Z1297))),2,1)))),"")</f>
        <v>5</v>
      </c>
      <c r="V1297" s="583"/>
      <c r="W1297" s="347" t="s">
        <v>2172</v>
      </c>
      <c r="X1297" s="192"/>
      <c r="Y1297" s="219">
        <f>IF(NOT(ISERROR(FIND("MU=SU",X1297))),1,IF(Z1297&lt;&gt;"",IF(NOT(ISERROR(FIND("SU",Z1297))),1,0),""))</f>
        <v>1</v>
      </c>
      <c r="Z1297" s="217" t="s">
        <v>43</v>
      </c>
      <c r="AA1297" s="218">
        <v>2908</v>
      </c>
      <c r="AB1297" s="77">
        <v>20.304500000000001</v>
      </c>
      <c r="AC1297" s="78" t="s">
        <v>3297</v>
      </c>
      <c r="AD1297" s="199" t="s">
        <v>3293</v>
      </c>
      <c r="AE1297" s="91"/>
      <c r="AF1297" s="79"/>
      <c r="AG1297" s="79"/>
      <c r="AH1297" s="80"/>
      <c r="AI1297" s="81"/>
      <c r="AJ1297" s="81"/>
      <c r="AK1297" s="81"/>
      <c r="AL1297" s="81"/>
      <c r="AM1297" s="114"/>
      <c r="AN1297" s="82"/>
      <c r="AO1297" s="83"/>
      <c r="AP1297" s="83"/>
      <c r="AQ1297" s="83"/>
      <c r="AR1297" s="84"/>
      <c r="AS1297" s="85"/>
      <c r="AT1297" s="85"/>
      <c r="AU1297" s="85"/>
      <c r="AV1297" s="85"/>
      <c r="AW1297" s="104"/>
      <c r="AX1297" s="86"/>
      <c r="AY1297" s="87"/>
      <c r="AZ1297" s="87"/>
      <c r="BA1297" s="87"/>
      <c r="BB1297" s="88"/>
      <c r="BC1297" s="89"/>
      <c r="BD1297" s="89"/>
      <c r="BE1297" s="89"/>
      <c r="BF1297" s="89"/>
      <c r="BG1297" s="115"/>
      <c r="BH1297" s="90"/>
      <c r="BI1297" s="251"/>
      <c r="BJ1297" s="252"/>
      <c r="BK1297" s="252"/>
      <c r="BL1297" s="230"/>
      <c r="BM1297" s="230"/>
      <c r="BN1297" s="230"/>
      <c r="BO1297" s="231"/>
      <c r="BP1297" s="231"/>
      <c r="BQ1297" s="231"/>
      <c r="BR1297" s="232"/>
      <c r="BS1297" s="232"/>
      <c r="BT1297" s="232"/>
      <c r="BU1297" s="230"/>
      <c r="BV1297" s="230"/>
      <c r="BW1297" s="231"/>
      <c r="BX1297" s="231"/>
      <c r="BY1297" s="232"/>
      <c r="BZ1297" s="235"/>
      <c r="CA1297" s="257"/>
      <c r="CB1297" s="233"/>
      <c r="CC1297" s="230"/>
      <c r="CD1297" s="230"/>
      <c r="CE1297" s="230"/>
      <c r="CF1297" s="230"/>
      <c r="CG1297" s="230"/>
      <c r="CH1297" s="230"/>
      <c r="CI1297" s="230"/>
      <c r="CJ1297" s="231"/>
      <c r="CK1297" s="231"/>
      <c r="CL1297" s="231"/>
      <c r="CM1297" s="231"/>
      <c r="CN1297" s="231"/>
      <c r="CO1297" s="231"/>
      <c r="CP1297" s="231"/>
      <c r="CQ1297" s="231"/>
      <c r="CR1297" s="232"/>
      <c r="CS1297" s="232"/>
      <c r="CT1297" s="232"/>
      <c r="CU1297" s="232"/>
      <c r="CV1297" s="232"/>
      <c r="CW1297" s="232"/>
      <c r="CX1297" s="232"/>
      <c r="CY1297" s="234"/>
      <c r="CZ1297" s="106"/>
      <c r="DA1297" s="106"/>
      <c r="DB1297" s="106"/>
      <c r="DC1297" s="106">
        <v>0.9</v>
      </c>
      <c r="DD1297" s="106"/>
      <c r="DE1297" s="106"/>
      <c r="DF1297" s="60"/>
      <c r="DG1297" s="107"/>
      <c r="DH1297" s="107"/>
      <c r="DI1297" s="107"/>
      <c r="DJ1297" s="107"/>
      <c r="DK1297" s="107"/>
      <c r="DL1297" s="107"/>
      <c r="DM1297" s="110"/>
      <c r="DN1297" s="110"/>
      <c r="DO1297" s="110"/>
      <c r="DP1297" s="110"/>
      <c r="DQ1297" s="110"/>
      <c r="DR1297" s="110"/>
      <c r="DS1297" s="110"/>
      <c r="DT1297" s="110"/>
      <c r="DU1297" s="497"/>
      <c r="DV1297" s="497"/>
      <c r="DW1297" s="497"/>
      <c r="DX1297" s="497"/>
      <c r="DY1297" s="497"/>
      <c r="DZ1297" s="497"/>
      <c r="EA1297" s="288">
        <v>0.70603199999999999</v>
      </c>
      <c r="EB1297" s="501">
        <v>9.1053900000000006E-5</v>
      </c>
      <c r="EC1297" s="501">
        <v>4.4938700000000003E-9</v>
      </c>
      <c r="ED1297" s="501">
        <v>2.8480000000000001E-6</v>
      </c>
      <c r="EE1297" s="492">
        <v>1.5981000000000001E-3</v>
      </c>
      <c r="EF1297" s="501">
        <v>5.1452700000000001E-8</v>
      </c>
      <c r="EG1297" s="99">
        <v>-129.63900000000001</v>
      </c>
      <c r="EH1297" s="99">
        <v>140.35300000000001</v>
      </c>
      <c r="EI1297" s="99">
        <v>150.06</v>
      </c>
      <c r="EJ1297" s="99">
        <v>168.89500000000001</v>
      </c>
      <c r="EK1297" s="99">
        <v>149.38800000000001</v>
      </c>
      <c r="EL1297" s="99">
        <v>8.7831200000000003</v>
      </c>
      <c r="EM1297" s="99">
        <v>0.32636799999999999</v>
      </c>
      <c r="EN1297" s="99">
        <v>0.63586799999999999</v>
      </c>
      <c r="EO1297" s="99">
        <v>0.73487100000000005</v>
      </c>
      <c r="EP1297" s="99">
        <v>0.67090000000000005</v>
      </c>
      <c r="EQ1297" s="99">
        <v>0.55903099999999994</v>
      </c>
      <c r="ER1297" s="99">
        <v>0.69149099999999997</v>
      </c>
      <c r="ES1297" s="99">
        <v>0</v>
      </c>
      <c r="ET1297" s="99">
        <v>7.4546599999999996</v>
      </c>
      <c r="EU1297" s="99">
        <v>9.1183700000000005</v>
      </c>
      <c r="EV1297" s="99">
        <v>12.8331</v>
      </c>
      <c r="EW1297" s="99">
        <v>14.566700000000001</v>
      </c>
      <c r="EX1297" s="119">
        <v>4.6348599999999998</v>
      </c>
      <c r="EY1297" s="121"/>
      <c r="EZ1297" s="287"/>
      <c r="FA1297" s="83"/>
      <c r="FB1297" s="126"/>
      <c r="FC1297" s="116"/>
      <c r="FD1297" s="116"/>
      <c r="FE1297" s="116"/>
      <c r="FF1297" s="116"/>
      <c r="FG1297" s="116"/>
      <c r="FH1297" s="116"/>
      <c r="FI1297" s="116"/>
      <c r="FJ1297" s="116"/>
      <c r="FK1297" s="116"/>
      <c r="FL1297" s="116"/>
      <c r="FM1297" s="116"/>
      <c r="FN1297" s="116"/>
    </row>
    <row r="1298" spans="1:170" s="3" customFormat="1" ht="15" customHeight="1" x14ac:dyDescent="0.2">
      <c r="A1298" s="342">
        <v>20150123</v>
      </c>
      <c r="B1298" s="342">
        <v>5</v>
      </c>
      <c r="C1298" s="343">
        <v>82</v>
      </c>
      <c r="D1298" s="343">
        <v>1</v>
      </c>
      <c r="E1298" s="343">
        <v>6</v>
      </c>
      <c r="F1298" s="343">
        <v>18</v>
      </c>
      <c r="G1298" s="346">
        <v>2.1</v>
      </c>
      <c r="H1298" s="435">
        <v>0</v>
      </c>
      <c r="I1298" s="344">
        <v>7059</v>
      </c>
      <c r="J1298" s="101" t="s">
        <v>1979</v>
      </c>
      <c r="K1298" s="345" t="str">
        <f>IF(B1298=2,"Z:\Data\MOOG\HeTao\raw\",IF(B1298=5,"Z:\Data\MOOG\Polo\raw\",IF(B1298=10,"Z:\Data\MOOG\Messi\raw\","")))</f>
        <v>Z:\Data\MOOG\Polo\raw\</v>
      </c>
      <c r="L1298" s="341" t="s">
        <v>3296</v>
      </c>
      <c r="M1298" s="569" t="str">
        <f>IF(NOT(ISERROR(FIND("Training_dt",W1298))),"'Plot Psychometric_HH_dt_yuchen'",IF(NOT(ISERROR(FIND("Training",W1298))),"'Plot Psychometric_HH'",IF(NOT(ISERROR(FIND("1DAT",W1298))),"'Plot Tuning Azimuth_HH'",IF(NOT(ISERROR(FIND("HD_dt",W1298))),"'Plot HeadingDiscimination_PSTH_HH_dt_yuchen'",IF(NOT(ISERROR(FIND("HD",W1298))),"'Plot HeadingDiscimination_PSTH_HH'",IF(NOT(ISERROR(FIND("MemSac",W1298))),"'Memory Saccade Analysis_HH'",IF(NOT(ISERROR(FIND("DelSac",W1298))),"'Memory Saccade Analysis_HH'",IF(NOT(ISERROR(FIND("u-stim",W1298))),"'Plot Microstim_HH'",""))))))))</f>
        <v>'Memory Saccade Analysis_HH'</v>
      </c>
      <c r="N1298" s="573">
        <v>1</v>
      </c>
      <c r="O1298" s="584">
        <v>-1</v>
      </c>
      <c r="P1298" s="590">
        <v>4</v>
      </c>
      <c r="Q1298" s="590">
        <f>IF(B1298=2,60,310)</f>
        <v>310</v>
      </c>
      <c r="R1298" s="590">
        <v>5</v>
      </c>
      <c r="S1298" s="590">
        <f>IF(B1298=2,60,-190)</f>
        <v>-190</v>
      </c>
      <c r="T1298" s="590">
        <v>1</v>
      </c>
      <c r="U1298" s="590">
        <f>IF(Z1298&lt;&gt;"",IF(NOT(ISERROR(FIND("SU",Z1298))),VALUE(RIGHT(Z1298,1))+4,IF(NOT(ISERROR(FIND("MU20",Z1298))),20,IF(NOT(ISERROR(FIND("MU21",Z1298))),21,IF(NOT(ISERROR(FIND("MU2",Z1298))),2,1)))),"")</f>
        <v>6</v>
      </c>
      <c r="V1298" s="583"/>
      <c r="W1298" s="347" t="s">
        <v>2172</v>
      </c>
      <c r="X1298" s="192"/>
      <c r="Y1298" s="219">
        <f>IF(NOT(ISERROR(FIND("MU=SU",X1298))),1,IF(Z1298&lt;&gt;"",IF(NOT(ISERROR(FIND("SU",Z1298))),1,0),""))</f>
        <v>1</v>
      </c>
      <c r="Z1298" s="217" t="s">
        <v>46</v>
      </c>
      <c r="AA1298" s="218">
        <v>2342</v>
      </c>
      <c r="AB1298" s="77">
        <v>14.159700000000001</v>
      </c>
      <c r="AC1298" s="78" t="s">
        <v>3298</v>
      </c>
      <c r="AD1298" s="199"/>
      <c r="AE1298" s="91"/>
      <c r="AF1298" s="79"/>
      <c r="AG1298" s="79"/>
      <c r="AH1298" s="80"/>
      <c r="AI1298" s="81"/>
      <c r="AJ1298" s="81"/>
      <c r="AK1298" s="81"/>
      <c r="AL1298" s="81"/>
      <c r="AM1298" s="114"/>
      <c r="AN1298" s="82"/>
      <c r="AO1298" s="83"/>
      <c r="AP1298" s="83"/>
      <c r="AQ1298" s="83"/>
      <c r="AR1298" s="84"/>
      <c r="AS1298" s="85"/>
      <c r="AT1298" s="85"/>
      <c r="AU1298" s="85"/>
      <c r="AV1298" s="85"/>
      <c r="AW1298" s="104"/>
      <c r="AX1298" s="86"/>
      <c r="AY1298" s="87"/>
      <c r="AZ1298" s="87"/>
      <c r="BA1298" s="87"/>
      <c r="BB1298" s="88"/>
      <c r="BC1298" s="89"/>
      <c r="BD1298" s="89"/>
      <c r="BE1298" s="89"/>
      <c r="BF1298" s="89"/>
      <c r="BG1298" s="115"/>
      <c r="BH1298" s="90"/>
      <c r="BI1298" s="251"/>
      <c r="BJ1298" s="252"/>
      <c r="BK1298" s="252"/>
      <c r="BL1298" s="230"/>
      <c r="BM1298" s="230"/>
      <c r="BN1298" s="230"/>
      <c r="BO1298" s="231"/>
      <c r="BP1298" s="231"/>
      <c r="BQ1298" s="231"/>
      <c r="BR1298" s="232"/>
      <c r="BS1298" s="232"/>
      <c r="BT1298" s="232"/>
      <c r="BU1298" s="230"/>
      <c r="BV1298" s="230"/>
      <c r="BW1298" s="231"/>
      <c r="BX1298" s="231"/>
      <c r="BY1298" s="232"/>
      <c r="BZ1298" s="235"/>
      <c r="CA1298" s="257"/>
      <c r="CB1298" s="233"/>
      <c r="CC1298" s="230"/>
      <c r="CD1298" s="230"/>
      <c r="CE1298" s="230"/>
      <c r="CF1298" s="230"/>
      <c r="CG1298" s="230"/>
      <c r="CH1298" s="230"/>
      <c r="CI1298" s="230"/>
      <c r="CJ1298" s="231"/>
      <c r="CK1298" s="231"/>
      <c r="CL1298" s="231"/>
      <c r="CM1298" s="231"/>
      <c r="CN1298" s="231"/>
      <c r="CO1298" s="231"/>
      <c r="CP1298" s="231"/>
      <c r="CQ1298" s="231"/>
      <c r="CR1298" s="232"/>
      <c r="CS1298" s="232"/>
      <c r="CT1298" s="232"/>
      <c r="CU1298" s="232"/>
      <c r="CV1298" s="232"/>
      <c r="CW1298" s="232"/>
      <c r="CX1298" s="232"/>
      <c r="CY1298" s="234"/>
      <c r="CZ1298" s="106"/>
      <c r="DA1298" s="106"/>
      <c r="DB1298" s="106"/>
      <c r="DC1298" s="106">
        <v>1</v>
      </c>
      <c r="DD1298" s="106"/>
      <c r="DE1298" s="106"/>
      <c r="DF1298" s="60"/>
      <c r="DG1298" s="107"/>
      <c r="DH1298" s="107"/>
      <c r="DI1298" s="107"/>
      <c r="DJ1298" s="107"/>
      <c r="DK1298" s="107"/>
      <c r="DL1298" s="107"/>
      <c r="DM1298" s="110"/>
      <c r="DN1298" s="110"/>
      <c r="DO1298" s="110"/>
      <c r="DP1298" s="110"/>
      <c r="DQ1298" s="110"/>
      <c r="DR1298" s="110"/>
      <c r="DS1298" s="110"/>
      <c r="DT1298" s="110"/>
      <c r="DU1298" s="497"/>
      <c r="DV1298" s="497"/>
      <c r="DW1298" s="497"/>
      <c r="DX1298" s="497"/>
      <c r="DY1298" s="497"/>
      <c r="DZ1298" s="497"/>
      <c r="EA1298" s="288">
        <v>0.82219200000000003</v>
      </c>
      <c r="EB1298" s="501">
        <v>4.8911600000000002E-7</v>
      </c>
      <c r="EC1298" s="501">
        <v>1.02593E-6</v>
      </c>
      <c r="ED1298" s="99">
        <v>1.0115E-3</v>
      </c>
      <c r="EE1298" s="99">
        <v>0.821608</v>
      </c>
      <c r="EF1298" s="99">
        <v>7.9735600000000004E-2</v>
      </c>
      <c r="EG1298" s="99">
        <v>104.036</v>
      </c>
      <c r="EH1298" s="99">
        <v>178.64400000000001</v>
      </c>
      <c r="EI1298" s="99">
        <v>150.31200000000001</v>
      </c>
      <c r="EJ1298" s="99">
        <v>168.233</v>
      </c>
      <c r="EK1298" s="99">
        <v>157.5</v>
      </c>
      <c r="EL1298" s="99">
        <v>-87.575299999999999</v>
      </c>
      <c r="EM1298" s="99">
        <v>0.36130200000000001</v>
      </c>
      <c r="EN1298" s="99">
        <v>0.66317300000000001</v>
      </c>
      <c r="EO1298" s="99">
        <v>0.64680400000000005</v>
      </c>
      <c r="EP1298" s="99">
        <v>0.59939900000000002</v>
      </c>
      <c r="EQ1298" s="99">
        <v>0.30086099999999999</v>
      </c>
      <c r="ER1298" s="99">
        <v>0.505139</v>
      </c>
      <c r="ES1298" s="99">
        <v>0</v>
      </c>
      <c r="ET1298" s="99">
        <v>19.4908</v>
      </c>
      <c r="EU1298" s="99">
        <v>7.2594500000000002</v>
      </c>
      <c r="EV1298" s="99">
        <v>14.2689</v>
      </c>
      <c r="EW1298" s="99">
        <v>18.973800000000001</v>
      </c>
      <c r="EX1298" s="119">
        <v>32.416499999999999</v>
      </c>
      <c r="EY1298" s="121"/>
      <c r="EZ1298" s="287"/>
      <c r="FA1298" s="83"/>
      <c r="FB1298" s="126"/>
      <c r="FC1298" s="116"/>
      <c r="FD1298" s="116"/>
      <c r="FE1298" s="116"/>
      <c r="FF1298" s="116"/>
      <c r="FG1298" s="116"/>
      <c r="FH1298" s="116"/>
      <c r="FI1298" s="116"/>
      <c r="FJ1298" s="116"/>
      <c r="FK1298" s="116"/>
      <c r="FL1298" s="116"/>
      <c r="FM1298" s="116"/>
      <c r="FN1298" s="116"/>
    </row>
    <row r="1299" spans="1:170" s="3" customFormat="1" ht="15" customHeight="1" x14ac:dyDescent="0.2">
      <c r="A1299" s="342">
        <v>20150126</v>
      </c>
      <c r="B1299" s="342">
        <v>10</v>
      </c>
      <c r="C1299" s="343"/>
      <c r="D1299" s="343"/>
      <c r="E1299" s="343"/>
      <c r="F1299" s="343"/>
      <c r="G1299" s="346"/>
      <c r="H1299" s="435"/>
      <c r="I1299" s="344"/>
      <c r="J1299" s="101"/>
      <c r="K1299" s="345" t="str">
        <f>IF(B1299=2,"Z:\Data\MOOG\HeTao\raw\",IF(B1299=5,"Z:\Data\MOOG\Polo\raw\",IF(B1299=10,"Z:\Data\MOOG\Messi\raw\","")))</f>
        <v>Z:\Data\MOOG\Messi\raw\</v>
      </c>
      <c r="L1299" s="341" t="s">
        <v>3006</v>
      </c>
      <c r="M1299" s="569" t="str">
        <f>IF(NOT(ISERROR(FIND("Training_dt",W1299))),"'Plot Psychometric_HH_dt_yuchen'",IF(NOT(ISERROR(FIND("Training",W1299))),"'Plot Psychometric_HH'",IF(NOT(ISERROR(FIND("1DAT",W1299))),"'Plot Tuning Azimuth_HH'",IF(NOT(ISERROR(FIND("HD_dt",W1299))),"'Plot HeadingDiscimination_PSTH_HH_dt_yuchen'",IF(NOT(ISERROR(FIND("HD",W1299))),"'Plot HeadingDiscimination_PSTH_HH'",IF(NOT(ISERROR(FIND("MemSac",W1299))),"'Memory Saccade Analysis_HH'",IF(NOT(ISERROR(FIND("DelSac",W1299))),"'Memory Saccade Analysis_HH'",IF(NOT(ISERROR(FIND("u-stim",W1299))),"'Plot Microstim_HH'",""))))))))</f>
        <v>'Plot Psychometric_HH'</v>
      </c>
      <c r="N1299" s="573">
        <v>1</v>
      </c>
      <c r="O1299" s="584">
        <v>-1</v>
      </c>
      <c r="P1299" s="590">
        <v>4</v>
      </c>
      <c r="Q1299" s="590">
        <f>IF(B1299=2,60,310)</f>
        <v>310</v>
      </c>
      <c r="R1299" s="590">
        <v>5</v>
      </c>
      <c r="S1299" s="590">
        <f>IF(B1299=2,60,-190)</f>
        <v>-190</v>
      </c>
      <c r="T1299" s="590">
        <v>1</v>
      </c>
      <c r="U1299" s="590" t="str">
        <f>IF(Z1299&lt;&gt;"",IF(NOT(ISERROR(FIND("SU",Z1299))),VALUE(RIGHT(Z1299,1))+4,IF(NOT(ISERROR(FIND("MU20",Z1299))),20,IF(NOT(ISERROR(FIND("MU21",Z1299))),21,IF(NOT(ISERROR(FIND("MU2",Z1299))),2,1)))),"")</f>
        <v/>
      </c>
      <c r="V1299" s="583"/>
      <c r="W1299" s="347" t="s">
        <v>1558</v>
      </c>
      <c r="X1299" s="192"/>
      <c r="Y1299" s="219"/>
      <c r="Z1299" s="217"/>
      <c r="AA1299" s="218"/>
      <c r="AB1299" s="77"/>
      <c r="AC1299" s="78"/>
      <c r="AD1299" s="199"/>
      <c r="AE1299" s="91"/>
      <c r="AF1299" s="79"/>
      <c r="AG1299" s="79"/>
      <c r="AH1299" s="80"/>
      <c r="AI1299" s="81"/>
      <c r="AJ1299" s="81"/>
      <c r="AK1299" s="81"/>
      <c r="AL1299" s="81"/>
      <c r="AM1299" s="114"/>
      <c r="AN1299" s="82"/>
      <c r="AO1299" s="83"/>
      <c r="AP1299" s="83"/>
      <c r="AQ1299" s="83"/>
      <c r="AR1299" s="84"/>
      <c r="AS1299" s="85"/>
      <c r="AT1299" s="85"/>
      <c r="AU1299" s="85"/>
      <c r="AV1299" s="85"/>
      <c r="AW1299" s="104"/>
      <c r="AX1299" s="86"/>
      <c r="AY1299" s="87"/>
      <c r="AZ1299" s="87"/>
      <c r="BA1299" s="87"/>
      <c r="BB1299" s="88"/>
      <c r="BC1299" s="89"/>
      <c r="BD1299" s="89"/>
      <c r="BE1299" s="89"/>
      <c r="BF1299" s="89"/>
      <c r="BG1299" s="115"/>
      <c r="BH1299" s="90"/>
      <c r="BI1299" s="251"/>
      <c r="BJ1299" s="252"/>
      <c r="BK1299" s="252"/>
      <c r="BL1299" s="230"/>
      <c r="BM1299" s="230"/>
      <c r="BN1299" s="230"/>
      <c r="BO1299" s="231"/>
      <c r="BP1299" s="231"/>
      <c r="BQ1299" s="231"/>
      <c r="BR1299" s="232"/>
      <c r="BS1299" s="232"/>
      <c r="BT1299" s="232"/>
      <c r="BU1299" s="230"/>
      <c r="BV1299" s="230"/>
      <c r="BW1299" s="231"/>
      <c r="BX1299" s="231"/>
      <c r="BY1299" s="232"/>
      <c r="BZ1299" s="235"/>
      <c r="CA1299" s="257"/>
      <c r="CB1299" s="233"/>
      <c r="CC1299" s="230"/>
      <c r="CD1299" s="230"/>
      <c r="CE1299" s="230"/>
      <c r="CF1299" s="230"/>
      <c r="CG1299" s="230"/>
      <c r="CH1299" s="230"/>
      <c r="CI1299" s="230"/>
      <c r="CJ1299" s="231"/>
      <c r="CK1299" s="231"/>
      <c r="CL1299" s="231"/>
      <c r="CM1299" s="231"/>
      <c r="CN1299" s="231"/>
      <c r="CO1299" s="231"/>
      <c r="CP1299" s="231"/>
      <c r="CQ1299" s="231"/>
      <c r="CR1299" s="232"/>
      <c r="CS1299" s="232"/>
      <c r="CT1299" s="232"/>
      <c r="CU1299" s="232"/>
      <c r="CV1299" s="232"/>
      <c r="CW1299" s="232"/>
      <c r="CX1299" s="232"/>
      <c r="CY1299" s="234"/>
      <c r="CZ1299" s="106">
        <v>0</v>
      </c>
      <c r="DA1299" s="106">
        <v>0</v>
      </c>
      <c r="DB1299" s="106"/>
      <c r="DC1299" s="106"/>
      <c r="DD1299" s="106"/>
      <c r="DE1299" s="106"/>
      <c r="DF1299" s="490"/>
      <c r="DG1299" s="107"/>
      <c r="DH1299" s="107"/>
      <c r="DI1299" s="107"/>
      <c r="DJ1299" s="107"/>
      <c r="DK1299" s="107"/>
      <c r="DL1299" s="107"/>
      <c r="DM1299" s="110"/>
      <c r="DN1299" s="110"/>
      <c r="DO1299" s="110"/>
      <c r="DP1299" s="110"/>
      <c r="DQ1299" s="110"/>
      <c r="DR1299" s="110"/>
      <c r="DS1299" s="110"/>
      <c r="DT1299" s="110"/>
      <c r="DU1299" s="497"/>
      <c r="DV1299" s="497"/>
      <c r="DW1299" s="497"/>
      <c r="DX1299" s="497"/>
      <c r="DY1299" s="497"/>
      <c r="DZ1299" s="497"/>
      <c r="EA1299" s="288"/>
      <c r="EB1299" s="99"/>
      <c r="EC1299" s="99"/>
      <c r="ED1299" s="99"/>
      <c r="EE1299" s="99"/>
      <c r="EF1299" s="99"/>
      <c r="EG1299" s="99"/>
      <c r="EH1299" s="99"/>
      <c r="EI1299" s="99"/>
      <c r="EJ1299" s="99"/>
      <c r="EK1299" s="99"/>
      <c r="EL1299" s="99"/>
      <c r="EM1299" s="99"/>
      <c r="EN1299" s="99"/>
      <c r="EO1299" s="99"/>
      <c r="EP1299" s="99"/>
      <c r="EQ1299" s="99"/>
      <c r="ER1299" s="99"/>
      <c r="ES1299" s="99"/>
      <c r="ET1299" s="99"/>
      <c r="EU1299" s="99"/>
      <c r="EV1299" s="99"/>
      <c r="EW1299" s="99"/>
      <c r="EX1299" s="119"/>
      <c r="EY1299" s="121"/>
      <c r="EZ1299" s="287">
        <v>103</v>
      </c>
      <c r="FA1299" s="83">
        <v>40</v>
      </c>
      <c r="FB1299" s="126">
        <v>15</v>
      </c>
      <c r="FC1299" s="116" t="s">
        <v>1615</v>
      </c>
      <c r="FD1299" s="116" t="s">
        <v>1615</v>
      </c>
      <c r="FE1299" s="116" t="s">
        <v>1615</v>
      </c>
      <c r="FF1299" s="116" t="s">
        <v>1615</v>
      </c>
      <c r="FG1299" s="116">
        <v>5.9241299999999999</v>
      </c>
      <c r="FH1299" s="116">
        <v>-0.60576200000000002</v>
      </c>
      <c r="FI1299" s="116" t="s">
        <v>1615</v>
      </c>
      <c r="FJ1299" s="116" t="s">
        <v>1615</v>
      </c>
      <c r="FK1299" s="116" t="s">
        <v>1615</v>
      </c>
      <c r="FL1299" s="116" t="s">
        <v>1615</v>
      </c>
      <c r="FM1299" s="116" t="s">
        <v>5359</v>
      </c>
      <c r="FN1299" s="116" t="s">
        <v>5360</v>
      </c>
    </row>
    <row r="1300" spans="1:170" s="3" customFormat="1" ht="15" customHeight="1" x14ac:dyDescent="0.2">
      <c r="A1300" s="342">
        <v>20150126</v>
      </c>
      <c r="B1300" s="342">
        <v>10</v>
      </c>
      <c r="C1300" s="343"/>
      <c r="D1300" s="343"/>
      <c r="E1300" s="343"/>
      <c r="F1300" s="343"/>
      <c r="G1300" s="346"/>
      <c r="H1300" s="435"/>
      <c r="I1300" s="344"/>
      <c r="J1300" s="101"/>
      <c r="K1300" s="345" t="str">
        <f>IF(B1300=2,"Z:\Data\MOOG\HeTao\raw\",IF(B1300=5,"Z:\Data\MOOG\Polo\raw\",IF(B1300=10,"Z:\Data\MOOG\Messi\raw\","")))</f>
        <v>Z:\Data\MOOG\Messi\raw\</v>
      </c>
      <c r="L1300" s="341" t="s">
        <v>3007</v>
      </c>
      <c r="M1300" s="569" t="str">
        <f>IF(NOT(ISERROR(FIND("Training_dt",W1300))),"'Plot Psychometric_HH_dt_yuchen'",IF(NOT(ISERROR(FIND("Training",W1300))),"'Plot Psychometric_HH'",IF(NOT(ISERROR(FIND("1DAT",W1300))),"'Plot Tuning Azimuth_HH'",IF(NOT(ISERROR(FIND("HD_dt",W1300))),"'Plot HeadingDiscimination_PSTH_HH_dt_yuchen'",IF(NOT(ISERROR(FIND("HD",W1300))),"'Plot HeadingDiscimination_PSTH_HH'",IF(NOT(ISERROR(FIND("MemSac",W1300))),"'Memory Saccade Analysis_HH'",IF(NOT(ISERROR(FIND("DelSac",W1300))),"'Memory Saccade Analysis_HH'",IF(NOT(ISERROR(FIND("u-stim",W1300))),"'Plot Microstim_HH'",""))))))))</f>
        <v>'Plot Psychometric_HH'</v>
      </c>
      <c r="N1300" s="573">
        <v>1</v>
      </c>
      <c r="O1300" s="584">
        <v>-1</v>
      </c>
      <c r="P1300" s="590">
        <v>4</v>
      </c>
      <c r="Q1300" s="590">
        <f>IF(B1300=2,60,310)</f>
        <v>310</v>
      </c>
      <c r="R1300" s="590">
        <v>5</v>
      </c>
      <c r="S1300" s="590">
        <f>IF(B1300=2,60,-190)</f>
        <v>-190</v>
      </c>
      <c r="T1300" s="590">
        <v>1</v>
      </c>
      <c r="U1300" s="590" t="str">
        <f>IF(Z1300&lt;&gt;"",IF(NOT(ISERROR(FIND("SU",Z1300))),VALUE(RIGHT(Z1300,1))+4,IF(NOT(ISERROR(FIND("MU20",Z1300))),20,IF(NOT(ISERROR(FIND("MU21",Z1300))),21,IF(NOT(ISERROR(FIND("MU2",Z1300))),2,1)))),"")</f>
        <v/>
      </c>
      <c r="V1300" s="583"/>
      <c r="W1300" s="347" t="s">
        <v>1558</v>
      </c>
      <c r="X1300" s="192"/>
      <c r="Y1300" s="219"/>
      <c r="Z1300" s="217"/>
      <c r="AA1300" s="218"/>
      <c r="AB1300" s="77"/>
      <c r="AC1300" s="78"/>
      <c r="AD1300" s="199"/>
      <c r="AE1300" s="91"/>
      <c r="AF1300" s="79"/>
      <c r="AG1300" s="79"/>
      <c r="AH1300" s="80"/>
      <c r="AI1300" s="81"/>
      <c r="AJ1300" s="81"/>
      <c r="AK1300" s="81"/>
      <c r="AL1300" s="81"/>
      <c r="AM1300" s="114"/>
      <c r="AN1300" s="82"/>
      <c r="AO1300" s="83"/>
      <c r="AP1300" s="83"/>
      <c r="AQ1300" s="83"/>
      <c r="AR1300" s="84"/>
      <c r="AS1300" s="85"/>
      <c r="AT1300" s="85"/>
      <c r="AU1300" s="85"/>
      <c r="AV1300" s="85"/>
      <c r="AW1300" s="104"/>
      <c r="AX1300" s="86"/>
      <c r="AY1300" s="87"/>
      <c r="AZ1300" s="87"/>
      <c r="BA1300" s="87"/>
      <c r="BB1300" s="88"/>
      <c r="BC1300" s="89"/>
      <c r="BD1300" s="89"/>
      <c r="BE1300" s="89"/>
      <c r="BF1300" s="89"/>
      <c r="BG1300" s="115"/>
      <c r="BH1300" s="90"/>
      <c r="BI1300" s="251"/>
      <c r="BJ1300" s="252"/>
      <c r="BK1300" s="252"/>
      <c r="BL1300" s="230"/>
      <c r="BM1300" s="230"/>
      <c r="BN1300" s="230"/>
      <c r="BO1300" s="231"/>
      <c r="BP1300" s="231"/>
      <c r="BQ1300" s="231"/>
      <c r="BR1300" s="232"/>
      <c r="BS1300" s="232"/>
      <c r="BT1300" s="232"/>
      <c r="BU1300" s="230"/>
      <c r="BV1300" s="230"/>
      <c r="BW1300" s="231"/>
      <c r="BX1300" s="231"/>
      <c r="BY1300" s="232"/>
      <c r="BZ1300" s="235"/>
      <c r="CA1300" s="257"/>
      <c r="CB1300" s="233"/>
      <c r="CC1300" s="230"/>
      <c r="CD1300" s="230"/>
      <c r="CE1300" s="230"/>
      <c r="CF1300" s="230"/>
      <c r="CG1300" s="230"/>
      <c r="CH1300" s="230"/>
      <c r="CI1300" s="230"/>
      <c r="CJ1300" s="231"/>
      <c r="CK1300" s="231"/>
      <c r="CL1300" s="231"/>
      <c r="CM1300" s="231"/>
      <c r="CN1300" s="231"/>
      <c r="CO1300" s="231"/>
      <c r="CP1300" s="231"/>
      <c r="CQ1300" s="231"/>
      <c r="CR1300" s="232"/>
      <c r="CS1300" s="232"/>
      <c r="CT1300" s="232"/>
      <c r="CU1300" s="232"/>
      <c r="CV1300" s="232"/>
      <c r="CW1300" s="232"/>
      <c r="CX1300" s="232"/>
      <c r="CY1300" s="234"/>
      <c r="CZ1300" s="106">
        <v>0</v>
      </c>
      <c r="DA1300" s="106">
        <v>0</v>
      </c>
      <c r="DB1300" s="106"/>
      <c r="DC1300" s="106"/>
      <c r="DD1300" s="106"/>
      <c r="DE1300" s="106"/>
      <c r="DF1300" s="490"/>
      <c r="DG1300" s="107"/>
      <c r="DH1300" s="107"/>
      <c r="DI1300" s="107"/>
      <c r="DJ1300" s="107"/>
      <c r="DK1300" s="107"/>
      <c r="DL1300" s="107"/>
      <c r="DM1300" s="110"/>
      <c r="DN1300" s="110"/>
      <c r="DO1300" s="110"/>
      <c r="DP1300" s="110"/>
      <c r="DQ1300" s="110"/>
      <c r="DR1300" s="110"/>
      <c r="DS1300" s="110"/>
      <c r="DT1300" s="110"/>
      <c r="DU1300" s="497"/>
      <c r="DV1300" s="497"/>
      <c r="DW1300" s="497"/>
      <c r="DX1300" s="497"/>
      <c r="DY1300" s="497"/>
      <c r="DZ1300" s="497"/>
      <c r="EA1300" s="288"/>
      <c r="EB1300" s="99"/>
      <c r="EC1300" s="99"/>
      <c r="ED1300" s="99"/>
      <c r="EE1300" s="99"/>
      <c r="EF1300" s="99"/>
      <c r="EG1300" s="99"/>
      <c r="EH1300" s="99"/>
      <c r="EI1300" s="99"/>
      <c r="EJ1300" s="99"/>
      <c r="EK1300" s="99"/>
      <c r="EL1300" s="99"/>
      <c r="EM1300" s="99"/>
      <c r="EN1300" s="99"/>
      <c r="EO1300" s="99"/>
      <c r="EP1300" s="99"/>
      <c r="EQ1300" s="99"/>
      <c r="ER1300" s="99"/>
      <c r="ES1300" s="99"/>
      <c r="ET1300" s="99"/>
      <c r="EU1300" s="99"/>
      <c r="EV1300" s="99"/>
      <c r="EW1300" s="99"/>
      <c r="EX1300" s="119"/>
      <c r="EY1300" s="121"/>
      <c r="EZ1300" s="287">
        <v>103</v>
      </c>
      <c r="FA1300" s="83">
        <v>50</v>
      </c>
      <c r="FB1300" s="126">
        <v>18</v>
      </c>
      <c r="FC1300" s="116" t="s">
        <v>1615</v>
      </c>
      <c r="FD1300" s="116" t="s">
        <v>1615</v>
      </c>
      <c r="FE1300" s="116" t="s">
        <v>1615</v>
      </c>
      <c r="FF1300" s="116" t="s">
        <v>1615</v>
      </c>
      <c r="FG1300" s="116">
        <v>9.0698100000000004</v>
      </c>
      <c r="FH1300" s="116">
        <v>-1.36907</v>
      </c>
      <c r="FI1300" s="116" t="s">
        <v>1615</v>
      </c>
      <c r="FJ1300" s="116" t="s">
        <v>1615</v>
      </c>
      <c r="FK1300" s="116" t="s">
        <v>1615</v>
      </c>
      <c r="FL1300" s="116" t="s">
        <v>1615</v>
      </c>
      <c r="FM1300" s="116" t="s">
        <v>5361</v>
      </c>
      <c r="FN1300" s="116" t="s">
        <v>5362</v>
      </c>
    </row>
    <row r="1301" spans="1:170" s="3" customFormat="1" ht="15" customHeight="1" x14ac:dyDescent="0.2">
      <c r="A1301" s="342">
        <v>20150128</v>
      </c>
      <c r="B1301" s="342">
        <v>10</v>
      </c>
      <c r="C1301" s="343"/>
      <c r="D1301" s="343"/>
      <c r="E1301" s="343"/>
      <c r="F1301" s="343"/>
      <c r="G1301" s="346"/>
      <c r="H1301" s="435"/>
      <c r="I1301" s="344"/>
      <c r="J1301" s="101"/>
      <c r="K1301" s="345" t="str">
        <f>IF(B1301=2,"Z:\Data\MOOG\HeTao\raw\",IF(B1301=5,"Z:\Data\MOOG\Polo\raw\",IF(B1301=10,"Z:\Data\MOOG\Messi\raw\","")))</f>
        <v>Z:\Data\MOOG\Messi\raw\</v>
      </c>
      <c r="L1301" s="341" t="s">
        <v>3008</v>
      </c>
      <c r="M1301" s="569" t="str">
        <f>IF(NOT(ISERROR(FIND("Training_dt",W1301))),"'Plot Psychometric_HH_dt_yuchen'",IF(NOT(ISERROR(FIND("Training",W1301))),"'Plot Psychometric_HH'",IF(NOT(ISERROR(FIND("1DAT",W1301))),"'Plot Tuning Azimuth_HH'",IF(NOT(ISERROR(FIND("HD_dt",W1301))),"'Plot HeadingDiscimination_PSTH_HH_dt_yuchen'",IF(NOT(ISERROR(FIND("HD",W1301))),"'Plot HeadingDiscimination_PSTH_HH'",IF(NOT(ISERROR(FIND("MemSac",W1301))),"'Memory Saccade Analysis_HH'",IF(NOT(ISERROR(FIND("DelSac",W1301))),"'Memory Saccade Analysis_HH'",IF(NOT(ISERROR(FIND("u-stim",W1301))),"'Plot Microstim_HH'",""))))))))</f>
        <v>'Plot Psychometric_HH'</v>
      </c>
      <c r="N1301" s="573">
        <v>1</v>
      </c>
      <c r="O1301" s="584">
        <v>-1</v>
      </c>
      <c r="P1301" s="590">
        <v>4</v>
      </c>
      <c r="Q1301" s="590">
        <f>IF(B1301=2,60,310)</f>
        <v>310</v>
      </c>
      <c r="R1301" s="590">
        <v>5</v>
      </c>
      <c r="S1301" s="590">
        <f>IF(B1301=2,60,-190)</f>
        <v>-190</v>
      </c>
      <c r="T1301" s="590">
        <v>1</v>
      </c>
      <c r="U1301" s="590" t="str">
        <f>IF(Z1301&lt;&gt;"",IF(NOT(ISERROR(FIND("SU",Z1301))),VALUE(RIGHT(Z1301,1))+4,IF(NOT(ISERROR(FIND("MU20",Z1301))),20,IF(NOT(ISERROR(FIND("MU21",Z1301))),21,IF(NOT(ISERROR(FIND("MU2",Z1301))),2,1)))),"")</f>
        <v/>
      </c>
      <c r="V1301" s="583"/>
      <c r="W1301" s="347" t="s">
        <v>1558</v>
      </c>
      <c r="X1301" s="192"/>
      <c r="Y1301" s="219"/>
      <c r="Z1301" s="217"/>
      <c r="AA1301" s="218"/>
      <c r="AB1301" s="77"/>
      <c r="AC1301" s="78"/>
      <c r="AD1301" s="199"/>
      <c r="AE1301" s="91"/>
      <c r="AF1301" s="79"/>
      <c r="AG1301" s="79"/>
      <c r="AH1301" s="80"/>
      <c r="AI1301" s="81"/>
      <c r="AJ1301" s="81"/>
      <c r="AK1301" s="81"/>
      <c r="AL1301" s="81"/>
      <c r="AM1301" s="114"/>
      <c r="AN1301" s="82"/>
      <c r="AO1301" s="83"/>
      <c r="AP1301" s="83"/>
      <c r="AQ1301" s="83"/>
      <c r="AR1301" s="84"/>
      <c r="AS1301" s="85"/>
      <c r="AT1301" s="85"/>
      <c r="AU1301" s="85"/>
      <c r="AV1301" s="85"/>
      <c r="AW1301" s="104"/>
      <c r="AX1301" s="86"/>
      <c r="AY1301" s="87"/>
      <c r="AZ1301" s="87"/>
      <c r="BA1301" s="87"/>
      <c r="BB1301" s="88"/>
      <c r="BC1301" s="89"/>
      <c r="BD1301" s="89"/>
      <c r="BE1301" s="89"/>
      <c r="BF1301" s="89"/>
      <c r="BG1301" s="115"/>
      <c r="BH1301" s="90"/>
      <c r="BI1301" s="251"/>
      <c r="BJ1301" s="252"/>
      <c r="BK1301" s="252"/>
      <c r="BL1301" s="230"/>
      <c r="BM1301" s="230"/>
      <c r="BN1301" s="230"/>
      <c r="BO1301" s="231"/>
      <c r="BP1301" s="231"/>
      <c r="BQ1301" s="231"/>
      <c r="BR1301" s="232"/>
      <c r="BS1301" s="232"/>
      <c r="BT1301" s="232"/>
      <c r="BU1301" s="230"/>
      <c r="BV1301" s="230"/>
      <c r="BW1301" s="231"/>
      <c r="BX1301" s="231"/>
      <c r="BY1301" s="232"/>
      <c r="BZ1301" s="235"/>
      <c r="CA1301" s="257"/>
      <c r="CB1301" s="233"/>
      <c r="CC1301" s="230"/>
      <c r="CD1301" s="230"/>
      <c r="CE1301" s="230"/>
      <c r="CF1301" s="230"/>
      <c r="CG1301" s="230"/>
      <c r="CH1301" s="230"/>
      <c r="CI1301" s="230"/>
      <c r="CJ1301" s="231"/>
      <c r="CK1301" s="231"/>
      <c r="CL1301" s="231"/>
      <c r="CM1301" s="231"/>
      <c r="CN1301" s="231"/>
      <c r="CO1301" s="231"/>
      <c r="CP1301" s="231"/>
      <c r="CQ1301" s="231"/>
      <c r="CR1301" s="232"/>
      <c r="CS1301" s="232"/>
      <c r="CT1301" s="232"/>
      <c r="CU1301" s="232"/>
      <c r="CV1301" s="232"/>
      <c r="CW1301" s="232"/>
      <c r="CX1301" s="232"/>
      <c r="CY1301" s="234"/>
      <c r="CZ1301" s="106">
        <v>0</v>
      </c>
      <c r="DA1301" s="106">
        <v>0</v>
      </c>
      <c r="DB1301" s="106"/>
      <c r="DC1301" s="106"/>
      <c r="DD1301" s="106"/>
      <c r="DE1301" s="106"/>
      <c r="DF1301" s="490"/>
      <c r="DG1301" s="107"/>
      <c r="DH1301" s="107"/>
      <c r="DI1301" s="107"/>
      <c r="DJ1301" s="107"/>
      <c r="DK1301" s="107"/>
      <c r="DL1301" s="107"/>
      <c r="DM1301" s="110"/>
      <c r="DN1301" s="110"/>
      <c r="DO1301" s="110"/>
      <c r="DP1301" s="110"/>
      <c r="DQ1301" s="110"/>
      <c r="DR1301" s="110"/>
      <c r="DS1301" s="110"/>
      <c r="DT1301" s="110"/>
      <c r="DU1301" s="497"/>
      <c r="DV1301" s="497"/>
      <c r="DW1301" s="497"/>
      <c r="DX1301" s="497"/>
      <c r="DY1301" s="497"/>
      <c r="DZ1301" s="497"/>
      <c r="EA1301" s="288"/>
      <c r="EB1301" s="99"/>
      <c r="EC1301" s="99"/>
      <c r="ED1301" s="99"/>
      <c r="EE1301" s="99"/>
      <c r="EF1301" s="492"/>
      <c r="EG1301" s="99"/>
      <c r="EH1301" s="99"/>
      <c r="EI1301" s="99"/>
      <c r="EJ1301" s="99"/>
      <c r="EK1301" s="99"/>
      <c r="EL1301" s="99"/>
      <c r="EM1301" s="99"/>
      <c r="EN1301" s="99"/>
      <c r="EO1301" s="99"/>
      <c r="EP1301" s="99"/>
      <c r="EQ1301" s="99"/>
      <c r="ER1301" s="99"/>
      <c r="ES1301" s="99"/>
      <c r="ET1301" s="99"/>
      <c r="EU1301" s="99"/>
      <c r="EV1301" s="99"/>
      <c r="EW1301" s="99"/>
      <c r="EX1301" s="119"/>
      <c r="EY1301" s="121"/>
      <c r="EZ1301" s="287">
        <v>103</v>
      </c>
      <c r="FA1301" s="83">
        <v>82</v>
      </c>
      <c r="FB1301" s="126">
        <v>18</v>
      </c>
      <c r="FC1301" s="116" t="s">
        <v>1615</v>
      </c>
      <c r="FD1301" s="116" t="s">
        <v>1615</v>
      </c>
      <c r="FE1301" s="116" t="s">
        <v>1615</v>
      </c>
      <c r="FF1301" s="116" t="s">
        <v>1615</v>
      </c>
      <c r="FG1301" s="116">
        <v>12.4535</v>
      </c>
      <c r="FH1301" s="116">
        <v>0.42402400000000001</v>
      </c>
      <c r="FI1301" s="116" t="s">
        <v>1615</v>
      </c>
      <c r="FJ1301" s="116" t="s">
        <v>1615</v>
      </c>
      <c r="FK1301" s="116" t="s">
        <v>1615</v>
      </c>
      <c r="FL1301" s="116" t="s">
        <v>1615</v>
      </c>
      <c r="FM1301" s="116" t="s">
        <v>5363</v>
      </c>
      <c r="FN1301" s="116" t="s">
        <v>5364</v>
      </c>
    </row>
    <row r="1302" spans="1:170" s="3" customFormat="1" ht="15" customHeight="1" x14ac:dyDescent="0.2">
      <c r="A1302" s="342">
        <v>20150129</v>
      </c>
      <c r="B1302" s="342">
        <v>10</v>
      </c>
      <c r="C1302" s="343"/>
      <c r="D1302" s="343"/>
      <c r="E1302" s="343"/>
      <c r="F1302" s="343"/>
      <c r="G1302" s="346"/>
      <c r="H1302" s="435"/>
      <c r="I1302" s="344"/>
      <c r="J1302" s="101"/>
      <c r="K1302" s="345" t="str">
        <f>IF(B1302=2,"Z:\Data\MOOG\HeTao\raw\",IF(B1302=5,"Z:\Data\MOOG\Polo\raw\",IF(B1302=10,"Z:\Data\MOOG\Messi\raw\","")))</f>
        <v>Z:\Data\MOOG\Messi\raw\</v>
      </c>
      <c r="L1302" s="341" t="s">
        <v>3009</v>
      </c>
      <c r="M1302" s="569" t="str">
        <f>IF(NOT(ISERROR(FIND("Training_dt",W1302))),"'Plot Psychometric_HH_dt_yuchen'",IF(NOT(ISERROR(FIND("Training",W1302))),"'Plot Psychometric_HH'",IF(NOT(ISERROR(FIND("1DAT",W1302))),"'Plot Tuning Azimuth_HH'",IF(NOT(ISERROR(FIND("HD_dt",W1302))),"'Plot HeadingDiscimination_PSTH_HH_dt_yuchen'",IF(NOT(ISERROR(FIND("HD",W1302))),"'Plot HeadingDiscimination_PSTH_HH'",IF(NOT(ISERROR(FIND("MemSac",W1302))),"'Memory Saccade Analysis_HH'",IF(NOT(ISERROR(FIND("DelSac",W1302))),"'Memory Saccade Analysis_HH'",IF(NOT(ISERROR(FIND("u-stim",W1302))),"'Plot Microstim_HH'",""))))))))</f>
        <v>'Plot Psychometric_HH'</v>
      </c>
      <c r="N1302" s="573">
        <v>1</v>
      </c>
      <c r="O1302" s="584">
        <v>-1</v>
      </c>
      <c r="P1302" s="590">
        <v>4</v>
      </c>
      <c r="Q1302" s="590">
        <f>IF(B1302=2,60,310)</f>
        <v>310</v>
      </c>
      <c r="R1302" s="590">
        <v>5</v>
      </c>
      <c r="S1302" s="590">
        <f>IF(B1302=2,60,-190)</f>
        <v>-190</v>
      </c>
      <c r="T1302" s="590">
        <v>1</v>
      </c>
      <c r="U1302" s="590" t="str">
        <f>IF(Z1302&lt;&gt;"",IF(NOT(ISERROR(FIND("SU",Z1302))),VALUE(RIGHT(Z1302,1))+4,IF(NOT(ISERROR(FIND("MU20",Z1302))),20,IF(NOT(ISERROR(FIND("MU21",Z1302))),21,IF(NOT(ISERROR(FIND("MU2",Z1302))),2,1)))),"")</f>
        <v/>
      </c>
      <c r="V1302" s="583"/>
      <c r="W1302" s="347" t="s">
        <v>1558</v>
      </c>
      <c r="X1302" s="192"/>
      <c r="Y1302" s="219"/>
      <c r="Z1302" s="217"/>
      <c r="AA1302" s="218"/>
      <c r="AB1302" s="77"/>
      <c r="AC1302" s="78"/>
      <c r="AD1302" s="199"/>
      <c r="AE1302" s="91"/>
      <c r="AF1302" s="79"/>
      <c r="AG1302" s="79"/>
      <c r="AH1302" s="80"/>
      <c r="AI1302" s="81"/>
      <c r="AJ1302" s="81"/>
      <c r="AK1302" s="81"/>
      <c r="AL1302" s="81"/>
      <c r="AM1302" s="114"/>
      <c r="AN1302" s="82"/>
      <c r="AO1302" s="83"/>
      <c r="AP1302" s="83"/>
      <c r="AQ1302" s="83"/>
      <c r="AR1302" s="84"/>
      <c r="AS1302" s="85"/>
      <c r="AT1302" s="85"/>
      <c r="AU1302" s="85"/>
      <c r="AV1302" s="85"/>
      <c r="AW1302" s="104"/>
      <c r="AX1302" s="86"/>
      <c r="AY1302" s="87"/>
      <c r="AZ1302" s="87"/>
      <c r="BA1302" s="87"/>
      <c r="BB1302" s="88"/>
      <c r="BC1302" s="89"/>
      <c r="BD1302" s="89"/>
      <c r="BE1302" s="89"/>
      <c r="BF1302" s="89"/>
      <c r="BG1302" s="115"/>
      <c r="BH1302" s="90"/>
      <c r="BI1302" s="251"/>
      <c r="BJ1302" s="252"/>
      <c r="BK1302" s="252"/>
      <c r="BL1302" s="230"/>
      <c r="BM1302" s="230"/>
      <c r="BN1302" s="230"/>
      <c r="BO1302" s="231"/>
      <c r="BP1302" s="231"/>
      <c r="BQ1302" s="231"/>
      <c r="BR1302" s="232"/>
      <c r="BS1302" s="232"/>
      <c r="BT1302" s="232"/>
      <c r="BU1302" s="230"/>
      <c r="BV1302" s="230"/>
      <c r="BW1302" s="231"/>
      <c r="BX1302" s="231"/>
      <c r="BY1302" s="232"/>
      <c r="BZ1302" s="235"/>
      <c r="CA1302" s="257"/>
      <c r="CB1302" s="233"/>
      <c r="CC1302" s="230"/>
      <c r="CD1302" s="230"/>
      <c r="CE1302" s="230"/>
      <c r="CF1302" s="230"/>
      <c r="CG1302" s="230"/>
      <c r="CH1302" s="230"/>
      <c r="CI1302" s="230"/>
      <c r="CJ1302" s="231"/>
      <c r="CK1302" s="231"/>
      <c r="CL1302" s="231"/>
      <c r="CM1302" s="231"/>
      <c r="CN1302" s="231"/>
      <c r="CO1302" s="231"/>
      <c r="CP1302" s="231"/>
      <c r="CQ1302" s="231"/>
      <c r="CR1302" s="232"/>
      <c r="CS1302" s="232"/>
      <c r="CT1302" s="232"/>
      <c r="CU1302" s="232"/>
      <c r="CV1302" s="232"/>
      <c r="CW1302" s="232"/>
      <c r="CX1302" s="232"/>
      <c r="CY1302" s="234"/>
      <c r="CZ1302" s="106">
        <v>0</v>
      </c>
      <c r="DA1302" s="106">
        <v>0</v>
      </c>
      <c r="DB1302" s="106"/>
      <c r="DC1302" s="106"/>
      <c r="DD1302" s="106"/>
      <c r="DE1302" s="106"/>
      <c r="DF1302" s="490"/>
      <c r="DG1302" s="107"/>
      <c r="DH1302" s="107"/>
      <c r="DI1302" s="107"/>
      <c r="DJ1302" s="107"/>
      <c r="DK1302" s="107"/>
      <c r="DL1302" s="107"/>
      <c r="DM1302" s="110"/>
      <c r="DN1302" s="110"/>
      <c r="DO1302" s="110"/>
      <c r="DP1302" s="110"/>
      <c r="DQ1302" s="110"/>
      <c r="DR1302" s="110"/>
      <c r="DS1302" s="110"/>
      <c r="DT1302" s="110"/>
      <c r="DU1302" s="497"/>
      <c r="DV1302" s="497"/>
      <c r="DW1302" s="497"/>
      <c r="DX1302" s="497"/>
      <c r="DY1302" s="497"/>
      <c r="DZ1302" s="497"/>
      <c r="EA1302" s="288"/>
      <c r="EB1302" s="99"/>
      <c r="EC1302" s="99"/>
      <c r="ED1302" s="99"/>
      <c r="EE1302" s="99"/>
      <c r="EF1302" s="99"/>
      <c r="EG1302" s="99"/>
      <c r="EH1302" s="99"/>
      <c r="EI1302" s="99"/>
      <c r="EJ1302" s="99"/>
      <c r="EK1302" s="99"/>
      <c r="EL1302" s="99"/>
      <c r="EM1302" s="99"/>
      <c r="EN1302" s="99"/>
      <c r="EO1302" s="99"/>
      <c r="EP1302" s="99"/>
      <c r="EQ1302" s="99"/>
      <c r="ER1302" s="99"/>
      <c r="ES1302" s="99"/>
      <c r="ET1302" s="99"/>
      <c r="EU1302" s="99"/>
      <c r="EV1302" s="99"/>
      <c r="EW1302" s="99"/>
      <c r="EX1302" s="119"/>
      <c r="EY1302" s="121"/>
      <c r="EZ1302" s="287">
        <v>103</v>
      </c>
      <c r="FA1302" s="83">
        <v>56</v>
      </c>
      <c r="FB1302" s="126">
        <v>18</v>
      </c>
      <c r="FC1302" s="116" t="s">
        <v>1615</v>
      </c>
      <c r="FD1302" s="116" t="s">
        <v>1615</v>
      </c>
      <c r="FE1302" s="116" t="s">
        <v>1615</v>
      </c>
      <c r="FF1302" s="116" t="s">
        <v>1615</v>
      </c>
      <c r="FG1302" s="116">
        <v>6.6397399999999998</v>
      </c>
      <c r="FH1302" s="116">
        <v>-2.9346999999999999</v>
      </c>
      <c r="FI1302" s="116" t="s">
        <v>1615</v>
      </c>
      <c r="FJ1302" s="116" t="s">
        <v>1615</v>
      </c>
      <c r="FK1302" s="116" t="s">
        <v>1615</v>
      </c>
      <c r="FL1302" s="116" t="s">
        <v>1615</v>
      </c>
      <c r="FM1302" s="116" t="s">
        <v>5365</v>
      </c>
      <c r="FN1302" s="116" t="s">
        <v>5366</v>
      </c>
    </row>
    <row r="1303" spans="1:170" s="3" customFormat="1" ht="15" customHeight="1" x14ac:dyDescent="0.2">
      <c r="A1303" s="342">
        <v>20150129</v>
      </c>
      <c r="B1303" s="342">
        <v>10</v>
      </c>
      <c r="C1303" s="343"/>
      <c r="D1303" s="343"/>
      <c r="E1303" s="343"/>
      <c r="F1303" s="343"/>
      <c r="G1303" s="346"/>
      <c r="H1303" s="435"/>
      <c r="I1303" s="344"/>
      <c r="J1303" s="101"/>
      <c r="K1303" s="345" t="str">
        <f>IF(B1303=2,"Z:\Data\MOOG\HeTao\raw\",IF(B1303=5,"Z:\Data\MOOG\Polo\raw\",IF(B1303=10,"Z:\Data\MOOG\Messi\raw\","")))</f>
        <v>Z:\Data\MOOG\Messi\raw\</v>
      </c>
      <c r="L1303" s="341" t="s">
        <v>3010</v>
      </c>
      <c r="M1303" s="569" t="str">
        <f>IF(NOT(ISERROR(FIND("Training_dt",W1303))),"'Plot Psychometric_HH_dt_yuchen'",IF(NOT(ISERROR(FIND("Training",W1303))),"'Plot Psychometric_HH'",IF(NOT(ISERROR(FIND("1DAT",W1303))),"'Plot Tuning Azimuth_HH'",IF(NOT(ISERROR(FIND("HD_dt",W1303))),"'Plot HeadingDiscimination_PSTH_HH_dt_yuchen'",IF(NOT(ISERROR(FIND("HD",W1303))),"'Plot HeadingDiscimination_PSTH_HH'",IF(NOT(ISERROR(FIND("MemSac",W1303))),"'Memory Saccade Analysis_HH'",IF(NOT(ISERROR(FIND("DelSac",W1303))),"'Memory Saccade Analysis_HH'",IF(NOT(ISERROR(FIND("u-stim",W1303))),"'Plot Microstim_HH'",""))))))))</f>
        <v>'Plot Psychometric_HH'</v>
      </c>
      <c r="N1303" s="573">
        <v>1</v>
      </c>
      <c r="O1303" s="584">
        <v>-1</v>
      </c>
      <c r="P1303" s="590">
        <v>4</v>
      </c>
      <c r="Q1303" s="590">
        <f>IF(B1303=2,60,310)</f>
        <v>310</v>
      </c>
      <c r="R1303" s="590">
        <v>5</v>
      </c>
      <c r="S1303" s="590">
        <f>IF(B1303=2,60,-190)</f>
        <v>-190</v>
      </c>
      <c r="T1303" s="590">
        <v>1</v>
      </c>
      <c r="U1303" s="590" t="str">
        <f>IF(Z1303&lt;&gt;"",IF(NOT(ISERROR(FIND("SU",Z1303))),VALUE(RIGHT(Z1303,1))+4,IF(NOT(ISERROR(FIND("MU20",Z1303))),20,IF(NOT(ISERROR(FIND("MU21",Z1303))),21,IF(NOT(ISERROR(FIND("MU2",Z1303))),2,1)))),"")</f>
        <v/>
      </c>
      <c r="V1303" s="583"/>
      <c r="W1303" s="347" t="s">
        <v>1558</v>
      </c>
      <c r="X1303" s="192"/>
      <c r="Y1303" s="219"/>
      <c r="Z1303" s="217"/>
      <c r="AA1303" s="218"/>
      <c r="AB1303" s="77"/>
      <c r="AC1303" s="78"/>
      <c r="AD1303" s="199"/>
      <c r="AE1303" s="91"/>
      <c r="AF1303" s="79"/>
      <c r="AG1303" s="79"/>
      <c r="AH1303" s="80"/>
      <c r="AI1303" s="81"/>
      <c r="AJ1303" s="81"/>
      <c r="AK1303" s="81"/>
      <c r="AL1303" s="81"/>
      <c r="AM1303" s="114"/>
      <c r="AN1303" s="82"/>
      <c r="AO1303" s="83"/>
      <c r="AP1303" s="83"/>
      <c r="AQ1303" s="83"/>
      <c r="AR1303" s="84"/>
      <c r="AS1303" s="85"/>
      <c r="AT1303" s="85"/>
      <c r="AU1303" s="85"/>
      <c r="AV1303" s="85"/>
      <c r="AW1303" s="104"/>
      <c r="AX1303" s="86"/>
      <c r="AY1303" s="87"/>
      <c r="AZ1303" s="87"/>
      <c r="BA1303" s="87"/>
      <c r="BB1303" s="88"/>
      <c r="BC1303" s="89"/>
      <c r="BD1303" s="89"/>
      <c r="BE1303" s="89"/>
      <c r="BF1303" s="89"/>
      <c r="BG1303" s="115"/>
      <c r="BH1303" s="90"/>
      <c r="BI1303" s="251"/>
      <c r="BJ1303" s="252"/>
      <c r="BK1303" s="252"/>
      <c r="BL1303" s="230"/>
      <c r="BM1303" s="230"/>
      <c r="BN1303" s="230"/>
      <c r="BO1303" s="231"/>
      <c r="BP1303" s="231"/>
      <c r="BQ1303" s="231"/>
      <c r="BR1303" s="232"/>
      <c r="BS1303" s="232"/>
      <c r="BT1303" s="232"/>
      <c r="BU1303" s="230"/>
      <c r="BV1303" s="230"/>
      <c r="BW1303" s="231"/>
      <c r="BX1303" s="231"/>
      <c r="BY1303" s="232"/>
      <c r="BZ1303" s="235"/>
      <c r="CA1303" s="257"/>
      <c r="CB1303" s="233"/>
      <c r="CC1303" s="230"/>
      <c r="CD1303" s="230"/>
      <c r="CE1303" s="230"/>
      <c r="CF1303" s="230"/>
      <c r="CG1303" s="230"/>
      <c r="CH1303" s="230"/>
      <c r="CI1303" s="230"/>
      <c r="CJ1303" s="231"/>
      <c r="CK1303" s="231"/>
      <c r="CL1303" s="231"/>
      <c r="CM1303" s="231"/>
      <c r="CN1303" s="231"/>
      <c r="CO1303" s="231"/>
      <c r="CP1303" s="231"/>
      <c r="CQ1303" s="231"/>
      <c r="CR1303" s="232"/>
      <c r="CS1303" s="232"/>
      <c r="CT1303" s="232"/>
      <c r="CU1303" s="232"/>
      <c r="CV1303" s="232"/>
      <c r="CW1303" s="232"/>
      <c r="CX1303" s="232"/>
      <c r="CY1303" s="234"/>
      <c r="CZ1303" s="106">
        <v>0</v>
      </c>
      <c r="DA1303" s="106">
        <v>0</v>
      </c>
      <c r="DB1303" s="106"/>
      <c r="DC1303" s="106"/>
      <c r="DD1303" s="106"/>
      <c r="DE1303" s="106"/>
      <c r="DF1303" s="490"/>
      <c r="DG1303" s="107"/>
      <c r="DH1303" s="107"/>
      <c r="DI1303" s="107"/>
      <c r="DJ1303" s="107"/>
      <c r="DK1303" s="107"/>
      <c r="DL1303" s="107"/>
      <c r="DM1303" s="110"/>
      <c r="DN1303" s="110"/>
      <c r="DO1303" s="110"/>
      <c r="DP1303" s="110"/>
      <c r="DQ1303" s="110"/>
      <c r="DR1303" s="110"/>
      <c r="DS1303" s="110"/>
      <c r="DT1303" s="110"/>
      <c r="DU1303" s="497"/>
      <c r="DV1303" s="497"/>
      <c r="DW1303" s="497"/>
      <c r="DX1303" s="497"/>
      <c r="DY1303" s="497"/>
      <c r="DZ1303" s="497"/>
      <c r="EA1303" s="288"/>
      <c r="EB1303" s="99"/>
      <c r="EC1303" s="99"/>
      <c r="ED1303" s="492"/>
      <c r="EE1303" s="492"/>
      <c r="EF1303" s="99"/>
      <c r="EG1303" s="99"/>
      <c r="EH1303" s="99"/>
      <c r="EI1303" s="99"/>
      <c r="EJ1303" s="99"/>
      <c r="EK1303" s="99"/>
      <c r="EL1303" s="99"/>
      <c r="EM1303" s="99"/>
      <c r="EN1303" s="99"/>
      <c r="EO1303" s="99"/>
      <c r="EP1303" s="99"/>
      <c r="EQ1303" s="99"/>
      <c r="ER1303" s="99"/>
      <c r="ES1303" s="99"/>
      <c r="ET1303" s="99"/>
      <c r="EU1303" s="99"/>
      <c r="EV1303" s="99"/>
      <c r="EW1303" s="99"/>
      <c r="EX1303" s="119"/>
      <c r="EY1303" s="121"/>
      <c r="EZ1303" s="287">
        <v>103</v>
      </c>
      <c r="FA1303" s="83">
        <v>28</v>
      </c>
      <c r="FB1303" s="126">
        <v>18</v>
      </c>
      <c r="FC1303" s="116">
        <v>5.7634499999999997</v>
      </c>
      <c r="FD1303" s="116">
        <v>-2.5601500000000001</v>
      </c>
      <c r="FE1303" s="116" t="s">
        <v>1615</v>
      </c>
      <c r="FF1303" s="116" t="s">
        <v>1615</v>
      </c>
      <c r="FG1303" s="116" t="s">
        <v>1615</v>
      </c>
      <c r="FH1303" s="116" t="s">
        <v>1615</v>
      </c>
      <c r="FI1303" s="116" t="s">
        <v>5367</v>
      </c>
      <c r="FJ1303" s="116" t="s">
        <v>5368</v>
      </c>
      <c r="FK1303" s="116" t="s">
        <v>1615</v>
      </c>
      <c r="FL1303" s="116" t="s">
        <v>1615</v>
      </c>
      <c r="FM1303" s="116" t="s">
        <v>1615</v>
      </c>
      <c r="FN1303" s="116" t="s">
        <v>1615</v>
      </c>
    </row>
    <row r="1304" spans="1:170" s="3" customFormat="1" ht="15" customHeight="1" x14ac:dyDescent="0.2">
      <c r="A1304" s="342">
        <v>20150129</v>
      </c>
      <c r="B1304" s="342">
        <v>10</v>
      </c>
      <c r="C1304" s="343"/>
      <c r="D1304" s="343"/>
      <c r="E1304" s="343"/>
      <c r="F1304" s="343"/>
      <c r="G1304" s="346"/>
      <c r="H1304" s="435"/>
      <c r="I1304" s="344"/>
      <c r="J1304" s="101"/>
      <c r="K1304" s="345" t="str">
        <f>IF(B1304=2,"Z:\Data\MOOG\HeTao\raw\",IF(B1304=5,"Z:\Data\MOOG\Polo\raw\",IF(B1304=10,"Z:\Data\MOOG\Messi\raw\","")))</f>
        <v>Z:\Data\MOOG\Messi\raw\</v>
      </c>
      <c r="L1304" s="341" t="s">
        <v>3011</v>
      </c>
      <c r="M1304" s="569" t="str">
        <f>IF(NOT(ISERROR(FIND("Training_dt",W1304))),"'Plot Psychometric_HH_dt_yuchen'",IF(NOT(ISERROR(FIND("Training",W1304))),"'Plot Psychometric_HH'",IF(NOT(ISERROR(FIND("1DAT",W1304))),"'Plot Tuning Azimuth_HH'",IF(NOT(ISERROR(FIND("HD_dt",W1304))),"'Plot HeadingDiscimination_PSTH_HH_dt_yuchen'",IF(NOT(ISERROR(FIND("HD",W1304))),"'Plot HeadingDiscimination_PSTH_HH'",IF(NOT(ISERROR(FIND("MemSac",W1304))),"'Memory Saccade Analysis_HH'",IF(NOT(ISERROR(FIND("DelSac",W1304))),"'Memory Saccade Analysis_HH'",IF(NOT(ISERROR(FIND("u-stim",W1304))),"'Plot Microstim_HH'",""))))))))</f>
        <v>'Plot Psychometric_HH'</v>
      </c>
      <c r="N1304" s="573">
        <v>1</v>
      </c>
      <c r="O1304" s="584">
        <v>-1</v>
      </c>
      <c r="P1304" s="590">
        <v>4</v>
      </c>
      <c r="Q1304" s="590">
        <f>IF(B1304=2,60,310)</f>
        <v>310</v>
      </c>
      <c r="R1304" s="590">
        <v>5</v>
      </c>
      <c r="S1304" s="590">
        <f>IF(B1304=2,60,-190)</f>
        <v>-190</v>
      </c>
      <c r="T1304" s="590">
        <v>1</v>
      </c>
      <c r="U1304" s="590" t="str">
        <f>IF(Z1304&lt;&gt;"",IF(NOT(ISERROR(FIND("SU",Z1304))),VALUE(RIGHT(Z1304,1))+4,IF(NOT(ISERROR(FIND("MU20",Z1304))),20,IF(NOT(ISERROR(FIND("MU21",Z1304))),21,IF(NOT(ISERROR(FIND("MU2",Z1304))),2,1)))),"")</f>
        <v/>
      </c>
      <c r="V1304" s="583"/>
      <c r="W1304" s="347" t="s">
        <v>1558</v>
      </c>
      <c r="X1304" s="192"/>
      <c r="Y1304" s="219"/>
      <c r="Z1304" s="217"/>
      <c r="AA1304" s="218"/>
      <c r="AB1304" s="77"/>
      <c r="AC1304" s="78"/>
      <c r="AD1304" s="199"/>
      <c r="AE1304" s="91"/>
      <c r="AF1304" s="79"/>
      <c r="AG1304" s="79"/>
      <c r="AH1304" s="80"/>
      <c r="AI1304" s="81"/>
      <c r="AJ1304" s="81"/>
      <c r="AK1304" s="81"/>
      <c r="AL1304" s="81"/>
      <c r="AM1304" s="114"/>
      <c r="AN1304" s="82"/>
      <c r="AO1304" s="83"/>
      <c r="AP1304" s="83"/>
      <c r="AQ1304" s="83"/>
      <c r="AR1304" s="84"/>
      <c r="AS1304" s="85"/>
      <c r="AT1304" s="85"/>
      <c r="AU1304" s="85"/>
      <c r="AV1304" s="85"/>
      <c r="AW1304" s="104"/>
      <c r="AX1304" s="86"/>
      <c r="AY1304" s="87"/>
      <c r="AZ1304" s="87"/>
      <c r="BA1304" s="87"/>
      <c r="BB1304" s="88"/>
      <c r="BC1304" s="89"/>
      <c r="BD1304" s="89"/>
      <c r="BE1304" s="89"/>
      <c r="BF1304" s="89"/>
      <c r="BG1304" s="115"/>
      <c r="BH1304" s="90"/>
      <c r="BI1304" s="251"/>
      <c r="BJ1304" s="252"/>
      <c r="BK1304" s="252"/>
      <c r="BL1304" s="230"/>
      <c r="BM1304" s="230"/>
      <c r="BN1304" s="230"/>
      <c r="BO1304" s="231"/>
      <c r="BP1304" s="231"/>
      <c r="BQ1304" s="231"/>
      <c r="BR1304" s="232"/>
      <c r="BS1304" s="232"/>
      <c r="BT1304" s="232"/>
      <c r="BU1304" s="230"/>
      <c r="BV1304" s="230"/>
      <c r="BW1304" s="231"/>
      <c r="BX1304" s="231"/>
      <c r="BY1304" s="232"/>
      <c r="BZ1304" s="235"/>
      <c r="CA1304" s="257"/>
      <c r="CB1304" s="233"/>
      <c r="CC1304" s="230"/>
      <c r="CD1304" s="230"/>
      <c r="CE1304" s="230"/>
      <c r="CF1304" s="230"/>
      <c r="CG1304" s="230"/>
      <c r="CH1304" s="230"/>
      <c r="CI1304" s="230"/>
      <c r="CJ1304" s="231"/>
      <c r="CK1304" s="231"/>
      <c r="CL1304" s="231"/>
      <c r="CM1304" s="231"/>
      <c r="CN1304" s="231"/>
      <c r="CO1304" s="231"/>
      <c r="CP1304" s="231"/>
      <c r="CQ1304" s="231"/>
      <c r="CR1304" s="232"/>
      <c r="CS1304" s="232"/>
      <c r="CT1304" s="232"/>
      <c r="CU1304" s="232"/>
      <c r="CV1304" s="232"/>
      <c r="CW1304" s="232"/>
      <c r="CX1304" s="232"/>
      <c r="CY1304" s="234"/>
      <c r="CZ1304" s="106">
        <v>0</v>
      </c>
      <c r="DA1304" s="106">
        <v>0</v>
      </c>
      <c r="DB1304" s="106"/>
      <c r="DC1304" s="106"/>
      <c r="DD1304" s="106"/>
      <c r="DE1304" s="106"/>
      <c r="DF1304" s="490"/>
      <c r="DG1304" s="107"/>
      <c r="DH1304" s="107"/>
      <c r="DI1304" s="107"/>
      <c r="DJ1304" s="107"/>
      <c r="DK1304" s="107"/>
      <c r="DL1304" s="107"/>
      <c r="DM1304" s="110"/>
      <c r="DN1304" s="110"/>
      <c r="DO1304" s="110"/>
      <c r="DP1304" s="110"/>
      <c r="DQ1304" s="110"/>
      <c r="DR1304" s="110"/>
      <c r="DS1304" s="110"/>
      <c r="DT1304" s="110"/>
      <c r="DU1304" s="497"/>
      <c r="DV1304" s="497"/>
      <c r="DW1304" s="497"/>
      <c r="DX1304" s="497"/>
      <c r="DY1304" s="497"/>
      <c r="DZ1304" s="497"/>
      <c r="EA1304" s="288"/>
      <c r="EB1304" s="492"/>
      <c r="EC1304" s="492"/>
      <c r="ED1304" s="99"/>
      <c r="EE1304" s="492"/>
      <c r="EF1304" s="492"/>
      <c r="EG1304" s="99"/>
      <c r="EH1304" s="99"/>
      <c r="EI1304" s="99"/>
      <c r="EJ1304" s="99"/>
      <c r="EK1304" s="99"/>
      <c r="EL1304" s="99"/>
      <c r="EM1304" s="99"/>
      <c r="EN1304" s="99"/>
      <c r="EO1304" s="99"/>
      <c r="EP1304" s="99"/>
      <c r="EQ1304" s="99"/>
      <c r="ER1304" s="99"/>
      <c r="ES1304" s="99"/>
      <c r="ET1304" s="99"/>
      <c r="EU1304" s="99"/>
      <c r="EV1304" s="99"/>
      <c r="EW1304" s="99"/>
      <c r="EX1304" s="119"/>
      <c r="EY1304" s="121"/>
      <c r="EZ1304" s="287">
        <v>103</v>
      </c>
      <c r="FA1304" s="83">
        <v>35</v>
      </c>
      <c r="FB1304" s="126">
        <v>18</v>
      </c>
      <c r="FC1304" s="116">
        <v>6.3177000000000003</v>
      </c>
      <c r="FD1304" s="116">
        <v>-1.3871599999999999</v>
      </c>
      <c r="FE1304" s="116" t="s">
        <v>1615</v>
      </c>
      <c r="FF1304" s="116" t="s">
        <v>1615</v>
      </c>
      <c r="FG1304" s="116" t="s">
        <v>1615</v>
      </c>
      <c r="FH1304" s="116" t="s">
        <v>1615</v>
      </c>
      <c r="FI1304" s="116" t="s">
        <v>5369</v>
      </c>
      <c r="FJ1304" s="116" t="s">
        <v>5370</v>
      </c>
      <c r="FK1304" s="116" t="s">
        <v>1615</v>
      </c>
      <c r="FL1304" s="116" t="s">
        <v>1615</v>
      </c>
      <c r="FM1304" s="116" t="s">
        <v>1615</v>
      </c>
      <c r="FN1304" s="116" t="s">
        <v>1615</v>
      </c>
    </row>
    <row r="1305" spans="1:170" s="3" customFormat="1" ht="15" customHeight="1" x14ac:dyDescent="0.2">
      <c r="A1305" s="342">
        <v>20150130</v>
      </c>
      <c r="B1305" s="342">
        <v>10</v>
      </c>
      <c r="C1305" s="343"/>
      <c r="D1305" s="343"/>
      <c r="E1305" s="343"/>
      <c r="F1305" s="343"/>
      <c r="G1305" s="346"/>
      <c r="H1305" s="435"/>
      <c r="I1305" s="344"/>
      <c r="J1305" s="101"/>
      <c r="K1305" s="345" t="str">
        <f>IF(B1305=2,"Z:\Data\MOOG\HeTao\raw\",IF(B1305=5,"Z:\Data\MOOG\Polo\raw\",IF(B1305=10,"Z:\Data\MOOG\Messi\raw\","")))</f>
        <v>Z:\Data\MOOG\Messi\raw\</v>
      </c>
      <c r="L1305" s="341" t="s">
        <v>3012</v>
      </c>
      <c r="M1305" s="569" t="str">
        <f>IF(NOT(ISERROR(FIND("Training_dt",W1305))),"'Plot Psychometric_HH_dt_yuchen'",IF(NOT(ISERROR(FIND("Training",W1305))),"'Plot Psychometric_HH'",IF(NOT(ISERROR(FIND("1DAT",W1305))),"'Plot Tuning Azimuth_HH'",IF(NOT(ISERROR(FIND("HD_dt",W1305))),"'Plot HeadingDiscimination_PSTH_HH_dt_yuchen'",IF(NOT(ISERROR(FIND("HD",W1305))),"'Plot HeadingDiscimination_PSTH_HH'",IF(NOT(ISERROR(FIND("MemSac",W1305))),"'Memory Saccade Analysis_HH'",IF(NOT(ISERROR(FIND("DelSac",W1305))),"'Memory Saccade Analysis_HH'",IF(NOT(ISERROR(FIND("u-stim",W1305))),"'Plot Microstim_HH'",""))))))))</f>
        <v>'Plot Psychometric_HH'</v>
      </c>
      <c r="N1305" s="573">
        <v>1</v>
      </c>
      <c r="O1305" s="584">
        <v>-1</v>
      </c>
      <c r="P1305" s="590">
        <v>4</v>
      </c>
      <c r="Q1305" s="590">
        <f>IF(B1305=2,60,310)</f>
        <v>310</v>
      </c>
      <c r="R1305" s="590">
        <v>5</v>
      </c>
      <c r="S1305" s="590">
        <f>IF(B1305=2,60,-190)</f>
        <v>-190</v>
      </c>
      <c r="T1305" s="590">
        <v>1</v>
      </c>
      <c r="U1305" s="590" t="str">
        <f>IF(Z1305&lt;&gt;"",IF(NOT(ISERROR(FIND("SU",Z1305))),VALUE(RIGHT(Z1305,1))+4,IF(NOT(ISERROR(FIND("MU20",Z1305))),20,IF(NOT(ISERROR(FIND("MU21",Z1305))),21,IF(NOT(ISERROR(FIND("MU2",Z1305))),2,1)))),"")</f>
        <v/>
      </c>
      <c r="V1305" s="583"/>
      <c r="W1305" s="347" t="s">
        <v>1558</v>
      </c>
      <c r="X1305" s="192"/>
      <c r="Y1305" s="219"/>
      <c r="Z1305" s="217"/>
      <c r="AA1305" s="218"/>
      <c r="AB1305" s="77"/>
      <c r="AC1305" s="78"/>
      <c r="AD1305" s="199"/>
      <c r="AE1305" s="91"/>
      <c r="AF1305" s="79"/>
      <c r="AG1305" s="79"/>
      <c r="AH1305" s="80"/>
      <c r="AI1305" s="81"/>
      <c r="AJ1305" s="81"/>
      <c r="AK1305" s="81"/>
      <c r="AL1305" s="81"/>
      <c r="AM1305" s="114"/>
      <c r="AN1305" s="82"/>
      <c r="AO1305" s="83"/>
      <c r="AP1305" s="83"/>
      <c r="AQ1305" s="83"/>
      <c r="AR1305" s="84"/>
      <c r="AS1305" s="85"/>
      <c r="AT1305" s="85"/>
      <c r="AU1305" s="85"/>
      <c r="AV1305" s="85"/>
      <c r="AW1305" s="104"/>
      <c r="AX1305" s="86"/>
      <c r="AY1305" s="87"/>
      <c r="AZ1305" s="87"/>
      <c r="BA1305" s="87"/>
      <c r="BB1305" s="88"/>
      <c r="BC1305" s="89"/>
      <c r="BD1305" s="89"/>
      <c r="BE1305" s="89"/>
      <c r="BF1305" s="89"/>
      <c r="BG1305" s="115"/>
      <c r="BH1305" s="90"/>
      <c r="BI1305" s="251"/>
      <c r="BJ1305" s="252"/>
      <c r="BK1305" s="252"/>
      <c r="BL1305" s="230"/>
      <c r="BM1305" s="230"/>
      <c r="BN1305" s="230"/>
      <c r="BO1305" s="231"/>
      <c r="BP1305" s="231"/>
      <c r="BQ1305" s="231"/>
      <c r="BR1305" s="232"/>
      <c r="BS1305" s="232"/>
      <c r="BT1305" s="232"/>
      <c r="BU1305" s="230"/>
      <c r="BV1305" s="230"/>
      <c r="BW1305" s="231"/>
      <c r="BX1305" s="231"/>
      <c r="BY1305" s="232"/>
      <c r="BZ1305" s="235"/>
      <c r="CA1305" s="257"/>
      <c r="CB1305" s="233"/>
      <c r="CC1305" s="230"/>
      <c r="CD1305" s="230"/>
      <c r="CE1305" s="230"/>
      <c r="CF1305" s="230"/>
      <c r="CG1305" s="230"/>
      <c r="CH1305" s="230"/>
      <c r="CI1305" s="230"/>
      <c r="CJ1305" s="231"/>
      <c r="CK1305" s="231"/>
      <c r="CL1305" s="231"/>
      <c r="CM1305" s="231"/>
      <c r="CN1305" s="231"/>
      <c r="CO1305" s="231"/>
      <c r="CP1305" s="231"/>
      <c r="CQ1305" s="231"/>
      <c r="CR1305" s="232"/>
      <c r="CS1305" s="232"/>
      <c r="CT1305" s="232"/>
      <c r="CU1305" s="232"/>
      <c r="CV1305" s="232"/>
      <c r="CW1305" s="232"/>
      <c r="CX1305" s="232"/>
      <c r="CY1305" s="234"/>
      <c r="CZ1305" s="106">
        <v>0</v>
      </c>
      <c r="DA1305" s="106">
        <v>0</v>
      </c>
      <c r="DB1305" s="106"/>
      <c r="DC1305" s="106"/>
      <c r="DD1305" s="106"/>
      <c r="DE1305" s="106"/>
      <c r="DF1305" s="490"/>
      <c r="DG1305" s="107"/>
      <c r="DH1305" s="107"/>
      <c r="DI1305" s="107"/>
      <c r="DJ1305" s="107"/>
      <c r="DK1305" s="107"/>
      <c r="DL1305" s="107"/>
      <c r="DM1305" s="110"/>
      <c r="DN1305" s="110"/>
      <c r="DO1305" s="110"/>
      <c r="DP1305" s="110"/>
      <c r="DQ1305" s="110"/>
      <c r="DR1305" s="110"/>
      <c r="DS1305" s="110"/>
      <c r="DT1305" s="110"/>
      <c r="DU1305" s="497"/>
      <c r="DV1305" s="497"/>
      <c r="DW1305" s="497"/>
      <c r="DX1305" s="497"/>
      <c r="DY1305" s="497"/>
      <c r="DZ1305" s="497"/>
      <c r="EA1305" s="288"/>
      <c r="EB1305" s="99"/>
      <c r="EC1305" s="99"/>
      <c r="ED1305" s="99"/>
      <c r="EE1305" s="99"/>
      <c r="EF1305" s="99"/>
      <c r="EG1305" s="99"/>
      <c r="EH1305" s="99"/>
      <c r="EI1305" s="99"/>
      <c r="EJ1305" s="99"/>
      <c r="EK1305" s="99"/>
      <c r="EL1305" s="99"/>
      <c r="EM1305" s="99"/>
      <c r="EN1305" s="99"/>
      <c r="EO1305" s="99"/>
      <c r="EP1305" s="99"/>
      <c r="EQ1305" s="99"/>
      <c r="ER1305" s="99"/>
      <c r="ES1305" s="99"/>
      <c r="ET1305" s="99"/>
      <c r="EU1305" s="99"/>
      <c r="EV1305" s="99"/>
      <c r="EW1305" s="99"/>
      <c r="EX1305" s="119"/>
      <c r="EY1305" s="121"/>
      <c r="EZ1305" s="287">
        <v>103</v>
      </c>
      <c r="FA1305" s="83">
        <v>45</v>
      </c>
      <c r="FB1305" s="126">
        <v>18</v>
      </c>
      <c r="FC1305" s="116">
        <v>5.0445500000000001</v>
      </c>
      <c r="FD1305" s="116">
        <v>-0.36971300000000001</v>
      </c>
      <c r="FE1305" s="116" t="s">
        <v>1615</v>
      </c>
      <c r="FF1305" s="116" t="s">
        <v>1615</v>
      </c>
      <c r="FG1305" s="116" t="s">
        <v>1615</v>
      </c>
      <c r="FH1305" s="116" t="s">
        <v>1615</v>
      </c>
      <c r="FI1305" s="116" t="s">
        <v>5371</v>
      </c>
      <c r="FJ1305" s="116" t="s">
        <v>5372</v>
      </c>
      <c r="FK1305" s="116" t="s">
        <v>1615</v>
      </c>
      <c r="FL1305" s="116" t="s">
        <v>1615</v>
      </c>
      <c r="FM1305" s="116" t="s">
        <v>1615</v>
      </c>
      <c r="FN1305" s="116" t="s">
        <v>1615</v>
      </c>
    </row>
    <row r="1306" spans="1:170" s="3" customFormat="1" ht="15" customHeight="1" x14ac:dyDescent="0.2">
      <c r="A1306" s="342">
        <v>20150130</v>
      </c>
      <c r="B1306" s="342">
        <v>10</v>
      </c>
      <c r="C1306" s="343"/>
      <c r="D1306" s="343"/>
      <c r="E1306" s="343"/>
      <c r="F1306" s="343"/>
      <c r="G1306" s="346"/>
      <c r="H1306" s="435"/>
      <c r="I1306" s="344"/>
      <c r="J1306" s="101"/>
      <c r="K1306" s="345" t="str">
        <f>IF(B1306=2,"Z:\Data\MOOG\HeTao\raw\",IF(B1306=5,"Z:\Data\MOOG\Polo\raw\",IF(B1306=10,"Z:\Data\MOOG\Messi\raw\","")))</f>
        <v>Z:\Data\MOOG\Messi\raw\</v>
      </c>
      <c r="L1306" s="341" t="s">
        <v>3013</v>
      </c>
      <c r="M1306" s="569" t="str">
        <f>IF(NOT(ISERROR(FIND("Training_dt",W1306))),"'Plot Psychometric_HH_dt_yuchen'",IF(NOT(ISERROR(FIND("Training",W1306))),"'Plot Psychometric_HH'",IF(NOT(ISERROR(FIND("1DAT",W1306))),"'Plot Tuning Azimuth_HH'",IF(NOT(ISERROR(FIND("HD_dt",W1306))),"'Plot HeadingDiscimination_PSTH_HH_dt_yuchen'",IF(NOT(ISERROR(FIND("HD",W1306))),"'Plot HeadingDiscimination_PSTH_HH'",IF(NOT(ISERROR(FIND("MemSac",W1306))),"'Memory Saccade Analysis_HH'",IF(NOT(ISERROR(FIND("DelSac",W1306))),"'Memory Saccade Analysis_HH'",IF(NOT(ISERROR(FIND("u-stim",W1306))),"'Plot Microstim_HH'",""))))))))</f>
        <v>'Plot Psychometric_HH'</v>
      </c>
      <c r="N1306" s="573">
        <v>1</v>
      </c>
      <c r="O1306" s="584">
        <v>-1</v>
      </c>
      <c r="P1306" s="590">
        <v>4</v>
      </c>
      <c r="Q1306" s="590">
        <f>IF(B1306=2,60,310)</f>
        <v>310</v>
      </c>
      <c r="R1306" s="590">
        <v>5</v>
      </c>
      <c r="S1306" s="590">
        <f>IF(B1306=2,60,-190)</f>
        <v>-190</v>
      </c>
      <c r="T1306" s="590">
        <v>1</v>
      </c>
      <c r="U1306" s="590" t="str">
        <f>IF(Z1306&lt;&gt;"",IF(NOT(ISERROR(FIND("SU",Z1306))),VALUE(RIGHT(Z1306,1))+4,IF(NOT(ISERROR(FIND("MU20",Z1306))),20,IF(NOT(ISERROR(FIND("MU21",Z1306))),21,IF(NOT(ISERROR(FIND("MU2",Z1306))),2,1)))),"")</f>
        <v/>
      </c>
      <c r="V1306" s="583"/>
      <c r="W1306" s="347" t="s">
        <v>1558</v>
      </c>
      <c r="X1306" s="192"/>
      <c r="Y1306" s="219"/>
      <c r="Z1306" s="217"/>
      <c r="AA1306" s="218"/>
      <c r="AB1306" s="77"/>
      <c r="AC1306" s="78"/>
      <c r="AD1306" s="199"/>
      <c r="AE1306" s="91"/>
      <c r="AF1306" s="79"/>
      <c r="AG1306" s="79"/>
      <c r="AH1306" s="80"/>
      <c r="AI1306" s="81"/>
      <c r="AJ1306" s="81"/>
      <c r="AK1306" s="81"/>
      <c r="AL1306" s="81"/>
      <c r="AM1306" s="114"/>
      <c r="AN1306" s="82"/>
      <c r="AO1306" s="83"/>
      <c r="AP1306" s="83"/>
      <c r="AQ1306" s="83"/>
      <c r="AR1306" s="84"/>
      <c r="AS1306" s="85"/>
      <c r="AT1306" s="85"/>
      <c r="AU1306" s="85"/>
      <c r="AV1306" s="85"/>
      <c r="AW1306" s="104"/>
      <c r="AX1306" s="86"/>
      <c r="AY1306" s="87"/>
      <c r="AZ1306" s="87"/>
      <c r="BA1306" s="87"/>
      <c r="BB1306" s="88"/>
      <c r="BC1306" s="89"/>
      <c r="BD1306" s="89"/>
      <c r="BE1306" s="89"/>
      <c r="BF1306" s="89"/>
      <c r="BG1306" s="115"/>
      <c r="BH1306" s="90"/>
      <c r="BI1306" s="251"/>
      <c r="BJ1306" s="252"/>
      <c r="BK1306" s="252"/>
      <c r="BL1306" s="230"/>
      <c r="BM1306" s="230"/>
      <c r="BN1306" s="230"/>
      <c r="BO1306" s="231"/>
      <c r="BP1306" s="231"/>
      <c r="BQ1306" s="231"/>
      <c r="BR1306" s="232"/>
      <c r="BS1306" s="232"/>
      <c r="BT1306" s="232"/>
      <c r="BU1306" s="230"/>
      <c r="BV1306" s="230"/>
      <c r="BW1306" s="231"/>
      <c r="BX1306" s="231"/>
      <c r="BY1306" s="232"/>
      <c r="BZ1306" s="235"/>
      <c r="CA1306" s="257"/>
      <c r="CB1306" s="233"/>
      <c r="CC1306" s="230"/>
      <c r="CD1306" s="230"/>
      <c r="CE1306" s="230"/>
      <c r="CF1306" s="230"/>
      <c r="CG1306" s="230"/>
      <c r="CH1306" s="230"/>
      <c r="CI1306" s="230"/>
      <c r="CJ1306" s="231"/>
      <c r="CK1306" s="231"/>
      <c r="CL1306" s="231"/>
      <c r="CM1306" s="231"/>
      <c r="CN1306" s="231"/>
      <c r="CO1306" s="231"/>
      <c r="CP1306" s="231"/>
      <c r="CQ1306" s="231"/>
      <c r="CR1306" s="232"/>
      <c r="CS1306" s="232"/>
      <c r="CT1306" s="232"/>
      <c r="CU1306" s="232"/>
      <c r="CV1306" s="232"/>
      <c r="CW1306" s="232"/>
      <c r="CX1306" s="232"/>
      <c r="CY1306" s="234"/>
      <c r="CZ1306" s="106">
        <v>0</v>
      </c>
      <c r="DA1306" s="106">
        <v>0</v>
      </c>
      <c r="DB1306" s="106"/>
      <c r="DC1306" s="106"/>
      <c r="DD1306" s="106"/>
      <c r="DE1306" s="106"/>
      <c r="DF1306" s="490"/>
      <c r="DG1306" s="107"/>
      <c r="DH1306" s="107"/>
      <c r="DI1306" s="107"/>
      <c r="DJ1306" s="107"/>
      <c r="DK1306" s="107"/>
      <c r="DL1306" s="107"/>
      <c r="DM1306" s="110"/>
      <c r="DN1306" s="110"/>
      <c r="DO1306" s="110"/>
      <c r="DP1306" s="110"/>
      <c r="DQ1306" s="110"/>
      <c r="DR1306" s="110"/>
      <c r="DS1306" s="110"/>
      <c r="DT1306" s="110"/>
      <c r="DU1306" s="497"/>
      <c r="DV1306" s="497"/>
      <c r="DW1306" s="497"/>
      <c r="DX1306" s="497"/>
      <c r="DY1306" s="497"/>
      <c r="DZ1306" s="497"/>
      <c r="EA1306" s="288"/>
      <c r="EB1306" s="99"/>
      <c r="EC1306" s="99"/>
      <c r="ED1306" s="99"/>
      <c r="EE1306" s="99"/>
      <c r="EF1306" s="99"/>
      <c r="EG1306" s="99"/>
      <c r="EH1306" s="99"/>
      <c r="EI1306" s="99"/>
      <c r="EJ1306" s="99"/>
      <c r="EK1306" s="99"/>
      <c r="EL1306" s="99"/>
      <c r="EM1306" s="99"/>
      <c r="EN1306" s="99"/>
      <c r="EO1306" s="99"/>
      <c r="EP1306" s="99"/>
      <c r="EQ1306" s="99"/>
      <c r="ER1306" s="99"/>
      <c r="ES1306" s="99"/>
      <c r="ET1306" s="99"/>
      <c r="EU1306" s="99"/>
      <c r="EV1306" s="99"/>
      <c r="EW1306" s="99"/>
      <c r="EX1306" s="119"/>
      <c r="EY1306" s="121"/>
      <c r="EZ1306" s="287">
        <v>103</v>
      </c>
      <c r="FA1306" s="83">
        <v>30</v>
      </c>
      <c r="FB1306" s="126">
        <v>18</v>
      </c>
      <c r="FC1306" s="116" t="s">
        <v>1615</v>
      </c>
      <c r="FD1306" s="116" t="s">
        <v>1615</v>
      </c>
      <c r="FE1306" s="116" t="s">
        <v>1615</v>
      </c>
      <c r="FF1306" s="116" t="s">
        <v>1615</v>
      </c>
      <c r="FG1306" s="116">
        <v>7.6625199999999998</v>
      </c>
      <c r="FH1306" s="116">
        <v>-2.5273699999999999</v>
      </c>
      <c r="FI1306" s="116" t="s">
        <v>1615</v>
      </c>
      <c r="FJ1306" s="116" t="s">
        <v>1615</v>
      </c>
      <c r="FK1306" s="116" t="s">
        <v>1615</v>
      </c>
      <c r="FL1306" s="116" t="s">
        <v>1615</v>
      </c>
      <c r="FM1306" s="116" t="s">
        <v>5373</v>
      </c>
      <c r="FN1306" s="116" t="s">
        <v>5374</v>
      </c>
    </row>
    <row r="1307" spans="1:170" s="3" customFormat="1" ht="15" customHeight="1" x14ac:dyDescent="0.2">
      <c r="A1307" s="342">
        <v>20150130</v>
      </c>
      <c r="B1307" s="342">
        <v>5</v>
      </c>
      <c r="C1307" s="343">
        <v>83</v>
      </c>
      <c r="D1307" s="343">
        <v>1</v>
      </c>
      <c r="E1307" s="343">
        <v>6</v>
      </c>
      <c r="F1307" s="343">
        <v>12</v>
      </c>
      <c r="G1307" s="346">
        <v>2</v>
      </c>
      <c r="H1307" s="435">
        <v>0</v>
      </c>
      <c r="I1307" s="344">
        <v>6324</v>
      </c>
      <c r="J1307" s="101" t="s">
        <v>1983</v>
      </c>
      <c r="K1307" s="345" t="str">
        <f>IF(B1307=2,"Z:\Data\MOOG\HeTao\raw\",IF(B1307=5,"Z:\Data\MOOG\Polo\raw\",IF(B1307=10,"Z:\Data\MOOG\Messi\raw\","")))</f>
        <v>Z:\Data\MOOG\Polo\raw\</v>
      </c>
      <c r="L1307" s="341" t="s">
        <v>3301</v>
      </c>
      <c r="M1307" s="569" t="str">
        <f>IF(NOT(ISERROR(FIND("Training_dt",W1307))),"'Plot Psychometric_HH_dt_yuchen'",IF(NOT(ISERROR(FIND("Training",W1307))),"'Plot Psychometric_HH'",IF(NOT(ISERROR(FIND("1DAT",W1307))),"'Plot Tuning Azimuth_HH'",IF(NOT(ISERROR(FIND("HD_dt",W1307))),"'Plot HeadingDiscimination_PSTH_HH_dt_yuchen'",IF(NOT(ISERROR(FIND("HD",W1307))),"'Plot HeadingDiscimination_PSTH_HH'",IF(NOT(ISERROR(FIND("MemSac",W1307))),"'Memory Saccade Analysis_HH'",IF(NOT(ISERROR(FIND("DelSac",W1307))),"'Memory Saccade Analysis_HH'",IF(NOT(ISERROR(FIND("u-stim",W1307))),"'Plot Microstim_HH'",""))))))))</f>
        <v>'Plot Tuning Azimuth_HH'</v>
      </c>
      <c r="N1307" s="573">
        <v>1</v>
      </c>
      <c r="O1307" s="584">
        <v>-1</v>
      </c>
      <c r="P1307" s="590">
        <v>4</v>
      </c>
      <c r="Q1307" s="590">
        <f>IF(B1307=2,60,310)</f>
        <v>310</v>
      </c>
      <c r="R1307" s="590">
        <v>5</v>
      </c>
      <c r="S1307" s="590">
        <f>IF(B1307=2,60,-190)</f>
        <v>-190</v>
      </c>
      <c r="T1307" s="590">
        <v>1</v>
      </c>
      <c r="U1307" s="590">
        <f>IF(Z1307&lt;&gt;"",IF(NOT(ISERROR(FIND("SU",Z1307))),VALUE(RIGHT(Z1307,1))+4,IF(NOT(ISERROR(FIND("MU20",Z1307))),20,IF(NOT(ISERROR(FIND("MU21",Z1307))),21,IF(NOT(ISERROR(FIND("MU2",Z1307))),2,1)))),"")</f>
        <v>1</v>
      </c>
      <c r="V1307" s="583"/>
      <c r="W1307" s="347" t="s">
        <v>2222</v>
      </c>
      <c r="X1307" s="192"/>
      <c r="Y1307" s="219">
        <f>IF(NOT(ISERROR(FIND("MU=SU",X1307))),1,IF(Z1307&lt;&gt;"",IF(NOT(ISERROR(FIND("SU",Z1307))),1,0),""))</f>
        <v>0</v>
      </c>
      <c r="Z1307" s="217" t="s">
        <v>1981</v>
      </c>
      <c r="AA1307" s="218"/>
      <c r="AB1307" s="77"/>
      <c r="AC1307" s="78"/>
      <c r="AD1307" s="199" t="s">
        <v>3302</v>
      </c>
      <c r="AE1307" s="91">
        <v>-11.6546</v>
      </c>
      <c r="AF1307" s="79">
        <v>0.42438100000000001</v>
      </c>
      <c r="AG1307" s="79">
        <v>0.13798099999999999</v>
      </c>
      <c r="AH1307" s="80">
        <v>0.26836500000000002</v>
      </c>
      <c r="AI1307" s="81">
        <v>0.97743400000000003</v>
      </c>
      <c r="AJ1307" s="81">
        <v>0.465084</v>
      </c>
      <c r="AK1307" s="81">
        <v>8.7445699999999995</v>
      </c>
      <c r="AL1307" s="81">
        <v>406.17099999999999</v>
      </c>
      <c r="AM1307" s="114" t="s">
        <v>4890</v>
      </c>
      <c r="AN1307" s="82" t="s">
        <v>4891</v>
      </c>
      <c r="AO1307" s="83">
        <v>-67.539900000000003</v>
      </c>
      <c r="AP1307" s="83">
        <v>0.63084700000000005</v>
      </c>
      <c r="AQ1307" s="83">
        <v>0.42339199999999999</v>
      </c>
      <c r="AR1307" s="84">
        <v>1.11137E-5</v>
      </c>
      <c r="AS1307" s="85">
        <v>-1.7464999999999999</v>
      </c>
      <c r="AT1307" s="85">
        <v>-3.6957100000000001</v>
      </c>
      <c r="AU1307" s="85">
        <v>-68.960300000000004</v>
      </c>
      <c r="AV1307" s="85">
        <v>74.496499999999997</v>
      </c>
      <c r="AW1307" s="104" t="s">
        <v>4892</v>
      </c>
      <c r="AX1307" s="86" t="s">
        <v>4893</v>
      </c>
      <c r="AY1307" s="87" t="s">
        <v>1615</v>
      </c>
      <c r="AZ1307" s="87" t="s">
        <v>1615</v>
      </c>
      <c r="BA1307" s="87" t="s">
        <v>1615</v>
      </c>
      <c r="BB1307" s="88" t="s">
        <v>1615</v>
      </c>
      <c r="BC1307" s="89" t="s">
        <v>1615</v>
      </c>
      <c r="BD1307" s="89" t="s">
        <v>1615</v>
      </c>
      <c r="BE1307" s="89" t="s">
        <v>1615</v>
      </c>
      <c r="BF1307" s="89" t="s">
        <v>1615</v>
      </c>
      <c r="BG1307" s="115" t="s">
        <v>1615</v>
      </c>
      <c r="BH1307" s="90" t="s">
        <v>1615</v>
      </c>
      <c r="BI1307" s="251"/>
      <c r="BJ1307" s="252"/>
      <c r="BK1307" s="252"/>
      <c r="BL1307" s="230"/>
      <c r="BM1307" s="230"/>
      <c r="BN1307" s="230"/>
      <c r="BO1307" s="231"/>
      <c r="BP1307" s="231"/>
      <c r="BQ1307" s="231"/>
      <c r="BR1307" s="232"/>
      <c r="BS1307" s="232"/>
      <c r="BT1307" s="232"/>
      <c r="BU1307" s="230"/>
      <c r="BV1307" s="230"/>
      <c r="BW1307" s="231"/>
      <c r="BX1307" s="231"/>
      <c r="BY1307" s="232"/>
      <c r="BZ1307" s="235"/>
      <c r="CA1307" s="257"/>
      <c r="CB1307" s="233"/>
      <c r="CC1307" s="230"/>
      <c r="CD1307" s="230"/>
      <c r="CE1307" s="230"/>
      <c r="CF1307" s="230"/>
      <c r="CG1307" s="230"/>
      <c r="CH1307" s="230"/>
      <c r="CI1307" s="230"/>
      <c r="CJ1307" s="231"/>
      <c r="CK1307" s="231"/>
      <c r="CL1307" s="231"/>
      <c r="CM1307" s="231"/>
      <c r="CN1307" s="231"/>
      <c r="CO1307" s="231"/>
      <c r="CP1307" s="231"/>
      <c r="CQ1307" s="231"/>
      <c r="CR1307" s="232"/>
      <c r="CS1307" s="232"/>
      <c r="CT1307" s="232"/>
      <c r="CU1307" s="232"/>
      <c r="CV1307" s="232"/>
      <c r="CW1307" s="232"/>
      <c r="CX1307" s="232"/>
      <c r="CY1307" s="234"/>
      <c r="CZ1307" s="106"/>
      <c r="DA1307" s="106"/>
      <c r="DB1307" s="106"/>
      <c r="DC1307" s="106"/>
      <c r="DD1307" s="106"/>
      <c r="DE1307" s="106"/>
      <c r="DF1307" s="60"/>
      <c r="DG1307" s="107"/>
      <c r="DH1307" s="107"/>
      <c r="DI1307" s="107"/>
      <c r="DJ1307" s="107"/>
      <c r="DK1307" s="107"/>
      <c r="DL1307" s="107"/>
      <c r="DM1307" s="110"/>
      <c r="DN1307" s="110"/>
      <c r="DO1307" s="110"/>
      <c r="DP1307" s="110"/>
      <c r="DQ1307" s="110"/>
      <c r="DR1307" s="110"/>
      <c r="DS1307" s="110"/>
      <c r="DT1307" s="110"/>
      <c r="DU1307" s="497"/>
      <c r="DV1307" s="497"/>
      <c r="DW1307" s="497"/>
      <c r="DX1307" s="497"/>
      <c r="DY1307" s="497"/>
      <c r="DZ1307" s="497"/>
      <c r="EA1307" s="288"/>
      <c r="EB1307" s="99"/>
      <c r="EC1307" s="99"/>
      <c r="ED1307" s="492"/>
      <c r="EE1307" s="99"/>
      <c r="EF1307" s="99"/>
      <c r="EG1307" s="99"/>
      <c r="EH1307" s="99"/>
      <c r="EI1307" s="99"/>
      <c r="EJ1307" s="99"/>
      <c r="EK1307" s="99"/>
      <c r="EL1307" s="99"/>
      <c r="EM1307" s="99"/>
      <c r="EN1307" s="99"/>
      <c r="EO1307" s="99"/>
      <c r="EP1307" s="99"/>
      <c r="EQ1307" s="99"/>
      <c r="ER1307" s="99"/>
      <c r="ES1307" s="99"/>
      <c r="ET1307" s="99"/>
      <c r="EU1307" s="99"/>
      <c r="EV1307" s="99"/>
      <c r="EW1307" s="99"/>
      <c r="EX1307" s="119"/>
      <c r="EY1307" s="121"/>
      <c r="EZ1307" s="287"/>
      <c r="FA1307" s="83"/>
      <c r="FB1307" s="126"/>
      <c r="FC1307" s="116"/>
      <c r="FD1307" s="116"/>
      <c r="FE1307" s="116"/>
      <c r="FF1307" s="116"/>
      <c r="FG1307" s="116"/>
      <c r="FH1307" s="116"/>
      <c r="FI1307" s="116"/>
      <c r="FJ1307" s="116"/>
      <c r="FK1307" s="116"/>
      <c r="FL1307" s="116"/>
      <c r="FM1307" s="116"/>
      <c r="FN1307" s="116"/>
    </row>
    <row r="1308" spans="1:170" s="3" customFormat="1" ht="15" customHeight="1" x14ac:dyDescent="0.2">
      <c r="A1308" s="342">
        <v>20150130</v>
      </c>
      <c r="B1308" s="342">
        <v>5</v>
      </c>
      <c r="C1308" s="343">
        <v>83</v>
      </c>
      <c r="D1308" s="343">
        <v>1</v>
      </c>
      <c r="E1308" s="343">
        <v>6</v>
      </c>
      <c r="F1308" s="343">
        <v>12</v>
      </c>
      <c r="G1308" s="346">
        <v>2</v>
      </c>
      <c r="H1308" s="435">
        <v>0</v>
      </c>
      <c r="I1308" s="344">
        <v>6324</v>
      </c>
      <c r="J1308" s="101" t="s">
        <v>1983</v>
      </c>
      <c r="K1308" s="345" t="str">
        <f>IF(B1308=2,"Z:\Data\MOOG\HeTao\raw\",IF(B1308=5,"Z:\Data\MOOG\Polo\raw\",IF(B1308=10,"Z:\Data\MOOG\Messi\raw\","")))</f>
        <v>Z:\Data\MOOG\Polo\raw\</v>
      </c>
      <c r="L1308" s="341" t="s">
        <v>3303</v>
      </c>
      <c r="M1308" s="569" t="str">
        <f>IF(NOT(ISERROR(FIND("Training_dt",W1308))),"'Plot Psychometric_HH_dt_yuchen'",IF(NOT(ISERROR(FIND("Training",W1308))),"'Plot Psychometric_HH'",IF(NOT(ISERROR(FIND("1DAT",W1308))),"'Plot Tuning Azimuth_HH'",IF(NOT(ISERROR(FIND("HD_dt",W1308))),"'Plot HeadingDiscimination_PSTH_HH_dt_yuchen'",IF(NOT(ISERROR(FIND("HD",W1308))),"'Plot HeadingDiscimination_PSTH_HH'",IF(NOT(ISERROR(FIND("MemSac",W1308))),"'Memory Saccade Analysis_HH'",IF(NOT(ISERROR(FIND("DelSac",W1308))),"'Memory Saccade Analysis_HH'",IF(NOT(ISERROR(FIND("u-stim",W1308))),"'Plot Microstim_HH'",""))))))))</f>
        <v>'Memory Saccade Analysis_HH'</v>
      </c>
      <c r="N1308" s="573">
        <v>1</v>
      </c>
      <c r="O1308" s="584">
        <v>-1</v>
      </c>
      <c r="P1308" s="590">
        <v>4</v>
      </c>
      <c r="Q1308" s="590">
        <f>IF(B1308=2,60,310)</f>
        <v>310</v>
      </c>
      <c r="R1308" s="590">
        <v>5</v>
      </c>
      <c r="S1308" s="590">
        <f>IF(B1308=2,60,-190)</f>
        <v>-190</v>
      </c>
      <c r="T1308" s="590">
        <v>1</v>
      </c>
      <c r="U1308" s="590">
        <f>IF(Z1308&lt;&gt;"",IF(NOT(ISERROR(FIND("SU",Z1308))),VALUE(RIGHT(Z1308,1))+4,IF(NOT(ISERROR(FIND("MU20",Z1308))),20,IF(NOT(ISERROR(FIND("MU21",Z1308))),21,IF(NOT(ISERROR(FIND("MU2",Z1308))),2,1)))),"")</f>
        <v>1</v>
      </c>
      <c r="V1308" s="583"/>
      <c r="W1308" s="347" t="s">
        <v>2172</v>
      </c>
      <c r="X1308" s="192"/>
      <c r="Y1308" s="219">
        <f>IF(NOT(ISERROR(FIND("MU=SU",X1308))),1,IF(Z1308&lt;&gt;"",IF(NOT(ISERROR(FIND("SU",Z1308))),1,0),""))</f>
        <v>0</v>
      </c>
      <c r="Z1308" s="217" t="s">
        <v>1981</v>
      </c>
      <c r="AA1308" s="218"/>
      <c r="AB1308" s="77"/>
      <c r="AC1308" s="78"/>
      <c r="AD1308" s="199"/>
      <c r="AE1308" s="91"/>
      <c r="AF1308" s="79"/>
      <c r="AG1308" s="79"/>
      <c r="AH1308" s="80"/>
      <c r="AI1308" s="81"/>
      <c r="AJ1308" s="81"/>
      <c r="AK1308" s="81"/>
      <c r="AL1308" s="81"/>
      <c r="AM1308" s="114"/>
      <c r="AN1308" s="82"/>
      <c r="AO1308" s="83"/>
      <c r="AP1308" s="83"/>
      <c r="AQ1308" s="83"/>
      <c r="AR1308" s="84"/>
      <c r="AS1308" s="85"/>
      <c r="AT1308" s="85"/>
      <c r="AU1308" s="85"/>
      <c r="AV1308" s="85"/>
      <c r="AW1308" s="104"/>
      <c r="AX1308" s="86"/>
      <c r="AY1308" s="87"/>
      <c r="AZ1308" s="87"/>
      <c r="BA1308" s="87"/>
      <c r="BB1308" s="88"/>
      <c r="BC1308" s="89"/>
      <c r="BD1308" s="89"/>
      <c r="BE1308" s="89"/>
      <c r="BF1308" s="89"/>
      <c r="BG1308" s="115"/>
      <c r="BH1308" s="90"/>
      <c r="BI1308" s="251"/>
      <c r="BJ1308" s="252"/>
      <c r="BK1308" s="252"/>
      <c r="BL1308" s="230"/>
      <c r="BM1308" s="230"/>
      <c r="BN1308" s="230"/>
      <c r="BO1308" s="231"/>
      <c r="BP1308" s="231"/>
      <c r="BQ1308" s="231"/>
      <c r="BR1308" s="232"/>
      <c r="BS1308" s="232"/>
      <c r="BT1308" s="232"/>
      <c r="BU1308" s="230"/>
      <c r="BV1308" s="230"/>
      <c r="BW1308" s="231"/>
      <c r="BX1308" s="231"/>
      <c r="BY1308" s="232"/>
      <c r="BZ1308" s="235"/>
      <c r="CA1308" s="257"/>
      <c r="CB1308" s="233"/>
      <c r="CC1308" s="230"/>
      <c r="CD1308" s="230"/>
      <c r="CE1308" s="230"/>
      <c r="CF1308" s="230"/>
      <c r="CG1308" s="230"/>
      <c r="CH1308" s="230"/>
      <c r="CI1308" s="230"/>
      <c r="CJ1308" s="231"/>
      <c r="CK1308" s="231"/>
      <c r="CL1308" s="231"/>
      <c r="CM1308" s="231"/>
      <c r="CN1308" s="231"/>
      <c r="CO1308" s="231"/>
      <c r="CP1308" s="231"/>
      <c r="CQ1308" s="231"/>
      <c r="CR1308" s="232"/>
      <c r="CS1308" s="232"/>
      <c r="CT1308" s="232"/>
      <c r="CU1308" s="232"/>
      <c r="CV1308" s="232"/>
      <c r="CW1308" s="232"/>
      <c r="CX1308" s="232"/>
      <c r="CY1308" s="234"/>
      <c r="CZ1308" s="106"/>
      <c r="DA1308" s="106"/>
      <c r="DB1308" s="106"/>
      <c r="DC1308" s="106"/>
      <c r="DD1308" s="106"/>
      <c r="DE1308" s="106"/>
      <c r="DF1308" s="60"/>
      <c r="DG1308" s="107"/>
      <c r="DH1308" s="107"/>
      <c r="DI1308" s="107"/>
      <c r="DJ1308" s="107"/>
      <c r="DK1308" s="107"/>
      <c r="DL1308" s="107"/>
      <c r="DM1308" s="110"/>
      <c r="DN1308" s="110"/>
      <c r="DO1308" s="110"/>
      <c r="DP1308" s="110"/>
      <c r="DQ1308" s="110"/>
      <c r="DR1308" s="110"/>
      <c r="DS1308" s="110"/>
      <c r="DT1308" s="110"/>
      <c r="DU1308" s="497"/>
      <c r="DV1308" s="497"/>
      <c r="DW1308" s="497"/>
      <c r="DX1308" s="497"/>
      <c r="DY1308" s="497"/>
      <c r="DZ1308" s="497"/>
      <c r="EA1308" s="288">
        <v>0.45917400000000003</v>
      </c>
      <c r="EB1308" s="99">
        <v>0.24981</v>
      </c>
      <c r="EC1308" s="501">
        <v>9.0990100000000001E-5</v>
      </c>
      <c r="ED1308" s="99">
        <v>0.82808899999999996</v>
      </c>
      <c r="EE1308" s="99">
        <v>0.19358800000000001</v>
      </c>
      <c r="EF1308" s="501">
        <v>9.8364399999999996E-5</v>
      </c>
      <c r="EG1308" s="99">
        <v>173.09399999999999</v>
      </c>
      <c r="EH1308" s="99">
        <v>-118.437</v>
      </c>
      <c r="EI1308" s="99">
        <v>-81.547899999999998</v>
      </c>
      <c r="EJ1308" s="99">
        <v>-90.560400000000001</v>
      </c>
      <c r="EK1308" s="99">
        <v>-107.217</v>
      </c>
      <c r="EL1308" s="99">
        <v>-148.053</v>
      </c>
      <c r="EM1308" s="99">
        <v>0.34976099999999999</v>
      </c>
      <c r="EN1308" s="99">
        <v>0.45777299999999999</v>
      </c>
      <c r="EO1308" s="99">
        <v>0.60713099999999998</v>
      </c>
      <c r="EP1308" s="99">
        <v>0.34093299999999999</v>
      </c>
      <c r="EQ1308" s="99">
        <v>0.471692</v>
      </c>
      <c r="ER1308" s="99">
        <v>0.62909400000000004</v>
      </c>
      <c r="ES1308" s="99">
        <v>0</v>
      </c>
      <c r="ET1308" s="99">
        <v>-1.03684</v>
      </c>
      <c r="EU1308" s="99">
        <v>-2.4267699999999999</v>
      </c>
      <c r="EV1308" s="99">
        <v>-2.0207299999999999</v>
      </c>
      <c r="EW1308" s="99">
        <v>3.8416000000000001</v>
      </c>
      <c r="EX1308" s="119">
        <v>4.2412999999999998</v>
      </c>
      <c r="EY1308" s="121"/>
      <c r="EZ1308" s="287"/>
      <c r="FA1308" s="83"/>
      <c r="FB1308" s="126"/>
      <c r="FC1308" s="116"/>
      <c r="FD1308" s="116"/>
      <c r="FE1308" s="116"/>
      <c r="FF1308" s="116"/>
      <c r="FG1308" s="116"/>
      <c r="FH1308" s="116"/>
      <c r="FI1308" s="116"/>
      <c r="FJ1308" s="116"/>
      <c r="FK1308" s="116"/>
      <c r="FL1308" s="116"/>
      <c r="FM1308" s="116"/>
      <c r="FN1308" s="116"/>
    </row>
    <row r="1309" spans="1:170" s="3" customFormat="1" ht="15" customHeight="1" x14ac:dyDescent="0.2">
      <c r="A1309" s="342">
        <v>20150130</v>
      </c>
      <c r="B1309" s="342">
        <v>5</v>
      </c>
      <c r="C1309" s="343">
        <v>83</v>
      </c>
      <c r="D1309" s="343">
        <v>1</v>
      </c>
      <c r="E1309" s="343">
        <v>6</v>
      </c>
      <c r="F1309" s="343">
        <v>12</v>
      </c>
      <c r="G1309" s="346">
        <v>2</v>
      </c>
      <c r="H1309" s="435">
        <v>0</v>
      </c>
      <c r="I1309" s="344">
        <v>6600</v>
      </c>
      <c r="J1309" s="101" t="s">
        <v>1983</v>
      </c>
      <c r="K1309" s="345" t="str">
        <f>IF(B1309=2,"Z:\Data\MOOG\HeTao\raw\",IF(B1309=5,"Z:\Data\MOOG\Polo\raw\",IF(B1309=10,"Z:\Data\MOOG\Messi\raw\","")))</f>
        <v>Z:\Data\MOOG\Polo\raw\</v>
      </c>
      <c r="L1309" s="341" t="s">
        <v>3304</v>
      </c>
      <c r="M1309" s="569" t="str">
        <f>IF(NOT(ISERROR(FIND("Training_dt",W1309))),"'Plot Psychometric_HH_dt_yuchen'",IF(NOT(ISERROR(FIND("Training",W1309))),"'Plot Psychometric_HH'",IF(NOT(ISERROR(FIND("1DAT",W1309))),"'Plot Tuning Azimuth_HH'",IF(NOT(ISERROR(FIND("HD_dt",W1309))),"'Plot HeadingDiscimination_PSTH_HH_dt_yuchen'",IF(NOT(ISERROR(FIND("HD",W1309))),"'Plot HeadingDiscimination_PSTH_HH'",IF(NOT(ISERROR(FIND("MemSac",W1309))),"'Memory Saccade Analysis_HH'",IF(NOT(ISERROR(FIND("DelSac",W1309))),"'Memory Saccade Analysis_HH'",IF(NOT(ISERROR(FIND("u-stim",W1309))),"'Plot Microstim_HH'",""))))))))</f>
        <v>'Plot Tuning Azimuth_HH'</v>
      </c>
      <c r="N1309" s="573">
        <v>1</v>
      </c>
      <c r="O1309" s="584">
        <v>-1</v>
      </c>
      <c r="P1309" s="590">
        <v>4</v>
      </c>
      <c r="Q1309" s="590">
        <f>IF(B1309=2,60,310)</f>
        <v>310</v>
      </c>
      <c r="R1309" s="590">
        <v>5</v>
      </c>
      <c r="S1309" s="590">
        <f>IF(B1309=2,60,-190)</f>
        <v>-190</v>
      </c>
      <c r="T1309" s="590">
        <v>1</v>
      </c>
      <c r="U1309" s="590">
        <f>IF(Z1309&lt;&gt;"",IF(NOT(ISERROR(FIND("SU",Z1309))),VALUE(RIGHT(Z1309,1))+4,IF(NOT(ISERROR(FIND("MU20",Z1309))),20,IF(NOT(ISERROR(FIND("MU21",Z1309))),21,IF(NOT(ISERROR(FIND("MU2",Z1309))),2,1)))),"")</f>
        <v>1</v>
      </c>
      <c r="V1309" s="583"/>
      <c r="W1309" s="347" t="s">
        <v>2222</v>
      </c>
      <c r="X1309" s="192"/>
      <c r="Y1309" s="219">
        <f>IF(NOT(ISERROR(FIND("MU=SU",X1309))),1,IF(Z1309&lt;&gt;"",IF(NOT(ISERROR(FIND("SU",Z1309))),1,0),""))</f>
        <v>0</v>
      </c>
      <c r="Z1309" s="217" t="s">
        <v>1981</v>
      </c>
      <c r="AA1309" s="218"/>
      <c r="AB1309" s="77"/>
      <c r="AC1309" s="78"/>
      <c r="AD1309" s="199"/>
      <c r="AE1309" s="91">
        <v>-63.164900000000003</v>
      </c>
      <c r="AF1309" s="79">
        <v>0.51634500000000005</v>
      </c>
      <c r="AG1309" s="79">
        <v>6.4602999999999994E-2</v>
      </c>
      <c r="AH1309" s="80">
        <v>0.123957</v>
      </c>
      <c r="AI1309" s="81">
        <v>-1.4277599999999999</v>
      </c>
      <c r="AJ1309" s="81">
        <v>-0.27331499999999997</v>
      </c>
      <c r="AK1309" s="81" t="s">
        <v>1615</v>
      </c>
      <c r="AL1309" s="81" t="s">
        <v>1615</v>
      </c>
      <c r="AM1309" s="114" t="s">
        <v>4894</v>
      </c>
      <c r="AN1309" s="82" t="s">
        <v>4895</v>
      </c>
      <c r="AO1309" s="83">
        <v>-72.664500000000004</v>
      </c>
      <c r="AP1309" s="83">
        <v>0.70187999999999995</v>
      </c>
      <c r="AQ1309" s="83">
        <v>0.56379800000000002</v>
      </c>
      <c r="AR1309" s="84">
        <v>9.14907E-7</v>
      </c>
      <c r="AS1309" s="85">
        <v>-4.4168500000000002</v>
      </c>
      <c r="AT1309" s="85">
        <v>-4.5842999999999998</v>
      </c>
      <c r="AU1309" s="85">
        <v>-74.150700000000001</v>
      </c>
      <c r="AV1309" s="85">
        <v>156.614</v>
      </c>
      <c r="AW1309" s="104" t="s">
        <v>4896</v>
      </c>
      <c r="AX1309" s="86" t="s">
        <v>4897</v>
      </c>
      <c r="AY1309" s="87" t="s">
        <v>1615</v>
      </c>
      <c r="AZ1309" s="87" t="s">
        <v>1615</v>
      </c>
      <c r="BA1309" s="87" t="s">
        <v>1615</v>
      </c>
      <c r="BB1309" s="88" t="s">
        <v>1615</v>
      </c>
      <c r="BC1309" s="89" t="s">
        <v>1615</v>
      </c>
      <c r="BD1309" s="89" t="s">
        <v>1615</v>
      </c>
      <c r="BE1309" s="89" t="s">
        <v>1615</v>
      </c>
      <c r="BF1309" s="89" t="s">
        <v>1615</v>
      </c>
      <c r="BG1309" s="115" t="s">
        <v>1615</v>
      </c>
      <c r="BH1309" s="90" t="s">
        <v>1615</v>
      </c>
      <c r="BI1309" s="251"/>
      <c r="BJ1309" s="252"/>
      <c r="BK1309" s="252"/>
      <c r="BL1309" s="230"/>
      <c r="BM1309" s="230"/>
      <c r="BN1309" s="230"/>
      <c r="BO1309" s="231"/>
      <c r="BP1309" s="231"/>
      <c r="BQ1309" s="231"/>
      <c r="BR1309" s="232"/>
      <c r="BS1309" s="232"/>
      <c r="BT1309" s="232"/>
      <c r="BU1309" s="230"/>
      <c r="BV1309" s="230"/>
      <c r="BW1309" s="231"/>
      <c r="BX1309" s="231"/>
      <c r="BY1309" s="232"/>
      <c r="BZ1309" s="235"/>
      <c r="CA1309" s="257"/>
      <c r="CB1309" s="233"/>
      <c r="CC1309" s="230"/>
      <c r="CD1309" s="230"/>
      <c r="CE1309" s="230"/>
      <c r="CF1309" s="230"/>
      <c r="CG1309" s="230"/>
      <c r="CH1309" s="230"/>
      <c r="CI1309" s="230"/>
      <c r="CJ1309" s="231"/>
      <c r="CK1309" s="231"/>
      <c r="CL1309" s="231"/>
      <c r="CM1309" s="231"/>
      <c r="CN1309" s="231"/>
      <c r="CO1309" s="231"/>
      <c r="CP1309" s="231"/>
      <c r="CQ1309" s="231"/>
      <c r="CR1309" s="232"/>
      <c r="CS1309" s="232"/>
      <c r="CT1309" s="232"/>
      <c r="CU1309" s="232"/>
      <c r="CV1309" s="232"/>
      <c r="CW1309" s="232"/>
      <c r="CX1309" s="232"/>
      <c r="CY1309" s="234"/>
      <c r="CZ1309" s="106"/>
      <c r="DA1309" s="106"/>
      <c r="DB1309" s="106"/>
      <c r="DC1309" s="106"/>
      <c r="DD1309" s="106"/>
      <c r="DE1309" s="106"/>
      <c r="DF1309" s="60"/>
      <c r="DG1309" s="107"/>
      <c r="DH1309" s="107"/>
      <c r="DI1309" s="107"/>
      <c r="DJ1309" s="107"/>
      <c r="DK1309" s="107"/>
      <c r="DL1309" s="107"/>
      <c r="DM1309" s="110"/>
      <c r="DN1309" s="110"/>
      <c r="DO1309" s="110"/>
      <c r="DP1309" s="110"/>
      <c r="DQ1309" s="110"/>
      <c r="DR1309" s="110"/>
      <c r="DS1309" s="110"/>
      <c r="DT1309" s="110"/>
      <c r="DU1309" s="497"/>
      <c r="DV1309" s="497"/>
      <c r="DW1309" s="497"/>
      <c r="DX1309" s="497"/>
      <c r="DY1309" s="497"/>
      <c r="DZ1309" s="497"/>
      <c r="EA1309" s="288"/>
      <c r="EB1309" s="99"/>
      <c r="EC1309" s="99"/>
      <c r="ED1309" s="99"/>
      <c r="EE1309" s="99"/>
      <c r="EF1309" s="99"/>
      <c r="EG1309" s="99"/>
      <c r="EH1309" s="99"/>
      <c r="EI1309" s="99"/>
      <c r="EJ1309" s="99"/>
      <c r="EK1309" s="99"/>
      <c r="EL1309" s="99"/>
      <c r="EM1309" s="99"/>
      <c r="EN1309" s="99"/>
      <c r="EO1309" s="99"/>
      <c r="EP1309" s="99"/>
      <c r="EQ1309" s="99"/>
      <c r="ER1309" s="99"/>
      <c r="ES1309" s="99"/>
      <c r="ET1309" s="99"/>
      <c r="EU1309" s="99"/>
      <c r="EV1309" s="99"/>
      <c r="EW1309" s="99"/>
      <c r="EX1309" s="119"/>
      <c r="EY1309" s="121"/>
      <c r="EZ1309" s="524"/>
      <c r="FA1309" s="83"/>
      <c r="FB1309" s="126"/>
      <c r="FC1309" s="116"/>
      <c r="FD1309" s="116"/>
      <c r="FE1309" s="116"/>
      <c r="FF1309" s="116"/>
      <c r="FG1309" s="116"/>
      <c r="FH1309" s="116"/>
      <c r="FI1309" s="116"/>
      <c r="FJ1309" s="116"/>
      <c r="FK1309" s="116"/>
      <c r="FL1309" s="116"/>
      <c r="FM1309" s="116"/>
      <c r="FN1309" s="116"/>
    </row>
    <row r="1310" spans="1:170" s="3" customFormat="1" ht="15" customHeight="1" x14ac:dyDescent="0.2">
      <c r="A1310" s="342">
        <v>20150130</v>
      </c>
      <c r="B1310" s="342">
        <v>5</v>
      </c>
      <c r="C1310" s="343">
        <v>83</v>
      </c>
      <c r="D1310" s="343">
        <v>1</v>
      </c>
      <c r="E1310" s="343">
        <v>6</v>
      </c>
      <c r="F1310" s="343">
        <v>12</v>
      </c>
      <c r="G1310" s="346">
        <v>2</v>
      </c>
      <c r="H1310" s="435">
        <v>0</v>
      </c>
      <c r="I1310" s="344">
        <v>6600</v>
      </c>
      <c r="J1310" s="101" t="s">
        <v>1983</v>
      </c>
      <c r="K1310" s="345" t="str">
        <f>IF(B1310=2,"Z:\Data\MOOG\HeTao\raw\",IF(B1310=5,"Z:\Data\MOOG\Polo\raw\",IF(B1310=10,"Z:\Data\MOOG\Messi\raw\","")))</f>
        <v>Z:\Data\MOOG\Polo\raw\</v>
      </c>
      <c r="L1310" s="341" t="s">
        <v>3305</v>
      </c>
      <c r="M1310" s="569" t="str">
        <f>IF(NOT(ISERROR(FIND("Training_dt",W1310))),"'Plot Psychometric_HH_dt_yuchen'",IF(NOT(ISERROR(FIND("Training",W1310))),"'Plot Psychometric_HH'",IF(NOT(ISERROR(FIND("1DAT",W1310))),"'Plot Tuning Azimuth_HH'",IF(NOT(ISERROR(FIND("HD_dt",W1310))),"'Plot HeadingDiscimination_PSTH_HH_dt_yuchen'",IF(NOT(ISERROR(FIND("HD",W1310))),"'Plot HeadingDiscimination_PSTH_HH'",IF(NOT(ISERROR(FIND("MemSac",W1310))),"'Memory Saccade Analysis_HH'",IF(NOT(ISERROR(FIND("DelSac",W1310))),"'Memory Saccade Analysis_HH'",IF(NOT(ISERROR(FIND("u-stim",W1310))),"'Plot Microstim_HH'",""))))))))</f>
        <v>'Memory Saccade Analysis_HH'</v>
      </c>
      <c r="N1310" s="573">
        <v>1</v>
      </c>
      <c r="O1310" s="584">
        <v>-1</v>
      </c>
      <c r="P1310" s="590">
        <v>4</v>
      </c>
      <c r="Q1310" s="590">
        <f>IF(B1310=2,60,310)</f>
        <v>310</v>
      </c>
      <c r="R1310" s="590">
        <v>5</v>
      </c>
      <c r="S1310" s="590">
        <f>IF(B1310=2,60,-190)</f>
        <v>-190</v>
      </c>
      <c r="T1310" s="590">
        <v>1</v>
      </c>
      <c r="U1310" s="590">
        <f>IF(Z1310&lt;&gt;"",IF(NOT(ISERROR(FIND("SU",Z1310))),VALUE(RIGHT(Z1310,1))+4,IF(NOT(ISERROR(FIND("MU20",Z1310))),20,IF(NOT(ISERROR(FIND("MU21",Z1310))),21,IF(NOT(ISERROR(FIND("MU2",Z1310))),2,1)))),"")</f>
        <v>1</v>
      </c>
      <c r="V1310" s="583"/>
      <c r="W1310" s="347" t="s">
        <v>2172</v>
      </c>
      <c r="X1310" s="192"/>
      <c r="Y1310" s="219">
        <f>IF(NOT(ISERROR(FIND("MU=SU",X1310))),1,IF(Z1310&lt;&gt;"",IF(NOT(ISERROR(FIND("SU",Z1310))),1,0),""))</f>
        <v>0</v>
      </c>
      <c r="Z1310" s="217" t="s">
        <v>1981</v>
      </c>
      <c r="AA1310" s="218"/>
      <c r="AB1310" s="77"/>
      <c r="AC1310" s="78"/>
      <c r="AD1310" s="199"/>
      <c r="AE1310" s="91"/>
      <c r="AF1310" s="79"/>
      <c r="AG1310" s="79"/>
      <c r="AH1310" s="80"/>
      <c r="AI1310" s="81"/>
      <c r="AJ1310" s="81"/>
      <c r="AK1310" s="81"/>
      <c r="AL1310" s="81"/>
      <c r="AM1310" s="114"/>
      <c r="AN1310" s="82"/>
      <c r="AO1310" s="83"/>
      <c r="AP1310" s="83"/>
      <c r="AQ1310" s="83"/>
      <c r="AR1310" s="84"/>
      <c r="AS1310" s="85"/>
      <c r="AT1310" s="85"/>
      <c r="AU1310" s="85"/>
      <c r="AV1310" s="85"/>
      <c r="AW1310" s="104"/>
      <c r="AX1310" s="86"/>
      <c r="AY1310" s="87"/>
      <c r="AZ1310" s="87"/>
      <c r="BA1310" s="87"/>
      <c r="BB1310" s="88"/>
      <c r="BC1310" s="89"/>
      <c r="BD1310" s="89"/>
      <c r="BE1310" s="89"/>
      <c r="BF1310" s="89"/>
      <c r="BG1310" s="115"/>
      <c r="BH1310" s="90"/>
      <c r="BI1310" s="251"/>
      <c r="BJ1310" s="252"/>
      <c r="BK1310" s="252"/>
      <c r="BL1310" s="230"/>
      <c r="BM1310" s="230"/>
      <c r="BN1310" s="230"/>
      <c r="BO1310" s="231"/>
      <c r="BP1310" s="231"/>
      <c r="BQ1310" s="231"/>
      <c r="BR1310" s="232"/>
      <c r="BS1310" s="232"/>
      <c r="BT1310" s="232"/>
      <c r="BU1310" s="230"/>
      <c r="BV1310" s="230"/>
      <c r="BW1310" s="231"/>
      <c r="BX1310" s="231"/>
      <c r="BY1310" s="232"/>
      <c r="BZ1310" s="235"/>
      <c r="CA1310" s="257"/>
      <c r="CB1310" s="233"/>
      <c r="CC1310" s="230"/>
      <c r="CD1310" s="230"/>
      <c r="CE1310" s="230"/>
      <c r="CF1310" s="230"/>
      <c r="CG1310" s="230"/>
      <c r="CH1310" s="230"/>
      <c r="CI1310" s="230"/>
      <c r="CJ1310" s="231"/>
      <c r="CK1310" s="231"/>
      <c r="CL1310" s="231"/>
      <c r="CM1310" s="231"/>
      <c r="CN1310" s="231"/>
      <c r="CO1310" s="231"/>
      <c r="CP1310" s="231"/>
      <c r="CQ1310" s="231"/>
      <c r="CR1310" s="232"/>
      <c r="CS1310" s="232"/>
      <c r="CT1310" s="232"/>
      <c r="CU1310" s="232"/>
      <c r="CV1310" s="232"/>
      <c r="CW1310" s="232"/>
      <c r="CX1310" s="232"/>
      <c r="CY1310" s="234"/>
      <c r="CZ1310" s="106"/>
      <c r="DA1310" s="106"/>
      <c r="DB1310" s="106"/>
      <c r="DC1310" s="106"/>
      <c r="DD1310" s="106"/>
      <c r="DE1310" s="106"/>
      <c r="DF1310" s="60"/>
      <c r="DG1310" s="107"/>
      <c r="DH1310" s="107"/>
      <c r="DI1310" s="107"/>
      <c r="DJ1310" s="107"/>
      <c r="DK1310" s="107"/>
      <c r="DL1310" s="107"/>
      <c r="DM1310" s="110"/>
      <c r="DN1310" s="110"/>
      <c r="DO1310" s="110"/>
      <c r="DP1310" s="110"/>
      <c r="DQ1310" s="110"/>
      <c r="DR1310" s="110"/>
      <c r="DS1310" s="110"/>
      <c r="DT1310" s="110"/>
      <c r="DU1310" s="497"/>
      <c r="DV1310" s="497"/>
      <c r="DW1310" s="497"/>
      <c r="DX1310" s="497"/>
      <c r="DY1310" s="497"/>
      <c r="DZ1310" s="497"/>
      <c r="EA1310" s="288">
        <v>0.83765599999999996</v>
      </c>
      <c r="EB1310" s="99">
        <v>0.93222499999999997</v>
      </c>
      <c r="EC1310" s="99">
        <v>0.81361700000000003</v>
      </c>
      <c r="ED1310" s="99">
        <v>0.3538</v>
      </c>
      <c r="EE1310" s="99">
        <v>5.3845799999999999E-3</v>
      </c>
      <c r="EF1310" s="99">
        <v>0.111084</v>
      </c>
      <c r="EG1310" s="99">
        <v>116.883</v>
      </c>
      <c r="EH1310" s="99">
        <v>-161.601</v>
      </c>
      <c r="EI1310" s="99">
        <v>144.364</v>
      </c>
      <c r="EJ1310" s="99">
        <v>166.42099999999999</v>
      </c>
      <c r="EK1310" s="99">
        <v>-148.71199999999999</v>
      </c>
      <c r="EL1310" s="99">
        <v>172.74199999999999</v>
      </c>
      <c r="EM1310" s="99">
        <v>0.30837799999999999</v>
      </c>
      <c r="EN1310" s="99">
        <v>0.241568</v>
      </c>
      <c r="EO1310" s="99">
        <v>0.28345799999999999</v>
      </c>
      <c r="EP1310" s="99">
        <v>0.40865000000000001</v>
      </c>
      <c r="EQ1310" s="99">
        <v>0.55757900000000005</v>
      </c>
      <c r="ER1310" s="99">
        <v>0.44936500000000001</v>
      </c>
      <c r="ES1310" s="99">
        <v>0</v>
      </c>
      <c r="ET1310" s="99">
        <v>-0.88129000000000002</v>
      </c>
      <c r="EU1310" s="99">
        <v>-2.11809</v>
      </c>
      <c r="EV1310" s="99">
        <v>-3.78138</v>
      </c>
      <c r="EW1310" s="99">
        <v>3.0103800000000001</v>
      </c>
      <c r="EX1310" s="119">
        <v>-1.8408800000000001</v>
      </c>
      <c r="EY1310" s="121"/>
      <c r="EZ1310" s="524"/>
      <c r="FA1310" s="83"/>
      <c r="FB1310" s="126"/>
      <c r="FC1310" s="116"/>
      <c r="FD1310" s="116"/>
      <c r="FE1310" s="116"/>
      <c r="FF1310" s="116"/>
      <c r="FG1310" s="116"/>
      <c r="FH1310" s="116"/>
      <c r="FI1310" s="116"/>
      <c r="FJ1310" s="116"/>
      <c r="FK1310" s="116"/>
      <c r="FL1310" s="116"/>
      <c r="FM1310" s="116"/>
      <c r="FN1310" s="116"/>
    </row>
    <row r="1311" spans="1:170" s="3" customFormat="1" ht="15" customHeight="1" x14ac:dyDescent="0.2">
      <c r="A1311" s="342">
        <v>20150130</v>
      </c>
      <c r="B1311" s="342">
        <v>5</v>
      </c>
      <c r="C1311" s="343">
        <v>83</v>
      </c>
      <c r="D1311" s="343">
        <v>1</v>
      </c>
      <c r="E1311" s="343">
        <v>6</v>
      </c>
      <c r="F1311" s="343">
        <v>12</v>
      </c>
      <c r="G1311" s="346">
        <v>2</v>
      </c>
      <c r="H1311" s="435">
        <v>0</v>
      </c>
      <c r="I1311" s="344">
        <v>6813</v>
      </c>
      <c r="J1311" s="101" t="s">
        <v>3752</v>
      </c>
      <c r="K1311" s="345" t="str">
        <f>IF(B1311=2,"Z:\Data\MOOG\HeTao\raw\",IF(B1311=5,"Z:\Data\MOOG\Polo\raw\",IF(B1311=10,"Z:\Data\MOOG\Messi\raw\","")))</f>
        <v>Z:\Data\MOOG\Polo\raw\</v>
      </c>
      <c r="L1311" s="341" t="s">
        <v>3306</v>
      </c>
      <c r="M1311" s="569" t="str">
        <f>IF(NOT(ISERROR(FIND("Training_dt",W1311))),"'Plot Psychometric_HH_dt_yuchen'",IF(NOT(ISERROR(FIND("Training",W1311))),"'Plot Psychometric_HH'",IF(NOT(ISERROR(FIND("1DAT",W1311))),"'Plot Tuning Azimuth_HH'",IF(NOT(ISERROR(FIND("HD_dt",W1311))),"'Plot HeadingDiscimination_PSTH_HH_dt_yuchen'",IF(NOT(ISERROR(FIND("HD",W1311))),"'Plot HeadingDiscimination_PSTH_HH'",IF(NOT(ISERROR(FIND("MemSac",W1311))),"'Memory Saccade Analysis_HH'",IF(NOT(ISERROR(FIND("DelSac",W1311))),"'Memory Saccade Analysis_HH'",IF(NOT(ISERROR(FIND("u-stim",W1311))),"'Plot Microstim_HH'",""))))))))</f>
        <v>'Memory Saccade Analysis_HH'</v>
      </c>
      <c r="N1311" s="573">
        <v>1</v>
      </c>
      <c r="O1311" s="584">
        <v>-1</v>
      </c>
      <c r="P1311" s="590">
        <v>4</v>
      </c>
      <c r="Q1311" s="590">
        <f>IF(B1311=2,60,310)</f>
        <v>310</v>
      </c>
      <c r="R1311" s="590">
        <v>5</v>
      </c>
      <c r="S1311" s="590">
        <f>IF(B1311=2,60,-190)</f>
        <v>-190</v>
      </c>
      <c r="T1311" s="590">
        <v>1</v>
      </c>
      <c r="U1311" s="590">
        <f>IF(Z1311&lt;&gt;"",IF(NOT(ISERROR(FIND("SU",Z1311))),VALUE(RIGHT(Z1311,1))+4,IF(NOT(ISERROR(FIND("MU20",Z1311))),20,IF(NOT(ISERROR(FIND("MU21",Z1311))),21,IF(NOT(ISERROR(FIND("MU2",Z1311))),2,1)))),"")</f>
        <v>5</v>
      </c>
      <c r="V1311" s="583"/>
      <c r="W1311" s="347" t="s">
        <v>2172</v>
      </c>
      <c r="X1311" s="192"/>
      <c r="Y1311" s="219">
        <f>IF(NOT(ISERROR(FIND("MU=SU",X1311))),1,IF(Z1311&lt;&gt;"",IF(NOT(ISERROR(FIND("SU",Z1311))),1,0),""))</f>
        <v>1</v>
      </c>
      <c r="Z1311" s="217" t="s">
        <v>43</v>
      </c>
      <c r="AA1311" s="218">
        <v>1815</v>
      </c>
      <c r="AB1311" s="77">
        <v>21.012699999999999</v>
      </c>
      <c r="AC1311" s="78" t="s">
        <v>3308</v>
      </c>
      <c r="AD1311" s="199"/>
      <c r="AE1311" s="91"/>
      <c r="AF1311" s="79"/>
      <c r="AG1311" s="79"/>
      <c r="AH1311" s="80"/>
      <c r="AI1311" s="81"/>
      <c r="AJ1311" s="81"/>
      <c r="AK1311" s="81"/>
      <c r="AL1311" s="81"/>
      <c r="AM1311" s="114"/>
      <c r="AN1311" s="82"/>
      <c r="AO1311" s="83"/>
      <c r="AP1311" s="83"/>
      <c r="AQ1311" s="83"/>
      <c r="AR1311" s="84"/>
      <c r="AS1311" s="85"/>
      <c r="AT1311" s="85"/>
      <c r="AU1311" s="85"/>
      <c r="AV1311" s="85"/>
      <c r="AW1311" s="104"/>
      <c r="AX1311" s="86"/>
      <c r="AY1311" s="87"/>
      <c r="AZ1311" s="87"/>
      <c r="BA1311" s="87"/>
      <c r="BB1311" s="88"/>
      <c r="BC1311" s="89"/>
      <c r="BD1311" s="89"/>
      <c r="BE1311" s="89"/>
      <c r="BF1311" s="89"/>
      <c r="BG1311" s="115"/>
      <c r="BH1311" s="90"/>
      <c r="BI1311" s="251"/>
      <c r="BJ1311" s="252"/>
      <c r="BK1311" s="252"/>
      <c r="BL1311" s="230"/>
      <c r="BM1311" s="230"/>
      <c r="BN1311" s="230"/>
      <c r="BO1311" s="231"/>
      <c r="BP1311" s="231"/>
      <c r="BQ1311" s="231"/>
      <c r="BR1311" s="232"/>
      <c r="BS1311" s="232"/>
      <c r="BT1311" s="232"/>
      <c r="BU1311" s="230"/>
      <c r="BV1311" s="230"/>
      <c r="BW1311" s="231"/>
      <c r="BX1311" s="231"/>
      <c r="BY1311" s="232"/>
      <c r="BZ1311" s="235"/>
      <c r="CA1311" s="257"/>
      <c r="CB1311" s="233"/>
      <c r="CC1311" s="230"/>
      <c r="CD1311" s="230"/>
      <c r="CE1311" s="230"/>
      <c r="CF1311" s="230"/>
      <c r="CG1311" s="230"/>
      <c r="CH1311" s="230"/>
      <c r="CI1311" s="230"/>
      <c r="CJ1311" s="231"/>
      <c r="CK1311" s="231"/>
      <c r="CL1311" s="231"/>
      <c r="CM1311" s="231"/>
      <c r="CN1311" s="231"/>
      <c r="CO1311" s="231"/>
      <c r="CP1311" s="231"/>
      <c r="CQ1311" s="231"/>
      <c r="CR1311" s="232"/>
      <c r="CS1311" s="232"/>
      <c r="CT1311" s="232"/>
      <c r="CU1311" s="232"/>
      <c r="CV1311" s="232"/>
      <c r="CW1311" s="232"/>
      <c r="CX1311" s="232"/>
      <c r="CY1311" s="234"/>
      <c r="CZ1311" s="106"/>
      <c r="DA1311" s="106"/>
      <c r="DB1311" s="106"/>
      <c r="DC1311" s="106"/>
      <c r="DD1311" s="106"/>
      <c r="DE1311" s="106"/>
      <c r="DF1311" s="60"/>
      <c r="DG1311" s="107"/>
      <c r="DH1311" s="107"/>
      <c r="DI1311" s="107"/>
      <c r="DJ1311" s="107"/>
      <c r="DK1311" s="107"/>
      <c r="DL1311" s="107"/>
      <c r="DM1311" s="110"/>
      <c r="DN1311" s="110"/>
      <c r="DO1311" s="110"/>
      <c r="DP1311" s="110"/>
      <c r="DQ1311" s="110"/>
      <c r="DR1311" s="110"/>
      <c r="DS1311" s="110"/>
      <c r="DT1311" s="110"/>
      <c r="DU1311" s="497"/>
      <c r="DV1311" s="497"/>
      <c r="DW1311" s="497"/>
      <c r="DX1311" s="497"/>
      <c r="DY1311" s="497"/>
      <c r="DZ1311" s="497"/>
      <c r="EA1311" s="288">
        <v>0.81898899999999997</v>
      </c>
      <c r="EB1311" s="99">
        <v>0.10147</v>
      </c>
      <c r="EC1311" s="99">
        <v>5.6490700000000002E-4</v>
      </c>
      <c r="ED1311" s="492">
        <v>1.5981200000000001E-2</v>
      </c>
      <c r="EE1311" s="99">
        <v>5.3191200000000001E-2</v>
      </c>
      <c r="EF1311" s="99">
        <v>2.0384900000000001E-4</v>
      </c>
      <c r="EG1311" s="99">
        <v>157.5</v>
      </c>
      <c r="EH1311" s="99">
        <v>152.5</v>
      </c>
      <c r="EI1311" s="99">
        <v>108.828</v>
      </c>
      <c r="EJ1311" s="99">
        <v>162.70500000000001</v>
      </c>
      <c r="EK1311" s="99">
        <v>93.903099999999995</v>
      </c>
      <c r="EL1311" s="99">
        <v>76.373199999999997</v>
      </c>
      <c r="EM1311" s="99">
        <v>0.374361</v>
      </c>
      <c r="EN1311" s="99">
        <v>0.49844699999999997</v>
      </c>
      <c r="EO1311" s="99">
        <v>0.61257399999999995</v>
      </c>
      <c r="EP1311" s="99">
        <v>0.52808100000000002</v>
      </c>
      <c r="EQ1311" s="99">
        <v>0.43772800000000001</v>
      </c>
      <c r="ER1311" s="99">
        <v>0.58744700000000005</v>
      </c>
      <c r="ES1311" s="99">
        <v>0</v>
      </c>
      <c r="ET1311" s="99">
        <v>1.02776</v>
      </c>
      <c r="EU1311" s="99">
        <v>1.0934600000000001</v>
      </c>
      <c r="EV1311" s="99">
        <v>1.67577</v>
      </c>
      <c r="EW1311" s="99">
        <v>1.8116399999999999</v>
      </c>
      <c r="EX1311" s="119">
        <v>2.1513300000000002</v>
      </c>
      <c r="EY1311" s="121"/>
      <c r="EZ1311" s="287"/>
      <c r="FA1311" s="83"/>
      <c r="FB1311" s="126"/>
      <c r="FC1311" s="116"/>
      <c r="FD1311" s="116"/>
      <c r="FE1311" s="116"/>
      <c r="FF1311" s="116"/>
      <c r="FG1311" s="116"/>
      <c r="FH1311" s="116"/>
      <c r="FI1311" s="116"/>
      <c r="FJ1311" s="116"/>
      <c r="FK1311" s="116"/>
      <c r="FL1311" s="116"/>
      <c r="FM1311" s="116"/>
      <c r="FN1311" s="116"/>
    </row>
    <row r="1312" spans="1:170" s="3" customFormat="1" ht="15" customHeight="1" x14ac:dyDescent="0.2">
      <c r="A1312" s="342">
        <v>20150130</v>
      </c>
      <c r="B1312" s="342">
        <v>5</v>
      </c>
      <c r="C1312" s="343">
        <v>83</v>
      </c>
      <c r="D1312" s="343">
        <v>1</v>
      </c>
      <c r="E1312" s="343">
        <v>6</v>
      </c>
      <c r="F1312" s="343">
        <v>12</v>
      </c>
      <c r="G1312" s="346">
        <v>2</v>
      </c>
      <c r="H1312" s="435">
        <v>0</v>
      </c>
      <c r="I1312" s="344">
        <v>6813</v>
      </c>
      <c r="J1312" s="101" t="s">
        <v>3752</v>
      </c>
      <c r="K1312" s="345" t="str">
        <f>IF(B1312=2,"Z:\Data\MOOG\HeTao\raw\",IF(B1312=5,"Z:\Data\MOOG\Polo\raw\",IF(B1312=10,"Z:\Data\MOOG\Messi\raw\","")))</f>
        <v>Z:\Data\MOOG\Polo\raw\</v>
      </c>
      <c r="L1312" s="341" t="s">
        <v>3306</v>
      </c>
      <c r="M1312" s="569" t="str">
        <f>IF(NOT(ISERROR(FIND("Training_dt",W1312))),"'Plot Psychometric_HH_dt_yuchen'",IF(NOT(ISERROR(FIND("Training",W1312))),"'Plot Psychometric_HH'",IF(NOT(ISERROR(FIND("1DAT",W1312))),"'Plot Tuning Azimuth_HH'",IF(NOT(ISERROR(FIND("HD_dt",W1312))),"'Plot HeadingDiscimination_PSTH_HH_dt_yuchen'",IF(NOT(ISERROR(FIND("HD",W1312))),"'Plot HeadingDiscimination_PSTH_HH'",IF(NOT(ISERROR(FIND("MemSac",W1312))),"'Memory Saccade Analysis_HH'",IF(NOT(ISERROR(FIND("DelSac",W1312))),"'Memory Saccade Analysis_HH'",IF(NOT(ISERROR(FIND("u-stim",W1312))),"'Plot Microstim_HH'",""))))))))</f>
        <v>'Memory Saccade Analysis_HH'</v>
      </c>
      <c r="N1312" s="573">
        <v>1</v>
      </c>
      <c r="O1312" s="584">
        <v>-1</v>
      </c>
      <c r="P1312" s="590">
        <v>4</v>
      </c>
      <c r="Q1312" s="590">
        <f>IF(B1312=2,60,310)</f>
        <v>310</v>
      </c>
      <c r="R1312" s="590">
        <v>5</v>
      </c>
      <c r="S1312" s="590">
        <f>IF(B1312=2,60,-190)</f>
        <v>-190</v>
      </c>
      <c r="T1312" s="590">
        <v>1</v>
      </c>
      <c r="U1312" s="590">
        <f>IF(Z1312&lt;&gt;"",IF(NOT(ISERROR(FIND("SU",Z1312))),VALUE(RIGHT(Z1312,1))+4,IF(NOT(ISERROR(FIND("MU20",Z1312))),20,IF(NOT(ISERROR(FIND("MU21",Z1312))),21,IF(NOT(ISERROR(FIND("MU2",Z1312))),2,1)))),"")</f>
        <v>6</v>
      </c>
      <c r="V1312" s="583"/>
      <c r="W1312" s="347" t="s">
        <v>2172</v>
      </c>
      <c r="X1312" s="192"/>
      <c r="Y1312" s="219">
        <f>IF(NOT(ISERROR(FIND("MU=SU",X1312))),1,IF(Z1312&lt;&gt;"",IF(NOT(ISERROR(FIND("SU",Z1312))),1,0),""))</f>
        <v>1</v>
      </c>
      <c r="Z1312" s="217" t="s">
        <v>46</v>
      </c>
      <c r="AA1312" s="218">
        <v>4948</v>
      </c>
      <c r="AB1312" s="77">
        <v>12.8064</v>
      </c>
      <c r="AC1312" s="78" t="s">
        <v>3309</v>
      </c>
      <c r="AD1312" s="199"/>
      <c r="AE1312" s="91"/>
      <c r="AF1312" s="79"/>
      <c r="AG1312" s="79"/>
      <c r="AH1312" s="80"/>
      <c r="AI1312" s="81"/>
      <c r="AJ1312" s="81"/>
      <c r="AK1312" s="81"/>
      <c r="AL1312" s="81"/>
      <c r="AM1312" s="114"/>
      <c r="AN1312" s="82"/>
      <c r="AO1312" s="83"/>
      <c r="AP1312" s="83"/>
      <c r="AQ1312" s="83"/>
      <c r="AR1312" s="84"/>
      <c r="AS1312" s="85"/>
      <c r="AT1312" s="85"/>
      <c r="AU1312" s="85"/>
      <c r="AV1312" s="85"/>
      <c r="AW1312" s="104"/>
      <c r="AX1312" s="86"/>
      <c r="AY1312" s="87"/>
      <c r="AZ1312" s="87"/>
      <c r="BA1312" s="87"/>
      <c r="BB1312" s="88"/>
      <c r="BC1312" s="89"/>
      <c r="BD1312" s="89"/>
      <c r="BE1312" s="89"/>
      <c r="BF1312" s="89"/>
      <c r="BG1312" s="115"/>
      <c r="BH1312" s="90"/>
      <c r="BI1312" s="251"/>
      <c r="BJ1312" s="252"/>
      <c r="BK1312" s="252"/>
      <c r="BL1312" s="230"/>
      <c r="BM1312" s="230"/>
      <c r="BN1312" s="230"/>
      <c r="BO1312" s="231"/>
      <c r="BP1312" s="231"/>
      <c r="BQ1312" s="231"/>
      <c r="BR1312" s="232"/>
      <c r="BS1312" s="232"/>
      <c r="BT1312" s="232"/>
      <c r="BU1312" s="230"/>
      <c r="BV1312" s="230"/>
      <c r="BW1312" s="231"/>
      <c r="BX1312" s="231"/>
      <c r="BY1312" s="232"/>
      <c r="BZ1312" s="235"/>
      <c r="CA1312" s="257"/>
      <c r="CB1312" s="233"/>
      <c r="CC1312" s="230"/>
      <c r="CD1312" s="230"/>
      <c r="CE1312" s="230"/>
      <c r="CF1312" s="230"/>
      <c r="CG1312" s="230"/>
      <c r="CH1312" s="230"/>
      <c r="CI1312" s="230"/>
      <c r="CJ1312" s="231"/>
      <c r="CK1312" s="231"/>
      <c r="CL1312" s="231"/>
      <c r="CM1312" s="231"/>
      <c r="CN1312" s="231"/>
      <c r="CO1312" s="231"/>
      <c r="CP1312" s="231"/>
      <c r="CQ1312" s="231"/>
      <c r="CR1312" s="232"/>
      <c r="CS1312" s="232"/>
      <c r="CT1312" s="232"/>
      <c r="CU1312" s="232"/>
      <c r="CV1312" s="232"/>
      <c r="CW1312" s="232"/>
      <c r="CX1312" s="232"/>
      <c r="CY1312" s="234"/>
      <c r="CZ1312" s="106"/>
      <c r="DA1312" s="106"/>
      <c r="DB1312" s="106"/>
      <c r="DC1312" s="106"/>
      <c r="DD1312" s="106"/>
      <c r="DE1312" s="106"/>
      <c r="DF1312" s="60"/>
      <c r="DG1312" s="107"/>
      <c r="DH1312" s="107"/>
      <c r="DI1312" s="107"/>
      <c r="DJ1312" s="107"/>
      <c r="DK1312" s="107"/>
      <c r="DL1312" s="107"/>
      <c r="DM1312" s="110"/>
      <c r="DN1312" s="110"/>
      <c r="DO1312" s="110"/>
      <c r="DP1312" s="110"/>
      <c r="DQ1312" s="110"/>
      <c r="DR1312" s="110"/>
      <c r="DS1312" s="110"/>
      <c r="DT1312" s="110"/>
      <c r="DU1312" s="497"/>
      <c r="DV1312" s="497"/>
      <c r="DW1312" s="497"/>
      <c r="DX1312" s="497"/>
      <c r="DY1312" s="497"/>
      <c r="DZ1312" s="497"/>
      <c r="EA1312" s="288">
        <v>0.46352900000000002</v>
      </c>
      <c r="EB1312" s="99">
        <v>6.3198400000000002E-3</v>
      </c>
      <c r="EC1312" s="501">
        <v>1.86162E-7</v>
      </c>
      <c r="ED1312" s="501">
        <v>3.8467600000000002E-8</v>
      </c>
      <c r="EE1312" s="501">
        <v>3.36564E-7</v>
      </c>
      <c r="EF1312" s="501">
        <v>5.3254999999999999E-7</v>
      </c>
      <c r="EG1312" s="99">
        <v>152.23500000000001</v>
      </c>
      <c r="EH1312" s="99">
        <v>133.99</v>
      </c>
      <c r="EI1312" s="99">
        <v>108.023</v>
      </c>
      <c r="EJ1312" s="99">
        <v>111.836</v>
      </c>
      <c r="EK1312" s="99">
        <v>103.16800000000001</v>
      </c>
      <c r="EL1312" s="99">
        <v>105.274</v>
      </c>
      <c r="EM1312" s="99">
        <v>0.40841</v>
      </c>
      <c r="EN1312" s="99">
        <v>0.53547</v>
      </c>
      <c r="EO1312" s="99">
        <v>0.69064999999999999</v>
      </c>
      <c r="EP1312" s="99">
        <v>0.68750599999999995</v>
      </c>
      <c r="EQ1312" s="99">
        <v>0.686164</v>
      </c>
      <c r="ER1312" s="99">
        <v>0.68206</v>
      </c>
      <c r="ES1312" s="99">
        <v>0</v>
      </c>
      <c r="ET1312" s="99">
        <v>-2.62852</v>
      </c>
      <c r="EU1312" s="99">
        <v>-3.3153100000000002</v>
      </c>
      <c r="EV1312" s="99">
        <v>1.4938899999999999</v>
      </c>
      <c r="EW1312" s="99">
        <v>4.1357100000000004</v>
      </c>
      <c r="EX1312" s="119">
        <v>4.3244100000000003</v>
      </c>
      <c r="EY1312" s="121"/>
      <c r="EZ1312" s="287"/>
      <c r="FA1312" s="83"/>
      <c r="FB1312" s="126"/>
      <c r="FC1312" s="116"/>
      <c r="FD1312" s="116"/>
      <c r="FE1312" s="116"/>
      <c r="FF1312" s="116"/>
      <c r="FG1312" s="116"/>
      <c r="FH1312" s="116"/>
      <c r="FI1312" s="116"/>
      <c r="FJ1312" s="116"/>
      <c r="FK1312" s="116"/>
      <c r="FL1312" s="116"/>
      <c r="FM1312" s="116"/>
      <c r="FN1312" s="116"/>
    </row>
    <row r="1313" spans="1:170" s="3" customFormat="1" ht="15" customHeight="1" x14ac:dyDescent="0.2">
      <c r="A1313" s="342">
        <v>20150130</v>
      </c>
      <c r="B1313" s="342">
        <v>5</v>
      </c>
      <c r="C1313" s="343">
        <v>83</v>
      </c>
      <c r="D1313" s="343">
        <v>1</v>
      </c>
      <c r="E1313" s="343">
        <v>6</v>
      </c>
      <c r="F1313" s="343">
        <v>12</v>
      </c>
      <c r="G1313" s="346">
        <v>2</v>
      </c>
      <c r="H1313" s="435">
        <v>0</v>
      </c>
      <c r="I1313" s="344">
        <v>6813</v>
      </c>
      <c r="J1313" s="101" t="s">
        <v>3752</v>
      </c>
      <c r="K1313" s="345" t="str">
        <f>IF(B1313=2,"Z:\Data\MOOG\HeTao\raw\",IF(B1313=5,"Z:\Data\MOOG\Polo\raw\",IF(B1313=10,"Z:\Data\MOOG\Messi\raw\","")))</f>
        <v>Z:\Data\MOOG\Polo\raw\</v>
      </c>
      <c r="L1313" s="341" t="s">
        <v>3306</v>
      </c>
      <c r="M1313" s="569" t="str">
        <f>IF(NOT(ISERROR(FIND("Training_dt",W1313))),"'Plot Psychometric_HH_dt_yuchen'",IF(NOT(ISERROR(FIND("Training",W1313))),"'Plot Psychometric_HH'",IF(NOT(ISERROR(FIND("1DAT",W1313))),"'Plot Tuning Azimuth_HH'",IF(NOT(ISERROR(FIND("HD_dt",W1313))),"'Plot HeadingDiscimination_PSTH_HH_dt_yuchen'",IF(NOT(ISERROR(FIND("HD",W1313))),"'Plot HeadingDiscimination_PSTH_HH'",IF(NOT(ISERROR(FIND("MemSac",W1313))),"'Memory Saccade Analysis_HH'",IF(NOT(ISERROR(FIND("DelSac",W1313))),"'Memory Saccade Analysis_HH'",IF(NOT(ISERROR(FIND("u-stim",W1313))),"'Plot Microstim_HH'",""))))))))</f>
        <v>'Memory Saccade Analysis_HH'</v>
      </c>
      <c r="N1313" s="573">
        <v>1</v>
      </c>
      <c r="O1313" s="584">
        <v>-1</v>
      </c>
      <c r="P1313" s="590">
        <v>4</v>
      </c>
      <c r="Q1313" s="590">
        <f>IF(B1313=2,60,310)</f>
        <v>310</v>
      </c>
      <c r="R1313" s="590">
        <v>5</v>
      </c>
      <c r="S1313" s="590">
        <f>IF(B1313=2,60,-190)</f>
        <v>-190</v>
      </c>
      <c r="T1313" s="590">
        <v>1</v>
      </c>
      <c r="U1313" s="590">
        <f>IF(Z1313&lt;&gt;"",IF(NOT(ISERROR(FIND("SU",Z1313))),VALUE(RIGHT(Z1313,1))+4,IF(NOT(ISERROR(FIND("MU20",Z1313))),20,IF(NOT(ISERROR(FIND("MU21",Z1313))),21,IF(NOT(ISERROR(FIND("MU2",Z1313))),2,1)))),"")</f>
        <v>1</v>
      </c>
      <c r="V1313" s="583"/>
      <c r="W1313" s="347" t="s">
        <v>2172</v>
      </c>
      <c r="X1313" s="192"/>
      <c r="Y1313" s="219">
        <f>IF(NOT(ISERROR(FIND("MU=SU",X1313))),1,IF(Z1313&lt;&gt;"",IF(NOT(ISERROR(FIND("SU",Z1313))),1,0),""))</f>
        <v>0</v>
      </c>
      <c r="Z1313" s="217" t="s">
        <v>1981</v>
      </c>
      <c r="AA1313" s="218"/>
      <c r="AB1313" s="77"/>
      <c r="AC1313" s="78"/>
      <c r="AD1313" s="199"/>
      <c r="AE1313" s="91"/>
      <c r="AF1313" s="79"/>
      <c r="AG1313" s="79"/>
      <c r="AH1313" s="80"/>
      <c r="AI1313" s="81"/>
      <c r="AJ1313" s="81"/>
      <c r="AK1313" s="81"/>
      <c r="AL1313" s="81"/>
      <c r="AM1313" s="114"/>
      <c r="AN1313" s="82"/>
      <c r="AO1313" s="83"/>
      <c r="AP1313" s="83"/>
      <c r="AQ1313" s="83"/>
      <c r="AR1313" s="84"/>
      <c r="AS1313" s="85"/>
      <c r="AT1313" s="85"/>
      <c r="AU1313" s="85"/>
      <c r="AV1313" s="85"/>
      <c r="AW1313" s="104"/>
      <c r="AX1313" s="86"/>
      <c r="AY1313" s="87"/>
      <c r="AZ1313" s="87"/>
      <c r="BA1313" s="87"/>
      <c r="BB1313" s="88"/>
      <c r="BC1313" s="89"/>
      <c r="BD1313" s="89"/>
      <c r="BE1313" s="89"/>
      <c r="BF1313" s="89"/>
      <c r="BG1313" s="115"/>
      <c r="BH1313" s="90"/>
      <c r="BI1313" s="251"/>
      <c r="BJ1313" s="252"/>
      <c r="BK1313" s="252"/>
      <c r="BL1313" s="230"/>
      <c r="BM1313" s="230"/>
      <c r="BN1313" s="230"/>
      <c r="BO1313" s="231"/>
      <c r="BP1313" s="231"/>
      <c r="BQ1313" s="231"/>
      <c r="BR1313" s="232"/>
      <c r="BS1313" s="232"/>
      <c r="BT1313" s="232"/>
      <c r="BU1313" s="230"/>
      <c r="BV1313" s="230"/>
      <c r="BW1313" s="231"/>
      <c r="BX1313" s="231"/>
      <c r="BY1313" s="232"/>
      <c r="BZ1313" s="235"/>
      <c r="CA1313" s="257"/>
      <c r="CB1313" s="233"/>
      <c r="CC1313" s="230"/>
      <c r="CD1313" s="230"/>
      <c r="CE1313" s="230"/>
      <c r="CF1313" s="230"/>
      <c r="CG1313" s="230"/>
      <c r="CH1313" s="230"/>
      <c r="CI1313" s="230"/>
      <c r="CJ1313" s="231"/>
      <c r="CK1313" s="231"/>
      <c r="CL1313" s="231"/>
      <c r="CM1313" s="231"/>
      <c r="CN1313" s="231"/>
      <c r="CO1313" s="231"/>
      <c r="CP1313" s="231"/>
      <c r="CQ1313" s="231"/>
      <c r="CR1313" s="232"/>
      <c r="CS1313" s="232"/>
      <c r="CT1313" s="232"/>
      <c r="CU1313" s="232"/>
      <c r="CV1313" s="232"/>
      <c r="CW1313" s="232"/>
      <c r="CX1313" s="232"/>
      <c r="CY1313" s="234"/>
      <c r="CZ1313" s="106"/>
      <c r="DA1313" s="106"/>
      <c r="DB1313" s="106"/>
      <c r="DC1313" s="106"/>
      <c r="DD1313" s="106"/>
      <c r="DE1313" s="106"/>
      <c r="DF1313" s="60"/>
      <c r="DG1313" s="107"/>
      <c r="DH1313" s="107"/>
      <c r="DI1313" s="107"/>
      <c r="DJ1313" s="107"/>
      <c r="DK1313" s="107"/>
      <c r="DL1313" s="107"/>
      <c r="DM1313" s="110"/>
      <c r="DN1313" s="110"/>
      <c r="DO1313" s="110"/>
      <c r="DP1313" s="110"/>
      <c r="DQ1313" s="110"/>
      <c r="DR1313" s="110"/>
      <c r="DS1313" s="110"/>
      <c r="DT1313" s="110"/>
      <c r="DU1313" s="497"/>
      <c r="DV1313" s="497"/>
      <c r="DW1313" s="497"/>
      <c r="DX1313" s="497"/>
      <c r="DY1313" s="497"/>
      <c r="DZ1313" s="497"/>
      <c r="EA1313" s="288">
        <v>5.4351299999999998E-2</v>
      </c>
      <c r="EB1313" s="99">
        <v>7.4537400000000004E-3</v>
      </c>
      <c r="EC1313" s="99">
        <v>1.5008799999999999E-2</v>
      </c>
      <c r="ED1313" s="99">
        <v>1.13703E-2</v>
      </c>
      <c r="EE1313" s="99">
        <v>6.47229E-2</v>
      </c>
      <c r="EF1313" s="501">
        <v>3.2948099999999997E-5</v>
      </c>
      <c r="EG1313" s="99">
        <v>-115.878</v>
      </c>
      <c r="EH1313" s="99">
        <v>-150.672</v>
      </c>
      <c r="EI1313" s="99">
        <v>128.44300000000001</v>
      </c>
      <c r="EJ1313" s="99">
        <v>123.794</v>
      </c>
      <c r="EK1313" s="99">
        <v>111.306</v>
      </c>
      <c r="EL1313" s="99">
        <v>70.4559</v>
      </c>
      <c r="EM1313" s="99">
        <v>0.52184299999999995</v>
      </c>
      <c r="EN1313" s="99">
        <v>0.53934700000000002</v>
      </c>
      <c r="EO1313" s="99">
        <v>0.53173700000000002</v>
      </c>
      <c r="EP1313" s="99">
        <v>0.52182799999999996</v>
      </c>
      <c r="EQ1313" s="99">
        <v>0.49149500000000002</v>
      </c>
      <c r="ER1313" s="99">
        <v>0.57493499999999997</v>
      </c>
      <c r="ES1313" s="99">
        <v>0</v>
      </c>
      <c r="ET1313" s="99">
        <v>-2.43973</v>
      </c>
      <c r="EU1313" s="99">
        <v>-1.47397</v>
      </c>
      <c r="EV1313" s="99">
        <v>1.7274099999999999</v>
      </c>
      <c r="EW1313" s="99">
        <v>4.6991199999999997</v>
      </c>
      <c r="EX1313" s="119">
        <v>5.6734499999999999</v>
      </c>
      <c r="EY1313" s="121"/>
      <c r="EZ1313" s="287"/>
      <c r="FA1313" s="83"/>
      <c r="FB1313" s="126"/>
      <c r="FC1313" s="116"/>
      <c r="FD1313" s="116"/>
      <c r="FE1313" s="116"/>
      <c r="FF1313" s="116"/>
      <c r="FG1313" s="116"/>
      <c r="FH1313" s="116"/>
      <c r="FI1313" s="116"/>
      <c r="FJ1313" s="116"/>
      <c r="FK1313" s="116"/>
      <c r="FL1313" s="116"/>
      <c r="FM1313" s="116"/>
      <c r="FN1313" s="116"/>
    </row>
    <row r="1314" spans="1:170" s="3" customFormat="1" ht="15" customHeight="1" x14ac:dyDescent="0.2">
      <c r="A1314" s="342">
        <v>20150130</v>
      </c>
      <c r="B1314" s="342">
        <v>5</v>
      </c>
      <c r="C1314" s="343">
        <v>83</v>
      </c>
      <c r="D1314" s="343">
        <v>1</v>
      </c>
      <c r="E1314" s="343">
        <v>6</v>
      </c>
      <c r="F1314" s="343">
        <v>12</v>
      </c>
      <c r="G1314" s="346">
        <v>2</v>
      </c>
      <c r="H1314" s="435">
        <v>0</v>
      </c>
      <c r="I1314" s="344">
        <v>6813</v>
      </c>
      <c r="J1314" s="101" t="s">
        <v>3752</v>
      </c>
      <c r="K1314" s="345" t="str">
        <f>IF(B1314=2,"Z:\Data\MOOG\HeTao\raw\",IF(B1314=5,"Z:\Data\MOOG\Polo\raw\",IF(B1314=10,"Z:\Data\MOOG\Messi\raw\","")))</f>
        <v>Z:\Data\MOOG\Polo\raw\</v>
      </c>
      <c r="L1314" s="341" t="s">
        <v>3307</v>
      </c>
      <c r="M1314" s="569" t="str">
        <f>IF(NOT(ISERROR(FIND("Training_dt",W1314))),"'Plot Psychometric_HH_dt_yuchen'",IF(NOT(ISERROR(FIND("Training",W1314))),"'Plot Psychometric_HH'",IF(NOT(ISERROR(FIND("1DAT",W1314))),"'Plot Tuning Azimuth_HH'",IF(NOT(ISERROR(FIND("HD_dt",W1314))),"'Plot HeadingDiscimination_PSTH_HH_dt_yuchen'",IF(NOT(ISERROR(FIND("HD",W1314))),"'Plot HeadingDiscimination_PSTH_HH'",IF(NOT(ISERROR(FIND("MemSac",W1314))),"'Memory Saccade Analysis_HH'",IF(NOT(ISERROR(FIND("DelSac",W1314))),"'Memory Saccade Analysis_HH'",IF(NOT(ISERROR(FIND("u-stim",W1314))),"'Plot Microstim_HH'",""))))))))</f>
        <v>'Plot HeadingDiscimination_PSTH_HH'</v>
      </c>
      <c r="N1314" s="573">
        <v>1</v>
      </c>
      <c r="O1314" s="584">
        <v>185</v>
      </c>
      <c r="P1314" s="590">
        <v>4</v>
      </c>
      <c r="Q1314" s="590">
        <f>IF(B1314=2,60,310)</f>
        <v>310</v>
      </c>
      <c r="R1314" s="590">
        <v>5</v>
      </c>
      <c r="S1314" s="590">
        <f>IF(B1314=2,60,-190)</f>
        <v>-190</v>
      </c>
      <c r="T1314" s="590">
        <v>1</v>
      </c>
      <c r="U1314" s="590">
        <f>IF(Z1314&lt;&gt;"",IF(NOT(ISERROR(FIND("SU",Z1314))),VALUE(RIGHT(Z1314,1))+4,IF(NOT(ISERROR(FIND("MU20",Z1314))),20,IF(NOT(ISERROR(FIND("MU21",Z1314))),21,IF(NOT(ISERROR(FIND("MU2",Z1314))),2,1)))),"")</f>
        <v>20</v>
      </c>
      <c r="V1314" s="583"/>
      <c r="W1314" s="347" t="s">
        <v>1986</v>
      </c>
      <c r="X1314" s="192"/>
      <c r="Y1314" s="219">
        <f>IF(NOT(ISERROR(FIND("MU=SU",X1314))),1,IF(Z1314&lt;&gt;"",IF(NOT(ISERROR(FIND("SU",Z1314))),1,0),""))</f>
        <v>0</v>
      </c>
      <c r="Z1314" s="217" t="s">
        <v>3147</v>
      </c>
      <c r="AA1314" s="218"/>
      <c r="AB1314" s="77"/>
      <c r="AC1314" s="78"/>
      <c r="AD1314" s="199"/>
      <c r="AE1314" s="91"/>
      <c r="AF1314" s="79"/>
      <c r="AG1314" s="79"/>
      <c r="AH1314" s="80"/>
      <c r="AI1314" s="81"/>
      <c r="AJ1314" s="81"/>
      <c r="AK1314" s="81"/>
      <c r="AL1314" s="81"/>
      <c r="AM1314" s="114"/>
      <c r="AN1314" s="82"/>
      <c r="AO1314" s="83"/>
      <c r="AP1314" s="83"/>
      <c r="AQ1314" s="83"/>
      <c r="AR1314" s="84"/>
      <c r="AS1314" s="85"/>
      <c r="AT1314" s="85"/>
      <c r="AU1314" s="85"/>
      <c r="AV1314" s="85"/>
      <c r="AW1314" s="104"/>
      <c r="AX1314" s="86"/>
      <c r="AY1314" s="87"/>
      <c r="AZ1314" s="87"/>
      <c r="BA1314" s="87"/>
      <c r="BB1314" s="88"/>
      <c r="BC1314" s="89"/>
      <c r="BD1314" s="89"/>
      <c r="BE1314" s="89"/>
      <c r="BF1314" s="89"/>
      <c r="BG1314" s="115"/>
      <c r="BH1314" s="90"/>
      <c r="BI1314" s="251"/>
      <c r="BJ1314" s="252"/>
      <c r="BK1314" s="252"/>
      <c r="BL1314" s="230"/>
      <c r="BM1314" s="230"/>
      <c r="BN1314" s="230"/>
      <c r="BO1314" s="231"/>
      <c r="BP1314" s="231"/>
      <c r="BQ1314" s="231"/>
      <c r="BR1314" s="232"/>
      <c r="BS1314" s="232"/>
      <c r="BT1314" s="232"/>
      <c r="BU1314" s="230"/>
      <c r="BV1314" s="230"/>
      <c r="BW1314" s="231"/>
      <c r="BX1314" s="231"/>
      <c r="BY1314" s="232"/>
      <c r="BZ1314" s="235"/>
      <c r="CA1314" s="257"/>
      <c r="CB1314" s="233"/>
      <c r="CC1314" s="230"/>
      <c r="CD1314" s="230"/>
      <c r="CE1314" s="230"/>
      <c r="CF1314" s="230"/>
      <c r="CG1314" s="230"/>
      <c r="CH1314" s="230"/>
      <c r="CI1314" s="230"/>
      <c r="CJ1314" s="231"/>
      <c r="CK1314" s="231"/>
      <c r="CL1314" s="231"/>
      <c r="CM1314" s="231"/>
      <c r="CN1314" s="231"/>
      <c r="CO1314" s="231"/>
      <c r="CP1314" s="231"/>
      <c r="CQ1314" s="231"/>
      <c r="CR1314" s="232"/>
      <c r="CS1314" s="232"/>
      <c r="CT1314" s="232"/>
      <c r="CU1314" s="232"/>
      <c r="CV1314" s="232"/>
      <c r="CW1314" s="232"/>
      <c r="CX1314" s="232"/>
      <c r="CY1314" s="234"/>
      <c r="CZ1314" s="106">
        <v>1</v>
      </c>
      <c r="DA1314" s="106">
        <v>0</v>
      </c>
      <c r="DB1314" s="106"/>
      <c r="DC1314" s="106"/>
      <c r="DD1314" s="106"/>
      <c r="DE1314" s="498"/>
      <c r="DF1314" s="60"/>
      <c r="DG1314" s="107">
        <v>6</v>
      </c>
      <c r="DH1314" s="107" t="s">
        <v>7138</v>
      </c>
      <c r="DI1314" s="107">
        <v>2.4740500000000001</v>
      </c>
      <c r="DJ1314" s="107">
        <v>0.60268200000000005</v>
      </c>
      <c r="DK1314" s="107">
        <v>2.2861099999999999</v>
      </c>
      <c r="DL1314" s="107">
        <v>0.17472599999999999</v>
      </c>
      <c r="DM1314" s="110">
        <v>1.17608</v>
      </c>
      <c r="DN1314" s="110">
        <v>0.21631600000000001</v>
      </c>
      <c r="DO1314" s="110">
        <v>0.796875</v>
      </c>
      <c r="DP1314" s="110">
        <v>0.79861099999999996</v>
      </c>
      <c r="DQ1314" s="110">
        <v>0.45833299999999999</v>
      </c>
      <c r="DR1314" s="110">
        <v>0.95833299999999999</v>
      </c>
      <c r="DS1314" s="110">
        <v>0.90277799999999997</v>
      </c>
      <c r="DT1314" s="110">
        <v>0.97222200000000003</v>
      </c>
      <c r="DU1314" s="497">
        <v>0.72190500000000002</v>
      </c>
      <c r="DV1314" s="497">
        <v>0</v>
      </c>
      <c r="DW1314" s="497">
        <v>0.782609</v>
      </c>
      <c r="DX1314" s="497">
        <v>0</v>
      </c>
      <c r="DY1314" s="497">
        <v>0.98290599999999995</v>
      </c>
      <c r="DZ1314" s="497">
        <v>0</v>
      </c>
      <c r="EA1314" s="288"/>
      <c r="EB1314" s="492"/>
      <c r="EC1314" s="492"/>
      <c r="ED1314" s="99"/>
      <c r="EE1314" s="492"/>
      <c r="EF1314" s="492"/>
      <c r="EG1314" s="99"/>
      <c r="EH1314" s="99"/>
      <c r="EI1314" s="99"/>
      <c r="EJ1314" s="99"/>
      <c r="EK1314" s="99"/>
      <c r="EL1314" s="99"/>
      <c r="EM1314" s="99"/>
      <c r="EN1314" s="99"/>
      <c r="EO1314" s="99"/>
      <c r="EP1314" s="99"/>
      <c r="EQ1314" s="99"/>
      <c r="ER1314" s="99"/>
      <c r="ES1314" s="99"/>
      <c r="ET1314" s="99"/>
      <c r="EU1314" s="99"/>
      <c r="EV1314" s="99"/>
      <c r="EW1314" s="99"/>
      <c r="EX1314" s="119"/>
      <c r="EY1314" s="121"/>
      <c r="EZ1314" s="524"/>
      <c r="FA1314" s="83">
        <v>6</v>
      </c>
      <c r="FB1314" s="126">
        <v>13</v>
      </c>
      <c r="FC1314" s="116">
        <v>2.4740500000000001</v>
      </c>
      <c r="FD1314" s="116">
        <v>0.60268200000000005</v>
      </c>
      <c r="FE1314" s="116">
        <v>2.2861099999999999</v>
      </c>
      <c r="FF1314" s="116">
        <v>0.17472599999999999</v>
      </c>
      <c r="FG1314" s="116">
        <v>1.17608</v>
      </c>
      <c r="FH1314" s="116">
        <v>0.21631600000000001</v>
      </c>
      <c r="FI1314" s="116" t="s">
        <v>6912</v>
      </c>
      <c r="FJ1314" s="116" t="s">
        <v>6913</v>
      </c>
      <c r="FK1314" s="116" t="s">
        <v>6914</v>
      </c>
      <c r="FL1314" s="116" t="s">
        <v>6915</v>
      </c>
      <c r="FM1314" s="116" t="s">
        <v>6916</v>
      </c>
      <c r="FN1314" s="116" t="s">
        <v>6917</v>
      </c>
    </row>
    <row r="1315" spans="1:170" s="3" customFormat="1" ht="15" customHeight="1" x14ac:dyDescent="0.2">
      <c r="A1315" s="342">
        <v>20150130</v>
      </c>
      <c r="B1315" s="342">
        <v>5</v>
      </c>
      <c r="C1315" s="343">
        <v>83</v>
      </c>
      <c r="D1315" s="343">
        <v>1</v>
      </c>
      <c r="E1315" s="343">
        <v>6</v>
      </c>
      <c r="F1315" s="343">
        <v>12</v>
      </c>
      <c r="G1315" s="346">
        <v>2</v>
      </c>
      <c r="H1315" s="435">
        <v>0</v>
      </c>
      <c r="I1315" s="344">
        <v>6813</v>
      </c>
      <c r="J1315" s="101" t="s">
        <v>3752</v>
      </c>
      <c r="K1315" s="345" t="str">
        <f>IF(B1315=2,"Z:\Data\MOOG\HeTao\raw\",IF(B1315=5,"Z:\Data\MOOG\Polo\raw\",IF(B1315=10,"Z:\Data\MOOG\Messi\raw\","")))</f>
        <v>Z:\Data\MOOG\Polo\raw\</v>
      </c>
      <c r="L1315" s="341" t="s">
        <v>3307</v>
      </c>
      <c r="M1315" s="569" t="str">
        <f>IF(NOT(ISERROR(FIND("Training_dt",W1315))),"'Plot Psychometric_HH_dt_yuchen'",IF(NOT(ISERROR(FIND("Training",W1315))),"'Plot Psychometric_HH'",IF(NOT(ISERROR(FIND("1DAT",W1315))),"'Plot Tuning Azimuth_HH'",IF(NOT(ISERROR(FIND("HD_dt",W1315))),"'Plot HeadingDiscimination_PSTH_HH_dt_yuchen'",IF(NOT(ISERROR(FIND("HD",W1315))),"'Plot HeadingDiscimination_PSTH_HH'",IF(NOT(ISERROR(FIND("MemSac",W1315))),"'Memory Saccade Analysis_HH'",IF(NOT(ISERROR(FIND("DelSac",W1315))),"'Memory Saccade Analysis_HH'",IF(NOT(ISERROR(FIND("u-stim",W1315))),"'Plot Microstim_HH'",""))))))))</f>
        <v>'Plot HeadingDiscimination_PSTH_HH'</v>
      </c>
      <c r="N1315" s="573">
        <v>1</v>
      </c>
      <c r="O1315" s="584">
        <v>-1</v>
      </c>
      <c r="P1315" s="590">
        <v>4</v>
      </c>
      <c r="Q1315" s="590">
        <f>IF(B1315=2,60,310)</f>
        <v>310</v>
      </c>
      <c r="R1315" s="590">
        <v>5</v>
      </c>
      <c r="S1315" s="590">
        <f>IF(B1315=2,60,-190)</f>
        <v>-190</v>
      </c>
      <c r="T1315" s="590">
        <v>1</v>
      </c>
      <c r="U1315" s="590">
        <f>IF(Z1315&lt;&gt;"",IF(NOT(ISERROR(FIND("SU",Z1315))),VALUE(RIGHT(Z1315,1))+4,IF(NOT(ISERROR(FIND("MU20",Z1315))),20,IF(NOT(ISERROR(FIND("MU21",Z1315))),21,IF(NOT(ISERROR(FIND("MU2",Z1315))),2,1)))),"")</f>
        <v>7</v>
      </c>
      <c r="V1315" s="583"/>
      <c r="W1315" s="347" t="s">
        <v>1986</v>
      </c>
      <c r="X1315" s="192"/>
      <c r="Y1315" s="219">
        <f>IF(NOT(ISERROR(FIND("MU=SU",X1315))),1,IF(Z1315&lt;&gt;"",IF(NOT(ISERROR(FIND("SU",Z1315))),1,0),""))</f>
        <v>1</v>
      </c>
      <c r="Z1315" s="217" t="s">
        <v>306</v>
      </c>
      <c r="AA1315" s="218">
        <v>30582</v>
      </c>
      <c r="AB1315" s="77">
        <v>10.155900000000001</v>
      </c>
      <c r="AC1315" s="78" t="s">
        <v>3311</v>
      </c>
      <c r="AD1315" s="199"/>
      <c r="AE1315" s="91"/>
      <c r="AF1315" s="79"/>
      <c r="AG1315" s="79"/>
      <c r="AH1315" s="80"/>
      <c r="AI1315" s="81"/>
      <c r="AJ1315" s="81"/>
      <c r="AK1315" s="81"/>
      <c r="AL1315" s="81"/>
      <c r="AM1315" s="114"/>
      <c r="AN1315" s="82"/>
      <c r="AO1315" s="83"/>
      <c r="AP1315" s="83"/>
      <c r="AQ1315" s="83"/>
      <c r="AR1315" s="84"/>
      <c r="AS1315" s="85"/>
      <c r="AT1315" s="85"/>
      <c r="AU1315" s="85"/>
      <c r="AV1315" s="85"/>
      <c r="AW1315" s="104"/>
      <c r="AX1315" s="86"/>
      <c r="AY1315" s="87"/>
      <c r="AZ1315" s="87"/>
      <c r="BA1315" s="87"/>
      <c r="BB1315" s="88"/>
      <c r="BC1315" s="89"/>
      <c r="BD1315" s="89"/>
      <c r="BE1315" s="89"/>
      <c r="BF1315" s="89"/>
      <c r="BG1315" s="115"/>
      <c r="BH1315" s="90"/>
      <c r="BI1315" s="251"/>
      <c r="BJ1315" s="252"/>
      <c r="BK1315" s="252"/>
      <c r="BL1315" s="230"/>
      <c r="BM1315" s="230"/>
      <c r="BN1315" s="230"/>
      <c r="BO1315" s="231"/>
      <c r="BP1315" s="231"/>
      <c r="BQ1315" s="231"/>
      <c r="BR1315" s="232"/>
      <c r="BS1315" s="232"/>
      <c r="BT1315" s="232"/>
      <c r="BU1315" s="230"/>
      <c r="BV1315" s="230"/>
      <c r="BW1315" s="231"/>
      <c r="BX1315" s="231"/>
      <c r="BY1315" s="232"/>
      <c r="BZ1315" s="235"/>
      <c r="CA1315" s="257"/>
      <c r="CB1315" s="233"/>
      <c r="CC1315" s="230"/>
      <c r="CD1315" s="230"/>
      <c r="CE1315" s="230"/>
      <c r="CF1315" s="230"/>
      <c r="CG1315" s="230"/>
      <c r="CH1315" s="230"/>
      <c r="CI1315" s="230"/>
      <c r="CJ1315" s="231"/>
      <c r="CK1315" s="231"/>
      <c r="CL1315" s="231"/>
      <c r="CM1315" s="231"/>
      <c r="CN1315" s="231"/>
      <c r="CO1315" s="231"/>
      <c r="CP1315" s="231"/>
      <c r="CQ1315" s="231"/>
      <c r="CR1315" s="232"/>
      <c r="CS1315" s="232"/>
      <c r="CT1315" s="232"/>
      <c r="CU1315" s="232"/>
      <c r="CV1315" s="232"/>
      <c r="CW1315" s="232"/>
      <c r="CX1315" s="232"/>
      <c r="CY1315" s="234"/>
      <c r="CZ1315" s="106">
        <v>1</v>
      </c>
      <c r="DA1315" s="106">
        <v>0</v>
      </c>
      <c r="DB1315" s="106"/>
      <c r="DC1315" s="106"/>
      <c r="DD1315" s="106"/>
      <c r="DE1315" s="498"/>
      <c r="DF1315" s="60"/>
      <c r="DG1315" s="107">
        <v>10</v>
      </c>
      <c r="DH1315" s="107" t="s">
        <v>7138</v>
      </c>
      <c r="DI1315" s="107">
        <v>2.6679300000000001</v>
      </c>
      <c r="DJ1315" s="107">
        <v>0.640598</v>
      </c>
      <c r="DK1315" s="107">
        <v>2.1144099999999999</v>
      </c>
      <c r="DL1315" s="107">
        <v>0.15844800000000001</v>
      </c>
      <c r="DM1315" s="110">
        <v>1.3395600000000001</v>
      </c>
      <c r="DN1315" s="110">
        <v>0.294518</v>
      </c>
      <c r="DO1315" s="110">
        <v>0.78683000000000003</v>
      </c>
      <c r="DP1315" s="110">
        <v>0.94252199999999997</v>
      </c>
      <c r="DQ1315" s="110">
        <v>0.40584399999999998</v>
      </c>
      <c r="DR1315" s="110">
        <v>0.97564899999999999</v>
      </c>
      <c r="DS1315" s="110">
        <v>0.65509300000000004</v>
      </c>
      <c r="DT1315" s="110">
        <v>0.94907399999999997</v>
      </c>
      <c r="DU1315" s="497">
        <v>0.78918900000000003</v>
      </c>
      <c r="DV1315" s="497">
        <v>0</v>
      </c>
      <c r="DW1315" s="497">
        <v>0.72445800000000005</v>
      </c>
      <c r="DX1315" s="497">
        <v>0</v>
      </c>
      <c r="DY1315" s="497">
        <v>0.92617000000000005</v>
      </c>
      <c r="DZ1315" s="497">
        <v>0</v>
      </c>
      <c r="EA1315" s="288"/>
      <c r="EB1315" s="492"/>
      <c r="EC1315" s="492"/>
      <c r="ED1315" s="99"/>
      <c r="EE1315" s="492"/>
      <c r="EF1315" s="492"/>
      <c r="EG1315" s="99"/>
      <c r="EH1315" s="99"/>
      <c r="EI1315" s="99"/>
      <c r="EJ1315" s="99"/>
      <c r="EK1315" s="99"/>
      <c r="EL1315" s="99"/>
      <c r="EM1315" s="99"/>
      <c r="EN1315" s="99"/>
      <c r="EO1315" s="99"/>
      <c r="EP1315" s="99"/>
      <c r="EQ1315" s="99"/>
      <c r="ER1315" s="99"/>
      <c r="ES1315" s="99"/>
      <c r="ET1315" s="99"/>
      <c r="EU1315" s="99"/>
      <c r="EV1315" s="99"/>
      <c r="EW1315" s="99"/>
      <c r="EX1315" s="119"/>
      <c r="EY1315" s="121"/>
      <c r="EZ1315" s="524"/>
      <c r="FA1315" s="83">
        <v>10</v>
      </c>
      <c r="FB1315" s="126">
        <v>13</v>
      </c>
      <c r="FC1315" s="116">
        <v>2.6679300000000001</v>
      </c>
      <c r="FD1315" s="116">
        <v>0.640598</v>
      </c>
      <c r="FE1315" s="116">
        <v>2.1144099999999999</v>
      </c>
      <c r="FF1315" s="116">
        <v>0.15844800000000001</v>
      </c>
      <c r="FG1315" s="116">
        <v>1.3395600000000001</v>
      </c>
      <c r="FH1315" s="116">
        <v>0.294518</v>
      </c>
      <c r="FI1315" s="116" t="s">
        <v>6906</v>
      </c>
      <c r="FJ1315" s="116" t="s">
        <v>6907</v>
      </c>
      <c r="FK1315" s="116" t="s">
        <v>6908</v>
      </c>
      <c r="FL1315" s="116" t="s">
        <v>6909</v>
      </c>
      <c r="FM1315" s="116" t="s">
        <v>6910</v>
      </c>
      <c r="FN1315" s="116" t="s">
        <v>6911</v>
      </c>
    </row>
    <row r="1316" spans="1:170" s="3" customFormat="1" ht="15" customHeight="1" x14ac:dyDescent="0.2">
      <c r="A1316" s="342">
        <v>20150130</v>
      </c>
      <c r="B1316" s="342">
        <v>5</v>
      </c>
      <c r="C1316" s="343">
        <v>83</v>
      </c>
      <c r="D1316" s="343">
        <v>1</v>
      </c>
      <c r="E1316" s="343">
        <v>6</v>
      </c>
      <c r="F1316" s="343">
        <v>12</v>
      </c>
      <c r="G1316" s="346">
        <v>2</v>
      </c>
      <c r="H1316" s="435">
        <v>0</v>
      </c>
      <c r="I1316" s="344">
        <v>6813</v>
      </c>
      <c r="J1316" s="101" t="s">
        <v>3752</v>
      </c>
      <c r="K1316" s="438" t="str">
        <f>IF(B1316=2,"Z:\Data\MOOG\HeTao\raw\",IF(B1316=5,"Z:\Data\MOOG\Polo\raw\",IF(B1316=10,"Z:\Data\MOOG\Messi\raw\","")))</f>
        <v>Z:\Data\MOOG\Polo\raw\</v>
      </c>
      <c r="L1316" s="341" t="s">
        <v>3310</v>
      </c>
      <c r="M1316" s="569" t="str">
        <f>IF(NOT(ISERROR(FIND("Training_dt",W1316))),"'Plot Psychometric_HH_dt_yuchen'",IF(NOT(ISERROR(FIND("Training",W1316))),"'Plot Psychometric_HH'",IF(NOT(ISERROR(FIND("1DAT",W1316))),"'Plot Tuning Azimuth_HH'",IF(NOT(ISERROR(FIND("HD_dt",W1316))),"'Plot HeadingDiscimination_PSTH_HH_dt_yuchen'",IF(NOT(ISERROR(FIND("HD",W1316))),"'Plot HeadingDiscimination_PSTH_HH'",IF(NOT(ISERROR(FIND("MemSac",W1316))),"'Memory Saccade Analysis_HH'",IF(NOT(ISERROR(FIND("DelSac",W1316))),"'Memory Saccade Analysis_HH'",IF(NOT(ISERROR(FIND("u-stim",W1316))),"'Plot Microstim_HH'",""))))))))</f>
        <v>'Plot Tuning Azimuth_HH'</v>
      </c>
      <c r="N1316" s="573">
        <v>1</v>
      </c>
      <c r="O1316" s="584">
        <v>-1</v>
      </c>
      <c r="P1316" s="590">
        <v>4</v>
      </c>
      <c r="Q1316" s="590">
        <f>IF(B1316=2,60,310)</f>
        <v>310</v>
      </c>
      <c r="R1316" s="590">
        <v>5</v>
      </c>
      <c r="S1316" s="590">
        <f>IF(B1316=2,60,-190)</f>
        <v>-190</v>
      </c>
      <c r="T1316" s="590">
        <v>1</v>
      </c>
      <c r="U1316" s="590">
        <f>IF(Z1316&lt;&gt;"",IF(NOT(ISERROR(FIND("SU",Z1316))),VALUE(RIGHT(Z1316,1))+4,IF(NOT(ISERROR(FIND("MU20",Z1316))),20,IF(NOT(ISERROR(FIND("MU21",Z1316))),21,IF(NOT(ISERROR(FIND("MU2",Z1316))),2,1)))),"")</f>
        <v>1</v>
      </c>
      <c r="V1316" s="583"/>
      <c r="W1316" s="347" t="s">
        <v>2222</v>
      </c>
      <c r="X1316" s="192"/>
      <c r="Y1316" s="219">
        <f>IF(NOT(ISERROR(FIND("MU=SU",X1316))),1,IF(Z1316&lt;&gt;"",IF(NOT(ISERROR(FIND("SU",Z1316))),1,0),""))</f>
        <v>0</v>
      </c>
      <c r="Z1316" s="217" t="s">
        <v>1981</v>
      </c>
      <c r="AA1316" s="218"/>
      <c r="AB1316" s="77"/>
      <c r="AC1316" s="78"/>
      <c r="AD1316" s="199"/>
      <c r="AE1316" s="91">
        <v>-77.715800000000002</v>
      </c>
      <c r="AF1316" s="79">
        <v>0.56000899999999998</v>
      </c>
      <c r="AG1316" s="79">
        <v>0.852607</v>
      </c>
      <c r="AH1316" s="80">
        <v>5.9811100000000002E-4</v>
      </c>
      <c r="AI1316" s="81">
        <v>-2.9874900000000002</v>
      </c>
      <c r="AJ1316" s="81">
        <v>-0.55854300000000001</v>
      </c>
      <c r="AK1316" s="81">
        <v>-68.791300000000007</v>
      </c>
      <c r="AL1316" s="81">
        <v>99.134799999999998</v>
      </c>
      <c r="AM1316" s="114" t="s">
        <v>4898</v>
      </c>
      <c r="AN1316" s="82" t="s">
        <v>4899</v>
      </c>
      <c r="AO1316" s="83">
        <v>-78.458699999999993</v>
      </c>
      <c r="AP1316" s="83">
        <v>0.78240299999999996</v>
      </c>
      <c r="AQ1316" s="83">
        <v>0.79929600000000001</v>
      </c>
      <c r="AR1316" s="84">
        <v>2.4538799999999998E-18</v>
      </c>
      <c r="AS1316" s="85">
        <v>-5.6983600000000001</v>
      </c>
      <c r="AT1316" s="85">
        <v>-6.87995</v>
      </c>
      <c r="AU1316" s="85">
        <v>-78.401899999999998</v>
      </c>
      <c r="AV1316" s="85">
        <v>116.836</v>
      </c>
      <c r="AW1316" s="104" t="s">
        <v>4900</v>
      </c>
      <c r="AX1316" s="86" t="s">
        <v>4901</v>
      </c>
      <c r="AY1316" s="87">
        <v>-71.304100000000005</v>
      </c>
      <c r="AZ1316" s="87">
        <v>0.70003899999999997</v>
      </c>
      <c r="BA1316" s="87">
        <v>0.81633100000000003</v>
      </c>
      <c r="BB1316" s="88">
        <v>1.3318499999999999E-10</v>
      </c>
      <c r="BC1316" s="89">
        <v>-4.6928999999999998</v>
      </c>
      <c r="BD1316" s="89">
        <v>-5.0919800000000004</v>
      </c>
      <c r="BE1316" s="89">
        <v>-73.943100000000001</v>
      </c>
      <c r="BF1316" s="89">
        <v>124.117</v>
      </c>
      <c r="BG1316" s="115" t="s">
        <v>4902</v>
      </c>
      <c r="BH1316" s="90" t="s">
        <v>4903</v>
      </c>
      <c r="BI1316" s="251"/>
      <c r="BJ1316" s="252"/>
      <c r="BK1316" s="252"/>
      <c r="BL1316" s="230"/>
      <c r="BM1316" s="230"/>
      <c r="BN1316" s="230"/>
      <c r="BO1316" s="231"/>
      <c r="BP1316" s="231"/>
      <c r="BQ1316" s="231"/>
      <c r="BR1316" s="232"/>
      <c r="BS1316" s="232"/>
      <c r="BT1316" s="232"/>
      <c r="BU1316" s="230"/>
      <c r="BV1316" s="230"/>
      <c r="BW1316" s="231"/>
      <c r="BX1316" s="231"/>
      <c r="BY1316" s="232"/>
      <c r="BZ1316" s="235"/>
      <c r="CA1316" s="257"/>
      <c r="CB1316" s="233"/>
      <c r="CC1316" s="230"/>
      <c r="CD1316" s="230"/>
      <c r="CE1316" s="230"/>
      <c r="CF1316" s="230"/>
      <c r="CG1316" s="230"/>
      <c r="CH1316" s="230"/>
      <c r="CI1316" s="230"/>
      <c r="CJ1316" s="231"/>
      <c r="CK1316" s="231"/>
      <c r="CL1316" s="231"/>
      <c r="CM1316" s="231"/>
      <c r="CN1316" s="231"/>
      <c r="CO1316" s="231"/>
      <c r="CP1316" s="231"/>
      <c r="CQ1316" s="231"/>
      <c r="CR1316" s="232"/>
      <c r="CS1316" s="232"/>
      <c r="CT1316" s="232"/>
      <c r="CU1316" s="232"/>
      <c r="CV1316" s="232"/>
      <c r="CW1316" s="232"/>
      <c r="CX1316" s="232"/>
      <c r="CY1316" s="234"/>
      <c r="CZ1316" s="106"/>
      <c r="DA1316" s="106"/>
      <c r="DB1316" s="106"/>
      <c r="DC1316" s="106"/>
      <c r="DD1316" s="106"/>
      <c r="DE1316" s="106"/>
      <c r="DF1316" s="60"/>
      <c r="DG1316" s="107"/>
      <c r="DH1316" s="107"/>
      <c r="DI1316" s="107"/>
      <c r="DJ1316" s="107"/>
      <c r="DK1316" s="107"/>
      <c r="DL1316" s="107"/>
      <c r="DM1316" s="110"/>
      <c r="DN1316" s="110"/>
      <c r="DO1316" s="110"/>
      <c r="DP1316" s="110"/>
      <c r="DQ1316" s="110"/>
      <c r="DR1316" s="110"/>
      <c r="DS1316" s="110"/>
      <c r="DT1316" s="110"/>
      <c r="DU1316" s="497"/>
      <c r="DV1316" s="497"/>
      <c r="DW1316" s="497"/>
      <c r="DX1316" s="497"/>
      <c r="DY1316" s="497"/>
      <c r="DZ1316" s="497"/>
      <c r="EA1316" s="288"/>
      <c r="EB1316" s="99"/>
      <c r="EC1316" s="99"/>
      <c r="ED1316" s="99"/>
      <c r="EE1316" s="99"/>
      <c r="EF1316" s="99"/>
      <c r="EG1316" s="99"/>
      <c r="EH1316" s="99"/>
      <c r="EI1316" s="99"/>
      <c r="EJ1316" s="99"/>
      <c r="EK1316" s="99"/>
      <c r="EL1316" s="99"/>
      <c r="EM1316" s="99"/>
      <c r="EN1316" s="99"/>
      <c r="EO1316" s="99"/>
      <c r="EP1316" s="99"/>
      <c r="EQ1316" s="99"/>
      <c r="ER1316" s="99"/>
      <c r="ES1316" s="99"/>
      <c r="ET1316" s="99"/>
      <c r="EU1316" s="99"/>
      <c r="EV1316" s="99"/>
      <c r="EW1316" s="99"/>
      <c r="EX1316" s="119"/>
      <c r="EY1316" s="121"/>
      <c r="EZ1316" s="287"/>
      <c r="FA1316" s="83"/>
      <c r="FB1316" s="126"/>
      <c r="FC1316" s="116"/>
      <c r="FD1316" s="116"/>
      <c r="FE1316" s="116"/>
      <c r="FF1316" s="116"/>
      <c r="FG1316" s="116"/>
      <c r="FH1316" s="116"/>
      <c r="FI1316" s="116"/>
      <c r="FJ1316" s="116"/>
      <c r="FK1316" s="116"/>
      <c r="FL1316" s="116"/>
      <c r="FM1316" s="116"/>
      <c r="FN1316" s="116"/>
    </row>
    <row r="1317" spans="1:170" s="3" customFormat="1" ht="15" customHeight="1" x14ac:dyDescent="0.2">
      <c r="A1317" s="342">
        <v>20150130</v>
      </c>
      <c r="B1317" s="342">
        <v>5</v>
      </c>
      <c r="C1317" s="343">
        <v>83</v>
      </c>
      <c r="D1317" s="343">
        <v>1</v>
      </c>
      <c r="E1317" s="343">
        <v>6</v>
      </c>
      <c r="F1317" s="343">
        <v>12</v>
      </c>
      <c r="G1317" s="346">
        <v>2</v>
      </c>
      <c r="H1317" s="435">
        <v>0</v>
      </c>
      <c r="I1317" s="344">
        <v>7080</v>
      </c>
      <c r="J1317" s="101" t="s">
        <v>1983</v>
      </c>
      <c r="K1317" s="345" t="str">
        <f>IF(B1317=2,"Z:\Data\MOOG\HeTao\raw\",IF(B1317=5,"Z:\Data\MOOG\Polo\raw\",IF(B1317=10,"Z:\Data\MOOG\Messi\raw\","")))</f>
        <v>Z:\Data\MOOG\Polo\raw\</v>
      </c>
      <c r="L1317" s="341" t="s">
        <v>3312</v>
      </c>
      <c r="M1317" s="569" t="str">
        <f>IF(NOT(ISERROR(FIND("Training_dt",W1317))),"'Plot Psychometric_HH_dt_yuchen'",IF(NOT(ISERROR(FIND("Training",W1317))),"'Plot Psychometric_HH'",IF(NOT(ISERROR(FIND("1DAT",W1317))),"'Plot Tuning Azimuth_HH'",IF(NOT(ISERROR(FIND("HD_dt",W1317))),"'Plot HeadingDiscimination_PSTH_HH_dt_yuchen'",IF(NOT(ISERROR(FIND("HD",W1317))),"'Plot HeadingDiscimination_PSTH_HH'",IF(NOT(ISERROR(FIND("MemSac",W1317))),"'Memory Saccade Analysis_HH'",IF(NOT(ISERROR(FIND("DelSac",W1317))),"'Memory Saccade Analysis_HH'",IF(NOT(ISERROR(FIND("u-stim",W1317))),"'Plot Microstim_HH'",""))))))))</f>
        <v>'Plot Tuning Azimuth_HH'</v>
      </c>
      <c r="N1317" s="573">
        <v>1</v>
      </c>
      <c r="O1317" s="584">
        <v>-1</v>
      </c>
      <c r="P1317" s="590">
        <v>4</v>
      </c>
      <c r="Q1317" s="590">
        <f>IF(B1317=2,60,310)</f>
        <v>310</v>
      </c>
      <c r="R1317" s="590">
        <v>5</v>
      </c>
      <c r="S1317" s="590">
        <f>IF(B1317=2,60,-190)</f>
        <v>-190</v>
      </c>
      <c r="T1317" s="590">
        <v>1</v>
      </c>
      <c r="U1317" s="590">
        <f>IF(Z1317&lt;&gt;"",IF(NOT(ISERROR(FIND("SU",Z1317))),VALUE(RIGHT(Z1317,1))+4,IF(NOT(ISERROR(FIND("MU20",Z1317))),20,IF(NOT(ISERROR(FIND("MU21",Z1317))),21,IF(NOT(ISERROR(FIND("MU2",Z1317))),2,1)))),"")</f>
        <v>1</v>
      </c>
      <c r="V1317" s="583"/>
      <c r="W1317" s="347" t="s">
        <v>2222</v>
      </c>
      <c r="X1317" s="192"/>
      <c r="Y1317" s="219">
        <f>IF(NOT(ISERROR(FIND("MU=SU",X1317))),1,IF(Z1317&lt;&gt;"",IF(NOT(ISERROR(FIND("SU",Z1317))),1,0),""))</f>
        <v>0</v>
      </c>
      <c r="Z1317" s="217" t="s">
        <v>1981</v>
      </c>
      <c r="AA1317" s="218"/>
      <c r="AB1317" s="77"/>
      <c r="AC1317" s="78"/>
      <c r="AD1317" s="199"/>
      <c r="AE1317" s="91">
        <v>-81.818899999999999</v>
      </c>
      <c r="AF1317" s="79">
        <v>0.58577500000000005</v>
      </c>
      <c r="AG1317" s="79">
        <v>0.35385899999999998</v>
      </c>
      <c r="AH1317" s="80">
        <v>4.6550799999999998E-3</v>
      </c>
      <c r="AI1317" s="81">
        <v>-1.33473</v>
      </c>
      <c r="AJ1317" s="81">
        <v>0.48981000000000002</v>
      </c>
      <c r="AK1317" s="81" t="s">
        <v>1615</v>
      </c>
      <c r="AL1317" s="81" t="s">
        <v>1615</v>
      </c>
      <c r="AM1317" s="114" t="s">
        <v>4908</v>
      </c>
      <c r="AN1317" s="82" t="s">
        <v>4909</v>
      </c>
      <c r="AO1317" s="83">
        <v>-92.787899999999993</v>
      </c>
      <c r="AP1317" s="83">
        <v>0.78363300000000002</v>
      </c>
      <c r="AQ1317" s="83">
        <v>0.55082699999999996</v>
      </c>
      <c r="AR1317" s="84">
        <v>1.2254199999999999E-11</v>
      </c>
      <c r="AS1317" s="85">
        <v>-7.0427499999999998</v>
      </c>
      <c r="AT1317" s="85">
        <v>-4.6570799999999997</v>
      </c>
      <c r="AU1317" s="85">
        <v>-86.587599999999995</v>
      </c>
      <c r="AV1317" s="85">
        <v>110.94199999999999</v>
      </c>
      <c r="AW1317" s="104" t="s">
        <v>4910</v>
      </c>
      <c r="AX1317" s="86" t="s">
        <v>4911</v>
      </c>
      <c r="AY1317" s="87" t="s">
        <v>1615</v>
      </c>
      <c r="AZ1317" s="87" t="s">
        <v>1615</v>
      </c>
      <c r="BA1317" s="87" t="s">
        <v>1615</v>
      </c>
      <c r="BB1317" s="88" t="s">
        <v>1615</v>
      </c>
      <c r="BC1317" s="89" t="s">
        <v>1615</v>
      </c>
      <c r="BD1317" s="89" t="s">
        <v>1615</v>
      </c>
      <c r="BE1317" s="89" t="s">
        <v>1615</v>
      </c>
      <c r="BF1317" s="89" t="s">
        <v>1615</v>
      </c>
      <c r="BG1317" s="115" t="s">
        <v>1615</v>
      </c>
      <c r="BH1317" s="90" t="s">
        <v>1615</v>
      </c>
      <c r="BI1317" s="251"/>
      <c r="BJ1317" s="252"/>
      <c r="BK1317" s="252"/>
      <c r="BL1317" s="230"/>
      <c r="BM1317" s="230"/>
      <c r="BN1317" s="230"/>
      <c r="BO1317" s="231"/>
      <c r="BP1317" s="231"/>
      <c r="BQ1317" s="231"/>
      <c r="BR1317" s="232"/>
      <c r="BS1317" s="232"/>
      <c r="BT1317" s="232"/>
      <c r="BU1317" s="230"/>
      <c r="BV1317" s="230"/>
      <c r="BW1317" s="231"/>
      <c r="BX1317" s="231"/>
      <c r="BY1317" s="232"/>
      <c r="BZ1317" s="235"/>
      <c r="CA1317" s="257"/>
      <c r="CB1317" s="233"/>
      <c r="CC1317" s="230"/>
      <c r="CD1317" s="230"/>
      <c r="CE1317" s="230"/>
      <c r="CF1317" s="230"/>
      <c r="CG1317" s="230"/>
      <c r="CH1317" s="230"/>
      <c r="CI1317" s="230"/>
      <c r="CJ1317" s="231"/>
      <c r="CK1317" s="231"/>
      <c r="CL1317" s="231"/>
      <c r="CM1317" s="231"/>
      <c r="CN1317" s="231"/>
      <c r="CO1317" s="231"/>
      <c r="CP1317" s="231"/>
      <c r="CQ1317" s="231"/>
      <c r="CR1317" s="232"/>
      <c r="CS1317" s="232"/>
      <c r="CT1317" s="232"/>
      <c r="CU1317" s="232"/>
      <c r="CV1317" s="232"/>
      <c r="CW1317" s="232"/>
      <c r="CX1317" s="232"/>
      <c r="CY1317" s="234"/>
      <c r="CZ1317" s="106"/>
      <c r="DA1317" s="106"/>
      <c r="DB1317" s="106"/>
      <c r="DC1317" s="106"/>
      <c r="DD1317" s="106"/>
      <c r="DE1317" s="106"/>
      <c r="DF1317" s="60"/>
      <c r="DG1317" s="107"/>
      <c r="DH1317" s="107"/>
      <c r="DI1317" s="107"/>
      <c r="DJ1317" s="107"/>
      <c r="DK1317" s="107"/>
      <c r="DL1317" s="107"/>
      <c r="DM1317" s="110"/>
      <c r="DN1317" s="110"/>
      <c r="DO1317" s="110"/>
      <c r="DP1317" s="110"/>
      <c r="DQ1317" s="110"/>
      <c r="DR1317" s="110"/>
      <c r="DS1317" s="110"/>
      <c r="DT1317" s="110"/>
      <c r="DU1317" s="497"/>
      <c r="DV1317" s="497"/>
      <c r="DW1317" s="497"/>
      <c r="DX1317" s="497"/>
      <c r="DY1317" s="497"/>
      <c r="DZ1317" s="497"/>
      <c r="EA1317" s="288"/>
      <c r="EB1317" s="99"/>
      <c r="EC1317" s="99"/>
      <c r="ED1317" s="99"/>
      <c r="EE1317" s="99"/>
      <c r="EF1317" s="99"/>
      <c r="EG1317" s="99"/>
      <c r="EH1317" s="99"/>
      <c r="EI1317" s="99"/>
      <c r="EJ1317" s="99"/>
      <c r="EK1317" s="99"/>
      <c r="EL1317" s="99"/>
      <c r="EM1317" s="99"/>
      <c r="EN1317" s="99"/>
      <c r="EO1317" s="99"/>
      <c r="EP1317" s="99"/>
      <c r="EQ1317" s="99"/>
      <c r="ER1317" s="99"/>
      <c r="ES1317" s="99"/>
      <c r="ET1317" s="99"/>
      <c r="EU1317" s="99"/>
      <c r="EV1317" s="99"/>
      <c r="EW1317" s="99"/>
      <c r="EX1317" s="119"/>
      <c r="EY1317" s="121"/>
      <c r="EZ1317" s="524"/>
      <c r="FA1317" s="83"/>
      <c r="FB1317" s="126"/>
      <c r="FC1317" s="116"/>
      <c r="FD1317" s="116"/>
      <c r="FE1317" s="116"/>
      <c r="FF1317" s="116"/>
      <c r="FG1317" s="116"/>
      <c r="FH1317" s="116"/>
      <c r="FI1317" s="116"/>
      <c r="FJ1317" s="116"/>
      <c r="FK1317" s="116"/>
      <c r="FL1317" s="116"/>
      <c r="FM1317" s="116"/>
      <c r="FN1317" s="116"/>
    </row>
    <row r="1318" spans="1:170" s="3" customFormat="1" ht="15" customHeight="1" x14ac:dyDescent="0.2">
      <c r="A1318" s="342">
        <v>20150130</v>
      </c>
      <c r="B1318" s="342">
        <v>5</v>
      </c>
      <c r="C1318" s="343">
        <v>83</v>
      </c>
      <c r="D1318" s="343">
        <v>1</v>
      </c>
      <c r="E1318" s="343">
        <v>6</v>
      </c>
      <c r="F1318" s="343">
        <v>12</v>
      </c>
      <c r="G1318" s="346">
        <v>2</v>
      </c>
      <c r="H1318" s="435">
        <v>0</v>
      </c>
      <c r="I1318" s="344">
        <v>7080</v>
      </c>
      <c r="J1318" s="101" t="s">
        <v>1983</v>
      </c>
      <c r="K1318" s="345" t="str">
        <f>IF(B1318=2,"Z:\Data\MOOG\HeTao\raw\",IF(B1318=5,"Z:\Data\MOOG\Polo\raw\",IF(B1318=10,"Z:\Data\MOOG\Messi\raw\","")))</f>
        <v>Z:\Data\MOOG\Polo\raw\</v>
      </c>
      <c r="L1318" s="341" t="s">
        <v>3312</v>
      </c>
      <c r="M1318" s="569" t="str">
        <f>IF(NOT(ISERROR(FIND("Training_dt",W1318))),"'Plot Psychometric_HH_dt_yuchen'",IF(NOT(ISERROR(FIND("Training",W1318))),"'Plot Psychometric_HH'",IF(NOT(ISERROR(FIND("1DAT",W1318))),"'Plot Tuning Azimuth_HH'",IF(NOT(ISERROR(FIND("HD_dt",W1318))),"'Plot HeadingDiscimination_PSTH_HH_dt_yuchen'",IF(NOT(ISERROR(FIND("HD",W1318))),"'Plot HeadingDiscimination_PSTH_HH'",IF(NOT(ISERROR(FIND("MemSac",W1318))),"'Memory Saccade Analysis_HH'",IF(NOT(ISERROR(FIND("DelSac",W1318))),"'Memory Saccade Analysis_HH'",IF(NOT(ISERROR(FIND("u-stim",W1318))),"'Plot Microstim_HH'",""))))))))</f>
        <v>'Plot Tuning Azimuth_HH'</v>
      </c>
      <c r="N1318" s="573">
        <v>1</v>
      </c>
      <c r="O1318" s="584">
        <v>-1</v>
      </c>
      <c r="P1318" s="590">
        <v>4</v>
      </c>
      <c r="Q1318" s="590">
        <f>IF(B1318=2,60,310)</f>
        <v>310</v>
      </c>
      <c r="R1318" s="590">
        <v>5</v>
      </c>
      <c r="S1318" s="590">
        <f>IF(B1318=2,60,-190)</f>
        <v>-190</v>
      </c>
      <c r="T1318" s="590">
        <v>1</v>
      </c>
      <c r="U1318" s="590">
        <f>IF(Z1318&lt;&gt;"",IF(NOT(ISERROR(FIND("SU",Z1318))),VALUE(RIGHT(Z1318,1))+4,IF(NOT(ISERROR(FIND("MU20",Z1318))),20,IF(NOT(ISERROR(FIND("MU21",Z1318))),21,IF(NOT(ISERROR(FIND("MU2",Z1318))),2,1)))),"")</f>
        <v>5</v>
      </c>
      <c r="V1318" s="583"/>
      <c r="W1318" s="347" t="s">
        <v>2222</v>
      </c>
      <c r="X1318" s="192"/>
      <c r="Y1318" s="219">
        <f>IF(NOT(ISERROR(FIND("MU=SU",X1318))),1,IF(Z1318&lt;&gt;"",IF(NOT(ISERROR(FIND("SU",Z1318))),1,0),""))</f>
        <v>1</v>
      </c>
      <c r="Z1318" s="217" t="s">
        <v>43</v>
      </c>
      <c r="AA1318" s="218">
        <v>12997</v>
      </c>
      <c r="AB1318" s="77">
        <v>8.4214800000000007</v>
      </c>
      <c r="AC1318" s="78" t="s">
        <v>3313</v>
      </c>
      <c r="AD1318" s="199"/>
      <c r="AE1318" s="91">
        <v>-104.61</v>
      </c>
      <c r="AF1318" s="79">
        <v>0.54191500000000004</v>
      </c>
      <c r="AG1318" s="79">
        <v>0.45992</v>
      </c>
      <c r="AH1318" s="80">
        <v>1.08655E-2</v>
      </c>
      <c r="AI1318" s="81">
        <v>-2.68513</v>
      </c>
      <c r="AJ1318" s="81">
        <v>0.53881599999999996</v>
      </c>
      <c r="AK1318" s="81">
        <v>-100.727</v>
      </c>
      <c r="AL1318" s="81">
        <v>178.74199999999999</v>
      </c>
      <c r="AM1318" s="114" t="s">
        <v>4904</v>
      </c>
      <c r="AN1318" s="82" t="s">
        <v>4905</v>
      </c>
      <c r="AO1318" s="83">
        <v>-106.2</v>
      </c>
      <c r="AP1318" s="83">
        <v>0.77181500000000003</v>
      </c>
      <c r="AQ1318" s="83">
        <v>0.42318</v>
      </c>
      <c r="AR1318" s="84">
        <v>3.93214E-9</v>
      </c>
      <c r="AS1318" s="85">
        <v>-5.4545500000000002</v>
      </c>
      <c r="AT1318" s="85">
        <v>-1.5920099999999999</v>
      </c>
      <c r="AU1318" s="85">
        <v>-89.886300000000006</v>
      </c>
      <c r="AV1318" s="85">
        <v>88.553600000000003</v>
      </c>
      <c r="AW1318" s="104" t="s">
        <v>4906</v>
      </c>
      <c r="AX1318" s="86" t="s">
        <v>4907</v>
      </c>
      <c r="AY1318" s="87" t="s">
        <v>1615</v>
      </c>
      <c r="AZ1318" s="87" t="s">
        <v>1615</v>
      </c>
      <c r="BA1318" s="87" t="s">
        <v>1615</v>
      </c>
      <c r="BB1318" s="88" t="s">
        <v>1615</v>
      </c>
      <c r="BC1318" s="89" t="s">
        <v>1615</v>
      </c>
      <c r="BD1318" s="89" t="s">
        <v>1615</v>
      </c>
      <c r="BE1318" s="89" t="s">
        <v>1615</v>
      </c>
      <c r="BF1318" s="89" t="s">
        <v>1615</v>
      </c>
      <c r="BG1318" s="115" t="s">
        <v>1615</v>
      </c>
      <c r="BH1318" s="90" t="s">
        <v>1615</v>
      </c>
      <c r="BI1318" s="251"/>
      <c r="BJ1318" s="252"/>
      <c r="BK1318" s="252"/>
      <c r="BL1318" s="230"/>
      <c r="BM1318" s="230"/>
      <c r="BN1318" s="230"/>
      <c r="BO1318" s="231"/>
      <c r="BP1318" s="231"/>
      <c r="BQ1318" s="231"/>
      <c r="BR1318" s="232"/>
      <c r="BS1318" s="232"/>
      <c r="BT1318" s="232"/>
      <c r="BU1318" s="230"/>
      <c r="BV1318" s="230"/>
      <c r="BW1318" s="231"/>
      <c r="BX1318" s="231"/>
      <c r="BY1318" s="232"/>
      <c r="BZ1318" s="235"/>
      <c r="CA1318" s="257"/>
      <c r="CB1318" s="233"/>
      <c r="CC1318" s="230"/>
      <c r="CD1318" s="230"/>
      <c r="CE1318" s="230"/>
      <c r="CF1318" s="230"/>
      <c r="CG1318" s="230"/>
      <c r="CH1318" s="230"/>
      <c r="CI1318" s="230"/>
      <c r="CJ1318" s="231"/>
      <c r="CK1318" s="231"/>
      <c r="CL1318" s="231"/>
      <c r="CM1318" s="231"/>
      <c r="CN1318" s="231"/>
      <c r="CO1318" s="231"/>
      <c r="CP1318" s="231"/>
      <c r="CQ1318" s="231"/>
      <c r="CR1318" s="232"/>
      <c r="CS1318" s="232"/>
      <c r="CT1318" s="232"/>
      <c r="CU1318" s="232"/>
      <c r="CV1318" s="232"/>
      <c r="CW1318" s="232"/>
      <c r="CX1318" s="232"/>
      <c r="CY1318" s="234"/>
      <c r="CZ1318" s="106"/>
      <c r="DA1318" s="106"/>
      <c r="DB1318" s="106"/>
      <c r="DC1318" s="106"/>
      <c r="DD1318" s="106"/>
      <c r="DE1318" s="106"/>
      <c r="DF1318" s="60"/>
      <c r="DG1318" s="107"/>
      <c r="DH1318" s="107"/>
      <c r="DI1318" s="107"/>
      <c r="DJ1318" s="107"/>
      <c r="DK1318" s="107"/>
      <c r="DL1318" s="107"/>
      <c r="DM1318" s="110"/>
      <c r="DN1318" s="110"/>
      <c r="DO1318" s="110"/>
      <c r="DP1318" s="110"/>
      <c r="DQ1318" s="110"/>
      <c r="DR1318" s="110"/>
      <c r="DS1318" s="110"/>
      <c r="DT1318" s="110"/>
      <c r="DU1318" s="497"/>
      <c r="DV1318" s="497"/>
      <c r="DW1318" s="497"/>
      <c r="DX1318" s="497"/>
      <c r="DY1318" s="497"/>
      <c r="DZ1318" s="497"/>
      <c r="EA1318" s="288"/>
      <c r="EB1318" s="99"/>
      <c r="EC1318" s="99"/>
      <c r="ED1318" s="99"/>
      <c r="EE1318" s="99"/>
      <c r="EF1318" s="99"/>
      <c r="EG1318" s="99"/>
      <c r="EH1318" s="99"/>
      <c r="EI1318" s="99"/>
      <c r="EJ1318" s="99"/>
      <c r="EK1318" s="99"/>
      <c r="EL1318" s="99"/>
      <c r="EM1318" s="99"/>
      <c r="EN1318" s="99"/>
      <c r="EO1318" s="99"/>
      <c r="EP1318" s="99"/>
      <c r="EQ1318" s="99"/>
      <c r="ER1318" s="99"/>
      <c r="ES1318" s="99"/>
      <c r="ET1318" s="99"/>
      <c r="EU1318" s="99"/>
      <c r="EV1318" s="99"/>
      <c r="EW1318" s="99"/>
      <c r="EX1318" s="119"/>
      <c r="EY1318" s="121"/>
      <c r="EZ1318" s="524"/>
      <c r="FA1318" s="83"/>
      <c r="FB1318" s="126"/>
      <c r="FC1318" s="116"/>
      <c r="FD1318" s="116"/>
      <c r="FE1318" s="116"/>
      <c r="FF1318" s="116"/>
      <c r="FG1318" s="116"/>
      <c r="FH1318" s="116"/>
      <c r="FI1318" s="116"/>
      <c r="FJ1318" s="116"/>
      <c r="FK1318" s="116"/>
      <c r="FL1318" s="116"/>
      <c r="FM1318" s="116"/>
      <c r="FN1318" s="116"/>
    </row>
    <row r="1319" spans="1:170" s="3" customFormat="1" ht="15" customHeight="1" x14ac:dyDescent="0.2">
      <c r="A1319" s="342">
        <v>20150130</v>
      </c>
      <c r="B1319" s="342">
        <v>5</v>
      </c>
      <c r="C1319" s="343">
        <v>83</v>
      </c>
      <c r="D1319" s="343">
        <v>1</v>
      </c>
      <c r="E1319" s="343">
        <v>6</v>
      </c>
      <c r="F1319" s="343">
        <v>12</v>
      </c>
      <c r="G1319" s="346">
        <v>2</v>
      </c>
      <c r="H1319" s="435">
        <v>0</v>
      </c>
      <c r="I1319" s="344">
        <v>7080</v>
      </c>
      <c r="J1319" s="101" t="s">
        <v>1983</v>
      </c>
      <c r="K1319" s="345" t="str">
        <f>IF(B1319=2,"Z:\Data\MOOG\HeTao\raw\",IF(B1319=5,"Z:\Data\MOOG\Polo\raw\",IF(B1319=10,"Z:\Data\MOOG\Messi\raw\","")))</f>
        <v>Z:\Data\MOOG\Polo\raw\</v>
      </c>
      <c r="L1319" s="341" t="s">
        <v>3314</v>
      </c>
      <c r="M1319" s="569" t="str">
        <f>IF(NOT(ISERROR(FIND("Training_dt",W1319))),"'Plot Psychometric_HH_dt_yuchen'",IF(NOT(ISERROR(FIND("Training",W1319))),"'Plot Psychometric_HH'",IF(NOT(ISERROR(FIND("1DAT",W1319))),"'Plot Tuning Azimuth_HH'",IF(NOT(ISERROR(FIND("HD_dt",W1319))),"'Plot HeadingDiscimination_PSTH_HH_dt_yuchen'",IF(NOT(ISERROR(FIND("HD",W1319))),"'Plot HeadingDiscimination_PSTH_HH'",IF(NOT(ISERROR(FIND("MemSac",W1319))),"'Memory Saccade Analysis_HH'",IF(NOT(ISERROR(FIND("DelSac",W1319))),"'Memory Saccade Analysis_HH'",IF(NOT(ISERROR(FIND("u-stim",W1319))),"'Plot Microstim_HH'",""))))))))</f>
        <v>'Memory Saccade Analysis_HH'</v>
      </c>
      <c r="N1319" s="573">
        <v>1</v>
      </c>
      <c r="O1319" s="584">
        <v>-1</v>
      </c>
      <c r="P1319" s="590">
        <v>4</v>
      </c>
      <c r="Q1319" s="590">
        <f>IF(B1319=2,60,310)</f>
        <v>310</v>
      </c>
      <c r="R1319" s="590">
        <v>5</v>
      </c>
      <c r="S1319" s="590">
        <f>IF(B1319=2,60,-190)</f>
        <v>-190</v>
      </c>
      <c r="T1319" s="590">
        <v>1</v>
      </c>
      <c r="U1319" s="590">
        <f>IF(Z1319&lt;&gt;"",IF(NOT(ISERROR(FIND("SU",Z1319))),VALUE(RIGHT(Z1319,1))+4,IF(NOT(ISERROR(FIND("MU20",Z1319))),20,IF(NOT(ISERROR(FIND("MU21",Z1319))),21,IF(NOT(ISERROR(FIND("MU2",Z1319))),2,1)))),"")</f>
        <v>5</v>
      </c>
      <c r="V1319" s="583"/>
      <c r="W1319" s="347" t="s">
        <v>2172</v>
      </c>
      <c r="X1319" s="192"/>
      <c r="Y1319" s="219">
        <f>IF(NOT(ISERROR(FIND("MU=SU",X1319))),1,IF(Z1319&lt;&gt;"",IF(NOT(ISERROR(FIND("SU",Z1319))),1,0),""))</f>
        <v>1</v>
      </c>
      <c r="Z1319" s="217" t="s">
        <v>43</v>
      </c>
      <c r="AA1319" s="218">
        <v>7592</v>
      </c>
      <c r="AB1319" s="77">
        <v>8.3079400000000003</v>
      </c>
      <c r="AC1319" s="78" t="s">
        <v>3315</v>
      </c>
      <c r="AD1319" s="199" t="s">
        <v>3316</v>
      </c>
      <c r="AE1319" s="91"/>
      <c r="AF1319" s="79"/>
      <c r="AG1319" s="79"/>
      <c r="AH1319" s="80"/>
      <c r="AI1319" s="81"/>
      <c r="AJ1319" s="81"/>
      <c r="AK1319" s="81"/>
      <c r="AL1319" s="81"/>
      <c r="AM1319" s="114"/>
      <c r="AN1319" s="82"/>
      <c r="AO1319" s="83"/>
      <c r="AP1319" s="83"/>
      <c r="AQ1319" s="83"/>
      <c r="AR1319" s="84"/>
      <c r="AS1319" s="85"/>
      <c r="AT1319" s="85"/>
      <c r="AU1319" s="85"/>
      <c r="AV1319" s="85"/>
      <c r="AW1319" s="104"/>
      <c r="AX1319" s="86"/>
      <c r="AY1319" s="87"/>
      <c r="AZ1319" s="87"/>
      <c r="BA1319" s="87"/>
      <c r="BB1319" s="88"/>
      <c r="BC1319" s="89"/>
      <c r="BD1319" s="89"/>
      <c r="BE1319" s="89"/>
      <c r="BF1319" s="89"/>
      <c r="BG1319" s="115"/>
      <c r="BH1319" s="90"/>
      <c r="BI1319" s="251"/>
      <c r="BJ1319" s="252"/>
      <c r="BK1319" s="252"/>
      <c r="BL1319" s="230"/>
      <c r="BM1319" s="230"/>
      <c r="BN1319" s="230"/>
      <c r="BO1319" s="231"/>
      <c r="BP1319" s="231"/>
      <c r="BQ1319" s="231"/>
      <c r="BR1319" s="232"/>
      <c r="BS1319" s="232"/>
      <c r="BT1319" s="232"/>
      <c r="BU1319" s="230"/>
      <c r="BV1319" s="230"/>
      <c r="BW1319" s="231"/>
      <c r="BX1319" s="231"/>
      <c r="BY1319" s="232"/>
      <c r="BZ1319" s="235"/>
      <c r="CA1319" s="257"/>
      <c r="CB1319" s="233"/>
      <c r="CC1319" s="230"/>
      <c r="CD1319" s="230"/>
      <c r="CE1319" s="230"/>
      <c r="CF1319" s="230"/>
      <c r="CG1319" s="230"/>
      <c r="CH1319" s="230"/>
      <c r="CI1319" s="230"/>
      <c r="CJ1319" s="231"/>
      <c r="CK1319" s="231"/>
      <c r="CL1319" s="231"/>
      <c r="CM1319" s="231"/>
      <c r="CN1319" s="231"/>
      <c r="CO1319" s="231"/>
      <c r="CP1319" s="231"/>
      <c r="CQ1319" s="231"/>
      <c r="CR1319" s="232"/>
      <c r="CS1319" s="232"/>
      <c r="CT1319" s="232"/>
      <c r="CU1319" s="232"/>
      <c r="CV1319" s="232"/>
      <c r="CW1319" s="232"/>
      <c r="CX1319" s="232"/>
      <c r="CY1319" s="234"/>
      <c r="CZ1319" s="106"/>
      <c r="DA1319" s="106"/>
      <c r="DB1319" s="106"/>
      <c r="DC1319" s="106"/>
      <c r="DD1319" s="106"/>
      <c r="DE1319" s="106"/>
      <c r="DF1319" s="60"/>
      <c r="DG1319" s="107"/>
      <c r="DH1319" s="107"/>
      <c r="DI1319" s="107"/>
      <c r="DJ1319" s="107"/>
      <c r="DK1319" s="107"/>
      <c r="DL1319" s="107"/>
      <c r="DM1319" s="110"/>
      <c r="DN1319" s="110"/>
      <c r="DO1319" s="110"/>
      <c r="DP1319" s="110"/>
      <c r="DQ1319" s="110"/>
      <c r="DR1319" s="110"/>
      <c r="DS1319" s="110"/>
      <c r="DT1319" s="110"/>
      <c r="DU1319" s="497"/>
      <c r="DV1319" s="497"/>
      <c r="DW1319" s="497"/>
      <c r="DX1319" s="497"/>
      <c r="DY1319" s="497"/>
      <c r="DZ1319" s="497"/>
      <c r="EA1319" s="288">
        <v>0.36322599999999999</v>
      </c>
      <c r="EB1319" s="99">
        <v>2.16475E-2</v>
      </c>
      <c r="EC1319" s="501">
        <v>2.7271099999999999E-8</v>
      </c>
      <c r="ED1319" s="501">
        <v>1.53161E-7</v>
      </c>
      <c r="EE1319" s="501">
        <v>3.1135199999999998E-9</v>
      </c>
      <c r="EF1319" s="501">
        <v>1.26618E-5</v>
      </c>
      <c r="EG1319" s="99">
        <v>111.45099999999999</v>
      </c>
      <c r="EH1319" s="99">
        <v>-120.086</v>
      </c>
      <c r="EI1319" s="99">
        <v>-97.659300000000002</v>
      </c>
      <c r="EJ1319" s="99">
        <v>-86.657600000000002</v>
      </c>
      <c r="EK1319" s="99">
        <v>-91.409499999999994</v>
      </c>
      <c r="EL1319" s="99">
        <v>13.235799999999999</v>
      </c>
      <c r="EM1319" s="99">
        <v>0.44314100000000001</v>
      </c>
      <c r="EN1319" s="99">
        <v>0.52022299999999999</v>
      </c>
      <c r="EO1319" s="99">
        <v>0.66510000000000002</v>
      </c>
      <c r="EP1319" s="99">
        <v>0.64228300000000005</v>
      </c>
      <c r="EQ1319" s="99">
        <v>0.72791899999999998</v>
      </c>
      <c r="ER1319" s="99">
        <v>0.67802200000000001</v>
      </c>
      <c r="ES1319" s="99">
        <v>0</v>
      </c>
      <c r="ET1319" s="99">
        <v>-2.5098699999999998</v>
      </c>
      <c r="EU1319" s="99">
        <v>3.6011099999999998</v>
      </c>
      <c r="EV1319" s="99">
        <v>4.3608700000000002</v>
      </c>
      <c r="EW1319" s="99">
        <v>8.1109299999999998</v>
      </c>
      <c r="EX1319" s="119">
        <v>4.6165500000000002</v>
      </c>
      <c r="EY1319" s="121"/>
      <c r="EZ1319" s="287"/>
      <c r="FA1319" s="83"/>
      <c r="FB1319" s="126"/>
      <c r="FC1319" s="116"/>
      <c r="FD1319" s="116"/>
      <c r="FE1319" s="116"/>
      <c r="FF1319" s="116"/>
      <c r="FG1319" s="116"/>
      <c r="FH1319" s="116"/>
      <c r="FI1319" s="116"/>
      <c r="FJ1319" s="116"/>
      <c r="FK1319" s="116"/>
      <c r="FL1319" s="116"/>
      <c r="FM1319" s="116"/>
      <c r="FN1319" s="116"/>
    </row>
    <row r="1320" spans="1:170" s="3" customFormat="1" ht="15" customHeight="1" x14ac:dyDescent="0.2">
      <c r="A1320" s="342">
        <v>20150130</v>
      </c>
      <c r="B1320" s="342">
        <v>5</v>
      </c>
      <c r="C1320" s="343">
        <v>83</v>
      </c>
      <c r="D1320" s="343">
        <v>1</v>
      </c>
      <c r="E1320" s="343">
        <v>6</v>
      </c>
      <c r="F1320" s="343">
        <v>12</v>
      </c>
      <c r="G1320" s="346">
        <v>2</v>
      </c>
      <c r="H1320" s="435">
        <v>0</v>
      </c>
      <c r="I1320" s="344">
        <v>7080</v>
      </c>
      <c r="J1320" s="101" t="s">
        <v>1983</v>
      </c>
      <c r="K1320" s="345" t="str">
        <f>IF(B1320=2,"Z:\Data\MOOG\HeTao\raw\",IF(B1320=5,"Z:\Data\MOOG\Polo\raw\",IF(B1320=10,"Z:\Data\MOOG\Messi\raw\","")))</f>
        <v>Z:\Data\MOOG\Polo\raw\</v>
      </c>
      <c r="L1320" s="341" t="s">
        <v>3314</v>
      </c>
      <c r="M1320" s="569" t="str">
        <f>IF(NOT(ISERROR(FIND("Training_dt",W1320))),"'Plot Psychometric_HH_dt_yuchen'",IF(NOT(ISERROR(FIND("Training",W1320))),"'Plot Psychometric_HH'",IF(NOT(ISERROR(FIND("1DAT",W1320))),"'Plot Tuning Azimuth_HH'",IF(NOT(ISERROR(FIND("HD_dt",W1320))),"'Plot HeadingDiscimination_PSTH_HH_dt_yuchen'",IF(NOT(ISERROR(FIND("HD",W1320))),"'Plot HeadingDiscimination_PSTH_HH'",IF(NOT(ISERROR(FIND("MemSac",W1320))),"'Memory Saccade Analysis_HH'",IF(NOT(ISERROR(FIND("DelSac",W1320))),"'Memory Saccade Analysis_HH'",IF(NOT(ISERROR(FIND("u-stim",W1320))),"'Plot Microstim_HH'",""))))))))</f>
        <v>'Memory Saccade Analysis_HH'</v>
      </c>
      <c r="N1320" s="573" t="s">
        <v>5155</v>
      </c>
      <c r="O1320" s="584">
        <v>-1</v>
      </c>
      <c r="P1320" s="590">
        <v>4</v>
      </c>
      <c r="Q1320" s="590">
        <f>IF(B1320=2,60,310)</f>
        <v>310</v>
      </c>
      <c r="R1320" s="590">
        <v>5</v>
      </c>
      <c r="S1320" s="590">
        <f>IF(B1320=2,60,-190)</f>
        <v>-190</v>
      </c>
      <c r="T1320" s="590">
        <v>1</v>
      </c>
      <c r="U1320" s="590">
        <f>IF(Z1320&lt;&gt;"",IF(NOT(ISERROR(FIND("SU",Z1320))),VALUE(RIGHT(Z1320,1))+4,IF(NOT(ISERROR(FIND("MU20",Z1320))),20,IF(NOT(ISERROR(FIND("MU21",Z1320))),21,IF(NOT(ISERROR(FIND("MU2",Z1320))),2,1)))),"")</f>
        <v>1</v>
      </c>
      <c r="V1320" s="583"/>
      <c r="W1320" s="347" t="s">
        <v>2172</v>
      </c>
      <c r="X1320" s="192"/>
      <c r="Y1320" s="219">
        <f>IF(NOT(ISERROR(FIND("MU=SU",X1320))),1,IF(Z1320&lt;&gt;"",IF(NOT(ISERROR(FIND("SU",Z1320))),1,0),""))</f>
        <v>0</v>
      </c>
      <c r="Z1320" s="217" t="s">
        <v>1981</v>
      </c>
      <c r="AA1320" s="218"/>
      <c r="AB1320" s="77"/>
      <c r="AC1320" s="78"/>
      <c r="AD1320" s="199"/>
      <c r="AE1320" s="91"/>
      <c r="AF1320" s="79"/>
      <c r="AG1320" s="79"/>
      <c r="AH1320" s="80"/>
      <c r="AI1320" s="81"/>
      <c r="AJ1320" s="81"/>
      <c r="AK1320" s="81"/>
      <c r="AL1320" s="81"/>
      <c r="AM1320" s="114"/>
      <c r="AN1320" s="82"/>
      <c r="AO1320" s="83"/>
      <c r="AP1320" s="83"/>
      <c r="AQ1320" s="83"/>
      <c r="AR1320" s="84"/>
      <c r="AS1320" s="85"/>
      <c r="AT1320" s="85"/>
      <c r="AU1320" s="85"/>
      <c r="AV1320" s="85"/>
      <c r="AW1320" s="104"/>
      <c r="AX1320" s="86"/>
      <c r="AY1320" s="87"/>
      <c r="AZ1320" s="87"/>
      <c r="BA1320" s="87"/>
      <c r="BB1320" s="88"/>
      <c r="BC1320" s="89"/>
      <c r="BD1320" s="89"/>
      <c r="BE1320" s="89"/>
      <c r="BF1320" s="89"/>
      <c r="BG1320" s="115"/>
      <c r="BH1320" s="90"/>
      <c r="BI1320" s="251"/>
      <c r="BJ1320" s="252"/>
      <c r="BK1320" s="252"/>
      <c r="BL1320" s="230"/>
      <c r="BM1320" s="230"/>
      <c r="BN1320" s="230"/>
      <c r="BO1320" s="231"/>
      <c r="BP1320" s="231"/>
      <c r="BQ1320" s="231"/>
      <c r="BR1320" s="232"/>
      <c r="BS1320" s="232"/>
      <c r="BT1320" s="232"/>
      <c r="BU1320" s="230"/>
      <c r="BV1320" s="230"/>
      <c r="BW1320" s="231"/>
      <c r="BX1320" s="231"/>
      <c r="BY1320" s="232"/>
      <c r="BZ1320" s="235"/>
      <c r="CA1320" s="257"/>
      <c r="CB1320" s="233"/>
      <c r="CC1320" s="230"/>
      <c r="CD1320" s="230"/>
      <c r="CE1320" s="230"/>
      <c r="CF1320" s="230"/>
      <c r="CG1320" s="230"/>
      <c r="CH1320" s="230"/>
      <c r="CI1320" s="230"/>
      <c r="CJ1320" s="231"/>
      <c r="CK1320" s="231"/>
      <c r="CL1320" s="231"/>
      <c r="CM1320" s="231"/>
      <c r="CN1320" s="231"/>
      <c r="CO1320" s="231"/>
      <c r="CP1320" s="231"/>
      <c r="CQ1320" s="231"/>
      <c r="CR1320" s="232"/>
      <c r="CS1320" s="232"/>
      <c r="CT1320" s="232"/>
      <c r="CU1320" s="232"/>
      <c r="CV1320" s="232"/>
      <c r="CW1320" s="232"/>
      <c r="CX1320" s="232"/>
      <c r="CY1320" s="234"/>
      <c r="CZ1320" s="106"/>
      <c r="DA1320" s="106"/>
      <c r="DB1320" s="106"/>
      <c r="DC1320" s="106"/>
      <c r="DD1320" s="106"/>
      <c r="DE1320" s="106"/>
      <c r="DF1320" s="60"/>
      <c r="DG1320" s="107"/>
      <c r="DH1320" s="107"/>
      <c r="DI1320" s="107"/>
      <c r="DJ1320" s="107"/>
      <c r="DK1320" s="107"/>
      <c r="DL1320" s="107"/>
      <c r="DM1320" s="110"/>
      <c r="DN1320" s="110"/>
      <c r="DO1320" s="110"/>
      <c r="DP1320" s="110"/>
      <c r="DQ1320" s="110"/>
      <c r="DR1320" s="110"/>
      <c r="DS1320" s="110"/>
      <c r="DT1320" s="110"/>
      <c r="DU1320" s="497"/>
      <c r="DV1320" s="497"/>
      <c r="DW1320" s="497"/>
      <c r="DX1320" s="497"/>
      <c r="DY1320" s="497"/>
      <c r="DZ1320" s="497"/>
      <c r="EA1320" s="288">
        <v>0.127133</v>
      </c>
      <c r="EB1320" s="99">
        <v>2.7348299999999998E-4</v>
      </c>
      <c r="EC1320" s="501">
        <v>6.4432800000000001E-6</v>
      </c>
      <c r="ED1320" s="501">
        <v>8.7806899999999995E-8</v>
      </c>
      <c r="EE1320" s="501">
        <v>2.6219999999999999E-8</v>
      </c>
      <c r="EF1320" s="99">
        <v>2.7331799999999999E-4</v>
      </c>
      <c r="EG1320" s="99">
        <v>87.875500000000002</v>
      </c>
      <c r="EH1320" s="99">
        <v>-159.82</v>
      </c>
      <c r="EI1320" s="99">
        <v>-92.837599999999995</v>
      </c>
      <c r="EJ1320" s="99">
        <v>-76.912599999999998</v>
      </c>
      <c r="EK1320" s="99">
        <v>-89.973200000000006</v>
      </c>
      <c r="EL1320" s="99">
        <v>96.2821</v>
      </c>
      <c r="EM1320" s="99">
        <v>0.47585699999999997</v>
      </c>
      <c r="EN1320" s="99">
        <v>0.62912999999999997</v>
      </c>
      <c r="EO1320" s="99">
        <v>0.64410199999999995</v>
      </c>
      <c r="EP1320" s="99">
        <v>0.672987</v>
      </c>
      <c r="EQ1320" s="99">
        <v>0.65842500000000004</v>
      </c>
      <c r="ER1320" s="99">
        <v>0.58688300000000004</v>
      </c>
      <c r="ES1320" s="99">
        <v>0</v>
      </c>
      <c r="ET1320" s="99">
        <v>2.6069300000000002</v>
      </c>
      <c r="EU1320" s="99">
        <v>4.0868900000000004</v>
      </c>
      <c r="EV1320" s="99">
        <v>3.54298</v>
      </c>
      <c r="EW1320" s="99">
        <v>8.1342300000000005</v>
      </c>
      <c r="EX1320" s="119">
        <v>6.8744399999999999</v>
      </c>
      <c r="EY1320" s="121"/>
      <c r="EZ1320" s="287"/>
      <c r="FA1320" s="83"/>
      <c r="FB1320" s="126"/>
      <c r="FC1320" s="116"/>
      <c r="FD1320" s="116"/>
      <c r="FE1320" s="116"/>
      <c r="FF1320" s="116"/>
      <c r="FG1320" s="116"/>
      <c r="FH1320" s="116"/>
      <c r="FI1320" s="116"/>
      <c r="FJ1320" s="116"/>
      <c r="FK1320" s="116"/>
      <c r="FL1320" s="116"/>
      <c r="FM1320" s="116"/>
      <c r="FN1320" s="116"/>
    </row>
    <row r="1321" spans="1:170" s="3" customFormat="1" ht="15" customHeight="1" x14ac:dyDescent="0.2">
      <c r="A1321" s="342">
        <v>20150202</v>
      </c>
      <c r="B1321" s="342">
        <v>10</v>
      </c>
      <c r="C1321" s="343"/>
      <c r="D1321" s="343"/>
      <c r="E1321" s="343"/>
      <c r="F1321" s="343"/>
      <c r="G1321" s="346"/>
      <c r="H1321" s="435"/>
      <c r="I1321" s="344"/>
      <c r="J1321" s="101"/>
      <c r="K1321" s="345" t="str">
        <f>IF(B1321=2,"Z:\Data\MOOG\HeTao\raw\",IF(B1321=5,"Z:\Data\MOOG\Polo\raw\",IF(B1321=10,"Z:\Data\MOOG\Messi\raw\","")))</f>
        <v>Z:\Data\MOOG\Messi\raw\</v>
      </c>
      <c r="L1321" s="341" t="s">
        <v>3014</v>
      </c>
      <c r="M1321" s="569" t="str">
        <f>IF(NOT(ISERROR(FIND("Training_dt",W1321))),"'Plot Psychometric_HH_dt_yuchen'",IF(NOT(ISERROR(FIND("Training",W1321))),"'Plot Psychometric_HH'",IF(NOT(ISERROR(FIND("1DAT",W1321))),"'Plot Tuning Azimuth_HH'",IF(NOT(ISERROR(FIND("HD_dt",W1321))),"'Plot HeadingDiscimination_PSTH_HH_dt_yuchen'",IF(NOT(ISERROR(FIND("HD",W1321))),"'Plot HeadingDiscimination_PSTH_HH'",IF(NOT(ISERROR(FIND("MemSac",W1321))),"'Memory Saccade Analysis_HH'",IF(NOT(ISERROR(FIND("DelSac",W1321))),"'Memory Saccade Analysis_HH'",IF(NOT(ISERROR(FIND("u-stim",W1321))),"'Plot Microstim_HH'",""))))))))</f>
        <v>'Plot Psychometric_HH'</v>
      </c>
      <c r="N1321" s="573">
        <v>1</v>
      </c>
      <c r="O1321" s="584">
        <v>-1</v>
      </c>
      <c r="P1321" s="590">
        <v>4</v>
      </c>
      <c r="Q1321" s="590">
        <f>IF(B1321=2,60,310)</f>
        <v>310</v>
      </c>
      <c r="R1321" s="590">
        <v>5</v>
      </c>
      <c r="S1321" s="590">
        <f>IF(B1321=2,60,-190)</f>
        <v>-190</v>
      </c>
      <c r="T1321" s="590">
        <v>1</v>
      </c>
      <c r="U1321" s="590" t="str">
        <f>IF(Z1321&lt;&gt;"",IF(NOT(ISERROR(FIND("SU",Z1321))),VALUE(RIGHT(Z1321,1))+4,IF(NOT(ISERROR(FIND("MU20",Z1321))),20,IF(NOT(ISERROR(FIND("MU21",Z1321))),21,IF(NOT(ISERROR(FIND("MU2",Z1321))),2,1)))),"")</f>
        <v/>
      </c>
      <c r="V1321" s="583"/>
      <c r="W1321" s="347" t="s">
        <v>1558</v>
      </c>
      <c r="X1321" s="192"/>
      <c r="Y1321" s="219"/>
      <c r="Z1321" s="217"/>
      <c r="AA1321" s="218"/>
      <c r="AB1321" s="77"/>
      <c r="AC1321" s="78"/>
      <c r="AD1321" s="199"/>
      <c r="AE1321" s="91"/>
      <c r="AF1321" s="79"/>
      <c r="AG1321" s="79"/>
      <c r="AH1321" s="80"/>
      <c r="AI1321" s="81"/>
      <c r="AJ1321" s="81"/>
      <c r="AK1321" s="81"/>
      <c r="AL1321" s="81"/>
      <c r="AM1321" s="114"/>
      <c r="AN1321" s="82"/>
      <c r="AO1321" s="83"/>
      <c r="AP1321" s="83"/>
      <c r="AQ1321" s="83"/>
      <c r="AR1321" s="84"/>
      <c r="AS1321" s="85"/>
      <c r="AT1321" s="85"/>
      <c r="AU1321" s="85"/>
      <c r="AV1321" s="85"/>
      <c r="AW1321" s="104"/>
      <c r="AX1321" s="86"/>
      <c r="AY1321" s="87"/>
      <c r="AZ1321" s="87"/>
      <c r="BA1321" s="87"/>
      <c r="BB1321" s="88"/>
      <c r="BC1321" s="89"/>
      <c r="BD1321" s="89"/>
      <c r="BE1321" s="89"/>
      <c r="BF1321" s="89"/>
      <c r="BG1321" s="115"/>
      <c r="BH1321" s="90"/>
      <c r="BI1321" s="251"/>
      <c r="BJ1321" s="252"/>
      <c r="BK1321" s="252"/>
      <c r="BL1321" s="230"/>
      <c r="BM1321" s="230"/>
      <c r="BN1321" s="230"/>
      <c r="BO1321" s="231"/>
      <c r="BP1321" s="231"/>
      <c r="BQ1321" s="231"/>
      <c r="BR1321" s="232"/>
      <c r="BS1321" s="232"/>
      <c r="BT1321" s="232"/>
      <c r="BU1321" s="230"/>
      <c r="BV1321" s="230"/>
      <c r="BW1321" s="231"/>
      <c r="BX1321" s="231"/>
      <c r="BY1321" s="232"/>
      <c r="BZ1321" s="235"/>
      <c r="CA1321" s="257"/>
      <c r="CB1321" s="233"/>
      <c r="CC1321" s="230"/>
      <c r="CD1321" s="230"/>
      <c r="CE1321" s="230"/>
      <c r="CF1321" s="230"/>
      <c r="CG1321" s="230"/>
      <c r="CH1321" s="230"/>
      <c r="CI1321" s="230"/>
      <c r="CJ1321" s="231"/>
      <c r="CK1321" s="231"/>
      <c r="CL1321" s="231"/>
      <c r="CM1321" s="231"/>
      <c r="CN1321" s="231"/>
      <c r="CO1321" s="231"/>
      <c r="CP1321" s="231"/>
      <c r="CQ1321" s="231"/>
      <c r="CR1321" s="232"/>
      <c r="CS1321" s="232"/>
      <c r="CT1321" s="232"/>
      <c r="CU1321" s="232"/>
      <c r="CV1321" s="232"/>
      <c r="CW1321" s="232"/>
      <c r="CX1321" s="232"/>
      <c r="CY1321" s="234"/>
      <c r="CZ1321" s="106">
        <v>0</v>
      </c>
      <c r="DA1321" s="106">
        <v>0</v>
      </c>
      <c r="DB1321" s="106"/>
      <c r="DC1321" s="106"/>
      <c r="DD1321" s="106"/>
      <c r="DE1321" s="106"/>
      <c r="DF1321" s="490"/>
      <c r="DG1321" s="107"/>
      <c r="DH1321" s="107"/>
      <c r="DI1321" s="107"/>
      <c r="DJ1321" s="107"/>
      <c r="DK1321" s="107"/>
      <c r="DL1321" s="107"/>
      <c r="DM1321" s="110"/>
      <c r="DN1321" s="110"/>
      <c r="DO1321" s="110"/>
      <c r="DP1321" s="110"/>
      <c r="DQ1321" s="110"/>
      <c r="DR1321" s="110"/>
      <c r="DS1321" s="110"/>
      <c r="DT1321" s="110"/>
      <c r="DU1321" s="497"/>
      <c r="DV1321" s="497"/>
      <c r="DW1321" s="497"/>
      <c r="DX1321" s="497"/>
      <c r="DY1321" s="497"/>
      <c r="DZ1321" s="497"/>
      <c r="EA1321" s="288"/>
      <c r="EB1321" s="492"/>
      <c r="EC1321" s="99"/>
      <c r="ED1321" s="99"/>
      <c r="EE1321" s="99"/>
      <c r="EF1321" s="99"/>
      <c r="EG1321" s="99"/>
      <c r="EH1321" s="99"/>
      <c r="EI1321" s="99"/>
      <c r="EJ1321" s="99"/>
      <c r="EK1321" s="99"/>
      <c r="EL1321" s="99"/>
      <c r="EM1321" s="99"/>
      <c r="EN1321" s="99"/>
      <c r="EO1321" s="99"/>
      <c r="EP1321" s="99"/>
      <c r="EQ1321" s="99"/>
      <c r="ER1321" s="99"/>
      <c r="ES1321" s="99"/>
      <c r="ET1321" s="99"/>
      <c r="EU1321" s="99"/>
      <c r="EV1321" s="99"/>
      <c r="EW1321" s="99"/>
      <c r="EX1321" s="119"/>
      <c r="EY1321" s="121"/>
      <c r="EZ1321" s="287">
        <v>103</v>
      </c>
      <c r="FA1321" s="83">
        <v>30</v>
      </c>
      <c r="FB1321" s="126">
        <v>18</v>
      </c>
      <c r="FC1321" s="116">
        <v>7.3002000000000002</v>
      </c>
      <c r="FD1321" s="116">
        <v>-0.69498099999999996</v>
      </c>
      <c r="FE1321" s="116" t="s">
        <v>1615</v>
      </c>
      <c r="FF1321" s="116" t="s">
        <v>1615</v>
      </c>
      <c r="FG1321" s="116" t="s">
        <v>1615</v>
      </c>
      <c r="FH1321" s="116" t="s">
        <v>1615</v>
      </c>
      <c r="FI1321" s="116" t="s">
        <v>5375</v>
      </c>
      <c r="FJ1321" s="116" t="s">
        <v>5376</v>
      </c>
      <c r="FK1321" s="116" t="s">
        <v>1615</v>
      </c>
      <c r="FL1321" s="116" t="s">
        <v>1615</v>
      </c>
      <c r="FM1321" s="116" t="s">
        <v>1615</v>
      </c>
      <c r="FN1321" s="116" t="s">
        <v>1615</v>
      </c>
    </row>
    <row r="1322" spans="1:170" s="3" customFormat="1" ht="15" customHeight="1" x14ac:dyDescent="0.2">
      <c r="A1322" s="342">
        <v>20150202</v>
      </c>
      <c r="B1322" s="342">
        <v>10</v>
      </c>
      <c r="C1322" s="343"/>
      <c r="D1322" s="343"/>
      <c r="E1322" s="343"/>
      <c r="F1322" s="343"/>
      <c r="G1322" s="346"/>
      <c r="H1322" s="435"/>
      <c r="I1322" s="344"/>
      <c r="J1322" s="101"/>
      <c r="K1322" s="345" t="str">
        <f>IF(B1322=2,"Z:\Data\MOOG\HeTao\raw\",IF(B1322=5,"Z:\Data\MOOG\Polo\raw\",IF(B1322=10,"Z:\Data\MOOG\Messi\raw\","")))</f>
        <v>Z:\Data\MOOG\Messi\raw\</v>
      </c>
      <c r="L1322" s="341" t="s">
        <v>3015</v>
      </c>
      <c r="M1322" s="569" t="str">
        <f>IF(NOT(ISERROR(FIND("Training_dt",W1322))),"'Plot Psychometric_HH_dt_yuchen'",IF(NOT(ISERROR(FIND("Training",W1322))),"'Plot Psychometric_HH'",IF(NOT(ISERROR(FIND("1DAT",W1322))),"'Plot Tuning Azimuth_HH'",IF(NOT(ISERROR(FIND("HD_dt",W1322))),"'Plot HeadingDiscimination_PSTH_HH_dt_yuchen'",IF(NOT(ISERROR(FIND("HD",W1322))),"'Plot HeadingDiscimination_PSTH_HH'",IF(NOT(ISERROR(FIND("MemSac",W1322))),"'Memory Saccade Analysis_HH'",IF(NOT(ISERROR(FIND("DelSac",W1322))),"'Memory Saccade Analysis_HH'",IF(NOT(ISERROR(FIND("u-stim",W1322))),"'Plot Microstim_HH'",""))))))))</f>
        <v>'Plot Psychometric_HH'</v>
      </c>
      <c r="N1322" s="573">
        <v>1</v>
      </c>
      <c r="O1322" s="584">
        <v>-1</v>
      </c>
      <c r="P1322" s="590">
        <v>4</v>
      </c>
      <c r="Q1322" s="590">
        <f>IF(B1322=2,60,310)</f>
        <v>310</v>
      </c>
      <c r="R1322" s="590">
        <v>5</v>
      </c>
      <c r="S1322" s="590">
        <f>IF(B1322=2,60,-190)</f>
        <v>-190</v>
      </c>
      <c r="T1322" s="590">
        <v>1</v>
      </c>
      <c r="U1322" s="590" t="str">
        <f>IF(Z1322&lt;&gt;"",IF(NOT(ISERROR(FIND("SU",Z1322))),VALUE(RIGHT(Z1322,1))+4,IF(NOT(ISERROR(FIND("MU20",Z1322))),20,IF(NOT(ISERROR(FIND("MU21",Z1322))),21,IF(NOT(ISERROR(FIND("MU2",Z1322))),2,1)))),"")</f>
        <v/>
      </c>
      <c r="V1322" s="583"/>
      <c r="W1322" s="347" t="s">
        <v>1558</v>
      </c>
      <c r="X1322" s="192"/>
      <c r="Y1322" s="219"/>
      <c r="Z1322" s="217"/>
      <c r="AA1322" s="218"/>
      <c r="AB1322" s="77"/>
      <c r="AC1322" s="78"/>
      <c r="AD1322" s="199"/>
      <c r="AE1322" s="91"/>
      <c r="AF1322" s="79"/>
      <c r="AG1322" s="79"/>
      <c r="AH1322" s="80"/>
      <c r="AI1322" s="81"/>
      <c r="AJ1322" s="81"/>
      <c r="AK1322" s="81"/>
      <c r="AL1322" s="81"/>
      <c r="AM1322" s="114"/>
      <c r="AN1322" s="82"/>
      <c r="AO1322" s="83"/>
      <c r="AP1322" s="83"/>
      <c r="AQ1322" s="83"/>
      <c r="AR1322" s="84"/>
      <c r="AS1322" s="85"/>
      <c r="AT1322" s="85"/>
      <c r="AU1322" s="85"/>
      <c r="AV1322" s="85"/>
      <c r="AW1322" s="104"/>
      <c r="AX1322" s="86"/>
      <c r="AY1322" s="87"/>
      <c r="AZ1322" s="87"/>
      <c r="BA1322" s="87"/>
      <c r="BB1322" s="88"/>
      <c r="BC1322" s="89"/>
      <c r="BD1322" s="89"/>
      <c r="BE1322" s="89"/>
      <c r="BF1322" s="89"/>
      <c r="BG1322" s="115"/>
      <c r="BH1322" s="90"/>
      <c r="BI1322" s="251"/>
      <c r="BJ1322" s="252"/>
      <c r="BK1322" s="252"/>
      <c r="BL1322" s="230"/>
      <c r="BM1322" s="230"/>
      <c r="BN1322" s="230"/>
      <c r="BO1322" s="231"/>
      <c r="BP1322" s="231"/>
      <c r="BQ1322" s="231"/>
      <c r="BR1322" s="232"/>
      <c r="BS1322" s="232"/>
      <c r="BT1322" s="232"/>
      <c r="BU1322" s="230"/>
      <c r="BV1322" s="230"/>
      <c r="BW1322" s="231"/>
      <c r="BX1322" s="231"/>
      <c r="BY1322" s="232"/>
      <c r="BZ1322" s="235"/>
      <c r="CA1322" s="257"/>
      <c r="CB1322" s="233"/>
      <c r="CC1322" s="230"/>
      <c r="CD1322" s="230"/>
      <c r="CE1322" s="230"/>
      <c r="CF1322" s="230"/>
      <c r="CG1322" s="230"/>
      <c r="CH1322" s="230"/>
      <c r="CI1322" s="230"/>
      <c r="CJ1322" s="231"/>
      <c r="CK1322" s="231"/>
      <c r="CL1322" s="231"/>
      <c r="CM1322" s="231"/>
      <c r="CN1322" s="231"/>
      <c r="CO1322" s="231"/>
      <c r="CP1322" s="231"/>
      <c r="CQ1322" s="231"/>
      <c r="CR1322" s="232"/>
      <c r="CS1322" s="232"/>
      <c r="CT1322" s="232"/>
      <c r="CU1322" s="232"/>
      <c r="CV1322" s="232"/>
      <c r="CW1322" s="232"/>
      <c r="CX1322" s="232"/>
      <c r="CY1322" s="234"/>
      <c r="CZ1322" s="106">
        <v>0</v>
      </c>
      <c r="DA1322" s="106">
        <v>0</v>
      </c>
      <c r="DB1322" s="106"/>
      <c r="DC1322" s="106"/>
      <c r="DD1322" s="106"/>
      <c r="DE1322" s="106"/>
      <c r="DF1322" s="490"/>
      <c r="DG1322" s="107"/>
      <c r="DH1322" s="107"/>
      <c r="DI1322" s="107"/>
      <c r="DJ1322" s="107"/>
      <c r="DK1322" s="107"/>
      <c r="DL1322" s="107"/>
      <c r="DM1322" s="110"/>
      <c r="DN1322" s="110"/>
      <c r="DO1322" s="110"/>
      <c r="DP1322" s="110"/>
      <c r="DQ1322" s="110"/>
      <c r="DR1322" s="110"/>
      <c r="DS1322" s="110"/>
      <c r="DT1322" s="110"/>
      <c r="DU1322" s="497"/>
      <c r="DV1322" s="497"/>
      <c r="DW1322" s="497"/>
      <c r="DX1322" s="497"/>
      <c r="DY1322" s="497"/>
      <c r="DZ1322" s="497"/>
      <c r="EA1322" s="288"/>
      <c r="EB1322" s="99"/>
      <c r="EC1322" s="99"/>
      <c r="ED1322" s="99"/>
      <c r="EE1322" s="99"/>
      <c r="EF1322" s="99"/>
      <c r="EG1322" s="99"/>
      <c r="EH1322" s="99"/>
      <c r="EI1322" s="99"/>
      <c r="EJ1322" s="99"/>
      <c r="EK1322" s="99"/>
      <c r="EL1322" s="99"/>
      <c r="EM1322" s="99"/>
      <c r="EN1322" s="99"/>
      <c r="EO1322" s="99"/>
      <c r="EP1322" s="99"/>
      <c r="EQ1322" s="99"/>
      <c r="ER1322" s="99"/>
      <c r="ES1322" s="99"/>
      <c r="ET1322" s="99"/>
      <c r="EU1322" s="99"/>
      <c r="EV1322" s="99"/>
      <c r="EW1322" s="99"/>
      <c r="EX1322" s="119"/>
      <c r="EY1322" s="121"/>
      <c r="EZ1322" s="287">
        <v>103</v>
      </c>
      <c r="FA1322" s="83">
        <v>60</v>
      </c>
      <c r="FB1322" s="126">
        <v>18</v>
      </c>
      <c r="FC1322" s="116" t="s">
        <v>1615</v>
      </c>
      <c r="FD1322" s="116" t="s">
        <v>1615</v>
      </c>
      <c r="FE1322" s="116" t="s">
        <v>1615</v>
      </c>
      <c r="FF1322" s="116" t="s">
        <v>1615</v>
      </c>
      <c r="FG1322" s="116">
        <v>5.9918500000000003</v>
      </c>
      <c r="FH1322" s="116">
        <v>-2.1562299999999999</v>
      </c>
      <c r="FI1322" s="116" t="s">
        <v>1615</v>
      </c>
      <c r="FJ1322" s="116" t="s">
        <v>1615</v>
      </c>
      <c r="FK1322" s="116" t="s">
        <v>1615</v>
      </c>
      <c r="FL1322" s="116" t="s">
        <v>1615</v>
      </c>
      <c r="FM1322" s="116" t="s">
        <v>5377</v>
      </c>
      <c r="FN1322" s="116" t="s">
        <v>5378</v>
      </c>
    </row>
    <row r="1323" spans="1:170" s="3" customFormat="1" ht="15" customHeight="1" x14ac:dyDescent="0.2">
      <c r="A1323" s="342">
        <v>20150202</v>
      </c>
      <c r="B1323" s="342">
        <v>5</v>
      </c>
      <c r="C1323" s="343">
        <v>84</v>
      </c>
      <c r="D1323" s="343">
        <v>1</v>
      </c>
      <c r="E1323" s="343">
        <v>6</v>
      </c>
      <c r="F1323" s="343">
        <v>14</v>
      </c>
      <c r="G1323" s="346">
        <v>2</v>
      </c>
      <c r="H1323" s="435">
        <v>0</v>
      </c>
      <c r="I1323" s="344">
        <v>10130</v>
      </c>
      <c r="J1323" s="101" t="s">
        <v>1983</v>
      </c>
      <c r="K1323" s="345" t="str">
        <f>IF(B1323=2,"Z:\Data\MOOG\HeTao\raw\",IF(B1323=5,"Z:\Data\MOOG\Polo\raw\",IF(B1323=10,"Z:\Data\MOOG\Messi\raw\","")))</f>
        <v>Z:\Data\MOOG\Polo\raw\</v>
      </c>
      <c r="L1323" s="341" t="s">
        <v>3318</v>
      </c>
      <c r="M1323" s="569" t="str">
        <f>IF(NOT(ISERROR(FIND("Training_dt",W1323))),"'Plot Psychometric_HH_dt_yuchen'",IF(NOT(ISERROR(FIND("Training",W1323))),"'Plot Psychometric_HH'",IF(NOT(ISERROR(FIND("1DAT",W1323))),"'Plot Tuning Azimuth_HH'",IF(NOT(ISERROR(FIND("HD_dt",W1323))),"'Plot HeadingDiscimination_PSTH_HH_dt_yuchen'",IF(NOT(ISERROR(FIND("HD",W1323))),"'Plot HeadingDiscimination_PSTH_HH'",IF(NOT(ISERROR(FIND("MemSac",W1323))),"'Memory Saccade Analysis_HH'",IF(NOT(ISERROR(FIND("DelSac",W1323))),"'Memory Saccade Analysis_HH'",IF(NOT(ISERROR(FIND("u-stim",W1323))),"'Plot Microstim_HH'",""))))))))</f>
        <v>'Plot Tuning Azimuth_HH'</v>
      </c>
      <c r="N1323" s="573">
        <v>1</v>
      </c>
      <c r="O1323" s="584">
        <v>-1</v>
      </c>
      <c r="P1323" s="590">
        <v>4</v>
      </c>
      <c r="Q1323" s="590">
        <f>IF(B1323=2,60,310)</f>
        <v>310</v>
      </c>
      <c r="R1323" s="590">
        <v>5</v>
      </c>
      <c r="S1323" s="590">
        <f>IF(B1323=2,60,-190)</f>
        <v>-190</v>
      </c>
      <c r="T1323" s="590">
        <v>1</v>
      </c>
      <c r="U1323" s="590">
        <f>IF(Z1323&lt;&gt;"",IF(NOT(ISERROR(FIND("SU",Z1323))),VALUE(RIGHT(Z1323,1))+4,IF(NOT(ISERROR(FIND("MU20",Z1323))),20,IF(NOT(ISERROR(FIND("MU21",Z1323))),21,IF(NOT(ISERROR(FIND("MU2",Z1323))),2,1)))),"")</f>
        <v>1</v>
      </c>
      <c r="V1323" s="583"/>
      <c r="W1323" s="347" t="s">
        <v>2222</v>
      </c>
      <c r="X1323" s="192"/>
      <c r="Y1323" s="219">
        <f>IF(NOT(ISERROR(FIND("MU=SU",X1323))),1,IF(Z1323&lt;&gt;"",IF(NOT(ISERROR(FIND("SU",Z1323))),1,0),""))</f>
        <v>0</v>
      </c>
      <c r="Z1323" s="217" t="s">
        <v>1981</v>
      </c>
      <c r="AA1323" s="218"/>
      <c r="AB1323" s="77"/>
      <c r="AC1323" s="78"/>
      <c r="AD1323" s="199" t="s">
        <v>3317</v>
      </c>
      <c r="AE1323" s="91" t="s">
        <v>8265</v>
      </c>
      <c r="AF1323" s="79" t="s">
        <v>8265</v>
      </c>
      <c r="AG1323" s="79" t="s">
        <v>8265</v>
      </c>
      <c r="AH1323" s="80" t="s">
        <v>8265</v>
      </c>
      <c r="AI1323" s="81" t="s">
        <v>8265</v>
      </c>
      <c r="AJ1323" s="81" t="s">
        <v>8265</v>
      </c>
      <c r="AK1323" s="81" t="s">
        <v>8265</v>
      </c>
      <c r="AL1323" s="81" t="s">
        <v>8265</v>
      </c>
      <c r="AM1323" s="114" t="s">
        <v>8265</v>
      </c>
      <c r="AN1323" s="82" t="s">
        <v>8265</v>
      </c>
      <c r="AO1323" s="83">
        <v>92.864999999999995</v>
      </c>
      <c r="AP1323" s="83">
        <v>0.55567699999999998</v>
      </c>
      <c r="AQ1323" s="83">
        <v>0.13942099999999999</v>
      </c>
      <c r="AR1323" s="84">
        <v>3.9920499999999998E-5</v>
      </c>
      <c r="AS1323" s="85">
        <v>1.2318199999999999</v>
      </c>
      <c r="AT1323" s="85">
        <v>1.27752</v>
      </c>
      <c r="AU1323" s="85">
        <v>90</v>
      </c>
      <c r="AV1323" s="85">
        <v>115.807</v>
      </c>
      <c r="AW1323" s="104" t="s">
        <v>8395</v>
      </c>
      <c r="AX1323" s="86" t="s">
        <v>8396</v>
      </c>
      <c r="AY1323" s="87" t="s">
        <v>8265</v>
      </c>
      <c r="AZ1323" s="87" t="s">
        <v>8265</v>
      </c>
      <c r="BA1323" s="87" t="s">
        <v>8265</v>
      </c>
      <c r="BB1323" s="88" t="s">
        <v>8265</v>
      </c>
      <c r="BC1323" s="89" t="s">
        <v>8265</v>
      </c>
      <c r="BD1323" s="89" t="s">
        <v>8265</v>
      </c>
      <c r="BE1323" s="89" t="s">
        <v>8265</v>
      </c>
      <c r="BF1323" s="89" t="s">
        <v>8265</v>
      </c>
      <c r="BG1323" s="115" t="s">
        <v>8265</v>
      </c>
      <c r="BH1323" s="90" t="s">
        <v>8265</v>
      </c>
      <c r="BI1323" s="251"/>
      <c r="BJ1323" s="252"/>
      <c r="BK1323" s="252"/>
      <c r="BL1323" s="230"/>
      <c r="BM1323" s="230"/>
      <c r="BN1323" s="230"/>
      <c r="BO1323" s="231"/>
      <c r="BP1323" s="231"/>
      <c r="BQ1323" s="231"/>
      <c r="BR1323" s="232"/>
      <c r="BS1323" s="232"/>
      <c r="BT1323" s="232"/>
      <c r="BU1323" s="230"/>
      <c r="BV1323" s="230"/>
      <c r="BW1323" s="231"/>
      <c r="BX1323" s="231"/>
      <c r="BY1323" s="232"/>
      <c r="BZ1323" s="235"/>
      <c r="CA1323" s="257"/>
      <c r="CB1323" s="233"/>
      <c r="CC1323" s="230"/>
      <c r="CD1323" s="230"/>
      <c r="CE1323" s="230"/>
      <c r="CF1323" s="230"/>
      <c r="CG1323" s="230"/>
      <c r="CH1323" s="230"/>
      <c r="CI1323" s="230"/>
      <c r="CJ1323" s="231"/>
      <c r="CK1323" s="231"/>
      <c r="CL1323" s="231"/>
      <c r="CM1323" s="231"/>
      <c r="CN1323" s="231"/>
      <c r="CO1323" s="231"/>
      <c r="CP1323" s="231"/>
      <c r="CQ1323" s="231"/>
      <c r="CR1323" s="232"/>
      <c r="CS1323" s="232"/>
      <c r="CT1323" s="232"/>
      <c r="CU1323" s="232"/>
      <c r="CV1323" s="232"/>
      <c r="CW1323" s="232"/>
      <c r="CX1323" s="232"/>
      <c r="CY1323" s="234"/>
      <c r="CZ1323" s="106"/>
      <c r="DA1323" s="106"/>
      <c r="DB1323" s="106"/>
      <c r="DC1323" s="106"/>
      <c r="DD1323" s="106"/>
      <c r="DE1323" s="106"/>
      <c r="DF1323" s="60"/>
      <c r="DG1323" s="107"/>
      <c r="DH1323" s="107"/>
      <c r="DI1323" s="107"/>
      <c r="DJ1323" s="107"/>
      <c r="DK1323" s="107"/>
      <c r="DL1323" s="107"/>
      <c r="DM1323" s="110"/>
      <c r="DN1323" s="110"/>
      <c r="DO1323" s="110"/>
      <c r="DP1323" s="110"/>
      <c r="DQ1323" s="110"/>
      <c r="DR1323" s="110"/>
      <c r="DS1323" s="110"/>
      <c r="DT1323" s="110"/>
      <c r="DU1323" s="497"/>
      <c r="DV1323" s="497"/>
      <c r="DW1323" s="497"/>
      <c r="DX1323" s="497"/>
      <c r="DY1323" s="497"/>
      <c r="DZ1323" s="497"/>
      <c r="EA1323" s="288"/>
      <c r="EB1323" s="99"/>
      <c r="EC1323" s="99"/>
      <c r="ED1323" s="99"/>
      <c r="EE1323" s="99"/>
      <c r="EF1323" s="99"/>
      <c r="EG1323" s="99"/>
      <c r="EH1323" s="99"/>
      <c r="EI1323" s="99"/>
      <c r="EJ1323" s="99"/>
      <c r="EK1323" s="99"/>
      <c r="EL1323" s="99"/>
      <c r="EM1323" s="99"/>
      <c r="EN1323" s="99"/>
      <c r="EO1323" s="99"/>
      <c r="EP1323" s="99"/>
      <c r="EQ1323" s="99"/>
      <c r="ER1323" s="99"/>
      <c r="ES1323" s="99"/>
      <c r="ET1323" s="99"/>
      <c r="EU1323" s="99"/>
      <c r="EV1323" s="99"/>
      <c r="EW1323" s="99"/>
      <c r="EX1323" s="119"/>
      <c r="EY1323" s="121"/>
      <c r="EZ1323" s="287"/>
      <c r="FA1323" s="83"/>
      <c r="FB1323" s="126"/>
      <c r="FC1323" s="116"/>
      <c r="FD1323" s="116"/>
      <c r="FE1323" s="116"/>
      <c r="FF1323" s="116"/>
      <c r="FG1323" s="116"/>
      <c r="FH1323" s="116"/>
      <c r="FI1323" s="116"/>
      <c r="FJ1323" s="116"/>
      <c r="FK1323" s="116"/>
      <c r="FL1323" s="116"/>
      <c r="FM1323" s="116"/>
      <c r="FN1323" s="116"/>
    </row>
    <row r="1324" spans="1:170" s="3" customFormat="1" ht="15" customHeight="1" x14ac:dyDescent="0.2">
      <c r="A1324" s="342">
        <v>20150202</v>
      </c>
      <c r="B1324" s="342">
        <v>5</v>
      </c>
      <c r="C1324" s="343">
        <v>84</v>
      </c>
      <c r="D1324" s="343">
        <v>1</v>
      </c>
      <c r="E1324" s="343">
        <v>6</v>
      </c>
      <c r="F1324" s="343">
        <v>14</v>
      </c>
      <c r="G1324" s="346">
        <v>2</v>
      </c>
      <c r="H1324" s="435">
        <v>0</v>
      </c>
      <c r="I1324" s="344">
        <v>10130</v>
      </c>
      <c r="J1324" s="101" t="s">
        <v>1983</v>
      </c>
      <c r="K1324" s="345" t="str">
        <f>IF(B1324=2,"Z:\Data\MOOG\HeTao\raw\",IF(B1324=5,"Z:\Data\MOOG\Polo\raw\",IF(B1324=10,"Z:\Data\MOOG\Messi\raw\","")))</f>
        <v>Z:\Data\MOOG\Polo\raw\</v>
      </c>
      <c r="L1324" s="341" t="s">
        <v>3319</v>
      </c>
      <c r="M1324" s="569" t="str">
        <f>IF(NOT(ISERROR(FIND("Training_dt",W1324))),"'Plot Psychometric_HH_dt_yuchen'",IF(NOT(ISERROR(FIND("Training",W1324))),"'Plot Psychometric_HH'",IF(NOT(ISERROR(FIND("1DAT",W1324))),"'Plot Tuning Azimuth_HH'",IF(NOT(ISERROR(FIND("HD_dt",W1324))),"'Plot HeadingDiscimination_PSTH_HH_dt_yuchen'",IF(NOT(ISERROR(FIND("HD",W1324))),"'Plot HeadingDiscimination_PSTH_HH'",IF(NOT(ISERROR(FIND("MemSac",W1324))),"'Memory Saccade Analysis_HH'",IF(NOT(ISERROR(FIND("DelSac",W1324))),"'Memory Saccade Analysis_HH'",IF(NOT(ISERROR(FIND("u-stim",W1324))),"'Plot Microstim_HH'",""))))))))</f>
        <v>'Memory Saccade Analysis_HH'</v>
      </c>
      <c r="N1324" s="573">
        <v>1</v>
      </c>
      <c r="O1324" s="584">
        <v>-1</v>
      </c>
      <c r="P1324" s="590">
        <v>4</v>
      </c>
      <c r="Q1324" s="590">
        <f>IF(B1324=2,60,310)</f>
        <v>310</v>
      </c>
      <c r="R1324" s="590">
        <v>5</v>
      </c>
      <c r="S1324" s="590">
        <f>IF(B1324=2,60,-190)</f>
        <v>-190</v>
      </c>
      <c r="T1324" s="590">
        <v>1</v>
      </c>
      <c r="U1324" s="590">
        <f>IF(Z1324&lt;&gt;"",IF(NOT(ISERROR(FIND("SU",Z1324))),VALUE(RIGHT(Z1324,1))+4,IF(NOT(ISERROR(FIND("MU20",Z1324))),20,IF(NOT(ISERROR(FIND("MU21",Z1324))),21,IF(NOT(ISERROR(FIND("MU2",Z1324))),2,1)))),"")</f>
        <v>1</v>
      </c>
      <c r="V1324" s="583"/>
      <c r="W1324" s="347" t="s">
        <v>2172</v>
      </c>
      <c r="X1324" s="192"/>
      <c r="Y1324" s="219">
        <f>IF(NOT(ISERROR(FIND("MU=SU",X1324))),1,IF(Z1324&lt;&gt;"",IF(NOT(ISERROR(FIND("SU",Z1324))),1,0),""))</f>
        <v>0</v>
      </c>
      <c r="Z1324" s="217" t="s">
        <v>1981</v>
      </c>
      <c r="AA1324" s="218"/>
      <c r="AB1324" s="77"/>
      <c r="AC1324" s="78"/>
      <c r="AD1324" s="199"/>
      <c r="AE1324" s="91"/>
      <c r="AF1324" s="79"/>
      <c r="AG1324" s="79"/>
      <c r="AH1324" s="80"/>
      <c r="AI1324" s="81"/>
      <c r="AJ1324" s="81"/>
      <c r="AK1324" s="81"/>
      <c r="AL1324" s="81"/>
      <c r="AM1324" s="114"/>
      <c r="AN1324" s="82"/>
      <c r="AO1324" s="83"/>
      <c r="AP1324" s="83"/>
      <c r="AQ1324" s="83"/>
      <c r="AR1324" s="84"/>
      <c r="AS1324" s="85"/>
      <c r="AT1324" s="85"/>
      <c r="AU1324" s="85"/>
      <c r="AV1324" s="85"/>
      <c r="AW1324" s="104"/>
      <c r="AX1324" s="86"/>
      <c r="AY1324" s="87"/>
      <c r="AZ1324" s="87"/>
      <c r="BA1324" s="87"/>
      <c r="BB1324" s="88"/>
      <c r="BC1324" s="89"/>
      <c r="BD1324" s="89"/>
      <c r="BE1324" s="89"/>
      <c r="BF1324" s="89"/>
      <c r="BG1324" s="115"/>
      <c r="BH1324" s="90"/>
      <c r="BI1324" s="251"/>
      <c r="BJ1324" s="252"/>
      <c r="BK1324" s="252"/>
      <c r="BL1324" s="230"/>
      <c r="BM1324" s="230"/>
      <c r="BN1324" s="230"/>
      <c r="BO1324" s="231"/>
      <c r="BP1324" s="231"/>
      <c r="BQ1324" s="231"/>
      <c r="BR1324" s="232"/>
      <c r="BS1324" s="232"/>
      <c r="BT1324" s="232"/>
      <c r="BU1324" s="230"/>
      <c r="BV1324" s="230"/>
      <c r="BW1324" s="231"/>
      <c r="BX1324" s="231"/>
      <c r="BY1324" s="232"/>
      <c r="BZ1324" s="235"/>
      <c r="CA1324" s="257"/>
      <c r="CB1324" s="233"/>
      <c r="CC1324" s="230"/>
      <c r="CD1324" s="230"/>
      <c r="CE1324" s="230"/>
      <c r="CF1324" s="230"/>
      <c r="CG1324" s="230"/>
      <c r="CH1324" s="230"/>
      <c r="CI1324" s="230"/>
      <c r="CJ1324" s="231"/>
      <c r="CK1324" s="231"/>
      <c r="CL1324" s="231"/>
      <c r="CM1324" s="231"/>
      <c r="CN1324" s="231"/>
      <c r="CO1324" s="231"/>
      <c r="CP1324" s="231"/>
      <c r="CQ1324" s="231"/>
      <c r="CR1324" s="232"/>
      <c r="CS1324" s="232"/>
      <c r="CT1324" s="232"/>
      <c r="CU1324" s="232"/>
      <c r="CV1324" s="232"/>
      <c r="CW1324" s="232"/>
      <c r="CX1324" s="232"/>
      <c r="CY1324" s="234"/>
      <c r="CZ1324" s="106"/>
      <c r="DA1324" s="106"/>
      <c r="DB1324" s="106"/>
      <c r="DC1324" s="106"/>
      <c r="DD1324" s="106"/>
      <c r="DE1324" s="106"/>
      <c r="DF1324" s="60"/>
      <c r="DG1324" s="107"/>
      <c r="DH1324" s="107"/>
      <c r="DI1324" s="107"/>
      <c r="DJ1324" s="107"/>
      <c r="DK1324" s="107"/>
      <c r="DL1324" s="107"/>
      <c r="DM1324" s="110"/>
      <c r="DN1324" s="110"/>
      <c r="DO1324" s="110"/>
      <c r="DP1324" s="110"/>
      <c r="DQ1324" s="110"/>
      <c r="DR1324" s="110"/>
      <c r="DS1324" s="110"/>
      <c r="DT1324" s="110"/>
      <c r="DU1324" s="497"/>
      <c r="DV1324" s="497"/>
      <c r="DW1324" s="497"/>
      <c r="DX1324" s="497"/>
      <c r="DY1324" s="497"/>
      <c r="DZ1324" s="497"/>
      <c r="EA1324" s="288">
        <v>0.38796399999999998</v>
      </c>
      <c r="EB1324" s="99">
        <v>7.3437800000000005E-4</v>
      </c>
      <c r="EC1324" s="99">
        <v>1.69623E-2</v>
      </c>
      <c r="ED1324" s="492">
        <v>0.41450999999999999</v>
      </c>
      <c r="EE1324" s="492">
        <v>0.40282400000000002</v>
      </c>
      <c r="EF1324" s="99">
        <v>1.1581700000000001E-4</v>
      </c>
      <c r="EG1324" s="99">
        <v>168.208</v>
      </c>
      <c r="EH1324" s="99">
        <v>139.28299999999999</v>
      </c>
      <c r="EI1324" s="99">
        <v>161.03200000000001</v>
      </c>
      <c r="EJ1324" s="99">
        <v>97.8964</v>
      </c>
      <c r="EK1324" s="99">
        <v>69.61</v>
      </c>
      <c r="EL1324" s="99">
        <v>-148.66900000000001</v>
      </c>
      <c r="EM1324" s="99">
        <v>0.42021599999999998</v>
      </c>
      <c r="EN1324" s="99">
        <v>0.64648499999999998</v>
      </c>
      <c r="EO1324" s="99">
        <v>0.55445199999999994</v>
      </c>
      <c r="EP1324" s="99">
        <v>0.41551900000000003</v>
      </c>
      <c r="EQ1324" s="99">
        <v>0.45608599999999999</v>
      </c>
      <c r="ER1324" s="99">
        <v>0.65042999999999995</v>
      </c>
      <c r="ES1324" s="99">
        <v>0</v>
      </c>
      <c r="ET1324" s="99">
        <v>3.1749700000000001</v>
      </c>
      <c r="EU1324" s="99">
        <v>-3.9787599999999999</v>
      </c>
      <c r="EV1324" s="99">
        <v>-4.69353</v>
      </c>
      <c r="EW1324" s="99">
        <v>-4.0681099999999999</v>
      </c>
      <c r="EX1324" s="119">
        <v>8.7876899999999996</v>
      </c>
      <c r="EY1324" s="121"/>
      <c r="EZ1324" s="287"/>
      <c r="FA1324" s="83"/>
      <c r="FB1324" s="126"/>
      <c r="FC1324" s="116"/>
      <c r="FD1324" s="116"/>
      <c r="FE1324" s="116"/>
      <c r="FF1324" s="116"/>
      <c r="FG1324" s="116"/>
      <c r="FH1324" s="116"/>
      <c r="FI1324" s="116"/>
      <c r="FJ1324" s="116"/>
      <c r="FK1324" s="116"/>
      <c r="FL1324" s="116"/>
      <c r="FM1324" s="116"/>
      <c r="FN1324" s="116"/>
    </row>
    <row r="1325" spans="1:170" s="3" customFormat="1" ht="15" customHeight="1" x14ac:dyDescent="0.2">
      <c r="A1325" s="342">
        <v>20150202</v>
      </c>
      <c r="B1325" s="342">
        <v>5</v>
      </c>
      <c r="C1325" s="343">
        <v>84</v>
      </c>
      <c r="D1325" s="343">
        <v>1</v>
      </c>
      <c r="E1325" s="343">
        <v>6</v>
      </c>
      <c r="F1325" s="343">
        <v>14</v>
      </c>
      <c r="G1325" s="346">
        <v>2</v>
      </c>
      <c r="H1325" s="435">
        <v>0</v>
      </c>
      <c r="I1325" s="344">
        <v>10542</v>
      </c>
      <c r="J1325" s="101" t="s">
        <v>1983</v>
      </c>
      <c r="K1325" s="345" t="str">
        <f>IF(B1325=2,"Z:\Data\MOOG\HeTao\raw\",IF(B1325=5,"Z:\Data\MOOG\Polo\raw\",IF(B1325=10,"Z:\Data\MOOG\Messi\raw\","")))</f>
        <v>Z:\Data\MOOG\Polo\raw\</v>
      </c>
      <c r="L1325" s="341" t="s">
        <v>3320</v>
      </c>
      <c r="M1325" s="569" t="str">
        <f>IF(NOT(ISERROR(FIND("Training_dt",W1325))),"'Plot Psychometric_HH_dt_yuchen'",IF(NOT(ISERROR(FIND("Training",W1325))),"'Plot Psychometric_HH'",IF(NOT(ISERROR(FIND("1DAT",W1325))),"'Plot Tuning Azimuth_HH'",IF(NOT(ISERROR(FIND("HD_dt",W1325))),"'Plot HeadingDiscimination_PSTH_HH_dt_yuchen'",IF(NOT(ISERROR(FIND("HD",W1325))),"'Plot HeadingDiscimination_PSTH_HH'",IF(NOT(ISERROR(FIND("MemSac",W1325))),"'Memory Saccade Analysis_HH'",IF(NOT(ISERROR(FIND("DelSac",W1325))),"'Memory Saccade Analysis_HH'",IF(NOT(ISERROR(FIND("u-stim",W1325))),"'Plot Microstim_HH'",""))))))))</f>
        <v>'Plot Tuning Azimuth_HH'</v>
      </c>
      <c r="N1325" s="573">
        <v>1</v>
      </c>
      <c r="O1325" s="584">
        <v>-1</v>
      </c>
      <c r="P1325" s="590">
        <v>4</v>
      </c>
      <c r="Q1325" s="590">
        <f>IF(B1325=2,60,310)</f>
        <v>310</v>
      </c>
      <c r="R1325" s="590">
        <v>5</v>
      </c>
      <c r="S1325" s="590">
        <f>IF(B1325=2,60,-190)</f>
        <v>-190</v>
      </c>
      <c r="T1325" s="590">
        <v>1</v>
      </c>
      <c r="U1325" s="590">
        <f>IF(Z1325&lt;&gt;"",IF(NOT(ISERROR(FIND("SU",Z1325))),VALUE(RIGHT(Z1325,1))+4,IF(NOT(ISERROR(FIND("MU20",Z1325))),20,IF(NOT(ISERROR(FIND("MU21",Z1325))),21,IF(NOT(ISERROR(FIND("MU2",Z1325))),2,1)))),"")</f>
        <v>5</v>
      </c>
      <c r="V1325" s="583"/>
      <c r="W1325" s="347" t="s">
        <v>2222</v>
      </c>
      <c r="X1325" s="192"/>
      <c r="Y1325" s="219">
        <f>IF(NOT(ISERROR(FIND("MU=SU",X1325))),1,IF(Z1325&lt;&gt;"",IF(NOT(ISERROR(FIND("SU",Z1325))),1,0),""))</f>
        <v>1</v>
      </c>
      <c r="Z1325" s="217" t="s">
        <v>43</v>
      </c>
      <c r="AA1325" s="218">
        <v>1119</v>
      </c>
      <c r="AB1325" s="77">
        <v>11.555999999999999</v>
      </c>
      <c r="AC1325" s="78" t="s">
        <v>3322</v>
      </c>
      <c r="AD1325" s="199"/>
      <c r="AE1325" s="91">
        <v>-179.19200000000001</v>
      </c>
      <c r="AF1325" s="79">
        <v>0.44342599999999999</v>
      </c>
      <c r="AG1325" s="79">
        <v>0.76963800000000004</v>
      </c>
      <c r="AH1325" s="80">
        <v>0.209788</v>
      </c>
      <c r="AI1325" s="81">
        <v>-0.373002</v>
      </c>
      <c r="AJ1325" s="81">
        <v>0.4</v>
      </c>
      <c r="AK1325" s="81" t="s">
        <v>1615</v>
      </c>
      <c r="AL1325" s="81" t="s">
        <v>1615</v>
      </c>
      <c r="AM1325" s="114" t="s">
        <v>4912</v>
      </c>
      <c r="AN1325" s="82" t="s">
        <v>4913</v>
      </c>
      <c r="AO1325" s="83">
        <v>-114.008</v>
      </c>
      <c r="AP1325" s="83">
        <v>0.70861099999999999</v>
      </c>
      <c r="AQ1325" s="83">
        <v>0.54335299999999997</v>
      </c>
      <c r="AR1325" s="84">
        <v>4.3952099999999998E-11</v>
      </c>
      <c r="AS1325" s="85">
        <v>-5.0087900000000003</v>
      </c>
      <c r="AT1325" s="85">
        <v>-3.36273</v>
      </c>
      <c r="AU1325" s="85">
        <v>-113.035</v>
      </c>
      <c r="AV1325" s="85">
        <v>153.50899999999999</v>
      </c>
      <c r="AW1325" s="104" t="s">
        <v>4914</v>
      </c>
      <c r="AX1325" s="86" t="s">
        <v>4915</v>
      </c>
      <c r="AY1325" s="87" t="s">
        <v>1615</v>
      </c>
      <c r="AZ1325" s="87" t="s">
        <v>1615</v>
      </c>
      <c r="BA1325" s="87" t="s">
        <v>1615</v>
      </c>
      <c r="BB1325" s="88" t="s">
        <v>1615</v>
      </c>
      <c r="BC1325" s="89" t="s">
        <v>1615</v>
      </c>
      <c r="BD1325" s="89" t="s">
        <v>1615</v>
      </c>
      <c r="BE1325" s="89" t="s">
        <v>1615</v>
      </c>
      <c r="BF1325" s="89" t="s">
        <v>1615</v>
      </c>
      <c r="BG1325" s="115" t="s">
        <v>1615</v>
      </c>
      <c r="BH1325" s="90" t="s">
        <v>1615</v>
      </c>
      <c r="BI1325" s="251"/>
      <c r="BJ1325" s="252"/>
      <c r="BK1325" s="252"/>
      <c r="BL1325" s="230"/>
      <c r="BM1325" s="230"/>
      <c r="BN1325" s="230"/>
      <c r="BO1325" s="231"/>
      <c r="BP1325" s="231"/>
      <c r="BQ1325" s="231"/>
      <c r="BR1325" s="232"/>
      <c r="BS1325" s="232"/>
      <c r="BT1325" s="232"/>
      <c r="BU1325" s="230"/>
      <c r="BV1325" s="230"/>
      <c r="BW1325" s="231"/>
      <c r="BX1325" s="231"/>
      <c r="BY1325" s="232"/>
      <c r="BZ1325" s="235"/>
      <c r="CA1325" s="257"/>
      <c r="CB1325" s="233"/>
      <c r="CC1325" s="230"/>
      <c r="CD1325" s="230"/>
      <c r="CE1325" s="230"/>
      <c r="CF1325" s="230"/>
      <c r="CG1325" s="230"/>
      <c r="CH1325" s="230"/>
      <c r="CI1325" s="230"/>
      <c r="CJ1325" s="231"/>
      <c r="CK1325" s="231"/>
      <c r="CL1325" s="231"/>
      <c r="CM1325" s="231"/>
      <c r="CN1325" s="231"/>
      <c r="CO1325" s="231"/>
      <c r="CP1325" s="231"/>
      <c r="CQ1325" s="231"/>
      <c r="CR1325" s="232"/>
      <c r="CS1325" s="232"/>
      <c r="CT1325" s="232"/>
      <c r="CU1325" s="232"/>
      <c r="CV1325" s="232"/>
      <c r="CW1325" s="232"/>
      <c r="CX1325" s="232"/>
      <c r="CY1325" s="234"/>
      <c r="CZ1325" s="106"/>
      <c r="DA1325" s="106"/>
      <c r="DB1325" s="106"/>
      <c r="DC1325" s="106"/>
      <c r="DD1325" s="106"/>
      <c r="DE1325" s="106"/>
      <c r="DF1325" s="60"/>
      <c r="DG1325" s="107"/>
      <c r="DH1325" s="107"/>
      <c r="DI1325" s="107"/>
      <c r="DJ1325" s="107"/>
      <c r="DK1325" s="107"/>
      <c r="DL1325" s="107"/>
      <c r="DM1325" s="110"/>
      <c r="DN1325" s="110"/>
      <c r="DO1325" s="110"/>
      <c r="DP1325" s="110"/>
      <c r="DQ1325" s="110"/>
      <c r="DR1325" s="110"/>
      <c r="DS1325" s="110"/>
      <c r="DT1325" s="110"/>
      <c r="DU1325" s="497"/>
      <c r="DV1325" s="497"/>
      <c r="DW1325" s="497"/>
      <c r="DX1325" s="497"/>
      <c r="DY1325" s="497"/>
      <c r="DZ1325" s="497"/>
      <c r="EA1325" s="288"/>
      <c r="EB1325" s="99"/>
      <c r="EC1325" s="99"/>
      <c r="ED1325" s="99"/>
      <c r="EE1325" s="99"/>
      <c r="EF1325" s="99"/>
      <c r="EG1325" s="99"/>
      <c r="EH1325" s="99"/>
      <c r="EI1325" s="99"/>
      <c r="EJ1325" s="99"/>
      <c r="EK1325" s="99"/>
      <c r="EL1325" s="99"/>
      <c r="EM1325" s="99"/>
      <c r="EN1325" s="99"/>
      <c r="EO1325" s="99"/>
      <c r="EP1325" s="99"/>
      <c r="EQ1325" s="99"/>
      <c r="ER1325" s="99"/>
      <c r="ES1325" s="99"/>
      <c r="ET1325" s="99"/>
      <c r="EU1325" s="99"/>
      <c r="EV1325" s="99"/>
      <c r="EW1325" s="99"/>
      <c r="EX1325" s="119"/>
      <c r="EY1325" s="121"/>
      <c r="EZ1325" s="287"/>
      <c r="FA1325" s="83"/>
      <c r="FB1325" s="126"/>
      <c r="FC1325" s="116"/>
      <c r="FD1325" s="116"/>
      <c r="FE1325" s="116"/>
      <c r="FF1325" s="116"/>
      <c r="FG1325" s="116"/>
      <c r="FH1325" s="116"/>
      <c r="FI1325" s="116"/>
      <c r="FJ1325" s="116"/>
      <c r="FK1325" s="116"/>
      <c r="FL1325" s="116"/>
      <c r="FM1325" s="116"/>
      <c r="FN1325" s="116"/>
    </row>
    <row r="1326" spans="1:170" s="3" customFormat="1" ht="15" customHeight="1" x14ac:dyDescent="0.2">
      <c r="A1326" s="342">
        <v>20150202</v>
      </c>
      <c r="B1326" s="342">
        <v>5</v>
      </c>
      <c r="C1326" s="343">
        <v>84</v>
      </c>
      <c r="D1326" s="343">
        <v>1</v>
      </c>
      <c r="E1326" s="343">
        <v>6</v>
      </c>
      <c r="F1326" s="343">
        <v>14</v>
      </c>
      <c r="G1326" s="346">
        <v>2</v>
      </c>
      <c r="H1326" s="435">
        <v>0</v>
      </c>
      <c r="I1326" s="344">
        <v>10542</v>
      </c>
      <c r="J1326" s="101" t="s">
        <v>1983</v>
      </c>
      <c r="K1326" s="345" t="str">
        <f>IF(B1326=2,"Z:\Data\MOOG\HeTao\raw\",IF(B1326=5,"Z:\Data\MOOG\Polo\raw\",IF(B1326=10,"Z:\Data\MOOG\Messi\raw\","")))</f>
        <v>Z:\Data\MOOG\Polo\raw\</v>
      </c>
      <c r="L1326" s="341" t="s">
        <v>3321</v>
      </c>
      <c r="M1326" s="569" t="str">
        <f>IF(NOT(ISERROR(FIND("Training_dt",W1326))),"'Plot Psychometric_HH_dt_yuchen'",IF(NOT(ISERROR(FIND("Training",W1326))),"'Plot Psychometric_HH'",IF(NOT(ISERROR(FIND("1DAT",W1326))),"'Plot Tuning Azimuth_HH'",IF(NOT(ISERROR(FIND("HD_dt",W1326))),"'Plot HeadingDiscimination_PSTH_HH_dt_yuchen'",IF(NOT(ISERROR(FIND("HD",W1326))),"'Plot HeadingDiscimination_PSTH_HH'",IF(NOT(ISERROR(FIND("MemSac",W1326))),"'Memory Saccade Analysis_HH'",IF(NOT(ISERROR(FIND("DelSac",W1326))),"'Memory Saccade Analysis_HH'",IF(NOT(ISERROR(FIND("u-stim",W1326))),"'Plot Microstim_HH'",""))))))))</f>
        <v>'Memory Saccade Analysis_HH'</v>
      </c>
      <c r="N1326" s="573">
        <v>1</v>
      </c>
      <c r="O1326" s="584">
        <v>-1</v>
      </c>
      <c r="P1326" s="590">
        <v>4</v>
      </c>
      <c r="Q1326" s="590">
        <f>IF(B1326=2,60,310)</f>
        <v>310</v>
      </c>
      <c r="R1326" s="590">
        <v>5</v>
      </c>
      <c r="S1326" s="590">
        <f>IF(B1326=2,60,-190)</f>
        <v>-190</v>
      </c>
      <c r="T1326" s="590">
        <v>1</v>
      </c>
      <c r="U1326" s="590">
        <f>IF(Z1326&lt;&gt;"",IF(NOT(ISERROR(FIND("SU",Z1326))),VALUE(RIGHT(Z1326,1))+4,IF(NOT(ISERROR(FIND("MU20",Z1326))),20,IF(NOT(ISERROR(FIND("MU21",Z1326))),21,IF(NOT(ISERROR(FIND("MU2",Z1326))),2,1)))),"")</f>
        <v>5</v>
      </c>
      <c r="V1326" s="583"/>
      <c r="W1326" s="347" t="s">
        <v>2172</v>
      </c>
      <c r="X1326" s="192"/>
      <c r="Y1326" s="219">
        <f>IF(NOT(ISERROR(FIND("MU=SU",X1326))),1,IF(Z1326&lt;&gt;"",IF(NOT(ISERROR(FIND("SU",Z1326))),1,0),""))</f>
        <v>1</v>
      </c>
      <c r="Z1326" s="217" t="s">
        <v>43</v>
      </c>
      <c r="AA1326" s="218">
        <v>258</v>
      </c>
      <c r="AB1326" s="77">
        <v>11.853400000000001</v>
      </c>
      <c r="AC1326" s="78" t="s">
        <v>3323</v>
      </c>
      <c r="AD1326" s="199"/>
      <c r="AE1326" s="91"/>
      <c r="AF1326" s="79"/>
      <c r="AG1326" s="79"/>
      <c r="AH1326" s="80"/>
      <c r="AI1326" s="81"/>
      <c r="AJ1326" s="81"/>
      <c r="AK1326" s="81"/>
      <c r="AL1326" s="81"/>
      <c r="AM1326" s="114"/>
      <c r="AN1326" s="82"/>
      <c r="AO1326" s="83"/>
      <c r="AP1326" s="83"/>
      <c r="AQ1326" s="83"/>
      <c r="AR1326" s="84"/>
      <c r="AS1326" s="85"/>
      <c r="AT1326" s="85"/>
      <c r="AU1326" s="85"/>
      <c r="AV1326" s="85"/>
      <c r="AW1326" s="104"/>
      <c r="AX1326" s="86"/>
      <c r="AY1326" s="87"/>
      <c r="AZ1326" s="87"/>
      <c r="BA1326" s="87"/>
      <c r="BB1326" s="88"/>
      <c r="BC1326" s="89"/>
      <c r="BD1326" s="89"/>
      <c r="BE1326" s="89"/>
      <c r="BF1326" s="89"/>
      <c r="BG1326" s="115"/>
      <c r="BH1326" s="90"/>
      <c r="BI1326" s="251"/>
      <c r="BJ1326" s="252"/>
      <c r="BK1326" s="252"/>
      <c r="BL1326" s="230"/>
      <c r="BM1326" s="230"/>
      <c r="BN1326" s="230"/>
      <c r="BO1326" s="231"/>
      <c r="BP1326" s="231"/>
      <c r="BQ1326" s="231"/>
      <c r="BR1326" s="232"/>
      <c r="BS1326" s="232"/>
      <c r="BT1326" s="232"/>
      <c r="BU1326" s="230"/>
      <c r="BV1326" s="230"/>
      <c r="BW1326" s="231"/>
      <c r="BX1326" s="231"/>
      <c r="BY1326" s="232"/>
      <c r="BZ1326" s="235"/>
      <c r="CA1326" s="257"/>
      <c r="CB1326" s="233"/>
      <c r="CC1326" s="230"/>
      <c r="CD1326" s="230"/>
      <c r="CE1326" s="230"/>
      <c r="CF1326" s="230"/>
      <c r="CG1326" s="230"/>
      <c r="CH1326" s="230"/>
      <c r="CI1326" s="230"/>
      <c r="CJ1326" s="231"/>
      <c r="CK1326" s="231"/>
      <c r="CL1326" s="231"/>
      <c r="CM1326" s="231"/>
      <c r="CN1326" s="231"/>
      <c r="CO1326" s="231"/>
      <c r="CP1326" s="231"/>
      <c r="CQ1326" s="231"/>
      <c r="CR1326" s="232"/>
      <c r="CS1326" s="232"/>
      <c r="CT1326" s="232"/>
      <c r="CU1326" s="232"/>
      <c r="CV1326" s="232"/>
      <c r="CW1326" s="232"/>
      <c r="CX1326" s="232"/>
      <c r="CY1326" s="234"/>
      <c r="CZ1326" s="106"/>
      <c r="DA1326" s="106"/>
      <c r="DB1326" s="106"/>
      <c r="DC1326" s="106"/>
      <c r="DD1326" s="106"/>
      <c r="DE1326" s="106"/>
      <c r="DF1326" s="60"/>
      <c r="DG1326" s="107"/>
      <c r="DH1326" s="107"/>
      <c r="DI1326" s="107"/>
      <c r="DJ1326" s="107"/>
      <c r="DK1326" s="107"/>
      <c r="DL1326" s="107"/>
      <c r="DM1326" s="110"/>
      <c r="DN1326" s="110"/>
      <c r="DO1326" s="110"/>
      <c r="DP1326" s="110"/>
      <c r="DQ1326" s="110"/>
      <c r="DR1326" s="110"/>
      <c r="DS1326" s="110"/>
      <c r="DT1326" s="110"/>
      <c r="DU1326" s="497"/>
      <c r="DV1326" s="497"/>
      <c r="DW1326" s="497"/>
      <c r="DX1326" s="497"/>
      <c r="DY1326" s="497"/>
      <c r="DZ1326" s="497"/>
      <c r="EA1326" s="288">
        <v>0.63353999999999999</v>
      </c>
      <c r="EB1326" s="99">
        <v>0.120724</v>
      </c>
      <c r="EC1326" s="99">
        <v>0.99652799999999997</v>
      </c>
      <c r="ED1326" s="99">
        <v>0.13478200000000001</v>
      </c>
      <c r="EE1326" s="492">
        <v>0.63353999999999999</v>
      </c>
      <c r="EF1326" s="99">
        <v>0.38417299999999999</v>
      </c>
      <c r="EG1326" s="99">
        <v>82.720500000000001</v>
      </c>
      <c r="EH1326" s="99">
        <v>133.035</v>
      </c>
      <c r="EI1326" s="99">
        <v>45</v>
      </c>
      <c r="EJ1326" s="99">
        <v>-112.5</v>
      </c>
      <c r="EK1326" s="99">
        <v>125.264</v>
      </c>
      <c r="EL1326" s="99">
        <v>99.735600000000005</v>
      </c>
      <c r="EM1326" s="99">
        <v>0.54132499999999995</v>
      </c>
      <c r="EN1326" s="99">
        <v>0.67150200000000004</v>
      </c>
      <c r="EO1326" s="99">
        <v>0.29441400000000001</v>
      </c>
      <c r="EP1326" s="99">
        <v>0.64321099999999998</v>
      </c>
      <c r="EQ1326" s="99">
        <v>0.51000400000000001</v>
      </c>
      <c r="ER1326" s="99">
        <v>0.60589800000000005</v>
      </c>
      <c r="ES1326" s="99">
        <v>0</v>
      </c>
      <c r="ET1326" s="99">
        <v>4.2569100000000004</v>
      </c>
      <c r="EU1326" s="99">
        <v>-0.85833300000000001</v>
      </c>
      <c r="EV1326" s="99">
        <v>0.94868300000000005</v>
      </c>
      <c r="EW1326" s="99">
        <v>4.7434200000000004</v>
      </c>
      <c r="EX1326" s="119">
        <v>4.7434200000000004</v>
      </c>
      <c r="EY1326" s="121"/>
      <c r="EZ1326" s="287"/>
      <c r="FA1326" s="83"/>
      <c r="FB1326" s="126"/>
      <c r="FC1326" s="116"/>
      <c r="FD1326" s="116"/>
      <c r="FE1326" s="116"/>
      <c r="FF1326" s="116"/>
      <c r="FG1326" s="116"/>
      <c r="FH1326" s="116"/>
      <c r="FI1326" s="116"/>
      <c r="FJ1326" s="116"/>
      <c r="FK1326" s="116"/>
      <c r="FL1326" s="116"/>
      <c r="FM1326" s="116"/>
      <c r="FN1326" s="116"/>
    </row>
    <row r="1327" spans="1:170" s="3" customFormat="1" ht="15" customHeight="1" x14ac:dyDescent="0.2">
      <c r="A1327" s="342">
        <v>20150202</v>
      </c>
      <c r="B1327" s="342">
        <v>5</v>
      </c>
      <c r="C1327" s="343">
        <v>84</v>
      </c>
      <c r="D1327" s="343">
        <v>1</v>
      </c>
      <c r="E1327" s="343">
        <v>6</v>
      </c>
      <c r="F1327" s="343">
        <v>14</v>
      </c>
      <c r="G1327" s="346">
        <v>2</v>
      </c>
      <c r="H1327" s="435">
        <v>0</v>
      </c>
      <c r="I1327" s="344">
        <v>10530</v>
      </c>
      <c r="J1327" s="101" t="s">
        <v>1983</v>
      </c>
      <c r="K1327" s="345" t="str">
        <f>IF(B1327=2,"Z:\Data\MOOG\HeTao\raw\",IF(B1327=5,"Z:\Data\MOOG\Polo\raw\",IF(B1327=10,"Z:\Data\MOOG\Messi\raw\","")))</f>
        <v>Z:\Data\MOOG\Polo\raw\</v>
      </c>
      <c r="L1327" s="341" t="s">
        <v>3324</v>
      </c>
      <c r="M1327" s="569" t="str">
        <f>IF(NOT(ISERROR(FIND("Training_dt",W1327))),"'Plot Psychometric_HH_dt_yuchen'",IF(NOT(ISERROR(FIND("Training",W1327))),"'Plot Psychometric_HH'",IF(NOT(ISERROR(FIND("1DAT",W1327))),"'Plot Tuning Azimuth_HH'",IF(NOT(ISERROR(FIND("HD_dt",W1327))),"'Plot HeadingDiscimination_PSTH_HH_dt_yuchen'",IF(NOT(ISERROR(FIND("HD",W1327))),"'Plot HeadingDiscimination_PSTH_HH'",IF(NOT(ISERROR(FIND("MemSac",W1327))),"'Memory Saccade Analysis_HH'",IF(NOT(ISERROR(FIND("DelSac",W1327))),"'Memory Saccade Analysis_HH'",IF(NOT(ISERROR(FIND("u-stim",W1327))),"'Plot Microstim_HH'",""))))))))</f>
        <v>'Plot Tuning Azimuth_HH'</v>
      </c>
      <c r="N1327" s="573">
        <v>1</v>
      </c>
      <c r="O1327" s="584">
        <v>-1</v>
      </c>
      <c r="P1327" s="590">
        <v>4</v>
      </c>
      <c r="Q1327" s="590">
        <f>IF(B1327=2,60,310)</f>
        <v>310</v>
      </c>
      <c r="R1327" s="590">
        <v>5</v>
      </c>
      <c r="S1327" s="590">
        <f>IF(B1327=2,60,-190)</f>
        <v>-190</v>
      </c>
      <c r="T1327" s="590">
        <v>1</v>
      </c>
      <c r="U1327" s="590">
        <f>IF(Z1327&lt;&gt;"",IF(NOT(ISERROR(FIND("SU",Z1327))),VALUE(RIGHT(Z1327,1))+4,IF(NOT(ISERROR(FIND("MU20",Z1327))),20,IF(NOT(ISERROR(FIND("MU21",Z1327))),21,IF(NOT(ISERROR(FIND("MU2",Z1327))),2,1)))),"")</f>
        <v>1</v>
      </c>
      <c r="V1327" s="583"/>
      <c r="W1327" s="347" t="s">
        <v>2222</v>
      </c>
      <c r="X1327" s="192"/>
      <c r="Y1327" s="219">
        <f>IF(NOT(ISERROR(FIND("MU=SU",X1327))),1,IF(Z1327&lt;&gt;"",IF(NOT(ISERROR(FIND("SU",Z1327))),1,0),""))</f>
        <v>0</v>
      </c>
      <c r="Z1327" s="217" t="s">
        <v>1981</v>
      </c>
      <c r="AA1327" s="218"/>
      <c r="AB1327" s="77"/>
      <c r="AC1327" s="78"/>
      <c r="AD1327" s="199" t="s">
        <v>3327</v>
      </c>
      <c r="AE1327" s="91">
        <v>-84.642700000000005</v>
      </c>
      <c r="AF1327" s="79">
        <v>0.459144</v>
      </c>
      <c r="AG1327" s="79">
        <v>6.7904599999999996E-2</v>
      </c>
      <c r="AH1327" s="80">
        <v>0.245307</v>
      </c>
      <c r="AI1327" s="81">
        <v>-5.7264500000000003E-2</v>
      </c>
      <c r="AJ1327" s="81">
        <v>-0.83737600000000001</v>
      </c>
      <c r="AK1327" s="81">
        <v>-159.55500000000001</v>
      </c>
      <c r="AL1327" s="81">
        <v>417.42</v>
      </c>
      <c r="AM1327" s="114" t="s">
        <v>4916</v>
      </c>
      <c r="AN1327" s="82" t="s">
        <v>4917</v>
      </c>
      <c r="AO1327" s="83">
        <v>84.566500000000005</v>
      </c>
      <c r="AP1327" s="83">
        <v>0.89548799999999995</v>
      </c>
      <c r="AQ1327" s="83">
        <v>0.54944700000000002</v>
      </c>
      <c r="AR1327" s="84">
        <v>2.0013799999999999E-32</v>
      </c>
      <c r="AS1327" s="85">
        <v>20.9819</v>
      </c>
      <c r="AT1327" s="85">
        <v>9.9812200000000004</v>
      </c>
      <c r="AU1327" s="85">
        <v>-79.378900000000002</v>
      </c>
      <c r="AV1327" s="85">
        <v>1414.03</v>
      </c>
      <c r="AW1327" s="104" t="s">
        <v>4918</v>
      </c>
      <c r="AX1327" s="86" t="s">
        <v>4919</v>
      </c>
      <c r="AY1327" s="87">
        <v>87.565799999999996</v>
      </c>
      <c r="AZ1327" s="87">
        <v>0.86737399999999998</v>
      </c>
      <c r="BA1327" s="87">
        <v>0.47186600000000001</v>
      </c>
      <c r="BB1327" s="88">
        <v>4.53968E-28</v>
      </c>
      <c r="BC1327" s="89">
        <v>14.0465</v>
      </c>
      <c r="BD1327" s="89">
        <v>13.424899999999999</v>
      </c>
      <c r="BE1327" s="89">
        <v>86.086299999999994</v>
      </c>
      <c r="BF1327" s="89">
        <v>164.244</v>
      </c>
      <c r="BG1327" s="115" t="s">
        <v>4920</v>
      </c>
      <c r="BH1327" s="90" t="s">
        <v>4921</v>
      </c>
      <c r="BI1327" s="251"/>
      <c r="BJ1327" s="252"/>
      <c r="BK1327" s="252"/>
      <c r="BL1327" s="230"/>
      <c r="BM1327" s="230"/>
      <c r="BN1327" s="230"/>
      <c r="BO1327" s="231"/>
      <c r="BP1327" s="231"/>
      <c r="BQ1327" s="231"/>
      <c r="BR1327" s="232"/>
      <c r="BS1327" s="232"/>
      <c r="BT1327" s="232"/>
      <c r="BU1327" s="230"/>
      <c r="BV1327" s="230"/>
      <c r="BW1327" s="231"/>
      <c r="BX1327" s="231"/>
      <c r="BY1327" s="232"/>
      <c r="BZ1327" s="235"/>
      <c r="CA1327" s="257"/>
      <c r="CB1327" s="233"/>
      <c r="CC1327" s="230"/>
      <c r="CD1327" s="230"/>
      <c r="CE1327" s="230"/>
      <c r="CF1327" s="230"/>
      <c r="CG1327" s="230"/>
      <c r="CH1327" s="230"/>
      <c r="CI1327" s="230"/>
      <c r="CJ1327" s="231"/>
      <c r="CK1327" s="231"/>
      <c r="CL1327" s="231"/>
      <c r="CM1327" s="231"/>
      <c r="CN1327" s="231"/>
      <c r="CO1327" s="231"/>
      <c r="CP1327" s="231"/>
      <c r="CQ1327" s="231"/>
      <c r="CR1327" s="232"/>
      <c r="CS1327" s="232"/>
      <c r="CT1327" s="232"/>
      <c r="CU1327" s="232"/>
      <c r="CV1327" s="232"/>
      <c r="CW1327" s="232"/>
      <c r="CX1327" s="232"/>
      <c r="CY1327" s="234"/>
      <c r="CZ1327" s="106"/>
      <c r="DA1327" s="106"/>
      <c r="DB1327" s="106"/>
      <c r="DC1327" s="106"/>
      <c r="DD1327" s="106"/>
      <c r="DE1327" s="106"/>
      <c r="DF1327" s="60"/>
      <c r="DG1327" s="107"/>
      <c r="DH1327" s="107"/>
      <c r="DI1327" s="107"/>
      <c r="DJ1327" s="107"/>
      <c r="DK1327" s="107"/>
      <c r="DL1327" s="107"/>
      <c r="DM1327" s="110"/>
      <c r="DN1327" s="110"/>
      <c r="DO1327" s="110"/>
      <c r="DP1327" s="110"/>
      <c r="DQ1327" s="110"/>
      <c r="DR1327" s="110"/>
      <c r="DS1327" s="110"/>
      <c r="DT1327" s="110"/>
      <c r="DU1327" s="497"/>
      <c r="DV1327" s="497"/>
      <c r="DW1327" s="497"/>
      <c r="DX1327" s="497"/>
      <c r="DY1327" s="497"/>
      <c r="DZ1327" s="497"/>
      <c r="EA1327" s="288"/>
      <c r="EB1327" s="99"/>
      <c r="EC1327" s="99"/>
      <c r="ED1327" s="99"/>
      <c r="EE1327" s="492"/>
      <c r="EF1327" s="492"/>
      <c r="EG1327" s="99"/>
      <c r="EH1327" s="99"/>
      <c r="EI1327" s="99"/>
      <c r="EJ1327" s="99"/>
      <c r="EK1327" s="99"/>
      <c r="EL1327" s="99"/>
      <c r="EM1327" s="99"/>
      <c r="EN1327" s="99"/>
      <c r="EO1327" s="99"/>
      <c r="EP1327" s="99"/>
      <c r="EQ1327" s="99"/>
      <c r="ER1327" s="99"/>
      <c r="ES1327" s="99"/>
      <c r="ET1327" s="99"/>
      <c r="EU1327" s="99"/>
      <c r="EV1327" s="99"/>
      <c r="EW1327" s="99"/>
      <c r="EX1327" s="119"/>
      <c r="EY1327" s="121"/>
      <c r="EZ1327" s="287"/>
      <c r="FA1327" s="83"/>
      <c r="FB1327" s="126"/>
      <c r="FC1327" s="116"/>
      <c r="FD1327" s="116"/>
      <c r="FE1327" s="116"/>
      <c r="FF1327" s="116"/>
      <c r="FG1327" s="116"/>
      <c r="FH1327" s="116"/>
      <c r="FI1327" s="116"/>
      <c r="FJ1327" s="116"/>
      <c r="FK1327" s="116"/>
      <c r="FL1327" s="116"/>
      <c r="FM1327" s="116"/>
      <c r="FN1327" s="116"/>
    </row>
    <row r="1328" spans="1:170" s="3" customFormat="1" ht="15" customHeight="1" x14ac:dyDescent="0.2">
      <c r="A1328" s="342">
        <v>20150202</v>
      </c>
      <c r="B1328" s="342">
        <v>5</v>
      </c>
      <c r="C1328" s="343">
        <v>84</v>
      </c>
      <c r="D1328" s="343">
        <v>1</v>
      </c>
      <c r="E1328" s="343">
        <v>6</v>
      </c>
      <c r="F1328" s="343">
        <v>14</v>
      </c>
      <c r="G1328" s="346">
        <v>2</v>
      </c>
      <c r="H1328" s="435">
        <v>0</v>
      </c>
      <c r="I1328" s="344">
        <v>10530</v>
      </c>
      <c r="J1328" s="101" t="s">
        <v>1983</v>
      </c>
      <c r="K1328" s="345" t="str">
        <f>IF(B1328=2,"Z:\Data\MOOG\HeTao\raw\",IF(B1328=5,"Z:\Data\MOOG\Polo\raw\",IF(B1328=10,"Z:\Data\MOOG\Messi\raw\","")))</f>
        <v>Z:\Data\MOOG\Polo\raw\</v>
      </c>
      <c r="L1328" s="341" t="s">
        <v>3325</v>
      </c>
      <c r="M1328" s="569" t="str">
        <f>IF(NOT(ISERROR(FIND("Training_dt",W1328))),"'Plot Psychometric_HH_dt_yuchen'",IF(NOT(ISERROR(FIND("Training",W1328))),"'Plot Psychometric_HH'",IF(NOT(ISERROR(FIND("1DAT",W1328))),"'Plot Tuning Azimuth_HH'",IF(NOT(ISERROR(FIND("HD_dt",W1328))),"'Plot HeadingDiscimination_PSTH_HH_dt_yuchen'",IF(NOT(ISERROR(FIND("HD",W1328))),"'Plot HeadingDiscimination_PSTH_HH'",IF(NOT(ISERROR(FIND("MemSac",W1328))),"'Memory Saccade Analysis_HH'",IF(NOT(ISERROR(FIND("DelSac",W1328))),"'Memory Saccade Analysis_HH'",IF(NOT(ISERROR(FIND("u-stim",W1328))),"'Plot Microstim_HH'",""))))))))</f>
        <v>'Memory Saccade Analysis_HH'</v>
      </c>
      <c r="N1328" s="573">
        <v>1</v>
      </c>
      <c r="O1328" s="584">
        <v>-1</v>
      </c>
      <c r="P1328" s="590">
        <v>4</v>
      </c>
      <c r="Q1328" s="590">
        <f>IF(B1328=2,60,310)</f>
        <v>310</v>
      </c>
      <c r="R1328" s="590">
        <v>5</v>
      </c>
      <c r="S1328" s="590">
        <f>IF(B1328=2,60,-190)</f>
        <v>-190</v>
      </c>
      <c r="T1328" s="590">
        <v>1</v>
      </c>
      <c r="U1328" s="590">
        <f>IF(Z1328&lt;&gt;"",IF(NOT(ISERROR(FIND("SU",Z1328))),VALUE(RIGHT(Z1328,1))+4,IF(NOT(ISERROR(FIND("MU20",Z1328))),20,IF(NOT(ISERROR(FIND("MU21",Z1328))),21,IF(NOT(ISERROR(FIND("MU2",Z1328))),2,1)))),"")</f>
        <v>1</v>
      </c>
      <c r="V1328" s="583"/>
      <c r="W1328" s="347" t="s">
        <v>2172</v>
      </c>
      <c r="X1328" s="192"/>
      <c r="Y1328" s="219">
        <f>IF(NOT(ISERROR(FIND("MU=SU",X1328))),1,IF(Z1328&lt;&gt;"",IF(NOT(ISERROR(FIND("SU",Z1328))),1,0),""))</f>
        <v>0</v>
      </c>
      <c r="Z1328" s="217" t="s">
        <v>1981</v>
      </c>
      <c r="AA1328" s="218"/>
      <c r="AB1328" s="77"/>
      <c r="AC1328" s="78"/>
      <c r="AD1328" s="199"/>
      <c r="AE1328" s="91"/>
      <c r="AF1328" s="79"/>
      <c r="AG1328" s="79"/>
      <c r="AH1328" s="80"/>
      <c r="AI1328" s="81"/>
      <c r="AJ1328" s="81"/>
      <c r="AK1328" s="81"/>
      <c r="AL1328" s="81"/>
      <c r="AM1328" s="114"/>
      <c r="AN1328" s="82"/>
      <c r="AO1328" s="83"/>
      <c r="AP1328" s="83"/>
      <c r="AQ1328" s="83"/>
      <c r="AR1328" s="84"/>
      <c r="AS1328" s="85"/>
      <c r="AT1328" s="85"/>
      <c r="AU1328" s="85"/>
      <c r="AV1328" s="85"/>
      <c r="AW1328" s="104"/>
      <c r="AX1328" s="86"/>
      <c r="AY1328" s="87"/>
      <c r="AZ1328" s="87"/>
      <c r="BA1328" s="87"/>
      <c r="BB1328" s="88"/>
      <c r="BC1328" s="89"/>
      <c r="BD1328" s="89"/>
      <c r="BE1328" s="89"/>
      <c r="BF1328" s="89"/>
      <c r="BG1328" s="115"/>
      <c r="BH1328" s="90"/>
      <c r="BI1328" s="251"/>
      <c r="BJ1328" s="252"/>
      <c r="BK1328" s="252"/>
      <c r="BL1328" s="230"/>
      <c r="BM1328" s="230"/>
      <c r="BN1328" s="230"/>
      <c r="BO1328" s="231"/>
      <c r="BP1328" s="231"/>
      <c r="BQ1328" s="231"/>
      <c r="BR1328" s="232"/>
      <c r="BS1328" s="232"/>
      <c r="BT1328" s="232"/>
      <c r="BU1328" s="230"/>
      <c r="BV1328" s="230"/>
      <c r="BW1328" s="231"/>
      <c r="BX1328" s="231"/>
      <c r="BY1328" s="232"/>
      <c r="BZ1328" s="235"/>
      <c r="CA1328" s="257"/>
      <c r="CB1328" s="233"/>
      <c r="CC1328" s="230"/>
      <c r="CD1328" s="230"/>
      <c r="CE1328" s="230"/>
      <c r="CF1328" s="230"/>
      <c r="CG1328" s="230"/>
      <c r="CH1328" s="230"/>
      <c r="CI1328" s="230"/>
      <c r="CJ1328" s="231"/>
      <c r="CK1328" s="231"/>
      <c r="CL1328" s="231"/>
      <c r="CM1328" s="231"/>
      <c r="CN1328" s="231"/>
      <c r="CO1328" s="231"/>
      <c r="CP1328" s="231"/>
      <c r="CQ1328" s="231"/>
      <c r="CR1328" s="232"/>
      <c r="CS1328" s="232"/>
      <c r="CT1328" s="232"/>
      <c r="CU1328" s="232"/>
      <c r="CV1328" s="232"/>
      <c r="CW1328" s="232"/>
      <c r="CX1328" s="232"/>
      <c r="CY1328" s="234"/>
      <c r="CZ1328" s="106"/>
      <c r="DA1328" s="106"/>
      <c r="DB1328" s="106"/>
      <c r="DC1328" s="106"/>
      <c r="DD1328" s="106"/>
      <c r="DE1328" s="106"/>
      <c r="DF1328" s="60"/>
      <c r="DG1328" s="107"/>
      <c r="DH1328" s="107"/>
      <c r="DI1328" s="107"/>
      <c r="DJ1328" s="107"/>
      <c r="DK1328" s="107"/>
      <c r="DL1328" s="107"/>
      <c r="DM1328" s="110"/>
      <c r="DN1328" s="110"/>
      <c r="DO1328" s="110"/>
      <c r="DP1328" s="110"/>
      <c r="DQ1328" s="110"/>
      <c r="DR1328" s="110"/>
      <c r="DS1328" s="110"/>
      <c r="DT1328" s="110"/>
      <c r="DU1328" s="497"/>
      <c r="DV1328" s="497"/>
      <c r="DW1328" s="497"/>
      <c r="DX1328" s="497"/>
      <c r="DY1328" s="497"/>
      <c r="DZ1328" s="497"/>
      <c r="EA1328" s="288">
        <v>0.356101</v>
      </c>
      <c r="EB1328" s="99">
        <v>2.41345E-2</v>
      </c>
      <c r="EC1328" s="99">
        <v>0.65601299999999996</v>
      </c>
      <c r="ED1328" s="99">
        <v>0.473389</v>
      </c>
      <c r="EE1328" s="99">
        <v>9.4529500000000002E-2</v>
      </c>
      <c r="EF1328" s="99">
        <v>1.9052100000000001E-3</v>
      </c>
      <c r="EG1328" s="99">
        <v>-81.6922</v>
      </c>
      <c r="EH1328" s="99">
        <v>79.894900000000007</v>
      </c>
      <c r="EI1328" s="99">
        <v>105</v>
      </c>
      <c r="EJ1328" s="99">
        <v>120.03</v>
      </c>
      <c r="EK1328" s="99">
        <v>68.1661</v>
      </c>
      <c r="EL1328" s="99">
        <v>-88.5655</v>
      </c>
      <c r="EM1328" s="99">
        <v>0.432006</v>
      </c>
      <c r="EN1328" s="99">
        <v>0.47997800000000002</v>
      </c>
      <c r="EO1328" s="99">
        <v>0.36252400000000001</v>
      </c>
      <c r="EP1328" s="99">
        <v>0.37704199999999999</v>
      </c>
      <c r="EQ1328" s="99">
        <v>0.45102700000000001</v>
      </c>
      <c r="ER1328" s="99">
        <v>0.56329700000000005</v>
      </c>
      <c r="ES1328" s="99">
        <v>0</v>
      </c>
      <c r="ET1328" s="99">
        <v>1.6698599999999999</v>
      </c>
      <c r="EU1328" s="99">
        <v>-3.79725</v>
      </c>
      <c r="EV1328" s="99">
        <v>-4.5290400000000002</v>
      </c>
      <c r="EW1328" s="99">
        <v>2.9672999999999998</v>
      </c>
      <c r="EX1328" s="119">
        <v>7.9648599999999998</v>
      </c>
      <c r="EY1328" s="121"/>
      <c r="EZ1328" s="287"/>
      <c r="FA1328" s="83"/>
      <c r="FB1328" s="126"/>
      <c r="FC1328" s="116"/>
      <c r="FD1328" s="116"/>
      <c r="FE1328" s="116"/>
      <c r="FF1328" s="116"/>
      <c r="FG1328" s="116"/>
      <c r="FH1328" s="116"/>
      <c r="FI1328" s="116"/>
      <c r="FJ1328" s="116"/>
      <c r="FK1328" s="116"/>
      <c r="FL1328" s="116"/>
      <c r="FM1328" s="116"/>
      <c r="FN1328" s="116"/>
    </row>
    <row r="1329" spans="1:170" s="3" customFormat="1" ht="15" customHeight="1" x14ac:dyDescent="0.2">
      <c r="A1329" s="342">
        <v>20150202</v>
      </c>
      <c r="B1329" s="342">
        <v>5</v>
      </c>
      <c r="C1329" s="343">
        <v>84</v>
      </c>
      <c r="D1329" s="343">
        <v>1</v>
      </c>
      <c r="E1329" s="343">
        <v>6</v>
      </c>
      <c r="F1329" s="343">
        <v>14</v>
      </c>
      <c r="G1329" s="346">
        <v>2</v>
      </c>
      <c r="H1329" s="435">
        <v>0</v>
      </c>
      <c r="I1329" s="344">
        <v>10530</v>
      </c>
      <c r="J1329" s="101" t="s">
        <v>1983</v>
      </c>
      <c r="K1329" s="345" t="str">
        <f>IF(B1329=2,"Z:\Data\MOOG\HeTao\raw\",IF(B1329=5,"Z:\Data\MOOG\Polo\raw\",IF(B1329=10,"Z:\Data\MOOG\Messi\raw\","")))</f>
        <v>Z:\Data\MOOG\Polo\raw\</v>
      </c>
      <c r="L1329" s="341" t="s">
        <v>3326</v>
      </c>
      <c r="M1329" s="569" t="str">
        <f>IF(NOT(ISERROR(FIND("Training_dt",W1329))),"'Plot Psychometric_HH_dt_yuchen'",IF(NOT(ISERROR(FIND("Training",W1329))),"'Plot Psychometric_HH'",IF(NOT(ISERROR(FIND("1DAT",W1329))),"'Plot Tuning Azimuth_HH'",IF(NOT(ISERROR(FIND("HD_dt",W1329))),"'Plot HeadingDiscimination_PSTH_HH_dt_yuchen'",IF(NOT(ISERROR(FIND("HD",W1329))),"'Plot HeadingDiscimination_PSTH_HH'",IF(NOT(ISERROR(FIND("MemSac",W1329))),"'Memory Saccade Analysis_HH'",IF(NOT(ISERROR(FIND("DelSac",W1329))),"'Memory Saccade Analysis_HH'",IF(NOT(ISERROR(FIND("u-stim",W1329))),"'Plot Microstim_HH'",""))))))))</f>
        <v>'Plot HeadingDiscimination_PSTH_HH'</v>
      </c>
      <c r="N1329" s="573">
        <v>1</v>
      </c>
      <c r="O1329" s="584">
        <v>-1</v>
      </c>
      <c r="P1329" s="590">
        <v>4</v>
      </c>
      <c r="Q1329" s="590">
        <f>IF(B1329=2,60,310)</f>
        <v>310</v>
      </c>
      <c r="R1329" s="590">
        <v>5</v>
      </c>
      <c r="S1329" s="590">
        <f>IF(B1329=2,60,-190)</f>
        <v>-190</v>
      </c>
      <c r="T1329" s="590">
        <v>1</v>
      </c>
      <c r="U1329" s="590">
        <f>IF(Z1329&lt;&gt;"",IF(NOT(ISERROR(FIND("SU",Z1329))),VALUE(RIGHT(Z1329,1))+4,IF(NOT(ISERROR(FIND("MU20",Z1329))),20,IF(NOT(ISERROR(FIND("MU21",Z1329))),21,IF(NOT(ISERROR(FIND("MU2",Z1329))),2,1)))),"")</f>
        <v>1</v>
      </c>
      <c r="V1329" s="583"/>
      <c r="W1329" s="347" t="s">
        <v>1986</v>
      </c>
      <c r="X1329" s="192"/>
      <c r="Y1329" s="219">
        <f>IF(NOT(ISERROR(FIND("MU=SU",X1329))),1,IF(Z1329&lt;&gt;"",IF(NOT(ISERROR(FIND("SU",Z1329))),1,0),""))</f>
        <v>0</v>
      </c>
      <c r="Z1329" s="217" t="s">
        <v>1981</v>
      </c>
      <c r="AA1329" s="218"/>
      <c r="AB1329" s="77"/>
      <c r="AC1329" s="78"/>
      <c r="AD1329" s="199"/>
      <c r="AE1329" s="91"/>
      <c r="AF1329" s="79"/>
      <c r="AG1329" s="79"/>
      <c r="AH1329" s="80"/>
      <c r="AI1329" s="81"/>
      <c r="AJ1329" s="81"/>
      <c r="AK1329" s="81"/>
      <c r="AL1329" s="81"/>
      <c r="AM1329" s="114"/>
      <c r="AN1329" s="82"/>
      <c r="AO1329" s="83"/>
      <c r="AP1329" s="83"/>
      <c r="AQ1329" s="83"/>
      <c r="AR1329" s="84"/>
      <c r="AS1329" s="85"/>
      <c r="AT1329" s="85"/>
      <c r="AU1329" s="85"/>
      <c r="AV1329" s="85"/>
      <c r="AW1329" s="104"/>
      <c r="AX1329" s="86"/>
      <c r="AY1329" s="87"/>
      <c r="AZ1329" s="87"/>
      <c r="BA1329" s="87"/>
      <c r="BB1329" s="88"/>
      <c r="BC1329" s="89"/>
      <c r="BD1329" s="89"/>
      <c r="BE1329" s="89"/>
      <c r="BF1329" s="89"/>
      <c r="BG1329" s="115"/>
      <c r="BH1329" s="90"/>
      <c r="BI1329" s="251"/>
      <c r="BJ1329" s="252"/>
      <c r="BK1329" s="252"/>
      <c r="BL1329" s="230"/>
      <c r="BM1329" s="230"/>
      <c r="BN1329" s="230"/>
      <c r="BO1329" s="231"/>
      <c r="BP1329" s="231"/>
      <c r="BQ1329" s="231"/>
      <c r="BR1329" s="232"/>
      <c r="BS1329" s="232"/>
      <c r="BT1329" s="232"/>
      <c r="BU1329" s="230"/>
      <c r="BV1329" s="230"/>
      <c r="BW1329" s="231"/>
      <c r="BX1329" s="231"/>
      <c r="BY1329" s="232"/>
      <c r="BZ1329" s="235"/>
      <c r="CA1329" s="257"/>
      <c r="CB1329" s="233"/>
      <c r="CC1329" s="230"/>
      <c r="CD1329" s="230"/>
      <c r="CE1329" s="230"/>
      <c r="CF1329" s="230"/>
      <c r="CG1329" s="230"/>
      <c r="CH1329" s="230"/>
      <c r="CI1329" s="230"/>
      <c r="CJ1329" s="231"/>
      <c r="CK1329" s="231"/>
      <c r="CL1329" s="231"/>
      <c r="CM1329" s="231"/>
      <c r="CN1329" s="231"/>
      <c r="CO1329" s="231"/>
      <c r="CP1329" s="231"/>
      <c r="CQ1329" s="231"/>
      <c r="CR1329" s="232"/>
      <c r="CS1329" s="232"/>
      <c r="CT1329" s="232"/>
      <c r="CU1329" s="232"/>
      <c r="CV1329" s="232"/>
      <c r="CW1329" s="232"/>
      <c r="CX1329" s="232"/>
      <c r="CY1329" s="234"/>
      <c r="CZ1329" s="106">
        <v>1</v>
      </c>
      <c r="DA1329" s="106">
        <v>0</v>
      </c>
      <c r="DB1329" s="106"/>
      <c r="DC1329" s="106"/>
      <c r="DD1329" s="106"/>
      <c r="DE1329" s="498"/>
      <c r="DF1329" s="60"/>
      <c r="DG1329" s="107">
        <v>17</v>
      </c>
      <c r="DH1329" s="107" t="s">
        <v>7138</v>
      </c>
      <c r="DI1329" s="107">
        <v>2.68445</v>
      </c>
      <c r="DJ1329" s="107">
        <v>-0.41421599999999997</v>
      </c>
      <c r="DK1329" s="107">
        <v>1.9744600000000001</v>
      </c>
      <c r="DL1329" s="107">
        <v>2.1626200000000002E-2</v>
      </c>
      <c r="DM1329" s="110">
        <v>1.5574600000000001</v>
      </c>
      <c r="DN1329" s="110">
        <v>-0.166353</v>
      </c>
      <c r="DO1329" s="110">
        <v>0.530555</v>
      </c>
      <c r="DP1329" s="110">
        <v>0.57406400000000002</v>
      </c>
      <c r="DQ1329" s="110">
        <v>0.48449599999999998</v>
      </c>
      <c r="DR1329" s="110">
        <v>0.51605800000000002</v>
      </c>
      <c r="DS1329" s="110">
        <v>0.59922399999999998</v>
      </c>
      <c r="DT1329" s="110">
        <v>0.497506</v>
      </c>
      <c r="DU1329" s="497">
        <v>0.10303</v>
      </c>
      <c r="DV1329" s="497">
        <v>0.32600000000000001</v>
      </c>
      <c r="DW1329" s="497">
        <v>7.1390800000000004E-2</v>
      </c>
      <c r="DX1329" s="497">
        <v>0.45400000000000001</v>
      </c>
      <c r="DY1329" s="497">
        <v>0.33699899999999999</v>
      </c>
      <c r="DZ1329" s="497">
        <v>0</v>
      </c>
      <c r="EA1329" s="288"/>
      <c r="EB1329" s="492"/>
      <c r="EC1329" s="492"/>
      <c r="ED1329" s="99"/>
      <c r="EE1329" s="492"/>
      <c r="EF1329" s="492"/>
      <c r="EG1329" s="99"/>
      <c r="EH1329" s="99"/>
      <c r="EI1329" s="99"/>
      <c r="EJ1329" s="99"/>
      <c r="EK1329" s="99"/>
      <c r="EL1329" s="99"/>
      <c r="EM1329" s="99"/>
      <c r="EN1329" s="99"/>
      <c r="EO1329" s="99"/>
      <c r="EP1329" s="99"/>
      <c r="EQ1329" s="99"/>
      <c r="ER1329" s="99"/>
      <c r="ES1329" s="99"/>
      <c r="ET1329" s="99"/>
      <c r="EU1329" s="99"/>
      <c r="EV1329" s="99"/>
      <c r="EW1329" s="99"/>
      <c r="EX1329" s="119"/>
      <c r="EY1329" s="121"/>
      <c r="EZ1329" s="524"/>
      <c r="FA1329" s="83">
        <v>17</v>
      </c>
      <c r="FB1329" s="126">
        <v>13</v>
      </c>
      <c r="FC1329" s="116">
        <v>2.68445</v>
      </c>
      <c r="FD1329" s="116">
        <v>-0.41421599999999997</v>
      </c>
      <c r="FE1329" s="116">
        <v>1.9744600000000001</v>
      </c>
      <c r="FF1329" s="116">
        <v>2.1626200000000002E-2</v>
      </c>
      <c r="FG1329" s="116">
        <v>1.5574600000000001</v>
      </c>
      <c r="FH1329" s="116">
        <v>-0.166353</v>
      </c>
      <c r="FI1329" s="116" t="s">
        <v>6918</v>
      </c>
      <c r="FJ1329" s="116" t="s">
        <v>6919</v>
      </c>
      <c r="FK1329" s="116" t="s">
        <v>6920</v>
      </c>
      <c r="FL1329" s="116" t="s">
        <v>6921</v>
      </c>
      <c r="FM1329" s="116" t="s">
        <v>6922</v>
      </c>
      <c r="FN1329" s="116" t="s">
        <v>6923</v>
      </c>
    </row>
    <row r="1330" spans="1:170" s="3" customFormat="1" ht="15" customHeight="1" x14ac:dyDescent="0.2">
      <c r="A1330" s="342">
        <v>20150203</v>
      </c>
      <c r="B1330" s="342">
        <v>10</v>
      </c>
      <c r="C1330" s="343"/>
      <c r="D1330" s="343"/>
      <c r="E1330" s="343"/>
      <c r="F1330" s="343"/>
      <c r="G1330" s="346"/>
      <c r="H1330" s="435"/>
      <c r="I1330" s="344"/>
      <c r="J1330" s="101"/>
      <c r="K1330" s="345" t="str">
        <f>IF(B1330=2,"Z:\Data\MOOG\HeTao\raw\",IF(B1330=5,"Z:\Data\MOOG\Polo\raw\",IF(B1330=10,"Z:\Data\MOOG\Messi\raw\","")))</f>
        <v>Z:\Data\MOOG\Messi\raw\</v>
      </c>
      <c r="L1330" s="341" t="s">
        <v>3016</v>
      </c>
      <c r="M1330" s="569" t="str">
        <f>IF(NOT(ISERROR(FIND("Training_dt",W1330))),"'Plot Psychometric_HH_dt_yuchen'",IF(NOT(ISERROR(FIND("Training",W1330))),"'Plot Psychometric_HH'",IF(NOT(ISERROR(FIND("1DAT",W1330))),"'Plot Tuning Azimuth_HH'",IF(NOT(ISERROR(FIND("HD_dt",W1330))),"'Plot HeadingDiscimination_PSTH_HH_dt_yuchen'",IF(NOT(ISERROR(FIND("HD",W1330))),"'Plot HeadingDiscimination_PSTH_HH'",IF(NOT(ISERROR(FIND("MemSac",W1330))),"'Memory Saccade Analysis_HH'",IF(NOT(ISERROR(FIND("DelSac",W1330))),"'Memory Saccade Analysis_HH'",IF(NOT(ISERROR(FIND("u-stim",W1330))),"'Plot Microstim_HH'",""))))))))</f>
        <v>'Plot Psychometric_HH'</v>
      </c>
      <c r="N1330" s="573">
        <v>1</v>
      </c>
      <c r="O1330" s="584">
        <v>-1</v>
      </c>
      <c r="P1330" s="590">
        <v>4</v>
      </c>
      <c r="Q1330" s="590">
        <f>IF(B1330=2,60,310)</f>
        <v>310</v>
      </c>
      <c r="R1330" s="590">
        <v>5</v>
      </c>
      <c r="S1330" s="590">
        <f>IF(B1330=2,60,-190)</f>
        <v>-190</v>
      </c>
      <c r="T1330" s="590">
        <v>1</v>
      </c>
      <c r="U1330" s="590" t="str">
        <f>IF(Z1330&lt;&gt;"",IF(NOT(ISERROR(FIND("SU",Z1330))),VALUE(RIGHT(Z1330,1))+4,IF(NOT(ISERROR(FIND("MU20",Z1330))),20,IF(NOT(ISERROR(FIND("MU21",Z1330))),21,IF(NOT(ISERROR(FIND("MU2",Z1330))),2,1)))),"")</f>
        <v/>
      </c>
      <c r="V1330" s="583"/>
      <c r="W1330" s="347" t="s">
        <v>1558</v>
      </c>
      <c r="X1330" s="192"/>
      <c r="Y1330" s="219"/>
      <c r="Z1330" s="217"/>
      <c r="AA1330" s="218"/>
      <c r="AB1330" s="77"/>
      <c r="AC1330" s="78"/>
      <c r="AD1330" s="199"/>
      <c r="AE1330" s="91"/>
      <c r="AF1330" s="79"/>
      <c r="AG1330" s="79"/>
      <c r="AH1330" s="80"/>
      <c r="AI1330" s="81"/>
      <c r="AJ1330" s="81"/>
      <c r="AK1330" s="81"/>
      <c r="AL1330" s="81"/>
      <c r="AM1330" s="114"/>
      <c r="AN1330" s="82"/>
      <c r="AO1330" s="83"/>
      <c r="AP1330" s="83"/>
      <c r="AQ1330" s="83"/>
      <c r="AR1330" s="84"/>
      <c r="AS1330" s="85"/>
      <c r="AT1330" s="85"/>
      <c r="AU1330" s="85"/>
      <c r="AV1330" s="85"/>
      <c r="AW1330" s="104"/>
      <c r="AX1330" s="86"/>
      <c r="AY1330" s="87"/>
      <c r="AZ1330" s="87"/>
      <c r="BA1330" s="87"/>
      <c r="BB1330" s="88"/>
      <c r="BC1330" s="89"/>
      <c r="BD1330" s="89"/>
      <c r="BE1330" s="89"/>
      <c r="BF1330" s="89"/>
      <c r="BG1330" s="115"/>
      <c r="BH1330" s="90"/>
      <c r="BI1330" s="251"/>
      <c r="BJ1330" s="252"/>
      <c r="BK1330" s="252"/>
      <c r="BL1330" s="230"/>
      <c r="BM1330" s="230"/>
      <c r="BN1330" s="230"/>
      <c r="BO1330" s="231"/>
      <c r="BP1330" s="231"/>
      <c r="BQ1330" s="231"/>
      <c r="BR1330" s="232"/>
      <c r="BS1330" s="232"/>
      <c r="BT1330" s="232"/>
      <c r="BU1330" s="230"/>
      <c r="BV1330" s="230"/>
      <c r="BW1330" s="231"/>
      <c r="BX1330" s="231"/>
      <c r="BY1330" s="232"/>
      <c r="BZ1330" s="235"/>
      <c r="CA1330" s="257"/>
      <c r="CB1330" s="233"/>
      <c r="CC1330" s="230"/>
      <c r="CD1330" s="230"/>
      <c r="CE1330" s="230"/>
      <c r="CF1330" s="230"/>
      <c r="CG1330" s="230"/>
      <c r="CH1330" s="230"/>
      <c r="CI1330" s="230"/>
      <c r="CJ1330" s="231"/>
      <c r="CK1330" s="231"/>
      <c r="CL1330" s="231"/>
      <c r="CM1330" s="231"/>
      <c r="CN1330" s="231"/>
      <c r="CO1330" s="231"/>
      <c r="CP1330" s="231"/>
      <c r="CQ1330" s="231"/>
      <c r="CR1330" s="232"/>
      <c r="CS1330" s="232"/>
      <c r="CT1330" s="232"/>
      <c r="CU1330" s="232"/>
      <c r="CV1330" s="232"/>
      <c r="CW1330" s="232"/>
      <c r="CX1330" s="232"/>
      <c r="CY1330" s="234"/>
      <c r="CZ1330" s="106">
        <v>0</v>
      </c>
      <c r="DA1330" s="106">
        <v>0</v>
      </c>
      <c r="DB1330" s="106"/>
      <c r="DC1330" s="106"/>
      <c r="DD1330" s="106"/>
      <c r="DE1330" s="106"/>
      <c r="DF1330" s="92"/>
      <c r="DG1330" s="107"/>
      <c r="DH1330" s="107"/>
      <c r="DI1330" s="107"/>
      <c r="DJ1330" s="107"/>
      <c r="DK1330" s="107"/>
      <c r="DL1330" s="107"/>
      <c r="DM1330" s="110"/>
      <c r="DN1330" s="110"/>
      <c r="DO1330" s="110"/>
      <c r="DP1330" s="110"/>
      <c r="DQ1330" s="110"/>
      <c r="DR1330" s="110"/>
      <c r="DS1330" s="110"/>
      <c r="DT1330" s="110"/>
      <c r="DU1330" s="497"/>
      <c r="DV1330" s="497"/>
      <c r="DW1330" s="497"/>
      <c r="DX1330" s="497"/>
      <c r="DY1330" s="497"/>
      <c r="DZ1330" s="497"/>
      <c r="EA1330" s="288"/>
      <c r="EB1330" s="99"/>
      <c r="EC1330" s="99"/>
      <c r="ED1330" s="99"/>
      <c r="EE1330" s="99"/>
      <c r="EF1330" s="99"/>
      <c r="EG1330" s="99"/>
      <c r="EH1330" s="99"/>
      <c r="EI1330" s="99"/>
      <c r="EJ1330" s="99"/>
      <c r="EK1330" s="99"/>
      <c r="EL1330" s="99"/>
      <c r="EM1330" s="99"/>
      <c r="EN1330" s="99"/>
      <c r="EO1330" s="99"/>
      <c r="EP1330" s="99"/>
      <c r="EQ1330" s="99"/>
      <c r="ER1330" s="99"/>
      <c r="ES1330" s="99"/>
      <c r="ET1330" s="99"/>
      <c r="EU1330" s="99"/>
      <c r="EV1330" s="99"/>
      <c r="EW1330" s="99"/>
      <c r="EX1330" s="119"/>
      <c r="EY1330" s="121"/>
      <c r="EZ1330" s="287">
        <v>103</v>
      </c>
      <c r="FA1330" s="83">
        <v>20</v>
      </c>
      <c r="FB1330" s="126">
        <v>18</v>
      </c>
      <c r="FC1330" s="116">
        <v>4.5889899999999999</v>
      </c>
      <c r="FD1330" s="116">
        <v>0.19569</v>
      </c>
      <c r="FE1330" s="116" t="s">
        <v>1615</v>
      </c>
      <c r="FF1330" s="116" t="s">
        <v>1615</v>
      </c>
      <c r="FG1330" s="116" t="s">
        <v>1615</v>
      </c>
      <c r="FH1330" s="116" t="s">
        <v>1615</v>
      </c>
      <c r="FI1330" s="116" t="s">
        <v>5379</v>
      </c>
      <c r="FJ1330" s="116" t="s">
        <v>5380</v>
      </c>
      <c r="FK1330" s="116" t="s">
        <v>1615</v>
      </c>
      <c r="FL1330" s="116" t="s">
        <v>1615</v>
      </c>
      <c r="FM1330" s="116" t="s">
        <v>1615</v>
      </c>
      <c r="FN1330" s="116" t="s">
        <v>1615</v>
      </c>
    </row>
    <row r="1331" spans="1:170" s="3" customFormat="1" ht="15" customHeight="1" x14ac:dyDescent="0.2">
      <c r="A1331" s="342">
        <v>20150203</v>
      </c>
      <c r="B1331" s="342">
        <v>10</v>
      </c>
      <c r="C1331" s="343"/>
      <c r="D1331" s="343"/>
      <c r="E1331" s="343"/>
      <c r="F1331" s="343"/>
      <c r="G1331" s="346"/>
      <c r="H1331" s="435"/>
      <c r="I1331" s="344"/>
      <c r="J1331" s="101"/>
      <c r="K1331" s="345" t="str">
        <f>IF(B1331=2,"Z:\Data\MOOG\HeTao\raw\",IF(B1331=5,"Z:\Data\MOOG\Polo\raw\",IF(B1331=10,"Z:\Data\MOOG\Messi\raw\","")))</f>
        <v>Z:\Data\MOOG\Messi\raw\</v>
      </c>
      <c r="L1331" s="341" t="s">
        <v>3017</v>
      </c>
      <c r="M1331" s="569" t="str">
        <f>IF(NOT(ISERROR(FIND("Training_dt",W1331))),"'Plot Psychometric_HH_dt_yuchen'",IF(NOT(ISERROR(FIND("Training",W1331))),"'Plot Psychometric_HH'",IF(NOT(ISERROR(FIND("1DAT",W1331))),"'Plot Tuning Azimuth_HH'",IF(NOT(ISERROR(FIND("HD_dt",W1331))),"'Plot HeadingDiscimination_PSTH_HH_dt_yuchen'",IF(NOT(ISERROR(FIND("HD",W1331))),"'Plot HeadingDiscimination_PSTH_HH'",IF(NOT(ISERROR(FIND("MemSac",W1331))),"'Memory Saccade Analysis_HH'",IF(NOT(ISERROR(FIND("DelSac",W1331))),"'Memory Saccade Analysis_HH'",IF(NOT(ISERROR(FIND("u-stim",W1331))),"'Plot Microstim_HH'",""))))))))</f>
        <v>'Plot Psychometric_HH'</v>
      </c>
      <c r="N1331" s="573">
        <v>1</v>
      </c>
      <c r="O1331" s="584">
        <v>-1</v>
      </c>
      <c r="P1331" s="590">
        <v>4</v>
      </c>
      <c r="Q1331" s="590">
        <f>IF(B1331=2,60,310)</f>
        <v>310</v>
      </c>
      <c r="R1331" s="590">
        <v>5</v>
      </c>
      <c r="S1331" s="590">
        <f>IF(B1331=2,60,-190)</f>
        <v>-190</v>
      </c>
      <c r="T1331" s="590">
        <v>1</v>
      </c>
      <c r="U1331" s="590" t="str">
        <f>IF(Z1331&lt;&gt;"",IF(NOT(ISERROR(FIND("SU",Z1331))),VALUE(RIGHT(Z1331,1))+4,IF(NOT(ISERROR(FIND("MU20",Z1331))),20,IF(NOT(ISERROR(FIND("MU21",Z1331))),21,IF(NOT(ISERROR(FIND("MU2",Z1331))),2,1)))),"")</f>
        <v/>
      </c>
      <c r="V1331" s="583"/>
      <c r="W1331" s="347" t="s">
        <v>1558</v>
      </c>
      <c r="X1331" s="192"/>
      <c r="Y1331" s="219"/>
      <c r="Z1331" s="217"/>
      <c r="AA1331" s="218"/>
      <c r="AB1331" s="77"/>
      <c r="AC1331" s="78"/>
      <c r="AD1331" s="199"/>
      <c r="AE1331" s="91"/>
      <c r="AF1331" s="79"/>
      <c r="AG1331" s="79"/>
      <c r="AH1331" s="80"/>
      <c r="AI1331" s="81"/>
      <c r="AJ1331" s="81"/>
      <c r="AK1331" s="81"/>
      <c r="AL1331" s="81"/>
      <c r="AM1331" s="114"/>
      <c r="AN1331" s="82"/>
      <c r="AO1331" s="83"/>
      <c r="AP1331" s="83"/>
      <c r="AQ1331" s="83"/>
      <c r="AR1331" s="84"/>
      <c r="AS1331" s="85"/>
      <c r="AT1331" s="85"/>
      <c r="AU1331" s="85"/>
      <c r="AV1331" s="85"/>
      <c r="AW1331" s="104"/>
      <c r="AX1331" s="86"/>
      <c r="AY1331" s="87"/>
      <c r="AZ1331" s="87"/>
      <c r="BA1331" s="87"/>
      <c r="BB1331" s="88"/>
      <c r="BC1331" s="89"/>
      <c r="BD1331" s="89"/>
      <c r="BE1331" s="89"/>
      <c r="BF1331" s="89"/>
      <c r="BG1331" s="115"/>
      <c r="BH1331" s="90"/>
      <c r="BI1331" s="251"/>
      <c r="BJ1331" s="252"/>
      <c r="BK1331" s="252"/>
      <c r="BL1331" s="230"/>
      <c r="BM1331" s="230"/>
      <c r="BN1331" s="230"/>
      <c r="BO1331" s="231"/>
      <c r="BP1331" s="231"/>
      <c r="BQ1331" s="231"/>
      <c r="BR1331" s="232"/>
      <c r="BS1331" s="232"/>
      <c r="BT1331" s="232"/>
      <c r="BU1331" s="230"/>
      <c r="BV1331" s="230"/>
      <c r="BW1331" s="231"/>
      <c r="BX1331" s="231"/>
      <c r="BY1331" s="232"/>
      <c r="BZ1331" s="235"/>
      <c r="CA1331" s="257"/>
      <c r="CB1331" s="233"/>
      <c r="CC1331" s="230"/>
      <c r="CD1331" s="230"/>
      <c r="CE1331" s="230"/>
      <c r="CF1331" s="230"/>
      <c r="CG1331" s="230"/>
      <c r="CH1331" s="230"/>
      <c r="CI1331" s="230"/>
      <c r="CJ1331" s="231"/>
      <c r="CK1331" s="231"/>
      <c r="CL1331" s="231"/>
      <c r="CM1331" s="231"/>
      <c r="CN1331" s="231"/>
      <c r="CO1331" s="231"/>
      <c r="CP1331" s="231"/>
      <c r="CQ1331" s="231"/>
      <c r="CR1331" s="232"/>
      <c r="CS1331" s="232"/>
      <c r="CT1331" s="232"/>
      <c r="CU1331" s="232"/>
      <c r="CV1331" s="232"/>
      <c r="CW1331" s="232"/>
      <c r="CX1331" s="232"/>
      <c r="CY1331" s="234"/>
      <c r="CZ1331" s="106">
        <v>0</v>
      </c>
      <c r="DA1331" s="106">
        <v>0</v>
      </c>
      <c r="DB1331" s="106"/>
      <c r="DC1331" s="106"/>
      <c r="DD1331" s="106"/>
      <c r="DE1331" s="106"/>
      <c r="DF1331" s="92"/>
      <c r="DG1331" s="107"/>
      <c r="DH1331" s="107"/>
      <c r="DI1331" s="107"/>
      <c r="DJ1331" s="107"/>
      <c r="DK1331" s="107"/>
      <c r="DL1331" s="107"/>
      <c r="DM1331" s="110"/>
      <c r="DN1331" s="110"/>
      <c r="DO1331" s="110"/>
      <c r="DP1331" s="110"/>
      <c r="DQ1331" s="110"/>
      <c r="DR1331" s="110"/>
      <c r="DS1331" s="110"/>
      <c r="DT1331" s="110"/>
      <c r="DU1331" s="497"/>
      <c r="DV1331" s="497"/>
      <c r="DW1331" s="497"/>
      <c r="DX1331" s="497"/>
      <c r="DY1331" s="497"/>
      <c r="DZ1331" s="497"/>
      <c r="EA1331" s="288"/>
      <c r="EB1331" s="99"/>
      <c r="EC1331" s="99"/>
      <c r="ED1331" s="99"/>
      <c r="EE1331" s="99"/>
      <c r="EF1331" s="99"/>
      <c r="EG1331" s="99"/>
      <c r="EH1331" s="99"/>
      <c r="EI1331" s="99"/>
      <c r="EJ1331" s="99"/>
      <c r="EK1331" s="99"/>
      <c r="EL1331" s="99"/>
      <c r="EM1331" s="99"/>
      <c r="EN1331" s="99"/>
      <c r="EO1331" s="99"/>
      <c r="EP1331" s="99"/>
      <c r="EQ1331" s="99"/>
      <c r="ER1331" s="99"/>
      <c r="ES1331" s="99"/>
      <c r="ET1331" s="99"/>
      <c r="EU1331" s="99"/>
      <c r="EV1331" s="99"/>
      <c r="EW1331" s="99"/>
      <c r="EX1331" s="119"/>
      <c r="EY1331" s="121"/>
      <c r="EZ1331" s="287">
        <v>103</v>
      </c>
      <c r="FA1331" s="83">
        <v>65</v>
      </c>
      <c r="FB1331" s="126">
        <v>21</v>
      </c>
      <c r="FC1331" s="116" t="s">
        <v>1615</v>
      </c>
      <c r="FD1331" s="116" t="s">
        <v>1615</v>
      </c>
      <c r="FE1331" s="116" t="s">
        <v>1615</v>
      </c>
      <c r="FF1331" s="116" t="s">
        <v>1615</v>
      </c>
      <c r="FG1331" s="116">
        <v>5.6972199999999997</v>
      </c>
      <c r="FH1331" s="116">
        <v>-1.5344500000000001</v>
      </c>
      <c r="FI1331" s="116" t="s">
        <v>1615</v>
      </c>
      <c r="FJ1331" s="116" t="s">
        <v>1615</v>
      </c>
      <c r="FK1331" s="116" t="s">
        <v>1615</v>
      </c>
      <c r="FL1331" s="116" t="s">
        <v>1615</v>
      </c>
      <c r="FM1331" s="116" t="s">
        <v>5381</v>
      </c>
      <c r="FN1331" s="116" t="s">
        <v>5382</v>
      </c>
    </row>
    <row r="1332" spans="1:170" s="3" customFormat="1" ht="15" customHeight="1" x14ac:dyDescent="0.2">
      <c r="A1332" s="342">
        <v>20150203</v>
      </c>
      <c r="B1332" s="342">
        <v>5</v>
      </c>
      <c r="C1332" s="343">
        <v>85</v>
      </c>
      <c r="D1332" s="343">
        <v>1</v>
      </c>
      <c r="E1332" s="343">
        <v>7</v>
      </c>
      <c r="F1332" s="343">
        <v>18</v>
      </c>
      <c r="G1332" s="346">
        <v>2</v>
      </c>
      <c r="H1332" s="435">
        <v>0</v>
      </c>
      <c r="I1332" s="344">
        <v>6094</v>
      </c>
      <c r="J1332" s="101" t="s">
        <v>1979</v>
      </c>
      <c r="K1332" s="345" t="str">
        <f>IF(B1332=2,"Z:\Data\MOOG\HeTao\raw\",IF(B1332=5,"Z:\Data\MOOG\Polo\raw\",IF(B1332=10,"Z:\Data\MOOG\Messi\raw\","")))</f>
        <v>Z:\Data\MOOG\Polo\raw\</v>
      </c>
      <c r="L1332" s="341" t="s">
        <v>3328</v>
      </c>
      <c r="M1332" s="569" t="str">
        <f>IF(NOT(ISERROR(FIND("Training_dt",W1332))),"'Plot Psychometric_HH_dt_yuchen'",IF(NOT(ISERROR(FIND("Training",W1332))),"'Plot Psychometric_HH'",IF(NOT(ISERROR(FIND("1DAT",W1332))),"'Plot Tuning Azimuth_HH'",IF(NOT(ISERROR(FIND("HD_dt",W1332))),"'Plot HeadingDiscimination_PSTH_HH_dt_yuchen'",IF(NOT(ISERROR(FIND("HD",W1332))),"'Plot HeadingDiscimination_PSTH_HH'",IF(NOT(ISERROR(FIND("MemSac",W1332))),"'Memory Saccade Analysis_HH'",IF(NOT(ISERROR(FIND("DelSac",W1332))),"'Memory Saccade Analysis_HH'",IF(NOT(ISERROR(FIND("u-stim",W1332))),"'Plot Microstim_HH'",""))))))))</f>
        <v>'Memory Saccade Analysis_HH'</v>
      </c>
      <c r="N1332" s="573">
        <v>1</v>
      </c>
      <c r="O1332" s="584">
        <v>-1</v>
      </c>
      <c r="P1332" s="590">
        <v>4</v>
      </c>
      <c r="Q1332" s="590">
        <f>IF(B1332=2,60,310)</f>
        <v>310</v>
      </c>
      <c r="R1332" s="590">
        <v>5</v>
      </c>
      <c r="S1332" s="590">
        <f>IF(B1332=2,60,-190)</f>
        <v>-190</v>
      </c>
      <c r="T1332" s="590">
        <v>1</v>
      </c>
      <c r="U1332" s="590">
        <f>IF(Z1332&lt;&gt;"",IF(NOT(ISERROR(FIND("SU",Z1332))),VALUE(RIGHT(Z1332,1))+4,IF(NOT(ISERROR(FIND("MU20",Z1332))),20,IF(NOT(ISERROR(FIND("MU21",Z1332))),21,IF(NOT(ISERROR(FIND("MU2",Z1332))),2,1)))),"")</f>
        <v>1</v>
      </c>
      <c r="V1332" s="583"/>
      <c r="W1332" s="347" t="s">
        <v>2172</v>
      </c>
      <c r="X1332" s="192"/>
      <c r="Y1332" s="219">
        <f>IF(NOT(ISERROR(FIND("MU=SU",X1332))),1,IF(Z1332&lt;&gt;"",IF(NOT(ISERROR(FIND("SU",Z1332))),1,0),""))</f>
        <v>0</v>
      </c>
      <c r="Z1332" s="217" t="s">
        <v>1981</v>
      </c>
      <c r="AA1332" s="218"/>
      <c r="AB1332" s="77"/>
      <c r="AC1332" s="78"/>
      <c r="AD1332" s="199" t="s">
        <v>3330</v>
      </c>
      <c r="AE1332" s="91"/>
      <c r="AF1332" s="79"/>
      <c r="AG1332" s="79"/>
      <c r="AH1332" s="80"/>
      <c r="AI1332" s="81"/>
      <c r="AJ1332" s="81"/>
      <c r="AK1332" s="81"/>
      <c r="AL1332" s="81"/>
      <c r="AM1332" s="114"/>
      <c r="AN1332" s="82"/>
      <c r="AO1332" s="83"/>
      <c r="AP1332" s="83"/>
      <c r="AQ1332" s="83"/>
      <c r="AR1332" s="84"/>
      <c r="AS1332" s="85"/>
      <c r="AT1332" s="85"/>
      <c r="AU1332" s="85"/>
      <c r="AV1332" s="85"/>
      <c r="AW1332" s="104"/>
      <c r="AX1332" s="86"/>
      <c r="AY1332" s="87"/>
      <c r="AZ1332" s="87"/>
      <c r="BA1332" s="87"/>
      <c r="BB1332" s="88"/>
      <c r="BC1332" s="89"/>
      <c r="BD1332" s="89"/>
      <c r="BE1332" s="89"/>
      <c r="BF1332" s="89"/>
      <c r="BG1332" s="115"/>
      <c r="BH1332" s="90"/>
      <c r="BI1332" s="251"/>
      <c r="BJ1332" s="252"/>
      <c r="BK1332" s="252"/>
      <c r="BL1332" s="230"/>
      <c r="BM1332" s="230"/>
      <c r="BN1332" s="230"/>
      <c r="BO1332" s="231"/>
      <c r="BP1332" s="231"/>
      <c r="BQ1332" s="231"/>
      <c r="BR1332" s="232"/>
      <c r="BS1332" s="232"/>
      <c r="BT1332" s="232"/>
      <c r="BU1332" s="230"/>
      <c r="BV1332" s="230"/>
      <c r="BW1332" s="231"/>
      <c r="BX1332" s="231"/>
      <c r="BY1332" s="232"/>
      <c r="BZ1332" s="235"/>
      <c r="CA1332" s="257"/>
      <c r="CB1332" s="233"/>
      <c r="CC1332" s="230"/>
      <c r="CD1332" s="230"/>
      <c r="CE1332" s="230"/>
      <c r="CF1332" s="230"/>
      <c r="CG1332" s="230"/>
      <c r="CH1332" s="230"/>
      <c r="CI1332" s="230"/>
      <c r="CJ1332" s="231"/>
      <c r="CK1332" s="231"/>
      <c r="CL1332" s="231"/>
      <c r="CM1332" s="231"/>
      <c r="CN1332" s="231"/>
      <c r="CO1332" s="231"/>
      <c r="CP1332" s="231"/>
      <c r="CQ1332" s="231"/>
      <c r="CR1332" s="232"/>
      <c r="CS1332" s="232"/>
      <c r="CT1332" s="232"/>
      <c r="CU1332" s="232"/>
      <c r="CV1332" s="232"/>
      <c r="CW1332" s="232"/>
      <c r="CX1332" s="232"/>
      <c r="CY1332" s="234"/>
      <c r="CZ1332" s="106"/>
      <c r="DA1332" s="106"/>
      <c r="DB1332" s="106"/>
      <c r="DC1332" s="106"/>
      <c r="DD1332" s="106"/>
      <c r="DE1332" s="106"/>
      <c r="DF1332" s="60"/>
      <c r="DG1332" s="107"/>
      <c r="DH1332" s="107"/>
      <c r="DI1332" s="107"/>
      <c r="DJ1332" s="107"/>
      <c r="DK1332" s="107"/>
      <c r="DL1332" s="107"/>
      <c r="DM1332" s="110"/>
      <c r="DN1332" s="110"/>
      <c r="DO1332" s="110"/>
      <c r="DP1332" s="110"/>
      <c r="DQ1332" s="110"/>
      <c r="DR1332" s="110"/>
      <c r="DS1332" s="110"/>
      <c r="DT1332" s="110"/>
      <c r="DU1332" s="497"/>
      <c r="DV1332" s="497"/>
      <c r="DW1332" s="497"/>
      <c r="DX1332" s="497"/>
      <c r="DY1332" s="497"/>
      <c r="DZ1332" s="497"/>
      <c r="EA1332" s="288">
        <v>0.120737</v>
      </c>
      <c r="EB1332" s="99">
        <v>1.36519E-2</v>
      </c>
      <c r="EC1332" s="99">
        <v>9.3527699999999998E-3</v>
      </c>
      <c r="ED1332" s="99">
        <v>0.85907100000000003</v>
      </c>
      <c r="EE1332" s="99">
        <v>2.0438100000000001E-2</v>
      </c>
      <c r="EF1332" s="99">
        <v>0.36358499999999999</v>
      </c>
      <c r="EG1332" s="99">
        <v>-45.230200000000004</v>
      </c>
      <c r="EH1332" s="99">
        <v>77.852000000000004</v>
      </c>
      <c r="EI1332" s="99">
        <v>72.473200000000006</v>
      </c>
      <c r="EJ1332" s="99">
        <v>136.69399999999999</v>
      </c>
      <c r="EK1332" s="99">
        <v>103.60599999999999</v>
      </c>
      <c r="EL1332" s="99">
        <v>-136.36500000000001</v>
      </c>
      <c r="EM1332" s="99">
        <v>0.50425200000000003</v>
      </c>
      <c r="EN1332" s="99">
        <v>0.52433399999999997</v>
      </c>
      <c r="EO1332" s="99">
        <v>0.54506399999999999</v>
      </c>
      <c r="EP1332" s="99">
        <v>0.34055400000000002</v>
      </c>
      <c r="EQ1332" s="99">
        <v>0.53797499999999998</v>
      </c>
      <c r="ER1332" s="99">
        <v>0.40807700000000002</v>
      </c>
      <c r="ES1332" s="99">
        <v>0</v>
      </c>
      <c r="ET1332" s="99">
        <v>4.3954399999999998</v>
      </c>
      <c r="EU1332" s="99">
        <v>2.8938700000000002</v>
      </c>
      <c r="EV1332" s="99">
        <v>-3.9194</v>
      </c>
      <c r="EW1332" s="99">
        <v>5.7759600000000004</v>
      </c>
      <c r="EX1332" s="119">
        <v>2.7332700000000001</v>
      </c>
      <c r="EY1332" s="121"/>
      <c r="EZ1332" s="287"/>
      <c r="FA1332" s="83"/>
      <c r="FB1332" s="126"/>
      <c r="FC1332" s="116"/>
      <c r="FD1332" s="116"/>
      <c r="FE1332" s="116"/>
      <c r="FF1332" s="116"/>
      <c r="FG1332" s="116"/>
      <c r="FH1332" s="116"/>
      <c r="FI1332" s="116"/>
      <c r="FJ1332" s="116"/>
      <c r="FK1332" s="116"/>
      <c r="FL1332" s="116"/>
      <c r="FM1332" s="116"/>
      <c r="FN1332" s="116"/>
    </row>
    <row r="1333" spans="1:170" s="3" customFormat="1" ht="15" customHeight="1" x14ac:dyDescent="0.2">
      <c r="A1333" s="342">
        <v>20150203</v>
      </c>
      <c r="B1333" s="342">
        <v>5</v>
      </c>
      <c r="C1333" s="343">
        <v>85</v>
      </c>
      <c r="D1333" s="343">
        <v>1</v>
      </c>
      <c r="E1333" s="343">
        <v>7</v>
      </c>
      <c r="F1333" s="343">
        <v>18</v>
      </c>
      <c r="G1333" s="346">
        <v>2</v>
      </c>
      <c r="H1333" s="435">
        <v>0</v>
      </c>
      <c r="I1333" s="344">
        <v>6094</v>
      </c>
      <c r="J1333" s="101" t="s">
        <v>1979</v>
      </c>
      <c r="K1333" s="345" t="str">
        <f>IF(B1333=2,"Z:\Data\MOOG\HeTao\raw\",IF(B1333=5,"Z:\Data\MOOG\Polo\raw\",IF(B1333=10,"Z:\Data\MOOG\Messi\raw\","")))</f>
        <v>Z:\Data\MOOG\Polo\raw\</v>
      </c>
      <c r="L1333" s="341" t="s">
        <v>3329</v>
      </c>
      <c r="M1333" s="569" t="str">
        <f>IF(NOT(ISERROR(FIND("Training_dt",W1333))),"'Plot Psychometric_HH_dt_yuchen'",IF(NOT(ISERROR(FIND("Training",W1333))),"'Plot Psychometric_HH'",IF(NOT(ISERROR(FIND("1DAT",W1333))),"'Plot Tuning Azimuth_HH'",IF(NOT(ISERROR(FIND("HD_dt",W1333))),"'Plot HeadingDiscimination_PSTH_HH_dt_yuchen'",IF(NOT(ISERROR(FIND("HD",W1333))),"'Plot HeadingDiscimination_PSTH_HH'",IF(NOT(ISERROR(FIND("MemSac",W1333))),"'Memory Saccade Analysis_HH'",IF(NOT(ISERROR(FIND("DelSac",W1333))),"'Memory Saccade Analysis_HH'",IF(NOT(ISERROR(FIND("u-stim",W1333))),"'Plot Microstim_HH'",""))))))))</f>
        <v>'Plot Tuning Azimuth_HH'</v>
      </c>
      <c r="N1333" s="573">
        <v>1</v>
      </c>
      <c r="O1333" s="584">
        <v>-1</v>
      </c>
      <c r="P1333" s="590">
        <v>4</v>
      </c>
      <c r="Q1333" s="590">
        <f>IF(B1333=2,60,310)</f>
        <v>310</v>
      </c>
      <c r="R1333" s="590">
        <v>5</v>
      </c>
      <c r="S1333" s="590">
        <f>IF(B1333=2,60,-190)</f>
        <v>-190</v>
      </c>
      <c r="T1333" s="590">
        <v>1</v>
      </c>
      <c r="U1333" s="590">
        <f>IF(Z1333&lt;&gt;"",IF(NOT(ISERROR(FIND("SU",Z1333))),VALUE(RIGHT(Z1333,1))+4,IF(NOT(ISERROR(FIND("MU20",Z1333))),20,IF(NOT(ISERROR(FIND("MU21",Z1333))),21,IF(NOT(ISERROR(FIND("MU2",Z1333))),2,1)))),"")</f>
        <v>1</v>
      </c>
      <c r="V1333" s="583"/>
      <c r="W1333" s="347" t="s">
        <v>2222</v>
      </c>
      <c r="X1333" s="192"/>
      <c r="Y1333" s="219">
        <f>IF(NOT(ISERROR(FIND("MU=SU",X1333))),1,IF(Z1333&lt;&gt;"",IF(NOT(ISERROR(FIND("SU",Z1333))),1,0),""))</f>
        <v>0</v>
      </c>
      <c r="Z1333" s="217" t="s">
        <v>1981</v>
      </c>
      <c r="AA1333" s="218"/>
      <c r="AB1333" s="77"/>
      <c r="AC1333" s="78"/>
      <c r="AD1333" s="199"/>
      <c r="AE1333" s="91">
        <v>99.031599999999997</v>
      </c>
      <c r="AF1333" s="79">
        <v>0.50179200000000002</v>
      </c>
      <c r="AG1333" s="79">
        <v>0.72335000000000005</v>
      </c>
      <c r="AH1333" s="80">
        <v>5.86724E-2</v>
      </c>
      <c r="AI1333" s="81">
        <v>0.85346900000000003</v>
      </c>
      <c r="AJ1333" s="81">
        <v>0.40064300000000003</v>
      </c>
      <c r="AK1333" s="81">
        <v>83.625399999999999</v>
      </c>
      <c r="AL1333" s="81">
        <v>70.962299999999999</v>
      </c>
      <c r="AM1333" s="114" t="s">
        <v>4922</v>
      </c>
      <c r="AN1333" s="82" t="s">
        <v>4923</v>
      </c>
      <c r="AO1333" s="83">
        <v>26.8703</v>
      </c>
      <c r="AP1333" s="83">
        <v>0.43405899999999997</v>
      </c>
      <c r="AQ1333" s="83">
        <v>0.36908999999999997</v>
      </c>
      <c r="AR1333" s="84">
        <v>0.147478</v>
      </c>
      <c r="AS1333" s="85">
        <v>0.755332</v>
      </c>
      <c r="AT1333" s="85">
        <v>0.57475799999999999</v>
      </c>
      <c r="AU1333" s="85">
        <v>28.4633</v>
      </c>
      <c r="AV1333" s="85">
        <v>173.64699999999999</v>
      </c>
      <c r="AW1333" s="104" t="s">
        <v>4924</v>
      </c>
      <c r="AX1333" s="86" t="s">
        <v>4925</v>
      </c>
      <c r="AY1333" s="87" t="s">
        <v>1615</v>
      </c>
      <c r="AZ1333" s="87" t="s">
        <v>1615</v>
      </c>
      <c r="BA1333" s="87" t="s">
        <v>1615</v>
      </c>
      <c r="BB1333" s="88" t="s">
        <v>1615</v>
      </c>
      <c r="BC1333" s="89" t="s">
        <v>1615</v>
      </c>
      <c r="BD1333" s="89" t="s">
        <v>1615</v>
      </c>
      <c r="BE1333" s="89" t="s">
        <v>1615</v>
      </c>
      <c r="BF1333" s="89" t="s">
        <v>1615</v>
      </c>
      <c r="BG1333" s="115" t="s">
        <v>1615</v>
      </c>
      <c r="BH1333" s="90" t="s">
        <v>1615</v>
      </c>
      <c r="BI1333" s="251"/>
      <c r="BJ1333" s="252"/>
      <c r="BK1333" s="252"/>
      <c r="BL1333" s="230"/>
      <c r="BM1333" s="230"/>
      <c r="BN1333" s="230"/>
      <c r="BO1333" s="231"/>
      <c r="BP1333" s="231"/>
      <c r="BQ1333" s="231"/>
      <c r="BR1333" s="232"/>
      <c r="BS1333" s="232"/>
      <c r="BT1333" s="232"/>
      <c r="BU1333" s="230"/>
      <c r="BV1333" s="230"/>
      <c r="BW1333" s="231"/>
      <c r="BX1333" s="231"/>
      <c r="BY1333" s="232"/>
      <c r="BZ1333" s="235"/>
      <c r="CA1333" s="257"/>
      <c r="CB1333" s="233"/>
      <c r="CC1333" s="230"/>
      <c r="CD1333" s="230"/>
      <c r="CE1333" s="230"/>
      <c r="CF1333" s="230"/>
      <c r="CG1333" s="230"/>
      <c r="CH1333" s="230"/>
      <c r="CI1333" s="230"/>
      <c r="CJ1333" s="231"/>
      <c r="CK1333" s="231"/>
      <c r="CL1333" s="231"/>
      <c r="CM1333" s="231"/>
      <c r="CN1333" s="231"/>
      <c r="CO1333" s="231"/>
      <c r="CP1333" s="231"/>
      <c r="CQ1333" s="231"/>
      <c r="CR1333" s="232"/>
      <c r="CS1333" s="232"/>
      <c r="CT1333" s="232"/>
      <c r="CU1333" s="232"/>
      <c r="CV1333" s="232"/>
      <c r="CW1333" s="232"/>
      <c r="CX1333" s="232"/>
      <c r="CY1333" s="234"/>
      <c r="CZ1333" s="106"/>
      <c r="DA1333" s="106"/>
      <c r="DB1333" s="106"/>
      <c r="DC1333" s="106"/>
      <c r="DD1333" s="106"/>
      <c r="DE1333" s="106"/>
      <c r="DF1333" s="60"/>
      <c r="DG1333" s="107"/>
      <c r="DH1333" s="107"/>
      <c r="DI1333" s="107"/>
      <c r="DJ1333" s="107"/>
      <c r="DK1333" s="107"/>
      <c r="DL1333" s="107"/>
      <c r="DM1333" s="110"/>
      <c r="DN1333" s="110"/>
      <c r="DO1333" s="110"/>
      <c r="DP1333" s="110"/>
      <c r="DQ1333" s="110"/>
      <c r="DR1333" s="110"/>
      <c r="DS1333" s="110"/>
      <c r="DT1333" s="110"/>
      <c r="DU1333" s="497"/>
      <c r="DV1333" s="497"/>
      <c r="DW1333" s="497"/>
      <c r="DX1333" s="497"/>
      <c r="DY1333" s="497"/>
      <c r="DZ1333" s="497"/>
      <c r="EA1333" s="288"/>
      <c r="EB1333" s="99"/>
      <c r="EC1333" s="99"/>
      <c r="ED1333" s="492"/>
      <c r="EE1333" s="492"/>
      <c r="EF1333" s="492"/>
      <c r="EG1333" s="99"/>
      <c r="EH1333" s="99"/>
      <c r="EI1333" s="99"/>
      <c r="EJ1333" s="99"/>
      <c r="EK1333" s="99"/>
      <c r="EL1333" s="99"/>
      <c r="EM1333" s="99"/>
      <c r="EN1333" s="99"/>
      <c r="EO1333" s="99"/>
      <c r="EP1333" s="99"/>
      <c r="EQ1333" s="99"/>
      <c r="ER1333" s="99"/>
      <c r="ES1333" s="99"/>
      <c r="ET1333" s="99"/>
      <c r="EU1333" s="99"/>
      <c r="EV1333" s="99"/>
      <c r="EW1333" s="99"/>
      <c r="EX1333" s="119"/>
      <c r="EY1333" s="121"/>
      <c r="EZ1333" s="287"/>
      <c r="FA1333" s="83"/>
      <c r="FB1333" s="126"/>
      <c r="FC1333" s="116"/>
      <c r="FD1333" s="116"/>
      <c r="FE1333" s="116"/>
      <c r="FF1333" s="116"/>
      <c r="FG1333" s="116"/>
      <c r="FH1333" s="116"/>
      <c r="FI1333" s="116"/>
      <c r="FJ1333" s="116"/>
      <c r="FK1333" s="116"/>
      <c r="FL1333" s="116"/>
      <c r="FM1333" s="116"/>
      <c r="FN1333" s="116"/>
    </row>
    <row r="1334" spans="1:170" s="3" customFormat="1" ht="15" customHeight="1" x14ac:dyDescent="0.2">
      <c r="A1334" s="342">
        <v>20150203</v>
      </c>
      <c r="B1334" s="342">
        <v>5</v>
      </c>
      <c r="C1334" s="343">
        <v>85</v>
      </c>
      <c r="D1334" s="343">
        <v>1</v>
      </c>
      <c r="E1334" s="343">
        <v>7</v>
      </c>
      <c r="F1334" s="343">
        <v>18</v>
      </c>
      <c r="G1334" s="346">
        <v>2</v>
      </c>
      <c r="H1334" s="435">
        <v>0</v>
      </c>
      <c r="I1334" s="344">
        <v>6295</v>
      </c>
      <c r="J1334" s="101" t="s">
        <v>1979</v>
      </c>
      <c r="K1334" s="345" t="str">
        <f>IF(B1334=2,"Z:\Data\MOOG\HeTao\raw\",IF(B1334=5,"Z:\Data\MOOG\Polo\raw\",IF(B1334=10,"Z:\Data\MOOG\Messi\raw\","")))</f>
        <v>Z:\Data\MOOG\Polo\raw\</v>
      </c>
      <c r="L1334" s="341" t="s">
        <v>3331</v>
      </c>
      <c r="M1334" s="569" t="str">
        <f>IF(NOT(ISERROR(FIND("Training_dt",W1334))),"'Plot Psychometric_HH_dt_yuchen'",IF(NOT(ISERROR(FIND("Training",W1334))),"'Plot Psychometric_HH'",IF(NOT(ISERROR(FIND("1DAT",W1334))),"'Plot Tuning Azimuth_HH'",IF(NOT(ISERROR(FIND("HD_dt",W1334))),"'Plot HeadingDiscimination_PSTH_HH_dt_yuchen'",IF(NOT(ISERROR(FIND("HD",W1334))),"'Plot HeadingDiscimination_PSTH_HH'",IF(NOT(ISERROR(FIND("MemSac",W1334))),"'Memory Saccade Analysis_HH'",IF(NOT(ISERROR(FIND("DelSac",W1334))),"'Memory Saccade Analysis_HH'",IF(NOT(ISERROR(FIND("u-stim",W1334))),"'Plot Microstim_HH'",""))))))))</f>
        <v>'Memory Saccade Analysis_HH'</v>
      </c>
      <c r="N1334" s="573">
        <v>1</v>
      </c>
      <c r="O1334" s="584">
        <v>-1</v>
      </c>
      <c r="P1334" s="590">
        <v>4</v>
      </c>
      <c r="Q1334" s="590">
        <f>IF(B1334=2,60,310)</f>
        <v>310</v>
      </c>
      <c r="R1334" s="590">
        <v>5</v>
      </c>
      <c r="S1334" s="590">
        <f>IF(B1334=2,60,-190)</f>
        <v>-190</v>
      </c>
      <c r="T1334" s="590">
        <v>1</v>
      </c>
      <c r="U1334" s="590">
        <f>IF(Z1334&lt;&gt;"",IF(NOT(ISERROR(FIND("SU",Z1334))),VALUE(RIGHT(Z1334,1))+4,IF(NOT(ISERROR(FIND("MU20",Z1334))),20,IF(NOT(ISERROR(FIND("MU21",Z1334))),21,IF(NOT(ISERROR(FIND("MU2",Z1334))),2,1)))),"")</f>
        <v>1</v>
      </c>
      <c r="V1334" s="583"/>
      <c r="W1334" s="347" t="s">
        <v>2172</v>
      </c>
      <c r="X1334" s="192"/>
      <c r="Y1334" s="219">
        <f>IF(NOT(ISERROR(FIND("MU=SU",X1334))),1,IF(Z1334&lt;&gt;"",IF(NOT(ISERROR(FIND("SU",Z1334))),1,0),""))</f>
        <v>0</v>
      </c>
      <c r="Z1334" s="217" t="s">
        <v>1981</v>
      </c>
      <c r="AA1334" s="218"/>
      <c r="AB1334" s="77"/>
      <c r="AC1334" s="78"/>
      <c r="AD1334" s="199"/>
      <c r="AE1334" s="91"/>
      <c r="AF1334" s="79"/>
      <c r="AG1334" s="79"/>
      <c r="AH1334" s="80"/>
      <c r="AI1334" s="81"/>
      <c r="AJ1334" s="81"/>
      <c r="AK1334" s="81"/>
      <c r="AL1334" s="81"/>
      <c r="AM1334" s="114"/>
      <c r="AN1334" s="82"/>
      <c r="AO1334" s="83"/>
      <c r="AP1334" s="83"/>
      <c r="AQ1334" s="83"/>
      <c r="AR1334" s="84"/>
      <c r="AS1334" s="85"/>
      <c r="AT1334" s="85"/>
      <c r="AU1334" s="85"/>
      <c r="AV1334" s="85"/>
      <c r="AW1334" s="104"/>
      <c r="AX1334" s="86"/>
      <c r="AY1334" s="87"/>
      <c r="AZ1334" s="87"/>
      <c r="BA1334" s="87"/>
      <c r="BB1334" s="88"/>
      <c r="BC1334" s="89"/>
      <c r="BD1334" s="89"/>
      <c r="BE1334" s="89"/>
      <c r="BF1334" s="89"/>
      <c r="BG1334" s="115"/>
      <c r="BH1334" s="90"/>
      <c r="BI1334" s="251"/>
      <c r="BJ1334" s="252"/>
      <c r="BK1334" s="252"/>
      <c r="BL1334" s="230"/>
      <c r="BM1334" s="230"/>
      <c r="BN1334" s="230"/>
      <c r="BO1334" s="231"/>
      <c r="BP1334" s="231"/>
      <c r="BQ1334" s="231"/>
      <c r="BR1334" s="232"/>
      <c r="BS1334" s="232"/>
      <c r="BT1334" s="232"/>
      <c r="BU1334" s="230"/>
      <c r="BV1334" s="230"/>
      <c r="BW1334" s="231"/>
      <c r="BX1334" s="231"/>
      <c r="BY1334" s="232"/>
      <c r="BZ1334" s="235"/>
      <c r="CA1334" s="257"/>
      <c r="CB1334" s="233"/>
      <c r="CC1334" s="230"/>
      <c r="CD1334" s="230"/>
      <c r="CE1334" s="230"/>
      <c r="CF1334" s="230"/>
      <c r="CG1334" s="230"/>
      <c r="CH1334" s="230"/>
      <c r="CI1334" s="230"/>
      <c r="CJ1334" s="231"/>
      <c r="CK1334" s="231"/>
      <c r="CL1334" s="231"/>
      <c r="CM1334" s="231"/>
      <c r="CN1334" s="231"/>
      <c r="CO1334" s="231"/>
      <c r="CP1334" s="231"/>
      <c r="CQ1334" s="231"/>
      <c r="CR1334" s="232"/>
      <c r="CS1334" s="232"/>
      <c r="CT1334" s="232"/>
      <c r="CU1334" s="232"/>
      <c r="CV1334" s="232"/>
      <c r="CW1334" s="232"/>
      <c r="CX1334" s="232"/>
      <c r="CY1334" s="234"/>
      <c r="CZ1334" s="106"/>
      <c r="DA1334" s="106"/>
      <c r="DB1334" s="106"/>
      <c r="DC1334" s="106"/>
      <c r="DD1334" s="106"/>
      <c r="DE1334" s="106"/>
      <c r="DF1334" s="60"/>
      <c r="DG1334" s="107"/>
      <c r="DH1334" s="107"/>
      <c r="DI1334" s="107"/>
      <c r="DJ1334" s="107"/>
      <c r="DK1334" s="107"/>
      <c r="DL1334" s="107"/>
      <c r="DM1334" s="110"/>
      <c r="DN1334" s="110"/>
      <c r="DO1334" s="110"/>
      <c r="DP1334" s="110"/>
      <c r="DQ1334" s="110"/>
      <c r="DR1334" s="110"/>
      <c r="DS1334" s="110"/>
      <c r="DT1334" s="110"/>
      <c r="DU1334" s="497"/>
      <c r="DV1334" s="497"/>
      <c r="DW1334" s="497"/>
      <c r="DX1334" s="497"/>
      <c r="DY1334" s="497"/>
      <c r="DZ1334" s="497"/>
      <c r="EA1334" s="288">
        <v>0.38339299999999998</v>
      </c>
      <c r="EB1334" s="501">
        <v>9.4148199999999994E-5</v>
      </c>
      <c r="EC1334" s="99">
        <v>1.8523999999999999E-3</v>
      </c>
      <c r="ED1334" s="99">
        <v>0.38503500000000002</v>
      </c>
      <c r="EE1334" s="99">
        <v>1.09313E-2</v>
      </c>
      <c r="EF1334" s="99">
        <v>8.3123799999999994E-3</v>
      </c>
      <c r="EG1334" s="99">
        <v>-14.163399999999999</v>
      </c>
      <c r="EH1334" s="99">
        <v>44.280299999999997</v>
      </c>
      <c r="EI1334" s="99">
        <v>54.003500000000003</v>
      </c>
      <c r="EJ1334" s="99">
        <v>16.7591</v>
      </c>
      <c r="EK1334" s="99">
        <v>90.050700000000006</v>
      </c>
      <c r="EL1334" s="99">
        <v>86.463899999999995</v>
      </c>
      <c r="EM1334" s="99">
        <v>0.43371700000000002</v>
      </c>
      <c r="EN1334" s="99">
        <v>0.61983500000000002</v>
      </c>
      <c r="EO1334" s="99">
        <v>0.59455999999999998</v>
      </c>
      <c r="EP1334" s="99">
        <v>0.43198999999999999</v>
      </c>
      <c r="EQ1334" s="99">
        <v>0.54301999999999995</v>
      </c>
      <c r="ER1334" s="99">
        <v>0.54921699999999996</v>
      </c>
      <c r="ES1334" s="99">
        <v>0</v>
      </c>
      <c r="ET1334" s="99">
        <v>3.4924499999999998</v>
      </c>
      <c r="EU1334" s="99">
        <v>-6.3215700000000004</v>
      </c>
      <c r="EV1334" s="99">
        <v>-5.3745700000000003</v>
      </c>
      <c r="EW1334" s="99">
        <v>4.6610300000000002</v>
      </c>
      <c r="EX1334" s="119">
        <v>4.8912000000000004</v>
      </c>
      <c r="EY1334" s="121"/>
      <c r="EZ1334" s="287"/>
      <c r="FA1334" s="83"/>
      <c r="FB1334" s="126"/>
      <c r="FC1334" s="116"/>
      <c r="FD1334" s="116"/>
      <c r="FE1334" s="116"/>
      <c r="FF1334" s="116"/>
      <c r="FG1334" s="116"/>
      <c r="FH1334" s="116"/>
      <c r="FI1334" s="116"/>
      <c r="FJ1334" s="116"/>
      <c r="FK1334" s="116"/>
      <c r="FL1334" s="116"/>
      <c r="FM1334" s="116"/>
      <c r="FN1334" s="116"/>
    </row>
    <row r="1335" spans="1:170" s="3" customFormat="1" ht="15" customHeight="1" x14ac:dyDescent="0.2">
      <c r="A1335" s="342">
        <v>20150203</v>
      </c>
      <c r="B1335" s="342">
        <v>5</v>
      </c>
      <c r="C1335" s="343">
        <v>85</v>
      </c>
      <c r="D1335" s="343">
        <v>1</v>
      </c>
      <c r="E1335" s="343">
        <v>7</v>
      </c>
      <c r="F1335" s="343">
        <v>18</v>
      </c>
      <c r="G1335" s="346">
        <v>2</v>
      </c>
      <c r="H1335" s="435">
        <v>0</v>
      </c>
      <c r="I1335" s="344">
        <v>6295</v>
      </c>
      <c r="J1335" s="101" t="s">
        <v>1979</v>
      </c>
      <c r="K1335" s="345" t="str">
        <f>IF(B1335=2,"Z:\Data\MOOG\HeTao\raw\",IF(B1335=5,"Z:\Data\MOOG\Polo\raw\",IF(B1335=10,"Z:\Data\MOOG\Messi\raw\","")))</f>
        <v>Z:\Data\MOOG\Polo\raw\</v>
      </c>
      <c r="L1335" s="341" t="s">
        <v>3331</v>
      </c>
      <c r="M1335" s="569" t="str">
        <f>IF(NOT(ISERROR(FIND("Training_dt",W1335))),"'Plot Psychometric_HH_dt_yuchen'",IF(NOT(ISERROR(FIND("Training",W1335))),"'Plot Psychometric_HH'",IF(NOT(ISERROR(FIND("1DAT",W1335))),"'Plot Tuning Azimuth_HH'",IF(NOT(ISERROR(FIND("HD_dt",W1335))),"'Plot HeadingDiscimination_PSTH_HH_dt_yuchen'",IF(NOT(ISERROR(FIND("HD",W1335))),"'Plot HeadingDiscimination_PSTH_HH'",IF(NOT(ISERROR(FIND("MemSac",W1335))),"'Memory Saccade Analysis_HH'",IF(NOT(ISERROR(FIND("DelSac",W1335))),"'Memory Saccade Analysis_HH'",IF(NOT(ISERROR(FIND("u-stim",W1335))),"'Plot Microstim_HH'",""))))))))</f>
        <v>'Memory Saccade Analysis_HH'</v>
      </c>
      <c r="N1335" s="573">
        <v>1</v>
      </c>
      <c r="O1335" s="584">
        <v>-1</v>
      </c>
      <c r="P1335" s="590">
        <v>4</v>
      </c>
      <c r="Q1335" s="590">
        <f>IF(B1335=2,60,310)</f>
        <v>310</v>
      </c>
      <c r="R1335" s="590">
        <v>5</v>
      </c>
      <c r="S1335" s="590">
        <f>IF(B1335=2,60,-190)</f>
        <v>-190</v>
      </c>
      <c r="T1335" s="590">
        <v>1</v>
      </c>
      <c r="U1335" s="590">
        <f>IF(Z1335&lt;&gt;"",IF(NOT(ISERROR(FIND("SU",Z1335))),VALUE(RIGHT(Z1335,1))+4,IF(NOT(ISERROR(FIND("MU20",Z1335))),20,IF(NOT(ISERROR(FIND("MU21",Z1335))),21,IF(NOT(ISERROR(FIND("MU2",Z1335))),2,1)))),"")</f>
        <v>5</v>
      </c>
      <c r="V1335" s="583"/>
      <c r="W1335" s="347" t="s">
        <v>2172</v>
      </c>
      <c r="X1335" s="192"/>
      <c r="Y1335" s="219">
        <f>IF(NOT(ISERROR(FIND("MU=SU",X1335))),1,IF(Z1335&lt;&gt;"",IF(NOT(ISERROR(FIND("SU",Z1335))),1,0),""))</f>
        <v>1</v>
      </c>
      <c r="Z1335" s="217" t="s">
        <v>43</v>
      </c>
      <c r="AA1335" s="218">
        <v>457</v>
      </c>
      <c r="AB1335" s="77">
        <v>23.423300000000001</v>
      </c>
      <c r="AC1335" s="78" t="s">
        <v>3332</v>
      </c>
      <c r="AD1335" s="199"/>
      <c r="AE1335" s="91"/>
      <c r="AF1335" s="79"/>
      <c r="AG1335" s="79"/>
      <c r="AH1335" s="80"/>
      <c r="AI1335" s="81"/>
      <c r="AJ1335" s="81"/>
      <c r="AK1335" s="81"/>
      <c r="AL1335" s="81"/>
      <c r="AM1335" s="114"/>
      <c r="AN1335" s="82"/>
      <c r="AO1335" s="83"/>
      <c r="AP1335" s="83"/>
      <c r="AQ1335" s="83"/>
      <c r="AR1335" s="84"/>
      <c r="AS1335" s="85"/>
      <c r="AT1335" s="85"/>
      <c r="AU1335" s="85"/>
      <c r="AV1335" s="85"/>
      <c r="AW1335" s="104"/>
      <c r="AX1335" s="86"/>
      <c r="AY1335" s="87"/>
      <c r="AZ1335" s="87"/>
      <c r="BA1335" s="87"/>
      <c r="BB1335" s="88"/>
      <c r="BC1335" s="89"/>
      <c r="BD1335" s="89"/>
      <c r="BE1335" s="89"/>
      <c r="BF1335" s="89"/>
      <c r="BG1335" s="115"/>
      <c r="BH1335" s="90"/>
      <c r="BI1335" s="251"/>
      <c r="BJ1335" s="252"/>
      <c r="BK1335" s="252"/>
      <c r="BL1335" s="230"/>
      <c r="BM1335" s="230"/>
      <c r="BN1335" s="230"/>
      <c r="BO1335" s="231"/>
      <c r="BP1335" s="231"/>
      <c r="BQ1335" s="231"/>
      <c r="BR1335" s="232"/>
      <c r="BS1335" s="232"/>
      <c r="BT1335" s="232"/>
      <c r="BU1335" s="230"/>
      <c r="BV1335" s="230"/>
      <c r="BW1335" s="231"/>
      <c r="BX1335" s="231"/>
      <c r="BY1335" s="232"/>
      <c r="BZ1335" s="235"/>
      <c r="CA1335" s="257"/>
      <c r="CB1335" s="233"/>
      <c r="CC1335" s="230"/>
      <c r="CD1335" s="230"/>
      <c r="CE1335" s="230"/>
      <c r="CF1335" s="230"/>
      <c r="CG1335" s="230"/>
      <c r="CH1335" s="230"/>
      <c r="CI1335" s="230"/>
      <c r="CJ1335" s="231"/>
      <c r="CK1335" s="231"/>
      <c r="CL1335" s="231"/>
      <c r="CM1335" s="231"/>
      <c r="CN1335" s="231"/>
      <c r="CO1335" s="231"/>
      <c r="CP1335" s="231"/>
      <c r="CQ1335" s="231"/>
      <c r="CR1335" s="232"/>
      <c r="CS1335" s="232"/>
      <c r="CT1335" s="232"/>
      <c r="CU1335" s="232"/>
      <c r="CV1335" s="232"/>
      <c r="CW1335" s="232"/>
      <c r="CX1335" s="232"/>
      <c r="CY1335" s="234"/>
      <c r="CZ1335" s="106"/>
      <c r="DA1335" s="106"/>
      <c r="DB1335" s="106"/>
      <c r="DC1335" s="106"/>
      <c r="DD1335" s="106"/>
      <c r="DE1335" s="106"/>
      <c r="DF1335" s="60"/>
      <c r="DG1335" s="107"/>
      <c r="DH1335" s="107"/>
      <c r="DI1335" s="107"/>
      <c r="DJ1335" s="107"/>
      <c r="DK1335" s="107"/>
      <c r="DL1335" s="107"/>
      <c r="DM1335" s="110"/>
      <c r="DN1335" s="110"/>
      <c r="DO1335" s="110"/>
      <c r="DP1335" s="110"/>
      <c r="DQ1335" s="110"/>
      <c r="DR1335" s="110"/>
      <c r="DS1335" s="110"/>
      <c r="DT1335" s="110"/>
      <c r="DU1335" s="497"/>
      <c r="DV1335" s="497"/>
      <c r="DW1335" s="497"/>
      <c r="DX1335" s="497"/>
      <c r="DY1335" s="497"/>
      <c r="DZ1335" s="497"/>
      <c r="EA1335" s="288">
        <v>0.77565099999999998</v>
      </c>
      <c r="EB1335" s="99">
        <v>9.7543099999999994E-2</v>
      </c>
      <c r="EC1335" s="99">
        <v>6.7836900000000006E-2</v>
      </c>
      <c r="ED1335" s="99">
        <v>0.56115700000000002</v>
      </c>
      <c r="EE1335" s="492">
        <v>2.67018E-4</v>
      </c>
      <c r="EF1335" s="492">
        <v>0.48149199999999998</v>
      </c>
      <c r="EG1335" s="99">
        <v>-43.831899999999997</v>
      </c>
      <c r="EH1335" s="99">
        <v>43.686900000000001</v>
      </c>
      <c r="EI1335" s="99">
        <v>80.264399999999995</v>
      </c>
      <c r="EJ1335" s="99">
        <v>38.082700000000003</v>
      </c>
      <c r="EK1335" s="99">
        <v>149.83000000000001</v>
      </c>
      <c r="EL1335" s="99">
        <v>-41.726799999999997</v>
      </c>
      <c r="EM1335" s="99">
        <v>0.35876999999999998</v>
      </c>
      <c r="EN1335" s="99">
        <v>0.45922299999999999</v>
      </c>
      <c r="EO1335" s="99">
        <v>0.45868500000000001</v>
      </c>
      <c r="EP1335" s="99">
        <v>0.36724099999999998</v>
      </c>
      <c r="EQ1335" s="99">
        <v>0.61022600000000005</v>
      </c>
      <c r="ER1335" s="99">
        <v>0.39511200000000002</v>
      </c>
      <c r="ES1335" s="99">
        <v>0</v>
      </c>
      <c r="ET1335" s="99">
        <v>0.87090100000000004</v>
      </c>
      <c r="EU1335" s="99">
        <v>-1.9578899999999999</v>
      </c>
      <c r="EV1335" s="99">
        <v>-1.5492900000000001</v>
      </c>
      <c r="EW1335" s="99">
        <v>10.3002</v>
      </c>
      <c r="EX1335" s="119">
        <v>-1.9578899999999999</v>
      </c>
      <c r="EY1335" s="121"/>
      <c r="EZ1335" s="287"/>
      <c r="FA1335" s="83"/>
      <c r="FB1335" s="126"/>
      <c r="FC1335" s="116"/>
      <c r="FD1335" s="116"/>
      <c r="FE1335" s="116"/>
      <c r="FF1335" s="116"/>
      <c r="FG1335" s="116"/>
      <c r="FH1335" s="116"/>
      <c r="FI1335" s="116"/>
      <c r="FJ1335" s="116"/>
      <c r="FK1335" s="116"/>
      <c r="FL1335" s="116"/>
      <c r="FM1335" s="116"/>
      <c r="FN1335" s="116"/>
    </row>
    <row r="1336" spans="1:170" s="3" customFormat="1" ht="15" customHeight="1" x14ac:dyDescent="0.2">
      <c r="A1336" s="342">
        <v>20150203</v>
      </c>
      <c r="B1336" s="342">
        <v>5</v>
      </c>
      <c r="C1336" s="343">
        <v>85</v>
      </c>
      <c r="D1336" s="343">
        <v>1</v>
      </c>
      <c r="E1336" s="343">
        <v>7</v>
      </c>
      <c r="F1336" s="343">
        <v>18</v>
      </c>
      <c r="G1336" s="346">
        <v>2</v>
      </c>
      <c r="H1336" s="435">
        <v>0</v>
      </c>
      <c r="I1336" s="344">
        <v>6295</v>
      </c>
      <c r="J1336" s="101" t="s">
        <v>1979</v>
      </c>
      <c r="K1336" s="438" t="str">
        <f>IF(B1336=2,"Z:\Data\MOOG\HeTao\raw\",IF(B1336=5,"Z:\Data\MOOG\Polo\raw\",IF(B1336=10,"Z:\Data\MOOG\Messi\raw\","")))</f>
        <v>Z:\Data\MOOG\Polo\raw\</v>
      </c>
      <c r="L1336" s="341" t="s">
        <v>3333</v>
      </c>
      <c r="M1336" s="569" t="str">
        <f>IF(NOT(ISERROR(FIND("Training_dt",W1336))),"'Plot Psychometric_HH_dt_yuchen'",IF(NOT(ISERROR(FIND("Training",W1336))),"'Plot Psychometric_HH'",IF(NOT(ISERROR(FIND("1DAT",W1336))),"'Plot Tuning Azimuth_HH'",IF(NOT(ISERROR(FIND("HD_dt",W1336))),"'Plot HeadingDiscimination_PSTH_HH_dt_yuchen'",IF(NOT(ISERROR(FIND("HD",W1336))),"'Plot HeadingDiscimination_PSTH_HH'",IF(NOT(ISERROR(FIND("MemSac",W1336))),"'Memory Saccade Analysis_HH'",IF(NOT(ISERROR(FIND("DelSac",W1336))),"'Memory Saccade Analysis_HH'",IF(NOT(ISERROR(FIND("u-stim",W1336))),"'Plot Microstim_HH'",""))))))))</f>
        <v>'Plot HeadingDiscimination_PSTH_HH'</v>
      </c>
      <c r="N1336" s="573">
        <v>1</v>
      </c>
      <c r="O1336" s="584">
        <v>-1</v>
      </c>
      <c r="P1336" s="590">
        <v>4</v>
      </c>
      <c r="Q1336" s="590">
        <f>IF(B1336=2,60,310)</f>
        <v>310</v>
      </c>
      <c r="R1336" s="590">
        <v>5</v>
      </c>
      <c r="S1336" s="590">
        <f>IF(B1336=2,60,-190)</f>
        <v>-190</v>
      </c>
      <c r="T1336" s="590">
        <v>1</v>
      </c>
      <c r="U1336" s="590">
        <f>IF(Z1336&lt;&gt;"",IF(NOT(ISERROR(FIND("SU",Z1336))),VALUE(RIGHT(Z1336,1))+4,IF(NOT(ISERROR(FIND("MU20",Z1336))),20,IF(NOT(ISERROR(FIND("MU21",Z1336))),21,IF(NOT(ISERROR(FIND("MU2",Z1336))),2,1)))),"")</f>
        <v>1</v>
      </c>
      <c r="V1336" s="583"/>
      <c r="W1336" s="347" t="s">
        <v>1986</v>
      </c>
      <c r="X1336" s="192"/>
      <c r="Y1336" s="219">
        <f>IF(NOT(ISERROR(FIND("MU=SU",X1336))),1,IF(Z1336&lt;&gt;"",IF(NOT(ISERROR(FIND("SU",Z1336))),1,0),""))</f>
        <v>0</v>
      </c>
      <c r="Z1336" s="217" t="s">
        <v>1981</v>
      </c>
      <c r="AA1336" s="218"/>
      <c r="AB1336" s="77"/>
      <c r="AC1336" s="78"/>
      <c r="AD1336" s="199"/>
      <c r="AE1336" s="91"/>
      <c r="AF1336" s="79"/>
      <c r="AG1336" s="79"/>
      <c r="AH1336" s="80"/>
      <c r="AI1336" s="81"/>
      <c r="AJ1336" s="81"/>
      <c r="AK1336" s="81"/>
      <c r="AL1336" s="81"/>
      <c r="AM1336" s="114"/>
      <c r="AN1336" s="82"/>
      <c r="AO1336" s="83"/>
      <c r="AP1336" s="83"/>
      <c r="AQ1336" s="83"/>
      <c r="AR1336" s="84"/>
      <c r="AS1336" s="85"/>
      <c r="AT1336" s="85"/>
      <c r="AU1336" s="85"/>
      <c r="AV1336" s="85"/>
      <c r="AW1336" s="104"/>
      <c r="AX1336" s="86"/>
      <c r="AY1336" s="87"/>
      <c r="AZ1336" s="87"/>
      <c r="BA1336" s="87"/>
      <c r="BB1336" s="88"/>
      <c r="BC1336" s="89"/>
      <c r="BD1336" s="89"/>
      <c r="BE1336" s="89"/>
      <c r="BF1336" s="89"/>
      <c r="BG1336" s="115"/>
      <c r="BH1336" s="90"/>
      <c r="BI1336" s="251"/>
      <c r="BJ1336" s="252"/>
      <c r="BK1336" s="252"/>
      <c r="BL1336" s="230"/>
      <c r="BM1336" s="230"/>
      <c r="BN1336" s="230"/>
      <c r="BO1336" s="231"/>
      <c r="BP1336" s="231"/>
      <c r="BQ1336" s="231"/>
      <c r="BR1336" s="232"/>
      <c r="BS1336" s="232"/>
      <c r="BT1336" s="232"/>
      <c r="BU1336" s="230"/>
      <c r="BV1336" s="230"/>
      <c r="BW1336" s="231"/>
      <c r="BX1336" s="231"/>
      <c r="BY1336" s="232"/>
      <c r="BZ1336" s="235"/>
      <c r="CA1336" s="257"/>
      <c r="CB1336" s="233"/>
      <c r="CC1336" s="230"/>
      <c r="CD1336" s="230"/>
      <c r="CE1336" s="230"/>
      <c r="CF1336" s="230"/>
      <c r="CG1336" s="230"/>
      <c r="CH1336" s="230"/>
      <c r="CI1336" s="230"/>
      <c r="CJ1336" s="231"/>
      <c r="CK1336" s="231"/>
      <c r="CL1336" s="231"/>
      <c r="CM1336" s="231"/>
      <c r="CN1336" s="231"/>
      <c r="CO1336" s="231"/>
      <c r="CP1336" s="231"/>
      <c r="CQ1336" s="231"/>
      <c r="CR1336" s="232"/>
      <c r="CS1336" s="232"/>
      <c r="CT1336" s="232"/>
      <c r="CU1336" s="232"/>
      <c r="CV1336" s="232"/>
      <c r="CW1336" s="232"/>
      <c r="CX1336" s="232"/>
      <c r="CY1336" s="234"/>
      <c r="CZ1336" s="106">
        <v>1</v>
      </c>
      <c r="DA1336" s="106">
        <v>0</v>
      </c>
      <c r="DB1336" s="106"/>
      <c r="DC1336" s="106">
        <v>0</v>
      </c>
      <c r="DD1336" s="106" t="s">
        <v>2074</v>
      </c>
      <c r="DE1336" s="498">
        <v>0</v>
      </c>
      <c r="DF1336" s="60">
        <v>0</v>
      </c>
      <c r="DG1336" s="107">
        <v>11</v>
      </c>
      <c r="DH1336" s="107" t="s">
        <v>7138</v>
      </c>
      <c r="DI1336" s="107">
        <v>1.77986</v>
      </c>
      <c r="DJ1336" s="107">
        <v>-1.79684</v>
      </c>
      <c r="DK1336" s="107">
        <v>2.02345</v>
      </c>
      <c r="DL1336" s="107">
        <v>3.6218E-2</v>
      </c>
      <c r="DM1336" s="110">
        <v>1.6880500000000001</v>
      </c>
      <c r="DN1336" s="110">
        <v>-0.59861299999999995</v>
      </c>
      <c r="DO1336" s="110">
        <v>0.47857100000000002</v>
      </c>
      <c r="DP1336" s="110">
        <v>0.55714300000000005</v>
      </c>
      <c r="DQ1336" s="110">
        <v>0.46484399999999998</v>
      </c>
      <c r="DR1336" s="110">
        <v>0.78906299999999996</v>
      </c>
      <c r="DS1336" s="110">
        <v>0.62028899999999998</v>
      </c>
      <c r="DT1336" s="110">
        <v>0.76022500000000004</v>
      </c>
      <c r="DU1336" s="497">
        <v>8.0332399999999998E-2</v>
      </c>
      <c r="DV1336" s="497">
        <v>0.61399999999999999</v>
      </c>
      <c r="DW1336" s="497">
        <v>0.31747900000000001</v>
      </c>
      <c r="DX1336" s="497">
        <v>3.7999999999999999E-2</v>
      </c>
      <c r="DY1336" s="497">
        <v>0.46623399999999998</v>
      </c>
      <c r="DZ1336" s="497">
        <v>0</v>
      </c>
      <c r="EA1336" s="288"/>
      <c r="EB1336" s="492"/>
      <c r="EC1336" s="492"/>
      <c r="ED1336" s="99"/>
      <c r="EE1336" s="492"/>
      <c r="EF1336" s="492"/>
      <c r="EG1336" s="99"/>
      <c r="EH1336" s="99"/>
      <c r="EI1336" s="99"/>
      <c r="EJ1336" s="99"/>
      <c r="EK1336" s="99"/>
      <c r="EL1336" s="99"/>
      <c r="EM1336" s="99"/>
      <c r="EN1336" s="99"/>
      <c r="EO1336" s="99"/>
      <c r="EP1336" s="99"/>
      <c r="EQ1336" s="99"/>
      <c r="ER1336" s="99"/>
      <c r="ES1336" s="99"/>
      <c r="ET1336" s="99"/>
      <c r="EU1336" s="99"/>
      <c r="EV1336" s="99"/>
      <c r="EW1336" s="99"/>
      <c r="EX1336" s="119"/>
      <c r="EY1336" s="121"/>
      <c r="EZ1336" s="524"/>
      <c r="FA1336" s="83">
        <v>11</v>
      </c>
      <c r="FB1336" s="126">
        <v>13</v>
      </c>
      <c r="FC1336" s="116">
        <v>1.77986</v>
      </c>
      <c r="FD1336" s="116">
        <v>-1.79684</v>
      </c>
      <c r="FE1336" s="116">
        <v>2.02345</v>
      </c>
      <c r="FF1336" s="116">
        <v>3.6218E-2</v>
      </c>
      <c r="FG1336" s="116">
        <v>1.6880500000000001</v>
      </c>
      <c r="FH1336" s="116">
        <v>-0.59861299999999995</v>
      </c>
      <c r="FI1336" s="116" t="s">
        <v>6924</v>
      </c>
      <c r="FJ1336" s="116" t="s">
        <v>6925</v>
      </c>
      <c r="FK1336" s="116" t="s">
        <v>6926</v>
      </c>
      <c r="FL1336" s="116" t="s">
        <v>6927</v>
      </c>
      <c r="FM1336" s="116" t="s">
        <v>6928</v>
      </c>
      <c r="FN1336" s="116" t="s">
        <v>6929</v>
      </c>
    </row>
    <row r="1337" spans="1:170" s="3" customFormat="1" ht="15" customHeight="1" x14ac:dyDescent="0.2">
      <c r="A1337" s="342">
        <v>20150203</v>
      </c>
      <c r="B1337" s="342">
        <v>5</v>
      </c>
      <c r="C1337" s="343">
        <v>85</v>
      </c>
      <c r="D1337" s="343">
        <v>1</v>
      </c>
      <c r="E1337" s="343">
        <v>7</v>
      </c>
      <c r="F1337" s="343">
        <v>18</v>
      </c>
      <c r="G1337" s="346">
        <v>2</v>
      </c>
      <c r="H1337" s="435">
        <v>0</v>
      </c>
      <c r="I1337" s="344">
        <v>7067</v>
      </c>
      <c r="J1337" s="101" t="s">
        <v>1979</v>
      </c>
      <c r="K1337" s="345" t="str">
        <f>IF(B1337=2,"Z:\Data\MOOG\HeTao\raw\",IF(B1337=5,"Z:\Data\MOOG\Polo\raw\",IF(B1337=10,"Z:\Data\MOOG\Messi\raw\","")))</f>
        <v>Z:\Data\MOOG\Polo\raw\</v>
      </c>
      <c r="L1337" s="341" t="s">
        <v>3334</v>
      </c>
      <c r="M1337" s="569" t="str">
        <f>IF(NOT(ISERROR(FIND("Training_dt",W1337))),"'Plot Psychometric_HH_dt_yuchen'",IF(NOT(ISERROR(FIND("Training",W1337))),"'Plot Psychometric_HH'",IF(NOT(ISERROR(FIND("1DAT",W1337))),"'Plot Tuning Azimuth_HH'",IF(NOT(ISERROR(FIND("HD_dt",W1337))),"'Plot HeadingDiscimination_PSTH_HH_dt_yuchen'",IF(NOT(ISERROR(FIND("HD",W1337))),"'Plot HeadingDiscimination_PSTH_HH'",IF(NOT(ISERROR(FIND("MemSac",W1337))),"'Memory Saccade Analysis_HH'",IF(NOT(ISERROR(FIND("DelSac",W1337))),"'Memory Saccade Analysis_HH'",IF(NOT(ISERROR(FIND("u-stim",W1337))),"'Plot Microstim_HH'",""))))))))</f>
        <v>'Memory Saccade Analysis_HH'</v>
      </c>
      <c r="N1337" s="573">
        <v>1</v>
      </c>
      <c r="O1337" s="584">
        <v>-1</v>
      </c>
      <c r="P1337" s="590">
        <v>4</v>
      </c>
      <c r="Q1337" s="590">
        <f>IF(B1337=2,60,310)</f>
        <v>310</v>
      </c>
      <c r="R1337" s="590">
        <v>5</v>
      </c>
      <c r="S1337" s="590">
        <f>IF(B1337=2,60,-190)</f>
        <v>-190</v>
      </c>
      <c r="T1337" s="590">
        <v>1</v>
      </c>
      <c r="U1337" s="590">
        <f>IF(Z1337&lt;&gt;"",IF(NOT(ISERROR(FIND("SU",Z1337))),VALUE(RIGHT(Z1337,1))+4,IF(NOT(ISERROR(FIND("MU20",Z1337))),20,IF(NOT(ISERROR(FIND("MU21",Z1337))),21,IF(NOT(ISERROR(FIND("MU2",Z1337))),2,1)))),"")</f>
        <v>5</v>
      </c>
      <c r="V1337" s="583"/>
      <c r="W1337" s="347" t="s">
        <v>2172</v>
      </c>
      <c r="X1337" s="192"/>
      <c r="Y1337" s="219">
        <f>IF(NOT(ISERROR(FIND("MU=SU",X1337))),1,IF(Z1337&lt;&gt;"",IF(NOT(ISERROR(FIND("SU",Z1337))),1,0),""))</f>
        <v>1</v>
      </c>
      <c r="Z1337" s="217" t="s">
        <v>43</v>
      </c>
      <c r="AA1337" s="218">
        <v>1059</v>
      </c>
      <c r="AB1337" s="77">
        <v>14.127800000000001</v>
      </c>
      <c r="AC1337" s="78" t="s">
        <v>3335</v>
      </c>
      <c r="AD1337" s="199"/>
      <c r="AE1337" s="91"/>
      <c r="AF1337" s="79"/>
      <c r="AG1337" s="79"/>
      <c r="AH1337" s="80"/>
      <c r="AI1337" s="81"/>
      <c r="AJ1337" s="81"/>
      <c r="AK1337" s="81"/>
      <c r="AL1337" s="81"/>
      <c r="AM1337" s="114"/>
      <c r="AN1337" s="82"/>
      <c r="AO1337" s="83"/>
      <c r="AP1337" s="83"/>
      <c r="AQ1337" s="83"/>
      <c r="AR1337" s="84"/>
      <c r="AS1337" s="85"/>
      <c r="AT1337" s="85"/>
      <c r="AU1337" s="85"/>
      <c r="AV1337" s="85"/>
      <c r="AW1337" s="104"/>
      <c r="AX1337" s="86"/>
      <c r="AY1337" s="87"/>
      <c r="AZ1337" s="87"/>
      <c r="BA1337" s="87"/>
      <c r="BB1337" s="88"/>
      <c r="BC1337" s="89"/>
      <c r="BD1337" s="89"/>
      <c r="BE1337" s="89"/>
      <c r="BF1337" s="89"/>
      <c r="BG1337" s="115"/>
      <c r="BH1337" s="90"/>
      <c r="BI1337" s="251"/>
      <c r="BJ1337" s="252"/>
      <c r="BK1337" s="252"/>
      <c r="BL1337" s="230"/>
      <c r="BM1337" s="230"/>
      <c r="BN1337" s="230"/>
      <c r="BO1337" s="231"/>
      <c r="BP1337" s="231"/>
      <c r="BQ1337" s="231"/>
      <c r="BR1337" s="232"/>
      <c r="BS1337" s="232"/>
      <c r="BT1337" s="232"/>
      <c r="BU1337" s="230"/>
      <c r="BV1337" s="230"/>
      <c r="BW1337" s="231"/>
      <c r="BX1337" s="231"/>
      <c r="BY1337" s="232"/>
      <c r="BZ1337" s="235"/>
      <c r="CA1337" s="257"/>
      <c r="CB1337" s="233"/>
      <c r="CC1337" s="230"/>
      <c r="CD1337" s="230"/>
      <c r="CE1337" s="230"/>
      <c r="CF1337" s="230"/>
      <c r="CG1337" s="230"/>
      <c r="CH1337" s="230"/>
      <c r="CI1337" s="230"/>
      <c r="CJ1337" s="231"/>
      <c r="CK1337" s="231"/>
      <c r="CL1337" s="231"/>
      <c r="CM1337" s="231"/>
      <c r="CN1337" s="231"/>
      <c r="CO1337" s="231"/>
      <c r="CP1337" s="231"/>
      <c r="CQ1337" s="231"/>
      <c r="CR1337" s="232"/>
      <c r="CS1337" s="232"/>
      <c r="CT1337" s="232"/>
      <c r="CU1337" s="232"/>
      <c r="CV1337" s="232"/>
      <c r="CW1337" s="232"/>
      <c r="CX1337" s="232"/>
      <c r="CY1337" s="234"/>
      <c r="CZ1337" s="106"/>
      <c r="DA1337" s="106"/>
      <c r="DB1337" s="106"/>
      <c r="DC1337" s="106">
        <v>0.9</v>
      </c>
      <c r="DD1337" s="106"/>
      <c r="DE1337" s="106"/>
      <c r="DF1337" s="60"/>
      <c r="DG1337" s="107"/>
      <c r="DH1337" s="107"/>
      <c r="DI1337" s="107"/>
      <c r="DJ1337" s="107"/>
      <c r="DK1337" s="107"/>
      <c r="DL1337" s="107"/>
      <c r="DM1337" s="110"/>
      <c r="DN1337" s="110"/>
      <c r="DO1337" s="110"/>
      <c r="DP1337" s="110"/>
      <c r="DQ1337" s="110"/>
      <c r="DR1337" s="110"/>
      <c r="DS1337" s="110"/>
      <c r="DT1337" s="110"/>
      <c r="DU1337" s="497"/>
      <c r="DV1337" s="497"/>
      <c r="DW1337" s="497"/>
      <c r="DX1337" s="497"/>
      <c r="DY1337" s="497"/>
      <c r="DZ1337" s="497"/>
      <c r="EA1337" s="288">
        <v>0.83763299999999996</v>
      </c>
      <c r="EB1337" s="99">
        <v>1.8379799999999999E-3</v>
      </c>
      <c r="EC1337" s="501">
        <v>1.22593E-12</v>
      </c>
      <c r="ED1337" s="99">
        <v>0.13047600000000001</v>
      </c>
      <c r="EE1337" s="501">
        <v>1.13687E-5</v>
      </c>
      <c r="EF1337" s="99">
        <v>1.9920300000000001E-4</v>
      </c>
      <c r="EG1337" s="99">
        <v>-49.735700000000001</v>
      </c>
      <c r="EH1337" s="99">
        <v>88.656099999999995</v>
      </c>
      <c r="EI1337" s="99">
        <v>135.012</v>
      </c>
      <c r="EJ1337" s="99">
        <v>129.857</v>
      </c>
      <c r="EK1337" s="99">
        <v>94.548199999999994</v>
      </c>
      <c r="EL1337" s="99">
        <v>32.271099999999997</v>
      </c>
      <c r="EM1337" s="99">
        <v>0.29342499999999999</v>
      </c>
      <c r="EN1337" s="99">
        <v>0.57294900000000004</v>
      </c>
      <c r="EO1337" s="99">
        <v>0.77033300000000005</v>
      </c>
      <c r="EP1337" s="99">
        <v>0.46909800000000001</v>
      </c>
      <c r="EQ1337" s="99">
        <v>0.63018099999999999</v>
      </c>
      <c r="ER1337" s="99">
        <v>0.62361599999999995</v>
      </c>
      <c r="ES1337" s="99">
        <v>0</v>
      </c>
      <c r="ET1337" s="99">
        <v>2.3702800000000002</v>
      </c>
      <c r="EU1337" s="99">
        <v>5.4134700000000002</v>
      </c>
      <c r="EV1337" s="99">
        <v>4.0647799999999998</v>
      </c>
      <c r="EW1337" s="99">
        <v>13.9551</v>
      </c>
      <c r="EX1337" s="119">
        <v>5.5258599999999998</v>
      </c>
      <c r="EY1337" s="121"/>
      <c r="EZ1337" s="287"/>
      <c r="FA1337" s="83"/>
      <c r="FB1337" s="126"/>
      <c r="FC1337" s="116"/>
      <c r="FD1337" s="116"/>
      <c r="FE1337" s="116"/>
      <c r="FF1337" s="116"/>
      <c r="FG1337" s="116"/>
      <c r="FH1337" s="116"/>
      <c r="FI1337" s="116"/>
      <c r="FJ1337" s="116"/>
      <c r="FK1337" s="116"/>
      <c r="FL1337" s="116"/>
      <c r="FM1337" s="116"/>
      <c r="FN1337" s="116"/>
    </row>
    <row r="1338" spans="1:170" s="3" customFormat="1" ht="15" customHeight="1" x14ac:dyDescent="0.2">
      <c r="A1338" s="342">
        <v>20150203</v>
      </c>
      <c r="B1338" s="342">
        <v>5</v>
      </c>
      <c r="C1338" s="343">
        <v>85</v>
      </c>
      <c r="D1338" s="343">
        <v>1</v>
      </c>
      <c r="E1338" s="343">
        <v>7</v>
      </c>
      <c r="F1338" s="343">
        <v>18</v>
      </c>
      <c r="G1338" s="346">
        <v>2</v>
      </c>
      <c r="H1338" s="435">
        <v>0</v>
      </c>
      <c r="I1338" s="344">
        <v>7263</v>
      </c>
      <c r="J1338" s="101" t="s">
        <v>1979</v>
      </c>
      <c r="K1338" s="345" t="str">
        <f>IF(B1338=2,"Z:\Data\MOOG\HeTao\raw\",IF(B1338=5,"Z:\Data\MOOG\Polo\raw\",IF(B1338=10,"Z:\Data\MOOG\Messi\raw\","")))</f>
        <v>Z:\Data\MOOG\Polo\raw\</v>
      </c>
      <c r="L1338" s="341" t="s">
        <v>3336</v>
      </c>
      <c r="M1338" s="569" t="str">
        <f>IF(NOT(ISERROR(FIND("Training_dt",W1338))),"'Plot Psychometric_HH_dt_yuchen'",IF(NOT(ISERROR(FIND("Training",W1338))),"'Plot Psychometric_HH'",IF(NOT(ISERROR(FIND("1DAT",W1338))),"'Plot Tuning Azimuth_HH'",IF(NOT(ISERROR(FIND("HD_dt",W1338))),"'Plot HeadingDiscimination_PSTH_HH_dt_yuchen'",IF(NOT(ISERROR(FIND("HD",W1338))),"'Plot HeadingDiscimination_PSTH_HH'",IF(NOT(ISERROR(FIND("MemSac",W1338))),"'Memory Saccade Analysis_HH'",IF(NOT(ISERROR(FIND("DelSac",W1338))),"'Memory Saccade Analysis_HH'",IF(NOT(ISERROR(FIND("u-stim",W1338))),"'Plot Microstim_HH'",""))))))))</f>
        <v>'Memory Saccade Analysis_HH'</v>
      </c>
      <c r="N1338" s="573">
        <v>1</v>
      </c>
      <c r="O1338" s="584">
        <v>-1</v>
      </c>
      <c r="P1338" s="590">
        <v>4</v>
      </c>
      <c r="Q1338" s="590">
        <f>IF(B1338=2,60,310)</f>
        <v>310</v>
      </c>
      <c r="R1338" s="590">
        <v>5</v>
      </c>
      <c r="S1338" s="590">
        <f>IF(B1338=2,60,-190)</f>
        <v>-190</v>
      </c>
      <c r="T1338" s="590">
        <v>1</v>
      </c>
      <c r="U1338" s="590">
        <f>IF(Z1338&lt;&gt;"",IF(NOT(ISERROR(FIND("SU",Z1338))),VALUE(RIGHT(Z1338,1))+4,IF(NOT(ISERROR(FIND("MU20",Z1338))),20,IF(NOT(ISERROR(FIND("MU21",Z1338))),21,IF(NOT(ISERROR(FIND("MU2",Z1338))),2,1)))),"")</f>
        <v>5</v>
      </c>
      <c r="V1338" s="583"/>
      <c r="W1338" s="347" t="s">
        <v>2172</v>
      </c>
      <c r="X1338" s="192"/>
      <c r="Y1338" s="219">
        <f>IF(NOT(ISERROR(FIND("MU=SU",X1338))),1,IF(Z1338&lt;&gt;"",IF(NOT(ISERROR(FIND("SU",Z1338))),1,0),""))</f>
        <v>1</v>
      </c>
      <c r="Z1338" s="217" t="s">
        <v>43</v>
      </c>
      <c r="AA1338" s="218">
        <v>861</v>
      </c>
      <c r="AB1338" s="77">
        <v>14.9565</v>
      </c>
      <c r="AC1338" s="78" t="s">
        <v>3338</v>
      </c>
      <c r="AD1338" s="199"/>
      <c r="AE1338" s="91"/>
      <c r="AF1338" s="79"/>
      <c r="AG1338" s="79"/>
      <c r="AH1338" s="80"/>
      <c r="AI1338" s="81"/>
      <c r="AJ1338" s="81"/>
      <c r="AK1338" s="81"/>
      <c r="AL1338" s="81"/>
      <c r="AM1338" s="114"/>
      <c r="AN1338" s="82"/>
      <c r="AO1338" s="83"/>
      <c r="AP1338" s="83"/>
      <c r="AQ1338" s="83"/>
      <c r="AR1338" s="84"/>
      <c r="AS1338" s="85"/>
      <c r="AT1338" s="85"/>
      <c r="AU1338" s="85"/>
      <c r="AV1338" s="85"/>
      <c r="AW1338" s="104"/>
      <c r="AX1338" s="86"/>
      <c r="AY1338" s="87"/>
      <c r="AZ1338" s="87"/>
      <c r="BA1338" s="87"/>
      <c r="BB1338" s="88"/>
      <c r="BC1338" s="89"/>
      <c r="BD1338" s="89"/>
      <c r="BE1338" s="89"/>
      <c r="BF1338" s="89"/>
      <c r="BG1338" s="115"/>
      <c r="BH1338" s="90"/>
      <c r="BI1338" s="251"/>
      <c r="BJ1338" s="252"/>
      <c r="BK1338" s="252"/>
      <c r="BL1338" s="230"/>
      <c r="BM1338" s="230"/>
      <c r="BN1338" s="230"/>
      <c r="BO1338" s="231"/>
      <c r="BP1338" s="231"/>
      <c r="BQ1338" s="231"/>
      <c r="BR1338" s="232"/>
      <c r="BS1338" s="232"/>
      <c r="BT1338" s="232"/>
      <c r="BU1338" s="230"/>
      <c r="BV1338" s="230"/>
      <c r="BW1338" s="231"/>
      <c r="BX1338" s="231"/>
      <c r="BY1338" s="232"/>
      <c r="BZ1338" s="235"/>
      <c r="CA1338" s="257"/>
      <c r="CB1338" s="233"/>
      <c r="CC1338" s="230"/>
      <c r="CD1338" s="230"/>
      <c r="CE1338" s="230"/>
      <c r="CF1338" s="230"/>
      <c r="CG1338" s="230"/>
      <c r="CH1338" s="230"/>
      <c r="CI1338" s="230"/>
      <c r="CJ1338" s="231"/>
      <c r="CK1338" s="231"/>
      <c r="CL1338" s="231"/>
      <c r="CM1338" s="231"/>
      <c r="CN1338" s="231"/>
      <c r="CO1338" s="231"/>
      <c r="CP1338" s="231"/>
      <c r="CQ1338" s="231"/>
      <c r="CR1338" s="232"/>
      <c r="CS1338" s="232"/>
      <c r="CT1338" s="232"/>
      <c r="CU1338" s="232"/>
      <c r="CV1338" s="232"/>
      <c r="CW1338" s="232"/>
      <c r="CX1338" s="232"/>
      <c r="CY1338" s="234"/>
      <c r="CZ1338" s="106"/>
      <c r="DA1338" s="106"/>
      <c r="DB1338" s="106"/>
      <c r="DC1338" s="106"/>
      <c r="DD1338" s="106"/>
      <c r="DE1338" s="106"/>
      <c r="DF1338" s="60"/>
      <c r="DG1338" s="107"/>
      <c r="DH1338" s="107"/>
      <c r="DI1338" s="107"/>
      <c r="DJ1338" s="107"/>
      <c r="DK1338" s="107"/>
      <c r="DL1338" s="107"/>
      <c r="DM1338" s="110"/>
      <c r="DN1338" s="110"/>
      <c r="DO1338" s="110"/>
      <c r="DP1338" s="110"/>
      <c r="DQ1338" s="110"/>
      <c r="DR1338" s="110"/>
      <c r="DS1338" s="110"/>
      <c r="DT1338" s="110"/>
      <c r="DU1338" s="497"/>
      <c r="DV1338" s="497"/>
      <c r="DW1338" s="497"/>
      <c r="DX1338" s="497"/>
      <c r="DY1338" s="497"/>
      <c r="DZ1338" s="497"/>
      <c r="EA1338" s="288">
        <v>0.48241200000000001</v>
      </c>
      <c r="EB1338" s="501">
        <v>3.6724E-14</v>
      </c>
      <c r="EC1338" s="99">
        <v>0.435728</v>
      </c>
      <c r="ED1338" s="99">
        <v>4.1539E-2</v>
      </c>
      <c r="EE1338" s="501">
        <v>2.10531E-5</v>
      </c>
      <c r="EF1338" s="501">
        <v>2.6989499999999998E-10</v>
      </c>
      <c r="EG1338" s="99">
        <v>22.5</v>
      </c>
      <c r="EH1338" s="99">
        <v>-167.02500000000001</v>
      </c>
      <c r="EI1338" s="99">
        <v>-130.357</v>
      </c>
      <c r="EJ1338" s="99">
        <v>-83.936599999999999</v>
      </c>
      <c r="EK1338" s="99">
        <v>-106.05500000000001</v>
      </c>
      <c r="EL1338" s="99">
        <v>59.681399999999996</v>
      </c>
      <c r="EM1338" s="99">
        <v>0.374361</v>
      </c>
      <c r="EN1338" s="99">
        <v>0.80608599999999997</v>
      </c>
      <c r="EO1338" s="99">
        <v>0.37630999999999998</v>
      </c>
      <c r="EP1338" s="99">
        <v>0.50548999999999999</v>
      </c>
      <c r="EQ1338" s="99">
        <v>0.61782199999999998</v>
      </c>
      <c r="ER1338" s="99">
        <v>0.73879600000000001</v>
      </c>
      <c r="ES1338" s="99">
        <v>0</v>
      </c>
      <c r="ET1338" s="99">
        <v>4.8974200000000003</v>
      </c>
      <c r="EU1338" s="99">
        <v>-1.6832499999999999</v>
      </c>
      <c r="EV1338" s="99">
        <v>2.1189200000000001</v>
      </c>
      <c r="EW1338" s="99">
        <v>6.6339899999999998</v>
      </c>
      <c r="EX1338" s="119">
        <v>13.169</v>
      </c>
      <c r="EY1338" s="121"/>
      <c r="EZ1338" s="287"/>
      <c r="FA1338" s="83"/>
      <c r="FB1338" s="126"/>
      <c r="FC1338" s="116"/>
      <c r="FD1338" s="116"/>
      <c r="FE1338" s="116"/>
      <c r="FF1338" s="116"/>
      <c r="FG1338" s="116"/>
      <c r="FH1338" s="116"/>
      <c r="FI1338" s="116"/>
      <c r="FJ1338" s="116"/>
      <c r="FK1338" s="116"/>
      <c r="FL1338" s="116"/>
      <c r="FM1338" s="116"/>
      <c r="FN1338" s="116"/>
    </row>
    <row r="1339" spans="1:170" s="3" customFormat="1" ht="15" customHeight="1" x14ac:dyDescent="0.2">
      <c r="A1339" s="342">
        <v>20150203</v>
      </c>
      <c r="B1339" s="342">
        <v>5</v>
      </c>
      <c r="C1339" s="343">
        <v>85</v>
      </c>
      <c r="D1339" s="343">
        <v>1</v>
      </c>
      <c r="E1339" s="343">
        <v>7</v>
      </c>
      <c r="F1339" s="343">
        <v>18</v>
      </c>
      <c r="G1339" s="346">
        <v>2</v>
      </c>
      <c r="H1339" s="435">
        <v>0</v>
      </c>
      <c r="I1339" s="344">
        <v>7263</v>
      </c>
      <c r="J1339" s="101" t="s">
        <v>1979</v>
      </c>
      <c r="K1339" s="345" t="str">
        <f>IF(B1339=2,"Z:\Data\MOOG\HeTao\raw\",IF(B1339=5,"Z:\Data\MOOG\Polo\raw\",IF(B1339=10,"Z:\Data\MOOG\Messi\raw\","")))</f>
        <v>Z:\Data\MOOG\Polo\raw\</v>
      </c>
      <c r="L1339" s="341" t="s">
        <v>3336</v>
      </c>
      <c r="M1339" s="569" t="str">
        <f>IF(NOT(ISERROR(FIND("Training_dt",W1339))),"'Plot Psychometric_HH_dt_yuchen'",IF(NOT(ISERROR(FIND("Training",W1339))),"'Plot Psychometric_HH'",IF(NOT(ISERROR(FIND("1DAT",W1339))),"'Plot Tuning Azimuth_HH'",IF(NOT(ISERROR(FIND("HD_dt",W1339))),"'Plot HeadingDiscimination_PSTH_HH_dt_yuchen'",IF(NOT(ISERROR(FIND("HD",W1339))),"'Plot HeadingDiscimination_PSTH_HH'",IF(NOT(ISERROR(FIND("MemSac",W1339))),"'Memory Saccade Analysis_HH'",IF(NOT(ISERROR(FIND("DelSac",W1339))),"'Memory Saccade Analysis_HH'",IF(NOT(ISERROR(FIND("u-stim",W1339))),"'Plot Microstim_HH'",""))))))))</f>
        <v>'Memory Saccade Analysis_HH'</v>
      </c>
      <c r="N1339" s="573">
        <v>1</v>
      </c>
      <c r="O1339" s="584">
        <v>-1</v>
      </c>
      <c r="P1339" s="590">
        <v>4</v>
      </c>
      <c r="Q1339" s="590">
        <f>IF(B1339=2,60,310)</f>
        <v>310</v>
      </c>
      <c r="R1339" s="590">
        <v>5</v>
      </c>
      <c r="S1339" s="590">
        <f>IF(B1339=2,60,-190)</f>
        <v>-190</v>
      </c>
      <c r="T1339" s="590">
        <v>1</v>
      </c>
      <c r="U1339" s="590">
        <f>IF(Z1339&lt;&gt;"",IF(NOT(ISERROR(FIND("SU",Z1339))),VALUE(RIGHT(Z1339,1))+4,IF(NOT(ISERROR(FIND("MU20",Z1339))),20,IF(NOT(ISERROR(FIND("MU21",Z1339))),21,IF(NOT(ISERROR(FIND("MU2",Z1339))),2,1)))),"")</f>
        <v>6</v>
      </c>
      <c r="V1339" s="583"/>
      <c r="W1339" s="347" t="s">
        <v>2172</v>
      </c>
      <c r="X1339" s="192"/>
      <c r="Y1339" s="219">
        <f>IF(NOT(ISERROR(FIND("MU=SU",X1339))),1,IF(Z1339&lt;&gt;"",IF(NOT(ISERROR(FIND("SU",Z1339))),1,0),""))</f>
        <v>1</v>
      </c>
      <c r="Z1339" s="217" t="s">
        <v>46</v>
      </c>
      <c r="AA1339" s="218">
        <v>1759</v>
      </c>
      <c r="AB1339" s="77">
        <v>11.151400000000001</v>
      </c>
      <c r="AC1339" s="78" t="s">
        <v>3339</v>
      </c>
      <c r="AD1339" s="199"/>
      <c r="AE1339" s="91"/>
      <c r="AF1339" s="79"/>
      <c r="AG1339" s="79"/>
      <c r="AH1339" s="80"/>
      <c r="AI1339" s="81"/>
      <c r="AJ1339" s="81"/>
      <c r="AK1339" s="81"/>
      <c r="AL1339" s="81"/>
      <c r="AM1339" s="114"/>
      <c r="AN1339" s="82"/>
      <c r="AO1339" s="83"/>
      <c r="AP1339" s="83"/>
      <c r="AQ1339" s="83"/>
      <c r="AR1339" s="84"/>
      <c r="AS1339" s="85"/>
      <c r="AT1339" s="85"/>
      <c r="AU1339" s="85"/>
      <c r="AV1339" s="85"/>
      <c r="AW1339" s="104"/>
      <c r="AX1339" s="86"/>
      <c r="AY1339" s="87"/>
      <c r="AZ1339" s="87"/>
      <c r="BA1339" s="87"/>
      <c r="BB1339" s="88"/>
      <c r="BC1339" s="89"/>
      <c r="BD1339" s="89"/>
      <c r="BE1339" s="89"/>
      <c r="BF1339" s="89"/>
      <c r="BG1339" s="115"/>
      <c r="BH1339" s="90"/>
      <c r="BI1339" s="251"/>
      <c r="BJ1339" s="252"/>
      <c r="BK1339" s="252"/>
      <c r="BL1339" s="230"/>
      <c r="BM1339" s="230"/>
      <c r="BN1339" s="230"/>
      <c r="BO1339" s="231"/>
      <c r="BP1339" s="231"/>
      <c r="BQ1339" s="231"/>
      <c r="BR1339" s="232"/>
      <c r="BS1339" s="232"/>
      <c r="BT1339" s="232"/>
      <c r="BU1339" s="230"/>
      <c r="BV1339" s="230"/>
      <c r="BW1339" s="231"/>
      <c r="BX1339" s="231"/>
      <c r="BY1339" s="232"/>
      <c r="BZ1339" s="235"/>
      <c r="CA1339" s="257"/>
      <c r="CB1339" s="233"/>
      <c r="CC1339" s="230"/>
      <c r="CD1339" s="230"/>
      <c r="CE1339" s="230"/>
      <c r="CF1339" s="230"/>
      <c r="CG1339" s="230"/>
      <c r="CH1339" s="230"/>
      <c r="CI1339" s="230"/>
      <c r="CJ1339" s="231"/>
      <c r="CK1339" s="231"/>
      <c r="CL1339" s="231"/>
      <c r="CM1339" s="231"/>
      <c r="CN1339" s="231"/>
      <c r="CO1339" s="231"/>
      <c r="CP1339" s="231"/>
      <c r="CQ1339" s="231"/>
      <c r="CR1339" s="232"/>
      <c r="CS1339" s="232"/>
      <c r="CT1339" s="232"/>
      <c r="CU1339" s="232"/>
      <c r="CV1339" s="232"/>
      <c r="CW1339" s="232"/>
      <c r="CX1339" s="232"/>
      <c r="CY1339" s="234"/>
      <c r="CZ1339" s="106"/>
      <c r="DA1339" s="106"/>
      <c r="DB1339" s="106"/>
      <c r="DC1339" s="106">
        <v>1</v>
      </c>
      <c r="DD1339" s="106"/>
      <c r="DE1339" s="106"/>
      <c r="DF1339" s="60"/>
      <c r="DG1339" s="107"/>
      <c r="DH1339" s="107"/>
      <c r="DI1339" s="107"/>
      <c r="DJ1339" s="107"/>
      <c r="DK1339" s="107"/>
      <c r="DL1339" s="107"/>
      <c r="DM1339" s="110"/>
      <c r="DN1339" s="110"/>
      <c r="DO1339" s="110"/>
      <c r="DP1339" s="110"/>
      <c r="DQ1339" s="110"/>
      <c r="DR1339" s="110"/>
      <c r="DS1339" s="110"/>
      <c r="DT1339" s="110"/>
      <c r="DU1339" s="497"/>
      <c r="DV1339" s="497"/>
      <c r="DW1339" s="497"/>
      <c r="DX1339" s="497"/>
      <c r="DY1339" s="497"/>
      <c r="DZ1339" s="497"/>
      <c r="EA1339" s="288">
        <v>0.62093900000000002</v>
      </c>
      <c r="EB1339" s="501">
        <v>8.3125100000000007E-9</v>
      </c>
      <c r="EC1339" s="501">
        <v>8.5180799999999993E-6</v>
      </c>
      <c r="ED1339" s="99">
        <v>5.4959700000000002E-3</v>
      </c>
      <c r="EE1339" s="99">
        <v>2.7725199999999998E-2</v>
      </c>
      <c r="EF1339" s="99">
        <v>4.1637100000000003E-2</v>
      </c>
      <c r="EG1339" s="99">
        <v>17.852</v>
      </c>
      <c r="EH1339" s="99">
        <v>-115.821</v>
      </c>
      <c r="EI1339" s="99">
        <v>-152.39699999999999</v>
      </c>
      <c r="EJ1339" s="99">
        <v>-103.673</v>
      </c>
      <c r="EK1339" s="99">
        <v>126.87</v>
      </c>
      <c r="EL1339" s="99">
        <v>108.57</v>
      </c>
      <c r="EM1339" s="99">
        <v>0.35513699999999998</v>
      </c>
      <c r="EN1339" s="99">
        <v>0.71934299999999995</v>
      </c>
      <c r="EO1339" s="99">
        <v>0.62541500000000005</v>
      </c>
      <c r="EP1339" s="99">
        <v>0.57170699999999997</v>
      </c>
      <c r="EQ1339" s="99">
        <v>0.49105199999999999</v>
      </c>
      <c r="ER1339" s="99">
        <v>0.48524299999999998</v>
      </c>
      <c r="ES1339" s="99">
        <v>0</v>
      </c>
      <c r="ET1339" s="99">
        <v>12.9749</v>
      </c>
      <c r="EU1339" s="99">
        <v>1.6206199999999999</v>
      </c>
      <c r="EV1339" s="99">
        <v>0.93914900000000001</v>
      </c>
      <c r="EW1339" s="99">
        <v>3.2050299999999998</v>
      </c>
      <c r="EX1339" s="119">
        <v>1.26711</v>
      </c>
      <c r="EY1339" s="121"/>
      <c r="EZ1339" s="287"/>
      <c r="FA1339" s="83"/>
      <c r="FB1339" s="126"/>
      <c r="FC1339" s="116"/>
      <c r="FD1339" s="116"/>
      <c r="FE1339" s="116"/>
      <c r="FF1339" s="116"/>
      <c r="FG1339" s="116"/>
      <c r="FH1339" s="116"/>
      <c r="FI1339" s="116"/>
      <c r="FJ1339" s="116"/>
      <c r="FK1339" s="116"/>
      <c r="FL1339" s="116"/>
      <c r="FM1339" s="116"/>
      <c r="FN1339" s="116"/>
    </row>
    <row r="1340" spans="1:170" s="3" customFormat="1" ht="15" customHeight="1" x14ac:dyDescent="0.2">
      <c r="A1340" s="342">
        <v>20150203</v>
      </c>
      <c r="B1340" s="342">
        <v>5</v>
      </c>
      <c r="C1340" s="343">
        <v>85</v>
      </c>
      <c r="D1340" s="343">
        <v>1</v>
      </c>
      <c r="E1340" s="343">
        <v>7</v>
      </c>
      <c r="F1340" s="343">
        <v>18</v>
      </c>
      <c r="G1340" s="346">
        <v>2</v>
      </c>
      <c r="H1340" s="435">
        <v>0</v>
      </c>
      <c r="I1340" s="344">
        <v>7263</v>
      </c>
      <c r="J1340" s="101" t="s">
        <v>1979</v>
      </c>
      <c r="K1340" s="345" t="str">
        <f>IF(B1340=2,"Z:\Data\MOOG\HeTao\raw\",IF(B1340=5,"Z:\Data\MOOG\Polo\raw\",IF(B1340=10,"Z:\Data\MOOG\Messi\raw\","")))</f>
        <v>Z:\Data\MOOG\Polo\raw\</v>
      </c>
      <c r="L1340" s="341" t="s">
        <v>3336</v>
      </c>
      <c r="M1340" s="569" t="str">
        <f>IF(NOT(ISERROR(FIND("Training_dt",W1340))),"'Plot Psychometric_HH_dt_yuchen'",IF(NOT(ISERROR(FIND("Training",W1340))),"'Plot Psychometric_HH'",IF(NOT(ISERROR(FIND("1DAT",W1340))),"'Plot Tuning Azimuth_HH'",IF(NOT(ISERROR(FIND("HD_dt",W1340))),"'Plot HeadingDiscimination_PSTH_HH_dt_yuchen'",IF(NOT(ISERROR(FIND("HD",W1340))),"'Plot HeadingDiscimination_PSTH_HH'",IF(NOT(ISERROR(FIND("MemSac",W1340))),"'Memory Saccade Analysis_HH'",IF(NOT(ISERROR(FIND("DelSac",W1340))),"'Memory Saccade Analysis_HH'",IF(NOT(ISERROR(FIND("u-stim",W1340))),"'Plot Microstim_HH'",""))))))))</f>
        <v>'Memory Saccade Analysis_HH'</v>
      </c>
      <c r="N1340" s="573">
        <v>1</v>
      </c>
      <c r="O1340" s="584">
        <v>-1</v>
      </c>
      <c r="P1340" s="590">
        <v>4</v>
      </c>
      <c r="Q1340" s="590">
        <f>IF(B1340=2,60,310)</f>
        <v>310</v>
      </c>
      <c r="R1340" s="590">
        <v>5</v>
      </c>
      <c r="S1340" s="590">
        <f>IF(B1340=2,60,-190)</f>
        <v>-190</v>
      </c>
      <c r="T1340" s="590">
        <v>1</v>
      </c>
      <c r="U1340" s="590">
        <f>IF(Z1340&lt;&gt;"",IF(NOT(ISERROR(FIND("SU",Z1340))),VALUE(RIGHT(Z1340,1))+4,IF(NOT(ISERROR(FIND("MU20",Z1340))),20,IF(NOT(ISERROR(FIND("MU21",Z1340))),21,IF(NOT(ISERROR(FIND("MU2",Z1340))),2,1)))),"")</f>
        <v>1</v>
      </c>
      <c r="V1340" s="583"/>
      <c r="W1340" s="347" t="s">
        <v>2172</v>
      </c>
      <c r="X1340" s="192"/>
      <c r="Y1340" s="219">
        <f>IF(NOT(ISERROR(FIND("MU=SU",X1340))),1,IF(Z1340&lt;&gt;"",IF(NOT(ISERROR(FIND("SU",Z1340))),1,0),""))</f>
        <v>0</v>
      </c>
      <c r="Z1340" s="217" t="s">
        <v>1981</v>
      </c>
      <c r="AA1340" s="218"/>
      <c r="AB1340" s="77"/>
      <c r="AC1340" s="78"/>
      <c r="AD1340" s="199"/>
      <c r="AE1340" s="91"/>
      <c r="AF1340" s="79"/>
      <c r="AG1340" s="79"/>
      <c r="AH1340" s="80"/>
      <c r="AI1340" s="81"/>
      <c r="AJ1340" s="81"/>
      <c r="AK1340" s="81"/>
      <c r="AL1340" s="81"/>
      <c r="AM1340" s="114"/>
      <c r="AN1340" s="82"/>
      <c r="AO1340" s="83"/>
      <c r="AP1340" s="83"/>
      <c r="AQ1340" s="83"/>
      <c r="AR1340" s="84"/>
      <c r="AS1340" s="85"/>
      <c r="AT1340" s="85"/>
      <c r="AU1340" s="85"/>
      <c r="AV1340" s="85"/>
      <c r="AW1340" s="104"/>
      <c r="AX1340" s="86"/>
      <c r="AY1340" s="87"/>
      <c r="AZ1340" s="87"/>
      <c r="BA1340" s="87"/>
      <c r="BB1340" s="88"/>
      <c r="BC1340" s="89"/>
      <c r="BD1340" s="89"/>
      <c r="BE1340" s="89"/>
      <c r="BF1340" s="89"/>
      <c r="BG1340" s="115"/>
      <c r="BH1340" s="90"/>
      <c r="BI1340" s="251"/>
      <c r="BJ1340" s="252"/>
      <c r="BK1340" s="252"/>
      <c r="BL1340" s="230"/>
      <c r="BM1340" s="230"/>
      <c r="BN1340" s="230"/>
      <c r="BO1340" s="231"/>
      <c r="BP1340" s="231"/>
      <c r="BQ1340" s="231"/>
      <c r="BR1340" s="232"/>
      <c r="BS1340" s="232"/>
      <c r="BT1340" s="232"/>
      <c r="BU1340" s="230"/>
      <c r="BV1340" s="230"/>
      <c r="BW1340" s="231"/>
      <c r="BX1340" s="231"/>
      <c r="BY1340" s="232"/>
      <c r="BZ1340" s="235"/>
      <c r="CA1340" s="257"/>
      <c r="CB1340" s="233"/>
      <c r="CC1340" s="230"/>
      <c r="CD1340" s="230"/>
      <c r="CE1340" s="230"/>
      <c r="CF1340" s="230"/>
      <c r="CG1340" s="230"/>
      <c r="CH1340" s="230"/>
      <c r="CI1340" s="230"/>
      <c r="CJ1340" s="231"/>
      <c r="CK1340" s="231"/>
      <c r="CL1340" s="231"/>
      <c r="CM1340" s="231"/>
      <c r="CN1340" s="231"/>
      <c r="CO1340" s="231"/>
      <c r="CP1340" s="231"/>
      <c r="CQ1340" s="231"/>
      <c r="CR1340" s="232"/>
      <c r="CS1340" s="232"/>
      <c r="CT1340" s="232"/>
      <c r="CU1340" s="232"/>
      <c r="CV1340" s="232"/>
      <c r="CW1340" s="232"/>
      <c r="CX1340" s="232"/>
      <c r="CY1340" s="234"/>
      <c r="CZ1340" s="106"/>
      <c r="DA1340" s="106"/>
      <c r="DB1340" s="106"/>
      <c r="DC1340" s="106"/>
      <c r="DD1340" s="106"/>
      <c r="DE1340" s="106"/>
      <c r="DF1340" s="60"/>
      <c r="DG1340" s="107"/>
      <c r="DH1340" s="107"/>
      <c r="DI1340" s="107"/>
      <c r="DJ1340" s="107"/>
      <c r="DK1340" s="107"/>
      <c r="DL1340" s="107"/>
      <c r="DM1340" s="110"/>
      <c r="DN1340" s="110"/>
      <c r="DO1340" s="110"/>
      <c r="DP1340" s="110"/>
      <c r="DQ1340" s="110"/>
      <c r="DR1340" s="110"/>
      <c r="DS1340" s="110"/>
      <c r="DT1340" s="110"/>
      <c r="DU1340" s="497"/>
      <c r="DV1340" s="497"/>
      <c r="DW1340" s="497"/>
      <c r="DX1340" s="497"/>
      <c r="DY1340" s="497"/>
      <c r="DZ1340" s="497"/>
      <c r="EA1340" s="288">
        <v>0.60748500000000005</v>
      </c>
      <c r="EB1340" s="501">
        <v>1.4627699999999999E-11</v>
      </c>
      <c r="EC1340" s="501">
        <v>6.4175300000000004E-6</v>
      </c>
      <c r="ED1340" s="99">
        <v>5.1464500000000003E-3</v>
      </c>
      <c r="EE1340" s="99">
        <v>6.64249E-3</v>
      </c>
      <c r="EF1340" s="501">
        <v>4.5536200000000002E-9</v>
      </c>
      <c r="EG1340" s="99">
        <v>41.597299999999997</v>
      </c>
      <c r="EH1340" s="99">
        <v>-129.41999999999999</v>
      </c>
      <c r="EI1340" s="99">
        <v>-153.626</v>
      </c>
      <c r="EJ1340" s="99">
        <v>-112.351</v>
      </c>
      <c r="EK1340" s="99">
        <v>-122.236</v>
      </c>
      <c r="EL1340" s="99">
        <v>63.494999999999997</v>
      </c>
      <c r="EM1340" s="99">
        <v>0.33224599999999999</v>
      </c>
      <c r="EN1340" s="99">
        <v>0.75364200000000003</v>
      </c>
      <c r="EO1340" s="99">
        <v>0.64382700000000004</v>
      </c>
      <c r="EP1340" s="99">
        <v>0.55167299999999997</v>
      </c>
      <c r="EQ1340" s="99">
        <v>0.535215</v>
      </c>
      <c r="ER1340" s="99">
        <v>0.73426100000000005</v>
      </c>
      <c r="ES1340" s="99">
        <v>0</v>
      </c>
      <c r="ET1340" s="99">
        <v>13.0769</v>
      </c>
      <c r="EU1340" s="99">
        <v>1.31429</v>
      </c>
      <c r="EV1340" s="99">
        <v>1</v>
      </c>
      <c r="EW1340" s="99">
        <v>3.5</v>
      </c>
      <c r="EX1340" s="119">
        <v>8.625</v>
      </c>
      <c r="EY1340" s="121"/>
      <c r="EZ1340" s="287"/>
      <c r="FA1340" s="83"/>
      <c r="FB1340" s="126"/>
      <c r="FC1340" s="116"/>
      <c r="FD1340" s="116"/>
      <c r="FE1340" s="116"/>
      <c r="FF1340" s="116"/>
      <c r="FG1340" s="116"/>
      <c r="FH1340" s="116"/>
      <c r="FI1340" s="116"/>
      <c r="FJ1340" s="116"/>
      <c r="FK1340" s="116"/>
      <c r="FL1340" s="116"/>
      <c r="FM1340" s="116"/>
      <c r="FN1340" s="116"/>
    </row>
    <row r="1341" spans="1:170" s="3" customFormat="1" ht="15" customHeight="1" x14ac:dyDescent="0.2">
      <c r="A1341" s="342">
        <v>20150203</v>
      </c>
      <c r="B1341" s="342">
        <v>5</v>
      </c>
      <c r="C1341" s="343">
        <v>85</v>
      </c>
      <c r="D1341" s="343">
        <v>1</v>
      </c>
      <c r="E1341" s="343">
        <v>7</v>
      </c>
      <c r="F1341" s="343">
        <v>18</v>
      </c>
      <c r="G1341" s="346">
        <v>2</v>
      </c>
      <c r="H1341" s="435">
        <v>0</v>
      </c>
      <c r="I1341" s="344">
        <v>7301</v>
      </c>
      <c r="J1341" s="101" t="s">
        <v>1979</v>
      </c>
      <c r="K1341" s="345" t="str">
        <f>IF(B1341=2,"Z:\Data\MOOG\HeTao\raw\",IF(B1341=5,"Z:\Data\MOOG\Polo\raw\",IF(B1341=10,"Z:\Data\MOOG\Messi\raw\","")))</f>
        <v>Z:\Data\MOOG\Polo\raw\</v>
      </c>
      <c r="L1341" s="341" t="s">
        <v>3337</v>
      </c>
      <c r="M1341" s="569" t="str">
        <f>IF(NOT(ISERROR(FIND("Training_dt",W1341))),"'Plot Psychometric_HH_dt_yuchen'",IF(NOT(ISERROR(FIND("Training",W1341))),"'Plot Psychometric_HH'",IF(NOT(ISERROR(FIND("1DAT",W1341))),"'Plot Tuning Azimuth_HH'",IF(NOT(ISERROR(FIND("HD_dt",W1341))),"'Plot HeadingDiscimination_PSTH_HH_dt_yuchen'",IF(NOT(ISERROR(FIND("HD",W1341))),"'Plot HeadingDiscimination_PSTH_HH'",IF(NOT(ISERROR(FIND("MemSac",W1341))),"'Memory Saccade Analysis_HH'",IF(NOT(ISERROR(FIND("DelSac",W1341))),"'Memory Saccade Analysis_HH'",IF(NOT(ISERROR(FIND("u-stim",W1341))),"'Plot Microstim_HH'",""))))))))</f>
        <v>'Memory Saccade Analysis_HH'</v>
      </c>
      <c r="N1341" s="573">
        <v>1</v>
      </c>
      <c r="O1341" s="584">
        <v>-1</v>
      </c>
      <c r="P1341" s="590">
        <v>4</v>
      </c>
      <c r="Q1341" s="590">
        <f>IF(B1341=2,60,310)</f>
        <v>310</v>
      </c>
      <c r="R1341" s="590">
        <v>5</v>
      </c>
      <c r="S1341" s="590">
        <f>IF(B1341=2,60,-190)</f>
        <v>-190</v>
      </c>
      <c r="T1341" s="590">
        <v>1</v>
      </c>
      <c r="U1341" s="590">
        <f>IF(Z1341&lt;&gt;"",IF(NOT(ISERROR(FIND("SU",Z1341))),VALUE(RIGHT(Z1341,1))+4,IF(NOT(ISERROR(FIND("MU20",Z1341))),20,IF(NOT(ISERROR(FIND("MU21",Z1341))),21,IF(NOT(ISERROR(FIND("MU2",Z1341))),2,1)))),"")</f>
        <v>5</v>
      </c>
      <c r="V1341" s="583"/>
      <c r="W1341" s="347" t="s">
        <v>2172</v>
      </c>
      <c r="X1341" s="192"/>
      <c r="Y1341" s="219">
        <f>IF(NOT(ISERROR(FIND("MU=SU",X1341))),1,IF(Z1341&lt;&gt;"",IF(NOT(ISERROR(FIND("SU",Z1341))),1,0),""))</f>
        <v>1</v>
      </c>
      <c r="Z1341" s="217" t="s">
        <v>43</v>
      </c>
      <c r="AA1341" s="218">
        <v>1146</v>
      </c>
      <c r="AB1341" s="77">
        <v>20.758199999999999</v>
      </c>
      <c r="AC1341" s="78" t="s">
        <v>3340</v>
      </c>
      <c r="AD1341" s="199"/>
      <c r="AE1341" s="91"/>
      <c r="AF1341" s="79"/>
      <c r="AG1341" s="79"/>
      <c r="AH1341" s="80"/>
      <c r="AI1341" s="81"/>
      <c r="AJ1341" s="81"/>
      <c r="AK1341" s="81"/>
      <c r="AL1341" s="81"/>
      <c r="AM1341" s="114"/>
      <c r="AN1341" s="82"/>
      <c r="AO1341" s="83"/>
      <c r="AP1341" s="83"/>
      <c r="AQ1341" s="83"/>
      <c r="AR1341" s="84"/>
      <c r="AS1341" s="85"/>
      <c r="AT1341" s="85"/>
      <c r="AU1341" s="85"/>
      <c r="AV1341" s="85"/>
      <c r="AW1341" s="104"/>
      <c r="AX1341" s="86"/>
      <c r="AY1341" s="87"/>
      <c r="AZ1341" s="87"/>
      <c r="BA1341" s="87"/>
      <c r="BB1341" s="88"/>
      <c r="BC1341" s="89"/>
      <c r="BD1341" s="89"/>
      <c r="BE1341" s="89"/>
      <c r="BF1341" s="89"/>
      <c r="BG1341" s="115"/>
      <c r="BH1341" s="90"/>
      <c r="BI1341" s="251"/>
      <c r="BJ1341" s="252"/>
      <c r="BK1341" s="252"/>
      <c r="BL1341" s="230"/>
      <c r="BM1341" s="230"/>
      <c r="BN1341" s="230"/>
      <c r="BO1341" s="231"/>
      <c r="BP1341" s="231"/>
      <c r="BQ1341" s="231"/>
      <c r="BR1341" s="232"/>
      <c r="BS1341" s="232"/>
      <c r="BT1341" s="232"/>
      <c r="BU1341" s="230"/>
      <c r="BV1341" s="230"/>
      <c r="BW1341" s="231"/>
      <c r="BX1341" s="231"/>
      <c r="BY1341" s="232"/>
      <c r="BZ1341" s="235"/>
      <c r="CA1341" s="257"/>
      <c r="CB1341" s="233"/>
      <c r="CC1341" s="230"/>
      <c r="CD1341" s="230"/>
      <c r="CE1341" s="230"/>
      <c r="CF1341" s="230"/>
      <c r="CG1341" s="230"/>
      <c r="CH1341" s="230"/>
      <c r="CI1341" s="230"/>
      <c r="CJ1341" s="231"/>
      <c r="CK1341" s="231"/>
      <c r="CL1341" s="231"/>
      <c r="CM1341" s="231"/>
      <c r="CN1341" s="231"/>
      <c r="CO1341" s="231"/>
      <c r="CP1341" s="231"/>
      <c r="CQ1341" s="231"/>
      <c r="CR1341" s="232"/>
      <c r="CS1341" s="232"/>
      <c r="CT1341" s="232"/>
      <c r="CU1341" s="232"/>
      <c r="CV1341" s="232"/>
      <c r="CW1341" s="232"/>
      <c r="CX1341" s="232"/>
      <c r="CY1341" s="234"/>
      <c r="CZ1341" s="106"/>
      <c r="DA1341" s="106"/>
      <c r="DB1341" s="106"/>
      <c r="DC1341" s="106">
        <v>0.9</v>
      </c>
      <c r="DD1341" s="106"/>
      <c r="DE1341" s="106"/>
      <c r="DF1341" s="60"/>
      <c r="DG1341" s="107"/>
      <c r="DH1341" s="107"/>
      <c r="DI1341" s="107"/>
      <c r="DJ1341" s="107"/>
      <c r="DK1341" s="107"/>
      <c r="DL1341" s="107"/>
      <c r="DM1341" s="110"/>
      <c r="DN1341" s="110"/>
      <c r="DO1341" s="110"/>
      <c r="DP1341" s="110"/>
      <c r="DQ1341" s="110"/>
      <c r="DR1341" s="110"/>
      <c r="DS1341" s="110"/>
      <c r="DT1341" s="110"/>
      <c r="DU1341" s="497"/>
      <c r="DV1341" s="497"/>
      <c r="DW1341" s="497"/>
      <c r="DX1341" s="497"/>
      <c r="DY1341" s="497"/>
      <c r="DZ1341" s="497"/>
      <c r="EA1341" s="288">
        <v>0.22254299999999999</v>
      </c>
      <c r="EB1341" s="501">
        <v>1.9940600000000001E-7</v>
      </c>
      <c r="EC1341" s="99">
        <v>2.27524E-3</v>
      </c>
      <c r="ED1341" s="99">
        <v>0.32266499999999998</v>
      </c>
      <c r="EE1341" s="501">
        <v>3.4560799999999998E-7</v>
      </c>
      <c r="EF1341" s="492">
        <v>1.37895E-2</v>
      </c>
      <c r="EG1341" s="99">
        <v>-143.28200000000001</v>
      </c>
      <c r="EH1341" s="99">
        <v>-111.39400000000001</v>
      </c>
      <c r="EI1341" s="99">
        <v>-114.911</v>
      </c>
      <c r="EJ1341" s="99">
        <v>-90.483900000000006</v>
      </c>
      <c r="EK1341" s="99">
        <v>-130.75899999999999</v>
      </c>
      <c r="EL1341" s="99">
        <v>70.630799999999994</v>
      </c>
      <c r="EM1341" s="99">
        <v>0.439666</v>
      </c>
      <c r="EN1341" s="99">
        <v>0.652868</v>
      </c>
      <c r="EO1341" s="99">
        <v>0.55757100000000004</v>
      </c>
      <c r="EP1341" s="99">
        <v>0.395013</v>
      </c>
      <c r="EQ1341" s="99">
        <v>0.67379900000000004</v>
      </c>
      <c r="ER1341" s="99">
        <v>0.56286899999999995</v>
      </c>
      <c r="ES1341" s="99">
        <v>0</v>
      </c>
      <c r="ET1341" s="99">
        <v>3.26742</v>
      </c>
      <c r="EU1341" s="99">
        <v>-3.9283399999999999</v>
      </c>
      <c r="EV1341" s="99">
        <v>-3.8435000000000001</v>
      </c>
      <c r="EW1341" s="99">
        <v>1.8970100000000001</v>
      </c>
      <c r="EX1341" s="119">
        <v>-3.7940200000000002</v>
      </c>
      <c r="EY1341" s="121"/>
      <c r="EZ1341" s="287"/>
      <c r="FA1341" s="83"/>
      <c r="FB1341" s="126"/>
      <c r="FC1341" s="116"/>
      <c r="FD1341" s="116"/>
      <c r="FE1341" s="116"/>
      <c r="FF1341" s="116"/>
      <c r="FG1341" s="116"/>
      <c r="FH1341" s="116"/>
      <c r="FI1341" s="116"/>
      <c r="FJ1341" s="116"/>
      <c r="FK1341" s="116"/>
      <c r="FL1341" s="116"/>
      <c r="FM1341" s="116"/>
      <c r="FN1341" s="116"/>
    </row>
    <row r="1342" spans="1:170" s="3" customFormat="1" ht="15" customHeight="1" x14ac:dyDescent="0.2">
      <c r="A1342" s="342">
        <v>20150203</v>
      </c>
      <c r="B1342" s="342">
        <v>5</v>
      </c>
      <c r="C1342" s="343">
        <v>85</v>
      </c>
      <c r="D1342" s="343">
        <v>1</v>
      </c>
      <c r="E1342" s="343">
        <v>7</v>
      </c>
      <c r="F1342" s="343">
        <v>18</v>
      </c>
      <c r="G1342" s="346">
        <v>2</v>
      </c>
      <c r="H1342" s="435">
        <v>0</v>
      </c>
      <c r="I1342" s="344">
        <v>7301</v>
      </c>
      <c r="J1342" s="101" t="s">
        <v>1979</v>
      </c>
      <c r="K1342" s="345" t="str">
        <f>IF(B1342=2,"Z:\Data\MOOG\HeTao\raw\",IF(B1342=5,"Z:\Data\MOOG\Polo\raw\",IF(B1342=10,"Z:\Data\MOOG\Messi\raw\","")))</f>
        <v>Z:\Data\MOOG\Polo\raw\</v>
      </c>
      <c r="L1342" s="341" t="s">
        <v>3337</v>
      </c>
      <c r="M1342" s="569" t="str">
        <f>IF(NOT(ISERROR(FIND("Training_dt",W1342))),"'Plot Psychometric_HH_dt_yuchen'",IF(NOT(ISERROR(FIND("Training",W1342))),"'Plot Psychometric_HH'",IF(NOT(ISERROR(FIND("1DAT",W1342))),"'Plot Tuning Azimuth_HH'",IF(NOT(ISERROR(FIND("HD_dt",W1342))),"'Plot HeadingDiscimination_PSTH_HH_dt_yuchen'",IF(NOT(ISERROR(FIND("HD",W1342))),"'Plot HeadingDiscimination_PSTH_HH'",IF(NOT(ISERROR(FIND("MemSac",W1342))),"'Memory Saccade Analysis_HH'",IF(NOT(ISERROR(FIND("DelSac",W1342))),"'Memory Saccade Analysis_HH'",IF(NOT(ISERROR(FIND("u-stim",W1342))),"'Plot Microstim_HH'",""))))))))</f>
        <v>'Memory Saccade Analysis_HH'</v>
      </c>
      <c r="N1342" s="573">
        <v>1</v>
      </c>
      <c r="O1342" s="584">
        <v>-1</v>
      </c>
      <c r="P1342" s="590">
        <v>4</v>
      </c>
      <c r="Q1342" s="590">
        <f>IF(B1342=2,60,310)</f>
        <v>310</v>
      </c>
      <c r="R1342" s="590">
        <v>5</v>
      </c>
      <c r="S1342" s="590">
        <f>IF(B1342=2,60,-190)</f>
        <v>-190</v>
      </c>
      <c r="T1342" s="590">
        <v>1</v>
      </c>
      <c r="U1342" s="590">
        <f>IF(Z1342&lt;&gt;"",IF(NOT(ISERROR(FIND("SU",Z1342))),VALUE(RIGHT(Z1342,1))+4,IF(NOT(ISERROR(FIND("MU20",Z1342))),20,IF(NOT(ISERROR(FIND("MU21",Z1342))),21,IF(NOT(ISERROR(FIND("MU2",Z1342))),2,1)))),"")</f>
        <v>6</v>
      </c>
      <c r="V1342" s="583"/>
      <c r="W1342" s="347" t="s">
        <v>2172</v>
      </c>
      <c r="X1342" s="192"/>
      <c r="Y1342" s="219">
        <f>IF(NOT(ISERROR(FIND("MU=SU",X1342))),1,IF(Z1342&lt;&gt;"",IF(NOT(ISERROR(FIND("SU",Z1342))),1,0),""))</f>
        <v>1</v>
      </c>
      <c r="Z1342" s="217" t="s">
        <v>46</v>
      </c>
      <c r="AA1342" s="218">
        <v>3439</v>
      </c>
      <c r="AB1342" s="77">
        <v>8.4008400000000005</v>
      </c>
      <c r="AC1342" s="78" t="s">
        <v>3341</v>
      </c>
      <c r="AD1342" s="199"/>
      <c r="AE1342" s="91"/>
      <c r="AF1342" s="79"/>
      <c r="AG1342" s="79"/>
      <c r="AH1342" s="80"/>
      <c r="AI1342" s="81"/>
      <c r="AJ1342" s="81"/>
      <c r="AK1342" s="81"/>
      <c r="AL1342" s="81"/>
      <c r="AM1342" s="114"/>
      <c r="AN1342" s="82"/>
      <c r="AO1342" s="83"/>
      <c r="AP1342" s="83"/>
      <c r="AQ1342" s="83"/>
      <c r="AR1342" s="84"/>
      <c r="AS1342" s="85"/>
      <c r="AT1342" s="85"/>
      <c r="AU1342" s="85"/>
      <c r="AV1342" s="85"/>
      <c r="AW1342" s="104"/>
      <c r="AX1342" s="86"/>
      <c r="AY1342" s="87"/>
      <c r="AZ1342" s="87"/>
      <c r="BA1342" s="87"/>
      <c r="BB1342" s="88"/>
      <c r="BC1342" s="89"/>
      <c r="BD1342" s="89"/>
      <c r="BE1342" s="89"/>
      <c r="BF1342" s="89"/>
      <c r="BG1342" s="115"/>
      <c r="BH1342" s="90"/>
      <c r="BI1342" s="251"/>
      <c r="BJ1342" s="252"/>
      <c r="BK1342" s="252"/>
      <c r="BL1342" s="230"/>
      <c r="BM1342" s="230"/>
      <c r="BN1342" s="230"/>
      <c r="BO1342" s="231"/>
      <c r="BP1342" s="231"/>
      <c r="BQ1342" s="231"/>
      <c r="BR1342" s="232"/>
      <c r="BS1342" s="232"/>
      <c r="BT1342" s="232"/>
      <c r="BU1342" s="230"/>
      <c r="BV1342" s="230"/>
      <c r="BW1342" s="231"/>
      <c r="BX1342" s="231"/>
      <c r="BY1342" s="232"/>
      <c r="BZ1342" s="235"/>
      <c r="CA1342" s="257"/>
      <c r="CB1342" s="233"/>
      <c r="CC1342" s="230"/>
      <c r="CD1342" s="230"/>
      <c r="CE1342" s="230"/>
      <c r="CF1342" s="230"/>
      <c r="CG1342" s="230"/>
      <c r="CH1342" s="230"/>
      <c r="CI1342" s="230"/>
      <c r="CJ1342" s="231"/>
      <c r="CK1342" s="231"/>
      <c r="CL1342" s="231"/>
      <c r="CM1342" s="231"/>
      <c r="CN1342" s="231"/>
      <c r="CO1342" s="231"/>
      <c r="CP1342" s="231"/>
      <c r="CQ1342" s="231"/>
      <c r="CR1342" s="232"/>
      <c r="CS1342" s="232"/>
      <c r="CT1342" s="232"/>
      <c r="CU1342" s="232"/>
      <c r="CV1342" s="232"/>
      <c r="CW1342" s="232"/>
      <c r="CX1342" s="232"/>
      <c r="CY1342" s="234"/>
      <c r="CZ1342" s="106"/>
      <c r="DA1342" s="106"/>
      <c r="DB1342" s="106"/>
      <c r="DC1342" s="106">
        <v>0.9</v>
      </c>
      <c r="DD1342" s="106"/>
      <c r="DE1342" s="106"/>
      <c r="DF1342" s="60"/>
      <c r="DG1342" s="107"/>
      <c r="DH1342" s="107"/>
      <c r="DI1342" s="107"/>
      <c r="DJ1342" s="107"/>
      <c r="DK1342" s="107"/>
      <c r="DL1342" s="107"/>
      <c r="DM1342" s="110"/>
      <c r="DN1342" s="110"/>
      <c r="DO1342" s="110"/>
      <c r="DP1342" s="110"/>
      <c r="DQ1342" s="110"/>
      <c r="DR1342" s="110"/>
      <c r="DS1342" s="110"/>
      <c r="DT1342" s="110"/>
      <c r="DU1342" s="497"/>
      <c r="DV1342" s="497"/>
      <c r="DW1342" s="497"/>
      <c r="DX1342" s="497"/>
      <c r="DY1342" s="497"/>
      <c r="DZ1342" s="497"/>
      <c r="EA1342" s="288">
        <v>0.36297400000000002</v>
      </c>
      <c r="EB1342" s="99">
        <v>0.43043199999999998</v>
      </c>
      <c r="EC1342" s="501">
        <v>5.6601999999999998E-5</v>
      </c>
      <c r="ED1342" s="99">
        <v>4.76692E-3</v>
      </c>
      <c r="EE1342" s="99">
        <v>0.121</v>
      </c>
      <c r="EF1342" s="99">
        <v>1.46777E-2</v>
      </c>
      <c r="EG1342" s="99">
        <v>-177.14599999999999</v>
      </c>
      <c r="EH1342" s="99">
        <v>127.753</v>
      </c>
      <c r="EI1342" s="99">
        <v>158.11699999999999</v>
      </c>
      <c r="EJ1342" s="99">
        <v>152.82400000000001</v>
      </c>
      <c r="EK1342" s="99">
        <v>79.759900000000002</v>
      </c>
      <c r="EL1342" s="99">
        <v>-141.976</v>
      </c>
      <c r="EM1342" s="99">
        <v>0.406171</v>
      </c>
      <c r="EN1342" s="99">
        <v>0.388345</v>
      </c>
      <c r="EO1342" s="99">
        <v>0.64233600000000002</v>
      </c>
      <c r="EP1342" s="99">
        <v>0.55144099999999996</v>
      </c>
      <c r="EQ1342" s="99">
        <v>0.42934899999999998</v>
      </c>
      <c r="ER1342" s="99">
        <v>0.55369500000000005</v>
      </c>
      <c r="ES1342" s="99">
        <v>0</v>
      </c>
      <c r="ET1342" s="99">
        <v>-2.7675100000000001</v>
      </c>
      <c r="EU1342" s="99">
        <v>-3.6734499999999999</v>
      </c>
      <c r="EV1342" s="99">
        <v>1.0041899999999999</v>
      </c>
      <c r="EW1342" s="99">
        <v>1.41971</v>
      </c>
      <c r="EX1342" s="119">
        <v>3.7051099999999999</v>
      </c>
      <c r="EY1342" s="121"/>
      <c r="EZ1342" s="287"/>
      <c r="FA1342" s="83"/>
      <c r="FB1342" s="126"/>
      <c r="FC1342" s="116"/>
      <c r="FD1342" s="116"/>
      <c r="FE1342" s="116"/>
      <c r="FF1342" s="116"/>
      <c r="FG1342" s="116"/>
      <c r="FH1342" s="116"/>
      <c r="FI1342" s="116"/>
      <c r="FJ1342" s="116"/>
      <c r="FK1342" s="116"/>
      <c r="FL1342" s="116"/>
      <c r="FM1342" s="116"/>
      <c r="FN1342" s="116"/>
    </row>
    <row r="1343" spans="1:170" s="3" customFormat="1" ht="15" customHeight="1" x14ac:dyDescent="0.2">
      <c r="A1343" s="342">
        <v>20150203</v>
      </c>
      <c r="B1343" s="342">
        <v>5</v>
      </c>
      <c r="C1343" s="343">
        <v>85</v>
      </c>
      <c r="D1343" s="343">
        <v>1</v>
      </c>
      <c r="E1343" s="343">
        <v>7</v>
      </c>
      <c r="F1343" s="343">
        <v>18</v>
      </c>
      <c r="G1343" s="346">
        <v>2</v>
      </c>
      <c r="H1343" s="435">
        <v>0</v>
      </c>
      <c r="I1343" s="344">
        <v>7267</v>
      </c>
      <c r="J1343" s="101" t="s">
        <v>1979</v>
      </c>
      <c r="K1343" s="345" t="str">
        <f>IF(B1343=2,"Z:\Data\MOOG\HeTao\raw\",IF(B1343=5,"Z:\Data\MOOG\Polo\raw\",IF(B1343=10,"Z:\Data\MOOG\Messi\raw\","")))</f>
        <v>Z:\Data\MOOG\Polo\raw\</v>
      </c>
      <c r="L1343" s="341" t="s">
        <v>3342</v>
      </c>
      <c r="M1343" s="569" t="str">
        <f>IF(NOT(ISERROR(FIND("Training_dt",W1343))),"'Plot Psychometric_HH_dt_yuchen'",IF(NOT(ISERROR(FIND("Training",W1343))),"'Plot Psychometric_HH'",IF(NOT(ISERROR(FIND("1DAT",W1343))),"'Plot Tuning Azimuth_HH'",IF(NOT(ISERROR(FIND("HD_dt",W1343))),"'Plot HeadingDiscimination_PSTH_HH_dt_yuchen'",IF(NOT(ISERROR(FIND("HD",W1343))),"'Plot HeadingDiscimination_PSTH_HH'",IF(NOT(ISERROR(FIND("MemSac",W1343))),"'Memory Saccade Analysis_HH'",IF(NOT(ISERROR(FIND("DelSac",W1343))),"'Memory Saccade Analysis_HH'",IF(NOT(ISERROR(FIND("u-stim",W1343))),"'Plot Microstim_HH'",""))))))))</f>
        <v>'Memory Saccade Analysis_HH'</v>
      </c>
      <c r="N1343" s="573">
        <v>1</v>
      </c>
      <c r="O1343" s="584">
        <v>-1</v>
      </c>
      <c r="P1343" s="590">
        <v>4</v>
      </c>
      <c r="Q1343" s="590">
        <f>IF(B1343=2,60,310)</f>
        <v>310</v>
      </c>
      <c r="R1343" s="590">
        <v>5</v>
      </c>
      <c r="S1343" s="590">
        <f>IF(B1343=2,60,-190)</f>
        <v>-190</v>
      </c>
      <c r="T1343" s="590">
        <v>1</v>
      </c>
      <c r="U1343" s="590">
        <f>IF(Z1343&lt;&gt;"",IF(NOT(ISERROR(FIND("SU",Z1343))),VALUE(RIGHT(Z1343,1))+4,IF(NOT(ISERROR(FIND("MU20",Z1343))),20,IF(NOT(ISERROR(FIND("MU21",Z1343))),21,IF(NOT(ISERROR(FIND("MU2",Z1343))),2,1)))),"")</f>
        <v>5</v>
      </c>
      <c r="V1343" s="583"/>
      <c r="W1343" s="347" t="s">
        <v>2172</v>
      </c>
      <c r="X1343" s="192"/>
      <c r="Y1343" s="219">
        <f>IF(NOT(ISERROR(FIND("MU=SU",X1343))),1,IF(Z1343&lt;&gt;"",IF(NOT(ISERROR(FIND("SU",Z1343))),1,0),""))</f>
        <v>1</v>
      </c>
      <c r="Z1343" s="217" t="s">
        <v>43</v>
      </c>
      <c r="AA1343" s="218">
        <v>1869</v>
      </c>
      <c r="AB1343" s="77">
        <v>13.811299999999999</v>
      </c>
      <c r="AC1343" s="78" t="s">
        <v>3343</v>
      </c>
      <c r="AD1343" s="199"/>
      <c r="AE1343" s="91"/>
      <c r="AF1343" s="79"/>
      <c r="AG1343" s="79"/>
      <c r="AH1343" s="80"/>
      <c r="AI1343" s="81"/>
      <c r="AJ1343" s="81"/>
      <c r="AK1343" s="81"/>
      <c r="AL1343" s="81"/>
      <c r="AM1343" s="114"/>
      <c r="AN1343" s="82"/>
      <c r="AO1343" s="83"/>
      <c r="AP1343" s="83"/>
      <c r="AQ1343" s="83"/>
      <c r="AR1343" s="84"/>
      <c r="AS1343" s="85"/>
      <c r="AT1343" s="85"/>
      <c r="AU1343" s="85"/>
      <c r="AV1343" s="85"/>
      <c r="AW1343" s="104"/>
      <c r="AX1343" s="86"/>
      <c r="AY1343" s="87"/>
      <c r="AZ1343" s="87"/>
      <c r="BA1343" s="87"/>
      <c r="BB1343" s="88"/>
      <c r="BC1343" s="89"/>
      <c r="BD1343" s="89"/>
      <c r="BE1343" s="89"/>
      <c r="BF1343" s="89"/>
      <c r="BG1343" s="115"/>
      <c r="BH1343" s="90"/>
      <c r="BI1343" s="251"/>
      <c r="BJ1343" s="252"/>
      <c r="BK1343" s="252"/>
      <c r="BL1343" s="230"/>
      <c r="BM1343" s="230"/>
      <c r="BN1343" s="230"/>
      <c r="BO1343" s="231"/>
      <c r="BP1343" s="231"/>
      <c r="BQ1343" s="231"/>
      <c r="BR1343" s="232"/>
      <c r="BS1343" s="232"/>
      <c r="BT1343" s="232"/>
      <c r="BU1343" s="230"/>
      <c r="BV1343" s="230"/>
      <c r="BW1343" s="231"/>
      <c r="BX1343" s="231"/>
      <c r="BY1343" s="232"/>
      <c r="BZ1343" s="235"/>
      <c r="CA1343" s="257"/>
      <c r="CB1343" s="233"/>
      <c r="CC1343" s="230"/>
      <c r="CD1343" s="230"/>
      <c r="CE1343" s="230"/>
      <c r="CF1343" s="230"/>
      <c r="CG1343" s="230"/>
      <c r="CH1343" s="230"/>
      <c r="CI1343" s="230"/>
      <c r="CJ1343" s="231"/>
      <c r="CK1343" s="231"/>
      <c r="CL1343" s="231"/>
      <c r="CM1343" s="231"/>
      <c r="CN1343" s="231"/>
      <c r="CO1343" s="231"/>
      <c r="CP1343" s="231"/>
      <c r="CQ1343" s="231"/>
      <c r="CR1343" s="232"/>
      <c r="CS1343" s="232"/>
      <c r="CT1343" s="232"/>
      <c r="CU1343" s="232"/>
      <c r="CV1343" s="232"/>
      <c r="CW1343" s="232"/>
      <c r="CX1343" s="232"/>
      <c r="CY1343" s="234"/>
      <c r="CZ1343" s="106"/>
      <c r="DA1343" s="106"/>
      <c r="DB1343" s="106"/>
      <c r="DC1343" s="106">
        <v>1</v>
      </c>
      <c r="DD1343" s="106"/>
      <c r="DE1343" s="106"/>
      <c r="DF1343" s="60"/>
      <c r="DG1343" s="107"/>
      <c r="DH1343" s="107"/>
      <c r="DI1343" s="107"/>
      <c r="DJ1343" s="107"/>
      <c r="DK1343" s="107"/>
      <c r="DL1343" s="107"/>
      <c r="DM1343" s="110"/>
      <c r="DN1343" s="110"/>
      <c r="DO1343" s="110"/>
      <c r="DP1343" s="110"/>
      <c r="DQ1343" s="110"/>
      <c r="DR1343" s="110"/>
      <c r="DS1343" s="110"/>
      <c r="DT1343" s="110"/>
      <c r="DU1343" s="497"/>
      <c r="DV1343" s="497"/>
      <c r="DW1343" s="497"/>
      <c r="DX1343" s="497"/>
      <c r="DY1343" s="497"/>
      <c r="DZ1343" s="497"/>
      <c r="EA1343" s="288">
        <v>5.2208200000000003E-2</v>
      </c>
      <c r="EB1343" s="501">
        <v>4.6862200000000004E-9</v>
      </c>
      <c r="EC1343" s="111">
        <v>2.60353E-9</v>
      </c>
      <c r="ED1343" s="111">
        <v>5.2548899999999997E-8</v>
      </c>
      <c r="EE1343" s="501">
        <v>1.6090300000000001E-5</v>
      </c>
      <c r="EF1343" s="99">
        <v>0.45487</v>
      </c>
      <c r="EG1343" s="99">
        <v>118.402</v>
      </c>
      <c r="EH1343" s="99">
        <v>156.17400000000001</v>
      </c>
      <c r="EI1343" s="99">
        <v>153.899</v>
      </c>
      <c r="EJ1343" s="99">
        <v>158.625</v>
      </c>
      <c r="EK1343" s="99">
        <v>173.17400000000001</v>
      </c>
      <c r="EL1343" s="99">
        <v>119.822</v>
      </c>
      <c r="EM1343" s="99">
        <v>0.53050799999999998</v>
      </c>
      <c r="EN1343" s="99">
        <v>0.72376399999999996</v>
      </c>
      <c r="EO1343" s="99">
        <v>0.72885900000000003</v>
      </c>
      <c r="EP1343" s="99">
        <v>0.69739700000000004</v>
      </c>
      <c r="EQ1343" s="99">
        <v>0.63568499999999994</v>
      </c>
      <c r="ER1343" s="99">
        <v>0.43854900000000002</v>
      </c>
      <c r="ES1343" s="99">
        <v>0</v>
      </c>
      <c r="ET1343" s="99">
        <v>7.9874999999999998</v>
      </c>
      <c r="EU1343" s="99">
        <v>6.3270600000000004</v>
      </c>
      <c r="EV1343" s="99">
        <v>4.7735500000000002</v>
      </c>
      <c r="EW1343" s="99">
        <v>6.77677</v>
      </c>
      <c r="EX1343" s="119">
        <v>-4.0740100000000004</v>
      </c>
      <c r="EY1343" s="121"/>
      <c r="EZ1343" s="287"/>
      <c r="FA1343" s="83"/>
      <c r="FB1343" s="126"/>
      <c r="FC1343" s="116"/>
      <c r="FD1343" s="116"/>
      <c r="FE1343" s="116"/>
      <c r="FF1343" s="116"/>
      <c r="FG1343" s="116"/>
      <c r="FH1343" s="116"/>
      <c r="FI1343" s="116"/>
      <c r="FJ1343" s="116"/>
      <c r="FK1343" s="116"/>
      <c r="FL1343" s="116"/>
      <c r="FM1343" s="116"/>
      <c r="FN1343" s="116"/>
    </row>
    <row r="1344" spans="1:170" s="3" customFormat="1" ht="15" customHeight="1" x14ac:dyDescent="0.2">
      <c r="A1344" s="342">
        <v>20150203</v>
      </c>
      <c r="B1344" s="342">
        <v>5</v>
      </c>
      <c r="C1344" s="343">
        <v>85</v>
      </c>
      <c r="D1344" s="343">
        <v>1</v>
      </c>
      <c r="E1344" s="343">
        <v>7</v>
      </c>
      <c r="F1344" s="343">
        <v>18</v>
      </c>
      <c r="G1344" s="346">
        <v>2</v>
      </c>
      <c r="H1344" s="435">
        <v>0</v>
      </c>
      <c r="I1344" s="344">
        <v>7267</v>
      </c>
      <c r="J1344" s="101" t="s">
        <v>1979</v>
      </c>
      <c r="K1344" s="345" t="str">
        <f>IF(B1344=2,"Z:\Data\MOOG\HeTao\raw\",IF(B1344=5,"Z:\Data\MOOG\Polo\raw\",IF(B1344=10,"Z:\Data\MOOG\Messi\raw\","")))</f>
        <v>Z:\Data\MOOG\Polo\raw\</v>
      </c>
      <c r="L1344" s="341" t="s">
        <v>3342</v>
      </c>
      <c r="M1344" s="569" t="str">
        <f>IF(NOT(ISERROR(FIND("Training_dt",W1344))),"'Plot Psychometric_HH_dt_yuchen'",IF(NOT(ISERROR(FIND("Training",W1344))),"'Plot Psychometric_HH'",IF(NOT(ISERROR(FIND("1DAT",W1344))),"'Plot Tuning Azimuth_HH'",IF(NOT(ISERROR(FIND("HD_dt",W1344))),"'Plot HeadingDiscimination_PSTH_HH_dt_yuchen'",IF(NOT(ISERROR(FIND("HD",W1344))),"'Plot HeadingDiscimination_PSTH_HH'",IF(NOT(ISERROR(FIND("MemSac",W1344))),"'Memory Saccade Analysis_HH'",IF(NOT(ISERROR(FIND("DelSac",W1344))),"'Memory Saccade Analysis_HH'",IF(NOT(ISERROR(FIND("u-stim",W1344))),"'Plot Microstim_HH'",""))))))))</f>
        <v>'Memory Saccade Analysis_HH'</v>
      </c>
      <c r="N1344" s="573">
        <v>1</v>
      </c>
      <c r="O1344" s="584">
        <v>-1</v>
      </c>
      <c r="P1344" s="590">
        <v>4</v>
      </c>
      <c r="Q1344" s="590">
        <f>IF(B1344=2,60,310)</f>
        <v>310</v>
      </c>
      <c r="R1344" s="590">
        <v>5</v>
      </c>
      <c r="S1344" s="590">
        <f>IF(B1344=2,60,-190)</f>
        <v>-190</v>
      </c>
      <c r="T1344" s="590">
        <v>1</v>
      </c>
      <c r="U1344" s="590">
        <f>IF(Z1344&lt;&gt;"",IF(NOT(ISERROR(FIND("SU",Z1344))),VALUE(RIGHT(Z1344,1))+4,IF(NOT(ISERROR(FIND("MU20",Z1344))),20,IF(NOT(ISERROR(FIND("MU21",Z1344))),21,IF(NOT(ISERROR(FIND("MU2",Z1344))),2,1)))),"")</f>
        <v>6</v>
      </c>
      <c r="V1344" s="583"/>
      <c r="W1344" s="347" t="s">
        <v>2172</v>
      </c>
      <c r="X1344" s="192"/>
      <c r="Y1344" s="219">
        <f>IF(NOT(ISERROR(FIND("MU=SU",X1344))),1,IF(Z1344&lt;&gt;"",IF(NOT(ISERROR(FIND("SU",Z1344))),1,0),""))</f>
        <v>1</v>
      </c>
      <c r="Z1344" s="217" t="s">
        <v>46</v>
      </c>
      <c r="AA1344" s="218">
        <v>1179</v>
      </c>
      <c r="AB1344" s="77">
        <v>15.5548</v>
      </c>
      <c r="AC1344" s="78" t="s">
        <v>3344</v>
      </c>
      <c r="AD1344" s="199"/>
      <c r="AE1344" s="91"/>
      <c r="AF1344" s="79"/>
      <c r="AG1344" s="79"/>
      <c r="AH1344" s="80"/>
      <c r="AI1344" s="81"/>
      <c r="AJ1344" s="81"/>
      <c r="AK1344" s="81"/>
      <c r="AL1344" s="81"/>
      <c r="AM1344" s="114"/>
      <c r="AN1344" s="82"/>
      <c r="AO1344" s="83"/>
      <c r="AP1344" s="83"/>
      <c r="AQ1344" s="83"/>
      <c r="AR1344" s="84"/>
      <c r="AS1344" s="85"/>
      <c r="AT1344" s="85"/>
      <c r="AU1344" s="85"/>
      <c r="AV1344" s="85"/>
      <c r="AW1344" s="104"/>
      <c r="AX1344" s="86"/>
      <c r="AY1344" s="87"/>
      <c r="AZ1344" s="87"/>
      <c r="BA1344" s="87"/>
      <c r="BB1344" s="88"/>
      <c r="BC1344" s="89"/>
      <c r="BD1344" s="89"/>
      <c r="BE1344" s="89"/>
      <c r="BF1344" s="89"/>
      <c r="BG1344" s="115"/>
      <c r="BH1344" s="90"/>
      <c r="BI1344" s="251"/>
      <c r="BJ1344" s="252"/>
      <c r="BK1344" s="252"/>
      <c r="BL1344" s="230"/>
      <c r="BM1344" s="230"/>
      <c r="BN1344" s="230"/>
      <c r="BO1344" s="231"/>
      <c r="BP1344" s="231"/>
      <c r="BQ1344" s="231"/>
      <c r="BR1344" s="232"/>
      <c r="BS1344" s="232"/>
      <c r="BT1344" s="232"/>
      <c r="BU1344" s="230"/>
      <c r="BV1344" s="230"/>
      <c r="BW1344" s="231"/>
      <c r="BX1344" s="231"/>
      <c r="BY1344" s="232"/>
      <c r="BZ1344" s="235"/>
      <c r="CA1344" s="257"/>
      <c r="CB1344" s="233"/>
      <c r="CC1344" s="230"/>
      <c r="CD1344" s="230"/>
      <c r="CE1344" s="230"/>
      <c r="CF1344" s="230"/>
      <c r="CG1344" s="230"/>
      <c r="CH1344" s="230"/>
      <c r="CI1344" s="230"/>
      <c r="CJ1344" s="231"/>
      <c r="CK1344" s="231"/>
      <c r="CL1344" s="231"/>
      <c r="CM1344" s="231"/>
      <c r="CN1344" s="231"/>
      <c r="CO1344" s="231"/>
      <c r="CP1344" s="231"/>
      <c r="CQ1344" s="231"/>
      <c r="CR1344" s="232"/>
      <c r="CS1344" s="232"/>
      <c r="CT1344" s="232"/>
      <c r="CU1344" s="232"/>
      <c r="CV1344" s="232"/>
      <c r="CW1344" s="232"/>
      <c r="CX1344" s="232"/>
      <c r="CY1344" s="234"/>
      <c r="CZ1344" s="106"/>
      <c r="DA1344" s="106"/>
      <c r="DB1344" s="106"/>
      <c r="DC1344" s="106"/>
      <c r="DD1344" s="106"/>
      <c r="DE1344" s="106"/>
      <c r="DF1344" s="60"/>
      <c r="DG1344" s="107"/>
      <c r="DH1344" s="107"/>
      <c r="DI1344" s="107"/>
      <c r="DJ1344" s="107"/>
      <c r="DK1344" s="107"/>
      <c r="DL1344" s="107"/>
      <c r="DM1344" s="110"/>
      <c r="DN1344" s="110"/>
      <c r="DO1344" s="110"/>
      <c r="DP1344" s="110"/>
      <c r="DQ1344" s="110"/>
      <c r="DR1344" s="110"/>
      <c r="DS1344" s="110"/>
      <c r="DT1344" s="110"/>
      <c r="DU1344" s="497"/>
      <c r="DV1344" s="497"/>
      <c r="DW1344" s="497"/>
      <c r="DX1344" s="497"/>
      <c r="DY1344" s="497"/>
      <c r="DZ1344" s="497"/>
      <c r="EA1344" s="288">
        <v>0.15398800000000001</v>
      </c>
      <c r="EB1344" s="99">
        <v>2.4160200000000001E-3</v>
      </c>
      <c r="EC1344" s="99">
        <v>0.307313</v>
      </c>
      <c r="ED1344" s="99">
        <v>0.232516</v>
      </c>
      <c r="EE1344" s="99">
        <v>0.70723400000000003</v>
      </c>
      <c r="EF1344" s="501">
        <v>6.1630799999999998E-6</v>
      </c>
      <c r="EG1344" s="99">
        <v>39.3294</v>
      </c>
      <c r="EH1344" s="99">
        <v>-148.14599999999999</v>
      </c>
      <c r="EI1344" s="99">
        <v>-6.7549999999999999</v>
      </c>
      <c r="EJ1344" s="99">
        <v>10.351100000000001</v>
      </c>
      <c r="EK1344" s="99">
        <v>30.3612</v>
      </c>
      <c r="EL1344" s="99">
        <v>117.991</v>
      </c>
      <c r="EM1344" s="99">
        <v>0.48808800000000002</v>
      </c>
      <c r="EN1344" s="99">
        <v>0.58287</v>
      </c>
      <c r="EO1344" s="99">
        <v>0.4027</v>
      </c>
      <c r="EP1344" s="99">
        <v>0.424346</v>
      </c>
      <c r="EQ1344" s="99">
        <v>0.30258200000000002</v>
      </c>
      <c r="ER1344" s="99">
        <v>0.64505599999999996</v>
      </c>
      <c r="ES1344" s="99">
        <v>0</v>
      </c>
      <c r="ET1344" s="99">
        <v>2.2189800000000002</v>
      </c>
      <c r="EU1344" s="99">
        <v>-1.70055</v>
      </c>
      <c r="EV1344" s="99">
        <v>0.80332599999999998</v>
      </c>
      <c r="EW1344" s="99">
        <v>0.36514799999999997</v>
      </c>
      <c r="EX1344" s="119">
        <v>8.3071300000000008</v>
      </c>
      <c r="EY1344" s="121"/>
      <c r="EZ1344" s="287"/>
      <c r="FA1344" s="83"/>
      <c r="FB1344" s="126"/>
      <c r="FC1344" s="116"/>
      <c r="FD1344" s="116"/>
      <c r="FE1344" s="116"/>
      <c r="FF1344" s="116"/>
      <c r="FG1344" s="116"/>
      <c r="FH1344" s="116"/>
      <c r="FI1344" s="116"/>
      <c r="FJ1344" s="116"/>
      <c r="FK1344" s="116"/>
      <c r="FL1344" s="116"/>
      <c r="FM1344" s="116"/>
      <c r="FN1344" s="116"/>
    </row>
    <row r="1345" spans="1:170" s="3" customFormat="1" ht="15" customHeight="1" x14ac:dyDescent="0.2">
      <c r="A1345" s="342">
        <v>20150203</v>
      </c>
      <c r="B1345" s="342">
        <v>5</v>
      </c>
      <c r="C1345" s="343">
        <v>85</v>
      </c>
      <c r="D1345" s="343">
        <v>1</v>
      </c>
      <c r="E1345" s="343">
        <v>7</v>
      </c>
      <c r="F1345" s="343">
        <v>18</v>
      </c>
      <c r="G1345" s="346">
        <v>2</v>
      </c>
      <c r="H1345" s="435">
        <v>0</v>
      </c>
      <c r="I1345" s="344">
        <v>6798</v>
      </c>
      <c r="J1345" s="101" t="s">
        <v>1979</v>
      </c>
      <c r="K1345" s="345" t="str">
        <f>IF(B1345=2,"Z:\Data\MOOG\HeTao\raw\",IF(B1345=5,"Z:\Data\MOOG\Polo\raw\",IF(B1345=10,"Z:\Data\MOOG\Messi\raw\","")))</f>
        <v>Z:\Data\MOOG\Polo\raw\</v>
      </c>
      <c r="L1345" s="341" t="s">
        <v>3345</v>
      </c>
      <c r="M1345" s="569" t="str">
        <f>IF(NOT(ISERROR(FIND("Training_dt",W1345))),"'Plot Psychometric_HH_dt_yuchen'",IF(NOT(ISERROR(FIND("Training",W1345))),"'Plot Psychometric_HH'",IF(NOT(ISERROR(FIND("1DAT",W1345))),"'Plot Tuning Azimuth_HH'",IF(NOT(ISERROR(FIND("HD_dt",W1345))),"'Plot HeadingDiscimination_PSTH_HH_dt_yuchen'",IF(NOT(ISERROR(FIND("HD",W1345))),"'Plot HeadingDiscimination_PSTH_HH'",IF(NOT(ISERROR(FIND("MemSac",W1345))),"'Memory Saccade Analysis_HH'",IF(NOT(ISERROR(FIND("DelSac",W1345))),"'Memory Saccade Analysis_HH'",IF(NOT(ISERROR(FIND("u-stim",W1345))),"'Plot Microstim_HH'",""))))))))</f>
        <v>'Memory Saccade Analysis_HH'</v>
      </c>
      <c r="N1345" s="573">
        <v>1</v>
      </c>
      <c r="O1345" s="584">
        <v>-1</v>
      </c>
      <c r="P1345" s="590">
        <v>4</v>
      </c>
      <c r="Q1345" s="590">
        <f>IF(B1345=2,60,310)</f>
        <v>310</v>
      </c>
      <c r="R1345" s="590">
        <v>5</v>
      </c>
      <c r="S1345" s="590">
        <f>IF(B1345=2,60,-190)</f>
        <v>-190</v>
      </c>
      <c r="T1345" s="590">
        <v>1</v>
      </c>
      <c r="U1345" s="590">
        <f>IF(Z1345&lt;&gt;"",IF(NOT(ISERROR(FIND("SU",Z1345))),VALUE(RIGHT(Z1345,1))+4,IF(NOT(ISERROR(FIND("MU20",Z1345))),20,IF(NOT(ISERROR(FIND("MU21",Z1345))),21,IF(NOT(ISERROR(FIND("MU2",Z1345))),2,1)))),"")</f>
        <v>5</v>
      </c>
      <c r="V1345" s="583"/>
      <c r="W1345" s="347" t="s">
        <v>2172</v>
      </c>
      <c r="X1345" s="192"/>
      <c r="Y1345" s="219">
        <f>IF(NOT(ISERROR(FIND("MU=SU",X1345))),1,IF(Z1345&lt;&gt;"",IF(NOT(ISERROR(FIND("SU",Z1345))),1,0),""))</f>
        <v>1</v>
      </c>
      <c r="Z1345" s="217" t="s">
        <v>43</v>
      </c>
      <c r="AA1345" s="218">
        <v>11366</v>
      </c>
      <c r="AB1345" s="77">
        <v>13.9724</v>
      </c>
      <c r="AC1345" s="78" t="s">
        <v>3346</v>
      </c>
      <c r="AD1345" s="199"/>
      <c r="AE1345" s="91"/>
      <c r="AF1345" s="79"/>
      <c r="AG1345" s="79"/>
      <c r="AH1345" s="80"/>
      <c r="AI1345" s="81"/>
      <c r="AJ1345" s="81"/>
      <c r="AK1345" s="81"/>
      <c r="AL1345" s="81"/>
      <c r="AM1345" s="114"/>
      <c r="AN1345" s="82"/>
      <c r="AO1345" s="83"/>
      <c r="AP1345" s="83"/>
      <c r="AQ1345" s="83"/>
      <c r="AR1345" s="84"/>
      <c r="AS1345" s="85"/>
      <c r="AT1345" s="85"/>
      <c r="AU1345" s="85"/>
      <c r="AV1345" s="85"/>
      <c r="AW1345" s="104"/>
      <c r="AX1345" s="86"/>
      <c r="AY1345" s="87"/>
      <c r="AZ1345" s="87"/>
      <c r="BA1345" s="87"/>
      <c r="BB1345" s="88"/>
      <c r="BC1345" s="89"/>
      <c r="BD1345" s="89"/>
      <c r="BE1345" s="89"/>
      <c r="BF1345" s="89"/>
      <c r="BG1345" s="115"/>
      <c r="BH1345" s="90"/>
      <c r="BI1345" s="251"/>
      <c r="BJ1345" s="252"/>
      <c r="BK1345" s="252"/>
      <c r="BL1345" s="230"/>
      <c r="BM1345" s="230"/>
      <c r="BN1345" s="230"/>
      <c r="BO1345" s="231"/>
      <c r="BP1345" s="231"/>
      <c r="BQ1345" s="231"/>
      <c r="BR1345" s="232"/>
      <c r="BS1345" s="232"/>
      <c r="BT1345" s="232"/>
      <c r="BU1345" s="230"/>
      <c r="BV1345" s="230"/>
      <c r="BW1345" s="231"/>
      <c r="BX1345" s="231"/>
      <c r="BY1345" s="232"/>
      <c r="BZ1345" s="235"/>
      <c r="CA1345" s="257"/>
      <c r="CB1345" s="233"/>
      <c r="CC1345" s="230"/>
      <c r="CD1345" s="230"/>
      <c r="CE1345" s="230"/>
      <c r="CF1345" s="230"/>
      <c r="CG1345" s="230"/>
      <c r="CH1345" s="230"/>
      <c r="CI1345" s="230"/>
      <c r="CJ1345" s="231"/>
      <c r="CK1345" s="231"/>
      <c r="CL1345" s="231"/>
      <c r="CM1345" s="231"/>
      <c r="CN1345" s="231"/>
      <c r="CO1345" s="231"/>
      <c r="CP1345" s="231"/>
      <c r="CQ1345" s="231"/>
      <c r="CR1345" s="232"/>
      <c r="CS1345" s="232"/>
      <c r="CT1345" s="232"/>
      <c r="CU1345" s="232"/>
      <c r="CV1345" s="232"/>
      <c r="CW1345" s="232"/>
      <c r="CX1345" s="232"/>
      <c r="CY1345" s="234"/>
      <c r="CZ1345" s="106"/>
      <c r="DA1345" s="106"/>
      <c r="DB1345" s="106"/>
      <c r="DC1345" s="106">
        <v>0.8</v>
      </c>
      <c r="DD1345" s="106"/>
      <c r="DE1345" s="106"/>
      <c r="DF1345" s="60"/>
      <c r="DG1345" s="107"/>
      <c r="DH1345" s="107"/>
      <c r="DI1345" s="107"/>
      <c r="DJ1345" s="107"/>
      <c r="DK1345" s="107"/>
      <c r="DL1345" s="107"/>
      <c r="DM1345" s="110"/>
      <c r="DN1345" s="110"/>
      <c r="DO1345" s="110"/>
      <c r="DP1345" s="110"/>
      <c r="DQ1345" s="110"/>
      <c r="DR1345" s="110"/>
      <c r="DS1345" s="110"/>
      <c r="DT1345" s="110"/>
      <c r="DU1345" s="497"/>
      <c r="DV1345" s="497"/>
      <c r="DW1345" s="497"/>
      <c r="DX1345" s="497"/>
      <c r="DY1345" s="497"/>
      <c r="DZ1345" s="497"/>
      <c r="EA1345" s="288">
        <v>0.61311499999999997</v>
      </c>
      <c r="EB1345" s="501">
        <v>7.8384699999999997E-9</v>
      </c>
      <c r="EC1345" s="501">
        <v>7.0373399999999999E-5</v>
      </c>
      <c r="ED1345" s="99">
        <v>2.6089400000000001E-4</v>
      </c>
      <c r="EE1345" s="501">
        <v>1.7087399999999998E-5</v>
      </c>
      <c r="EF1345" s="99">
        <v>1.8094299999999999E-3</v>
      </c>
      <c r="EG1345" s="99">
        <v>-113.604</v>
      </c>
      <c r="EH1345" s="99">
        <v>-59.063400000000001</v>
      </c>
      <c r="EI1345" s="99">
        <v>-64.354900000000001</v>
      </c>
      <c r="EJ1345" s="99">
        <v>-43.183599999999998</v>
      </c>
      <c r="EK1345" s="99">
        <v>-57.857599999999998</v>
      </c>
      <c r="EL1345" s="99">
        <v>138.13999999999999</v>
      </c>
      <c r="EM1345" s="99">
        <v>0.39709899999999998</v>
      </c>
      <c r="EN1345" s="99">
        <v>0.71409800000000001</v>
      </c>
      <c r="EO1345" s="99">
        <v>0.64032500000000003</v>
      </c>
      <c r="EP1345" s="99">
        <v>0.58193499999999998</v>
      </c>
      <c r="EQ1345" s="99">
        <v>0.62242900000000001</v>
      </c>
      <c r="ER1345" s="99">
        <v>0.57503000000000004</v>
      </c>
      <c r="ES1345" s="99">
        <v>0</v>
      </c>
      <c r="ET1345" s="99">
        <v>6.28233</v>
      </c>
      <c r="EU1345" s="99">
        <v>2.4832900000000002</v>
      </c>
      <c r="EV1345" s="99">
        <v>2.32273</v>
      </c>
      <c r="EW1345" s="99">
        <v>2.15415</v>
      </c>
      <c r="EX1345" s="119">
        <v>9.1082999999999998</v>
      </c>
      <c r="EY1345" s="121"/>
      <c r="EZ1345" s="287"/>
      <c r="FA1345" s="83"/>
      <c r="FB1345" s="126"/>
      <c r="FC1345" s="116"/>
      <c r="FD1345" s="116"/>
      <c r="FE1345" s="116"/>
      <c r="FF1345" s="116"/>
      <c r="FG1345" s="116"/>
      <c r="FH1345" s="116"/>
      <c r="FI1345" s="116"/>
      <c r="FJ1345" s="116"/>
      <c r="FK1345" s="116"/>
      <c r="FL1345" s="116"/>
      <c r="FM1345" s="116"/>
      <c r="FN1345" s="116"/>
    </row>
    <row r="1346" spans="1:170" s="3" customFormat="1" ht="15" customHeight="1" x14ac:dyDescent="0.2">
      <c r="A1346" s="342">
        <v>20150205</v>
      </c>
      <c r="B1346" s="342">
        <v>10</v>
      </c>
      <c r="C1346" s="343"/>
      <c r="D1346" s="343"/>
      <c r="E1346" s="343"/>
      <c r="F1346" s="343"/>
      <c r="G1346" s="346"/>
      <c r="H1346" s="435"/>
      <c r="I1346" s="344"/>
      <c r="J1346" s="101"/>
      <c r="K1346" s="345" t="str">
        <f>IF(B1346=2,"Z:\Data\MOOG\HeTao\raw\",IF(B1346=5,"Z:\Data\MOOG\Polo\raw\",IF(B1346=10,"Z:\Data\MOOG\Messi\raw\","")))</f>
        <v>Z:\Data\MOOG\Messi\raw\</v>
      </c>
      <c r="L1346" s="341" t="s">
        <v>3018</v>
      </c>
      <c r="M1346" s="569" t="str">
        <f>IF(NOT(ISERROR(FIND("Training_dt",W1346))),"'Plot Psychometric_HH_dt_yuchen'",IF(NOT(ISERROR(FIND("Training",W1346))),"'Plot Psychometric_HH'",IF(NOT(ISERROR(FIND("1DAT",W1346))),"'Plot Tuning Azimuth_HH'",IF(NOT(ISERROR(FIND("HD_dt",W1346))),"'Plot HeadingDiscimination_PSTH_HH_dt_yuchen'",IF(NOT(ISERROR(FIND("HD",W1346))),"'Plot HeadingDiscimination_PSTH_HH'",IF(NOT(ISERROR(FIND("MemSac",W1346))),"'Memory Saccade Analysis_HH'",IF(NOT(ISERROR(FIND("DelSac",W1346))),"'Memory Saccade Analysis_HH'",IF(NOT(ISERROR(FIND("u-stim",W1346))),"'Plot Microstim_HH'",""))))))))</f>
        <v>'Plot Psychometric_HH'</v>
      </c>
      <c r="N1346" s="573">
        <v>1</v>
      </c>
      <c r="O1346" s="584">
        <v>-1</v>
      </c>
      <c r="P1346" s="590">
        <v>4</v>
      </c>
      <c r="Q1346" s="590">
        <f>IF(B1346=2,60,310)</f>
        <v>310</v>
      </c>
      <c r="R1346" s="590">
        <v>5</v>
      </c>
      <c r="S1346" s="590">
        <f>IF(B1346=2,60,-190)</f>
        <v>-190</v>
      </c>
      <c r="T1346" s="590">
        <v>1</v>
      </c>
      <c r="U1346" s="590" t="str">
        <f>IF(Z1346&lt;&gt;"",IF(NOT(ISERROR(FIND("SU",Z1346))),VALUE(RIGHT(Z1346,1))+4,IF(NOT(ISERROR(FIND("MU20",Z1346))),20,IF(NOT(ISERROR(FIND("MU21",Z1346))),21,IF(NOT(ISERROR(FIND("MU2",Z1346))),2,1)))),"")</f>
        <v/>
      </c>
      <c r="V1346" s="583"/>
      <c r="W1346" s="347" t="s">
        <v>1558</v>
      </c>
      <c r="X1346" s="192"/>
      <c r="Y1346" s="219"/>
      <c r="Z1346" s="217"/>
      <c r="AA1346" s="218"/>
      <c r="AB1346" s="77"/>
      <c r="AC1346" s="78"/>
      <c r="AD1346" s="199"/>
      <c r="AE1346" s="91"/>
      <c r="AF1346" s="79"/>
      <c r="AG1346" s="79"/>
      <c r="AH1346" s="80"/>
      <c r="AI1346" s="81"/>
      <c r="AJ1346" s="81"/>
      <c r="AK1346" s="81"/>
      <c r="AL1346" s="81"/>
      <c r="AM1346" s="114"/>
      <c r="AN1346" s="82"/>
      <c r="AO1346" s="83"/>
      <c r="AP1346" s="83"/>
      <c r="AQ1346" s="83"/>
      <c r="AR1346" s="84"/>
      <c r="AS1346" s="85"/>
      <c r="AT1346" s="85"/>
      <c r="AU1346" s="85"/>
      <c r="AV1346" s="85"/>
      <c r="AW1346" s="104"/>
      <c r="AX1346" s="86"/>
      <c r="AY1346" s="87"/>
      <c r="AZ1346" s="87"/>
      <c r="BA1346" s="87"/>
      <c r="BB1346" s="88"/>
      <c r="BC1346" s="89"/>
      <c r="BD1346" s="89"/>
      <c r="BE1346" s="89"/>
      <c r="BF1346" s="89"/>
      <c r="BG1346" s="115"/>
      <c r="BH1346" s="90"/>
      <c r="BI1346" s="251"/>
      <c r="BJ1346" s="252"/>
      <c r="BK1346" s="252"/>
      <c r="BL1346" s="230"/>
      <c r="BM1346" s="230"/>
      <c r="BN1346" s="230"/>
      <c r="BO1346" s="231"/>
      <c r="BP1346" s="231"/>
      <c r="BQ1346" s="231"/>
      <c r="BR1346" s="232"/>
      <c r="BS1346" s="232"/>
      <c r="BT1346" s="232"/>
      <c r="BU1346" s="230"/>
      <c r="BV1346" s="230"/>
      <c r="BW1346" s="231"/>
      <c r="BX1346" s="231"/>
      <c r="BY1346" s="232"/>
      <c r="BZ1346" s="235"/>
      <c r="CA1346" s="257"/>
      <c r="CB1346" s="233"/>
      <c r="CC1346" s="230"/>
      <c r="CD1346" s="230"/>
      <c r="CE1346" s="230"/>
      <c r="CF1346" s="230"/>
      <c r="CG1346" s="230"/>
      <c r="CH1346" s="230"/>
      <c r="CI1346" s="230"/>
      <c r="CJ1346" s="231"/>
      <c r="CK1346" s="231"/>
      <c r="CL1346" s="231"/>
      <c r="CM1346" s="231"/>
      <c r="CN1346" s="231"/>
      <c r="CO1346" s="231"/>
      <c r="CP1346" s="231"/>
      <c r="CQ1346" s="231"/>
      <c r="CR1346" s="232"/>
      <c r="CS1346" s="232"/>
      <c r="CT1346" s="232"/>
      <c r="CU1346" s="232"/>
      <c r="CV1346" s="232"/>
      <c r="CW1346" s="232"/>
      <c r="CX1346" s="232"/>
      <c r="CY1346" s="234"/>
      <c r="CZ1346" s="106">
        <v>0</v>
      </c>
      <c r="DA1346" s="106">
        <v>0</v>
      </c>
      <c r="DB1346" s="106"/>
      <c r="DC1346" s="106"/>
      <c r="DD1346" s="106"/>
      <c r="DE1346" s="106"/>
      <c r="DF1346" s="490"/>
      <c r="DG1346" s="107"/>
      <c r="DH1346" s="107"/>
      <c r="DI1346" s="107"/>
      <c r="DJ1346" s="107"/>
      <c r="DK1346" s="107"/>
      <c r="DL1346" s="107"/>
      <c r="DM1346" s="110"/>
      <c r="DN1346" s="110"/>
      <c r="DO1346" s="110"/>
      <c r="DP1346" s="110"/>
      <c r="DQ1346" s="110"/>
      <c r="DR1346" s="110"/>
      <c r="DS1346" s="110"/>
      <c r="DT1346" s="110"/>
      <c r="DU1346" s="497"/>
      <c r="DV1346" s="497"/>
      <c r="DW1346" s="497"/>
      <c r="DX1346" s="497"/>
      <c r="DY1346" s="497"/>
      <c r="DZ1346" s="497"/>
      <c r="EA1346" s="288"/>
      <c r="EB1346" s="492"/>
      <c r="EC1346" s="99"/>
      <c r="ED1346" s="99"/>
      <c r="EE1346" s="492"/>
      <c r="EF1346" s="99"/>
      <c r="EG1346" s="99"/>
      <c r="EH1346" s="99"/>
      <c r="EI1346" s="99"/>
      <c r="EJ1346" s="99"/>
      <c r="EK1346" s="99"/>
      <c r="EL1346" s="99"/>
      <c r="EM1346" s="99"/>
      <c r="EN1346" s="99"/>
      <c r="EO1346" s="99"/>
      <c r="EP1346" s="99"/>
      <c r="EQ1346" s="99"/>
      <c r="ER1346" s="99"/>
      <c r="ES1346" s="99"/>
      <c r="ET1346" s="99"/>
      <c r="EU1346" s="99"/>
      <c r="EV1346" s="99"/>
      <c r="EW1346" s="99"/>
      <c r="EX1346" s="119"/>
      <c r="EY1346" s="121"/>
      <c r="EZ1346" s="287">
        <v>103</v>
      </c>
      <c r="FA1346" s="83">
        <v>35</v>
      </c>
      <c r="FB1346" s="126">
        <v>0</v>
      </c>
      <c r="FC1346" s="116" t="s">
        <v>1615</v>
      </c>
      <c r="FD1346" s="116" t="s">
        <v>1615</v>
      </c>
      <c r="FE1346" s="116" t="s">
        <v>1615</v>
      </c>
      <c r="FF1346" s="116" t="s">
        <v>1615</v>
      </c>
      <c r="FG1346" s="116">
        <v>7.2203299999999997</v>
      </c>
      <c r="FH1346" s="116">
        <v>0.93073899999999998</v>
      </c>
      <c r="FI1346" s="116" t="s">
        <v>1615</v>
      </c>
      <c r="FJ1346" s="116" t="s">
        <v>1615</v>
      </c>
      <c r="FK1346" s="116" t="s">
        <v>1615</v>
      </c>
      <c r="FL1346" s="116" t="s">
        <v>1615</v>
      </c>
      <c r="FM1346" s="116" t="s">
        <v>5383</v>
      </c>
      <c r="FN1346" s="116" t="s">
        <v>5384</v>
      </c>
    </row>
    <row r="1347" spans="1:170" s="3" customFormat="1" ht="15" customHeight="1" x14ac:dyDescent="0.2">
      <c r="A1347" s="342">
        <v>20150205</v>
      </c>
      <c r="B1347" s="342">
        <v>10</v>
      </c>
      <c r="C1347" s="343"/>
      <c r="D1347" s="343"/>
      <c r="E1347" s="343"/>
      <c r="F1347" s="343"/>
      <c r="G1347" s="346"/>
      <c r="H1347" s="435"/>
      <c r="I1347" s="344"/>
      <c r="J1347" s="101"/>
      <c r="K1347" s="345" t="str">
        <f>IF(B1347=2,"Z:\Data\MOOG\HeTao\raw\",IF(B1347=5,"Z:\Data\MOOG\Polo\raw\",IF(B1347=10,"Z:\Data\MOOG\Messi\raw\","")))</f>
        <v>Z:\Data\MOOG\Messi\raw\</v>
      </c>
      <c r="L1347" s="341" t="s">
        <v>3019</v>
      </c>
      <c r="M1347" s="569" t="str">
        <f>IF(NOT(ISERROR(FIND("Training_dt",W1347))),"'Plot Psychometric_HH_dt_yuchen'",IF(NOT(ISERROR(FIND("Training",W1347))),"'Plot Psychometric_HH'",IF(NOT(ISERROR(FIND("1DAT",W1347))),"'Plot Tuning Azimuth_HH'",IF(NOT(ISERROR(FIND("HD_dt",W1347))),"'Plot HeadingDiscimination_PSTH_HH_dt_yuchen'",IF(NOT(ISERROR(FIND("HD",W1347))),"'Plot HeadingDiscimination_PSTH_HH'",IF(NOT(ISERROR(FIND("MemSac",W1347))),"'Memory Saccade Analysis_HH'",IF(NOT(ISERROR(FIND("DelSac",W1347))),"'Memory Saccade Analysis_HH'",IF(NOT(ISERROR(FIND("u-stim",W1347))),"'Plot Microstim_HH'",""))))))))</f>
        <v>'Plot Psychometric_HH'</v>
      </c>
      <c r="N1347" s="573">
        <v>1</v>
      </c>
      <c r="O1347" s="584">
        <v>-1</v>
      </c>
      <c r="P1347" s="590">
        <v>4</v>
      </c>
      <c r="Q1347" s="590">
        <f>IF(B1347=2,60,310)</f>
        <v>310</v>
      </c>
      <c r="R1347" s="590">
        <v>5</v>
      </c>
      <c r="S1347" s="590">
        <f>IF(B1347=2,60,-190)</f>
        <v>-190</v>
      </c>
      <c r="T1347" s="590">
        <v>1</v>
      </c>
      <c r="U1347" s="590" t="str">
        <f>IF(Z1347&lt;&gt;"",IF(NOT(ISERROR(FIND("SU",Z1347))),VALUE(RIGHT(Z1347,1))+4,IF(NOT(ISERROR(FIND("MU20",Z1347))),20,IF(NOT(ISERROR(FIND("MU21",Z1347))),21,IF(NOT(ISERROR(FIND("MU2",Z1347))),2,1)))),"")</f>
        <v/>
      </c>
      <c r="V1347" s="583"/>
      <c r="W1347" s="347" t="s">
        <v>1558</v>
      </c>
      <c r="X1347" s="192"/>
      <c r="Y1347" s="219"/>
      <c r="Z1347" s="512"/>
      <c r="AA1347" s="218"/>
      <c r="AB1347" s="77"/>
      <c r="AC1347" s="78"/>
      <c r="AD1347" s="199"/>
      <c r="AE1347" s="91"/>
      <c r="AF1347" s="79"/>
      <c r="AG1347" s="79"/>
      <c r="AH1347" s="80"/>
      <c r="AI1347" s="81"/>
      <c r="AJ1347" s="81"/>
      <c r="AK1347" s="81"/>
      <c r="AL1347" s="81"/>
      <c r="AM1347" s="114"/>
      <c r="AN1347" s="82"/>
      <c r="AO1347" s="83"/>
      <c r="AP1347" s="83"/>
      <c r="AQ1347" s="83"/>
      <c r="AR1347" s="84"/>
      <c r="AS1347" s="85"/>
      <c r="AT1347" s="85"/>
      <c r="AU1347" s="85"/>
      <c r="AV1347" s="85"/>
      <c r="AW1347" s="104"/>
      <c r="AX1347" s="86"/>
      <c r="AY1347" s="87"/>
      <c r="AZ1347" s="87"/>
      <c r="BA1347" s="87"/>
      <c r="BB1347" s="88"/>
      <c r="BC1347" s="89"/>
      <c r="BD1347" s="89"/>
      <c r="BE1347" s="89"/>
      <c r="BF1347" s="89"/>
      <c r="BG1347" s="115"/>
      <c r="BH1347" s="90"/>
      <c r="BI1347" s="251"/>
      <c r="BJ1347" s="252"/>
      <c r="BK1347" s="252"/>
      <c r="BL1347" s="230"/>
      <c r="BM1347" s="230"/>
      <c r="BN1347" s="230"/>
      <c r="BO1347" s="231"/>
      <c r="BP1347" s="231"/>
      <c r="BQ1347" s="231"/>
      <c r="BR1347" s="232"/>
      <c r="BS1347" s="232"/>
      <c r="BT1347" s="232"/>
      <c r="BU1347" s="230"/>
      <c r="BV1347" s="230"/>
      <c r="BW1347" s="231"/>
      <c r="BX1347" s="231"/>
      <c r="BY1347" s="232"/>
      <c r="BZ1347" s="235"/>
      <c r="CA1347" s="257"/>
      <c r="CB1347" s="233"/>
      <c r="CC1347" s="230"/>
      <c r="CD1347" s="230"/>
      <c r="CE1347" s="230"/>
      <c r="CF1347" s="230"/>
      <c r="CG1347" s="230"/>
      <c r="CH1347" s="230"/>
      <c r="CI1347" s="230"/>
      <c r="CJ1347" s="231"/>
      <c r="CK1347" s="231"/>
      <c r="CL1347" s="231"/>
      <c r="CM1347" s="231"/>
      <c r="CN1347" s="231"/>
      <c r="CO1347" s="231"/>
      <c r="CP1347" s="231"/>
      <c r="CQ1347" s="231"/>
      <c r="CR1347" s="232"/>
      <c r="CS1347" s="232"/>
      <c r="CT1347" s="232"/>
      <c r="CU1347" s="232"/>
      <c r="CV1347" s="232"/>
      <c r="CW1347" s="232"/>
      <c r="CX1347" s="232"/>
      <c r="CY1347" s="234"/>
      <c r="CZ1347" s="106">
        <v>0</v>
      </c>
      <c r="DA1347" s="106">
        <v>0</v>
      </c>
      <c r="DB1347" s="106"/>
      <c r="DC1347" s="106"/>
      <c r="DD1347" s="106"/>
      <c r="DE1347" s="106"/>
      <c r="DF1347" s="490"/>
      <c r="DG1347" s="107"/>
      <c r="DH1347" s="107"/>
      <c r="DI1347" s="107"/>
      <c r="DJ1347" s="107"/>
      <c r="DK1347" s="107"/>
      <c r="DL1347" s="107"/>
      <c r="DM1347" s="110"/>
      <c r="DN1347" s="110"/>
      <c r="DO1347" s="110"/>
      <c r="DP1347" s="110"/>
      <c r="DQ1347" s="110"/>
      <c r="DR1347" s="110"/>
      <c r="DS1347" s="110"/>
      <c r="DT1347" s="110"/>
      <c r="DU1347" s="497"/>
      <c r="DV1347" s="497"/>
      <c r="DW1347" s="497"/>
      <c r="DX1347" s="497"/>
      <c r="DY1347" s="497"/>
      <c r="DZ1347" s="497"/>
      <c r="EA1347" s="288"/>
      <c r="EB1347" s="492"/>
      <c r="EC1347" s="492"/>
      <c r="ED1347" s="492"/>
      <c r="EE1347" s="492"/>
      <c r="EF1347" s="99"/>
      <c r="EG1347" s="99"/>
      <c r="EH1347" s="99"/>
      <c r="EI1347" s="99"/>
      <c r="EJ1347" s="99"/>
      <c r="EK1347" s="99"/>
      <c r="EL1347" s="99"/>
      <c r="EM1347" s="99"/>
      <c r="EN1347" s="99"/>
      <c r="EO1347" s="99"/>
      <c r="EP1347" s="99"/>
      <c r="EQ1347" s="99"/>
      <c r="ER1347" s="99"/>
      <c r="ES1347" s="99"/>
      <c r="ET1347" s="99"/>
      <c r="EU1347" s="99"/>
      <c r="EV1347" s="99"/>
      <c r="EW1347" s="99"/>
      <c r="EX1347" s="119"/>
      <c r="EY1347" s="121"/>
      <c r="EZ1347" s="287">
        <v>103</v>
      </c>
      <c r="FA1347" s="83">
        <v>35</v>
      </c>
      <c r="FB1347" s="126">
        <v>21</v>
      </c>
      <c r="FC1347" s="116" t="s">
        <v>1615</v>
      </c>
      <c r="FD1347" s="116" t="s">
        <v>1615</v>
      </c>
      <c r="FE1347" s="116" t="s">
        <v>1615</v>
      </c>
      <c r="FF1347" s="116" t="s">
        <v>1615</v>
      </c>
      <c r="FG1347" s="116">
        <v>5.2123900000000001</v>
      </c>
      <c r="FH1347" s="116">
        <v>0.102979</v>
      </c>
      <c r="FI1347" s="116" t="s">
        <v>1615</v>
      </c>
      <c r="FJ1347" s="116" t="s">
        <v>1615</v>
      </c>
      <c r="FK1347" s="116" t="s">
        <v>1615</v>
      </c>
      <c r="FL1347" s="116" t="s">
        <v>1615</v>
      </c>
      <c r="FM1347" s="116" t="s">
        <v>5385</v>
      </c>
      <c r="FN1347" s="116" t="s">
        <v>5386</v>
      </c>
    </row>
    <row r="1348" spans="1:170" s="3" customFormat="1" ht="15" customHeight="1" x14ac:dyDescent="0.2">
      <c r="A1348" s="342">
        <v>20150205</v>
      </c>
      <c r="B1348" s="342">
        <v>5</v>
      </c>
      <c r="C1348" s="343">
        <v>86</v>
      </c>
      <c r="D1348" s="343">
        <v>1</v>
      </c>
      <c r="E1348" s="343">
        <v>8</v>
      </c>
      <c r="F1348" s="343">
        <v>18</v>
      </c>
      <c r="G1348" s="346">
        <v>2.1</v>
      </c>
      <c r="H1348" s="435">
        <v>0</v>
      </c>
      <c r="I1348" s="344">
        <v>5136</v>
      </c>
      <c r="J1348" s="101" t="s">
        <v>1979</v>
      </c>
      <c r="K1348" s="345" t="str">
        <f>IF(B1348=2,"Z:\Data\MOOG\HeTao\raw\",IF(B1348=5,"Z:\Data\MOOG\Polo\raw\",IF(B1348=10,"Z:\Data\MOOG\Messi\raw\","")))</f>
        <v>Z:\Data\MOOG\Polo\raw\</v>
      </c>
      <c r="L1348" s="341" t="s">
        <v>3347</v>
      </c>
      <c r="M1348" s="569" t="str">
        <f>IF(NOT(ISERROR(FIND("Training_dt",W1348))),"'Plot Psychometric_HH_dt_yuchen'",IF(NOT(ISERROR(FIND("Training",W1348))),"'Plot Psychometric_HH'",IF(NOT(ISERROR(FIND("1DAT",W1348))),"'Plot Tuning Azimuth_HH'",IF(NOT(ISERROR(FIND("HD_dt",W1348))),"'Plot HeadingDiscimination_PSTH_HH_dt_yuchen'",IF(NOT(ISERROR(FIND("HD",W1348))),"'Plot HeadingDiscimination_PSTH_HH'",IF(NOT(ISERROR(FIND("MemSac",W1348))),"'Memory Saccade Analysis_HH'",IF(NOT(ISERROR(FIND("DelSac",W1348))),"'Memory Saccade Analysis_HH'",IF(NOT(ISERROR(FIND("u-stim",W1348))),"'Plot Microstim_HH'",""))))))))</f>
        <v>'Memory Saccade Analysis_HH'</v>
      </c>
      <c r="N1348" s="573">
        <v>1</v>
      </c>
      <c r="O1348" s="584">
        <v>-1</v>
      </c>
      <c r="P1348" s="590">
        <v>4</v>
      </c>
      <c r="Q1348" s="590">
        <f>IF(B1348=2,60,310)</f>
        <v>310</v>
      </c>
      <c r="R1348" s="590">
        <v>5</v>
      </c>
      <c r="S1348" s="590">
        <f>IF(B1348=2,60,-190)</f>
        <v>-190</v>
      </c>
      <c r="T1348" s="590">
        <v>1</v>
      </c>
      <c r="U1348" s="590">
        <f>IF(Z1348&lt;&gt;"",IF(NOT(ISERROR(FIND("SU",Z1348))),VALUE(RIGHT(Z1348,1))+4,IF(NOT(ISERROR(FIND("MU20",Z1348))),20,IF(NOT(ISERROR(FIND("MU21",Z1348))),21,IF(NOT(ISERROR(FIND("MU2",Z1348))),2,1)))),"")</f>
        <v>5</v>
      </c>
      <c r="V1348" s="583"/>
      <c r="W1348" s="347" t="s">
        <v>2172</v>
      </c>
      <c r="X1348" s="192"/>
      <c r="Y1348" s="219">
        <f>IF(NOT(ISERROR(FIND("MU=SU",X1348))),1,IF(Z1348&lt;&gt;"",IF(NOT(ISERROR(FIND("SU",Z1348))),1,0),""))</f>
        <v>1</v>
      </c>
      <c r="Z1348" s="512" t="s">
        <v>43</v>
      </c>
      <c r="AA1348" s="218">
        <v>1462</v>
      </c>
      <c r="AB1348" s="77">
        <v>11.494899999999999</v>
      </c>
      <c r="AC1348" s="78" t="s">
        <v>3348</v>
      </c>
      <c r="AD1348" s="199" t="s">
        <v>3349</v>
      </c>
      <c r="AE1348" s="91"/>
      <c r="AF1348" s="79"/>
      <c r="AG1348" s="79"/>
      <c r="AH1348" s="80"/>
      <c r="AI1348" s="81"/>
      <c r="AJ1348" s="81"/>
      <c r="AK1348" s="81"/>
      <c r="AL1348" s="81"/>
      <c r="AM1348" s="114"/>
      <c r="AN1348" s="82"/>
      <c r="AO1348" s="83"/>
      <c r="AP1348" s="83"/>
      <c r="AQ1348" s="83"/>
      <c r="AR1348" s="84"/>
      <c r="AS1348" s="85"/>
      <c r="AT1348" s="85"/>
      <c r="AU1348" s="85"/>
      <c r="AV1348" s="85"/>
      <c r="AW1348" s="104"/>
      <c r="AX1348" s="86"/>
      <c r="AY1348" s="87"/>
      <c r="AZ1348" s="87"/>
      <c r="BA1348" s="87"/>
      <c r="BB1348" s="88"/>
      <c r="BC1348" s="89"/>
      <c r="BD1348" s="89"/>
      <c r="BE1348" s="89"/>
      <c r="BF1348" s="89"/>
      <c r="BG1348" s="115"/>
      <c r="BH1348" s="90"/>
      <c r="BI1348" s="251"/>
      <c r="BJ1348" s="252"/>
      <c r="BK1348" s="252"/>
      <c r="BL1348" s="230"/>
      <c r="BM1348" s="230"/>
      <c r="BN1348" s="230"/>
      <c r="BO1348" s="231"/>
      <c r="BP1348" s="231"/>
      <c r="BQ1348" s="231"/>
      <c r="BR1348" s="232"/>
      <c r="BS1348" s="232"/>
      <c r="BT1348" s="232"/>
      <c r="BU1348" s="230"/>
      <c r="BV1348" s="230"/>
      <c r="BW1348" s="231"/>
      <c r="BX1348" s="231"/>
      <c r="BY1348" s="232"/>
      <c r="BZ1348" s="235"/>
      <c r="CA1348" s="257"/>
      <c r="CB1348" s="233"/>
      <c r="CC1348" s="230"/>
      <c r="CD1348" s="230"/>
      <c r="CE1348" s="230"/>
      <c r="CF1348" s="230"/>
      <c r="CG1348" s="230"/>
      <c r="CH1348" s="230"/>
      <c r="CI1348" s="230"/>
      <c r="CJ1348" s="231"/>
      <c r="CK1348" s="231"/>
      <c r="CL1348" s="231"/>
      <c r="CM1348" s="231"/>
      <c r="CN1348" s="231"/>
      <c r="CO1348" s="231"/>
      <c r="CP1348" s="231"/>
      <c r="CQ1348" s="231"/>
      <c r="CR1348" s="232"/>
      <c r="CS1348" s="232"/>
      <c r="CT1348" s="232"/>
      <c r="CU1348" s="232"/>
      <c r="CV1348" s="232"/>
      <c r="CW1348" s="232"/>
      <c r="CX1348" s="232"/>
      <c r="CY1348" s="234"/>
      <c r="CZ1348" s="106"/>
      <c r="DA1348" s="106"/>
      <c r="DB1348" s="106"/>
      <c r="DC1348" s="106"/>
      <c r="DD1348" s="106"/>
      <c r="DE1348" s="106"/>
      <c r="DF1348" s="60"/>
      <c r="DG1348" s="107"/>
      <c r="DH1348" s="107"/>
      <c r="DI1348" s="107"/>
      <c r="DJ1348" s="107"/>
      <c r="DK1348" s="107"/>
      <c r="DL1348" s="107"/>
      <c r="DM1348" s="110"/>
      <c r="DN1348" s="110"/>
      <c r="DO1348" s="110"/>
      <c r="DP1348" s="110"/>
      <c r="DQ1348" s="110"/>
      <c r="DR1348" s="110"/>
      <c r="DS1348" s="110"/>
      <c r="DT1348" s="110"/>
      <c r="DU1348" s="497"/>
      <c r="DV1348" s="497"/>
      <c r="DW1348" s="497"/>
      <c r="DX1348" s="497"/>
      <c r="DY1348" s="497"/>
      <c r="DZ1348" s="497"/>
      <c r="EA1348" s="288">
        <v>0.107691</v>
      </c>
      <c r="EB1348" s="492">
        <v>0.53998000000000002</v>
      </c>
      <c r="EC1348" s="492">
        <v>0.80169900000000005</v>
      </c>
      <c r="ED1348" s="492">
        <v>0.77351199999999998</v>
      </c>
      <c r="EE1348" s="492">
        <v>5.9548900000000002E-2</v>
      </c>
      <c r="EF1348" s="492">
        <v>0.26302700000000001</v>
      </c>
      <c r="EG1348" s="99">
        <v>-111.15600000000001</v>
      </c>
      <c r="EH1348" s="99">
        <v>162.465</v>
      </c>
      <c r="EI1348" s="99">
        <v>-147.32499999999999</v>
      </c>
      <c r="EJ1348" s="99">
        <v>37.138800000000003</v>
      </c>
      <c r="EK1348" s="99">
        <v>87.9345</v>
      </c>
      <c r="EL1348" s="99">
        <v>76.106700000000004</v>
      </c>
      <c r="EM1348" s="99">
        <v>0.49277100000000001</v>
      </c>
      <c r="EN1348" s="99">
        <v>0.40149200000000002</v>
      </c>
      <c r="EO1348" s="99">
        <v>0.32255200000000001</v>
      </c>
      <c r="EP1348" s="99">
        <v>0.32173099999999999</v>
      </c>
      <c r="EQ1348" s="99">
        <v>0.49080000000000001</v>
      </c>
      <c r="ER1348" s="99">
        <v>0.403088</v>
      </c>
      <c r="ES1348" s="99">
        <v>0</v>
      </c>
      <c r="ET1348" s="99">
        <v>-2.5980799999999999</v>
      </c>
      <c r="EU1348" s="99">
        <v>-2.1581899999999998</v>
      </c>
      <c r="EV1348" s="99">
        <v>-2.5980799999999999</v>
      </c>
      <c r="EW1348" s="99">
        <v>2.0207299999999999</v>
      </c>
      <c r="EX1348" s="119">
        <v>2.2131799999999999</v>
      </c>
      <c r="EY1348" s="121"/>
      <c r="EZ1348" s="287"/>
      <c r="FA1348" s="83"/>
      <c r="FB1348" s="126"/>
      <c r="FC1348" s="116"/>
      <c r="FD1348" s="116"/>
      <c r="FE1348" s="116"/>
      <c r="FF1348" s="116"/>
      <c r="FG1348" s="116"/>
      <c r="FH1348" s="116"/>
      <c r="FI1348" s="116"/>
      <c r="FJ1348" s="116"/>
      <c r="FK1348" s="116"/>
      <c r="FL1348" s="116"/>
      <c r="FM1348" s="116"/>
      <c r="FN1348" s="116"/>
    </row>
    <row r="1349" spans="1:170" s="3" customFormat="1" ht="15" customHeight="1" x14ac:dyDescent="0.2">
      <c r="A1349" s="342">
        <v>20150205</v>
      </c>
      <c r="B1349" s="342">
        <v>5</v>
      </c>
      <c r="C1349" s="343">
        <v>86</v>
      </c>
      <c r="D1349" s="343">
        <v>1</v>
      </c>
      <c r="E1349" s="343">
        <v>8</v>
      </c>
      <c r="F1349" s="343">
        <v>18</v>
      </c>
      <c r="G1349" s="346">
        <v>2.1</v>
      </c>
      <c r="H1349" s="435">
        <v>0</v>
      </c>
      <c r="I1349" s="344">
        <v>5136</v>
      </c>
      <c r="J1349" s="101" t="s">
        <v>1979</v>
      </c>
      <c r="K1349" s="345" t="str">
        <f>IF(B1349=2,"Z:\Data\MOOG\HeTao\raw\",IF(B1349=5,"Z:\Data\MOOG\Polo\raw\",IF(B1349=10,"Z:\Data\MOOG\Messi\raw\","")))</f>
        <v>Z:\Data\MOOG\Polo\raw\</v>
      </c>
      <c r="L1349" s="341" t="s">
        <v>3350</v>
      </c>
      <c r="M1349" s="569" t="str">
        <f>IF(NOT(ISERROR(FIND("Training_dt",W1349))),"'Plot Psychometric_HH_dt_yuchen'",IF(NOT(ISERROR(FIND("Training",W1349))),"'Plot Psychometric_HH'",IF(NOT(ISERROR(FIND("1DAT",W1349))),"'Plot Tuning Azimuth_HH'",IF(NOT(ISERROR(FIND("HD_dt",W1349))),"'Plot HeadingDiscimination_PSTH_HH_dt_yuchen'",IF(NOT(ISERROR(FIND("HD",W1349))),"'Plot HeadingDiscimination_PSTH_HH'",IF(NOT(ISERROR(FIND("MemSac",W1349))),"'Memory Saccade Analysis_HH'",IF(NOT(ISERROR(FIND("DelSac",W1349))),"'Memory Saccade Analysis_HH'",IF(NOT(ISERROR(FIND("u-stim",W1349))),"'Plot Microstim_HH'",""))))))))</f>
        <v>'Plot Tuning Azimuth_HH'</v>
      </c>
      <c r="N1349" s="573">
        <v>1</v>
      </c>
      <c r="O1349" s="584">
        <v>-1</v>
      </c>
      <c r="P1349" s="590">
        <v>4</v>
      </c>
      <c r="Q1349" s="590">
        <f>IF(B1349=2,60,310)</f>
        <v>310</v>
      </c>
      <c r="R1349" s="590">
        <v>5</v>
      </c>
      <c r="S1349" s="590">
        <f>IF(B1349=2,60,-190)</f>
        <v>-190</v>
      </c>
      <c r="T1349" s="590">
        <v>1</v>
      </c>
      <c r="U1349" s="590">
        <f>IF(Z1349&lt;&gt;"",IF(NOT(ISERROR(FIND("SU",Z1349))),VALUE(RIGHT(Z1349,1))+4,IF(NOT(ISERROR(FIND("MU20",Z1349))),20,IF(NOT(ISERROR(FIND("MU21",Z1349))),21,IF(NOT(ISERROR(FIND("MU2",Z1349))),2,1)))),"")</f>
        <v>5</v>
      </c>
      <c r="V1349" s="583"/>
      <c r="W1349" s="347" t="s">
        <v>2222</v>
      </c>
      <c r="X1349" s="192"/>
      <c r="Y1349" s="219">
        <f>IF(NOT(ISERROR(FIND("MU=SU",X1349))),1,IF(Z1349&lt;&gt;"",IF(NOT(ISERROR(FIND("SU",Z1349))),1,0),""))</f>
        <v>1</v>
      </c>
      <c r="Z1349" s="217" t="s">
        <v>43</v>
      </c>
      <c r="AA1349" s="218">
        <v>2160</v>
      </c>
      <c r="AB1349" s="77">
        <v>9.5788700000000002</v>
      </c>
      <c r="AC1349" s="78" t="s">
        <v>3351</v>
      </c>
      <c r="AD1349" s="199"/>
      <c r="AE1349" s="91" t="s">
        <v>8397</v>
      </c>
      <c r="AF1349" s="79" t="s">
        <v>8397</v>
      </c>
      <c r="AG1349" s="79" t="s">
        <v>8397</v>
      </c>
      <c r="AH1349" s="80" t="s">
        <v>8265</v>
      </c>
      <c r="AI1349" s="81" t="s">
        <v>8397</v>
      </c>
      <c r="AJ1349" s="81" t="s">
        <v>8397</v>
      </c>
      <c r="AK1349" s="81" t="s">
        <v>8265</v>
      </c>
      <c r="AL1349" s="81" t="s">
        <v>8397</v>
      </c>
      <c r="AM1349" s="114" t="s">
        <v>8265</v>
      </c>
      <c r="AN1349" s="82" t="s">
        <v>8397</v>
      </c>
      <c r="AO1349" s="83">
        <v>100.16200000000001</v>
      </c>
      <c r="AP1349" s="83">
        <v>0.78750200000000004</v>
      </c>
      <c r="AQ1349" s="83">
        <v>0.30067199999999999</v>
      </c>
      <c r="AR1349" s="84">
        <v>1.77718E-7</v>
      </c>
      <c r="AS1349" s="85">
        <v>4.9624199999999998</v>
      </c>
      <c r="AT1349" s="85">
        <v>14.200900000000001</v>
      </c>
      <c r="AU1349" s="85">
        <v>100.221</v>
      </c>
      <c r="AV1349" s="85">
        <v>178.45699999999999</v>
      </c>
      <c r="AW1349" s="104" t="s">
        <v>8398</v>
      </c>
      <c r="AX1349" s="86" t="s">
        <v>8399</v>
      </c>
      <c r="AY1349" s="87" t="s">
        <v>8397</v>
      </c>
      <c r="AZ1349" s="87" t="s">
        <v>8397</v>
      </c>
      <c r="BA1349" s="87" t="s">
        <v>8397</v>
      </c>
      <c r="BB1349" s="88" t="s">
        <v>8397</v>
      </c>
      <c r="BC1349" s="89" t="s">
        <v>8397</v>
      </c>
      <c r="BD1349" s="89" t="s">
        <v>8397</v>
      </c>
      <c r="BE1349" s="89" t="s">
        <v>8265</v>
      </c>
      <c r="BF1349" s="89" t="s">
        <v>8397</v>
      </c>
      <c r="BG1349" s="115" t="s">
        <v>8265</v>
      </c>
      <c r="BH1349" s="90" t="s">
        <v>8265</v>
      </c>
      <c r="BI1349" s="251"/>
      <c r="BJ1349" s="252"/>
      <c r="BK1349" s="252"/>
      <c r="BL1349" s="230"/>
      <c r="BM1349" s="230"/>
      <c r="BN1349" s="230"/>
      <c r="BO1349" s="231"/>
      <c r="BP1349" s="231"/>
      <c r="BQ1349" s="231"/>
      <c r="BR1349" s="232"/>
      <c r="BS1349" s="232"/>
      <c r="BT1349" s="232"/>
      <c r="BU1349" s="230"/>
      <c r="BV1349" s="230"/>
      <c r="BW1349" s="231"/>
      <c r="BX1349" s="231"/>
      <c r="BY1349" s="232"/>
      <c r="BZ1349" s="235"/>
      <c r="CA1349" s="257"/>
      <c r="CB1349" s="233"/>
      <c r="CC1349" s="230"/>
      <c r="CD1349" s="230"/>
      <c r="CE1349" s="230"/>
      <c r="CF1349" s="230"/>
      <c r="CG1349" s="230"/>
      <c r="CH1349" s="230"/>
      <c r="CI1349" s="230"/>
      <c r="CJ1349" s="231"/>
      <c r="CK1349" s="231"/>
      <c r="CL1349" s="231"/>
      <c r="CM1349" s="231"/>
      <c r="CN1349" s="231"/>
      <c r="CO1349" s="231"/>
      <c r="CP1349" s="231"/>
      <c r="CQ1349" s="231"/>
      <c r="CR1349" s="232"/>
      <c r="CS1349" s="232"/>
      <c r="CT1349" s="232"/>
      <c r="CU1349" s="232"/>
      <c r="CV1349" s="232"/>
      <c r="CW1349" s="232"/>
      <c r="CX1349" s="232"/>
      <c r="CY1349" s="234"/>
      <c r="CZ1349" s="106"/>
      <c r="DA1349" s="106"/>
      <c r="DB1349" s="106"/>
      <c r="DC1349" s="106"/>
      <c r="DD1349" s="106"/>
      <c r="DE1349" s="106"/>
      <c r="DF1349" s="60"/>
      <c r="DG1349" s="107"/>
      <c r="DH1349" s="107"/>
      <c r="DI1349" s="107"/>
      <c r="DJ1349" s="107"/>
      <c r="DK1349" s="107"/>
      <c r="DL1349" s="107"/>
      <c r="DM1349" s="110"/>
      <c r="DN1349" s="110"/>
      <c r="DO1349" s="110"/>
      <c r="DP1349" s="110"/>
      <c r="DQ1349" s="110"/>
      <c r="DR1349" s="110"/>
      <c r="DS1349" s="110"/>
      <c r="DT1349" s="110"/>
      <c r="DU1349" s="497"/>
      <c r="DV1349" s="497"/>
      <c r="DW1349" s="497"/>
      <c r="DX1349" s="497"/>
      <c r="DY1349" s="497"/>
      <c r="DZ1349" s="497"/>
      <c r="EA1349" s="288"/>
      <c r="EB1349" s="492"/>
      <c r="EC1349" s="492"/>
      <c r="ED1349" s="492"/>
      <c r="EE1349" s="492"/>
      <c r="EF1349" s="99"/>
      <c r="EG1349" s="99"/>
      <c r="EH1349" s="99"/>
      <c r="EI1349" s="99"/>
      <c r="EJ1349" s="99"/>
      <c r="EK1349" s="99"/>
      <c r="EL1349" s="99"/>
      <c r="EM1349" s="99"/>
      <c r="EN1349" s="99"/>
      <c r="EO1349" s="99"/>
      <c r="EP1349" s="99"/>
      <c r="EQ1349" s="99"/>
      <c r="ER1349" s="99"/>
      <c r="ES1349" s="99"/>
      <c r="ET1349" s="99"/>
      <c r="EU1349" s="99"/>
      <c r="EV1349" s="99"/>
      <c r="EW1349" s="99"/>
      <c r="EX1349" s="119"/>
      <c r="EY1349" s="121"/>
      <c r="EZ1349" s="287"/>
      <c r="FA1349" s="83"/>
      <c r="FB1349" s="126"/>
      <c r="FC1349" s="116"/>
      <c r="FD1349" s="116"/>
      <c r="FE1349" s="116"/>
      <c r="FF1349" s="116"/>
      <c r="FG1349" s="116"/>
      <c r="FH1349" s="116"/>
      <c r="FI1349" s="116"/>
      <c r="FJ1349" s="116"/>
      <c r="FK1349" s="116"/>
      <c r="FL1349" s="116"/>
      <c r="FM1349" s="116"/>
      <c r="FN1349" s="116"/>
    </row>
    <row r="1350" spans="1:170" s="3" customFormat="1" ht="15" customHeight="1" x14ac:dyDescent="0.2">
      <c r="A1350" s="342">
        <v>20150205</v>
      </c>
      <c r="B1350" s="342">
        <v>5</v>
      </c>
      <c r="C1350" s="343">
        <v>86</v>
      </c>
      <c r="D1350" s="343">
        <v>1</v>
      </c>
      <c r="E1350" s="343">
        <v>8</v>
      </c>
      <c r="F1350" s="343">
        <v>18</v>
      </c>
      <c r="G1350" s="346">
        <v>2.1</v>
      </c>
      <c r="H1350" s="435">
        <v>0</v>
      </c>
      <c r="I1350" s="344">
        <v>5136</v>
      </c>
      <c r="J1350" s="101" t="s">
        <v>1979</v>
      </c>
      <c r="K1350" s="438" t="str">
        <f>IF(B1350=2,"Z:\Data\MOOG\HeTao\raw\",IF(B1350=5,"Z:\Data\MOOG\Polo\raw\",IF(B1350=10,"Z:\Data\MOOG\Messi\raw\","")))</f>
        <v>Z:\Data\MOOG\Polo\raw\</v>
      </c>
      <c r="L1350" s="341" t="s">
        <v>3352</v>
      </c>
      <c r="M1350" s="569" t="str">
        <f>IF(NOT(ISERROR(FIND("Training_dt",W1350))),"'Plot Psychometric_HH_dt_yuchen'",IF(NOT(ISERROR(FIND("Training",W1350))),"'Plot Psychometric_HH'",IF(NOT(ISERROR(FIND("1DAT",W1350))),"'Plot Tuning Azimuth_HH'",IF(NOT(ISERROR(FIND("HD_dt",W1350))),"'Plot HeadingDiscimination_PSTH_HH_dt_yuchen'",IF(NOT(ISERROR(FIND("HD",W1350))),"'Plot HeadingDiscimination_PSTH_HH'",IF(NOT(ISERROR(FIND("MemSac",W1350))),"'Memory Saccade Analysis_HH'",IF(NOT(ISERROR(FIND("DelSac",W1350))),"'Memory Saccade Analysis_HH'",IF(NOT(ISERROR(FIND("u-stim",W1350))),"'Plot Microstim_HH'",""))))))))</f>
        <v>'Plot Tuning Azimuth_HH'</v>
      </c>
      <c r="N1350" s="573">
        <v>1</v>
      </c>
      <c r="O1350" s="584">
        <v>-1</v>
      </c>
      <c r="P1350" s="590">
        <v>4</v>
      </c>
      <c r="Q1350" s="590">
        <f>IF(B1350=2,60,310)</f>
        <v>310</v>
      </c>
      <c r="R1350" s="590">
        <v>5</v>
      </c>
      <c r="S1350" s="590">
        <f>IF(B1350=2,60,-190)</f>
        <v>-190</v>
      </c>
      <c r="T1350" s="590">
        <v>1</v>
      </c>
      <c r="U1350" s="590">
        <f>IF(Z1350&lt;&gt;"",IF(NOT(ISERROR(FIND("SU",Z1350))),VALUE(RIGHT(Z1350,1))+4,IF(NOT(ISERROR(FIND("MU20",Z1350))),20,IF(NOT(ISERROR(FIND("MU21",Z1350))),21,IF(NOT(ISERROR(FIND("MU2",Z1350))),2,1)))),"")</f>
        <v>1</v>
      </c>
      <c r="V1350" s="583"/>
      <c r="W1350" s="347" t="s">
        <v>2222</v>
      </c>
      <c r="X1350" s="192"/>
      <c r="Y1350" s="219">
        <f>IF(NOT(ISERROR(FIND("MU=SU",X1350))),1,IF(Z1350&lt;&gt;"",IF(NOT(ISERROR(FIND("SU",Z1350))),1,0),""))</f>
        <v>0</v>
      </c>
      <c r="Z1350" s="217" t="s">
        <v>1981</v>
      </c>
      <c r="AA1350" s="218"/>
      <c r="AB1350" s="77"/>
      <c r="AC1350" s="78"/>
      <c r="AD1350" s="199"/>
      <c r="AE1350" s="91">
        <v>115.02500000000001</v>
      </c>
      <c r="AF1350" s="79">
        <v>0.40254499999999999</v>
      </c>
      <c r="AG1350" s="79">
        <v>5.9693900000000001E-2</v>
      </c>
      <c r="AH1350" s="80">
        <v>0.68103499999999995</v>
      </c>
      <c r="AI1350" s="81">
        <v>-0.70212799999999997</v>
      </c>
      <c r="AJ1350" s="81">
        <v>0.45475100000000002</v>
      </c>
      <c r="AK1350" s="81">
        <v>90</v>
      </c>
      <c r="AL1350" s="81">
        <v>95.151899999999998</v>
      </c>
      <c r="AM1350" s="114" t="s">
        <v>4926</v>
      </c>
      <c r="AN1350" s="82" t="s">
        <v>4927</v>
      </c>
      <c r="AO1350" s="83">
        <v>94.054000000000002</v>
      </c>
      <c r="AP1350" s="83">
        <v>0.75409000000000004</v>
      </c>
      <c r="AQ1350" s="83">
        <v>0.64570399999999994</v>
      </c>
      <c r="AR1350" s="84">
        <v>2.5560000000000002E-6</v>
      </c>
      <c r="AS1350" s="85">
        <v>3.8484099999999999</v>
      </c>
      <c r="AT1350" s="85">
        <v>13.2951</v>
      </c>
      <c r="AU1350" s="85">
        <v>90</v>
      </c>
      <c r="AV1350" s="85">
        <v>169.54499999999999</v>
      </c>
      <c r="AW1350" s="104" t="s">
        <v>4928</v>
      </c>
      <c r="AX1350" s="86" t="s">
        <v>4929</v>
      </c>
      <c r="AY1350" s="87">
        <v>106.931</v>
      </c>
      <c r="AZ1350" s="87">
        <v>0.70494900000000005</v>
      </c>
      <c r="BA1350" s="87">
        <v>0.26255800000000001</v>
      </c>
      <c r="BB1350" s="88">
        <v>7.7747199999999997E-4</v>
      </c>
      <c r="BC1350" s="89">
        <v>0.74149399999999999</v>
      </c>
      <c r="BD1350" s="89">
        <v>2.5980799999999999</v>
      </c>
      <c r="BE1350" s="89">
        <v>90</v>
      </c>
      <c r="BF1350" s="89">
        <v>70.615099999999998</v>
      </c>
      <c r="BG1350" s="115" t="s">
        <v>4930</v>
      </c>
      <c r="BH1350" s="90" t="s">
        <v>4931</v>
      </c>
      <c r="BI1350" s="251"/>
      <c r="BJ1350" s="252"/>
      <c r="BK1350" s="252"/>
      <c r="BL1350" s="230"/>
      <c r="BM1350" s="230"/>
      <c r="BN1350" s="230"/>
      <c r="BO1350" s="231"/>
      <c r="BP1350" s="231"/>
      <c r="BQ1350" s="231"/>
      <c r="BR1350" s="232"/>
      <c r="BS1350" s="232"/>
      <c r="BT1350" s="232"/>
      <c r="BU1350" s="230"/>
      <c r="BV1350" s="230"/>
      <c r="BW1350" s="231"/>
      <c r="BX1350" s="231"/>
      <c r="BY1350" s="232"/>
      <c r="BZ1350" s="235"/>
      <c r="CA1350" s="257"/>
      <c r="CB1350" s="233"/>
      <c r="CC1350" s="230"/>
      <c r="CD1350" s="230"/>
      <c r="CE1350" s="230"/>
      <c r="CF1350" s="230"/>
      <c r="CG1350" s="230"/>
      <c r="CH1350" s="230"/>
      <c r="CI1350" s="230"/>
      <c r="CJ1350" s="231"/>
      <c r="CK1350" s="231"/>
      <c r="CL1350" s="231"/>
      <c r="CM1350" s="231"/>
      <c r="CN1350" s="231"/>
      <c r="CO1350" s="231"/>
      <c r="CP1350" s="231"/>
      <c r="CQ1350" s="231"/>
      <c r="CR1350" s="232"/>
      <c r="CS1350" s="232"/>
      <c r="CT1350" s="232"/>
      <c r="CU1350" s="232"/>
      <c r="CV1350" s="232"/>
      <c r="CW1350" s="232"/>
      <c r="CX1350" s="232"/>
      <c r="CY1350" s="234"/>
      <c r="CZ1350" s="106"/>
      <c r="DA1350" s="106"/>
      <c r="DB1350" s="106"/>
      <c r="DC1350" s="106"/>
      <c r="DD1350" s="106"/>
      <c r="DE1350" s="106"/>
      <c r="DF1350" s="60"/>
      <c r="DG1350" s="107"/>
      <c r="DH1350" s="107"/>
      <c r="DI1350" s="107"/>
      <c r="DJ1350" s="107"/>
      <c r="DK1350" s="107"/>
      <c r="DL1350" s="107"/>
      <c r="DM1350" s="110"/>
      <c r="DN1350" s="110"/>
      <c r="DO1350" s="110"/>
      <c r="DP1350" s="110"/>
      <c r="DQ1350" s="110"/>
      <c r="DR1350" s="110"/>
      <c r="DS1350" s="110"/>
      <c r="DT1350" s="110"/>
      <c r="DU1350" s="497"/>
      <c r="DV1350" s="497"/>
      <c r="DW1350" s="497"/>
      <c r="DX1350" s="497"/>
      <c r="DY1350" s="497"/>
      <c r="DZ1350" s="497"/>
      <c r="EA1350" s="288"/>
      <c r="EB1350" s="492"/>
      <c r="EC1350" s="492"/>
      <c r="ED1350" s="492"/>
      <c r="EE1350" s="492"/>
      <c r="EF1350" s="99"/>
      <c r="EG1350" s="99"/>
      <c r="EH1350" s="99"/>
      <c r="EI1350" s="99"/>
      <c r="EJ1350" s="99"/>
      <c r="EK1350" s="99"/>
      <c r="EL1350" s="99"/>
      <c r="EM1350" s="99"/>
      <c r="EN1350" s="99"/>
      <c r="EO1350" s="99"/>
      <c r="EP1350" s="99"/>
      <c r="EQ1350" s="99"/>
      <c r="ER1350" s="99"/>
      <c r="ES1350" s="99"/>
      <c r="ET1350" s="99"/>
      <c r="EU1350" s="99"/>
      <c r="EV1350" s="99"/>
      <c r="EW1350" s="99"/>
      <c r="EX1350" s="119"/>
      <c r="EY1350" s="121"/>
      <c r="EZ1350" s="287"/>
      <c r="FA1350" s="83"/>
      <c r="FB1350" s="126"/>
      <c r="FC1350" s="116"/>
      <c r="FD1350" s="116"/>
      <c r="FE1350" s="116"/>
      <c r="FF1350" s="116"/>
      <c r="FG1350" s="116"/>
      <c r="FH1350" s="116"/>
      <c r="FI1350" s="116"/>
      <c r="FJ1350" s="116"/>
      <c r="FK1350" s="116"/>
      <c r="FL1350" s="116"/>
      <c r="FM1350" s="116"/>
      <c r="FN1350" s="116"/>
    </row>
    <row r="1351" spans="1:170" s="3" customFormat="1" ht="15" customHeight="1" x14ac:dyDescent="0.2">
      <c r="A1351" s="342">
        <v>20150205</v>
      </c>
      <c r="B1351" s="342">
        <v>5</v>
      </c>
      <c r="C1351" s="343">
        <v>86</v>
      </c>
      <c r="D1351" s="343">
        <v>1</v>
      </c>
      <c r="E1351" s="343">
        <v>8</v>
      </c>
      <c r="F1351" s="343">
        <v>18</v>
      </c>
      <c r="G1351" s="346">
        <v>2.1</v>
      </c>
      <c r="H1351" s="435">
        <v>0</v>
      </c>
      <c r="I1351" s="344">
        <v>5695</v>
      </c>
      <c r="J1351" s="101" t="s">
        <v>1979</v>
      </c>
      <c r="K1351" s="345" t="str">
        <f>IF(B1351=2,"Z:\Data\MOOG\HeTao\raw\",IF(B1351=5,"Z:\Data\MOOG\Polo\raw\",IF(B1351=10,"Z:\Data\MOOG\Messi\raw\","")))</f>
        <v>Z:\Data\MOOG\Polo\raw\</v>
      </c>
      <c r="L1351" s="341" t="s">
        <v>3353</v>
      </c>
      <c r="M1351" s="569" t="str">
        <f>IF(NOT(ISERROR(FIND("Training_dt",W1351))),"'Plot Psychometric_HH_dt_yuchen'",IF(NOT(ISERROR(FIND("Training",W1351))),"'Plot Psychometric_HH'",IF(NOT(ISERROR(FIND("1DAT",W1351))),"'Plot Tuning Azimuth_HH'",IF(NOT(ISERROR(FIND("HD_dt",W1351))),"'Plot HeadingDiscimination_PSTH_HH_dt_yuchen'",IF(NOT(ISERROR(FIND("HD",W1351))),"'Plot HeadingDiscimination_PSTH_HH'",IF(NOT(ISERROR(FIND("MemSac",W1351))),"'Memory Saccade Analysis_HH'",IF(NOT(ISERROR(FIND("DelSac",W1351))),"'Memory Saccade Analysis_HH'",IF(NOT(ISERROR(FIND("u-stim",W1351))),"'Plot Microstim_HH'",""))))))))</f>
        <v>'Memory Saccade Analysis_HH'</v>
      </c>
      <c r="N1351" s="573">
        <v>1</v>
      </c>
      <c r="O1351" s="584">
        <v>-1</v>
      </c>
      <c r="P1351" s="590">
        <v>4</v>
      </c>
      <c r="Q1351" s="590">
        <f>IF(B1351=2,60,310)</f>
        <v>310</v>
      </c>
      <c r="R1351" s="590">
        <v>5</v>
      </c>
      <c r="S1351" s="590">
        <f>IF(B1351=2,60,-190)</f>
        <v>-190</v>
      </c>
      <c r="T1351" s="590">
        <v>1</v>
      </c>
      <c r="U1351" s="590">
        <f>IF(Z1351&lt;&gt;"",IF(NOT(ISERROR(FIND("SU",Z1351))),VALUE(RIGHT(Z1351,1))+4,IF(NOT(ISERROR(FIND("MU20",Z1351))),20,IF(NOT(ISERROR(FIND("MU21",Z1351))),21,IF(NOT(ISERROR(FIND("MU2",Z1351))),2,1)))),"")</f>
        <v>5</v>
      </c>
      <c r="V1351" s="583"/>
      <c r="W1351" s="347" t="s">
        <v>2172</v>
      </c>
      <c r="X1351" s="192"/>
      <c r="Y1351" s="219">
        <f>IF(NOT(ISERROR(FIND("MU=SU",X1351))),1,IF(Z1351&lt;&gt;"",IF(NOT(ISERROR(FIND("SU",Z1351))),1,0),""))</f>
        <v>1</v>
      </c>
      <c r="Z1351" s="217" t="s">
        <v>43</v>
      </c>
      <c r="AA1351" s="218">
        <v>4365</v>
      </c>
      <c r="AB1351" s="77">
        <v>14.468999999999999</v>
      </c>
      <c r="AC1351" s="78" t="s">
        <v>3354</v>
      </c>
      <c r="AD1351" s="199"/>
      <c r="AE1351" s="91"/>
      <c r="AF1351" s="79"/>
      <c r="AG1351" s="79"/>
      <c r="AH1351" s="80"/>
      <c r="AI1351" s="81"/>
      <c r="AJ1351" s="81"/>
      <c r="AK1351" s="81"/>
      <c r="AL1351" s="81"/>
      <c r="AM1351" s="114"/>
      <c r="AN1351" s="82"/>
      <c r="AO1351" s="83"/>
      <c r="AP1351" s="83"/>
      <c r="AQ1351" s="83"/>
      <c r="AR1351" s="84"/>
      <c r="AS1351" s="85"/>
      <c r="AT1351" s="85"/>
      <c r="AU1351" s="85"/>
      <c r="AV1351" s="85"/>
      <c r="AW1351" s="104"/>
      <c r="AX1351" s="86"/>
      <c r="AY1351" s="87"/>
      <c r="AZ1351" s="87"/>
      <c r="BA1351" s="87"/>
      <c r="BB1351" s="88"/>
      <c r="BC1351" s="89"/>
      <c r="BD1351" s="89"/>
      <c r="BE1351" s="89"/>
      <c r="BF1351" s="89"/>
      <c r="BG1351" s="115"/>
      <c r="BH1351" s="90"/>
      <c r="BI1351" s="251"/>
      <c r="BJ1351" s="252"/>
      <c r="BK1351" s="252"/>
      <c r="BL1351" s="230"/>
      <c r="BM1351" s="230"/>
      <c r="BN1351" s="230"/>
      <c r="BO1351" s="231"/>
      <c r="BP1351" s="231"/>
      <c r="BQ1351" s="231"/>
      <c r="BR1351" s="232"/>
      <c r="BS1351" s="232"/>
      <c r="BT1351" s="232"/>
      <c r="BU1351" s="230"/>
      <c r="BV1351" s="230"/>
      <c r="BW1351" s="231"/>
      <c r="BX1351" s="231"/>
      <c r="BY1351" s="232"/>
      <c r="BZ1351" s="235"/>
      <c r="CA1351" s="257"/>
      <c r="CB1351" s="233"/>
      <c r="CC1351" s="230"/>
      <c r="CD1351" s="230"/>
      <c r="CE1351" s="230"/>
      <c r="CF1351" s="230"/>
      <c r="CG1351" s="230"/>
      <c r="CH1351" s="230"/>
      <c r="CI1351" s="230"/>
      <c r="CJ1351" s="231"/>
      <c r="CK1351" s="231"/>
      <c r="CL1351" s="231"/>
      <c r="CM1351" s="231"/>
      <c r="CN1351" s="231"/>
      <c r="CO1351" s="231"/>
      <c r="CP1351" s="231"/>
      <c r="CQ1351" s="231"/>
      <c r="CR1351" s="232"/>
      <c r="CS1351" s="232"/>
      <c r="CT1351" s="232"/>
      <c r="CU1351" s="232"/>
      <c r="CV1351" s="232"/>
      <c r="CW1351" s="232"/>
      <c r="CX1351" s="232"/>
      <c r="CY1351" s="234"/>
      <c r="CZ1351" s="106"/>
      <c r="DA1351" s="106"/>
      <c r="DB1351" s="106"/>
      <c r="DC1351" s="106"/>
      <c r="DD1351" s="106"/>
      <c r="DE1351" s="106"/>
      <c r="DF1351" s="60"/>
      <c r="DG1351" s="107"/>
      <c r="DH1351" s="107"/>
      <c r="DI1351" s="107"/>
      <c r="DJ1351" s="107"/>
      <c r="DK1351" s="107"/>
      <c r="DL1351" s="107"/>
      <c r="DM1351" s="110"/>
      <c r="DN1351" s="110"/>
      <c r="DO1351" s="110"/>
      <c r="DP1351" s="110"/>
      <c r="DQ1351" s="110"/>
      <c r="DR1351" s="110"/>
      <c r="DS1351" s="110"/>
      <c r="DT1351" s="110"/>
      <c r="DU1351" s="497"/>
      <c r="DV1351" s="497"/>
      <c r="DW1351" s="497"/>
      <c r="DX1351" s="497"/>
      <c r="DY1351" s="497"/>
      <c r="DZ1351" s="497"/>
      <c r="EA1351" s="288">
        <v>0.25709700000000002</v>
      </c>
      <c r="EB1351" s="492">
        <v>0.16373399999999999</v>
      </c>
      <c r="EC1351" s="492">
        <v>8.5420999999999997E-2</v>
      </c>
      <c r="ED1351" s="492">
        <v>0.108276</v>
      </c>
      <c r="EE1351" s="492">
        <v>0.11805300000000001</v>
      </c>
      <c r="EF1351" s="492">
        <v>1.21855E-2</v>
      </c>
      <c r="EG1351" s="99">
        <v>-6.0617200000000002</v>
      </c>
      <c r="EH1351" s="99">
        <v>-96.7971</v>
      </c>
      <c r="EI1351" s="99">
        <v>162.798</v>
      </c>
      <c r="EJ1351" s="99">
        <v>175.75899999999999</v>
      </c>
      <c r="EK1351" s="99">
        <v>-161.721</v>
      </c>
      <c r="EL1351" s="99">
        <v>-167.27799999999999</v>
      </c>
      <c r="EM1351" s="99">
        <v>0.44959500000000002</v>
      </c>
      <c r="EN1351" s="99">
        <v>0.41753899999999999</v>
      </c>
      <c r="EO1351" s="99">
        <v>0.51207599999999998</v>
      </c>
      <c r="EP1351" s="99">
        <v>0.47966599999999998</v>
      </c>
      <c r="EQ1351" s="99">
        <v>0.49593500000000001</v>
      </c>
      <c r="ER1351" s="99">
        <v>0.540628</v>
      </c>
      <c r="ES1351" s="99">
        <v>0</v>
      </c>
      <c r="ET1351" s="99">
        <v>-2.48705</v>
      </c>
      <c r="EU1351" s="99">
        <v>2.4578600000000002</v>
      </c>
      <c r="EV1351" s="99">
        <v>2.3094000000000001</v>
      </c>
      <c r="EW1351" s="99">
        <v>2.74241</v>
      </c>
      <c r="EX1351" s="119">
        <v>-2.7785000000000002</v>
      </c>
      <c r="EY1351" s="121"/>
      <c r="EZ1351" s="287"/>
      <c r="FA1351" s="83"/>
      <c r="FB1351" s="126"/>
      <c r="FC1351" s="116"/>
      <c r="FD1351" s="116"/>
      <c r="FE1351" s="116"/>
      <c r="FF1351" s="116"/>
      <c r="FG1351" s="116"/>
      <c r="FH1351" s="116"/>
      <c r="FI1351" s="116"/>
      <c r="FJ1351" s="116"/>
      <c r="FK1351" s="116"/>
      <c r="FL1351" s="116"/>
      <c r="FM1351" s="116"/>
      <c r="FN1351" s="116"/>
    </row>
    <row r="1352" spans="1:170" s="3" customFormat="1" ht="15" customHeight="1" x14ac:dyDescent="0.2">
      <c r="A1352" s="342">
        <v>20150205</v>
      </c>
      <c r="B1352" s="342">
        <v>5</v>
      </c>
      <c r="C1352" s="343">
        <v>86</v>
      </c>
      <c r="D1352" s="343">
        <v>1</v>
      </c>
      <c r="E1352" s="343">
        <v>8</v>
      </c>
      <c r="F1352" s="343">
        <v>18</v>
      </c>
      <c r="G1352" s="346">
        <v>2.1</v>
      </c>
      <c r="H1352" s="435">
        <v>0</v>
      </c>
      <c r="I1352" s="344">
        <v>5695</v>
      </c>
      <c r="J1352" s="101" t="s">
        <v>1979</v>
      </c>
      <c r="K1352" s="345" t="str">
        <f>IF(B1352=2,"Z:\Data\MOOG\HeTao\raw\",IF(B1352=5,"Z:\Data\MOOG\Polo\raw\",IF(B1352=10,"Z:\Data\MOOG\Messi\raw\","")))</f>
        <v>Z:\Data\MOOG\Polo\raw\</v>
      </c>
      <c r="L1352" s="341" t="s">
        <v>3355</v>
      </c>
      <c r="M1352" s="569" t="str">
        <f>IF(NOT(ISERROR(FIND("Training_dt",W1352))),"'Plot Psychometric_HH_dt_yuchen'",IF(NOT(ISERROR(FIND("Training",W1352))),"'Plot Psychometric_HH'",IF(NOT(ISERROR(FIND("1DAT",W1352))),"'Plot Tuning Azimuth_HH'",IF(NOT(ISERROR(FIND("HD_dt",W1352))),"'Plot HeadingDiscimination_PSTH_HH_dt_yuchen'",IF(NOT(ISERROR(FIND("HD",W1352))),"'Plot HeadingDiscimination_PSTH_HH'",IF(NOT(ISERROR(FIND("MemSac",W1352))),"'Memory Saccade Analysis_HH'",IF(NOT(ISERROR(FIND("DelSac",W1352))),"'Memory Saccade Analysis_HH'",IF(NOT(ISERROR(FIND("u-stim",W1352))),"'Plot Microstim_HH'",""))))))))</f>
        <v>'Plot Tuning Azimuth_HH'</v>
      </c>
      <c r="N1352" s="573">
        <v>1</v>
      </c>
      <c r="O1352" s="584">
        <v>-1</v>
      </c>
      <c r="P1352" s="590">
        <v>4</v>
      </c>
      <c r="Q1352" s="590">
        <f>IF(B1352=2,60,310)</f>
        <v>310</v>
      </c>
      <c r="R1352" s="590">
        <v>5</v>
      </c>
      <c r="S1352" s="590">
        <f>IF(B1352=2,60,-190)</f>
        <v>-190</v>
      </c>
      <c r="T1352" s="590">
        <v>1</v>
      </c>
      <c r="U1352" s="590">
        <f>IF(Z1352&lt;&gt;"",IF(NOT(ISERROR(FIND("SU",Z1352))),VALUE(RIGHT(Z1352,1))+4,IF(NOT(ISERROR(FIND("MU20",Z1352))),20,IF(NOT(ISERROR(FIND("MU21",Z1352))),21,IF(NOT(ISERROR(FIND("MU2",Z1352))),2,1)))),"")</f>
        <v>5</v>
      </c>
      <c r="V1352" s="583"/>
      <c r="W1352" s="347" t="s">
        <v>2222</v>
      </c>
      <c r="X1352" s="192"/>
      <c r="Y1352" s="219">
        <f>IF(NOT(ISERROR(FIND("MU=SU",X1352))),1,IF(Z1352&lt;&gt;"",IF(NOT(ISERROR(FIND("SU",Z1352))),1,0),""))</f>
        <v>1</v>
      </c>
      <c r="Z1352" s="217" t="s">
        <v>43</v>
      </c>
      <c r="AA1352" s="218">
        <v>7077</v>
      </c>
      <c r="AB1352" s="77">
        <v>12.896699999999999</v>
      </c>
      <c r="AC1352" s="78" t="s">
        <v>3356</v>
      </c>
      <c r="AD1352" s="199"/>
      <c r="AE1352" s="91">
        <v>43.243499999999997</v>
      </c>
      <c r="AF1352" s="79">
        <v>0.34170899999999998</v>
      </c>
      <c r="AG1352" s="79">
        <v>9.7062399999999993E-2</v>
      </c>
      <c r="AH1352" s="80">
        <v>0.835364</v>
      </c>
      <c r="AI1352" s="81">
        <v>0.480157</v>
      </c>
      <c r="AJ1352" s="81">
        <v>0.38768599999999998</v>
      </c>
      <c r="AK1352" s="81">
        <v>40.9285</v>
      </c>
      <c r="AL1352" s="81">
        <v>404.04300000000001</v>
      </c>
      <c r="AM1352" s="114" t="s">
        <v>4932</v>
      </c>
      <c r="AN1352" s="82" t="s">
        <v>4933</v>
      </c>
      <c r="AO1352" s="83">
        <v>-77.664299999999997</v>
      </c>
      <c r="AP1352" s="83">
        <v>0.669018</v>
      </c>
      <c r="AQ1352" s="83">
        <v>0.20508199999999999</v>
      </c>
      <c r="AR1352" s="84">
        <v>3.7737099999999998E-6</v>
      </c>
      <c r="AS1352" s="85">
        <v>-4.3727</v>
      </c>
      <c r="AT1352" s="85">
        <v>-4.3915499999999996</v>
      </c>
      <c r="AU1352" s="85">
        <v>-71.916700000000006</v>
      </c>
      <c r="AV1352" s="85">
        <v>113.054</v>
      </c>
      <c r="AW1352" s="104" t="s">
        <v>4934</v>
      </c>
      <c r="AX1352" s="86" t="s">
        <v>4935</v>
      </c>
      <c r="AY1352" s="87" t="s">
        <v>1615</v>
      </c>
      <c r="AZ1352" s="87" t="s">
        <v>1615</v>
      </c>
      <c r="BA1352" s="87" t="s">
        <v>1615</v>
      </c>
      <c r="BB1352" s="88" t="s">
        <v>1615</v>
      </c>
      <c r="BC1352" s="89" t="s">
        <v>1615</v>
      </c>
      <c r="BD1352" s="89" t="s">
        <v>1615</v>
      </c>
      <c r="BE1352" s="89" t="s">
        <v>1615</v>
      </c>
      <c r="BF1352" s="89" t="s">
        <v>1615</v>
      </c>
      <c r="BG1352" s="115" t="s">
        <v>1615</v>
      </c>
      <c r="BH1352" s="90" t="s">
        <v>1615</v>
      </c>
      <c r="BI1352" s="251"/>
      <c r="BJ1352" s="252"/>
      <c r="BK1352" s="252"/>
      <c r="BL1352" s="230"/>
      <c r="BM1352" s="230"/>
      <c r="BN1352" s="230"/>
      <c r="BO1352" s="231"/>
      <c r="BP1352" s="231"/>
      <c r="BQ1352" s="231"/>
      <c r="BR1352" s="232"/>
      <c r="BS1352" s="232"/>
      <c r="BT1352" s="232"/>
      <c r="BU1352" s="230"/>
      <c r="BV1352" s="230"/>
      <c r="BW1352" s="231"/>
      <c r="BX1352" s="231"/>
      <c r="BY1352" s="232"/>
      <c r="BZ1352" s="235"/>
      <c r="CA1352" s="257"/>
      <c r="CB1352" s="233"/>
      <c r="CC1352" s="230"/>
      <c r="CD1352" s="230"/>
      <c r="CE1352" s="230"/>
      <c r="CF1352" s="230"/>
      <c r="CG1352" s="230"/>
      <c r="CH1352" s="230"/>
      <c r="CI1352" s="230"/>
      <c r="CJ1352" s="231"/>
      <c r="CK1352" s="231"/>
      <c r="CL1352" s="231"/>
      <c r="CM1352" s="231"/>
      <c r="CN1352" s="231"/>
      <c r="CO1352" s="231"/>
      <c r="CP1352" s="231"/>
      <c r="CQ1352" s="231"/>
      <c r="CR1352" s="232"/>
      <c r="CS1352" s="232"/>
      <c r="CT1352" s="232"/>
      <c r="CU1352" s="232"/>
      <c r="CV1352" s="232"/>
      <c r="CW1352" s="232"/>
      <c r="CX1352" s="232"/>
      <c r="CY1352" s="234"/>
      <c r="CZ1352" s="106"/>
      <c r="DA1352" s="106"/>
      <c r="DB1352" s="106"/>
      <c r="DC1352" s="106"/>
      <c r="DD1352" s="106"/>
      <c r="DE1352" s="106"/>
      <c r="DF1352" s="60"/>
      <c r="DG1352" s="107"/>
      <c r="DH1352" s="107"/>
      <c r="DI1352" s="107"/>
      <c r="DJ1352" s="107"/>
      <c r="DK1352" s="107"/>
      <c r="DL1352" s="107"/>
      <c r="DM1352" s="110"/>
      <c r="DN1352" s="110"/>
      <c r="DO1352" s="110"/>
      <c r="DP1352" s="110"/>
      <c r="DQ1352" s="110"/>
      <c r="DR1352" s="110"/>
      <c r="DS1352" s="110"/>
      <c r="DT1352" s="110"/>
      <c r="DU1352" s="497"/>
      <c r="DV1352" s="497"/>
      <c r="DW1352" s="497"/>
      <c r="DX1352" s="497"/>
      <c r="DY1352" s="497"/>
      <c r="DZ1352" s="497"/>
      <c r="EA1352" s="288"/>
      <c r="EB1352" s="492"/>
      <c r="EC1352" s="492"/>
      <c r="ED1352" s="99"/>
      <c r="EE1352" s="99"/>
      <c r="EF1352" s="99"/>
      <c r="EG1352" s="99"/>
      <c r="EH1352" s="99"/>
      <c r="EI1352" s="99"/>
      <c r="EJ1352" s="99"/>
      <c r="EK1352" s="99"/>
      <c r="EL1352" s="99"/>
      <c r="EM1352" s="99"/>
      <c r="EN1352" s="99"/>
      <c r="EO1352" s="99"/>
      <c r="EP1352" s="99"/>
      <c r="EQ1352" s="99"/>
      <c r="ER1352" s="99"/>
      <c r="ES1352" s="99"/>
      <c r="ET1352" s="99"/>
      <c r="EU1352" s="99"/>
      <c r="EV1352" s="99"/>
      <c r="EW1352" s="99"/>
      <c r="EX1352" s="119"/>
      <c r="EY1352" s="121"/>
      <c r="EZ1352" s="287"/>
      <c r="FA1352" s="83"/>
      <c r="FB1352" s="126"/>
      <c r="FC1352" s="116"/>
      <c r="FD1352" s="116"/>
      <c r="FE1352" s="116"/>
      <c r="FF1352" s="116"/>
      <c r="FG1352" s="116"/>
      <c r="FH1352" s="116"/>
      <c r="FI1352" s="116"/>
      <c r="FJ1352" s="116"/>
      <c r="FK1352" s="116"/>
      <c r="FL1352" s="116"/>
      <c r="FM1352" s="116"/>
      <c r="FN1352" s="116"/>
    </row>
    <row r="1353" spans="1:170" s="3" customFormat="1" ht="15" customHeight="1" x14ac:dyDescent="0.2">
      <c r="A1353" s="342">
        <v>20150205</v>
      </c>
      <c r="B1353" s="342">
        <v>5</v>
      </c>
      <c r="C1353" s="343">
        <v>86</v>
      </c>
      <c r="D1353" s="343">
        <v>1</v>
      </c>
      <c r="E1353" s="343">
        <v>8</v>
      </c>
      <c r="F1353" s="343">
        <v>18</v>
      </c>
      <c r="G1353" s="346">
        <v>2.1</v>
      </c>
      <c r="H1353" s="435">
        <v>0</v>
      </c>
      <c r="I1353" s="344">
        <v>5904</v>
      </c>
      <c r="J1353" s="101" t="s">
        <v>1979</v>
      </c>
      <c r="K1353" s="345" t="str">
        <f>IF(B1353=2,"Z:\Data\MOOG\HeTao\raw\",IF(B1353=5,"Z:\Data\MOOG\Polo\raw\",IF(B1353=10,"Z:\Data\MOOG\Messi\raw\","")))</f>
        <v>Z:\Data\MOOG\Polo\raw\</v>
      </c>
      <c r="L1353" s="341" t="s">
        <v>3357</v>
      </c>
      <c r="M1353" s="569" t="str">
        <f>IF(NOT(ISERROR(FIND("Training_dt",W1353))),"'Plot Psychometric_HH_dt_yuchen'",IF(NOT(ISERROR(FIND("Training",W1353))),"'Plot Psychometric_HH'",IF(NOT(ISERROR(FIND("1DAT",W1353))),"'Plot Tuning Azimuth_HH'",IF(NOT(ISERROR(FIND("HD_dt",W1353))),"'Plot HeadingDiscimination_PSTH_HH_dt_yuchen'",IF(NOT(ISERROR(FIND("HD",W1353))),"'Plot HeadingDiscimination_PSTH_HH'",IF(NOT(ISERROR(FIND("MemSac",W1353))),"'Memory Saccade Analysis_HH'",IF(NOT(ISERROR(FIND("DelSac",W1353))),"'Memory Saccade Analysis_HH'",IF(NOT(ISERROR(FIND("u-stim",W1353))),"'Plot Microstim_HH'",""))))))))</f>
        <v>'Memory Saccade Analysis_HH'</v>
      </c>
      <c r="N1353" s="573">
        <v>1</v>
      </c>
      <c r="O1353" s="584">
        <v>-1</v>
      </c>
      <c r="P1353" s="590">
        <v>4</v>
      </c>
      <c r="Q1353" s="590">
        <f>IF(B1353=2,60,310)</f>
        <v>310</v>
      </c>
      <c r="R1353" s="590">
        <v>5</v>
      </c>
      <c r="S1353" s="590">
        <f>IF(B1353=2,60,-190)</f>
        <v>-190</v>
      </c>
      <c r="T1353" s="590">
        <v>1</v>
      </c>
      <c r="U1353" s="590">
        <f>IF(Z1353&lt;&gt;"",IF(NOT(ISERROR(FIND("SU",Z1353))),VALUE(RIGHT(Z1353,1))+4,IF(NOT(ISERROR(FIND("MU20",Z1353))),20,IF(NOT(ISERROR(FIND("MU21",Z1353))),21,IF(NOT(ISERROR(FIND("MU2",Z1353))),2,1)))),"")</f>
        <v>5</v>
      </c>
      <c r="V1353" s="583"/>
      <c r="W1353" s="347" t="s">
        <v>2172</v>
      </c>
      <c r="X1353" s="192"/>
      <c r="Y1353" s="219">
        <f>IF(NOT(ISERROR(FIND("MU=SU",X1353))),1,IF(Z1353&lt;&gt;"",IF(NOT(ISERROR(FIND("SU",Z1353))),1,0),""))</f>
        <v>1</v>
      </c>
      <c r="Z1353" s="217" t="s">
        <v>43</v>
      </c>
      <c r="AA1353" s="218">
        <v>4171</v>
      </c>
      <c r="AB1353" s="77">
        <v>16.837499999999999</v>
      </c>
      <c r="AC1353" s="78" t="s">
        <v>3359</v>
      </c>
      <c r="AD1353" s="199"/>
      <c r="AE1353" s="91"/>
      <c r="AF1353" s="79"/>
      <c r="AG1353" s="79"/>
      <c r="AH1353" s="80"/>
      <c r="AI1353" s="81"/>
      <c r="AJ1353" s="81"/>
      <c r="AK1353" s="81"/>
      <c r="AL1353" s="81"/>
      <c r="AM1353" s="114"/>
      <c r="AN1353" s="82"/>
      <c r="AO1353" s="83"/>
      <c r="AP1353" s="83"/>
      <c r="AQ1353" s="83"/>
      <c r="AR1353" s="84"/>
      <c r="AS1353" s="85"/>
      <c r="AT1353" s="85"/>
      <c r="AU1353" s="85"/>
      <c r="AV1353" s="85"/>
      <c r="AW1353" s="104"/>
      <c r="AX1353" s="86"/>
      <c r="AY1353" s="87"/>
      <c r="AZ1353" s="87"/>
      <c r="BA1353" s="87"/>
      <c r="BB1353" s="88"/>
      <c r="BC1353" s="89"/>
      <c r="BD1353" s="89"/>
      <c r="BE1353" s="89"/>
      <c r="BF1353" s="89"/>
      <c r="BG1353" s="115"/>
      <c r="BH1353" s="90"/>
      <c r="BI1353" s="251"/>
      <c r="BJ1353" s="252"/>
      <c r="BK1353" s="252"/>
      <c r="BL1353" s="230"/>
      <c r="BM1353" s="230"/>
      <c r="BN1353" s="230"/>
      <c r="BO1353" s="231"/>
      <c r="BP1353" s="231"/>
      <c r="BQ1353" s="231"/>
      <c r="BR1353" s="232"/>
      <c r="BS1353" s="232"/>
      <c r="BT1353" s="232"/>
      <c r="BU1353" s="230"/>
      <c r="BV1353" s="230"/>
      <c r="BW1353" s="231"/>
      <c r="BX1353" s="231"/>
      <c r="BY1353" s="232"/>
      <c r="BZ1353" s="235"/>
      <c r="CA1353" s="257"/>
      <c r="CB1353" s="233"/>
      <c r="CC1353" s="230"/>
      <c r="CD1353" s="230"/>
      <c r="CE1353" s="230"/>
      <c r="CF1353" s="230"/>
      <c r="CG1353" s="230"/>
      <c r="CH1353" s="230"/>
      <c r="CI1353" s="230"/>
      <c r="CJ1353" s="231"/>
      <c r="CK1353" s="231"/>
      <c r="CL1353" s="231"/>
      <c r="CM1353" s="231"/>
      <c r="CN1353" s="231"/>
      <c r="CO1353" s="231"/>
      <c r="CP1353" s="231"/>
      <c r="CQ1353" s="231"/>
      <c r="CR1353" s="232"/>
      <c r="CS1353" s="232"/>
      <c r="CT1353" s="232"/>
      <c r="CU1353" s="232"/>
      <c r="CV1353" s="232"/>
      <c r="CW1353" s="232"/>
      <c r="CX1353" s="232"/>
      <c r="CY1353" s="234"/>
      <c r="CZ1353" s="106"/>
      <c r="DA1353" s="106"/>
      <c r="DB1353" s="106"/>
      <c r="DC1353" s="106"/>
      <c r="DD1353" s="106"/>
      <c r="DE1353" s="106"/>
      <c r="DF1353" s="60"/>
      <c r="DG1353" s="107"/>
      <c r="DH1353" s="107"/>
      <c r="DI1353" s="107"/>
      <c r="DJ1353" s="107"/>
      <c r="DK1353" s="107"/>
      <c r="DL1353" s="107"/>
      <c r="DM1353" s="110"/>
      <c r="DN1353" s="110"/>
      <c r="DO1353" s="110"/>
      <c r="DP1353" s="110"/>
      <c r="DQ1353" s="110"/>
      <c r="DR1353" s="110"/>
      <c r="DS1353" s="110"/>
      <c r="DT1353" s="110"/>
      <c r="DU1353" s="497"/>
      <c r="DV1353" s="497"/>
      <c r="DW1353" s="497"/>
      <c r="DX1353" s="497"/>
      <c r="DY1353" s="497"/>
      <c r="DZ1353" s="497"/>
      <c r="EA1353" s="288">
        <v>0.37508799999999998</v>
      </c>
      <c r="EB1353" s="492">
        <v>0.51106499999999999</v>
      </c>
      <c r="EC1353" s="492">
        <v>9.1689900000000005E-2</v>
      </c>
      <c r="ED1353" s="492">
        <v>0.24360399999999999</v>
      </c>
      <c r="EE1353" s="492">
        <v>4.9135499999999999E-2</v>
      </c>
      <c r="EF1353" s="501">
        <v>3.2246399999999998E-8</v>
      </c>
      <c r="EG1353" s="99">
        <v>-91.204999999999998</v>
      </c>
      <c r="EH1353" s="99">
        <v>-86.971199999999996</v>
      </c>
      <c r="EI1353" s="99">
        <v>53.424799999999998</v>
      </c>
      <c r="EJ1353" s="99">
        <v>45.1845</v>
      </c>
      <c r="EK1353" s="99">
        <v>-163.27099999999999</v>
      </c>
      <c r="EL1353" s="99">
        <v>-79.641499999999994</v>
      </c>
      <c r="EM1353" s="99">
        <v>0.34191700000000003</v>
      </c>
      <c r="EN1353" s="99">
        <v>0.27685999999999999</v>
      </c>
      <c r="EO1353" s="99">
        <v>0.37187199999999998</v>
      </c>
      <c r="EP1353" s="99">
        <v>0.36931900000000001</v>
      </c>
      <c r="EQ1353" s="99">
        <v>0.39806999999999998</v>
      </c>
      <c r="ER1353" s="99">
        <v>0.54403699999999999</v>
      </c>
      <c r="ES1353" s="99">
        <v>0</v>
      </c>
      <c r="ET1353" s="99">
        <v>-2.1183000000000001</v>
      </c>
      <c r="EU1353" s="99">
        <v>-1.4579899999999999</v>
      </c>
      <c r="EV1353" s="99">
        <v>-1.9249000000000001</v>
      </c>
      <c r="EW1353" s="99">
        <v>0.90352500000000002</v>
      </c>
      <c r="EX1353" s="119">
        <v>2.0034700000000001</v>
      </c>
      <c r="EY1353" s="121"/>
      <c r="EZ1353" s="287"/>
      <c r="FA1353" s="83"/>
      <c r="FB1353" s="126"/>
      <c r="FC1353" s="116"/>
      <c r="FD1353" s="116"/>
      <c r="FE1353" s="116"/>
      <c r="FF1353" s="116"/>
      <c r="FG1353" s="116"/>
      <c r="FH1353" s="116"/>
      <c r="FI1353" s="116"/>
      <c r="FJ1353" s="116"/>
      <c r="FK1353" s="116"/>
      <c r="FL1353" s="116"/>
      <c r="FM1353" s="116"/>
      <c r="FN1353" s="116"/>
    </row>
    <row r="1354" spans="1:170" s="3" customFormat="1" ht="15" customHeight="1" x14ac:dyDescent="0.2">
      <c r="A1354" s="342">
        <v>20150205</v>
      </c>
      <c r="B1354" s="342">
        <v>5</v>
      </c>
      <c r="C1354" s="343">
        <v>86</v>
      </c>
      <c r="D1354" s="343">
        <v>1</v>
      </c>
      <c r="E1354" s="343">
        <v>8</v>
      </c>
      <c r="F1354" s="343">
        <v>18</v>
      </c>
      <c r="G1354" s="346">
        <v>2.1</v>
      </c>
      <c r="H1354" s="435">
        <v>0</v>
      </c>
      <c r="I1354" s="344">
        <v>5904</v>
      </c>
      <c r="J1354" s="101" t="s">
        <v>1979</v>
      </c>
      <c r="K1354" s="345" t="str">
        <f>IF(B1354=2,"Z:\Data\MOOG\HeTao\raw\",IF(B1354=5,"Z:\Data\MOOG\Polo\raw\",IF(B1354=10,"Z:\Data\MOOG\Messi\raw\","")))</f>
        <v>Z:\Data\MOOG\Polo\raw\</v>
      </c>
      <c r="L1354" s="341" t="s">
        <v>3358</v>
      </c>
      <c r="M1354" s="569" t="str">
        <f>IF(NOT(ISERROR(FIND("Training_dt",W1354))),"'Plot Psychometric_HH_dt_yuchen'",IF(NOT(ISERROR(FIND("Training",W1354))),"'Plot Psychometric_HH'",IF(NOT(ISERROR(FIND("1DAT",W1354))),"'Plot Tuning Azimuth_HH'",IF(NOT(ISERROR(FIND("HD_dt",W1354))),"'Plot HeadingDiscimination_PSTH_HH_dt_yuchen'",IF(NOT(ISERROR(FIND("HD",W1354))),"'Plot HeadingDiscimination_PSTH_HH'",IF(NOT(ISERROR(FIND("MemSac",W1354))),"'Memory Saccade Analysis_HH'",IF(NOT(ISERROR(FIND("DelSac",W1354))),"'Memory Saccade Analysis_HH'",IF(NOT(ISERROR(FIND("u-stim",W1354))),"'Plot Microstim_HH'",""))))))))</f>
        <v>'Plot Tuning Azimuth_HH'</v>
      </c>
      <c r="N1354" s="573">
        <v>1</v>
      </c>
      <c r="O1354" s="584">
        <v>-1</v>
      </c>
      <c r="P1354" s="590">
        <v>4</v>
      </c>
      <c r="Q1354" s="590">
        <f>IF(B1354=2,60,310)</f>
        <v>310</v>
      </c>
      <c r="R1354" s="590">
        <v>5</v>
      </c>
      <c r="S1354" s="590">
        <f>IF(B1354=2,60,-190)</f>
        <v>-190</v>
      </c>
      <c r="T1354" s="590">
        <v>1</v>
      </c>
      <c r="U1354" s="590">
        <f>IF(Z1354&lt;&gt;"",IF(NOT(ISERROR(FIND("SU",Z1354))),VALUE(RIGHT(Z1354,1))+4,IF(NOT(ISERROR(FIND("MU20",Z1354))),20,IF(NOT(ISERROR(FIND("MU21",Z1354))),21,IF(NOT(ISERROR(FIND("MU2",Z1354))),2,1)))),"")</f>
        <v>1</v>
      </c>
      <c r="V1354" s="583"/>
      <c r="W1354" s="347" t="s">
        <v>2222</v>
      </c>
      <c r="X1354" s="192"/>
      <c r="Y1354" s="219">
        <f>IF(NOT(ISERROR(FIND("MU=SU",X1354))),1,IF(Z1354&lt;&gt;"",IF(NOT(ISERROR(FIND("SU",Z1354))),1,0),""))</f>
        <v>0</v>
      </c>
      <c r="Z1354" s="217" t="s">
        <v>1981</v>
      </c>
      <c r="AA1354" s="218"/>
      <c r="AB1354" s="77"/>
      <c r="AC1354" s="78"/>
      <c r="AD1354" s="199"/>
      <c r="AE1354" s="91">
        <v>65.647099999999995</v>
      </c>
      <c r="AF1354" s="79">
        <v>0.355292</v>
      </c>
      <c r="AG1354" s="79">
        <v>7.1748900000000004E-2</v>
      </c>
      <c r="AH1354" s="80">
        <v>0.878494</v>
      </c>
      <c r="AI1354" s="81">
        <v>-0.38622699999999999</v>
      </c>
      <c r="AJ1354" s="81">
        <v>0.37987500000000002</v>
      </c>
      <c r="AK1354" s="81">
        <v>90</v>
      </c>
      <c r="AL1354" s="81">
        <v>71.280100000000004</v>
      </c>
      <c r="AM1354" s="114" t="s">
        <v>4936</v>
      </c>
      <c r="AN1354" s="82" t="s">
        <v>4937</v>
      </c>
      <c r="AO1354" s="83">
        <v>-87.4268</v>
      </c>
      <c r="AP1354" s="83">
        <v>0.62053100000000005</v>
      </c>
      <c r="AQ1354" s="83">
        <v>0.71868799999999999</v>
      </c>
      <c r="AR1354" s="84">
        <v>2.2205100000000002E-3</v>
      </c>
      <c r="AS1354" s="85">
        <v>-1.7061299999999999</v>
      </c>
      <c r="AT1354" s="85">
        <v>-7.7151699999999996</v>
      </c>
      <c r="AU1354" s="85">
        <v>-88.216300000000004</v>
      </c>
      <c r="AV1354" s="85">
        <v>140.15199999999999</v>
      </c>
      <c r="AW1354" s="104" t="s">
        <v>4938</v>
      </c>
      <c r="AX1354" s="86" t="s">
        <v>4939</v>
      </c>
      <c r="AY1354" s="87" t="s">
        <v>1615</v>
      </c>
      <c r="AZ1354" s="87" t="s">
        <v>1615</v>
      </c>
      <c r="BA1354" s="87" t="s">
        <v>1615</v>
      </c>
      <c r="BB1354" s="88" t="s">
        <v>1615</v>
      </c>
      <c r="BC1354" s="89" t="s">
        <v>1615</v>
      </c>
      <c r="BD1354" s="89" t="s">
        <v>1615</v>
      </c>
      <c r="BE1354" s="89" t="s">
        <v>1615</v>
      </c>
      <c r="BF1354" s="89" t="s">
        <v>1615</v>
      </c>
      <c r="BG1354" s="115" t="s">
        <v>1615</v>
      </c>
      <c r="BH1354" s="90" t="s">
        <v>1615</v>
      </c>
      <c r="BI1354" s="251"/>
      <c r="BJ1354" s="252"/>
      <c r="BK1354" s="252"/>
      <c r="BL1354" s="230"/>
      <c r="BM1354" s="230"/>
      <c r="BN1354" s="230"/>
      <c r="BO1354" s="231"/>
      <c r="BP1354" s="231"/>
      <c r="BQ1354" s="231"/>
      <c r="BR1354" s="232"/>
      <c r="BS1354" s="232"/>
      <c r="BT1354" s="232"/>
      <c r="BU1354" s="230"/>
      <c r="BV1354" s="230"/>
      <c r="BW1354" s="231"/>
      <c r="BX1354" s="231"/>
      <c r="BY1354" s="232"/>
      <c r="BZ1354" s="235"/>
      <c r="CA1354" s="257"/>
      <c r="CB1354" s="233"/>
      <c r="CC1354" s="230"/>
      <c r="CD1354" s="230"/>
      <c r="CE1354" s="230"/>
      <c r="CF1354" s="230"/>
      <c r="CG1354" s="230"/>
      <c r="CH1354" s="230"/>
      <c r="CI1354" s="230"/>
      <c r="CJ1354" s="231"/>
      <c r="CK1354" s="231"/>
      <c r="CL1354" s="231"/>
      <c r="CM1354" s="231"/>
      <c r="CN1354" s="231"/>
      <c r="CO1354" s="231"/>
      <c r="CP1354" s="231"/>
      <c r="CQ1354" s="231"/>
      <c r="CR1354" s="232"/>
      <c r="CS1354" s="232"/>
      <c r="CT1354" s="232"/>
      <c r="CU1354" s="232"/>
      <c r="CV1354" s="232"/>
      <c r="CW1354" s="232"/>
      <c r="CX1354" s="232"/>
      <c r="CY1354" s="234"/>
      <c r="CZ1354" s="106"/>
      <c r="DA1354" s="106"/>
      <c r="DB1354" s="106"/>
      <c r="DC1354" s="106"/>
      <c r="DD1354" s="106"/>
      <c r="DE1354" s="106"/>
      <c r="DF1354" s="60"/>
      <c r="DG1354" s="107"/>
      <c r="DH1354" s="107"/>
      <c r="DI1354" s="107"/>
      <c r="DJ1354" s="107"/>
      <c r="DK1354" s="107"/>
      <c r="DL1354" s="107"/>
      <c r="DM1354" s="110"/>
      <c r="DN1354" s="110"/>
      <c r="DO1354" s="110"/>
      <c r="DP1354" s="110"/>
      <c r="DQ1354" s="110"/>
      <c r="DR1354" s="110"/>
      <c r="DS1354" s="110"/>
      <c r="DT1354" s="110"/>
      <c r="DU1354" s="497"/>
      <c r="DV1354" s="497"/>
      <c r="DW1354" s="497"/>
      <c r="DX1354" s="497"/>
      <c r="DY1354" s="497"/>
      <c r="DZ1354" s="497"/>
      <c r="EA1354" s="288"/>
      <c r="EB1354" s="492"/>
      <c r="EC1354" s="492"/>
      <c r="ED1354" s="492"/>
      <c r="EE1354" s="99"/>
      <c r="EF1354" s="492"/>
      <c r="EG1354" s="99"/>
      <c r="EH1354" s="99"/>
      <c r="EI1354" s="99"/>
      <c r="EJ1354" s="99"/>
      <c r="EK1354" s="99"/>
      <c r="EL1354" s="99"/>
      <c r="EM1354" s="99"/>
      <c r="EN1354" s="99"/>
      <c r="EO1354" s="99"/>
      <c r="EP1354" s="99"/>
      <c r="EQ1354" s="99"/>
      <c r="ER1354" s="99"/>
      <c r="ES1354" s="99"/>
      <c r="ET1354" s="99"/>
      <c r="EU1354" s="99"/>
      <c r="EV1354" s="99"/>
      <c r="EW1354" s="99"/>
      <c r="EX1354" s="119"/>
      <c r="EY1354" s="121"/>
      <c r="EZ1354" s="287"/>
      <c r="FA1354" s="83"/>
      <c r="FB1354" s="126"/>
      <c r="FC1354" s="116"/>
      <c r="FD1354" s="116"/>
      <c r="FE1354" s="116"/>
      <c r="FF1354" s="116"/>
      <c r="FG1354" s="116"/>
      <c r="FH1354" s="116"/>
      <c r="FI1354" s="116"/>
      <c r="FJ1354" s="116"/>
      <c r="FK1354" s="116"/>
      <c r="FL1354" s="116"/>
      <c r="FM1354" s="116"/>
      <c r="FN1354" s="116"/>
    </row>
    <row r="1355" spans="1:170" s="3" customFormat="1" ht="15" customHeight="1" x14ac:dyDescent="0.2">
      <c r="A1355" s="342">
        <v>20150205</v>
      </c>
      <c r="B1355" s="342">
        <v>5</v>
      </c>
      <c r="C1355" s="343">
        <v>86</v>
      </c>
      <c r="D1355" s="343">
        <v>1</v>
      </c>
      <c r="E1355" s="343">
        <v>8</v>
      </c>
      <c r="F1355" s="343">
        <v>18</v>
      </c>
      <c r="G1355" s="346">
        <v>2.1</v>
      </c>
      <c r="H1355" s="435">
        <v>0</v>
      </c>
      <c r="I1355" s="344">
        <v>6142</v>
      </c>
      <c r="J1355" s="101" t="s">
        <v>1979</v>
      </c>
      <c r="K1355" s="345" t="str">
        <f>IF(B1355=2,"Z:\Data\MOOG\HeTao\raw\",IF(B1355=5,"Z:\Data\MOOG\Polo\raw\",IF(B1355=10,"Z:\Data\MOOG\Messi\raw\","")))</f>
        <v>Z:\Data\MOOG\Polo\raw\</v>
      </c>
      <c r="L1355" s="341" t="s">
        <v>3360</v>
      </c>
      <c r="M1355" s="569" t="str">
        <f>IF(NOT(ISERROR(FIND("Training_dt",W1355))),"'Plot Psychometric_HH_dt_yuchen'",IF(NOT(ISERROR(FIND("Training",W1355))),"'Plot Psychometric_HH'",IF(NOT(ISERROR(FIND("1DAT",W1355))),"'Plot Tuning Azimuth_HH'",IF(NOT(ISERROR(FIND("HD_dt",W1355))),"'Plot HeadingDiscimination_PSTH_HH_dt_yuchen'",IF(NOT(ISERROR(FIND("HD",W1355))),"'Plot HeadingDiscimination_PSTH_HH'",IF(NOT(ISERROR(FIND("MemSac",W1355))),"'Memory Saccade Analysis_HH'",IF(NOT(ISERROR(FIND("DelSac",W1355))),"'Memory Saccade Analysis_HH'",IF(NOT(ISERROR(FIND("u-stim",W1355))),"'Plot Microstim_HH'",""))))))))</f>
        <v>'Memory Saccade Analysis_HH'</v>
      </c>
      <c r="N1355" s="573">
        <v>1</v>
      </c>
      <c r="O1355" s="584">
        <v>-1</v>
      </c>
      <c r="P1355" s="590">
        <v>4</v>
      </c>
      <c r="Q1355" s="590">
        <f>IF(B1355=2,60,310)</f>
        <v>310</v>
      </c>
      <c r="R1355" s="590">
        <v>5</v>
      </c>
      <c r="S1355" s="590">
        <f>IF(B1355=2,60,-190)</f>
        <v>-190</v>
      </c>
      <c r="T1355" s="590">
        <v>1</v>
      </c>
      <c r="U1355" s="590">
        <f>IF(Z1355&lt;&gt;"",IF(NOT(ISERROR(FIND("SU",Z1355))),VALUE(RIGHT(Z1355,1))+4,IF(NOT(ISERROR(FIND("MU20",Z1355))),20,IF(NOT(ISERROR(FIND("MU21",Z1355))),21,IF(NOT(ISERROR(FIND("MU2",Z1355))),2,1)))),"")</f>
        <v>5</v>
      </c>
      <c r="V1355" s="583"/>
      <c r="W1355" s="347" t="s">
        <v>2172</v>
      </c>
      <c r="X1355" s="192"/>
      <c r="Y1355" s="219">
        <f>IF(NOT(ISERROR(FIND("MU=SU",X1355))),1,IF(Z1355&lt;&gt;"",IF(NOT(ISERROR(FIND("SU",Z1355))),1,0),""))</f>
        <v>1</v>
      </c>
      <c r="Z1355" s="217" t="s">
        <v>43</v>
      </c>
      <c r="AA1355" s="218">
        <v>208</v>
      </c>
      <c r="AB1355" s="77">
        <v>16.677499999999998</v>
      </c>
      <c r="AC1355" s="78" t="s">
        <v>3361</v>
      </c>
      <c r="AD1355" s="199"/>
      <c r="AE1355" s="91"/>
      <c r="AF1355" s="79"/>
      <c r="AG1355" s="79"/>
      <c r="AH1355" s="80"/>
      <c r="AI1355" s="81"/>
      <c r="AJ1355" s="81"/>
      <c r="AK1355" s="81"/>
      <c r="AL1355" s="81"/>
      <c r="AM1355" s="114"/>
      <c r="AN1355" s="82"/>
      <c r="AO1355" s="83"/>
      <c r="AP1355" s="83"/>
      <c r="AQ1355" s="83"/>
      <c r="AR1355" s="84"/>
      <c r="AS1355" s="85"/>
      <c r="AT1355" s="85"/>
      <c r="AU1355" s="85"/>
      <c r="AV1355" s="85"/>
      <c r="AW1355" s="104"/>
      <c r="AX1355" s="86"/>
      <c r="AY1355" s="87"/>
      <c r="AZ1355" s="87"/>
      <c r="BA1355" s="87"/>
      <c r="BB1355" s="88"/>
      <c r="BC1355" s="89"/>
      <c r="BD1355" s="89"/>
      <c r="BE1355" s="89"/>
      <c r="BF1355" s="89"/>
      <c r="BG1355" s="115"/>
      <c r="BH1355" s="90"/>
      <c r="BI1355" s="251"/>
      <c r="BJ1355" s="252"/>
      <c r="BK1355" s="252"/>
      <c r="BL1355" s="230"/>
      <c r="BM1355" s="230"/>
      <c r="BN1355" s="230"/>
      <c r="BO1355" s="231"/>
      <c r="BP1355" s="231"/>
      <c r="BQ1355" s="231"/>
      <c r="BR1355" s="232"/>
      <c r="BS1355" s="232"/>
      <c r="BT1355" s="232"/>
      <c r="BU1355" s="230"/>
      <c r="BV1355" s="230"/>
      <c r="BW1355" s="231"/>
      <c r="BX1355" s="231"/>
      <c r="BY1355" s="232"/>
      <c r="BZ1355" s="235"/>
      <c r="CA1355" s="257"/>
      <c r="CB1355" s="233"/>
      <c r="CC1355" s="230"/>
      <c r="CD1355" s="230"/>
      <c r="CE1355" s="230"/>
      <c r="CF1355" s="230"/>
      <c r="CG1355" s="230"/>
      <c r="CH1355" s="230"/>
      <c r="CI1355" s="230"/>
      <c r="CJ1355" s="231"/>
      <c r="CK1355" s="231"/>
      <c r="CL1355" s="231"/>
      <c r="CM1355" s="231"/>
      <c r="CN1355" s="231"/>
      <c r="CO1355" s="231"/>
      <c r="CP1355" s="231"/>
      <c r="CQ1355" s="231"/>
      <c r="CR1355" s="232"/>
      <c r="CS1355" s="232"/>
      <c r="CT1355" s="232"/>
      <c r="CU1355" s="232"/>
      <c r="CV1355" s="232"/>
      <c r="CW1355" s="232"/>
      <c r="CX1355" s="232"/>
      <c r="CY1355" s="234"/>
      <c r="CZ1355" s="106"/>
      <c r="DA1355" s="106"/>
      <c r="DB1355" s="106"/>
      <c r="DC1355" s="106"/>
      <c r="DD1355" s="106"/>
      <c r="DE1355" s="106" t="s">
        <v>1243</v>
      </c>
      <c r="DF1355" s="60"/>
      <c r="DG1355" s="107"/>
      <c r="DH1355" s="107"/>
      <c r="DI1355" s="107"/>
      <c r="DJ1355" s="107"/>
      <c r="DK1355" s="107"/>
      <c r="DL1355" s="107"/>
      <c r="DM1355" s="110"/>
      <c r="DN1355" s="110"/>
      <c r="DO1355" s="110"/>
      <c r="DP1355" s="110"/>
      <c r="DQ1355" s="110"/>
      <c r="DR1355" s="110"/>
      <c r="DS1355" s="110"/>
      <c r="DT1355" s="110"/>
      <c r="DU1355" s="497"/>
      <c r="DV1355" s="497"/>
      <c r="DW1355" s="497"/>
      <c r="DX1355" s="497"/>
      <c r="DY1355" s="497"/>
      <c r="DZ1355" s="497"/>
      <c r="EA1355" s="288">
        <v>0.63475599999999999</v>
      </c>
      <c r="EB1355" s="492">
        <v>8.7628700000000004E-2</v>
      </c>
      <c r="EC1355" s="492">
        <v>2.14314E-2</v>
      </c>
      <c r="ED1355" s="492" t="s">
        <v>1615</v>
      </c>
      <c r="EE1355" s="492">
        <v>0.307313</v>
      </c>
      <c r="EF1355" s="99">
        <v>6.4562700000000001E-2</v>
      </c>
      <c r="EG1355" s="99">
        <v>-86.472899999999996</v>
      </c>
      <c r="EH1355" s="99">
        <v>99.735600000000005</v>
      </c>
      <c r="EI1355" s="99">
        <v>100.79900000000001</v>
      </c>
      <c r="EJ1355" s="99">
        <v>90</v>
      </c>
      <c r="EK1355" s="99">
        <v>112.5</v>
      </c>
      <c r="EL1355" s="99">
        <v>102.035</v>
      </c>
      <c r="EM1355" s="99">
        <v>0.29076000000000002</v>
      </c>
      <c r="EN1355" s="99">
        <v>0.40776899999999999</v>
      </c>
      <c r="EO1355" s="99">
        <v>0.51893500000000004</v>
      </c>
      <c r="EP1355" s="99" t="s">
        <v>1615</v>
      </c>
      <c r="EQ1355" s="99">
        <v>0.350379</v>
      </c>
      <c r="ER1355" s="99">
        <v>0.42044999999999999</v>
      </c>
      <c r="ES1355" s="99">
        <v>0</v>
      </c>
      <c r="ET1355" s="99">
        <v>1.0836300000000001</v>
      </c>
      <c r="EU1355" s="99">
        <v>-1.1180300000000001</v>
      </c>
      <c r="EV1355" s="99">
        <v>-1.1180300000000001</v>
      </c>
      <c r="EW1355" s="99">
        <v>2.45967</v>
      </c>
      <c r="EX1355" s="119">
        <v>1.1180300000000001</v>
      </c>
      <c r="EY1355" s="121"/>
      <c r="EZ1355" s="287"/>
      <c r="FA1355" s="83"/>
      <c r="FB1355" s="126"/>
      <c r="FC1355" s="116"/>
      <c r="FD1355" s="116"/>
      <c r="FE1355" s="116"/>
      <c r="FF1355" s="116"/>
      <c r="FG1355" s="116"/>
      <c r="FH1355" s="116"/>
      <c r="FI1355" s="116"/>
      <c r="FJ1355" s="116"/>
      <c r="FK1355" s="116"/>
      <c r="FL1355" s="116"/>
      <c r="FM1355" s="116"/>
      <c r="FN1355" s="116"/>
    </row>
    <row r="1356" spans="1:170" s="3" customFormat="1" ht="15" customHeight="1" x14ac:dyDescent="0.2">
      <c r="A1356" s="342">
        <v>20150205</v>
      </c>
      <c r="B1356" s="342">
        <v>5</v>
      </c>
      <c r="C1356" s="343">
        <v>86</v>
      </c>
      <c r="D1356" s="343">
        <v>1</v>
      </c>
      <c r="E1356" s="343">
        <v>8</v>
      </c>
      <c r="F1356" s="343">
        <v>18</v>
      </c>
      <c r="G1356" s="346">
        <v>2.1</v>
      </c>
      <c r="H1356" s="435">
        <v>0</v>
      </c>
      <c r="I1356" s="344">
        <v>6142</v>
      </c>
      <c r="J1356" s="101" t="s">
        <v>1979</v>
      </c>
      <c r="K1356" s="345" t="str">
        <f>IF(B1356=2,"Z:\Data\MOOG\HeTao\raw\",IF(B1356=5,"Z:\Data\MOOG\Polo\raw\",IF(B1356=10,"Z:\Data\MOOG\Messi\raw\","")))</f>
        <v>Z:\Data\MOOG\Polo\raw\</v>
      </c>
      <c r="L1356" s="341" t="s">
        <v>3360</v>
      </c>
      <c r="M1356" s="569" t="str">
        <f>IF(NOT(ISERROR(FIND("Training_dt",W1356))),"'Plot Psychometric_HH_dt_yuchen'",IF(NOT(ISERROR(FIND("Training",W1356))),"'Plot Psychometric_HH'",IF(NOT(ISERROR(FIND("1DAT",W1356))),"'Plot Tuning Azimuth_HH'",IF(NOT(ISERROR(FIND("HD_dt",W1356))),"'Plot HeadingDiscimination_PSTH_HH_dt_yuchen'",IF(NOT(ISERROR(FIND("HD",W1356))),"'Plot HeadingDiscimination_PSTH_HH'",IF(NOT(ISERROR(FIND("MemSac",W1356))),"'Memory Saccade Analysis_HH'",IF(NOT(ISERROR(FIND("DelSac",W1356))),"'Memory Saccade Analysis_HH'",IF(NOT(ISERROR(FIND("u-stim",W1356))),"'Plot Microstim_HH'",""))))))))</f>
        <v>'Memory Saccade Analysis_HH'</v>
      </c>
      <c r="N1356" s="573">
        <v>1</v>
      </c>
      <c r="O1356" s="584">
        <v>-1</v>
      </c>
      <c r="P1356" s="590">
        <v>4</v>
      </c>
      <c r="Q1356" s="590">
        <f>IF(B1356=2,60,310)</f>
        <v>310</v>
      </c>
      <c r="R1356" s="590">
        <v>5</v>
      </c>
      <c r="S1356" s="590">
        <f>IF(B1356=2,60,-190)</f>
        <v>-190</v>
      </c>
      <c r="T1356" s="590">
        <v>1</v>
      </c>
      <c r="U1356" s="590">
        <f>IF(Z1356&lt;&gt;"",IF(NOT(ISERROR(FIND("SU",Z1356))),VALUE(RIGHT(Z1356,1))+4,IF(NOT(ISERROR(FIND("MU20",Z1356))),20,IF(NOT(ISERROR(FIND("MU21",Z1356))),21,IF(NOT(ISERROR(FIND("MU2",Z1356))),2,1)))),"")</f>
        <v>6</v>
      </c>
      <c r="V1356" s="583"/>
      <c r="W1356" s="347" t="s">
        <v>2172</v>
      </c>
      <c r="X1356" s="192"/>
      <c r="Y1356" s="219">
        <f>IF(NOT(ISERROR(FIND("MU=SU",X1356))),1,IF(Z1356&lt;&gt;"",IF(NOT(ISERROR(FIND("SU",Z1356))),1,0),""))</f>
        <v>1</v>
      </c>
      <c r="Z1356" s="217" t="s">
        <v>46</v>
      </c>
      <c r="AA1356" s="218">
        <v>359</v>
      </c>
      <c r="AB1356" s="77">
        <v>9.4841999999999995</v>
      </c>
      <c r="AC1356" s="78" t="s">
        <v>3362</v>
      </c>
      <c r="AD1356" s="199"/>
      <c r="AE1356" s="91"/>
      <c r="AF1356" s="79"/>
      <c r="AG1356" s="79"/>
      <c r="AH1356" s="80"/>
      <c r="AI1356" s="81"/>
      <c r="AJ1356" s="81"/>
      <c r="AK1356" s="81"/>
      <c r="AL1356" s="81"/>
      <c r="AM1356" s="114"/>
      <c r="AN1356" s="82"/>
      <c r="AO1356" s="83"/>
      <c r="AP1356" s="83"/>
      <c r="AQ1356" s="83"/>
      <c r="AR1356" s="84"/>
      <c r="AS1356" s="85"/>
      <c r="AT1356" s="85"/>
      <c r="AU1356" s="85"/>
      <c r="AV1356" s="85"/>
      <c r="AW1356" s="104"/>
      <c r="AX1356" s="86"/>
      <c r="AY1356" s="87"/>
      <c r="AZ1356" s="87"/>
      <c r="BA1356" s="87"/>
      <c r="BB1356" s="88"/>
      <c r="BC1356" s="89"/>
      <c r="BD1356" s="89"/>
      <c r="BE1356" s="89"/>
      <c r="BF1356" s="89"/>
      <c r="BG1356" s="115"/>
      <c r="BH1356" s="90"/>
      <c r="BI1356" s="251"/>
      <c r="BJ1356" s="252"/>
      <c r="BK1356" s="252"/>
      <c r="BL1356" s="230"/>
      <c r="BM1356" s="230"/>
      <c r="BN1356" s="230"/>
      <c r="BO1356" s="231"/>
      <c r="BP1356" s="231"/>
      <c r="BQ1356" s="231"/>
      <c r="BR1356" s="232"/>
      <c r="BS1356" s="232"/>
      <c r="BT1356" s="232"/>
      <c r="BU1356" s="230"/>
      <c r="BV1356" s="230"/>
      <c r="BW1356" s="231"/>
      <c r="BX1356" s="231"/>
      <c r="BY1356" s="232"/>
      <c r="BZ1356" s="235"/>
      <c r="CA1356" s="257"/>
      <c r="CB1356" s="233"/>
      <c r="CC1356" s="230"/>
      <c r="CD1356" s="230"/>
      <c r="CE1356" s="230"/>
      <c r="CF1356" s="230"/>
      <c r="CG1356" s="230"/>
      <c r="CH1356" s="230"/>
      <c r="CI1356" s="230"/>
      <c r="CJ1356" s="231"/>
      <c r="CK1356" s="231"/>
      <c r="CL1356" s="231"/>
      <c r="CM1356" s="231"/>
      <c r="CN1356" s="231"/>
      <c r="CO1356" s="231"/>
      <c r="CP1356" s="231"/>
      <c r="CQ1356" s="231"/>
      <c r="CR1356" s="232"/>
      <c r="CS1356" s="232"/>
      <c r="CT1356" s="232"/>
      <c r="CU1356" s="232"/>
      <c r="CV1356" s="232"/>
      <c r="CW1356" s="232"/>
      <c r="CX1356" s="232"/>
      <c r="CY1356" s="234"/>
      <c r="CZ1356" s="106"/>
      <c r="DA1356" s="106"/>
      <c r="DB1356" s="106"/>
      <c r="DC1356" s="106"/>
      <c r="DD1356" s="106"/>
      <c r="DE1356" s="106"/>
      <c r="DF1356" s="60"/>
      <c r="DG1356" s="107"/>
      <c r="DH1356" s="107"/>
      <c r="DI1356" s="107"/>
      <c r="DJ1356" s="107"/>
      <c r="DK1356" s="107"/>
      <c r="DL1356" s="107"/>
      <c r="DM1356" s="110"/>
      <c r="DN1356" s="110"/>
      <c r="DO1356" s="110"/>
      <c r="DP1356" s="110"/>
      <c r="DQ1356" s="110"/>
      <c r="DR1356" s="110"/>
      <c r="DS1356" s="110"/>
      <c r="DT1356" s="110"/>
      <c r="DU1356" s="497"/>
      <c r="DV1356" s="497"/>
      <c r="DW1356" s="497"/>
      <c r="DX1356" s="497"/>
      <c r="DY1356" s="497"/>
      <c r="DZ1356" s="497"/>
      <c r="EA1356" s="288">
        <v>0.22839300000000001</v>
      </c>
      <c r="EB1356" s="501">
        <v>9.5027999999999996E-8</v>
      </c>
      <c r="EC1356" s="501">
        <v>4.24854E-7</v>
      </c>
      <c r="ED1356" s="99">
        <v>0.823403</v>
      </c>
      <c r="EE1356" s="99">
        <v>0.27927299999999999</v>
      </c>
      <c r="EF1356" s="99">
        <v>2.0683E-4</v>
      </c>
      <c r="EG1356" s="99">
        <v>-94.517499999999998</v>
      </c>
      <c r="EH1356" s="99">
        <v>133.03200000000001</v>
      </c>
      <c r="EI1356" s="99">
        <v>132.44499999999999</v>
      </c>
      <c r="EJ1356" s="99">
        <v>-180</v>
      </c>
      <c r="EK1356" s="99">
        <v>-135</v>
      </c>
      <c r="EL1356" s="99">
        <v>177.80099999999999</v>
      </c>
      <c r="EM1356" s="99">
        <v>0.44722099999999998</v>
      </c>
      <c r="EN1356" s="99">
        <v>0.70102699999999996</v>
      </c>
      <c r="EO1356" s="99">
        <v>0.66857100000000003</v>
      </c>
      <c r="EP1356" s="99">
        <v>0.33161299999999999</v>
      </c>
      <c r="EQ1356" s="99">
        <v>0.40338499999999999</v>
      </c>
      <c r="ER1356" s="99">
        <v>0.59623700000000002</v>
      </c>
      <c r="ES1356" s="99">
        <v>0</v>
      </c>
      <c r="ET1356" s="99">
        <v>19.724399999999999</v>
      </c>
      <c r="EU1356" s="99">
        <v>5.3595199999999998</v>
      </c>
      <c r="EV1356" s="99">
        <v>1.01667</v>
      </c>
      <c r="EW1356" s="99">
        <v>3.4166699999999999</v>
      </c>
      <c r="EX1356" s="119">
        <v>5.9166699999999999</v>
      </c>
      <c r="EY1356" s="121"/>
      <c r="EZ1356" s="287"/>
      <c r="FA1356" s="83"/>
      <c r="FB1356" s="126"/>
      <c r="FC1356" s="116"/>
      <c r="FD1356" s="116"/>
      <c r="FE1356" s="116"/>
      <c r="FF1356" s="116"/>
      <c r="FG1356" s="116"/>
      <c r="FH1356" s="116"/>
      <c r="FI1356" s="116"/>
      <c r="FJ1356" s="116"/>
      <c r="FK1356" s="116"/>
      <c r="FL1356" s="116"/>
      <c r="FM1356" s="116"/>
      <c r="FN1356" s="116"/>
    </row>
    <row r="1357" spans="1:170" s="3" customFormat="1" ht="15" customHeight="1" x14ac:dyDescent="0.2">
      <c r="A1357" s="342">
        <v>20150205</v>
      </c>
      <c r="B1357" s="342">
        <v>5</v>
      </c>
      <c r="C1357" s="343">
        <v>86</v>
      </c>
      <c r="D1357" s="343">
        <v>1</v>
      </c>
      <c r="E1357" s="343">
        <v>8</v>
      </c>
      <c r="F1357" s="343">
        <v>18</v>
      </c>
      <c r="G1357" s="346">
        <v>2.1</v>
      </c>
      <c r="H1357" s="435">
        <v>0</v>
      </c>
      <c r="I1357" s="344">
        <v>6142</v>
      </c>
      <c r="J1357" s="101" t="s">
        <v>1979</v>
      </c>
      <c r="K1357" s="345" t="str">
        <f>IF(B1357=2,"Z:\Data\MOOG\HeTao\raw\",IF(B1357=5,"Z:\Data\MOOG\Polo\raw\",IF(B1357=10,"Z:\Data\MOOG\Messi\raw\","")))</f>
        <v>Z:\Data\MOOG\Polo\raw\</v>
      </c>
      <c r="L1357" s="341" t="s">
        <v>3360</v>
      </c>
      <c r="M1357" s="569" t="str">
        <f>IF(NOT(ISERROR(FIND("Training_dt",W1357))),"'Plot Psychometric_HH_dt_yuchen'",IF(NOT(ISERROR(FIND("Training",W1357))),"'Plot Psychometric_HH'",IF(NOT(ISERROR(FIND("1DAT",W1357))),"'Plot Tuning Azimuth_HH'",IF(NOT(ISERROR(FIND("HD_dt",W1357))),"'Plot HeadingDiscimination_PSTH_HH_dt_yuchen'",IF(NOT(ISERROR(FIND("HD",W1357))),"'Plot HeadingDiscimination_PSTH_HH'",IF(NOT(ISERROR(FIND("MemSac",W1357))),"'Memory Saccade Analysis_HH'",IF(NOT(ISERROR(FIND("DelSac",W1357))),"'Memory Saccade Analysis_HH'",IF(NOT(ISERROR(FIND("u-stim",W1357))),"'Plot Microstim_HH'",""))))))))</f>
        <v>'Memory Saccade Analysis_HH'</v>
      </c>
      <c r="N1357" s="573">
        <v>1</v>
      </c>
      <c r="O1357" s="584">
        <v>-1</v>
      </c>
      <c r="P1357" s="590">
        <v>4</v>
      </c>
      <c r="Q1357" s="590">
        <f>IF(B1357=2,60,310)</f>
        <v>310</v>
      </c>
      <c r="R1357" s="590">
        <v>5</v>
      </c>
      <c r="S1357" s="590">
        <f>IF(B1357=2,60,-190)</f>
        <v>-190</v>
      </c>
      <c r="T1357" s="590">
        <v>1</v>
      </c>
      <c r="U1357" s="590">
        <f>IF(Z1357&lt;&gt;"",IF(NOT(ISERROR(FIND("SU",Z1357))),VALUE(RIGHT(Z1357,1))+4,IF(NOT(ISERROR(FIND("MU20",Z1357))),20,IF(NOT(ISERROR(FIND("MU21",Z1357))),21,IF(NOT(ISERROR(FIND("MU2",Z1357))),2,1)))),"")</f>
        <v>21</v>
      </c>
      <c r="V1357" s="583"/>
      <c r="W1357" s="347" t="s">
        <v>2172</v>
      </c>
      <c r="X1357" s="192"/>
      <c r="Y1357" s="219">
        <f>IF(NOT(ISERROR(FIND("MU=SU",X1357))),1,IF(Z1357&lt;&gt;"",IF(NOT(ISERROR(FIND("SU",Z1357))),1,0),""))</f>
        <v>0</v>
      </c>
      <c r="Z1357" s="217" t="s">
        <v>2998</v>
      </c>
      <c r="AA1357" s="218"/>
      <c r="AB1357" s="77"/>
      <c r="AC1357" s="78"/>
      <c r="AD1357" s="199"/>
      <c r="AE1357" s="91"/>
      <c r="AF1357" s="79"/>
      <c r="AG1357" s="79"/>
      <c r="AH1357" s="80"/>
      <c r="AI1357" s="81"/>
      <c r="AJ1357" s="81"/>
      <c r="AK1357" s="81"/>
      <c r="AL1357" s="81"/>
      <c r="AM1357" s="114"/>
      <c r="AN1357" s="82"/>
      <c r="AO1357" s="83"/>
      <c r="AP1357" s="83"/>
      <c r="AQ1357" s="83"/>
      <c r="AR1357" s="84"/>
      <c r="AS1357" s="85"/>
      <c r="AT1357" s="85"/>
      <c r="AU1357" s="85"/>
      <c r="AV1357" s="85"/>
      <c r="AW1357" s="104"/>
      <c r="AX1357" s="86"/>
      <c r="AY1357" s="87"/>
      <c r="AZ1357" s="87"/>
      <c r="BA1357" s="87"/>
      <c r="BB1357" s="88"/>
      <c r="BC1357" s="89"/>
      <c r="BD1357" s="89"/>
      <c r="BE1357" s="89"/>
      <c r="BF1357" s="89"/>
      <c r="BG1357" s="115"/>
      <c r="BH1357" s="90"/>
      <c r="BI1357" s="251"/>
      <c r="BJ1357" s="252"/>
      <c r="BK1357" s="252"/>
      <c r="BL1357" s="230"/>
      <c r="BM1357" s="230"/>
      <c r="BN1357" s="230"/>
      <c r="BO1357" s="231"/>
      <c r="BP1357" s="231"/>
      <c r="BQ1357" s="231"/>
      <c r="BR1357" s="232"/>
      <c r="BS1357" s="232"/>
      <c r="BT1357" s="232"/>
      <c r="BU1357" s="230"/>
      <c r="BV1357" s="230"/>
      <c r="BW1357" s="231"/>
      <c r="BX1357" s="231"/>
      <c r="BY1357" s="232"/>
      <c r="BZ1357" s="235"/>
      <c r="CA1357" s="257"/>
      <c r="CB1357" s="233"/>
      <c r="CC1357" s="230"/>
      <c r="CD1357" s="230"/>
      <c r="CE1357" s="230"/>
      <c r="CF1357" s="230"/>
      <c r="CG1357" s="230"/>
      <c r="CH1357" s="230"/>
      <c r="CI1357" s="230"/>
      <c r="CJ1357" s="231"/>
      <c r="CK1357" s="231"/>
      <c r="CL1357" s="231"/>
      <c r="CM1357" s="231"/>
      <c r="CN1357" s="231"/>
      <c r="CO1357" s="231"/>
      <c r="CP1357" s="231"/>
      <c r="CQ1357" s="231"/>
      <c r="CR1357" s="232"/>
      <c r="CS1357" s="232"/>
      <c r="CT1357" s="232"/>
      <c r="CU1357" s="232"/>
      <c r="CV1357" s="232"/>
      <c r="CW1357" s="232"/>
      <c r="CX1357" s="232"/>
      <c r="CY1357" s="234"/>
      <c r="CZ1357" s="106"/>
      <c r="DA1357" s="106"/>
      <c r="DB1357" s="106"/>
      <c r="DC1357" s="106">
        <v>1</v>
      </c>
      <c r="DD1357" s="106"/>
      <c r="DE1357" s="106"/>
      <c r="DF1357" s="60"/>
      <c r="DG1357" s="107"/>
      <c r="DH1357" s="107"/>
      <c r="DI1357" s="107"/>
      <c r="DJ1357" s="107"/>
      <c r="DK1357" s="107"/>
      <c r="DL1357" s="107"/>
      <c r="DM1357" s="110"/>
      <c r="DN1357" s="110"/>
      <c r="DO1357" s="110"/>
      <c r="DP1357" s="110"/>
      <c r="DQ1357" s="110"/>
      <c r="DR1357" s="110"/>
      <c r="DS1357" s="110"/>
      <c r="DT1357" s="110"/>
      <c r="DU1357" s="497"/>
      <c r="DV1357" s="497"/>
      <c r="DW1357" s="497"/>
      <c r="DX1357" s="497"/>
      <c r="DY1357" s="497"/>
      <c r="DZ1357" s="497"/>
      <c r="EA1357" s="288">
        <v>0.38086799999999998</v>
      </c>
      <c r="EB1357" s="501">
        <v>1.68269E-13</v>
      </c>
      <c r="EC1357" s="99">
        <v>2.0066699999999999E-4</v>
      </c>
      <c r="ED1357" s="99">
        <v>6.4107200000000003E-2</v>
      </c>
      <c r="EE1357" s="99">
        <v>2.6768199999999999E-2</v>
      </c>
      <c r="EF1357" s="501">
        <v>1.58874E-5</v>
      </c>
      <c r="EG1357" s="99">
        <v>-98.263499999999993</v>
      </c>
      <c r="EH1357" s="99">
        <v>122.934</v>
      </c>
      <c r="EI1357" s="99">
        <v>119.598</v>
      </c>
      <c r="EJ1357" s="99">
        <v>125.398</v>
      </c>
      <c r="EK1357" s="99">
        <v>115.18300000000001</v>
      </c>
      <c r="EL1357" s="99">
        <v>144.351</v>
      </c>
      <c r="EM1357" s="99">
        <v>0.40312199999999998</v>
      </c>
      <c r="EN1357" s="99">
        <v>0.79498999999999997</v>
      </c>
      <c r="EO1357" s="99">
        <v>0.58866099999999999</v>
      </c>
      <c r="EP1357" s="99">
        <v>0.50305</v>
      </c>
      <c r="EQ1357" s="99">
        <v>0.51984600000000003</v>
      </c>
      <c r="ER1357" s="99">
        <v>0.63783299999999998</v>
      </c>
      <c r="ES1357" s="99">
        <v>0</v>
      </c>
      <c r="ET1357" s="99">
        <v>18.7988</v>
      </c>
      <c r="EU1357" s="99">
        <v>2.63225</v>
      </c>
      <c r="EV1357" s="99">
        <v>2.0949599999999999</v>
      </c>
      <c r="EW1357" s="99">
        <v>6.84572</v>
      </c>
      <c r="EX1357" s="119">
        <v>5.9797000000000002</v>
      </c>
      <c r="EY1357" s="121"/>
      <c r="EZ1357" s="287"/>
      <c r="FA1357" s="83"/>
      <c r="FB1357" s="126"/>
      <c r="FC1357" s="116"/>
      <c r="FD1357" s="116"/>
      <c r="FE1357" s="116"/>
      <c r="FF1357" s="116"/>
      <c r="FG1357" s="116"/>
      <c r="FH1357" s="116"/>
      <c r="FI1357" s="116"/>
      <c r="FJ1357" s="116"/>
      <c r="FK1357" s="116"/>
      <c r="FL1357" s="116"/>
      <c r="FM1357" s="116"/>
      <c r="FN1357" s="116"/>
    </row>
    <row r="1358" spans="1:170" s="3" customFormat="1" ht="15" customHeight="1" x14ac:dyDescent="0.2">
      <c r="A1358" s="350">
        <v>20150205</v>
      </c>
      <c r="B1358" s="350">
        <v>5</v>
      </c>
      <c r="C1358" s="351">
        <v>86</v>
      </c>
      <c r="D1358" s="351">
        <v>1</v>
      </c>
      <c r="E1358" s="351">
        <v>8</v>
      </c>
      <c r="F1358" s="351">
        <v>18</v>
      </c>
      <c r="G1358" s="354">
        <v>2.1</v>
      </c>
      <c r="H1358" s="435">
        <v>0</v>
      </c>
      <c r="I1358" s="352">
        <v>5645</v>
      </c>
      <c r="J1358" s="101" t="s">
        <v>1979</v>
      </c>
      <c r="K1358" s="353" t="str">
        <f>IF(B1358=2,"Z:\Data\MOOG\HeTao\raw\",IF(B1358=5,"Z:\Data\MOOG\Polo\raw\",IF(B1358=10,"Z:\Data\MOOG\Messi\raw\","")))</f>
        <v>Z:\Data\MOOG\Polo\raw\</v>
      </c>
      <c r="L1358" s="349" t="s">
        <v>3363</v>
      </c>
      <c r="M1358" s="569" t="str">
        <f>IF(NOT(ISERROR(FIND("Training_dt",W1358))),"'Plot Psychometric_HH_dt_yuchen'",IF(NOT(ISERROR(FIND("Training",W1358))),"'Plot Psychometric_HH'",IF(NOT(ISERROR(FIND("1DAT",W1358))),"'Plot Tuning Azimuth_HH'",IF(NOT(ISERROR(FIND("HD_dt",W1358))),"'Plot HeadingDiscimination_PSTH_HH_dt_yuchen'",IF(NOT(ISERROR(FIND("HD",W1358))),"'Plot HeadingDiscimination_PSTH_HH'",IF(NOT(ISERROR(FIND("MemSac",W1358))),"'Memory Saccade Analysis_HH'",IF(NOT(ISERROR(FIND("DelSac",W1358))),"'Memory Saccade Analysis_HH'",IF(NOT(ISERROR(FIND("u-stim",W1358))),"'Plot Microstim_HH'",""))))))))</f>
        <v>'Plot HeadingDiscimination_PSTH_HH'</v>
      </c>
      <c r="N1358" s="573">
        <v>180</v>
      </c>
      <c r="O1358" s="584">
        <v>575</v>
      </c>
      <c r="P1358" s="590">
        <v>4</v>
      </c>
      <c r="Q1358" s="590">
        <f>IF(B1358=2,60,310)</f>
        <v>310</v>
      </c>
      <c r="R1358" s="590">
        <v>5</v>
      </c>
      <c r="S1358" s="590">
        <f>IF(B1358=2,60,-190)</f>
        <v>-190</v>
      </c>
      <c r="T1358" s="590">
        <v>1</v>
      </c>
      <c r="U1358" s="590">
        <f>IF(Z1358&lt;&gt;"",IF(NOT(ISERROR(FIND("SU",Z1358))),VALUE(RIGHT(Z1358,1))+4,IF(NOT(ISERROR(FIND("MU20",Z1358))),20,IF(NOT(ISERROR(FIND("MU21",Z1358))),21,IF(NOT(ISERROR(FIND("MU2",Z1358))),2,1)))),"")</f>
        <v>5</v>
      </c>
      <c r="V1358" s="583"/>
      <c r="W1358" s="348" t="s">
        <v>1986</v>
      </c>
      <c r="X1358" s="192"/>
      <c r="Y1358" s="219">
        <f>IF(NOT(ISERROR(FIND("MU=SU",X1358))),1,IF(Z1358&lt;&gt;"",IF(NOT(ISERROR(FIND("SU",Z1358))),1,0),""))</f>
        <v>1</v>
      </c>
      <c r="Z1358" s="217" t="s">
        <v>43</v>
      </c>
      <c r="AA1358" s="218">
        <v>46996</v>
      </c>
      <c r="AB1358" s="77">
        <v>14.393700000000001</v>
      </c>
      <c r="AC1358" s="78" t="s">
        <v>3368</v>
      </c>
      <c r="AD1358" s="511"/>
      <c r="AE1358" s="91"/>
      <c r="AF1358" s="79"/>
      <c r="AG1358" s="79"/>
      <c r="AH1358" s="80"/>
      <c r="AI1358" s="81"/>
      <c r="AJ1358" s="81"/>
      <c r="AK1358" s="81"/>
      <c r="AL1358" s="81"/>
      <c r="AM1358" s="114"/>
      <c r="AN1358" s="82"/>
      <c r="AO1358" s="83"/>
      <c r="AP1358" s="83"/>
      <c r="AQ1358" s="83"/>
      <c r="AR1358" s="84"/>
      <c r="AS1358" s="85"/>
      <c r="AT1358" s="85"/>
      <c r="AU1358" s="85"/>
      <c r="AV1358" s="85"/>
      <c r="AW1358" s="104"/>
      <c r="AX1358" s="86"/>
      <c r="AY1358" s="87"/>
      <c r="AZ1358" s="87"/>
      <c r="BA1358" s="87"/>
      <c r="BB1358" s="88"/>
      <c r="BC1358" s="89"/>
      <c r="BD1358" s="89"/>
      <c r="BE1358" s="89"/>
      <c r="BF1358" s="89"/>
      <c r="BG1358" s="115"/>
      <c r="BH1358" s="90"/>
      <c r="BI1358" s="251"/>
      <c r="BJ1358" s="252"/>
      <c r="BK1358" s="252"/>
      <c r="BL1358" s="230"/>
      <c r="BM1358" s="230"/>
      <c r="BN1358" s="230"/>
      <c r="BO1358" s="231"/>
      <c r="BP1358" s="231"/>
      <c r="BQ1358" s="231"/>
      <c r="BR1358" s="232"/>
      <c r="BS1358" s="232"/>
      <c r="BT1358" s="232"/>
      <c r="BU1358" s="230"/>
      <c r="BV1358" s="230"/>
      <c r="BW1358" s="231"/>
      <c r="BX1358" s="231"/>
      <c r="BY1358" s="232"/>
      <c r="BZ1358" s="235"/>
      <c r="CA1358" s="257"/>
      <c r="CB1358" s="233"/>
      <c r="CC1358" s="230"/>
      <c r="CD1358" s="230"/>
      <c r="CE1358" s="230"/>
      <c r="CF1358" s="230"/>
      <c r="CG1358" s="230"/>
      <c r="CH1358" s="230"/>
      <c r="CI1358" s="230"/>
      <c r="CJ1358" s="231"/>
      <c r="CK1358" s="231"/>
      <c r="CL1358" s="231"/>
      <c r="CM1358" s="231"/>
      <c r="CN1358" s="231"/>
      <c r="CO1358" s="231"/>
      <c r="CP1358" s="231"/>
      <c r="CQ1358" s="231"/>
      <c r="CR1358" s="232"/>
      <c r="CS1358" s="232"/>
      <c r="CT1358" s="232"/>
      <c r="CU1358" s="232"/>
      <c r="CV1358" s="232"/>
      <c r="CW1358" s="232"/>
      <c r="CX1358" s="232"/>
      <c r="CY1358" s="234"/>
      <c r="CZ1358" s="106">
        <v>1</v>
      </c>
      <c r="DA1358" s="106">
        <v>0</v>
      </c>
      <c r="DB1358" s="106"/>
      <c r="DC1358" s="106">
        <v>0</v>
      </c>
      <c r="DD1358" s="106" t="s">
        <v>3111</v>
      </c>
      <c r="DE1358" s="498">
        <v>0</v>
      </c>
      <c r="DF1358" s="60">
        <v>2</v>
      </c>
      <c r="DG1358" s="107">
        <v>14</v>
      </c>
      <c r="DH1358" s="107" t="s">
        <v>7138</v>
      </c>
      <c r="DI1358" s="107">
        <v>1.68709</v>
      </c>
      <c r="DJ1358" s="107">
        <v>2.43032E-2</v>
      </c>
      <c r="DK1358" s="107">
        <v>1.5302199999999999</v>
      </c>
      <c r="DL1358" s="107">
        <v>3.9655999999999997E-2</v>
      </c>
      <c r="DM1358" s="110">
        <v>1.3287899999999999</v>
      </c>
      <c r="DN1358" s="110">
        <v>0.62277400000000005</v>
      </c>
      <c r="DO1358" s="110">
        <v>0.58320399999999994</v>
      </c>
      <c r="DP1358" s="110">
        <v>0.44388499999999997</v>
      </c>
      <c r="DQ1358" s="110">
        <v>0.41643000000000002</v>
      </c>
      <c r="DR1358" s="110">
        <v>0.49502099999999999</v>
      </c>
      <c r="DS1358" s="110">
        <v>0.51588199999999995</v>
      </c>
      <c r="DT1358" s="110">
        <v>0.57117600000000002</v>
      </c>
      <c r="DU1358" s="497">
        <v>7.0917400000000005E-2</v>
      </c>
      <c r="DV1358" s="497">
        <v>0.53200000000000003</v>
      </c>
      <c r="DW1358" s="497">
        <v>-0.115041</v>
      </c>
      <c r="DX1358" s="497">
        <v>0.27800000000000002</v>
      </c>
      <c r="DY1358" s="497">
        <v>-0.13301299999999999</v>
      </c>
      <c r="DZ1358" s="497">
        <v>0.20799999999999999</v>
      </c>
      <c r="EA1358" s="288"/>
      <c r="EB1358" s="492"/>
      <c r="EC1358" s="492"/>
      <c r="ED1358" s="492"/>
      <c r="EE1358" s="492"/>
      <c r="EF1358" s="492"/>
      <c r="EG1358" s="99"/>
      <c r="EH1358" s="99"/>
      <c r="EI1358" s="99"/>
      <c r="EJ1358" s="99"/>
      <c r="EK1358" s="99"/>
      <c r="EL1358" s="99"/>
      <c r="EM1358" s="99"/>
      <c r="EN1358" s="99"/>
      <c r="EO1358" s="99"/>
      <c r="EP1358" s="99"/>
      <c r="EQ1358" s="99"/>
      <c r="ER1358" s="99"/>
      <c r="ES1358" s="99"/>
      <c r="ET1358" s="99"/>
      <c r="EU1358" s="99"/>
      <c r="EV1358" s="99"/>
      <c r="EW1358" s="99"/>
      <c r="EX1358" s="119"/>
      <c r="EY1358" s="121"/>
      <c r="EZ1358" s="524"/>
      <c r="FA1358" s="83">
        <v>14</v>
      </c>
      <c r="FB1358" s="126">
        <v>15</v>
      </c>
      <c r="FC1358" s="505">
        <v>1.68709</v>
      </c>
      <c r="FD1358" s="505">
        <v>2.43032E-2</v>
      </c>
      <c r="FE1358" s="116">
        <v>1.5302199999999999</v>
      </c>
      <c r="FF1358" s="116">
        <v>3.9655999999999997E-2</v>
      </c>
      <c r="FG1358" s="116">
        <v>1.3287899999999999</v>
      </c>
      <c r="FH1358" s="116">
        <v>0.62277400000000005</v>
      </c>
      <c r="FI1358" s="116" t="s">
        <v>6930</v>
      </c>
      <c r="FJ1358" s="116" t="s">
        <v>6931</v>
      </c>
      <c r="FK1358" s="116" t="s">
        <v>6932</v>
      </c>
      <c r="FL1358" s="116" t="s">
        <v>6933</v>
      </c>
      <c r="FM1358" s="116" t="s">
        <v>6934</v>
      </c>
      <c r="FN1358" s="116" t="s">
        <v>6935</v>
      </c>
    </row>
    <row r="1359" spans="1:170" s="3" customFormat="1" ht="15" customHeight="1" x14ac:dyDescent="0.2">
      <c r="A1359" s="357">
        <v>20150205</v>
      </c>
      <c r="B1359" s="357">
        <v>5</v>
      </c>
      <c r="C1359" s="358">
        <v>86</v>
      </c>
      <c r="D1359" s="358">
        <v>1</v>
      </c>
      <c r="E1359" s="358">
        <v>8</v>
      </c>
      <c r="F1359" s="358">
        <v>18</v>
      </c>
      <c r="G1359" s="361">
        <v>2.1</v>
      </c>
      <c r="H1359" s="435">
        <v>0</v>
      </c>
      <c r="I1359" s="359">
        <v>5645</v>
      </c>
      <c r="J1359" s="101" t="s">
        <v>1979</v>
      </c>
      <c r="K1359" s="360" t="str">
        <f>IF(B1359=2,"Z:\Data\MOOG\HeTao\raw\",IF(B1359=5,"Z:\Data\MOOG\Polo\raw\",IF(B1359=10,"Z:\Data\MOOG\Messi\raw\","")))</f>
        <v>Z:\Data\MOOG\Polo\raw\</v>
      </c>
      <c r="L1359" s="356" t="s">
        <v>3364</v>
      </c>
      <c r="M1359" s="569" t="str">
        <f>IF(NOT(ISERROR(FIND("Training_dt",W1359))),"'Plot Psychometric_HH_dt_yuchen'",IF(NOT(ISERROR(FIND("Training",W1359))),"'Plot Psychometric_HH'",IF(NOT(ISERROR(FIND("1DAT",W1359))),"'Plot Tuning Azimuth_HH'",IF(NOT(ISERROR(FIND("HD_dt",W1359))),"'Plot HeadingDiscimination_PSTH_HH_dt_yuchen'",IF(NOT(ISERROR(FIND("HD",W1359))),"'Plot HeadingDiscimination_PSTH_HH'",IF(NOT(ISERROR(FIND("MemSac",W1359))),"'Memory Saccade Analysis_HH'",IF(NOT(ISERROR(FIND("DelSac",W1359))),"'Memory Saccade Analysis_HH'",IF(NOT(ISERROR(FIND("u-stim",W1359))),"'Plot Microstim_HH'",""))))))))</f>
        <v>'Plot Tuning Azimuth_HH'</v>
      </c>
      <c r="N1359" s="573">
        <v>1</v>
      </c>
      <c r="O1359" s="584">
        <v>-1</v>
      </c>
      <c r="P1359" s="590">
        <v>4</v>
      </c>
      <c r="Q1359" s="590">
        <f>IF(B1359=2,60,310)</f>
        <v>310</v>
      </c>
      <c r="R1359" s="590">
        <v>5</v>
      </c>
      <c r="S1359" s="590">
        <f>IF(B1359=2,60,-190)</f>
        <v>-190</v>
      </c>
      <c r="T1359" s="590">
        <v>1</v>
      </c>
      <c r="U1359" s="590">
        <f>IF(Z1359&lt;&gt;"",IF(NOT(ISERROR(FIND("SU",Z1359))),VALUE(RIGHT(Z1359,1))+4,IF(NOT(ISERROR(FIND("MU20",Z1359))),20,IF(NOT(ISERROR(FIND("MU21",Z1359))),21,IF(NOT(ISERROR(FIND("MU2",Z1359))),2,1)))),"")</f>
        <v>6</v>
      </c>
      <c r="V1359" s="583"/>
      <c r="W1359" s="355" t="s">
        <v>2222</v>
      </c>
      <c r="X1359" s="192"/>
      <c r="Y1359" s="219">
        <f>IF(NOT(ISERROR(FIND("MU=SU",X1359))),1,IF(Z1359&lt;&gt;"",IF(NOT(ISERROR(FIND("SU",Z1359))),1,0),""))</f>
        <v>1</v>
      </c>
      <c r="Z1359" s="217" t="s">
        <v>46</v>
      </c>
      <c r="AA1359" s="218">
        <v>11010</v>
      </c>
      <c r="AB1359" s="77">
        <v>15.907299999999999</v>
      </c>
      <c r="AC1359" s="78" t="s">
        <v>3367</v>
      </c>
      <c r="AD1359" s="199"/>
      <c r="AE1359" s="91">
        <v>72.045599999999993</v>
      </c>
      <c r="AF1359" s="79">
        <v>0.56060399999999999</v>
      </c>
      <c r="AG1359" s="79">
        <v>0.56836500000000001</v>
      </c>
      <c r="AH1359" s="80">
        <v>4.3966900000000003E-2</v>
      </c>
      <c r="AI1359" s="81">
        <v>1.5851900000000001</v>
      </c>
      <c r="AJ1359" s="81">
        <v>0.90776599999999996</v>
      </c>
      <c r="AK1359" s="81">
        <v>68.472800000000007</v>
      </c>
      <c r="AL1359" s="81">
        <v>181.12299999999999</v>
      </c>
      <c r="AM1359" s="114" t="s">
        <v>4940</v>
      </c>
      <c r="AN1359" s="82" t="s">
        <v>4941</v>
      </c>
      <c r="AO1359" s="83">
        <v>10.720499999999999</v>
      </c>
      <c r="AP1359" s="83">
        <v>0.409966</v>
      </c>
      <c r="AQ1359" s="83">
        <v>0.19552</v>
      </c>
      <c r="AR1359" s="84">
        <v>0.56391100000000005</v>
      </c>
      <c r="AS1359" s="85">
        <v>0.42291299999999998</v>
      </c>
      <c r="AT1359" s="85">
        <v>-3.43807E-2</v>
      </c>
      <c r="AU1359" s="85">
        <v>15.9785</v>
      </c>
      <c r="AV1359" s="85">
        <v>95.596299999999999</v>
      </c>
      <c r="AW1359" s="104" t="s">
        <v>4942</v>
      </c>
      <c r="AX1359" s="86" t="s">
        <v>4943</v>
      </c>
      <c r="AY1359" s="87">
        <v>136.922</v>
      </c>
      <c r="AZ1359" s="87">
        <v>0.39263599999999999</v>
      </c>
      <c r="BA1359" s="87">
        <v>0.261494</v>
      </c>
      <c r="BB1359" s="88">
        <v>0.54674599999999995</v>
      </c>
      <c r="BC1359" s="89">
        <v>0.442326</v>
      </c>
      <c r="BD1359" s="89">
        <v>-0.45469900000000002</v>
      </c>
      <c r="BE1359" s="89">
        <v>136.63200000000001</v>
      </c>
      <c r="BF1359" s="89">
        <v>239.608</v>
      </c>
      <c r="BG1359" s="115" t="s">
        <v>4944</v>
      </c>
      <c r="BH1359" s="90" t="s">
        <v>4945</v>
      </c>
      <c r="BI1359" s="251"/>
      <c r="BJ1359" s="252"/>
      <c r="BK1359" s="252"/>
      <c r="BL1359" s="230"/>
      <c r="BM1359" s="230"/>
      <c r="BN1359" s="230"/>
      <c r="BO1359" s="231"/>
      <c r="BP1359" s="231"/>
      <c r="BQ1359" s="231"/>
      <c r="BR1359" s="232"/>
      <c r="BS1359" s="232"/>
      <c r="BT1359" s="232"/>
      <c r="BU1359" s="230"/>
      <c r="BV1359" s="230"/>
      <c r="BW1359" s="231"/>
      <c r="BX1359" s="231"/>
      <c r="BY1359" s="232"/>
      <c r="BZ1359" s="235"/>
      <c r="CA1359" s="257"/>
      <c r="CB1359" s="233"/>
      <c r="CC1359" s="230"/>
      <c r="CD1359" s="230"/>
      <c r="CE1359" s="230"/>
      <c r="CF1359" s="230"/>
      <c r="CG1359" s="230"/>
      <c r="CH1359" s="230"/>
      <c r="CI1359" s="230"/>
      <c r="CJ1359" s="231"/>
      <c r="CK1359" s="231"/>
      <c r="CL1359" s="231"/>
      <c r="CM1359" s="231"/>
      <c r="CN1359" s="231"/>
      <c r="CO1359" s="231"/>
      <c r="CP1359" s="231"/>
      <c r="CQ1359" s="231"/>
      <c r="CR1359" s="232"/>
      <c r="CS1359" s="232"/>
      <c r="CT1359" s="232"/>
      <c r="CU1359" s="232"/>
      <c r="CV1359" s="232"/>
      <c r="CW1359" s="232"/>
      <c r="CX1359" s="232"/>
      <c r="CY1359" s="234"/>
      <c r="CZ1359" s="106"/>
      <c r="DA1359" s="106"/>
      <c r="DB1359" s="106"/>
      <c r="DC1359" s="106"/>
      <c r="DD1359" s="106"/>
      <c r="DE1359" s="106"/>
      <c r="DF1359" s="60"/>
      <c r="DG1359" s="107"/>
      <c r="DH1359" s="107"/>
      <c r="DI1359" s="107"/>
      <c r="DJ1359" s="107"/>
      <c r="DK1359" s="107"/>
      <c r="DL1359" s="107"/>
      <c r="DM1359" s="110"/>
      <c r="DN1359" s="110"/>
      <c r="DO1359" s="110"/>
      <c r="DP1359" s="110"/>
      <c r="DQ1359" s="110"/>
      <c r="DR1359" s="110"/>
      <c r="DS1359" s="110"/>
      <c r="DT1359" s="110"/>
      <c r="DU1359" s="497"/>
      <c r="DV1359" s="497"/>
      <c r="DW1359" s="497"/>
      <c r="DX1359" s="497"/>
      <c r="DY1359" s="497"/>
      <c r="DZ1359" s="497"/>
      <c r="EA1359" s="288"/>
      <c r="EB1359" s="99"/>
      <c r="EC1359" s="99"/>
      <c r="ED1359" s="99"/>
      <c r="EE1359" s="99"/>
      <c r="EF1359" s="99"/>
      <c r="EG1359" s="99"/>
      <c r="EH1359" s="99"/>
      <c r="EI1359" s="99"/>
      <c r="EJ1359" s="99"/>
      <c r="EK1359" s="99"/>
      <c r="EL1359" s="99"/>
      <c r="EM1359" s="99"/>
      <c r="EN1359" s="99"/>
      <c r="EO1359" s="99"/>
      <c r="EP1359" s="99"/>
      <c r="EQ1359" s="99"/>
      <c r="ER1359" s="99"/>
      <c r="ES1359" s="99"/>
      <c r="ET1359" s="99"/>
      <c r="EU1359" s="99"/>
      <c r="EV1359" s="99"/>
      <c r="EW1359" s="99"/>
      <c r="EX1359" s="119"/>
      <c r="EY1359" s="121"/>
      <c r="EZ1359" s="287"/>
      <c r="FA1359" s="83"/>
      <c r="FB1359" s="126"/>
      <c r="FC1359" s="116"/>
      <c r="FD1359" s="116"/>
      <c r="FE1359" s="116"/>
      <c r="FF1359" s="116"/>
      <c r="FG1359" s="116"/>
      <c r="FH1359" s="116"/>
      <c r="FI1359" s="116"/>
      <c r="FJ1359" s="116"/>
      <c r="FK1359" s="116"/>
      <c r="FL1359" s="116"/>
      <c r="FM1359" s="116"/>
      <c r="FN1359" s="116"/>
    </row>
    <row r="1360" spans="1:170" s="3" customFormat="1" ht="15" customHeight="1" x14ac:dyDescent="0.2">
      <c r="A1360" s="357">
        <v>20150205</v>
      </c>
      <c r="B1360" s="357">
        <v>5</v>
      </c>
      <c r="C1360" s="358">
        <v>86</v>
      </c>
      <c r="D1360" s="358">
        <v>1</v>
      </c>
      <c r="E1360" s="358">
        <v>8</v>
      </c>
      <c r="F1360" s="358">
        <v>18</v>
      </c>
      <c r="G1360" s="361">
        <v>2.1</v>
      </c>
      <c r="H1360" s="435">
        <v>0</v>
      </c>
      <c r="I1360" s="359">
        <v>5645</v>
      </c>
      <c r="J1360" s="101" t="s">
        <v>1979</v>
      </c>
      <c r="K1360" s="360" t="str">
        <f>IF(B1360=2,"Z:\Data\MOOG\HeTao\raw\",IF(B1360=5,"Z:\Data\MOOG\Polo\raw\",IF(B1360=10,"Z:\Data\MOOG\Messi\raw\","")))</f>
        <v>Z:\Data\MOOG\Polo\raw\</v>
      </c>
      <c r="L1360" s="356" t="s">
        <v>3365</v>
      </c>
      <c r="M1360" s="569" t="str">
        <f>IF(NOT(ISERROR(FIND("Training_dt",W1360))),"'Plot Psychometric_HH_dt_yuchen'",IF(NOT(ISERROR(FIND("Training",W1360))),"'Plot Psychometric_HH'",IF(NOT(ISERROR(FIND("1DAT",W1360))),"'Plot Tuning Azimuth_HH'",IF(NOT(ISERROR(FIND("HD_dt",W1360))),"'Plot HeadingDiscimination_PSTH_HH_dt_yuchen'",IF(NOT(ISERROR(FIND("HD",W1360))),"'Plot HeadingDiscimination_PSTH_HH'",IF(NOT(ISERROR(FIND("MemSac",W1360))),"'Memory Saccade Analysis_HH'",IF(NOT(ISERROR(FIND("DelSac",W1360))),"'Memory Saccade Analysis_HH'",IF(NOT(ISERROR(FIND("u-stim",W1360))),"'Plot Microstim_HH'",""))))))))</f>
        <v>'Memory Saccade Analysis_HH'</v>
      </c>
      <c r="N1360" s="573">
        <v>1</v>
      </c>
      <c r="O1360" s="584">
        <v>-1</v>
      </c>
      <c r="P1360" s="590">
        <v>4</v>
      </c>
      <c r="Q1360" s="590">
        <f>IF(B1360=2,60,310)</f>
        <v>310</v>
      </c>
      <c r="R1360" s="590">
        <v>5</v>
      </c>
      <c r="S1360" s="590">
        <f>IF(B1360=2,60,-190)</f>
        <v>-190</v>
      </c>
      <c r="T1360" s="590">
        <v>1</v>
      </c>
      <c r="U1360" s="590">
        <f>IF(Z1360&lt;&gt;"",IF(NOT(ISERROR(FIND("SU",Z1360))),VALUE(RIGHT(Z1360,1))+4,IF(NOT(ISERROR(FIND("MU20",Z1360))),20,IF(NOT(ISERROR(FIND("MU21",Z1360))),21,IF(NOT(ISERROR(FIND("MU2",Z1360))),2,1)))),"")</f>
        <v>6</v>
      </c>
      <c r="V1360" s="583"/>
      <c r="W1360" s="355" t="s">
        <v>2172</v>
      </c>
      <c r="X1360" s="192"/>
      <c r="Y1360" s="219">
        <f>IF(NOT(ISERROR(FIND("MU=SU",X1360))),1,IF(Z1360&lt;&gt;"",IF(NOT(ISERROR(FIND("SU",Z1360))),1,0),""))</f>
        <v>1</v>
      </c>
      <c r="Z1360" s="217" t="s">
        <v>46</v>
      </c>
      <c r="AA1360" s="218">
        <v>5163</v>
      </c>
      <c r="AB1360" s="77">
        <v>18.041599999999999</v>
      </c>
      <c r="AC1360" s="78" t="s">
        <v>3366</v>
      </c>
      <c r="AD1360" s="199"/>
      <c r="AE1360" s="91"/>
      <c r="AF1360" s="79"/>
      <c r="AG1360" s="79"/>
      <c r="AH1360" s="80"/>
      <c r="AI1360" s="81"/>
      <c r="AJ1360" s="81"/>
      <c r="AK1360" s="81"/>
      <c r="AL1360" s="81"/>
      <c r="AM1360" s="114"/>
      <c r="AN1360" s="82"/>
      <c r="AO1360" s="83"/>
      <c r="AP1360" s="83"/>
      <c r="AQ1360" s="83"/>
      <c r="AR1360" s="84"/>
      <c r="AS1360" s="85"/>
      <c r="AT1360" s="85"/>
      <c r="AU1360" s="85"/>
      <c r="AV1360" s="85"/>
      <c r="AW1360" s="104"/>
      <c r="AX1360" s="86"/>
      <c r="AY1360" s="87"/>
      <c r="AZ1360" s="87"/>
      <c r="BA1360" s="87"/>
      <c r="BB1360" s="88"/>
      <c r="BC1360" s="89"/>
      <c r="BD1360" s="89"/>
      <c r="BE1360" s="89"/>
      <c r="BF1360" s="89"/>
      <c r="BG1360" s="115"/>
      <c r="BH1360" s="90"/>
      <c r="BI1360" s="251"/>
      <c r="BJ1360" s="252"/>
      <c r="BK1360" s="252"/>
      <c r="BL1360" s="230"/>
      <c r="BM1360" s="230"/>
      <c r="BN1360" s="230"/>
      <c r="BO1360" s="231"/>
      <c r="BP1360" s="231"/>
      <c r="BQ1360" s="231"/>
      <c r="BR1360" s="232"/>
      <c r="BS1360" s="232"/>
      <c r="BT1360" s="232"/>
      <c r="BU1360" s="230"/>
      <c r="BV1360" s="230"/>
      <c r="BW1360" s="231"/>
      <c r="BX1360" s="231"/>
      <c r="BY1360" s="232"/>
      <c r="BZ1360" s="235"/>
      <c r="CA1360" s="257"/>
      <c r="CB1360" s="233"/>
      <c r="CC1360" s="230"/>
      <c r="CD1360" s="230"/>
      <c r="CE1360" s="230"/>
      <c r="CF1360" s="230"/>
      <c r="CG1360" s="230"/>
      <c r="CH1360" s="230"/>
      <c r="CI1360" s="230"/>
      <c r="CJ1360" s="231"/>
      <c r="CK1360" s="231"/>
      <c r="CL1360" s="231"/>
      <c r="CM1360" s="231"/>
      <c r="CN1360" s="231"/>
      <c r="CO1360" s="231"/>
      <c r="CP1360" s="231"/>
      <c r="CQ1360" s="231"/>
      <c r="CR1360" s="232"/>
      <c r="CS1360" s="232"/>
      <c r="CT1360" s="232"/>
      <c r="CU1360" s="232"/>
      <c r="CV1360" s="232"/>
      <c r="CW1360" s="232"/>
      <c r="CX1360" s="232"/>
      <c r="CY1360" s="234"/>
      <c r="CZ1360" s="106"/>
      <c r="DA1360" s="106"/>
      <c r="DB1360" s="106"/>
      <c r="DC1360" s="106">
        <v>0.8</v>
      </c>
      <c r="DD1360" s="106"/>
      <c r="DE1360" s="106"/>
      <c r="DF1360" s="60"/>
      <c r="DG1360" s="107"/>
      <c r="DH1360" s="107"/>
      <c r="DI1360" s="107"/>
      <c r="DJ1360" s="107"/>
      <c r="DK1360" s="107"/>
      <c r="DL1360" s="107"/>
      <c r="DM1360" s="110"/>
      <c r="DN1360" s="110"/>
      <c r="DO1360" s="110"/>
      <c r="DP1360" s="110"/>
      <c r="DQ1360" s="110"/>
      <c r="DR1360" s="110"/>
      <c r="DS1360" s="110"/>
      <c r="DT1360" s="110"/>
      <c r="DU1360" s="497"/>
      <c r="DV1360" s="497"/>
      <c r="DW1360" s="497"/>
      <c r="DX1360" s="497"/>
      <c r="DY1360" s="497"/>
      <c r="DZ1360" s="497"/>
      <c r="EA1360" s="288">
        <v>0.19075</v>
      </c>
      <c r="EB1360" s="99">
        <v>0.21281700000000001</v>
      </c>
      <c r="EC1360" s="99">
        <v>8.8299799999999994E-3</v>
      </c>
      <c r="ED1360" s="99">
        <v>1.76504E-2</v>
      </c>
      <c r="EE1360" s="99">
        <v>3.19282E-4</v>
      </c>
      <c r="EF1360" s="99">
        <v>7.2664699999999997E-3</v>
      </c>
      <c r="EG1360" s="99">
        <v>-99.060500000000005</v>
      </c>
      <c r="EH1360" s="99">
        <v>-160.21600000000001</v>
      </c>
      <c r="EI1360" s="99">
        <v>-179.23</v>
      </c>
      <c r="EJ1360" s="99">
        <v>177.8</v>
      </c>
      <c r="EK1360" s="99">
        <v>166.92099999999999</v>
      </c>
      <c r="EL1360" s="99">
        <v>151.68100000000001</v>
      </c>
      <c r="EM1360" s="99">
        <v>0.492481</v>
      </c>
      <c r="EN1360" s="99">
        <v>0.44886900000000002</v>
      </c>
      <c r="EO1360" s="99">
        <v>0.57150199999999995</v>
      </c>
      <c r="EP1360" s="99">
        <v>0.56068099999999998</v>
      </c>
      <c r="EQ1360" s="99">
        <v>0.60127299999999995</v>
      </c>
      <c r="ER1360" s="99">
        <v>0.53474699999999997</v>
      </c>
      <c r="ES1360" s="99">
        <v>0</v>
      </c>
      <c r="ET1360" s="99">
        <v>1.49661</v>
      </c>
      <c r="EU1360" s="99">
        <v>2.39798</v>
      </c>
      <c r="EV1360" s="99">
        <v>2.4956299999999998</v>
      </c>
      <c r="EW1360" s="99">
        <v>4.7171200000000004</v>
      </c>
      <c r="EX1360" s="119">
        <v>3.2218900000000001</v>
      </c>
      <c r="EY1360" s="121"/>
      <c r="EZ1360" s="287"/>
      <c r="FA1360" s="83"/>
      <c r="FB1360" s="126"/>
      <c r="FC1360" s="116"/>
      <c r="FD1360" s="116"/>
      <c r="FE1360" s="116"/>
      <c r="FF1360" s="116"/>
      <c r="FG1360" s="116"/>
      <c r="FH1360" s="116"/>
      <c r="FI1360" s="116"/>
      <c r="FJ1360" s="116"/>
      <c r="FK1360" s="116"/>
      <c r="FL1360" s="116"/>
      <c r="FM1360" s="116"/>
      <c r="FN1360" s="116"/>
    </row>
    <row r="1361" spans="1:170" s="3" customFormat="1" ht="15" customHeight="1" x14ac:dyDescent="0.2">
      <c r="A1361" s="357">
        <v>20150206</v>
      </c>
      <c r="B1361" s="357">
        <v>10</v>
      </c>
      <c r="C1361" s="358"/>
      <c r="D1361" s="358"/>
      <c r="E1361" s="358"/>
      <c r="F1361" s="358"/>
      <c r="G1361" s="361"/>
      <c r="H1361" s="435"/>
      <c r="I1361" s="359"/>
      <c r="J1361" s="101"/>
      <c r="K1361" s="360" t="str">
        <f>IF(B1361=2,"Z:\Data\MOOG\HeTao\raw\",IF(B1361=5,"Z:\Data\MOOG\Polo\raw\",IF(B1361=10,"Z:\Data\MOOG\Messi\raw\","")))</f>
        <v>Z:\Data\MOOG\Messi\raw\</v>
      </c>
      <c r="L1361" s="356" t="s">
        <v>3020</v>
      </c>
      <c r="M1361" s="569" t="str">
        <f>IF(NOT(ISERROR(FIND("Training_dt",W1361))),"'Plot Psychometric_HH_dt_yuchen'",IF(NOT(ISERROR(FIND("Training",W1361))),"'Plot Psychometric_HH'",IF(NOT(ISERROR(FIND("1DAT",W1361))),"'Plot Tuning Azimuth_HH'",IF(NOT(ISERROR(FIND("HD_dt",W1361))),"'Plot HeadingDiscimination_PSTH_HH_dt_yuchen'",IF(NOT(ISERROR(FIND("HD",W1361))),"'Plot HeadingDiscimination_PSTH_HH'",IF(NOT(ISERROR(FIND("MemSac",W1361))),"'Memory Saccade Analysis_HH'",IF(NOT(ISERROR(FIND("DelSac",W1361))),"'Memory Saccade Analysis_HH'",IF(NOT(ISERROR(FIND("u-stim",W1361))),"'Plot Microstim_HH'",""))))))))</f>
        <v>'Plot Psychometric_HH'</v>
      </c>
      <c r="N1361" s="573">
        <v>1</v>
      </c>
      <c r="O1361" s="584">
        <v>-1</v>
      </c>
      <c r="P1361" s="590">
        <v>4</v>
      </c>
      <c r="Q1361" s="590">
        <f>IF(B1361=2,60,310)</f>
        <v>310</v>
      </c>
      <c r="R1361" s="590">
        <v>5</v>
      </c>
      <c r="S1361" s="590">
        <f>IF(B1361=2,60,-190)</f>
        <v>-190</v>
      </c>
      <c r="T1361" s="590">
        <v>1</v>
      </c>
      <c r="U1361" s="590" t="str">
        <f>IF(Z1361&lt;&gt;"",IF(NOT(ISERROR(FIND("SU",Z1361))),VALUE(RIGHT(Z1361,1))+4,IF(NOT(ISERROR(FIND("MU20",Z1361))),20,IF(NOT(ISERROR(FIND("MU21",Z1361))),21,IF(NOT(ISERROR(FIND("MU2",Z1361))),2,1)))),"")</f>
        <v/>
      </c>
      <c r="V1361" s="583"/>
      <c r="W1361" s="355" t="s">
        <v>1558</v>
      </c>
      <c r="X1361" s="192"/>
      <c r="Y1361" s="219"/>
      <c r="Z1361" s="217"/>
      <c r="AA1361" s="218"/>
      <c r="AB1361" s="77"/>
      <c r="AC1361" s="78"/>
      <c r="AD1361" s="199"/>
      <c r="AE1361" s="91"/>
      <c r="AF1361" s="79"/>
      <c r="AG1361" s="79"/>
      <c r="AH1361" s="80"/>
      <c r="AI1361" s="81"/>
      <c r="AJ1361" s="81"/>
      <c r="AK1361" s="81"/>
      <c r="AL1361" s="81"/>
      <c r="AM1361" s="114"/>
      <c r="AN1361" s="82"/>
      <c r="AO1361" s="83"/>
      <c r="AP1361" s="83"/>
      <c r="AQ1361" s="83"/>
      <c r="AR1361" s="84"/>
      <c r="AS1361" s="85"/>
      <c r="AT1361" s="85"/>
      <c r="AU1361" s="85"/>
      <c r="AV1361" s="85"/>
      <c r="AW1361" s="104"/>
      <c r="AX1361" s="86"/>
      <c r="AY1361" s="87"/>
      <c r="AZ1361" s="87"/>
      <c r="BA1361" s="87"/>
      <c r="BB1361" s="88"/>
      <c r="BC1361" s="89"/>
      <c r="BD1361" s="89"/>
      <c r="BE1361" s="89"/>
      <c r="BF1361" s="89"/>
      <c r="BG1361" s="115"/>
      <c r="BH1361" s="90"/>
      <c r="BI1361" s="251"/>
      <c r="BJ1361" s="252"/>
      <c r="BK1361" s="252"/>
      <c r="BL1361" s="230"/>
      <c r="BM1361" s="230"/>
      <c r="BN1361" s="230"/>
      <c r="BO1361" s="231"/>
      <c r="BP1361" s="231"/>
      <c r="BQ1361" s="231"/>
      <c r="BR1361" s="232"/>
      <c r="BS1361" s="232"/>
      <c r="BT1361" s="232"/>
      <c r="BU1361" s="230"/>
      <c r="BV1361" s="230"/>
      <c r="BW1361" s="231"/>
      <c r="BX1361" s="231"/>
      <c r="BY1361" s="232"/>
      <c r="BZ1361" s="235"/>
      <c r="CA1361" s="257"/>
      <c r="CB1361" s="233"/>
      <c r="CC1361" s="230"/>
      <c r="CD1361" s="230"/>
      <c r="CE1361" s="230"/>
      <c r="CF1361" s="230"/>
      <c r="CG1361" s="230"/>
      <c r="CH1361" s="230"/>
      <c r="CI1361" s="230"/>
      <c r="CJ1361" s="231"/>
      <c r="CK1361" s="231"/>
      <c r="CL1361" s="231"/>
      <c r="CM1361" s="231"/>
      <c r="CN1361" s="231"/>
      <c r="CO1361" s="231"/>
      <c r="CP1361" s="231"/>
      <c r="CQ1361" s="231"/>
      <c r="CR1361" s="232"/>
      <c r="CS1361" s="232"/>
      <c r="CT1361" s="232"/>
      <c r="CU1361" s="232"/>
      <c r="CV1361" s="232"/>
      <c r="CW1361" s="232"/>
      <c r="CX1361" s="232"/>
      <c r="CY1361" s="234"/>
      <c r="CZ1361" s="106">
        <v>0</v>
      </c>
      <c r="DA1361" s="106">
        <v>0</v>
      </c>
      <c r="DB1361" s="106"/>
      <c r="DC1361" s="106"/>
      <c r="DD1361" s="106"/>
      <c r="DE1361" s="106"/>
      <c r="DF1361" s="92"/>
      <c r="DG1361" s="107"/>
      <c r="DH1361" s="107"/>
      <c r="DI1361" s="107"/>
      <c r="DJ1361" s="107"/>
      <c r="DK1361" s="107"/>
      <c r="DL1361" s="107"/>
      <c r="DM1361" s="110"/>
      <c r="DN1361" s="110"/>
      <c r="DO1361" s="110"/>
      <c r="DP1361" s="110"/>
      <c r="DQ1361" s="110"/>
      <c r="DR1361" s="110"/>
      <c r="DS1361" s="110"/>
      <c r="DT1361" s="110"/>
      <c r="DU1361" s="497"/>
      <c r="DV1361" s="497"/>
      <c r="DW1361" s="497"/>
      <c r="DX1361" s="497"/>
      <c r="DY1361" s="497"/>
      <c r="DZ1361" s="497"/>
      <c r="EA1361" s="288"/>
      <c r="EB1361" s="99"/>
      <c r="EC1361" s="99"/>
      <c r="ED1361" s="99"/>
      <c r="EE1361" s="99"/>
      <c r="EF1361" s="99"/>
      <c r="EG1361" s="99"/>
      <c r="EH1361" s="99"/>
      <c r="EI1361" s="99"/>
      <c r="EJ1361" s="99"/>
      <c r="EK1361" s="99"/>
      <c r="EL1361" s="99"/>
      <c r="EM1361" s="99"/>
      <c r="EN1361" s="99"/>
      <c r="EO1361" s="99"/>
      <c r="EP1361" s="99"/>
      <c r="EQ1361" s="99"/>
      <c r="ER1361" s="99"/>
      <c r="ES1361" s="99"/>
      <c r="ET1361" s="99"/>
      <c r="EU1361" s="99"/>
      <c r="EV1361" s="99"/>
      <c r="EW1361" s="99"/>
      <c r="EX1361" s="119"/>
      <c r="EY1361" s="121"/>
      <c r="EZ1361" s="287">
        <v>103</v>
      </c>
      <c r="FA1361" s="83">
        <v>40</v>
      </c>
      <c r="FB1361" s="126">
        <v>0</v>
      </c>
      <c r="FC1361" s="116" t="s">
        <v>1615</v>
      </c>
      <c r="FD1361" s="116" t="s">
        <v>1615</v>
      </c>
      <c r="FE1361" s="116" t="s">
        <v>1615</v>
      </c>
      <c r="FF1361" s="116" t="s">
        <v>1615</v>
      </c>
      <c r="FG1361" s="116">
        <v>6.1186800000000003</v>
      </c>
      <c r="FH1361" s="116">
        <v>0.14924999999999999</v>
      </c>
      <c r="FI1361" s="116" t="s">
        <v>1615</v>
      </c>
      <c r="FJ1361" s="116" t="s">
        <v>1615</v>
      </c>
      <c r="FK1361" s="116" t="s">
        <v>1615</v>
      </c>
      <c r="FL1361" s="116" t="s">
        <v>1615</v>
      </c>
      <c r="FM1361" s="116" t="s">
        <v>5387</v>
      </c>
      <c r="FN1361" s="116" t="s">
        <v>5388</v>
      </c>
    </row>
    <row r="1362" spans="1:170" s="3" customFormat="1" ht="15" customHeight="1" x14ac:dyDescent="0.2">
      <c r="A1362" s="357">
        <v>20150206</v>
      </c>
      <c r="B1362" s="357">
        <v>10</v>
      </c>
      <c r="C1362" s="358"/>
      <c r="D1362" s="358"/>
      <c r="E1362" s="358"/>
      <c r="F1362" s="358"/>
      <c r="G1362" s="361"/>
      <c r="H1362" s="435"/>
      <c r="I1362" s="359"/>
      <c r="J1362" s="101"/>
      <c r="K1362" s="360" t="str">
        <f>IF(B1362=2,"Z:\Data\MOOG\HeTao\raw\",IF(B1362=5,"Z:\Data\MOOG\Polo\raw\",IF(B1362=10,"Z:\Data\MOOG\Messi\raw\","")))</f>
        <v>Z:\Data\MOOG\Messi\raw\</v>
      </c>
      <c r="L1362" s="356" t="s">
        <v>3021</v>
      </c>
      <c r="M1362" s="569" t="str">
        <f>IF(NOT(ISERROR(FIND("Training_dt",W1362))),"'Plot Psychometric_HH_dt_yuchen'",IF(NOT(ISERROR(FIND("Training",W1362))),"'Plot Psychometric_HH'",IF(NOT(ISERROR(FIND("1DAT",W1362))),"'Plot Tuning Azimuth_HH'",IF(NOT(ISERROR(FIND("HD_dt",W1362))),"'Plot HeadingDiscimination_PSTH_HH_dt_yuchen'",IF(NOT(ISERROR(FIND("HD",W1362))),"'Plot HeadingDiscimination_PSTH_HH'",IF(NOT(ISERROR(FIND("MemSac",W1362))),"'Memory Saccade Analysis_HH'",IF(NOT(ISERROR(FIND("DelSac",W1362))),"'Memory Saccade Analysis_HH'",IF(NOT(ISERROR(FIND("u-stim",W1362))),"'Plot Microstim_HH'",""))))))))</f>
        <v>'Plot Psychometric_HH'</v>
      </c>
      <c r="N1362" s="573">
        <v>1</v>
      </c>
      <c r="O1362" s="584">
        <v>-1</v>
      </c>
      <c r="P1362" s="590">
        <v>4</v>
      </c>
      <c r="Q1362" s="590">
        <f>IF(B1362=2,60,310)</f>
        <v>310</v>
      </c>
      <c r="R1362" s="590">
        <v>5</v>
      </c>
      <c r="S1362" s="590">
        <f>IF(B1362=2,60,-190)</f>
        <v>-190</v>
      </c>
      <c r="T1362" s="590">
        <v>1</v>
      </c>
      <c r="U1362" s="590" t="str">
        <f>IF(Z1362&lt;&gt;"",IF(NOT(ISERROR(FIND("SU",Z1362))),VALUE(RIGHT(Z1362,1))+4,IF(NOT(ISERROR(FIND("MU20",Z1362))),20,IF(NOT(ISERROR(FIND("MU21",Z1362))),21,IF(NOT(ISERROR(FIND("MU2",Z1362))),2,1)))),"")</f>
        <v/>
      </c>
      <c r="V1362" s="583"/>
      <c r="W1362" s="355" t="s">
        <v>1558</v>
      </c>
      <c r="X1362" s="192"/>
      <c r="Y1362" s="219"/>
      <c r="Z1362" s="217"/>
      <c r="AA1362" s="218"/>
      <c r="AB1362" s="77"/>
      <c r="AC1362" s="78"/>
      <c r="AD1362" s="199"/>
      <c r="AE1362" s="91"/>
      <c r="AF1362" s="79"/>
      <c r="AG1362" s="79"/>
      <c r="AH1362" s="80"/>
      <c r="AI1362" s="81"/>
      <c r="AJ1362" s="81"/>
      <c r="AK1362" s="81"/>
      <c r="AL1362" s="81"/>
      <c r="AM1362" s="114"/>
      <c r="AN1362" s="82"/>
      <c r="AO1362" s="83"/>
      <c r="AP1362" s="83"/>
      <c r="AQ1362" s="83"/>
      <c r="AR1362" s="84"/>
      <c r="AS1362" s="85"/>
      <c r="AT1362" s="85"/>
      <c r="AU1362" s="85"/>
      <c r="AV1362" s="85"/>
      <c r="AW1362" s="104"/>
      <c r="AX1362" s="86"/>
      <c r="AY1362" s="87"/>
      <c r="AZ1362" s="87"/>
      <c r="BA1362" s="87"/>
      <c r="BB1362" s="88"/>
      <c r="BC1362" s="89"/>
      <c r="BD1362" s="89"/>
      <c r="BE1362" s="89"/>
      <c r="BF1362" s="89"/>
      <c r="BG1362" s="115"/>
      <c r="BH1362" s="90"/>
      <c r="BI1362" s="251"/>
      <c r="BJ1362" s="252"/>
      <c r="BK1362" s="252"/>
      <c r="BL1362" s="230"/>
      <c r="BM1362" s="230"/>
      <c r="BN1362" s="230"/>
      <c r="BO1362" s="231"/>
      <c r="BP1362" s="231"/>
      <c r="BQ1362" s="231"/>
      <c r="BR1362" s="232"/>
      <c r="BS1362" s="232"/>
      <c r="BT1362" s="232"/>
      <c r="BU1362" s="230"/>
      <c r="BV1362" s="230"/>
      <c r="BW1362" s="231"/>
      <c r="BX1362" s="231"/>
      <c r="BY1362" s="232"/>
      <c r="BZ1362" s="235"/>
      <c r="CA1362" s="257"/>
      <c r="CB1362" s="233"/>
      <c r="CC1362" s="230"/>
      <c r="CD1362" s="230"/>
      <c r="CE1362" s="230"/>
      <c r="CF1362" s="230"/>
      <c r="CG1362" s="230"/>
      <c r="CH1362" s="230"/>
      <c r="CI1362" s="230"/>
      <c r="CJ1362" s="231"/>
      <c r="CK1362" s="231"/>
      <c r="CL1362" s="231"/>
      <c r="CM1362" s="231"/>
      <c r="CN1362" s="231"/>
      <c r="CO1362" s="231"/>
      <c r="CP1362" s="231"/>
      <c r="CQ1362" s="231"/>
      <c r="CR1362" s="232"/>
      <c r="CS1362" s="232"/>
      <c r="CT1362" s="232"/>
      <c r="CU1362" s="232"/>
      <c r="CV1362" s="232"/>
      <c r="CW1362" s="232"/>
      <c r="CX1362" s="232"/>
      <c r="CY1362" s="234"/>
      <c r="CZ1362" s="106">
        <v>0</v>
      </c>
      <c r="DA1362" s="106">
        <v>0</v>
      </c>
      <c r="DB1362" s="106"/>
      <c r="DC1362" s="106"/>
      <c r="DD1362" s="106"/>
      <c r="DE1362" s="106"/>
      <c r="DF1362" s="92"/>
      <c r="DG1362" s="107"/>
      <c r="DH1362" s="107"/>
      <c r="DI1362" s="107"/>
      <c r="DJ1362" s="107"/>
      <c r="DK1362" s="107"/>
      <c r="DL1362" s="107"/>
      <c r="DM1362" s="110"/>
      <c r="DN1362" s="110"/>
      <c r="DO1362" s="110"/>
      <c r="DP1362" s="110"/>
      <c r="DQ1362" s="110"/>
      <c r="DR1362" s="110"/>
      <c r="DS1362" s="110"/>
      <c r="DT1362" s="110"/>
      <c r="DU1362" s="497"/>
      <c r="DV1362" s="497"/>
      <c r="DW1362" s="497"/>
      <c r="DX1362" s="497"/>
      <c r="DY1362" s="497"/>
      <c r="DZ1362" s="497"/>
      <c r="EA1362" s="288"/>
      <c r="EB1362" s="99"/>
      <c r="EC1362" s="99"/>
      <c r="ED1362" s="99"/>
      <c r="EE1362" s="99"/>
      <c r="EF1362" s="99"/>
      <c r="EG1362" s="99"/>
      <c r="EH1362" s="99"/>
      <c r="EI1362" s="99"/>
      <c r="EJ1362" s="99"/>
      <c r="EK1362" s="99"/>
      <c r="EL1362" s="99"/>
      <c r="EM1362" s="99"/>
      <c r="EN1362" s="99"/>
      <c r="EO1362" s="99"/>
      <c r="EP1362" s="99"/>
      <c r="EQ1362" s="99"/>
      <c r="ER1362" s="99"/>
      <c r="ES1362" s="99"/>
      <c r="ET1362" s="99"/>
      <c r="EU1362" s="99"/>
      <c r="EV1362" s="99"/>
      <c r="EW1362" s="99"/>
      <c r="EX1362" s="119"/>
      <c r="EY1362" s="121"/>
      <c r="EZ1362" s="287">
        <v>103</v>
      </c>
      <c r="FA1362" s="83">
        <v>25</v>
      </c>
      <c r="FB1362" s="126">
        <v>18</v>
      </c>
      <c r="FC1362" s="116">
        <v>4.8233300000000003</v>
      </c>
      <c r="FD1362" s="116">
        <v>1.1896</v>
      </c>
      <c r="FE1362" s="116" t="s">
        <v>1615</v>
      </c>
      <c r="FF1362" s="116" t="s">
        <v>1615</v>
      </c>
      <c r="FG1362" s="116">
        <v>4.3001300000000002</v>
      </c>
      <c r="FH1362" s="116">
        <v>-0.26533699999999999</v>
      </c>
      <c r="FI1362" s="116" t="s">
        <v>5389</v>
      </c>
      <c r="FJ1362" s="116" t="s">
        <v>5390</v>
      </c>
      <c r="FK1362" s="116" t="s">
        <v>1615</v>
      </c>
      <c r="FL1362" s="116" t="s">
        <v>1615</v>
      </c>
      <c r="FM1362" s="116" t="s">
        <v>5391</v>
      </c>
      <c r="FN1362" s="116" t="s">
        <v>5392</v>
      </c>
    </row>
    <row r="1363" spans="1:170" s="3" customFormat="1" ht="15" customHeight="1" x14ac:dyDescent="0.2">
      <c r="A1363" s="357">
        <v>20150206</v>
      </c>
      <c r="B1363" s="357">
        <v>5</v>
      </c>
      <c r="C1363" s="358">
        <v>87</v>
      </c>
      <c r="D1363" s="358">
        <v>1</v>
      </c>
      <c r="E1363" s="358">
        <v>4</v>
      </c>
      <c r="F1363" s="358">
        <v>18</v>
      </c>
      <c r="G1363" s="361">
        <v>2</v>
      </c>
      <c r="H1363" s="435">
        <v>0</v>
      </c>
      <c r="I1363" s="359">
        <v>7156</v>
      </c>
      <c r="J1363" s="101" t="s">
        <v>1979</v>
      </c>
      <c r="K1363" s="360" t="str">
        <f>IF(B1363=2,"Z:\Data\MOOG\HeTao\raw\",IF(B1363=5,"Z:\Data\MOOG\Polo\raw\",IF(B1363=10,"Z:\Data\MOOG\Messi\raw\","")))</f>
        <v>Z:\Data\MOOG\Polo\raw\</v>
      </c>
      <c r="L1363" s="356" t="s">
        <v>3369</v>
      </c>
      <c r="M1363" s="569" t="str">
        <f>IF(NOT(ISERROR(FIND("Training_dt",W1363))),"'Plot Psychometric_HH_dt_yuchen'",IF(NOT(ISERROR(FIND("Training",W1363))),"'Plot Psychometric_HH'",IF(NOT(ISERROR(FIND("1DAT",W1363))),"'Plot Tuning Azimuth_HH'",IF(NOT(ISERROR(FIND("HD_dt",W1363))),"'Plot HeadingDiscimination_PSTH_HH_dt_yuchen'",IF(NOT(ISERROR(FIND("HD",W1363))),"'Plot HeadingDiscimination_PSTH_HH'",IF(NOT(ISERROR(FIND("MemSac",W1363))),"'Memory Saccade Analysis_HH'",IF(NOT(ISERROR(FIND("DelSac",W1363))),"'Memory Saccade Analysis_HH'",IF(NOT(ISERROR(FIND("u-stim",W1363))),"'Plot Microstim_HH'",""))))))))</f>
        <v>'Memory Saccade Analysis_HH'</v>
      </c>
      <c r="N1363" s="573">
        <v>1</v>
      </c>
      <c r="O1363" s="584">
        <v>-1</v>
      </c>
      <c r="P1363" s="590">
        <v>4</v>
      </c>
      <c r="Q1363" s="590">
        <f>IF(B1363=2,60,310)</f>
        <v>310</v>
      </c>
      <c r="R1363" s="590">
        <v>5</v>
      </c>
      <c r="S1363" s="590">
        <f>IF(B1363=2,60,-190)</f>
        <v>-190</v>
      </c>
      <c r="T1363" s="590">
        <v>1</v>
      </c>
      <c r="U1363" s="590">
        <f>IF(Z1363&lt;&gt;"",IF(NOT(ISERROR(FIND("SU",Z1363))),VALUE(RIGHT(Z1363,1))+4,IF(NOT(ISERROR(FIND("MU20",Z1363))),20,IF(NOT(ISERROR(FIND("MU21",Z1363))),21,IF(NOT(ISERROR(FIND("MU2",Z1363))),2,1)))),"")</f>
        <v>1</v>
      </c>
      <c r="V1363" s="583"/>
      <c r="W1363" s="355" t="s">
        <v>2172</v>
      </c>
      <c r="X1363" s="192"/>
      <c r="Y1363" s="219">
        <f>IF(NOT(ISERROR(FIND("MU=SU",X1363))),1,IF(Z1363&lt;&gt;"",IF(NOT(ISERROR(FIND("SU",Z1363))),1,0),""))</f>
        <v>0</v>
      </c>
      <c r="Z1363" s="217" t="s">
        <v>1981</v>
      </c>
      <c r="AA1363" s="218"/>
      <c r="AB1363" s="77"/>
      <c r="AC1363" s="78"/>
      <c r="AD1363" s="199" t="s">
        <v>3370</v>
      </c>
      <c r="AE1363" s="91"/>
      <c r="AF1363" s="79"/>
      <c r="AG1363" s="79"/>
      <c r="AH1363" s="80"/>
      <c r="AI1363" s="81"/>
      <c r="AJ1363" s="81"/>
      <c r="AK1363" s="81"/>
      <c r="AL1363" s="81"/>
      <c r="AM1363" s="114"/>
      <c r="AN1363" s="82"/>
      <c r="AO1363" s="83"/>
      <c r="AP1363" s="83"/>
      <c r="AQ1363" s="83"/>
      <c r="AR1363" s="84"/>
      <c r="AS1363" s="85"/>
      <c r="AT1363" s="85"/>
      <c r="AU1363" s="85"/>
      <c r="AV1363" s="85"/>
      <c r="AW1363" s="104"/>
      <c r="AX1363" s="86"/>
      <c r="AY1363" s="87"/>
      <c r="AZ1363" s="87"/>
      <c r="BA1363" s="87"/>
      <c r="BB1363" s="88"/>
      <c r="BC1363" s="89"/>
      <c r="BD1363" s="89"/>
      <c r="BE1363" s="89"/>
      <c r="BF1363" s="89"/>
      <c r="BG1363" s="115"/>
      <c r="BH1363" s="90"/>
      <c r="BI1363" s="251"/>
      <c r="BJ1363" s="252"/>
      <c r="BK1363" s="252"/>
      <c r="BL1363" s="230"/>
      <c r="BM1363" s="230"/>
      <c r="BN1363" s="230"/>
      <c r="BO1363" s="231"/>
      <c r="BP1363" s="231"/>
      <c r="BQ1363" s="231"/>
      <c r="BR1363" s="232"/>
      <c r="BS1363" s="232"/>
      <c r="BT1363" s="232"/>
      <c r="BU1363" s="230"/>
      <c r="BV1363" s="230"/>
      <c r="BW1363" s="231"/>
      <c r="BX1363" s="231"/>
      <c r="BY1363" s="232"/>
      <c r="BZ1363" s="235"/>
      <c r="CA1363" s="257"/>
      <c r="CB1363" s="233"/>
      <c r="CC1363" s="230"/>
      <c r="CD1363" s="230"/>
      <c r="CE1363" s="230"/>
      <c r="CF1363" s="230"/>
      <c r="CG1363" s="230"/>
      <c r="CH1363" s="230"/>
      <c r="CI1363" s="230"/>
      <c r="CJ1363" s="231"/>
      <c r="CK1363" s="231"/>
      <c r="CL1363" s="231"/>
      <c r="CM1363" s="231"/>
      <c r="CN1363" s="231"/>
      <c r="CO1363" s="231"/>
      <c r="CP1363" s="231"/>
      <c r="CQ1363" s="231"/>
      <c r="CR1363" s="232"/>
      <c r="CS1363" s="232"/>
      <c r="CT1363" s="232"/>
      <c r="CU1363" s="232"/>
      <c r="CV1363" s="232"/>
      <c r="CW1363" s="232"/>
      <c r="CX1363" s="232"/>
      <c r="CY1363" s="234"/>
      <c r="CZ1363" s="106"/>
      <c r="DA1363" s="106"/>
      <c r="DB1363" s="106"/>
      <c r="DC1363" s="106"/>
      <c r="DD1363" s="106"/>
      <c r="DE1363" s="106"/>
      <c r="DF1363" s="60"/>
      <c r="DG1363" s="107"/>
      <c r="DH1363" s="107"/>
      <c r="DI1363" s="107"/>
      <c r="DJ1363" s="107"/>
      <c r="DK1363" s="107"/>
      <c r="DL1363" s="107"/>
      <c r="DM1363" s="110"/>
      <c r="DN1363" s="110"/>
      <c r="DO1363" s="110"/>
      <c r="DP1363" s="110"/>
      <c r="DQ1363" s="110"/>
      <c r="DR1363" s="110"/>
      <c r="DS1363" s="110"/>
      <c r="DT1363" s="110"/>
      <c r="DU1363" s="497"/>
      <c r="DV1363" s="497"/>
      <c r="DW1363" s="497"/>
      <c r="DX1363" s="497"/>
      <c r="DY1363" s="497"/>
      <c r="DZ1363" s="497"/>
      <c r="EA1363" s="288">
        <v>0.36524400000000001</v>
      </c>
      <c r="EB1363" s="99">
        <v>4.8109399999999997E-2</v>
      </c>
      <c r="EC1363" s="99">
        <v>0.174765</v>
      </c>
      <c r="ED1363" s="99">
        <v>0.51790800000000004</v>
      </c>
      <c r="EE1363" s="99">
        <v>0.40532000000000001</v>
      </c>
      <c r="EF1363" s="99">
        <v>4.6779100000000004E-3</v>
      </c>
      <c r="EG1363" s="99">
        <v>132.08099999999999</v>
      </c>
      <c r="EH1363" s="99">
        <v>-1.1113999999999999</v>
      </c>
      <c r="EI1363" s="99">
        <v>-35.000700000000002</v>
      </c>
      <c r="EJ1363" s="99">
        <v>-19.981100000000001</v>
      </c>
      <c r="EK1363" s="99">
        <v>92.882099999999994</v>
      </c>
      <c r="EL1363" s="99">
        <v>-155.94300000000001</v>
      </c>
      <c r="EM1363" s="99">
        <v>0.39269300000000001</v>
      </c>
      <c r="EN1363" s="99">
        <v>0.49957299999999999</v>
      </c>
      <c r="EO1363" s="99">
        <v>0.432506</v>
      </c>
      <c r="EP1363" s="99">
        <v>0.35145500000000002</v>
      </c>
      <c r="EQ1363" s="99">
        <v>0.38817000000000002</v>
      </c>
      <c r="ER1363" s="99">
        <v>0.58801400000000004</v>
      </c>
      <c r="ES1363" s="99">
        <v>0</v>
      </c>
      <c r="ET1363" s="99">
        <v>2.6078899999999998</v>
      </c>
      <c r="EU1363" s="99">
        <v>2.6700900000000001</v>
      </c>
      <c r="EV1363" s="99">
        <v>1.80158</v>
      </c>
      <c r="EW1363" s="99">
        <v>4.6841200000000001</v>
      </c>
      <c r="EX1363" s="119">
        <v>13.135199999999999</v>
      </c>
      <c r="EY1363" s="121"/>
      <c r="EZ1363" s="287"/>
      <c r="FA1363" s="83"/>
      <c r="FB1363" s="126"/>
      <c r="FC1363" s="116"/>
      <c r="FD1363" s="116"/>
      <c r="FE1363" s="116"/>
      <c r="FF1363" s="116"/>
      <c r="FG1363" s="116"/>
      <c r="FH1363" s="116"/>
      <c r="FI1363" s="116"/>
      <c r="FJ1363" s="116"/>
      <c r="FK1363" s="116"/>
      <c r="FL1363" s="116"/>
      <c r="FM1363" s="116"/>
      <c r="FN1363" s="116"/>
    </row>
    <row r="1364" spans="1:170" s="3" customFormat="1" ht="15" customHeight="1" x14ac:dyDescent="0.2">
      <c r="A1364" s="357">
        <v>20150206</v>
      </c>
      <c r="B1364" s="357">
        <v>5</v>
      </c>
      <c r="C1364" s="358">
        <v>87</v>
      </c>
      <c r="D1364" s="358">
        <v>1</v>
      </c>
      <c r="E1364" s="358">
        <v>4</v>
      </c>
      <c r="F1364" s="358">
        <v>18</v>
      </c>
      <c r="G1364" s="361">
        <v>2</v>
      </c>
      <c r="H1364" s="435">
        <v>0</v>
      </c>
      <c r="I1364" s="359">
        <v>7156</v>
      </c>
      <c r="J1364" s="101" t="s">
        <v>1979</v>
      </c>
      <c r="K1364" s="360" t="str">
        <f>IF(B1364=2,"Z:\Data\MOOG\HeTao\raw\",IF(B1364=5,"Z:\Data\MOOG\Polo\raw\",IF(B1364=10,"Z:\Data\MOOG\Messi\raw\","")))</f>
        <v>Z:\Data\MOOG\Polo\raw\</v>
      </c>
      <c r="L1364" s="356" t="s">
        <v>3371</v>
      </c>
      <c r="M1364" s="569" t="str">
        <f>IF(NOT(ISERROR(FIND("Training_dt",W1364))),"'Plot Psychometric_HH_dt_yuchen'",IF(NOT(ISERROR(FIND("Training",W1364))),"'Plot Psychometric_HH'",IF(NOT(ISERROR(FIND("1DAT",W1364))),"'Plot Tuning Azimuth_HH'",IF(NOT(ISERROR(FIND("HD_dt",W1364))),"'Plot HeadingDiscimination_PSTH_HH_dt_yuchen'",IF(NOT(ISERROR(FIND("HD",W1364))),"'Plot HeadingDiscimination_PSTH_HH'",IF(NOT(ISERROR(FIND("MemSac",W1364))),"'Memory Saccade Analysis_HH'",IF(NOT(ISERROR(FIND("DelSac",W1364))),"'Memory Saccade Analysis_HH'",IF(NOT(ISERROR(FIND("u-stim",W1364))),"'Plot Microstim_HH'",""))))))))</f>
        <v>'Plot Tuning Azimuth_HH'</v>
      </c>
      <c r="N1364" s="573">
        <v>1</v>
      </c>
      <c r="O1364" s="584">
        <v>-1</v>
      </c>
      <c r="P1364" s="590">
        <v>4</v>
      </c>
      <c r="Q1364" s="590">
        <f>IF(B1364=2,60,310)</f>
        <v>310</v>
      </c>
      <c r="R1364" s="590">
        <v>5</v>
      </c>
      <c r="S1364" s="590">
        <f>IF(B1364=2,60,-190)</f>
        <v>-190</v>
      </c>
      <c r="T1364" s="590">
        <v>1</v>
      </c>
      <c r="U1364" s="590">
        <f>IF(Z1364&lt;&gt;"",IF(NOT(ISERROR(FIND("SU",Z1364))),VALUE(RIGHT(Z1364,1))+4,IF(NOT(ISERROR(FIND("MU20",Z1364))),20,IF(NOT(ISERROR(FIND("MU21",Z1364))),21,IF(NOT(ISERROR(FIND("MU2",Z1364))),2,1)))),"")</f>
        <v>1</v>
      </c>
      <c r="V1364" s="583"/>
      <c r="W1364" s="355" t="s">
        <v>2222</v>
      </c>
      <c r="X1364" s="192" t="s">
        <v>3372</v>
      </c>
      <c r="Y1364" s="219">
        <f>IF(NOT(ISERROR(FIND("MU=SU",X1364))),1,IF(Z1364&lt;&gt;"",IF(NOT(ISERROR(FIND("SU",Z1364))),1,0),""))</f>
        <v>0</v>
      </c>
      <c r="Z1364" s="217" t="s">
        <v>1981</v>
      </c>
      <c r="AA1364" s="218"/>
      <c r="AB1364" s="77"/>
      <c r="AC1364" s="78"/>
      <c r="AD1364" s="199"/>
      <c r="AE1364" s="91" t="s">
        <v>8265</v>
      </c>
      <c r="AF1364" s="79" t="s">
        <v>8397</v>
      </c>
      <c r="AG1364" s="79" t="s">
        <v>8265</v>
      </c>
      <c r="AH1364" s="80" t="s">
        <v>8265</v>
      </c>
      <c r="AI1364" s="81" t="s">
        <v>8265</v>
      </c>
      <c r="AJ1364" s="81" t="s">
        <v>8397</v>
      </c>
      <c r="AK1364" s="81" t="s">
        <v>8265</v>
      </c>
      <c r="AL1364" s="81" t="s">
        <v>8397</v>
      </c>
      <c r="AM1364" s="114" t="s">
        <v>8265</v>
      </c>
      <c r="AN1364" s="82" t="s">
        <v>8292</v>
      </c>
      <c r="AO1364" s="83">
        <v>118.291</v>
      </c>
      <c r="AP1364" s="83">
        <v>0.38983200000000001</v>
      </c>
      <c r="AQ1364" s="83">
        <v>5.3226299999999997E-2</v>
      </c>
      <c r="AR1364" s="84">
        <v>0.46253</v>
      </c>
      <c r="AS1364" s="85">
        <v>0.26166299999999998</v>
      </c>
      <c r="AT1364" s="85">
        <v>0.56075699999999995</v>
      </c>
      <c r="AU1364" s="85">
        <v>105.553</v>
      </c>
      <c r="AV1364" s="85">
        <v>79.031400000000005</v>
      </c>
      <c r="AW1364" s="104" t="s">
        <v>8400</v>
      </c>
      <c r="AX1364" s="86" t="s">
        <v>8401</v>
      </c>
      <c r="AY1364" s="87" t="s">
        <v>8265</v>
      </c>
      <c r="AZ1364" s="87" t="s">
        <v>8265</v>
      </c>
      <c r="BA1364" s="87" t="s">
        <v>8397</v>
      </c>
      <c r="BB1364" s="88" t="s">
        <v>8402</v>
      </c>
      <c r="BC1364" s="89" t="s">
        <v>8265</v>
      </c>
      <c r="BD1364" s="89" t="s">
        <v>8265</v>
      </c>
      <c r="BE1364" s="89" t="s">
        <v>8292</v>
      </c>
      <c r="BF1364" s="89" t="s">
        <v>8397</v>
      </c>
      <c r="BG1364" s="115" t="s">
        <v>8265</v>
      </c>
      <c r="BH1364" s="90" t="s">
        <v>8265</v>
      </c>
      <c r="BI1364" s="251"/>
      <c r="BJ1364" s="252"/>
      <c r="BK1364" s="252"/>
      <c r="BL1364" s="230"/>
      <c r="BM1364" s="230"/>
      <c r="BN1364" s="230"/>
      <c r="BO1364" s="231"/>
      <c r="BP1364" s="231"/>
      <c r="BQ1364" s="231"/>
      <c r="BR1364" s="232"/>
      <c r="BS1364" s="232"/>
      <c r="BT1364" s="232"/>
      <c r="BU1364" s="230"/>
      <c r="BV1364" s="230"/>
      <c r="BW1364" s="231"/>
      <c r="BX1364" s="231"/>
      <c r="BY1364" s="232"/>
      <c r="BZ1364" s="235"/>
      <c r="CA1364" s="257"/>
      <c r="CB1364" s="233"/>
      <c r="CC1364" s="230"/>
      <c r="CD1364" s="230"/>
      <c r="CE1364" s="230"/>
      <c r="CF1364" s="230"/>
      <c r="CG1364" s="230"/>
      <c r="CH1364" s="230"/>
      <c r="CI1364" s="230"/>
      <c r="CJ1364" s="231"/>
      <c r="CK1364" s="231"/>
      <c r="CL1364" s="231"/>
      <c r="CM1364" s="231"/>
      <c r="CN1364" s="231"/>
      <c r="CO1364" s="231"/>
      <c r="CP1364" s="231"/>
      <c r="CQ1364" s="231"/>
      <c r="CR1364" s="232"/>
      <c r="CS1364" s="232"/>
      <c r="CT1364" s="232"/>
      <c r="CU1364" s="232"/>
      <c r="CV1364" s="232"/>
      <c r="CW1364" s="232"/>
      <c r="CX1364" s="232"/>
      <c r="CY1364" s="234"/>
      <c r="CZ1364" s="106"/>
      <c r="DA1364" s="106"/>
      <c r="DB1364" s="106"/>
      <c r="DC1364" s="106"/>
      <c r="DD1364" s="106"/>
      <c r="DE1364" s="106"/>
      <c r="DF1364" s="60"/>
      <c r="DG1364" s="107"/>
      <c r="DH1364" s="107"/>
      <c r="DI1364" s="107"/>
      <c r="DJ1364" s="107"/>
      <c r="DK1364" s="107"/>
      <c r="DL1364" s="107"/>
      <c r="DM1364" s="110"/>
      <c r="DN1364" s="110"/>
      <c r="DO1364" s="110"/>
      <c r="DP1364" s="110"/>
      <c r="DQ1364" s="110"/>
      <c r="DR1364" s="110"/>
      <c r="DS1364" s="110"/>
      <c r="DT1364" s="110"/>
      <c r="DU1364" s="497"/>
      <c r="DV1364" s="497"/>
      <c r="DW1364" s="497"/>
      <c r="DX1364" s="497"/>
      <c r="DY1364" s="497"/>
      <c r="DZ1364" s="497"/>
      <c r="EA1364" s="288"/>
      <c r="EB1364" s="99"/>
      <c r="EC1364" s="99"/>
      <c r="ED1364" s="99"/>
      <c r="EE1364" s="99"/>
      <c r="EF1364" s="492"/>
      <c r="EG1364" s="99"/>
      <c r="EH1364" s="99"/>
      <c r="EI1364" s="99"/>
      <c r="EJ1364" s="99"/>
      <c r="EK1364" s="99"/>
      <c r="EL1364" s="99"/>
      <c r="EM1364" s="99"/>
      <c r="EN1364" s="99"/>
      <c r="EO1364" s="99"/>
      <c r="EP1364" s="99"/>
      <c r="EQ1364" s="99"/>
      <c r="ER1364" s="99"/>
      <c r="ES1364" s="99"/>
      <c r="ET1364" s="99"/>
      <c r="EU1364" s="99"/>
      <c r="EV1364" s="99"/>
      <c r="EW1364" s="99"/>
      <c r="EX1364" s="119"/>
      <c r="EY1364" s="121"/>
      <c r="EZ1364" s="287"/>
      <c r="FA1364" s="83"/>
      <c r="FB1364" s="126"/>
      <c r="FC1364" s="116"/>
      <c r="FD1364" s="116"/>
      <c r="FE1364" s="116"/>
      <c r="FF1364" s="116"/>
      <c r="FG1364" s="116"/>
      <c r="FH1364" s="116"/>
      <c r="FI1364" s="116"/>
      <c r="FJ1364" s="116"/>
      <c r="FK1364" s="116"/>
      <c r="FL1364" s="116"/>
      <c r="FM1364" s="116"/>
      <c r="FN1364" s="116"/>
    </row>
    <row r="1365" spans="1:170" s="3" customFormat="1" ht="15" customHeight="1" x14ac:dyDescent="0.2">
      <c r="A1365" s="357">
        <v>20150206</v>
      </c>
      <c r="B1365" s="357">
        <v>5</v>
      </c>
      <c r="C1365" s="358">
        <v>87</v>
      </c>
      <c r="D1365" s="358">
        <v>1</v>
      </c>
      <c r="E1365" s="358">
        <v>4</v>
      </c>
      <c r="F1365" s="358">
        <v>18</v>
      </c>
      <c r="G1365" s="361">
        <v>2</v>
      </c>
      <c r="H1365" s="435">
        <v>0</v>
      </c>
      <c r="I1365" s="359">
        <v>7534</v>
      </c>
      <c r="J1365" s="101" t="s">
        <v>1979</v>
      </c>
      <c r="K1365" s="360" t="str">
        <f>IF(B1365=2,"Z:\Data\MOOG\HeTao\raw\",IF(B1365=5,"Z:\Data\MOOG\Polo\raw\",IF(B1365=10,"Z:\Data\MOOG\Messi\raw\","")))</f>
        <v>Z:\Data\MOOG\Polo\raw\</v>
      </c>
      <c r="L1365" s="356" t="s">
        <v>3373</v>
      </c>
      <c r="M1365" s="569" t="str">
        <f>IF(NOT(ISERROR(FIND("Training_dt",W1365))),"'Plot Psychometric_HH_dt_yuchen'",IF(NOT(ISERROR(FIND("Training",W1365))),"'Plot Psychometric_HH'",IF(NOT(ISERROR(FIND("1DAT",W1365))),"'Plot Tuning Azimuth_HH'",IF(NOT(ISERROR(FIND("HD_dt",W1365))),"'Plot HeadingDiscimination_PSTH_HH_dt_yuchen'",IF(NOT(ISERROR(FIND("HD",W1365))),"'Plot HeadingDiscimination_PSTH_HH'",IF(NOT(ISERROR(FIND("MemSac",W1365))),"'Memory Saccade Analysis_HH'",IF(NOT(ISERROR(FIND("DelSac",W1365))),"'Memory Saccade Analysis_HH'",IF(NOT(ISERROR(FIND("u-stim",W1365))),"'Plot Microstim_HH'",""))))))))</f>
        <v>'Memory Saccade Analysis_HH'</v>
      </c>
      <c r="N1365" s="573">
        <v>1</v>
      </c>
      <c r="O1365" s="584">
        <v>-1</v>
      </c>
      <c r="P1365" s="590">
        <v>4</v>
      </c>
      <c r="Q1365" s="590">
        <f>IF(B1365=2,60,310)</f>
        <v>310</v>
      </c>
      <c r="R1365" s="590">
        <v>5</v>
      </c>
      <c r="S1365" s="590">
        <f>IF(B1365=2,60,-190)</f>
        <v>-190</v>
      </c>
      <c r="T1365" s="590">
        <v>1</v>
      </c>
      <c r="U1365" s="590">
        <f>IF(Z1365&lt;&gt;"",IF(NOT(ISERROR(FIND("SU",Z1365))),VALUE(RIGHT(Z1365,1))+4,IF(NOT(ISERROR(FIND("MU20",Z1365))),20,IF(NOT(ISERROR(FIND("MU21",Z1365))),21,IF(NOT(ISERROR(FIND("MU2",Z1365))),2,1)))),"")</f>
        <v>5</v>
      </c>
      <c r="V1365" s="583"/>
      <c r="W1365" s="355" t="s">
        <v>2172</v>
      </c>
      <c r="X1365" s="192"/>
      <c r="Y1365" s="219">
        <f>IF(NOT(ISERROR(FIND("MU=SU",X1365))),1,IF(Z1365&lt;&gt;"",IF(NOT(ISERROR(FIND("SU",Z1365))),1,0),""))</f>
        <v>1</v>
      </c>
      <c r="Z1365" s="217" t="s">
        <v>43</v>
      </c>
      <c r="AA1365" s="218">
        <v>3600</v>
      </c>
      <c r="AB1365" s="77">
        <v>9.1315600000000003</v>
      </c>
      <c r="AC1365" s="78" t="s">
        <v>3374</v>
      </c>
      <c r="AD1365" s="199"/>
      <c r="AE1365" s="91"/>
      <c r="AF1365" s="79"/>
      <c r="AG1365" s="79"/>
      <c r="AH1365" s="80"/>
      <c r="AI1365" s="81"/>
      <c r="AJ1365" s="81"/>
      <c r="AK1365" s="81"/>
      <c r="AL1365" s="81"/>
      <c r="AM1365" s="114"/>
      <c r="AN1365" s="82"/>
      <c r="AO1365" s="83"/>
      <c r="AP1365" s="83"/>
      <c r="AQ1365" s="83"/>
      <c r="AR1365" s="84"/>
      <c r="AS1365" s="85"/>
      <c r="AT1365" s="85"/>
      <c r="AU1365" s="85"/>
      <c r="AV1365" s="85"/>
      <c r="AW1365" s="104"/>
      <c r="AX1365" s="86"/>
      <c r="AY1365" s="87"/>
      <c r="AZ1365" s="87"/>
      <c r="BA1365" s="87"/>
      <c r="BB1365" s="88"/>
      <c r="BC1365" s="89"/>
      <c r="BD1365" s="89"/>
      <c r="BE1365" s="89"/>
      <c r="BF1365" s="89"/>
      <c r="BG1365" s="115"/>
      <c r="BH1365" s="90"/>
      <c r="BI1365" s="251"/>
      <c r="BJ1365" s="252"/>
      <c r="BK1365" s="252"/>
      <c r="BL1365" s="230"/>
      <c r="BM1365" s="230"/>
      <c r="BN1365" s="230"/>
      <c r="BO1365" s="231"/>
      <c r="BP1365" s="231"/>
      <c r="BQ1365" s="231"/>
      <c r="BR1365" s="232"/>
      <c r="BS1365" s="232"/>
      <c r="BT1365" s="232"/>
      <c r="BU1365" s="230"/>
      <c r="BV1365" s="230"/>
      <c r="BW1365" s="231"/>
      <c r="BX1365" s="231"/>
      <c r="BY1365" s="232"/>
      <c r="BZ1365" s="235"/>
      <c r="CA1365" s="257"/>
      <c r="CB1365" s="233"/>
      <c r="CC1365" s="230"/>
      <c r="CD1365" s="230"/>
      <c r="CE1365" s="230"/>
      <c r="CF1365" s="230"/>
      <c r="CG1365" s="230"/>
      <c r="CH1365" s="230"/>
      <c r="CI1365" s="230"/>
      <c r="CJ1365" s="231"/>
      <c r="CK1365" s="231"/>
      <c r="CL1365" s="231"/>
      <c r="CM1365" s="231"/>
      <c r="CN1365" s="231"/>
      <c r="CO1365" s="231"/>
      <c r="CP1365" s="231"/>
      <c r="CQ1365" s="231"/>
      <c r="CR1365" s="232"/>
      <c r="CS1365" s="232"/>
      <c r="CT1365" s="232"/>
      <c r="CU1365" s="232"/>
      <c r="CV1365" s="232"/>
      <c r="CW1365" s="232"/>
      <c r="CX1365" s="232"/>
      <c r="CY1365" s="234"/>
      <c r="CZ1365" s="106"/>
      <c r="DA1365" s="106"/>
      <c r="DB1365" s="106"/>
      <c r="DC1365" s="106"/>
      <c r="DD1365" s="106"/>
      <c r="DE1365" s="106"/>
      <c r="DF1365" s="60"/>
      <c r="DG1365" s="107"/>
      <c r="DH1365" s="107"/>
      <c r="DI1365" s="107"/>
      <c r="DJ1365" s="107"/>
      <c r="DK1365" s="107"/>
      <c r="DL1365" s="107"/>
      <c r="DM1365" s="110"/>
      <c r="DN1365" s="110"/>
      <c r="DO1365" s="110"/>
      <c r="DP1365" s="110"/>
      <c r="DQ1365" s="110"/>
      <c r="DR1365" s="110"/>
      <c r="DS1365" s="110"/>
      <c r="DT1365" s="110"/>
      <c r="DU1365" s="497"/>
      <c r="DV1365" s="497"/>
      <c r="DW1365" s="497"/>
      <c r="DX1365" s="497"/>
      <c r="DY1365" s="497"/>
      <c r="DZ1365" s="497"/>
      <c r="EA1365" s="288">
        <v>0.29353299999999999</v>
      </c>
      <c r="EB1365" s="99">
        <v>0.24026</v>
      </c>
      <c r="EC1365" s="99">
        <v>0.89564900000000003</v>
      </c>
      <c r="ED1365" s="99">
        <v>0.89530900000000002</v>
      </c>
      <c r="EE1365" s="99">
        <v>0.155359</v>
      </c>
      <c r="EF1365" s="501">
        <v>3.13619E-7</v>
      </c>
      <c r="EG1365" s="99">
        <v>-93.09</v>
      </c>
      <c r="EH1365" s="99">
        <v>26.7347</v>
      </c>
      <c r="EI1365" s="99">
        <v>48.1203</v>
      </c>
      <c r="EJ1365" s="99">
        <v>90</v>
      </c>
      <c r="EK1365" s="99">
        <v>78.832499999999996</v>
      </c>
      <c r="EL1365" s="99">
        <v>92.394000000000005</v>
      </c>
      <c r="EM1365" s="99">
        <v>0.44756299999999999</v>
      </c>
      <c r="EN1365" s="99">
        <v>0.485682</v>
      </c>
      <c r="EO1365" s="99">
        <v>0.28808299999999998</v>
      </c>
      <c r="EP1365" s="99">
        <v>0.23694299999999999</v>
      </c>
      <c r="EQ1365" s="99">
        <v>0.47853200000000001</v>
      </c>
      <c r="ER1365" s="99">
        <v>0.67505099999999996</v>
      </c>
      <c r="ES1365" s="99">
        <v>0</v>
      </c>
      <c r="ET1365" s="99">
        <v>-2.1263299999999998</v>
      </c>
      <c r="EU1365" s="99">
        <v>-1.9397</v>
      </c>
      <c r="EV1365" s="99">
        <v>-2.0913400000000002</v>
      </c>
      <c r="EW1365" s="99">
        <v>-4.1384499999999997</v>
      </c>
      <c r="EX1365" s="119">
        <v>-4.2332200000000002</v>
      </c>
      <c r="EY1365" s="121"/>
      <c r="EZ1365" s="287"/>
      <c r="FA1365" s="83"/>
      <c r="FB1365" s="126"/>
      <c r="FC1365" s="116"/>
      <c r="FD1365" s="116"/>
      <c r="FE1365" s="116"/>
      <c r="FF1365" s="116"/>
      <c r="FG1365" s="116"/>
      <c r="FH1365" s="116"/>
      <c r="FI1365" s="116"/>
      <c r="FJ1365" s="116"/>
      <c r="FK1365" s="116"/>
      <c r="FL1365" s="116"/>
      <c r="FM1365" s="116"/>
      <c r="FN1365" s="116"/>
    </row>
    <row r="1366" spans="1:170" s="3" customFormat="1" ht="15" customHeight="1" x14ac:dyDescent="0.2">
      <c r="A1366" s="357">
        <v>20150206</v>
      </c>
      <c r="B1366" s="357">
        <v>5</v>
      </c>
      <c r="C1366" s="358">
        <v>87</v>
      </c>
      <c r="D1366" s="358">
        <v>1</v>
      </c>
      <c r="E1366" s="358">
        <v>4</v>
      </c>
      <c r="F1366" s="358">
        <v>18</v>
      </c>
      <c r="G1366" s="361">
        <v>2</v>
      </c>
      <c r="H1366" s="435">
        <v>0</v>
      </c>
      <c r="I1366" s="359">
        <v>8285</v>
      </c>
      <c r="J1366" s="101" t="s">
        <v>1979</v>
      </c>
      <c r="K1366" s="360" t="str">
        <f>IF(B1366=2,"Z:\Data\MOOG\HeTao\raw\",IF(B1366=5,"Z:\Data\MOOG\Polo\raw\",IF(B1366=10,"Z:\Data\MOOG\Messi\raw\","")))</f>
        <v>Z:\Data\MOOG\Polo\raw\</v>
      </c>
      <c r="L1366" s="356" t="s">
        <v>3375</v>
      </c>
      <c r="M1366" s="569" t="str">
        <f>IF(NOT(ISERROR(FIND("Training_dt",W1366))),"'Plot Psychometric_HH_dt_yuchen'",IF(NOT(ISERROR(FIND("Training",W1366))),"'Plot Psychometric_HH'",IF(NOT(ISERROR(FIND("1DAT",W1366))),"'Plot Tuning Azimuth_HH'",IF(NOT(ISERROR(FIND("HD_dt",W1366))),"'Plot HeadingDiscimination_PSTH_HH_dt_yuchen'",IF(NOT(ISERROR(FIND("HD",W1366))),"'Plot HeadingDiscimination_PSTH_HH'",IF(NOT(ISERROR(FIND("MemSac",W1366))),"'Memory Saccade Analysis_HH'",IF(NOT(ISERROR(FIND("DelSac",W1366))),"'Memory Saccade Analysis_HH'",IF(NOT(ISERROR(FIND("u-stim",W1366))),"'Plot Microstim_HH'",""))))))))</f>
        <v>'Memory Saccade Analysis_HH'</v>
      </c>
      <c r="N1366" s="573">
        <v>1</v>
      </c>
      <c r="O1366" s="584">
        <v>-1</v>
      </c>
      <c r="P1366" s="590">
        <v>4</v>
      </c>
      <c r="Q1366" s="590">
        <f>IF(B1366=2,60,310)</f>
        <v>310</v>
      </c>
      <c r="R1366" s="590">
        <v>5</v>
      </c>
      <c r="S1366" s="590">
        <f>IF(B1366=2,60,-190)</f>
        <v>-190</v>
      </c>
      <c r="T1366" s="590">
        <v>1</v>
      </c>
      <c r="U1366" s="590">
        <f>IF(Z1366&lt;&gt;"",IF(NOT(ISERROR(FIND("SU",Z1366))),VALUE(RIGHT(Z1366,1))+4,IF(NOT(ISERROR(FIND("MU20",Z1366))),20,IF(NOT(ISERROR(FIND("MU21",Z1366))),21,IF(NOT(ISERROR(FIND("MU2",Z1366))),2,1)))),"")</f>
        <v>5</v>
      </c>
      <c r="V1366" s="583"/>
      <c r="W1366" s="355" t="s">
        <v>2172</v>
      </c>
      <c r="X1366" s="192"/>
      <c r="Y1366" s="219">
        <f>IF(NOT(ISERROR(FIND("MU=SU",X1366))),1,IF(Z1366&lt;&gt;"",IF(NOT(ISERROR(FIND("SU",Z1366))),1,0),""))</f>
        <v>1</v>
      </c>
      <c r="Z1366" s="217" t="s">
        <v>43</v>
      </c>
      <c r="AA1366" s="218">
        <v>2302</v>
      </c>
      <c r="AB1366" s="77">
        <v>15.456</v>
      </c>
      <c r="AC1366" s="78" t="s">
        <v>3376</v>
      </c>
      <c r="AD1366" s="199"/>
      <c r="AE1366" s="91"/>
      <c r="AF1366" s="79"/>
      <c r="AG1366" s="79"/>
      <c r="AH1366" s="80"/>
      <c r="AI1366" s="81"/>
      <c r="AJ1366" s="81"/>
      <c r="AK1366" s="81"/>
      <c r="AL1366" s="81"/>
      <c r="AM1366" s="114"/>
      <c r="AN1366" s="82"/>
      <c r="AO1366" s="83"/>
      <c r="AP1366" s="83"/>
      <c r="AQ1366" s="83"/>
      <c r="AR1366" s="84"/>
      <c r="AS1366" s="85"/>
      <c r="AT1366" s="85"/>
      <c r="AU1366" s="85"/>
      <c r="AV1366" s="85"/>
      <c r="AW1366" s="104"/>
      <c r="AX1366" s="86"/>
      <c r="AY1366" s="87"/>
      <c r="AZ1366" s="87"/>
      <c r="BA1366" s="87"/>
      <c r="BB1366" s="88"/>
      <c r="BC1366" s="89"/>
      <c r="BD1366" s="89"/>
      <c r="BE1366" s="89"/>
      <c r="BF1366" s="89"/>
      <c r="BG1366" s="115"/>
      <c r="BH1366" s="90"/>
      <c r="BI1366" s="251"/>
      <c r="BJ1366" s="252"/>
      <c r="BK1366" s="252"/>
      <c r="BL1366" s="230"/>
      <c r="BM1366" s="230"/>
      <c r="BN1366" s="230"/>
      <c r="BO1366" s="231"/>
      <c r="BP1366" s="231"/>
      <c r="BQ1366" s="231"/>
      <c r="BR1366" s="232"/>
      <c r="BS1366" s="232"/>
      <c r="BT1366" s="232"/>
      <c r="BU1366" s="230"/>
      <c r="BV1366" s="230"/>
      <c r="BW1366" s="231"/>
      <c r="BX1366" s="231"/>
      <c r="BY1366" s="232"/>
      <c r="BZ1366" s="235"/>
      <c r="CA1366" s="257"/>
      <c r="CB1366" s="233"/>
      <c r="CC1366" s="230"/>
      <c r="CD1366" s="230"/>
      <c r="CE1366" s="230"/>
      <c r="CF1366" s="230"/>
      <c r="CG1366" s="230"/>
      <c r="CH1366" s="230"/>
      <c r="CI1366" s="230"/>
      <c r="CJ1366" s="231"/>
      <c r="CK1366" s="231"/>
      <c r="CL1366" s="231"/>
      <c r="CM1366" s="231"/>
      <c r="CN1366" s="231"/>
      <c r="CO1366" s="231"/>
      <c r="CP1366" s="231"/>
      <c r="CQ1366" s="231"/>
      <c r="CR1366" s="232"/>
      <c r="CS1366" s="232"/>
      <c r="CT1366" s="232"/>
      <c r="CU1366" s="232"/>
      <c r="CV1366" s="232"/>
      <c r="CW1366" s="232"/>
      <c r="CX1366" s="232"/>
      <c r="CY1366" s="234"/>
      <c r="CZ1366" s="106"/>
      <c r="DA1366" s="106"/>
      <c r="DB1366" s="106"/>
      <c r="DC1366" s="106"/>
      <c r="DD1366" s="106"/>
      <c r="DE1366" s="106"/>
      <c r="DF1366" s="60"/>
      <c r="DG1366" s="107"/>
      <c r="DH1366" s="107"/>
      <c r="DI1366" s="107"/>
      <c r="DJ1366" s="107"/>
      <c r="DK1366" s="107"/>
      <c r="DL1366" s="107"/>
      <c r="DM1366" s="110"/>
      <c r="DN1366" s="110"/>
      <c r="DO1366" s="110"/>
      <c r="DP1366" s="110"/>
      <c r="DQ1366" s="110"/>
      <c r="DR1366" s="110"/>
      <c r="DS1366" s="110"/>
      <c r="DT1366" s="110"/>
      <c r="DU1366" s="497"/>
      <c r="DV1366" s="497"/>
      <c r="DW1366" s="497"/>
      <c r="DX1366" s="497"/>
      <c r="DY1366" s="497"/>
      <c r="DZ1366" s="497"/>
      <c r="EA1366" s="288">
        <v>0.88048300000000002</v>
      </c>
      <c r="EB1366" s="99">
        <v>0.72325799999999996</v>
      </c>
      <c r="EC1366" s="99">
        <v>0.219306</v>
      </c>
      <c r="ED1366" s="99">
        <v>0.70808400000000005</v>
      </c>
      <c r="EE1366" s="99">
        <v>0.393648</v>
      </c>
      <c r="EF1366" s="99">
        <v>0.10510700000000001</v>
      </c>
      <c r="EG1366" s="99">
        <v>-158.87299999999999</v>
      </c>
      <c r="EH1366" s="99">
        <v>-105.096</v>
      </c>
      <c r="EI1366" s="99">
        <v>87.038799999999995</v>
      </c>
      <c r="EJ1366" s="99">
        <v>-103.28</v>
      </c>
      <c r="EK1366" s="99">
        <v>-136.874</v>
      </c>
      <c r="EL1366" s="99">
        <v>154.761</v>
      </c>
      <c r="EM1366" s="99">
        <v>0.28123799999999999</v>
      </c>
      <c r="EN1366" s="99">
        <v>0.33058599999999999</v>
      </c>
      <c r="EO1366" s="99">
        <v>0.42957099999999998</v>
      </c>
      <c r="EP1366" s="99">
        <v>0.37041499999999999</v>
      </c>
      <c r="EQ1366" s="99">
        <v>0.36930000000000002</v>
      </c>
      <c r="ER1366" s="99">
        <v>0.52245699999999995</v>
      </c>
      <c r="ES1366" s="99">
        <v>0</v>
      </c>
      <c r="ET1366" s="99">
        <v>-3.7288000000000001</v>
      </c>
      <c r="EU1366" s="99">
        <v>-4.2111799999999997</v>
      </c>
      <c r="EV1366" s="99">
        <v>-4.23102</v>
      </c>
      <c r="EW1366" s="99">
        <v>-5.7590500000000002</v>
      </c>
      <c r="EX1366" s="119">
        <v>-5.4985900000000001</v>
      </c>
      <c r="EY1366" s="121"/>
      <c r="EZ1366" s="287"/>
      <c r="FA1366" s="83"/>
      <c r="FB1366" s="126"/>
      <c r="FC1366" s="116"/>
      <c r="FD1366" s="116"/>
      <c r="FE1366" s="116"/>
      <c r="FF1366" s="116"/>
      <c r="FG1366" s="116"/>
      <c r="FH1366" s="116"/>
      <c r="FI1366" s="116"/>
      <c r="FJ1366" s="116"/>
      <c r="FK1366" s="116"/>
      <c r="FL1366" s="116"/>
      <c r="FM1366" s="116"/>
      <c r="FN1366" s="116"/>
    </row>
    <row r="1367" spans="1:170" s="3" customFormat="1" ht="15" customHeight="1" x14ac:dyDescent="0.2">
      <c r="A1367" s="357">
        <v>20150206</v>
      </c>
      <c r="B1367" s="357">
        <v>5</v>
      </c>
      <c r="C1367" s="358">
        <v>87</v>
      </c>
      <c r="D1367" s="358">
        <v>1</v>
      </c>
      <c r="E1367" s="358">
        <v>4</v>
      </c>
      <c r="F1367" s="358">
        <v>18</v>
      </c>
      <c r="G1367" s="361">
        <v>2</v>
      </c>
      <c r="H1367" s="435">
        <v>0</v>
      </c>
      <c r="I1367" s="359">
        <v>8285</v>
      </c>
      <c r="J1367" s="101" t="s">
        <v>1979</v>
      </c>
      <c r="K1367" s="360" t="str">
        <f>IF(B1367=2,"Z:\Data\MOOG\HeTao\raw\",IF(B1367=5,"Z:\Data\MOOG\Polo\raw\",IF(B1367=10,"Z:\Data\MOOG\Messi\raw\","")))</f>
        <v>Z:\Data\MOOG\Polo\raw\</v>
      </c>
      <c r="L1367" s="356" t="s">
        <v>3377</v>
      </c>
      <c r="M1367" s="569" t="str">
        <f>IF(NOT(ISERROR(FIND("Training_dt",W1367))),"'Plot Psychometric_HH_dt_yuchen'",IF(NOT(ISERROR(FIND("Training",W1367))),"'Plot Psychometric_HH'",IF(NOT(ISERROR(FIND("1DAT",W1367))),"'Plot Tuning Azimuth_HH'",IF(NOT(ISERROR(FIND("HD_dt",W1367))),"'Plot HeadingDiscimination_PSTH_HH_dt_yuchen'",IF(NOT(ISERROR(FIND("HD",W1367))),"'Plot HeadingDiscimination_PSTH_HH'",IF(NOT(ISERROR(FIND("MemSac",W1367))),"'Memory Saccade Analysis_HH'",IF(NOT(ISERROR(FIND("DelSac",W1367))),"'Memory Saccade Analysis_HH'",IF(NOT(ISERROR(FIND("u-stim",W1367))),"'Plot Microstim_HH'",""))))))))</f>
        <v>'Plot Tuning Azimuth_HH'</v>
      </c>
      <c r="N1367" s="573">
        <v>1</v>
      </c>
      <c r="O1367" s="584">
        <v>-1</v>
      </c>
      <c r="P1367" s="590">
        <v>4</v>
      </c>
      <c r="Q1367" s="590">
        <f>IF(B1367=2,60,310)</f>
        <v>310</v>
      </c>
      <c r="R1367" s="590">
        <v>5</v>
      </c>
      <c r="S1367" s="590">
        <f>IF(B1367=2,60,-190)</f>
        <v>-190</v>
      </c>
      <c r="T1367" s="590">
        <v>1</v>
      </c>
      <c r="U1367" s="590">
        <f>IF(Z1367&lt;&gt;"",IF(NOT(ISERROR(FIND("SU",Z1367))),VALUE(RIGHT(Z1367,1))+4,IF(NOT(ISERROR(FIND("MU20",Z1367))),20,IF(NOT(ISERROR(FIND("MU21",Z1367))),21,IF(NOT(ISERROR(FIND("MU2",Z1367))),2,1)))),"")</f>
        <v>5</v>
      </c>
      <c r="V1367" s="583"/>
      <c r="W1367" s="355" t="s">
        <v>2222</v>
      </c>
      <c r="X1367" s="192"/>
      <c r="Y1367" s="219">
        <f>IF(NOT(ISERROR(FIND("MU=SU",X1367))),1,IF(Z1367&lt;&gt;"",IF(NOT(ISERROR(FIND("SU",Z1367))),1,0),""))</f>
        <v>1</v>
      </c>
      <c r="Z1367" s="217" t="s">
        <v>43</v>
      </c>
      <c r="AA1367" s="218">
        <v>3499</v>
      </c>
      <c r="AB1367" s="77">
        <v>13.8047</v>
      </c>
      <c r="AC1367" s="78" t="s">
        <v>3378</v>
      </c>
      <c r="AD1367" s="199"/>
      <c r="AE1367" s="91" t="s">
        <v>8265</v>
      </c>
      <c r="AF1367" s="79" t="s">
        <v>8265</v>
      </c>
      <c r="AG1367" s="79" t="s">
        <v>8265</v>
      </c>
      <c r="AH1367" s="80" t="s">
        <v>8265</v>
      </c>
      <c r="AI1367" s="81" t="s">
        <v>8397</v>
      </c>
      <c r="AJ1367" s="81" t="s">
        <v>8265</v>
      </c>
      <c r="AK1367" s="81" t="s">
        <v>8265</v>
      </c>
      <c r="AL1367" s="81" t="s">
        <v>8403</v>
      </c>
      <c r="AM1367" s="114" t="s">
        <v>8397</v>
      </c>
      <c r="AN1367" s="82" t="s">
        <v>8266</v>
      </c>
      <c r="AO1367" s="83">
        <v>95.9773</v>
      </c>
      <c r="AP1367" s="83">
        <v>0.34769499999999998</v>
      </c>
      <c r="AQ1367" s="83">
        <v>0.280308</v>
      </c>
      <c r="AR1367" s="84">
        <v>0.61949399999999999</v>
      </c>
      <c r="AS1367" s="85">
        <v>0.43658000000000002</v>
      </c>
      <c r="AT1367" s="85">
        <v>0.54436099999999998</v>
      </c>
      <c r="AU1367" s="85">
        <v>102.401</v>
      </c>
      <c r="AV1367" s="85">
        <v>138.86099999999999</v>
      </c>
      <c r="AW1367" s="104" t="s">
        <v>8404</v>
      </c>
      <c r="AX1367" s="86" t="s">
        <v>8405</v>
      </c>
      <c r="AY1367" s="87" t="s">
        <v>8406</v>
      </c>
      <c r="AZ1367" s="87" t="s">
        <v>8265</v>
      </c>
      <c r="BA1367" s="87" t="s">
        <v>8265</v>
      </c>
      <c r="BB1367" s="88" t="s">
        <v>8397</v>
      </c>
      <c r="BC1367" s="89" t="s">
        <v>8406</v>
      </c>
      <c r="BD1367" s="89" t="s">
        <v>8265</v>
      </c>
      <c r="BE1367" s="89" t="s">
        <v>8265</v>
      </c>
      <c r="BF1367" s="89" t="s">
        <v>8406</v>
      </c>
      <c r="BG1367" s="115" t="s">
        <v>8265</v>
      </c>
      <c r="BH1367" s="90" t="s">
        <v>8265</v>
      </c>
      <c r="BI1367" s="251"/>
      <c r="BJ1367" s="252"/>
      <c r="BK1367" s="252"/>
      <c r="BL1367" s="230"/>
      <c r="BM1367" s="230"/>
      <c r="BN1367" s="230"/>
      <c r="BO1367" s="231"/>
      <c r="BP1367" s="231"/>
      <c r="BQ1367" s="231"/>
      <c r="BR1367" s="232"/>
      <c r="BS1367" s="232"/>
      <c r="BT1367" s="232"/>
      <c r="BU1367" s="230"/>
      <c r="BV1367" s="230"/>
      <c r="BW1367" s="231"/>
      <c r="BX1367" s="231"/>
      <c r="BY1367" s="232"/>
      <c r="BZ1367" s="235"/>
      <c r="CA1367" s="257"/>
      <c r="CB1367" s="233"/>
      <c r="CC1367" s="230"/>
      <c r="CD1367" s="230"/>
      <c r="CE1367" s="230"/>
      <c r="CF1367" s="230"/>
      <c r="CG1367" s="230"/>
      <c r="CH1367" s="230"/>
      <c r="CI1367" s="230"/>
      <c r="CJ1367" s="231"/>
      <c r="CK1367" s="231"/>
      <c r="CL1367" s="231"/>
      <c r="CM1367" s="231"/>
      <c r="CN1367" s="231"/>
      <c r="CO1367" s="231"/>
      <c r="CP1367" s="231"/>
      <c r="CQ1367" s="231"/>
      <c r="CR1367" s="232"/>
      <c r="CS1367" s="232"/>
      <c r="CT1367" s="232"/>
      <c r="CU1367" s="232"/>
      <c r="CV1367" s="232"/>
      <c r="CW1367" s="232"/>
      <c r="CX1367" s="232"/>
      <c r="CY1367" s="234"/>
      <c r="CZ1367" s="106"/>
      <c r="DA1367" s="106"/>
      <c r="DB1367" s="106"/>
      <c r="DC1367" s="106"/>
      <c r="DD1367" s="106"/>
      <c r="DE1367" s="106"/>
      <c r="DF1367" s="60"/>
      <c r="DG1367" s="107"/>
      <c r="DH1367" s="107"/>
      <c r="DI1367" s="107"/>
      <c r="DJ1367" s="107"/>
      <c r="DK1367" s="107"/>
      <c r="DL1367" s="107"/>
      <c r="DM1367" s="110"/>
      <c r="DN1367" s="110"/>
      <c r="DO1367" s="110"/>
      <c r="DP1367" s="110"/>
      <c r="DQ1367" s="110"/>
      <c r="DR1367" s="110"/>
      <c r="DS1367" s="110"/>
      <c r="DT1367" s="110"/>
      <c r="DU1367" s="497"/>
      <c r="DV1367" s="497"/>
      <c r="DW1367" s="497"/>
      <c r="DX1367" s="497"/>
      <c r="DY1367" s="497"/>
      <c r="DZ1367" s="497"/>
      <c r="EA1367" s="288"/>
      <c r="EB1367" s="99"/>
      <c r="EC1367" s="99"/>
      <c r="ED1367" s="99"/>
      <c r="EE1367" s="99"/>
      <c r="EF1367" s="99"/>
      <c r="EG1367" s="99"/>
      <c r="EH1367" s="99"/>
      <c r="EI1367" s="99"/>
      <c r="EJ1367" s="99"/>
      <c r="EK1367" s="99"/>
      <c r="EL1367" s="99"/>
      <c r="EM1367" s="99"/>
      <c r="EN1367" s="99"/>
      <c r="EO1367" s="99"/>
      <c r="EP1367" s="99"/>
      <c r="EQ1367" s="99"/>
      <c r="ER1367" s="99"/>
      <c r="ES1367" s="99"/>
      <c r="ET1367" s="99"/>
      <c r="EU1367" s="99"/>
      <c r="EV1367" s="99"/>
      <c r="EW1367" s="99"/>
      <c r="EX1367" s="119"/>
      <c r="EY1367" s="121"/>
      <c r="EZ1367" s="287"/>
      <c r="FA1367" s="83"/>
      <c r="FB1367" s="126"/>
      <c r="FC1367" s="116"/>
      <c r="FD1367" s="116"/>
      <c r="FE1367" s="116"/>
      <c r="FF1367" s="116"/>
      <c r="FG1367" s="116"/>
      <c r="FH1367" s="116"/>
      <c r="FI1367" s="116"/>
      <c r="FJ1367" s="116"/>
      <c r="FK1367" s="116"/>
      <c r="FL1367" s="116"/>
      <c r="FM1367" s="116"/>
      <c r="FN1367" s="116"/>
    </row>
    <row r="1368" spans="1:170" s="3" customFormat="1" ht="15" customHeight="1" x14ac:dyDescent="0.2">
      <c r="A1368" s="357">
        <v>20150206</v>
      </c>
      <c r="B1368" s="357">
        <v>5</v>
      </c>
      <c r="C1368" s="358">
        <v>87</v>
      </c>
      <c r="D1368" s="358">
        <v>1</v>
      </c>
      <c r="E1368" s="358">
        <v>4</v>
      </c>
      <c r="F1368" s="358">
        <v>18</v>
      </c>
      <c r="G1368" s="361">
        <v>2</v>
      </c>
      <c r="H1368" s="435">
        <v>0</v>
      </c>
      <c r="I1368" s="359">
        <v>7095</v>
      </c>
      <c r="J1368" s="101" t="s">
        <v>1979</v>
      </c>
      <c r="K1368" s="360" t="str">
        <f>IF(B1368=2,"Z:\Data\MOOG\HeTao\raw\",IF(B1368=5,"Z:\Data\MOOG\Polo\raw\",IF(B1368=10,"Z:\Data\MOOG\Messi\raw\","")))</f>
        <v>Z:\Data\MOOG\Polo\raw\</v>
      </c>
      <c r="L1368" s="356" t="s">
        <v>3379</v>
      </c>
      <c r="M1368" s="569" t="str">
        <f>IF(NOT(ISERROR(FIND("Training_dt",W1368))),"'Plot Psychometric_HH_dt_yuchen'",IF(NOT(ISERROR(FIND("Training",W1368))),"'Plot Psychometric_HH'",IF(NOT(ISERROR(FIND("1DAT",W1368))),"'Plot Tuning Azimuth_HH'",IF(NOT(ISERROR(FIND("HD_dt",W1368))),"'Plot HeadingDiscimination_PSTH_HH_dt_yuchen'",IF(NOT(ISERROR(FIND("HD",W1368))),"'Plot HeadingDiscimination_PSTH_HH'",IF(NOT(ISERROR(FIND("MemSac",W1368))),"'Memory Saccade Analysis_HH'",IF(NOT(ISERROR(FIND("DelSac",W1368))),"'Memory Saccade Analysis_HH'",IF(NOT(ISERROR(FIND("u-stim",W1368))),"'Plot Microstim_HH'",""))))))))</f>
        <v>'Memory Saccade Analysis_HH'</v>
      </c>
      <c r="N1368" s="573">
        <v>1</v>
      </c>
      <c r="O1368" s="584">
        <v>-1</v>
      </c>
      <c r="P1368" s="590">
        <v>4</v>
      </c>
      <c r="Q1368" s="590">
        <f>IF(B1368=2,60,310)</f>
        <v>310</v>
      </c>
      <c r="R1368" s="590">
        <v>5</v>
      </c>
      <c r="S1368" s="590">
        <f>IF(B1368=2,60,-190)</f>
        <v>-190</v>
      </c>
      <c r="T1368" s="590">
        <v>1</v>
      </c>
      <c r="U1368" s="590">
        <f>IF(Z1368&lt;&gt;"",IF(NOT(ISERROR(FIND("SU",Z1368))),VALUE(RIGHT(Z1368,1))+4,IF(NOT(ISERROR(FIND("MU20",Z1368))),20,IF(NOT(ISERROR(FIND("MU21",Z1368))),21,IF(NOT(ISERROR(FIND("MU2",Z1368))),2,1)))),"")</f>
        <v>5</v>
      </c>
      <c r="V1368" s="583"/>
      <c r="W1368" s="355" t="s">
        <v>2172</v>
      </c>
      <c r="X1368" s="192"/>
      <c r="Y1368" s="219">
        <f>IF(NOT(ISERROR(FIND("MU=SU",X1368))),1,IF(Z1368&lt;&gt;"",IF(NOT(ISERROR(FIND("SU",Z1368))),1,0),""))</f>
        <v>1</v>
      </c>
      <c r="Z1368" s="217" t="s">
        <v>43</v>
      </c>
      <c r="AA1368" s="218">
        <v>1385</v>
      </c>
      <c r="AB1368" s="77">
        <v>14.6273</v>
      </c>
      <c r="AC1368" s="78" t="s">
        <v>3380</v>
      </c>
      <c r="AD1368" s="199"/>
      <c r="AE1368" s="91"/>
      <c r="AF1368" s="79"/>
      <c r="AG1368" s="79"/>
      <c r="AH1368" s="80"/>
      <c r="AI1368" s="81"/>
      <c r="AJ1368" s="81"/>
      <c r="AK1368" s="81"/>
      <c r="AL1368" s="81"/>
      <c r="AM1368" s="114"/>
      <c r="AN1368" s="82"/>
      <c r="AO1368" s="83"/>
      <c r="AP1368" s="83"/>
      <c r="AQ1368" s="83"/>
      <c r="AR1368" s="84"/>
      <c r="AS1368" s="85"/>
      <c r="AT1368" s="85"/>
      <c r="AU1368" s="85"/>
      <c r="AV1368" s="85"/>
      <c r="AW1368" s="104"/>
      <c r="AX1368" s="86"/>
      <c r="AY1368" s="87"/>
      <c r="AZ1368" s="87"/>
      <c r="BA1368" s="87"/>
      <c r="BB1368" s="88"/>
      <c r="BC1368" s="89"/>
      <c r="BD1368" s="89"/>
      <c r="BE1368" s="89"/>
      <c r="BF1368" s="89"/>
      <c r="BG1368" s="115"/>
      <c r="BH1368" s="90"/>
      <c r="BI1368" s="251"/>
      <c r="BJ1368" s="252"/>
      <c r="BK1368" s="252"/>
      <c r="BL1368" s="230"/>
      <c r="BM1368" s="230"/>
      <c r="BN1368" s="230"/>
      <c r="BO1368" s="231"/>
      <c r="BP1368" s="231"/>
      <c r="BQ1368" s="231"/>
      <c r="BR1368" s="232"/>
      <c r="BS1368" s="232"/>
      <c r="BT1368" s="232"/>
      <c r="BU1368" s="230"/>
      <c r="BV1368" s="230"/>
      <c r="BW1368" s="231"/>
      <c r="BX1368" s="231"/>
      <c r="BY1368" s="232"/>
      <c r="BZ1368" s="235"/>
      <c r="CA1368" s="257"/>
      <c r="CB1368" s="233"/>
      <c r="CC1368" s="230"/>
      <c r="CD1368" s="230"/>
      <c r="CE1368" s="230"/>
      <c r="CF1368" s="230"/>
      <c r="CG1368" s="230"/>
      <c r="CH1368" s="230"/>
      <c r="CI1368" s="230"/>
      <c r="CJ1368" s="231"/>
      <c r="CK1368" s="231"/>
      <c r="CL1368" s="231"/>
      <c r="CM1368" s="231"/>
      <c r="CN1368" s="231"/>
      <c r="CO1368" s="231"/>
      <c r="CP1368" s="231"/>
      <c r="CQ1368" s="231"/>
      <c r="CR1368" s="232"/>
      <c r="CS1368" s="232"/>
      <c r="CT1368" s="232"/>
      <c r="CU1368" s="232"/>
      <c r="CV1368" s="232"/>
      <c r="CW1368" s="232"/>
      <c r="CX1368" s="232"/>
      <c r="CY1368" s="234"/>
      <c r="CZ1368" s="106"/>
      <c r="DA1368" s="106"/>
      <c r="DB1368" s="106"/>
      <c r="DC1368" s="106"/>
      <c r="DD1368" s="106"/>
      <c r="DE1368" s="106"/>
      <c r="DF1368" s="60"/>
      <c r="DG1368" s="107"/>
      <c r="DH1368" s="107"/>
      <c r="DI1368" s="107"/>
      <c r="DJ1368" s="107"/>
      <c r="DK1368" s="107"/>
      <c r="DL1368" s="107"/>
      <c r="DM1368" s="110"/>
      <c r="DN1368" s="110"/>
      <c r="DO1368" s="110"/>
      <c r="DP1368" s="110"/>
      <c r="DQ1368" s="110"/>
      <c r="DR1368" s="110"/>
      <c r="DS1368" s="110"/>
      <c r="DT1368" s="110"/>
      <c r="DU1368" s="497"/>
      <c r="DV1368" s="497"/>
      <c r="DW1368" s="497"/>
      <c r="DX1368" s="497"/>
      <c r="DY1368" s="497"/>
      <c r="DZ1368" s="497"/>
      <c r="EA1368" s="288">
        <v>0.25603300000000001</v>
      </c>
      <c r="EB1368" s="99">
        <v>0.72224999999999995</v>
      </c>
      <c r="EC1368" s="99">
        <v>0.86384099999999997</v>
      </c>
      <c r="ED1368" s="99">
        <v>0.24915599999999999</v>
      </c>
      <c r="EE1368" s="99">
        <v>1.8488000000000001E-2</v>
      </c>
      <c r="EF1368" s="501">
        <v>1.9080600000000002E-5</v>
      </c>
      <c r="EG1368" s="99">
        <v>59.465699999999998</v>
      </c>
      <c r="EH1368" s="99">
        <v>-175.09700000000001</v>
      </c>
      <c r="EI1368" s="99">
        <v>77.235600000000005</v>
      </c>
      <c r="EJ1368" s="99">
        <v>-21.801400000000001</v>
      </c>
      <c r="EK1368" s="99">
        <v>72.403199999999998</v>
      </c>
      <c r="EL1368" s="99">
        <v>-57.953400000000002</v>
      </c>
      <c r="EM1368" s="99">
        <v>0.406167</v>
      </c>
      <c r="EN1368" s="99">
        <v>0.32151800000000003</v>
      </c>
      <c r="EO1368" s="99">
        <v>0.28172900000000001</v>
      </c>
      <c r="EP1368" s="99">
        <v>0.42044999999999999</v>
      </c>
      <c r="EQ1368" s="99">
        <v>0.472136</v>
      </c>
      <c r="ER1368" s="99">
        <v>0.62636400000000003</v>
      </c>
      <c r="ES1368" s="99">
        <v>0</v>
      </c>
      <c r="ET1368" s="99">
        <v>-2.2173600000000002</v>
      </c>
      <c r="EU1368" s="99">
        <v>-2.1142699999999999</v>
      </c>
      <c r="EV1368" s="99">
        <v>-2.2173600000000002</v>
      </c>
      <c r="EW1368" s="99">
        <v>4.0964700000000001</v>
      </c>
      <c r="EX1368" s="119">
        <v>9.5083199999999994</v>
      </c>
      <c r="EY1368" s="121"/>
      <c r="EZ1368" s="287"/>
      <c r="FA1368" s="83"/>
      <c r="FB1368" s="126"/>
      <c r="FC1368" s="116"/>
      <c r="FD1368" s="116"/>
      <c r="FE1368" s="116"/>
      <c r="FF1368" s="116"/>
      <c r="FG1368" s="116"/>
      <c r="FH1368" s="116"/>
      <c r="FI1368" s="116"/>
      <c r="FJ1368" s="116"/>
      <c r="FK1368" s="116"/>
      <c r="FL1368" s="116"/>
      <c r="FM1368" s="116"/>
      <c r="FN1368" s="116"/>
    </row>
    <row r="1369" spans="1:170" s="3" customFormat="1" ht="15" customHeight="1" x14ac:dyDescent="0.2">
      <c r="A1369" s="357">
        <v>20150206</v>
      </c>
      <c r="B1369" s="357">
        <v>5</v>
      </c>
      <c r="C1369" s="358">
        <v>87</v>
      </c>
      <c r="D1369" s="358">
        <v>1</v>
      </c>
      <c r="E1369" s="358">
        <v>4</v>
      </c>
      <c r="F1369" s="358">
        <v>18</v>
      </c>
      <c r="G1369" s="361">
        <v>2</v>
      </c>
      <c r="H1369" s="435">
        <v>0</v>
      </c>
      <c r="I1369" s="359">
        <v>7095</v>
      </c>
      <c r="J1369" s="101" t="s">
        <v>1979</v>
      </c>
      <c r="K1369" s="360" t="str">
        <f>IF(B1369=2,"Z:\Data\MOOG\HeTao\raw\",IF(B1369=5,"Z:\Data\MOOG\Polo\raw\",IF(B1369=10,"Z:\Data\MOOG\Messi\raw\","")))</f>
        <v>Z:\Data\MOOG\Polo\raw\</v>
      </c>
      <c r="L1369" s="356" t="s">
        <v>3379</v>
      </c>
      <c r="M1369" s="569" t="str">
        <f>IF(NOT(ISERROR(FIND("Training_dt",W1369))),"'Plot Psychometric_HH_dt_yuchen'",IF(NOT(ISERROR(FIND("Training",W1369))),"'Plot Psychometric_HH'",IF(NOT(ISERROR(FIND("1DAT",W1369))),"'Plot Tuning Azimuth_HH'",IF(NOT(ISERROR(FIND("HD_dt",W1369))),"'Plot HeadingDiscimination_PSTH_HH_dt_yuchen'",IF(NOT(ISERROR(FIND("HD",W1369))),"'Plot HeadingDiscimination_PSTH_HH'",IF(NOT(ISERROR(FIND("MemSac",W1369))),"'Memory Saccade Analysis_HH'",IF(NOT(ISERROR(FIND("DelSac",W1369))),"'Memory Saccade Analysis_HH'",IF(NOT(ISERROR(FIND("u-stim",W1369))),"'Plot Microstim_HH'",""))))))))</f>
        <v>'Memory Saccade Analysis_HH'</v>
      </c>
      <c r="N1369" s="573">
        <v>1</v>
      </c>
      <c r="O1369" s="584">
        <v>-1</v>
      </c>
      <c r="P1369" s="590">
        <v>4</v>
      </c>
      <c r="Q1369" s="590">
        <f>IF(B1369=2,60,310)</f>
        <v>310</v>
      </c>
      <c r="R1369" s="590">
        <v>5</v>
      </c>
      <c r="S1369" s="590">
        <f>IF(B1369=2,60,-190)</f>
        <v>-190</v>
      </c>
      <c r="T1369" s="590">
        <v>1</v>
      </c>
      <c r="U1369" s="590">
        <f>IF(Z1369&lt;&gt;"",IF(NOT(ISERROR(FIND("SU",Z1369))),VALUE(RIGHT(Z1369,1))+4,IF(NOT(ISERROR(FIND("MU20",Z1369))),20,IF(NOT(ISERROR(FIND("MU21",Z1369))),21,IF(NOT(ISERROR(FIND("MU2",Z1369))),2,1)))),"")</f>
        <v>6</v>
      </c>
      <c r="V1369" s="583"/>
      <c r="W1369" s="355" t="s">
        <v>2172</v>
      </c>
      <c r="X1369" s="192"/>
      <c r="Y1369" s="219">
        <f>IF(NOT(ISERROR(FIND("MU=SU",X1369))),1,IF(Z1369&lt;&gt;"",IF(NOT(ISERROR(FIND("SU",Z1369))),1,0),""))</f>
        <v>1</v>
      </c>
      <c r="Z1369" s="217" t="s">
        <v>46</v>
      </c>
      <c r="AA1369" s="218">
        <v>1516</v>
      </c>
      <c r="AB1369" s="77">
        <v>10.066599999999999</v>
      </c>
      <c r="AC1369" s="78" t="s">
        <v>3381</v>
      </c>
      <c r="AD1369" s="199"/>
      <c r="AE1369" s="91"/>
      <c r="AF1369" s="79"/>
      <c r="AG1369" s="79"/>
      <c r="AH1369" s="80"/>
      <c r="AI1369" s="81"/>
      <c r="AJ1369" s="81"/>
      <c r="AK1369" s="81"/>
      <c r="AL1369" s="81"/>
      <c r="AM1369" s="114"/>
      <c r="AN1369" s="82"/>
      <c r="AO1369" s="83"/>
      <c r="AP1369" s="83"/>
      <c r="AQ1369" s="83"/>
      <c r="AR1369" s="84"/>
      <c r="AS1369" s="85"/>
      <c r="AT1369" s="85"/>
      <c r="AU1369" s="85"/>
      <c r="AV1369" s="85"/>
      <c r="AW1369" s="104"/>
      <c r="AX1369" s="86"/>
      <c r="AY1369" s="87"/>
      <c r="AZ1369" s="87"/>
      <c r="BA1369" s="87"/>
      <c r="BB1369" s="88"/>
      <c r="BC1369" s="89"/>
      <c r="BD1369" s="89"/>
      <c r="BE1369" s="89"/>
      <c r="BF1369" s="89"/>
      <c r="BG1369" s="115"/>
      <c r="BH1369" s="90"/>
      <c r="BI1369" s="251"/>
      <c r="BJ1369" s="252"/>
      <c r="BK1369" s="252"/>
      <c r="BL1369" s="230"/>
      <c r="BM1369" s="230"/>
      <c r="BN1369" s="230"/>
      <c r="BO1369" s="231"/>
      <c r="BP1369" s="231"/>
      <c r="BQ1369" s="231"/>
      <c r="BR1369" s="232"/>
      <c r="BS1369" s="232"/>
      <c r="BT1369" s="232"/>
      <c r="BU1369" s="230"/>
      <c r="BV1369" s="230"/>
      <c r="BW1369" s="231"/>
      <c r="BX1369" s="231"/>
      <c r="BY1369" s="232"/>
      <c r="BZ1369" s="235"/>
      <c r="CA1369" s="257"/>
      <c r="CB1369" s="233"/>
      <c r="CC1369" s="230"/>
      <c r="CD1369" s="230"/>
      <c r="CE1369" s="230"/>
      <c r="CF1369" s="230"/>
      <c r="CG1369" s="230"/>
      <c r="CH1369" s="230"/>
      <c r="CI1369" s="230"/>
      <c r="CJ1369" s="231"/>
      <c r="CK1369" s="231"/>
      <c r="CL1369" s="231"/>
      <c r="CM1369" s="231"/>
      <c r="CN1369" s="231"/>
      <c r="CO1369" s="231"/>
      <c r="CP1369" s="231"/>
      <c r="CQ1369" s="231"/>
      <c r="CR1369" s="232"/>
      <c r="CS1369" s="232"/>
      <c r="CT1369" s="232"/>
      <c r="CU1369" s="232"/>
      <c r="CV1369" s="232"/>
      <c r="CW1369" s="232"/>
      <c r="CX1369" s="232"/>
      <c r="CY1369" s="234"/>
      <c r="CZ1369" s="106"/>
      <c r="DA1369" s="106"/>
      <c r="DB1369" s="106"/>
      <c r="DC1369" s="106"/>
      <c r="DD1369" s="106"/>
      <c r="DE1369" s="106"/>
      <c r="DF1369" s="60"/>
      <c r="DG1369" s="107"/>
      <c r="DH1369" s="107"/>
      <c r="DI1369" s="107"/>
      <c r="DJ1369" s="107"/>
      <c r="DK1369" s="107"/>
      <c r="DL1369" s="107"/>
      <c r="DM1369" s="110"/>
      <c r="DN1369" s="110"/>
      <c r="DO1369" s="110"/>
      <c r="DP1369" s="110"/>
      <c r="DQ1369" s="110"/>
      <c r="DR1369" s="110"/>
      <c r="DS1369" s="110"/>
      <c r="DT1369" s="110"/>
      <c r="DU1369" s="497"/>
      <c r="DV1369" s="497"/>
      <c r="DW1369" s="497"/>
      <c r="DX1369" s="497"/>
      <c r="DY1369" s="497"/>
      <c r="DZ1369" s="497"/>
      <c r="EA1369" s="288">
        <v>0.88913600000000004</v>
      </c>
      <c r="EB1369" s="99">
        <v>2.6441300000000002E-3</v>
      </c>
      <c r="EC1369" s="99">
        <v>0.32380799999999998</v>
      </c>
      <c r="ED1369" s="99">
        <v>0.168991</v>
      </c>
      <c r="EE1369" s="99">
        <v>0.42796400000000001</v>
      </c>
      <c r="EF1369" s="99">
        <v>8.8343399999999996E-3</v>
      </c>
      <c r="EG1369" s="99">
        <v>135</v>
      </c>
      <c r="EH1369" s="99">
        <v>-126.66800000000001</v>
      </c>
      <c r="EI1369" s="99">
        <v>-101.271</v>
      </c>
      <c r="EJ1369" s="99">
        <v>54.491199999999999</v>
      </c>
      <c r="EK1369" s="99">
        <v>80.264399999999995</v>
      </c>
      <c r="EL1369" s="99">
        <v>-176.25800000000001</v>
      </c>
      <c r="EM1369" s="99">
        <v>0.32950499999999999</v>
      </c>
      <c r="EN1369" s="99">
        <v>0.59199500000000005</v>
      </c>
      <c r="EO1369" s="99">
        <v>0.428452</v>
      </c>
      <c r="EP1369" s="99">
        <v>0.41130299999999997</v>
      </c>
      <c r="EQ1369" s="99">
        <v>0.33161299999999999</v>
      </c>
      <c r="ER1369" s="99">
        <v>0.55607200000000001</v>
      </c>
      <c r="ES1369" s="99">
        <v>0</v>
      </c>
      <c r="ET1369" s="99">
        <v>2.7087599999999998</v>
      </c>
      <c r="EU1369" s="99">
        <v>1.32315</v>
      </c>
      <c r="EV1369" s="99">
        <v>1.7889999999999999</v>
      </c>
      <c r="EW1369" s="99">
        <v>1.2455000000000001</v>
      </c>
      <c r="EX1369" s="119">
        <v>15.172499999999999</v>
      </c>
      <c r="EY1369" s="121"/>
      <c r="EZ1369" s="287"/>
      <c r="FA1369" s="83"/>
      <c r="FB1369" s="126"/>
      <c r="FC1369" s="116"/>
      <c r="FD1369" s="116"/>
      <c r="FE1369" s="116"/>
      <c r="FF1369" s="116"/>
      <c r="FG1369" s="116"/>
      <c r="FH1369" s="116"/>
      <c r="FI1369" s="116"/>
      <c r="FJ1369" s="116"/>
      <c r="FK1369" s="116"/>
      <c r="FL1369" s="116"/>
      <c r="FM1369" s="116"/>
      <c r="FN1369" s="116"/>
    </row>
    <row r="1370" spans="1:170" s="3" customFormat="1" ht="15" customHeight="1" x14ac:dyDescent="0.2">
      <c r="A1370" s="357">
        <v>20150206</v>
      </c>
      <c r="B1370" s="357">
        <v>5</v>
      </c>
      <c r="C1370" s="358">
        <v>87</v>
      </c>
      <c r="D1370" s="358">
        <v>1</v>
      </c>
      <c r="E1370" s="358">
        <v>4</v>
      </c>
      <c r="F1370" s="358">
        <v>18</v>
      </c>
      <c r="G1370" s="361">
        <v>2</v>
      </c>
      <c r="H1370" s="435">
        <v>0</v>
      </c>
      <c r="I1370" s="359">
        <v>7775</v>
      </c>
      <c r="J1370" s="101" t="s">
        <v>1979</v>
      </c>
      <c r="K1370" s="360" t="str">
        <f>IF(B1370=2,"Z:\Data\MOOG\HeTao\raw\",IF(B1370=5,"Z:\Data\MOOG\Polo\raw\",IF(B1370=10,"Z:\Data\MOOG\Messi\raw\","")))</f>
        <v>Z:\Data\MOOG\Polo\raw\</v>
      </c>
      <c r="L1370" s="356" t="s">
        <v>3387</v>
      </c>
      <c r="M1370" s="569" t="str">
        <f>IF(NOT(ISERROR(FIND("Training_dt",W1370))),"'Plot Psychometric_HH_dt_yuchen'",IF(NOT(ISERROR(FIND("Training",W1370))),"'Plot Psychometric_HH'",IF(NOT(ISERROR(FIND("1DAT",W1370))),"'Plot Tuning Azimuth_HH'",IF(NOT(ISERROR(FIND("HD_dt",W1370))),"'Plot HeadingDiscimination_PSTH_HH_dt_yuchen'",IF(NOT(ISERROR(FIND("HD",W1370))),"'Plot HeadingDiscimination_PSTH_HH'",IF(NOT(ISERROR(FIND("MemSac",W1370))),"'Memory Saccade Analysis_HH'",IF(NOT(ISERROR(FIND("DelSac",W1370))),"'Memory Saccade Analysis_HH'",IF(NOT(ISERROR(FIND("u-stim",W1370))),"'Plot Microstim_HH'",""))))))))</f>
        <v>'Memory Saccade Analysis_HH'</v>
      </c>
      <c r="N1370" s="573">
        <v>1</v>
      </c>
      <c r="O1370" s="584">
        <v>-1</v>
      </c>
      <c r="P1370" s="590">
        <v>4</v>
      </c>
      <c r="Q1370" s="590">
        <f>IF(B1370=2,60,310)</f>
        <v>310</v>
      </c>
      <c r="R1370" s="590">
        <v>5</v>
      </c>
      <c r="S1370" s="590">
        <f>IF(B1370=2,60,-190)</f>
        <v>-190</v>
      </c>
      <c r="T1370" s="590">
        <v>1</v>
      </c>
      <c r="U1370" s="590">
        <f>IF(Z1370&lt;&gt;"",IF(NOT(ISERROR(FIND("SU",Z1370))),VALUE(RIGHT(Z1370,1))+4,IF(NOT(ISERROR(FIND("MU20",Z1370))),20,IF(NOT(ISERROR(FIND("MU21",Z1370))),21,IF(NOT(ISERROR(FIND("MU2",Z1370))),2,1)))),"")</f>
        <v>5</v>
      </c>
      <c r="V1370" s="583"/>
      <c r="W1370" s="355" t="s">
        <v>2172</v>
      </c>
      <c r="X1370" s="192"/>
      <c r="Y1370" s="219">
        <f>IF(NOT(ISERROR(FIND("MU=SU",X1370))),1,IF(Z1370&lt;&gt;"",IF(NOT(ISERROR(FIND("SU",Z1370))),1,0),""))</f>
        <v>1</v>
      </c>
      <c r="Z1370" s="217" t="s">
        <v>43</v>
      </c>
      <c r="AA1370" s="218">
        <v>3921</v>
      </c>
      <c r="AB1370" s="77">
        <v>16.770800000000001</v>
      </c>
      <c r="AC1370" s="78" t="s">
        <v>3382</v>
      </c>
      <c r="AD1370" s="199"/>
      <c r="AE1370" s="91"/>
      <c r="AF1370" s="79"/>
      <c r="AG1370" s="79"/>
      <c r="AH1370" s="80"/>
      <c r="AI1370" s="81"/>
      <c r="AJ1370" s="81"/>
      <c r="AK1370" s="81"/>
      <c r="AL1370" s="81"/>
      <c r="AM1370" s="114"/>
      <c r="AN1370" s="82"/>
      <c r="AO1370" s="83"/>
      <c r="AP1370" s="83"/>
      <c r="AQ1370" s="83"/>
      <c r="AR1370" s="84"/>
      <c r="AS1370" s="85"/>
      <c r="AT1370" s="85"/>
      <c r="AU1370" s="85"/>
      <c r="AV1370" s="85"/>
      <c r="AW1370" s="104"/>
      <c r="AX1370" s="86"/>
      <c r="AY1370" s="87"/>
      <c r="AZ1370" s="87"/>
      <c r="BA1370" s="87"/>
      <c r="BB1370" s="88"/>
      <c r="BC1370" s="89"/>
      <c r="BD1370" s="89"/>
      <c r="BE1370" s="89"/>
      <c r="BF1370" s="89"/>
      <c r="BG1370" s="115"/>
      <c r="BH1370" s="90"/>
      <c r="BI1370" s="251"/>
      <c r="BJ1370" s="252"/>
      <c r="BK1370" s="252"/>
      <c r="BL1370" s="230"/>
      <c r="BM1370" s="230"/>
      <c r="BN1370" s="230"/>
      <c r="BO1370" s="231"/>
      <c r="BP1370" s="231"/>
      <c r="BQ1370" s="231"/>
      <c r="BR1370" s="232"/>
      <c r="BS1370" s="232"/>
      <c r="BT1370" s="232"/>
      <c r="BU1370" s="230"/>
      <c r="BV1370" s="230"/>
      <c r="BW1370" s="231"/>
      <c r="BX1370" s="231"/>
      <c r="BY1370" s="232"/>
      <c r="BZ1370" s="235"/>
      <c r="CA1370" s="257"/>
      <c r="CB1370" s="233"/>
      <c r="CC1370" s="230"/>
      <c r="CD1370" s="230"/>
      <c r="CE1370" s="230"/>
      <c r="CF1370" s="230"/>
      <c r="CG1370" s="230"/>
      <c r="CH1370" s="230"/>
      <c r="CI1370" s="230"/>
      <c r="CJ1370" s="231"/>
      <c r="CK1370" s="231"/>
      <c r="CL1370" s="231"/>
      <c r="CM1370" s="231"/>
      <c r="CN1370" s="231"/>
      <c r="CO1370" s="231"/>
      <c r="CP1370" s="231"/>
      <c r="CQ1370" s="231"/>
      <c r="CR1370" s="232"/>
      <c r="CS1370" s="232"/>
      <c r="CT1370" s="232"/>
      <c r="CU1370" s="232"/>
      <c r="CV1370" s="232"/>
      <c r="CW1370" s="232"/>
      <c r="CX1370" s="232"/>
      <c r="CY1370" s="234"/>
      <c r="CZ1370" s="106"/>
      <c r="DA1370" s="106"/>
      <c r="DB1370" s="106"/>
      <c r="DC1370" s="106">
        <v>1</v>
      </c>
      <c r="DD1370" s="106"/>
      <c r="DE1370" s="106"/>
      <c r="DF1370" s="60"/>
      <c r="DG1370" s="107"/>
      <c r="DH1370" s="107"/>
      <c r="DI1370" s="107"/>
      <c r="DJ1370" s="107"/>
      <c r="DK1370" s="107"/>
      <c r="DL1370" s="107"/>
      <c r="DM1370" s="110"/>
      <c r="DN1370" s="110"/>
      <c r="DO1370" s="110"/>
      <c r="DP1370" s="110"/>
      <c r="DQ1370" s="110"/>
      <c r="DR1370" s="110"/>
      <c r="DS1370" s="110"/>
      <c r="DT1370" s="110"/>
      <c r="DU1370" s="497"/>
      <c r="DV1370" s="497"/>
      <c r="DW1370" s="497"/>
      <c r="DX1370" s="497"/>
      <c r="DY1370" s="497"/>
      <c r="DZ1370" s="497"/>
      <c r="EA1370" s="288">
        <v>0.92507200000000001</v>
      </c>
      <c r="EB1370" s="501">
        <v>3.9302600000000003E-8</v>
      </c>
      <c r="EC1370" s="99">
        <v>3.2647699999999998E-4</v>
      </c>
      <c r="ED1370" s="99">
        <v>3.5992499999999997E-2</v>
      </c>
      <c r="EE1370" s="501">
        <v>4.0818200000000002E-20</v>
      </c>
      <c r="EF1370" s="501">
        <v>7.8670799999999998E-16</v>
      </c>
      <c r="EG1370" s="99">
        <v>-111.72499999999999</v>
      </c>
      <c r="EH1370" s="99">
        <v>69.2483</v>
      </c>
      <c r="EI1370" s="99">
        <v>38.787100000000002</v>
      </c>
      <c r="EJ1370" s="99">
        <v>58.774299999999997</v>
      </c>
      <c r="EK1370" s="99">
        <v>51.932699999999997</v>
      </c>
      <c r="EL1370" s="99">
        <v>-131.62100000000001</v>
      </c>
      <c r="EM1370" s="99">
        <v>0.213029</v>
      </c>
      <c r="EN1370" s="99">
        <v>0.55132800000000004</v>
      </c>
      <c r="EO1370" s="99">
        <v>0.46577499999999999</v>
      </c>
      <c r="EP1370" s="99">
        <v>0.41309600000000002</v>
      </c>
      <c r="EQ1370" s="99">
        <v>0.68332199999999998</v>
      </c>
      <c r="ER1370" s="99">
        <v>0.65362799999999999</v>
      </c>
      <c r="ES1370" s="99">
        <v>0</v>
      </c>
      <c r="ET1370" s="99">
        <v>8.4373799999999992</v>
      </c>
      <c r="EU1370" s="99">
        <v>-3.2758400000000001</v>
      </c>
      <c r="EV1370" s="99">
        <v>6.6453300000000004</v>
      </c>
      <c r="EW1370" s="99">
        <v>24.255800000000001</v>
      </c>
      <c r="EX1370" s="119">
        <v>11.489599999999999</v>
      </c>
      <c r="EY1370" s="121"/>
      <c r="EZ1370" s="287"/>
      <c r="FA1370" s="83"/>
      <c r="FB1370" s="126"/>
      <c r="FC1370" s="116"/>
      <c r="FD1370" s="116"/>
      <c r="FE1370" s="116"/>
      <c r="FF1370" s="116"/>
      <c r="FG1370" s="116"/>
      <c r="FH1370" s="116"/>
      <c r="FI1370" s="116"/>
      <c r="FJ1370" s="116"/>
      <c r="FK1370" s="116"/>
      <c r="FL1370" s="116"/>
      <c r="FM1370" s="116"/>
      <c r="FN1370" s="116"/>
    </row>
    <row r="1371" spans="1:170" s="3" customFormat="1" ht="15" customHeight="1" x14ac:dyDescent="0.2">
      <c r="A1371" s="357">
        <v>20150206</v>
      </c>
      <c r="B1371" s="357">
        <v>5</v>
      </c>
      <c r="C1371" s="358">
        <v>87</v>
      </c>
      <c r="D1371" s="358">
        <v>1</v>
      </c>
      <c r="E1371" s="358">
        <v>4</v>
      </c>
      <c r="F1371" s="358">
        <v>18</v>
      </c>
      <c r="G1371" s="361">
        <v>2</v>
      </c>
      <c r="H1371" s="435">
        <v>0</v>
      </c>
      <c r="I1371" s="359">
        <v>7775</v>
      </c>
      <c r="J1371" s="101" t="s">
        <v>1979</v>
      </c>
      <c r="K1371" s="360" t="str">
        <f>IF(B1371=2,"Z:\Data\MOOG\HeTao\raw\",IF(B1371=5,"Z:\Data\MOOG\Polo\raw\",IF(B1371=10,"Z:\Data\MOOG\Messi\raw\","")))</f>
        <v>Z:\Data\MOOG\Polo\raw\</v>
      </c>
      <c r="L1371" s="356" t="s">
        <v>3390</v>
      </c>
      <c r="M1371" s="569" t="str">
        <f>IF(NOT(ISERROR(FIND("Training_dt",W1371))),"'Plot Psychometric_HH_dt_yuchen'",IF(NOT(ISERROR(FIND("Training",W1371))),"'Plot Psychometric_HH'",IF(NOT(ISERROR(FIND("1DAT",W1371))),"'Plot Tuning Azimuth_HH'",IF(NOT(ISERROR(FIND("HD_dt",W1371))),"'Plot HeadingDiscimination_PSTH_HH_dt_yuchen'",IF(NOT(ISERROR(FIND("HD",W1371))),"'Plot HeadingDiscimination_PSTH_HH'",IF(NOT(ISERROR(FIND("MemSac",W1371))),"'Memory Saccade Analysis_HH'",IF(NOT(ISERROR(FIND("DelSac",W1371))),"'Memory Saccade Analysis_HH'",IF(NOT(ISERROR(FIND("u-stim",W1371))),"'Plot Microstim_HH'",""))))))))</f>
        <v>'Plot HeadingDiscimination_PSTH_HH'</v>
      </c>
      <c r="N1371" s="573" t="s">
        <v>3384</v>
      </c>
      <c r="O1371" s="584">
        <v>-1</v>
      </c>
      <c r="P1371" s="590">
        <v>4</v>
      </c>
      <c r="Q1371" s="590">
        <f>IF(B1371=2,60,310)</f>
        <v>310</v>
      </c>
      <c r="R1371" s="590">
        <v>5</v>
      </c>
      <c r="S1371" s="590">
        <f>IF(B1371=2,60,-190)</f>
        <v>-190</v>
      </c>
      <c r="T1371" s="590">
        <v>1</v>
      </c>
      <c r="U1371" s="590">
        <f>IF(Z1371&lt;&gt;"",IF(NOT(ISERROR(FIND("SU",Z1371))),VALUE(RIGHT(Z1371,1))+4,IF(NOT(ISERROR(FIND("MU20",Z1371))),20,IF(NOT(ISERROR(FIND("MU21",Z1371))),21,IF(NOT(ISERROR(FIND("MU2",Z1371))),2,1)))),"")</f>
        <v>5</v>
      </c>
      <c r="V1371" s="583"/>
      <c r="W1371" s="355" t="s">
        <v>1986</v>
      </c>
      <c r="X1371" s="192"/>
      <c r="Y1371" s="219">
        <f>IF(NOT(ISERROR(FIND("MU=SU",X1371))),1,IF(Z1371&lt;&gt;"",IF(NOT(ISERROR(FIND("SU",Z1371))),1,0),""))</f>
        <v>1</v>
      </c>
      <c r="Z1371" s="217" t="s">
        <v>43</v>
      </c>
      <c r="AA1371" s="218">
        <v>49319</v>
      </c>
      <c r="AB1371" s="77">
        <v>13.0946</v>
      </c>
      <c r="AC1371" s="78" t="s">
        <v>3383</v>
      </c>
      <c r="AD1371" s="199"/>
      <c r="AE1371" s="91"/>
      <c r="AF1371" s="79"/>
      <c r="AG1371" s="79"/>
      <c r="AH1371" s="80"/>
      <c r="AI1371" s="81"/>
      <c r="AJ1371" s="81"/>
      <c r="AK1371" s="81"/>
      <c r="AL1371" s="81"/>
      <c r="AM1371" s="114"/>
      <c r="AN1371" s="82"/>
      <c r="AO1371" s="83"/>
      <c r="AP1371" s="83"/>
      <c r="AQ1371" s="83"/>
      <c r="AR1371" s="84"/>
      <c r="AS1371" s="85"/>
      <c r="AT1371" s="85"/>
      <c r="AU1371" s="85"/>
      <c r="AV1371" s="85"/>
      <c r="AW1371" s="104"/>
      <c r="AX1371" s="86"/>
      <c r="AY1371" s="87"/>
      <c r="AZ1371" s="87"/>
      <c r="BA1371" s="87"/>
      <c r="BB1371" s="88"/>
      <c r="BC1371" s="89"/>
      <c r="BD1371" s="89"/>
      <c r="BE1371" s="89"/>
      <c r="BF1371" s="89"/>
      <c r="BG1371" s="115"/>
      <c r="BH1371" s="90"/>
      <c r="BI1371" s="251"/>
      <c r="BJ1371" s="252"/>
      <c r="BK1371" s="252"/>
      <c r="BL1371" s="230"/>
      <c r="BM1371" s="230"/>
      <c r="BN1371" s="230"/>
      <c r="BO1371" s="231"/>
      <c r="BP1371" s="231"/>
      <c r="BQ1371" s="231"/>
      <c r="BR1371" s="232"/>
      <c r="BS1371" s="232"/>
      <c r="BT1371" s="232"/>
      <c r="BU1371" s="230"/>
      <c r="BV1371" s="230"/>
      <c r="BW1371" s="231"/>
      <c r="BX1371" s="231"/>
      <c r="BY1371" s="232"/>
      <c r="BZ1371" s="235"/>
      <c r="CA1371" s="257"/>
      <c r="CB1371" s="233"/>
      <c r="CC1371" s="230"/>
      <c r="CD1371" s="230"/>
      <c r="CE1371" s="230"/>
      <c r="CF1371" s="230"/>
      <c r="CG1371" s="230"/>
      <c r="CH1371" s="230"/>
      <c r="CI1371" s="230"/>
      <c r="CJ1371" s="231"/>
      <c r="CK1371" s="231"/>
      <c r="CL1371" s="231"/>
      <c r="CM1371" s="231"/>
      <c r="CN1371" s="231"/>
      <c r="CO1371" s="231"/>
      <c r="CP1371" s="231"/>
      <c r="CQ1371" s="231"/>
      <c r="CR1371" s="232"/>
      <c r="CS1371" s="232"/>
      <c r="CT1371" s="232"/>
      <c r="CU1371" s="232"/>
      <c r="CV1371" s="232"/>
      <c r="CW1371" s="232"/>
      <c r="CX1371" s="232"/>
      <c r="CY1371" s="234"/>
      <c r="CZ1371" s="106">
        <v>1</v>
      </c>
      <c r="DA1371" s="106">
        <v>0</v>
      </c>
      <c r="DB1371" s="106"/>
      <c r="DC1371" s="106">
        <v>1</v>
      </c>
      <c r="DD1371" s="106" t="s">
        <v>3030</v>
      </c>
      <c r="DE1371" s="498">
        <v>7</v>
      </c>
      <c r="DF1371" s="60">
        <v>7</v>
      </c>
      <c r="DG1371" s="107">
        <v>15</v>
      </c>
      <c r="DH1371" s="107" t="s">
        <v>7138</v>
      </c>
      <c r="DI1371" s="107">
        <v>3.5063399999999998</v>
      </c>
      <c r="DJ1371" s="107">
        <v>1.9076299999999999</v>
      </c>
      <c r="DK1371" s="107">
        <v>2.8207</v>
      </c>
      <c r="DL1371" s="107">
        <v>0.20100299999999999</v>
      </c>
      <c r="DM1371" s="110">
        <v>2.1063800000000001</v>
      </c>
      <c r="DN1371" s="110">
        <v>0.91121600000000003</v>
      </c>
      <c r="DO1371" s="110">
        <v>0.61796300000000004</v>
      </c>
      <c r="DP1371" s="110">
        <v>0.87759299999999996</v>
      </c>
      <c r="DQ1371" s="110">
        <v>0.56661600000000001</v>
      </c>
      <c r="DR1371" s="110">
        <v>0.89592799999999995</v>
      </c>
      <c r="DS1371" s="110">
        <v>0.74804899999999996</v>
      </c>
      <c r="DT1371" s="110">
        <v>0.93478300000000003</v>
      </c>
      <c r="DU1371" s="497">
        <v>0.508988</v>
      </c>
      <c r="DV1371" s="497">
        <v>0</v>
      </c>
      <c r="DW1371" s="497">
        <v>0.62620100000000001</v>
      </c>
      <c r="DX1371" s="497">
        <v>0</v>
      </c>
      <c r="DY1371" s="497">
        <v>0.72918700000000003</v>
      </c>
      <c r="DZ1371" s="497">
        <v>0</v>
      </c>
      <c r="EA1371" s="288"/>
      <c r="EB1371" s="492"/>
      <c r="EC1371" s="492"/>
      <c r="ED1371" s="492"/>
      <c r="EE1371" s="492"/>
      <c r="EF1371" s="492"/>
      <c r="EG1371" s="99"/>
      <c r="EH1371" s="99"/>
      <c r="EI1371" s="99"/>
      <c r="EJ1371" s="99"/>
      <c r="EK1371" s="99"/>
      <c r="EL1371" s="99"/>
      <c r="EM1371" s="99"/>
      <c r="EN1371" s="99"/>
      <c r="EO1371" s="99"/>
      <c r="EP1371" s="99"/>
      <c r="EQ1371" s="99"/>
      <c r="ER1371" s="99"/>
      <c r="ES1371" s="99"/>
      <c r="ET1371" s="99"/>
      <c r="EU1371" s="99"/>
      <c r="EV1371" s="99"/>
      <c r="EW1371" s="99"/>
      <c r="EX1371" s="119"/>
      <c r="EY1371" s="121"/>
      <c r="EZ1371" s="524"/>
      <c r="FA1371" s="83">
        <v>15</v>
      </c>
      <c r="FB1371" s="126">
        <v>13</v>
      </c>
      <c r="FC1371" s="505">
        <v>3.5063399999999998</v>
      </c>
      <c r="FD1371" s="505">
        <v>1.9076299999999999</v>
      </c>
      <c r="FE1371" s="116">
        <v>2.8207</v>
      </c>
      <c r="FF1371" s="116">
        <v>0.20100299999999999</v>
      </c>
      <c r="FG1371" s="116">
        <v>2.1063800000000001</v>
      </c>
      <c r="FH1371" s="116">
        <v>0.91121600000000003</v>
      </c>
      <c r="FI1371" s="116" t="s">
        <v>6936</v>
      </c>
      <c r="FJ1371" s="116" t="s">
        <v>6937</v>
      </c>
      <c r="FK1371" s="116" t="s">
        <v>6938</v>
      </c>
      <c r="FL1371" s="116" t="s">
        <v>6939</v>
      </c>
      <c r="FM1371" s="116" t="s">
        <v>6940</v>
      </c>
      <c r="FN1371" s="116" t="s">
        <v>6941</v>
      </c>
    </row>
    <row r="1372" spans="1:170" s="3" customFormat="1" ht="15" customHeight="1" x14ac:dyDescent="0.2">
      <c r="A1372" s="357">
        <v>20150206</v>
      </c>
      <c r="B1372" s="357">
        <v>5</v>
      </c>
      <c r="C1372" s="358">
        <v>87</v>
      </c>
      <c r="D1372" s="358">
        <v>1</v>
      </c>
      <c r="E1372" s="358">
        <v>4</v>
      </c>
      <c r="F1372" s="358">
        <v>18</v>
      </c>
      <c r="G1372" s="361">
        <v>2</v>
      </c>
      <c r="H1372" s="435">
        <v>0</v>
      </c>
      <c r="I1372" s="359">
        <v>7775</v>
      </c>
      <c r="J1372" s="101" t="s">
        <v>1979</v>
      </c>
      <c r="K1372" s="360" t="str">
        <f>IF(B1372=2,"Z:\Data\MOOG\HeTao\raw\",IF(B1372=5,"Z:\Data\MOOG\Polo\raw\",IF(B1372=10,"Z:\Data\MOOG\Messi\raw\","")))</f>
        <v>Z:\Data\MOOG\Polo\raw\</v>
      </c>
      <c r="L1372" s="356" t="s">
        <v>3385</v>
      </c>
      <c r="M1372" s="569" t="str">
        <f>IF(NOT(ISERROR(FIND("Training_dt",W1372))),"'Plot Psychometric_HH_dt_yuchen'",IF(NOT(ISERROR(FIND("Training",W1372))),"'Plot Psychometric_HH'",IF(NOT(ISERROR(FIND("1DAT",W1372))),"'Plot Tuning Azimuth_HH'",IF(NOT(ISERROR(FIND("HD_dt",W1372))),"'Plot HeadingDiscimination_PSTH_HH_dt_yuchen'",IF(NOT(ISERROR(FIND("HD",W1372))),"'Plot HeadingDiscimination_PSTH_HH'",IF(NOT(ISERROR(FIND("MemSac",W1372))),"'Memory Saccade Analysis_HH'",IF(NOT(ISERROR(FIND("DelSac",W1372))),"'Memory Saccade Analysis_HH'",IF(NOT(ISERROR(FIND("u-stim",W1372))),"'Plot Microstim_HH'",""))))))))</f>
        <v>'Memory Saccade Analysis_HH'</v>
      </c>
      <c r="N1372" s="573">
        <v>1</v>
      </c>
      <c r="O1372" s="584">
        <v>-1</v>
      </c>
      <c r="P1372" s="590">
        <v>4</v>
      </c>
      <c r="Q1372" s="590">
        <f>IF(B1372=2,60,310)</f>
        <v>310</v>
      </c>
      <c r="R1372" s="590">
        <v>5</v>
      </c>
      <c r="S1372" s="590">
        <f>IF(B1372=2,60,-190)</f>
        <v>-190</v>
      </c>
      <c r="T1372" s="590">
        <v>1</v>
      </c>
      <c r="U1372" s="590">
        <f>IF(Z1372&lt;&gt;"",IF(NOT(ISERROR(FIND("SU",Z1372))),VALUE(RIGHT(Z1372,1))+4,IF(NOT(ISERROR(FIND("MU20",Z1372))),20,IF(NOT(ISERROR(FIND("MU21",Z1372))),21,IF(NOT(ISERROR(FIND("MU2",Z1372))),2,1)))),"")</f>
        <v>5</v>
      </c>
      <c r="V1372" s="583"/>
      <c r="W1372" s="355" t="s">
        <v>3033</v>
      </c>
      <c r="X1372" s="192"/>
      <c r="Y1372" s="219">
        <f>IF(NOT(ISERROR(FIND("MU=SU",X1372))),1,IF(Z1372&lt;&gt;"",IF(NOT(ISERROR(FIND("SU",Z1372))),1,0),""))</f>
        <v>1</v>
      </c>
      <c r="Z1372" s="217" t="s">
        <v>43</v>
      </c>
      <c r="AA1372" s="218">
        <v>4780</v>
      </c>
      <c r="AB1372" s="77">
        <v>22.584599999999998</v>
      </c>
      <c r="AC1372" s="78" t="s">
        <v>3386</v>
      </c>
      <c r="AD1372" s="199"/>
      <c r="AE1372" s="91"/>
      <c r="AF1372" s="79"/>
      <c r="AG1372" s="79"/>
      <c r="AH1372" s="80"/>
      <c r="AI1372" s="81"/>
      <c r="AJ1372" s="81"/>
      <c r="AK1372" s="81"/>
      <c r="AL1372" s="81"/>
      <c r="AM1372" s="114"/>
      <c r="AN1372" s="82"/>
      <c r="AO1372" s="83"/>
      <c r="AP1372" s="83"/>
      <c r="AQ1372" s="83"/>
      <c r="AR1372" s="84"/>
      <c r="AS1372" s="85"/>
      <c r="AT1372" s="85"/>
      <c r="AU1372" s="85"/>
      <c r="AV1372" s="85"/>
      <c r="AW1372" s="104"/>
      <c r="AX1372" s="86"/>
      <c r="AY1372" s="87"/>
      <c r="AZ1372" s="87"/>
      <c r="BA1372" s="87"/>
      <c r="BB1372" s="88"/>
      <c r="BC1372" s="89"/>
      <c r="BD1372" s="89"/>
      <c r="BE1372" s="89"/>
      <c r="BF1372" s="89"/>
      <c r="BG1372" s="115"/>
      <c r="BH1372" s="90"/>
      <c r="BI1372" s="251"/>
      <c r="BJ1372" s="252"/>
      <c r="BK1372" s="252"/>
      <c r="BL1372" s="230"/>
      <c r="BM1372" s="230"/>
      <c r="BN1372" s="230"/>
      <c r="BO1372" s="231"/>
      <c r="BP1372" s="231"/>
      <c r="BQ1372" s="231"/>
      <c r="BR1372" s="232"/>
      <c r="BS1372" s="232"/>
      <c r="BT1372" s="232"/>
      <c r="BU1372" s="230"/>
      <c r="BV1372" s="230"/>
      <c r="BW1372" s="231"/>
      <c r="BX1372" s="231"/>
      <c r="BY1372" s="232"/>
      <c r="BZ1372" s="235"/>
      <c r="CA1372" s="257"/>
      <c r="CB1372" s="233"/>
      <c r="CC1372" s="230"/>
      <c r="CD1372" s="230"/>
      <c r="CE1372" s="230"/>
      <c r="CF1372" s="230"/>
      <c r="CG1372" s="230"/>
      <c r="CH1372" s="230"/>
      <c r="CI1372" s="230"/>
      <c r="CJ1372" s="231"/>
      <c r="CK1372" s="231"/>
      <c r="CL1372" s="231"/>
      <c r="CM1372" s="231"/>
      <c r="CN1372" s="231"/>
      <c r="CO1372" s="231"/>
      <c r="CP1372" s="231"/>
      <c r="CQ1372" s="231"/>
      <c r="CR1372" s="232"/>
      <c r="CS1372" s="232"/>
      <c r="CT1372" s="232"/>
      <c r="CU1372" s="232"/>
      <c r="CV1372" s="232"/>
      <c r="CW1372" s="232"/>
      <c r="CX1372" s="232"/>
      <c r="CY1372" s="234"/>
      <c r="CZ1372" s="106"/>
      <c r="DA1372" s="106"/>
      <c r="DB1372" s="106"/>
      <c r="DC1372" s="106">
        <v>1</v>
      </c>
      <c r="DD1372" s="106"/>
      <c r="DE1372" s="106"/>
      <c r="DF1372" s="60"/>
      <c r="DG1372" s="107"/>
      <c r="DH1372" s="107"/>
      <c r="DI1372" s="107"/>
      <c r="DJ1372" s="107"/>
      <c r="DK1372" s="107"/>
      <c r="DL1372" s="107"/>
      <c r="DM1372" s="110"/>
      <c r="DN1372" s="110"/>
      <c r="DO1372" s="110"/>
      <c r="DP1372" s="110"/>
      <c r="DQ1372" s="110"/>
      <c r="DR1372" s="110"/>
      <c r="DS1372" s="110"/>
      <c r="DT1372" s="110"/>
      <c r="DU1372" s="497"/>
      <c r="DV1372" s="497"/>
      <c r="DW1372" s="497"/>
      <c r="DX1372" s="497"/>
      <c r="DY1372" s="497"/>
      <c r="DZ1372" s="497"/>
      <c r="EA1372" s="288">
        <v>0.24369399999999999</v>
      </c>
      <c r="EB1372" s="99">
        <v>2.9238300000000001E-4</v>
      </c>
      <c r="EC1372" s="99">
        <v>6.5144900000000006E-2</v>
      </c>
      <c r="ED1372" s="99">
        <v>0.10298499999999999</v>
      </c>
      <c r="EE1372" s="501">
        <v>1.8829099999999999E-11</v>
      </c>
      <c r="EF1372" s="501">
        <v>4.4272500000000002E-7</v>
      </c>
      <c r="EG1372" s="99">
        <v>4.3406799999999999</v>
      </c>
      <c r="EH1372" s="99">
        <v>69.989800000000002</v>
      </c>
      <c r="EI1372" s="99">
        <v>47.643599999999999</v>
      </c>
      <c r="EJ1372" s="99">
        <v>37.889099999999999</v>
      </c>
      <c r="EK1372" s="99">
        <v>45.703200000000002</v>
      </c>
      <c r="EL1372" s="99">
        <v>-111.46899999999999</v>
      </c>
      <c r="EM1372" s="99">
        <v>0.452955</v>
      </c>
      <c r="EN1372" s="99">
        <v>0.60541999999999996</v>
      </c>
      <c r="EO1372" s="99">
        <v>0.47220800000000002</v>
      </c>
      <c r="EP1372" s="99">
        <v>0.44677800000000001</v>
      </c>
      <c r="EQ1372" s="99">
        <v>0.72822200000000004</v>
      </c>
      <c r="ER1372" s="99">
        <v>0.69901400000000002</v>
      </c>
      <c r="ES1372" s="99">
        <v>0</v>
      </c>
      <c r="ET1372" s="99">
        <v>7.7436299999999996</v>
      </c>
      <c r="EU1372" s="99">
        <v>-3.8516900000000001</v>
      </c>
      <c r="EV1372" s="99">
        <v>5.9420700000000002</v>
      </c>
      <c r="EW1372" s="99">
        <v>23.2803</v>
      </c>
      <c r="EX1372" s="119">
        <v>7.0540799999999999</v>
      </c>
      <c r="EY1372" s="121"/>
      <c r="EZ1372" s="287"/>
      <c r="FA1372" s="83"/>
      <c r="FB1372" s="126"/>
      <c r="FC1372" s="116"/>
      <c r="FD1372" s="116"/>
      <c r="FE1372" s="116"/>
      <c r="FF1372" s="116"/>
      <c r="FG1372" s="116"/>
      <c r="FH1372" s="116"/>
      <c r="FI1372" s="116"/>
      <c r="FJ1372" s="116"/>
      <c r="FK1372" s="116"/>
      <c r="FL1372" s="116"/>
      <c r="FM1372" s="116"/>
      <c r="FN1372" s="116"/>
    </row>
    <row r="1373" spans="1:170" s="3" customFormat="1" ht="15" customHeight="1" x14ac:dyDescent="0.2">
      <c r="A1373" s="357">
        <v>20150206</v>
      </c>
      <c r="B1373" s="357">
        <v>5</v>
      </c>
      <c r="C1373" s="358">
        <v>87</v>
      </c>
      <c r="D1373" s="358">
        <v>1</v>
      </c>
      <c r="E1373" s="358">
        <v>4</v>
      </c>
      <c r="F1373" s="358">
        <v>18</v>
      </c>
      <c r="G1373" s="361">
        <v>2</v>
      </c>
      <c r="H1373" s="435">
        <v>0</v>
      </c>
      <c r="I1373" s="359">
        <v>7775</v>
      </c>
      <c r="J1373" s="101" t="s">
        <v>1979</v>
      </c>
      <c r="K1373" s="360" t="str">
        <f>IF(B1373=2,"Z:\Data\MOOG\HeTao\raw\",IF(B1373=5,"Z:\Data\MOOG\Polo\raw\",IF(B1373=10,"Z:\Data\MOOG\Messi\raw\","")))</f>
        <v>Z:\Data\MOOG\Polo\raw\</v>
      </c>
      <c r="L1373" s="356" t="s">
        <v>3388</v>
      </c>
      <c r="M1373" s="569" t="str">
        <f>IF(NOT(ISERROR(FIND("Training_dt",W1373))),"'Plot Psychometric_HH_dt_yuchen'",IF(NOT(ISERROR(FIND("Training",W1373))),"'Plot Psychometric_HH'",IF(NOT(ISERROR(FIND("1DAT",W1373))),"'Plot Tuning Azimuth_HH'",IF(NOT(ISERROR(FIND("HD_dt",W1373))),"'Plot HeadingDiscimination_PSTH_HH_dt_yuchen'",IF(NOT(ISERROR(FIND("HD",W1373))),"'Plot HeadingDiscimination_PSTH_HH'",IF(NOT(ISERROR(FIND("MemSac",W1373))),"'Memory Saccade Analysis_HH'",IF(NOT(ISERROR(FIND("DelSac",W1373))),"'Memory Saccade Analysis_HH'",IF(NOT(ISERROR(FIND("u-stim",W1373))),"'Plot Microstim_HH'",""))))))))</f>
        <v>'Plot Tuning Azimuth_HH'</v>
      </c>
      <c r="N1373" s="573">
        <v>1</v>
      </c>
      <c r="O1373" s="584">
        <v>-1</v>
      </c>
      <c r="P1373" s="590">
        <v>4</v>
      </c>
      <c r="Q1373" s="590">
        <f>IF(B1373=2,60,310)</f>
        <v>310</v>
      </c>
      <c r="R1373" s="590">
        <v>5</v>
      </c>
      <c r="S1373" s="590">
        <f>IF(B1373=2,60,-190)</f>
        <v>-190</v>
      </c>
      <c r="T1373" s="590">
        <v>1</v>
      </c>
      <c r="U1373" s="590">
        <f>IF(Z1373&lt;&gt;"",IF(NOT(ISERROR(FIND("SU",Z1373))),VALUE(RIGHT(Z1373,1))+4,IF(NOT(ISERROR(FIND("MU20",Z1373))),20,IF(NOT(ISERROR(FIND("MU21",Z1373))),21,IF(NOT(ISERROR(FIND("MU2",Z1373))),2,1)))),"")</f>
        <v>5</v>
      </c>
      <c r="V1373" s="583"/>
      <c r="W1373" s="355" t="s">
        <v>2222</v>
      </c>
      <c r="X1373" s="192"/>
      <c r="Y1373" s="219">
        <f>IF(NOT(ISERROR(FIND("MU=SU",X1373))),1,IF(Z1373&lt;&gt;"",IF(NOT(ISERROR(FIND("SU",Z1373))),1,0),""))</f>
        <v>1</v>
      </c>
      <c r="Z1373" s="217" t="s">
        <v>43</v>
      </c>
      <c r="AA1373" s="218">
        <v>16279</v>
      </c>
      <c r="AB1373" s="77">
        <v>18.1004</v>
      </c>
      <c r="AC1373" s="78" t="s">
        <v>3389</v>
      </c>
      <c r="AD1373" s="199"/>
      <c r="AE1373" s="91">
        <v>-19.909099999999999</v>
      </c>
      <c r="AF1373" s="79">
        <v>0.46260499999999999</v>
      </c>
      <c r="AG1373" s="79">
        <v>0.18060000000000001</v>
      </c>
      <c r="AH1373" s="80">
        <v>0.189945</v>
      </c>
      <c r="AI1373" s="81">
        <v>-0.27681800000000001</v>
      </c>
      <c r="AJ1373" s="81">
        <v>0.59329600000000005</v>
      </c>
      <c r="AK1373" s="81" t="s">
        <v>1615</v>
      </c>
      <c r="AL1373" s="81" t="s">
        <v>1615</v>
      </c>
      <c r="AM1373" s="114" t="s">
        <v>4946</v>
      </c>
      <c r="AN1373" s="82" t="s">
        <v>4947</v>
      </c>
      <c r="AO1373" s="83">
        <v>-40.976900000000001</v>
      </c>
      <c r="AP1373" s="83">
        <v>0.59365999999999997</v>
      </c>
      <c r="AQ1373" s="83">
        <v>0.20472499999999999</v>
      </c>
      <c r="AR1373" s="84">
        <v>4.7476200000000001E-3</v>
      </c>
      <c r="AS1373" s="85">
        <v>-1.88601</v>
      </c>
      <c r="AT1373" s="85">
        <v>0.70693799999999996</v>
      </c>
      <c r="AU1373" s="85">
        <v>-54.205300000000001</v>
      </c>
      <c r="AV1373" s="85">
        <v>92.108199999999997</v>
      </c>
      <c r="AW1373" s="104" t="s">
        <v>4948</v>
      </c>
      <c r="AX1373" s="86" t="s">
        <v>4949</v>
      </c>
      <c r="AY1373" s="87">
        <v>-51.351700000000001</v>
      </c>
      <c r="AZ1373" s="87">
        <v>0.31401699999999999</v>
      </c>
      <c r="BA1373" s="87">
        <v>0.113788</v>
      </c>
      <c r="BB1373" s="88">
        <v>0.92678099999999997</v>
      </c>
      <c r="BC1373" s="89">
        <v>-0.44752399999999998</v>
      </c>
      <c r="BD1373" s="89">
        <v>-1.3155600000000001</v>
      </c>
      <c r="BE1373" s="89" t="s">
        <v>1615</v>
      </c>
      <c r="BF1373" s="89" t="s">
        <v>1615</v>
      </c>
      <c r="BG1373" s="115" t="s">
        <v>4950</v>
      </c>
      <c r="BH1373" s="90" t="s">
        <v>4951</v>
      </c>
      <c r="BI1373" s="251"/>
      <c r="BJ1373" s="252"/>
      <c r="BK1373" s="252"/>
      <c r="BL1373" s="230"/>
      <c r="BM1373" s="230"/>
      <c r="BN1373" s="230"/>
      <c r="BO1373" s="231"/>
      <c r="BP1373" s="231"/>
      <c r="BQ1373" s="231"/>
      <c r="BR1373" s="232"/>
      <c r="BS1373" s="232"/>
      <c r="BT1373" s="232"/>
      <c r="BU1373" s="230"/>
      <c r="BV1373" s="230"/>
      <c r="BW1373" s="231"/>
      <c r="BX1373" s="231"/>
      <c r="BY1373" s="232"/>
      <c r="BZ1373" s="235"/>
      <c r="CA1373" s="257"/>
      <c r="CB1373" s="233"/>
      <c r="CC1373" s="230"/>
      <c r="CD1373" s="230"/>
      <c r="CE1373" s="230"/>
      <c r="CF1373" s="230"/>
      <c r="CG1373" s="230"/>
      <c r="CH1373" s="230"/>
      <c r="CI1373" s="230"/>
      <c r="CJ1373" s="231"/>
      <c r="CK1373" s="231"/>
      <c r="CL1373" s="231"/>
      <c r="CM1373" s="231"/>
      <c r="CN1373" s="231"/>
      <c r="CO1373" s="231"/>
      <c r="CP1373" s="231"/>
      <c r="CQ1373" s="231"/>
      <c r="CR1373" s="232"/>
      <c r="CS1373" s="232"/>
      <c r="CT1373" s="232"/>
      <c r="CU1373" s="232"/>
      <c r="CV1373" s="232"/>
      <c r="CW1373" s="232"/>
      <c r="CX1373" s="232"/>
      <c r="CY1373" s="234"/>
      <c r="CZ1373" s="106"/>
      <c r="DA1373" s="106"/>
      <c r="DB1373" s="106"/>
      <c r="DC1373" s="106"/>
      <c r="DD1373" s="106"/>
      <c r="DE1373" s="106"/>
      <c r="DF1373" s="60"/>
      <c r="DG1373" s="107"/>
      <c r="DH1373" s="107"/>
      <c r="DI1373" s="107"/>
      <c r="DJ1373" s="107"/>
      <c r="DK1373" s="107"/>
      <c r="DL1373" s="107"/>
      <c r="DM1373" s="110"/>
      <c r="DN1373" s="110"/>
      <c r="DO1373" s="110"/>
      <c r="DP1373" s="110"/>
      <c r="DQ1373" s="110"/>
      <c r="DR1373" s="110"/>
      <c r="DS1373" s="110"/>
      <c r="DT1373" s="110"/>
      <c r="DU1373" s="497"/>
      <c r="DV1373" s="497"/>
      <c r="DW1373" s="497"/>
      <c r="DX1373" s="497"/>
      <c r="DY1373" s="497"/>
      <c r="DZ1373" s="497"/>
      <c r="EA1373" s="288"/>
      <c r="EB1373" s="99"/>
      <c r="EC1373" s="99"/>
      <c r="ED1373" s="99"/>
      <c r="EE1373" s="99"/>
      <c r="EF1373" s="99"/>
      <c r="EG1373" s="99"/>
      <c r="EH1373" s="99"/>
      <c r="EI1373" s="99"/>
      <c r="EJ1373" s="99"/>
      <c r="EK1373" s="99"/>
      <c r="EL1373" s="99"/>
      <c r="EM1373" s="99"/>
      <c r="EN1373" s="99"/>
      <c r="EO1373" s="99"/>
      <c r="EP1373" s="99"/>
      <c r="EQ1373" s="99"/>
      <c r="ER1373" s="99"/>
      <c r="ES1373" s="99"/>
      <c r="ET1373" s="99"/>
      <c r="EU1373" s="99"/>
      <c r="EV1373" s="99"/>
      <c r="EW1373" s="99"/>
      <c r="EX1373" s="119"/>
      <c r="EY1373" s="121"/>
      <c r="EZ1373" s="287"/>
      <c r="FA1373" s="83"/>
      <c r="FB1373" s="126"/>
      <c r="FC1373" s="116"/>
      <c r="FD1373" s="116"/>
      <c r="FE1373" s="116"/>
      <c r="FF1373" s="116"/>
      <c r="FG1373" s="116"/>
      <c r="FH1373" s="116"/>
      <c r="FI1373" s="116"/>
      <c r="FJ1373" s="116"/>
      <c r="FK1373" s="116"/>
      <c r="FL1373" s="116"/>
      <c r="FM1373" s="116"/>
      <c r="FN1373" s="116"/>
    </row>
    <row r="1374" spans="1:170" s="3" customFormat="1" ht="15" customHeight="1" x14ac:dyDescent="0.2">
      <c r="A1374" s="357">
        <v>20150209</v>
      </c>
      <c r="B1374" s="357">
        <v>10</v>
      </c>
      <c r="C1374" s="358"/>
      <c r="D1374" s="358"/>
      <c r="E1374" s="358"/>
      <c r="F1374" s="358"/>
      <c r="G1374" s="361"/>
      <c r="H1374" s="435"/>
      <c r="I1374" s="359"/>
      <c r="J1374" s="101"/>
      <c r="K1374" s="360" t="str">
        <f>IF(B1374=2,"Z:\Data\MOOG\HeTao\raw\",IF(B1374=5,"Z:\Data\MOOG\Polo\raw\",IF(B1374=10,"Z:\Data\MOOG\Messi\raw\","")))</f>
        <v>Z:\Data\MOOG\Messi\raw\</v>
      </c>
      <c r="L1374" s="356" t="s">
        <v>3022</v>
      </c>
      <c r="M1374" s="569" t="str">
        <f>IF(NOT(ISERROR(FIND("Training_dt",W1374))),"'Plot Psychometric_HH_dt_yuchen'",IF(NOT(ISERROR(FIND("Training",W1374))),"'Plot Psychometric_HH'",IF(NOT(ISERROR(FIND("1DAT",W1374))),"'Plot Tuning Azimuth_HH'",IF(NOT(ISERROR(FIND("HD_dt",W1374))),"'Plot HeadingDiscimination_PSTH_HH_dt_yuchen'",IF(NOT(ISERROR(FIND("HD",W1374))),"'Plot HeadingDiscimination_PSTH_HH'",IF(NOT(ISERROR(FIND("MemSac",W1374))),"'Memory Saccade Analysis_HH'",IF(NOT(ISERROR(FIND("DelSac",W1374))),"'Memory Saccade Analysis_HH'",IF(NOT(ISERROR(FIND("u-stim",W1374))),"'Plot Microstim_HH'",""))))))))</f>
        <v>'Plot Psychometric_HH'</v>
      </c>
      <c r="N1374" s="573">
        <v>1</v>
      </c>
      <c r="O1374" s="584">
        <v>-1</v>
      </c>
      <c r="P1374" s="590">
        <v>4</v>
      </c>
      <c r="Q1374" s="590">
        <f>IF(B1374=2,60,310)</f>
        <v>310</v>
      </c>
      <c r="R1374" s="590">
        <v>5</v>
      </c>
      <c r="S1374" s="590">
        <f>IF(B1374=2,60,-190)</f>
        <v>-190</v>
      </c>
      <c r="T1374" s="590">
        <v>1</v>
      </c>
      <c r="U1374" s="590" t="str">
        <f>IF(Z1374&lt;&gt;"",IF(NOT(ISERROR(FIND("SU",Z1374))),VALUE(RIGHT(Z1374,1))+4,IF(NOT(ISERROR(FIND("MU20",Z1374))),20,IF(NOT(ISERROR(FIND("MU21",Z1374))),21,IF(NOT(ISERROR(FIND("MU2",Z1374))),2,1)))),"")</f>
        <v/>
      </c>
      <c r="V1374" s="583"/>
      <c r="W1374" s="355" t="s">
        <v>1558</v>
      </c>
      <c r="X1374" s="192"/>
      <c r="Y1374" s="219"/>
      <c r="Z1374" s="217"/>
      <c r="AA1374" s="218"/>
      <c r="AB1374" s="77"/>
      <c r="AC1374" s="78"/>
      <c r="AD1374" s="199"/>
      <c r="AE1374" s="91"/>
      <c r="AF1374" s="79"/>
      <c r="AG1374" s="79"/>
      <c r="AH1374" s="80"/>
      <c r="AI1374" s="81"/>
      <c r="AJ1374" s="81"/>
      <c r="AK1374" s="81"/>
      <c r="AL1374" s="81"/>
      <c r="AM1374" s="114"/>
      <c r="AN1374" s="82"/>
      <c r="AO1374" s="83"/>
      <c r="AP1374" s="83"/>
      <c r="AQ1374" s="83"/>
      <c r="AR1374" s="84"/>
      <c r="AS1374" s="85"/>
      <c r="AT1374" s="85"/>
      <c r="AU1374" s="85"/>
      <c r="AV1374" s="85"/>
      <c r="AW1374" s="104"/>
      <c r="AX1374" s="86"/>
      <c r="AY1374" s="87"/>
      <c r="AZ1374" s="87"/>
      <c r="BA1374" s="87"/>
      <c r="BB1374" s="88"/>
      <c r="BC1374" s="89"/>
      <c r="BD1374" s="89"/>
      <c r="BE1374" s="89"/>
      <c r="BF1374" s="89"/>
      <c r="BG1374" s="115"/>
      <c r="BH1374" s="90"/>
      <c r="BI1374" s="251"/>
      <c r="BJ1374" s="252"/>
      <c r="BK1374" s="252"/>
      <c r="BL1374" s="230"/>
      <c r="BM1374" s="230"/>
      <c r="BN1374" s="230"/>
      <c r="BO1374" s="231"/>
      <c r="BP1374" s="231"/>
      <c r="BQ1374" s="231"/>
      <c r="BR1374" s="232"/>
      <c r="BS1374" s="232"/>
      <c r="BT1374" s="232"/>
      <c r="BU1374" s="230"/>
      <c r="BV1374" s="230"/>
      <c r="BW1374" s="231"/>
      <c r="BX1374" s="231"/>
      <c r="BY1374" s="232"/>
      <c r="BZ1374" s="235"/>
      <c r="CA1374" s="257"/>
      <c r="CB1374" s="233"/>
      <c r="CC1374" s="230"/>
      <c r="CD1374" s="230"/>
      <c r="CE1374" s="230"/>
      <c r="CF1374" s="230"/>
      <c r="CG1374" s="230"/>
      <c r="CH1374" s="230"/>
      <c r="CI1374" s="230"/>
      <c r="CJ1374" s="231"/>
      <c r="CK1374" s="231"/>
      <c r="CL1374" s="231"/>
      <c r="CM1374" s="231"/>
      <c r="CN1374" s="231"/>
      <c r="CO1374" s="231"/>
      <c r="CP1374" s="231"/>
      <c r="CQ1374" s="231"/>
      <c r="CR1374" s="232"/>
      <c r="CS1374" s="232"/>
      <c r="CT1374" s="232"/>
      <c r="CU1374" s="232"/>
      <c r="CV1374" s="232"/>
      <c r="CW1374" s="232"/>
      <c r="CX1374" s="232"/>
      <c r="CY1374" s="234"/>
      <c r="CZ1374" s="106">
        <v>0</v>
      </c>
      <c r="DA1374" s="106">
        <v>0</v>
      </c>
      <c r="DB1374" s="106"/>
      <c r="DC1374" s="106"/>
      <c r="DD1374" s="106"/>
      <c r="DE1374" s="106"/>
      <c r="DF1374" s="92"/>
      <c r="DG1374" s="107"/>
      <c r="DH1374" s="107"/>
      <c r="DI1374" s="107"/>
      <c r="DJ1374" s="107"/>
      <c r="DK1374" s="107"/>
      <c r="DL1374" s="107"/>
      <c r="DM1374" s="110"/>
      <c r="DN1374" s="110"/>
      <c r="DO1374" s="110"/>
      <c r="DP1374" s="110"/>
      <c r="DQ1374" s="110"/>
      <c r="DR1374" s="110"/>
      <c r="DS1374" s="110"/>
      <c r="DT1374" s="110"/>
      <c r="DU1374" s="497"/>
      <c r="DV1374" s="497"/>
      <c r="DW1374" s="497"/>
      <c r="DX1374" s="497"/>
      <c r="DY1374" s="497"/>
      <c r="DZ1374" s="497"/>
      <c r="EA1374" s="288"/>
      <c r="EB1374" s="99"/>
      <c r="EC1374" s="99"/>
      <c r="ED1374" s="99"/>
      <c r="EE1374" s="99"/>
      <c r="EF1374" s="99"/>
      <c r="EG1374" s="99"/>
      <c r="EH1374" s="99"/>
      <c r="EI1374" s="99"/>
      <c r="EJ1374" s="99"/>
      <c r="EK1374" s="99"/>
      <c r="EL1374" s="99"/>
      <c r="EM1374" s="99"/>
      <c r="EN1374" s="99"/>
      <c r="EO1374" s="99"/>
      <c r="EP1374" s="99"/>
      <c r="EQ1374" s="99"/>
      <c r="ER1374" s="99"/>
      <c r="ES1374" s="99"/>
      <c r="ET1374" s="99"/>
      <c r="EU1374" s="99"/>
      <c r="EV1374" s="99"/>
      <c r="EW1374" s="99"/>
      <c r="EX1374" s="119"/>
      <c r="EY1374" s="121"/>
      <c r="EZ1374" s="287">
        <v>103</v>
      </c>
      <c r="FA1374" s="83">
        <v>30</v>
      </c>
      <c r="FB1374" s="126">
        <v>0</v>
      </c>
      <c r="FC1374" s="116" t="s">
        <v>1615</v>
      </c>
      <c r="FD1374" s="116" t="s">
        <v>1615</v>
      </c>
      <c r="FE1374" s="116" t="s">
        <v>1615</v>
      </c>
      <c r="FF1374" s="116" t="s">
        <v>1615</v>
      </c>
      <c r="FG1374" s="116">
        <v>5.67591</v>
      </c>
      <c r="FH1374" s="116">
        <v>-0.70720899999999998</v>
      </c>
      <c r="FI1374" s="116" t="s">
        <v>1615</v>
      </c>
      <c r="FJ1374" s="116" t="s">
        <v>1615</v>
      </c>
      <c r="FK1374" s="116" t="s">
        <v>1615</v>
      </c>
      <c r="FL1374" s="116" t="s">
        <v>1615</v>
      </c>
      <c r="FM1374" s="116" t="s">
        <v>5393</v>
      </c>
      <c r="FN1374" s="116" t="s">
        <v>5394</v>
      </c>
    </row>
    <row r="1375" spans="1:170" s="3" customFormat="1" ht="15" customHeight="1" x14ac:dyDescent="0.2">
      <c r="A1375" s="357">
        <v>20150209</v>
      </c>
      <c r="B1375" s="357">
        <v>10</v>
      </c>
      <c r="C1375" s="358"/>
      <c r="D1375" s="358"/>
      <c r="E1375" s="358"/>
      <c r="F1375" s="358"/>
      <c r="G1375" s="361"/>
      <c r="H1375" s="435"/>
      <c r="I1375" s="359"/>
      <c r="J1375" s="101"/>
      <c r="K1375" s="360" t="str">
        <f>IF(B1375=2,"Z:\Data\MOOG\HeTao\raw\",IF(B1375=5,"Z:\Data\MOOG\Polo\raw\",IF(B1375=10,"Z:\Data\MOOG\Messi\raw\","")))</f>
        <v>Z:\Data\MOOG\Messi\raw\</v>
      </c>
      <c r="L1375" s="356" t="s">
        <v>3023</v>
      </c>
      <c r="M1375" s="569" t="str">
        <f>IF(NOT(ISERROR(FIND("Training_dt",W1375))),"'Plot Psychometric_HH_dt_yuchen'",IF(NOT(ISERROR(FIND("Training",W1375))),"'Plot Psychometric_HH'",IF(NOT(ISERROR(FIND("1DAT",W1375))),"'Plot Tuning Azimuth_HH'",IF(NOT(ISERROR(FIND("HD_dt",W1375))),"'Plot HeadingDiscimination_PSTH_HH_dt_yuchen'",IF(NOT(ISERROR(FIND("HD",W1375))),"'Plot HeadingDiscimination_PSTH_HH'",IF(NOT(ISERROR(FIND("MemSac",W1375))),"'Memory Saccade Analysis_HH'",IF(NOT(ISERROR(FIND("DelSac",W1375))),"'Memory Saccade Analysis_HH'",IF(NOT(ISERROR(FIND("u-stim",W1375))),"'Plot Microstim_HH'",""))))))))</f>
        <v>'Plot Psychometric_HH'</v>
      </c>
      <c r="N1375" s="573">
        <v>1</v>
      </c>
      <c r="O1375" s="584">
        <v>-1</v>
      </c>
      <c r="P1375" s="590">
        <v>4</v>
      </c>
      <c r="Q1375" s="590">
        <f>IF(B1375=2,60,310)</f>
        <v>310</v>
      </c>
      <c r="R1375" s="590">
        <v>5</v>
      </c>
      <c r="S1375" s="590">
        <f>IF(B1375=2,60,-190)</f>
        <v>-190</v>
      </c>
      <c r="T1375" s="590">
        <v>1</v>
      </c>
      <c r="U1375" s="590" t="str">
        <f>IF(Z1375&lt;&gt;"",IF(NOT(ISERROR(FIND("SU",Z1375))),VALUE(RIGHT(Z1375,1))+4,IF(NOT(ISERROR(FIND("MU20",Z1375))),20,IF(NOT(ISERROR(FIND("MU21",Z1375))),21,IF(NOT(ISERROR(FIND("MU2",Z1375))),2,1)))),"")</f>
        <v/>
      </c>
      <c r="V1375" s="583"/>
      <c r="W1375" s="355" t="s">
        <v>1558</v>
      </c>
      <c r="X1375" s="192"/>
      <c r="Y1375" s="219"/>
      <c r="Z1375" s="217"/>
      <c r="AA1375" s="218"/>
      <c r="AB1375" s="77"/>
      <c r="AC1375" s="78"/>
      <c r="AD1375" s="199"/>
      <c r="AE1375" s="91"/>
      <c r="AF1375" s="79"/>
      <c r="AG1375" s="79"/>
      <c r="AH1375" s="80"/>
      <c r="AI1375" s="81"/>
      <c r="AJ1375" s="81"/>
      <c r="AK1375" s="81"/>
      <c r="AL1375" s="81"/>
      <c r="AM1375" s="114"/>
      <c r="AN1375" s="82"/>
      <c r="AO1375" s="83"/>
      <c r="AP1375" s="83"/>
      <c r="AQ1375" s="83"/>
      <c r="AR1375" s="84"/>
      <c r="AS1375" s="85"/>
      <c r="AT1375" s="85"/>
      <c r="AU1375" s="85"/>
      <c r="AV1375" s="85"/>
      <c r="AW1375" s="104"/>
      <c r="AX1375" s="86"/>
      <c r="AY1375" s="87"/>
      <c r="AZ1375" s="87"/>
      <c r="BA1375" s="87"/>
      <c r="BB1375" s="88"/>
      <c r="BC1375" s="89"/>
      <c r="BD1375" s="89"/>
      <c r="BE1375" s="89"/>
      <c r="BF1375" s="89"/>
      <c r="BG1375" s="115"/>
      <c r="BH1375" s="90"/>
      <c r="BI1375" s="251"/>
      <c r="BJ1375" s="252"/>
      <c r="BK1375" s="252"/>
      <c r="BL1375" s="230"/>
      <c r="BM1375" s="230"/>
      <c r="BN1375" s="230"/>
      <c r="BO1375" s="231"/>
      <c r="BP1375" s="231"/>
      <c r="BQ1375" s="231"/>
      <c r="BR1375" s="232"/>
      <c r="BS1375" s="232"/>
      <c r="BT1375" s="232"/>
      <c r="BU1375" s="230"/>
      <c r="BV1375" s="230"/>
      <c r="BW1375" s="231"/>
      <c r="BX1375" s="231"/>
      <c r="BY1375" s="232"/>
      <c r="BZ1375" s="235"/>
      <c r="CA1375" s="257"/>
      <c r="CB1375" s="233"/>
      <c r="CC1375" s="230"/>
      <c r="CD1375" s="230"/>
      <c r="CE1375" s="230"/>
      <c r="CF1375" s="230"/>
      <c r="CG1375" s="230"/>
      <c r="CH1375" s="230"/>
      <c r="CI1375" s="230"/>
      <c r="CJ1375" s="231"/>
      <c r="CK1375" s="231"/>
      <c r="CL1375" s="231"/>
      <c r="CM1375" s="231"/>
      <c r="CN1375" s="231"/>
      <c r="CO1375" s="231"/>
      <c r="CP1375" s="231"/>
      <c r="CQ1375" s="231"/>
      <c r="CR1375" s="232"/>
      <c r="CS1375" s="232"/>
      <c r="CT1375" s="232"/>
      <c r="CU1375" s="232"/>
      <c r="CV1375" s="232"/>
      <c r="CW1375" s="232"/>
      <c r="CX1375" s="232"/>
      <c r="CY1375" s="234"/>
      <c r="CZ1375" s="106">
        <v>0</v>
      </c>
      <c r="DA1375" s="106">
        <v>0</v>
      </c>
      <c r="DB1375" s="106"/>
      <c r="DC1375" s="106"/>
      <c r="DD1375" s="106"/>
      <c r="DE1375" s="106"/>
      <c r="DF1375" s="92"/>
      <c r="DG1375" s="107"/>
      <c r="DH1375" s="107"/>
      <c r="DI1375" s="107"/>
      <c r="DJ1375" s="107"/>
      <c r="DK1375" s="107"/>
      <c r="DL1375" s="107"/>
      <c r="DM1375" s="110"/>
      <c r="DN1375" s="110"/>
      <c r="DO1375" s="110"/>
      <c r="DP1375" s="110"/>
      <c r="DQ1375" s="110"/>
      <c r="DR1375" s="110"/>
      <c r="DS1375" s="110"/>
      <c r="DT1375" s="110"/>
      <c r="DU1375" s="497"/>
      <c r="DV1375" s="497"/>
      <c r="DW1375" s="497"/>
      <c r="DX1375" s="497"/>
      <c r="DY1375" s="497"/>
      <c r="DZ1375" s="497"/>
      <c r="EA1375" s="288"/>
      <c r="EB1375" s="99"/>
      <c r="EC1375" s="99"/>
      <c r="ED1375" s="99"/>
      <c r="EE1375" s="99"/>
      <c r="EF1375" s="99"/>
      <c r="EG1375" s="99"/>
      <c r="EH1375" s="99"/>
      <c r="EI1375" s="99"/>
      <c r="EJ1375" s="99"/>
      <c r="EK1375" s="99"/>
      <c r="EL1375" s="99"/>
      <c r="EM1375" s="99"/>
      <c r="EN1375" s="99"/>
      <c r="EO1375" s="99"/>
      <c r="EP1375" s="99"/>
      <c r="EQ1375" s="99"/>
      <c r="ER1375" s="99"/>
      <c r="ES1375" s="99"/>
      <c r="ET1375" s="99"/>
      <c r="EU1375" s="99"/>
      <c r="EV1375" s="99"/>
      <c r="EW1375" s="99"/>
      <c r="EX1375" s="119"/>
      <c r="EY1375" s="121"/>
      <c r="EZ1375" s="287">
        <v>103</v>
      </c>
      <c r="FA1375" s="83">
        <v>10</v>
      </c>
      <c r="FB1375" s="126">
        <v>18</v>
      </c>
      <c r="FC1375" s="116">
        <v>3.7265100000000002</v>
      </c>
      <c r="FD1375" s="116">
        <v>1.9303399999999999</v>
      </c>
      <c r="FE1375" s="116" t="s">
        <v>1615</v>
      </c>
      <c r="FF1375" s="116" t="s">
        <v>1615</v>
      </c>
      <c r="FG1375" s="116">
        <v>4.6104900000000004</v>
      </c>
      <c r="FH1375" s="116">
        <v>-1.5205299999999999</v>
      </c>
      <c r="FI1375" s="116" t="s">
        <v>5395</v>
      </c>
      <c r="FJ1375" s="116" t="s">
        <v>5396</v>
      </c>
      <c r="FK1375" s="116" t="s">
        <v>1615</v>
      </c>
      <c r="FL1375" s="116" t="s">
        <v>1615</v>
      </c>
      <c r="FM1375" s="116" t="s">
        <v>5397</v>
      </c>
      <c r="FN1375" s="116" t="s">
        <v>5398</v>
      </c>
    </row>
    <row r="1376" spans="1:170" s="3" customFormat="1" ht="15" customHeight="1" x14ac:dyDescent="0.2">
      <c r="A1376" s="357">
        <v>20150209</v>
      </c>
      <c r="B1376" s="357">
        <v>10</v>
      </c>
      <c r="C1376" s="358"/>
      <c r="D1376" s="358"/>
      <c r="E1376" s="358"/>
      <c r="F1376" s="358"/>
      <c r="G1376" s="361"/>
      <c r="H1376" s="435"/>
      <c r="I1376" s="359"/>
      <c r="J1376" s="101"/>
      <c r="K1376" s="360" t="str">
        <f>IF(B1376=2,"Z:\Data\MOOG\HeTao\raw\",IF(B1376=5,"Z:\Data\MOOG\Polo\raw\",IF(B1376=10,"Z:\Data\MOOG\Messi\raw\","")))</f>
        <v>Z:\Data\MOOG\Messi\raw\</v>
      </c>
      <c r="L1376" s="356" t="s">
        <v>3024</v>
      </c>
      <c r="M1376" s="569" t="str">
        <f>IF(NOT(ISERROR(FIND("Training_dt",W1376))),"'Plot Psychometric_HH_dt_yuchen'",IF(NOT(ISERROR(FIND("Training",W1376))),"'Plot Psychometric_HH'",IF(NOT(ISERROR(FIND("1DAT",W1376))),"'Plot Tuning Azimuth_HH'",IF(NOT(ISERROR(FIND("HD_dt",W1376))),"'Plot HeadingDiscimination_PSTH_HH_dt_yuchen'",IF(NOT(ISERROR(FIND("HD",W1376))),"'Plot HeadingDiscimination_PSTH_HH'",IF(NOT(ISERROR(FIND("MemSac",W1376))),"'Memory Saccade Analysis_HH'",IF(NOT(ISERROR(FIND("DelSac",W1376))),"'Memory Saccade Analysis_HH'",IF(NOT(ISERROR(FIND("u-stim",W1376))),"'Plot Microstim_HH'",""))))))))</f>
        <v>'Plot Psychometric_HH'</v>
      </c>
      <c r="N1376" s="573">
        <v>1</v>
      </c>
      <c r="O1376" s="584">
        <v>-1</v>
      </c>
      <c r="P1376" s="590">
        <v>4</v>
      </c>
      <c r="Q1376" s="590">
        <f>IF(B1376=2,60,310)</f>
        <v>310</v>
      </c>
      <c r="R1376" s="590">
        <v>5</v>
      </c>
      <c r="S1376" s="590">
        <f>IF(B1376=2,60,-190)</f>
        <v>-190</v>
      </c>
      <c r="T1376" s="590">
        <v>1</v>
      </c>
      <c r="U1376" s="590" t="str">
        <f>IF(Z1376&lt;&gt;"",IF(NOT(ISERROR(FIND("SU",Z1376))),VALUE(RIGHT(Z1376,1))+4,IF(NOT(ISERROR(FIND("MU20",Z1376))),20,IF(NOT(ISERROR(FIND("MU21",Z1376))),21,IF(NOT(ISERROR(FIND("MU2",Z1376))),2,1)))),"")</f>
        <v/>
      </c>
      <c r="V1376" s="583"/>
      <c r="W1376" s="355" t="s">
        <v>1558</v>
      </c>
      <c r="X1376" s="192"/>
      <c r="Y1376" s="219"/>
      <c r="Z1376" s="217"/>
      <c r="AA1376" s="218"/>
      <c r="AB1376" s="77"/>
      <c r="AC1376" s="78"/>
      <c r="AD1376" s="199"/>
      <c r="AE1376" s="91"/>
      <c r="AF1376" s="79"/>
      <c r="AG1376" s="79"/>
      <c r="AH1376" s="80"/>
      <c r="AI1376" s="81"/>
      <c r="AJ1376" s="81"/>
      <c r="AK1376" s="81"/>
      <c r="AL1376" s="81"/>
      <c r="AM1376" s="114"/>
      <c r="AN1376" s="82"/>
      <c r="AO1376" s="83"/>
      <c r="AP1376" s="83"/>
      <c r="AQ1376" s="83"/>
      <c r="AR1376" s="84"/>
      <c r="AS1376" s="85"/>
      <c r="AT1376" s="85"/>
      <c r="AU1376" s="85"/>
      <c r="AV1376" s="85"/>
      <c r="AW1376" s="104"/>
      <c r="AX1376" s="86"/>
      <c r="AY1376" s="87"/>
      <c r="AZ1376" s="87"/>
      <c r="BA1376" s="87"/>
      <c r="BB1376" s="88"/>
      <c r="BC1376" s="89"/>
      <c r="BD1376" s="89"/>
      <c r="BE1376" s="89"/>
      <c r="BF1376" s="89"/>
      <c r="BG1376" s="115"/>
      <c r="BH1376" s="90"/>
      <c r="BI1376" s="251"/>
      <c r="BJ1376" s="252"/>
      <c r="BK1376" s="252"/>
      <c r="BL1376" s="230"/>
      <c r="BM1376" s="230"/>
      <c r="BN1376" s="230"/>
      <c r="BO1376" s="231"/>
      <c r="BP1376" s="231"/>
      <c r="BQ1376" s="231"/>
      <c r="BR1376" s="232"/>
      <c r="BS1376" s="232"/>
      <c r="BT1376" s="232"/>
      <c r="BU1376" s="230"/>
      <c r="BV1376" s="230"/>
      <c r="BW1376" s="231"/>
      <c r="BX1376" s="231"/>
      <c r="BY1376" s="232"/>
      <c r="BZ1376" s="235"/>
      <c r="CA1376" s="257"/>
      <c r="CB1376" s="233"/>
      <c r="CC1376" s="230"/>
      <c r="CD1376" s="230"/>
      <c r="CE1376" s="230"/>
      <c r="CF1376" s="230"/>
      <c r="CG1376" s="230"/>
      <c r="CH1376" s="230"/>
      <c r="CI1376" s="230"/>
      <c r="CJ1376" s="231"/>
      <c r="CK1376" s="231"/>
      <c r="CL1376" s="231"/>
      <c r="CM1376" s="231"/>
      <c r="CN1376" s="231"/>
      <c r="CO1376" s="231"/>
      <c r="CP1376" s="231"/>
      <c r="CQ1376" s="231"/>
      <c r="CR1376" s="232"/>
      <c r="CS1376" s="232"/>
      <c r="CT1376" s="232"/>
      <c r="CU1376" s="232"/>
      <c r="CV1376" s="232"/>
      <c r="CW1376" s="232"/>
      <c r="CX1376" s="232"/>
      <c r="CY1376" s="234"/>
      <c r="CZ1376" s="106">
        <v>0</v>
      </c>
      <c r="DA1376" s="106">
        <v>0</v>
      </c>
      <c r="DB1376" s="106"/>
      <c r="DC1376" s="106"/>
      <c r="DD1376" s="106"/>
      <c r="DE1376" s="106"/>
      <c r="DF1376" s="92"/>
      <c r="DG1376" s="107"/>
      <c r="DH1376" s="107"/>
      <c r="DI1376" s="107"/>
      <c r="DJ1376" s="107"/>
      <c r="DK1376" s="107"/>
      <c r="DL1376" s="107"/>
      <c r="DM1376" s="110"/>
      <c r="DN1376" s="110"/>
      <c r="DO1376" s="110"/>
      <c r="DP1376" s="110"/>
      <c r="DQ1376" s="110"/>
      <c r="DR1376" s="110"/>
      <c r="DS1376" s="110"/>
      <c r="DT1376" s="110"/>
      <c r="DU1376" s="497"/>
      <c r="DV1376" s="497"/>
      <c r="DW1376" s="497"/>
      <c r="DX1376" s="497"/>
      <c r="DY1376" s="497"/>
      <c r="DZ1376" s="497"/>
      <c r="EA1376" s="288"/>
      <c r="EB1376" s="99"/>
      <c r="EC1376" s="99"/>
      <c r="ED1376" s="99"/>
      <c r="EE1376" s="99"/>
      <c r="EF1376" s="99"/>
      <c r="EG1376" s="99"/>
      <c r="EH1376" s="99"/>
      <c r="EI1376" s="99"/>
      <c r="EJ1376" s="99"/>
      <c r="EK1376" s="99"/>
      <c r="EL1376" s="99"/>
      <c r="EM1376" s="99"/>
      <c r="EN1376" s="99"/>
      <c r="EO1376" s="99"/>
      <c r="EP1376" s="99"/>
      <c r="EQ1376" s="99"/>
      <c r="ER1376" s="99"/>
      <c r="ES1376" s="99"/>
      <c r="ET1376" s="99"/>
      <c r="EU1376" s="99"/>
      <c r="EV1376" s="99"/>
      <c r="EW1376" s="99"/>
      <c r="EX1376" s="119"/>
      <c r="EY1376" s="121"/>
      <c r="EZ1376" s="287">
        <v>103</v>
      </c>
      <c r="FA1376" s="83">
        <v>10</v>
      </c>
      <c r="FB1376" s="126">
        <v>70</v>
      </c>
      <c r="FC1376" s="116" t="s">
        <v>1615</v>
      </c>
      <c r="FD1376" s="116" t="s">
        <v>1615</v>
      </c>
      <c r="FE1376" s="116" t="s">
        <v>1615</v>
      </c>
      <c r="FF1376" s="116" t="s">
        <v>1615</v>
      </c>
      <c r="FG1376" s="116">
        <v>3.0372499999999998</v>
      </c>
      <c r="FH1376" s="116">
        <v>-1.77982</v>
      </c>
      <c r="FI1376" s="116" t="s">
        <v>1615</v>
      </c>
      <c r="FJ1376" s="116" t="s">
        <v>1615</v>
      </c>
      <c r="FK1376" s="116" t="s">
        <v>1615</v>
      </c>
      <c r="FL1376" s="116" t="s">
        <v>1615</v>
      </c>
      <c r="FM1376" s="116" t="s">
        <v>5399</v>
      </c>
      <c r="FN1376" s="116" t="s">
        <v>5400</v>
      </c>
    </row>
    <row r="1377" spans="1:170" s="3" customFormat="1" ht="15" customHeight="1" x14ac:dyDescent="0.2">
      <c r="A1377" s="357">
        <v>20150209</v>
      </c>
      <c r="B1377" s="357">
        <v>10</v>
      </c>
      <c r="C1377" s="358"/>
      <c r="D1377" s="358"/>
      <c r="E1377" s="358"/>
      <c r="F1377" s="358"/>
      <c r="G1377" s="361"/>
      <c r="H1377" s="435"/>
      <c r="I1377" s="359"/>
      <c r="J1377" s="101"/>
      <c r="K1377" s="360" t="str">
        <f>IF(B1377=2,"Z:\Data\MOOG\HeTao\raw\",IF(B1377=5,"Z:\Data\MOOG\Polo\raw\",IF(B1377=10,"Z:\Data\MOOG\Messi\raw\","")))</f>
        <v>Z:\Data\MOOG\Messi\raw\</v>
      </c>
      <c r="L1377" s="356" t="s">
        <v>3025</v>
      </c>
      <c r="M1377" s="569" t="str">
        <f>IF(NOT(ISERROR(FIND("Training_dt",W1377))),"'Plot Psychometric_HH_dt_yuchen'",IF(NOT(ISERROR(FIND("Training",W1377))),"'Plot Psychometric_HH'",IF(NOT(ISERROR(FIND("1DAT",W1377))),"'Plot Tuning Azimuth_HH'",IF(NOT(ISERROR(FIND("HD_dt",W1377))),"'Plot HeadingDiscimination_PSTH_HH_dt_yuchen'",IF(NOT(ISERROR(FIND("HD",W1377))),"'Plot HeadingDiscimination_PSTH_HH'",IF(NOT(ISERROR(FIND("MemSac",W1377))),"'Memory Saccade Analysis_HH'",IF(NOT(ISERROR(FIND("DelSac",W1377))),"'Memory Saccade Analysis_HH'",IF(NOT(ISERROR(FIND("u-stim",W1377))),"'Plot Microstim_HH'",""))))))))</f>
        <v>'Plot Psychometric_HH'</v>
      </c>
      <c r="N1377" s="573">
        <v>1</v>
      </c>
      <c r="O1377" s="584">
        <v>-1</v>
      </c>
      <c r="P1377" s="590">
        <v>4</v>
      </c>
      <c r="Q1377" s="590">
        <f>IF(B1377=2,60,310)</f>
        <v>310</v>
      </c>
      <c r="R1377" s="590">
        <v>5</v>
      </c>
      <c r="S1377" s="590">
        <f>IF(B1377=2,60,-190)</f>
        <v>-190</v>
      </c>
      <c r="T1377" s="590">
        <v>1</v>
      </c>
      <c r="U1377" s="590" t="str">
        <f>IF(Z1377&lt;&gt;"",IF(NOT(ISERROR(FIND("SU",Z1377))),VALUE(RIGHT(Z1377,1))+4,IF(NOT(ISERROR(FIND("MU20",Z1377))),20,IF(NOT(ISERROR(FIND("MU21",Z1377))),21,IF(NOT(ISERROR(FIND("MU2",Z1377))),2,1)))),"")</f>
        <v/>
      </c>
      <c r="V1377" s="583"/>
      <c r="W1377" s="355" t="s">
        <v>1558</v>
      </c>
      <c r="X1377" s="192"/>
      <c r="Y1377" s="219"/>
      <c r="Z1377" s="217"/>
      <c r="AA1377" s="218"/>
      <c r="AB1377" s="77"/>
      <c r="AC1377" s="78"/>
      <c r="AD1377" s="199"/>
      <c r="AE1377" s="91"/>
      <c r="AF1377" s="79"/>
      <c r="AG1377" s="79"/>
      <c r="AH1377" s="80"/>
      <c r="AI1377" s="81"/>
      <c r="AJ1377" s="81"/>
      <c r="AK1377" s="81"/>
      <c r="AL1377" s="81"/>
      <c r="AM1377" s="114"/>
      <c r="AN1377" s="82"/>
      <c r="AO1377" s="83"/>
      <c r="AP1377" s="83"/>
      <c r="AQ1377" s="83"/>
      <c r="AR1377" s="84"/>
      <c r="AS1377" s="85"/>
      <c r="AT1377" s="85"/>
      <c r="AU1377" s="85"/>
      <c r="AV1377" s="85"/>
      <c r="AW1377" s="104"/>
      <c r="AX1377" s="86"/>
      <c r="AY1377" s="87"/>
      <c r="AZ1377" s="87"/>
      <c r="BA1377" s="87"/>
      <c r="BB1377" s="88"/>
      <c r="BC1377" s="89"/>
      <c r="BD1377" s="89"/>
      <c r="BE1377" s="89"/>
      <c r="BF1377" s="89"/>
      <c r="BG1377" s="115"/>
      <c r="BH1377" s="90"/>
      <c r="BI1377" s="251"/>
      <c r="BJ1377" s="252"/>
      <c r="BK1377" s="252"/>
      <c r="BL1377" s="230"/>
      <c r="BM1377" s="230"/>
      <c r="BN1377" s="230"/>
      <c r="BO1377" s="231"/>
      <c r="BP1377" s="231"/>
      <c r="BQ1377" s="231"/>
      <c r="BR1377" s="232"/>
      <c r="BS1377" s="232"/>
      <c r="BT1377" s="232"/>
      <c r="BU1377" s="230"/>
      <c r="BV1377" s="230"/>
      <c r="BW1377" s="231"/>
      <c r="BX1377" s="231"/>
      <c r="BY1377" s="232"/>
      <c r="BZ1377" s="235"/>
      <c r="CA1377" s="257"/>
      <c r="CB1377" s="233"/>
      <c r="CC1377" s="230"/>
      <c r="CD1377" s="230"/>
      <c r="CE1377" s="230"/>
      <c r="CF1377" s="230"/>
      <c r="CG1377" s="230"/>
      <c r="CH1377" s="230"/>
      <c r="CI1377" s="230"/>
      <c r="CJ1377" s="231"/>
      <c r="CK1377" s="231"/>
      <c r="CL1377" s="231"/>
      <c r="CM1377" s="231"/>
      <c r="CN1377" s="231"/>
      <c r="CO1377" s="231"/>
      <c r="CP1377" s="231"/>
      <c r="CQ1377" s="231"/>
      <c r="CR1377" s="232"/>
      <c r="CS1377" s="232"/>
      <c r="CT1377" s="232"/>
      <c r="CU1377" s="232"/>
      <c r="CV1377" s="232"/>
      <c r="CW1377" s="232"/>
      <c r="CX1377" s="232"/>
      <c r="CY1377" s="234"/>
      <c r="CZ1377" s="106">
        <v>0</v>
      </c>
      <c r="DA1377" s="106">
        <v>0</v>
      </c>
      <c r="DB1377" s="106"/>
      <c r="DC1377" s="106"/>
      <c r="DD1377" s="106"/>
      <c r="DE1377" s="106"/>
      <c r="DF1377" s="92"/>
      <c r="DG1377" s="107"/>
      <c r="DH1377" s="107"/>
      <c r="DI1377" s="107"/>
      <c r="DJ1377" s="107"/>
      <c r="DK1377" s="107"/>
      <c r="DL1377" s="107"/>
      <c r="DM1377" s="110"/>
      <c r="DN1377" s="110"/>
      <c r="DO1377" s="110"/>
      <c r="DP1377" s="110"/>
      <c r="DQ1377" s="110"/>
      <c r="DR1377" s="110"/>
      <c r="DS1377" s="110"/>
      <c r="DT1377" s="110"/>
      <c r="DU1377" s="497"/>
      <c r="DV1377" s="497"/>
      <c r="DW1377" s="497"/>
      <c r="DX1377" s="497"/>
      <c r="DY1377" s="497"/>
      <c r="DZ1377" s="497"/>
      <c r="EA1377" s="288"/>
      <c r="EB1377" s="99"/>
      <c r="EC1377" s="99"/>
      <c r="ED1377" s="99"/>
      <c r="EE1377" s="99"/>
      <c r="EF1377" s="99"/>
      <c r="EG1377" s="99"/>
      <c r="EH1377" s="99"/>
      <c r="EI1377" s="99"/>
      <c r="EJ1377" s="99"/>
      <c r="EK1377" s="99"/>
      <c r="EL1377" s="99"/>
      <c r="EM1377" s="99"/>
      <c r="EN1377" s="99"/>
      <c r="EO1377" s="99"/>
      <c r="EP1377" s="99"/>
      <c r="EQ1377" s="99"/>
      <c r="ER1377" s="99"/>
      <c r="ES1377" s="99"/>
      <c r="ET1377" s="99"/>
      <c r="EU1377" s="99"/>
      <c r="EV1377" s="99"/>
      <c r="EW1377" s="99"/>
      <c r="EX1377" s="119"/>
      <c r="EY1377" s="121"/>
      <c r="EZ1377" s="287">
        <v>103</v>
      </c>
      <c r="FA1377" s="83">
        <v>20</v>
      </c>
      <c r="FB1377" s="126">
        <v>70</v>
      </c>
      <c r="FC1377" s="116">
        <v>4.7621799999999999</v>
      </c>
      <c r="FD1377" s="116">
        <v>4.6818400000000002</v>
      </c>
      <c r="FE1377" s="116">
        <v>4.0290299999999997</v>
      </c>
      <c r="FF1377" s="116">
        <v>-0.89027500000000004</v>
      </c>
      <c r="FG1377" s="116">
        <v>2.1772999999999998</v>
      </c>
      <c r="FH1377" s="116">
        <v>0.46008500000000002</v>
      </c>
      <c r="FI1377" s="116" t="s">
        <v>5401</v>
      </c>
      <c r="FJ1377" s="116" t="s">
        <v>5402</v>
      </c>
      <c r="FK1377" s="116" t="s">
        <v>5403</v>
      </c>
      <c r="FL1377" s="116" t="s">
        <v>5404</v>
      </c>
      <c r="FM1377" s="116" t="s">
        <v>5405</v>
      </c>
      <c r="FN1377" s="116" t="s">
        <v>5406</v>
      </c>
    </row>
    <row r="1378" spans="1:170" s="3" customFormat="1" ht="15" customHeight="1" x14ac:dyDescent="0.2">
      <c r="A1378" s="357">
        <v>20150210</v>
      </c>
      <c r="B1378" s="357">
        <v>10</v>
      </c>
      <c r="C1378" s="358"/>
      <c r="D1378" s="358"/>
      <c r="E1378" s="358"/>
      <c r="F1378" s="358"/>
      <c r="G1378" s="361"/>
      <c r="H1378" s="435"/>
      <c r="I1378" s="359"/>
      <c r="J1378" s="101"/>
      <c r="K1378" s="360" t="str">
        <f>IF(B1378=2,"Z:\Data\MOOG\HeTao\raw\",IF(B1378=5,"Z:\Data\MOOG\Polo\raw\",IF(B1378=10,"Z:\Data\MOOG\Messi\raw\","")))</f>
        <v>Z:\Data\MOOG\Messi\raw\</v>
      </c>
      <c r="L1378" s="356" t="s">
        <v>3204</v>
      </c>
      <c r="M1378" s="569" t="str">
        <f>IF(NOT(ISERROR(FIND("Training_dt",W1378))),"'Plot Psychometric_HH_dt_yuchen'",IF(NOT(ISERROR(FIND("Training",W1378))),"'Plot Psychometric_HH'",IF(NOT(ISERROR(FIND("1DAT",W1378))),"'Plot Tuning Azimuth_HH'",IF(NOT(ISERROR(FIND("HD_dt",W1378))),"'Plot HeadingDiscimination_PSTH_HH_dt_yuchen'",IF(NOT(ISERROR(FIND("HD",W1378))),"'Plot HeadingDiscimination_PSTH_HH'",IF(NOT(ISERROR(FIND("MemSac",W1378))),"'Memory Saccade Analysis_HH'",IF(NOT(ISERROR(FIND("DelSac",W1378))),"'Memory Saccade Analysis_HH'",IF(NOT(ISERROR(FIND("u-stim",W1378))),"'Plot Microstim_HH'",""))))))))</f>
        <v>'Plot Psychometric_HH'</v>
      </c>
      <c r="N1378" s="573">
        <v>1</v>
      </c>
      <c r="O1378" s="584">
        <v>-1</v>
      </c>
      <c r="P1378" s="590">
        <v>4</v>
      </c>
      <c r="Q1378" s="590">
        <f>IF(B1378=2,60,310)</f>
        <v>310</v>
      </c>
      <c r="R1378" s="590">
        <v>5</v>
      </c>
      <c r="S1378" s="590">
        <f>IF(B1378=2,60,-190)</f>
        <v>-190</v>
      </c>
      <c r="T1378" s="590">
        <v>1</v>
      </c>
      <c r="U1378" s="590" t="str">
        <f>IF(Z1378&lt;&gt;"",IF(NOT(ISERROR(FIND("SU",Z1378))),VALUE(RIGHT(Z1378,1))+4,IF(NOT(ISERROR(FIND("MU20",Z1378))),20,IF(NOT(ISERROR(FIND("MU21",Z1378))),21,IF(NOT(ISERROR(FIND("MU2",Z1378))),2,1)))),"")</f>
        <v/>
      </c>
      <c r="V1378" s="583"/>
      <c r="W1378" s="355" t="s">
        <v>2992</v>
      </c>
      <c r="X1378" s="192"/>
      <c r="Y1378" s="219"/>
      <c r="Z1378" s="217"/>
      <c r="AA1378" s="218"/>
      <c r="AB1378" s="77"/>
      <c r="AC1378" s="78"/>
      <c r="AD1378" s="199"/>
      <c r="AE1378" s="91"/>
      <c r="AF1378" s="79"/>
      <c r="AG1378" s="79"/>
      <c r="AH1378" s="80"/>
      <c r="AI1378" s="81"/>
      <c r="AJ1378" s="81"/>
      <c r="AK1378" s="81"/>
      <c r="AL1378" s="81"/>
      <c r="AM1378" s="114"/>
      <c r="AN1378" s="82"/>
      <c r="AO1378" s="83"/>
      <c r="AP1378" s="83"/>
      <c r="AQ1378" s="83"/>
      <c r="AR1378" s="84"/>
      <c r="AS1378" s="85"/>
      <c r="AT1378" s="85"/>
      <c r="AU1378" s="85"/>
      <c r="AV1378" s="85"/>
      <c r="AW1378" s="104"/>
      <c r="AX1378" s="86"/>
      <c r="AY1378" s="87"/>
      <c r="AZ1378" s="87"/>
      <c r="BA1378" s="87"/>
      <c r="BB1378" s="88"/>
      <c r="BC1378" s="89"/>
      <c r="BD1378" s="89"/>
      <c r="BE1378" s="89"/>
      <c r="BF1378" s="89"/>
      <c r="BG1378" s="115"/>
      <c r="BH1378" s="90"/>
      <c r="BI1378" s="251"/>
      <c r="BJ1378" s="252"/>
      <c r="BK1378" s="252"/>
      <c r="BL1378" s="230"/>
      <c r="BM1378" s="230"/>
      <c r="BN1378" s="230"/>
      <c r="BO1378" s="231"/>
      <c r="BP1378" s="231"/>
      <c r="BQ1378" s="231"/>
      <c r="BR1378" s="232"/>
      <c r="BS1378" s="232"/>
      <c r="BT1378" s="232"/>
      <c r="BU1378" s="230"/>
      <c r="BV1378" s="230"/>
      <c r="BW1378" s="231"/>
      <c r="BX1378" s="231"/>
      <c r="BY1378" s="232"/>
      <c r="BZ1378" s="235"/>
      <c r="CA1378" s="257"/>
      <c r="CB1378" s="233"/>
      <c r="CC1378" s="230"/>
      <c r="CD1378" s="230"/>
      <c r="CE1378" s="230"/>
      <c r="CF1378" s="230"/>
      <c r="CG1378" s="230"/>
      <c r="CH1378" s="230"/>
      <c r="CI1378" s="230"/>
      <c r="CJ1378" s="231"/>
      <c r="CK1378" s="231"/>
      <c r="CL1378" s="231"/>
      <c r="CM1378" s="231"/>
      <c r="CN1378" s="231"/>
      <c r="CO1378" s="231"/>
      <c r="CP1378" s="231"/>
      <c r="CQ1378" s="231"/>
      <c r="CR1378" s="232"/>
      <c r="CS1378" s="232"/>
      <c r="CT1378" s="232"/>
      <c r="CU1378" s="232"/>
      <c r="CV1378" s="232"/>
      <c r="CW1378" s="232"/>
      <c r="CX1378" s="232"/>
      <c r="CY1378" s="234"/>
      <c r="CZ1378" s="106">
        <v>0</v>
      </c>
      <c r="DA1378" s="106">
        <v>0</v>
      </c>
      <c r="DB1378" s="106"/>
      <c r="DC1378" s="106"/>
      <c r="DD1378" s="106"/>
      <c r="DE1378" s="106"/>
      <c r="DF1378" s="490"/>
      <c r="DG1378" s="107"/>
      <c r="DH1378" s="107"/>
      <c r="DI1378" s="107"/>
      <c r="DJ1378" s="107"/>
      <c r="DK1378" s="107"/>
      <c r="DL1378" s="107"/>
      <c r="DM1378" s="110"/>
      <c r="DN1378" s="110"/>
      <c r="DO1378" s="110"/>
      <c r="DP1378" s="110"/>
      <c r="DQ1378" s="110"/>
      <c r="DR1378" s="110"/>
      <c r="DS1378" s="110"/>
      <c r="DT1378" s="110"/>
      <c r="DU1378" s="497"/>
      <c r="DV1378" s="497"/>
      <c r="DW1378" s="497"/>
      <c r="DX1378" s="497"/>
      <c r="DY1378" s="497"/>
      <c r="DZ1378" s="497"/>
      <c r="EA1378" s="288"/>
      <c r="EB1378" s="99"/>
      <c r="EC1378" s="99"/>
      <c r="ED1378" s="99"/>
      <c r="EE1378" s="99"/>
      <c r="EF1378" s="99"/>
      <c r="EG1378" s="99"/>
      <c r="EH1378" s="99"/>
      <c r="EI1378" s="99"/>
      <c r="EJ1378" s="99"/>
      <c r="EK1378" s="99"/>
      <c r="EL1378" s="99"/>
      <c r="EM1378" s="99"/>
      <c r="EN1378" s="99"/>
      <c r="EO1378" s="99"/>
      <c r="EP1378" s="99"/>
      <c r="EQ1378" s="99"/>
      <c r="ER1378" s="99"/>
      <c r="ES1378" s="99"/>
      <c r="ET1378" s="99"/>
      <c r="EU1378" s="99"/>
      <c r="EV1378" s="99"/>
      <c r="EW1378" s="99"/>
      <c r="EX1378" s="119"/>
      <c r="EY1378" s="121"/>
      <c r="EZ1378" s="287"/>
      <c r="FA1378" s="83">
        <v>27</v>
      </c>
      <c r="FB1378" s="126">
        <v>60</v>
      </c>
      <c r="FC1378" s="116" t="s">
        <v>1615</v>
      </c>
      <c r="FD1378" s="116" t="s">
        <v>1615</v>
      </c>
      <c r="FE1378" s="116" t="s">
        <v>1615</v>
      </c>
      <c r="FF1378" s="116" t="s">
        <v>1615</v>
      </c>
      <c r="FG1378" s="116">
        <v>4.8753700000000002</v>
      </c>
      <c r="FH1378" s="116">
        <v>-1.6854</v>
      </c>
      <c r="FI1378" s="116" t="s">
        <v>1615</v>
      </c>
      <c r="FJ1378" s="116" t="s">
        <v>1615</v>
      </c>
      <c r="FK1378" s="116" t="s">
        <v>1615</v>
      </c>
      <c r="FL1378" s="116" t="s">
        <v>1615</v>
      </c>
      <c r="FM1378" s="116" t="s">
        <v>5407</v>
      </c>
      <c r="FN1378" s="116" t="s">
        <v>5408</v>
      </c>
    </row>
    <row r="1379" spans="1:170" s="3" customFormat="1" ht="15" customHeight="1" x14ac:dyDescent="0.2">
      <c r="A1379" s="357">
        <v>20150210</v>
      </c>
      <c r="B1379" s="357">
        <v>10</v>
      </c>
      <c r="C1379" s="358"/>
      <c r="D1379" s="358"/>
      <c r="E1379" s="358"/>
      <c r="F1379" s="358"/>
      <c r="G1379" s="361"/>
      <c r="H1379" s="435"/>
      <c r="I1379" s="359"/>
      <c r="J1379" s="101"/>
      <c r="K1379" s="360" t="str">
        <f>IF(B1379=2,"Z:\Data\MOOG\HeTao\raw\",IF(B1379=5,"Z:\Data\MOOG\Polo\raw\",IF(B1379=10,"Z:\Data\MOOG\Messi\raw\","")))</f>
        <v>Z:\Data\MOOG\Messi\raw\</v>
      </c>
      <c r="L1379" s="356" t="s">
        <v>3205</v>
      </c>
      <c r="M1379" s="569" t="str">
        <f>IF(NOT(ISERROR(FIND("Training_dt",W1379))),"'Plot Psychometric_HH_dt_yuchen'",IF(NOT(ISERROR(FIND("Training",W1379))),"'Plot Psychometric_HH'",IF(NOT(ISERROR(FIND("1DAT",W1379))),"'Plot Tuning Azimuth_HH'",IF(NOT(ISERROR(FIND("HD_dt",W1379))),"'Plot HeadingDiscimination_PSTH_HH_dt_yuchen'",IF(NOT(ISERROR(FIND("HD",W1379))),"'Plot HeadingDiscimination_PSTH_HH'",IF(NOT(ISERROR(FIND("MemSac",W1379))),"'Memory Saccade Analysis_HH'",IF(NOT(ISERROR(FIND("DelSac",W1379))),"'Memory Saccade Analysis_HH'",IF(NOT(ISERROR(FIND("u-stim",W1379))),"'Plot Microstim_HH'",""))))))))</f>
        <v>'Plot Psychometric_HH'</v>
      </c>
      <c r="N1379" s="573">
        <v>1</v>
      </c>
      <c r="O1379" s="584">
        <v>-1</v>
      </c>
      <c r="P1379" s="590">
        <v>4</v>
      </c>
      <c r="Q1379" s="590">
        <f>IF(B1379=2,60,310)</f>
        <v>310</v>
      </c>
      <c r="R1379" s="590">
        <v>5</v>
      </c>
      <c r="S1379" s="590">
        <f>IF(B1379=2,60,-190)</f>
        <v>-190</v>
      </c>
      <c r="T1379" s="590">
        <v>1</v>
      </c>
      <c r="U1379" s="590" t="str">
        <f>IF(Z1379&lt;&gt;"",IF(NOT(ISERROR(FIND("SU",Z1379))),VALUE(RIGHT(Z1379,1))+4,IF(NOT(ISERROR(FIND("MU20",Z1379))),20,IF(NOT(ISERROR(FIND("MU21",Z1379))),21,IF(NOT(ISERROR(FIND("MU2",Z1379))),2,1)))),"")</f>
        <v/>
      </c>
      <c r="V1379" s="583"/>
      <c r="W1379" s="355" t="s">
        <v>2992</v>
      </c>
      <c r="X1379" s="192"/>
      <c r="Y1379" s="219"/>
      <c r="Z1379" s="217"/>
      <c r="AA1379" s="218"/>
      <c r="AB1379" s="77"/>
      <c r="AC1379" s="78"/>
      <c r="AD1379" s="199"/>
      <c r="AE1379" s="91"/>
      <c r="AF1379" s="79"/>
      <c r="AG1379" s="79"/>
      <c r="AH1379" s="80"/>
      <c r="AI1379" s="81"/>
      <c r="AJ1379" s="81"/>
      <c r="AK1379" s="81"/>
      <c r="AL1379" s="81"/>
      <c r="AM1379" s="114"/>
      <c r="AN1379" s="82"/>
      <c r="AO1379" s="83"/>
      <c r="AP1379" s="83"/>
      <c r="AQ1379" s="83"/>
      <c r="AR1379" s="84"/>
      <c r="AS1379" s="85"/>
      <c r="AT1379" s="85"/>
      <c r="AU1379" s="85"/>
      <c r="AV1379" s="85"/>
      <c r="AW1379" s="104"/>
      <c r="AX1379" s="86"/>
      <c r="AY1379" s="87"/>
      <c r="AZ1379" s="87"/>
      <c r="BA1379" s="87"/>
      <c r="BB1379" s="88"/>
      <c r="BC1379" s="89"/>
      <c r="BD1379" s="89"/>
      <c r="BE1379" s="89"/>
      <c r="BF1379" s="89"/>
      <c r="BG1379" s="115"/>
      <c r="BH1379" s="90"/>
      <c r="BI1379" s="251"/>
      <c r="BJ1379" s="252"/>
      <c r="BK1379" s="252"/>
      <c r="BL1379" s="230"/>
      <c r="BM1379" s="230"/>
      <c r="BN1379" s="230"/>
      <c r="BO1379" s="231"/>
      <c r="BP1379" s="231"/>
      <c r="BQ1379" s="231"/>
      <c r="BR1379" s="232"/>
      <c r="BS1379" s="232"/>
      <c r="BT1379" s="232"/>
      <c r="BU1379" s="230"/>
      <c r="BV1379" s="230"/>
      <c r="BW1379" s="231"/>
      <c r="BX1379" s="231"/>
      <c r="BY1379" s="232"/>
      <c r="BZ1379" s="235"/>
      <c r="CA1379" s="257"/>
      <c r="CB1379" s="233"/>
      <c r="CC1379" s="230"/>
      <c r="CD1379" s="230"/>
      <c r="CE1379" s="230"/>
      <c r="CF1379" s="230"/>
      <c r="CG1379" s="230"/>
      <c r="CH1379" s="230"/>
      <c r="CI1379" s="230"/>
      <c r="CJ1379" s="231"/>
      <c r="CK1379" s="231"/>
      <c r="CL1379" s="231"/>
      <c r="CM1379" s="231"/>
      <c r="CN1379" s="231"/>
      <c r="CO1379" s="231"/>
      <c r="CP1379" s="231"/>
      <c r="CQ1379" s="231"/>
      <c r="CR1379" s="232"/>
      <c r="CS1379" s="232"/>
      <c r="CT1379" s="232"/>
      <c r="CU1379" s="232"/>
      <c r="CV1379" s="232"/>
      <c r="CW1379" s="232"/>
      <c r="CX1379" s="232"/>
      <c r="CY1379" s="234"/>
      <c r="CZ1379" s="106">
        <v>0</v>
      </c>
      <c r="DA1379" s="106">
        <v>0</v>
      </c>
      <c r="DB1379" s="106"/>
      <c r="DC1379" s="106"/>
      <c r="DD1379" s="106"/>
      <c r="DE1379" s="106"/>
      <c r="DF1379" s="490"/>
      <c r="DG1379" s="107"/>
      <c r="DH1379" s="107"/>
      <c r="DI1379" s="107"/>
      <c r="DJ1379" s="107"/>
      <c r="DK1379" s="107"/>
      <c r="DL1379" s="107"/>
      <c r="DM1379" s="110"/>
      <c r="DN1379" s="110"/>
      <c r="DO1379" s="110"/>
      <c r="DP1379" s="110"/>
      <c r="DQ1379" s="110"/>
      <c r="DR1379" s="110"/>
      <c r="DS1379" s="110"/>
      <c r="DT1379" s="110"/>
      <c r="DU1379" s="497"/>
      <c r="DV1379" s="497"/>
      <c r="DW1379" s="497"/>
      <c r="DX1379" s="497"/>
      <c r="DY1379" s="497"/>
      <c r="DZ1379" s="497"/>
      <c r="EA1379" s="288"/>
      <c r="EB1379" s="99"/>
      <c r="EC1379" s="99"/>
      <c r="ED1379" s="99"/>
      <c r="EE1379" s="99"/>
      <c r="EF1379" s="99"/>
      <c r="EG1379" s="99"/>
      <c r="EH1379" s="99"/>
      <c r="EI1379" s="99"/>
      <c r="EJ1379" s="99"/>
      <c r="EK1379" s="99"/>
      <c r="EL1379" s="99"/>
      <c r="EM1379" s="99"/>
      <c r="EN1379" s="99"/>
      <c r="EO1379" s="99"/>
      <c r="EP1379" s="99"/>
      <c r="EQ1379" s="99"/>
      <c r="ER1379" s="99"/>
      <c r="ES1379" s="99"/>
      <c r="ET1379" s="99"/>
      <c r="EU1379" s="99"/>
      <c r="EV1379" s="99"/>
      <c r="EW1379" s="99"/>
      <c r="EX1379" s="119"/>
      <c r="EY1379" s="121"/>
      <c r="EZ1379" s="287"/>
      <c r="FA1379" s="83">
        <v>15</v>
      </c>
      <c r="FB1379" s="126">
        <v>60</v>
      </c>
      <c r="FC1379" s="116">
        <v>3.9693800000000001</v>
      </c>
      <c r="FD1379" s="116">
        <v>0.49604900000000002</v>
      </c>
      <c r="FE1379" s="116">
        <v>6.6273099999999996</v>
      </c>
      <c r="FF1379" s="116">
        <v>-1.8296699999999999</v>
      </c>
      <c r="FG1379" s="116" t="s">
        <v>1615</v>
      </c>
      <c r="FH1379" s="116" t="s">
        <v>1615</v>
      </c>
      <c r="FI1379" s="116" t="s">
        <v>5409</v>
      </c>
      <c r="FJ1379" s="116" t="s">
        <v>5410</v>
      </c>
      <c r="FK1379" s="116" t="s">
        <v>5411</v>
      </c>
      <c r="FL1379" s="116" t="s">
        <v>5412</v>
      </c>
      <c r="FM1379" s="116" t="s">
        <v>1615</v>
      </c>
      <c r="FN1379" s="116" t="s">
        <v>1615</v>
      </c>
    </row>
    <row r="1380" spans="1:170" s="3" customFormat="1" ht="15" customHeight="1" x14ac:dyDescent="0.2">
      <c r="A1380" s="357">
        <v>20150210</v>
      </c>
      <c r="B1380" s="357">
        <v>10</v>
      </c>
      <c r="C1380" s="358"/>
      <c r="D1380" s="358"/>
      <c r="E1380" s="358"/>
      <c r="F1380" s="358"/>
      <c r="G1380" s="361"/>
      <c r="H1380" s="435"/>
      <c r="I1380" s="359"/>
      <c r="J1380" s="101"/>
      <c r="K1380" s="360" t="str">
        <f>IF(B1380=2,"Z:\Data\MOOG\HeTao\raw\",IF(B1380=5,"Z:\Data\MOOG\Polo\raw\",IF(B1380=10,"Z:\Data\MOOG\Messi\raw\","")))</f>
        <v>Z:\Data\MOOG\Messi\raw\</v>
      </c>
      <c r="L1380" s="356" t="s">
        <v>3206</v>
      </c>
      <c r="M1380" s="569" t="str">
        <f>IF(NOT(ISERROR(FIND("Training_dt",W1380))),"'Plot Psychometric_HH_dt_yuchen'",IF(NOT(ISERROR(FIND("Training",W1380))),"'Plot Psychometric_HH'",IF(NOT(ISERROR(FIND("1DAT",W1380))),"'Plot Tuning Azimuth_HH'",IF(NOT(ISERROR(FIND("HD_dt",W1380))),"'Plot HeadingDiscimination_PSTH_HH_dt_yuchen'",IF(NOT(ISERROR(FIND("HD",W1380))),"'Plot HeadingDiscimination_PSTH_HH'",IF(NOT(ISERROR(FIND("MemSac",W1380))),"'Memory Saccade Analysis_HH'",IF(NOT(ISERROR(FIND("DelSac",W1380))),"'Memory Saccade Analysis_HH'",IF(NOT(ISERROR(FIND("u-stim",W1380))),"'Plot Microstim_HH'",""))))))))</f>
        <v>'Plot Psychometric_HH'</v>
      </c>
      <c r="N1380" s="573">
        <v>1</v>
      </c>
      <c r="O1380" s="584">
        <v>-1</v>
      </c>
      <c r="P1380" s="590">
        <v>4</v>
      </c>
      <c r="Q1380" s="590">
        <f>IF(B1380=2,60,310)</f>
        <v>310</v>
      </c>
      <c r="R1380" s="590">
        <v>5</v>
      </c>
      <c r="S1380" s="590">
        <f>IF(B1380=2,60,-190)</f>
        <v>-190</v>
      </c>
      <c r="T1380" s="590">
        <v>1</v>
      </c>
      <c r="U1380" s="590" t="str">
        <f>IF(Z1380&lt;&gt;"",IF(NOT(ISERROR(FIND("SU",Z1380))),VALUE(RIGHT(Z1380,1))+4,IF(NOT(ISERROR(FIND("MU20",Z1380))),20,IF(NOT(ISERROR(FIND("MU21",Z1380))),21,IF(NOT(ISERROR(FIND("MU2",Z1380))),2,1)))),"")</f>
        <v/>
      </c>
      <c r="V1380" s="583"/>
      <c r="W1380" s="355" t="s">
        <v>2992</v>
      </c>
      <c r="X1380" s="192" t="s">
        <v>3026</v>
      </c>
      <c r="Y1380" s="219"/>
      <c r="Z1380" s="217"/>
      <c r="AA1380" s="218"/>
      <c r="AB1380" s="77"/>
      <c r="AC1380" s="78"/>
      <c r="AD1380" s="199"/>
      <c r="AE1380" s="91"/>
      <c r="AF1380" s="79"/>
      <c r="AG1380" s="79"/>
      <c r="AH1380" s="80"/>
      <c r="AI1380" s="81"/>
      <c r="AJ1380" s="81"/>
      <c r="AK1380" s="81"/>
      <c r="AL1380" s="81"/>
      <c r="AM1380" s="114"/>
      <c r="AN1380" s="82"/>
      <c r="AO1380" s="83"/>
      <c r="AP1380" s="83"/>
      <c r="AQ1380" s="83"/>
      <c r="AR1380" s="84"/>
      <c r="AS1380" s="85"/>
      <c r="AT1380" s="85"/>
      <c r="AU1380" s="85"/>
      <c r="AV1380" s="85"/>
      <c r="AW1380" s="104"/>
      <c r="AX1380" s="86"/>
      <c r="AY1380" s="87"/>
      <c r="AZ1380" s="87"/>
      <c r="BA1380" s="87"/>
      <c r="BB1380" s="88"/>
      <c r="BC1380" s="89"/>
      <c r="BD1380" s="89"/>
      <c r="BE1380" s="89"/>
      <c r="BF1380" s="89"/>
      <c r="BG1380" s="115"/>
      <c r="BH1380" s="90"/>
      <c r="BI1380" s="251"/>
      <c r="BJ1380" s="252"/>
      <c r="BK1380" s="252"/>
      <c r="BL1380" s="230"/>
      <c r="BM1380" s="230"/>
      <c r="BN1380" s="230"/>
      <c r="BO1380" s="231"/>
      <c r="BP1380" s="231"/>
      <c r="BQ1380" s="231"/>
      <c r="BR1380" s="232"/>
      <c r="BS1380" s="232"/>
      <c r="BT1380" s="232"/>
      <c r="BU1380" s="230"/>
      <c r="BV1380" s="230"/>
      <c r="BW1380" s="231"/>
      <c r="BX1380" s="231"/>
      <c r="BY1380" s="232"/>
      <c r="BZ1380" s="235"/>
      <c r="CA1380" s="257"/>
      <c r="CB1380" s="233"/>
      <c r="CC1380" s="230"/>
      <c r="CD1380" s="230"/>
      <c r="CE1380" s="230"/>
      <c r="CF1380" s="230"/>
      <c r="CG1380" s="230"/>
      <c r="CH1380" s="230"/>
      <c r="CI1380" s="230"/>
      <c r="CJ1380" s="231"/>
      <c r="CK1380" s="231"/>
      <c r="CL1380" s="231"/>
      <c r="CM1380" s="231"/>
      <c r="CN1380" s="231"/>
      <c r="CO1380" s="231"/>
      <c r="CP1380" s="231"/>
      <c r="CQ1380" s="231"/>
      <c r="CR1380" s="232"/>
      <c r="CS1380" s="232"/>
      <c r="CT1380" s="232"/>
      <c r="CU1380" s="232"/>
      <c r="CV1380" s="232"/>
      <c r="CW1380" s="232"/>
      <c r="CX1380" s="232"/>
      <c r="CY1380" s="234"/>
      <c r="CZ1380" s="106">
        <v>0</v>
      </c>
      <c r="DA1380" s="106">
        <v>0</v>
      </c>
      <c r="DB1380" s="106"/>
      <c r="DC1380" s="106"/>
      <c r="DD1380" s="106"/>
      <c r="DE1380" s="106"/>
      <c r="DF1380" s="490"/>
      <c r="DG1380" s="107"/>
      <c r="DH1380" s="107"/>
      <c r="DI1380" s="107"/>
      <c r="DJ1380" s="107"/>
      <c r="DK1380" s="107"/>
      <c r="DL1380" s="107"/>
      <c r="DM1380" s="110"/>
      <c r="DN1380" s="110"/>
      <c r="DO1380" s="110"/>
      <c r="DP1380" s="110"/>
      <c r="DQ1380" s="110"/>
      <c r="DR1380" s="110"/>
      <c r="DS1380" s="110"/>
      <c r="DT1380" s="110"/>
      <c r="DU1380" s="497"/>
      <c r="DV1380" s="497"/>
      <c r="DW1380" s="497"/>
      <c r="DX1380" s="497"/>
      <c r="DY1380" s="497"/>
      <c r="DZ1380" s="497"/>
      <c r="EA1380" s="288"/>
      <c r="EB1380" s="99"/>
      <c r="EC1380" s="99"/>
      <c r="ED1380" s="99"/>
      <c r="EE1380" s="492"/>
      <c r="EF1380" s="99"/>
      <c r="EG1380" s="99"/>
      <c r="EH1380" s="99"/>
      <c r="EI1380" s="99"/>
      <c r="EJ1380" s="99"/>
      <c r="EK1380" s="99"/>
      <c r="EL1380" s="99"/>
      <c r="EM1380" s="99"/>
      <c r="EN1380" s="99"/>
      <c r="EO1380" s="99"/>
      <c r="EP1380" s="99"/>
      <c r="EQ1380" s="99"/>
      <c r="ER1380" s="99"/>
      <c r="ES1380" s="99"/>
      <c r="ET1380" s="99"/>
      <c r="EU1380" s="99"/>
      <c r="EV1380" s="99"/>
      <c r="EW1380" s="99"/>
      <c r="EX1380" s="119"/>
      <c r="EY1380" s="121"/>
      <c r="EZ1380" s="287"/>
      <c r="FA1380" s="83">
        <v>21</v>
      </c>
      <c r="FB1380" s="126">
        <v>60</v>
      </c>
      <c r="FC1380" s="116" t="s">
        <v>1615</v>
      </c>
      <c r="FD1380" s="116" t="s">
        <v>1615</v>
      </c>
      <c r="FE1380" s="116">
        <v>3.9785300000000001</v>
      </c>
      <c r="FF1380" s="116">
        <v>2.0752299999999999</v>
      </c>
      <c r="FG1380" s="116" t="s">
        <v>1615</v>
      </c>
      <c r="FH1380" s="116" t="s">
        <v>1615</v>
      </c>
      <c r="FI1380" s="116" t="s">
        <v>1615</v>
      </c>
      <c r="FJ1380" s="116" t="s">
        <v>1615</v>
      </c>
      <c r="FK1380" s="116" t="s">
        <v>5413</v>
      </c>
      <c r="FL1380" s="116" t="s">
        <v>5414</v>
      </c>
      <c r="FM1380" s="116" t="s">
        <v>1615</v>
      </c>
      <c r="FN1380" s="116" t="s">
        <v>1615</v>
      </c>
    </row>
    <row r="1381" spans="1:170" s="3" customFormat="1" ht="15" customHeight="1" x14ac:dyDescent="0.2">
      <c r="A1381" s="357">
        <v>20150210</v>
      </c>
      <c r="B1381" s="357">
        <v>10</v>
      </c>
      <c r="C1381" s="358"/>
      <c r="D1381" s="358"/>
      <c r="E1381" s="358"/>
      <c r="F1381" s="358"/>
      <c r="G1381" s="361"/>
      <c r="H1381" s="435"/>
      <c r="I1381" s="359"/>
      <c r="J1381" s="101"/>
      <c r="K1381" s="360" t="str">
        <f>IF(B1381=2,"Z:\Data\MOOG\HeTao\raw\",IF(B1381=5,"Z:\Data\MOOG\Polo\raw\",IF(B1381=10,"Z:\Data\MOOG\Messi\raw\","")))</f>
        <v>Z:\Data\MOOG\Messi\raw\</v>
      </c>
      <c r="L1381" s="356" t="s">
        <v>3207</v>
      </c>
      <c r="M1381" s="569" t="str">
        <f>IF(NOT(ISERROR(FIND("Training_dt",W1381))),"'Plot Psychometric_HH_dt_yuchen'",IF(NOT(ISERROR(FIND("Training",W1381))),"'Plot Psychometric_HH'",IF(NOT(ISERROR(FIND("1DAT",W1381))),"'Plot Tuning Azimuth_HH'",IF(NOT(ISERROR(FIND("HD_dt",W1381))),"'Plot HeadingDiscimination_PSTH_HH_dt_yuchen'",IF(NOT(ISERROR(FIND("HD",W1381))),"'Plot HeadingDiscimination_PSTH_HH'",IF(NOT(ISERROR(FIND("MemSac",W1381))),"'Memory Saccade Analysis_HH'",IF(NOT(ISERROR(FIND("DelSac",W1381))),"'Memory Saccade Analysis_HH'",IF(NOT(ISERROR(FIND("u-stim",W1381))),"'Plot Microstim_HH'",""))))))))</f>
        <v>'Plot Psychometric_HH'</v>
      </c>
      <c r="N1381" s="573">
        <v>1</v>
      </c>
      <c r="O1381" s="584">
        <v>-1</v>
      </c>
      <c r="P1381" s="590">
        <v>4</v>
      </c>
      <c r="Q1381" s="590">
        <f>IF(B1381=2,60,310)</f>
        <v>310</v>
      </c>
      <c r="R1381" s="590">
        <v>5</v>
      </c>
      <c r="S1381" s="590">
        <f>IF(B1381=2,60,-190)</f>
        <v>-190</v>
      </c>
      <c r="T1381" s="590">
        <v>1</v>
      </c>
      <c r="U1381" s="590" t="str">
        <f>IF(Z1381&lt;&gt;"",IF(NOT(ISERROR(FIND("SU",Z1381))),VALUE(RIGHT(Z1381,1))+4,IF(NOT(ISERROR(FIND("MU20",Z1381))),20,IF(NOT(ISERROR(FIND("MU21",Z1381))),21,IF(NOT(ISERROR(FIND("MU2",Z1381))),2,1)))),"")</f>
        <v/>
      </c>
      <c r="V1381" s="583"/>
      <c r="W1381" s="355" t="s">
        <v>2992</v>
      </c>
      <c r="X1381" s="192"/>
      <c r="Y1381" s="219"/>
      <c r="Z1381" s="217"/>
      <c r="AA1381" s="218"/>
      <c r="AB1381" s="77"/>
      <c r="AC1381" s="78"/>
      <c r="AD1381" s="199"/>
      <c r="AE1381" s="91"/>
      <c r="AF1381" s="79"/>
      <c r="AG1381" s="79"/>
      <c r="AH1381" s="80"/>
      <c r="AI1381" s="81"/>
      <c r="AJ1381" s="81"/>
      <c r="AK1381" s="81"/>
      <c r="AL1381" s="81"/>
      <c r="AM1381" s="114"/>
      <c r="AN1381" s="82"/>
      <c r="AO1381" s="83"/>
      <c r="AP1381" s="83"/>
      <c r="AQ1381" s="83"/>
      <c r="AR1381" s="84"/>
      <c r="AS1381" s="85"/>
      <c r="AT1381" s="85"/>
      <c r="AU1381" s="85"/>
      <c r="AV1381" s="85"/>
      <c r="AW1381" s="104"/>
      <c r="AX1381" s="86"/>
      <c r="AY1381" s="87"/>
      <c r="AZ1381" s="87"/>
      <c r="BA1381" s="87"/>
      <c r="BB1381" s="88"/>
      <c r="BC1381" s="89"/>
      <c r="BD1381" s="89"/>
      <c r="BE1381" s="89"/>
      <c r="BF1381" s="89"/>
      <c r="BG1381" s="115"/>
      <c r="BH1381" s="90"/>
      <c r="BI1381" s="251"/>
      <c r="BJ1381" s="252"/>
      <c r="BK1381" s="252"/>
      <c r="BL1381" s="230"/>
      <c r="BM1381" s="230"/>
      <c r="BN1381" s="230"/>
      <c r="BO1381" s="231"/>
      <c r="BP1381" s="231"/>
      <c r="BQ1381" s="231"/>
      <c r="BR1381" s="232"/>
      <c r="BS1381" s="232"/>
      <c r="BT1381" s="232"/>
      <c r="BU1381" s="230"/>
      <c r="BV1381" s="230"/>
      <c r="BW1381" s="231"/>
      <c r="BX1381" s="231"/>
      <c r="BY1381" s="232"/>
      <c r="BZ1381" s="235"/>
      <c r="CA1381" s="257"/>
      <c r="CB1381" s="233"/>
      <c r="CC1381" s="230"/>
      <c r="CD1381" s="230"/>
      <c r="CE1381" s="230"/>
      <c r="CF1381" s="230"/>
      <c r="CG1381" s="230"/>
      <c r="CH1381" s="230"/>
      <c r="CI1381" s="230"/>
      <c r="CJ1381" s="231"/>
      <c r="CK1381" s="231"/>
      <c r="CL1381" s="231"/>
      <c r="CM1381" s="231"/>
      <c r="CN1381" s="231"/>
      <c r="CO1381" s="231"/>
      <c r="CP1381" s="231"/>
      <c r="CQ1381" s="231"/>
      <c r="CR1381" s="232"/>
      <c r="CS1381" s="232"/>
      <c r="CT1381" s="232"/>
      <c r="CU1381" s="232"/>
      <c r="CV1381" s="232"/>
      <c r="CW1381" s="232"/>
      <c r="CX1381" s="232"/>
      <c r="CY1381" s="234"/>
      <c r="CZ1381" s="106">
        <v>0</v>
      </c>
      <c r="DA1381" s="106">
        <v>0</v>
      </c>
      <c r="DB1381" s="106"/>
      <c r="DC1381" s="106"/>
      <c r="DD1381" s="106"/>
      <c r="DE1381" s="106"/>
      <c r="DF1381" s="490"/>
      <c r="DG1381" s="107"/>
      <c r="DH1381" s="107"/>
      <c r="DI1381" s="107"/>
      <c r="DJ1381" s="107"/>
      <c r="DK1381" s="107"/>
      <c r="DL1381" s="107"/>
      <c r="DM1381" s="110"/>
      <c r="DN1381" s="110"/>
      <c r="DO1381" s="110"/>
      <c r="DP1381" s="110"/>
      <c r="DQ1381" s="110"/>
      <c r="DR1381" s="110"/>
      <c r="DS1381" s="110"/>
      <c r="DT1381" s="110"/>
      <c r="DU1381" s="497"/>
      <c r="DV1381" s="497"/>
      <c r="DW1381" s="497"/>
      <c r="DX1381" s="497"/>
      <c r="DY1381" s="497"/>
      <c r="DZ1381" s="497"/>
      <c r="EA1381" s="288"/>
      <c r="EB1381" s="99"/>
      <c r="EC1381" s="99"/>
      <c r="ED1381" s="99"/>
      <c r="EE1381" s="99"/>
      <c r="EF1381" s="99"/>
      <c r="EG1381" s="99"/>
      <c r="EH1381" s="99"/>
      <c r="EI1381" s="99"/>
      <c r="EJ1381" s="99"/>
      <c r="EK1381" s="99"/>
      <c r="EL1381" s="99"/>
      <c r="EM1381" s="99"/>
      <c r="EN1381" s="99"/>
      <c r="EO1381" s="99"/>
      <c r="EP1381" s="99"/>
      <c r="EQ1381" s="99"/>
      <c r="ER1381" s="99"/>
      <c r="ES1381" s="99"/>
      <c r="ET1381" s="99"/>
      <c r="EU1381" s="99"/>
      <c r="EV1381" s="99"/>
      <c r="EW1381" s="99"/>
      <c r="EX1381" s="119"/>
      <c r="EY1381" s="121"/>
      <c r="EZ1381" s="287"/>
      <c r="FA1381" s="83">
        <v>30</v>
      </c>
      <c r="FB1381" s="126">
        <v>60</v>
      </c>
      <c r="FC1381" s="116">
        <v>4.9363700000000001</v>
      </c>
      <c r="FD1381" s="116">
        <v>1.1161399999999999</v>
      </c>
      <c r="FE1381" s="116">
        <v>5.5233800000000004</v>
      </c>
      <c r="FF1381" s="116">
        <v>0.85346699999999998</v>
      </c>
      <c r="FG1381" s="116">
        <v>2.7127300000000001</v>
      </c>
      <c r="FH1381" s="116">
        <v>0.419707</v>
      </c>
      <c r="FI1381" s="116" t="s">
        <v>5415</v>
      </c>
      <c r="FJ1381" s="116" t="s">
        <v>5416</v>
      </c>
      <c r="FK1381" s="116" t="s">
        <v>5417</v>
      </c>
      <c r="FL1381" s="116" t="s">
        <v>5418</v>
      </c>
      <c r="FM1381" s="116" t="s">
        <v>5419</v>
      </c>
      <c r="FN1381" s="116" t="s">
        <v>5420</v>
      </c>
    </row>
    <row r="1382" spans="1:170" s="3" customFormat="1" ht="15" customHeight="1" x14ac:dyDescent="0.2">
      <c r="A1382" s="357">
        <v>20150302</v>
      </c>
      <c r="B1382" s="457">
        <v>5</v>
      </c>
      <c r="C1382" s="358"/>
      <c r="D1382" s="358"/>
      <c r="E1382" s="358"/>
      <c r="F1382" s="358"/>
      <c r="G1382" s="361"/>
      <c r="H1382" s="435"/>
      <c r="I1382" s="359"/>
      <c r="J1382" s="101"/>
      <c r="K1382" s="360" t="str">
        <f>IF(B1382=2,"Z:\Data\MOOG\HeTao\raw\",IF(B1382=5,"Z:\Data\MOOG\Polo\raw\",IF(B1382=10,"Z:\Data\MOOG\Messi\raw\","")))</f>
        <v>Z:\Data\MOOG\Polo\raw\</v>
      </c>
      <c r="L1382" s="356" t="s">
        <v>3391</v>
      </c>
      <c r="M1382" s="569" t="str">
        <f>IF(NOT(ISERROR(FIND("Training_dt",W1382))),"'Plot Psychometric_HH_dt_yuchen'",IF(NOT(ISERROR(FIND("Training",W1382))),"'Plot Psychometric_HH'",IF(NOT(ISERROR(FIND("1DAT",W1382))),"'Plot Tuning Azimuth_HH'",IF(NOT(ISERROR(FIND("HD_dt",W1382))),"'Plot HeadingDiscimination_PSTH_HH_dt_yuchen'",IF(NOT(ISERROR(FIND("HD",W1382))),"'Plot HeadingDiscimination_PSTH_HH'",IF(NOT(ISERROR(FIND("MemSac",W1382))),"'Memory Saccade Analysis_HH'",IF(NOT(ISERROR(FIND("DelSac",W1382))),"'Memory Saccade Analysis_HH'",IF(NOT(ISERROR(FIND("u-stim",W1382))),"'Plot Microstim_HH'",""))))))))</f>
        <v>'Plot Psychometric_HH'</v>
      </c>
      <c r="N1382" s="573">
        <v>1</v>
      </c>
      <c r="O1382" s="584">
        <v>-1</v>
      </c>
      <c r="P1382" s="590">
        <v>4</v>
      </c>
      <c r="Q1382" s="590">
        <f>IF(B1382=2,60,310)</f>
        <v>310</v>
      </c>
      <c r="R1382" s="590">
        <v>5</v>
      </c>
      <c r="S1382" s="590">
        <f>IF(B1382=2,60,-190)</f>
        <v>-190</v>
      </c>
      <c r="T1382" s="590">
        <v>1</v>
      </c>
      <c r="U1382" s="590" t="str">
        <f>IF(Z1382&lt;&gt;"",IF(NOT(ISERROR(FIND("SU",Z1382))),VALUE(RIGHT(Z1382,1))+4,IF(NOT(ISERROR(FIND("MU20",Z1382))),20,IF(NOT(ISERROR(FIND("MU21",Z1382))),21,IF(NOT(ISERROR(FIND("MU2",Z1382))),2,1)))),"")</f>
        <v/>
      </c>
      <c r="V1382" s="583"/>
      <c r="W1382" s="355" t="s">
        <v>2992</v>
      </c>
      <c r="X1382" s="192"/>
      <c r="Y1382" s="219" t="str">
        <f>IF(NOT(ISERROR(FIND("MU=SU",X1382))),1,IF(Z1382&lt;&gt;"",IF(NOT(ISERROR(FIND("SU",Z1382))),1,0),""))</f>
        <v/>
      </c>
      <c r="Z1382" s="217"/>
      <c r="AA1382" s="218"/>
      <c r="AB1382" s="77"/>
      <c r="AC1382" s="78"/>
      <c r="AD1382" s="199"/>
      <c r="AE1382" s="91"/>
      <c r="AF1382" s="79"/>
      <c r="AG1382" s="79"/>
      <c r="AH1382" s="80"/>
      <c r="AI1382" s="81"/>
      <c r="AJ1382" s="81"/>
      <c r="AK1382" s="81"/>
      <c r="AL1382" s="81"/>
      <c r="AM1382" s="114"/>
      <c r="AN1382" s="82"/>
      <c r="AO1382" s="83"/>
      <c r="AP1382" s="83"/>
      <c r="AQ1382" s="83"/>
      <c r="AR1382" s="84"/>
      <c r="AS1382" s="85"/>
      <c r="AT1382" s="85"/>
      <c r="AU1382" s="85"/>
      <c r="AV1382" s="85"/>
      <c r="AW1382" s="104"/>
      <c r="AX1382" s="86"/>
      <c r="AY1382" s="87"/>
      <c r="AZ1382" s="87"/>
      <c r="BA1382" s="87"/>
      <c r="BB1382" s="88"/>
      <c r="BC1382" s="89"/>
      <c r="BD1382" s="89"/>
      <c r="BE1382" s="89"/>
      <c r="BF1382" s="89"/>
      <c r="BG1382" s="115"/>
      <c r="BH1382" s="90"/>
      <c r="BI1382" s="251"/>
      <c r="BJ1382" s="252"/>
      <c r="BK1382" s="252"/>
      <c r="BL1382" s="230"/>
      <c r="BM1382" s="230"/>
      <c r="BN1382" s="230"/>
      <c r="BO1382" s="231"/>
      <c r="BP1382" s="231"/>
      <c r="BQ1382" s="231"/>
      <c r="BR1382" s="232"/>
      <c r="BS1382" s="232"/>
      <c r="BT1382" s="232"/>
      <c r="BU1382" s="230"/>
      <c r="BV1382" s="230"/>
      <c r="BW1382" s="231"/>
      <c r="BX1382" s="231"/>
      <c r="BY1382" s="232"/>
      <c r="BZ1382" s="235"/>
      <c r="CA1382" s="257"/>
      <c r="CB1382" s="233"/>
      <c r="CC1382" s="230"/>
      <c r="CD1382" s="230"/>
      <c r="CE1382" s="230"/>
      <c r="CF1382" s="230"/>
      <c r="CG1382" s="230"/>
      <c r="CH1382" s="230"/>
      <c r="CI1382" s="230"/>
      <c r="CJ1382" s="231"/>
      <c r="CK1382" s="231"/>
      <c r="CL1382" s="231"/>
      <c r="CM1382" s="231"/>
      <c r="CN1382" s="231"/>
      <c r="CO1382" s="231"/>
      <c r="CP1382" s="231"/>
      <c r="CQ1382" s="231"/>
      <c r="CR1382" s="232"/>
      <c r="CS1382" s="232"/>
      <c r="CT1382" s="232"/>
      <c r="CU1382" s="232"/>
      <c r="CV1382" s="232"/>
      <c r="CW1382" s="232"/>
      <c r="CX1382" s="232"/>
      <c r="CY1382" s="234"/>
      <c r="CZ1382" s="106">
        <v>1</v>
      </c>
      <c r="DA1382" s="106">
        <v>0</v>
      </c>
      <c r="DB1382" s="106"/>
      <c r="DC1382" s="106"/>
      <c r="DD1382" s="106"/>
      <c r="DE1382" s="106"/>
      <c r="DF1382" s="60"/>
      <c r="DG1382" s="107"/>
      <c r="DH1382" s="107"/>
      <c r="DI1382" s="107"/>
      <c r="DJ1382" s="107"/>
      <c r="DK1382" s="107"/>
      <c r="DL1382" s="107"/>
      <c r="DM1382" s="110"/>
      <c r="DN1382" s="110"/>
      <c r="DO1382" s="110"/>
      <c r="DP1382" s="110"/>
      <c r="DQ1382" s="110"/>
      <c r="DR1382" s="110"/>
      <c r="DS1382" s="110"/>
      <c r="DT1382" s="110"/>
      <c r="DU1382" s="497"/>
      <c r="DV1382" s="497"/>
      <c r="DW1382" s="497"/>
      <c r="DX1382" s="497"/>
      <c r="DY1382" s="497"/>
      <c r="DZ1382" s="497"/>
      <c r="EA1382" s="288"/>
      <c r="EB1382" s="492"/>
      <c r="EC1382" s="99"/>
      <c r="ED1382" s="99"/>
      <c r="EE1382" s="99"/>
      <c r="EF1382" s="99"/>
      <c r="EG1382" s="99"/>
      <c r="EH1382" s="99"/>
      <c r="EI1382" s="99"/>
      <c r="EJ1382" s="99"/>
      <c r="EK1382" s="99"/>
      <c r="EL1382" s="99"/>
      <c r="EM1382" s="99"/>
      <c r="EN1382" s="99"/>
      <c r="EO1382" s="99"/>
      <c r="EP1382" s="99"/>
      <c r="EQ1382" s="99"/>
      <c r="ER1382" s="99"/>
      <c r="ES1382" s="99"/>
      <c r="ET1382" s="99"/>
      <c r="EU1382" s="99"/>
      <c r="EV1382" s="99"/>
      <c r="EW1382" s="99"/>
      <c r="EX1382" s="119"/>
      <c r="EY1382" s="121"/>
      <c r="EZ1382" s="287"/>
      <c r="FA1382" s="83">
        <v>24</v>
      </c>
      <c r="FB1382" s="126">
        <v>17</v>
      </c>
      <c r="FC1382" s="116">
        <v>1.7819799999999999</v>
      </c>
      <c r="FD1382" s="116">
        <v>7.8201599999999996E-2</v>
      </c>
      <c r="FE1382" s="116">
        <v>1.69411</v>
      </c>
      <c r="FF1382" s="116">
        <v>-1.2126699999999999</v>
      </c>
      <c r="FG1382" s="116">
        <v>1.65218</v>
      </c>
      <c r="FH1382" s="116">
        <v>0.61740899999999999</v>
      </c>
      <c r="FI1382" s="116" t="s">
        <v>6954</v>
      </c>
      <c r="FJ1382" s="116" t="s">
        <v>6955</v>
      </c>
      <c r="FK1382" s="116" t="s">
        <v>6956</v>
      </c>
      <c r="FL1382" s="116" t="s">
        <v>6957</v>
      </c>
      <c r="FM1382" s="116" t="s">
        <v>6958</v>
      </c>
      <c r="FN1382" s="116" t="s">
        <v>6959</v>
      </c>
    </row>
    <row r="1383" spans="1:170" s="3" customFormat="1" ht="15" customHeight="1" x14ac:dyDescent="0.2">
      <c r="A1383" s="357">
        <v>20150302</v>
      </c>
      <c r="B1383" s="357">
        <v>5</v>
      </c>
      <c r="C1383" s="358"/>
      <c r="D1383" s="358"/>
      <c r="E1383" s="358"/>
      <c r="F1383" s="358"/>
      <c r="G1383" s="361"/>
      <c r="H1383" s="435"/>
      <c r="I1383" s="359"/>
      <c r="J1383" s="101"/>
      <c r="K1383" s="360" t="str">
        <f>IF(B1383=2,"Z:\Data\MOOG\HeTao\raw\",IF(B1383=5,"Z:\Data\MOOG\Polo\raw\",IF(B1383=10,"Z:\Data\MOOG\Messi\raw\","")))</f>
        <v>Z:\Data\MOOG\Polo\raw\</v>
      </c>
      <c r="L1383" s="356" t="s">
        <v>3392</v>
      </c>
      <c r="M1383" s="569" t="str">
        <f>IF(NOT(ISERROR(FIND("Training_dt",W1383))),"'Plot Psychometric_HH_dt_yuchen'",IF(NOT(ISERROR(FIND("Training",W1383))),"'Plot Psychometric_HH'",IF(NOT(ISERROR(FIND("1DAT",W1383))),"'Plot Tuning Azimuth_HH'",IF(NOT(ISERROR(FIND("HD_dt",W1383))),"'Plot HeadingDiscimination_PSTH_HH_dt_yuchen'",IF(NOT(ISERROR(FIND("HD",W1383))),"'Plot HeadingDiscimination_PSTH_HH'",IF(NOT(ISERROR(FIND("MemSac",W1383))),"'Memory Saccade Analysis_HH'",IF(NOT(ISERROR(FIND("DelSac",W1383))),"'Memory Saccade Analysis_HH'",IF(NOT(ISERROR(FIND("u-stim",W1383))),"'Plot Microstim_HH'",""))))))))</f>
        <v>'Plot Psychometric_HH'</v>
      </c>
      <c r="N1383" s="573">
        <v>1</v>
      </c>
      <c r="O1383" s="584">
        <v>-1</v>
      </c>
      <c r="P1383" s="590">
        <v>4</v>
      </c>
      <c r="Q1383" s="590">
        <f>IF(B1383=2,60,310)</f>
        <v>310</v>
      </c>
      <c r="R1383" s="590">
        <v>5</v>
      </c>
      <c r="S1383" s="590">
        <f>IF(B1383=2,60,-190)</f>
        <v>-190</v>
      </c>
      <c r="T1383" s="590">
        <v>1</v>
      </c>
      <c r="U1383" s="590" t="str">
        <f>IF(Z1383&lt;&gt;"",IF(NOT(ISERROR(FIND("SU",Z1383))),VALUE(RIGHT(Z1383,1))+4,IF(NOT(ISERROR(FIND("MU20",Z1383))),20,IF(NOT(ISERROR(FIND("MU21",Z1383))),21,IF(NOT(ISERROR(FIND("MU2",Z1383))),2,1)))),"")</f>
        <v/>
      </c>
      <c r="V1383" s="583"/>
      <c r="W1383" s="355" t="s">
        <v>2992</v>
      </c>
      <c r="X1383" s="192"/>
      <c r="Y1383" s="219" t="str">
        <f>IF(NOT(ISERROR(FIND("MU=SU",X1383))),1,IF(Z1383&lt;&gt;"",IF(NOT(ISERROR(FIND("SU",Z1383))),1,0),""))</f>
        <v/>
      </c>
      <c r="Z1383" s="217"/>
      <c r="AA1383" s="218"/>
      <c r="AB1383" s="77"/>
      <c r="AC1383" s="78"/>
      <c r="AD1383" s="199"/>
      <c r="AE1383" s="91"/>
      <c r="AF1383" s="79"/>
      <c r="AG1383" s="79"/>
      <c r="AH1383" s="80"/>
      <c r="AI1383" s="81"/>
      <c r="AJ1383" s="81"/>
      <c r="AK1383" s="81"/>
      <c r="AL1383" s="81"/>
      <c r="AM1383" s="114"/>
      <c r="AN1383" s="82"/>
      <c r="AO1383" s="83"/>
      <c r="AP1383" s="83"/>
      <c r="AQ1383" s="83"/>
      <c r="AR1383" s="84"/>
      <c r="AS1383" s="85"/>
      <c r="AT1383" s="85"/>
      <c r="AU1383" s="85"/>
      <c r="AV1383" s="85"/>
      <c r="AW1383" s="104"/>
      <c r="AX1383" s="86"/>
      <c r="AY1383" s="87"/>
      <c r="AZ1383" s="87"/>
      <c r="BA1383" s="87"/>
      <c r="BB1383" s="88"/>
      <c r="BC1383" s="89"/>
      <c r="BD1383" s="89"/>
      <c r="BE1383" s="89"/>
      <c r="BF1383" s="89"/>
      <c r="BG1383" s="115"/>
      <c r="BH1383" s="90"/>
      <c r="BI1383" s="251"/>
      <c r="BJ1383" s="252"/>
      <c r="BK1383" s="252"/>
      <c r="BL1383" s="230"/>
      <c r="BM1383" s="230"/>
      <c r="BN1383" s="230"/>
      <c r="BO1383" s="231"/>
      <c r="BP1383" s="231"/>
      <c r="BQ1383" s="231"/>
      <c r="BR1383" s="232"/>
      <c r="BS1383" s="232"/>
      <c r="BT1383" s="232"/>
      <c r="BU1383" s="230"/>
      <c r="BV1383" s="230"/>
      <c r="BW1383" s="231"/>
      <c r="BX1383" s="231"/>
      <c r="BY1383" s="232"/>
      <c r="BZ1383" s="235"/>
      <c r="CA1383" s="257"/>
      <c r="CB1383" s="233"/>
      <c r="CC1383" s="230"/>
      <c r="CD1383" s="230"/>
      <c r="CE1383" s="230"/>
      <c r="CF1383" s="230"/>
      <c r="CG1383" s="230"/>
      <c r="CH1383" s="230"/>
      <c r="CI1383" s="230"/>
      <c r="CJ1383" s="231"/>
      <c r="CK1383" s="231"/>
      <c r="CL1383" s="231"/>
      <c r="CM1383" s="231"/>
      <c r="CN1383" s="231"/>
      <c r="CO1383" s="231"/>
      <c r="CP1383" s="231"/>
      <c r="CQ1383" s="231"/>
      <c r="CR1383" s="232"/>
      <c r="CS1383" s="232"/>
      <c r="CT1383" s="232"/>
      <c r="CU1383" s="232"/>
      <c r="CV1383" s="232"/>
      <c r="CW1383" s="232"/>
      <c r="CX1383" s="232"/>
      <c r="CY1383" s="234"/>
      <c r="CZ1383" s="106">
        <v>1</v>
      </c>
      <c r="DA1383" s="106">
        <v>0</v>
      </c>
      <c r="DB1383" s="106"/>
      <c r="DC1383" s="106"/>
      <c r="DD1383" s="106"/>
      <c r="DE1383" s="106"/>
      <c r="DF1383" s="60"/>
      <c r="DG1383" s="107"/>
      <c r="DH1383" s="107"/>
      <c r="DI1383" s="107"/>
      <c r="DJ1383" s="107"/>
      <c r="DK1383" s="107"/>
      <c r="DL1383" s="107"/>
      <c r="DM1383" s="110"/>
      <c r="DN1383" s="110"/>
      <c r="DO1383" s="110"/>
      <c r="DP1383" s="110"/>
      <c r="DQ1383" s="110"/>
      <c r="DR1383" s="110"/>
      <c r="DS1383" s="110"/>
      <c r="DT1383" s="110"/>
      <c r="DU1383" s="497"/>
      <c r="DV1383" s="497"/>
      <c r="DW1383" s="497"/>
      <c r="DX1383" s="497"/>
      <c r="DY1383" s="497"/>
      <c r="DZ1383" s="497"/>
      <c r="EA1383" s="288"/>
      <c r="EB1383" s="99"/>
      <c r="EC1383" s="99"/>
      <c r="ED1383" s="99"/>
      <c r="EE1383" s="99"/>
      <c r="EF1383" s="99"/>
      <c r="EG1383" s="99"/>
      <c r="EH1383" s="99"/>
      <c r="EI1383" s="99"/>
      <c r="EJ1383" s="99"/>
      <c r="EK1383" s="99"/>
      <c r="EL1383" s="99"/>
      <c r="EM1383" s="99"/>
      <c r="EN1383" s="99"/>
      <c r="EO1383" s="99"/>
      <c r="EP1383" s="99"/>
      <c r="EQ1383" s="99"/>
      <c r="ER1383" s="99"/>
      <c r="ES1383" s="99"/>
      <c r="ET1383" s="99"/>
      <c r="EU1383" s="99"/>
      <c r="EV1383" s="99"/>
      <c r="EW1383" s="99"/>
      <c r="EX1383" s="119"/>
      <c r="EY1383" s="121"/>
      <c r="EZ1383" s="287"/>
      <c r="FA1383" s="83">
        <v>32</v>
      </c>
      <c r="FB1383" s="126">
        <v>15</v>
      </c>
      <c r="FC1383" s="116" t="s">
        <v>1615</v>
      </c>
      <c r="FD1383" s="116" t="s">
        <v>1615</v>
      </c>
      <c r="FE1383" s="116" t="s">
        <v>1615</v>
      </c>
      <c r="FF1383" s="116" t="s">
        <v>1615</v>
      </c>
      <c r="FG1383" s="116">
        <v>1.3318000000000001</v>
      </c>
      <c r="FH1383" s="116">
        <v>-5.8531199999999999E-2</v>
      </c>
      <c r="FI1383" s="116" t="s">
        <v>1615</v>
      </c>
      <c r="FJ1383" s="116" t="s">
        <v>1615</v>
      </c>
      <c r="FK1383" s="116" t="s">
        <v>1615</v>
      </c>
      <c r="FL1383" s="116" t="s">
        <v>1615</v>
      </c>
      <c r="FM1383" s="116" t="s">
        <v>6960</v>
      </c>
      <c r="FN1383" s="116" t="s">
        <v>6961</v>
      </c>
    </row>
    <row r="1384" spans="1:170" s="3" customFormat="1" ht="15" customHeight="1" x14ac:dyDescent="0.2">
      <c r="A1384" s="357">
        <v>20150303</v>
      </c>
      <c r="B1384" s="357">
        <v>10</v>
      </c>
      <c r="C1384" s="358"/>
      <c r="D1384" s="358"/>
      <c r="E1384" s="358"/>
      <c r="F1384" s="358"/>
      <c r="G1384" s="361"/>
      <c r="H1384" s="435"/>
      <c r="I1384" s="359"/>
      <c r="J1384" s="101"/>
      <c r="K1384" s="360" t="str">
        <f>IF(B1384=2,"Z:\Data\MOOG\HeTao\raw\",IF(B1384=5,"Z:\Data\MOOG\Polo\raw\",IF(B1384=10,"Z:\Data\MOOG\Messi\raw\","")))</f>
        <v>Z:\Data\MOOG\Messi\raw\</v>
      </c>
      <c r="L1384" s="356" t="s">
        <v>3208</v>
      </c>
      <c r="M1384" s="569" t="str">
        <f>IF(NOT(ISERROR(FIND("Training_dt",W1384))),"'Plot Psychometric_HH_dt_yuchen'",IF(NOT(ISERROR(FIND("Training",W1384))),"'Plot Psychometric_HH'",IF(NOT(ISERROR(FIND("1DAT",W1384))),"'Plot Tuning Azimuth_HH'",IF(NOT(ISERROR(FIND("HD_dt",W1384))),"'Plot HeadingDiscimination_PSTH_HH_dt_yuchen'",IF(NOT(ISERROR(FIND("HD",W1384))),"'Plot HeadingDiscimination_PSTH_HH'",IF(NOT(ISERROR(FIND("MemSac",W1384))),"'Memory Saccade Analysis_HH'",IF(NOT(ISERROR(FIND("DelSac",W1384))),"'Memory Saccade Analysis_HH'",IF(NOT(ISERROR(FIND("u-stim",W1384))),"'Plot Microstim_HH'",""))))))))</f>
        <v>'Plot Psychometric_HH'</v>
      </c>
      <c r="N1384" s="573">
        <v>1</v>
      </c>
      <c r="O1384" s="584">
        <v>-1</v>
      </c>
      <c r="P1384" s="590">
        <v>4</v>
      </c>
      <c r="Q1384" s="590">
        <f>IF(B1384=2,60,310)</f>
        <v>310</v>
      </c>
      <c r="R1384" s="590">
        <v>5</v>
      </c>
      <c r="S1384" s="590">
        <f>IF(B1384=2,60,-190)</f>
        <v>-190</v>
      </c>
      <c r="T1384" s="590">
        <v>1</v>
      </c>
      <c r="U1384" s="590" t="str">
        <f>IF(Z1384&lt;&gt;"",IF(NOT(ISERROR(FIND("SU",Z1384))),VALUE(RIGHT(Z1384,1))+4,IF(NOT(ISERROR(FIND("MU20",Z1384))),20,IF(NOT(ISERROR(FIND("MU21",Z1384))),21,IF(NOT(ISERROR(FIND("MU2",Z1384))),2,1)))),"")</f>
        <v/>
      </c>
      <c r="V1384" s="583"/>
      <c r="W1384" s="355" t="s">
        <v>2992</v>
      </c>
      <c r="X1384" s="192" t="s">
        <v>3026</v>
      </c>
      <c r="Y1384" s="219"/>
      <c r="Z1384" s="217"/>
      <c r="AA1384" s="218"/>
      <c r="AB1384" s="77"/>
      <c r="AC1384" s="78"/>
      <c r="AD1384" s="199"/>
      <c r="AE1384" s="91"/>
      <c r="AF1384" s="79"/>
      <c r="AG1384" s="79"/>
      <c r="AH1384" s="80"/>
      <c r="AI1384" s="81"/>
      <c r="AJ1384" s="81"/>
      <c r="AK1384" s="81"/>
      <c r="AL1384" s="81"/>
      <c r="AM1384" s="114"/>
      <c r="AN1384" s="82"/>
      <c r="AO1384" s="83"/>
      <c r="AP1384" s="83"/>
      <c r="AQ1384" s="83"/>
      <c r="AR1384" s="84"/>
      <c r="AS1384" s="85"/>
      <c r="AT1384" s="85"/>
      <c r="AU1384" s="85"/>
      <c r="AV1384" s="85"/>
      <c r="AW1384" s="104"/>
      <c r="AX1384" s="86"/>
      <c r="AY1384" s="87"/>
      <c r="AZ1384" s="87"/>
      <c r="BA1384" s="87"/>
      <c r="BB1384" s="88"/>
      <c r="BC1384" s="89"/>
      <c r="BD1384" s="89"/>
      <c r="BE1384" s="89"/>
      <c r="BF1384" s="89"/>
      <c r="BG1384" s="115"/>
      <c r="BH1384" s="90"/>
      <c r="BI1384" s="251"/>
      <c r="BJ1384" s="252"/>
      <c r="BK1384" s="252"/>
      <c r="BL1384" s="230"/>
      <c r="BM1384" s="230"/>
      <c r="BN1384" s="230"/>
      <c r="BO1384" s="231"/>
      <c r="BP1384" s="231"/>
      <c r="BQ1384" s="231"/>
      <c r="BR1384" s="232"/>
      <c r="BS1384" s="232"/>
      <c r="BT1384" s="232"/>
      <c r="BU1384" s="230"/>
      <c r="BV1384" s="230"/>
      <c r="BW1384" s="231"/>
      <c r="BX1384" s="231"/>
      <c r="BY1384" s="232"/>
      <c r="BZ1384" s="235"/>
      <c r="CA1384" s="257"/>
      <c r="CB1384" s="233"/>
      <c r="CC1384" s="230"/>
      <c r="CD1384" s="230"/>
      <c r="CE1384" s="230"/>
      <c r="CF1384" s="230"/>
      <c r="CG1384" s="230"/>
      <c r="CH1384" s="230"/>
      <c r="CI1384" s="230"/>
      <c r="CJ1384" s="231"/>
      <c r="CK1384" s="231"/>
      <c r="CL1384" s="231"/>
      <c r="CM1384" s="231"/>
      <c r="CN1384" s="231"/>
      <c r="CO1384" s="231"/>
      <c r="CP1384" s="231"/>
      <c r="CQ1384" s="231"/>
      <c r="CR1384" s="232"/>
      <c r="CS1384" s="232"/>
      <c r="CT1384" s="232"/>
      <c r="CU1384" s="232"/>
      <c r="CV1384" s="232"/>
      <c r="CW1384" s="232"/>
      <c r="CX1384" s="232"/>
      <c r="CY1384" s="234"/>
      <c r="CZ1384" s="106">
        <v>0</v>
      </c>
      <c r="DA1384" s="106">
        <v>0</v>
      </c>
      <c r="DB1384" s="106"/>
      <c r="DC1384" s="106"/>
      <c r="DD1384" s="106"/>
      <c r="DE1384" s="106"/>
      <c r="DF1384" s="490"/>
      <c r="DG1384" s="107"/>
      <c r="DH1384" s="107"/>
      <c r="DI1384" s="107"/>
      <c r="DJ1384" s="107"/>
      <c r="DK1384" s="107"/>
      <c r="DL1384" s="107"/>
      <c r="DM1384" s="110"/>
      <c r="DN1384" s="110"/>
      <c r="DO1384" s="110"/>
      <c r="DP1384" s="110"/>
      <c r="DQ1384" s="110"/>
      <c r="DR1384" s="110"/>
      <c r="DS1384" s="110"/>
      <c r="DT1384" s="110"/>
      <c r="DU1384" s="497"/>
      <c r="DV1384" s="497"/>
      <c r="DW1384" s="497"/>
      <c r="DX1384" s="497"/>
      <c r="DY1384" s="497"/>
      <c r="DZ1384" s="497"/>
      <c r="EA1384" s="288"/>
      <c r="EB1384" s="99"/>
      <c r="EC1384" s="492"/>
      <c r="ED1384" s="99"/>
      <c r="EE1384" s="99"/>
      <c r="EF1384" s="99"/>
      <c r="EG1384" s="99"/>
      <c r="EH1384" s="99"/>
      <c r="EI1384" s="99"/>
      <c r="EJ1384" s="99"/>
      <c r="EK1384" s="99"/>
      <c r="EL1384" s="99"/>
      <c r="EM1384" s="99"/>
      <c r="EN1384" s="99"/>
      <c r="EO1384" s="99"/>
      <c r="EP1384" s="99"/>
      <c r="EQ1384" s="99"/>
      <c r="ER1384" s="99"/>
      <c r="ES1384" s="99"/>
      <c r="ET1384" s="99"/>
      <c r="EU1384" s="99"/>
      <c r="EV1384" s="99"/>
      <c r="EW1384" s="99"/>
      <c r="EX1384" s="119"/>
      <c r="EY1384" s="121"/>
      <c r="EZ1384" s="287"/>
      <c r="FA1384" s="83">
        <v>15</v>
      </c>
      <c r="FB1384" s="126">
        <v>30</v>
      </c>
      <c r="FC1384" s="116" t="s">
        <v>1615</v>
      </c>
      <c r="FD1384" s="116" t="s">
        <v>1615</v>
      </c>
      <c r="FE1384" s="116">
        <v>6.6154400000000004</v>
      </c>
      <c r="FF1384" s="116">
        <v>5.0271800000000004</v>
      </c>
      <c r="FG1384" s="116" t="s">
        <v>1615</v>
      </c>
      <c r="FH1384" s="116" t="s">
        <v>1615</v>
      </c>
      <c r="FI1384" s="116" t="s">
        <v>1615</v>
      </c>
      <c r="FJ1384" s="116" t="s">
        <v>1615</v>
      </c>
      <c r="FK1384" s="116" t="s">
        <v>5421</v>
      </c>
      <c r="FL1384" s="116" t="s">
        <v>5422</v>
      </c>
      <c r="FM1384" s="116" t="s">
        <v>1615</v>
      </c>
      <c r="FN1384" s="116" t="s">
        <v>1615</v>
      </c>
    </row>
    <row r="1385" spans="1:170" s="3" customFormat="1" ht="15" customHeight="1" x14ac:dyDescent="0.2">
      <c r="A1385" s="357">
        <v>20150303</v>
      </c>
      <c r="B1385" s="357">
        <v>10</v>
      </c>
      <c r="C1385" s="358"/>
      <c r="D1385" s="358"/>
      <c r="E1385" s="358"/>
      <c r="F1385" s="358"/>
      <c r="G1385" s="361"/>
      <c r="H1385" s="435"/>
      <c r="I1385" s="359"/>
      <c r="J1385" s="101"/>
      <c r="K1385" s="360" t="str">
        <f>IF(B1385=2,"Z:\Data\MOOG\HeTao\raw\",IF(B1385=5,"Z:\Data\MOOG\Polo\raw\",IF(B1385=10,"Z:\Data\MOOG\Messi\raw\","")))</f>
        <v>Z:\Data\MOOG\Messi\raw\</v>
      </c>
      <c r="L1385" s="356" t="s">
        <v>3210</v>
      </c>
      <c r="M1385" s="569" t="str">
        <f>IF(NOT(ISERROR(FIND("Training_dt",W1385))),"'Plot Psychometric_HH_dt_yuchen'",IF(NOT(ISERROR(FIND("Training",W1385))),"'Plot Psychometric_HH'",IF(NOT(ISERROR(FIND("1DAT",W1385))),"'Plot Tuning Azimuth_HH'",IF(NOT(ISERROR(FIND("HD_dt",W1385))),"'Plot HeadingDiscimination_PSTH_HH_dt_yuchen'",IF(NOT(ISERROR(FIND("HD",W1385))),"'Plot HeadingDiscimination_PSTH_HH'",IF(NOT(ISERROR(FIND("MemSac",W1385))),"'Memory Saccade Analysis_HH'",IF(NOT(ISERROR(FIND("DelSac",W1385))),"'Memory Saccade Analysis_HH'",IF(NOT(ISERROR(FIND("u-stim",W1385))),"'Plot Microstim_HH'",""))))))))</f>
        <v>'Plot Psychometric_HH'</v>
      </c>
      <c r="N1385" s="573">
        <v>1</v>
      </c>
      <c r="O1385" s="584">
        <v>-1</v>
      </c>
      <c r="P1385" s="590">
        <v>4</v>
      </c>
      <c r="Q1385" s="590">
        <f>IF(B1385=2,60,310)</f>
        <v>310</v>
      </c>
      <c r="R1385" s="590">
        <v>5</v>
      </c>
      <c r="S1385" s="590">
        <f>IF(B1385=2,60,-190)</f>
        <v>-190</v>
      </c>
      <c r="T1385" s="590">
        <v>1</v>
      </c>
      <c r="U1385" s="590" t="str">
        <f>IF(Z1385&lt;&gt;"",IF(NOT(ISERROR(FIND("SU",Z1385))),VALUE(RIGHT(Z1385,1))+4,IF(NOT(ISERROR(FIND("MU20",Z1385))),20,IF(NOT(ISERROR(FIND("MU21",Z1385))),21,IF(NOT(ISERROR(FIND("MU2",Z1385))),2,1)))),"")</f>
        <v/>
      </c>
      <c r="V1385" s="583"/>
      <c r="W1385" s="355" t="s">
        <v>2992</v>
      </c>
      <c r="X1385" s="192" t="s">
        <v>3209</v>
      </c>
      <c r="Y1385" s="219"/>
      <c r="Z1385" s="217"/>
      <c r="AA1385" s="218"/>
      <c r="AB1385" s="77"/>
      <c r="AC1385" s="78"/>
      <c r="AD1385" s="199"/>
      <c r="AE1385" s="91"/>
      <c r="AF1385" s="79"/>
      <c r="AG1385" s="79"/>
      <c r="AH1385" s="80"/>
      <c r="AI1385" s="81"/>
      <c r="AJ1385" s="81"/>
      <c r="AK1385" s="81"/>
      <c r="AL1385" s="81"/>
      <c r="AM1385" s="114"/>
      <c r="AN1385" s="82"/>
      <c r="AO1385" s="83"/>
      <c r="AP1385" s="83"/>
      <c r="AQ1385" s="83"/>
      <c r="AR1385" s="84"/>
      <c r="AS1385" s="85"/>
      <c r="AT1385" s="85"/>
      <c r="AU1385" s="85"/>
      <c r="AV1385" s="85"/>
      <c r="AW1385" s="104"/>
      <c r="AX1385" s="86"/>
      <c r="AY1385" s="87"/>
      <c r="AZ1385" s="87"/>
      <c r="BA1385" s="87"/>
      <c r="BB1385" s="88"/>
      <c r="BC1385" s="89"/>
      <c r="BD1385" s="89"/>
      <c r="BE1385" s="89"/>
      <c r="BF1385" s="89"/>
      <c r="BG1385" s="115"/>
      <c r="BH1385" s="90"/>
      <c r="BI1385" s="251"/>
      <c r="BJ1385" s="252"/>
      <c r="BK1385" s="252"/>
      <c r="BL1385" s="230"/>
      <c r="BM1385" s="230"/>
      <c r="BN1385" s="230"/>
      <c r="BO1385" s="231"/>
      <c r="BP1385" s="231"/>
      <c r="BQ1385" s="231"/>
      <c r="BR1385" s="232"/>
      <c r="BS1385" s="232"/>
      <c r="BT1385" s="232"/>
      <c r="BU1385" s="230"/>
      <c r="BV1385" s="230"/>
      <c r="BW1385" s="231"/>
      <c r="BX1385" s="231"/>
      <c r="BY1385" s="232"/>
      <c r="BZ1385" s="235"/>
      <c r="CA1385" s="257"/>
      <c r="CB1385" s="233"/>
      <c r="CC1385" s="230"/>
      <c r="CD1385" s="230"/>
      <c r="CE1385" s="230"/>
      <c r="CF1385" s="230"/>
      <c r="CG1385" s="230"/>
      <c r="CH1385" s="230"/>
      <c r="CI1385" s="230"/>
      <c r="CJ1385" s="231"/>
      <c r="CK1385" s="231"/>
      <c r="CL1385" s="231"/>
      <c r="CM1385" s="231"/>
      <c r="CN1385" s="231"/>
      <c r="CO1385" s="231"/>
      <c r="CP1385" s="231"/>
      <c r="CQ1385" s="231"/>
      <c r="CR1385" s="232"/>
      <c r="CS1385" s="232"/>
      <c r="CT1385" s="232"/>
      <c r="CU1385" s="232"/>
      <c r="CV1385" s="232"/>
      <c r="CW1385" s="232"/>
      <c r="CX1385" s="232"/>
      <c r="CY1385" s="234"/>
      <c r="CZ1385" s="106">
        <v>0</v>
      </c>
      <c r="DA1385" s="106">
        <v>0</v>
      </c>
      <c r="DB1385" s="106"/>
      <c r="DC1385" s="106"/>
      <c r="DD1385" s="106"/>
      <c r="DE1385" s="106"/>
      <c r="DF1385" s="490"/>
      <c r="DG1385" s="107"/>
      <c r="DH1385" s="107"/>
      <c r="DI1385" s="107"/>
      <c r="DJ1385" s="107"/>
      <c r="DK1385" s="107"/>
      <c r="DL1385" s="107"/>
      <c r="DM1385" s="110"/>
      <c r="DN1385" s="110"/>
      <c r="DO1385" s="110"/>
      <c r="DP1385" s="110"/>
      <c r="DQ1385" s="110"/>
      <c r="DR1385" s="110"/>
      <c r="DS1385" s="110"/>
      <c r="DT1385" s="110"/>
      <c r="DU1385" s="497"/>
      <c r="DV1385" s="497"/>
      <c r="DW1385" s="497"/>
      <c r="DX1385" s="497"/>
      <c r="DY1385" s="497"/>
      <c r="DZ1385" s="497"/>
      <c r="EA1385" s="288"/>
      <c r="EB1385" s="99"/>
      <c r="EC1385" s="99"/>
      <c r="ED1385" s="99"/>
      <c r="EE1385" s="99"/>
      <c r="EF1385" s="492"/>
      <c r="EG1385" s="99"/>
      <c r="EH1385" s="99"/>
      <c r="EI1385" s="99"/>
      <c r="EJ1385" s="99"/>
      <c r="EK1385" s="99"/>
      <c r="EL1385" s="99"/>
      <c r="EM1385" s="99"/>
      <c r="EN1385" s="99"/>
      <c r="EO1385" s="99"/>
      <c r="EP1385" s="99"/>
      <c r="EQ1385" s="99"/>
      <c r="ER1385" s="99"/>
      <c r="ES1385" s="99"/>
      <c r="ET1385" s="99"/>
      <c r="EU1385" s="99"/>
      <c r="EV1385" s="99"/>
      <c r="EW1385" s="99"/>
      <c r="EX1385" s="119"/>
      <c r="EY1385" s="121"/>
      <c r="EZ1385" s="287"/>
      <c r="FA1385" s="83">
        <v>15</v>
      </c>
      <c r="FB1385" s="126">
        <v>60</v>
      </c>
      <c r="FC1385" s="116">
        <v>4.5245100000000003</v>
      </c>
      <c r="FD1385" s="116">
        <v>-1.0701099999999999</v>
      </c>
      <c r="FE1385" s="116">
        <v>5.2137700000000002</v>
      </c>
      <c r="FF1385" s="116">
        <v>-1.5068900000000001</v>
      </c>
      <c r="FG1385" s="116" t="s">
        <v>1615</v>
      </c>
      <c r="FH1385" s="116" t="s">
        <v>1615</v>
      </c>
      <c r="FI1385" s="116" t="s">
        <v>5423</v>
      </c>
      <c r="FJ1385" s="116" t="s">
        <v>5424</v>
      </c>
      <c r="FK1385" s="116" t="s">
        <v>5425</v>
      </c>
      <c r="FL1385" s="116" t="s">
        <v>5426</v>
      </c>
      <c r="FM1385" s="116" t="s">
        <v>1615</v>
      </c>
      <c r="FN1385" s="116" t="s">
        <v>1615</v>
      </c>
    </row>
    <row r="1386" spans="1:170" s="3" customFormat="1" ht="15" customHeight="1" x14ac:dyDescent="0.2">
      <c r="A1386" s="357">
        <v>20150304</v>
      </c>
      <c r="B1386" s="357">
        <v>5</v>
      </c>
      <c r="C1386" s="358">
        <v>88</v>
      </c>
      <c r="D1386" s="358">
        <v>1</v>
      </c>
      <c r="E1386" s="358">
        <v>4</v>
      </c>
      <c r="F1386" s="358">
        <v>17</v>
      </c>
      <c r="G1386" s="361">
        <v>2</v>
      </c>
      <c r="H1386" s="435">
        <v>0</v>
      </c>
      <c r="I1386" s="359">
        <v>7725</v>
      </c>
      <c r="J1386" s="101" t="s">
        <v>1979</v>
      </c>
      <c r="K1386" s="360" t="str">
        <f>IF(B1386=2,"Z:\Data\MOOG\HeTao\raw\",IF(B1386=5,"Z:\Data\MOOG\Polo\raw\",IF(B1386=10,"Z:\Data\MOOG\Messi\raw\","")))</f>
        <v>Z:\Data\MOOG\Polo\raw\</v>
      </c>
      <c r="L1386" s="356" t="s">
        <v>3393</v>
      </c>
      <c r="M1386" s="569" t="str">
        <f>IF(NOT(ISERROR(FIND("Training_dt",W1386))),"'Plot Psychometric_HH_dt_yuchen'",IF(NOT(ISERROR(FIND("Training",W1386))),"'Plot Psychometric_HH'",IF(NOT(ISERROR(FIND("1DAT",W1386))),"'Plot Tuning Azimuth_HH'",IF(NOT(ISERROR(FIND("HD_dt",W1386))),"'Plot HeadingDiscimination_PSTH_HH_dt_yuchen'",IF(NOT(ISERROR(FIND("HD",W1386))),"'Plot HeadingDiscimination_PSTH_HH'",IF(NOT(ISERROR(FIND("MemSac",W1386))),"'Memory Saccade Analysis_HH'",IF(NOT(ISERROR(FIND("DelSac",W1386))),"'Memory Saccade Analysis_HH'",IF(NOT(ISERROR(FIND("u-stim",W1386))),"'Plot Microstim_HH'",""))))))))</f>
        <v>'Memory Saccade Analysis_HH'</v>
      </c>
      <c r="N1386" s="573">
        <v>1</v>
      </c>
      <c r="O1386" s="584">
        <v>-1</v>
      </c>
      <c r="P1386" s="590">
        <v>4</v>
      </c>
      <c r="Q1386" s="590">
        <f>IF(B1386=2,60,310)</f>
        <v>310</v>
      </c>
      <c r="R1386" s="590">
        <v>5</v>
      </c>
      <c r="S1386" s="590">
        <f>IF(B1386=2,60,-190)</f>
        <v>-190</v>
      </c>
      <c r="T1386" s="590">
        <v>1</v>
      </c>
      <c r="U1386" s="590">
        <f>IF(Z1386&lt;&gt;"",IF(NOT(ISERROR(FIND("SU",Z1386))),VALUE(RIGHT(Z1386,1))+4,IF(NOT(ISERROR(FIND("MU20",Z1386))),20,IF(NOT(ISERROR(FIND("MU21",Z1386))),21,IF(NOT(ISERROR(FIND("MU2",Z1386))),2,1)))),"")</f>
        <v>5</v>
      </c>
      <c r="V1386" s="583"/>
      <c r="W1386" s="355" t="s">
        <v>2172</v>
      </c>
      <c r="X1386" s="192"/>
      <c r="Y1386" s="219">
        <f>IF(NOT(ISERROR(FIND("MU=SU",X1386))),1,IF(Z1386&lt;&gt;"",IF(NOT(ISERROR(FIND("SU",Z1386))),1,0),""))</f>
        <v>1</v>
      </c>
      <c r="Z1386" s="217" t="s">
        <v>43</v>
      </c>
      <c r="AA1386" s="218">
        <v>5846</v>
      </c>
      <c r="AB1386" s="77">
        <v>12.5206</v>
      </c>
      <c r="AC1386" s="78" t="s">
        <v>3394</v>
      </c>
      <c r="AD1386" s="199"/>
      <c r="AE1386" s="91"/>
      <c r="AF1386" s="79"/>
      <c r="AG1386" s="79"/>
      <c r="AH1386" s="80"/>
      <c r="AI1386" s="81"/>
      <c r="AJ1386" s="81"/>
      <c r="AK1386" s="81"/>
      <c r="AL1386" s="81"/>
      <c r="AM1386" s="114"/>
      <c r="AN1386" s="82"/>
      <c r="AO1386" s="83"/>
      <c r="AP1386" s="83"/>
      <c r="AQ1386" s="83"/>
      <c r="AR1386" s="84"/>
      <c r="AS1386" s="85"/>
      <c r="AT1386" s="85"/>
      <c r="AU1386" s="85"/>
      <c r="AV1386" s="85"/>
      <c r="AW1386" s="104"/>
      <c r="AX1386" s="86"/>
      <c r="AY1386" s="87"/>
      <c r="AZ1386" s="87"/>
      <c r="BA1386" s="87"/>
      <c r="BB1386" s="88"/>
      <c r="BC1386" s="89"/>
      <c r="BD1386" s="89"/>
      <c r="BE1386" s="89"/>
      <c r="BF1386" s="89"/>
      <c r="BG1386" s="115"/>
      <c r="BH1386" s="90"/>
      <c r="BI1386" s="251"/>
      <c r="BJ1386" s="252"/>
      <c r="BK1386" s="252"/>
      <c r="BL1386" s="230"/>
      <c r="BM1386" s="230"/>
      <c r="BN1386" s="230"/>
      <c r="BO1386" s="231"/>
      <c r="BP1386" s="231"/>
      <c r="BQ1386" s="231"/>
      <c r="BR1386" s="232"/>
      <c r="BS1386" s="232"/>
      <c r="BT1386" s="232"/>
      <c r="BU1386" s="230"/>
      <c r="BV1386" s="230"/>
      <c r="BW1386" s="231"/>
      <c r="BX1386" s="231"/>
      <c r="BY1386" s="232"/>
      <c r="BZ1386" s="235"/>
      <c r="CA1386" s="257"/>
      <c r="CB1386" s="233"/>
      <c r="CC1386" s="230"/>
      <c r="CD1386" s="230"/>
      <c r="CE1386" s="230"/>
      <c r="CF1386" s="230"/>
      <c r="CG1386" s="230"/>
      <c r="CH1386" s="230"/>
      <c r="CI1386" s="230"/>
      <c r="CJ1386" s="231"/>
      <c r="CK1386" s="231"/>
      <c r="CL1386" s="231"/>
      <c r="CM1386" s="231"/>
      <c r="CN1386" s="231"/>
      <c r="CO1386" s="231"/>
      <c r="CP1386" s="231"/>
      <c r="CQ1386" s="231"/>
      <c r="CR1386" s="232"/>
      <c r="CS1386" s="232"/>
      <c r="CT1386" s="232"/>
      <c r="CU1386" s="232"/>
      <c r="CV1386" s="232"/>
      <c r="CW1386" s="232"/>
      <c r="CX1386" s="232"/>
      <c r="CY1386" s="234"/>
      <c r="CZ1386" s="106"/>
      <c r="DA1386" s="106"/>
      <c r="DB1386" s="106"/>
      <c r="DC1386" s="106"/>
      <c r="DD1386" s="106"/>
      <c r="DE1386" s="106"/>
      <c r="DF1386" s="60"/>
      <c r="DG1386" s="107"/>
      <c r="DH1386" s="107"/>
      <c r="DI1386" s="107"/>
      <c r="DJ1386" s="107"/>
      <c r="DK1386" s="107"/>
      <c r="DL1386" s="107"/>
      <c r="DM1386" s="110"/>
      <c r="DN1386" s="110"/>
      <c r="DO1386" s="110"/>
      <c r="DP1386" s="110"/>
      <c r="DQ1386" s="110"/>
      <c r="DR1386" s="110"/>
      <c r="DS1386" s="110"/>
      <c r="DT1386" s="110"/>
      <c r="DU1386" s="497"/>
      <c r="DV1386" s="497"/>
      <c r="DW1386" s="497"/>
      <c r="DX1386" s="497"/>
      <c r="DY1386" s="497"/>
      <c r="DZ1386" s="497"/>
      <c r="EA1386" s="288">
        <v>0.496666</v>
      </c>
      <c r="EB1386" s="99">
        <v>3.2155099999999999E-2</v>
      </c>
      <c r="EC1386" s="99">
        <v>1.0986599999999999E-2</v>
      </c>
      <c r="ED1386" s="99">
        <v>0.196543</v>
      </c>
      <c r="EE1386" s="99">
        <v>0.292381</v>
      </c>
      <c r="EF1386" s="99">
        <v>1.1486E-2</v>
      </c>
      <c r="EG1386" s="99">
        <v>-125.96899999999999</v>
      </c>
      <c r="EH1386" s="99">
        <v>-158.97200000000001</v>
      </c>
      <c r="EI1386" s="99">
        <v>174.161</v>
      </c>
      <c r="EJ1386" s="99">
        <v>114.096</v>
      </c>
      <c r="EK1386" s="99">
        <v>95.992999999999995</v>
      </c>
      <c r="EL1386" s="99">
        <v>-25.4739</v>
      </c>
      <c r="EM1386" s="99">
        <v>0.38228000000000001</v>
      </c>
      <c r="EN1386" s="99">
        <v>0.53117599999999998</v>
      </c>
      <c r="EO1386" s="99">
        <v>0.56539399999999995</v>
      </c>
      <c r="EP1386" s="99">
        <v>0.42686600000000002</v>
      </c>
      <c r="EQ1386" s="99">
        <v>0.41102499999999997</v>
      </c>
      <c r="ER1386" s="99">
        <v>0.53176900000000005</v>
      </c>
      <c r="ES1386" s="99">
        <v>0</v>
      </c>
      <c r="ET1386" s="99">
        <v>5.1773400000000001</v>
      </c>
      <c r="EU1386" s="99">
        <v>9.4427400000000006</v>
      </c>
      <c r="EV1386" s="99">
        <v>8.9219399999999993</v>
      </c>
      <c r="EW1386" s="99">
        <v>8.6002700000000001</v>
      </c>
      <c r="EX1386" s="119">
        <v>10.476699999999999</v>
      </c>
      <c r="EY1386" s="121"/>
      <c r="EZ1386" s="287"/>
      <c r="FA1386" s="83"/>
      <c r="FB1386" s="126"/>
      <c r="FC1386" s="116"/>
      <c r="FD1386" s="116"/>
      <c r="FE1386" s="116"/>
      <c r="FF1386" s="116"/>
      <c r="FG1386" s="116"/>
      <c r="FH1386" s="116"/>
      <c r="FI1386" s="116"/>
      <c r="FJ1386" s="116"/>
      <c r="FK1386" s="116"/>
      <c r="FL1386" s="116"/>
      <c r="FM1386" s="116"/>
      <c r="FN1386" s="116"/>
    </row>
    <row r="1387" spans="1:170" s="3" customFormat="1" ht="15" customHeight="1" x14ac:dyDescent="0.2">
      <c r="A1387" s="357">
        <v>20150304</v>
      </c>
      <c r="B1387" s="357">
        <v>5</v>
      </c>
      <c r="C1387" s="358">
        <v>88</v>
      </c>
      <c r="D1387" s="358">
        <v>1</v>
      </c>
      <c r="E1387" s="358">
        <v>4</v>
      </c>
      <c r="F1387" s="358">
        <v>17</v>
      </c>
      <c r="G1387" s="361">
        <v>2</v>
      </c>
      <c r="H1387" s="435">
        <v>0</v>
      </c>
      <c r="I1387" s="359">
        <v>7725</v>
      </c>
      <c r="J1387" s="101" t="s">
        <v>1979</v>
      </c>
      <c r="K1387" s="360" t="str">
        <f>IF(B1387=2,"Z:\Data\MOOG\HeTao\raw\",IF(B1387=5,"Z:\Data\MOOG\Polo\raw\",IF(B1387=10,"Z:\Data\MOOG\Messi\raw\","")))</f>
        <v>Z:\Data\MOOG\Polo\raw\</v>
      </c>
      <c r="L1387" s="356" t="s">
        <v>3393</v>
      </c>
      <c r="M1387" s="569" t="str">
        <f>IF(NOT(ISERROR(FIND("Training_dt",W1387))),"'Plot Psychometric_HH_dt_yuchen'",IF(NOT(ISERROR(FIND("Training",W1387))),"'Plot Psychometric_HH'",IF(NOT(ISERROR(FIND("1DAT",W1387))),"'Plot Tuning Azimuth_HH'",IF(NOT(ISERROR(FIND("HD_dt",W1387))),"'Plot HeadingDiscimination_PSTH_HH_dt_yuchen'",IF(NOT(ISERROR(FIND("HD",W1387))),"'Plot HeadingDiscimination_PSTH_HH'",IF(NOT(ISERROR(FIND("MemSac",W1387))),"'Memory Saccade Analysis_HH'",IF(NOT(ISERROR(FIND("DelSac",W1387))),"'Memory Saccade Analysis_HH'",IF(NOT(ISERROR(FIND("u-stim",W1387))),"'Plot Microstim_HH'",""))))))))</f>
        <v>'Memory Saccade Analysis_HH'</v>
      </c>
      <c r="N1387" s="573">
        <v>1</v>
      </c>
      <c r="O1387" s="584">
        <v>-1</v>
      </c>
      <c r="P1387" s="590">
        <v>4</v>
      </c>
      <c r="Q1387" s="590">
        <f>IF(B1387=2,60,310)</f>
        <v>310</v>
      </c>
      <c r="R1387" s="590">
        <v>5</v>
      </c>
      <c r="S1387" s="590">
        <f>IF(B1387=2,60,-190)</f>
        <v>-190</v>
      </c>
      <c r="T1387" s="590">
        <v>1</v>
      </c>
      <c r="U1387" s="590">
        <f>IF(Z1387&lt;&gt;"",IF(NOT(ISERROR(FIND("SU",Z1387))),VALUE(RIGHT(Z1387,1))+4,IF(NOT(ISERROR(FIND("MU20",Z1387))),20,IF(NOT(ISERROR(FIND("MU21",Z1387))),21,IF(NOT(ISERROR(FIND("MU2",Z1387))),2,1)))),"")</f>
        <v>6</v>
      </c>
      <c r="V1387" s="583"/>
      <c r="W1387" s="355" t="s">
        <v>2172</v>
      </c>
      <c r="X1387" s="192"/>
      <c r="Y1387" s="219">
        <f>IF(NOT(ISERROR(FIND("MU=SU",X1387))),1,IF(Z1387&lt;&gt;"",IF(NOT(ISERROR(FIND("SU",Z1387))),1,0),""))</f>
        <v>1</v>
      </c>
      <c r="Z1387" s="217" t="s">
        <v>46</v>
      </c>
      <c r="AA1387" s="218">
        <v>3699</v>
      </c>
      <c r="AB1387" s="77">
        <v>7.3480400000000001</v>
      </c>
      <c r="AC1387" s="78" t="s">
        <v>3396</v>
      </c>
      <c r="AD1387" s="199"/>
      <c r="AE1387" s="91"/>
      <c r="AF1387" s="79"/>
      <c r="AG1387" s="79"/>
      <c r="AH1387" s="80"/>
      <c r="AI1387" s="81"/>
      <c r="AJ1387" s="81"/>
      <c r="AK1387" s="81"/>
      <c r="AL1387" s="81"/>
      <c r="AM1387" s="114"/>
      <c r="AN1387" s="82"/>
      <c r="AO1387" s="83"/>
      <c r="AP1387" s="83"/>
      <c r="AQ1387" s="83"/>
      <c r="AR1387" s="84"/>
      <c r="AS1387" s="85"/>
      <c r="AT1387" s="85"/>
      <c r="AU1387" s="85"/>
      <c r="AV1387" s="85"/>
      <c r="AW1387" s="104"/>
      <c r="AX1387" s="86"/>
      <c r="AY1387" s="87"/>
      <c r="AZ1387" s="87"/>
      <c r="BA1387" s="87"/>
      <c r="BB1387" s="88"/>
      <c r="BC1387" s="89"/>
      <c r="BD1387" s="89"/>
      <c r="BE1387" s="89"/>
      <c r="BF1387" s="89"/>
      <c r="BG1387" s="115"/>
      <c r="BH1387" s="90"/>
      <c r="BI1387" s="251"/>
      <c r="BJ1387" s="252"/>
      <c r="BK1387" s="252"/>
      <c r="BL1387" s="230"/>
      <c r="BM1387" s="230"/>
      <c r="BN1387" s="230"/>
      <c r="BO1387" s="231"/>
      <c r="BP1387" s="231"/>
      <c r="BQ1387" s="231"/>
      <c r="BR1387" s="232"/>
      <c r="BS1387" s="232"/>
      <c r="BT1387" s="232"/>
      <c r="BU1387" s="230"/>
      <c r="BV1387" s="230"/>
      <c r="BW1387" s="231"/>
      <c r="BX1387" s="231"/>
      <c r="BY1387" s="232"/>
      <c r="BZ1387" s="235"/>
      <c r="CA1387" s="257"/>
      <c r="CB1387" s="233"/>
      <c r="CC1387" s="230"/>
      <c r="CD1387" s="230"/>
      <c r="CE1387" s="230"/>
      <c r="CF1387" s="230"/>
      <c r="CG1387" s="230"/>
      <c r="CH1387" s="230"/>
      <c r="CI1387" s="230"/>
      <c r="CJ1387" s="231"/>
      <c r="CK1387" s="231"/>
      <c r="CL1387" s="231"/>
      <c r="CM1387" s="231"/>
      <c r="CN1387" s="231"/>
      <c r="CO1387" s="231"/>
      <c r="CP1387" s="231"/>
      <c r="CQ1387" s="231"/>
      <c r="CR1387" s="232"/>
      <c r="CS1387" s="232"/>
      <c r="CT1387" s="232"/>
      <c r="CU1387" s="232"/>
      <c r="CV1387" s="232"/>
      <c r="CW1387" s="232"/>
      <c r="CX1387" s="232"/>
      <c r="CY1387" s="234"/>
      <c r="CZ1387" s="106"/>
      <c r="DA1387" s="106"/>
      <c r="DB1387" s="106"/>
      <c r="DC1387" s="106"/>
      <c r="DD1387" s="106"/>
      <c r="DE1387" s="106"/>
      <c r="DF1387" s="60"/>
      <c r="DG1387" s="107"/>
      <c r="DH1387" s="107"/>
      <c r="DI1387" s="107"/>
      <c r="DJ1387" s="107"/>
      <c r="DK1387" s="107"/>
      <c r="DL1387" s="107"/>
      <c r="DM1387" s="110"/>
      <c r="DN1387" s="110"/>
      <c r="DO1387" s="110"/>
      <c r="DP1387" s="110"/>
      <c r="DQ1387" s="110"/>
      <c r="DR1387" s="110"/>
      <c r="DS1387" s="110"/>
      <c r="DT1387" s="110"/>
      <c r="DU1387" s="497"/>
      <c r="DV1387" s="497"/>
      <c r="DW1387" s="497"/>
      <c r="DX1387" s="497"/>
      <c r="DY1387" s="497"/>
      <c r="DZ1387" s="497"/>
      <c r="EA1387" s="288">
        <v>0.678925</v>
      </c>
      <c r="EB1387" s="99">
        <v>5.4789699999999999E-4</v>
      </c>
      <c r="EC1387" s="99">
        <v>0.28185199999999999</v>
      </c>
      <c r="ED1387" s="99">
        <v>0.56559099999999995</v>
      </c>
      <c r="EE1387" s="99">
        <v>8.0032800000000001E-2</v>
      </c>
      <c r="EF1387" s="99">
        <v>0.22438900000000001</v>
      </c>
      <c r="EG1387" s="99">
        <v>-126.718</v>
      </c>
      <c r="EH1387" s="99">
        <v>155.72</v>
      </c>
      <c r="EI1387" s="99">
        <v>159.88200000000001</v>
      </c>
      <c r="EJ1387" s="99">
        <v>-132.21100000000001</v>
      </c>
      <c r="EK1387" s="99">
        <v>-55.2318</v>
      </c>
      <c r="EL1387" s="99">
        <v>-69.107399999999998</v>
      </c>
      <c r="EM1387" s="99">
        <v>0.34350799999999998</v>
      </c>
      <c r="EN1387" s="99">
        <v>0.57646600000000003</v>
      </c>
      <c r="EO1387" s="99">
        <v>0.39756399999999997</v>
      </c>
      <c r="EP1387" s="99">
        <v>0.38622200000000001</v>
      </c>
      <c r="EQ1387" s="99">
        <v>0.45601700000000001</v>
      </c>
      <c r="ER1387" s="99">
        <v>0.42496099999999998</v>
      </c>
      <c r="ES1387" s="99">
        <v>0</v>
      </c>
      <c r="ET1387" s="99">
        <v>-4.5771300000000004</v>
      </c>
      <c r="EU1387" s="99">
        <v>-3.9346199999999998</v>
      </c>
      <c r="EV1387" s="99">
        <v>-4.3986499999999999</v>
      </c>
      <c r="EW1387" s="99">
        <v>1.7884599999999999</v>
      </c>
      <c r="EX1387" s="119">
        <v>1.40177</v>
      </c>
      <c r="EY1387" s="121"/>
      <c r="EZ1387" s="287"/>
      <c r="FA1387" s="83"/>
      <c r="FB1387" s="126"/>
      <c r="FC1387" s="116"/>
      <c r="FD1387" s="116"/>
      <c r="FE1387" s="116"/>
      <c r="FF1387" s="116"/>
      <c r="FG1387" s="116"/>
      <c r="FH1387" s="116"/>
      <c r="FI1387" s="116"/>
      <c r="FJ1387" s="116"/>
      <c r="FK1387" s="116"/>
      <c r="FL1387" s="116"/>
      <c r="FM1387" s="116"/>
      <c r="FN1387" s="116"/>
    </row>
    <row r="1388" spans="1:170" s="3" customFormat="1" ht="15" customHeight="1" x14ac:dyDescent="0.2">
      <c r="A1388" s="357">
        <v>20150304</v>
      </c>
      <c r="B1388" s="357">
        <v>5</v>
      </c>
      <c r="C1388" s="358">
        <v>88</v>
      </c>
      <c r="D1388" s="358">
        <v>1</v>
      </c>
      <c r="E1388" s="358">
        <v>4</v>
      </c>
      <c r="F1388" s="358">
        <v>17</v>
      </c>
      <c r="G1388" s="361">
        <v>2</v>
      </c>
      <c r="H1388" s="435">
        <v>0</v>
      </c>
      <c r="I1388" s="359">
        <v>7725</v>
      </c>
      <c r="J1388" s="101" t="s">
        <v>1979</v>
      </c>
      <c r="K1388" s="360" t="str">
        <f>IF(B1388=2,"Z:\Data\MOOG\HeTao\raw\",IF(B1388=5,"Z:\Data\MOOG\Polo\raw\",IF(B1388=10,"Z:\Data\MOOG\Messi\raw\","")))</f>
        <v>Z:\Data\MOOG\Polo\raw\</v>
      </c>
      <c r="L1388" s="356" t="s">
        <v>3395</v>
      </c>
      <c r="M1388" s="569" t="str">
        <f>IF(NOT(ISERROR(FIND("Training_dt",W1388))),"'Plot Psychometric_HH_dt_yuchen'",IF(NOT(ISERROR(FIND("Training",W1388))),"'Plot Psychometric_HH'",IF(NOT(ISERROR(FIND("1DAT",W1388))),"'Plot Tuning Azimuth_HH'",IF(NOT(ISERROR(FIND("HD_dt",W1388))),"'Plot HeadingDiscimination_PSTH_HH_dt_yuchen'",IF(NOT(ISERROR(FIND("HD",W1388))),"'Plot HeadingDiscimination_PSTH_HH'",IF(NOT(ISERROR(FIND("MemSac",W1388))),"'Memory Saccade Analysis_HH'",IF(NOT(ISERROR(FIND("DelSac",W1388))),"'Memory Saccade Analysis_HH'",IF(NOT(ISERROR(FIND("u-stim",W1388))),"'Plot Microstim_HH'",""))))))))</f>
        <v>'Plot Tuning Azimuth_HH'</v>
      </c>
      <c r="N1388" s="573">
        <v>1</v>
      </c>
      <c r="O1388" s="584">
        <v>-1</v>
      </c>
      <c r="P1388" s="590">
        <v>4</v>
      </c>
      <c r="Q1388" s="590">
        <f>IF(B1388=2,60,310)</f>
        <v>310</v>
      </c>
      <c r="R1388" s="590">
        <v>5</v>
      </c>
      <c r="S1388" s="590">
        <f>IF(B1388=2,60,-190)</f>
        <v>-190</v>
      </c>
      <c r="T1388" s="590">
        <v>1</v>
      </c>
      <c r="U1388" s="590">
        <f>IF(Z1388&lt;&gt;"",IF(NOT(ISERROR(FIND("SU",Z1388))),VALUE(RIGHT(Z1388,1))+4,IF(NOT(ISERROR(FIND("MU20",Z1388))),20,IF(NOT(ISERROR(FIND("MU21",Z1388))),21,IF(NOT(ISERROR(FIND("MU2",Z1388))),2,1)))),"")</f>
        <v>6</v>
      </c>
      <c r="V1388" s="583"/>
      <c r="W1388" s="355" t="s">
        <v>2222</v>
      </c>
      <c r="X1388" s="192" t="s">
        <v>3372</v>
      </c>
      <c r="Y1388" s="219">
        <f>IF(NOT(ISERROR(FIND("MU=SU",X1388))),1,IF(Z1388&lt;&gt;"",IF(NOT(ISERROR(FIND("SU",Z1388))),1,0),""))</f>
        <v>1</v>
      </c>
      <c r="Z1388" s="217" t="s">
        <v>46</v>
      </c>
      <c r="AA1388" s="218">
        <v>11234</v>
      </c>
      <c r="AB1388" s="77">
        <v>7.1077199999999996</v>
      </c>
      <c r="AC1388" s="78" t="s">
        <v>3398</v>
      </c>
      <c r="AD1388" s="199"/>
      <c r="AE1388" s="91">
        <v>-11.286099999999999</v>
      </c>
      <c r="AF1388" s="79">
        <v>0.371674</v>
      </c>
      <c r="AG1388" s="79">
        <v>0.123766</v>
      </c>
      <c r="AH1388" s="80">
        <v>0.52464299999999997</v>
      </c>
      <c r="AI1388" s="81">
        <v>0.17686299999999999</v>
      </c>
      <c r="AJ1388" s="81">
        <v>0.489672</v>
      </c>
      <c r="AK1388" s="81">
        <v>11.1898</v>
      </c>
      <c r="AL1388" s="81">
        <v>58.033200000000001</v>
      </c>
      <c r="AM1388" s="114" t="s">
        <v>4956</v>
      </c>
      <c r="AN1388" s="82" t="s">
        <v>4957</v>
      </c>
      <c r="AO1388" s="83">
        <v>164.21100000000001</v>
      </c>
      <c r="AP1388" s="83">
        <v>0.49340699999999998</v>
      </c>
      <c r="AQ1388" s="83">
        <v>4.6251800000000003E-2</v>
      </c>
      <c r="AR1388" s="84">
        <v>1.5921100000000001E-2</v>
      </c>
      <c r="AS1388" s="85">
        <v>-0.14621400000000001</v>
      </c>
      <c r="AT1388" s="85">
        <v>1.03396</v>
      </c>
      <c r="AU1388" s="85" t="s">
        <v>1615</v>
      </c>
      <c r="AV1388" s="85" t="s">
        <v>1615</v>
      </c>
      <c r="AW1388" s="104" t="s">
        <v>4958</v>
      </c>
      <c r="AX1388" s="86" t="s">
        <v>4959</v>
      </c>
      <c r="AY1388" s="87" t="s">
        <v>1615</v>
      </c>
      <c r="AZ1388" s="87" t="s">
        <v>1615</v>
      </c>
      <c r="BA1388" s="87" t="s">
        <v>1615</v>
      </c>
      <c r="BB1388" s="88" t="s">
        <v>1615</v>
      </c>
      <c r="BC1388" s="89" t="s">
        <v>1615</v>
      </c>
      <c r="BD1388" s="89" t="s">
        <v>1615</v>
      </c>
      <c r="BE1388" s="89" t="s">
        <v>1615</v>
      </c>
      <c r="BF1388" s="89" t="s">
        <v>1615</v>
      </c>
      <c r="BG1388" s="115" t="s">
        <v>1615</v>
      </c>
      <c r="BH1388" s="90" t="s">
        <v>1615</v>
      </c>
      <c r="BI1388" s="251"/>
      <c r="BJ1388" s="252"/>
      <c r="BK1388" s="252"/>
      <c r="BL1388" s="230"/>
      <c r="BM1388" s="230"/>
      <c r="BN1388" s="230"/>
      <c r="BO1388" s="231"/>
      <c r="BP1388" s="231"/>
      <c r="BQ1388" s="231"/>
      <c r="BR1388" s="232"/>
      <c r="BS1388" s="232"/>
      <c r="BT1388" s="232"/>
      <c r="BU1388" s="230"/>
      <c r="BV1388" s="230"/>
      <c r="BW1388" s="231"/>
      <c r="BX1388" s="231"/>
      <c r="BY1388" s="232"/>
      <c r="BZ1388" s="235"/>
      <c r="CA1388" s="257"/>
      <c r="CB1388" s="233"/>
      <c r="CC1388" s="230"/>
      <c r="CD1388" s="230"/>
      <c r="CE1388" s="230"/>
      <c r="CF1388" s="230"/>
      <c r="CG1388" s="230"/>
      <c r="CH1388" s="230"/>
      <c r="CI1388" s="230"/>
      <c r="CJ1388" s="231"/>
      <c r="CK1388" s="231"/>
      <c r="CL1388" s="231"/>
      <c r="CM1388" s="231"/>
      <c r="CN1388" s="231"/>
      <c r="CO1388" s="231"/>
      <c r="CP1388" s="231"/>
      <c r="CQ1388" s="231"/>
      <c r="CR1388" s="232"/>
      <c r="CS1388" s="232"/>
      <c r="CT1388" s="232"/>
      <c r="CU1388" s="232"/>
      <c r="CV1388" s="232"/>
      <c r="CW1388" s="232"/>
      <c r="CX1388" s="232"/>
      <c r="CY1388" s="234"/>
      <c r="CZ1388" s="106"/>
      <c r="DA1388" s="106"/>
      <c r="DB1388" s="106"/>
      <c r="DC1388" s="106"/>
      <c r="DD1388" s="106"/>
      <c r="DE1388" s="106"/>
      <c r="DF1388" s="60"/>
      <c r="DG1388" s="107"/>
      <c r="DH1388" s="107"/>
      <c r="DI1388" s="107"/>
      <c r="DJ1388" s="107"/>
      <c r="DK1388" s="107"/>
      <c r="DL1388" s="107"/>
      <c r="DM1388" s="110"/>
      <c r="DN1388" s="110"/>
      <c r="DO1388" s="110"/>
      <c r="DP1388" s="110"/>
      <c r="DQ1388" s="110"/>
      <c r="DR1388" s="110"/>
      <c r="DS1388" s="110"/>
      <c r="DT1388" s="110"/>
      <c r="DU1388" s="497"/>
      <c r="DV1388" s="497"/>
      <c r="DW1388" s="497"/>
      <c r="DX1388" s="497"/>
      <c r="DY1388" s="497"/>
      <c r="DZ1388" s="497"/>
      <c r="EA1388" s="288"/>
      <c r="EB1388" s="99"/>
      <c r="EC1388" s="99"/>
      <c r="ED1388" s="99"/>
      <c r="EE1388" s="99"/>
      <c r="EF1388" s="99"/>
      <c r="EG1388" s="99"/>
      <c r="EH1388" s="99"/>
      <c r="EI1388" s="99"/>
      <c r="EJ1388" s="99"/>
      <c r="EK1388" s="99"/>
      <c r="EL1388" s="99"/>
      <c r="EM1388" s="99"/>
      <c r="EN1388" s="99"/>
      <c r="EO1388" s="99"/>
      <c r="EP1388" s="99"/>
      <c r="EQ1388" s="99"/>
      <c r="ER1388" s="99"/>
      <c r="ES1388" s="99"/>
      <c r="ET1388" s="99"/>
      <c r="EU1388" s="99"/>
      <c r="EV1388" s="99"/>
      <c r="EW1388" s="99"/>
      <c r="EX1388" s="119"/>
      <c r="EY1388" s="121"/>
      <c r="EZ1388" s="287"/>
      <c r="FA1388" s="83"/>
      <c r="FB1388" s="126"/>
      <c r="FC1388" s="116"/>
      <c r="FD1388" s="116"/>
      <c r="FE1388" s="116"/>
      <c r="FF1388" s="116"/>
      <c r="FG1388" s="116"/>
      <c r="FH1388" s="116"/>
      <c r="FI1388" s="116"/>
      <c r="FJ1388" s="116"/>
      <c r="FK1388" s="116"/>
      <c r="FL1388" s="116"/>
      <c r="FM1388" s="116"/>
      <c r="FN1388" s="116"/>
    </row>
    <row r="1389" spans="1:170" s="3" customFormat="1" ht="15" customHeight="1" x14ac:dyDescent="0.2">
      <c r="A1389" s="357">
        <v>20150304</v>
      </c>
      <c r="B1389" s="357">
        <v>5</v>
      </c>
      <c r="C1389" s="358">
        <v>88</v>
      </c>
      <c r="D1389" s="358">
        <v>1</v>
      </c>
      <c r="E1389" s="358">
        <v>4</v>
      </c>
      <c r="F1389" s="358">
        <v>17</v>
      </c>
      <c r="G1389" s="361">
        <v>2</v>
      </c>
      <c r="H1389" s="435">
        <v>0</v>
      </c>
      <c r="I1389" s="359">
        <v>7725</v>
      </c>
      <c r="J1389" s="101" t="s">
        <v>1979</v>
      </c>
      <c r="K1389" s="438" t="str">
        <f>IF(B1389=2,"Z:\Data\MOOG\HeTao\raw\",IF(B1389=5,"Z:\Data\MOOG\Polo\raw\",IF(B1389=10,"Z:\Data\MOOG\Messi\raw\","")))</f>
        <v>Z:\Data\MOOG\Polo\raw\</v>
      </c>
      <c r="L1389" s="356" t="s">
        <v>3395</v>
      </c>
      <c r="M1389" s="569" t="str">
        <f>IF(NOT(ISERROR(FIND("Training_dt",W1389))),"'Plot Psychometric_HH_dt_yuchen'",IF(NOT(ISERROR(FIND("Training",W1389))),"'Plot Psychometric_HH'",IF(NOT(ISERROR(FIND("1DAT",W1389))),"'Plot Tuning Azimuth_HH'",IF(NOT(ISERROR(FIND("HD_dt",W1389))),"'Plot HeadingDiscimination_PSTH_HH_dt_yuchen'",IF(NOT(ISERROR(FIND("HD",W1389))),"'Plot HeadingDiscimination_PSTH_HH'",IF(NOT(ISERROR(FIND("MemSac",W1389))),"'Memory Saccade Analysis_HH'",IF(NOT(ISERROR(FIND("DelSac",W1389))),"'Memory Saccade Analysis_HH'",IF(NOT(ISERROR(FIND("u-stim",W1389))),"'Plot Microstim_HH'",""))))))))</f>
        <v>'Plot Tuning Azimuth_HH'</v>
      </c>
      <c r="N1389" s="573">
        <v>1</v>
      </c>
      <c r="O1389" s="584">
        <v>-1</v>
      </c>
      <c r="P1389" s="590">
        <v>4</v>
      </c>
      <c r="Q1389" s="590">
        <f>IF(B1389=2,60,310)</f>
        <v>310</v>
      </c>
      <c r="R1389" s="590">
        <v>5</v>
      </c>
      <c r="S1389" s="590">
        <f>IF(B1389=2,60,-190)</f>
        <v>-190</v>
      </c>
      <c r="T1389" s="590">
        <v>1</v>
      </c>
      <c r="U1389" s="590">
        <f>IF(Z1389&lt;&gt;"",IF(NOT(ISERROR(FIND("SU",Z1389))),VALUE(RIGHT(Z1389,1))+4,IF(NOT(ISERROR(FIND("MU20",Z1389))),20,IF(NOT(ISERROR(FIND("MU21",Z1389))),21,IF(NOT(ISERROR(FIND("MU2",Z1389))),2,1)))),"")</f>
        <v>5</v>
      </c>
      <c r="V1389" s="583"/>
      <c r="W1389" s="355" t="s">
        <v>2222</v>
      </c>
      <c r="X1389" s="192"/>
      <c r="Y1389" s="219">
        <f>IF(NOT(ISERROR(FIND("MU=SU",X1389))),1,IF(Z1389&lt;&gt;"",IF(NOT(ISERROR(FIND("SU",Z1389))),1,0),""))</f>
        <v>1</v>
      </c>
      <c r="Z1389" s="217" t="s">
        <v>43</v>
      </c>
      <c r="AA1389" s="218">
        <v>21538</v>
      </c>
      <c r="AB1389" s="77">
        <v>11.795</v>
      </c>
      <c r="AC1389" s="78" t="s">
        <v>3397</v>
      </c>
      <c r="AD1389" s="199" t="s">
        <v>3399</v>
      </c>
      <c r="AE1389" s="91">
        <v>9.1876300000000004</v>
      </c>
      <c r="AF1389" s="79">
        <v>0.43808399999999997</v>
      </c>
      <c r="AG1389" s="79">
        <v>0.35765000000000002</v>
      </c>
      <c r="AH1389" s="80">
        <v>0.235953</v>
      </c>
      <c r="AI1389" s="81">
        <v>0.83029699999999995</v>
      </c>
      <c r="AJ1389" s="81">
        <v>0.43401899999999999</v>
      </c>
      <c r="AK1389" s="81" t="s">
        <v>1615</v>
      </c>
      <c r="AL1389" s="81" t="s">
        <v>1615</v>
      </c>
      <c r="AM1389" s="114" t="s">
        <v>4952</v>
      </c>
      <c r="AN1389" s="82" t="s">
        <v>4953</v>
      </c>
      <c r="AO1389" s="83">
        <v>-140.21600000000001</v>
      </c>
      <c r="AP1389" s="83">
        <v>0.476022</v>
      </c>
      <c r="AQ1389" s="83">
        <v>0.13924700000000001</v>
      </c>
      <c r="AR1389" s="84">
        <v>2.13478E-2</v>
      </c>
      <c r="AS1389" s="85">
        <v>-1.0508200000000001</v>
      </c>
      <c r="AT1389" s="85">
        <v>-1.4140200000000001</v>
      </c>
      <c r="AU1389" s="85">
        <v>-135.90799999999999</v>
      </c>
      <c r="AV1389" s="85">
        <v>24.0749</v>
      </c>
      <c r="AW1389" s="104" t="s">
        <v>4954</v>
      </c>
      <c r="AX1389" s="86" t="s">
        <v>4955</v>
      </c>
      <c r="AY1389" s="87" t="s">
        <v>1615</v>
      </c>
      <c r="AZ1389" s="87" t="s">
        <v>1615</v>
      </c>
      <c r="BA1389" s="87" t="s">
        <v>1615</v>
      </c>
      <c r="BB1389" s="88" t="s">
        <v>1615</v>
      </c>
      <c r="BC1389" s="89" t="s">
        <v>1615</v>
      </c>
      <c r="BD1389" s="89" t="s">
        <v>1615</v>
      </c>
      <c r="BE1389" s="89" t="s">
        <v>1615</v>
      </c>
      <c r="BF1389" s="89" t="s">
        <v>1615</v>
      </c>
      <c r="BG1389" s="115" t="s">
        <v>1615</v>
      </c>
      <c r="BH1389" s="90" t="s">
        <v>1615</v>
      </c>
      <c r="BI1389" s="251"/>
      <c r="BJ1389" s="252"/>
      <c r="BK1389" s="252"/>
      <c r="BL1389" s="230"/>
      <c r="BM1389" s="230"/>
      <c r="BN1389" s="230"/>
      <c r="BO1389" s="231"/>
      <c r="BP1389" s="231"/>
      <c r="BQ1389" s="231"/>
      <c r="BR1389" s="232"/>
      <c r="BS1389" s="232"/>
      <c r="BT1389" s="232"/>
      <c r="BU1389" s="230"/>
      <c r="BV1389" s="230"/>
      <c r="BW1389" s="231"/>
      <c r="BX1389" s="231"/>
      <c r="BY1389" s="232"/>
      <c r="BZ1389" s="235"/>
      <c r="CA1389" s="257"/>
      <c r="CB1389" s="233"/>
      <c r="CC1389" s="230"/>
      <c r="CD1389" s="230"/>
      <c r="CE1389" s="230"/>
      <c r="CF1389" s="230"/>
      <c r="CG1389" s="230"/>
      <c r="CH1389" s="230"/>
      <c r="CI1389" s="230"/>
      <c r="CJ1389" s="231"/>
      <c r="CK1389" s="231"/>
      <c r="CL1389" s="231"/>
      <c r="CM1389" s="231"/>
      <c r="CN1389" s="231"/>
      <c r="CO1389" s="231"/>
      <c r="CP1389" s="231"/>
      <c r="CQ1389" s="231"/>
      <c r="CR1389" s="232"/>
      <c r="CS1389" s="232"/>
      <c r="CT1389" s="232"/>
      <c r="CU1389" s="232"/>
      <c r="CV1389" s="232"/>
      <c r="CW1389" s="232"/>
      <c r="CX1389" s="232"/>
      <c r="CY1389" s="234"/>
      <c r="CZ1389" s="106"/>
      <c r="DA1389" s="106"/>
      <c r="DB1389" s="106"/>
      <c r="DC1389" s="106"/>
      <c r="DD1389" s="106"/>
      <c r="DE1389" s="106"/>
      <c r="DF1389" s="60"/>
      <c r="DG1389" s="107"/>
      <c r="DH1389" s="107"/>
      <c r="DI1389" s="107"/>
      <c r="DJ1389" s="107"/>
      <c r="DK1389" s="107"/>
      <c r="DL1389" s="107"/>
      <c r="DM1389" s="110"/>
      <c r="DN1389" s="110"/>
      <c r="DO1389" s="110"/>
      <c r="DP1389" s="110"/>
      <c r="DQ1389" s="110"/>
      <c r="DR1389" s="110"/>
      <c r="DS1389" s="110"/>
      <c r="DT1389" s="110"/>
      <c r="DU1389" s="497"/>
      <c r="DV1389" s="497"/>
      <c r="DW1389" s="497"/>
      <c r="DX1389" s="497"/>
      <c r="DY1389" s="497"/>
      <c r="DZ1389" s="497"/>
      <c r="EA1389" s="288"/>
      <c r="EB1389" s="99"/>
      <c r="EC1389" s="99"/>
      <c r="ED1389" s="99"/>
      <c r="EE1389" s="99"/>
      <c r="EF1389" s="99"/>
      <c r="EG1389" s="99"/>
      <c r="EH1389" s="99"/>
      <c r="EI1389" s="99"/>
      <c r="EJ1389" s="99"/>
      <c r="EK1389" s="99"/>
      <c r="EL1389" s="99"/>
      <c r="EM1389" s="99"/>
      <c r="EN1389" s="99"/>
      <c r="EO1389" s="99"/>
      <c r="EP1389" s="99"/>
      <c r="EQ1389" s="99"/>
      <c r="ER1389" s="99"/>
      <c r="ES1389" s="99"/>
      <c r="ET1389" s="99"/>
      <c r="EU1389" s="99"/>
      <c r="EV1389" s="99"/>
      <c r="EW1389" s="99"/>
      <c r="EX1389" s="119"/>
      <c r="EY1389" s="121"/>
      <c r="EZ1389" s="287"/>
      <c r="FA1389" s="83"/>
      <c r="FB1389" s="126"/>
      <c r="FC1389" s="116"/>
      <c r="FD1389" s="116"/>
      <c r="FE1389" s="116"/>
      <c r="FF1389" s="116"/>
      <c r="FG1389" s="116"/>
      <c r="FH1389" s="116"/>
      <c r="FI1389" s="116"/>
      <c r="FJ1389" s="116"/>
      <c r="FK1389" s="116"/>
      <c r="FL1389" s="116"/>
      <c r="FM1389" s="116"/>
      <c r="FN1389" s="116"/>
    </row>
    <row r="1390" spans="1:170" s="3" customFormat="1" ht="15" customHeight="1" x14ac:dyDescent="0.2">
      <c r="A1390" s="357">
        <v>20150304</v>
      </c>
      <c r="B1390" s="357">
        <v>5</v>
      </c>
      <c r="C1390" s="358">
        <v>88</v>
      </c>
      <c r="D1390" s="358">
        <v>1</v>
      </c>
      <c r="E1390" s="358">
        <v>4</v>
      </c>
      <c r="F1390" s="358">
        <v>17</v>
      </c>
      <c r="G1390" s="361">
        <v>2</v>
      </c>
      <c r="H1390" s="435">
        <v>0</v>
      </c>
      <c r="I1390" s="359">
        <v>8311</v>
      </c>
      <c r="J1390" s="101" t="s">
        <v>1979</v>
      </c>
      <c r="K1390" s="360" t="str">
        <f>IF(B1390=2,"Z:\Data\MOOG\HeTao\raw\",IF(B1390=5,"Z:\Data\MOOG\Polo\raw\",IF(B1390=10,"Z:\Data\MOOG\Messi\raw\","")))</f>
        <v>Z:\Data\MOOG\Polo\raw\</v>
      </c>
      <c r="L1390" s="356" t="s">
        <v>3400</v>
      </c>
      <c r="M1390" s="569" t="str">
        <f>IF(NOT(ISERROR(FIND("Training_dt",W1390))),"'Plot Psychometric_HH_dt_yuchen'",IF(NOT(ISERROR(FIND("Training",W1390))),"'Plot Psychometric_HH'",IF(NOT(ISERROR(FIND("1DAT",W1390))),"'Plot Tuning Azimuth_HH'",IF(NOT(ISERROR(FIND("HD_dt",W1390))),"'Plot HeadingDiscimination_PSTH_HH_dt_yuchen'",IF(NOT(ISERROR(FIND("HD",W1390))),"'Plot HeadingDiscimination_PSTH_HH'",IF(NOT(ISERROR(FIND("MemSac",W1390))),"'Memory Saccade Analysis_HH'",IF(NOT(ISERROR(FIND("DelSac",W1390))),"'Memory Saccade Analysis_HH'",IF(NOT(ISERROR(FIND("u-stim",W1390))),"'Plot Microstim_HH'",""))))))))</f>
        <v>'Memory Saccade Analysis_HH'</v>
      </c>
      <c r="N1390" s="573">
        <v>1</v>
      </c>
      <c r="O1390" s="584">
        <v>-1</v>
      </c>
      <c r="P1390" s="590">
        <v>4</v>
      </c>
      <c r="Q1390" s="590">
        <f>IF(B1390=2,60,310)</f>
        <v>310</v>
      </c>
      <c r="R1390" s="590">
        <v>5</v>
      </c>
      <c r="S1390" s="590">
        <f>IF(B1390=2,60,-190)</f>
        <v>-190</v>
      </c>
      <c r="T1390" s="590">
        <v>1</v>
      </c>
      <c r="U1390" s="590">
        <f>IF(Z1390&lt;&gt;"",IF(NOT(ISERROR(FIND("SU",Z1390))),VALUE(RIGHT(Z1390,1))+4,IF(NOT(ISERROR(FIND("MU20",Z1390))),20,IF(NOT(ISERROR(FIND("MU21",Z1390))),21,IF(NOT(ISERROR(FIND("MU2",Z1390))),2,1)))),"")</f>
        <v>5</v>
      </c>
      <c r="V1390" s="583"/>
      <c r="W1390" s="355" t="s">
        <v>2172</v>
      </c>
      <c r="X1390" s="192"/>
      <c r="Y1390" s="219">
        <f>IF(NOT(ISERROR(FIND("MU=SU",X1390))),1,IF(Z1390&lt;&gt;"",IF(NOT(ISERROR(FIND("SU",Z1390))),1,0),""))</f>
        <v>1</v>
      </c>
      <c r="Z1390" s="217" t="s">
        <v>43</v>
      </c>
      <c r="AA1390" s="218">
        <v>1174</v>
      </c>
      <c r="AB1390" s="77">
        <v>13.9122</v>
      </c>
      <c r="AC1390" s="78" t="s">
        <v>3403</v>
      </c>
      <c r="AD1390" s="199" t="s">
        <v>3402</v>
      </c>
      <c r="AE1390" s="91"/>
      <c r="AF1390" s="79"/>
      <c r="AG1390" s="79"/>
      <c r="AH1390" s="80"/>
      <c r="AI1390" s="81"/>
      <c r="AJ1390" s="81"/>
      <c r="AK1390" s="81"/>
      <c r="AL1390" s="81"/>
      <c r="AM1390" s="114"/>
      <c r="AN1390" s="82"/>
      <c r="AO1390" s="83"/>
      <c r="AP1390" s="83"/>
      <c r="AQ1390" s="83"/>
      <c r="AR1390" s="84"/>
      <c r="AS1390" s="85"/>
      <c r="AT1390" s="85"/>
      <c r="AU1390" s="85"/>
      <c r="AV1390" s="85"/>
      <c r="AW1390" s="104"/>
      <c r="AX1390" s="86"/>
      <c r="AY1390" s="87"/>
      <c r="AZ1390" s="87"/>
      <c r="BA1390" s="87"/>
      <c r="BB1390" s="88"/>
      <c r="BC1390" s="89"/>
      <c r="BD1390" s="89"/>
      <c r="BE1390" s="89"/>
      <c r="BF1390" s="89"/>
      <c r="BG1390" s="115"/>
      <c r="BH1390" s="90"/>
      <c r="BI1390" s="251"/>
      <c r="BJ1390" s="252"/>
      <c r="BK1390" s="252"/>
      <c r="BL1390" s="230"/>
      <c r="BM1390" s="230"/>
      <c r="BN1390" s="230"/>
      <c r="BO1390" s="231"/>
      <c r="BP1390" s="231"/>
      <c r="BQ1390" s="231"/>
      <c r="BR1390" s="232"/>
      <c r="BS1390" s="232"/>
      <c r="BT1390" s="232"/>
      <c r="BU1390" s="230"/>
      <c r="BV1390" s="230"/>
      <c r="BW1390" s="231"/>
      <c r="BX1390" s="231"/>
      <c r="BY1390" s="232"/>
      <c r="BZ1390" s="235"/>
      <c r="CA1390" s="257"/>
      <c r="CB1390" s="233"/>
      <c r="CC1390" s="230"/>
      <c r="CD1390" s="230"/>
      <c r="CE1390" s="230"/>
      <c r="CF1390" s="230"/>
      <c r="CG1390" s="230"/>
      <c r="CH1390" s="230"/>
      <c r="CI1390" s="230"/>
      <c r="CJ1390" s="231"/>
      <c r="CK1390" s="231"/>
      <c r="CL1390" s="231"/>
      <c r="CM1390" s="231"/>
      <c r="CN1390" s="231"/>
      <c r="CO1390" s="231"/>
      <c r="CP1390" s="231"/>
      <c r="CQ1390" s="231"/>
      <c r="CR1390" s="232"/>
      <c r="CS1390" s="232"/>
      <c r="CT1390" s="232"/>
      <c r="CU1390" s="232"/>
      <c r="CV1390" s="232"/>
      <c r="CW1390" s="232"/>
      <c r="CX1390" s="232"/>
      <c r="CY1390" s="234"/>
      <c r="CZ1390" s="106"/>
      <c r="DA1390" s="106"/>
      <c r="DB1390" s="106"/>
      <c r="DC1390" s="106"/>
      <c r="DD1390" s="106"/>
      <c r="DE1390" s="106"/>
      <c r="DF1390" s="60"/>
      <c r="DG1390" s="107"/>
      <c r="DH1390" s="107"/>
      <c r="DI1390" s="107"/>
      <c r="DJ1390" s="107"/>
      <c r="DK1390" s="107"/>
      <c r="DL1390" s="107"/>
      <c r="DM1390" s="110"/>
      <c r="DN1390" s="110"/>
      <c r="DO1390" s="110"/>
      <c r="DP1390" s="110"/>
      <c r="DQ1390" s="110"/>
      <c r="DR1390" s="110"/>
      <c r="DS1390" s="110"/>
      <c r="DT1390" s="110"/>
      <c r="DU1390" s="497"/>
      <c r="DV1390" s="497"/>
      <c r="DW1390" s="497"/>
      <c r="DX1390" s="497"/>
      <c r="DY1390" s="497"/>
      <c r="DZ1390" s="497"/>
      <c r="EA1390" s="288">
        <v>0.64267200000000002</v>
      </c>
      <c r="EB1390" s="99">
        <v>9.7843600000000003E-2</v>
      </c>
      <c r="EC1390" s="99">
        <v>1.1925399999999999E-4</v>
      </c>
      <c r="ED1390" s="99">
        <v>0.86109999999999998</v>
      </c>
      <c r="EE1390" s="99">
        <v>0.74300699999999997</v>
      </c>
      <c r="EF1390" s="501">
        <v>5.2741799999999997E-5</v>
      </c>
      <c r="EG1390" s="99">
        <v>-149.006</v>
      </c>
      <c r="EH1390" s="99">
        <v>169.63800000000001</v>
      </c>
      <c r="EI1390" s="99">
        <v>165.84800000000001</v>
      </c>
      <c r="EJ1390" s="99">
        <v>130.26400000000001</v>
      </c>
      <c r="EK1390" s="99">
        <v>14.6388</v>
      </c>
      <c r="EL1390" s="99">
        <v>-2.38388</v>
      </c>
      <c r="EM1390" s="99">
        <v>0.35706500000000002</v>
      </c>
      <c r="EN1390" s="99">
        <v>0.50477799999999995</v>
      </c>
      <c r="EO1390" s="99">
        <v>0.60576300000000005</v>
      </c>
      <c r="EP1390" s="99">
        <v>0.34054200000000001</v>
      </c>
      <c r="EQ1390" s="99">
        <v>0.36389899999999997</v>
      </c>
      <c r="ER1390" s="99">
        <v>0.60231199999999996</v>
      </c>
      <c r="ES1390" s="99">
        <v>0</v>
      </c>
      <c r="ET1390" s="99">
        <v>2.3382700000000001</v>
      </c>
      <c r="EU1390" s="99">
        <v>1.57575</v>
      </c>
      <c r="EV1390" s="99">
        <v>-1.6832499999999999</v>
      </c>
      <c r="EW1390" s="99">
        <v>1.8812800000000001</v>
      </c>
      <c r="EX1390" s="119">
        <v>11.386699999999999</v>
      </c>
      <c r="EY1390" s="121"/>
      <c r="EZ1390" s="287"/>
      <c r="FA1390" s="83"/>
      <c r="FB1390" s="126"/>
      <c r="FC1390" s="116"/>
      <c r="FD1390" s="116"/>
      <c r="FE1390" s="116"/>
      <c r="FF1390" s="116"/>
      <c r="FG1390" s="116"/>
      <c r="FH1390" s="116"/>
      <c r="FI1390" s="116"/>
      <c r="FJ1390" s="116"/>
      <c r="FK1390" s="116"/>
      <c r="FL1390" s="116"/>
      <c r="FM1390" s="116"/>
      <c r="FN1390" s="116"/>
    </row>
    <row r="1391" spans="1:170" s="3" customFormat="1" ht="15" customHeight="1" x14ac:dyDescent="0.2">
      <c r="A1391" s="357">
        <v>20150304</v>
      </c>
      <c r="B1391" s="357">
        <v>5</v>
      </c>
      <c r="C1391" s="358">
        <v>88</v>
      </c>
      <c r="D1391" s="358">
        <v>1</v>
      </c>
      <c r="E1391" s="358">
        <v>4</v>
      </c>
      <c r="F1391" s="358">
        <v>17</v>
      </c>
      <c r="G1391" s="361">
        <v>2</v>
      </c>
      <c r="H1391" s="435">
        <v>0</v>
      </c>
      <c r="I1391" s="359">
        <v>8311</v>
      </c>
      <c r="J1391" s="101" t="s">
        <v>1979</v>
      </c>
      <c r="K1391" s="360" t="str">
        <f>IF(B1391=2,"Z:\Data\MOOG\HeTao\raw\",IF(B1391=5,"Z:\Data\MOOG\Polo\raw\",IF(B1391=10,"Z:\Data\MOOG\Messi\raw\","")))</f>
        <v>Z:\Data\MOOG\Polo\raw\</v>
      </c>
      <c r="L1391" s="356" t="s">
        <v>3401</v>
      </c>
      <c r="M1391" s="569" t="str">
        <f>IF(NOT(ISERROR(FIND("Training_dt",W1391))),"'Plot Psychometric_HH_dt_yuchen'",IF(NOT(ISERROR(FIND("Training",W1391))),"'Plot Psychometric_HH'",IF(NOT(ISERROR(FIND("1DAT",W1391))),"'Plot Tuning Azimuth_HH'",IF(NOT(ISERROR(FIND("HD_dt",W1391))),"'Plot HeadingDiscimination_PSTH_HH_dt_yuchen'",IF(NOT(ISERROR(FIND("HD",W1391))),"'Plot HeadingDiscimination_PSTH_HH'",IF(NOT(ISERROR(FIND("MemSac",W1391))),"'Memory Saccade Analysis_HH'",IF(NOT(ISERROR(FIND("DelSac",W1391))),"'Memory Saccade Analysis_HH'",IF(NOT(ISERROR(FIND("u-stim",W1391))),"'Plot Microstim_HH'",""))))))))</f>
        <v>'Plot Tuning Azimuth_HH'</v>
      </c>
      <c r="N1391" s="573">
        <v>1</v>
      </c>
      <c r="O1391" s="584">
        <v>-1</v>
      </c>
      <c r="P1391" s="590">
        <v>4</v>
      </c>
      <c r="Q1391" s="590">
        <f>IF(B1391=2,60,310)</f>
        <v>310</v>
      </c>
      <c r="R1391" s="590">
        <v>5</v>
      </c>
      <c r="S1391" s="590">
        <f>IF(B1391=2,60,-190)</f>
        <v>-190</v>
      </c>
      <c r="T1391" s="590">
        <v>1</v>
      </c>
      <c r="U1391" s="590">
        <f>IF(Z1391&lt;&gt;"",IF(NOT(ISERROR(FIND("SU",Z1391))),VALUE(RIGHT(Z1391,1))+4,IF(NOT(ISERROR(FIND("MU20",Z1391))),20,IF(NOT(ISERROR(FIND("MU21",Z1391))),21,IF(NOT(ISERROR(FIND("MU2",Z1391))),2,1)))),"")</f>
        <v>5</v>
      </c>
      <c r="V1391" s="583"/>
      <c r="W1391" s="355" t="s">
        <v>2222</v>
      </c>
      <c r="X1391" s="192" t="s">
        <v>3372</v>
      </c>
      <c r="Y1391" s="219">
        <f>IF(NOT(ISERROR(FIND("MU=SU",X1391))),1,IF(Z1391&lt;&gt;"",IF(NOT(ISERROR(FIND("SU",Z1391))),1,0),""))</f>
        <v>1</v>
      </c>
      <c r="Z1391" s="217" t="s">
        <v>43</v>
      </c>
      <c r="AA1391" s="218">
        <v>1726</v>
      </c>
      <c r="AB1391" s="77">
        <v>10.2461</v>
      </c>
      <c r="AC1391" s="78" t="s">
        <v>3404</v>
      </c>
      <c r="AD1391" s="199"/>
      <c r="AE1391" s="91">
        <v>145.79900000000001</v>
      </c>
      <c r="AF1391" s="79">
        <v>0.23825299999999999</v>
      </c>
      <c r="AG1391" s="79">
        <v>0.235871</v>
      </c>
      <c r="AH1391" s="80">
        <v>0.992564</v>
      </c>
      <c r="AI1391" s="81">
        <v>0.23570199999999999</v>
      </c>
      <c r="AJ1391" s="81">
        <v>0.70710700000000004</v>
      </c>
      <c r="AK1391" s="81" t="s">
        <v>1615</v>
      </c>
      <c r="AL1391" s="81" t="s">
        <v>1615</v>
      </c>
      <c r="AM1391" s="114" t="s">
        <v>4960</v>
      </c>
      <c r="AN1391" s="82" t="s">
        <v>4961</v>
      </c>
      <c r="AO1391" s="83">
        <v>-52.861199999999997</v>
      </c>
      <c r="AP1391" s="83">
        <v>0.45004100000000002</v>
      </c>
      <c r="AQ1391" s="83">
        <v>5.6082600000000003E-2</v>
      </c>
      <c r="AR1391" s="84">
        <v>0.115786</v>
      </c>
      <c r="AS1391" s="85">
        <v>-0.91914499999999999</v>
      </c>
      <c r="AT1391" s="85">
        <v>0.82572299999999998</v>
      </c>
      <c r="AU1391" s="85" t="s">
        <v>1615</v>
      </c>
      <c r="AV1391" s="85" t="s">
        <v>1615</v>
      </c>
      <c r="AW1391" s="104" t="s">
        <v>4962</v>
      </c>
      <c r="AX1391" s="86" t="s">
        <v>4963</v>
      </c>
      <c r="AY1391" s="87" t="s">
        <v>1615</v>
      </c>
      <c r="AZ1391" s="87" t="s">
        <v>1615</v>
      </c>
      <c r="BA1391" s="87" t="s">
        <v>1615</v>
      </c>
      <c r="BB1391" s="88" t="s">
        <v>1615</v>
      </c>
      <c r="BC1391" s="89" t="s">
        <v>1615</v>
      </c>
      <c r="BD1391" s="89" t="s">
        <v>1615</v>
      </c>
      <c r="BE1391" s="89" t="s">
        <v>1615</v>
      </c>
      <c r="BF1391" s="89" t="s">
        <v>1615</v>
      </c>
      <c r="BG1391" s="115" t="s">
        <v>1615</v>
      </c>
      <c r="BH1391" s="90" t="s">
        <v>1615</v>
      </c>
      <c r="BI1391" s="251"/>
      <c r="BJ1391" s="252"/>
      <c r="BK1391" s="252"/>
      <c r="BL1391" s="230"/>
      <c r="BM1391" s="230"/>
      <c r="BN1391" s="230"/>
      <c r="BO1391" s="231"/>
      <c r="BP1391" s="231"/>
      <c r="BQ1391" s="231"/>
      <c r="BR1391" s="232"/>
      <c r="BS1391" s="232"/>
      <c r="BT1391" s="232"/>
      <c r="BU1391" s="230"/>
      <c r="BV1391" s="230"/>
      <c r="BW1391" s="231"/>
      <c r="BX1391" s="231"/>
      <c r="BY1391" s="232"/>
      <c r="BZ1391" s="235"/>
      <c r="CA1391" s="257"/>
      <c r="CB1391" s="233"/>
      <c r="CC1391" s="230"/>
      <c r="CD1391" s="230"/>
      <c r="CE1391" s="230"/>
      <c r="CF1391" s="230"/>
      <c r="CG1391" s="230"/>
      <c r="CH1391" s="230"/>
      <c r="CI1391" s="230"/>
      <c r="CJ1391" s="231"/>
      <c r="CK1391" s="231"/>
      <c r="CL1391" s="231"/>
      <c r="CM1391" s="231"/>
      <c r="CN1391" s="231"/>
      <c r="CO1391" s="231"/>
      <c r="CP1391" s="231"/>
      <c r="CQ1391" s="231"/>
      <c r="CR1391" s="232"/>
      <c r="CS1391" s="232"/>
      <c r="CT1391" s="232"/>
      <c r="CU1391" s="232"/>
      <c r="CV1391" s="232"/>
      <c r="CW1391" s="232"/>
      <c r="CX1391" s="232"/>
      <c r="CY1391" s="234"/>
      <c r="CZ1391" s="106"/>
      <c r="DA1391" s="106"/>
      <c r="DB1391" s="106"/>
      <c r="DC1391" s="106"/>
      <c r="DD1391" s="106"/>
      <c r="DE1391" s="106"/>
      <c r="DF1391" s="60"/>
      <c r="DG1391" s="107"/>
      <c r="DH1391" s="107"/>
      <c r="DI1391" s="107"/>
      <c r="DJ1391" s="107"/>
      <c r="DK1391" s="107"/>
      <c r="DL1391" s="107"/>
      <c r="DM1391" s="110"/>
      <c r="DN1391" s="110"/>
      <c r="DO1391" s="110"/>
      <c r="DP1391" s="110"/>
      <c r="DQ1391" s="110"/>
      <c r="DR1391" s="110"/>
      <c r="DS1391" s="110"/>
      <c r="DT1391" s="110"/>
      <c r="DU1391" s="497"/>
      <c r="DV1391" s="497"/>
      <c r="DW1391" s="497"/>
      <c r="DX1391" s="497"/>
      <c r="DY1391" s="497"/>
      <c r="DZ1391" s="497"/>
      <c r="EA1391" s="288"/>
      <c r="EB1391" s="99"/>
      <c r="EC1391" s="99"/>
      <c r="ED1391" s="99"/>
      <c r="EE1391" s="99"/>
      <c r="EF1391" s="99"/>
      <c r="EG1391" s="99"/>
      <c r="EH1391" s="99"/>
      <c r="EI1391" s="99"/>
      <c r="EJ1391" s="99"/>
      <c r="EK1391" s="99"/>
      <c r="EL1391" s="99"/>
      <c r="EM1391" s="99"/>
      <c r="EN1391" s="99"/>
      <c r="EO1391" s="99"/>
      <c r="EP1391" s="99"/>
      <c r="EQ1391" s="99"/>
      <c r="ER1391" s="99"/>
      <c r="ES1391" s="99"/>
      <c r="ET1391" s="99"/>
      <c r="EU1391" s="99"/>
      <c r="EV1391" s="99"/>
      <c r="EW1391" s="99"/>
      <c r="EX1391" s="119"/>
      <c r="EY1391" s="121"/>
      <c r="EZ1391" s="287"/>
      <c r="FA1391" s="83"/>
      <c r="FB1391" s="126"/>
      <c r="FC1391" s="116"/>
      <c r="FD1391" s="116"/>
      <c r="FE1391" s="116"/>
      <c r="FF1391" s="116"/>
      <c r="FG1391" s="116"/>
      <c r="FH1391" s="116"/>
      <c r="FI1391" s="116"/>
      <c r="FJ1391" s="116"/>
      <c r="FK1391" s="116"/>
      <c r="FL1391" s="116"/>
      <c r="FM1391" s="116"/>
      <c r="FN1391" s="116"/>
    </row>
    <row r="1392" spans="1:170" s="3" customFormat="1" ht="15" customHeight="1" x14ac:dyDescent="0.2">
      <c r="A1392" s="357">
        <v>20150304</v>
      </c>
      <c r="B1392" s="357">
        <v>5</v>
      </c>
      <c r="C1392" s="358">
        <v>88</v>
      </c>
      <c r="D1392" s="358">
        <v>1</v>
      </c>
      <c r="E1392" s="358">
        <v>4</v>
      </c>
      <c r="F1392" s="358">
        <v>17</v>
      </c>
      <c r="G1392" s="361">
        <v>2</v>
      </c>
      <c r="H1392" s="435">
        <v>0</v>
      </c>
      <c r="I1392" s="359">
        <v>9147</v>
      </c>
      <c r="J1392" s="101" t="s">
        <v>1979</v>
      </c>
      <c r="K1392" s="360" t="str">
        <f>IF(B1392=2,"Z:\Data\MOOG\HeTao\raw\",IF(B1392=5,"Z:\Data\MOOG\Polo\raw\",IF(B1392=10,"Z:\Data\MOOG\Messi\raw\","")))</f>
        <v>Z:\Data\MOOG\Polo\raw\</v>
      </c>
      <c r="L1392" s="356" t="s">
        <v>3405</v>
      </c>
      <c r="M1392" s="569" t="str">
        <f>IF(NOT(ISERROR(FIND("Training_dt",W1392))),"'Plot Psychometric_HH_dt_yuchen'",IF(NOT(ISERROR(FIND("Training",W1392))),"'Plot Psychometric_HH'",IF(NOT(ISERROR(FIND("1DAT",W1392))),"'Plot Tuning Azimuth_HH'",IF(NOT(ISERROR(FIND("HD_dt",W1392))),"'Plot HeadingDiscimination_PSTH_HH_dt_yuchen'",IF(NOT(ISERROR(FIND("HD",W1392))),"'Plot HeadingDiscimination_PSTH_HH'",IF(NOT(ISERROR(FIND("MemSac",W1392))),"'Memory Saccade Analysis_HH'",IF(NOT(ISERROR(FIND("DelSac",W1392))),"'Memory Saccade Analysis_HH'",IF(NOT(ISERROR(FIND("u-stim",W1392))),"'Plot Microstim_HH'",""))))))))</f>
        <v>'Memory Saccade Analysis_HH'</v>
      </c>
      <c r="N1392" s="573">
        <v>1</v>
      </c>
      <c r="O1392" s="584">
        <v>-1</v>
      </c>
      <c r="P1392" s="590">
        <v>4</v>
      </c>
      <c r="Q1392" s="590">
        <f>IF(B1392=2,60,310)</f>
        <v>310</v>
      </c>
      <c r="R1392" s="590">
        <v>5</v>
      </c>
      <c r="S1392" s="590">
        <f>IF(B1392=2,60,-190)</f>
        <v>-190</v>
      </c>
      <c r="T1392" s="590">
        <v>1</v>
      </c>
      <c r="U1392" s="590">
        <f>IF(Z1392&lt;&gt;"",IF(NOT(ISERROR(FIND("SU",Z1392))),VALUE(RIGHT(Z1392,1))+4,IF(NOT(ISERROR(FIND("MU20",Z1392))),20,IF(NOT(ISERROR(FIND("MU21",Z1392))),21,IF(NOT(ISERROR(FIND("MU2",Z1392))),2,1)))),"")</f>
        <v>1</v>
      </c>
      <c r="V1392" s="583"/>
      <c r="W1392" s="355" t="s">
        <v>2172</v>
      </c>
      <c r="X1392" s="192"/>
      <c r="Y1392" s="219">
        <f>IF(NOT(ISERROR(FIND("MU=SU",X1392))),1,IF(Z1392&lt;&gt;"",IF(NOT(ISERROR(FIND("SU",Z1392))),1,0),""))</f>
        <v>0</v>
      </c>
      <c r="Z1392" s="217" t="s">
        <v>1981</v>
      </c>
      <c r="AA1392" s="218"/>
      <c r="AB1392" s="77"/>
      <c r="AC1392" s="78"/>
      <c r="AD1392" s="199"/>
      <c r="AE1392" s="91"/>
      <c r="AF1392" s="79"/>
      <c r="AG1392" s="79"/>
      <c r="AH1392" s="80"/>
      <c r="AI1392" s="81"/>
      <c r="AJ1392" s="81"/>
      <c r="AK1392" s="81"/>
      <c r="AL1392" s="81"/>
      <c r="AM1392" s="114"/>
      <c r="AN1392" s="82"/>
      <c r="AO1392" s="83"/>
      <c r="AP1392" s="83"/>
      <c r="AQ1392" s="83"/>
      <c r="AR1392" s="84"/>
      <c r="AS1392" s="85"/>
      <c r="AT1392" s="85"/>
      <c r="AU1392" s="85"/>
      <c r="AV1392" s="85"/>
      <c r="AW1392" s="104"/>
      <c r="AX1392" s="86"/>
      <c r="AY1392" s="87"/>
      <c r="AZ1392" s="87"/>
      <c r="BA1392" s="87"/>
      <c r="BB1392" s="88"/>
      <c r="BC1392" s="89"/>
      <c r="BD1392" s="89"/>
      <c r="BE1392" s="89"/>
      <c r="BF1392" s="89"/>
      <c r="BG1392" s="115"/>
      <c r="BH1392" s="90"/>
      <c r="BI1392" s="251"/>
      <c r="BJ1392" s="252"/>
      <c r="BK1392" s="252"/>
      <c r="BL1392" s="230"/>
      <c r="BM1392" s="230"/>
      <c r="BN1392" s="230"/>
      <c r="BO1392" s="231"/>
      <c r="BP1392" s="231"/>
      <c r="BQ1392" s="231"/>
      <c r="BR1392" s="232"/>
      <c r="BS1392" s="232"/>
      <c r="BT1392" s="232"/>
      <c r="BU1392" s="230"/>
      <c r="BV1392" s="230"/>
      <c r="BW1392" s="231"/>
      <c r="BX1392" s="231"/>
      <c r="BY1392" s="232"/>
      <c r="BZ1392" s="235"/>
      <c r="CA1392" s="257"/>
      <c r="CB1392" s="233"/>
      <c r="CC1392" s="230"/>
      <c r="CD1392" s="230"/>
      <c r="CE1392" s="230"/>
      <c r="CF1392" s="230"/>
      <c r="CG1392" s="230"/>
      <c r="CH1392" s="230"/>
      <c r="CI1392" s="230"/>
      <c r="CJ1392" s="231"/>
      <c r="CK1392" s="231"/>
      <c r="CL1392" s="231"/>
      <c r="CM1392" s="231"/>
      <c r="CN1392" s="231"/>
      <c r="CO1392" s="231"/>
      <c r="CP1392" s="231"/>
      <c r="CQ1392" s="231"/>
      <c r="CR1392" s="232"/>
      <c r="CS1392" s="232"/>
      <c r="CT1392" s="232"/>
      <c r="CU1392" s="232"/>
      <c r="CV1392" s="232"/>
      <c r="CW1392" s="232"/>
      <c r="CX1392" s="232"/>
      <c r="CY1392" s="234"/>
      <c r="CZ1392" s="106"/>
      <c r="DA1392" s="106"/>
      <c r="DB1392" s="106"/>
      <c r="DC1392" s="106">
        <v>0.8</v>
      </c>
      <c r="DD1392" s="106"/>
      <c r="DE1392" s="106"/>
      <c r="DF1392" s="60"/>
      <c r="DG1392" s="107"/>
      <c r="DH1392" s="107"/>
      <c r="DI1392" s="107"/>
      <c r="DJ1392" s="107"/>
      <c r="DK1392" s="107"/>
      <c r="DL1392" s="107"/>
      <c r="DM1392" s="110"/>
      <c r="DN1392" s="110"/>
      <c r="DO1392" s="110"/>
      <c r="DP1392" s="110"/>
      <c r="DQ1392" s="110"/>
      <c r="DR1392" s="110"/>
      <c r="DS1392" s="110"/>
      <c r="DT1392" s="110"/>
      <c r="DU1392" s="497"/>
      <c r="DV1392" s="497"/>
      <c r="DW1392" s="497"/>
      <c r="DX1392" s="497"/>
      <c r="DY1392" s="497"/>
      <c r="DZ1392" s="497"/>
      <c r="EA1392" s="288">
        <v>0.79001900000000003</v>
      </c>
      <c r="EB1392" s="501">
        <v>1.0035100000000001E-8</v>
      </c>
      <c r="EC1392" s="501">
        <v>4.8839300000000003E-6</v>
      </c>
      <c r="ED1392" s="99">
        <v>1.72288E-3</v>
      </c>
      <c r="EE1392" s="501">
        <v>2.88424E-5</v>
      </c>
      <c r="EF1392" s="501">
        <v>4.4327099999999998E-5</v>
      </c>
      <c r="EG1392" s="99">
        <v>-178.15100000000001</v>
      </c>
      <c r="EH1392" s="99">
        <v>-176.154</v>
      </c>
      <c r="EI1392" s="99">
        <v>78.251599999999996</v>
      </c>
      <c r="EJ1392" s="99">
        <v>88.026799999999994</v>
      </c>
      <c r="EK1392" s="99">
        <v>96.531499999999994</v>
      </c>
      <c r="EL1392" s="99">
        <v>-56.330199999999998</v>
      </c>
      <c r="EM1392" s="99">
        <v>0.366234</v>
      </c>
      <c r="EN1392" s="99">
        <v>0.72589599999999999</v>
      </c>
      <c r="EO1392" s="99">
        <v>0.65767900000000001</v>
      </c>
      <c r="EP1392" s="99">
        <v>0.56367800000000001</v>
      </c>
      <c r="EQ1392" s="99">
        <v>0.643401</v>
      </c>
      <c r="ER1392" s="99">
        <v>0.62433300000000003</v>
      </c>
      <c r="ES1392" s="99">
        <v>0</v>
      </c>
      <c r="ET1392" s="99">
        <v>4.4153200000000004</v>
      </c>
      <c r="EU1392" s="99">
        <v>-5.8954800000000001</v>
      </c>
      <c r="EV1392" s="99">
        <v>-5.6086</v>
      </c>
      <c r="EW1392" s="99">
        <v>-6.33378</v>
      </c>
      <c r="EX1392" s="119">
        <v>2.73108</v>
      </c>
      <c r="EY1392" s="121"/>
      <c r="EZ1392" s="287"/>
      <c r="FA1392" s="83"/>
      <c r="FB1392" s="126"/>
      <c r="FC1392" s="116"/>
      <c r="FD1392" s="116"/>
      <c r="FE1392" s="116"/>
      <c r="FF1392" s="116"/>
      <c r="FG1392" s="116"/>
      <c r="FH1392" s="116"/>
      <c r="FI1392" s="116"/>
      <c r="FJ1392" s="116"/>
      <c r="FK1392" s="116"/>
      <c r="FL1392" s="116"/>
      <c r="FM1392" s="116"/>
      <c r="FN1392" s="116"/>
    </row>
    <row r="1393" spans="1:170" s="3" customFormat="1" ht="15" customHeight="1" x14ac:dyDescent="0.2">
      <c r="A1393" s="357">
        <v>20150304</v>
      </c>
      <c r="B1393" s="357">
        <v>5</v>
      </c>
      <c r="C1393" s="358">
        <v>88</v>
      </c>
      <c r="D1393" s="358">
        <v>1</v>
      </c>
      <c r="E1393" s="358">
        <v>4</v>
      </c>
      <c r="F1393" s="358">
        <v>17</v>
      </c>
      <c r="G1393" s="361">
        <v>2</v>
      </c>
      <c r="H1393" s="435">
        <v>0</v>
      </c>
      <c r="I1393" s="359">
        <v>9147</v>
      </c>
      <c r="J1393" s="101" t="s">
        <v>1979</v>
      </c>
      <c r="K1393" s="360" t="str">
        <f>IF(B1393=2,"Z:\Data\MOOG\HeTao\raw\",IF(B1393=5,"Z:\Data\MOOG\Polo\raw\",IF(B1393=10,"Z:\Data\MOOG\Messi\raw\","")))</f>
        <v>Z:\Data\MOOG\Polo\raw\</v>
      </c>
      <c r="L1393" s="356" t="s">
        <v>3406</v>
      </c>
      <c r="M1393" s="569" t="str">
        <f>IF(NOT(ISERROR(FIND("Training_dt",W1393))),"'Plot Psychometric_HH_dt_yuchen'",IF(NOT(ISERROR(FIND("Training",W1393))),"'Plot Psychometric_HH'",IF(NOT(ISERROR(FIND("1DAT",W1393))),"'Plot Tuning Azimuth_HH'",IF(NOT(ISERROR(FIND("HD_dt",W1393))),"'Plot HeadingDiscimination_PSTH_HH_dt_yuchen'",IF(NOT(ISERROR(FIND("HD",W1393))),"'Plot HeadingDiscimination_PSTH_HH'",IF(NOT(ISERROR(FIND("MemSac",W1393))),"'Memory Saccade Analysis_HH'",IF(NOT(ISERROR(FIND("DelSac",W1393))),"'Memory Saccade Analysis_HH'",IF(NOT(ISERROR(FIND("u-stim",W1393))),"'Plot Microstim_HH'",""))))))))</f>
        <v>'Memory Saccade Analysis_HH'</v>
      </c>
      <c r="N1393" s="573">
        <v>1</v>
      </c>
      <c r="O1393" s="584">
        <v>-1</v>
      </c>
      <c r="P1393" s="590">
        <v>4</v>
      </c>
      <c r="Q1393" s="590">
        <f>IF(B1393=2,60,310)</f>
        <v>310</v>
      </c>
      <c r="R1393" s="590">
        <v>5</v>
      </c>
      <c r="S1393" s="590">
        <f>IF(B1393=2,60,-190)</f>
        <v>-190</v>
      </c>
      <c r="T1393" s="590">
        <v>1</v>
      </c>
      <c r="U1393" s="590">
        <f>IF(Z1393&lt;&gt;"",IF(NOT(ISERROR(FIND("SU",Z1393))),VALUE(RIGHT(Z1393,1))+4,IF(NOT(ISERROR(FIND("MU20",Z1393))),20,IF(NOT(ISERROR(FIND("MU21",Z1393))),21,IF(NOT(ISERROR(FIND("MU2",Z1393))),2,1)))),"")</f>
        <v>5</v>
      </c>
      <c r="V1393" s="583"/>
      <c r="W1393" s="355" t="s">
        <v>2172</v>
      </c>
      <c r="X1393" s="192"/>
      <c r="Y1393" s="219">
        <f>IF(NOT(ISERROR(FIND("MU=SU",X1393))),1,IF(Z1393&lt;&gt;"",IF(NOT(ISERROR(FIND("SU",Z1393))),1,0),""))</f>
        <v>1</v>
      </c>
      <c r="Z1393" s="217" t="s">
        <v>43</v>
      </c>
      <c r="AA1393" s="218">
        <v>3663</v>
      </c>
      <c r="AB1393" s="77">
        <v>7.6665200000000002</v>
      </c>
      <c r="AC1393" s="78" t="s">
        <v>3407</v>
      </c>
      <c r="AD1393" s="199"/>
      <c r="AE1393" s="91"/>
      <c r="AF1393" s="79"/>
      <c r="AG1393" s="79"/>
      <c r="AH1393" s="80"/>
      <c r="AI1393" s="81"/>
      <c r="AJ1393" s="81"/>
      <c r="AK1393" s="81"/>
      <c r="AL1393" s="81"/>
      <c r="AM1393" s="114"/>
      <c r="AN1393" s="82"/>
      <c r="AO1393" s="83"/>
      <c r="AP1393" s="83"/>
      <c r="AQ1393" s="83"/>
      <c r="AR1393" s="84"/>
      <c r="AS1393" s="85"/>
      <c r="AT1393" s="85"/>
      <c r="AU1393" s="85"/>
      <c r="AV1393" s="85"/>
      <c r="AW1393" s="104"/>
      <c r="AX1393" s="86"/>
      <c r="AY1393" s="87"/>
      <c r="AZ1393" s="87"/>
      <c r="BA1393" s="87"/>
      <c r="BB1393" s="88"/>
      <c r="BC1393" s="89"/>
      <c r="BD1393" s="89"/>
      <c r="BE1393" s="89"/>
      <c r="BF1393" s="89"/>
      <c r="BG1393" s="115"/>
      <c r="BH1393" s="90"/>
      <c r="BI1393" s="251"/>
      <c r="BJ1393" s="252"/>
      <c r="BK1393" s="252"/>
      <c r="BL1393" s="230"/>
      <c r="BM1393" s="230"/>
      <c r="BN1393" s="230"/>
      <c r="BO1393" s="231"/>
      <c r="BP1393" s="231"/>
      <c r="BQ1393" s="231"/>
      <c r="BR1393" s="232"/>
      <c r="BS1393" s="232"/>
      <c r="BT1393" s="232"/>
      <c r="BU1393" s="230"/>
      <c r="BV1393" s="230"/>
      <c r="BW1393" s="231"/>
      <c r="BX1393" s="231"/>
      <c r="BY1393" s="232"/>
      <c r="BZ1393" s="235"/>
      <c r="CA1393" s="257"/>
      <c r="CB1393" s="233"/>
      <c r="CC1393" s="230"/>
      <c r="CD1393" s="230"/>
      <c r="CE1393" s="230"/>
      <c r="CF1393" s="230"/>
      <c r="CG1393" s="230"/>
      <c r="CH1393" s="230"/>
      <c r="CI1393" s="230"/>
      <c r="CJ1393" s="231"/>
      <c r="CK1393" s="231"/>
      <c r="CL1393" s="231"/>
      <c r="CM1393" s="231"/>
      <c r="CN1393" s="231"/>
      <c r="CO1393" s="231"/>
      <c r="CP1393" s="231"/>
      <c r="CQ1393" s="231"/>
      <c r="CR1393" s="232"/>
      <c r="CS1393" s="232"/>
      <c r="CT1393" s="232"/>
      <c r="CU1393" s="232"/>
      <c r="CV1393" s="232"/>
      <c r="CW1393" s="232"/>
      <c r="CX1393" s="232"/>
      <c r="CY1393" s="234"/>
      <c r="CZ1393" s="106"/>
      <c r="DA1393" s="106"/>
      <c r="DB1393" s="106"/>
      <c r="DC1393" s="106"/>
      <c r="DD1393" s="106"/>
      <c r="DE1393" s="106"/>
      <c r="DF1393" s="60"/>
      <c r="DG1393" s="107"/>
      <c r="DH1393" s="107"/>
      <c r="DI1393" s="107"/>
      <c r="DJ1393" s="107"/>
      <c r="DK1393" s="107"/>
      <c r="DL1393" s="107"/>
      <c r="DM1393" s="110"/>
      <c r="DN1393" s="110"/>
      <c r="DO1393" s="110"/>
      <c r="DP1393" s="110"/>
      <c r="DQ1393" s="110"/>
      <c r="DR1393" s="110"/>
      <c r="DS1393" s="110"/>
      <c r="DT1393" s="110"/>
      <c r="DU1393" s="497"/>
      <c r="DV1393" s="497"/>
      <c r="DW1393" s="497"/>
      <c r="DX1393" s="497"/>
      <c r="DY1393" s="497"/>
      <c r="DZ1393" s="497"/>
      <c r="EA1393" s="288">
        <v>0.31770599999999999</v>
      </c>
      <c r="EB1393" s="99">
        <v>1.0019200000000001E-4</v>
      </c>
      <c r="EC1393" s="501">
        <v>3.7285500000000001E-5</v>
      </c>
      <c r="ED1393" s="99">
        <v>0.25983899999999999</v>
      </c>
      <c r="EE1393" s="99">
        <v>2.4576600000000001E-2</v>
      </c>
      <c r="EF1393" s="99">
        <v>1.17079E-2</v>
      </c>
      <c r="EG1393" s="99">
        <v>-61.846899999999998</v>
      </c>
      <c r="EH1393" s="99">
        <v>133.965</v>
      </c>
      <c r="EI1393" s="99">
        <v>102.55200000000001</v>
      </c>
      <c r="EJ1393" s="99">
        <v>62.466099999999997</v>
      </c>
      <c r="EK1393" s="99">
        <v>127.23</v>
      </c>
      <c r="EL1393" s="99">
        <v>147.55099999999999</v>
      </c>
      <c r="EM1393" s="99">
        <v>0.45622699999999999</v>
      </c>
      <c r="EN1393" s="99">
        <v>0.65764999999999996</v>
      </c>
      <c r="EO1393" s="99">
        <v>0.68461899999999998</v>
      </c>
      <c r="EP1393" s="99">
        <v>0.41260999999999998</v>
      </c>
      <c r="EQ1393" s="99">
        <v>0.49582700000000002</v>
      </c>
      <c r="ER1393" s="99">
        <v>0.55171499999999996</v>
      </c>
      <c r="ES1393" s="99">
        <v>0</v>
      </c>
      <c r="ET1393" s="99">
        <v>-4.4071999999999996</v>
      </c>
      <c r="EU1393" s="99">
        <v>-4.9448299999999996</v>
      </c>
      <c r="EV1393" s="99">
        <v>-4.5803599999999998</v>
      </c>
      <c r="EW1393" s="99">
        <v>-4.9555499999999997</v>
      </c>
      <c r="EX1393" s="119">
        <v>-2.7982399999999998</v>
      </c>
      <c r="EY1393" s="121"/>
      <c r="EZ1393" s="287"/>
      <c r="FA1393" s="83"/>
      <c r="FB1393" s="126"/>
      <c r="FC1393" s="116"/>
      <c r="FD1393" s="116"/>
      <c r="FE1393" s="116"/>
      <c r="FF1393" s="116"/>
      <c r="FG1393" s="116"/>
      <c r="FH1393" s="116"/>
      <c r="FI1393" s="116"/>
      <c r="FJ1393" s="116"/>
      <c r="FK1393" s="116"/>
      <c r="FL1393" s="116"/>
      <c r="FM1393" s="116"/>
      <c r="FN1393" s="116"/>
    </row>
    <row r="1394" spans="1:170" s="3" customFormat="1" ht="15" customHeight="1" x14ac:dyDescent="0.2">
      <c r="A1394" s="357">
        <v>20150304</v>
      </c>
      <c r="B1394" s="357">
        <v>5</v>
      </c>
      <c r="C1394" s="358">
        <v>88</v>
      </c>
      <c r="D1394" s="358">
        <v>1</v>
      </c>
      <c r="E1394" s="358">
        <v>4</v>
      </c>
      <c r="F1394" s="358">
        <v>17</v>
      </c>
      <c r="G1394" s="361">
        <v>2</v>
      </c>
      <c r="H1394" s="435">
        <v>0</v>
      </c>
      <c r="I1394" s="359">
        <v>9147</v>
      </c>
      <c r="J1394" s="101" t="s">
        <v>1979</v>
      </c>
      <c r="K1394" s="360" t="str">
        <f>IF(B1394=2,"Z:\Data\MOOG\HeTao\raw\",IF(B1394=5,"Z:\Data\MOOG\Polo\raw\",IF(B1394=10,"Z:\Data\MOOG\Messi\raw\","")))</f>
        <v>Z:\Data\MOOG\Polo\raw\</v>
      </c>
      <c r="L1394" s="356" t="s">
        <v>3406</v>
      </c>
      <c r="M1394" s="569" t="str">
        <f>IF(NOT(ISERROR(FIND("Training_dt",W1394))),"'Plot Psychometric_HH_dt_yuchen'",IF(NOT(ISERROR(FIND("Training",W1394))),"'Plot Psychometric_HH'",IF(NOT(ISERROR(FIND("1DAT",W1394))),"'Plot Tuning Azimuth_HH'",IF(NOT(ISERROR(FIND("HD_dt",W1394))),"'Plot HeadingDiscimination_PSTH_HH_dt_yuchen'",IF(NOT(ISERROR(FIND("HD",W1394))),"'Plot HeadingDiscimination_PSTH_HH'",IF(NOT(ISERROR(FIND("MemSac",W1394))),"'Memory Saccade Analysis_HH'",IF(NOT(ISERROR(FIND("DelSac",W1394))),"'Memory Saccade Analysis_HH'",IF(NOT(ISERROR(FIND("u-stim",W1394))),"'Plot Microstim_HH'",""))))))))</f>
        <v>'Memory Saccade Analysis_HH'</v>
      </c>
      <c r="N1394" s="573">
        <v>1</v>
      </c>
      <c r="O1394" s="584">
        <v>-1</v>
      </c>
      <c r="P1394" s="590">
        <v>4</v>
      </c>
      <c r="Q1394" s="590">
        <f>IF(B1394=2,60,310)</f>
        <v>310</v>
      </c>
      <c r="R1394" s="590">
        <v>5</v>
      </c>
      <c r="S1394" s="590">
        <f>IF(B1394=2,60,-190)</f>
        <v>-190</v>
      </c>
      <c r="T1394" s="590">
        <v>1</v>
      </c>
      <c r="U1394" s="590">
        <f>IF(Z1394&lt;&gt;"",IF(NOT(ISERROR(FIND("SU",Z1394))),VALUE(RIGHT(Z1394,1))+4,IF(NOT(ISERROR(FIND("MU20",Z1394))),20,IF(NOT(ISERROR(FIND("MU21",Z1394))),21,IF(NOT(ISERROR(FIND("MU2",Z1394))),2,1)))),"")</f>
        <v>6</v>
      </c>
      <c r="V1394" s="583"/>
      <c r="W1394" s="355" t="s">
        <v>2172</v>
      </c>
      <c r="X1394" s="192"/>
      <c r="Y1394" s="219">
        <f>IF(NOT(ISERROR(FIND("MU=SU",X1394))),1,IF(Z1394&lt;&gt;"",IF(NOT(ISERROR(FIND("SU",Z1394))),1,0),""))</f>
        <v>1</v>
      </c>
      <c r="Z1394" s="217" t="s">
        <v>46</v>
      </c>
      <c r="AA1394" s="218">
        <v>2186</v>
      </c>
      <c r="AB1394" s="77">
        <v>7.4208400000000001</v>
      </c>
      <c r="AC1394" s="78" t="s">
        <v>3408</v>
      </c>
      <c r="AD1394" s="199"/>
      <c r="AE1394" s="91"/>
      <c r="AF1394" s="79"/>
      <c r="AG1394" s="79"/>
      <c r="AH1394" s="80"/>
      <c r="AI1394" s="81"/>
      <c r="AJ1394" s="81"/>
      <c r="AK1394" s="81"/>
      <c r="AL1394" s="81"/>
      <c r="AM1394" s="114"/>
      <c r="AN1394" s="82"/>
      <c r="AO1394" s="83"/>
      <c r="AP1394" s="83"/>
      <c r="AQ1394" s="83"/>
      <c r="AR1394" s="84"/>
      <c r="AS1394" s="85"/>
      <c r="AT1394" s="85"/>
      <c r="AU1394" s="85"/>
      <c r="AV1394" s="85"/>
      <c r="AW1394" s="104"/>
      <c r="AX1394" s="86"/>
      <c r="AY1394" s="87"/>
      <c r="AZ1394" s="87"/>
      <c r="BA1394" s="87"/>
      <c r="BB1394" s="88"/>
      <c r="BC1394" s="89"/>
      <c r="BD1394" s="89"/>
      <c r="BE1394" s="89"/>
      <c r="BF1394" s="89"/>
      <c r="BG1394" s="115"/>
      <c r="BH1394" s="90"/>
      <c r="BI1394" s="251"/>
      <c r="BJ1394" s="252"/>
      <c r="BK1394" s="252"/>
      <c r="BL1394" s="230"/>
      <c r="BM1394" s="230"/>
      <c r="BN1394" s="230"/>
      <c r="BO1394" s="231"/>
      <c r="BP1394" s="231"/>
      <c r="BQ1394" s="231"/>
      <c r="BR1394" s="232"/>
      <c r="BS1394" s="232"/>
      <c r="BT1394" s="232"/>
      <c r="BU1394" s="230"/>
      <c r="BV1394" s="230"/>
      <c r="BW1394" s="231"/>
      <c r="BX1394" s="231"/>
      <c r="BY1394" s="232"/>
      <c r="BZ1394" s="235"/>
      <c r="CA1394" s="257"/>
      <c r="CB1394" s="233"/>
      <c r="CC1394" s="230"/>
      <c r="CD1394" s="230"/>
      <c r="CE1394" s="230"/>
      <c r="CF1394" s="230"/>
      <c r="CG1394" s="230"/>
      <c r="CH1394" s="230"/>
      <c r="CI1394" s="230"/>
      <c r="CJ1394" s="231"/>
      <c r="CK1394" s="231"/>
      <c r="CL1394" s="231"/>
      <c r="CM1394" s="231"/>
      <c r="CN1394" s="231"/>
      <c r="CO1394" s="231"/>
      <c r="CP1394" s="231"/>
      <c r="CQ1394" s="231"/>
      <c r="CR1394" s="232"/>
      <c r="CS1394" s="232"/>
      <c r="CT1394" s="232"/>
      <c r="CU1394" s="232"/>
      <c r="CV1394" s="232"/>
      <c r="CW1394" s="232"/>
      <c r="CX1394" s="232"/>
      <c r="CY1394" s="234"/>
      <c r="CZ1394" s="106"/>
      <c r="DA1394" s="106"/>
      <c r="DB1394" s="106"/>
      <c r="DC1394" s="106"/>
      <c r="DD1394" s="106"/>
      <c r="DE1394" s="106"/>
      <c r="DF1394" s="60"/>
      <c r="DG1394" s="107"/>
      <c r="DH1394" s="107"/>
      <c r="DI1394" s="107"/>
      <c r="DJ1394" s="107"/>
      <c r="DK1394" s="107"/>
      <c r="DL1394" s="107"/>
      <c r="DM1394" s="110"/>
      <c r="DN1394" s="110"/>
      <c r="DO1394" s="110"/>
      <c r="DP1394" s="110"/>
      <c r="DQ1394" s="110"/>
      <c r="DR1394" s="110"/>
      <c r="DS1394" s="110"/>
      <c r="DT1394" s="110"/>
      <c r="DU1394" s="497"/>
      <c r="DV1394" s="497"/>
      <c r="DW1394" s="497"/>
      <c r="DX1394" s="497"/>
      <c r="DY1394" s="497"/>
      <c r="DZ1394" s="497"/>
      <c r="EA1394" s="288">
        <v>0.419904</v>
      </c>
      <c r="EB1394" s="501">
        <v>2.26296E-8</v>
      </c>
      <c r="EC1394" s="501">
        <v>1.5452699999999999E-7</v>
      </c>
      <c r="ED1394" s="99">
        <v>6.4907799999999998E-3</v>
      </c>
      <c r="EE1394" s="99">
        <v>1.8765899999999999E-4</v>
      </c>
      <c r="EF1394" s="99">
        <v>0.30632700000000002</v>
      </c>
      <c r="EG1394" s="99">
        <v>-103.876</v>
      </c>
      <c r="EH1394" s="99">
        <v>166.696</v>
      </c>
      <c r="EI1394" s="99">
        <v>55.988100000000003</v>
      </c>
      <c r="EJ1394" s="99">
        <v>86.951700000000002</v>
      </c>
      <c r="EK1394" s="99">
        <v>24.085699999999999</v>
      </c>
      <c r="EL1394" s="99">
        <v>-19.324999999999999</v>
      </c>
      <c r="EM1394" s="99">
        <v>0.40287800000000001</v>
      </c>
      <c r="EN1394" s="99">
        <v>0.72000399999999998</v>
      </c>
      <c r="EO1394" s="99">
        <v>0.70343199999999995</v>
      </c>
      <c r="EP1394" s="99">
        <v>0.56585700000000005</v>
      </c>
      <c r="EQ1394" s="99">
        <v>0.60284300000000002</v>
      </c>
      <c r="ER1394" s="99">
        <v>0.42496</v>
      </c>
      <c r="ES1394" s="99">
        <v>0</v>
      </c>
      <c r="ET1394" s="99">
        <v>8.2686899999999994</v>
      </c>
      <c r="EU1394" s="99">
        <v>2.3003100000000001</v>
      </c>
      <c r="EV1394" s="99">
        <v>2.4196800000000001</v>
      </c>
      <c r="EW1394" s="99">
        <v>5.4834500000000004</v>
      </c>
      <c r="EX1394" s="119">
        <v>3.7426699999999999</v>
      </c>
      <c r="EY1394" s="121"/>
      <c r="EZ1394" s="287"/>
      <c r="FA1394" s="83"/>
      <c r="FB1394" s="126"/>
      <c r="FC1394" s="116"/>
      <c r="FD1394" s="116"/>
      <c r="FE1394" s="116"/>
      <c r="FF1394" s="116"/>
      <c r="FG1394" s="116"/>
      <c r="FH1394" s="116"/>
      <c r="FI1394" s="116"/>
      <c r="FJ1394" s="116"/>
      <c r="FK1394" s="116"/>
      <c r="FL1394" s="116"/>
      <c r="FM1394" s="116"/>
      <c r="FN1394" s="116"/>
    </row>
    <row r="1395" spans="1:170" s="3" customFormat="1" ht="15" customHeight="1" x14ac:dyDescent="0.2">
      <c r="A1395" s="357">
        <v>20150304</v>
      </c>
      <c r="B1395" s="357">
        <v>5</v>
      </c>
      <c r="C1395" s="358">
        <v>88</v>
      </c>
      <c r="D1395" s="358">
        <v>1</v>
      </c>
      <c r="E1395" s="358">
        <v>4</v>
      </c>
      <c r="F1395" s="358">
        <v>17</v>
      </c>
      <c r="G1395" s="361">
        <v>2</v>
      </c>
      <c r="H1395" s="435">
        <v>0</v>
      </c>
      <c r="I1395" s="359">
        <v>9254</v>
      </c>
      <c r="J1395" s="101" t="s">
        <v>1979</v>
      </c>
      <c r="K1395" s="360" t="str">
        <f>IF(B1395=2,"Z:\Data\MOOG\HeTao\raw\",IF(B1395=5,"Z:\Data\MOOG\Polo\raw\",IF(B1395=10,"Z:\Data\MOOG\Messi\raw\","")))</f>
        <v>Z:\Data\MOOG\Polo\raw\</v>
      </c>
      <c r="L1395" s="356" t="s">
        <v>3409</v>
      </c>
      <c r="M1395" s="569" t="str">
        <f>IF(NOT(ISERROR(FIND("Training_dt",W1395))),"'Plot Psychometric_HH_dt_yuchen'",IF(NOT(ISERROR(FIND("Training",W1395))),"'Plot Psychometric_HH'",IF(NOT(ISERROR(FIND("1DAT",W1395))),"'Plot Tuning Azimuth_HH'",IF(NOT(ISERROR(FIND("HD_dt",W1395))),"'Plot HeadingDiscimination_PSTH_HH_dt_yuchen'",IF(NOT(ISERROR(FIND("HD",W1395))),"'Plot HeadingDiscimination_PSTH_HH'",IF(NOT(ISERROR(FIND("MemSac",W1395))),"'Memory Saccade Analysis_HH'",IF(NOT(ISERROR(FIND("DelSac",W1395))),"'Memory Saccade Analysis_HH'",IF(NOT(ISERROR(FIND("u-stim",W1395))),"'Plot Microstim_HH'",""))))))))</f>
        <v>'Memory Saccade Analysis_HH'</v>
      </c>
      <c r="N1395" s="573">
        <v>1</v>
      </c>
      <c r="O1395" s="584">
        <v>-1</v>
      </c>
      <c r="P1395" s="590">
        <v>4</v>
      </c>
      <c r="Q1395" s="590">
        <f>IF(B1395=2,60,310)</f>
        <v>310</v>
      </c>
      <c r="R1395" s="590">
        <v>5</v>
      </c>
      <c r="S1395" s="590">
        <f>IF(B1395=2,60,-190)</f>
        <v>-190</v>
      </c>
      <c r="T1395" s="590">
        <v>1</v>
      </c>
      <c r="U1395" s="590">
        <f>IF(Z1395&lt;&gt;"",IF(NOT(ISERROR(FIND("SU",Z1395))),VALUE(RIGHT(Z1395,1))+4,IF(NOT(ISERROR(FIND("MU20",Z1395))),20,IF(NOT(ISERROR(FIND("MU21",Z1395))),21,IF(NOT(ISERROR(FIND("MU2",Z1395))),2,1)))),"")</f>
        <v>1</v>
      </c>
      <c r="V1395" s="583"/>
      <c r="W1395" s="355" t="s">
        <v>2172</v>
      </c>
      <c r="X1395" s="192"/>
      <c r="Y1395" s="219">
        <f>IF(NOT(ISERROR(FIND("MU=SU",X1395))),1,IF(Z1395&lt;&gt;"",IF(NOT(ISERROR(FIND("SU",Z1395))),1,0),""))</f>
        <v>0</v>
      </c>
      <c r="Z1395" s="217" t="s">
        <v>1981</v>
      </c>
      <c r="AA1395" s="218"/>
      <c r="AB1395" s="77"/>
      <c r="AC1395" s="78"/>
      <c r="AD1395" s="199"/>
      <c r="AE1395" s="91"/>
      <c r="AF1395" s="79"/>
      <c r="AG1395" s="79"/>
      <c r="AH1395" s="80"/>
      <c r="AI1395" s="81"/>
      <c r="AJ1395" s="81"/>
      <c r="AK1395" s="81"/>
      <c r="AL1395" s="81"/>
      <c r="AM1395" s="114"/>
      <c r="AN1395" s="82"/>
      <c r="AO1395" s="83"/>
      <c r="AP1395" s="83"/>
      <c r="AQ1395" s="83"/>
      <c r="AR1395" s="84"/>
      <c r="AS1395" s="85"/>
      <c r="AT1395" s="85"/>
      <c r="AU1395" s="85"/>
      <c r="AV1395" s="85"/>
      <c r="AW1395" s="104"/>
      <c r="AX1395" s="86"/>
      <c r="AY1395" s="87"/>
      <c r="AZ1395" s="87"/>
      <c r="BA1395" s="87"/>
      <c r="BB1395" s="88"/>
      <c r="BC1395" s="89"/>
      <c r="BD1395" s="89"/>
      <c r="BE1395" s="89"/>
      <c r="BF1395" s="89"/>
      <c r="BG1395" s="115"/>
      <c r="BH1395" s="90"/>
      <c r="BI1395" s="251"/>
      <c r="BJ1395" s="252"/>
      <c r="BK1395" s="252"/>
      <c r="BL1395" s="230"/>
      <c r="BM1395" s="230"/>
      <c r="BN1395" s="230"/>
      <c r="BO1395" s="231"/>
      <c r="BP1395" s="231"/>
      <c r="BQ1395" s="231"/>
      <c r="BR1395" s="232"/>
      <c r="BS1395" s="232"/>
      <c r="BT1395" s="232"/>
      <c r="BU1395" s="230"/>
      <c r="BV1395" s="230"/>
      <c r="BW1395" s="231"/>
      <c r="BX1395" s="231"/>
      <c r="BY1395" s="232"/>
      <c r="BZ1395" s="235"/>
      <c r="CA1395" s="257"/>
      <c r="CB1395" s="233"/>
      <c r="CC1395" s="230"/>
      <c r="CD1395" s="230"/>
      <c r="CE1395" s="230"/>
      <c r="CF1395" s="230"/>
      <c r="CG1395" s="230"/>
      <c r="CH1395" s="230"/>
      <c r="CI1395" s="230"/>
      <c r="CJ1395" s="231"/>
      <c r="CK1395" s="231"/>
      <c r="CL1395" s="231"/>
      <c r="CM1395" s="231"/>
      <c r="CN1395" s="231"/>
      <c r="CO1395" s="231"/>
      <c r="CP1395" s="231"/>
      <c r="CQ1395" s="231"/>
      <c r="CR1395" s="232"/>
      <c r="CS1395" s="232"/>
      <c r="CT1395" s="232"/>
      <c r="CU1395" s="232"/>
      <c r="CV1395" s="232"/>
      <c r="CW1395" s="232"/>
      <c r="CX1395" s="232"/>
      <c r="CY1395" s="234"/>
      <c r="CZ1395" s="106"/>
      <c r="DA1395" s="106"/>
      <c r="DB1395" s="106"/>
      <c r="DC1395" s="106">
        <v>1</v>
      </c>
      <c r="DD1395" s="106"/>
      <c r="DE1395" s="106"/>
      <c r="DF1395" s="60"/>
      <c r="DG1395" s="107"/>
      <c r="DH1395" s="107"/>
      <c r="DI1395" s="107"/>
      <c r="DJ1395" s="107"/>
      <c r="DK1395" s="107"/>
      <c r="DL1395" s="107"/>
      <c r="DM1395" s="110"/>
      <c r="DN1395" s="110"/>
      <c r="DO1395" s="110"/>
      <c r="DP1395" s="110"/>
      <c r="DQ1395" s="110"/>
      <c r="DR1395" s="110"/>
      <c r="DS1395" s="110"/>
      <c r="DT1395" s="110"/>
      <c r="DU1395" s="497"/>
      <c r="DV1395" s="497"/>
      <c r="DW1395" s="497"/>
      <c r="DX1395" s="497"/>
      <c r="DY1395" s="497"/>
      <c r="DZ1395" s="497"/>
      <c r="EA1395" s="288">
        <v>0.69833199999999995</v>
      </c>
      <c r="EB1395" s="501">
        <v>2.3433700000000001E-14</v>
      </c>
      <c r="EC1395" s="501">
        <v>4.6409200000000001E-11</v>
      </c>
      <c r="ED1395" s="99">
        <v>2.9474600000000003E-4</v>
      </c>
      <c r="EE1395" s="501">
        <v>1.2358100000000001E-9</v>
      </c>
      <c r="EF1395" s="501">
        <v>2.4393299999999998E-8</v>
      </c>
      <c r="EG1395" s="99">
        <v>163.97</v>
      </c>
      <c r="EH1395" s="99">
        <v>163.18899999999999</v>
      </c>
      <c r="EI1395" s="99">
        <v>174.578</v>
      </c>
      <c r="EJ1395" s="99">
        <v>178.071</v>
      </c>
      <c r="EK1395" s="99">
        <v>146.494</v>
      </c>
      <c r="EL1395" s="99">
        <v>-50.906500000000001</v>
      </c>
      <c r="EM1395" s="99">
        <v>0.34811199999999998</v>
      </c>
      <c r="EN1395" s="99">
        <v>0.78102400000000005</v>
      </c>
      <c r="EO1395" s="99">
        <v>0.76043899999999998</v>
      </c>
      <c r="EP1395" s="99">
        <v>0.61376399999999998</v>
      </c>
      <c r="EQ1395" s="99">
        <v>0.74107800000000001</v>
      </c>
      <c r="ER1395" s="99">
        <v>0.70782</v>
      </c>
      <c r="ES1395" s="99">
        <v>0</v>
      </c>
      <c r="ET1395" s="99">
        <v>3.26064</v>
      </c>
      <c r="EU1395" s="99">
        <v>1.4961100000000001</v>
      </c>
      <c r="EV1395" s="99">
        <v>-4.3729399999999998</v>
      </c>
      <c r="EW1395" s="99">
        <v>6.7658500000000004</v>
      </c>
      <c r="EX1395" s="119">
        <v>3.33019</v>
      </c>
      <c r="EY1395" s="121"/>
      <c r="EZ1395" s="287"/>
      <c r="FA1395" s="83"/>
      <c r="FB1395" s="126"/>
      <c r="FC1395" s="116"/>
      <c r="FD1395" s="116"/>
      <c r="FE1395" s="116"/>
      <c r="FF1395" s="116"/>
      <c r="FG1395" s="116"/>
      <c r="FH1395" s="116"/>
      <c r="FI1395" s="116"/>
      <c r="FJ1395" s="116"/>
      <c r="FK1395" s="116"/>
      <c r="FL1395" s="116"/>
      <c r="FM1395" s="116"/>
      <c r="FN1395" s="116"/>
    </row>
    <row r="1396" spans="1:170" s="3" customFormat="1" ht="15" customHeight="1" x14ac:dyDescent="0.2">
      <c r="A1396" s="357">
        <v>20150304</v>
      </c>
      <c r="B1396" s="357">
        <v>5</v>
      </c>
      <c r="C1396" s="358">
        <v>88</v>
      </c>
      <c r="D1396" s="358">
        <v>1</v>
      </c>
      <c r="E1396" s="358">
        <v>4</v>
      </c>
      <c r="F1396" s="358">
        <v>17</v>
      </c>
      <c r="G1396" s="361">
        <v>2</v>
      </c>
      <c r="H1396" s="435">
        <v>0</v>
      </c>
      <c r="I1396" s="359">
        <v>9315</v>
      </c>
      <c r="J1396" s="101" t="s">
        <v>1979</v>
      </c>
      <c r="K1396" s="360" t="str">
        <f>IF(B1396=2,"Z:\Data\MOOG\HeTao\raw\",IF(B1396=5,"Z:\Data\MOOG\Polo\raw\",IF(B1396=10,"Z:\Data\MOOG\Messi\raw\","")))</f>
        <v>Z:\Data\MOOG\Polo\raw\</v>
      </c>
      <c r="L1396" s="356" t="s">
        <v>3410</v>
      </c>
      <c r="M1396" s="569" t="str">
        <f>IF(NOT(ISERROR(FIND("Training_dt",W1396))),"'Plot Psychometric_HH_dt_yuchen'",IF(NOT(ISERROR(FIND("Training",W1396))),"'Plot Psychometric_HH'",IF(NOT(ISERROR(FIND("1DAT",W1396))),"'Plot Tuning Azimuth_HH'",IF(NOT(ISERROR(FIND("HD_dt",W1396))),"'Plot HeadingDiscimination_PSTH_HH_dt_yuchen'",IF(NOT(ISERROR(FIND("HD",W1396))),"'Plot HeadingDiscimination_PSTH_HH'",IF(NOT(ISERROR(FIND("MemSac",W1396))),"'Memory Saccade Analysis_HH'",IF(NOT(ISERROR(FIND("DelSac",W1396))),"'Memory Saccade Analysis_HH'",IF(NOT(ISERROR(FIND("u-stim",W1396))),"'Plot Microstim_HH'",""))))))))</f>
        <v>'Memory Saccade Analysis_HH'</v>
      </c>
      <c r="N1396" s="573">
        <v>1</v>
      </c>
      <c r="O1396" s="584">
        <v>-1</v>
      </c>
      <c r="P1396" s="590">
        <v>4</v>
      </c>
      <c r="Q1396" s="590">
        <f>IF(B1396=2,60,310)</f>
        <v>310</v>
      </c>
      <c r="R1396" s="590">
        <v>5</v>
      </c>
      <c r="S1396" s="590">
        <f>IF(B1396=2,60,-190)</f>
        <v>-190</v>
      </c>
      <c r="T1396" s="590">
        <v>1</v>
      </c>
      <c r="U1396" s="590">
        <f>IF(Z1396&lt;&gt;"",IF(NOT(ISERROR(FIND("SU",Z1396))),VALUE(RIGHT(Z1396,1))+4,IF(NOT(ISERROR(FIND("MU20",Z1396))),20,IF(NOT(ISERROR(FIND("MU21",Z1396))),21,IF(NOT(ISERROR(FIND("MU2",Z1396))),2,1)))),"")</f>
        <v>5</v>
      </c>
      <c r="V1396" s="583"/>
      <c r="W1396" s="355" t="s">
        <v>2172</v>
      </c>
      <c r="X1396" s="192"/>
      <c r="Y1396" s="219">
        <f>IF(NOT(ISERROR(FIND("MU=SU",X1396))),1,IF(Z1396&lt;&gt;"",IF(NOT(ISERROR(FIND("SU",Z1396))),1,0),""))</f>
        <v>1</v>
      </c>
      <c r="Z1396" s="217" t="s">
        <v>43</v>
      </c>
      <c r="AA1396" s="218">
        <v>3749</v>
      </c>
      <c r="AB1396" s="77">
        <v>15.7478</v>
      </c>
      <c r="AC1396" s="78" t="s">
        <v>3411</v>
      </c>
      <c r="AD1396" s="199"/>
      <c r="AE1396" s="91"/>
      <c r="AF1396" s="79"/>
      <c r="AG1396" s="79"/>
      <c r="AH1396" s="80"/>
      <c r="AI1396" s="81"/>
      <c r="AJ1396" s="81"/>
      <c r="AK1396" s="81"/>
      <c r="AL1396" s="81"/>
      <c r="AM1396" s="114"/>
      <c r="AN1396" s="82"/>
      <c r="AO1396" s="83"/>
      <c r="AP1396" s="83"/>
      <c r="AQ1396" s="83"/>
      <c r="AR1396" s="84"/>
      <c r="AS1396" s="85"/>
      <c r="AT1396" s="85"/>
      <c r="AU1396" s="85"/>
      <c r="AV1396" s="85"/>
      <c r="AW1396" s="104"/>
      <c r="AX1396" s="86"/>
      <c r="AY1396" s="87"/>
      <c r="AZ1396" s="87"/>
      <c r="BA1396" s="87"/>
      <c r="BB1396" s="88"/>
      <c r="BC1396" s="89"/>
      <c r="BD1396" s="89"/>
      <c r="BE1396" s="89"/>
      <c r="BF1396" s="89"/>
      <c r="BG1396" s="115"/>
      <c r="BH1396" s="90"/>
      <c r="BI1396" s="251"/>
      <c r="BJ1396" s="252"/>
      <c r="BK1396" s="252"/>
      <c r="BL1396" s="230"/>
      <c r="BM1396" s="230"/>
      <c r="BN1396" s="230"/>
      <c r="BO1396" s="231"/>
      <c r="BP1396" s="231"/>
      <c r="BQ1396" s="231"/>
      <c r="BR1396" s="232"/>
      <c r="BS1396" s="232"/>
      <c r="BT1396" s="232"/>
      <c r="BU1396" s="230"/>
      <c r="BV1396" s="230"/>
      <c r="BW1396" s="231"/>
      <c r="BX1396" s="231"/>
      <c r="BY1396" s="232"/>
      <c r="BZ1396" s="235"/>
      <c r="CA1396" s="257"/>
      <c r="CB1396" s="233"/>
      <c r="CC1396" s="230"/>
      <c r="CD1396" s="230"/>
      <c r="CE1396" s="230"/>
      <c r="CF1396" s="230"/>
      <c r="CG1396" s="230"/>
      <c r="CH1396" s="230"/>
      <c r="CI1396" s="230"/>
      <c r="CJ1396" s="231"/>
      <c r="CK1396" s="231"/>
      <c r="CL1396" s="231"/>
      <c r="CM1396" s="231"/>
      <c r="CN1396" s="231"/>
      <c r="CO1396" s="231"/>
      <c r="CP1396" s="231"/>
      <c r="CQ1396" s="231"/>
      <c r="CR1396" s="232"/>
      <c r="CS1396" s="232"/>
      <c r="CT1396" s="232"/>
      <c r="CU1396" s="232"/>
      <c r="CV1396" s="232"/>
      <c r="CW1396" s="232"/>
      <c r="CX1396" s="232"/>
      <c r="CY1396" s="234"/>
      <c r="CZ1396" s="106"/>
      <c r="DA1396" s="106"/>
      <c r="DB1396" s="106"/>
      <c r="DC1396" s="106">
        <v>0.9</v>
      </c>
      <c r="DD1396" s="106"/>
      <c r="DE1396" s="106"/>
      <c r="DF1396" s="60"/>
      <c r="DG1396" s="107"/>
      <c r="DH1396" s="107"/>
      <c r="DI1396" s="107"/>
      <c r="DJ1396" s="107"/>
      <c r="DK1396" s="107"/>
      <c r="DL1396" s="107"/>
      <c r="DM1396" s="110"/>
      <c r="DN1396" s="110"/>
      <c r="DO1396" s="110"/>
      <c r="DP1396" s="110"/>
      <c r="DQ1396" s="110"/>
      <c r="DR1396" s="110"/>
      <c r="DS1396" s="110"/>
      <c r="DT1396" s="110"/>
      <c r="DU1396" s="497"/>
      <c r="DV1396" s="497"/>
      <c r="DW1396" s="497"/>
      <c r="DX1396" s="497"/>
      <c r="DY1396" s="497"/>
      <c r="DZ1396" s="497"/>
      <c r="EA1396" s="288">
        <v>0.94026100000000001</v>
      </c>
      <c r="EB1396" s="501">
        <v>6.1018399999999998E-7</v>
      </c>
      <c r="EC1396" s="501">
        <v>3.7513699999999998E-6</v>
      </c>
      <c r="ED1396" s="99">
        <v>0.53298999999999996</v>
      </c>
      <c r="EE1396" s="501">
        <v>1.4199900000000001E-6</v>
      </c>
      <c r="EF1396" s="99">
        <v>1.2736900000000001E-3</v>
      </c>
      <c r="EG1396" s="99">
        <v>-154.227</v>
      </c>
      <c r="EH1396" s="99">
        <v>134.488</v>
      </c>
      <c r="EI1396" s="99">
        <v>142.786</v>
      </c>
      <c r="EJ1396" s="99">
        <v>-127.542</v>
      </c>
      <c r="EK1396" s="99">
        <v>166.36099999999999</v>
      </c>
      <c r="EL1396" s="99">
        <v>178.33799999999999</v>
      </c>
      <c r="EM1396" s="99">
        <v>0.288914</v>
      </c>
      <c r="EN1396" s="99">
        <v>0.65663700000000003</v>
      </c>
      <c r="EO1396" s="99">
        <v>0.64884799999999998</v>
      </c>
      <c r="EP1396" s="99">
        <v>0.33214100000000002</v>
      </c>
      <c r="EQ1396" s="99">
        <v>0.63568499999999994</v>
      </c>
      <c r="ER1396" s="99">
        <v>0.59684400000000004</v>
      </c>
      <c r="ES1396" s="99">
        <v>0</v>
      </c>
      <c r="ET1396" s="99">
        <v>1.9941500000000001</v>
      </c>
      <c r="EU1396" s="99">
        <v>0.88488900000000004</v>
      </c>
      <c r="EV1396" s="99">
        <v>-1.6059099999999999</v>
      </c>
      <c r="EW1396" s="99">
        <v>10.782500000000001</v>
      </c>
      <c r="EX1396" s="119">
        <v>6.0795199999999996</v>
      </c>
      <c r="EY1396" s="121"/>
      <c r="EZ1396" s="287"/>
      <c r="FA1396" s="481"/>
      <c r="FB1396" s="508"/>
      <c r="FC1396" s="505"/>
      <c r="FD1396" s="505"/>
      <c r="FE1396" s="505"/>
      <c r="FF1396" s="505"/>
      <c r="FG1396" s="505"/>
      <c r="FH1396" s="505"/>
      <c r="FI1396" s="505"/>
      <c r="FJ1396" s="505"/>
      <c r="FK1396" s="505"/>
      <c r="FL1396" s="505"/>
      <c r="FM1396" s="505"/>
      <c r="FN1396" s="505"/>
    </row>
    <row r="1397" spans="1:170" s="3" customFormat="1" ht="15" customHeight="1" x14ac:dyDescent="0.2">
      <c r="A1397" s="357">
        <v>20150304</v>
      </c>
      <c r="B1397" s="357">
        <v>5</v>
      </c>
      <c r="C1397" s="358">
        <v>88</v>
      </c>
      <c r="D1397" s="358">
        <v>1</v>
      </c>
      <c r="E1397" s="358">
        <v>4</v>
      </c>
      <c r="F1397" s="358">
        <v>17</v>
      </c>
      <c r="G1397" s="361">
        <v>2</v>
      </c>
      <c r="H1397" s="435">
        <v>0</v>
      </c>
      <c r="I1397" s="359">
        <v>9315</v>
      </c>
      <c r="J1397" s="101" t="s">
        <v>1979</v>
      </c>
      <c r="K1397" s="360" t="str">
        <f>IF(B1397=2,"Z:\Data\MOOG\HeTao\raw\",IF(B1397=5,"Z:\Data\MOOG\Polo\raw\",IF(B1397=10,"Z:\Data\MOOG\Messi\raw\","")))</f>
        <v>Z:\Data\MOOG\Polo\raw\</v>
      </c>
      <c r="L1397" s="356" t="s">
        <v>3410</v>
      </c>
      <c r="M1397" s="569" t="str">
        <f>IF(NOT(ISERROR(FIND("Training_dt",W1397))),"'Plot Psychometric_HH_dt_yuchen'",IF(NOT(ISERROR(FIND("Training",W1397))),"'Plot Psychometric_HH'",IF(NOT(ISERROR(FIND("1DAT",W1397))),"'Plot Tuning Azimuth_HH'",IF(NOT(ISERROR(FIND("HD_dt",W1397))),"'Plot HeadingDiscimination_PSTH_HH_dt_yuchen'",IF(NOT(ISERROR(FIND("HD",W1397))),"'Plot HeadingDiscimination_PSTH_HH'",IF(NOT(ISERROR(FIND("MemSac",W1397))),"'Memory Saccade Analysis_HH'",IF(NOT(ISERROR(FIND("DelSac",W1397))),"'Memory Saccade Analysis_HH'",IF(NOT(ISERROR(FIND("u-stim",W1397))),"'Plot Microstim_HH'",""))))))))</f>
        <v>'Memory Saccade Analysis_HH'</v>
      </c>
      <c r="N1397" s="573">
        <v>1</v>
      </c>
      <c r="O1397" s="584">
        <v>-1</v>
      </c>
      <c r="P1397" s="590">
        <v>4</v>
      </c>
      <c r="Q1397" s="590">
        <f>IF(B1397=2,60,310)</f>
        <v>310</v>
      </c>
      <c r="R1397" s="590">
        <v>5</v>
      </c>
      <c r="S1397" s="590">
        <f>IF(B1397=2,60,-190)</f>
        <v>-190</v>
      </c>
      <c r="T1397" s="590">
        <v>1</v>
      </c>
      <c r="U1397" s="590">
        <f>IF(Z1397&lt;&gt;"",IF(NOT(ISERROR(FIND("SU",Z1397))),VALUE(RIGHT(Z1397,1))+4,IF(NOT(ISERROR(FIND("MU20",Z1397))),20,IF(NOT(ISERROR(FIND("MU21",Z1397))),21,IF(NOT(ISERROR(FIND("MU2",Z1397))),2,1)))),"")</f>
        <v>21</v>
      </c>
      <c r="V1397" s="583"/>
      <c r="W1397" s="355" t="s">
        <v>2172</v>
      </c>
      <c r="X1397" s="192"/>
      <c r="Y1397" s="219">
        <f>IF(NOT(ISERROR(FIND("MU=SU",X1397))),1,IF(Z1397&lt;&gt;"",IF(NOT(ISERROR(FIND("SU",Z1397))),1,0),""))</f>
        <v>0</v>
      </c>
      <c r="Z1397" s="217" t="s">
        <v>2998</v>
      </c>
      <c r="AA1397" s="218"/>
      <c r="AB1397" s="77"/>
      <c r="AC1397" s="78"/>
      <c r="AD1397" s="199"/>
      <c r="AE1397" s="91"/>
      <c r="AF1397" s="79"/>
      <c r="AG1397" s="79"/>
      <c r="AH1397" s="80"/>
      <c r="AI1397" s="81"/>
      <c r="AJ1397" s="81"/>
      <c r="AK1397" s="81"/>
      <c r="AL1397" s="81"/>
      <c r="AM1397" s="114"/>
      <c r="AN1397" s="82"/>
      <c r="AO1397" s="83"/>
      <c r="AP1397" s="83"/>
      <c r="AQ1397" s="83"/>
      <c r="AR1397" s="84"/>
      <c r="AS1397" s="85"/>
      <c r="AT1397" s="85"/>
      <c r="AU1397" s="85"/>
      <c r="AV1397" s="85"/>
      <c r="AW1397" s="104"/>
      <c r="AX1397" s="86"/>
      <c r="AY1397" s="87"/>
      <c r="AZ1397" s="87"/>
      <c r="BA1397" s="87"/>
      <c r="BB1397" s="88"/>
      <c r="BC1397" s="89"/>
      <c r="BD1397" s="89"/>
      <c r="BE1397" s="89"/>
      <c r="BF1397" s="89"/>
      <c r="BG1397" s="115"/>
      <c r="BH1397" s="90"/>
      <c r="BI1397" s="251"/>
      <c r="BJ1397" s="252"/>
      <c r="BK1397" s="252"/>
      <c r="BL1397" s="230"/>
      <c r="BM1397" s="230"/>
      <c r="BN1397" s="230"/>
      <c r="BO1397" s="231"/>
      <c r="BP1397" s="231"/>
      <c r="BQ1397" s="231"/>
      <c r="BR1397" s="232"/>
      <c r="BS1397" s="232"/>
      <c r="BT1397" s="232"/>
      <c r="BU1397" s="230"/>
      <c r="BV1397" s="230"/>
      <c r="BW1397" s="231"/>
      <c r="BX1397" s="231"/>
      <c r="BY1397" s="232"/>
      <c r="BZ1397" s="235"/>
      <c r="CA1397" s="257"/>
      <c r="CB1397" s="233"/>
      <c r="CC1397" s="230"/>
      <c r="CD1397" s="230"/>
      <c r="CE1397" s="230"/>
      <c r="CF1397" s="230"/>
      <c r="CG1397" s="230"/>
      <c r="CH1397" s="230"/>
      <c r="CI1397" s="230"/>
      <c r="CJ1397" s="231"/>
      <c r="CK1397" s="231"/>
      <c r="CL1397" s="231"/>
      <c r="CM1397" s="231"/>
      <c r="CN1397" s="231"/>
      <c r="CO1397" s="231"/>
      <c r="CP1397" s="231"/>
      <c r="CQ1397" s="231"/>
      <c r="CR1397" s="232"/>
      <c r="CS1397" s="232"/>
      <c r="CT1397" s="232"/>
      <c r="CU1397" s="232"/>
      <c r="CV1397" s="232"/>
      <c r="CW1397" s="232"/>
      <c r="CX1397" s="232"/>
      <c r="CY1397" s="234"/>
      <c r="CZ1397" s="106"/>
      <c r="DA1397" s="106"/>
      <c r="DB1397" s="106"/>
      <c r="DC1397" s="106">
        <v>1</v>
      </c>
      <c r="DD1397" s="106"/>
      <c r="DE1397" s="106"/>
      <c r="DF1397" s="60"/>
      <c r="DG1397" s="107"/>
      <c r="DH1397" s="107"/>
      <c r="DI1397" s="107"/>
      <c r="DJ1397" s="107"/>
      <c r="DK1397" s="107"/>
      <c r="DL1397" s="107"/>
      <c r="DM1397" s="110"/>
      <c r="DN1397" s="110"/>
      <c r="DO1397" s="110"/>
      <c r="DP1397" s="110"/>
      <c r="DQ1397" s="110"/>
      <c r="DR1397" s="110"/>
      <c r="DS1397" s="110"/>
      <c r="DT1397" s="110"/>
      <c r="DU1397" s="497"/>
      <c r="DV1397" s="497"/>
      <c r="DW1397" s="497"/>
      <c r="DX1397" s="497"/>
      <c r="DY1397" s="497"/>
      <c r="DZ1397" s="497"/>
      <c r="EA1397" s="288">
        <v>0.88318200000000002</v>
      </c>
      <c r="EB1397" s="501">
        <v>2.2316000000000001E-11</v>
      </c>
      <c r="EC1397" s="501">
        <v>1.5837599999999999E-9</v>
      </c>
      <c r="ED1397" s="99">
        <v>4.7991E-4</v>
      </c>
      <c r="EE1397" s="501">
        <v>1.3575200000000001E-7</v>
      </c>
      <c r="EF1397" s="99">
        <v>6.8828300000000004E-3</v>
      </c>
      <c r="EG1397" s="99">
        <v>-57.690300000000001</v>
      </c>
      <c r="EH1397" s="99">
        <v>142.10900000000001</v>
      </c>
      <c r="EI1397" s="99">
        <v>146.87799999999999</v>
      </c>
      <c r="EJ1397" s="99">
        <v>176.76499999999999</v>
      </c>
      <c r="EK1397" s="99">
        <v>168.18199999999999</v>
      </c>
      <c r="EL1397" s="99">
        <v>-120.72199999999999</v>
      </c>
      <c r="EM1397" s="99">
        <v>0.27196799999999999</v>
      </c>
      <c r="EN1397" s="99">
        <v>0.76846499999999995</v>
      </c>
      <c r="EO1397" s="99">
        <v>0.70706400000000003</v>
      </c>
      <c r="EP1397" s="99">
        <v>0.57090600000000002</v>
      </c>
      <c r="EQ1397" s="99">
        <v>0.65641799999999995</v>
      </c>
      <c r="ER1397" s="99">
        <v>0.544659</v>
      </c>
      <c r="ES1397" s="99">
        <v>0</v>
      </c>
      <c r="ET1397" s="99">
        <v>11.055199999999999</v>
      </c>
      <c r="EU1397" s="99">
        <v>5.79298</v>
      </c>
      <c r="EV1397" s="99">
        <v>2.7626200000000001</v>
      </c>
      <c r="EW1397" s="99">
        <v>11.6828</v>
      </c>
      <c r="EX1397" s="119">
        <v>12.566599999999999</v>
      </c>
      <c r="EY1397" s="121"/>
      <c r="EZ1397" s="287"/>
      <c r="FA1397" s="481"/>
      <c r="FB1397" s="508"/>
      <c r="FC1397" s="505"/>
      <c r="FD1397" s="505"/>
      <c r="FE1397" s="505"/>
      <c r="FF1397" s="505"/>
      <c r="FG1397" s="505"/>
      <c r="FH1397" s="505"/>
      <c r="FI1397" s="505"/>
      <c r="FJ1397" s="505"/>
      <c r="FK1397" s="505"/>
      <c r="FL1397" s="505"/>
      <c r="FM1397" s="505"/>
      <c r="FN1397" s="505"/>
    </row>
    <row r="1398" spans="1:170" s="3" customFormat="1" ht="15" customHeight="1" x14ac:dyDescent="0.2">
      <c r="A1398" s="357">
        <v>20150305</v>
      </c>
      <c r="B1398" s="357">
        <v>10</v>
      </c>
      <c r="C1398" s="358"/>
      <c r="D1398" s="358"/>
      <c r="E1398" s="358"/>
      <c r="F1398" s="358"/>
      <c r="G1398" s="361"/>
      <c r="H1398" s="435"/>
      <c r="I1398" s="359"/>
      <c r="J1398" s="101"/>
      <c r="K1398" s="360" t="str">
        <f>IF(B1398=2,"Z:\Data\MOOG\HeTao\raw\",IF(B1398=5,"Z:\Data\MOOG\Polo\raw\",IF(B1398=10,"Z:\Data\MOOG\Messi\raw\","")))</f>
        <v>Z:\Data\MOOG\Messi\raw\</v>
      </c>
      <c r="L1398" s="356" t="s">
        <v>3211</v>
      </c>
      <c r="M1398" s="569" t="str">
        <f>IF(NOT(ISERROR(FIND("Training_dt",W1398))),"'Plot Psychometric_HH_dt_yuchen'",IF(NOT(ISERROR(FIND("Training",W1398))),"'Plot Psychometric_HH'",IF(NOT(ISERROR(FIND("1DAT",W1398))),"'Plot Tuning Azimuth_HH'",IF(NOT(ISERROR(FIND("HD_dt",W1398))),"'Plot HeadingDiscimination_PSTH_HH_dt_yuchen'",IF(NOT(ISERROR(FIND("HD",W1398))),"'Plot HeadingDiscimination_PSTH_HH'",IF(NOT(ISERROR(FIND("MemSac",W1398))),"'Memory Saccade Analysis_HH'",IF(NOT(ISERROR(FIND("DelSac",W1398))),"'Memory Saccade Analysis_HH'",IF(NOT(ISERROR(FIND("u-stim",W1398))),"'Plot Microstim_HH'",""))))))))</f>
        <v>'Plot Psychometric_HH'</v>
      </c>
      <c r="N1398" s="573">
        <v>1</v>
      </c>
      <c r="O1398" s="584">
        <v>-1</v>
      </c>
      <c r="P1398" s="590">
        <v>4</v>
      </c>
      <c r="Q1398" s="590">
        <f>IF(B1398=2,60,310)</f>
        <v>310</v>
      </c>
      <c r="R1398" s="590">
        <v>5</v>
      </c>
      <c r="S1398" s="590">
        <f>IF(B1398=2,60,-190)</f>
        <v>-190</v>
      </c>
      <c r="T1398" s="590">
        <v>1</v>
      </c>
      <c r="U1398" s="590" t="str">
        <f>IF(Z1398&lt;&gt;"",IF(NOT(ISERROR(FIND("SU",Z1398))),VALUE(RIGHT(Z1398,1))+4,IF(NOT(ISERROR(FIND("MU20",Z1398))),20,IF(NOT(ISERROR(FIND("MU21",Z1398))),21,IF(NOT(ISERROR(FIND("MU2",Z1398))),2,1)))),"")</f>
        <v/>
      </c>
      <c r="V1398" s="583"/>
      <c r="W1398" s="355" t="s">
        <v>2992</v>
      </c>
      <c r="X1398" s="192"/>
      <c r="Y1398" s="219"/>
      <c r="Z1398" s="217"/>
      <c r="AA1398" s="218"/>
      <c r="AB1398" s="77"/>
      <c r="AC1398" s="78"/>
      <c r="AD1398" s="199"/>
      <c r="AE1398" s="91"/>
      <c r="AF1398" s="79"/>
      <c r="AG1398" s="79"/>
      <c r="AH1398" s="80"/>
      <c r="AI1398" s="81"/>
      <c r="AJ1398" s="81"/>
      <c r="AK1398" s="81"/>
      <c r="AL1398" s="81"/>
      <c r="AM1398" s="114"/>
      <c r="AN1398" s="82"/>
      <c r="AO1398" s="83"/>
      <c r="AP1398" s="83"/>
      <c r="AQ1398" s="83"/>
      <c r="AR1398" s="84"/>
      <c r="AS1398" s="85"/>
      <c r="AT1398" s="85"/>
      <c r="AU1398" s="85"/>
      <c r="AV1398" s="85"/>
      <c r="AW1398" s="104"/>
      <c r="AX1398" s="86"/>
      <c r="AY1398" s="87"/>
      <c r="AZ1398" s="87"/>
      <c r="BA1398" s="87"/>
      <c r="BB1398" s="88"/>
      <c r="BC1398" s="89"/>
      <c r="BD1398" s="89"/>
      <c r="BE1398" s="89"/>
      <c r="BF1398" s="89"/>
      <c r="BG1398" s="115"/>
      <c r="BH1398" s="90"/>
      <c r="BI1398" s="251"/>
      <c r="BJ1398" s="252"/>
      <c r="BK1398" s="252"/>
      <c r="BL1398" s="230"/>
      <c r="BM1398" s="230"/>
      <c r="BN1398" s="230"/>
      <c r="BO1398" s="231"/>
      <c r="BP1398" s="231"/>
      <c r="BQ1398" s="231"/>
      <c r="BR1398" s="232"/>
      <c r="BS1398" s="232"/>
      <c r="BT1398" s="232"/>
      <c r="BU1398" s="230"/>
      <c r="BV1398" s="230"/>
      <c r="BW1398" s="231"/>
      <c r="BX1398" s="231"/>
      <c r="BY1398" s="232"/>
      <c r="BZ1398" s="235"/>
      <c r="CA1398" s="257"/>
      <c r="CB1398" s="233"/>
      <c r="CC1398" s="230"/>
      <c r="CD1398" s="230"/>
      <c r="CE1398" s="230"/>
      <c r="CF1398" s="230"/>
      <c r="CG1398" s="230"/>
      <c r="CH1398" s="230"/>
      <c r="CI1398" s="230"/>
      <c r="CJ1398" s="231"/>
      <c r="CK1398" s="231"/>
      <c r="CL1398" s="231"/>
      <c r="CM1398" s="231"/>
      <c r="CN1398" s="231"/>
      <c r="CO1398" s="231"/>
      <c r="CP1398" s="231"/>
      <c r="CQ1398" s="231"/>
      <c r="CR1398" s="232"/>
      <c r="CS1398" s="232"/>
      <c r="CT1398" s="232"/>
      <c r="CU1398" s="232"/>
      <c r="CV1398" s="232"/>
      <c r="CW1398" s="232"/>
      <c r="CX1398" s="232"/>
      <c r="CY1398" s="234"/>
      <c r="CZ1398" s="106">
        <v>0</v>
      </c>
      <c r="DA1398" s="106">
        <v>0</v>
      </c>
      <c r="DB1398" s="106"/>
      <c r="DC1398" s="106"/>
      <c r="DD1398" s="106"/>
      <c r="DE1398" s="106"/>
      <c r="DF1398" s="490"/>
      <c r="DG1398" s="107"/>
      <c r="DH1398" s="107"/>
      <c r="DI1398" s="107"/>
      <c r="DJ1398" s="107"/>
      <c r="DK1398" s="107"/>
      <c r="DL1398" s="107"/>
      <c r="DM1398" s="110"/>
      <c r="DN1398" s="110"/>
      <c r="DO1398" s="110"/>
      <c r="DP1398" s="110"/>
      <c r="DQ1398" s="110"/>
      <c r="DR1398" s="110"/>
      <c r="DS1398" s="110"/>
      <c r="DT1398" s="110"/>
      <c r="DU1398" s="497"/>
      <c r="DV1398" s="497"/>
      <c r="DW1398" s="497"/>
      <c r="DX1398" s="497"/>
      <c r="DY1398" s="497"/>
      <c r="DZ1398" s="497"/>
      <c r="EA1398" s="288"/>
      <c r="EB1398" s="99"/>
      <c r="EC1398" s="99"/>
      <c r="ED1398" s="99"/>
      <c r="EE1398" s="99"/>
      <c r="EF1398" s="99"/>
      <c r="EG1398" s="99"/>
      <c r="EH1398" s="99"/>
      <c r="EI1398" s="99"/>
      <c r="EJ1398" s="99"/>
      <c r="EK1398" s="99"/>
      <c r="EL1398" s="99"/>
      <c r="EM1398" s="99"/>
      <c r="EN1398" s="99"/>
      <c r="EO1398" s="99"/>
      <c r="EP1398" s="99"/>
      <c r="EQ1398" s="99"/>
      <c r="ER1398" s="99"/>
      <c r="ES1398" s="99"/>
      <c r="ET1398" s="99"/>
      <c r="EU1398" s="99"/>
      <c r="EV1398" s="99"/>
      <c r="EW1398" s="99"/>
      <c r="EX1398" s="119"/>
      <c r="EY1398" s="121"/>
      <c r="EZ1398" s="287"/>
      <c r="FA1398" s="481">
        <v>25</v>
      </c>
      <c r="FB1398" s="508">
        <v>50</v>
      </c>
      <c r="FC1398" s="505">
        <v>5.6401500000000002</v>
      </c>
      <c r="FD1398" s="505">
        <v>0.73790199999999995</v>
      </c>
      <c r="FE1398" s="505" t="s">
        <v>1615</v>
      </c>
      <c r="FF1398" s="505" t="s">
        <v>1615</v>
      </c>
      <c r="FG1398" s="505" t="s">
        <v>1615</v>
      </c>
      <c r="FH1398" s="505" t="s">
        <v>1615</v>
      </c>
      <c r="FI1398" s="505" t="s">
        <v>5427</v>
      </c>
      <c r="FJ1398" s="505" t="s">
        <v>5428</v>
      </c>
      <c r="FK1398" s="505" t="s">
        <v>1615</v>
      </c>
      <c r="FL1398" s="505" t="s">
        <v>1615</v>
      </c>
      <c r="FM1398" s="505" t="s">
        <v>1615</v>
      </c>
      <c r="FN1398" s="505" t="s">
        <v>1615</v>
      </c>
    </row>
    <row r="1399" spans="1:170" s="3" customFormat="1" ht="15" customHeight="1" x14ac:dyDescent="0.2">
      <c r="A1399" s="357">
        <v>20150305</v>
      </c>
      <c r="B1399" s="357">
        <v>10</v>
      </c>
      <c r="C1399" s="358"/>
      <c r="D1399" s="358"/>
      <c r="E1399" s="358"/>
      <c r="F1399" s="358"/>
      <c r="G1399" s="361"/>
      <c r="H1399" s="435"/>
      <c r="I1399" s="359"/>
      <c r="J1399" s="101"/>
      <c r="K1399" s="360" t="str">
        <f>IF(B1399=2,"Z:\Data\MOOG\HeTao\raw\",IF(B1399=5,"Z:\Data\MOOG\Polo\raw\",IF(B1399=10,"Z:\Data\MOOG\Messi\raw\","")))</f>
        <v>Z:\Data\MOOG\Messi\raw\</v>
      </c>
      <c r="L1399" s="356" t="s">
        <v>3212</v>
      </c>
      <c r="M1399" s="569" t="str">
        <f>IF(NOT(ISERROR(FIND("Training_dt",W1399))),"'Plot Psychometric_HH_dt_yuchen'",IF(NOT(ISERROR(FIND("Training",W1399))),"'Plot Psychometric_HH'",IF(NOT(ISERROR(FIND("1DAT",W1399))),"'Plot Tuning Azimuth_HH'",IF(NOT(ISERROR(FIND("HD_dt",W1399))),"'Plot HeadingDiscimination_PSTH_HH_dt_yuchen'",IF(NOT(ISERROR(FIND("HD",W1399))),"'Plot HeadingDiscimination_PSTH_HH'",IF(NOT(ISERROR(FIND("MemSac",W1399))),"'Memory Saccade Analysis_HH'",IF(NOT(ISERROR(FIND("DelSac",W1399))),"'Memory Saccade Analysis_HH'",IF(NOT(ISERROR(FIND("u-stim",W1399))),"'Plot Microstim_HH'",""))))))))</f>
        <v>'Plot Psychometric_HH'</v>
      </c>
      <c r="N1399" s="573">
        <v>1</v>
      </c>
      <c r="O1399" s="584">
        <v>-1</v>
      </c>
      <c r="P1399" s="590">
        <v>4</v>
      </c>
      <c r="Q1399" s="590">
        <f>IF(B1399=2,60,310)</f>
        <v>310</v>
      </c>
      <c r="R1399" s="590">
        <v>5</v>
      </c>
      <c r="S1399" s="590">
        <f>IF(B1399=2,60,-190)</f>
        <v>-190</v>
      </c>
      <c r="T1399" s="590">
        <v>1</v>
      </c>
      <c r="U1399" s="590" t="str">
        <f>IF(Z1399&lt;&gt;"",IF(NOT(ISERROR(FIND("SU",Z1399))),VALUE(RIGHT(Z1399,1))+4,IF(NOT(ISERROR(FIND("MU20",Z1399))),20,IF(NOT(ISERROR(FIND("MU21",Z1399))),21,IF(NOT(ISERROR(FIND("MU2",Z1399))),2,1)))),"")</f>
        <v/>
      </c>
      <c r="V1399" s="583"/>
      <c r="W1399" s="355" t="s">
        <v>2992</v>
      </c>
      <c r="X1399" s="192" t="s">
        <v>3026</v>
      </c>
      <c r="Y1399" s="219"/>
      <c r="Z1399" s="217"/>
      <c r="AA1399" s="218"/>
      <c r="AB1399" s="77"/>
      <c r="AC1399" s="78"/>
      <c r="AD1399" s="199"/>
      <c r="AE1399" s="91"/>
      <c r="AF1399" s="79"/>
      <c r="AG1399" s="79"/>
      <c r="AH1399" s="80"/>
      <c r="AI1399" s="81"/>
      <c r="AJ1399" s="81"/>
      <c r="AK1399" s="81"/>
      <c r="AL1399" s="81"/>
      <c r="AM1399" s="114"/>
      <c r="AN1399" s="82"/>
      <c r="AO1399" s="83"/>
      <c r="AP1399" s="83"/>
      <c r="AQ1399" s="83"/>
      <c r="AR1399" s="84"/>
      <c r="AS1399" s="85"/>
      <c r="AT1399" s="85"/>
      <c r="AU1399" s="85"/>
      <c r="AV1399" s="85"/>
      <c r="AW1399" s="104"/>
      <c r="AX1399" s="86"/>
      <c r="AY1399" s="87"/>
      <c r="AZ1399" s="87"/>
      <c r="BA1399" s="87"/>
      <c r="BB1399" s="88"/>
      <c r="BC1399" s="89"/>
      <c r="BD1399" s="89"/>
      <c r="BE1399" s="89"/>
      <c r="BF1399" s="89"/>
      <c r="BG1399" s="115"/>
      <c r="BH1399" s="90"/>
      <c r="BI1399" s="251"/>
      <c r="BJ1399" s="252"/>
      <c r="BK1399" s="252"/>
      <c r="BL1399" s="230"/>
      <c r="BM1399" s="230"/>
      <c r="BN1399" s="230"/>
      <c r="BO1399" s="231"/>
      <c r="BP1399" s="231"/>
      <c r="BQ1399" s="231"/>
      <c r="BR1399" s="232"/>
      <c r="BS1399" s="232"/>
      <c r="BT1399" s="232"/>
      <c r="BU1399" s="230"/>
      <c r="BV1399" s="230"/>
      <c r="BW1399" s="231"/>
      <c r="BX1399" s="231"/>
      <c r="BY1399" s="232"/>
      <c r="BZ1399" s="235"/>
      <c r="CA1399" s="257"/>
      <c r="CB1399" s="233"/>
      <c r="CC1399" s="230"/>
      <c r="CD1399" s="230"/>
      <c r="CE1399" s="230"/>
      <c r="CF1399" s="230"/>
      <c r="CG1399" s="230"/>
      <c r="CH1399" s="230"/>
      <c r="CI1399" s="230"/>
      <c r="CJ1399" s="231"/>
      <c r="CK1399" s="231"/>
      <c r="CL1399" s="231"/>
      <c r="CM1399" s="231"/>
      <c r="CN1399" s="231"/>
      <c r="CO1399" s="231"/>
      <c r="CP1399" s="231"/>
      <c r="CQ1399" s="231"/>
      <c r="CR1399" s="232"/>
      <c r="CS1399" s="232"/>
      <c r="CT1399" s="232"/>
      <c r="CU1399" s="232"/>
      <c r="CV1399" s="232"/>
      <c r="CW1399" s="232"/>
      <c r="CX1399" s="232"/>
      <c r="CY1399" s="234"/>
      <c r="CZ1399" s="106">
        <v>0</v>
      </c>
      <c r="DA1399" s="106">
        <v>0</v>
      </c>
      <c r="DB1399" s="106"/>
      <c r="DC1399" s="106"/>
      <c r="DD1399" s="106"/>
      <c r="DE1399" s="106"/>
      <c r="DF1399" s="490"/>
      <c r="DG1399" s="107"/>
      <c r="DH1399" s="107"/>
      <c r="DI1399" s="107"/>
      <c r="DJ1399" s="107"/>
      <c r="DK1399" s="107"/>
      <c r="DL1399" s="107"/>
      <c r="DM1399" s="110"/>
      <c r="DN1399" s="110"/>
      <c r="DO1399" s="110"/>
      <c r="DP1399" s="110"/>
      <c r="DQ1399" s="110"/>
      <c r="DR1399" s="110"/>
      <c r="DS1399" s="110"/>
      <c r="DT1399" s="110"/>
      <c r="DU1399" s="497"/>
      <c r="DV1399" s="497"/>
      <c r="DW1399" s="497"/>
      <c r="DX1399" s="497"/>
      <c r="DY1399" s="497"/>
      <c r="DZ1399" s="497"/>
      <c r="EA1399" s="288"/>
      <c r="EB1399" s="99"/>
      <c r="EC1399" s="99"/>
      <c r="ED1399" s="99"/>
      <c r="EE1399" s="99"/>
      <c r="EF1399" s="99"/>
      <c r="EG1399" s="99"/>
      <c r="EH1399" s="99"/>
      <c r="EI1399" s="99"/>
      <c r="EJ1399" s="99"/>
      <c r="EK1399" s="99"/>
      <c r="EL1399" s="99"/>
      <c r="EM1399" s="99"/>
      <c r="EN1399" s="99"/>
      <c r="EO1399" s="99"/>
      <c r="EP1399" s="99"/>
      <c r="EQ1399" s="99"/>
      <c r="ER1399" s="99"/>
      <c r="ES1399" s="99"/>
      <c r="ET1399" s="99"/>
      <c r="EU1399" s="99"/>
      <c r="EV1399" s="99"/>
      <c r="EW1399" s="99"/>
      <c r="EX1399" s="119"/>
      <c r="EY1399" s="121"/>
      <c r="EZ1399" s="287"/>
      <c r="FA1399" s="481">
        <v>25</v>
      </c>
      <c r="FB1399" s="508">
        <v>50</v>
      </c>
      <c r="FC1399" s="505" t="s">
        <v>1615</v>
      </c>
      <c r="FD1399" s="505" t="s">
        <v>1615</v>
      </c>
      <c r="FE1399" s="505">
        <v>4.25922</v>
      </c>
      <c r="FF1399" s="505">
        <v>-0.12388299999999999</v>
      </c>
      <c r="FG1399" s="505" t="s">
        <v>1615</v>
      </c>
      <c r="FH1399" s="505" t="s">
        <v>1615</v>
      </c>
      <c r="FI1399" s="505" t="s">
        <v>1615</v>
      </c>
      <c r="FJ1399" s="505" t="s">
        <v>1615</v>
      </c>
      <c r="FK1399" s="505" t="s">
        <v>5429</v>
      </c>
      <c r="FL1399" s="505" t="s">
        <v>5430</v>
      </c>
      <c r="FM1399" s="505" t="s">
        <v>1615</v>
      </c>
      <c r="FN1399" s="505" t="s">
        <v>1615</v>
      </c>
    </row>
    <row r="1400" spans="1:170" s="3" customFormat="1" ht="15" customHeight="1" x14ac:dyDescent="0.2">
      <c r="A1400" s="357">
        <v>20150305</v>
      </c>
      <c r="B1400" s="357">
        <v>10</v>
      </c>
      <c r="C1400" s="358"/>
      <c r="D1400" s="358"/>
      <c r="E1400" s="358"/>
      <c r="F1400" s="358"/>
      <c r="G1400" s="361"/>
      <c r="H1400" s="435"/>
      <c r="I1400" s="359"/>
      <c r="J1400" s="101"/>
      <c r="K1400" s="360" t="str">
        <f>IF(B1400=2,"Z:\Data\MOOG\HeTao\raw\",IF(B1400=5,"Z:\Data\MOOG\Polo\raw\",IF(B1400=10,"Z:\Data\MOOG\Messi\raw\","")))</f>
        <v>Z:\Data\MOOG\Messi\raw\</v>
      </c>
      <c r="L1400" s="356" t="s">
        <v>3213</v>
      </c>
      <c r="M1400" s="569" t="str">
        <f>IF(NOT(ISERROR(FIND("Training_dt",W1400))),"'Plot Psychometric_HH_dt_yuchen'",IF(NOT(ISERROR(FIND("Training",W1400))),"'Plot Psychometric_HH'",IF(NOT(ISERROR(FIND("1DAT",W1400))),"'Plot Tuning Azimuth_HH'",IF(NOT(ISERROR(FIND("HD_dt",W1400))),"'Plot HeadingDiscimination_PSTH_HH_dt_yuchen'",IF(NOT(ISERROR(FIND("HD",W1400))),"'Plot HeadingDiscimination_PSTH_HH'",IF(NOT(ISERROR(FIND("MemSac",W1400))),"'Memory Saccade Analysis_HH'",IF(NOT(ISERROR(FIND("DelSac",W1400))),"'Memory Saccade Analysis_HH'",IF(NOT(ISERROR(FIND("u-stim",W1400))),"'Plot Microstim_HH'",""))))))))</f>
        <v>'Plot Psychometric_HH'</v>
      </c>
      <c r="N1400" s="573">
        <v>1</v>
      </c>
      <c r="O1400" s="584">
        <v>-1</v>
      </c>
      <c r="P1400" s="590">
        <v>4</v>
      </c>
      <c r="Q1400" s="590">
        <f>IF(B1400=2,60,310)</f>
        <v>310</v>
      </c>
      <c r="R1400" s="590">
        <v>5</v>
      </c>
      <c r="S1400" s="590">
        <f>IF(B1400=2,60,-190)</f>
        <v>-190</v>
      </c>
      <c r="T1400" s="590">
        <v>1</v>
      </c>
      <c r="U1400" s="590" t="str">
        <f>IF(Z1400&lt;&gt;"",IF(NOT(ISERROR(FIND("SU",Z1400))),VALUE(RIGHT(Z1400,1))+4,IF(NOT(ISERROR(FIND("MU20",Z1400))),20,IF(NOT(ISERROR(FIND("MU21",Z1400))),21,IF(NOT(ISERROR(FIND("MU2",Z1400))),2,1)))),"")</f>
        <v/>
      </c>
      <c r="V1400" s="583"/>
      <c r="W1400" s="355" t="s">
        <v>2992</v>
      </c>
      <c r="X1400" s="192"/>
      <c r="Y1400" s="219"/>
      <c r="Z1400" s="217"/>
      <c r="AA1400" s="218"/>
      <c r="AB1400" s="77"/>
      <c r="AC1400" s="78"/>
      <c r="AD1400" s="199"/>
      <c r="AE1400" s="91"/>
      <c r="AF1400" s="79"/>
      <c r="AG1400" s="79"/>
      <c r="AH1400" s="80"/>
      <c r="AI1400" s="81"/>
      <c r="AJ1400" s="81"/>
      <c r="AK1400" s="81"/>
      <c r="AL1400" s="81"/>
      <c r="AM1400" s="114"/>
      <c r="AN1400" s="82"/>
      <c r="AO1400" s="83"/>
      <c r="AP1400" s="83"/>
      <c r="AQ1400" s="83"/>
      <c r="AR1400" s="84"/>
      <c r="AS1400" s="85"/>
      <c r="AT1400" s="85"/>
      <c r="AU1400" s="85"/>
      <c r="AV1400" s="85"/>
      <c r="AW1400" s="104"/>
      <c r="AX1400" s="86"/>
      <c r="AY1400" s="87"/>
      <c r="AZ1400" s="87"/>
      <c r="BA1400" s="87"/>
      <c r="BB1400" s="88"/>
      <c r="BC1400" s="89"/>
      <c r="BD1400" s="89"/>
      <c r="BE1400" s="89"/>
      <c r="BF1400" s="89"/>
      <c r="BG1400" s="115"/>
      <c r="BH1400" s="90"/>
      <c r="BI1400" s="251"/>
      <c r="BJ1400" s="252"/>
      <c r="BK1400" s="252"/>
      <c r="BL1400" s="230"/>
      <c r="BM1400" s="230"/>
      <c r="BN1400" s="230"/>
      <c r="BO1400" s="231"/>
      <c r="BP1400" s="231"/>
      <c r="BQ1400" s="231"/>
      <c r="BR1400" s="232"/>
      <c r="BS1400" s="232"/>
      <c r="BT1400" s="232"/>
      <c r="BU1400" s="230"/>
      <c r="BV1400" s="230"/>
      <c r="BW1400" s="231"/>
      <c r="BX1400" s="231"/>
      <c r="BY1400" s="232"/>
      <c r="BZ1400" s="235"/>
      <c r="CA1400" s="257"/>
      <c r="CB1400" s="233"/>
      <c r="CC1400" s="230"/>
      <c r="CD1400" s="230"/>
      <c r="CE1400" s="230"/>
      <c r="CF1400" s="230"/>
      <c r="CG1400" s="230"/>
      <c r="CH1400" s="230"/>
      <c r="CI1400" s="230"/>
      <c r="CJ1400" s="231"/>
      <c r="CK1400" s="231"/>
      <c r="CL1400" s="231"/>
      <c r="CM1400" s="231"/>
      <c r="CN1400" s="231"/>
      <c r="CO1400" s="231"/>
      <c r="CP1400" s="231"/>
      <c r="CQ1400" s="231"/>
      <c r="CR1400" s="232"/>
      <c r="CS1400" s="232"/>
      <c r="CT1400" s="232"/>
      <c r="CU1400" s="232"/>
      <c r="CV1400" s="232"/>
      <c r="CW1400" s="232"/>
      <c r="CX1400" s="232"/>
      <c r="CY1400" s="234"/>
      <c r="CZ1400" s="106">
        <v>0</v>
      </c>
      <c r="DA1400" s="106">
        <v>0</v>
      </c>
      <c r="DB1400" s="106"/>
      <c r="DC1400" s="106"/>
      <c r="DD1400" s="106"/>
      <c r="DE1400" s="106"/>
      <c r="DF1400" s="92"/>
      <c r="DG1400" s="107"/>
      <c r="DH1400" s="107"/>
      <c r="DI1400" s="107"/>
      <c r="DJ1400" s="107"/>
      <c r="DK1400" s="107"/>
      <c r="DL1400" s="107"/>
      <c r="DM1400" s="110"/>
      <c r="DN1400" s="110"/>
      <c r="DO1400" s="110"/>
      <c r="DP1400" s="110"/>
      <c r="DQ1400" s="110"/>
      <c r="DR1400" s="110"/>
      <c r="DS1400" s="110"/>
      <c r="DT1400" s="110"/>
      <c r="DU1400" s="497"/>
      <c r="DV1400" s="497"/>
      <c r="DW1400" s="497"/>
      <c r="DX1400" s="497"/>
      <c r="DY1400" s="497"/>
      <c r="DZ1400" s="497"/>
      <c r="EA1400" s="288"/>
      <c r="EB1400" s="99"/>
      <c r="EC1400" s="99"/>
      <c r="ED1400" s="99"/>
      <c r="EE1400" s="99"/>
      <c r="EF1400" s="99"/>
      <c r="EG1400" s="99"/>
      <c r="EH1400" s="99"/>
      <c r="EI1400" s="99"/>
      <c r="EJ1400" s="99"/>
      <c r="EK1400" s="99"/>
      <c r="EL1400" s="99"/>
      <c r="EM1400" s="99"/>
      <c r="EN1400" s="99"/>
      <c r="EO1400" s="99"/>
      <c r="EP1400" s="99"/>
      <c r="EQ1400" s="99"/>
      <c r="ER1400" s="99"/>
      <c r="ES1400" s="99"/>
      <c r="ET1400" s="99"/>
      <c r="EU1400" s="99"/>
      <c r="EV1400" s="99"/>
      <c r="EW1400" s="99"/>
      <c r="EX1400" s="119"/>
      <c r="EY1400" s="121"/>
      <c r="EZ1400" s="287"/>
      <c r="FA1400" s="83">
        <v>20</v>
      </c>
      <c r="FB1400" s="126">
        <v>50</v>
      </c>
      <c r="FC1400" s="116">
        <v>5.0249800000000002</v>
      </c>
      <c r="FD1400" s="116">
        <v>-1.6032500000000001</v>
      </c>
      <c r="FE1400" s="116">
        <v>3.4676999999999998</v>
      </c>
      <c r="FF1400" s="116">
        <v>3.0912600000000001</v>
      </c>
      <c r="FG1400" s="116">
        <v>4.1745799999999997</v>
      </c>
      <c r="FH1400" s="116">
        <v>-0.59064300000000003</v>
      </c>
      <c r="FI1400" s="116" t="s">
        <v>5431</v>
      </c>
      <c r="FJ1400" s="116" t="s">
        <v>5432</v>
      </c>
      <c r="FK1400" s="116" t="s">
        <v>5433</v>
      </c>
      <c r="FL1400" s="116" t="s">
        <v>5434</v>
      </c>
      <c r="FM1400" s="116" t="s">
        <v>5435</v>
      </c>
      <c r="FN1400" s="116" t="s">
        <v>5436</v>
      </c>
    </row>
    <row r="1401" spans="1:170" s="3" customFormat="1" ht="15" customHeight="1" x14ac:dyDescent="0.2">
      <c r="A1401" s="357">
        <v>20150309</v>
      </c>
      <c r="B1401" s="357">
        <v>10</v>
      </c>
      <c r="C1401" s="358"/>
      <c r="D1401" s="358"/>
      <c r="E1401" s="358"/>
      <c r="F1401" s="358"/>
      <c r="G1401" s="361"/>
      <c r="H1401" s="435"/>
      <c r="I1401" s="359"/>
      <c r="J1401" s="101"/>
      <c r="K1401" s="360" t="str">
        <f>IF(B1401=2,"Z:\Data\MOOG\HeTao\raw\",IF(B1401=5,"Z:\Data\MOOG\Polo\raw\",IF(B1401=10,"Z:\Data\MOOG\Messi\raw\","")))</f>
        <v>Z:\Data\MOOG\Messi\raw\</v>
      </c>
      <c r="L1401" s="356" t="s">
        <v>3214</v>
      </c>
      <c r="M1401" s="569" t="str">
        <f>IF(NOT(ISERROR(FIND("Training_dt",W1401))),"'Plot Psychometric_HH_dt_yuchen'",IF(NOT(ISERROR(FIND("Training",W1401))),"'Plot Psychometric_HH'",IF(NOT(ISERROR(FIND("1DAT",W1401))),"'Plot Tuning Azimuth_HH'",IF(NOT(ISERROR(FIND("HD_dt",W1401))),"'Plot HeadingDiscimination_PSTH_HH_dt_yuchen'",IF(NOT(ISERROR(FIND("HD",W1401))),"'Plot HeadingDiscimination_PSTH_HH'",IF(NOT(ISERROR(FIND("MemSac",W1401))),"'Memory Saccade Analysis_HH'",IF(NOT(ISERROR(FIND("DelSac",W1401))),"'Memory Saccade Analysis_HH'",IF(NOT(ISERROR(FIND("u-stim",W1401))),"'Plot Microstim_HH'",""))))))))</f>
        <v>'Plot Psychometric_HH'</v>
      </c>
      <c r="N1401" s="573">
        <v>1</v>
      </c>
      <c r="O1401" s="584">
        <v>-1</v>
      </c>
      <c r="P1401" s="590">
        <v>4</v>
      </c>
      <c r="Q1401" s="590">
        <f>IF(B1401=2,60,310)</f>
        <v>310</v>
      </c>
      <c r="R1401" s="590">
        <v>5</v>
      </c>
      <c r="S1401" s="590">
        <f>IF(B1401=2,60,-190)</f>
        <v>-190</v>
      </c>
      <c r="T1401" s="590">
        <v>1</v>
      </c>
      <c r="U1401" s="590" t="str">
        <f>IF(Z1401&lt;&gt;"",IF(NOT(ISERROR(FIND("SU",Z1401))),VALUE(RIGHT(Z1401,1))+4,IF(NOT(ISERROR(FIND("MU20",Z1401))),20,IF(NOT(ISERROR(FIND("MU21",Z1401))),21,IF(NOT(ISERROR(FIND("MU2",Z1401))),2,1)))),"")</f>
        <v/>
      </c>
      <c r="V1401" s="583"/>
      <c r="W1401" s="355" t="s">
        <v>2992</v>
      </c>
      <c r="X1401" s="192"/>
      <c r="Y1401" s="219"/>
      <c r="Z1401" s="217"/>
      <c r="AA1401" s="218"/>
      <c r="AB1401" s="77"/>
      <c r="AC1401" s="78"/>
      <c r="AD1401" s="199"/>
      <c r="AE1401" s="91"/>
      <c r="AF1401" s="79"/>
      <c r="AG1401" s="79"/>
      <c r="AH1401" s="80"/>
      <c r="AI1401" s="81"/>
      <c r="AJ1401" s="81"/>
      <c r="AK1401" s="81"/>
      <c r="AL1401" s="81"/>
      <c r="AM1401" s="114"/>
      <c r="AN1401" s="82"/>
      <c r="AO1401" s="83"/>
      <c r="AP1401" s="83"/>
      <c r="AQ1401" s="83"/>
      <c r="AR1401" s="84"/>
      <c r="AS1401" s="85"/>
      <c r="AT1401" s="85"/>
      <c r="AU1401" s="85"/>
      <c r="AV1401" s="85"/>
      <c r="AW1401" s="104"/>
      <c r="AX1401" s="86"/>
      <c r="AY1401" s="87"/>
      <c r="AZ1401" s="87"/>
      <c r="BA1401" s="87"/>
      <c r="BB1401" s="88"/>
      <c r="BC1401" s="89"/>
      <c r="BD1401" s="89"/>
      <c r="BE1401" s="89"/>
      <c r="BF1401" s="89"/>
      <c r="BG1401" s="115"/>
      <c r="BH1401" s="90"/>
      <c r="BI1401" s="251"/>
      <c r="BJ1401" s="252"/>
      <c r="BK1401" s="252"/>
      <c r="BL1401" s="230"/>
      <c r="BM1401" s="230"/>
      <c r="BN1401" s="230"/>
      <c r="BO1401" s="231"/>
      <c r="BP1401" s="231"/>
      <c r="BQ1401" s="231"/>
      <c r="BR1401" s="232"/>
      <c r="BS1401" s="232"/>
      <c r="BT1401" s="232"/>
      <c r="BU1401" s="230"/>
      <c r="BV1401" s="230"/>
      <c r="BW1401" s="231"/>
      <c r="BX1401" s="231"/>
      <c r="BY1401" s="232"/>
      <c r="BZ1401" s="235"/>
      <c r="CA1401" s="257"/>
      <c r="CB1401" s="233"/>
      <c r="CC1401" s="230"/>
      <c r="CD1401" s="230"/>
      <c r="CE1401" s="230"/>
      <c r="CF1401" s="230"/>
      <c r="CG1401" s="230"/>
      <c r="CH1401" s="230"/>
      <c r="CI1401" s="230"/>
      <c r="CJ1401" s="231"/>
      <c r="CK1401" s="231"/>
      <c r="CL1401" s="231"/>
      <c r="CM1401" s="231"/>
      <c r="CN1401" s="231"/>
      <c r="CO1401" s="231"/>
      <c r="CP1401" s="231"/>
      <c r="CQ1401" s="231"/>
      <c r="CR1401" s="232"/>
      <c r="CS1401" s="232"/>
      <c r="CT1401" s="232"/>
      <c r="CU1401" s="232"/>
      <c r="CV1401" s="232"/>
      <c r="CW1401" s="232"/>
      <c r="CX1401" s="232"/>
      <c r="CY1401" s="234"/>
      <c r="CZ1401" s="106">
        <v>0</v>
      </c>
      <c r="DA1401" s="106">
        <v>0</v>
      </c>
      <c r="DB1401" s="106"/>
      <c r="DC1401" s="106"/>
      <c r="DD1401" s="106"/>
      <c r="DE1401" s="106"/>
      <c r="DF1401" s="490"/>
      <c r="DG1401" s="107"/>
      <c r="DH1401" s="107"/>
      <c r="DI1401" s="107"/>
      <c r="DJ1401" s="107"/>
      <c r="DK1401" s="107"/>
      <c r="DL1401" s="107"/>
      <c r="DM1401" s="110"/>
      <c r="DN1401" s="110"/>
      <c r="DO1401" s="110"/>
      <c r="DP1401" s="110"/>
      <c r="DQ1401" s="110"/>
      <c r="DR1401" s="110"/>
      <c r="DS1401" s="110"/>
      <c r="DT1401" s="110"/>
      <c r="DU1401" s="497"/>
      <c r="DV1401" s="497"/>
      <c r="DW1401" s="497"/>
      <c r="DX1401" s="497"/>
      <c r="DY1401" s="497"/>
      <c r="DZ1401" s="497"/>
      <c r="EA1401" s="288"/>
      <c r="EB1401" s="99"/>
      <c r="EC1401" s="99"/>
      <c r="ED1401" s="99"/>
      <c r="EE1401" s="99"/>
      <c r="EF1401" s="99"/>
      <c r="EG1401" s="99"/>
      <c r="EH1401" s="99"/>
      <c r="EI1401" s="99"/>
      <c r="EJ1401" s="99"/>
      <c r="EK1401" s="99"/>
      <c r="EL1401" s="99"/>
      <c r="EM1401" s="99"/>
      <c r="EN1401" s="99"/>
      <c r="EO1401" s="99"/>
      <c r="EP1401" s="99"/>
      <c r="EQ1401" s="99"/>
      <c r="ER1401" s="99"/>
      <c r="ES1401" s="99"/>
      <c r="ET1401" s="99"/>
      <c r="EU1401" s="99"/>
      <c r="EV1401" s="99"/>
      <c r="EW1401" s="99"/>
      <c r="EX1401" s="119"/>
      <c r="EY1401" s="121"/>
      <c r="EZ1401" s="287"/>
      <c r="FA1401" s="83">
        <v>15</v>
      </c>
      <c r="FB1401" s="126">
        <v>50</v>
      </c>
      <c r="FC1401" s="116">
        <v>4.1447900000000004</v>
      </c>
      <c r="FD1401" s="116">
        <v>-0.88170000000000004</v>
      </c>
      <c r="FE1401" s="116" t="s">
        <v>1615</v>
      </c>
      <c r="FF1401" s="116" t="s">
        <v>1615</v>
      </c>
      <c r="FG1401" s="116" t="s">
        <v>1615</v>
      </c>
      <c r="FH1401" s="116" t="s">
        <v>1615</v>
      </c>
      <c r="FI1401" s="116" t="s">
        <v>5437</v>
      </c>
      <c r="FJ1401" s="116" t="s">
        <v>5438</v>
      </c>
      <c r="FK1401" s="116" t="s">
        <v>1615</v>
      </c>
      <c r="FL1401" s="116" t="s">
        <v>1615</v>
      </c>
      <c r="FM1401" s="116" t="s">
        <v>1615</v>
      </c>
      <c r="FN1401" s="116" t="s">
        <v>1615</v>
      </c>
    </row>
    <row r="1402" spans="1:170" s="3" customFormat="1" ht="15" customHeight="1" x14ac:dyDescent="0.2">
      <c r="A1402" s="357">
        <v>20150309</v>
      </c>
      <c r="B1402" s="357">
        <v>10</v>
      </c>
      <c r="C1402" s="358"/>
      <c r="D1402" s="358"/>
      <c r="E1402" s="358"/>
      <c r="F1402" s="358"/>
      <c r="G1402" s="361"/>
      <c r="H1402" s="435"/>
      <c r="I1402" s="359"/>
      <c r="J1402" s="101"/>
      <c r="K1402" s="360" t="str">
        <f>IF(B1402=2,"Z:\Data\MOOG\HeTao\raw\",IF(B1402=5,"Z:\Data\MOOG\Polo\raw\",IF(B1402=10,"Z:\Data\MOOG\Messi\raw\","")))</f>
        <v>Z:\Data\MOOG\Messi\raw\</v>
      </c>
      <c r="L1402" s="356" t="s">
        <v>3215</v>
      </c>
      <c r="M1402" s="569" t="str">
        <f>IF(NOT(ISERROR(FIND("Training_dt",W1402))),"'Plot Psychometric_HH_dt_yuchen'",IF(NOT(ISERROR(FIND("Training",W1402))),"'Plot Psychometric_HH'",IF(NOT(ISERROR(FIND("1DAT",W1402))),"'Plot Tuning Azimuth_HH'",IF(NOT(ISERROR(FIND("HD_dt",W1402))),"'Plot HeadingDiscimination_PSTH_HH_dt_yuchen'",IF(NOT(ISERROR(FIND("HD",W1402))),"'Plot HeadingDiscimination_PSTH_HH'",IF(NOT(ISERROR(FIND("MemSac",W1402))),"'Memory Saccade Analysis_HH'",IF(NOT(ISERROR(FIND("DelSac",W1402))),"'Memory Saccade Analysis_HH'",IF(NOT(ISERROR(FIND("u-stim",W1402))),"'Plot Microstim_HH'",""))))))))</f>
        <v>'Plot Psychometric_HH'</v>
      </c>
      <c r="N1402" s="573">
        <v>1</v>
      </c>
      <c r="O1402" s="584">
        <v>-1</v>
      </c>
      <c r="P1402" s="590">
        <v>4</v>
      </c>
      <c r="Q1402" s="590">
        <f>IF(B1402=2,60,310)</f>
        <v>310</v>
      </c>
      <c r="R1402" s="590">
        <v>5</v>
      </c>
      <c r="S1402" s="590">
        <f>IF(B1402=2,60,-190)</f>
        <v>-190</v>
      </c>
      <c r="T1402" s="590">
        <v>1</v>
      </c>
      <c r="U1402" s="590" t="str">
        <f>IF(Z1402&lt;&gt;"",IF(NOT(ISERROR(FIND("SU",Z1402))),VALUE(RIGHT(Z1402,1))+4,IF(NOT(ISERROR(FIND("MU20",Z1402))),20,IF(NOT(ISERROR(FIND("MU21",Z1402))),21,IF(NOT(ISERROR(FIND("MU2",Z1402))),2,1)))),"")</f>
        <v/>
      </c>
      <c r="V1402" s="583"/>
      <c r="W1402" s="355" t="s">
        <v>2992</v>
      </c>
      <c r="X1402" s="192" t="s">
        <v>3026</v>
      </c>
      <c r="Y1402" s="219"/>
      <c r="Z1402" s="217"/>
      <c r="AA1402" s="218"/>
      <c r="AB1402" s="77"/>
      <c r="AC1402" s="78"/>
      <c r="AD1402" s="199"/>
      <c r="AE1402" s="91"/>
      <c r="AF1402" s="79"/>
      <c r="AG1402" s="79"/>
      <c r="AH1402" s="80"/>
      <c r="AI1402" s="81"/>
      <c r="AJ1402" s="81"/>
      <c r="AK1402" s="81"/>
      <c r="AL1402" s="81"/>
      <c r="AM1402" s="114"/>
      <c r="AN1402" s="82"/>
      <c r="AO1402" s="83"/>
      <c r="AP1402" s="83"/>
      <c r="AQ1402" s="83"/>
      <c r="AR1402" s="84"/>
      <c r="AS1402" s="85"/>
      <c r="AT1402" s="85"/>
      <c r="AU1402" s="85"/>
      <c r="AV1402" s="85"/>
      <c r="AW1402" s="104"/>
      <c r="AX1402" s="86"/>
      <c r="AY1402" s="87"/>
      <c r="AZ1402" s="87"/>
      <c r="BA1402" s="87"/>
      <c r="BB1402" s="88"/>
      <c r="BC1402" s="89"/>
      <c r="BD1402" s="89"/>
      <c r="BE1402" s="89"/>
      <c r="BF1402" s="89"/>
      <c r="BG1402" s="115"/>
      <c r="BH1402" s="90"/>
      <c r="BI1402" s="251"/>
      <c r="BJ1402" s="252"/>
      <c r="BK1402" s="252"/>
      <c r="BL1402" s="230"/>
      <c r="BM1402" s="230"/>
      <c r="BN1402" s="230"/>
      <c r="BO1402" s="231"/>
      <c r="BP1402" s="231"/>
      <c r="BQ1402" s="231"/>
      <c r="BR1402" s="232"/>
      <c r="BS1402" s="232"/>
      <c r="BT1402" s="232"/>
      <c r="BU1402" s="230"/>
      <c r="BV1402" s="230"/>
      <c r="BW1402" s="231"/>
      <c r="BX1402" s="231"/>
      <c r="BY1402" s="232"/>
      <c r="BZ1402" s="235"/>
      <c r="CA1402" s="257"/>
      <c r="CB1402" s="233"/>
      <c r="CC1402" s="230"/>
      <c r="CD1402" s="230"/>
      <c r="CE1402" s="230"/>
      <c r="CF1402" s="230"/>
      <c r="CG1402" s="230"/>
      <c r="CH1402" s="230"/>
      <c r="CI1402" s="230"/>
      <c r="CJ1402" s="231"/>
      <c r="CK1402" s="231"/>
      <c r="CL1402" s="231"/>
      <c r="CM1402" s="231"/>
      <c r="CN1402" s="231"/>
      <c r="CO1402" s="231"/>
      <c r="CP1402" s="231"/>
      <c r="CQ1402" s="231"/>
      <c r="CR1402" s="232"/>
      <c r="CS1402" s="232"/>
      <c r="CT1402" s="232"/>
      <c r="CU1402" s="232"/>
      <c r="CV1402" s="232"/>
      <c r="CW1402" s="232"/>
      <c r="CX1402" s="232"/>
      <c r="CY1402" s="234"/>
      <c r="CZ1402" s="106">
        <v>0</v>
      </c>
      <c r="DA1402" s="106">
        <v>0</v>
      </c>
      <c r="DB1402" s="106"/>
      <c r="DC1402" s="106"/>
      <c r="DD1402" s="106"/>
      <c r="DE1402" s="106"/>
      <c r="DF1402" s="490"/>
      <c r="DG1402" s="107"/>
      <c r="DH1402" s="107"/>
      <c r="DI1402" s="107"/>
      <c r="DJ1402" s="107"/>
      <c r="DK1402" s="107"/>
      <c r="DL1402" s="107"/>
      <c r="DM1402" s="110"/>
      <c r="DN1402" s="110"/>
      <c r="DO1402" s="110"/>
      <c r="DP1402" s="110"/>
      <c r="DQ1402" s="110"/>
      <c r="DR1402" s="110"/>
      <c r="DS1402" s="110"/>
      <c r="DT1402" s="110"/>
      <c r="DU1402" s="497"/>
      <c r="DV1402" s="497"/>
      <c r="DW1402" s="497"/>
      <c r="DX1402" s="497"/>
      <c r="DY1402" s="497"/>
      <c r="DZ1402" s="497"/>
      <c r="EA1402" s="288"/>
      <c r="EB1402" s="492"/>
      <c r="EC1402" s="99"/>
      <c r="ED1402" s="99"/>
      <c r="EE1402" s="99"/>
      <c r="EF1402" s="99"/>
      <c r="EG1402" s="99"/>
      <c r="EH1402" s="99"/>
      <c r="EI1402" s="99"/>
      <c r="EJ1402" s="99"/>
      <c r="EK1402" s="99"/>
      <c r="EL1402" s="99"/>
      <c r="EM1402" s="99"/>
      <c r="EN1402" s="99"/>
      <c r="EO1402" s="99"/>
      <c r="EP1402" s="99"/>
      <c r="EQ1402" s="99"/>
      <c r="ER1402" s="99"/>
      <c r="ES1402" s="99"/>
      <c r="ET1402" s="99"/>
      <c r="EU1402" s="99"/>
      <c r="EV1402" s="99"/>
      <c r="EW1402" s="99"/>
      <c r="EX1402" s="119"/>
      <c r="EY1402" s="121"/>
      <c r="EZ1402" s="287"/>
      <c r="FA1402" s="83">
        <v>24</v>
      </c>
      <c r="FB1402" s="126">
        <v>50</v>
      </c>
      <c r="FC1402" s="116" t="s">
        <v>1615</v>
      </c>
      <c r="FD1402" s="116" t="s">
        <v>1615</v>
      </c>
      <c r="FE1402" s="116">
        <v>4.0993199999999996</v>
      </c>
      <c r="FF1402" s="116">
        <v>2.7469399999999999</v>
      </c>
      <c r="FG1402" s="116" t="s">
        <v>1615</v>
      </c>
      <c r="FH1402" s="116" t="s">
        <v>1615</v>
      </c>
      <c r="FI1402" s="116" t="s">
        <v>1615</v>
      </c>
      <c r="FJ1402" s="116" t="s">
        <v>1615</v>
      </c>
      <c r="FK1402" s="116" t="s">
        <v>5439</v>
      </c>
      <c r="FL1402" s="116" t="s">
        <v>5440</v>
      </c>
      <c r="FM1402" s="116" t="s">
        <v>1615</v>
      </c>
      <c r="FN1402" s="116" t="s">
        <v>1615</v>
      </c>
    </row>
    <row r="1403" spans="1:170" s="3" customFormat="1" ht="15" customHeight="1" x14ac:dyDescent="0.2">
      <c r="A1403" s="357">
        <v>20150309</v>
      </c>
      <c r="B1403" s="357">
        <v>10</v>
      </c>
      <c r="C1403" s="358"/>
      <c r="D1403" s="358"/>
      <c r="E1403" s="358"/>
      <c r="F1403" s="358"/>
      <c r="G1403" s="361"/>
      <c r="H1403" s="435"/>
      <c r="I1403" s="359"/>
      <c r="J1403" s="101"/>
      <c r="K1403" s="360" t="str">
        <f>IF(B1403=2,"Z:\Data\MOOG\HeTao\raw\",IF(B1403=5,"Z:\Data\MOOG\Polo\raw\",IF(B1403=10,"Z:\Data\MOOG\Messi\raw\","")))</f>
        <v>Z:\Data\MOOG\Messi\raw\</v>
      </c>
      <c r="L1403" s="356" t="s">
        <v>3216</v>
      </c>
      <c r="M1403" s="569" t="str">
        <f>IF(NOT(ISERROR(FIND("Training_dt",W1403))),"'Plot Psychometric_HH_dt_yuchen'",IF(NOT(ISERROR(FIND("Training",W1403))),"'Plot Psychometric_HH'",IF(NOT(ISERROR(FIND("1DAT",W1403))),"'Plot Tuning Azimuth_HH'",IF(NOT(ISERROR(FIND("HD_dt",W1403))),"'Plot HeadingDiscimination_PSTH_HH_dt_yuchen'",IF(NOT(ISERROR(FIND("HD",W1403))),"'Plot HeadingDiscimination_PSTH_HH'",IF(NOT(ISERROR(FIND("MemSac",W1403))),"'Memory Saccade Analysis_HH'",IF(NOT(ISERROR(FIND("DelSac",W1403))),"'Memory Saccade Analysis_HH'",IF(NOT(ISERROR(FIND("u-stim",W1403))),"'Plot Microstim_HH'",""))))))))</f>
        <v>'Plot Psychometric_HH'</v>
      </c>
      <c r="N1403" s="573">
        <v>1</v>
      </c>
      <c r="O1403" s="584">
        <v>-1</v>
      </c>
      <c r="P1403" s="590">
        <v>4</v>
      </c>
      <c r="Q1403" s="590">
        <f>IF(B1403=2,60,310)</f>
        <v>310</v>
      </c>
      <c r="R1403" s="590">
        <v>5</v>
      </c>
      <c r="S1403" s="590">
        <f>IF(B1403=2,60,-190)</f>
        <v>-190</v>
      </c>
      <c r="T1403" s="590">
        <v>1</v>
      </c>
      <c r="U1403" s="590" t="str">
        <f>IF(Z1403&lt;&gt;"",IF(NOT(ISERROR(FIND("SU",Z1403))),VALUE(RIGHT(Z1403,1))+4,IF(NOT(ISERROR(FIND("MU20",Z1403))),20,IF(NOT(ISERROR(FIND("MU21",Z1403))),21,IF(NOT(ISERROR(FIND("MU2",Z1403))),2,1)))),"")</f>
        <v/>
      </c>
      <c r="V1403" s="583"/>
      <c r="W1403" s="355" t="s">
        <v>2992</v>
      </c>
      <c r="X1403" s="192"/>
      <c r="Y1403" s="219"/>
      <c r="Z1403" s="217"/>
      <c r="AA1403" s="218"/>
      <c r="AB1403" s="77"/>
      <c r="AC1403" s="78"/>
      <c r="AD1403" s="199"/>
      <c r="AE1403" s="91"/>
      <c r="AF1403" s="79"/>
      <c r="AG1403" s="79"/>
      <c r="AH1403" s="80"/>
      <c r="AI1403" s="81"/>
      <c r="AJ1403" s="81"/>
      <c r="AK1403" s="81"/>
      <c r="AL1403" s="81"/>
      <c r="AM1403" s="114"/>
      <c r="AN1403" s="82"/>
      <c r="AO1403" s="83"/>
      <c r="AP1403" s="83"/>
      <c r="AQ1403" s="83"/>
      <c r="AR1403" s="84"/>
      <c r="AS1403" s="85"/>
      <c r="AT1403" s="85"/>
      <c r="AU1403" s="85"/>
      <c r="AV1403" s="85"/>
      <c r="AW1403" s="104"/>
      <c r="AX1403" s="86"/>
      <c r="AY1403" s="87"/>
      <c r="AZ1403" s="87"/>
      <c r="BA1403" s="87"/>
      <c r="BB1403" s="88"/>
      <c r="BC1403" s="89"/>
      <c r="BD1403" s="89"/>
      <c r="BE1403" s="89"/>
      <c r="BF1403" s="89"/>
      <c r="BG1403" s="115"/>
      <c r="BH1403" s="90"/>
      <c r="BI1403" s="251"/>
      <c r="BJ1403" s="252"/>
      <c r="BK1403" s="252"/>
      <c r="BL1403" s="230"/>
      <c r="BM1403" s="230"/>
      <c r="BN1403" s="230"/>
      <c r="BO1403" s="231"/>
      <c r="BP1403" s="231"/>
      <c r="BQ1403" s="231"/>
      <c r="BR1403" s="232"/>
      <c r="BS1403" s="232"/>
      <c r="BT1403" s="232"/>
      <c r="BU1403" s="230"/>
      <c r="BV1403" s="230"/>
      <c r="BW1403" s="231"/>
      <c r="BX1403" s="231"/>
      <c r="BY1403" s="232"/>
      <c r="BZ1403" s="235"/>
      <c r="CA1403" s="257"/>
      <c r="CB1403" s="233"/>
      <c r="CC1403" s="230"/>
      <c r="CD1403" s="230"/>
      <c r="CE1403" s="230"/>
      <c r="CF1403" s="230"/>
      <c r="CG1403" s="230"/>
      <c r="CH1403" s="230"/>
      <c r="CI1403" s="230"/>
      <c r="CJ1403" s="231"/>
      <c r="CK1403" s="231"/>
      <c r="CL1403" s="231"/>
      <c r="CM1403" s="231"/>
      <c r="CN1403" s="231"/>
      <c r="CO1403" s="231"/>
      <c r="CP1403" s="231"/>
      <c r="CQ1403" s="231"/>
      <c r="CR1403" s="232"/>
      <c r="CS1403" s="232"/>
      <c r="CT1403" s="232"/>
      <c r="CU1403" s="232"/>
      <c r="CV1403" s="232"/>
      <c r="CW1403" s="232"/>
      <c r="CX1403" s="232"/>
      <c r="CY1403" s="234"/>
      <c r="CZ1403" s="106">
        <v>0</v>
      </c>
      <c r="DA1403" s="106">
        <v>0</v>
      </c>
      <c r="DB1403" s="106"/>
      <c r="DC1403" s="106"/>
      <c r="DD1403" s="106"/>
      <c r="DE1403" s="106"/>
      <c r="DF1403" s="490"/>
      <c r="DG1403" s="107"/>
      <c r="DH1403" s="107"/>
      <c r="DI1403" s="107"/>
      <c r="DJ1403" s="107"/>
      <c r="DK1403" s="107"/>
      <c r="DL1403" s="107"/>
      <c r="DM1403" s="110"/>
      <c r="DN1403" s="110"/>
      <c r="DO1403" s="110"/>
      <c r="DP1403" s="110"/>
      <c r="DQ1403" s="110"/>
      <c r="DR1403" s="110"/>
      <c r="DS1403" s="110"/>
      <c r="DT1403" s="110"/>
      <c r="DU1403" s="497"/>
      <c r="DV1403" s="497"/>
      <c r="DW1403" s="497"/>
      <c r="DX1403" s="497"/>
      <c r="DY1403" s="497"/>
      <c r="DZ1403" s="497"/>
      <c r="EA1403" s="288"/>
      <c r="EB1403" s="99"/>
      <c r="EC1403" s="99"/>
      <c r="ED1403" s="99"/>
      <c r="EE1403" s="492"/>
      <c r="EF1403" s="99"/>
      <c r="EG1403" s="99"/>
      <c r="EH1403" s="99"/>
      <c r="EI1403" s="99"/>
      <c r="EJ1403" s="99"/>
      <c r="EK1403" s="99"/>
      <c r="EL1403" s="99"/>
      <c r="EM1403" s="99"/>
      <c r="EN1403" s="99"/>
      <c r="EO1403" s="99"/>
      <c r="EP1403" s="99"/>
      <c r="EQ1403" s="99"/>
      <c r="ER1403" s="99"/>
      <c r="ES1403" s="99"/>
      <c r="ET1403" s="99"/>
      <c r="EU1403" s="99"/>
      <c r="EV1403" s="99"/>
      <c r="EW1403" s="99"/>
      <c r="EX1403" s="119"/>
      <c r="EY1403" s="121"/>
      <c r="EZ1403" s="287"/>
      <c r="FA1403" s="83">
        <v>24</v>
      </c>
      <c r="FB1403" s="126">
        <v>60</v>
      </c>
      <c r="FC1403" s="116">
        <v>7.0709900000000001</v>
      </c>
      <c r="FD1403" s="116">
        <v>-1.92401</v>
      </c>
      <c r="FE1403" s="116">
        <v>3.1598600000000001</v>
      </c>
      <c r="FF1403" s="116">
        <v>5.0657399999999999</v>
      </c>
      <c r="FG1403" s="116">
        <v>1.5202</v>
      </c>
      <c r="FH1403" s="116">
        <v>1.2181200000000001</v>
      </c>
      <c r="FI1403" s="116" t="s">
        <v>5441</v>
      </c>
      <c r="FJ1403" s="116" t="s">
        <v>5442</v>
      </c>
      <c r="FK1403" s="116" t="s">
        <v>5443</v>
      </c>
      <c r="FL1403" s="116" t="s">
        <v>5444</v>
      </c>
      <c r="FM1403" s="116" t="s">
        <v>5445</v>
      </c>
      <c r="FN1403" s="116" t="s">
        <v>5446</v>
      </c>
    </row>
    <row r="1404" spans="1:170" s="3" customFormat="1" ht="15" customHeight="1" x14ac:dyDescent="0.2">
      <c r="A1404" s="357">
        <v>20150309</v>
      </c>
      <c r="B1404" s="357">
        <v>5</v>
      </c>
      <c r="C1404" s="358">
        <v>89</v>
      </c>
      <c r="D1404" s="358">
        <v>1</v>
      </c>
      <c r="E1404" s="358">
        <v>4</v>
      </c>
      <c r="F1404" s="358">
        <v>19</v>
      </c>
      <c r="G1404" s="361">
        <v>2</v>
      </c>
      <c r="H1404" s="435">
        <v>0</v>
      </c>
      <c r="I1404" s="359">
        <v>7087</v>
      </c>
      <c r="J1404" s="101" t="s">
        <v>1979</v>
      </c>
      <c r="K1404" s="360" t="str">
        <f>IF(B1404=2,"Z:\Data\MOOG\HeTao\raw\",IF(B1404=5,"Z:\Data\MOOG\Polo\raw\",IF(B1404=10,"Z:\Data\MOOG\Messi\raw\","")))</f>
        <v>Z:\Data\MOOG\Polo\raw\</v>
      </c>
      <c r="L1404" s="356" t="s">
        <v>3412</v>
      </c>
      <c r="M1404" s="569" t="str">
        <f>IF(NOT(ISERROR(FIND("Training_dt",W1404))),"'Plot Psychometric_HH_dt_yuchen'",IF(NOT(ISERROR(FIND("Training",W1404))),"'Plot Psychometric_HH'",IF(NOT(ISERROR(FIND("1DAT",W1404))),"'Plot Tuning Azimuth_HH'",IF(NOT(ISERROR(FIND("HD_dt",W1404))),"'Plot HeadingDiscimination_PSTH_HH_dt_yuchen'",IF(NOT(ISERROR(FIND("HD",W1404))),"'Plot HeadingDiscimination_PSTH_HH'",IF(NOT(ISERROR(FIND("MemSac",W1404))),"'Memory Saccade Analysis_HH'",IF(NOT(ISERROR(FIND("DelSac",W1404))),"'Memory Saccade Analysis_HH'",IF(NOT(ISERROR(FIND("u-stim",W1404))),"'Plot Microstim_HH'",""))))))))</f>
        <v>'Memory Saccade Analysis_HH'</v>
      </c>
      <c r="N1404" s="573">
        <v>1</v>
      </c>
      <c r="O1404" s="584">
        <v>-1</v>
      </c>
      <c r="P1404" s="590">
        <v>4</v>
      </c>
      <c r="Q1404" s="590">
        <f>IF(B1404=2,60,310)</f>
        <v>310</v>
      </c>
      <c r="R1404" s="590">
        <v>5</v>
      </c>
      <c r="S1404" s="590">
        <f>IF(B1404=2,60,-190)</f>
        <v>-190</v>
      </c>
      <c r="T1404" s="590">
        <v>1</v>
      </c>
      <c r="U1404" s="590">
        <f>IF(Z1404&lt;&gt;"",IF(NOT(ISERROR(FIND("SU",Z1404))),VALUE(RIGHT(Z1404,1))+4,IF(NOT(ISERROR(FIND("MU20",Z1404))),20,IF(NOT(ISERROR(FIND("MU21",Z1404))),21,IF(NOT(ISERROR(FIND("MU2",Z1404))),2,1)))),"")</f>
        <v>5</v>
      </c>
      <c r="V1404" s="583"/>
      <c r="W1404" s="355" t="s">
        <v>3033</v>
      </c>
      <c r="X1404" s="192"/>
      <c r="Y1404" s="219">
        <f>IF(NOT(ISERROR(FIND("MU=SU",X1404))),1,IF(Z1404&lt;&gt;"",IF(NOT(ISERROR(FIND("SU",Z1404))),1,0),""))</f>
        <v>1</v>
      </c>
      <c r="Z1404" s="217" t="s">
        <v>43</v>
      </c>
      <c r="AA1404" s="218">
        <v>2944</v>
      </c>
      <c r="AB1404" s="77">
        <v>18.479500000000002</v>
      </c>
      <c r="AC1404" s="78" t="s">
        <v>3413</v>
      </c>
      <c r="AD1404" s="199"/>
      <c r="AE1404" s="91"/>
      <c r="AF1404" s="79"/>
      <c r="AG1404" s="79"/>
      <c r="AH1404" s="80"/>
      <c r="AI1404" s="81"/>
      <c r="AJ1404" s="81"/>
      <c r="AK1404" s="81"/>
      <c r="AL1404" s="81"/>
      <c r="AM1404" s="114"/>
      <c r="AN1404" s="82"/>
      <c r="AO1404" s="83"/>
      <c r="AP1404" s="83"/>
      <c r="AQ1404" s="83"/>
      <c r="AR1404" s="84"/>
      <c r="AS1404" s="85"/>
      <c r="AT1404" s="85"/>
      <c r="AU1404" s="85"/>
      <c r="AV1404" s="85"/>
      <c r="AW1404" s="104"/>
      <c r="AX1404" s="86"/>
      <c r="AY1404" s="87"/>
      <c r="AZ1404" s="87"/>
      <c r="BA1404" s="87"/>
      <c r="BB1404" s="88"/>
      <c r="BC1404" s="89"/>
      <c r="BD1404" s="89"/>
      <c r="BE1404" s="89"/>
      <c r="BF1404" s="89"/>
      <c r="BG1404" s="115"/>
      <c r="BH1404" s="90"/>
      <c r="BI1404" s="251"/>
      <c r="BJ1404" s="252"/>
      <c r="BK1404" s="252"/>
      <c r="BL1404" s="230"/>
      <c r="BM1404" s="230"/>
      <c r="BN1404" s="230"/>
      <c r="BO1404" s="231"/>
      <c r="BP1404" s="231"/>
      <c r="BQ1404" s="231"/>
      <c r="BR1404" s="232"/>
      <c r="BS1404" s="232"/>
      <c r="BT1404" s="232"/>
      <c r="BU1404" s="230"/>
      <c r="BV1404" s="230"/>
      <c r="BW1404" s="231"/>
      <c r="BX1404" s="231"/>
      <c r="BY1404" s="232"/>
      <c r="BZ1404" s="235"/>
      <c r="CA1404" s="257"/>
      <c r="CB1404" s="233"/>
      <c r="CC1404" s="230"/>
      <c r="CD1404" s="230"/>
      <c r="CE1404" s="230"/>
      <c r="CF1404" s="230"/>
      <c r="CG1404" s="230"/>
      <c r="CH1404" s="230"/>
      <c r="CI1404" s="230"/>
      <c r="CJ1404" s="231"/>
      <c r="CK1404" s="231"/>
      <c r="CL1404" s="231"/>
      <c r="CM1404" s="231"/>
      <c r="CN1404" s="231"/>
      <c r="CO1404" s="231"/>
      <c r="CP1404" s="231"/>
      <c r="CQ1404" s="231"/>
      <c r="CR1404" s="232"/>
      <c r="CS1404" s="232"/>
      <c r="CT1404" s="232"/>
      <c r="CU1404" s="232"/>
      <c r="CV1404" s="232"/>
      <c r="CW1404" s="232"/>
      <c r="CX1404" s="232"/>
      <c r="CY1404" s="234"/>
      <c r="CZ1404" s="106"/>
      <c r="DA1404" s="106"/>
      <c r="DB1404" s="106"/>
      <c r="DC1404" s="106"/>
      <c r="DD1404" s="106"/>
      <c r="DE1404" s="106"/>
      <c r="DF1404" s="60"/>
      <c r="DG1404" s="107"/>
      <c r="DH1404" s="107"/>
      <c r="DI1404" s="107"/>
      <c r="DJ1404" s="107"/>
      <c r="DK1404" s="107"/>
      <c r="DL1404" s="107"/>
      <c r="DM1404" s="110"/>
      <c r="DN1404" s="110"/>
      <c r="DO1404" s="110"/>
      <c r="DP1404" s="110"/>
      <c r="DQ1404" s="110"/>
      <c r="DR1404" s="110"/>
      <c r="DS1404" s="110"/>
      <c r="DT1404" s="110"/>
      <c r="DU1404" s="497"/>
      <c r="DV1404" s="497"/>
      <c r="DW1404" s="497"/>
      <c r="DX1404" s="497"/>
      <c r="DY1404" s="497"/>
      <c r="DZ1404" s="497"/>
      <c r="EA1404" s="288">
        <v>0.42351899999999998</v>
      </c>
      <c r="EB1404" s="99">
        <v>0.36135</v>
      </c>
      <c r="EC1404" s="99">
        <v>3.9999699999999999E-2</v>
      </c>
      <c r="ED1404" s="99">
        <v>8.4436999999999998E-2</v>
      </c>
      <c r="EE1404" s="99">
        <v>0.98212699999999997</v>
      </c>
      <c r="EF1404" s="99">
        <v>1.16156E-2</v>
      </c>
      <c r="EG1404" s="99">
        <v>-160.273</v>
      </c>
      <c r="EH1404" s="99">
        <v>21.273299999999999</v>
      </c>
      <c r="EI1404" s="99">
        <v>33.604700000000001</v>
      </c>
      <c r="EJ1404" s="99">
        <v>23.842300000000002</v>
      </c>
      <c r="EK1404" s="99">
        <v>117.40300000000001</v>
      </c>
      <c r="EL1404" s="99">
        <v>-9.5686499999999999</v>
      </c>
      <c r="EM1404" s="99">
        <v>0.40586899999999998</v>
      </c>
      <c r="EN1404" s="99">
        <v>0.40709800000000002</v>
      </c>
      <c r="EO1404" s="99">
        <v>0.48838599999999999</v>
      </c>
      <c r="EP1404" s="99">
        <v>0.47554200000000002</v>
      </c>
      <c r="EQ1404" s="99">
        <v>0.24815100000000001</v>
      </c>
      <c r="ER1404" s="99">
        <v>0.53745500000000002</v>
      </c>
      <c r="ES1404" s="99">
        <v>0</v>
      </c>
      <c r="ET1404" s="99">
        <v>17.7941</v>
      </c>
      <c r="EU1404" s="99">
        <v>19.791599999999999</v>
      </c>
      <c r="EV1404" s="99">
        <v>24.552499999999998</v>
      </c>
      <c r="EW1404" s="99">
        <v>12.217599999999999</v>
      </c>
      <c r="EX1404" s="119">
        <v>23.8492</v>
      </c>
      <c r="EY1404" s="121"/>
      <c r="EZ1404" s="287"/>
      <c r="FA1404" s="83"/>
      <c r="FB1404" s="126"/>
      <c r="FC1404" s="116"/>
      <c r="FD1404" s="116"/>
      <c r="FE1404" s="116"/>
      <c r="FF1404" s="116"/>
      <c r="FG1404" s="116"/>
      <c r="FH1404" s="116"/>
      <c r="FI1404" s="116"/>
      <c r="FJ1404" s="116"/>
      <c r="FK1404" s="116"/>
      <c r="FL1404" s="116"/>
      <c r="FM1404" s="116"/>
      <c r="FN1404" s="116"/>
    </row>
    <row r="1405" spans="1:170" s="3" customFormat="1" ht="15" customHeight="1" x14ac:dyDescent="0.2">
      <c r="A1405" s="357">
        <v>20150309</v>
      </c>
      <c r="B1405" s="357">
        <v>5</v>
      </c>
      <c r="C1405" s="358">
        <v>89</v>
      </c>
      <c r="D1405" s="358">
        <v>1</v>
      </c>
      <c r="E1405" s="358">
        <v>4</v>
      </c>
      <c r="F1405" s="358">
        <v>19</v>
      </c>
      <c r="G1405" s="361">
        <v>2</v>
      </c>
      <c r="H1405" s="435">
        <v>0</v>
      </c>
      <c r="I1405" s="359">
        <v>7087</v>
      </c>
      <c r="J1405" s="101" t="s">
        <v>1979</v>
      </c>
      <c r="K1405" s="360" t="str">
        <f>IF(B1405=2,"Z:\Data\MOOG\HeTao\raw\",IF(B1405=5,"Z:\Data\MOOG\Polo\raw\",IF(B1405=10,"Z:\Data\MOOG\Messi\raw\","")))</f>
        <v>Z:\Data\MOOG\Polo\raw\</v>
      </c>
      <c r="L1405" s="356" t="s">
        <v>3414</v>
      </c>
      <c r="M1405" s="569" t="str">
        <f>IF(NOT(ISERROR(FIND("Training_dt",W1405))),"'Plot Psychometric_HH_dt_yuchen'",IF(NOT(ISERROR(FIND("Training",W1405))),"'Plot Psychometric_HH'",IF(NOT(ISERROR(FIND("1DAT",W1405))),"'Plot Tuning Azimuth_HH'",IF(NOT(ISERROR(FIND("HD_dt",W1405))),"'Plot HeadingDiscimination_PSTH_HH_dt_yuchen'",IF(NOT(ISERROR(FIND("HD",W1405))),"'Plot HeadingDiscimination_PSTH_HH'",IF(NOT(ISERROR(FIND("MemSac",W1405))),"'Memory Saccade Analysis_HH'",IF(NOT(ISERROR(FIND("DelSac",W1405))),"'Memory Saccade Analysis_HH'",IF(NOT(ISERROR(FIND("u-stim",W1405))),"'Plot Microstim_HH'",""))))))))</f>
        <v>'Memory Saccade Analysis_HH'</v>
      </c>
      <c r="N1405" s="573">
        <v>1</v>
      </c>
      <c r="O1405" s="584">
        <v>-1</v>
      </c>
      <c r="P1405" s="590">
        <v>4</v>
      </c>
      <c r="Q1405" s="590">
        <f>IF(B1405=2,60,310)</f>
        <v>310</v>
      </c>
      <c r="R1405" s="590">
        <v>5</v>
      </c>
      <c r="S1405" s="590">
        <f>IF(B1405=2,60,-190)</f>
        <v>-190</v>
      </c>
      <c r="T1405" s="590">
        <v>1</v>
      </c>
      <c r="U1405" s="590">
        <f>IF(Z1405&lt;&gt;"",IF(NOT(ISERROR(FIND("SU",Z1405))),VALUE(RIGHT(Z1405,1))+4,IF(NOT(ISERROR(FIND("MU20",Z1405))),20,IF(NOT(ISERROR(FIND("MU21",Z1405))),21,IF(NOT(ISERROR(FIND("MU2",Z1405))),2,1)))),"")</f>
        <v>5</v>
      </c>
      <c r="V1405" s="583"/>
      <c r="W1405" s="355" t="s">
        <v>2172</v>
      </c>
      <c r="X1405" s="192"/>
      <c r="Y1405" s="219">
        <f>IF(NOT(ISERROR(FIND("MU=SU",X1405))),1,IF(Z1405&lt;&gt;"",IF(NOT(ISERROR(FIND("SU",Z1405))),1,0),""))</f>
        <v>1</v>
      </c>
      <c r="Z1405" s="217" t="s">
        <v>43</v>
      </c>
      <c r="AA1405" s="218">
        <v>2508</v>
      </c>
      <c r="AB1405" s="77">
        <v>19.5625</v>
      </c>
      <c r="AC1405" s="78" t="s">
        <v>3415</v>
      </c>
      <c r="AD1405" s="199"/>
      <c r="AE1405" s="91"/>
      <c r="AF1405" s="79"/>
      <c r="AG1405" s="79"/>
      <c r="AH1405" s="80"/>
      <c r="AI1405" s="81"/>
      <c r="AJ1405" s="81"/>
      <c r="AK1405" s="81"/>
      <c r="AL1405" s="81"/>
      <c r="AM1405" s="114"/>
      <c r="AN1405" s="82"/>
      <c r="AO1405" s="83"/>
      <c r="AP1405" s="83"/>
      <c r="AQ1405" s="83"/>
      <c r="AR1405" s="84"/>
      <c r="AS1405" s="85"/>
      <c r="AT1405" s="85"/>
      <c r="AU1405" s="85"/>
      <c r="AV1405" s="85"/>
      <c r="AW1405" s="104"/>
      <c r="AX1405" s="86"/>
      <c r="AY1405" s="87"/>
      <c r="AZ1405" s="87"/>
      <c r="BA1405" s="87"/>
      <c r="BB1405" s="88"/>
      <c r="BC1405" s="89"/>
      <c r="BD1405" s="89"/>
      <c r="BE1405" s="89"/>
      <c r="BF1405" s="89"/>
      <c r="BG1405" s="115"/>
      <c r="BH1405" s="90"/>
      <c r="BI1405" s="251"/>
      <c r="BJ1405" s="252"/>
      <c r="BK1405" s="252"/>
      <c r="BL1405" s="230"/>
      <c r="BM1405" s="230"/>
      <c r="BN1405" s="230"/>
      <c r="BO1405" s="231"/>
      <c r="BP1405" s="231"/>
      <c r="BQ1405" s="231"/>
      <c r="BR1405" s="232"/>
      <c r="BS1405" s="232"/>
      <c r="BT1405" s="232"/>
      <c r="BU1405" s="230"/>
      <c r="BV1405" s="230"/>
      <c r="BW1405" s="231"/>
      <c r="BX1405" s="231"/>
      <c r="BY1405" s="232"/>
      <c r="BZ1405" s="235"/>
      <c r="CA1405" s="257"/>
      <c r="CB1405" s="233"/>
      <c r="CC1405" s="230"/>
      <c r="CD1405" s="230"/>
      <c r="CE1405" s="230"/>
      <c r="CF1405" s="230"/>
      <c r="CG1405" s="230"/>
      <c r="CH1405" s="230"/>
      <c r="CI1405" s="230"/>
      <c r="CJ1405" s="231"/>
      <c r="CK1405" s="231"/>
      <c r="CL1405" s="231"/>
      <c r="CM1405" s="231"/>
      <c r="CN1405" s="231"/>
      <c r="CO1405" s="231"/>
      <c r="CP1405" s="231"/>
      <c r="CQ1405" s="231"/>
      <c r="CR1405" s="232"/>
      <c r="CS1405" s="232"/>
      <c r="CT1405" s="232"/>
      <c r="CU1405" s="232"/>
      <c r="CV1405" s="232"/>
      <c r="CW1405" s="232"/>
      <c r="CX1405" s="232"/>
      <c r="CY1405" s="234"/>
      <c r="CZ1405" s="106"/>
      <c r="DA1405" s="106"/>
      <c r="DB1405" s="106"/>
      <c r="DC1405" s="106"/>
      <c r="DD1405" s="106"/>
      <c r="DE1405" s="106"/>
      <c r="DF1405" s="60"/>
      <c r="DG1405" s="107"/>
      <c r="DH1405" s="107"/>
      <c r="DI1405" s="107"/>
      <c r="DJ1405" s="107"/>
      <c r="DK1405" s="107"/>
      <c r="DL1405" s="107"/>
      <c r="DM1405" s="110"/>
      <c r="DN1405" s="110"/>
      <c r="DO1405" s="110"/>
      <c r="DP1405" s="110"/>
      <c r="DQ1405" s="110"/>
      <c r="DR1405" s="110"/>
      <c r="DS1405" s="110"/>
      <c r="DT1405" s="110"/>
      <c r="DU1405" s="497"/>
      <c r="DV1405" s="497"/>
      <c r="DW1405" s="497"/>
      <c r="DX1405" s="497"/>
      <c r="DY1405" s="497"/>
      <c r="DZ1405" s="497"/>
      <c r="EA1405" s="288">
        <v>0.20904300000000001</v>
      </c>
      <c r="EB1405" s="99">
        <v>0.523119</v>
      </c>
      <c r="EC1405" s="99">
        <v>0.55437000000000003</v>
      </c>
      <c r="ED1405" s="99">
        <v>0.420207</v>
      </c>
      <c r="EE1405" s="99">
        <v>0.14685799999999999</v>
      </c>
      <c r="EF1405" s="99">
        <v>7.65623E-2</v>
      </c>
      <c r="EG1405" s="99">
        <v>85.793700000000001</v>
      </c>
      <c r="EH1405" s="99">
        <v>-146.08500000000001</v>
      </c>
      <c r="EI1405" s="99">
        <v>-44.181399999999996</v>
      </c>
      <c r="EJ1405" s="99">
        <v>40.810699999999997</v>
      </c>
      <c r="EK1405" s="99">
        <v>17.0563</v>
      </c>
      <c r="EL1405" s="99">
        <v>-151.26400000000001</v>
      </c>
      <c r="EM1405" s="99">
        <v>0.45187699999999997</v>
      </c>
      <c r="EN1405" s="99">
        <v>0.38134600000000002</v>
      </c>
      <c r="EO1405" s="99">
        <v>0.395229</v>
      </c>
      <c r="EP1405" s="99">
        <v>0.41149000000000002</v>
      </c>
      <c r="EQ1405" s="99">
        <v>0.44651999999999997</v>
      </c>
      <c r="ER1405" s="99">
        <v>0.47960999999999998</v>
      </c>
      <c r="ES1405" s="99">
        <v>0</v>
      </c>
      <c r="ET1405" s="99">
        <v>14.7042</v>
      </c>
      <c r="EU1405" s="99">
        <v>12.3171</v>
      </c>
      <c r="EV1405" s="99">
        <v>16.7349</v>
      </c>
      <c r="EW1405" s="99">
        <v>11.077999999999999</v>
      </c>
      <c r="EX1405" s="119">
        <v>2.5927199999999999</v>
      </c>
      <c r="EY1405" s="121"/>
      <c r="EZ1405" s="287"/>
      <c r="FA1405" s="83"/>
      <c r="FB1405" s="126"/>
      <c r="FC1405" s="116"/>
      <c r="FD1405" s="116"/>
      <c r="FE1405" s="116"/>
      <c r="FF1405" s="116"/>
      <c r="FG1405" s="116"/>
      <c r="FH1405" s="116"/>
      <c r="FI1405" s="116"/>
      <c r="FJ1405" s="116"/>
      <c r="FK1405" s="116"/>
      <c r="FL1405" s="116"/>
      <c r="FM1405" s="116"/>
      <c r="FN1405" s="116"/>
    </row>
    <row r="1406" spans="1:170" s="3" customFormat="1" ht="15" customHeight="1" x14ac:dyDescent="0.2">
      <c r="A1406" s="357">
        <v>20150309</v>
      </c>
      <c r="B1406" s="357">
        <v>5</v>
      </c>
      <c r="C1406" s="358">
        <v>89</v>
      </c>
      <c r="D1406" s="358">
        <v>1</v>
      </c>
      <c r="E1406" s="358">
        <v>4</v>
      </c>
      <c r="F1406" s="358">
        <v>19</v>
      </c>
      <c r="G1406" s="361">
        <v>2</v>
      </c>
      <c r="H1406" s="435">
        <v>0</v>
      </c>
      <c r="I1406" s="359">
        <v>7586</v>
      </c>
      <c r="J1406" s="101" t="s">
        <v>1979</v>
      </c>
      <c r="K1406" s="360" t="str">
        <f>IF(B1406=2,"Z:\Data\MOOG\HeTao\raw\",IF(B1406=5,"Z:\Data\MOOG\Polo\raw\",IF(B1406=10,"Z:\Data\MOOG\Messi\raw\","")))</f>
        <v>Z:\Data\MOOG\Polo\raw\</v>
      </c>
      <c r="L1406" s="356" t="s">
        <v>3416</v>
      </c>
      <c r="M1406" s="569" t="str">
        <f>IF(NOT(ISERROR(FIND("Training_dt",W1406))),"'Plot Psychometric_HH_dt_yuchen'",IF(NOT(ISERROR(FIND("Training",W1406))),"'Plot Psychometric_HH'",IF(NOT(ISERROR(FIND("1DAT",W1406))),"'Plot Tuning Azimuth_HH'",IF(NOT(ISERROR(FIND("HD_dt",W1406))),"'Plot HeadingDiscimination_PSTH_HH_dt_yuchen'",IF(NOT(ISERROR(FIND("HD",W1406))),"'Plot HeadingDiscimination_PSTH_HH'",IF(NOT(ISERROR(FIND("MemSac",W1406))),"'Memory Saccade Analysis_HH'",IF(NOT(ISERROR(FIND("DelSac",W1406))),"'Memory Saccade Analysis_HH'",IF(NOT(ISERROR(FIND("u-stim",W1406))),"'Plot Microstim_HH'",""))))))))</f>
        <v>'Plot HeadingDiscimination_PSTH_HH'</v>
      </c>
      <c r="N1406" s="573">
        <v>1</v>
      </c>
      <c r="O1406" s="584">
        <v>-1</v>
      </c>
      <c r="P1406" s="590">
        <v>4</v>
      </c>
      <c r="Q1406" s="590">
        <f>IF(B1406=2,60,310)</f>
        <v>310</v>
      </c>
      <c r="R1406" s="590">
        <v>5</v>
      </c>
      <c r="S1406" s="590">
        <f>IF(B1406=2,60,-190)</f>
        <v>-190</v>
      </c>
      <c r="T1406" s="590">
        <v>1</v>
      </c>
      <c r="U1406" s="590">
        <f>IF(Z1406&lt;&gt;"",IF(NOT(ISERROR(FIND("SU",Z1406))),VALUE(RIGHT(Z1406,1))+4,IF(NOT(ISERROR(FIND("MU20",Z1406))),20,IF(NOT(ISERROR(FIND("MU21",Z1406))),21,IF(NOT(ISERROR(FIND("MU2",Z1406))),2,1)))),"")</f>
        <v>5</v>
      </c>
      <c r="V1406" s="583"/>
      <c r="W1406" s="355" t="s">
        <v>1986</v>
      </c>
      <c r="X1406" s="192"/>
      <c r="Y1406" s="219">
        <f>IF(NOT(ISERROR(FIND("MU=SU",X1406))),1,IF(Z1406&lt;&gt;"",IF(NOT(ISERROR(FIND("SU",Z1406))),1,0),""))</f>
        <v>1</v>
      </c>
      <c r="Z1406" s="217" t="s">
        <v>43</v>
      </c>
      <c r="AA1406" s="218">
        <v>133775</v>
      </c>
      <c r="AB1406" s="77">
        <v>7.9564899999999996</v>
      </c>
      <c r="AC1406" s="78" t="s">
        <v>3417</v>
      </c>
      <c r="AD1406" s="199"/>
      <c r="AE1406" s="91"/>
      <c r="AF1406" s="79"/>
      <c r="AG1406" s="79"/>
      <c r="AH1406" s="80"/>
      <c r="AI1406" s="81"/>
      <c r="AJ1406" s="81"/>
      <c r="AK1406" s="81"/>
      <c r="AL1406" s="81"/>
      <c r="AM1406" s="114"/>
      <c r="AN1406" s="82"/>
      <c r="AO1406" s="83"/>
      <c r="AP1406" s="83"/>
      <c r="AQ1406" s="83"/>
      <c r="AR1406" s="84"/>
      <c r="AS1406" s="85"/>
      <c r="AT1406" s="85"/>
      <c r="AU1406" s="85"/>
      <c r="AV1406" s="85"/>
      <c r="AW1406" s="104"/>
      <c r="AX1406" s="86"/>
      <c r="AY1406" s="87"/>
      <c r="AZ1406" s="87"/>
      <c r="BA1406" s="87"/>
      <c r="BB1406" s="88"/>
      <c r="BC1406" s="89"/>
      <c r="BD1406" s="89"/>
      <c r="BE1406" s="89"/>
      <c r="BF1406" s="89"/>
      <c r="BG1406" s="115"/>
      <c r="BH1406" s="90"/>
      <c r="BI1406" s="251"/>
      <c r="BJ1406" s="252"/>
      <c r="BK1406" s="252"/>
      <c r="BL1406" s="230"/>
      <c r="BM1406" s="230"/>
      <c r="BN1406" s="230"/>
      <c r="BO1406" s="231"/>
      <c r="BP1406" s="231"/>
      <c r="BQ1406" s="231"/>
      <c r="BR1406" s="232"/>
      <c r="BS1406" s="232"/>
      <c r="BT1406" s="232"/>
      <c r="BU1406" s="230"/>
      <c r="BV1406" s="230"/>
      <c r="BW1406" s="231"/>
      <c r="BX1406" s="231"/>
      <c r="BY1406" s="232"/>
      <c r="BZ1406" s="235"/>
      <c r="CA1406" s="257"/>
      <c r="CB1406" s="233"/>
      <c r="CC1406" s="230"/>
      <c r="CD1406" s="230"/>
      <c r="CE1406" s="230"/>
      <c r="CF1406" s="230"/>
      <c r="CG1406" s="230"/>
      <c r="CH1406" s="230"/>
      <c r="CI1406" s="230"/>
      <c r="CJ1406" s="231"/>
      <c r="CK1406" s="231"/>
      <c r="CL1406" s="231"/>
      <c r="CM1406" s="231"/>
      <c r="CN1406" s="231"/>
      <c r="CO1406" s="231"/>
      <c r="CP1406" s="231"/>
      <c r="CQ1406" s="231"/>
      <c r="CR1406" s="232"/>
      <c r="CS1406" s="232"/>
      <c r="CT1406" s="232"/>
      <c r="CU1406" s="232"/>
      <c r="CV1406" s="232"/>
      <c r="CW1406" s="232"/>
      <c r="CX1406" s="232"/>
      <c r="CY1406" s="234"/>
      <c r="CZ1406" s="106">
        <v>1</v>
      </c>
      <c r="DA1406" s="106">
        <v>0</v>
      </c>
      <c r="DB1406" s="106"/>
      <c r="DC1406" s="106">
        <v>0</v>
      </c>
      <c r="DD1406" s="106" t="s">
        <v>3111</v>
      </c>
      <c r="DE1406" s="106">
        <v>0</v>
      </c>
      <c r="DF1406" s="60">
        <v>0</v>
      </c>
      <c r="DG1406" s="107">
        <v>16</v>
      </c>
      <c r="DH1406" s="107" t="s">
        <v>7138</v>
      </c>
      <c r="DI1406" s="107">
        <v>1.89341</v>
      </c>
      <c r="DJ1406" s="107">
        <v>-0.27502599999999999</v>
      </c>
      <c r="DK1406" s="107">
        <v>1.6366099999999999</v>
      </c>
      <c r="DL1406" s="107">
        <v>-0.19549800000000001</v>
      </c>
      <c r="DM1406" s="110">
        <v>1.26346</v>
      </c>
      <c r="DN1406" s="110">
        <v>0.96719299999999997</v>
      </c>
      <c r="DO1406" s="110">
        <v>0.62239100000000003</v>
      </c>
      <c r="DP1406" s="110">
        <v>0.57021699999999997</v>
      </c>
      <c r="DQ1406" s="110">
        <v>0.62193600000000004</v>
      </c>
      <c r="DR1406" s="110">
        <v>0.55688199999999999</v>
      </c>
      <c r="DS1406" s="110">
        <v>0.50189799999999996</v>
      </c>
      <c r="DT1406" s="110">
        <v>0.43548399999999998</v>
      </c>
      <c r="DU1406" s="497">
        <v>0.10119</v>
      </c>
      <c r="DV1406" s="497">
        <v>0.33200000000000002</v>
      </c>
      <c r="DW1406" s="497">
        <v>-0.14795900000000001</v>
      </c>
      <c r="DX1406" s="497">
        <v>0.156</v>
      </c>
      <c r="DY1406" s="497">
        <v>-0.12766</v>
      </c>
      <c r="DZ1406" s="497">
        <v>0.24399999999999999</v>
      </c>
      <c r="EA1406" s="288"/>
      <c r="EB1406" s="492"/>
      <c r="EC1406" s="492"/>
      <c r="ED1406" s="99"/>
      <c r="EE1406" s="492"/>
      <c r="EF1406" s="492"/>
      <c r="EG1406" s="99"/>
      <c r="EH1406" s="99"/>
      <c r="EI1406" s="99"/>
      <c r="EJ1406" s="99"/>
      <c r="EK1406" s="99"/>
      <c r="EL1406" s="99"/>
      <c r="EM1406" s="99"/>
      <c r="EN1406" s="99"/>
      <c r="EO1406" s="99"/>
      <c r="EP1406" s="99"/>
      <c r="EQ1406" s="99"/>
      <c r="ER1406" s="99"/>
      <c r="ES1406" s="99"/>
      <c r="ET1406" s="99"/>
      <c r="EU1406" s="99"/>
      <c r="EV1406" s="99"/>
      <c r="EW1406" s="99"/>
      <c r="EX1406" s="119"/>
      <c r="EY1406" s="121"/>
      <c r="EZ1406" s="524"/>
      <c r="FA1406" s="83">
        <v>16</v>
      </c>
      <c r="FB1406" s="126">
        <v>13</v>
      </c>
      <c r="FC1406" s="116">
        <v>1.89341</v>
      </c>
      <c r="FD1406" s="116">
        <v>-0.27502599999999999</v>
      </c>
      <c r="FE1406" s="116">
        <v>1.6366099999999999</v>
      </c>
      <c r="FF1406" s="116">
        <v>-0.19549800000000001</v>
      </c>
      <c r="FG1406" s="116">
        <v>1.26346</v>
      </c>
      <c r="FH1406" s="116">
        <v>0.96719299999999997</v>
      </c>
      <c r="FI1406" s="116" t="s">
        <v>6962</v>
      </c>
      <c r="FJ1406" s="116" t="s">
        <v>6963</v>
      </c>
      <c r="FK1406" s="116" t="s">
        <v>6964</v>
      </c>
      <c r="FL1406" s="116" t="s">
        <v>6965</v>
      </c>
      <c r="FM1406" s="116" t="s">
        <v>6966</v>
      </c>
      <c r="FN1406" s="116" t="s">
        <v>6967</v>
      </c>
    </row>
    <row r="1407" spans="1:170" s="3" customFormat="1" ht="15" customHeight="1" x14ac:dyDescent="0.2">
      <c r="A1407" s="357">
        <v>20150309</v>
      </c>
      <c r="B1407" s="357">
        <v>5</v>
      </c>
      <c r="C1407" s="358">
        <v>89</v>
      </c>
      <c r="D1407" s="358">
        <v>1</v>
      </c>
      <c r="E1407" s="358">
        <v>4</v>
      </c>
      <c r="F1407" s="358">
        <v>19</v>
      </c>
      <c r="G1407" s="361">
        <v>2</v>
      </c>
      <c r="H1407" s="435">
        <v>0</v>
      </c>
      <c r="I1407" s="359">
        <v>7586</v>
      </c>
      <c r="J1407" s="101" t="s">
        <v>1979</v>
      </c>
      <c r="K1407" s="360" t="str">
        <f>IF(B1407=2,"Z:\Data\MOOG\HeTao\raw\",IF(B1407=5,"Z:\Data\MOOG\Polo\raw\",IF(B1407=10,"Z:\Data\MOOG\Messi\raw\","")))</f>
        <v>Z:\Data\MOOG\Polo\raw\</v>
      </c>
      <c r="L1407" s="356" t="s">
        <v>3418</v>
      </c>
      <c r="M1407" s="569" t="str">
        <f>IF(NOT(ISERROR(FIND("Training_dt",W1407))),"'Plot Psychometric_HH_dt_yuchen'",IF(NOT(ISERROR(FIND("Training",W1407))),"'Plot Psychometric_HH'",IF(NOT(ISERROR(FIND("1DAT",W1407))),"'Plot Tuning Azimuth_HH'",IF(NOT(ISERROR(FIND("HD_dt",W1407))),"'Plot HeadingDiscimination_PSTH_HH_dt_yuchen'",IF(NOT(ISERROR(FIND("HD",W1407))),"'Plot HeadingDiscimination_PSTH_HH'",IF(NOT(ISERROR(FIND("MemSac",W1407))),"'Memory Saccade Analysis_HH'",IF(NOT(ISERROR(FIND("DelSac",W1407))),"'Memory Saccade Analysis_HH'",IF(NOT(ISERROR(FIND("u-stim",W1407))),"'Plot Microstim_HH'",""))))))))</f>
        <v>'Memory Saccade Analysis_HH'</v>
      </c>
      <c r="N1407" s="573">
        <v>1</v>
      </c>
      <c r="O1407" s="584">
        <v>-1</v>
      </c>
      <c r="P1407" s="590">
        <v>4</v>
      </c>
      <c r="Q1407" s="590">
        <f>IF(B1407=2,60,310)</f>
        <v>310</v>
      </c>
      <c r="R1407" s="590">
        <v>5</v>
      </c>
      <c r="S1407" s="590">
        <f>IF(B1407=2,60,-190)</f>
        <v>-190</v>
      </c>
      <c r="T1407" s="590">
        <v>1</v>
      </c>
      <c r="U1407" s="590">
        <f>IF(Z1407&lt;&gt;"",IF(NOT(ISERROR(FIND("SU",Z1407))),VALUE(RIGHT(Z1407,1))+4,IF(NOT(ISERROR(FIND("MU20",Z1407))),20,IF(NOT(ISERROR(FIND("MU21",Z1407))),21,IF(NOT(ISERROR(FIND("MU2",Z1407))),2,1)))),"")</f>
        <v>5</v>
      </c>
      <c r="V1407" s="583"/>
      <c r="W1407" s="355" t="s">
        <v>2172</v>
      </c>
      <c r="X1407" s="192"/>
      <c r="Y1407" s="219">
        <f>IF(NOT(ISERROR(FIND("MU=SU",X1407))),1,IF(Z1407&lt;&gt;"",IF(NOT(ISERROR(FIND("SU",Z1407))),1,0),""))</f>
        <v>1</v>
      </c>
      <c r="Z1407" s="217" t="s">
        <v>43</v>
      </c>
      <c r="AA1407" s="218">
        <v>7473</v>
      </c>
      <c r="AB1407" s="77">
        <v>4.6369499999999997</v>
      </c>
      <c r="AC1407" s="78" t="s">
        <v>3419</v>
      </c>
      <c r="AD1407" s="199"/>
      <c r="AE1407" s="91"/>
      <c r="AF1407" s="79"/>
      <c r="AG1407" s="79"/>
      <c r="AH1407" s="80"/>
      <c r="AI1407" s="81"/>
      <c r="AJ1407" s="81"/>
      <c r="AK1407" s="81"/>
      <c r="AL1407" s="81"/>
      <c r="AM1407" s="114"/>
      <c r="AN1407" s="82"/>
      <c r="AO1407" s="83"/>
      <c r="AP1407" s="83"/>
      <c r="AQ1407" s="83"/>
      <c r="AR1407" s="84"/>
      <c r="AS1407" s="85"/>
      <c r="AT1407" s="85"/>
      <c r="AU1407" s="85"/>
      <c r="AV1407" s="85"/>
      <c r="AW1407" s="104"/>
      <c r="AX1407" s="86"/>
      <c r="AY1407" s="87"/>
      <c r="AZ1407" s="87"/>
      <c r="BA1407" s="87"/>
      <c r="BB1407" s="88"/>
      <c r="BC1407" s="89"/>
      <c r="BD1407" s="89"/>
      <c r="BE1407" s="89"/>
      <c r="BF1407" s="89"/>
      <c r="BG1407" s="115"/>
      <c r="BH1407" s="90"/>
      <c r="BI1407" s="251"/>
      <c r="BJ1407" s="252"/>
      <c r="BK1407" s="252"/>
      <c r="BL1407" s="230"/>
      <c r="BM1407" s="230"/>
      <c r="BN1407" s="230"/>
      <c r="BO1407" s="231"/>
      <c r="BP1407" s="231"/>
      <c r="BQ1407" s="231"/>
      <c r="BR1407" s="232"/>
      <c r="BS1407" s="232"/>
      <c r="BT1407" s="232"/>
      <c r="BU1407" s="230"/>
      <c r="BV1407" s="230"/>
      <c r="BW1407" s="231"/>
      <c r="BX1407" s="231"/>
      <c r="BY1407" s="232"/>
      <c r="BZ1407" s="235"/>
      <c r="CA1407" s="257"/>
      <c r="CB1407" s="233"/>
      <c r="CC1407" s="230"/>
      <c r="CD1407" s="230"/>
      <c r="CE1407" s="230"/>
      <c r="CF1407" s="230"/>
      <c r="CG1407" s="230"/>
      <c r="CH1407" s="230"/>
      <c r="CI1407" s="230"/>
      <c r="CJ1407" s="231"/>
      <c r="CK1407" s="231"/>
      <c r="CL1407" s="231"/>
      <c r="CM1407" s="231"/>
      <c r="CN1407" s="231"/>
      <c r="CO1407" s="231"/>
      <c r="CP1407" s="231"/>
      <c r="CQ1407" s="231"/>
      <c r="CR1407" s="232"/>
      <c r="CS1407" s="232"/>
      <c r="CT1407" s="232"/>
      <c r="CU1407" s="232"/>
      <c r="CV1407" s="232"/>
      <c r="CW1407" s="232"/>
      <c r="CX1407" s="232"/>
      <c r="CY1407" s="234"/>
      <c r="CZ1407" s="106"/>
      <c r="DA1407" s="106"/>
      <c r="DB1407" s="106"/>
      <c r="DC1407" s="106"/>
      <c r="DD1407" s="106"/>
      <c r="DE1407" s="106"/>
      <c r="DF1407" s="60"/>
      <c r="DG1407" s="107"/>
      <c r="DH1407" s="107"/>
      <c r="DI1407" s="107"/>
      <c r="DJ1407" s="107"/>
      <c r="DK1407" s="107"/>
      <c r="DL1407" s="107"/>
      <c r="DM1407" s="110"/>
      <c r="DN1407" s="110"/>
      <c r="DO1407" s="110"/>
      <c r="DP1407" s="110"/>
      <c r="DQ1407" s="110"/>
      <c r="DR1407" s="110"/>
      <c r="DS1407" s="110"/>
      <c r="DT1407" s="110"/>
      <c r="DU1407" s="497"/>
      <c r="DV1407" s="497"/>
      <c r="DW1407" s="497"/>
      <c r="DX1407" s="497"/>
      <c r="DY1407" s="497"/>
      <c r="DZ1407" s="497"/>
      <c r="EA1407" s="288">
        <v>0.66411500000000001</v>
      </c>
      <c r="EB1407" s="99">
        <v>4.5195399999999997E-2</v>
      </c>
      <c r="EC1407" s="99">
        <v>0.61988699999999997</v>
      </c>
      <c r="ED1407" s="99">
        <v>0.83218300000000001</v>
      </c>
      <c r="EE1407" s="99">
        <v>0.87434199999999995</v>
      </c>
      <c r="EF1407" s="99">
        <v>0.56146499999999999</v>
      </c>
      <c r="EG1407" s="99">
        <v>-106.806</v>
      </c>
      <c r="EH1407" s="99">
        <v>-94.861199999999997</v>
      </c>
      <c r="EI1407" s="99">
        <v>164.29900000000001</v>
      </c>
      <c r="EJ1407" s="99">
        <v>-90.900199999999998</v>
      </c>
      <c r="EK1407" s="99">
        <v>-78.485200000000006</v>
      </c>
      <c r="EL1407" s="99">
        <v>-62.300199999999997</v>
      </c>
      <c r="EM1407" s="99">
        <v>0.362622</v>
      </c>
      <c r="EN1407" s="99">
        <v>0.45219399999999998</v>
      </c>
      <c r="EO1407" s="99">
        <v>0.36682599999999999</v>
      </c>
      <c r="EP1407" s="99">
        <v>0.33380100000000001</v>
      </c>
      <c r="EQ1407" s="99">
        <v>0.32481300000000002</v>
      </c>
      <c r="ER1407" s="99">
        <v>0.36405599999999999</v>
      </c>
      <c r="ES1407" s="99">
        <v>0</v>
      </c>
      <c r="ET1407" s="99">
        <v>-2.50684</v>
      </c>
      <c r="EU1407" s="99">
        <v>-2.9461300000000001</v>
      </c>
      <c r="EV1407" s="99">
        <v>-2.8709899999999999</v>
      </c>
      <c r="EW1407" s="99">
        <v>-4.7119200000000001</v>
      </c>
      <c r="EX1407" s="119">
        <v>-3.7257099999999999</v>
      </c>
      <c r="EY1407" s="121"/>
      <c r="EZ1407" s="287"/>
      <c r="FA1407" s="83"/>
      <c r="FB1407" s="126"/>
      <c r="FC1407" s="116"/>
      <c r="FD1407" s="116"/>
      <c r="FE1407" s="116"/>
      <c r="FF1407" s="116"/>
      <c r="FG1407" s="116"/>
      <c r="FH1407" s="116"/>
      <c r="FI1407" s="116"/>
      <c r="FJ1407" s="116"/>
      <c r="FK1407" s="116"/>
      <c r="FL1407" s="116"/>
      <c r="FM1407" s="116"/>
      <c r="FN1407" s="116"/>
    </row>
    <row r="1408" spans="1:170" s="3" customFormat="1" ht="15" customHeight="1" x14ac:dyDescent="0.2">
      <c r="A1408" s="357">
        <v>20150309</v>
      </c>
      <c r="B1408" s="357">
        <v>5</v>
      </c>
      <c r="C1408" s="358">
        <v>89</v>
      </c>
      <c r="D1408" s="358">
        <v>1</v>
      </c>
      <c r="E1408" s="358">
        <v>4</v>
      </c>
      <c r="F1408" s="358">
        <v>19</v>
      </c>
      <c r="G1408" s="361">
        <v>2</v>
      </c>
      <c r="H1408" s="435">
        <v>0</v>
      </c>
      <c r="I1408" s="359">
        <v>7745</v>
      </c>
      <c r="J1408" s="101" t="s">
        <v>1979</v>
      </c>
      <c r="K1408" s="360" t="str">
        <f>IF(B1408=2,"Z:\Data\MOOG\HeTao\raw\",IF(B1408=5,"Z:\Data\MOOG\Polo\raw\",IF(B1408=10,"Z:\Data\MOOG\Messi\raw\","")))</f>
        <v>Z:\Data\MOOG\Polo\raw\</v>
      </c>
      <c r="L1408" s="356" t="s">
        <v>3420</v>
      </c>
      <c r="M1408" s="569" t="str">
        <f>IF(NOT(ISERROR(FIND("Training_dt",W1408))),"'Plot Psychometric_HH_dt_yuchen'",IF(NOT(ISERROR(FIND("Training",W1408))),"'Plot Psychometric_HH'",IF(NOT(ISERROR(FIND("1DAT",W1408))),"'Plot Tuning Azimuth_HH'",IF(NOT(ISERROR(FIND("HD_dt",W1408))),"'Plot HeadingDiscimination_PSTH_HH_dt_yuchen'",IF(NOT(ISERROR(FIND("HD",W1408))),"'Plot HeadingDiscimination_PSTH_HH'",IF(NOT(ISERROR(FIND("MemSac",W1408))),"'Memory Saccade Analysis_HH'",IF(NOT(ISERROR(FIND("DelSac",W1408))),"'Memory Saccade Analysis_HH'",IF(NOT(ISERROR(FIND("u-stim",W1408))),"'Plot Microstim_HH'",""))))))))</f>
        <v>'Memory Saccade Analysis_HH'</v>
      </c>
      <c r="N1408" s="573">
        <v>1</v>
      </c>
      <c r="O1408" s="584">
        <v>-1</v>
      </c>
      <c r="P1408" s="590">
        <v>4</v>
      </c>
      <c r="Q1408" s="590">
        <f>IF(B1408=2,60,310)</f>
        <v>310</v>
      </c>
      <c r="R1408" s="590">
        <v>5</v>
      </c>
      <c r="S1408" s="590">
        <f>IF(B1408=2,60,-190)</f>
        <v>-190</v>
      </c>
      <c r="T1408" s="590">
        <v>1</v>
      </c>
      <c r="U1408" s="590">
        <f>IF(Z1408&lt;&gt;"",IF(NOT(ISERROR(FIND("SU",Z1408))),VALUE(RIGHT(Z1408,1))+4,IF(NOT(ISERROR(FIND("MU20",Z1408))),20,IF(NOT(ISERROR(FIND("MU21",Z1408))),21,IF(NOT(ISERROR(FIND("MU2",Z1408))),2,1)))),"")</f>
        <v>5</v>
      </c>
      <c r="V1408" s="583"/>
      <c r="W1408" s="355" t="s">
        <v>2172</v>
      </c>
      <c r="X1408" s="192"/>
      <c r="Y1408" s="219">
        <f>IF(NOT(ISERROR(FIND("MU=SU",X1408))),1,IF(Z1408&lt;&gt;"",IF(NOT(ISERROR(FIND("SU",Z1408))),1,0),""))</f>
        <v>1</v>
      </c>
      <c r="Z1408" s="217" t="s">
        <v>43</v>
      </c>
      <c r="AA1408" s="218">
        <v>2243</v>
      </c>
      <c r="AB1408" s="77">
        <v>12.2456</v>
      </c>
      <c r="AC1408" s="78" t="s">
        <v>3422</v>
      </c>
      <c r="AD1408" s="199"/>
      <c r="AE1408" s="91"/>
      <c r="AF1408" s="79"/>
      <c r="AG1408" s="79"/>
      <c r="AH1408" s="80"/>
      <c r="AI1408" s="81"/>
      <c r="AJ1408" s="81"/>
      <c r="AK1408" s="81"/>
      <c r="AL1408" s="81"/>
      <c r="AM1408" s="114"/>
      <c r="AN1408" s="82"/>
      <c r="AO1408" s="83"/>
      <c r="AP1408" s="83"/>
      <c r="AQ1408" s="83"/>
      <c r="AR1408" s="84"/>
      <c r="AS1408" s="85"/>
      <c r="AT1408" s="85"/>
      <c r="AU1408" s="85"/>
      <c r="AV1408" s="85"/>
      <c r="AW1408" s="104"/>
      <c r="AX1408" s="86"/>
      <c r="AY1408" s="87"/>
      <c r="AZ1408" s="87"/>
      <c r="BA1408" s="87"/>
      <c r="BB1408" s="88"/>
      <c r="BC1408" s="89"/>
      <c r="BD1408" s="89"/>
      <c r="BE1408" s="89"/>
      <c r="BF1408" s="89"/>
      <c r="BG1408" s="115"/>
      <c r="BH1408" s="90"/>
      <c r="BI1408" s="251"/>
      <c r="BJ1408" s="252"/>
      <c r="BK1408" s="252"/>
      <c r="BL1408" s="230"/>
      <c r="BM1408" s="230"/>
      <c r="BN1408" s="230"/>
      <c r="BO1408" s="231"/>
      <c r="BP1408" s="231"/>
      <c r="BQ1408" s="231"/>
      <c r="BR1408" s="232"/>
      <c r="BS1408" s="232"/>
      <c r="BT1408" s="232"/>
      <c r="BU1408" s="230"/>
      <c r="BV1408" s="230"/>
      <c r="BW1408" s="231"/>
      <c r="BX1408" s="231"/>
      <c r="BY1408" s="232"/>
      <c r="BZ1408" s="235"/>
      <c r="CA1408" s="257"/>
      <c r="CB1408" s="233"/>
      <c r="CC1408" s="230"/>
      <c r="CD1408" s="230"/>
      <c r="CE1408" s="230"/>
      <c r="CF1408" s="230"/>
      <c r="CG1408" s="230"/>
      <c r="CH1408" s="230"/>
      <c r="CI1408" s="230"/>
      <c r="CJ1408" s="231"/>
      <c r="CK1408" s="231"/>
      <c r="CL1408" s="231"/>
      <c r="CM1408" s="231"/>
      <c r="CN1408" s="231"/>
      <c r="CO1408" s="231"/>
      <c r="CP1408" s="231"/>
      <c r="CQ1408" s="231"/>
      <c r="CR1408" s="232"/>
      <c r="CS1408" s="232"/>
      <c r="CT1408" s="232"/>
      <c r="CU1408" s="232"/>
      <c r="CV1408" s="232"/>
      <c r="CW1408" s="232"/>
      <c r="CX1408" s="232"/>
      <c r="CY1408" s="234"/>
      <c r="CZ1408" s="106"/>
      <c r="DA1408" s="106"/>
      <c r="DB1408" s="106"/>
      <c r="DC1408" s="106"/>
      <c r="DD1408" s="106"/>
      <c r="DE1408" s="106"/>
      <c r="DF1408" s="60"/>
      <c r="DG1408" s="107"/>
      <c r="DH1408" s="107"/>
      <c r="DI1408" s="107"/>
      <c r="DJ1408" s="107"/>
      <c r="DK1408" s="107"/>
      <c r="DL1408" s="107"/>
      <c r="DM1408" s="110"/>
      <c r="DN1408" s="110"/>
      <c r="DO1408" s="110"/>
      <c r="DP1408" s="110"/>
      <c r="DQ1408" s="110"/>
      <c r="DR1408" s="110"/>
      <c r="DS1408" s="110"/>
      <c r="DT1408" s="110"/>
      <c r="DU1408" s="497"/>
      <c r="DV1408" s="497"/>
      <c r="DW1408" s="497"/>
      <c r="DX1408" s="497"/>
      <c r="DY1408" s="497"/>
      <c r="DZ1408" s="497"/>
      <c r="EA1408" s="288">
        <v>0.97414000000000001</v>
      </c>
      <c r="EB1408" s="99">
        <v>0.84942600000000001</v>
      </c>
      <c r="EC1408" s="99">
        <v>0.73716499999999996</v>
      </c>
      <c r="ED1408" s="99">
        <v>0.49885000000000002</v>
      </c>
      <c r="EE1408" s="99">
        <v>0.90910599999999997</v>
      </c>
      <c r="EF1408" s="99">
        <v>0.70293600000000001</v>
      </c>
      <c r="EG1408" s="99">
        <v>97.861199999999997</v>
      </c>
      <c r="EH1408" s="99">
        <v>-27.017499999999998</v>
      </c>
      <c r="EI1408" s="99">
        <v>128.78200000000001</v>
      </c>
      <c r="EJ1408" s="99">
        <v>81.536199999999994</v>
      </c>
      <c r="EK1408" s="99">
        <v>-148.75899999999999</v>
      </c>
      <c r="EL1408" s="99">
        <v>145.143</v>
      </c>
      <c r="EM1408" s="99">
        <v>0.26682800000000001</v>
      </c>
      <c r="EN1408" s="99">
        <v>0.30397200000000002</v>
      </c>
      <c r="EO1408" s="99">
        <v>0.32476699999999997</v>
      </c>
      <c r="EP1408" s="99">
        <v>0.38202199999999997</v>
      </c>
      <c r="EQ1408" s="99">
        <v>0.254164</v>
      </c>
      <c r="ER1408" s="99">
        <v>0.32600299999999999</v>
      </c>
      <c r="ES1408" s="99">
        <v>0</v>
      </c>
      <c r="ET1408" s="99">
        <v>1.79522</v>
      </c>
      <c r="EU1408" s="99">
        <v>2.7400199999999999</v>
      </c>
      <c r="EV1408" s="99">
        <v>6.5502799999999999</v>
      </c>
      <c r="EW1408" s="99">
        <v>10.001899999999999</v>
      </c>
      <c r="EX1408" s="119">
        <v>6.8640600000000003</v>
      </c>
      <c r="EY1408" s="121"/>
      <c r="EZ1408" s="287"/>
      <c r="FA1408" s="83"/>
      <c r="FB1408" s="126"/>
      <c r="FC1408" s="116"/>
      <c r="FD1408" s="116"/>
      <c r="FE1408" s="116"/>
      <c r="FF1408" s="116"/>
      <c r="FG1408" s="116"/>
      <c r="FH1408" s="116"/>
      <c r="FI1408" s="116"/>
      <c r="FJ1408" s="116"/>
      <c r="FK1408" s="116"/>
      <c r="FL1408" s="116"/>
      <c r="FM1408" s="116"/>
      <c r="FN1408" s="116"/>
    </row>
    <row r="1409" spans="1:170" s="3" customFormat="1" ht="15" customHeight="1" x14ac:dyDescent="0.2">
      <c r="A1409" s="357">
        <v>20150309</v>
      </c>
      <c r="B1409" s="357">
        <v>5</v>
      </c>
      <c r="C1409" s="358">
        <v>89</v>
      </c>
      <c r="D1409" s="358">
        <v>1</v>
      </c>
      <c r="E1409" s="358">
        <v>4</v>
      </c>
      <c r="F1409" s="358">
        <v>19</v>
      </c>
      <c r="G1409" s="361">
        <v>2</v>
      </c>
      <c r="H1409" s="435">
        <v>0</v>
      </c>
      <c r="I1409" s="359">
        <v>7745</v>
      </c>
      <c r="J1409" s="101" t="s">
        <v>1979</v>
      </c>
      <c r="K1409" s="360" t="str">
        <f>IF(B1409=2,"Z:\Data\MOOG\HeTao\raw\",IF(B1409=5,"Z:\Data\MOOG\Polo\raw\",IF(B1409=10,"Z:\Data\MOOG\Messi\raw\","")))</f>
        <v>Z:\Data\MOOG\Polo\raw\</v>
      </c>
      <c r="L1409" s="356" t="s">
        <v>3424</v>
      </c>
      <c r="M1409" s="569" t="str">
        <f>IF(NOT(ISERROR(FIND("Training_dt",W1409))),"'Plot Psychometric_HH_dt_yuchen'",IF(NOT(ISERROR(FIND("Training",W1409))),"'Plot Psychometric_HH'",IF(NOT(ISERROR(FIND("1DAT",W1409))),"'Plot Tuning Azimuth_HH'",IF(NOT(ISERROR(FIND("HD_dt",W1409))),"'Plot HeadingDiscimination_PSTH_HH_dt_yuchen'",IF(NOT(ISERROR(FIND("HD",W1409))),"'Plot HeadingDiscimination_PSTH_HH'",IF(NOT(ISERROR(FIND("MemSac",W1409))),"'Memory Saccade Analysis_HH'",IF(NOT(ISERROR(FIND("DelSac",W1409))),"'Memory Saccade Analysis_HH'",IF(NOT(ISERROR(FIND("u-stim",W1409))),"'Plot Microstim_HH'",""))))))))</f>
        <v>'Memory Saccade Analysis_HH'</v>
      </c>
      <c r="N1409" s="573">
        <v>1</v>
      </c>
      <c r="O1409" s="584">
        <v>-1</v>
      </c>
      <c r="P1409" s="590">
        <v>4</v>
      </c>
      <c r="Q1409" s="590">
        <f>IF(B1409=2,60,310)</f>
        <v>310</v>
      </c>
      <c r="R1409" s="590">
        <v>5</v>
      </c>
      <c r="S1409" s="590">
        <f>IF(B1409=2,60,-190)</f>
        <v>-190</v>
      </c>
      <c r="T1409" s="590">
        <v>1</v>
      </c>
      <c r="U1409" s="590">
        <f>IF(Z1409&lt;&gt;"",IF(NOT(ISERROR(FIND("SU",Z1409))),VALUE(RIGHT(Z1409,1))+4,IF(NOT(ISERROR(FIND("MU20",Z1409))),20,IF(NOT(ISERROR(FIND("MU21",Z1409))),21,IF(NOT(ISERROR(FIND("MU2",Z1409))),2,1)))),"")</f>
        <v>6</v>
      </c>
      <c r="V1409" s="583"/>
      <c r="W1409" s="355" t="s">
        <v>2172</v>
      </c>
      <c r="X1409" s="192"/>
      <c r="Y1409" s="219">
        <f>IF(NOT(ISERROR(FIND("MU=SU",X1409))),1,IF(Z1409&lt;&gt;"",IF(NOT(ISERROR(FIND("SU",Z1409))),1,0),""))</f>
        <v>1</v>
      </c>
      <c r="Z1409" s="217" t="s">
        <v>46</v>
      </c>
      <c r="AA1409" s="218">
        <v>11928</v>
      </c>
      <c r="AB1409" s="77">
        <v>6.9699499999999999</v>
      </c>
      <c r="AC1409" s="78" t="s">
        <v>3423</v>
      </c>
      <c r="AD1409" s="199"/>
      <c r="AE1409" s="91"/>
      <c r="AF1409" s="79"/>
      <c r="AG1409" s="79"/>
      <c r="AH1409" s="80"/>
      <c r="AI1409" s="81"/>
      <c r="AJ1409" s="81"/>
      <c r="AK1409" s="81"/>
      <c r="AL1409" s="81"/>
      <c r="AM1409" s="114"/>
      <c r="AN1409" s="82"/>
      <c r="AO1409" s="83"/>
      <c r="AP1409" s="83"/>
      <c r="AQ1409" s="83"/>
      <c r="AR1409" s="84"/>
      <c r="AS1409" s="85"/>
      <c r="AT1409" s="85"/>
      <c r="AU1409" s="85"/>
      <c r="AV1409" s="85"/>
      <c r="AW1409" s="104"/>
      <c r="AX1409" s="86"/>
      <c r="AY1409" s="87"/>
      <c r="AZ1409" s="87"/>
      <c r="BA1409" s="87"/>
      <c r="BB1409" s="88"/>
      <c r="BC1409" s="89"/>
      <c r="BD1409" s="89"/>
      <c r="BE1409" s="89"/>
      <c r="BF1409" s="89"/>
      <c r="BG1409" s="115"/>
      <c r="BH1409" s="90"/>
      <c r="BI1409" s="251"/>
      <c r="BJ1409" s="252"/>
      <c r="BK1409" s="252"/>
      <c r="BL1409" s="230"/>
      <c r="BM1409" s="230"/>
      <c r="BN1409" s="230"/>
      <c r="BO1409" s="231"/>
      <c r="BP1409" s="231"/>
      <c r="BQ1409" s="231"/>
      <c r="BR1409" s="232"/>
      <c r="BS1409" s="232"/>
      <c r="BT1409" s="232"/>
      <c r="BU1409" s="230"/>
      <c r="BV1409" s="230"/>
      <c r="BW1409" s="231"/>
      <c r="BX1409" s="231"/>
      <c r="BY1409" s="232"/>
      <c r="BZ1409" s="235"/>
      <c r="CA1409" s="257"/>
      <c r="CB1409" s="233"/>
      <c r="CC1409" s="230"/>
      <c r="CD1409" s="230"/>
      <c r="CE1409" s="230"/>
      <c r="CF1409" s="230"/>
      <c r="CG1409" s="230"/>
      <c r="CH1409" s="230"/>
      <c r="CI1409" s="230"/>
      <c r="CJ1409" s="231"/>
      <c r="CK1409" s="231"/>
      <c r="CL1409" s="231"/>
      <c r="CM1409" s="231"/>
      <c r="CN1409" s="231"/>
      <c r="CO1409" s="231"/>
      <c r="CP1409" s="231"/>
      <c r="CQ1409" s="231"/>
      <c r="CR1409" s="232"/>
      <c r="CS1409" s="232"/>
      <c r="CT1409" s="232"/>
      <c r="CU1409" s="232"/>
      <c r="CV1409" s="232"/>
      <c r="CW1409" s="232"/>
      <c r="CX1409" s="232"/>
      <c r="CY1409" s="234"/>
      <c r="CZ1409" s="106"/>
      <c r="DA1409" s="106"/>
      <c r="DB1409" s="106"/>
      <c r="DC1409" s="106"/>
      <c r="DD1409" s="106"/>
      <c r="DE1409" s="106"/>
      <c r="DF1409" s="60"/>
      <c r="DG1409" s="107"/>
      <c r="DH1409" s="107"/>
      <c r="DI1409" s="107"/>
      <c r="DJ1409" s="107"/>
      <c r="DK1409" s="107"/>
      <c r="DL1409" s="107"/>
      <c r="DM1409" s="110"/>
      <c r="DN1409" s="110"/>
      <c r="DO1409" s="110"/>
      <c r="DP1409" s="110"/>
      <c r="DQ1409" s="110"/>
      <c r="DR1409" s="110"/>
      <c r="DS1409" s="110"/>
      <c r="DT1409" s="110"/>
      <c r="DU1409" s="497"/>
      <c r="DV1409" s="497"/>
      <c r="DW1409" s="497"/>
      <c r="DX1409" s="497"/>
      <c r="DY1409" s="497"/>
      <c r="DZ1409" s="497"/>
      <c r="EA1409" s="288">
        <v>0.94781800000000005</v>
      </c>
      <c r="EB1409" s="99">
        <v>0.80288499999999996</v>
      </c>
      <c r="EC1409" s="99">
        <v>0.54752500000000004</v>
      </c>
      <c r="ED1409" s="99">
        <v>0.76591699999999996</v>
      </c>
      <c r="EE1409" s="99">
        <v>1.66596E-2</v>
      </c>
      <c r="EF1409" s="99">
        <v>4.7076899999999998E-2</v>
      </c>
      <c r="EG1409" s="99">
        <v>77.633799999999994</v>
      </c>
      <c r="EH1409" s="99">
        <v>97.9542</v>
      </c>
      <c r="EI1409" s="99">
        <v>117.236</v>
      </c>
      <c r="EJ1409" s="99">
        <v>167.322</v>
      </c>
      <c r="EK1409" s="99">
        <v>54.497700000000002</v>
      </c>
      <c r="EL1409" s="99">
        <v>-7.6139900000000003</v>
      </c>
      <c r="EM1409" s="99">
        <v>0.19892599999999999</v>
      </c>
      <c r="EN1409" s="99">
        <v>0.24141099999999999</v>
      </c>
      <c r="EO1409" s="99">
        <v>0.27021099999999998</v>
      </c>
      <c r="EP1409" s="99">
        <v>0.27497500000000002</v>
      </c>
      <c r="EQ1409" s="99">
        <v>0.45066099999999998</v>
      </c>
      <c r="ER1409" s="99">
        <v>0.41843599999999997</v>
      </c>
      <c r="ES1409" s="99">
        <v>0</v>
      </c>
      <c r="ET1409" s="99">
        <v>-1.7281</v>
      </c>
      <c r="EU1409" s="99">
        <v>-1.8622099999999999</v>
      </c>
      <c r="EV1409" s="99">
        <v>6.1571699999999998</v>
      </c>
      <c r="EW1409" s="99">
        <v>22.465399999999999</v>
      </c>
      <c r="EX1409" s="119">
        <v>13.8675</v>
      </c>
      <c r="EY1409" s="121"/>
      <c r="EZ1409" s="287"/>
      <c r="FA1409" s="83"/>
      <c r="FB1409" s="126"/>
      <c r="FC1409" s="116"/>
      <c r="FD1409" s="116"/>
      <c r="FE1409" s="116"/>
      <c r="FF1409" s="116"/>
      <c r="FG1409" s="116"/>
      <c r="FH1409" s="116"/>
      <c r="FI1409" s="116"/>
      <c r="FJ1409" s="116"/>
      <c r="FK1409" s="116"/>
      <c r="FL1409" s="116"/>
      <c r="FM1409" s="116"/>
      <c r="FN1409" s="116"/>
    </row>
    <row r="1410" spans="1:170" s="3" customFormat="1" ht="15" customHeight="1" x14ac:dyDescent="0.2">
      <c r="A1410" s="357">
        <v>20150309</v>
      </c>
      <c r="B1410" s="357">
        <v>5</v>
      </c>
      <c r="C1410" s="358">
        <v>89</v>
      </c>
      <c r="D1410" s="358">
        <v>1</v>
      </c>
      <c r="E1410" s="358">
        <v>4</v>
      </c>
      <c r="F1410" s="358">
        <v>19</v>
      </c>
      <c r="G1410" s="361">
        <v>2</v>
      </c>
      <c r="H1410" s="435">
        <v>0</v>
      </c>
      <c r="I1410" s="359">
        <v>7745</v>
      </c>
      <c r="J1410" s="101" t="s">
        <v>1979</v>
      </c>
      <c r="K1410" s="360" t="str">
        <f>IF(B1410=2,"Z:\Data\MOOG\HeTao\raw\",IF(B1410=5,"Z:\Data\MOOG\Polo\raw\",IF(B1410=10,"Z:\Data\MOOG\Messi\raw\","")))</f>
        <v>Z:\Data\MOOG\Polo\raw\</v>
      </c>
      <c r="L1410" s="356" t="s">
        <v>3421</v>
      </c>
      <c r="M1410" s="569" t="str">
        <f>IF(NOT(ISERROR(FIND("Training_dt",W1410))),"'Plot Psychometric_HH_dt_yuchen'",IF(NOT(ISERROR(FIND("Training",W1410))),"'Plot Psychometric_HH'",IF(NOT(ISERROR(FIND("1DAT",W1410))),"'Plot Tuning Azimuth_HH'",IF(NOT(ISERROR(FIND("HD_dt",W1410))),"'Plot HeadingDiscimination_PSTH_HH_dt_yuchen'",IF(NOT(ISERROR(FIND("HD",W1410))),"'Plot HeadingDiscimination_PSTH_HH'",IF(NOT(ISERROR(FIND("MemSac",W1410))),"'Memory Saccade Analysis_HH'",IF(NOT(ISERROR(FIND("DelSac",W1410))),"'Memory Saccade Analysis_HH'",IF(NOT(ISERROR(FIND("u-stim",W1410))),"'Plot Microstim_HH'",""))))))))</f>
        <v>'Plot HeadingDiscimination_PSTH_HH'</v>
      </c>
      <c r="N1410" s="573">
        <v>1</v>
      </c>
      <c r="O1410" s="584">
        <v>-1</v>
      </c>
      <c r="P1410" s="590">
        <v>4</v>
      </c>
      <c r="Q1410" s="590">
        <f>IF(B1410=2,60,310)</f>
        <v>310</v>
      </c>
      <c r="R1410" s="590">
        <v>5</v>
      </c>
      <c r="S1410" s="590">
        <f>IF(B1410=2,60,-190)</f>
        <v>-190</v>
      </c>
      <c r="T1410" s="590">
        <v>1</v>
      </c>
      <c r="U1410" s="590">
        <f>IF(Z1410&lt;&gt;"",IF(NOT(ISERROR(FIND("SU",Z1410))),VALUE(RIGHT(Z1410,1))+4,IF(NOT(ISERROR(FIND("MU20",Z1410))),20,IF(NOT(ISERROR(FIND("MU21",Z1410))),21,IF(NOT(ISERROR(FIND("MU2",Z1410))),2,1)))),"")</f>
        <v>5</v>
      </c>
      <c r="V1410" s="583"/>
      <c r="W1410" s="355" t="s">
        <v>1986</v>
      </c>
      <c r="X1410" s="192"/>
      <c r="Y1410" s="219">
        <f>IF(NOT(ISERROR(FIND("MU=SU",X1410))),1,IF(Z1410&lt;&gt;"",IF(NOT(ISERROR(FIND("SU",Z1410))),1,0),""))</f>
        <v>1</v>
      </c>
      <c r="Z1410" s="217" t="s">
        <v>43</v>
      </c>
      <c r="AA1410" s="218">
        <v>61122</v>
      </c>
      <c r="AB1410" s="77">
        <v>15.616400000000001</v>
      </c>
      <c r="AC1410" s="78" t="s">
        <v>3425</v>
      </c>
      <c r="AD1410" s="199"/>
      <c r="AE1410" s="91"/>
      <c r="AF1410" s="79"/>
      <c r="AG1410" s="79"/>
      <c r="AH1410" s="80"/>
      <c r="AI1410" s="81"/>
      <c r="AJ1410" s="81"/>
      <c r="AK1410" s="81"/>
      <c r="AL1410" s="81"/>
      <c r="AM1410" s="114"/>
      <c r="AN1410" s="82"/>
      <c r="AO1410" s="83"/>
      <c r="AP1410" s="83"/>
      <c r="AQ1410" s="83"/>
      <c r="AR1410" s="84"/>
      <c r="AS1410" s="85"/>
      <c r="AT1410" s="85"/>
      <c r="AU1410" s="85"/>
      <c r="AV1410" s="85"/>
      <c r="AW1410" s="104"/>
      <c r="AX1410" s="86"/>
      <c r="AY1410" s="87"/>
      <c r="AZ1410" s="87"/>
      <c r="BA1410" s="87"/>
      <c r="BB1410" s="88"/>
      <c r="BC1410" s="89"/>
      <c r="BD1410" s="89"/>
      <c r="BE1410" s="89"/>
      <c r="BF1410" s="89"/>
      <c r="BG1410" s="115"/>
      <c r="BH1410" s="90"/>
      <c r="BI1410" s="251"/>
      <c r="BJ1410" s="252"/>
      <c r="BK1410" s="252"/>
      <c r="BL1410" s="230"/>
      <c r="BM1410" s="230"/>
      <c r="BN1410" s="230"/>
      <c r="BO1410" s="231"/>
      <c r="BP1410" s="231"/>
      <c r="BQ1410" s="231"/>
      <c r="BR1410" s="232"/>
      <c r="BS1410" s="232"/>
      <c r="BT1410" s="232"/>
      <c r="BU1410" s="230"/>
      <c r="BV1410" s="230"/>
      <c r="BW1410" s="231"/>
      <c r="BX1410" s="231"/>
      <c r="BY1410" s="232"/>
      <c r="BZ1410" s="235"/>
      <c r="CA1410" s="257"/>
      <c r="CB1410" s="233"/>
      <c r="CC1410" s="230"/>
      <c r="CD1410" s="230"/>
      <c r="CE1410" s="230"/>
      <c r="CF1410" s="230"/>
      <c r="CG1410" s="230"/>
      <c r="CH1410" s="230"/>
      <c r="CI1410" s="230"/>
      <c r="CJ1410" s="231"/>
      <c r="CK1410" s="231"/>
      <c r="CL1410" s="231"/>
      <c r="CM1410" s="231"/>
      <c r="CN1410" s="231"/>
      <c r="CO1410" s="231"/>
      <c r="CP1410" s="231"/>
      <c r="CQ1410" s="231"/>
      <c r="CR1410" s="232"/>
      <c r="CS1410" s="232"/>
      <c r="CT1410" s="232"/>
      <c r="CU1410" s="232"/>
      <c r="CV1410" s="232"/>
      <c r="CW1410" s="232"/>
      <c r="CX1410" s="232"/>
      <c r="CY1410" s="234"/>
      <c r="CZ1410" s="106">
        <v>1</v>
      </c>
      <c r="DA1410" s="106">
        <v>0</v>
      </c>
      <c r="DB1410" s="106"/>
      <c r="DC1410" s="106">
        <v>0</v>
      </c>
      <c r="DD1410" s="106" t="s">
        <v>2074</v>
      </c>
      <c r="DE1410" s="498">
        <v>0</v>
      </c>
      <c r="DF1410" s="60">
        <v>2</v>
      </c>
      <c r="DG1410" s="107">
        <v>15</v>
      </c>
      <c r="DH1410" s="107" t="s">
        <v>7138</v>
      </c>
      <c r="DI1410" s="107">
        <v>2.6319900000000001</v>
      </c>
      <c r="DJ1410" s="107">
        <v>9.2253299999999996E-2</v>
      </c>
      <c r="DK1410" s="107">
        <v>2.68777</v>
      </c>
      <c r="DL1410" s="107">
        <v>-0.84207699999999996</v>
      </c>
      <c r="DM1410" s="110">
        <v>1.76179</v>
      </c>
      <c r="DN1410" s="110">
        <v>0.140623</v>
      </c>
      <c r="DO1410" s="110">
        <v>0.58968799999999999</v>
      </c>
      <c r="DP1410" s="110">
        <v>0.36655799999999999</v>
      </c>
      <c r="DQ1410" s="110">
        <v>0.502</v>
      </c>
      <c r="DR1410" s="110">
        <v>0.75875000000000004</v>
      </c>
      <c r="DS1410" s="110">
        <v>0.60363199999999995</v>
      </c>
      <c r="DT1410" s="110">
        <v>0.67806299999999997</v>
      </c>
      <c r="DU1410" s="497">
        <v>4.08163E-2</v>
      </c>
      <c r="DV1410" s="497">
        <v>0.72399999999999998</v>
      </c>
      <c r="DW1410" s="497">
        <v>0.50166100000000002</v>
      </c>
      <c r="DX1410" s="497">
        <v>0</v>
      </c>
      <c r="DY1410" s="497">
        <v>0.32457900000000001</v>
      </c>
      <c r="DZ1410" s="497">
        <v>6.0000000000000001E-3</v>
      </c>
      <c r="EA1410" s="288"/>
      <c r="EB1410" s="492"/>
      <c r="EC1410" s="492"/>
      <c r="ED1410" s="99"/>
      <c r="EE1410" s="492"/>
      <c r="EF1410" s="492"/>
      <c r="EG1410" s="99"/>
      <c r="EH1410" s="99"/>
      <c r="EI1410" s="99"/>
      <c r="EJ1410" s="99"/>
      <c r="EK1410" s="99"/>
      <c r="EL1410" s="99"/>
      <c r="EM1410" s="99"/>
      <c r="EN1410" s="99"/>
      <c r="EO1410" s="99"/>
      <c r="EP1410" s="99"/>
      <c r="EQ1410" s="99"/>
      <c r="ER1410" s="99"/>
      <c r="ES1410" s="99"/>
      <c r="ET1410" s="99"/>
      <c r="EU1410" s="99"/>
      <c r="EV1410" s="99"/>
      <c r="EW1410" s="99"/>
      <c r="EX1410" s="119"/>
      <c r="EY1410" s="121"/>
      <c r="EZ1410" s="524"/>
      <c r="FA1410" s="83">
        <v>15</v>
      </c>
      <c r="FB1410" s="126">
        <v>15</v>
      </c>
      <c r="FC1410" s="116">
        <v>2.6319900000000001</v>
      </c>
      <c r="FD1410" s="116">
        <v>9.2253299999999996E-2</v>
      </c>
      <c r="FE1410" s="116">
        <v>2.68777</v>
      </c>
      <c r="FF1410" s="116">
        <v>-0.84207699999999996</v>
      </c>
      <c r="FG1410" s="116">
        <v>1.76179</v>
      </c>
      <c r="FH1410" s="116">
        <v>0.140623</v>
      </c>
      <c r="FI1410" s="116" t="s">
        <v>6968</v>
      </c>
      <c r="FJ1410" s="116" t="s">
        <v>6969</v>
      </c>
      <c r="FK1410" s="116" t="s">
        <v>6970</v>
      </c>
      <c r="FL1410" s="116" t="s">
        <v>6971</v>
      </c>
      <c r="FM1410" s="116" t="s">
        <v>6972</v>
      </c>
      <c r="FN1410" s="116" t="s">
        <v>6973</v>
      </c>
    </row>
    <row r="1411" spans="1:170" s="3" customFormat="1" ht="15" customHeight="1" x14ac:dyDescent="0.2">
      <c r="A1411" s="357">
        <v>20150309</v>
      </c>
      <c r="B1411" s="357">
        <v>5</v>
      </c>
      <c r="C1411" s="358">
        <v>89</v>
      </c>
      <c r="D1411" s="358">
        <v>1</v>
      </c>
      <c r="E1411" s="358">
        <v>4</v>
      </c>
      <c r="F1411" s="358">
        <v>19</v>
      </c>
      <c r="G1411" s="361">
        <v>2</v>
      </c>
      <c r="H1411" s="435">
        <v>0</v>
      </c>
      <c r="I1411" s="359">
        <v>7867</v>
      </c>
      <c r="J1411" s="101" t="s">
        <v>1979</v>
      </c>
      <c r="K1411" s="360" t="str">
        <f>IF(B1411=2,"Z:\Data\MOOG\HeTao\raw\",IF(B1411=5,"Z:\Data\MOOG\Polo\raw\",IF(B1411=10,"Z:\Data\MOOG\Messi\raw\","")))</f>
        <v>Z:\Data\MOOG\Polo\raw\</v>
      </c>
      <c r="L1411" s="356" t="s">
        <v>3426</v>
      </c>
      <c r="M1411" s="569" t="str">
        <f>IF(NOT(ISERROR(FIND("Training_dt",W1411))),"'Plot Psychometric_HH_dt_yuchen'",IF(NOT(ISERROR(FIND("Training",W1411))),"'Plot Psychometric_HH'",IF(NOT(ISERROR(FIND("1DAT",W1411))),"'Plot Tuning Azimuth_HH'",IF(NOT(ISERROR(FIND("HD_dt",W1411))),"'Plot HeadingDiscimination_PSTH_HH_dt_yuchen'",IF(NOT(ISERROR(FIND("HD",W1411))),"'Plot HeadingDiscimination_PSTH_HH'",IF(NOT(ISERROR(FIND("MemSac",W1411))),"'Memory Saccade Analysis_HH'",IF(NOT(ISERROR(FIND("DelSac",W1411))),"'Memory Saccade Analysis_HH'",IF(NOT(ISERROR(FIND("u-stim",W1411))),"'Plot Microstim_HH'",""))))))))</f>
        <v>'Memory Saccade Analysis_HH'</v>
      </c>
      <c r="N1411" s="573">
        <v>1</v>
      </c>
      <c r="O1411" s="584">
        <v>-1</v>
      </c>
      <c r="P1411" s="590">
        <v>4</v>
      </c>
      <c r="Q1411" s="590">
        <f>IF(B1411=2,60,310)</f>
        <v>310</v>
      </c>
      <c r="R1411" s="590">
        <v>5</v>
      </c>
      <c r="S1411" s="590">
        <f>IF(B1411=2,60,-190)</f>
        <v>-190</v>
      </c>
      <c r="T1411" s="590">
        <v>1</v>
      </c>
      <c r="U1411" s="590">
        <f>IF(Z1411&lt;&gt;"",IF(NOT(ISERROR(FIND("SU",Z1411))),VALUE(RIGHT(Z1411,1))+4,IF(NOT(ISERROR(FIND("MU20",Z1411))),20,IF(NOT(ISERROR(FIND("MU21",Z1411))),21,IF(NOT(ISERROR(FIND("MU2",Z1411))),2,1)))),"")</f>
        <v>5</v>
      </c>
      <c r="V1411" s="583"/>
      <c r="W1411" s="355" t="s">
        <v>2172</v>
      </c>
      <c r="X1411" s="192"/>
      <c r="Y1411" s="219">
        <f>IF(NOT(ISERROR(FIND("MU=SU",X1411))),1,IF(Z1411&lt;&gt;"",IF(NOT(ISERROR(FIND("SU",Z1411))),1,0),""))</f>
        <v>1</v>
      </c>
      <c r="Z1411" s="217" t="s">
        <v>43</v>
      </c>
      <c r="AA1411" s="218">
        <v>13404</v>
      </c>
      <c r="AB1411" s="77">
        <v>15.633599999999999</v>
      </c>
      <c r="AC1411" s="78" t="s">
        <v>3427</v>
      </c>
      <c r="AD1411" s="199"/>
      <c r="AE1411" s="91"/>
      <c r="AF1411" s="79"/>
      <c r="AG1411" s="79"/>
      <c r="AH1411" s="80"/>
      <c r="AI1411" s="81"/>
      <c r="AJ1411" s="81"/>
      <c r="AK1411" s="81"/>
      <c r="AL1411" s="81"/>
      <c r="AM1411" s="114"/>
      <c r="AN1411" s="82"/>
      <c r="AO1411" s="83"/>
      <c r="AP1411" s="83"/>
      <c r="AQ1411" s="83"/>
      <c r="AR1411" s="84"/>
      <c r="AS1411" s="85"/>
      <c r="AT1411" s="85"/>
      <c r="AU1411" s="85"/>
      <c r="AV1411" s="85"/>
      <c r="AW1411" s="104"/>
      <c r="AX1411" s="86"/>
      <c r="AY1411" s="87"/>
      <c r="AZ1411" s="87"/>
      <c r="BA1411" s="87"/>
      <c r="BB1411" s="88"/>
      <c r="BC1411" s="89"/>
      <c r="BD1411" s="89"/>
      <c r="BE1411" s="89"/>
      <c r="BF1411" s="89"/>
      <c r="BG1411" s="115"/>
      <c r="BH1411" s="90"/>
      <c r="BI1411" s="251"/>
      <c r="BJ1411" s="252"/>
      <c r="BK1411" s="252"/>
      <c r="BL1411" s="230"/>
      <c r="BM1411" s="230"/>
      <c r="BN1411" s="230"/>
      <c r="BO1411" s="231"/>
      <c r="BP1411" s="231"/>
      <c r="BQ1411" s="231"/>
      <c r="BR1411" s="232"/>
      <c r="BS1411" s="232"/>
      <c r="BT1411" s="232"/>
      <c r="BU1411" s="230"/>
      <c r="BV1411" s="230"/>
      <c r="BW1411" s="231"/>
      <c r="BX1411" s="231"/>
      <c r="BY1411" s="232"/>
      <c r="BZ1411" s="235"/>
      <c r="CA1411" s="257"/>
      <c r="CB1411" s="233"/>
      <c r="CC1411" s="230"/>
      <c r="CD1411" s="230"/>
      <c r="CE1411" s="230"/>
      <c r="CF1411" s="230"/>
      <c r="CG1411" s="230"/>
      <c r="CH1411" s="230"/>
      <c r="CI1411" s="230"/>
      <c r="CJ1411" s="231"/>
      <c r="CK1411" s="231"/>
      <c r="CL1411" s="231"/>
      <c r="CM1411" s="231"/>
      <c r="CN1411" s="231"/>
      <c r="CO1411" s="231"/>
      <c r="CP1411" s="231"/>
      <c r="CQ1411" s="231"/>
      <c r="CR1411" s="232"/>
      <c r="CS1411" s="232"/>
      <c r="CT1411" s="232"/>
      <c r="CU1411" s="232"/>
      <c r="CV1411" s="232"/>
      <c r="CW1411" s="232"/>
      <c r="CX1411" s="232"/>
      <c r="CY1411" s="234"/>
      <c r="CZ1411" s="106"/>
      <c r="DA1411" s="106"/>
      <c r="DB1411" s="106"/>
      <c r="DC1411" s="106"/>
      <c r="DD1411" s="106"/>
      <c r="DE1411" s="106"/>
      <c r="DF1411" s="60"/>
      <c r="DG1411" s="107"/>
      <c r="DH1411" s="107"/>
      <c r="DI1411" s="107"/>
      <c r="DJ1411" s="107"/>
      <c r="DK1411" s="107"/>
      <c r="DL1411" s="107"/>
      <c r="DM1411" s="110"/>
      <c r="DN1411" s="110"/>
      <c r="DO1411" s="110"/>
      <c r="DP1411" s="110"/>
      <c r="DQ1411" s="110"/>
      <c r="DR1411" s="110"/>
      <c r="DS1411" s="110"/>
      <c r="DT1411" s="110"/>
      <c r="DU1411" s="497"/>
      <c r="DV1411" s="497"/>
      <c r="DW1411" s="497"/>
      <c r="DX1411" s="497"/>
      <c r="DY1411" s="497"/>
      <c r="DZ1411" s="497"/>
      <c r="EA1411" s="288">
        <v>5.6514700000000001E-2</v>
      </c>
      <c r="EB1411" s="99">
        <v>0.75705199999999995</v>
      </c>
      <c r="EC1411" s="99">
        <v>9.5001900000000004E-3</v>
      </c>
      <c r="ED1411" s="99">
        <v>1.5354400000000001E-2</v>
      </c>
      <c r="EE1411" s="99">
        <v>5.7681200000000002E-2</v>
      </c>
      <c r="EF1411" s="99">
        <v>7.4353899999999998E-4</v>
      </c>
      <c r="EG1411" s="99">
        <v>100.9</v>
      </c>
      <c r="EH1411" s="99">
        <v>45.164499999999997</v>
      </c>
      <c r="EI1411" s="99">
        <v>34.438600000000001</v>
      </c>
      <c r="EJ1411" s="99">
        <v>27.518599999999999</v>
      </c>
      <c r="EK1411" s="99">
        <v>6.0983400000000003</v>
      </c>
      <c r="EL1411" s="99">
        <v>176.459</v>
      </c>
      <c r="EM1411" s="99">
        <v>0.48726599999999998</v>
      </c>
      <c r="EN1411" s="99">
        <v>0.34326899999999999</v>
      </c>
      <c r="EO1411" s="99">
        <v>0.51116099999999998</v>
      </c>
      <c r="EP1411" s="99">
        <v>0.535972</v>
      </c>
      <c r="EQ1411" s="99">
        <v>0.50586799999999998</v>
      </c>
      <c r="ER1411" s="99">
        <v>0.55472399999999999</v>
      </c>
      <c r="ES1411" s="99">
        <v>0</v>
      </c>
      <c r="ET1411" s="99">
        <v>-0.86615900000000001</v>
      </c>
      <c r="EU1411" s="99">
        <v>-0.90678499999999995</v>
      </c>
      <c r="EV1411" s="99">
        <v>-4.1674800000000003</v>
      </c>
      <c r="EW1411" s="99">
        <v>-9.5522200000000002</v>
      </c>
      <c r="EX1411" s="119">
        <v>-6.5885999999999996</v>
      </c>
      <c r="EY1411" s="121"/>
      <c r="EZ1411" s="287"/>
      <c r="FA1411" s="83"/>
      <c r="FB1411" s="126"/>
      <c r="FC1411" s="116"/>
      <c r="FD1411" s="116"/>
      <c r="FE1411" s="116"/>
      <c r="FF1411" s="116"/>
      <c r="FG1411" s="116"/>
      <c r="FH1411" s="116"/>
      <c r="FI1411" s="116"/>
      <c r="FJ1411" s="116"/>
      <c r="FK1411" s="116"/>
      <c r="FL1411" s="116"/>
      <c r="FM1411" s="116"/>
      <c r="FN1411" s="116"/>
    </row>
    <row r="1412" spans="1:170" s="3" customFormat="1" ht="15" customHeight="1" x14ac:dyDescent="0.2">
      <c r="A1412" s="357">
        <v>20150309</v>
      </c>
      <c r="B1412" s="357">
        <v>5</v>
      </c>
      <c r="C1412" s="358">
        <v>89</v>
      </c>
      <c r="D1412" s="358">
        <v>1</v>
      </c>
      <c r="E1412" s="358">
        <v>4</v>
      </c>
      <c r="F1412" s="358">
        <v>19</v>
      </c>
      <c r="G1412" s="361">
        <v>2</v>
      </c>
      <c r="H1412" s="435">
        <v>0</v>
      </c>
      <c r="I1412" s="359">
        <v>8549</v>
      </c>
      <c r="J1412" s="101" t="s">
        <v>1979</v>
      </c>
      <c r="K1412" s="360" t="str">
        <f>IF(B1412=2,"Z:\Data\MOOG\HeTao\raw\",IF(B1412=5,"Z:\Data\MOOG\Polo\raw\",IF(B1412=10,"Z:\Data\MOOG\Messi\raw\","")))</f>
        <v>Z:\Data\MOOG\Polo\raw\</v>
      </c>
      <c r="L1412" s="356" t="s">
        <v>3428</v>
      </c>
      <c r="M1412" s="569" t="str">
        <f>IF(NOT(ISERROR(FIND("Training_dt",W1412))),"'Plot Psychometric_HH_dt_yuchen'",IF(NOT(ISERROR(FIND("Training",W1412))),"'Plot Psychometric_HH'",IF(NOT(ISERROR(FIND("1DAT",W1412))),"'Plot Tuning Azimuth_HH'",IF(NOT(ISERROR(FIND("HD_dt",W1412))),"'Plot HeadingDiscimination_PSTH_HH_dt_yuchen'",IF(NOT(ISERROR(FIND("HD",W1412))),"'Plot HeadingDiscimination_PSTH_HH'",IF(NOT(ISERROR(FIND("MemSac",W1412))),"'Memory Saccade Analysis_HH'",IF(NOT(ISERROR(FIND("DelSac",W1412))),"'Memory Saccade Analysis_HH'",IF(NOT(ISERROR(FIND("u-stim",W1412))),"'Plot Microstim_HH'",""))))))))</f>
        <v>'Memory Saccade Analysis_HH'</v>
      </c>
      <c r="N1412" s="573">
        <v>1</v>
      </c>
      <c r="O1412" s="584">
        <v>-1</v>
      </c>
      <c r="P1412" s="590">
        <v>4</v>
      </c>
      <c r="Q1412" s="590">
        <f>IF(B1412=2,60,310)</f>
        <v>310</v>
      </c>
      <c r="R1412" s="590">
        <v>5</v>
      </c>
      <c r="S1412" s="590">
        <f>IF(B1412=2,60,-190)</f>
        <v>-190</v>
      </c>
      <c r="T1412" s="590">
        <v>1</v>
      </c>
      <c r="U1412" s="590">
        <f>IF(Z1412&lt;&gt;"",IF(NOT(ISERROR(FIND("SU",Z1412))),VALUE(RIGHT(Z1412,1))+4,IF(NOT(ISERROR(FIND("MU20",Z1412))),20,IF(NOT(ISERROR(FIND("MU21",Z1412))),21,IF(NOT(ISERROR(FIND("MU2",Z1412))),2,1)))),"")</f>
        <v>5</v>
      </c>
      <c r="V1412" s="583"/>
      <c r="W1412" s="355" t="s">
        <v>2172</v>
      </c>
      <c r="X1412" s="192"/>
      <c r="Y1412" s="219">
        <f>IF(NOT(ISERROR(FIND("MU=SU",X1412))),1,IF(Z1412&lt;&gt;"",IF(NOT(ISERROR(FIND("SU",Z1412))),1,0),""))</f>
        <v>1</v>
      </c>
      <c r="Z1412" s="217" t="s">
        <v>43</v>
      </c>
      <c r="AA1412" s="218">
        <v>7186</v>
      </c>
      <c r="AB1412" s="77">
        <v>19.9922</v>
      </c>
      <c r="AC1412" s="78" t="s">
        <v>3429</v>
      </c>
      <c r="AD1412" s="199"/>
      <c r="AE1412" s="91"/>
      <c r="AF1412" s="79"/>
      <c r="AG1412" s="79"/>
      <c r="AH1412" s="80"/>
      <c r="AI1412" s="81"/>
      <c r="AJ1412" s="81"/>
      <c r="AK1412" s="81"/>
      <c r="AL1412" s="81"/>
      <c r="AM1412" s="114"/>
      <c r="AN1412" s="82"/>
      <c r="AO1412" s="83"/>
      <c r="AP1412" s="83"/>
      <c r="AQ1412" s="83"/>
      <c r="AR1412" s="84"/>
      <c r="AS1412" s="85"/>
      <c r="AT1412" s="85"/>
      <c r="AU1412" s="85"/>
      <c r="AV1412" s="85"/>
      <c r="AW1412" s="104"/>
      <c r="AX1412" s="86"/>
      <c r="AY1412" s="87"/>
      <c r="AZ1412" s="87"/>
      <c r="BA1412" s="87"/>
      <c r="BB1412" s="88"/>
      <c r="BC1412" s="89"/>
      <c r="BD1412" s="89"/>
      <c r="BE1412" s="89"/>
      <c r="BF1412" s="89"/>
      <c r="BG1412" s="115"/>
      <c r="BH1412" s="90"/>
      <c r="BI1412" s="251"/>
      <c r="BJ1412" s="252"/>
      <c r="BK1412" s="252"/>
      <c r="BL1412" s="230"/>
      <c r="BM1412" s="230"/>
      <c r="BN1412" s="230"/>
      <c r="BO1412" s="231"/>
      <c r="BP1412" s="231"/>
      <c r="BQ1412" s="231"/>
      <c r="BR1412" s="232"/>
      <c r="BS1412" s="232"/>
      <c r="BT1412" s="232"/>
      <c r="BU1412" s="230"/>
      <c r="BV1412" s="230"/>
      <c r="BW1412" s="231"/>
      <c r="BX1412" s="231"/>
      <c r="BY1412" s="232"/>
      <c r="BZ1412" s="235"/>
      <c r="CA1412" s="257"/>
      <c r="CB1412" s="233"/>
      <c r="CC1412" s="230"/>
      <c r="CD1412" s="230"/>
      <c r="CE1412" s="230"/>
      <c r="CF1412" s="230"/>
      <c r="CG1412" s="230"/>
      <c r="CH1412" s="230"/>
      <c r="CI1412" s="230"/>
      <c r="CJ1412" s="231"/>
      <c r="CK1412" s="231"/>
      <c r="CL1412" s="231"/>
      <c r="CM1412" s="231"/>
      <c r="CN1412" s="231"/>
      <c r="CO1412" s="231"/>
      <c r="CP1412" s="231"/>
      <c r="CQ1412" s="231"/>
      <c r="CR1412" s="232"/>
      <c r="CS1412" s="232"/>
      <c r="CT1412" s="232"/>
      <c r="CU1412" s="232"/>
      <c r="CV1412" s="232"/>
      <c r="CW1412" s="232"/>
      <c r="CX1412" s="232"/>
      <c r="CY1412" s="234"/>
      <c r="CZ1412" s="106"/>
      <c r="DA1412" s="106"/>
      <c r="DB1412" s="106"/>
      <c r="DC1412" s="106"/>
      <c r="DD1412" s="106"/>
      <c r="DE1412" s="106"/>
      <c r="DF1412" s="60"/>
      <c r="DG1412" s="107"/>
      <c r="DH1412" s="107"/>
      <c r="DI1412" s="107"/>
      <c r="DJ1412" s="107"/>
      <c r="DK1412" s="107"/>
      <c r="DL1412" s="107"/>
      <c r="DM1412" s="110"/>
      <c r="DN1412" s="110"/>
      <c r="DO1412" s="110"/>
      <c r="DP1412" s="110"/>
      <c r="DQ1412" s="110"/>
      <c r="DR1412" s="110"/>
      <c r="DS1412" s="110"/>
      <c r="DT1412" s="110"/>
      <c r="DU1412" s="497"/>
      <c r="DV1412" s="497"/>
      <c r="DW1412" s="497"/>
      <c r="DX1412" s="497"/>
      <c r="DY1412" s="497"/>
      <c r="DZ1412" s="497"/>
      <c r="EA1412" s="288">
        <v>0.69868600000000003</v>
      </c>
      <c r="EB1412" s="99">
        <v>3.50257E-3</v>
      </c>
      <c r="EC1412" s="99">
        <v>0.43996099999999999</v>
      </c>
      <c r="ED1412" s="99">
        <v>0.67229099999999997</v>
      </c>
      <c r="EE1412" s="492">
        <v>0.53215199999999996</v>
      </c>
      <c r="EF1412" s="99">
        <v>0.10943</v>
      </c>
      <c r="EG1412" s="99">
        <v>104.65900000000001</v>
      </c>
      <c r="EH1412" s="99">
        <v>113.78700000000001</v>
      </c>
      <c r="EI1412" s="99">
        <v>130.59</v>
      </c>
      <c r="EJ1412" s="99">
        <v>147.041</v>
      </c>
      <c r="EK1412" s="99">
        <v>139.71299999999999</v>
      </c>
      <c r="EL1412" s="99">
        <v>151.13499999999999</v>
      </c>
      <c r="EM1412" s="99">
        <v>0.37440200000000001</v>
      </c>
      <c r="EN1412" s="99">
        <v>0.585067</v>
      </c>
      <c r="EO1412" s="99">
        <v>0.42757400000000001</v>
      </c>
      <c r="EP1412" s="99">
        <v>0.38411299999999998</v>
      </c>
      <c r="EQ1412" s="99">
        <v>0.33486500000000002</v>
      </c>
      <c r="ER1412" s="99">
        <v>0.49515300000000001</v>
      </c>
      <c r="ES1412" s="99">
        <v>0</v>
      </c>
      <c r="ET1412" s="99">
        <v>1.9598800000000001</v>
      </c>
      <c r="EU1412" s="99">
        <v>-1.9886699999999999</v>
      </c>
      <c r="EV1412" s="99">
        <v>1.4821800000000001</v>
      </c>
      <c r="EW1412" s="99">
        <v>-4.0742900000000004</v>
      </c>
      <c r="EX1412" s="119">
        <v>-4.9595099999999999</v>
      </c>
      <c r="EY1412" s="121"/>
      <c r="EZ1412" s="287"/>
      <c r="FA1412" s="83"/>
      <c r="FB1412" s="126"/>
      <c r="FC1412" s="116"/>
      <c r="FD1412" s="116"/>
      <c r="FE1412" s="116"/>
      <c r="FF1412" s="116"/>
      <c r="FG1412" s="116"/>
      <c r="FH1412" s="116"/>
      <c r="FI1412" s="116"/>
      <c r="FJ1412" s="116"/>
      <c r="FK1412" s="116"/>
      <c r="FL1412" s="116"/>
      <c r="FM1412" s="116"/>
      <c r="FN1412" s="116"/>
    </row>
    <row r="1413" spans="1:170" s="3" customFormat="1" ht="15" customHeight="1" x14ac:dyDescent="0.2">
      <c r="A1413" s="357">
        <v>20150310</v>
      </c>
      <c r="B1413" s="357">
        <v>10</v>
      </c>
      <c r="C1413" s="358"/>
      <c r="D1413" s="358"/>
      <c r="E1413" s="358"/>
      <c r="F1413" s="358"/>
      <c r="G1413" s="361"/>
      <c r="H1413" s="435"/>
      <c r="I1413" s="359"/>
      <c r="J1413" s="101"/>
      <c r="K1413" s="360" t="str">
        <f>IF(B1413=2,"Z:\Data\MOOG\HeTao\raw\",IF(B1413=5,"Z:\Data\MOOG\Polo\raw\",IF(B1413=10,"Z:\Data\MOOG\Messi\raw\","")))</f>
        <v>Z:\Data\MOOG\Messi\raw\</v>
      </c>
      <c r="L1413" s="356" t="s">
        <v>3217</v>
      </c>
      <c r="M1413" s="569" t="str">
        <f>IF(NOT(ISERROR(FIND("Training_dt",W1413))),"'Plot Psychometric_HH_dt_yuchen'",IF(NOT(ISERROR(FIND("Training",W1413))),"'Plot Psychometric_HH'",IF(NOT(ISERROR(FIND("1DAT",W1413))),"'Plot Tuning Azimuth_HH'",IF(NOT(ISERROR(FIND("HD_dt",W1413))),"'Plot HeadingDiscimination_PSTH_HH_dt_yuchen'",IF(NOT(ISERROR(FIND("HD",W1413))),"'Plot HeadingDiscimination_PSTH_HH'",IF(NOT(ISERROR(FIND("MemSac",W1413))),"'Memory Saccade Analysis_HH'",IF(NOT(ISERROR(FIND("DelSac",W1413))),"'Memory Saccade Analysis_HH'",IF(NOT(ISERROR(FIND("u-stim",W1413))),"'Plot Microstim_HH'",""))))))))</f>
        <v>'Plot Psychometric_HH'</v>
      </c>
      <c r="N1413" s="573">
        <v>1</v>
      </c>
      <c r="O1413" s="584">
        <v>-1</v>
      </c>
      <c r="P1413" s="590">
        <v>4</v>
      </c>
      <c r="Q1413" s="590">
        <f>IF(B1413=2,60,310)</f>
        <v>310</v>
      </c>
      <c r="R1413" s="590">
        <v>5</v>
      </c>
      <c r="S1413" s="590">
        <f>IF(B1413=2,60,-190)</f>
        <v>-190</v>
      </c>
      <c r="T1413" s="590">
        <v>1</v>
      </c>
      <c r="U1413" s="590" t="str">
        <f>IF(Z1413&lt;&gt;"",IF(NOT(ISERROR(FIND("SU",Z1413))),VALUE(RIGHT(Z1413,1))+4,IF(NOT(ISERROR(FIND("MU20",Z1413))),20,IF(NOT(ISERROR(FIND("MU21",Z1413))),21,IF(NOT(ISERROR(FIND("MU2",Z1413))),2,1)))),"")</f>
        <v/>
      </c>
      <c r="V1413" s="583"/>
      <c r="W1413" s="355" t="s">
        <v>2992</v>
      </c>
      <c r="X1413" s="192"/>
      <c r="Y1413" s="219"/>
      <c r="Z1413" s="217"/>
      <c r="AA1413" s="218"/>
      <c r="AB1413" s="77"/>
      <c r="AC1413" s="78"/>
      <c r="AD1413" s="199"/>
      <c r="AE1413" s="91"/>
      <c r="AF1413" s="79"/>
      <c r="AG1413" s="79"/>
      <c r="AH1413" s="80"/>
      <c r="AI1413" s="81"/>
      <c r="AJ1413" s="81"/>
      <c r="AK1413" s="81"/>
      <c r="AL1413" s="81"/>
      <c r="AM1413" s="114"/>
      <c r="AN1413" s="82"/>
      <c r="AO1413" s="83"/>
      <c r="AP1413" s="83"/>
      <c r="AQ1413" s="83"/>
      <c r="AR1413" s="84"/>
      <c r="AS1413" s="85"/>
      <c r="AT1413" s="85"/>
      <c r="AU1413" s="85"/>
      <c r="AV1413" s="85"/>
      <c r="AW1413" s="104"/>
      <c r="AX1413" s="86"/>
      <c r="AY1413" s="87"/>
      <c r="AZ1413" s="87"/>
      <c r="BA1413" s="87"/>
      <c r="BB1413" s="88"/>
      <c r="BC1413" s="89"/>
      <c r="BD1413" s="89"/>
      <c r="BE1413" s="89"/>
      <c r="BF1413" s="89"/>
      <c r="BG1413" s="115"/>
      <c r="BH1413" s="90"/>
      <c r="BI1413" s="251"/>
      <c r="BJ1413" s="252"/>
      <c r="BK1413" s="252"/>
      <c r="BL1413" s="230"/>
      <c r="BM1413" s="230"/>
      <c r="BN1413" s="230"/>
      <c r="BO1413" s="231"/>
      <c r="BP1413" s="231"/>
      <c r="BQ1413" s="231"/>
      <c r="BR1413" s="232"/>
      <c r="BS1413" s="232"/>
      <c r="BT1413" s="232"/>
      <c r="BU1413" s="230"/>
      <c r="BV1413" s="230"/>
      <c r="BW1413" s="231"/>
      <c r="BX1413" s="231"/>
      <c r="BY1413" s="232"/>
      <c r="BZ1413" s="235"/>
      <c r="CA1413" s="257"/>
      <c r="CB1413" s="233"/>
      <c r="CC1413" s="230"/>
      <c r="CD1413" s="230"/>
      <c r="CE1413" s="230"/>
      <c r="CF1413" s="230"/>
      <c r="CG1413" s="230"/>
      <c r="CH1413" s="230"/>
      <c r="CI1413" s="230"/>
      <c r="CJ1413" s="231"/>
      <c r="CK1413" s="231"/>
      <c r="CL1413" s="231"/>
      <c r="CM1413" s="231"/>
      <c r="CN1413" s="231"/>
      <c r="CO1413" s="231"/>
      <c r="CP1413" s="231"/>
      <c r="CQ1413" s="231"/>
      <c r="CR1413" s="232"/>
      <c r="CS1413" s="232"/>
      <c r="CT1413" s="232"/>
      <c r="CU1413" s="232"/>
      <c r="CV1413" s="232"/>
      <c r="CW1413" s="232"/>
      <c r="CX1413" s="232"/>
      <c r="CY1413" s="234"/>
      <c r="CZ1413" s="106">
        <v>0</v>
      </c>
      <c r="DA1413" s="106">
        <v>0</v>
      </c>
      <c r="DB1413" s="106"/>
      <c r="DC1413" s="106"/>
      <c r="DD1413" s="106"/>
      <c r="DE1413" s="106"/>
      <c r="DF1413" s="490"/>
      <c r="DG1413" s="107"/>
      <c r="DH1413" s="107"/>
      <c r="DI1413" s="107"/>
      <c r="DJ1413" s="107"/>
      <c r="DK1413" s="107"/>
      <c r="DL1413" s="107"/>
      <c r="DM1413" s="110"/>
      <c r="DN1413" s="110"/>
      <c r="DO1413" s="110"/>
      <c r="DP1413" s="110"/>
      <c r="DQ1413" s="110"/>
      <c r="DR1413" s="110"/>
      <c r="DS1413" s="110"/>
      <c r="DT1413" s="110"/>
      <c r="DU1413" s="497"/>
      <c r="DV1413" s="497"/>
      <c r="DW1413" s="497"/>
      <c r="DX1413" s="497"/>
      <c r="DY1413" s="497"/>
      <c r="DZ1413" s="497"/>
      <c r="EA1413" s="288"/>
      <c r="EB1413" s="99"/>
      <c r="EC1413" s="99"/>
      <c r="ED1413" s="99"/>
      <c r="EE1413" s="99"/>
      <c r="EF1413" s="99"/>
      <c r="EG1413" s="99"/>
      <c r="EH1413" s="99"/>
      <c r="EI1413" s="99"/>
      <c r="EJ1413" s="99"/>
      <c r="EK1413" s="99"/>
      <c r="EL1413" s="99"/>
      <c r="EM1413" s="99"/>
      <c r="EN1413" s="99"/>
      <c r="EO1413" s="99"/>
      <c r="EP1413" s="99"/>
      <c r="EQ1413" s="99"/>
      <c r="ER1413" s="99"/>
      <c r="ES1413" s="99"/>
      <c r="ET1413" s="99"/>
      <c r="EU1413" s="99"/>
      <c r="EV1413" s="99"/>
      <c r="EW1413" s="99"/>
      <c r="EX1413" s="119"/>
      <c r="EY1413" s="121"/>
      <c r="EZ1413" s="287"/>
      <c r="FA1413" s="83">
        <v>30</v>
      </c>
      <c r="FB1413" s="126">
        <v>55</v>
      </c>
      <c r="FC1413" s="116">
        <v>6.0610900000000001</v>
      </c>
      <c r="FD1413" s="116">
        <v>0.54499600000000004</v>
      </c>
      <c r="FE1413" s="116" t="s">
        <v>1615</v>
      </c>
      <c r="FF1413" s="116" t="s">
        <v>1615</v>
      </c>
      <c r="FG1413" s="116" t="s">
        <v>1615</v>
      </c>
      <c r="FH1413" s="116" t="s">
        <v>1615</v>
      </c>
      <c r="FI1413" s="116" t="s">
        <v>5447</v>
      </c>
      <c r="FJ1413" s="116" t="s">
        <v>5448</v>
      </c>
      <c r="FK1413" s="116" t="s">
        <v>1615</v>
      </c>
      <c r="FL1413" s="116" t="s">
        <v>1615</v>
      </c>
      <c r="FM1413" s="116" t="s">
        <v>1615</v>
      </c>
      <c r="FN1413" s="116" t="s">
        <v>1615</v>
      </c>
    </row>
    <row r="1414" spans="1:170" s="3" customFormat="1" ht="15" customHeight="1" x14ac:dyDescent="0.2">
      <c r="A1414" s="357">
        <v>20150310</v>
      </c>
      <c r="B1414" s="357">
        <v>10</v>
      </c>
      <c r="C1414" s="358"/>
      <c r="D1414" s="358"/>
      <c r="E1414" s="358"/>
      <c r="F1414" s="358"/>
      <c r="G1414" s="361"/>
      <c r="H1414" s="435"/>
      <c r="I1414" s="359"/>
      <c r="J1414" s="101"/>
      <c r="K1414" s="360" t="str">
        <f>IF(B1414=2,"Z:\Data\MOOG\HeTao\raw\",IF(B1414=5,"Z:\Data\MOOG\Polo\raw\",IF(B1414=10,"Z:\Data\MOOG\Messi\raw\","")))</f>
        <v>Z:\Data\MOOG\Messi\raw\</v>
      </c>
      <c r="L1414" s="356" t="s">
        <v>3218</v>
      </c>
      <c r="M1414" s="569" t="str">
        <f>IF(NOT(ISERROR(FIND("Training_dt",W1414))),"'Plot Psychometric_HH_dt_yuchen'",IF(NOT(ISERROR(FIND("Training",W1414))),"'Plot Psychometric_HH'",IF(NOT(ISERROR(FIND("1DAT",W1414))),"'Plot Tuning Azimuth_HH'",IF(NOT(ISERROR(FIND("HD_dt",W1414))),"'Plot HeadingDiscimination_PSTH_HH_dt_yuchen'",IF(NOT(ISERROR(FIND("HD",W1414))),"'Plot HeadingDiscimination_PSTH_HH'",IF(NOT(ISERROR(FIND("MemSac",W1414))),"'Memory Saccade Analysis_HH'",IF(NOT(ISERROR(FIND("DelSac",W1414))),"'Memory Saccade Analysis_HH'",IF(NOT(ISERROR(FIND("u-stim",W1414))),"'Plot Microstim_HH'",""))))))))</f>
        <v>'Plot Psychometric_HH'</v>
      </c>
      <c r="N1414" s="573">
        <v>1</v>
      </c>
      <c r="O1414" s="584">
        <v>-1</v>
      </c>
      <c r="P1414" s="590">
        <v>4</v>
      </c>
      <c r="Q1414" s="590">
        <f>IF(B1414=2,60,310)</f>
        <v>310</v>
      </c>
      <c r="R1414" s="590">
        <v>5</v>
      </c>
      <c r="S1414" s="590">
        <f>IF(B1414=2,60,-190)</f>
        <v>-190</v>
      </c>
      <c r="T1414" s="590">
        <v>1</v>
      </c>
      <c r="U1414" s="590" t="str">
        <f>IF(Z1414&lt;&gt;"",IF(NOT(ISERROR(FIND("SU",Z1414))),VALUE(RIGHT(Z1414,1))+4,IF(NOT(ISERROR(FIND("MU20",Z1414))),20,IF(NOT(ISERROR(FIND("MU21",Z1414))),21,IF(NOT(ISERROR(FIND("MU2",Z1414))),2,1)))),"")</f>
        <v/>
      </c>
      <c r="V1414" s="583"/>
      <c r="W1414" s="355" t="s">
        <v>2992</v>
      </c>
      <c r="X1414" s="192"/>
      <c r="Y1414" s="219"/>
      <c r="Z1414" s="217"/>
      <c r="AA1414" s="218"/>
      <c r="AB1414" s="77"/>
      <c r="AC1414" s="78"/>
      <c r="AD1414" s="199"/>
      <c r="AE1414" s="91"/>
      <c r="AF1414" s="79"/>
      <c r="AG1414" s="79"/>
      <c r="AH1414" s="80"/>
      <c r="AI1414" s="81"/>
      <c r="AJ1414" s="81"/>
      <c r="AK1414" s="81"/>
      <c r="AL1414" s="81"/>
      <c r="AM1414" s="114"/>
      <c r="AN1414" s="82"/>
      <c r="AO1414" s="83"/>
      <c r="AP1414" s="83"/>
      <c r="AQ1414" s="83"/>
      <c r="AR1414" s="84"/>
      <c r="AS1414" s="85"/>
      <c r="AT1414" s="85"/>
      <c r="AU1414" s="85"/>
      <c r="AV1414" s="85"/>
      <c r="AW1414" s="104"/>
      <c r="AX1414" s="86"/>
      <c r="AY1414" s="87"/>
      <c r="AZ1414" s="87"/>
      <c r="BA1414" s="87"/>
      <c r="BB1414" s="88"/>
      <c r="BC1414" s="89"/>
      <c r="BD1414" s="89"/>
      <c r="BE1414" s="89"/>
      <c r="BF1414" s="89"/>
      <c r="BG1414" s="115"/>
      <c r="BH1414" s="90"/>
      <c r="BI1414" s="251"/>
      <c r="BJ1414" s="252"/>
      <c r="BK1414" s="252"/>
      <c r="BL1414" s="230"/>
      <c r="BM1414" s="230"/>
      <c r="BN1414" s="230"/>
      <c r="BO1414" s="231"/>
      <c r="BP1414" s="231"/>
      <c r="BQ1414" s="231"/>
      <c r="BR1414" s="232"/>
      <c r="BS1414" s="232"/>
      <c r="BT1414" s="232"/>
      <c r="BU1414" s="230"/>
      <c r="BV1414" s="230"/>
      <c r="BW1414" s="231"/>
      <c r="BX1414" s="231"/>
      <c r="BY1414" s="232"/>
      <c r="BZ1414" s="235"/>
      <c r="CA1414" s="257"/>
      <c r="CB1414" s="233"/>
      <c r="CC1414" s="230"/>
      <c r="CD1414" s="230"/>
      <c r="CE1414" s="230"/>
      <c r="CF1414" s="230"/>
      <c r="CG1414" s="230"/>
      <c r="CH1414" s="230"/>
      <c r="CI1414" s="230"/>
      <c r="CJ1414" s="231"/>
      <c r="CK1414" s="231"/>
      <c r="CL1414" s="231"/>
      <c r="CM1414" s="231"/>
      <c r="CN1414" s="231"/>
      <c r="CO1414" s="231"/>
      <c r="CP1414" s="231"/>
      <c r="CQ1414" s="231"/>
      <c r="CR1414" s="232"/>
      <c r="CS1414" s="232"/>
      <c r="CT1414" s="232"/>
      <c r="CU1414" s="232"/>
      <c r="CV1414" s="232"/>
      <c r="CW1414" s="232"/>
      <c r="CX1414" s="232"/>
      <c r="CY1414" s="234"/>
      <c r="CZ1414" s="106">
        <v>0</v>
      </c>
      <c r="DA1414" s="106">
        <v>0</v>
      </c>
      <c r="DB1414" s="106"/>
      <c r="DC1414" s="106"/>
      <c r="DD1414" s="106"/>
      <c r="DE1414" s="106"/>
      <c r="DF1414" s="490"/>
      <c r="DG1414" s="107"/>
      <c r="DH1414" s="107"/>
      <c r="DI1414" s="107"/>
      <c r="DJ1414" s="107"/>
      <c r="DK1414" s="107"/>
      <c r="DL1414" s="107"/>
      <c r="DM1414" s="110"/>
      <c r="DN1414" s="110"/>
      <c r="DO1414" s="110"/>
      <c r="DP1414" s="110"/>
      <c r="DQ1414" s="110"/>
      <c r="DR1414" s="110"/>
      <c r="DS1414" s="110"/>
      <c r="DT1414" s="110"/>
      <c r="DU1414" s="497"/>
      <c r="DV1414" s="497"/>
      <c r="DW1414" s="497"/>
      <c r="DX1414" s="497"/>
      <c r="DY1414" s="497"/>
      <c r="DZ1414" s="497"/>
      <c r="EA1414" s="288"/>
      <c r="EB1414" s="99"/>
      <c r="EC1414" s="99"/>
      <c r="ED1414" s="99"/>
      <c r="EE1414" s="99"/>
      <c r="EF1414" s="99"/>
      <c r="EG1414" s="99"/>
      <c r="EH1414" s="99"/>
      <c r="EI1414" s="99"/>
      <c r="EJ1414" s="99"/>
      <c r="EK1414" s="99"/>
      <c r="EL1414" s="99"/>
      <c r="EM1414" s="99"/>
      <c r="EN1414" s="99"/>
      <c r="EO1414" s="99"/>
      <c r="EP1414" s="99"/>
      <c r="EQ1414" s="99"/>
      <c r="ER1414" s="99"/>
      <c r="ES1414" s="99"/>
      <c r="ET1414" s="99"/>
      <c r="EU1414" s="99"/>
      <c r="EV1414" s="99"/>
      <c r="EW1414" s="99"/>
      <c r="EX1414" s="119"/>
      <c r="EY1414" s="121"/>
      <c r="EZ1414" s="287"/>
      <c r="FA1414" s="83">
        <v>3</v>
      </c>
      <c r="FB1414" s="126">
        <v>55</v>
      </c>
      <c r="FC1414" s="116">
        <v>4.1710399999999996</v>
      </c>
      <c r="FD1414" s="116">
        <v>1.9418800000000001</v>
      </c>
      <c r="FE1414" s="116">
        <v>1.90307</v>
      </c>
      <c r="FF1414" s="116">
        <v>4.4714099999999997</v>
      </c>
      <c r="FG1414" s="116">
        <v>1.2571399999999999</v>
      </c>
      <c r="FH1414" s="116">
        <v>2.4022700000000001</v>
      </c>
      <c r="FI1414" s="116" t="s">
        <v>1615</v>
      </c>
      <c r="FJ1414" s="116" t="s">
        <v>1615</v>
      </c>
      <c r="FK1414" s="116" t="s">
        <v>1615</v>
      </c>
      <c r="FL1414" s="116" t="s">
        <v>1615</v>
      </c>
      <c r="FM1414" s="116" t="s">
        <v>1615</v>
      </c>
      <c r="FN1414" s="116" t="s">
        <v>1615</v>
      </c>
    </row>
    <row r="1415" spans="1:170" s="3" customFormat="1" ht="15" customHeight="1" x14ac:dyDescent="0.2">
      <c r="A1415" s="357">
        <v>20150312</v>
      </c>
      <c r="B1415" s="357">
        <v>10</v>
      </c>
      <c r="C1415" s="358"/>
      <c r="D1415" s="358"/>
      <c r="E1415" s="358"/>
      <c r="F1415" s="358"/>
      <c r="G1415" s="361"/>
      <c r="H1415" s="435"/>
      <c r="I1415" s="359"/>
      <c r="J1415" s="101"/>
      <c r="K1415" s="360" t="str">
        <f>IF(B1415=2,"Z:\Data\MOOG\HeTao\raw\",IF(B1415=5,"Z:\Data\MOOG\Polo\raw\",IF(B1415=10,"Z:\Data\MOOG\Messi\raw\","")))</f>
        <v>Z:\Data\MOOG\Messi\raw\</v>
      </c>
      <c r="L1415" s="356" t="s">
        <v>3219</v>
      </c>
      <c r="M1415" s="569" t="str">
        <f>IF(NOT(ISERROR(FIND("Training_dt",W1415))),"'Plot Psychometric_HH_dt_yuchen'",IF(NOT(ISERROR(FIND("Training",W1415))),"'Plot Psychometric_HH'",IF(NOT(ISERROR(FIND("1DAT",W1415))),"'Plot Tuning Azimuth_HH'",IF(NOT(ISERROR(FIND("HD_dt",W1415))),"'Plot HeadingDiscimination_PSTH_HH_dt_yuchen'",IF(NOT(ISERROR(FIND("HD",W1415))),"'Plot HeadingDiscimination_PSTH_HH'",IF(NOT(ISERROR(FIND("MemSac",W1415))),"'Memory Saccade Analysis_HH'",IF(NOT(ISERROR(FIND("DelSac",W1415))),"'Memory Saccade Analysis_HH'",IF(NOT(ISERROR(FIND("u-stim",W1415))),"'Plot Microstim_HH'",""))))))))</f>
        <v>'Plot Psychometric_HH'</v>
      </c>
      <c r="N1415" s="573">
        <v>1</v>
      </c>
      <c r="O1415" s="584">
        <v>-1</v>
      </c>
      <c r="P1415" s="590">
        <v>4</v>
      </c>
      <c r="Q1415" s="590">
        <f>IF(B1415=2,60,310)</f>
        <v>310</v>
      </c>
      <c r="R1415" s="590">
        <v>5</v>
      </c>
      <c r="S1415" s="590">
        <f>IF(B1415=2,60,-190)</f>
        <v>-190</v>
      </c>
      <c r="T1415" s="590">
        <v>1</v>
      </c>
      <c r="U1415" s="590" t="str">
        <f>IF(Z1415&lt;&gt;"",IF(NOT(ISERROR(FIND("SU",Z1415))),VALUE(RIGHT(Z1415,1))+4,IF(NOT(ISERROR(FIND("MU20",Z1415))),20,IF(NOT(ISERROR(FIND("MU21",Z1415))),21,IF(NOT(ISERROR(FIND("MU2",Z1415))),2,1)))),"")</f>
        <v/>
      </c>
      <c r="V1415" s="583"/>
      <c r="W1415" s="355" t="s">
        <v>2992</v>
      </c>
      <c r="X1415" s="192"/>
      <c r="Y1415" s="219"/>
      <c r="Z1415" s="217"/>
      <c r="AA1415" s="218"/>
      <c r="AB1415" s="77"/>
      <c r="AC1415" s="78"/>
      <c r="AD1415" s="199"/>
      <c r="AE1415" s="91"/>
      <c r="AF1415" s="79"/>
      <c r="AG1415" s="79"/>
      <c r="AH1415" s="80"/>
      <c r="AI1415" s="81"/>
      <c r="AJ1415" s="81"/>
      <c r="AK1415" s="81"/>
      <c r="AL1415" s="81"/>
      <c r="AM1415" s="114"/>
      <c r="AN1415" s="82"/>
      <c r="AO1415" s="83"/>
      <c r="AP1415" s="83"/>
      <c r="AQ1415" s="83"/>
      <c r="AR1415" s="84"/>
      <c r="AS1415" s="85"/>
      <c r="AT1415" s="85"/>
      <c r="AU1415" s="85"/>
      <c r="AV1415" s="85"/>
      <c r="AW1415" s="104"/>
      <c r="AX1415" s="86"/>
      <c r="AY1415" s="87"/>
      <c r="AZ1415" s="87"/>
      <c r="BA1415" s="87"/>
      <c r="BB1415" s="88"/>
      <c r="BC1415" s="89"/>
      <c r="BD1415" s="89"/>
      <c r="BE1415" s="89"/>
      <c r="BF1415" s="89"/>
      <c r="BG1415" s="115"/>
      <c r="BH1415" s="90"/>
      <c r="BI1415" s="251"/>
      <c r="BJ1415" s="252"/>
      <c r="BK1415" s="252"/>
      <c r="BL1415" s="230"/>
      <c r="BM1415" s="230"/>
      <c r="BN1415" s="230"/>
      <c r="BO1415" s="231"/>
      <c r="BP1415" s="231"/>
      <c r="BQ1415" s="231"/>
      <c r="BR1415" s="232"/>
      <c r="BS1415" s="232"/>
      <c r="BT1415" s="232"/>
      <c r="BU1415" s="230"/>
      <c r="BV1415" s="230"/>
      <c r="BW1415" s="231"/>
      <c r="BX1415" s="231"/>
      <c r="BY1415" s="232"/>
      <c r="BZ1415" s="235"/>
      <c r="CA1415" s="257"/>
      <c r="CB1415" s="233"/>
      <c r="CC1415" s="230"/>
      <c r="CD1415" s="230"/>
      <c r="CE1415" s="230"/>
      <c r="CF1415" s="230"/>
      <c r="CG1415" s="230"/>
      <c r="CH1415" s="230"/>
      <c r="CI1415" s="230"/>
      <c r="CJ1415" s="231"/>
      <c r="CK1415" s="231"/>
      <c r="CL1415" s="231"/>
      <c r="CM1415" s="231"/>
      <c r="CN1415" s="231"/>
      <c r="CO1415" s="231"/>
      <c r="CP1415" s="231"/>
      <c r="CQ1415" s="231"/>
      <c r="CR1415" s="232"/>
      <c r="CS1415" s="232"/>
      <c r="CT1415" s="232"/>
      <c r="CU1415" s="232"/>
      <c r="CV1415" s="232"/>
      <c r="CW1415" s="232"/>
      <c r="CX1415" s="232"/>
      <c r="CY1415" s="234"/>
      <c r="CZ1415" s="106">
        <v>0</v>
      </c>
      <c r="DA1415" s="106">
        <v>0</v>
      </c>
      <c r="DB1415" s="106"/>
      <c r="DC1415" s="106"/>
      <c r="DD1415" s="106"/>
      <c r="DE1415" s="106"/>
      <c r="DF1415" s="92"/>
      <c r="DG1415" s="107"/>
      <c r="DH1415" s="107"/>
      <c r="DI1415" s="107"/>
      <c r="DJ1415" s="107"/>
      <c r="DK1415" s="107"/>
      <c r="DL1415" s="107"/>
      <c r="DM1415" s="110"/>
      <c r="DN1415" s="110"/>
      <c r="DO1415" s="110"/>
      <c r="DP1415" s="110"/>
      <c r="DQ1415" s="110"/>
      <c r="DR1415" s="110"/>
      <c r="DS1415" s="110"/>
      <c r="DT1415" s="110"/>
      <c r="DU1415" s="497"/>
      <c r="DV1415" s="497"/>
      <c r="DW1415" s="497"/>
      <c r="DX1415" s="497"/>
      <c r="DY1415" s="497"/>
      <c r="DZ1415" s="497"/>
      <c r="EA1415" s="288"/>
      <c r="EB1415" s="99"/>
      <c r="EC1415" s="99"/>
      <c r="ED1415" s="99"/>
      <c r="EE1415" s="99"/>
      <c r="EF1415" s="99"/>
      <c r="EG1415" s="99"/>
      <c r="EH1415" s="99"/>
      <c r="EI1415" s="99"/>
      <c r="EJ1415" s="99"/>
      <c r="EK1415" s="99"/>
      <c r="EL1415" s="99"/>
      <c r="EM1415" s="99"/>
      <c r="EN1415" s="99"/>
      <c r="EO1415" s="99"/>
      <c r="EP1415" s="99"/>
      <c r="EQ1415" s="99"/>
      <c r="ER1415" s="99"/>
      <c r="ES1415" s="99"/>
      <c r="ET1415" s="99"/>
      <c r="EU1415" s="99"/>
      <c r="EV1415" s="99"/>
      <c r="EW1415" s="99"/>
      <c r="EX1415" s="119"/>
      <c r="EY1415" s="121"/>
      <c r="EZ1415" s="287"/>
      <c r="FA1415" s="83">
        <v>15</v>
      </c>
      <c r="FB1415" s="126">
        <v>55</v>
      </c>
      <c r="FC1415" s="116">
        <v>6.8271499999999996</v>
      </c>
      <c r="FD1415" s="116">
        <v>1.0061199999999999</v>
      </c>
      <c r="FE1415" s="116" t="s">
        <v>1615</v>
      </c>
      <c r="FF1415" s="116" t="s">
        <v>1615</v>
      </c>
      <c r="FG1415" s="116" t="s">
        <v>1615</v>
      </c>
      <c r="FH1415" s="116" t="s">
        <v>1615</v>
      </c>
      <c r="FI1415" s="116" t="s">
        <v>5449</v>
      </c>
      <c r="FJ1415" s="116" t="s">
        <v>5450</v>
      </c>
      <c r="FK1415" s="116" t="s">
        <v>1615</v>
      </c>
      <c r="FL1415" s="116" t="s">
        <v>1615</v>
      </c>
      <c r="FM1415" s="116" t="s">
        <v>1615</v>
      </c>
      <c r="FN1415" s="116" t="s">
        <v>1615</v>
      </c>
    </row>
    <row r="1416" spans="1:170" s="3" customFormat="1" ht="15" customHeight="1" x14ac:dyDescent="0.2">
      <c r="A1416" s="357">
        <v>20150312</v>
      </c>
      <c r="B1416" s="357">
        <v>10</v>
      </c>
      <c r="C1416" s="358"/>
      <c r="D1416" s="358"/>
      <c r="E1416" s="358"/>
      <c r="F1416" s="358"/>
      <c r="G1416" s="361"/>
      <c r="H1416" s="435"/>
      <c r="I1416" s="359"/>
      <c r="J1416" s="101"/>
      <c r="K1416" s="360" t="str">
        <f>IF(B1416=2,"Z:\Data\MOOG\HeTao\raw\",IF(B1416=5,"Z:\Data\MOOG\Polo\raw\",IF(B1416=10,"Z:\Data\MOOG\Messi\raw\","")))</f>
        <v>Z:\Data\MOOG\Messi\raw\</v>
      </c>
      <c r="L1416" s="356" t="s">
        <v>3220</v>
      </c>
      <c r="M1416" s="569" t="str">
        <f>IF(NOT(ISERROR(FIND("Training_dt",W1416))),"'Plot Psychometric_HH_dt_yuchen'",IF(NOT(ISERROR(FIND("Training",W1416))),"'Plot Psychometric_HH'",IF(NOT(ISERROR(FIND("1DAT",W1416))),"'Plot Tuning Azimuth_HH'",IF(NOT(ISERROR(FIND("HD_dt",W1416))),"'Plot HeadingDiscimination_PSTH_HH_dt_yuchen'",IF(NOT(ISERROR(FIND("HD",W1416))),"'Plot HeadingDiscimination_PSTH_HH'",IF(NOT(ISERROR(FIND("MemSac",W1416))),"'Memory Saccade Analysis_HH'",IF(NOT(ISERROR(FIND("DelSac",W1416))),"'Memory Saccade Analysis_HH'",IF(NOT(ISERROR(FIND("u-stim",W1416))),"'Plot Microstim_HH'",""))))))))</f>
        <v>'Plot Psychometric_HH'</v>
      </c>
      <c r="N1416" s="573">
        <v>1</v>
      </c>
      <c r="O1416" s="584">
        <v>-1</v>
      </c>
      <c r="P1416" s="590">
        <v>4</v>
      </c>
      <c r="Q1416" s="590">
        <f>IF(B1416=2,60,310)</f>
        <v>310</v>
      </c>
      <c r="R1416" s="590">
        <v>5</v>
      </c>
      <c r="S1416" s="590">
        <f>IF(B1416=2,60,-190)</f>
        <v>-190</v>
      </c>
      <c r="T1416" s="590">
        <v>1</v>
      </c>
      <c r="U1416" s="590" t="str">
        <f>IF(Z1416&lt;&gt;"",IF(NOT(ISERROR(FIND("SU",Z1416))),VALUE(RIGHT(Z1416,1))+4,IF(NOT(ISERROR(FIND("MU20",Z1416))),20,IF(NOT(ISERROR(FIND("MU21",Z1416))),21,IF(NOT(ISERROR(FIND("MU2",Z1416))),2,1)))),"")</f>
        <v/>
      </c>
      <c r="V1416" s="583"/>
      <c r="W1416" s="355" t="s">
        <v>2992</v>
      </c>
      <c r="X1416" s="192"/>
      <c r="Y1416" s="219"/>
      <c r="Z1416" s="217"/>
      <c r="AA1416" s="218"/>
      <c r="AB1416" s="77"/>
      <c r="AC1416" s="78"/>
      <c r="AD1416" s="199"/>
      <c r="AE1416" s="91"/>
      <c r="AF1416" s="79"/>
      <c r="AG1416" s="79"/>
      <c r="AH1416" s="80"/>
      <c r="AI1416" s="81"/>
      <c r="AJ1416" s="81"/>
      <c r="AK1416" s="81"/>
      <c r="AL1416" s="81"/>
      <c r="AM1416" s="114"/>
      <c r="AN1416" s="82"/>
      <c r="AO1416" s="83"/>
      <c r="AP1416" s="83"/>
      <c r="AQ1416" s="83"/>
      <c r="AR1416" s="84"/>
      <c r="AS1416" s="85"/>
      <c r="AT1416" s="85"/>
      <c r="AU1416" s="85"/>
      <c r="AV1416" s="85"/>
      <c r="AW1416" s="104"/>
      <c r="AX1416" s="86"/>
      <c r="AY1416" s="87"/>
      <c r="AZ1416" s="87"/>
      <c r="BA1416" s="87"/>
      <c r="BB1416" s="88"/>
      <c r="BC1416" s="89"/>
      <c r="BD1416" s="89"/>
      <c r="BE1416" s="89"/>
      <c r="BF1416" s="89"/>
      <c r="BG1416" s="115"/>
      <c r="BH1416" s="90"/>
      <c r="BI1416" s="251"/>
      <c r="BJ1416" s="252"/>
      <c r="BK1416" s="252"/>
      <c r="BL1416" s="230"/>
      <c r="BM1416" s="230"/>
      <c r="BN1416" s="230"/>
      <c r="BO1416" s="231"/>
      <c r="BP1416" s="231"/>
      <c r="BQ1416" s="231"/>
      <c r="BR1416" s="232"/>
      <c r="BS1416" s="232"/>
      <c r="BT1416" s="232"/>
      <c r="BU1416" s="230"/>
      <c r="BV1416" s="230"/>
      <c r="BW1416" s="231"/>
      <c r="BX1416" s="231"/>
      <c r="BY1416" s="232"/>
      <c r="BZ1416" s="235"/>
      <c r="CA1416" s="257"/>
      <c r="CB1416" s="233"/>
      <c r="CC1416" s="230"/>
      <c r="CD1416" s="230"/>
      <c r="CE1416" s="230"/>
      <c r="CF1416" s="230"/>
      <c r="CG1416" s="230"/>
      <c r="CH1416" s="230"/>
      <c r="CI1416" s="230"/>
      <c r="CJ1416" s="231"/>
      <c r="CK1416" s="231"/>
      <c r="CL1416" s="231"/>
      <c r="CM1416" s="231"/>
      <c r="CN1416" s="231"/>
      <c r="CO1416" s="231"/>
      <c r="CP1416" s="231"/>
      <c r="CQ1416" s="231"/>
      <c r="CR1416" s="232"/>
      <c r="CS1416" s="232"/>
      <c r="CT1416" s="232"/>
      <c r="CU1416" s="232"/>
      <c r="CV1416" s="232"/>
      <c r="CW1416" s="232"/>
      <c r="CX1416" s="232"/>
      <c r="CY1416" s="234"/>
      <c r="CZ1416" s="106">
        <v>0</v>
      </c>
      <c r="DA1416" s="106">
        <v>0</v>
      </c>
      <c r="DB1416" s="106"/>
      <c r="DC1416" s="106"/>
      <c r="DD1416" s="106"/>
      <c r="DE1416" s="106"/>
      <c r="DF1416" s="92"/>
      <c r="DG1416" s="107"/>
      <c r="DH1416" s="107"/>
      <c r="DI1416" s="107"/>
      <c r="DJ1416" s="107"/>
      <c r="DK1416" s="107"/>
      <c r="DL1416" s="107"/>
      <c r="DM1416" s="110"/>
      <c r="DN1416" s="110"/>
      <c r="DO1416" s="110"/>
      <c r="DP1416" s="110"/>
      <c r="DQ1416" s="110"/>
      <c r="DR1416" s="110"/>
      <c r="DS1416" s="110"/>
      <c r="DT1416" s="110"/>
      <c r="DU1416" s="497"/>
      <c r="DV1416" s="497"/>
      <c r="DW1416" s="497"/>
      <c r="DX1416" s="497"/>
      <c r="DY1416" s="497"/>
      <c r="DZ1416" s="497"/>
      <c r="EA1416" s="288"/>
      <c r="EB1416" s="99"/>
      <c r="EC1416" s="99"/>
      <c r="ED1416" s="99"/>
      <c r="EE1416" s="99"/>
      <c r="EF1416" s="99"/>
      <c r="EG1416" s="99"/>
      <c r="EH1416" s="99"/>
      <c r="EI1416" s="99"/>
      <c r="EJ1416" s="99"/>
      <c r="EK1416" s="99"/>
      <c r="EL1416" s="99"/>
      <c r="EM1416" s="99"/>
      <c r="EN1416" s="99"/>
      <c r="EO1416" s="99"/>
      <c r="EP1416" s="99"/>
      <c r="EQ1416" s="99"/>
      <c r="ER1416" s="99"/>
      <c r="ES1416" s="99"/>
      <c r="ET1416" s="99"/>
      <c r="EU1416" s="99"/>
      <c r="EV1416" s="99"/>
      <c r="EW1416" s="99"/>
      <c r="EX1416" s="119"/>
      <c r="EY1416" s="121"/>
      <c r="EZ1416" s="287"/>
      <c r="FA1416" s="83">
        <v>15</v>
      </c>
      <c r="FB1416" s="126">
        <v>55</v>
      </c>
      <c r="FC1416" s="116" t="s">
        <v>1615</v>
      </c>
      <c r="FD1416" s="116" t="s">
        <v>1615</v>
      </c>
      <c r="FE1416" s="116">
        <v>3.3221099999999999</v>
      </c>
      <c r="FF1416" s="116">
        <v>2.4758399999999998</v>
      </c>
      <c r="FG1416" s="116" t="s">
        <v>1615</v>
      </c>
      <c r="FH1416" s="116" t="s">
        <v>1615</v>
      </c>
      <c r="FI1416" s="116" t="s">
        <v>1615</v>
      </c>
      <c r="FJ1416" s="116" t="s">
        <v>1615</v>
      </c>
      <c r="FK1416" s="116" t="s">
        <v>5451</v>
      </c>
      <c r="FL1416" s="116" t="s">
        <v>5452</v>
      </c>
      <c r="FM1416" s="116" t="s">
        <v>1615</v>
      </c>
      <c r="FN1416" s="116" t="s">
        <v>1615</v>
      </c>
    </row>
    <row r="1417" spans="1:170" s="3" customFormat="1" ht="15" customHeight="1" x14ac:dyDescent="0.2">
      <c r="A1417" s="357">
        <v>20150312</v>
      </c>
      <c r="B1417" s="357">
        <v>10</v>
      </c>
      <c r="C1417" s="358"/>
      <c r="D1417" s="358"/>
      <c r="E1417" s="358"/>
      <c r="F1417" s="358"/>
      <c r="G1417" s="361"/>
      <c r="H1417" s="435"/>
      <c r="I1417" s="359"/>
      <c r="J1417" s="101"/>
      <c r="K1417" s="360" t="str">
        <f>IF(B1417=2,"Z:\Data\MOOG\HeTao\raw\",IF(B1417=5,"Z:\Data\MOOG\Polo\raw\",IF(B1417=10,"Z:\Data\MOOG\Messi\raw\","")))</f>
        <v>Z:\Data\MOOG\Messi\raw\</v>
      </c>
      <c r="L1417" s="356" t="s">
        <v>3221</v>
      </c>
      <c r="M1417" s="569" t="str">
        <f>IF(NOT(ISERROR(FIND("Training_dt",W1417))),"'Plot Psychometric_HH_dt_yuchen'",IF(NOT(ISERROR(FIND("Training",W1417))),"'Plot Psychometric_HH'",IF(NOT(ISERROR(FIND("1DAT",W1417))),"'Plot Tuning Azimuth_HH'",IF(NOT(ISERROR(FIND("HD_dt",W1417))),"'Plot HeadingDiscimination_PSTH_HH_dt_yuchen'",IF(NOT(ISERROR(FIND("HD",W1417))),"'Plot HeadingDiscimination_PSTH_HH'",IF(NOT(ISERROR(FIND("MemSac",W1417))),"'Memory Saccade Analysis_HH'",IF(NOT(ISERROR(FIND("DelSac",W1417))),"'Memory Saccade Analysis_HH'",IF(NOT(ISERROR(FIND("u-stim",W1417))),"'Plot Microstim_HH'",""))))))))</f>
        <v>'Plot Psychometric_HH'</v>
      </c>
      <c r="N1417" s="573">
        <v>1</v>
      </c>
      <c r="O1417" s="584">
        <v>-1</v>
      </c>
      <c r="P1417" s="590">
        <v>4</v>
      </c>
      <c r="Q1417" s="590">
        <f>IF(B1417=2,60,310)</f>
        <v>310</v>
      </c>
      <c r="R1417" s="590">
        <v>5</v>
      </c>
      <c r="S1417" s="590">
        <f>IF(B1417=2,60,-190)</f>
        <v>-190</v>
      </c>
      <c r="T1417" s="590">
        <v>1</v>
      </c>
      <c r="U1417" s="590" t="str">
        <f>IF(Z1417&lt;&gt;"",IF(NOT(ISERROR(FIND("SU",Z1417))),VALUE(RIGHT(Z1417,1))+4,IF(NOT(ISERROR(FIND("MU20",Z1417))),20,IF(NOT(ISERROR(FIND("MU21",Z1417))),21,IF(NOT(ISERROR(FIND("MU2",Z1417))),2,1)))),"")</f>
        <v/>
      </c>
      <c r="V1417" s="583"/>
      <c r="W1417" s="355" t="s">
        <v>2992</v>
      </c>
      <c r="X1417" s="192"/>
      <c r="Y1417" s="219"/>
      <c r="Z1417" s="217"/>
      <c r="AA1417" s="218"/>
      <c r="AB1417" s="77"/>
      <c r="AC1417" s="78"/>
      <c r="AD1417" s="199"/>
      <c r="AE1417" s="91"/>
      <c r="AF1417" s="79"/>
      <c r="AG1417" s="79"/>
      <c r="AH1417" s="80"/>
      <c r="AI1417" s="81"/>
      <c r="AJ1417" s="81"/>
      <c r="AK1417" s="81"/>
      <c r="AL1417" s="81"/>
      <c r="AM1417" s="114"/>
      <c r="AN1417" s="82"/>
      <c r="AO1417" s="83"/>
      <c r="AP1417" s="83"/>
      <c r="AQ1417" s="83"/>
      <c r="AR1417" s="84"/>
      <c r="AS1417" s="85"/>
      <c r="AT1417" s="85"/>
      <c r="AU1417" s="85"/>
      <c r="AV1417" s="85"/>
      <c r="AW1417" s="104"/>
      <c r="AX1417" s="86"/>
      <c r="AY1417" s="87"/>
      <c r="AZ1417" s="87"/>
      <c r="BA1417" s="87"/>
      <c r="BB1417" s="88"/>
      <c r="BC1417" s="89"/>
      <c r="BD1417" s="89"/>
      <c r="BE1417" s="89"/>
      <c r="BF1417" s="89"/>
      <c r="BG1417" s="115"/>
      <c r="BH1417" s="90"/>
      <c r="BI1417" s="251"/>
      <c r="BJ1417" s="252"/>
      <c r="BK1417" s="252"/>
      <c r="BL1417" s="230"/>
      <c r="BM1417" s="230"/>
      <c r="BN1417" s="230"/>
      <c r="BO1417" s="231"/>
      <c r="BP1417" s="231"/>
      <c r="BQ1417" s="231"/>
      <c r="BR1417" s="232"/>
      <c r="BS1417" s="232"/>
      <c r="BT1417" s="232"/>
      <c r="BU1417" s="230"/>
      <c r="BV1417" s="230"/>
      <c r="BW1417" s="231"/>
      <c r="BX1417" s="231"/>
      <c r="BY1417" s="232"/>
      <c r="BZ1417" s="235"/>
      <c r="CA1417" s="257"/>
      <c r="CB1417" s="233"/>
      <c r="CC1417" s="230"/>
      <c r="CD1417" s="230"/>
      <c r="CE1417" s="230"/>
      <c r="CF1417" s="230"/>
      <c r="CG1417" s="230"/>
      <c r="CH1417" s="230"/>
      <c r="CI1417" s="230"/>
      <c r="CJ1417" s="231"/>
      <c r="CK1417" s="231"/>
      <c r="CL1417" s="231"/>
      <c r="CM1417" s="231"/>
      <c r="CN1417" s="231"/>
      <c r="CO1417" s="231"/>
      <c r="CP1417" s="231"/>
      <c r="CQ1417" s="231"/>
      <c r="CR1417" s="232"/>
      <c r="CS1417" s="232"/>
      <c r="CT1417" s="232"/>
      <c r="CU1417" s="232"/>
      <c r="CV1417" s="232"/>
      <c r="CW1417" s="232"/>
      <c r="CX1417" s="232"/>
      <c r="CY1417" s="234"/>
      <c r="CZ1417" s="106">
        <v>0</v>
      </c>
      <c r="DA1417" s="106">
        <v>0</v>
      </c>
      <c r="DB1417" s="106"/>
      <c r="DC1417" s="106"/>
      <c r="DD1417" s="106"/>
      <c r="DE1417" s="106"/>
      <c r="DF1417" s="92"/>
      <c r="DG1417" s="107"/>
      <c r="DH1417" s="107"/>
      <c r="DI1417" s="107"/>
      <c r="DJ1417" s="107"/>
      <c r="DK1417" s="107"/>
      <c r="DL1417" s="107"/>
      <c r="DM1417" s="110"/>
      <c r="DN1417" s="110"/>
      <c r="DO1417" s="110"/>
      <c r="DP1417" s="110"/>
      <c r="DQ1417" s="110"/>
      <c r="DR1417" s="110"/>
      <c r="DS1417" s="110"/>
      <c r="DT1417" s="110"/>
      <c r="DU1417" s="497"/>
      <c r="DV1417" s="497"/>
      <c r="DW1417" s="497"/>
      <c r="DX1417" s="497"/>
      <c r="DY1417" s="497"/>
      <c r="DZ1417" s="497"/>
      <c r="EA1417" s="288"/>
      <c r="EB1417" s="99"/>
      <c r="EC1417" s="99"/>
      <c r="ED1417" s="99"/>
      <c r="EE1417" s="99"/>
      <c r="EF1417" s="99"/>
      <c r="EG1417" s="99"/>
      <c r="EH1417" s="99"/>
      <c r="EI1417" s="99"/>
      <c r="EJ1417" s="99"/>
      <c r="EK1417" s="99"/>
      <c r="EL1417" s="99"/>
      <c r="EM1417" s="99"/>
      <c r="EN1417" s="99"/>
      <c r="EO1417" s="99"/>
      <c r="EP1417" s="99"/>
      <c r="EQ1417" s="99"/>
      <c r="ER1417" s="99"/>
      <c r="ES1417" s="99"/>
      <c r="ET1417" s="99"/>
      <c r="EU1417" s="99"/>
      <c r="EV1417" s="99"/>
      <c r="EW1417" s="99"/>
      <c r="EX1417" s="119"/>
      <c r="EY1417" s="121"/>
      <c r="EZ1417" s="287"/>
      <c r="FA1417" s="83">
        <v>24</v>
      </c>
      <c r="FB1417" s="126">
        <v>55</v>
      </c>
      <c r="FC1417" s="116">
        <v>5.9405999999999999</v>
      </c>
      <c r="FD1417" s="116">
        <v>1.13866</v>
      </c>
      <c r="FE1417" s="116">
        <v>4.62296</v>
      </c>
      <c r="FF1417" s="116">
        <v>2.7209599999999998</v>
      </c>
      <c r="FG1417" s="116">
        <v>3.0142799999999998</v>
      </c>
      <c r="FH1417" s="116">
        <v>0.145258</v>
      </c>
      <c r="FI1417" s="116" t="s">
        <v>5453</v>
      </c>
      <c r="FJ1417" s="116" t="s">
        <v>5454</v>
      </c>
      <c r="FK1417" s="116" t="s">
        <v>5455</v>
      </c>
      <c r="FL1417" s="116" t="s">
        <v>5456</v>
      </c>
      <c r="FM1417" s="116" t="s">
        <v>5457</v>
      </c>
      <c r="FN1417" s="116" t="s">
        <v>5458</v>
      </c>
    </row>
    <row r="1418" spans="1:170" s="3" customFormat="1" ht="15" customHeight="1" x14ac:dyDescent="0.2">
      <c r="A1418" s="357">
        <v>20150312</v>
      </c>
      <c r="B1418" s="357">
        <v>5</v>
      </c>
      <c r="C1418" s="358">
        <v>90</v>
      </c>
      <c r="D1418" s="358">
        <v>1</v>
      </c>
      <c r="E1418" s="358">
        <v>3</v>
      </c>
      <c r="F1418" s="358">
        <v>17</v>
      </c>
      <c r="G1418" s="361">
        <v>2</v>
      </c>
      <c r="H1418" s="435">
        <v>0</v>
      </c>
      <c r="I1418" s="359">
        <v>8790</v>
      </c>
      <c r="J1418" s="101" t="s">
        <v>1979</v>
      </c>
      <c r="K1418" s="360" t="str">
        <f>IF(B1418=2,"Z:\Data\MOOG\HeTao\raw\",IF(B1418=5,"Z:\Data\MOOG\Polo\raw\",IF(B1418=10,"Z:\Data\MOOG\Messi\raw\","")))</f>
        <v>Z:\Data\MOOG\Polo\raw\</v>
      </c>
      <c r="L1418" s="356" t="s">
        <v>3430</v>
      </c>
      <c r="M1418" s="569" t="str">
        <f>IF(NOT(ISERROR(FIND("Training_dt",W1418))),"'Plot Psychometric_HH_dt_yuchen'",IF(NOT(ISERROR(FIND("Training",W1418))),"'Plot Psychometric_HH'",IF(NOT(ISERROR(FIND("1DAT",W1418))),"'Plot Tuning Azimuth_HH'",IF(NOT(ISERROR(FIND("HD_dt",W1418))),"'Plot HeadingDiscimination_PSTH_HH_dt_yuchen'",IF(NOT(ISERROR(FIND("HD",W1418))),"'Plot HeadingDiscimination_PSTH_HH'",IF(NOT(ISERROR(FIND("MemSac",W1418))),"'Memory Saccade Analysis_HH'",IF(NOT(ISERROR(FIND("DelSac",W1418))),"'Memory Saccade Analysis_HH'",IF(NOT(ISERROR(FIND("u-stim",W1418))),"'Plot Microstim_HH'",""))))))))</f>
        <v>'Memory Saccade Analysis_HH'</v>
      </c>
      <c r="N1418" s="573">
        <v>1</v>
      </c>
      <c r="O1418" s="584">
        <v>-1</v>
      </c>
      <c r="P1418" s="590">
        <v>4</v>
      </c>
      <c r="Q1418" s="590">
        <f>IF(B1418=2,60,310)</f>
        <v>310</v>
      </c>
      <c r="R1418" s="590">
        <v>5</v>
      </c>
      <c r="S1418" s="590">
        <f>IF(B1418=2,60,-190)</f>
        <v>-190</v>
      </c>
      <c r="T1418" s="590">
        <v>1</v>
      </c>
      <c r="U1418" s="590">
        <f>IF(Z1418&lt;&gt;"",IF(NOT(ISERROR(FIND("SU",Z1418))),VALUE(RIGHT(Z1418,1))+4,IF(NOT(ISERROR(FIND("MU20",Z1418))),20,IF(NOT(ISERROR(FIND("MU21",Z1418))),21,IF(NOT(ISERROR(FIND("MU2",Z1418))),2,1)))),"")</f>
        <v>1</v>
      </c>
      <c r="V1418" s="583"/>
      <c r="W1418" s="355" t="s">
        <v>2172</v>
      </c>
      <c r="X1418" s="192"/>
      <c r="Y1418" s="219">
        <f>IF(NOT(ISERROR(FIND("MU=SU",X1418))),1,IF(Z1418&lt;&gt;"",IF(NOT(ISERROR(FIND("SU",Z1418))),1,0),""))</f>
        <v>0</v>
      </c>
      <c r="Z1418" s="217" t="s">
        <v>1981</v>
      </c>
      <c r="AA1418" s="218"/>
      <c r="AB1418" s="77"/>
      <c r="AC1418" s="78"/>
      <c r="AD1418" s="199" t="s">
        <v>3431</v>
      </c>
      <c r="AE1418" s="91"/>
      <c r="AF1418" s="79"/>
      <c r="AG1418" s="79"/>
      <c r="AH1418" s="80"/>
      <c r="AI1418" s="81"/>
      <c r="AJ1418" s="81"/>
      <c r="AK1418" s="81"/>
      <c r="AL1418" s="81"/>
      <c r="AM1418" s="114"/>
      <c r="AN1418" s="82"/>
      <c r="AO1418" s="83"/>
      <c r="AP1418" s="83"/>
      <c r="AQ1418" s="83"/>
      <c r="AR1418" s="84"/>
      <c r="AS1418" s="85"/>
      <c r="AT1418" s="85"/>
      <c r="AU1418" s="85"/>
      <c r="AV1418" s="85"/>
      <c r="AW1418" s="104"/>
      <c r="AX1418" s="86"/>
      <c r="AY1418" s="87"/>
      <c r="AZ1418" s="87"/>
      <c r="BA1418" s="87"/>
      <c r="BB1418" s="88"/>
      <c r="BC1418" s="89"/>
      <c r="BD1418" s="89"/>
      <c r="BE1418" s="89"/>
      <c r="BF1418" s="89"/>
      <c r="BG1418" s="115"/>
      <c r="BH1418" s="90"/>
      <c r="BI1418" s="251"/>
      <c r="BJ1418" s="252"/>
      <c r="BK1418" s="252"/>
      <c r="BL1418" s="230"/>
      <c r="BM1418" s="230"/>
      <c r="BN1418" s="230"/>
      <c r="BO1418" s="231"/>
      <c r="BP1418" s="231"/>
      <c r="BQ1418" s="231"/>
      <c r="BR1418" s="232"/>
      <c r="BS1418" s="232"/>
      <c r="BT1418" s="232"/>
      <c r="BU1418" s="230"/>
      <c r="BV1418" s="230"/>
      <c r="BW1418" s="231"/>
      <c r="BX1418" s="231"/>
      <c r="BY1418" s="232"/>
      <c r="BZ1418" s="235"/>
      <c r="CA1418" s="257"/>
      <c r="CB1418" s="233"/>
      <c r="CC1418" s="230"/>
      <c r="CD1418" s="230"/>
      <c r="CE1418" s="230"/>
      <c r="CF1418" s="230"/>
      <c r="CG1418" s="230"/>
      <c r="CH1418" s="230"/>
      <c r="CI1418" s="230"/>
      <c r="CJ1418" s="231"/>
      <c r="CK1418" s="231"/>
      <c r="CL1418" s="231"/>
      <c r="CM1418" s="231"/>
      <c r="CN1418" s="231"/>
      <c r="CO1418" s="231"/>
      <c r="CP1418" s="231"/>
      <c r="CQ1418" s="231"/>
      <c r="CR1418" s="232"/>
      <c r="CS1418" s="232"/>
      <c r="CT1418" s="232"/>
      <c r="CU1418" s="232"/>
      <c r="CV1418" s="232"/>
      <c r="CW1418" s="232"/>
      <c r="CX1418" s="232"/>
      <c r="CY1418" s="234"/>
      <c r="CZ1418" s="106"/>
      <c r="DA1418" s="106"/>
      <c r="DB1418" s="106"/>
      <c r="DC1418" s="106"/>
      <c r="DD1418" s="106"/>
      <c r="DE1418" s="106"/>
      <c r="DF1418" s="60"/>
      <c r="DG1418" s="107"/>
      <c r="DH1418" s="107"/>
      <c r="DI1418" s="107"/>
      <c r="DJ1418" s="107"/>
      <c r="DK1418" s="107"/>
      <c r="DL1418" s="107"/>
      <c r="DM1418" s="110"/>
      <c r="DN1418" s="110"/>
      <c r="DO1418" s="110"/>
      <c r="DP1418" s="110"/>
      <c r="DQ1418" s="110"/>
      <c r="DR1418" s="110"/>
      <c r="DS1418" s="110"/>
      <c r="DT1418" s="110"/>
      <c r="DU1418" s="497"/>
      <c r="DV1418" s="497"/>
      <c r="DW1418" s="497"/>
      <c r="DX1418" s="497"/>
      <c r="DY1418" s="497"/>
      <c r="DZ1418" s="497"/>
      <c r="EA1418" s="288">
        <v>0.88269600000000004</v>
      </c>
      <c r="EB1418" s="501">
        <v>4.6320299999999998E-5</v>
      </c>
      <c r="EC1418" s="99">
        <v>0.51776599999999995</v>
      </c>
      <c r="ED1418" s="99">
        <v>0.216729</v>
      </c>
      <c r="EE1418" s="99">
        <v>0.55715800000000004</v>
      </c>
      <c r="EF1418" s="99">
        <v>2.8980999999999998E-3</v>
      </c>
      <c r="EG1418" s="99">
        <v>67.369799999999998</v>
      </c>
      <c r="EH1418" s="99">
        <v>155.255</v>
      </c>
      <c r="EI1418" s="99">
        <v>158.49100000000001</v>
      </c>
      <c r="EJ1418" s="99">
        <v>176.017</v>
      </c>
      <c r="EK1418" s="99">
        <v>153.21299999999999</v>
      </c>
      <c r="EL1418" s="99">
        <v>61.2331</v>
      </c>
      <c r="EM1418" s="99">
        <v>0.29802800000000002</v>
      </c>
      <c r="EN1418" s="99">
        <v>0.61787899999999996</v>
      </c>
      <c r="EO1418" s="99">
        <v>0.37606699999999998</v>
      </c>
      <c r="EP1418" s="99">
        <v>0.40054899999999999</v>
      </c>
      <c r="EQ1418" s="99">
        <v>0.38705899999999999</v>
      </c>
      <c r="ER1418" s="99">
        <v>0.54158300000000004</v>
      </c>
      <c r="ES1418" s="99">
        <v>0</v>
      </c>
      <c r="ET1418" s="99">
        <v>4.7502599999999999</v>
      </c>
      <c r="EU1418" s="99">
        <v>-2.9414600000000002</v>
      </c>
      <c r="EV1418" s="99">
        <v>1.6049899999999999</v>
      </c>
      <c r="EW1418" s="99">
        <v>6.1367200000000004</v>
      </c>
      <c r="EX1418" s="119">
        <v>5.8792299999999997</v>
      </c>
      <c r="EY1418" s="121"/>
      <c r="EZ1418" s="287"/>
      <c r="FA1418" s="83"/>
      <c r="FB1418" s="126"/>
      <c r="FC1418" s="116"/>
      <c r="FD1418" s="116"/>
      <c r="FE1418" s="116"/>
      <c r="FF1418" s="116"/>
      <c r="FG1418" s="116"/>
      <c r="FH1418" s="116"/>
      <c r="FI1418" s="116"/>
      <c r="FJ1418" s="116"/>
      <c r="FK1418" s="116"/>
      <c r="FL1418" s="116"/>
      <c r="FM1418" s="116"/>
      <c r="FN1418" s="116"/>
    </row>
    <row r="1419" spans="1:170" s="3" customFormat="1" ht="15" customHeight="1" x14ac:dyDescent="0.2">
      <c r="A1419" s="357">
        <v>20150312</v>
      </c>
      <c r="B1419" s="357">
        <v>5</v>
      </c>
      <c r="C1419" s="358">
        <v>90</v>
      </c>
      <c r="D1419" s="358">
        <v>1</v>
      </c>
      <c r="E1419" s="358">
        <v>3</v>
      </c>
      <c r="F1419" s="358">
        <v>17</v>
      </c>
      <c r="G1419" s="361">
        <v>2</v>
      </c>
      <c r="H1419" s="435">
        <v>0</v>
      </c>
      <c r="I1419" s="359">
        <v>8790</v>
      </c>
      <c r="J1419" s="101" t="s">
        <v>1979</v>
      </c>
      <c r="K1419" s="360" t="str">
        <f>IF(B1419=2,"Z:\Data\MOOG\HeTao\raw\",IF(B1419=5,"Z:\Data\MOOG\Polo\raw\",IF(B1419=10,"Z:\Data\MOOG\Messi\raw\","")))</f>
        <v>Z:\Data\MOOG\Polo\raw\</v>
      </c>
      <c r="L1419" s="356" t="s">
        <v>3432</v>
      </c>
      <c r="M1419" s="569" t="str">
        <f>IF(NOT(ISERROR(FIND("Training_dt",W1419))),"'Plot Psychometric_HH_dt_yuchen'",IF(NOT(ISERROR(FIND("Training",W1419))),"'Plot Psychometric_HH'",IF(NOT(ISERROR(FIND("1DAT",W1419))),"'Plot Tuning Azimuth_HH'",IF(NOT(ISERROR(FIND("HD_dt",W1419))),"'Plot HeadingDiscimination_PSTH_HH_dt_yuchen'",IF(NOT(ISERROR(FIND("HD",W1419))),"'Plot HeadingDiscimination_PSTH_HH'",IF(NOT(ISERROR(FIND("MemSac",W1419))),"'Memory Saccade Analysis_HH'",IF(NOT(ISERROR(FIND("DelSac",W1419))),"'Memory Saccade Analysis_HH'",IF(NOT(ISERROR(FIND("u-stim",W1419))),"'Plot Microstim_HH'",""))))))))</f>
        <v>'Plot Tuning Azimuth_HH'</v>
      </c>
      <c r="N1419" s="573">
        <v>1</v>
      </c>
      <c r="O1419" s="584">
        <v>-1</v>
      </c>
      <c r="P1419" s="590">
        <v>4</v>
      </c>
      <c r="Q1419" s="590">
        <f>IF(B1419=2,60,310)</f>
        <v>310</v>
      </c>
      <c r="R1419" s="590">
        <v>5</v>
      </c>
      <c r="S1419" s="590">
        <f>IF(B1419=2,60,-190)</f>
        <v>-190</v>
      </c>
      <c r="T1419" s="590">
        <v>1</v>
      </c>
      <c r="U1419" s="590">
        <f>IF(Z1419&lt;&gt;"",IF(NOT(ISERROR(FIND("SU",Z1419))),VALUE(RIGHT(Z1419,1))+4,IF(NOT(ISERROR(FIND("MU20",Z1419))),20,IF(NOT(ISERROR(FIND("MU21",Z1419))),21,IF(NOT(ISERROR(FIND("MU2",Z1419))),2,1)))),"")</f>
        <v>1</v>
      </c>
      <c r="V1419" s="583"/>
      <c r="W1419" s="355" t="s">
        <v>2222</v>
      </c>
      <c r="X1419" s="192" t="s">
        <v>3372</v>
      </c>
      <c r="Y1419" s="219">
        <f>IF(NOT(ISERROR(FIND("MU=SU",X1419))),1,IF(Z1419&lt;&gt;"",IF(NOT(ISERROR(FIND("SU",Z1419))),1,0),""))</f>
        <v>0</v>
      </c>
      <c r="Z1419" s="217" t="s">
        <v>1981</v>
      </c>
      <c r="AA1419" s="218"/>
      <c r="AB1419" s="77"/>
      <c r="AC1419" s="78"/>
      <c r="AD1419" s="199"/>
      <c r="AE1419" s="91" t="s">
        <v>8265</v>
      </c>
      <c r="AF1419" s="79" t="s">
        <v>8265</v>
      </c>
      <c r="AG1419" s="79" t="s">
        <v>8265</v>
      </c>
      <c r="AH1419" s="80" t="s">
        <v>8265</v>
      </c>
      <c r="AI1419" s="81" t="s">
        <v>8265</v>
      </c>
      <c r="AJ1419" s="81" t="s">
        <v>8265</v>
      </c>
      <c r="AK1419" s="81" t="s">
        <v>8265</v>
      </c>
      <c r="AL1419" s="81" t="s">
        <v>8265</v>
      </c>
      <c r="AM1419" s="114" t="s">
        <v>8397</v>
      </c>
      <c r="AN1419" s="82" t="s">
        <v>8265</v>
      </c>
      <c r="AO1419" s="83">
        <v>35.414299999999997</v>
      </c>
      <c r="AP1419" s="83">
        <v>0.54689600000000005</v>
      </c>
      <c r="AQ1419" s="83">
        <v>9.6445699999999995E-2</v>
      </c>
      <c r="AR1419" s="84">
        <v>2.0289499999999999E-2</v>
      </c>
      <c r="AS1419" s="85">
        <v>3.3392499999999998</v>
      </c>
      <c r="AT1419" s="85">
        <v>-0.38877200000000001</v>
      </c>
      <c r="AU1419" s="85" t="s">
        <v>8265</v>
      </c>
      <c r="AV1419" s="85" t="s">
        <v>8265</v>
      </c>
      <c r="AW1419" s="104" t="s">
        <v>8407</v>
      </c>
      <c r="AX1419" s="86" t="s">
        <v>8408</v>
      </c>
      <c r="AY1419" s="87" t="s">
        <v>8265</v>
      </c>
      <c r="AZ1419" s="87" t="s">
        <v>8265</v>
      </c>
      <c r="BA1419" s="87" t="s">
        <v>8265</v>
      </c>
      <c r="BB1419" s="88" t="s">
        <v>8402</v>
      </c>
      <c r="BC1419" s="89" t="s">
        <v>8265</v>
      </c>
      <c r="BD1419" s="89" t="s">
        <v>8265</v>
      </c>
      <c r="BE1419" s="89" t="s">
        <v>8265</v>
      </c>
      <c r="BF1419" s="89" t="s">
        <v>8265</v>
      </c>
      <c r="BG1419" s="115" t="s">
        <v>8265</v>
      </c>
      <c r="BH1419" s="90" t="s">
        <v>8265</v>
      </c>
      <c r="BI1419" s="251"/>
      <c r="BJ1419" s="252"/>
      <c r="BK1419" s="252"/>
      <c r="BL1419" s="230"/>
      <c r="BM1419" s="230"/>
      <c r="BN1419" s="230"/>
      <c r="BO1419" s="231"/>
      <c r="BP1419" s="231"/>
      <c r="BQ1419" s="231"/>
      <c r="BR1419" s="232"/>
      <c r="BS1419" s="232"/>
      <c r="BT1419" s="232"/>
      <c r="BU1419" s="230"/>
      <c r="BV1419" s="230"/>
      <c r="BW1419" s="231"/>
      <c r="BX1419" s="231"/>
      <c r="BY1419" s="232"/>
      <c r="BZ1419" s="235"/>
      <c r="CA1419" s="257"/>
      <c r="CB1419" s="233"/>
      <c r="CC1419" s="230"/>
      <c r="CD1419" s="230"/>
      <c r="CE1419" s="230"/>
      <c r="CF1419" s="230"/>
      <c r="CG1419" s="230"/>
      <c r="CH1419" s="230"/>
      <c r="CI1419" s="230"/>
      <c r="CJ1419" s="231"/>
      <c r="CK1419" s="231"/>
      <c r="CL1419" s="231"/>
      <c r="CM1419" s="231"/>
      <c r="CN1419" s="231"/>
      <c r="CO1419" s="231"/>
      <c r="CP1419" s="231"/>
      <c r="CQ1419" s="231"/>
      <c r="CR1419" s="232"/>
      <c r="CS1419" s="232"/>
      <c r="CT1419" s="232"/>
      <c r="CU1419" s="232"/>
      <c r="CV1419" s="232"/>
      <c r="CW1419" s="232"/>
      <c r="CX1419" s="232"/>
      <c r="CY1419" s="234"/>
      <c r="CZ1419" s="106"/>
      <c r="DA1419" s="106"/>
      <c r="DB1419" s="106"/>
      <c r="DC1419" s="106"/>
      <c r="DD1419" s="106"/>
      <c r="DE1419" s="106"/>
      <c r="DF1419" s="60"/>
      <c r="DG1419" s="107"/>
      <c r="DH1419" s="107"/>
      <c r="DI1419" s="107"/>
      <c r="DJ1419" s="107"/>
      <c r="DK1419" s="107"/>
      <c r="DL1419" s="107"/>
      <c r="DM1419" s="110"/>
      <c r="DN1419" s="110"/>
      <c r="DO1419" s="110"/>
      <c r="DP1419" s="110"/>
      <c r="DQ1419" s="110"/>
      <c r="DR1419" s="110"/>
      <c r="DS1419" s="110"/>
      <c r="DT1419" s="110"/>
      <c r="DU1419" s="497"/>
      <c r="DV1419" s="497"/>
      <c r="DW1419" s="497"/>
      <c r="DX1419" s="497"/>
      <c r="DY1419" s="497"/>
      <c r="DZ1419" s="497"/>
      <c r="EA1419" s="288"/>
      <c r="EB1419" s="492"/>
      <c r="EC1419" s="99"/>
      <c r="ED1419" s="99"/>
      <c r="EE1419" s="99"/>
      <c r="EF1419" s="99"/>
      <c r="EG1419" s="99"/>
      <c r="EH1419" s="99"/>
      <c r="EI1419" s="99"/>
      <c r="EJ1419" s="99"/>
      <c r="EK1419" s="99"/>
      <c r="EL1419" s="99"/>
      <c r="EM1419" s="99"/>
      <c r="EN1419" s="99"/>
      <c r="EO1419" s="99"/>
      <c r="EP1419" s="99"/>
      <c r="EQ1419" s="99"/>
      <c r="ER1419" s="99"/>
      <c r="ES1419" s="99"/>
      <c r="ET1419" s="99"/>
      <c r="EU1419" s="99"/>
      <c r="EV1419" s="99"/>
      <c r="EW1419" s="99"/>
      <c r="EX1419" s="119"/>
      <c r="EY1419" s="121"/>
      <c r="EZ1419" s="287"/>
      <c r="FA1419" s="83"/>
      <c r="FB1419" s="126"/>
      <c r="FC1419" s="116"/>
      <c r="FD1419" s="116"/>
      <c r="FE1419" s="116"/>
      <c r="FF1419" s="116"/>
      <c r="FG1419" s="116"/>
      <c r="FH1419" s="116"/>
      <c r="FI1419" s="116"/>
      <c r="FJ1419" s="116"/>
      <c r="FK1419" s="116"/>
      <c r="FL1419" s="116"/>
      <c r="FM1419" s="116"/>
      <c r="FN1419" s="116"/>
    </row>
    <row r="1420" spans="1:170" s="3" customFormat="1" ht="15" customHeight="1" x14ac:dyDescent="0.2">
      <c r="A1420" s="357">
        <v>20150312</v>
      </c>
      <c r="B1420" s="357">
        <v>5</v>
      </c>
      <c r="C1420" s="358">
        <v>90</v>
      </c>
      <c r="D1420" s="358">
        <v>1</v>
      </c>
      <c r="E1420" s="358">
        <v>3</v>
      </c>
      <c r="F1420" s="358">
        <v>17</v>
      </c>
      <c r="G1420" s="361">
        <v>2</v>
      </c>
      <c r="H1420" s="435">
        <v>0</v>
      </c>
      <c r="I1420" s="359">
        <v>9221</v>
      </c>
      <c r="J1420" s="101" t="s">
        <v>1979</v>
      </c>
      <c r="K1420" s="360" t="str">
        <f>IF(B1420=2,"Z:\Data\MOOG\HeTao\raw\",IF(B1420=5,"Z:\Data\MOOG\Polo\raw\",IF(B1420=10,"Z:\Data\MOOG\Messi\raw\","")))</f>
        <v>Z:\Data\MOOG\Polo\raw\</v>
      </c>
      <c r="L1420" s="356" t="s">
        <v>3433</v>
      </c>
      <c r="M1420" s="569" t="str">
        <f>IF(NOT(ISERROR(FIND("Training_dt",W1420))),"'Plot Psychometric_HH_dt_yuchen'",IF(NOT(ISERROR(FIND("Training",W1420))),"'Plot Psychometric_HH'",IF(NOT(ISERROR(FIND("1DAT",W1420))),"'Plot Tuning Azimuth_HH'",IF(NOT(ISERROR(FIND("HD_dt",W1420))),"'Plot HeadingDiscimination_PSTH_HH_dt_yuchen'",IF(NOT(ISERROR(FIND("HD",W1420))),"'Plot HeadingDiscimination_PSTH_HH'",IF(NOT(ISERROR(FIND("MemSac",W1420))),"'Memory Saccade Analysis_HH'",IF(NOT(ISERROR(FIND("DelSac",W1420))),"'Memory Saccade Analysis_HH'",IF(NOT(ISERROR(FIND("u-stim",W1420))),"'Plot Microstim_HH'",""))))))))</f>
        <v>'Memory Saccade Analysis_HH'</v>
      </c>
      <c r="N1420" s="573">
        <v>1</v>
      </c>
      <c r="O1420" s="584">
        <v>-1</v>
      </c>
      <c r="P1420" s="590">
        <v>4</v>
      </c>
      <c r="Q1420" s="590">
        <f>IF(B1420=2,60,310)</f>
        <v>310</v>
      </c>
      <c r="R1420" s="590">
        <v>5</v>
      </c>
      <c r="S1420" s="590">
        <f>IF(B1420=2,60,-190)</f>
        <v>-190</v>
      </c>
      <c r="T1420" s="590">
        <v>1</v>
      </c>
      <c r="U1420" s="590">
        <f>IF(Z1420&lt;&gt;"",IF(NOT(ISERROR(FIND("SU",Z1420))),VALUE(RIGHT(Z1420,1))+4,IF(NOT(ISERROR(FIND("MU20",Z1420))),20,IF(NOT(ISERROR(FIND("MU21",Z1420))),21,IF(NOT(ISERROR(FIND("MU2",Z1420))),2,1)))),"")</f>
        <v>5</v>
      </c>
      <c r="V1420" s="583"/>
      <c r="W1420" s="355" t="s">
        <v>2172</v>
      </c>
      <c r="X1420" s="192"/>
      <c r="Y1420" s="219">
        <f>IF(NOT(ISERROR(FIND("MU=SU",X1420))),1,IF(Z1420&lt;&gt;"",IF(NOT(ISERROR(FIND("SU",Z1420))),1,0),""))</f>
        <v>1</v>
      </c>
      <c r="Z1420" s="217" t="s">
        <v>43</v>
      </c>
      <c r="AA1420" s="218">
        <v>5522</v>
      </c>
      <c r="AB1420" s="77">
        <v>8.6843599999999999</v>
      </c>
      <c r="AC1420" s="78" t="s">
        <v>3434</v>
      </c>
      <c r="AD1420" s="199"/>
      <c r="AE1420" s="91"/>
      <c r="AF1420" s="79"/>
      <c r="AG1420" s="79"/>
      <c r="AH1420" s="80"/>
      <c r="AI1420" s="81"/>
      <c r="AJ1420" s="81"/>
      <c r="AK1420" s="81"/>
      <c r="AL1420" s="81"/>
      <c r="AM1420" s="114"/>
      <c r="AN1420" s="82"/>
      <c r="AO1420" s="83"/>
      <c r="AP1420" s="83"/>
      <c r="AQ1420" s="83"/>
      <c r="AR1420" s="84"/>
      <c r="AS1420" s="85"/>
      <c r="AT1420" s="85"/>
      <c r="AU1420" s="85"/>
      <c r="AV1420" s="85"/>
      <c r="AW1420" s="104"/>
      <c r="AX1420" s="86"/>
      <c r="AY1420" s="87"/>
      <c r="AZ1420" s="87"/>
      <c r="BA1420" s="87"/>
      <c r="BB1420" s="88"/>
      <c r="BC1420" s="89"/>
      <c r="BD1420" s="89"/>
      <c r="BE1420" s="89"/>
      <c r="BF1420" s="89"/>
      <c r="BG1420" s="115"/>
      <c r="BH1420" s="90"/>
      <c r="BI1420" s="251"/>
      <c r="BJ1420" s="252"/>
      <c r="BK1420" s="252"/>
      <c r="BL1420" s="230"/>
      <c r="BM1420" s="230"/>
      <c r="BN1420" s="230"/>
      <c r="BO1420" s="231"/>
      <c r="BP1420" s="231"/>
      <c r="BQ1420" s="231"/>
      <c r="BR1420" s="232"/>
      <c r="BS1420" s="232"/>
      <c r="BT1420" s="232"/>
      <c r="BU1420" s="230"/>
      <c r="BV1420" s="230"/>
      <c r="BW1420" s="231"/>
      <c r="BX1420" s="231"/>
      <c r="BY1420" s="232"/>
      <c r="BZ1420" s="235"/>
      <c r="CA1420" s="257"/>
      <c r="CB1420" s="233"/>
      <c r="CC1420" s="230"/>
      <c r="CD1420" s="230"/>
      <c r="CE1420" s="230"/>
      <c r="CF1420" s="230"/>
      <c r="CG1420" s="230"/>
      <c r="CH1420" s="230"/>
      <c r="CI1420" s="230"/>
      <c r="CJ1420" s="231"/>
      <c r="CK1420" s="231"/>
      <c r="CL1420" s="231"/>
      <c r="CM1420" s="231"/>
      <c r="CN1420" s="231"/>
      <c r="CO1420" s="231"/>
      <c r="CP1420" s="231"/>
      <c r="CQ1420" s="231"/>
      <c r="CR1420" s="232"/>
      <c r="CS1420" s="232"/>
      <c r="CT1420" s="232"/>
      <c r="CU1420" s="232"/>
      <c r="CV1420" s="232"/>
      <c r="CW1420" s="232"/>
      <c r="CX1420" s="232"/>
      <c r="CY1420" s="234"/>
      <c r="CZ1420" s="106"/>
      <c r="DA1420" s="106"/>
      <c r="DB1420" s="106"/>
      <c r="DC1420" s="106"/>
      <c r="DD1420" s="106"/>
      <c r="DE1420" s="106"/>
      <c r="DF1420" s="60"/>
      <c r="DG1420" s="107"/>
      <c r="DH1420" s="107"/>
      <c r="DI1420" s="107"/>
      <c r="DJ1420" s="107"/>
      <c r="DK1420" s="107"/>
      <c r="DL1420" s="107"/>
      <c r="DM1420" s="110"/>
      <c r="DN1420" s="110"/>
      <c r="DO1420" s="110"/>
      <c r="DP1420" s="110"/>
      <c r="DQ1420" s="110"/>
      <c r="DR1420" s="110"/>
      <c r="DS1420" s="110"/>
      <c r="DT1420" s="110"/>
      <c r="DU1420" s="497"/>
      <c r="DV1420" s="497"/>
      <c r="DW1420" s="497"/>
      <c r="DX1420" s="497"/>
      <c r="DY1420" s="497"/>
      <c r="DZ1420" s="497"/>
      <c r="EA1420" s="288">
        <v>0.98798799999999998</v>
      </c>
      <c r="EB1420" s="492">
        <v>5.8001399999999996E-3</v>
      </c>
      <c r="EC1420" s="492">
        <v>1.37551E-4</v>
      </c>
      <c r="ED1420" s="99">
        <v>4.8381599999999997E-2</v>
      </c>
      <c r="EE1420" s="99">
        <v>0.24196699999999999</v>
      </c>
      <c r="EF1420" s="501">
        <v>5.8276800000000002E-8</v>
      </c>
      <c r="EG1420" s="99">
        <v>-168.184</v>
      </c>
      <c r="EH1420" s="99">
        <v>178.24700000000001</v>
      </c>
      <c r="EI1420" s="99">
        <v>-147.82400000000001</v>
      </c>
      <c r="EJ1420" s="99">
        <v>-135.506</v>
      </c>
      <c r="EK1420" s="99">
        <v>-129.005</v>
      </c>
      <c r="EL1420" s="99">
        <v>72.174300000000002</v>
      </c>
      <c r="EM1420" s="99">
        <v>0.21349499999999999</v>
      </c>
      <c r="EN1420" s="99">
        <v>0.56388799999999994</v>
      </c>
      <c r="EO1420" s="99">
        <v>0.63489899999999999</v>
      </c>
      <c r="EP1420" s="99">
        <v>0.49474099999999999</v>
      </c>
      <c r="EQ1420" s="99">
        <v>0.38457999999999998</v>
      </c>
      <c r="ER1420" s="99">
        <v>0.68429899999999999</v>
      </c>
      <c r="ES1420" s="99">
        <v>0</v>
      </c>
      <c r="ET1420" s="99">
        <v>2.3677299999999999</v>
      </c>
      <c r="EU1420" s="99">
        <v>4.1424399999999997</v>
      </c>
      <c r="EV1420" s="99">
        <v>3.8272599999999999</v>
      </c>
      <c r="EW1420" s="99">
        <v>1.17974</v>
      </c>
      <c r="EX1420" s="119">
        <v>8.3500999999999994</v>
      </c>
      <c r="EY1420" s="121"/>
      <c r="EZ1420" s="287"/>
      <c r="FA1420" s="83"/>
      <c r="FB1420" s="126"/>
      <c r="FC1420" s="116"/>
      <c r="FD1420" s="116"/>
      <c r="FE1420" s="116"/>
      <c r="FF1420" s="116"/>
      <c r="FG1420" s="116"/>
      <c r="FH1420" s="116"/>
      <c r="FI1420" s="116"/>
      <c r="FJ1420" s="116"/>
      <c r="FK1420" s="116"/>
      <c r="FL1420" s="116"/>
      <c r="FM1420" s="116"/>
      <c r="FN1420" s="116"/>
    </row>
    <row r="1421" spans="1:170" s="3" customFormat="1" ht="15" customHeight="1" x14ac:dyDescent="0.2">
      <c r="A1421" s="357">
        <v>20150312</v>
      </c>
      <c r="B1421" s="357">
        <v>5</v>
      </c>
      <c r="C1421" s="358">
        <v>90</v>
      </c>
      <c r="D1421" s="358">
        <v>1</v>
      </c>
      <c r="E1421" s="358">
        <v>3</v>
      </c>
      <c r="F1421" s="358">
        <v>17</v>
      </c>
      <c r="G1421" s="361">
        <v>2</v>
      </c>
      <c r="H1421" s="435">
        <v>0</v>
      </c>
      <c r="I1421" s="359">
        <v>9671</v>
      </c>
      <c r="J1421" s="101" t="s">
        <v>1979</v>
      </c>
      <c r="K1421" s="360" t="str">
        <f>IF(B1421=2,"Z:\Data\MOOG\HeTao\raw\",IF(B1421=5,"Z:\Data\MOOG\Polo\raw\",IF(B1421=10,"Z:\Data\MOOG\Messi\raw\","")))</f>
        <v>Z:\Data\MOOG\Polo\raw\</v>
      </c>
      <c r="L1421" s="356" t="s">
        <v>3435</v>
      </c>
      <c r="M1421" s="569" t="str">
        <f>IF(NOT(ISERROR(FIND("Training_dt",W1421))),"'Plot Psychometric_HH_dt_yuchen'",IF(NOT(ISERROR(FIND("Training",W1421))),"'Plot Psychometric_HH'",IF(NOT(ISERROR(FIND("1DAT",W1421))),"'Plot Tuning Azimuth_HH'",IF(NOT(ISERROR(FIND("HD_dt",W1421))),"'Plot HeadingDiscimination_PSTH_HH_dt_yuchen'",IF(NOT(ISERROR(FIND("HD",W1421))),"'Plot HeadingDiscimination_PSTH_HH'",IF(NOT(ISERROR(FIND("MemSac",W1421))),"'Memory Saccade Analysis_HH'",IF(NOT(ISERROR(FIND("DelSac",W1421))),"'Memory Saccade Analysis_HH'",IF(NOT(ISERROR(FIND("u-stim",W1421))),"'Plot Microstim_HH'",""))))))))</f>
        <v>'Memory Saccade Analysis_HH'</v>
      </c>
      <c r="N1421" s="573">
        <v>1</v>
      </c>
      <c r="O1421" s="584">
        <v>-1</v>
      </c>
      <c r="P1421" s="590">
        <v>4</v>
      </c>
      <c r="Q1421" s="590">
        <f>IF(B1421=2,60,310)</f>
        <v>310</v>
      </c>
      <c r="R1421" s="590">
        <v>5</v>
      </c>
      <c r="S1421" s="590">
        <f>IF(B1421=2,60,-190)</f>
        <v>-190</v>
      </c>
      <c r="T1421" s="590">
        <v>1</v>
      </c>
      <c r="U1421" s="590">
        <f>IF(Z1421&lt;&gt;"",IF(NOT(ISERROR(FIND("SU",Z1421))),VALUE(RIGHT(Z1421,1))+4,IF(NOT(ISERROR(FIND("MU20",Z1421))),20,IF(NOT(ISERROR(FIND("MU21",Z1421))),21,IF(NOT(ISERROR(FIND("MU2",Z1421))),2,1)))),"")</f>
        <v>1</v>
      </c>
      <c r="V1421" s="583"/>
      <c r="W1421" s="355" t="s">
        <v>2172</v>
      </c>
      <c r="X1421" s="192"/>
      <c r="Y1421" s="219">
        <f>IF(NOT(ISERROR(FIND("MU=SU",X1421))),1,IF(Z1421&lt;&gt;"",IF(NOT(ISERROR(FIND("SU",Z1421))),1,0),""))</f>
        <v>0</v>
      </c>
      <c r="Z1421" s="217" t="s">
        <v>1981</v>
      </c>
      <c r="AA1421" s="218"/>
      <c r="AB1421" s="77"/>
      <c r="AC1421" s="78"/>
      <c r="AD1421" s="199"/>
      <c r="AE1421" s="91"/>
      <c r="AF1421" s="79"/>
      <c r="AG1421" s="79"/>
      <c r="AH1421" s="80"/>
      <c r="AI1421" s="81"/>
      <c r="AJ1421" s="81"/>
      <c r="AK1421" s="81"/>
      <c r="AL1421" s="81"/>
      <c r="AM1421" s="114"/>
      <c r="AN1421" s="82"/>
      <c r="AO1421" s="83"/>
      <c r="AP1421" s="83"/>
      <c r="AQ1421" s="83"/>
      <c r="AR1421" s="84"/>
      <c r="AS1421" s="85"/>
      <c r="AT1421" s="85"/>
      <c r="AU1421" s="85"/>
      <c r="AV1421" s="85"/>
      <c r="AW1421" s="104"/>
      <c r="AX1421" s="86"/>
      <c r="AY1421" s="87"/>
      <c r="AZ1421" s="87"/>
      <c r="BA1421" s="87"/>
      <c r="BB1421" s="88"/>
      <c r="BC1421" s="89"/>
      <c r="BD1421" s="89"/>
      <c r="BE1421" s="89"/>
      <c r="BF1421" s="89"/>
      <c r="BG1421" s="115"/>
      <c r="BH1421" s="90"/>
      <c r="BI1421" s="251"/>
      <c r="BJ1421" s="252"/>
      <c r="BK1421" s="252"/>
      <c r="BL1421" s="230"/>
      <c r="BM1421" s="230"/>
      <c r="BN1421" s="230"/>
      <c r="BO1421" s="231"/>
      <c r="BP1421" s="231"/>
      <c r="BQ1421" s="231"/>
      <c r="BR1421" s="232"/>
      <c r="BS1421" s="232"/>
      <c r="BT1421" s="232"/>
      <c r="BU1421" s="230"/>
      <c r="BV1421" s="230"/>
      <c r="BW1421" s="231"/>
      <c r="BX1421" s="231"/>
      <c r="BY1421" s="232"/>
      <c r="BZ1421" s="235"/>
      <c r="CA1421" s="257"/>
      <c r="CB1421" s="233"/>
      <c r="CC1421" s="230"/>
      <c r="CD1421" s="230"/>
      <c r="CE1421" s="230"/>
      <c r="CF1421" s="230"/>
      <c r="CG1421" s="230"/>
      <c r="CH1421" s="230"/>
      <c r="CI1421" s="230"/>
      <c r="CJ1421" s="231"/>
      <c r="CK1421" s="231"/>
      <c r="CL1421" s="231"/>
      <c r="CM1421" s="231"/>
      <c r="CN1421" s="231"/>
      <c r="CO1421" s="231"/>
      <c r="CP1421" s="231"/>
      <c r="CQ1421" s="231"/>
      <c r="CR1421" s="232"/>
      <c r="CS1421" s="232"/>
      <c r="CT1421" s="232"/>
      <c r="CU1421" s="232"/>
      <c r="CV1421" s="232"/>
      <c r="CW1421" s="232"/>
      <c r="CX1421" s="232"/>
      <c r="CY1421" s="234"/>
      <c r="CZ1421" s="106"/>
      <c r="DA1421" s="106"/>
      <c r="DB1421" s="106"/>
      <c r="DC1421" s="106"/>
      <c r="DD1421" s="106"/>
      <c r="DE1421" s="106"/>
      <c r="DF1421" s="60"/>
      <c r="DG1421" s="107"/>
      <c r="DH1421" s="107"/>
      <c r="DI1421" s="107"/>
      <c r="DJ1421" s="107"/>
      <c r="DK1421" s="107"/>
      <c r="DL1421" s="107"/>
      <c r="DM1421" s="110"/>
      <c r="DN1421" s="110"/>
      <c r="DO1421" s="110"/>
      <c r="DP1421" s="110"/>
      <c r="DQ1421" s="110"/>
      <c r="DR1421" s="110"/>
      <c r="DS1421" s="110"/>
      <c r="DT1421" s="110"/>
      <c r="DU1421" s="497"/>
      <c r="DV1421" s="497"/>
      <c r="DW1421" s="497"/>
      <c r="DX1421" s="497"/>
      <c r="DY1421" s="497"/>
      <c r="DZ1421" s="497"/>
      <c r="EA1421" s="288">
        <v>0.22473499999999999</v>
      </c>
      <c r="EB1421" s="111">
        <v>4.5498099999999999E-7</v>
      </c>
      <c r="EC1421" s="492">
        <v>0.50343099999999996</v>
      </c>
      <c r="ED1421" s="492">
        <v>4.39289E-2</v>
      </c>
      <c r="EE1421" s="492">
        <v>4.4651600000000001E-3</v>
      </c>
      <c r="EF1421" s="501">
        <v>2.8934899999999998E-10</v>
      </c>
      <c r="EG1421" s="99">
        <v>-47.728999999999999</v>
      </c>
      <c r="EH1421" s="99">
        <v>148.166</v>
      </c>
      <c r="EI1421" s="99">
        <v>-179.19300000000001</v>
      </c>
      <c r="EJ1421" s="99">
        <v>156.23599999999999</v>
      </c>
      <c r="EK1421" s="99">
        <v>118.887</v>
      </c>
      <c r="EL1421" s="99">
        <v>-75.600800000000007</v>
      </c>
      <c r="EM1421" s="99">
        <v>0.47307700000000003</v>
      </c>
      <c r="EN1421" s="99">
        <v>0.69232400000000005</v>
      </c>
      <c r="EO1421" s="99">
        <v>0.38414500000000001</v>
      </c>
      <c r="EP1421" s="99">
        <v>0.48310599999999998</v>
      </c>
      <c r="EQ1421" s="99">
        <v>0.55577799999999999</v>
      </c>
      <c r="ER1421" s="99">
        <v>0.72247700000000004</v>
      </c>
      <c r="ES1421" s="99">
        <v>0</v>
      </c>
      <c r="ET1421" s="99">
        <v>9.3997799999999998</v>
      </c>
      <c r="EU1421" s="99">
        <v>-3.6543299999999999</v>
      </c>
      <c r="EV1421" s="99">
        <v>-5.07233</v>
      </c>
      <c r="EW1421" s="99">
        <v>6.9643600000000001</v>
      </c>
      <c r="EX1421" s="119">
        <v>11.242800000000001</v>
      </c>
      <c r="EY1421" s="121"/>
      <c r="EZ1421" s="287"/>
      <c r="FA1421" s="83"/>
      <c r="FB1421" s="126"/>
      <c r="FC1421" s="116"/>
      <c r="FD1421" s="116"/>
      <c r="FE1421" s="116"/>
      <c r="FF1421" s="116"/>
      <c r="FG1421" s="116"/>
      <c r="FH1421" s="116"/>
      <c r="FI1421" s="116"/>
      <c r="FJ1421" s="116"/>
      <c r="FK1421" s="116"/>
      <c r="FL1421" s="116"/>
      <c r="FM1421" s="116"/>
      <c r="FN1421" s="116"/>
    </row>
    <row r="1422" spans="1:170" s="3" customFormat="1" ht="15" customHeight="1" x14ac:dyDescent="0.2">
      <c r="A1422" s="357">
        <v>20150312</v>
      </c>
      <c r="B1422" s="357">
        <v>5</v>
      </c>
      <c r="C1422" s="358">
        <v>90</v>
      </c>
      <c r="D1422" s="358">
        <v>1</v>
      </c>
      <c r="E1422" s="358">
        <v>3</v>
      </c>
      <c r="F1422" s="358">
        <v>17</v>
      </c>
      <c r="G1422" s="361">
        <v>2</v>
      </c>
      <c r="H1422" s="435">
        <v>0</v>
      </c>
      <c r="I1422" s="359">
        <v>9464</v>
      </c>
      <c r="J1422" s="101" t="s">
        <v>1979</v>
      </c>
      <c r="K1422" s="360" t="str">
        <f>IF(B1422=2,"Z:\Data\MOOG\HeTao\raw\",IF(B1422=5,"Z:\Data\MOOG\Polo\raw\",IF(B1422=10,"Z:\Data\MOOG\Messi\raw\","")))</f>
        <v>Z:\Data\MOOG\Polo\raw\</v>
      </c>
      <c r="L1422" s="356" t="s">
        <v>3436</v>
      </c>
      <c r="M1422" s="569" t="str">
        <f>IF(NOT(ISERROR(FIND("Training_dt",W1422))),"'Plot Psychometric_HH_dt_yuchen'",IF(NOT(ISERROR(FIND("Training",W1422))),"'Plot Psychometric_HH'",IF(NOT(ISERROR(FIND("1DAT",W1422))),"'Plot Tuning Azimuth_HH'",IF(NOT(ISERROR(FIND("HD_dt",W1422))),"'Plot HeadingDiscimination_PSTH_HH_dt_yuchen'",IF(NOT(ISERROR(FIND("HD",W1422))),"'Plot HeadingDiscimination_PSTH_HH'",IF(NOT(ISERROR(FIND("MemSac",W1422))),"'Memory Saccade Analysis_HH'",IF(NOT(ISERROR(FIND("DelSac",W1422))),"'Memory Saccade Analysis_HH'",IF(NOT(ISERROR(FIND("u-stim",W1422))),"'Plot Microstim_HH'",""))))))))</f>
        <v>'Plot Tuning Azimuth_HH'</v>
      </c>
      <c r="N1422" s="573">
        <v>1</v>
      </c>
      <c r="O1422" s="584">
        <v>-1</v>
      </c>
      <c r="P1422" s="590">
        <v>4</v>
      </c>
      <c r="Q1422" s="590">
        <f>IF(B1422=2,60,310)</f>
        <v>310</v>
      </c>
      <c r="R1422" s="590">
        <v>5</v>
      </c>
      <c r="S1422" s="590">
        <f>IF(B1422=2,60,-190)</f>
        <v>-190</v>
      </c>
      <c r="T1422" s="590">
        <v>1</v>
      </c>
      <c r="U1422" s="590">
        <f>IF(Z1422&lt;&gt;"",IF(NOT(ISERROR(FIND("SU",Z1422))),VALUE(RIGHT(Z1422,1))+4,IF(NOT(ISERROR(FIND("MU20",Z1422))),20,IF(NOT(ISERROR(FIND("MU21",Z1422))),21,IF(NOT(ISERROR(FIND("MU2",Z1422))),2,1)))),"")</f>
        <v>1</v>
      </c>
      <c r="V1422" s="583"/>
      <c r="W1422" s="355" t="s">
        <v>2222</v>
      </c>
      <c r="X1422" s="192"/>
      <c r="Y1422" s="219">
        <f>IF(NOT(ISERROR(FIND("MU=SU",X1422))),1,IF(Z1422&lt;&gt;"",IF(NOT(ISERROR(FIND("SU",Z1422))),1,0),""))</f>
        <v>0</v>
      </c>
      <c r="Z1422" s="217" t="s">
        <v>1981</v>
      </c>
      <c r="AA1422" s="218"/>
      <c r="AB1422" s="77"/>
      <c r="AC1422" s="78"/>
      <c r="AD1422" s="199"/>
      <c r="AE1422" s="91" t="s">
        <v>8397</v>
      </c>
      <c r="AF1422" s="79" t="s">
        <v>8265</v>
      </c>
      <c r="AG1422" s="79" t="s">
        <v>8397</v>
      </c>
      <c r="AH1422" s="80" t="s">
        <v>8265</v>
      </c>
      <c r="AI1422" s="81" t="s">
        <v>8409</v>
      </c>
      <c r="AJ1422" s="81" t="s">
        <v>8397</v>
      </c>
      <c r="AK1422" s="81" t="s">
        <v>8294</v>
      </c>
      <c r="AL1422" s="81" t="s">
        <v>8397</v>
      </c>
      <c r="AM1422" s="114" t="s">
        <v>8409</v>
      </c>
      <c r="AN1422" s="82" t="s">
        <v>8265</v>
      </c>
      <c r="AO1422" s="83">
        <v>-29.819099999999999</v>
      </c>
      <c r="AP1422" s="83">
        <v>0.61159399999999997</v>
      </c>
      <c r="AQ1422" s="83">
        <v>0.20217499999999999</v>
      </c>
      <c r="AR1422" s="84">
        <v>2.6265300000000001E-4</v>
      </c>
      <c r="AS1422" s="85">
        <v>-1.83992</v>
      </c>
      <c r="AT1422" s="85">
        <v>-0.28575099999999998</v>
      </c>
      <c r="AU1422" s="85">
        <v>-30.223800000000001</v>
      </c>
      <c r="AV1422" s="85">
        <v>128.44200000000001</v>
      </c>
      <c r="AW1422" s="104" t="s">
        <v>8410</v>
      </c>
      <c r="AX1422" s="86" t="s">
        <v>8411</v>
      </c>
      <c r="AY1422" s="87" t="s">
        <v>8265</v>
      </c>
      <c r="AZ1422" s="87" t="s">
        <v>8397</v>
      </c>
      <c r="BA1422" s="87" t="s">
        <v>8397</v>
      </c>
      <c r="BB1422" s="88" t="s">
        <v>8397</v>
      </c>
      <c r="BC1422" s="89" t="s">
        <v>8409</v>
      </c>
      <c r="BD1422" s="89" t="s">
        <v>8409</v>
      </c>
      <c r="BE1422" s="89" t="s">
        <v>8397</v>
      </c>
      <c r="BF1422" s="89" t="s">
        <v>8409</v>
      </c>
      <c r="BG1422" s="115" t="s">
        <v>8266</v>
      </c>
      <c r="BH1422" s="90" t="s">
        <v>8265</v>
      </c>
      <c r="BI1422" s="251"/>
      <c r="BJ1422" s="252"/>
      <c r="BK1422" s="252"/>
      <c r="BL1422" s="230"/>
      <c r="BM1422" s="230"/>
      <c r="BN1422" s="230"/>
      <c r="BO1422" s="231"/>
      <c r="BP1422" s="231"/>
      <c r="BQ1422" s="231"/>
      <c r="BR1422" s="232"/>
      <c r="BS1422" s="232"/>
      <c r="BT1422" s="232"/>
      <c r="BU1422" s="230"/>
      <c r="BV1422" s="230"/>
      <c r="BW1422" s="231"/>
      <c r="BX1422" s="231"/>
      <c r="BY1422" s="232"/>
      <c r="BZ1422" s="235"/>
      <c r="CA1422" s="257"/>
      <c r="CB1422" s="233"/>
      <c r="CC1422" s="230"/>
      <c r="CD1422" s="230"/>
      <c r="CE1422" s="230"/>
      <c r="CF1422" s="230"/>
      <c r="CG1422" s="230"/>
      <c r="CH1422" s="230"/>
      <c r="CI1422" s="230"/>
      <c r="CJ1422" s="231"/>
      <c r="CK1422" s="231"/>
      <c r="CL1422" s="231"/>
      <c r="CM1422" s="231"/>
      <c r="CN1422" s="231"/>
      <c r="CO1422" s="231"/>
      <c r="CP1422" s="231"/>
      <c r="CQ1422" s="231"/>
      <c r="CR1422" s="232"/>
      <c r="CS1422" s="232"/>
      <c r="CT1422" s="232"/>
      <c r="CU1422" s="232"/>
      <c r="CV1422" s="232"/>
      <c r="CW1422" s="232"/>
      <c r="CX1422" s="232"/>
      <c r="CY1422" s="234"/>
      <c r="CZ1422" s="106"/>
      <c r="DA1422" s="106"/>
      <c r="DB1422" s="106"/>
      <c r="DC1422" s="106"/>
      <c r="DD1422" s="106"/>
      <c r="DE1422" s="106"/>
      <c r="DF1422" s="60"/>
      <c r="DG1422" s="107"/>
      <c r="DH1422" s="107"/>
      <c r="DI1422" s="107"/>
      <c r="DJ1422" s="107"/>
      <c r="DK1422" s="107"/>
      <c r="DL1422" s="107"/>
      <c r="DM1422" s="110"/>
      <c r="DN1422" s="110"/>
      <c r="DO1422" s="110"/>
      <c r="DP1422" s="110"/>
      <c r="DQ1422" s="110"/>
      <c r="DR1422" s="110"/>
      <c r="DS1422" s="110"/>
      <c r="DT1422" s="110"/>
      <c r="DU1422" s="497"/>
      <c r="DV1422" s="497"/>
      <c r="DW1422" s="497"/>
      <c r="DX1422" s="497"/>
      <c r="DY1422" s="497"/>
      <c r="DZ1422" s="497"/>
      <c r="EA1422" s="288"/>
      <c r="EB1422" s="492"/>
      <c r="EC1422" s="492"/>
      <c r="ED1422" s="492"/>
      <c r="EE1422" s="492"/>
      <c r="EF1422" s="99"/>
      <c r="EG1422" s="99"/>
      <c r="EH1422" s="99"/>
      <c r="EI1422" s="99"/>
      <c r="EJ1422" s="99"/>
      <c r="EK1422" s="99"/>
      <c r="EL1422" s="99"/>
      <c r="EM1422" s="99"/>
      <c r="EN1422" s="99"/>
      <c r="EO1422" s="99"/>
      <c r="EP1422" s="99"/>
      <c r="EQ1422" s="99"/>
      <c r="ER1422" s="99"/>
      <c r="ES1422" s="99"/>
      <c r="ET1422" s="99"/>
      <c r="EU1422" s="99"/>
      <c r="EV1422" s="99"/>
      <c r="EW1422" s="99"/>
      <c r="EX1422" s="119"/>
      <c r="EY1422" s="121"/>
      <c r="EZ1422" s="287"/>
      <c r="FA1422" s="83"/>
      <c r="FB1422" s="126"/>
      <c r="FC1422" s="116"/>
      <c r="FD1422" s="116"/>
      <c r="FE1422" s="116"/>
      <c r="FF1422" s="116"/>
      <c r="FG1422" s="116"/>
      <c r="FH1422" s="116"/>
      <c r="FI1422" s="116"/>
      <c r="FJ1422" s="116"/>
      <c r="FK1422" s="116"/>
      <c r="FL1422" s="116"/>
      <c r="FM1422" s="116"/>
      <c r="FN1422" s="116"/>
    </row>
    <row r="1423" spans="1:170" s="3" customFormat="1" ht="15" customHeight="1" x14ac:dyDescent="0.2">
      <c r="A1423" s="357">
        <v>20150312</v>
      </c>
      <c r="B1423" s="357">
        <v>5</v>
      </c>
      <c r="C1423" s="358">
        <v>90</v>
      </c>
      <c r="D1423" s="358">
        <v>1</v>
      </c>
      <c r="E1423" s="358">
        <v>3</v>
      </c>
      <c r="F1423" s="358">
        <v>17</v>
      </c>
      <c r="G1423" s="361">
        <v>2</v>
      </c>
      <c r="H1423" s="435">
        <v>0</v>
      </c>
      <c r="I1423" s="359">
        <v>9848</v>
      </c>
      <c r="J1423" s="101" t="s">
        <v>1979</v>
      </c>
      <c r="K1423" s="360" t="str">
        <f>IF(B1423=2,"Z:\Data\MOOG\HeTao\raw\",IF(B1423=5,"Z:\Data\MOOG\Polo\raw\",IF(B1423=10,"Z:\Data\MOOG\Messi\raw\","")))</f>
        <v>Z:\Data\MOOG\Polo\raw\</v>
      </c>
      <c r="L1423" s="356" t="s">
        <v>3437</v>
      </c>
      <c r="M1423" s="569" t="str">
        <f>IF(NOT(ISERROR(FIND("Training_dt",W1423))),"'Plot Psychometric_HH_dt_yuchen'",IF(NOT(ISERROR(FIND("Training",W1423))),"'Plot Psychometric_HH'",IF(NOT(ISERROR(FIND("1DAT",W1423))),"'Plot Tuning Azimuth_HH'",IF(NOT(ISERROR(FIND("HD_dt",W1423))),"'Plot HeadingDiscimination_PSTH_HH_dt_yuchen'",IF(NOT(ISERROR(FIND("HD",W1423))),"'Plot HeadingDiscimination_PSTH_HH'",IF(NOT(ISERROR(FIND("MemSac",W1423))),"'Memory Saccade Analysis_HH'",IF(NOT(ISERROR(FIND("DelSac",W1423))),"'Memory Saccade Analysis_HH'",IF(NOT(ISERROR(FIND("u-stim",W1423))),"'Plot Microstim_HH'",""))))))))</f>
        <v>'Plot Tuning Azimuth_HH'</v>
      </c>
      <c r="N1423" s="573">
        <v>1</v>
      </c>
      <c r="O1423" s="584">
        <v>-1</v>
      </c>
      <c r="P1423" s="590">
        <v>4</v>
      </c>
      <c r="Q1423" s="590">
        <f>IF(B1423=2,60,310)</f>
        <v>310</v>
      </c>
      <c r="R1423" s="590">
        <v>5</v>
      </c>
      <c r="S1423" s="590">
        <f>IF(B1423=2,60,-190)</f>
        <v>-190</v>
      </c>
      <c r="T1423" s="590">
        <v>1</v>
      </c>
      <c r="U1423" s="590">
        <f>IF(Z1423&lt;&gt;"",IF(NOT(ISERROR(FIND("SU",Z1423))),VALUE(RIGHT(Z1423,1))+4,IF(NOT(ISERROR(FIND("MU20",Z1423))),20,IF(NOT(ISERROR(FIND("MU21",Z1423))),21,IF(NOT(ISERROR(FIND("MU2",Z1423))),2,1)))),"")</f>
        <v>5</v>
      </c>
      <c r="V1423" s="583"/>
      <c r="W1423" s="355" t="s">
        <v>2222</v>
      </c>
      <c r="X1423" s="192"/>
      <c r="Y1423" s="219">
        <f>IF(NOT(ISERROR(FIND("MU=SU",X1423))),1,IF(Z1423&lt;&gt;"",IF(NOT(ISERROR(FIND("SU",Z1423))),1,0),""))</f>
        <v>1</v>
      </c>
      <c r="Z1423" s="217" t="s">
        <v>43</v>
      </c>
      <c r="AA1423" s="218">
        <v>486</v>
      </c>
      <c r="AB1423" s="77">
        <v>11.6968</v>
      </c>
      <c r="AC1423" s="78" t="s">
        <v>3439</v>
      </c>
      <c r="AD1423" s="199"/>
      <c r="AE1423" s="91" t="s">
        <v>8397</v>
      </c>
      <c r="AF1423" s="79" t="s">
        <v>8397</v>
      </c>
      <c r="AG1423" s="79" t="s">
        <v>8397</v>
      </c>
      <c r="AH1423" s="80" t="s">
        <v>8397</v>
      </c>
      <c r="AI1423" s="81" t="s">
        <v>8265</v>
      </c>
      <c r="AJ1423" s="81" t="s">
        <v>8397</v>
      </c>
      <c r="AK1423" s="81" t="s">
        <v>8397</v>
      </c>
      <c r="AL1423" s="81" t="s">
        <v>8397</v>
      </c>
      <c r="AM1423" s="114" t="s">
        <v>8397</v>
      </c>
      <c r="AN1423" s="82" t="s">
        <v>8397</v>
      </c>
      <c r="AO1423" s="83">
        <v>-42.099499999999999</v>
      </c>
      <c r="AP1423" s="83">
        <v>0.66821299999999995</v>
      </c>
      <c r="AQ1423" s="83">
        <v>0.59562300000000001</v>
      </c>
      <c r="AR1423" s="84">
        <v>2.25888E-6</v>
      </c>
      <c r="AS1423" s="85">
        <v>-1.69706</v>
      </c>
      <c r="AT1423" s="85">
        <v>0.33806199999999997</v>
      </c>
      <c r="AU1423" s="85" t="s">
        <v>8397</v>
      </c>
      <c r="AV1423" s="85" t="s">
        <v>8397</v>
      </c>
      <c r="AW1423" s="104" t="s">
        <v>8412</v>
      </c>
      <c r="AX1423" s="86" t="s">
        <v>8413</v>
      </c>
      <c r="AY1423" s="87" t="s">
        <v>8397</v>
      </c>
      <c r="AZ1423" s="87" t="s">
        <v>8397</v>
      </c>
      <c r="BA1423" s="87" t="s">
        <v>8397</v>
      </c>
      <c r="BB1423" s="88" t="s">
        <v>8397</v>
      </c>
      <c r="BC1423" s="89" t="s">
        <v>8397</v>
      </c>
      <c r="BD1423" s="89" t="s">
        <v>8397</v>
      </c>
      <c r="BE1423" s="89" t="s">
        <v>8397</v>
      </c>
      <c r="BF1423" s="89" t="s">
        <v>8397</v>
      </c>
      <c r="BG1423" s="115" t="s">
        <v>8397</v>
      </c>
      <c r="BH1423" s="90" t="s">
        <v>8397</v>
      </c>
      <c r="BI1423" s="251"/>
      <c r="BJ1423" s="252"/>
      <c r="BK1423" s="252"/>
      <c r="BL1423" s="230"/>
      <c r="BM1423" s="230"/>
      <c r="BN1423" s="230"/>
      <c r="BO1423" s="231"/>
      <c r="BP1423" s="231"/>
      <c r="BQ1423" s="231"/>
      <c r="BR1423" s="232"/>
      <c r="BS1423" s="232"/>
      <c r="BT1423" s="232"/>
      <c r="BU1423" s="230"/>
      <c r="BV1423" s="230"/>
      <c r="BW1423" s="231"/>
      <c r="BX1423" s="231"/>
      <c r="BY1423" s="232"/>
      <c r="BZ1423" s="235"/>
      <c r="CA1423" s="257"/>
      <c r="CB1423" s="233"/>
      <c r="CC1423" s="230"/>
      <c r="CD1423" s="230"/>
      <c r="CE1423" s="230"/>
      <c r="CF1423" s="230"/>
      <c r="CG1423" s="230"/>
      <c r="CH1423" s="230"/>
      <c r="CI1423" s="230"/>
      <c r="CJ1423" s="231"/>
      <c r="CK1423" s="231"/>
      <c r="CL1423" s="231"/>
      <c r="CM1423" s="231"/>
      <c r="CN1423" s="231"/>
      <c r="CO1423" s="231"/>
      <c r="CP1423" s="231"/>
      <c r="CQ1423" s="231"/>
      <c r="CR1423" s="232"/>
      <c r="CS1423" s="232"/>
      <c r="CT1423" s="232"/>
      <c r="CU1423" s="232"/>
      <c r="CV1423" s="232"/>
      <c r="CW1423" s="232"/>
      <c r="CX1423" s="232"/>
      <c r="CY1423" s="234"/>
      <c r="CZ1423" s="106"/>
      <c r="DA1423" s="106"/>
      <c r="DB1423" s="106"/>
      <c r="DC1423" s="106"/>
      <c r="DD1423" s="106"/>
      <c r="DE1423" s="106"/>
      <c r="DF1423" s="60"/>
      <c r="DG1423" s="107"/>
      <c r="DH1423" s="107"/>
      <c r="DI1423" s="107"/>
      <c r="DJ1423" s="107"/>
      <c r="DK1423" s="107"/>
      <c r="DL1423" s="107"/>
      <c r="DM1423" s="110"/>
      <c r="DN1423" s="110"/>
      <c r="DO1423" s="110"/>
      <c r="DP1423" s="110"/>
      <c r="DQ1423" s="110"/>
      <c r="DR1423" s="110"/>
      <c r="DS1423" s="110"/>
      <c r="DT1423" s="110"/>
      <c r="DU1423" s="497"/>
      <c r="DV1423" s="497"/>
      <c r="DW1423" s="497"/>
      <c r="DX1423" s="497"/>
      <c r="DY1423" s="497"/>
      <c r="DZ1423" s="497"/>
      <c r="EA1423" s="288"/>
      <c r="EB1423" s="99"/>
      <c r="EC1423" s="99"/>
      <c r="ED1423" s="99"/>
      <c r="EE1423" s="99"/>
      <c r="EF1423" s="99"/>
      <c r="EG1423" s="99"/>
      <c r="EH1423" s="99"/>
      <c r="EI1423" s="99"/>
      <c r="EJ1423" s="99"/>
      <c r="EK1423" s="99"/>
      <c r="EL1423" s="99"/>
      <c r="EM1423" s="99"/>
      <c r="EN1423" s="99"/>
      <c r="EO1423" s="99"/>
      <c r="EP1423" s="99"/>
      <c r="EQ1423" s="99"/>
      <c r="ER1423" s="99"/>
      <c r="ES1423" s="99"/>
      <c r="ET1423" s="99"/>
      <c r="EU1423" s="99"/>
      <c r="EV1423" s="99"/>
      <c r="EW1423" s="99"/>
      <c r="EX1423" s="119"/>
      <c r="EY1423" s="121"/>
      <c r="EZ1423" s="287"/>
      <c r="FA1423" s="83"/>
      <c r="FB1423" s="126"/>
      <c r="FC1423" s="116"/>
      <c r="FD1423" s="116"/>
      <c r="FE1423" s="116"/>
      <c r="FF1423" s="116"/>
      <c r="FG1423" s="116"/>
      <c r="FH1423" s="116"/>
      <c r="FI1423" s="116"/>
      <c r="FJ1423" s="116"/>
      <c r="FK1423" s="116"/>
      <c r="FL1423" s="116"/>
      <c r="FM1423" s="116"/>
      <c r="FN1423" s="116"/>
    </row>
    <row r="1424" spans="1:170" s="3" customFormat="1" ht="15" customHeight="1" x14ac:dyDescent="0.2">
      <c r="A1424" s="357">
        <v>20150312</v>
      </c>
      <c r="B1424" s="357">
        <v>5</v>
      </c>
      <c r="C1424" s="358">
        <v>90</v>
      </c>
      <c r="D1424" s="358">
        <v>1</v>
      </c>
      <c r="E1424" s="358">
        <v>3</v>
      </c>
      <c r="F1424" s="358">
        <v>17</v>
      </c>
      <c r="G1424" s="361">
        <v>2</v>
      </c>
      <c r="H1424" s="435">
        <v>0</v>
      </c>
      <c r="I1424" s="359">
        <v>9848</v>
      </c>
      <c r="J1424" s="101" t="s">
        <v>1979</v>
      </c>
      <c r="K1424" s="360" t="str">
        <f>IF(B1424=2,"Z:\Data\MOOG\HeTao\raw\",IF(B1424=5,"Z:\Data\MOOG\Polo\raw\",IF(B1424=10,"Z:\Data\MOOG\Messi\raw\","")))</f>
        <v>Z:\Data\MOOG\Polo\raw\</v>
      </c>
      <c r="L1424" s="356" t="s">
        <v>3437</v>
      </c>
      <c r="M1424" s="569" t="str">
        <f>IF(NOT(ISERROR(FIND("Training_dt",W1424))),"'Plot Psychometric_HH_dt_yuchen'",IF(NOT(ISERROR(FIND("Training",W1424))),"'Plot Psychometric_HH'",IF(NOT(ISERROR(FIND("1DAT",W1424))),"'Plot Tuning Azimuth_HH'",IF(NOT(ISERROR(FIND("HD_dt",W1424))),"'Plot HeadingDiscimination_PSTH_HH_dt_yuchen'",IF(NOT(ISERROR(FIND("HD",W1424))),"'Plot HeadingDiscimination_PSTH_HH'",IF(NOT(ISERROR(FIND("MemSac",W1424))),"'Memory Saccade Analysis_HH'",IF(NOT(ISERROR(FIND("DelSac",W1424))),"'Memory Saccade Analysis_HH'",IF(NOT(ISERROR(FIND("u-stim",W1424))),"'Plot Microstim_HH'",""))))))))</f>
        <v>'Plot Tuning Azimuth_HH'</v>
      </c>
      <c r="N1424" s="573">
        <v>1</v>
      </c>
      <c r="O1424" s="584">
        <v>-1</v>
      </c>
      <c r="P1424" s="590">
        <v>4</v>
      </c>
      <c r="Q1424" s="590">
        <f>IF(B1424=2,60,310)</f>
        <v>310</v>
      </c>
      <c r="R1424" s="590">
        <v>5</v>
      </c>
      <c r="S1424" s="590">
        <f>IF(B1424=2,60,-190)</f>
        <v>-190</v>
      </c>
      <c r="T1424" s="590">
        <v>1</v>
      </c>
      <c r="U1424" s="590">
        <f>IF(Z1424&lt;&gt;"",IF(NOT(ISERROR(FIND("SU",Z1424))),VALUE(RIGHT(Z1424,1))+4,IF(NOT(ISERROR(FIND("MU20",Z1424))),20,IF(NOT(ISERROR(FIND("MU21",Z1424))),21,IF(NOT(ISERROR(FIND("MU2",Z1424))),2,1)))),"")</f>
        <v>20</v>
      </c>
      <c r="V1424" s="583"/>
      <c r="W1424" s="355" t="s">
        <v>2222</v>
      </c>
      <c r="X1424" s="192"/>
      <c r="Y1424" s="219">
        <f>IF(NOT(ISERROR(FIND("MU=SU",X1424))),1,IF(Z1424&lt;&gt;"",IF(NOT(ISERROR(FIND("SU",Z1424))),1,0),""))</f>
        <v>0</v>
      </c>
      <c r="Z1424" s="217" t="s">
        <v>3147</v>
      </c>
      <c r="AA1424" s="218"/>
      <c r="AB1424" s="77"/>
      <c r="AC1424" s="78"/>
      <c r="AD1424" s="199"/>
      <c r="AE1424" s="91" t="s">
        <v>8294</v>
      </c>
      <c r="AF1424" s="79" t="s">
        <v>8294</v>
      </c>
      <c r="AG1424" s="79" t="s">
        <v>8265</v>
      </c>
      <c r="AH1424" s="80" t="s">
        <v>8265</v>
      </c>
      <c r="AI1424" s="81" t="s">
        <v>8265</v>
      </c>
      <c r="AJ1424" s="81" t="s">
        <v>8265</v>
      </c>
      <c r="AK1424" s="81" t="s">
        <v>8265</v>
      </c>
      <c r="AL1424" s="81" t="s">
        <v>8265</v>
      </c>
      <c r="AM1424" s="114" t="s">
        <v>8397</v>
      </c>
      <c r="AN1424" s="82" t="s">
        <v>8265</v>
      </c>
      <c r="AO1424" s="83">
        <v>66.934799999999996</v>
      </c>
      <c r="AP1424" s="83">
        <v>0.54755399999999999</v>
      </c>
      <c r="AQ1424" s="83">
        <v>0.57620800000000005</v>
      </c>
      <c r="AR1424" s="84">
        <v>7.8740199999999998E-4</v>
      </c>
      <c r="AS1424" s="85">
        <v>1.0159899999999999</v>
      </c>
      <c r="AT1424" s="85">
        <v>1.0603400000000001</v>
      </c>
      <c r="AU1424" s="85">
        <v>60.9621</v>
      </c>
      <c r="AV1424" s="85">
        <v>172.63800000000001</v>
      </c>
      <c r="AW1424" s="104" t="s">
        <v>8414</v>
      </c>
      <c r="AX1424" s="86" t="s">
        <v>8415</v>
      </c>
      <c r="AY1424" s="87" t="s">
        <v>8266</v>
      </c>
      <c r="AZ1424" s="87" t="s">
        <v>8397</v>
      </c>
      <c r="BA1424" s="87" t="s">
        <v>8265</v>
      </c>
      <c r="BB1424" s="88" t="s">
        <v>8265</v>
      </c>
      <c r="BC1424" s="89" t="s">
        <v>8265</v>
      </c>
      <c r="BD1424" s="89" t="s">
        <v>8265</v>
      </c>
      <c r="BE1424" s="89" t="s">
        <v>8265</v>
      </c>
      <c r="BF1424" s="89" t="s">
        <v>8265</v>
      </c>
      <c r="BG1424" s="115" t="s">
        <v>8294</v>
      </c>
      <c r="BH1424" s="90" t="s">
        <v>8265</v>
      </c>
      <c r="BI1424" s="251"/>
      <c r="BJ1424" s="252"/>
      <c r="BK1424" s="252"/>
      <c r="BL1424" s="230"/>
      <c r="BM1424" s="230"/>
      <c r="BN1424" s="230"/>
      <c r="BO1424" s="231"/>
      <c r="BP1424" s="231"/>
      <c r="BQ1424" s="231"/>
      <c r="BR1424" s="232"/>
      <c r="BS1424" s="232"/>
      <c r="BT1424" s="232"/>
      <c r="BU1424" s="230"/>
      <c r="BV1424" s="230"/>
      <c r="BW1424" s="231"/>
      <c r="BX1424" s="231"/>
      <c r="BY1424" s="232"/>
      <c r="BZ1424" s="235"/>
      <c r="CA1424" s="257"/>
      <c r="CB1424" s="233"/>
      <c r="CC1424" s="230"/>
      <c r="CD1424" s="230"/>
      <c r="CE1424" s="230"/>
      <c r="CF1424" s="230"/>
      <c r="CG1424" s="230"/>
      <c r="CH1424" s="230"/>
      <c r="CI1424" s="230"/>
      <c r="CJ1424" s="231"/>
      <c r="CK1424" s="231"/>
      <c r="CL1424" s="231"/>
      <c r="CM1424" s="231"/>
      <c r="CN1424" s="231"/>
      <c r="CO1424" s="231"/>
      <c r="CP1424" s="231"/>
      <c r="CQ1424" s="231"/>
      <c r="CR1424" s="232"/>
      <c r="CS1424" s="232"/>
      <c r="CT1424" s="232"/>
      <c r="CU1424" s="232"/>
      <c r="CV1424" s="232"/>
      <c r="CW1424" s="232"/>
      <c r="CX1424" s="232"/>
      <c r="CY1424" s="234"/>
      <c r="CZ1424" s="106"/>
      <c r="DA1424" s="106"/>
      <c r="DB1424" s="106"/>
      <c r="DC1424" s="106"/>
      <c r="DD1424" s="106"/>
      <c r="DE1424" s="106"/>
      <c r="DF1424" s="60"/>
      <c r="DG1424" s="107"/>
      <c r="DH1424" s="107"/>
      <c r="DI1424" s="107"/>
      <c r="DJ1424" s="107"/>
      <c r="DK1424" s="107"/>
      <c r="DL1424" s="107"/>
      <c r="DM1424" s="110"/>
      <c r="DN1424" s="110"/>
      <c r="DO1424" s="110"/>
      <c r="DP1424" s="110"/>
      <c r="DQ1424" s="110"/>
      <c r="DR1424" s="110"/>
      <c r="DS1424" s="110"/>
      <c r="DT1424" s="110"/>
      <c r="DU1424" s="497"/>
      <c r="DV1424" s="497"/>
      <c r="DW1424" s="497"/>
      <c r="DX1424" s="497"/>
      <c r="DY1424" s="497"/>
      <c r="DZ1424" s="497"/>
      <c r="EA1424" s="288"/>
      <c r="EB1424" s="99"/>
      <c r="EC1424" s="99"/>
      <c r="ED1424" s="99"/>
      <c r="EE1424" s="99"/>
      <c r="EF1424" s="99"/>
      <c r="EG1424" s="99"/>
      <c r="EH1424" s="99"/>
      <c r="EI1424" s="99"/>
      <c r="EJ1424" s="99"/>
      <c r="EK1424" s="99"/>
      <c r="EL1424" s="99"/>
      <c r="EM1424" s="99"/>
      <c r="EN1424" s="99"/>
      <c r="EO1424" s="99"/>
      <c r="EP1424" s="99"/>
      <c r="EQ1424" s="99"/>
      <c r="ER1424" s="99"/>
      <c r="ES1424" s="99"/>
      <c r="ET1424" s="99"/>
      <c r="EU1424" s="99"/>
      <c r="EV1424" s="99"/>
      <c r="EW1424" s="99"/>
      <c r="EX1424" s="119"/>
      <c r="EY1424" s="121"/>
      <c r="EZ1424" s="287"/>
      <c r="FA1424" s="83"/>
      <c r="FB1424" s="126"/>
      <c r="FC1424" s="116"/>
      <c r="FD1424" s="116"/>
      <c r="FE1424" s="116"/>
      <c r="FF1424" s="116"/>
      <c r="FG1424" s="116"/>
      <c r="FH1424" s="116"/>
      <c r="FI1424" s="116"/>
      <c r="FJ1424" s="116"/>
      <c r="FK1424" s="116"/>
      <c r="FL1424" s="116"/>
      <c r="FM1424" s="116"/>
      <c r="FN1424" s="116"/>
    </row>
    <row r="1425" spans="1:170" s="3" customFormat="1" ht="15" customHeight="1" x14ac:dyDescent="0.2">
      <c r="A1425" s="357">
        <v>20150312</v>
      </c>
      <c r="B1425" s="357">
        <v>5</v>
      </c>
      <c r="C1425" s="358">
        <v>90</v>
      </c>
      <c r="D1425" s="358">
        <v>1</v>
      </c>
      <c r="E1425" s="358">
        <v>3</v>
      </c>
      <c r="F1425" s="358">
        <v>17</v>
      </c>
      <c r="G1425" s="361">
        <v>2</v>
      </c>
      <c r="H1425" s="435">
        <v>0</v>
      </c>
      <c r="I1425" s="359">
        <v>9848</v>
      </c>
      <c r="J1425" s="101" t="s">
        <v>1979</v>
      </c>
      <c r="K1425" s="360" t="str">
        <f>IF(B1425=2,"Z:\Data\MOOG\HeTao\raw\",IF(B1425=5,"Z:\Data\MOOG\Polo\raw\",IF(B1425=10,"Z:\Data\MOOG\Messi\raw\","")))</f>
        <v>Z:\Data\MOOG\Polo\raw\</v>
      </c>
      <c r="L1425" s="356" t="s">
        <v>3438</v>
      </c>
      <c r="M1425" s="569" t="str">
        <f>IF(NOT(ISERROR(FIND("Training_dt",W1425))),"'Plot Psychometric_HH_dt_yuchen'",IF(NOT(ISERROR(FIND("Training",W1425))),"'Plot Psychometric_HH'",IF(NOT(ISERROR(FIND("1DAT",W1425))),"'Plot Tuning Azimuth_HH'",IF(NOT(ISERROR(FIND("HD_dt",W1425))),"'Plot HeadingDiscimination_PSTH_HH_dt_yuchen'",IF(NOT(ISERROR(FIND("HD",W1425))),"'Plot HeadingDiscimination_PSTH_HH'",IF(NOT(ISERROR(FIND("MemSac",W1425))),"'Memory Saccade Analysis_HH'",IF(NOT(ISERROR(FIND("DelSac",W1425))),"'Memory Saccade Analysis_HH'",IF(NOT(ISERROR(FIND("u-stim",W1425))),"'Plot Microstim_HH'",""))))))))</f>
        <v>'Memory Saccade Analysis_HH'</v>
      </c>
      <c r="N1425" s="573">
        <v>1</v>
      </c>
      <c r="O1425" s="584">
        <v>-1</v>
      </c>
      <c r="P1425" s="590">
        <v>4</v>
      </c>
      <c r="Q1425" s="590">
        <f>IF(B1425=2,60,310)</f>
        <v>310</v>
      </c>
      <c r="R1425" s="590">
        <v>5</v>
      </c>
      <c r="S1425" s="590">
        <f>IF(B1425=2,60,-190)</f>
        <v>-190</v>
      </c>
      <c r="T1425" s="590">
        <v>1</v>
      </c>
      <c r="U1425" s="590">
        <f>IF(Z1425&lt;&gt;"",IF(NOT(ISERROR(FIND("SU",Z1425))),VALUE(RIGHT(Z1425,1))+4,IF(NOT(ISERROR(FIND("MU20",Z1425))),20,IF(NOT(ISERROR(FIND("MU21",Z1425))),21,IF(NOT(ISERROR(FIND("MU2",Z1425))),2,1)))),"")</f>
        <v>5</v>
      </c>
      <c r="V1425" s="583"/>
      <c r="W1425" s="355" t="s">
        <v>2172</v>
      </c>
      <c r="X1425" s="192"/>
      <c r="Y1425" s="219">
        <f>IF(NOT(ISERROR(FIND("MU=SU",X1425))),1,IF(Z1425&lt;&gt;"",IF(NOT(ISERROR(FIND("SU",Z1425))),1,0),""))</f>
        <v>1</v>
      </c>
      <c r="Z1425" s="217" t="s">
        <v>43</v>
      </c>
      <c r="AA1425" s="218">
        <v>668</v>
      </c>
      <c r="AB1425" s="77">
        <v>11.501899999999999</v>
      </c>
      <c r="AC1425" s="78" t="s">
        <v>3440</v>
      </c>
      <c r="AD1425" s="199"/>
      <c r="AE1425" s="91"/>
      <c r="AF1425" s="79"/>
      <c r="AG1425" s="79"/>
      <c r="AH1425" s="80"/>
      <c r="AI1425" s="81"/>
      <c r="AJ1425" s="81"/>
      <c r="AK1425" s="81"/>
      <c r="AL1425" s="81"/>
      <c r="AM1425" s="114"/>
      <c r="AN1425" s="82"/>
      <c r="AO1425" s="83"/>
      <c r="AP1425" s="83"/>
      <c r="AQ1425" s="83"/>
      <c r="AR1425" s="84"/>
      <c r="AS1425" s="85"/>
      <c r="AT1425" s="85"/>
      <c r="AU1425" s="85"/>
      <c r="AV1425" s="85"/>
      <c r="AW1425" s="104"/>
      <c r="AX1425" s="86"/>
      <c r="AY1425" s="87"/>
      <c r="AZ1425" s="87"/>
      <c r="BA1425" s="87"/>
      <c r="BB1425" s="88"/>
      <c r="BC1425" s="89"/>
      <c r="BD1425" s="89"/>
      <c r="BE1425" s="89"/>
      <c r="BF1425" s="89"/>
      <c r="BG1425" s="115"/>
      <c r="BH1425" s="90"/>
      <c r="BI1425" s="251"/>
      <c r="BJ1425" s="252"/>
      <c r="BK1425" s="252"/>
      <c r="BL1425" s="230"/>
      <c r="BM1425" s="230"/>
      <c r="BN1425" s="230"/>
      <c r="BO1425" s="231"/>
      <c r="BP1425" s="231"/>
      <c r="BQ1425" s="231"/>
      <c r="BR1425" s="232"/>
      <c r="BS1425" s="232"/>
      <c r="BT1425" s="232"/>
      <c r="BU1425" s="230"/>
      <c r="BV1425" s="230"/>
      <c r="BW1425" s="231"/>
      <c r="BX1425" s="231"/>
      <c r="BY1425" s="232"/>
      <c r="BZ1425" s="235"/>
      <c r="CA1425" s="257"/>
      <c r="CB1425" s="233"/>
      <c r="CC1425" s="230"/>
      <c r="CD1425" s="230"/>
      <c r="CE1425" s="230"/>
      <c r="CF1425" s="230"/>
      <c r="CG1425" s="230"/>
      <c r="CH1425" s="230"/>
      <c r="CI1425" s="230"/>
      <c r="CJ1425" s="231"/>
      <c r="CK1425" s="231"/>
      <c r="CL1425" s="231"/>
      <c r="CM1425" s="231"/>
      <c r="CN1425" s="231"/>
      <c r="CO1425" s="231"/>
      <c r="CP1425" s="231"/>
      <c r="CQ1425" s="231"/>
      <c r="CR1425" s="232"/>
      <c r="CS1425" s="232"/>
      <c r="CT1425" s="232"/>
      <c r="CU1425" s="232"/>
      <c r="CV1425" s="232"/>
      <c r="CW1425" s="232"/>
      <c r="CX1425" s="232"/>
      <c r="CY1425" s="234"/>
      <c r="CZ1425" s="106"/>
      <c r="DA1425" s="106"/>
      <c r="DB1425" s="106"/>
      <c r="DC1425" s="106"/>
      <c r="DD1425" s="106"/>
      <c r="DE1425" s="106"/>
      <c r="DF1425" s="60"/>
      <c r="DG1425" s="107"/>
      <c r="DH1425" s="107"/>
      <c r="DI1425" s="107"/>
      <c r="DJ1425" s="107"/>
      <c r="DK1425" s="107"/>
      <c r="DL1425" s="107"/>
      <c r="DM1425" s="110"/>
      <c r="DN1425" s="110"/>
      <c r="DO1425" s="110"/>
      <c r="DP1425" s="110"/>
      <c r="DQ1425" s="110"/>
      <c r="DR1425" s="110"/>
      <c r="DS1425" s="110"/>
      <c r="DT1425" s="110"/>
      <c r="DU1425" s="497"/>
      <c r="DV1425" s="497"/>
      <c r="DW1425" s="497"/>
      <c r="DX1425" s="497"/>
      <c r="DY1425" s="497"/>
      <c r="DZ1425" s="497"/>
      <c r="EA1425" s="288">
        <v>0.22184599999999999</v>
      </c>
      <c r="EB1425" s="99">
        <v>8.4802699999999998E-3</v>
      </c>
      <c r="EC1425" s="99">
        <v>7.9792700000000001E-3</v>
      </c>
      <c r="ED1425" s="99">
        <v>0.38472299999999998</v>
      </c>
      <c r="EE1425" s="99">
        <v>0.62281399999999998</v>
      </c>
      <c r="EF1425" s="501">
        <v>1.4732400000000001E-13</v>
      </c>
      <c r="EG1425" s="99">
        <v>159.09200000000001</v>
      </c>
      <c r="EH1425" s="99">
        <v>120.446</v>
      </c>
      <c r="EI1425" s="99">
        <v>155.74299999999999</v>
      </c>
      <c r="EJ1425" s="99">
        <v>-51.1751</v>
      </c>
      <c r="EK1425" s="99">
        <v>67.5</v>
      </c>
      <c r="EL1425" s="99">
        <v>12.128299999999999</v>
      </c>
      <c r="EM1425" s="99">
        <v>0.44847599999999999</v>
      </c>
      <c r="EN1425" s="99">
        <v>0.55775399999999997</v>
      </c>
      <c r="EO1425" s="99">
        <v>0.57052499999999995</v>
      </c>
      <c r="EP1425" s="99">
        <v>0.332565</v>
      </c>
      <c r="EQ1425" s="99">
        <v>0.29658600000000002</v>
      </c>
      <c r="ER1425" s="99">
        <v>0.80105499999999996</v>
      </c>
      <c r="ES1425" s="99">
        <v>0</v>
      </c>
      <c r="ET1425" s="99">
        <v>2.5843799999999999</v>
      </c>
      <c r="EU1425" s="99">
        <v>2.02427</v>
      </c>
      <c r="EV1425" s="99">
        <v>-1.9148499999999999</v>
      </c>
      <c r="EW1425" s="99">
        <v>-1.9148499999999999</v>
      </c>
      <c r="EX1425" s="119">
        <v>10.6187</v>
      </c>
      <c r="EY1425" s="121"/>
      <c r="EZ1425" s="287"/>
      <c r="FA1425" s="83"/>
      <c r="FB1425" s="126"/>
      <c r="FC1425" s="116"/>
      <c r="FD1425" s="116"/>
      <c r="FE1425" s="116"/>
      <c r="FF1425" s="116"/>
      <c r="FG1425" s="116"/>
      <c r="FH1425" s="116"/>
      <c r="FI1425" s="116"/>
      <c r="FJ1425" s="116"/>
      <c r="FK1425" s="116"/>
      <c r="FL1425" s="116"/>
      <c r="FM1425" s="116"/>
      <c r="FN1425" s="116"/>
    </row>
    <row r="1426" spans="1:170" s="3" customFormat="1" ht="15" customHeight="1" x14ac:dyDescent="0.2">
      <c r="A1426" s="357">
        <v>20150312</v>
      </c>
      <c r="B1426" s="357">
        <v>5</v>
      </c>
      <c r="C1426" s="358">
        <v>90</v>
      </c>
      <c r="D1426" s="358">
        <v>1</v>
      </c>
      <c r="E1426" s="358">
        <v>3</v>
      </c>
      <c r="F1426" s="358">
        <v>17</v>
      </c>
      <c r="G1426" s="361">
        <v>2</v>
      </c>
      <c r="H1426" s="435">
        <v>0</v>
      </c>
      <c r="I1426" s="359">
        <v>9848</v>
      </c>
      <c r="J1426" s="101" t="s">
        <v>1979</v>
      </c>
      <c r="K1426" s="360" t="str">
        <f>IF(B1426=2,"Z:\Data\MOOG\HeTao\raw\",IF(B1426=5,"Z:\Data\MOOG\Polo\raw\",IF(B1426=10,"Z:\Data\MOOG\Messi\raw\","")))</f>
        <v>Z:\Data\MOOG\Polo\raw\</v>
      </c>
      <c r="L1426" s="356" t="s">
        <v>3438</v>
      </c>
      <c r="M1426" s="569" t="str">
        <f>IF(NOT(ISERROR(FIND("Training_dt",W1426))),"'Plot Psychometric_HH_dt_yuchen'",IF(NOT(ISERROR(FIND("Training",W1426))),"'Plot Psychometric_HH'",IF(NOT(ISERROR(FIND("1DAT",W1426))),"'Plot Tuning Azimuth_HH'",IF(NOT(ISERROR(FIND("HD_dt",W1426))),"'Plot HeadingDiscimination_PSTH_HH_dt_yuchen'",IF(NOT(ISERROR(FIND("HD",W1426))),"'Plot HeadingDiscimination_PSTH_HH'",IF(NOT(ISERROR(FIND("MemSac",W1426))),"'Memory Saccade Analysis_HH'",IF(NOT(ISERROR(FIND("DelSac",W1426))),"'Memory Saccade Analysis_HH'",IF(NOT(ISERROR(FIND("u-stim",W1426))),"'Plot Microstim_HH'",""))))))))</f>
        <v>'Memory Saccade Analysis_HH'</v>
      </c>
      <c r="N1426" s="573">
        <v>1</v>
      </c>
      <c r="O1426" s="584">
        <v>-1</v>
      </c>
      <c r="P1426" s="590">
        <v>4</v>
      </c>
      <c r="Q1426" s="590">
        <f>IF(B1426=2,60,310)</f>
        <v>310</v>
      </c>
      <c r="R1426" s="590">
        <v>5</v>
      </c>
      <c r="S1426" s="590">
        <f>IF(B1426=2,60,-190)</f>
        <v>-190</v>
      </c>
      <c r="T1426" s="590">
        <v>1</v>
      </c>
      <c r="U1426" s="590">
        <f>IF(Z1426&lt;&gt;"",IF(NOT(ISERROR(FIND("SU",Z1426))),VALUE(RIGHT(Z1426,1))+4,IF(NOT(ISERROR(FIND("MU20",Z1426))),20,IF(NOT(ISERROR(FIND("MU21",Z1426))),21,IF(NOT(ISERROR(FIND("MU2",Z1426))),2,1)))),"")</f>
        <v>20</v>
      </c>
      <c r="V1426" s="583"/>
      <c r="W1426" s="355" t="s">
        <v>2172</v>
      </c>
      <c r="X1426" s="192"/>
      <c r="Y1426" s="219">
        <f>IF(NOT(ISERROR(FIND("MU=SU",X1426))),1,IF(Z1426&lt;&gt;"",IF(NOT(ISERROR(FIND("SU",Z1426))),1,0),""))</f>
        <v>0</v>
      </c>
      <c r="Z1426" s="217" t="s">
        <v>3147</v>
      </c>
      <c r="AA1426" s="218"/>
      <c r="AB1426" s="77"/>
      <c r="AC1426" s="78"/>
      <c r="AD1426" s="199"/>
      <c r="AE1426" s="91"/>
      <c r="AF1426" s="79"/>
      <c r="AG1426" s="79"/>
      <c r="AH1426" s="80"/>
      <c r="AI1426" s="81"/>
      <c r="AJ1426" s="81"/>
      <c r="AK1426" s="81"/>
      <c r="AL1426" s="81"/>
      <c r="AM1426" s="114"/>
      <c r="AN1426" s="82"/>
      <c r="AO1426" s="83"/>
      <c r="AP1426" s="83"/>
      <c r="AQ1426" s="83"/>
      <c r="AR1426" s="84"/>
      <c r="AS1426" s="85"/>
      <c r="AT1426" s="85"/>
      <c r="AU1426" s="85"/>
      <c r="AV1426" s="85"/>
      <c r="AW1426" s="104"/>
      <c r="AX1426" s="86"/>
      <c r="AY1426" s="87"/>
      <c r="AZ1426" s="87"/>
      <c r="BA1426" s="87"/>
      <c r="BB1426" s="88"/>
      <c r="BC1426" s="89"/>
      <c r="BD1426" s="89"/>
      <c r="BE1426" s="89"/>
      <c r="BF1426" s="89"/>
      <c r="BG1426" s="115"/>
      <c r="BH1426" s="90"/>
      <c r="BI1426" s="251"/>
      <c r="BJ1426" s="252"/>
      <c r="BK1426" s="252"/>
      <c r="BL1426" s="230"/>
      <c r="BM1426" s="230"/>
      <c r="BN1426" s="230"/>
      <c r="BO1426" s="231"/>
      <c r="BP1426" s="231"/>
      <c r="BQ1426" s="231"/>
      <c r="BR1426" s="232"/>
      <c r="BS1426" s="232"/>
      <c r="BT1426" s="232"/>
      <c r="BU1426" s="230"/>
      <c r="BV1426" s="230"/>
      <c r="BW1426" s="231"/>
      <c r="BX1426" s="231"/>
      <c r="BY1426" s="232"/>
      <c r="BZ1426" s="235"/>
      <c r="CA1426" s="257"/>
      <c r="CB1426" s="233"/>
      <c r="CC1426" s="230"/>
      <c r="CD1426" s="230"/>
      <c r="CE1426" s="230"/>
      <c r="CF1426" s="230"/>
      <c r="CG1426" s="230"/>
      <c r="CH1426" s="230"/>
      <c r="CI1426" s="230"/>
      <c r="CJ1426" s="231"/>
      <c r="CK1426" s="231"/>
      <c r="CL1426" s="231"/>
      <c r="CM1426" s="231"/>
      <c r="CN1426" s="231"/>
      <c r="CO1426" s="231"/>
      <c r="CP1426" s="231"/>
      <c r="CQ1426" s="231"/>
      <c r="CR1426" s="232"/>
      <c r="CS1426" s="232"/>
      <c r="CT1426" s="232"/>
      <c r="CU1426" s="232"/>
      <c r="CV1426" s="232"/>
      <c r="CW1426" s="232"/>
      <c r="CX1426" s="232"/>
      <c r="CY1426" s="234"/>
      <c r="CZ1426" s="106"/>
      <c r="DA1426" s="106"/>
      <c r="DB1426" s="106"/>
      <c r="DC1426" s="106"/>
      <c r="DD1426" s="106"/>
      <c r="DE1426" s="106"/>
      <c r="DF1426" s="60"/>
      <c r="DG1426" s="107"/>
      <c r="DH1426" s="107"/>
      <c r="DI1426" s="107"/>
      <c r="DJ1426" s="107"/>
      <c r="DK1426" s="107"/>
      <c r="DL1426" s="107"/>
      <c r="DM1426" s="110"/>
      <c r="DN1426" s="110"/>
      <c r="DO1426" s="110"/>
      <c r="DP1426" s="110"/>
      <c r="DQ1426" s="110"/>
      <c r="DR1426" s="110"/>
      <c r="DS1426" s="110"/>
      <c r="DT1426" s="110"/>
      <c r="DU1426" s="497"/>
      <c r="DV1426" s="497"/>
      <c r="DW1426" s="497"/>
      <c r="DX1426" s="497"/>
      <c r="DY1426" s="497"/>
      <c r="DZ1426" s="497"/>
      <c r="EA1426" s="288">
        <v>0.63322299999999998</v>
      </c>
      <c r="EB1426" s="99">
        <v>0.37057200000000001</v>
      </c>
      <c r="EC1426" s="99">
        <v>0.13400100000000001</v>
      </c>
      <c r="ED1426" s="99">
        <v>0.30421599999999999</v>
      </c>
      <c r="EE1426" s="99">
        <v>4.9168099999999998E-3</v>
      </c>
      <c r="EF1426" s="99">
        <v>2.0942399999999999E-4</v>
      </c>
      <c r="EG1426" s="99">
        <v>133.54</v>
      </c>
      <c r="EH1426" s="99">
        <v>164.381</v>
      </c>
      <c r="EI1426" s="99">
        <v>-98.624099999999999</v>
      </c>
      <c r="EJ1426" s="99">
        <v>-100.11799999999999</v>
      </c>
      <c r="EK1426" s="99">
        <v>-81.994600000000005</v>
      </c>
      <c r="EL1426" s="99">
        <v>76.114800000000002</v>
      </c>
      <c r="EM1426" s="99">
        <v>0.34317700000000001</v>
      </c>
      <c r="EN1426" s="99">
        <v>0.432896</v>
      </c>
      <c r="EO1426" s="99">
        <v>0.49585299999999999</v>
      </c>
      <c r="EP1426" s="99">
        <v>0.46626099999999998</v>
      </c>
      <c r="EQ1426" s="99">
        <v>0.54871999999999999</v>
      </c>
      <c r="ER1426" s="99">
        <v>0.55804500000000001</v>
      </c>
      <c r="ES1426" s="99">
        <v>0</v>
      </c>
      <c r="ET1426" s="99">
        <v>2.3602599999999998</v>
      </c>
      <c r="EU1426" s="99">
        <v>-2.0979899999999998</v>
      </c>
      <c r="EV1426" s="99">
        <v>4.00861</v>
      </c>
      <c r="EW1426" s="99">
        <v>4.4527299999999999</v>
      </c>
      <c r="EX1426" s="119">
        <v>-3.1111300000000002</v>
      </c>
      <c r="EY1426" s="121"/>
      <c r="EZ1426" s="287"/>
      <c r="FA1426" s="83"/>
      <c r="FB1426" s="126"/>
      <c r="FC1426" s="116"/>
      <c r="FD1426" s="116"/>
      <c r="FE1426" s="116"/>
      <c r="FF1426" s="116"/>
      <c r="FG1426" s="116"/>
      <c r="FH1426" s="116"/>
      <c r="FI1426" s="116"/>
      <c r="FJ1426" s="116"/>
      <c r="FK1426" s="116"/>
      <c r="FL1426" s="116"/>
      <c r="FM1426" s="116"/>
      <c r="FN1426" s="116"/>
    </row>
    <row r="1427" spans="1:170" s="3" customFormat="1" ht="15" customHeight="1" x14ac:dyDescent="0.2">
      <c r="A1427" s="357">
        <v>20150312</v>
      </c>
      <c r="B1427" s="357">
        <v>5</v>
      </c>
      <c r="C1427" s="358">
        <v>90</v>
      </c>
      <c r="D1427" s="358">
        <v>1</v>
      </c>
      <c r="E1427" s="358">
        <v>3</v>
      </c>
      <c r="F1427" s="358">
        <v>17</v>
      </c>
      <c r="G1427" s="361">
        <v>2</v>
      </c>
      <c r="H1427" s="435">
        <v>0</v>
      </c>
      <c r="I1427" s="359">
        <v>10372</v>
      </c>
      <c r="J1427" s="101" t="s">
        <v>1979</v>
      </c>
      <c r="K1427" s="360" t="str">
        <f>IF(B1427=2,"Z:\Data\MOOG\HeTao\raw\",IF(B1427=5,"Z:\Data\MOOG\Polo\raw\",IF(B1427=10,"Z:\Data\MOOG\Messi\raw\","")))</f>
        <v>Z:\Data\MOOG\Polo\raw\</v>
      </c>
      <c r="L1427" s="356" t="s">
        <v>3441</v>
      </c>
      <c r="M1427" s="569" t="str">
        <f>IF(NOT(ISERROR(FIND("Training_dt",W1427))),"'Plot Psychometric_HH_dt_yuchen'",IF(NOT(ISERROR(FIND("Training",W1427))),"'Plot Psychometric_HH'",IF(NOT(ISERROR(FIND("1DAT",W1427))),"'Plot Tuning Azimuth_HH'",IF(NOT(ISERROR(FIND("HD_dt",W1427))),"'Plot HeadingDiscimination_PSTH_HH_dt_yuchen'",IF(NOT(ISERROR(FIND("HD",W1427))),"'Plot HeadingDiscimination_PSTH_HH'",IF(NOT(ISERROR(FIND("MemSac",W1427))),"'Memory Saccade Analysis_HH'",IF(NOT(ISERROR(FIND("DelSac",W1427))),"'Memory Saccade Analysis_HH'",IF(NOT(ISERROR(FIND("u-stim",W1427))),"'Plot Microstim_HH'",""))))))))</f>
        <v>'Memory Saccade Analysis_HH'</v>
      </c>
      <c r="N1427" s="573">
        <v>1</v>
      </c>
      <c r="O1427" s="584">
        <v>-1</v>
      </c>
      <c r="P1427" s="590">
        <v>4</v>
      </c>
      <c r="Q1427" s="590">
        <f>IF(B1427=2,60,310)</f>
        <v>310</v>
      </c>
      <c r="R1427" s="590">
        <v>5</v>
      </c>
      <c r="S1427" s="590">
        <f>IF(B1427=2,60,-190)</f>
        <v>-190</v>
      </c>
      <c r="T1427" s="590">
        <v>1</v>
      </c>
      <c r="U1427" s="590">
        <f>IF(Z1427&lt;&gt;"",IF(NOT(ISERROR(FIND("SU",Z1427))),VALUE(RIGHT(Z1427,1))+4,IF(NOT(ISERROR(FIND("MU20",Z1427))),20,IF(NOT(ISERROR(FIND("MU21",Z1427))),21,IF(NOT(ISERROR(FIND("MU2",Z1427))),2,1)))),"")</f>
        <v>5</v>
      </c>
      <c r="V1427" s="583"/>
      <c r="W1427" s="355" t="s">
        <v>2172</v>
      </c>
      <c r="X1427" s="192"/>
      <c r="Y1427" s="219">
        <f>IF(NOT(ISERROR(FIND("MU=SU",X1427))),1,IF(Z1427&lt;&gt;"",IF(NOT(ISERROR(FIND("SU",Z1427))),1,0),""))</f>
        <v>1</v>
      </c>
      <c r="Z1427" s="217" t="s">
        <v>43</v>
      </c>
      <c r="AA1427" s="218">
        <v>6135</v>
      </c>
      <c r="AB1427" s="77">
        <v>18.027100000000001</v>
      </c>
      <c r="AC1427" s="78" t="s">
        <v>3443</v>
      </c>
      <c r="AD1427" s="199"/>
      <c r="AE1427" s="91"/>
      <c r="AF1427" s="79"/>
      <c r="AG1427" s="79"/>
      <c r="AH1427" s="80"/>
      <c r="AI1427" s="81"/>
      <c r="AJ1427" s="81"/>
      <c r="AK1427" s="81"/>
      <c r="AL1427" s="81"/>
      <c r="AM1427" s="114"/>
      <c r="AN1427" s="82"/>
      <c r="AO1427" s="83"/>
      <c r="AP1427" s="83"/>
      <c r="AQ1427" s="83"/>
      <c r="AR1427" s="84"/>
      <c r="AS1427" s="85"/>
      <c r="AT1427" s="85"/>
      <c r="AU1427" s="85"/>
      <c r="AV1427" s="85"/>
      <c r="AW1427" s="104"/>
      <c r="AX1427" s="86"/>
      <c r="AY1427" s="87"/>
      <c r="AZ1427" s="87"/>
      <c r="BA1427" s="87"/>
      <c r="BB1427" s="88"/>
      <c r="BC1427" s="89"/>
      <c r="BD1427" s="89"/>
      <c r="BE1427" s="89"/>
      <c r="BF1427" s="89"/>
      <c r="BG1427" s="115"/>
      <c r="BH1427" s="90"/>
      <c r="BI1427" s="251"/>
      <c r="BJ1427" s="252"/>
      <c r="BK1427" s="252"/>
      <c r="BL1427" s="230"/>
      <c r="BM1427" s="230"/>
      <c r="BN1427" s="230"/>
      <c r="BO1427" s="231"/>
      <c r="BP1427" s="231"/>
      <c r="BQ1427" s="231"/>
      <c r="BR1427" s="232"/>
      <c r="BS1427" s="232"/>
      <c r="BT1427" s="232"/>
      <c r="BU1427" s="230"/>
      <c r="BV1427" s="230"/>
      <c r="BW1427" s="231"/>
      <c r="BX1427" s="231"/>
      <c r="BY1427" s="232"/>
      <c r="BZ1427" s="235"/>
      <c r="CA1427" s="257"/>
      <c r="CB1427" s="233"/>
      <c r="CC1427" s="230"/>
      <c r="CD1427" s="230"/>
      <c r="CE1427" s="230"/>
      <c r="CF1427" s="230"/>
      <c r="CG1427" s="230"/>
      <c r="CH1427" s="230"/>
      <c r="CI1427" s="230"/>
      <c r="CJ1427" s="231"/>
      <c r="CK1427" s="231"/>
      <c r="CL1427" s="231"/>
      <c r="CM1427" s="231"/>
      <c r="CN1427" s="231"/>
      <c r="CO1427" s="231"/>
      <c r="CP1427" s="231"/>
      <c r="CQ1427" s="231"/>
      <c r="CR1427" s="232"/>
      <c r="CS1427" s="232"/>
      <c r="CT1427" s="232"/>
      <c r="CU1427" s="232"/>
      <c r="CV1427" s="232"/>
      <c r="CW1427" s="232"/>
      <c r="CX1427" s="232"/>
      <c r="CY1427" s="234"/>
      <c r="CZ1427" s="106"/>
      <c r="DA1427" s="106"/>
      <c r="DB1427" s="106"/>
      <c r="DC1427" s="106"/>
      <c r="DD1427" s="106"/>
      <c r="DE1427" s="106"/>
      <c r="DF1427" s="60"/>
      <c r="DG1427" s="107"/>
      <c r="DH1427" s="107"/>
      <c r="DI1427" s="107"/>
      <c r="DJ1427" s="107"/>
      <c r="DK1427" s="107"/>
      <c r="DL1427" s="107"/>
      <c r="DM1427" s="110"/>
      <c r="DN1427" s="110"/>
      <c r="DO1427" s="110"/>
      <c r="DP1427" s="110"/>
      <c r="DQ1427" s="110"/>
      <c r="DR1427" s="110"/>
      <c r="DS1427" s="110"/>
      <c r="DT1427" s="110"/>
      <c r="DU1427" s="497"/>
      <c r="DV1427" s="497"/>
      <c r="DW1427" s="497"/>
      <c r="DX1427" s="497"/>
      <c r="DY1427" s="497"/>
      <c r="DZ1427" s="497"/>
      <c r="EA1427" s="288">
        <v>0.67136799999999996</v>
      </c>
      <c r="EB1427" s="99">
        <v>0.33978000000000003</v>
      </c>
      <c r="EC1427" s="99">
        <v>3.9041599999999998E-4</v>
      </c>
      <c r="ED1427" s="99">
        <v>3.5608599999999999E-3</v>
      </c>
      <c r="EE1427" s="99">
        <v>4.6113599999999998E-2</v>
      </c>
      <c r="EF1427" s="501">
        <v>2.3208E-7</v>
      </c>
      <c r="EG1427" s="99">
        <v>45.158299999999997</v>
      </c>
      <c r="EH1427" s="99">
        <v>94.570099999999996</v>
      </c>
      <c r="EI1427" s="99">
        <v>32.941800000000001</v>
      </c>
      <c r="EJ1427" s="99">
        <v>20.888400000000001</v>
      </c>
      <c r="EK1427" s="99">
        <v>24.2593</v>
      </c>
      <c r="EL1427" s="99">
        <v>-87.821399999999997</v>
      </c>
      <c r="EM1427" s="99">
        <v>0.35388900000000001</v>
      </c>
      <c r="EN1427" s="99">
        <v>0.43137999999999999</v>
      </c>
      <c r="EO1427" s="99">
        <v>0.62065899999999996</v>
      </c>
      <c r="EP1427" s="99">
        <v>0.54666099999999995</v>
      </c>
      <c r="EQ1427" s="99">
        <v>0.52673300000000001</v>
      </c>
      <c r="ER1427" s="99">
        <v>0.69218400000000002</v>
      </c>
      <c r="ES1427" s="99">
        <v>0</v>
      </c>
      <c r="ET1427" s="99">
        <v>1.4762</v>
      </c>
      <c r="EU1427" s="99">
        <v>1.41926</v>
      </c>
      <c r="EV1427" s="99">
        <v>-1.63923</v>
      </c>
      <c r="EW1427" s="99">
        <v>-3.4801700000000002</v>
      </c>
      <c r="EX1427" s="119">
        <v>2.8267500000000001</v>
      </c>
      <c r="EY1427" s="121"/>
      <c r="EZ1427" s="287"/>
      <c r="FA1427" s="83"/>
      <c r="FB1427" s="126"/>
      <c r="FC1427" s="116"/>
      <c r="FD1427" s="116"/>
      <c r="FE1427" s="116"/>
      <c r="FF1427" s="116"/>
      <c r="FG1427" s="116"/>
      <c r="FH1427" s="116"/>
      <c r="FI1427" s="116"/>
      <c r="FJ1427" s="116"/>
      <c r="FK1427" s="116"/>
      <c r="FL1427" s="116"/>
      <c r="FM1427" s="116"/>
      <c r="FN1427" s="116"/>
    </row>
    <row r="1428" spans="1:170" s="3" customFormat="1" ht="15" customHeight="1" x14ac:dyDescent="0.2">
      <c r="A1428" s="357">
        <v>20150312</v>
      </c>
      <c r="B1428" s="357">
        <v>5</v>
      </c>
      <c r="C1428" s="358">
        <v>90</v>
      </c>
      <c r="D1428" s="358">
        <v>1</v>
      </c>
      <c r="E1428" s="358">
        <v>3</v>
      </c>
      <c r="F1428" s="358">
        <v>17</v>
      </c>
      <c r="G1428" s="361">
        <v>2</v>
      </c>
      <c r="H1428" s="435">
        <v>0</v>
      </c>
      <c r="I1428" s="359">
        <v>10372</v>
      </c>
      <c r="J1428" s="101" t="s">
        <v>1979</v>
      </c>
      <c r="K1428" s="360" t="str">
        <f>IF(B1428=2,"Z:\Data\MOOG\HeTao\raw\",IF(B1428=5,"Z:\Data\MOOG\Polo\raw\",IF(B1428=10,"Z:\Data\MOOG\Messi\raw\","")))</f>
        <v>Z:\Data\MOOG\Polo\raw\</v>
      </c>
      <c r="L1428" s="356" t="s">
        <v>3441</v>
      </c>
      <c r="M1428" s="569" t="str">
        <f>IF(NOT(ISERROR(FIND("Training_dt",W1428))),"'Plot Psychometric_HH_dt_yuchen'",IF(NOT(ISERROR(FIND("Training",W1428))),"'Plot Psychometric_HH'",IF(NOT(ISERROR(FIND("1DAT",W1428))),"'Plot Tuning Azimuth_HH'",IF(NOT(ISERROR(FIND("HD_dt",W1428))),"'Plot HeadingDiscimination_PSTH_HH_dt_yuchen'",IF(NOT(ISERROR(FIND("HD",W1428))),"'Plot HeadingDiscimination_PSTH_HH'",IF(NOT(ISERROR(FIND("MemSac",W1428))),"'Memory Saccade Analysis_HH'",IF(NOT(ISERROR(FIND("DelSac",W1428))),"'Memory Saccade Analysis_HH'",IF(NOT(ISERROR(FIND("u-stim",W1428))),"'Plot Microstim_HH'",""))))))))</f>
        <v>'Memory Saccade Analysis_HH'</v>
      </c>
      <c r="N1428" s="573">
        <v>1</v>
      </c>
      <c r="O1428" s="584">
        <v>-1</v>
      </c>
      <c r="P1428" s="590">
        <v>4</v>
      </c>
      <c r="Q1428" s="590">
        <f>IF(B1428=2,60,310)</f>
        <v>310</v>
      </c>
      <c r="R1428" s="590">
        <v>5</v>
      </c>
      <c r="S1428" s="590">
        <f>IF(B1428=2,60,-190)</f>
        <v>-190</v>
      </c>
      <c r="T1428" s="590">
        <v>1</v>
      </c>
      <c r="U1428" s="590">
        <f>IF(Z1428&lt;&gt;"",IF(NOT(ISERROR(FIND("SU",Z1428))),VALUE(RIGHT(Z1428,1))+4,IF(NOT(ISERROR(FIND("MU20",Z1428))),20,IF(NOT(ISERROR(FIND("MU21",Z1428))),21,IF(NOT(ISERROR(FIND("MU2",Z1428))),2,1)))),"")</f>
        <v>6</v>
      </c>
      <c r="V1428" s="583"/>
      <c r="W1428" s="355" t="s">
        <v>2172</v>
      </c>
      <c r="X1428" s="192"/>
      <c r="Y1428" s="219">
        <f>IF(NOT(ISERROR(FIND("MU=SU",X1428))),1,IF(Z1428&lt;&gt;"",IF(NOT(ISERROR(FIND("SU",Z1428))),1,0),""))</f>
        <v>1</v>
      </c>
      <c r="Z1428" s="217" t="s">
        <v>46</v>
      </c>
      <c r="AA1428" s="218">
        <v>5514</v>
      </c>
      <c r="AB1428" s="77">
        <v>6.1838499999999996</v>
      </c>
      <c r="AC1428" s="78" t="s">
        <v>3444</v>
      </c>
      <c r="AD1428" s="199"/>
      <c r="AE1428" s="91"/>
      <c r="AF1428" s="79"/>
      <c r="AG1428" s="79"/>
      <c r="AH1428" s="80"/>
      <c r="AI1428" s="81"/>
      <c r="AJ1428" s="81"/>
      <c r="AK1428" s="81"/>
      <c r="AL1428" s="81"/>
      <c r="AM1428" s="114"/>
      <c r="AN1428" s="82"/>
      <c r="AO1428" s="83"/>
      <c r="AP1428" s="83"/>
      <c r="AQ1428" s="83"/>
      <c r="AR1428" s="84"/>
      <c r="AS1428" s="85"/>
      <c r="AT1428" s="85"/>
      <c r="AU1428" s="85"/>
      <c r="AV1428" s="85"/>
      <c r="AW1428" s="104"/>
      <c r="AX1428" s="86"/>
      <c r="AY1428" s="87"/>
      <c r="AZ1428" s="87"/>
      <c r="BA1428" s="87"/>
      <c r="BB1428" s="88"/>
      <c r="BC1428" s="89"/>
      <c r="BD1428" s="89"/>
      <c r="BE1428" s="89"/>
      <c r="BF1428" s="89"/>
      <c r="BG1428" s="115"/>
      <c r="BH1428" s="90"/>
      <c r="BI1428" s="251"/>
      <c r="BJ1428" s="252"/>
      <c r="BK1428" s="252"/>
      <c r="BL1428" s="230"/>
      <c r="BM1428" s="230"/>
      <c r="BN1428" s="230"/>
      <c r="BO1428" s="231"/>
      <c r="BP1428" s="231"/>
      <c r="BQ1428" s="231"/>
      <c r="BR1428" s="232"/>
      <c r="BS1428" s="232"/>
      <c r="BT1428" s="232"/>
      <c r="BU1428" s="230"/>
      <c r="BV1428" s="230"/>
      <c r="BW1428" s="231"/>
      <c r="BX1428" s="231"/>
      <c r="BY1428" s="232"/>
      <c r="BZ1428" s="235"/>
      <c r="CA1428" s="257"/>
      <c r="CB1428" s="233"/>
      <c r="CC1428" s="230"/>
      <c r="CD1428" s="230"/>
      <c r="CE1428" s="230"/>
      <c r="CF1428" s="230"/>
      <c r="CG1428" s="230"/>
      <c r="CH1428" s="230"/>
      <c r="CI1428" s="230"/>
      <c r="CJ1428" s="231"/>
      <c r="CK1428" s="231"/>
      <c r="CL1428" s="231"/>
      <c r="CM1428" s="231"/>
      <c r="CN1428" s="231"/>
      <c r="CO1428" s="231"/>
      <c r="CP1428" s="231"/>
      <c r="CQ1428" s="231"/>
      <c r="CR1428" s="232"/>
      <c r="CS1428" s="232"/>
      <c r="CT1428" s="232"/>
      <c r="CU1428" s="232"/>
      <c r="CV1428" s="232"/>
      <c r="CW1428" s="232"/>
      <c r="CX1428" s="232"/>
      <c r="CY1428" s="234"/>
      <c r="CZ1428" s="106"/>
      <c r="DA1428" s="106"/>
      <c r="DB1428" s="106"/>
      <c r="DC1428" s="106">
        <v>1</v>
      </c>
      <c r="DD1428" s="106"/>
      <c r="DE1428" s="106"/>
      <c r="DF1428" s="60"/>
      <c r="DG1428" s="107"/>
      <c r="DH1428" s="107"/>
      <c r="DI1428" s="107"/>
      <c r="DJ1428" s="107"/>
      <c r="DK1428" s="107"/>
      <c r="DL1428" s="107"/>
      <c r="DM1428" s="110"/>
      <c r="DN1428" s="110"/>
      <c r="DO1428" s="110"/>
      <c r="DP1428" s="110"/>
      <c r="DQ1428" s="110"/>
      <c r="DR1428" s="110"/>
      <c r="DS1428" s="110"/>
      <c r="DT1428" s="110"/>
      <c r="DU1428" s="497"/>
      <c r="DV1428" s="497"/>
      <c r="DW1428" s="497"/>
      <c r="DX1428" s="497"/>
      <c r="DY1428" s="497"/>
      <c r="DZ1428" s="497"/>
      <c r="EA1428" s="288">
        <v>0.40448600000000001</v>
      </c>
      <c r="EB1428" s="99">
        <v>2.4400200000000002E-3</v>
      </c>
      <c r="EC1428" s="99">
        <v>1.7059499999999998E-2</v>
      </c>
      <c r="ED1428" s="99">
        <v>5.2600900000000003E-3</v>
      </c>
      <c r="EE1428" s="99">
        <v>1.1939100000000001E-3</v>
      </c>
      <c r="EF1428" s="501">
        <v>2.3418199999999998E-10</v>
      </c>
      <c r="EG1428" s="99">
        <v>48.8386</v>
      </c>
      <c r="EH1428" s="99">
        <v>159.75700000000001</v>
      </c>
      <c r="EI1428" s="99">
        <v>168.34800000000001</v>
      </c>
      <c r="EJ1428" s="99">
        <v>164.27199999999999</v>
      </c>
      <c r="EK1428" s="99">
        <v>149.13200000000001</v>
      </c>
      <c r="EL1428" s="99">
        <v>-38.363199999999999</v>
      </c>
      <c r="EM1428" s="99">
        <v>0.415885</v>
      </c>
      <c r="EN1428" s="99">
        <v>0.55955600000000005</v>
      </c>
      <c r="EO1428" s="99">
        <v>0.54729099999999997</v>
      </c>
      <c r="EP1428" s="99">
        <v>0.52245699999999995</v>
      </c>
      <c r="EQ1428" s="99">
        <v>0.59521199999999996</v>
      </c>
      <c r="ER1428" s="99">
        <v>0.70824900000000002</v>
      </c>
      <c r="ES1428" s="99">
        <v>0</v>
      </c>
      <c r="ET1428" s="99">
        <v>5.2298200000000001</v>
      </c>
      <c r="EU1428" s="99">
        <v>2.5444399999999998</v>
      </c>
      <c r="EV1428" s="99">
        <v>3.9449900000000002</v>
      </c>
      <c r="EW1428" s="99">
        <v>6.0328400000000002</v>
      </c>
      <c r="EX1428" s="119">
        <v>8.6426599999999993</v>
      </c>
      <c r="EY1428" s="121"/>
      <c r="EZ1428" s="287"/>
      <c r="FA1428" s="83"/>
      <c r="FB1428" s="126"/>
      <c r="FC1428" s="116"/>
      <c r="FD1428" s="116"/>
      <c r="FE1428" s="116"/>
      <c r="FF1428" s="116"/>
      <c r="FG1428" s="116"/>
      <c r="FH1428" s="116"/>
      <c r="FI1428" s="116"/>
      <c r="FJ1428" s="116"/>
      <c r="FK1428" s="116"/>
      <c r="FL1428" s="116"/>
      <c r="FM1428" s="116"/>
      <c r="FN1428" s="116"/>
    </row>
    <row r="1429" spans="1:170" s="3" customFormat="1" ht="15" customHeight="1" x14ac:dyDescent="0.2">
      <c r="A1429" s="357">
        <v>20150312</v>
      </c>
      <c r="B1429" s="357">
        <v>5</v>
      </c>
      <c r="C1429" s="358">
        <v>90</v>
      </c>
      <c r="D1429" s="358">
        <v>1</v>
      </c>
      <c r="E1429" s="358">
        <v>3</v>
      </c>
      <c r="F1429" s="358">
        <v>17</v>
      </c>
      <c r="G1429" s="361">
        <v>2</v>
      </c>
      <c r="H1429" s="435">
        <v>0</v>
      </c>
      <c r="I1429" s="359">
        <v>10372</v>
      </c>
      <c r="J1429" s="101" t="s">
        <v>1979</v>
      </c>
      <c r="K1429" s="360" t="str">
        <f>IF(B1429=2,"Z:\Data\MOOG\HeTao\raw\",IF(B1429=5,"Z:\Data\MOOG\Polo\raw\",IF(B1429=10,"Z:\Data\MOOG\Messi\raw\","")))</f>
        <v>Z:\Data\MOOG\Polo\raw\</v>
      </c>
      <c r="L1429" s="356" t="s">
        <v>3442</v>
      </c>
      <c r="M1429" s="569" t="str">
        <f>IF(NOT(ISERROR(FIND("Training_dt",W1429))),"'Plot Psychometric_HH_dt_yuchen'",IF(NOT(ISERROR(FIND("Training",W1429))),"'Plot Psychometric_HH'",IF(NOT(ISERROR(FIND("1DAT",W1429))),"'Plot Tuning Azimuth_HH'",IF(NOT(ISERROR(FIND("HD_dt",W1429))),"'Plot HeadingDiscimination_PSTH_HH_dt_yuchen'",IF(NOT(ISERROR(FIND("HD",W1429))),"'Plot HeadingDiscimination_PSTH_HH'",IF(NOT(ISERROR(FIND("MemSac",W1429))),"'Memory Saccade Analysis_HH'",IF(NOT(ISERROR(FIND("DelSac",W1429))),"'Memory Saccade Analysis_HH'",IF(NOT(ISERROR(FIND("u-stim",W1429))),"'Plot Microstim_HH'",""))))))))</f>
        <v>'Plot Tuning Azimuth_HH'</v>
      </c>
      <c r="N1429" s="573">
        <v>1</v>
      </c>
      <c r="O1429" s="584">
        <v>-1</v>
      </c>
      <c r="P1429" s="590">
        <v>4</v>
      </c>
      <c r="Q1429" s="590">
        <f>IF(B1429=2,60,310)</f>
        <v>310</v>
      </c>
      <c r="R1429" s="590">
        <v>5</v>
      </c>
      <c r="S1429" s="590">
        <f>IF(B1429=2,60,-190)</f>
        <v>-190</v>
      </c>
      <c r="T1429" s="590">
        <v>1</v>
      </c>
      <c r="U1429" s="590">
        <f>IF(Z1429&lt;&gt;"",IF(NOT(ISERROR(FIND("SU",Z1429))),VALUE(RIGHT(Z1429,1))+4,IF(NOT(ISERROR(FIND("MU20",Z1429))),20,IF(NOT(ISERROR(FIND("MU21",Z1429))),21,IF(NOT(ISERROR(FIND("MU2",Z1429))),2,1)))),"")</f>
        <v>6</v>
      </c>
      <c r="V1429" s="583"/>
      <c r="W1429" s="355" t="s">
        <v>2222</v>
      </c>
      <c r="X1429" s="192"/>
      <c r="Y1429" s="219">
        <f>IF(NOT(ISERROR(FIND("MU=SU",X1429))),1,IF(Z1429&lt;&gt;"",IF(NOT(ISERROR(FIND("SU",Z1429))),1,0),""))</f>
        <v>1</v>
      </c>
      <c r="Z1429" s="217" t="s">
        <v>46</v>
      </c>
      <c r="AA1429" s="218">
        <v>5514</v>
      </c>
      <c r="AB1429" s="77">
        <v>6.1838499999999996</v>
      </c>
      <c r="AC1429" s="78" t="s">
        <v>3444</v>
      </c>
      <c r="AD1429" s="199"/>
      <c r="AE1429" s="91" t="s">
        <v>8265</v>
      </c>
      <c r="AF1429" s="79" t="s">
        <v>8265</v>
      </c>
      <c r="AG1429" s="79" t="s">
        <v>8265</v>
      </c>
      <c r="AH1429" s="80" t="s">
        <v>8265</v>
      </c>
      <c r="AI1429" s="81" t="s">
        <v>8294</v>
      </c>
      <c r="AJ1429" s="81" t="s">
        <v>8265</v>
      </c>
      <c r="AK1429" s="81" t="s">
        <v>8265</v>
      </c>
      <c r="AL1429" s="81" t="s">
        <v>8265</v>
      </c>
      <c r="AM1429" s="114" t="s">
        <v>8265</v>
      </c>
      <c r="AN1429" s="82" t="s">
        <v>8265</v>
      </c>
      <c r="AO1429" s="83">
        <v>-35.115099999999998</v>
      </c>
      <c r="AP1429" s="83">
        <v>0.70247300000000001</v>
      </c>
      <c r="AQ1429" s="83">
        <v>0.108012</v>
      </c>
      <c r="AR1429" s="84">
        <v>1.1898199999999999E-6</v>
      </c>
      <c r="AS1429" s="85">
        <v>-2.1582499999999998</v>
      </c>
      <c r="AT1429" s="85">
        <v>-2.2709299999999999</v>
      </c>
      <c r="AU1429" s="85" t="s">
        <v>8294</v>
      </c>
      <c r="AV1429" s="85" t="s">
        <v>8265</v>
      </c>
      <c r="AW1429" s="104" t="s">
        <v>8418</v>
      </c>
      <c r="AX1429" s="86" t="s">
        <v>8419</v>
      </c>
      <c r="AY1429" s="87" t="s">
        <v>8265</v>
      </c>
      <c r="AZ1429" s="87" t="s">
        <v>8265</v>
      </c>
      <c r="BA1429" s="87" t="s">
        <v>8265</v>
      </c>
      <c r="BB1429" s="88" t="s">
        <v>8265</v>
      </c>
      <c r="BC1429" s="89" t="s">
        <v>8265</v>
      </c>
      <c r="BD1429" s="89" t="s">
        <v>8265</v>
      </c>
      <c r="BE1429" s="89" t="s">
        <v>8265</v>
      </c>
      <c r="BF1429" s="89" t="s">
        <v>8265</v>
      </c>
      <c r="BG1429" s="115" t="s">
        <v>8265</v>
      </c>
      <c r="BH1429" s="90" t="s">
        <v>8265</v>
      </c>
      <c r="BI1429" s="251"/>
      <c r="BJ1429" s="252"/>
      <c r="BK1429" s="252"/>
      <c r="BL1429" s="230"/>
      <c r="BM1429" s="230"/>
      <c r="BN1429" s="230"/>
      <c r="BO1429" s="231"/>
      <c r="BP1429" s="231"/>
      <c r="BQ1429" s="231"/>
      <c r="BR1429" s="232"/>
      <c r="BS1429" s="232"/>
      <c r="BT1429" s="232"/>
      <c r="BU1429" s="230"/>
      <c r="BV1429" s="230"/>
      <c r="BW1429" s="231"/>
      <c r="BX1429" s="231"/>
      <c r="BY1429" s="232"/>
      <c r="BZ1429" s="235"/>
      <c r="CA1429" s="257"/>
      <c r="CB1429" s="233"/>
      <c r="CC1429" s="230"/>
      <c r="CD1429" s="230"/>
      <c r="CE1429" s="230"/>
      <c r="CF1429" s="230"/>
      <c r="CG1429" s="230"/>
      <c r="CH1429" s="230"/>
      <c r="CI1429" s="230"/>
      <c r="CJ1429" s="231"/>
      <c r="CK1429" s="231"/>
      <c r="CL1429" s="231"/>
      <c r="CM1429" s="231"/>
      <c r="CN1429" s="231"/>
      <c r="CO1429" s="231"/>
      <c r="CP1429" s="231"/>
      <c r="CQ1429" s="231"/>
      <c r="CR1429" s="232"/>
      <c r="CS1429" s="232"/>
      <c r="CT1429" s="232"/>
      <c r="CU1429" s="232"/>
      <c r="CV1429" s="232"/>
      <c r="CW1429" s="232"/>
      <c r="CX1429" s="232"/>
      <c r="CY1429" s="234"/>
      <c r="CZ1429" s="106"/>
      <c r="DA1429" s="106"/>
      <c r="DB1429" s="106"/>
      <c r="DC1429" s="106"/>
      <c r="DD1429" s="106"/>
      <c r="DE1429" s="106"/>
      <c r="DF1429" s="60"/>
      <c r="DG1429" s="107"/>
      <c r="DH1429" s="107"/>
      <c r="DI1429" s="107"/>
      <c r="DJ1429" s="107"/>
      <c r="DK1429" s="107"/>
      <c r="DL1429" s="107"/>
      <c r="DM1429" s="110"/>
      <c r="DN1429" s="110"/>
      <c r="DO1429" s="110"/>
      <c r="DP1429" s="110"/>
      <c r="DQ1429" s="110"/>
      <c r="DR1429" s="110"/>
      <c r="DS1429" s="110"/>
      <c r="DT1429" s="110"/>
      <c r="DU1429" s="497"/>
      <c r="DV1429" s="497"/>
      <c r="DW1429" s="497"/>
      <c r="DX1429" s="497"/>
      <c r="DY1429" s="497"/>
      <c r="DZ1429" s="497"/>
      <c r="EA1429" s="288"/>
      <c r="EB1429" s="99"/>
      <c r="EC1429" s="99"/>
      <c r="ED1429" s="99"/>
      <c r="EE1429" s="99"/>
      <c r="EF1429" s="99"/>
      <c r="EG1429" s="99"/>
      <c r="EH1429" s="99"/>
      <c r="EI1429" s="99"/>
      <c r="EJ1429" s="99"/>
      <c r="EK1429" s="99"/>
      <c r="EL1429" s="99"/>
      <c r="EM1429" s="99"/>
      <c r="EN1429" s="99"/>
      <c r="EO1429" s="99"/>
      <c r="EP1429" s="99"/>
      <c r="EQ1429" s="99"/>
      <c r="ER1429" s="99"/>
      <c r="ES1429" s="99"/>
      <c r="ET1429" s="99"/>
      <c r="EU1429" s="99"/>
      <c r="EV1429" s="99"/>
      <c r="EW1429" s="99"/>
      <c r="EX1429" s="119"/>
      <c r="EY1429" s="121"/>
      <c r="EZ1429" s="287"/>
      <c r="FA1429" s="83"/>
      <c r="FB1429" s="126"/>
      <c r="FC1429" s="116"/>
      <c r="FD1429" s="116"/>
      <c r="FE1429" s="116"/>
      <c r="FF1429" s="116"/>
      <c r="FG1429" s="116"/>
      <c r="FH1429" s="116"/>
      <c r="FI1429" s="116"/>
      <c r="FJ1429" s="116"/>
      <c r="FK1429" s="116"/>
      <c r="FL1429" s="116"/>
      <c r="FM1429" s="116"/>
      <c r="FN1429" s="116"/>
    </row>
    <row r="1430" spans="1:170" s="3" customFormat="1" ht="15" customHeight="1" x14ac:dyDescent="0.2">
      <c r="A1430" s="357">
        <v>20150312</v>
      </c>
      <c r="B1430" s="357">
        <v>5</v>
      </c>
      <c r="C1430" s="358">
        <v>90</v>
      </c>
      <c r="D1430" s="358">
        <v>1</v>
      </c>
      <c r="E1430" s="358">
        <v>3</v>
      </c>
      <c r="F1430" s="358">
        <v>17</v>
      </c>
      <c r="G1430" s="361">
        <v>2</v>
      </c>
      <c r="H1430" s="435">
        <v>0</v>
      </c>
      <c r="I1430" s="359">
        <v>10372</v>
      </c>
      <c r="J1430" s="101" t="s">
        <v>1979</v>
      </c>
      <c r="K1430" s="360" t="str">
        <f>IF(B1430=2,"Z:\Data\MOOG\HeTao\raw\",IF(B1430=5,"Z:\Data\MOOG\Polo\raw\",IF(B1430=10,"Z:\Data\MOOG\Messi\raw\","")))</f>
        <v>Z:\Data\MOOG\Polo\raw\</v>
      </c>
      <c r="L1430" s="356" t="s">
        <v>3442</v>
      </c>
      <c r="M1430" s="569" t="str">
        <f>IF(NOT(ISERROR(FIND("Training_dt",W1430))),"'Plot Psychometric_HH_dt_yuchen'",IF(NOT(ISERROR(FIND("Training",W1430))),"'Plot Psychometric_HH'",IF(NOT(ISERROR(FIND("1DAT",W1430))),"'Plot Tuning Azimuth_HH'",IF(NOT(ISERROR(FIND("HD_dt",W1430))),"'Plot HeadingDiscimination_PSTH_HH_dt_yuchen'",IF(NOT(ISERROR(FIND("HD",W1430))),"'Plot HeadingDiscimination_PSTH_HH'",IF(NOT(ISERROR(FIND("MemSac",W1430))),"'Memory Saccade Analysis_HH'",IF(NOT(ISERROR(FIND("DelSac",W1430))),"'Memory Saccade Analysis_HH'",IF(NOT(ISERROR(FIND("u-stim",W1430))),"'Plot Microstim_HH'",""))))))))</f>
        <v>'Plot Tuning Azimuth_HH'</v>
      </c>
      <c r="N1430" s="573">
        <v>1</v>
      </c>
      <c r="O1430" s="584">
        <v>-1</v>
      </c>
      <c r="P1430" s="590">
        <v>4</v>
      </c>
      <c r="Q1430" s="590">
        <f>IF(B1430=2,60,310)</f>
        <v>310</v>
      </c>
      <c r="R1430" s="590">
        <v>5</v>
      </c>
      <c r="S1430" s="590">
        <f>IF(B1430=2,60,-190)</f>
        <v>-190</v>
      </c>
      <c r="T1430" s="590">
        <v>1</v>
      </c>
      <c r="U1430" s="590">
        <f>IF(Z1430&lt;&gt;"",IF(NOT(ISERROR(FIND("SU",Z1430))),VALUE(RIGHT(Z1430,1))+4,IF(NOT(ISERROR(FIND("MU20",Z1430))),20,IF(NOT(ISERROR(FIND("MU21",Z1430))),21,IF(NOT(ISERROR(FIND("MU2",Z1430))),2,1)))),"")</f>
        <v>5</v>
      </c>
      <c r="V1430" s="583"/>
      <c r="W1430" s="355" t="s">
        <v>2222</v>
      </c>
      <c r="X1430" s="192"/>
      <c r="Y1430" s="219">
        <f>IF(NOT(ISERROR(FIND("MU=SU",X1430))),1,IF(Z1430&lt;&gt;"",IF(NOT(ISERROR(FIND("SU",Z1430))),1,0),""))</f>
        <v>1</v>
      </c>
      <c r="Z1430" s="217" t="s">
        <v>43</v>
      </c>
      <c r="AA1430" s="218">
        <v>6135</v>
      </c>
      <c r="AB1430" s="77">
        <v>18.027100000000001</v>
      </c>
      <c r="AC1430" s="78" t="s">
        <v>3443</v>
      </c>
      <c r="AD1430" s="199"/>
      <c r="AE1430" s="91" t="s">
        <v>8269</v>
      </c>
      <c r="AF1430" s="79" t="s">
        <v>8265</v>
      </c>
      <c r="AG1430" s="79" t="s">
        <v>8265</v>
      </c>
      <c r="AH1430" s="80" t="s">
        <v>8266</v>
      </c>
      <c r="AI1430" s="81" t="s">
        <v>8403</v>
      </c>
      <c r="AJ1430" s="81" t="s">
        <v>8265</v>
      </c>
      <c r="AK1430" s="81" t="s">
        <v>8397</v>
      </c>
      <c r="AL1430" s="81" t="s">
        <v>8403</v>
      </c>
      <c r="AM1430" s="114" t="s">
        <v>8266</v>
      </c>
      <c r="AN1430" s="82" t="s">
        <v>8265</v>
      </c>
      <c r="AO1430" s="83">
        <v>126.581</v>
      </c>
      <c r="AP1430" s="83">
        <v>0.33529799999999998</v>
      </c>
      <c r="AQ1430" s="83">
        <v>0.103535</v>
      </c>
      <c r="AR1430" s="84">
        <v>0.74436000000000002</v>
      </c>
      <c r="AS1430" s="85">
        <v>0.52109300000000003</v>
      </c>
      <c r="AT1430" s="85">
        <v>0.38392399999999999</v>
      </c>
      <c r="AU1430" s="85">
        <v>126.584</v>
      </c>
      <c r="AV1430" s="85">
        <v>332.86900000000003</v>
      </c>
      <c r="AW1430" s="104" t="s">
        <v>8416</v>
      </c>
      <c r="AX1430" s="86" t="s">
        <v>8417</v>
      </c>
      <c r="AY1430" s="87" t="s">
        <v>8265</v>
      </c>
      <c r="AZ1430" s="87" t="s">
        <v>8265</v>
      </c>
      <c r="BA1430" s="87" t="s">
        <v>8265</v>
      </c>
      <c r="BB1430" s="88" t="s">
        <v>8269</v>
      </c>
      <c r="BC1430" s="89" t="s">
        <v>8265</v>
      </c>
      <c r="BD1430" s="89" t="s">
        <v>8265</v>
      </c>
      <c r="BE1430" s="89" t="s">
        <v>8273</v>
      </c>
      <c r="BF1430" s="89" t="s">
        <v>8265</v>
      </c>
      <c r="BG1430" s="115" t="s">
        <v>8265</v>
      </c>
      <c r="BH1430" s="90" t="s">
        <v>8265</v>
      </c>
      <c r="BI1430" s="251"/>
      <c r="BJ1430" s="252"/>
      <c r="BK1430" s="252"/>
      <c r="BL1430" s="230"/>
      <c r="BM1430" s="230"/>
      <c r="BN1430" s="230"/>
      <c r="BO1430" s="231"/>
      <c r="BP1430" s="231"/>
      <c r="BQ1430" s="231"/>
      <c r="BR1430" s="232"/>
      <c r="BS1430" s="232"/>
      <c r="BT1430" s="232"/>
      <c r="BU1430" s="230"/>
      <c r="BV1430" s="230"/>
      <c r="BW1430" s="231"/>
      <c r="BX1430" s="231"/>
      <c r="BY1430" s="232"/>
      <c r="BZ1430" s="235"/>
      <c r="CA1430" s="257"/>
      <c r="CB1430" s="233"/>
      <c r="CC1430" s="230"/>
      <c r="CD1430" s="230"/>
      <c r="CE1430" s="230"/>
      <c r="CF1430" s="230"/>
      <c r="CG1430" s="230"/>
      <c r="CH1430" s="230"/>
      <c r="CI1430" s="230"/>
      <c r="CJ1430" s="231"/>
      <c r="CK1430" s="231"/>
      <c r="CL1430" s="231"/>
      <c r="CM1430" s="231"/>
      <c r="CN1430" s="231"/>
      <c r="CO1430" s="231"/>
      <c r="CP1430" s="231"/>
      <c r="CQ1430" s="231"/>
      <c r="CR1430" s="232"/>
      <c r="CS1430" s="232"/>
      <c r="CT1430" s="232"/>
      <c r="CU1430" s="232"/>
      <c r="CV1430" s="232"/>
      <c r="CW1430" s="232"/>
      <c r="CX1430" s="232"/>
      <c r="CY1430" s="234"/>
      <c r="CZ1430" s="106"/>
      <c r="DA1430" s="106"/>
      <c r="DB1430" s="106"/>
      <c r="DC1430" s="106"/>
      <c r="DD1430" s="106"/>
      <c r="DE1430" s="106"/>
      <c r="DF1430" s="60"/>
      <c r="DG1430" s="107"/>
      <c r="DH1430" s="107"/>
      <c r="DI1430" s="107"/>
      <c r="DJ1430" s="107"/>
      <c r="DK1430" s="107"/>
      <c r="DL1430" s="107"/>
      <c r="DM1430" s="110"/>
      <c r="DN1430" s="110"/>
      <c r="DO1430" s="110"/>
      <c r="DP1430" s="110"/>
      <c r="DQ1430" s="110"/>
      <c r="DR1430" s="110"/>
      <c r="DS1430" s="110"/>
      <c r="DT1430" s="110"/>
      <c r="DU1430" s="497"/>
      <c r="DV1430" s="497"/>
      <c r="DW1430" s="497"/>
      <c r="DX1430" s="497"/>
      <c r="DY1430" s="497"/>
      <c r="DZ1430" s="497"/>
      <c r="EA1430" s="288"/>
      <c r="EB1430" s="99"/>
      <c r="EC1430" s="99"/>
      <c r="ED1430" s="99"/>
      <c r="EE1430" s="99"/>
      <c r="EF1430" s="492"/>
      <c r="EG1430" s="99"/>
      <c r="EH1430" s="99"/>
      <c r="EI1430" s="99"/>
      <c r="EJ1430" s="99"/>
      <c r="EK1430" s="99"/>
      <c r="EL1430" s="99"/>
      <c r="EM1430" s="99"/>
      <c r="EN1430" s="99"/>
      <c r="EO1430" s="99"/>
      <c r="EP1430" s="99"/>
      <c r="EQ1430" s="99"/>
      <c r="ER1430" s="99"/>
      <c r="ES1430" s="99"/>
      <c r="ET1430" s="99"/>
      <c r="EU1430" s="99"/>
      <c r="EV1430" s="99"/>
      <c r="EW1430" s="99"/>
      <c r="EX1430" s="119"/>
      <c r="EY1430" s="121"/>
      <c r="EZ1430" s="287"/>
      <c r="FA1430" s="83"/>
      <c r="FB1430" s="126"/>
      <c r="FC1430" s="116"/>
      <c r="FD1430" s="116"/>
      <c r="FE1430" s="116"/>
      <c r="FF1430" s="116"/>
      <c r="FG1430" s="116"/>
      <c r="FH1430" s="116"/>
      <c r="FI1430" s="116"/>
      <c r="FJ1430" s="116"/>
      <c r="FK1430" s="116"/>
      <c r="FL1430" s="116"/>
      <c r="FM1430" s="116"/>
      <c r="FN1430" s="116"/>
    </row>
    <row r="1431" spans="1:170" s="3" customFormat="1" ht="15" customHeight="1" x14ac:dyDescent="0.2">
      <c r="A1431" s="357">
        <v>20150313</v>
      </c>
      <c r="B1431" s="357">
        <v>10</v>
      </c>
      <c r="C1431" s="358"/>
      <c r="D1431" s="358"/>
      <c r="E1431" s="358"/>
      <c r="F1431" s="358"/>
      <c r="G1431" s="361"/>
      <c r="H1431" s="435"/>
      <c r="I1431" s="359"/>
      <c r="J1431" s="101"/>
      <c r="K1431" s="360" t="str">
        <f>IF(B1431=2,"Z:\Data\MOOG\HeTao\raw\",IF(B1431=5,"Z:\Data\MOOG\Polo\raw\",IF(B1431=10,"Z:\Data\MOOG\Messi\raw\","")))</f>
        <v>Z:\Data\MOOG\Messi\raw\</v>
      </c>
      <c r="L1431" s="356" t="s">
        <v>3222</v>
      </c>
      <c r="M1431" s="569" t="str">
        <f>IF(NOT(ISERROR(FIND("Training_dt",W1431))),"'Plot Psychometric_HH_dt_yuchen'",IF(NOT(ISERROR(FIND("Training",W1431))),"'Plot Psychometric_HH'",IF(NOT(ISERROR(FIND("1DAT",W1431))),"'Plot Tuning Azimuth_HH'",IF(NOT(ISERROR(FIND("HD_dt",W1431))),"'Plot HeadingDiscimination_PSTH_HH_dt_yuchen'",IF(NOT(ISERROR(FIND("HD",W1431))),"'Plot HeadingDiscimination_PSTH_HH'",IF(NOT(ISERROR(FIND("MemSac",W1431))),"'Memory Saccade Analysis_HH'",IF(NOT(ISERROR(FIND("DelSac",W1431))),"'Memory Saccade Analysis_HH'",IF(NOT(ISERROR(FIND("u-stim",W1431))),"'Plot Microstim_HH'",""))))))))</f>
        <v>'Plot Psychometric_HH'</v>
      </c>
      <c r="N1431" s="573">
        <v>1</v>
      </c>
      <c r="O1431" s="584">
        <v>-1</v>
      </c>
      <c r="P1431" s="590">
        <v>4</v>
      </c>
      <c r="Q1431" s="590">
        <f>IF(B1431=2,60,310)</f>
        <v>310</v>
      </c>
      <c r="R1431" s="590">
        <v>5</v>
      </c>
      <c r="S1431" s="590">
        <f>IF(B1431=2,60,-190)</f>
        <v>-190</v>
      </c>
      <c r="T1431" s="590">
        <v>1</v>
      </c>
      <c r="U1431" s="590" t="str">
        <f>IF(Z1431&lt;&gt;"",IF(NOT(ISERROR(FIND("SU",Z1431))),VALUE(RIGHT(Z1431,1))+4,IF(NOT(ISERROR(FIND("MU20",Z1431))),20,IF(NOT(ISERROR(FIND("MU21",Z1431))),21,IF(NOT(ISERROR(FIND("MU2",Z1431))),2,1)))),"")</f>
        <v/>
      </c>
      <c r="V1431" s="583"/>
      <c r="W1431" s="355" t="s">
        <v>2992</v>
      </c>
      <c r="X1431" s="192"/>
      <c r="Y1431" s="219"/>
      <c r="Z1431" s="217"/>
      <c r="AA1431" s="218"/>
      <c r="AB1431" s="77"/>
      <c r="AC1431" s="78"/>
      <c r="AD1431" s="199"/>
      <c r="AE1431" s="91"/>
      <c r="AF1431" s="79"/>
      <c r="AG1431" s="79"/>
      <c r="AH1431" s="80"/>
      <c r="AI1431" s="81"/>
      <c r="AJ1431" s="81"/>
      <c r="AK1431" s="81"/>
      <c r="AL1431" s="81"/>
      <c r="AM1431" s="114"/>
      <c r="AN1431" s="82"/>
      <c r="AO1431" s="83"/>
      <c r="AP1431" s="83"/>
      <c r="AQ1431" s="83"/>
      <c r="AR1431" s="84"/>
      <c r="AS1431" s="85"/>
      <c r="AT1431" s="85"/>
      <c r="AU1431" s="85"/>
      <c r="AV1431" s="85"/>
      <c r="AW1431" s="104"/>
      <c r="AX1431" s="86"/>
      <c r="AY1431" s="87"/>
      <c r="AZ1431" s="87"/>
      <c r="BA1431" s="87"/>
      <c r="BB1431" s="88"/>
      <c r="BC1431" s="89"/>
      <c r="BD1431" s="89"/>
      <c r="BE1431" s="89"/>
      <c r="BF1431" s="89"/>
      <c r="BG1431" s="115"/>
      <c r="BH1431" s="90"/>
      <c r="BI1431" s="251"/>
      <c r="BJ1431" s="252"/>
      <c r="BK1431" s="252"/>
      <c r="BL1431" s="230"/>
      <c r="BM1431" s="230"/>
      <c r="BN1431" s="230"/>
      <c r="BO1431" s="231"/>
      <c r="BP1431" s="231"/>
      <c r="BQ1431" s="231"/>
      <c r="BR1431" s="232"/>
      <c r="BS1431" s="232"/>
      <c r="BT1431" s="232"/>
      <c r="BU1431" s="230"/>
      <c r="BV1431" s="230"/>
      <c r="BW1431" s="231"/>
      <c r="BX1431" s="231"/>
      <c r="BY1431" s="232"/>
      <c r="BZ1431" s="235"/>
      <c r="CA1431" s="257"/>
      <c r="CB1431" s="233"/>
      <c r="CC1431" s="230"/>
      <c r="CD1431" s="230"/>
      <c r="CE1431" s="230"/>
      <c r="CF1431" s="230"/>
      <c r="CG1431" s="230"/>
      <c r="CH1431" s="230"/>
      <c r="CI1431" s="230"/>
      <c r="CJ1431" s="231"/>
      <c r="CK1431" s="231"/>
      <c r="CL1431" s="231"/>
      <c r="CM1431" s="231"/>
      <c r="CN1431" s="231"/>
      <c r="CO1431" s="231"/>
      <c r="CP1431" s="231"/>
      <c r="CQ1431" s="231"/>
      <c r="CR1431" s="232"/>
      <c r="CS1431" s="232"/>
      <c r="CT1431" s="232"/>
      <c r="CU1431" s="232"/>
      <c r="CV1431" s="232"/>
      <c r="CW1431" s="232"/>
      <c r="CX1431" s="232"/>
      <c r="CY1431" s="234"/>
      <c r="CZ1431" s="106">
        <v>0</v>
      </c>
      <c r="DA1431" s="106">
        <v>0</v>
      </c>
      <c r="DB1431" s="106"/>
      <c r="DC1431" s="106"/>
      <c r="DD1431" s="106"/>
      <c r="DE1431" s="106"/>
      <c r="DF1431" s="490"/>
      <c r="DG1431" s="107"/>
      <c r="DH1431" s="107"/>
      <c r="DI1431" s="107"/>
      <c r="DJ1431" s="107"/>
      <c r="DK1431" s="107"/>
      <c r="DL1431" s="107"/>
      <c r="DM1431" s="110"/>
      <c r="DN1431" s="110"/>
      <c r="DO1431" s="110"/>
      <c r="DP1431" s="110"/>
      <c r="DQ1431" s="110"/>
      <c r="DR1431" s="110"/>
      <c r="DS1431" s="110"/>
      <c r="DT1431" s="110"/>
      <c r="DU1431" s="497"/>
      <c r="DV1431" s="497"/>
      <c r="DW1431" s="497"/>
      <c r="DX1431" s="497"/>
      <c r="DY1431" s="497"/>
      <c r="DZ1431" s="497"/>
      <c r="EA1431" s="288"/>
      <c r="EB1431" s="492"/>
      <c r="EC1431" s="492"/>
      <c r="ED1431" s="99"/>
      <c r="EE1431" s="492"/>
      <c r="EF1431" s="492"/>
      <c r="EG1431" s="99"/>
      <c r="EH1431" s="99"/>
      <c r="EI1431" s="99"/>
      <c r="EJ1431" s="99"/>
      <c r="EK1431" s="99"/>
      <c r="EL1431" s="99"/>
      <c r="EM1431" s="99"/>
      <c r="EN1431" s="99"/>
      <c r="EO1431" s="99"/>
      <c r="EP1431" s="99"/>
      <c r="EQ1431" s="99"/>
      <c r="ER1431" s="99"/>
      <c r="ES1431" s="99"/>
      <c r="ET1431" s="99"/>
      <c r="EU1431" s="99"/>
      <c r="EV1431" s="99"/>
      <c r="EW1431" s="99"/>
      <c r="EX1431" s="119"/>
      <c r="EY1431" s="121"/>
      <c r="EZ1431" s="287"/>
      <c r="FA1431" s="83">
        <v>25</v>
      </c>
      <c r="FB1431" s="126">
        <v>55</v>
      </c>
      <c r="FC1431" s="116">
        <v>5.1219700000000001</v>
      </c>
      <c r="FD1431" s="116">
        <v>-0.28523999999999999</v>
      </c>
      <c r="FE1431" s="116" t="s">
        <v>1615</v>
      </c>
      <c r="FF1431" s="116" t="s">
        <v>1615</v>
      </c>
      <c r="FG1431" s="116" t="s">
        <v>1615</v>
      </c>
      <c r="FH1431" s="116" t="s">
        <v>1615</v>
      </c>
      <c r="FI1431" s="116" t="s">
        <v>5459</v>
      </c>
      <c r="FJ1431" s="116" t="s">
        <v>5460</v>
      </c>
      <c r="FK1431" s="116" t="s">
        <v>1615</v>
      </c>
      <c r="FL1431" s="116" t="s">
        <v>1615</v>
      </c>
      <c r="FM1431" s="116" t="s">
        <v>1615</v>
      </c>
      <c r="FN1431" s="116" t="s">
        <v>1615</v>
      </c>
    </row>
    <row r="1432" spans="1:170" s="3" customFormat="1" ht="15" customHeight="1" x14ac:dyDescent="0.2">
      <c r="A1432" s="357">
        <v>20150313</v>
      </c>
      <c r="B1432" s="357">
        <v>10</v>
      </c>
      <c r="C1432" s="358"/>
      <c r="D1432" s="358"/>
      <c r="E1432" s="358"/>
      <c r="F1432" s="358"/>
      <c r="G1432" s="361"/>
      <c r="H1432" s="435"/>
      <c r="I1432" s="359"/>
      <c r="J1432" s="101"/>
      <c r="K1432" s="360" t="str">
        <f>IF(B1432=2,"Z:\Data\MOOG\HeTao\raw\",IF(B1432=5,"Z:\Data\MOOG\Polo\raw\",IF(B1432=10,"Z:\Data\MOOG\Messi\raw\","")))</f>
        <v>Z:\Data\MOOG\Messi\raw\</v>
      </c>
      <c r="L1432" s="356" t="s">
        <v>3223</v>
      </c>
      <c r="M1432" s="569" t="str">
        <f>IF(NOT(ISERROR(FIND("Training_dt",W1432))),"'Plot Psychometric_HH_dt_yuchen'",IF(NOT(ISERROR(FIND("Training",W1432))),"'Plot Psychometric_HH'",IF(NOT(ISERROR(FIND("1DAT",W1432))),"'Plot Tuning Azimuth_HH'",IF(NOT(ISERROR(FIND("HD_dt",W1432))),"'Plot HeadingDiscimination_PSTH_HH_dt_yuchen'",IF(NOT(ISERROR(FIND("HD",W1432))),"'Plot HeadingDiscimination_PSTH_HH'",IF(NOT(ISERROR(FIND("MemSac",W1432))),"'Memory Saccade Analysis_HH'",IF(NOT(ISERROR(FIND("DelSac",W1432))),"'Memory Saccade Analysis_HH'",IF(NOT(ISERROR(FIND("u-stim",W1432))),"'Plot Microstim_HH'",""))))))))</f>
        <v>'Plot Psychometric_HH'</v>
      </c>
      <c r="N1432" s="573">
        <v>1</v>
      </c>
      <c r="O1432" s="584">
        <v>-1</v>
      </c>
      <c r="P1432" s="590">
        <v>4</v>
      </c>
      <c r="Q1432" s="590">
        <f>IF(B1432=2,60,310)</f>
        <v>310</v>
      </c>
      <c r="R1432" s="590">
        <v>5</v>
      </c>
      <c r="S1432" s="590">
        <f>IF(B1432=2,60,-190)</f>
        <v>-190</v>
      </c>
      <c r="T1432" s="590">
        <v>1</v>
      </c>
      <c r="U1432" s="590" t="str">
        <f>IF(Z1432&lt;&gt;"",IF(NOT(ISERROR(FIND("SU",Z1432))),VALUE(RIGHT(Z1432,1))+4,IF(NOT(ISERROR(FIND("MU20",Z1432))),20,IF(NOT(ISERROR(FIND("MU21",Z1432))),21,IF(NOT(ISERROR(FIND("MU2",Z1432))),2,1)))),"")</f>
        <v/>
      </c>
      <c r="V1432" s="583"/>
      <c r="W1432" s="355" t="s">
        <v>2992</v>
      </c>
      <c r="X1432" s="192"/>
      <c r="Y1432" s="219"/>
      <c r="Z1432" s="217"/>
      <c r="AA1432" s="218"/>
      <c r="AB1432" s="77"/>
      <c r="AC1432" s="78"/>
      <c r="AD1432" s="199"/>
      <c r="AE1432" s="91"/>
      <c r="AF1432" s="79"/>
      <c r="AG1432" s="79"/>
      <c r="AH1432" s="80"/>
      <c r="AI1432" s="81"/>
      <c r="AJ1432" s="81"/>
      <c r="AK1432" s="81"/>
      <c r="AL1432" s="81"/>
      <c r="AM1432" s="114"/>
      <c r="AN1432" s="82"/>
      <c r="AO1432" s="83"/>
      <c r="AP1432" s="83"/>
      <c r="AQ1432" s="83"/>
      <c r="AR1432" s="84"/>
      <c r="AS1432" s="85"/>
      <c r="AT1432" s="85"/>
      <c r="AU1432" s="85"/>
      <c r="AV1432" s="85"/>
      <c r="AW1432" s="104"/>
      <c r="AX1432" s="86"/>
      <c r="AY1432" s="87"/>
      <c r="AZ1432" s="87"/>
      <c r="BA1432" s="87"/>
      <c r="BB1432" s="88"/>
      <c r="BC1432" s="89"/>
      <c r="BD1432" s="89"/>
      <c r="BE1432" s="89"/>
      <c r="BF1432" s="89"/>
      <c r="BG1432" s="115"/>
      <c r="BH1432" s="90"/>
      <c r="BI1432" s="251"/>
      <c r="BJ1432" s="252"/>
      <c r="BK1432" s="252"/>
      <c r="BL1432" s="230"/>
      <c r="BM1432" s="230"/>
      <c r="BN1432" s="230"/>
      <c r="BO1432" s="231"/>
      <c r="BP1432" s="231"/>
      <c r="BQ1432" s="231"/>
      <c r="BR1432" s="232"/>
      <c r="BS1432" s="232"/>
      <c r="BT1432" s="232"/>
      <c r="BU1432" s="230"/>
      <c r="BV1432" s="230"/>
      <c r="BW1432" s="231"/>
      <c r="BX1432" s="231"/>
      <c r="BY1432" s="232"/>
      <c r="BZ1432" s="235"/>
      <c r="CA1432" s="257"/>
      <c r="CB1432" s="233"/>
      <c r="CC1432" s="230"/>
      <c r="CD1432" s="230"/>
      <c r="CE1432" s="230"/>
      <c r="CF1432" s="230"/>
      <c r="CG1432" s="230"/>
      <c r="CH1432" s="230"/>
      <c r="CI1432" s="230"/>
      <c r="CJ1432" s="231"/>
      <c r="CK1432" s="231"/>
      <c r="CL1432" s="231"/>
      <c r="CM1432" s="231"/>
      <c r="CN1432" s="231"/>
      <c r="CO1432" s="231"/>
      <c r="CP1432" s="231"/>
      <c r="CQ1432" s="231"/>
      <c r="CR1432" s="232"/>
      <c r="CS1432" s="232"/>
      <c r="CT1432" s="232"/>
      <c r="CU1432" s="232"/>
      <c r="CV1432" s="232"/>
      <c r="CW1432" s="232"/>
      <c r="CX1432" s="232"/>
      <c r="CY1432" s="234"/>
      <c r="CZ1432" s="106">
        <v>0</v>
      </c>
      <c r="DA1432" s="106">
        <v>0</v>
      </c>
      <c r="DB1432" s="106"/>
      <c r="DC1432" s="106"/>
      <c r="DD1432" s="106"/>
      <c r="DE1432" s="106"/>
      <c r="DF1432" s="490"/>
      <c r="DG1432" s="107"/>
      <c r="DH1432" s="107"/>
      <c r="DI1432" s="107"/>
      <c r="DJ1432" s="107"/>
      <c r="DK1432" s="107"/>
      <c r="DL1432" s="107"/>
      <c r="DM1432" s="110"/>
      <c r="DN1432" s="110"/>
      <c r="DO1432" s="110"/>
      <c r="DP1432" s="110"/>
      <c r="DQ1432" s="110"/>
      <c r="DR1432" s="110"/>
      <c r="DS1432" s="110"/>
      <c r="DT1432" s="110"/>
      <c r="DU1432" s="497"/>
      <c r="DV1432" s="497"/>
      <c r="DW1432" s="497"/>
      <c r="DX1432" s="497"/>
      <c r="DY1432" s="497"/>
      <c r="DZ1432" s="497"/>
      <c r="EA1432" s="288"/>
      <c r="EB1432" s="492"/>
      <c r="EC1432" s="492"/>
      <c r="ED1432" s="492"/>
      <c r="EE1432" s="99"/>
      <c r="EF1432" s="99"/>
      <c r="EG1432" s="99"/>
      <c r="EH1432" s="99"/>
      <c r="EI1432" s="99"/>
      <c r="EJ1432" s="99"/>
      <c r="EK1432" s="99"/>
      <c r="EL1432" s="99"/>
      <c r="EM1432" s="99"/>
      <c r="EN1432" s="99"/>
      <c r="EO1432" s="99"/>
      <c r="EP1432" s="99"/>
      <c r="EQ1432" s="99"/>
      <c r="ER1432" s="99"/>
      <c r="ES1432" s="99"/>
      <c r="ET1432" s="99"/>
      <c r="EU1432" s="99"/>
      <c r="EV1432" s="99"/>
      <c r="EW1432" s="99"/>
      <c r="EX1432" s="119"/>
      <c r="EY1432" s="121"/>
      <c r="EZ1432" s="287"/>
      <c r="FA1432" s="83">
        <v>13</v>
      </c>
      <c r="FB1432" s="126">
        <v>55</v>
      </c>
      <c r="FC1432" s="116" t="s">
        <v>1615</v>
      </c>
      <c r="FD1432" s="116" t="s">
        <v>1615</v>
      </c>
      <c r="FE1432" s="116">
        <v>3.8807299999999998</v>
      </c>
      <c r="FF1432" s="116">
        <v>-9.9387500000000004E-2</v>
      </c>
      <c r="FG1432" s="116" t="s">
        <v>1615</v>
      </c>
      <c r="FH1432" s="116" t="s">
        <v>1615</v>
      </c>
      <c r="FI1432" s="116" t="s">
        <v>1615</v>
      </c>
      <c r="FJ1432" s="116" t="s">
        <v>1615</v>
      </c>
      <c r="FK1432" s="116" t="s">
        <v>5461</v>
      </c>
      <c r="FL1432" s="116" t="s">
        <v>5462</v>
      </c>
      <c r="FM1432" s="116" t="s">
        <v>1615</v>
      </c>
      <c r="FN1432" s="116" t="s">
        <v>1615</v>
      </c>
    </row>
    <row r="1433" spans="1:170" s="3" customFormat="1" ht="15" customHeight="1" x14ac:dyDescent="0.2">
      <c r="A1433" s="357">
        <v>20150313</v>
      </c>
      <c r="B1433" s="357">
        <v>10</v>
      </c>
      <c r="C1433" s="358"/>
      <c r="D1433" s="358"/>
      <c r="E1433" s="358"/>
      <c r="F1433" s="358"/>
      <c r="G1433" s="361"/>
      <c r="H1433" s="435"/>
      <c r="I1433" s="359"/>
      <c r="J1433" s="101"/>
      <c r="K1433" s="360" t="str">
        <f>IF(B1433=2,"Z:\Data\MOOG\HeTao\raw\",IF(B1433=5,"Z:\Data\MOOG\Polo\raw\",IF(B1433=10,"Z:\Data\MOOG\Messi\raw\","")))</f>
        <v>Z:\Data\MOOG\Messi\raw\</v>
      </c>
      <c r="L1433" s="356" t="s">
        <v>3224</v>
      </c>
      <c r="M1433" s="569" t="str">
        <f>IF(NOT(ISERROR(FIND("Training_dt",W1433))),"'Plot Psychometric_HH_dt_yuchen'",IF(NOT(ISERROR(FIND("Training",W1433))),"'Plot Psychometric_HH'",IF(NOT(ISERROR(FIND("1DAT",W1433))),"'Plot Tuning Azimuth_HH'",IF(NOT(ISERROR(FIND("HD_dt",W1433))),"'Plot HeadingDiscimination_PSTH_HH_dt_yuchen'",IF(NOT(ISERROR(FIND("HD",W1433))),"'Plot HeadingDiscimination_PSTH_HH'",IF(NOT(ISERROR(FIND("MemSac",W1433))),"'Memory Saccade Analysis_HH'",IF(NOT(ISERROR(FIND("DelSac",W1433))),"'Memory Saccade Analysis_HH'",IF(NOT(ISERROR(FIND("u-stim",W1433))),"'Plot Microstim_HH'",""))))))))</f>
        <v>'Plot Psychometric_HH'</v>
      </c>
      <c r="N1433" s="573">
        <v>1</v>
      </c>
      <c r="O1433" s="584">
        <v>-1</v>
      </c>
      <c r="P1433" s="590">
        <v>4</v>
      </c>
      <c r="Q1433" s="590">
        <f>IF(B1433=2,60,310)</f>
        <v>310</v>
      </c>
      <c r="R1433" s="590">
        <v>5</v>
      </c>
      <c r="S1433" s="590">
        <f>IF(B1433=2,60,-190)</f>
        <v>-190</v>
      </c>
      <c r="T1433" s="590">
        <v>1</v>
      </c>
      <c r="U1433" s="590" t="str">
        <f>IF(Z1433&lt;&gt;"",IF(NOT(ISERROR(FIND("SU",Z1433))),VALUE(RIGHT(Z1433,1))+4,IF(NOT(ISERROR(FIND("MU20",Z1433))),20,IF(NOT(ISERROR(FIND("MU21",Z1433))),21,IF(NOT(ISERROR(FIND("MU2",Z1433))),2,1)))),"")</f>
        <v/>
      </c>
      <c r="V1433" s="583"/>
      <c r="W1433" s="355" t="s">
        <v>2992</v>
      </c>
      <c r="X1433" s="192"/>
      <c r="Y1433" s="219"/>
      <c r="Z1433" s="217"/>
      <c r="AA1433" s="218"/>
      <c r="AB1433" s="77"/>
      <c r="AC1433" s="78"/>
      <c r="AD1433" s="199"/>
      <c r="AE1433" s="91"/>
      <c r="AF1433" s="79"/>
      <c r="AG1433" s="79"/>
      <c r="AH1433" s="80"/>
      <c r="AI1433" s="81"/>
      <c r="AJ1433" s="81"/>
      <c r="AK1433" s="81"/>
      <c r="AL1433" s="81"/>
      <c r="AM1433" s="114"/>
      <c r="AN1433" s="82"/>
      <c r="AO1433" s="83"/>
      <c r="AP1433" s="83"/>
      <c r="AQ1433" s="83"/>
      <c r="AR1433" s="84"/>
      <c r="AS1433" s="85"/>
      <c r="AT1433" s="85"/>
      <c r="AU1433" s="85"/>
      <c r="AV1433" s="85"/>
      <c r="AW1433" s="104"/>
      <c r="AX1433" s="86"/>
      <c r="AY1433" s="87"/>
      <c r="AZ1433" s="87"/>
      <c r="BA1433" s="87"/>
      <c r="BB1433" s="88"/>
      <c r="BC1433" s="89"/>
      <c r="BD1433" s="89"/>
      <c r="BE1433" s="89"/>
      <c r="BF1433" s="89"/>
      <c r="BG1433" s="115"/>
      <c r="BH1433" s="90"/>
      <c r="BI1433" s="251"/>
      <c r="BJ1433" s="252"/>
      <c r="BK1433" s="252"/>
      <c r="BL1433" s="230"/>
      <c r="BM1433" s="230"/>
      <c r="BN1433" s="230"/>
      <c r="BO1433" s="231"/>
      <c r="BP1433" s="231"/>
      <c r="BQ1433" s="231"/>
      <c r="BR1433" s="232"/>
      <c r="BS1433" s="232"/>
      <c r="BT1433" s="232"/>
      <c r="BU1433" s="230"/>
      <c r="BV1433" s="230"/>
      <c r="BW1433" s="231"/>
      <c r="BX1433" s="231"/>
      <c r="BY1433" s="232"/>
      <c r="BZ1433" s="235"/>
      <c r="CA1433" s="257"/>
      <c r="CB1433" s="233"/>
      <c r="CC1433" s="230"/>
      <c r="CD1433" s="230"/>
      <c r="CE1433" s="230"/>
      <c r="CF1433" s="230"/>
      <c r="CG1433" s="230"/>
      <c r="CH1433" s="230"/>
      <c r="CI1433" s="230"/>
      <c r="CJ1433" s="231"/>
      <c r="CK1433" s="231"/>
      <c r="CL1433" s="231"/>
      <c r="CM1433" s="231"/>
      <c r="CN1433" s="231"/>
      <c r="CO1433" s="231"/>
      <c r="CP1433" s="231"/>
      <c r="CQ1433" s="231"/>
      <c r="CR1433" s="232"/>
      <c r="CS1433" s="232"/>
      <c r="CT1433" s="232"/>
      <c r="CU1433" s="232"/>
      <c r="CV1433" s="232"/>
      <c r="CW1433" s="232"/>
      <c r="CX1433" s="232"/>
      <c r="CY1433" s="234"/>
      <c r="CZ1433" s="106">
        <v>0</v>
      </c>
      <c r="DA1433" s="106">
        <v>0</v>
      </c>
      <c r="DB1433" s="106"/>
      <c r="DC1433" s="106"/>
      <c r="DD1433" s="106"/>
      <c r="DE1433" s="106"/>
      <c r="DF1433" s="490"/>
      <c r="DG1433" s="107"/>
      <c r="DH1433" s="107"/>
      <c r="DI1433" s="107"/>
      <c r="DJ1433" s="107"/>
      <c r="DK1433" s="107"/>
      <c r="DL1433" s="107"/>
      <c r="DM1433" s="110"/>
      <c r="DN1433" s="110"/>
      <c r="DO1433" s="110"/>
      <c r="DP1433" s="110"/>
      <c r="DQ1433" s="110"/>
      <c r="DR1433" s="110"/>
      <c r="DS1433" s="110"/>
      <c r="DT1433" s="110"/>
      <c r="DU1433" s="497"/>
      <c r="DV1433" s="497"/>
      <c r="DW1433" s="497"/>
      <c r="DX1433" s="497"/>
      <c r="DY1433" s="497"/>
      <c r="DZ1433" s="497"/>
      <c r="EA1433" s="288"/>
      <c r="EB1433" s="99"/>
      <c r="EC1433" s="99"/>
      <c r="ED1433" s="99"/>
      <c r="EE1433" s="99"/>
      <c r="EF1433" s="99"/>
      <c r="EG1433" s="99"/>
      <c r="EH1433" s="99"/>
      <c r="EI1433" s="99"/>
      <c r="EJ1433" s="99"/>
      <c r="EK1433" s="99"/>
      <c r="EL1433" s="99"/>
      <c r="EM1433" s="99"/>
      <c r="EN1433" s="99"/>
      <c r="EO1433" s="99"/>
      <c r="EP1433" s="99"/>
      <c r="EQ1433" s="99"/>
      <c r="ER1433" s="99"/>
      <c r="ES1433" s="99"/>
      <c r="ET1433" s="99"/>
      <c r="EU1433" s="99"/>
      <c r="EV1433" s="99"/>
      <c r="EW1433" s="99"/>
      <c r="EX1433" s="119"/>
      <c r="EY1433" s="121"/>
      <c r="EZ1433" s="287"/>
      <c r="FA1433" s="83">
        <v>11</v>
      </c>
      <c r="FB1433" s="126">
        <v>40</v>
      </c>
      <c r="FC1433" s="116">
        <v>5.1090499999999999</v>
      </c>
      <c r="FD1433" s="116">
        <v>1.7214499999999999</v>
      </c>
      <c r="FE1433" s="116">
        <v>3.7250100000000002</v>
      </c>
      <c r="FF1433" s="116">
        <v>3.4489100000000001</v>
      </c>
      <c r="FG1433" s="116">
        <v>2.7066300000000001</v>
      </c>
      <c r="FH1433" s="116">
        <v>0.546933</v>
      </c>
      <c r="FI1433" s="116" t="s">
        <v>5463</v>
      </c>
      <c r="FJ1433" s="116" t="s">
        <v>5464</v>
      </c>
      <c r="FK1433" s="116" t="s">
        <v>5465</v>
      </c>
      <c r="FL1433" s="116" t="s">
        <v>5466</v>
      </c>
      <c r="FM1433" s="116" t="s">
        <v>5467</v>
      </c>
      <c r="FN1433" s="116" t="s">
        <v>5468</v>
      </c>
    </row>
    <row r="1434" spans="1:170" s="3" customFormat="1" ht="15" customHeight="1" x14ac:dyDescent="0.2">
      <c r="A1434" s="357">
        <v>20150316</v>
      </c>
      <c r="B1434" s="357">
        <v>10</v>
      </c>
      <c r="C1434" s="358"/>
      <c r="D1434" s="358"/>
      <c r="E1434" s="358"/>
      <c r="F1434" s="358"/>
      <c r="G1434" s="361"/>
      <c r="H1434" s="435"/>
      <c r="I1434" s="359"/>
      <c r="J1434" s="101"/>
      <c r="K1434" s="360" t="str">
        <f>IF(B1434=2,"Z:\Data\MOOG\HeTao\raw\",IF(B1434=5,"Z:\Data\MOOG\Polo\raw\",IF(B1434=10,"Z:\Data\MOOG\Messi\raw\","")))</f>
        <v>Z:\Data\MOOG\Messi\raw\</v>
      </c>
      <c r="L1434" s="356" t="s">
        <v>3225</v>
      </c>
      <c r="M1434" s="569" t="str">
        <f>IF(NOT(ISERROR(FIND("Training_dt",W1434))),"'Plot Psychometric_HH_dt_yuchen'",IF(NOT(ISERROR(FIND("Training",W1434))),"'Plot Psychometric_HH'",IF(NOT(ISERROR(FIND("1DAT",W1434))),"'Plot Tuning Azimuth_HH'",IF(NOT(ISERROR(FIND("HD_dt",W1434))),"'Plot HeadingDiscimination_PSTH_HH_dt_yuchen'",IF(NOT(ISERROR(FIND("HD",W1434))),"'Plot HeadingDiscimination_PSTH_HH'",IF(NOT(ISERROR(FIND("MemSac",W1434))),"'Memory Saccade Analysis_HH'",IF(NOT(ISERROR(FIND("DelSac",W1434))),"'Memory Saccade Analysis_HH'",IF(NOT(ISERROR(FIND("u-stim",W1434))),"'Plot Microstim_HH'",""))))))))</f>
        <v>'Plot Psychometric_HH'</v>
      </c>
      <c r="N1434" s="573">
        <v>1</v>
      </c>
      <c r="O1434" s="584">
        <v>-1</v>
      </c>
      <c r="P1434" s="590">
        <v>4</v>
      </c>
      <c r="Q1434" s="590">
        <f>IF(B1434=2,60,310)</f>
        <v>310</v>
      </c>
      <c r="R1434" s="590">
        <v>5</v>
      </c>
      <c r="S1434" s="590">
        <f>IF(B1434=2,60,-190)</f>
        <v>-190</v>
      </c>
      <c r="T1434" s="590">
        <v>1</v>
      </c>
      <c r="U1434" s="590" t="str">
        <f>IF(Z1434&lt;&gt;"",IF(NOT(ISERROR(FIND("SU",Z1434))),VALUE(RIGHT(Z1434,1))+4,IF(NOT(ISERROR(FIND("MU20",Z1434))),20,IF(NOT(ISERROR(FIND("MU21",Z1434))),21,IF(NOT(ISERROR(FIND("MU2",Z1434))),2,1)))),"")</f>
        <v/>
      </c>
      <c r="V1434" s="583"/>
      <c r="W1434" s="355" t="s">
        <v>2992</v>
      </c>
      <c r="X1434" s="192"/>
      <c r="Y1434" s="219"/>
      <c r="Z1434" s="217"/>
      <c r="AA1434" s="218"/>
      <c r="AB1434" s="77"/>
      <c r="AC1434" s="78"/>
      <c r="AD1434" s="199"/>
      <c r="AE1434" s="91"/>
      <c r="AF1434" s="79"/>
      <c r="AG1434" s="79"/>
      <c r="AH1434" s="80"/>
      <c r="AI1434" s="81"/>
      <c r="AJ1434" s="81"/>
      <c r="AK1434" s="81"/>
      <c r="AL1434" s="81"/>
      <c r="AM1434" s="114"/>
      <c r="AN1434" s="82"/>
      <c r="AO1434" s="83"/>
      <c r="AP1434" s="83"/>
      <c r="AQ1434" s="83"/>
      <c r="AR1434" s="84"/>
      <c r="AS1434" s="85"/>
      <c r="AT1434" s="85"/>
      <c r="AU1434" s="85"/>
      <c r="AV1434" s="85"/>
      <c r="AW1434" s="104"/>
      <c r="AX1434" s="86"/>
      <c r="AY1434" s="87"/>
      <c r="AZ1434" s="87"/>
      <c r="BA1434" s="87"/>
      <c r="BB1434" s="88"/>
      <c r="BC1434" s="89"/>
      <c r="BD1434" s="89"/>
      <c r="BE1434" s="89"/>
      <c r="BF1434" s="89"/>
      <c r="BG1434" s="115"/>
      <c r="BH1434" s="90"/>
      <c r="BI1434" s="251"/>
      <c r="BJ1434" s="252"/>
      <c r="BK1434" s="252"/>
      <c r="BL1434" s="230"/>
      <c r="BM1434" s="230"/>
      <c r="BN1434" s="230"/>
      <c r="BO1434" s="231"/>
      <c r="BP1434" s="231"/>
      <c r="BQ1434" s="231"/>
      <c r="BR1434" s="232"/>
      <c r="BS1434" s="232"/>
      <c r="BT1434" s="232"/>
      <c r="BU1434" s="230"/>
      <c r="BV1434" s="230"/>
      <c r="BW1434" s="231"/>
      <c r="BX1434" s="231"/>
      <c r="BY1434" s="232"/>
      <c r="BZ1434" s="235"/>
      <c r="CA1434" s="257"/>
      <c r="CB1434" s="233"/>
      <c r="CC1434" s="230"/>
      <c r="CD1434" s="230"/>
      <c r="CE1434" s="230"/>
      <c r="CF1434" s="230"/>
      <c r="CG1434" s="230"/>
      <c r="CH1434" s="230"/>
      <c r="CI1434" s="230"/>
      <c r="CJ1434" s="231"/>
      <c r="CK1434" s="231"/>
      <c r="CL1434" s="231"/>
      <c r="CM1434" s="231"/>
      <c r="CN1434" s="231"/>
      <c r="CO1434" s="231"/>
      <c r="CP1434" s="231"/>
      <c r="CQ1434" s="231"/>
      <c r="CR1434" s="232"/>
      <c r="CS1434" s="232"/>
      <c r="CT1434" s="232"/>
      <c r="CU1434" s="232"/>
      <c r="CV1434" s="232"/>
      <c r="CW1434" s="232"/>
      <c r="CX1434" s="232"/>
      <c r="CY1434" s="234"/>
      <c r="CZ1434" s="106">
        <v>0</v>
      </c>
      <c r="DA1434" s="106">
        <v>0</v>
      </c>
      <c r="DB1434" s="106"/>
      <c r="DC1434" s="106"/>
      <c r="DD1434" s="106"/>
      <c r="DE1434" s="106"/>
      <c r="DF1434" s="490"/>
      <c r="DG1434" s="107"/>
      <c r="DH1434" s="107"/>
      <c r="DI1434" s="107"/>
      <c r="DJ1434" s="107"/>
      <c r="DK1434" s="107"/>
      <c r="DL1434" s="107"/>
      <c r="DM1434" s="110"/>
      <c r="DN1434" s="110"/>
      <c r="DO1434" s="110"/>
      <c r="DP1434" s="110"/>
      <c r="DQ1434" s="110"/>
      <c r="DR1434" s="110"/>
      <c r="DS1434" s="110"/>
      <c r="DT1434" s="110"/>
      <c r="DU1434" s="497"/>
      <c r="DV1434" s="497"/>
      <c r="DW1434" s="497"/>
      <c r="DX1434" s="497"/>
      <c r="DY1434" s="497"/>
      <c r="DZ1434" s="497"/>
      <c r="EA1434" s="288"/>
      <c r="EB1434" s="99"/>
      <c r="EC1434" s="99"/>
      <c r="ED1434" s="99"/>
      <c r="EE1434" s="99"/>
      <c r="EF1434" s="99"/>
      <c r="EG1434" s="99"/>
      <c r="EH1434" s="99"/>
      <c r="EI1434" s="99"/>
      <c r="EJ1434" s="99"/>
      <c r="EK1434" s="99"/>
      <c r="EL1434" s="99"/>
      <c r="EM1434" s="99"/>
      <c r="EN1434" s="99"/>
      <c r="EO1434" s="99"/>
      <c r="EP1434" s="99"/>
      <c r="EQ1434" s="99"/>
      <c r="ER1434" s="99"/>
      <c r="ES1434" s="99"/>
      <c r="ET1434" s="99"/>
      <c r="EU1434" s="99"/>
      <c r="EV1434" s="99"/>
      <c r="EW1434" s="99"/>
      <c r="EX1434" s="119"/>
      <c r="EY1434" s="121"/>
      <c r="EZ1434" s="287"/>
      <c r="FA1434" s="83">
        <v>20</v>
      </c>
      <c r="FB1434" s="126">
        <v>45</v>
      </c>
      <c r="FC1434" s="116">
        <v>6.9011500000000003</v>
      </c>
      <c r="FD1434" s="116">
        <v>0.69869199999999998</v>
      </c>
      <c r="FE1434" s="116" t="s">
        <v>1615</v>
      </c>
      <c r="FF1434" s="116" t="s">
        <v>1615</v>
      </c>
      <c r="FG1434" s="116" t="s">
        <v>1615</v>
      </c>
      <c r="FH1434" s="116" t="s">
        <v>1615</v>
      </c>
      <c r="FI1434" s="116" t="s">
        <v>5469</v>
      </c>
      <c r="FJ1434" s="116" t="s">
        <v>5470</v>
      </c>
      <c r="FK1434" s="116" t="s">
        <v>1615</v>
      </c>
      <c r="FL1434" s="116" t="s">
        <v>1615</v>
      </c>
      <c r="FM1434" s="116" t="s">
        <v>1615</v>
      </c>
      <c r="FN1434" s="116" t="s">
        <v>1615</v>
      </c>
    </row>
    <row r="1435" spans="1:170" s="3" customFormat="1" ht="15" customHeight="1" x14ac:dyDescent="0.2">
      <c r="A1435" s="357">
        <v>20150316</v>
      </c>
      <c r="B1435" s="357">
        <v>10</v>
      </c>
      <c r="C1435" s="358"/>
      <c r="D1435" s="358"/>
      <c r="E1435" s="358"/>
      <c r="F1435" s="358"/>
      <c r="G1435" s="361"/>
      <c r="H1435" s="435"/>
      <c r="I1435" s="359"/>
      <c r="J1435" s="101"/>
      <c r="K1435" s="360" t="str">
        <f>IF(B1435=2,"Z:\Data\MOOG\HeTao\raw\",IF(B1435=5,"Z:\Data\MOOG\Polo\raw\",IF(B1435=10,"Z:\Data\MOOG\Messi\raw\","")))</f>
        <v>Z:\Data\MOOG\Messi\raw\</v>
      </c>
      <c r="L1435" s="356" t="s">
        <v>3226</v>
      </c>
      <c r="M1435" s="569" t="str">
        <f>IF(NOT(ISERROR(FIND("Training_dt",W1435))),"'Plot Psychometric_HH_dt_yuchen'",IF(NOT(ISERROR(FIND("Training",W1435))),"'Plot Psychometric_HH'",IF(NOT(ISERROR(FIND("1DAT",W1435))),"'Plot Tuning Azimuth_HH'",IF(NOT(ISERROR(FIND("HD_dt",W1435))),"'Plot HeadingDiscimination_PSTH_HH_dt_yuchen'",IF(NOT(ISERROR(FIND("HD",W1435))),"'Plot HeadingDiscimination_PSTH_HH'",IF(NOT(ISERROR(FIND("MemSac",W1435))),"'Memory Saccade Analysis_HH'",IF(NOT(ISERROR(FIND("DelSac",W1435))),"'Memory Saccade Analysis_HH'",IF(NOT(ISERROR(FIND("u-stim",W1435))),"'Plot Microstim_HH'",""))))))))</f>
        <v>'Plot Psychometric_HH'</v>
      </c>
      <c r="N1435" s="573">
        <v>1</v>
      </c>
      <c r="O1435" s="584">
        <v>-1</v>
      </c>
      <c r="P1435" s="590">
        <v>4</v>
      </c>
      <c r="Q1435" s="590">
        <f>IF(B1435=2,60,310)</f>
        <v>310</v>
      </c>
      <c r="R1435" s="590">
        <v>5</v>
      </c>
      <c r="S1435" s="590">
        <f>IF(B1435=2,60,-190)</f>
        <v>-190</v>
      </c>
      <c r="T1435" s="590">
        <v>1</v>
      </c>
      <c r="U1435" s="590" t="str">
        <f>IF(Z1435&lt;&gt;"",IF(NOT(ISERROR(FIND("SU",Z1435))),VALUE(RIGHT(Z1435,1))+4,IF(NOT(ISERROR(FIND("MU20",Z1435))),20,IF(NOT(ISERROR(FIND("MU21",Z1435))),21,IF(NOT(ISERROR(FIND("MU2",Z1435))),2,1)))),"")</f>
        <v/>
      </c>
      <c r="V1435" s="583"/>
      <c r="W1435" s="355" t="s">
        <v>2992</v>
      </c>
      <c r="X1435" s="192"/>
      <c r="Y1435" s="219"/>
      <c r="Z1435" s="217"/>
      <c r="AA1435" s="218"/>
      <c r="AB1435" s="77"/>
      <c r="AC1435" s="78"/>
      <c r="AD1435" s="199"/>
      <c r="AE1435" s="91"/>
      <c r="AF1435" s="79"/>
      <c r="AG1435" s="79"/>
      <c r="AH1435" s="80"/>
      <c r="AI1435" s="81"/>
      <c r="AJ1435" s="81"/>
      <c r="AK1435" s="81"/>
      <c r="AL1435" s="81"/>
      <c r="AM1435" s="114"/>
      <c r="AN1435" s="82"/>
      <c r="AO1435" s="83"/>
      <c r="AP1435" s="83"/>
      <c r="AQ1435" s="83"/>
      <c r="AR1435" s="84"/>
      <c r="AS1435" s="85"/>
      <c r="AT1435" s="85"/>
      <c r="AU1435" s="85"/>
      <c r="AV1435" s="85"/>
      <c r="AW1435" s="104"/>
      <c r="AX1435" s="86"/>
      <c r="AY1435" s="87"/>
      <c r="AZ1435" s="87"/>
      <c r="BA1435" s="87"/>
      <c r="BB1435" s="88"/>
      <c r="BC1435" s="89"/>
      <c r="BD1435" s="89"/>
      <c r="BE1435" s="89"/>
      <c r="BF1435" s="89"/>
      <c r="BG1435" s="115"/>
      <c r="BH1435" s="90"/>
      <c r="BI1435" s="251"/>
      <c r="BJ1435" s="252"/>
      <c r="BK1435" s="252"/>
      <c r="BL1435" s="230"/>
      <c r="BM1435" s="230"/>
      <c r="BN1435" s="230"/>
      <c r="BO1435" s="231"/>
      <c r="BP1435" s="231"/>
      <c r="BQ1435" s="231"/>
      <c r="BR1435" s="232"/>
      <c r="BS1435" s="232"/>
      <c r="BT1435" s="232"/>
      <c r="BU1435" s="230"/>
      <c r="BV1435" s="230"/>
      <c r="BW1435" s="231"/>
      <c r="BX1435" s="231"/>
      <c r="BY1435" s="232"/>
      <c r="BZ1435" s="235"/>
      <c r="CA1435" s="257"/>
      <c r="CB1435" s="233"/>
      <c r="CC1435" s="230"/>
      <c r="CD1435" s="230"/>
      <c r="CE1435" s="230"/>
      <c r="CF1435" s="230"/>
      <c r="CG1435" s="230"/>
      <c r="CH1435" s="230"/>
      <c r="CI1435" s="230"/>
      <c r="CJ1435" s="231"/>
      <c r="CK1435" s="231"/>
      <c r="CL1435" s="231"/>
      <c r="CM1435" s="231"/>
      <c r="CN1435" s="231"/>
      <c r="CO1435" s="231"/>
      <c r="CP1435" s="231"/>
      <c r="CQ1435" s="231"/>
      <c r="CR1435" s="232"/>
      <c r="CS1435" s="232"/>
      <c r="CT1435" s="232"/>
      <c r="CU1435" s="232"/>
      <c r="CV1435" s="232"/>
      <c r="CW1435" s="232"/>
      <c r="CX1435" s="232"/>
      <c r="CY1435" s="234"/>
      <c r="CZ1435" s="106">
        <v>0</v>
      </c>
      <c r="DA1435" s="106">
        <v>0</v>
      </c>
      <c r="DB1435" s="106"/>
      <c r="DC1435" s="106"/>
      <c r="DD1435" s="106"/>
      <c r="DE1435" s="106"/>
      <c r="DF1435" s="490"/>
      <c r="DG1435" s="107"/>
      <c r="DH1435" s="107"/>
      <c r="DI1435" s="107"/>
      <c r="DJ1435" s="107"/>
      <c r="DK1435" s="107"/>
      <c r="DL1435" s="107"/>
      <c r="DM1435" s="110"/>
      <c r="DN1435" s="110"/>
      <c r="DO1435" s="110"/>
      <c r="DP1435" s="110"/>
      <c r="DQ1435" s="110"/>
      <c r="DR1435" s="110"/>
      <c r="DS1435" s="110"/>
      <c r="DT1435" s="110"/>
      <c r="DU1435" s="497"/>
      <c r="DV1435" s="497"/>
      <c r="DW1435" s="497"/>
      <c r="DX1435" s="497"/>
      <c r="DY1435" s="497"/>
      <c r="DZ1435" s="497"/>
      <c r="EA1435" s="288"/>
      <c r="EB1435" s="492"/>
      <c r="EC1435" s="492"/>
      <c r="ED1435" s="492"/>
      <c r="EE1435" s="99"/>
      <c r="EF1435" s="492"/>
      <c r="EG1435" s="99"/>
      <c r="EH1435" s="99"/>
      <c r="EI1435" s="99"/>
      <c r="EJ1435" s="99"/>
      <c r="EK1435" s="99"/>
      <c r="EL1435" s="99"/>
      <c r="EM1435" s="99"/>
      <c r="EN1435" s="99"/>
      <c r="EO1435" s="99"/>
      <c r="EP1435" s="99"/>
      <c r="EQ1435" s="99"/>
      <c r="ER1435" s="99"/>
      <c r="ES1435" s="99"/>
      <c r="ET1435" s="99"/>
      <c r="EU1435" s="99"/>
      <c r="EV1435" s="99"/>
      <c r="EW1435" s="99"/>
      <c r="EX1435" s="119"/>
      <c r="EY1435" s="121"/>
      <c r="EZ1435" s="287"/>
      <c r="FA1435" s="83">
        <v>11</v>
      </c>
      <c r="FB1435" s="126">
        <v>45</v>
      </c>
      <c r="FC1435" s="116" t="s">
        <v>1615</v>
      </c>
      <c r="FD1435" s="116" t="s">
        <v>1615</v>
      </c>
      <c r="FE1435" s="116">
        <v>3.4247299999999998</v>
      </c>
      <c r="FF1435" s="116">
        <v>0.49657200000000001</v>
      </c>
      <c r="FG1435" s="116" t="s">
        <v>1615</v>
      </c>
      <c r="FH1435" s="116" t="s">
        <v>1615</v>
      </c>
      <c r="FI1435" s="116" t="s">
        <v>1615</v>
      </c>
      <c r="FJ1435" s="116" t="s">
        <v>1615</v>
      </c>
      <c r="FK1435" s="116">
        <v>3.3071999999999999</v>
      </c>
      <c r="FL1435" s="116">
        <v>0.58694999999999997</v>
      </c>
      <c r="FM1435" s="116" t="s">
        <v>1615</v>
      </c>
      <c r="FN1435" s="116" t="s">
        <v>1615</v>
      </c>
    </row>
    <row r="1436" spans="1:170" s="3" customFormat="1" ht="15" customHeight="1" x14ac:dyDescent="0.2">
      <c r="A1436" s="357">
        <v>20150316</v>
      </c>
      <c r="B1436" s="357">
        <v>10</v>
      </c>
      <c r="C1436" s="358"/>
      <c r="D1436" s="358"/>
      <c r="E1436" s="358"/>
      <c r="F1436" s="358"/>
      <c r="G1436" s="361"/>
      <c r="H1436" s="435"/>
      <c r="I1436" s="359"/>
      <c r="J1436" s="101"/>
      <c r="K1436" s="360" t="str">
        <f>IF(B1436=2,"Z:\Data\MOOG\HeTao\raw\",IF(B1436=5,"Z:\Data\MOOG\Polo\raw\",IF(B1436=10,"Z:\Data\MOOG\Messi\raw\","")))</f>
        <v>Z:\Data\MOOG\Messi\raw\</v>
      </c>
      <c r="L1436" s="356" t="s">
        <v>3227</v>
      </c>
      <c r="M1436" s="569" t="str">
        <f>IF(NOT(ISERROR(FIND("Training_dt",W1436))),"'Plot Psychometric_HH_dt_yuchen'",IF(NOT(ISERROR(FIND("Training",W1436))),"'Plot Psychometric_HH'",IF(NOT(ISERROR(FIND("1DAT",W1436))),"'Plot Tuning Azimuth_HH'",IF(NOT(ISERROR(FIND("HD_dt",W1436))),"'Plot HeadingDiscimination_PSTH_HH_dt_yuchen'",IF(NOT(ISERROR(FIND("HD",W1436))),"'Plot HeadingDiscimination_PSTH_HH'",IF(NOT(ISERROR(FIND("MemSac",W1436))),"'Memory Saccade Analysis_HH'",IF(NOT(ISERROR(FIND("DelSac",W1436))),"'Memory Saccade Analysis_HH'",IF(NOT(ISERROR(FIND("u-stim",W1436))),"'Plot Microstim_HH'",""))))))))</f>
        <v>'Plot Psychometric_HH'</v>
      </c>
      <c r="N1436" s="573">
        <v>1</v>
      </c>
      <c r="O1436" s="584">
        <v>-1</v>
      </c>
      <c r="P1436" s="590">
        <v>4</v>
      </c>
      <c r="Q1436" s="590">
        <f>IF(B1436=2,60,310)</f>
        <v>310</v>
      </c>
      <c r="R1436" s="590">
        <v>5</v>
      </c>
      <c r="S1436" s="590">
        <f>IF(B1436=2,60,-190)</f>
        <v>-190</v>
      </c>
      <c r="T1436" s="590">
        <v>1</v>
      </c>
      <c r="U1436" s="590" t="str">
        <f>IF(Z1436&lt;&gt;"",IF(NOT(ISERROR(FIND("SU",Z1436))),VALUE(RIGHT(Z1436,1))+4,IF(NOT(ISERROR(FIND("MU20",Z1436))),20,IF(NOT(ISERROR(FIND("MU21",Z1436))),21,IF(NOT(ISERROR(FIND("MU2",Z1436))),2,1)))),"")</f>
        <v/>
      </c>
      <c r="V1436" s="583"/>
      <c r="W1436" s="355" t="s">
        <v>2992</v>
      </c>
      <c r="X1436" s="192"/>
      <c r="Y1436" s="219"/>
      <c r="Z1436" s="217"/>
      <c r="AA1436" s="218"/>
      <c r="AB1436" s="77"/>
      <c r="AC1436" s="78"/>
      <c r="AD1436" s="199"/>
      <c r="AE1436" s="91"/>
      <c r="AF1436" s="79"/>
      <c r="AG1436" s="79"/>
      <c r="AH1436" s="80"/>
      <c r="AI1436" s="81"/>
      <c r="AJ1436" s="81"/>
      <c r="AK1436" s="81"/>
      <c r="AL1436" s="81"/>
      <c r="AM1436" s="114"/>
      <c r="AN1436" s="82"/>
      <c r="AO1436" s="83"/>
      <c r="AP1436" s="83"/>
      <c r="AQ1436" s="83"/>
      <c r="AR1436" s="84"/>
      <c r="AS1436" s="85"/>
      <c r="AT1436" s="85"/>
      <c r="AU1436" s="85"/>
      <c r="AV1436" s="85"/>
      <c r="AW1436" s="104"/>
      <c r="AX1436" s="86"/>
      <c r="AY1436" s="87"/>
      <c r="AZ1436" s="87"/>
      <c r="BA1436" s="87"/>
      <c r="BB1436" s="88"/>
      <c r="BC1436" s="89"/>
      <c r="BD1436" s="89"/>
      <c r="BE1436" s="89"/>
      <c r="BF1436" s="89"/>
      <c r="BG1436" s="115"/>
      <c r="BH1436" s="90"/>
      <c r="BI1436" s="251"/>
      <c r="BJ1436" s="252"/>
      <c r="BK1436" s="252"/>
      <c r="BL1436" s="230"/>
      <c r="BM1436" s="230"/>
      <c r="BN1436" s="230"/>
      <c r="BO1436" s="231"/>
      <c r="BP1436" s="231"/>
      <c r="BQ1436" s="231"/>
      <c r="BR1436" s="232"/>
      <c r="BS1436" s="232"/>
      <c r="BT1436" s="232"/>
      <c r="BU1436" s="230"/>
      <c r="BV1436" s="230"/>
      <c r="BW1436" s="231"/>
      <c r="BX1436" s="231"/>
      <c r="BY1436" s="232"/>
      <c r="BZ1436" s="235"/>
      <c r="CA1436" s="257"/>
      <c r="CB1436" s="233"/>
      <c r="CC1436" s="230"/>
      <c r="CD1436" s="230"/>
      <c r="CE1436" s="230"/>
      <c r="CF1436" s="230"/>
      <c r="CG1436" s="230"/>
      <c r="CH1436" s="230"/>
      <c r="CI1436" s="230"/>
      <c r="CJ1436" s="231"/>
      <c r="CK1436" s="231"/>
      <c r="CL1436" s="231"/>
      <c r="CM1436" s="231"/>
      <c r="CN1436" s="231"/>
      <c r="CO1436" s="231"/>
      <c r="CP1436" s="231"/>
      <c r="CQ1436" s="231"/>
      <c r="CR1436" s="232"/>
      <c r="CS1436" s="232"/>
      <c r="CT1436" s="232"/>
      <c r="CU1436" s="232"/>
      <c r="CV1436" s="232"/>
      <c r="CW1436" s="232"/>
      <c r="CX1436" s="232"/>
      <c r="CY1436" s="234"/>
      <c r="CZ1436" s="106">
        <v>0</v>
      </c>
      <c r="DA1436" s="106">
        <v>0</v>
      </c>
      <c r="DB1436" s="106"/>
      <c r="DC1436" s="106"/>
      <c r="DD1436" s="106"/>
      <c r="DE1436" s="106"/>
      <c r="DF1436" s="490"/>
      <c r="DG1436" s="107"/>
      <c r="DH1436" s="107"/>
      <c r="DI1436" s="107"/>
      <c r="DJ1436" s="107"/>
      <c r="DK1436" s="107"/>
      <c r="DL1436" s="107"/>
      <c r="DM1436" s="110"/>
      <c r="DN1436" s="110"/>
      <c r="DO1436" s="110"/>
      <c r="DP1436" s="110"/>
      <c r="DQ1436" s="110"/>
      <c r="DR1436" s="110"/>
      <c r="DS1436" s="110"/>
      <c r="DT1436" s="110"/>
      <c r="DU1436" s="497"/>
      <c r="DV1436" s="497"/>
      <c r="DW1436" s="497"/>
      <c r="DX1436" s="497"/>
      <c r="DY1436" s="497"/>
      <c r="DZ1436" s="497"/>
      <c r="EA1436" s="288"/>
      <c r="EB1436" s="492"/>
      <c r="EC1436" s="492"/>
      <c r="ED1436" s="99"/>
      <c r="EE1436" s="99"/>
      <c r="EF1436" s="99"/>
      <c r="EG1436" s="99"/>
      <c r="EH1436" s="99"/>
      <c r="EI1436" s="99"/>
      <c r="EJ1436" s="99"/>
      <c r="EK1436" s="99"/>
      <c r="EL1436" s="99"/>
      <c r="EM1436" s="99"/>
      <c r="EN1436" s="99"/>
      <c r="EO1436" s="99"/>
      <c r="EP1436" s="99"/>
      <c r="EQ1436" s="99"/>
      <c r="ER1436" s="99"/>
      <c r="ES1436" s="99"/>
      <c r="ET1436" s="99"/>
      <c r="EU1436" s="99"/>
      <c r="EV1436" s="99"/>
      <c r="EW1436" s="99"/>
      <c r="EX1436" s="119"/>
      <c r="EY1436" s="121"/>
      <c r="EZ1436" s="287"/>
      <c r="FA1436" s="83">
        <v>13</v>
      </c>
      <c r="FB1436" s="126">
        <v>45</v>
      </c>
      <c r="FC1436" s="116">
        <v>6.6186100000000003</v>
      </c>
      <c r="FD1436" s="116">
        <v>-1.7503200000000001</v>
      </c>
      <c r="FE1436" s="116">
        <v>3.5277500000000002</v>
      </c>
      <c r="FF1436" s="116">
        <v>2.2899600000000002</v>
      </c>
      <c r="FG1436" s="116">
        <v>3.7359399999999998</v>
      </c>
      <c r="FH1436" s="116">
        <v>0.51135699999999995</v>
      </c>
      <c r="FI1436" s="116" t="s">
        <v>5471</v>
      </c>
      <c r="FJ1436" s="116" t="s">
        <v>5472</v>
      </c>
      <c r="FK1436" s="116" t="s">
        <v>5473</v>
      </c>
      <c r="FL1436" s="116" t="s">
        <v>5474</v>
      </c>
      <c r="FM1436" s="116" t="s">
        <v>5475</v>
      </c>
      <c r="FN1436" s="116" t="s">
        <v>5476</v>
      </c>
    </row>
    <row r="1437" spans="1:170" s="3" customFormat="1" ht="15" customHeight="1" x14ac:dyDescent="0.2">
      <c r="A1437" s="357">
        <v>20150316</v>
      </c>
      <c r="B1437" s="357">
        <v>5</v>
      </c>
      <c r="C1437" s="358">
        <v>91</v>
      </c>
      <c r="D1437" s="358">
        <v>1</v>
      </c>
      <c r="E1437" s="358">
        <v>3</v>
      </c>
      <c r="F1437" s="358">
        <v>18</v>
      </c>
      <c r="G1437" s="361">
        <v>2</v>
      </c>
      <c r="H1437" s="435">
        <v>0</v>
      </c>
      <c r="I1437" s="359">
        <v>8175</v>
      </c>
      <c r="J1437" s="101" t="s">
        <v>1979</v>
      </c>
      <c r="K1437" s="360" t="str">
        <f>IF(B1437=2,"Z:\Data\MOOG\HeTao\raw\",IF(B1437=5,"Z:\Data\MOOG\Polo\raw\",IF(B1437=10,"Z:\Data\MOOG\Messi\raw\","")))</f>
        <v>Z:\Data\MOOG\Polo\raw\</v>
      </c>
      <c r="L1437" s="356" t="s">
        <v>3445</v>
      </c>
      <c r="M1437" s="569" t="str">
        <f>IF(NOT(ISERROR(FIND("Training_dt",W1437))),"'Plot Psychometric_HH_dt_yuchen'",IF(NOT(ISERROR(FIND("Training",W1437))),"'Plot Psychometric_HH'",IF(NOT(ISERROR(FIND("1DAT",W1437))),"'Plot Tuning Azimuth_HH'",IF(NOT(ISERROR(FIND("HD_dt",W1437))),"'Plot HeadingDiscimination_PSTH_HH_dt_yuchen'",IF(NOT(ISERROR(FIND("HD",W1437))),"'Plot HeadingDiscimination_PSTH_HH'",IF(NOT(ISERROR(FIND("MemSac",W1437))),"'Memory Saccade Analysis_HH'",IF(NOT(ISERROR(FIND("DelSac",W1437))),"'Memory Saccade Analysis_HH'",IF(NOT(ISERROR(FIND("u-stim",W1437))),"'Plot Microstim_HH'",""))))))))</f>
        <v>'Memory Saccade Analysis_HH'</v>
      </c>
      <c r="N1437" s="573">
        <v>1</v>
      </c>
      <c r="O1437" s="584">
        <v>-1</v>
      </c>
      <c r="P1437" s="590">
        <v>4</v>
      </c>
      <c r="Q1437" s="590">
        <f>IF(B1437=2,60,310)</f>
        <v>310</v>
      </c>
      <c r="R1437" s="590">
        <v>5</v>
      </c>
      <c r="S1437" s="590">
        <f>IF(B1437=2,60,-190)</f>
        <v>-190</v>
      </c>
      <c r="T1437" s="590">
        <v>1</v>
      </c>
      <c r="U1437" s="590">
        <f>IF(Z1437&lt;&gt;"",IF(NOT(ISERROR(FIND("SU",Z1437))),VALUE(RIGHT(Z1437,1))+4,IF(NOT(ISERROR(FIND("MU20",Z1437))),20,IF(NOT(ISERROR(FIND("MU21",Z1437))),21,IF(NOT(ISERROR(FIND("MU2",Z1437))),2,1)))),"")</f>
        <v>5</v>
      </c>
      <c r="V1437" s="583"/>
      <c r="W1437" s="355" t="s">
        <v>2172</v>
      </c>
      <c r="X1437" s="192"/>
      <c r="Y1437" s="219">
        <f>IF(NOT(ISERROR(FIND("MU=SU",X1437))),1,IF(Z1437&lt;&gt;"",IF(NOT(ISERROR(FIND("SU",Z1437))),1,0),""))</f>
        <v>1</v>
      </c>
      <c r="Z1437" s="217" t="s">
        <v>43</v>
      </c>
      <c r="AA1437" s="218">
        <v>2819</v>
      </c>
      <c r="AB1437" s="77">
        <v>10.0288</v>
      </c>
      <c r="AC1437" s="78" t="s">
        <v>3446</v>
      </c>
      <c r="AD1437" s="199"/>
      <c r="AE1437" s="91"/>
      <c r="AF1437" s="79"/>
      <c r="AG1437" s="79"/>
      <c r="AH1437" s="80"/>
      <c r="AI1437" s="81"/>
      <c r="AJ1437" s="81"/>
      <c r="AK1437" s="81"/>
      <c r="AL1437" s="81"/>
      <c r="AM1437" s="114"/>
      <c r="AN1437" s="82"/>
      <c r="AO1437" s="83"/>
      <c r="AP1437" s="83"/>
      <c r="AQ1437" s="83"/>
      <c r="AR1437" s="84"/>
      <c r="AS1437" s="85"/>
      <c r="AT1437" s="85"/>
      <c r="AU1437" s="85"/>
      <c r="AV1437" s="85"/>
      <c r="AW1437" s="104"/>
      <c r="AX1437" s="86"/>
      <c r="AY1437" s="87"/>
      <c r="AZ1437" s="87"/>
      <c r="BA1437" s="87"/>
      <c r="BB1437" s="88"/>
      <c r="BC1437" s="89"/>
      <c r="BD1437" s="89"/>
      <c r="BE1437" s="89"/>
      <c r="BF1437" s="89"/>
      <c r="BG1437" s="115"/>
      <c r="BH1437" s="90"/>
      <c r="BI1437" s="251"/>
      <c r="BJ1437" s="252"/>
      <c r="BK1437" s="252"/>
      <c r="BL1437" s="230"/>
      <c r="BM1437" s="230"/>
      <c r="BN1437" s="230"/>
      <c r="BO1437" s="231"/>
      <c r="BP1437" s="231"/>
      <c r="BQ1437" s="231"/>
      <c r="BR1437" s="232"/>
      <c r="BS1437" s="232"/>
      <c r="BT1437" s="232"/>
      <c r="BU1437" s="230"/>
      <c r="BV1437" s="230"/>
      <c r="BW1437" s="231"/>
      <c r="BX1437" s="231"/>
      <c r="BY1437" s="232"/>
      <c r="BZ1437" s="235"/>
      <c r="CA1437" s="257"/>
      <c r="CB1437" s="233"/>
      <c r="CC1437" s="230"/>
      <c r="CD1437" s="230"/>
      <c r="CE1437" s="230"/>
      <c r="CF1437" s="230"/>
      <c r="CG1437" s="230"/>
      <c r="CH1437" s="230"/>
      <c r="CI1437" s="230"/>
      <c r="CJ1437" s="231"/>
      <c r="CK1437" s="231"/>
      <c r="CL1437" s="231"/>
      <c r="CM1437" s="231"/>
      <c r="CN1437" s="231"/>
      <c r="CO1437" s="231"/>
      <c r="CP1437" s="231"/>
      <c r="CQ1437" s="231"/>
      <c r="CR1437" s="232"/>
      <c r="CS1437" s="232"/>
      <c r="CT1437" s="232"/>
      <c r="CU1437" s="232"/>
      <c r="CV1437" s="232"/>
      <c r="CW1437" s="232"/>
      <c r="CX1437" s="232"/>
      <c r="CY1437" s="234"/>
      <c r="CZ1437" s="106"/>
      <c r="DA1437" s="106"/>
      <c r="DB1437" s="106"/>
      <c r="DC1437" s="106"/>
      <c r="DD1437" s="106"/>
      <c r="DE1437" s="106"/>
      <c r="DF1437" s="60"/>
      <c r="DG1437" s="107"/>
      <c r="DH1437" s="107"/>
      <c r="DI1437" s="107"/>
      <c r="DJ1437" s="107"/>
      <c r="DK1437" s="107"/>
      <c r="DL1437" s="107"/>
      <c r="DM1437" s="110"/>
      <c r="DN1437" s="110"/>
      <c r="DO1437" s="110"/>
      <c r="DP1437" s="110"/>
      <c r="DQ1437" s="110"/>
      <c r="DR1437" s="110"/>
      <c r="DS1437" s="110"/>
      <c r="DT1437" s="110"/>
      <c r="DU1437" s="497"/>
      <c r="DV1437" s="497"/>
      <c r="DW1437" s="497"/>
      <c r="DX1437" s="497"/>
      <c r="DY1437" s="497"/>
      <c r="DZ1437" s="497"/>
      <c r="EA1437" s="288">
        <v>0.88387400000000005</v>
      </c>
      <c r="EB1437" s="99">
        <v>0.275148</v>
      </c>
      <c r="EC1437" s="99">
        <v>3.4869400000000002E-2</v>
      </c>
      <c r="ED1437" s="99">
        <v>0.44439499999999998</v>
      </c>
      <c r="EE1437" s="99">
        <v>0.80745199999999995</v>
      </c>
      <c r="EF1437" s="99">
        <v>0.99483200000000005</v>
      </c>
      <c r="EG1437" s="99">
        <v>56.751199999999997</v>
      </c>
      <c r="EH1437" s="99">
        <v>166.392</v>
      </c>
      <c r="EI1437" s="99">
        <v>31.924700000000001</v>
      </c>
      <c r="EJ1437" s="99">
        <v>-156.744</v>
      </c>
      <c r="EK1437" s="99">
        <v>-115.949</v>
      </c>
      <c r="EL1437" s="99">
        <v>157.00200000000001</v>
      </c>
      <c r="EM1437" s="99">
        <v>0.31632399999999999</v>
      </c>
      <c r="EN1437" s="99">
        <v>0.43262200000000001</v>
      </c>
      <c r="EO1437" s="99">
        <v>0.47074500000000002</v>
      </c>
      <c r="EP1437" s="99">
        <v>0.35535600000000001</v>
      </c>
      <c r="EQ1437" s="99">
        <v>0.34923599999999999</v>
      </c>
      <c r="ER1437" s="99">
        <v>0.20466100000000001</v>
      </c>
      <c r="ES1437" s="99">
        <v>0</v>
      </c>
      <c r="ET1437" s="99">
        <v>2.17685</v>
      </c>
      <c r="EU1437" s="99">
        <v>1.4449399999999999</v>
      </c>
      <c r="EV1437" s="99">
        <v>3.3228499999999999</v>
      </c>
      <c r="EW1437" s="99">
        <v>2.0083199999999999</v>
      </c>
      <c r="EX1437" s="119">
        <v>-3.6880000000000002</v>
      </c>
      <c r="EY1437" s="121"/>
      <c r="EZ1437" s="287"/>
      <c r="FA1437" s="83"/>
      <c r="FB1437" s="126"/>
      <c r="FC1437" s="116"/>
      <c r="FD1437" s="116"/>
      <c r="FE1437" s="116"/>
      <c r="FF1437" s="116"/>
      <c r="FG1437" s="116"/>
      <c r="FH1437" s="116"/>
      <c r="FI1437" s="116"/>
      <c r="FJ1437" s="116"/>
      <c r="FK1437" s="116"/>
      <c r="FL1437" s="116"/>
      <c r="FM1437" s="116"/>
      <c r="FN1437" s="116"/>
    </row>
    <row r="1438" spans="1:170" s="3" customFormat="1" ht="15" customHeight="1" x14ac:dyDescent="0.2">
      <c r="A1438" s="357">
        <v>20150316</v>
      </c>
      <c r="B1438" s="357">
        <v>5</v>
      </c>
      <c r="C1438" s="358">
        <v>91</v>
      </c>
      <c r="D1438" s="358">
        <v>1</v>
      </c>
      <c r="E1438" s="358">
        <v>3</v>
      </c>
      <c r="F1438" s="358">
        <v>18</v>
      </c>
      <c r="G1438" s="361">
        <v>2</v>
      </c>
      <c r="H1438" s="435">
        <v>0</v>
      </c>
      <c r="I1438" s="359">
        <v>8315</v>
      </c>
      <c r="J1438" s="101" t="s">
        <v>1979</v>
      </c>
      <c r="K1438" s="360" t="str">
        <f>IF(B1438=2,"Z:\Data\MOOG\HeTao\raw\",IF(B1438=5,"Z:\Data\MOOG\Polo\raw\",IF(B1438=10,"Z:\Data\MOOG\Messi\raw\","")))</f>
        <v>Z:\Data\MOOG\Polo\raw\</v>
      </c>
      <c r="L1438" s="356" t="s">
        <v>3447</v>
      </c>
      <c r="M1438" s="569" t="str">
        <f>IF(NOT(ISERROR(FIND("Training_dt",W1438))),"'Plot Psychometric_HH_dt_yuchen'",IF(NOT(ISERROR(FIND("Training",W1438))),"'Plot Psychometric_HH'",IF(NOT(ISERROR(FIND("1DAT",W1438))),"'Plot Tuning Azimuth_HH'",IF(NOT(ISERROR(FIND("HD_dt",W1438))),"'Plot HeadingDiscimination_PSTH_HH_dt_yuchen'",IF(NOT(ISERROR(FIND("HD",W1438))),"'Plot HeadingDiscimination_PSTH_HH'",IF(NOT(ISERROR(FIND("MemSac",W1438))),"'Memory Saccade Analysis_HH'",IF(NOT(ISERROR(FIND("DelSac",W1438))),"'Memory Saccade Analysis_HH'",IF(NOT(ISERROR(FIND("u-stim",W1438))),"'Plot Microstim_HH'",""))))))))</f>
        <v>'Memory Saccade Analysis_HH'</v>
      </c>
      <c r="N1438" s="573">
        <v>1</v>
      </c>
      <c r="O1438" s="584">
        <v>-1</v>
      </c>
      <c r="P1438" s="590">
        <v>4</v>
      </c>
      <c r="Q1438" s="590">
        <f>IF(B1438=2,60,310)</f>
        <v>310</v>
      </c>
      <c r="R1438" s="590">
        <v>5</v>
      </c>
      <c r="S1438" s="590">
        <f>IF(B1438=2,60,-190)</f>
        <v>-190</v>
      </c>
      <c r="T1438" s="590">
        <v>1</v>
      </c>
      <c r="U1438" s="590">
        <f>IF(Z1438&lt;&gt;"",IF(NOT(ISERROR(FIND("SU",Z1438))),VALUE(RIGHT(Z1438,1))+4,IF(NOT(ISERROR(FIND("MU20",Z1438))),20,IF(NOT(ISERROR(FIND("MU21",Z1438))),21,IF(NOT(ISERROR(FIND("MU2",Z1438))),2,1)))),"")</f>
        <v>5</v>
      </c>
      <c r="V1438" s="583"/>
      <c r="W1438" s="355" t="s">
        <v>2172</v>
      </c>
      <c r="X1438" s="192"/>
      <c r="Y1438" s="219">
        <f>IF(NOT(ISERROR(FIND("MU=SU",X1438))),1,IF(Z1438&lt;&gt;"",IF(NOT(ISERROR(FIND("SU",Z1438))),1,0),""))</f>
        <v>1</v>
      </c>
      <c r="Z1438" s="217" t="s">
        <v>43</v>
      </c>
      <c r="AA1438" s="218">
        <v>1987</v>
      </c>
      <c r="AB1438" s="77">
        <v>10.4976</v>
      </c>
      <c r="AC1438" s="78" t="s">
        <v>3448</v>
      </c>
      <c r="AD1438" s="199"/>
      <c r="AE1438" s="91"/>
      <c r="AF1438" s="79"/>
      <c r="AG1438" s="79"/>
      <c r="AH1438" s="80"/>
      <c r="AI1438" s="81"/>
      <c r="AJ1438" s="81"/>
      <c r="AK1438" s="81"/>
      <c r="AL1438" s="81"/>
      <c r="AM1438" s="114"/>
      <c r="AN1438" s="82"/>
      <c r="AO1438" s="83"/>
      <c r="AP1438" s="83"/>
      <c r="AQ1438" s="83"/>
      <c r="AR1438" s="84"/>
      <c r="AS1438" s="85"/>
      <c r="AT1438" s="85"/>
      <c r="AU1438" s="85"/>
      <c r="AV1438" s="85"/>
      <c r="AW1438" s="104"/>
      <c r="AX1438" s="86"/>
      <c r="AY1438" s="87"/>
      <c r="AZ1438" s="87"/>
      <c r="BA1438" s="87"/>
      <c r="BB1438" s="88"/>
      <c r="BC1438" s="89"/>
      <c r="BD1438" s="89"/>
      <c r="BE1438" s="89"/>
      <c r="BF1438" s="89"/>
      <c r="BG1438" s="115"/>
      <c r="BH1438" s="90"/>
      <c r="BI1438" s="251"/>
      <c r="BJ1438" s="252"/>
      <c r="BK1438" s="252"/>
      <c r="BL1438" s="230"/>
      <c r="BM1438" s="230"/>
      <c r="BN1438" s="230"/>
      <c r="BO1438" s="231"/>
      <c r="BP1438" s="231"/>
      <c r="BQ1438" s="231"/>
      <c r="BR1438" s="232"/>
      <c r="BS1438" s="232"/>
      <c r="BT1438" s="232"/>
      <c r="BU1438" s="230"/>
      <c r="BV1438" s="230"/>
      <c r="BW1438" s="231"/>
      <c r="BX1438" s="231"/>
      <c r="BY1438" s="232"/>
      <c r="BZ1438" s="235"/>
      <c r="CA1438" s="257"/>
      <c r="CB1438" s="233"/>
      <c r="CC1438" s="230"/>
      <c r="CD1438" s="230"/>
      <c r="CE1438" s="230"/>
      <c r="CF1438" s="230"/>
      <c r="CG1438" s="230"/>
      <c r="CH1438" s="230"/>
      <c r="CI1438" s="230"/>
      <c r="CJ1438" s="231"/>
      <c r="CK1438" s="231"/>
      <c r="CL1438" s="231"/>
      <c r="CM1438" s="231"/>
      <c r="CN1438" s="231"/>
      <c r="CO1438" s="231"/>
      <c r="CP1438" s="231"/>
      <c r="CQ1438" s="231"/>
      <c r="CR1438" s="232"/>
      <c r="CS1438" s="232"/>
      <c r="CT1438" s="232"/>
      <c r="CU1438" s="232"/>
      <c r="CV1438" s="232"/>
      <c r="CW1438" s="232"/>
      <c r="CX1438" s="232"/>
      <c r="CY1438" s="234"/>
      <c r="CZ1438" s="106"/>
      <c r="DA1438" s="106"/>
      <c r="DB1438" s="106"/>
      <c r="DC1438" s="106"/>
      <c r="DD1438" s="106"/>
      <c r="DE1438" s="106"/>
      <c r="DF1438" s="60"/>
      <c r="DG1438" s="107"/>
      <c r="DH1438" s="107"/>
      <c r="DI1438" s="107"/>
      <c r="DJ1438" s="107"/>
      <c r="DK1438" s="107"/>
      <c r="DL1438" s="107"/>
      <c r="DM1438" s="110"/>
      <c r="DN1438" s="110"/>
      <c r="DO1438" s="110"/>
      <c r="DP1438" s="110"/>
      <c r="DQ1438" s="110"/>
      <c r="DR1438" s="110"/>
      <c r="DS1438" s="110"/>
      <c r="DT1438" s="110"/>
      <c r="DU1438" s="497"/>
      <c r="DV1438" s="497"/>
      <c r="DW1438" s="497"/>
      <c r="DX1438" s="497"/>
      <c r="DY1438" s="497"/>
      <c r="DZ1438" s="497"/>
      <c r="EA1438" s="288">
        <v>0.253857</v>
      </c>
      <c r="EB1438" s="99">
        <v>0.66719499999999998</v>
      </c>
      <c r="EC1438" s="99">
        <v>0.22059400000000001</v>
      </c>
      <c r="ED1438" s="99">
        <v>0.51335299999999995</v>
      </c>
      <c r="EE1438" s="99">
        <v>0.44763599999999998</v>
      </c>
      <c r="EF1438" s="99">
        <v>0.49866899999999997</v>
      </c>
      <c r="EG1438" s="99">
        <v>-166.75399999999999</v>
      </c>
      <c r="EH1438" s="99">
        <v>11.173299999999999</v>
      </c>
      <c r="EI1438" s="99">
        <v>-46.513199999999998</v>
      </c>
      <c r="EJ1438" s="99">
        <v>149.65700000000001</v>
      </c>
      <c r="EK1438" s="99">
        <v>42.490099999999998</v>
      </c>
      <c r="EL1438" s="99">
        <v>22.1236</v>
      </c>
      <c r="EM1438" s="99">
        <v>0.44401400000000002</v>
      </c>
      <c r="EN1438" s="99">
        <v>0.35591800000000001</v>
      </c>
      <c r="EO1438" s="99">
        <v>0.44074200000000002</v>
      </c>
      <c r="EP1438" s="99">
        <v>0.38653999999999999</v>
      </c>
      <c r="EQ1438" s="99">
        <v>0.37209399999999998</v>
      </c>
      <c r="ER1438" s="99">
        <v>0.37626700000000002</v>
      </c>
      <c r="ES1438" s="99">
        <v>0</v>
      </c>
      <c r="ET1438" s="99">
        <v>-4.2244799999999998</v>
      </c>
      <c r="EU1438" s="99">
        <v>-4.3097300000000001</v>
      </c>
      <c r="EV1438" s="99">
        <v>0.99084700000000003</v>
      </c>
      <c r="EW1438" s="99">
        <v>5.3758699999999999</v>
      </c>
      <c r="EX1438" s="119">
        <v>-2.84605</v>
      </c>
      <c r="EY1438" s="121"/>
      <c r="EZ1438" s="287"/>
      <c r="FA1438" s="83"/>
      <c r="FB1438" s="126"/>
      <c r="FC1438" s="116"/>
      <c r="FD1438" s="116"/>
      <c r="FE1438" s="116"/>
      <c r="FF1438" s="116"/>
      <c r="FG1438" s="116"/>
      <c r="FH1438" s="116"/>
      <c r="FI1438" s="116"/>
      <c r="FJ1438" s="116"/>
      <c r="FK1438" s="116"/>
      <c r="FL1438" s="116"/>
      <c r="FM1438" s="116"/>
      <c r="FN1438" s="116"/>
    </row>
    <row r="1439" spans="1:170" s="3" customFormat="1" ht="15" customHeight="1" x14ac:dyDescent="0.2">
      <c r="A1439" s="357">
        <v>20150316</v>
      </c>
      <c r="B1439" s="357">
        <v>5</v>
      </c>
      <c r="C1439" s="358">
        <v>91</v>
      </c>
      <c r="D1439" s="358">
        <v>1</v>
      </c>
      <c r="E1439" s="358">
        <v>3</v>
      </c>
      <c r="F1439" s="358">
        <v>18</v>
      </c>
      <c r="G1439" s="361">
        <v>2</v>
      </c>
      <c r="H1439" s="435">
        <v>0</v>
      </c>
      <c r="I1439" s="359">
        <v>8342</v>
      </c>
      <c r="J1439" s="101" t="s">
        <v>1979</v>
      </c>
      <c r="K1439" s="360" t="str">
        <f>IF(B1439=2,"Z:\Data\MOOG\HeTao\raw\",IF(B1439=5,"Z:\Data\MOOG\Polo\raw\",IF(B1439=10,"Z:\Data\MOOG\Messi\raw\","")))</f>
        <v>Z:\Data\MOOG\Polo\raw\</v>
      </c>
      <c r="L1439" s="356" t="s">
        <v>3449</v>
      </c>
      <c r="M1439" s="569" t="str">
        <f>IF(NOT(ISERROR(FIND("Training_dt",W1439))),"'Plot Psychometric_HH_dt_yuchen'",IF(NOT(ISERROR(FIND("Training",W1439))),"'Plot Psychometric_HH'",IF(NOT(ISERROR(FIND("1DAT",W1439))),"'Plot Tuning Azimuth_HH'",IF(NOT(ISERROR(FIND("HD_dt",W1439))),"'Plot HeadingDiscimination_PSTH_HH_dt_yuchen'",IF(NOT(ISERROR(FIND("HD",W1439))),"'Plot HeadingDiscimination_PSTH_HH'",IF(NOT(ISERROR(FIND("MemSac",W1439))),"'Memory Saccade Analysis_HH'",IF(NOT(ISERROR(FIND("DelSac",W1439))),"'Memory Saccade Analysis_HH'",IF(NOT(ISERROR(FIND("u-stim",W1439))),"'Plot Microstim_HH'",""))))))))</f>
        <v>'Memory Saccade Analysis_HH'</v>
      </c>
      <c r="N1439" s="573">
        <v>1</v>
      </c>
      <c r="O1439" s="584">
        <v>-1</v>
      </c>
      <c r="P1439" s="590">
        <v>4</v>
      </c>
      <c r="Q1439" s="590">
        <f>IF(B1439=2,60,310)</f>
        <v>310</v>
      </c>
      <c r="R1439" s="590">
        <v>5</v>
      </c>
      <c r="S1439" s="590">
        <f>IF(B1439=2,60,-190)</f>
        <v>-190</v>
      </c>
      <c r="T1439" s="590">
        <v>1</v>
      </c>
      <c r="U1439" s="590">
        <f>IF(Z1439&lt;&gt;"",IF(NOT(ISERROR(FIND("SU",Z1439))),VALUE(RIGHT(Z1439,1))+4,IF(NOT(ISERROR(FIND("MU20",Z1439))),20,IF(NOT(ISERROR(FIND("MU21",Z1439))),21,IF(NOT(ISERROR(FIND("MU2",Z1439))),2,1)))),"")</f>
        <v>5</v>
      </c>
      <c r="V1439" s="583"/>
      <c r="W1439" s="355" t="s">
        <v>2172</v>
      </c>
      <c r="X1439" s="192"/>
      <c r="Y1439" s="219">
        <f>IF(NOT(ISERROR(FIND("MU=SU",X1439))),1,IF(Z1439&lt;&gt;"",IF(NOT(ISERROR(FIND("SU",Z1439))),1,0),""))</f>
        <v>1</v>
      </c>
      <c r="Z1439" s="217" t="s">
        <v>43</v>
      </c>
      <c r="AA1439" s="218">
        <v>3605</v>
      </c>
      <c r="AB1439" s="77">
        <v>12.802300000000001</v>
      </c>
      <c r="AC1439" s="78" t="s">
        <v>3452</v>
      </c>
      <c r="AD1439" s="199" t="s">
        <v>3451</v>
      </c>
      <c r="AE1439" s="91"/>
      <c r="AF1439" s="79"/>
      <c r="AG1439" s="79"/>
      <c r="AH1439" s="80"/>
      <c r="AI1439" s="81"/>
      <c r="AJ1439" s="81"/>
      <c r="AK1439" s="81"/>
      <c r="AL1439" s="81"/>
      <c r="AM1439" s="114"/>
      <c r="AN1439" s="82"/>
      <c r="AO1439" s="83"/>
      <c r="AP1439" s="83"/>
      <c r="AQ1439" s="83"/>
      <c r="AR1439" s="84"/>
      <c r="AS1439" s="85"/>
      <c r="AT1439" s="85"/>
      <c r="AU1439" s="85"/>
      <c r="AV1439" s="85"/>
      <c r="AW1439" s="104"/>
      <c r="AX1439" s="86"/>
      <c r="AY1439" s="87"/>
      <c r="AZ1439" s="87"/>
      <c r="BA1439" s="87"/>
      <c r="BB1439" s="88"/>
      <c r="BC1439" s="89"/>
      <c r="BD1439" s="89"/>
      <c r="BE1439" s="89"/>
      <c r="BF1439" s="89"/>
      <c r="BG1439" s="115"/>
      <c r="BH1439" s="90"/>
      <c r="BI1439" s="251"/>
      <c r="BJ1439" s="252"/>
      <c r="BK1439" s="252"/>
      <c r="BL1439" s="230"/>
      <c r="BM1439" s="230"/>
      <c r="BN1439" s="230"/>
      <c r="BO1439" s="231"/>
      <c r="BP1439" s="231"/>
      <c r="BQ1439" s="231"/>
      <c r="BR1439" s="232"/>
      <c r="BS1439" s="232"/>
      <c r="BT1439" s="232"/>
      <c r="BU1439" s="230"/>
      <c r="BV1439" s="230"/>
      <c r="BW1439" s="231"/>
      <c r="BX1439" s="231"/>
      <c r="BY1439" s="232"/>
      <c r="BZ1439" s="235"/>
      <c r="CA1439" s="257"/>
      <c r="CB1439" s="233"/>
      <c r="CC1439" s="230"/>
      <c r="CD1439" s="230"/>
      <c r="CE1439" s="230"/>
      <c r="CF1439" s="230"/>
      <c r="CG1439" s="230"/>
      <c r="CH1439" s="230"/>
      <c r="CI1439" s="230"/>
      <c r="CJ1439" s="231"/>
      <c r="CK1439" s="231"/>
      <c r="CL1439" s="231"/>
      <c r="CM1439" s="231"/>
      <c r="CN1439" s="231"/>
      <c r="CO1439" s="231"/>
      <c r="CP1439" s="231"/>
      <c r="CQ1439" s="231"/>
      <c r="CR1439" s="232"/>
      <c r="CS1439" s="232"/>
      <c r="CT1439" s="232"/>
      <c r="CU1439" s="232"/>
      <c r="CV1439" s="232"/>
      <c r="CW1439" s="232"/>
      <c r="CX1439" s="232"/>
      <c r="CY1439" s="234"/>
      <c r="CZ1439" s="106"/>
      <c r="DA1439" s="106"/>
      <c r="DB1439" s="106"/>
      <c r="DC1439" s="106"/>
      <c r="DD1439" s="106"/>
      <c r="DE1439" s="106"/>
      <c r="DF1439" s="60"/>
      <c r="DG1439" s="107"/>
      <c r="DH1439" s="107"/>
      <c r="DI1439" s="107"/>
      <c r="DJ1439" s="107"/>
      <c r="DK1439" s="107"/>
      <c r="DL1439" s="107"/>
      <c r="DM1439" s="110"/>
      <c r="DN1439" s="110"/>
      <c r="DO1439" s="110"/>
      <c r="DP1439" s="110"/>
      <c r="DQ1439" s="110"/>
      <c r="DR1439" s="110"/>
      <c r="DS1439" s="110"/>
      <c r="DT1439" s="110"/>
      <c r="DU1439" s="497"/>
      <c r="DV1439" s="497"/>
      <c r="DW1439" s="497"/>
      <c r="DX1439" s="497"/>
      <c r="DY1439" s="497"/>
      <c r="DZ1439" s="497"/>
      <c r="EA1439" s="288">
        <v>0.59759799999999996</v>
      </c>
      <c r="EB1439" s="99">
        <v>0.91486800000000001</v>
      </c>
      <c r="EC1439" s="99">
        <v>0.12682599999999999</v>
      </c>
      <c r="ED1439" s="99">
        <v>0.72738000000000003</v>
      </c>
      <c r="EE1439" s="99">
        <v>0.71239699999999995</v>
      </c>
      <c r="EF1439" s="99">
        <v>3.4080300000000001E-2</v>
      </c>
      <c r="EG1439" s="99">
        <v>-160.91300000000001</v>
      </c>
      <c r="EH1439" s="99">
        <v>-7.5934200000000001</v>
      </c>
      <c r="EI1439" s="99">
        <v>-36.508699999999997</v>
      </c>
      <c r="EJ1439" s="99">
        <v>121.127</v>
      </c>
      <c r="EK1439" s="99">
        <v>113.79600000000001</v>
      </c>
      <c r="EL1439" s="99">
        <v>168.31200000000001</v>
      </c>
      <c r="EM1439" s="99">
        <v>0.35914299999999999</v>
      </c>
      <c r="EN1439" s="99">
        <v>0.27469900000000003</v>
      </c>
      <c r="EO1439" s="99">
        <v>0.48666799999999999</v>
      </c>
      <c r="EP1439" s="99">
        <v>0.35413699999999998</v>
      </c>
      <c r="EQ1439" s="99">
        <v>0.348331</v>
      </c>
      <c r="ER1439" s="99">
        <v>0.50125600000000003</v>
      </c>
      <c r="ES1439" s="99">
        <v>0</v>
      </c>
      <c r="ET1439" s="99">
        <v>-1.8800300000000001</v>
      </c>
      <c r="EU1439" s="99">
        <v>-2.7807200000000001</v>
      </c>
      <c r="EV1439" s="99">
        <v>-3.2296200000000002</v>
      </c>
      <c r="EW1439" s="99">
        <v>-6.1101000000000001</v>
      </c>
      <c r="EX1439" s="119">
        <v>-5.3736199999999998</v>
      </c>
      <c r="EY1439" s="121"/>
      <c r="EZ1439" s="287"/>
      <c r="FA1439" s="83"/>
      <c r="FB1439" s="126"/>
      <c r="FC1439" s="116"/>
      <c r="FD1439" s="116"/>
      <c r="FE1439" s="116"/>
      <c r="FF1439" s="116"/>
      <c r="FG1439" s="116"/>
      <c r="FH1439" s="116"/>
      <c r="FI1439" s="116"/>
      <c r="FJ1439" s="116"/>
      <c r="FK1439" s="116"/>
      <c r="FL1439" s="116"/>
      <c r="FM1439" s="116"/>
      <c r="FN1439" s="116"/>
    </row>
    <row r="1440" spans="1:170" s="3" customFormat="1" ht="15" customHeight="1" x14ac:dyDescent="0.2">
      <c r="A1440" s="357">
        <v>20150316</v>
      </c>
      <c r="B1440" s="357">
        <v>5</v>
      </c>
      <c r="C1440" s="358">
        <v>91</v>
      </c>
      <c r="D1440" s="358">
        <v>1</v>
      </c>
      <c r="E1440" s="358">
        <v>3</v>
      </c>
      <c r="F1440" s="358">
        <v>18</v>
      </c>
      <c r="G1440" s="361">
        <v>2</v>
      </c>
      <c r="H1440" s="435">
        <v>0</v>
      </c>
      <c r="I1440" s="359">
        <v>8342</v>
      </c>
      <c r="J1440" s="101" t="s">
        <v>1979</v>
      </c>
      <c r="K1440" s="360" t="str">
        <f>IF(B1440=2,"Z:\Data\MOOG\HeTao\raw\",IF(B1440=5,"Z:\Data\MOOG\Polo\raw\",IF(B1440=10,"Z:\Data\MOOG\Messi\raw\","")))</f>
        <v>Z:\Data\MOOG\Polo\raw\</v>
      </c>
      <c r="L1440" s="356" t="s">
        <v>3450</v>
      </c>
      <c r="M1440" s="569" t="str">
        <f>IF(NOT(ISERROR(FIND("Training_dt",W1440))),"'Plot Psychometric_HH_dt_yuchen'",IF(NOT(ISERROR(FIND("Training",W1440))),"'Plot Psychometric_HH'",IF(NOT(ISERROR(FIND("1DAT",W1440))),"'Plot Tuning Azimuth_HH'",IF(NOT(ISERROR(FIND("HD_dt",W1440))),"'Plot HeadingDiscimination_PSTH_HH_dt_yuchen'",IF(NOT(ISERROR(FIND("HD",W1440))),"'Plot HeadingDiscimination_PSTH_HH'",IF(NOT(ISERROR(FIND("MemSac",W1440))),"'Memory Saccade Analysis_HH'",IF(NOT(ISERROR(FIND("DelSac",W1440))),"'Memory Saccade Analysis_HH'",IF(NOT(ISERROR(FIND("u-stim",W1440))),"'Plot Microstim_HH'",""))))))))</f>
        <v>'Plot Tuning Azimuth_HH'</v>
      </c>
      <c r="N1440" s="573">
        <v>1</v>
      </c>
      <c r="O1440" s="584">
        <v>-1</v>
      </c>
      <c r="P1440" s="590">
        <v>4</v>
      </c>
      <c r="Q1440" s="590">
        <f>IF(B1440=2,60,310)</f>
        <v>310</v>
      </c>
      <c r="R1440" s="590">
        <v>5</v>
      </c>
      <c r="S1440" s="590">
        <f>IF(B1440=2,60,-190)</f>
        <v>-190</v>
      </c>
      <c r="T1440" s="590">
        <v>1</v>
      </c>
      <c r="U1440" s="590">
        <f>IF(Z1440&lt;&gt;"",IF(NOT(ISERROR(FIND("SU",Z1440))),VALUE(RIGHT(Z1440,1))+4,IF(NOT(ISERROR(FIND("MU20",Z1440))),20,IF(NOT(ISERROR(FIND("MU21",Z1440))),21,IF(NOT(ISERROR(FIND("MU2",Z1440))),2,1)))),"")</f>
        <v>5</v>
      </c>
      <c r="V1440" s="583"/>
      <c r="W1440" s="355" t="s">
        <v>2222</v>
      </c>
      <c r="X1440" s="192" t="s">
        <v>3372</v>
      </c>
      <c r="Y1440" s="219">
        <f>IF(NOT(ISERROR(FIND("MU=SU",X1440))),1,IF(Z1440&lt;&gt;"",IF(NOT(ISERROR(FIND("SU",Z1440))),1,0),""))</f>
        <v>1</v>
      </c>
      <c r="Z1440" s="217" t="s">
        <v>43</v>
      </c>
      <c r="AA1440" s="218">
        <v>5108</v>
      </c>
      <c r="AB1440" s="77">
        <v>12.533099999999999</v>
      </c>
      <c r="AC1440" s="78" t="s">
        <v>3453</v>
      </c>
      <c r="AD1440" s="199"/>
      <c r="AE1440" s="91" t="s">
        <v>8265</v>
      </c>
      <c r="AF1440" s="79" t="s">
        <v>8265</v>
      </c>
      <c r="AG1440" s="79" t="s">
        <v>8265</v>
      </c>
      <c r="AH1440" s="80" t="s">
        <v>8265</v>
      </c>
      <c r="AI1440" s="81" t="s">
        <v>8265</v>
      </c>
      <c r="AJ1440" s="81" t="s">
        <v>8265</v>
      </c>
      <c r="AK1440" s="81" t="s">
        <v>8265</v>
      </c>
      <c r="AL1440" s="81" t="s">
        <v>8265</v>
      </c>
      <c r="AM1440" s="114" t="s">
        <v>8265</v>
      </c>
      <c r="AN1440" s="82" t="s">
        <v>8265</v>
      </c>
      <c r="AO1440" s="83">
        <v>13.9841</v>
      </c>
      <c r="AP1440" s="83">
        <v>0.525918</v>
      </c>
      <c r="AQ1440" s="83">
        <v>0.17266200000000001</v>
      </c>
      <c r="AR1440" s="84">
        <v>2.4398799999999998E-2</v>
      </c>
      <c r="AS1440" s="85">
        <v>1.7454499999999999</v>
      </c>
      <c r="AT1440" s="85">
        <v>0.40444799999999997</v>
      </c>
      <c r="AU1440" s="85">
        <v>20.386199999999999</v>
      </c>
      <c r="AV1440" s="85">
        <v>365.99</v>
      </c>
      <c r="AW1440" s="104" t="s">
        <v>8420</v>
      </c>
      <c r="AX1440" s="86" t="s">
        <v>8421</v>
      </c>
      <c r="AY1440" s="87" t="s">
        <v>8265</v>
      </c>
      <c r="AZ1440" s="87" t="s">
        <v>8265</v>
      </c>
      <c r="BA1440" s="87" t="s">
        <v>8265</v>
      </c>
      <c r="BB1440" s="88" t="s">
        <v>8265</v>
      </c>
      <c r="BC1440" s="89" t="s">
        <v>8265</v>
      </c>
      <c r="BD1440" s="89" t="s">
        <v>8397</v>
      </c>
      <c r="BE1440" s="89" t="s">
        <v>8265</v>
      </c>
      <c r="BF1440" s="89" t="s">
        <v>8265</v>
      </c>
      <c r="BG1440" s="115" t="s">
        <v>8265</v>
      </c>
      <c r="BH1440" s="90" t="s">
        <v>8265</v>
      </c>
      <c r="BI1440" s="251"/>
      <c r="BJ1440" s="252"/>
      <c r="BK1440" s="252"/>
      <c r="BL1440" s="230"/>
      <c r="BM1440" s="230"/>
      <c r="BN1440" s="230"/>
      <c r="BO1440" s="231"/>
      <c r="BP1440" s="231"/>
      <c r="BQ1440" s="231"/>
      <c r="BR1440" s="232"/>
      <c r="BS1440" s="232"/>
      <c r="BT1440" s="232"/>
      <c r="BU1440" s="230"/>
      <c r="BV1440" s="230"/>
      <c r="BW1440" s="231"/>
      <c r="BX1440" s="231"/>
      <c r="BY1440" s="232"/>
      <c r="BZ1440" s="235"/>
      <c r="CA1440" s="257"/>
      <c r="CB1440" s="233"/>
      <c r="CC1440" s="230"/>
      <c r="CD1440" s="230"/>
      <c r="CE1440" s="230"/>
      <c r="CF1440" s="230"/>
      <c r="CG1440" s="230"/>
      <c r="CH1440" s="230"/>
      <c r="CI1440" s="230"/>
      <c r="CJ1440" s="231"/>
      <c r="CK1440" s="231"/>
      <c r="CL1440" s="231"/>
      <c r="CM1440" s="231"/>
      <c r="CN1440" s="231"/>
      <c r="CO1440" s="231"/>
      <c r="CP1440" s="231"/>
      <c r="CQ1440" s="231"/>
      <c r="CR1440" s="232"/>
      <c r="CS1440" s="232"/>
      <c r="CT1440" s="232"/>
      <c r="CU1440" s="232"/>
      <c r="CV1440" s="232"/>
      <c r="CW1440" s="232"/>
      <c r="CX1440" s="232"/>
      <c r="CY1440" s="234"/>
      <c r="CZ1440" s="106"/>
      <c r="DA1440" s="106"/>
      <c r="DB1440" s="106"/>
      <c r="DC1440" s="106"/>
      <c r="DD1440" s="106"/>
      <c r="DE1440" s="106"/>
      <c r="DF1440" s="60"/>
      <c r="DG1440" s="107"/>
      <c r="DH1440" s="107"/>
      <c r="DI1440" s="107"/>
      <c r="DJ1440" s="107"/>
      <c r="DK1440" s="107"/>
      <c r="DL1440" s="107"/>
      <c r="DM1440" s="110"/>
      <c r="DN1440" s="110"/>
      <c r="DO1440" s="110"/>
      <c r="DP1440" s="110"/>
      <c r="DQ1440" s="110"/>
      <c r="DR1440" s="110"/>
      <c r="DS1440" s="110"/>
      <c r="DT1440" s="110"/>
      <c r="DU1440" s="497"/>
      <c r="DV1440" s="497"/>
      <c r="DW1440" s="497"/>
      <c r="DX1440" s="497"/>
      <c r="DY1440" s="497"/>
      <c r="DZ1440" s="497"/>
      <c r="EA1440" s="288"/>
      <c r="EB1440" s="99"/>
      <c r="EC1440" s="99"/>
      <c r="ED1440" s="99"/>
      <c r="EE1440" s="99"/>
      <c r="EF1440" s="99"/>
      <c r="EG1440" s="99"/>
      <c r="EH1440" s="99"/>
      <c r="EI1440" s="99"/>
      <c r="EJ1440" s="99"/>
      <c r="EK1440" s="99"/>
      <c r="EL1440" s="99"/>
      <c r="EM1440" s="99"/>
      <c r="EN1440" s="99"/>
      <c r="EO1440" s="99"/>
      <c r="EP1440" s="99"/>
      <c r="EQ1440" s="99"/>
      <c r="ER1440" s="99"/>
      <c r="ES1440" s="99"/>
      <c r="ET1440" s="99"/>
      <c r="EU1440" s="99"/>
      <c r="EV1440" s="99"/>
      <c r="EW1440" s="99"/>
      <c r="EX1440" s="119"/>
      <c r="EY1440" s="121"/>
      <c r="EZ1440" s="287"/>
      <c r="FA1440" s="83"/>
      <c r="FB1440" s="126"/>
      <c r="FC1440" s="116"/>
      <c r="FD1440" s="116"/>
      <c r="FE1440" s="116"/>
      <c r="FF1440" s="116"/>
      <c r="FG1440" s="116"/>
      <c r="FH1440" s="116"/>
      <c r="FI1440" s="116"/>
      <c r="FJ1440" s="116"/>
      <c r="FK1440" s="116"/>
      <c r="FL1440" s="116"/>
      <c r="FM1440" s="116"/>
      <c r="FN1440" s="116"/>
    </row>
    <row r="1441" spans="1:170" s="3" customFormat="1" ht="15" customHeight="1" x14ac:dyDescent="0.2">
      <c r="A1441" s="357">
        <v>20150316</v>
      </c>
      <c r="B1441" s="357">
        <v>5</v>
      </c>
      <c r="C1441" s="358">
        <v>91</v>
      </c>
      <c r="D1441" s="358">
        <v>1</v>
      </c>
      <c r="E1441" s="358">
        <v>3</v>
      </c>
      <c r="F1441" s="358">
        <v>18</v>
      </c>
      <c r="G1441" s="361">
        <v>2</v>
      </c>
      <c r="H1441" s="435">
        <v>0</v>
      </c>
      <c r="I1441" s="359">
        <v>9020</v>
      </c>
      <c r="J1441" s="101" t="s">
        <v>1979</v>
      </c>
      <c r="K1441" s="360" t="str">
        <f>IF(B1441=2,"Z:\Data\MOOG\HeTao\raw\",IF(B1441=5,"Z:\Data\MOOG\Polo\raw\",IF(B1441=10,"Z:\Data\MOOG\Messi\raw\","")))</f>
        <v>Z:\Data\MOOG\Polo\raw\</v>
      </c>
      <c r="L1441" s="356" t="s">
        <v>3454</v>
      </c>
      <c r="M1441" s="569" t="str">
        <f>IF(NOT(ISERROR(FIND("Training_dt",W1441))),"'Plot Psychometric_HH_dt_yuchen'",IF(NOT(ISERROR(FIND("Training",W1441))),"'Plot Psychometric_HH'",IF(NOT(ISERROR(FIND("1DAT",W1441))),"'Plot Tuning Azimuth_HH'",IF(NOT(ISERROR(FIND("HD_dt",W1441))),"'Plot HeadingDiscimination_PSTH_HH_dt_yuchen'",IF(NOT(ISERROR(FIND("HD",W1441))),"'Plot HeadingDiscimination_PSTH_HH'",IF(NOT(ISERROR(FIND("MemSac",W1441))),"'Memory Saccade Analysis_HH'",IF(NOT(ISERROR(FIND("DelSac",W1441))),"'Memory Saccade Analysis_HH'",IF(NOT(ISERROR(FIND("u-stim",W1441))),"'Plot Microstim_HH'",""))))))))</f>
        <v>'Memory Saccade Analysis_HH'</v>
      </c>
      <c r="N1441" s="573">
        <v>1</v>
      </c>
      <c r="O1441" s="584">
        <v>-1</v>
      </c>
      <c r="P1441" s="590">
        <v>4</v>
      </c>
      <c r="Q1441" s="590">
        <f>IF(B1441=2,60,310)</f>
        <v>310</v>
      </c>
      <c r="R1441" s="590">
        <v>5</v>
      </c>
      <c r="S1441" s="590">
        <f>IF(B1441=2,60,-190)</f>
        <v>-190</v>
      </c>
      <c r="T1441" s="590">
        <v>1</v>
      </c>
      <c r="U1441" s="590">
        <f>IF(Z1441&lt;&gt;"",IF(NOT(ISERROR(FIND("SU",Z1441))),VALUE(RIGHT(Z1441,1))+4,IF(NOT(ISERROR(FIND("MU20",Z1441))),20,IF(NOT(ISERROR(FIND("MU21",Z1441))),21,IF(NOT(ISERROR(FIND("MU2",Z1441))),2,1)))),"")</f>
        <v>5</v>
      </c>
      <c r="V1441" s="583"/>
      <c r="W1441" s="355" t="s">
        <v>2172</v>
      </c>
      <c r="X1441" s="192"/>
      <c r="Y1441" s="219">
        <f>IF(NOT(ISERROR(FIND("MU=SU",X1441))),1,IF(Z1441&lt;&gt;"",IF(NOT(ISERROR(FIND("SU",Z1441))),1,0),""))</f>
        <v>1</v>
      </c>
      <c r="Z1441" s="217" t="s">
        <v>43</v>
      </c>
      <c r="AA1441" s="218">
        <v>3510</v>
      </c>
      <c r="AB1441" s="77">
        <v>19.521999999999998</v>
      </c>
      <c r="AC1441" s="78" t="s">
        <v>3456</v>
      </c>
      <c r="AD1441" s="199"/>
      <c r="AE1441" s="91"/>
      <c r="AF1441" s="79"/>
      <c r="AG1441" s="79"/>
      <c r="AH1441" s="80"/>
      <c r="AI1441" s="81"/>
      <c r="AJ1441" s="81"/>
      <c r="AK1441" s="81"/>
      <c r="AL1441" s="81"/>
      <c r="AM1441" s="114"/>
      <c r="AN1441" s="82"/>
      <c r="AO1441" s="83"/>
      <c r="AP1441" s="83"/>
      <c r="AQ1441" s="83"/>
      <c r="AR1441" s="84"/>
      <c r="AS1441" s="85"/>
      <c r="AT1441" s="85"/>
      <c r="AU1441" s="85"/>
      <c r="AV1441" s="85"/>
      <c r="AW1441" s="104"/>
      <c r="AX1441" s="86"/>
      <c r="AY1441" s="87"/>
      <c r="AZ1441" s="87"/>
      <c r="BA1441" s="87"/>
      <c r="BB1441" s="88"/>
      <c r="BC1441" s="89"/>
      <c r="BD1441" s="89"/>
      <c r="BE1441" s="89"/>
      <c r="BF1441" s="89"/>
      <c r="BG1441" s="115"/>
      <c r="BH1441" s="90"/>
      <c r="BI1441" s="251"/>
      <c r="BJ1441" s="252"/>
      <c r="BK1441" s="252"/>
      <c r="BL1441" s="230"/>
      <c r="BM1441" s="230"/>
      <c r="BN1441" s="230"/>
      <c r="BO1441" s="231"/>
      <c r="BP1441" s="231"/>
      <c r="BQ1441" s="231"/>
      <c r="BR1441" s="232"/>
      <c r="BS1441" s="232"/>
      <c r="BT1441" s="232"/>
      <c r="BU1441" s="230"/>
      <c r="BV1441" s="230"/>
      <c r="BW1441" s="231"/>
      <c r="BX1441" s="231"/>
      <c r="BY1441" s="232"/>
      <c r="BZ1441" s="235"/>
      <c r="CA1441" s="257"/>
      <c r="CB1441" s="233"/>
      <c r="CC1441" s="230"/>
      <c r="CD1441" s="230"/>
      <c r="CE1441" s="230"/>
      <c r="CF1441" s="230"/>
      <c r="CG1441" s="230"/>
      <c r="CH1441" s="230"/>
      <c r="CI1441" s="230"/>
      <c r="CJ1441" s="231"/>
      <c r="CK1441" s="231"/>
      <c r="CL1441" s="231"/>
      <c r="CM1441" s="231"/>
      <c r="CN1441" s="231"/>
      <c r="CO1441" s="231"/>
      <c r="CP1441" s="231"/>
      <c r="CQ1441" s="231"/>
      <c r="CR1441" s="232"/>
      <c r="CS1441" s="232"/>
      <c r="CT1441" s="232"/>
      <c r="CU1441" s="232"/>
      <c r="CV1441" s="232"/>
      <c r="CW1441" s="232"/>
      <c r="CX1441" s="232"/>
      <c r="CY1441" s="234"/>
      <c r="CZ1441" s="106"/>
      <c r="DA1441" s="106"/>
      <c r="DB1441" s="106"/>
      <c r="DC1441" s="106"/>
      <c r="DD1441" s="106"/>
      <c r="DE1441" s="106"/>
      <c r="DF1441" s="60"/>
      <c r="DG1441" s="107"/>
      <c r="DH1441" s="107"/>
      <c r="DI1441" s="107"/>
      <c r="DJ1441" s="107"/>
      <c r="DK1441" s="107"/>
      <c r="DL1441" s="107"/>
      <c r="DM1441" s="110"/>
      <c r="DN1441" s="110"/>
      <c r="DO1441" s="110"/>
      <c r="DP1441" s="110"/>
      <c r="DQ1441" s="110"/>
      <c r="DR1441" s="110"/>
      <c r="DS1441" s="110"/>
      <c r="DT1441" s="110"/>
      <c r="DU1441" s="497"/>
      <c r="DV1441" s="497"/>
      <c r="DW1441" s="497"/>
      <c r="DX1441" s="497"/>
      <c r="DY1441" s="497"/>
      <c r="DZ1441" s="497"/>
      <c r="EA1441" s="288">
        <v>0.60690299999999997</v>
      </c>
      <c r="EB1441" s="99">
        <v>0.41411599999999998</v>
      </c>
      <c r="EC1441" s="99">
        <v>0.79515599999999997</v>
      </c>
      <c r="ED1441" s="99">
        <v>0.84453999999999996</v>
      </c>
      <c r="EE1441" s="99">
        <v>0.66039199999999998</v>
      </c>
      <c r="EF1441" s="99">
        <v>1.8950299999999999E-4</v>
      </c>
      <c r="EG1441" s="99">
        <v>-173.61699999999999</v>
      </c>
      <c r="EH1441" s="99">
        <v>144.73599999999999</v>
      </c>
      <c r="EI1441" s="99">
        <v>18.939399999999999</v>
      </c>
      <c r="EJ1441" s="99">
        <v>-96.1751</v>
      </c>
      <c r="EK1441" s="99">
        <v>90</v>
      </c>
      <c r="EL1441" s="99">
        <v>-15.9505</v>
      </c>
      <c r="EM1441" s="99">
        <v>0.38072</v>
      </c>
      <c r="EN1441" s="99">
        <v>0.426674</v>
      </c>
      <c r="EO1441" s="99">
        <v>0.346723</v>
      </c>
      <c r="EP1441" s="99">
        <v>0.30901699999999999</v>
      </c>
      <c r="EQ1441" s="99">
        <v>0.26747900000000002</v>
      </c>
      <c r="ER1441" s="99">
        <v>0.62729800000000002</v>
      </c>
      <c r="ES1441" s="99">
        <v>0</v>
      </c>
      <c r="ET1441" s="99">
        <v>-3.05505</v>
      </c>
      <c r="EU1441" s="99">
        <v>-2.9054199999999999</v>
      </c>
      <c r="EV1441" s="99">
        <v>-2.7931900000000001</v>
      </c>
      <c r="EW1441" s="99">
        <v>-3.05505</v>
      </c>
      <c r="EX1441" s="119">
        <v>8.7287199999999991</v>
      </c>
      <c r="EY1441" s="121"/>
      <c r="EZ1441" s="287"/>
      <c r="FA1441" s="83"/>
      <c r="FB1441" s="126"/>
      <c r="FC1441" s="116"/>
      <c r="FD1441" s="116"/>
      <c r="FE1441" s="116"/>
      <c r="FF1441" s="116"/>
      <c r="FG1441" s="116"/>
      <c r="FH1441" s="116"/>
      <c r="FI1441" s="116"/>
      <c r="FJ1441" s="116"/>
      <c r="FK1441" s="116"/>
      <c r="FL1441" s="116"/>
      <c r="FM1441" s="116"/>
      <c r="FN1441" s="116"/>
    </row>
    <row r="1442" spans="1:170" s="3" customFormat="1" ht="15" customHeight="1" x14ac:dyDescent="0.2">
      <c r="A1442" s="357">
        <v>20150316</v>
      </c>
      <c r="B1442" s="357">
        <v>5</v>
      </c>
      <c r="C1442" s="358">
        <v>91</v>
      </c>
      <c r="D1442" s="358">
        <v>1</v>
      </c>
      <c r="E1442" s="358">
        <v>3</v>
      </c>
      <c r="F1442" s="358">
        <v>18</v>
      </c>
      <c r="G1442" s="361">
        <v>2</v>
      </c>
      <c r="H1442" s="435">
        <v>0</v>
      </c>
      <c r="I1442" s="359">
        <v>9020</v>
      </c>
      <c r="J1442" s="101" t="s">
        <v>1979</v>
      </c>
      <c r="K1442" s="360" t="str">
        <f>IF(B1442=2,"Z:\Data\MOOG\HeTao\raw\",IF(B1442=5,"Z:\Data\MOOG\Polo\raw\",IF(B1442=10,"Z:\Data\MOOG\Messi\raw\","")))</f>
        <v>Z:\Data\MOOG\Polo\raw\</v>
      </c>
      <c r="L1442" s="356" t="s">
        <v>3454</v>
      </c>
      <c r="M1442" s="569" t="str">
        <f>IF(NOT(ISERROR(FIND("Training_dt",W1442))),"'Plot Psychometric_HH_dt_yuchen'",IF(NOT(ISERROR(FIND("Training",W1442))),"'Plot Psychometric_HH'",IF(NOT(ISERROR(FIND("1DAT",W1442))),"'Plot Tuning Azimuth_HH'",IF(NOT(ISERROR(FIND("HD_dt",W1442))),"'Plot HeadingDiscimination_PSTH_HH_dt_yuchen'",IF(NOT(ISERROR(FIND("HD",W1442))),"'Plot HeadingDiscimination_PSTH_HH'",IF(NOT(ISERROR(FIND("MemSac",W1442))),"'Memory Saccade Analysis_HH'",IF(NOT(ISERROR(FIND("DelSac",W1442))),"'Memory Saccade Analysis_HH'",IF(NOT(ISERROR(FIND("u-stim",W1442))),"'Plot Microstim_HH'",""))))))))</f>
        <v>'Memory Saccade Analysis_HH'</v>
      </c>
      <c r="N1442" s="573">
        <v>1</v>
      </c>
      <c r="O1442" s="584">
        <v>-1</v>
      </c>
      <c r="P1442" s="590">
        <v>4</v>
      </c>
      <c r="Q1442" s="590">
        <f>IF(B1442=2,60,310)</f>
        <v>310</v>
      </c>
      <c r="R1442" s="590">
        <v>5</v>
      </c>
      <c r="S1442" s="590">
        <f>IF(B1442=2,60,-190)</f>
        <v>-190</v>
      </c>
      <c r="T1442" s="590">
        <v>1</v>
      </c>
      <c r="U1442" s="590">
        <f>IF(Z1442&lt;&gt;"",IF(NOT(ISERROR(FIND("SU",Z1442))),VALUE(RIGHT(Z1442,1))+4,IF(NOT(ISERROR(FIND("MU20",Z1442))),20,IF(NOT(ISERROR(FIND("MU21",Z1442))),21,IF(NOT(ISERROR(FIND("MU2",Z1442))),2,1)))),"")</f>
        <v>6</v>
      </c>
      <c r="V1442" s="583"/>
      <c r="W1442" s="355" t="s">
        <v>2172</v>
      </c>
      <c r="X1442" s="192" t="s">
        <v>3458</v>
      </c>
      <c r="Y1442" s="219">
        <f>IF(NOT(ISERROR(FIND("MU=SU",X1442))),1,IF(Z1442&lt;&gt;"",IF(NOT(ISERROR(FIND("SU",Z1442))),1,0),""))</f>
        <v>1</v>
      </c>
      <c r="Z1442" s="217" t="s">
        <v>46</v>
      </c>
      <c r="AA1442" s="218">
        <v>11236</v>
      </c>
      <c r="AB1442" s="77">
        <v>12.1792</v>
      </c>
      <c r="AC1442" s="78" t="s">
        <v>3457</v>
      </c>
      <c r="AD1442" s="199"/>
      <c r="AE1442" s="91"/>
      <c r="AF1442" s="79"/>
      <c r="AG1442" s="79"/>
      <c r="AH1442" s="80"/>
      <c r="AI1442" s="81"/>
      <c r="AJ1442" s="81"/>
      <c r="AK1442" s="81"/>
      <c r="AL1442" s="81"/>
      <c r="AM1442" s="114"/>
      <c r="AN1442" s="82"/>
      <c r="AO1442" s="83"/>
      <c r="AP1442" s="83"/>
      <c r="AQ1442" s="83"/>
      <c r="AR1442" s="84"/>
      <c r="AS1442" s="85"/>
      <c r="AT1442" s="85"/>
      <c r="AU1442" s="85"/>
      <c r="AV1442" s="85"/>
      <c r="AW1442" s="104"/>
      <c r="AX1442" s="86"/>
      <c r="AY1442" s="87"/>
      <c r="AZ1442" s="87"/>
      <c r="BA1442" s="87"/>
      <c r="BB1442" s="88"/>
      <c r="BC1442" s="89"/>
      <c r="BD1442" s="89"/>
      <c r="BE1442" s="89"/>
      <c r="BF1442" s="89"/>
      <c r="BG1442" s="115"/>
      <c r="BH1442" s="90"/>
      <c r="BI1442" s="251"/>
      <c r="BJ1442" s="252"/>
      <c r="BK1442" s="252"/>
      <c r="BL1442" s="230"/>
      <c r="BM1442" s="230"/>
      <c r="BN1442" s="230"/>
      <c r="BO1442" s="231"/>
      <c r="BP1442" s="231"/>
      <c r="BQ1442" s="231"/>
      <c r="BR1442" s="232"/>
      <c r="BS1442" s="232"/>
      <c r="BT1442" s="232"/>
      <c r="BU1442" s="230"/>
      <c r="BV1442" s="230"/>
      <c r="BW1442" s="231"/>
      <c r="BX1442" s="231"/>
      <c r="BY1442" s="232"/>
      <c r="BZ1442" s="235"/>
      <c r="CA1442" s="257"/>
      <c r="CB1442" s="233"/>
      <c r="CC1442" s="230"/>
      <c r="CD1442" s="230"/>
      <c r="CE1442" s="230"/>
      <c r="CF1442" s="230"/>
      <c r="CG1442" s="230"/>
      <c r="CH1442" s="230"/>
      <c r="CI1442" s="230"/>
      <c r="CJ1442" s="231"/>
      <c r="CK1442" s="231"/>
      <c r="CL1442" s="231"/>
      <c r="CM1442" s="231"/>
      <c r="CN1442" s="231"/>
      <c r="CO1442" s="231"/>
      <c r="CP1442" s="231"/>
      <c r="CQ1442" s="231"/>
      <c r="CR1442" s="232"/>
      <c r="CS1442" s="232"/>
      <c r="CT1442" s="232"/>
      <c r="CU1442" s="232"/>
      <c r="CV1442" s="232"/>
      <c r="CW1442" s="232"/>
      <c r="CX1442" s="232"/>
      <c r="CY1442" s="234"/>
      <c r="CZ1442" s="106"/>
      <c r="DA1442" s="106"/>
      <c r="DB1442" s="106"/>
      <c r="DC1442" s="106"/>
      <c r="DD1442" s="106"/>
      <c r="DE1442" s="106"/>
      <c r="DF1442" s="60"/>
      <c r="DG1442" s="107"/>
      <c r="DH1442" s="107"/>
      <c r="DI1442" s="107"/>
      <c r="DJ1442" s="107"/>
      <c r="DK1442" s="107"/>
      <c r="DL1442" s="107"/>
      <c r="DM1442" s="110"/>
      <c r="DN1442" s="110"/>
      <c r="DO1442" s="110"/>
      <c r="DP1442" s="110"/>
      <c r="DQ1442" s="110"/>
      <c r="DR1442" s="110"/>
      <c r="DS1442" s="110"/>
      <c r="DT1442" s="110"/>
      <c r="DU1442" s="497"/>
      <c r="DV1442" s="497"/>
      <c r="DW1442" s="497"/>
      <c r="DX1442" s="497"/>
      <c r="DY1442" s="497"/>
      <c r="DZ1442" s="497"/>
      <c r="EA1442" s="288">
        <v>0.16680900000000001</v>
      </c>
      <c r="EB1442" s="99">
        <v>0.65594699999999995</v>
      </c>
      <c r="EC1442" s="99">
        <v>9.7868300000000005E-2</v>
      </c>
      <c r="ED1442" s="99">
        <v>8.7814500000000004E-2</v>
      </c>
      <c r="EE1442" s="99">
        <v>8.8046099999999992E-3</v>
      </c>
      <c r="EF1442" s="99">
        <v>1.6924100000000001E-2</v>
      </c>
      <c r="EG1442" s="99">
        <v>-26.649699999999999</v>
      </c>
      <c r="EH1442" s="99">
        <v>-89.8172</v>
      </c>
      <c r="EI1442" s="99">
        <v>-47.104700000000001</v>
      </c>
      <c r="EJ1442" s="99">
        <v>-29.929500000000001</v>
      </c>
      <c r="EK1442" s="99">
        <v>-50.018799999999999</v>
      </c>
      <c r="EL1442" s="99">
        <v>138.685</v>
      </c>
      <c r="EM1442" s="99">
        <v>0.45227899999999999</v>
      </c>
      <c r="EN1442" s="99">
        <v>0.37285499999999999</v>
      </c>
      <c r="EO1442" s="99">
        <v>0.51600900000000005</v>
      </c>
      <c r="EP1442" s="99">
        <v>0.50711399999999995</v>
      </c>
      <c r="EQ1442" s="99">
        <v>0.553871</v>
      </c>
      <c r="ER1442" s="99">
        <v>0.56289500000000003</v>
      </c>
      <c r="ES1442" s="99">
        <v>0</v>
      </c>
      <c r="ET1442" s="99">
        <v>1.8124199999999999</v>
      </c>
      <c r="EU1442" s="99">
        <v>-0.42926599999999998</v>
      </c>
      <c r="EV1442" s="99">
        <v>2.06128</v>
      </c>
      <c r="EW1442" s="99">
        <v>-4.4089999999999998</v>
      </c>
      <c r="EX1442" s="119">
        <v>-5.7008099999999997</v>
      </c>
      <c r="EY1442" s="121"/>
      <c r="EZ1442" s="287"/>
      <c r="FA1442" s="83"/>
      <c r="FB1442" s="126"/>
      <c r="FC1442" s="116"/>
      <c r="FD1442" s="116"/>
      <c r="FE1442" s="116"/>
      <c r="FF1442" s="116"/>
      <c r="FG1442" s="116"/>
      <c r="FH1442" s="116"/>
      <c r="FI1442" s="116"/>
      <c r="FJ1442" s="116"/>
      <c r="FK1442" s="116"/>
      <c r="FL1442" s="116"/>
      <c r="FM1442" s="116"/>
      <c r="FN1442" s="116"/>
    </row>
    <row r="1443" spans="1:170" s="3" customFormat="1" ht="15" customHeight="1" x14ac:dyDescent="0.2">
      <c r="A1443" s="357">
        <v>20150316</v>
      </c>
      <c r="B1443" s="357">
        <v>5</v>
      </c>
      <c r="C1443" s="358">
        <v>91</v>
      </c>
      <c r="D1443" s="358">
        <v>1</v>
      </c>
      <c r="E1443" s="358">
        <v>3</v>
      </c>
      <c r="F1443" s="358">
        <v>18</v>
      </c>
      <c r="G1443" s="361">
        <v>2</v>
      </c>
      <c r="H1443" s="435">
        <v>0</v>
      </c>
      <c r="I1443" s="359">
        <v>9020</v>
      </c>
      <c r="J1443" s="101" t="s">
        <v>1979</v>
      </c>
      <c r="K1443" s="360" t="str">
        <f>IF(B1443=2,"Z:\Data\MOOG\HeTao\raw\",IF(B1443=5,"Z:\Data\MOOG\Polo\raw\",IF(B1443=10,"Z:\Data\MOOG\Messi\raw\","")))</f>
        <v>Z:\Data\MOOG\Polo\raw\</v>
      </c>
      <c r="L1443" s="356" t="s">
        <v>3455</v>
      </c>
      <c r="M1443" s="569" t="str">
        <f>IF(NOT(ISERROR(FIND("Training_dt",W1443))),"'Plot Psychometric_HH_dt_yuchen'",IF(NOT(ISERROR(FIND("Training",W1443))),"'Plot Psychometric_HH'",IF(NOT(ISERROR(FIND("1DAT",W1443))),"'Plot Tuning Azimuth_HH'",IF(NOT(ISERROR(FIND("HD_dt",W1443))),"'Plot HeadingDiscimination_PSTH_HH_dt_yuchen'",IF(NOT(ISERROR(FIND("HD",W1443))),"'Plot HeadingDiscimination_PSTH_HH'",IF(NOT(ISERROR(FIND("MemSac",W1443))),"'Memory Saccade Analysis_HH'",IF(NOT(ISERROR(FIND("DelSac",W1443))),"'Memory Saccade Analysis_HH'",IF(NOT(ISERROR(FIND("u-stim",W1443))),"'Plot Microstim_HH'",""))))))))</f>
        <v>'Plot HeadingDiscimination_PSTH_HH'</v>
      </c>
      <c r="N1443" s="573">
        <v>1</v>
      </c>
      <c r="O1443" s="584">
        <v>-1</v>
      </c>
      <c r="P1443" s="590">
        <v>4</v>
      </c>
      <c r="Q1443" s="590">
        <f>IF(B1443=2,60,310)</f>
        <v>310</v>
      </c>
      <c r="R1443" s="590">
        <v>5</v>
      </c>
      <c r="S1443" s="590">
        <f>IF(B1443=2,60,-190)</f>
        <v>-190</v>
      </c>
      <c r="T1443" s="590">
        <v>1</v>
      </c>
      <c r="U1443" s="590">
        <f>IF(Z1443&lt;&gt;"",IF(NOT(ISERROR(FIND("SU",Z1443))),VALUE(RIGHT(Z1443,1))+4,IF(NOT(ISERROR(FIND("MU20",Z1443))),20,IF(NOT(ISERROR(FIND("MU21",Z1443))),21,IF(NOT(ISERROR(FIND("MU2",Z1443))),2,1)))),"")</f>
        <v>6</v>
      </c>
      <c r="V1443" s="583"/>
      <c r="W1443" s="355" t="s">
        <v>1986</v>
      </c>
      <c r="X1443" s="192"/>
      <c r="Y1443" s="219">
        <f>IF(NOT(ISERROR(FIND("MU=SU",X1443))),1,IF(Z1443&lt;&gt;"",IF(NOT(ISERROR(FIND("SU",Z1443))),1,0),""))</f>
        <v>1</v>
      </c>
      <c r="Z1443" s="217" t="s">
        <v>46</v>
      </c>
      <c r="AA1443" s="218">
        <v>146291</v>
      </c>
      <c r="AB1443" s="77">
        <v>9.6961099999999991</v>
      </c>
      <c r="AC1443" s="78" t="s">
        <v>3460</v>
      </c>
      <c r="AD1443" s="199"/>
      <c r="AE1443" s="91"/>
      <c r="AF1443" s="79"/>
      <c r="AG1443" s="79"/>
      <c r="AH1443" s="80"/>
      <c r="AI1443" s="81"/>
      <c r="AJ1443" s="81"/>
      <c r="AK1443" s="81"/>
      <c r="AL1443" s="81"/>
      <c r="AM1443" s="114"/>
      <c r="AN1443" s="82"/>
      <c r="AO1443" s="83"/>
      <c r="AP1443" s="83"/>
      <c r="AQ1443" s="83"/>
      <c r="AR1443" s="84"/>
      <c r="AS1443" s="85"/>
      <c r="AT1443" s="85"/>
      <c r="AU1443" s="85"/>
      <c r="AV1443" s="85"/>
      <c r="AW1443" s="104"/>
      <c r="AX1443" s="86"/>
      <c r="AY1443" s="87"/>
      <c r="AZ1443" s="87"/>
      <c r="BA1443" s="87"/>
      <c r="BB1443" s="88"/>
      <c r="BC1443" s="89"/>
      <c r="BD1443" s="89"/>
      <c r="BE1443" s="89"/>
      <c r="BF1443" s="89"/>
      <c r="BG1443" s="115"/>
      <c r="BH1443" s="90"/>
      <c r="BI1443" s="251"/>
      <c r="BJ1443" s="252"/>
      <c r="BK1443" s="252"/>
      <c r="BL1443" s="230"/>
      <c r="BM1443" s="230"/>
      <c r="BN1443" s="230"/>
      <c r="BO1443" s="231"/>
      <c r="BP1443" s="231"/>
      <c r="BQ1443" s="231"/>
      <c r="BR1443" s="232"/>
      <c r="BS1443" s="232"/>
      <c r="BT1443" s="232"/>
      <c r="BU1443" s="230"/>
      <c r="BV1443" s="230"/>
      <c r="BW1443" s="231"/>
      <c r="BX1443" s="231"/>
      <c r="BY1443" s="232"/>
      <c r="BZ1443" s="235"/>
      <c r="CA1443" s="257"/>
      <c r="CB1443" s="233"/>
      <c r="CC1443" s="230"/>
      <c r="CD1443" s="230"/>
      <c r="CE1443" s="230"/>
      <c r="CF1443" s="230"/>
      <c r="CG1443" s="230"/>
      <c r="CH1443" s="230"/>
      <c r="CI1443" s="230"/>
      <c r="CJ1443" s="231"/>
      <c r="CK1443" s="231"/>
      <c r="CL1443" s="231"/>
      <c r="CM1443" s="231"/>
      <c r="CN1443" s="231"/>
      <c r="CO1443" s="231"/>
      <c r="CP1443" s="231"/>
      <c r="CQ1443" s="231"/>
      <c r="CR1443" s="232"/>
      <c r="CS1443" s="232"/>
      <c r="CT1443" s="232"/>
      <c r="CU1443" s="232"/>
      <c r="CV1443" s="232"/>
      <c r="CW1443" s="232"/>
      <c r="CX1443" s="232"/>
      <c r="CY1443" s="234"/>
      <c r="CZ1443" s="106">
        <v>1</v>
      </c>
      <c r="DA1443" s="106">
        <v>0</v>
      </c>
      <c r="DB1443" s="106"/>
      <c r="DC1443" s="106">
        <v>0</v>
      </c>
      <c r="DD1443" s="106" t="s">
        <v>3111</v>
      </c>
      <c r="DE1443" s="498">
        <v>0</v>
      </c>
      <c r="DF1443" s="60">
        <v>0</v>
      </c>
      <c r="DG1443" s="107">
        <v>17</v>
      </c>
      <c r="DH1443" s="107" t="s">
        <v>7138</v>
      </c>
      <c r="DI1443" s="107">
        <v>2.1352500000000001</v>
      </c>
      <c r="DJ1443" s="107">
        <v>0.178476</v>
      </c>
      <c r="DK1443" s="107">
        <v>1.96576</v>
      </c>
      <c r="DL1443" s="107">
        <v>0.40590300000000001</v>
      </c>
      <c r="DM1443" s="110">
        <v>2.03226</v>
      </c>
      <c r="DN1443" s="110">
        <v>0.43618099999999999</v>
      </c>
      <c r="DO1443" s="110">
        <v>0.46701799999999999</v>
      </c>
      <c r="DP1443" s="110">
        <v>0.51635299999999995</v>
      </c>
      <c r="DQ1443" s="110">
        <v>0.48716300000000001</v>
      </c>
      <c r="DR1443" s="110">
        <v>0.65551300000000001</v>
      </c>
      <c r="DS1443" s="110">
        <v>0.45899099999999998</v>
      </c>
      <c r="DT1443" s="110">
        <v>0.55101999999999995</v>
      </c>
      <c r="DU1443" s="497">
        <v>-0.14367199999999999</v>
      </c>
      <c r="DV1443" s="497">
        <v>0.16800000000000001</v>
      </c>
      <c r="DW1443" s="497">
        <v>0.149586</v>
      </c>
      <c r="DX1443" s="497">
        <v>0.14399999999999999</v>
      </c>
      <c r="DY1443" s="497">
        <v>0.13792199999999999</v>
      </c>
      <c r="DZ1443" s="497">
        <v>0.2</v>
      </c>
      <c r="EA1443" s="288"/>
      <c r="EB1443" s="492"/>
      <c r="EC1443" s="492"/>
      <c r="ED1443" s="99"/>
      <c r="EE1443" s="492"/>
      <c r="EF1443" s="492"/>
      <c r="EG1443" s="99"/>
      <c r="EH1443" s="99"/>
      <c r="EI1443" s="99"/>
      <c r="EJ1443" s="99"/>
      <c r="EK1443" s="99"/>
      <c r="EL1443" s="99"/>
      <c r="EM1443" s="99"/>
      <c r="EN1443" s="99"/>
      <c r="EO1443" s="99"/>
      <c r="EP1443" s="99"/>
      <c r="EQ1443" s="99"/>
      <c r="ER1443" s="99"/>
      <c r="ES1443" s="99"/>
      <c r="ET1443" s="99"/>
      <c r="EU1443" s="99"/>
      <c r="EV1443" s="99"/>
      <c r="EW1443" s="99"/>
      <c r="EX1443" s="119"/>
      <c r="EY1443" s="121"/>
      <c r="EZ1443" s="524"/>
      <c r="FA1443" s="83">
        <v>17</v>
      </c>
      <c r="FB1443" s="126">
        <v>13</v>
      </c>
      <c r="FC1443" s="116">
        <v>2.1352500000000001</v>
      </c>
      <c r="FD1443" s="116">
        <v>0.178476</v>
      </c>
      <c r="FE1443" s="116">
        <v>1.96576</v>
      </c>
      <c r="FF1443" s="116">
        <v>0.40590300000000001</v>
      </c>
      <c r="FG1443" s="116">
        <v>2.03226</v>
      </c>
      <c r="FH1443" s="116">
        <v>0.43618099999999999</v>
      </c>
      <c r="FI1443" s="116" t="s">
        <v>6974</v>
      </c>
      <c r="FJ1443" s="116" t="s">
        <v>6975</v>
      </c>
      <c r="FK1443" s="116" t="s">
        <v>6976</v>
      </c>
      <c r="FL1443" s="116" t="s">
        <v>6977</v>
      </c>
      <c r="FM1443" s="116" t="s">
        <v>6978</v>
      </c>
      <c r="FN1443" s="116" t="s">
        <v>6979</v>
      </c>
    </row>
    <row r="1444" spans="1:170" s="3" customFormat="1" ht="15" customHeight="1" x14ac:dyDescent="0.2">
      <c r="A1444" s="357">
        <v>20150316</v>
      </c>
      <c r="B1444" s="357">
        <v>5</v>
      </c>
      <c r="C1444" s="358">
        <v>91</v>
      </c>
      <c r="D1444" s="358">
        <v>1</v>
      </c>
      <c r="E1444" s="358">
        <v>3</v>
      </c>
      <c r="F1444" s="358">
        <v>18</v>
      </c>
      <c r="G1444" s="361">
        <v>2</v>
      </c>
      <c r="H1444" s="435">
        <v>0</v>
      </c>
      <c r="I1444" s="359">
        <v>9020</v>
      </c>
      <c r="J1444" s="101" t="s">
        <v>1979</v>
      </c>
      <c r="K1444" s="360" t="str">
        <f>IF(B1444=2,"Z:\Data\MOOG\HeTao\raw\",IF(B1444=5,"Z:\Data\MOOG\Polo\raw\",IF(B1444=10,"Z:\Data\MOOG\Messi\raw\","")))</f>
        <v>Z:\Data\MOOG\Polo\raw\</v>
      </c>
      <c r="L1444" s="356" t="s">
        <v>3455</v>
      </c>
      <c r="M1444" s="569" t="str">
        <f>IF(NOT(ISERROR(FIND("Training_dt",W1444))),"'Plot Psychometric_HH_dt_yuchen'",IF(NOT(ISERROR(FIND("Training",W1444))),"'Plot Psychometric_HH'",IF(NOT(ISERROR(FIND("1DAT",W1444))),"'Plot Tuning Azimuth_HH'",IF(NOT(ISERROR(FIND("HD_dt",W1444))),"'Plot HeadingDiscimination_PSTH_HH_dt_yuchen'",IF(NOT(ISERROR(FIND("HD",W1444))),"'Plot HeadingDiscimination_PSTH_HH'",IF(NOT(ISERROR(FIND("MemSac",W1444))),"'Memory Saccade Analysis_HH'",IF(NOT(ISERROR(FIND("DelSac",W1444))),"'Memory Saccade Analysis_HH'",IF(NOT(ISERROR(FIND("u-stim",W1444))),"'Plot Microstim_HH'",""))))))))</f>
        <v>'Plot HeadingDiscimination_PSTH_HH'</v>
      </c>
      <c r="N1444" s="573">
        <v>1</v>
      </c>
      <c r="O1444" s="584">
        <v>-1</v>
      </c>
      <c r="P1444" s="590">
        <v>4</v>
      </c>
      <c r="Q1444" s="590">
        <f>IF(B1444=2,60,310)</f>
        <v>310</v>
      </c>
      <c r="R1444" s="590">
        <v>5</v>
      </c>
      <c r="S1444" s="590">
        <f>IF(B1444=2,60,-190)</f>
        <v>-190</v>
      </c>
      <c r="T1444" s="590">
        <v>1</v>
      </c>
      <c r="U1444" s="590">
        <f>IF(Z1444&lt;&gt;"",IF(NOT(ISERROR(FIND("SU",Z1444))),VALUE(RIGHT(Z1444,1))+4,IF(NOT(ISERROR(FIND("MU20",Z1444))),20,IF(NOT(ISERROR(FIND("MU21",Z1444))),21,IF(NOT(ISERROR(FIND("MU2",Z1444))),2,1)))),"")</f>
        <v>5</v>
      </c>
      <c r="V1444" s="583"/>
      <c r="W1444" s="355" t="s">
        <v>1986</v>
      </c>
      <c r="X1444" s="192"/>
      <c r="Y1444" s="219">
        <f>IF(NOT(ISERROR(FIND("MU=SU",X1444))),1,IF(Z1444&lt;&gt;"",IF(NOT(ISERROR(FIND("SU",Z1444))),1,0),""))</f>
        <v>1</v>
      </c>
      <c r="Z1444" s="217" t="s">
        <v>43</v>
      </c>
      <c r="AA1444" s="218">
        <v>37527</v>
      </c>
      <c r="AB1444" s="77">
        <v>15.0974</v>
      </c>
      <c r="AC1444" s="78" t="s">
        <v>3459</v>
      </c>
      <c r="AD1444" s="199"/>
      <c r="AE1444" s="91"/>
      <c r="AF1444" s="79"/>
      <c r="AG1444" s="79"/>
      <c r="AH1444" s="80"/>
      <c r="AI1444" s="81"/>
      <c r="AJ1444" s="81"/>
      <c r="AK1444" s="81"/>
      <c r="AL1444" s="81"/>
      <c r="AM1444" s="114"/>
      <c r="AN1444" s="82"/>
      <c r="AO1444" s="83"/>
      <c r="AP1444" s="83"/>
      <c r="AQ1444" s="83"/>
      <c r="AR1444" s="84"/>
      <c r="AS1444" s="85"/>
      <c r="AT1444" s="85"/>
      <c r="AU1444" s="85"/>
      <c r="AV1444" s="85"/>
      <c r="AW1444" s="104"/>
      <c r="AX1444" s="86"/>
      <c r="AY1444" s="87"/>
      <c r="AZ1444" s="87"/>
      <c r="BA1444" s="87"/>
      <c r="BB1444" s="88"/>
      <c r="BC1444" s="89"/>
      <c r="BD1444" s="89"/>
      <c r="BE1444" s="89"/>
      <c r="BF1444" s="89"/>
      <c r="BG1444" s="115"/>
      <c r="BH1444" s="90"/>
      <c r="BI1444" s="251"/>
      <c r="BJ1444" s="252"/>
      <c r="BK1444" s="252"/>
      <c r="BL1444" s="230"/>
      <c r="BM1444" s="230"/>
      <c r="BN1444" s="230"/>
      <c r="BO1444" s="231"/>
      <c r="BP1444" s="231"/>
      <c r="BQ1444" s="231"/>
      <c r="BR1444" s="232"/>
      <c r="BS1444" s="232"/>
      <c r="BT1444" s="232"/>
      <c r="BU1444" s="230"/>
      <c r="BV1444" s="230"/>
      <c r="BW1444" s="231"/>
      <c r="BX1444" s="231"/>
      <c r="BY1444" s="232"/>
      <c r="BZ1444" s="235"/>
      <c r="CA1444" s="257"/>
      <c r="CB1444" s="233"/>
      <c r="CC1444" s="230"/>
      <c r="CD1444" s="230"/>
      <c r="CE1444" s="230"/>
      <c r="CF1444" s="230"/>
      <c r="CG1444" s="230"/>
      <c r="CH1444" s="230"/>
      <c r="CI1444" s="230"/>
      <c r="CJ1444" s="231"/>
      <c r="CK1444" s="231"/>
      <c r="CL1444" s="231"/>
      <c r="CM1444" s="231"/>
      <c r="CN1444" s="231"/>
      <c r="CO1444" s="231"/>
      <c r="CP1444" s="231"/>
      <c r="CQ1444" s="231"/>
      <c r="CR1444" s="232"/>
      <c r="CS1444" s="232"/>
      <c r="CT1444" s="232"/>
      <c r="CU1444" s="232"/>
      <c r="CV1444" s="232"/>
      <c r="CW1444" s="232"/>
      <c r="CX1444" s="232"/>
      <c r="CY1444" s="234"/>
      <c r="CZ1444" s="106">
        <v>1</v>
      </c>
      <c r="DA1444" s="106">
        <v>0</v>
      </c>
      <c r="DB1444" s="106"/>
      <c r="DC1444" s="106">
        <v>0</v>
      </c>
      <c r="DD1444" s="106" t="s">
        <v>2074</v>
      </c>
      <c r="DE1444" s="498">
        <v>0</v>
      </c>
      <c r="DF1444" s="60">
        <v>0</v>
      </c>
      <c r="DG1444" s="107">
        <v>17</v>
      </c>
      <c r="DH1444" s="107" t="s">
        <v>7138</v>
      </c>
      <c r="DI1444" s="107">
        <v>2.1352500000000001</v>
      </c>
      <c r="DJ1444" s="107">
        <v>0.178476</v>
      </c>
      <c r="DK1444" s="107">
        <v>1.96576</v>
      </c>
      <c r="DL1444" s="107">
        <v>0.40590300000000001</v>
      </c>
      <c r="DM1444" s="110">
        <v>2.03226</v>
      </c>
      <c r="DN1444" s="110">
        <v>0.43618099999999999</v>
      </c>
      <c r="DO1444" s="110">
        <v>0.46341500000000002</v>
      </c>
      <c r="DP1444" s="110">
        <v>0.46424599999999999</v>
      </c>
      <c r="DQ1444" s="110">
        <v>0.581229</v>
      </c>
      <c r="DR1444" s="110">
        <v>0.477273</v>
      </c>
      <c r="DS1444" s="110">
        <v>0.47323799999999999</v>
      </c>
      <c r="DT1444" s="110">
        <v>0.43935299999999999</v>
      </c>
      <c r="DU1444" s="497">
        <v>-3.3498800000000002E-2</v>
      </c>
      <c r="DV1444" s="497">
        <v>0.78200000000000003</v>
      </c>
      <c r="DW1444" s="497">
        <v>-7.2463800000000002E-3</v>
      </c>
      <c r="DX1444" s="497">
        <v>0.94799999999999995</v>
      </c>
      <c r="DY1444" s="497">
        <v>-2.6257599999999999E-2</v>
      </c>
      <c r="DZ1444" s="497">
        <v>0.80400000000000005</v>
      </c>
      <c r="EA1444" s="288"/>
      <c r="EB1444" s="492"/>
      <c r="EC1444" s="492"/>
      <c r="ED1444" s="99"/>
      <c r="EE1444" s="492"/>
      <c r="EF1444" s="492"/>
      <c r="EG1444" s="99"/>
      <c r="EH1444" s="99"/>
      <c r="EI1444" s="99"/>
      <c r="EJ1444" s="99"/>
      <c r="EK1444" s="99"/>
      <c r="EL1444" s="99"/>
      <c r="EM1444" s="99"/>
      <c r="EN1444" s="99"/>
      <c r="EO1444" s="99"/>
      <c r="EP1444" s="99"/>
      <c r="EQ1444" s="99"/>
      <c r="ER1444" s="99"/>
      <c r="ES1444" s="99"/>
      <c r="ET1444" s="99"/>
      <c r="EU1444" s="99"/>
      <c r="EV1444" s="99"/>
      <c r="EW1444" s="99"/>
      <c r="EX1444" s="119"/>
      <c r="EY1444" s="121"/>
      <c r="EZ1444" s="524"/>
      <c r="FA1444" s="83">
        <v>17</v>
      </c>
      <c r="FB1444" s="126">
        <v>13</v>
      </c>
      <c r="FC1444" s="116">
        <v>2.1352500000000001</v>
      </c>
      <c r="FD1444" s="116">
        <v>0.178476</v>
      </c>
      <c r="FE1444" s="116">
        <v>1.96576</v>
      </c>
      <c r="FF1444" s="116">
        <v>0.40590300000000001</v>
      </c>
      <c r="FG1444" s="116">
        <v>2.03226</v>
      </c>
      <c r="FH1444" s="116">
        <v>0.43618099999999999</v>
      </c>
      <c r="FI1444" s="116" t="s">
        <v>6974</v>
      </c>
      <c r="FJ1444" s="116" t="s">
        <v>6975</v>
      </c>
      <c r="FK1444" s="116" t="s">
        <v>6976</v>
      </c>
      <c r="FL1444" s="116" t="s">
        <v>6977</v>
      </c>
      <c r="FM1444" s="116" t="s">
        <v>6978</v>
      </c>
      <c r="FN1444" s="116" t="s">
        <v>6979</v>
      </c>
    </row>
    <row r="1445" spans="1:170" s="3" customFormat="1" ht="15" customHeight="1" x14ac:dyDescent="0.2">
      <c r="A1445" s="357">
        <v>20150316</v>
      </c>
      <c r="B1445" s="357">
        <v>5</v>
      </c>
      <c r="C1445" s="358">
        <v>91</v>
      </c>
      <c r="D1445" s="358">
        <v>1</v>
      </c>
      <c r="E1445" s="358">
        <v>3</v>
      </c>
      <c r="F1445" s="358">
        <v>18</v>
      </c>
      <c r="G1445" s="361">
        <v>2</v>
      </c>
      <c r="H1445" s="435">
        <v>0</v>
      </c>
      <c r="I1445" s="359">
        <v>9332</v>
      </c>
      <c r="J1445" s="101" t="s">
        <v>1983</v>
      </c>
      <c r="K1445" s="360" t="str">
        <f>IF(B1445=2,"Z:\Data\MOOG\HeTao\raw\",IF(B1445=5,"Z:\Data\MOOG\Polo\raw\",IF(B1445=10,"Z:\Data\MOOG\Messi\raw\","")))</f>
        <v>Z:\Data\MOOG\Polo\raw\</v>
      </c>
      <c r="L1445" s="356" t="s">
        <v>3461</v>
      </c>
      <c r="M1445" s="569" t="str">
        <f>IF(NOT(ISERROR(FIND("Training_dt",W1445))),"'Plot Psychometric_HH_dt_yuchen'",IF(NOT(ISERROR(FIND("Training",W1445))),"'Plot Psychometric_HH'",IF(NOT(ISERROR(FIND("1DAT",W1445))),"'Plot Tuning Azimuth_HH'",IF(NOT(ISERROR(FIND("HD_dt",W1445))),"'Plot HeadingDiscimination_PSTH_HH_dt_yuchen'",IF(NOT(ISERROR(FIND("HD",W1445))),"'Plot HeadingDiscimination_PSTH_HH'",IF(NOT(ISERROR(FIND("MemSac",W1445))),"'Memory Saccade Analysis_HH'",IF(NOT(ISERROR(FIND("DelSac",W1445))),"'Memory Saccade Analysis_HH'",IF(NOT(ISERROR(FIND("u-stim",W1445))),"'Plot Microstim_HH'",""))))))))</f>
        <v>'Memory Saccade Analysis_HH'</v>
      </c>
      <c r="N1445" s="573">
        <v>1</v>
      </c>
      <c r="O1445" s="584">
        <v>-1</v>
      </c>
      <c r="P1445" s="590">
        <v>4</v>
      </c>
      <c r="Q1445" s="590">
        <f>IF(B1445=2,60,310)</f>
        <v>310</v>
      </c>
      <c r="R1445" s="590">
        <v>5</v>
      </c>
      <c r="S1445" s="590">
        <f>IF(B1445=2,60,-190)</f>
        <v>-190</v>
      </c>
      <c r="T1445" s="590">
        <v>1</v>
      </c>
      <c r="U1445" s="590">
        <f>IF(Z1445&lt;&gt;"",IF(NOT(ISERROR(FIND("SU",Z1445))),VALUE(RIGHT(Z1445,1))+4,IF(NOT(ISERROR(FIND("MU20",Z1445))),20,IF(NOT(ISERROR(FIND("MU21",Z1445))),21,IF(NOT(ISERROR(FIND("MU2",Z1445))),2,1)))),"")</f>
        <v>5</v>
      </c>
      <c r="V1445" s="583"/>
      <c r="W1445" s="355" t="s">
        <v>2172</v>
      </c>
      <c r="X1445" s="192"/>
      <c r="Y1445" s="219">
        <f>IF(NOT(ISERROR(FIND("MU=SU",X1445))),1,IF(Z1445&lt;&gt;"",IF(NOT(ISERROR(FIND("SU",Z1445))),1,0),""))</f>
        <v>1</v>
      </c>
      <c r="Z1445" s="217" t="s">
        <v>43</v>
      </c>
      <c r="AA1445" s="218">
        <v>169</v>
      </c>
      <c r="AB1445" s="77">
        <v>24.39</v>
      </c>
      <c r="AC1445" s="78" t="s">
        <v>3463</v>
      </c>
      <c r="AD1445" s="199"/>
      <c r="AE1445" s="91"/>
      <c r="AF1445" s="79"/>
      <c r="AG1445" s="79"/>
      <c r="AH1445" s="80"/>
      <c r="AI1445" s="81"/>
      <c r="AJ1445" s="81"/>
      <c r="AK1445" s="81"/>
      <c r="AL1445" s="81"/>
      <c r="AM1445" s="114"/>
      <c r="AN1445" s="82"/>
      <c r="AO1445" s="83"/>
      <c r="AP1445" s="83"/>
      <c r="AQ1445" s="83"/>
      <c r="AR1445" s="84"/>
      <c r="AS1445" s="85"/>
      <c r="AT1445" s="85"/>
      <c r="AU1445" s="85"/>
      <c r="AV1445" s="85"/>
      <c r="AW1445" s="104"/>
      <c r="AX1445" s="86"/>
      <c r="AY1445" s="87"/>
      <c r="AZ1445" s="87"/>
      <c r="BA1445" s="87"/>
      <c r="BB1445" s="88"/>
      <c r="BC1445" s="89"/>
      <c r="BD1445" s="89"/>
      <c r="BE1445" s="89"/>
      <c r="BF1445" s="89"/>
      <c r="BG1445" s="115"/>
      <c r="BH1445" s="90"/>
      <c r="BI1445" s="251"/>
      <c r="BJ1445" s="252"/>
      <c r="BK1445" s="252"/>
      <c r="BL1445" s="230"/>
      <c r="BM1445" s="230"/>
      <c r="BN1445" s="230"/>
      <c r="BO1445" s="231"/>
      <c r="BP1445" s="231"/>
      <c r="BQ1445" s="231"/>
      <c r="BR1445" s="232"/>
      <c r="BS1445" s="232"/>
      <c r="BT1445" s="232"/>
      <c r="BU1445" s="230"/>
      <c r="BV1445" s="230"/>
      <c r="BW1445" s="231"/>
      <c r="BX1445" s="231"/>
      <c r="BY1445" s="232"/>
      <c r="BZ1445" s="235"/>
      <c r="CA1445" s="257"/>
      <c r="CB1445" s="233"/>
      <c r="CC1445" s="230"/>
      <c r="CD1445" s="230"/>
      <c r="CE1445" s="230"/>
      <c r="CF1445" s="230"/>
      <c r="CG1445" s="230"/>
      <c r="CH1445" s="230"/>
      <c r="CI1445" s="230"/>
      <c r="CJ1445" s="231"/>
      <c r="CK1445" s="231"/>
      <c r="CL1445" s="231"/>
      <c r="CM1445" s="231"/>
      <c r="CN1445" s="231"/>
      <c r="CO1445" s="231"/>
      <c r="CP1445" s="231"/>
      <c r="CQ1445" s="231"/>
      <c r="CR1445" s="232"/>
      <c r="CS1445" s="232"/>
      <c r="CT1445" s="232"/>
      <c r="CU1445" s="232"/>
      <c r="CV1445" s="232"/>
      <c r="CW1445" s="232"/>
      <c r="CX1445" s="232"/>
      <c r="CY1445" s="234"/>
      <c r="CZ1445" s="106"/>
      <c r="DA1445" s="106"/>
      <c r="DB1445" s="106"/>
      <c r="DC1445" s="106"/>
      <c r="DD1445" s="106"/>
      <c r="DE1445" s="106"/>
      <c r="DF1445" s="60"/>
      <c r="DG1445" s="107"/>
      <c r="DH1445" s="107"/>
      <c r="DI1445" s="107"/>
      <c r="DJ1445" s="107"/>
      <c r="DK1445" s="107"/>
      <c r="DL1445" s="107"/>
      <c r="DM1445" s="110"/>
      <c r="DN1445" s="110"/>
      <c r="DO1445" s="110"/>
      <c r="DP1445" s="110"/>
      <c r="DQ1445" s="110"/>
      <c r="DR1445" s="110"/>
      <c r="DS1445" s="110"/>
      <c r="DT1445" s="110"/>
      <c r="DU1445" s="497"/>
      <c r="DV1445" s="497"/>
      <c r="DW1445" s="497"/>
      <c r="DX1445" s="497"/>
      <c r="DY1445" s="497"/>
      <c r="DZ1445" s="497"/>
      <c r="EA1445" s="288" t="s">
        <v>8266</v>
      </c>
      <c r="EB1445" s="99">
        <v>0.82742400000000005</v>
      </c>
      <c r="EC1445" s="99">
        <v>0.43383100000000002</v>
      </c>
      <c r="ED1445" s="99">
        <v>0.15285399999999999</v>
      </c>
      <c r="EE1445" s="99" t="s">
        <v>8265</v>
      </c>
      <c r="EF1445" s="99">
        <v>0.181561</v>
      </c>
      <c r="EG1445" s="99">
        <v>90</v>
      </c>
      <c r="EH1445" s="99">
        <v>9.7356099999999994</v>
      </c>
      <c r="EI1445" s="99">
        <v>-0.77663800000000005</v>
      </c>
      <c r="EJ1445" s="99">
        <v>45</v>
      </c>
      <c r="EK1445" s="99">
        <v>90</v>
      </c>
      <c r="EL1445" s="99">
        <v>-51.7776</v>
      </c>
      <c r="EM1445" s="99" t="s">
        <v>8265</v>
      </c>
      <c r="EN1445" s="99">
        <v>0.30901699999999999</v>
      </c>
      <c r="EO1445" s="99">
        <v>0.36602499999999999</v>
      </c>
      <c r="EP1445" s="99">
        <v>0.44949</v>
      </c>
      <c r="EQ1445" s="99" t="s">
        <v>8265</v>
      </c>
      <c r="ER1445" s="99">
        <v>0.45052500000000001</v>
      </c>
      <c r="ES1445" s="99">
        <v>0</v>
      </c>
      <c r="ET1445" s="99">
        <v>1.2307699999999999</v>
      </c>
      <c r="EU1445" s="99">
        <v>1.14286</v>
      </c>
      <c r="EV1445" s="99">
        <v>4</v>
      </c>
      <c r="EW1445" s="99">
        <v>0</v>
      </c>
      <c r="EX1445" s="119">
        <v>7</v>
      </c>
      <c r="EY1445" s="121"/>
      <c r="EZ1445" s="287"/>
      <c r="FA1445" s="83"/>
      <c r="FB1445" s="126"/>
      <c r="FC1445" s="116"/>
      <c r="FD1445" s="116"/>
      <c r="FE1445" s="116"/>
      <c r="FF1445" s="116"/>
      <c r="FG1445" s="116"/>
      <c r="FH1445" s="116"/>
      <c r="FI1445" s="116"/>
      <c r="FJ1445" s="116"/>
      <c r="FK1445" s="116"/>
      <c r="FL1445" s="116"/>
      <c r="FM1445" s="116"/>
      <c r="FN1445" s="116"/>
    </row>
    <row r="1446" spans="1:170" s="3" customFormat="1" ht="15" customHeight="1" x14ac:dyDescent="0.2">
      <c r="A1446" s="357">
        <v>20150316</v>
      </c>
      <c r="B1446" s="357">
        <v>5</v>
      </c>
      <c r="C1446" s="358">
        <v>91</v>
      </c>
      <c r="D1446" s="358">
        <v>1</v>
      </c>
      <c r="E1446" s="358">
        <v>3</v>
      </c>
      <c r="F1446" s="358">
        <v>18</v>
      </c>
      <c r="G1446" s="361">
        <v>2</v>
      </c>
      <c r="H1446" s="435">
        <v>0</v>
      </c>
      <c r="I1446" s="359">
        <v>9332</v>
      </c>
      <c r="J1446" s="101" t="s">
        <v>1983</v>
      </c>
      <c r="K1446" s="360" t="str">
        <f>IF(B1446=2,"Z:\Data\MOOG\HeTao\raw\",IF(B1446=5,"Z:\Data\MOOG\Polo\raw\",IF(B1446=10,"Z:\Data\MOOG\Messi\raw\","")))</f>
        <v>Z:\Data\MOOG\Polo\raw\</v>
      </c>
      <c r="L1446" s="356" t="s">
        <v>3461</v>
      </c>
      <c r="M1446" s="569" t="str">
        <f>IF(NOT(ISERROR(FIND("Training_dt",W1446))),"'Plot Psychometric_HH_dt_yuchen'",IF(NOT(ISERROR(FIND("Training",W1446))),"'Plot Psychometric_HH'",IF(NOT(ISERROR(FIND("1DAT",W1446))),"'Plot Tuning Azimuth_HH'",IF(NOT(ISERROR(FIND("HD_dt",W1446))),"'Plot HeadingDiscimination_PSTH_HH_dt_yuchen'",IF(NOT(ISERROR(FIND("HD",W1446))),"'Plot HeadingDiscimination_PSTH_HH'",IF(NOT(ISERROR(FIND("MemSac",W1446))),"'Memory Saccade Analysis_HH'",IF(NOT(ISERROR(FIND("DelSac",W1446))),"'Memory Saccade Analysis_HH'",IF(NOT(ISERROR(FIND("u-stim",W1446))),"'Plot Microstim_HH'",""))))))))</f>
        <v>'Memory Saccade Analysis_HH'</v>
      </c>
      <c r="N1446" s="573">
        <v>1</v>
      </c>
      <c r="O1446" s="584">
        <v>-1</v>
      </c>
      <c r="P1446" s="590">
        <v>4</v>
      </c>
      <c r="Q1446" s="590">
        <f>IF(B1446=2,60,310)</f>
        <v>310</v>
      </c>
      <c r="R1446" s="590">
        <v>5</v>
      </c>
      <c r="S1446" s="590">
        <f>IF(B1446=2,60,-190)</f>
        <v>-190</v>
      </c>
      <c r="T1446" s="590">
        <v>1</v>
      </c>
      <c r="U1446" s="590">
        <f>IF(Z1446&lt;&gt;"",IF(NOT(ISERROR(FIND("SU",Z1446))),VALUE(RIGHT(Z1446,1))+4,IF(NOT(ISERROR(FIND("MU20",Z1446))),20,IF(NOT(ISERROR(FIND("MU21",Z1446))),21,IF(NOT(ISERROR(FIND("MU2",Z1446))),2,1)))),"")</f>
        <v>20</v>
      </c>
      <c r="V1446" s="583"/>
      <c r="W1446" s="355" t="s">
        <v>2172</v>
      </c>
      <c r="X1446" s="192"/>
      <c r="Y1446" s="219">
        <f>IF(NOT(ISERROR(FIND("MU=SU",X1446))),1,IF(Z1446&lt;&gt;"",IF(NOT(ISERROR(FIND("SU",Z1446))),1,0),""))</f>
        <v>0</v>
      </c>
      <c r="Z1446" s="217" t="s">
        <v>3147</v>
      </c>
      <c r="AA1446" s="218">
        <v>6909</v>
      </c>
      <c r="AB1446" s="77" t="s">
        <v>70</v>
      </c>
      <c r="AC1446" s="78" t="s">
        <v>70</v>
      </c>
      <c r="AD1446" s="199"/>
      <c r="AE1446" s="91"/>
      <c r="AF1446" s="79"/>
      <c r="AG1446" s="79"/>
      <c r="AH1446" s="80"/>
      <c r="AI1446" s="81"/>
      <c r="AJ1446" s="81"/>
      <c r="AK1446" s="81"/>
      <c r="AL1446" s="81"/>
      <c r="AM1446" s="114"/>
      <c r="AN1446" s="82"/>
      <c r="AO1446" s="83"/>
      <c r="AP1446" s="83"/>
      <c r="AQ1446" s="83"/>
      <c r="AR1446" s="84"/>
      <c r="AS1446" s="85"/>
      <c r="AT1446" s="85"/>
      <c r="AU1446" s="85"/>
      <c r="AV1446" s="85"/>
      <c r="AW1446" s="104"/>
      <c r="AX1446" s="86"/>
      <c r="AY1446" s="87"/>
      <c r="AZ1446" s="87"/>
      <c r="BA1446" s="87"/>
      <c r="BB1446" s="88"/>
      <c r="BC1446" s="89"/>
      <c r="BD1446" s="89"/>
      <c r="BE1446" s="89"/>
      <c r="BF1446" s="89"/>
      <c r="BG1446" s="115"/>
      <c r="BH1446" s="90"/>
      <c r="BI1446" s="251"/>
      <c r="BJ1446" s="252"/>
      <c r="BK1446" s="252"/>
      <c r="BL1446" s="230"/>
      <c r="BM1446" s="230"/>
      <c r="BN1446" s="230"/>
      <c r="BO1446" s="231"/>
      <c r="BP1446" s="231"/>
      <c r="BQ1446" s="231"/>
      <c r="BR1446" s="232"/>
      <c r="BS1446" s="232"/>
      <c r="BT1446" s="232"/>
      <c r="BU1446" s="230"/>
      <c r="BV1446" s="230"/>
      <c r="BW1446" s="231"/>
      <c r="BX1446" s="231"/>
      <c r="BY1446" s="232"/>
      <c r="BZ1446" s="235"/>
      <c r="CA1446" s="257"/>
      <c r="CB1446" s="233"/>
      <c r="CC1446" s="230"/>
      <c r="CD1446" s="230"/>
      <c r="CE1446" s="230"/>
      <c r="CF1446" s="230"/>
      <c r="CG1446" s="230"/>
      <c r="CH1446" s="230"/>
      <c r="CI1446" s="230"/>
      <c r="CJ1446" s="231"/>
      <c r="CK1446" s="231"/>
      <c r="CL1446" s="231"/>
      <c r="CM1446" s="231"/>
      <c r="CN1446" s="231"/>
      <c r="CO1446" s="231"/>
      <c r="CP1446" s="231"/>
      <c r="CQ1446" s="231"/>
      <c r="CR1446" s="232"/>
      <c r="CS1446" s="232"/>
      <c r="CT1446" s="232"/>
      <c r="CU1446" s="232"/>
      <c r="CV1446" s="232"/>
      <c r="CW1446" s="232"/>
      <c r="CX1446" s="232"/>
      <c r="CY1446" s="234"/>
      <c r="CZ1446" s="106"/>
      <c r="DA1446" s="106"/>
      <c r="DB1446" s="106"/>
      <c r="DC1446" s="106"/>
      <c r="DD1446" s="106"/>
      <c r="DE1446" s="106"/>
      <c r="DF1446" s="60"/>
      <c r="DG1446" s="107"/>
      <c r="DH1446" s="107"/>
      <c r="DI1446" s="107"/>
      <c r="DJ1446" s="107"/>
      <c r="DK1446" s="107"/>
      <c r="DL1446" s="107"/>
      <c r="DM1446" s="110"/>
      <c r="DN1446" s="110"/>
      <c r="DO1446" s="110"/>
      <c r="DP1446" s="110"/>
      <c r="DQ1446" s="110"/>
      <c r="DR1446" s="110"/>
      <c r="DS1446" s="110"/>
      <c r="DT1446" s="110"/>
      <c r="DU1446" s="497"/>
      <c r="DV1446" s="497"/>
      <c r="DW1446" s="497"/>
      <c r="DX1446" s="497"/>
      <c r="DY1446" s="497"/>
      <c r="DZ1446" s="497"/>
      <c r="EA1446" s="288">
        <v>0.76120299999999996</v>
      </c>
      <c r="EB1446" s="99">
        <v>0.99099300000000001</v>
      </c>
      <c r="EC1446" s="492">
        <v>0.86274200000000001</v>
      </c>
      <c r="ED1446" s="99">
        <v>0.80443900000000002</v>
      </c>
      <c r="EE1446" s="99">
        <v>0.68507099999999999</v>
      </c>
      <c r="EF1446" s="492">
        <v>0.22054799999999999</v>
      </c>
      <c r="EG1446" s="99">
        <v>-113.515</v>
      </c>
      <c r="EH1446" s="99">
        <v>133.01499999999999</v>
      </c>
      <c r="EI1446" s="99">
        <v>154.79900000000001</v>
      </c>
      <c r="EJ1446" s="99">
        <v>-153.55099999999999</v>
      </c>
      <c r="EK1446" s="99">
        <v>71.699799999999996</v>
      </c>
      <c r="EL1446" s="99">
        <v>-131.65600000000001</v>
      </c>
      <c r="EM1446" s="99">
        <v>0.32415699999999997</v>
      </c>
      <c r="EN1446" s="99">
        <v>0.19080900000000001</v>
      </c>
      <c r="EO1446" s="99">
        <v>0.27549699999999999</v>
      </c>
      <c r="EP1446" s="99">
        <v>0.32895999999999997</v>
      </c>
      <c r="EQ1446" s="99">
        <v>0.339057</v>
      </c>
      <c r="ER1446" s="99">
        <v>0.46320299999999998</v>
      </c>
      <c r="ES1446" s="99">
        <v>0</v>
      </c>
      <c r="ET1446" s="99">
        <v>-4.0964900000000002</v>
      </c>
      <c r="EU1446" s="99">
        <v>-4.5204399999999998</v>
      </c>
      <c r="EV1446" s="99">
        <v>-3.9213800000000001</v>
      </c>
      <c r="EW1446" s="99">
        <v>-2.4836200000000002</v>
      </c>
      <c r="EX1446" s="119">
        <v>5.9781700000000004</v>
      </c>
      <c r="EY1446" s="121"/>
      <c r="EZ1446" s="287"/>
      <c r="FA1446" s="83"/>
      <c r="FB1446" s="126"/>
      <c r="FC1446" s="116"/>
      <c r="FD1446" s="116"/>
      <c r="FE1446" s="116"/>
      <c r="FF1446" s="116"/>
      <c r="FG1446" s="116"/>
      <c r="FH1446" s="116"/>
      <c r="FI1446" s="116"/>
      <c r="FJ1446" s="116"/>
      <c r="FK1446" s="116"/>
      <c r="FL1446" s="116"/>
      <c r="FM1446" s="116"/>
      <c r="FN1446" s="116"/>
    </row>
    <row r="1447" spans="1:170" s="3" customFormat="1" ht="15" customHeight="1" x14ac:dyDescent="0.2">
      <c r="A1447" s="357">
        <v>20150316</v>
      </c>
      <c r="B1447" s="357">
        <v>5</v>
      </c>
      <c r="C1447" s="358">
        <v>91</v>
      </c>
      <c r="D1447" s="358">
        <v>1</v>
      </c>
      <c r="E1447" s="358">
        <v>3</v>
      </c>
      <c r="F1447" s="358">
        <v>18</v>
      </c>
      <c r="G1447" s="361">
        <v>2</v>
      </c>
      <c r="H1447" s="435">
        <v>0</v>
      </c>
      <c r="I1447" s="359">
        <v>9332</v>
      </c>
      <c r="J1447" s="101" t="s">
        <v>1983</v>
      </c>
      <c r="K1447" s="360" t="str">
        <f>IF(B1447=2,"Z:\Data\MOOG\HeTao\raw\",IF(B1447=5,"Z:\Data\MOOG\Polo\raw\",IF(B1447=10,"Z:\Data\MOOG\Messi\raw\","")))</f>
        <v>Z:\Data\MOOG\Polo\raw\</v>
      </c>
      <c r="L1447" s="356" t="s">
        <v>3462</v>
      </c>
      <c r="M1447" s="569" t="str">
        <f>IF(NOT(ISERROR(FIND("Training_dt",W1447))),"'Plot Psychometric_HH_dt_yuchen'",IF(NOT(ISERROR(FIND("Training",W1447))),"'Plot Psychometric_HH'",IF(NOT(ISERROR(FIND("1DAT",W1447))),"'Plot Tuning Azimuth_HH'",IF(NOT(ISERROR(FIND("HD_dt",W1447))),"'Plot HeadingDiscimination_PSTH_HH_dt_yuchen'",IF(NOT(ISERROR(FIND("HD",W1447))),"'Plot HeadingDiscimination_PSTH_HH'",IF(NOT(ISERROR(FIND("MemSac",W1447))),"'Memory Saccade Analysis_HH'",IF(NOT(ISERROR(FIND("DelSac",W1447))),"'Memory Saccade Analysis_HH'",IF(NOT(ISERROR(FIND("u-stim",W1447))),"'Plot Microstim_HH'",""))))))))</f>
        <v>'Plot Tuning Azimuth_HH'</v>
      </c>
      <c r="N1447" s="573">
        <v>1</v>
      </c>
      <c r="O1447" s="584">
        <v>-1</v>
      </c>
      <c r="P1447" s="590">
        <v>4</v>
      </c>
      <c r="Q1447" s="590">
        <f>IF(B1447=2,60,310)</f>
        <v>310</v>
      </c>
      <c r="R1447" s="590">
        <v>5</v>
      </c>
      <c r="S1447" s="590">
        <f>IF(B1447=2,60,-190)</f>
        <v>-190</v>
      </c>
      <c r="T1447" s="590">
        <v>1</v>
      </c>
      <c r="U1447" s="590">
        <f>IF(Z1447&lt;&gt;"",IF(NOT(ISERROR(FIND("SU",Z1447))),VALUE(RIGHT(Z1447,1))+4,IF(NOT(ISERROR(FIND("MU20",Z1447))),20,IF(NOT(ISERROR(FIND("MU21",Z1447))),21,IF(NOT(ISERROR(FIND("MU2",Z1447))),2,1)))),"")</f>
        <v>5</v>
      </c>
      <c r="V1447" s="583"/>
      <c r="W1447" s="355" t="s">
        <v>2222</v>
      </c>
      <c r="X1447" s="192"/>
      <c r="Y1447" s="219">
        <f>IF(NOT(ISERROR(FIND("MU=SU",X1447))),1,IF(Z1447&lt;&gt;"",IF(NOT(ISERROR(FIND("SU",Z1447))),1,0),""))</f>
        <v>1</v>
      </c>
      <c r="Z1447" s="217" t="s">
        <v>43</v>
      </c>
      <c r="AA1447" s="218">
        <v>463</v>
      </c>
      <c r="AB1447" s="77">
        <v>17.764700000000001</v>
      </c>
      <c r="AC1447" s="78" t="s">
        <v>3464</v>
      </c>
      <c r="AD1447" s="199"/>
      <c r="AE1447" s="91" t="s">
        <v>8265</v>
      </c>
      <c r="AF1447" s="79" t="s">
        <v>8397</v>
      </c>
      <c r="AG1447" s="79" t="s">
        <v>8265</v>
      </c>
      <c r="AH1447" s="80" t="s">
        <v>8265</v>
      </c>
      <c r="AI1447" s="81" t="s">
        <v>8265</v>
      </c>
      <c r="AJ1447" s="81" t="s">
        <v>8265</v>
      </c>
      <c r="AK1447" s="81" t="s">
        <v>8265</v>
      </c>
      <c r="AL1447" s="81" t="s">
        <v>8265</v>
      </c>
      <c r="AM1447" s="114" t="s">
        <v>8265</v>
      </c>
      <c r="AN1447" s="82" t="s">
        <v>8265</v>
      </c>
      <c r="AO1447" s="83">
        <v>-99.128200000000007</v>
      </c>
      <c r="AP1447" s="83">
        <v>0.63400299999999998</v>
      </c>
      <c r="AQ1447" s="83">
        <v>0.57888399999999995</v>
      </c>
      <c r="AR1447" s="84">
        <v>3.3057399999999998E-6</v>
      </c>
      <c r="AS1447" s="85">
        <v>-5.6401899999999996</v>
      </c>
      <c r="AT1447" s="85">
        <v>-2.1333299999999999</v>
      </c>
      <c r="AU1447" s="85">
        <v>-105.02500000000001</v>
      </c>
      <c r="AV1447" s="85">
        <v>153.45500000000001</v>
      </c>
      <c r="AW1447" s="104" t="s">
        <v>8422</v>
      </c>
      <c r="AX1447" s="86" t="s">
        <v>8423</v>
      </c>
      <c r="AY1447" s="87" t="s">
        <v>8265</v>
      </c>
      <c r="AZ1447" s="87" t="s">
        <v>8265</v>
      </c>
      <c r="BA1447" s="87" t="s">
        <v>8265</v>
      </c>
      <c r="BB1447" s="88" t="s">
        <v>8265</v>
      </c>
      <c r="BC1447" s="89" t="s">
        <v>8265</v>
      </c>
      <c r="BD1447" s="89" t="s">
        <v>8265</v>
      </c>
      <c r="BE1447" s="89" t="s">
        <v>8265</v>
      </c>
      <c r="BF1447" s="89" t="s">
        <v>8265</v>
      </c>
      <c r="BG1447" s="115" t="s">
        <v>8265</v>
      </c>
      <c r="BH1447" s="90" t="s">
        <v>8265</v>
      </c>
      <c r="BI1447" s="251"/>
      <c r="BJ1447" s="252"/>
      <c r="BK1447" s="252"/>
      <c r="BL1447" s="230"/>
      <c r="BM1447" s="230"/>
      <c r="BN1447" s="230"/>
      <c r="BO1447" s="231"/>
      <c r="BP1447" s="231"/>
      <c r="BQ1447" s="231"/>
      <c r="BR1447" s="232"/>
      <c r="BS1447" s="232"/>
      <c r="BT1447" s="232"/>
      <c r="BU1447" s="230"/>
      <c r="BV1447" s="230"/>
      <c r="BW1447" s="231"/>
      <c r="BX1447" s="231"/>
      <c r="BY1447" s="232"/>
      <c r="BZ1447" s="235"/>
      <c r="CA1447" s="257"/>
      <c r="CB1447" s="233"/>
      <c r="CC1447" s="230"/>
      <c r="CD1447" s="230"/>
      <c r="CE1447" s="230"/>
      <c r="CF1447" s="230"/>
      <c r="CG1447" s="230"/>
      <c r="CH1447" s="230"/>
      <c r="CI1447" s="230"/>
      <c r="CJ1447" s="231"/>
      <c r="CK1447" s="231"/>
      <c r="CL1447" s="231"/>
      <c r="CM1447" s="231"/>
      <c r="CN1447" s="231"/>
      <c r="CO1447" s="231"/>
      <c r="CP1447" s="231"/>
      <c r="CQ1447" s="231"/>
      <c r="CR1447" s="232"/>
      <c r="CS1447" s="232"/>
      <c r="CT1447" s="232"/>
      <c r="CU1447" s="232"/>
      <c r="CV1447" s="232"/>
      <c r="CW1447" s="232"/>
      <c r="CX1447" s="232"/>
      <c r="CY1447" s="234"/>
      <c r="CZ1447" s="106"/>
      <c r="DA1447" s="106"/>
      <c r="DB1447" s="106"/>
      <c r="DC1447" s="106"/>
      <c r="DD1447" s="106"/>
      <c r="DE1447" s="106"/>
      <c r="DF1447" s="60"/>
      <c r="DG1447" s="107"/>
      <c r="DH1447" s="107"/>
      <c r="DI1447" s="107"/>
      <c r="DJ1447" s="107"/>
      <c r="DK1447" s="107"/>
      <c r="DL1447" s="107"/>
      <c r="DM1447" s="110"/>
      <c r="DN1447" s="110"/>
      <c r="DO1447" s="110"/>
      <c r="DP1447" s="110"/>
      <c r="DQ1447" s="110"/>
      <c r="DR1447" s="110"/>
      <c r="DS1447" s="110"/>
      <c r="DT1447" s="110"/>
      <c r="DU1447" s="497"/>
      <c r="DV1447" s="497"/>
      <c r="DW1447" s="497"/>
      <c r="DX1447" s="497"/>
      <c r="DY1447" s="497"/>
      <c r="DZ1447" s="497"/>
      <c r="EA1447" s="288"/>
      <c r="EB1447" s="99"/>
      <c r="EC1447" s="99"/>
      <c r="ED1447" s="99"/>
      <c r="EE1447" s="99"/>
      <c r="EF1447" s="99"/>
      <c r="EG1447" s="99"/>
      <c r="EH1447" s="99"/>
      <c r="EI1447" s="99"/>
      <c r="EJ1447" s="99"/>
      <c r="EK1447" s="99"/>
      <c r="EL1447" s="99"/>
      <c r="EM1447" s="99"/>
      <c r="EN1447" s="99"/>
      <c r="EO1447" s="99"/>
      <c r="EP1447" s="99"/>
      <c r="EQ1447" s="99"/>
      <c r="ER1447" s="99"/>
      <c r="ES1447" s="99"/>
      <c r="ET1447" s="99"/>
      <c r="EU1447" s="99"/>
      <c r="EV1447" s="99"/>
      <c r="EW1447" s="99"/>
      <c r="EX1447" s="119"/>
      <c r="EY1447" s="121"/>
      <c r="EZ1447" s="287"/>
      <c r="FA1447" s="83"/>
      <c r="FB1447" s="126"/>
      <c r="FC1447" s="116"/>
      <c r="FD1447" s="116"/>
      <c r="FE1447" s="116"/>
      <c r="FF1447" s="116"/>
      <c r="FG1447" s="116"/>
      <c r="FH1447" s="116"/>
      <c r="FI1447" s="116"/>
      <c r="FJ1447" s="116"/>
      <c r="FK1447" s="116"/>
      <c r="FL1447" s="116"/>
      <c r="FM1447" s="116"/>
      <c r="FN1447" s="116"/>
    </row>
    <row r="1448" spans="1:170" s="3" customFormat="1" ht="15" customHeight="1" x14ac:dyDescent="0.2">
      <c r="A1448" s="357">
        <v>20150316</v>
      </c>
      <c r="B1448" s="357">
        <v>5</v>
      </c>
      <c r="C1448" s="358">
        <v>91</v>
      </c>
      <c r="D1448" s="358">
        <v>1</v>
      </c>
      <c r="E1448" s="358">
        <v>3</v>
      </c>
      <c r="F1448" s="358">
        <v>18</v>
      </c>
      <c r="G1448" s="361">
        <v>2</v>
      </c>
      <c r="H1448" s="435">
        <v>0</v>
      </c>
      <c r="I1448" s="359">
        <v>9332</v>
      </c>
      <c r="J1448" s="101" t="s">
        <v>1983</v>
      </c>
      <c r="K1448" s="360" t="str">
        <f>IF(B1448=2,"Z:\Data\MOOG\HeTao\raw\",IF(B1448=5,"Z:\Data\MOOG\Polo\raw\",IF(B1448=10,"Z:\Data\MOOG\Messi\raw\","")))</f>
        <v>Z:\Data\MOOG\Polo\raw\</v>
      </c>
      <c r="L1448" s="356" t="s">
        <v>3462</v>
      </c>
      <c r="M1448" s="569" t="str">
        <f>IF(NOT(ISERROR(FIND("Training_dt",W1448))),"'Plot Psychometric_HH_dt_yuchen'",IF(NOT(ISERROR(FIND("Training",W1448))),"'Plot Psychometric_HH'",IF(NOT(ISERROR(FIND("1DAT",W1448))),"'Plot Tuning Azimuth_HH'",IF(NOT(ISERROR(FIND("HD_dt",W1448))),"'Plot HeadingDiscimination_PSTH_HH_dt_yuchen'",IF(NOT(ISERROR(FIND("HD",W1448))),"'Plot HeadingDiscimination_PSTH_HH'",IF(NOT(ISERROR(FIND("MemSac",W1448))),"'Memory Saccade Analysis_HH'",IF(NOT(ISERROR(FIND("DelSac",W1448))),"'Memory Saccade Analysis_HH'",IF(NOT(ISERROR(FIND("u-stim",W1448))),"'Plot Microstim_HH'",""))))))))</f>
        <v>'Plot Tuning Azimuth_HH'</v>
      </c>
      <c r="N1448" s="573">
        <v>1</v>
      </c>
      <c r="O1448" s="584">
        <v>-1</v>
      </c>
      <c r="P1448" s="590">
        <v>4</v>
      </c>
      <c r="Q1448" s="590">
        <f>IF(B1448=2,60,310)</f>
        <v>310</v>
      </c>
      <c r="R1448" s="590">
        <v>5</v>
      </c>
      <c r="S1448" s="590">
        <f>IF(B1448=2,60,-190)</f>
        <v>-190</v>
      </c>
      <c r="T1448" s="590">
        <v>1</v>
      </c>
      <c r="U1448" s="590">
        <f>IF(Z1448&lt;&gt;"",IF(NOT(ISERROR(FIND("SU",Z1448))),VALUE(RIGHT(Z1448,1))+4,IF(NOT(ISERROR(FIND("MU20",Z1448))),20,IF(NOT(ISERROR(FIND("MU21",Z1448))),21,IF(NOT(ISERROR(FIND("MU2",Z1448))),2,1)))),"")</f>
        <v>20</v>
      </c>
      <c r="V1448" s="583"/>
      <c r="W1448" s="355" t="s">
        <v>2222</v>
      </c>
      <c r="X1448" s="192"/>
      <c r="Y1448" s="219">
        <f>IF(NOT(ISERROR(FIND("MU=SU",X1448))),1,IF(Z1448&lt;&gt;"",IF(NOT(ISERROR(FIND("SU",Z1448))),1,0),""))</f>
        <v>0</v>
      </c>
      <c r="Z1448" s="217" t="s">
        <v>3147</v>
      </c>
      <c r="AA1448" s="218">
        <v>13727</v>
      </c>
      <c r="AB1448" s="77" t="s">
        <v>70</v>
      </c>
      <c r="AC1448" s="78" t="s">
        <v>70</v>
      </c>
      <c r="AD1448" s="199"/>
      <c r="AE1448" s="91" t="s">
        <v>8265</v>
      </c>
      <c r="AF1448" s="79" t="s">
        <v>8265</v>
      </c>
      <c r="AG1448" s="79" t="s">
        <v>8265</v>
      </c>
      <c r="AH1448" s="80" t="s">
        <v>8265</v>
      </c>
      <c r="AI1448" s="81" t="s">
        <v>8265</v>
      </c>
      <c r="AJ1448" s="81" t="s">
        <v>8265</v>
      </c>
      <c r="AK1448" s="81" t="s">
        <v>8265</v>
      </c>
      <c r="AL1448" s="81" t="s">
        <v>8265</v>
      </c>
      <c r="AM1448" s="114" t="s">
        <v>8265</v>
      </c>
      <c r="AN1448" s="82" t="s">
        <v>8265</v>
      </c>
      <c r="AO1448" s="83">
        <v>-114.372</v>
      </c>
      <c r="AP1448" s="83">
        <v>0.58135999999999999</v>
      </c>
      <c r="AQ1448" s="83">
        <v>0.22698699999999999</v>
      </c>
      <c r="AR1448" s="84">
        <v>1.7831600000000001E-4</v>
      </c>
      <c r="AS1448" s="85">
        <v>-0.95253500000000002</v>
      </c>
      <c r="AT1448" s="85">
        <v>-2.05213</v>
      </c>
      <c r="AU1448" s="85">
        <v>-114.648</v>
      </c>
      <c r="AV1448" s="85">
        <v>135.05199999999999</v>
      </c>
      <c r="AW1448" s="104" t="s">
        <v>8424</v>
      </c>
      <c r="AX1448" s="86" t="s">
        <v>8425</v>
      </c>
      <c r="AY1448" s="87" t="s">
        <v>8265</v>
      </c>
      <c r="AZ1448" s="87" t="s">
        <v>8265</v>
      </c>
      <c r="BA1448" s="87" t="s">
        <v>8265</v>
      </c>
      <c r="BB1448" s="88" t="s">
        <v>8265</v>
      </c>
      <c r="BC1448" s="89" t="s">
        <v>8265</v>
      </c>
      <c r="BD1448" s="89" t="s">
        <v>8265</v>
      </c>
      <c r="BE1448" s="89" t="s">
        <v>8265</v>
      </c>
      <c r="BF1448" s="89" t="s">
        <v>8265</v>
      </c>
      <c r="BG1448" s="115" t="s">
        <v>8265</v>
      </c>
      <c r="BH1448" s="90" t="s">
        <v>8265</v>
      </c>
      <c r="BI1448" s="251"/>
      <c r="BJ1448" s="252"/>
      <c r="BK1448" s="252"/>
      <c r="BL1448" s="230"/>
      <c r="BM1448" s="230"/>
      <c r="BN1448" s="230"/>
      <c r="BO1448" s="231"/>
      <c r="BP1448" s="231"/>
      <c r="BQ1448" s="231"/>
      <c r="BR1448" s="232"/>
      <c r="BS1448" s="232"/>
      <c r="BT1448" s="232"/>
      <c r="BU1448" s="230"/>
      <c r="BV1448" s="230"/>
      <c r="BW1448" s="231"/>
      <c r="BX1448" s="231"/>
      <c r="BY1448" s="232"/>
      <c r="BZ1448" s="235"/>
      <c r="CA1448" s="257"/>
      <c r="CB1448" s="233"/>
      <c r="CC1448" s="230"/>
      <c r="CD1448" s="230"/>
      <c r="CE1448" s="230"/>
      <c r="CF1448" s="230"/>
      <c r="CG1448" s="230"/>
      <c r="CH1448" s="230"/>
      <c r="CI1448" s="230"/>
      <c r="CJ1448" s="231"/>
      <c r="CK1448" s="231"/>
      <c r="CL1448" s="231"/>
      <c r="CM1448" s="231"/>
      <c r="CN1448" s="231"/>
      <c r="CO1448" s="231"/>
      <c r="CP1448" s="231"/>
      <c r="CQ1448" s="231"/>
      <c r="CR1448" s="232"/>
      <c r="CS1448" s="232"/>
      <c r="CT1448" s="232"/>
      <c r="CU1448" s="232"/>
      <c r="CV1448" s="232"/>
      <c r="CW1448" s="232"/>
      <c r="CX1448" s="232"/>
      <c r="CY1448" s="234"/>
      <c r="CZ1448" s="106"/>
      <c r="DA1448" s="106"/>
      <c r="DB1448" s="106"/>
      <c r="DC1448" s="106"/>
      <c r="DD1448" s="106"/>
      <c r="DE1448" s="106"/>
      <c r="DF1448" s="60"/>
      <c r="DG1448" s="107"/>
      <c r="DH1448" s="107"/>
      <c r="DI1448" s="107"/>
      <c r="DJ1448" s="107"/>
      <c r="DK1448" s="107"/>
      <c r="DL1448" s="107"/>
      <c r="DM1448" s="110"/>
      <c r="DN1448" s="110"/>
      <c r="DO1448" s="110"/>
      <c r="DP1448" s="110"/>
      <c r="DQ1448" s="110"/>
      <c r="DR1448" s="110"/>
      <c r="DS1448" s="110"/>
      <c r="DT1448" s="110"/>
      <c r="DU1448" s="497"/>
      <c r="DV1448" s="497"/>
      <c r="DW1448" s="497"/>
      <c r="DX1448" s="497"/>
      <c r="DY1448" s="497"/>
      <c r="DZ1448" s="497"/>
      <c r="EA1448" s="288"/>
      <c r="EB1448" s="99"/>
      <c r="EC1448" s="99"/>
      <c r="ED1448" s="99"/>
      <c r="EE1448" s="99"/>
      <c r="EF1448" s="99"/>
      <c r="EG1448" s="99"/>
      <c r="EH1448" s="99"/>
      <c r="EI1448" s="99"/>
      <c r="EJ1448" s="99"/>
      <c r="EK1448" s="99"/>
      <c r="EL1448" s="99"/>
      <c r="EM1448" s="99"/>
      <c r="EN1448" s="99"/>
      <c r="EO1448" s="99"/>
      <c r="EP1448" s="99"/>
      <c r="EQ1448" s="99"/>
      <c r="ER1448" s="99"/>
      <c r="ES1448" s="99"/>
      <c r="ET1448" s="99"/>
      <c r="EU1448" s="99"/>
      <c r="EV1448" s="99"/>
      <c r="EW1448" s="99"/>
      <c r="EX1448" s="119"/>
      <c r="EY1448" s="121"/>
      <c r="EZ1448" s="287"/>
      <c r="FA1448" s="83"/>
      <c r="FB1448" s="126"/>
      <c r="FC1448" s="116"/>
      <c r="FD1448" s="116"/>
      <c r="FE1448" s="116"/>
      <c r="FF1448" s="116"/>
      <c r="FG1448" s="116"/>
      <c r="FH1448" s="116"/>
      <c r="FI1448" s="116"/>
      <c r="FJ1448" s="116"/>
      <c r="FK1448" s="116"/>
      <c r="FL1448" s="116"/>
      <c r="FM1448" s="116"/>
      <c r="FN1448" s="116"/>
    </row>
    <row r="1449" spans="1:170" s="3" customFormat="1" ht="15" customHeight="1" x14ac:dyDescent="0.2">
      <c r="A1449" s="357">
        <v>20150317</v>
      </c>
      <c r="B1449" s="357">
        <v>10</v>
      </c>
      <c r="C1449" s="358"/>
      <c r="D1449" s="358"/>
      <c r="E1449" s="358"/>
      <c r="F1449" s="358"/>
      <c r="G1449" s="361"/>
      <c r="H1449" s="435"/>
      <c r="I1449" s="359"/>
      <c r="J1449" s="101"/>
      <c r="K1449" s="360" t="str">
        <f>IF(B1449=2,"Z:\Data\MOOG\HeTao\raw\",IF(B1449=5,"Z:\Data\MOOG\Polo\raw\",IF(B1449=10,"Z:\Data\MOOG\Messi\raw\","")))</f>
        <v>Z:\Data\MOOG\Messi\raw\</v>
      </c>
      <c r="L1449" s="356" t="s">
        <v>3228</v>
      </c>
      <c r="M1449" s="569" t="str">
        <f>IF(NOT(ISERROR(FIND("Training_dt",W1449))),"'Plot Psychometric_HH_dt_yuchen'",IF(NOT(ISERROR(FIND("Training",W1449))),"'Plot Psychometric_HH'",IF(NOT(ISERROR(FIND("1DAT",W1449))),"'Plot Tuning Azimuth_HH'",IF(NOT(ISERROR(FIND("HD_dt",W1449))),"'Plot HeadingDiscimination_PSTH_HH_dt_yuchen'",IF(NOT(ISERROR(FIND("HD",W1449))),"'Plot HeadingDiscimination_PSTH_HH'",IF(NOT(ISERROR(FIND("MemSac",W1449))),"'Memory Saccade Analysis_HH'",IF(NOT(ISERROR(FIND("DelSac",W1449))),"'Memory Saccade Analysis_HH'",IF(NOT(ISERROR(FIND("u-stim",W1449))),"'Plot Microstim_HH'",""))))))))</f>
        <v>'Plot Psychometric_HH'</v>
      </c>
      <c r="N1449" s="573">
        <v>1</v>
      </c>
      <c r="O1449" s="584">
        <v>-1</v>
      </c>
      <c r="P1449" s="590">
        <v>4</v>
      </c>
      <c r="Q1449" s="590">
        <f>IF(B1449=2,60,310)</f>
        <v>310</v>
      </c>
      <c r="R1449" s="590">
        <v>5</v>
      </c>
      <c r="S1449" s="590">
        <f>IF(B1449=2,60,-190)</f>
        <v>-190</v>
      </c>
      <c r="T1449" s="590">
        <v>1</v>
      </c>
      <c r="U1449" s="590" t="str">
        <f>IF(Z1449&lt;&gt;"",IF(NOT(ISERROR(FIND("SU",Z1449))),VALUE(RIGHT(Z1449,1))+4,IF(NOT(ISERROR(FIND("MU20",Z1449))),20,IF(NOT(ISERROR(FIND("MU21",Z1449))),21,IF(NOT(ISERROR(FIND("MU2",Z1449))),2,1)))),"")</f>
        <v/>
      </c>
      <c r="V1449" s="583"/>
      <c r="W1449" s="355" t="s">
        <v>2992</v>
      </c>
      <c r="X1449" s="192"/>
      <c r="Y1449" s="219"/>
      <c r="Z1449" s="217"/>
      <c r="AA1449" s="218"/>
      <c r="AB1449" s="77"/>
      <c r="AC1449" s="78"/>
      <c r="AD1449" s="199"/>
      <c r="AE1449" s="91"/>
      <c r="AF1449" s="79"/>
      <c r="AG1449" s="79"/>
      <c r="AH1449" s="80"/>
      <c r="AI1449" s="81"/>
      <c r="AJ1449" s="81"/>
      <c r="AK1449" s="81"/>
      <c r="AL1449" s="81"/>
      <c r="AM1449" s="114"/>
      <c r="AN1449" s="82"/>
      <c r="AO1449" s="83"/>
      <c r="AP1449" s="83"/>
      <c r="AQ1449" s="83"/>
      <c r="AR1449" s="84"/>
      <c r="AS1449" s="85"/>
      <c r="AT1449" s="85"/>
      <c r="AU1449" s="85"/>
      <c r="AV1449" s="85"/>
      <c r="AW1449" s="104"/>
      <c r="AX1449" s="86"/>
      <c r="AY1449" s="87"/>
      <c r="AZ1449" s="87"/>
      <c r="BA1449" s="87"/>
      <c r="BB1449" s="88"/>
      <c r="BC1449" s="89"/>
      <c r="BD1449" s="89"/>
      <c r="BE1449" s="89"/>
      <c r="BF1449" s="89"/>
      <c r="BG1449" s="115"/>
      <c r="BH1449" s="90"/>
      <c r="BI1449" s="251"/>
      <c r="BJ1449" s="252"/>
      <c r="BK1449" s="252"/>
      <c r="BL1449" s="230"/>
      <c r="BM1449" s="230"/>
      <c r="BN1449" s="230"/>
      <c r="BO1449" s="231"/>
      <c r="BP1449" s="231"/>
      <c r="BQ1449" s="231"/>
      <c r="BR1449" s="232"/>
      <c r="BS1449" s="232"/>
      <c r="BT1449" s="232"/>
      <c r="BU1449" s="230"/>
      <c r="BV1449" s="230"/>
      <c r="BW1449" s="231"/>
      <c r="BX1449" s="231"/>
      <c r="BY1449" s="232"/>
      <c r="BZ1449" s="235"/>
      <c r="CA1449" s="257"/>
      <c r="CB1449" s="233"/>
      <c r="CC1449" s="230"/>
      <c r="CD1449" s="230"/>
      <c r="CE1449" s="230"/>
      <c r="CF1449" s="230"/>
      <c r="CG1449" s="230"/>
      <c r="CH1449" s="230"/>
      <c r="CI1449" s="230"/>
      <c r="CJ1449" s="231"/>
      <c r="CK1449" s="231"/>
      <c r="CL1449" s="231"/>
      <c r="CM1449" s="231"/>
      <c r="CN1449" s="231"/>
      <c r="CO1449" s="231"/>
      <c r="CP1449" s="231"/>
      <c r="CQ1449" s="231"/>
      <c r="CR1449" s="232"/>
      <c r="CS1449" s="232"/>
      <c r="CT1449" s="232"/>
      <c r="CU1449" s="232"/>
      <c r="CV1449" s="232"/>
      <c r="CW1449" s="232"/>
      <c r="CX1449" s="232"/>
      <c r="CY1449" s="234"/>
      <c r="CZ1449" s="106">
        <v>0</v>
      </c>
      <c r="DA1449" s="106">
        <v>0</v>
      </c>
      <c r="DB1449" s="106"/>
      <c r="DC1449" s="106"/>
      <c r="DD1449" s="106"/>
      <c r="DE1449" s="106"/>
      <c r="DF1449" s="490"/>
      <c r="DG1449" s="107"/>
      <c r="DH1449" s="107"/>
      <c r="DI1449" s="107"/>
      <c r="DJ1449" s="107"/>
      <c r="DK1449" s="107"/>
      <c r="DL1449" s="107"/>
      <c r="DM1449" s="110"/>
      <c r="DN1449" s="110"/>
      <c r="DO1449" s="110"/>
      <c r="DP1449" s="110"/>
      <c r="DQ1449" s="110"/>
      <c r="DR1449" s="110"/>
      <c r="DS1449" s="110"/>
      <c r="DT1449" s="110"/>
      <c r="DU1449" s="497"/>
      <c r="DV1449" s="497"/>
      <c r="DW1449" s="497"/>
      <c r="DX1449" s="497"/>
      <c r="DY1449" s="497"/>
      <c r="DZ1449" s="497"/>
      <c r="EA1449" s="288"/>
      <c r="EB1449" s="99"/>
      <c r="EC1449" s="99"/>
      <c r="ED1449" s="99"/>
      <c r="EE1449" s="99"/>
      <c r="EF1449" s="99"/>
      <c r="EG1449" s="99"/>
      <c r="EH1449" s="99"/>
      <c r="EI1449" s="99"/>
      <c r="EJ1449" s="99"/>
      <c r="EK1449" s="99"/>
      <c r="EL1449" s="99"/>
      <c r="EM1449" s="99"/>
      <c r="EN1449" s="99"/>
      <c r="EO1449" s="99"/>
      <c r="EP1449" s="99"/>
      <c r="EQ1449" s="99"/>
      <c r="ER1449" s="99"/>
      <c r="ES1449" s="99"/>
      <c r="ET1449" s="99"/>
      <c r="EU1449" s="99"/>
      <c r="EV1449" s="99"/>
      <c r="EW1449" s="99"/>
      <c r="EX1449" s="119"/>
      <c r="EY1449" s="121"/>
      <c r="EZ1449" s="287"/>
      <c r="FA1449" s="83">
        <v>82</v>
      </c>
      <c r="FB1449" s="126">
        <v>45</v>
      </c>
      <c r="FC1449" s="116">
        <v>6.2381000000000002</v>
      </c>
      <c r="FD1449" s="116">
        <v>0.81370200000000004</v>
      </c>
      <c r="FE1449" s="116" t="s">
        <v>1615</v>
      </c>
      <c r="FF1449" s="116" t="s">
        <v>1615</v>
      </c>
      <c r="FG1449" s="116" t="s">
        <v>1615</v>
      </c>
      <c r="FH1449" s="116" t="s">
        <v>1615</v>
      </c>
      <c r="FI1449" s="116" t="s">
        <v>5477</v>
      </c>
      <c r="FJ1449" s="116" t="s">
        <v>5478</v>
      </c>
      <c r="FK1449" s="116" t="s">
        <v>1615</v>
      </c>
      <c r="FL1449" s="116" t="s">
        <v>1615</v>
      </c>
      <c r="FM1449" s="116" t="s">
        <v>1615</v>
      </c>
      <c r="FN1449" s="116" t="s">
        <v>1615</v>
      </c>
    </row>
    <row r="1450" spans="1:170" s="3" customFormat="1" ht="15" customHeight="1" x14ac:dyDescent="0.2">
      <c r="A1450" s="357">
        <v>20150317</v>
      </c>
      <c r="B1450" s="357">
        <v>5</v>
      </c>
      <c r="C1450" s="358">
        <v>92</v>
      </c>
      <c r="D1450" s="358">
        <v>1</v>
      </c>
      <c r="E1450" s="358">
        <v>10</v>
      </c>
      <c r="F1450" s="358">
        <v>17</v>
      </c>
      <c r="G1450" s="361">
        <v>2</v>
      </c>
      <c r="H1450" s="435">
        <v>0</v>
      </c>
      <c r="I1450" s="359">
        <v>5786</v>
      </c>
      <c r="J1450" s="101" t="s">
        <v>1979</v>
      </c>
      <c r="K1450" s="360" t="str">
        <f>IF(B1450=2,"Z:\Data\MOOG\HeTao\raw\",IF(B1450=5,"Z:\Data\MOOG\Polo\raw\",IF(B1450=10,"Z:\Data\MOOG\Messi\raw\","")))</f>
        <v>Z:\Data\MOOG\Polo\raw\</v>
      </c>
      <c r="L1450" s="356" t="s">
        <v>3466</v>
      </c>
      <c r="M1450" s="569" t="str">
        <f>IF(NOT(ISERROR(FIND("Training_dt",W1450))),"'Plot Psychometric_HH_dt_yuchen'",IF(NOT(ISERROR(FIND("Training",W1450))),"'Plot Psychometric_HH'",IF(NOT(ISERROR(FIND("1DAT",W1450))),"'Plot Tuning Azimuth_HH'",IF(NOT(ISERROR(FIND("HD_dt",W1450))),"'Plot HeadingDiscimination_PSTH_HH_dt_yuchen'",IF(NOT(ISERROR(FIND("HD",W1450))),"'Plot HeadingDiscimination_PSTH_HH'",IF(NOT(ISERROR(FIND("MemSac",W1450))),"'Memory Saccade Analysis_HH'",IF(NOT(ISERROR(FIND("DelSac",W1450))),"'Memory Saccade Analysis_HH'",IF(NOT(ISERROR(FIND("u-stim",W1450))),"'Plot Microstim_HH'",""))))))))</f>
        <v>'Memory Saccade Analysis_HH'</v>
      </c>
      <c r="N1450" s="573">
        <v>1</v>
      </c>
      <c r="O1450" s="584">
        <v>-1</v>
      </c>
      <c r="P1450" s="590">
        <v>4</v>
      </c>
      <c r="Q1450" s="590">
        <f>IF(B1450=2,60,310)</f>
        <v>310</v>
      </c>
      <c r="R1450" s="590">
        <v>5</v>
      </c>
      <c r="S1450" s="590">
        <f>IF(B1450=2,60,-190)</f>
        <v>-190</v>
      </c>
      <c r="T1450" s="590">
        <v>1</v>
      </c>
      <c r="U1450" s="590">
        <f>IF(Z1450&lt;&gt;"",IF(NOT(ISERROR(FIND("SU",Z1450))),VALUE(RIGHT(Z1450,1))+4,IF(NOT(ISERROR(FIND("MU20",Z1450))),20,IF(NOT(ISERROR(FIND("MU21",Z1450))),21,IF(NOT(ISERROR(FIND("MU2",Z1450))),2,1)))),"")</f>
        <v>5</v>
      </c>
      <c r="V1450" s="583"/>
      <c r="W1450" s="355" t="s">
        <v>2172</v>
      </c>
      <c r="X1450" s="192"/>
      <c r="Y1450" s="219">
        <f>IF(NOT(ISERROR(FIND("MU=SU",X1450))),1,IF(Z1450&lt;&gt;"",IF(NOT(ISERROR(FIND("SU",Z1450))),1,0),""))</f>
        <v>1</v>
      </c>
      <c r="Z1450" s="217" t="s">
        <v>43</v>
      </c>
      <c r="AA1450" s="218">
        <v>6436</v>
      </c>
      <c r="AB1450" s="77">
        <v>19.332599999999999</v>
      </c>
      <c r="AC1450" s="78" t="s">
        <v>3467</v>
      </c>
      <c r="AD1450" s="199" t="s">
        <v>3469</v>
      </c>
      <c r="AE1450" s="91"/>
      <c r="AF1450" s="79"/>
      <c r="AG1450" s="79"/>
      <c r="AH1450" s="80"/>
      <c r="AI1450" s="81"/>
      <c r="AJ1450" s="81"/>
      <c r="AK1450" s="81"/>
      <c r="AL1450" s="81"/>
      <c r="AM1450" s="114"/>
      <c r="AN1450" s="82"/>
      <c r="AO1450" s="83"/>
      <c r="AP1450" s="83"/>
      <c r="AQ1450" s="83"/>
      <c r="AR1450" s="84"/>
      <c r="AS1450" s="85"/>
      <c r="AT1450" s="85"/>
      <c r="AU1450" s="85"/>
      <c r="AV1450" s="85"/>
      <c r="AW1450" s="104"/>
      <c r="AX1450" s="86"/>
      <c r="AY1450" s="87"/>
      <c r="AZ1450" s="87"/>
      <c r="BA1450" s="87"/>
      <c r="BB1450" s="88"/>
      <c r="BC1450" s="89"/>
      <c r="BD1450" s="89"/>
      <c r="BE1450" s="89"/>
      <c r="BF1450" s="89"/>
      <c r="BG1450" s="115"/>
      <c r="BH1450" s="90"/>
      <c r="BI1450" s="251"/>
      <c r="BJ1450" s="252"/>
      <c r="BK1450" s="252"/>
      <c r="BL1450" s="230"/>
      <c r="BM1450" s="230"/>
      <c r="BN1450" s="230"/>
      <c r="BO1450" s="231"/>
      <c r="BP1450" s="231"/>
      <c r="BQ1450" s="231"/>
      <c r="BR1450" s="232"/>
      <c r="BS1450" s="232"/>
      <c r="BT1450" s="232"/>
      <c r="BU1450" s="230"/>
      <c r="BV1450" s="230"/>
      <c r="BW1450" s="231"/>
      <c r="BX1450" s="231"/>
      <c r="BY1450" s="232"/>
      <c r="BZ1450" s="235"/>
      <c r="CA1450" s="257"/>
      <c r="CB1450" s="233"/>
      <c r="CC1450" s="230"/>
      <c r="CD1450" s="230"/>
      <c r="CE1450" s="230"/>
      <c r="CF1450" s="230"/>
      <c r="CG1450" s="230"/>
      <c r="CH1450" s="230"/>
      <c r="CI1450" s="230"/>
      <c r="CJ1450" s="231"/>
      <c r="CK1450" s="231"/>
      <c r="CL1450" s="231"/>
      <c r="CM1450" s="231"/>
      <c r="CN1450" s="231"/>
      <c r="CO1450" s="231"/>
      <c r="CP1450" s="231"/>
      <c r="CQ1450" s="231"/>
      <c r="CR1450" s="232"/>
      <c r="CS1450" s="232"/>
      <c r="CT1450" s="232"/>
      <c r="CU1450" s="232"/>
      <c r="CV1450" s="232"/>
      <c r="CW1450" s="232"/>
      <c r="CX1450" s="232"/>
      <c r="CY1450" s="234"/>
      <c r="CZ1450" s="106"/>
      <c r="DA1450" s="106"/>
      <c r="DB1450" s="106"/>
      <c r="DC1450" s="106">
        <v>0.9</v>
      </c>
      <c r="DD1450" s="106"/>
      <c r="DE1450" s="106"/>
      <c r="DF1450" s="60"/>
      <c r="DG1450" s="107"/>
      <c r="DH1450" s="107"/>
      <c r="DI1450" s="107"/>
      <c r="DJ1450" s="107"/>
      <c r="DK1450" s="107"/>
      <c r="DL1450" s="107"/>
      <c r="DM1450" s="110"/>
      <c r="DN1450" s="110"/>
      <c r="DO1450" s="110"/>
      <c r="DP1450" s="110"/>
      <c r="DQ1450" s="110"/>
      <c r="DR1450" s="110"/>
      <c r="DS1450" s="110"/>
      <c r="DT1450" s="110"/>
      <c r="DU1450" s="497"/>
      <c r="DV1450" s="497"/>
      <c r="DW1450" s="497"/>
      <c r="DX1450" s="497"/>
      <c r="DY1450" s="497"/>
      <c r="DZ1450" s="497"/>
      <c r="EA1450" s="288">
        <v>0.27089999999999997</v>
      </c>
      <c r="EB1450" s="99">
        <v>0.301811</v>
      </c>
      <c r="EC1450" s="492">
        <v>3.7901600000000001E-2</v>
      </c>
      <c r="ED1450" s="492">
        <v>2.5482499999999997E-4</v>
      </c>
      <c r="EE1450" s="111">
        <v>1.8645799999999999E-8</v>
      </c>
      <c r="EF1450" s="111">
        <v>5.0269199999999996E-7</v>
      </c>
      <c r="EG1450" s="99">
        <v>-37.117199999999997</v>
      </c>
      <c r="EH1450" s="99">
        <v>-19.252600000000001</v>
      </c>
      <c r="EI1450" s="99">
        <v>62.13</v>
      </c>
      <c r="EJ1450" s="99">
        <v>66.426400000000001</v>
      </c>
      <c r="EK1450" s="99">
        <v>88.259</v>
      </c>
      <c r="EL1450" s="99">
        <v>72.124499999999998</v>
      </c>
      <c r="EM1450" s="99">
        <v>0.25415399999999999</v>
      </c>
      <c r="EN1450" s="99">
        <v>0.23984800000000001</v>
      </c>
      <c r="EO1450" s="99">
        <v>0.3115</v>
      </c>
      <c r="EP1450" s="99">
        <v>0.40189900000000001</v>
      </c>
      <c r="EQ1450" s="99">
        <v>0.49302400000000002</v>
      </c>
      <c r="ER1450" s="99">
        <v>0.47416000000000003</v>
      </c>
      <c r="ES1450" s="99">
        <v>0</v>
      </c>
      <c r="ET1450" s="99">
        <v>2.99458</v>
      </c>
      <c r="EU1450" s="99">
        <v>2.4908100000000002</v>
      </c>
      <c r="EV1450" s="99">
        <v>3.83786</v>
      </c>
      <c r="EW1450" s="99">
        <v>5.1027699999999996</v>
      </c>
      <c r="EX1450" s="119">
        <v>5.0548500000000001</v>
      </c>
      <c r="EY1450" s="121"/>
      <c r="EZ1450" s="287"/>
      <c r="FA1450" s="83"/>
      <c r="FB1450" s="126"/>
      <c r="FC1450" s="116"/>
      <c r="FD1450" s="116"/>
      <c r="FE1450" s="116"/>
      <c r="FF1450" s="116"/>
      <c r="FG1450" s="116"/>
      <c r="FH1450" s="116"/>
      <c r="FI1450" s="116"/>
      <c r="FJ1450" s="116"/>
      <c r="FK1450" s="116"/>
      <c r="FL1450" s="116"/>
      <c r="FM1450" s="116"/>
      <c r="FN1450" s="116"/>
    </row>
    <row r="1451" spans="1:170" s="3" customFormat="1" ht="15" customHeight="1" x14ac:dyDescent="0.2">
      <c r="A1451" s="357">
        <v>20150317</v>
      </c>
      <c r="B1451" s="357">
        <v>5</v>
      </c>
      <c r="C1451" s="358">
        <v>92</v>
      </c>
      <c r="D1451" s="358">
        <v>1</v>
      </c>
      <c r="E1451" s="358">
        <v>10</v>
      </c>
      <c r="F1451" s="358">
        <v>17</v>
      </c>
      <c r="G1451" s="361">
        <v>2</v>
      </c>
      <c r="H1451" s="435">
        <v>0</v>
      </c>
      <c r="I1451" s="359">
        <v>5786</v>
      </c>
      <c r="J1451" s="101" t="s">
        <v>1979</v>
      </c>
      <c r="K1451" s="360" t="str">
        <f>IF(B1451=2,"Z:\Data\MOOG\HeTao\raw\",IF(B1451=5,"Z:\Data\MOOG\Polo\raw\",IF(B1451=10,"Z:\Data\MOOG\Messi\raw\","")))</f>
        <v>Z:\Data\MOOG\Polo\raw\</v>
      </c>
      <c r="L1451" s="356" t="s">
        <v>3465</v>
      </c>
      <c r="M1451" s="569" t="str">
        <f>IF(NOT(ISERROR(FIND("Training_dt",W1451))),"'Plot Psychometric_HH_dt_yuchen'",IF(NOT(ISERROR(FIND("Training",W1451))),"'Plot Psychometric_HH'",IF(NOT(ISERROR(FIND("1DAT",W1451))),"'Plot Tuning Azimuth_HH'",IF(NOT(ISERROR(FIND("HD_dt",W1451))),"'Plot HeadingDiscimination_PSTH_HH_dt_yuchen'",IF(NOT(ISERROR(FIND("HD",W1451))),"'Plot HeadingDiscimination_PSTH_HH'",IF(NOT(ISERROR(FIND("MemSac",W1451))),"'Memory Saccade Analysis_HH'",IF(NOT(ISERROR(FIND("DelSac",W1451))),"'Memory Saccade Analysis_HH'",IF(NOT(ISERROR(FIND("u-stim",W1451))),"'Plot Microstim_HH'",""))))))))</f>
        <v>'Plot Tuning Azimuth_HH'</v>
      </c>
      <c r="N1451" s="573">
        <v>1</v>
      </c>
      <c r="O1451" s="584">
        <v>-1</v>
      </c>
      <c r="P1451" s="590">
        <v>4</v>
      </c>
      <c r="Q1451" s="590">
        <f>IF(B1451=2,60,310)</f>
        <v>310</v>
      </c>
      <c r="R1451" s="590">
        <v>5</v>
      </c>
      <c r="S1451" s="590">
        <f>IF(B1451=2,60,-190)</f>
        <v>-190</v>
      </c>
      <c r="T1451" s="590">
        <v>1</v>
      </c>
      <c r="U1451" s="590">
        <f>IF(Z1451&lt;&gt;"",IF(NOT(ISERROR(FIND("SU",Z1451))),VALUE(RIGHT(Z1451,1))+4,IF(NOT(ISERROR(FIND("MU20",Z1451))),20,IF(NOT(ISERROR(FIND("MU21",Z1451))),21,IF(NOT(ISERROR(FIND("MU2",Z1451))),2,1)))),"")</f>
        <v>5</v>
      </c>
      <c r="V1451" s="583"/>
      <c r="W1451" s="355" t="s">
        <v>2222</v>
      </c>
      <c r="X1451" s="192"/>
      <c r="Y1451" s="219">
        <f>IF(NOT(ISERROR(FIND("MU=SU",X1451))),1,IF(Z1451&lt;&gt;"",IF(NOT(ISERROR(FIND("SU",Z1451))),1,0),""))</f>
        <v>1</v>
      </c>
      <c r="Z1451" s="217" t="s">
        <v>43</v>
      </c>
      <c r="AA1451" s="218">
        <v>3746</v>
      </c>
      <c r="AB1451" s="77">
        <v>9.6458700000000004</v>
      </c>
      <c r="AC1451" s="78" t="s">
        <v>3468</v>
      </c>
      <c r="AD1451" s="199"/>
      <c r="AE1451" s="91" t="s">
        <v>8265</v>
      </c>
      <c r="AF1451" s="79" t="s">
        <v>8265</v>
      </c>
      <c r="AG1451" s="79" t="s">
        <v>8265</v>
      </c>
      <c r="AH1451" s="80" t="s">
        <v>8265</v>
      </c>
      <c r="AI1451" s="81" t="s">
        <v>8265</v>
      </c>
      <c r="AJ1451" s="81" t="s">
        <v>8265</v>
      </c>
      <c r="AK1451" s="81" t="s">
        <v>8265</v>
      </c>
      <c r="AL1451" s="81" t="s">
        <v>8265</v>
      </c>
      <c r="AM1451" s="114" t="s">
        <v>8265</v>
      </c>
      <c r="AN1451" s="82" t="s">
        <v>8265</v>
      </c>
      <c r="AO1451" s="83">
        <v>123.93899999999999</v>
      </c>
      <c r="AP1451" s="83">
        <v>0.37291600000000003</v>
      </c>
      <c r="AQ1451" s="83">
        <v>0.38714900000000002</v>
      </c>
      <c r="AR1451" s="84">
        <v>0.49155700000000002</v>
      </c>
      <c r="AS1451" s="85">
        <v>0.77989200000000003</v>
      </c>
      <c r="AT1451" s="85">
        <v>-0.559751</v>
      </c>
      <c r="AU1451" s="85" t="s">
        <v>8265</v>
      </c>
      <c r="AV1451" s="85" t="s">
        <v>8265</v>
      </c>
      <c r="AW1451" s="104" t="s">
        <v>8426</v>
      </c>
      <c r="AX1451" s="86" t="s">
        <v>8427</v>
      </c>
      <c r="AY1451" s="87" t="s">
        <v>8265</v>
      </c>
      <c r="AZ1451" s="87" t="s">
        <v>8265</v>
      </c>
      <c r="BA1451" s="87" t="s">
        <v>8265</v>
      </c>
      <c r="BB1451" s="88" t="s">
        <v>8265</v>
      </c>
      <c r="BC1451" s="89" t="s">
        <v>8265</v>
      </c>
      <c r="BD1451" s="89" t="s">
        <v>8265</v>
      </c>
      <c r="BE1451" s="89" t="s">
        <v>8265</v>
      </c>
      <c r="BF1451" s="89" t="s">
        <v>8265</v>
      </c>
      <c r="BG1451" s="115" t="s">
        <v>8265</v>
      </c>
      <c r="BH1451" s="90" t="s">
        <v>8265</v>
      </c>
      <c r="BI1451" s="251"/>
      <c r="BJ1451" s="252"/>
      <c r="BK1451" s="252"/>
      <c r="BL1451" s="230"/>
      <c r="BM1451" s="230"/>
      <c r="BN1451" s="230"/>
      <c r="BO1451" s="231"/>
      <c r="BP1451" s="231"/>
      <c r="BQ1451" s="231"/>
      <c r="BR1451" s="232"/>
      <c r="BS1451" s="232"/>
      <c r="BT1451" s="232"/>
      <c r="BU1451" s="230"/>
      <c r="BV1451" s="230"/>
      <c r="BW1451" s="231"/>
      <c r="BX1451" s="231"/>
      <c r="BY1451" s="232"/>
      <c r="BZ1451" s="235"/>
      <c r="CA1451" s="257"/>
      <c r="CB1451" s="233"/>
      <c r="CC1451" s="230"/>
      <c r="CD1451" s="230"/>
      <c r="CE1451" s="230"/>
      <c r="CF1451" s="230"/>
      <c r="CG1451" s="230"/>
      <c r="CH1451" s="230"/>
      <c r="CI1451" s="230"/>
      <c r="CJ1451" s="231"/>
      <c r="CK1451" s="231"/>
      <c r="CL1451" s="231"/>
      <c r="CM1451" s="231"/>
      <c r="CN1451" s="231"/>
      <c r="CO1451" s="231"/>
      <c r="CP1451" s="231"/>
      <c r="CQ1451" s="231"/>
      <c r="CR1451" s="232"/>
      <c r="CS1451" s="232"/>
      <c r="CT1451" s="232"/>
      <c r="CU1451" s="232"/>
      <c r="CV1451" s="232"/>
      <c r="CW1451" s="232"/>
      <c r="CX1451" s="232"/>
      <c r="CY1451" s="234"/>
      <c r="CZ1451" s="106"/>
      <c r="DA1451" s="106"/>
      <c r="DB1451" s="106"/>
      <c r="DC1451" s="106"/>
      <c r="DD1451" s="106"/>
      <c r="DE1451" s="106"/>
      <c r="DF1451" s="60"/>
      <c r="DG1451" s="107"/>
      <c r="DH1451" s="107"/>
      <c r="DI1451" s="107"/>
      <c r="DJ1451" s="107"/>
      <c r="DK1451" s="107"/>
      <c r="DL1451" s="107"/>
      <c r="DM1451" s="110"/>
      <c r="DN1451" s="110"/>
      <c r="DO1451" s="110"/>
      <c r="DP1451" s="110"/>
      <c r="DQ1451" s="110"/>
      <c r="DR1451" s="110"/>
      <c r="DS1451" s="110"/>
      <c r="DT1451" s="110"/>
      <c r="DU1451" s="497"/>
      <c r="DV1451" s="497"/>
      <c r="DW1451" s="497"/>
      <c r="DX1451" s="497"/>
      <c r="DY1451" s="497"/>
      <c r="DZ1451" s="497"/>
      <c r="EA1451" s="288"/>
      <c r="EB1451" s="99"/>
      <c r="EC1451" s="99"/>
      <c r="ED1451" s="99"/>
      <c r="EE1451" s="99"/>
      <c r="EF1451" s="492"/>
      <c r="EG1451" s="99"/>
      <c r="EH1451" s="99"/>
      <c r="EI1451" s="99"/>
      <c r="EJ1451" s="99"/>
      <c r="EK1451" s="99"/>
      <c r="EL1451" s="99"/>
      <c r="EM1451" s="99"/>
      <c r="EN1451" s="99"/>
      <c r="EO1451" s="99"/>
      <c r="EP1451" s="99"/>
      <c r="EQ1451" s="99"/>
      <c r="ER1451" s="99"/>
      <c r="ES1451" s="99"/>
      <c r="ET1451" s="99"/>
      <c r="EU1451" s="99"/>
      <c r="EV1451" s="99"/>
      <c r="EW1451" s="99"/>
      <c r="EX1451" s="119"/>
      <c r="EY1451" s="121"/>
      <c r="EZ1451" s="287"/>
      <c r="FA1451" s="83"/>
      <c r="FB1451" s="126"/>
      <c r="FC1451" s="116"/>
      <c r="FD1451" s="116"/>
      <c r="FE1451" s="116"/>
      <c r="FF1451" s="116"/>
      <c r="FG1451" s="116"/>
      <c r="FH1451" s="116"/>
      <c r="FI1451" s="116"/>
      <c r="FJ1451" s="116"/>
      <c r="FK1451" s="116"/>
      <c r="FL1451" s="116"/>
      <c r="FM1451" s="116"/>
      <c r="FN1451" s="116"/>
    </row>
    <row r="1452" spans="1:170" s="3" customFormat="1" ht="15" customHeight="1" x14ac:dyDescent="0.2">
      <c r="A1452" s="357">
        <v>20150317</v>
      </c>
      <c r="B1452" s="357">
        <v>5</v>
      </c>
      <c r="C1452" s="358">
        <v>92</v>
      </c>
      <c r="D1452" s="358">
        <v>1</v>
      </c>
      <c r="E1452" s="358">
        <v>10</v>
      </c>
      <c r="F1452" s="358">
        <v>17</v>
      </c>
      <c r="G1452" s="361">
        <v>2</v>
      </c>
      <c r="H1452" s="435">
        <v>0</v>
      </c>
      <c r="I1452" s="359">
        <v>5786</v>
      </c>
      <c r="J1452" s="101" t="s">
        <v>1979</v>
      </c>
      <c r="K1452" s="360" t="str">
        <f>IF(B1452=2,"Z:\Data\MOOG\HeTao\raw\",IF(B1452=5,"Z:\Data\MOOG\Polo\raw\",IF(B1452=10,"Z:\Data\MOOG\Messi\raw\","")))</f>
        <v>Z:\Data\MOOG\Polo\raw\</v>
      </c>
      <c r="L1452" s="356" t="s">
        <v>3470</v>
      </c>
      <c r="M1452" s="569" t="str">
        <f>IF(NOT(ISERROR(FIND("Training_dt",W1452))),"'Plot Psychometric_HH_dt_yuchen'",IF(NOT(ISERROR(FIND("Training",W1452))),"'Plot Psychometric_HH'",IF(NOT(ISERROR(FIND("1DAT",W1452))),"'Plot Tuning Azimuth_HH'",IF(NOT(ISERROR(FIND("HD_dt",W1452))),"'Plot HeadingDiscimination_PSTH_HH_dt_yuchen'",IF(NOT(ISERROR(FIND("HD",W1452))),"'Plot HeadingDiscimination_PSTH_HH'",IF(NOT(ISERROR(FIND("MemSac",W1452))),"'Memory Saccade Analysis_HH'",IF(NOT(ISERROR(FIND("DelSac",W1452))),"'Memory Saccade Analysis_HH'",IF(NOT(ISERROR(FIND("u-stim",W1452))),"'Plot Microstim_HH'",""))))))))</f>
        <v>'Plot HeadingDiscimination_PSTH_HH'</v>
      </c>
      <c r="N1452" s="573">
        <v>1</v>
      </c>
      <c r="O1452" s="584">
        <v>-1</v>
      </c>
      <c r="P1452" s="590">
        <v>4</v>
      </c>
      <c r="Q1452" s="590">
        <f>IF(B1452=2,60,310)</f>
        <v>310</v>
      </c>
      <c r="R1452" s="590">
        <v>5</v>
      </c>
      <c r="S1452" s="590">
        <f>IF(B1452=2,60,-190)</f>
        <v>-190</v>
      </c>
      <c r="T1452" s="590">
        <v>1</v>
      </c>
      <c r="U1452" s="590">
        <f>IF(Z1452&lt;&gt;"",IF(NOT(ISERROR(FIND("SU",Z1452))),VALUE(RIGHT(Z1452,1))+4,IF(NOT(ISERROR(FIND("MU20",Z1452))),20,IF(NOT(ISERROR(FIND("MU21",Z1452))),21,IF(NOT(ISERROR(FIND("MU2",Z1452))),2,1)))),"")</f>
        <v>20</v>
      </c>
      <c r="V1452" s="583"/>
      <c r="W1452" s="355" t="s">
        <v>1986</v>
      </c>
      <c r="X1452" s="192"/>
      <c r="Y1452" s="219">
        <f>IF(NOT(ISERROR(FIND("MU=SU",X1452))),1,IF(Z1452&lt;&gt;"",IF(NOT(ISERROR(FIND("SU",Z1452))),1,0),""))</f>
        <v>0</v>
      </c>
      <c r="Z1452" s="217" t="s">
        <v>3147</v>
      </c>
      <c r="AA1452" s="218"/>
      <c r="AB1452" s="77"/>
      <c r="AC1452" s="78"/>
      <c r="AD1452" s="199"/>
      <c r="AE1452" s="91"/>
      <c r="AF1452" s="79"/>
      <c r="AG1452" s="79"/>
      <c r="AH1452" s="80"/>
      <c r="AI1452" s="81"/>
      <c r="AJ1452" s="81"/>
      <c r="AK1452" s="81"/>
      <c r="AL1452" s="81"/>
      <c r="AM1452" s="114"/>
      <c r="AN1452" s="82"/>
      <c r="AO1452" s="83"/>
      <c r="AP1452" s="83"/>
      <c r="AQ1452" s="83"/>
      <c r="AR1452" s="84"/>
      <c r="AS1452" s="85"/>
      <c r="AT1452" s="85"/>
      <c r="AU1452" s="85"/>
      <c r="AV1452" s="85"/>
      <c r="AW1452" s="104"/>
      <c r="AX1452" s="86"/>
      <c r="AY1452" s="87"/>
      <c r="AZ1452" s="87"/>
      <c r="BA1452" s="87"/>
      <c r="BB1452" s="88"/>
      <c r="BC1452" s="89"/>
      <c r="BD1452" s="89"/>
      <c r="BE1452" s="89"/>
      <c r="BF1452" s="89"/>
      <c r="BG1452" s="115"/>
      <c r="BH1452" s="90"/>
      <c r="BI1452" s="251"/>
      <c r="BJ1452" s="252"/>
      <c r="BK1452" s="252"/>
      <c r="BL1452" s="230"/>
      <c r="BM1452" s="230"/>
      <c r="BN1452" s="230"/>
      <c r="BO1452" s="231"/>
      <c r="BP1452" s="231"/>
      <c r="BQ1452" s="231"/>
      <c r="BR1452" s="232"/>
      <c r="BS1452" s="232"/>
      <c r="BT1452" s="232"/>
      <c r="BU1452" s="230"/>
      <c r="BV1452" s="230"/>
      <c r="BW1452" s="231"/>
      <c r="BX1452" s="231"/>
      <c r="BY1452" s="232"/>
      <c r="BZ1452" s="235"/>
      <c r="CA1452" s="257"/>
      <c r="CB1452" s="233"/>
      <c r="CC1452" s="230"/>
      <c r="CD1452" s="230"/>
      <c r="CE1452" s="230"/>
      <c r="CF1452" s="230"/>
      <c r="CG1452" s="230"/>
      <c r="CH1452" s="230"/>
      <c r="CI1452" s="230"/>
      <c r="CJ1452" s="231"/>
      <c r="CK1452" s="231"/>
      <c r="CL1452" s="231"/>
      <c r="CM1452" s="231"/>
      <c r="CN1452" s="231"/>
      <c r="CO1452" s="231"/>
      <c r="CP1452" s="231"/>
      <c r="CQ1452" s="231"/>
      <c r="CR1452" s="232"/>
      <c r="CS1452" s="232"/>
      <c r="CT1452" s="232"/>
      <c r="CU1452" s="232"/>
      <c r="CV1452" s="232"/>
      <c r="CW1452" s="232"/>
      <c r="CX1452" s="232"/>
      <c r="CY1452" s="234"/>
      <c r="CZ1452" s="106">
        <v>1</v>
      </c>
      <c r="DA1452" s="106">
        <v>0</v>
      </c>
      <c r="DB1452" s="106"/>
      <c r="DC1452" s="106">
        <v>0</v>
      </c>
      <c r="DD1452" s="106" t="s">
        <v>3474</v>
      </c>
      <c r="DE1452" s="498">
        <v>4</v>
      </c>
      <c r="DF1452" s="60">
        <v>5</v>
      </c>
      <c r="DG1452" s="107">
        <v>18</v>
      </c>
      <c r="DH1452" s="107" t="s">
        <v>7138</v>
      </c>
      <c r="DI1452" s="107">
        <v>1.2857499999999999</v>
      </c>
      <c r="DJ1452" s="107">
        <v>0.79383300000000001</v>
      </c>
      <c r="DK1452" s="107">
        <v>2.4197899999999999</v>
      </c>
      <c r="DL1452" s="107">
        <v>0.42113299999999998</v>
      </c>
      <c r="DM1452" s="110">
        <v>2.1193900000000001</v>
      </c>
      <c r="DN1452" s="110">
        <v>-0.75297599999999998</v>
      </c>
      <c r="DO1452" s="110">
        <v>0.56473200000000001</v>
      </c>
      <c r="DP1452" s="110">
        <v>0.65773800000000004</v>
      </c>
      <c r="DQ1452" s="110">
        <v>0.53807899999999997</v>
      </c>
      <c r="DR1452" s="110">
        <v>0.70754700000000004</v>
      </c>
      <c r="DS1452" s="110">
        <v>0.59852700000000003</v>
      </c>
      <c r="DT1452" s="110">
        <v>0.69950900000000005</v>
      </c>
      <c r="DU1452" s="497">
        <v>0.302311</v>
      </c>
      <c r="DV1452" s="497">
        <v>2E-3</v>
      </c>
      <c r="DW1452" s="497">
        <v>0.245536</v>
      </c>
      <c r="DX1452" s="497">
        <v>1.4E-2</v>
      </c>
      <c r="DY1452" s="497">
        <v>0.35566599999999998</v>
      </c>
      <c r="DZ1452" s="497">
        <v>0</v>
      </c>
      <c r="EA1452" s="288"/>
      <c r="EB1452" s="492"/>
      <c r="EC1452" s="492"/>
      <c r="ED1452" s="99"/>
      <c r="EE1452" s="492"/>
      <c r="EF1452" s="492"/>
      <c r="EG1452" s="99"/>
      <c r="EH1452" s="99"/>
      <c r="EI1452" s="99"/>
      <c r="EJ1452" s="99"/>
      <c r="EK1452" s="99"/>
      <c r="EL1452" s="99"/>
      <c r="EM1452" s="99"/>
      <c r="EN1452" s="99"/>
      <c r="EO1452" s="99"/>
      <c r="EP1452" s="99"/>
      <c r="EQ1452" s="99"/>
      <c r="ER1452" s="99"/>
      <c r="ES1452" s="99"/>
      <c r="ET1452" s="99"/>
      <c r="EU1452" s="99"/>
      <c r="EV1452" s="99"/>
      <c r="EW1452" s="99"/>
      <c r="EX1452" s="119"/>
      <c r="EY1452" s="121"/>
      <c r="EZ1452" s="524"/>
      <c r="FA1452" s="83">
        <v>18</v>
      </c>
      <c r="FB1452" s="126">
        <v>15</v>
      </c>
      <c r="FC1452" s="116">
        <v>1.2857499999999999</v>
      </c>
      <c r="FD1452" s="116">
        <v>0.79383300000000001</v>
      </c>
      <c r="FE1452" s="116">
        <v>2.4197899999999999</v>
      </c>
      <c r="FF1452" s="116">
        <v>0.42113299999999998</v>
      </c>
      <c r="FG1452" s="116">
        <v>2.1193900000000001</v>
      </c>
      <c r="FH1452" s="116">
        <v>-0.75297599999999998</v>
      </c>
      <c r="FI1452" s="116" t="s">
        <v>6980</v>
      </c>
      <c r="FJ1452" s="116" t="s">
        <v>6981</v>
      </c>
      <c r="FK1452" s="116" t="s">
        <v>6982</v>
      </c>
      <c r="FL1452" s="116" t="s">
        <v>6983</v>
      </c>
      <c r="FM1452" s="116" t="s">
        <v>6984</v>
      </c>
      <c r="FN1452" s="116" t="s">
        <v>6985</v>
      </c>
    </row>
    <row r="1453" spans="1:170" s="3" customFormat="1" ht="15" customHeight="1" x14ac:dyDescent="0.2">
      <c r="A1453" s="357">
        <v>20150317</v>
      </c>
      <c r="B1453" s="357">
        <v>5</v>
      </c>
      <c r="C1453" s="358">
        <v>92</v>
      </c>
      <c r="D1453" s="358">
        <v>1</v>
      </c>
      <c r="E1453" s="358">
        <v>10</v>
      </c>
      <c r="F1453" s="358">
        <v>17</v>
      </c>
      <c r="G1453" s="361">
        <v>2</v>
      </c>
      <c r="H1453" s="435">
        <v>0</v>
      </c>
      <c r="I1453" s="359">
        <v>5786</v>
      </c>
      <c r="J1453" s="101" t="s">
        <v>1979</v>
      </c>
      <c r="K1453" s="360" t="str">
        <f>IF(B1453=2,"Z:\Data\MOOG\HeTao\raw\",IF(B1453=5,"Z:\Data\MOOG\Polo\raw\",IF(B1453=10,"Z:\Data\MOOG\Messi\raw\","")))</f>
        <v>Z:\Data\MOOG\Polo\raw\</v>
      </c>
      <c r="L1453" s="356" t="s">
        <v>3470</v>
      </c>
      <c r="M1453" s="569" t="str">
        <f>IF(NOT(ISERROR(FIND("Training_dt",W1453))),"'Plot Psychometric_HH_dt_yuchen'",IF(NOT(ISERROR(FIND("Training",W1453))),"'Plot Psychometric_HH'",IF(NOT(ISERROR(FIND("1DAT",W1453))),"'Plot Tuning Azimuth_HH'",IF(NOT(ISERROR(FIND("HD_dt",W1453))),"'Plot HeadingDiscimination_PSTH_HH_dt_yuchen'",IF(NOT(ISERROR(FIND("HD",W1453))),"'Plot HeadingDiscimination_PSTH_HH'",IF(NOT(ISERROR(FIND("MemSac",W1453))),"'Memory Saccade Analysis_HH'",IF(NOT(ISERROR(FIND("DelSac",W1453))),"'Memory Saccade Analysis_HH'",IF(NOT(ISERROR(FIND("u-stim",W1453))),"'Plot Microstim_HH'",""))))))))</f>
        <v>'Plot HeadingDiscimination_PSTH_HH'</v>
      </c>
      <c r="N1453" s="573">
        <v>1</v>
      </c>
      <c r="O1453" s="584">
        <v>-1</v>
      </c>
      <c r="P1453" s="590">
        <v>4</v>
      </c>
      <c r="Q1453" s="590">
        <f>IF(B1453=2,60,310)</f>
        <v>310</v>
      </c>
      <c r="R1453" s="590">
        <v>5</v>
      </c>
      <c r="S1453" s="590">
        <f>IF(B1453=2,60,-190)</f>
        <v>-190</v>
      </c>
      <c r="T1453" s="590">
        <v>1</v>
      </c>
      <c r="U1453" s="590">
        <f>IF(Z1453&lt;&gt;"",IF(NOT(ISERROR(FIND("SU",Z1453))),VALUE(RIGHT(Z1453,1))+4,IF(NOT(ISERROR(FIND("MU20",Z1453))),20,IF(NOT(ISERROR(FIND("MU21",Z1453))),21,IF(NOT(ISERROR(FIND("MU2",Z1453))),2,1)))),"")</f>
        <v>5</v>
      </c>
      <c r="V1453" s="583"/>
      <c r="W1453" s="355" t="s">
        <v>1986</v>
      </c>
      <c r="X1453" s="192"/>
      <c r="Y1453" s="219">
        <f>IF(NOT(ISERROR(FIND("MU=SU",X1453))),1,IF(Z1453&lt;&gt;"",IF(NOT(ISERROR(FIND("SU",Z1453))),1,0),""))</f>
        <v>1</v>
      </c>
      <c r="Z1453" s="217" t="s">
        <v>43</v>
      </c>
      <c r="AA1453" s="218">
        <v>16440</v>
      </c>
      <c r="AB1453" s="77">
        <v>18.341100000000001</v>
      </c>
      <c r="AC1453" s="78" t="s">
        <v>3471</v>
      </c>
      <c r="AD1453" s="199"/>
      <c r="AE1453" s="91"/>
      <c r="AF1453" s="79"/>
      <c r="AG1453" s="79"/>
      <c r="AH1453" s="80"/>
      <c r="AI1453" s="81"/>
      <c r="AJ1453" s="81"/>
      <c r="AK1453" s="81"/>
      <c r="AL1453" s="81"/>
      <c r="AM1453" s="114"/>
      <c r="AN1453" s="82"/>
      <c r="AO1453" s="83"/>
      <c r="AP1453" s="83"/>
      <c r="AQ1453" s="83"/>
      <c r="AR1453" s="84"/>
      <c r="AS1453" s="85"/>
      <c r="AT1453" s="85"/>
      <c r="AU1453" s="85"/>
      <c r="AV1453" s="85"/>
      <c r="AW1453" s="104"/>
      <c r="AX1453" s="86"/>
      <c r="AY1453" s="87"/>
      <c r="AZ1453" s="87"/>
      <c r="BA1453" s="87"/>
      <c r="BB1453" s="88"/>
      <c r="BC1453" s="89"/>
      <c r="BD1453" s="89"/>
      <c r="BE1453" s="89"/>
      <c r="BF1453" s="89"/>
      <c r="BG1453" s="115"/>
      <c r="BH1453" s="90"/>
      <c r="BI1453" s="251"/>
      <c r="BJ1453" s="252"/>
      <c r="BK1453" s="252"/>
      <c r="BL1453" s="230"/>
      <c r="BM1453" s="230"/>
      <c r="BN1453" s="230"/>
      <c r="BO1453" s="231"/>
      <c r="BP1453" s="231"/>
      <c r="BQ1453" s="231"/>
      <c r="BR1453" s="232"/>
      <c r="BS1453" s="232"/>
      <c r="BT1453" s="232"/>
      <c r="BU1453" s="230"/>
      <c r="BV1453" s="230"/>
      <c r="BW1453" s="231"/>
      <c r="BX1453" s="231"/>
      <c r="BY1453" s="232"/>
      <c r="BZ1453" s="235"/>
      <c r="CA1453" s="257"/>
      <c r="CB1453" s="233"/>
      <c r="CC1453" s="230"/>
      <c r="CD1453" s="230"/>
      <c r="CE1453" s="230"/>
      <c r="CF1453" s="230"/>
      <c r="CG1453" s="230"/>
      <c r="CH1453" s="230"/>
      <c r="CI1453" s="230"/>
      <c r="CJ1453" s="231"/>
      <c r="CK1453" s="231"/>
      <c r="CL1453" s="231"/>
      <c r="CM1453" s="231"/>
      <c r="CN1453" s="231"/>
      <c r="CO1453" s="231"/>
      <c r="CP1453" s="231"/>
      <c r="CQ1453" s="231"/>
      <c r="CR1453" s="232"/>
      <c r="CS1453" s="232"/>
      <c r="CT1453" s="232"/>
      <c r="CU1453" s="232"/>
      <c r="CV1453" s="232"/>
      <c r="CW1453" s="232"/>
      <c r="CX1453" s="232"/>
      <c r="CY1453" s="234"/>
      <c r="CZ1453" s="106">
        <v>1</v>
      </c>
      <c r="DA1453" s="106">
        <v>0</v>
      </c>
      <c r="DB1453" s="106"/>
      <c r="DC1453" s="106">
        <v>0.9</v>
      </c>
      <c r="DD1453" s="106" t="s">
        <v>3030</v>
      </c>
      <c r="DE1453" s="106">
        <v>5</v>
      </c>
      <c r="DF1453" s="60">
        <v>6</v>
      </c>
      <c r="DG1453" s="107">
        <v>18</v>
      </c>
      <c r="DH1453" s="107" t="s">
        <v>7138</v>
      </c>
      <c r="DI1453" s="107">
        <v>1.2857499999999999</v>
      </c>
      <c r="DJ1453" s="107">
        <v>0.79383300000000001</v>
      </c>
      <c r="DK1453" s="107">
        <v>2.4197899999999999</v>
      </c>
      <c r="DL1453" s="107">
        <v>0.42113299999999998</v>
      </c>
      <c r="DM1453" s="110">
        <v>2.1193900000000001</v>
      </c>
      <c r="DN1453" s="110">
        <v>-0.75297599999999998</v>
      </c>
      <c r="DO1453" s="110">
        <v>0.56473200000000001</v>
      </c>
      <c r="DP1453" s="110">
        <v>0.65773800000000004</v>
      </c>
      <c r="DQ1453" s="110">
        <v>0.53807899999999997</v>
      </c>
      <c r="DR1453" s="110">
        <v>0.70754700000000004</v>
      </c>
      <c r="DS1453" s="110">
        <v>0.59852700000000003</v>
      </c>
      <c r="DT1453" s="110">
        <v>0.69950900000000005</v>
      </c>
      <c r="DU1453" s="497">
        <v>0.302311</v>
      </c>
      <c r="DV1453" s="497">
        <v>6.0000000000000001E-3</v>
      </c>
      <c r="DW1453" s="497">
        <v>0.245536</v>
      </c>
      <c r="DX1453" s="497">
        <v>2.1999999999999999E-2</v>
      </c>
      <c r="DY1453" s="497">
        <v>0.35566599999999998</v>
      </c>
      <c r="DZ1453" s="497">
        <v>0</v>
      </c>
      <c r="EA1453" s="288"/>
      <c r="EB1453" s="492"/>
      <c r="EC1453" s="492"/>
      <c r="ED1453" s="99"/>
      <c r="EE1453" s="492"/>
      <c r="EF1453" s="492"/>
      <c r="EG1453" s="99"/>
      <c r="EH1453" s="99"/>
      <c r="EI1453" s="99"/>
      <c r="EJ1453" s="99"/>
      <c r="EK1453" s="99"/>
      <c r="EL1453" s="99"/>
      <c r="EM1453" s="99"/>
      <c r="EN1453" s="99"/>
      <c r="EO1453" s="99"/>
      <c r="EP1453" s="99"/>
      <c r="EQ1453" s="99"/>
      <c r="ER1453" s="99"/>
      <c r="ES1453" s="99"/>
      <c r="ET1453" s="99"/>
      <c r="EU1453" s="99"/>
      <c r="EV1453" s="99"/>
      <c r="EW1453" s="99"/>
      <c r="EX1453" s="119"/>
      <c r="EY1453" s="121"/>
      <c r="EZ1453" s="524"/>
      <c r="FA1453" s="83">
        <v>18</v>
      </c>
      <c r="FB1453" s="126">
        <v>15</v>
      </c>
      <c r="FC1453" s="116">
        <v>1.2857499999999999</v>
      </c>
      <c r="FD1453" s="116">
        <v>0.79383300000000001</v>
      </c>
      <c r="FE1453" s="116">
        <v>2.4197899999999999</v>
      </c>
      <c r="FF1453" s="116">
        <v>0.42113299999999998</v>
      </c>
      <c r="FG1453" s="116">
        <v>2.1193900000000001</v>
      </c>
      <c r="FH1453" s="116">
        <v>-0.75297599999999998</v>
      </c>
      <c r="FI1453" s="116" t="s">
        <v>6980</v>
      </c>
      <c r="FJ1453" s="116" t="s">
        <v>6981</v>
      </c>
      <c r="FK1453" s="116" t="s">
        <v>6982</v>
      </c>
      <c r="FL1453" s="116" t="s">
        <v>6983</v>
      </c>
      <c r="FM1453" s="116" t="s">
        <v>6984</v>
      </c>
      <c r="FN1453" s="116" t="s">
        <v>6985</v>
      </c>
    </row>
    <row r="1454" spans="1:170" s="3" customFormat="1" ht="15" customHeight="1" x14ac:dyDescent="0.2">
      <c r="A1454" s="357">
        <v>20150317</v>
      </c>
      <c r="B1454" s="357">
        <v>5</v>
      </c>
      <c r="C1454" s="358">
        <v>92</v>
      </c>
      <c r="D1454" s="358">
        <v>1</v>
      </c>
      <c r="E1454" s="358">
        <v>10</v>
      </c>
      <c r="F1454" s="358">
        <v>17</v>
      </c>
      <c r="G1454" s="361">
        <v>2</v>
      </c>
      <c r="H1454" s="435">
        <v>0</v>
      </c>
      <c r="I1454" s="359">
        <v>5786</v>
      </c>
      <c r="J1454" s="101" t="s">
        <v>1979</v>
      </c>
      <c r="K1454" s="360" t="str">
        <f>IF(B1454=2,"Z:\Data\MOOG\HeTao\raw\",IF(B1454=5,"Z:\Data\MOOG\Polo\raw\",IF(B1454=10,"Z:\Data\MOOG\Messi\raw\","")))</f>
        <v>Z:\Data\MOOG\Polo\raw\</v>
      </c>
      <c r="L1454" s="356" t="s">
        <v>3472</v>
      </c>
      <c r="M1454" s="569" t="str">
        <f>IF(NOT(ISERROR(FIND("Training_dt",W1454))),"'Plot Psychometric_HH_dt_yuchen'",IF(NOT(ISERROR(FIND("Training",W1454))),"'Plot Psychometric_HH'",IF(NOT(ISERROR(FIND("1DAT",W1454))),"'Plot Tuning Azimuth_HH'",IF(NOT(ISERROR(FIND("HD_dt",W1454))),"'Plot HeadingDiscimination_PSTH_HH_dt_yuchen'",IF(NOT(ISERROR(FIND("HD",W1454))),"'Plot HeadingDiscimination_PSTH_HH'",IF(NOT(ISERROR(FIND("MemSac",W1454))),"'Memory Saccade Analysis_HH'",IF(NOT(ISERROR(FIND("DelSac",W1454))),"'Memory Saccade Analysis_HH'",IF(NOT(ISERROR(FIND("u-stim",W1454))),"'Plot Microstim_HH'",""))))))))</f>
        <v>'Memory Saccade Analysis_HH'</v>
      </c>
      <c r="N1454" s="573">
        <v>1</v>
      </c>
      <c r="O1454" s="584">
        <v>-1</v>
      </c>
      <c r="P1454" s="590">
        <v>4</v>
      </c>
      <c r="Q1454" s="590">
        <f>IF(B1454=2,60,310)</f>
        <v>310</v>
      </c>
      <c r="R1454" s="590">
        <v>5</v>
      </c>
      <c r="S1454" s="590">
        <f>IF(B1454=2,60,-190)</f>
        <v>-190</v>
      </c>
      <c r="T1454" s="590">
        <v>1</v>
      </c>
      <c r="U1454" s="590">
        <f>IF(Z1454&lt;&gt;"",IF(NOT(ISERROR(FIND("SU",Z1454))),VALUE(RIGHT(Z1454,1))+4,IF(NOT(ISERROR(FIND("MU20",Z1454))),20,IF(NOT(ISERROR(FIND("MU21",Z1454))),21,IF(NOT(ISERROR(FIND("MU2",Z1454))),2,1)))),"")</f>
        <v>20</v>
      </c>
      <c r="V1454" s="583"/>
      <c r="W1454" s="355" t="s">
        <v>2172</v>
      </c>
      <c r="X1454" s="192"/>
      <c r="Y1454" s="219">
        <f>IF(NOT(ISERROR(FIND("MU=SU",X1454))),1,IF(Z1454&lt;&gt;"",IF(NOT(ISERROR(FIND("SU",Z1454))),1,0),""))</f>
        <v>0</v>
      </c>
      <c r="Z1454" s="217" t="s">
        <v>3147</v>
      </c>
      <c r="AA1454" s="218"/>
      <c r="AB1454" s="77"/>
      <c r="AC1454" s="78"/>
      <c r="AD1454" s="199"/>
      <c r="AE1454" s="91"/>
      <c r="AF1454" s="79"/>
      <c r="AG1454" s="79"/>
      <c r="AH1454" s="80"/>
      <c r="AI1454" s="81"/>
      <c r="AJ1454" s="81"/>
      <c r="AK1454" s="81"/>
      <c r="AL1454" s="81"/>
      <c r="AM1454" s="114"/>
      <c r="AN1454" s="82"/>
      <c r="AO1454" s="83"/>
      <c r="AP1454" s="83"/>
      <c r="AQ1454" s="83"/>
      <c r="AR1454" s="84"/>
      <c r="AS1454" s="85"/>
      <c r="AT1454" s="85"/>
      <c r="AU1454" s="85"/>
      <c r="AV1454" s="85"/>
      <c r="AW1454" s="104"/>
      <c r="AX1454" s="86"/>
      <c r="AY1454" s="87"/>
      <c r="AZ1454" s="87"/>
      <c r="BA1454" s="87"/>
      <c r="BB1454" s="88"/>
      <c r="BC1454" s="89"/>
      <c r="BD1454" s="89"/>
      <c r="BE1454" s="89"/>
      <c r="BF1454" s="89"/>
      <c r="BG1454" s="115"/>
      <c r="BH1454" s="90"/>
      <c r="BI1454" s="251"/>
      <c r="BJ1454" s="252"/>
      <c r="BK1454" s="252"/>
      <c r="BL1454" s="230"/>
      <c r="BM1454" s="230"/>
      <c r="BN1454" s="230"/>
      <c r="BO1454" s="231"/>
      <c r="BP1454" s="231"/>
      <c r="BQ1454" s="231"/>
      <c r="BR1454" s="232"/>
      <c r="BS1454" s="232"/>
      <c r="BT1454" s="232"/>
      <c r="BU1454" s="230"/>
      <c r="BV1454" s="230"/>
      <c r="BW1454" s="231"/>
      <c r="BX1454" s="231"/>
      <c r="BY1454" s="232"/>
      <c r="BZ1454" s="235"/>
      <c r="CA1454" s="257"/>
      <c r="CB1454" s="233"/>
      <c r="CC1454" s="230"/>
      <c r="CD1454" s="230"/>
      <c r="CE1454" s="230"/>
      <c r="CF1454" s="230"/>
      <c r="CG1454" s="230"/>
      <c r="CH1454" s="230"/>
      <c r="CI1454" s="230"/>
      <c r="CJ1454" s="231"/>
      <c r="CK1454" s="231"/>
      <c r="CL1454" s="231"/>
      <c r="CM1454" s="231"/>
      <c r="CN1454" s="231"/>
      <c r="CO1454" s="231"/>
      <c r="CP1454" s="231"/>
      <c r="CQ1454" s="231"/>
      <c r="CR1454" s="232"/>
      <c r="CS1454" s="232"/>
      <c r="CT1454" s="232"/>
      <c r="CU1454" s="232"/>
      <c r="CV1454" s="232"/>
      <c r="CW1454" s="232"/>
      <c r="CX1454" s="232"/>
      <c r="CY1454" s="234"/>
      <c r="CZ1454" s="106"/>
      <c r="DA1454" s="106"/>
      <c r="DB1454" s="106"/>
      <c r="DC1454" s="106">
        <v>0</v>
      </c>
      <c r="DD1454" s="106"/>
      <c r="DE1454" s="106"/>
      <c r="DF1454" s="60"/>
      <c r="DG1454" s="107"/>
      <c r="DH1454" s="107"/>
      <c r="DI1454" s="107"/>
      <c r="DJ1454" s="107"/>
      <c r="DK1454" s="107"/>
      <c r="DL1454" s="107"/>
      <c r="DM1454" s="110"/>
      <c r="DN1454" s="110"/>
      <c r="DO1454" s="110"/>
      <c r="DP1454" s="110"/>
      <c r="DQ1454" s="110"/>
      <c r="DR1454" s="110"/>
      <c r="DS1454" s="110"/>
      <c r="DT1454" s="110"/>
      <c r="DU1454" s="497"/>
      <c r="DV1454" s="497"/>
      <c r="DW1454" s="497"/>
      <c r="DX1454" s="497"/>
      <c r="DY1454" s="497"/>
      <c r="DZ1454" s="497"/>
      <c r="EA1454" s="288">
        <v>0.84073600000000004</v>
      </c>
      <c r="EB1454" s="99">
        <v>0.46884199999999998</v>
      </c>
      <c r="EC1454" s="99">
        <v>0.68717300000000003</v>
      </c>
      <c r="ED1454" s="99">
        <v>0.224305</v>
      </c>
      <c r="EE1454" s="99">
        <v>2.5650400000000001E-4</v>
      </c>
      <c r="EF1454" s="99">
        <v>0.12396699999999999</v>
      </c>
      <c r="EG1454" s="99">
        <v>-52.065800000000003</v>
      </c>
      <c r="EH1454" s="99">
        <v>4.0252400000000002</v>
      </c>
      <c r="EI1454" s="99">
        <v>3.4586199999999998</v>
      </c>
      <c r="EJ1454" s="99">
        <v>103.428</v>
      </c>
      <c r="EK1454" s="99">
        <v>77.522400000000005</v>
      </c>
      <c r="EL1454" s="99">
        <v>-149.78700000000001</v>
      </c>
      <c r="EM1454" s="99">
        <v>0.280252</v>
      </c>
      <c r="EN1454" s="99">
        <v>0.35136699999999998</v>
      </c>
      <c r="EO1454" s="99">
        <v>0.29026999999999997</v>
      </c>
      <c r="EP1454" s="99">
        <v>0.40325100000000003</v>
      </c>
      <c r="EQ1454" s="99">
        <v>0.58729299999999995</v>
      </c>
      <c r="ER1454" s="99">
        <v>0.37789200000000001</v>
      </c>
      <c r="ES1454" s="99">
        <v>0</v>
      </c>
      <c r="ET1454" s="99">
        <v>4.6702500000000002</v>
      </c>
      <c r="EU1454" s="99">
        <v>2.54698</v>
      </c>
      <c r="EV1454" s="99">
        <v>5.3724299999999996</v>
      </c>
      <c r="EW1454" s="99">
        <v>10.317</v>
      </c>
      <c r="EX1454" s="119">
        <v>10.031700000000001</v>
      </c>
      <c r="EY1454" s="121"/>
      <c r="EZ1454" s="287"/>
      <c r="FA1454" s="83"/>
      <c r="FB1454" s="126"/>
      <c r="FC1454" s="116"/>
      <c r="FD1454" s="116"/>
      <c r="FE1454" s="116"/>
      <c r="FF1454" s="116"/>
      <c r="FG1454" s="116"/>
      <c r="FH1454" s="116"/>
      <c r="FI1454" s="116"/>
      <c r="FJ1454" s="116"/>
      <c r="FK1454" s="116"/>
      <c r="FL1454" s="116"/>
      <c r="FM1454" s="116"/>
      <c r="FN1454" s="116"/>
    </row>
    <row r="1455" spans="1:170" s="3" customFormat="1" ht="15" customHeight="1" x14ac:dyDescent="0.2">
      <c r="A1455" s="357">
        <v>20150317</v>
      </c>
      <c r="B1455" s="357">
        <v>5</v>
      </c>
      <c r="C1455" s="358">
        <v>92</v>
      </c>
      <c r="D1455" s="358">
        <v>1</v>
      </c>
      <c r="E1455" s="358">
        <v>10</v>
      </c>
      <c r="F1455" s="358">
        <v>17</v>
      </c>
      <c r="G1455" s="361">
        <v>2</v>
      </c>
      <c r="H1455" s="435">
        <v>0</v>
      </c>
      <c r="I1455" s="359">
        <v>5786</v>
      </c>
      <c r="J1455" s="101" t="s">
        <v>1979</v>
      </c>
      <c r="K1455" s="360" t="str">
        <f>IF(B1455=2,"Z:\Data\MOOG\HeTao\raw\",IF(B1455=5,"Z:\Data\MOOG\Polo\raw\",IF(B1455=10,"Z:\Data\MOOG\Messi\raw\","")))</f>
        <v>Z:\Data\MOOG\Polo\raw\</v>
      </c>
      <c r="L1455" s="356" t="s">
        <v>3473</v>
      </c>
      <c r="M1455" s="569" t="str">
        <f>IF(NOT(ISERROR(FIND("Training_dt",W1455))),"'Plot Psychometric_HH_dt_yuchen'",IF(NOT(ISERROR(FIND("Training",W1455))),"'Plot Psychometric_HH'",IF(NOT(ISERROR(FIND("1DAT",W1455))),"'Plot Tuning Azimuth_HH'",IF(NOT(ISERROR(FIND("HD_dt",W1455))),"'Plot HeadingDiscimination_PSTH_HH_dt_yuchen'",IF(NOT(ISERROR(FIND("HD",W1455))),"'Plot HeadingDiscimination_PSTH_HH'",IF(NOT(ISERROR(FIND("MemSac",W1455))),"'Memory Saccade Analysis_HH'",IF(NOT(ISERROR(FIND("DelSac",W1455))),"'Memory Saccade Analysis_HH'",IF(NOT(ISERROR(FIND("u-stim",W1455))),"'Plot Microstim_HH'",""))))))))</f>
        <v>'Memory Saccade Analysis_HH'</v>
      </c>
      <c r="N1455" s="573">
        <v>1</v>
      </c>
      <c r="O1455" s="584">
        <v>-1</v>
      </c>
      <c r="P1455" s="590">
        <v>4</v>
      </c>
      <c r="Q1455" s="590">
        <f>IF(B1455=2,60,310)</f>
        <v>310</v>
      </c>
      <c r="R1455" s="590">
        <v>5</v>
      </c>
      <c r="S1455" s="590">
        <f>IF(B1455=2,60,-190)</f>
        <v>-190</v>
      </c>
      <c r="T1455" s="590">
        <v>1</v>
      </c>
      <c r="U1455" s="590">
        <f>IF(Z1455&lt;&gt;"",IF(NOT(ISERROR(FIND("SU",Z1455))),VALUE(RIGHT(Z1455,1))+4,IF(NOT(ISERROR(FIND("MU20",Z1455))),20,IF(NOT(ISERROR(FIND("MU21",Z1455))),21,IF(NOT(ISERROR(FIND("MU2",Z1455))),2,1)))),"")</f>
        <v>5</v>
      </c>
      <c r="V1455" s="583"/>
      <c r="W1455" s="355" t="s">
        <v>3033</v>
      </c>
      <c r="X1455" s="192"/>
      <c r="Y1455" s="219">
        <f>IF(NOT(ISERROR(FIND("MU=SU",X1455))),1,IF(Z1455&lt;&gt;"",IF(NOT(ISERROR(FIND("SU",Z1455))),1,0),""))</f>
        <v>1</v>
      </c>
      <c r="Z1455" s="217" t="s">
        <v>43</v>
      </c>
      <c r="AA1455" s="218">
        <v>973</v>
      </c>
      <c r="AB1455" s="77">
        <v>24.662400000000002</v>
      </c>
      <c r="AC1455" s="78" t="s">
        <v>3475</v>
      </c>
      <c r="AD1455" s="199"/>
      <c r="AE1455" s="91"/>
      <c r="AF1455" s="79"/>
      <c r="AG1455" s="79"/>
      <c r="AH1455" s="80"/>
      <c r="AI1455" s="81"/>
      <c r="AJ1455" s="81"/>
      <c r="AK1455" s="81"/>
      <c r="AL1455" s="81"/>
      <c r="AM1455" s="114"/>
      <c r="AN1455" s="82"/>
      <c r="AO1455" s="83"/>
      <c r="AP1455" s="83"/>
      <c r="AQ1455" s="83"/>
      <c r="AR1455" s="84"/>
      <c r="AS1455" s="85"/>
      <c r="AT1455" s="85"/>
      <c r="AU1455" s="85"/>
      <c r="AV1455" s="85"/>
      <c r="AW1455" s="104"/>
      <c r="AX1455" s="86"/>
      <c r="AY1455" s="87"/>
      <c r="AZ1455" s="87"/>
      <c r="BA1455" s="87"/>
      <c r="BB1455" s="88"/>
      <c r="BC1455" s="89"/>
      <c r="BD1455" s="89"/>
      <c r="BE1455" s="89"/>
      <c r="BF1455" s="89"/>
      <c r="BG1455" s="115"/>
      <c r="BH1455" s="90"/>
      <c r="BI1455" s="251"/>
      <c r="BJ1455" s="252"/>
      <c r="BK1455" s="252"/>
      <c r="BL1455" s="230"/>
      <c r="BM1455" s="230"/>
      <c r="BN1455" s="230"/>
      <c r="BO1455" s="231"/>
      <c r="BP1455" s="231"/>
      <c r="BQ1455" s="231"/>
      <c r="BR1455" s="232"/>
      <c r="BS1455" s="232"/>
      <c r="BT1455" s="232"/>
      <c r="BU1455" s="230"/>
      <c r="BV1455" s="230"/>
      <c r="BW1455" s="231"/>
      <c r="BX1455" s="231"/>
      <c r="BY1455" s="232"/>
      <c r="BZ1455" s="235"/>
      <c r="CA1455" s="257"/>
      <c r="CB1455" s="233"/>
      <c r="CC1455" s="230"/>
      <c r="CD1455" s="230"/>
      <c r="CE1455" s="230"/>
      <c r="CF1455" s="230"/>
      <c r="CG1455" s="230"/>
      <c r="CH1455" s="230"/>
      <c r="CI1455" s="230"/>
      <c r="CJ1455" s="231"/>
      <c r="CK1455" s="231"/>
      <c r="CL1455" s="231"/>
      <c r="CM1455" s="231"/>
      <c r="CN1455" s="231"/>
      <c r="CO1455" s="231"/>
      <c r="CP1455" s="231"/>
      <c r="CQ1455" s="231"/>
      <c r="CR1455" s="232"/>
      <c r="CS1455" s="232"/>
      <c r="CT1455" s="232"/>
      <c r="CU1455" s="232"/>
      <c r="CV1455" s="232"/>
      <c r="CW1455" s="232"/>
      <c r="CX1455" s="232"/>
      <c r="CY1455" s="234"/>
      <c r="CZ1455" s="106"/>
      <c r="DA1455" s="106"/>
      <c r="DB1455" s="106"/>
      <c r="DC1455" s="106"/>
      <c r="DD1455" s="106"/>
      <c r="DE1455" s="106"/>
      <c r="DF1455" s="60"/>
      <c r="DG1455" s="107"/>
      <c r="DH1455" s="107"/>
      <c r="DI1455" s="107"/>
      <c r="DJ1455" s="107"/>
      <c r="DK1455" s="107"/>
      <c r="DL1455" s="107"/>
      <c r="DM1455" s="110"/>
      <c r="DN1455" s="110"/>
      <c r="DO1455" s="110"/>
      <c r="DP1455" s="110"/>
      <c r="DQ1455" s="110"/>
      <c r="DR1455" s="110"/>
      <c r="DS1455" s="110"/>
      <c r="DT1455" s="110"/>
      <c r="DU1455" s="497"/>
      <c r="DV1455" s="497"/>
      <c r="DW1455" s="497"/>
      <c r="DX1455" s="497"/>
      <c r="DY1455" s="497"/>
      <c r="DZ1455" s="497"/>
      <c r="EA1455" s="288">
        <v>0.69225899999999996</v>
      </c>
      <c r="EB1455" s="99">
        <v>0.93899299999999997</v>
      </c>
      <c r="EC1455" s="492">
        <v>0.43856299999999998</v>
      </c>
      <c r="ED1455" s="492">
        <v>0.232265</v>
      </c>
      <c r="EE1455" s="492">
        <v>7.2690599999999999E-3</v>
      </c>
      <c r="EF1455" s="492">
        <v>2.7985599999999998E-3</v>
      </c>
      <c r="EG1455" s="99">
        <v>149.63900000000001</v>
      </c>
      <c r="EH1455" s="99">
        <v>176.30500000000001</v>
      </c>
      <c r="EI1455" s="99">
        <v>78.510900000000007</v>
      </c>
      <c r="EJ1455" s="99">
        <v>101.518</v>
      </c>
      <c r="EK1455" s="99">
        <v>61.3249</v>
      </c>
      <c r="EL1455" s="99">
        <v>76.293599999999998</v>
      </c>
      <c r="EM1455" s="99">
        <v>0.32695600000000002</v>
      </c>
      <c r="EN1455" s="99">
        <v>0.25516899999999998</v>
      </c>
      <c r="EO1455" s="99">
        <v>0.42159999999999997</v>
      </c>
      <c r="EP1455" s="99">
        <v>0.42962899999999998</v>
      </c>
      <c r="EQ1455" s="99">
        <v>0.54051400000000005</v>
      </c>
      <c r="ER1455" s="99">
        <v>0.58484199999999997</v>
      </c>
      <c r="ES1455" s="99">
        <v>0</v>
      </c>
      <c r="ET1455" s="99">
        <v>1.5430299999999999</v>
      </c>
      <c r="EU1455" s="99">
        <v>2.77746</v>
      </c>
      <c r="EV1455" s="99">
        <v>1.9133599999999999</v>
      </c>
      <c r="EW1455" s="99">
        <v>5.2463100000000003</v>
      </c>
      <c r="EX1455" s="119">
        <v>7.3294100000000002</v>
      </c>
      <c r="EY1455" s="121"/>
      <c r="EZ1455" s="287"/>
      <c r="FA1455" s="83"/>
      <c r="FB1455" s="126"/>
      <c r="FC1455" s="116"/>
      <c r="FD1455" s="116"/>
      <c r="FE1455" s="116"/>
      <c r="FF1455" s="116"/>
      <c r="FG1455" s="116"/>
      <c r="FH1455" s="116"/>
      <c r="FI1455" s="116"/>
      <c r="FJ1455" s="116"/>
      <c r="FK1455" s="116"/>
      <c r="FL1455" s="116"/>
      <c r="FM1455" s="116"/>
      <c r="FN1455" s="116"/>
    </row>
    <row r="1456" spans="1:170" s="3" customFormat="1" ht="15" customHeight="1" x14ac:dyDescent="0.2">
      <c r="A1456" s="357">
        <v>20150317</v>
      </c>
      <c r="B1456" s="357">
        <v>5</v>
      </c>
      <c r="C1456" s="358">
        <v>92</v>
      </c>
      <c r="D1456" s="358">
        <v>1</v>
      </c>
      <c r="E1456" s="358">
        <v>10</v>
      </c>
      <c r="F1456" s="358">
        <v>17</v>
      </c>
      <c r="G1456" s="361">
        <v>2</v>
      </c>
      <c r="H1456" s="435">
        <v>0</v>
      </c>
      <c r="I1456" s="359">
        <v>5786</v>
      </c>
      <c r="J1456" s="101" t="s">
        <v>1979</v>
      </c>
      <c r="K1456" s="360" t="str">
        <f>IF(B1456=2,"Z:\Data\MOOG\HeTao\raw\",IF(B1456=5,"Z:\Data\MOOG\Polo\raw\",IF(B1456=10,"Z:\Data\MOOG\Messi\raw\","")))</f>
        <v>Z:\Data\MOOG\Polo\raw\</v>
      </c>
      <c r="L1456" s="356" t="s">
        <v>3473</v>
      </c>
      <c r="M1456" s="569" t="str">
        <f>IF(NOT(ISERROR(FIND("Training_dt",W1456))),"'Plot Psychometric_HH_dt_yuchen'",IF(NOT(ISERROR(FIND("Training",W1456))),"'Plot Psychometric_HH'",IF(NOT(ISERROR(FIND("1DAT",W1456))),"'Plot Tuning Azimuth_HH'",IF(NOT(ISERROR(FIND("HD_dt",W1456))),"'Plot HeadingDiscimination_PSTH_HH_dt_yuchen'",IF(NOT(ISERROR(FIND("HD",W1456))),"'Plot HeadingDiscimination_PSTH_HH'",IF(NOT(ISERROR(FIND("MemSac",W1456))),"'Memory Saccade Analysis_HH'",IF(NOT(ISERROR(FIND("DelSac",W1456))),"'Memory Saccade Analysis_HH'",IF(NOT(ISERROR(FIND("u-stim",W1456))),"'Plot Microstim_HH'",""))))))))</f>
        <v>'Memory Saccade Analysis_HH'</v>
      </c>
      <c r="N1456" s="573">
        <v>1</v>
      </c>
      <c r="O1456" s="584">
        <v>-1</v>
      </c>
      <c r="P1456" s="590">
        <v>4</v>
      </c>
      <c r="Q1456" s="590">
        <f>IF(B1456=2,60,310)</f>
        <v>310</v>
      </c>
      <c r="R1456" s="590">
        <v>5</v>
      </c>
      <c r="S1456" s="590">
        <f>IF(B1456=2,60,-190)</f>
        <v>-190</v>
      </c>
      <c r="T1456" s="590">
        <v>1</v>
      </c>
      <c r="U1456" s="590">
        <f>IF(Z1456&lt;&gt;"",IF(NOT(ISERROR(FIND("SU",Z1456))),VALUE(RIGHT(Z1456,1))+4,IF(NOT(ISERROR(FIND("MU20",Z1456))),20,IF(NOT(ISERROR(FIND("MU21",Z1456))),21,IF(NOT(ISERROR(FIND("MU2",Z1456))),2,1)))),"")</f>
        <v>20</v>
      </c>
      <c r="V1456" s="583"/>
      <c r="W1456" s="355" t="s">
        <v>3033</v>
      </c>
      <c r="X1456" s="192"/>
      <c r="Y1456" s="219">
        <f>IF(NOT(ISERROR(FIND("MU=SU",X1456))),1,IF(Z1456&lt;&gt;"",IF(NOT(ISERROR(FIND("SU",Z1456))),1,0),""))</f>
        <v>0</v>
      </c>
      <c r="Z1456" s="217" t="s">
        <v>3147</v>
      </c>
      <c r="AA1456" s="218">
        <v>2949</v>
      </c>
      <c r="AB1456" s="77" t="s">
        <v>70</v>
      </c>
      <c r="AC1456" s="78" t="s">
        <v>70</v>
      </c>
      <c r="AD1456" s="199"/>
      <c r="AE1456" s="91"/>
      <c r="AF1456" s="79"/>
      <c r="AG1456" s="79"/>
      <c r="AH1456" s="80"/>
      <c r="AI1456" s="81"/>
      <c r="AJ1456" s="81"/>
      <c r="AK1456" s="81"/>
      <c r="AL1456" s="81"/>
      <c r="AM1456" s="114"/>
      <c r="AN1456" s="82"/>
      <c r="AO1456" s="83"/>
      <c r="AP1456" s="83"/>
      <c r="AQ1456" s="83"/>
      <c r="AR1456" s="84"/>
      <c r="AS1456" s="85"/>
      <c r="AT1456" s="85"/>
      <c r="AU1456" s="85"/>
      <c r="AV1456" s="85"/>
      <c r="AW1456" s="104"/>
      <c r="AX1456" s="86"/>
      <c r="AY1456" s="87"/>
      <c r="AZ1456" s="87"/>
      <c r="BA1456" s="87"/>
      <c r="BB1456" s="88"/>
      <c r="BC1456" s="89"/>
      <c r="BD1456" s="89"/>
      <c r="BE1456" s="89"/>
      <c r="BF1456" s="89"/>
      <c r="BG1456" s="115"/>
      <c r="BH1456" s="90"/>
      <c r="BI1456" s="251"/>
      <c r="BJ1456" s="252"/>
      <c r="BK1456" s="252"/>
      <c r="BL1456" s="230"/>
      <c r="BM1456" s="230"/>
      <c r="BN1456" s="230"/>
      <c r="BO1456" s="231"/>
      <c r="BP1456" s="231"/>
      <c r="BQ1456" s="231"/>
      <c r="BR1456" s="232"/>
      <c r="BS1456" s="232"/>
      <c r="BT1456" s="232"/>
      <c r="BU1456" s="230"/>
      <c r="BV1456" s="230"/>
      <c r="BW1456" s="231"/>
      <c r="BX1456" s="231"/>
      <c r="BY1456" s="232"/>
      <c r="BZ1456" s="235"/>
      <c r="CA1456" s="257"/>
      <c r="CB1456" s="233"/>
      <c r="CC1456" s="230"/>
      <c r="CD1456" s="230"/>
      <c r="CE1456" s="230"/>
      <c r="CF1456" s="230"/>
      <c r="CG1456" s="230"/>
      <c r="CH1456" s="230"/>
      <c r="CI1456" s="230"/>
      <c r="CJ1456" s="231"/>
      <c r="CK1456" s="231"/>
      <c r="CL1456" s="231"/>
      <c r="CM1456" s="231"/>
      <c r="CN1456" s="231"/>
      <c r="CO1456" s="231"/>
      <c r="CP1456" s="231"/>
      <c r="CQ1456" s="231"/>
      <c r="CR1456" s="232"/>
      <c r="CS1456" s="232"/>
      <c r="CT1456" s="232"/>
      <c r="CU1456" s="232"/>
      <c r="CV1456" s="232"/>
      <c r="CW1456" s="232"/>
      <c r="CX1456" s="232"/>
      <c r="CY1456" s="234"/>
      <c r="CZ1456" s="106"/>
      <c r="DA1456" s="106"/>
      <c r="DB1456" s="106"/>
      <c r="DC1456" s="106"/>
      <c r="DD1456" s="106"/>
      <c r="DE1456" s="106"/>
      <c r="DF1456" s="60"/>
      <c r="DG1456" s="107"/>
      <c r="DH1456" s="107"/>
      <c r="DI1456" s="107"/>
      <c r="DJ1456" s="107"/>
      <c r="DK1456" s="107"/>
      <c r="DL1456" s="107"/>
      <c r="DM1456" s="110"/>
      <c r="DN1456" s="110"/>
      <c r="DO1456" s="110"/>
      <c r="DP1456" s="110"/>
      <c r="DQ1456" s="110"/>
      <c r="DR1456" s="110"/>
      <c r="DS1456" s="110"/>
      <c r="DT1456" s="110"/>
      <c r="DU1456" s="497"/>
      <c r="DV1456" s="497"/>
      <c r="DW1456" s="497"/>
      <c r="DX1456" s="497"/>
      <c r="DY1456" s="497"/>
      <c r="DZ1456" s="497"/>
      <c r="EA1456" s="288">
        <v>0.62417</v>
      </c>
      <c r="EB1456" s="99">
        <v>0.238812</v>
      </c>
      <c r="EC1456" s="492">
        <v>3.7869700000000002E-3</v>
      </c>
      <c r="ED1456" s="492">
        <v>2.92807E-2</v>
      </c>
      <c r="EE1456" s="492">
        <v>0.64610500000000004</v>
      </c>
      <c r="EF1456" s="99">
        <v>4.27458E-2</v>
      </c>
      <c r="EG1456" s="99">
        <v>144.977</v>
      </c>
      <c r="EH1456" s="99">
        <v>59.029299999999999</v>
      </c>
      <c r="EI1456" s="99">
        <v>-65.227500000000006</v>
      </c>
      <c r="EJ1456" s="99">
        <v>73.615399999999994</v>
      </c>
      <c r="EK1456" s="99">
        <v>13.1465</v>
      </c>
      <c r="EL1456" s="99">
        <v>-122.877</v>
      </c>
      <c r="EM1456" s="99">
        <v>0.37180600000000003</v>
      </c>
      <c r="EN1456" s="99">
        <v>0.474275</v>
      </c>
      <c r="EO1456" s="99">
        <v>0.56951700000000005</v>
      </c>
      <c r="EP1456" s="99">
        <v>0.47431099999999998</v>
      </c>
      <c r="EQ1456" s="99">
        <v>0.33268500000000001</v>
      </c>
      <c r="ER1456" s="99">
        <v>0.50269900000000001</v>
      </c>
      <c r="ES1456" s="99">
        <v>0</v>
      </c>
      <c r="ET1456" s="99">
        <v>3.7594799999999999</v>
      </c>
      <c r="EU1456" s="99">
        <v>2.7355100000000001</v>
      </c>
      <c r="EV1456" s="99">
        <v>2.8330799999999998</v>
      </c>
      <c r="EW1456" s="99">
        <v>4.3384799999999997</v>
      </c>
      <c r="EX1456" s="119">
        <v>7.7883500000000003</v>
      </c>
      <c r="EY1456" s="121"/>
      <c r="EZ1456" s="287"/>
      <c r="FA1456" s="83"/>
      <c r="FB1456" s="126"/>
      <c r="FC1456" s="116"/>
      <c r="FD1456" s="116"/>
      <c r="FE1456" s="116"/>
      <c r="FF1456" s="116"/>
      <c r="FG1456" s="116"/>
      <c r="FH1456" s="116"/>
      <c r="FI1456" s="116"/>
      <c r="FJ1456" s="116"/>
      <c r="FK1456" s="116"/>
      <c r="FL1456" s="116"/>
      <c r="FM1456" s="116"/>
      <c r="FN1456" s="116"/>
    </row>
    <row r="1457" spans="1:170" s="3" customFormat="1" ht="15" customHeight="1" x14ac:dyDescent="0.2">
      <c r="A1457" s="357">
        <v>20150317</v>
      </c>
      <c r="B1457" s="357">
        <v>5</v>
      </c>
      <c r="C1457" s="358">
        <v>92</v>
      </c>
      <c r="D1457" s="358">
        <v>1</v>
      </c>
      <c r="E1457" s="358">
        <v>10</v>
      </c>
      <c r="F1457" s="358">
        <v>17</v>
      </c>
      <c r="G1457" s="361">
        <v>2</v>
      </c>
      <c r="H1457" s="435">
        <v>0</v>
      </c>
      <c r="I1457" s="359">
        <v>5964</v>
      </c>
      <c r="J1457" s="101" t="s">
        <v>1979</v>
      </c>
      <c r="K1457" s="360" t="str">
        <f>IF(B1457=2,"Z:\Data\MOOG\HeTao\raw\",IF(B1457=5,"Z:\Data\MOOG\Polo\raw\",IF(B1457=10,"Z:\Data\MOOG\Messi\raw\","")))</f>
        <v>Z:\Data\MOOG\Polo\raw\</v>
      </c>
      <c r="L1457" s="356" t="s">
        <v>3476</v>
      </c>
      <c r="M1457" s="569" t="str">
        <f>IF(NOT(ISERROR(FIND("Training_dt",W1457))),"'Plot Psychometric_HH_dt_yuchen'",IF(NOT(ISERROR(FIND("Training",W1457))),"'Plot Psychometric_HH'",IF(NOT(ISERROR(FIND("1DAT",W1457))),"'Plot Tuning Azimuth_HH'",IF(NOT(ISERROR(FIND("HD_dt",W1457))),"'Plot HeadingDiscimination_PSTH_HH_dt_yuchen'",IF(NOT(ISERROR(FIND("HD",W1457))),"'Plot HeadingDiscimination_PSTH_HH'",IF(NOT(ISERROR(FIND("MemSac",W1457))),"'Memory Saccade Analysis_HH'",IF(NOT(ISERROR(FIND("DelSac",W1457))),"'Memory Saccade Analysis_HH'",IF(NOT(ISERROR(FIND("u-stim",W1457))),"'Plot Microstim_HH'",""))))))))</f>
        <v>'Memory Saccade Analysis_HH'</v>
      </c>
      <c r="N1457" s="573">
        <v>1</v>
      </c>
      <c r="O1457" s="584">
        <v>-1</v>
      </c>
      <c r="P1457" s="590">
        <v>4</v>
      </c>
      <c r="Q1457" s="590">
        <f>IF(B1457=2,60,310)</f>
        <v>310</v>
      </c>
      <c r="R1457" s="590">
        <v>5</v>
      </c>
      <c r="S1457" s="590">
        <f>IF(B1457=2,60,-190)</f>
        <v>-190</v>
      </c>
      <c r="T1457" s="590">
        <v>1</v>
      </c>
      <c r="U1457" s="590">
        <f>IF(Z1457&lt;&gt;"",IF(NOT(ISERROR(FIND("SU",Z1457))),VALUE(RIGHT(Z1457,1))+4,IF(NOT(ISERROR(FIND("MU20",Z1457))),20,IF(NOT(ISERROR(FIND("MU21",Z1457))),21,IF(NOT(ISERROR(FIND("MU2",Z1457))),2,1)))),"")</f>
        <v>5</v>
      </c>
      <c r="V1457" s="583"/>
      <c r="W1457" s="355" t="s">
        <v>2172</v>
      </c>
      <c r="X1457" s="192"/>
      <c r="Y1457" s="219">
        <f>IF(NOT(ISERROR(FIND("MU=SU",X1457))),1,IF(Z1457&lt;&gt;"",IF(NOT(ISERROR(FIND("SU",Z1457))),1,0),""))</f>
        <v>1</v>
      </c>
      <c r="Z1457" s="217" t="s">
        <v>43</v>
      </c>
      <c r="AA1457" s="218">
        <v>4796</v>
      </c>
      <c r="AB1457" s="77">
        <v>9.3390799999999992</v>
      </c>
      <c r="AC1457" s="78" t="s">
        <v>3486</v>
      </c>
      <c r="AD1457" s="199"/>
      <c r="AE1457" s="91"/>
      <c r="AF1457" s="79"/>
      <c r="AG1457" s="79"/>
      <c r="AH1457" s="80"/>
      <c r="AI1457" s="81"/>
      <c r="AJ1457" s="81"/>
      <c r="AK1457" s="81"/>
      <c r="AL1457" s="81"/>
      <c r="AM1457" s="114"/>
      <c r="AN1457" s="82"/>
      <c r="AO1457" s="83"/>
      <c r="AP1457" s="83"/>
      <c r="AQ1457" s="83"/>
      <c r="AR1457" s="84"/>
      <c r="AS1457" s="85"/>
      <c r="AT1457" s="85"/>
      <c r="AU1457" s="85"/>
      <c r="AV1457" s="85"/>
      <c r="AW1457" s="104"/>
      <c r="AX1457" s="86"/>
      <c r="AY1457" s="87"/>
      <c r="AZ1457" s="87"/>
      <c r="BA1457" s="87"/>
      <c r="BB1457" s="88"/>
      <c r="BC1457" s="89"/>
      <c r="BD1457" s="89"/>
      <c r="BE1457" s="89"/>
      <c r="BF1457" s="89"/>
      <c r="BG1457" s="115"/>
      <c r="BH1457" s="90"/>
      <c r="BI1457" s="251"/>
      <c r="BJ1457" s="252"/>
      <c r="BK1457" s="252"/>
      <c r="BL1457" s="230"/>
      <c r="BM1457" s="230"/>
      <c r="BN1457" s="230"/>
      <c r="BO1457" s="231"/>
      <c r="BP1457" s="231"/>
      <c r="BQ1457" s="231"/>
      <c r="BR1457" s="232"/>
      <c r="BS1457" s="232"/>
      <c r="BT1457" s="232"/>
      <c r="BU1457" s="230"/>
      <c r="BV1457" s="230"/>
      <c r="BW1457" s="231"/>
      <c r="BX1457" s="231"/>
      <c r="BY1457" s="232"/>
      <c r="BZ1457" s="235"/>
      <c r="CA1457" s="257"/>
      <c r="CB1457" s="233"/>
      <c r="CC1457" s="230"/>
      <c r="CD1457" s="230"/>
      <c r="CE1457" s="230"/>
      <c r="CF1457" s="230"/>
      <c r="CG1457" s="230"/>
      <c r="CH1457" s="230"/>
      <c r="CI1457" s="230"/>
      <c r="CJ1457" s="231"/>
      <c r="CK1457" s="231"/>
      <c r="CL1457" s="231"/>
      <c r="CM1457" s="231"/>
      <c r="CN1457" s="231"/>
      <c r="CO1457" s="231"/>
      <c r="CP1457" s="231"/>
      <c r="CQ1457" s="231"/>
      <c r="CR1457" s="232"/>
      <c r="CS1457" s="232"/>
      <c r="CT1457" s="232"/>
      <c r="CU1457" s="232"/>
      <c r="CV1457" s="232"/>
      <c r="CW1457" s="232"/>
      <c r="CX1457" s="232"/>
      <c r="CY1457" s="234"/>
      <c r="CZ1457" s="106"/>
      <c r="DA1457" s="106"/>
      <c r="DB1457" s="106"/>
      <c r="DC1457" s="106"/>
      <c r="DD1457" s="106"/>
      <c r="DE1457" s="106"/>
      <c r="DF1457" s="60"/>
      <c r="DG1457" s="107"/>
      <c r="DH1457" s="107"/>
      <c r="DI1457" s="107"/>
      <c r="DJ1457" s="107"/>
      <c r="DK1457" s="107"/>
      <c r="DL1457" s="107"/>
      <c r="DM1457" s="110"/>
      <c r="DN1457" s="110"/>
      <c r="DO1457" s="110"/>
      <c r="DP1457" s="110"/>
      <c r="DQ1457" s="110"/>
      <c r="DR1457" s="110"/>
      <c r="DS1457" s="110"/>
      <c r="DT1457" s="110"/>
      <c r="DU1457" s="497"/>
      <c r="DV1457" s="497"/>
      <c r="DW1457" s="497"/>
      <c r="DX1457" s="497"/>
      <c r="DY1457" s="497"/>
      <c r="DZ1457" s="497"/>
      <c r="EA1457" s="288">
        <v>0.88945099999999999</v>
      </c>
      <c r="EB1457" s="99">
        <v>9.5436099999999996E-2</v>
      </c>
      <c r="EC1457" s="99">
        <v>0.55579100000000004</v>
      </c>
      <c r="ED1457" s="99">
        <v>0.71625000000000005</v>
      </c>
      <c r="EE1457" s="99">
        <v>6.1603500000000002E-3</v>
      </c>
      <c r="EF1457" s="99">
        <v>0.27388299999999999</v>
      </c>
      <c r="EG1457" s="99">
        <v>146.97999999999999</v>
      </c>
      <c r="EH1457" s="99">
        <v>114.726</v>
      </c>
      <c r="EI1457" s="99">
        <v>-169.06299999999999</v>
      </c>
      <c r="EJ1457" s="99">
        <v>63.584600000000002</v>
      </c>
      <c r="EK1457" s="99">
        <v>92.807500000000005</v>
      </c>
      <c r="EL1457" s="99">
        <v>174.80199999999999</v>
      </c>
      <c r="EM1457" s="99">
        <v>0.28560099999999999</v>
      </c>
      <c r="EN1457" s="99">
        <v>0.460254</v>
      </c>
      <c r="EO1457" s="99">
        <v>0.37330000000000002</v>
      </c>
      <c r="EP1457" s="99">
        <v>0.34450799999999998</v>
      </c>
      <c r="EQ1457" s="99">
        <v>0.55988700000000002</v>
      </c>
      <c r="ER1457" s="99">
        <v>0.40826699999999999</v>
      </c>
      <c r="ES1457" s="99">
        <v>0</v>
      </c>
      <c r="ET1457" s="99">
        <v>5.0081499999999997</v>
      </c>
      <c r="EU1457" s="99">
        <v>1.49502</v>
      </c>
      <c r="EV1457" s="99">
        <v>-2.6363699999999999</v>
      </c>
      <c r="EW1457" s="99">
        <v>6.8282699999999998</v>
      </c>
      <c r="EX1457" s="119">
        <v>4.4183000000000003</v>
      </c>
      <c r="EY1457" s="121"/>
      <c r="EZ1457" s="287"/>
      <c r="FA1457" s="83"/>
      <c r="FB1457" s="126"/>
      <c r="FC1457" s="116"/>
      <c r="FD1457" s="116"/>
      <c r="FE1457" s="116"/>
      <c r="FF1457" s="116"/>
      <c r="FG1457" s="116"/>
      <c r="FH1457" s="116"/>
      <c r="FI1457" s="116"/>
      <c r="FJ1457" s="116"/>
      <c r="FK1457" s="116"/>
      <c r="FL1457" s="116"/>
      <c r="FM1457" s="116"/>
      <c r="FN1457" s="116"/>
    </row>
    <row r="1458" spans="1:170" s="3" customFormat="1" ht="15" customHeight="1" x14ac:dyDescent="0.2">
      <c r="A1458" s="357">
        <v>20150317</v>
      </c>
      <c r="B1458" s="357">
        <v>5</v>
      </c>
      <c r="C1458" s="358">
        <v>92</v>
      </c>
      <c r="D1458" s="358">
        <v>1</v>
      </c>
      <c r="E1458" s="358">
        <v>10</v>
      </c>
      <c r="F1458" s="358">
        <v>17</v>
      </c>
      <c r="G1458" s="361">
        <v>2</v>
      </c>
      <c r="H1458" s="435">
        <v>0</v>
      </c>
      <c r="I1458" s="359">
        <v>5964</v>
      </c>
      <c r="J1458" s="101" t="s">
        <v>1979</v>
      </c>
      <c r="K1458" s="360" t="str">
        <f>IF(B1458=2,"Z:\Data\MOOG\HeTao\raw\",IF(B1458=5,"Z:\Data\MOOG\Polo\raw\",IF(B1458=10,"Z:\Data\MOOG\Messi\raw\","")))</f>
        <v>Z:\Data\MOOG\Polo\raw\</v>
      </c>
      <c r="L1458" s="356" t="s">
        <v>3487</v>
      </c>
      <c r="M1458" s="569" t="str">
        <f>IF(NOT(ISERROR(FIND("Training_dt",W1458))),"'Plot Psychometric_HH_dt_yuchen'",IF(NOT(ISERROR(FIND("Training",W1458))),"'Plot Psychometric_HH'",IF(NOT(ISERROR(FIND("1DAT",W1458))),"'Plot Tuning Azimuth_HH'",IF(NOT(ISERROR(FIND("HD_dt",W1458))),"'Plot HeadingDiscimination_PSTH_HH_dt_yuchen'",IF(NOT(ISERROR(FIND("HD",W1458))),"'Plot HeadingDiscimination_PSTH_HH'",IF(NOT(ISERROR(FIND("MemSac",W1458))),"'Memory Saccade Analysis_HH'",IF(NOT(ISERROR(FIND("DelSac",W1458))),"'Memory Saccade Analysis_HH'",IF(NOT(ISERROR(FIND("u-stim",W1458))),"'Plot Microstim_HH'",""))))))))</f>
        <v>'Plot Tuning Azimuth_HH'</v>
      </c>
      <c r="N1458" s="573">
        <v>1</v>
      </c>
      <c r="O1458" s="584">
        <v>-1</v>
      </c>
      <c r="P1458" s="590">
        <v>4</v>
      </c>
      <c r="Q1458" s="590">
        <f>IF(B1458=2,60,310)</f>
        <v>310</v>
      </c>
      <c r="R1458" s="590">
        <v>5</v>
      </c>
      <c r="S1458" s="590">
        <f>IF(B1458=2,60,-190)</f>
        <v>-190</v>
      </c>
      <c r="T1458" s="590">
        <v>1</v>
      </c>
      <c r="U1458" s="590">
        <f>IF(Z1458&lt;&gt;"",IF(NOT(ISERROR(FIND("SU",Z1458))),VALUE(RIGHT(Z1458,1))+4,IF(NOT(ISERROR(FIND("MU20",Z1458))),20,IF(NOT(ISERROR(FIND("MU21",Z1458))),21,IF(NOT(ISERROR(FIND("MU2",Z1458))),2,1)))),"")</f>
        <v>5</v>
      </c>
      <c r="V1458" s="583"/>
      <c r="W1458" s="355" t="s">
        <v>2222</v>
      </c>
      <c r="X1458" s="192"/>
      <c r="Y1458" s="219">
        <f>IF(NOT(ISERROR(FIND("MU=SU",X1458))),1,IF(Z1458&lt;&gt;"",IF(NOT(ISERROR(FIND("SU",Z1458))),1,0),""))</f>
        <v>1</v>
      </c>
      <c r="Z1458" s="217" t="s">
        <v>43</v>
      </c>
      <c r="AA1458" s="218">
        <v>9510</v>
      </c>
      <c r="AB1458" s="77">
        <v>4.0864900000000004</v>
      </c>
      <c r="AC1458" s="78" t="s">
        <v>3488</v>
      </c>
      <c r="AD1458" s="199"/>
      <c r="AE1458" s="91" t="s">
        <v>8265</v>
      </c>
      <c r="AF1458" s="79" t="s">
        <v>8265</v>
      </c>
      <c r="AG1458" s="79" t="s">
        <v>8397</v>
      </c>
      <c r="AH1458" s="80" t="s">
        <v>8265</v>
      </c>
      <c r="AI1458" s="81" t="s">
        <v>8265</v>
      </c>
      <c r="AJ1458" s="81" t="s">
        <v>8428</v>
      </c>
      <c r="AK1458" s="81" t="s">
        <v>8265</v>
      </c>
      <c r="AL1458" s="81" t="s">
        <v>8265</v>
      </c>
      <c r="AM1458" s="114" t="s">
        <v>8265</v>
      </c>
      <c r="AN1458" s="82" t="s">
        <v>8265</v>
      </c>
      <c r="AO1458" s="83">
        <v>106.405</v>
      </c>
      <c r="AP1458" s="83">
        <v>0.47495999999999999</v>
      </c>
      <c r="AQ1458" s="83">
        <v>0.66466499999999995</v>
      </c>
      <c r="AR1458" s="84">
        <v>1.34056E-2</v>
      </c>
      <c r="AS1458" s="85">
        <v>1.1792499999999999</v>
      </c>
      <c r="AT1458" s="85">
        <v>2.1355300000000002</v>
      </c>
      <c r="AU1458" s="85">
        <v>106.06</v>
      </c>
      <c r="AV1458" s="85">
        <v>148.27799999999999</v>
      </c>
      <c r="AW1458" s="104" t="s">
        <v>8429</v>
      </c>
      <c r="AX1458" s="86" t="s">
        <v>8430</v>
      </c>
      <c r="AY1458" s="87" t="s">
        <v>8275</v>
      </c>
      <c r="AZ1458" s="87" t="s">
        <v>8265</v>
      </c>
      <c r="BA1458" s="87" t="s">
        <v>8397</v>
      </c>
      <c r="BB1458" s="88" t="s">
        <v>8265</v>
      </c>
      <c r="BC1458" s="89" t="s">
        <v>8265</v>
      </c>
      <c r="BD1458" s="89" t="s">
        <v>8265</v>
      </c>
      <c r="BE1458" s="89" t="s">
        <v>8265</v>
      </c>
      <c r="BF1458" s="89" t="s">
        <v>8397</v>
      </c>
      <c r="BG1458" s="115" t="s">
        <v>8265</v>
      </c>
      <c r="BH1458" s="90" t="s">
        <v>8265</v>
      </c>
      <c r="BI1458" s="251"/>
      <c r="BJ1458" s="252"/>
      <c r="BK1458" s="252"/>
      <c r="BL1458" s="230"/>
      <c r="BM1458" s="230"/>
      <c r="BN1458" s="230"/>
      <c r="BO1458" s="231"/>
      <c r="BP1458" s="231"/>
      <c r="BQ1458" s="231"/>
      <c r="BR1458" s="232"/>
      <c r="BS1458" s="232"/>
      <c r="BT1458" s="232"/>
      <c r="BU1458" s="230"/>
      <c r="BV1458" s="230"/>
      <c r="BW1458" s="231"/>
      <c r="BX1458" s="231"/>
      <c r="BY1458" s="232"/>
      <c r="BZ1458" s="235"/>
      <c r="CA1458" s="257"/>
      <c r="CB1458" s="233"/>
      <c r="CC1458" s="230"/>
      <c r="CD1458" s="230"/>
      <c r="CE1458" s="230"/>
      <c r="CF1458" s="230"/>
      <c r="CG1458" s="230"/>
      <c r="CH1458" s="230"/>
      <c r="CI1458" s="230"/>
      <c r="CJ1458" s="231"/>
      <c r="CK1458" s="231"/>
      <c r="CL1458" s="231"/>
      <c r="CM1458" s="231"/>
      <c r="CN1458" s="231"/>
      <c r="CO1458" s="231"/>
      <c r="CP1458" s="231"/>
      <c r="CQ1458" s="231"/>
      <c r="CR1458" s="232"/>
      <c r="CS1458" s="232"/>
      <c r="CT1458" s="232"/>
      <c r="CU1458" s="232"/>
      <c r="CV1458" s="232"/>
      <c r="CW1458" s="232"/>
      <c r="CX1458" s="232"/>
      <c r="CY1458" s="234"/>
      <c r="CZ1458" s="106"/>
      <c r="DA1458" s="106"/>
      <c r="DB1458" s="106"/>
      <c r="DC1458" s="106"/>
      <c r="DD1458" s="106"/>
      <c r="DE1458" s="106"/>
      <c r="DF1458" s="60"/>
      <c r="DG1458" s="107"/>
      <c r="DH1458" s="107"/>
      <c r="DI1458" s="107"/>
      <c r="DJ1458" s="107"/>
      <c r="DK1458" s="107"/>
      <c r="DL1458" s="107"/>
      <c r="DM1458" s="110"/>
      <c r="DN1458" s="110"/>
      <c r="DO1458" s="110"/>
      <c r="DP1458" s="110"/>
      <c r="DQ1458" s="110"/>
      <c r="DR1458" s="110"/>
      <c r="DS1458" s="110"/>
      <c r="DT1458" s="110"/>
      <c r="DU1458" s="497"/>
      <c r="DV1458" s="497"/>
      <c r="DW1458" s="497"/>
      <c r="DX1458" s="497"/>
      <c r="DY1458" s="497"/>
      <c r="DZ1458" s="497"/>
      <c r="EA1458" s="288"/>
      <c r="EB1458" s="99"/>
      <c r="EC1458" s="99"/>
      <c r="ED1458" s="99"/>
      <c r="EE1458" s="99"/>
      <c r="EF1458" s="99"/>
      <c r="EG1458" s="99"/>
      <c r="EH1458" s="99"/>
      <c r="EI1458" s="99"/>
      <c r="EJ1458" s="99"/>
      <c r="EK1458" s="99"/>
      <c r="EL1458" s="99"/>
      <c r="EM1458" s="99"/>
      <c r="EN1458" s="99"/>
      <c r="EO1458" s="99"/>
      <c r="EP1458" s="99"/>
      <c r="EQ1458" s="99"/>
      <c r="ER1458" s="99"/>
      <c r="ES1458" s="99"/>
      <c r="ET1458" s="99"/>
      <c r="EU1458" s="99"/>
      <c r="EV1458" s="99"/>
      <c r="EW1458" s="99"/>
      <c r="EX1458" s="119"/>
      <c r="EY1458" s="121"/>
      <c r="EZ1458" s="287"/>
      <c r="FA1458" s="83"/>
      <c r="FB1458" s="126"/>
      <c r="FC1458" s="116"/>
      <c r="FD1458" s="116"/>
      <c r="FE1458" s="116"/>
      <c r="FF1458" s="116"/>
      <c r="FG1458" s="116"/>
      <c r="FH1458" s="116"/>
      <c r="FI1458" s="116"/>
      <c r="FJ1458" s="116"/>
      <c r="FK1458" s="116"/>
      <c r="FL1458" s="116"/>
      <c r="FM1458" s="116"/>
      <c r="FN1458" s="116"/>
    </row>
    <row r="1459" spans="1:170" s="3" customFormat="1" ht="15" customHeight="1" x14ac:dyDescent="0.2">
      <c r="A1459" s="357">
        <v>20150317</v>
      </c>
      <c r="B1459" s="357">
        <v>5</v>
      </c>
      <c r="C1459" s="358">
        <v>92</v>
      </c>
      <c r="D1459" s="358">
        <v>1</v>
      </c>
      <c r="E1459" s="358">
        <v>10</v>
      </c>
      <c r="F1459" s="358">
        <v>17</v>
      </c>
      <c r="G1459" s="361">
        <v>2</v>
      </c>
      <c r="H1459" s="435">
        <v>0</v>
      </c>
      <c r="I1459" s="359">
        <v>6656</v>
      </c>
      <c r="J1459" s="101" t="s">
        <v>1979</v>
      </c>
      <c r="K1459" s="360" t="str">
        <f>IF(B1459=2,"Z:\Data\MOOG\HeTao\raw\",IF(B1459=5,"Z:\Data\MOOG\Polo\raw\",IF(B1459=10,"Z:\Data\MOOG\Messi\raw\","")))</f>
        <v>Z:\Data\MOOG\Polo\raw\</v>
      </c>
      <c r="L1459" s="356" t="s">
        <v>3477</v>
      </c>
      <c r="M1459" s="569" t="str">
        <f>IF(NOT(ISERROR(FIND("Training_dt",W1459))),"'Plot Psychometric_HH_dt_yuchen'",IF(NOT(ISERROR(FIND("Training",W1459))),"'Plot Psychometric_HH'",IF(NOT(ISERROR(FIND("1DAT",W1459))),"'Plot Tuning Azimuth_HH'",IF(NOT(ISERROR(FIND("HD_dt",W1459))),"'Plot HeadingDiscimination_PSTH_HH_dt_yuchen'",IF(NOT(ISERROR(FIND("HD",W1459))),"'Plot HeadingDiscimination_PSTH_HH'",IF(NOT(ISERROR(FIND("MemSac",W1459))),"'Memory Saccade Analysis_HH'",IF(NOT(ISERROR(FIND("DelSac",W1459))),"'Memory Saccade Analysis_HH'",IF(NOT(ISERROR(FIND("u-stim",W1459))),"'Plot Microstim_HH'",""))))))))</f>
        <v>'Memory Saccade Analysis_HH'</v>
      </c>
      <c r="N1459" s="573">
        <v>1</v>
      </c>
      <c r="O1459" s="584">
        <v>-1</v>
      </c>
      <c r="P1459" s="590">
        <v>4</v>
      </c>
      <c r="Q1459" s="590">
        <f>IF(B1459=2,60,310)</f>
        <v>310</v>
      </c>
      <c r="R1459" s="590">
        <v>5</v>
      </c>
      <c r="S1459" s="590">
        <f>IF(B1459=2,60,-190)</f>
        <v>-190</v>
      </c>
      <c r="T1459" s="590">
        <v>1</v>
      </c>
      <c r="U1459" s="590">
        <f>IF(Z1459&lt;&gt;"",IF(NOT(ISERROR(FIND("SU",Z1459))),VALUE(RIGHT(Z1459,1))+4,IF(NOT(ISERROR(FIND("MU20",Z1459))),20,IF(NOT(ISERROR(FIND("MU21",Z1459))),21,IF(NOT(ISERROR(FIND("MU2",Z1459))),2,1)))),"")</f>
        <v>5</v>
      </c>
      <c r="V1459" s="583"/>
      <c r="W1459" s="355" t="s">
        <v>2172</v>
      </c>
      <c r="X1459" s="192"/>
      <c r="Y1459" s="219">
        <f>IF(NOT(ISERROR(FIND("MU=SU",X1459))),1,IF(Z1459&lt;&gt;"",IF(NOT(ISERROR(FIND("SU",Z1459))),1,0),""))</f>
        <v>1</v>
      </c>
      <c r="Z1459" s="217" t="s">
        <v>43</v>
      </c>
      <c r="AA1459" s="218">
        <v>5171</v>
      </c>
      <c r="AB1459" s="77">
        <v>16.182300000000001</v>
      </c>
      <c r="AC1459" s="78" t="s">
        <v>3478</v>
      </c>
      <c r="AD1459" s="199"/>
      <c r="AE1459" s="91"/>
      <c r="AF1459" s="79"/>
      <c r="AG1459" s="79"/>
      <c r="AH1459" s="80"/>
      <c r="AI1459" s="81"/>
      <c r="AJ1459" s="81"/>
      <c r="AK1459" s="81"/>
      <c r="AL1459" s="81"/>
      <c r="AM1459" s="114"/>
      <c r="AN1459" s="82"/>
      <c r="AO1459" s="83"/>
      <c r="AP1459" s="83"/>
      <c r="AQ1459" s="83"/>
      <c r="AR1459" s="84"/>
      <c r="AS1459" s="85"/>
      <c r="AT1459" s="85"/>
      <c r="AU1459" s="85"/>
      <c r="AV1459" s="85"/>
      <c r="AW1459" s="104"/>
      <c r="AX1459" s="86"/>
      <c r="AY1459" s="87"/>
      <c r="AZ1459" s="87"/>
      <c r="BA1459" s="87"/>
      <c r="BB1459" s="88"/>
      <c r="BC1459" s="89"/>
      <c r="BD1459" s="89"/>
      <c r="BE1459" s="89"/>
      <c r="BF1459" s="89"/>
      <c r="BG1459" s="115"/>
      <c r="BH1459" s="90"/>
      <c r="BI1459" s="251"/>
      <c r="BJ1459" s="252"/>
      <c r="BK1459" s="252"/>
      <c r="BL1459" s="230"/>
      <c r="BM1459" s="230"/>
      <c r="BN1459" s="230"/>
      <c r="BO1459" s="231"/>
      <c r="BP1459" s="231"/>
      <c r="BQ1459" s="231"/>
      <c r="BR1459" s="232"/>
      <c r="BS1459" s="232"/>
      <c r="BT1459" s="232"/>
      <c r="BU1459" s="230"/>
      <c r="BV1459" s="230"/>
      <c r="BW1459" s="231"/>
      <c r="BX1459" s="231"/>
      <c r="BY1459" s="232"/>
      <c r="BZ1459" s="235"/>
      <c r="CA1459" s="257"/>
      <c r="CB1459" s="233"/>
      <c r="CC1459" s="230"/>
      <c r="CD1459" s="230"/>
      <c r="CE1459" s="230"/>
      <c r="CF1459" s="230"/>
      <c r="CG1459" s="230"/>
      <c r="CH1459" s="230"/>
      <c r="CI1459" s="230"/>
      <c r="CJ1459" s="231"/>
      <c r="CK1459" s="231"/>
      <c r="CL1459" s="231"/>
      <c r="CM1459" s="231"/>
      <c r="CN1459" s="231"/>
      <c r="CO1459" s="231"/>
      <c r="CP1459" s="231"/>
      <c r="CQ1459" s="231"/>
      <c r="CR1459" s="232"/>
      <c r="CS1459" s="232"/>
      <c r="CT1459" s="232"/>
      <c r="CU1459" s="232"/>
      <c r="CV1459" s="232"/>
      <c r="CW1459" s="232"/>
      <c r="CX1459" s="232"/>
      <c r="CY1459" s="234"/>
      <c r="CZ1459" s="106"/>
      <c r="DA1459" s="106"/>
      <c r="DB1459" s="106"/>
      <c r="DC1459" s="106">
        <v>1</v>
      </c>
      <c r="DD1459" s="106"/>
      <c r="DE1459" s="106"/>
      <c r="DF1459" s="60"/>
      <c r="DG1459" s="107"/>
      <c r="DH1459" s="107"/>
      <c r="DI1459" s="107"/>
      <c r="DJ1459" s="107"/>
      <c r="DK1459" s="107"/>
      <c r="DL1459" s="107"/>
      <c r="DM1459" s="110"/>
      <c r="DN1459" s="110"/>
      <c r="DO1459" s="110"/>
      <c r="DP1459" s="110"/>
      <c r="DQ1459" s="110"/>
      <c r="DR1459" s="110"/>
      <c r="DS1459" s="110"/>
      <c r="DT1459" s="110"/>
      <c r="DU1459" s="497"/>
      <c r="DV1459" s="497"/>
      <c r="DW1459" s="497"/>
      <c r="DX1459" s="497"/>
      <c r="DY1459" s="497"/>
      <c r="DZ1459" s="497"/>
      <c r="EA1459" s="288">
        <v>0.28104099999999999</v>
      </c>
      <c r="EB1459" s="99">
        <v>0.95991099999999996</v>
      </c>
      <c r="EC1459" s="99">
        <v>3.5048200000000001E-3</v>
      </c>
      <c r="ED1459" s="501">
        <v>3.9951199999999997E-9</v>
      </c>
      <c r="EE1459" s="501">
        <v>1.0205200000000001E-7</v>
      </c>
      <c r="EF1459" s="99">
        <v>1.35316E-2</v>
      </c>
      <c r="EG1459" s="99">
        <v>75.221500000000006</v>
      </c>
      <c r="EH1459" s="99">
        <v>169.05600000000001</v>
      </c>
      <c r="EI1459" s="99">
        <v>116.27200000000001</v>
      </c>
      <c r="EJ1459" s="99">
        <v>113.931</v>
      </c>
      <c r="EK1459" s="99">
        <v>108.31399999999999</v>
      </c>
      <c r="EL1459" s="99">
        <v>-121.38200000000001</v>
      </c>
      <c r="EM1459" s="99">
        <v>0.40365400000000001</v>
      </c>
      <c r="EN1459" s="99">
        <v>0.248499</v>
      </c>
      <c r="EO1459" s="99">
        <v>0.53027500000000005</v>
      </c>
      <c r="EP1459" s="99">
        <v>0.69491499999999995</v>
      </c>
      <c r="EQ1459" s="99">
        <v>0.69098300000000001</v>
      </c>
      <c r="ER1459" s="99">
        <v>0.56796500000000005</v>
      </c>
      <c r="ES1459" s="99">
        <v>0</v>
      </c>
      <c r="ET1459" s="99">
        <v>-2.2275399999999999</v>
      </c>
      <c r="EU1459" s="99">
        <v>-4.3339999999999996</v>
      </c>
      <c r="EV1459" s="99">
        <v>3.1571600000000002</v>
      </c>
      <c r="EW1459" s="99">
        <v>3.65896</v>
      </c>
      <c r="EX1459" s="119">
        <v>-5.27935</v>
      </c>
      <c r="EY1459" s="121"/>
      <c r="EZ1459" s="287"/>
      <c r="FA1459" s="83"/>
      <c r="FB1459" s="126"/>
      <c r="FC1459" s="116"/>
      <c r="FD1459" s="116"/>
      <c r="FE1459" s="116"/>
      <c r="FF1459" s="116"/>
      <c r="FG1459" s="116"/>
      <c r="FH1459" s="116"/>
      <c r="FI1459" s="116"/>
      <c r="FJ1459" s="116"/>
      <c r="FK1459" s="116"/>
      <c r="FL1459" s="116"/>
      <c r="FM1459" s="116"/>
      <c r="FN1459" s="116"/>
    </row>
    <row r="1460" spans="1:170" s="3" customFormat="1" ht="15" customHeight="1" x14ac:dyDescent="0.2">
      <c r="A1460" s="357">
        <v>20150317</v>
      </c>
      <c r="B1460" s="357">
        <v>5</v>
      </c>
      <c r="C1460" s="358">
        <v>92</v>
      </c>
      <c r="D1460" s="358">
        <v>1</v>
      </c>
      <c r="E1460" s="358">
        <v>10</v>
      </c>
      <c r="F1460" s="358">
        <v>17</v>
      </c>
      <c r="G1460" s="361">
        <v>2</v>
      </c>
      <c r="H1460" s="435">
        <v>0</v>
      </c>
      <c r="I1460" s="359">
        <v>6656</v>
      </c>
      <c r="J1460" s="101" t="s">
        <v>1979</v>
      </c>
      <c r="K1460" s="360" t="str">
        <f>IF(B1460=2,"Z:\Data\MOOG\HeTao\raw\",IF(B1460=5,"Z:\Data\MOOG\Polo\raw\",IF(B1460=10,"Z:\Data\MOOG\Messi\raw\","")))</f>
        <v>Z:\Data\MOOG\Polo\raw\</v>
      </c>
      <c r="L1460" s="356" t="s">
        <v>3479</v>
      </c>
      <c r="M1460" s="569" t="str">
        <f>IF(NOT(ISERROR(FIND("Training_dt",W1460))),"'Plot Psychometric_HH_dt_yuchen'",IF(NOT(ISERROR(FIND("Training",W1460))),"'Plot Psychometric_HH'",IF(NOT(ISERROR(FIND("1DAT",W1460))),"'Plot Tuning Azimuth_HH'",IF(NOT(ISERROR(FIND("HD_dt",W1460))),"'Plot HeadingDiscimination_PSTH_HH_dt_yuchen'",IF(NOT(ISERROR(FIND("HD",W1460))),"'Plot HeadingDiscimination_PSTH_HH'",IF(NOT(ISERROR(FIND("MemSac",W1460))),"'Memory Saccade Analysis_HH'",IF(NOT(ISERROR(FIND("DelSac",W1460))),"'Memory Saccade Analysis_HH'",IF(NOT(ISERROR(FIND("u-stim",W1460))),"'Plot Microstim_HH'",""))))))))</f>
        <v>'Plot HeadingDiscimination_PSTH_HH'</v>
      </c>
      <c r="N1460" s="573" t="s">
        <v>3480</v>
      </c>
      <c r="O1460" s="584">
        <v>-1</v>
      </c>
      <c r="P1460" s="590">
        <v>4</v>
      </c>
      <c r="Q1460" s="590">
        <f>IF(B1460=2,60,310)</f>
        <v>310</v>
      </c>
      <c r="R1460" s="590">
        <v>5</v>
      </c>
      <c r="S1460" s="590">
        <f>IF(B1460=2,60,-190)</f>
        <v>-190</v>
      </c>
      <c r="T1460" s="590">
        <v>1</v>
      </c>
      <c r="U1460" s="590">
        <f>IF(Z1460&lt;&gt;"",IF(NOT(ISERROR(FIND("SU",Z1460))),VALUE(RIGHT(Z1460,1))+4,IF(NOT(ISERROR(FIND("MU20",Z1460))),20,IF(NOT(ISERROR(FIND("MU21",Z1460))),21,IF(NOT(ISERROR(FIND("MU2",Z1460))),2,1)))),"")</f>
        <v>5</v>
      </c>
      <c r="V1460" s="583"/>
      <c r="W1460" s="355" t="s">
        <v>1986</v>
      </c>
      <c r="X1460" s="192"/>
      <c r="Y1460" s="219">
        <f>IF(NOT(ISERROR(FIND("MU=SU",X1460))),1,IF(Z1460&lt;&gt;"",IF(NOT(ISERROR(FIND("SU",Z1460))),1,0),""))</f>
        <v>1</v>
      </c>
      <c r="Z1460" s="217" t="s">
        <v>43</v>
      </c>
      <c r="AA1460" s="218">
        <v>35007</v>
      </c>
      <c r="AB1460" s="77">
        <v>8.5646900000000006</v>
      </c>
      <c r="AC1460" s="78" t="s">
        <v>3481</v>
      </c>
      <c r="AD1460" s="199"/>
      <c r="AE1460" s="91"/>
      <c r="AF1460" s="79"/>
      <c r="AG1460" s="79"/>
      <c r="AH1460" s="80"/>
      <c r="AI1460" s="81"/>
      <c r="AJ1460" s="81"/>
      <c r="AK1460" s="81"/>
      <c r="AL1460" s="81"/>
      <c r="AM1460" s="114"/>
      <c r="AN1460" s="82"/>
      <c r="AO1460" s="83"/>
      <c r="AP1460" s="83"/>
      <c r="AQ1460" s="83"/>
      <c r="AR1460" s="84"/>
      <c r="AS1460" s="85"/>
      <c r="AT1460" s="85"/>
      <c r="AU1460" s="85"/>
      <c r="AV1460" s="85"/>
      <c r="AW1460" s="104"/>
      <c r="AX1460" s="86"/>
      <c r="AY1460" s="87"/>
      <c r="AZ1460" s="87"/>
      <c r="BA1460" s="87"/>
      <c r="BB1460" s="88"/>
      <c r="BC1460" s="89"/>
      <c r="BD1460" s="89"/>
      <c r="BE1460" s="89"/>
      <c r="BF1460" s="89"/>
      <c r="BG1460" s="115"/>
      <c r="BH1460" s="90"/>
      <c r="BI1460" s="251"/>
      <c r="BJ1460" s="252"/>
      <c r="BK1460" s="252"/>
      <c r="BL1460" s="230"/>
      <c r="BM1460" s="230"/>
      <c r="BN1460" s="230"/>
      <c r="BO1460" s="231"/>
      <c r="BP1460" s="231"/>
      <c r="BQ1460" s="231"/>
      <c r="BR1460" s="232"/>
      <c r="BS1460" s="232"/>
      <c r="BT1460" s="232"/>
      <c r="BU1460" s="230"/>
      <c r="BV1460" s="230"/>
      <c r="BW1460" s="231"/>
      <c r="BX1460" s="231"/>
      <c r="BY1460" s="232"/>
      <c r="BZ1460" s="235"/>
      <c r="CA1460" s="257"/>
      <c r="CB1460" s="233"/>
      <c r="CC1460" s="230"/>
      <c r="CD1460" s="230"/>
      <c r="CE1460" s="230"/>
      <c r="CF1460" s="230"/>
      <c r="CG1460" s="230"/>
      <c r="CH1460" s="230"/>
      <c r="CI1460" s="230"/>
      <c r="CJ1460" s="231"/>
      <c r="CK1460" s="231"/>
      <c r="CL1460" s="231"/>
      <c r="CM1460" s="231"/>
      <c r="CN1460" s="231"/>
      <c r="CO1460" s="231"/>
      <c r="CP1460" s="231"/>
      <c r="CQ1460" s="231"/>
      <c r="CR1460" s="232"/>
      <c r="CS1460" s="232"/>
      <c r="CT1460" s="232"/>
      <c r="CU1460" s="232"/>
      <c r="CV1460" s="232"/>
      <c r="CW1460" s="232"/>
      <c r="CX1460" s="232"/>
      <c r="CY1460" s="234"/>
      <c r="CZ1460" s="106">
        <v>1</v>
      </c>
      <c r="DA1460" s="106">
        <v>0</v>
      </c>
      <c r="DB1460" s="106"/>
      <c r="DC1460" s="106">
        <v>1</v>
      </c>
      <c r="DD1460" s="106" t="s">
        <v>3029</v>
      </c>
      <c r="DE1460" s="498">
        <v>4</v>
      </c>
      <c r="DF1460" s="60">
        <v>4</v>
      </c>
      <c r="DG1460" s="107">
        <v>11</v>
      </c>
      <c r="DH1460" s="107" t="s">
        <v>7138</v>
      </c>
      <c r="DI1460" s="107">
        <v>2.8331599999999999</v>
      </c>
      <c r="DJ1460" s="107">
        <v>2.0240800000000001</v>
      </c>
      <c r="DK1460" s="107">
        <v>1.94739</v>
      </c>
      <c r="DL1460" s="107">
        <v>0.51016600000000001</v>
      </c>
      <c r="DM1460" s="110">
        <v>1.7698</v>
      </c>
      <c r="DN1460" s="110">
        <v>0.60185100000000002</v>
      </c>
      <c r="DO1460" s="110">
        <v>0.47435899999999998</v>
      </c>
      <c r="DP1460" s="110">
        <v>0.730769</v>
      </c>
      <c r="DQ1460" s="110">
        <v>0.40317500000000001</v>
      </c>
      <c r="DR1460" s="110">
        <v>0.51428600000000002</v>
      </c>
      <c r="DS1460" s="110">
        <v>0.50897999999999999</v>
      </c>
      <c r="DT1460" s="110">
        <v>0.77352699999999996</v>
      </c>
      <c r="DU1460" s="497">
        <v>0.105263</v>
      </c>
      <c r="DV1460" s="497">
        <v>0.53</v>
      </c>
      <c r="DW1460" s="497">
        <v>-1.3888899999999999E-2</v>
      </c>
      <c r="DX1460" s="497">
        <v>0.89800000000000002</v>
      </c>
      <c r="DY1460" s="497">
        <v>0.54028299999999996</v>
      </c>
      <c r="DZ1460" s="497">
        <v>0</v>
      </c>
      <c r="EA1460" s="288"/>
      <c r="EB1460" s="492"/>
      <c r="EC1460" s="492"/>
      <c r="ED1460" s="99"/>
      <c r="EE1460" s="492"/>
      <c r="EF1460" s="492"/>
      <c r="EG1460" s="99"/>
      <c r="EH1460" s="99"/>
      <c r="EI1460" s="99"/>
      <c r="EJ1460" s="99"/>
      <c r="EK1460" s="99"/>
      <c r="EL1460" s="99"/>
      <c r="EM1460" s="99"/>
      <c r="EN1460" s="99"/>
      <c r="EO1460" s="99"/>
      <c r="EP1460" s="99"/>
      <c r="EQ1460" s="99"/>
      <c r="ER1460" s="99"/>
      <c r="ES1460" s="99"/>
      <c r="ET1460" s="99"/>
      <c r="EU1460" s="99"/>
      <c r="EV1460" s="99"/>
      <c r="EW1460" s="99"/>
      <c r="EX1460" s="119"/>
      <c r="EY1460" s="121"/>
      <c r="EZ1460" s="524"/>
      <c r="FA1460" s="83">
        <v>11</v>
      </c>
      <c r="FB1460" s="126">
        <v>17</v>
      </c>
      <c r="FC1460" s="116">
        <v>2.8331599999999999</v>
      </c>
      <c r="FD1460" s="116">
        <v>2.0240800000000001</v>
      </c>
      <c r="FE1460" s="116">
        <v>1.94739</v>
      </c>
      <c r="FF1460" s="116">
        <v>0.51016600000000001</v>
      </c>
      <c r="FG1460" s="116">
        <v>1.7698</v>
      </c>
      <c r="FH1460" s="116">
        <v>0.60185100000000002</v>
      </c>
      <c r="FI1460" s="116" t="s">
        <v>6986</v>
      </c>
      <c r="FJ1460" s="116" t="s">
        <v>6987</v>
      </c>
      <c r="FK1460" s="116" t="s">
        <v>6988</v>
      </c>
      <c r="FL1460" s="116" t="s">
        <v>6989</v>
      </c>
      <c r="FM1460" s="116" t="s">
        <v>6990</v>
      </c>
      <c r="FN1460" s="116" t="s">
        <v>6991</v>
      </c>
    </row>
    <row r="1461" spans="1:170" s="3" customFormat="1" ht="15" customHeight="1" x14ac:dyDescent="0.2">
      <c r="A1461" s="357">
        <v>20150317</v>
      </c>
      <c r="B1461" s="357">
        <v>5</v>
      </c>
      <c r="C1461" s="358">
        <v>92</v>
      </c>
      <c r="D1461" s="358">
        <v>1</v>
      </c>
      <c r="E1461" s="358">
        <v>10</v>
      </c>
      <c r="F1461" s="358">
        <v>17</v>
      </c>
      <c r="G1461" s="361">
        <v>2</v>
      </c>
      <c r="H1461" s="435">
        <v>0</v>
      </c>
      <c r="I1461" s="359">
        <v>6914</v>
      </c>
      <c r="J1461" s="101" t="s">
        <v>1979</v>
      </c>
      <c r="K1461" s="360" t="str">
        <f>IF(B1461=2,"Z:\Data\MOOG\HeTao\raw\",IF(B1461=5,"Z:\Data\MOOG\Polo\raw\",IF(B1461=10,"Z:\Data\MOOG\Messi\raw\","")))</f>
        <v>Z:\Data\MOOG\Polo\raw\</v>
      </c>
      <c r="L1461" s="356" t="s">
        <v>3482</v>
      </c>
      <c r="M1461" s="569" t="str">
        <f>IF(NOT(ISERROR(FIND("Training_dt",W1461))),"'Plot Psychometric_HH_dt_yuchen'",IF(NOT(ISERROR(FIND("Training",W1461))),"'Plot Psychometric_HH'",IF(NOT(ISERROR(FIND("1DAT",W1461))),"'Plot Tuning Azimuth_HH'",IF(NOT(ISERROR(FIND("HD_dt",W1461))),"'Plot HeadingDiscimination_PSTH_HH_dt_yuchen'",IF(NOT(ISERROR(FIND("HD",W1461))),"'Plot HeadingDiscimination_PSTH_HH'",IF(NOT(ISERROR(FIND("MemSac",W1461))),"'Memory Saccade Analysis_HH'",IF(NOT(ISERROR(FIND("DelSac",W1461))),"'Memory Saccade Analysis_HH'",IF(NOT(ISERROR(FIND("u-stim",W1461))),"'Plot Microstim_HH'",""))))))))</f>
        <v>'Memory Saccade Analysis_HH'</v>
      </c>
      <c r="N1461" s="573">
        <v>1</v>
      </c>
      <c r="O1461" s="584">
        <v>-1</v>
      </c>
      <c r="P1461" s="590">
        <v>4</v>
      </c>
      <c r="Q1461" s="590">
        <f>IF(B1461=2,60,310)</f>
        <v>310</v>
      </c>
      <c r="R1461" s="590">
        <v>5</v>
      </c>
      <c r="S1461" s="590">
        <f>IF(B1461=2,60,-190)</f>
        <v>-190</v>
      </c>
      <c r="T1461" s="590">
        <v>1</v>
      </c>
      <c r="U1461" s="590">
        <f>IF(Z1461&lt;&gt;"",IF(NOT(ISERROR(FIND("SU",Z1461))),VALUE(RIGHT(Z1461,1))+4,IF(NOT(ISERROR(FIND("MU20",Z1461))),20,IF(NOT(ISERROR(FIND("MU21",Z1461))),21,IF(NOT(ISERROR(FIND("MU2",Z1461))),2,1)))),"")</f>
        <v>5</v>
      </c>
      <c r="V1461" s="583"/>
      <c r="W1461" s="355" t="s">
        <v>2172</v>
      </c>
      <c r="X1461" s="192"/>
      <c r="Y1461" s="219">
        <f>IF(NOT(ISERROR(FIND("MU=SU",X1461))),1,IF(Z1461&lt;&gt;"",IF(NOT(ISERROR(FIND("SU",Z1461))),1,0),""))</f>
        <v>1</v>
      </c>
      <c r="Z1461" s="217" t="s">
        <v>43</v>
      </c>
      <c r="AA1461" s="218">
        <v>2680</v>
      </c>
      <c r="AB1461" s="77">
        <v>12.5091</v>
      </c>
      <c r="AC1461" s="78" t="s">
        <v>3483</v>
      </c>
      <c r="AD1461" s="199"/>
      <c r="AE1461" s="91"/>
      <c r="AF1461" s="79"/>
      <c r="AG1461" s="79"/>
      <c r="AH1461" s="80"/>
      <c r="AI1461" s="81"/>
      <c r="AJ1461" s="81"/>
      <c r="AK1461" s="81"/>
      <c r="AL1461" s="81"/>
      <c r="AM1461" s="114"/>
      <c r="AN1461" s="82"/>
      <c r="AO1461" s="83"/>
      <c r="AP1461" s="83"/>
      <c r="AQ1461" s="83"/>
      <c r="AR1461" s="84"/>
      <c r="AS1461" s="85"/>
      <c r="AT1461" s="85"/>
      <c r="AU1461" s="85"/>
      <c r="AV1461" s="85"/>
      <c r="AW1461" s="104"/>
      <c r="AX1461" s="86"/>
      <c r="AY1461" s="87"/>
      <c r="AZ1461" s="87"/>
      <c r="BA1461" s="87"/>
      <c r="BB1461" s="88"/>
      <c r="BC1461" s="89"/>
      <c r="BD1461" s="89"/>
      <c r="BE1461" s="89"/>
      <c r="BF1461" s="89"/>
      <c r="BG1461" s="115"/>
      <c r="BH1461" s="90"/>
      <c r="BI1461" s="251"/>
      <c r="BJ1461" s="252"/>
      <c r="BK1461" s="252"/>
      <c r="BL1461" s="230"/>
      <c r="BM1461" s="230"/>
      <c r="BN1461" s="230"/>
      <c r="BO1461" s="231"/>
      <c r="BP1461" s="231"/>
      <c r="BQ1461" s="231"/>
      <c r="BR1461" s="232"/>
      <c r="BS1461" s="232"/>
      <c r="BT1461" s="232"/>
      <c r="BU1461" s="230"/>
      <c r="BV1461" s="230"/>
      <c r="BW1461" s="231"/>
      <c r="BX1461" s="231"/>
      <c r="BY1461" s="232"/>
      <c r="BZ1461" s="235"/>
      <c r="CA1461" s="257"/>
      <c r="CB1461" s="233"/>
      <c r="CC1461" s="230"/>
      <c r="CD1461" s="230"/>
      <c r="CE1461" s="230"/>
      <c r="CF1461" s="230"/>
      <c r="CG1461" s="230"/>
      <c r="CH1461" s="230"/>
      <c r="CI1461" s="230"/>
      <c r="CJ1461" s="231"/>
      <c r="CK1461" s="231"/>
      <c r="CL1461" s="231"/>
      <c r="CM1461" s="231"/>
      <c r="CN1461" s="231"/>
      <c r="CO1461" s="231"/>
      <c r="CP1461" s="231"/>
      <c r="CQ1461" s="231"/>
      <c r="CR1461" s="232"/>
      <c r="CS1461" s="232"/>
      <c r="CT1461" s="232"/>
      <c r="CU1461" s="232"/>
      <c r="CV1461" s="232"/>
      <c r="CW1461" s="232"/>
      <c r="CX1461" s="232"/>
      <c r="CY1461" s="234"/>
      <c r="CZ1461" s="106"/>
      <c r="DA1461" s="106"/>
      <c r="DB1461" s="106"/>
      <c r="DC1461" s="106">
        <v>1</v>
      </c>
      <c r="DD1461" s="106"/>
      <c r="DE1461" s="106"/>
      <c r="DF1461" s="60"/>
      <c r="DG1461" s="107"/>
      <c r="DH1461" s="107"/>
      <c r="DI1461" s="107"/>
      <c r="DJ1461" s="107"/>
      <c r="DK1461" s="107"/>
      <c r="DL1461" s="107"/>
      <c r="DM1461" s="110"/>
      <c r="DN1461" s="110"/>
      <c r="DO1461" s="110"/>
      <c r="DP1461" s="110"/>
      <c r="DQ1461" s="110"/>
      <c r="DR1461" s="110"/>
      <c r="DS1461" s="110"/>
      <c r="DT1461" s="110"/>
      <c r="DU1461" s="497"/>
      <c r="DV1461" s="497"/>
      <c r="DW1461" s="497"/>
      <c r="DX1461" s="497"/>
      <c r="DY1461" s="497"/>
      <c r="DZ1461" s="497"/>
      <c r="EA1461" s="288">
        <v>0.13814899999999999</v>
      </c>
      <c r="EB1461" s="501">
        <v>1.4345700000000001E-14</v>
      </c>
      <c r="EC1461" s="501">
        <v>4.85611E-17</v>
      </c>
      <c r="ED1461" s="501">
        <v>8.8968700000000006E-12</v>
      </c>
      <c r="EE1461" s="501">
        <v>9.9675199999999991E-13</v>
      </c>
      <c r="EF1461" s="501">
        <v>9.3276200000000005E-9</v>
      </c>
      <c r="EG1461" s="99">
        <v>-102.655</v>
      </c>
      <c r="EH1461" s="99">
        <v>105.946</v>
      </c>
      <c r="EI1461" s="99">
        <v>107.357</v>
      </c>
      <c r="EJ1461" s="99">
        <v>113.51600000000001</v>
      </c>
      <c r="EK1461" s="99">
        <v>100.90600000000001</v>
      </c>
      <c r="EL1461" s="99">
        <v>-72.311999999999998</v>
      </c>
      <c r="EM1461" s="99">
        <v>0.47878199999999999</v>
      </c>
      <c r="EN1461" s="99">
        <v>0.77431099999999997</v>
      </c>
      <c r="EO1461" s="99">
        <v>0.81420499999999996</v>
      </c>
      <c r="EP1461" s="99">
        <v>0.74419299999999999</v>
      </c>
      <c r="EQ1461" s="99">
        <v>0.75441599999999998</v>
      </c>
      <c r="ER1461" s="99">
        <v>0.67983400000000005</v>
      </c>
      <c r="ES1461" s="99">
        <v>0</v>
      </c>
      <c r="ET1461" s="99">
        <v>31.721599999999999</v>
      </c>
      <c r="EU1461" s="99">
        <v>17.019100000000002</v>
      </c>
      <c r="EV1461" s="99">
        <v>12.6965</v>
      </c>
      <c r="EW1461" s="99">
        <v>25.523299999999999</v>
      </c>
      <c r="EX1461" s="119">
        <v>13.3954</v>
      </c>
      <c r="EY1461" s="121"/>
      <c r="EZ1461" s="287"/>
      <c r="FA1461" s="83"/>
      <c r="FB1461" s="126"/>
      <c r="FC1461" s="116"/>
      <c r="FD1461" s="116"/>
      <c r="FE1461" s="116"/>
      <c r="FF1461" s="116"/>
      <c r="FG1461" s="116"/>
      <c r="FH1461" s="116"/>
      <c r="FI1461" s="116"/>
      <c r="FJ1461" s="116"/>
      <c r="FK1461" s="116"/>
      <c r="FL1461" s="116"/>
      <c r="FM1461" s="116"/>
      <c r="FN1461" s="116"/>
    </row>
    <row r="1462" spans="1:170" s="3" customFormat="1" ht="15" customHeight="1" x14ac:dyDescent="0.2">
      <c r="A1462" s="357">
        <v>20150317</v>
      </c>
      <c r="B1462" s="357">
        <v>5</v>
      </c>
      <c r="C1462" s="358">
        <v>92</v>
      </c>
      <c r="D1462" s="358">
        <v>1</v>
      </c>
      <c r="E1462" s="358">
        <v>10</v>
      </c>
      <c r="F1462" s="358">
        <v>17</v>
      </c>
      <c r="G1462" s="361">
        <v>2</v>
      </c>
      <c r="H1462" s="435">
        <v>0</v>
      </c>
      <c r="I1462" s="359">
        <v>6483</v>
      </c>
      <c r="J1462" s="101" t="s">
        <v>1979</v>
      </c>
      <c r="K1462" s="360" t="str">
        <f>IF(B1462=2,"Z:\Data\MOOG\HeTao\raw\",IF(B1462=5,"Z:\Data\MOOG\Polo\raw\",IF(B1462=10,"Z:\Data\MOOG\Messi\raw\","")))</f>
        <v>Z:\Data\MOOG\Polo\raw\</v>
      </c>
      <c r="L1462" s="356" t="s">
        <v>3484</v>
      </c>
      <c r="M1462" s="569" t="str">
        <f>IF(NOT(ISERROR(FIND("Training_dt",W1462))),"'Plot Psychometric_HH_dt_yuchen'",IF(NOT(ISERROR(FIND("Training",W1462))),"'Plot Psychometric_HH'",IF(NOT(ISERROR(FIND("1DAT",W1462))),"'Plot Tuning Azimuth_HH'",IF(NOT(ISERROR(FIND("HD_dt",W1462))),"'Plot HeadingDiscimination_PSTH_HH_dt_yuchen'",IF(NOT(ISERROR(FIND("HD",W1462))),"'Plot HeadingDiscimination_PSTH_HH'",IF(NOT(ISERROR(FIND("MemSac",W1462))),"'Memory Saccade Analysis_HH'",IF(NOT(ISERROR(FIND("DelSac",W1462))),"'Memory Saccade Analysis_HH'",IF(NOT(ISERROR(FIND("u-stim",W1462))),"'Plot Microstim_HH'",""))))))))</f>
        <v>'Memory Saccade Analysis_HH'</v>
      </c>
      <c r="N1462" s="573">
        <v>1</v>
      </c>
      <c r="O1462" s="584">
        <v>-1</v>
      </c>
      <c r="P1462" s="590">
        <v>4</v>
      </c>
      <c r="Q1462" s="590">
        <f>IF(B1462=2,60,310)</f>
        <v>310</v>
      </c>
      <c r="R1462" s="590">
        <v>5</v>
      </c>
      <c r="S1462" s="590">
        <f>IF(B1462=2,60,-190)</f>
        <v>-190</v>
      </c>
      <c r="T1462" s="590">
        <v>1</v>
      </c>
      <c r="U1462" s="590">
        <f>IF(Z1462&lt;&gt;"",IF(NOT(ISERROR(FIND("SU",Z1462))),VALUE(RIGHT(Z1462,1))+4,IF(NOT(ISERROR(FIND("MU20",Z1462))),20,IF(NOT(ISERROR(FIND("MU21",Z1462))),21,IF(NOT(ISERROR(FIND("MU2",Z1462))),2,1)))),"")</f>
        <v>5</v>
      </c>
      <c r="V1462" s="583"/>
      <c r="W1462" s="355" t="s">
        <v>2172</v>
      </c>
      <c r="X1462" s="192"/>
      <c r="Y1462" s="219">
        <f>IF(NOT(ISERROR(FIND("MU=SU",X1462))),1,IF(Z1462&lt;&gt;"",IF(NOT(ISERROR(FIND("SU",Z1462))),1,0),""))</f>
        <v>1</v>
      </c>
      <c r="Z1462" s="217" t="s">
        <v>43</v>
      </c>
      <c r="AA1462" s="218">
        <v>1191</v>
      </c>
      <c r="AB1462" s="77">
        <v>17.878399999999999</v>
      </c>
      <c r="AC1462" s="78" t="s">
        <v>3485</v>
      </c>
      <c r="AD1462" s="199"/>
      <c r="AE1462" s="91"/>
      <c r="AF1462" s="79"/>
      <c r="AG1462" s="79"/>
      <c r="AH1462" s="80"/>
      <c r="AI1462" s="81"/>
      <c r="AJ1462" s="81"/>
      <c r="AK1462" s="81"/>
      <c r="AL1462" s="81"/>
      <c r="AM1462" s="114"/>
      <c r="AN1462" s="82"/>
      <c r="AO1462" s="83"/>
      <c r="AP1462" s="83"/>
      <c r="AQ1462" s="83"/>
      <c r="AR1462" s="84"/>
      <c r="AS1462" s="85"/>
      <c r="AT1462" s="85"/>
      <c r="AU1462" s="85"/>
      <c r="AV1462" s="85"/>
      <c r="AW1462" s="104"/>
      <c r="AX1462" s="86"/>
      <c r="AY1462" s="87"/>
      <c r="AZ1462" s="87"/>
      <c r="BA1462" s="87"/>
      <c r="BB1462" s="88"/>
      <c r="BC1462" s="89"/>
      <c r="BD1462" s="89"/>
      <c r="BE1462" s="89"/>
      <c r="BF1462" s="89"/>
      <c r="BG1462" s="115"/>
      <c r="BH1462" s="90"/>
      <c r="BI1462" s="251"/>
      <c r="BJ1462" s="252"/>
      <c r="BK1462" s="252"/>
      <c r="BL1462" s="230"/>
      <c r="BM1462" s="230"/>
      <c r="BN1462" s="230"/>
      <c r="BO1462" s="231"/>
      <c r="BP1462" s="231"/>
      <c r="BQ1462" s="231"/>
      <c r="BR1462" s="232"/>
      <c r="BS1462" s="232"/>
      <c r="BT1462" s="232"/>
      <c r="BU1462" s="230"/>
      <c r="BV1462" s="230"/>
      <c r="BW1462" s="231"/>
      <c r="BX1462" s="231"/>
      <c r="BY1462" s="232"/>
      <c r="BZ1462" s="235"/>
      <c r="CA1462" s="257"/>
      <c r="CB1462" s="233"/>
      <c r="CC1462" s="230"/>
      <c r="CD1462" s="230"/>
      <c r="CE1462" s="230"/>
      <c r="CF1462" s="230"/>
      <c r="CG1462" s="230"/>
      <c r="CH1462" s="230"/>
      <c r="CI1462" s="230"/>
      <c r="CJ1462" s="231"/>
      <c r="CK1462" s="231"/>
      <c r="CL1462" s="231"/>
      <c r="CM1462" s="231"/>
      <c r="CN1462" s="231"/>
      <c r="CO1462" s="231"/>
      <c r="CP1462" s="231"/>
      <c r="CQ1462" s="231"/>
      <c r="CR1462" s="232"/>
      <c r="CS1462" s="232"/>
      <c r="CT1462" s="232"/>
      <c r="CU1462" s="232"/>
      <c r="CV1462" s="232"/>
      <c r="CW1462" s="232"/>
      <c r="CX1462" s="232"/>
      <c r="CY1462" s="234"/>
      <c r="CZ1462" s="106"/>
      <c r="DA1462" s="106"/>
      <c r="DB1462" s="106"/>
      <c r="DC1462" s="106">
        <v>1</v>
      </c>
      <c r="DD1462" s="106"/>
      <c r="DE1462" s="106"/>
      <c r="DF1462" s="60"/>
      <c r="DG1462" s="107"/>
      <c r="DH1462" s="107"/>
      <c r="DI1462" s="107"/>
      <c r="DJ1462" s="107"/>
      <c r="DK1462" s="107"/>
      <c r="DL1462" s="107"/>
      <c r="DM1462" s="110"/>
      <c r="DN1462" s="110"/>
      <c r="DO1462" s="110"/>
      <c r="DP1462" s="110"/>
      <c r="DQ1462" s="110"/>
      <c r="DR1462" s="110"/>
      <c r="DS1462" s="110"/>
      <c r="DT1462" s="110"/>
      <c r="DU1462" s="497"/>
      <c r="DV1462" s="497"/>
      <c r="DW1462" s="497"/>
      <c r="DX1462" s="497"/>
      <c r="DY1462" s="497"/>
      <c r="DZ1462" s="497"/>
      <c r="EA1462" s="288">
        <v>0.79332800000000003</v>
      </c>
      <c r="EB1462" s="501">
        <v>4.5471000000000003E-10</v>
      </c>
      <c r="EC1462" s="501">
        <v>6.2917300000000006E-11</v>
      </c>
      <c r="ED1462" s="99">
        <v>1.14725E-3</v>
      </c>
      <c r="EE1462" s="501">
        <v>1.7757500000000001E-5</v>
      </c>
      <c r="EF1462" s="99">
        <v>0.87839199999999995</v>
      </c>
      <c r="EG1462" s="99">
        <v>-50.912100000000002</v>
      </c>
      <c r="EH1462" s="99">
        <v>151.137</v>
      </c>
      <c r="EI1462" s="99">
        <v>160.374</v>
      </c>
      <c r="EJ1462" s="99">
        <v>-175.21899999999999</v>
      </c>
      <c r="EK1462" s="99">
        <v>160.929</v>
      </c>
      <c r="EL1462" s="99">
        <v>144.32599999999999</v>
      </c>
      <c r="EM1462" s="99">
        <v>0.39659699999999998</v>
      </c>
      <c r="EN1462" s="99">
        <v>0.85309100000000004</v>
      </c>
      <c r="EO1462" s="99">
        <v>0.84704999999999997</v>
      </c>
      <c r="EP1462" s="99">
        <v>0.64060600000000001</v>
      </c>
      <c r="EQ1462" s="99">
        <v>0.73252099999999998</v>
      </c>
      <c r="ER1462" s="99">
        <v>0.34934999999999999</v>
      </c>
      <c r="ES1462" s="99">
        <v>0</v>
      </c>
      <c r="ET1462" s="99">
        <v>21.682700000000001</v>
      </c>
      <c r="EU1462" s="99">
        <v>13.0989</v>
      </c>
      <c r="EV1462" s="99">
        <v>11.0236</v>
      </c>
      <c r="EW1462" s="99">
        <v>18.566600000000001</v>
      </c>
      <c r="EX1462" s="119">
        <v>1.10585</v>
      </c>
      <c r="EY1462" s="121"/>
      <c r="EZ1462" s="287"/>
      <c r="FA1462" s="83"/>
      <c r="FB1462" s="126"/>
      <c r="FC1462" s="116"/>
      <c r="FD1462" s="116"/>
      <c r="FE1462" s="116"/>
      <c r="FF1462" s="116"/>
      <c r="FG1462" s="116"/>
      <c r="FH1462" s="116"/>
      <c r="FI1462" s="116"/>
      <c r="FJ1462" s="116"/>
      <c r="FK1462" s="116"/>
      <c r="FL1462" s="116"/>
      <c r="FM1462" s="116"/>
      <c r="FN1462" s="116"/>
    </row>
    <row r="1463" spans="1:170" s="3" customFormat="1" ht="15" customHeight="1" x14ac:dyDescent="0.2">
      <c r="A1463" s="357">
        <v>20150318</v>
      </c>
      <c r="B1463" s="357">
        <v>10</v>
      </c>
      <c r="C1463" s="358"/>
      <c r="D1463" s="358"/>
      <c r="E1463" s="358"/>
      <c r="F1463" s="358"/>
      <c r="G1463" s="361"/>
      <c r="H1463" s="435"/>
      <c r="I1463" s="359"/>
      <c r="J1463" s="101"/>
      <c r="K1463" s="360" t="str">
        <f>IF(B1463=2,"Z:\Data\MOOG\HeTao\raw\",IF(B1463=5,"Z:\Data\MOOG\Polo\raw\",IF(B1463=10,"Z:\Data\MOOG\Messi\raw\","")))</f>
        <v>Z:\Data\MOOG\Messi\raw\</v>
      </c>
      <c r="L1463" s="356" t="s">
        <v>3229</v>
      </c>
      <c r="M1463" s="569" t="str">
        <f>IF(NOT(ISERROR(FIND("Training_dt",W1463))),"'Plot Psychometric_HH_dt_yuchen'",IF(NOT(ISERROR(FIND("Training",W1463))),"'Plot Psychometric_HH'",IF(NOT(ISERROR(FIND("1DAT",W1463))),"'Plot Tuning Azimuth_HH'",IF(NOT(ISERROR(FIND("HD_dt",W1463))),"'Plot HeadingDiscimination_PSTH_HH_dt_yuchen'",IF(NOT(ISERROR(FIND("HD",W1463))),"'Plot HeadingDiscimination_PSTH_HH'",IF(NOT(ISERROR(FIND("MemSac",W1463))),"'Memory Saccade Analysis_HH'",IF(NOT(ISERROR(FIND("DelSac",W1463))),"'Memory Saccade Analysis_HH'",IF(NOT(ISERROR(FIND("u-stim",W1463))),"'Plot Microstim_HH'",""))))))))</f>
        <v>'Plot Psychometric_HH'</v>
      </c>
      <c r="N1463" s="573">
        <v>1</v>
      </c>
      <c r="O1463" s="584">
        <v>-1</v>
      </c>
      <c r="P1463" s="590">
        <v>4</v>
      </c>
      <c r="Q1463" s="590">
        <f>IF(B1463=2,60,310)</f>
        <v>310</v>
      </c>
      <c r="R1463" s="590">
        <v>5</v>
      </c>
      <c r="S1463" s="590">
        <f>IF(B1463=2,60,-190)</f>
        <v>-190</v>
      </c>
      <c r="T1463" s="590">
        <v>1</v>
      </c>
      <c r="U1463" s="590" t="str">
        <f>IF(Z1463&lt;&gt;"",IF(NOT(ISERROR(FIND("SU",Z1463))),VALUE(RIGHT(Z1463,1))+4,IF(NOT(ISERROR(FIND("MU20",Z1463))),20,IF(NOT(ISERROR(FIND("MU21",Z1463))),21,IF(NOT(ISERROR(FIND("MU2",Z1463))),2,1)))),"")</f>
        <v/>
      </c>
      <c r="V1463" s="583"/>
      <c r="W1463" s="355" t="s">
        <v>2992</v>
      </c>
      <c r="X1463" s="192"/>
      <c r="Y1463" s="219"/>
      <c r="Z1463" s="217"/>
      <c r="AA1463" s="218"/>
      <c r="AB1463" s="77"/>
      <c r="AC1463" s="78"/>
      <c r="AD1463" s="199"/>
      <c r="AE1463" s="91"/>
      <c r="AF1463" s="79"/>
      <c r="AG1463" s="79"/>
      <c r="AH1463" s="80"/>
      <c r="AI1463" s="81"/>
      <c r="AJ1463" s="81"/>
      <c r="AK1463" s="81"/>
      <c r="AL1463" s="81"/>
      <c r="AM1463" s="114"/>
      <c r="AN1463" s="82"/>
      <c r="AO1463" s="83"/>
      <c r="AP1463" s="83"/>
      <c r="AQ1463" s="83"/>
      <c r="AR1463" s="84"/>
      <c r="AS1463" s="85"/>
      <c r="AT1463" s="85"/>
      <c r="AU1463" s="85"/>
      <c r="AV1463" s="85"/>
      <c r="AW1463" s="104"/>
      <c r="AX1463" s="86"/>
      <c r="AY1463" s="87"/>
      <c r="AZ1463" s="87"/>
      <c r="BA1463" s="87"/>
      <c r="BB1463" s="88"/>
      <c r="BC1463" s="89"/>
      <c r="BD1463" s="89"/>
      <c r="BE1463" s="89"/>
      <c r="BF1463" s="89"/>
      <c r="BG1463" s="115"/>
      <c r="BH1463" s="90"/>
      <c r="BI1463" s="251"/>
      <c r="BJ1463" s="252"/>
      <c r="BK1463" s="252"/>
      <c r="BL1463" s="230"/>
      <c r="BM1463" s="230"/>
      <c r="BN1463" s="230"/>
      <c r="BO1463" s="231"/>
      <c r="BP1463" s="231"/>
      <c r="BQ1463" s="231"/>
      <c r="BR1463" s="232"/>
      <c r="BS1463" s="232"/>
      <c r="BT1463" s="232"/>
      <c r="BU1463" s="230"/>
      <c r="BV1463" s="230"/>
      <c r="BW1463" s="231"/>
      <c r="BX1463" s="231"/>
      <c r="BY1463" s="232"/>
      <c r="BZ1463" s="235"/>
      <c r="CA1463" s="257"/>
      <c r="CB1463" s="233"/>
      <c r="CC1463" s="230"/>
      <c r="CD1463" s="230"/>
      <c r="CE1463" s="230"/>
      <c r="CF1463" s="230"/>
      <c r="CG1463" s="230"/>
      <c r="CH1463" s="230"/>
      <c r="CI1463" s="230"/>
      <c r="CJ1463" s="231"/>
      <c r="CK1463" s="231"/>
      <c r="CL1463" s="231"/>
      <c r="CM1463" s="231"/>
      <c r="CN1463" s="231"/>
      <c r="CO1463" s="231"/>
      <c r="CP1463" s="231"/>
      <c r="CQ1463" s="231"/>
      <c r="CR1463" s="232"/>
      <c r="CS1463" s="232"/>
      <c r="CT1463" s="232"/>
      <c r="CU1463" s="232"/>
      <c r="CV1463" s="232"/>
      <c r="CW1463" s="232"/>
      <c r="CX1463" s="232"/>
      <c r="CY1463" s="234"/>
      <c r="CZ1463" s="106">
        <v>0</v>
      </c>
      <c r="DA1463" s="106">
        <v>0</v>
      </c>
      <c r="DB1463" s="106"/>
      <c r="DC1463" s="106"/>
      <c r="DD1463" s="106"/>
      <c r="DE1463" s="106"/>
      <c r="DF1463" s="490"/>
      <c r="DG1463" s="107"/>
      <c r="DH1463" s="107"/>
      <c r="DI1463" s="107"/>
      <c r="DJ1463" s="107"/>
      <c r="DK1463" s="107"/>
      <c r="DL1463" s="107"/>
      <c r="DM1463" s="110"/>
      <c r="DN1463" s="110"/>
      <c r="DO1463" s="110"/>
      <c r="DP1463" s="110"/>
      <c r="DQ1463" s="110"/>
      <c r="DR1463" s="110"/>
      <c r="DS1463" s="110"/>
      <c r="DT1463" s="110"/>
      <c r="DU1463" s="497"/>
      <c r="DV1463" s="497"/>
      <c r="DW1463" s="497"/>
      <c r="DX1463" s="497"/>
      <c r="DY1463" s="497"/>
      <c r="DZ1463" s="497"/>
      <c r="EA1463" s="288"/>
      <c r="EB1463" s="99"/>
      <c r="EC1463" s="99"/>
      <c r="ED1463" s="99"/>
      <c r="EE1463" s="99"/>
      <c r="EF1463" s="99"/>
      <c r="EG1463" s="99"/>
      <c r="EH1463" s="99"/>
      <c r="EI1463" s="99"/>
      <c r="EJ1463" s="99"/>
      <c r="EK1463" s="99"/>
      <c r="EL1463" s="99"/>
      <c r="EM1463" s="99"/>
      <c r="EN1463" s="99"/>
      <c r="EO1463" s="99"/>
      <c r="EP1463" s="99"/>
      <c r="EQ1463" s="99"/>
      <c r="ER1463" s="99"/>
      <c r="ES1463" s="99"/>
      <c r="ET1463" s="99"/>
      <c r="EU1463" s="99"/>
      <c r="EV1463" s="99"/>
      <c r="EW1463" s="99"/>
      <c r="EX1463" s="119"/>
      <c r="EY1463" s="121"/>
      <c r="EZ1463" s="287"/>
      <c r="FA1463" s="83">
        <v>51</v>
      </c>
      <c r="FB1463" s="126">
        <v>45</v>
      </c>
      <c r="FC1463" s="116">
        <v>7.0922000000000001</v>
      </c>
      <c r="FD1463" s="116">
        <v>1.77681</v>
      </c>
      <c r="FE1463" s="116" t="s">
        <v>1615</v>
      </c>
      <c r="FF1463" s="116" t="s">
        <v>1615</v>
      </c>
      <c r="FG1463" s="116" t="s">
        <v>1615</v>
      </c>
      <c r="FH1463" s="116" t="s">
        <v>1615</v>
      </c>
      <c r="FI1463" s="116" t="s">
        <v>5479</v>
      </c>
      <c r="FJ1463" s="116" t="s">
        <v>5480</v>
      </c>
      <c r="FK1463" s="116" t="s">
        <v>1615</v>
      </c>
      <c r="FL1463" s="116" t="s">
        <v>1615</v>
      </c>
      <c r="FM1463" s="116" t="s">
        <v>1615</v>
      </c>
      <c r="FN1463" s="116" t="s">
        <v>1615</v>
      </c>
    </row>
    <row r="1464" spans="1:170" s="3" customFormat="1" ht="15" customHeight="1" x14ac:dyDescent="0.2">
      <c r="A1464" s="357">
        <v>20150318</v>
      </c>
      <c r="B1464" s="357">
        <v>10</v>
      </c>
      <c r="C1464" s="358"/>
      <c r="D1464" s="358"/>
      <c r="E1464" s="358"/>
      <c r="F1464" s="358"/>
      <c r="G1464" s="361"/>
      <c r="H1464" s="435"/>
      <c r="I1464" s="359"/>
      <c r="J1464" s="101"/>
      <c r="K1464" s="360" t="str">
        <f>IF(B1464=2,"Z:\Data\MOOG\HeTao\raw\",IF(B1464=5,"Z:\Data\MOOG\Polo\raw\",IF(B1464=10,"Z:\Data\MOOG\Messi\raw\","")))</f>
        <v>Z:\Data\MOOG\Messi\raw\</v>
      </c>
      <c r="L1464" s="356" t="s">
        <v>3230</v>
      </c>
      <c r="M1464" s="569" t="str">
        <f>IF(NOT(ISERROR(FIND("Training_dt",W1464))),"'Plot Psychometric_HH_dt_yuchen'",IF(NOT(ISERROR(FIND("Training",W1464))),"'Plot Psychometric_HH'",IF(NOT(ISERROR(FIND("1DAT",W1464))),"'Plot Tuning Azimuth_HH'",IF(NOT(ISERROR(FIND("HD_dt",W1464))),"'Plot HeadingDiscimination_PSTH_HH_dt_yuchen'",IF(NOT(ISERROR(FIND("HD",W1464))),"'Plot HeadingDiscimination_PSTH_HH'",IF(NOT(ISERROR(FIND("MemSac",W1464))),"'Memory Saccade Analysis_HH'",IF(NOT(ISERROR(FIND("DelSac",W1464))),"'Memory Saccade Analysis_HH'",IF(NOT(ISERROR(FIND("u-stim",W1464))),"'Plot Microstim_HH'",""))))))))</f>
        <v>'Plot Psychometric_HH'</v>
      </c>
      <c r="N1464" s="573">
        <v>1</v>
      </c>
      <c r="O1464" s="584">
        <v>-1</v>
      </c>
      <c r="P1464" s="590">
        <v>4</v>
      </c>
      <c r="Q1464" s="590">
        <f>IF(B1464=2,60,310)</f>
        <v>310</v>
      </c>
      <c r="R1464" s="590">
        <v>5</v>
      </c>
      <c r="S1464" s="590">
        <f>IF(B1464=2,60,-190)</f>
        <v>-190</v>
      </c>
      <c r="T1464" s="590">
        <v>1</v>
      </c>
      <c r="U1464" s="590" t="str">
        <f>IF(Z1464&lt;&gt;"",IF(NOT(ISERROR(FIND("SU",Z1464))),VALUE(RIGHT(Z1464,1))+4,IF(NOT(ISERROR(FIND("MU20",Z1464))),20,IF(NOT(ISERROR(FIND("MU21",Z1464))),21,IF(NOT(ISERROR(FIND("MU2",Z1464))),2,1)))),"")</f>
        <v/>
      </c>
      <c r="V1464" s="583"/>
      <c r="W1464" s="355" t="s">
        <v>2992</v>
      </c>
      <c r="X1464" s="192"/>
      <c r="Y1464" s="219"/>
      <c r="Z1464" s="217"/>
      <c r="AA1464" s="218"/>
      <c r="AB1464" s="77"/>
      <c r="AC1464" s="78"/>
      <c r="AD1464" s="199"/>
      <c r="AE1464" s="91"/>
      <c r="AF1464" s="79"/>
      <c r="AG1464" s="79"/>
      <c r="AH1464" s="80"/>
      <c r="AI1464" s="81"/>
      <c r="AJ1464" s="81"/>
      <c r="AK1464" s="81"/>
      <c r="AL1464" s="81"/>
      <c r="AM1464" s="114"/>
      <c r="AN1464" s="82"/>
      <c r="AO1464" s="83"/>
      <c r="AP1464" s="83"/>
      <c r="AQ1464" s="83"/>
      <c r="AR1464" s="84"/>
      <c r="AS1464" s="85"/>
      <c r="AT1464" s="85"/>
      <c r="AU1464" s="85"/>
      <c r="AV1464" s="85"/>
      <c r="AW1464" s="104"/>
      <c r="AX1464" s="86"/>
      <c r="AY1464" s="87"/>
      <c r="AZ1464" s="87"/>
      <c r="BA1464" s="87"/>
      <c r="BB1464" s="88"/>
      <c r="BC1464" s="89"/>
      <c r="BD1464" s="89"/>
      <c r="BE1464" s="89"/>
      <c r="BF1464" s="89"/>
      <c r="BG1464" s="115"/>
      <c r="BH1464" s="90"/>
      <c r="BI1464" s="251"/>
      <c r="BJ1464" s="252"/>
      <c r="BK1464" s="252"/>
      <c r="BL1464" s="230"/>
      <c r="BM1464" s="230"/>
      <c r="BN1464" s="230"/>
      <c r="BO1464" s="231"/>
      <c r="BP1464" s="231"/>
      <c r="BQ1464" s="231"/>
      <c r="BR1464" s="232"/>
      <c r="BS1464" s="232"/>
      <c r="BT1464" s="232"/>
      <c r="BU1464" s="230"/>
      <c r="BV1464" s="230"/>
      <c r="BW1464" s="231"/>
      <c r="BX1464" s="231"/>
      <c r="BY1464" s="232"/>
      <c r="BZ1464" s="235"/>
      <c r="CA1464" s="257"/>
      <c r="CB1464" s="233"/>
      <c r="CC1464" s="230"/>
      <c r="CD1464" s="230"/>
      <c r="CE1464" s="230"/>
      <c r="CF1464" s="230"/>
      <c r="CG1464" s="230"/>
      <c r="CH1464" s="230"/>
      <c r="CI1464" s="230"/>
      <c r="CJ1464" s="231"/>
      <c r="CK1464" s="231"/>
      <c r="CL1464" s="231"/>
      <c r="CM1464" s="231"/>
      <c r="CN1464" s="231"/>
      <c r="CO1464" s="231"/>
      <c r="CP1464" s="231"/>
      <c r="CQ1464" s="231"/>
      <c r="CR1464" s="232"/>
      <c r="CS1464" s="232"/>
      <c r="CT1464" s="232"/>
      <c r="CU1464" s="232"/>
      <c r="CV1464" s="232"/>
      <c r="CW1464" s="232"/>
      <c r="CX1464" s="232"/>
      <c r="CY1464" s="234"/>
      <c r="CZ1464" s="106">
        <v>0</v>
      </c>
      <c r="DA1464" s="106">
        <v>0</v>
      </c>
      <c r="DB1464" s="106"/>
      <c r="DC1464" s="106"/>
      <c r="DD1464" s="106"/>
      <c r="DE1464" s="106"/>
      <c r="DF1464" s="490"/>
      <c r="DG1464" s="107"/>
      <c r="DH1464" s="107"/>
      <c r="DI1464" s="107"/>
      <c r="DJ1464" s="107"/>
      <c r="DK1464" s="107"/>
      <c r="DL1464" s="107"/>
      <c r="DM1464" s="110"/>
      <c r="DN1464" s="110"/>
      <c r="DO1464" s="110"/>
      <c r="DP1464" s="110"/>
      <c r="DQ1464" s="110"/>
      <c r="DR1464" s="110"/>
      <c r="DS1464" s="110"/>
      <c r="DT1464" s="110"/>
      <c r="DU1464" s="497"/>
      <c r="DV1464" s="497"/>
      <c r="DW1464" s="497"/>
      <c r="DX1464" s="497"/>
      <c r="DY1464" s="497"/>
      <c r="DZ1464" s="497"/>
      <c r="EA1464" s="288"/>
      <c r="EB1464" s="99"/>
      <c r="EC1464" s="99"/>
      <c r="ED1464" s="99"/>
      <c r="EE1464" s="99"/>
      <c r="EF1464" s="99"/>
      <c r="EG1464" s="99"/>
      <c r="EH1464" s="99"/>
      <c r="EI1464" s="99"/>
      <c r="EJ1464" s="99"/>
      <c r="EK1464" s="99"/>
      <c r="EL1464" s="99"/>
      <c r="EM1464" s="99"/>
      <c r="EN1464" s="99"/>
      <c r="EO1464" s="99"/>
      <c r="EP1464" s="99"/>
      <c r="EQ1464" s="99"/>
      <c r="ER1464" s="99"/>
      <c r="ES1464" s="99"/>
      <c r="ET1464" s="99"/>
      <c r="EU1464" s="99"/>
      <c r="EV1464" s="99"/>
      <c r="EW1464" s="99"/>
      <c r="EX1464" s="119"/>
      <c r="EY1464" s="121"/>
      <c r="EZ1464" s="287"/>
      <c r="FA1464" s="83">
        <v>15</v>
      </c>
      <c r="FB1464" s="126">
        <v>30</v>
      </c>
      <c r="FC1464" s="116">
        <v>6.8997099999999998</v>
      </c>
      <c r="FD1464" s="116">
        <v>1.0051600000000001</v>
      </c>
      <c r="FE1464" s="116">
        <v>7.1728199999999998</v>
      </c>
      <c r="FF1464" s="116">
        <v>2.8881100000000002</v>
      </c>
      <c r="FG1464" s="116">
        <v>2.5487299999999999</v>
      </c>
      <c r="FH1464" s="116">
        <v>1.06741</v>
      </c>
      <c r="FI1464" s="116" t="s">
        <v>5481</v>
      </c>
      <c r="FJ1464" s="116" t="s">
        <v>5482</v>
      </c>
      <c r="FK1464" s="116" t="s">
        <v>5483</v>
      </c>
      <c r="FL1464" s="116" t="s">
        <v>5484</v>
      </c>
      <c r="FM1464" s="116" t="s">
        <v>5485</v>
      </c>
      <c r="FN1464" s="116" t="s">
        <v>5486</v>
      </c>
    </row>
    <row r="1465" spans="1:170" s="3" customFormat="1" ht="15" customHeight="1" x14ac:dyDescent="0.2">
      <c r="A1465" s="357">
        <v>20150318</v>
      </c>
      <c r="B1465" s="357">
        <v>5</v>
      </c>
      <c r="C1465" s="358">
        <v>93</v>
      </c>
      <c r="D1465" s="358">
        <v>1</v>
      </c>
      <c r="E1465" s="358">
        <v>12</v>
      </c>
      <c r="F1465" s="358">
        <v>15</v>
      </c>
      <c r="G1465" s="361">
        <v>2.1</v>
      </c>
      <c r="H1465" s="435">
        <v>0</v>
      </c>
      <c r="I1465" s="359">
        <v>4677</v>
      </c>
      <c r="J1465" s="101" t="s">
        <v>1979</v>
      </c>
      <c r="K1465" s="360" t="str">
        <f>IF(B1465=2,"Z:\Data\MOOG\HeTao\raw\",IF(B1465=5,"Z:\Data\MOOG\Polo\raw\",IF(B1465=10,"Z:\Data\MOOG\Messi\raw\","")))</f>
        <v>Z:\Data\MOOG\Polo\raw\</v>
      </c>
      <c r="L1465" s="370" t="s">
        <v>3663</v>
      </c>
      <c r="M1465" s="569" t="str">
        <f>IF(NOT(ISERROR(FIND("Training_dt",W1465))),"'Plot Psychometric_HH_dt_yuchen'",IF(NOT(ISERROR(FIND("Training",W1465))),"'Plot Psychometric_HH'",IF(NOT(ISERROR(FIND("1DAT",W1465))),"'Plot Tuning Azimuth_HH'",IF(NOT(ISERROR(FIND("HD_dt",W1465))),"'Plot HeadingDiscimination_PSTH_HH_dt_yuchen'",IF(NOT(ISERROR(FIND("HD",W1465))),"'Plot HeadingDiscimination_PSTH_HH'",IF(NOT(ISERROR(FIND("MemSac",W1465))),"'Memory Saccade Analysis_HH'",IF(NOT(ISERROR(FIND("DelSac",W1465))),"'Memory Saccade Analysis_HH'",IF(NOT(ISERROR(FIND("u-stim",W1465))),"'Plot Microstim_HH'",""))))))))</f>
        <v>'Memory Saccade Analysis_HH'</v>
      </c>
      <c r="N1465" s="573">
        <v>1</v>
      </c>
      <c r="O1465" s="584">
        <v>-1</v>
      </c>
      <c r="P1465" s="590">
        <v>4</v>
      </c>
      <c r="Q1465" s="590">
        <f>IF(B1465=2,60,310)</f>
        <v>310</v>
      </c>
      <c r="R1465" s="590">
        <v>5</v>
      </c>
      <c r="S1465" s="590">
        <f>IF(B1465=2,60,-190)</f>
        <v>-190</v>
      </c>
      <c r="T1465" s="590">
        <v>1</v>
      </c>
      <c r="U1465" s="590">
        <f>IF(Z1465&lt;&gt;"",IF(NOT(ISERROR(FIND("SU",Z1465))),VALUE(RIGHT(Z1465,1))+4,IF(NOT(ISERROR(FIND("MU20",Z1465))),20,IF(NOT(ISERROR(FIND("MU21",Z1465))),21,IF(NOT(ISERROR(FIND("MU2",Z1465))),2,1)))),"")</f>
        <v>5</v>
      </c>
      <c r="V1465" s="583"/>
      <c r="W1465" s="355" t="s">
        <v>2172</v>
      </c>
      <c r="X1465" s="192"/>
      <c r="Y1465" s="219">
        <f>IF(NOT(ISERROR(FIND("MU=SU",X1465))),1,IF(Z1465&lt;&gt;"",IF(NOT(ISERROR(FIND("SU",Z1465))),1,0),""))</f>
        <v>1</v>
      </c>
      <c r="Z1465" s="217" t="s">
        <v>43</v>
      </c>
      <c r="AA1465" s="218">
        <v>127</v>
      </c>
      <c r="AB1465" s="77">
        <v>19.141500000000001</v>
      </c>
      <c r="AC1465" s="78" t="s">
        <v>3666</v>
      </c>
      <c r="AD1465" s="199"/>
      <c r="AE1465" s="91"/>
      <c r="AF1465" s="79"/>
      <c r="AG1465" s="79"/>
      <c r="AH1465" s="80"/>
      <c r="AI1465" s="81"/>
      <c r="AJ1465" s="81"/>
      <c r="AK1465" s="81"/>
      <c r="AL1465" s="81"/>
      <c r="AM1465" s="114"/>
      <c r="AN1465" s="82"/>
      <c r="AO1465" s="83"/>
      <c r="AP1465" s="83"/>
      <c r="AQ1465" s="83"/>
      <c r="AR1465" s="84"/>
      <c r="AS1465" s="85"/>
      <c r="AT1465" s="85"/>
      <c r="AU1465" s="85"/>
      <c r="AV1465" s="85"/>
      <c r="AW1465" s="104"/>
      <c r="AX1465" s="86"/>
      <c r="AY1465" s="87"/>
      <c r="AZ1465" s="87"/>
      <c r="BA1465" s="87"/>
      <c r="BB1465" s="88"/>
      <c r="BC1465" s="89"/>
      <c r="BD1465" s="89"/>
      <c r="BE1465" s="89"/>
      <c r="BF1465" s="89"/>
      <c r="BG1465" s="115"/>
      <c r="BH1465" s="90"/>
      <c r="BI1465" s="251"/>
      <c r="BJ1465" s="252"/>
      <c r="BK1465" s="252"/>
      <c r="BL1465" s="230"/>
      <c r="BM1465" s="230"/>
      <c r="BN1465" s="230"/>
      <c r="BO1465" s="231"/>
      <c r="BP1465" s="231"/>
      <c r="BQ1465" s="231"/>
      <c r="BR1465" s="232"/>
      <c r="BS1465" s="232"/>
      <c r="BT1465" s="232"/>
      <c r="BU1465" s="230"/>
      <c r="BV1465" s="230"/>
      <c r="BW1465" s="231"/>
      <c r="BX1465" s="231"/>
      <c r="BY1465" s="232"/>
      <c r="BZ1465" s="235"/>
      <c r="CA1465" s="257"/>
      <c r="CB1465" s="233"/>
      <c r="CC1465" s="230"/>
      <c r="CD1465" s="230"/>
      <c r="CE1465" s="230"/>
      <c r="CF1465" s="230"/>
      <c r="CG1465" s="230"/>
      <c r="CH1465" s="230"/>
      <c r="CI1465" s="230"/>
      <c r="CJ1465" s="231"/>
      <c r="CK1465" s="231"/>
      <c r="CL1465" s="231"/>
      <c r="CM1465" s="231"/>
      <c r="CN1465" s="231"/>
      <c r="CO1465" s="231"/>
      <c r="CP1465" s="231"/>
      <c r="CQ1465" s="231"/>
      <c r="CR1465" s="232"/>
      <c r="CS1465" s="232"/>
      <c r="CT1465" s="232"/>
      <c r="CU1465" s="232"/>
      <c r="CV1465" s="232"/>
      <c r="CW1465" s="232"/>
      <c r="CX1465" s="232"/>
      <c r="CY1465" s="234"/>
      <c r="CZ1465" s="106"/>
      <c r="DA1465" s="106"/>
      <c r="DB1465" s="106"/>
      <c r="DC1465" s="106"/>
      <c r="DD1465" s="106"/>
      <c r="DE1465" s="106"/>
      <c r="DF1465" s="60"/>
      <c r="DG1465" s="107"/>
      <c r="DH1465" s="107"/>
      <c r="DI1465" s="107"/>
      <c r="DJ1465" s="107"/>
      <c r="DK1465" s="107"/>
      <c r="DL1465" s="107"/>
      <c r="DM1465" s="110"/>
      <c r="DN1465" s="110"/>
      <c r="DO1465" s="110"/>
      <c r="DP1465" s="110"/>
      <c r="DQ1465" s="110"/>
      <c r="DR1465" s="110"/>
      <c r="DS1465" s="110"/>
      <c r="DT1465" s="110"/>
      <c r="DU1465" s="497"/>
      <c r="DV1465" s="497"/>
      <c r="DW1465" s="497"/>
      <c r="DX1465" s="497"/>
      <c r="DY1465" s="497"/>
      <c r="DZ1465" s="497"/>
      <c r="EA1465" s="288">
        <v>0.66039199999999998</v>
      </c>
      <c r="EB1465" s="99" t="s">
        <v>1615</v>
      </c>
      <c r="EC1465" s="99">
        <v>0.71973799999999999</v>
      </c>
      <c r="ED1465" s="99">
        <v>0.449347</v>
      </c>
      <c r="EE1465" s="99" t="s">
        <v>1615</v>
      </c>
      <c r="EF1465" s="99">
        <v>0.88541099999999995</v>
      </c>
      <c r="EG1465" s="99">
        <v>-180</v>
      </c>
      <c r="EH1465" s="99">
        <v>90</v>
      </c>
      <c r="EI1465" s="99">
        <v>-155.626</v>
      </c>
      <c r="EJ1465" s="99">
        <v>0</v>
      </c>
      <c r="EK1465" s="99">
        <v>90</v>
      </c>
      <c r="EL1465" s="99">
        <v>-99.735600000000005</v>
      </c>
      <c r="EM1465" s="99">
        <v>0.26747900000000002</v>
      </c>
      <c r="EN1465" s="99" t="s">
        <v>1615</v>
      </c>
      <c r="EO1465" s="99">
        <v>0.34533700000000001</v>
      </c>
      <c r="EP1465" s="99">
        <v>0.38742599999999999</v>
      </c>
      <c r="EQ1465" s="99" t="s">
        <v>1615</v>
      </c>
      <c r="ER1465" s="99">
        <v>0.31838300000000003</v>
      </c>
      <c r="ES1465" s="99">
        <v>0</v>
      </c>
      <c r="ET1465" s="99">
        <v>-0.25</v>
      </c>
      <c r="EU1465" s="99">
        <v>0.66428600000000004</v>
      </c>
      <c r="EV1465" s="99">
        <v>1.35</v>
      </c>
      <c r="EW1465" s="99">
        <v>-0.25</v>
      </c>
      <c r="EX1465" s="119">
        <v>1.25</v>
      </c>
      <c r="EY1465" s="121"/>
      <c r="EZ1465" s="287"/>
      <c r="FA1465" s="83"/>
      <c r="FB1465" s="126"/>
      <c r="FC1465" s="116"/>
      <c r="FD1465" s="116"/>
      <c r="FE1465" s="116"/>
      <c r="FF1465" s="116"/>
      <c r="FG1465" s="116"/>
      <c r="FH1465" s="116"/>
      <c r="FI1465" s="116"/>
      <c r="FJ1465" s="116"/>
      <c r="FK1465" s="116"/>
      <c r="FL1465" s="116"/>
      <c r="FM1465" s="116"/>
      <c r="FN1465" s="116"/>
    </row>
    <row r="1466" spans="1:170" s="3" customFormat="1" ht="15" customHeight="1" x14ac:dyDescent="0.2">
      <c r="A1466" s="357">
        <v>20150318</v>
      </c>
      <c r="B1466" s="357">
        <v>5</v>
      </c>
      <c r="C1466" s="358">
        <v>93</v>
      </c>
      <c r="D1466" s="358">
        <v>1</v>
      </c>
      <c r="E1466" s="358">
        <v>12</v>
      </c>
      <c r="F1466" s="358">
        <v>15</v>
      </c>
      <c r="G1466" s="361">
        <v>2.1</v>
      </c>
      <c r="H1466" s="435">
        <v>0</v>
      </c>
      <c r="I1466" s="359">
        <v>4677</v>
      </c>
      <c r="J1466" s="101" t="s">
        <v>1979</v>
      </c>
      <c r="K1466" s="360" t="str">
        <f>IF(B1466=2,"Z:\Data\MOOG\HeTao\raw\",IF(B1466=5,"Z:\Data\MOOG\Polo\raw\",IF(B1466=10,"Z:\Data\MOOG\Messi\raw\","")))</f>
        <v>Z:\Data\MOOG\Polo\raw\</v>
      </c>
      <c r="L1466" s="356" t="s">
        <v>3664</v>
      </c>
      <c r="M1466" s="569" t="str">
        <f>IF(NOT(ISERROR(FIND("Training_dt",W1466))),"'Plot Psychometric_HH_dt_yuchen'",IF(NOT(ISERROR(FIND("Training",W1466))),"'Plot Psychometric_HH'",IF(NOT(ISERROR(FIND("1DAT",W1466))),"'Plot Tuning Azimuth_HH'",IF(NOT(ISERROR(FIND("HD_dt",W1466))),"'Plot HeadingDiscimination_PSTH_HH_dt_yuchen'",IF(NOT(ISERROR(FIND("HD",W1466))),"'Plot HeadingDiscimination_PSTH_HH'",IF(NOT(ISERROR(FIND("MemSac",W1466))),"'Memory Saccade Analysis_HH'",IF(NOT(ISERROR(FIND("DelSac",W1466))),"'Memory Saccade Analysis_HH'",IF(NOT(ISERROR(FIND("u-stim",W1466))),"'Plot Microstim_HH'",""))))))))</f>
        <v>'Plot Tuning Azimuth_HH'</v>
      </c>
      <c r="N1466" s="573">
        <v>1</v>
      </c>
      <c r="O1466" s="584">
        <v>-1</v>
      </c>
      <c r="P1466" s="590">
        <v>4</v>
      </c>
      <c r="Q1466" s="590">
        <f>IF(B1466=2,60,310)</f>
        <v>310</v>
      </c>
      <c r="R1466" s="590">
        <v>5</v>
      </c>
      <c r="S1466" s="590">
        <f>IF(B1466=2,60,-190)</f>
        <v>-190</v>
      </c>
      <c r="T1466" s="590">
        <v>1</v>
      </c>
      <c r="U1466" s="590">
        <f>IF(Z1466&lt;&gt;"",IF(NOT(ISERROR(FIND("SU",Z1466))),VALUE(RIGHT(Z1466,1))+4,IF(NOT(ISERROR(FIND("MU20",Z1466))),20,IF(NOT(ISERROR(FIND("MU21",Z1466))),21,IF(NOT(ISERROR(FIND("MU2",Z1466))),2,1)))),"")</f>
        <v>5</v>
      </c>
      <c r="V1466" s="583"/>
      <c r="W1466" s="355" t="s">
        <v>2222</v>
      </c>
      <c r="X1466" s="192"/>
      <c r="Y1466" s="219">
        <f>IF(NOT(ISERROR(FIND("MU=SU",X1466))),1,IF(Z1466&lt;&gt;"",IF(NOT(ISERROR(FIND("SU",Z1466))),1,0),""))</f>
        <v>1</v>
      </c>
      <c r="Z1466" s="217" t="s">
        <v>43</v>
      </c>
      <c r="AA1466" s="218">
        <v>66</v>
      </c>
      <c r="AB1466" s="77">
        <v>17.552199999999999</v>
      </c>
      <c r="AC1466" s="78" t="s">
        <v>3665</v>
      </c>
      <c r="AD1466" s="199"/>
      <c r="AE1466" s="91" t="s">
        <v>8265</v>
      </c>
      <c r="AF1466" s="79" t="s">
        <v>8265</v>
      </c>
      <c r="AG1466" s="79" t="s">
        <v>8294</v>
      </c>
      <c r="AH1466" s="80" t="s">
        <v>8275</v>
      </c>
      <c r="AI1466" s="81" t="s">
        <v>8397</v>
      </c>
      <c r="AJ1466" s="81" t="s">
        <v>8397</v>
      </c>
      <c r="AK1466" s="81" t="s">
        <v>8397</v>
      </c>
      <c r="AL1466" s="81" t="s">
        <v>8265</v>
      </c>
      <c r="AM1466" s="114" t="s">
        <v>8265</v>
      </c>
      <c r="AN1466" s="82" t="s">
        <v>8265</v>
      </c>
      <c r="AO1466" s="83">
        <v>74.903700000000001</v>
      </c>
      <c r="AP1466" s="83">
        <v>0.5</v>
      </c>
      <c r="AQ1466" s="83">
        <v>0.49364000000000002</v>
      </c>
      <c r="AR1466" s="84">
        <v>5.3712900000000001E-2</v>
      </c>
      <c r="AS1466" s="85">
        <v>1.41421</v>
      </c>
      <c r="AT1466" s="85">
        <v>0.4</v>
      </c>
      <c r="AU1466" s="85" t="s">
        <v>8265</v>
      </c>
      <c r="AV1466" s="85" t="s">
        <v>8265</v>
      </c>
      <c r="AW1466" s="104" t="s">
        <v>8431</v>
      </c>
      <c r="AX1466" s="86" t="s">
        <v>8432</v>
      </c>
      <c r="AY1466" s="87" t="s">
        <v>8265</v>
      </c>
      <c r="AZ1466" s="87" t="s">
        <v>8265</v>
      </c>
      <c r="BA1466" s="87" t="s">
        <v>8275</v>
      </c>
      <c r="BB1466" s="88" t="s">
        <v>8265</v>
      </c>
      <c r="BC1466" s="89" t="s">
        <v>8265</v>
      </c>
      <c r="BD1466" s="89" t="s">
        <v>8265</v>
      </c>
      <c r="BE1466" s="89" t="s">
        <v>8265</v>
      </c>
      <c r="BF1466" s="89" t="s">
        <v>8294</v>
      </c>
      <c r="BG1466" s="115" t="s">
        <v>8265</v>
      </c>
      <c r="BH1466" s="90" t="s">
        <v>8265</v>
      </c>
      <c r="BI1466" s="251"/>
      <c r="BJ1466" s="252"/>
      <c r="BK1466" s="252"/>
      <c r="BL1466" s="230"/>
      <c r="BM1466" s="230"/>
      <c r="BN1466" s="230"/>
      <c r="BO1466" s="231"/>
      <c r="BP1466" s="231"/>
      <c r="BQ1466" s="231"/>
      <c r="BR1466" s="232"/>
      <c r="BS1466" s="232"/>
      <c r="BT1466" s="232"/>
      <c r="BU1466" s="230"/>
      <c r="BV1466" s="230"/>
      <c r="BW1466" s="231"/>
      <c r="BX1466" s="231"/>
      <c r="BY1466" s="232"/>
      <c r="BZ1466" s="235"/>
      <c r="CA1466" s="257"/>
      <c r="CB1466" s="233"/>
      <c r="CC1466" s="230"/>
      <c r="CD1466" s="230"/>
      <c r="CE1466" s="230"/>
      <c r="CF1466" s="230"/>
      <c r="CG1466" s="230"/>
      <c r="CH1466" s="230"/>
      <c r="CI1466" s="230"/>
      <c r="CJ1466" s="231"/>
      <c r="CK1466" s="231"/>
      <c r="CL1466" s="231"/>
      <c r="CM1466" s="231"/>
      <c r="CN1466" s="231"/>
      <c r="CO1466" s="231"/>
      <c r="CP1466" s="231"/>
      <c r="CQ1466" s="231"/>
      <c r="CR1466" s="232"/>
      <c r="CS1466" s="232"/>
      <c r="CT1466" s="232"/>
      <c r="CU1466" s="232"/>
      <c r="CV1466" s="232"/>
      <c r="CW1466" s="232"/>
      <c r="CX1466" s="232"/>
      <c r="CY1466" s="234"/>
      <c r="CZ1466" s="106"/>
      <c r="DA1466" s="106"/>
      <c r="DB1466" s="106"/>
      <c r="DC1466" s="106"/>
      <c r="DD1466" s="106"/>
      <c r="DE1466" s="106"/>
      <c r="DF1466" s="60"/>
      <c r="DG1466" s="107"/>
      <c r="DH1466" s="107"/>
      <c r="DI1466" s="107"/>
      <c r="DJ1466" s="107"/>
      <c r="DK1466" s="107"/>
      <c r="DL1466" s="107"/>
      <c r="DM1466" s="110"/>
      <c r="DN1466" s="110"/>
      <c r="DO1466" s="110"/>
      <c r="DP1466" s="110"/>
      <c r="DQ1466" s="110"/>
      <c r="DR1466" s="110"/>
      <c r="DS1466" s="110"/>
      <c r="DT1466" s="110"/>
      <c r="DU1466" s="497"/>
      <c r="DV1466" s="497"/>
      <c r="DW1466" s="497"/>
      <c r="DX1466" s="497"/>
      <c r="DY1466" s="497"/>
      <c r="DZ1466" s="497"/>
      <c r="EA1466" s="288"/>
      <c r="EB1466" s="99"/>
      <c r="EC1466" s="99"/>
      <c r="ED1466" s="99"/>
      <c r="EE1466" s="99"/>
      <c r="EF1466" s="99"/>
      <c r="EG1466" s="99"/>
      <c r="EH1466" s="99"/>
      <c r="EI1466" s="99"/>
      <c r="EJ1466" s="99"/>
      <c r="EK1466" s="99"/>
      <c r="EL1466" s="99"/>
      <c r="EM1466" s="99"/>
      <c r="EN1466" s="99"/>
      <c r="EO1466" s="99"/>
      <c r="EP1466" s="99"/>
      <c r="EQ1466" s="99"/>
      <c r="ER1466" s="99"/>
      <c r="ES1466" s="99"/>
      <c r="ET1466" s="99"/>
      <c r="EU1466" s="99"/>
      <c r="EV1466" s="99"/>
      <c r="EW1466" s="99"/>
      <c r="EX1466" s="119"/>
      <c r="EY1466" s="121"/>
      <c r="EZ1466" s="287"/>
      <c r="FA1466" s="83"/>
      <c r="FB1466" s="126"/>
      <c r="FC1466" s="116"/>
      <c r="FD1466" s="116"/>
      <c r="FE1466" s="116"/>
      <c r="FF1466" s="116"/>
      <c r="FG1466" s="116"/>
      <c r="FH1466" s="116"/>
      <c r="FI1466" s="116"/>
      <c r="FJ1466" s="116"/>
      <c r="FK1466" s="116"/>
      <c r="FL1466" s="116"/>
      <c r="FM1466" s="116"/>
      <c r="FN1466" s="116"/>
    </row>
    <row r="1467" spans="1:170" s="3" customFormat="1" ht="15" customHeight="1" x14ac:dyDescent="0.2">
      <c r="A1467" s="357">
        <v>20150318</v>
      </c>
      <c r="B1467" s="357">
        <v>5</v>
      </c>
      <c r="C1467" s="358">
        <v>93</v>
      </c>
      <c r="D1467" s="358">
        <v>1</v>
      </c>
      <c r="E1467" s="358">
        <v>12</v>
      </c>
      <c r="F1467" s="358">
        <v>15</v>
      </c>
      <c r="G1467" s="361">
        <v>2.1</v>
      </c>
      <c r="H1467" s="435">
        <v>0</v>
      </c>
      <c r="I1467" s="359">
        <v>4812</v>
      </c>
      <c r="J1467" s="101" t="s">
        <v>1979</v>
      </c>
      <c r="K1467" s="360" t="str">
        <f>IF(B1467=2,"Z:\Data\MOOG\HeTao\raw\",IF(B1467=5,"Z:\Data\MOOG\Polo\raw\",IF(B1467=10,"Z:\Data\MOOG\Messi\raw\","")))</f>
        <v>Z:\Data\MOOG\Polo\raw\</v>
      </c>
      <c r="L1467" s="356" t="s">
        <v>3667</v>
      </c>
      <c r="M1467" s="569" t="str">
        <f>IF(NOT(ISERROR(FIND("Training_dt",W1467))),"'Plot Psychometric_HH_dt_yuchen'",IF(NOT(ISERROR(FIND("Training",W1467))),"'Plot Psychometric_HH'",IF(NOT(ISERROR(FIND("1DAT",W1467))),"'Plot Tuning Azimuth_HH'",IF(NOT(ISERROR(FIND("HD_dt",W1467))),"'Plot HeadingDiscimination_PSTH_HH_dt_yuchen'",IF(NOT(ISERROR(FIND("HD",W1467))),"'Plot HeadingDiscimination_PSTH_HH'",IF(NOT(ISERROR(FIND("MemSac",W1467))),"'Memory Saccade Analysis_HH'",IF(NOT(ISERROR(FIND("DelSac",W1467))),"'Memory Saccade Analysis_HH'",IF(NOT(ISERROR(FIND("u-stim",W1467))),"'Plot Microstim_HH'",""))))))))</f>
        <v>'Memory Saccade Analysis_HH'</v>
      </c>
      <c r="N1467" s="573">
        <v>1</v>
      </c>
      <c r="O1467" s="584">
        <v>-1</v>
      </c>
      <c r="P1467" s="590">
        <v>4</v>
      </c>
      <c r="Q1467" s="590">
        <f>IF(B1467=2,60,310)</f>
        <v>310</v>
      </c>
      <c r="R1467" s="590">
        <v>5</v>
      </c>
      <c r="S1467" s="590">
        <f>IF(B1467=2,60,-190)</f>
        <v>-190</v>
      </c>
      <c r="T1467" s="590">
        <v>1</v>
      </c>
      <c r="U1467" s="590">
        <f>IF(Z1467&lt;&gt;"",IF(NOT(ISERROR(FIND("SU",Z1467))),VALUE(RIGHT(Z1467,1))+4,IF(NOT(ISERROR(FIND("MU20",Z1467))),20,IF(NOT(ISERROR(FIND("MU21",Z1467))),21,IF(NOT(ISERROR(FIND("MU2",Z1467))),2,1)))),"")</f>
        <v>5</v>
      </c>
      <c r="V1467" s="583"/>
      <c r="W1467" s="355" t="s">
        <v>2172</v>
      </c>
      <c r="X1467" s="192"/>
      <c r="Y1467" s="219">
        <f>IF(NOT(ISERROR(FIND("MU=SU",X1467))),1,IF(Z1467&lt;&gt;"",IF(NOT(ISERROR(FIND("SU",Z1467))),1,0),""))</f>
        <v>1</v>
      </c>
      <c r="Z1467" s="217" t="s">
        <v>43</v>
      </c>
      <c r="AA1467" s="218">
        <v>248</v>
      </c>
      <c r="AB1467" s="77">
        <v>16.935700000000001</v>
      </c>
      <c r="AC1467" s="78" t="s">
        <v>3668</v>
      </c>
      <c r="AD1467" s="199"/>
      <c r="AE1467" s="91"/>
      <c r="AF1467" s="79"/>
      <c r="AG1467" s="79"/>
      <c r="AH1467" s="80"/>
      <c r="AI1467" s="81"/>
      <c r="AJ1467" s="81"/>
      <c r="AK1467" s="81"/>
      <c r="AL1467" s="81"/>
      <c r="AM1467" s="114"/>
      <c r="AN1467" s="82"/>
      <c r="AO1467" s="83"/>
      <c r="AP1467" s="83"/>
      <c r="AQ1467" s="83"/>
      <c r="AR1467" s="84"/>
      <c r="AS1467" s="85"/>
      <c r="AT1467" s="85"/>
      <c r="AU1467" s="85"/>
      <c r="AV1467" s="85"/>
      <c r="AW1467" s="104"/>
      <c r="AX1467" s="86"/>
      <c r="AY1467" s="87"/>
      <c r="AZ1467" s="87"/>
      <c r="BA1467" s="87"/>
      <c r="BB1467" s="88"/>
      <c r="BC1467" s="89"/>
      <c r="BD1467" s="89"/>
      <c r="BE1467" s="89"/>
      <c r="BF1467" s="89"/>
      <c r="BG1467" s="115"/>
      <c r="BH1467" s="90"/>
      <c r="BI1467" s="251"/>
      <c r="BJ1467" s="252"/>
      <c r="BK1467" s="252"/>
      <c r="BL1467" s="230"/>
      <c r="BM1467" s="230"/>
      <c r="BN1467" s="230"/>
      <c r="BO1467" s="231"/>
      <c r="BP1467" s="231"/>
      <c r="BQ1467" s="231"/>
      <c r="BR1467" s="232"/>
      <c r="BS1467" s="232"/>
      <c r="BT1467" s="232"/>
      <c r="BU1467" s="230"/>
      <c r="BV1467" s="230"/>
      <c r="BW1467" s="231"/>
      <c r="BX1467" s="231"/>
      <c r="BY1467" s="232"/>
      <c r="BZ1467" s="235"/>
      <c r="CA1467" s="257"/>
      <c r="CB1467" s="233"/>
      <c r="CC1467" s="230"/>
      <c r="CD1467" s="230"/>
      <c r="CE1467" s="230"/>
      <c r="CF1467" s="230"/>
      <c r="CG1467" s="230"/>
      <c r="CH1467" s="230"/>
      <c r="CI1467" s="230"/>
      <c r="CJ1467" s="231"/>
      <c r="CK1467" s="231"/>
      <c r="CL1467" s="231"/>
      <c r="CM1467" s="231"/>
      <c r="CN1467" s="231"/>
      <c r="CO1467" s="231"/>
      <c r="CP1467" s="231"/>
      <c r="CQ1467" s="231"/>
      <c r="CR1467" s="232"/>
      <c r="CS1467" s="232"/>
      <c r="CT1467" s="232"/>
      <c r="CU1467" s="232"/>
      <c r="CV1467" s="232"/>
      <c r="CW1467" s="232"/>
      <c r="CX1467" s="232"/>
      <c r="CY1467" s="234"/>
      <c r="CZ1467" s="106"/>
      <c r="DA1467" s="106"/>
      <c r="DB1467" s="106"/>
      <c r="DC1467" s="106"/>
      <c r="DD1467" s="106"/>
      <c r="DE1467" s="106"/>
      <c r="DF1467" s="60"/>
      <c r="DG1467" s="107"/>
      <c r="DH1467" s="107"/>
      <c r="DI1467" s="107"/>
      <c r="DJ1467" s="107"/>
      <c r="DK1467" s="107"/>
      <c r="DL1467" s="107"/>
      <c r="DM1467" s="110"/>
      <c r="DN1467" s="110"/>
      <c r="DO1467" s="110"/>
      <c r="DP1467" s="110"/>
      <c r="DQ1467" s="110"/>
      <c r="DR1467" s="110"/>
      <c r="DS1467" s="110"/>
      <c r="DT1467" s="110"/>
      <c r="DU1467" s="497"/>
      <c r="DV1467" s="497"/>
      <c r="DW1467" s="497"/>
      <c r="DX1467" s="497"/>
      <c r="DY1467" s="497"/>
      <c r="DZ1467" s="497"/>
      <c r="EA1467" s="288">
        <v>0.877023</v>
      </c>
      <c r="EB1467" s="99">
        <v>0.69071400000000005</v>
      </c>
      <c r="EC1467" s="99">
        <v>0.49579499999999999</v>
      </c>
      <c r="ED1467" s="99">
        <v>0.62281399999999998</v>
      </c>
      <c r="EE1467" s="99" t="s">
        <v>1615</v>
      </c>
      <c r="EF1467" s="99">
        <v>0.61983200000000005</v>
      </c>
      <c r="EG1467" s="99">
        <v>0</v>
      </c>
      <c r="EH1467" s="99">
        <v>-93.273200000000003</v>
      </c>
      <c r="EI1467" s="99">
        <v>-21.6098</v>
      </c>
      <c r="EJ1467" s="99">
        <v>-157.5</v>
      </c>
      <c r="EK1467" s="99">
        <v>90</v>
      </c>
      <c r="EL1467" s="99">
        <v>-53.765700000000002</v>
      </c>
      <c r="EM1467" s="99">
        <v>0.22048100000000001</v>
      </c>
      <c r="EN1467" s="99">
        <v>0.32881300000000002</v>
      </c>
      <c r="EO1467" s="99">
        <v>0.39989000000000002</v>
      </c>
      <c r="EP1467" s="99">
        <v>0.34054200000000001</v>
      </c>
      <c r="EQ1467" s="99" t="s">
        <v>1615</v>
      </c>
      <c r="ER1467" s="99">
        <v>0.324324</v>
      </c>
      <c r="ES1467" s="99">
        <v>0</v>
      </c>
      <c r="ET1467" s="99">
        <v>1.4294899999999999</v>
      </c>
      <c r="EU1467" s="99">
        <v>2.09762</v>
      </c>
      <c r="EV1467" s="99">
        <v>1.18333</v>
      </c>
      <c r="EW1467" s="99">
        <v>-0.41666700000000001</v>
      </c>
      <c r="EX1467" s="119">
        <v>3.5833300000000001</v>
      </c>
      <c r="EY1467" s="121"/>
      <c r="EZ1467" s="287"/>
      <c r="FA1467" s="83"/>
      <c r="FB1467" s="126"/>
      <c r="FC1467" s="116"/>
      <c r="FD1467" s="116"/>
      <c r="FE1467" s="116"/>
      <c r="FF1467" s="116"/>
      <c r="FG1467" s="116"/>
      <c r="FH1467" s="116"/>
      <c r="FI1467" s="116"/>
      <c r="FJ1467" s="116"/>
      <c r="FK1467" s="116"/>
      <c r="FL1467" s="116"/>
      <c r="FM1467" s="116"/>
      <c r="FN1467" s="116"/>
    </row>
    <row r="1468" spans="1:170" s="3" customFormat="1" ht="15" customHeight="1" x14ac:dyDescent="0.2">
      <c r="A1468" s="357">
        <v>20150318</v>
      </c>
      <c r="B1468" s="357">
        <v>5</v>
      </c>
      <c r="C1468" s="358">
        <v>93</v>
      </c>
      <c r="D1468" s="358">
        <v>1</v>
      </c>
      <c r="E1468" s="358">
        <v>12</v>
      </c>
      <c r="F1468" s="358">
        <v>15</v>
      </c>
      <c r="G1468" s="361">
        <v>2.1</v>
      </c>
      <c r="H1468" s="435">
        <v>0</v>
      </c>
      <c r="I1468" s="359">
        <v>4812</v>
      </c>
      <c r="J1468" s="101" t="s">
        <v>1979</v>
      </c>
      <c r="K1468" s="360" t="str">
        <f>IF(B1468=2,"Z:\Data\MOOG\HeTao\raw\",IF(B1468=5,"Z:\Data\MOOG\Polo\raw\",IF(B1468=10,"Z:\Data\MOOG\Messi\raw\","")))</f>
        <v>Z:\Data\MOOG\Polo\raw\</v>
      </c>
      <c r="L1468" s="356" t="s">
        <v>3667</v>
      </c>
      <c r="M1468" s="569" t="str">
        <f>IF(NOT(ISERROR(FIND("Training_dt",W1468))),"'Plot Psychometric_HH_dt_yuchen'",IF(NOT(ISERROR(FIND("Training",W1468))),"'Plot Psychometric_HH'",IF(NOT(ISERROR(FIND("1DAT",W1468))),"'Plot Tuning Azimuth_HH'",IF(NOT(ISERROR(FIND("HD_dt",W1468))),"'Plot HeadingDiscimination_PSTH_HH_dt_yuchen'",IF(NOT(ISERROR(FIND("HD",W1468))),"'Plot HeadingDiscimination_PSTH_HH'",IF(NOT(ISERROR(FIND("MemSac",W1468))),"'Memory Saccade Analysis_HH'",IF(NOT(ISERROR(FIND("DelSac",W1468))),"'Memory Saccade Analysis_HH'",IF(NOT(ISERROR(FIND("u-stim",W1468))),"'Plot Microstim_HH'",""))))))))</f>
        <v>'Memory Saccade Analysis_HH'</v>
      </c>
      <c r="N1468" s="573">
        <v>1</v>
      </c>
      <c r="O1468" s="584">
        <v>-1</v>
      </c>
      <c r="P1468" s="590">
        <v>4</v>
      </c>
      <c r="Q1468" s="590">
        <f>IF(B1468=2,60,310)</f>
        <v>310</v>
      </c>
      <c r="R1468" s="590">
        <v>5</v>
      </c>
      <c r="S1468" s="590">
        <f>IF(B1468=2,60,-190)</f>
        <v>-190</v>
      </c>
      <c r="T1468" s="590">
        <v>1</v>
      </c>
      <c r="U1468" s="590">
        <f>IF(Z1468&lt;&gt;"",IF(NOT(ISERROR(FIND("SU",Z1468))),VALUE(RIGHT(Z1468,1))+4,IF(NOT(ISERROR(FIND("MU20",Z1468))),20,IF(NOT(ISERROR(FIND("MU21",Z1468))),21,IF(NOT(ISERROR(FIND("MU2",Z1468))),2,1)))),"")</f>
        <v>1</v>
      </c>
      <c r="V1468" s="583"/>
      <c r="W1468" s="355" t="s">
        <v>2172</v>
      </c>
      <c r="X1468" s="192"/>
      <c r="Y1468" s="219">
        <f>IF(NOT(ISERROR(FIND("MU=SU",X1468))),1,IF(Z1468&lt;&gt;"",IF(NOT(ISERROR(FIND("SU",Z1468))),1,0),""))</f>
        <v>0</v>
      </c>
      <c r="Z1468" s="217" t="s">
        <v>1981</v>
      </c>
      <c r="AA1468" s="218"/>
      <c r="AB1468" s="77"/>
      <c r="AC1468" s="78"/>
      <c r="AD1468" s="199"/>
      <c r="AE1468" s="91"/>
      <c r="AF1468" s="79"/>
      <c r="AG1468" s="79"/>
      <c r="AH1468" s="80"/>
      <c r="AI1468" s="81"/>
      <c r="AJ1468" s="81"/>
      <c r="AK1468" s="81"/>
      <c r="AL1468" s="81"/>
      <c r="AM1468" s="114"/>
      <c r="AN1468" s="82"/>
      <c r="AO1468" s="83"/>
      <c r="AP1468" s="83"/>
      <c r="AQ1468" s="83"/>
      <c r="AR1468" s="84"/>
      <c r="AS1468" s="85"/>
      <c r="AT1468" s="85"/>
      <c r="AU1468" s="85"/>
      <c r="AV1468" s="85"/>
      <c r="AW1468" s="104"/>
      <c r="AX1468" s="86"/>
      <c r="AY1468" s="87"/>
      <c r="AZ1468" s="87"/>
      <c r="BA1468" s="87"/>
      <c r="BB1468" s="88"/>
      <c r="BC1468" s="89"/>
      <c r="BD1468" s="89"/>
      <c r="BE1468" s="89"/>
      <c r="BF1468" s="89"/>
      <c r="BG1468" s="115"/>
      <c r="BH1468" s="90"/>
      <c r="BI1468" s="251"/>
      <c r="BJ1468" s="252"/>
      <c r="BK1468" s="252"/>
      <c r="BL1468" s="230"/>
      <c r="BM1468" s="230"/>
      <c r="BN1468" s="230"/>
      <c r="BO1468" s="231"/>
      <c r="BP1468" s="231"/>
      <c r="BQ1468" s="231"/>
      <c r="BR1468" s="232"/>
      <c r="BS1468" s="232"/>
      <c r="BT1468" s="232"/>
      <c r="BU1468" s="230"/>
      <c r="BV1468" s="230"/>
      <c r="BW1468" s="231"/>
      <c r="BX1468" s="231"/>
      <c r="BY1468" s="232"/>
      <c r="BZ1468" s="235"/>
      <c r="CA1468" s="257"/>
      <c r="CB1468" s="233"/>
      <c r="CC1468" s="230"/>
      <c r="CD1468" s="230"/>
      <c r="CE1468" s="230"/>
      <c r="CF1468" s="230"/>
      <c r="CG1468" s="230"/>
      <c r="CH1468" s="230"/>
      <c r="CI1468" s="230"/>
      <c r="CJ1468" s="231"/>
      <c r="CK1468" s="231"/>
      <c r="CL1468" s="231"/>
      <c r="CM1468" s="231"/>
      <c r="CN1468" s="231"/>
      <c r="CO1468" s="231"/>
      <c r="CP1468" s="231"/>
      <c r="CQ1468" s="231"/>
      <c r="CR1468" s="232"/>
      <c r="CS1468" s="232"/>
      <c r="CT1468" s="232"/>
      <c r="CU1468" s="232"/>
      <c r="CV1468" s="232"/>
      <c r="CW1468" s="232"/>
      <c r="CX1468" s="232"/>
      <c r="CY1468" s="234"/>
      <c r="CZ1468" s="106"/>
      <c r="DA1468" s="106"/>
      <c r="DB1468" s="106"/>
      <c r="DC1468" s="106"/>
      <c r="DD1468" s="106"/>
      <c r="DE1468" s="106"/>
      <c r="DF1468" s="60"/>
      <c r="DG1468" s="107"/>
      <c r="DH1468" s="107"/>
      <c r="DI1468" s="107"/>
      <c r="DJ1468" s="107"/>
      <c r="DK1468" s="107"/>
      <c r="DL1468" s="107"/>
      <c r="DM1468" s="110"/>
      <c r="DN1468" s="110"/>
      <c r="DO1468" s="110"/>
      <c r="DP1468" s="110"/>
      <c r="DQ1468" s="110"/>
      <c r="DR1468" s="110"/>
      <c r="DS1468" s="110"/>
      <c r="DT1468" s="110"/>
      <c r="DU1468" s="497"/>
      <c r="DV1468" s="497"/>
      <c r="DW1468" s="497"/>
      <c r="DX1468" s="497"/>
      <c r="DY1468" s="497"/>
      <c r="DZ1468" s="497"/>
      <c r="EA1468" s="288">
        <v>0.89288199999999995</v>
      </c>
      <c r="EB1468" s="99">
        <v>0.29958600000000002</v>
      </c>
      <c r="EC1468" s="99">
        <v>0.35524600000000001</v>
      </c>
      <c r="ED1468" s="99">
        <v>0.48267700000000002</v>
      </c>
      <c r="EE1468" s="99">
        <v>0.25744499999999998</v>
      </c>
      <c r="EF1468" s="99">
        <v>0.42540099999999997</v>
      </c>
      <c r="EG1468" s="99">
        <v>-106.06100000000001</v>
      </c>
      <c r="EH1468" s="99">
        <v>8.1483399999999993</v>
      </c>
      <c r="EI1468" s="99">
        <v>-72.695099999999996</v>
      </c>
      <c r="EJ1468" s="99">
        <v>154.45500000000001</v>
      </c>
      <c r="EK1468" s="99">
        <v>52.8979</v>
      </c>
      <c r="EL1468" s="99">
        <v>179.49</v>
      </c>
      <c r="EM1468" s="99">
        <v>0.30962600000000001</v>
      </c>
      <c r="EN1468" s="99">
        <v>0.42865900000000001</v>
      </c>
      <c r="EO1468" s="99">
        <v>0.34370200000000001</v>
      </c>
      <c r="EP1468" s="99">
        <v>0.37991399999999997</v>
      </c>
      <c r="EQ1468" s="99">
        <v>0.45857300000000001</v>
      </c>
      <c r="ER1468" s="99">
        <v>0.38506699999999999</v>
      </c>
      <c r="ES1468" s="99">
        <v>0</v>
      </c>
      <c r="ET1468" s="99">
        <v>2.1139899999999998</v>
      </c>
      <c r="EU1468" s="99">
        <v>1.9464999999999999</v>
      </c>
      <c r="EV1468" s="99">
        <v>-2.4479700000000002</v>
      </c>
      <c r="EW1468" s="99">
        <v>5.3116199999999996</v>
      </c>
      <c r="EX1468" s="119">
        <v>12.066599999999999</v>
      </c>
      <c r="EY1468" s="121"/>
      <c r="EZ1468" s="287"/>
      <c r="FA1468" s="83"/>
      <c r="FB1468" s="126"/>
      <c r="FC1468" s="116"/>
      <c r="FD1468" s="116"/>
      <c r="FE1468" s="116"/>
      <c r="FF1468" s="116"/>
      <c r="FG1468" s="116"/>
      <c r="FH1468" s="116"/>
      <c r="FI1468" s="116"/>
      <c r="FJ1468" s="116"/>
      <c r="FK1468" s="116"/>
      <c r="FL1468" s="116"/>
      <c r="FM1468" s="116"/>
      <c r="FN1468" s="116"/>
    </row>
    <row r="1469" spans="1:170" s="3" customFormat="1" ht="15" customHeight="1" x14ac:dyDescent="0.2">
      <c r="A1469" s="385">
        <v>20150318</v>
      </c>
      <c r="B1469" s="385">
        <v>5</v>
      </c>
      <c r="C1469" s="386">
        <v>93</v>
      </c>
      <c r="D1469" s="386">
        <v>1</v>
      </c>
      <c r="E1469" s="386">
        <v>12</v>
      </c>
      <c r="F1469" s="386">
        <v>15</v>
      </c>
      <c r="G1469" s="389">
        <v>2.1</v>
      </c>
      <c r="H1469" s="435">
        <v>0</v>
      </c>
      <c r="I1469" s="387">
        <v>4879</v>
      </c>
      <c r="J1469" s="101" t="s">
        <v>1979</v>
      </c>
      <c r="K1469" s="388" t="str">
        <f>IF(B1469=2,"Z:\Data\MOOG\HeTao\raw\",IF(B1469=5,"Z:\Data\MOOG\Polo\raw\",IF(B1469=10,"Z:\Data\MOOG\Messi\raw\","")))</f>
        <v>Z:\Data\MOOG\Polo\raw\</v>
      </c>
      <c r="L1469" s="384" t="s">
        <v>3669</v>
      </c>
      <c r="M1469" s="569" t="str">
        <f>IF(NOT(ISERROR(FIND("Training_dt",W1469))),"'Plot Psychometric_HH_dt_yuchen'",IF(NOT(ISERROR(FIND("Training",W1469))),"'Plot Psychometric_HH'",IF(NOT(ISERROR(FIND("1DAT",W1469))),"'Plot Tuning Azimuth_HH'",IF(NOT(ISERROR(FIND("HD_dt",W1469))),"'Plot HeadingDiscimination_PSTH_HH_dt_yuchen'",IF(NOT(ISERROR(FIND("HD",W1469))),"'Plot HeadingDiscimination_PSTH_HH'",IF(NOT(ISERROR(FIND("MemSac",W1469))),"'Memory Saccade Analysis_HH'",IF(NOT(ISERROR(FIND("DelSac",W1469))),"'Memory Saccade Analysis_HH'",IF(NOT(ISERROR(FIND("u-stim",W1469))),"'Plot Microstim_HH'",""))))))))</f>
        <v>'Memory Saccade Analysis_HH'</v>
      </c>
      <c r="N1469" s="573">
        <v>1</v>
      </c>
      <c r="O1469" s="584">
        <v>-1</v>
      </c>
      <c r="P1469" s="590">
        <v>4</v>
      </c>
      <c r="Q1469" s="590">
        <f>IF(B1469=2,60,310)</f>
        <v>310</v>
      </c>
      <c r="R1469" s="590">
        <v>5</v>
      </c>
      <c r="S1469" s="590">
        <f>IF(B1469=2,60,-190)</f>
        <v>-190</v>
      </c>
      <c r="T1469" s="590">
        <v>1</v>
      </c>
      <c r="U1469" s="590">
        <f>IF(Z1469&lt;&gt;"",IF(NOT(ISERROR(FIND("SU",Z1469))),VALUE(RIGHT(Z1469,1))+4,IF(NOT(ISERROR(FIND("MU20",Z1469))),20,IF(NOT(ISERROR(FIND("MU21",Z1469))),21,IF(NOT(ISERROR(FIND("MU2",Z1469))),2,1)))),"")</f>
        <v>5</v>
      </c>
      <c r="V1469" s="583"/>
      <c r="W1469" s="383" t="s">
        <v>2172</v>
      </c>
      <c r="X1469" s="192"/>
      <c r="Y1469" s="219">
        <f>IF(NOT(ISERROR(FIND("MU=SU",X1469))),1,IF(Z1469&lt;&gt;"",IF(NOT(ISERROR(FIND("SU",Z1469))),1,0),""))</f>
        <v>1</v>
      </c>
      <c r="Z1469" s="217" t="s">
        <v>43</v>
      </c>
      <c r="AA1469" s="218">
        <v>293</v>
      </c>
      <c r="AB1469" s="77">
        <v>16.702000000000002</v>
      </c>
      <c r="AC1469" s="78" t="s">
        <v>3670</v>
      </c>
      <c r="AD1469" s="199"/>
      <c r="AE1469" s="91"/>
      <c r="AF1469" s="79"/>
      <c r="AG1469" s="79"/>
      <c r="AH1469" s="80"/>
      <c r="AI1469" s="81"/>
      <c r="AJ1469" s="81"/>
      <c r="AK1469" s="81"/>
      <c r="AL1469" s="81"/>
      <c r="AM1469" s="114"/>
      <c r="AN1469" s="82"/>
      <c r="AO1469" s="83"/>
      <c r="AP1469" s="83"/>
      <c r="AQ1469" s="83"/>
      <c r="AR1469" s="84"/>
      <c r="AS1469" s="85"/>
      <c r="AT1469" s="85"/>
      <c r="AU1469" s="85"/>
      <c r="AV1469" s="85"/>
      <c r="AW1469" s="104"/>
      <c r="AX1469" s="86"/>
      <c r="AY1469" s="87"/>
      <c r="AZ1469" s="87"/>
      <c r="BA1469" s="87"/>
      <c r="BB1469" s="88"/>
      <c r="BC1469" s="89"/>
      <c r="BD1469" s="89"/>
      <c r="BE1469" s="89"/>
      <c r="BF1469" s="89"/>
      <c r="BG1469" s="115"/>
      <c r="BH1469" s="90"/>
      <c r="BI1469" s="251"/>
      <c r="BJ1469" s="252"/>
      <c r="BK1469" s="252"/>
      <c r="BL1469" s="230"/>
      <c r="BM1469" s="230"/>
      <c r="BN1469" s="230"/>
      <c r="BO1469" s="231"/>
      <c r="BP1469" s="231"/>
      <c r="BQ1469" s="231"/>
      <c r="BR1469" s="232"/>
      <c r="BS1469" s="232"/>
      <c r="BT1469" s="232"/>
      <c r="BU1469" s="230"/>
      <c r="BV1469" s="230"/>
      <c r="BW1469" s="231"/>
      <c r="BX1469" s="231"/>
      <c r="BY1469" s="232"/>
      <c r="BZ1469" s="235"/>
      <c r="CA1469" s="257"/>
      <c r="CB1469" s="233"/>
      <c r="CC1469" s="230"/>
      <c r="CD1469" s="230"/>
      <c r="CE1469" s="230"/>
      <c r="CF1469" s="230"/>
      <c r="CG1469" s="230"/>
      <c r="CH1469" s="230"/>
      <c r="CI1469" s="230"/>
      <c r="CJ1469" s="231"/>
      <c r="CK1469" s="231"/>
      <c r="CL1469" s="231"/>
      <c r="CM1469" s="231"/>
      <c r="CN1469" s="231"/>
      <c r="CO1469" s="231"/>
      <c r="CP1469" s="231"/>
      <c r="CQ1469" s="231"/>
      <c r="CR1469" s="232"/>
      <c r="CS1469" s="232"/>
      <c r="CT1469" s="232"/>
      <c r="CU1469" s="232"/>
      <c r="CV1469" s="232"/>
      <c r="CW1469" s="232"/>
      <c r="CX1469" s="232"/>
      <c r="CY1469" s="234"/>
      <c r="CZ1469" s="106"/>
      <c r="DA1469" s="106"/>
      <c r="DB1469" s="106"/>
      <c r="DC1469" s="106"/>
      <c r="DD1469" s="106"/>
      <c r="DE1469" s="106"/>
      <c r="DF1469" s="60"/>
      <c r="DG1469" s="107"/>
      <c r="DH1469" s="107"/>
      <c r="DI1469" s="107"/>
      <c r="DJ1469" s="107"/>
      <c r="DK1469" s="107"/>
      <c r="DL1469" s="107"/>
      <c r="DM1469" s="110"/>
      <c r="DN1469" s="110"/>
      <c r="DO1469" s="110"/>
      <c r="DP1469" s="110"/>
      <c r="DQ1469" s="110"/>
      <c r="DR1469" s="110"/>
      <c r="DS1469" s="110"/>
      <c r="DT1469" s="110"/>
      <c r="DU1469" s="497"/>
      <c r="DV1469" s="497"/>
      <c r="DW1469" s="497"/>
      <c r="DX1469" s="497"/>
      <c r="DY1469" s="497"/>
      <c r="DZ1469" s="497"/>
      <c r="EA1469" s="288">
        <v>0.27927299999999999</v>
      </c>
      <c r="EB1469" s="492">
        <v>0.495145</v>
      </c>
      <c r="EC1469" s="99">
        <v>0.74097400000000002</v>
      </c>
      <c r="ED1469" s="99">
        <v>0.72537799999999997</v>
      </c>
      <c r="EE1469" s="99">
        <v>0.62281399999999998</v>
      </c>
      <c r="EF1469" s="99">
        <v>9.3627299999999997E-2</v>
      </c>
      <c r="EG1469" s="99">
        <v>0</v>
      </c>
      <c r="EH1469" s="99">
        <v>-75.963800000000006</v>
      </c>
      <c r="EI1469" s="99">
        <v>97.484099999999998</v>
      </c>
      <c r="EJ1469" s="99">
        <v>118.675</v>
      </c>
      <c r="EK1469" s="99">
        <v>37.138800000000003</v>
      </c>
      <c r="EL1469" s="99">
        <v>147.94200000000001</v>
      </c>
      <c r="EM1469" s="99">
        <v>0.40338499999999999</v>
      </c>
      <c r="EN1469" s="99">
        <v>0.38025700000000001</v>
      </c>
      <c r="EO1469" s="99">
        <v>0.32199800000000001</v>
      </c>
      <c r="EP1469" s="99">
        <v>0.32345200000000002</v>
      </c>
      <c r="EQ1469" s="99">
        <v>0.34054200000000001</v>
      </c>
      <c r="ER1469" s="99">
        <v>0.47710399999999997</v>
      </c>
      <c r="ES1469" s="99">
        <v>0</v>
      </c>
      <c r="ET1469" s="99">
        <v>2.1282100000000002</v>
      </c>
      <c r="EU1469" s="99">
        <v>1.95238</v>
      </c>
      <c r="EV1469" s="99">
        <v>1.26667</v>
      </c>
      <c r="EW1469" s="99">
        <v>3.6666699999999999</v>
      </c>
      <c r="EX1469" s="119">
        <v>9.6666699999999999</v>
      </c>
      <c r="EY1469" s="121"/>
      <c r="EZ1469" s="287"/>
      <c r="FA1469" s="83"/>
      <c r="FB1469" s="126"/>
      <c r="FC1469" s="116"/>
      <c r="FD1469" s="116"/>
      <c r="FE1469" s="116"/>
      <c r="FF1469" s="116"/>
      <c r="FG1469" s="116"/>
      <c r="FH1469" s="116"/>
      <c r="FI1469" s="116"/>
      <c r="FJ1469" s="116"/>
      <c r="FK1469" s="116"/>
      <c r="FL1469" s="116"/>
      <c r="FM1469" s="116"/>
      <c r="FN1469" s="116"/>
    </row>
    <row r="1470" spans="1:170" s="3" customFormat="1" ht="15" customHeight="1" x14ac:dyDescent="0.2">
      <c r="A1470" s="385">
        <v>20150318</v>
      </c>
      <c r="B1470" s="385">
        <v>5</v>
      </c>
      <c r="C1470" s="386">
        <v>93</v>
      </c>
      <c r="D1470" s="386">
        <v>1</v>
      </c>
      <c r="E1470" s="386">
        <v>12</v>
      </c>
      <c r="F1470" s="386">
        <v>15</v>
      </c>
      <c r="G1470" s="389">
        <v>2.1</v>
      </c>
      <c r="H1470" s="435">
        <v>0</v>
      </c>
      <c r="I1470" s="387">
        <v>4879</v>
      </c>
      <c r="J1470" s="101" t="s">
        <v>1979</v>
      </c>
      <c r="K1470" s="388" t="str">
        <f>IF(B1470=2,"Z:\Data\MOOG\HeTao\raw\",IF(B1470=5,"Z:\Data\MOOG\Polo\raw\",IF(B1470=10,"Z:\Data\MOOG\Messi\raw\","")))</f>
        <v>Z:\Data\MOOG\Polo\raw\</v>
      </c>
      <c r="L1470" s="384" t="s">
        <v>3669</v>
      </c>
      <c r="M1470" s="569" t="str">
        <f>IF(NOT(ISERROR(FIND("Training_dt",W1470))),"'Plot Psychometric_HH_dt_yuchen'",IF(NOT(ISERROR(FIND("Training",W1470))),"'Plot Psychometric_HH'",IF(NOT(ISERROR(FIND("1DAT",W1470))),"'Plot Tuning Azimuth_HH'",IF(NOT(ISERROR(FIND("HD_dt",W1470))),"'Plot HeadingDiscimination_PSTH_HH_dt_yuchen'",IF(NOT(ISERROR(FIND("HD",W1470))),"'Plot HeadingDiscimination_PSTH_HH'",IF(NOT(ISERROR(FIND("MemSac",W1470))),"'Memory Saccade Analysis_HH'",IF(NOT(ISERROR(FIND("DelSac",W1470))),"'Memory Saccade Analysis_HH'",IF(NOT(ISERROR(FIND("u-stim",W1470))),"'Plot Microstim_HH'",""))))))))</f>
        <v>'Memory Saccade Analysis_HH'</v>
      </c>
      <c r="N1470" s="573">
        <v>1</v>
      </c>
      <c r="O1470" s="584">
        <v>-1</v>
      </c>
      <c r="P1470" s="590">
        <v>4</v>
      </c>
      <c r="Q1470" s="590">
        <f>IF(B1470=2,60,310)</f>
        <v>310</v>
      </c>
      <c r="R1470" s="590">
        <v>5</v>
      </c>
      <c r="S1470" s="590">
        <f>IF(B1470=2,60,-190)</f>
        <v>-190</v>
      </c>
      <c r="T1470" s="590">
        <v>1</v>
      </c>
      <c r="U1470" s="590">
        <f>IF(Z1470&lt;&gt;"",IF(NOT(ISERROR(FIND("SU",Z1470))),VALUE(RIGHT(Z1470,1))+4,IF(NOT(ISERROR(FIND("MU20",Z1470))),20,IF(NOT(ISERROR(FIND("MU21",Z1470))),21,IF(NOT(ISERROR(FIND("MU2",Z1470))),2,1)))),"")</f>
        <v>6</v>
      </c>
      <c r="V1470" s="583"/>
      <c r="W1470" s="383" t="s">
        <v>2172</v>
      </c>
      <c r="X1470" s="192"/>
      <c r="Y1470" s="219">
        <f>IF(NOT(ISERROR(FIND("MU=SU",X1470))),1,IF(Z1470&lt;&gt;"",IF(NOT(ISERROR(FIND("SU",Z1470))),1,0),""))</f>
        <v>1</v>
      </c>
      <c r="Z1470" s="217" t="s">
        <v>46</v>
      </c>
      <c r="AA1470" s="218">
        <v>1021</v>
      </c>
      <c r="AB1470" s="77">
        <v>11.538600000000001</v>
      </c>
      <c r="AC1470" s="78" t="s">
        <v>3671</v>
      </c>
      <c r="AD1470" s="199"/>
      <c r="AE1470" s="91"/>
      <c r="AF1470" s="79"/>
      <c r="AG1470" s="79"/>
      <c r="AH1470" s="80"/>
      <c r="AI1470" s="81"/>
      <c r="AJ1470" s="81"/>
      <c r="AK1470" s="81"/>
      <c r="AL1470" s="81"/>
      <c r="AM1470" s="114"/>
      <c r="AN1470" s="82"/>
      <c r="AO1470" s="83"/>
      <c r="AP1470" s="83"/>
      <c r="AQ1470" s="83"/>
      <c r="AR1470" s="84"/>
      <c r="AS1470" s="85"/>
      <c r="AT1470" s="85"/>
      <c r="AU1470" s="85"/>
      <c r="AV1470" s="85"/>
      <c r="AW1470" s="104"/>
      <c r="AX1470" s="86"/>
      <c r="AY1470" s="87"/>
      <c r="AZ1470" s="87"/>
      <c r="BA1470" s="87"/>
      <c r="BB1470" s="88"/>
      <c r="BC1470" s="89"/>
      <c r="BD1470" s="89"/>
      <c r="BE1470" s="89"/>
      <c r="BF1470" s="89"/>
      <c r="BG1470" s="115"/>
      <c r="BH1470" s="90"/>
      <c r="BI1470" s="251"/>
      <c r="BJ1470" s="252"/>
      <c r="BK1470" s="252"/>
      <c r="BL1470" s="230"/>
      <c r="BM1470" s="230"/>
      <c r="BN1470" s="230"/>
      <c r="BO1470" s="231"/>
      <c r="BP1470" s="231"/>
      <c r="BQ1470" s="231"/>
      <c r="BR1470" s="232"/>
      <c r="BS1470" s="232"/>
      <c r="BT1470" s="232"/>
      <c r="BU1470" s="230"/>
      <c r="BV1470" s="230"/>
      <c r="BW1470" s="231"/>
      <c r="BX1470" s="231"/>
      <c r="BY1470" s="232"/>
      <c r="BZ1470" s="235"/>
      <c r="CA1470" s="257"/>
      <c r="CB1470" s="233"/>
      <c r="CC1470" s="230"/>
      <c r="CD1470" s="230"/>
      <c r="CE1470" s="230"/>
      <c r="CF1470" s="230"/>
      <c r="CG1470" s="230"/>
      <c r="CH1470" s="230"/>
      <c r="CI1470" s="230"/>
      <c r="CJ1470" s="231"/>
      <c r="CK1470" s="231"/>
      <c r="CL1470" s="231"/>
      <c r="CM1470" s="231"/>
      <c r="CN1470" s="231"/>
      <c r="CO1470" s="231"/>
      <c r="CP1470" s="231"/>
      <c r="CQ1470" s="231"/>
      <c r="CR1470" s="232"/>
      <c r="CS1470" s="232"/>
      <c r="CT1470" s="232"/>
      <c r="CU1470" s="232"/>
      <c r="CV1470" s="232"/>
      <c r="CW1470" s="232"/>
      <c r="CX1470" s="232"/>
      <c r="CY1470" s="234"/>
      <c r="CZ1470" s="106"/>
      <c r="DA1470" s="106"/>
      <c r="DB1470" s="106"/>
      <c r="DC1470" s="106"/>
      <c r="DD1470" s="106"/>
      <c r="DE1470" s="106"/>
      <c r="DF1470" s="60"/>
      <c r="DG1470" s="107"/>
      <c r="DH1470" s="107"/>
      <c r="DI1470" s="107"/>
      <c r="DJ1470" s="107"/>
      <c r="DK1470" s="107"/>
      <c r="DL1470" s="107"/>
      <c r="DM1470" s="110"/>
      <c r="DN1470" s="110"/>
      <c r="DO1470" s="110"/>
      <c r="DP1470" s="110"/>
      <c r="DQ1470" s="110"/>
      <c r="DR1470" s="110"/>
      <c r="DS1470" s="110"/>
      <c r="DT1470" s="110"/>
      <c r="DU1470" s="497"/>
      <c r="DV1470" s="497"/>
      <c r="DW1470" s="497"/>
      <c r="DX1470" s="497"/>
      <c r="DY1470" s="497"/>
      <c r="DZ1470" s="497"/>
      <c r="EA1470" s="288">
        <v>0.75022800000000001</v>
      </c>
      <c r="EB1470" s="99">
        <v>0.71792199999999995</v>
      </c>
      <c r="EC1470" s="99">
        <v>0.41216199999999997</v>
      </c>
      <c r="ED1470" s="99">
        <v>0.64072200000000001</v>
      </c>
      <c r="EE1470" s="99">
        <v>0.50823099999999999</v>
      </c>
      <c r="EF1470" s="501">
        <v>5.7336700000000003E-5</v>
      </c>
      <c r="EG1470" s="99">
        <v>-7.9934000000000003</v>
      </c>
      <c r="EH1470" s="99">
        <v>-81.300700000000006</v>
      </c>
      <c r="EI1470" s="99">
        <v>-10.799099999999999</v>
      </c>
      <c r="EJ1470" s="99">
        <v>19.4712</v>
      </c>
      <c r="EK1470" s="99">
        <v>72.860699999999994</v>
      </c>
      <c r="EL1470" s="99">
        <v>159.095</v>
      </c>
      <c r="EM1470" s="99">
        <v>0.29594399999999998</v>
      </c>
      <c r="EN1470" s="99">
        <v>0.32186999999999999</v>
      </c>
      <c r="EO1470" s="99">
        <v>0.35624099999999997</v>
      </c>
      <c r="EP1470" s="99">
        <v>0.34533700000000001</v>
      </c>
      <c r="EQ1470" s="99">
        <v>0.375</v>
      </c>
      <c r="ER1470" s="99">
        <v>0.59274499999999997</v>
      </c>
      <c r="ES1470" s="99">
        <v>0</v>
      </c>
      <c r="ET1470" s="99">
        <v>-1.97906</v>
      </c>
      <c r="EU1470" s="99">
        <v>0.67733100000000002</v>
      </c>
      <c r="EV1470" s="99">
        <v>-1.97906</v>
      </c>
      <c r="EW1470" s="99">
        <v>1.0526899999999999</v>
      </c>
      <c r="EX1470" s="119">
        <v>9.1373499999999996</v>
      </c>
      <c r="EY1470" s="121"/>
      <c r="EZ1470" s="287"/>
      <c r="FA1470" s="83"/>
      <c r="FB1470" s="126"/>
      <c r="FC1470" s="116"/>
      <c r="FD1470" s="116"/>
      <c r="FE1470" s="116"/>
      <c r="FF1470" s="116"/>
      <c r="FG1470" s="116"/>
      <c r="FH1470" s="116"/>
      <c r="FI1470" s="116"/>
      <c r="FJ1470" s="116"/>
      <c r="FK1470" s="116"/>
      <c r="FL1470" s="116"/>
      <c r="FM1470" s="116"/>
      <c r="FN1470" s="116"/>
    </row>
    <row r="1471" spans="1:170" s="3" customFormat="1" ht="15" customHeight="1" x14ac:dyDescent="0.2">
      <c r="A1471" s="385">
        <v>20150318</v>
      </c>
      <c r="B1471" s="385">
        <v>5</v>
      </c>
      <c r="C1471" s="386">
        <v>93</v>
      </c>
      <c r="D1471" s="386">
        <v>1</v>
      </c>
      <c r="E1471" s="386">
        <v>12</v>
      </c>
      <c r="F1471" s="386">
        <v>15</v>
      </c>
      <c r="G1471" s="389">
        <v>2.1</v>
      </c>
      <c r="H1471" s="435">
        <v>0</v>
      </c>
      <c r="I1471" s="387">
        <v>5240</v>
      </c>
      <c r="J1471" s="101" t="s">
        <v>1979</v>
      </c>
      <c r="K1471" s="388" t="str">
        <f>IF(B1471=2,"Z:\Data\MOOG\HeTao\raw\",IF(B1471=5,"Z:\Data\MOOG\Polo\raw\",IF(B1471=10,"Z:\Data\MOOG\Messi\raw\","")))</f>
        <v>Z:\Data\MOOG\Polo\raw\</v>
      </c>
      <c r="L1471" s="384" t="s">
        <v>3672</v>
      </c>
      <c r="M1471" s="569" t="str">
        <f>IF(NOT(ISERROR(FIND("Training_dt",W1471))),"'Plot Psychometric_HH_dt_yuchen'",IF(NOT(ISERROR(FIND("Training",W1471))),"'Plot Psychometric_HH'",IF(NOT(ISERROR(FIND("1DAT",W1471))),"'Plot Tuning Azimuth_HH'",IF(NOT(ISERROR(FIND("HD_dt",W1471))),"'Plot HeadingDiscimination_PSTH_HH_dt_yuchen'",IF(NOT(ISERROR(FIND("HD",W1471))),"'Plot HeadingDiscimination_PSTH_HH'",IF(NOT(ISERROR(FIND("MemSac",W1471))),"'Memory Saccade Analysis_HH'",IF(NOT(ISERROR(FIND("DelSac",W1471))),"'Memory Saccade Analysis_HH'",IF(NOT(ISERROR(FIND("u-stim",W1471))),"'Plot Microstim_HH'",""))))))))</f>
        <v>'Memory Saccade Analysis_HH'</v>
      </c>
      <c r="N1471" s="573">
        <v>1</v>
      </c>
      <c r="O1471" s="584">
        <v>-1</v>
      </c>
      <c r="P1471" s="590">
        <v>4</v>
      </c>
      <c r="Q1471" s="590">
        <f>IF(B1471=2,60,310)</f>
        <v>310</v>
      </c>
      <c r="R1471" s="590">
        <v>5</v>
      </c>
      <c r="S1471" s="590">
        <f>IF(B1471=2,60,-190)</f>
        <v>-190</v>
      </c>
      <c r="T1471" s="590">
        <v>1</v>
      </c>
      <c r="U1471" s="590">
        <f>IF(Z1471&lt;&gt;"",IF(NOT(ISERROR(FIND("SU",Z1471))),VALUE(RIGHT(Z1471,1))+4,IF(NOT(ISERROR(FIND("MU20",Z1471))),20,IF(NOT(ISERROR(FIND("MU21",Z1471))),21,IF(NOT(ISERROR(FIND("MU2",Z1471))),2,1)))),"")</f>
        <v>5</v>
      </c>
      <c r="V1471" s="583"/>
      <c r="W1471" s="383" t="s">
        <v>2172</v>
      </c>
      <c r="X1471" s="192"/>
      <c r="Y1471" s="219">
        <f>IF(NOT(ISERROR(FIND("MU=SU",X1471))),1,IF(Z1471&lt;&gt;"",IF(NOT(ISERROR(FIND("SU",Z1471))),1,0),""))</f>
        <v>1</v>
      </c>
      <c r="Z1471" s="217" t="s">
        <v>43</v>
      </c>
      <c r="AA1471" s="218">
        <v>1979</v>
      </c>
      <c r="AB1471" s="77">
        <v>14.324199999999999</v>
      </c>
      <c r="AC1471" s="78" t="s">
        <v>3673</v>
      </c>
      <c r="AD1471" s="199"/>
      <c r="AE1471" s="91"/>
      <c r="AF1471" s="79"/>
      <c r="AG1471" s="79"/>
      <c r="AH1471" s="80"/>
      <c r="AI1471" s="81"/>
      <c r="AJ1471" s="81"/>
      <c r="AK1471" s="81"/>
      <c r="AL1471" s="81"/>
      <c r="AM1471" s="114"/>
      <c r="AN1471" s="82"/>
      <c r="AO1471" s="83"/>
      <c r="AP1471" s="83"/>
      <c r="AQ1471" s="83"/>
      <c r="AR1471" s="84"/>
      <c r="AS1471" s="85"/>
      <c r="AT1471" s="85"/>
      <c r="AU1471" s="85"/>
      <c r="AV1471" s="85"/>
      <c r="AW1471" s="104"/>
      <c r="AX1471" s="86"/>
      <c r="AY1471" s="87"/>
      <c r="AZ1471" s="87"/>
      <c r="BA1471" s="87"/>
      <c r="BB1471" s="88"/>
      <c r="BC1471" s="89"/>
      <c r="BD1471" s="89"/>
      <c r="BE1471" s="89"/>
      <c r="BF1471" s="89"/>
      <c r="BG1471" s="115"/>
      <c r="BH1471" s="90"/>
      <c r="BI1471" s="251"/>
      <c r="BJ1471" s="252"/>
      <c r="BK1471" s="252"/>
      <c r="BL1471" s="230"/>
      <c r="BM1471" s="230"/>
      <c r="BN1471" s="230"/>
      <c r="BO1471" s="231"/>
      <c r="BP1471" s="231"/>
      <c r="BQ1471" s="231"/>
      <c r="BR1471" s="232"/>
      <c r="BS1471" s="232"/>
      <c r="BT1471" s="232"/>
      <c r="BU1471" s="230"/>
      <c r="BV1471" s="230"/>
      <c r="BW1471" s="231"/>
      <c r="BX1471" s="231"/>
      <c r="BY1471" s="232"/>
      <c r="BZ1471" s="235"/>
      <c r="CA1471" s="257"/>
      <c r="CB1471" s="233"/>
      <c r="CC1471" s="230"/>
      <c r="CD1471" s="230"/>
      <c r="CE1471" s="230"/>
      <c r="CF1471" s="230"/>
      <c r="CG1471" s="230"/>
      <c r="CH1471" s="230"/>
      <c r="CI1471" s="230"/>
      <c r="CJ1471" s="231"/>
      <c r="CK1471" s="231"/>
      <c r="CL1471" s="231"/>
      <c r="CM1471" s="231"/>
      <c r="CN1471" s="231"/>
      <c r="CO1471" s="231"/>
      <c r="CP1471" s="231"/>
      <c r="CQ1471" s="231"/>
      <c r="CR1471" s="232"/>
      <c r="CS1471" s="232"/>
      <c r="CT1471" s="232"/>
      <c r="CU1471" s="232"/>
      <c r="CV1471" s="232"/>
      <c r="CW1471" s="232"/>
      <c r="CX1471" s="232"/>
      <c r="CY1471" s="234"/>
      <c r="CZ1471" s="106"/>
      <c r="DA1471" s="106"/>
      <c r="DB1471" s="106"/>
      <c r="DC1471" s="106"/>
      <c r="DD1471" s="106"/>
      <c r="DE1471" s="106"/>
      <c r="DF1471" s="60"/>
      <c r="DG1471" s="107"/>
      <c r="DH1471" s="107"/>
      <c r="DI1471" s="107"/>
      <c r="DJ1471" s="107"/>
      <c r="DK1471" s="107"/>
      <c r="DL1471" s="107"/>
      <c r="DM1471" s="110"/>
      <c r="DN1471" s="110"/>
      <c r="DO1471" s="110"/>
      <c r="DP1471" s="110"/>
      <c r="DQ1471" s="110"/>
      <c r="DR1471" s="110"/>
      <c r="DS1471" s="110"/>
      <c r="DT1471" s="110"/>
      <c r="DU1471" s="497"/>
      <c r="DV1471" s="497"/>
      <c r="DW1471" s="497"/>
      <c r="DX1471" s="497"/>
      <c r="DY1471" s="497"/>
      <c r="DZ1471" s="497"/>
      <c r="EA1471" s="288">
        <v>0.51009899999999997</v>
      </c>
      <c r="EB1471" s="501">
        <v>3.8517599999999999E-5</v>
      </c>
      <c r="EC1471" s="492">
        <v>0.68873899999999999</v>
      </c>
      <c r="ED1471" s="99">
        <v>0.97782999999999998</v>
      </c>
      <c r="EE1471" s="492">
        <v>9.4749700000000006E-2</v>
      </c>
      <c r="EF1471" s="99">
        <v>1.06412E-2</v>
      </c>
      <c r="EG1471" s="99">
        <v>-133.56100000000001</v>
      </c>
      <c r="EH1471" s="99">
        <v>118.86</v>
      </c>
      <c r="EI1471" s="99">
        <v>88.816000000000003</v>
      </c>
      <c r="EJ1471" s="99">
        <v>88.313900000000004</v>
      </c>
      <c r="EK1471" s="99">
        <v>161.29599999999999</v>
      </c>
      <c r="EL1471" s="99">
        <v>-177.92599999999999</v>
      </c>
      <c r="EM1471" s="99">
        <v>0.38952300000000001</v>
      </c>
      <c r="EN1471" s="99">
        <v>0.59341500000000003</v>
      </c>
      <c r="EO1471" s="99">
        <v>0.36041600000000001</v>
      </c>
      <c r="EP1471" s="99">
        <v>0.25378299999999998</v>
      </c>
      <c r="EQ1471" s="99">
        <v>0.41640100000000002</v>
      </c>
      <c r="ER1471" s="99">
        <v>0.56640000000000001</v>
      </c>
      <c r="ES1471" s="99">
        <v>0</v>
      </c>
      <c r="ET1471" s="99">
        <v>3.3068200000000001</v>
      </c>
      <c r="EU1471" s="99">
        <v>-2.4147799999999999</v>
      </c>
      <c r="EV1471" s="99">
        <v>-2.04399</v>
      </c>
      <c r="EW1471" s="99">
        <v>1.4599899999999999</v>
      </c>
      <c r="EX1471" s="119">
        <v>3.40665</v>
      </c>
      <c r="EY1471" s="121"/>
      <c r="EZ1471" s="287"/>
      <c r="FA1471" s="83"/>
      <c r="FB1471" s="126"/>
      <c r="FC1471" s="116"/>
      <c r="FD1471" s="116"/>
      <c r="FE1471" s="116"/>
      <c r="FF1471" s="116"/>
      <c r="FG1471" s="116"/>
      <c r="FH1471" s="116"/>
      <c r="FI1471" s="116"/>
      <c r="FJ1471" s="116"/>
      <c r="FK1471" s="116"/>
      <c r="FL1471" s="116"/>
      <c r="FM1471" s="116"/>
      <c r="FN1471" s="116"/>
    </row>
    <row r="1472" spans="1:170" s="3" customFormat="1" ht="15" customHeight="1" x14ac:dyDescent="0.2">
      <c r="A1472" s="385">
        <v>20150318</v>
      </c>
      <c r="B1472" s="385">
        <v>5</v>
      </c>
      <c r="C1472" s="386">
        <v>93</v>
      </c>
      <c r="D1472" s="386">
        <v>1</v>
      </c>
      <c r="E1472" s="386">
        <v>12</v>
      </c>
      <c r="F1472" s="386">
        <v>15</v>
      </c>
      <c r="G1472" s="389">
        <v>2.1</v>
      </c>
      <c r="H1472" s="435">
        <v>0</v>
      </c>
      <c r="I1472" s="387">
        <v>5756</v>
      </c>
      <c r="J1472" s="101" t="s">
        <v>1979</v>
      </c>
      <c r="K1472" s="388" t="str">
        <f>IF(B1472=2,"Z:\Data\MOOG\HeTao\raw\",IF(B1472=5,"Z:\Data\MOOG\Polo\raw\",IF(B1472=10,"Z:\Data\MOOG\Messi\raw\","")))</f>
        <v>Z:\Data\MOOG\Polo\raw\</v>
      </c>
      <c r="L1472" s="384" t="s">
        <v>3674</v>
      </c>
      <c r="M1472" s="569" t="str">
        <f>IF(NOT(ISERROR(FIND("Training_dt",W1472))),"'Plot Psychometric_HH_dt_yuchen'",IF(NOT(ISERROR(FIND("Training",W1472))),"'Plot Psychometric_HH'",IF(NOT(ISERROR(FIND("1DAT",W1472))),"'Plot Tuning Azimuth_HH'",IF(NOT(ISERROR(FIND("HD_dt",W1472))),"'Plot HeadingDiscimination_PSTH_HH_dt_yuchen'",IF(NOT(ISERROR(FIND("HD",W1472))),"'Plot HeadingDiscimination_PSTH_HH'",IF(NOT(ISERROR(FIND("MemSac",W1472))),"'Memory Saccade Analysis_HH'",IF(NOT(ISERROR(FIND("DelSac",W1472))),"'Memory Saccade Analysis_HH'",IF(NOT(ISERROR(FIND("u-stim",W1472))),"'Plot Microstim_HH'",""))))))))</f>
        <v>'Memory Saccade Analysis_HH'</v>
      </c>
      <c r="N1472" s="573">
        <v>1</v>
      </c>
      <c r="O1472" s="584">
        <v>-1</v>
      </c>
      <c r="P1472" s="590">
        <v>4</v>
      </c>
      <c r="Q1472" s="590">
        <f>IF(B1472=2,60,310)</f>
        <v>310</v>
      </c>
      <c r="R1472" s="590">
        <v>5</v>
      </c>
      <c r="S1472" s="590">
        <f>IF(B1472=2,60,-190)</f>
        <v>-190</v>
      </c>
      <c r="T1472" s="590">
        <v>1</v>
      </c>
      <c r="U1472" s="590">
        <f>IF(Z1472&lt;&gt;"",IF(NOT(ISERROR(FIND("SU",Z1472))),VALUE(RIGHT(Z1472,1))+4,IF(NOT(ISERROR(FIND("MU20",Z1472))),20,IF(NOT(ISERROR(FIND("MU21",Z1472))),21,IF(NOT(ISERROR(FIND("MU2",Z1472))),2,1)))),"")</f>
        <v>5</v>
      </c>
      <c r="V1472" s="583"/>
      <c r="W1472" s="383" t="s">
        <v>2172</v>
      </c>
      <c r="X1472" s="192"/>
      <c r="Y1472" s="219">
        <f>IF(NOT(ISERROR(FIND("MU=SU",X1472))),1,IF(Z1472&lt;&gt;"",IF(NOT(ISERROR(FIND("SU",Z1472))),1,0),""))</f>
        <v>1</v>
      </c>
      <c r="Z1472" s="217" t="s">
        <v>43</v>
      </c>
      <c r="AA1472" s="218">
        <v>10437</v>
      </c>
      <c r="AB1472" s="77">
        <v>17.256799999999998</v>
      </c>
      <c r="AC1472" s="78" t="s">
        <v>3675</v>
      </c>
      <c r="AD1472" s="199"/>
      <c r="AE1472" s="91"/>
      <c r="AF1472" s="79"/>
      <c r="AG1472" s="79"/>
      <c r="AH1472" s="80"/>
      <c r="AI1472" s="81"/>
      <c r="AJ1472" s="81"/>
      <c r="AK1472" s="81"/>
      <c r="AL1472" s="81"/>
      <c r="AM1472" s="114"/>
      <c r="AN1472" s="82"/>
      <c r="AO1472" s="83"/>
      <c r="AP1472" s="83"/>
      <c r="AQ1472" s="83"/>
      <c r="AR1472" s="84"/>
      <c r="AS1472" s="85"/>
      <c r="AT1472" s="85"/>
      <c r="AU1472" s="85"/>
      <c r="AV1472" s="85"/>
      <c r="AW1472" s="104"/>
      <c r="AX1472" s="86"/>
      <c r="AY1472" s="87"/>
      <c r="AZ1472" s="87"/>
      <c r="BA1472" s="87"/>
      <c r="BB1472" s="88"/>
      <c r="BC1472" s="89"/>
      <c r="BD1472" s="89"/>
      <c r="BE1472" s="89"/>
      <c r="BF1472" s="89"/>
      <c r="BG1472" s="115"/>
      <c r="BH1472" s="90"/>
      <c r="BI1472" s="251"/>
      <c r="BJ1472" s="252"/>
      <c r="BK1472" s="252"/>
      <c r="BL1472" s="230"/>
      <c r="BM1472" s="230"/>
      <c r="BN1472" s="230"/>
      <c r="BO1472" s="231"/>
      <c r="BP1472" s="231"/>
      <c r="BQ1472" s="231"/>
      <c r="BR1472" s="232"/>
      <c r="BS1472" s="232"/>
      <c r="BT1472" s="232"/>
      <c r="BU1472" s="230"/>
      <c r="BV1472" s="230"/>
      <c r="BW1472" s="231"/>
      <c r="BX1472" s="231"/>
      <c r="BY1472" s="232"/>
      <c r="BZ1472" s="235"/>
      <c r="CA1472" s="257"/>
      <c r="CB1472" s="233"/>
      <c r="CC1472" s="230"/>
      <c r="CD1472" s="230"/>
      <c r="CE1472" s="230"/>
      <c r="CF1472" s="230"/>
      <c r="CG1472" s="230"/>
      <c r="CH1472" s="230"/>
      <c r="CI1472" s="230"/>
      <c r="CJ1472" s="231"/>
      <c r="CK1472" s="231"/>
      <c r="CL1472" s="231"/>
      <c r="CM1472" s="231"/>
      <c r="CN1472" s="231"/>
      <c r="CO1472" s="231"/>
      <c r="CP1472" s="231"/>
      <c r="CQ1472" s="231"/>
      <c r="CR1472" s="232"/>
      <c r="CS1472" s="232"/>
      <c r="CT1472" s="232"/>
      <c r="CU1472" s="232"/>
      <c r="CV1472" s="232"/>
      <c r="CW1472" s="232"/>
      <c r="CX1472" s="232"/>
      <c r="CY1472" s="234"/>
      <c r="CZ1472" s="106"/>
      <c r="DA1472" s="106"/>
      <c r="DB1472" s="106"/>
      <c r="DC1472" s="106"/>
      <c r="DD1472" s="106"/>
      <c r="DE1472" s="106"/>
      <c r="DF1472" s="60"/>
      <c r="DG1472" s="107"/>
      <c r="DH1472" s="107"/>
      <c r="DI1472" s="107"/>
      <c r="DJ1472" s="107"/>
      <c r="DK1472" s="107"/>
      <c r="DL1472" s="107"/>
      <c r="DM1472" s="110"/>
      <c r="DN1472" s="110"/>
      <c r="DO1472" s="110"/>
      <c r="DP1472" s="110"/>
      <c r="DQ1472" s="110"/>
      <c r="DR1472" s="110"/>
      <c r="DS1472" s="110"/>
      <c r="DT1472" s="110"/>
      <c r="DU1472" s="497"/>
      <c r="DV1472" s="497"/>
      <c r="DW1472" s="497"/>
      <c r="DX1472" s="497"/>
      <c r="DY1472" s="497"/>
      <c r="DZ1472" s="497"/>
      <c r="EA1472" s="288">
        <v>0.34192299999999998</v>
      </c>
      <c r="EB1472" s="492">
        <v>0.247725</v>
      </c>
      <c r="EC1472" s="99">
        <v>1.6114199999999999E-2</v>
      </c>
      <c r="ED1472" s="99">
        <v>0.33621600000000001</v>
      </c>
      <c r="EE1472" s="492">
        <v>0.206454</v>
      </c>
      <c r="EF1472" s="492">
        <v>3.2998100000000002E-2</v>
      </c>
      <c r="EG1472" s="99">
        <v>-42.697299999999998</v>
      </c>
      <c r="EH1472" s="99">
        <v>-121.501</v>
      </c>
      <c r="EI1472" s="99">
        <v>-67.914599999999993</v>
      </c>
      <c r="EJ1472" s="99">
        <v>-48.851700000000001</v>
      </c>
      <c r="EK1472" s="99">
        <v>-172.559</v>
      </c>
      <c r="EL1472" s="99">
        <v>-128.476</v>
      </c>
      <c r="EM1472" s="99">
        <v>0.35809200000000002</v>
      </c>
      <c r="EN1472" s="99">
        <v>0.34915099999999999</v>
      </c>
      <c r="EO1472" s="99">
        <v>0.42701600000000001</v>
      </c>
      <c r="EP1472" s="99">
        <v>0.36091200000000001</v>
      </c>
      <c r="EQ1472" s="99">
        <v>0.39405400000000002</v>
      </c>
      <c r="ER1472" s="99">
        <v>0.41027799999999998</v>
      </c>
      <c r="ES1472" s="99">
        <v>0</v>
      </c>
      <c r="ET1472" s="99">
        <v>-2.6528800000000001</v>
      </c>
      <c r="EU1472" s="99">
        <v>-2.0379200000000002</v>
      </c>
      <c r="EV1472" s="99">
        <v>-2.2814000000000001</v>
      </c>
      <c r="EW1472" s="99">
        <v>1.3759399999999999</v>
      </c>
      <c r="EX1472" s="119">
        <v>-0.97647700000000004</v>
      </c>
      <c r="EY1472" s="121"/>
      <c r="EZ1472" s="287"/>
      <c r="FA1472" s="83"/>
      <c r="FB1472" s="126"/>
      <c r="FC1472" s="116"/>
      <c r="FD1472" s="116"/>
      <c r="FE1472" s="116"/>
      <c r="FF1472" s="116"/>
      <c r="FG1472" s="116"/>
      <c r="FH1472" s="116"/>
      <c r="FI1472" s="116"/>
      <c r="FJ1472" s="116"/>
      <c r="FK1472" s="116"/>
      <c r="FL1472" s="116"/>
      <c r="FM1472" s="116"/>
      <c r="FN1472" s="116"/>
    </row>
    <row r="1473" spans="1:170" s="3" customFormat="1" ht="15" customHeight="1" x14ac:dyDescent="0.2">
      <c r="A1473" s="385">
        <v>20150318</v>
      </c>
      <c r="B1473" s="385">
        <v>5</v>
      </c>
      <c r="C1473" s="386">
        <v>93</v>
      </c>
      <c r="D1473" s="386">
        <v>1</v>
      </c>
      <c r="E1473" s="386">
        <v>12</v>
      </c>
      <c r="F1473" s="386">
        <v>15</v>
      </c>
      <c r="G1473" s="389">
        <v>2.1</v>
      </c>
      <c r="H1473" s="435">
        <v>0</v>
      </c>
      <c r="I1473" s="387">
        <v>6059</v>
      </c>
      <c r="J1473" s="101" t="s">
        <v>1979</v>
      </c>
      <c r="K1473" s="388" t="str">
        <f>IF(B1473=2,"Z:\Data\MOOG\HeTao\raw\",IF(B1473=5,"Z:\Data\MOOG\Polo\raw\",IF(B1473=10,"Z:\Data\MOOG\Messi\raw\","")))</f>
        <v>Z:\Data\MOOG\Polo\raw\</v>
      </c>
      <c r="L1473" s="384" t="s">
        <v>3676</v>
      </c>
      <c r="M1473" s="569" t="str">
        <f>IF(NOT(ISERROR(FIND("Training_dt",W1473))),"'Plot Psychometric_HH_dt_yuchen'",IF(NOT(ISERROR(FIND("Training",W1473))),"'Plot Psychometric_HH'",IF(NOT(ISERROR(FIND("1DAT",W1473))),"'Plot Tuning Azimuth_HH'",IF(NOT(ISERROR(FIND("HD_dt",W1473))),"'Plot HeadingDiscimination_PSTH_HH_dt_yuchen'",IF(NOT(ISERROR(FIND("HD",W1473))),"'Plot HeadingDiscimination_PSTH_HH'",IF(NOT(ISERROR(FIND("MemSac",W1473))),"'Memory Saccade Analysis_HH'",IF(NOT(ISERROR(FIND("DelSac",W1473))),"'Memory Saccade Analysis_HH'",IF(NOT(ISERROR(FIND("u-stim",W1473))),"'Plot Microstim_HH'",""))))))))</f>
        <v>'Memory Saccade Analysis_HH'</v>
      </c>
      <c r="N1473" s="573">
        <v>1</v>
      </c>
      <c r="O1473" s="584">
        <v>-1</v>
      </c>
      <c r="P1473" s="590">
        <v>4</v>
      </c>
      <c r="Q1473" s="590">
        <f>IF(B1473=2,60,310)</f>
        <v>310</v>
      </c>
      <c r="R1473" s="590">
        <v>5</v>
      </c>
      <c r="S1473" s="590">
        <f>IF(B1473=2,60,-190)</f>
        <v>-190</v>
      </c>
      <c r="T1473" s="590">
        <v>1</v>
      </c>
      <c r="U1473" s="590">
        <f>IF(Z1473&lt;&gt;"",IF(NOT(ISERROR(FIND("SU",Z1473))),VALUE(RIGHT(Z1473,1))+4,IF(NOT(ISERROR(FIND("MU20",Z1473))),20,IF(NOT(ISERROR(FIND("MU21",Z1473))),21,IF(NOT(ISERROR(FIND("MU2",Z1473))),2,1)))),"")</f>
        <v>5</v>
      </c>
      <c r="V1473" s="583"/>
      <c r="W1473" s="383" t="s">
        <v>2172</v>
      </c>
      <c r="X1473" s="192"/>
      <c r="Y1473" s="219">
        <f>IF(NOT(ISERROR(FIND("MU=SU",X1473))),1,IF(Z1473&lt;&gt;"",IF(NOT(ISERROR(FIND("SU",Z1473))),1,0),""))</f>
        <v>1</v>
      </c>
      <c r="Z1473" s="217" t="s">
        <v>43</v>
      </c>
      <c r="AA1473" s="218">
        <v>2076</v>
      </c>
      <c r="AB1473" s="77">
        <v>13.1577</v>
      </c>
      <c r="AC1473" s="78" t="s">
        <v>3677</v>
      </c>
      <c r="AD1473" s="199"/>
      <c r="AE1473" s="91"/>
      <c r="AF1473" s="79"/>
      <c r="AG1473" s="79"/>
      <c r="AH1473" s="80"/>
      <c r="AI1473" s="81"/>
      <c r="AJ1473" s="81"/>
      <c r="AK1473" s="81"/>
      <c r="AL1473" s="81"/>
      <c r="AM1473" s="114"/>
      <c r="AN1473" s="82"/>
      <c r="AO1473" s="83"/>
      <c r="AP1473" s="83"/>
      <c r="AQ1473" s="83"/>
      <c r="AR1473" s="84"/>
      <c r="AS1473" s="85"/>
      <c r="AT1473" s="85"/>
      <c r="AU1473" s="85"/>
      <c r="AV1473" s="85"/>
      <c r="AW1473" s="104"/>
      <c r="AX1473" s="86"/>
      <c r="AY1473" s="87"/>
      <c r="AZ1473" s="87"/>
      <c r="BA1473" s="87"/>
      <c r="BB1473" s="88"/>
      <c r="BC1473" s="89"/>
      <c r="BD1473" s="89"/>
      <c r="BE1473" s="89"/>
      <c r="BF1473" s="89"/>
      <c r="BG1473" s="115"/>
      <c r="BH1473" s="90"/>
      <c r="BI1473" s="251"/>
      <c r="BJ1473" s="252"/>
      <c r="BK1473" s="252"/>
      <c r="BL1473" s="230"/>
      <c r="BM1473" s="230"/>
      <c r="BN1473" s="230"/>
      <c r="BO1473" s="231"/>
      <c r="BP1473" s="231"/>
      <c r="BQ1473" s="231"/>
      <c r="BR1473" s="232"/>
      <c r="BS1473" s="232"/>
      <c r="BT1473" s="232"/>
      <c r="BU1473" s="230"/>
      <c r="BV1473" s="230"/>
      <c r="BW1473" s="231"/>
      <c r="BX1473" s="231"/>
      <c r="BY1473" s="232"/>
      <c r="BZ1473" s="235"/>
      <c r="CA1473" s="257"/>
      <c r="CB1473" s="233"/>
      <c r="CC1473" s="230"/>
      <c r="CD1473" s="230"/>
      <c r="CE1473" s="230"/>
      <c r="CF1473" s="230"/>
      <c r="CG1473" s="230"/>
      <c r="CH1473" s="230"/>
      <c r="CI1473" s="230"/>
      <c r="CJ1473" s="231"/>
      <c r="CK1473" s="231"/>
      <c r="CL1473" s="231"/>
      <c r="CM1473" s="231"/>
      <c r="CN1473" s="231"/>
      <c r="CO1473" s="231"/>
      <c r="CP1473" s="231"/>
      <c r="CQ1473" s="231"/>
      <c r="CR1473" s="232"/>
      <c r="CS1473" s="232"/>
      <c r="CT1473" s="232"/>
      <c r="CU1473" s="232"/>
      <c r="CV1473" s="232"/>
      <c r="CW1473" s="232"/>
      <c r="CX1473" s="232"/>
      <c r="CY1473" s="234"/>
      <c r="CZ1473" s="106"/>
      <c r="DA1473" s="106"/>
      <c r="DB1473" s="106"/>
      <c r="DC1473" s="106"/>
      <c r="DD1473" s="106"/>
      <c r="DE1473" s="106"/>
      <c r="DF1473" s="60"/>
      <c r="DG1473" s="107"/>
      <c r="DH1473" s="107"/>
      <c r="DI1473" s="107"/>
      <c r="DJ1473" s="107"/>
      <c r="DK1473" s="107"/>
      <c r="DL1473" s="107"/>
      <c r="DM1473" s="110"/>
      <c r="DN1473" s="110"/>
      <c r="DO1473" s="110"/>
      <c r="DP1473" s="110"/>
      <c r="DQ1473" s="110"/>
      <c r="DR1473" s="110"/>
      <c r="DS1473" s="110"/>
      <c r="DT1473" s="110"/>
      <c r="DU1473" s="497"/>
      <c r="DV1473" s="497"/>
      <c r="DW1473" s="497"/>
      <c r="DX1473" s="497"/>
      <c r="DY1473" s="497"/>
      <c r="DZ1473" s="497"/>
      <c r="EA1473" s="288">
        <v>0.90941700000000003</v>
      </c>
      <c r="EB1473" s="492">
        <v>0.138012</v>
      </c>
      <c r="EC1473" s="492">
        <v>0.60940899999999998</v>
      </c>
      <c r="ED1473" s="99">
        <v>0.499718</v>
      </c>
      <c r="EE1473" s="99">
        <v>2.46696E-2</v>
      </c>
      <c r="EF1473" s="99">
        <v>4.2960699999999999E-3</v>
      </c>
      <c r="EG1473" s="99">
        <v>172.72</v>
      </c>
      <c r="EH1473" s="99">
        <v>60.767899999999997</v>
      </c>
      <c r="EI1473" s="99">
        <v>31.081299999999999</v>
      </c>
      <c r="EJ1473" s="99">
        <v>3.20566</v>
      </c>
      <c r="EK1473" s="99">
        <v>74.3523</v>
      </c>
      <c r="EL1473" s="99">
        <v>66.023600000000002</v>
      </c>
      <c r="EM1473" s="99">
        <v>0.27408199999999999</v>
      </c>
      <c r="EN1473" s="99">
        <v>0.40006799999999998</v>
      </c>
      <c r="EO1473" s="99">
        <v>0.32177800000000001</v>
      </c>
      <c r="EP1473" s="99">
        <v>0.30647999999999997</v>
      </c>
      <c r="EQ1473" s="99">
        <v>0.43517899999999998</v>
      </c>
      <c r="ER1473" s="99">
        <v>0.48605799999999999</v>
      </c>
      <c r="ES1473" s="99">
        <v>0</v>
      </c>
      <c r="ET1473" s="99">
        <v>2.4799099999999998</v>
      </c>
      <c r="EU1473" s="99">
        <v>1.1622399999999999</v>
      </c>
      <c r="EV1473" s="99">
        <v>1.24905</v>
      </c>
      <c r="EW1473" s="99">
        <v>4.8949100000000003</v>
      </c>
      <c r="EX1473" s="119">
        <v>1.6034999999999999</v>
      </c>
      <c r="EY1473" s="121"/>
      <c r="EZ1473" s="287"/>
      <c r="FA1473" s="83"/>
      <c r="FB1473" s="126"/>
      <c r="FC1473" s="116"/>
      <c r="FD1473" s="116"/>
      <c r="FE1473" s="116"/>
      <c r="FF1473" s="116"/>
      <c r="FG1473" s="116"/>
      <c r="FH1473" s="116"/>
      <c r="FI1473" s="116"/>
      <c r="FJ1473" s="116"/>
      <c r="FK1473" s="116"/>
      <c r="FL1473" s="116"/>
      <c r="FM1473" s="116"/>
      <c r="FN1473" s="116"/>
    </row>
    <row r="1474" spans="1:170" s="3" customFormat="1" ht="15" customHeight="1" x14ac:dyDescent="0.2">
      <c r="A1474" s="385">
        <v>20150318</v>
      </c>
      <c r="B1474" s="385">
        <v>5</v>
      </c>
      <c r="C1474" s="386">
        <v>93</v>
      </c>
      <c r="D1474" s="386">
        <v>1</v>
      </c>
      <c r="E1474" s="386">
        <v>12</v>
      </c>
      <c r="F1474" s="386">
        <v>15</v>
      </c>
      <c r="G1474" s="389">
        <v>2.1</v>
      </c>
      <c r="H1474" s="435">
        <v>0</v>
      </c>
      <c r="I1474" s="387">
        <v>5270</v>
      </c>
      <c r="J1474" s="101" t="s">
        <v>1979</v>
      </c>
      <c r="K1474" s="388" t="str">
        <f>IF(B1474=2,"Z:\Data\MOOG\HeTao\raw\",IF(B1474=5,"Z:\Data\MOOG\Polo\raw\",IF(B1474=10,"Z:\Data\MOOG\Messi\raw\","")))</f>
        <v>Z:\Data\MOOG\Polo\raw\</v>
      </c>
      <c r="L1474" s="384" t="s">
        <v>3678</v>
      </c>
      <c r="M1474" s="569" t="str">
        <f>IF(NOT(ISERROR(FIND("Training_dt",W1474))),"'Plot Psychometric_HH_dt_yuchen'",IF(NOT(ISERROR(FIND("Training",W1474))),"'Plot Psychometric_HH'",IF(NOT(ISERROR(FIND("1DAT",W1474))),"'Plot Tuning Azimuth_HH'",IF(NOT(ISERROR(FIND("HD_dt",W1474))),"'Plot HeadingDiscimination_PSTH_HH_dt_yuchen'",IF(NOT(ISERROR(FIND("HD",W1474))),"'Plot HeadingDiscimination_PSTH_HH'",IF(NOT(ISERROR(FIND("MemSac",W1474))),"'Memory Saccade Analysis_HH'",IF(NOT(ISERROR(FIND("DelSac",W1474))),"'Memory Saccade Analysis_HH'",IF(NOT(ISERROR(FIND("u-stim",W1474))),"'Plot Microstim_HH'",""))))))))</f>
        <v>'Memory Saccade Analysis_HH'</v>
      </c>
      <c r="N1474" s="573">
        <v>1</v>
      </c>
      <c r="O1474" s="584">
        <v>-1</v>
      </c>
      <c r="P1474" s="590">
        <v>4</v>
      </c>
      <c r="Q1474" s="590">
        <f>IF(B1474=2,60,310)</f>
        <v>310</v>
      </c>
      <c r="R1474" s="590">
        <v>5</v>
      </c>
      <c r="S1474" s="590">
        <f>IF(B1474=2,60,-190)</f>
        <v>-190</v>
      </c>
      <c r="T1474" s="590">
        <v>1</v>
      </c>
      <c r="U1474" s="590">
        <f>IF(Z1474&lt;&gt;"",IF(NOT(ISERROR(FIND("SU",Z1474))),VALUE(RIGHT(Z1474,1))+4,IF(NOT(ISERROR(FIND("MU20",Z1474))),20,IF(NOT(ISERROR(FIND("MU21",Z1474))),21,IF(NOT(ISERROR(FIND("MU2",Z1474))),2,1)))),"")</f>
        <v>5</v>
      </c>
      <c r="V1474" s="583"/>
      <c r="W1474" s="383" t="s">
        <v>2172</v>
      </c>
      <c r="X1474" s="192"/>
      <c r="Y1474" s="219">
        <f>IF(NOT(ISERROR(FIND("MU=SU",X1474))),1,IF(Z1474&lt;&gt;"",IF(NOT(ISERROR(FIND("SU",Z1474))),1,0),""))</f>
        <v>1</v>
      </c>
      <c r="Z1474" s="217" t="s">
        <v>43</v>
      </c>
      <c r="AA1474" s="218">
        <v>2451</v>
      </c>
      <c r="AB1474" s="77">
        <v>16.163399999999999</v>
      </c>
      <c r="AC1474" s="78" t="s">
        <v>3679</v>
      </c>
      <c r="AD1474" s="199"/>
      <c r="AE1474" s="91"/>
      <c r="AF1474" s="79"/>
      <c r="AG1474" s="79"/>
      <c r="AH1474" s="80"/>
      <c r="AI1474" s="81"/>
      <c r="AJ1474" s="81"/>
      <c r="AK1474" s="81"/>
      <c r="AL1474" s="81"/>
      <c r="AM1474" s="114"/>
      <c r="AN1474" s="82"/>
      <c r="AO1474" s="83"/>
      <c r="AP1474" s="83"/>
      <c r="AQ1474" s="83"/>
      <c r="AR1474" s="84"/>
      <c r="AS1474" s="85"/>
      <c r="AT1474" s="85"/>
      <c r="AU1474" s="85"/>
      <c r="AV1474" s="85"/>
      <c r="AW1474" s="104"/>
      <c r="AX1474" s="86"/>
      <c r="AY1474" s="87"/>
      <c r="AZ1474" s="87"/>
      <c r="BA1474" s="87"/>
      <c r="BB1474" s="88"/>
      <c r="BC1474" s="89"/>
      <c r="BD1474" s="89"/>
      <c r="BE1474" s="89"/>
      <c r="BF1474" s="89"/>
      <c r="BG1474" s="115"/>
      <c r="BH1474" s="90"/>
      <c r="BI1474" s="251"/>
      <c r="BJ1474" s="252"/>
      <c r="BK1474" s="252"/>
      <c r="BL1474" s="230"/>
      <c r="BM1474" s="230"/>
      <c r="BN1474" s="230"/>
      <c r="BO1474" s="231"/>
      <c r="BP1474" s="231"/>
      <c r="BQ1474" s="231"/>
      <c r="BR1474" s="232"/>
      <c r="BS1474" s="232"/>
      <c r="BT1474" s="232"/>
      <c r="BU1474" s="230"/>
      <c r="BV1474" s="230"/>
      <c r="BW1474" s="231"/>
      <c r="BX1474" s="231"/>
      <c r="BY1474" s="232"/>
      <c r="BZ1474" s="235"/>
      <c r="CA1474" s="257"/>
      <c r="CB1474" s="233"/>
      <c r="CC1474" s="230"/>
      <c r="CD1474" s="230"/>
      <c r="CE1474" s="230"/>
      <c r="CF1474" s="230"/>
      <c r="CG1474" s="230"/>
      <c r="CH1474" s="230"/>
      <c r="CI1474" s="230"/>
      <c r="CJ1474" s="231"/>
      <c r="CK1474" s="231"/>
      <c r="CL1474" s="231"/>
      <c r="CM1474" s="231"/>
      <c r="CN1474" s="231"/>
      <c r="CO1474" s="231"/>
      <c r="CP1474" s="231"/>
      <c r="CQ1474" s="231"/>
      <c r="CR1474" s="232"/>
      <c r="CS1474" s="232"/>
      <c r="CT1474" s="232"/>
      <c r="CU1474" s="232"/>
      <c r="CV1474" s="232"/>
      <c r="CW1474" s="232"/>
      <c r="CX1474" s="232"/>
      <c r="CY1474" s="234"/>
      <c r="CZ1474" s="106"/>
      <c r="DA1474" s="106"/>
      <c r="DB1474" s="106"/>
      <c r="DC1474" s="106"/>
      <c r="DD1474" s="106"/>
      <c r="DE1474" s="106"/>
      <c r="DF1474" s="60"/>
      <c r="DG1474" s="107"/>
      <c r="DH1474" s="107"/>
      <c r="DI1474" s="107"/>
      <c r="DJ1474" s="107"/>
      <c r="DK1474" s="107"/>
      <c r="DL1474" s="107"/>
      <c r="DM1474" s="110"/>
      <c r="DN1474" s="110"/>
      <c r="DO1474" s="110"/>
      <c r="DP1474" s="110"/>
      <c r="DQ1474" s="110"/>
      <c r="DR1474" s="110"/>
      <c r="DS1474" s="110"/>
      <c r="DT1474" s="110"/>
      <c r="DU1474" s="497"/>
      <c r="DV1474" s="497"/>
      <c r="DW1474" s="497"/>
      <c r="DX1474" s="497"/>
      <c r="DY1474" s="497"/>
      <c r="DZ1474" s="497"/>
      <c r="EA1474" s="288">
        <v>0.20763200000000001</v>
      </c>
      <c r="EB1474" s="111">
        <v>5.8823099999999997E-9</v>
      </c>
      <c r="EC1474" s="492">
        <v>0.87537200000000004</v>
      </c>
      <c r="ED1474" s="99">
        <v>0.71726900000000005</v>
      </c>
      <c r="EE1474" s="99">
        <v>0.22555800000000001</v>
      </c>
      <c r="EF1474" s="492">
        <v>0.74509700000000001</v>
      </c>
      <c r="EG1474" s="99">
        <v>115.84399999999999</v>
      </c>
      <c r="EH1474" s="99">
        <v>113.51600000000001</v>
      </c>
      <c r="EI1474" s="99">
        <v>-138.89699999999999</v>
      </c>
      <c r="EJ1474" s="99">
        <v>166.36099999999999</v>
      </c>
      <c r="EK1474" s="99">
        <v>110.741</v>
      </c>
      <c r="EL1474" s="99">
        <v>40.180999999999997</v>
      </c>
      <c r="EM1474" s="99">
        <v>0.42206399999999999</v>
      </c>
      <c r="EN1474" s="99">
        <v>0.71641900000000003</v>
      </c>
      <c r="EO1474" s="99">
        <v>0.27235900000000002</v>
      </c>
      <c r="EP1474" s="99">
        <v>0.36746800000000002</v>
      </c>
      <c r="EQ1474" s="99">
        <v>0.46540399999999998</v>
      </c>
      <c r="ER1474" s="99">
        <v>0.34786099999999998</v>
      </c>
      <c r="ES1474" s="99">
        <v>0</v>
      </c>
      <c r="ET1474" s="99">
        <v>9.71631</v>
      </c>
      <c r="EU1474" s="99">
        <v>1.0941099999999999</v>
      </c>
      <c r="EV1474" s="99">
        <v>1.8779399999999999</v>
      </c>
      <c r="EW1474" s="99">
        <v>3.8375300000000001</v>
      </c>
      <c r="EX1474" s="119">
        <v>8.7365100000000009</v>
      </c>
      <c r="EY1474" s="121"/>
      <c r="EZ1474" s="287"/>
      <c r="FA1474" s="83"/>
      <c r="FB1474" s="126"/>
      <c r="FC1474" s="116"/>
      <c r="FD1474" s="116"/>
      <c r="FE1474" s="116"/>
      <c r="FF1474" s="116"/>
      <c r="FG1474" s="116"/>
      <c r="FH1474" s="116"/>
      <c r="FI1474" s="116"/>
      <c r="FJ1474" s="116"/>
      <c r="FK1474" s="116"/>
      <c r="FL1474" s="116"/>
      <c r="FM1474" s="116"/>
      <c r="FN1474" s="116"/>
    </row>
    <row r="1475" spans="1:170" s="3" customFormat="1" ht="15" customHeight="1" x14ac:dyDescent="0.2">
      <c r="A1475" s="385">
        <v>20150318</v>
      </c>
      <c r="B1475" s="385">
        <v>5</v>
      </c>
      <c r="C1475" s="386">
        <v>93</v>
      </c>
      <c r="D1475" s="386">
        <v>1</v>
      </c>
      <c r="E1475" s="386">
        <v>12</v>
      </c>
      <c r="F1475" s="386">
        <v>15</v>
      </c>
      <c r="G1475" s="389">
        <v>2.1</v>
      </c>
      <c r="H1475" s="435">
        <v>0</v>
      </c>
      <c r="I1475" s="387">
        <v>5270</v>
      </c>
      <c r="J1475" s="101" t="s">
        <v>1979</v>
      </c>
      <c r="K1475" s="388" t="str">
        <f>IF(B1475=2,"Z:\Data\MOOG\HeTao\raw\",IF(B1475=5,"Z:\Data\MOOG\Polo\raw\",IF(B1475=10,"Z:\Data\MOOG\Messi\raw\","")))</f>
        <v>Z:\Data\MOOG\Polo\raw\</v>
      </c>
      <c r="L1475" s="384" t="s">
        <v>3680</v>
      </c>
      <c r="M1475" s="569" t="str">
        <f>IF(NOT(ISERROR(FIND("Training_dt",W1475))),"'Plot Psychometric_HH_dt_yuchen'",IF(NOT(ISERROR(FIND("Training",W1475))),"'Plot Psychometric_HH'",IF(NOT(ISERROR(FIND("1DAT",W1475))),"'Plot Tuning Azimuth_HH'",IF(NOT(ISERROR(FIND("HD_dt",W1475))),"'Plot HeadingDiscimination_PSTH_HH_dt_yuchen'",IF(NOT(ISERROR(FIND("HD",W1475))),"'Plot HeadingDiscimination_PSTH_HH'",IF(NOT(ISERROR(FIND("MemSac",W1475))),"'Memory Saccade Analysis_HH'",IF(NOT(ISERROR(FIND("DelSac",W1475))),"'Memory Saccade Analysis_HH'",IF(NOT(ISERROR(FIND("u-stim",W1475))),"'Plot Microstim_HH'",""))))))))</f>
        <v>'Memory Saccade Analysis_HH'</v>
      </c>
      <c r="N1475" s="573">
        <v>1</v>
      </c>
      <c r="O1475" s="584">
        <v>-1</v>
      </c>
      <c r="P1475" s="590">
        <v>4</v>
      </c>
      <c r="Q1475" s="590">
        <f>IF(B1475=2,60,310)</f>
        <v>310</v>
      </c>
      <c r="R1475" s="590">
        <v>5</v>
      </c>
      <c r="S1475" s="590">
        <f>IF(B1475=2,60,-190)</f>
        <v>-190</v>
      </c>
      <c r="T1475" s="590">
        <v>1</v>
      </c>
      <c r="U1475" s="590">
        <f>IF(Z1475&lt;&gt;"",IF(NOT(ISERROR(FIND("SU",Z1475))),VALUE(RIGHT(Z1475,1))+4,IF(NOT(ISERROR(FIND("MU20",Z1475))),20,IF(NOT(ISERROR(FIND("MU21",Z1475))),21,IF(NOT(ISERROR(FIND("MU2",Z1475))),2,1)))),"")</f>
        <v>5</v>
      </c>
      <c r="V1475" s="583"/>
      <c r="W1475" s="383" t="s">
        <v>3033</v>
      </c>
      <c r="X1475" s="192"/>
      <c r="Y1475" s="219">
        <f>IF(NOT(ISERROR(FIND("MU=SU",X1475))),1,IF(Z1475&lt;&gt;"",IF(NOT(ISERROR(FIND("SU",Z1475))),1,0),""))</f>
        <v>1</v>
      </c>
      <c r="Z1475" s="217" t="s">
        <v>43</v>
      </c>
      <c r="AA1475" s="218">
        <v>2107</v>
      </c>
      <c r="AB1475" s="77">
        <v>13.548400000000001</v>
      </c>
      <c r="AC1475" s="78" t="s">
        <v>3681</v>
      </c>
      <c r="AD1475" s="199"/>
      <c r="AE1475" s="91"/>
      <c r="AF1475" s="79"/>
      <c r="AG1475" s="79"/>
      <c r="AH1475" s="80"/>
      <c r="AI1475" s="81"/>
      <c r="AJ1475" s="81"/>
      <c r="AK1475" s="81"/>
      <c r="AL1475" s="81"/>
      <c r="AM1475" s="114"/>
      <c r="AN1475" s="82"/>
      <c r="AO1475" s="83"/>
      <c r="AP1475" s="83"/>
      <c r="AQ1475" s="83"/>
      <c r="AR1475" s="84"/>
      <c r="AS1475" s="85"/>
      <c r="AT1475" s="85"/>
      <c r="AU1475" s="85"/>
      <c r="AV1475" s="85"/>
      <c r="AW1475" s="104"/>
      <c r="AX1475" s="86"/>
      <c r="AY1475" s="87"/>
      <c r="AZ1475" s="87"/>
      <c r="BA1475" s="87"/>
      <c r="BB1475" s="88"/>
      <c r="BC1475" s="89"/>
      <c r="BD1475" s="89"/>
      <c r="BE1475" s="89"/>
      <c r="BF1475" s="89"/>
      <c r="BG1475" s="115"/>
      <c r="BH1475" s="90"/>
      <c r="BI1475" s="251"/>
      <c r="BJ1475" s="252"/>
      <c r="BK1475" s="252"/>
      <c r="BL1475" s="230"/>
      <c r="BM1475" s="230"/>
      <c r="BN1475" s="230"/>
      <c r="BO1475" s="231"/>
      <c r="BP1475" s="231"/>
      <c r="BQ1475" s="231"/>
      <c r="BR1475" s="232"/>
      <c r="BS1475" s="232"/>
      <c r="BT1475" s="232"/>
      <c r="BU1475" s="230"/>
      <c r="BV1475" s="230"/>
      <c r="BW1475" s="231"/>
      <c r="BX1475" s="231"/>
      <c r="BY1475" s="232"/>
      <c r="BZ1475" s="235"/>
      <c r="CA1475" s="257"/>
      <c r="CB1475" s="233"/>
      <c r="CC1475" s="230"/>
      <c r="CD1475" s="230"/>
      <c r="CE1475" s="230"/>
      <c r="CF1475" s="230"/>
      <c r="CG1475" s="230"/>
      <c r="CH1475" s="230"/>
      <c r="CI1475" s="230"/>
      <c r="CJ1475" s="231"/>
      <c r="CK1475" s="231"/>
      <c r="CL1475" s="231"/>
      <c r="CM1475" s="231"/>
      <c r="CN1475" s="231"/>
      <c r="CO1475" s="231"/>
      <c r="CP1475" s="231"/>
      <c r="CQ1475" s="231"/>
      <c r="CR1475" s="232"/>
      <c r="CS1475" s="232"/>
      <c r="CT1475" s="232"/>
      <c r="CU1475" s="232"/>
      <c r="CV1475" s="232"/>
      <c r="CW1475" s="232"/>
      <c r="CX1475" s="232"/>
      <c r="CY1475" s="234"/>
      <c r="CZ1475" s="106"/>
      <c r="DA1475" s="106"/>
      <c r="DB1475" s="106"/>
      <c r="DC1475" s="106"/>
      <c r="DD1475" s="106"/>
      <c r="DE1475" s="106"/>
      <c r="DF1475" s="60"/>
      <c r="DG1475" s="107"/>
      <c r="DH1475" s="107"/>
      <c r="DI1475" s="107"/>
      <c r="DJ1475" s="107"/>
      <c r="DK1475" s="107"/>
      <c r="DL1475" s="107"/>
      <c r="DM1475" s="110"/>
      <c r="DN1475" s="110"/>
      <c r="DO1475" s="110"/>
      <c r="DP1475" s="110"/>
      <c r="DQ1475" s="110"/>
      <c r="DR1475" s="110"/>
      <c r="DS1475" s="110"/>
      <c r="DT1475" s="110"/>
      <c r="DU1475" s="497"/>
      <c r="DV1475" s="497"/>
      <c r="DW1475" s="497"/>
      <c r="DX1475" s="497"/>
      <c r="DY1475" s="497"/>
      <c r="DZ1475" s="497"/>
      <c r="EA1475" s="288">
        <v>0.89561599999999997</v>
      </c>
      <c r="EB1475" s="111">
        <v>3.9991700000000004E-9</v>
      </c>
      <c r="EC1475" s="99">
        <v>0.84518099999999996</v>
      </c>
      <c r="ED1475" s="99">
        <v>0.73219500000000004</v>
      </c>
      <c r="EE1475" s="492">
        <v>0.20271900000000001</v>
      </c>
      <c r="EF1475" s="501">
        <v>2.1835500000000001E-5</v>
      </c>
      <c r="EG1475" s="99">
        <v>-123.203</v>
      </c>
      <c r="EH1475" s="99">
        <v>113.476</v>
      </c>
      <c r="EI1475" s="99">
        <v>-95.661799999999999</v>
      </c>
      <c r="EJ1475" s="99">
        <v>18.628799999999998</v>
      </c>
      <c r="EK1475" s="99">
        <v>73.6751</v>
      </c>
      <c r="EL1475" s="99">
        <v>125.48399999999999</v>
      </c>
      <c r="EM1475" s="99">
        <v>0.28698400000000002</v>
      </c>
      <c r="EN1475" s="99">
        <v>0.718113</v>
      </c>
      <c r="EO1475" s="99">
        <v>0.33658300000000002</v>
      </c>
      <c r="EP1475" s="99">
        <v>0.33679700000000001</v>
      </c>
      <c r="EQ1475" s="99">
        <v>0.44722099999999998</v>
      </c>
      <c r="ER1475" s="99">
        <v>0.63823700000000005</v>
      </c>
      <c r="ES1475" s="99">
        <v>0</v>
      </c>
      <c r="ET1475" s="99">
        <v>9.1614100000000001</v>
      </c>
      <c r="EU1475" s="99">
        <v>2.3927399999999999</v>
      </c>
      <c r="EV1475" s="99">
        <v>1.39055</v>
      </c>
      <c r="EW1475" s="99">
        <v>3.1945000000000001</v>
      </c>
      <c r="EX1475" s="119">
        <v>4.7729499999999998</v>
      </c>
      <c r="EY1475" s="121"/>
      <c r="EZ1475" s="287"/>
      <c r="FA1475" s="83"/>
      <c r="FB1475" s="126"/>
      <c r="FC1475" s="116"/>
      <c r="FD1475" s="116"/>
      <c r="FE1475" s="116"/>
      <c r="FF1475" s="116"/>
      <c r="FG1475" s="116"/>
      <c r="FH1475" s="116"/>
      <c r="FI1475" s="116"/>
      <c r="FJ1475" s="116"/>
      <c r="FK1475" s="116"/>
      <c r="FL1475" s="116"/>
      <c r="FM1475" s="116"/>
      <c r="FN1475" s="116"/>
    </row>
    <row r="1476" spans="1:170" s="3" customFormat="1" ht="15" customHeight="1" x14ac:dyDescent="0.2">
      <c r="A1476" s="385">
        <v>20150318</v>
      </c>
      <c r="B1476" s="385">
        <v>5</v>
      </c>
      <c r="C1476" s="386">
        <v>93</v>
      </c>
      <c r="D1476" s="386">
        <v>1</v>
      </c>
      <c r="E1476" s="386">
        <v>12</v>
      </c>
      <c r="F1476" s="386">
        <v>15</v>
      </c>
      <c r="G1476" s="389">
        <v>2.1</v>
      </c>
      <c r="H1476" s="435">
        <v>0</v>
      </c>
      <c r="I1476" s="387">
        <v>5052</v>
      </c>
      <c r="J1476" s="101" t="s">
        <v>1979</v>
      </c>
      <c r="K1476" s="388" t="str">
        <f>IF(B1476=2,"Z:\Data\MOOG\HeTao\raw\",IF(B1476=5,"Z:\Data\MOOG\Polo\raw\",IF(B1476=10,"Z:\Data\MOOG\Messi\raw\","")))</f>
        <v>Z:\Data\MOOG\Polo\raw\</v>
      </c>
      <c r="L1476" s="384" t="s">
        <v>3682</v>
      </c>
      <c r="M1476" s="569" t="str">
        <f>IF(NOT(ISERROR(FIND("Training_dt",W1476))),"'Plot Psychometric_HH_dt_yuchen'",IF(NOT(ISERROR(FIND("Training",W1476))),"'Plot Psychometric_HH'",IF(NOT(ISERROR(FIND("1DAT",W1476))),"'Plot Tuning Azimuth_HH'",IF(NOT(ISERROR(FIND("HD_dt",W1476))),"'Plot HeadingDiscimination_PSTH_HH_dt_yuchen'",IF(NOT(ISERROR(FIND("HD",W1476))),"'Plot HeadingDiscimination_PSTH_HH'",IF(NOT(ISERROR(FIND("MemSac",W1476))),"'Memory Saccade Analysis_HH'",IF(NOT(ISERROR(FIND("DelSac",W1476))),"'Memory Saccade Analysis_HH'",IF(NOT(ISERROR(FIND("u-stim",W1476))),"'Plot Microstim_HH'",""))))))))</f>
        <v>'Memory Saccade Analysis_HH'</v>
      </c>
      <c r="N1476" s="573">
        <v>1</v>
      </c>
      <c r="O1476" s="584">
        <v>-1</v>
      </c>
      <c r="P1476" s="590">
        <v>4</v>
      </c>
      <c r="Q1476" s="590">
        <f>IF(B1476=2,60,310)</f>
        <v>310</v>
      </c>
      <c r="R1476" s="590">
        <v>5</v>
      </c>
      <c r="S1476" s="590">
        <f>IF(B1476=2,60,-190)</f>
        <v>-190</v>
      </c>
      <c r="T1476" s="590">
        <v>1</v>
      </c>
      <c r="U1476" s="590">
        <f>IF(Z1476&lt;&gt;"",IF(NOT(ISERROR(FIND("SU",Z1476))),VALUE(RIGHT(Z1476,1))+4,IF(NOT(ISERROR(FIND("MU20",Z1476))),20,IF(NOT(ISERROR(FIND("MU21",Z1476))),21,IF(NOT(ISERROR(FIND("MU2",Z1476))),2,1)))),"")</f>
        <v>5</v>
      </c>
      <c r="V1476" s="583"/>
      <c r="W1476" s="383" t="s">
        <v>2172</v>
      </c>
      <c r="X1476" s="192"/>
      <c r="Y1476" s="219">
        <f>IF(NOT(ISERROR(FIND("MU=SU",X1476))),1,IF(Z1476&lt;&gt;"",IF(NOT(ISERROR(FIND("SU",Z1476))),1,0),""))</f>
        <v>1</v>
      </c>
      <c r="Z1476" s="217" t="s">
        <v>43</v>
      </c>
      <c r="AA1476" s="218">
        <v>2033</v>
      </c>
      <c r="AB1476" s="77">
        <v>15.610200000000001</v>
      </c>
      <c r="AC1476" s="78" t="s">
        <v>3683</v>
      </c>
      <c r="AD1476" s="199"/>
      <c r="AE1476" s="91"/>
      <c r="AF1476" s="79"/>
      <c r="AG1476" s="79"/>
      <c r="AH1476" s="80"/>
      <c r="AI1476" s="81"/>
      <c r="AJ1476" s="81"/>
      <c r="AK1476" s="81"/>
      <c r="AL1476" s="81"/>
      <c r="AM1476" s="114"/>
      <c r="AN1476" s="82"/>
      <c r="AO1476" s="83"/>
      <c r="AP1476" s="83"/>
      <c r="AQ1476" s="83"/>
      <c r="AR1476" s="84"/>
      <c r="AS1476" s="85"/>
      <c r="AT1476" s="85"/>
      <c r="AU1476" s="85"/>
      <c r="AV1476" s="85"/>
      <c r="AW1476" s="104"/>
      <c r="AX1476" s="86"/>
      <c r="AY1476" s="87"/>
      <c r="AZ1476" s="87"/>
      <c r="BA1476" s="87"/>
      <c r="BB1476" s="88"/>
      <c r="BC1476" s="89"/>
      <c r="BD1476" s="89"/>
      <c r="BE1476" s="89"/>
      <c r="BF1476" s="89"/>
      <c r="BG1476" s="115"/>
      <c r="BH1476" s="90"/>
      <c r="BI1476" s="251"/>
      <c r="BJ1476" s="252"/>
      <c r="BK1476" s="252"/>
      <c r="BL1476" s="230"/>
      <c r="BM1476" s="230"/>
      <c r="BN1476" s="230"/>
      <c r="BO1476" s="231"/>
      <c r="BP1476" s="231"/>
      <c r="BQ1476" s="231"/>
      <c r="BR1476" s="232"/>
      <c r="BS1476" s="232"/>
      <c r="BT1476" s="232"/>
      <c r="BU1476" s="230"/>
      <c r="BV1476" s="230"/>
      <c r="BW1476" s="231"/>
      <c r="BX1476" s="231"/>
      <c r="BY1476" s="232"/>
      <c r="BZ1476" s="235"/>
      <c r="CA1476" s="257"/>
      <c r="CB1476" s="233"/>
      <c r="CC1476" s="230"/>
      <c r="CD1476" s="230"/>
      <c r="CE1476" s="230"/>
      <c r="CF1476" s="230"/>
      <c r="CG1476" s="230"/>
      <c r="CH1476" s="230"/>
      <c r="CI1476" s="230"/>
      <c r="CJ1476" s="231"/>
      <c r="CK1476" s="231"/>
      <c r="CL1476" s="231"/>
      <c r="CM1476" s="231"/>
      <c r="CN1476" s="231"/>
      <c r="CO1476" s="231"/>
      <c r="CP1476" s="231"/>
      <c r="CQ1476" s="231"/>
      <c r="CR1476" s="232"/>
      <c r="CS1476" s="232"/>
      <c r="CT1476" s="232"/>
      <c r="CU1476" s="232"/>
      <c r="CV1476" s="232"/>
      <c r="CW1476" s="232"/>
      <c r="CX1476" s="232"/>
      <c r="CY1476" s="234"/>
      <c r="CZ1476" s="106"/>
      <c r="DA1476" s="106"/>
      <c r="DB1476" s="106"/>
      <c r="DC1476" s="106"/>
      <c r="DD1476" s="106"/>
      <c r="DE1476" s="106"/>
      <c r="DF1476" s="60"/>
      <c r="DG1476" s="107"/>
      <c r="DH1476" s="107"/>
      <c r="DI1476" s="107"/>
      <c r="DJ1476" s="107"/>
      <c r="DK1476" s="107"/>
      <c r="DL1476" s="107"/>
      <c r="DM1476" s="110"/>
      <c r="DN1476" s="110"/>
      <c r="DO1476" s="110"/>
      <c r="DP1476" s="110"/>
      <c r="DQ1476" s="110"/>
      <c r="DR1476" s="110"/>
      <c r="DS1476" s="110"/>
      <c r="DT1476" s="110"/>
      <c r="DU1476" s="497"/>
      <c r="DV1476" s="497"/>
      <c r="DW1476" s="497"/>
      <c r="DX1476" s="497"/>
      <c r="DY1476" s="497"/>
      <c r="DZ1476" s="497"/>
      <c r="EA1476" s="288">
        <v>0.15060899999999999</v>
      </c>
      <c r="EB1476" s="99">
        <v>0.79729300000000003</v>
      </c>
      <c r="EC1476" s="492">
        <v>0.73963900000000005</v>
      </c>
      <c r="ED1476" s="99">
        <v>0.26070199999999999</v>
      </c>
      <c r="EE1476" s="99">
        <v>0.94274899999999995</v>
      </c>
      <c r="EF1476" s="99">
        <v>2.41522E-3</v>
      </c>
      <c r="EG1476" s="99">
        <v>77.403099999999995</v>
      </c>
      <c r="EH1476" s="99">
        <v>16.394300000000001</v>
      </c>
      <c r="EI1476" s="99">
        <v>-103.64400000000001</v>
      </c>
      <c r="EJ1476" s="99">
        <v>-106.804</v>
      </c>
      <c r="EK1476" s="99">
        <v>135</v>
      </c>
      <c r="EL1476" s="99">
        <v>107.05200000000001</v>
      </c>
      <c r="EM1476" s="99">
        <v>0.42480800000000002</v>
      </c>
      <c r="EN1476" s="99">
        <v>0.28406500000000001</v>
      </c>
      <c r="EO1476" s="99">
        <v>0.352049</v>
      </c>
      <c r="EP1476" s="99">
        <v>0.43305199999999999</v>
      </c>
      <c r="EQ1476" s="99">
        <v>0.28076200000000001</v>
      </c>
      <c r="ER1476" s="99">
        <v>0.56253799999999998</v>
      </c>
      <c r="ES1476" s="99">
        <v>0</v>
      </c>
      <c r="ET1476" s="99">
        <v>-1.7365699999999999</v>
      </c>
      <c r="EU1476" s="99">
        <v>1.63266</v>
      </c>
      <c r="EV1476" s="99">
        <v>4.2520600000000002</v>
      </c>
      <c r="EW1476" s="99">
        <v>-2.6614499999999999</v>
      </c>
      <c r="EX1476" s="119">
        <v>13.870900000000001</v>
      </c>
      <c r="EY1476" s="121"/>
      <c r="EZ1476" s="287"/>
      <c r="FA1476" s="83"/>
      <c r="FB1476" s="126"/>
      <c r="FC1476" s="116"/>
      <c r="FD1476" s="116"/>
      <c r="FE1476" s="116"/>
      <c r="FF1476" s="116"/>
      <c r="FG1476" s="116"/>
      <c r="FH1476" s="116"/>
      <c r="FI1476" s="116"/>
      <c r="FJ1476" s="116"/>
      <c r="FK1476" s="116"/>
      <c r="FL1476" s="116"/>
      <c r="FM1476" s="116"/>
      <c r="FN1476" s="116"/>
    </row>
    <row r="1477" spans="1:170" s="3" customFormat="1" ht="15" customHeight="1" x14ac:dyDescent="0.2">
      <c r="A1477" s="385">
        <v>20150318</v>
      </c>
      <c r="B1477" s="385">
        <v>5</v>
      </c>
      <c r="C1477" s="386">
        <v>93</v>
      </c>
      <c r="D1477" s="386">
        <v>1</v>
      </c>
      <c r="E1477" s="386">
        <v>12</v>
      </c>
      <c r="F1477" s="386">
        <v>15</v>
      </c>
      <c r="G1477" s="389">
        <v>2.1</v>
      </c>
      <c r="H1477" s="435">
        <v>0</v>
      </c>
      <c r="I1477" s="387">
        <v>5052</v>
      </c>
      <c r="J1477" s="101" t="s">
        <v>1979</v>
      </c>
      <c r="K1477" s="388" t="str">
        <f>IF(B1477=2,"Z:\Data\MOOG\HeTao\raw\",IF(B1477=5,"Z:\Data\MOOG\Polo\raw\",IF(B1477=10,"Z:\Data\MOOG\Messi\raw\","")))</f>
        <v>Z:\Data\MOOG\Polo\raw\</v>
      </c>
      <c r="L1477" s="384" t="s">
        <v>3684</v>
      </c>
      <c r="M1477" s="569" t="str">
        <f>IF(NOT(ISERROR(FIND("Training_dt",W1477))),"'Plot Psychometric_HH_dt_yuchen'",IF(NOT(ISERROR(FIND("Training",W1477))),"'Plot Psychometric_HH'",IF(NOT(ISERROR(FIND("1DAT",W1477))),"'Plot Tuning Azimuth_HH'",IF(NOT(ISERROR(FIND("HD_dt",W1477))),"'Plot HeadingDiscimination_PSTH_HH_dt_yuchen'",IF(NOT(ISERROR(FIND("HD",W1477))),"'Plot HeadingDiscimination_PSTH_HH'",IF(NOT(ISERROR(FIND("MemSac",W1477))),"'Memory Saccade Analysis_HH'",IF(NOT(ISERROR(FIND("DelSac",W1477))),"'Memory Saccade Analysis_HH'",IF(NOT(ISERROR(FIND("u-stim",W1477))),"'Plot Microstim_HH'",""))))))))</f>
        <v>'Memory Saccade Analysis_HH'</v>
      </c>
      <c r="N1477" s="573">
        <v>1</v>
      </c>
      <c r="O1477" s="584">
        <v>-1</v>
      </c>
      <c r="P1477" s="590">
        <v>4</v>
      </c>
      <c r="Q1477" s="590">
        <f>IF(B1477=2,60,310)</f>
        <v>310</v>
      </c>
      <c r="R1477" s="590">
        <v>5</v>
      </c>
      <c r="S1477" s="590">
        <f>IF(B1477=2,60,-190)</f>
        <v>-190</v>
      </c>
      <c r="T1477" s="590">
        <v>1</v>
      </c>
      <c r="U1477" s="590">
        <f>IF(Z1477&lt;&gt;"",IF(NOT(ISERROR(FIND("SU",Z1477))),VALUE(RIGHT(Z1477,1))+4,IF(NOT(ISERROR(FIND("MU20",Z1477))),20,IF(NOT(ISERROR(FIND("MU21",Z1477))),21,IF(NOT(ISERROR(FIND("MU2",Z1477))),2,1)))),"")</f>
        <v>5</v>
      </c>
      <c r="V1477" s="583"/>
      <c r="W1477" s="383" t="s">
        <v>3033</v>
      </c>
      <c r="X1477" s="192"/>
      <c r="Y1477" s="219">
        <f>IF(NOT(ISERROR(FIND("MU=SU",X1477))),1,IF(Z1477&lt;&gt;"",IF(NOT(ISERROR(FIND("SU",Z1477))),1,0),""))</f>
        <v>1</v>
      </c>
      <c r="Z1477" s="217" t="s">
        <v>43</v>
      </c>
      <c r="AA1477" s="218">
        <v>2096</v>
      </c>
      <c r="AB1477" s="77">
        <v>16.575700000000001</v>
      </c>
      <c r="AC1477" s="78" t="s">
        <v>3685</v>
      </c>
      <c r="AD1477" s="199"/>
      <c r="AE1477" s="91"/>
      <c r="AF1477" s="79"/>
      <c r="AG1477" s="79"/>
      <c r="AH1477" s="80"/>
      <c r="AI1477" s="81"/>
      <c r="AJ1477" s="81"/>
      <c r="AK1477" s="81"/>
      <c r="AL1477" s="81"/>
      <c r="AM1477" s="114"/>
      <c r="AN1477" s="82"/>
      <c r="AO1477" s="83"/>
      <c r="AP1477" s="83"/>
      <c r="AQ1477" s="83"/>
      <c r="AR1477" s="84"/>
      <c r="AS1477" s="85"/>
      <c r="AT1477" s="85"/>
      <c r="AU1477" s="85"/>
      <c r="AV1477" s="85"/>
      <c r="AW1477" s="104"/>
      <c r="AX1477" s="86"/>
      <c r="AY1477" s="87"/>
      <c r="AZ1477" s="87"/>
      <c r="BA1477" s="87"/>
      <c r="BB1477" s="88"/>
      <c r="BC1477" s="89"/>
      <c r="BD1477" s="89"/>
      <c r="BE1477" s="89"/>
      <c r="BF1477" s="89"/>
      <c r="BG1477" s="115"/>
      <c r="BH1477" s="90"/>
      <c r="BI1477" s="251"/>
      <c r="BJ1477" s="252"/>
      <c r="BK1477" s="252"/>
      <c r="BL1477" s="230"/>
      <c r="BM1477" s="230"/>
      <c r="BN1477" s="230"/>
      <c r="BO1477" s="231"/>
      <c r="BP1477" s="231"/>
      <c r="BQ1477" s="231"/>
      <c r="BR1477" s="232"/>
      <c r="BS1477" s="232"/>
      <c r="BT1477" s="232"/>
      <c r="BU1477" s="230"/>
      <c r="BV1477" s="230"/>
      <c r="BW1477" s="231"/>
      <c r="BX1477" s="231"/>
      <c r="BY1477" s="232"/>
      <c r="BZ1477" s="235"/>
      <c r="CA1477" s="257"/>
      <c r="CB1477" s="233"/>
      <c r="CC1477" s="230"/>
      <c r="CD1477" s="230"/>
      <c r="CE1477" s="230"/>
      <c r="CF1477" s="230"/>
      <c r="CG1477" s="230"/>
      <c r="CH1477" s="230"/>
      <c r="CI1477" s="230"/>
      <c r="CJ1477" s="231"/>
      <c r="CK1477" s="231"/>
      <c r="CL1477" s="231"/>
      <c r="CM1477" s="231"/>
      <c r="CN1477" s="231"/>
      <c r="CO1477" s="231"/>
      <c r="CP1477" s="231"/>
      <c r="CQ1477" s="231"/>
      <c r="CR1477" s="232"/>
      <c r="CS1477" s="232"/>
      <c r="CT1477" s="232"/>
      <c r="CU1477" s="232"/>
      <c r="CV1477" s="232"/>
      <c r="CW1477" s="232"/>
      <c r="CX1477" s="232"/>
      <c r="CY1477" s="234"/>
      <c r="CZ1477" s="106"/>
      <c r="DA1477" s="106"/>
      <c r="DB1477" s="106"/>
      <c r="DC1477" s="106"/>
      <c r="DD1477" s="106"/>
      <c r="DE1477" s="106"/>
      <c r="DF1477" s="60"/>
      <c r="DG1477" s="107"/>
      <c r="DH1477" s="107"/>
      <c r="DI1477" s="107"/>
      <c r="DJ1477" s="107"/>
      <c r="DK1477" s="107"/>
      <c r="DL1477" s="107"/>
      <c r="DM1477" s="110"/>
      <c r="DN1477" s="110"/>
      <c r="DO1477" s="110"/>
      <c r="DP1477" s="110"/>
      <c r="DQ1477" s="110"/>
      <c r="DR1477" s="110"/>
      <c r="DS1477" s="110"/>
      <c r="DT1477" s="110"/>
      <c r="DU1477" s="497"/>
      <c r="DV1477" s="497"/>
      <c r="DW1477" s="497"/>
      <c r="DX1477" s="497"/>
      <c r="DY1477" s="497"/>
      <c r="DZ1477" s="497"/>
      <c r="EA1477" s="288">
        <v>0.71570500000000004</v>
      </c>
      <c r="EB1477" s="492">
        <v>0.76707599999999998</v>
      </c>
      <c r="EC1477" s="492">
        <v>0.206645</v>
      </c>
      <c r="ED1477" s="492">
        <v>0.29444500000000001</v>
      </c>
      <c r="EE1477" s="492">
        <v>0.60526199999999997</v>
      </c>
      <c r="EF1477" s="501">
        <v>2.3900099999999998E-7</v>
      </c>
      <c r="EG1477" s="99">
        <v>84.817899999999995</v>
      </c>
      <c r="EH1477" s="99">
        <v>-67.5</v>
      </c>
      <c r="EI1477" s="99">
        <v>-130.876</v>
      </c>
      <c r="EJ1477" s="99">
        <v>-120.69199999999999</v>
      </c>
      <c r="EK1477" s="501">
        <v>-1.7053000000000001E-13</v>
      </c>
      <c r="EL1477" s="99">
        <v>111.16800000000001</v>
      </c>
      <c r="EM1477" s="99">
        <v>0.32643</v>
      </c>
      <c r="EN1477" s="99">
        <v>0.32502799999999998</v>
      </c>
      <c r="EO1477" s="99">
        <v>0.45350499999999999</v>
      </c>
      <c r="EP1477" s="99">
        <v>0.44906200000000002</v>
      </c>
      <c r="EQ1477" s="99">
        <v>0.37617899999999999</v>
      </c>
      <c r="ER1477" s="99">
        <v>0.67931799999999998</v>
      </c>
      <c r="ES1477" s="99">
        <v>0</v>
      </c>
      <c r="ET1477" s="99">
        <v>-1.83979</v>
      </c>
      <c r="EU1477" s="99">
        <v>2.7791800000000002</v>
      </c>
      <c r="EV1477" s="99">
        <v>3.9801199999999999</v>
      </c>
      <c r="EW1477" s="99">
        <v>0.91287099999999999</v>
      </c>
      <c r="EX1477" s="119">
        <v>15.3362</v>
      </c>
      <c r="EY1477" s="121"/>
      <c r="EZ1477" s="287"/>
      <c r="FA1477" s="83"/>
      <c r="FB1477" s="126"/>
      <c r="FC1477" s="116"/>
      <c r="FD1477" s="116"/>
      <c r="FE1477" s="116"/>
      <c r="FF1477" s="116"/>
      <c r="FG1477" s="116"/>
      <c r="FH1477" s="116"/>
      <c r="FI1477" s="116"/>
      <c r="FJ1477" s="116"/>
      <c r="FK1477" s="116"/>
      <c r="FL1477" s="116"/>
      <c r="FM1477" s="116"/>
      <c r="FN1477" s="116"/>
    </row>
    <row r="1478" spans="1:170" s="3" customFormat="1" ht="15" customHeight="1" x14ac:dyDescent="0.2">
      <c r="A1478" s="385">
        <v>20150318</v>
      </c>
      <c r="B1478" s="385">
        <v>5</v>
      </c>
      <c r="C1478" s="386">
        <v>93</v>
      </c>
      <c r="D1478" s="386">
        <v>1</v>
      </c>
      <c r="E1478" s="386">
        <v>12</v>
      </c>
      <c r="F1478" s="386">
        <v>15</v>
      </c>
      <c r="G1478" s="389">
        <v>2.1</v>
      </c>
      <c r="H1478" s="435">
        <v>0</v>
      </c>
      <c r="I1478" s="387">
        <v>4816</v>
      </c>
      <c r="J1478" s="101" t="s">
        <v>1979</v>
      </c>
      <c r="K1478" s="388" t="str">
        <f>IF(B1478=2,"Z:\Data\MOOG\HeTao\raw\",IF(B1478=5,"Z:\Data\MOOG\Polo\raw\",IF(B1478=10,"Z:\Data\MOOG\Messi\raw\","")))</f>
        <v>Z:\Data\MOOG\Polo\raw\</v>
      </c>
      <c r="L1478" s="384" t="s">
        <v>3686</v>
      </c>
      <c r="M1478" s="569" t="str">
        <f>IF(NOT(ISERROR(FIND("Training_dt",W1478))),"'Plot Psychometric_HH_dt_yuchen'",IF(NOT(ISERROR(FIND("Training",W1478))),"'Plot Psychometric_HH'",IF(NOT(ISERROR(FIND("1DAT",W1478))),"'Plot Tuning Azimuth_HH'",IF(NOT(ISERROR(FIND("HD_dt",W1478))),"'Plot HeadingDiscimination_PSTH_HH_dt_yuchen'",IF(NOT(ISERROR(FIND("HD",W1478))),"'Plot HeadingDiscimination_PSTH_HH'",IF(NOT(ISERROR(FIND("MemSac",W1478))),"'Memory Saccade Analysis_HH'",IF(NOT(ISERROR(FIND("DelSac",W1478))),"'Memory Saccade Analysis_HH'",IF(NOT(ISERROR(FIND("u-stim",W1478))),"'Plot Microstim_HH'",""))))))))</f>
        <v>'Memory Saccade Analysis_HH'</v>
      </c>
      <c r="N1478" s="573">
        <v>1</v>
      </c>
      <c r="O1478" s="584">
        <v>-1</v>
      </c>
      <c r="P1478" s="590">
        <v>4</v>
      </c>
      <c r="Q1478" s="590">
        <f>IF(B1478=2,60,310)</f>
        <v>310</v>
      </c>
      <c r="R1478" s="590">
        <v>5</v>
      </c>
      <c r="S1478" s="590">
        <f>IF(B1478=2,60,-190)</f>
        <v>-190</v>
      </c>
      <c r="T1478" s="590">
        <v>1</v>
      </c>
      <c r="U1478" s="590">
        <f>IF(Z1478&lt;&gt;"",IF(NOT(ISERROR(FIND("SU",Z1478))),VALUE(RIGHT(Z1478,1))+4,IF(NOT(ISERROR(FIND("MU20",Z1478))),20,IF(NOT(ISERROR(FIND("MU21",Z1478))),21,IF(NOT(ISERROR(FIND("MU2",Z1478))),2,1)))),"")</f>
        <v>5</v>
      </c>
      <c r="V1478" s="583"/>
      <c r="W1478" s="383" t="s">
        <v>2172</v>
      </c>
      <c r="X1478" s="192"/>
      <c r="Y1478" s="219">
        <f>IF(NOT(ISERROR(FIND("MU=SU",X1478))),1,IF(Z1478&lt;&gt;"",IF(NOT(ISERROR(FIND("SU",Z1478))),1,0),""))</f>
        <v>1</v>
      </c>
      <c r="Z1478" s="217" t="s">
        <v>43</v>
      </c>
      <c r="AA1478" s="218">
        <v>653</v>
      </c>
      <c r="AB1478" s="77">
        <v>13.7415</v>
      </c>
      <c r="AC1478" s="78" t="s">
        <v>3687</v>
      </c>
      <c r="AD1478" s="199"/>
      <c r="AE1478" s="91"/>
      <c r="AF1478" s="79"/>
      <c r="AG1478" s="79"/>
      <c r="AH1478" s="80"/>
      <c r="AI1478" s="81"/>
      <c r="AJ1478" s="81"/>
      <c r="AK1478" s="81"/>
      <c r="AL1478" s="81"/>
      <c r="AM1478" s="114"/>
      <c r="AN1478" s="82"/>
      <c r="AO1478" s="83"/>
      <c r="AP1478" s="83"/>
      <c r="AQ1478" s="83"/>
      <c r="AR1478" s="84"/>
      <c r="AS1478" s="85"/>
      <c r="AT1478" s="85"/>
      <c r="AU1478" s="85"/>
      <c r="AV1478" s="85"/>
      <c r="AW1478" s="104"/>
      <c r="AX1478" s="86"/>
      <c r="AY1478" s="87"/>
      <c r="AZ1478" s="87"/>
      <c r="BA1478" s="87"/>
      <c r="BB1478" s="88"/>
      <c r="BC1478" s="89"/>
      <c r="BD1478" s="89"/>
      <c r="BE1478" s="89"/>
      <c r="BF1478" s="89"/>
      <c r="BG1478" s="115"/>
      <c r="BH1478" s="90"/>
      <c r="BI1478" s="251"/>
      <c r="BJ1478" s="252"/>
      <c r="BK1478" s="252"/>
      <c r="BL1478" s="230"/>
      <c r="BM1478" s="230"/>
      <c r="BN1478" s="230"/>
      <c r="BO1478" s="231"/>
      <c r="BP1478" s="231"/>
      <c r="BQ1478" s="231"/>
      <c r="BR1478" s="232"/>
      <c r="BS1478" s="232"/>
      <c r="BT1478" s="232"/>
      <c r="BU1478" s="230"/>
      <c r="BV1478" s="230"/>
      <c r="BW1478" s="231"/>
      <c r="BX1478" s="231"/>
      <c r="BY1478" s="232"/>
      <c r="BZ1478" s="235"/>
      <c r="CA1478" s="257"/>
      <c r="CB1478" s="233"/>
      <c r="CC1478" s="230"/>
      <c r="CD1478" s="230"/>
      <c r="CE1478" s="230"/>
      <c r="CF1478" s="230"/>
      <c r="CG1478" s="230"/>
      <c r="CH1478" s="230"/>
      <c r="CI1478" s="230"/>
      <c r="CJ1478" s="231"/>
      <c r="CK1478" s="231"/>
      <c r="CL1478" s="231"/>
      <c r="CM1478" s="231"/>
      <c r="CN1478" s="231"/>
      <c r="CO1478" s="231"/>
      <c r="CP1478" s="231"/>
      <c r="CQ1478" s="231"/>
      <c r="CR1478" s="232"/>
      <c r="CS1478" s="232"/>
      <c r="CT1478" s="232"/>
      <c r="CU1478" s="232"/>
      <c r="CV1478" s="232"/>
      <c r="CW1478" s="232"/>
      <c r="CX1478" s="232"/>
      <c r="CY1478" s="234"/>
      <c r="CZ1478" s="106"/>
      <c r="DA1478" s="106"/>
      <c r="DB1478" s="106"/>
      <c r="DC1478" s="106"/>
      <c r="DD1478" s="106"/>
      <c r="DE1478" s="106"/>
      <c r="DF1478" s="60"/>
      <c r="DG1478" s="107"/>
      <c r="DH1478" s="107"/>
      <c r="DI1478" s="107"/>
      <c r="DJ1478" s="107"/>
      <c r="DK1478" s="107"/>
      <c r="DL1478" s="107"/>
      <c r="DM1478" s="110"/>
      <c r="DN1478" s="110"/>
      <c r="DO1478" s="110"/>
      <c r="DP1478" s="110"/>
      <c r="DQ1478" s="110"/>
      <c r="DR1478" s="110"/>
      <c r="DS1478" s="110"/>
      <c r="DT1478" s="110"/>
      <c r="DU1478" s="497"/>
      <c r="DV1478" s="497"/>
      <c r="DW1478" s="497"/>
      <c r="DX1478" s="497"/>
      <c r="DY1478" s="497"/>
      <c r="DZ1478" s="497"/>
      <c r="EA1478" s="288">
        <v>0.59406800000000004</v>
      </c>
      <c r="EB1478" s="99">
        <v>0.34833399999999998</v>
      </c>
      <c r="EC1478" s="99">
        <v>0.61699099999999996</v>
      </c>
      <c r="ED1478" s="99">
        <v>0.54990499999999998</v>
      </c>
      <c r="EE1478" s="99">
        <v>0.54990499999999998</v>
      </c>
      <c r="EF1478" s="492">
        <v>0.10652300000000001</v>
      </c>
      <c r="EG1478" s="99">
        <v>-91.356999999999999</v>
      </c>
      <c r="EH1478" s="99">
        <v>-87.977199999999996</v>
      </c>
      <c r="EI1478" s="99">
        <v>144.73599999999999</v>
      </c>
      <c r="EJ1478" s="99">
        <v>27.860700000000001</v>
      </c>
      <c r="EK1478" s="99">
        <v>-67.5</v>
      </c>
      <c r="EL1478" s="99">
        <v>-149.571</v>
      </c>
      <c r="EM1478" s="99">
        <v>0.345885</v>
      </c>
      <c r="EN1478" s="99">
        <v>0.41667399999999999</v>
      </c>
      <c r="EO1478" s="99">
        <v>0.33809899999999998</v>
      </c>
      <c r="EP1478" s="99">
        <v>0.37354500000000002</v>
      </c>
      <c r="EQ1478" s="99">
        <v>0.30901699999999999</v>
      </c>
      <c r="ER1478" s="99">
        <v>0.481049</v>
      </c>
      <c r="ES1478" s="99">
        <v>0</v>
      </c>
      <c r="ET1478" s="99">
        <v>2.0982500000000002</v>
      </c>
      <c r="EU1478" s="99">
        <v>-1.5275300000000001</v>
      </c>
      <c r="EV1478" s="99">
        <v>0.56736699999999995</v>
      </c>
      <c r="EW1478" s="99">
        <v>1.0910899999999999</v>
      </c>
      <c r="EX1478" s="119">
        <v>9.9289100000000001</v>
      </c>
      <c r="EY1478" s="121"/>
      <c r="EZ1478" s="287"/>
      <c r="FA1478" s="83"/>
      <c r="FB1478" s="126"/>
      <c r="FC1478" s="116"/>
      <c r="FD1478" s="116"/>
      <c r="FE1478" s="116"/>
      <c r="FF1478" s="116"/>
      <c r="FG1478" s="116"/>
      <c r="FH1478" s="116"/>
      <c r="FI1478" s="116"/>
      <c r="FJ1478" s="116"/>
      <c r="FK1478" s="116"/>
      <c r="FL1478" s="116"/>
      <c r="FM1478" s="116"/>
      <c r="FN1478" s="116"/>
    </row>
    <row r="1479" spans="1:170" s="3" customFormat="1" ht="15" customHeight="1" x14ac:dyDescent="0.2">
      <c r="A1479" s="385">
        <v>20150318</v>
      </c>
      <c r="B1479" s="385">
        <v>5</v>
      </c>
      <c r="C1479" s="386">
        <v>93</v>
      </c>
      <c r="D1479" s="386">
        <v>1</v>
      </c>
      <c r="E1479" s="386">
        <v>12</v>
      </c>
      <c r="F1479" s="386">
        <v>15</v>
      </c>
      <c r="G1479" s="389">
        <v>2.1</v>
      </c>
      <c r="H1479" s="435">
        <v>0</v>
      </c>
      <c r="I1479" s="387">
        <v>5338</v>
      </c>
      <c r="J1479" s="101" t="s">
        <v>1979</v>
      </c>
      <c r="K1479" s="388" t="str">
        <f>IF(B1479=2,"Z:\Data\MOOG\HeTao\raw\",IF(B1479=5,"Z:\Data\MOOG\Polo\raw\",IF(B1479=10,"Z:\Data\MOOG\Messi\raw\","")))</f>
        <v>Z:\Data\MOOG\Polo\raw\</v>
      </c>
      <c r="L1479" s="384" t="s">
        <v>3489</v>
      </c>
      <c r="M1479" s="569" t="str">
        <f>IF(NOT(ISERROR(FIND("Training_dt",W1479))),"'Plot Psychometric_HH_dt_yuchen'",IF(NOT(ISERROR(FIND("Training",W1479))),"'Plot Psychometric_HH'",IF(NOT(ISERROR(FIND("1DAT",W1479))),"'Plot Tuning Azimuth_HH'",IF(NOT(ISERROR(FIND("HD_dt",W1479))),"'Plot HeadingDiscimination_PSTH_HH_dt_yuchen'",IF(NOT(ISERROR(FIND("HD",W1479))),"'Plot HeadingDiscimination_PSTH_HH'",IF(NOT(ISERROR(FIND("MemSac",W1479))),"'Memory Saccade Analysis_HH'",IF(NOT(ISERROR(FIND("DelSac",W1479))),"'Memory Saccade Analysis_HH'",IF(NOT(ISERROR(FIND("u-stim",W1479))),"'Plot Microstim_HH'",""))))))))</f>
        <v>'Memory Saccade Analysis_HH'</v>
      </c>
      <c r="N1479" s="573">
        <v>1</v>
      </c>
      <c r="O1479" s="584">
        <v>-1</v>
      </c>
      <c r="P1479" s="590">
        <v>4</v>
      </c>
      <c r="Q1479" s="590">
        <f>IF(B1479=2,60,310)</f>
        <v>310</v>
      </c>
      <c r="R1479" s="590">
        <v>5</v>
      </c>
      <c r="S1479" s="590">
        <f>IF(B1479=2,60,-190)</f>
        <v>-190</v>
      </c>
      <c r="T1479" s="590">
        <v>1</v>
      </c>
      <c r="U1479" s="590">
        <f>IF(Z1479&lt;&gt;"",IF(NOT(ISERROR(FIND("SU",Z1479))),VALUE(RIGHT(Z1479,1))+4,IF(NOT(ISERROR(FIND("MU20",Z1479))),20,IF(NOT(ISERROR(FIND("MU21",Z1479))),21,IF(NOT(ISERROR(FIND("MU2",Z1479))),2,1)))),"")</f>
        <v>6</v>
      </c>
      <c r="V1479" s="583"/>
      <c r="W1479" s="383" t="s">
        <v>2172</v>
      </c>
      <c r="X1479" s="192"/>
      <c r="Y1479" s="219">
        <f>IF(NOT(ISERROR(FIND("MU=SU",X1479))),1,IF(Z1479&lt;&gt;"",IF(NOT(ISERROR(FIND("SU",Z1479))),1,0),""))</f>
        <v>1</v>
      </c>
      <c r="Z1479" s="217" t="s">
        <v>46</v>
      </c>
      <c r="AA1479" s="218">
        <v>3483</v>
      </c>
      <c r="AB1479" s="77">
        <v>6.4126399999999997</v>
      </c>
      <c r="AC1479" s="78" t="s">
        <v>3492</v>
      </c>
      <c r="AD1479" s="199"/>
      <c r="AE1479" s="91"/>
      <c r="AF1479" s="79"/>
      <c r="AG1479" s="79"/>
      <c r="AH1479" s="80"/>
      <c r="AI1479" s="81"/>
      <c r="AJ1479" s="81"/>
      <c r="AK1479" s="81"/>
      <c r="AL1479" s="81"/>
      <c r="AM1479" s="114"/>
      <c r="AN1479" s="82"/>
      <c r="AO1479" s="83"/>
      <c r="AP1479" s="83"/>
      <c r="AQ1479" s="83"/>
      <c r="AR1479" s="84"/>
      <c r="AS1479" s="85"/>
      <c r="AT1479" s="85"/>
      <c r="AU1479" s="85"/>
      <c r="AV1479" s="85"/>
      <c r="AW1479" s="104"/>
      <c r="AX1479" s="86"/>
      <c r="AY1479" s="87"/>
      <c r="AZ1479" s="87"/>
      <c r="BA1479" s="87"/>
      <c r="BB1479" s="88"/>
      <c r="BC1479" s="89"/>
      <c r="BD1479" s="89"/>
      <c r="BE1479" s="89"/>
      <c r="BF1479" s="89"/>
      <c r="BG1479" s="115"/>
      <c r="BH1479" s="90"/>
      <c r="BI1479" s="251"/>
      <c r="BJ1479" s="252"/>
      <c r="BK1479" s="252"/>
      <c r="BL1479" s="230"/>
      <c r="BM1479" s="230"/>
      <c r="BN1479" s="230"/>
      <c r="BO1479" s="231"/>
      <c r="BP1479" s="231"/>
      <c r="BQ1479" s="231"/>
      <c r="BR1479" s="232"/>
      <c r="BS1479" s="232"/>
      <c r="BT1479" s="232"/>
      <c r="BU1479" s="230"/>
      <c r="BV1479" s="230"/>
      <c r="BW1479" s="231"/>
      <c r="BX1479" s="231"/>
      <c r="BY1479" s="232"/>
      <c r="BZ1479" s="235"/>
      <c r="CA1479" s="257"/>
      <c r="CB1479" s="233"/>
      <c r="CC1479" s="230"/>
      <c r="CD1479" s="230"/>
      <c r="CE1479" s="230"/>
      <c r="CF1479" s="230"/>
      <c r="CG1479" s="230"/>
      <c r="CH1479" s="230"/>
      <c r="CI1479" s="230"/>
      <c r="CJ1479" s="231"/>
      <c r="CK1479" s="231"/>
      <c r="CL1479" s="231"/>
      <c r="CM1479" s="231"/>
      <c r="CN1479" s="231"/>
      <c r="CO1479" s="231"/>
      <c r="CP1479" s="231"/>
      <c r="CQ1479" s="231"/>
      <c r="CR1479" s="232"/>
      <c r="CS1479" s="232"/>
      <c r="CT1479" s="232"/>
      <c r="CU1479" s="232"/>
      <c r="CV1479" s="232"/>
      <c r="CW1479" s="232"/>
      <c r="CX1479" s="232"/>
      <c r="CY1479" s="234"/>
      <c r="CZ1479" s="106"/>
      <c r="DA1479" s="106"/>
      <c r="DB1479" s="106"/>
      <c r="DC1479" s="106"/>
      <c r="DD1479" s="106"/>
      <c r="DE1479" s="106"/>
      <c r="DF1479" s="60"/>
      <c r="DG1479" s="107"/>
      <c r="DH1479" s="107"/>
      <c r="DI1479" s="107"/>
      <c r="DJ1479" s="107"/>
      <c r="DK1479" s="107"/>
      <c r="DL1479" s="107"/>
      <c r="DM1479" s="110"/>
      <c r="DN1479" s="110"/>
      <c r="DO1479" s="110"/>
      <c r="DP1479" s="110"/>
      <c r="DQ1479" s="110"/>
      <c r="DR1479" s="110"/>
      <c r="DS1479" s="110"/>
      <c r="DT1479" s="110"/>
      <c r="DU1479" s="497"/>
      <c r="DV1479" s="497"/>
      <c r="DW1479" s="497"/>
      <c r="DX1479" s="497"/>
      <c r="DY1479" s="497"/>
      <c r="DZ1479" s="497"/>
      <c r="EA1479" s="288">
        <v>0.80091100000000004</v>
      </c>
      <c r="EB1479" s="492">
        <v>1.8670399999999999E-3</v>
      </c>
      <c r="EC1479" s="492">
        <v>5.1852200000000001E-2</v>
      </c>
      <c r="ED1479" s="99">
        <v>9.8506099999999999E-2</v>
      </c>
      <c r="EE1479" s="111">
        <v>5.6753499999999998E-7</v>
      </c>
      <c r="EF1479" s="99">
        <v>1.75392E-3</v>
      </c>
      <c r="EG1479" s="99">
        <v>-85.5672</v>
      </c>
      <c r="EH1479" s="99">
        <v>146.5</v>
      </c>
      <c r="EI1479" s="99">
        <v>-99.209199999999996</v>
      </c>
      <c r="EJ1479" s="99">
        <v>-133.79300000000001</v>
      </c>
      <c r="EK1479" s="99">
        <v>168.39</v>
      </c>
      <c r="EL1479" s="99">
        <v>74.390799999999999</v>
      </c>
      <c r="EM1479" s="99">
        <v>0.29623300000000002</v>
      </c>
      <c r="EN1479" s="99">
        <v>0.56091199999999997</v>
      </c>
      <c r="EO1479" s="99">
        <v>0.53316600000000003</v>
      </c>
      <c r="EP1479" s="99">
        <v>0.51505800000000002</v>
      </c>
      <c r="EQ1479" s="99">
        <v>0.66318500000000002</v>
      </c>
      <c r="ER1479" s="99">
        <v>0.57836900000000002</v>
      </c>
      <c r="ES1479" s="99">
        <v>0</v>
      </c>
      <c r="ET1479" s="99">
        <v>-3.6086100000000001</v>
      </c>
      <c r="EU1479" s="99">
        <v>-3.9834299999999998</v>
      </c>
      <c r="EV1479" s="99">
        <v>-4.5925000000000002</v>
      </c>
      <c r="EW1479" s="99">
        <v>3.2239599999999999</v>
      </c>
      <c r="EX1479" s="119">
        <v>2.8291900000000001</v>
      </c>
      <c r="EY1479" s="121"/>
      <c r="EZ1479" s="287"/>
      <c r="FA1479" s="83"/>
      <c r="FB1479" s="126"/>
      <c r="FC1479" s="116"/>
      <c r="FD1479" s="116"/>
      <c r="FE1479" s="116"/>
      <c r="FF1479" s="116"/>
      <c r="FG1479" s="116"/>
      <c r="FH1479" s="116"/>
      <c r="FI1479" s="116"/>
      <c r="FJ1479" s="116"/>
      <c r="FK1479" s="116"/>
      <c r="FL1479" s="116"/>
      <c r="FM1479" s="116"/>
      <c r="FN1479" s="116"/>
    </row>
    <row r="1480" spans="1:170" s="3" customFormat="1" ht="15" customHeight="1" x14ac:dyDescent="0.2">
      <c r="A1480" s="385">
        <v>20150318</v>
      </c>
      <c r="B1480" s="385">
        <v>5</v>
      </c>
      <c r="C1480" s="386">
        <v>93</v>
      </c>
      <c r="D1480" s="386">
        <v>1</v>
      </c>
      <c r="E1480" s="386">
        <v>12</v>
      </c>
      <c r="F1480" s="386">
        <v>15</v>
      </c>
      <c r="G1480" s="389">
        <v>2.1</v>
      </c>
      <c r="H1480" s="435">
        <v>0</v>
      </c>
      <c r="I1480" s="387">
        <v>5338</v>
      </c>
      <c r="J1480" s="101" t="s">
        <v>1979</v>
      </c>
      <c r="K1480" s="388" t="str">
        <f>IF(B1480=2,"Z:\Data\MOOG\HeTao\raw\",IF(B1480=5,"Z:\Data\MOOG\Polo\raw\",IF(B1480=10,"Z:\Data\MOOG\Messi\raw\","")))</f>
        <v>Z:\Data\MOOG\Polo\raw\</v>
      </c>
      <c r="L1480" s="384" t="s">
        <v>3623</v>
      </c>
      <c r="M1480" s="569" t="str">
        <f>IF(NOT(ISERROR(FIND("Training_dt",W1480))),"'Plot Psychometric_HH_dt_yuchen'",IF(NOT(ISERROR(FIND("Training",W1480))),"'Plot Psychometric_HH'",IF(NOT(ISERROR(FIND("1DAT",W1480))),"'Plot Tuning Azimuth_HH'",IF(NOT(ISERROR(FIND("HD_dt",W1480))),"'Plot HeadingDiscimination_PSTH_HH_dt_yuchen'",IF(NOT(ISERROR(FIND("HD",W1480))),"'Plot HeadingDiscimination_PSTH_HH'",IF(NOT(ISERROR(FIND("MemSac",W1480))),"'Memory Saccade Analysis_HH'",IF(NOT(ISERROR(FIND("DelSac",W1480))),"'Memory Saccade Analysis_HH'",IF(NOT(ISERROR(FIND("u-stim",W1480))),"'Plot Microstim_HH'",""))))))))</f>
        <v>'Memory Saccade Analysis_HH'</v>
      </c>
      <c r="N1480" s="573">
        <v>1</v>
      </c>
      <c r="O1480" s="584">
        <v>-1</v>
      </c>
      <c r="P1480" s="590">
        <v>4</v>
      </c>
      <c r="Q1480" s="590">
        <f>IF(B1480=2,60,310)</f>
        <v>310</v>
      </c>
      <c r="R1480" s="590">
        <v>5</v>
      </c>
      <c r="S1480" s="590">
        <f>IF(B1480=2,60,-190)</f>
        <v>-190</v>
      </c>
      <c r="T1480" s="590">
        <v>1</v>
      </c>
      <c r="U1480" s="590">
        <f>IF(Z1480&lt;&gt;"",IF(NOT(ISERROR(FIND("SU",Z1480))),VALUE(RIGHT(Z1480,1))+4,IF(NOT(ISERROR(FIND("MU20",Z1480))),20,IF(NOT(ISERROR(FIND("MU21",Z1480))),21,IF(NOT(ISERROR(FIND("MU2",Z1480))),2,1)))),"")</f>
        <v>5</v>
      </c>
      <c r="V1480" s="583"/>
      <c r="W1480" s="383" t="s">
        <v>2172</v>
      </c>
      <c r="X1480" s="192"/>
      <c r="Y1480" s="219">
        <f>IF(NOT(ISERROR(FIND("MU=SU",X1480))),1,IF(Z1480&lt;&gt;"",IF(NOT(ISERROR(FIND("SU",Z1480))),1,0),""))</f>
        <v>1</v>
      </c>
      <c r="Z1480" s="217" t="s">
        <v>43</v>
      </c>
      <c r="AA1480" s="218">
        <v>3192</v>
      </c>
      <c r="AB1480" s="77">
        <v>11.049099999999999</v>
      </c>
      <c r="AC1480" s="78" t="s">
        <v>3491</v>
      </c>
      <c r="AD1480" s="199"/>
      <c r="AE1480" s="91"/>
      <c r="AF1480" s="79"/>
      <c r="AG1480" s="79"/>
      <c r="AH1480" s="80"/>
      <c r="AI1480" s="81"/>
      <c r="AJ1480" s="81"/>
      <c r="AK1480" s="81"/>
      <c r="AL1480" s="81"/>
      <c r="AM1480" s="114"/>
      <c r="AN1480" s="82"/>
      <c r="AO1480" s="83"/>
      <c r="AP1480" s="83"/>
      <c r="AQ1480" s="83"/>
      <c r="AR1480" s="84"/>
      <c r="AS1480" s="85"/>
      <c r="AT1480" s="85"/>
      <c r="AU1480" s="85"/>
      <c r="AV1480" s="85"/>
      <c r="AW1480" s="104"/>
      <c r="AX1480" s="86"/>
      <c r="AY1480" s="87"/>
      <c r="AZ1480" s="87"/>
      <c r="BA1480" s="87"/>
      <c r="BB1480" s="88"/>
      <c r="BC1480" s="89"/>
      <c r="BD1480" s="89"/>
      <c r="BE1480" s="89"/>
      <c r="BF1480" s="89"/>
      <c r="BG1480" s="115"/>
      <c r="BH1480" s="90"/>
      <c r="BI1480" s="251"/>
      <c r="BJ1480" s="252"/>
      <c r="BK1480" s="252"/>
      <c r="BL1480" s="230"/>
      <c r="BM1480" s="230"/>
      <c r="BN1480" s="230"/>
      <c r="BO1480" s="231"/>
      <c r="BP1480" s="231"/>
      <c r="BQ1480" s="231"/>
      <c r="BR1480" s="232"/>
      <c r="BS1480" s="232"/>
      <c r="BT1480" s="232"/>
      <c r="BU1480" s="230"/>
      <c r="BV1480" s="230"/>
      <c r="BW1480" s="231"/>
      <c r="BX1480" s="231"/>
      <c r="BY1480" s="232"/>
      <c r="BZ1480" s="235"/>
      <c r="CA1480" s="257"/>
      <c r="CB1480" s="233"/>
      <c r="CC1480" s="230"/>
      <c r="CD1480" s="230"/>
      <c r="CE1480" s="230"/>
      <c r="CF1480" s="230"/>
      <c r="CG1480" s="230"/>
      <c r="CH1480" s="230"/>
      <c r="CI1480" s="230"/>
      <c r="CJ1480" s="231"/>
      <c r="CK1480" s="231"/>
      <c r="CL1480" s="231"/>
      <c r="CM1480" s="231"/>
      <c r="CN1480" s="231"/>
      <c r="CO1480" s="231"/>
      <c r="CP1480" s="231"/>
      <c r="CQ1480" s="231"/>
      <c r="CR1480" s="232"/>
      <c r="CS1480" s="232"/>
      <c r="CT1480" s="232"/>
      <c r="CU1480" s="232"/>
      <c r="CV1480" s="232"/>
      <c r="CW1480" s="232"/>
      <c r="CX1480" s="232"/>
      <c r="CY1480" s="234"/>
      <c r="CZ1480" s="106"/>
      <c r="DA1480" s="106"/>
      <c r="DB1480" s="106"/>
      <c r="DC1480" s="106"/>
      <c r="DD1480" s="106"/>
      <c r="DE1480" s="106"/>
      <c r="DF1480" s="60"/>
      <c r="DG1480" s="107"/>
      <c r="DH1480" s="107"/>
      <c r="DI1480" s="107"/>
      <c r="DJ1480" s="107"/>
      <c r="DK1480" s="107"/>
      <c r="DL1480" s="107"/>
      <c r="DM1480" s="110"/>
      <c r="DN1480" s="110"/>
      <c r="DO1480" s="110"/>
      <c r="DP1480" s="110"/>
      <c r="DQ1480" s="110"/>
      <c r="DR1480" s="110"/>
      <c r="DS1480" s="110"/>
      <c r="DT1480" s="110"/>
      <c r="DU1480" s="497"/>
      <c r="DV1480" s="497"/>
      <c r="DW1480" s="497"/>
      <c r="DX1480" s="497"/>
      <c r="DY1480" s="497"/>
      <c r="DZ1480" s="497"/>
      <c r="EA1480" s="288">
        <v>0.72951999999999995</v>
      </c>
      <c r="EB1480" s="99">
        <v>2.6098200000000001E-3</v>
      </c>
      <c r="EC1480" s="99">
        <v>0.41575600000000001</v>
      </c>
      <c r="ED1480" s="99">
        <v>0.22373799999999999</v>
      </c>
      <c r="EE1480" s="99">
        <v>3.6039300000000003E-2</v>
      </c>
      <c r="EF1480" s="501">
        <v>2.6845200000000001E-15</v>
      </c>
      <c r="EG1480" s="99">
        <v>-75.688100000000006</v>
      </c>
      <c r="EH1480" s="99">
        <v>111.738</v>
      </c>
      <c r="EI1480" s="99">
        <v>59.466500000000003</v>
      </c>
      <c r="EJ1480" s="99">
        <v>37.991599999999998</v>
      </c>
      <c r="EK1480" s="99">
        <v>143.80099999999999</v>
      </c>
      <c r="EL1480" s="99">
        <v>-89.776700000000005</v>
      </c>
      <c r="EM1480" s="99">
        <v>0.284634</v>
      </c>
      <c r="EN1480" s="99">
        <v>0.46457199999999998</v>
      </c>
      <c r="EO1480" s="99">
        <v>0.32882099999999997</v>
      </c>
      <c r="EP1480" s="99">
        <v>0.342358</v>
      </c>
      <c r="EQ1480" s="99">
        <v>0.43979200000000002</v>
      </c>
      <c r="ER1480" s="99">
        <v>0.66434599999999999</v>
      </c>
      <c r="ES1480" s="99">
        <v>0</v>
      </c>
      <c r="ET1480" s="99">
        <v>4.3893800000000001</v>
      </c>
      <c r="EU1480" s="99">
        <v>-1.54182</v>
      </c>
      <c r="EV1480" s="99">
        <v>1.2909900000000001</v>
      </c>
      <c r="EW1480" s="99">
        <v>1.8073900000000001</v>
      </c>
      <c r="EX1480" s="119">
        <v>8.97241</v>
      </c>
      <c r="EY1480" s="121"/>
      <c r="EZ1480" s="287"/>
      <c r="FA1480" s="83"/>
      <c r="FB1480" s="126"/>
      <c r="FC1480" s="116"/>
      <c r="FD1480" s="116"/>
      <c r="FE1480" s="116"/>
      <c r="FF1480" s="116"/>
      <c r="FG1480" s="116"/>
      <c r="FH1480" s="116"/>
      <c r="FI1480" s="116"/>
      <c r="FJ1480" s="116"/>
      <c r="FK1480" s="116"/>
      <c r="FL1480" s="116"/>
      <c r="FM1480" s="116"/>
      <c r="FN1480" s="116"/>
    </row>
    <row r="1481" spans="1:170" s="3" customFormat="1" ht="15" customHeight="1" x14ac:dyDescent="0.2">
      <c r="A1481" s="385">
        <v>20150318</v>
      </c>
      <c r="B1481" s="385">
        <v>5</v>
      </c>
      <c r="C1481" s="386">
        <v>93</v>
      </c>
      <c r="D1481" s="386">
        <v>1</v>
      </c>
      <c r="E1481" s="386">
        <v>12</v>
      </c>
      <c r="F1481" s="386">
        <v>15</v>
      </c>
      <c r="G1481" s="389">
        <v>2.1</v>
      </c>
      <c r="H1481" s="435">
        <v>0</v>
      </c>
      <c r="I1481" s="387">
        <v>5338</v>
      </c>
      <c r="J1481" s="101" t="s">
        <v>1979</v>
      </c>
      <c r="K1481" s="438" t="str">
        <f>IF(B1481=2,"Z:\Data\MOOG\HeTao\raw\",IF(B1481=5,"Z:\Data\MOOG\Polo\raw\",IF(B1481=10,"Z:\Data\MOOG\Messi\raw\","")))</f>
        <v>Z:\Data\MOOG\Polo\raw\</v>
      </c>
      <c r="L1481" s="384" t="s">
        <v>3490</v>
      </c>
      <c r="M1481" s="569" t="str">
        <f>IF(NOT(ISERROR(FIND("Training_dt",W1481))),"'Plot Psychometric_HH_dt_yuchen'",IF(NOT(ISERROR(FIND("Training",W1481))),"'Plot Psychometric_HH'",IF(NOT(ISERROR(FIND("1DAT",W1481))),"'Plot Tuning Azimuth_HH'",IF(NOT(ISERROR(FIND("HD_dt",W1481))),"'Plot HeadingDiscimination_PSTH_HH_dt_yuchen'",IF(NOT(ISERROR(FIND("HD",W1481))),"'Plot HeadingDiscimination_PSTH_HH'",IF(NOT(ISERROR(FIND("MemSac",W1481))),"'Memory Saccade Analysis_HH'",IF(NOT(ISERROR(FIND("DelSac",W1481))),"'Memory Saccade Analysis_HH'",IF(NOT(ISERROR(FIND("u-stim",W1481))),"'Plot Microstim_HH'",""))))))))</f>
        <v>'Plot HeadingDiscimination_PSTH_HH'</v>
      </c>
      <c r="N1481" s="573">
        <v>1</v>
      </c>
      <c r="O1481" s="584">
        <v>-1</v>
      </c>
      <c r="P1481" s="590">
        <v>4</v>
      </c>
      <c r="Q1481" s="590">
        <f>IF(B1481=2,60,310)</f>
        <v>310</v>
      </c>
      <c r="R1481" s="590">
        <v>5</v>
      </c>
      <c r="S1481" s="590">
        <f>IF(B1481=2,60,-190)</f>
        <v>-190</v>
      </c>
      <c r="T1481" s="590">
        <v>1</v>
      </c>
      <c r="U1481" s="590">
        <f>IF(Z1481&lt;&gt;"",IF(NOT(ISERROR(FIND("SU",Z1481))),VALUE(RIGHT(Z1481,1))+4,IF(NOT(ISERROR(FIND("MU20",Z1481))),20,IF(NOT(ISERROR(FIND("MU21",Z1481))),21,IF(NOT(ISERROR(FIND("MU2",Z1481))),2,1)))),"")</f>
        <v>5</v>
      </c>
      <c r="V1481" s="583"/>
      <c r="W1481" s="383" t="s">
        <v>1986</v>
      </c>
      <c r="X1481" s="192"/>
      <c r="Y1481" s="219">
        <f>IF(NOT(ISERROR(FIND("MU=SU",X1481))),1,IF(Z1481&lt;&gt;"",IF(NOT(ISERROR(FIND("SU",Z1481))),1,0),""))</f>
        <v>1</v>
      </c>
      <c r="Z1481" s="217" t="s">
        <v>43</v>
      </c>
      <c r="AA1481" s="218">
        <v>35927</v>
      </c>
      <c r="AB1481" s="77">
        <v>14.240500000000001</v>
      </c>
      <c r="AC1481" s="78" t="s">
        <v>3496</v>
      </c>
      <c r="AD1481" s="199"/>
      <c r="AE1481" s="91"/>
      <c r="AF1481" s="79"/>
      <c r="AG1481" s="79"/>
      <c r="AH1481" s="80"/>
      <c r="AI1481" s="81"/>
      <c r="AJ1481" s="81"/>
      <c r="AK1481" s="81"/>
      <c r="AL1481" s="81"/>
      <c r="AM1481" s="114"/>
      <c r="AN1481" s="82"/>
      <c r="AO1481" s="83"/>
      <c r="AP1481" s="83"/>
      <c r="AQ1481" s="83"/>
      <c r="AR1481" s="84"/>
      <c r="AS1481" s="85"/>
      <c r="AT1481" s="85"/>
      <c r="AU1481" s="85"/>
      <c r="AV1481" s="85"/>
      <c r="AW1481" s="104"/>
      <c r="AX1481" s="86"/>
      <c r="AY1481" s="87"/>
      <c r="AZ1481" s="87"/>
      <c r="BA1481" s="87"/>
      <c r="BB1481" s="88"/>
      <c r="BC1481" s="89"/>
      <c r="BD1481" s="89"/>
      <c r="BE1481" s="89"/>
      <c r="BF1481" s="89"/>
      <c r="BG1481" s="115"/>
      <c r="BH1481" s="90"/>
      <c r="BI1481" s="251"/>
      <c r="BJ1481" s="252"/>
      <c r="BK1481" s="252"/>
      <c r="BL1481" s="230"/>
      <c r="BM1481" s="230"/>
      <c r="BN1481" s="230"/>
      <c r="BO1481" s="231"/>
      <c r="BP1481" s="231"/>
      <c r="BQ1481" s="231"/>
      <c r="BR1481" s="232"/>
      <c r="BS1481" s="232"/>
      <c r="BT1481" s="232"/>
      <c r="BU1481" s="230"/>
      <c r="BV1481" s="230"/>
      <c r="BW1481" s="231"/>
      <c r="BX1481" s="231"/>
      <c r="BY1481" s="232"/>
      <c r="BZ1481" s="235"/>
      <c r="CA1481" s="257"/>
      <c r="CB1481" s="233"/>
      <c r="CC1481" s="230"/>
      <c r="CD1481" s="230"/>
      <c r="CE1481" s="230"/>
      <c r="CF1481" s="230"/>
      <c r="CG1481" s="230"/>
      <c r="CH1481" s="230"/>
      <c r="CI1481" s="230"/>
      <c r="CJ1481" s="231"/>
      <c r="CK1481" s="231"/>
      <c r="CL1481" s="231"/>
      <c r="CM1481" s="231"/>
      <c r="CN1481" s="231"/>
      <c r="CO1481" s="231"/>
      <c r="CP1481" s="231"/>
      <c r="CQ1481" s="231"/>
      <c r="CR1481" s="232"/>
      <c r="CS1481" s="232"/>
      <c r="CT1481" s="232"/>
      <c r="CU1481" s="232"/>
      <c r="CV1481" s="232"/>
      <c r="CW1481" s="232"/>
      <c r="CX1481" s="232"/>
      <c r="CY1481" s="234"/>
      <c r="CZ1481" s="106">
        <v>1</v>
      </c>
      <c r="DA1481" s="106">
        <v>-30</v>
      </c>
      <c r="DB1481" s="106"/>
      <c r="DC1481" s="106">
        <v>0</v>
      </c>
      <c r="DD1481" s="106" t="s">
        <v>3474</v>
      </c>
      <c r="DE1481" s="106">
        <v>0</v>
      </c>
      <c r="DF1481" s="60">
        <v>0</v>
      </c>
      <c r="DG1481" s="107">
        <v>18</v>
      </c>
      <c r="DH1481" s="107" t="s">
        <v>7138</v>
      </c>
      <c r="DI1481" s="107">
        <v>2.1666699999999999</v>
      </c>
      <c r="DJ1481" s="107">
        <v>0.825685</v>
      </c>
      <c r="DK1481" s="107">
        <v>2.9416699999999998</v>
      </c>
      <c r="DL1481" s="107">
        <v>-0.47303499999999998</v>
      </c>
      <c r="DM1481" s="110">
        <v>2.1890299999999998</v>
      </c>
      <c r="DN1481" s="110">
        <v>-0.78087700000000004</v>
      </c>
      <c r="DO1481" s="110">
        <v>0.41975099999999999</v>
      </c>
      <c r="DP1481" s="110">
        <v>0.59010700000000005</v>
      </c>
      <c r="DQ1481" s="110">
        <v>0.60285</v>
      </c>
      <c r="DR1481" s="110">
        <v>0.67393499999999995</v>
      </c>
      <c r="DS1481" s="110">
        <v>0.42605500000000002</v>
      </c>
      <c r="DT1481" s="110">
        <v>0.640042</v>
      </c>
      <c r="DU1481" s="497">
        <v>0.105263</v>
      </c>
      <c r="DV1481" s="497">
        <v>0.28799999999999998</v>
      </c>
      <c r="DW1481" s="497">
        <v>0.16051799999999999</v>
      </c>
      <c r="DX1481" s="497">
        <v>0.114</v>
      </c>
      <c r="DY1481" s="497">
        <v>0.146372</v>
      </c>
      <c r="DZ1481" s="497">
        <v>0.16400000000000001</v>
      </c>
      <c r="EA1481" s="288"/>
      <c r="EB1481" s="492"/>
      <c r="EC1481" s="492"/>
      <c r="ED1481" s="492"/>
      <c r="EE1481" s="492"/>
      <c r="EF1481" s="492"/>
      <c r="EG1481" s="99"/>
      <c r="EH1481" s="99"/>
      <c r="EI1481" s="99"/>
      <c r="EJ1481" s="99"/>
      <c r="EK1481" s="99"/>
      <c r="EL1481" s="99"/>
      <c r="EM1481" s="99"/>
      <c r="EN1481" s="99"/>
      <c r="EO1481" s="99"/>
      <c r="EP1481" s="99"/>
      <c r="EQ1481" s="99"/>
      <c r="ER1481" s="99"/>
      <c r="ES1481" s="99"/>
      <c r="ET1481" s="99"/>
      <c r="EU1481" s="99"/>
      <c r="EV1481" s="99"/>
      <c r="EW1481" s="99"/>
      <c r="EX1481" s="119"/>
      <c r="EY1481" s="121"/>
      <c r="EZ1481" s="524"/>
      <c r="FA1481" s="83">
        <v>18</v>
      </c>
      <c r="FB1481" s="126">
        <v>13</v>
      </c>
      <c r="FC1481" s="505">
        <v>2.1666699999999999</v>
      </c>
      <c r="FD1481" s="505">
        <v>0.825685</v>
      </c>
      <c r="FE1481" s="116">
        <v>2.9416699999999998</v>
      </c>
      <c r="FF1481" s="116">
        <v>-0.47303499999999998</v>
      </c>
      <c r="FG1481" s="116">
        <v>2.1890299999999998</v>
      </c>
      <c r="FH1481" s="116">
        <v>-0.78087700000000004</v>
      </c>
      <c r="FI1481" s="116" t="s">
        <v>6992</v>
      </c>
      <c r="FJ1481" s="116" t="s">
        <v>6993</v>
      </c>
      <c r="FK1481" s="116" t="s">
        <v>6994</v>
      </c>
      <c r="FL1481" s="116" t="s">
        <v>6995</v>
      </c>
      <c r="FM1481" s="116" t="s">
        <v>6996</v>
      </c>
      <c r="FN1481" s="116" t="s">
        <v>6997</v>
      </c>
    </row>
    <row r="1482" spans="1:170" s="3" customFormat="1" ht="15" customHeight="1" x14ac:dyDescent="0.2">
      <c r="A1482" s="385">
        <v>20150318</v>
      </c>
      <c r="B1482" s="385">
        <v>5</v>
      </c>
      <c r="C1482" s="386">
        <v>93</v>
      </c>
      <c r="D1482" s="386">
        <v>1</v>
      </c>
      <c r="E1482" s="386">
        <v>12</v>
      </c>
      <c r="F1482" s="386">
        <v>15</v>
      </c>
      <c r="G1482" s="389">
        <v>2.1</v>
      </c>
      <c r="H1482" s="435">
        <v>0</v>
      </c>
      <c r="I1482" s="387">
        <v>5338</v>
      </c>
      <c r="J1482" s="101" t="s">
        <v>1979</v>
      </c>
      <c r="K1482" s="388" t="str">
        <f>IF(B1482=2,"Z:\Data\MOOG\HeTao\raw\",IF(B1482=5,"Z:\Data\MOOG\Polo\raw\",IF(B1482=10,"Z:\Data\MOOG\Messi\raw\","")))</f>
        <v>Z:\Data\MOOG\Polo\raw\</v>
      </c>
      <c r="L1482" s="384" t="s">
        <v>3495</v>
      </c>
      <c r="M1482" s="569" t="str">
        <f>IF(NOT(ISERROR(FIND("Training_dt",W1482))),"'Plot Psychometric_HH_dt_yuchen'",IF(NOT(ISERROR(FIND("Training",W1482))),"'Plot Psychometric_HH'",IF(NOT(ISERROR(FIND("1DAT",W1482))),"'Plot Tuning Azimuth_HH'",IF(NOT(ISERROR(FIND("HD_dt",W1482))),"'Plot HeadingDiscimination_PSTH_HH_dt_yuchen'",IF(NOT(ISERROR(FIND("HD",W1482))),"'Plot HeadingDiscimination_PSTH_HH'",IF(NOT(ISERROR(FIND("MemSac",W1482))),"'Memory Saccade Analysis_HH'",IF(NOT(ISERROR(FIND("DelSac",W1482))),"'Memory Saccade Analysis_HH'",IF(NOT(ISERROR(FIND("u-stim",W1482))),"'Plot Microstim_HH'",""))))))))</f>
        <v>'Memory Saccade Analysis_HH'</v>
      </c>
      <c r="N1482" s="573">
        <v>1</v>
      </c>
      <c r="O1482" s="584">
        <v>-1</v>
      </c>
      <c r="P1482" s="590">
        <v>4</v>
      </c>
      <c r="Q1482" s="590">
        <f>IF(B1482=2,60,310)</f>
        <v>310</v>
      </c>
      <c r="R1482" s="590">
        <v>5</v>
      </c>
      <c r="S1482" s="590">
        <f>IF(B1482=2,60,-190)</f>
        <v>-190</v>
      </c>
      <c r="T1482" s="590">
        <v>1</v>
      </c>
      <c r="U1482" s="590">
        <f>IF(Z1482&lt;&gt;"",IF(NOT(ISERROR(FIND("SU",Z1482))),VALUE(RIGHT(Z1482,1))+4,IF(NOT(ISERROR(FIND("MU20",Z1482))),20,IF(NOT(ISERROR(FIND("MU21",Z1482))),21,IF(NOT(ISERROR(FIND("MU2",Z1482))),2,1)))),"")</f>
        <v>5</v>
      </c>
      <c r="V1482" s="583"/>
      <c r="W1482" s="383" t="s">
        <v>3033</v>
      </c>
      <c r="X1482" s="192"/>
      <c r="Y1482" s="219">
        <f>IF(NOT(ISERROR(FIND("MU=SU",X1482))),1,IF(Z1482&lt;&gt;"",IF(NOT(ISERROR(FIND("SU",Z1482))),1,0),""))</f>
        <v>1</v>
      </c>
      <c r="Z1482" s="217" t="s">
        <v>43</v>
      </c>
      <c r="AA1482" s="218">
        <v>3227</v>
      </c>
      <c r="AB1482" s="77">
        <v>19.269300000000001</v>
      </c>
      <c r="AC1482" s="78" t="s">
        <v>3497</v>
      </c>
      <c r="AD1482" s="199"/>
      <c r="AE1482" s="91"/>
      <c r="AF1482" s="79"/>
      <c r="AG1482" s="79"/>
      <c r="AH1482" s="80"/>
      <c r="AI1482" s="81"/>
      <c r="AJ1482" s="81"/>
      <c r="AK1482" s="81"/>
      <c r="AL1482" s="81"/>
      <c r="AM1482" s="114"/>
      <c r="AN1482" s="82"/>
      <c r="AO1482" s="83"/>
      <c r="AP1482" s="83"/>
      <c r="AQ1482" s="83"/>
      <c r="AR1482" s="84"/>
      <c r="AS1482" s="85"/>
      <c r="AT1482" s="85"/>
      <c r="AU1482" s="85"/>
      <c r="AV1482" s="85"/>
      <c r="AW1482" s="104"/>
      <c r="AX1482" s="86"/>
      <c r="AY1482" s="87"/>
      <c r="AZ1482" s="87"/>
      <c r="BA1482" s="87"/>
      <c r="BB1482" s="88"/>
      <c r="BC1482" s="89"/>
      <c r="BD1482" s="89"/>
      <c r="BE1482" s="89"/>
      <c r="BF1482" s="89"/>
      <c r="BG1482" s="115"/>
      <c r="BH1482" s="90"/>
      <c r="BI1482" s="251"/>
      <c r="BJ1482" s="252"/>
      <c r="BK1482" s="252"/>
      <c r="BL1482" s="230"/>
      <c r="BM1482" s="230"/>
      <c r="BN1482" s="230"/>
      <c r="BO1482" s="231"/>
      <c r="BP1482" s="231"/>
      <c r="BQ1482" s="231"/>
      <c r="BR1482" s="232"/>
      <c r="BS1482" s="232"/>
      <c r="BT1482" s="232"/>
      <c r="BU1482" s="230"/>
      <c r="BV1482" s="230"/>
      <c r="BW1482" s="231"/>
      <c r="BX1482" s="231"/>
      <c r="BY1482" s="232"/>
      <c r="BZ1482" s="235"/>
      <c r="CA1482" s="257"/>
      <c r="CB1482" s="233"/>
      <c r="CC1482" s="230"/>
      <c r="CD1482" s="230"/>
      <c r="CE1482" s="230"/>
      <c r="CF1482" s="230"/>
      <c r="CG1482" s="230"/>
      <c r="CH1482" s="230"/>
      <c r="CI1482" s="230"/>
      <c r="CJ1482" s="231"/>
      <c r="CK1482" s="231"/>
      <c r="CL1482" s="231"/>
      <c r="CM1482" s="231"/>
      <c r="CN1482" s="231"/>
      <c r="CO1482" s="231"/>
      <c r="CP1482" s="231"/>
      <c r="CQ1482" s="231"/>
      <c r="CR1482" s="232"/>
      <c r="CS1482" s="232"/>
      <c r="CT1482" s="232"/>
      <c r="CU1482" s="232"/>
      <c r="CV1482" s="232"/>
      <c r="CW1482" s="232"/>
      <c r="CX1482" s="232"/>
      <c r="CY1482" s="234"/>
      <c r="CZ1482" s="106"/>
      <c r="DA1482" s="106"/>
      <c r="DB1482" s="106"/>
      <c r="DC1482" s="106"/>
      <c r="DD1482" s="106"/>
      <c r="DE1482" s="106"/>
      <c r="DF1482" s="60"/>
      <c r="DG1482" s="107"/>
      <c r="DH1482" s="107"/>
      <c r="DI1482" s="107"/>
      <c r="DJ1482" s="107"/>
      <c r="DK1482" s="107"/>
      <c r="DL1482" s="107"/>
      <c r="DM1482" s="110"/>
      <c r="DN1482" s="110"/>
      <c r="DO1482" s="110"/>
      <c r="DP1482" s="110"/>
      <c r="DQ1482" s="110"/>
      <c r="DR1482" s="110"/>
      <c r="DS1482" s="110"/>
      <c r="DT1482" s="110"/>
      <c r="DU1482" s="497"/>
      <c r="DV1482" s="497"/>
      <c r="DW1482" s="497"/>
      <c r="DX1482" s="497"/>
      <c r="DY1482" s="497"/>
      <c r="DZ1482" s="497"/>
      <c r="EA1482" s="288">
        <v>0.73143400000000003</v>
      </c>
      <c r="EB1482" s="99">
        <v>7.9157500000000006E-2</v>
      </c>
      <c r="EC1482" s="99">
        <v>0.76090000000000002</v>
      </c>
      <c r="ED1482" s="99">
        <v>0.32525700000000002</v>
      </c>
      <c r="EE1482" s="99">
        <v>8.4920299999999994E-3</v>
      </c>
      <c r="EF1482" s="99">
        <v>0.116118</v>
      </c>
      <c r="EG1482" s="99">
        <v>57.6051</v>
      </c>
      <c r="EH1482" s="99">
        <v>107.501</v>
      </c>
      <c r="EI1482" s="99">
        <v>61.927599999999998</v>
      </c>
      <c r="EJ1482" s="99">
        <v>-62.302599999999998</v>
      </c>
      <c r="EK1482" s="99">
        <v>141.548</v>
      </c>
      <c r="EL1482" s="99">
        <v>-75.308999999999997</v>
      </c>
      <c r="EM1482" s="99">
        <v>0.33823900000000001</v>
      </c>
      <c r="EN1482" s="99">
        <v>0.42981599999999998</v>
      </c>
      <c r="EO1482" s="99">
        <v>0.35823899999999997</v>
      </c>
      <c r="EP1482" s="99">
        <v>0.45003700000000002</v>
      </c>
      <c r="EQ1482" s="99">
        <v>0.54391400000000001</v>
      </c>
      <c r="ER1482" s="99">
        <v>0.44514700000000001</v>
      </c>
      <c r="ES1482" s="99">
        <v>0</v>
      </c>
      <c r="ET1482" s="99">
        <v>4.74057</v>
      </c>
      <c r="EU1482" s="99">
        <v>1.0614600000000001</v>
      </c>
      <c r="EV1482" s="99">
        <v>2.9596100000000001</v>
      </c>
      <c r="EW1482" s="99">
        <v>5.9941500000000003</v>
      </c>
      <c r="EX1482" s="119">
        <v>12.175599999999999</v>
      </c>
      <c r="EY1482" s="121"/>
      <c r="EZ1482" s="287"/>
      <c r="FA1482" s="83"/>
      <c r="FB1482" s="126"/>
      <c r="FC1482" s="116"/>
      <c r="FD1482" s="116"/>
      <c r="FE1482" s="116"/>
      <c r="FF1482" s="116"/>
      <c r="FG1482" s="116"/>
      <c r="FH1482" s="116"/>
      <c r="FI1482" s="116"/>
      <c r="FJ1482" s="116"/>
      <c r="FK1482" s="116"/>
      <c r="FL1482" s="116"/>
      <c r="FM1482" s="116"/>
      <c r="FN1482" s="116"/>
    </row>
    <row r="1483" spans="1:170" s="3" customFormat="1" ht="15" customHeight="1" x14ac:dyDescent="0.2">
      <c r="A1483" s="357">
        <v>20150319</v>
      </c>
      <c r="B1483" s="357">
        <v>5</v>
      </c>
      <c r="C1483" s="358">
        <v>94</v>
      </c>
      <c r="D1483" s="358">
        <v>1</v>
      </c>
      <c r="E1483" s="358">
        <v>12</v>
      </c>
      <c r="F1483" s="358">
        <v>13</v>
      </c>
      <c r="G1483" s="361">
        <v>2</v>
      </c>
      <c r="H1483" s="435">
        <v>0</v>
      </c>
      <c r="I1483" s="359">
        <v>6520</v>
      </c>
      <c r="J1483" s="101" t="s">
        <v>1979</v>
      </c>
      <c r="K1483" s="360" t="str">
        <f>IF(B1483=2,"Z:\Data\MOOG\HeTao\raw\",IF(B1483=5,"Z:\Data\MOOG\Polo\raw\",IF(B1483=10,"Z:\Data\MOOG\Messi\raw\","")))</f>
        <v>Z:\Data\MOOG\Polo\raw\</v>
      </c>
      <c r="L1483" s="370" t="s">
        <v>3493</v>
      </c>
      <c r="M1483" s="569" t="str">
        <f>IF(NOT(ISERROR(FIND("Training_dt",W1483))),"'Plot Psychometric_HH_dt_yuchen'",IF(NOT(ISERROR(FIND("Training",W1483))),"'Plot Psychometric_HH'",IF(NOT(ISERROR(FIND("1DAT",W1483))),"'Plot Tuning Azimuth_HH'",IF(NOT(ISERROR(FIND("HD_dt",W1483))),"'Plot HeadingDiscimination_PSTH_HH_dt_yuchen'",IF(NOT(ISERROR(FIND("HD",W1483))),"'Plot HeadingDiscimination_PSTH_HH'",IF(NOT(ISERROR(FIND("MemSac",W1483))),"'Memory Saccade Analysis_HH'",IF(NOT(ISERROR(FIND("DelSac",W1483))),"'Memory Saccade Analysis_HH'",IF(NOT(ISERROR(FIND("u-stim",W1483))),"'Plot Microstim_HH'",""))))))))</f>
        <v>'Memory Saccade Analysis_HH'</v>
      </c>
      <c r="N1483" s="573">
        <v>1</v>
      </c>
      <c r="O1483" s="584">
        <v>-1</v>
      </c>
      <c r="P1483" s="590">
        <v>4</v>
      </c>
      <c r="Q1483" s="590">
        <f>IF(B1483=2,60,310)</f>
        <v>310</v>
      </c>
      <c r="R1483" s="590">
        <v>5</v>
      </c>
      <c r="S1483" s="590">
        <f>IF(B1483=2,60,-190)</f>
        <v>-190</v>
      </c>
      <c r="T1483" s="590">
        <v>1</v>
      </c>
      <c r="U1483" s="590">
        <f>IF(Z1483&lt;&gt;"",IF(NOT(ISERROR(FIND("SU",Z1483))),VALUE(RIGHT(Z1483,1))+4,IF(NOT(ISERROR(FIND("MU20",Z1483))),20,IF(NOT(ISERROR(FIND("MU21",Z1483))),21,IF(NOT(ISERROR(FIND("MU2",Z1483))),2,1)))),"")</f>
        <v>5</v>
      </c>
      <c r="V1483" s="583"/>
      <c r="W1483" s="355" t="s">
        <v>2172</v>
      </c>
      <c r="X1483" s="192"/>
      <c r="Y1483" s="219">
        <f>IF(NOT(ISERROR(FIND("MU=SU",X1483))),1,IF(Z1483&lt;&gt;"",IF(NOT(ISERROR(FIND("SU",Z1483))),1,0),""))</f>
        <v>1</v>
      </c>
      <c r="Z1483" s="217" t="s">
        <v>43</v>
      </c>
      <c r="AA1483" s="218">
        <v>4286</v>
      </c>
      <c r="AB1483" s="77">
        <v>15.9925</v>
      </c>
      <c r="AC1483" s="78" t="s">
        <v>3498</v>
      </c>
      <c r="AD1483" s="199"/>
      <c r="AE1483" s="91"/>
      <c r="AF1483" s="79"/>
      <c r="AG1483" s="79"/>
      <c r="AH1483" s="80"/>
      <c r="AI1483" s="81"/>
      <c r="AJ1483" s="81"/>
      <c r="AK1483" s="81"/>
      <c r="AL1483" s="81"/>
      <c r="AM1483" s="114"/>
      <c r="AN1483" s="82"/>
      <c r="AO1483" s="83"/>
      <c r="AP1483" s="83"/>
      <c r="AQ1483" s="83"/>
      <c r="AR1483" s="84"/>
      <c r="AS1483" s="85"/>
      <c r="AT1483" s="85"/>
      <c r="AU1483" s="85"/>
      <c r="AV1483" s="85"/>
      <c r="AW1483" s="104"/>
      <c r="AX1483" s="86"/>
      <c r="AY1483" s="87"/>
      <c r="AZ1483" s="87"/>
      <c r="BA1483" s="87"/>
      <c r="BB1483" s="88"/>
      <c r="BC1483" s="89"/>
      <c r="BD1483" s="89"/>
      <c r="BE1483" s="89"/>
      <c r="BF1483" s="89"/>
      <c r="BG1483" s="115"/>
      <c r="BH1483" s="90"/>
      <c r="BI1483" s="251"/>
      <c r="BJ1483" s="252"/>
      <c r="BK1483" s="252"/>
      <c r="BL1483" s="230"/>
      <c r="BM1483" s="230"/>
      <c r="BN1483" s="230"/>
      <c r="BO1483" s="231"/>
      <c r="BP1483" s="231"/>
      <c r="BQ1483" s="231"/>
      <c r="BR1483" s="232"/>
      <c r="BS1483" s="232"/>
      <c r="BT1483" s="232"/>
      <c r="BU1483" s="230"/>
      <c r="BV1483" s="230"/>
      <c r="BW1483" s="231"/>
      <c r="BX1483" s="231"/>
      <c r="BY1483" s="232"/>
      <c r="BZ1483" s="235"/>
      <c r="CA1483" s="257"/>
      <c r="CB1483" s="233"/>
      <c r="CC1483" s="230"/>
      <c r="CD1483" s="230"/>
      <c r="CE1483" s="230"/>
      <c r="CF1483" s="230"/>
      <c r="CG1483" s="230"/>
      <c r="CH1483" s="230"/>
      <c r="CI1483" s="230"/>
      <c r="CJ1483" s="231"/>
      <c r="CK1483" s="231"/>
      <c r="CL1483" s="231"/>
      <c r="CM1483" s="231"/>
      <c r="CN1483" s="231"/>
      <c r="CO1483" s="231"/>
      <c r="CP1483" s="231"/>
      <c r="CQ1483" s="231"/>
      <c r="CR1483" s="232"/>
      <c r="CS1483" s="232"/>
      <c r="CT1483" s="232"/>
      <c r="CU1483" s="232"/>
      <c r="CV1483" s="232"/>
      <c r="CW1483" s="232"/>
      <c r="CX1483" s="232"/>
      <c r="CY1483" s="234"/>
      <c r="CZ1483" s="106"/>
      <c r="DA1483" s="106"/>
      <c r="DB1483" s="106"/>
      <c r="DC1483" s="106">
        <v>1</v>
      </c>
      <c r="DD1483" s="106"/>
      <c r="DE1483" s="106"/>
      <c r="DF1483" s="60"/>
      <c r="DG1483" s="107"/>
      <c r="DH1483" s="107"/>
      <c r="DI1483" s="107"/>
      <c r="DJ1483" s="107"/>
      <c r="DK1483" s="107"/>
      <c r="DL1483" s="107"/>
      <c r="DM1483" s="110"/>
      <c r="DN1483" s="110"/>
      <c r="DO1483" s="110"/>
      <c r="DP1483" s="110"/>
      <c r="DQ1483" s="110"/>
      <c r="DR1483" s="110"/>
      <c r="DS1483" s="110"/>
      <c r="DT1483" s="110"/>
      <c r="DU1483" s="497"/>
      <c r="DV1483" s="497"/>
      <c r="DW1483" s="497"/>
      <c r="DX1483" s="497"/>
      <c r="DY1483" s="497"/>
      <c r="DZ1483" s="497"/>
      <c r="EA1483" s="288">
        <v>0.94566799999999995</v>
      </c>
      <c r="EB1483" s="99">
        <v>0.23796300000000001</v>
      </c>
      <c r="EC1483" s="99">
        <v>7.8061600000000004E-3</v>
      </c>
      <c r="ED1483" s="501">
        <v>5.2047600000000003E-6</v>
      </c>
      <c r="EE1483" s="99">
        <v>9.9029900000000004E-4</v>
      </c>
      <c r="EF1483" s="501">
        <v>3.3118099999999997E-5</v>
      </c>
      <c r="EG1483" s="99">
        <v>-114.846</v>
      </c>
      <c r="EH1483" s="99">
        <v>40.113900000000001</v>
      </c>
      <c r="EI1483" s="99">
        <v>68.153999999999996</v>
      </c>
      <c r="EJ1483" s="99">
        <v>63.467799999999997</v>
      </c>
      <c r="EK1483" s="99">
        <v>62.6417</v>
      </c>
      <c r="EL1483" s="99">
        <v>-84.31</v>
      </c>
      <c r="EM1483" s="99">
        <v>0.22776399999999999</v>
      </c>
      <c r="EN1483" s="99">
        <v>0.40892499999999998</v>
      </c>
      <c r="EO1483" s="99">
        <v>0.48235899999999998</v>
      </c>
      <c r="EP1483" s="99">
        <v>0.60391099999999998</v>
      </c>
      <c r="EQ1483" s="99">
        <v>0.52819700000000003</v>
      </c>
      <c r="ER1483" s="99">
        <v>0.54250399999999999</v>
      </c>
      <c r="ES1483" s="99">
        <v>0</v>
      </c>
      <c r="ET1483" s="99">
        <v>3.5239099999999999</v>
      </c>
      <c r="EU1483" s="99">
        <v>1.83145</v>
      </c>
      <c r="EV1483" s="99">
        <v>5.4062799999999998</v>
      </c>
      <c r="EW1483" s="99">
        <v>4.1619999999999999</v>
      </c>
      <c r="EX1483" s="119">
        <v>3.9891899999999998</v>
      </c>
      <c r="EY1483" s="121"/>
      <c r="EZ1483" s="287"/>
      <c r="FA1483" s="83"/>
      <c r="FB1483" s="126"/>
      <c r="FC1483" s="116"/>
      <c r="FD1483" s="116"/>
      <c r="FE1483" s="116"/>
      <c r="FF1483" s="116"/>
      <c r="FG1483" s="116"/>
      <c r="FH1483" s="116"/>
      <c r="FI1483" s="116"/>
      <c r="FJ1483" s="116"/>
      <c r="FK1483" s="116"/>
      <c r="FL1483" s="116"/>
      <c r="FM1483" s="116"/>
      <c r="FN1483" s="116"/>
    </row>
    <row r="1484" spans="1:170" s="3" customFormat="1" ht="15" customHeight="1" x14ac:dyDescent="0.2">
      <c r="A1484" s="357">
        <v>20150319</v>
      </c>
      <c r="B1484" s="357">
        <v>5</v>
      </c>
      <c r="C1484" s="358">
        <v>94</v>
      </c>
      <c r="D1484" s="358">
        <v>1</v>
      </c>
      <c r="E1484" s="358">
        <v>12</v>
      </c>
      <c r="F1484" s="358">
        <v>13</v>
      </c>
      <c r="G1484" s="361">
        <v>2</v>
      </c>
      <c r="H1484" s="435">
        <v>0</v>
      </c>
      <c r="I1484" s="359">
        <v>6520</v>
      </c>
      <c r="J1484" s="101" t="s">
        <v>1979</v>
      </c>
      <c r="K1484" s="360" t="str">
        <f>IF(B1484=2,"Z:\Data\MOOG\HeTao\raw\",IF(B1484=5,"Z:\Data\MOOG\Polo\raw\",IF(B1484=10,"Z:\Data\MOOG\Messi\raw\","")))</f>
        <v>Z:\Data\MOOG\Polo\raw\</v>
      </c>
      <c r="L1484" s="356" t="s">
        <v>3494</v>
      </c>
      <c r="M1484" s="569" t="str">
        <f>IF(NOT(ISERROR(FIND("Training_dt",W1484))),"'Plot Psychometric_HH_dt_yuchen'",IF(NOT(ISERROR(FIND("Training",W1484))),"'Plot Psychometric_HH'",IF(NOT(ISERROR(FIND("1DAT",W1484))),"'Plot Tuning Azimuth_HH'",IF(NOT(ISERROR(FIND("HD_dt",W1484))),"'Plot HeadingDiscimination_PSTH_HH_dt_yuchen'",IF(NOT(ISERROR(FIND("HD",W1484))),"'Plot HeadingDiscimination_PSTH_HH'",IF(NOT(ISERROR(FIND("MemSac",W1484))),"'Memory Saccade Analysis_HH'",IF(NOT(ISERROR(FIND("DelSac",W1484))),"'Memory Saccade Analysis_HH'",IF(NOT(ISERROR(FIND("u-stim",W1484))),"'Plot Microstim_HH'",""))))))))</f>
        <v>'Memory Saccade Analysis_HH'</v>
      </c>
      <c r="N1484" s="573">
        <v>1</v>
      </c>
      <c r="O1484" s="584">
        <v>-1</v>
      </c>
      <c r="P1484" s="590">
        <v>4</v>
      </c>
      <c r="Q1484" s="590">
        <f>IF(B1484=2,60,310)</f>
        <v>310</v>
      </c>
      <c r="R1484" s="590">
        <v>5</v>
      </c>
      <c r="S1484" s="590">
        <f>IF(B1484=2,60,-190)</f>
        <v>-190</v>
      </c>
      <c r="T1484" s="590">
        <v>1</v>
      </c>
      <c r="U1484" s="590">
        <f>IF(Z1484&lt;&gt;"",IF(NOT(ISERROR(FIND("SU",Z1484))),VALUE(RIGHT(Z1484,1))+4,IF(NOT(ISERROR(FIND("MU20",Z1484))),20,IF(NOT(ISERROR(FIND("MU21",Z1484))),21,IF(NOT(ISERROR(FIND("MU2",Z1484))),2,1)))),"")</f>
        <v>5</v>
      </c>
      <c r="V1484" s="583"/>
      <c r="W1484" s="355" t="s">
        <v>3033</v>
      </c>
      <c r="X1484" s="192"/>
      <c r="Y1484" s="219">
        <f>IF(NOT(ISERROR(FIND("MU=SU",X1484))),1,IF(Z1484&lt;&gt;"",IF(NOT(ISERROR(FIND("SU",Z1484))),1,0),""))</f>
        <v>1</v>
      </c>
      <c r="Z1484" s="217" t="s">
        <v>43</v>
      </c>
      <c r="AA1484" s="218">
        <v>3497</v>
      </c>
      <c r="AB1484" s="77">
        <v>15.850300000000001</v>
      </c>
      <c r="AC1484" s="78" t="s">
        <v>3499</v>
      </c>
      <c r="AD1484" s="199"/>
      <c r="AE1484" s="91"/>
      <c r="AF1484" s="79"/>
      <c r="AG1484" s="79"/>
      <c r="AH1484" s="80"/>
      <c r="AI1484" s="81"/>
      <c r="AJ1484" s="81"/>
      <c r="AK1484" s="81"/>
      <c r="AL1484" s="81"/>
      <c r="AM1484" s="114"/>
      <c r="AN1484" s="82"/>
      <c r="AO1484" s="83"/>
      <c r="AP1484" s="83"/>
      <c r="AQ1484" s="83"/>
      <c r="AR1484" s="84"/>
      <c r="AS1484" s="85"/>
      <c r="AT1484" s="85"/>
      <c r="AU1484" s="85"/>
      <c r="AV1484" s="85"/>
      <c r="AW1484" s="104"/>
      <c r="AX1484" s="86"/>
      <c r="AY1484" s="87"/>
      <c r="AZ1484" s="87"/>
      <c r="BA1484" s="87"/>
      <c r="BB1484" s="88"/>
      <c r="BC1484" s="89"/>
      <c r="BD1484" s="89"/>
      <c r="BE1484" s="89"/>
      <c r="BF1484" s="89"/>
      <c r="BG1484" s="115"/>
      <c r="BH1484" s="90"/>
      <c r="BI1484" s="251"/>
      <c r="BJ1484" s="252"/>
      <c r="BK1484" s="252"/>
      <c r="BL1484" s="230"/>
      <c r="BM1484" s="230"/>
      <c r="BN1484" s="230"/>
      <c r="BO1484" s="231"/>
      <c r="BP1484" s="231"/>
      <c r="BQ1484" s="231"/>
      <c r="BR1484" s="232"/>
      <c r="BS1484" s="232"/>
      <c r="BT1484" s="232"/>
      <c r="BU1484" s="230"/>
      <c r="BV1484" s="230"/>
      <c r="BW1484" s="231"/>
      <c r="BX1484" s="231"/>
      <c r="BY1484" s="232"/>
      <c r="BZ1484" s="235"/>
      <c r="CA1484" s="257"/>
      <c r="CB1484" s="233"/>
      <c r="CC1484" s="230"/>
      <c r="CD1484" s="230"/>
      <c r="CE1484" s="230"/>
      <c r="CF1484" s="230"/>
      <c r="CG1484" s="230"/>
      <c r="CH1484" s="230"/>
      <c r="CI1484" s="230"/>
      <c r="CJ1484" s="231"/>
      <c r="CK1484" s="231"/>
      <c r="CL1484" s="231"/>
      <c r="CM1484" s="231"/>
      <c r="CN1484" s="231"/>
      <c r="CO1484" s="231"/>
      <c r="CP1484" s="231"/>
      <c r="CQ1484" s="231"/>
      <c r="CR1484" s="232"/>
      <c r="CS1484" s="232"/>
      <c r="CT1484" s="232"/>
      <c r="CU1484" s="232"/>
      <c r="CV1484" s="232"/>
      <c r="CW1484" s="232"/>
      <c r="CX1484" s="232"/>
      <c r="CY1484" s="234"/>
      <c r="CZ1484" s="106"/>
      <c r="DA1484" s="106"/>
      <c r="DB1484" s="106"/>
      <c r="DC1484" s="106"/>
      <c r="DD1484" s="106"/>
      <c r="DE1484" s="106"/>
      <c r="DF1484" s="60"/>
      <c r="DG1484" s="107"/>
      <c r="DH1484" s="107"/>
      <c r="DI1484" s="107"/>
      <c r="DJ1484" s="107"/>
      <c r="DK1484" s="107"/>
      <c r="DL1484" s="107"/>
      <c r="DM1484" s="110"/>
      <c r="DN1484" s="110"/>
      <c r="DO1484" s="110"/>
      <c r="DP1484" s="110"/>
      <c r="DQ1484" s="110"/>
      <c r="DR1484" s="110"/>
      <c r="DS1484" s="110"/>
      <c r="DT1484" s="110"/>
      <c r="DU1484" s="497"/>
      <c r="DV1484" s="497"/>
      <c r="DW1484" s="497"/>
      <c r="DX1484" s="497"/>
      <c r="DY1484" s="497"/>
      <c r="DZ1484" s="497"/>
      <c r="EA1484" s="288">
        <v>0.26797799999999999</v>
      </c>
      <c r="EB1484" s="99">
        <v>0.137743</v>
      </c>
      <c r="EC1484" s="99">
        <v>3.70616E-3</v>
      </c>
      <c r="ED1484" s="99">
        <v>4.8463400000000001E-4</v>
      </c>
      <c r="EE1484" s="99">
        <v>4.5917800000000002E-2</v>
      </c>
      <c r="EF1484" s="501">
        <v>3.5965999999999998E-7</v>
      </c>
      <c r="EG1484" s="99">
        <v>133.589</v>
      </c>
      <c r="EH1484" s="99">
        <v>101.846</v>
      </c>
      <c r="EI1484" s="99">
        <v>72.310500000000005</v>
      </c>
      <c r="EJ1484" s="99">
        <v>71.704499999999996</v>
      </c>
      <c r="EK1484" s="99">
        <v>89.355099999999993</v>
      </c>
      <c r="EL1484" s="99">
        <v>-122.404</v>
      </c>
      <c r="EM1484" s="99">
        <v>0.42866599999999999</v>
      </c>
      <c r="EN1484" s="99">
        <v>0.46371800000000002</v>
      </c>
      <c r="EO1484" s="99">
        <v>0.55133699999999997</v>
      </c>
      <c r="EP1484" s="99">
        <v>0.59725600000000001</v>
      </c>
      <c r="EQ1484" s="99">
        <v>0.48173500000000002</v>
      </c>
      <c r="ER1484" s="99">
        <v>0.68666300000000002</v>
      </c>
      <c r="ES1484" s="99">
        <v>0</v>
      </c>
      <c r="ET1484" s="99">
        <v>2.2543099999999998</v>
      </c>
      <c r="EU1484" s="99">
        <v>3.7720699999999998</v>
      </c>
      <c r="EV1484" s="99">
        <v>5.1316800000000002</v>
      </c>
      <c r="EW1484" s="99">
        <v>2.9430399999999999</v>
      </c>
      <c r="EX1484" s="119">
        <v>8.6633300000000002</v>
      </c>
      <c r="EY1484" s="121"/>
      <c r="EZ1484" s="287"/>
      <c r="FA1484" s="83"/>
      <c r="FB1484" s="126"/>
      <c r="FC1484" s="116"/>
      <c r="FD1484" s="116"/>
      <c r="FE1484" s="116"/>
      <c r="FF1484" s="116"/>
      <c r="FG1484" s="116"/>
      <c r="FH1484" s="116"/>
      <c r="FI1484" s="116"/>
      <c r="FJ1484" s="116"/>
      <c r="FK1484" s="116"/>
      <c r="FL1484" s="116"/>
      <c r="FM1484" s="116"/>
      <c r="FN1484" s="116"/>
    </row>
    <row r="1485" spans="1:170" s="3" customFormat="1" ht="15" customHeight="1" x14ac:dyDescent="0.2">
      <c r="A1485" s="357">
        <v>20150319</v>
      </c>
      <c r="B1485" s="357">
        <v>5</v>
      </c>
      <c r="C1485" s="358">
        <v>94</v>
      </c>
      <c r="D1485" s="358">
        <v>1</v>
      </c>
      <c r="E1485" s="358">
        <v>12</v>
      </c>
      <c r="F1485" s="358">
        <v>13</v>
      </c>
      <c r="G1485" s="361">
        <v>2</v>
      </c>
      <c r="H1485" s="435">
        <v>0</v>
      </c>
      <c r="I1485" s="359">
        <v>6520</v>
      </c>
      <c r="J1485" s="101" t="s">
        <v>1979</v>
      </c>
      <c r="K1485" s="360" t="str">
        <f>IF(B1485=2,"Z:\Data\MOOG\HeTao\raw\",IF(B1485=5,"Z:\Data\MOOG\Polo\raw\",IF(B1485=10,"Z:\Data\MOOG\Messi\raw\","")))</f>
        <v>Z:\Data\MOOG\Polo\raw\</v>
      </c>
      <c r="L1485" s="356" t="s">
        <v>3500</v>
      </c>
      <c r="M1485" s="569" t="str">
        <f>IF(NOT(ISERROR(FIND("Training_dt",W1485))),"'Plot Psychometric_HH_dt_yuchen'",IF(NOT(ISERROR(FIND("Training",W1485))),"'Plot Psychometric_HH'",IF(NOT(ISERROR(FIND("1DAT",W1485))),"'Plot Tuning Azimuth_HH'",IF(NOT(ISERROR(FIND("HD_dt",W1485))),"'Plot HeadingDiscimination_PSTH_HH_dt_yuchen'",IF(NOT(ISERROR(FIND("HD",W1485))),"'Plot HeadingDiscimination_PSTH_HH'",IF(NOT(ISERROR(FIND("MemSac",W1485))),"'Memory Saccade Analysis_HH'",IF(NOT(ISERROR(FIND("DelSac",W1485))),"'Memory Saccade Analysis_HH'",IF(NOT(ISERROR(FIND("u-stim",W1485))),"'Plot Microstim_HH'",""))))))))</f>
        <v>'Plot HeadingDiscimination_PSTH_HH'</v>
      </c>
      <c r="N1485" s="573">
        <v>1</v>
      </c>
      <c r="O1485" s="584">
        <v>-1</v>
      </c>
      <c r="P1485" s="590">
        <v>4</v>
      </c>
      <c r="Q1485" s="590">
        <f>IF(B1485=2,60,310)</f>
        <v>310</v>
      </c>
      <c r="R1485" s="590">
        <v>5</v>
      </c>
      <c r="S1485" s="590">
        <f>IF(B1485=2,60,-190)</f>
        <v>-190</v>
      </c>
      <c r="T1485" s="590">
        <v>1</v>
      </c>
      <c r="U1485" s="590">
        <f>IF(Z1485&lt;&gt;"",IF(NOT(ISERROR(FIND("SU",Z1485))),VALUE(RIGHT(Z1485,1))+4,IF(NOT(ISERROR(FIND("MU20",Z1485))),20,IF(NOT(ISERROR(FIND("MU21",Z1485))),21,IF(NOT(ISERROR(FIND("MU2",Z1485))),2,1)))),"")</f>
        <v>5</v>
      </c>
      <c r="V1485" s="583"/>
      <c r="W1485" s="355" t="s">
        <v>1986</v>
      </c>
      <c r="X1485" s="192"/>
      <c r="Y1485" s="219">
        <f>IF(NOT(ISERROR(FIND("MU=SU",X1485))),1,IF(Z1485&lt;&gt;"",IF(NOT(ISERROR(FIND("SU",Z1485))),1,0),""))</f>
        <v>1</v>
      </c>
      <c r="Z1485" s="217" t="s">
        <v>43</v>
      </c>
      <c r="AA1485" s="218">
        <v>24197</v>
      </c>
      <c r="AB1485" s="77">
        <v>14.2676</v>
      </c>
      <c r="AC1485" s="78" t="s">
        <v>3501</v>
      </c>
      <c r="AD1485" s="199" t="s">
        <v>3502</v>
      </c>
      <c r="AE1485" s="91"/>
      <c r="AF1485" s="79"/>
      <c r="AG1485" s="79"/>
      <c r="AH1485" s="80"/>
      <c r="AI1485" s="81"/>
      <c r="AJ1485" s="81"/>
      <c r="AK1485" s="81"/>
      <c r="AL1485" s="81"/>
      <c r="AM1485" s="114"/>
      <c r="AN1485" s="82"/>
      <c r="AO1485" s="83"/>
      <c r="AP1485" s="83"/>
      <c r="AQ1485" s="83"/>
      <c r="AR1485" s="84"/>
      <c r="AS1485" s="85"/>
      <c r="AT1485" s="85"/>
      <c r="AU1485" s="85"/>
      <c r="AV1485" s="85"/>
      <c r="AW1485" s="104"/>
      <c r="AX1485" s="86"/>
      <c r="AY1485" s="87"/>
      <c r="AZ1485" s="87"/>
      <c r="BA1485" s="87"/>
      <c r="BB1485" s="88"/>
      <c r="BC1485" s="89"/>
      <c r="BD1485" s="89"/>
      <c r="BE1485" s="89"/>
      <c r="BF1485" s="89"/>
      <c r="BG1485" s="115"/>
      <c r="BH1485" s="90"/>
      <c r="BI1485" s="251"/>
      <c r="BJ1485" s="252"/>
      <c r="BK1485" s="252"/>
      <c r="BL1485" s="230"/>
      <c r="BM1485" s="230"/>
      <c r="BN1485" s="230"/>
      <c r="BO1485" s="231"/>
      <c r="BP1485" s="231"/>
      <c r="BQ1485" s="231"/>
      <c r="BR1485" s="232"/>
      <c r="BS1485" s="232"/>
      <c r="BT1485" s="232"/>
      <c r="BU1485" s="230"/>
      <c r="BV1485" s="230"/>
      <c r="BW1485" s="231"/>
      <c r="BX1485" s="231"/>
      <c r="BY1485" s="232"/>
      <c r="BZ1485" s="235"/>
      <c r="CA1485" s="257"/>
      <c r="CB1485" s="233"/>
      <c r="CC1485" s="230"/>
      <c r="CD1485" s="230"/>
      <c r="CE1485" s="230"/>
      <c r="CF1485" s="230"/>
      <c r="CG1485" s="230"/>
      <c r="CH1485" s="230"/>
      <c r="CI1485" s="230"/>
      <c r="CJ1485" s="231"/>
      <c r="CK1485" s="231"/>
      <c r="CL1485" s="231"/>
      <c r="CM1485" s="231"/>
      <c r="CN1485" s="231"/>
      <c r="CO1485" s="231"/>
      <c r="CP1485" s="231"/>
      <c r="CQ1485" s="231"/>
      <c r="CR1485" s="232"/>
      <c r="CS1485" s="232"/>
      <c r="CT1485" s="232"/>
      <c r="CU1485" s="232"/>
      <c r="CV1485" s="232"/>
      <c r="CW1485" s="232"/>
      <c r="CX1485" s="232"/>
      <c r="CY1485" s="234"/>
      <c r="CZ1485" s="106">
        <v>1</v>
      </c>
      <c r="DA1485" s="106">
        <v>0</v>
      </c>
      <c r="DB1485" s="106"/>
      <c r="DC1485" s="106">
        <v>1</v>
      </c>
      <c r="DD1485" s="106" t="s">
        <v>3503</v>
      </c>
      <c r="DE1485" s="106">
        <v>1</v>
      </c>
      <c r="DF1485" s="60">
        <v>1</v>
      </c>
      <c r="DG1485" s="107">
        <v>9</v>
      </c>
      <c r="DH1485" s="107" t="s">
        <v>7138</v>
      </c>
      <c r="DI1485" s="107">
        <v>1.25082</v>
      </c>
      <c r="DJ1485" s="107">
        <v>0.93992399999999998</v>
      </c>
      <c r="DK1485" s="107">
        <v>1.40595</v>
      </c>
      <c r="DL1485" s="107">
        <v>0.66286100000000003</v>
      </c>
      <c r="DM1485" s="110">
        <v>1.3776600000000001</v>
      </c>
      <c r="DN1485" s="110">
        <v>0.84233000000000002</v>
      </c>
      <c r="DO1485" s="110">
        <v>0.79374999999999996</v>
      </c>
      <c r="DP1485" s="110">
        <v>0.99375000000000002</v>
      </c>
      <c r="DQ1485" s="110">
        <v>0.39420300000000003</v>
      </c>
      <c r="DR1485" s="110">
        <v>0.73333300000000001</v>
      </c>
      <c r="DS1485" s="110">
        <v>0.55000000000000004</v>
      </c>
      <c r="DT1485" s="110">
        <v>0.66249999999999998</v>
      </c>
      <c r="DU1485" s="497">
        <v>0.70201999999999998</v>
      </c>
      <c r="DV1485" s="497">
        <v>0</v>
      </c>
      <c r="DW1485" s="497">
        <v>0.48717899999999997</v>
      </c>
      <c r="DX1485" s="497">
        <v>0</v>
      </c>
      <c r="DY1485" s="497">
        <v>0.47368399999999999</v>
      </c>
      <c r="DZ1485" s="497">
        <v>2E-3</v>
      </c>
      <c r="EA1485" s="288"/>
      <c r="EB1485" s="492"/>
      <c r="EC1485" s="492"/>
      <c r="ED1485" s="492"/>
      <c r="EE1485" s="492"/>
      <c r="EF1485" s="492"/>
      <c r="EG1485" s="99"/>
      <c r="EH1485" s="99"/>
      <c r="EI1485" s="99"/>
      <c r="EJ1485" s="99"/>
      <c r="EK1485" s="99"/>
      <c r="EL1485" s="99"/>
      <c r="EM1485" s="99"/>
      <c r="EN1485" s="99"/>
      <c r="EO1485" s="99"/>
      <c r="EP1485" s="99"/>
      <c r="EQ1485" s="99"/>
      <c r="ER1485" s="99"/>
      <c r="ES1485" s="99"/>
      <c r="ET1485" s="99"/>
      <c r="EU1485" s="99"/>
      <c r="EV1485" s="99"/>
      <c r="EW1485" s="99"/>
      <c r="EX1485" s="119"/>
      <c r="EY1485" s="121"/>
      <c r="EZ1485" s="524"/>
      <c r="FA1485" s="83">
        <v>9</v>
      </c>
      <c r="FB1485" s="126">
        <v>15</v>
      </c>
      <c r="FC1485" s="505">
        <v>1.25082</v>
      </c>
      <c r="FD1485" s="505">
        <v>0.93992399999999998</v>
      </c>
      <c r="FE1485" s="116">
        <v>1.40595</v>
      </c>
      <c r="FF1485" s="116">
        <v>0.66286100000000003</v>
      </c>
      <c r="FG1485" s="116">
        <v>1.3776600000000001</v>
      </c>
      <c r="FH1485" s="116">
        <v>0.84233000000000002</v>
      </c>
      <c r="FI1485" s="116" t="s">
        <v>6998</v>
      </c>
      <c r="FJ1485" s="116" t="s">
        <v>6999</v>
      </c>
      <c r="FK1485" s="116" t="s">
        <v>7000</v>
      </c>
      <c r="FL1485" s="116" t="s">
        <v>7001</v>
      </c>
      <c r="FM1485" s="116" t="s">
        <v>7002</v>
      </c>
      <c r="FN1485" s="116" t="s">
        <v>7003</v>
      </c>
    </row>
    <row r="1486" spans="1:170" s="3" customFormat="1" ht="15" customHeight="1" x14ac:dyDescent="0.2">
      <c r="A1486" s="385">
        <v>20150319</v>
      </c>
      <c r="B1486" s="385">
        <v>5</v>
      </c>
      <c r="C1486" s="386">
        <v>94</v>
      </c>
      <c r="D1486" s="386">
        <v>1</v>
      </c>
      <c r="E1486" s="386">
        <v>12</v>
      </c>
      <c r="F1486" s="386">
        <v>13</v>
      </c>
      <c r="G1486" s="389">
        <v>2</v>
      </c>
      <c r="H1486" s="435">
        <v>0</v>
      </c>
      <c r="I1486" s="387">
        <v>6707</v>
      </c>
      <c r="J1486" s="101" t="s">
        <v>1979</v>
      </c>
      <c r="K1486" s="388" t="str">
        <f>IF(B1486=2,"Z:\Data\MOOG\HeTao\raw\",IF(B1486=5,"Z:\Data\MOOG\Polo\raw\",IF(B1486=10,"Z:\Data\MOOG\Messi\raw\","")))</f>
        <v>Z:\Data\MOOG\Polo\raw\</v>
      </c>
      <c r="L1486" s="384" t="s">
        <v>3688</v>
      </c>
      <c r="M1486" s="569" t="str">
        <f>IF(NOT(ISERROR(FIND("Training_dt",W1486))),"'Plot Psychometric_HH_dt_yuchen'",IF(NOT(ISERROR(FIND("Training",W1486))),"'Plot Psychometric_HH'",IF(NOT(ISERROR(FIND("1DAT",W1486))),"'Plot Tuning Azimuth_HH'",IF(NOT(ISERROR(FIND("HD_dt",W1486))),"'Plot HeadingDiscimination_PSTH_HH_dt_yuchen'",IF(NOT(ISERROR(FIND("HD",W1486))),"'Plot HeadingDiscimination_PSTH_HH'",IF(NOT(ISERROR(FIND("MemSac",W1486))),"'Memory Saccade Analysis_HH'",IF(NOT(ISERROR(FIND("DelSac",W1486))),"'Memory Saccade Analysis_HH'",IF(NOT(ISERROR(FIND("u-stim",W1486))),"'Plot Microstim_HH'",""))))))))</f>
        <v>'Memory Saccade Analysis_HH'</v>
      </c>
      <c r="N1486" s="573">
        <v>1</v>
      </c>
      <c r="O1486" s="584">
        <v>-1</v>
      </c>
      <c r="P1486" s="590">
        <v>4</v>
      </c>
      <c r="Q1486" s="590">
        <f>IF(B1486=2,60,310)</f>
        <v>310</v>
      </c>
      <c r="R1486" s="590">
        <v>5</v>
      </c>
      <c r="S1486" s="590">
        <f>IF(B1486=2,60,-190)</f>
        <v>-190</v>
      </c>
      <c r="T1486" s="590">
        <v>1</v>
      </c>
      <c r="U1486" s="590">
        <f>IF(Z1486&lt;&gt;"",IF(NOT(ISERROR(FIND("SU",Z1486))),VALUE(RIGHT(Z1486,1))+4,IF(NOT(ISERROR(FIND("MU20",Z1486))),20,IF(NOT(ISERROR(FIND("MU21",Z1486))),21,IF(NOT(ISERROR(FIND("MU2",Z1486))),2,1)))),"")</f>
        <v>5</v>
      </c>
      <c r="V1486" s="583"/>
      <c r="W1486" s="383" t="s">
        <v>2172</v>
      </c>
      <c r="X1486" s="192"/>
      <c r="Y1486" s="219">
        <f>IF(NOT(ISERROR(FIND("MU=SU",X1486))),1,IF(Z1486&lt;&gt;"",IF(NOT(ISERROR(FIND("SU",Z1486))),1,0),""))</f>
        <v>1</v>
      </c>
      <c r="Z1486" s="217" t="s">
        <v>43</v>
      </c>
      <c r="AA1486" s="218">
        <v>974</v>
      </c>
      <c r="AB1486" s="77">
        <v>20.517900000000001</v>
      </c>
      <c r="AC1486" s="78" t="s">
        <v>3689</v>
      </c>
      <c r="AD1486" s="199" t="s">
        <v>3690</v>
      </c>
      <c r="AE1486" s="91"/>
      <c r="AF1486" s="79"/>
      <c r="AG1486" s="79"/>
      <c r="AH1486" s="80"/>
      <c r="AI1486" s="81"/>
      <c r="AJ1486" s="81"/>
      <c r="AK1486" s="81"/>
      <c r="AL1486" s="81"/>
      <c r="AM1486" s="114"/>
      <c r="AN1486" s="82"/>
      <c r="AO1486" s="83"/>
      <c r="AP1486" s="83"/>
      <c r="AQ1486" s="83"/>
      <c r="AR1486" s="84"/>
      <c r="AS1486" s="85"/>
      <c r="AT1486" s="85"/>
      <c r="AU1486" s="85"/>
      <c r="AV1486" s="85"/>
      <c r="AW1486" s="104"/>
      <c r="AX1486" s="86"/>
      <c r="AY1486" s="87"/>
      <c r="AZ1486" s="87"/>
      <c r="BA1486" s="87"/>
      <c r="BB1486" s="88"/>
      <c r="BC1486" s="89"/>
      <c r="BD1486" s="89"/>
      <c r="BE1486" s="89"/>
      <c r="BF1486" s="89"/>
      <c r="BG1486" s="115"/>
      <c r="BH1486" s="90"/>
      <c r="BI1486" s="251"/>
      <c r="BJ1486" s="252"/>
      <c r="BK1486" s="252"/>
      <c r="BL1486" s="230"/>
      <c r="BM1486" s="230"/>
      <c r="BN1486" s="230"/>
      <c r="BO1486" s="231"/>
      <c r="BP1486" s="231"/>
      <c r="BQ1486" s="231"/>
      <c r="BR1486" s="232"/>
      <c r="BS1486" s="232"/>
      <c r="BT1486" s="232"/>
      <c r="BU1486" s="230"/>
      <c r="BV1486" s="230"/>
      <c r="BW1486" s="231"/>
      <c r="BX1486" s="231"/>
      <c r="BY1486" s="232"/>
      <c r="BZ1486" s="235"/>
      <c r="CA1486" s="257"/>
      <c r="CB1486" s="233"/>
      <c r="CC1486" s="230"/>
      <c r="CD1486" s="230"/>
      <c r="CE1486" s="230"/>
      <c r="CF1486" s="230"/>
      <c r="CG1486" s="230"/>
      <c r="CH1486" s="230"/>
      <c r="CI1486" s="230"/>
      <c r="CJ1486" s="231"/>
      <c r="CK1486" s="231"/>
      <c r="CL1486" s="231"/>
      <c r="CM1486" s="231"/>
      <c r="CN1486" s="231"/>
      <c r="CO1486" s="231"/>
      <c r="CP1486" s="231"/>
      <c r="CQ1486" s="231"/>
      <c r="CR1486" s="232"/>
      <c r="CS1486" s="232"/>
      <c r="CT1486" s="232"/>
      <c r="CU1486" s="232"/>
      <c r="CV1486" s="232"/>
      <c r="CW1486" s="232"/>
      <c r="CX1486" s="232"/>
      <c r="CY1486" s="234"/>
      <c r="CZ1486" s="106"/>
      <c r="DA1486" s="106"/>
      <c r="DB1486" s="106"/>
      <c r="DC1486" s="106"/>
      <c r="DD1486" s="106"/>
      <c r="DE1486" s="106"/>
      <c r="DF1486" s="60"/>
      <c r="DG1486" s="107"/>
      <c r="DH1486" s="107"/>
      <c r="DI1486" s="107"/>
      <c r="DJ1486" s="107"/>
      <c r="DK1486" s="107"/>
      <c r="DL1486" s="107"/>
      <c r="DM1486" s="110"/>
      <c r="DN1486" s="110"/>
      <c r="DO1486" s="110"/>
      <c r="DP1486" s="110"/>
      <c r="DQ1486" s="110"/>
      <c r="DR1486" s="110"/>
      <c r="DS1486" s="110"/>
      <c r="DT1486" s="110"/>
      <c r="DU1486" s="497"/>
      <c r="DV1486" s="497"/>
      <c r="DW1486" s="497"/>
      <c r="DX1486" s="497"/>
      <c r="DY1486" s="497"/>
      <c r="DZ1486" s="497"/>
      <c r="EA1486" s="288">
        <v>0.86500299999999997</v>
      </c>
      <c r="EB1486" s="99">
        <v>9.0417299999999998E-4</v>
      </c>
      <c r="EC1486" s="99">
        <v>0.90465399999999996</v>
      </c>
      <c r="ED1486" s="99">
        <v>0.18523600000000001</v>
      </c>
      <c r="EE1486" s="99">
        <v>0.52693900000000005</v>
      </c>
      <c r="EF1486" s="99">
        <v>1.0086700000000001E-2</v>
      </c>
      <c r="EG1486" s="99">
        <v>144.73599999999999</v>
      </c>
      <c r="EH1486" s="99">
        <v>155.583</v>
      </c>
      <c r="EI1486" s="99">
        <v>-77.387600000000006</v>
      </c>
      <c r="EJ1486" s="99">
        <v>-23.668099999999999</v>
      </c>
      <c r="EK1486" s="99">
        <v>21.143000000000001</v>
      </c>
      <c r="EL1486" s="99">
        <v>105.639</v>
      </c>
      <c r="EM1486" s="99">
        <v>0.25424000000000002</v>
      </c>
      <c r="EN1486" s="99">
        <v>0.56624200000000002</v>
      </c>
      <c r="EO1486" s="99">
        <v>0.26234200000000002</v>
      </c>
      <c r="EP1486" s="99">
        <v>0.40139799999999998</v>
      </c>
      <c r="EQ1486" s="99">
        <v>0.35827100000000001</v>
      </c>
      <c r="ER1486" s="99">
        <v>0.49255900000000002</v>
      </c>
      <c r="ES1486" s="99">
        <v>0</v>
      </c>
      <c r="ET1486" s="99">
        <v>9.7093500000000006</v>
      </c>
      <c r="EU1486" s="99">
        <v>2.0369299999999999</v>
      </c>
      <c r="EV1486" s="99">
        <v>3.3493200000000001</v>
      </c>
      <c r="EW1486" s="99">
        <v>5.6459999999999999</v>
      </c>
      <c r="EX1486" s="119">
        <v>2.48807</v>
      </c>
      <c r="EY1486" s="121"/>
      <c r="EZ1486" s="287"/>
      <c r="FA1486" s="83"/>
      <c r="FB1486" s="126"/>
      <c r="FC1486" s="116"/>
      <c r="FD1486" s="116"/>
      <c r="FE1486" s="116"/>
      <c r="FF1486" s="116"/>
      <c r="FG1486" s="116"/>
      <c r="FH1486" s="116"/>
      <c r="FI1486" s="116"/>
      <c r="FJ1486" s="116"/>
      <c r="FK1486" s="116"/>
      <c r="FL1486" s="116"/>
      <c r="FM1486" s="116"/>
      <c r="FN1486" s="116"/>
    </row>
    <row r="1487" spans="1:170" s="3" customFormat="1" ht="15" customHeight="1" x14ac:dyDescent="0.2">
      <c r="A1487" s="385">
        <v>20150319</v>
      </c>
      <c r="B1487" s="385">
        <v>5</v>
      </c>
      <c r="C1487" s="386">
        <v>94</v>
      </c>
      <c r="D1487" s="386">
        <v>1</v>
      </c>
      <c r="E1487" s="386">
        <v>12</v>
      </c>
      <c r="F1487" s="386">
        <v>13</v>
      </c>
      <c r="G1487" s="389">
        <v>2</v>
      </c>
      <c r="H1487" s="435">
        <v>0</v>
      </c>
      <c r="I1487" s="387">
        <v>6858</v>
      </c>
      <c r="J1487" s="101" t="s">
        <v>1979</v>
      </c>
      <c r="K1487" s="388" t="str">
        <f>IF(B1487=2,"Z:\Data\MOOG\HeTao\raw\",IF(B1487=5,"Z:\Data\MOOG\Polo\raw\",IF(B1487=10,"Z:\Data\MOOG\Messi\raw\","")))</f>
        <v>Z:\Data\MOOG\Polo\raw\</v>
      </c>
      <c r="L1487" s="384" t="s">
        <v>3691</v>
      </c>
      <c r="M1487" s="569" t="str">
        <f>IF(NOT(ISERROR(FIND("Training_dt",W1487))),"'Plot Psychometric_HH_dt_yuchen'",IF(NOT(ISERROR(FIND("Training",W1487))),"'Plot Psychometric_HH'",IF(NOT(ISERROR(FIND("1DAT",W1487))),"'Plot Tuning Azimuth_HH'",IF(NOT(ISERROR(FIND("HD_dt",W1487))),"'Plot HeadingDiscimination_PSTH_HH_dt_yuchen'",IF(NOT(ISERROR(FIND("HD",W1487))),"'Plot HeadingDiscimination_PSTH_HH'",IF(NOT(ISERROR(FIND("MemSac",W1487))),"'Memory Saccade Analysis_HH'",IF(NOT(ISERROR(FIND("DelSac",W1487))),"'Memory Saccade Analysis_HH'",IF(NOT(ISERROR(FIND("u-stim",W1487))),"'Plot Microstim_HH'",""))))))))</f>
        <v>'Memory Saccade Analysis_HH'</v>
      </c>
      <c r="N1487" s="573">
        <v>1</v>
      </c>
      <c r="O1487" s="584">
        <v>-1</v>
      </c>
      <c r="P1487" s="590">
        <v>4</v>
      </c>
      <c r="Q1487" s="590">
        <f>IF(B1487=2,60,310)</f>
        <v>310</v>
      </c>
      <c r="R1487" s="590">
        <v>5</v>
      </c>
      <c r="S1487" s="590">
        <f>IF(B1487=2,60,-190)</f>
        <v>-190</v>
      </c>
      <c r="T1487" s="590">
        <v>1</v>
      </c>
      <c r="U1487" s="590">
        <f>IF(Z1487&lt;&gt;"",IF(NOT(ISERROR(FIND("SU",Z1487))),VALUE(RIGHT(Z1487,1))+4,IF(NOT(ISERROR(FIND("MU20",Z1487))),20,IF(NOT(ISERROR(FIND("MU21",Z1487))),21,IF(NOT(ISERROR(FIND("MU2",Z1487))),2,1)))),"")</f>
        <v>5</v>
      </c>
      <c r="V1487" s="583"/>
      <c r="W1487" s="383" t="s">
        <v>2172</v>
      </c>
      <c r="X1487" s="192"/>
      <c r="Y1487" s="219">
        <f>IF(NOT(ISERROR(FIND("MU=SU",X1487))),1,IF(Z1487&lt;&gt;"",IF(NOT(ISERROR(FIND("SU",Z1487))),1,0),""))</f>
        <v>1</v>
      </c>
      <c r="Z1487" s="217" t="s">
        <v>43</v>
      </c>
      <c r="AA1487" s="218">
        <v>788</v>
      </c>
      <c r="AB1487" s="77">
        <v>12.8874</v>
      </c>
      <c r="AC1487" s="78" t="s">
        <v>3692</v>
      </c>
      <c r="AD1487" s="199" t="s">
        <v>3694</v>
      </c>
      <c r="AE1487" s="91"/>
      <c r="AF1487" s="79"/>
      <c r="AG1487" s="79"/>
      <c r="AH1487" s="80"/>
      <c r="AI1487" s="81"/>
      <c r="AJ1487" s="81"/>
      <c r="AK1487" s="81"/>
      <c r="AL1487" s="81"/>
      <c r="AM1487" s="114"/>
      <c r="AN1487" s="82"/>
      <c r="AO1487" s="83"/>
      <c r="AP1487" s="83"/>
      <c r="AQ1487" s="83"/>
      <c r="AR1487" s="84"/>
      <c r="AS1487" s="85"/>
      <c r="AT1487" s="85"/>
      <c r="AU1487" s="85"/>
      <c r="AV1487" s="85"/>
      <c r="AW1487" s="104"/>
      <c r="AX1487" s="86"/>
      <c r="AY1487" s="87"/>
      <c r="AZ1487" s="87"/>
      <c r="BA1487" s="87"/>
      <c r="BB1487" s="88"/>
      <c r="BC1487" s="89"/>
      <c r="BD1487" s="89"/>
      <c r="BE1487" s="89"/>
      <c r="BF1487" s="89"/>
      <c r="BG1487" s="115"/>
      <c r="BH1487" s="90"/>
      <c r="BI1487" s="251"/>
      <c r="BJ1487" s="252"/>
      <c r="BK1487" s="252"/>
      <c r="BL1487" s="230"/>
      <c r="BM1487" s="230"/>
      <c r="BN1487" s="230"/>
      <c r="BO1487" s="231"/>
      <c r="BP1487" s="231"/>
      <c r="BQ1487" s="231"/>
      <c r="BR1487" s="232"/>
      <c r="BS1487" s="232"/>
      <c r="BT1487" s="232"/>
      <c r="BU1487" s="230"/>
      <c r="BV1487" s="230"/>
      <c r="BW1487" s="231"/>
      <c r="BX1487" s="231"/>
      <c r="BY1487" s="232"/>
      <c r="BZ1487" s="235"/>
      <c r="CA1487" s="257"/>
      <c r="CB1487" s="233"/>
      <c r="CC1487" s="230"/>
      <c r="CD1487" s="230"/>
      <c r="CE1487" s="230"/>
      <c r="CF1487" s="230"/>
      <c r="CG1487" s="230"/>
      <c r="CH1487" s="230"/>
      <c r="CI1487" s="230"/>
      <c r="CJ1487" s="231"/>
      <c r="CK1487" s="231"/>
      <c r="CL1487" s="231"/>
      <c r="CM1487" s="231"/>
      <c r="CN1487" s="231"/>
      <c r="CO1487" s="231"/>
      <c r="CP1487" s="231"/>
      <c r="CQ1487" s="231"/>
      <c r="CR1487" s="232"/>
      <c r="CS1487" s="232"/>
      <c r="CT1487" s="232"/>
      <c r="CU1487" s="232"/>
      <c r="CV1487" s="232"/>
      <c r="CW1487" s="232"/>
      <c r="CX1487" s="232"/>
      <c r="CY1487" s="234"/>
      <c r="CZ1487" s="106"/>
      <c r="DA1487" s="106"/>
      <c r="DB1487" s="106"/>
      <c r="DC1487" s="106"/>
      <c r="DD1487" s="106"/>
      <c r="DE1487" s="106"/>
      <c r="DF1487" s="60"/>
      <c r="DG1487" s="107"/>
      <c r="DH1487" s="107"/>
      <c r="DI1487" s="107"/>
      <c r="DJ1487" s="107"/>
      <c r="DK1487" s="107"/>
      <c r="DL1487" s="107"/>
      <c r="DM1487" s="110"/>
      <c r="DN1487" s="110"/>
      <c r="DO1487" s="110"/>
      <c r="DP1487" s="110"/>
      <c r="DQ1487" s="110"/>
      <c r="DR1487" s="110"/>
      <c r="DS1487" s="110"/>
      <c r="DT1487" s="110"/>
      <c r="DU1487" s="497"/>
      <c r="DV1487" s="497"/>
      <c r="DW1487" s="497"/>
      <c r="DX1487" s="497"/>
      <c r="DY1487" s="497"/>
      <c r="DZ1487" s="497"/>
      <c r="EA1487" s="288">
        <v>0.73673999999999995</v>
      </c>
      <c r="EB1487" s="99">
        <v>0.64707300000000001</v>
      </c>
      <c r="EC1487" s="99">
        <v>3.7183500000000001E-2</v>
      </c>
      <c r="ED1487" s="99">
        <v>0.33103199999999999</v>
      </c>
      <c r="EE1487" s="99">
        <v>0.46122999999999997</v>
      </c>
      <c r="EF1487" s="492">
        <v>0.51944900000000005</v>
      </c>
      <c r="EG1487" s="99">
        <v>26.6663</v>
      </c>
      <c r="EH1487" s="99">
        <v>84.128</v>
      </c>
      <c r="EI1487" s="99">
        <v>131.727</v>
      </c>
      <c r="EJ1487" s="99">
        <v>157.048</v>
      </c>
      <c r="EK1487" s="99">
        <v>118.675</v>
      </c>
      <c r="EL1487" s="99">
        <v>25.000499999999999</v>
      </c>
      <c r="EM1487" s="99">
        <v>0.35591</v>
      </c>
      <c r="EN1487" s="99">
        <v>0.35997600000000002</v>
      </c>
      <c r="EO1487" s="99">
        <v>0.49887100000000001</v>
      </c>
      <c r="EP1487" s="99">
        <v>0.423342</v>
      </c>
      <c r="EQ1487" s="99">
        <v>0.30901699999999999</v>
      </c>
      <c r="ER1487" s="99">
        <v>0.33161299999999999</v>
      </c>
      <c r="ES1487" s="99">
        <v>0</v>
      </c>
      <c r="ET1487" s="99">
        <v>0.71798700000000004</v>
      </c>
      <c r="EU1487" s="99">
        <v>-2.3341400000000001</v>
      </c>
      <c r="EV1487" s="99">
        <v>-2.5980799999999999</v>
      </c>
      <c r="EW1487" s="99">
        <v>-2.5980799999999999</v>
      </c>
      <c r="EX1487" s="119">
        <v>-2.2131799999999999</v>
      </c>
      <c r="EY1487" s="121"/>
      <c r="EZ1487" s="287"/>
      <c r="FA1487" s="83"/>
      <c r="FB1487" s="126"/>
      <c r="FC1487" s="116"/>
      <c r="FD1487" s="116"/>
      <c r="FE1487" s="116"/>
      <c r="FF1487" s="116"/>
      <c r="FG1487" s="116"/>
      <c r="FH1487" s="116"/>
      <c r="FI1487" s="116"/>
      <c r="FJ1487" s="116"/>
      <c r="FK1487" s="116"/>
      <c r="FL1487" s="116"/>
      <c r="FM1487" s="116"/>
      <c r="FN1487" s="116"/>
    </row>
    <row r="1488" spans="1:170" s="3" customFormat="1" ht="15" customHeight="1" x14ac:dyDescent="0.2">
      <c r="A1488" s="385">
        <v>20150319</v>
      </c>
      <c r="B1488" s="385">
        <v>5</v>
      </c>
      <c r="C1488" s="386">
        <v>94</v>
      </c>
      <c r="D1488" s="386">
        <v>1</v>
      </c>
      <c r="E1488" s="386">
        <v>12</v>
      </c>
      <c r="F1488" s="386">
        <v>13</v>
      </c>
      <c r="G1488" s="389">
        <v>2</v>
      </c>
      <c r="H1488" s="435">
        <v>0</v>
      </c>
      <c r="I1488" s="387">
        <v>6858</v>
      </c>
      <c r="J1488" s="101" t="s">
        <v>1979</v>
      </c>
      <c r="K1488" s="388" t="str">
        <f>IF(B1488=2,"Z:\Data\MOOG\HeTao\raw\",IF(B1488=5,"Z:\Data\MOOG\Polo\raw\",IF(B1488=10,"Z:\Data\MOOG\Messi\raw\","")))</f>
        <v>Z:\Data\MOOG\Polo\raw\</v>
      </c>
      <c r="L1488" s="384" t="s">
        <v>3691</v>
      </c>
      <c r="M1488" s="569" t="str">
        <f>IF(NOT(ISERROR(FIND("Training_dt",W1488))),"'Plot Psychometric_HH_dt_yuchen'",IF(NOT(ISERROR(FIND("Training",W1488))),"'Plot Psychometric_HH'",IF(NOT(ISERROR(FIND("1DAT",W1488))),"'Plot Tuning Azimuth_HH'",IF(NOT(ISERROR(FIND("HD_dt",W1488))),"'Plot HeadingDiscimination_PSTH_HH_dt_yuchen'",IF(NOT(ISERROR(FIND("HD",W1488))),"'Plot HeadingDiscimination_PSTH_HH'",IF(NOT(ISERROR(FIND("MemSac",W1488))),"'Memory Saccade Analysis_HH'",IF(NOT(ISERROR(FIND("DelSac",W1488))),"'Memory Saccade Analysis_HH'",IF(NOT(ISERROR(FIND("u-stim",W1488))),"'Plot Microstim_HH'",""))))))))</f>
        <v>'Memory Saccade Analysis_HH'</v>
      </c>
      <c r="N1488" s="573">
        <v>1</v>
      </c>
      <c r="O1488" s="584">
        <v>-1</v>
      </c>
      <c r="P1488" s="590">
        <v>4</v>
      </c>
      <c r="Q1488" s="590">
        <f>IF(B1488=2,60,310)</f>
        <v>310</v>
      </c>
      <c r="R1488" s="590">
        <v>5</v>
      </c>
      <c r="S1488" s="590">
        <f>IF(B1488=2,60,-190)</f>
        <v>-190</v>
      </c>
      <c r="T1488" s="590">
        <v>1</v>
      </c>
      <c r="U1488" s="590">
        <f>IF(Z1488&lt;&gt;"",IF(NOT(ISERROR(FIND("SU",Z1488))),VALUE(RIGHT(Z1488,1))+4,IF(NOT(ISERROR(FIND("MU20",Z1488))),20,IF(NOT(ISERROR(FIND("MU21",Z1488))),21,IF(NOT(ISERROR(FIND("MU2",Z1488))),2,1)))),"")</f>
        <v>6</v>
      </c>
      <c r="V1488" s="583"/>
      <c r="W1488" s="383" t="s">
        <v>2172</v>
      </c>
      <c r="X1488" s="192"/>
      <c r="Y1488" s="219">
        <f>IF(NOT(ISERROR(FIND("MU=SU",X1488))),1,IF(Z1488&lt;&gt;"",IF(NOT(ISERROR(FIND("SU",Z1488))),1,0),""))</f>
        <v>1</v>
      </c>
      <c r="Z1488" s="217" t="s">
        <v>46</v>
      </c>
      <c r="AA1488" s="218">
        <v>693</v>
      </c>
      <c r="AB1488" s="77">
        <v>7.61212</v>
      </c>
      <c r="AC1488" s="78" t="s">
        <v>3693</v>
      </c>
      <c r="AD1488" s="199"/>
      <c r="AE1488" s="91"/>
      <c r="AF1488" s="79"/>
      <c r="AG1488" s="79"/>
      <c r="AH1488" s="80"/>
      <c r="AI1488" s="81"/>
      <c r="AJ1488" s="81"/>
      <c r="AK1488" s="81"/>
      <c r="AL1488" s="81"/>
      <c r="AM1488" s="114"/>
      <c r="AN1488" s="82"/>
      <c r="AO1488" s="83"/>
      <c r="AP1488" s="83"/>
      <c r="AQ1488" s="83"/>
      <c r="AR1488" s="84"/>
      <c r="AS1488" s="85"/>
      <c r="AT1488" s="85"/>
      <c r="AU1488" s="85"/>
      <c r="AV1488" s="85"/>
      <c r="AW1488" s="104"/>
      <c r="AX1488" s="86"/>
      <c r="AY1488" s="87"/>
      <c r="AZ1488" s="87"/>
      <c r="BA1488" s="87"/>
      <c r="BB1488" s="88"/>
      <c r="BC1488" s="89"/>
      <c r="BD1488" s="89"/>
      <c r="BE1488" s="89"/>
      <c r="BF1488" s="89"/>
      <c r="BG1488" s="115"/>
      <c r="BH1488" s="90"/>
      <c r="BI1488" s="251"/>
      <c r="BJ1488" s="252"/>
      <c r="BK1488" s="252"/>
      <c r="BL1488" s="230"/>
      <c r="BM1488" s="230"/>
      <c r="BN1488" s="230"/>
      <c r="BO1488" s="231"/>
      <c r="BP1488" s="231"/>
      <c r="BQ1488" s="231"/>
      <c r="BR1488" s="232"/>
      <c r="BS1488" s="232"/>
      <c r="BT1488" s="232"/>
      <c r="BU1488" s="230"/>
      <c r="BV1488" s="230"/>
      <c r="BW1488" s="231"/>
      <c r="BX1488" s="231"/>
      <c r="BY1488" s="232"/>
      <c r="BZ1488" s="235"/>
      <c r="CA1488" s="257"/>
      <c r="CB1488" s="233"/>
      <c r="CC1488" s="230"/>
      <c r="CD1488" s="230"/>
      <c r="CE1488" s="230"/>
      <c r="CF1488" s="230"/>
      <c r="CG1488" s="230"/>
      <c r="CH1488" s="230"/>
      <c r="CI1488" s="230"/>
      <c r="CJ1488" s="231"/>
      <c r="CK1488" s="231"/>
      <c r="CL1488" s="231"/>
      <c r="CM1488" s="231"/>
      <c r="CN1488" s="231"/>
      <c r="CO1488" s="231"/>
      <c r="CP1488" s="231"/>
      <c r="CQ1488" s="231"/>
      <c r="CR1488" s="232"/>
      <c r="CS1488" s="232"/>
      <c r="CT1488" s="232"/>
      <c r="CU1488" s="232"/>
      <c r="CV1488" s="232"/>
      <c r="CW1488" s="232"/>
      <c r="CX1488" s="232"/>
      <c r="CY1488" s="234"/>
      <c r="CZ1488" s="106"/>
      <c r="DA1488" s="106"/>
      <c r="DB1488" s="106"/>
      <c r="DC1488" s="106"/>
      <c r="DD1488" s="106"/>
      <c r="DE1488" s="106"/>
      <c r="DF1488" s="60"/>
      <c r="DG1488" s="107"/>
      <c r="DH1488" s="107"/>
      <c r="DI1488" s="107"/>
      <c r="DJ1488" s="107"/>
      <c r="DK1488" s="107"/>
      <c r="DL1488" s="107"/>
      <c r="DM1488" s="110"/>
      <c r="DN1488" s="110"/>
      <c r="DO1488" s="110"/>
      <c r="DP1488" s="110"/>
      <c r="DQ1488" s="110"/>
      <c r="DR1488" s="110"/>
      <c r="DS1488" s="110"/>
      <c r="DT1488" s="110"/>
      <c r="DU1488" s="497"/>
      <c r="DV1488" s="497"/>
      <c r="DW1488" s="497"/>
      <c r="DX1488" s="497"/>
      <c r="DY1488" s="497"/>
      <c r="DZ1488" s="497"/>
      <c r="EA1488" s="288">
        <v>0.53014799999999995</v>
      </c>
      <c r="EB1488" s="99">
        <v>0.52884500000000001</v>
      </c>
      <c r="EC1488" s="99">
        <v>0.63607199999999997</v>
      </c>
      <c r="ED1488" s="99">
        <v>0.63528099999999998</v>
      </c>
      <c r="EE1488" s="99">
        <v>0.25101200000000001</v>
      </c>
      <c r="EF1488" s="501">
        <v>1.7530400000000001E-5</v>
      </c>
      <c r="EG1488" s="99">
        <v>35.264400000000002</v>
      </c>
      <c r="EH1488" s="99">
        <v>-27.017499999999998</v>
      </c>
      <c r="EI1488" s="99">
        <v>-88.974599999999995</v>
      </c>
      <c r="EJ1488" s="99">
        <v>-144.73599999999999</v>
      </c>
      <c r="EK1488" s="99">
        <v>176.43899999999999</v>
      </c>
      <c r="EL1488" s="99">
        <v>95.8035</v>
      </c>
      <c r="EM1488" s="99">
        <v>0.388901</v>
      </c>
      <c r="EN1488" s="99">
        <v>0.36130200000000001</v>
      </c>
      <c r="EO1488" s="99">
        <v>0.36275499999999999</v>
      </c>
      <c r="EP1488" s="99">
        <v>0.29658600000000002</v>
      </c>
      <c r="EQ1488" s="99">
        <v>0.44444400000000001</v>
      </c>
      <c r="ER1488" s="99">
        <v>0.65395800000000004</v>
      </c>
      <c r="ES1488" s="99">
        <v>0</v>
      </c>
      <c r="ET1488" s="99">
        <v>-1.70783</v>
      </c>
      <c r="EU1488" s="99">
        <v>-1.57399</v>
      </c>
      <c r="EV1488" s="99">
        <v>-1.70783</v>
      </c>
      <c r="EW1488" s="99">
        <v>2.9765000000000001</v>
      </c>
      <c r="EX1488" s="119">
        <v>5.9042000000000003</v>
      </c>
      <c r="EY1488" s="121"/>
      <c r="EZ1488" s="287"/>
      <c r="FA1488" s="83"/>
      <c r="FB1488" s="126"/>
      <c r="FC1488" s="116"/>
      <c r="FD1488" s="116"/>
      <c r="FE1488" s="116"/>
      <c r="FF1488" s="116"/>
      <c r="FG1488" s="116"/>
      <c r="FH1488" s="116"/>
      <c r="FI1488" s="116"/>
      <c r="FJ1488" s="116"/>
      <c r="FK1488" s="116"/>
      <c r="FL1488" s="116"/>
      <c r="FM1488" s="116"/>
      <c r="FN1488" s="116"/>
    </row>
    <row r="1489" spans="1:170" s="3" customFormat="1" ht="15" customHeight="1" x14ac:dyDescent="0.2">
      <c r="A1489" s="357">
        <v>20150319</v>
      </c>
      <c r="B1489" s="357">
        <v>5</v>
      </c>
      <c r="C1489" s="358">
        <v>94</v>
      </c>
      <c r="D1489" s="358">
        <v>1</v>
      </c>
      <c r="E1489" s="358">
        <v>12</v>
      </c>
      <c r="F1489" s="358">
        <v>13</v>
      </c>
      <c r="G1489" s="361">
        <v>2</v>
      </c>
      <c r="H1489" s="435">
        <v>0</v>
      </c>
      <c r="I1489" s="359">
        <v>7201</v>
      </c>
      <c r="J1489" s="101" t="s">
        <v>1979</v>
      </c>
      <c r="K1489" s="360" t="str">
        <f>IF(B1489=2,"Z:\Data\MOOG\HeTao\raw\",IF(B1489=5,"Z:\Data\MOOG\Polo\raw\",IF(B1489=10,"Z:\Data\MOOG\Messi\raw\","")))</f>
        <v>Z:\Data\MOOG\Polo\raw\</v>
      </c>
      <c r="L1489" s="356" t="s">
        <v>3504</v>
      </c>
      <c r="M1489" s="569" t="str">
        <f>IF(NOT(ISERROR(FIND("Training_dt",W1489))),"'Plot Psychometric_HH_dt_yuchen'",IF(NOT(ISERROR(FIND("Training",W1489))),"'Plot Psychometric_HH'",IF(NOT(ISERROR(FIND("1DAT",W1489))),"'Plot Tuning Azimuth_HH'",IF(NOT(ISERROR(FIND("HD_dt",W1489))),"'Plot HeadingDiscimination_PSTH_HH_dt_yuchen'",IF(NOT(ISERROR(FIND("HD",W1489))),"'Plot HeadingDiscimination_PSTH_HH'",IF(NOT(ISERROR(FIND("MemSac",W1489))),"'Memory Saccade Analysis_HH'",IF(NOT(ISERROR(FIND("DelSac",W1489))),"'Memory Saccade Analysis_HH'",IF(NOT(ISERROR(FIND("u-stim",W1489))),"'Plot Microstim_HH'",""))))))))</f>
        <v>'Memory Saccade Analysis_HH'</v>
      </c>
      <c r="N1489" s="573">
        <v>1</v>
      </c>
      <c r="O1489" s="584">
        <v>-1</v>
      </c>
      <c r="P1489" s="590">
        <v>4</v>
      </c>
      <c r="Q1489" s="590">
        <f>IF(B1489=2,60,310)</f>
        <v>310</v>
      </c>
      <c r="R1489" s="590">
        <v>5</v>
      </c>
      <c r="S1489" s="590">
        <f>IF(B1489=2,60,-190)</f>
        <v>-190</v>
      </c>
      <c r="T1489" s="590">
        <v>1</v>
      </c>
      <c r="U1489" s="590">
        <f>IF(Z1489&lt;&gt;"",IF(NOT(ISERROR(FIND("SU",Z1489))),VALUE(RIGHT(Z1489,1))+4,IF(NOT(ISERROR(FIND("MU20",Z1489))),20,IF(NOT(ISERROR(FIND("MU21",Z1489))),21,IF(NOT(ISERROR(FIND("MU2",Z1489))),2,1)))),"")</f>
        <v>5</v>
      </c>
      <c r="V1489" s="583"/>
      <c r="W1489" s="355" t="s">
        <v>2172</v>
      </c>
      <c r="X1489" s="192"/>
      <c r="Y1489" s="219">
        <f>IF(NOT(ISERROR(FIND("MU=SU",X1489))),1,IF(Z1489&lt;&gt;"",IF(NOT(ISERROR(FIND("SU",Z1489))),1,0),""))</f>
        <v>1</v>
      </c>
      <c r="Z1489" s="217" t="s">
        <v>43</v>
      </c>
      <c r="AA1489" s="218">
        <v>3893</v>
      </c>
      <c r="AB1489" s="77">
        <v>21.220800000000001</v>
      </c>
      <c r="AC1489" s="78" t="s">
        <v>3505</v>
      </c>
      <c r="AD1489" s="199" t="s">
        <v>3509</v>
      </c>
      <c r="AE1489" s="91"/>
      <c r="AF1489" s="79"/>
      <c r="AG1489" s="79"/>
      <c r="AH1489" s="80"/>
      <c r="AI1489" s="81"/>
      <c r="AJ1489" s="81"/>
      <c r="AK1489" s="81"/>
      <c r="AL1489" s="81"/>
      <c r="AM1489" s="114"/>
      <c r="AN1489" s="82"/>
      <c r="AO1489" s="83"/>
      <c r="AP1489" s="83"/>
      <c r="AQ1489" s="83"/>
      <c r="AR1489" s="84"/>
      <c r="AS1489" s="85"/>
      <c r="AT1489" s="85"/>
      <c r="AU1489" s="85"/>
      <c r="AV1489" s="85"/>
      <c r="AW1489" s="104"/>
      <c r="AX1489" s="86"/>
      <c r="AY1489" s="87"/>
      <c r="AZ1489" s="87"/>
      <c r="BA1489" s="87"/>
      <c r="BB1489" s="88"/>
      <c r="BC1489" s="89"/>
      <c r="BD1489" s="89"/>
      <c r="BE1489" s="89"/>
      <c r="BF1489" s="89"/>
      <c r="BG1489" s="115"/>
      <c r="BH1489" s="90"/>
      <c r="BI1489" s="251"/>
      <c r="BJ1489" s="252"/>
      <c r="BK1489" s="252"/>
      <c r="BL1489" s="230"/>
      <c r="BM1489" s="230"/>
      <c r="BN1489" s="230"/>
      <c r="BO1489" s="231"/>
      <c r="BP1489" s="231"/>
      <c r="BQ1489" s="231"/>
      <c r="BR1489" s="232"/>
      <c r="BS1489" s="232"/>
      <c r="BT1489" s="232"/>
      <c r="BU1489" s="230"/>
      <c r="BV1489" s="230"/>
      <c r="BW1489" s="231"/>
      <c r="BX1489" s="231"/>
      <c r="BY1489" s="232"/>
      <c r="BZ1489" s="235"/>
      <c r="CA1489" s="257"/>
      <c r="CB1489" s="233"/>
      <c r="CC1489" s="230"/>
      <c r="CD1489" s="230"/>
      <c r="CE1489" s="230"/>
      <c r="CF1489" s="230"/>
      <c r="CG1489" s="230"/>
      <c r="CH1489" s="230"/>
      <c r="CI1489" s="230"/>
      <c r="CJ1489" s="231"/>
      <c r="CK1489" s="231"/>
      <c r="CL1489" s="231"/>
      <c r="CM1489" s="231"/>
      <c r="CN1489" s="231"/>
      <c r="CO1489" s="231"/>
      <c r="CP1489" s="231"/>
      <c r="CQ1489" s="231"/>
      <c r="CR1489" s="232"/>
      <c r="CS1489" s="232"/>
      <c r="CT1489" s="232"/>
      <c r="CU1489" s="232"/>
      <c r="CV1489" s="232"/>
      <c r="CW1489" s="232"/>
      <c r="CX1489" s="232"/>
      <c r="CY1489" s="234"/>
      <c r="CZ1489" s="106"/>
      <c r="DA1489" s="106"/>
      <c r="DB1489" s="106"/>
      <c r="DC1489" s="106">
        <v>1</v>
      </c>
      <c r="DD1489" s="106"/>
      <c r="DE1489" s="106"/>
      <c r="DF1489" s="60"/>
      <c r="DG1489" s="107"/>
      <c r="DH1489" s="107"/>
      <c r="DI1489" s="107"/>
      <c r="DJ1489" s="107"/>
      <c r="DK1489" s="107"/>
      <c r="DL1489" s="107"/>
      <c r="DM1489" s="110"/>
      <c r="DN1489" s="110"/>
      <c r="DO1489" s="110"/>
      <c r="DP1489" s="110"/>
      <c r="DQ1489" s="110"/>
      <c r="DR1489" s="110"/>
      <c r="DS1489" s="110"/>
      <c r="DT1489" s="110"/>
      <c r="DU1489" s="497"/>
      <c r="DV1489" s="497"/>
      <c r="DW1489" s="497"/>
      <c r="DX1489" s="497"/>
      <c r="DY1489" s="497"/>
      <c r="DZ1489" s="497"/>
      <c r="EA1489" s="288">
        <v>0.40921099999999999</v>
      </c>
      <c r="EB1489" s="99">
        <v>2.5833700000000001E-2</v>
      </c>
      <c r="EC1489" s="501">
        <v>2.80913E-5</v>
      </c>
      <c r="ED1489" s="99">
        <v>4.61197E-3</v>
      </c>
      <c r="EE1489" s="99">
        <v>8.7830000000000005E-2</v>
      </c>
      <c r="EF1489" s="501">
        <v>3.79159E-12</v>
      </c>
      <c r="EG1489" s="99">
        <v>164.78</v>
      </c>
      <c r="EH1489" s="99">
        <v>80.467100000000002</v>
      </c>
      <c r="EI1489" s="99">
        <v>86.455200000000005</v>
      </c>
      <c r="EJ1489" s="99">
        <v>96.917299999999997</v>
      </c>
      <c r="EK1489" s="99">
        <v>107.03400000000001</v>
      </c>
      <c r="EL1489" s="99">
        <v>-121.768</v>
      </c>
      <c r="EM1489" s="99">
        <v>0.40167000000000003</v>
      </c>
      <c r="EN1489" s="99">
        <v>0.50476399999999999</v>
      </c>
      <c r="EO1489" s="99">
        <v>0.63398100000000002</v>
      </c>
      <c r="EP1489" s="99">
        <v>0.53649899999999995</v>
      </c>
      <c r="EQ1489" s="99">
        <v>0.47722599999999998</v>
      </c>
      <c r="ER1489" s="99">
        <v>0.76134400000000002</v>
      </c>
      <c r="ES1489" s="99">
        <v>0</v>
      </c>
      <c r="ET1489" s="99">
        <v>6.8640600000000003</v>
      </c>
      <c r="EU1489" s="99">
        <v>8.2985100000000003</v>
      </c>
      <c r="EV1489" s="99">
        <v>9.6881400000000006</v>
      </c>
      <c r="EW1489" s="99">
        <v>10.001899999999999</v>
      </c>
      <c r="EX1489" s="119">
        <v>10.3942</v>
      </c>
      <c r="EY1489" s="121"/>
      <c r="EZ1489" s="287"/>
      <c r="FA1489" s="83"/>
      <c r="FB1489" s="126"/>
      <c r="FC1489" s="116"/>
      <c r="FD1489" s="116"/>
      <c r="FE1489" s="116"/>
      <c r="FF1489" s="116"/>
      <c r="FG1489" s="116"/>
      <c r="FH1489" s="116"/>
      <c r="FI1489" s="116"/>
      <c r="FJ1489" s="116"/>
      <c r="FK1489" s="116"/>
      <c r="FL1489" s="116"/>
      <c r="FM1489" s="116"/>
      <c r="FN1489" s="116"/>
    </row>
    <row r="1490" spans="1:170" s="3" customFormat="1" ht="15" customHeight="1" x14ac:dyDescent="0.2">
      <c r="A1490" s="357">
        <v>20150319</v>
      </c>
      <c r="B1490" s="357">
        <v>5</v>
      </c>
      <c r="C1490" s="358">
        <v>94</v>
      </c>
      <c r="D1490" s="358">
        <v>1</v>
      </c>
      <c r="E1490" s="358">
        <v>12</v>
      </c>
      <c r="F1490" s="358">
        <v>13</v>
      </c>
      <c r="G1490" s="361">
        <v>2</v>
      </c>
      <c r="H1490" s="435">
        <v>0</v>
      </c>
      <c r="I1490" s="359">
        <v>7201</v>
      </c>
      <c r="J1490" s="101" t="s">
        <v>1979</v>
      </c>
      <c r="K1490" s="601" t="str">
        <f>IF(B1490=2,"Z:\Data\MOOG\HeTao\raw\",IF(B1490=5,"Z:\Data\MOOG\Polo\raw\",IF(B1490=10,"Z:\Data\MOOG\Messi\raw\","")))</f>
        <v>Z:\Data\MOOG\Polo\raw\</v>
      </c>
      <c r="L1490" s="356" t="s">
        <v>3506</v>
      </c>
      <c r="M1490" s="569" t="str">
        <f>IF(NOT(ISERROR(FIND("Training_dt",W1490))),"'Plot Psychometric_HH_dt_yuchen'",IF(NOT(ISERROR(FIND("Training",W1490))),"'Plot Psychometric_HH'",IF(NOT(ISERROR(FIND("1DAT",W1490))),"'Plot Tuning Azimuth_HH'",IF(NOT(ISERROR(FIND("HD_dt",W1490))),"'Plot HeadingDiscimination_PSTH_HH_dt_yuchen'",IF(NOT(ISERROR(FIND("HD",W1490))),"'Plot HeadingDiscimination_PSTH_HH'",IF(NOT(ISERROR(FIND("MemSac",W1490))),"'Memory Saccade Analysis_HH'",IF(NOT(ISERROR(FIND("DelSac",W1490))),"'Memory Saccade Analysis_HH'",IF(NOT(ISERROR(FIND("u-stim",W1490))),"'Plot Microstim_HH'",""))))))))</f>
        <v>'Plot HeadingDiscimination_PSTH_HH'</v>
      </c>
      <c r="N1490" s="573">
        <v>1</v>
      </c>
      <c r="O1490" s="584">
        <v>-1</v>
      </c>
      <c r="P1490" s="590">
        <v>4</v>
      </c>
      <c r="Q1490" s="590">
        <f>IF(B1490=2,60,310)</f>
        <v>310</v>
      </c>
      <c r="R1490" s="590">
        <v>5</v>
      </c>
      <c r="S1490" s="590">
        <f>IF(B1490=2,60,-190)</f>
        <v>-190</v>
      </c>
      <c r="T1490" s="590">
        <v>1</v>
      </c>
      <c r="U1490" s="590">
        <f>IF(Z1490&lt;&gt;"",IF(NOT(ISERROR(FIND("SU",Z1490))),VALUE(RIGHT(Z1490,1))+4,IF(NOT(ISERROR(FIND("MU20",Z1490))),20,IF(NOT(ISERROR(FIND("MU21",Z1490))),21,IF(NOT(ISERROR(FIND("MU2",Z1490))),2,1)))),"")</f>
        <v>5</v>
      </c>
      <c r="V1490" s="583"/>
      <c r="W1490" s="355" t="s">
        <v>1986</v>
      </c>
      <c r="X1490" s="192" t="s">
        <v>3510</v>
      </c>
      <c r="Y1490" s="219">
        <f>IF(NOT(ISERROR(FIND("MU=SU",X1490))),1,IF(Z1490&lt;&gt;"",IF(NOT(ISERROR(FIND("SU",Z1490))),1,0),""))</f>
        <v>1</v>
      </c>
      <c r="Z1490" s="217" t="s">
        <v>43</v>
      </c>
      <c r="AA1490" s="513">
        <v>32686</v>
      </c>
      <c r="AB1490" s="475">
        <v>10.7178</v>
      </c>
      <c r="AC1490" s="78" t="s">
        <v>3508</v>
      </c>
      <c r="AD1490" s="199"/>
      <c r="AE1490" s="91"/>
      <c r="AF1490" s="79"/>
      <c r="AG1490" s="79"/>
      <c r="AH1490" s="80"/>
      <c r="AI1490" s="81"/>
      <c r="AJ1490" s="81"/>
      <c r="AK1490" s="81"/>
      <c r="AL1490" s="81"/>
      <c r="AM1490" s="114"/>
      <c r="AN1490" s="82"/>
      <c r="AO1490" s="83"/>
      <c r="AP1490" s="83"/>
      <c r="AQ1490" s="83"/>
      <c r="AR1490" s="84"/>
      <c r="AS1490" s="85"/>
      <c r="AT1490" s="85"/>
      <c r="AU1490" s="85"/>
      <c r="AV1490" s="85"/>
      <c r="AW1490" s="104"/>
      <c r="AX1490" s="86"/>
      <c r="AY1490" s="87"/>
      <c r="AZ1490" s="87"/>
      <c r="BA1490" s="87"/>
      <c r="BB1490" s="88"/>
      <c r="BC1490" s="89"/>
      <c r="BD1490" s="89"/>
      <c r="BE1490" s="89"/>
      <c r="BF1490" s="89"/>
      <c r="BG1490" s="115"/>
      <c r="BH1490" s="90"/>
      <c r="BI1490" s="251"/>
      <c r="BJ1490" s="252"/>
      <c r="BK1490" s="252"/>
      <c r="BL1490" s="230"/>
      <c r="BM1490" s="230"/>
      <c r="BN1490" s="230"/>
      <c r="BO1490" s="231"/>
      <c r="BP1490" s="231"/>
      <c r="BQ1490" s="231"/>
      <c r="BR1490" s="232"/>
      <c r="BS1490" s="232"/>
      <c r="BT1490" s="232"/>
      <c r="BU1490" s="230"/>
      <c r="BV1490" s="230"/>
      <c r="BW1490" s="231"/>
      <c r="BX1490" s="231"/>
      <c r="BY1490" s="232"/>
      <c r="BZ1490" s="235"/>
      <c r="CA1490" s="257"/>
      <c r="CB1490" s="233"/>
      <c r="CC1490" s="230"/>
      <c r="CD1490" s="230"/>
      <c r="CE1490" s="230"/>
      <c r="CF1490" s="230"/>
      <c r="CG1490" s="230"/>
      <c r="CH1490" s="230"/>
      <c r="CI1490" s="230"/>
      <c r="CJ1490" s="231"/>
      <c r="CK1490" s="231"/>
      <c r="CL1490" s="231"/>
      <c r="CM1490" s="231"/>
      <c r="CN1490" s="231"/>
      <c r="CO1490" s="231"/>
      <c r="CP1490" s="231"/>
      <c r="CQ1490" s="231"/>
      <c r="CR1490" s="232"/>
      <c r="CS1490" s="232"/>
      <c r="CT1490" s="232"/>
      <c r="CU1490" s="232"/>
      <c r="CV1490" s="232"/>
      <c r="CW1490" s="232"/>
      <c r="CX1490" s="232"/>
      <c r="CY1490" s="234"/>
      <c r="CZ1490" s="106">
        <v>1</v>
      </c>
      <c r="DA1490" s="106">
        <v>0</v>
      </c>
      <c r="DB1490" s="106"/>
      <c r="DC1490" s="106">
        <v>1</v>
      </c>
      <c r="DD1490" s="106" t="s">
        <v>3029</v>
      </c>
      <c r="DE1490" s="498">
        <v>7</v>
      </c>
      <c r="DF1490" s="60">
        <v>7</v>
      </c>
      <c r="DG1490" s="107">
        <v>12</v>
      </c>
      <c r="DH1490" s="107" t="s">
        <v>7138</v>
      </c>
      <c r="DI1490" s="107">
        <v>2.2677299999999998</v>
      </c>
      <c r="DJ1490" s="107">
        <v>0.29657</v>
      </c>
      <c r="DK1490" s="107">
        <v>1.6000099999999999</v>
      </c>
      <c r="DL1490" s="107">
        <v>-0.92875200000000002</v>
      </c>
      <c r="DM1490" s="110">
        <v>1.34948</v>
      </c>
      <c r="DN1490" s="110">
        <v>-0.81069599999999997</v>
      </c>
      <c r="DO1490" s="110">
        <v>0.71509699999999998</v>
      </c>
      <c r="DP1490" s="110">
        <v>0.81655800000000001</v>
      </c>
      <c r="DQ1490" s="110">
        <v>0.53693199999999996</v>
      </c>
      <c r="DR1490" s="110">
        <v>0.944129</v>
      </c>
      <c r="DS1490" s="110">
        <v>0.72927699999999995</v>
      </c>
      <c r="DT1490" s="110">
        <v>0.86596099999999998</v>
      </c>
      <c r="DU1490" s="497">
        <v>0.45164399999999999</v>
      </c>
      <c r="DV1490" s="497">
        <v>0</v>
      </c>
      <c r="DW1490" s="497">
        <v>0.61931199999999997</v>
      </c>
      <c r="DX1490" s="497">
        <v>0</v>
      </c>
      <c r="DY1490" s="497">
        <v>0.85697100000000004</v>
      </c>
      <c r="DZ1490" s="497">
        <v>0</v>
      </c>
      <c r="EA1490" s="288"/>
      <c r="EB1490" s="492"/>
      <c r="EC1490" s="492"/>
      <c r="ED1490" s="492"/>
      <c r="EE1490" s="492"/>
      <c r="EF1490" s="492"/>
      <c r="EG1490" s="99"/>
      <c r="EH1490" s="99"/>
      <c r="EI1490" s="99"/>
      <c r="EJ1490" s="99"/>
      <c r="EK1490" s="99"/>
      <c r="EL1490" s="99"/>
      <c r="EM1490" s="99"/>
      <c r="EN1490" s="99"/>
      <c r="EO1490" s="99"/>
      <c r="EP1490" s="99"/>
      <c r="EQ1490" s="99"/>
      <c r="ER1490" s="99"/>
      <c r="ES1490" s="99"/>
      <c r="ET1490" s="99"/>
      <c r="EU1490" s="99"/>
      <c r="EV1490" s="99"/>
      <c r="EW1490" s="99"/>
      <c r="EX1490" s="119"/>
      <c r="EY1490" s="121"/>
      <c r="EZ1490" s="524"/>
      <c r="FA1490" s="83">
        <v>12</v>
      </c>
      <c r="FB1490" s="126">
        <v>15</v>
      </c>
      <c r="FC1490" s="505">
        <v>2.2677299999999998</v>
      </c>
      <c r="FD1490" s="505">
        <v>0.29657</v>
      </c>
      <c r="FE1490" s="116">
        <v>1.6000099999999999</v>
      </c>
      <c r="FF1490" s="116">
        <v>-0.92875200000000002</v>
      </c>
      <c r="FG1490" s="116">
        <v>1.34948</v>
      </c>
      <c r="FH1490" s="116">
        <v>-0.81069599999999997</v>
      </c>
      <c r="FI1490" s="116" t="s">
        <v>7004</v>
      </c>
      <c r="FJ1490" s="116" t="s">
        <v>7005</v>
      </c>
      <c r="FK1490" s="116" t="s">
        <v>7006</v>
      </c>
      <c r="FL1490" s="116" t="s">
        <v>7007</v>
      </c>
      <c r="FM1490" s="116" t="s">
        <v>7008</v>
      </c>
      <c r="FN1490" s="116" t="s">
        <v>7009</v>
      </c>
    </row>
    <row r="1491" spans="1:170" s="3" customFormat="1" ht="15" customHeight="1" x14ac:dyDescent="0.2">
      <c r="A1491" s="357">
        <v>20150319</v>
      </c>
      <c r="B1491" s="357">
        <v>5</v>
      </c>
      <c r="C1491" s="358">
        <v>94</v>
      </c>
      <c r="D1491" s="358">
        <v>1</v>
      </c>
      <c r="E1491" s="358">
        <v>12</v>
      </c>
      <c r="F1491" s="358">
        <v>13</v>
      </c>
      <c r="G1491" s="361">
        <v>2</v>
      </c>
      <c r="H1491" s="435">
        <v>0</v>
      </c>
      <c r="I1491" s="359">
        <v>7201</v>
      </c>
      <c r="J1491" s="101" t="s">
        <v>1979</v>
      </c>
      <c r="K1491" s="360" t="str">
        <f>IF(B1491=2,"Z:\Data\MOOG\HeTao\raw\",IF(B1491=5,"Z:\Data\MOOG\Polo\raw\",IF(B1491=10,"Z:\Data\MOOG\Messi\raw\","")))</f>
        <v>Z:\Data\MOOG\Polo\raw\</v>
      </c>
      <c r="L1491" s="356" t="s">
        <v>3507</v>
      </c>
      <c r="M1491" s="569" t="str">
        <f>IF(NOT(ISERROR(FIND("Training_dt",W1491))),"'Plot Psychometric_HH_dt_yuchen'",IF(NOT(ISERROR(FIND("Training",W1491))),"'Plot Psychometric_HH'",IF(NOT(ISERROR(FIND("1DAT",W1491))),"'Plot Tuning Azimuth_HH'",IF(NOT(ISERROR(FIND("HD_dt",W1491))),"'Plot HeadingDiscimination_PSTH_HH_dt_yuchen'",IF(NOT(ISERROR(FIND("HD",W1491))),"'Plot HeadingDiscimination_PSTH_HH'",IF(NOT(ISERROR(FIND("MemSac",W1491))),"'Memory Saccade Analysis_HH'",IF(NOT(ISERROR(FIND("DelSac",W1491))),"'Memory Saccade Analysis_HH'",IF(NOT(ISERROR(FIND("u-stim",W1491))),"'Plot Microstim_HH'",""))))))))</f>
        <v>'Memory Saccade Analysis_HH'</v>
      </c>
      <c r="N1491" s="573">
        <v>1</v>
      </c>
      <c r="O1491" s="584">
        <v>-1</v>
      </c>
      <c r="P1491" s="590">
        <v>4</v>
      </c>
      <c r="Q1491" s="590">
        <f>IF(B1491=2,60,310)</f>
        <v>310</v>
      </c>
      <c r="R1491" s="590">
        <v>5</v>
      </c>
      <c r="S1491" s="590">
        <f>IF(B1491=2,60,-190)</f>
        <v>-190</v>
      </c>
      <c r="T1491" s="590">
        <v>1</v>
      </c>
      <c r="U1491" s="590">
        <f>IF(Z1491&lt;&gt;"",IF(NOT(ISERROR(FIND("SU",Z1491))),VALUE(RIGHT(Z1491,1))+4,IF(NOT(ISERROR(FIND("MU20",Z1491))),20,IF(NOT(ISERROR(FIND("MU21",Z1491))),21,IF(NOT(ISERROR(FIND("MU2",Z1491))),2,1)))),"")</f>
        <v>5</v>
      </c>
      <c r="V1491" s="583"/>
      <c r="W1491" s="355" t="s">
        <v>3033</v>
      </c>
      <c r="X1491" s="192"/>
      <c r="Y1491" s="219">
        <f>IF(NOT(ISERROR(FIND("MU=SU",X1491))),1,IF(Z1491&lt;&gt;"",IF(NOT(ISERROR(FIND("SU",Z1491))),1,0),""))</f>
        <v>1</v>
      </c>
      <c r="Z1491" s="217" t="s">
        <v>43</v>
      </c>
      <c r="AA1491" s="218">
        <v>5848</v>
      </c>
      <c r="AB1491" s="77">
        <v>10.2652</v>
      </c>
      <c r="AC1491" s="78" t="s">
        <v>3511</v>
      </c>
      <c r="AD1491" s="199"/>
      <c r="AE1491" s="91"/>
      <c r="AF1491" s="79"/>
      <c r="AG1491" s="79"/>
      <c r="AH1491" s="80"/>
      <c r="AI1491" s="81"/>
      <c r="AJ1491" s="81"/>
      <c r="AK1491" s="81"/>
      <c r="AL1491" s="81"/>
      <c r="AM1491" s="114"/>
      <c r="AN1491" s="82"/>
      <c r="AO1491" s="83"/>
      <c r="AP1491" s="83"/>
      <c r="AQ1491" s="83"/>
      <c r="AR1491" s="84"/>
      <c r="AS1491" s="85"/>
      <c r="AT1491" s="85"/>
      <c r="AU1491" s="85"/>
      <c r="AV1491" s="85"/>
      <c r="AW1491" s="104"/>
      <c r="AX1491" s="86"/>
      <c r="AY1491" s="87"/>
      <c r="AZ1491" s="87"/>
      <c r="BA1491" s="87"/>
      <c r="BB1491" s="88"/>
      <c r="BC1491" s="89"/>
      <c r="BD1491" s="89"/>
      <c r="BE1491" s="89"/>
      <c r="BF1491" s="89"/>
      <c r="BG1491" s="115"/>
      <c r="BH1491" s="90"/>
      <c r="BI1491" s="251"/>
      <c r="BJ1491" s="252"/>
      <c r="BK1491" s="252"/>
      <c r="BL1491" s="230"/>
      <c r="BM1491" s="230"/>
      <c r="BN1491" s="230"/>
      <c r="BO1491" s="231"/>
      <c r="BP1491" s="231"/>
      <c r="BQ1491" s="231"/>
      <c r="BR1491" s="232"/>
      <c r="BS1491" s="232"/>
      <c r="BT1491" s="232"/>
      <c r="BU1491" s="230"/>
      <c r="BV1491" s="230"/>
      <c r="BW1491" s="231"/>
      <c r="BX1491" s="231"/>
      <c r="BY1491" s="232"/>
      <c r="BZ1491" s="235"/>
      <c r="CA1491" s="257"/>
      <c r="CB1491" s="233"/>
      <c r="CC1491" s="230"/>
      <c r="CD1491" s="230"/>
      <c r="CE1491" s="230"/>
      <c r="CF1491" s="230"/>
      <c r="CG1491" s="230"/>
      <c r="CH1491" s="230"/>
      <c r="CI1491" s="230"/>
      <c r="CJ1491" s="231"/>
      <c r="CK1491" s="231"/>
      <c r="CL1491" s="231"/>
      <c r="CM1491" s="231"/>
      <c r="CN1491" s="231"/>
      <c r="CO1491" s="231"/>
      <c r="CP1491" s="231"/>
      <c r="CQ1491" s="231"/>
      <c r="CR1491" s="232"/>
      <c r="CS1491" s="232"/>
      <c r="CT1491" s="232"/>
      <c r="CU1491" s="232"/>
      <c r="CV1491" s="232"/>
      <c r="CW1491" s="232"/>
      <c r="CX1491" s="232"/>
      <c r="CY1491" s="234"/>
      <c r="CZ1491" s="106"/>
      <c r="DA1491" s="106"/>
      <c r="DB1491" s="106"/>
      <c r="DC1491" s="106"/>
      <c r="DD1491" s="106"/>
      <c r="DE1491" s="106"/>
      <c r="DF1491" s="60"/>
      <c r="DG1491" s="107"/>
      <c r="DH1491" s="107"/>
      <c r="DI1491" s="107"/>
      <c r="DJ1491" s="107"/>
      <c r="DK1491" s="107"/>
      <c r="DL1491" s="107"/>
      <c r="DM1491" s="110"/>
      <c r="DN1491" s="110"/>
      <c r="DO1491" s="110"/>
      <c r="DP1491" s="110"/>
      <c r="DQ1491" s="110"/>
      <c r="DR1491" s="110"/>
      <c r="DS1491" s="110"/>
      <c r="DT1491" s="110"/>
      <c r="DU1491" s="497"/>
      <c r="DV1491" s="497"/>
      <c r="DW1491" s="497"/>
      <c r="DX1491" s="497"/>
      <c r="DY1491" s="497"/>
      <c r="DZ1491" s="497"/>
      <c r="EA1491" s="288">
        <v>0.178727</v>
      </c>
      <c r="EB1491" s="492">
        <v>6.61519E-2</v>
      </c>
      <c r="EC1491" s="99">
        <v>1.10362E-3</v>
      </c>
      <c r="ED1491" s="99">
        <v>1.56102E-3</v>
      </c>
      <c r="EE1491" s="99">
        <v>1.33975E-2</v>
      </c>
      <c r="EF1491" s="111">
        <v>1.29473E-22</v>
      </c>
      <c r="EG1491" s="99">
        <v>-124.601</v>
      </c>
      <c r="EH1491" s="99">
        <v>41.3277</v>
      </c>
      <c r="EI1491" s="99">
        <v>65.129499999999993</v>
      </c>
      <c r="EJ1491" s="99">
        <v>112.881</v>
      </c>
      <c r="EK1491" s="99">
        <v>97.901899999999998</v>
      </c>
      <c r="EL1491" s="99">
        <v>-106.779</v>
      </c>
      <c r="EM1491" s="99">
        <v>0.359232</v>
      </c>
      <c r="EN1491" s="99">
        <v>0.45440000000000003</v>
      </c>
      <c r="EO1491" s="99">
        <v>0.52664100000000003</v>
      </c>
      <c r="EP1491" s="99">
        <v>0.52493100000000004</v>
      </c>
      <c r="EQ1491" s="99">
        <v>0.47656700000000002</v>
      </c>
      <c r="ER1491" s="99">
        <v>0.80490600000000001</v>
      </c>
      <c r="ES1491" s="99">
        <v>0</v>
      </c>
      <c r="ET1491" s="99">
        <v>4.7721499999999999</v>
      </c>
      <c r="EU1491" s="99">
        <v>6.6489700000000003</v>
      </c>
      <c r="EV1491" s="99">
        <v>8.0680300000000003</v>
      </c>
      <c r="EW1491" s="99">
        <v>9.3039799999999993</v>
      </c>
      <c r="EX1491" s="119">
        <v>7.7590399999999997</v>
      </c>
      <c r="EY1491" s="121"/>
      <c r="EZ1491" s="287"/>
      <c r="FA1491" s="83"/>
      <c r="FB1491" s="126"/>
      <c r="FC1491" s="116"/>
      <c r="FD1491" s="116"/>
      <c r="FE1491" s="116"/>
      <c r="FF1491" s="116"/>
      <c r="FG1491" s="116"/>
      <c r="FH1491" s="116"/>
      <c r="FI1491" s="116"/>
      <c r="FJ1491" s="116"/>
      <c r="FK1491" s="116"/>
      <c r="FL1491" s="116"/>
      <c r="FM1491" s="116"/>
      <c r="FN1491" s="116"/>
    </row>
    <row r="1492" spans="1:170" s="3" customFormat="1" ht="15" customHeight="1" x14ac:dyDescent="0.2">
      <c r="A1492" s="385">
        <v>20150319</v>
      </c>
      <c r="B1492" s="385">
        <v>5</v>
      </c>
      <c r="C1492" s="386">
        <v>94</v>
      </c>
      <c r="D1492" s="386">
        <v>1</v>
      </c>
      <c r="E1492" s="386">
        <v>12</v>
      </c>
      <c r="F1492" s="386">
        <v>13</v>
      </c>
      <c r="G1492" s="389">
        <v>2</v>
      </c>
      <c r="H1492" s="435">
        <v>0</v>
      </c>
      <c r="I1492" s="387">
        <v>7087</v>
      </c>
      <c r="J1492" s="101" t="s">
        <v>1979</v>
      </c>
      <c r="K1492" s="388" t="str">
        <f>IF(B1492=2,"Z:\Data\MOOG\HeTao\raw\",IF(B1492=5,"Z:\Data\MOOG\Polo\raw\",IF(B1492=10,"Z:\Data\MOOG\Messi\raw\","")))</f>
        <v>Z:\Data\MOOG\Polo\raw\</v>
      </c>
      <c r="L1492" s="384" t="s">
        <v>3696</v>
      </c>
      <c r="M1492" s="569" t="str">
        <f>IF(NOT(ISERROR(FIND("Training_dt",W1492))),"'Plot Psychometric_HH_dt_yuchen'",IF(NOT(ISERROR(FIND("Training",W1492))),"'Plot Psychometric_HH'",IF(NOT(ISERROR(FIND("1DAT",W1492))),"'Plot Tuning Azimuth_HH'",IF(NOT(ISERROR(FIND("HD_dt",W1492))),"'Plot HeadingDiscimination_PSTH_HH_dt_yuchen'",IF(NOT(ISERROR(FIND("HD",W1492))),"'Plot HeadingDiscimination_PSTH_HH'",IF(NOT(ISERROR(FIND("MemSac",W1492))),"'Memory Saccade Analysis_HH'",IF(NOT(ISERROR(FIND("DelSac",W1492))),"'Memory Saccade Analysis_HH'",IF(NOT(ISERROR(FIND("u-stim",W1492))),"'Plot Microstim_HH'",""))))))))</f>
        <v>'Memory Saccade Analysis_HH'</v>
      </c>
      <c r="N1492" s="573">
        <v>1</v>
      </c>
      <c r="O1492" s="584">
        <v>-1</v>
      </c>
      <c r="P1492" s="590">
        <v>4</v>
      </c>
      <c r="Q1492" s="590">
        <f>IF(B1492=2,60,310)</f>
        <v>310</v>
      </c>
      <c r="R1492" s="590">
        <v>5</v>
      </c>
      <c r="S1492" s="590">
        <f>IF(B1492=2,60,-190)</f>
        <v>-190</v>
      </c>
      <c r="T1492" s="590">
        <v>1</v>
      </c>
      <c r="U1492" s="590">
        <f>IF(Z1492&lt;&gt;"",IF(NOT(ISERROR(FIND("SU",Z1492))),VALUE(RIGHT(Z1492,1))+4,IF(NOT(ISERROR(FIND("MU20",Z1492))),20,IF(NOT(ISERROR(FIND("MU21",Z1492))),21,IF(NOT(ISERROR(FIND("MU2",Z1492))),2,1)))),"")</f>
        <v>5</v>
      </c>
      <c r="V1492" s="583"/>
      <c r="W1492" s="383" t="s">
        <v>2172</v>
      </c>
      <c r="X1492" s="192"/>
      <c r="Y1492" s="219">
        <f>IF(NOT(ISERROR(FIND("MU=SU",X1492))),1,IF(Z1492&lt;&gt;"",IF(NOT(ISERROR(FIND("SU",Z1492))),1,0),""))</f>
        <v>1</v>
      </c>
      <c r="Z1492" s="217" t="s">
        <v>43</v>
      </c>
      <c r="AA1492" s="218">
        <v>7076</v>
      </c>
      <c r="AB1492" s="77">
        <v>12.855</v>
      </c>
      <c r="AC1492" s="78" t="s">
        <v>3697</v>
      </c>
      <c r="AD1492" s="199" t="s">
        <v>3695</v>
      </c>
      <c r="AE1492" s="91"/>
      <c r="AF1492" s="79"/>
      <c r="AG1492" s="79"/>
      <c r="AH1492" s="80"/>
      <c r="AI1492" s="81"/>
      <c r="AJ1492" s="81"/>
      <c r="AK1492" s="81"/>
      <c r="AL1492" s="81"/>
      <c r="AM1492" s="114"/>
      <c r="AN1492" s="82"/>
      <c r="AO1492" s="83"/>
      <c r="AP1492" s="83"/>
      <c r="AQ1492" s="83"/>
      <c r="AR1492" s="84"/>
      <c r="AS1492" s="85"/>
      <c r="AT1492" s="85"/>
      <c r="AU1492" s="85"/>
      <c r="AV1492" s="85"/>
      <c r="AW1492" s="104"/>
      <c r="AX1492" s="86"/>
      <c r="AY1492" s="87"/>
      <c r="AZ1492" s="87"/>
      <c r="BA1492" s="87"/>
      <c r="BB1492" s="88"/>
      <c r="BC1492" s="89"/>
      <c r="BD1492" s="89"/>
      <c r="BE1492" s="89"/>
      <c r="BF1492" s="89"/>
      <c r="BG1492" s="115"/>
      <c r="BH1492" s="90"/>
      <c r="BI1492" s="251"/>
      <c r="BJ1492" s="252"/>
      <c r="BK1492" s="252"/>
      <c r="BL1492" s="230"/>
      <c r="BM1492" s="230"/>
      <c r="BN1492" s="230"/>
      <c r="BO1492" s="231"/>
      <c r="BP1492" s="231"/>
      <c r="BQ1492" s="231"/>
      <c r="BR1492" s="232"/>
      <c r="BS1492" s="232"/>
      <c r="BT1492" s="232"/>
      <c r="BU1492" s="230"/>
      <c r="BV1492" s="230"/>
      <c r="BW1492" s="231"/>
      <c r="BX1492" s="231"/>
      <c r="BY1492" s="232"/>
      <c r="BZ1492" s="235"/>
      <c r="CA1492" s="257"/>
      <c r="CB1492" s="233"/>
      <c r="CC1492" s="230"/>
      <c r="CD1492" s="230"/>
      <c r="CE1492" s="230"/>
      <c r="CF1492" s="230"/>
      <c r="CG1492" s="230"/>
      <c r="CH1492" s="230"/>
      <c r="CI1492" s="230"/>
      <c r="CJ1492" s="231"/>
      <c r="CK1492" s="231"/>
      <c r="CL1492" s="231"/>
      <c r="CM1492" s="231"/>
      <c r="CN1492" s="231"/>
      <c r="CO1492" s="231"/>
      <c r="CP1492" s="231"/>
      <c r="CQ1492" s="231"/>
      <c r="CR1492" s="232"/>
      <c r="CS1492" s="232"/>
      <c r="CT1492" s="232"/>
      <c r="CU1492" s="232"/>
      <c r="CV1492" s="232"/>
      <c r="CW1492" s="232"/>
      <c r="CX1492" s="232"/>
      <c r="CY1492" s="234"/>
      <c r="CZ1492" s="106"/>
      <c r="DA1492" s="106"/>
      <c r="DB1492" s="106"/>
      <c r="DC1492" s="106"/>
      <c r="DD1492" s="106"/>
      <c r="DE1492" s="106"/>
      <c r="DF1492" s="60"/>
      <c r="DG1492" s="107"/>
      <c r="DH1492" s="107"/>
      <c r="DI1492" s="107"/>
      <c r="DJ1492" s="107"/>
      <c r="DK1492" s="107"/>
      <c r="DL1492" s="107"/>
      <c r="DM1492" s="110"/>
      <c r="DN1492" s="110"/>
      <c r="DO1492" s="110"/>
      <c r="DP1492" s="110"/>
      <c r="DQ1492" s="110"/>
      <c r="DR1492" s="110"/>
      <c r="DS1492" s="110"/>
      <c r="DT1492" s="110"/>
      <c r="DU1492" s="497"/>
      <c r="DV1492" s="497"/>
      <c r="DW1492" s="497"/>
      <c r="DX1492" s="497"/>
      <c r="DY1492" s="497"/>
      <c r="DZ1492" s="497"/>
      <c r="EA1492" s="288">
        <v>0.35627300000000001</v>
      </c>
      <c r="EB1492" s="99">
        <v>2.46546E-3</v>
      </c>
      <c r="EC1492" s="99">
        <v>3.0780899999999998E-4</v>
      </c>
      <c r="ED1492" s="99">
        <v>7.1393300000000007E-2</v>
      </c>
      <c r="EE1492" s="99">
        <v>4.6069499999999999E-2</v>
      </c>
      <c r="EF1492" s="99">
        <v>1.9706700000000001E-2</v>
      </c>
      <c r="EG1492" s="99">
        <v>-134.506</v>
      </c>
      <c r="EH1492" s="99">
        <v>53.380600000000001</v>
      </c>
      <c r="EI1492" s="99">
        <v>86.223500000000001</v>
      </c>
      <c r="EJ1492" s="99">
        <v>58.707799999999999</v>
      </c>
      <c r="EK1492" s="99">
        <v>71.590999999999994</v>
      </c>
      <c r="EL1492" s="99">
        <v>-10.6677</v>
      </c>
      <c r="EM1492" s="99">
        <v>0.41965799999999998</v>
      </c>
      <c r="EN1492" s="99">
        <v>0.60073900000000002</v>
      </c>
      <c r="EO1492" s="99">
        <v>0.62050399999999994</v>
      </c>
      <c r="EP1492" s="99">
        <v>0.47956700000000002</v>
      </c>
      <c r="EQ1492" s="99">
        <v>0.53884600000000005</v>
      </c>
      <c r="ER1492" s="99">
        <v>0.51643099999999997</v>
      </c>
      <c r="ES1492" s="99">
        <v>0</v>
      </c>
      <c r="ET1492" s="99">
        <v>2.3241999999999998</v>
      </c>
      <c r="EU1492" s="99">
        <v>-5.1278800000000002</v>
      </c>
      <c r="EV1492" s="99">
        <v>-5.1614599999999999</v>
      </c>
      <c r="EW1492" s="99">
        <v>-5.9253999999999998</v>
      </c>
      <c r="EX1492" s="119">
        <v>4.8725399999999999</v>
      </c>
      <c r="EY1492" s="121"/>
      <c r="EZ1492" s="287"/>
      <c r="FA1492" s="83"/>
      <c r="FB1492" s="126"/>
      <c r="FC1492" s="116"/>
      <c r="FD1492" s="116"/>
      <c r="FE1492" s="116"/>
      <c r="FF1492" s="116"/>
      <c r="FG1492" s="116"/>
      <c r="FH1492" s="116"/>
      <c r="FI1492" s="116"/>
      <c r="FJ1492" s="116"/>
      <c r="FK1492" s="116"/>
      <c r="FL1492" s="116"/>
      <c r="FM1492" s="116"/>
      <c r="FN1492" s="116"/>
    </row>
    <row r="1493" spans="1:170" s="3" customFormat="1" ht="15" customHeight="1" x14ac:dyDescent="0.2">
      <c r="A1493" s="357">
        <v>20150320</v>
      </c>
      <c r="B1493" s="357">
        <v>10</v>
      </c>
      <c r="C1493" s="358"/>
      <c r="D1493" s="358"/>
      <c r="E1493" s="358"/>
      <c r="F1493" s="358"/>
      <c r="G1493" s="361"/>
      <c r="H1493" s="435"/>
      <c r="I1493" s="359"/>
      <c r="J1493" s="101"/>
      <c r="K1493" s="360" t="str">
        <f>IF(B1493=2,"Z:\Data\MOOG\HeTao\raw\",IF(B1493=5,"Z:\Data\MOOG\Polo\raw\",IF(B1493=10,"Z:\Data\MOOG\Messi\raw\","")))</f>
        <v>Z:\Data\MOOG\Messi\raw\</v>
      </c>
      <c r="L1493" s="356" t="s">
        <v>3231</v>
      </c>
      <c r="M1493" s="569" t="str">
        <f>IF(NOT(ISERROR(FIND("Training_dt",W1493))),"'Plot Psychometric_HH_dt_yuchen'",IF(NOT(ISERROR(FIND("Training",W1493))),"'Plot Psychometric_HH'",IF(NOT(ISERROR(FIND("1DAT",W1493))),"'Plot Tuning Azimuth_HH'",IF(NOT(ISERROR(FIND("HD_dt",W1493))),"'Plot HeadingDiscimination_PSTH_HH_dt_yuchen'",IF(NOT(ISERROR(FIND("HD",W1493))),"'Plot HeadingDiscimination_PSTH_HH'",IF(NOT(ISERROR(FIND("MemSac",W1493))),"'Memory Saccade Analysis_HH'",IF(NOT(ISERROR(FIND("DelSac",W1493))),"'Memory Saccade Analysis_HH'",IF(NOT(ISERROR(FIND("u-stim",W1493))),"'Plot Microstim_HH'",""))))))))</f>
        <v>'Plot Psychometric_HH'</v>
      </c>
      <c r="N1493" s="573">
        <v>1</v>
      </c>
      <c r="O1493" s="584">
        <v>-1</v>
      </c>
      <c r="P1493" s="590">
        <v>4</v>
      </c>
      <c r="Q1493" s="590">
        <f>IF(B1493=2,60,310)</f>
        <v>310</v>
      </c>
      <c r="R1493" s="590">
        <v>5</v>
      </c>
      <c r="S1493" s="590">
        <f>IF(B1493=2,60,-190)</f>
        <v>-190</v>
      </c>
      <c r="T1493" s="590">
        <v>1</v>
      </c>
      <c r="U1493" s="590" t="str">
        <f>IF(Z1493&lt;&gt;"",IF(NOT(ISERROR(FIND("SU",Z1493))),VALUE(RIGHT(Z1493,1))+4,IF(NOT(ISERROR(FIND("MU20",Z1493))),20,IF(NOT(ISERROR(FIND("MU21",Z1493))),21,IF(NOT(ISERROR(FIND("MU2",Z1493))),2,1)))),"")</f>
        <v/>
      </c>
      <c r="V1493" s="583"/>
      <c r="W1493" s="355" t="s">
        <v>2992</v>
      </c>
      <c r="X1493" s="192"/>
      <c r="Y1493" s="219"/>
      <c r="Z1493" s="217"/>
      <c r="AA1493" s="218"/>
      <c r="AB1493" s="77"/>
      <c r="AC1493" s="78"/>
      <c r="AD1493" s="199"/>
      <c r="AE1493" s="91"/>
      <c r="AF1493" s="79"/>
      <c r="AG1493" s="79"/>
      <c r="AH1493" s="80"/>
      <c r="AI1493" s="81"/>
      <c r="AJ1493" s="81"/>
      <c r="AK1493" s="81"/>
      <c r="AL1493" s="81"/>
      <c r="AM1493" s="114"/>
      <c r="AN1493" s="82"/>
      <c r="AO1493" s="83"/>
      <c r="AP1493" s="83"/>
      <c r="AQ1493" s="83"/>
      <c r="AR1493" s="84"/>
      <c r="AS1493" s="85"/>
      <c r="AT1493" s="85"/>
      <c r="AU1493" s="85"/>
      <c r="AV1493" s="85"/>
      <c r="AW1493" s="104"/>
      <c r="AX1493" s="86"/>
      <c r="AY1493" s="87"/>
      <c r="AZ1493" s="87"/>
      <c r="BA1493" s="87"/>
      <c r="BB1493" s="88"/>
      <c r="BC1493" s="89"/>
      <c r="BD1493" s="89"/>
      <c r="BE1493" s="89"/>
      <c r="BF1493" s="89"/>
      <c r="BG1493" s="115"/>
      <c r="BH1493" s="90"/>
      <c r="BI1493" s="251"/>
      <c r="BJ1493" s="252"/>
      <c r="BK1493" s="252"/>
      <c r="BL1493" s="230"/>
      <c r="BM1493" s="230"/>
      <c r="BN1493" s="230"/>
      <c r="BO1493" s="231"/>
      <c r="BP1493" s="231"/>
      <c r="BQ1493" s="231"/>
      <c r="BR1493" s="232"/>
      <c r="BS1493" s="232"/>
      <c r="BT1493" s="232"/>
      <c r="BU1493" s="230"/>
      <c r="BV1493" s="230"/>
      <c r="BW1493" s="231"/>
      <c r="BX1493" s="231"/>
      <c r="BY1493" s="232"/>
      <c r="BZ1493" s="235"/>
      <c r="CA1493" s="257"/>
      <c r="CB1493" s="233"/>
      <c r="CC1493" s="230"/>
      <c r="CD1493" s="230"/>
      <c r="CE1493" s="230"/>
      <c r="CF1493" s="230"/>
      <c r="CG1493" s="230"/>
      <c r="CH1493" s="230"/>
      <c r="CI1493" s="230"/>
      <c r="CJ1493" s="231"/>
      <c r="CK1493" s="231"/>
      <c r="CL1493" s="231"/>
      <c r="CM1493" s="231"/>
      <c r="CN1493" s="231"/>
      <c r="CO1493" s="231"/>
      <c r="CP1493" s="231"/>
      <c r="CQ1493" s="231"/>
      <c r="CR1493" s="232"/>
      <c r="CS1493" s="232"/>
      <c r="CT1493" s="232"/>
      <c r="CU1493" s="232"/>
      <c r="CV1493" s="232"/>
      <c r="CW1493" s="232"/>
      <c r="CX1493" s="232"/>
      <c r="CY1493" s="234"/>
      <c r="CZ1493" s="106">
        <v>0</v>
      </c>
      <c r="DA1493" s="106">
        <v>0</v>
      </c>
      <c r="DB1493" s="106"/>
      <c r="DC1493" s="106"/>
      <c r="DD1493" s="106"/>
      <c r="DE1493" s="106"/>
      <c r="DF1493" s="490"/>
      <c r="DG1493" s="107"/>
      <c r="DH1493" s="107"/>
      <c r="DI1493" s="107"/>
      <c r="DJ1493" s="107"/>
      <c r="DK1493" s="107"/>
      <c r="DL1493" s="107"/>
      <c r="DM1493" s="110"/>
      <c r="DN1493" s="110"/>
      <c r="DO1493" s="110"/>
      <c r="DP1493" s="110"/>
      <c r="DQ1493" s="110"/>
      <c r="DR1493" s="110"/>
      <c r="DS1493" s="110"/>
      <c r="DT1493" s="110"/>
      <c r="DU1493" s="497"/>
      <c r="DV1493" s="497"/>
      <c r="DW1493" s="497"/>
      <c r="DX1493" s="497"/>
      <c r="DY1493" s="497"/>
      <c r="DZ1493" s="497"/>
      <c r="EA1493" s="288"/>
      <c r="EB1493" s="99"/>
      <c r="EC1493" s="99"/>
      <c r="ED1493" s="99"/>
      <c r="EE1493" s="99"/>
      <c r="EF1493" s="99"/>
      <c r="EG1493" s="99"/>
      <c r="EH1493" s="99"/>
      <c r="EI1493" s="99"/>
      <c r="EJ1493" s="99"/>
      <c r="EK1493" s="99"/>
      <c r="EL1493" s="99"/>
      <c r="EM1493" s="99"/>
      <c r="EN1493" s="99"/>
      <c r="EO1493" s="99"/>
      <c r="EP1493" s="99"/>
      <c r="EQ1493" s="99"/>
      <c r="ER1493" s="99"/>
      <c r="ES1493" s="99"/>
      <c r="ET1493" s="99"/>
      <c r="EU1493" s="99"/>
      <c r="EV1493" s="99"/>
      <c r="EW1493" s="99"/>
      <c r="EX1493" s="119"/>
      <c r="EY1493" s="121"/>
      <c r="EZ1493" s="287"/>
      <c r="FA1493" s="83">
        <v>40</v>
      </c>
      <c r="FB1493" s="126">
        <v>45</v>
      </c>
      <c r="FC1493" s="116">
        <v>5.5290499999999998</v>
      </c>
      <c r="FD1493" s="116">
        <v>0.24918399999999999</v>
      </c>
      <c r="FE1493" s="116" t="s">
        <v>1615</v>
      </c>
      <c r="FF1493" s="116" t="s">
        <v>1615</v>
      </c>
      <c r="FG1493" s="116" t="s">
        <v>1615</v>
      </c>
      <c r="FH1493" s="116" t="s">
        <v>1615</v>
      </c>
      <c r="FI1493" s="116" t="s">
        <v>5487</v>
      </c>
      <c r="FJ1493" s="116" t="s">
        <v>5488</v>
      </c>
      <c r="FK1493" s="116" t="s">
        <v>1615</v>
      </c>
      <c r="FL1493" s="116" t="s">
        <v>1615</v>
      </c>
      <c r="FM1493" s="116" t="s">
        <v>1615</v>
      </c>
      <c r="FN1493" s="116" t="s">
        <v>1615</v>
      </c>
    </row>
    <row r="1494" spans="1:170" s="3" customFormat="1" ht="15" customHeight="1" x14ac:dyDescent="0.2">
      <c r="A1494" s="357">
        <v>20150320</v>
      </c>
      <c r="B1494" s="357">
        <v>10</v>
      </c>
      <c r="C1494" s="358"/>
      <c r="D1494" s="358"/>
      <c r="E1494" s="358"/>
      <c r="F1494" s="358"/>
      <c r="G1494" s="361"/>
      <c r="H1494" s="435"/>
      <c r="I1494" s="359"/>
      <c r="J1494" s="101"/>
      <c r="K1494" s="360" t="str">
        <f>IF(B1494=2,"Z:\Data\MOOG\HeTao\raw\",IF(B1494=5,"Z:\Data\MOOG\Polo\raw\",IF(B1494=10,"Z:\Data\MOOG\Messi\raw\","")))</f>
        <v>Z:\Data\MOOG\Messi\raw\</v>
      </c>
      <c r="L1494" s="356" t="s">
        <v>3232</v>
      </c>
      <c r="M1494" s="569" t="str">
        <f>IF(NOT(ISERROR(FIND("Training_dt",W1494))),"'Plot Psychometric_HH_dt_yuchen'",IF(NOT(ISERROR(FIND("Training",W1494))),"'Plot Psychometric_HH'",IF(NOT(ISERROR(FIND("1DAT",W1494))),"'Plot Tuning Azimuth_HH'",IF(NOT(ISERROR(FIND("HD_dt",W1494))),"'Plot HeadingDiscimination_PSTH_HH_dt_yuchen'",IF(NOT(ISERROR(FIND("HD",W1494))),"'Plot HeadingDiscimination_PSTH_HH'",IF(NOT(ISERROR(FIND("MemSac",W1494))),"'Memory Saccade Analysis_HH'",IF(NOT(ISERROR(FIND("DelSac",W1494))),"'Memory Saccade Analysis_HH'",IF(NOT(ISERROR(FIND("u-stim",W1494))),"'Plot Microstim_HH'",""))))))))</f>
        <v>'Plot Psychometric_HH'</v>
      </c>
      <c r="N1494" s="573">
        <v>1</v>
      </c>
      <c r="O1494" s="584">
        <v>-1</v>
      </c>
      <c r="P1494" s="590">
        <v>4</v>
      </c>
      <c r="Q1494" s="590">
        <f>IF(B1494=2,60,310)</f>
        <v>310</v>
      </c>
      <c r="R1494" s="590">
        <v>5</v>
      </c>
      <c r="S1494" s="590">
        <f>IF(B1494=2,60,-190)</f>
        <v>-190</v>
      </c>
      <c r="T1494" s="590">
        <v>1</v>
      </c>
      <c r="U1494" s="590" t="str">
        <f>IF(Z1494&lt;&gt;"",IF(NOT(ISERROR(FIND("SU",Z1494))),VALUE(RIGHT(Z1494,1))+4,IF(NOT(ISERROR(FIND("MU20",Z1494))),20,IF(NOT(ISERROR(FIND("MU21",Z1494))),21,IF(NOT(ISERROR(FIND("MU2",Z1494))),2,1)))),"")</f>
        <v/>
      </c>
      <c r="V1494" s="583"/>
      <c r="W1494" s="355" t="s">
        <v>2992</v>
      </c>
      <c r="X1494" s="192"/>
      <c r="Y1494" s="219"/>
      <c r="Z1494" s="217"/>
      <c r="AA1494" s="218"/>
      <c r="AB1494" s="77"/>
      <c r="AC1494" s="78"/>
      <c r="AD1494" s="199"/>
      <c r="AE1494" s="91"/>
      <c r="AF1494" s="79"/>
      <c r="AG1494" s="79"/>
      <c r="AH1494" s="80"/>
      <c r="AI1494" s="81"/>
      <c r="AJ1494" s="81"/>
      <c r="AK1494" s="81"/>
      <c r="AL1494" s="81"/>
      <c r="AM1494" s="114"/>
      <c r="AN1494" s="82"/>
      <c r="AO1494" s="83"/>
      <c r="AP1494" s="83"/>
      <c r="AQ1494" s="83"/>
      <c r="AR1494" s="84"/>
      <c r="AS1494" s="85"/>
      <c r="AT1494" s="85"/>
      <c r="AU1494" s="85"/>
      <c r="AV1494" s="85"/>
      <c r="AW1494" s="104"/>
      <c r="AX1494" s="86"/>
      <c r="AY1494" s="87"/>
      <c r="AZ1494" s="87"/>
      <c r="BA1494" s="87"/>
      <c r="BB1494" s="88"/>
      <c r="BC1494" s="89"/>
      <c r="BD1494" s="89"/>
      <c r="BE1494" s="89"/>
      <c r="BF1494" s="89"/>
      <c r="BG1494" s="115"/>
      <c r="BH1494" s="90"/>
      <c r="BI1494" s="251"/>
      <c r="BJ1494" s="252"/>
      <c r="BK1494" s="252"/>
      <c r="BL1494" s="230"/>
      <c r="BM1494" s="230"/>
      <c r="BN1494" s="230"/>
      <c r="BO1494" s="231"/>
      <c r="BP1494" s="231"/>
      <c r="BQ1494" s="231"/>
      <c r="BR1494" s="232"/>
      <c r="BS1494" s="232"/>
      <c r="BT1494" s="232"/>
      <c r="BU1494" s="230"/>
      <c r="BV1494" s="230"/>
      <c r="BW1494" s="231"/>
      <c r="BX1494" s="231"/>
      <c r="BY1494" s="232"/>
      <c r="BZ1494" s="235"/>
      <c r="CA1494" s="257"/>
      <c r="CB1494" s="233"/>
      <c r="CC1494" s="230"/>
      <c r="CD1494" s="230"/>
      <c r="CE1494" s="230"/>
      <c r="CF1494" s="230"/>
      <c r="CG1494" s="230"/>
      <c r="CH1494" s="230"/>
      <c r="CI1494" s="230"/>
      <c r="CJ1494" s="231"/>
      <c r="CK1494" s="231"/>
      <c r="CL1494" s="231"/>
      <c r="CM1494" s="231"/>
      <c r="CN1494" s="231"/>
      <c r="CO1494" s="231"/>
      <c r="CP1494" s="231"/>
      <c r="CQ1494" s="231"/>
      <c r="CR1494" s="232"/>
      <c r="CS1494" s="232"/>
      <c r="CT1494" s="232"/>
      <c r="CU1494" s="232"/>
      <c r="CV1494" s="232"/>
      <c r="CW1494" s="232"/>
      <c r="CX1494" s="232"/>
      <c r="CY1494" s="234"/>
      <c r="CZ1494" s="106">
        <v>0</v>
      </c>
      <c r="DA1494" s="106">
        <v>0</v>
      </c>
      <c r="DB1494" s="106"/>
      <c r="DC1494" s="106"/>
      <c r="DD1494" s="106"/>
      <c r="DE1494" s="106"/>
      <c r="DF1494" s="92"/>
      <c r="DG1494" s="107"/>
      <c r="DH1494" s="107"/>
      <c r="DI1494" s="107"/>
      <c r="DJ1494" s="107"/>
      <c r="DK1494" s="107"/>
      <c r="DL1494" s="107"/>
      <c r="DM1494" s="110"/>
      <c r="DN1494" s="110"/>
      <c r="DO1494" s="110"/>
      <c r="DP1494" s="110"/>
      <c r="DQ1494" s="110"/>
      <c r="DR1494" s="110"/>
      <c r="DS1494" s="110"/>
      <c r="DT1494" s="110"/>
      <c r="DU1494" s="497"/>
      <c r="DV1494" s="497"/>
      <c r="DW1494" s="497"/>
      <c r="DX1494" s="497"/>
      <c r="DY1494" s="497"/>
      <c r="DZ1494" s="497"/>
      <c r="EA1494" s="288"/>
      <c r="EB1494" s="99"/>
      <c r="EC1494" s="99"/>
      <c r="ED1494" s="99"/>
      <c r="EE1494" s="99"/>
      <c r="EF1494" s="99"/>
      <c r="EG1494" s="99"/>
      <c r="EH1494" s="99"/>
      <c r="EI1494" s="99"/>
      <c r="EJ1494" s="99"/>
      <c r="EK1494" s="99"/>
      <c r="EL1494" s="99"/>
      <c r="EM1494" s="99"/>
      <c r="EN1494" s="99"/>
      <c r="EO1494" s="99"/>
      <c r="EP1494" s="99"/>
      <c r="EQ1494" s="99"/>
      <c r="ER1494" s="99"/>
      <c r="ES1494" s="99"/>
      <c r="ET1494" s="99"/>
      <c r="EU1494" s="99"/>
      <c r="EV1494" s="99"/>
      <c r="EW1494" s="99"/>
      <c r="EX1494" s="119"/>
      <c r="EY1494" s="121"/>
      <c r="EZ1494" s="287"/>
      <c r="FA1494" s="83">
        <v>5</v>
      </c>
      <c r="FB1494" s="126">
        <v>35</v>
      </c>
      <c r="FC1494" s="116">
        <v>3.8528600000000002</v>
      </c>
      <c r="FD1494" s="116">
        <v>0.41337499999999999</v>
      </c>
      <c r="FE1494" s="116">
        <v>5.9916700000000001</v>
      </c>
      <c r="FF1494" s="116">
        <v>-3.5468500000000001</v>
      </c>
      <c r="FG1494" s="116">
        <v>2.2913100000000002</v>
      </c>
      <c r="FH1494" s="116">
        <v>0.40613500000000002</v>
      </c>
      <c r="FI1494" s="116">
        <v>4.0702999999999996</v>
      </c>
      <c r="FJ1494" s="116">
        <v>0.12506</v>
      </c>
      <c r="FK1494" s="116">
        <v>6.0022000000000002</v>
      </c>
      <c r="FL1494" s="116">
        <v>-4.3849</v>
      </c>
      <c r="FM1494" s="116">
        <v>2.3456000000000001</v>
      </c>
      <c r="FN1494" s="116">
        <v>6.5792000000000003E-2</v>
      </c>
    </row>
    <row r="1495" spans="1:170" s="3" customFormat="1" ht="15" customHeight="1" x14ac:dyDescent="0.2">
      <c r="A1495" s="357">
        <v>20150320</v>
      </c>
      <c r="B1495" s="357">
        <v>10</v>
      </c>
      <c r="C1495" s="358"/>
      <c r="D1495" s="358"/>
      <c r="E1495" s="358"/>
      <c r="F1495" s="358"/>
      <c r="G1495" s="361"/>
      <c r="H1495" s="435"/>
      <c r="I1495" s="359"/>
      <c r="J1495" s="101"/>
      <c r="K1495" s="360" t="str">
        <f>IF(B1495=2,"Z:\Data\MOOG\HeTao\raw\",IF(B1495=5,"Z:\Data\MOOG\Polo\raw\",IF(B1495=10,"Z:\Data\MOOG\Messi\raw\","")))</f>
        <v>Z:\Data\MOOG\Messi\raw\</v>
      </c>
      <c r="L1495" s="356" t="s">
        <v>3233</v>
      </c>
      <c r="M1495" s="569" t="str">
        <f>IF(NOT(ISERROR(FIND("Training_dt",W1495))),"'Plot Psychometric_HH_dt_yuchen'",IF(NOT(ISERROR(FIND("Training",W1495))),"'Plot Psychometric_HH'",IF(NOT(ISERROR(FIND("1DAT",W1495))),"'Plot Tuning Azimuth_HH'",IF(NOT(ISERROR(FIND("HD_dt",W1495))),"'Plot HeadingDiscimination_PSTH_HH_dt_yuchen'",IF(NOT(ISERROR(FIND("HD",W1495))),"'Plot HeadingDiscimination_PSTH_HH'",IF(NOT(ISERROR(FIND("MemSac",W1495))),"'Memory Saccade Analysis_HH'",IF(NOT(ISERROR(FIND("DelSac",W1495))),"'Memory Saccade Analysis_HH'",IF(NOT(ISERROR(FIND("u-stim",W1495))),"'Plot Microstim_HH'",""))))))))</f>
        <v>'Plot Psychometric_HH'</v>
      </c>
      <c r="N1495" s="573">
        <v>1</v>
      </c>
      <c r="O1495" s="584">
        <v>-1</v>
      </c>
      <c r="P1495" s="590">
        <v>4</v>
      </c>
      <c r="Q1495" s="590">
        <f>IF(B1495=2,60,310)</f>
        <v>310</v>
      </c>
      <c r="R1495" s="590">
        <v>5</v>
      </c>
      <c r="S1495" s="590">
        <f>IF(B1495=2,60,-190)</f>
        <v>-190</v>
      </c>
      <c r="T1495" s="590">
        <v>1</v>
      </c>
      <c r="U1495" s="590" t="str">
        <f>IF(Z1495&lt;&gt;"",IF(NOT(ISERROR(FIND("SU",Z1495))),VALUE(RIGHT(Z1495,1))+4,IF(NOT(ISERROR(FIND("MU20",Z1495))),20,IF(NOT(ISERROR(FIND("MU21",Z1495))),21,IF(NOT(ISERROR(FIND("MU2",Z1495))),2,1)))),"")</f>
        <v/>
      </c>
      <c r="V1495" s="583"/>
      <c r="W1495" s="355" t="s">
        <v>2992</v>
      </c>
      <c r="X1495" s="192"/>
      <c r="Y1495" s="219"/>
      <c r="Z1495" s="217"/>
      <c r="AA1495" s="218"/>
      <c r="AB1495" s="77"/>
      <c r="AC1495" s="78"/>
      <c r="AD1495" s="199"/>
      <c r="AE1495" s="91"/>
      <c r="AF1495" s="79"/>
      <c r="AG1495" s="79"/>
      <c r="AH1495" s="80"/>
      <c r="AI1495" s="81"/>
      <c r="AJ1495" s="81"/>
      <c r="AK1495" s="81"/>
      <c r="AL1495" s="81"/>
      <c r="AM1495" s="114"/>
      <c r="AN1495" s="82"/>
      <c r="AO1495" s="83"/>
      <c r="AP1495" s="83"/>
      <c r="AQ1495" s="83"/>
      <c r="AR1495" s="84"/>
      <c r="AS1495" s="85"/>
      <c r="AT1495" s="85"/>
      <c r="AU1495" s="85"/>
      <c r="AV1495" s="85"/>
      <c r="AW1495" s="104"/>
      <c r="AX1495" s="86"/>
      <c r="AY1495" s="87"/>
      <c r="AZ1495" s="87"/>
      <c r="BA1495" s="87"/>
      <c r="BB1495" s="88"/>
      <c r="BC1495" s="89"/>
      <c r="BD1495" s="89"/>
      <c r="BE1495" s="89"/>
      <c r="BF1495" s="89"/>
      <c r="BG1495" s="115"/>
      <c r="BH1495" s="90"/>
      <c r="BI1495" s="251"/>
      <c r="BJ1495" s="252"/>
      <c r="BK1495" s="252"/>
      <c r="BL1495" s="230"/>
      <c r="BM1495" s="230"/>
      <c r="BN1495" s="230"/>
      <c r="BO1495" s="231"/>
      <c r="BP1495" s="231"/>
      <c r="BQ1495" s="231"/>
      <c r="BR1495" s="232"/>
      <c r="BS1495" s="232"/>
      <c r="BT1495" s="232"/>
      <c r="BU1495" s="230"/>
      <c r="BV1495" s="230"/>
      <c r="BW1495" s="231"/>
      <c r="BX1495" s="231"/>
      <c r="BY1495" s="232"/>
      <c r="BZ1495" s="235"/>
      <c r="CA1495" s="257"/>
      <c r="CB1495" s="233"/>
      <c r="CC1495" s="230"/>
      <c r="CD1495" s="230"/>
      <c r="CE1495" s="230"/>
      <c r="CF1495" s="230"/>
      <c r="CG1495" s="230"/>
      <c r="CH1495" s="230"/>
      <c r="CI1495" s="230"/>
      <c r="CJ1495" s="231"/>
      <c r="CK1495" s="231"/>
      <c r="CL1495" s="231"/>
      <c r="CM1495" s="231"/>
      <c r="CN1495" s="231"/>
      <c r="CO1495" s="231"/>
      <c r="CP1495" s="231"/>
      <c r="CQ1495" s="231"/>
      <c r="CR1495" s="232"/>
      <c r="CS1495" s="232"/>
      <c r="CT1495" s="232"/>
      <c r="CU1495" s="232"/>
      <c r="CV1495" s="232"/>
      <c r="CW1495" s="232"/>
      <c r="CX1495" s="232"/>
      <c r="CY1495" s="234"/>
      <c r="CZ1495" s="106">
        <v>0</v>
      </c>
      <c r="DA1495" s="106">
        <v>0</v>
      </c>
      <c r="DB1495" s="106"/>
      <c r="DC1495" s="106"/>
      <c r="DD1495" s="106"/>
      <c r="DE1495" s="106"/>
      <c r="DF1495" s="92"/>
      <c r="DG1495" s="107"/>
      <c r="DH1495" s="107"/>
      <c r="DI1495" s="107"/>
      <c r="DJ1495" s="107"/>
      <c r="DK1495" s="107"/>
      <c r="DL1495" s="107"/>
      <c r="DM1495" s="110"/>
      <c r="DN1495" s="110"/>
      <c r="DO1495" s="110"/>
      <c r="DP1495" s="110"/>
      <c r="DQ1495" s="110"/>
      <c r="DR1495" s="110"/>
      <c r="DS1495" s="110"/>
      <c r="DT1495" s="110"/>
      <c r="DU1495" s="497"/>
      <c r="DV1495" s="497"/>
      <c r="DW1495" s="497"/>
      <c r="DX1495" s="497"/>
      <c r="DY1495" s="497"/>
      <c r="DZ1495" s="497"/>
      <c r="EA1495" s="288"/>
      <c r="EB1495" s="99"/>
      <c r="EC1495" s="99"/>
      <c r="ED1495" s="99"/>
      <c r="EE1495" s="99"/>
      <c r="EF1495" s="99"/>
      <c r="EG1495" s="99"/>
      <c r="EH1495" s="99"/>
      <c r="EI1495" s="99"/>
      <c r="EJ1495" s="99"/>
      <c r="EK1495" s="99"/>
      <c r="EL1495" s="99"/>
      <c r="EM1495" s="99"/>
      <c r="EN1495" s="99"/>
      <c r="EO1495" s="99"/>
      <c r="EP1495" s="99"/>
      <c r="EQ1495" s="99"/>
      <c r="ER1495" s="99"/>
      <c r="ES1495" s="99"/>
      <c r="ET1495" s="99"/>
      <c r="EU1495" s="99"/>
      <c r="EV1495" s="99"/>
      <c r="EW1495" s="99"/>
      <c r="EX1495" s="119"/>
      <c r="EY1495" s="121"/>
      <c r="EZ1495" s="287"/>
      <c r="FA1495" s="83">
        <v>20</v>
      </c>
      <c r="FB1495" s="126">
        <v>35</v>
      </c>
      <c r="FC1495" s="116">
        <v>5.3459300000000001</v>
      </c>
      <c r="FD1495" s="116">
        <v>-2.20865</v>
      </c>
      <c r="FE1495" s="116">
        <v>4.1846399999999999</v>
      </c>
      <c r="FF1495" s="116">
        <v>1.1059399999999999</v>
      </c>
      <c r="FG1495" s="116">
        <v>2.8089</v>
      </c>
      <c r="FH1495" s="116">
        <v>-0.21617700000000001</v>
      </c>
      <c r="FI1495" s="116" t="s">
        <v>5489</v>
      </c>
      <c r="FJ1495" s="116" t="s">
        <v>5490</v>
      </c>
      <c r="FK1495" s="116" t="s">
        <v>5491</v>
      </c>
      <c r="FL1495" s="116" t="s">
        <v>5492</v>
      </c>
      <c r="FM1495" s="116" t="s">
        <v>5493</v>
      </c>
      <c r="FN1495" s="116" t="s">
        <v>5494</v>
      </c>
    </row>
    <row r="1496" spans="1:170" s="3" customFormat="1" ht="15" customHeight="1" x14ac:dyDescent="0.2">
      <c r="A1496" s="357">
        <v>20150323</v>
      </c>
      <c r="B1496" s="357">
        <v>10</v>
      </c>
      <c r="C1496" s="358"/>
      <c r="D1496" s="358"/>
      <c r="E1496" s="358"/>
      <c r="F1496" s="358"/>
      <c r="G1496" s="361"/>
      <c r="H1496" s="435"/>
      <c r="I1496" s="359"/>
      <c r="J1496" s="101"/>
      <c r="K1496" s="360" t="str">
        <f>IF(B1496=2,"Z:\Data\MOOG\HeTao\raw\",IF(B1496=5,"Z:\Data\MOOG\Polo\raw\",IF(B1496=10,"Z:\Data\MOOG\Messi\raw\","")))</f>
        <v>Z:\Data\MOOG\Messi\raw\</v>
      </c>
      <c r="L1496" s="356" t="s">
        <v>3234</v>
      </c>
      <c r="M1496" s="569" t="str">
        <f>IF(NOT(ISERROR(FIND("Training_dt",W1496))),"'Plot Psychometric_HH_dt_yuchen'",IF(NOT(ISERROR(FIND("Training",W1496))),"'Plot Psychometric_HH'",IF(NOT(ISERROR(FIND("1DAT",W1496))),"'Plot Tuning Azimuth_HH'",IF(NOT(ISERROR(FIND("HD_dt",W1496))),"'Plot HeadingDiscimination_PSTH_HH_dt_yuchen'",IF(NOT(ISERROR(FIND("HD",W1496))),"'Plot HeadingDiscimination_PSTH_HH'",IF(NOT(ISERROR(FIND("MemSac",W1496))),"'Memory Saccade Analysis_HH'",IF(NOT(ISERROR(FIND("DelSac",W1496))),"'Memory Saccade Analysis_HH'",IF(NOT(ISERROR(FIND("u-stim",W1496))),"'Plot Microstim_HH'",""))))))))</f>
        <v>'Plot Psychometric_HH'</v>
      </c>
      <c r="N1496" s="573">
        <v>1</v>
      </c>
      <c r="O1496" s="584">
        <v>-1</v>
      </c>
      <c r="P1496" s="590">
        <v>4</v>
      </c>
      <c r="Q1496" s="590">
        <f>IF(B1496=2,60,310)</f>
        <v>310</v>
      </c>
      <c r="R1496" s="590">
        <v>5</v>
      </c>
      <c r="S1496" s="590">
        <f>IF(B1496=2,60,-190)</f>
        <v>-190</v>
      </c>
      <c r="T1496" s="590">
        <v>1</v>
      </c>
      <c r="U1496" s="590" t="str">
        <f>IF(Z1496&lt;&gt;"",IF(NOT(ISERROR(FIND("SU",Z1496))),VALUE(RIGHT(Z1496,1))+4,IF(NOT(ISERROR(FIND("MU20",Z1496))),20,IF(NOT(ISERROR(FIND("MU21",Z1496))),21,IF(NOT(ISERROR(FIND("MU2",Z1496))),2,1)))),"")</f>
        <v/>
      </c>
      <c r="V1496" s="583"/>
      <c r="W1496" s="355" t="s">
        <v>2992</v>
      </c>
      <c r="X1496" s="192"/>
      <c r="Y1496" s="219"/>
      <c r="Z1496" s="217"/>
      <c r="AA1496" s="218"/>
      <c r="AB1496" s="77"/>
      <c r="AC1496" s="78"/>
      <c r="AD1496" s="199"/>
      <c r="AE1496" s="91"/>
      <c r="AF1496" s="79"/>
      <c r="AG1496" s="79"/>
      <c r="AH1496" s="80"/>
      <c r="AI1496" s="81"/>
      <c r="AJ1496" s="81"/>
      <c r="AK1496" s="81"/>
      <c r="AL1496" s="81"/>
      <c r="AM1496" s="114"/>
      <c r="AN1496" s="82"/>
      <c r="AO1496" s="83"/>
      <c r="AP1496" s="83"/>
      <c r="AQ1496" s="83"/>
      <c r="AR1496" s="84"/>
      <c r="AS1496" s="85"/>
      <c r="AT1496" s="85"/>
      <c r="AU1496" s="85"/>
      <c r="AV1496" s="85"/>
      <c r="AW1496" s="104"/>
      <c r="AX1496" s="86"/>
      <c r="AY1496" s="87"/>
      <c r="AZ1496" s="87"/>
      <c r="BA1496" s="87"/>
      <c r="BB1496" s="88"/>
      <c r="BC1496" s="89"/>
      <c r="BD1496" s="89"/>
      <c r="BE1496" s="89"/>
      <c r="BF1496" s="89"/>
      <c r="BG1496" s="115"/>
      <c r="BH1496" s="90"/>
      <c r="BI1496" s="251"/>
      <c r="BJ1496" s="252"/>
      <c r="BK1496" s="252"/>
      <c r="BL1496" s="230"/>
      <c r="BM1496" s="230"/>
      <c r="BN1496" s="230"/>
      <c r="BO1496" s="231"/>
      <c r="BP1496" s="231"/>
      <c r="BQ1496" s="231"/>
      <c r="BR1496" s="232"/>
      <c r="BS1496" s="232"/>
      <c r="BT1496" s="232"/>
      <c r="BU1496" s="230"/>
      <c r="BV1496" s="230"/>
      <c r="BW1496" s="231"/>
      <c r="BX1496" s="231"/>
      <c r="BY1496" s="232"/>
      <c r="BZ1496" s="235"/>
      <c r="CA1496" s="257"/>
      <c r="CB1496" s="233"/>
      <c r="CC1496" s="230"/>
      <c r="CD1496" s="230"/>
      <c r="CE1496" s="230"/>
      <c r="CF1496" s="230"/>
      <c r="CG1496" s="230"/>
      <c r="CH1496" s="230"/>
      <c r="CI1496" s="230"/>
      <c r="CJ1496" s="231"/>
      <c r="CK1496" s="231"/>
      <c r="CL1496" s="231"/>
      <c r="CM1496" s="231"/>
      <c r="CN1496" s="231"/>
      <c r="CO1496" s="231"/>
      <c r="CP1496" s="231"/>
      <c r="CQ1496" s="231"/>
      <c r="CR1496" s="232"/>
      <c r="CS1496" s="232"/>
      <c r="CT1496" s="232"/>
      <c r="CU1496" s="232"/>
      <c r="CV1496" s="232"/>
      <c r="CW1496" s="232"/>
      <c r="CX1496" s="232"/>
      <c r="CY1496" s="234"/>
      <c r="CZ1496" s="106">
        <v>0</v>
      </c>
      <c r="DA1496" s="106">
        <v>0</v>
      </c>
      <c r="DB1496" s="106"/>
      <c r="DC1496" s="106"/>
      <c r="DD1496" s="106"/>
      <c r="DE1496" s="106"/>
      <c r="DF1496" s="490"/>
      <c r="DG1496" s="107"/>
      <c r="DH1496" s="107"/>
      <c r="DI1496" s="107"/>
      <c r="DJ1496" s="107"/>
      <c r="DK1496" s="107"/>
      <c r="DL1496" s="107"/>
      <c r="DM1496" s="110"/>
      <c r="DN1496" s="110"/>
      <c r="DO1496" s="110"/>
      <c r="DP1496" s="110"/>
      <c r="DQ1496" s="110"/>
      <c r="DR1496" s="110"/>
      <c r="DS1496" s="110"/>
      <c r="DT1496" s="110"/>
      <c r="DU1496" s="497"/>
      <c r="DV1496" s="497"/>
      <c r="DW1496" s="497"/>
      <c r="DX1496" s="497"/>
      <c r="DY1496" s="497"/>
      <c r="DZ1496" s="497"/>
      <c r="EA1496" s="288"/>
      <c r="EB1496" s="99"/>
      <c r="EC1496" s="99"/>
      <c r="ED1496" s="99"/>
      <c r="EE1496" s="99"/>
      <c r="EF1496" s="99"/>
      <c r="EG1496" s="99"/>
      <c r="EH1496" s="99"/>
      <c r="EI1496" s="99"/>
      <c r="EJ1496" s="99"/>
      <c r="EK1496" s="99"/>
      <c r="EL1496" s="99"/>
      <c r="EM1496" s="99"/>
      <c r="EN1496" s="99"/>
      <c r="EO1496" s="99"/>
      <c r="EP1496" s="99"/>
      <c r="EQ1496" s="99"/>
      <c r="ER1496" s="99"/>
      <c r="ES1496" s="99"/>
      <c r="ET1496" s="99"/>
      <c r="EU1496" s="99"/>
      <c r="EV1496" s="99"/>
      <c r="EW1496" s="99"/>
      <c r="EX1496" s="119"/>
      <c r="EY1496" s="121"/>
      <c r="EZ1496" s="287"/>
      <c r="FA1496" s="83">
        <v>60</v>
      </c>
      <c r="FB1496" s="126">
        <v>35</v>
      </c>
      <c r="FC1496" s="116">
        <v>5.1028500000000001</v>
      </c>
      <c r="FD1496" s="116">
        <v>-2.54535E-2</v>
      </c>
      <c r="FE1496" s="116" t="s">
        <v>1615</v>
      </c>
      <c r="FF1496" s="116" t="s">
        <v>1615</v>
      </c>
      <c r="FG1496" s="116" t="s">
        <v>1615</v>
      </c>
      <c r="FH1496" s="116" t="s">
        <v>1615</v>
      </c>
      <c r="FI1496" s="116" t="s">
        <v>5495</v>
      </c>
      <c r="FJ1496" s="116" t="s">
        <v>5496</v>
      </c>
      <c r="FK1496" s="116" t="s">
        <v>1615</v>
      </c>
      <c r="FL1496" s="116" t="s">
        <v>1615</v>
      </c>
      <c r="FM1496" s="116" t="s">
        <v>1615</v>
      </c>
      <c r="FN1496" s="116" t="s">
        <v>1615</v>
      </c>
    </row>
    <row r="1497" spans="1:170" s="3" customFormat="1" ht="15" customHeight="1" x14ac:dyDescent="0.2">
      <c r="A1497" s="357">
        <v>20150323</v>
      </c>
      <c r="B1497" s="357">
        <v>10</v>
      </c>
      <c r="C1497" s="358"/>
      <c r="D1497" s="358"/>
      <c r="E1497" s="358"/>
      <c r="F1497" s="358"/>
      <c r="G1497" s="361"/>
      <c r="H1497" s="435"/>
      <c r="I1497" s="359"/>
      <c r="J1497" s="101"/>
      <c r="K1497" s="360" t="str">
        <f>IF(B1497=2,"Z:\Data\MOOG\HeTao\raw\",IF(B1497=5,"Z:\Data\MOOG\Polo\raw\",IF(B1497=10,"Z:\Data\MOOG\Messi\raw\","")))</f>
        <v>Z:\Data\MOOG\Messi\raw\</v>
      </c>
      <c r="L1497" s="356" t="s">
        <v>3235</v>
      </c>
      <c r="M1497" s="569" t="str">
        <f>IF(NOT(ISERROR(FIND("Training_dt",W1497))),"'Plot Psychometric_HH_dt_yuchen'",IF(NOT(ISERROR(FIND("Training",W1497))),"'Plot Psychometric_HH'",IF(NOT(ISERROR(FIND("1DAT",W1497))),"'Plot Tuning Azimuth_HH'",IF(NOT(ISERROR(FIND("HD_dt",W1497))),"'Plot HeadingDiscimination_PSTH_HH_dt_yuchen'",IF(NOT(ISERROR(FIND("HD",W1497))),"'Plot HeadingDiscimination_PSTH_HH'",IF(NOT(ISERROR(FIND("MemSac",W1497))),"'Memory Saccade Analysis_HH'",IF(NOT(ISERROR(FIND("DelSac",W1497))),"'Memory Saccade Analysis_HH'",IF(NOT(ISERROR(FIND("u-stim",W1497))),"'Plot Microstim_HH'",""))))))))</f>
        <v>'Plot Psychometric_HH'</v>
      </c>
      <c r="N1497" s="573">
        <v>1</v>
      </c>
      <c r="O1497" s="584">
        <v>-1</v>
      </c>
      <c r="P1497" s="590">
        <v>4</v>
      </c>
      <c r="Q1497" s="590">
        <f>IF(B1497=2,60,310)</f>
        <v>310</v>
      </c>
      <c r="R1497" s="590">
        <v>5</v>
      </c>
      <c r="S1497" s="590">
        <f>IF(B1497=2,60,-190)</f>
        <v>-190</v>
      </c>
      <c r="T1497" s="590">
        <v>1</v>
      </c>
      <c r="U1497" s="590" t="str">
        <f>IF(Z1497&lt;&gt;"",IF(NOT(ISERROR(FIND("SU",Z1497))),VALUE(RIGHT(Z1497,1))+4,IF(NOT(ISERROR(FIND("MU20",Z1497))),20,IF(NOT(ISERROR(FIND("MU21",Z1497))),21,IF(NOT(ISERROR(FIND("MU2",Z1497))),2,1)))),"")</f>
        <v/>
      </c>
      <c r="V1497" s="583"/>
      <c r="W1497" s="355" t="s">
        <v>2992</v>
      </c>
      <c r="X1497" s="192"/>
      <c r="Y1497" s="219"/>
      <c r="Z1497" s="217"/>
      <c r="AA1497" s="218"/>
      <c r="AB1497" s="77"/>
      <c r="AC1497" s="78"/>
      <c r="AD1497" s="199"/>
      <c r="AE1497" s="91"/>
      <c r="AF1497" s="79"/>
      <c r="AG1497" s="79"/>
      <c r="AH1497" s="80"/>
      <c r="AI1497" s="81"/>
      <c r="AJ1497" s="81"/>
      <c r="AK1497" s="81"/>
      <c r="AL1497" s="81"/>
      <c r="AM1497" s="114"/>
      <c r="AN1497" s="82"/>
      <c r="AO1497" s="83"/>
      <c r="AP1497" s="83"/>
      <c r="AQ1497" s="83"/>
      <c r="AR1497" s="84"/>
      <c r="AS1497" s="85"/>
      <c r="AT1497" s="85"/>
      <c r="AU1497" s="85"/>
      <c r="AV1497" s="85"/>
      <c r="AW1497" s="104"/>
      <c r="AX1497" s="86"/>
      <c r="AY1497" s="87"/>
      <c r="AZ1497" s="87"/>
      <c r="BA1497" s="87"/>
      <c r="BB1497" s="88"/>
      <c r="BC1497" s="89"/>
      <c r="BD1497" s="89"/>
      <c r="BE1497" s="89"/>
      <c r="BF1497" s="89"/>
      <c r="BG1497" s="115"/>
      <c r="BH1497" s="90"/>
      <c r="BI1497" s="251"/>
      <c r="BJ1497" s="252"/>
      <c r="BK1497" s="252"/>
      <c r="BL1497" s="230"/>
      <c r="BM1497" s="230"/>
      <c r="BN1497" s="230"/>
      <c r="BO1497" s="231"/>
      <c r="BP1497" s="231"/>
      <c r="BQ1497" s="231"/>
      <c r="BR1497" s="232"/>
      <c r="BS1497" s="232"/>
      <c r="BT1497" s="232"/>
      <c r="BU1497" s="230"/>
      <c r="BV1497" s="230"/>
      <c r="BW1497" s="231"/>
      <c r="BX1497" s="231"/>
      <c r="BY1497" s="232"/>
      <c r="BZ1497" s="235"/>
      <c r="CA1497" s="257"/>
      <c r="CB1497" s="233"/>
      <c r="CC1497" s="230"/>
      <c r="CD1497" s="230"/>
      <c r="CE1497" s="230"/>
      <c r="CF1497" s="230"/>
      <c r="CG1497" s="230"/>
      <c r="CH1497" s="230"/>
      <c r="CI1497" s="230"/>
      <c r="CJ1497" s="231"/>
      <c r="CK1497" s="231"/>
      <c r="CL1497" s="231"/>
      <c r="CM1497" s="231"/>
      <c r="CN1497" s="231"/>
      <c r="CO1497" s="231"/>
      <c r="CP1497" s="231"/>
      <c r="CQ1497" s="231"/>
      <c r="CR1497" s="232"/>
      <c r="CS1497" s="232"/>
      <c r="CT1497" s="232"/>
      <c r="CU1497" s="232"/>
      <c r="CV1497" s="232"/>
      <c r="CW1497" s="232"/>
      <c r="CX1497" s="232"/>
      <c r="CY1497" s="234"/>
      <c r="CZ1497" s="106">
        <v>0</v>
      </c>
      <c r="DA1497" s="106">
        <v>0</v>
      </c>
      <c r="DB1497" s="106"/>
      <c r="DC1497" s="106"/>
      <c r="DD1497" s="106"/>
      <c r="DE1497" s="106"/>
      <c r="DF1497" s="490"/>
      <c r="DG1497" s="107"/>
      <c r="DH1497" s="107"/>
      <c r="DI1497" s="107"/>
      <c r="DJ1497" s="107"/>
      <c r="DK1497" s="107"/>
      <c r="DL1497" s="107"/>
      <c r="DM1497" s="110"/>
      <c r="DN1497" s="110"/>
      <c r="DO1497" s="110"/>
      <c r="DP1497" s="110"/>
      <c r="DQ1497" s="110"/>
      <c r="DR1497" s="110"/>
      <c r="DS1497" s="110"/>
      <c r="DT1497" s="110"/>
      <c r="DU1497" s="497"/>
      <c r="DV1497" s="497"/>
      <c r="DW1497" s="497"/>
      <c r="DX1497" s="497"/>
      <c r="DY1497" s="497"/>
      <c r="DZ1497" s="497"/>
      <c r="EA1497" s="288"/>
      <c r="EB1497" s="99"/>
      <c r="EC1497" s="99"/>
      <c r="ED1497" s="99"/>
      <c r="EE1497" s="99"/>
      <c r="EF1497" s="99"/>
      <c r="EG1497" s="99"/>
      <c r="EH1497" s="99"/>
      <c r="EI1497" s="99"/>
      <c r="EJ1497" s="99"/>
      <c r="EK1497" s="99"/>
      <c r="EL1497" s="99"/>
      <c r="EM1497" s="99"/>
      <c r="EN1497" s="99"/>
      <c r="EO1497" s="99"/>
      <c r="EP1497" s="99"/>
      <c r="EQ1497" s="99"/>
      <c r="ER1497" s="99"/>
      <c r="ES1497" s="99"/>
      <c r="ET1497" s="99"/>
      <c r="EU1497" s="99"/>
      <c r="EV1497" s="99"/>
      <c r="EW1497" s="99"/>
      <c r="EX1497" s="119"/>
      <c r="EY1497" s="121"/>
      <c r="EZ1497" s="287"/>
      <c r="FA1497" s="83">
        <v>20</v>
      </c>
      <c r="FB1497" s="126">
        <v>35</v>
      </c>
      <c r="FC1497" s="116">
        <v>5.3400800000000004</v>
      </c>
      <c r="FD1497" s="116">
        <v>-1.4525399999999999</v>
      </c>
      <c r="FE1497" s="116">
        <v>3.2901400000000001</v>
      </c>
      <c r="FF1497" s="116">
        <v>3.16838</v>
      </c>
      <c r="FG1497" s="116">
        <v>2.3832100000000001</v>
      </c>
      <c r="FH1497" s="116">
        <v>0.93069299999999999</v>
      </c>
      <c r="FI1497" s="116" t="s">
        <v>5497</v>
      </c>
      <c r="FJ1497" s="116" t="s">
        <v>5498</v>
      </c>
      <c r="FK1497" s="116" t="s">
        <v>5499</v>
      </c>
      <c r="FL1497" s="116" t="s">
        <v>5500</v>
      </c>
      <c r="FM1497" s="116" t="s">
        <v>5501</v>
      </c>
      <c r="FN1497" s="116" t="s">
        <v>5502</v>
      </c>
    </row>
    <row r="1498" spans="1:170" s="3" customFormat="1" ht="15" customHeight="1" x14ac:dyDescent="0.2">
      <c r="A1498" s="357">
        <v>20150323</v>
      </c>
      <c r="B1498" s="357">
        <v>5</v>
      </c>
      <c r="C1498" s="358">
        <v>95</v>
      </c>
      <c r="D1498" s="358">
        <v>1</v>
      </c>
      <c r="E1498" s="358">
        <v>14</v>
      </c>
      <c r="F1498" s="358">
        <v>12</v>
      </c>
      <c r="G1498" s="361">
        <v>1.9</v>
      </c>
      <c r="H1498" s="435">
        <v>-0.1</v>
      </c>
      <c r="I1498" s="359">
        <v>7238</v>
      </c>
      <c r="J1498" s="101" t="s">
        <v>1979</v>
      </c>
      <c r="K1498" s="360" t="str">
        <f>IF(B1498=2,"Z:\Data\MOOG\HeTao\raw\",IF(B1498=5,"Z:\Data\MOOG\Polo\raw\",IF(B1498=10,"Z:\Data\MOOG\Messi\raw\","")))</f>
        <v>Z:\Data\MOOG\Polo\raw\</v>
      </c>
      <c r="L1498" s="356" t="s">
        <v>3699</v>
      </c>
      <c r="M1498" s="569" t="str">
        <f>IF(NOT(ISERROR(FIND("Training_dt",W1498))),"'Plot Psychometric_HH_dt_yuchen'",IF(NOT(ISERROR(FIND("Training",W1498))),"'Plot Psychometric_HH'",IF(NOT(ISERROR(FIND("1DAT",W1498))),"'Plot Tuning Azimuth_HH'",IF(NOT(ISERROR(FIND("HD_dt",W1498))),"'Plot HeadingDiscimination_PSTH_HH_dt_yuchen'",IF(NOT(ISERROR(FIND("HD",W1498))),"'Plot HeadingDiscimination_PSTH_HH'",IF(NOT(ISERROR(FIND("MemSac",W1498))),"'Memory Saccade Analysis_HH'",IF(NOT(ISERROR(FIND("DelSac",W1498))),"'Memory Saccade Analysis_HH'",IF(NOT(ISERROR(FIND("u-stim",W1498))),"'Plot Microstim_HH'",""))))))))</f>
        <v>'Memory Saccade Analysis_HH'</v>
      </c>
      <c r="N1498" s="573">
        <v>1</v>
      </c>
      <c r="O1498" s="584">
        <v>-1</v>
      </c>
      <c r="P1498" s="590">
        <v>4</v>
      </c>
      <c r="Q1498" s="590">
        <f>IF(B1498=2,60,310)</f>
        <v>310</v>
      </c>
      <c r="R1498" s="590">
        <v>5</v>
      </c>
      <c r="S1498" s="590">
        <f>IF(B1498=2,60,-190)</f>
        <v>-190</v>
      </c>
      <c r="T1498" s="590">
        <v>1</v>
      </c>
      <c r="U1498" s="590">
        <f>IF(Z1498&lt;&gt;"",IF(NOT(ISERROR(FIND("SU",Z1498))),VALUE(RIGHT(Z1498,1))+4,IF(NOT(ISERROR(FIND("MU20",Z1498))),20,IF(NOT(ISERROR(FIND("MU21",Z1498))),21,IF(NOT(ISERROR(FIND("MU2",Z1498))),2,1)))),"")</f>
        <v>5</v>
      </c>
      <c r="V1498" s="583"/>
      <c r="W1498" s="355" t="s">
        <v>2172</v>
      </c>
      <c r="X1498" s="192"/>
      <c r="Y1498" s="219">
        <f>IF(NOT(ISERROR(FIND("MU=SU",X1498))),1,IF(Z1498&lt;&gt;"",IF(NOT(ISERROR(FIND("SU",Z1498))),1,0),""))</f>
        <v>1</v>
      </c>
      <c r="Z1498" s="217" t="s">
        <v>43</v>
      </c>
      <c r="AA1498" s="218">
        <v>7590</v>
      </c>
      <c r="AB1498" s="77">
        <v>17.6677</v>
      </c>
      <c r="AC1498" s="78" t="s">
        <v>3700</v>
      </c>
      <c r="AD1498" s="199"/>
      <c r="AE1498" s="91"/>
      <c r="AF1498" s="79"/>
      <c r="AG1498" s="79"/>
      <c r="AH1498" s="80"/>
      <c r="AI1498" s="81"/>
      <c r="AJ1498" s="81"/>
      <c r="AK1498" s="81"/>
      <c r="AL1498" s="81"/>
      <c r="AM1498" s="114"/>
      <c r="AN1498" s="82"/>
      <c r="AO1498" s="83"/>
      <c r="AP1498" s="83"/>
      <c r="AQ1498" s="83"/>
      <c r="AR1498" s="84"/>
      <c r="AS1498" s="85"/>
      <c r="AT1498" s="85"/>
      <c r="AU1498" s="85"/>
      <c r="AV1498" s="85"/>
      <c r="AW1498" s="104"/>
      <c r="AX1498" s="86"/>
      <c r="AY1498" s="87"/>
      <c r="AZ1498" s="87"/>
      <c r="BA1498" s="87"/>
      <c r="BB1498" s="88"/>
      <c r="BC1498" s="89"/>
      <c r="BD1498" s="89"/>
      <c r="BE1498" s="89"/>
      <c r="BF1498" s="89"/>
      <c r="BG1498" s="115"/>
      <c r="BH1498" s="90"/>
      <c r="BI1498" s="251"/>
      <c r="BJ1498" s="252"/>
      <c r="BK1498" s="252"/>
      <c r="BL1498" s="230"/>
      <c r="BM1498" s="230"/>
      <c r="BN1498" s="230"/>
      <c r="BO1498" s="231"/>
      <c r="BP1498" s="231"/>
      <c r="BQ1498" s="231"/>
      <c r="BR1498" s="232"/>
      <c r="BS1498" s="232"/>
      <c r="BT1498" s="232"/>
      <c r="BU1498" s="230"/>
      <c r="BV1498" s="230"/>
      <c r="BW1498" s="231"/>
      <c r="BX1498" s="231"/>
      <c r="BY1498" s="232"/>
      <c r="BZ1498" s="235"/>
      <c r="CA1498" s="257"/>
      <c r="CB1498" s="233"/>
      <c r="CC1498" s="230"/>
      <c r="CD1498" s="230"/>
      <c r="CE1498" s="230"/>
      <c r="CF1498" s="230"/>
      <c r="CG1498" s="230"/>
      <c r="CH1498" s="230"/>
      <c r="CI1498" s="230"/>
      <c r="CJ1498" s="231"/>
      <c r="CK1498" s="231"/>
      <c r="CL1498" s="231"/>
      <c r="CM1498" s="231"/>
      <c r="CN1498" s="231"/>
      <c r="CO1498" s="231"/>
      <c r="CP1498" s="231"/>
      <c r="CQ1498" s="231"/>
      <c r="CR1498" s="232"/>
      <c r="CS1498" s="232"/>
      <c r="CT1498" s="232"/>
      <c r="CU1498" s="232"/>
      <c r="CV1498" s="232"/>
      <c r="CW1498" s="232"/>
      <c r="CX1498" s="232"/>
      <c r="CY1498" s="234"/>
      <c r="CZ1498" s="106"/>
      <c r="DA1498" s="106"/>
      <c r="DB1498" s="106"/>
      <c r="DC1498" s="106"/>
      <c r="DD1498" s="106"/>
      <c r="DE1498" s="106"/>
      <c r="DF1498" s="60"/>
      <c r="DG1498" s="107"/>
      <c r="DH1498" s="107"/>
      <c r="DI1498" s="107"/>
      <c r="DJ1498" s="107"/>
      <c r="DK1498" s="107"/>
      <c r="DL1498" s="107"/>
      <c r="DM1498" s="110"/>
      <c r="DN1498" s="110"/>
      <c r="DO1498" s="110"/>
      <c r="DP1498" s="110"/>
      <c r="DQ1498" s="110"/>
      <c r="DR1498" s="110"/>
      <c r="DS1498" s="110"/>
      <c r="DT1498" s="110"/>
      <c r="DU1498" s="497"/>
      <c r="DV1498" s="497"/>
      <c r="DW1498" s="497"/>
      <c r="DX1498" s="497"/>
      <c r="DY1498" s="497"/>
      <c r="DZ1498" s="497"/>
      <c r="EA1498" s="288">
        <v>0.24168400000000001</v>
      </c>
      <c r="EB1498" s="99">
        <v>2.82852E-2</v>
      </c>
      <c r="EC1498" s="99">
        <v>4.8824899999999997E-2</v>
      </c>
      <c r="ED1498" s="99">
        <v>5.4659900000000004E-3</v>
      </c>
      <c r="EE1498" s="99">
        <v>0.83437099999999997</v>
      </c>
      <c r="EF1498" s="111">
        <v>4.7507600000000001E-6</v>
      </c>
      <c r="EG1498" s="99">
        <v>-49.703699999999998</v>
      </c>
      <c r="EH1498" s="99">
        <v>33.083599999999997</v>
      </c>
      <c r="EI1498" s="99">
        <v>-154.90100000000001</v>
      </c>
      <c r="EJ1498" s="99">
        <v>-44.655799999999999</v>
      </c>
      <c r="EK1498" s="99">
        <v>-71.906400000000005</v>
      </c>
      <c r="EL1498" s="99">
        <v>-1.20198</v>
      </c>
      <c r="EM1498" s="99">
        <v>0.454432</v>
      </c>
      <c r="EN1498" s="99">
        <v>0.51838300000000004</v>
      </c>
      <c r="EO1498" s="99">
        <v>0.50107800000000002</v>
      </c>
      <c r="EP1498" s="99">
        <v>0.52875399999999995</v>
      </c>
      <c r="EQ1498" s="99">
        <v>0.30695600000000001</v>
      </c>
      <c r="ER1498" s="99">
        <v>0.62226700000000001</v>
      </c>
      <c r="ES1498" s="99">
        <v>0</v>
      </c>
      <c r="ET1498" s="99">
        <v>5.6922300000000003</v>
      </c>
      <c r="EU1498" s="99">
        <v>-3.0147200000000001</v>
      </c>
      <c r="EV1498" s="99">
        <v>-3.28294</v>
      </c>
      <c r="EW1498" s="99">
        <v>-2.9476599999999999</v>
      </c>
      <c r="EX1498" s="119">
        <v>7.2783499999999997</v>
      </c>
      <c r="EY1498" s="121"/>
      <c r="EZ1498" s="287"/>
      <c r="FA1498" s="83"/>
      <c r="FB1498" s="126"/>
      <c r="FC1498" s="116"/>
      <c r="FD1498" s="116"/>
      <c r="FE1498" s="116"/>
      <c r="FF1498" s="116"/>
      <c r="FG1498" s="116"/>
      <c r="FH1498" s="116"/>
      <c r="FI1498" s="116"/>
      <c r="FJ1498" s="116"/>
      <c r="FK1498" s="116"/>
      <c r="FL1498" s="116"/>
      <c r="FM1498" s="116"/>
      <c r="FN1498" s="116"/>
    </row>
    <row r="1499" spans="1:170" s="3" customFormat="1" ht="15" customHeight="1" x14ac:dyDescent="0.2">
      <c r="A1499" s="357">
        <v>20150323</v>
      </c>
      <c r="B1499" s="357">
        <v>5</v>
      </c>
      <c r="C1499" s="358">
        <v>95</v>
      </c>
      <c r="D1499" s="358">
        <v>1</v>
      </c>
      <c r="E1499" s="358">
        <v>14</v>
      </c>
      <c r="F1499" s="358">
        <v>12</v>
      </c>
      <c r="G1499" s="361">
        <v>1.9</v>
      </c>
      <c r="H1499" s="435">
        <v>-0.1</v>
      </c>
      <c r="I1499" s="359">
        <v>7444</v>
      </c>
      <c r="J1499" s="101" t="s">
        <v>1979</v>
      </c>
      <c r="K1499" s="360" t="str">
        <f>IF(B1499=2,"Z:\Data\MOOG\HeTao\raw\",IF(B1499=5,"Z:\Data\MOOG\Polo\raw\",IF(B1499=10,"Z:\Data\MOOG\Messi\raw\","")))</f>
        <v>Z:\Data\MOOG\Polo\raw\</v>
      </c>
      <c r="L1499" s="356" t="s">
        <v>3701</v>
      </c>
      <c r="M1499" s="569" t="str">
        <f>IF(NOT(ISERROR(FIND("Training_dt",W1499))),"'Plot Psychometric_HH_dt_yuchen'",IF(NOT(ISERROR(FIND("Training",W1499))),"'Plot Psychometric_HH'",IF(NOT(ISERROR(FIND("1DAT",W1499))),"'Plot Tuning Azimuth_HH'",IF(NOT(ISERROR(FIND("HD_dt",W1499))),"'Plot HeadingDiscimination_PSTH_HH_dt_yuchen'",IF(NOT(ISERROR(FIND("HD",W1499))),"'Plot HeadingDiscimination_PSTH_HH'",IF(NOT(ISERROR(FIND("MemSac",W1499))),"'Memory Saccade Analysis_HH'",IF(NOT(ISERROR(FIND("DelSac",W1499))),"'Memory Saccade Analysis_HH'",IF(NOT(ISERROR(FIND("u-stim",W1499))),"'Plot Microstim_HH'",""))))))))</f>
        <v>'Memory Saccade Analysis_HH'</v>
      </c>
      <c r="N1499" s="573">
        <v>1</v>
      </c>
      <c r="O1499" s="584">
        <v>-1</v>
      </c>
      <c r="P1499" s="590">
        <v>4</v>
      </c>
      <c r="Q1499" s="590">
        <f>IF(B1499=2,60,310)</f>
        <v>310</v>
      </c>
      <c r="R1499" s="590">
        <v>5</v>
      </c>
      <c r="S1499" s="590">
        <f>IF(B1499=2,60,-190)</f>
        <v>-190</v>
      </c>
      <c r="T1499" s="590">
        <v>1</v>
      </c>
      <c r="U1499" s="590">
        <f>IF(Z1499&lt;&gt;"",IF(NOT(ISERROR(FIND("SU",Z1499))),VALUE(RIGHT(Z1499,1))+4,IF(NOT(ISERROR(FIND("MU20",Z1499))),20,IF(NOT(ISERROR(FIND("MU21",Z1499))),21,IF(NOT(ISERROR(FIND("MU2",Z1499))),2,1)))),"")</f>
        <v>5</v>
      </c>
      <c r="V1499" s="583"/>
      <c r="W1499" s="355" t="s">
        <v>2172</v>
      </c>
      <c r="X1499" s="192"/>
      <c r="Y1499" s="219">
        <f>IF(NOT(ISERROR(FIND("MU=SU",X1499))),1,IF(Z1499&lt;&gt;"",IF(NOT(ISERROR(FIND("SU",Z1499))),1,0),""))</f>
        <v>1</v>
      </c>
      <c r="Z1499" s="217" t="s">
        <v>43</v>
      </c>
      <c r="AA1499" s="218">
        <v>4161</v>
      </c>
      <c r="AB1499" s="77">
        <v>12.2644</v>
      </c>
      <c r="AC1499" s="78" t="s">
        <v>3702</v>
      </c>
      <c r="AD1499" s="199"/>
      <c r="AE1499" s="91"/>
      <c r="AF1499" s="79"/>
      <c r="AG1499" s="79"/>
      <c r="AH1499" s="80"/>
      <c r="AI1499" s="81"/>
      <c r="AJ1499" s="81"/>
      <c r="AK1499" s="81"/>
      <c r="AL1499" s="81"/>
      <c r="AM1499" s="114"/>
      <c r="AN1499" s="82"/>
      <c r="AO1499" s="83"/>
      <c r="AP1499" s="83"/>
      <c r="AQ1499" s="83"/>
      <c r="AR1499" s="84"/>
      <c r="AS1499" s="85"/>
      <c r="AT1499" s="85"/>
      <c r="AU1499" s="85"/>
      <c r="AV1499" s="85"/>
      <c r="AW1499" s="104"/>
      <c r="AX1499" s="86"/>
      <c r="AY1499" s="87"/>
      <c r="AZ1499" s="87"/>
      <c r="BA1499" s="87"/>
      <c r="BB1499" s="88"/>
      <c r="BC1499" s="89"/>
      <c r="BD1499" s="89"/>
      <c r="BE1499" s="89"/>
      <c r="BF1499" s="89"/>
      <c r="BG1499" s="115"/>
      <c r="BH1499" s="90"/>
      <c r="BI1499" s="251"/>
      <c r="BJ1499" s="252"/>
      <c r="BK1499" s="252"/>
      <c r="BL1499" s="230"/>
      <c r="BM1499" s="230"/>
      <c r="BN1499" s="230"/>
      <c r="BO1499" s="231"/>
      <c r="BP1499" s="231"/>
      <c r="BQ1499" s="231"/>
      <c r="BR1499" s="232"/>
      <c r="BS1499" s="232"/>
      <c r="BT1499" s="232"/>
      <c r="BU1499" s="230"/>
      <c r="BV1499" s="230"/>
      <c r="BW1499" s="231"/>
      <c r="BX1499" s="231"/>
      <c r="BY1499" s="232"/>
      <c r="BZ1499" s="235"/>
      <c r="CA1499" s="257"/>
      <c r="CB1499" s="233"/>
      <c r="CC1499" s="230"/>
      <c r="CD1499" s="230"/>
      <c r="CE1499" s="230"/>
      <c r="CF1499" s="230"/>
      <c r="CG1499" s="230"/>
      <c r="CH1499" s="230"/>
      <c r="CI1499" s="230"/>
      <c r="CJ1499" s="231"/>
      <c r="CK1499" s="231"/>
      <c r="CL1499" s="231"/>
      <c r="CM1499" s="231"/>
      <c r="CN1499" s="231"/>
      <c r="CO1499" s="231"/>
      <c r="CP1499" s="231"/>
      <c r="CQ1499" s="231"/>
      <c r="CR1499" s="232"/>
      <c r="CS1499" s="232"/>
      <c r="CT1499" s="232"/>
      <c r="CU1499" s="232"/>
      <c r="CV1499" s="232"/>
      <c r="CW1499" s="232"/>
      <c r="CX1499" s="232"/>
      <c r="CY1499" s="234"/>
      <c r="CZ1499" s="106"/>
      <c r="DA1499" s="106"/>
      <c r="DB1499" s="106"/>
      <c r="DC1499" s="106"/>
      <c r="DD1499" s="106"/>
      <c r="DE1499" s="106"/>
      <c r="DF1499" s="60"/>
      <c r="DG1499" s="107"/>
      <c r="DH1499" s="107"/>
      <c r="DI1499" s="107"/>
      <c r="DJ1499" s="107"/>
      <c r="DK1499" s="107"/>
      <c r="DL1499" s="107"/>
      <c r="DM1499" s="110"/>
      <c r="DN1499" s="110"/>
      <c r="DO1499" s="110"/>
      <c r="DP1499" s="110"/>
      <c r="DQ1499" s="110"/>
      <c r="DR1499" s="110"/>
      <c r="DS1499" s="110"/>
      <c r="DT1499" s="110"/>
      <c r="DU1499" s="497"/>
      <c r="DV1499" s="497"/>
      <c r="DW1499" s="497"/>
      <c r="DX1499" s="497"/>
      <c r="DY1499" s="497"/>
      <c r="DZ1499" s="497"/>
      <c r="EA1499" s="288">
        <v>0.51002700000000001</v>
      </c>
      <c r="EB1499" s="99">
        <v>0.46059899999999998</v>
      </c>
      <c r="EC1499" s="99">
        <v>1.06226E-4</v>
      </c>
      <c r="ED1499" s="99">
        <v>3.4020799999999997E-2</v>
      </c>
      <c r="EE1499" s="99">
        <v>0.30672100000000002</v>
      </c>
      <c r="EF1499" s="501">
        <v>1.75797E-15</v>
      </c>
      <c r="EG1499" s="99">
        <v>-161.721</v>
      </c>
      <c r="EH1499" s="99">
        <v>-149.14099999999999</v>
      </c>
      <c r="EI1499" s="99">
        <v>175.68600000000001</v>
      </c>
      <c r="EJ1499" s="99">
        <v>178.702</v>
      </c>
      <c r="EK1499" s="99">
        <v>-117.861</v>
      </c>
      <c r="EL1499" s="99">
        <v>4.52217</v>
      </c>
      <c r="EM1499" s="99">
        <v>0.32321</v>
      </c>
      <c r="EN1499" s="99">
        <v>0.34137200000000001</v>
      </c>
      <c r="EO1499" s="99">
        <v>0.49300300000000002</v>
      </c>
      <c r="EP1499" s="99">
        <v>0.39691900000000002</v>
      </c>
      <c r="EQ1499" s="99">
        <v>0.31764100000000001</v>
      </c>
      <c r="ER1499" s="99">
        <v>0.63444100000000003</v>
      </c>
      <c r="ES1499" s="99">
        <v>0</v>
      </c>
      <c r="ET1499" s="99">
        <v>1.9938800000000001</v>
      </c>
      <c r="EU1499" s="99">
        <v>1.9698800000000001</v>
      </c>
      <c r="EV1499" s="99">
        <v>2.2038799999999998</v>
      </c>
      <c r="EW1499" s="99">
        <v>-1.89107</v>
      </c>
      <c r="EX1499" s="119">
        <v>5.27508</v>
      </c>
      <c r="EY1499" s="121"/>
      <c r="EZ1499" s="287"/>
      <c r="FA1499" s="83"/>
      <c r="FB1499" s="126"/>
      <c r="FC1499" s="116"/>
      <c r="FD1499" s="116"/>
      <c r="FE1499" s="116"/>
      <c r="FF1499" s="116"/>
      <c r="FG1499" s="116"/>
      <c r="FH1499" s="116"/>
      <c r="FI1499" s="116"/>
      <c r="FJ1499" s="116"/>
      <c r="FK1499" s="116"/>
      <c r="FL1499" s="116"/>
      <c r="FM1499" s="116"/>
      <c r="FN1499" s="116"/>
    </row>
    <row r="1500" spans="1:170" s="3" customFormat="1" ht="15" customHeight="1" x14ac:dyDescent="0.2">
      <c r="A1500" s="385">
        <v>20150323</v>
      </c>
      <c r="B1500" s="385">
        <v>5</v>
      </c>
      <c r="C1500" s="386">
        <v>95</v>
      </c>
      <c r="D1500" s="386">
        <v>1</v>
      </c>
      <c r="E1500" s="386">
        <v>14</v>
      </c>
      <c r="F1500" s="386">
        <v>12</v>
      </c>
      <c r="G1500" s="389">
        <v>1.9</v>
      </c>
      <c r="H1500" s="435">
        <v>-0.1</v>
      </c>
      <c r="I1500" s="387">
        <v>8020</v>
      </c>
      <c r="J1500" s="101" t="s">
        <v>1979</v>
      </c>
      <c r="K1500" s="388" t="str">
        <f>IF(B1500=2,"Z:\Data\MOOG\HeTao\raw\",IF(B1500=5,"Z:\Data\MOOG\Polo\raw\",IF(B1500=10,"Z:\Data\MOOG\Messi\raw\","")))</f>
        <v>Z:\Data\MOOG\Polo\raw\</v>
      </c>
      <c r="L1500" s="384" t="s">
        <v>3703</v>
      </c>
      <c r="M1500" s="569" t="str">
        <f>IF(NOT(ISERROR(FIND("Training_dt",W1500))),"'Plot Psychometric_HH_dt_yuchen'",IF(NOT(ISERROR(FIND("Training",W1500))),"'Plot Psychometric_HH'",IF(NOT(ISERROR(FIND("1DAT",W1500))),"'Plot Tuning Azimuth_HH'",IF(NOT(ISERROR(FIND("HD_dt",W1500))),"'Plot HeadingDiscimination_PSTH_HH_dt_yuchen'",IF(NOT(ISERROR(FIND("HD",W1500))),"'Plot HeadingDiscimination_PSTH_HH'",IF(NOT(ISERROR(FIND("MemSac",W1500))),"'Memory Saccade Analysis_HH'",IF(NOT(ISERROR(FIND("DelSac",W1500))),"'Memory Saccade Analysis_HH'",IF(NOT(ISERROR(FIND("u-stim",W1500))),"'Plot Microstim_HH'",""))))))))</f>
        <v>'Memory Saccade Analysis_HH'</v>
      </c>
      <c r="N1500" s="573">
        <v>1</v>
      </c>
      <c r="O1500" s="584">
        <v>-1</v>
      </c>
      <c r="P1500" s="590">
        <v>4</v>
      </c>
      <c r="Q1500" s="590">
        <f>IF(B1500=2,60,310)</f>
        <v>310</v>
      </c>
      <c r="R1500" s="590">
        <v>5</v>
      </c>
      <c r="S1500" s="590">
        <f>IF(B1500=2,60,-190)</f>
        <v>-190</v>
      </c>
      <c r="T1500" s="590">
        <v>1</v>
      </c>
      <c r="U1500" s="590">
        <f>IF(Z1500&lt;&gt;"",IF(NOT(ISERROR(FIND("SU",Z1500))),VALUE(RIGHT(Z1500,1))+4,IF(NOT(ISERROR(FIND("MU20",Z1500))),20,IF(NOT(ISERROR(FIND("MU21",Z1500))),21,IF(NOT(ISERROR(FIND("MU2",Z1500))),2,1)))),"")</f>
        <v>5</v>
      </c>
      <c r="V1500" s="583"/>
      <c r="W1500" s="383" t="s">
        <v>2172</v>
      </c>
      <c r="X1500" s="192"/>
      <c r="Y1500" s="219">
        <f>IF(NOT(ISERROR(FIND("MU=SU",X1500))),1,IF(Z1500&lt;&gt;"",IF(NOT(ISERROR(FIND("SU",Z1500))),1,0),""))</f>
        <v>1</v>
      </c>
      <c r="Z1500" s="217" t="s">
        <v>43</v>
      </c>
      <c r="AA1500" s="218">
        <v>4699</v>
      </c>
      <c r="AB1500" s="77">
        <v>13.5174</v>
      </c>
      <c r="AC1500" s="78" t="s">
        <v>3704</v>
      </c>
      <c r="AD1500" s="199"/>
      <c r="AE1500" s="91"/>
      <c r="AF1500" s="79"/>
      <c r="AG1500" s="79"/>
      <c r="AH1500" s="80"/>
      <c r="AI1500" s="81"/>
      <c r="AJ1500" s="81"/>
      <c r="AK1500" s="81"/>
      <c r="AL1500" s="81"/>
      <c r="AM1500" s="114"/>
      <c r="AN1500" s="82"/>
      <c r="AO1500" s="83"/>
      <c r="AP1500" s="83"/>
      <c r="AQ1500" s="83"/>
      <c r="AR1500" s="84"/>
      <c r="AS1500" s="85"/>
      <c r="AT1500" s="85"/>
      <c r="AU1500" s="85"/>
      <c r="AV1500" s="85"/>
      <c r="AW1500" s="104"/>
      <c r="AX1500" s="86"/>
      <c r="AY1500" s="87"/>
      <c r="AZ1500" s="87"/>
      <c r="BA1500" s="87"/>
      <c r="BB1500" s="88"/>
      <c r="BC1500" s="89"/>
      <c r="BD1500" s="89"/>
      <c r="BE1500" s="89"/>
      <c r="BF1500" s="89"/>
      <c r="BG1500" s="115"/>
      <c r="BH1500" s="90"/>
      <c r="BI1500" s="251"/>
      <c r="BJ1500" s="252"/>
      <c r="BK1500" s="252"/>
      <c r="BL1500" s="230"/>
      <c r="BM1500" s="230"/>
      <c r="BN1500" s="230"/>
      <c r="BO1500" s="231"/>
      <c r="BP1500" s="231"/>
      <c r="BQ1500" s="231"/>
      <c r="BR1500" s="232"/>
      <c r="BS1500" s="232"/>
      <c r="BT1500" s="232"/>
      <c r="BU1500" s="230"/>
      <c r="BV1500" s="230"/>
      <c r="BW1500" s="231"/>
      <c r="BX1500" s="231"/>
      <c r="BY1500" s="232"/>
      <c r="BZ1500" s="235"/>
      <c r="CA1500" s="257"/>
      <c r="CB1500" s="233"/>
      <c r="CC1500" s="230"/>
      <c r="CD1500" s="230"/>
      <c r="CE1500" s="230"/>
      <c r="CF1500" s="230"/>
      <c r="CG1500" s="230"/>
      <c r="CH1500" s="230"/>
      <c r="CI1500" s="230"/>
      <c r="CJ1500" s="231"/>
      <c r="CK1500" s="231"/>
      <c r="CL1500" s="231"/>
      <c r="CM1500" s="231"/>
      <c r="CN1500" s="231"/>
      <c r="CO1500" s="231"/>
      <c r="CP1500" s="231"/>
      <c r="CQ1500" s="231"/>
      <c r="CR1500" s="232"/>
      <c r="CS1500" s="232"/>
      <c r="CT1500" s="232"/>
      <c r="CU1500" s="232"/>
      <c r="CV1500" s="232"/>
      <c r="CW1500" s="232"/>
      <c r="CX1500" s="232"/>
      <c r="CY1500" s="234"/>
      <c r="CZ1500" s="106"/>
      <c r="DA1500" s="106"/>
      <c r="DB1500" s="106"/>
      <c r="DC1500" s="106">
        <v>1</v>
      </c>
      <c r="DD1500" s="106"/>
      <c r="DE1500" s="106"/>
      <c r="DF1500" s="60"/>
      <c r="DG1500" s="107"/>
      <c r="DH1500" s="107"/>
      <c r="DI1500" s="107"/>
      <c r="DJ1500" s="107"/>
      <c r="DK1500" s="107"/>
      <c r="DL1500" s="107"/>
      <c r="DM1500" s="110"/>
      <c r="DN1500" s="110"/>
      <c r="DO1500" s="110"/>
      <c r="DP1500" s="110"/>
      <c r="DQ1500" s="110"/>
      <c r="DR1500" s="110"/>
      <c r="DS1500" s="110"/>
      <c r="DT1500" s="110"/>
      <c r="DU1500" s="497"/>
      <c r="DV1500" s="497"/>
      <c r="DW1500" s="497"/>
      <c r="DX1500" s="497"/>
      <c r="DY1500" s="497"/>
      <c r="DZ1500" s="497"/>
      <c r="EA1500" s="288">
        <v>0.63438499999999998</v>
      </c>
      <c r="EB1500" s="99">
        <v>1.4123499999999999E-3</v>
      </c>
      <c r="EC1500" s="99">
        <v>5.7567599999999997E-3</v>
      </c>
      <c r="ED1500" s="99">
        <v>2.7947199999999998E-2</v>
      </c>
      <c r="EE1500" s="99">
        <v>3.7106699999999999E-2</v>
      </c>
      <c r="EF1500" s="99">
        <v>0.63915500000000003</v>
      </c>
      <c r="EG1500" s="99">
        <v>62.087000000000003</v>
      </c>
      <c r="EH1500" s="99">
        <v>37.922899999999998</v>
      </c>
      <c r="EI1500" s="99">
        <v>35.6648</v>
      </c>
      <c r="EJ1500" s="99">
        <v>34.228999999999999</v>
      </c>
      <c r="EK1500" s="99">
        <v>38.9696</v>
      </c>
      <c r="EL1500" s="99">
        <v>-175.59800000000001</v>
      </c>
      <c r="EM1500" s="99">
        <v>0.34364800000000001</v>
      </c>
      <c r="EN1500" s="99">
        <v>0.54333699999999996</v>
      </c>
      <c r="EO1500" s="99">
        <v>0.52477600000000002</v>
      </c>
      <c r="EP1500" s="99">
        <v>0.50597499999999995</v>
      </c>
      <c r="EQ1500" s="99">
        <v>0.46179199999999998</v>
      </c>
      <c r="ER1500" s="99">
        <v>0.38375599999999999</v>
      </c>
      <c r="ES1500" s="99">
        <v>0</v>
      </c>
      <c r="ET1500" s="99">
        <v>8.5884099999999997</v>
      </c>
      <c r="EU1500" s="99">
        <v>3.8565999999999998</v>
      </c>
      <c r="EV1500" s="99">
        <v>1.9066000000000001</v>
      </c>
      <c r="EW1500" s="99">
        <v>-3.9101499999999998</v>
      </c>
      <c r="EX1500" s="119">
        <v>3.2638400000000001</v>
      </c>
      <c r="EY1500" s="121"/>
      <c r="EZ1500" s="287"/>
      <c r="FA1500" s="83"/>
      <c r="FB1500" s="126"/>
      <c r="FC1500" s="116"/>
      <c r="FD1500" s="116"/>
      <c r="FE1500" s="116"/>
      <c r="FF1500" s="116"/>
      <c r="FG1500" s="116"/>
      <c r="FH1500" s="116"/>
      <c r="FI1500" s="116"/>
      <c r="FJ1500" s="116"/>
      <c r="FK1500" s="116"/>
      <c r="FL1500" s="116"/>
      <c r="FM1500" s="116"/>
      <c r="FN1500" s="116"/>
    </row>
    <row r="1501" spans="1:170" s="3" customFormat="1" ht="15" customHeight="1" x14ac:dyDescent="0.2">
      <c r="A1501" s="385">
        <v>20150323</v>
      </c>
      <c r="B1501" s="385">
        <v>5</v>
      </c>
      <c r="C1501" s="386">
        <v>95</v>
      </c>
      <c r="D1501" s="386">
        <v>1</v>
      </c>
      <c r="E1501" s="386">
        <v>14</v>
      </c>
      <c r="F1501" s="386">
        <v>12</v>
      </c>
      <c r="G1501" s="389">
        <v>1.9</v>
      </c>
      <c r="H1501" s="435">
        <v>-0.1</v>
      </c>
      <c r="I1501" s="387">
        <v>8129</v>
      </c>
      <c r="J1501" s="101" t="s">
        <v>1979</v>
      </c>
      <c r="K1501" s="388" t="str">
        <f>IF(B1501=2,"Z:\Data\MOOG\HeTao\raw\",IF(B1501=5,"Z:\Data\MOOG\Polo\raw\",IF(B1501=10,"Z:\Data\MOOG\Messi\raw\","")))</f>
        <v>Z:\Data\MOOG\Polo\raw\</v>
      </c>
      <c r="L1501" s="384" t="s">
        <v>3512</v>
      </c>
      <c r="M1501" s="569" t="str">
        <f>IF(NOT(ISERROR(FIND("Training_dt",W1501))),"'Plot Psychometric_HH_dt_yuchen'",IF(NOT(ISERROR(FIND("Training",W1501))),"'Plot Psychometric_HH'",IF(NOT(ISERROR(FIND("1DAT",W1501))),"'Plot Tuning Azimuth_HH'",IF(NOT(ISERROR(FIND("HD_dt",W1501))),"'Plot HeadingDiscimination_PSTH_HH_dt_yuchen'",IF(NOT(ISERROR(FIND("HD",W1501))),"'Plot HeadingDiscimination_PSTH_HH'",IF(NOT(ISERROR(FIND("MemSac",W1501))),"'Memory Saccade Analysis_HH'",IF(NOT(ISERROR(FIND("DelSac",W1501))),"'Memory Saccade Analysis_HH'",IF(NOT(ISERROR(FIND("u-stim",W1501))),"'Plot Microstim_HH'",""))))))))</f>
        <v>'Memory Saccade Analysis_HH'</v>
      </c>
      <c r="N1501" s="573">
        <v>1</v>
      </c>
      <c r="O1501" s="584">
        <v>-1</v>
      </c>
      <c r="P1501" s="590">
        <v>4</v>
      </c>
      <c r="Q1501" s="590">
        <f>IF(B1501=2,60,310)</f>
        <v>310</v>
      </c>
      <c r="R1501" s="590">
        <v>5</v>
      </c>
      <c r="S1501" s="590">
        <f>IF(B1501=2,60,-190)</f>
        <v>-190</v>
      </c>
      <c r="T1501" s="590">
        <v>1</v>
      </c>
      <c r="U1501" s="590">
        <f>IF(Z1501&lt;&gt;"",IF(NOT(ISERROR(FIND("SU",Z1501))),VALUE(RIGHT(Z1501,1))+4,IF(NOT(ISERROR(FIND("MU20",Z1501))),20,IF(NOT(ISERROR(FIND("MU21",Z1501))),21,IF(NOT(ISERROR(FIND("MU2",Z1501))),2,1)))),"")</f>
        <v>5</v>
      </c>
      <c r="V1501" s="583"/>
      <c r="W1501" s="383" t="s">
        <v>2172</v>
      </c>
      <c r="X1501" s="192"/>
      <c r="Y1501" s="219">
        <f>IF(NOT(ISERROR(FIND("MU=SU",X1501))),1,IF(Z1501&lt;&gt;"",IF(NOT(ISERROR(FIND("SU",Z1501))),1,0),""))</f>
        <v>1</v>
      </c>
      <c r="Z1501" s="217" t="s">
        <v>43</v>
      </c>
      <c r="AA1501" s="218">
        <v>823</v>
      </c>
      <c r="AB1501" s="77">
        <v>16.9621</v>
      </c>
      <c r="AC1501" s="78" t="s">
        <v>3513</v>
      </c>
      <c r="AD1501" s="199"/>
      <c r="AE1501" s="91"/>
      <c r="AF1501" s="79"/>
      <c r="AG1501" s="79"/>
      <c r="AH1501" s="80"/>
      <c r="AI1501" s="81"/>
      <c r="AJ1501" s="81"/>
      <c r="AK1501" s="81"/>
      <c r="AL1501" s="81"/>
      <c r="AM1501" s="114"/>
      <c r="AN1501" s="82"/>
      <c r="AO1501" s="83"/>
      <c r="AP1501" s="83"/>
      <c r="AQ1501" s="83"/>
      <c r="AR1501" s="84"/>
      <c r="AS1501" s="85"/>
      <c r="AT1501" s="85"/>
      <c r="AU1501" s="85"/>
      <c r="AV1501" s="85"/>
      <c r="AW1501" s="104"/>
      <c r="AX1501" s="86"/>
      <c r="AY1501" s="87"/>
      <c r="AZ1501" s="87"/>
      <c r="BA1501" s="87"/>
      <c r="BB1501" s="88"/>
      <c r="BC1501" s="89"/>
      <c r="BD1501" s="89"/>
      <c r="BE1501" s="89"/>
      <c r="BF1501" s="89"/>
      <c r="BG1501" s="115"/>
      <c r="BH1501" s="90"/>
      <c r="BI1501" s="251"/>
      <c r="BJ1501" s="252"/>
      <c r="BK1501" s="252"/>
      <c r="BL1501" s="230"/>
      <c r="BM1501" s="230"/>
      <c r="BN1501" s="230"/>
      <c r="BO1501" s="231"/>
      <c r="BP1501" s="231"/>
      <c r="BQ1501" s="231"/>
      <c r="BR1501" s="232"/>
      <c r="BS1501" s="232"/>
      <c r="BT1501" s="232"/>
      <c r="BU1501" s="230"/>
      <c r="BV1501" s="230"/>
      <c r="BW1501" s="231"/>
      <c r="BX1501" s="231"/>
      <c r="BY1501" s="232"/>
      <c r="BZ1501" s="235"/>
      <c r="CA1501" s="257"/>
      <c r="CB1501" s="233"/>
      <c r="CC1501" s="230"/>
      <c r="CD1501" s="230"/>
      <c r="CE1501" s="230"/>
      <c r="CF1501" s="230"/>
      <c r="CG1501" s="230"/>
      <c r="CH1501" s="230"/>
      <c r="CI1501" s="230"/>
      <c r="CJ1501" s="231"/>
      <c r="CK1501" s="231"/>
      <c r="CL1501" s="231"/>
      <c r="CM1501" s="231"/>
      <c r="CN1501" s="231"/>
      <c r="CO1501" s="231"/>
      <c r="CP1501" s="231"/>
      <c r="CQ1501" s="231"/>
      <c r="CR1501" s="232"/>
      <c r="CS1501" s="232"/>
      <c r="CT1501" s="232"/>
      <c r="CU1501" s="232"/>
      <c r="CV1501" s="232"/>
      <c r="CW1501" s="232"/>
      <c r="CX1501" s="232"/>
      <c r="CY1501" s="234"/>
      <c r="CZ1501" s="106"/>
      <c r="DA1501" s="106"/>
      <c r="DB1501" s="106"/>
      <c r="DC1501" s="106">
        <v>1</v>
      </c>
      <c r="DD1501" s="106"/>
      <c r="DE1501" s="106"/>
      <c r="DF1501" s="60"/>
      <c r="DG1501" s="107"/>
      <c r="DH1501" s="107"/>
      <c r="DI1501" s="107"/>
      <c r="DJ1501" s="107"/>
      <c r="DK1501" s="107"/>
      <c r="DL1501" s="107"/>
      <c r="DM1501" s="110"/>
      <c r="DN1501" s="110"/>
      <c r="DO1501" s="110"/>
      <c r="DP1501" s="110"/>
      <c r="DQ1501" s="110"/>
      <c r="DR1501" s="110"/>
      <c r="DS1501" s="110"/>
      <c r="DT1501" s="110"/>
      <c r="DU1501" s="497"/>
      <c r="DV1501" s="497"/>
      <c r="DW1501" s="497"/>
      <c r="DX1501" s="497"/>
      <c r="DY1501" s="497"/>
      <c r="DZ1501" s="497"/>
      <c r="EA1501" s="288">
        <v>0.78470799999999996</v>
      </c>
      <c r="EB1501" s="99">
        <v>0.26555099999999998</v>
      </c>
      <c r="EC1501" s="99">
        <v>1.2654800000000001E-4</v>
      </c>
      <c r="ED1501" s="501">
        <v>5.8467800000000003E-5</v>
      </c>
      <c r="EE1501" s="99">
        <v>4.64775E-3</v>
      </c>
      <c r="EF1501" s="492">
        <v>8.5589900000000007E-3</v>
      </c>
      <c r="EG1501" s="99">
        <v>16.3249</v>
      </c>
      <c r="EH1501" s="99">
        <v>74.417299999999997</v>
      </c>
      <c r="EI1501" s="99">
        <v>70.822900000000004</v>
      </c>
      <c r="EJ1501" s="99">
        <v>75.028000000000006</v>
      </c>
      <c r="EK1501" s="99">
        <v>52.559199999999997</v>
      </c>
      <c r="EL1501" s="99">
        <v>123.97499999999999</v>
      </c>
      <c r="EM1501" s="99">
        <v>0.33766200000000002</v>
      </c>
      <c r="EN1501" s="99">
        <v>0.443025</v>
      </c>
      <c r="EO1501" s="99">
        <v>0.62315299999999996</v>
      </c>
      <c r="EP1501" s="99">
        <v>0.60842600000000002</v>
      </c>
      <c r="EQ1501" s="99">
        <v>0.53361599999999998</v>
      </c>
      <c r="ER1501" s="99">
        <v>0.53589799999999999</v>
      </c>
      <c r="ES1501" s="99">
        <v>0</v>
      </c>
      <c r="ET1501" s="99">
        <v>2.0570300000000001</v>
      </c>
      <c r="EU1501" s="99">
        <v>2.42022</v>
      </c>
      <c r="EV1501" s="99">
        <v>2.9143300000000001</v>
      </c>
      <c r="EW1501" s="99">
        <v>3.6829499999999999</v>
      </c>
      <c r="EX1501" s="119">
        <v>-2.0816699999999999</v>
      </c>
      <c r="EY1501" s="121"/>
      <c r="EZ1501" s="287"/>
      <c r="FA1501" s="83"/>
      <c r="FB1501" s="126"/>
      <c r="FC1501" s="116"/>
      <c r="FD1501" s="116"/>
      <c r="FE1501" s="116"/>
      <c r="FF1501" s="116"/>
      <c r="FG1501" s="116"/>
      <c r="FH1501" s="116"/>
      <c r="FI1501" s="116"/>
      <c r="FJ1501" s="116"/>
      <c r="FK1501" s="116"/>
      <c r="FL1501" s="116"/>
      <c r="FM1501" s="116"/>
      <c r="FN1501" s="116"/>
    </row>
    <row r="1502" spans="1:170" s="3" customFormat="1" ht="15" customHeight="1" x14ac:dyDescent="0.2">
      <c r="A1502" s="385">
        <v>20150323</v>
      </c>
      <c r="B1502" s="385">
        <v>5</v>
      </c>
      <c r="C1502" s="386">
        <v>95</v>
      </c>
      <c r="D1502" s="386">
        <v>1</v>
      </c>
      <c r="E1502" s="386">
        <v>14</v>
      </c>
      <c r="F1502" s="386">
        <v>12</v>
      </c>
      <c r="G1502" s="389">
        <v>1.9</v>
      </c>
      <c r="H1502" s="435">
        <v>-0.1</v>
      </c>
      <c r="I1502" s="387">
        <v>8129</v>
      </c>
      <c r="J1502" s="101" t="s">
        <v>1979</v>
      </c>
      <c r="K1502" s="601" t="str">
        <f>IF(B1502=2,"Z:\Data\MOOG\HeTao\raw\",IF(B1502=5,"Z:\Data\MOOG\Polo\raw\",IF(B1502=10,"Z:\Data\MOOG\Messi\raw\","")))</f>
        <v>Z:\Data\MOOG\Polo\raw\</v>
      </c>
      <c r="L1502" s="384" t="s">
        <v>3515</v>
      </c>
      <c r="M1502" s="569" t="str">
        <f>IF(NOT(ISERROR(FIND("Training_dt",W1502))),"'Plot Psychometric_HH_dt_yuchen'",IF(NOT(ISERROR(FIND("Training",W1502))),"'Plot Psychometric_HH'",IF(NOT(ISERROR(FIND("1DAT",W1502))),"'Plot Tuning Azimuth_HH'",IF(NOT(ISERROR(FIND("HD_dt",W1502))),"'Plot HeadingDiscimination_PSTH_HH_dt_yuchen'",IF(NOT(ISERROR(FIND("HD",W1502))),"'Plot HeadingDiscimination_PSTH_HH'",IF(NOT(ISERROR(FIND("MemSac",W1502))),"'Memory Saccade Analysis_HH'",IF(NOT(ISERROR(FIND("DelSac",W1502))),"'Memory Saccade Analysis_HH'",IF(NOT(ISERROR(FIND("u-stim",W1502))),"'Plot Microstim_HH'",""))))))))</f>
        <v>'Plot HeadingDiscimination_PSTH_HH'</v>
      </c>
      <c r="N1502" s="573">
        <v>1</v>
      </c>
      <c r="O1502" s="584">
        <v>-1</v>
      </c>
      <c r="P1502" s="590">
        <v>4</v>
      </c>
      <c r="Q1502" s="590">
        <f>IF(B1502=2,60,310)</f>
        <v>310</v>
      </c>
      <c r="R1502" s="590">
        <v>5</v>
      </c>
      <c r="S1502" s="590">
        <f>IF(B1502=2,60,-190)</f>
        <v>-190</v>
      </c>
      <c r="T1502" s="590">
        <v>1</v>
      </c>
      <c r="U1502" s="590">
        <f>IF(Z1502&lt;&gt;"",IF(NOT(ISERROR(FIND("SU",Z1502))),VALUE(RIGHT(Z1502,1))+4,IF(NOT(ISERROR(FIND("MU20",Z1502))),20,IF(NOT(ISERROR(FIND("MU21",Z1502))),21,IF(NOT(ISERROR(FIND("MU2",Z1502))),2,1)))),"")</f>
        <v>5</v>
      </c>
      <c r="V1502" s="583"/>
      <c r="W1502" s="383" t="s">
        <v>1986</v>
      </c>
      <c r="X1502" s="192"/>
      <c r="Y1502" s="219">
        <f>IF(NOT(ISERROR(FIND("MU=SU",X1502))),1,IF(Z1502&lt;&gt;"",IF(NOT(ISERROR(FIND("SU",Z1502))),1,0),""))</f>
        <v>1</v>
      </c>
      <c r="Z1502" s="217" t="s">
        <v>43</v>
      </c>
      <c r="AA1502" s="218">
        <v>7152</v>
      </c>
      <c r="AB1502" s="77">
        <v>10.496600000000001</v>
      </c>
      <c r="AC1502" s="78" t="s">
        <v>3514</v>
      </c>
      <c r="AD1502" s="199"/>
      <c r="AE1502" s="91"/>
      <c r="AF1502" s="79"/>
      <c r="AG1502" s="79"/>
      <c r="AH1502" s="80"/>
      <c r="AI1502" s="81"/>
      <c r="AJ1502" s="81"/>
      <c r="AK1502" s="81"/>
      <c r="AL1502" s="81"/>
      <c r="AM1502" s="114"/>
      <c r="AN1502" s="82"/>
      <c r="AO1502" s="83"/>
      <c r="AP1502" s="83"/>
      <c r="AQ1502" s="83"/>
      <c r="AR1502" s="84"/>
      <c r="AS1502" s="85"/>
      <c r="AT1502" s="85"/>
      <c r="AU1502" s="85"/>
      <c r="AV1502" s="85"/>
      <c r="AW1502" s="104"/>
      <c r="AX1502" s="86"/>
      <c r="AY1502" s="87"/>
      <c r="AZ1502" s="87"/>
      <c r="BA1502" s="87"/>
      <c r="BB1502" s="88"/>
      <c r="BC1502" s="89"/>
      <c r="BD1502" s="89"/>
      <c r="BE1502" s="89"/>
      <c r="BF1502" s="89"/>
      <c r="BG1502" s="115"/>
      <c r="BH1502" s="90"/>
      <c r="BI1502" s="251"/>
      <c r="BJ1502" s="252"/>
      <c r="BK1502" s="252"/>
      <c r="BL1502" s="230"/>
      <c r="BM1502" s="230"/>
      <c r="BN1502" s="230"/>
      <c r="BO1502" s="231"/>
      <c r="BP1502" s="231"/>
      <c r="BQ1502" s="231"/>
      <c r="BR1502" s="232"/>
      <c r="BS1502" s="232"/>
      <c r="BT1502" s="232"/>
      <c r="BU1502" s="230"/>
      <c r="BV1502" s="230"/>
      <c r="BW1502" s="231"/>
      <c r="BX1502" s="231"/>
      <c r="BY1502" s="232"/>
      <c r="BZ1502" s="235"/>
      <c r="CA1502" s="257"/>
      <c r="CB1502" s="233"/>
      <c r="CC1502" s="230"/>
      <c r="CD1502" s="230"/>
      <c r="CE1502" s="230"/>
      <c r="CF1502" s="230"/>
      <c r="CG1502" s="230"/>
      <c r="CH1502" s="230"/>
      <c r="CI1502" s="230"/>
      <c r="CJ1502" s="231"/>
      <c r="CK1502" s="231"/>
      <c r="CL1502" s="231"/>
      <c r="CM1502" s="231"/>
      <c r="CN1502" s="231"/>
      <c r="CO1502" s="231"/>
      <c r="CP1502" s="231"/>
      <c r="CQ1502" s="231"/>
      <c r="CR1502" s="232"/>
      <c r="CS1502" s="232"/>
      <c r="CT1502" s="232"/>
      <c r="CU1502" s="232"/>
      <c r="CV1502" s="232"/>
      <c r="CW1502" s="232"/>
      <c r="CX1502" s="232"/>
      <c r="CY1502" s="234"/>
      <c r="CZ1502" s="106">
        <v>1</v>
      </c>
      <c r="DA1502" s="106">
        <v>0</v>
      </c>
      <c r="DB1502" s="106"/>
      <c r="DC1502" s="106">
        <v>1</v>
      </c>
      <c r="DD1502" s="106" t="s">
        <v>3030</v>
      </c>
      <c r="DE1502" s="498">
        <v>7</v>
      </c>
      <c r="DF1502" s="60">
        <v>7</v>
      </c>
      <c r="DG1502" s="107">
        <v>12</v>
      </c>
      <c r="DH1502" s="107" t="s">
        <v>7138</v>
      </c>
      <c r="DI1502" s="107">
        <v>2.0352700000000001</v>
      </c>
      <c r="DJ1502" s="107">
        <v>-0.62486799999999998</v>
      </c>
      <c r="DK1502" s="107">
        <v>2.85141</v>
      </c>
      <c r="DL1502" s="107">
        <v>-2.4919899999999999</v>
      </c>
      <c r="DM1502" s="110">
        <v>1.7963800000000001</v>
      </c>
      <c r="DN1502" s="110">
        <v>-0.28120800000000001</v>
      </c>
      <c r="DO1502" s="110">
        <v>0.81292500000000001</v>
      </c>
      <c r="DP1502" s="110">
        <v>0.85680299999999998</v>
      </c>
      <c r="DQ1502" s="110">
        <v>0.53199399999999997</v>
      </c>
      <c r="DR1502" s="110">
        <v>0.81175600000000003</v>
      </c>
      <c r="DS1502" s="110">
        <v>0.69783200000000001</v>
      </c>
      <c r="DT1502" s="110">
        <v>0.88651800000000003</v>
      </c>
      <c r="DU1502" s="497">
        <v>0.73443199999999997</v>
      </c>
      <c r="DV1502" s="497">
        <v>0</v>
      </c>
      <c r="DW1502" s="497">
        <v>0.59321999999999997</v>
      </c>
      <c r="DX1502" s="497">
        <v>0</v>
      </c>
      <c r="DY1502" s="497">
        <v>0.64285700000000001</v>
      </c>
      <c r="DZ1502" s="497">
        <v>0</v>
      </c>
      <c r="EA1502" s="288"/>
      <c r="EB1502" s="492"/>
      <c r="EC1502" s="492"/>
      <c r="ED1502" s="492"/>
      <c r="EE1502" s="492"/>
      <c r="EF1502" s="99"/>
      <c r="EG1502" s="99"/>
      <c r="EH1502" s="99"/>
      <c r="EI1502" s="99"/>
      <c r="EJ1502" s="99"/>
      <c r="EK1502" s="99"/>
      <c r="EL1502" s="99"/>
      <c r="EM1502" s="99"/>
      <c r="EN1502" s="99"/>
      <c r="EO1502" s="99"/>
      <c r="EP1502" s="99"/>
      <c r="EQ1502" s="99"/>
      <c r="ER1502" s="99"/>
      <c r="ES1502" s="99"/>
      <c r="ET1502" s="99"/>
      <c r="EU1502" s="99"/>
      <c r="EV1502" s="99"/>
      <c r="EW1502" s="99"/>
      <c r="EX1502" s="119"/>
      <c r="EY1502" s="121"/>
      <c r="EZ1502" s="524"/>
      <c r="FA1502" s="83">
        <v>12</v>
      </c>
      <c r="FB1502" s="126">
        <v>17</v>
      </c>
      <c r="FC1502" s="505">
        <v>2.0352700000000001</v>
      </c>
      <c r="FD1502" s="505">
        <v>-0.62486799999999998</v>
      </c>
      <c r="FE1502" s="116">
        <v>2.85141</v>
      </c>
      <c r="FF1502" s="116">
        <v>-2.4919899999999999</v>
      </c>
      <c r="FG1502" s="116">
        <v>1.7963800000000001</v>
      </c>
      <c r="FH1502" s="116">
        <v>-0.28120800000000001</v>
      </c>
      <c r="FI1502" s="116" t="s">
        <v>7010</v>
      </c>
      <c r="FJ1502" s="116" t="s">
        <v>7011</v>
      </c>
      <c r="FK1502" s="116" t="s">
        <v>7012</v>
      </c>
      <c r="FL1502" s="116" t="s">
        <v>7013</v>
      </c>
      <c r="FM1502" s="116" t="s">
        <v>7014</v>
      </c>
      <c r="FN1502" s="116" t="s">
        <v>7015</v>
      </c>
    </row>
    <row r="1503" spans="1:170" s="3" customFormat="1" ht="15" customHeight="1" x14ac:dyDescent="0.2">
      <c r="A1503" s="385">
        <v>20150323</v>
      </c>
      <c r="B1503" s="385">
        <v>5</v>
      </c>
      <c r="C1503" s="386">
        <v>95</v>
      </c>
      <c r="D1503" s="386">
        <v>1</v>
      </c>
      <c r="E1503" s="386">
        <v>14</v>
      </c>
      <c r="F1503" s="386">
        <v>12</v>
      </c>
      <c r="G1503" s="389">
        <v>1.9</v>
      </c>
      <c r="H1503" s="435">
        <v>-0.1</v>
      </c>
      <c r="I1503" s="387">
        <v>7649</v>
      </c>
      <c r="J1503" s="101" t="s">
        <v>1979</v>
      </c>
      <c r="K1503" s="388" t="str">
        <f>IF(B1503=2,"Z:\Data\MOOG\HeTao\raw\",IF(B1503=5,"Z:\Data\MOOG\Polo\raw\",IF(B1503=10,"Z:\Data\MOOG\Messi\raw\","")))</f>
        <v>Z:\Data\MOOG\Polo\raw\</v>
      </c>
      <c r="L1503" s="384" t="s">
        <v>3698</v>
      </c>
      <c r="M1503" s="569" t="str">
        <f>IF(NOT(ISERROR(FIND("Training_dt",W1503))),"'Plot Psychometric_HH_dt_yuchen'",IF(NOT(ISERROR(FIND("Training",W1503))),"'Plot Psychometric_HH'",IF(NOT(ISERROR(FIND("1DAT",W1503))),"'Plot Tuning Azimuth_HH'",IF(NOT(ISERROR(FIND("HD_dt",W1503))),"'Plot HeadingDiscimination_PSTH_HH_dt_yuchen'",IF(NOT(ISERROR(FIND("HD",W1503))),"'Plot HeadingDiscimination_PSTH_HH'",IF(NOT(ISERROR(FIND("MemSac",W1503))),"'Memory Saccade Analysis_HH'",IF(NOT(ISERROR(FIND("DelSac",W1503))),"'Memory Saccade Analysis_HH'",IF(NOT(ISERROR(FIND("u-stim",W1503))),"'Plot Microstim_HH'",""))))))))</f>
        <v>'Memory Saccade Analysis_HH'</v>
      </c>
      <c r="N1503" s="573">
        <v>1</v>
      </c>
      <c r="O1503" s="584">
        <v>-1</v>
      </c>
      <c r="P1503" s="590">
        <v>4</v>
      </c>
      <c r="Q1503" s="590">
        <f>IF(B1503=2,60,310)</f>
        <v>310</v>
      </c>
      <c r="R1503" s="590">
        <v>5</v>
      </c>
      <c r="S1503" s="590">
        <f>IF(B1503=2,60,-190)</f>
        <v>-190</v>
      </c>
      <c r="T1503" s="590">
        <v>1</v>
      </c>
      <c r="U1503" s="590">
        <f>IF(Z1503&lt;&gt;"",IF(NOT(ISERROR(FIND("SU",Z1503))),VALUE(RIGHT(Z1503,1))+4,IF(NOT(ISERROR(FIND("MU20",Z1503))),20,IF(NOT(ISERROR(FIND("MU21",Z1503))),21,IF(NOT(ISERROR(FIND("MU2",Z1503))),2,1)))),"")</f>
        <v>5</v>
      </c>
      <c r="V1503" s="583"/>
      <c r="W1503" s="383" t="s">
        <v>2172</v>
      </c>
      <c r="X1503" s="192"/>
      <c r="Y1503" s="219">
        <f>IF(NOT(ISERROR(FIND("MU=SU",X1503))),1,IF(Z1503&lt;&gt;"",IF(NOT(ISERROR(FIND("SU",Z1503))),1,0),""))</f>
        <v>1</v>
      </c>
      <c r="Z1503" s="217" t="s">
        <v>43</v>
      </c>
      <c r="AA1503" s="218">
        <v>2130</v>
      </c>
      <c r="AB1503" s="77">
        <v>15.707000000000001</v>
      </c>
      <c r="AC1503" s="78" t="s">
        <v>3705</v>
      </c>
      <c r="AD1503" s="199"/>
      <c r="AE1503" s="91"/>
      <c r="AF1503" s="79"/>
      <c r="AG1503" s="79"/>
      <c r="AH1503" s="80"/>
      <c r="AI1503" s="81"/>
      <c r="AJ1503" s="81"/>
      <c r="AK1503" s="81"/>
      <c r="AL1503" s="81"/>
      <c r="AM1503" s="114"/>
      <c r="AN1503" s="82"/>
      <c r="AO1503" s="83"/>
      <c r="AP1503" s="83"/>
      <c r="AQ1503" s="83"/>
      <c r="AR1503" s="84"/>
      <c r="AS1503" s="85"/>
      <c r="AT1503" s="85"/>
      <c r="AU1503" s="85"/>
      <c r="AV1503" s="85"/>
      <c r="AW1503" s="104"/>
      <c r="AX1503" s="86"/>
      <c r="AY1503" s="87"/>
      <c r="AZ1503" s="87"/>
      <c r="BA1503" s="87"/>
      <c r="BB1503" s="88"/>
      <c r="BC1503" s="89"/>
      <c r="BD1503" s="89"/>
      <c r="BE1503" s="89"/>
      <c r="BF1503" s="89"/>
      <c r="BG1503" s="115"/>
      <c r="BH1503" s="90"/>
      <c r="BI1503" s="251"/>
      <c r="BJ1503" s="252"/>
      <c r="BK1503" s="252"/>
      <c r="BL1503" s="230"/>
      <c r="BM1503" s="230"/>
      <c r="BN1503" s="230"/>
      <c r="BO1503" s="231"/>
      <c r="BP1503" s="231"/>
      <c r="BQ1503" s="231"/>
      <c r="BR1503" s="232"/>
      <c r="BS1503" s="232"/>
      <c r="BT1503" s="232"/>
      <c r="BU1503" s="230"/>
      <c r="BV1503" s="230"/>
      <c r="BW1503" s="231"/>
      <c r="BX1503" s="231"/>
      <c r="BY1503" s="232"/>
      <c r="BZ1503" s="235"/>
      <c r="CA1503" s="257"/>
      <c r="CB1503" s="233"/>
      <c r="CC1503" s="230"/>
      <c r="CD1503" s="230"/>
      <c r="CE1503" s="230"/>
      <c r="CF1503" s="230"/>
      <c r="CG1503" s="230"/>
      <c r="CH1503" s="230"/>
      <c r="CI1503" s="230"/>
      <c r="CJ1503" s="231"/>
      <c r="CK1503" s="231"/>
      <c r="CL1503" s="231"/>
      <c r="CM1503" s="231"/>
      <c r="CN1503" s="231"/>
      <c r="CO1503" s="231"/>
      <c r="CP1503" s="231"/>
      <c r="CQ1503" s="231"/>
      <c r="CR1503" s="232"/>
      <c r="CS1503" s="232"/>
      <c r="CT1503" s="232"/>
      <c r="CU1503" s="232"/>
      <c r="CV1503" s="232"/>
      <c r="CW1503" s="232"/>
      <c r="CX1503" s="232"/>
      <c r="CY1503" s="234"/>
      <c r="CZ1503" s="106"/>
      <c r="DA1503" s="106"/>
      <c r="DB1503" s="106"/>
      <c r="DC1503" s="106"/>
      <c r="DD1503" s="106"/>
      <c r="DE1503" s="106"/>
      <c r="DF1503" s="60"/>
      <c r="DG1503" s="107"/>
      <c r="DH1503" s="107"/>
      <c r="DI1503" s="107"/>
      <c r="DJ1503" s="107"/>
      <c r="DK1503" s="107"/>
      <c r="DL1503" s="107"/>
      <c r="DM1503" s="110"/>
      <c r="DN1503" s="110"/>
      <c r="DO1503" s="110"/>
      <c r="DP1503" s="110"/>
      <c r="DQ1503" s="110"/>
      <c r="DR1503" s="110"/>
      <c r="DS1503" s="110"/>
      <c r="DT1503" s="110"/>
      <c r="DU1503" s="497"/>
      <c r="DV1503" s="497"/>
      <c r="DW1503" s="497"/>
      <c r="DX1503" s="497"/>
      <c r="DY1503" s="497"/>
      <c r="DZ1503" s="497"/>
      <c r="EA1503" s="288">
        <v>0.80297700000000005</v>
      </c>
      <c r="EB1503" s="492">
        <v>0.36694599999999999</v>
      </c>
      <c r="EC1503" s="99">
        <v>2.79972E-2</v>
      </c>
      <c r="ED1503" s="99">
        <v>0.28131200000000001</v>
      </c>
      <c r="EE1503" s="492">
        <v>0.26195299999999999</v>
      </c>
      <c r="EF1503" s="111">
        <v>1.7812399999999999E-8</v>
      </c>
      <c r="EG1503" s="99">
        <v>155.184</v>
      </c>
      <c r="EH1503" s="99">
        <v>-7.7072799999999999</v>
      </c>
      <c r="EI1503" s="99">
        <v>-116.71299999999999</v>
      </c>
      <c r="EJ1503" s="99">
        <v>-113.125</v>
      </c>
      <c r="EK1503" s="99">
        <v>-88.523600000000002</v>
      </c>
      <c r="EL1503" s="99">
        <v>147.08000000000001</v>
      </c>
      <c r="EM1503" s="99">
        <v>0.25817000000000001</v>
      </c>
      <c r="EN1503" s="99">
        <v>0.36579699999999998</v>
      </c>
      <c r="EO1503" s="99">
        <v>0.44459199999999999</v>
      </c>
      <c r="EP1503" s="99">
        <v>0.36962400000000001</v>
      </c>
      <c r="EQ1503" s="99">
        <v>0.37860100000000002</v>
      </c>
      <c r="ER1503" s="99">
        <v>0.64071199999999995</v>
      </c>
      <c r="ES1503" s="99">
        <v>0</v>
      </c>
      <c r="ET1503" s="99">
        <v>1.5789299999999999</v>
      </c>
      <c r="EU1503" s="99">
        <v>-1.55925</v>
      </c>
      <c r="EV1503" s="99">
        <v>0.62952799999999998</v>
      </c>
      <c r="EW1503" s="99">
        <v>1.90632</v>
      </c>
      <c r="EX1503" s="119">
        <v>3.7683</v>
      </c>
      <c r="EY1503" s="121"/>
      <c r="EZ1503" s="287"/>
      <c r="FA1503" s="83"/>
      <c r="FB1503" s="126"/>
      <c r="FC1503" s="116"/>
      <c r="FD1503" s="116"/>
      <c r="FE1503" s="116"/>
      <c r="FF1503" s="116"/>
      <c r="FG1503" s="116"/>
      <c r="FH1503" s="116"/>
      <c r="FI1503" s="116"/>
      <c r="FJ1503" s="116"/>
      <c r="FK1503" s="116"/>
      <c r="FL1503" s="116"/>
      <c r="FM1503" s="116"/>
      <c r="FN1503" s="116"/>
    </row>
    <row r="1504" spans="1:170" s="3" customFormat="1" ht="15" customHeight="1" x14ac:dyDescent="0.2">
      <c r="A1504" s="357">
        <v>20150325</v>
      </c>
      <c r="B1504" s="357">
        <v>10</v>
      </c>
      <c r="C1504" s="358"/>
      <c r="D1504" s="358"/>
      <c r="E1504" s="358"/>
      <c r="F1504" s="358"/>
      <c r="G1504" s="361"/>
      <c r="H1504" s="435"/>
      <c r="I1504" s="359"/>
      <c r="J1504" s="101"/>
      <c r="K1504" s="360" t="str">
        <f>IF(B1504=2,"Z:\Data\MOOG\HeTao\raw\",IF(B1504=5,"Z:\Data\MOOG\Polo\raw\",IF(B1504=10,"Z:\Data\MOOG\Messi\raw\","")))</f>
        <v>Z:\Data\MOOG\Messi\raw\</v>
      </c>
      <c r="L1504" s="356" t="s">
        <v>3236</v>
      </c>
      <c r="M1504" s="569" t="str">
        <f>IF(NOT(ISERROR(FIND("Training_dt",W1504))),"'Plot Psychometric_HH_dt_yuchen'",IF(NOT(ISERROR(FIND("Training",W1504))),"'Plot Psychometric_HH'",IF(NOT(ISERROR(FIND("1DAT",W1504))),"'Plot Tuning Azimuth_HH'",IF(NOT(ISERROR(FIND("HD_dt",W1504))),"'Plot HeadingDiscimination_PSTH_HH_dt_yuchen'",IF(NOT(ISERROR(FIND("HD",W1504))),"'Plot HeadingDiscimination_PSTH_HH'",IF(NOT(ISERROR(FIND("MemSac",W1504))),"'Memory Saccade Analysis_HH'",IF(NOT(ISERROR(FIND("DelSac",W1504))),"'Memory Saccade Analysis_HH'",IF(NOT(ISERROR(FIND("u-stim",W1504))),"'Plot Microstim_HH'",""))))))))</f>
        <v>'Plot Psychometric_HH'</v>
      </c>
      <c r="N1504" s="573">
        <v>1</v>
      </c>
      <c r="O1504" s="584">
        <v>-1</v>
      </c>
      <c r="P1504" s="590">
        <v>4</v>
      </c>
      <c r="Q1504" s="590">
        <f>IF(B1504=2,60,310)</f>
        <v>310</v>
      </c>
      <c r="R1504" s="590">
        <v>5</v>
      </c>
      <c r="S1504" s="590">
        <f>IF(B1504=2,60,-190)</f>
        <v>-190</v>
      </c>
      <c r="T1504" s="590">
        <v>1</v>
      </c>
      <c r="U1504" s="590" t="str">
        <f>IF(Z1504&lt;&gt;"",IF(NOT(ISERROR(FIND("SU",Z1504))),VALUE(RIGHT(Z1504,1))+4,IF(NOT(ISERROR(FIND("MU20",Z1504))),20,IF(NOT(ISERROR(FIND("MU21",Z1504))),21,IF(NOT(ISERROR(FIND("MU2",Z1504))),2,1)))),"")</f>
        <v/>
      </c>
      <c r="V1504" s="583"/>
      <c r="W1504" s="355" t="s">
        <v>2992</v>
      </c>
      <c r="X1504" s="192"/>
      <c r="Y1504" s="219"/>
      <c r="Z1504" s="217"/>
      <c r="AA1504" s="218"/>
      <c r="AB1504" s="77"/>
      <c r="AC1504" s="78"/>
      <c r="AD1504" s="199"/>
      <c r="AE1504" s="91"/>
      <c r="AF1504" s="79"/>
      <c r="AG1504" s="79"/>
      <c r="AH1504" s="80"/>
      <c r="AI1504" s="81"/>
      <c r="AJ1504" s="81"/>
      <c r="AK1504" s="81"/>
      <c r="AL1504" s="81"/>
      <c r="AM1504" s="114"/>
      <c r="AN1504" s="82"/>
      <c r="AO1504" s="83"/>
      <c r="AP1504" s="83"/>
      <c r="AQ1504" s="83"/>
      <c r="AR1504" s="84"/>
      <c r="AS1504" s="85"/>
      <c r="AT1504" s="85"/>
      <c r="AU1504" s="85"/>
      <c r="AV1504" s="85"/>
      <c r="AW1504" s="104"/>
      <c r="AX1504" s="86"/>
      <c r="AY1504" s="87"/>
      <c r="AZ1504" s="87"/>
      <c r="BA1504" s="87"/>
      <c r="BB1504" s="88"/>
      <c r="BC1504" s="89"/>
      <c r="BD1504" s="89"/>
      <c r="BE1504" s="89"/>
      <c r="BF1504" s="89"/>
      <c r="BG1504" s="115"/>
      <c r="BH1504" s="90"/>
      <c r="BI1504" s="251"/>
      <c r="BJ1504" s="252"/>
      <c r="BK1504" s="252"/>
      <c r="BL1504" s="230"/>
      <c r="BM1504" s="230"/>
      <c r="BN1504" s="230"/>
      <c r="BO1504" s="231"/>
      <c r="BP1504" s="231"/>
      <c r="BQ1504" s="231"/>
      <c r="BR1504" s="232"/>
      <c r="BS1504" s="232"/>
      <c r="BT1504" s="232"/>
      <c r="BU1504" s="230"/>
      <c r="BV1504" s="230"/>
      <c r="BW1504" s="231"/>
      <c r="BX1504" s="231"/>
      <c r="BY1504" s="232"/>
      <c r="BZ1504" s="235"/>
      <c r="CA1504" s="257"/>
      <c r="CB1504" s="233"/>
      <c r="CC1504" s="230"/>
      <c r="CD1504" s="230"/>
      <c r="CE1504" s="230"/>
      <c r="CF1504" s="230"/>
      <c r="CG1504" s="230"/>
      <c r="CH1504" s="230"/>
      <c r="CI1504" s="230"/>
      <c r="CJ1504" s="231"/>
      <c r="CK1504" s="231"/>
      <c r="CL1504" s="231"/>
      <c r="CM1504" s="231"/>
      <c r="CN1504" s="231"/>
      <c r="CO1504" s="231"/>
      <c r="CP1504" s="231"/>
      <c r="CQ1504" s="231"/>
      <c r="CR1504" s="232"/>
      <c r="CS1504" s="232"/>
      <c r="CT1504" s="232"/>
      <c r="CU1504" s="232"/>
      <c r="CV1504" s="232"/>
      <c r="CW1504" s="232"/>
      <c r="CX1504" s="232"/>
      <c r="CY1504" s="234"/>
      <c r="CZ1504" s="106">
        <v>0</v>
      </c>
      <c r="DA1504" s="106">
        <v>0</v>
      </c>
      <c r="DB1504" s="106"/>
      <c r="DC1504" s="106"/>
      <c r="DD1504" s="106"/>
      <c r="DE1504" s="106"/>
      <c r="DF1504" s="490"/>
      <c r="DG1504" s="107"/>
      <c r="DH1504" s="107"/>
      <c r="DI1504" s="107"/>
      <c r="DJ1504" s="107"/>
      <c r="DK1504" s="107"/>
      <c r="DL1504" s="107"/>
      <c r="DM1504" s="110"/>
      <c r="DN1504" s="110"/>
      <c r="DO1504" s="110"/>
      <c r="DP1504" s="110"/>
      <c r="DQ1504" s="110"/>
      <c r="DR1504" s="110"/>
      <c r="DS1504" s="110"/>
      <c r="DT1504" s="110"/>
      <c r="DU1504" s="497"/>
      <c r="DV1504" s="497"/>
      <c r="DW1504" s="497"/>
      <c r="DX1504" s="497"/>
      <c r="DY1504" s="497"/>
      <c r="DZ1504" s="497"/>
      <c r="EA1504" s="288"/>
      <c r="EB1504" s="99"/>
      <c r="EC1504" s="99"/>
      <c r="ED1504" s="99"/>
      <c r="EE1504" s="492"/>
      <c r="EF1504" s="492"/>
      <c r="EG1504" s="99"/>
      <c r="EH1504" s="99"/>
      <c r="EI1504" s="99"/>
      <c r="EJ1504" s="99"/>
      <c r="EK1504" s="99"/>
      <c r="EL1504" s="99"/>
      <c r="EM1504" s="99"/>
      <c r="EN1504" s="99"/>
      <c r="EO1504" s="99"/>
      <c r="EP1504" s="99"/>
      <c r="EQ1504" s="99"/>
      <c r="ER1504" s="99"/>
      <c r="ES1504" s="99"/>
      <c r="ET1504" s="99"/>
      <c r="EU1504" s="99"/>
      <c r="EV1504" s="99"/>
      <c r="EW1504" s="99"/>
      <c r="EX1504" s="119"/>
      <c r="EY1504" s="121"/>
      <c r="EZ1504" s="287"/>
      <c r="FA1504" s="83">
        <v>50</v>
      </c>
      <c r="FB1504" s="126">
        <v>35</v>
      </c>
      <c r="FC1504" s="116">
        <v>5.8498400000000004</v>
      </c>
      <c r="FD1504" s="116">
        <v>0.43831100000000001</v>
      </c>
      <c r="FE1504" s="116" t="s">
        <v>1615</v>
      </c>
      <c r="FF1504" s="116" t="s">
        <v>1615</v>
      </c>
      <c r="FG1504" s="116" t="s">
        <v>1615</v>
      </c>
      <c r="FH1504" s="116" t="s">
        <v>1615</v>
      </c>
      <c r="FI1504" s="116" t="s">
        <v>5503</v>
      </c>
      <c r="FJ1504" s="116" t="s">
        <v>5504</v>
      </c>
      <c r="FK1504" s="116" t="s">
        <v>1615</v>
      </c>
      <c r="FL1504" s="116" t="s">
        <v>1615</v>
      </c>
      <c r="FM1504" s="116" t="s">
        <v>1615</v>
      </c>
      <c r="FN1504" s="116" t="s">
        <v>1615</v>
      </c>
    </row>
    <row r="1505" spans="1:170" s="3" customFormat="1" ht="15" customHeight="1" x14ac:dyDescent="0.2">
      <c r="A1505" s="357">
        <v>20150325</v>
      </c>
      <c r="B1505" s="357">
        <v>10</v>
      </c>
      <c r="C1505" s="358"/>
      <c r="D1505" s="358"/>
      <c r="E1505" s="358"/>
      <c r="F1505" s="358"/>
      <c r="G1505" s="361"/>
      <c r="H1505" s="435"/>
      <c r="I1505" s="359"/>
      <c r="J1505" s="101"/>
      <c r="K1505" s="360" t="str">
        <f>IF(B1505=2,"Z:\Data\MOOG\HeTao\raw\",IF(B1505=5,"Z:\Data\MOOG\Polo\raw\",IF(B1505=10,"Z:\Data\MOOG\Messi\raw\","")))</f>
        <v>Z:\Data\MOOG\Messi\raw\</v>
      </c>
      <c r="L1505" s="356" t="s">
        <v>3237</v>
      </c>
      <c r="M1505" s="569" t="str">
        <f>IF(NOT(ISERROR(FIND("Training_dt",W1505))),"'Plot Psychometric_HH_dt_yuchen'",IF(NOT(ISERROR(FIND("Training",W1505))),"'Plot Psychometric_HH'",IF(NOT(ISERROR(FIND("1DAT",W1505))),"'Plot Tuning Azimuth_HH'",IF(NOT(ISERROR(FIND("HD_dt",W1505))),"'Plot HeadingDiscimination_PSTH_HH_dt_yuchen'",IF(NOT(ISERROR(FIND("HD",W1505))),"'Plot HeadingDiscimination_PSTH_HH'",IF(NOT(ISERROR(FIND("MemSac",W1505))),"'Memory Saccade Analysis_HH'",IF(NOT(ISERROR(FIND("DelSac",W1505))),"'Memory Saccade Analysis_HH'",IF(NOT(ISERROR(FIND("u-stim",W1505))),"'Plot Microstim_HH'",""))))))))</f>
        <v>'Plot Psychometric_HH'</v>
      </c>
      <c r="N1505" s="573">
        <v>1</v>
      </c>
      <c r="O1505" s="584">
        <v>-1</v>
      </c>
      <c r="P1505" s="590">
        <v>4</v>
      </c>
      <c r="Q1505" s="590">
        <f>IF(B1505=2,60,310)</f>
        <v>310</v>
      </c>
      <c r="R1505" s="590">
        <v>5</v>
      </c>
      <c r="S1505" s="590">
        <f>IF(B1505=2,60,-190)</f>
        <v>-190</v>
      </c>
      <c r="T1505" s="590">
        <v>1</v>
      </c>
      <c r="U1505" s="590" t="str">
        <f>IF(Z1505&lt;&gt;"",IF(NOT(ISERROR(FIND("SU",Z1505))),VALUE(RIGHT(Z1505,1))+4,IF(NOT(ISERROR(FIND("MU20",Z1505))),20,IF(NOT(ISERROR(FIND("MU21",Z1505))),21,IF(NOT(ISERROR(FIND("MU2",Z1505))),2,1)))),"")</f>
        <v/>
      </c>
      <c r="V1505" s="583"/>
      <c r="W1505" s="355" t="s">
        <v>2992</v>
      </c>
      <c r="X1505" s="192"/>
      <c r="Y1505" s="219"/>
      <c r="Z1505" s="217"/>
      <c r="AA1505" s="218"/>
      <c r="AB1505" s="77"/>
      <c r="AC1505" s="78"/>
      <c r="AD1505" s="199"/>
      <c r="AE1505" s="91"/>
      <c r="AF1505" s="79"/>
      <c r="AG1505" s="79"/>
      <c r="AH1505" s="80"/>
      <c r="AI1505" s="81"/>
      <c r="AJ1505" s="81"/>
      <c r="AK1505" s="81"/>
      <c r="AL1505" s="81"/>
      <c r="AM1505" s="114"/>
      <c r="AN1505" s="82"/>
      <c r="AO1505" s="83"/>
      <c r="AP1505" s="83"/>
      <c r="AQ1505" s="83"/>
      <c r="AR1505" s="84"/>
      <c r="AS1505" s="85"/>
      <c r="AT1505" s="85"/>
      <c r="AU1505" s="85"/>
      <c r="AV1505" s="85"/>
      <c r="AW1505" s="104"/>
      <c r="AX1505" s="86"/>
      <c r="AY1505" s="87"/>
      <c r="AZ1505" s="87"/>
      <c r="BA1505" s="87"/>
      <c r="BB1505" s="88"/>
      <c r="BC1505" s="89"/>
      <c r="BD1505" s="89"/>
      <c r="BE1505" s="89"/>
      <c r="BF1505" s="89"/>
      <c r="BG1505" s="115"/>
      <c r="BH1505" s="90"/>
      <c r="BI1505" s="251"/>
      <c r="BJ1505" s="252"/>
      <c r="BK1505" s="252"/>
      <c r="BL1505" s="230"/>
      <c r="BM1505" s="230"/>
      <c r="BN1505" s="230"/>
      <c r="BO1505" s="231"/>
      <c r="BP1505" s="231"/>
      <c r="BQ1505" s="231"/>
      <c r="BR1505" s="232"/>
      <c r="BS1505" s="232"/>
      <c r="BT1505" s="232"/>
      <c r="BU1505" s="230"/>
      <c r="BV1505" s="230"/>
      <c r="BW1505" s="231"/>
      <c r="BX1505" s="231"/>
      <c r="BY1505" s="232"/>
      <c r="BZ1505" s="235"/>
      <c r="CA1505" s="257"/>
      <c r="CB1505" s="233"/>
      <c r="CC1505" s="230"/>
      <c r="CD1505" s="230"/>
      <c r="CE1505" s="230"/>
      <c r="CF1505" s="230"/>
      <c r="CG1505" s="230"/>
      <c r="CH1505" s="230"/>
      <c r="CI1505" s="230"/>
      <c r="CJ1505" s="231"/>
      <c r="CK1505" s="231"/>
      <c r="CL1505" s="231"/>
      <c r="CM1505" s="231"/>
      <c r="CN1505" s="231"/>
      <c r="CO1505" s="231"/>
      <c r="CP1505" s="231"/>
      <c r="CQ1505" s="231"/>
      <c r="CR1505" s="232"/>
      <c r="CS1505" s="232"/>
      <c r="CT1505" s="232"/>
      <c r="CU1505" s="232"/>
      <c r="CV1505" s="232"/>
      <c r="CW1505" s="232"/>
      <c r="CX1505" s="232"/>
      <c r="CY1505" s="234"/>
      <c r="CZ1505" s="106">
        <v>0</v>
      </c>
      <c r="DA1505" s="106">
        <v>0</v>
      </c>
      <c r="DB1505" s="106"/>
      <c r="DC1505" s="106"/>
      <c r="DD1505" s="106"/>
      <c r="DE1505" s="106"/>
      <c r="DF1505" s="490"/>
      <c r="DG1505" s="107"/>
      <c r="DH1505" s="107"/>
      <c r="DI1505" s="107"/>
      <c r="DJ1505" s="107"/>
      <c r="DK1505" s="107"/>
      <c r="DL1505" s="107"/>
      <c r="DM1505" s="110"/>
      <c r="DN1505" s="110"/>
      <c r="DO1505" s="110"/>
      <c r="DP1505" s="110"/>
      <c r="DQ1505" s="110"/>
      <c r="DR1505" s="110"/>
      <c r="DS1505" s="110"/>
      <c r="DT1505" s="110"/>
      <c r="DU1505" s="497"/>
      <c r="DV1505" s="497"/>
      <c r="DW1505" s="497"/>
      <c r="DX1505" s="497"/>
      <c r="DY1505" s="497"/>
      <c r="DZ1505" s="497"/>
      <c r="EA1505" s="288"/>
      <c r="EB1505" s="99"/>
      <c r="EC1505" s="99"/>
      <c r="ED1505" s="99"/>
      <c r="EE1505" s="99"/>
      <c r="EF1505" s="99"/>
      <c r="EG1505" s="99"/>
      <c r="EH1505" s="99"/>
      <c r="EI1505" s="99"/>
      <c r="EJ1505" s="99"/>
      <c r="EK1505" s="99"/>
      <c r="EL1505" s="99"/>
      <c r="EM1505" s="99"/>
      <c r="EN1505" s="99"/>
      <c r="EO1505" s="99"/>
      <c r="EP1505" s="99"/>
      <c r="EQ1505" s="99"/>
      <c r="ER1505" s="99"/>
      <c r="ES1505" s="99"/>
      <c r="ET1505" s="99"/>
      <c r="EU1505" s="99"/>
      <c r="EV1505" s="99"/>
      <c r="EW1505" s="99"/>
      <c r="EX1505" s="119"/>
      <c r="EY1505" s="121"/>
      <c r="EZ1505" s="287"/>
      <c r="FA1505" s="83">
        <v>3</v>
      </c>
      <c r="FB1505" s="126">
        <v>32</v>
      </c>
      <c r="FC1505" s="116">
        <v>4.04115</v>
      </c>
      <c r="FD1505" s="116">
        <v>-0.60608600000000001</v>
      </c>
      <c r="FE1505" s="116">
        <v>2.8722099999999999</v>
      </c>
      <c r="FF1505" s="116">
        <v>0.28420299999999998</v>
      </c>
      <c r="FG1505" s="116">
        <v>1.1732800000000001</v>
      </c>
      <c r="FH1505" s="116">
        <v>1.88853</v>
      </c>
      <c r="FI1505" s="116" t="s">
        <v>1615</v>
      </c>
      <c r="FJ1505" s="116" t="s">
        <v>1615</v>
      </c>
      <c r="FK1505" s="116" t="s">
        <v>1615</v>
      </c>
      <c r="FL1505" s="116" t="s">
        <v>1615</v>
      </c>
      <c r="FM1505" s="116" t="s">
        <v>1615</v>
      </c>
      <c r="FN1505" s="116" t="s">
        <v>1615</v>
      </c>
    </row>
    <row r="1506" spans="1:170" s="3" customFormat="1" ht="15" customHeight="1" x14ac:dyDescent="0.2">
      <c r="A1506" s="357">
        <v>20150325</v>
      </c>
      <c r="B1506" s="357">
        <v>10</v>
      </c>
      <c r="C1506" s="358"/>
      <c r="D1506" s="358"/>
      <c r="E1506" s="358"/>
      <c r="F1506" s="358"/>
      <c r="G1506" s="361"/>
      <c r="H1506" s="435"/>
      <c r="I1506" s="359"/>
      <c r="J1506" s="101"/>
      <c r="K1506" s="360" t="str">
        <f>IF(B1506=2,"Z:\Data\MOOG\HeTao\raw\",IF(B1506=5,"Z:\Data\MOOG\Polo\raw\",IF(B1506=10,"Z:\Data\MOOG\Messi\raw\","")))</f>
        <v>Z:\Data\MOOG\Messi\raw\</v>
      </c>
      <c r="L1506" s="356" t="s">
        <v>3238</v>
      </c>
      <c r="M1506" s="569" t="str">
        <f>IF(NOT(ISERROR(FIND("Training_dt",W1506))),"'Plot Psychometric_HH_dt_yuchen'",IF(NOT(ISERROR(FIND("Training",W1506))),"'Plot Psychometric_HH'",IF(NOT(ISERROR(FIND("1DAT",W1506))),"'Plot Tuning Azimuth_HH'",IF(NOT(ISERROR(FIND("HD_dt",W1506))),"'Plot HeadingDiscimination_PSTH_HH_dt_yuchen'",IF(NOT(ISERROR(FIND("HD",W1506))),"'Plot HeadingDiscimination_PSTH_HH'",IF(NOT(ISERROR(FIND("MemSac",W1506))),"'Memory Saccade Analysis_HH'",IF(NOT(ISERROR(FIND("DelSac",W1506))),"'Memory Saccade Analysis_HH'",IF(NOT(ISERROR(FIND("u-stim",W1506))),"'Plot Microstim_HH'",""))))))))</f>
        <v>'Plot Psychometric_HH'</v>
      </c>
      <c r="N1506" s="573">
        <v>1</v>
      </c>
      <c r="O1506" s="584">
        <v>-1</v>
      </c>
      <c r="P1506" s="590">
        <v>4</v>
      </c>
      <c r="Q1506" s="590">
        <f>IF(B1506=2,60,310)</f>
        <v>310</v>
      </c>
      <c r="R1506" s="590">
        <v>5</v>
      </c>
      <c r="S1506" s="590">
        <f>IF(B1506=2,60,-190)</f>
        <v>-190</v>
      </c>
      <c r="T1506" s="590">
        <v>1</v>
      </c>
      <c r="U1506" s="590" t="str">
        <f>IF(Z1506&lt;&gt;"",IF(NOT(ISERROR(FIND("SU",Z1506))),VALUE(RIGHT(Z1506,1))+4,IF(NOT(ISERROR(FIND("MU20",Z1506))),20,IF(NOT(ISERROR(FIND("MU21",Z1506))),21,IF(NOT(ISERROR(FIND("MU2",Z1506))),2,1)))),"")</f>
        <v/>
      </c>
      <c r="V1506" s="583"/>
      <c r="W1506" s="355" t="s">
        <v>2992</v>
      </c>
      <c r="X1506" s="192"/>
      <c r="Y1506" s="219"/>
      <c r="Z1506" s="217"/>
      <c r="AA1506" s="218"/>
      <c r="AB1506" s="77"/>
      <c r="AC1506" s="78"/>
      <c r="AD1506" s="199"/>
      <c r="AE1506" s="91"/>
      <c r="AF1506" s="79"/>
      <c r="AG1506" s="79"/>
      <c r="AH1506" s="80"/>
      <c r="AI1506" s="81"/>
      <c r="AJ1506" s="81"/>
      <c r="AK1506" s="81"/>
      <c r="AL1506" s="81"/>
      <c r="AM1506" s="114"/>
      <c r="AN1506" s="82"/>
      <c r="AO1506" s="83"/>
      <c r="AP1506" s="83"/>
      <c r="AQ1506" s="83"/>
      <c r="AR1506" s="84"/>
      <c r="AS1506" s="85"/>
      <c r="AT1506" s="85"/>
      <c r="AU1506" s="85"/>
      <c r="AV1506" s="85"/>
      <c r="AW1506" s="104"/>
      <c r="AX1506" s="86"/>
      <c r="AY1506" s="87"/>
      <c r="AZ1506" s="87"/>
      <c r="BA1506" s="87"/>
      <c r="BB1506" s="88"/>
      <c r="BC1506" s="89"/>
      <c r="BD1506" s="89"/>
      <c r="BE1506" s="89"/>
      <c r="BF1506" s="89"/>
      <c r="BG1506" s="115"/>
      <c r="BH1506" s="90"/>
      <c r="BI1506" s="251"/>
      <c r="BJ1506" s="252"/>
      <c r="BK1506" s="252"/>
      <c r="BL1506" s="230"/>
      <c r="BM1506" s="230"/>
      <c r="BN1506" s="230"/>
      <c r="BO1506" s="231"/>
      <c r="BP1506" s="231"/>
      <c r="BQ1506" s="231"/>
      <c r="BR1506" s="232"/>
      <c r="BS1506" s="232"/>
      <c r="BT1506" s="232"/>
      <c r="BU1506" s="230"/>
      <c r="BV1506" s="230"/>
      <c r="BW1506" s="231"/>
      <c r="BX1506" s="231"/>
      <c r="BY1506" s="232"/>
      <c r="BZ1506" s="235"/>
      <c r="CA1506" s="257"/>
      <c r="CB1506" s="233"/>
      <c r="CC1506" s="230"/>
      <c r="CD1506" s="230"/>
      <c r="CE1506" s="230"/>
      <c r="CF1506" s="230"/>
      <c r="CG1506" s="230"/>
      <c r="CH1506" s="230"/>
      <c r="CI1506" s="230"/>
      <c r="CJ1506" s="231"/>
      <c r="CK1506" s="231"/>
      <c r="CL1506" s="231"/>
      <c r="CM1506" s="231"/>
      <c r="CN1506" s="231"/>
      <c r="CO1506" s="231"/>
      <c r="CP1506" s="231"/>
      <c r="CQ1506" s="231"/>
      <c r="CR1506" s="232"/>
      <c r="CS1506" s="232"/>
      <c r="CT1506" s="232"/>
      <c r="CU1506" s="232"/>
      <c r="CV1506" s="232"/>
      <c r="CW1506" s="232"/>
      <c r="CX1506" s="232"/>
      <c r="CY1506" s="234"/>
      <c r="CZ1506" s="106">
        <v>0</v>
      </c>
      <c r="DA1506" s="106">
        <v>0</v>
      </c>
      <c r="DB1506" s="106"/>
      <c r="DC1506" s="106"/>
      <c r="DD1506" s="106"/>
      <c r="DE1506" s="106"/>
      <c r="DF1506" s="92"/>
      <c r="DG1506" s="107"/>
      <c r="DH1506" s="107"/>
      <c r="DI1506" s="107"/>
      <c r="DJ1506" s="107"/>
      <c r="DK1506" s="107"/>
      <c r="DL1506" s="107"/>
      <c r="DM1506" s="110"/>
      <c r="DN1506" s="110"/>
      <c r="DO1506" s="110"/>
      <c r="DP1506" s="110"/>
      <c r="DQ1506" s="110"/>
      <c r="DR1506" s="110"/>
      <c r="DS1506" s="110"/>
      <c r="DT1506" s="110"/>
      <c r="DU1506" s="497"/>
      <c r="DV1506" s="497"/>
      <c r="DW1506" s="497"/>
      <c r="DX1506" s="497"/>
      <c r="DY1506" s="497"/>
      <c r="DZ1506" s="497"/>
      <c r="EA1506" s="288"/>
      <c r="EB1506" s="99"/>
      <c r="EC1506" s="99"/>
      <c r="ED1506" s="99"/>
      <c r="EE1506" s="99"/>
      <c r="EF1506" s="99"/>
      <c r="EG1506" s="99"/>
      <c r="EH1506" s="99"/>
      <c r="EI1506" s="99"/>
      <c r="EJ1506" s="99"/>
      <c r="EK1506" s="99"/>
      <c r="EL1506" s="99"/>
      <c r="EM1506" s="99"/>
      <c r="EN1506" s="99"/>
      <c r="EO1506" s="99"/>
      <c r="EP1506" s="99"/>
      <c r="EQ1506" s="99"/>
      <c r="ER1506" s="99"/>
      <c r="ES1506" s="99"/>
      <c r="ET1506" s="99"/>
      <c r="EU1506" s="99"/>
      <c r="EV1506" s="99"/>
      <c r="EW1506" s="99"/>
      <c r="EX1506" s="119"/>
      <c r="EY1506" s="121"/>
      <c r="EZ1506" s="287"/>
      <c r="FA1506" s="83">
        <v>25</v>
      </c>
      <c r="FB1506" s="126">
        <v>28</v>
      </c>
      <c r="FC1506" s="116">
        <v>5.1651699999999998</v>
      </c>
      <c r="FD1506" s="116">
        <v>-0.71845199999999998</v>
      </c>
      <c r="FE1506" s="116">
        <v>6.1616600000000004</v>
      </c>
      <c r="FF1506" s="116">
        <v>2.93675</v>
      </c>
      <c r="FG1506" s="116">
        <v>3.2248399999999999</v>
      </c>
      <c r="FH1506" s="116">
        <v>0.70594500000000004</v>
      </c>
      <c r="FI1506" s="116" t="s">
        <v>5505</v>
      </c>
      <c r="FJ1506" s="116" t="s">
        <v>5506</v>
      </c>
      <c r="FK1506" s="116" t="s">
        <v>5507</v>
      </c>
      <c r="FL1506" s="116" t="s">
        <v>5508</v>
      </c>
      <c r="FM1506" s="116" t="s">
        <v>5509</v>
      </c>
      <c r="FN1506" s="116" t="s">
        <v>5510</v>
      </c>
    </row>
    <row r="1507" spans="1:170" s="3" customFormat="1" ht="15" customHeight="1" x14ac:dyDescent="0.2">
      <c r="A1507" s="357">
        <v>20150325</v>
      </c>
      <c r="B1507" s="357">
        <v>5</v>
      </c>
      <c r="C1507" s="358">
        <v>96</v>
      </c>
      <c r="D1507" s="358">
        <v>1</v>
      </c>
      <c r="E1507" s="358">
        <v>16</v>
      </c>
      <c r="F1507" s="358">
        <v>10</v>
      </c>
      <c r="G1507" s="361">
        <v>1.9</v>
      </c>
      <c r="H1507" s="435">
        <v>-0.1</v>
      </c>
      <c r="I1507" s="359">
        <v>5139</v>
      </c>
      <c r="J1507" s="101" t="s">
        <v>1979</v>
      </c>
      <c r="K1507" s="360" t="str">
        <f>IF(B1507=2,"Z:\Data\MOOG\HeTao\raw\",IF(B1507=5,"Z:\Data\MOOG\Polo\raw\",IF(B1507=10,"Z:\Data\MOOG\Messi\raw\","")))</f>
        <v>Z:\Data\MOOG\Polo\raw\</v>
      </c>
      <c r="L1507" s="356" t="s">
        <v>3706</v>
      </c>
      <c r="M1507" s="569" t="str">
        <f>IF(NOT(ISERROR(FIND("Training_dt",W1507))),"'Plot Psychometric_HH_dt_yuchen'",IF(NOT(ISERROR(FIND("Training",W1507))),"'Plot Psychometric_HH'",IF(NOT(ISERROR(FIND("1DAT",W1507))),"'Plot Tuning Azimuth_HH'",IF(NOT(ISERROR(FIND("HD_dt",W1507))),"'Plot HeadingDiscimination_PSTH_HH_dt_yuchen'",IF(NOT(ISERROR(FIND("HD",W1507))),"'Plot HeadingDiscimination_PSTH_HH'",IF(NOT(ISERROR(FIND("MemSac",W1507))),"'Memory Saccade Analysis_HH'",IF(NOT(ISERROR(FIND("DelSac",W1507))),"'Memory Saccade Analysis_HH'",IF(NOT(ISERROR(FIND("u-stim",W1507))),"'Plot Microstim_HH'",""))))))))</f>
        <v>'Memory Saccade Analysis_HH'</v>
      </c>
      <c r="N1507" s="573">
        <v>1</v>
      </c>
      <c r="O1507" s="584">
        <v>-1</v>
      </c>
      <c r="P1507" s="590">
        <v>4</v>
      </c>
      <c r="Q1507" s="590">
        <f>IF(B1507=2,60,310)</f>
        <v>310</v>
      </c>
      <c r="R1507" s="590">
        <v>5</v>
      </c>
      <c r="S1507" s="590">
        <f>IF(B1507=2,60,-190)</f>
        <v>-190</v>
      </c>
      <c r="T1507" s="590">
        <v>1</v>
      </c>
      <c r="U1507" s="590">
        <f>IF(Z1507&lt;&gt;"",IF(NOT(ISERROR(FIND("SU",Z1507))),VALUE(RIGHT(Z1507,1))+4,IF(NOT(ISERROR(FIND("MU20",Z1507))),20,IF(NOT(ISERROR(FIND("MU21",Z1507))),21,IF(NOT(ISERROR(FIND("MU2",Z1507))),2,1)))),"")</f>
        <v>5</v>
      </c>
      <c r="V1507" s="583"/>
      <c r="W1507" s="355" t="s">
        <v>2172</v>
      </c>
      <c r="X1507" s="192"/>
      <c r="Y1507" s="219">
        <f>IF(NOT(ISERROR(FIND("MU=SU",X1507))),1,IF(Z1507&lt;&gt;"",IF(NOT(ISERROR(FIND("SU",Z1507))),1,0),""))</f>
        <v>1</v>
      </c>
      <c r="Z1507" s="217" t="s">
        <v>43</v>
      </c>
      <c r="AA1507" s="218">
        <v>7909</v>
      </c>
      <c r="AB1507" s="77">
        <v>8.2844899999999999</v>
      </c>
      <c r="AC1507" s="78" t="s">
        <v>3707</v>
      </c>
      <c r="AD1507" s="199"/>
      <c r="AE1507" s="91"/>
      <c r="AF1507" s="79"/>
      <c r="AG1507" s="79"/>
      <c r="AH1507" s="80"/>
      <c r="AI1507" s="81"/>
      <c r="AJ1507" s="81"/>
      <c r="AK1507" s="81"/>
      <c r="AL1507" s="81"/>
      <c r="AM1507" s="114"/>
      <c r="AN1507" s="82"/>
      <c r="AO1507" s="83"/>
      <c r="AP1507" s="83"/>
      <c r="AQ1507" s="83"/>
      <c r="AR1507" s="84"/>
      <c r="AS1507" s="85"/>
      <c r="AT1507" s="85"/>
      <c r="AU1507" s="85"/>
      <c r="AV1507" s="85"/>
      <c r="AW1507" s="104"/>
      <c r="AX1507" s="86"/>
      <c r="AY1507" s="87"/>
      <c r="AZ1507" s="87"/>
      <c r="BA1507" s="87"/>
      <c r="BB1507" s="88"/>
      <c r="BC1507" s="89"/>
      <c r="BD1507" s="89"/>
      <c r="BE1507" s="89"/>
      <c r="BF1507" s="89"/>
      <c r="BG1507" s="115"/>
      <c r="BH1507" s="90"/>
      <c r="BI1507" s="251"/>
      <c r="BJ1507" s="252"/>
      <c r="BK1507" s="252"/>
      <c r="BL1507" s="230"/>
      <c r="BM1507" s="230"/>
      <c r="BN1507" s="230"/>
      <c r="BO1507" s="231"/>
      <c r="BP1507" s="231"/>
      <c r="BQ1507" s="231"/>
      <c r="BR1507" s="232"/>
      <c r="BS1507" s="232"/>
      <c r="BT1507" s="232"/>
      <c r="BU1507" s="230"/>
      <c r="BV1507" s="230"/>
      <c r="BW1507" s="231"/>
      <c r="BX1507" s="231"/>
      <c r="BY1507" s="232"/>
      <c r="BZ1507" s="235"/>
      <c r="CA1507" s="257"/>
      <c r="CB1507" s="233"/>
      <c r="CC1507" s="230"/>
      <c r="CD1507" s="230"/>
      <c r="CE1507" s="230"/>
      <c r="CF1507" s="230"/>
      <c r="CG1507" s="230"/>
      <c r="CH1507" s="230"/>
      <c r="CI1507" s="230"/>
      <c r="CJ1507" s="231"/>
      <c r="CK1507" s="231"/>
      <c r="CL1507" s="231"/>
      <c r="CM1507" s="231"/>
      <c r="CN1507" s="231"/>
      <c r="CO1507" s="231"/>
      <c r="CP1507" s="231"/>
      <c r="CQ1507" s="231"/>
      <c r="CR1507" s="232"/>
      <c r="CS1507" s="232"/>
      <c r="CT1507" s="232"/>
      <c r="CU1507" s="232"/>
      <c r="CV1507" s="232"/>
      <c r="CW1507" s="232"/>
      <c r="CX1507" s="232"/>
      <c r="CY1507" s="234"/>
      <c r="CZ1507" s="106"/>
      <c r="DA1507" s="106"/>
      <c r="DB1507" s="106"/>
      <c r="DC1507" s="106"/>
      <c r="DD1507" s="106"/>
      <c r="DE1507" s="106"/>
      <c r="DF1507" s="60"/>
      <c r="DG1507" s="107"/>
      <c r="DH1507" s="107"/>
      <c r="DI1507" s="107"/>
      <c r="DJ1507" s="107"/>
      <c r="DK1507" s="107"/>
      <c r="DL1507" s="107"/>
      <c r="DM1507" s="110"/>
      <c r="DN1507" s="110"/>
      <c r="DO1507" s="110"/>
      <c r="DP1507" s="110"/>
      <c r="DQ1507" s="110"/>
      <c r="DR1507" s="110"/>
      <c r="DS1507" s="110"/>
      <c r="DT1507" s="110"/>
      <c r="DU1507" s="497"/>
      <c r="DV1507" s="497"/>
      <c r="DW1507" s="497"/>
      <c r="DX1507" s="497"/>
      <c r="DY1507" s="497"/>
      <c r="DZ1507" s="497"/>
      <c r="EA1507" s="288">
        <v>0.36241800000000002</v>
      </c>
      <c r="EB1507" s="99">
        <v>0.78413999999999995</v>
      </c>
      <c r="EC1507" s="99">
        <v>7.4542399999999995E-2</v>
      </c>
      <c r="ED1507" s="99">
        <v>0.22514300000000001</v>
      </c>
      <c r="EE1507" s="99">
        <v>0.27119500000000002</v>
      </c>
      <c r="EF1507" s="99">
        <v>4.2473900000000002E-2</v>
      </c>
      <c r="EG1507" s="99">
        <v>-117.057</v>
      </c>
      <c r="EH1507" s="99">
        <v>94.389899999999997</v>
      </c>
      <c r="EI1507" s="99">
        <v>-90.735699999999994</v>
      </c>
      <c r="EJ1507" s="99">
        <v>-137.88300000000001</v>
      </c>
      <c r="EK1507" s="99">
        <v>-103.29300000000001</v>
      </c>
      <c r="EL1507" s="99">
        <v>145.66800000000001</v>
      </c>
      <c r="EM1507" s="99">
        <v>0.40372599999999997</v>
      </c>
      <c r="EN1507" s="99">
        <v>0.33272800000000002</v>
      </c>
      <c r="EO1507" s="99">
        <v>0.46324100000000001</v>
      </c>
      <c r="EP1507" s="99">
        <v>0.417323</v>
      </c>
      <c r="EQ1507" s="99">
        <v>0.44350800000000001</v>
      </c>
      <c r="ER1507" s="99">
        <v>0.51422000000000001</v>
      </c>
      <c r="ES1507" s="99">
        <v>0</v>
      </c>
      <c r="ET1507" s="99">
        <v>-2.4297300000000002</v>
      </c>
      <c r="EU1507" s="99">
        <v>-3.5396700000000001</v>
      </c>
      <c r="EV1507" s="99">
        <v>-3.8153899999999998</v>
      </c>
      <c r="EW1507" s="99">
        <v>-3.70817</v>
      </c>
      <c r="EX1507" s="119">
        <v>-2.2338399999999998</v>
      </c>
      <c r="EY1507" s="121"/>
      <c r="EZ1507" s="287"/>
      <c r="FA1507" s="83"/>
      <c r="FB1507" s="126"/>
      <c r="FC1507" s="116"/>
      <c r="FD1507" s="116"/>
      <c r="FE1507" s="116"/>
      <c r="FF1507" s="116"/>
      <c r="FG1507" s="116"/>
      <c r="FH1507" s="116"/>
      <c r="FI1507" s="116"/>
      <c r="FJ1507" s="116"/>
      <c r="FK1507" s="116"/>
      <c r="FL1507" s="116"/>
      <c r="FM1507" s="116"/>
      <c r="FN1507" s="116"/>
    </row>
    <row r="1508" spans="1:170" s="3" customFormat="1" ht="15" customHeight="1" x14ac:dyDescent="0.2">
      <c r="A1508" s="357">
        <v>20150325</v>
      </c>
      <c r="B1508" s="357">
        <v>5</v>
      </c>
      <c r="C1508" s="358">
        <v>96</v>
      </c>
      <c r="D1508" s="358">
        <v>1</v>
      </c>
      <c r="E1508" s="358">
        <v>16</v>
      </c>
      <c r="F1508" s="358">
        <v>10</v>
      </c>
      <c r="G1508" s="361">
        <v>1.9</v>
      </c>
      <c r="H1508" s="435">
        <v>-0.1</v>
      </c>
      <c r="I1508" s="359">
        <v>5650</v>
      </c>
      <c r="J1508" s="101" t="s">
        <v>1979</v>
      </c>
      <c r="K1508" s="360" t="str">
        <f>IF(B1508=2,"Z:\Data\MOOG\HeTao\raw\",IF(B1508=5,"Z:\Data\MOOG\Polo\raw\",IF(B1508=10,"Z:\Data\MOOG\Messi\raw\","")))</f>
        <v>Z:\Data\MOOG\Polo\raw\</v>
      </c>
      <c r="L1508" s="356" t="s">
        <v>3708</v>
      </c>
      <c r="M1508" s="569" t="str">
        <f>IF(NOT(ISERROR(FIND("Training_dt",W1508))),"'Plot Psychometric_HH_dt_yuchen'",IF(NOT(ISERROR(FIND("Training",W1508))),"'Plot Psychometric_HH'",IF(NOT(ISERROR(FIND("1DAT",W1508))),"'Plot Tuning Azimuth_HH'",IF(NOT(ISERROR(FIND("HD_dt",W1508))),"'Plot HeadingDiscimination_PSTH_HH_dt_yuchen'",IF(NOT(ISERROR(FIND("HD",W1508))),"'Plot HeadingDiscimination_PSTH_HH'",IF(NOT(ISERROR(FIND("MemSac",W1508))),"'Memory Saccade Analysis_HH'",IF(NOT(ISERROR(FIND("DelSac",W1508))),"'Memory Saccade Analysis_HH'",IF(NOT(ISERROR(FIND("u-stim",W1508))),"'Plot Microstim_HH'",""))))))))</f>
        <v>'Memory Saccade Analysis_HH'</v>
      </c>
      <c r="N1508" s="573">
        <v>1</v>
      </c>
      <c r="O1508" s="584">
        <v>-1</v>
      </c>
      <c r="P1508" s="590">
        <v>4</v>
      </c>
      <c r="Q1508" s="590">
        <f>IF(B1508=2,60,310)</f>
        <v>310</v>
      </c>
      <c r="R1508" s="590">
        <v>5</v>
      </c>
      <c r="S1508" s="590">
        <f>IF(B1508=2,60,-190)</f>
        <v>-190</v>
      </c>
      <c r="T1508" s="590">
        <v>1</v>
      </c>
      <c r="U1508" s="590">
        <f>IF(Z1508&lt;&gt;"",IF(NOT(ISERROR(FIND("SU",Z1508))),VALUE(RIGHT(Z1508,1))+4,IF(NOT(ISERROR(FIND("MU20",Z1508))),20,IF(NOT(ISERROR(FIND("MU21",Z1508))),21,IF(NOT(ISERROR(FIND("MU2",Z1508))),2,1)))),"")</f>
        <v>5</v>
      </c>
      <c r="V1508" s="583"/>
      <c r="W1508" s="355" t="s">
        <v>2172</v>
      </c>
      <c r="X1508" s="192"/>
      <c r="Y1508" s="219">
        <f>IF(NOT(ISERROR(FIND("MU=SU",X1508))),1,IF(Z1508&lt;&gt;"",IF(NOT(ISERROR(FIND("SU",Z1508))),1,0),""))</f>
        <v>1</v>
      </c>
      <c r="Z1508" s="217" t="s">
        <v>43</v>
      </c>
      <c r="AA1508" s="218">
        <v>3531</v>
      </c>
      <c r="AB1508" s="77">
        <v>13.414999999999999</v>
      </c>
      <c r="AC1508" s="78" t="s">
        <v>3709</v>
      </c>
      <c r="AD1508" s="199"/>
      <c r="AE1508" s="91"/>
      <c r="AF1508" s="79"/>
      <c r="AG1508" s="79"/>
      <c r="AH1508" s="80"/>
      <c r="AI1508" s="81"/>
      <c r="AJ1508" s="81"/>
      <c r="AK1508" s="81"/>
      <c r="AL1508" s="81"/>
      <c r="AM1508" s="114"/>
      <c r="AN1508" s="82"/>
      <c r="AO1508" s="83"/>
      <c r="AP1508" s="83"/>
      <c r="AQ1508" s="83"/>
      <c r="AR1508" s="84"/>
      <c r="AS1508" s="85"/>
      <c r="AT1508" s="85"/>
      <c r="AU1508" s="85"/>
      <c r="AV1508" s="85"/>
      <c r="AW1508" s="104"/>
      <c r="AX1508" s="86"/>
      <c r="AY1508" s="87"/>
      <c r="AZ1508" s="87"/>
      <c r="BA1508" s="87"/>
      <c r="BB1508" s="88"/>
      <c r="BC1508" s="89"/>
      <c r="BD1508" s="89"/>
      <c r="BE1508" s="89"/>
      <c r="BF1508" s="89"/>
      <c r="BG1508" s="115"/>
      <c r="BH1508" s="90"/>
      <c r="BI1508" s="251"/>
      <c r="BJ1508" s="252"/>
      <c r="BK1508" s="252"/>
      <c r="BL1508" s="230"/>
      <c r="BM1508" s="230"/>
      <c r="BN1508" s="230"/>
      <c r="BO1508" s="231"/>
      <c r="BP1508" s="231"/>
      <c r="BQ1508" s="231"/>
      <c r="BR1508" s="232"/>
      <c r="BS1508" s="232"/>
      <c r="BT1508" s="232"/>
      <c r="BU1508" s="230"/>
      <c r="BV1508" s="230"/>
      <c r="BW1508" s="231"/>
      <c r="BX1508" s="231"/>
      <c r="BY1508" s="232"/>
      <c r="BZ1508" s="235"/>
      <c r="CA1508" s="257"/>
      <c r="CB1508" s="233"/>
      <c r="CC1508" s="230"/>
      <c r="CD1508" s="230"/>
      <c r="CE1508" s="230"/>
      <c r="CF1508" s="230"/>
      <c r="CG1508" s="230"/>
      <c r="CH1508" s="230"/>
      <c r="CI1508" s="230"/>
      <c r="CJ1508" s="231"/>
      <c r="CK1508" s="231"/>
      <c r="CL1508" s="231"/>
      <c r="CM1508" s="231"/>
      <c r="CN1508" s="231"/>
      <c r="CO1508" s="231"/>
      <c r="CP1508" s="231"/>
      <c r="CQ1508" s="231"/>
      <c r="CR1508" s="232"/>
      <c r="CS1508" s="232"/>
      <c r="CT1508" s="232"/>
      <c r="CU1508" s="232"/>
      <c r="CV1508" s="232"/>
      <c r="CW1508" s="232"/>
      <c r="CX1508" s="232"/>
      <c r="CY1508" s="234"/>
      <c r="CZ1508" s="106"/>
      <c r="DA1508" s="106"/>
      <c r="DB1508" s="106"/>
      <c r="DC1508" s="106"/>
      <c r="DD1508" s="106"/>
      <c r="DE1508" s="106"/>
      <c r="DF1508" s="60"/>
      <c r="DG1508" s="107"/>
      <c r="DH1508" s="107"/>
      <c r="DI1508" s="107"/>
      <c r="DJ1508" s="107"/>
      <c r="DK1508" s="107"/>
      <c r="DL1508" s="107"/>
      <c r="DM1508" s="110"/>
      <c r="DN1508" s="110"/>
      <c r="DO1508" s="110"/>
      <c r="DP1508" s="110"/>
      <c r="DQ1508" s="110"/>
      <c r="DR1508" s="110"/>
      <c r="DS1508" s="110"/>
      <c r="DT1508" s="110"/>
      <c r="DU1508" s="497"/>
      <c r="DV1508" s="497"/>
      <c r="DW1508" s="497"/>
      <c r="DX1508" s="497"/>
      <c r="DY1508" s="497"/>
      <c r="DZ1508" s="497"/>
      <c r="EA1508" s="288">
        <v>0.292827</v>
      </c>
      <c r="EB1508" s="99">
        <v>0.19845699999999999</v>
      </c>
      <c r="EC1508" s="99">
        <v>5.8817399999999999E-2</v>
      </c>
      <c r="ED1508" s="99">
        <v>0.92487900000000001</v>
      </c>
      <c r="EE1508" s="99">
        <v>0.439888</v>
      </c>
      <c r="EF1508" s="99">
        <v>2.8978800000000002E-4</v>
      </c>
      <c r="EG1508" s="99">
        <v>-32.780799999999999</v>
      </c>
      <c r="EH1508" s="99">
        <v>131.00200000000001</v>
      </c>
      <c r="EI1508" s="99">
        <v>118.169</v>
      </c>
      <c r="EJ1508" s="99">
        <v>41.305100000000003</v>
      </c>
      <c r="EK1508" s="99">
        <v>23.668099999999999</v>
      </c>
      <c r="EL1508" s="99">
        <v>-142.256</v>
      </c>
      <c r="EM1508" s="99">
        <v>0.40743699999999999</v>
      </c>
      <c r="EN1508" s="99">
        <v>0.480265</v>
      </c>
      <c r="EO1508" s="99">
        <v>0.51413299999999995</v>
      </c>
      <c r="EP1508" s="99">
        <v>0.30943500000000002</v>
      </c>
      <c r="EQ1508" s="99">
        <v>0.39891700000000002</v>
      </c>
      <c r="ER1508" s="99">
        <v>0.63411300000000004</v>
      </c>
      <c r="ES1508" s="99">
        <v>0</v>
      </c>
      <c r="ET1508" s="99">
        <v>-2.9754499999999999</v>
      </c>
      <c r="EU1508" s="99">
        <v>-2.6737199999999999</v>
      </c>
      <c r="EV1508" s="99">
        <v>-2.76939</v>
      </c>
      <c r="EW1508" s="99">
        <v>-2.2671399999999999</v>
      </c>
      <c r="EX1508" s="119">
        <v>3.6971699999999998</v>
      </c>
      <c r="EY1508" s="121"/>
      <c r="EZ1508" s="287"/>
      <c r="FA1508" s="83"/>
      <c r="FB1508" s="126"/>
      <c r="FC1508" s="116"/>
      <c r="FD1508" s="116"/>
      <c r="FE1508" s="116"/>
      <c r="FF1508" s="116"/>
      <c r="FG1508" s="116"/>
      <c r="FH1508" s="116"/>
      <c r="FI1508" s="116"/>
      <c r="FJ1508" s="116"/>
      <c r="FK1508" s="116"/>
      <c r="FL1508" s="116"/>
      <c r="FM1508" s="116"/>
      <c r="FN1508" s="116"/>
    </row>
    <row r="1509" spans="1:170" s="3" customFormat="1" ht="15" customHeight="1" x14ac:dyDescent="0.2">
      <c r="A1509" s="357">
        <v>20150325</v>
      </c>
      <c r="B1509" s="357">
        <v>5</v>
      </c>
      <c r="C1509" s="358">
        <v>96</v>
      </c>
      <c r="D1509" s="358">
        <v>1</v>
      </c>
      <c r="E1509" s="358">
        <v>16</v>
      </c>
      <c r="F1509" s="358">
        <v>10</v>
      </c>
      <c r="G1509" s="361">
        <v>1.9</v>
      </c>
      <c r="H1509" s="435">
        <v>-0.1</v>
      </c>
      <c r="I1509" s="359">
        <v>5895</v>
      </c>
      <c r="J1509" s="101" t="s">
        <v>1979</v>
      </c>
      <c r="K1509" s="360" t="str">
        <f>IF(B1509=2,"Z:\Data\MOOG\HeTao\raw\",IF(B1509=5,"Z:\Data\MOOG\Polo\raw\",IF(B1509=10,"Z:\Data\MOOG\Messi\raw\","")))</f>
        <v>Z:\Data\MOOG\Polo\raw\</v>
      </c>
      <c r="L1509" s="356" t="s">
        <v>3710</v>
      </c>
      <c r="M1509" s="569" t="str">
        <f>IF(NOT(ISERROR(FIND("Training_dt",W1509))),"'Plot Psychometric_HH_dt_yuchen'",IF(NOT(ISERROR(FIND("Training",W1509))),"'Plot Psychometric_HH'",IF(NOT(ISERROR(FIND("1DAT",W1509))),"'Plot Tuning Azimuth_HH'",IF(NOT(ISERROR(FIND("HD_dt",W1509))),"'Plot HeadingDiscimination_PSTH_HH_dt_yuchen'",IF(NOT(ISERROR(FIND("HD",W1509))),"'Plot HeadingDiscimination_PSTH_HH'",IF(NOT(ISERROR(FIND("MemSac",W1509))),"'Memory Saccade Analysis_HH'",IF(NOT(ISERROR(FIND("DelSac",W1509))),"'Memory Saccade Analysis_HH'",IF(NOT(ISERROR(FIND("u-stim",W1509))),"'Plot Microstim_HH'",""))))))))</f>
        <v>'Memory Saccade Analysis_HH'</v>
      </c>
      <c r="N1509" s="573">
        <v>1</v>
      </c>
      <c r="O1509" s="584">
        <v>-1</v>
      </c>
      <c r="P1509" s="590">
        <v>4</v>
      </c>
      <c r="Q1509" s="590">
        <f>IF(B1509=2,60,310)</f>
        <v>310</v>
      </c>
      <c r="R1509" s="590">
        <v>5</v>
      </c>
      <c r="S1509" s="590">
        <f>IF(B1509=2,60,-190)</f>
        <v>-190</v>
      </c>
      <c r="T1509" s="590">
        <v>1</v>
      </c>
      <c r="U1509" s="590">
        <f>IF(Z1509&lt;&gt;"",IF(NOT(ISERROR(FIND("SU",Z1509))),VALUE(RIGHT(Z1509,1))+4,IF(NOT(ISERROR(FIND("MU20",Z1509))),20,IF(NOT(ISERROR(FIND("MU21",Z1509))),21,IF(NOT(ISERROR(FIND("MU2",Z1509))),2,1)))),"")</f>
        <v>5</v>
      </c>
      <c r="V1509" s="583"/>
      <c r="W1509" s="355" t="s">
        <v>2172</v>
      </c>
      <c r="X1509" s="192"/>
      <c r="Y1509" s="219">
        <f>IF(NOT(ISERROR(FIND("MU=SU",X1509))),1,IF(Z1509&lt;&gt;"",IF(NOT(ISERROR(FIND("SU",Z1509))),1,0),""))</f>
        <v>1</v>
      </c>
      <c r="Z1509" s="217" t="s">
        <v>43</v>
      </c>
      <c r="AA1509" s="218">
        <v>1531</v>
      </c>
      <c r="AB1509" s="77">
        <v>11.6394</v>
      </c>
      <c r="AC1509" s="78" t="s">
        <v>3711</v>
      </c>
      <c r="AD1509" s="199"/>
      <c r="AE1509" s="91"/>
      <c r="AF1509" s="79"/>
      <c r="AG1509" s="79"/>
      <c r="AH1509" s="80"/>
      <c r="AI1509" s="81"/>
      <c r="AJ1509" s="81"/>
      <c r="AK1509" s="81"/>
      <c r="AL1509" s="81"/>
      <c r="AM1509" s="114"/>
      <c r="AN1509" s="82"/>
      <c r="AO1509" s="83"/>
      <c r="AP1509" s="83"/>
      <c r="AQ1509" s="83"/>
      <c r="AR1509" s="84"/>
      <c r="AS1509" s="85"/>
      <c r="AT1509" s="85"/>
      <c r="AU1509" s="85"/>
      <c r="AV1509" s="85"/>
      <c r="AW1509" s="104"/>
      <c r="AX1509" s="86"/>
      <c r="AY1509" s="87"/>
      <c r="AZ1509" s="87"/>
      <c r="BA1509" s="87"/>
      <c r="BB1509" s="88"/>
      <c r="BC1509" s="89"/>
      <c r="BD1509" s="89"/>
      <c r="BE1509" s="89"/>
      <c r="BF1509" s="89"/>
      <c r="BG1509" s="115"/>
      <c r="BH1509" s="90"/>
      <c r="BI1509" s="251"/>
      <c r="BJ1509" s="252"/>
      <c r="BK1509" s="252"/>
      <c r="BL1509" s="230"/>
      <c r="BM1509" s="230"/>
      <c r="BN1509" s="230"/>
      <c r="BO1509" s="231"/>
      <c r="BP1509" s="231"/>
      <c r="BQ1509" s="231"/>
      <c r="BR1509" s="232"/>
      <c r="BS1509" s="232"/>
      <c r="BT1509" s="232"/>
      <c r="BU1509" s="230"/>
      <c r="BV1509" s="230"/>
      <c r="BW1509" s="231"/>
      <c r="BX1509" s="231"/>
      <c r="BY1509" s="232"/>
      <c r="BZ1509" s="235"/>
      <c r="CA1509" s="257"/>
      <c r="CB1509" s="233"/>
      <c r="CC1509" s="230"/>
      <c r="CD1509" s="230"/>
      <c r="CE1509" s="230"/>
      <c r="CF1509" s="230"/>
      <c r="CG1509" s="230"/>
      <c r="CH1509" s="230"/>
      <c r="CI1509" s="230"/>
      <c r="CJ1509" s="231"/>
      <c r="CK1509" s="231"/>
      <c r="CL1509" s="231"/>
      <c r="CM1509" s="231"/>
      <c r="CN1509" s="231"/>
      <c r="CO1509" s="231"/>
      <c r="CP1509" s="231"/>
      <c r="CQ1509" s="231"/>
      <c r="CR1509" s="232"/>
      <c r="CS1509" s="232"/>
      <c r="CT1509" s="232"/>
      <c r="CU1509" s="232"/>
      <c r="CV1509" s="232"/>
      <c r="CW1509" s="232"/>
      <c r="CX1509" s="232"/>
      <c r="CY1509" s="234"/>
      <c r="CZ1509" s="106"/>
      <c r="DA1509" s="106"/>
      <c r="DB1509" s="106"/>
      <c r="DC1509" s="106"/>
      <c r="DD1509" s="106"/>
      <c r="DE1509" s="106"/>
      <c r="DF1509" s="60"/>
      <c r="DG1509" s="107"/>
      <c r="DH1509" s="107"/>
      <c r="DI1509" s="107"/>
      <c r="DJ1509" s="107"/>
      <c r="DK1509" s="107"/>
      <c r="DL1509" s="107"/>
      <c r="DM1509" s="110"/>
      <c r="DN1509" s="110"/>
      <c r="DO1509" s="110"/>
      <c r="DP1509" s="110"/>
      <c r="DQ1509" s="110"/>
      <c r="DR1509" s="110"/>
      <c r="DS1509" s="110"/>
      <c r="DT1509" s="110"/>
      <c r="DU1509" s="497"/>
      <c r="DV1509" s="497"/>
      <c r="DW1509" s="497"/>
      <c r="DX1509" s="497"/>
      <c r="DY1509" s="497"/>
      <c r="DZ1509" s="497"/>
      <c r="EA1509" s="288">
        <v>0.30765100000000001</v>
      </c>
      <c r="EB1509" s="99">
        <v>7.2299000000000002E-2</v>
      </c>
      <c r="EC1509" s="99">
        <v>0.38870900000000003</v>
      </c>
      <c r="ED1509" s="99">
        <v>0.65798000000000001</v>
      </c>
      <c r="EE1509" s="99">
        <v>5.2398500000000001E-2</v>
      </c>
      <c r="EF1509" s="99">
        <v>0.12659599999999999</v>
      </c>
      <c r="EG1509" s="99">
        <v>-46.600099999999998</v>
      </c>
      <c r="EH1509" s="99">
        <v>-38.996699999999997</v>
      </c>
      <c r="EI1509" s="99">
        <v>-53.359000000000002</v>
      </c>
      <c r="EJ1509" s="99">
        <v>-52.2059</v>
      </c>
      <c r="EK1509" s="99">
        <v>-175.483</v>
      </c>
      <c r="EL1509" s="99">
        <v>169.124</v>
      </c>
      <c r="EM1509" s="99">
        <v>0.416439</v>
      </c>
      <c r="EN1509" s="99">
        <v>0.49123299999999998</v>
      </c>
      <c r="EO1509" s="99">
        <v>0.44974500000000001</v>
      </c>
      <c r="EP1509" s="99">
        <v>0.35630000000000001</v>
      </c>
      <c r="EQ1509" s="99">
        <v>0.48880000000000001</v>
      </c>
      <c r="ER1509" s="99">
        <v>0.47143099999999999</v>
      </c>
      <c r="ES1509" s="99">
        <v>0</v>
      </c>
      <c r="ET1509" s="99">
        <v>0.91093599999999997</v>
      </c>
      <c r="EU1509" s="99">
        <v>-2.7114199999999999</v>
      </c>
      <c r="EV1509" s="99">
        <v>-3.0822099999999999</v>
      </c>
      <c r="EW1509" s="99">
        <v>-3.0822099999999999</v>
      </c>
      <c r="EX1509" s="119">
        <v>2.1088800000000001</v>
      </c>
      <c r="EY1509" s="121"/>
      <c r="EZ1509" s="287"/>
      <c r="FA1509" s="83"/>
      <c r="FB1509" s="126"/>
      <c r="FC1509" s="116"/>
      <c r="FD1509" s="116"/>
      <c r="FE1509" s="116"/>
      <c r="FF1509" s="116"/>
      <c r="FG1509" s="116"/>
      <c r="FH1509" s="116"/>
      <c r="FI1509" s="116"/>
      <c r="FJ1509" s="116"/>
      <c r="FK1509" s="116"/>
      <c r="FL1509" s="116"/>
      <c r="FM1509" s="116"/>
      <c r="FN1509" s="116"/>
    </row>
    <row r="1510" spans="1:170" s="3" customFormat="1" ht="15" customHeight="1" x14ac:dyDescent="0.2">
      <c r="A1510" s="299">
        <v>20150325</v>
      </c>
      <c r="B1510" s="299">
        <v>5</v>
      </c>
      <c r="C1510" s="300">
        <v>96</v>
      </c>
      <c r="D1510" s="300">
        <v>1</v>
      </c>
      <c r="E1510" s="300">
        <v>16</v>
      </c>
      <c r="F1510" s="300">
        <v>10</v>
      </c>
      <c r="G1510" s="303">
        <v>1.9</v>
      </c>
      <c r="H1510" s="435">
        <v>-0.1</v>
      </c>
      <c r="I1510" s="301">
        <v>13162</v>
      </c>
      <c r="J1510" s="101" t="s">
        <v>1979</v>
      </c>
      <c r="K1510" s="302" t="str">
        <f>IF(B1510=2,"Z:\Data\MOOG\HeTao\raw\",IF(B1510=5,"Z:\Data\MOOG\Polo\raw\",IF(B1510=10,"Z:\Data\MOOG\Messi\raw\","")))</f>
        <v>Z:\Data\MOOG\Polo\raw\</v>
      </c>
      <c r="L1510" s="298" t="s">
        <v>3516</v>
      </c>
      <c r="M1510" s="569" t="str">
        <f>IF(NOT(ISERROR(FIND("Training_dt",W1510))),"'Plot Psychometric_HH_dt_yuchen'",IF(NOT(ISERROR(FIND("Training",W1510))),"'Plot Psychometric_HH'",IF(NOT(ISERROR(FIND("1DAT",W1510))),"'Plot Tuning Azimuth_HH'",IF(NOT(ISERROR(FIND("HD_dt",W1510))),"'Plot HeadingDiscimination_PSTH_HH_dt_yuchen'",IF(NOT(ISERROR(FIND("HD",W1510))),"'Plot HeadingDiscimination_PSTH_HH'",IF(NOT(ISERROR(FIND("MemSac",W1510))),"'Memory Saccade Analysis_HH'",IF(NOT(ISERROR(FIND("DelSac",W1510))),"'Memory Saccade Analysis_HH'",IF(NOT(ISERROR(FIND("u-stim",W1510))),"'Plot Microstim_HH'",""))))))))</f>
        <v>'Memory Saccade Analysis_HH'</v>
      </c>
      <c r="N1510" s="573">
        <v>1</v>
      </c>
      <c r="O1510" s="584">
        <v>-1</v>
      </c>
      <c r="P1510" s="590">
        <v>4</v>
      </c>
      <c r="Q1510" s="590">
        <f>IF(B1510=2,60,310)</f>
        <v>310</v>
      </c>
      <c r="R1510" s="590">
        <v>5</v>
      </c>
      <c r="S1510" s="590">
        <f>IF(B1510=2,60,-190)</f>
        <v>-190</v>
      </c>
      <c r="T1510" s="590">
        <v>1</v>
      </c>
      <c r="U1510" s="590">
        <f>IF(Z1510&lt;&gt;"",IF(NOT(ISERROR(FIND("SU",Z1510))),VALUE(RIGHT(Z1510,1))+4,IF(NOT(ISERROR(FIND("MU20",Z1510))),20,IF(NOT(ISERROR(FIND("MU21",Z1510))),21,IF(NOT(ISERROR(FIND("MU2",Z1510))),2,1)))),"")</f>
        <v>1</v>
      </c>
      <c r="V1510" s="583"/>
      <c r="W1510" s="304" t="s">
        <v>2172</v>
      </c>
      <c r="X1510" s="192"/>
      <c r="Y1510" s="219">
        <f>IF(NOT(ISERROR(FIND("MU=SU",X1510))),1,IF(Z1510&lt;&gt;"",IF(NOT(ISERROR(FIND("SU",Z1510))),1,0),""))</f>
        <v>0</v>
      </c>
      <c r="Z1510" s="217" t="s">
        <v>1981</v>
      </c>
      <c r="AA1510" s="218"/>
      <c r="AB1510" s="77"/>
      <c r="AC1510" s="78"/>
      <c r="AD1510" s="199"/>
      <c r="AE1510" s="91"/>
      <c r="AF1510" s="79"/>
      <c r="AG1510" s="79"/>
      <c r="AH1510" s="80"/>
      <c r="AI1510" s="81"/>
      <c r="AJ1510" s="81"/>
      <c r="AK1510" s="81"/>
      <c r="AL1510" s="81"/>
      <c r="AM1510" s="114"/>
      <c r="AN1510" s="82"/>
      <c r="AO1510" s="83"/>
      <c r="AP1510" s="83"/>
      <c r="AQ1510" s="83"/>
      <c r="AR1510" s="84"/>
      <c r="AS1510" s="85"/>
      <c r="AT1510" s="85"/>
      <c r="AU1510" s="85"/>
      <c r="AV1510" s="85"/>
      <c r="AW1510" s="104"/>
      <c r="AX1510" s="86"/>
      <c r="AY1510" s="87"/>
      <c r="AZ1510" s="87"/>
      <c r="BA1510" s="87"/>
      <c r="BB1510" s="88"/>
      <c r="BC1510" s="89"/>
      <c r="BD1510" s="89"/>
      <c r="BE1510" s="89"/>
      <c r="BF1510" s="89"/>
      <c r="BG1510" s="115"/>
      <c r="BH1510" s="90"/>
      <c r="BI1510" s="251"/>
      <c r="BJ1510" s="252"/>
      <c r="BK1510" s="252"/>
      <c r="BL1510" s="230"/>
      <c r="BM1510" s="230"/>
      <c r="BN1510" s="230"/>
      <c r="BO1510" s="231"/>
      <c r="BP1510" s="231"/>
      <c r="BQ1510" s="231"/>
      <c r="BR1510" s="232"/>
      <c r="BS1510" s="232"/>
      <c r="BT1510" s="232"/>
      <c r="BU1510" s="230"/>
      <c r="BV1510" s="230"/>
      <c r="BW1510" s="231"/>
      <c r="BX1510" s="231"/>
      <c r="BY1510" s="232"/>
      <c r="BZ1510" s="235"/>
      <c r="CA1510" s="257"/>
      <c r="CB1510" s="233"/>
      <c r="CC1510" s="230"/>
      <c r="CD1510" s="230"/>
      <c r="CE1510" s="230"/>
      <c r="CF1510" s="230"/>
      <c r="CG1510" s="230"/>
      <c r="CH1510" s="230"/>
      <c r="CI1510" s="230"/>
      <c r="CJ1510" s="231"/>
      <c r="CK1510" s="231"/>
      <c r="CL1510" s="231"/>
      <c r="CM1510" s="231"/>
      <c r="CN1510" s="231"/>
      <c r="CO1510" s="231"/>
      <c r="CP1510" s="231"/>
      <c r="CQ1510" s="231"/>
      <c r="CR1510" s="232"/>
      <c r="CS1510" s="232"/>
      <c r="CT1510" s="232"/>
      <c r="CU1510" s="232"/>
      <c r="CV1510" s="232"/>
      <c r="CW1510" s="232"/>
      <c r="CX1510" s="232"/>
      <c r="CY1510" s="234"/>
      <c r="CZ1510" s="106"/>
      <c r="DA1510" s="106"/>
      <c r="DB1510" s="106"/>
      <c r="DC1510" s="106"/>
      <c r="DD1510" s="106"/>
      <c r="DE1510" s="106"/>
      <c r="DF1510" s="60"/>
      <c r="DG1510" s="107"/>
      <c r="DH1510" s="107"/>
      <c r="DI1510" s="107"/>
      <c r="DJ1510" s="107"/>
      <c r="DK1510" s="107"/>
      <c r="DL1510" s="107"/>
      <c r="DM1510" s="110"/>
      <c r="DN1510" s="110"/>
      <c r="DO1510" s="110"/>
      <c r="DP1510" s="110"/>
      <c r="DQ1510" s="110"/>
      <c r="DR1510" s="110"/>
      <c r="DS1510" s="110"/>
      <c r="DT1510" s="110"/>
      <c r="DU1510" s="497"/>
      <c r="DV1510" s="497"/>
      <c r="DW1510" s="497"/>
      <c r="DX1510" s="497"/>
      <c r="DY1510" s="497"/>
      <c r="DZ1510" s="497"/>
      <c r="EA1510" s="288">
        <v>0.98870199999999997</v>
      </c>
      <c r="EB1510" s="501">
        <v>1.0431800000000001E-5</v>
      </c>
      <c r="EC1510" s="501">
        <v>7.6917500000000003E-5</v>
      </c>
      <c r="ED1510" s="99">
        <v>1.79063E-2</v>
      </c>
      <c r="EE1510" s="99">
        <v>1.7588700000000001E-3</v>
      </c>
      <c r="EF1510" s="501">
        <v>2.5110900000000001E-6</v>
      </c>
      <c r="EG1510" s="99">
        <v>107.352</v>
      </c>
      <c r="EH1510" s="99">
        <v>163.34899999999999</v>
      </c>
      <c r="EI1510" s="99">
        <v>176.542</v>
      </c>
      <c r="EJ1510" s="99">
        <v>168.68700000000001</v>
      </c>
      <c r="EK1510" s="99">
        <v>166.41900000000001</v>
      </c>
      <c r="EL1510" s="99">
        <v>5.1388100000000003</v>
      </c>
      <c r="EM1510" s="99">
        <v>0.23008500000000001</v>
      </c>
      <c r="EN1510" s="99">
        <v>0.62696099999999999</v>
      </c>
      <c r="EO1510" s="99">
        <v>0.62136899999999995</v>
      </c>
      <c r="EP1510" s="99">
        <v>0.52124700000000002</v>
      </c>
      <c r="EQ1510" s="99">
        <v>0.55133299999999996</v>
      </c>
      <c r="ER1510" s="99">
        <v>0.65728200000000003</v>
      </c>
      <c r="ES1510" s="99">
        <v>0</v>
      </c>
      <c r="ET1510" s="99">
        <v>9.7672000000000008</v>
      </c>
      <c r="EU1510" s="99">
        <v>3.8777599999999999</v>
      </c>
      <c r="EV1510" s="99">
        <v>5.50298</v>
      </c>
      <c r="EW1510" s="99">
        <v>3.6413600000000002</v>
      </c>
      <c r="EX1510" s="119">
        <v>6.2915799999999997</v>
      </c>
      <c r="EY1510" s="121"/>
      <c r="EZ1510" s="287"/>
      <c r="FA1510" s="83"/>
      <c r="FB1510" s="126"/>
      <c r="FC1510" s="116"/>
      <c r="FD1510" s="116"/>
      <c r="FE1510" s="116"/>
      <c r="FF1510" s="116"/>
      <c r="FG1510" s="116"/>
      <c r="FH1510" s="116"/>
      <c r="FI1510" s="116"/>
      <c r="FJ1510" s="116"/>
      <c r="FK1510" s="116"/>
      <c r="FL1510" s="116"/>
      <c r="FM1510" s="116"/>
      <c r="FN1510" s="116"/>
    </row>
    <row r="1511" spans="1:170" s="3" customFormat="1" ht="15" customHeight="1" x14ac:dyDescent="0.2">
      <c r="A1511" s="299">
        <v>20150325</v>
      </c>
      <c r="B1511" s="299">
        <v>5</v>
      </c>
      <c r="C1511" s="300">
        <v>96</v>
      </c>
      <c r="D1511" s="300">
        <v>1</v>
      </c>
      <c r="E1511" s="300">
        <v>16</v>
      </c>
      <c r="F1511" s="300">
        <v>10</v>
      </c>
      <c r="G1511" s="303">
        <v>1.9</v>
      </c>
      <c r="H1511" s="435">
        <v>-0.1</v>
      </c>
      <c r="I1511" s="301">
        <v>13162</v>
      </c>
      <c r="J1511" s="101" t="s">
        <v>1979</v>
      </c>
      <c r="K1511" s="601" t="str">
        <f>IF(B1511=2,"Z:\Data\MOOG\HeTao\raw\",IF(B1511=5,"Z:\Data\MOOG\Polo\raw\",IF(B1511=10,"Z:\Data\MOOG\Messi\raw\","")))</f>
        <v>Z:\Data\MOOG\Polo\raw\</v>
      </c>
      <c r="L1511" s="298" t="s">
        <v>3517</v>
      </c>
      <c r="M1511" s="569" t="str">
        <f>IF(NOT(ISERROR(FIND("Training_dt",W1511))),"'Plot Psychometric_HH_dt_yuchen'",IF(NOT(ISERROR(FIND("Training",W1511))),"'Plot Psychometric_HH'",IF(NOT(ISERROR(FIND("1DAT",W1511))),"'Plot Tuning Azimuth_HH'",IF(NOT(ISERROR(FIND("HD_dt",W1511))),"'Plot HeadingDiscimination_PSTH_HH_dt_yuchen'",IF(NOT(ISERROR(FIND("HD",W1511))),"'Plot HeadingDiscimination_PSTH_HH'",IF(NOT(ISERROR(FIND("MemSac",W1511))),"'Memory Saccade Analysis_HH'",IF(NOT(ISERROR(FIND("DelSac",W1511))),"'Memory Saccade Analysis_HH'",IF(NOT(ISERROR(FIND("u-stim",W1511))),"'Plot Microstim_HH'",""))))))))</f>
        <v>'Plot HeadingDiscimination_PSTH_HH'</v>
      </c>
      <c r="N1511" s="573">
        <v>1</v>
      </c>
      <c r="O1511" s="584">
        <v>-1</v>
      </c>
      <c r="P1511" s="590">
        <v>4</v>
      </c>
      <c r="Q1511" s="590">
        <f>IF(B1511=2,60,310)</f>
        <v>310</v>
      </c>
      <c r="R1511" s="590">
        <v>5</v>
      </c>
      <c r="S1511" s="590">
        <f>IF(B1511=2,60,-190)</f>
        <v>-190</v>
      </c>
      <c r="T1511" s="590">
        <v>1</v>
      </c>
      <c r="U1511" s="590">
        <f>IF(Z1511&lt;&gt;"",IF(NOT(ISERROR(FIND("SU",Z1511))),VALUE(RIGHT(Z1511,1))+4,IF(NOT(ISERROR(FIND("MU20",Z1511))),20,IF(NOT(ISERROR(FIND("MU21",Z1511))),21,IF(NOT(ISERROR(FIND("MU2",Z1511))),2,1)))),"")</f>
        <v>1</v>
      </c>
      <c r="V1511" s="583"/>
      <c r="W1511" s="304" t="s">
        <v>1986</v>
      </c>
      <c r="X1511" s="192"/>
      <c r="Y1511" s="219">
        <f>IF(NOT(ISERROR(FIND("MU=SU",X1511))),1,IF(Z1511&lt;&gt;"",IF(NOT(ISERROR(FIND("SU",Z1511))),1,0),""))</f>
        <v>0</v>
      </c>
      <c r="Z1511" s="217" t="s">
        <v>1981</v>
      </c>
      <c r="AA1511" s="218"/>
      <c r="AB1511" s="77"/>
      <c r="AC1511" s="78"/>
      <c r="AD1511" s="199"/>
      <c r="AE1511" s="91"/>
      <c r="AF1511" s="79"/>
      <c r="AG1511" s="79"/>
      <c r="AH1511" s="80"/>
      <c r="AI1511" s="81"/>
      <c r="AJ1511" s="81"/>
      <c r="AK1511" s="81"/>
      <c r="AL1511" s="81"/>
      <c r="AM1511" s="114"/>
      <c r="AN1511" s="82"/>
      <c r="AO1511" s="83"/>
      <c r="AP1511" s="83"/>
      <c r="AQ1511" s="83"/>
      <c r="AR1511" s="84"/>
      <c r="AS1511" s="85"/>
      <c r="AT1511" s="85"/>
      <c r="AU1511" s="85"/>
      <c r="AV1511" s="85"/>
      <c r="AW1511" s="104"/>
      <c r="AX1511" s="86"/>
      <c r="AY1511" s="87"/>
      <c r="AZ1511" s="87"/>
      <c r="BA1511" s="87"/>
      <c r="BB1511" s="88"/>
      <c r="BC1511" s="89"/>
      <c r="BD1511" s="89"/>
      <c r="BE1511" s="89"/>
      <c r="BF1511" s="89"/>
      <c r="BG1511" s="115"/>
      <c r="BH1511" s="90"/>
      <c r="BI1511" s="251"/>
      <c r="BJ1511" s="252"/>
      <c r="BK1511" s="252"/>
      <c r="BL1511" s="230"/>
      <c r="BM1511" s="230"/>
      <c r="BN1511" s="230"/>
      <c r="BO1511" s="231"/>
      <c r="BP1511" s="231"/>
      <c r="BQ1511" s="231"/>
      <c r="BR1511" s="232"/>
      <c r="BS1511" s="232"/>
      <c r="BT1511" s="232"/>
      <c r="BU1511" s="230"/>
      <c r="BV1511" s="230"/>
      <c r="BW1511" s="231"/>
      <c r="BX1511" s="231"/>
      <c r="BY1511" s="232"/>
      <c r="BZ1511" s="235"/>
      <c r="CA1511" s="257"/>
      <c r="CB1511" s="233"/>
      <c r="CC1511" s="230"/>
      <c r="CD1511" s="230"/>
      <c r="CE1511" s="230"/>
      <c r="CF1511" s="230"/>
      <c r="CG1511" s="230"/>
      <c r="CH1511" s="230"/>
      <c r="CI1511" s="230"/>
      <c r="CJ1511" s="231"/>
      <c r="CK1511" s="231"/>
      <c r="CL1511" s="231"/>
      <c r="CM1511" s="231"/>
      <c r="CN1511" s="231"/>
      <c r="CO1511" s="231"/>
      <c r="CP1511" s="231"/>
      <c r="CQ1511" s="231"/>
      <c r="CR1511" s="232"/>
      <c r="CS1511" s="232"/>
      <c r="CT1511" s="232"/>
      <c r="CU1511" s="232"/>
      <c r="CV1511" s="232"/>
      <c r="CW1511" s="232"/>
      <c r="CX1511" s="232"/>
      <c r="CY1511" s="234"/>
      <c r="CZ1511" s="106">
        <v>1</v>
      </c>
      <c r="DA1511" s="106">
        <v>0</v>
      </c>
      <c r="DB1511" s="106"/>
      <c r="DC1511" s="106"/>
      <c r="DD1511" s="106"/>
      <c r="DE1511" s="106"/>
      <c r="DF1511" s="60"/>
      <c r="DG1511" s="107">
        <v>13</v>
      </c>
      <c r="DH1511" s="107" t="s">
        <v>7138</v>
      </c>
      <c r="DI1511" s="107" t="s">
        <v>1615</v>
      </c>
      <c r="DJ1511" s="107" t="s">
        <v>1615</v>
      </c>
      <c r="DK1511" s="107" t="s">
        <v>1615</v>
      </c>
      <c r="DL1511" s="107" t="s">
        <v>1615</v>
      </c>
      <c r="DM1511" s="110">
        <v>2.3112200000000001</v>
      </c>
      <c r="DN1511" s="110">
        <v>-1.9584699999999999</v>
      </c>
      <c r="DO1511" s="110" t="s">
        <v>1615</v>
      </c>
      <c r="DP1511" s="110" t="s">
        <v>1615</v>
      </c>
      <c r="DQ1511" s="110" t="s">
        <v>1615</v>
      </c>
      <c r="DR1511" s="110" t="s">
        <v>1615</v>
      </c>
      <c r="DS1511" s="110">
        <v>0.66582200000000002</v>
      </c>
      <c r="DT1511" s="110">
        <v>0.74137900000000001</v>
      </c>
      <c r="DU1511" s="497" t="s">
        <v>1615</v>
      </c>
      <c r="DV1511" s="497" t="s">
        <v>1615</v>
      </c>
      <c r="DW1511" s="497" t="s">
        <v>1615</v>
      </c>
      <c r="DX1511" s="497" t="s">
        <v>1615</v>
      </c>
      <c r="DY1511" s="497" t="s">
        <v>1615</v>
      </c>
      <c r="DZ1511" s="497" t="s">
        <v>1615</v>
      </c>
      <c r="EA1511" s="288"/>
      <c r="EB1511" s="99"/>
      <c r="EC1511" s="99"/>
      <c r="ED1511" s="99"/>
      <c r="EE1511" s="492"/>
      <c r="EF1511" s="99"/>
      <c r="EG1511" s="99"/>
      <c r="EH1511" s="99"/>
      <c r="EI1511" s="99"/>
      <c r="EJ1511" s="99"/>
      <c r="EK1511" s="99"/>
      <c r="EL1511" s="99"/>
      <c r="EM1511" s="99"/>
      <c r="EN1511" s="99"/>
      <c r="EO1511" s="99"/>
      <c r="EP1511" s="99"/>
      <c r="EQ1511" s="99"/>
      <c r="ER1511" s="99"/>
      <c r="ES1511" s="99"/>
      <c r="ET1511" s="99"/>
      <c r="EU1511" s="99"/>
      <c r="EV1511" s="99"/>
      <c r="EW1511" s="99"/>
      <c r="EX1511" s="119"/>
      <c r="EY1511" s="121"/>
      <c r="EZ1511" s="524"/>
      <c r="FA1511" s="83">
        <v>13</v>
      </c>
      <c r="FB1511" s="126">
        <v>15</v>
      </c>
      <c r="FC1511" s="505" t="s">
        <v>1615</v>
      </c>
      <c r="FD1511" s="505" t="s">
        <v>1615</v>
      </c>
      <c r="FE1511" s="116" t="s">
        <v>1615</v>
      </c>
      <c r="FF1511" s="116" t="s">
        <v>1615</v>
      </c>
      <c r="FG1511" s="116">
        <v>2.3112200000000001</v>
      </c>
      <c r="FH1511" s="116">
        <v>-1.9584699999999999</v>
      </c>
      <c r="FI1511" s="116" t="s">
        <v>1615</v>
      </c>
      <c r="FJ1511" s="116" t="s">
        <v>1615</v>
      </c>
      <c r="FK1511" s="116" t="s">
        <v>1615</v>
      </c>
      <c r="FL1511" s="116" t="s">
        <v>1615</v>
      </c>
      <c r="FM1511" s="116" t="s">
        <v>7016</v>
      </c>
      <c r="FN1511" s="116" t="s">
        <v>7017</v>
      </c>
    </row>
    <row r="1512" spans="1:170" s="3" customFormat="1" ht="15" customHeight="1" x14ac:dyDescent="0.2">
      <c r="A1512" s="299">
        <v>20150325</v>
      </c>
      <c r="B1512" s="299">
        <v>5</v>
      </c>
      <c r="C1512" s="300">
        <v>96</v>
      </c>
      <c r="D1512" s="300">
        <v>1</v>
      </c>
      <c r="E1512" s="300">
        <v>16</v>
      </c>
      <c r="F1512" s="300">
        <v>10</v>
      </c>
      <c r="G1512" s="303">
        <v>1.9</v>
      </c>
      <c r="H1512" s="435">
        <v>-0.1</v>
      </c>
      <c r="I1512" s="301">
        <v>13682</v>
      </c>
      <c r="J1512" s="101" t="s">
        <v>1979</v>
      </c>
      <c r="K1512" s="302" t="str">
        <f>IF(B1512=2,"Z:\Data\MOOG\HeTao\raw\",IF(B1512=5,"Z:\Data\MOOG\Polo\raw\",IF(B1512=10,"Z:\Data\MOOG\Messi\raw\","")))</f>
        <v>Z:\Data\MOOG\Polo\raw\</v>
      </c>
      <c r="L1512" s="298" t="s">
        <v>3518</v>
      </c>
      <c r="M1512" s="569" t="str">
        <f>IF(NOT(ISERROR(FIND("Training_dt",W1512))),"'Plot Psychometric_HH_dt_yuchen'",IF(NOT(ISERROR(FIND("Training",W1512))),"'Plot Psychometric_HH'",IF(NOT(ISERROR(FIND("1DAT",W1512))),"'Plot Tuning Azimuth_HH'",IF(NOT(ISERROR(FIND("HD_dt",W1512))),"'Plot HeadingDiscimination_PSTH_HH_dt_yuchen'",IF(NOT(ISERROR(FIND("HD",W1512))),"'Plot HeadingDiscimination_PSTH_HH'",IF(NOT(ISERROR(FIND("MemSac",W1512))),"'Memory Saccade Analysis_HH'",IF(NOT(ISERROR(FIND("DelSac",W1512))),"'Memory Saccade Analysis_HH'",IF(NOT(ISERROR(FIND("u-stim",W1512))),"'Plot Microstim_HH'",""))))))))</f>
        <v>'Memory Saccade Analysis_HH'</v>
      </c>
      <c r="N1512" s="573">
        <v>1</v>
      </c>
      <c r="O1512" s="584">
        <v>-1</v>
      </c>
      <c r="P1512" s="590">
        <v>4</v>
      </c>
      <c r="Q1512" s="590">
        <f>IF(B1512=2,60,310)</f>
        <v>310</v>
      </c>
      <c r="R1512" s="590">
        <v>5</v>
      </c>
      <c r="S1512" s="590">
        <f>IF(B1512=2,60,-190)</f>
        <v>-190</v>
      </c>
      <c r="T1512" s="590">
        <v>1</v>
      </c>
      <c r="U1512" s="590">
        <f>IF(Z1512&lt;&gt;"",IF(NOT(ISERROR(FIND("SU",Z1512))),VALUE(RIGHT(Z1512,1))+4,IF(NOT(ISERROR(FIND("MU20",Z1512))),20,IF(NOT(ISERROR(FIND("MU21",Z1512))),21,IF(NOT(ISERROR(FIND("MU2",Z1512))),2,1)))),"")</f>
        <v>5</v>
      </c>
      <c r="V1512" s="583"/>
      <c r="W1512" s="304" t="s">
        <v>2172</v>
      </c>
      <c r="X1512" s="192"/>
      <c r="Y1512" s="219">
        <f>IF(NOT(ISERROR(FIND("MU=SU",X1512))),1,IF(Z1512&lt;&gt;"",IF(NOT(ISERROR(FIND("SU",Z1512))),1,0),""))</f>
        <v>1</v>
      </c>
      <c r="Z1512" s="217" t="s">
        <v>43</v>
      </c>
      <c r="AA1512" s="218">
        <v>3063</v>
      </c>
      <c r="AB1512" s="77">
        <v>17.159099999999999</v>
      </c>
      <c r="AC1512" s="78" t="s">
        <v>3521</v>
      </c>
      <c r="AD1512" s="199" t="s">
        <v>3519</v>
      </c>
      <c r="AE1512" s="91"/>
      <c r="AF1512" s="79"/>
      <c r="AG1512" s="79"/>
      <c r="AH1512" s="80"/>
      <c r="AI1512" s="81"/>
      <c r="AJ1512" s="81"/>
      <c r="AK1512" s="81"/>
      <c r="AL1512" s="81"/>
      <c r="AM1512" s="114"/>
      <c r="AN1512" s="82"/>
      <c r="AO1512" s="83"/>
      <c r="AP1512" s="83"/>
      <c r="AQ1512" s="83"/>
      <c r="AR1512" s="84"/>
      <c r="AS1512" s="85"/>
      <c r="AT1512" s="85"/>
      <c r="AU1512" s="85"/>
      <c r="AV1512" s="85"/>
      <c r="AW1512" s="104"/>
      <c r="AX1512" s="86"/>
      <c r="AY1512" s="87"/>
      <c r="AZ1512" s="87"/>
      <c r="BA1512" s="87"/>
      <c r="BB1512" s="88"/>
      <c r="BC1512" s="89"/>
      <c r="BD1512" s="89"/>
      <c r="BE1512" s="89"/>
      <c r="BF1512" s="89"/>
      <c r="BG1512" s="115"/>
      <c r="BH1512" s="90"/>
      <c r="BI1512" s="251"/>
      <c r="BJ1512" s="252"/>
      <c r="BK1512" s="252"/>
      <c r="BL1512" s="230"/>
      <c r="BM1512" s="230"/>
      <c r="BN1512" s="230"/>
      <c r="BO1512" s="231"/>
      <c r="BP1512" s="231"/>
      <c r="BQ1512" s="231"/>
      <c r="BR1512" s="232"/>
      <c r="BS1512" s="232"/>
      <c r="BT1512" s="232"/>
      <c r="BU1512" s="230"/>
      <c r="BV1512" s="230"/>
      <c r="BW1512" s="231"/>
      <c r="BX1512" s="231"/>
      <c r="BY1512" s="232"/>
      <c r="BZ1512" s="235"/>
      <c r="CA1512" s="257"/>
      <c r="CB1512" s="233"/>
      <c r="CC1512" s="230"/>
      <c r="CD1512" s="230"/>
      <c r="CE1512" s="230"/>
      <c r="CF1512" s="230"/>
      <c r="CG1512" s="230"/>
      <c r="CH1512" s="230"/>
      <c r="CI1512" s="230"/>
      <c r="CJ1512" s="231"/>
      <c r="CK1512" s="231"/>
      <c r="CL1512" s="231"/>
      <c r="CM1512" s="231"/>
      <c r="CN1512" s="231"/>
      <c r="CO1512" s="231"/>
      <c r="CP1512" s="231"/>
      <c r="CQ1512" s="231"/>
      <c r="CR1512" s="232"/>
      <c r="CS1512" s="232"/>
      <c r="CT1512" s="232"/>
      <c r="CU1512" s="232"/>
      <c r="CV1512" s="232"/>
      <c r="CW1512" s="232"/>
      <c r="CX1512" s="232"/>
      <c r="CY1512" s="234"/>
      <c r="CZ1512" s="106"/>
      <c r="DA1512" s="106"/>
      <c r="DB1512" s="106"/>
      <c r="DC1512" s="106">
        <v>1</v>
      </c>
      <c r="DD1512" s="106"/>
      <c r="DE1512" s="106"/>
      <c r="DF1512" s="60"/>
      <c r="DG1512" s="107"/>
      <c r="DH1512" s="107"/>
      <c r="DI1512" s="107"/>
      <c r="DJ1512" s="107"/>
      <c r="DK1512" s="107"/>
      <c r="DL1512" s="107"/>
      <c r="DM1512" s="110"/>
      <c r="DN1512" s="110"/>
      <c r="DO1512" s="110"/>
      <c r="DP1512" s="110"/>
      <c r="DQ1512" s="110"/>
      <c r="DR1512" s="110"/>
      <c r="DS1512" s="110"/>
      <c r="DT1512" s="110"/>
      <c r="DU1512" s="497"/>
      <c r="DV1512" s="497"/>
      <c r="DW1512" s="497"/>
      <c r="DX1512" s="497"/>
      <c r="DY1512" s="497"/>
      <c r="DZ1512" s="497"/>
      <c r="EA1512" s="288">
        <v>0.12503500000000001</v>
      </c>
      <c r="EB1512" s="501">
        <v>4.5634699999999999E-5</v>
      </c>
      <c r="EC1512" s="501">
        <v>5.3258599999999999E-6</v>
      </c>
      <c r="ED1512" s="99">
        <v>2.36207E-3</v>
      </c>
      <c r="EE1512" s="99">
        <v>2.5409899999999999E-3</v>
      </c>
      <c r="EF1512" s="99">
        <v>5.7084699999999998E-4</v>
      </c>
      <c r="EG1512" s="99">
        <v>111.29300000000001</v>
      </c>
      <c r="EH1512" s="99">
        <v>174.828</v>
      </c>
      <c r="EI1512" s="99">
        <v>154.25399999999999</v>
      </c>
      <c r="EJ1512" s="99">
        <v>170.524</v>
      </c>
      <c r="EK1512" s="99">
        <v>150.38300000000001</v>
      </c>
      <c r="EL1512" s="99">
        <v>-109.822</v>
      </c>
      <c r="EM1512" s="99">
        <v>0.39899400000000002</v>
      </c>
      <c r="EN1512" s="99">
        <v>0.57298499999999997</v>
      </c>
      <c r="EO1512" s="99">
        <v>0.57804500000000003</v>
      </c>
      <c r="EP1512" s="99">
        <v>0.49710399999999999</v>
      </c>
      <c r="EQ1512" s="99">
        <v>0.50339400000000001</v>
      </c>
      <c r="ER1512" s="99">
        <v>0.51755499999999999</v>
      </c>
      <c r="ES1512" s="99">
        <v>0</v>
      </c>
      <c r="ET1512" s="99">
        <v>3.5593900000000001</v>
      </c>
      <c r="EU1512" s="99">
        <v>2.2410800000000002</v>
      </c>
      <c r="EV1512" s="99">
        <v>3.1591900000000002</v>
      </c>
      <c r="EW1512" s="99">
        <v>3.6182500000000002</v>
      </c>
      <c r="EX1512" s="119">
        <v>3.4269699999999998</v>
      </c>
      <c r="EY1512" s="121"/>
      <c r="EZ1512" s="287"/>
      <c r="FA1512" s="83"/>
      <c r="FB1512" s="126"/>
      <c r="FC1512" s="116"/>
      <c r="FD1512" s="116"/>
      <c r="FE1512" s="116"/>
      <c r="FF1512" s="116"/>
      <c r="FG1512" s="116"/>
      <c r="FH1512" s="116"/>
      <c r="FI1512" s="116"/>
      <c r="FJ1512" s="116"/>
      <c r="FK1512" s="116"/>
      <c r="FL1512" s="116"/>
      <c r="FM1512" s="116"/>
      <c r="FN1512" s="116"/>
    </row>
    <row r="1513" spans="1:170" s="3" customFormat="1" ht="15" customHeight="1" x14ac:dyDescent="0.2">
      <c r="A1513" s="299">
        <v>20150325</v>
      </c>
      <c r="B1513" s="299">
        <v>5</v>
      </c>
      <c r="C1513" s="300">
        <v>96</v>
      </c>
      <c r="D1513" s="300">
        <v>1</v>
      </c>
      <c r="E1513" s="300">
        <v>16</v>
      </c>
      <c r="F1513" s="300">
        <v>10</v>
      </c>
      <c r="G1513" s="303">
        <v>1.9</v>
      </c>
      <c r="H1513" s="435">
        <v>-0.1</v>
      </c>
      <c r="I1513" s="301">
        <v>13682</v>
      </c>
      <c r="J1513" s="101" t="s">
        <v>1979</v>
      </c>
      <c r="K1513" s="302" t="str">
        <f>IF(B1513=2,"Z:\Data\MOOG\HeTao\raw\",IF(B1513=5,"Z:\Data\MOOG\Polo\raw\",IF(B1513=10,"Z:\Data\MOOG\Messi\raw\","")))</f>
        <v>Z:\Data\MOOG\Polo\raw\</v>
      </c>
      <c r="L1513" s="298" t="s">
        <v>3518</v>
      </c>
      <c r="M1513" s="569" t="str">
        <f>IF(NOT(ISERROR(FIND("Training_dt",W1513))),"'Plot Psychometric_HH_dt_yuchen'",IF(NOT(ISERROR(FIND("Training",W1513))),"'Plot Psychometric_HH'",IF(NOT(ISERROR(FIND("1DAT",W1513))),"'Plot Tuning Azimuth_HH'",IF(NOT(ISERROR(FIND("HD_dt",W1513))),"'Plot HeadingDiscimination_PSTH_HH_dt_yuchen'",IF(NOT(ISERROR(FIND("HD",W1513))),"'Plot HeadingDiscimination_PSTH_HH'",IF(NOT(ISERROR(FIND("MemSac",W1513))),"'Memory Saccade Analysis_HH'",IF(NOT(ISERROR(FIND("DelSac",W1513))),"'Memory Saccade Analysis_HH'",IF(NOT(ISERROR(FIND("u-stim",W1513))),"'Plot Microstim_HH'",""))))))))</f>
        <v>'Memory Saccade Analysis_HH'</v>
      </c>
      <c r="N1513" s="573">
        <v>1</v>
      </c>
      <c r="O1513" s="584">
        <v>-1</v>
      </c>
      <c r="P1513" s="590">
        <v>4</v>
      </c>
      <c r="Q1513" s="590">
        <f>IF(B1513=2,60,310)</f>
        <v>310</v>
      </c>
      <c r="R1513" s="590">
        <v>5</v>
      </c>
      <c r="S1513" s="590">
        <f>IF(B1513=2,60,-190)</f>
        <v>-190</v>
      </c>
      <c r="T1513" s="590">
        <v>1</v>
      </c>
      <c r="U1513" s="590">
        <f>IF(Z1513&lt;&gt;"",IF(NOT(ISERROR(FIND("SU",Z1513))),VALUE(RIGHT(Z1513,1))+4,IF(NOT(ISERROR(FIND("MU20",Z1513))),20,IF(NOT(ISERROR(FIND("MU21",Z1513))),21,IF(NOT(ISERROR(FIND("MU2",Z1513))),2,1)))),"")</f>
        <v>1</v>
      </c>
      <c r="V1513" s="583"/>
      <c r="W1513" s="304" t="s">
        <v>2172</v>
      </c>
      <c r="X1513" s="192"/>
      <c r="Y1513" s="219">
        <f>IF(NOT(ISERROR(FIND("MU=SU",X1513))),1,IF(Z1513&lt;&gt;"",IF(NOT(ISERROR(FIND("SU",Z1513))),1,0),""))</f>
        <v>0</v>
      </c>
      <c r="Z1513" s="217" t="s">
        <v>1981</v>
      </c>
      <c r="AA1513" s="218"/>
      <c r="AB1513" s="77"/>
      <c r="AC1513" s="78"/>
      <c r="AD1513" s="199"/>
      <c r="AE1513" s="91"/>
      <c r="AF1513" s="79"/>
      <c r="AG1513" s="79"/>
      <c r="AH1513" s="80"/>
      <c r="AI1513" s="81"/>
      <c r="AJ1513" s="81"/>
      <c r="AK1513" s="81"/>
      <c r="AL1513" s="81"/>
      <c r="AM1513" s="114"/>
      <c r="AN1513" s="82"/>
      <c r="AO1513" s="83"/>
      <c r="AP1513" s="83"/>
      <c r="AQ1513" s="83"/>
      <c r="AR1513" s="84"/>
      <c r="AS1513" s="85"/>
      <c r="AT1513" s="85"/>
      <c r="AU1513" s="85"/>
      <c r="AV1513" s="85"/>
      <c r="AW1513" s="104"/>
      <c r="AX1513" s="86"/>
      <c r="AY1513" s="87"/>
      <c r="AZ1513" s="87"/>
      <c r="BA1513" s="87"/>
      <c r="BB1513" s="88"/>
      <c r="BC1513" s="89"/>
      <c r="BD1513" s="89"/>
      <c r="BE1513" s="89"/>
      <c r="BF1513" s="89"/>
      <c r="BG1513" s="115"/>
      <c r="BH1513" s="90"/>
      <c r="BI1513" s="251"/>
      <c r="BJ1513" s="252"/>
      <c r="BK1513" s="252"/>
      <c r="BL1513" s="230"/>
      <c r="BM1513" s="230"/>
      <c r="BN1513" s="230"/>
      <c r="BO1513" s="231"/>
      <c r="BP1513" s="231"/>
      <c r="BQ1513" s="231"/>
      <c r="BR1513" s="232"/>
      <c r="BS1513" s="232"/>
      <c r="BT1513" s="232"/>
      <c r="BU1513" s="230"/>
      <c r="BV1513" s="230"/>
      <c r="BW1513" s="231"/>
      <c r="BX1513" s="231"/>
      <c r="BY1513" s="232"/>
      <c r="BZ1513" s="235"/>
      <c r="CA1513" s="257"/>
      <c r="CB1513" s="233"/>
      <c r="CC1513" s="230"/>
      <c r="CD1513" s="230"/>
      <c r="CE1513" s="230"/>
      <c r="CF1513" s="230"/>
      <c r="CG1513" s="230"/>
      <c r="CH1513" s="230"/>
      <c r="CI1513" s="230"/>
      <c r="CJ1513" s="231"/>
      <c r="CK1513" s="231"/>
      <c r="CL1513" s="231"/>
      <c r="CM1513" s="231"/>
      <c r="CN1513" s="231"/>
      <c r="CO1513" s="231"/>
      <c r="CP1513" s="231"/>
      <c r="CQ1513" s="231"/>
      <c r="CR1513" s="232"/>
      <c r="CS1513" s="232"/>
      <c r="CT1513" s="232"/>
      <c r="CU1513" s="232"/>
      <c r="CV1513" s="232"/>
      <c r="CW1513" s="232"/>
      <c r="CX1513" s="232"/>
      <c r="CY1513" s="234"/>
      <c r="CZ1513" s="106"/>
      <c r="DA1513" s="106"/>
      <c r="DB1513" s="106"/>
      <c r="DC1513" s="106">
        <v>1</v>
      </c>
      <c r="DD1513" s="106"/>
      <c r="DE1513" s="106"/>
      <c r="DF1513" s="60"/>
      <c r="DG1513" s="107"/>
      <c r="DH1513" s="107"/>
      <c r="DI1513" s="107"/>
      <c r="DJ1513" s="107"/>
      <c r="DK1513" s="107"/>
      <c r="DL1513" s="107"/>
      <c r="DM1513" s="110"/>
      <c r="DN1513" s="110"/>
      <c r="DO1513" s="110"/>
      <c r="DP1513" s="110"/>
      <c r="DQ1513" s="110"/>
      <c r="DR1513" s="110"/>
      <c r="DS1513" s="110"/>
      <c r="DT1513" s="110"/>
      <c r="DU1513" s="497"/>
      <c r="DV1513" s="497"/>
      <c r="DW1513" s="497"/>
      <c r="DX1513" s="497"/>
      <c r="DY1513" s="497"/>
      <c r="DZ1513" s="497"/>
      <c r="EA1513" s="288">
        <v>0.12579799999999999</v>
      </c>
      <c r="EB1513" s="99">
        <v>1.06032E-4</v>
      </c>
      <c r="EC1513" s="501">
        <v>1.06101E-5</v>
      </c>
      <c r="ED1513" s="99">
        <v>2.3884399999999999E-3</v>
      </c>
      <c r="EE1513" s="99">
        <v>2.49286E-3</v>
      </c>
      <c r="EF1513" s="99">
        <v>5.26469E-4</v>
      </c>
      <c r="EG1513" s="99">
        <v>110.324</v>
      </c>
      <c r="EH1513" s="99">
        <v>169.833</v>
      </c>
      <c r="EI1513" s="99">
        <v>152.19</v>
      </c>
      <c r="EJ1513" s="99">
        <v>167.33500000000001</v>
      </c>
      <c r="EK1513" s="99">
        <v>155.035</v>
      </c>
      <c r="EL1513" s="99">
        <v>-145.70400000000001</v>
      </c>
      <c r="EM1513" s="99">
        <v>0.39042100000000002</v>
      </c>
      <c r="EN1513" s="99">
        <v>0.55582799999999999</v>
      </c>
      <c r="EO1513" s="99">
        <v>0.57049300000000003</v>
      </c>
      <c r="EP1513" s="99">
        <v>0.49495699999999998</v>
      </c>
      <c r="EQ1513" s="99">
        <v>0.520895</v>
      </c>
      <c r="ER1513" s="99">
        <v>0.50790100000000005</v>
      </c>
      <c r="ES1513" s="99">
        <v>0</v>
      </c>
      <c r="ET1513" s="99">
        <v>3.5840900000000002</v>
      </c>
      <c r="EU1513" s="99">
        <v>2.2187199999999998</v>
      </c>
      <c r="EV1513" s="99">
        <v>3.1829000000000001</v>
      </c>
      <c r="EW1513" s="99">
        <v>3.2595999999999998</v>
      </c>
      <c r="EX1513" s="119">
        <v>3.5472100000000002</v>
      </c>
      <c r="EY1513" s="121"/>
      <c r="EZ1513" s="287"/>
      <c r="FA1513" s="83"/>
      <c r="FB1513" s="126"/>
      <c r="FC1513" s="116"/>
      <c r="FD1513" s="116"/>
      <c r="FE1513" s="116"/>
      <c r="FF1513" s="116"/>
      <c r="FG1513" s="116"/>
      <c r="FH1513" s="116"/>
      <c r="FI1513" s="116"/>
      <c r="FJ1513" s="116"/>
      <c r="FK1513" s="116"/>
      <c r="FL1513" s="116"/>
      <c r="FM1513" s="116"/>
      <c r="FN1513" s="116"/>
    </row>
    <row r="1514" spans="1:170" s="3" customFormat="1" ht="15" customHeight="1" x14ac:dyDescent="0.2">
      <c r="A1514" s="385">
        <v>20150325</v>
      </c>
      <c r="B1514" s="385">
        <v>5</v>
      </c>
      <c r="C1514" s="386">
        <v>96</v>
      </c>
      <c r="D1514" s="386">
        <v>1</v>
      </c>
      <c r="E1514" s="386">
        <v>16</v>
      </c>
      <c r="F1514" s="386">
        <v>10</v>
      </c>
      <c r="G1514" s="389">
        <v>1.9</v>
      </c>
      <c r="H1514" s="435">
        <v>-0.1</v>
      </c>
      <c r="I1514" s="387">
        <v>13682</v>
      </c>
      <c r="J1514" s="101" t="s">
        <v>1979</v>
      </c>
      <c r="K1514" s="388" t="str">
        <f>IF(B1514=2,"Z:\Data\MOOG\HeTao\raw\",IF(B1514=5,"Z:\Data\MOOG\Polo\raw\",IF(B1514=10,"Z:\Data\MOOG\Messi\raw\","")))</f>
        <v>Z:\Data\MOOG\Polo\raw\</v>
      </c>
      <c r="L1514" s="384" t="s">
        <v>3520</v>
      </c>
      <c r="M1514" s="569" t="str">
        <f>IF(NOT(ISERROR(FIND("Training_dt",W1514))),"'Plot Psychometric_HH_dt_yuchen'",IF(NOT(ISERROR(FIND("Training",W1514))),"'Plot Psychometric_HH'",IF(NOT(ISERROR(FIND("1DAT",W1514))),"'Plot Tuning Azimuth_HH'",IF(NOT(ISERROR(FIND("HD_dt",W1514))),"'Plot HeadingDiscimination_PSTH_HH_dt_yuchen'",IF(NOT(ISERROR(FIND("HD",W1514))),"'Plot HeadingDiscimination_PSTH_HH'",IF(NOT(ISERROR(FIND("MemSac",W1514))),"'Memory Saccade Analysis_HH'",IF(NOT(ISERROR(FIND("DelSac",W1514))),"'Memory Saccade Analysis_HH'",IF(NOT(ISERROR(FIND("u-stim",W1514))),"'Plot Microstim_HH'",""))))))))</f>
        <v>'Plot HeadingDiscimination_PSTH_HH'</v>
      </c>
      <c r="N1514" s="573">
        <v>1</v>
      </c>
      <c r="O1514" s="584">
        <v>-1</v>
      </c>
      <c r="P1514" s="590">
        <v>4</v>
      </c>
      <c r="Q1514" s="590">
        <f>IF(B1514=2,60,310)</f>
        <v>310</v>
      </c>
      <c r="R1514" s="590">
        <v>5</v>
      </c>
      <c r="S1514" s="590">
        <f>IF(B1514=2,60,-190)</f>
        <v>-190</v>
      </c>
      <c r="T1514" s="590">
        <v>1</v>
      </c>
      <c r="U1514" s="590">
        <f>IF(Z1514&lt;&gt;"",IF(NOT(ISERROR(FIND("SU",Z1514))),VALUE(RIGHT(Z1514,1))+4,IF(NOT(ISERROR(FIND("MU20",Z1514))),20,IF(NOT(ISERROR(FIND("MU21",Z1514))),21,IF(NOT(ISERROR(FIND("MU2",Z1514))),2,1)))),"")</f>
        <v>5</v>
      </c>
      <c r="V1514" s="583"/>
      <c r="W1514" s="383" t="s">
        <v>1986</v>
      </c>
      <c r="X1514" s="192"/>
      <c r="Y1514" s="219">
        <f>IF(NOT(ISERROR(FIND("MU=SU",X1514))),1,IF(Z1514&lt;&gt;"",IF(NOT(ISERROR(FIND("SU",Z1514))),1,0),""))</f>
        <v>1</v>
      </c>
      <c r="Z1514" s="217" t="s">
        <v>43</v>
      </c>
      <c r="AA1514" s="218">
        <v>33336</v>
      </c>
      <c r="AB1514" s="77">
        <v>11.267200000000001</v>
      </c>
      <c r="AC1514" s="78" t="s">
        <v>3522</v>
      </c>
      <c r="AD1514" s="199"/>
      <c r="AE1514" s="91"/>
      <c r="AF1514" s="79"/>
      <c r="AG1514" s="79"/>
      <c r="AH1514" s="80"/>
      <c r="AI1514" s="81"/>
      <c r="AJ1514" s="81"/>
      <c r="AK1514" s="81"/>
      <c r="AL1514" s="81"/>
      <c r="AM1514" s="114"/>
      <c r="AN1514" s="82"/>
      <c r="AO1514" s="83"/>
      <c r="AP1514" s="83"/>
      <c r="AQ1514" s="83"/>
      <c r="AR1514" s="84"/>
      <c r="AS1514" s="85"/>
      <c r="AT1514" s="85"/>
      <c r="AU1514" s="85"/>
      <c r="AV1514" s="85"/>
      <c r="AW1514" s="104"/>
      <c r="AX1514" s="86"/>
      <c r="AY1514" s="87"/>
      <c r="AZ1514" s="87"/>
      <c r="BA1514" s="87"/>
      <c r="BB1514" s="88"/>
      <c r="BC1514" s="89"/>
      <c r="BD1514" s="89"/>
      <c r="BE1514" s="89"/>
      <c r="BF1514" s="89"/>
      <c r="BG1514" s="115"/>
      <c r="BH1514" s="90"/>
      <c r="BI1514" s="251"/>
      <c r="BJ1514" s="252"/>
      <c r="BK1514" s="252"/>
      <c r="BL1514" s="230"/>
      <c r="BM1514" s="230"/>
      <c r="BN1514" s="230"/>
      <c r="BO1514" s="231"/>
      <c r="BP1514" s="231"/>
      <c r="BQ1514" s="231"/>
      <c r="BR1514" s="232"/>
      <c r="BS1514" s="232"/>
      <c r="BT1514" s="232"/>
      <c r="BU1514" s="230"/>
      <c r="BV1514" s="230"/>
      <c r="BW1514" s="231"/>
      <c r="BX1514" s="231"/>
      <c r="BY1514" s="232"/>
      <c r="BZ1514" s="235"/>
      <c r="CA1514" s="257"/>
      <c r="CB1514" s="233"/>
      <c r="CC1514" s="230"/>
      <c r="CD1514" s="230"/>
      <c r="CE1514" s="230"/>
      <c r="CF1514" s="230"/>
      <c r="CG1514" s="230"/>
      <c r="CH1514" s="230"/>
      <c r="CI1514" s="230"/>
      <c r="CJ1514" s="231"/>
      <c r="CK1514" s="231"/>
      <c r="CL1514" s="231"/>
      <c r="CM1514" s="231"/>
      <c r="CN1514" s="231"/>
      <c r="CO1514" s="231"/>
      <c r="CP1514" s="231"/>
      <c r="CQ1514" s="231"/>
      <c r="CR1514" s="232"/>
      <c r="CS1514" s="232"/>
      <c r="CT1514" s="232"/>
      <c r="CU1514" s="232"/>
      <c r="CV1514" s="232"/>
      <c r="CW1514" s="232"/>
      <c r="CX1514" s="232"/>
      <c r="CY1514" s="234"/>
      <c r="CZ1514" s="106">
        <v>1</v>
      </c>
      <c r="DA1514" s="106">
        <v>-55</v>
      </c>
      <c r="DB1514" s="106"/>
      <c r="DC1514" s="106">
        <v>1</v>
      </c>
      <c r="DD1514" s="106" t="s">
        <v>3030</v>
      </c>
      <c r="DE1514" s="498">
        <v>7</v>
      </c>
      <c r="DF1514" s="60">
        <v>7</v>
      </c>
      <c r="DG1514" s="107">
        <v>18</v>
      </c>
      <c r="DH1514" s="107" t="s">
        <v>7138</v>
      </c>
      <c r="DI1514" s="107">
        <v>3.0220699999999998</v>
      </c>
      <c r="DJ1514" s="107">
        <v>0.89406799999999997</v>
      </c>
      <c r="DK1514" s="107">
        <v>1.7046300000000001</v>
      </c>
      <c r="DL1514" s="107">
        <v>-5.6110100000000003E-2</v>
      </c>
      <c r="DM1514" s="110">
        <v>2.03206</v>
      </c>
      <c r="DN1514" s="110">
        <v>0.79247999999999996</v>
      </c>
      <c r="DO1514" s="110">
        <v>0.61894700000000002</v>
      </c>
      <c r="DP1514" s="110">
        <v>0.82710499999999998</v>
      </c>
      <c r="DQ1514" s="110">
        <v>0.48222199999999998</v>
      </c>
      <c r="DR1514" s="110">
        <v>0.84592599999999996</v>
      </c>
      <c r="DS1514" s="110">
        <v>0.59835199999999999</v>
      </c>
      <c r="DT1514" s="110">
        <v>0.84712500000000002</v>
      </c>
      <c r="DU1514" s="497">
        <v>0.43296699999999999</v>
      </c>
      <c r="DV1514" s="497">
        <v>0</v>
      </c>
      <c r="DW1514" s="497">
        <v>0.54196200000000005</v>
      </c>
      <c r="DX1514" s="497">
        <v>0</v>
      </c>
      <c r="DY1514" s="497">
        <v>0.65577399999999997</v>
      </c>
      <c r="DZ1514" s="497">
        <v>0</v>
      </c>
      <c r="EA1514" s="288"/>
      <c r="EB1514" s="492"/>
      <c r="EC1514" s="492"/>
      <c r="ED1514" s="99"/>
      <c r="EE1514" s="492"/>
      <c r="EF1514" s="492"/>
      <c r="EG1514" s="99"/>
      <c r="EH1514" s="99"/>
      <c r="EI1514" s="99"/>
      <c r="EJ1514" s="99"/>
      <c r="EK1514" s="99"/>
      <c r="EL1514" s="99"/>
      <c r="EM1514" s="99"/>
      <c r="EN1514" s="99"/>
      <c r="EO1514" s="99"/>
      <c r="EP1514" s="99"/>
      <c r="EQ1514" s="99"/>
      <c r="ER1514" s="99"/>
      <c r="ES1514" s="99"/>
      <c r="ET1514" s="99"/>
      <c r="EU1514" s="99"/>
      <c r="EV1514" s="99"/>
      <c r="EW1514" s="99"/>
      <c r="EX1514" s="119"/>
      <c r="EY1514" s="121"/>
      <c r="EZ1514" s="524"/>
      <c r="FA1514" s="83">
        <v>18</v>
      </c>
      <c r="FB1514" s="126">
        <v>15</v>
      </c>
      <c r="FC1514" s="116">
        <v>3.0220699999999998</v>
      </c>
      <c r="FD1514" s="116">
        <v>0.89406799999999997</v>
      </c>
      <c r="FE1514" s="116">
        <v>1.7046300000000001</v>
      </c>
      <c r="FF1514" s="116">
        <v>-5.6110100000000003E-2</v>
      </c>
      <c r="FG1514" s="116">
        <v>2.03206</v>
      </c>
      <c r="FH1514" s="116">
        <v>0.79247999999999996</v>
      </c>
      <c r="FI1514" s="116" t="s">
        <v>7018</v>
      </c>
      <c r="FJ1514" s="116" t="s">
        <v>7019</v>
      </c>
      <c r="FK1514" s="116" t="s">
        <v>7020</v>
      </c>
      <c r="FL1514" s="116" t="s">
        <v>7021</v>
      </c>
      <c r="FM1514" s="116" t="s">
        <v>7022</v>
      </c>
      <c r="FN1514" s="116" t="s">
        <v>7023</v>
      </c>
    </row>
    <row r="1515" spans="1:170" s="3" customFormat="1" ht="15" customHeight="1" x14ac:dyDescent="0.2">
      <c r="A1515" s="385">
        <v>20150325</v>
      </c>
      <c r="B1515" s="385">
        <v>5</v>
      </c>
      <c r="C1515" s="386">
        <v>96</v>
      </c>
      <c r="D1515" s="386">
        <v>1</v>
      </c>
      <c r="E1515" s="386">
        <v>16</v>
      </c>
      <c r="F1515" s="386">
        <v>10</v>
      </c>
      <c r="G1515" s="389">
        <v>1.9</v>
      </c>
      <c r="H1515" s="435">
        <v>-0.1</v>
      </c>
      <c r="I1515" s="387">
        <v>13682</v>
      </c>
      <c r="J1515" s="101" t="s">
        <v>1979</v>
      </c>
      <c r="K1515" s="388" t="str">
        <f>IF(B1515=2,"Z:\Data\MOOG\HeTao\raw\",IF(B1515=5,"Z:\Data\MOOG\Polo\raw\",IF(B1515=10,"Z:\Data\MOOG\Messi\raw\","")))</f>
        <v>Z:\Data\MOOG\Polo\raw\</v>
      </c>
      <c r="L1515" s="384" t="s">
        <v>3523</v>
      </c>
      <c r="M1515" s="569" t="str">
        <f>IF(NOT(ISERROR(FIND("Training_dt",W1515))),"'Plot Psychometric_HH_dt_yuchen'",IF(NOT(ISERROR(FIND("Training",W1515))),"'Plot Psychometric_HH'",IF(NOT(ISERROR(FIND("1DAT",W1515))),"'Plot Tuning Azimuth_HH'",IF(NOT(ISERROR(FIND("HD_dt",W1515))),"'Plot HeadingDiscimination_PSTH_HH_dt_yuchen'",IF(NOT(ISERROR(FIND("HD",W1515))),"'Plot HeadingDiscimination_PSTH_HH'",IF(NOT(ISERROR(FIND("MemSac",W1515))),"'Memory Saccade Analysis_HH'",IF(NOT(ISERROR(FIND("DelSac",W1515))),"'Memory Saccade Analysis_HH'",IF(NOT(ISERROR(FIND("u-stim",W1515))),"'Plot Microstim_HH'",""))))))))</f>
        <v>'Memory Saccade Analysis_HH'</v>
      </c>
      <c r="N1515" s="573">
        <v>1</v>
      </c>
      <c r="O1515" s="584">
        <v>-1</v>
      </c>
      <c r="P1515" s="590">
        <v>4</v>
      </c>
      <c r="Q1515" s="590">
        <f>IF(B1515=2,60,310)</f>
        <v>310</v>
      </c>
      <c r="R1515" s="590">
        <v>5</v>
      </c>
      <c r="S1515" s="590">
        <f>IF(B1515=2,60,-190)</f>
        <v>-190</v>
      </c>
      <c r="T1515" s="590">
        <v>1</v>
      </c>
      <c r="U1515" s="590">
        <f>IF(Z1515&lt;&gt;"",IF(NOT(ISERROR(FIND("SU",Z1515))),VALUE(RIGHT(Z1515,1))+4,IF(NOT(ISERROR(FIND("MU20",Z1515))),20,IF(NOT(ISERROR(FIND("MU21",Z1515))),21,IF(NOT(ISERROR(FIND("MU2",Z1515))),2,1)))),"")</f>
        <v>5</v>
      </c>
      <c r="V1515" s="583"/>
      <c r="W1515" s="383" t="s">
        <v>3033</v>
      </c>
      <c r="X1515" s="192"/>
      <c r="Y1515" s="219">
        <f>IF(NOT(ISERROR(FIND("MU=SU",X1515))),1,IF(Z1515&lt;&gt;"",IF(NOT(ISERROR(FIND("SU",Z1515))),1,0),""))</f>
        <v>1</v>
      </c>
      <c r="Z1515" s="217" t="s">
        <v>43</v>
      </c>
      <c r="AA1515" s="218">
        <v>1748</v>
      </c>
      <c r="AB1515" s="77">
        <v>9.5489700000000006</v>
      </c>
      <c r="AC1515" s="78" t="s">
        <v>3524</v>
      </c>
      <c r="AD1515" s="199"/>
      <c r="AE1515" s="91"/>
      <c r="AF1515" s="79"/>
      <c r="AG1515" s="79"/>
      <c r="AH1515" s="80"/>
      <c r="AI1515" s="81"/>
      <c r="AJ1515" s="81"/>
      <c r="AK1515" s="81"/>
      <c r="AL1515" s="81"/>
      <c r="AM1515" s="114"/>
      <c r="AN1515" s="82"/>
      <c r="AO1515" s="83"/>
      <c r="AP1515" s="83"/>
      <c r="AQ1515" s="83"/>
      <c r="AR1515" s="84"/>
      <c r="AS1515" s="85"/>
      <c r="AT1515" s="85"/>
      <c r="AU1515" s="85"/>
      <c r="AV1515" s="85"/>
      <c r="AW1515" s="104"/>
      <c r="AX1515" s="86"/>
      <c r="AY1515" s="87"/>
      <c r="AZ1515" s="87"/>
      <c r="BA1515" s="87"/>
      <c r="BB1515" s="88"/>
      <c r="BC1515" s="89"/>
      <c r="BD1515" s="89"/>
      <c r="BE1515" s="89"/>
      <c r="BF1515" s="89"/>
      <c r="BG1515" s="115"/>
      <c r="BH1515" s="90"/>
      <c r="BI1515" s="251"/>
      <c r="BJ1515" s="252"/>
      <c r="BK1515" s="252"/>
      <c r="BL1515" s="230"/>
      <c r="BM1515" s="230"/>
      <c r="BN1515" s="230"/>
      <c r="BO1515" s="231"/>
      <c r="BP1515" s="231"/>
      <c r="BQ1515" s="231"/>
      <c r="BR1515" s="232"/>
      <c r="BS1515" s="232"/>
      <c r="BT1515" s="232"/>
      <c r="BU1515" s="230"/>
      <c r="BV1515" s="230"/>
      <c r="BW1515" s="231"/>
      <c r="BX1515" s="231"/>
      <c r="BY1515" s="232"/>
      <c r="BZ1515" s="235"/>
      <c r="CA1515" s="257"/>
      <c r="CB1515" s="233"/>
      <c r="CC1515" s="230"/>
      <c r="CD1515" s="230"/>
      <c r="CE1515" s="230"/>
      <c r="CF1515" s="230"/>
      <c r="CG1515" s="230"/>
      <c r="CH1515" s="230"/>
      <c r="CI1515" s="230"/>
      <c r="CJ1515" s="231"/>
      <c r="CK1515" s="231"/>
      <c r="CL1515" s="231"/>
      <c r="CM1515" s="231"/>
      <c r="CN1515" s="231"/>
      <c r="CO1515" s="231"/>
      <c r="CP1515" s="231"/>
      <c r="CQ1515" s="231"/>
      <c r="CR1515" s="232"/>
      <c r="CS1515" s="232"/>
      <c r="CT1515" s="232"/>
      <c r="CU1515" s="232"/>
      <c r="CV1515" s="232"/>
      <c r="CW1515" s="232"/>
      <c r="CX1515" s="232"/>
      <c r="CY1515" s="234"/>
      <c r="CZ1515" s="106"/>
      <c r="DA1515" s="106"/>
      <c r="DB1515" s="106"/>
      <c r="DC1515" s="106"/>
      <c r="DD1515" s="106"/>
      <c r="DE1515" s="106"/>
      <c r="DF1515" s="60"/>
      <c r="DG1515" s="107"/>
      <c r="DH1515" s="107"/>
      <c r="DI1515" s="107"/>
      <c r="DJ1515" s="107"/>
      <c r="DK1515" s="107"/>
      <c r="DL1515" s="107"/>
      <c r="DM1515" s="110"/>
      <c r="DN1515" s="110"/>
      <c r="DO1515" s="110"/>
      <c r="DP1515" s="110"/>
      <c r="DQ1515" s="110"/>
      <c r="DR1515" s="110"/>
      <c r="DS1515" s="110"/>
      <c r="DT1515" s="110"/>
      <c r="DU1515" s="497"/>
      <c r="DV1515" s="497"/>
      <c r="DW1515" s="497"/>
      <c r="DX1515" s="497"/>
      <c r="DY1515" s="497"/>
      <c r="DZ1515" s="497"/>
      <c r="EA1515" s="288">
        <v>0.99261999999999995</v>
      </c>
      <c r="EB1515" s="99">
        <v>0.28010000000000002</v>
      </c>
      <c r="EC1515" s="99">
        <v>0.17732800000000001</v>
      </c>
      <c r="ED1515" s="99">
        <v>7.2534000000000001E-2</v>
      </c>
      <c r="EE1515" s="99">
        <v>0.28424300000000002</v>
      </c>
      <c r="EF1515" s="99">
        <v>2.81752E-3</v>
      </c>
      <c r="EG1515" s="99">
        <v>-87.3352</v>
      </c>
      <c r="EH1515" s="99">
        <v>109.193</v>
      </c>
      <c r="EI1515" s="99">
        <v>-29.316299999999998</v>
      </c>
      <c r="EJ1515" s="99">
        <v>-172.089</v>
      </c>
      <c r="EK1515" s="99">
        <v>169.37100000000001</v>
      </c>
      <c r="EL1515" s="99">
        <v>9.9101599999999994</v>
      </c>
      <c r="EM1515" s="99">
        <v>0.23380000000000001</v>
      </c>
      <c r="EN1515" s="99">
        <v>0.45285700000000001</v>
      </c>
      <c r="EO1515" s="99">
        <v>0.45866499999999999</v>
      </c>
      <c r="EP1515" s="99">
        <v>0.47042200000000001</v>
      </c>
      <c r="EQ1515" s="99">
        <v>0.42358000000000001</v>
      </c>
      <c r="ER1515" s="99">
        <v>0.59160699999999999</v>
      </c>
      <c r="ES1515" s="99">
        <v>0</v>
      </c>
      <c r="ET1515" s="99">
        <v>3.1116999999999999</v>
      </c>
      <c r="EU1515" s="99">
        <v>1.41015</v>
      </c>
      <c r="EV1515" s="99">
        <v>3.0912799999999998</v>
      </c>
      <c r="EW1515" s="99">
        <v>3.62216</v>
      </c>
      <c r="EX1515" s="119">
        <v>3.9539599999999999</v>
      </c>
      <c r="EY1515" s="121"/>
      <c r="EZ1515" s="287"/>
      <c r="FA1515" s="83"/>
      <c r="FB1515" s="126"/>
      <c r="FC1515" s="116"/>
      <c r="FD1515" s="116"/>
      <c r="FE1515" s="116"/>
      <c r="FF1515" s="116"/>
      <c r="FG1515" s="116"/>
      <c r="FH1515" s="116"/>
      <c r="FI1515" s="116"/>
      <c r="FJ1515" s="116"/>
      <c r="FK1515" s="116"/>
      <c r="FL1515" s="116"/>
      <c r="FM1515" s="116"/>
      <c r="FN1515" s="116"/>
    </row>
    <row r="1516" spans="1:170" s="3" customFormat="1" ht="15" customHeight="1" x14ac:dyDescent="0.2">
      <c r="A1516" s="385">
        <v>20150325</v>
      </c>
      <c r="B1516" s="385">
        <v>5</v>
      </c>
      <c r="C1516" s="386">
        <v>96</v>
      </c>
      <c r="D1516" s="386">
        <v>1</v>
      </c>
      <c r="E1516" s="386">
        <v>16</v>
      </c>
      <c r="F1516" s="386">
        <v>10</v>
      </c>
      <c r="G1516" s="389">
        <v>1.9</v>
      </c>
      <c r="H1516" s="435">
        <v>-0.1</v>
      </c>
      <c r="I1516" s="387">
        <v>13682</v>
      </c>
      <c r="J1516" s="101" t="s">
        <v>1979</v>
      </c>
      <c r="K1516" s="388" t="str">
        <f>IF(B1516=2,"Z:\Data\MOOG\HeTao\raw\",IF(B1516=5,"Z:\Data\MOOG\Polo\raw\",IF(B1516=10,"Z:\Data\MOOG\Messi\raw\","")))</f>
        <v>Z:\Data\MOOG\Polo\raw\</v>
      </c>
      <c r="L1516" s="384" t="s">
        <v>3525</v>
      </c>
      <c r="M1516" s="569" t="str">
        <f>IF(NOT(ISERROR(FIND("Training_dt",W1516))),"'Plot Psychometric_HH_dt_yuchen'",IF(NOT(ISERROR(FIND("Training",W1516))),"'Plot Psychometric_HH'",IF(NOT(ISERROR(FIND("1DAT",W1516))),"'Plot Tuning Azimuth_HH'",IF(NOT(ISERROR(FIND("HD_dt",W1516))),"'Plot HeadingDiscimination_PSTH_HH_dt_yuchen'",IF(NOT(ISERROR(FIND("HD",W1516))),"'Plot HeadingDiscimination_PSTH_HH'",IF(NOT(ISERROR(FIND("MemSac",W1516))),"'Memory Saccade Analysis_HH'",IF(NOT(ISERROR(FIND("DelSac",W1516))),"'Memory Saccade Analysis_HH'",IF(NOT(ISERROR(FIND("u-stim",W1516))),"'Plot Microstim_HH'",""))))))))</f>
        <v>'Plot Tuning Azimuth_HH'</v>
      </c>
      <c r="N1516" s="573">
        <v>1</v>
      </c>
      <c r="O1516" s="584">
        <v>-1</v>
      </c>
      <c r="P1516" s="590">
        <v>4</v>
      </c>
      <c r="Q1516" s="590">
        <f>IF(B1516=2,60,310)</f>
        <v>310</v>
      </c>
      <c r="R1516" s="590">
        <v>5</v>
      </c>
      <c r="S1516" s="590">
        <f>IF(B1516=2,60,-190)</f>
        <v>-190</v>
      </c>
      <c r="T1516" s="590">
        <v>1</v>
      </c>
      <c r="U1516" s="590">
        <f>IF(Z1516&lt;&gt;"",IF(NOT(ISERROR(FIND("SU",Z1516))),VALUE(RIGHT(Z1516,1))+4,IF(NOT(ISERROR(FIND("MU20",Z1516))),20,IF(NOT(ISERROR(FIND("MU21",Z1516))),21,IF(NOT(ISERROR(FIND("MU2",Z1516))),2,1)))),"")</f>
        <v>5</v>
      </c>
      <c r="V1516" s="583"/>
      <c r="W1516" s="383" t="s">
        <v>2222</v>
      </c>
      <c r="X1516" s="192"/>
      <c r="Y1516" s="219">
        <f>IF(NOT(ISERROR(FIND("MU=SU",X1516))),1,IF(Z1516&lt;&gt;"",IF(NOT(ISERROR(FIND("SU",Z1516))),1,0),""))</f>
        <v>1</v>
      </c>
      <c r="Z1516" s="217" t="s">
        <v>43</v>
      </c>
      <c r="AA1516" s="218">
        <v>5261</v>
      </c>
      <c r="AB1516" s="77">
        <v>7.5750099999999998</v>
      </c>
      <c r="AC1516" s="78" t="s">
        <v>3526</v>
      </c>
      <c r="AD1516" s="199"/>
      <c r="AE1516" s="91">
        <v>4.0678900000000002</v>
      </c>
      <c r="AF1516" s="79">
        <v>0.365147</v>
      </c>
      <c r="AG1516" s="79">
        <v>0.32151400000000002</v>
      </c>
      <c r="AH1516" s="80">
        <v>0.55425400000000002</v>
      </c>
      <c r="AI1516" s="81">
        <v>-0.81389599999999995</v>
      </c>
      <c r="AJ1516" s="81">
        <v>-0.36366999999999999</v>
      </c>
      <c r="AK1516" s="81">
        <v>-2.74946</v>
      </c>
      <c r="AL1516" s="81">
        <v>252.851</v>
      </c>
      <c r="AM1516" s="114" t="s">
        <v>4964</v>
      </c>
      <c r="AN1516" s="82" t="s">
        <v>4965</v>
      </c>
      <c r="AO1516" s="83">
        <v>66.271000000000001</v>
      </c>
      <c r="AP1516" s="83">
        <v>0.49432500000000001</v>
      </c>
      <c r="AQ1516" s="83">
        <v>0.68751799999999996</v>
      </c>
      <c r="AR1516" s="84">
        <v>6.6536700000000004E-2</v>
      </c>
      <c r="AS1516" s="85">
        <v>0.82811400000000002</v>
      </c>
      <c r="AT1516" s="85">
        <v>1.0222</v>
      </c>
      <c r="AU1516" s="85">
        <v>64.360699999999994</v>
      </c>
      <c r="AV1516" s="85">
        <v>111.717</v>
      </c>
      <c r="AW1516" s="104" t="s">
        <v>4966</v>
      </c>
      <c r="AX1516" s="86" t="s">
        <v>4967</v>
      </c>
      <c r="AY1516" s="87" t="s">
        <v>1615</v>
      </c>
      <c r="AZ1516" s="87" t="s">
        <v>1615</v>
      </c>
      <c r="BA1516" s="87" t="s">
        <v>1615</v>
      </c>
      <c r="BB1516" s="88" t="s">
        <v>1615</v>
      </c>
      <c r="BC1516" s="89" t="s">
        <v>1615</v>
      </c>
      <c r="BD1516" s="89" t="s">
        <v>1615</v>
      </c>
      <c r="BE1516" s="89" t="s">
        <v>1615</v>
      </c>
      <c r="BF1516" s="89" t="s">
        <v>1615</v>
      </c>
      <c r="BG1516" s="115" t="s">
        <v>1615</v>
      </c>
      <c r="BH1516" s="90" t="s">
        <v>1615</v>
      </c>
      <c r="BI1516" s="251"/>
      <c r="BJ1516" s="252"/>
      <c r="BK1516" s="252"/>
      <c r="BL1516" s="230"/>
      <c r="BM1516" s="230"/>
      <c r="BN1516" s="230"/>
      <c r="BO1516" s="231"/>
      <c r="BP1516" s="231"/>
      <c r="BQ1516" s="231"/>
      <c r="BR1516" s="232"/>
      <c r="BS1516" s="232"/>
      <c r="BT1516" s="232"/>
      <c r="BU1516" s="230"/>
      <c r="BV1516" s="230"/>
      <c r="BW1516" s="231"/>
      <c r="BX1516" s="231"/>
      <c r="BY1516" s="232"/>
      <c r="BZ1516" s="235"/>
      <c r="CA1516" s="257"/>
      <c r="CB1516" s="233"/>
      <c r="CC1516" s="230"/>
      <c r="CD1516" s="230"/>
      <c r="CE1516" s="230"/>
      <c r="CF1516" s="230"/>
      <c r="CG1516" s="230"/>
      <c r="CH1516" s="230"/>
      <c r="CI1516" s="230"/>
      <c r="CJ1516" s="231"/>
      <c r="CK1516" s="231"/>
      <c r="CL1516" s="231"/>
      <c r="CM1516" s="231"/>
      <c r="CN1516" s="231"/>
      <c r="CO1516" s="231"/>
      <c r="CP1516" s="231"/>
      <c r="CQ1516" s="231"/>
      <c r="CR1516" s="232"/>
      <c r="CS1516" s="232"/>
      <c r="CT1516" s="232"/>
      <c r="CU1516" s="232"/>
      <c r="CV1516" s="232"/>
      <c r="CW1516" s="232"/>
      <c r="CX1516" s="232"/>
      <c r="CY1516" s="234"/>
      <c r="CZ1516" s="106"/>
      <c r="DA1516" s="106"/>
      <c r="DB1516" s="106"/>
      <c r="DC1516" s="106"/>
      <c r="DD1516" s="106"/>
      <c r="DE1516" s="106"/>
      <c r="DF1516" s="60"/>
      <c r="DG1516" s="107"/>
      <c r="DH1516" s="107"/>
      <c r="DI1516" s="107"/>
      <c r="DJ1516" s="107"/>
      <c r="DK1516" s="107"/>
      <c r="DL1516" s="107"/>
      <c r="DM1516" s="110"/>
      <c r="DN1516" s="110"/>
      <c r="DO1516" s="110"/>
      <c r="DP1516" s="110"/>
      <c r="DQ1516" s="110"/>
      <c r="DR1516" s="110"/>
      <c r="DS1516" s="110"/>
      <c r="DT1516" s="110"/>
      <c r="DU1516" s="497"/>
      <c r="DV1516" s="497"/>
      <c r="DW1516" s="497"/>
      <c r="DX1516" s="497"/>
      <c r="DY1516" s="497"/>
      <c r="DZ1516" s="497"/>
      <c r="EA1516" s="288"/>
      <c r="EB1516" s="99"/>
      <c r="EC1516" s="99"/>
      <c r="ED1516" s="99"/>
      <c r="EE1516" s="99"/>
      <c r="EF1516" s="99"/>
      <c r="EG1516" s="99"/>
      <c r="EH1516" s="99"/>
      <c r="EI1516" s="99"/>
      <c r="EJ1516" s="99"/>
      <c r="EK1516" s="99"/>
      <c r="EL1516" s="99"/>
      <c r="EM1516" s="99"/>
      <c r="EN1516" s="99"/>
      <c r="EO1516" s="99"/>
      <c r="EP1516" s="99"/>
      <c r="EQ1516" s="99"/>
      <c r="ER1516" s="99"/>
      <c r="ES1516" s="99"/>
      <c r="ET1516" s="99"/>
      <c r="EU1516" s="99"/>
      <c r="EV1516" s="99"/>
      <c r="EW1516" s="99"/>
      <c r="EX1516" s="119"/>
      <c r="EY1516" s="121"/>
      <c r="EZ1516" s="287"/>
      <c r="FA1516" s="83"/>
      <c r="FB1516" s="126"/>
      <c r="FC1516" s="116"/>
      <c r="FD1516" s="116"/>
      <c r="FE1516" s="116"/>
      <c r="FF1516" s="116"/>
      <c r="FG1516" s="116"/>
      <c r="FH1516" s="116"/>
      <c r="FI1516" s="116"/>
      <c r="FJ1516" s="116"/>
      <c r="FK1516" s="116"/>
      <c r="FL1516" s="116"/>
      <c r="FM1516" s="116"/>
      <c r="FN1516" s="116"/>
    </row>
    <row r="1517" spans="1:170" s="3" customFormat="1" ht="15" customHeight="1" x14ac:dyDescent="0.2">
      <c r="A1517" s="299">
        <v>20150326</v>
      </c>
      <c r="B1517" s="299">
        <v>10</v>
      </c>
      <c r="C1517" s="300"/>
      <c r="D1517" s="300"/>
      <c r="E1517" s="300"/>
      <c r="F1517" s="300"/>
      <c r="G1517" s="303"/>
      <c r="H1517" s="435"/>
      <c r="I1517" s="301"/>
      <c r="J1517" s="101"/>
      <c r="K1517" s="302" t="str">
        <f>IF(B1517=2,"Z:\Data\MOOG\HeTao\raw\",IF(B1517=5,"Z:\Data\MOOG\Polo\raw\",IF(B1517=10,"Z:\Data\MOOG\Messi\raw\","")))</f>
        <v>Z:\Data\MOOG\Messi\raw\</v>
      </c>
      <c r="L1517" s="298" t="s">
        <v>3239</v>
      </c>
      <c r="M1517" s="569" t="str">
        <f>IF(NOT(ISERROR(FIND("Training_dt",W1517))),"'Plot Psychometric_HH_dt_yuchen'",IF(NOT(ISERROR(FIND("Training",W1517))),"'Plot Psychometric_HH'",IF(NOT(ISERROR(FIND("1DAT",W1517))),"'Plot Tuning Azimuth_HH'",IF(NOT(ISERROR(FIND("HD_dt",W1517))),"'Plot HeadingDiscimination_PSTH_HH_dt_yuchen'",IF(NOT(ISERROR(FIND("HD",W1517))),"'Plot HeadingDiscimination_PSTH_HH'",IF(NOT(ISERROR(FIND("MemSac",W1517))),"'Memory Saccade Analysis_HH'",IF(NOT(ISERROR(FIND("DelSac",W1517))),"'Memory Saccade Analysis_HH'",IF(NOT(ISERROR(FIND("u-stim",W1517))),"'Plot Microstim_HH'",""))))))))</f>
        <v>'Plot Psychometric_HH'</v>
      </c>
      <c r="N1517" s="573">
        <v>1</v>
      </c>
      <c r="O1517" s="584">
        <v>-1</v>
      </c>
      <c r="P1517" s="590">
        <v>4</v>
      </c>
      <c r="Q1517" s="590">
        <f>IF(B1517=2,60,310)</f>
        <v>310</v>
      </c>
      <c r="R1517" s="590">
        <v>5</v>
      </c>
      <c r="S1517" s="590">
        <f>IF(B1517=2,60,-190)</f>
        <v>-190</v>
      </c>
      <c r="T1517" s="590">
        <v>1</v>
      </c>
      <c r="U1517" s="590" t="str">
        <f>IF(Z1517&lt;&gt;"",IF(NOT(ISERROR(FIND("SU",Z1517))),VALUE(RIGHT(Z1517,1))+4,IF(NOT(ISERROR(FIND("MU20",Z1517))),20,IF(NOT(ISERROR(FIND("MU21",Z1517))),21,IF(NOT(ISERROR(FIND("MU2",Z1517))),2,1)))),"")</f>
        <v/>
      </c>
      <c r="V1517" s="583"/>
      <c r="W1517" s="304" t="s">
        <v>2992</v>
      </c>
      <c r="X1517" s="192"/>
      <c r="Y1517" s="219"/>
      <c r="Z1517" s="217"/>
      <c r="AA1517" s="218"/>
      <c r="AB1517" s="77"/>
      <c r="AC1517" s="78"/>
      <c r="AD1517" s="199"/>
      <c r="AE1517" s="91"/>
      <c r="AF1517" s="79"/>
      <c r="AG1517" s="79"/>
      <c r="AH1517" s="80"/>
      <c r="AI1517" s="81"/>
      <c r="AJ1517" s="81"/>
      <c r="AK1517" s="81"/>
      <c r="AL1517" s="81"/>
      <c r="AM1517" s="114"/>
      <c r="AN1517" s="82"/>
      <c r="AO1517" s="83"/>
      <c r="AP1517" s="83"/>
      <c r="AQ1517" s="83"/>
      <c r="AR1517" s="84"/>
      <c r="AS1517" s="85"/>
      <c r="AT1517" s="85"/>
      <c r="AU1517" s="85"/>
      <c r="AV1517" s="85"/>
      <c r="AW1517" s="104"/>
      <c r="AX1517" s="86"/>
      <c r="AY1517" s="87"/>
      <c r="AZ1517" s="87"/>
      <c r="BA1517" s="87"/>
      <c r="BB1517" s="88"/>
      <c r="BC1517" s="89"/>
      <c r="BD1517" s="89"/>
      <c r="BE1517" s="89"/>
      <c r="BF1517" s="89"/>
      <c r="BG1517" s="115"/>
      <c r="BH1517" s="90"/>
      <c r="BI1517" s="251"/>
      <c r="BJ1517" s="252"/>
      <c r="BK1517" s="252"/>
      <c r="BL1517" s="230"/>
      <c r="BM1517" s="230"/>
      <c r="BN1517" s="230"/>
      <c r="BO1517" s="231"/>
      <c r="BP1517" s="231"/>
      <c r="BQ1517" s="231"/>
      <c r="BR1517" s="232"/>
      <c r="BS1517" s="232"/>
      <c r="BT1517" s="232"/>
      <c r="BU1517" s="230"/>
      <c r="BV1517" s="230"/>
      <c r="BW1517" s="231"/>
      <c r="BX1517" s="231"/>
      <c r="BY1517" s="232"/>
      <c r="BZ1517" s="235"/>
      <c r="CA1517" s="257"/>
      <c r="CB1517" s="233"/>
      <c r="CC1517" s="230"/>
      <c r="CD1517" s="230"/>
      <c r="CE1517" s="230"/>
      <c r="CF1517" s="230"/>
      <c r="CG1517" s="230"/>
      <c r="CH1517" s="230"/>
      <c r="CI1517" s="230"/>
      <c r="CJ1517" s="231"/>
      <c r="CK1517" s="231"/>
      <c r="CL1517" s="231"/>
      <c r="CM1517" s="231"/>
      <c r="CN1517" s="231"/>
      <c r="CO1517" s="231"/>
      <c r="CP1517" s="231"/>
      <c r="CQ1517" s="231"/>
      <c r="CR1517" s="232"/>
      <c r="CS1517" s="232"/>
      <c r="CT1517" s="232"/>
      <c r="CU1517" s="232"/>
      <c r="CV1517" s="232"/>
      <c r="CW1517" s="232"/>
      <c r="CX1517" s="232"/>
      <c r="CY1517" s="234"/>
      <c r="CZ1517" s="106">
        <v>0</v>
      </c>
      <c r="DA1517" s="106">
        <v>0</v>
      </c>
      <c r="DB1517" s="106"/>
      <c r="DC1517" s="106"/>
      <c r="DD1517" s="106"/>
      <c r="DE1517" s="106"/>
      <c r="DF1517" s="92"/>
      <c r="DG1517" s="107"/>
      <c r="DH1517" s="107"/>
      <c r="DI1517" s="107"/>
      <c r="DJ1517" s="107"/>
      <c r="DK1517" s="107"/>
      <c r="DL1517" s="107"/>
      <c r="DM1517" s="110"/>
      <c r="DN1517" s="110"/>
      <c r="DO1517" s="110"/>
      <c r="DP1517" s="110"/>
      <c r="DQ1517" s="110"/>
      <c r="DR1517" s="110"/>
      <c r="DS1517" s="110"/>
      <c r="DT1517" s="110"/>
      <c r="DU1517" s="497"/>
      <c r="DV1517" s="497"/>
      <c r="DW1517" s="497"/>
      <c r="DX1517" s="497"/>
      <c r="DY1517" s="497"/>
      <c r="DZ1517" s="497"/>
      <c r="EA1517" s="288"/>
      <c r="EB1517" s="99"/>
      <c r="EC1517" s="99"/>
      <c r="ED1517" s="99"/>
      <c r="EE1517" s="99"/>
      <c r="EF1517" s="99"/>
      <c r="EG1517" s="99"/>
      <c r="EH1517" s="99"/>
      <c r="EI1517" s="99"/>
      <c r="EJ1517" s="99"/>
      <c r="EK1517" s="99"/>
      <c r="EL1517" s="99"/>
      <c r="EM1517" s="99"/>
      <c r="EN1517" s="99"/>
      <c r="EO1517" s="99"/>
      <c r="EP1517" s="99"/>
      <c r="EQ1517" s="99"/>
      <c r="ER1517" s="99"/>
      <c r="ES1517" s="99"/>
      <c r="ET1517" s="99"/>
      <c r="EU1517" s="99"/>
      <c r="EV1517" s="99"/>
      <c r="EW1517" s="99"/>
      <c r="EX1517" s="119"/>
      <c r="EY1517" s="121"/>
      <c r="EZ1517" s="287"/>
      <c r="FA1517" s="83">
        <v>50</v>
      </c>
      <c r="FB1517" s="126">
        <v>28</v>
      </c>
      <c r="FC1517" s="116">
        <v>5.3053999999999997</v>
      </c>
      <c r="FD1517" s="116">
        <v>0.24635000000000001</v>
      </c>
      <c r="FE1517" s="116" t="s">
        <v>1615</v>
      </c>
      <c r="FF1517" s="116" t="s">
        <v>1615</v>
      </c>
      <c r="FG1517" s="116" t="s">
        <v>1615</v>
      </c>
      <c r="FH1517" s="116" t="s">
        <v>1615</v>
      </c>
      <c r="FI1517" s="116" t="s">
        <v>5511</v>
      </c>
      <c r="FJ1517" s="116" t="s">
        <v>5512</v>
      </c>
      <c r="FK1517" s="116" t="s">
        <v>1615</v>
      </c>
      <c r="FL1517" s="116" t="s">
        <v>1615</v>
      </c>
      <c r="FM1517" s="116" t="s">
        <v>1615</v>
      </c>
      <c r="FN1517" s="116" t="s">
        <v>1615</v>
      </c>
    </row>
    <row r="1518" spans="1:170" s="3" customFormat="1" ht="15" customHeight="1" x14ac:dyDescent="0.2">
      <c r="A1518" s="299">
        <v>20150326</v>
      </c>
      <c r="B1518" s="299">
        <v>10</v>
      </c>
      <c r="C1518" s="300"/>
      <c r="D1518" s="300"/>
      <c r="E1518" s="300"/>
      <c r="F1518" s="300"/>
      <c r="G1518" s="303"/>
      <c r="H1518" s="435"/>
      <c r="I1518" s="301"/>
      <c r="J1518" s="101"/>
      <c r="K1518" s="302" t="str">
        <f>IF(B1518=2,"Z:\Data\MOOG\HeTao\raw\",IF(B1518=5,"Z:\Data\MOOG\Polo\raw\",IF(B1518=10,"Z:\Data\MOOG\Messi\raw\","")))</f>
        <v>Z:\Data\MOOG\Messi\raw\</v>
      </c>
      <c r="L1518" s="298" t="s">
        <v>3240</v>
      </c>
      <c r="M1518" s="569" t="str">
        <f>IF(NOT(ISERROR(FIND("Training_dt",W1518))),"'Plot Psychometric_HH_dt_yuchen'",IF(NOT(ISERROR(FIND("Training",W1518))),"'Plot Psychometric_HH'",IF(NOT(ISERROR(FIND("1DAT",W1518))),"'Plot Tuning Azimuth_HH'",IF(NOT(ISERROR(FIND("HD_dt",W1518))),"'Plot HeadingDiscimination_PSTH_HH_dt_yuchen'",IF(NOT(ISERROR(FIND("HD",W1518))),"'Plot HeadingDiscimination_PSTH_HH'",IF(NOT(ISERROR(FIND("MemSac",W1518))),"'Memory Saccade Analysis_HH'",IF(NOT(ISERROR(FIND("DelSac",W1518))),"'Memory Saccade Analysis_HH'",IF(NOT(ISERROR(FIND("u-stim",W1518))),"'Plot Microstim_HH'",""))))))))</f>
        <v>'Plot Psychometric_HH'</v>
      </c>
      <c r="N1518" s="573">
        <v>1</v>
      </c>
      <c r="O1518" s="584">
        <v>-1</v>
      </c>
      <c r="P1518" s="590">
        <v>4</v>
      </c>
      <c r="Q1518" s="590">
        <f>IF(B1518=2,60,310)</f>
        <v>310</v>
      </c>
      <c r="R1518" s="590">
        <v>5</v>
      </c>
      <c r="S1518" s="590">
        <f>IF(B1518=2,60,-190)</f>
        <v>-190</v>
      </c>
      <c r="T1518" s="590">
        <v>1</v>
      </c>
      <c r="U1518" s="590" t="str">
        <f>IF(Z1518&lt;&gt;"",IF(NOT(ISERROR(FIND("SU",Z1518))),VALUE(RIGHT(Z1518,1))+4,IF(NOT(ISERROR(FIND("MU20",Z1518))),20,IF(NOT(ISERROR(FIND("MU21",Z1518))),21,IF(NOT(ISERROR(FIND("MU2",Z1518))),2,1)))),"")</f>
        <v/>
      </c>
      <c r="V1518" s="583"/>
      <c r="W1518" s="304" t="s">
        <v>2992</v>
      </c>
      <c r="X1518" s="192"/>
      <c r="Y1518" s="219"/>
      <c r="Z1518" s="217"/>
      <c r="AA1518" s="218"/>
      <c r="AB1518" s="77"/>
      <c r="AC1518" s="78"/>
      <c r="AD1518" s="199"/>
      <c r="AE1518" s="91"/>
      <c r="AF1518" s="79"/>
      <c r="AG1518" s="79"/>
      <c r="AH1518" s="80"/>
      <c r="AI1518" s="81"/>
      <c r="AJ1518" s="81"/>
      <c r="AK1518" s="81"/>
      <c r="AL1518" s="81"/>
      <c r="AM1518" s="114"/>
      <c r="AN1518" s="82"/>
      <c r="AO1518" s="83"/>
      <c r="AP1518" s="83"/>
      <c r="AQ1518" s="83"/>
      <c r="AR1518" s="84"/>
      <c r="AS1518" s="85"/>
      <c r="AT1518" s="85"/>
      <c r="AU1518" s="85"/>
      <c r="AV1518" s="85"/>
      <c r="AW1518" s="104"/>
      <c r="AX1518" s="86"/>
      <c r="AY1518" s="87"/>
      <c r="AZ1518" s="87"/>
      <c r="BA1518" s="87"/>
      <c r="BB1518" s="88"/>
      <c r="BC1518" s="89"/>
      <c r="BD1518" s="89"/>
      <c r="BE1518" s="89"/>
      <c r="BF1518" s="89"/>
      <c r="BG1518" s="115"/>
      <c r="BH1518" s="90"/>
      <c r="BI1518" s="251"/>
      <c r="BJ1518" s="252"/>
      <c r="BK1518" s="252"/>
      <c r="BL1518" s="230"/>
      <c r="BM1518" s="230"/>
      <c r="BN1518" s="230"/>
      <c r="BO1518" s="231"/>
      <c r="BP1518" s="231"/>
      <c r="BQ1518" s="231"/>
      <c r="BR1518" s="232"/>
      <c r="BS1518" s="232"/>
      <c r="BT1518" s="232"/>
      <c r="BU1518" s="230"/>
      <c r="BV1518" s="230"/>
      <c r="BW1518" s="231"/>
      <c r="BX1518" s="231"/>
      <c r="BY1518" s="232"/>
      <c r="BZ1518" s="235"/>
      <c r="CA1518" s="257"/>
      <c r="CB1518" s="233"/>
      <c r="CC1518" s="230"/>
      <c r="CD1518" s="230"/>
      <c r="CE1518" s="230"/>
      <c r="CF1518" s="230"/>
      <c r="CG1518" s="230"/>
      <c r="CH1518" s="230"/>
      <c r="CI1518" s="230"/>
      <c r="CJ1518" s="231"/>
      <c r="CK1518" s="231"/>
      <c r="CL1518" s="231"/>
      <c r="CM1518" s="231"/>
      <c r="CN1518" s="231"/>
      <c r="CO1518" s="231"/>
      <c r="CP1518" s="231"/>
      <c r="CQ1518" s="231"/>
      <c r="CR1518" s="232"/>
      <c r="CS1518" s="232"/>
      <c r="CT1518" s="232"/>
      <c r="CU1518" s="232"/>
      <c r="CV1518" s="232"/>
      <c r="CW1518" s="232"/>
      <c r="CX1518" s="232"/>
      <c r="CY1518" s="234"/>
      <c r="CZ1518" s="106">
        <v>0</v>
      </c>
      <c r="DA1518" s="106">
        <v>0</v>
      </c>
      <c r="DB1518" s="106"/>
      <c r="DC1518" s="106"/>
      <c r="DD1518" s="106"/>
      <c r="DE1518" s="106"/>
      <c r="DF1518" s="490"/>
      <c r="DG1518" s="107"/>
      <c r="DH1518" s="107"/>
      <c r="DI1518" s="107"/>
      <c r="DJ1518" s="107"/>
      <c r="DK1518" s="107"/>
      <c r="DL1518" s="107"/>
      <c r="DM1518" s="110"/>
      <c r="DN1518" s="110"/>
      <c r="DO1518" s="110"/>
      <c r="DP1518" s="110"/>
      <c r="DQ1518" s="110"/>
      <c r="DR1518" s="110"/>
      <c r="DS1518" s="110"/>
      <c r="DT1518" s="110"/>
      <c r="DU1518" s="497"/>
      <c r="DV1518" s="497"/>
      <c r="DW1518" s="497"/>
      <c r="DX1518" s="497"/>
      <c r="DY1518" s="497"/>
      <c r="DZ1518" s="497"/>
      <c r="EA1518" s="288"/>
      <c r="EB1518" s="99"/>
      <c r="EC1518" s="99"/>
      <c r="ED1518" s="99"/>
      <c r="EE1518" s="99"/>
      <c r="EF1518" s="99"/>
      <c r="EG1518" s="99"/>
      <c r="EH1518" s="99"/>
      <c r="EI1518" s="99"/>
      <c r="EJ1518" s="99"/>
      <c r="EK1518" s="99"/>
      <c r="EL1518" s="99"/>
      <c r="EM1518" s="99"/>
      <c r="EN1518" s="99"/>
      <c r="EO1518" s="99"/>
      <c r="EP1518" s="99"/>
      <c r="EQ1518" s="99"/>
      <c r="ER1518" s="99"/>
      <c r="ES1518" s="99"/>
      <c r="ET1518" s="99"/>
      <c r="EU1518" s="99"/>
      <c r="EV1518" s="99"/>
      <c r="EW1518" s="99"/>
      <c r="EX1518" s="119"/>
      <c r="EY1518" s="121"/>
      <c r="EZ1518" s="287"/>
      <c r="FA1518" s="83">
        <v>7</v>
      </c>
      <c r="FB1518" s="126">
        <v>28</v>
      </c>
      <c r="FC1518" s="116">
        <v>3.45865</v>
      </c>
      <c r="FD1518" s="116">
        <v>1.67178</v>
      </c>
      <c r="FE1518" s="116">
        <v>3.3409200000000001</v>
      </c>
      <c r="FF1518" s="116">
        <v>5.8369900000000001</v>
      </c>
      <c r="FG1518" s="116">
        <v>2.5777999999999999</v>
      </c>
      <c r="FH1518" s="116">
        <v>1.63632</v>
      </c>
      <c r="FI1518" s="116" t="s">
        <v>5513</v>
      </c>
      <c r="FJ1518" s="116" t="s">
        <v>5514</v>
      </c>
      <c r="FK1518" s="116" t="s">
        <v>5515</v>
      </c>
      <c r="FL1518" s="116" t="s">
        <v>5516</v>
      </c>
      <c r="FM1518" s="116" t="s">
        <v>5517</v>
      </c>
      <c r="FN1518" s="116" t="s">
        <v>5518</v>
      </c>
    </row>
    <row r="1519" spans="1:170" s="3" customFormat="1" ht="15" customHeight="1" x14ac:dyDescent="0.2">
      <c r="A1519" s="299">
        <v>20150326</v>
      </c>
      <c r="B1519" s="299">
        <v>10</v>
      </c>
      <c r="C1519" s="300"/>
      <c r="D1519" s="300"/>
      <c r="E1519" s="300"/>
      <c r="F1519" s="300"/>
      <c r="G1519" s="303"/>
      <c r="H1519" s="435"/>
      <c r="I1519" s="301"/>
      <c r="J1519" s="101"/>
      <c r="K1519" s="302" t="str">
        <f>IF(B1519=2,"Z:\Data\MOOG\HeTao\raw\",IF(B1519=5,"Z:\Data\MOOG\Polo\raw\",IF(B1519=10,"Z:\Data\MOOG\Messi\raw\","")))</f>
        <v>Z:\Data\MOOG\Messi\raw\</v>
      </c>
      <c r="L1519" s="298" t="s">
        <v>3241</v>
      </c>
      <c r="M1519" s="569" t="str">
        <f>IF(NOT(ISERROR(FIND("Training_dt",W1519))),"'Plot Psychometric_HH_dt_yuchen'",IF(NOT(ISERROR(FIND("Training",W1519))),"'Plot Psychometric_HH'",IF(NOT(ISERROR(FIND("1DAT",W1519))),"'Plot Tuning Azimuth_HH'",IF(NOT(ISERROR(FIND("HD_dt",W1519))),"'Plot HeadingDiscimination_PSTH_HH_dt_yuchen'",IF(NOT(ISERROR(FIND("HD",W1519))),"'Plot HeadingDiscimination_PSTH_HH'",IF(NOT(ISERROR(FIND("MemSac",W1519))),"'Memory Saccade Analysis_HH'",IF(NOT(ISERROR(FIND("DelSac",W1519))),"'Memory Saccade Analysis_HH'",IF(NOT(ISERROR(FIND("u-stim",W1519))),"'Plot Microstim_HH'",""))))))))</f>
        <v>'Plot Psychometric_HH'</v>
      </c>
      <c r="N1519" s="573">
        <v>1</v>
      </c>
      <c r="O1519" s="584">
        <v>-1</v>
      </c>
      <c r="P1519" s="590">
        <v>4</v>
      </c>
      <c r="Q1519" s="590">
        <f>IF(B1519=2,60,310)</f>
        <v>310</v>
      </c>
      <c r="R1519" s="590">
        <v>5</v>
      </c>
      <c r="S1519" s="590">
        <f>IF(B1519=2,60,-190)</f>
        <v>-190</v>
      </c>
      <c r="T1519" s="590">
        <v>1</v>
      </c>
      <c r="U1519" s="590" t="str">
        <f>IF(Z1519&lt;&gt;"",IF(NOT(ISERROR(FIND("SU",Z1519))),VALUE(RIGHT(Z1519,1))+4,IF(NOT(ISERROR(FIND("MU20",Z1519))),20,IF(NOT(ISERROR(FIND("MU21",Z1519))),21,IF(NOT(ISERROR(FIND("MU2",Z1519))),2,1)))),"")</f>
        <v/>
      </c>
      <c r="V1519" s="583"/>
      <c r="W1519" s="304" t="s">
        <v>2992</v>
      </c>
      <c r="X1519" s="192"/>
      <c r="Y1519" s="219"/>
      <c r="Z1519" s="217"/>
      <c r="AA1519" s="218"/>
      <c r="AB1519" s="77"/>
      <c r="AC1519" s="78"/>
      <c r="AD1519" s="199"/>
      <c r="AE1519" s="91"/>
      <c r="AF1519" s="79"/>
      <c r="AG1519" s="79"/>
      <c r="AH1519" s="80"/>
      <c r="AI1519" s="81"/>
      <c r="AJ1519" s="81"/>
      <c r="AK1519" s="81"/>
      <c r="AL1519" s="81"/>
      <c r="AM1519" s="114"/>
      <c r="AN1519" s="82"/>
      <c r="AO1519" s="83"/>
      <c r="AP1519" s="83"/>
      <c r="AQ1519" s="83"/>
      <c r="AR1519" s="84"/>
      <c r="AS1519" s="85"/>
      <c r="AT1519" s="85"/>
      <c r="AU1519" s="85"/>
      <c r="AV1519" s="85"/>
      <c r="AW1519" s="104"/>
      <c r="AX1519" s="86"/>
      <c r="AY1519" s="87"/>
      <c r="AZ1519" s="87"/>
      <c r="BA1519" s="87"/>
      <c r="BB1519" s="88"/>
      <c r="BC1519" s="89"/>
      <c r="BD1519" s="89"/>
      <c r="BE1519" s="89"/>
      <c r="BF1519" s="89"/>
      <c r="BG1519" s="115"/>
      <c r="BH1519" s="90"/>
      <c r="BI1519" s="251"/>
      <c r="BJ1519" s="252"/>
      <c r="BK1519" s="252"/>
      <c r="BL1519" s="230"/>
      <c r="BM1519" s="230"/>
      <c r="BN1519" s="230"/>
      <c r="BO1519" s="231"/>
      <c r="BP1519" s="231"/>
      <c r="BQ1519" s="231"/>
      <c r="BR1519" s="232"/>
      <c r="BS1519" s="232"/>
      <c r="BT1519" s="232"/>
      <c r="BU1519" s="230"/>
      <c r="BV1519" s="230"/>
      <c r="BW1519" s="231"/>
      <c r="BX1519" s="231"/>
      <c r="BY1519" s="232"/>
      <c r="BZ1519" s="235"/>
      <c r="CA1519" s="257"/>
      <c r="CB1519" s="233"/>
      <c r="CC1519" s="230"/>
      <c r="CD1519" s="230"/>
      <c r="CE1519" s="230"/>
      <c r="CF1519" s="230"/>
      <c r="CG1519" s="230"/>
      <c r="CH1519" s="230"/>
      <c r="CI1519" s="230"/>
      <c r="CJ1519" s="231"/>
      <c r="CK1519" s="231"/>
      <c r="CL1519" s="231"/>
      <c r="CM1519" s="231"/>
      <c r="CN1519" s="231"/>
      <c r="CO1519" s="231"/>
      <c r="CP1519" s="231"/>
      <c r="CQ1519" s="231"/>
      <c r="CR1519" s="232"/>
      <c r="CS1519" s="232"/>
      <c r="CT1519" s="232"/>
      <c r="CU1519" s="232"/>
      <c r="CV1519" s="232"/>
      <c r="CW1519" s="232"/>
      <c r="CX1519" s="232"/>
      <c r="CY1519" s="234"/>
      <c r="CZ1519" s="106">
        <v>0</v>
      </c>
      <c r="DA1519" s="106">
        <v>0</v>
      </c>
      <c r="DB1519" s="106"/>
      <c r="DC1519" s="106"/>
      <c r="DD1519" s="106"/>
      <c r="DE1519" s="106"/>
      <c r="DF1519" s="490"/>
      <c r="DG1519" s="107"/>
      <c r="DH1519" s="107"/>
      <c r="DI1519" s="107"/>
      <c r="DJ1519" s="107"/>
      <c r="DK1519" s="107"/>
      <c r="DL1519" s="107"/>
      <c r="DM1519" s="110"/>
      <c r="DN1519" s="110"/>
      <c r="DO1519" s="110"/>
      <c r="DP1519" s="110"/>
      <c r="DQ1519" s="110"/>
      <c r="DR1519" s="110"/>
      <c r="DS1519" s="110"/>
      <c r="DT1519" s="110"/>
      <c r="DU1519" s="497"/>
      <c r="DV1519" s="497"/>
      <c r="DW1519" s="497"/>
      <c r="DX1519" s="497"/>
      <c r="DY1519" s="497"/>
      <c r="DZ1519" s="497"/>
      <c r="EA1519" s="288"/>
      <c r="EB1519" s="99"/>
      <c r="EC1519" s="99"/>
      <c r="ED1519" s="99"/>
      <c r="EE1519" s="99"/>
      <c r="EF1519" s="99"/>
      <c r="EG1519" s="99"/>
      <c r="EH1519" s="99"/>
      <c r="EI1519" s="99"/>
      <c r="EJ1519" s="99"/>
      <c r="EK1519" s="99"/>
      <c r="EL1519" s="99"/>
      <c r="EM1519" s="99"/>
      <c r="EN1519" s="99"/>
      <c r="EO1519" s="99"/>
      <c r="EP1519" s="99"/>
      <c r="EQ1519" s="99"/>
      <c r="ER1519" s="99"/>
      <c r="ES1519" s="99"/>
      <c r="ET1519" s="99"/>
      <c r="EU1519" s="99"/>
      <c r="EV1519" s="99"/>
      <c r="EW1519" s="99"/>
      <c r="EX1519" s="119"/>
      <c r="EY1519" s="121"/>
      <c r="EZ1519" s="287"/>
      <c r="FA1519" s="83">
        <v>20</v>
      </c>
      <c r="FB1519" s="126">
        <v>32</v>
      </c>
      <c r="FC1519" s="116">
        <v>4.6927399999999997</v>
      </c>
      <c r="FD1519" s="116">
        <v>-0.36730400000000002</v>
      </c>
      <c r="FE1519" s="116">
        <v>3.0769899999999999</v>
      </c>
      <c r="FF1519" s="116">
        <v>3.8065699999999998</v>
      </c>
      <c r="FG1519" s="116">
        <v>1.9563299999999999</v>
      </c>
      <c r="FH1519" s="116">
        <v>2.1761200000000001</v>
      </c>
      <c r="FI1519" s="116" t="s">
        <v>5519</v>
      </c>
      <c r="FJ1519" s="116" t="s">
        <v>5520</v>
      </c>
      <c r="FK1519" s="116" t="s">
        <v>5521</v>
      </c>
      <c r="FL1519" s="116" t="s">
        <v>5522</v>
      </c>
      <c r="FM1519" s="116" t="s">
        <v>5523</v>
      </c>
      <c r="FN1519" s="116" t="s">
        <v>5524</v>
      </c>
    </row>
    <row r="1520" spans="1:170" s="3" customFormat="1" ht="15" customHeight="1" x14ac:dyDescent="0.2">
      <c r="A1520" s="299">
        <v>20150326</v>
      </c>
      <c r="B1520" s="299">
        <v>5</v>
      </c>
      <c r="C1520" s="300">
        <v>97</v>
      </c>
      <c r="D1520" s="300">
        <v>1</v>
      </c>
      <c r="E1520" s="300">
        <v>10</v>
      </c>
      <c r="F1520" s="300">
        <v>14</v>
      </c>
      <c r="G1520" s="303">
        <v>2</v>
      </c>
      <c r="H1520" s="435">
        <v>0</v>
      </c>
      <c r="I1520" s="301">
        <v>7643</v>
      </c>
      <c r="J1520" s="101" t="s">
        <v>1979</v>
      </c>
      <c r="K1520" s="302" t="str">
        <f>IF(B1520=2,"Z:\Data\MOOG\HeTao\raw\",IF(B1520=5,"Z:\Data\MOOG\Polo\raw\",IF(B1520=10,"Z:\Data\MOOG\Messi\raw\","")))</f>
        <v>Z:\Data\MOOG\Polo\raw\</v>
      </c>
      <c r="L1520" s="298" t="s">
        <v>3527</v>
      </c>
      <c r="M1520" s="569" t="str">
        <f>IF(NOT(ISERROR(FIND("Training_dt",W1520))),"'Plot Psychometric_HH_dt_yuchen'",IF(NOT(ISERROR(FIND("Training",W1520))),"'Plot Psychometric_HH'",IF(NOT(ISERROR(FIND("1DAT",W1520))),"'Plot Tuning Azimuth_HH'",IF(NOT(ISERROR(FIND("HD_dt",W1520))),"'Plot HeadingDiscimination_PSTH_HH_dt_yuchen'",IF(NOT(ISERROR(FIND("HD",W1520))),"'Plot HeadingDiscimination_PSTH_HH'",IF(NOT(ISERROR(FIND("MemSac",W1520))),"'Memory Saccade Analysis_HH'",IF(NOT(ISERROR(FIND("DelSac",W1520))),"'Memory Saccade Analysis_HH'",IF(NOT(ISERROR(FIND("u-stim",W1520))),"'Plot Microstim_HH'",""))))))))</f>
        <v>'Memory Saccade Analysis_HH'</v>
      </c>
      <c r="N1520" s="573">
        <v>1</v>
      </c>
      <c r="O1520" s="584">
        <v>-1</v>
      </c>
      <c r="P1520" s="590">
        <v>4</v>
      </c>
      <c r="Q1520" s="590">
        <f>IF(B1520=2,60,310)</f>
        <v>310</v>
      </c>
      <c r="R1520" s="590">
        <v>5</v>
      </c>
      <c r="S1520" s="590">
        <f>IF(B1520=2,60,-190)</f>
        <v>-190</v>
      </c>
      <c r="T1520" s="590">
        <v>1</v>
      </c>
      <c r="U1520" s="590">
        <f>IF(Z1520&lt;&gt;"",IF(NOT(ISERROR(FIND("SU",Z1520))),VALUE(RIGHT(Z1520,1))+4,IF(NOT(ISERROR(FIND("MU20",Z1520))),20,IF(NOT(ISERROR(FIND("MU21",Z1520))),21,IF(NOT(ISERROR(FIND("MU2",Z1520))),2,1)))),"")</f>
        <v>5</v>
      </c>
      <c r="V1520" s="583"/>
      <c r="W1520" s="304" t="s">
        <v>2172</v>
      </c>
      <c r="X1520" s="192"/>
      <c r="Y1520" s="219">
        <f>IF(NOT(ISERROR(FIND("MU=SU",X1520))),1,IF(Z1520&lt;&gt;"",IF(NOT(ISERROR(FIND("SU",Z1520))),1,0),""))</f>
        <v>1</v>
      </c>
      <c r="Z1520" s="217" t="s">
        <v>43</v>
      </c>
      <c r="AA1520" s="218">
        <v>1707</v>
      </c>
      <c r="AB1520" s="77">
        <v>9.2804300000000008</v>
      </c>
      <c r="AC1520" s="78" t="s">
        <v>3528</v>
      </c>
      <c r="AD1520" s="199" t="s">
        <v>3530</v>
      </c>
      <c r="AE1520" s="91"/>
      <c r="AF1520" s="79"/>
      <c r="AG1520" s="79"/>
      <c r="AH1520" s="80"/>
      <c r="AI1520" s="81"/>
      <c r="AJ1520" s="81"/>
      <c r="AK1520" s="81"/>
      <c r="AL1520" s="81"/>
      <c r="AM1520" s="114"/>
      <c r="AN1520" s="82"/>
      <c r="AO1520" s="83"/>
      <c r="AP1520" s="83"/>
      <c r="AQ1520" s="83"/>
      <c r="AR1520" s="84"/>
      <c r="AS1520" s="85"/>
      <c r="AT1520" s="85"/>
      <c r="AU1520" s="85"/>
      <c r="AV1520" s="85"/>
      <c r="AW1520" s="104"/>
      <c r="AX1520" s="86"/>
      <c r="AY1520" s="87"/>
      <c r="AZ1520" s="87"/>
      <c r="BA1520" s="87"/>
      <c r="BB1520" s="88"/>
      <c r="BC1520" s="89"/>
      <c r="BD1520" s="89"/>
      <c r="BE1520" s="89"/>
      <c r="BF1520" s="89"/>
      <c r="BG1520" s="115"/>
      <c r="BH1520" s="90"/>
      <c r="BI1520" s="251"/>
      <c r="BJ1520" s="252"/>
      <c r="BK1520" s="252"/>
      <c r="BL1520" s="230"/>
      <c r="BM1520" s="230"/>
      <c r="BN1520" s="230"/>
      <c r="BO1520" s="231"/>
      <c r="BP1520" s="231"/>
      <c r="BQ1520" s="231"/>
      <c r="BR1520" s="232"/>
      <c r="BS1520" s="232"/>
      <c r="BT1520" s="232"/>
      <c r="BU1520" s="230"/>
      <c r="BV1520" s="230"/>
      <c r="BW1520" s="231"/>
      <c r="BX1520" s="231"/>
      <c r="BY1520" s="232"/>
      <c r="BZ1520" s="235"/>
      <c r="CA1520" s="257"/>
      <c r="CB1520" s="233"/>
      <c r="CC1520" s="230"/>
      <c r="CD1520" s="230"/>
      <c r="CE1520" s="230"/>
      <c r="CF1520" s="230"/>
      <c r="CG1520" s="230"/>
      <c r="CH1520" s="230"/>
      <c r="CI1520" s="230"/>
      <c r="CJ1520" s="231"/>
      <c r="CK1520" s="231"/>
      <c r="CL1520" s="231"/>
      <c r="CM1520" s="231"/>
      <c r="CN1520" s="231"/>
      <c r="CO1520" s="231"/>
      <c r="CP1520" s="231"/>
      <c r="CQ1520" s="231"/>
      <c r="CR1520" s="232"/>
      <c r="CS1520" s="232"/>
      <c r="CT1520" s="232"/>
      <c r="CU1520" s="232"/>
      <c r="CV1520" s="232"/>
      <c r="CW1520" s="232"/>
      <c r="CX1520" s="232"/>
      <c r="CY1520" s="234"/>
      <c r="CZ1520" s="106"/>
      <c r="DA1520" s="106"/>
      <c r="DB1520" s="106"/>
      <c r="DC1520" s="106">
        <v>1</v>
      </c>
      <c r="DD1520" s="106"/>
      <c r="DE1520" s="106"/>
      <c r="DF1520" s="60"/>
      <c r="DG1520" s="107"/>
      <c r="DH1520" s="107"/>
      <c r="DI1520" s="107"/>
      <c r="DJ1520" s="107"/>
      <c r="DK1520" s="107"/>
      <c r="DL1520" s="107"/>
      <c r="DM1520" s="110"/>
      <c r="DN1520" s="110"/>
      <c r="DO1520" s="110"/>
      <c r="DP1520" s="110"/>
      <c r="DQ1520" s="110"/>
      <c r="DR1520" s="110"/>
      <c r="DS1520" s="110"/>
      <c r="DT1520" s="110"/>
      <c r="DU1520" s="497"/>
      <c r="DV1520" s="497"/>
      <c r="DW1520" s="497"/>
      <c r="DX1520" s="497"/>
      <c r="DY1520" s="497"/>
      <c r="DZ1520" s="497"/>
      <c r="EA1520" s="288">
        <v>0.19923099999999999</v>
      </c>
      <c r="EB1520" s="501">
        <v>1.72641E-8</v>
      </c>
      <c r="EC1520" s="501">
        <v>2.5998400000000002E-5</v>
      </c>
      <c r="ED1520" s="99">
        <v>3.5967499999999999E-2</v>
      </c>
      <c r="EE1520" s="99">
        <v>7.7991599999999996E-4</v>
      </c>
      <c r="EF1520" s="99">
        <v>5.9760200000000003E-4</v>
      </c>
      <c r="EG1520" s="99">
        <v>112.53</v>
      </c>
      <c r="EH1520" s="99">
        <v>88.458200000000005</v>
      </c>
      <c r="EI1520" s="99">
        <v>105.884</v>
      </c>
      <c r="EJ1520" s="99">
        <v>73.221100000000007</v>
      </c>
      <c r="EK1520" s="99">
        <v>75.048599999999993</v>
      </c>
      <c r="EL1520" s="99">
        <v>-64.605699999999999</v>
      </c>
      <c r="EM1520" s="99">
        <v>0.442463</v>
      </c>
      <c r="EN1520" s="99">
        <v>0.72222200000000003</v>
      </c>
      <c r="EO1520" s="99">
        <v>0.66250299999999995</v>
      </c>
      <c r="EP1520" s="99">
        <v>0.46673500000000001</v>
      </c>
      <c r="EQ1520" s="99">
        <v>0.57541900000000001</v>
      </c>
      <c r="ER1520" s="99">
        <v>0.58706899999999995</v>
      </c>
      <c r="ES1520" s="99">
        <v>0</v>
      </c>
      <c r="ET1520" s="99">
        <v>8.3485700000000005</v>
      </c>
      <c r="EU1520" s="99">
        <v>6.0463100000000001</v>
      </c>
      <c r="EV1520" s="99">
        <v>2.1042100000000001</v>
      </c>
      <c r="EW1520" s="99">
        <v>7.0605399999999996</v>
      </c>
      <c r="EX1520" s="119">
        <v>5.5535500000000004</v>
      </c>
      <c r="EY1520" s="121"/>
      <c r="EZ1520" s="287"/>
      <c r="FA1520" s="83"/>
      <c r="FB1520" s="126"/>
      <c r="FC1520" s="116"/>
      <c r="FD1520" s="116"/>
      <c r="FE1520" s="116"/>
      <c r="FF1520" s="116"/>
      <c r="FG1520" s="116"/>
      <c r="FH1520" s="116"/>
      <c r="FI1520" s="116"/>
      <c r="FJ1520" s="116"/>
      <c r="FK1520" s="116"/>
      <c r="FL1520" s="116"/>
      <c r="FM1520" s="116"/>
      <c r="FN1520" s="116"/>
    </row>
    <row r="1521" spans="1:170" s="3" customFormat="1" ht="15" customHeight="1" x14ac:dyDescent="0.2">
      <c r="A1521" s="299">
        <v>20150326</v>
      </c>
      <c r="B1521" s="299">
        <v>5</v>
      </c>
      <c r="C1521" s="300">
        <v>97</v>
      </c>
      <c r="D1521" s="300">
        <v>1</v>
      </c>
      <c r="E1521" s="300">
        <v>10</v>
      </c>
      <c r="F1521" s="300">
        <v>14</v>
      </c>
      <c r="G1521" s="303">
        <v>2</v>
      </c>
      <c r="H1521" s="435">
        <v>0</v>
      </c>
      <c r="I1521" s="301">
        <v>7643</v>
      </c>
      <c r="J1521" s="101" t="s">
        <v>1979</v>
      </c>
      <c r="K1521" s="302" t="str">
        <f>IF(B1521=2,"Z:\Data\MOOG\HeTao\raw\",IF(B1521=5,"Z:\Data\MOOG\Polo\raw\",IF(B1521=10,"Z:\Data\MOOG\Messi\raw\","")))</f>
        <v>Z:\Data\MOOG\Polo\raw\</v>
      </c>
      <c r="L1521" s="298" t="s">
        <v>3529</v>
      </c>
      <c r="M1521" s="569" t="str">
        <f>IF(NOT(ISERROR(FIND("Training_dt",W1521))),"'Plot Psychometric_HH_dt_yuchen'",IF(NOT(ISERROR(FIND("Training",W1521))),"'Plot Psychometric_HH'",IF(NOT(ISERROR(FIND("1DAT",W1521))),"'Plot Tuning Azimuth_HH'",IF(NOT(ISERROR(FIND("HD_dt",W1521))),"'Plot HeadingDiscimination_PSTH_HH_dt_yuchen'",IF(NOT(ISERROR(FIND("HD",W1521))),"'Plot HeadingDiscimination_PSTH_HH'",IF(NOT(ISERROR(FIND("MemSac",W1521))),"'Memory Saccade Analysis_HH'",IF(NOT(ISERROR(FIND("DelSac",W1521))),"'Memory Saccade Analysis_HH'",IF(NOT(ISERROR(FIND("u-stim",W1521))),"'Plot Microstim_HH'",""))))))))</f>
        <v>'Plot HeadingDiscimination_PSTH_HH'</v>
      </c>
      <c r="N1521" s="573">
        <v>1</v>
      </c>
      <c r="O1521" s="584">
        <v>250</v>
      </c>
      <c r="P1521" s="590">
        <v>4</v>
      </c>
      <c r="Q1521" s="590">
        <f>IF(B1521=2,60,310)</f>
        <v>310</v>
      </c>
      <c r="R1521" s="590">
        <v>5</v>
      </c>
      <c r="S1521" s="590">
        <f>IF(B1521=2,60,-190)</f>
        <v>-190</v>
      </c>
      <c r="T1521" s="590">
        <v>1</v>
      </c>
      <c r="U1521" s="590">
        <f>IF(Z1521&lt;&gt;"",IF(NOT(ISERROR(FIND("SU",Z1521))),VALUE(RIGHT(Z1521,1))+4,IF(NOT(ISERROR(FIND("MU20",Z1521))),20,IF(NOT(ISERROR(FIND("MU21",Z1521))),21,IF(NOT(ISERROR(FIND("MU2",Z1521))),2,1)))),"")</f>
        <v>5</v>
      </c>
      <c r="V1521" s="583"/>
      <c r="W1521" s="304" t="s">
        <v>1986</v>
      </c>
      <c r="X1521" s="192"/>
      <c r="Y1521" s="219">
        <f>IF(NOT(ISERROR(FIND("MU=SU",X1521))),1,IF(Z1521&lt;&gt;"",IF(NOT(ISERROR(FIND("SU",Z1521))),1,0),""))</f>
        <v>1</v>
      </c>
      <c r="Z1521" s="217" t="s">
        <v>43</v>
      </c>
      <c r="AA1521" s="218">
        <v>20719</v>
      </c>
      <c r="AB1521" s="77">
        <v>9.3344199999999997</v>
      </c>
      <c r="AC1521" s="78" t="s">
        <v>3531</v>
      </c>
      <c r="AD1521" s="199"/>
      <c r="AE1521" s="91"/>
      <c r="AF1521" s="79"/>
      <c r="AG1521" s="79"/>
      <c r="AH1521" s="80"/>
      <c r="AI1521" s="81"/>
      <c r="AJ1521" s="81"/>
      <c r="AK1521" s="81"/>
      <c r="AL1521" s="81"/>
      <c r="AM1521" s="114"/>
      <c r="AN1521" s="82"/>
      <c r="AO1521" s="83"/>
      <c r="AP1521" s="83"/>
      <c r="AQ1521" s="83"/>
      <c r="AR1521" s="84"/>
      <c r="AS1521" s="85"/>
      <c r="AT1521" s="85"/>
      <c r="AU1521" s="85"/>
      <c r="AV1521" s="85"/>
      <c r="AW1521" s="104"/>
      <c r="AX1521" s="86"/>
      <c r="AY1521" s="87"/>
      <c r="AZ1521" s="87"/>
      <c r="BA1521" s="87"/>
      <c r="BB1521" s="88"/>
      <c r="BC1521" s="89"/>
      <c r="BD1521" s="89"/>
      <c r="BE1521" s="89"/>
      <c r="BF1521" s="89"/>
      <c r="BG1521" s="115"/>
      <c r="BH1521" s="90"/>
      <c r="BI1521" s="251"/>
      <c r="BJ1521" s="252"/>
      <c r="BK1521" s="252"/>
      <c r="BL1521" s="230"/>
      <c r="BM1521" s="230"/>
      <c r="BN1521" s="230"/>
      <c r="BO1521" s="231"/>
      <c r="BP1521" s="231"/>
      <c r="BQ1521" s="231"/>
      <c r="BR1521" s="232"/>
      <c r="BS1521" s="232"/>
      <c r="BT1521" s="232"/>
      <c r="BU1521" s="230"/>
      <c r="BV1521" s="230"/>
      <c r="BW1521" s="231"/>
      <c r="BX1521" s="231"/>
      <c r="BY1521" s="232"/>
      <c r="BZ1521" s="235"/>
      <c r="CA1521" s="257"/>
      <c r="CB1521" s="233"/>
      <c r="CC1521" s="230"/>
      <c r="CD1521" s="230"/>
      <c r="CE1521" s="230"/>
      <c r="CF1521" s="230"/>
      <c r="CG1521" s="230"/>
      <c r="CH1521" s="230"/>
      <c r="CI1521" s="230"/>
      <c r="CJ1521" s="231"/>
      <c r="CK1521" s="231"/>
      <c r="CL1521" s="231"/>
      <c r="CM1521" s="231"/>
      <c r="CN1521" s="231"/>
      <c r="CO1521" s="231"/>
      <c r="CP1521" s="231"/>
      <c r="CQ1521" s="231"/>
      <c r="CR1521" s="232"/>
      <c r="CS1521" s="232"/>
      <c r="CT1521" s="232"/>
      <c r="CU1521" s="232"/>
      <c r="CV1521" s="232"/>
      <c r="CW1521" s="232"/>
      <c r="CX1521" s="232"/>
      <c r="CY1521" s="234"/>
      <c r="CZ1521" s="106">
        <v>1</v>
      </c>
      <c r="DA1521" s="106">
        <v>0</v>
      </c>
      <c r="DB1521" s="106"/>
      <c r="DC1521" s="106">
        <v>1</v>
      </c>
      <c r="DD1521" s="106" t="s">
        <v>3503</v>
      </c>
      <c r="DE1521" s="498">
        <v>7</v>
      </c>
      <c r="DF1521" s="60">
        <v>7</v>
      </c>
      <c r="DG1521" s="107">
        <v>9</v>
      </c>
      <c r="DH1521" s="107" t="s">
        <v>7138</v>
      </c>
      <c r="DI1521" s="107">
        <v>2.3761299999999999</v>
      </c>
      <c r="DJ1521" s="107">
        <v>5.9087000000000001E-2</v>
      </c>
      <c r="DK1521" s="107">
        <v>1.59</v>
      </c>
      <c r="DL1521" s="107">
        <v>-0.229487</v>
      </c>
      <c r="DM1521" s="110">
        <v>1.51509</v>
      </c>
      <c r="DN1521" s="110">
        <v>-0.58344300000000004</v>
      </c>
      <c r="DO1521" s="110">
        <v>0.56874999999999998</v>
      </c>
      <c r="DP1521" s="110">
        <v>0.79374999999999996</v>
      </c>
      <c r="DQ1521" s="110">
        <v>0.519841</v>
      </c>
      <c r="DR1521" s="110">
        <v>0.606151</v>
      </c>
      <c r="DS1521" s="110">
        <v>0.54545500000000002</v>
      </c>
      <c r="DT1521" s="110">
        <v>0.80757599999999996</v>
      </c>
      <c r="DU1521" s="497">
        <v>0.63869100000000001</v>
      </c>
      <c r="DV1521" s="497">
        <v>0</v>
      </c>
      <c r="DW1521" s="497">
        <v>0.32465300000000002</v>
      </c>
      <c r="DX1521" s="497">
        <v>3.2000000000000001E-2</v>
      </c>
      <c r="DY1521" s="497">
        <v>0.53675200000000001</v>
      </c>
      <c r="DZ1521" s="497">
        <v>0</v>
      </c>
      <c r="EA1521" s="288"/>
      <c r="EB1521" s="492"/>
      <c r="EC1521" s="492"/>
      <c r="ED1521" s="99"/>
      <c r="EE1521" s="492"/>
      <c r="EF1521" s="492"/>
      <c r="EG1521" s="99"/>
      <c r="EH1521" s="99"/>
      <c r="EI1521" s="99"/>
      <c r="EJ1521" s="99"/>
      <c r="EK1521" s="99"/>
      <c r="EL1521" s="99"/>
      <c r="EM1521" s="99"/>
      <c r="EN1521" s="99"/>
      <c r="EO1521" s="99"/>
      <c r="EP1521" s="99"/>
      <c r="EQ1521" s="99"/>
      <c r="ER1521" s="99"/>
      <c r="ES1521" s="99"/>
      <c r="ET1521" s="99"/>
      <c r="EU1521" s="99"/>
      <c r="EV1521" s="99"/>
      <c r="EW1521" s="99"/>
      <c r="EX1521" s="119"/>
      <c r="EY1521" s="121"/>
      <c r="EZ1521" s="524"/>
      <c r="FA1521" s="83">
        <v>9</v>
      </c>
      <c r="FB1521" s="126">
        <v>15</v>
      </c>
      <c r="FC1521" s="116">
        <v>2.3761299999999999</v>
      </c>
      <c r="FD1521" s="116">
        <v>5.9087000000000001E-2</v>
      </c>
      <c r="FE1521" s="116">
        <v>1.59</v>
      </c>
      <c r="FF1521" s="116">
        <v>-0.229487</v>
      </c>
      <c r="FG1521" s="116">
        <v>1.51509</v>
      </c>
      <c r="FH1521" s="116">
        <v>-0.58344300000000004</v>
      </c>
      <c r="FI1521" s="116" t="s">
        <v>7024</v>
      </c>
      <c r="FJ1521" s="116" t="s">
        <v>7025</v>
      </c>
      <c r="FK1521" s="116" t="s">
        <v>7026</v>
      </c>
      <c r="FL1521" s="116" t="s">
        <v>7027</v>
      </c>
      <c r="FM1521" s="116" t="s">
        <v>7028</v>
      </c>
      <c r="FN1521" s="116" t="s">
        <v>7029</v>
      </c>
    </row>
    <row r="1522" spans="1:170" s="3" customFormat="1" ht="15" customHeight="1" x14ac:dyDescent="0.2">
      <c r="A1522" s="299">
        <v>20150326</v>
      </c>
      <c r="B1522" s="299">
        <v>5</v>
      </c>
      <c r="C1522" s="300">
        <v>97</v>
      </c>
      <c r="D1522" s="300">
        <v>1</v>
      </c>
      <c r="E1522" s="300">
        <v>10</v>
      </c>
      <c r="F1522" s="300">
        <v>14</v>
      </c>
      <c r="G1522" s="303">
        <v>2</v>
      </c>
      <c r="H1522" s="435">
        <v>0</v>
      </c>
      <c r="I1522" s="301">
        <v>7926</v>
      </c>
      <c r="J1522" s="101" t="s">
        <v>1979</v>
      </c>
      <c r="K1522" s="302" t="str">
        <f>IF(B1522=2,"Z:\Data\MOOG\HeTao\raw\",IF(B1522=5,"Z:\Data\MOOG\Polo\raw\",IF(B1522=10,"Z:\Data\MOOG\Messi\raw\","")))</f>
        <v>Z:\Data\MOOG\Polo\raw\</v>
      </c>
      <c r="L1522" s="298" t="s">
        <v>3532</v>
      </c>
      <c r="M1522" s="569" t="str">
        <f>IF(NOT(ISERROR(FIND("Training_dt",W1522))),"'Plot Psychometric_HH_dt_yuchen'",IF(NOT(ISERROR(FIND("Training",W1522))),"'Plot Psychometric_HH'",IF(NOT(ISERROR(FIND("1DAT",W1522))),"'Plot Tuning Azimuth_HH'",IF(NOT(ISERROR(FIND("HD_dt",W1522))),"'Plot HeadingDiscimination_PSTH_HH_dt_yuchen'",IF(NOT(ISERROR(FIND("HD",W1522))),"'Plot HeadingDiscimination_PSTH_HH'",IF(NOT(ISERROR(FIND("MemSac",W1522))),"'Memory Saccade Analysis_HH'",IF(NOT(ISERROR(FIND("DelSac",W1522))),"'Memory Saccade Analysis_HH'",IF(NOT(ISERROR(FIND("u-stim",W1522))),"'Plot Microstim_HH'",""))))))))</f>
        <v>'Memory Saccade Analysis_HH'</v>
      </c>
      <c r="N1522" s="573">
        <v>1</v>
      </c>
      <c r="O1522" s="584">
        <v>-1</v>
      </c>
      <c r="P1522" s="590">
        <v>4</v>
      </c>
      <c r="Q1522" s="590">
        <f>IF(B1522=2,60,310)</f>
        <v>310</v>
      </c>
      <c r="R1522" s="590">
        <v>5</v>
      </c>
      <c r="S1522" s="590">
        <f>IF(B1522=2,60,-190)</f>
        <v>-190</v>
      </c>
      <c r="T1522" s="590">
        <v>1</v>
      </c>
      <c r="U1522" s="590">
        <f>IF(Z1522&lt;&gt;"",IF(NOT(ISERROR(FIND("SU",Z1522))),VALUE(RIGHT(Z1522,1))+4,IF(NOT(ISERROR(FIND("MU20",Z1522))),20,IF(NOT(ISERROR(FIND("MU21",Z1522))),21,IF(NOT(ISERROR(FIND("MU2",Z1522))),2,1)))),"")</f>
        <v>5</v>
      </c>
      <c r="V1522" s="583"/>
      <c r="W1522" s="304" t="s">
        <v>2172</v>
      </c>
      <c r="X1522" s="192"/>
      <c r="Y1522" s="219">
        <f>IF(NOT(ISERROR(FIND("MU=SU",X1522))),1,IF(Z1522&lt;&gt;"",IF(NOT(ISERROR(FIND("SU",Z1522))),1,0),""))</f>
        <v>1</v>
      </c>
      <c r="Z1522" s="217" t="s">
        <v>43</v>
      </c>
      <c r="AA1522" s="218">
        <v>2434</v>
      </c>
      <c r="AB1522" s="77">
        <v>16.0382</v>
      </c>
      <c r="AC1522" s="78" t="s">
        <v>3533</v>
      </c>
      <c r="AD1522" s="199"/>
      <c r="AE1522" s="91"/>
      <c r="AF1522" s="79"/>
      <c r="AG1522" s="79"/>
      <c r="AH1522" s="80"/>
      <c r="AI1522" s="81"/>
      <c r="AJ1522" s="81"/>
      <c r="AK1522" s="81"/>
      <c r="AL1522" s="81"/>
      <c r="AM1522" s="114"/>
      <c r="AN1522" s="82"/>
      <c r="AO1522" s="83"/>
      <c r="AP1522" s="83"/>
      <c r="AQ1522" s="83"/>
      <c r="AR1522" s="84"/>
      <c r="AS1522" s="85"/>
      <c r="AT1522" s="85"/>
      <c r="AU1522" s="85"/>
      <c r="AV1522" s="85"/>
      <c r="AW1522" s="104"/>
      <c r="AX1522" s="86"/>
      <c r="AY1522" s="87"/>
      <c r="AZ1522" s="87"/>
      <c r="BA1522" s="87"/>
      <c r="BB1522" s="88"/>
      <c r="BC1522" s="89"/>
      <c r="BD1522" s="89"/>
      <c r="BE1522" s="89"/>
      <c r="BF1522" s="89"/>
      <c r="BG1522" s="115"/>
      <c r="BH1522" s="90"/>
      <c r="BI1522" s="251"/>
      <c r="BJ1522" s="252"/>
      <c r="BK1522" s="252"/>
      <c r="BL1522" s="230"/>
      <c r="BM1522" s="230"/>
      <c r="BN1522" s="230"/>
      <c r="BO1522" s="231"/>
      <c r="BP1522" s="231"/>
      <c r="BQ1522" s="231"/>
      <c r="BR1522" s="232"/>
      <c r="BS1522" s="232"/>
      <c r="BT1522" s="232"/>
      <c r="BU1522" s="230"/>
      <c r="BV1522" s="230"/>
      <c r="BW1522" s="231"/>
      <c r="BX1522" s="231"/>
      <c r="BY1522" s="232"/>
      <c r="BZ1522" s="235"/>
      <c r="CA1522" s="257"/>
      <c r="CB1522" s="233"/>
      <c r="CC1522" s="230"/>
      <c r="CD1522" s="230"/>
      <c r="CE1522" s="230"/>
      <c r="CF1522" s="230"/>
      <c r="CG1522" s="230"/>
      <c r="CH1522" s="230"/>
      <c r="CI1522" s="230"/>
      <c r="CJ1522" s="231"/>
      <c r="CK1522" s="231"/>
      <c r="CL1522" s="231"/>
      <c r="CM1522" s="231"/>
      <c r="CN1522" s="231"/>
      <c r="CO1522" s="231"/>
      <c r="CP1522" s="231"/>
      <c r="CQ1522" s="231"/>
      <c r="CR1522" s="232"/>
      <c r="CS1522" s="232"/>
      <c r="CT1522" s="232"/>
      <c r="CU1522" s="232"/>
      <c r="CV1522" s="232"/>
      <c r="CW1522" s="232"/>
      <c r="CX1522" s="232"/>
      <c r="CY1522" s="234"/>
      <c r="CZ1522" s="106"/>
      <c r="DA1522" s="106"/>
      <c r="DB1522" s="106"/>
      <c r="DC1522" s="106">
        <v>0.9</v>
      </c>
      <c r="DD1522" s="106"/>
      <c r="DE1522" s="106"/>
      <c r="DF1522" s="60"/>
      <c r="DG1522" s="107"/>
      <c r="DH1522" s="107"/>
      <c r="DI1522" s="107"/>
      <c r="DJ1522" s="107"/>
      <c r="DK1522" s="107"/>
      <c r="DL1522" s="107"/>
      <c r="DM1522" s="110"/>
      <c r="DN1522" s="110"/>
      <c r="DO1522" s="110"/>
      <c r="DP1522" s="110"/>
      <c r="DQ1522" s="110"/>
      <c r="DR1522" s="110"/>
      <c r="DS1522" s="110"/>
      <c r="DT1522" s="110"/>
      <c r="DU1522" s="497"/>
      <c r="DV1522" s="497"/>
      <c r="DW1522" s="497"/>
      <c r="DX1522" s="497"/>
      <c r="DY1522" s="497"/>
      <c r="DZ1522" s="497"/>
      <c r="EA1522" s="288">
        <v>0.249583</v>
      </c>
      <c r="EB1522" s="99">
        <v>3.7105699999999998E-2</v>
      </c>
      <c r="EC1522" s="99">
        <v>1.1699299999999999E-2</v>
      </c>
      <c r="ED1522" s="99">
        <v>0.52630600000000005</v>
      </c>
      <c r="EE1522" s="99">
        <v>0.251996</v>
      </c>
      <c r="EF1522" s="492">
        <v>1.1814099999999999E-3</v>
      </c>
      <c r="EG1522" s="99">
        <v>95.652500000000003</v>
      </c>
      <c r="EH1522" s="99">
        <v>80.350099999999998</v>
      </c>
      <c r="EI1522" s="99">
        <v>136.744</v>
      </c>
      <c r="EJ1522" s="99">
        <v>159.20699999999999</v>
      </c>
      <c r="EK1522" s="99">
        <v>106.82899999999999</v>
      </c>
      <c r="EL1522" s="99">
        <v>-130.27500000000001</v>
      </c>
      <c r="EM1522" s="99">
        <v>0.38975199999999999</v>
      </c>
      <c r="EN1522" s="99">
        <v>0.49091000000000001</v>
      </c>
      <c r="EO1522" s="99">
        <v>0.53741499999999998</v>
      </c>
      <c r="EP1522" s="99">
        <v>0.36477399999999999</v>
      </c>
      <c r="EQ1522" s="99">
        <v>0.42206399999999999</v>
      </c>
      <c r="ER1522" s="99">
        <v>0.54566000000000003</v>
      </c>
      <c r="ES1522" s="99">
        <v>0</v>
      </c>
      <c r="ET1522" s="99">
        <v>4.0918700000000001</v>
      </c>
      <c r="EU1522" s="99">
        <v>1.59304</v>
      </c>
      <c r="EV1522" s="99">
        <v>2.5484800000000001</v>
      </c>
      <c r="EW1522" s="99">
        <v>2.2248600000000001</v>
      </c>
      <c r="EX1522" s="119">
        <v>1.9551799999999999</v>
      </c>
      <c r="EY1522" s="121"/>
      <c r="EZ1522" s="287"/>
      <c r="FA1522" s="83"/>
      <c r="FB1522" s="126"/>
      <c r="FC1522" s="116"/>
      <c r="FD1522" s="116"/>
      <c r="FE1522" s="116"/>
      <c r="FF1522" s="116"/>
      <c r="FG1522" s="116"/>
      <c r="FH1522" s="116"/>
      <c r="FI1522" s="116"/>
      <c r="FJ1522" s="116"/>
      <c r="FK1522" s="116"/>
      <c r="FL1522" s="116"/>
      <c r="FM1522" s="116"/>
      <c r="FN1522" s="116"/>
    </row>
    <row r="1523" spans="1:170" s="3" customFormat="1" ht="15" customHeight="1" x14ac:dyDescent="0.2">
      <c r="A1523" s="299">
        <v>20150326</v>
      </c>
      <c r="B1523" s="299">
        <v>5</v>
      </c>
      <c r="C1523" s="300">
        <v>97</v>
      </c>
      <c r="D1523" s="300">
        <v>1</v>
      </c>
      <c r="E1523" s="300">
        <v>10</v>
      </c>
      <c r="F1523" s="300">
        <v>14</v>
      </c>
      <c r="G1523" s="303">
        <v>2</v>
      </c>
      <c r="H1523" s="435">
        <v>0</v>
      </c>
      <c r="I1523" s="301">
        <v>7926</v>
      </c>
      <c r="J1523" s="101" t="s">
        <v>1979</v>
      </c>
      <c r="K1523" s="302" t="str">
        <f>IF(B1523=2,"Z:\Data\MOOG\HeTao\raw\",IF(B1523=5,"Z:\Data\MOOG\Polo\raw\",IF(B1523=10,"Z:\Data\MOOG\Messi\raw\","")))</f>
        <v>Z:\Data\MOOG\Polo\raw\</v>
      </c>
      <c r="L1523" s="298" t="s">
        <v>3532</v>
      </c>
      <c r="M1523" s="569" t="str">
        <f>IF(NOT(ISERROR(FIND("Training_dt",W1523))),"'Plot Psychometric_HH_dt_yuchen'",IF(NOT(ISERROR(FIND("Training",W1523))),"'Plot Psychometric_HH'",IF(NOT(ISERROR(FIND("1DAT",W1523))),"'Plot Tuning Azimuth_HH'",IF(NOT(ISERROR(FIND("HD_dt",W1523))),"'Plot HeadingDiscimination_PSTH_HH_dt_yuchen'",IF(NOT(ISERROR(FIND("HD",W1523))),"'Plot HeadingDiscimination_PSTH_HH'",IF(NOT(ISERROR(FIND("MemSac",W1523))),"'Memory Saccade Analysis_HH'",IF(NOT(ISERROR(FIND("DelSac",W1523))),"'Memory Saccade Analysis_HH'",IF(NOT(ISERROR(FIND("u-stim",W1523))),"'Plot Microstim_HH'",""))))))))</f>
        <v>'Memory Saccade Analysis_HH'</v>
      </c>
      <c r="N1523" s="573">
        <v>1</v>
      </c>
      <c r="O1523" s="584">
        <v>-1</v>
      </c>
      <c r="P1523" s="590">
        <v>4</v>
      </c>
      <c r="Q1523" s="590">
        <f>IF(B1523=2,60,310)</f>
        <v>310</v>
      </c>
      <c r="R1523" s="590">
        <v>5</v>
      </c>
      <c r="S1523" s="590">
        <f>IF(B1523=2,60,-190)</f>
        <v>-190</v>
      </c>
      <c r="T1523" s="590">
        <v>1</v>
      </c>
      <c r="U1523" s="590">
        <f>IF(Z1523&lt;&gt;"",IF(NOT(ISERROR(FIND("SU",Z1523))),VALUE(RIGHT(Z1523,1))+4,IF(NOT(ISERROR(FIND("MU20",Z1523))),20,IF(NOT(ISERROR(FIND("MU21",Z1523))),21,IF(NOT(ISERROR(FIND("MU2",Z1523))),2,1)))),"")</f>
        <v>6</v>
      </c>
      <c r="V1523" s="583"/>
      <c r="W1523" s="304" t="s">
        <v>2172</v>
      </c>
      <c r="X1523" s="192"/>
      <c r="Y1523" s="219">
        <f>IF(NOT(ISERROR(FIND("MU=SU",X1523))),1,IF(Z1523&lt;&gt;"",IF(NOT(ISERROR(FIND("SU",Z1523))),1,0),""))</f>
        <v>1</v>
      </c>
      <c r="Z1523" s="217" t="s">
        <v>46</v>
      </c>
      <c r="AA1523" s="218">
        <v>743</v>
      </c>
      <c r="AB1523" s="77">
        <v>9.7147799999999993</v>
      </c>
      <c r="AC1523" s="78" t="s">
        <v>3535</v>
      </c>
      <c r="AD1523" s="199"/>
      <c r="AE1523" s="91"/>
      <c r="AF1523" s="79"/>
      <c r="AG1523" s="79"/>
      <c r="AH1523" s="80"/>
      <c r="AI1523" s="81"/>
      <c r="AJ1523" s="81"/>
      <c r="AK1523" s="81"/>
      <c r="AL1523" s="81"/>
      <c r="AM1523" s="114"/>
      <c r="AN1523" s="82"/>
      <c r="AO1523" s="83"/>
      <c r="AP1523" s="83"/>
      <c r="AQ1523" s="83"/>
      <c r="AR1523" s="84"/>
      <c r="AS1523" s="85"/>
      <c r="AT1523" s="85"/>
      <c r="AU1523" s="85"/>
      <c r="AV1523" s="85"/>
      <c r="AW1523" s="104"/>
      <c r="AX1523" s="86"/>
      <c r="AY1523" s="87"/>
      <c r="AZ1523" s="87"/>
      <c r="BA1523" s="87"/>
      <c r="BB1523" s="88"/>
      <c r="BC1523" s="89"/>
      <c r="BD1523" s="89"/>
      <c r="BE1523" s="89"/>
      <c r="BF1523" s="89"/>
      <c r="BG1523" s="115"/>
      <c r="BH1523" s="90"/>
      <c r="BI1523" s="251"/>
      <c r="BJ1523" s="252"/>
      <c r="BK1523" s="252"/>
      <c r="BL1523" s="230"/>
      <c r="BM1523" s="230"/>
      <c r="BN1523" s="230"/>
      <c r="BO1523" s="231"/>
      <c r="BP1523" s="231"/>
      <c r="BQ1523" s="231"/>
      <c r="BR1523" s="232"/>
      <c r="BS1523" s="232"/>
      <c r="BT1523" s="232"/>
      <c r="BU1523" s="230"/>
      <c r="BV1523" s="230"/>
      <c r="BW1523" s="231"/>
      <c r="BX1523" s="231"/>
      <c r="BY1523" s="232"/>
      <c r="BZ1523" s="235"/>
      <c r="CA1523" s="257"/>
      <c r="CB1523" s="233"/>
      <c r="CC1523" s="230"/>
      <c r="CD1523" s="230"/>
      <c r="CE1523" s="230"/>
      <c r="CF1523" s="230"/>
      <c r="CG1523" s="230"/>
      <c r="CH1523" s="230"/>
      <c r="CI1523" s="230"/>
      <c r="CJ1523" s="231"/>
      <c r="CK1523" s="231"/>
      <c r="CL1523" s="231"/>
      <c r="CM1523" s="231"/>
      <c r="CN1523" s="231"/>
      <c r="CO1523" s="231"/>
      <c r="CP1523" s="231"/>
      <c r="CQ1523" s="231"/>
      <c r="CR1523" s="232"/>
      <c r="CS1523" s="232"/>
      <c r="CT1523" s="232"/>
      <c r="CU1523" s="232"/>
      <c r="CV1523" s="232"/>
      <c r="CW1523" s="232"/>
      <c r="CX1523" s="232"/>
      <c r="CY1523" s="234"/>
      <c r="CZ1523" s="106"/>
      <c r="DA1523" s="106"/>
      <c r="DB1523" s="106"/>
      <c r="DC1523" s="106">
        <v>1</v>
      </c>
      <c r="DD1523" s="106"/>
      <c r="DE1523" s="106"/>
      <c r="DF1523" s="60"/>
      <c r="DG1523" s="107"/>
      <c r="DH1523" s="107"/>
      <c r="DI1523" s="107"/>
      <c r="DJ1523" s="107"/>
      <c r="DK1523" s="107"/>
      <c r="DL1523" s="107"/>
      <c r="DM1523" s="110"/>
      <c r="DN1523" s="110"/>
      <c r="DO1523" s="110"/>
      <c r="DP1523" s="110"/>
      <c r="DQ1523" s="110"/>
      <c r="DR1523" s="110"/>
      <c r="DS1523" s="110"/>
      <c r="DT1523" s="110"/>
      <c r="DU1523" s="497"/>
      <c r="DV1523" s="497"/>
      <c r="DW1523" s="497"/>
      <c r="DX1523" s="497"/>
      <c r="DY1523" s="497"/>
      <c r="DZ1523" s="497"/>
      <c r="EA1523" s="288">
        <v>0.58554200000000001</v>
      </c>
      <c r="EB1523" s="501">
        <v>2.37662E-5</v>
      </c>
      <c r="EC1523" s="501">
        <v>6.8478100000000005E-8</v>
      </c>
      <c r="ED1523" s="99">
        <v>2.6296799999999999E-2</v>
      </c>
      <c r="EE1523" s="99">
        <v>2.5667099999999998E-3</v>
      </c>
      <c r="EF1523" s="501">
        <v>1.0251999999999999E-5</v>
      </c>
      <c r="EG1523" s="99">
        <v>5.67056</v>
      </c>
      <c r="EH1523" s="99">
        <v>68.926599999999993</v>
      </c>
      <c r="EI1523" s="99">
        <v>64.279600000000002</v>
      </c>
      <c r="EJ1523" s="99">
        <v>56.572800000000001</v>
      </c>
      <c r="EK1523" s="99">
        <v>66.9011</v>
      </c>
      <c r="EL1523" s="99">
        <v>-118.179</v>
      </c>
      <c r="EM1523" s="99">
        <v>0.35885299999999998</v>
      </c>
      <c r="EN1523" s="99">
        <v>0.62462300000000004</v>
      </c>
      <c r="EO1523" s="99">
        <v>0.677041</v>
      </c>
      <c r="EP1523" s="99">
        <v>0.51069699999999996</v>
      </c>
      <c r="EQ1523" s="99">
        <v>0.53798800000000002</v>
      </c>
      <c r="ER1523" s="99">
        <v>0.64985499999999996</v>
      </c>
      <c r="ES1523" s="99">
        <v>0</v>
      </c>
      <c r="ET1523" s="99">
        <v>9.1133600000000001</v>
      </c>
      <c r="EU1523" s="99">
        <v>2.9977100000000001</v>
      </c>
      <c r="EV1523" s="99">
        <v>4.6213699999999998</v>
      </c>
      <c r="EW1523" s="99">
        <v>8.7365100000000009</v>
      </c>
      <c r="EX1523" s="119">
        <v>4.3274299999999997</v>
      </c>
      <c r="EY1523" s="121"/>
      <c r="EZ1523" s="287"/>
      <c r="FA1523" s="83"/>
      <c r="FB1523" s="126"/>
      <c r="FC1523" s="116"/>
      <c r="FD1523" s="116"/>
      <c r="FE1523" s="116"/>
      <c r="FF1523" s="116"/>
      <c r="FG1523" s="116"/>
      <c r="FH1523" s="116"/>
      <c r="FI1523" s="116"/>
      <c r="FJ1523" s="116"/>
      <c r="FK1523" s="116"/>
      <c r="FL1523" s="116"/>
      <c r="FM1523" s="116"/>
      <c r="FN1523" s="116"/>
    </row>
    <row r="1524" spans="1:170" s="3" customFormat="1" ht="15" customHeight="1" x14ac:dyDescent="0.2">
      <c r="A1524" s="299">
        <v>20150326</v>
      </c>
      <c r="B1524" s="299">
        <v>5</v>
      </c>
      <c r="C1524" s="300">
        <v>97</v>
      </c>
      <c r="D1524" s="300">
        <v>1</v>
      </c>
      <c r="E1524" s="300">
        <v>10</v>
      </c>
      <c r="F1524" s="300">
        <v>14</v>
      </c>
      <c r="G1524" s="303">
        <v>2</v>
      </c>
      <c r="H1524" s="435">
        <v>0</v>
      </c>
      <c r="I1524" s="301">
        <v>7926</v>
      </c>
      <c r="J1524" s="101" t="s">
        <v>1979</v>
      </c>
      <c r="K1524" s="302" t="str">
        <f>IF(B1524=2,"Z:\Data\MOOG\HeTao\raw\",IF(B1524=5,"Z:\Data\MOOG\Polo\raw\",IF(B1524=10,"Z:\Data\MOOG\Messi\raw\","")))</f>
        <v>Z:\Data\MOOG\Polo\raw\</v>
      </c>
      <c r="L1524" s="298" t="s">
        <v>3534</v>
      </c>
      <c r="M1524" s="569" t="str">
        <f>IF(NOT(ISERROR(FIND("Training_dt",W1524))),"'Plot Psychometric_HH_dt_yuchen'",IF(NOT(ISERROR(FIND("Training",W1524))),"'Plot Psychometric_HH'",IF(NOT(ISERROR(FIND("1DAT",W1524))),"'Plot Tuning Azimuth_HH'",IF(NOT(ISERROR(FIND("HD_dt",W1524))),"'Plot HeadingDiscimination_PSTH_HH_dt_yuchen'",IF(NOT(ISERROR(FIND("HD",W1524))),"'Plot HeadingDiscimination_PSTH_HH'",IF(NOT(ISERROR(FIND("MemSac",W1524))),"'Memory Saccade Analysis_HH'",IF(NOT(ISERROR(FIND("DelSac",W1524))),"'Memory Saccade Analysis_HH'",IF(NOT(ISERROR(FIND("u-stim",W1524))),"'Plot Microstim_HH'",""))))))))</f>
        <v>'Plot HeadingDiscimination_PSTH_HH'</v>
      </c>
      <c r="N1524" s="573">
        <v>1</v>
      </c>
      <c r="O1524" s="584">
        <v>335</v>
      </c>
      <c r="P1524" s="590">
        <v>4</v>
      </c>
      <c r="Q1524" s="590">
        <f>IF(B1524=2,60,310)</f>
        <v>310</v>
      </c>
      <c r="R1524" s="590">
        <v>5</v>
      </c>
      <c r="S1524" s="590">
        <f>IF(B1524=2,60,-190)</f>
        <v>-190</v>
      </c>
      <c r="T1524" s="590">
        <v>1</v>
      </c>
      <c r="U1524" s="590">
        <f>IF(Z1524&lt;&gt;"",IF(NOT(ISERROR(FIND("SU",Z1524))),VALUE(RIGHT(Z1524,1))+4,IF(NOT(ISERROR(FIND("MU20",Z1524))),20,IF(NOT(ISERROR(FIND("MU21",Z1524))),21,IF(NOT(ISERROR(FIND("MU2",Z1524))),2,1)))),"")</f>
        <v>6</v>
      </c>
      <c r="V1524" s="583"/>
      <c r="W1524" s="304" t="s">
        <v>1986</v>
      </c>
      <c r="X1524" s="192"/>
      <c r="Y1524" s="219">
        <f>IF(NOT(ISERROR(FIND("MU=SU",X1524))),1,IF(Z1524&lt;&gt;"",IF(NOT(ISERROR(FIND("SU",Z1524))),1,0),""))</f>
        <v>1</v>
      </c>
      <c r="Z1524" s="217" t="s">
        <v>46</v>
      </c>
      <c r="AA1524" s="218">
        <v>19852</v>
      </c>
      <c r="AB1524" s="77">
        <v>9.1201699999999999</v>
      </c>
      <c r="AC1524" s="78" t="s">
        <v>3538</v>
      </c>
      <c r="AD1524" s="199"/>
      <c r="AE1524" s="91"/>
      <c r="AF1524" s="79"/>
      <c r="AG1524" s="79"/>
      <c r="AH1524" s="80"/>
      <c r="AI1524" s="81"/>
      <c r="AJ1524" s="81"/>
      <c r="AK1524" s="81"/>
      <c r="AL1524" s="81"/>
      <c r="AM1524" s="114"/>
      <c r="AN1524" s="82"/>
      <c r="AO1524" s="83"/>
      <c r="AP1524" s="83"/>
      <c r="AQ1524" s="83"/>
      <c r="AR1524" s="84"/>
      <c r="AS1524" s="85"/>
      <c r="AT1524" s="85"/>
      <c r="AU1524" s="85"/>
      <c r="AV1524" s="85"/>
      <c r="AW1524" s="104"/>
      <c r="AX1524" s="86"/>
      <c r="AY1524" s="87"/>
      <c r="AZ1524" s="87"/>
      <c r="BA1524" s="87"/>
      <c r="BB1524" s="88"/>
      <c r="BC1524" s="89"/>
      <c r="BD1524" s="89"/>
      <c r="BE1524" s="89"/>
      <c r="BF1524" s="89"/>
      <c r="BG1524" s="115"/>
      <c r="BH1524" s="90"/>
      <c r="BI1524" s="251"/>
      <c r="BJ1524" s="252"/>
      <c r="BK1524" s="252"/>
      <c r="BL1524" s="230"/>
      <c r="BM1524" s="230"/>
      <c r="BN1524" s="230"/>
      <c r="BO1524" s="231"/>
      <c r="BP1524" s="231"/>
      <c r="BQ1524" s="231"/>
      <c r="BR1524" s="232"/>
      <c r="BS1524" s="232"/>
      <c r="BT1524" s="232"/>
      <c r="BU1524" s="230"/>
      <c r="BV1524" s="230"/>
      <c r="BW1524" s="231"/>
      <c r="BX1524" s="231"/>
      <c r="BY1524" s="232"/>
      <c r="BZ1524" s="235"/>
      <c r="CA1524" s="257"/>
      <c r="CB1524" s="233"/>
      <c r="CC1524" s="230"/>
      <c r="CD1524" s="230"/>
      <c r="CE1524" s="230"/>
      <c r="CF1524" s="230"/>
      <c r="CG1524" s="230"/>
      <c r="CH1524" s="230"/>
      <c r="CI1524" s="230"/>
      <c r="CJ1524" s="231"/>
      <c r="CK1524" s="231"/>
      <c r="CL1524" s="231"/>
      <c r="CM1524" s="231"/>
      <c r="CN1524" s="231"/>
      <c r="CO1524" s="231"/>
      <c r="CP1524" s="231"/>
      <c r="CQ1524" s="231"/>
      <c r="CR1524" s="232"/>
      <c r="CS1524" s="232"/>
      <c r="CT1524" s="232"/>
      <c r="CU1524" s="232"/>
      <c r="CV1524" s="232"/>
      <c r="CW1524" s="232"/>
      <c r="CX1524" s="232"/>
      <c r="CY1524" s="234"/>
      <c r="CZ1524" s="106">
        <v>1</v>
      </c>
      <c r="DA1524" s="106">
        <v>20</v>
      </c>
      <c r="DB1524" s="106"/>
      <c r="DC1524" s="106">
        <v>1</v>
      </c>
      <c r="DD1524" s="106" t="s">
        <v>3503</v>
      </c>
      <c r="DE1524" s="498">
        <v>7</v>
      </c>
      <c r="DF1524" s="60">
        <v>7</v>
      </c>
      <c r="DG1524" s="107">
        <v>12</v>
      </c>
      <c r="DH1524" s="107" t="s">
        <v>7138</v>
      </c>
      <c r="DI1524" s="107">
        <v>3.29697</v>
      </c>
      <c r="DJ1524" s="107">
        <v>-1.2995699999999999</v>
      </c>
      <c r="DK1524" s="107">
        <v>1.31386</v>
      </c>
      <c r="DL1524" s="107">
        <v>-0.16137499999999999</v>
      </c>
      <c r="DM1524" s="110">
        <v>0.97794199999999998</v>
      </c>
      <c r="DN1524" s="110">
        <v>7.3068999999999995E-2</v>
      </c>
      <c r="DO1524" s="110">
        <v>0.69590300000000005</v>
      </c>
      <c r="DP1524" s="110">
        <v>0.83193300000000003</v>
      </c>
      <c r="DQ1524" s="110">
        <v>0.41498299999999999</v>
      </c>
      <c r="DR1524" s="110">
        <v>0.81144799999999995</v>
      </c>
      <c r="DS1524" s="110">
        <v>0.72569399999999995</v>
      </c>
      <c r="DT1524" s="110">
        <v>0.71006899999999995</v>
      </c>
      <c r="DU1524" s="497">
        <v>0.59912900000000002</v>
      </c>
      <c r="DV1524" s="497">
        <v>0</v>
      </c>
      <c r="DW1524" s="497">
        <v>0.60725600000000002</v>
      </c>
      <c r="DX1524" s="497">
        <v>0</v>
      </c>
      <c r="DY1524" s="497">
        <v>0.57191499999999995</v>
      </c>
      <c r="DZ1524" s="497">
        <v>0</v>
      </c>
      <c r="EA1524" s="288"/>
      <c r="EB1524" s="492"/>
      <c r="EC1524" s="492"/>
      <c r="ED1524" s="492"/>
      <c r="EE1524" s="492"/>
      <c r="EF1524" s="492"/>
      <c r="EG1524" s="99"/>
      <c r="EH1524" s="99"/>
      <c r="EI1524" s="99"/>
      <c r="EJ1524" s="99"/>
      <c r="EK1524" s="99"/>
      <c r="EL1524" s="99"/>
      <c r="EM1524" s="99"/>
      <c r="EN1524" s="99"/>
      <c r="EO1524" s="99"/>
      <c r="EP1524" s="99"/>
      <c r="EQ1524" s="99"/>
      <c r="ER1524" s="99"/>
      <c r="ES1524" s="99"/>
      <c r="ET1524" s="99"/>
      <c r="EU1524" s="99"/>
      <c r="EV1524" s="99"/>
      <c r="EW1524" s="99"/>
      <c r="EX1524" s="119"/>
      <c r="EY1524" s="121"/>
      <c r="EZ1524" s="524"/>
      <c r="FA1524" s="83">
        <v>12</v>
      </c>
      <c r="FB1524" s="126">
        <v>13</v>
      </c>
      <c r="FC1524" s="505">
        <v>3.29697</v>
      </c>
      <c r="FD1524" s="505">
        <v>-1.2995699999999999</v>
      </c>
      <c r="FE1524" s="116">
        <v>1.31386</v>
      </c>
      <c r="FF1524" s="116">
        <v>-0.16137499999999999</v>
      </c>
      <c r="FG1524" s="116">
        <v>0.97794199999999998</v>
      </c>
      <c r="FH1524" s="116">
        <v>7.3068999999999995E-2</v>
      </c>
      <c r="FI1524" s="116" t="s">
        <v>7036</v>
      </c>
      <c r="FJ1524" s="116" t="s">
        <v>7037</v>
      </c>
      <c r="FK1524" s="116" t="s">
        <v>7038</v>
      </c>
      <c r="FL1524" s="116" t="s">
        <v>7039</v>
      </c>
      <c r="FM1524" s="116" t="s">
        <v>7040</v>
      </c>
      <c r="FN1524" s="116" t="s">
        <v>7041</v>
      </c>
    </row>
    <row r="1525" spans="1:170" s="3" customFormat="1" ht="15" customHeight="1" x14ac:dyDescent="0.2">
      <c r="A1525" s="299">
        <v>20150326</v>
      </c>
      <c r="B1525" s="299">
        <v>5</v>
      </c>
      <c r="C1525" s="300">
        <v>97</v>
      </c>
      <c r="D1525" s="300">
        <v>1</v>
      </c>
      <c r="E1525" s="300">
        <v>10</v>
      </c>
      <c r="F1525" s="300">
        <v>14</v>
      </c>
      <c r="G1525" s="303">
        <v>2</v>
      </c>
      <c r="H1525" s="435">
        <v>0</v>
      </c>
      <c r="I1525" s="301">
        <v>7926</v>
      </c>
      <c r="J1525" s="101" t="s">
        <v>1979</v>
      </c>
      <c r="K1525" s="302" t="str">
        <f>IF(B1525=2,"Z:\Data\MOOG\HeTao\raw\",IF(B1525=5,"Z:\Data\MOOG\Polo\raw\",IF(B1525=10,"Z:\Data\MOOG\Messi\raw\","")))</f>
        <v>Z:\Data\MOOG\Polo\raw\</v>
      </c>
      <c r="L1525" s="298" t="s">
        <v>3534</v>
      </c>
      <c r="M1525" s="569" t="str">
        <f>IF(NOT(ISERROR(FIND("Training_dt",W1525))),"'Plot Psychometric_HH_dt_yuchen'",IF(NOT(ISERROR(FIND("Training",W1525))),"'Plot Psychometric_HH'",IF(NOT(ISERROR(FIND("1DAT",W1525))),"'Plot Tuning Azimuth_HH'",IF(NOT(ISERROR(FIND("HD_dt",W1525))),"'Plot HeadingDiscimination_PSTH_HH_dt_yuchen'",IF(NOT(ISERROR(FIND("HD",W1525))),"'Plot HeadingDiscimination_PSTH_HH'",IF(NOT(ISERROR(FIND("MemSac",W1525))),"'Memory Saccade Analysis_HH'",IF(NOT(ISERROR(FIND("DelSac",W1525))),"'Memory Saccade Analysis_HH'",IF(NOT(ISERROR(FIND("u-stim",W1525))),"'Plot Microstim_HH'",""))))))))</f>
        <v>'Plot HeadingDiscimination_PSTH_HH'</v>
      </c>
      <c r="N1525" s="573" t="s">
        <v>3536</v>
      </c>
      <c r="O1525" s="584">
        <v>-1</v>
      </c>
      <c r="P1525" s="590">
        <v>4</v>
      </c>
      <c r="Q1525" s="590">
        <f>IF(B1525=2,60,310)</f>
        <v>310</v>
      </c>
      <c r="R1525" s="590">
        <v>5</v>
      </c>
      <c r="S1525" s="590">
        <f>IF(B1525=2,60,-190)</f>
        <v>-190</v>
      </c>
      <c r="T1525" s="590">
        <v>1</v>
      </c>
      <c r="U1525" s="590">
        <f>IF(Z1525&lt;&gt;"",IF(NOT(ISERROR(FIND("SU",Z1525))),VALUE(RIGHT(Z1525,1))+4,IF(NOT(ISERROR(FIND("MU20",Z1525))),20,IF(NOT(ISERROR(FIND("MU21",Z1525))),21,IF(NOT(ISERROR(FIND("MU2",Z1525))),2,1)))),"")</f>
        <v>5</v>
      </c>
      <c r="V1525" s="583"/>
      <c r="W1525" s="304" t="s">
        <v>1986</v>
      </c>
      <c r="X1525" s="192"/>
      <c r="Y1525" s="219">
        <f>IF(NOT(ISERROR(FIND("MU=SU",X1525))),1,IF(Z1525&lt;&gt;"",IF(NOT(ISERROR(FIND("SU",Z1525))),1,0),""))</f>
        <v>1</v>
      </c>
      <c r="Z1525" s="217" t="s">
        <v>43</v>
      </c>
      <c r="AA1525" s="218">
        <v>16313</v>
      </c>
      <c r="AB1525" s="77">
        <v>11.3612</v>
      </c>
      <c r="AC1525" s="78" t="s">
        <v>3537</v>
      </c>
      <c r="AD1525" s="199"/>
      <c r="AE1525" s="91"/>
      <c r="AF1525" s="79"/>
      <c r="AG1525" s="79"/>
      <c r="AH1525" s="80"/>
      <c r="AI1525" s="81"/>
      <c r="AJ1525" s="81"/>
      <c r="AK1525" s="81"/>
      <c r="AL1525" s="81"/>
      <c r="AM1525" s="114"/>
      <c r="AN1525" s="82"/>
      <c r="AO1525" s="83"/>
      <c r="AP1525" s="83"/>
      <c r="AQ1525" s="83"/>
      <c r="AR1525" s="84"/>
      <c r="AS1525" s="85"/>
      <c r="AT1525" s="85"/>
      <c r="AU1525" s="85"/>
      <c r="AV1525" s="85"/>
      <c r="AW1525" s="104"/>
      <c r="AX1525" s="86"/>
      <c r="AY1525" s="87"/>
      <c r="AZ1525" s="87"/>
      <c r="BA1525" s="87"/>
      <c r="BB1525" s="88"/>
      <c r="BC1525" s="89"/>
      <c r="BD1525" s="89"/>
      <c r="BE1525" s="89"/>
      <c r="BF1525" s="89"/>
      <c r="BG1525" s="115"/>
      <c r="BH1525" s="90"/>
      <c r="BI1525" s="251"/>
      <c r="BJ1525" s="252"/>
      <c r="BK1525" s="252"/>
      <c r="BL1525" s="230"/>
      <c r="BM1525" s="230"/>
      <c r="BN1525" s="230"/>
      <c r="BO1525" s="231"/>
      <c r="BP1525" s="231"/>
      <c r="BQ1525" s="231"/>
      <c r="BR1525" s="232"/>
      <c r="BS1525" s="232"/>
      <c r="BT1525" s="232"/>
      <c r="BU1525" s="230"/>
      <c r="BV1525" s="230"/>
      <c r="BW1525" s="231"/>
      <c r="BX1525" s="231"/>
      <c r="BY1525" s="232"/>
      <c r="BZ1525" s="235"/>
      <c r="CA1525" s="257"/>
      <c r="CB1525" s="233"/>
      <c r="CC1525" s="230"/>
      <c r="CD1525" s="230"/>
      <c r="CE1525" s="230"/>
      <c r="CF1525" s="230"/>
      <c r="CG1525" s="230"/>
      <c r="CH1525" s="230"/>
      <c r="CI1525" s="230"/>
      <c r="CJ1525" s="231"/>
      <c r="CK1525" s="231"/>
      <c r="CL1525" s="231"/>
      <c r="CM1525" s="231"/>
      <c r="CN1525" s="231"/>
      <c r="CO1525" s="231"/>
      <c r="CP1525" s="231"/>
      <c r="CQ1525" s="231"/>
      <c r="CR1525" s="232"/>
      <c r="CS1525" s="232"/>
      <c r="CT1525" s="232"/>
      <c r="CU1525" s="232"/>
      <c r="CV1525" s="232"/>
      <c r="CW1525" s="232"/>
      <c r="CX1525" s="232"/>
      <c r="CY1525" s="234"/>
      <c r="CZ1525" s="106">
        <v>1</v>
      </c>
      <c r="DA1525" s="106">
        <v>20</v>
      </c>
      <c r="DB1525" s="106"/>
      <c r="DC1525" s="106">
        <v>0.9</v>
      </c>
      <c r="DD1525" s="106" t="s">
        <v>3030</v>
      </c>
      <c r="DE1525" s="498">
        <v>4</v>
      </c>
      <c r="DF1525" s="60">
        <v>4</v>
      </c>
      <c r="DG1525" s="107">
        <v>10</v>
      </c>
      <c r="DH1525" s="107" t="s">
        <v>7138</v>
      </c>
      <c r="DI1525" s="107">
        <v>2.75644</v>
      </c>
      <c r="DJ1525" s="107">
        <v>-0.82542199999999999</v>
      </c>
      <c r="DK1525" s="107">
        <v>0.91757100000000003</v>
      </c>
      <c r="DL1525" s="107">
        <v>-0.13012899999999999</v>
      </c>
      <c r="DM1525" s="110">
        <v>1.0450600000000001</v>
      </c>
      <c r="DN1525" s="110">
        <v>-9.16994E-2</v>
      </c>
      <c r="DO1525" s="110">
        <v>0.50231499999999996</v>
      </c>
      <c r="DP1525" s="110">
        <v>0.54976899999999995</v>
      </c>
      <c r="DQ1525" s="110">
        <v>0.57093799999999995</v>
      </c>
      <c r="DR1525" s="110">
        <v>0.69450800000000001</v>
      </c>
      <c r="DS1525" s="110">
        <v>0.70410600000000001</v>
      </c>
      <c r="DT1525" s="110">
        <v>0.63164299999999995</v>
      </c>
      <c r="DU1525" s="497">
        <v>0.38095200000000001</v>
      </c>
      <c r="DV1525" s="497">
        <v>1.2E-2</v>
      </c>
      <c r="DW1525" s="497">
        <v>0.158253</v>
      </c>
      <c r="DX1525" s="497">
        <v>0.23400000000000001</v>
      </c>
      <c r="DY1525" s="497">
        <v>0.52014700000000003</v>
      </c>
      <c r="DZ1525" s="497">
        <v>0</v>
      </c>
      <c r="EA1525" s="288"/>
      <c r="EB1525" s="492"/>
      <c r="EC1525" s="492"/>
      <c r="ED1525" s="492"/>
      <c r="EE1525" s="492"/>
      <c r="EF1525" s="492"/>
      <c r="EG1525" s="99"/>
      <c r="EH1525" s="99"/>
      <c r="EI1525" s="99"/>
      <c r="EJ1525" s="99"/>
      <c r="EK1525" s="99"/>
      <c r="EL1525" s="99"/>
      <c r="EM1525" s="99"/>
      <c r="EN1525" s="99"/>
      <c r="EO1525" s="99"/>
      <c r="EP1525" s="99"/>
      <c r="EQ1525" s="99"/>
      <c r="ER1525" s="99"/>
      <c r="ES1525" s="99"/>
      <c r="ET1525" s="99"/>
      <c r="EU1525" s="99"/>
      <c r="EV1525" s="99"/>
      <c r="EW1525" s="99"/>
      <c r="EX1525" s="119"/>
      <c r="EY1525" s="121"/>
      <c r="EZ1525" s="524"/>
      <c r="FA1525" s="83">
        <v>10</v>
      </c>
      <c r="FB1525" s="126">
        <v>13</v>
      </c>
      <c r="FC1525" s="116">
        <v>2.75644</v>
      </c>
      <c r="FD1525" s="116">
        <v>-0.82542199999999999</v>
      </c>
      <c r="FE1525" s="116">
        <v>0.91757100000000003</v>
      </c>
      <c r="FF1525" s="116">
        <v>-0.13012899999999999</v>
      </c>
      <c r="FG1525" s="116">
        <v>1.0450600000000001</v>
      </c>
      <c r="FH1525" s="116">
        <v>-9.16994E-2</v>
      </c>
      <c r="FI1525" s="116" t="s">
        <v>7030</v>
      </c>
      <c r="FJ1525" s="116" t="s">
        <v>7031</v>
      </c>
      <c r="FK1525" s="116" t="s">
        <v>7032</v>
      </c>
      <c r="FL1525" s="116" t="s">
        <v>7033</v>
      </c>
      <c r="FM1525" s="116" t="s">
        <v>7034</v>
      </c>
      <c r="FN1525" s="116" t="s">
        <v>7035</v>
      </c>
    </row>
    <row r="1526" spans="1:170" s="3" customFormat="1" ht="15" customHeight="1" x14ac:dyDescent="0.2">
      <c r="A1526" s="385">
        <v>20150326</v>
      </c>
      <c r="B1526" s="385">
        <v>5</v>
      </c>
      <c r="C1526" s="386">
        <v>97</v>
      </c>
      <c r="D1526" s="386">
        <v>1</v>
      </c>
      <c r="E1526" s="386">
        <v>10</v>
      </c>
      <c r="F1526" s="386">
        <v>14</v>
      </c>
      <c r="G1526" s="389">
        <v>2</v>
      </c>
      <c r="H1526" s="435">
        <v>0</v>
      </c>
      <c r="I1526" s="387">
        <v>7892</v>
      </c>
      <c r="J1526" s="101" t="s">
        <v>1979</v>
      </c>
      <c r="K1526" s="388" t="str">
        <f>IF(B1526=2,"Z:\Data\MOOG\HeTao\raw\",IF(B1526=5,"Z:\Data\MOOG\Polo\raw\",IF(B1526=10,"Z:\Data\MOOG\Messi\raw\","")))</f>
        <v>Z:\Data\MOOG\Polo\raw\</v>
      </c>
      <c r="L1526" s="384" t="s">
        <v>3712</v>
      </c>
      <c r="M1526" s="569" t="str">
        <f>IF(NOT(ISERROR(FIND("Training_dt",W1526))),"'Plot Psychometric_HH_dt_yuchen'",IF(NOT(ISERROR(FIND("Training",W1526))),"'Plot Psychometric_HH'",IF(NOT(ISERROR(FIND("1DAT",W1526))),"'Plot Tuning Azimuth_HH'",IF(NOT(ISERROR(FIND("HD_dt",W1526))),"'Plot HeadingDiscimination_PSTH_HH_dt_yuchen'",IF(NOT(ISERROR(FIND("HD",W1526))),"'Plot HeadingDiscimination_PSTH_HH'",IF(NOT(ISERROR(FIND("MemSac",W1526))),"'Memory Saccade Analysis_HH'",IF(NOT(ISERROR(FIND("DelSac",W1526))),"'Memory Saccade Analysis_HH'",IF(NOT(ISERROR(FIND("u-stim",W1526))),"'Plot Microstim_HH'",""))))))))</f>
        <v>'Memory Saccade Analysis_HH'</v>
      </c>
      <c r="N1526" s="573">
        <v>1</v>
      </c>
      <c r="O1526" s="584">
        <v>-1</v>
      </c>
      <c r="P1526" s="590">
        <v>4</v>
      </c>
      <c r="Q1526" s="590">
        <f>IF(B1526=2,60,310)</f>
        <v>310</v>
      </c>
      <c r="R1526" s="590">
        <v>5</v>
      </c>
      <c r="S1526" s="590">
        <f>IF(B1526=2,60,-190)</f>
        <v>-190</v>
      </c>
      <c r="T1526" s="590">
        <v>1</v>
      </c>
      <c r="U1526" s="590">
        <f>IF(Z1526&lt;&gt;"",IF(NOT(ISERROR(FIND("SU",Z1526))),VALUE(RIGHT(Z1526,1))+4,IF(NOT(ISERROR(FIND("MU20",Z1526))),20,IF(NOT(ISERROR(FIND("MU21",Z1526))),21,IF(NOT(ISERROR(FIND("MU2",Z1526))),2,1)))),"")</f>
        <v>5</v>
      </c>
      <c r="V1526" s="583"/>
      <c r="W1526" s="383" t="s">
        <v>2172</v>
      </c>
      <c r="X1526" s="192"/>
      <c r="Y1526" s="219">
        <f>IF(NOT(ISERROR(FIND("MU=SU",X1526))),1,IF(Z1526&lt;&gt;"",IF(NOT(ISERROR(FIND("SU",Z1526))),1,0),""))</f>
        <v>1</v>
      </c>
      <c r="Z1526" s="217" t="s">
        <v>43</v>
      </c>
      <c r="AA1526" s="218">
        <v>6832</v>
      </c>
      <c r="AB1526" s="77">
        <v>12.8698</v>
      </c>
      <c r="AC1526" s="78" t="s">
        <v>3713</v>
      </c>
      <c r="AD1526" s="199"/>
      <c r="AE1526" s="91"/>
      <c r="AF1526" s="79"/>
      <c r="AG1526" s="79"/>
      <c r="AH1526" s="80"/>
      <c r="AI1526" s="81"/>
      <c r="AJ1526" s="81"/>
      <c r="AK1526" s="81"/>
      <c r="AL1526" s="81"/>
      <c r="AM1526" s="114"/>
      <c r="AN1526" s="82"/>
      <c r="AO1526" s="83"/>
      <c r="AP1526" s="83"/>
      <c r="AQ1526" s="83"/>
      <c r="AR1526" s="84"/>
      <c r="AS1526" s="85"/>
      <c r="AT1526" s="85"/>
      <c r="AU1526" s="85"/>
      <c r="AV1526" s="85"/>
      <c r="AW1526" s="104"/>
      <c r="AX1526" s="86"/>
      <c r="AY1526" s="87"/>
      <c r="AZ1526" s="87"/>
      <c r="BA1526" s="87"/>
      <c r="BB1526" s="88"/>
      <c r="BC1526" s="89"/>
      <c r="BD1526" s="89"/>
      <c r="BE1526" s="89"/>
      <c r="BF1526" s="89"/>
      <c r="BG1526" s="115"/>
      <c r="BH1526" s="90"/>
      <c r="BI1526" s="251"/>
      <c r="BJ1526" s="252"/>
      <c r="BK1526" s="252"/>
      <c r="BL1526" s="230"/>
      <c r="BM1526" s="230"/>
      <c r="BN1526" s="230"/>
      <c r="BO1526" s="231"/>
      <c r="BP1526" s="231"/>
      <c r="BQ1526" s="231"/>
      <c r="BR1526" s="232"/>
      <c r="BS1526" s="232"/>
      <c r="BT1526" s="232"/>
      <c r="BU1526" s="230"/>
      <c r="BV1526" s="230"/>
      <c r="BW1526" s="231"/>
      <c r="BX1526" s="231"/>
      <c r="BY1526" s="232"/>
      <c r="BZ1526" s="235"/>
      <c r="CA1526" s="257"/>
      <c r="CB1526" s="233"/>
      <c r="CC1526" s="230"/>
      <c r="CD1526" s="230"/>
      <c r="CE1526" s="230"/>
      <c r="CF1526" s="230"/>
      <c r="CG1526" s="230"/>
      <c r="CH1526" s="230"/>
      <c r="CI1526" s="230"/>
      <c r="CJ1526" s="231"/>
      <c r="CK1526" s="231"/>
      <c r="CL1526" s="231"/>
      <c r="CM1526" s="231"/>
      <c r="CN1526" s="231"/>
      <c r="CO1526" s="231"/>
      <c r="CP1526" s="231"/>
      <c r="CQ1526" s="231"/>
      <c r="CR1526" s="232"/>
      <c r="CS1526" s="232"/>
      <c r="CT1526" s="232"/>
      <c r="CU1526" s="232"/>
      <c r="CV1526" s="232"/>
      <c r="CW1526" s="232"/>
      <c r="CX1526" s="232"/>
      <c r="CY1526" s="234"/>
      <c r="CZ1526" s="106"/>
      <c r="DA1526" s="106"/>
      <c r="DB1526" s="106"/>
      <c r="DC1526" s="106"/>
      <c r="DD1526" s="106"/>
      <c r="DE1526" s="106"/>
      <c r="DF1526" s="60"/>
      <c r="DG1526" s="107"/>
      <c r="DH1526" s="107"/>
      <c r="DI1526" s="107"/>
      <c r="DJ1526" s="107"/>
      <c r="DK1526" s="107"/>
      <c r="DL1526" s="107"/>
      <c r="DM1526" s="110"/>
      <c r="DN1526" s="110"/>
      <c r="DO1526" s="110"/>
      <c r="DP1526" s="110"/>
      <c r="DQ1526" s="110"/>
      <c r="DR1526" s="110"/>
      <c r="DS1526" s="110"/>
      <c r="DT1526" s="110"/>
      <c r="DU1526" s="497"/>
      <c r="DV1526" s="497"/>
      <c r="DW1526" s="497"/>
      <c r="DX1526" s="497"/>
      <c r="DY1526" s="497"/>
      <c r="DZ1526" s="497"/>
      <c r="EA1526" s="288">
        <v>0.214392</v>
      </c>
      <c r="EB1526" s="492">
        <v>8.4758900000000005E-4</v>
      </c>
      <c r="EC1526" s="492">
        <v>0.22692200000000001</v>
      </c>
      <c r="ED1526" s="99">
        <v>0.56043299999999996</v>
      </c>
      <c r="EE1526" s="99">
        <v>1.21639E-2</v>
      </c>
      <c r="EF1526" s="99">
        <v>8.5536599999999998E-4</v>
      </c>
      <c r="EG1526" s="99">
        <v>-37.014600000000002</v>
      </c>
      <c r="EH1526" s="99">
        <v>43.0212</v>
      </c>
      <c r="EI1526" s="99">
        <v>13.465299999999999</v>
      </c>
      <c r="EJ1526" s="99">
        <v>-28.863700000000001</v>
      </c>
      <c r="EK1526" s="99">
        <v>32.014499999999998</v>
      </c>
      <c r="EL1526" s="99">
        <v>-86.279499999999999</v>
      </c>
      <c r="EM1526" s="99">
        <v>0.43121700000000002</v>
      </c>
      <c r="EN1526" s="99">
        <v>0.55064000000000002</v>
      </c>
      <c r="EO1526" s="99">
        <v>0.42846000000000001</v>
      </c>
      <c r="EP1526" s="99">
        <v>0.36651499999999998</v>
      </c>
      <c r="EQ1526" s="99">
        <v>0.51625900000000002</v>
      </c>
      <c r="ER1526" s="99">
        <v>0.58154700000000004</v>
      </c>
      <c r="ES1526" s="99">
        <v>0</v>
      </c>
      <c r="ET1526" s="99">
        <v>5.86517</v>
      </c>
      <c r="EU1526" s="99">
        <v>-4.2315899999999997</v>
      </c>
      <c r="EV1526" s="99">
        <v>-3.5647700000000002</v>
      </c>
      <c r="EW1526" s="99">
        <v>5.7706799999999996</v>
      </c>
      <c r="EX1526" s="119">
        <v>6.3848500000000001</v>
      </c>
      <c r="EY1526" s="121"/>
      <c r="EZ1526" s="287"/>
      <c r="FA1526" s="83"/>
      <c r="FB1526" s="126"/>
      <c r="FC1526" s="116"/>
      <c r="FD1526" s="116"/>
      <c r="FE1526" s="116"/>
      <c r="FF1526" s="116"/>
      <c r="FG1526" s="116"/>
      <c r="FH1526" s="116"/>
      <c r="FI1526" s="116"/>
      <c r="FJ1526" s="116"/>
      <c r="FK1526" s="116"/>
      <c r="FL1526" s="116"/>
      <c r="FM1526" s="116"/>
      <c r="FN1526" s="116"/>
    </row>
    <row r="1527" spans="1:170" s="3" customFormat="1" ht="15" customHeight="1" x14ac:dyDescent="0.2">
      <c r="A1527" s="385">
        <v>20150326</v>
      </c>
      <c r="B1527" s="385">
        <v>5</v>
      </c>
      <c r="C1527" s="386">
        <v>97</v>
      </c>
      <c r="D1527" s="386">
        <v>1</v>
      </c>
      <c r="E1527" s="386">
        <v>10</v>
      </c>
      <c r="F1527" s="386">
        <v>14</v>
      </c>
      <c r="G1527" s="389">
        <v>2</v>
      </c>
      <c r="H1527" s="435">
        <v>0</v>
      </c>
      <c r="I1527" s="387">
        <v>8160</v>
      </c>
      <c r="J1527" s="101" t="s">
        <v>1979</v>
      </c>
      <c r="K1527" s="388" t="str">
        <f>IF(B1527=2,"Z:\Data\MOOG\HeTao\raw\",IF(B1527=5,"Z:\Data\MOOG\Polo\raw\",IF(B1527=10,"Z:\Data\MOOG\Messi\raw\","")))</f>
        <v>Z:\Data\MOOG\Polo\raw\</v>
      </c>
      <c r="L1527" s="384" t="s">
        <v>3714</v>
      </c>
      <c r="M1527" s="569" t="str">
        <f>IF(NOT(ISERROR(FIND("Training_dt",W1527))),"'Plot Psychometric_HH_dt_yuchen'",IF(NOT(ISERROR(FIND("Training",W1527))),"'Plot Psychometric_HH'",IF(NOT(ISERROR(FIND("1DAT",W1527))),"'Plot Tuning Azimuth_HH'",IF(NOT(ISERROR(FIND("HD_dt",W1527))),"'Plot HeadingDiscimination_PSTH_HH_dt_yuchen'",IF(NOT(ISERROR(FIND("HD",W1527))),"'Plot HeadingDiscimination_PSTH_HH'",IF(NOT(ISERROR(FIND("MemSac",W1527))),"'Memory Saccade Analysis_HH'",IF(NOT(ISERROR(FIND("DelSac",W1527))),"'Memory Saccade Analysis_HH'",IF(NOT(ISERROR(FIND("u-stim",W1527))),"'Plot Microstim_HH'",""))))))))</f>
        <v>'Memory Saccade Analysis_HH'</v>
      </c>
      <c r="N1527" s="573">
        <v>1</v>
      </c>
      <c r="O1527" s="584">
        <v>-1</v>
      </c>
      <c r="P1527" s="590">
        <v>4</v>
      </c>
      <c r="Q1527" s="590">
        <f>IF(B1527=2,60,310)</f>
        <v>310</v>
      </c>
      <c r="R1527" s="590">
        <v>5</v>
      </c>
      <c r="S1527" s="590">
        <f>IF(B1527=2,60,-190)</f>
        <v>-190</v>
      </c>
      <c r="T1527" s="590">
        <v>1</v>
      </c>
      <c r="U1527" s="590">
        <f>IF(Z1527&lt;&gt;"",IF(NOT(ISERROR(FIND("SU",Z1527))),VALUE(RIGHT(Z1527,1))+4,IF(NOT(ISERROR(FIND("MU20",Z1527))),20,IF(NOT(ISERROR(FIND("MU21",Z1527))),21,IF(NOT(ISERROR(FIND("MU2",Z1527))),2,1)))),"")</f>
        <v>5</v>
      </c>
      <c r="V1527" s="583"/>
      <c r="W1527" s="383" t="s">
        <v>2172</v>
      </c>
      <c r="X1527" s="192"/>
      <c r="Y1527" s="219">
        <f>IF(NOT(ISERROR(FIND("MU=SU",X1527))),1,IF(Z1527&lt;&gt;"",IF(NOT(ISERROR(FIND("SU",Z1527))),1,0),""))</f>
        <v>1</v>
      </c>
      <c r="Z1527" s="217" t="s">
        <v>43</v>
      </c>
      <c r="AA1527" s="218">
        <v>6832</v>
      </c>
      <c r="AB1527" s="77">
        <v>12.8698</v>
      </c>
      <c r="AC1527" s="78" t="s">
        <v>3713</v>
      </c>
      <c r="AD1527" s="199"/>
      <c r="AE1527" s="91"/>
      <c r="AF1527" s="79"/>
      <c r="AG1527" s="79"/>
      <c r="AH1527" s="80"/>
      <c r="AI1527" s="81"/>
      <c r="AJ1527" s="81"/>
      <c r="AK1527" s="81"/>
      <c r="AL1527" s="81"/>
      <c r="AM1527" s="114"/>
      <c r="AN1527" s="82"/>
      <c r="AO1527" s="83"/>
      <c r="AP1527" s="83"/>
      <c r="AQ1527" s="83"/>
      <c r="AR1527" s="84"/>
      <c r="AS1527" s="85"/>
      <c r="AT1527" s="85"/>
      <c r="AU1527" s="85"/>
      <c r="AV1527" s="85"/>
      <c r="AW1527" s="104"/>
      <c r="AX1527" s="86"/>
      <c r="AY1527" s="87"/>
      <c r="AZ1527" s="87"/>
      <c r="BA1527" s="87"/>
      <c r="BB1527" s="88"/>
      <c r="BC1527" s="89"/>
      <c r="BD1527" s="89"/>
      <c r="BE1527" s="89"/>
      <c r="BF1527" s="89"/>
      <c r="BG1527" s="115"/>
      <c r="BH1527" s="90"/>
      <c r="BI1527" s="251"/>
      <c r="BJ1527" s="252"/>
      <c r="BK1527" s="252"/>
      <c r="BL1527" s="230"/>
      <c r="BM1527" s="230"/>
      <c r="BN1527" s="230"/>
      <c r="BO1527" s="231"/>
      <c r="BP1527" s="231"/>
      <c r="BQ1527" s="231"/>
      <c r="BR1527" s="232"/>
      <c r="BS1527" s="232"/>
      <c r="BT1527" s="232"/>
      <c r="BU1527" s="230"/>
      <c r="BV1527" s="230"/>
      <c r="BW1527" s="231"/>
      <c r="BX1527" s="231"/>
      <c r="BY1527" s="232"/>
      <c r="BZ1527" s="235"/>
      <c r="CA1527" s="257"/>
      <c r="CB1527" s="233"/>
      <c r="CC1527" s="230"/>
      <c r="CD1527" s="230"/>
      <c r="CE1527" s="230"/>
      <c r="CF1527" s="230"/>
      <c r="CG1527" s="230"/>
      <c r="CH1527" s="230"/>
      <c r="CI1527" s="230"/>
      <c r="CJ1527" s="231"/>
      <c r="CK1527" s="231"/>
      <c r="CL1527" s="231"/>
      <c r="CM1527" s="231"/>
      <c r="CN1527" s="231"/>
      <c r="CO1527" s="231"/>
      <c r="CP1527" s="231"/>
      <c r="CQ1527" s="231"/>
      <c r="CR1527" s="232"/>
      <c r="CS1527" s="232"/>
      <c r="CT1527" s="232"/>
      <c r="CU1527" s="232"/>
      <c r="CV1527" s="232"/>
      <c r="CW1527" s="232"/>
      <c r="CX1527" s="232"/>
      <c r="CY1527" s="234"/>
      <c r="CZ1527" s="106"/>
      <c r="DA1527" s="106"/>
      <c r="DB1527" s="106"/>
      <c r="DC1527" s="106"/>
      <c r="DD1527" s="106"/>
      <c r="DE1527" s="106"/>
      <c r="DF1527" s="60"/>
      <c r="DG1527" s="107"/>
      <c r="DH1527" s="107"/>
      <c r="DI1527" s="107"/>
      <c r="DJ1527" s="107"/>
      <c r="DK1527" s="107"/>
      <c r="DL1527" s="107"/>
      <c r="DM1527" s="110"/>
      <c r="DN1527" s="110"/>
      <c r="DO1527" s="110"/>
      <c r="DP1527" s="110"/>
      <c r="DQ1527" s="110"/>
      <c r="DR1527" s="110"/>
      <c r="DS1527" s="110"/>
      <c r="DT1527" s="110"/>
      <c r="DU1527" s="497"/>
      <c r="DV1527" s="497"/>
      <c r="DW1527" s="497"/>
      <c r="DX1527" s="497"/>
      <c r="DY1527" s="497"/>
      <c r="DZ1527" s="497"/>
      <c r="EA1527" s="288">
        <v>0.34023100000000001</v>
      </c>
      <c r="EB1527" s="492">
        <v>3.5909000000000002E-3</v>
      </c>
      <c r="EC1527" s="492">
        <v>0.410273</v>
      </c>
      <c r="ED1527" s="99">
        <v>0.18219299999999999</v>
      </c>
      <c r="EE1527" s="492">
        <v>0.76698100000000002</v>
      </c>
      <c r="EF1527" s="111">
        <v>1.04932E-5</v>
      </c>
      <c r="EG1527" s="99">
        <v>119.60299999999999</v>
      </c>
      <c r="EH1527" s="99">
        <v>53.005800000000001</v>
      </c>
      <c r="EI1527" s="99">
        <v>73.976600000000005</v>
      </c>
      <c r="EJ1527" s="99">
        <v>59.223599999999998</v>
      </c>
      <c r="EK1527" s="99">
        <v>31.519600000000001</v>
      </c>
      <c r="EL1527" s="99">
        <v>-123.27800000000001</v>
      </c>
      <c r="EM1527" s="99">
        <v>0.44849099999999997</v>
      </c>
      <c r="EN1527" s="99">
        <v>0.52752900000000003</v>
      </c>
      <c r="EO1527" s="99">
        <v>0.38604899999999998</v>
      </c>
      <c r="EP1527" s="99">
        <v>0.44507600000000003</v>
      </c>
      <c r="EQ1527" s="99">
        <v>0.34698899999999999</v>
      </c>
      <c r="ER1527" s="99">
        <v>0.59333400000000003</v>
      </c>
      <c r="ES1527" s="99">
        <v>0</v>
      </c>
      <c r="ET1527" s="99">
        <v>3.69231</v>
      </c>
      <c r="EU1527" s="99">
        <v>-3.3714300000000001</v>
      </c>
      <c r="EV1527" s="99">
        <v>2</v>
      </c>
      <c r="EW1527" s="99">
        <v>-4</v>
      </c>
      <c r="EX1527" s="119">
        <v>4.75</v>
      </c>
      <c r="EY1527" s="121"/>
      <c r="EZ1527" s="287"/>
      <c r="FA1527" s="83"/>
      <c r="FB1527" s="126"/>
      <c r="FC1527" s="116"/>
      <c r="FD1527" s="116"/>
      <c r="FE1527" s="116"/>
      <c r="FF1527" s="116"/>
      <c r="FG1527" s="116"/>
      <c r="FH1527" s="116"/>
      <c r="FI1527" s="116"/>
      <c r="FJ1527" s="116"/>
      <c r="FK1527" s="116"/>
      <c r="FL1527" s="116"/>
      <c r="FM1527" s="116"/>
      <c r="FN1527" s="116"/>
    </row>
    <row r="1528" spans="1:170" s="3" customFormat="1" ht="15" customHeight="1" x14ac:dyDescent="0.2">
      <c r="A1528" s="299">
        <v>20150327</v>
      </c>
      <c r="B1528" s="299">
        <v>10</v>
      </c>
      <c r="C1528" s="300"/>
      <c r="D1528" s="300"/>
      <c r="E1528" s="300"/>
      <c r="F1528" s="300"/>
      <c r="G1528" s="303"/>
      <c r="H1528" s="435"/>
      <c r="I1528" s="301"/>
      <c r="J1528" s="101"/>
      <c r="K1528" s="302" t="str">
        <f>IF(B1528=2,"Z:\Data\MOOG\HeTao\raw\",IF(B1528=5,"Z:\Data\MOOG\Polo\raw\",IF(B1528=10,"Z:\Data\MOOG\Messi\raw\","")))</f>
        <v>Z:\Data\MOOG\Messi\raw\</v>
      </c>
      <c r="L1528" s="298" t="s">
        <v>3242</v>
      </c>
      <c r="M1528" s="569" t="str">
        <f>IF(NOT(ISERROR(FIND("Training_dt",W1528))),"'Plot Psychometric_HH_dt_yuchen'",IF(NOT(ISERROR(FIND("Training",W1528))),"'Plot Psychometric_HH'",IF(NOT(ISERROR(FIND("1DAT",W1528))),"'Plot Tuning Azimuth_HH'",IF(NOT(ISERROR(FIND("HD_dt",W1528))),"'Plot HeadingDiscimination_PSTH_HH_dt_yuchen'",IF(NOT(ISERROR(FIND("HD",W1528))),"'Plot HeadingDiscimination_PSTH_HH'",IF(NOT(ISERROR(FIND("MemSac",W1528))),"'Memory Saccade Analysis_HH'",IF(NOT(ISERROR(FIND("DelSac",W1528))),"'Memory Saccade Analysis_HH'",IF(NOT(ISERROR(FIND("u-stim",W1528))),"'Plot Microstim_HH'",""))))))))</f>
        <v>'Plot Psychometric_HH'</v>
      </c>
      <c r="N1528" s="573">
        <v>1</v>
      </c>
      <c r="O1528" s="584">
        <v>-1</v>
      </c>
      <c r="P1528" s="590">
        <v>4</v>
      </c>
      <c r="Q1528" s="590">
        <f>IF(B1528=2,60,310)</f>
        <v>310</v>
      </c>
      <c r="R1528" s="590">
        <v>5</v>
      </c>
      <c r="S1528" s="590">
        <f>IF(B1528=2,60,-190)</f>
        <v>-190</v>
      </c>
      <c r="T1528" s="590">
        <v>1</v>
      </c>
      <c r="U1528" s="590" t="str">
        <f>IF(Z1528&lt;&gt;"",IF(NOT(ISERROR(FIND("SU",Z1528))),VALUE(RIGHT(Z1528,1))+4,IF(NOT(ISERROR(FIND("MU20",Z1528))),20,IF(NOT(ISERROR(FIND("MU21",Z1528))),21,IF(NOT(ISERROR(FIND("MU2",Z1528))),2,1)))),"")</f>
        <v/>
      </c>
      <c r="V1528" s="583"/>
      <c r="W1528" s="304" t="s">
        <v>2992</v>
      </c>
      <c r="X1528" s="192"/>
      <c r="Y1528" s="219"/>
      <c r="Z1528" s="217"/>
      <c r="AA1528" s="218"/>
      <c r="AB1528" s="77"/>
      <c r="AC1528" s="78"/>
      <c r="AD1528" s="199"/>
      <c r="AE1528" s="91"/>
      <c r="AF1528" s="79"/>
      <c r="AG1528" s="79"/>
      <c r="AH1528" s="80"/>
      <c r="AI1528" s="81"/>
      <c r="AJ1528" s="81"/>
      <c r="AK1528" s="81"/>
      <c r="AL1528" s="81"/>
      <c r="AM1528" s="114"/>
      <c r="AN1528" s="82"/>
      <c r="AO1528" s="83"/>
      <c r="AP1528" s="83"/>
      <c r="AQ1528" s="83"/>
      <c r="AR1528" s="84"/>
      <c r="AS1528" s="85"/>
      <c r="AT1528" s="85"/>
      <c r="AU1528" s="85"/>
      <c r="AV1528" s="85"/>
      <c r="AW1528" s="104"/>
      <c r="AX1528" s="86"/>
      <c r="AY1528" s="87"/>
      <c r="AZ1528" s="87"/>
      <c r="BA1528" s="87"/>
      <c r="BB1528" s="88"/>
      <c r="BC1528" s="89"/>
      <c r="BD1528" s="89"/>
      <c r="BE1528" s="89"/>
      <c r="BF1528" s="89"/>
      <c r="BG1528" s="115"/>
      <c r="BH1528" s="90"/>
      <c r="BI1528" s="251"/>
      <c r="BJ1528" s="252"/>
      <c r="BK1528" s="252"/>
      <c r="BL1528" s="230"/>
      <c r="BM1528" s="230"/>
      <c r="BN1528" s="230"/>
      <c r="BO1528" s="231"/>
      <c r="BP1528" s="231"/>
      <c r="BQ1528" s="231"/>
      <c r="BR1528" s="232"/>
      <c r="BS1528" s="232"/>
      <c r="BT1528" s="232"/>
      <c r="BU1528" s="230"/>
      <c r="BV1528" s="230"/>
      <c r="BW1528" s="231"/>
      <c r="BX1528" s="231"/>
      <c r="BY1528" s="232"/>
      <c r="BZ1528" s="235"/>
      <c r="CA1528" s="257"/>
      <c r="CB1528" s="233"/>
      <c r="CC1528" s="230"/>
      <c r="CD1528" s="230"/>
      <c r="CE1528" s="230"/>
      <c r="CF1528" s="230"/>
      <c r="CG1528" s="230"/>
      <c r="CH1528" s="230"/>
      <c r="CI1528" s="230"/>
      <c r="CJ1528" s="231"/>
      <c r="CK1528" s="231"/>
      <c r="CL1528" s="231"/>
      <c r="CM1528" s="231"/>
      <c r="CN1528" s="231"/>
      <c r="CO1528" s="231"/>
      <c r="CP1528" s="231"/>
      <c r="CQ1528" s="231"/>
      <c r="CR1528" s="232"/>
      <c r="CS1528" s="232"/>
      <c r="CT1528" s="232"/>
      <c r="CU1528" s="232"/>
      <c r="CV1528" s="232"/>
      <c r="CW1528" s="232"/>
      <c r="CX1528" s="232"/>
      <c r="CY1528" s="234"/>
      <c r="CZ1528" s="106">
        <v>0</v>
      </c>
      <c r="DA1528" s="106">
        <v>0</v>
      </c>
      <c r="DB1528" s="106"/>
      <c r="DC1528" s="106"/>
      <c r="DD1528" s="106"/>
      <c r="DE1528" s="106"/>
      <c r="DF1528" s="490"/>
      <c r="DG1528" s="107"/>
      <c r="DH1528" s="107"/>
      <c r="DI1528" s="107"/>
      <c r="DJ1528" s="107"/>
      <c r="DK1528" s="107"/>
      <c r="DL1528" s="107"/>
      <c r="DM1528" s="110"/>
      <c r="DN1528" s="110"/>
      <c r="DO1528" s="110"/>
      <c r="DP1528" s="110"/>
      <c r="DQ1528" s="110"/>
      <c r="DR1528" s="110"/>
      <c r="DS1528" s="110"/>
      <c r="DT1528" s="110"/>
      <c r="DU1528" s="497"/>
      <c r="DV1528" s="497"/>
      <c r="DW1528" s="497"/>
      <c r="DX1528" s="497"/>
      <c r="DY1528" s="497"/>
      <c r="DZ1528" s="497"/>
      <c r="EA1528" s="288"/>
      <c r="EB1528" s="492"/>
      <c r="EC1528" s="492"/>
      <c r="ED1528" s="99"/>
      <c r="EE1528" s="492"/>
      <c r="EF1528" s="99"/>
      <c r="EG1528" s="99"/>
      <c r="EH1528" s="99"/>
      <c r="EI1528" s="99"/>
      <c r="EJ1528" s="99"/>
      <c r="EK1528" s="99"/>
      <c r="EL1528" s="99"/>
      <c r="EM1528" s="99"/>
      <c r="EN1528" s="99"/>
      <c r="EO1528" s="99"/>
      <c r="EP1528" s="99"/>
      <c r="EQ1528" s="99"/>
      <c r="ER1528" s="99"/>
      <c r="ES1528" s="99"/>
      <c r="ET1528" s="99"/>
      <c r="EU1528" s="99"/>
      <c r="EV1528" s="99"/>
      <c r="EW1528" s="99"/>
      <c r="EX1528" s="119"/>
      <c r="EY1528" s="121"/>
      <c r="EZ1528" s="287"/>
      <c r="FA1528" s="83">
        <v>50</v>
      </c>
      <c r="FB1528" s="126">
        <v>28</v>
      </c>
      <c r="FC1528" s="116">
        <v>4.3453400000000002</v>
      </c>
      <c r="FD1528" s="116">
        <v>0.83862000000000003</v>
      </c>
      <c r="FE1528" s="116" t="s">
        <v>1615</v>
      </c>
      <c r="FF1528" s="116" t="s">
        <v>1615</v>
      </c>
      <c r="FG1528" s="116" t="s">
        <v>1615</v>
      </c>
      <c r="FH1528" s="116" t="s">
        <v>1615</v>
      </c>
      <c r="FI1528" s="116" t="s">
        <v>5525</v>
      </c>
      <c r="FJ1528" s="116" t="s">
        <v>5526</v>
      </c>
      <c r="FK1528" s="116" t="s">
        <v>1615</v>
      </c>
      <c r="FL1528" s="116" t="s">
        <v>1615</v>
      </c>
      <c r="FM1528" s="116" t="s">
        <v>1615</v>
      </c>
      <c r="FN1528" s="116" t="s">
        <v>1615</v>
      </c>
    </row>
    <row r="1529" spans="1:170" s="3" customFormat="1" ht="15" customHeight="1" x14ac:dyDescent="0.2">
      <c r="A1529" s="299">
        <v>20150327</v>
      </c>
      <c r="B1529" s="299">
        <v>10</v>
      </c>
      <c r="C1529" s="300"/>
      <c r="D1529" s="300"/>
      <c r="E1529" s="300"/>
      <c r="F1529" s="300"/>
      <c r="G1529" s="303"/>
      <c r="H1529" s="435"/>
      <c r="I1529" s="301"/>
      <c r="J1529" s="101"/>
      <c r="K1529" s="302" t="str">
        <f>IF(B1529=2,"Z:\Data\MOOG\HeTao\raw\",IF(B1529=5,"Z:\Data\MOOG\Polo\raw\",IF(B1529=10,"Z:\Data\MOOG\Messi\raw\","")))</f>
        <v>Z:\Data\MOOG\Messi\raw\</v>
      </c>
      <c r="L1529" s="298" t="s">
        <v>3243</v>
      </c>
      <c r="M1529" s="569" t="str">
        <f>IF(NOT(ISERROR(FIND("Training_dt",W1529))),"'Plot Psychometric_HH_dt_yuchen'",IF(NOT(ISERROR(FIND("Training",W1529))),"'Plot Psychometric_HH'",IF(NOT(ISERROR(FIND("1DAT",W1529))),"'Plot Tuning Azimuth_HH'",IF(NOT(ISERROR(FIND("HD_dt",W1529))),"'Plot HeadingDiscimination_PSTH_HH_dt_yuchen'",IF(NOT(ISERROR(FIND("HD",W1529))),"'Plot HeadingDiscimination_PSTH_HH'",IF(NOT(ISERROR(FIND("MemSac",W1529))),"'Memory Saccade Analysis_HH'",IF(NOT(ISERROR(FIND("DelSac",W1529))),"'Memory Saccade Analysis_HH'",IF(NOT(ISERROR(FIND("u-stim",W1529))),"'Plot Microstim_HH'",""))))))))</f>
        <v>'Plot Psychometric_HH'</v>
      </c>
      <c r="N1529" s="573">
        <v>1</v>
      </c>
      <c r="O1529" s="584">
        <v>-1</v>
      </c>
      <c r="P1529" s="590">
        <v>4</v>
      </c>
      <c r="Q1529" s="590">
        <f>IF(B1529=2,60,310)</f>
        <v>310</v>
      </c>
      <c r="R1529" s="590">
        <v>5</v>
      </c>
      <c r="S1529" s="590">
        <f>IF(B1529=2,60,-190)</f>
        <v>-190</v>
      </c>
      <c r="T1529" s="590">
        <v>1</v>
      </c>
      <c r="U1529" s="590" t="str">
        <f>IF(Z1529&lt;&gt;"",IF(NOT(ISERROR(FIND("SU",Z1529))),VALUE(RIGHT(Z1529,1))+4,IF(NOT(ISERROR(FIND("MU20",Z1529))),20,IF(NOT(ISERROR(FIND("MU21",Z1529))),21,IF(NOT(ISERROR(FIND("MU2",Z1529))),2,1)))),"")</f>
        <v/>
      </c>
      <c r="V1529" s="583"/>
      <c r="W1529" s="304" t="s">
        <v>2992</v>
      </c>
      <c r="X1529" s="192"/>
      <c r="Y1529" s="219"/>
      <c r="Z1529" s="217"/>
      <c r="AA1529" s="218"/>
      <c r="AB1529" s="77"/>
      <c r="AC1529" s="78"/>
      <c r="AD1529" s="199"/>
      <c r="AE1529" s="91"/>
      <c r="AF1529" s="79"/>
      <c r="AG1529" s="79"/>
      <c r="AH1529" s="80"/>
      <c r="AI1529" s="81"/>
      <c r="AJ1529" s="81"/>
      <c r="AK1529" s="81"/>
      <c r="AL1529" s="81"/>
      <c r="AM1529" s="114"/>
      <c r="AN1529" s="82"/>
      <c r="AO1529" s="83"/>
      <c r="AP1529" s="83"/>
      <c r="AQ1529" s="83"/>
      <c r="AR1529" s="84"/>
      <c r="AS1529" s="85"/>
      <c r="AT1529" s="85"/>
      <c r="AU1529" s="85"/>
      <c r="AV1529" s="85"/>
      <c r="AW1529" s="104"/>
      <c r="AX1529" s="86"/>
      <c r="AY1529" s="87"/>
      <c r="AZ1529" s="87"/>
      <c r="BA1529" s="87"/>
      <c r="BB1529" s="88"/>
      <c r="BC1529" s="89"/>
      <c r="BD1529" s="89"/>
      <c r="BE1529" s="89"/>
      <c r="BF1529" s="89"/>
      <c r="BG1529" s="115"/>
      <c r="BH1529" s="90"/>
      <c r="BI1529" s="251"/>
      <c r="BJ1529" s="252"/>
      <c r="BK1529" s="252"/>
      <c r="BL1529" s="230"/>
      <c r="BM1529" s="230"/>
      <c r="BN1529" s="230"/>
      <c r="BO1529" s="231"/>
      <c r="BP1529" s="231"/>
      <c r="BQ1529" s="231"/>
      <c r="BR1529" s="232"/>
      <c r="BS1529" s="232"/>
      <c r="BT1529" s="232"/>
      <c r="BU1529" s="230"/>
      <c r="BV1529" s="230"/>
      <c r="BW1529" s="231"/>
      <c r="BX1529" s="231"/>
      <c r="BY1529" s="232"/>
      <c r="BZ1529" s="235"/>
      <c r="CA1529" s="257"/>
      <c r="CB1529" s="233"/>
      <c r="CC1529" s="230"/>
      <c r="CD1529" s="230"/>
      <c r="CE1529" s="230"/>
      <c r="CF1529" s="230"/>
      <c r="CG1529" s="230"/>
      <c r="CH1529" s="230"/>
      <c r="CI1529" s="230"/>
      <c r="CJ1529" s="231"/>
      <c r="CK1529" s="231"/>
      <c r="CL1529" s="231"/>
      <c r="CM1529" s="231"/>
      <c r="CN1529" s="231"/>
      <c r="CO1529" s="231"/>
      <c r="CP1529" s="231"/>
      <c r="CQ1529" s="231"/>
      <c r="CR1529" s="232"/>
      <c r="CS1529" s="232"/>
      <c r="CT1529" s="232"/>
      <c r="CU1529" s="232"/>
      <c r="CV1529" s="232"/>
      <c r="CW1529" s="232"/>
      <c r="CX1529" s="232"/>
      <c r="CY1529" s="234"/>
      <c r="CZ1529" s="106">
        <v>0</v>
      </c>
      <c r="DA1529" s="106">
        <v>0</v>
      </c>
      <c r="DB1529" s="106"/>
      <c r="DC1529" s="106"/>
      <c r="DD1529" s="106"/>
      <c r="DE1529" s="106"/>
      <c r="DF1529" s="490"/>
      <c r="DG1529" s="107"/>
      <c r="DH1529" s="107"/>
      <c r="DI1529" s="107"/>
      <c r="DJ1529" s="107"/>
      <c r="DK1529" s="107"/>
      <c r="DL1529" s="107"/>
      <c r="DM1529" s="110"/>
      <c r="DN1529" s="110"/>
      <c r="DO1529" s="110"/>
      <c r="DP1529" s="110"/>
      <c r="DQ1529" s="110"/>
      <c r="DR1529" s="110"/>
      <c r="DS1529" s="110"/>
      <c r="DT1529" s="110"/>
      <c r="DU1529" s="497"/>
      <c r="DV1529" s="497"/>
      <c r="DW1529" s="497"/>
      <c r="DX1529" s="497"/>
      <c r="DY1529" s="497"/>
      <c r="DZ1529" s="497"/>
      <c r="EA1529" s="288"/>
      <c r="EB1529" s="492"/>
      <c r="EC1529" s="492"/>
      <c r="ED1529" s="99"/>
      <c r="EE1529" s="492"/>
      <c r="EF1529" s="99"/>
      <c r="EG1529" s="99"/>
      <c r="EH1529" s="99"/>
      <c r="EI1529" s="99"/>
      <c r="EJ1529" s="99"/>
      <c r="EK1529" s="99"/>
      <c r="EL1529" s="99"/>
      <c r="EM1529" s="99"/>
      <c r="EN1529" s="99"/>
      <c r="EO1529" s="99"/>
      <c r="EP1529" s="99"/>
      <c r="EQ1529" s="99"/>
      <c r="ER1529" s="99"/>
      <c r="ES1529" s="99"/>
      <c r="ET1529" s="99"/>
      <c r="EU1529" s="99"/>
      <c r="EV1529" s="99"/>
      <c r="EW1529" s="99"/>
      <c r="EX1529" s="119"/>
      <c r="EY1529" s="121"/>
      <c r="EZ1529" s="287"/>
      <c r="FA1529" s="83">
        <v>23</v>
      </c>
      <c r="FB1529" s="126">
        <v>28</v>
      </c>
      <c r="FC1529" s="116">
        <v>5.0960999999999999</v>
      </c>
      <c r="FD1529" s="116">
        <v>-2.03518</v>
      </c>
      <c r="FE1529" s="116">
        <v>3.9746999999999999</v>
      </c>
      <c r="FF1529" s="116">
        <v>3.3117700000000001</v>
      </c>
      <c r="FG1529" s="116">
        <v>2.6959599999999999</v>
      </c>
      <c r="FH1529" s="116">
        <v>0.58694000000000002</v>
      </c>
      <c r="FI1529" s="116" t="s">
        <v>5527</v>
      </c>
      <c r="FJ1529" s="116" t="s">
        <v>5528</v>
      </c>
      <c r="FK1529" s="116" t="s">
        <v>5529</v>
      </c>
      <c r="FL1529" s="116" t="s">
        <v>5530</v>
      </c>
      <c r="FM1529" s="116" t="s">
        <v>5531</v>
      </c>
      <c r="FN1529" s="116" t="s">
        <v>5532</v>
      </c>
    </row>
    <row r="1530" spans="1:170" s="3" customFormat="1" ht="15" customHeight="1" x14ac:dyDescent="0.2">
      <c r="A1530" s="363">
        <v>20150327</v>
      </c>
      <c r="B1530" s="363">
        <v>5</v>
      </c>
      <c r="C1530" s="364">
        <v>98</v>
      </c>
      <c r="D1530" s="364">
        <v>1</v>
      </c>
      <c r="E1530" s="364">
        <v>8</v>
      </c>
      <c r="F1530" s="364">
        <v>15</v>
      </c>
      <c r="G1530" s="367">
        <v>2</v>
      </c>
      <c r="H1530" s="435">
        <v>-0.05</v>
      </c>
      <c r="I1530" s="365">
        <v>7962</v>
      </c>
      <c r="J1530" s="101" t="s">
        <v>1979</v>
      </c>
      <c r="K1530" s="366" t="str">
        <f>IF(B1530=2,"Z:\Data\MOOG\HeTao\raw\",IF(B1530=5,"Z:\Data\MOOG\Polo\raw\",IF(B1530=10,"Z:\Data\MOOG\Messi\raw\","")))</f>
        <v>Z:\Data\MOOG\Polo\raw\</v>
      </c>
      <c r="L1530" s="362" t="s">
        <v>3539</v>
      </c>
      <c r="M1530" s="569" t="str">
        <f>IF(NOT(ISERROR(FIND("Training_dt",W1530))),"'Plot Psychometric_HH_dt_yuchen'",IF(NOT(ISERROR(FIND("Training",W1530))),"'Plot Psychometric_HH'",IF(NOT(ISERROR(FIND("1DAT",W1530))),"'Plot Tuning Azimuth_HH'",IF(NOT(ISERROR(FIND("HD_dt",W1530))),"'Plot HeadingDiscimination_PSTH_HH_dt_yuchen'",IF(NOT(ISERROR(FIND("HD",W1530))),"'Plot HeadingDiscimination_PSTH_HH'",IF(NOT(ISERROR(FIND("MemSac",W1530))),"'Memory Saccade Analysis_HH'",IF(NOT(ISERROR(FIND("DelSac",W1530))),"'Memory Saccade Analysis_HH'",IF(NOT(ISERROR(FIND("u-stim",W1530))),"'Plot Microstim_HH'",""))))))))</f>
        <v>'Memory Saccade Analysis_HH'</v>
      </c>
      <c r="N1530" s="573">
        <v>1</v>
      </c>
      <c r="O1530" s="584">
        <v>-1</v>
      </c>
      <c r="P1530" s="590">
        <v>4</v>
      </c>
      <c r="Q1530" s="590">
        <f>IF(B1530=2,60,310)</f>
        <v>310</v>
      </c>
      <c r="R1530" s="590">
        <v>5</v>
      </c>
      <c r="S1530" s="590">
        <f>IF(B1530=2,60,-190)</f>
        <v>-190</v>
      </c>
      <c r="T1530" s="590">
        <v>1</v>
      </c>
      <c r="U1530" s="590">
        <f>IF(Z1530&lt;&gt;"",IF(NOT(ISERROR(FIND("SU",Z1530))),VALUE(RIGHT(Z1530,1))+4,IF(NOT(ISERROR(FIND("MU20",Z1530))),20,IF(NOT(ISERROR(FIND("MU21",Z1530))),21,IF(NOT(ISERROR(FIND("MU2",Z1530))),2,1)))),"")</f>
        <v>5</v>
      </c>
      <c r="V1530" s="583"/>
      <c r="W1530" s="368" t="s">
        <v>2172</v>
      </c>
      <c r="X1530" s="192"/>
      <c r="Y1530" s="219">
        <f>IF(NOT(ISERROR(FIND("MU=SU",X1530))),1,IF(Z1530&lt;&gt;"",IF(NOT(ISERROR(FIND("SU",Z1530))),1,0),""))</f>
        <v>1</v>
      </c>
      <c r="Z1530" s="217" t="s">
        <v>43</v>
      </c>
      <c r="AA1530" s="218">
        <v>420</v>
      </c>
      <c r="AB1530" s="77">
        <v>13.9895</v>
      </c>
      <c r="AC1530" s="78" t="s">
        <v>3541</v>
      </c>
      <c r="AD1530" s="199" t="s">
        <v>3545</v>
      </c>
      <c r="AE1530" s="91"/>
      <c r="AF1530" s="79"/>
      <c r="AG1530" s="79"/>
      <c r="AH1530" s="80"/>
      <c r="AI1530" s="81"/>
      <c r="AJ1530" s="81"/>
      <c r="AK1530" s="81"/>
      <c r="AL1530" s="81"/>
      <c r="AM1530" s="114"/>
      <c r="AN1530" s="82"/>
      <c r="AO1530" s="83"/>
      <c r="AP1530" s="83"/>
      <c r="AQ1530" s="83"/>
      <c r="AR1530" s="84"/>
      <c r="AS1530" s="85"/>
      <c r="AT1530" s="85"/>
      <c r="AU1530" s="85"/>
      <c r="AV1530" s="85"/>
      <c r="AW1530" s="104"/>
      <c r="AX1530" s="86"/>
      <c r="AY1530" s="87"/>
      <c r="AZ1530" s="87"/>
      <c r="BA1530" s="87"/>
      <c r="BB1530" s="88"/>
      <c r="BC1530" s="89"/>
      <c r="BD1530" s="89"/>
      <c r="BE1530" s="89"/>
      <c r="BF1530" s="89"/>
      <c r="BG1530" s="115"/>
      <c r="BH1530" s="90"/>
      <c r="BI1530" s="251"/>
      <c r="BJ1530" s="252"/>
      <c r="BK1530" s="252"/>
      <c r="BL1530" s="230"/>
      <c r="BM1530" s="230"/>
      <c r="BN1530" s="230"/>
      <c r="BO1530" s="231"/>
      <c r="BP1530" s="231"/>
      <c r="BQ1530" s="231"/>
      <c r="BR1530" s="232"/>
      <c r="BS1530" s="232"/>
      <c r="BT1530" s="232"/>
      <c r="BU1530" s="230"/>
      <c r="BV1530" s="230"/>
      <c r="BW1530" s="231"/>
      <c r="BX1530" s="231"/>
      <c r="BY1530" s="232"/>
      <c r="BZ1530" s="235"/>
      <c r="CA1530" s="257"/>
      <c r="CB1530" s="233"/>
      <c r="CC1530" s="230"/>
      <c r="CD1530" s="230"/>
      <c r="CE1530" s="230"/>
      <c r="CF1530" s="230"/>
      <c r="CG1530" s="230"/>
      <c r="CH1530" s="230"/>
      <c r="CI1530" s="230"/>
      <c r="CJ1530" s="231"/>
      <c r="CK1530" s="231"/>
      <c r="CL1530" s="231"/>
      <c r="CM1530" s="231"/>
      <c r="CN1530" s="231"/>
      <c r="CO1530" s="231"/>
      <c r="CP1530" s="231"/>
      <c r="CQ1530" s="231"/>
      <c r="CR1530" s="232"/>
      <c r="CS1530" s="232"/>
      <c r="CT1530" s="232"/>
      <c r="CU1530" s="232"/>
      <c r="CV1530" s="232"/>
      <c r="CW1530" s="232"/>
      <c r="CX1530" s="232"/>
      <c r="CY1530" s="234"/>
      <c r="CZ1530" s="106"/>
      <c r="DA1530" s="106"/>
      <c r="DB1530" s="106"/>
      <c r="DC1530" s="106">
        <v>1</v>
      </c>
      <c r="DD1530" s="106"/>
      <c r="DE1530" s="106"/>
      <c r="DF1530" s="60"/>
      <c r="DG1530" s="107"/>
      <c r="DH1530" s="107"/>
      <c r="DI1530" s="107"/>
      <c r="DJ1530" s="107"/>
      <c r="DK1530" s="107"/>
      <c r="DL1530" s="107"/>
      <c r="DM1530" s="110"/>
      <c r="DN1530" s="110"/>
      <c r="DO1530" s="110"/>
      <c r="DP1530" s="110"/>
      <c r="DQ1530" s="110"/>
      <c r="DR1530" s="110"/>
      <c r="DS1530" s="110"/>
      <c r="DT1530" s="110"/>
      <c r="DU1530" s="497"/>
      <c r="DV1530" s="497"/>
      <c r="DW1530" s="497"/>
      <c r="DX1530" s="497"/>
      <c r="DY1530" s="497"/>
      <c r="DZ1530" s="497"/>
      <c r="EA1530" s="288">
        <v>0.45909899999999998</v>
      </c>
      <c r="EB1530" s="501">
        <v>1.2518E-11</v>
      </c>
      <c r="EC1530" s="501">
        <v>5.9769000000000003E-6</v>
      </c>
      <c r="ED1530" s="501">
        <v>8.4829899999999994E-8</v>
      </c>
      <c r="EE1530" s="501">
        <v>3.4446399999999998E-8</v>
      </c>
      <c r="EF1530" s="99">
        <v>1.43827E-2</v>
      </c>
      <c r="EG1530" s="99">
        <v>75.710099999999997</v>
      </c>
      <c r="EH1530" s="99">
        <v>90.601900000000001</v>
      </c>
      <c r="EI1530" s="99">
        <v>75.873400000000004</v>
      </c>
      <c r="EJ1530" s="99">
        <v>95.503500000000003</v>
      </c>
      <c r="EK1530" s="99">
        <v>90</v>
      </c>
      <c r="EL1530" s="99">
        <v>119.496</v>
      </c>
      <c r="EM1530" s="99">
        <v>0.36538799999999999</v>
      </c>
      <c r="EN1530" s="99">
        <v>0.77172200000000002</v>
      </c>
      <c r="EO1530" s="99">
        <v>0.66181800000000002</v>
      </c>
      <c r="EP1530" s="99">
        <v>0.70576000000000005</v>
      </c>
      <c r="EQ1530" s="99">
        <v>0.70821000000000001</v>
      </c>
      <c r="ER1530" s="99">
        <v>0.52473899999999996</v>
      </c>
      <c r="ES1530" s="99">
        <v>0</v>
      </c>
      <c r="ET1530" s="99">
        <v>10.321099999999999</v>
      </c>
      <c r="EU1530" s="99">
        <v>9.6199100000000008</v>
      </c>
      <c r="EV1530" s="99">
        <v>11.8254</v>
      </c>
      <c r="EW1530" s="99">
        <v>10.0243</v>
      </c>
      <c r="EX1530" s="119">
        <v>1.01851</v>
      </c>
      <c r="EY1530" s="121"/>
      <c r="EZ1530" s="287"/>
      <c r="FA1530" s="83"/>
      <c r="FB1530" s="126"/>
      <c r="FC1530" s="116"/>
      <c r="FD1530" s="116"/>
      <c r="FE1530" s="116"/>
      <c r="FF1530" s="116"/>
      <c r="FG1530" s="116"/>
      <c r="FH1530" s="116"/>
      <c r="FI1530" s="116"/>
      <c r="FJ1530" s="116"/>
      <c r="FK1530" s="116"/>
      <c r="FL1530" s="116"/>
      <c r="FM1530" s="116"/>
      <c r="FN1530" s="116"/>
    </row>
    <row r="1531" spans="1:170" s="3" customFormat="1" ht="15" customHeight="1" x14ac:dyDescent="0.2">
      <c r="A1531" s="363">
        <v>20150327</v>
      </c>
      <c r="B1531" s="363">
        <v>5</v>
      </c>
      <c r="C1531" s="364">
        <v>98</v>
      </c>
      <c r="D1531" s="364">
        <v>1</v>
      </c>
      <c r="E1531" s="364">
        <v>8</v>
      </c>
      <c r="F1531" s="364">
        <v>15</v>
      </c>
      <c r="G1531" s="367">
        <v>2</v>
      </c>
      <c r="H1531" s="435">
        <v>-0.05</v>
      </c>
      <c r="I1531" s="365">
        <v>7962</v>
      </c>
      <c r="J1531" s="101" t="s">
        <v>1979</v>
      </c>
      <c r="K1531" s="366" t="str">
        <f>IF(B1531=2,"Z:\Data\MOOG\HeTao\raw\",IF(B1531=5,"Z:\Data\MOOG\Polo\raw\",IF(B1531=10,"Z:\Data\MOOG\Messi\raw\","")))</f>
        <v>Z:\Data\MOOG\Polo\raw\</v>
      </c>
      <c r="L1531" s="362" t="s">
        <v>3539</v>
      </c>
      <c r="M1531" s="569" t="str">
        <f>IF(NOT(ISERROR(FIND("Training_dt",W1531))),"'Plot Psychometric_HH_dt_yuchen'",IF(NOT(ISERROR(FIND("Training",W1531))),"'Plot Psychometric_HH'",IF(NOT(ISERROR(FIND("1DAT",W1531))),"'Plot Tuning Azimuth_HH'",IF(NOT(ISERROR(FIND("HD_dt",W1531))),"'Plot HeadingDiscimination_PSTH_HH_dt_yuchen'",IF(NOT(ISERROR(FIND("HD",W1531))),"'Plot HeadingDiscimination_PSTH_HH'",IF(NOT(ISERROR(FIND("MemSac",W1531))),"'Memory Saccade Analysis_HH'",IF(NOT(ISERROR(FIND("DelSac",W1531))),"'Memory Saccade Analysis_HH'",IF(NOT(ISERROR(FIND("u-stim",W1531))),"'Plot Microstim_HH'",""))))))))</f>
        <v>'Memory Saccade Analysis_HH'</v>
      </c>
      <c r="N1531" s="573">
        <v>1</v>
      </c>
      <c r="O1531" s="584">
        <v>-1</v>
      </c>
      <c r="P1531" s="590">
        <v>4</v>
      </c>
      <c r="Q1531" s="590">
        <f>IF(B1531=2,60,310)</f>
        <v>310</v>
      </c>
      <c r="R1531" s="590">
        <v>5</v>
      </c>
      <c r="S1531" s="590">
        <f>IF(B1531=2,60,-190)</f>
        <v>-190</v>
      </c>
      <c r="T1531" s="590">
        <v>1</v>
      </c>
      <c r="U1531" s="590">
        <f>IF(Z1531&lt;&gt;"",IF(NOT(ISERROR(FIND("SU",Z1531))),VALUE(RIGHT(Z1531,1))+4,IF(NOT(ISERROR(FIND("MU20",Z1531))),20,IF(NOT(ISERROR(FIND("MU21",Z1531))),21,IF(NOT(ISERROR(FIND("MU2",Z1531))),2,1)))),"")</f>
        <v>20</v>
      </c>
      <c r="V1531" s="583"/>
      <c r="W1531" s="368" t="s">
        <v>2172</v>
      </c>
      <c r="X1531" s="192"/>
      <c r="Y1531" s="219">
        <f>IF(NOT(ISERROR(FIND("MU=SU",X1531))),1,IF(Z1531&lt;&gt;"",IF(NOT(ISERROR(FIND("SU",Z1531))),1,0),""))</f>
        <v>0</v>
      </c>
      <c r="Z1531" s="217" t="s">
        <v>3147</v>
      </c>
      <c r="AA1531" s="218">
        <v>13005</v>
      </c>
      <c r="AB1531" s="77" t="s">
        <v>70</v>
      </c>
      <c r="AC1531" s="78" t="s">
        <v>70</v>
      </c>
      <c r="AD1531" s="199"/>
      <c r="AE1531" s="91"/>
      <c r="AF1531" s="79"/>
      <c r="AG1531" s="79"/>
      <c r="AH1531" s="80"/>
      <c r="AI1531" s="81"/>
      <c r="AJ1531" s="81"/>
      <c r="AK1531" s="81"/>
      <c r="AL1531" s="81"/>
      <c r="AM1531" s="114"/>
      <c r="AN1531" s="82"/>
      <c r="AO1531" s="83"/>
      <c r="AP1531" s="83"/>
      <c r="AQ1531" s="83"/>
      <c r="AR1531" s="84"/>
      <c r="AS1531" s="85"/>
      <c r="AT1531" s="85"/>
      <c r="AU1531" s="85"/>
      <c r="AV1531" s="85"/>
      <c r="AW1531" s="104"/>
      <c r="AX1531" s="86"/>
      <c r="AY1531" s="87"/>
      <c r="AZ1531" s="87"/>
      <c r="BA1531" s="87"/>
      <c r="BB1531" s="88"/>
      <c r="BC1531" s="89"/>
      <c r="BD1531" s="89"/>
      <c r="BE1531" s="89"/>
      <c r="BF1531" s="89"/>
      <c r="BG1531" s="115"/>
      <c r="BH1531" s="90"/>
      <c r="BI1531" s="251"/>
      <c r="BJ1531" s="252"/>
      <c r="BK1531" s="252"/>
      <c r="BL1531" s="230"/>
      <c r="BM1531" s="230"/>
      <c r="BN1531" s="230"/>
      <c r="BO1531" s="231"/>
      <c r="BP1531" s="231"/>
      <c r="BQ1531" s="231"/>
      <c r="BR1531" s="232"/>
      <c r="BS1531" s="232"/>
      <c r="BT1531" s="232"/>
      <c r="BU1531" s="230"/>
      <c r="BV1531" s="230"/>
      <c r="BW1531" s="231"/>
      <c r="BX1531" s="231"/>
      <c r="BY1531" s="232"/>
      <c r="BZ1531" s="235"/>
      <c r="CA1531" s="257"/>
      <c r="CB1531" s="233"/>
      <c r="CC1531" s="230"/>
      <c r="CD1531" s="230"/>
      <c r="CE1531" s="230"/>
      <c r="CF1531" s="230"/>
      <c r="CG1531" s="230"/>
      <c r="CH1531" s="230"/>
      <c r="CI1531" s="230"/>
      <c r="CJ1531" s="231"/>
      <c r="CK1531" s="231"/>
      <c r="CL1531" s="231"/>
      <c r="CM1531" s="231"/>
      <c r="CN1531" s="231"/>
      <c r="CO1531" s="231"/>
      <c r="CP1531" s="231"/>
      <c r="CQ1531" s="231"/>
      <c r="CR1531" s="232"/>
      <c r="CS1531" s="232"/>
      <c r="CT1531" s="232"/>
      <c r="CU1531" s="232"/>
      <c r="CV1531" s="232"/>
      <c r="CW1531" s="232"/>
      <c r="CX1531" s="232"/>
      <c r="CY1531" s="234"/>
      <c r="CZ1531" s="106"/>
      <c r="DA1531" s="106"/>
      <c r="DB1531" s="106"/>
      <c r="DC1531" s="106">
        <v>1</v>
      </c>
      <c r="DD1531" s="106"/>
      <c r="DE1531" s="106"/>
      <c r="DF1531" s="60"/>
      <c r="DG1531" s="107"/>
      <c r="DH1531" s="107"/>
      <c r="DI1531" s="107"/>
      <c r="DJ1531" s="107"/>
      <c r="DK1531" s="107"/>
      <c r="DL1531" s="107"/>
      <c r="DM1531" s="110"/>
      <c r="DN1531" s="110"/>
      <c r="DO1531" s="110"/>
      <c r="DP1531" s="110"/>
      <c r="DQ1531" s="110"/>
      <c r="DR1531" s="110"/>
      <c r="DS1531" s="110"/>
      <c r="DT1531" s="110"/>
      <c r="DU1531" s="497"/>
      <c r="DV1531" s="497"/>
      <c r="DW1531" s="497"/>
      <c r="DX1531" s="497"/>
      <c r="DY1531" s="497"/>
      <c r="DZ1531" s="497"/>
      <c r="EA1531" s="288">
        <v>0.47244799999999998</v>
      </c>
      <c r="EB1531" s="501">
        <v>2.8448099999999999E-13</v>
      </c>
      <c r="EC1531" s="501">
        <v>2.1525299999999999E-8</v>
      </c>
      <c r="ED1531" s="501">
        <v>2.14222E-5</v>
      </c>
      <c r="EE1531" s="501">
        <v>6.3732299999999994E-8</v>
      </c>
      <c r="EF1531" s="99">
        <v>6.6310199999999996E-3</v>
      </c>
      <c r="EG1531" s="99">
        <v>69.620099999999994</v>
      </c>
      <c r="EH1531" s="99">
        <v>93.021000000000001</v>
      </c>
      <c r="EI1531" s="99">
        <v>79.506</v>
      </c>
      <c r="EJ1531" s="99">
        <v>93.811700000000002</v>
      </c>
      <c r="EK1531" s="99">
        <v>100.133</v>
      </c>
      <c r="EL1531" s="99">
        <v>-167.19200000000001</v>
      </c>
      <c r="EM1531" s="99">
        <v>0.36988399999999999</v>
      </c>
      <c r="EN1531" s="99">
        <v>0.80194799999999999</v>
      </c>
      <c r="EO1531" s="99">
        <v>0.73192800000000002</v>
      </c>
      <c r="EP1531" s="99">
        <v>0.651833</v>
      </c>
      <c r="EQ1531" s="99">
        <v>0.72296700000000003</v>
      </c>
      <c r="ER1531" s="99">
        <v>0.55434099999999997</v>
      </c>
      <c r="ES1531" s="99">
        <v>0</v>
      </c>
      <c r="ET1531" s="99">
        <v>28.511299999999999</v>
      </c>
      <c r="EU1531" s="99">
        <v>18.468900000000001</v>
      </c>
      <c r="EV1531" s="99">
        <v>18.2789</v>
      </c>
      <c r="EW1531" s="99">
        <v>29.364000000000001</v>
      </c>
      <c r="EX1531" s="119">
        <v>10.45</v>
      </c>
      <c r="EY1531" s="121"/>
      <c r="EZ1531" s="287"/>
      <c r="FA1531" s="83"/>
      <c r="FB1531" s="126"/>
      <c r="FC1531" s="116"/>
      <c r="FD1531" s="116"/>
      <c r="FE1531" s="116"/>
      <c r="FF1531" s="116"/>
      <c r="FG1531" s="116"/>
      <c r="FH1531" s="116"/>
      <c r="FI1531" s="116"/>
      <c r="FJ1531" s="116"/>
      <c r="FK1531" s="116"/>
      <c r="FL1531" s="116"/>
      <c r="FM1531" s="116"/>
      <c r="FN1531" s="116"/>
    </row>
    <row r="1532" spans="1:170" s="3" customFormat="1" ht="15" customHeight="1" x14ac:dyDescent="0.2">
      <c r="A1532" s="363">
        <v>20150327</v>
      </c>
      <c r="B1532" s="363">
        <v>5</v>
      </c>
      <c r="C1532" s="364">
        <v>98</v>
      </c>
      <c r="D1532" s="364">
        <v>1</v>
      </c>
      <c r="E1532" s="364">
        <v>8</v>
      </c>
      <c r="F1532" s="364">
        <v>15</v>
      </c>
      <c r="G1532" s="367">
        <v>2</v>
      </c>
      <c r="H1532" s="435">
        <v>-0.05</v>
      </c>
      <c r="I1532" s="365">
        <v>7962</v>
      </c>
      <c r="J1532" s="101" t="s">
        <v>1979</v>
      </c>
      <c r="K1532" s="366" t="str">
        <f>IF(B1532=2,"Z:\Data\MOOG\HeTao\raw\",IF(B1532=5,"Z:\Data\MOOG\Polo\raw\",IF(B1532=10,"Z:\Data\MOOG\Messi\raw\","")))</f>
        <v>Z:\Data\MOOG\Polo\raw\</v>
      </c>
      <c r="L1532" s="362" t="s">
        <v>3540</v>
      </c>
      <c r="M1532" s="569" t="str">
        <f>IF(NOT(ISERROR(FIND("Training_dt",W1532))),"'Plot Psychometric_HH_dt_yuchen'",IF(NOT(ISERROR(FIND("Training",W1532))),"'Plot Psychometric_HH'",IF(NOT(ISERROR(FIND("1DAT",W1532))),"'Plot Tuning Azimuth_HH'",IF(NOT(ISERROR(FIND("HD_dt",W1532))),"'Plot HeadingDiscimination_PSTH_HH_dt_yuchen'",IF(NOT(ISERROR(FIND("HD",W1532))),"'Plot HeadingDiscimination_PSTH_HH'",IF(NOT(ISERROR(FIND("MemSac",W1532))),"'Memory Saccade Analysis_HH'",IF(NOT(ISERROR(FIND("DelSac",W1532))),"'Memory Saccade Analysis_HH'",IF(NOT(ISERROR(FIND("u-stim",W1532))),"'Plot Microstim_HH'",""))))))))</f>
        <v>'Memory Saccade Analysis_HH'</v>
      </c>
      <c r="N1532" s="573">
        <v>1</v>
      </c>
      <c r="O1532" s="584">
        <v>-1</v>
      </c>
      <c r="P1532" s="590">
        <v>4</v>
      </c>
      <c r="Q1532" s="590">
        <f>IF(B1532=2,60,310)</f>
        <v>310</v>
      </c>
      <c r="R1532" s="590">
        <v>5</v>
      </c>
      <c r="S1532" s="590">
        <f>IF(B1532=2,60,-190)</f>
        <v>-190</v>
      </c>
      <c r="T1532" s="590">
        <v>1</v>
      </c>
      <c r="U1532" s="590">
        <f>IF(Z1532&lt;&gt;"",IF(NOT(ISERROR(FIND("SU",Z1532))),VALUE(RIGHT(Z1532,1))+4,IF(NOT(ISERROR(FIND("MU20",Z1532))),20,IF(NOT(ISERROR(FIND("MU21",Z1532))),21,IF(NOT(ISERROR(FIND("MU2",Z1532))),2,1)))),"")</f>
        <v>5</v>
      </c>
      <c r="V1532" s="583"/>
      <c r="W1532" s="368" t="s">
        <v>3033</v>
      </c>
      <c r="X1532" s="192"/>
      <c r="Y1532" s="219">
        <f>IF(NOT(ISERROR(FIND("MU=SU",X1532))),1,IF(Z1532&lt;&gt;"",IF(NOT(ISERROR(FIND("SU",Z1532))),1,0),""))</f>
        <v>1</v>
      </c>
      <c r="Z1532" s="217" t="s">
        <v>43</v>
      </c>
      <c r="AA1532" s="218">
        <v>565</v>
      </c>
      <c r="AB1532" s="77">
        <v>12.9504</v>
      </c>
      <c r="AC1532" s="78" t="s">
        <v>3543</v>
      </c>
      <c r="AD1532" s="199"/>
      <c r="AE1532" s="91"/>
      <c r="AF1532" s="79"/>
      <c r="AG1532" s="79"/>
      <c r="AH1532" s="80"/>
      <c r="AI1532" s="81"/>
      <c r="AJ1532" s="81"/>
      <c r="AK1532" s="81"/>
      <c r="AL1532" s="81"/>
      <c r="AM1532" s="114"/>
      <c r="AN1532" s="82"/>
      <c r="AO1532" s="83"/>
      <c r="AP1532" s="83"/>
      <c r="AQ1532" s="83"/>
      <c r="AR1532" s="84"/>
      <c r="AS1532" s="85"/>
      <c r="AT1532" s="85"/>
      <c r="AU1532" s="85"/>
      <c r="AV1532" s="85"/>
      <c r="AW1532" s="104"/>
      <c r="AX1532" s="86"/>
      <c r="AY1532" s="87"/>
      <c r="AZ1532" s="87"/>
      <c r="BA1532" s="87"/>
      <c r="BB1532" s="88"/>
      <c r="BC1532" s="89"/>
      <c r="BD1532" s="89"/>
      <c r="BE1532" s="89"/>
      <c r="BF1532" s="89"/>
      <c r="BG1532" s="115"/>
      <c r="BH1532" s="90"/>
      <c r="BI1532" s="251"/>
      <c r="BJ1532" s="252"/>
      <c r="BK1532" s="252"/>
      <c r="BL1532" s="230"/>
      <c r="BM1532" s="230"/>
      <c r="BN1532" s="230"/>
      <c r="BO1532" s="231"/>
      <c r="BP1532" s="231"/>
      <c r="BQ1532" s="231"/>
      <c r="BR1532" s="232"/>
      <c r="BS1532" s="232"/>
      <c r="BT1532" s="232"/>
      <c r="BU1532" s="230"/>
      <c r="BV1532" s="230"/>
      <c r="BW1532" s="231"/>
      <c r="BX1532" s="231"/>
      <c r="BY1532" s="232"/>
      <c r="BZ1532" s="235"/>
      <c r="CA1532" s="257"/>
      <c r="CB1532" s="233"/>
      <c r="CC1532" s="230"/>
      <c r="CD1532" s="230"/>
      <c r="CE1532" s="230"/>
      <c r="CF1532" s="230"/>
      <c r="CG1532" s="230"/>
      <c r="CH1532" s="230"/>
      <c r="CI1532" s="230"/>
      <c r="CJ1532" s="231"/>
      <c r="CK1532" s="231"/>
      <c r="CL1532" s="231"/>
      <c r="CM1532" s="231"/>
      <c r="CN1532" s="231"/>
      <c r="CO1532" s="231"/>
      <c r="CP1532" s="231"/>
      <c r="CQ1532" s="231"/>
      <c r="CR1532" s="232"/>
      <c r="CS1532" s="232"/>
      <c r="CT1532" s="232"/>
      <c r="CU1532" s="232"/>
      <c r="CV1532" s="232"/>
      <c r="CW1532" s="232"/>
      <c r="CX1532" s="232"/>
      <c r="CY1532" s="234"/>
      <c r="CZ1532" s="106"/>
      <c r="DA1532" s="106"/>
      <c r="DB1532" s="106"/>
      <c r="DC1532" s="106"/>
      <c r="DD1532" s="106"/>
      <c r="DE1532" s="106"/>
      <c r="DF1532" s="60"/>
      <c r="DG1532" s="107"/>
      <c r="DH1532" s="107"/>
      <c r="DI1532" s="107"/>
      <c r="DJ1532" s="107"/>
      <c r="DK1532" s="107"/>
      <c r="DL1532" s="107"/>
      <c r="DM1532" s="110"/>
      <c r="DN1532" s="110"/>
      <c r="DO1532" s="110"/>
      <c r="DP1532" s="110"/>
      <c r="DQ1532" s="110"/>
      <c r="DR1532" s="110"/>
      <c r="DS1532" s="110"/>
      <c r="DT1532" s="110"/>
      <c r="DU1532" s="497"/>
      <c r="DV1532" s="497"/>
      <c r="DW1532" s="497"/>
      <c r="DX1532" s="497"/>
      <c r="DY1532" s="497"/>
      <c r="DZ1532" s="497"/>
      <c r="EA1532" s="288">
        <v>0.39156099999999999</v>
      </c>
      <c r="EB1532" s="99">
        <v>5.7169100000000004E-4</v>
      </c>
      <c r="EC1532" s="99">
        <v>7.0110500000000004E-4</v>
      </c>
      <c r="ED1532" s="501">
        <v>9.8156199999999997E-9</v>
      </c>
      <c r="EE1532" s="99">
        <v>2.5106100000000001E-4</v>
      </c>
      <c r="EF1532" s="501">
        <v>6.2036500000000001E-8</v>
      </c>
      <c r="EG1532" s="99">
        <v>-53.8613</v>
      </c>
      <c r="EH1532" s="99">
        <v>95.785300000000007</v>
      </c>
      <c r="EI1532" s="99">
        <v>121.96899999999999</v>
      </c>
      <c r="EJ1532" s="99">
        <v>100.607</v>
      </c>
      <c r="EK1532" s="99">
        <v>113.242</v>
      </c>
      <c r="EL1532" s="99">
        <v>-77.019199999999998</v>
      </c>
      <c r="EM1532" s="99">
        <v>0.38029800000000002</v>
      </c>
      <c r="EN1532" s="99">
        <v>0.60061399999999998</v>
      </c>
      <c r="EO1532" s="99">
        <v>0.59320899999999999</v>
      </c>
      <c r="EP1532" s="99">
        <v>0.72099999999999997</v>
      </c>
      <c r="EQ1532" s="99">
        <v>0.60891600000000001</v>
      </c>
      <c r="ER1532" s="99">
        <v>0.70588200000000001</v>
      </c>
      <c r="ES1532" s="99">
        <v>0</v>
      </c>
      <c r="ET1532" s="99">
        <v>5.36578</v>
      </c>
      <c r="EU1532" s="99">
        <v>4.7810100000000002</v>
      </c>
      <c r="EV1532" s="99">
        <v>8.3919999999999995</v>
      </c>
      <c r="EW1532" s="99">
        <v>8.8196200000000005</v>
      </c>
      <c r="EX1532" s="119">
        <v>4.5434400000000004</v>
      </c>
      <c r="EY1532" s="121"/>
      <c r="EZ1532" s="287"/>
      <c r="FA1532" s="83"/>
      <c r="FB1532" s="126"/>
      <c r="FC1532" s="116"/>
      <c r="FD1532" s="116"/>
      <c r="FE1532" s="116"/>
      <c r="FF1532" s="116"/>
      <c r="FG1532" s="116"/>
      <c r="FH1532" s="116"/>
      <c r="FI1532" s="116"/>
      <c r="FJ1532" s="116"/>
      <c r="FK1532" s="116"/>
      <c r="FL1532" s="116"/>
      <c r="FM1532" s="116"/>
      <c r="FN1532" s="116"/>
    </row>
    <row r="1533" spans="1:170" s="3" customFormat="1" ht="15" customHeight="1" x14ac:dyDescent="0.2">
      <c r="A1533" s="363">
        <v>20150327</v>
      </c>
      <c r="B1533" s="363">
        <v>5</v>
      </c>
      <c r="C1533" s="364">
        <v>98</v>
      </c>
      <c r="D1533" s="364">
        <v>1</v>
      </c>
      <c r="E1533" s="364">
        <v>8</v>
      </c>
      <c r="F1533" s="364">
        <v>15</v>
      </c>
      <c r="G1533" s="367">
        <v>2</v>
      </c>
      <c r="H1533" s="435">
        <v>-0.05</v>
      </c>
      <c r="I1533" s="365">
        <v>7962</v>
      </c>
      <c r="J1533" s="101" t="s">
        <v>1979</v>
      </c>
      <c r="K1533" s="366" t="str">
        <f>IF(B1533=2,"Z:\Data\MOOG\HeTao\raw\",IF(B1533=5,"Z:\Data\MOOG\Polo\raw\",IF(B1533=10,"Z:\Data\MOOG\Messi\raw\","")))</f>
        <v>Z:\Data\MOOG\Polo\raw\</v>
      </c>
      <c r="L1533" s="362" t="s">
        <v>3540</v>
      </c>
      <c r="M1533" s="569" t="str">
        <f>IF(NOT(ISERROR(FIND("Training_dt",W1533))),"'Plot Psychometric_HH_dt_yuchen'",IF(NOT(ISERROR(FIND("Training",W1533))),"'Plot Psychometric_HH'",IF(NOT(ISERROR(FIND("1DAT",W1533))),"'Plot Tuning Azimuth_HH'",IF(NOT(ISERROR(FIND("HD_dt",W1533))),"'Plot HeadingDiscimination_PSTH_HH_dt_yuchen'",IF(NOT(ISERROR(FIND("HD",W1533))),"'Plot HeadingDiscimination_PSTH_HH'",IF(NOT(ISERROR(FIND("MemSac",W1533))),"'Memory Saccade Analysis_HH'",IF(NOT(ISERROR(FIND("DelSac",W1533))),"'Memory Saccade Analysis_HH'",IF(NOT(ISERROR(FIND("u-stim",W1533))),"'Plot Microstim_HH'",""))))))))</f>
        <v>'Memory Saccade Analysis_HH'</v>
      </c>
      <c r="N1533" s="573">
        <v>1</v>
      </c>
      <c r="O1533" s="584">
        <v>-1</v>
      </c>
      <c r="P1533" s="590">
        <v>4</v>
      </c>
      <c r="Q1533" s="590">
        <f>IF(B1533=2,60,310)</f>
        <v>310</v>
      </c>
      <c r="R1533" s="590">
        <v>5</v>
      </c>
      <c r="S1533" s="590">
        <f>IF(B1533=2,60,-190)</f>
        <v>-190</v>
      </c>
      <c r="T1533" s="590">
        <v>1</v>
      </c>
      <c r="U1533" s="590">
        <f>IF(Z1533&lt;&gt;"",IF(NOT(ISERROR(FIND("SU",Z1533))),VALUE(RIGHT(Z1533,1))+4,IF(NOT(ISERROR(FIND("MU20",Z1533))),20,IF(NOT(ISERROR(FIND("MU21",Z1533))),21,IF(NOT(ISERROR(FIND("MU2",Z1533))),2,1)))),"")</f>
        <v>20</v>
      </c>
      <c r="V1533" s="583"/>
      <c r="W1533" s="368" t="s">
        <v>3033</v>
      </c>
      <c r="X1533" s="192"/>
      <c r="Y1533" s="219">
        <f>IF(NOT(ISERROR(FIND("MU=SU",X1533))),1,IF(Z1533&lt;&gt;"",IF(NOT(ISERROR(FIND("SU",Z1533))),1,0),""))</f>
        <v>0</v>
      </c>
      <c r="Z1533" s="217" t="s">
        <v>3147</v>
      </c>
      <c r="AA1533" s="218">
        <v>7157</v>
      </c>
      <c r="AB1533" s="77" t="s">
        <v>70</v>
      </c>
      <c r="AC1533" s="78" t="s">
        <v>70</v>
      </c>
      <c r="AD1533" s="199"/>
      <c r="AE1533" s="91"/>
      <c r="AF1533" s="79"/>
      <c r="AG1533" s="79"/>
      <c r="AH1533" s="80"/>
      <c r="AI1533" s="81"/>
      <c r="AJ1533" s="81"/>
      <c r="AK1533" s="81"/>
      <c r="AL1533" s="81"/>
      <c r="AM1533" s="114"/>
      <c r="AN1533" s="82"/>
      <c r="AO1533" s="83"/>
      <c r="AP1533" s="83"/>
      <c r="AQ1533" s="83"/>
      <c r="AR1533" s="84"/>
      <c r="AS1533" s="85"/>
      <c r="AT1533" s="85"/>
      <c r="AU1533" s="85"/>
      <c r="AV1533" s="85"/>
      <c r="AW1533" s="104"/>
      <c r="AX1533" s="86"/>
      <c r="AY1533" s="87"/>
      <c r="AZ1533" s="87"/>
      <c r="BA1533" s="87"/>
      <c r="BB1533" s="88"/>
      <c r="BC1533" s="89"/>
      <c r="BD1533" s="89"/>
      <c r="BE1533" s="89"/>
      <c r="BF1533" s="89"/>
      <c r="BG1533" s="115"/>
      <c r="BH1533" s="90"/>
      <c r="BI1533" s="251"/>
      <c r="BJ1533" s="252"/>
      <c r="BK1533" s="252"/>
      <c r="BL1533" s="230"/>
      <c r="BM1533" s="230"/>
      <c r="BN1533" s="230"/>
      <c r="BO1533" s="231"/>
      <c r="BP1533" s="231"/>
      <c r="BQ1533" s="231"/>
      <c r="BR1533" s="232"/>
      <c r="BS1533" s="232"/>
      <c r="BT1533" s="232"/>
      <c r="BU1533" s="230"/>
      <c r="BV1533" s="230"/>
      <c r="BW1533" s="231"/>
      <c r="BX1533" s="231"/>
      <c r="BY1533" s="232"/>
      <c r="BZ1533" s="235"/>
      <c r="CA1533" s="257"/>
      <c r="CB1533" s="233"/>
      <c r="CC1533" s="230"/>
      <c r="CD1533" s="230"/>
      <c r="CE1533" s="230"/>
      <c r="CF1533" s="230"/>
      <c r="CG1533" s="230"/>
      <c r="CH1533" s="230"/>
      <c r="CI1533" s="230"/>
      <c r="CJ1533" s="231"/>
      <c r="CK1533" s="231"/>
      <c r="CL1533" s="231"/>
      <c r="CM1533" s="231"/>
      <c r="CN1533" s="231"/>
      <c r="CO1533" s="231"/>
      <c r="CP1533" s="231"/>
      <c r="CQ1533" s="231"/>
      <c r="CR1533" s="232"/>
      <c r="CS1533" s="232"/>
      <c r="CT1533" s="232"/>
      <c r="CU1533" s="232"/>
      <c r="CV1533" s="232"/>
      <c r="CW1533" s="232"/>
      <c r="CX1533" s="232"/>
      <c r="CY1533" s="234"/>
      <c r="CZ1533" s="106"/>
      <c r="DA1533" s="106"/>
      <c r="DB1533" s="106"/>
      <c r="DC1533" s="106"/>
      <c r="DD1533" s="106"/>
      <c r="DE1533" s="106"/>
      <c r="DF1533" s="60"/>
      <c r="DG1533" s="107"/>
      <c r="DH1533" s="107"/>
      <c r="DI1533" s="107"/>
      <c r="DJ1533" s="107"/>
      <c r="DK1533" s="107"/>
      <c r="DL1533" s="107"/>
      <c r="DM1533" s="110"/>
      <c r="DN1533" s="110"/>
      <c r="DO1533" s="110"/>
      <c r="DP1533" s="110"/>
      <c r="DQ1533" s="110"/>
      <c r="DR1533" s="110"/>
      <c r="DS1533" s="110"/>
      <c r="DT1533" s="110"/>
      <c r="DU1533" s="497"/>
      <c r="DV1533" s="497"/>
      <c r="DW1533" s="497"/>
      <c r="DX1533" s="497"/>
      <c r="DY1533" s="497"/>
      <c r="DZ1533" s="497"/>
      <c r="EA1533" s="288">
        <v>0.84093700000000005</v>
      </c>
      <c r="EB1533" s="501">
        <v>9.2043799999999996E-9</v>
      </c>
      <c r="EC1533" s="501">
        <v>2.4729800000000002E-6</v>
      </c>
      <c r="ED1533" s="501">
        <v>1.0743100000000001E-6</v>
      </c>
      <c r="EE1533" s="501">
        <v>2.2805700000000001E-5</v>
      </c>
      <c r="EF1533" s="501">
        <v>3.7404799999999998E-5</v>
      </c>
      <c r="EG1533" s="99">
        <v>-53.180999999999997</v>
      </c>
      <c r="EH1533" s="99">
        <v>86.874099999999999</v>
      </c>
      <c r="EI1533" s="99">
        <v>90.320300000000003</v>
      </c>
      <c r="EJ1533" s="99">
        <v>93.882900000000006</v>
      </c>
      <c r="EK1533" s="99">
        <v>111.63200000000001</v>
      </c>
      <c r="EL1533" s="99">
        <v>-48.3506</v>
      </c>
      <c r="EM1533" s="99">
        <v>0.32525399999999999</v>
      </c>
      <c r="EN1533" s="99">
        <v>0.72997999999999996</v>
      </c>
      <c r="EO1533" s="99">
        <v>0.68267800000000001</v>
      </c>
      <c r="EP1533" s="99">
        <v>0.69375100000000001</v>
      </c>
      <c r="EQ1533" s="99">
        <v>0.65192499999999998</v>
      </c>
      <c r="ER1533" s="99">
        <v>0.63410200000000005</v>
      </c>
      <c r="ES1533" s="99">
        <v>0</v>
      </c>
      <c r="ET1533" s="99">
        <v>28.956299999999999</v>
      </c>
      <c r="EU1533" s="99">
        <v>14.2166</v>
      </c>
      <c r="EV1533" s="99">
        <v>17.854700000000001</v>
      </c>
      <c r="EW1533" s="99">
        <v>23.974</v>
      </c>
      <c r="EX1533" s="119">
        <v>10.0664</v>
      </c>
      <c r="EY1533" s="121"/>
      <c r="EZ1533" s="287"/>
      <c r="FA1533" s="83"/>
      <c r="FB1533" s="126"/>
      <c r="FC1533" s="116"/>
      <c r="FD1533" s="116"/>
      <c r="FE1533" s="116"/>
      <c r="FF1533" s="116"/>
      <c r="FG1533" s="116"/>
      <c r="FH1533" s="116"/>
      <c r="FI1533" s="116"/>
      <c r="FJ1533" s="116"/>
      <c r="FK1533" s="116"/>
      <c r="FL1533" s="116"/>
      <c r="FM1533" s="116"/>
      <c r="FN1533" s="116"/>
    </row>
    <row r="1534" spans="1:170" s="3" customFormat="1" ht="15" customHeight="1" x14ac:dyDescent="0.2">
      <c r="A1534" s="363">
        <v>20150327</v>
      </c>
      <c r="B1534" s="363">
        <v>5</v>
      </c>
      <c r="C1534" s="364">
        <v>98</v>
      </c>
      <c r="D1534" s="364">
        <v>1</v>
      </c>
      <c r="E1534" s="364">
        <v>8</v>
      </c>
      <c r="F1534" s="364">
        <v>15</v>
      </c>
      <c r="G1534" s="367">
        <v>2</v>
      </c>
      <c r="H1534" s="435">
        <v>-0.05</v>
      </c>
      <c r="I1534" s="365">
        <v>7962</v>
      </c>
      <c r="J1534" s="101" t="s">
        <v>1979</v>
      </c>
      <c r="K1534" s="438" t="str">
        <f>IF(B1534=2,"Z:\Data\MOOG\HeTao\raw\",IF(B1534=5,"Z:\Data\MOOG\Polo\raw\",IF(B1534=10,"Z:\Data\MOOG\Messi\raw\","")))</f>
        <v>Z:\Data\MOOG\Polo\raw\</v>
      </c>
      <c r="L1534" s="362" t="s">
        <v>3542</v>
      </c>
      <c r="M1534" s="569" t="str">
        <f>IF(NOT(ISERROR(FIND("Training_dt",W1534))),"'Plot Psychometric_HH_dt_yuchen'",IF(NOT(ISERROR(FIND("Training",W1534))),"'Plot Psychometric_HH'",IF(NOT(ISERROR(FIND("1DAT",W1534))),"'Plot Tuning Azimuth_HH'",IF(NOT(ISERROR(FIND("HD_dt",W1534))),"'Plot HeadingDiscimination_PSTH_HH_dt_yuchen'",IF(NOT(ISERROR(FIND("HD",W1534))),"'Plot HeadingDiscimination_PSTH_HH'",IF(NOT(ISERROR(FIND("MemSac",W1534))),"'Memory Saccade Analysis_HH'",IF(NOT(ISERROR(FIND("DelSac",W1534))),"'Memory Saccade Analysis_HH'",IF(NOT(ISERROR(FIND("u-stim",W1534))),"'Plot Microstim_HH'",""))))))))</f>
        <v>'Plot HeadingDiscimination_PSTH_HH'</v>
      </c>
      <c r="N1534" s="573">
        <v>1</v>
      </c>
      <c r="O1534" s="584">
        <v>-1</v>
      </c>
      <c r="P1534" s="590">
        <v>4</v>
      </c>
      <c r="Q1534" s="590">
        <f>IF(B1534=2,60,310)</f>
        <v>310</v>
      </c>
      <c r="R1534" s="590">
        <v>5</v>
      </c>
      <c r="S1534" s="590">
        <f>IF(B1534=2,60,-190)</f>
        <v>-190</v>
      </c>
      <c r="T1534" s="590">
        <v>1</v>
      </c>
      <c r="U1534" s="590">
        <f>IF(Z1534&lt;&gt;"",IF(NOT(ISERROR(FIND("SU",Z1534))),VALUE(RIGHT(Z1534,1))+4,IF(NOT(ISERROR(FIND("MU20",Z1534))),20,IF(NOT(ISERROR(FIND("MU21",Z1534))),21,IF(NOT(ISERROR(FIND("MU2",Z1534))),2,1)))),"")</f>
        <v>20</v>
      </c>
      <c r="V1534" s="583"/>
      <c r="W1534" s="368" t="s">
        <v>1986</v>
      </c>
      <c r="X1534" s="192"/>
      <c r="Y1534" s="219">
        <f>IF(NOT(ISERROR(FIND("MU=SU",X1534))),1,IF(Z1534&lt;&gt;"",IF(NOT(ISERROR(FIND("SU",Z1534))),1,0),""))</f>
        <v>0</v>
      </c>
      <c r="Z1534" s="217" t="s">
        <v>3147</v>
      </c>
      <c r="AA1534" s="218">
        <v>80784</v>
      </c>
      <c r="AB1534" s="77" t="s">
        <v>70</v>
      </c>
      <c r="AC1534" s="78" t="s">
        <v>70</v>
      </c>
      <c r="AD1534" s="199"/>
      <c r="AE1534" s="91"/>
      <c r="AF1534" s="79"/>
      <c r="AG1534" s="79"/>
      <c r="AH1534" s="80"/>
      <c r="AI1534" s="81"/>
      <c r="AJ1534" s="81"/>
      <c r="AK1534" s="81"/>
      <c r="AL1534" s="81"/>
      <c r="AM1534" s="114"/>
      <c r="AN1534" s="82"/>
      <c r="AO1534" s="83"/>
      <c r="AP1534" s="83"/>
      <c r="AQ1534" s="83"/>
      <c r="AR1534" s="84"/>
      <c r="AS1534" s="85"/>
      <c r="AT1534" s="85"/>
      <c r="AU1534" s="85"/>
      <c r="AV1534" s="85"/>
      <c r="AW1534" s="104"/>
      <c r="AX1534" s="86"/>
      <c r="AY1534" s="87"/>
      <c r="AZ1534" s="87"/>
      <c r="BA1534" s="87"/>
      <c r="BB1534" s="88"/>
      <c r="BC1534" s="89"/>
      <c r="BD1534" s="89"/>
      <c r="BE1534" s="89"/>
      <c r="BF1534" s="89"/>
      <c r="BG1534" s="115"/>
      <c r="BH1534" s="90"/>
      <c r="BI1534" s="251"/>
      <c r="BJ1534" s="252"/>
      <c r="BK1534" s="252"/>
      <c r="BL1534" s="230"/>
      <c r="BM1534" s="230"/>
      <c r="BN1534" s="230"/>
      <c r="BO1534" s="231"/>
      <c r="BP1534" s="231"/>
      <c r="BQ1534" s="231"/>
      <c r="BR1534" s="232"/>
      <c r="BS1534" s="232"/>
      <c r="BT1534" s="232"/>
      <c r="BU1534" s="230"/>
      <c r="BV1534" s="230"/>
      <c r="BW1534" s="231"/>
      <c r="BX1534" s="231"/>
      <c r="BY1534" s="232"/>
      <c r="BZ1534" s="235"/>
      <c r="CA1534" s="257"/>
      <c r="CB1534" s="233"/>
      <c r="CC1534" s="230"/>
      <c r="CD1534" s="230"/>
      <c r="CE1534" s="230"/>
      <c r="CF1534" s="230"/>
      <c r="CG1534" s="230"/>
      <c r="CH1534" s="230"/>
      <c r="CI1534" s="230"/>
      <c r="CJ1534" s="231"/>
      <c r="CK1534" s="231"/>
      <c r="CL1534" s="231"/>
      <c r="CM1534" s="231"/>
      <c r="CN1534" s="231"/>
      <c r="CO1534" s="231"/>
      <c r="CP1534" s="231"/>
      <c r="CQ1534" s="231"/>
      <c r="CR1534" s="232"/>
      <c r="CS1534" s="232"/>
      <c r="CT1534" s="232"/>
      <c r="CU1534" s="232"/>
      <c r="CV1534" s="232"/>
      <c r="CW1534" s="232"/>
      <c r="CX1534" s="232"/>
      <c r="CY1534" s="234"/>
      <c r="CZ1534" s="106">
        <v>1</v>
      </c>
      <c r="DA1534" s="106">
        <v>0</v>
      </c>
      <c r="DB1534" s="106"/>
      <c r="DC1534" s="106">
        <v>1</v>
      </c>
      <c r="DD1534" s="106" t="s">
        <v>3029</v>
      </c>
      <c r="DE1534" s="498">
        <v>6</v>
      </c>
      <c r="DF1534" s="60">
        <v>6</v>
      </c>
      <c r="DG1534" s="107">
        <v>15</v>
      </c>
      <c r="DH1534" s="107" t="s">
        <v>7138</v>
      </c>
      <c r="DI1534" s="107">
        <v>2.1335600000000001</v>
      </c>
      <c r="DJ1534" s="107">
        <v>-1.2812399999999999</v>
      </c>
      <c r="DK1534" s="107">
        <v>1.7861800000000001</v>
      </c>
      <c r="DL1534" s="107">
        <v>0.209898</v>
      </c>
      <c r="DM1534" s="110">
        <v>1.3537600000000001</v>
      </c>
      <c r="DN1534" s="110">
        <v>8.3816299999999996E-2</v>
      </c>
      <c r="DO1534" s="110">
        <v>0.43370399999999998</v>
      </c>
      <c r="DP1534" s="110">
        <v>0.54925900000000005</v>
      </c>
      <c r="DQ1534" s="110">
        <v>0.40104899999999999</v>
      </c>
      <c r="DR1534" s="110">
        <v>0.73688200000000004</v>
      </c>
      <c r="DS1534" s="110">
        <v>0.52987200000000001</v>
      </c>
      <c r="DT1534" s="110">
        <v>0.66251800000000005</v>
      </c>
      <c r="DU1534" s="497">
        <v>-0.20846000000000001</v>
      </c>
      <c r="DV1534" s="497">
        <v>7.8E-2</v>
      </c>
      <c r="DW1534" s="497">
        <v>0.26872099999999999</v>
      </c>
      <c r="DX1534" s="497">
        <v>0.01</v>
      </c>
      <c r="DY1534" s="497">
        <v>0.42649700000000001</v>
      </c>
      <c r="DZ1534" s="497">
        <v>0</v>
      </c>
      <c r="EA1534" s="288"/>
      <c r="EB1534" s="492"/>
      <c r="EC1534" s="492"/>
      <c r="ED1534" s="99"/>
      <c r="EE1534" s="492"/>
      <c r="EF1534" s="492"/>
      <c r="EG1534" s="99"/>
      <c r="EH1534" s="99"/>
      <c r="EI1534" s="99"/>
      <c r="EJ1534" s="99"/>
      <c r="EK1534" s="99"/>
      <c r="EL1534" s="99"/>
      <c r="EM1534" s="99"/>
      <c r="EN1534" s="99"/>
      <c r="EO1534" s="99"/>
      <c r="EP1534" s="99"/>
      <c r="EQ1534" s="99"/>
      <c r="ER1534" s="99"/>
      <c r="ES1534" s="99"/>
      <c r="ET1534" s="99"/>
      <c r="EU1534" s="99"/>
      <c r="EV1534" s="99"/>
      <c r="EW1534" s="99"/>
      <c r="EX1534" s="119"/>
      <c r="EY1534" s="121"/>
      <c r="EZ1534" s="524"/>
      <c r="FA1534" s="83">
        <v>15</v>
      </c>
      <c r="FB1534" s="126">
        <v>13</v>
      </c>
      <c r="FC1534" s="116">
        <v>2.1335600000000001</v>
      </c>
      <c r="FD1534" s="116">
        <v>-1.2812399999999999</v>
      </c>
      <c r="FE1534" s="116">
        <v>1.7861800000000001</v>
      </c>
      <c r="FF1534" s="116">
        <v>0.209898</v>
      </c>
      <c r="FG1534" s="116">
        <v>1.3537600000000001</v>
      </c>
      <c r="FH1534" s="116">
        <v>8.3816299999999996E-2</v>
      </c>
      <c r="FI1534" s="116" t="s">
        <v>7042</v>
      </c>
      <c r="FJ1534" s="116" t="s">
        <v>7043</v>
      </c>
      <c r="FK1534" s="116" t="s">
        <v>7044</v>
      </c>
      <c r="FL1534" s="116" t="s">
        <v>7045</v>
      </c>
      <c r="FM1534" s="116" t="s">
        <v>7046</v>
      </c>
      <c r="FN1534" s="116" t="s">
        <v>7047</v>
      </c>
    </row>
    <row r="1535" spans="1:170" s="3" customFormat="1" ht="15" customHeight="1" x14ac:dyDescent="0.2">
      <c r="A1535" s="363">
        <v>20150327</v>
      </c>
      <c r="B1535" s="363">
        <v>5</v>
      </c>
      <c r="C1535" s="364">
        <v>98</v>
      </c>
      <c r="D1535" s="364">
        <v>1</v>
      </c>
      <c r="E1535" s="364">
        <v>8</v>
      </c>
      <c r="F1535" s="364">
        <v>15</v>
      </c>
      <c r="G1535" s="367">
        <v>2</v>
      </c>
      <c r="H1535" s="435">
        <v>-0.05</v>
      </c>
      <c r="I1535" s="365">
        <v>7962</v>
      </c>
      <c r="J1535" s="101" t="s">
        <v>1979</v>
      </c>
      <c r="K1535" s="366" t="str">
        <f>IF(B1535=2,"Z:\Data\MOOG\HeTao\raw\",IF(B1535=5,"Z:\Data\MOOG\Polo\raw\",IF(B1535=10,"Z:\Data\MOOG\Messi\raw\","")))</f>
        <v>Z:\Data\MOOG\Polo\raw\</v>
      </c>
      <c r="L1535" s="362" t="s">
        <v>3542</v>
      </c>
      <c r="M1535" s="569" t="str">
        <f>IF(NOT(ISERROR(FIND("Training_dt",W1535))),"'Plot Psychometric_HH_dt_yuchen'",IF(NOT(ISERROR(FIND("Training",W1535))),"'Plot Psychometric_HH'",IF(NOT(ISERROR(FIND("1DAT",W1535))),"'Plot Tuning Azimuth_HH'",IF(NOT(ISERROR(FIND("HD_dt",W1535))),"'Plot HeadingDiscimination_PSTH_HH_dt_yuchen'",IF(NOT(ISERROR(FIND("HD",W1535))),"'Plot HeadingDiscimination_PSTH_HH'",IF(NOT(ISERROR(FIND("MemSac",W1535))),"'Memory Saccade Analysis_HH'",IF(NOT(ISERROR(FIND("DelSac",W1535))),"'Memory Saccade Analysis_HH'",IF(NOT(ISERROR(FIND("u-stim",W1535))),"'Plot Microstim_HH'",""))))))))</f>
        <v>'Plot HeadingDiscimination_PSTH_HH'</v>
      </c>
      <c r="N1535" s="573">
        <v>1</v>
      </c>
      <c r="O1535" s="584">
        <v>-1</v>
      </c>
      <c r="P1535" s="590">
        <v>4</v>
      </c>
      <c r="Q1535" s="590">
        <f>IF(B1535=2,60,310)</f>
        <v>310</v>
      </c>
      <c r="R1535" s="590">
        <v>5</v>
      </c>
      <c r="S1535" s="590">
        <f>IF(B1535=2,60,-190)</f>
        <v>-190</v>
      </c>
      <c r="T1535" s="590">
        <v>1</v>
      </c>
      <c r="U1535" s="590">
        <f>IF(Z1535&lt;&gt;"",IF(NOT(ISERROR(FIND("SU",Z1535))),VALUE(RIGHT(Z1535,1))+4,IF(NOT(ISERROR(FIND("MU20",Z1535))),20,IF(NOT(ISERROR(FIND("MU21",Z1535))),21,IF(NOT(ISERROR(FIND("MU2",Z1535))),2,1)))),"")</f>
        <v>5</v>
      </c>
      <c r="V1535" s="583"/>
      <c r="W1535" s="368" t="s">
        <v>1986</v>
      </c>
      <c r="X1535" s="192"/>
      <c r="Y1535" s="219">
        <f>IF(NOT(ISERROR(FIND("MU=SU",X1535))),1,IF(Z1535&lt;&gt;"",IF(NOT(ISERROR(FIND("SU",Z1535))),1,0),""))</f>
        <v>1</v>
      </c>
      <c r="Z1535" s="217" t="s">
        <v>43</v>
      </c>
      <c r="AA1535" s="218">
        <v>9227</v>
      </c>
      <c r="AB1535" s="77">
        <v>12.723100000000001</v>
      </c>
      <c r="AC1535" s="78" t="s">
        <v>3546</v>
      </c>
      <c r="AD1535" s="199"/>
      <c r="AE1535" s="91"/>
      <c r="AF1535" s="79"/>
      <c r="AG1535" s="79"/>
      <c r="AH1535" s="80"/>
      <c r="AI1535" s="81"/>
      <c r="AJ1535" s="81"/>
      <c r="AK1535" s="81"/>
      <c r="AL1535" s="81"/>
      <c r="AM1535" s="114"/>
      <c r="AN1535" s="82"/>
      <c r="AO1535" s="83"/>
      <c r="AP1535" s="83"/>
      <c r="AQ1535" s="83"/>
      <c r="AR1535" s="84"/>
      <c r="AS1535" s="85"/>
      <c r="AT1535" s="85"/>
      <c r="AU1535" s="85"/>
      <c r="AV1535" s="85"/>
      <c r="AW1535" s="104"/>
      <c r="AX1535" s="86"/>
      <c r="AY1535" s="87"/>
      <c r="AZ1535" s="87"/>
      <c r="BA1535" s="87"/>
      <c r="BB1535" s="88"/>
      <c r="BC1535" s="89"/>
      <c r="BD1535" s="89"/>
      <c r="BE1535" s="89"/>
      <c r="BF1535" s="89"/>
      <c r="BG1535" s="115"/>
      <c r="BH1535" s="90"/>
      <c r="BI1535" s="251"/>
      <c r="BJ1535" s="252"/>
      <c r="BK1535" s="252"/>
      <c r="BL1535" s="230"/>
      <c r="BM1535" s="230"/>
      <c r="BN1535" s="230"/>
      <c r="BO1535" s="231"/>
      <c r="BP1535" s="231"/>
      <c r="BQ1535" s="231"/>
      <c r="BR1535" s="232"/>
      <c r="BS1535" s="232"/>
      <c r="BT1535" s="232"/>
      <c r="BU1535" s="230"/>
      <c r="BV1535" s="230"/>
      <c r="BW1535" s="231"/>
      <c r="BX1535" s="231"/>
      <c r="BY1535" s="232"/>
      <c r="BZ1535" s="235"/>
      <c r="CA1535" s="257"/>
      <c r="CB1535" s="233"/>
      <c r="CC1535" s="230"/>
      <c r="CD1535" s="230"/>
      <c r="CE1535" s="230"/>
      <c r="CF1535" s="230"/>
      <c r="CG1535" s="230"/>
      <c r="CH1535" s="230"/>
      <c r="CI1535" s="230"/>
      <c r="CJ1535" s="231"/>
      <c r="CK1535" s="231"/>
      <c r="CL1535" s="231"/>
      <c r="CM1535" s="231"/>
      <c r="CN1535" s="231"/>
      <c r="CO1535" s="231"/>
      <c r="CP1535" s="231"/>
      <c r="CQ1535" s="231"/>
      <c r="CR1535" s="232"/>
      <c r="CS1535" s="232"/>
      <c r="CT1535" s="232"/>
      <c r="CU1535" s="232"/>
      <c r="CV1535" s="232"/>
      <c r="CW1535" s="232"/>
      <c r="CX1535" s="232"/>
      <c r="CY1535" s="234"/>
      <c r="CZ1535" s="106">
        <v>1</v>
      </c>
      <c r="DA1535" s="106">
        <v>0</v>
      </c>
      <c r="DB1535" s="106"/>
      <c r="DC1535" s="106">
        <v>1</v>
      </c>
      <c r="DD1535" s="106" t="s">
        <v>3111</v>
      </c>
      <c r="DE1535" s="498">
        <v>0</v>
      </c>
      <c r="DF1535" s="60">
        <v>0</v>
      </c>
      <c r="DG1535" s="107">
        <v>15</v>
      </c>
      <c r="DH1535" s="107" t="s">
        <v>7138</v>
      </c>
      <c r="DI1535" s="107">
        <v>2.1335600000000001</v>
      </c>
      <c r="DJ1535" s="107">
        <v>-1.2812399999999999</v>
      </c>
      <c r="DK1535" s="107">
        <v>1.7861800000000001</v>
      </c>
      <c r="DL1535" s="107">
        <v>0.209898</v>
      </c>
      <c r="DM1535" s="110">
        <v>1.3537600000000001</v>
      </c>
      <c r="DN1535" s="110">
        <v>8.3816299999999996E-2</v>
      </c>
      <c r="DO1535" s="110">
        <v>0.47814800000000002</v>
      </c>
      <c r="DP1535" s="110">
        <v>0.56259300000000001</v>
      </c>
      <c r="DQ1535" s="110">
        <v>0.48163400000000001</v>
      </c>
      <c r="DR1535" s="110">
        <v>0.63080999999999998</v>
      </c>
      <c r="DS1535" s="110">
        <v>0.50462300000000004</v>
      </c>
      <c r="DT1535" s="110">
        <v>0.67567600000000005</v>
      </c>
      <c r="DU1535" s="497">
        <v>8.4984799999999999E-2</v>
      </c>
      <c r="DV1535" s="497">
        <v>0.47599999999999998</v>
      </c>
      <c r="DW1535" s="497">
        <v>0.12573200000000001</v>
      </c>
      <c r="DX1535" s="497">
        <v>0.20599999999999999</v>
      </c>
      <c r="DY1535" s="497">
        <v>0.45039299999999999</v>
      </c>
      <c r="DZ1535" s="497">
        <v>0</v>
      </c>
      <c r="EA1535" s="288"/>
      <c r="EB1535" s="492"/>
      <c r="EC1535" s="492"/>
      <c r="ED1535" s="492"/>
      <c r="EE1535" s="492"/>
      <c r="EF1535" s="492"/>
      <c r="EG1535" s="99"/>
      <c r="EH1535" s="99"/>
      <c r="EI1535" s="99"/>
      <c r="EJ1535" s="99"/>
      <c r="EK1535" s="99"/>
      <c r="EL1535" s="99"/>
      <c r="EM1535" s="99"/>
      <c r="EN1535" s="99"/>
      <c r="EO1535" s="99"/>
      <c r="EP1535" s="99"/>
      <c r="EQ1535" s="99"/>
      <c r="ER1535" s="99"/>
      <c r="ES1535" s="99"/>
      <c r="ET1535" s="99"/>
      <c r="EU1535" s="99"/>
      <c r="EV1535" s="99"/>
      <c r="EW1535" s="99"/>
      <c r="EX1535" s="119"/>
      <c r="EY1535" s="121"/>
      <c r="EZ1535" s="524"/>
      <c r="FA1535" s="83">
        <v>15</v>
      </c>
      <c r="FB1535" s="126">
        <v>13</v>
      </c>
      <c r="FC1535" s="505">
        <v>2.1335600000000001</v>
      </c>
      <c r="FD1535" s="505">
        <v>-1.2812399999999999</v>
      </c>
      <c r="FE1535" s="116">
        <v>1.7861800000000001</v>
      </c>
      <c r="FF1535" s="116">
        <v>0.209898</v>
      </c>
      <c r="FG1535" s="116">
        <v>1.3537600000000001</v>
      </c>
      <c r="FH1535" s="116">
        <v>8.3816299999999996E-2</v>
      </c>
      <c r="FI1535" s="116" t="s">
        <v>7042</v>
      </c>
      <c r="FJ1535" s="116" t="s">
        <v>7043</v>
      </c>
      <c r="FK1535" s="116" t="s">
        <v>7044</v>
      </c>
      <c r="FL1535" s="116" t="s">
        <v>7045</v>
      </c>
      <c r="FM1535" s="116" t="s">
        <v>7046</v>
      </c>
      <c r="FN1535" s="116" t="s">
        <v>7047</v>
      </c>
    </row>
    <row r="1536" spans="1:170" s="3" customFormat="1" ht="15" customHeight="1" x14ac:dyDescent="0.2">
      <c r="A1536" s="363">
        <v>20150327</v>
      </c>
      <c r="B1536" s="363">
        <v>5</v>
      </c>
      <c r="C1536" s="364">
        <v>98</v>
      </c>
      <c r="D1536" s="364">
        <v>1</v>
      </c>
      <c r="E1536" s="364">
        <v>8</v>
      </c>
      <c r="F1536" s="364">
        <v>15</v>
      </c>
      <c r="G1536" s="367">
        <v>2</v>
      </c>
      <c r="H1536" s="435">
        <v>-0.05</v>
      </c>
      <c r="I1536" s="365">
        <v>7962</v>
      </c>
      <c r="J1536" s="101" t="s">
        <v>1979</v>
      </c>
      <c r="K1536" s="438" t="str">
        <f>IF(B1536=2,"Z:\Data\MOOG\HeTao\raw\",IF(B1536=5,"Z:\Data\MOOG\Polo\raw\",IF(B1536=10,"Z:\Data\MOOG\Messi\raw\","")))</f>
        <v>Z:\Data\MOOG\Polo\raw\</v>
      </c>
      <c r="L1536" s="362" t="s">
        <v>3544</v>
      </c>
      <c r="M1536" s="569" t="str">
        <f>IF(NOT(ISERROR(FIND("Training_dt",W1536))),"'Plot Psychometric_HH_dt_yuchen'",IF(NOT(ISERROR(FIND("Training",W1536))),"'Plot Psychometric_HH'",IF(NOT(ISERROR(FIND("1DAT",W1536))),"'Plot Tuning Azimuth_HH'",IF(NOT(ISERROR(FIND("HD_dt",W1536))),"'Plot HeadingDiscimination_PSTH_HH_dt_yuchen'",IF(NOT(ISERROR(FIND("HD",W1536))),"'Plot HeadingDiscimination_PSTH_HH'",IF(NOT(ISERROR(FIND("MemSac",W1536))),"'Memory Saccade Analysis_HH'",IF(NOT(ISERROR(FIND("DelSac",W1536))),"'Memory Saccade Analysis_HH'",IF(NOT(ISERROR(FIND("u-stim",W1536))),"'Plot Microstim_HH'",""))))))))</f>
        <v>'Plot Tuning Azimuth_HH'</v>
      </c>
      <c r="N1536" s="573">
        <v>1</v>
      </c>
      <c r="O1536" s="584">
        <v>-1</v>
      </c>
      <c r="P1536" s="590">
        <v>4</v>
      </c>
      <c r="Q1536" s="590">
        <f>IF(B1536=2,60,310)</f>
        <v>310</v>
      </c>
      <c r="R1536" s="590">
        <v>5</v>
      </c>
      <c r="S1536" s="590">
        <f>IF(B1536=2,60,-190)</f>
        <v>-190</v>
      </c>
      <c r="T1536" s="590">
        <v>1</v>
      </c>
      <c r="U1536" s="590">
        <f>IF(Z1536&lt;&gt;"",IF(NOT(ISERROR(FIND("SU",Z1536))),VALUE(RIGHT(Z1536,1))+4,IF(NOT(ISERROR(FIND("MU20",Z1536))),20,IF(NOT(ISERROR(FIND("MU21",Z1536))),21,IF(NOT(ISERROR(FIND("MU2",Z1536))),2,1)))),"")</f>
        <v>5</v>
      </c>
      <c r="V1536" s="583"/>
      <c r="W1536" s="368" t="s">
        <v>2222</v>
      </c>
      <c r="X1536" s="192" t="s">
        <v>3372</v>
      </c>
      <c r="Y1536" s="219">
        <f>IF(NOT(ISERROR(FIND("MU=SU",X1536))),1,IF(Z1536&lt;&gt;"",IF(NOT(ISERROR(FIND("SU",Z1536))),1,0),""))</f>
        <v>1</v>
      </c>
      <c r="Z1536" s="217" t="s">
        <v>43</v>
      </c>
      <c r="AA1536" s="218">
        <v>802</v>
      </c>
      <c r="AB1536" s="77">
        <v>14.4831</v>
      </c>
      <c r="AC1536" s="78" t="s">
        <v>3547</v>
      </c>
      <c r="AD1536" s="199"/>
      <c r="AE1536" s="91">
        <v>-92.315799999999996</v>
      </c>
      <c r="AF1536" s="79">
        <v>0.41600700000000002</v>
      </c>
      <c r="AG1536" s="79">
        <v>0.36610799999999999</v>
      </c>
      <c r="AH1536" s="80">
        <v>0.244673</v>
      </c>
      <c r="AI1536" s="81">
        <v>0.36514799999999997</v>
      </c>
      <c r="AJ1536" s="81">
        <v>-1.0899000000000001</v>
      </c>
      <c r="AK1536" s="81">
        <v>-113.55800000000001</v>
      </c>
      <c r="AL1536" s="81">
        <v>55.200099999999999</v>
      </c>
      <c r="AM1536" s="114" t="s">
        <v>4968</v>
      </c>
      <c r="AN1536" s="82" t="s">
        <v>4969</v>
      </c>
      <c r="AO1536" s="83">
        <v>133.565</v>
      </c>
      <c r="AP1536" s="83">
        <v>0.52015800000000001</v>
      </c>
      <c r="AQ1536" s="83">
        <v>0.26722200000000002</v>
      </c>
      <c r="AR1536" s="84">
        <v>3.1900400000000002E-2</v>
      </c>
      <c r="AS1536" s="85">
        <v>-0.26967999999999998</v>
      </c>
      <c r="AT1536" s="85">
        <v>-5.1047700000000001E-2</v>
      </c>
      <c r="AU1536" s="85" t="s">
        <v>1615</v>
      </c>
      <c r="AV1536" s="85" t="s">
        <v>1615</v>
      </c>
      <c r="AW1536" s="104" t="s">
        <v>4970</v>
      </c>
      <c r="AX1536" s="86" t="s">
        <v>4971</v>
      </c>
      <c r="AY1536" s="87">
        <v>152.71299999999999</v>
      </c>
      <c r="AZ1536" s="87">
        <v>0.36008099999999998</v>
      </c>
      <c r="BA1536" s="87">
        <v>0.42014600000000002</v>
      </c>
      <c r="BB1536" s="88">
        <v>0.63314499999999996</v>
      </c>
      <c r="BC1536" s="89">
        <v>-0.68723299999999998</v>
      </c>
      <c r="BD1536" s="89">
        <v>0.34400999999999998</v>
      </c>
      <c r="BE1536" s="89" t="s">
        <v>1615</v>
      </c>
      <c r="BF1536" s="89" t="s">
        <v>1615</v>
      </c>
      <c r="BG1536" s="115" t="s">
        <v>4972</v>
      </c>
      <c r="BH1536" s="90" t="s">
        <v>4973</v>
      </c>
      <c r="BI1536" s="251"/>
      <c r="BJ1536" s="252"/>
      <c r="BK1536" s="252"/>
      <c r="BL1536" s="230"/>
      <c r="BM1536" s="230"/>
      <c r="BN1536" s="230"/>
      <c r="BO1536" s="231"/>
      <c r="BP1536" s="231"/>
      <c r="BQ1536" s="231"/>
      <c r="BR1536" s="232"/>
      <c r="BS1536" s="232"/>
      <c r="BT1536" s="232"/>
      <c r="BU1536" s="230"/>
      <c r="BV1536" s="230"/>
      <c r="BW1536" s="231"/>
      <c r="BX1536" s="231"/>
      <c r="BY1536" s="232"/>
      <c r="BZ1536" s="235"/>
      <c r="CA1536" s="257"/>
      <c r="CB1536" s="233"/>
      <c r="CC1536" s="230"/>
      <c r="CD1536" s="230"/>
      <c r="CE1536" s="230"/>
      <c r="CF1536" s="230"/>
      <c r="CG1536" s="230"/>
      <c r="CH1536" s="230"/>
      <c r="CI1536" s="230"/>
      <c r="CJ1536" s="231"/>
      <c r="CK1536" s="231"/>
      <c r="CL1536" s="231"/>
      <c r="CM1536" s="231"/>
      <c r="CN1536" s="231"/>
      <c r="CO1536" s="231"/>
      <c r="CP1536" s="231"/>
      <c r="CQ1536" s="231"/>
      <c r="CR1536" s="232"/>
      <c r="CS1536" s="232"/>
      <c r="CT1536" s="232"/>
      <c r="CU1536" s="232"/>
      <c r="CV1536" s="232"/>
      <c r="CW1536" s="232"/>
      <c r="CX1536" s="232"/>
      <c r="CY1536" s="234"/>
      <c r="CZ1536" s="106"/>
      <c r="DA1536" s="106"/>
      <c r="DB1536" s="106"/>
      <c r="DC1536" s="106"/>
      <c r="DD1536" s="106"/>
      <c r="DE1536" s="106"/>
      <c r="DF1536" s="60"/>
      <c r="DG1536" s="107"/>
      <c r="DH1536" s="107"/>
      <c r="DI1536" s="107"/>
      <c r="DJ1536" s="107"/>
      <c r="DK1536" s="107"/>
      <c r="DL1536" s="107"/>
      <c r="DM1536" s="110"/>
      <c r="DN1536" s="110"/>
      <c r="DO1536" s="110"/>
      <c r="DP1536" s="110"/>
      <c r="DQ1536" s="110"/>
      <c r="DR1536" s="110"/>
      <c r="DS1536" s="110"/>
      <c r="DT1536" s="110"/>
      <c r="DU1536" s="497"/>
      <c r="DV1536" s="497"/>
      <c r="DW1536" s="497"/>
      <c r="DX1536" s="497"/>
      <c r="DY1536" s="497"/>
      <c r="DZ1536" s="497"/>
      <c r="EA1536" s="288"/>
      <c r="EB1536" s="99"/>
      <c r="EC1536" s="99"/>
      <c r="ED1536" s="99"/>
      <c r="EE1536" s="99"/>
      <c r="EF1536" s="99"/>
      <c r="EG1536" s="99"/>
      <c r="EH1536" s="99"/>
      <c r="EI1536" s="99"/>
      <c r="EJ1536" s="99"/>
      <c r="EK1536" s="99"/>
      <c r="EL1536" s="99"/>
      <c r="EM1536" s="99"/>
      <c r="EN1536" s="99"/>
      <c r="EO1536" s="99"/>
      <c r="EP1536" s="99"/>
      <c r="EQ1536" s="99"/>
      <c r="ER1536" s="99"/>
      <c r="ES1536" s="99"/>
      <c r="ET1536" s="99"/>
      <c r="EU1536" s="99"/>
      <c r="EV1536" s="99"/>
      <c r="EW1536" s="99"/>
      <c r="EX1536" s="119"/>
      <c r="EY1536" s="121"/>
      <c r="EZ1536" s="287"/>
      <c r="FA1536" s="83"/>
      <c r="FB1536" s="126"/>
      <c r="FC1536" s="116"/>
      <c r="FD1536" s="116"/>
      <c r="FE1536" s="116"/>
      <c r="FF1536" s="116"/>
      <c r="FG1536" s="116"/>
      <c r="FH1536" s="116"/>
      <c r="FI1536" s="116"/>
      <c r="FJ1536" s="116"/>
      <c r="FK1536" s="116"/>
      <c r="FL1536" s="116"/>
      <c r="FM1536" s="116"/>
      <c r="FN1536" s="116"/>
    </row>
    <row r="1537" spans="1:170" s="3" customFormat="1" ht="15" customHeight="1" x14ac:dyDescent="0.2">
      <c r="A1537" s="363">
        <v>20150327</v>
      </c>
      <c r="B1537" s="363">
        <v>5</v>
      </c>
      <c r="C1537" s="364">
        <v>98</v>
      </c>
      <c r="D1537" s="364">
        <v>1</v>
      </c>
      <c r="E1537" s="364">
        <v>8</v>
      </c>
      <c r="F1537" s="364">
        <v>15</v>
      </c>
      <c r="G1537" s="367">
        <v>2</v>
      </c>
      <c r="H1537" s="435">
        <v>-0.05</v>
      </c>
      <c r="I1537" s="365">
        <v>7962</v>
      </c>
      <c r="J1537" s="101" t="s">
        <v>1979</v>
      </c>
      <c r="K1537" s="438" t="str">
        <f>IF(B1537=2,"Z:\Data\MOOG\HeTao\raw\",IF(B1537=5,"Z:\Data\MOOG\Polo\raw\",IF(B1537=10,"Z:\Data\MOOG\Messi\raw\","")))</f>
        <v>Z:\Data\MOOG\Polo\raw\</v>
      </c>
      <c r="L1537" s="362" t="s">
        <v>3544</v>
      </c>
      <c r="M1537" s="569" t="str">
        <f>IF(NOT(ISERROR(FIND("Training_dt",W1537))),"'Plot Psychometric_HH_dt_yuchen'",IF(NOT(ISERROR(FIND("Training",W1537))),"'Plot Psychometric_HH'",IF(NOT(ISERROR(FIND("1DAT",W1537))),"'Plot Tuning Azimuth_HH'",IF(NOT(ISERROR(FIND("HD_dt",W1537))),"'Plot HeadingDiscimination_PSTH_HH_dt_yuchen'",IF(NOT(ISERROR(FIND("HD",W1537))),"'Plot HeadingDiscimination_PSTH_HH'",IF(NOT(ISERROR(FIND("MemSac",W1537))),"'Memory Saccade Analysis_HH'",IF(NOT(ISERROR(FIND("DelSac",W1537))),"'Memory Saccade Analysis_HH'",IF(NOT(ISERROR(FIND("u-stim",W1537))),"'Plot Microstim_HH'",""))))))))</f>
        <v>'Plot Tuning Azimuth_HH'</v>
      </c>
      <c r="N1537" s="573">
        <v>1</v>
      </c>
      <c r="O1537" s="584">
        <v>-1</v>
      </c>
      <c r="P1537" s="590">
        <v>4</v>
      </c>
      <c r="Q1537" s="590">
        <f>IF(B1537=2,60,310)</f>
        <v>310</v>
      </c>
      <c r="R1537" s="590">
        <v>5</v>
      </c>
      <c r="S1537" s="590">
        <f>IF(B1537=2,60,-190)</f>
        <v>-190</v>
      </c>
      <c r="T1537" s="590">
        <v>1</v>
      </c>
      <c r="U1537" s="590">
        <f>IF(Z1537&lt;&gt;"",IF(NOT(ISERROR(FIND("SU",Z1537))),VALUE(RIGHT(Z1537,1))+4,IF(NOT(ISERROR(FIND("MU20",Z1537))),20,IF(NOT(ISERROR(FIND("MU21",Z1537))),21,IF(NOT(ISERROR(FIND("MU2",Z1537))),2,1)))),"")</f>
        <v>20</v>
      </c>
      <c r="V1537" s="583"/>
      <c r="W1537" s="368" t="s">
        <v>2222</v>
      </c>
      <c r="X1537" s="192"/>
      <c r="Y1537" s="219">
        <f>IF(NOT(ISERROR(FIND("MU=SU",X1537))),1,IF(Z1537&lt;&gt;"",IF(NOT(ISERROR(FIND("SU",Z1537))),1,0),""))</f>
        <v>0</v>
      </c>
      <c r="Z1537" s="217" t="s">
        <v>3147</v>
      </c>
      <c r="AA1537" s="218">
        <v>22763</v>
      </c>
      <c r="AB1537" s="77" t="s">
        <v>70</v>
      </c>
      <c r="AC1537" s="78" t="s">
        <v>70</v>
      </c>
      <c r="AD1537" s="199"/>
      <c r="AE1537" s="91">
        <v>-143.53800000000001</v>
      </c>
      <c r="AF1537" s="79">
        <v>0.37990400000000002</v>
      </c>
      <c r="AG1537" s="79">
        <v>0.23778099999999999</v>
      </c>
      <c r="AH1537" s="80">
        <v>0.588252</v>
      </c>
      <c r="AI1537" s="81">
        <v>-1.0090699999999999</v>
      </c>
      <c r="AJ1537" s="81">
        <v>-0.45978999999999998</v>
      </c>
      <c r="AK1537" s="81">
        <v>-138.393</v>
      </c>
      <c r="AL1537" s="81">
        <v>274.27999999999997</v>
      </c>
      <c r="AM1537" s="114" t="s">
        <v>4974</v>
      </c>
      <c r="AN1537" s="82" t="s">
        <v>4975</v>
      </c>
      <c r="AO1537" s="83">
        <v>116.82899999999999</v>
      </c>
      <c r="AP1537" s="83">
        <v>0.50812299999999999</v>
      </c>
      <c r="AQ1537" s="83">
        <v>0.31842700000000002</v>
      </c>
      <c r="AR1537" s="84">
        <v>3.5194000000000003E-2</v>
      </c>
      <c r="AS1537" s="85">
        <v>2.6072099999999998</v>
      </c>
      <c r="AT1537" s="85">
        <v>0.97814900000000005</v>
      </c>
      <c r="AU1537" s="85">
        <v>108.93899999999999</v>
      </c>
      <c r="AV1537" s="85">
        <v>31.107399999999998</v>
      </c>
      <c r="AW1537" s="104" t="s">
        <v>4976</v>
      </c>
      <c r="AX1537" s="86" t="s">
        <v>4977</v>
      </c>
      <c r="AY1537" s="87">
        <v>109.057</v>
      </c>
      <c r="AZ1537" s="87">
        <v>0.44238</v>
      </c>
      <c r="BA1537" s="87">
        <v>0.27016200000000001</v>
      </c>
      <c r="BB1537" s="88">
        <v>0.112677</v>
      </c>
      <c r="BC1537" s="89">
        <v>0.68249099999999996</v>
      </c>
      <c r="BD1537" s="89">
        <v>1.5131699999999999</v>
      </c>
      <c r="BE1537" s="89">
        <v>108.967</v>
      </c>
      <c r="BF1537" s="89">
        <v>167.14699999999999</v>
      </c>
      <c r="BG1537" s="115" t="s">
        <v>4978</v>
      </c>
      <c r="BH1537" s="90" t="s">
        <v>4979</v>
      </c>
      <c r="BI1537" s="251"/>
      <c r="BJ1537" s="252"/>
      <c r="BK1537" s="252"/>
      <c r="BL1537" s="230"/>
      <c r="BM1537" s="230"/>
      <c r="BN1537" s="230"/>
      <c r="BO1537" s="231"/>
      <c r="BP1537" s="231"/>
      <c r="BQ1537" s="231"/>
      <c r="BR1537" s="232"/>
      <c r="BS1537" s="232"/>
      <c r="BT1537" s="232"/>
      <c r="BU1537" s="230"/>
      <c r="BV1537" s="230"/>
      <c r="BW1537" s="231"/>
      <c r="BX1537" s="231"/>
      <c r="BY1537" s="232"/>
      <c r="BZ1537" s="235"/>
      <c r="CA1537" s="257"/>
      <c r="CB1537" s="233"/>
      <c r="CC1537" s="230"/>
      <c r="CD1537" s="230"/>
      <c r="CE1537" s="230"/>
      <c r="CF1537" s="230"/>
      <c r="CG1537" s="230"/>
      <c r="CH1537" s="230"/>
      <c r="CI1537" s="230"/>
      <c r="CJ1537" s="231"/>
      <c r="CK1537" s="231"/>
      <c r="CL1537" s="231"/>
      <c r="CM1537" s="231"/>
      <c r="CN1537" s="231"/>
      <c r="CO1537" s="231"/>
      <c r="CP1537" s="231"/>
      <c r="CQ1537" s="231"/>
      <c r="CR1537" s="232"/>
      <c r="CS1537" s="232"/>
      <c r="CT1537" s="232"/>
      <c r="CU1537" s="232"/>
      <c r="CV1537" s="232"/>
      <c r="CW1537" s="232"/>
      <c r="CX1537" s="232"/>
      <c r="CY1537" s="234"/>
      <c r="CZ1537" s="106"/>
      <c r="DA1537" s="106"/>
      <c r="DB1537" s="106"/>
      <c r="DC1537" s="106"/>
      <c r="DD1537" s="106"/>
      <c r="DE1537" s="106"/>
      <c r="DF1537" s="60"/>
      <c r="DG1537" s="107"/>
      <c r="DH1537" s="107"/>
      <c r="DI1537" s="107"/>
      <c r="DJ1537" s="107"/>
      <c r="DK1537" s="107"/>
      <c r="DL1537" s="107"/>
      <c r="DM1537" s="110"/>
      <c r="DN1537" s="110"/>
      <c r="DO1537" s="110"/>
      <c r="DP1537" s="110"/>
      <c r="DQ1537" s="110"/>
      <c r="DR1537" s="110"/>
      <c r="DS1537" s="110"/>
      <c r="DT1537" s="110"/>
      <c r="DU1537" s="497"/>
      <c r="DV1537" s="497"/>
      <c r="DW1537" s="497"/>
      <c r="DX1537" s="497"/>
      <c r="DY1537" s="497"/>
      <c r="DZ1537" s="497"/>
      <c r="EA1537" s="288"/>
      <c r="EB1537" s="99"/>
      <c r="EC1537" s="99"/>
      <c r="ED1537" s="99"/>
      <c r="EE1537" s="99"/>
      <c r="EF1537" s="99"/>
      <c r="EG1537" s="99"/>
      <c r="EH1537" s="99"/>
      <c r="EI1537" s="99"/>
      <c r="EJ1537" s="99"/>
      <c r="EK1537" s="99"/>
      <c r="EL1537" s="99"/>
      <c r="EM1537" s="99"/>
      <c r="EN1537" s="99"/>
      <c r="EO1537" s="99"/>
      <c r="EP1537" s="99"/>
      <c r="EQ1537" s="99"/>
      <c r="ER1537" s="99"/>
      <c r="ES1537" s="99"/>
      <c r="ET1537" s="99"/>
      <c r="EU1537" s="99"/>
      <c r="EV1537" s="99"/>
      <c r="EW1537" s="99"/>
      <c r="EX1537" s="119"/>
      <c r="EY1537" s="121"/>
      <c r="EZ1537" s="287"/>
      <c r="FA1537" s="83"/>
      <c r="FB1537" s="126"/>
      <c r="FC1537" s="116"/>
      <c r="FD1537" s="116"/>
      <c r="FE1537" s="116"/>
      <c r="FF1537" s="116"/>
      <c r="FG1537" s="116"/>
      <c r="FH1537" s="116"/>
      <c r="FI1537" s="116"/>
      <c r="FJ1537" s="116"/>
      <c r="FK1537" s="116"/>
      <c r="FL1537" s="116"/>
      <c r="FM1537" s="116"/>
      <c r="FN1537" s="116"/>
    </row>
    <row r="1538" spans="1:170" s="3" customFormat="1" ht="15" customHeight="1" x14ac:dyDescent="0.2">
      <c r="A1538" s="385">
        <v>20150327</v>
      </c>
      <c r="B1538" s="385">
        <v>5</v>
      </c>
      <c r="C1538" s="386">
        <v>98</v>
      </c>
      <c r="D1538" s="386">
        <v>1</v>
      </c>
      <c r="E1538" s="386">
        <v>8</v>
      </c>
      <c r="F1538" s="386">
        <v>15</v>
      </c>
      <c r="G1538" s="389">
        <v>2</v>
      </c>
      <c r="H1538" s="435">
        <v>-0.05</v>
      </c>
      <c r="I1538" s="387">
        <v>8109</v>
      </c>
      <c r="J1538" s="101" t="s">
        <v>1979</v>
      </c>
      <c r="K1538" s="388" t="str">
        <f>IF(B1538=2,"Z:\Data\MOOG\HeTao\raw\",IF(B1538=5,"Z:\Data\MOOG\Polo\raw\",IF(B1538=10,"Z:\Data\MOOG\Messi\raw\","")))</f>
        <v>Z:\Data\MOOG\Polo\raw\</v>
      </c>
      <c r="L1538" s="384" t="s">
        <v>3715</v>
      </c>
      <c r="M1538" s="569" t="str">
        <f>IF(NOT(ISERROR(FIND("Training_dt",W1538))),"'Plot Psychometric_HH_dt_yuchen'",IF(NOT(ISERROR(FIND("Training",W1538))),"'Plot Psychometric_HH'",IF(NOT(ISERROR(FIND("1DAT",W1538))),"'Plot Tuning Azimuth_HH'",IF(NOT(ISERROR(FIND("HD_dt",W1538))),"'Plot HeadingDiscimination_PSTH_HH_dt_yuchen'",IF(NOT(ISERROR(FIND("HD",W1538))),"'Plot HeadingDiscimination_PSTH_HH'",IF(NOT(ISERROR(FIND("MemSac",W1538))),"'Memory Saccade Analysis_HH'",IF(NOT(ISERROR(FIND("DelSac",W1538))),"'Memory Saccade Analysis_HH'",IF(NOT(ISERROR(FIND("u-stim",W1538))),"'Plot Microstim_HH'",""))))))))</f>
        <v>'Memory Saccade Analysis_HH'</v>
      </c>
      <c r="N1538" s="573">
        <v>1</v>
      </c>
      <c r="O1538" s="584">
        <v>-1</v>
      </c>
      <c r="P1538" s="590">
        <v>4</v>
      </c>
      <c r="Q1538" s="590">
        <f>IF(B1538=2,60,310)</f>
        <v>310</v>
      </c>
      <c r="R1538" s="590">
        <v>5</v>
      </c>
      <c r="S1538" s="590">
        <f>IF(B1538=2,60,-190)</f>
        <v>-190</v>
      </c>
      <c r="T1538" s="590">
        <v>1</v>
      </c>
      <c r="U1538" s="590">
        <f>IF(Z1538&lt;&gt;"",IF(NOT(ISERROR(FIND("SU",Z1538))),VALUE(RIGHT(Z1538,1))+4,IF(NOT(ISERROR(FIND("MU20",Z1538))),20,IF(NOT(ISERROR(FIND("MU21",Z1538))),21,IF(NOT(ISERROR(FIND("MU2",Z1538))),2,1)))),"")</f>
        <v>5</v>
      </c>
      <c r="V1538" s="583"/>
      <c r="W1538" s="383" t="s">
        <v>2172</v>
      </c>
      <c r="X1538" s="192"/>
      <c r="Y1538" s="219">
        <f>IF(NOT(ISERROR(FIND("MU=SU",X1538))),1,IF(Z1538&lt;&gt;"",IF(NOT(ISERROR(FIND("SU",Z1538))),1,0),""))</f>
        <v>1</v>
      </c>
      <c r="Z1538" s="217" t="s">
        <v>43</v>
      </c>
      <c r="AA1538" s="218">
        <v>1131</v>
      </c>
      <c r="AB1538" s="77">
        <v>18.451499999999999</v>
      </c>
      <c r="AC1538" s="78" t="s">
        <v>3716</v>
      </c>
      <c r="AD1538" s="199"/>
      <c r="AE1538" s="91"/>
      <c r="AF1538" s="79"/>
      <c r="AG1538" s="79"/>
      <c r="AH1538" s="80"/>
      <c r="AI1538" s="81"/>
      <c r="AJ1538" s="81"/>
      <c r="AK1538" s="81"/>
      <c r="AL1538" s="81"/>
      <c r="AM1538" s="114"/>
      <c r="AN1538" s="82"/>
      <c r="AO1538" s="83"/>
      <c r="AP1538" s="83"/>
      <c r="AQ1538" s="83"/>
      <c r="AR1538" s="84"/>
      <c r="AS1538" s="85"/>
      <c r="AT1538" s="85"/>
      <c r="AU1538" s="85"/>
      <c r="AV1538" s="85"/>
      <c r="AW1538" s="104"/>
      <c r="AX1538" s="86"/>
      <c r="AY1538" s="87"/>
      <c r="AZ1538" s="87"/>
      <c r="BA1538" s="87"/>
      <c r="BB1538" s="88"/>
      <c r="BC1538" s="89"/>
      <c r="BD1538" s="89"/>
      <c r="BE1538" s="89"/>
      <c r="BF1538" s="89"/>
      <c r="BG1538" s="115"/>
      <c r="BH1538" s="90"/>
      <c r="BI1538" s="251"/>
      <c r="BJ1538" s="252"/>
      <c r="BK1538" s="252"/>
      <c r="BL1538" s="230"/>
      <c r="BM1538" s="230"/>
      <c r="BN1538" s="230"/>
      <c r="BO1538" s="231"/>
      <c r="BP1538" s="231"/>
      <c r="BQ1538" s="231"/>
      <c r="BR1538" s="232"/>
      <c r="BS1538" s="232"/>
      <c r="BT1538" s="232"/>
      <c r="BU1538" s="230"/>
      <c r="BV1538" s="230"/>
      <c r="BW1538" s="231"/>
      <c r="BX1538" s="231"/>
      <c r="BY1538" s="232"/>
      <c r="BZ1538" s="235"/>
      <c r="CA1538" s="257"/>
      <c r="CB1538" s="233"/>
      <c r="CC1538" s="230"/>
      <c r="CD1538" s="230"/>
      <c r="CE1538" s="230"/>
      <c r="CF1538" s="230"/>
      <c r="CG1538" s="230"/>
      <c r="CH1538" s="230"/>
      <c r="CI1538" s="230"/>
      <c r="CJ1538" s="231"/>
      <c r="CK1538" s="231"/>
      <c r="CL1538" s="231"/>
      <c r="CM1538" s="231"/>
      <c r="CN1538" s="231"/>
      <c r="CO1538" s="231"/>
      <c r="CP1538" s="231"/>
      <c r="CQ1538" s="231"/>
      <c r="CR1538" s="232"/>
      <c r="CS1538" s="232"/>
      <c r="CT1538" s="232"/>
      <c r="CU1538" s="232"/>
      <c r="CV1538" s="232"/>
      <c r="CW1538" s="232"/>
      <c r="CX1538" s="232"/>
      <c r="CY1538" s="234"/>
      <c r="CZ1538" s="106"/>
      <c r="DA1538" s="106"/>
      <c r="DB1538" s="106"/>
      <c r="DC1538" s="106"/>
      <c r="DD1538" s="106"/>
      <c r="DE1538" s="106"/>
      <c r="DF1538" s="60"/>
      <c r="DG1538" s="107"/>
      <c r="DH1538" s="107"/>
      <c r="DI1538" s="107"/>
      <c r="DJ1538" s="107"/>
      <c r="DK1538" s="107"/>
      <c r="DL1538" s="107"/>
      <c r="DM1538" s="110"/>
      <c r="DN1538" s="110"/>
      <c r="DO1538" s="110"/>
      <c r="DP1538" s="110"/>
      <c r="DQ1538" s="110"/>
      <c r="DR1538" s="110"/>
      <c r="DS1538" s="110"/>
      <c r="DT1538" s="110"/>
      <c r="DU1538" s="497"/>
      <c r="DV1538" s="497"/>
      <c r="DW1538" s="497"/>
      <c r="DX1538" s="497"/>
      <c r="DY1538" s="497"/>
      <c r="DZ1538" s="497"/>
      <c r="EA1538" s="288">
        <v>0.68307600000000002</v>
      </c>
      <c r="EB1538" s="99">
        <v>4.2626799999999999E-2</v>
      </c>
      <c r="EC1538" s="99">
        <v>6.8080299999999996E-2</v>
      </c>
      <c r="ED1538" s="99">
        <v>0.20069600000000001</v>
      </c>
      <c r="EE1538" s="99">
        <v>0.57558399999999998</v>
      </c>
      <c r="EF1538" s="501">
        <v>1.6812399999999999E-10</v>
      </c>
      <c r="EG1538" s="99">
        <v>-77.566299999999998</v>
      </c>
      <c r="EH1538" s="99">
        <v>-127.11199999999999</v>
      </c>
      <c r="EI1538" s="99">
        <v>-169.703</v>
      </c>
      <c r="EJ1538" s="99">
        <v>164.52500000000001</v>
      </c>
      <c r="EK1538" s="99">
        <v>57.764400000000002</v>
      </c>
      <c r="EL1538" s="99">
        <v>-125.145</v>
      </c>
      <c r="EM1538" s="99">
        <v>0.35371200000000003</v>
      </c>
      <c r="EN1538" s="99">
        <v>0.45359699999999997</v>
      </c>
      <c r="EO1538" s="99">
        <v>0.426813</v>
      </c>
      <c r="EP1538" s="99">
        <v>0.38869900000000002</v>
      </c>
      <c r="EQ1538" s="99">
        <v>0.27854800000000002</v>
      </c>
      <c r="ER1538" s="99">
        <v>0.69963200000000003</v>
      </c>
      <c r="ES1538" s="99">
        <v>0</v>
      </c>
      <c r="ET1538" s="99">
        <v>1.42875</v>
      </c>
      <c r="EU1538" s="99">
        <v>-2.0460500000000001</v>
      </c>
      <c r="EV1538" s="99">
        <v>-2.2625299999999999</v>
      </c>
      <c r="EW1538" s="99">
        <v>-2.2625299999999999</v>
      </c>
      <c r="EX1538" s="119">
        <v>10.207700000000001</v>
      </c>
      <c r="EY1538" s="121"/>
      <c r="EZ1538" s="287"/>
      <c r="FA1538" s="83"/>
      <c r="FB1538" s="126"/>
      <c r="FC1538" s="116"/>
      <c r="FD1538" s="116"/>
      <c r="FE1538" s="116"/>
      <c r="FF1538" s="116"/>
      <c r="FG1538" s="116"/>
      <c r="FH1538" s="116"/>
      <c r="FI1538" s="116"/>
      <c r="FJ1538" s="116"/>
      <c r="FK1538" s="116"/>
      <c r="FL1538" s="116"/>
      <c r="FM1538" s="116"/>
      <c r="FN1538" s="116"/>
    </row>
    <row r="1539" spans="1:170" s="3" customFormat="1" ht="15" customHeight="1" x14ac:dyDescent="0.2">
      <c r="A1539" s="385">
        <v>20150327</v>
      </c>
      <c r="B1539" s="385">
        <v>5</v>
      </c>
      <c r="C1539" s="386">
        <v>98</v>
      </c>
      <c r="D1539" s="386">
        <v>1</v>
      </c>
      <c r="E1539" s="386">
        <v>8</v>
      </c>
      <c r="F1539" s="386">
        <v>15</v>
      </c>
      <c r="G1539" s="389">
        <v>2</v>
      </c>
      <c r="H1539" s="435">
        <v>-0.05</v>
      </c>
      <c r="I1539" s="387">
        <v>8109</v>
      </c>
      <c r="J1539" s="101" t="s">
        <v>1979</v>
      </c>
      <c r="K1539" s="388" t="str">
        <f>IF(B1539=2,"Z:\Data\MOOG\HeTao\raw\",IF(B1539=5,"Z:\Data\MOOG\Polo\raw\",IF(B1539=10,"Z:\Data\MOOG\Messi\raw\","")))</f>
        <v>Z:\Data\MOOG\Polo\raw\</v>
      </c>
      <c r="L1539" s="384" t="s">
        <v>3715</v>
      </c>
      <c r="M1539" s="569" t="str">
        <f>IF(NOT(ISERROR(FIND("Training_dt",W1539))),"'Plot Psychometric_HH_dt_yuchen'",IF(NOT(ISERROR(FIND("Training",W1539))),"'Plot Psychometric_HH'",IF(NOT(ISERROR(FIND("1DAT",W1539))),"'Plot Tuning Azimuth_HH'",IF(NOT(ISERROR(FIND("HD_dt",W1539))),"'Plot HeadingDiscimination_PSTH_HH_dt_yuchen'",IF(NOT(ISERROR(FIND("HD",W1539))),"'Plot HeadingDiscimination_PSTH_HH'",IF(NOT(ISERROR(FIND("MemSac",W1539))),"'Memory Saccade Analysis_HH'",IF(NOT(ISERROR(FIND("DelSac",W1539))),"'Memory Saccade Analysis_HH'",IF(NOT(ISERROR(FIND("u-stim",W1539))),"'Plot Microstim_HH'",""))))))))</f>
        <v>'Memory Saccade Analysis_HH'</v>
      </c>
      <c r="N1539" s="573">
        <v>1</v>
      </c>
      <c r="O1539" s="584">
        <v>-1</v>
      </c>
      <c r="P1539" s="590">
        <v>4</v>
      </c>
      <c r="Q1539" s="590">
        <f>IF(B1539=2,60,310)</f>
        <v>310</v>
      </c>
      <c r="R1539" s="590">
        <v>5</v>
      </c>
      <c r="S1539" s="590">
        <f>IF(B1539=2,60,-190)</f>
        <v>-190</v>
      </c>
      <c r="T1539" s="590">
        <v>1</v>
      </c>
      <c r="U1539" s="590">
        <f>IF(Z1539&lt;&gt;"",IF(NOT(ISERROR(FIND("SU",Z1539))),VALUE(RIGHT(Z1539,1))+4,IF(NOT(ISERROR(FIND("MU20",Z1539))),20,IF(NOT(ISERROR(FIND("MU21",Z1539))),21,IF(NOT(ISERROR(FIND("MU2",Z1539))),2,1)))),"")</f>
        <v>6</v>
      </c>
      <c r="V1539" s="583"/>
      <c r="W1539" s="383" t="s">
        <v>2172</v>
      </c>
      <c r="X1539" s="192"/>
      <c r="Y1539" s="219">
        <f>IF(NOT(ISERROR(FIND("MU=SU",X1539))),1,IF(Z1539&lt;&gt;"",IF(NOT(ISERROR(FIND("SU",Z1539))),1,0),""))</f>
        <v>1</v>
      </c>
      <c r="Z1539" s="217" t="s">
        <v>46</v>
      </c>
      <c r="AA1539" s="218">
        <v>961</v>
      </c>
      <c r="AB1539" s="77">
        <v>7.0976800000000004</v>
      </c>
      <c r="AC1539" s="78" t="s">
        <v>3717</v>
      </c>
      <c r="AD1539" s="199"/>
      <c r="AE1539" s="91"/>
      <c r="AF1539" s="79"/>
      <c r="AG1539" s="79"/>
      <c r="AH1539" s="80"/>
      <c r="AI1539" s="81"/>
      <c r="AJ1539" s="81"/>
      <c r="AK1539" s="81"/>
      <c r="AL1539" s="81"/>
      <c r="AM1539" s="114"/>
      <c r="AN1539" s="82"/>
      <c r="AO1539" s="83"/>
      <c r="AP1539" s="83"/>
      <c r="AQ1539" s="83"/>
      <c r="AR1539" s="84"/>
      <c r="AS1539" s="85"/>
      <c r="AT1539" s="85"/>
      <c r="AU1539" s="85"/>
      <c r="AV1539" s="85"/>
      <c r="AW1539" s="104"/>
      <c r="AX1539" s="86"/>
      <c r="AY1539" s="87"/>
      <c r="AZ1539" s="87"/>
      <c r="BA1539" s="87"/>
      <c r="BB1539" s="88"/>
      <c r="BC1539" s="89"/>
      <c r="BD1539" s="89"/>
      <c r="BE1539" s="89"/>
      <c r="BF1539" s="89"/>
      <c r="BG1539" s="115"/>
      <c r="BH1539" s="90"/>
      <c r="BI1539" s="251"/>
      <c r="BJ1539" s="252"/>
      <c r="BK1539" s="252"/>
      <c r="BL1539" s="230"/>
      <c r="BM1539" s="230"/>
      <c r="BN1539" s="230"/>
      <c r="BO1539" s="231"/>
      <c r="BP1539" s="231"/>
      <c r="BQ1539" s="231"/>
      <c r="BR1539" s="232"/>
      <c r="BS1539" s="232"/>
      <c r="BT1539" s="232"/>
      <c r="BU1539" s="230"/>
      <c r="BV1539" s="230"/>
      <c r="BW1539" s="231"/>
      <c r="BX1539" s="231"/>
      <c r="BY1539" s="232"/>
      <c r="BZ1539" s="235"/>
      <c r="CA1539" s="257"/>
      <c r="CB1539" s="233"/>
      <c r="CC1539" s="230"/>
      <c r="CD1539" s="230"/>
      <c r="CE1539" s="230"/>
      <c r="CF1539" s="230"/>
      <c r="CG1539" s="230"/>
      <c r="CH1539" s="230"/>
      <c r="CI1539" s="230"/>
      <c r="CJ1539" s="231"/>
      <c r="CK1539" s="231"/>
      <c r="CL1539" s="231"/>
      <c r="CM1539" s="231"/>
      <c r="CN1539" s="231"/>
      <c r="CO1539" s="231"/>
      <c r="CP1539" s="231"/>
      <c r="CQ1539" s="231"/>
      <c r="CR1539" s="232"/>
      <c r="CS1539" s="232"/>
      <c r="CT1539" s="232"/>
      <c r="CU1539" s="232"/>
      <c r="CV1539" s="232"/>
      <c r="CW1539" s="232"/>
      <c r="CX1539" s="232"/>
      <c r="CY1539" s="234"/>
      <c r="CZ1539" s="106"/>
      <c r="DA1539" s="106"/>
      <c r="DB1539" s="106"/>
      <c r="DC1539" s="106"/>
      <c r="DD1539" s="106"/>
      <c r="DE1539" s="106"/>
      <c r="DF1539" s="60"/>
      <c r="DG1539" s="107"/>
      <c r="DH1539" s="107"/>
      <c r="DI1539" s="107"/>
      <c r="DJ1539" s="107"/>
      <c r="DK1539" s="107"/>
      <c r="DL1539" s="107"/>
      <c r="DM1539" s="110"/>
      <c r="DN1539" s="110"/>
      <c r="DO1539" s="110"/>
      <c r="DP1539" s="110"/>
      <c r="DQ1539" s="110"/>
      <c r="DR1539" s="110"/>
      <c r="DS1539" s="110"/>
      <c r="DT1539" s="110"/>
      <c r="DU1539" s="497"/>
      <c r="DV1539" s="497"/>
      <c r="DW1539" s="497"/>
      <c r="DX1539" s="497"/>
      <c r="DY1539" s="497"/>
      <c r="DZ1539" s="497"/>
      <c r="EA1539" s="288">
        <v>0.37393500000000002</v>
      </c>
      <c r="EB1539" s="99">
        <v>0.25763200000000003</v>
      </c>
      <c r="EC1539" s="99">
        <v>0.34371400000000002</v>
      </c>
      <c r="ED1539" s="99">
        <v>0.469781</v>
      </c>
      <c r="EE1539" s="99">
        <v>0.29589700000000002</v>
      </c>
      <c r="EF1539" s="99">
        <v>5.3157599999999999E-2</v>
      </c>
      <c r="EG1539" s="99">
        <v>122.18300000000001</v>
      </c>
      <c r="EH1539" s="99">
        <v>-140.20500000000001</v>
      </c>
      <c r="EI1539" s="99">
        <v>-86.211200000000005</v>
      </c>
      <c r="EJ1539" s="99">
        <v>-165.018</v>
      </c>
      <c r="EK1539" s="99">
        <v>-8.02867</v>
      </c>
      <c r="EL1539" s="99">
        <v>-55.435299999999998</v>
      </c>
      <c r="EM1539" s="99">
        <v>0.39943200000000001</v>
      </c>
      <c r="EN1539" s="99">
        <v>0.39887499999999998</v>
      </c>
      <c r="EO1539" s="99">
        <v>0.33827400000000002</v>
      </c>
      <c r="EP1539" s="99">
        <v>0.348331</v>
      </c>
      <c r="EQ1539" s="99">
        <v>0.39752799999999999</v>
      </c>
      <c r="ER1539" s="99">
        <v>0.471721</v>
      </c>
      <c r="ES1539" s="99">
        <v>0</v>
      </c>
      <c r="ET1539" s="99">
        <v>3.09232</v>
      </c>
      <c r="EU1539" s="99">
        <v>2.1196799999999998</v>
      </c>
      <c r="EV1539" s="99">
        <v>5.2271999999999998</v>
      </c>
      <c r="EW1539" s="99">
        <v>5.97729</v>
      </c>
      <c r="EX1539" s="119">
        <v>3.6332599999999999</v>
      </c>
      <c r="EY1539" s="121"/>
      <c r="EZ1539" s="287"/>
      <c r="FA1539" s="83"/>
      <c r="FB1539" s="126"/>
      <c r="FC1539" s="116"/>
      <c r="FD1539" s="116"/>
      <c r="FE1539" s="116"/>
      <c r="FF1539" s="116"/>
      <c r="FG1539" s="116"/>
      <c r="FH1539" s="116"/>
      <c r="FI1539" s="116"/>
      <c r="FJ1539" s="116"/>
      <c r="FK1539" s="116"/>
      <c r="FL1539" s="116"/>
      <c r="FM1539" s="116"/>
      <c r="FN1539" s="116"/>
    </row>
    <row r="1540" spans="1:170" s="3" customFormat="1" ht="15" customHeight="1" x14ac:dyDescent="0.2">
      <c r="A1540" s="385">
        <v>20150327</v>
      </c>
      <c r="B1540" s="385">
        <v>5</v>
      </c>
      <c r="C1540" s="386">
        <v>98</v>
      </c>
      <c r="D1540" s="386">
        <v>1</v>
      </c>
      <c r="E1540" s="386">
        <v>8</v>
      </c>
      <c r="F1540" s="386">
        <v>15</v>
      </c>
      <c r="G1540" s="389">
        <v>2</v>
      </c>
      <c r="H1540" s="435">
        <v>-0.05</v>
      </c>
      <c r="I1540" s="387">
        <v>8354</v>
      </c>
      <c r="J1540" s="101" t="s">
        <v>1979</v>
      </c>
      <c r="K1540" s="388" t="str">
        <f>IF(B1540=2,"Z:\Data\MOOG\HeTao\raw\",IF(B1540=5,"Z:\Data\MOOG\Polo\raw\",IF(B1540=10,"Z:\Data\MOOG\Messi\raw\","")))</f>
        <v>Z:\Data\MOOG\Polo\raw\</v>
      </c>
      <c r="L1540" s="384" t="s">
        <v>3718</v>
      </c>
      <c r="M1540" s="569" t="str">
        <f>IF(NOT(ISERROR(FIND("Training_dt",W1540))),"'Plot Psychometric_HH_dt_yuchen'",IF(NOT(ISERROR(FIND("Training",W1540))),"'Plot Psychometric_HH'",IF(NOT(ISERROR(FIND("1DAT",W1540))),"'Plot Tuning Azimuth_HH'",IF(NOT(ISERROR(FIND("HD_dt",W1540))),"'Plot HeadingDiscimination_PSTH_HH_dt_yuchen'",IF(NOT(ISERROR(FIND("HD",W1540))),"'Plot HeadingDiscimination_PSTH_HH'",IF(NOT(ISERROR(FIND("MemSac",W1540))),"'Memory Saccade Analysis_HH'",IF(NOT(ISERROR(FIND("DelSac",W1540))),"'Memory Saccade Analysis_HH'",IF(NOT(ISERROR(FIND("u-stim",W1540))),"'Plot Microstim_HH'",""))))))))</f>
        <v>'Memory Saccade Analysis_HH'</v>
      </c>
      <c r="N1540" s="573">
        <v>1</v>
      </c>
      <c r="O1540" s="584">
        <v>-1</v>
      </c>
      <c r="P1540" s="590">
        <v>4</v>
      </c>
      <c r="Q1540" s="590">
        <f>IF(B1540=2,60,310)</f>
        <v>310</v>
      </c>
      <c r="R1540" s="590">
        <v>5</v>
      </c>
      <c r="S1540" s="590">
        <f>IF(B1540=2,60,-190)</f>
        <v>-190</v>
      </c>
      <c r="T1540" s="590">
        <v>1</v>
      </c>
      <c r="U1540" s="590">
        <f>IF(Z1540&lt;&gt;"",IF(NOT(ISERROR(FIND("SU",Z1540))),VALUE(RIGHT(Z1540,1))+4,IF(NOT(ISERROR(FIND("MU20",Z1540))),20,IF(NOT(ISERROR(FIND("MU21",Z1540))),21,IF(NOT(ISERROR(FIND("MU2",Z1540))),2,1)))),"")</f>
        <v>5</v>
      </c>
      <c r="V1540" s="583"/>
      <c r="W1540" s="383" t="s">
        <v>2172</v>
      </c>
      <c r="X1540" s="192"/>
      <c r="Y1540" s="219">
        <f>IF(NOT(ISERROR(FIND("MU=SU",X1540))),1,IF(Z1540&lt;&gt;"",IF(NOT(ISERROR(FIND("SU",Z1540))),1,0),""))</f>
        <v>1</v>
      </c>
      <c r="Z1540" s="217" t="s">
        <v>43</v>
      </c>
      <c r="AA1540" s="218">
        <v>954</v>
      </c>
      <c r="AB1540" s="77">
        <v>10.869199999999999</v>
      </c>
      <c r="AC1540" s="78" t="s">
        <v>3719</v>
      </c>
      <c r="AD1540" s="199"/>
      <c r="AE1540" s="91"/>
      <c r="AF1540" s="79"/>
      <c r="AG1540" s="79"/>
      <c r="AH1540" s="80"/>
      <c r="AI1540" s="81"/>
      <c r="AJ1540" s="81"/>
      <c r="AK1540" s="81"/>
      <c r="AL1540" s="81"/>
      <c r="AM1540" s="114"/>
      <c r="AN1540" s="82"/>
      <c r="AO1540" s="83"/>
      <c r="AP1540" s="83"/>
      <c r="AQ1540" s="83"/>
      <c r="AR1540" s="84"/>
      <c r="AS1540" s="85"/>
      <c r="AT1540" s="85"/>
      <c r="AU1540" s="85"/>
      <c r="AV1540" s="85"/>
      <c r="AW1540" s="104"/>
      <c r="AX1540" s="86"/>
      <c r="AY1540" s="87"/>
      <c r="AZ1540" s="87"/>
      <c r="BA1540" s="87"/>
      <c r="BB1540" s="88"/>
      <c r="BC1540" s="89"/>
      <c r="BD1540" s="89"/>
      <c r="BE1540" s="89"/>
      <c r="BF1540" s="89"/>
      <c r="BG1540" s="115"/>
      <c r="BH1540" s="90"/>
      <c r="BI1540" s="251"/>
      <c r="BJ1540" s="252"/>
      <c r="BK1540" s="252"/>
      <c r="BL1540" s="230"/>
      <c r="BM1540" s="230"/>
      <c r="BN1540" s="230"/>
      <c r="BO1540" s="231"/>
      <c r="BP1540" s="231"/>
      <c r="BQ1540" s="231"/>
      <c r="BR1540" s="232"/>
      <c r="BS1540" s="232"/>
      <c r="BT1540" s="232"/>
      <c r="BU1540" s="230"/>
      <c r="BV1540" s="230"/>
      <c r="BW1540" s="231"/>
      <c r="BX1540" s="231"/>
      <c r="BY1540" s="232"/>
      <c r="BZ1540" s="235"/>
      <c r="CA1540" s="257"/>
      <c r="CB1540" s="233"/>
      <c r="CC1540" s="230"/>
      <c r="CD1540" s="230"/>
      <c r="CE1540" s="230"/>
      <c r="CF1540" s="230"/>
      <c r="CG1540" s="230"/>
      <c r="CH1540" s="230"/>
      <c r="CI1540" s="230"/>
      <c r="CJ1540" s="231"/>
      <c r="CK1540" s="231"/>
      <c r="CL1540" s="231"/>
      <c r="CM1540" s="231"/>
      <c r="CN1540" s="231"/>
      <c r="CO1540" s="231"/>
      <c r="CP1540" s="231"/>
      <c r="CQ1540" s="231"/>
      <c r="CR1540" s="232"/>
      <c r="CS1540" s="232"/>
      <c r="CT1540" s="232"/>
      <c r="CU1540" s="232"/>
      <c r="CV1540" s="232"/>
      <c r="CW1540" s="232"/>
      <c r="CX1540" s="232"/>
      <c r="CY1540" s="234"/>
      <c r="CZ1540" s="106"/>
      <c r="DA1540" s="106"/>
      <c r="DB1540" s="106"/>
      <c r="DC1540" s="106">
        <v>1</v>
      </c>
      <c r="DD1540" s="106"/>
      <c r="DE1540" s="106"/>
      <c r="DF1540" s="60"/>
      <c r="DG1540" s="107"/>
      <c r="DH1540" s="107"/>
      <c r="DI1540" s="107"/>
      <c r="DJ1540" s="107"/>
      <c r="DK1540" s="107"/>
      <c r="DL1540" s="107"/>
      <c r="DM1540" s="110"/>
      <c r="DN1540" s="110"/>
      <c r="DO1540" s="110"/>
      <c r="DP1540" s="110"/>
      <c r="DQ1540" s="110"/>
      <c r="DR1540" s="110"/>
      <c r="DS1540" s="110"/>
      <c r="DT1540" s="110"/>
      <c r="DU1540" s="497"/>
      <c r="DV1540" s="497"/>
      <c r="DW1540" s="497"/>
      <c r="DX1540" s="497"/>
      <c r="DY1540" s="497"/>
      <c r="DZ1540" s="497"/>
      <c r="EA1540" s="288">
        <v>0.199823</v>
      </c>
      <c r="EB1540" s="99">
        <v>1.3552099999999999E-2</v>
      </c>
      <c r="EC1540" s="99">
        <v>3.0719599999999998E-4</v>
      </c>
      <c r="ED1540" s="99">
        <v>2.8652999999999999E-3</v>
      </c>
      <c r="EE1540" s="99">
        <v>0.66039199999999998</v>
      </c>
      <c r="EF1540" s="99">
        <v>0.42000599999999999</v>
      </c>
      <c r="EG1540" s="99">
        <v>-56.241999999999997</v>
      </c>
      <c r="EH1540" s="99">
        <v>68.120500000000007</v>
      </c>
      <c r="EI1540" s="99">
        <v>100.267</v>
      </c>
      <c r="EJ1540" s="99">
        <v>90.647900000000007</v>
      </c>
      <c r="EK1540" s="99">
        <v>90</v>
      </c>
      <c r="EL1540" s="99">
        <v>10.799099999999999</v>
      </c>
      <c r="EM1540" s="99">
        <v>0.45242599999999999</v>
      </c>
      <c r="EN1540" s="99">
        <v>0.56064000000000003</v>
      </c>
      <c r="EO1540" s="99">
        <v>0.60916999999999999</v>
      </c>
      <c r="EP1540" s="99">
        <v>0.57992699999999997</v>
      </c>
      <c r="EQ1540" s="99">
        <v>0.35388900000000001</v>
      </c>
      <c r="ER1540" s="99">
        <v>0.4138</v>
      </c>
      <c r="ES1540" s="99">
        <v>0</v>
      </c>
      <c r="ET1540" s="99">
        <v>6.8658900000000003</v>
      </c>
      <c r="EU1540" s="99">
        <v>5.9272499999999999</v>
      </c>
      <c r="EV1540" s="99">
        <v>6.3125900000000001</v>
      </c>
      <c r="EW1540" s="99">
        <v>1.5922000000000001</v>
      </c>
      <c r="EX1540" s="119">
        <v>5.2448800000000002</v>
      </c>
      <c r="EY1540" s="121"/>
      <c r="EZ1540" s="287"/>
      <c r="FA1540" s="83"/>
      <c r="FB1540" s="126"/>
      <c r="FC1540" s="116"/>
      <c r="FD1540" s="116"/>
      <c r="FE1540" s="116"/>
      <c r="FF1540" s="116"/>
      <c r="FG1540" s="116"/>
      <c r="FH1540" s="116"/>
      <c r="FI1540" s="116"/>
      <c r="FJ1540" s="116"/>
      <c r="FK1540" s="116"/>
      <c r="FL1540" s="116"/>
      <c r="FM1540" s="116"/>
      <c r="FN1540" s="116"/>
    </row>
    <row r="1541" spans="1:170" s="3" customFormat="1" ht="15" customHeight="1" x14ac:dyDescent="0.2">
      <c r="A1541" s="363">
        <v>20150327</v>
      </c>
      <c r="B1541" s="363">
        <v>5</v>
      </c>
      <c r="C1541" s="364">
        <v>98</v>
      </c>
      <c r="D1541" s="364">
        <v>1</v>
      </c>
      <c r="E1541" s="364">
        <v>8</v>
      </c>
      <c r="F1541" s="364">
        <v>15</v>
      </c>
      <c r="G1541" s="367">
        <v>2</v>
      </c>
      <c r="H1541" s="435">
        <v>-0.05</v>
      </c>
      <c r="I1541" s="365">
        <v>8582</v>
      </c>
      <c r="J1541" s="101" t="s">
        <v>1979</v>
      </c>
      <c r="K1541" s="366" t="str">
        <f>IF(B1541=2,"Z:\Data\MOOG\HeTao\raw\",IF(B1541=5,"Z:\Data\MOOG\Polo\raw\",IF(B1541=10,"Z:\Data\MOOG\Messi\raw\","")))</f>
        <v>Z:\Data\MOOG\Polo\raw\</v>
      </c>
      <c r="L1541" s="362" t="s">
        <v>3548</v>
      </c>
      <c r="M1541" s="569" t="str">
        <f>IF(NOT(ISERROR(FIND("Training_dt",W1541))),"'Plot Psychometric_HH_dt_yuchen'",IF(NOT(ISERROR(FIND("Training",W1541))),"'Plot Psychometric_HH'",IF(NOT(ISERROR(FIND("1DAT",W1541))),"'Plot Tuning Azimuth_HH'",IF(NOT(ISERROR(FIND("HD_dt",W1541))),"'Plot HeadingDiscimination_PSTH_HH_dt_yuchen'",IF(NOT(ISERROR(FIND("HD",W1541))),"'Plot HeadingDiscimination_PSTH_HH'",IF(NOT(ISERROR(FIND("MemSac",W1541))),"'Memory Saccade Analysis_HH'",IF(NOT(ISERROR(FIND("DelSac",W1541))),"'Memory Saccade Analysis_HH'",IF(NOT(ISERROR(FIND("u-stim",W1541))),"'Plot Microstim_HH'",""))))))))</f>
        <v>'Memory Saccade Analysis_HH'</v>
      </c>
      <c r="N1541" s="573">
        <v>1</v>
      </c>
      <c r="O1541" s="584">
        <v>-1</v>
      </c>
      <c r="P1541" s="590">
        <v>4</v>
      </c>
      <c r="Q1541" s="590">
        <f>IF(B1541=2,60,310)</f>
        <v>310</v>
      </c>
      <c r="R1541" s="590">
        <v>5</v>
      </c>
      <c r="S1541" s="590">
        <f>IF(B1541=2,60,-190)</f>
        <v>-190</v>
      </c>
      <c r="T1541" s="590">
        <v>1</v>
      </c>
      <c r="U1541" s="590">
        <f>IF(Z1541&lt;&gt;"",IF(NOT(ISERROR(FIND("SU",Z1541))),VALUE(RIGHT(Z1541,1))+4,IF(NOT(ISERROR(FIND("MU20",Z1541))),20,IF(NOT(ISERROR(FIND("MU21",Z1541))),21,IF(NOT(ISERROR(FIND("MU2",Z1541))),2,1)))),"")</f>
        <v>5</v>
      </c>
      <c r="V1541" s="583"/>
      <c r="W1541" s="368" t="s">
        <v>2172</v>
      </c>
      <c r="X1541" s="192"/>
      <c r="Y1541" s="219">
        <f>IF(NOT(ISERROR(FIND("MU=SU",X1541))),1,IF(Z1541&lt;&gt;"",IF(NOT(ISERROR(FIND("SU",Z1541))),1,0),""))</f>
        <v>1</v>
      </c>
      <c r="Z1541" s="217" t="s">
        <v>43</v>
      </c>
      <c r="AA1541" s="218">
        <v>1938</v>
      </c>
      <c r="AB1541" s="77">
        <v>7.3838600000000003</v>
      </c>
      <c r="AC1541" s="78" t="s">
        <v>3549</v>
      </c>
      <c r="AD1541" s="199" t="s">
        <v>3551</v>
      </c>
      <c r="AE1541" s="91"/>
      <c r="AF1541" s="79"/>
      <c r="AG1541" s="79"/>
      <c r="AH1541" s="80"/>
      <c r="AI1541" s="81"/>
      <c r="AJ1541" s="81"/>
      <c r="AK1541" s="81"/>
      <c r="AL1541" s="81"/>
      <c r="AM1541" s="114"/>
      <c r="AN1541" s="82"/>
      <c r="AO1541" s="83"/>
      <c r="AP1541" s="83"/>
      <c r="AQ1541" s="83"/>
      <c r="AR1541" s="84"/>
      <c r="AS1541" s="85"/>
      <c r="AT1541" s="85"/>
      <c r="AU1541" s="85"/>
      <c r="AV1541" s="85"/>
      <c r="AW1541" s="104"/>
      <c r="AX1541" s="86"/>
      <c r="AY1541" s="87"/>
      <c r="AZ1541" s="87"/>
      <c r="BA1541" s="87"/>
      <c r="BB1541" s="88"/>
      <c r="BC1541" s="89"/>
      <c r="BD1541" s="89"/>
      <c r="BE1541" s="89"/>
      <c r="BF1541" s="89"/>
      <c r="BG1541" s="115"/>
      <c r="BH1541" s="90"/>
      <c r="BI1541" s="251"/>
      <c r="BJ1541" s="252"/>
      <c r="BK1541" s="252"/>
      <c r="BL1541" s="230"/>
      <c r="BM1541" s="230"/>
      <c r="BN1541" s="230"/>
      <c r="BO1541" s="231"/>
      <c r="BP1541" s="231"/>
      <c r="BQ1541" s="231"/>
      <c r="BR1541" s="232"/>
      <c r="BS1541" s="232"/>
      <c r="BT1541" s="232"/>
      <c r="BU1541" s="230"/>
      <c r="BV1541" s="230"/>
      <c r="BW1541" s="231"/>
      <c r="BX1541" s="231"/>
      <c r="BY1541" s="232"/>
      <c r="BZ1541" s="235"/>
      <c r="CA1541" s="257"/>
      <c r="CB1541" s="233"/>
      <c r="CC1541" s="230"/>
      <c r="CD1541" s="230"/>
      <c r="CE1541" s="230"/>
      <c r="CF1541" s="230"/>
      <c r="CG1541" s="230"/>
      <c r="CH1541" s="230"/>
      <c r="CI1541" s="230"/>
      <c r="CJ1541" s="231"/>
      <c r="CK1541" s="231"/>
      <c r="CL1541" s="231"/>
      <c r="CM1541" s="231"/>
      <c r="CN1541" s="231"/>
      <c r="CO1541" s="231"/>
      <c r="CP1541" s="231"/>
      <c r="CQ1541" s="231"/>
      <c r="CR1541" s="232"/>
      <c r="CS1541" s="232"/>
      <c r="CT1541" s="232"/>
      <c r="CU1541" s="232"/>
      <c r="CV1541" s="232"/>
      <c r="CW1541" s="232"/>
      <c r="CX1541" s="232"/>
      <c r="CY1541" s="234"/>
      <c r="CZ1541" s="106"/>
      <c r="DA1541" s="106"/>
      <c r="DB1541" s="106"/>
      <c r="DC1541" s="106">
        <v>1</v>
      </c>
      <c r="DD1541" s="106"/>
      <c r="DE1541" s="106"/>
      <c r="DF1541" s="60"/>
      <c r="DG1541" s="107"/>
      <c r="DH1541" s="107"/>
      <c r="DI1541" s="107"/>
      <c r="DJ1541" s="107"/>
      <c r="DK1541" s="107"/>
      <c r="DL1541" s="107"/>
      <c r="DM1541" s="110"/>
      <c r="DN1541" s="110"/>
      <c r="DO1541" s="110"/>
      <c r="DP1541" s="110"/>
      <c r="DQ1541" s="110"/>
      <c r="DR1541" s="110"/>
      <c r="DS1541" s="110"/>
      <c r="DT1541" s="110"/>
      <c r="DU1541" s="497"/>
      <c r="DV1541" s="497"/>
      <c r="DW1541" s="497"/>
      <c r="DX1541" s="497"/>
      <c r="DY1541" s="497"/>
      <c r="DZ1541" s="497"/>
      <c r="EA1541" s="288">
        <v>5.79029E-2</v>
      </c>
      <c r="EB1541" s="501">
        <v>1.31525E-8</v>
      </c>
      <c r="EC1541" s="501">
        <v>5.7303299999999997E-5</v>
      </c>
      <c r="ED1541" s="99">
        <v>2.51299E-2</v>
      </c>
      <c r="EE1541" s="501">
        <v>7.4572899999999999E-6</v>
      </c>
      <c r="EF1541" s="501">
        <v>9.0945199999999996E-8</v>
      </c>
      <c r="EG1541" s="99">
        <v>-54.6158</v>
      </c>
      <c r="EH1541" s="99">
        <v>111.648</v>
      </c>
      <c r="EI1541" s="99">
        <v>106.434</v>
      </c>
      <c r="EJ1541" s="99">
        <v>103.029</v>
      </c>
      <c r="EK1541" s="99">
        <v>79.412000000000006</v>
      </c>
      <c r="EL1541" s="99">
        <v>-94.076599999999999</v>
      </c>
      <c r="EM1541" s="99">
        <v>0.51409400000000005</v>
      </c>
      <c r="EN1541" s="99">
        <v>0.68842099999999995</v>
      </c>
      <c r="EO1541" s="99">
        <v>0.618838</v>
      </c>
      <c r="EP1541" s="99">
        <v>0.50682300000000002</v>
      </c>
      <c r="EQ1541" s="99">
        <v>0.66848700000000005</v>
      </c>
      <c r="ER1541" s="99">
        <v>0.70268799999999998</v>
      </c>
      <c r="ES1541" s="99">
        <v>0</v>
      </c>
      <c r="ET1541" s="99">
        <v>13.8392</v>
      </c>
      <c r="EU1541" s="99">
        <v>2.45947</v>
      </c>
      <c r="EV1541" s="99">
        <v>3.5337800000000001</v>
      </c>
      <c r="EW1541" s="99">
        <v>15.2318</v>
      </c>
      <c r="EX1541" s="119">
        <v>14.535500000000001</v>
      </c>
      <c r="EY1541" s="121"/>
      <c r="EZ1541" s="287"/>
      <c r="FA1541" s="83"/>
      <c r="FB1541" s="126"/>
      <c r="FC1541" s="116"/>
      <c r="FD1541" s="116"/>
      <c r="FE1541" s="116"/>
      <c r="FF1541" s="116"/>
      <c r="FG1541" s="116"/>
      <c r="FH1541" s="116"/>
      <c r="FI1541" s="116"/>
      <c r="FJ1541" s="116"/>
      <c r="FK1541" s="116"/>
      <c r="FL1541" s="116"/>
      <c r="FM1541" s="116"/>
      <c r="FN1541" s="116"/>
    </row>
    <row r="1542" spans="1:170" s="3" customFormat="1" ht="15" customHeight="1" x14ac:dyDescent="0.2">
      <c r="A1542" s="363">
        <v>20150327</v>
      </c>
      <c r="B1542" s="363">
        <v>5</v>
      </c>
      <c r="C1542" s="364">
        <v>98</v>
      </c>
      <c r="D1542" s="364">
        <v>1</v>
      </c>
      <c r="E1542" s="364">
        <v>8</v>
      </c>
      <c r="F1542" s="364">
        <v>15</v>
      </c>
      <c r="G1542" s="367">
        <v>2</v>
      </c>
      <c r="H1542" s="435">
        <v>-0.05</v>
      </c>
      <c r="I1542" s="365">
        <v>8582</v>
      </c>
      <c r="J1542" s="101" t="s">
        <v>1979</v>
      </c>
      <c r="K1542" s="366" t="str">
        <f>IF(B1542=2,"Z:\Data\MOOG\HeTao\raw\",IF(B1542=5,"Z:\Data\MOOG\Polo\raw\",IF(B1542=10,"Z:\Data\MOOG\Messi\raw\","")))</f>
        <v>Z:\Data\MOOG\Polo\raw\</v>
      </c>
      <c r="L1542" s="362" t="s">
        <v>3548</v>
      </c>
      <c r="M1542" s="569" t="str">
        <f>IF(NOT(ISERROR(FIND("Training_dt",W1542))),"'Plot Psychometric_HH_dt_yuchen'",IF(NOT(ISERROR(FIND("Training",W1542))),"'Plot Psychometric_HH'",IF(NOT(ISERROR(FIND("1DAT",W1542))),"'Plot Tuning Azimuth_HH'",IF(NOT(ISERROR(FIND("HD_dt",W1542))),"'Plot HeadingDiscimination_PSTH_HH_dt_yuchen'",IF(NOT(ISERROR(FIND("HD",W1542))),"'Plot HeadingDiscimination_PSTH_HH'",IF(NOT(ISERROR(FIND("MemSac",W1542))),"'Memory Saccade Analysis_HH'",IF(NOT(ISERROR(FIND("DelSac",W1542))),"'Memory Saccade Analysis_HH'",IF(NOT(ISERROR(FIND("u-stim",W1542))),"'Plot Microstim_HH'",""))))))))</f>
        <v>'Memory Saccade Analysis_HH'</v>
      </c>
      <c r="N1542" s="573">
        <v>1</v>
      </c>
      <c r="O1542" s="584">
        <v>-1</v>
      </c>
      <c r="P1542" s="590">
        <v>4</v>
      </c>
      <c r="Q1542" s="590">
        <f>IF(B1542=2,60,310)</f>
        <v>310</v>
      </c>
      <c r="R1542" s="590">
        <v>5</v>
      </c>
      <c r="S1542" s="590">
        <f>IF(B1542=2,60,-190)</f>
        <v>-190</v>
      </c>
      <c r="T1542" s="590">
        <v>1</v>
      </c>
      <c r="U1542" s="590">
        <f>IF(Z1542&lt;&gt;"",IF(NOT(ISERROR(FIND("SU",Z1542))),VALUE(RIGHT(Z1542,1))+4,IF(NOT(ISERROR(FIND("MU20",Z1542))),20,IF(NOT(ISERROR(FIND("MU21",Z1542))),21,IF(NOT(ISERROR(FIND("MU2",Z1542))),2,1)))),"")</f>
        <v>20</v>
      </c>
      <c r="V1542" s="583"/>
      <c r="W1542" s="368" t="s">
        <v>2172</v>
      </c>
      <c r="X1542" s="192"/>
      <c r="Y1542" s="219">
        <f>IF(NOT(ISERROR(FIND("MU=SU",X1542))),1,IF(Z1542&lt;&gt;"",IF(NOT(ISERROR(FIND("SU",Z1542))),1,0),""))</f>
        <v>0</v>
      </c>
      <c r="Z1542" s="217" t="s">
        <v>3147</v>
      </c>
      <c r="AA1542" s="218">
        <v>11117</v>
      </c>
      <c r="AB1542" s="77" t="s">
        <v>70</v>
      </c>
      <c r="AC1542" s="78" t="s">
        <v>70</v>
      </c>
      <c r="AD1542" s="199"/>
      <c r="AE1542" s="91"/>
      <c r="AF1542" s="79"/>
      <c r="AG1542" s="79"/>
      <c r="AH1542" s="80"/>
      <c r="AI1542" s="81"/>
      <c r="AJ1542" s="81"/>
      <c r="AK1542" s="81"/>
      <c r="AL1542" s="81"/>
      <c r="AM1542" s="114"/>
      <c r="AN1542" s="82"/>
      <c r="AO1542" s="83"/>
      <c r="AP1542" s="83"/>
      <c r="AQ1542" s="83"/>
      <c r="AR1542" s="84"/>
      <c r="AS1542" s="85"/>
      <c r="AT1542" s="85"/>
      <c r="AU1542" s="85"/>
      <c r="AV1542" s="85"/>
      <c r="AW1542" s="104"/>
      <c r="AX1542" s="86"/>
      <c r="AY1542" s="87"/>
      <c r="AZ1542" s="87"/>
      <c r="BA1542" s="87"/>
      <c r="BB1542" s="88"/>
      <c r="BC1542" s="89"/>
      <c r="BD1542" s="89"/>
      <c r="BE1542" s="89"/>
      <c r="BF1542" s="89"/>
      <c r="BG1542" s="115"/>
      <c r="BH1542" s="90"/>
      <c r="BI1542" s="251"/>
      <c r="BJ1542" s="252"/>
      <c r="BK1542" s="252"/>
      <c r="BL1542" s="230"/>
      <c r="BM1542" s="230"/>
      <c r="BN1542" s="230"/>
      <c r="BO1542" s="231"/>
      <c r="BP1542" s="231"/>
      <c r="BQ1542" s="231"/>
      <c r="BR1542" s="232"/>
      <c r="BS1542" s="232"/>
      <c r="BT1542" s="232"/>
      <c r="BU1542" s="230"/>
      <c r="BV1542" s="230"/>
      <c r="BW1542" s="231"/>
      <c r="BX1542" s="231"/>
      <c r="BY1542" s="232"/>
      <c r="BZ1542" s="235"/>
      <c r="CA1542" s="257"/>
      <c r="CB1542" s="233"/>
      <c r="CC1542" s="230"/>
      <c r="CD1542" s="230"/>
      <c r="CE1542" s="230"/>
      <c r="CF1542" s="230"/>
      <c r="CG1542" s="230"/>
      <c r="CH1542" s="230"/>
      <c r="CI1542" s="230"/>
      <c r="CJ1542" s="231"/>
      <c r="CK1542" s="231"/>
      <c r="CL1542" s="231"/>
      <c r="CM1542" s="231"/>
      <c r="CN1542" s="231"/>
      <c r="CO1542" s="231"/>
      <c r="CP1542" s="231"/>
      <c r="CQ1542" s="231"/>
      <c r="CR1542" s="232"/>
      <c r="CS1542" s="232"/>
      <c r="CT1542" s="232"/>
      <c r="CU1542" s="232"/>
      <c r="CV1542" s="232"/>
      <c r="CW1542" s="232"/>
      <c r="CX1542" s="232"/>
      <c r="CY1542" s="234"/>
      <c r="CZ1542" s="106"/>
      <c r="DA1542" s="106"/>
      <c r="DB1542" s="106"/>
      <c r="DC1542" s="106">
        <v>1</v>
      </c>
      <c r="DD1542" s="106"/>
      <c r="DE1542" s="106"/>
      <c r="DF1542" s="60"/>
      <c r="DG1542" s="107"/>
      <c r="DH1542" s="107"/>
      <c r="DI1542" s="107"/>
      <c r="DJ1542" s="107"/>
      <c r="DK1542" s="107"/>
      <c r="DL1542" s="107"/>
      <c r="DM1542" s="110"/>
      <c r="DN1542" s="110"/>
      <c r="DO1542" s="110"/>
      <c r="DP1542" s="110"/>
      <c r="DQ1542" s="110"/>
      <c r="DR1542" s="110"/>
      <c r="DS1542" s="110"/>
      <c r="DT1542" s="110"/>
      <c r="DU1542" s="497"/>
      <c r="DV1542" s="497"/>
      <c r="DW1542" s="497"/>
      <c r="DX1542" s="497"/>
      <c r="DY1542" s="497"/>
      <c r="DZ1542" s="497"/>
      <c r="EA1542" s="288">
        <v>7.9225699999999996E-2</v>
      </c>
      <c r="EB1542" s="501">
        <v>2.48401E-7</v>
      </c>
      <c r="EC1542" s="501">
        <v>9.8870599999999995E-5</v>
      </c>
      <c r="ED1542" s="99">
        <v>2.1384799999999999E-4</v>
      </c>
      <c r="EE1542" s="501">
        <v>7.3080899999999993E-5</v>
      </c>
      <c r="EF1542" s="501">
        <v>9.3594300000000006E-13</v>
      </c>
      <c r="EG1542" s="99">
        <v>-66.22</v>
      </c>
      <c r="EH1542" s="99">
        <v>101.697</v>
      </c>
      <c r="EI1542" s="99">
        <v>96.420299999999997</v>
      </c>
      <c r="EJ1542" s="99">
        <v>99.818200000000004</v>
      </c>
      <c r="EK1542" s="99">
        <v>95.313699999999997</v>
      </c>
      <c r="EL1542" s="99">
        <v>-102.149</v>
      </c>
      <c r="EM1542" s="99">
        <v>0.465667</v>
      </c>
      <c r="EN1542" s="99">
        <v>0.68884100000000004</v>
      </c>
      <c r="EO1542" s="99">
        <v>0.62529699999999999</v>
      </c>
      <c r="EP1542" s="99">
        <v>0.62516799999999995</v>
      </c>
      <c r="EQ1542" s="99">
        <v>0.647401</v>
      </c>
      <c r="ER1542" s="99">
        <v>0.76370300000000002</v>
      </c>
      <c r="ES1542" s="99">
        <v>0</v>
      </c>
      <c r="ET1542" s="99">
        <v>13.574299999999999</v>
      </c>
      <c r="EU1542" s="99">
        <v>3.8076599999999998</v>
      </c>
      <c r="EV1542" s="99">
        <v>5.3593999999999999</v>
      </c>
      <c r="EW1542" s="99">
        <v>11.382</v>
      </c>
      <c r="EX1542" s="119">
        <v>19.111899999999999</v>
      </c>
      <c r="EY1542" s="121"/>
      <c r="EZ1542" s="287"/>
      <c r="FA1542" s="83"/>
      <c r="FB1542" s="126"/>
      <c r="FC1542" s="116"/>
      <c r="FD1542" s="116"/>
      <c r="FE1542" s="116"/>
      <c r="FF1542" s="116"/>
      <c r="FG1542" s="116"/>
      <c r="FH1542" s="116"/>
      <c r="FI1542" s="116"/>
      <c r="FJ1542" s="116"/>
      <c r="FK1542" s="116"/>
      <c r="FL1542" s="116"/>
      <c r="FM1542" s="116"/>
      <c r="FN1542" s="116"/>
    </row>
    <row r="1543" spans="1:170" s="3" customFormat="1" ht="15" customHeight="1" x14ac:dyDescent="0.2">
      <c r="A1543" s="363">
        <v>20150327</v>
      </c>
      <c r="B1543" s="363">
        <v>5</v>
      </c>
      <c r="C1543" s="364">
        <v>98</v>
      </c>
      <c r="D1543" s="364">
        <v>1</v>
      </c>
      <c r="E1543" s="364">
        <v>8</v>
      </c>
      <c r="F1543" s="364">
        <v>15</v>
      </c>
      <c r="G1543" s="367">
        <v>2</v>
      </c>
      <c r="H1543" s="435">
        <v>-0.05</v>
      </c>
      <c r="I1543" s="365">
        <v>8582</v>
      </c>
      <c r="J1543" s="101" t="s">
        <v>1979</v>
      </c>
      <c r="K1543" s="601" t="str">
        <f>IF(B1543=2,"Z:\Data\MOOG\HeTao\raw\",IF(B1543=5,"Z:\Data\MOOG\Polo\raw\",IF(B1543=10,"Z:\Data\MOOG\Messi\raw\","")))</f>
        <v>Z:\Data\MOOG\Polo\raw\</v>
      </c>
      <c r="L1543" s="362" t="s">
        <v>3550</v>
      </c>
      <c r="M1543" s="569" t="str">
        <f>IF(NOT(ISERROR(FIND("Training_dt",W1543))),"'Plot Psychometric_HH_dt_yuchen'",IF(NOT(ISERROR(FIND("Training",W1543))),"'Plot Psychometric_HH'",IF(NOT(ISERROR(FIND("1DAT",W1543))),"'Plot Tuning Azimuth_HH'",IF(NOT(ISERROR(FIND("HD_dt",W1543))),"'Plot HeadingDiscimination_PSTH_HH_dt_yuchen'",IF(NOT(ISERROR(FIND("HD",W1543))),"'Plot HeadingDiscimination_PSTH_HH'",IF(NOT(ISERROR(FIND("MemSac",W1543))),"'Memory Saccade Analysis_HH'",IF(NOT(ISERROR(FIND("DelSac",W1543))),"'Memory Saccade Analysis_HH'",IF(NOT(ISERROR(FIND("u-stim",W1543))),"'Plot Microstim_HH'",""))))))))</f>
        <v>'Plot HeadingDiscimination_PSTH_HH'</v>
      </c>
      <c r="N1543" s="573">
        <v>1</v>
      </c>
      <c r="O1543" s="584">
        <v>370</v>
      </c>
      <c r="P1543" s="590">
        <v>4</v>
      </c>
      <c r="Q1543" s="590">
        <f>IF(B1543=2,60,310)</f>
        <v>310</v>
      </c>
      <c r="R1543" s="590">
        <v>5</v>
      </c>
      <c r="S1543" s="590">
        <f>IF(B1543=2,60,-190)</f>
        <v>-190</v>
      </c>
      <c r="T1543" s="590">
        <v>1</v>
      </c>
      <c r="U1543" s="590">
        <f>IF(Z1543&lt;&gt;"",IF(NOT(ISERROR(FIND("SU",Z1543))),VALUE(RIGHT(Z1543,1))+4,IF(NOT(ISERROR(FIND("MU20",Z1543))),20,IF(NOT(ISERROR(FIND("MU21",Z1543))),21,IF(NOT(ISERROR(FIND("MU2",Z1543))),2,1)))),"")</f>
        <v>5</v>
      </c>
      <c r="V1543" s="583"/>
      <c r="W1543" s="368" t="s">
        <v>1986</v>
      </c>
      <c r="X1543" s="192"/>
      <c r="Y1543" s="219">
        <f>IF(NOT(ISERROR(FIND("MU=SU",X1543))),1,IF(Z1543&lt;&gt;"",IF(NOT(ISERROR(FIND("SU",Z1543))),1,0),""))</f>
        <v>1</v>
      </c>
      <c r="Z1543" s="217" t="s">
        <v>43</v>
      </c>
      <c r="AA1543" s="218">
        <v>27073</v>
      </c>
      <c r="AB1543" s="77">
        <v>6.0456700000000003</v>
      </c>
      <c r="AC1543" s="78" t="s">
        <v>3552</v>
      </c>
      <c r="AD1543" s="199"/>
      <c r="AE1543" s="91"/>
      <c r="AF1543" s="79"/>
      <c r="AG1543" s="79"/>
      <c r="AH1543" s="80"/>
      <c r="AI1543" s="81"/>
      <c r="AJ1543" s="81"/>
      <c r="AK1543" s="81"/>
      <c r="AL1543" s="81"/>
      <c r="AM1543" s="114"/>
      <c r="AN1543" s="82"/>
      <c r="AO1543" s="83"/>
      <c r="AP1543" s="83"/>
      <c r="AQ1543" s="83"/>
      <c r="AR1543" s="84"/>
      <c r="AS1543" s="85"/>
      <c r="AT1543" s="85"/>
      <c r="AU1543" s="85"/>
      <c r="AV1543" s="85"/>
      <c r="AW1543" s="104"/>
      <c r="AX1543" s="86"/>
      <c r="AY1543" s="87"/>
      <c r="AZ1543" s="87"/>
      <c r="BA1543" s="87"/>
      <c r="BB1543" s="88"/>
      <c r="BC1543" s="89"/>
      <c r="BD1543" s="89"/>
      <c r="BE1543" s="89"/>
      <c r="BF1543" s="89"/>
      <c r="BG1543" s="115"/>
      <c r="BH1543" s="90"/>
      <c r="BI1543" s="251"/>
      <c r="BJ1543" s="252"/>
      <c r="BK1543" s="252"/>
      <c r="BL1543" s="230"/>
      <c r="BM1543" s="230"/>
      <c r="BN1543" s="230"/>
      <c r="BO1543" s="231"/>
      <c r="BP1543" s="231"/>
      <c r="BQ1543" s="231"/>
      <c r="BR1543" s="232"/>
      <c r="BS1543" s="232"/>
      <c r="BT1543" s="232"/>
      <c r="BU1543" s="230"/>
      <c r="BV1543" s="230"/>
      <c r="BW1543" s="231"/>
      <c r="BX1543" s="231"/>
      <c r="BY1543" s="232"/>
      <c r="BZ1543" s="235"/>
      <c r="CA1543" s="257"/>
      <c r="CB1543" s="233"/>
      <c r="CC1543" s="230"/>
      <c r="CD1543" s="230"/>
      <c r="CE1543" s="230"/>
      <c r="CF1543" s="230"/>
      <c r="CG1543" s="230"/>
      <c r="CH1543" s="230"/>
      <c r="CI1543" s="230"/>
      <c r="CJ1543" s="231"/>
      <c r="CK1543" s="231"/>
      <c r="CL1543" s="231"/>
      <c r="CM1543" s="231"/>
      <c r="CN1543" s="231"/>
      <c r="CO1543" s="231"/>
      <c r="CP1543" s="231"/>
      <c r="CQ1543" s="231"/>
      <c r="CR1543" s="232"/>
      <c r="CS1543" s="232"/>
      <c r="CT1543" s="232"/>
      <c r="CU1543" s="232"/>
      <c r="CV1543" s="232"/>
      <c r="CW1543" s="232"/>
      <c r="CX1543" s="232"/>
      <c r="CY1543" s="234"/>
      <c r="CZ1543" s="106">
        <v>1</v>
      </c>
      <c r="DA1543" s="106">
        <v>0</v>
      </c>
      <c r="DB1543" s="106"/>
      <c r="DC1543" s="106">
        <v>1</v>
      </c>
      <c r="DD1543" s="106" t="s">
        <v>3029</v>
      </c>
      <c r="DE1543" s="498">
        <v>7</v>
      </c>
      <c r="DF1543" s="60">
        <v>7</v>
      </c>
      <c r="DG1543" s="107">
        <v>13</v>
      </c>
      <c r="DH1543" s="107" t="s">
        <v>7138</v>
      </c>
      <c r="DI1543" s="107">
        <v>1.5189900000000001</v>
      </c>
      <c r="DJ1543" s="107">
        <v>-0.56526500000000002</v>
      </c>
      <c r="DK1543" s="107">
        <v>2.0370599999999999</v>
      </c>
      <c r="DL1543" s="107">
        <v>1.2779</v>
      </c>
      <c r="DM1543" s="110">
        <v>1.5785</v>
      </c>
      <c r="DN1543" s="110">
        <v>-0.54627400000000004</v>
      </c>
      <c r="DO1543" s="110">
        <v>0.66726300000000005</v>
      </c>
      <c r="DP1543" s="110">
        <v>0.71019699999999997</v>
      </c>
      <c r="DQ1543" s="110">
        <v>0.51499099999999998</v>
      </c>
      <c r="DR1543" s="110">
        <v>0.69223999999999997</v>
      </c>
      <c r="DS1543" s="110">
        <v>0.64876</v>
      </c>
      <c r="DT1543" s="110">
        <v>0.84090900000000002</v>
      </c>
      <c r="DU1543" s="497">
        <v>0.37582900000000002</v>
      </c>
      <c r="DV1543" s="497">
        <v>0</v>
      </c>
      <c r="DW1543" s="497">
        <v>0.46770499999999998</v>
      </c>
      <c r="DX1543" s="497">
        <v>0</v>
      </c>
      <c r="DY1543" s="497">
        <v>0.70288700000000004</v>
      </c>
      <c r="DZ1543" s="497">
        <v>0</v>
      </c>
      <c r="EA1543" s="288"/>
      <c r="EB1543" s="492"/>
      <c r="EC1543" s="492"/>
      <c r="ED1543" s="492"/>
      <c r="EE1543" s="492"/>
      <c r="EF1543" s="492"/>
      <c r="EG1543" s="99"/>
      <c r="EH1543" s="99"/>
      <c r="EI1543" s="99"/>
      <c r="EJ1543" s="99"/>
      <c r="EK1543" s="99"/>
      <c r="EL1543" s="99"/>
      <c r="EM1543" s="99"/>
      <c r="EN1543" s="99"/>
      <c r="EO1543" s="99"/>
      <c r="EP1543" s="99"/>
      <c r="EQ1543" s="99"/>
      <c r="ER1543" s="99"/>
      <c r="ES1543" s="99"/>
      <c r="ET1543" s="99"/>
      <c r="EU1543" s="99"/>
      <c r="EV1543" s="99"/>
      <c r="EW1543" s="99"/>
      <c r="EX1543" s="119"/>
      <c r="EY1543" s="121"/>
      <c r="EZ1543" s="524"/>
      <c r="FA1543" s="83">
        <v>13</v>
      </c>
      <c r="FB1543" s="126">
        <v>13</v>
      </c>
      <c r="FC1543" s="505">
        <v>1.5189900000000001</v>
      </c>
      <c r="FD1543" s="505">
        <v>-0.56526500000000002</v>
      </c>
      <c r="FE1543" s="116">
        <v>2.0370599999999999</v>
      </c>
      <c r="FF1543" s="116">
        <v>1.2779</v>
      </c>
      <c r="FG1543" s="116">
        <v>1.5785</v>
      </c>
      <c r="FH1543" s="116">
        <v>-0.54627400000000004</v>
      </c>
      <c r="FI1543" s="116" t="s">
        <v>7048</v>
      </c>
      <c r="FJ1543" s="116" t="s">
        <v>7049</v>
      </c>
      <c r="FK1543" s="116" t="s">
        <v>7050</v>
      </c>
      <c r="FL1543" s="116" t="s">
        <v>7051</v>
      </c>
      <c r="FM1543" s="116" t="s">
        <v>7052</v>
      </c>
      <c r="FN1543" s="116" t="s">
        <v>7053</v>
      </c>
    </row>
    <row r="1544" spans="1:170" s="3" customFormat="1" ht="15" customHeight="1" x14ac:dyDescent="0.2">
      <c r="A1544" s="363">
        <v>20150327</v>
      </c>
      <c r="B1544" s="363">
        <v>5</v>
      </c>
      <c r="C1544" s="364">
        <v>98</v>
      </c>
      <c r="D1544" s="364">
        <v>1</v>
      </c>
      <c r="E1544" s="364">
        <v>8</v>
      </c>
      <c r="F1544" s="364">
        <v>15</v>
      </c>
      <c r="G1544" s="367">
        <v>2</v>
      </c>
      <c r="H1544" s="435">
        <v>-0.05</v>
      </c>
      <c r="I1544" s="365">
        <v>8582</v>
      </c>
      <c r="J1544" s="101" t="s">
        <v>1979</v>
      </c>
      <c r="K1544" s="366" t="str">
        <f>IF(B1544=2,"Z:\Data\MOOG\HeTao\raw\",IF(B1544=5,"Z:\Data\MOOG\Polo\raw\",IF(B1544=10,"Z:\Data\MOOG\Messi\raw\","")))</f>
        <v>Z:\Data\MOOG\Polo\raw\</v>
      </c>
      <c r="L1544" s="362" t="s">
        <v>3550</v>
      </c>
      <c r="M1544" s="569" t="str">
        <f>IF(NOT(ISERROR(FIND("Training_dt",W1544))),"'Plot Psychometric_HH_dt_yuchen'",IF(NOT(ISERROR(FIND("Training",W1544))),"'Plot Psychometric_HH'",IF(NOT(ISERROR(FIND("1DAT",W1544))),"'Plot Tuning Azimuth_HH'",IF(NOT(ISERROR(FIND("HD_dt",W1544))),"'Plot HeadingDiscimination_PSTH_HH_dt_yuchen'",IF(NOT(ISERROR(FIND("HD",W1544))),"'Plot HeadingDiscimination_PSTH_HH'",IF(NOT(ISERROR(FIND("MemSac",W1544))),"'Memory Saccade Analysis_HH'",IF(NOT(ISERROR(FIND("DelSac",W1544))),"'Memory Saccade Analysis_HH'",IF(NOT(ISERROR(FIND("u-stim",W1544))),"'Plot Microstim_HH'",""))))))))</f>
        <v>'Plot HeadingDiscimination_PSTH_HH'</v>
      </c>
      <c r="N1544" s="573">
        <v>1</v>
      </c>
      <c r="O1544" s="584">
        <v>370</v>
      </c>
      <c r="P1544" s="590">
        <v>4</v>
      </c>
      <c r="Q1544" s="590">
        <f>IF(B1544=2,60,310)</f>
        <v>310</v>
      </c>
      <c r="R1544" s="590">
        <v>5</v>
      </c>
      <c r="S1544" s="590">
        <f>IF(B1544=2,60,-190)</f>
        <v>-190</v>
      </c>
      <c r="T1544" s="590">
        <v>1</v>
      </c>
      <c r="U1544" s="590">
        <f>IF(Z1544&lt;&gt;"",IF(NOT(ISERROR(FIND("SU",Z1544))),VALUE(RIGHT(Z1544,1))+4,IF(NOT(ISERROR(FIND("MU20",Z1544))),20,IF(NOT(ISERROR(FIND("MU21",Z1544))),21,IF(NOT(ISERROR(FIND("MU2",Z1544))),2,1)))),"")</f>
        <v>20</v>
      </c>
      <c r="V1544" s="583"/>
      <c r="W1544" s="368" t="s">
        <v>1986</v>
      </c>
      <c r="X1544" s="192"/>
      <c r="Y1544" s="219">
        <f>IF(NOT(ISERROR(FIND("MU=SU",X1544))),1,IF(Z1544&lt;&gt;"",IF(NOT(ISERROR(FIND("SU",Z1544))),1,0),""))</f>
        <v>0</v>
      </c>
      <c r="Z1544" s="217" t="s">
        <v>3147</v>
      </c>
      <c r="AA1544" s="218">
        <v>90942</v>
      </c>
      <c r="AB1544" s="77" t="s">
        <v>70</v>
      </c>
      <c r="AC1544" s="78" t="s">
        <v>70</v>
      </c>
      <c r="AD1544" s="199"/>
      <c r="AE1544" s="91"/>
      <c r="AF1544" s="79"/>
      <c r="AG1544" s="79"/>
      <c r="AH1544" s="80"/>
      <c r="AI1544" s="81"/>
      <c r="AJ1544" s="81"/>
      <c r="AK1544" s="81"/>
      <c r="AL1544" s="81"/>
      <c r="AM1544" s="114"/>
      <c r="AN1544" s="82"/>
      <c r="AO1544" s="83"/>
      <c r="AP1544" s="83"/>
      <c r="AQ1544" s="83"/>
      <c r="AR1544" s="84"/>
      <c r="AS1544" s="85"/>
      <c r="AT1544" s="85"/>
      <c r="AU1544" s="85"/>
      <c r="AV1544" s="85"/>
      <c r="AW1544" s="104"/>
      <c r="AX1544" s="86"/>
      <c r="AY1544" s="87"/>
      <c r="AZ1544" s="87"/>
      <c r="BA1544" s="87"/>
      <c r="BB1544" s="88"/>
      <c r="BC1544" s="89"/>
      <c r="BD1544" s="89"/>
      <c r="BE1544" s="89"/>
      <c r="BF1544" s="89"/>
      <c r="BG1544" s="115"/>
      <c r="BH1544" s="90"/>
      <c r="BI1544" s="251"/>
      <c r="BJ1544" s="252"/>
      <c r="BK1544" s="252"/>
      <c r="BL1544" s="230"/>
      <c r="BM1544" s="230"/>
      <c r="BN1544" s="230"/>
      <c r="BO1544" s="231"/>
      <c r="BP1544" s="231"/>
      <c r="BQ1544" s="231"/>
      <c r="BR1544" s="232"/>
      <c r="BS1544" s="232"/>
      <c r="BT1544" s="232"/>
      <c r="BU1544" s="230"/>
      <c r="BV1544" s="230"/>
      <c r="BW1544" s="231"/>
      <c r="BX1544" s="231"/>
      <c r="BY1544" s="232"/>
      <c r="BZ1544" s="235"/>
      <c r="CA1544" s="257"/>
      <c r="CB1544" s="233"/>
      <c r="CC1544" s="230"/>
      <c r="CD1544" s="230"/>
      <c r="CE1544" s="230"/>
      <c r="CF1544" s="230"/>
      <c r="CG1544" s="230"/>
      <c r="CH1544" s="230"/>
      <c r="CI1544" s="230"/>
      <c r="CJ1544" s="231"/>
      <c r="CK1544" s="231"/>
      <c r="CL1544" s="231"/>
      <c r="CM1544" s="231"/>
      <c r="CN1544" s="231"/>
      <c r="CO1544" s="231"/>
      <c r="CP1544" s="231"/>
      <c r="CQ1544" s="231"/>
      <c r="CR1544" s="232"/>
      <c r="CS1544" s="232"/>
      <c r="CT1544" s="232"/>
      <c r="CU1544" s="232"/>
      <c r="CV1544" s="232"/>
      <c r="CW1544" s="232"/>
      <c r="CX1544" s="232"/>
      <c r="CY1544" s="234"/>
      <c r="CZ1544" s="106">
        <v>1</v>
      </c>
      <c r="DA1544" s="106">
        <v>0</v>
      </c>
      <c r="DB1544" s="106"/>
      <c r="DC1544" s="106">
        <v>1</v>
      </c>
      <c r="DD1544" s="106" t="s">
        <v>3029</v>
      </c>
      <c r="DE1544" s="498">
        <v>7</v>
      </c>
      <c r="DF1544" s="60">
        <v>7</v>
      </c>
      <c r="DG1544" s="107">
        <v>13</v>
      </c>
      <c r="DH1544" s="107" t="s">
        <v>7138</v>
      </c>
      <c r="DI1544" s="107">
        <v>1.5189900000000001</v>
      </c>
      <c r="DJ1544" s="107">
        <v>-0.56526500000000002</v>
      </c>
      <c r="DK1544" s="107">
        <v>2.0370599999999999</v>
      </c>
      <c r="DL1544" s="107">
        <v>1.2779</v>
      </c>
      <c r="DM1544" s="110">
        <v>1.5785</v>
      </c>
      <c r="DN1544" s="110">
        <v>-0.54627400000000004</v>
      </c>
      <c r="DO1544" s="110">
        <v>0.65161000000000002</v>
      </c>
      <c r="DP1544" s="110">
        <v>0.79382799999999998</v>
      </c>
      <c r="DQ1544" s="110">
        <v>0.41710799999999998</v>
      </c>
      <c r="DR1544" s="110">
        <v>0.72354499999999999</v>
      </c>
      <c r="DS1544" s="110">
        <v>0.44628099999999998</v>
      </c>
      <c r="DT1544" s="110">
        <v>0.70867800000000003</v>
      </c>
      <c r="DU1544" s="497">
        <v>0.35814299999999999</v>
      </c>
      <c r="DV1544" s="497">
        <v>0</v>
      </c>
      <c r="DW1544" s="497">
        <v>0.35410000000000003</v>
      </c>
      <c r="DX1544" s="497">
        <v>0</v>
      </c>
      <c r="DY1544" s="497">
        <v>0.42421799999999998</v>
      </c>
      <c r="DZ1544" s="497">
        <v>0</v>
      </c>
      <c r="EA1544" s="288"/>
      <c r="EB1544" s="492"/>
      <c r="EC1544" s="492"/>
      <c r="ED1544" s="492"/>
      <c r="EE1544" s="492"/>
      <c r="EF1544" s="492"/>
      <c r="EG1544" s="99"/>
      <c r="EH1544" s="99"/>
      <c r="EI1544" s="99"/>
      <c r="EJ1544" s="99"/>
      <c r="EK1544" s="99"/>
      <c r="EL1544" s="99"/>
      <c r="EM1544" s="99"/>
      <c r="EN1544" s="99"/>
      <c r="EO1544" s="99"/>
      <c r="EP1544" s="99"/>
      <c r="EQ1544" s="99"/>
      <c r="ER1544" s="99"/>
      <c r="ES1544" s="99"/>
      <c r="ET1544" s="99"/>
      <c r="EU1544" s="99"/>
      <c r="EV1544" s="99"/>
      <c r="EW1544" s="99"/>
      <c r="EX1544" s="119"/>
      <c r="EY1544" s="121"/>
      <c r="EZ1544" s="524"/>
      <c r="FA1544" s="83">
        <v>13</v>
      </c>
      <c r="FB1544" s="126">
        <v>13</v>
      </c>
      <c r="FC1544" s="505">
        <v>1.5189900000000001</v>
      </c>
      <c r="FD1544" s="505">
        <v>-0.56526500000000002</v>
      </c>
      <c r="FE1544" s="116">
        <v>2.0370599999999999</v>
      </c>
      <c r="FF1544" s="116">
        <v>1.2779</v>
      </c>
      <c r="FG1544" s="116">
        <v>1.5785</v>
      </c>
      <c r="FH1544" s="116">
        <v>-0.54627400000000004</v>
      </c>
      <c r="FI1544" s="116" t="s">
        <v>7048</v>
      </c>
      <c r="FJ1544" s="116" t="s">
        <v>7049</v>
      </c>
      <c r="FK1544" s="116" t="s">
        <v>7050</v>
      </c>
      <c r="FL1544" s="116" t="s">
        <v>7051</v>
      </c>
      <c r="FM1544" s="116" t="s">
        <v>7052</v>
      </c>
      <c r="FN1544" s="116" t="s">
        <v>7053</v>
      </c>
    </row>
    <row r="1545" spans="1:170" s="3" customFormat="1" ht="15" customHeight="1" x14ac:dyDescent="0.2">
      <c r="A1545" s="385">
        <v>20150327</v>
      </c>
      <c r="B1545" s="385">
        <v>5</v>
      </c>
      <c r="C1545" s="386">
        <v>98</v>
      </c>
      <c r="D1545" s="386">
        <v>1</v>
      </c>
      <c r="E1545" s="386">
        <v>8</v>
      </c>
      <c r="F1545" s="386">
        <v>15</v>
      </c>
      <c r="G1545" s="389">
        <v>2</v>
      </c>
      <c r="H1545" s="435">
        <v>-0.05</v>
      </c>
      <c r="I1545" s="387">
        <v>8874</v>
      </c>
      <c r="J1545" s="101" t="s">
        <v>1979</v>
      </c>
      <c r="K1545" s="388" t="str">
        <f>IF(B1545=2,"Z:\Data\MOOG\HeTao\raw\",IF(B1545=5,"Z:\Data\MOOG\Polo\raw\",IF(B1545=10,"Z:\Data\MOOG\Messi\raw\","")))</f>
        <v>Z:\Data\MOOG\Polo\raw\</v>
      </c>
      <c r="L1545" s="384" t="s">
        <v>3720</v>
      </c>
      <c r="M1545" s="569" t="str">
        <f>IF(NOT(ISERROR(FIND("Training_dt",W1545))),"'Plot Psychometric_HH_dt_yuchen'",IF(NOT(ISERROR(FIND("Training",W1545))),"'Plot Psychometric_HH'",IF(NOT(ISERROR(FIND("1DAT",W1545))),"'Plot Tuning Azimuth_HH'",IF(NOT(ISERROR(FIND("HD_dt",W1545))),"'Plot HeadingDiscimination_PSTH_HH_dt_yuchen'",IF(NOT(ISERROR(FIND("HD",W1545))),"'Plot HeadingDiscimination_PSTH_HH'",IF(NOT(ISERROR(FIND("MemSac",W1545))),"'Memory Saccade Analysis_HH'",IF(NOT(ISERROR(FIND("DelSac",W1545))),"'Memory Saccade Analysis_HH'",IF(NOT(ISERROR(FIND("u-stim",W1545))),"'Plot Microstim_HH'",""))))))))</f>
        <v>'Memory Saccade Analysis_HH'</v>
      </c>
      <c r="N1545" s="573">
        <v>1</v>
      </c>
      <c r="O1545" s="584">
        <v>-1</v>
      </c>
      <c r="P1545" s="590">
        <v>4</v>
      </c>
      <c r="Q1545" s="590">
        <f>IF(B1545=2,60,310)</f>
        <v>310</v>
      </c>
      <c r="R1545" s="590">
        <v>5</v>
      </c>
      <c r="S1545" s="590">
        <f>IF(B1545=2,60,-190)</f>
        <v>-190</v>
      </c>
      <c r="T1545" s="590">
        <v>1</v>
      </c>
      <c r="U1545" s="590">
        <f>IF(Z1545&lt;&gt;"",IF(NOT(ISERROR(FIND("SU",Z1545))),VALUE(RIGHT(Z1545,1))+4,IF(NOT(ISERROR(FIND("MU20",Z1545))),20,IF(NOT(ISERROR(FIND("MU21",Z1545))),21,IF(NOT(ISERROR(FIND("MU2",Z1545))),2,1)))),"")</f>
        <v>5</v>
      </c>
      <c r="V1545" s="583"/>
      <c r="W1545" s="383" t="s">
        <v>2172</v>
      </c>
      <c r="X1545" s="192"/>
      <c r="Y1545" s="219">
        <f>IF(NOT(ISERROR(FIND("MU=SU",X1545))),1,IF(Z1545&lt;&gt;"",IF(NOT(ISERROR(FIND("SU",Z1545))),1,0),""))</f>
        <v>1</v>
      </c>
      <c r="Z1545" s="217" t="s">
        <v>43</v>
      </c>
      <c r="AA1545" s="218">
        <v>3466</v>
      </c>
      <c r="AB1545" s="77">
        <v>15.878299999999999</v>
      </c>
      <c r="AC1545" s="78" t="s">
        <v>3721</v>
      </c>
      <c r="AD1545" s="199"/>
      <c r="AE1545" s="91"/>
      <c r="AF1545" s="79"/>
      <c r="AG1545" s="79"/>
      <c r="AH1545" s="80"/>
      <c r="AI1545" s="81"/>
      <c r="AJ1545" s="81"/>
      <c r="AK1545" s="81"/>
      <c r="AL1545" s="81"/>
      <c r="AM1545" s="114"/>
      <c r="AN1545" s="82"/>
      <c r="AO1545" s="83"/>
      <c r="AP1545" s="83"/>
      <c r="AQ1545" s="83"/>
      <c r="AR1545" s="84"/>
      <c r="AS1545" s="85"/>
      <c r="AT1545" s="85"/>
      <c r="AU1545" s="85"/>
      <c r="AV1545" s="85"/>
      <c r="AW1545" s="104"/>
      <c r="AX1545" s="86"/>
      <c r="AY1545" s="87"/>
      <c r="AZ1545" s="87"/>
      <c r="BA1545" s="87"/>
      <c r="BB1545" s="88"/>
      <c r="BC1545" s="89"/>
      <c r="BD1545" s="89"/>
      <c r="BE1545" s="89"/>
      <c r="BF1545" s="89"/>
      <c r="BG1545" s="115"/>
      <c r="BH1545" s="90"/>
      <c r="BI1545" s="251"/>
      <c r="BJ1545" s="252"/>
      <c r="BK1545" s="252"/>
      <c r="BL1545" s="230"/>
      <c r="BM1545" s="230"/>
      <c r="BN1545" s="230"/>
      <c r="BO1545" s="231"/>
      <c r="BP1545" s="231"/>
      <c r="BQ1545" s="231"/>
      <c r="BR1545" s="232"/>
      <c r="BS1545" s="232"/>
      <c r="BT1545" s="232"/>
      <c r="BU1545" s="230"/>
      <c r="BV1545" s="230"/>
      <c r="BW1545" s="231"/>
      <c r="BX1545" s="231"/>
      <c r="BY1545" s="232"/>
      <c r="BZ1545" s="235"/>
      <c r="CA1545" s="257"/>
      <c r="CB1545" s="233"/>
      <c r="CC1545" s="230"/>
      <c r="CD1545" s="230"/>
      <c r="CE1545" s="230"/>
      <c r="CF1545" s="230"/>
      <c r="CG1545" s="230"/>
      <c r="CH1545" s="230"/>
      <c r="CI1545" s="230"/>
      <c r="CJ1545" s="231"/>
      <c r="CK1545" s="231"/>
      <c r="CL1545" s="231"/>
      <c r="CM1545" s="231"/>
      <c r="CN1545" s="231"/>
      <c r="CO1545" s="231"/>
      <c r="CP1545" s="231"/>
      <c r="CQ1545" s="231"/>
      <c r="CR1545" s="232"/>
      <c r="CS1545" s="232"/>
      <c r="CT1545" s="232"/>
      <c r="CU1545" s="232"/>
      <c r="CV1545" s="232"/>
      <c r="CW1545" s="232"/>
      <c r="CX1545" s="232"/>
      <c r="CY1545" s="234"/>
      <c r="CZ1545" s="106"/>
      <c r="DA1545" s="106"/>
      <c r="DB1545" s="106"/>
      <c r="DC1545" s="106">
        <v>1</v>
      </c>
      <c r="DD1545" s="106"/>
      <c r="DE1545" s="106"/>
      <c r="DF1545" s="60"/>
      <c r="DG1545" s="107"/>
      <c r="DH1545" s="107"/>
      <c r="DI1545" s="107"/>
      <c r="DJ1545" s="107"/>
      <c r="DK1545" s="107"/>
      <c r="DL1545" s="107"/>
      <c r="DM1545" s="110"/>
      <c r="DN1545" s="110"/>
      <c r="DO1545" s="110"/>
      <c r="DP1545" s="110"/>
      <c r="DQ1545" s="110"/>
      <c r="DR1545" s="110"/>
      <c r="DS1545" s="110"/>
      <c r="DT1545" s="110"/>
      <c r="DU1545" s="497"/>
      <c r="DV1545" s="497"/>
      <c r="DW1545" s="497"/>
      <c r="DX1545" s="497"/>
      <c r="DY1545" s="497"/>
      <c r="DZ1545" s="497"/>
      <c r="EA1545" s="288">
        <v>0.47622900000000001</v>
      </c>
      <c r="EB1545" s="99">
        <v>2.06515E-4</v>
      </c>
      <c r="EC1545" s="99">
        <v>3.9398900000000001E-2</v>
      </c>
      <c r="ED1545" s="99">
        <v>1.3576400000000001E-2</v>
      </c>
      <c r="EE1545" s="99">
        <v>2.7593199999999998E-2</v>
      </c>
      <c r="EF1545" s="501">
        <v>1.49678E-12</v>
      </c>
      <c r="EG1545" s="99">
        <v>-40.866199999999999</v>
      </c>
      <c r="EH1545" s="99">
        <v>100.96899999999999</v>
      </c>
      <c r="EI1545" s="99">
        <v>82.440799999999996</v>
      </c>
      <c r="EJ1545" s="99">
        <v>104.59</v>
      </c>
      <c r="EK1545" s="99">
        <v>124.49</v>
      </c>
      <c r="EL1545" s="99">
        <v>-105.765</v>
      </c>
      <c r="EM1545" s="99">
        <v>0.42890400000000001</v>
      </c>
      <c r="EN1545" s="99">
        <v>0.61910500000000002</v>
      </c>
      <c r="EO1545" s="99">
        <v>0.51939999999999997</v>
      </c>
      <c r="EP1545" s="99">
        <v>0.50021700000000002</v>
      </c>
      <c r="EQ1545" s="99">
        <v>0.50306700000000004</v>
      </c>
      <c r="ER1545" s="99">
        <v>0.76769200000000004</v>
      </c>
      <c r="ES1545" s="99">
        <v>0</v>
      </c>
      <c r="ET1545" s="99">
        <v>6.5830500000000001</v>
      </c>
      <c r="EU1545" s="99">
        <v>1.3805099999999999</v>
      </c>
      <c r="EV1545" s="99">
        <v>1.3805099999999999</v>
      </c>
      <c r="EW1545" s="99">
        <v>2.7488100000000002</v>
      </c>
      <c r="EX1545" s="119">
        <v>15.4544</v>
      </c>
      <c r="EY1545" s="121"/>
      <c r="EZ1545" s="287"/>
      <c r="FA1545" s="83"/>
      <c r="FB1545" s="126"/>
      <c r="FC1545" s="116"/>
      <c r="FD1545" s="116"/>
      <c r="FE1545" s="116"/>
      <c r="FF1545" s="116"/>
      <c r="FG1545" s="116"/>
      <c r="FH1545" s="116"/>
      <c r="FI1545" s="116"/>
      <c r="FJ1545" s="116"/>
      <c r="FK1545" s="116"/>
      <c r="FL1545" s="116"/>
      <c r="FM1545" s="116"/>
      <c r="FN1545" s="116"/>
    </row>
    <row r="1546" spans="1:170" s="3" customFormat="1" ht="15" customHeight="1" x14ac:dyDescent="0.2">
      <c r="A1546" s="363">
        <v>20150327</v>
      </c>
      <c r="B1546" s="363">
        <v>5</v>
      </c>
      <c r="C1546" s="364">
        <v>98</v>
      </c>
      <c r="D1546" s="364">
        <v>1</v>
      </c>
      <c r="E1546" s="364">
        <v>8</v>
      </c>
      <c r="F1546" s="364">
        <v>15</v>
      </c>
      <c r="G1546" s="367">
        <v>2</v>
      </c>
      <c r="H1546" s="435">
        <v>-0.05</v>
      </c>
      <c r="I1546" s="365">
        <v>8685</v>
      </c>
      <c r="J1546" s="101" t="s">
        <v>1979</v>
      </c>
      <c r="K1546" s="366" t="str">
        <f>IF(B1546=2,"Z:\Data\MOOG\HeTao\raw\",IF(B1546=5,"Z:\Data\MOOG\Polo\raw\",IF(B1546=10,"Z:\Data\MOOG\Messi\raw\","")))</f>
        <v>Z:\Data\MOOG\Polo\raw\</v>
      </c>
      <c r="L1546" s="362" t="s">
        <v>3553</v>
      </c>
      <c r="M1546" s="569" t="str">
        <f>IF(NOT(ISERROR(FIND("Training_dt",W1546))),"'Plot Psychometric_HH_dt_yuchen'",IF(NOT(ISERROR(FIND("Training",W1546))),"'Plot Psychometric_HH'",IF(NOT(ISERROR(FIND("1DAT",W1546))),"'Plot Tuning Azimuth_HH'",IF(NOT(ISERROR(FIND("HD_dt",W1546))),"'Plot HeadingDiscimination_PSTH_HH_dt_yuchen'",IF(NOT(ISERROR(FIND("HD",W1546))),"'Plot HeadingDiscimination_PSTH_HH'",IF(NOT(ISERROR(FIND("MemSac",W1546))),"'Memory Saccade Analysis_HH'",IF(NOT(ISERROR(FIND("DelSac",W1546))),"'Memory Saccade Analysis_HH'",IF(NOT(ISERROR(FIND("u-stim",W1546))),"'Plot Microstim_HH'",""))))))))</f>
        <v>'Memory Saccade Analysis_HH'</v>
      </c>
      <c r="N1546" s="573">
        <v>1</v>
      </c>
      <c r="O1546" s="584">
        <v>-1</v>
      </c>
      <c r="P1546" s="590">
        <v>4</v>
      </c>
      <c r="Q1546" s="590">
        <f>IF(B1546=2,60,310)</f>
        <v>310</v>
      </c>
      <c r="R1546" s="590">
        <v>5</v>
      </c>
      <c r="S1546" s="590">
        <f>IF(B1546=2,60,-190)</f>
        <v>-190</v>
      </c>
      <c r="T1546" s="590">
        <v>1</v>
      </c>
      <c r="U1546" s="590">
        <f>IF(Z1546&lt;&gt;"",IF(NOT(ISERROR(FIND("SU",Z1546))),VALUE(RIGHT(Z1546,1))+4,IF(NOT(ISERROR(FIND("MU20",Z1546))),20,IF(NOT(ISERROR(FIND("MU21",Z1546))),21,IF(NOT(ISERROR(FIND("MU2",Z1546))),2,1)))),"")</f>
        <v>5</v>
      </c>
      <c r="V1546" s="583"/>
      <c r="W1546" s="368" t="s">
        <v>2172</v>
      </c>
      <c r="X1546" s="192"/>
      <c r="Y1546" s="219">
        <f>IF(NOT(ISERROR(FIND("MU=SU",X1546))),1,IF(Z1546&lt;&gt;"",IF(NOT(ISERROR(FIND("SU",Z1546))),1,0),""))</f>
        <v>1</v>
      </c>
      <c r="Z1546" s="217" t="s">
        <v>43</v>
      </c>
      <c r="AA1546" s="218">
        <v>1691</v>
      </c>
      <c r="AB1546" s="77">
        <v>10.781000000000001</v>
      </c>
      <c r="AC1546" s="78" t="s">
        <v>3555</v>
      </c>
      <c r="AD1546" s="199" t="s">
        <v>3556</v>
      </c>
      <c r="AE1546" s="91"/>
      <c r="AF1546" s="79"/>
      <c r="AG1546" s="79"/>
      <c r="AH1546" s="80"/>
      <c r="AI1546" s="81"/>
      <c r="AJ1546" s="81"/>
      <c r="AK1546" s="81"/>
      <c r="AL1546" s="81"/>
      <c r="AM1546" s="114"/>
      <c r="AN1546" s="82"/>
      <c r="AO1546" s="83"/>
      <c r="AP1546" s="83"/>
      <c r="AQ1546" s="83"/>
      <c r="AR1546" s="84"/>
      <c r="AS1546" s="85"/>
      <c r="AT1546" s="85"/>
      <c r="AU1546" s="85"/>
      <c r="AV1546" s="85"/>
      <c r="AW1546" s="104"/>
      <c r="AX1546" s="86"/>
      <c r="AY1546" s="87"/>
      <c r="AZ1546" s="87"/>
      <c r="BA1546" s="87"/>
      <c r="BB1546" s="88"/>
      <c r="BC1546" s="89"/>
      <c r="BD1546" s="89"/>
      <c r="BE1546" s="89"/>
      <c r="BF1546" s="89"/>
      <c r="BG1546" s="115"/>
      <c r="BH1546" s="90"/>
      <c r="BI1546" s="251"/>
      <c r="BJ1546" s="252"/>
      <c r="BK1546" s="252"/>
      <c r="BL1546" s="230"/>
      <c r="BM1546" s="230"/>
      <c r="BN1546" s="230"/>
      <c r="BO1546" s="231"/>
      <c r="BP1546" s="231"/>
      <c r="BQ1546" s="231"/>
      <c r="BR1546" s="232"/>
      <c r="BS1546" s="232"/>
      <c r="BT1546" s="232"/>
      <c r="BU1546" s="230"/>
      <c r="BV1546" s="230"/>
      <c r="BW1546" s="231"/>
      <c r="BX1546" s="231"/>
      <c r="BY1546" s="232"/>
      <c r="BZ1546" s="235"/>
      <c r="CA1546" s="257"/>
      <c r="CB1546" s="233"/>
      <c r="CC1546" s="230"/>
      <c r="CD1546" s="230"/>
      <c r="CE1546" s="230"/>
      <c r="CF1546" s="230"/>
      <c r="CG1546" s="230"/>
      <c r="CH1546" s="230"/>
      <c r="CI1546" s="230"/>
      <c r="CJ1546" s="231"/>
      <c r="CK1546" s="231"/>
      <c r="CL1546" s="231"/>
      <c r="CM1546" s="231"/>
      <c r="CN1546" s="231"/>
      <c r="CO1546" s="231"/>
      <c r="CP1546" s="231"/>
      <c r="CQ1546" s="231"/>
      <c r="CR1546" s="232"/>
      <c r="CS1546" s="232"/>
      <c r="CT1546" s="232"/>
      <c r="CU1546" s="232"/>
      <c r="CV1546" s="232"/>
      <c r="CW1546" s="232"/>
      <c r="CX1546" s="232"/>
      <c r="CY1546" s="234"/>
      <c r="CZ1546" s="106"/>
      <c r="DA1546" s="106"/>
      <c r="DB1546" s="106"/>
      <c r="DC1546" s="106">
        <v>1</v>
      </c>
      <c r="DD1546" s="106"/>
      <c r="DE1546" s="106"/>
      <c r="DF1546" s="60"/>
      <c r="DG1546" s="107"/>
      <c r="DH1546" s="107"/>
      <c r="DI1546" s="107"/>
      <c r="DJ1546" s="107"/>
      <c r="DK1546" s="107"/>
      <c r="DL1546" s="107"/>
      <c r="DM1546" s="110"/>
      <c r="DN1546" s="110"/>
      <c r="DO1546" s="110"/>
      <c r="DP1546" s="110"/>
      <c r="DQ1546" s="110"/>
      <c r="DR1546" s="110"/>
      <c r="DS1546" s="110"/>
      <c r="DT1546" s="110"/>
      <c r="DU1546" s="497"/>
      <c r="DV1546" s="497"/>
      <c r="DW1546" s="497"/>
      <c r="DX1546" s="497"/>
      <c r="DY1546" s="497"/>
      <c r="DZ1546" s="497"/>
      <c r="EA1546" s="288">
        <v>0.75016799999999995</v>
      </c>
      <c r="EB1546" s="501">
        <v>6.9578499999999999E-10</v>
      </c>
      <c r="EC1546" s="501">
        <v>9.4829599999999998E-5</v>
      </c>
      <c r="ED1546" s="99">
        <v>4.39183E-2</v>
      </c>
      <c r="EE1546" s="501">
        <v>4.3098E-5</v>
      </c>
      <c r="EF1546" s="501">
        <v>1.0214500000000001E-17</v>
      </c>
      <c r="EG1546" s="99">
        <v>136.804</v>
      </c>
      <c r="EH1546" s="99">
        <v>111.199</v>
      </c>
      <c r="EI1546" s="99">
        <v>103.85599999999999</v>
      </c>
      <c r="EJ1546" s="99">
        <v>99.853399999999993</v>
      </c>
      <c r="EK1546" s="99">
        <v>101.907</v>
      </c>
      <c r="EL1546" s="99">
        <v>-103.41800000000001</v>
      </c>
      <c r="EM1546" s="99">
        <v>0.36776900000000001</v>
      </c>
      <c r="EN1546" s="99">
        <v>0.72931299999999999</v>
      </c>
      <c r="EO1546" s="99">
        <v>0.63380999999999998</v>
      </c>
      <c r="EP1546" s="99">
        <v>0.49984099999999998</v>
      </c>
      <c r="EQ1546" s="99">
        <v>0.63940399999999997</v>
      </c>
      <c r="ER1546" s="99">
        <v>0.82435499999999995</v>
      </c>
      <c r="ES1546" s="99">
        <v>0</v>
      </c>
      <c r="ET1546" s="99">
        <v>2.7094999999999998</v>
      </c>
      <c r="EU1546" s="99">
        <v>-3.4153699999999998</v>
      </c>
      <c r="EV1546" s="99">
        <v>-3.38367</v>
      </c>
      <c r="EW1546" s="99">
        <v>3.60555</v>
      </c>
      <c r="EX1546" s="119">
        <v>12.2034</v>
      </c>
      <c r="EY1546" s="121"/>
      <c r="EZ1546" s="287"/>
      <c r="FA1546" s="83"/>
      <c r="FB1546" s="126"/>
      <c r="FC1546" s="116"/>
      <c r="FD1546" s="116"/>
      <c r="FE1546" s="116"/>
      <c r="FF1546" s="116"/>
      <c r="FG1546" s="116"/>
      <c r="FH1546" s="116"/>
      <c r="FI1546" s="116"/>
      <c r="FJ1546" s="116"/>
      <c r="FK1546" s="116"/>
      <c r="FL1546" s="116"/>
      <c r="FM1546" s="116"/>
      <c r="FN1546" s="116"/>
    </row>
    <row r="1547" spans="1:170" s="3" customFormat="1" ht="15" customHeight="1" x14ac:dyDescent="0.2">
      <c r="A1547" s="363">
        <v>20150327</v>
      </c>
      <c r="B1547" s="363">
        <v>5</v>
      </c>
      <c r="C1547" s="364">
        <v>98</v>
      </c>
      <c r="D1547" s="364">
        <v>1</v>
      </c>
      <c r="E1547" s="364">
        <v>8</v>
      </c>
      <c r="F1547" s="364">
        <v>15</v>
      </c>
      <c r="G1547" s="367">
        <v>2</v>
      </c>
      <c r="H1547" s="435">
        <v>-0.05</v>
      </c>
      <c r="I1547" s="365">
        <v>8685</v>
      </c>
      <c r="J1547" s="101" t="s">
        <v>1979</v>
      </c>
      <c r="K1547" s="366" t="str">
        <f>IF(B1547=2,"Z:\Data\MOOG\HeTao\raw\",IF(B1547=5,"Z:\Data\MOOG\Polo\raw\",IF(B1547=10,"Z:\Data\MOOG\Messi\raw\","")))</f>
        <v>Z:\Data\MOOG\Polo\raw\</v>
      </c>
      <c r="L1547" s="362" t="s">
        <v>3553</v>
      </c>
      <c r="M1547" s="569" t="str">
        <f>IF(NOT(ISERROR(FIND("Training_dt",W1547))),"'Plot Psychometric_HH_dt_yuchen'",IF(NOT(ISERROR(FIND("Training",W1547))),"'Plot Psychometric_HH'",IF(NOT(ISERROR(FIND("1DAT",W1547))),"'Plot Tuning Azimuth_HH'",IF(NOT(ISERROR(FIND("HD_dt",W1547))),"'Plot HeadingDiscimination_PSTH_HH_dt_yuchen'",IF(NOT(ISERROR(FIND("HD",W1547))),"'Plot HeadingDiscimination_PSTH_HH'",IF(NOT(ISERROR(FIND("MemSac",W1547))),"'Memory Saccade Analysis_HH'",IF(NOT(ISERROR(FIND("DelSac",W1547))),"'Memory Saccade Analysis_HH'",IF(NOT(ISERROR(FIND("u-stim",W1547))),"'Plot Microstim_HH'",""))))))))</f>
        <v>'Memory Saccade Analysis_HH'</v>
      </c>
      <c r="N1547" s="573">
        <v>1</v>
      </c>
      <c r="O1547" s="584">
        <v>-1</v>
      </c>
      <c r="P1547" s="590">
        <v>4</v>
      </c>
      <c r="Q1547" s="590">
        <f>IF(B1547=2,60,310)</f>
        <v>310</v>
      </c>
      <c r="R1547" s="590">
        <v>5</v>
      </c>
      <c r="S1547" s="590">
        <f>IF(B1547=2,60,-190)</f>
        <v>-190</v>
      </c>
      <c r="T1547" s="590">
        <v>1</v>
      </c>
      <c r="U1547" s="590">
        <f>IF(Z1547&lt;&gt;"",IF(NOT(ISERROR(FIND("SU",Z1547))),VALUE(RIGHT(Z1547,1))+4,IF(NOT(ISERROR(FIND("MU20",Z1547))),20,IF(NOT(ISERROR(FIND("MU21",Z1547))),21,IF(NOT(ISERROR(FIND("MU2",Z1547))),2,1)))),"")</f>
        <v>20</v>
      </c>
      <c r="V1547" s="583"/>
      <c r="W1547" s="368" t="s">
        <v>2172</v>
      </c>
      <c r="X1547" s="192"/>
      <c r="Y1547" s="219">
        <f>IF(NOT(ISERROR(FIND("MU=SU",X1547))),1,IF(Z1547&lt;&gt;"",IF(NOT(ISERROR(FIND("SU",Z1547))),1,0),""))</f>
        <v>0</v>
      </c>
      <c r="Z1547" s="217" t="s">
        <v>3147</v>
      </c>
      <c r="AA1547" s="218">
        <v>8729</v>
      </c>
      <c r="AB1547" s="77" t="s">
        <v>70</v>
      </c>
      <c r="AC1547" s="78" t="s">
        <v>70</v>
      </c>
      <c r="AD1547" s="199"/>
      <c r="AE1547" s="91"/>
      <c r="AF1547" s="79"/>
      <c r="AG1547" s="79"/>
      <c r="AH1547" s="80"/>
      <c r="AI1547" s="81"/>
      <c r="AJ1547" s="81"/>
      <c r="AK1547" s="81"/>
      <c r="AL1547" s="81"/>
      <c r="AM1547" s="114"/>
      <c r="AN1547" s="82"/>
      <c r="AO1547" s="83"/>
      <c r="AP1547" s="83"/>
      <c r="AQ1547" s="83"/>
      <c r="AR1547" s="84"/>
      <c r="AS1547" s="85"/>
      <c r="AT1547" s="85"/>
      <c r="AU1547" s="85"/>
      <c r="AV1547" s="85"/>
      <c r="AW1547" s="104"/>
      <c r="AX1547" s="86"/>
      <c r="AY1547" s="87"/>
      <c r="AZ1547" s="87"/>
      <c r="BA1547" s="87"/>
      <c r="BB1547" s="88"/>
      <c r="BC1547" s="89"/>
      <c r="BD1547" s="89"/>
      <c r="BE1547" s="89"/>
      <c r="BF1547" s="89"/>
      <c r="BG1547" s="115"/>
      <c r="BH1547" s="90"/>
      <c r="BI1547" s="251"/>
      <c r="BJ1547" s="252"/>
      <c r="BK1547" s="252"/>
      <c r="BL1547" s="230"/>
      <c r="BM1547" s="230"/>
      <c r="BN1547" s="230"/>
      <c r="BO1547" s="231"/>
      <c r="BP1547" s="231"/>
      <c r="BQ1547" s="231"/>
      <c r="BR1547" s="232"/>
      <c r="BS1547" s="232"/>
      <c r="BT1547" s="232"/>
      <c r="BU1547" s="230"/>
      <c r="BV1547" s="230"/>
      <c r="BW1547" s="231"/>
      <c r="BX1547" s="231"/>
      <c r="BY1547" s="232"/>
      <c r="BZ1547" s="235"/>
      <c r="CA1547" s="257"/>
      <c r="CB1547" s="233"/>
      <c r="CC1547" s="230"/>
      <c r="CD1547" s="230"/>
      <c r="CE1547" s="230"/>
      <c r="CF1547" s="230"/>
      <c r="CG1547" s="230"/>
      <c r="CH1547" s="230"/>
      <c r="CI1547" s="230"/>
      <c r="CJ1547" s="231"/>
      <c r="CK1547" s="231"/>
      <c r="CL1547" s="231"/>
      <c r="CM1547" s="231"/>
      <c r="CN1547" s="231"/>
      <c r="CO1547" s="231"/>
      <c r="CP1547" s="231"/>
      <c r="CQ1547" s="231"/>
      <c r="CR1547" s="232"/>
      <c r="CS1547" s="232"/>
      <c r="CT1547" s="232"/>
      <c r="CU1547" s="232"/>
      <c r="CV1547" s="232"/>
      <c r="CW1547" s="232"/>
      <c r="CX1547" s="232"/>
      <c r="CY1547" s="234"/>
      <c r="CZ1547" s="106"/>
      <c r="DA1547" s="106"/>
      <c r="DB1547" s="106"/>
      <c r="DC1547" s="106">
        <v>1</v>
      </c>
      <c r="DD1547" s="106"/>
      <c r="DE1547" s="106"/>
      <c r="DF1547" s="60"/>
      <c r="DG1547" s="107"/>
      <c r="DH1547" s="107"/>
      <c r="DI1547" s="107"/>
      <c r="DJ1547" s="107"/>
      <c r="DK1547" s="107"/>
      <c r="DL1547" s="107"/>
      <c r="DM1547" s="110"/>
      <c r="DN1547" s="110"/>
      <c r="DO1547" s="110"/>
      <c r="DP1547" s="110"/>
      <c r="DQ1547" s="110"/>
      <c r="DR1547" s="110"/>
      <c r="DS1547" s="110"/>
      <c r="DT1547" s="110"/>
      <c r="DU1547" s="497"/>
      <c r="DV1547" s="497"/>
      <c r="DW1547" s="497"/>
      <c r="DX1547" s="497"/>
      <c r="DY1547" s="497"/>
      <c r="DZ1547" s="497"/>
      <c r="EA1547" s="288">
        <v>0.58962499999999995</v>
      </c>
      <c r="EB1547" s="501">
        <v>3.83675E-14</v>
      </c>
      <c r="EC1547" s="501">
        <v>1.3210800000000001E-8</v>
      </c>
      <c r="ED1547" s="99">
        <v>1.28992E-4</v>
      </c>
      <c r="EE1547" s="501">
        <v>1.9055800000000001E-6</v>
      </c>
      <c r="EF1547" s="501">
        <v>2.1791099999999999E-16</v>
      </c>
      <c r="EG1547" s="99">
        <v>164.28800000000001</v>
      </c>
      <c r="EH1547" s="99">
        <v>97.127600000000001</v>
      </c>
      <c r="EI1547" s="99">
        <v>98.260199999999998</v>
      </c>
      <c r="EJ1547" s="99">
        <v>96.245199999999997</v>
      </c>
      <c r="EK1547" s="99">
        <v>95.707800000000006</v>
      </c>
      <c r="EL1547" s="99">
        <v>-101.53</v>
      </c>
      <c r="EM1547" s="99">
        <v>0.37552400000000002</v>
      </c>
      <c r="EN1547" s="99">
        <v>0.80080399999999996</v>
      </c>
      <c r="EO1547" s="99">
        <v>0.73344900000000002</v>
      </c>
      <c r="EP1547" s="99">
        <v>0.63329000000000002</v>
      </c>
      <c r="EQ1547" s="99">
        <v>0.66848600000000002</v>
      </c>
      <c r="ER1547" s="99">
        <v>0.80639000000000005</v>
      </c>
      <c r="ES1547" s="99">
        <v>0</v>
      </c>
      <c r="ET1547" s="99">
        <v>19.893599999999999</v>
      </c>
      <c r="EU1547" s="99">
        <v>5.8746999999999998</v>
      </c>
      <c r="EV1547" s="99">
        <v>4.2357399999999998</v>
      </c>
      <c r="EW1547" s="99">
        <v>10.977399999999999</v>
      </c>
      <c r="EX1547" s="119">
        <v>19.108899999999998</v>
      </c>
      <c r="EY1547" s="121"/>
      <c r="EZ1547" s="287"/>
      <c r="FA1547" s="83"/>
      <c r="FB1547" s="126"/>
      <c r="FC1547" s="116"/>
      <c r="FD1547" s="116"/>
      <c r="FE1547" s="116"/>
      <c r="FF1547" s="116"/>
      <c r="FG1547" s="116"/>
      <c r="FH1547" s="116"/>
      <c r="FI1547" s="116"/>
      <c r="FJ1547" s="116"/>
      <c r="FK1547" s="116"/>
      <c r="FL1547" s="116"/>
      <c r="FM1547" s="116"/>
      <c r="FN1547" s="116"/>
    </row>
    <row r="1548" spans="1:170" s="3" customFormat="1" ht="15" customHeight="1" x14ac:dyDescent="0.2">
      <c r="A1548" s="371">
        <v>20150327</v>
      </c>
      <c r="B1548" s="371">
        <v>5</v>
      </c>
      <c r="C1548" s="372">
        <v>98</v>
      </c>
      <c r="D1548" s="372">
        <v>1</v>
      </c>
      <c r="E1548" s="372">
        <v>8</v>
      </c>
      <c r="F1548" s="372">
        <v>15</v>
      </c>
      <c r="G1548" s="375">
        <v>2</v>
      </c>
      <c r="H1548" s="435">
        <v>-0.05</v>
      </c>
      <c r="I1548" s="373">
        <v>8685</v>
      </c>
      <c r="J1548" s="101" t="s">
        <v>1979</v>
      </c>
      <c r="K1548" s="374" t="str">
        <f>IF(B1548=2,"Z:\Data\MOOG\HeTao\raw\",IF(B1548=5,"Z:\Data\MOOG\Polo\raw\",IF(B1548=10,"Z:\Data\MOOG\Messi\raw\","")))</f>
        <v>Z:\Data\MOOG\Polo\raw\</v>
      </c>
      <c r="L1548" s="370" t="s">
        <v>3554</v>
      </c>
      <c r="M1548" s="569" t="str">
        <f>IF(NOT(ISERROR(FIND("Training_dt",W1548))),"'Plot Psychometric_HH_dt_yuchen'",IF(NOT(ISERROR(FIND("Training",W1548))),"'Plot Psychometric_HH'",IF(NOT(ISERROR(FIND("1DAT",W1548))),"'Plot Tuning Azimuth_HH'",IF(NOT(ISERROR(FIND("HD_dt",W1548))),"'Plot HeadingDiscimination_PSTH_HH_dt_yuchen'",IF(NOT(ISERROR(FIND("HD",W1548))),"'Plot HeadingDiscimination_PSTH_HH'",IF(NOT(ISERROR(FIND("MemSac",W1548))),"'Memory Saccade Analysis_HH'",IF(NOT(ISERROR(FIND("DelSac",W1548))),"'Memory Saccade Analysis_HH'",IF(NOT(ISERROR(FIND("u-stim",W1548))),"'Plot Microstim_HH'",""))))))))</f>
        <v>'Plot HeadingDiscimination_PSTH_HH'</v>
      </c>
      <c r="N1548" s="573">
        <v>1</v>
      </c>
      <c r="O1548" s="584">
        <v>-1</v>
      </c>
      <c r="P1548" s="590">
        <v>4</v>
      </c>
      <c r="Q1548" s="590">
        <f>IF(B1548=2,60,310)</f>
        <v>310</v>
      </c>
      <c r="R1548" s="590">
        <v>5</v>
      </c>
      <c r="S1548" s="590">
        <f>IF(B1548=2,60,-190)</f>
        <v>-190</v>
      </c>
      <c r="T1548" s="590">
        <v>1</v>
      </c>
      <c r="U1548" s="590">
        <f>IF(Z1548&lt;&gt;"",IF(NOT(ISERROR(FIND("SU",Z1548))),VALUE(RIGHT(Z1548,1))+4,IF(NOT(ISERROR(FIND("MU20",Z1548))),20,IF(NOT(ISERROR(FIND("MU21",Z1548))),21,IF(NOT(ISERROR(FIND("MU2",Z1548))),2,1)))),"")</f>
        <v>20</v>
      </c>
      <c r="V1548" s="583"/>
      <c r="W1548" s="369" t="s">
        <v>1986</v>
      </c>
      <c r="X1548" s="192"/>
      <c r="Y1548" s="219">
        <f>IF(NOT(ISERROR(FIND("MU=SU",X1548))),1,IF(Z1548&lt;&gt;"",IF(NOT(ISERROR(FIND("SU",Z1548))),1,0),""))</f>
        <v>0</v>
      </c>
      <c r="Z1548" s="217" t="s">
        <v>3147</v>
      </c>
      <c r="AA1548" s="218">
        <v>62501</v>
      </c>
      <c r="AB1548" s="77" t="s">
        <v>70</v>
      </c>
      <c r="AC1548" s="78" t="s">
        <v>70</v>
      </c>
      <c r="AD1548" s="199"/>
      <c r="AE1548" s="91"/>
      <c r="AF1548" s="79"/>
      <c r="AG1548" s="79"/>
      <c r="AH1548" s="80"/>
      <c r="AI1548" s="81"/>
      <c r="AJ1548" s="81"/>
      <c r="AK1548" s="81"/>
      <c r="AL1548" s="81"/>
      <c r="AM1548" s="114"/>
      <c r="AN1548" s="82"/>
      <c r="AO1548" s="83"/>
      <c r="AP1548" s="83"/>
      <c r="AQ1548" s="83"/>
      <c r="AR1548" s="84"/>
      <c r="AS1548" s="85"/>
      <c r="AT1548" s="85"/>
      <c r="AU1548" s="85"/>
      <c r="AV1548" s="85"/>
      <c r="AW1548" s="104"/>
      <c r="AX1548" s="86"/>
      <c r="AY1548" s="87"/>
      <c r="AZ1548" s="87"/>
      <c r="BA1548" s="87"/>
      <c r="BB1548" s="88"/>
      <c r="BC1548" s="89"/>
      <c r="BD1548" s="89"/>
      <c r="BE1548" s="89"/>
      <c r="BF1548" s="89"/>
      <c r="BG1548" s="115"/>
      <c r="BH1548" s="90"/>
      <c r="BI1548" s="251"/>
      <c r="BJ1548" s="252"/>
      <c r="BK1548" s="252"/>
      <c r="BL1548" s="230"/>
      <c r="BM1548" s="230"/>
      <c r="BN1548" s="230"/>
      <c r="BO1548" s="231"/>
      <c r="BP1548" s="231"/>
      <c r="BQ1548" s="231"/>
      <c r="BR1548" s="232"/>
      <c r="BS1548" s="232"/>
      <c r="BT1548" s="232"/>
      <c r="BU1548" s="230"/>
      <c r="BV1548" s="230"/>
      <c r="BW1548" s="231"/>
      <c r="BX1548" s="231"/>
      <c r="BY1548" s="232"/>
      <c r="BZ1548" s="235"/>
      <c r="CA1548" s="257"/>
      <c r="CB1548" s="233"/>
      <c r="CC1548" s="230"/>
      <c r="CD1548" s="230"/>
      <c r="CE1548" s="230"/>
      <c r="CF1548" s="230"/>
      <c r="CG1548" s="230"/>
      <c r="CH1548" s="230"/>
      <c r="CI1548" s="230"/>
      <c r="CJ1548" s="231"/>
      <c r="CK1548" s="231"/>
      <c r="CL1548" s="231"/>
      <c r="CM1548" s="231"/>
      <c r="CN1548" s="231"/>
      <c r="CO1548" s="231"/>
      <c r="CP1548" s="231"/>
      <c r="CQ1548" s="231"/>
      <c r="CR1548" s="232"/>
      <c r="CS1548" s="232"/>
      <c r="CT1548" s="232"/>
      <c r="CU1548" s="232"/>
      <c r="CV1548" s="232"/>
      <c r="CW1548" s="232"/>
      <c r="CX1548" s="232"/>
      <c r="CY1548" s="234"/>
      <c r="CZ1548" s="106">
        <v>1</v>
      </c>
      <c r="DA1548" s="106">
        <v>0</v>
      </c>
      <c r="DB1548" s="106"/>
      <c r="DC1548" s="106">
        <v>1</v>
      </c>
      <c r="DD1548" s="106" t="s">
        <v>3029</v>
      </c>
      <c r="DE1548" s="498">
        <v>7</v>
      </c>
      <c r="DF1548" s="60">
        <v>6</v>
      </c>
      <c r="DG1548" s="107">
        <v>16</v>
      </c>
      <c r="DH1548" s="107" t="s">
        <v>7138</v>
      </c>
      <c r="DI1548" s="107">
        <v>2.1229200000000001</v>
      </c>
      <c r="DJ1548" s="107">
        <v>-0.16065599999999999</v>
      </c>
      <c r="DK1548" s="107">
        <v>2.4001000000000001</v>
      </c>
      <c r="DL1548" s="107">
        <v>0.77317899999999995</v>
      </c>
      <c r="DM1548" s="110">
        <v>1.1503300000000001</v>
      </c>
      <c r="DN1548" s="110">
        <v>-0.40173999999999999</v>
      </c>
      <c r="DO1548" s="110">
        <v>0.50705599999999995</v>
      </c>
      <c r="DP1548" s="110">
        <v>0.68971800000000005</v>
      </c>
      <c r="DQ1548" s="110">
        <v>0.47910999999999998</v>
      </c>
      <c r="DR1548" s="110">
        <v>0.77736899999999998</v>
      </c>
      <c r="DS1548" s="110">
        <v>0.63080400000000003</v>
      </c>
      <c r="DT1548" s="110">
        <v>0.676786</v>
      </c>
      <c r="DU1548" s="497">
        <v>0.204903</v>
      </c>
      <c r="DV1548" s="497">
        <v>7.5999999999999998E-2</v>
      </c>
      <c r="DW1548" s="497">
        <v>0.24021899999999999</v>
      </c>
      <c r="DX1548" s="497">
        <v>2.1999999999999999E-2</v>
      </c>
      <c r="DY1548" s="497">
        <v>0.37173600000000001</v>
      </c>
      <c r="DZ1548" s="497">
        <v>0</v>
      </c>
      <c r="EA1548" s="288"/>
      <c r="EB1548" s="492"/>
      <c r="EC1548" s="99"/>
      <c r="ED1548" s="492"/>
      <c r="EE1548" s="99"/>
      <c r="EF1548" s="99"/>
      <c r="EG1548" s="99"/>
      <c r="EH1548" s="99"/>
      <c r="EI1548" s="99"/>
      <c r="EJ1548" s="99"/>
      <c r="EK1548" s="99"/>
      <c r="EL1548" s="99"/>
      <c r="EM1548" s="99"/>
      <c r="EN1548" s="99"/>
      <c r="EO1548" s="99"/>
      <c r="EP1548" s="99"/>
      <c r="EQ1548" s="99"/>
      <c r="ER1548" s="99"/>
      <c r="ES1548" s="99"/>
      <c r="ET1548" s="99"/>
      <c r="EU1548" s="99"/>
      <c r="EV1548" s="99"/>
      <c r="EW1548" s="99"/>
      <c r="EX1548" s="119"/>
      <c r="EY1548" s="121"/>
      <c r="EZ1548" s="524"/>
      <c r="FA1548" s="83">
        <v>16</v>
      </c>
      <c r="FB1548" s="126">
        <v>13</v>
      </c>
      <c r="FC1548" s="505">
        <v>2.1229200000000001</v>
      </c>
      <c r="FD1548" s="505">
        <v>-0.16065599999999999</v>
      </c>
      <c r="FE1548" s="116">
        <v>2.4001000000000001</v>
      </c>
      <c r="FF1548" s="116">
        <v>0.77317899999999995</v>
      </c>
      <c r="FG1548" s="116">
        <v>1.1503300000000001</v>
      </c>
      <c r="FH1548" s="116">
        <v>-0.40173999999999999</v>
      </c>
      <c r="FI1548" s="116" t="s">
        <v>7054</v>
      </c>
      <c r="FJ1548" s="116" t="s">
        <v>7055</v>
      </c>
      <c r="FK1548" s="116" t="s">
        <v>7056</v>
      </c>
      <c r="FL1548" s="116" t="s">
        <v>7057</v>
      </c>
      <c r="FM1548" s="116" t="s">
        <v>7058</v>
      </c>
      <c r="FN1548" s="116" t="s">
        <v>7059</v>
      </c>
    </row>
    <row r="1549" spans="1:170" s="3" customFormat="1" ht="15" customHeight="1" x14ac:dyDescent="0.2">
      <c r="A1549" s="371">
        <v>20150327</v>
      </c>
      <c r="B1549" s="371">
        <v>5</v>
      </c>
      <c r="C1549" s="372">
        <v>98</v>
      </c>
      <c r="D1549" s="372">
        <v>1</v>
      </c>
      <c r="E1549" s="372">
        <v>8</v>
      </c>
      <c r="F1549" s="372">
        <v>15</v>
      </c>
      <c r="G1549" s="375">
        <v>2</v>
      </c>
      <c r="H1549" s="435">
        <v>-0.05</v>
      </c>
      <c r="I1549" s="373">
        <v>8685</v>
      </c>
      <c r="J1549" s="101" t="s">
        <v>1979</v>
      </c>
      <c r="K1549" s="374" t="str">
        <f>IF(B1549=2,"Z:\Data\MOOG\HeTao\raw\",IF(B1549=5,"Z:\Data\MOOG\Polo\raw\",IF(B1549=10,"Z:\Data\MOOG\Messi\raw\","")))</f>
        <v>Z:\Data\MOOG\Polo\raw\</v>
      </c>
      <c r="L1549" s="370" t="s">
        <v>3554</v>
      </c>
      <c r="M1549" s="569" t="str">
        <f>IF(NOT(ISERROR(FIND("Training_dt",W1549))),"'Plot Psychometric_HH_dt_yuchen'",IF(NOT(ISERROR(FIND("Training",W1549))),"'Plot Psychometric_HH'",IF(NOT(ISERROR(FIND("1DAT",W1549))),"'Plot Tuning Azimuth_HH'",IF(NOT(ISERROR(FIND("HD_dt",W1549))),"'Plot HeadingDiscimination_PSTH_HH_dt_yuchen'",IF(NOT(ISERROR(FIND("HD",W1549))),"'Plot HeadingDiscimination_PSTH_HH'",IF(NOT(ISERROR(FIND("MemSac",W1549))),"'Memory Saccade Analysis_HH'",IF(NOT(ISERROR(FIND("DelSac",W1549))),"'Memory Saccade Analysis_HH'",IF(NOT(ISERROR(FIND("u-stim",W1549))),"'Plot Microstim_HH'",""))))))))</f>
        <v>'Plot HeadingDiscimination_PSTH_HH'</v>
      </c>
      <c r="N1549" s="573">
        <v>1</v>
      </c>
      <c r="O1549" s="584">
        <v>-1</v>
      </c>
      <c r="P1549" s="590">
        <v>4</v>
      </c>
      <c r="Q1549" s="590">
        <f>IF(B1549=2,60,310)</f>
        <v>310</v>
      </c>
      <c r="R1549" s="590">
        <v>5</v>
      </c>
      <c r="S1549" s="590">
        <f>IF(B1549=2,60,-190)</f>
        <v>-190</v>
      </c>
      <c r="T1549" s="590">
        <v>1</v>
      </c>
      <c r="U1549" s="590">
        <f>IF(Z1549&lt;&gt;"",IF(NOT(ISERROR(FIND("SU",Z1549))),VALUE(RIGHT(Z1549,1))+4,IF(NOT(ISERROR(FIND("MU20",Z1549))),20,IF(NOT(ISERROR(FIND("MU21",Z1549))),21,IF(NOT(ISERROR(FIND("MU2",Z1549))),2,1)))),"")</f>
        <v>5</v>
      </c>
      <c r="V1549" s="583"/>
      <c r="W1549" s="369" t="s">
        <v>1986</v>
      </c>
      <c r="X1549" s="192"/>
      <c r="Y1549" s="219">
        <f>IF(NOT(ISERROR(FIND("MU=SU",X1549))),1,IF(Z1549&lt;&gt;"",IF(NOT(ISERROR(FIND("SU",Z1549))),1,0),""))</f>
        <v>1</v>
      </c>
      <c r="Z1549" s="217" t="s">
        <v>43</v>
      </c>
      <c r="AA1549" s="218">
        <v>28394</v>
      </c>
      <c r="AB1549" s="77">
        <v>11.346399999999999</v>
      </c>
      <c r="AC1549" s="78" t="s">
        <v>3557</v>
      </c>
      <c r="AD1549" s="199"/>
      <c r="AE1549" s="91"/>
      <c r="AF1549" s="79"/>
      <c r="AG1549" s="79"/>
      <c r="AH1549" s="80"/>
      <c r="AI1549" s="81"/>
      <c r="AJ1549" s="81"/>
      <c r="AK1549" s="81"/>
      <c r="AL1549" s="81"/>
      <c r="AM1549" s="114"/>
      <c r="AN1549" s="82"/>
      <c r="AO1549" s="83"/>
      <c r="AP1549" s="83"/>
      <c r="AQ1549" s="83"/>
      <c r="AR1549" s="84"/>
      <c r="AS1549" s="85"/>
      <c r="AT1549" s="85"/>
      <c r="AU1549" s="85"/>
      <c r="AV1549" s="85"/>
      <c r="AW1549" s="104"/>
      <c r="AX1549" s="86"/>
      <c r="AY1549" s="87"/>
      <c r="AZ1549" s="87"/>
      <c r="BA1549" s="87"/>
      <c r="BB1549" s="88"/>
      <c r="BC1549" s="89"/>
      <c r="BD1549" s="89"/>
      <c r="BE1549" s="89"/>
      <c r="BF1549" s="89"/>
      <c r="BG1549" s="115"/>
      <c r="BH1549" s="90"/>
      <c r="BI1549" s="251"/>
      <c r="BJ1549" s="252"/>
      <c r="BK1549" s="252"/>
      <c r="BL1549" s="230"/>
      <c r="BM1549" s="230"/>
      <c r="BN1549" s="230"/>
      <c r="BO1549" s="231"/>
      <c r="BP1549" s="231"/>
      <c r="BQ1549" s="231"/>
      <c r="BR1549" s="232"/>
      <c r="BS1549" s="232"/>
      <c r="BT1549" s="232"/>
      <c r="BU1549" s="230"/>
      <c r="BV1549" s="230"/>
      <c r="BW1549" s="231"/>
      <c r="BX1549" s="231"/>
      <c r="BY1549" s="232"/>
      <c r="BZ1549" s="235"/>
      <c r="CA1549" s="257"/>
      <c r="CB1549" s="233"/>
      <c r="CC1549" s="230"/>
      <c r="CD1549" s="230"/>
      <c r="CE1549" s="230"/>
      <c r="CF1549" s="230"/>
      <c r="CG1549" s="230"/>
      <c r="CH1549" s="230"/>
      <c r="CI1549" s="230"/>
      <c r="CJ1549" s="231"/>
      <c r="CK1549" s="231"/>
      <c r="CL1549" s="231"/>
      <c r="CM1549" s="231"/>
      <c r="CN1549" s="231"/>
      <c r="CO1549" s="231"/>
      <c r="CP1549" s="231"/>
      <c r="CQ1549" s="231"/>
      <c r="CR1549" s="232"/>
      <c r="CS1549" s="232"/>
      <c r="CT1549" s="232"/>
      <c r="CU1549" s="232"/>
      <c r="CV1549" s="232"/>
      <c r="CW1549" s="232"/>
      <c r="CX1549" s="232"/>
      <c r="CY1549" s="234"/>
      <c r="CZ1549" s="106">
        <v>1</v>
      </c>
      <c r="DA1549" s="106">
        <v>0</v>
      </c>
      <c r="DB1549" s="106"/>
      <c r="DC1549" s="106">
        <v>1</v>
      </c>
      <c r="DD1549" s="106" t="s">
        <v>3474</v>
      </c>
      <c r="DE1549" s="498">
        <v>0</v>
      </c>
      <c r="DF1549" s="60">
        <v>6</v>
      </c>
      <c r="DG1549" s="107">
        <v>16</v>
      </c>
      <c r="DH1549" s="107" t="s">
        <v>7138</v>
      </c>
      <c r="DI1549" s="107">
        <v>2.1229200000000001</v>
      </c>
      <c r="DJ1549" s="107">
        <v>-0.16065599999999999</v>
      </c>
      <c r="DK1549" s="107">
        <v>2.4001000000000001</v>
      </c>
      <c r="DL1549" s="107">
        <v>0.77317899999999995</v>
      </c>
      <c r="DM1549" s="110">
        <v>1.1503300000000001</v>
      </c>
      <c r="DN1549" s="110">
        <v>-0.40173999999999999</v>
      </c>
      <c r="DO1549" s="110">
        <v>0.50705599999999995</v>
      </c>
      <c r="DP1549" s="110">
        <v>0.68971800000000005</v>
      </c>
      <c r="DQ1549" s="110">
        <v>0.47910999999999998</v>
      </c>
      <c r="DR1549" s="110">
        <v>0.77736899999999998</v>
      </c>
      <c r="DS1549" s="110">
        <v>0.63080400000000003</v>
      </c>
      <c r="DT1549" s="110">
        <v>0.676786</v>
      </c>
      <c r="DU1549" s="497">
        <v>0.204903</v>
      </c>
      <c r="DV1549" s="497">
        <v>7.0000000000000007E-2</v>
      </c>
      <c r="DW1549" s="497">
        <v>0.24021899999999999</v>
      </c>
      <c r="DX1549" s="497">
        <v>2.1999999999999999E-2</v>
      </c>
      <c r="DY1549" s="497">
        <v>0.37173600000000001</v>
      </c>
      <c r="DZ1549" s="497">
        <v>0</v>
      </c>
      <c r="EA1549" s="288"/>
      <c r="EB1549" s="492"/>
      <c r="EC1549" s="99"/>
      <c r="ED1549" s="99"/>
      <c r="EE1549" s="99"/>
      <c r="EF1549" s="99"/>
      <c r="EG1549" s="99"/>
      <c r="EH1549" s="99"/>
      <c r="EI1549" s="99"/>
      <c r="EJ1549" s="99"/>
      <c r="EK1549" s="99"/>
      <c r="EL1549" s="99"/>
      <c r="EM1549" s="99"/>
      <c r="EN1549" s="99"/>
      <c r="EO1549" s="99"/>
      <c r="EP1549" s="99"/>
      <c r="EQ1549" s="99"/>
      <c r="ER1549" s="99"/>
      <c r="ES1549" s="99"/>
      <c r="ET1549" s="99"/>
      <c r="EU1549" s="99"/>
      <c r="EV1549" s="99"/>
      <c r="EW1549" s="99"/>
      <c r="EX1549" s="119"/>
      <c r="EY1549" s="121"/>
      <c r="EZ1549" s="524"/>
      <c r="FA1549" s="83">
        <v>16</v>
      </c>
      <c r="FB1549" s="126">
        <v>13</v>
      </c>
      <c r="FC1549" s="505">
        <v>2.1229200000000001</v>
      </c>
      <c r="FD1549" s="505">
        <v>-0.16065599999999999</v>
      </c>
      <c r="FE1549" s="116">
        <v>2.4001000000000001</v>
      </c>
      <c r="FF1549" s="116">
        <v>0.77317899999999995</v>
      </c>
      <c r="FG1549" s="116">
        <v>1.1503300000000001</v>
      </c>
      <c r="FH1549" s="116">
        <v>-0.40173999999999999</v>
      </c>
      <c r="FI1549" s="116" t="s">
        <v>7054</v>
      </c>
      <c r="FJ1549" s="116" t="s">
        <v>7055</v>
      </c>
      <c r="FK1549" s="116" t="s">
        <v>7056</v>
      </c>
      <c r="FL1549" s="116" t="s">
        <v>7057</v>
      </c>
      <c r="FM1549" s="116" t="s">
        <v>7058</v>
      </c>
      <c r="FN1549" s="116" t="s">
        <v>7059</v>
      </c>
    </row>
    <row r="1550" spans="1:170" s="3" customFormat="1" ht="15" customHeight="1" x14ac:dyDescent="0.2">
      <c r="A1550" s="371">
        <v>20150330</v>
      </c>
      <c r="B1550" s="371">
        <v>10</v>
      </c>
      <c r="C1550" s="372"/>
      <c r="D1550" s="372"/>
      <c r="E1550" s="372"/>
      <c r="F1550" s="372"/>
      <c r="G1550" s="375"/>
      <c r="H1550" s="435"/>
      <c r="I1550" s="373"/>
      <c r="J1550" s="101"/>
      <c r="K1550" s="374" t="str">
        <f>IF(B1550=2,"Z:\Data\MOOG\HeTao\raw\",IF(B1550=5,"Z:\Data\MOOG\Polo\raw\",IF(B1550=10,"Z:\Data\MOOG\Messi\raw\","")))</f>
        <v>Z:\Data\MOOG\Messi\raw\</v>
      </c>
      <c r="L1550" s="370" t="s">
        <v>3609</v>
      </c>
      <c r="M1550" s="569" t="str">
        <f>IF(NOT(ISERROR(FIND("Training_dt",W1550))),"'Plot Psychometric_HH_dt_yuchen'",IF(NOT(ISERROR(FIND("Training",W1550))),"'Plot Psychometric_HH'",IF(NOT(ISERROR(FIND("1DAT",W1550))),"'Plot Tuning Azimuth_HH'",IF(NOT(ISERROR(FIND("HD_dt",W1550))),"'Plot HeadingDiscimination_PSTH_HH_dt_yuchen'",IF(NOT(ISERROR(FIND("HD",W1550))),"'Plot HeadingDiscimination_PSTH_HH'",IF(NOT(ISERROR(FIND("MemSac",W1550))),"'Memory Saccade Analysis_HH'",IF(NOT(ISERROR(FIND("DelSac",W1550))),"'Memory Saccade Analysis_HH'",IF(NOT(ISERROR(FIND("u-stim",W1550))),"'Plot Microstim_HH'",""))))))))</f>
        <v>'Plot Psychometric_HH'</v>
      </c>
      <c r="N1550" s="573">
        <v>1</v>
      </c>
      <c r="O1550" s="584">
        <v>-1</v>
      </c>
      <c r="P1550" s="590">
        <v>4</v>
      </c>
      <c r="Q1550" s="590">
        <f>IF(B1550=2,60,310)</f>
        <v>310</v>
      </c>
      <c r="R1550" s="590">
        <v>5</v>
      </c>
      <c r="S1550" s="590">
        <f>IF(B1550=2,60,-190)</f>
        <v>-190</v>
      </c>
      <c r="T1550" s="590">
        <v>1</v>
      </c>
      <c r="U1550" s="590" t="str">
        <f>IF(Z1550&lt;&gt;"",IF(NOT(ISERROR(FIND("SU",Z1550))),VALUE(RIGHT(Z1550,1))+4,IF(NOT(ISERROR(FIND("MU20",Z1550))),20,IF(NOT(ISERROR(FIND("MU21",Z1550))),21,IF(NOT(ISERROR(FIND("MU2",Z1550))),2,1)))),"")</f>
        <v/>
      </c>
      <c r="V1550" s="583"/>
      <c r="W1550" s="369" t="s">
        <v>2992</v>
      </c>
      <c r="X1550" s="192"/>
      <c r="Y1550" s="219"/>
      <c r="Z1550" s="217"/>
      <c r="AA1550" s="218"/>
      <c r="AB1550" s="77"/>
      <c r="AC1550" s="78"/>
      <c r="AD1550" s="199"/>
      <c r="AE1550" s="91"/>
      <c r="AF1550" s="79"/>
      <c r="AG1550" s="79"/>
      <c r="AH1550" s="80"/>
      <c r="AI1550" s="81"/>
      <c r="AJ1550" s="81"/>
      <c r="AK1550" s="81"/>
      <c r="AL1550" s="81"/>
      <c r="AM1550" s="114"/>
      <c r="AN1550" s="82"/>
      <c r="AO1550" s="83"/>
      <c r="AP1550" s="83"/>
      <c r="AQ1550" s="83"/>
      <c r="AR1550" s="84"/>
      <c r="AS1550" s="85"/>
      <c r="AT1550" s="85"/>
      <c r="AU1550" s="85"/>
      <c r="AV1550" s="85"/>
      <c r="AW1550" s="104"/>
      <c r="AX1550" s="86"/>
      <c r="AY1550" s="87"/>
      <c r="AZ1550" s="87"/>
      <c r="BA1550" s="87"/>
      <c r="BB1550" s="88"/>
      <c r="BC1550" s="89"/>
      <c r="BD1550" s="89"/>
      <c r="BE1550" s="89"/>
      <c r="BF1550" s="89"/>
      <c r="BG1550" s="115"/>
      <c r="BH1550" s="90"/>
      <c r="BI1550" s="251"/>
      <c r="BJ1550" s="252"/>
      <c r="BK1550" s="252"/>
      <c r="BL1550" s="230"/>
      <c r="BM1550" s="230"/>
      <c r="BN1550" s="230"/>
      <c r="BO1550" s="231"/>
      <c r="BP1550" s="231"/>
      <c r="BQ1550" s="231"/>
      <c r="BR1550" s="232"/>
      <c r="BS1550" s="232"/>
      <c r="BT1550" s="232"/>
      <c r="BU1550" s="230"/>
      <c r="BV1550" s="230"/>
      <c r="BW1550" s="231"/>
      <c r="BX1550" s="231"/>
      <c r="BY1550" s="232"/>
      <c r="BZ1550" s="235"/>
      <c r="CA1550" s="257"/>
      <c r="CB1550" s="233"/>
      <c r="CC1550" s="230"/>
      <c r="CD1550" s="230"/>
      <c r="CE1550" s="230"/>
      <c r="CF1550" s="230"/>
      <c r="CG1550" s="230"/>
      <c r="CH1550" s="230"/>
      <c r="CI1550" s="230"/>
      <c r="CJ1550" s="231"/>
      <c r="CK1550" s="231"/>
      <c r="CL1550" s="231"/>
      <c r="CM1550" s="231"/>
      <c r="CN1550" s="231"/>
      <c r="CO1550" s="231"/>
      <c r="CP1550" s="231"/>
      <c r="CQ1550" s="231"/>
      <c r="CR1550" s="232"/>
      <c r="CS1550" s="232"/>
      <c r="CT1550" s="232"/>
      <c r="CU1550" s="232"/>
      <c r="CV1550" s="232"/>
      <c r="CW1550" s="232"/>
      <c r="CX1550" s="232"/>
      <c r="CY1550" s="234"/>
      <c r="CZ1550" s="106">
        <v>0</v>
      </c>
      <c r="DA1550" s="106">
        <v>0</v>
      </c>
      <c r="DB1550" s="106"/>
      <c r="DC1550" s="106"/>
      <c r="DD1550" s="106"/>
      <c r="DE1550" s="106"/>
      <c r="DF1550" s="490"/>
      <c r="DG1550" s="107"/>
      <c r="DH1550" s="107"/>
      <c r="DI1550" s="107"/>
      <c r="DJ1550" s="107"/>
      <c r="DK1550" s="107"/>
      <c r="DL1550" s="107"/>
      <c r="DM1550" s="110"/>
      <c r="DN1550" s="110"/>
      <c r="DO1550" s="110"/>
      <c r="DP1550" s="110"/>
      <c r="DQ1550" s="110"/>
      <c r="DR1550" s="110"/>
      <c r="DS1550" s="110"/>
      <c r="DT1550" s="110"/>
      <c r="DU1550" s="497"/>
      <c r="DV1550" s="497"/>
      <c r="DW1550" s="497"/>
      <c r="DX1550" s="497"/>
      <c r="DY1550" s="497"/>
      <c r="DZ1550" s="497"/>
      <c r="EA1550" s="288"/>
      <c r="EB1550" s="99"/>
      <c r="EC1550" s="99"/>
      <c r="ED1550" s="99"/>
      <c r="EE1550" s="99"/>
      <c r="EF1550" s="492"/>
      <c r="EG1550" s="99"/>
      <c r="EH1550" s="99"/>
      <c r="EI1550" s="99"/>
      <c r="EJ1550" s="99"/>
      <c r="EK1550" s="99"/>
      <c r="EL1550" s="99"/>
      <c r="EM1550" s="99"/>
      <c r="EN1550" s="99"/>
      <c r="EO1550" s="99"/>
      <c r="EP1550" s="99"/>
      <c r="EQ1550" s="99"/>
      <c r="ER1550" s="99"/>
      <c r="ES1550" s="99"/>
      <c r="ET1550" s="99"/>
      <c r="EU1550" s="99"/>
      <c r="EV1550" s="99"/>
      <c r="EW1550" s="99"/>
      <c r="EX1550" s="119"/>
      <c r="EY1550" s="121"/>
      <c r="EZ1550" s="287"/>
      <c r="FA1550" s="83">
        <v>60</v>
      </c>
      <c r="FB1550" s="126">
        <v>28</v>
      </c>
      <c r="FC1550" s="116">
        <v>4.6104599999999998</v>
      </c>
      <c r="FD1550" s="116">
        <v>-1.53138</v>
      </c>
      <c r="FE1550" s="116" t="s">
        <v>1615</v>
      </c>
      <c r="FF1550" s="116" t="s">
        <v>1615</v>
      </c>
      <c r="FG1550" s="116" t="s">
        <v>1615</v>
      </c>
      <c r="FH1550" s="116" t="s">
        <v>1615</v>
      </c>
      <c r="FI1550" s="116" t="s">
        <v>5533</v>
      </c>
      <c r="FJ1550" s="116" t="s">
        <v>5534</v>
      </c>
      <c r="FK1550" s="116" t="s">
        <v>1615</v>
      </c>
      <c r="FL1550" s="116" t="s">
        <v>1615</v>
      </c>
      <c r="FM1550" s="116" t="s">
        <v>1615</v>
      </c>
      <c r="FN1550" s="116" t="s">
        <v>1615</v>
      </c>
    </row>
    <row r="1551" spans="1:170" s="3" customFormat="1" ht="15" customHeight="1" x14ac:dyDescent="0.2">
      <c r="A1551" s="371">
        <v>20150330</v>
      </c>
      <c r="B1551" s="371">
        <v>10</v>
      </c>
      <c r="C1551" s="372"/>
      <c r="D1551" s="372"/>
      <c r="E1551" s="372"/>
      <c r="F1551" s="372"/>
      <c r="G1551" s="375"/>
      <c r="H1551" s="435"/>
      <c r="I1551" s="373"/>
      <c r="J1551" s="101"/>
      <c r="K1551" s="374" t="str">
        <f>IF(B1551=2,"Z:\Data\MOOG\HeTao\raw\",IF(B1551=5,"Z:\Data\MOOG\Polo\raw\",IF(B1551=10,"Z:\Data\MOOG\Messi\raw\","")))</f>
        <v>Z:\Data\MOOG\Messi\raw\</v>
      </c>
      <c r="L1551" s="370" t="s">
        <v>3610</v>
      </c>
      <c r="M1551" s="569" t="str">
        <f>IF(NOT(ISERROR(FIND("Training_dt",W1551))),"'Plot Psychometric_HH_dt_yuchen'",IF(NOT(ISERROR(FIND("Training",W1551))),"'Plot Psychometric_HH'",IF(NOT(ISERROR(FIND("1DAT",W1551))),"'Plot Tuning Azimuth_HH'",IF(NOT(ISERROR(FIND("HD_dt",W1551))),"'Plot HeadingDiscimination_PSTH_HH_dt_yuchen'",IF(NOT(ISERROR(FIND("HD",W1551))),"'Plot HeadingDiscimination_PSTH_HH'",IF(NOT(ISERROR(FIND("MemSac",W1551))),"'Memory Saccade Analysis_HH'",IF(NOT(ISERROR(FIND("DelSac",W1551))),"'Memory Saccade Analysis_HH'",IF(NOT(ISERROR(FIND("u-stim",W1551))),"'Plot Microstim_HH'",""))))))))</f>
        <v>'Plot Psychometric_HH'</v>
      </c>
      <c r="N1551" s="573">
        <v>1</v>
      </c>
      <c r="O1551" s="584">
        <v>-1</v>
      </c>
      <c r="P1551" s="590">
        <v>4</v>
      </c>
      <c r="Q1551" s="590">
        <f>IF(B1551=2,60,310)</f>
        <v>310</v>
      </c>
      <c r="R1551" s="590">
        <v>5</v>
      </c>
      <c r="S1551" s="590">
        <f>IF(B1551=2,60,-190)</f>
        <v>-190</v>
      </c>
      <c r="T1551" s="590">
        <v>1</v>
      </c>
      <c r="U1551" s="590" t="str">
        <f>IF(Z1551&lt;&gt;"",IF(NOT(ISERROR(FIND("SU",Z1551))),VALUE(RIGHT(Z1551,1))+4,IF(NOT(ISERROR(FIND("MU20",Z1551))),20,IF(NOT(ISERROR(FIND("MU21",Z1551))),21,IF(NOT(ISERROR(FIND("MU2",Z1551))),2,1)))),"")</f>
        <v/>
      </c>
      <c r="V1551" s="583"/>
      <c r="W1551" s="369" t="s">
        <v>2992</v>
      </c>
      <c r="X1551" s="192"/>
      <c r="Y1551" s="219"/>
      <c r="Z1551" s="217"/>
      <c r="AA1551" s="218"/>
      <c r="AB1551" s="77"/>
      <c r="AC1551" s="78"/>
      <c r="AD1551" s="199"/>
      <c r="AE1551" s="91"/>
      <c r="AF1551" s="79"/>
      <c r="AG1551" s="79"/>
      <c r="AH1551" s="80"/>
      <c r="AI1551" s="81"/>
      <c r="AJ1551" s="81"/>
      <c r="AK1551" s="81"/>
      <c r="AL1551" s="81"/>
      <c r="AM1551" s="114"/>
      <c r="AN1551" s="82"/>
      <c r="AO1551" s="83"/>
      <c r="AP1551" s="83"/>
      <c r="AQ1551" s="83"/>
      <c r="AR1551" s="84"/>
      <c r="AS1551" s="85"/>
      <c r="AT1551" s="85"/>
      <c r="AU1551" s="85"/>
      <c r="AV1551" s="85"/>
      <c r="AW1551" s="104"/>
      <c r="AX1551" s="86"/>
      <c r="AY1551" s="87"/>
      <c r="AZ1551" s="87"/>
      <c r="BA1551" s="87"/>
      <c r="BB1551" s="88"/>
      <c r="BC1551" s="89"/>
      <c r="BD1551" s="89"/>
      <c r="BE1551" s="89"/>
      <c r="BF1551" s="89"/>
      <c r="BG1551" s="115"/>
      <c r="BH1551" s="90"/>
      <c r="BI1551" s="251"/>
      <c r="BJ1551" s="252"/>
      <c r="BK1551" s="252"/>
      <c r="BL1551" s="230"/>
      <c r="BM1551" s="230"/>
      <c r="BN1551" s="230"/>
      <c r="BO1551" s="231"/>
      <c r="BP1551" s="231"/>
      <c r="BQ1551" s="231"/>
      <c r="BR1551" s="232"/>
      <c r="BS1551" s="232"/>
      <c r="BT1551" s="232"/>
      <c r="BU1551" s="230"/>
      <c r="BV1551" s="230"/>
      <c r="BW1551" s="231"/>
      <c r="BX1551" s="231"/>
      <c r="BY1551" s="232"/>
      <c r="BZ1551" s="235"/>
      <c r="CA1551" s="257"/>
      <c r="CB1551" s="233"/>
      <c r="CC1551" s="230"/>
      <c r="CD1551" s="230"/>
      <c r="CE1551" s="230"/>
      <c r="CF1551" s="230"/>
      <c r="CG1551" s="230"/>
      <c r="CH1551" s="230"/>
      <c r="CI1551" s="230"/>
      <c r="CJ1551" s="231"/>
      <c r="CK1551" s="231"/>
      <c r="CL1551" s="231"/>
      <c r="CM1551" s="231"/>
      <c r="CN1551" s="231"/>
      <c r="CO1551" s="231"/>
      <c r="CP1551" s="231"/>
      <c r="CQ1551" s="231"/>
      <c r="CR1551" s="232"/>
      <c r="CS1551" s="232"/>
      <c r="CT1551" s="232"/>
      <c r="CU1551" s="232"/>
      <c r="CV1551" s="232"/>
      <c r="CW1551" s="232"/>
      <c r="CX1551" s="232"/>
      <c r="CY1551" s="234"/>
      <c r="CZ1551" s="106">
        <v>0</v>
      </c>
      <c r="DA1551" s="106">
        <v>0</v>
      </c>
      <c r="DB1551" s="106"/>
      <c r="DC1551" s="106"/>
      <c r="DD1551" s="106"/>
      <c r="DE1551" s="106"/>
      <c r="DF1551" s="490"/>
      <c r="DG1551" s="107"/>
      <c r="DH1551" s="107"/>
      <c r="DI1551" s="107"/>
      <c r="DJ1551" s="107"/>
      <c r="DK1551" s="107"/>
      <c r="DL1551" s="107"/>
      <c r="DM1551" s="110"/>
      <c r="DN1551" s="110"/>
      <c r="DO1551" s="110"/>
      <c r="DP1551" s="110"/>
      <c r="DQ1551" s="110"/>
      <c r="DR1551" s="110"/>
      <c r="DS1551" s="110"/>
      <c r="DT1551" s="110"/>
      <c r="DU1551" s="497"/>
      <c r="DV1551" s="497"/>
      <c r="DW1551" s="497"/>
      <c r="DX1551" s="497"/>
      <c r="DY1551" s="497"/>
      <c r="DZ1551" s="497"/>
      <c r="EA1551" s="288"/>
      <c r="EB1551" s="492"/>
      <c r="EC1551" s="99"/>
      <c r="ED1551" s="99"/>
      <c r="EE1551" s="99"/>
      <c r="EF1551" s="492"/>
      <c r="EG1551" s="99"/>
      <c r="EH1551" s="99"/>
      <c r="EI1551" s="99"/>
      <c r="EJ1551" s="99"/>
      <c r="EK1551" s="99"/>
      <c r="EL1551" s="99"/>
      <c r="EM1551" s="99"/>
      <c r="EN1551" s="99"/>
      <c r="EO1551" s="99"/>
      <c r="EP1551" s="99"/>
      <c r="EQ1551" s="99"/>
      <c r="ER1551" s="99"/>
      <c r="ES1551" s="99"/>
      <c r="ET1551" s="99"/>
      <c r="EU1551" s="99"/>
      <c r="EV1551" s="99"/>
      <c r="EW1551" s="99"/>
      <c r="EX1551" s="119"/>
      <c r="EY1551" s="121"/>
      <c r="EZ1551" s="287"/>
      <c r="FA1551" s="83">
        <v>20</v>
      </c>
      <c r="FB1551" s="126">
        <v>30</v>
      </c>
      <c r="FC1551" s="116">
        <v>3.9534899999999999</v>
      </c>
      <c r="FD1551" s="116">
        <v>-0.33400600000000003</v>
      </c>
      <c r="FE1551" s="116">
        <v>2.7653400000000001</v>
      </c>
      <c r="FF1551" s="116">
        <v>2.2253599999999998</v>
      </c>
      <c r="FG1551" s="116">
        <v>2.2921999999999998</v>
      </c>
      <c r="FH1551" s="116">
        <v>0.67640800000000001</v>
      </c>
      <c r="FI1551" s="116" t="s">
        <v>5535</v>
      </c>
      <c r="FJ1551" s="116" t="s">
        <v>5536</v>
      </c>
      <c r="FK1551" s="116" t="s">
        <v>5537</v>
      </c>
      <c r="FL1551" s="116" t="s">
        <v>5538</v>
      </c>
      <c r="FM1551" s="116" t="s">
        <v>5539</v>
      </c>
      <c r="FN1551" s="116" t="s">
        <v>5540</v>
      </c>
    </row>
    <row r="1552" spans="1:170" s="3" customFormat="1" ht="15" customHeight="1" x14ac:dyDescent="0.2">
      <c r="A1552" s="371">
        <v>20150331</v>
      </c>
      <c r="B1552" s="371">
        <v>5</v>
      </c>
      <c r="C1552" s="372">
        <v>99</v>
      </c>
      <c r="D1552" s="372">
        <v>1</v>
      </c>
      <c r="E1552" s="372">
        <v>9</v>
      </c>
      <c r="F1552" s="372">
        <v>15</v>
      </c>
      <c r="G1552" s="375">
        <v>2</v>
      </c>
      <c r="H1552" s="435">
        <v>0</v>
      </c>
      <c r="I1552" s="373">
        <v>7725</v>
      </c>
      <c r="J1552" s="101" t="s">
        <v>1979</v>
      </c>
      <c r="K1552" s="374" t="str">
        <f>IF(B1552=2,"Z:\Data\MOOG\HeTao\raw\",IF(B1552=5,"Z:\Data\MOOG\Polo\raw\",IF(B1552=10,"Z:\Data\MOOG\Messi\raw\","")))</f>
        <v>Z:\Data\MOOG\Polo\raw\</v>
      </c>
      <c r="L1552" s="370" t="s">
        <v>3722</v>
      </c>
      <c r="M1552" s="569" t="str">
        <f>IF(NOT(ISERROR(FIND("Training_dt",W1552))),"'Plot Psychometric_HH_dt_yuchen'",IF(NOT(ISERROR(FIND("Training",W1552))),"'Plot Psychometric_HH'",IF(NOT(ISERROR(FIND("1DAT",W1552))),"'Plot Tuning Azimuth_HH'",IF(NOT(ISERROR(FIND("HD_dt",W1552))),"'Plot HeadingDiscimination_PSTH_HH_dt_yuchen'",IF(NOT(ISERROR(FIND("HD",W1552))),"'Plot HeadingDiscimination_PSTH_HH'",IF(NOT(ISERROR(FIND("MemSac",W1552))),"'Memory Saccade Analysis_HH'",IF(NOT(ISERROR(FIND("DelSac",W1552))),"'Memory Saccade Analysis_HH'",IF(NOT(ISERROR(FIND("u-stim",W1552))),"'Plot Microstim_HH'",""))))))))</f>
        <v>'Memory Saccade Analysis_HH'</v>
      </c>
      <c r="N1552" s="573">
        <v>1</v>
      </c>
      <c r="O1552" s="584">
        <v>-1</v>
      </c>
      <c r="P1552" s="590">
        <v>4</v>
      </c>
      <c r="Q1552" s="590">
        <f>IF(B1552=2,60,310)</f>
        <v>310</v>
      </c>
      <c r="R1552" s="590">
        <v>5</v>
      </c>
      <c r="S1552" s="590">
        <f>IF(B1552=2,60,-190)</f>
        <v>-190</v>
      </c>
      <c r="T1552" s="590">
        <v>1</v>
      </c>
      <c r="U1552" s="590">
        <f>IF(Z1552&lt;&gt;"",IF(NOT(ISERROR(FIND("SU",Z1552))),VALUE(RIGHT(Z1552,1))+4,IF(NOT(ISERROR(FIND("MU20",Z1552))),20,IF(NOT(ISERROR(FIND("MU21",Z1552))),21,IF(NOT(ISERROR(FIND("MU2",Z1552))),2,1)))),"")</f>
        <v>5</v>
      </c>
      <c r="V1552" s="583"/>
      <c r="W1552" s="369" t="s">
        <v>2172</v>
      </c>
      <c r="X1552" s="192"/>
      <c r="Y1552" s="219">
        <f>IF(NOT(ISERROR(FIND("MU=SU",X1552))),1,IF(Z1552&lt;&gt;"",IF(NOT(ISERROR(FIND("SU",Z1552))),1,0),""))</f>
        <v>1</v>
      </c>
      <c r="Z1552" s="217" t="s">
        <v>43</v>
      </c>
      <c r="AA1552" s="218">
        <v>295</v>
      </c>
      <c r="AB1552" s="77">
        <v>16.420100000000001</v>
      </c>
      <c r="AC1552" s="78" t="s">
        <v>3723</v>
      </c>
      <c r="AD1552" s="199"/>
      <c r="AE1552" s="91"/>
      <c r="AF1552" s="79"/>
      <c r="AG1552" s="79"/>
      <c r="AH1552" s="80"/>
      <c r="AI1552" s="81"/>
      <c r="AJ1552" s="81"/>
      <c r="AK1552" s="81"/>
      <c r="AL1552" s="81"/>
      <c r="AM1552" s="114"/>
      <c r="AN1552" s="82"/>
      <c r="AO1552" s="83"/>
      <c r="AP1552" s="83"/>
      <c r="AQ1552" s="83"/>
      <c r="AR1552" s="84"/>
      <c r="AS1552" s="85"/>
      <c r="AT1552" s="85"/>
      <c r="AU1552" s="85"/>
      <c r="AV1552" s="85"/>
      <c r="AW1552" s="104"/>
      <c r="AX1552" s="86"/>
      <c r="AY1552" s="87"/>
      <c r="AZ1552" s="87"/>
      <c r="BA1552" s="87"/>
      <c r="BB1552" s="88"/>
      <c r="BC1552" s="89"/>
      <c r="BD1552" s="89"/>
      <c r="BE1552" s="89"/>
      <c r="BF1552" s="89"/>
      <c r="BG1552" s="115"/>
      <c r="BH1552" s="90"/>
      <c r="BI1552" s="251"/>
      <c r="BJ1552" s="252"/>
      <c r="BK1552" s="252"/>
      <c r="BL1552" s="230"/>
      <c r="BM1552" s="230"/>
      <c r="BN1552" s="230"/>
      <c r="BO1552" s="231"/>
      <c r="BP1552" s="231"/>
      <c r="BQ1552" s="231"/>
      <c r="BR1552" s="232"/>
      <c r="BS1552" s="232"/>
      <c r="BT1552" s="232"/>
      <c r="BU1552" s="230"/>
      <c r="BV1552" s="230"/>
      <c r="BW1552" s="231"/>
      <c r="BX1552" s="231"/>
      <c r="BY1552" s="232"/>
      <c r="BZ1552" s="235"/>
      <c r="CA1552" s="257"/>
      <c r="CB1552" s="233"/>
      <c r="CC1552" s="230"/>
      <c r="CD1552" s="230"/>
      <c r="CE1552" s="230"/>
      <c r="CF1552" s="230"/>
      <c r="CG1552" s="230"/>
      <c r="CH1552" s="230"/>
      <c r="CI1552" s="230"/>
      <c r="CJ1552" s="231"/>
      <c r="CK1552" s="231"/>
      <c r="CL1552" s="231"/>
      <c r="CM1552" s="231"/>
      <c r="CN1552" s="231"/>
      <c r="CO1552" s="231"/>
      <c r="CP1552" s="231"/>
      <c r="CQ1552" s="231"/>
      <c r="CR1552" s="232"/>
      <c r="CS1552" s="232"/>
      <c r="CT1552" s="232"/>
      <c r="CU1552" s="232"/>
      <c r="CV1552" s="232"/>
      <c r="CW1552" s="232"/>
      <c r="CX1552" s="232"/>
      <c r="CY1552" s="234"/>
      <c r="CZ1552" s="106"/>
      <c r="DA1552" s="106"/>
      <c r="DB1552" s="106"/>
      <c r="DC1552" s="106"/>
      <c r="DD1552" s="106"/>
      <c r="DE1552" s="106"/>
      <c r="DF1552" s="60"/>
      <c r="DG1552" s="107"/>
      <c r="DH1552" s="107"/>
      <c r="DI1552" s="107"/>
      <c r="DJ1552" s="107"/>
      <c r="DK1552" s="107"/>
      <c r="DL1552" s="107"/>
      <c r="DM1552" s="110"/>
      <c r="DN1552" s="110"/>
      <c r="DO1552" s="110"/>
      <c r="DP1552" s="110"/>
      <c r="DQ1552" s="110"/>
      <c r="DR1552" s="110"/>
      <c r="DS1552" s="110"/>
      <c r="DT1552" s="110"/>
      <c r="DU1552" s="497"/>
      <c r="DV1552" s="497"/>
      <c r="DW1552" s="497"/>
      <c r="DX1552" s="497"/>
      <c r="DY1552" s="497"/>
      <c r="DZ1552" s="497"/>
      <c r="EA1552" s="288">
        <v>0.459899</v>
      </c>
      <c r="EB1552" s="99">
        <v>0.37104399999999998</v>
      </c>
      <c r="EC1552" s="99">
        <v>1.0257200000000001E-4</v>
      </c>
      <c r="ED1552" s="99">
        <v>0.38472299999999998</v>
      </c>
      <c r="EE1552" s="99">
        <v>0.54990499999999998</v>
      </c>
      <c r="EF1552" s="99">
        <v>3.25562E-2</v>
      </c>
      <c r="EG1552" s="99">
        <v>-75.361199999999997</v>
      </c>
      <c r="EH1552" s="99">
        <v>-170.26400000000001</v>
      </c>
      <c r="EI1552" s="99">
        <v>26.071899999999999</v>
      </c>
      <c r="EJ1552" s="99">
        <v>63.805100000000003</v>
      </c>
      <c r="EK1552" s="99">
        <v>-90</v>
      </c>
      <c r="EL1552" s="99">
        <v>-58.418599999999998</v>
      </c>
      <c r="EM1552" s="99">
        <v>0.37354500000000002</v>
      </c>
      <c r="EN1552" s="99">
        <v>0.38742599999999999</v>
      </c>
      <c r="EO1552" s="99">
        <v>0.63905500000000004</v>
      </c>
      <c r="EP1552" s="99">
        <v>0.39917000000000002</v>
      </c>
      <c r="EQ1552" s="99">
        <v>0.30901699999999999</v>
      </c>
      <c r="ER1552" s="99">
        <v>0.50682300000000002</v>
      </c>
      <c r="ES1552" s="99">
        <v>0</v>
      </c>
      <c r="ET1552" s="99">
        <v>1.4294899999999999</v>
      </c>
      <c r="EU1552" s="99">
        <v>5.0690499999999998</v>
      </c>
      <c r="EV1552" s="99">
        <v>2.7833299999999999</v>
      </c>
      <c r="EW1552" s="99">
        <v>1.5833299999999999</v>
      </c>
      <c r="EX1552" s="119">
        <v>9.5833300000000001</v>
      </c>
      <c r="EY1552" s="121"/>
      <c r="EZ1552" s="287"/>
      <c r="FA1552" s="83"/>
      <c r="FB1552" s="126"/>
      <c r="FC1552" s="116"/>
      <c r="FD1552" s="116"/>
      <c r="FE1552" s="116"/>
      <c r="FF1552" s="116"/>
      <c r="FG1552" s="116"/>
      <c r="FH1552" s="116"/>
      <c r="FI1552" s="116"/>
      <c r="FJ1552" s="116"/>
      <c r="FK1552" s="116"/>
      <c r="FL1552" s="116"/>
      <c r="FM1552" s="116"/>
      <c r="FN1552" s="116"/>
    </row>
    <row r="1553" spans="1:170" s="3" customFormat="1" ht="15" customHeight="1" x14ac:dyDescent="0.2">
      <c r="A1553" s="371">
        <v>20150331</v>
      </c>
      <c r="B1553" s="371">
        <v>5</v>
      </c>
      <c r="C1553" s="372">
        <v>99</v>
      </c>
      <c r="D1553" s="372">
        <v>1</v>
      </c>
      <c r="E1553" s="372">
        <v>9</v>
      </c>
      <c r="F1553" s="372">
        <v>15</v>
      </c>
      <c r="G1553" s="375">
        <v>2</v>
      </c>
      <c r="H1553" s="435">
        <v>0</v>
      </c>
      <c r="I1553" s="373">
        <v>7725</v>
      </c>
      <c r="J1553" s="101" t="s">
        <v>1979</v>
      </c>
      <c r="K1553" s="374" t="str">
        <f>IF(B1553=2,"Z:\Data\MOOG\HeTao\raw\",IF(B1553=5,"Z:\Data\MOOG\Polo\raw\",IF(B1553=10,"Z:\Data\MOOG\Messi\raw\","")))</f>
        <v>Z:\Data\MOOG\Polo\raw\</v>
      </c>
      <c r="L1553" s="370" t="s">
        <v>3722</v>
      </c>
      <c r="M1553" s="569" t="str">
        <f>IF(NOT(ISERROR(FIND("Training_dt",W1553))),"'Plot Psychometric_HH_dt_yuchen'",IF(NOT(ISERROR(FIND("Training",W1553))),"'Plot Psychometric_HH'",IF(NOT(ISERROR(FIND("1DAT",W1553))),"'Plot Tuning Azimuth_HH'",IF(NOT(ISERROR(FIND("HD_dt",W1553))),"'Plot HeadingDiscimination_PSTH_HH_dt_yuchen'",IF(NOT(ISERROR(FIND("HD",W1553))),"'Plot HeadingDiscimination_PSTH_HH'",IF(NOT(ISERROR(FIND("MemSac",W1553))),"'Memory Saccade Analysis_HH'",IF(NOT(ISERROR(FIND("DelSac",W1553))),"'Memory Saccade Analysis_HH'",IF(NOT(ISERROR(FIND("u-stim",W1553))),"'Plot Microstim_HH'",""))))))))</f>
        <v>'Memory Saccade Analysis_HH'</v>
      </c>
      <c r="N1553" s="573">
        <v>1</v>
      </c>
      <c r="O1553" s="584">
        <v>-1</v>
      </c>
      <c r="P1553" s="590">
        <v>4</v>
      </c>
      <c r="Q1553" s="590">
        <f>IF(B1553=2,60,310)</f>
        <v>310</v>
      </c>
      <c r="R1553" s="590">
        <v>5</v>
      </c>
      <c r="S1553" s="590">
        <f>IF(B1553=2,60,-190)</f>
        <v>-190</v>
      </c>
      <c r="T1553" s="590">
        <v>1</v>
      </c>
      <c r="U1553" s="590">
        <f>IF(Z1553&lt;&gt;"",IF(NOT(ISERROR(FIND("SU",Z1553))),VALUE(RIGHT(Z1553,1))+4,IF(NOT(ISERROR(FIND("MU20",Z1553))),20,IF(NOT(ISERROR(FIND("MU21",Z1553))),21,IF(NOT(ISERROR(FIND("MU2",Z1553))),2,1)))),"")</f>
        <v>21</v>
      </c>
      <c r="V1553" s="583"/>
      <c r="W1553" s="369" t="s">
        <v>2172</v>
      </c>
      <c r="X1553" s="192"/>
      <c r="Y1553" s="219">
        <f>IF(NOT(ISERROR(FIND("MU=SU",X1553))),1,IF(Z1553&lt;&gt;"",IF(NOT(ISERROR(FIND("SU",Z1553))),1,0),""))</f>
        <v>0</v>
      </c>
      <c r="Z1553" s="217" t="s">
        <v>2998</v>
      </c>
      <c r="AA1553" s="218">
        <v>17353</v>
      </c>
      <c r="AB1553" s="77" t="s">
        <v>70</v>
      </c>
      <c r="AC1553" s="78" t="s">
        <v>70</v>
      </c>
      <c r="AD1553" s="199"/>
      <c r="AE1553" s="91"/>
      <c r="AF1553" s="79"/>
      <c r="AG1553" s="79"/>
      <c r="AH1553" s="80"/>
      <c r="AI1553" s="81"/>
      <c r="AJ1553" s="81"/>
      <c r="AK1553" s="81"/>
      <c r="AL1553" s="81"/>
      <c r="AM1553" s="114"/>
      <c r="AN1553" s="82"/>
      <c r="AO1553" s="83"/>
      <c r="AP1553" s="83"/>
      <c r="AQ1553" s="83"/>
      <c r="AR1553" s="84"/>
      <c r="AS1553" s="85"/>
      <c r="AT1553" s="85"/>
      <c r="AU1553" s="85"/>
      <c r="AV1553" s="85"/>
      <c r="AW1553" s="104"/>
      <c r="AX1553" s="86"/>
      <c r="AY1553" s="87"/>
      <c r="AZ1553" s="87"/>
      <c r="BA1553" s="87"/>
      <c r="BB1553" s="88"/>
      <c r="BC1553" s="89"/>
      <c r="BD1553" s="89"/>
      <c r="BE1553" s="89"/>
      <c r="BF1553" s="89"/>
      <c r="BG1553" s="115"/>
      <c r="BH1553" s="90"/>
      <c r="BI1553" s="251"/>
      <c r="BJ1553" s="252"/>
      <c r="BK1553" s="252"/>
      <c r="BL1553" s="230"/>
      <c r="BM1553" s="230"/>
      <c r="BN1553" s="230"/>
      <c r="BO1553" s="231"/>
      <c r="BP1553" s="231"/>
      <c r="BQ1553" s="231"/>
      <c r="BR1553" s="232"/>
      <c r="BS1553" s="232"/>
      <c r="BT1553" s="232"/>
      <c r="BU1553" s="230"/>
      <c r="BV1553" s="230"/>
      <c r="BW1553" s="231"/>
      <c r="BX1553" s="231"/>
      <c r="BY1553" s="232"/>
      <c r="BZ1553" s="235"/>
      <c r="CA1553" s="257"/>
      <c r="CB1553" s="233"/>
      <c r="CC1553" s="230"/>
      <c r="CD1553" s="230"/>
      <c r="CE1553" s="230"/>
      <c r="CF1553" s="230"/>
      <c r="CG1553" s="230"/>
      <c r="CH1553" s="230"/>
      <c r="CI1553" s="230"/>
      <c r="CJ1553" s="231"/>
      <c r="CK1553" s="231"/>
      <c r="CL1553" s="231"/>
      <c r="CM1553" s="231"/>
      <c r="CN1553" s="231"/>
      <c r="CO1553" s="231"/>
      <c r="CP1553" s="231"/>
      <c r="CQ1553" s="231"/>
      <c r="CR1553" s="232"/>
      <c r="CS1553" s="232"/>
      <c r="CT1553" s="232"/>
      <c r="CU1553" s="232"/>
      <c r="CV1553" s="232"/>
      <c r="CW1553" s="232"/>
      <c r="CX1553" s="232"/>
      <c r="CY1553" s="234"/>
      <c r="CZ1553" s="106"/>
      <c r="DA1553" s="106"/>
      <c r="DB1553" s="106"/>
      <c r="DC1553" s="106"/>
      <c r="DD1553" s="106"/>
      <c r="DE1553" s="106"/>
      <c r="DF1553" s="60"/>
      <c r="DG1553" s="107"/>
      <c r="DH1553" s="107"/>
      <c r="DI1553" s="107"/>
      <c r="DJ1553" s="107"/>
      <c r="DK1553" s="107"/>
      <c r="DL1553" s="107"/>
      <c r="DM1553" s="110"/>
      <c r="DN1553" s="110"/>
      <c r="DO1553" s="110"/>
      <c r="DP1553" s="110"/>
      <c r="DQ1553" s="110"/>
      <c r="DR1553" s="110"/>
      <c r="DS1553" s="110"/>
      <c r="DT1553" s="110"/>
      <c r="DU1553" s="497"/>
      <c r="DV1553" s="497"/>
      <c r="DW1553" s="497"/>
      <c r="DX1553" s="497"/>
      <c r="DY1553" s="497"/>
      <c r="DZ1553" s="497"/>
      <c r="EA1553" s="288">
        <v>0.32330999999999999</v>
      </c>
      <c r="EB1553" s="501">
        <v>1.4767700000000001E-11</v>
      </c>
      <c r="EC1553" s="99">
        <v>5.9150500000000002E-2</v>
      </c>
      <c r="ED1553" s="99">
        <v>4.2353099999999999E-3</v>
      </c>
      <c r="EE1553" s="99">
        <v>0.71467899999999995</v>
      </c>
      <c r="EF1553" s="99">
        <v>3.4973799999999999E-2</v>
      </c>
      <c r="EG1553" s="99">
        <v>37.617899999999999</v>
      </c>
      <c r="EH1553" s="99">
        <v>49.9133</v>
      </c>
      <c r="EI1553" s="99">
        <v>8.0147200000000005</v>
      </c>
      <c r="EJ1553" s="99">
        <v>37.911000000000001</v>
      </c>
      <c r="EK1553" s="99">
        <v>89.347800000000007</v>
      </c>
      <c r="EL1553" s="99">
        <v>-59.087499999999999</v>
      </c>
      <c r="EM1553" s="99">
        <v>0.433114</v>
      </c>
      <c r="EN1553" s="99">
        <v>0.75670400000000004</v>
      </c>
      <c r="EO1553" s="99">
        <v>0.45560499999999998</v>
      </c>
      <c r="EP1553" s="99">
        <v>0.54689500000000002</v>
      </c>
      <c r="EQ1553" s="99">
        <v>0.34452199999999999</v>
      </c>
      <c r="ER1553" s="99">
        <v>0.470468</v>
      </c>
      <c r="ES1553" s="99">
        <v>0</v>
      </c>
      <c r="ET1553" s="99">
        <v>16.009699999999999</v>
      </c>
      <c r="EU1553" s="99">
        <v>-3.9218799999999998</v>
      </c>
      <c r="EV1553" s="99">
        <v>-5.17788</v>
      </c>
      <c r="EW1553" s="99">
        <v>-4.7842099999999999</v>
      </c>
      <c r="EX1553" s="119">
        <v>3.4993099999999999</v>
      </c>
      <c r="EY1553" s="121"/>
      <c r="EZ1553" s="287"/>
      <c r="FA1553" s="83"/>
      <c r="FB1553" s="126"/>
      <c r="FC1553" s="116"/>
      <c r="FD1553" s="116"/>
      <c r="FE1553" s="116"/>
      <c r="FF1553" s="116"/>
      <c r="FG1553" s="116"/>
      <c r="FH1553" s="116"/>
      <c r="FI1553" s="116"/>
      <c r="FJ1553" s="116"/>
      <c r="FK1553" s="116"/>
      <c r="FL1553" s="116"/>
      <c r="FM1553" s="116"/>
      <c r="FN1553" s="116"/>
    </row>
    <row r="1554" spans="1:170" s="3" customFormat="1" ht="15" customHeight="1" x14ac:dyDescent="0.2">
      <c r="A1554" s="385">
        <v>20150331</v>
      </c>
      <c r="B1554" s="385">
        <v>5</v>
      </c>
      <c r="C1554" s="386">
        <v>99</v>
      </c>
      <c r="D1554" s="386">
        <v>1</v>
      </c>
      <c r="E1554" s="386">
        <v>9</v>
      </c>
      <c r="F1554" s="386">
        <v>15</v>
      </c>
      <c r="G1554" s="389">
        <v>2</v>
      </c>
      <c r="H1554" s="435">
        <v>0</v>
      </c>
      <c r="I1554" s="387">
        <v>7748</v>
      </c>
      <c r="J1554" s="101" t="s">
        <v>1979</v>
      </c>
      <c r="K1554" s="388" t="str">
        <f>IF(B1554=2,"Z:\Data\MOOG\HeTao\raw\",IF(B1554=5,"Z:\Data\MOOG\Polo\raw\",IF(B1554=10,"Z:\Data\MOOG\Messi\raw\","")))</f>
        <v>Z:\Data\MOOG\Polo\raw\</v>
      </c>
      <c r="L1554" s="384" t="s">
        <v>3558</v>
      </c>
      <c r="M1554" s="569" t="str">
        <f>IF(NOT(ISERROR(FIND("Training_dt",W1554))),"'Plot Psychometric_HH_dt_yuchen'",IF(NOT(ISERROR(FIND("Training",W1554))),"'Plot Psychometric_HH'",IF(NOT(ISERROR(FIND("1DAT",W1554))),"'Plot Tuning Azimuth_HH'",IF(NOT(ISERROR(FIND("HD_dt",W1554))),"'Plot HeadingDiscimination_PSTH_HH_dt_yuchen'",IF(NOT(ISERROR(FIND("HD",W1554))),"'Plot HeadingDiscimination_PSTH_HH'",IF(NOT(ISERROR(FIND("MemSac",W1554))),"'Memory Saccade Analysis_HH'",IF(NOT(ISERROR(FIND("DelSac",W1554))),"'Memory Saccade Analysis_HH'",IF(NOT(ISERROR(FIND("u-stim",W1554))),"'Plot Microstim_HH'",""))))))))</f>
        <v>'Memory Saccade Analysis_HH'</v>
      </c>
      <c r="N1554" s="573">
        <v>1</v>
      </c>
      <c r="O1554" s="584">
        <v>-1</v>
      </c>
      <c r="P1554" s="590">
        <v>4</v>
      </c>
      <c r="Q1554" s="590">
        <f>IF(B1554=2,60,310)</f>
        <v>310</v>
      </c>
      <c r="R1554" s="590">
        <v>5</v>
      </c>
      <c r="S1554" s="590">
        <f>IF(B1554=2,60,-190)</f>
        <v>-190</v>
      </c>
      <c r="T1554" s="590">
        <v>1</v>
      </c>
      <c r="U1554" s="590">
        <f>IF(Z1554&lt;&gt;"",IF(NOT(ISERROR(FIND("SU",Z1554))),VALUE(RIGHT(Z1554,1))+4,IF(NOT(ISERROR(FIND("MU20",Z1554))),20,IF(NOT(ISERROR(FIND("MU21",Z1554))),21,IF(NOT(ISERROR(FIND("MU2",Z1554))),2,1)))),"")</f>
        <v>5</v>
      </c>
      <c r="V1554" s="583"/>
      <c r="W1554" s="383" t="s">
        <v>2172</v>
      </c>
      <c r="X1554" s="192"/>
      <c r="Y1554" s="219">
        <f>IF(NOT(ISERROR(FIND("MU=SU",X1554))),1,IF(Z1554&lt;&gt;"",IF(NOT(ISERROR(FIND("SU",Z1554))),1,0),""))</f>
        <v>1</v>
      </c>
      <c r="Z1554" s="217" t="s">
        <v>43</v>
      </c>
      <c r="AA1554" s="218">
        <v>1712</v>
      </c>
      <c r="AB1554" s="77">
        <v>8.3810300000000009</v>
      </c>
      <c r="AC1554" s="78" t="s">
        <v>3561</v>
      </c>
      <c r="AD1554" s="199"/>
      <c r="AE1554" s="91"/>
      <c r="AF1554" s="79"/>
      <c r="AG1554" s="79"/>
      <c r="AH1554" s="80"/>
      <c r="AI1554" s="81"/>
      <c r="AJ1554" s="81"/>
      <c r="AK1554" s="81"/>
      <c r="AL1554" s="81"/>
      <c r="AM1554" s="114"/>
      <c r="AN1554" s="82"/>
      <c r="AO1554" s="83"/>
      <c r="AP1554" s="83"/>
      <c r="AQ1554" s="83"/>
      <c r="AR1554" s="84"/>
      <c r="AS1554" s="85"/>
      <c r="AT1554" s="85"/>
      <c r="AU1554" s="85"/>
      <c r="AV1554" s="85"/>
      <c r="AW1554" s="104"/>
      <c r="AX1554" s="86"/>
      <c r="AY1554" s="87"/>
      <c r="AZ1554" s="87"/>
      <c r="BA1554" s="87"/>
      <c r="BB1554" s="88"/>
      <c r="BC1554" s="89"/>
      <c r="BD1554" s="89"/>
      <c r="BE1554" s="89"/>
      <c r="BF1554" s="89"/>
      <c r="BG1554" s="115"/>
      <c r="BH1554" s="90"/>
      <c r="BI1554" s="251"/>
      <c r="BJ1554" s="252"/>
      <c r="BK1554" s="252"/>
      <c r="BL1554" s="230"/>
      <c r="BM1554" s="230"/>
      <c r="BN1554" s="230"/>
      <c r="BO1554" s="231"/>
      <c r="BP1554" s="231"/>
      <c r="BQ1554" s="231"/>
      <c r="BR1554" s="232"/>
      <c r="BS1554" s="232"/>
      <c r="BT1554" s="232"/>
      <c r="BU1554" s="230"/>
      <c r="BV1554" s="230"/>
      <c r="BW1554" s="231"/>
      <c r="BX1554" s="231"/>
      <c r="BY1554" s="232"/>
      <c r="BZ1554" s="235"/>
      <c r="CA1554" s="257"/>
      <c r="CB1554" s="233"/>
      <c r="CC1554" s="230"/>
      <c r="CD1554" s="230"/>
      <c r="CE1554" s="230"/>
      <c r="CF1554" s="230"/>
      <c r="CG1554" s="230"/>
      <c r="CH1554" s="230"/>
      <c r="CI1554" s="230"/>
      <c r="CJ1554" s="231"/>
      <c r="CK1554" s="231"/>
      <c r="CL1554" s="231"/>
      <c r="CM1554" s="231"/>
      <c r="CN1554" s="231"/>
      <c r="CO1554" s="231"/>
      <c r="CP1554" s="231"/>
      <c r="CQ1554" s="231"/>
      <c r="CR1554" s="232"/>
      <c r="CS1554" s="232"/>
      <c r="CT1554" s="232"/>
      <c r="CU1554" s="232"/>
      <c r="CV1554" s="232"/>
      <c r="CW1554" s="232"/>
      <c r="CX1554" s="232"/>
      <c r="CY1554" s="234"/>
      <c r="CZ1554" s="106"/>
      <c r="DA1554" s="106"/>
      <c r="DB1554" s="106"/>
      <c r="DC1554" s="106">
        <v>0</v>
      </c>
      <c r="DD1554" s="106"/>
      <c r="DE1554" s="106"/>
      <c r="DF1554" s="60"/>
      <c r="DG1554" s="107"/>
      <c r="DH1554" s="107"/>
      <c r="DI1554" s="107"/>
      <c r="DJ1554" s="107"/>
      <c r="DK1554" s="107"/>
      <c r="DL1554" s="107"/>
      <c r="DM1554" s="110"/>
      <c r="DN1554" s="110"/>
      <c r="DO1554" s="110"/>
      <c r="DP1554" s="110"/>
      <c r="DQ1554" s="110"/>
      <c r="DR1554" s="110"/>
      <c r="DS1554" s="110"/>
      <c r="DT1554" s="110"/>
      <c r="DU1554" s="497"/>
      <c r="DV1554" s="497"/>
      <c r="DW1554" s="497"/>
      <c r="DX1554" s="497"/>
      <c r="DY1554" s="497"/>
      <c r="DZ1554" s="497"/>
      <c r="EA1554" s="288">
        <v>0.167375</v>
      </c>
      <c r="EB1554" s="99">
        <v>1.5799E-3</v>
      </c>
      <c r="EC1554" s="99">
        <v>0.29635299999999998</v>
      </c>
      <c r="ED1554" s="99">
        <v>0.23086799999999999</v>
      </c>
      <c r="EE1554" s="99">
        <v>4.7202800000000003E-2</v>
      </c>
      <c r="EF1554" s="99">
        <v>1.7705200000000001E-2</v>
      </c>
      <c r="EG1554" s="99">
        <v>-162.03200000000001</v>
      </c>
      <c r="EH1554" s="99">
        <v>44.3523</v>
      </c>
      <c r="EI1554" s="99">
        <v>-8.8669399999999996</v>
      </c>
      <c r="EJ1554" s="99">
        <v>-180</v>
      </c>
      <c r="EK1554" s="99">
        <v>20.224900000000002</v>
      </c>
      <c r="EL1554" s="99">
        <v>-101.495</v>
      </c>
      <c r="EM1554" s="99">
        <v>0.40515699999999999</v>
      </c>
      <c r="EN1554" s="99">
        <v>0.583345</v>
      </c>
      <c r="EO1554" s="99">
        <v>0.411825</v>
      </c>
      <c r="EP1554" s="99">
        <v>0.41982799999999998</v>
      </c>
      <c r="EQ1554" s="99">
        <v>0.48954199999999998</v>
      </c>
      <c r="ER1554" s="99">
        <v>0.53922000000000003</v>
      </c>
      <c r="ES1554" s="99">
        <v>0</v>
      </c>
      <c r="ET1554" s="99">
        <v>8.6431100000000001</v>
      </c>
      <c r="EU1554" s="99">
        <v>1.23034</v>
      </c>
      <c r="EV1554" s="99">
        <v>0.732325</v>
      </c>
      <c r="EW1554" s="99">
        <v>6.6877599999999999</v>
      </c>
      <c r="EX1554" s="119">
        <v>5.0536500000000002</v>
      </c>
      <c r="EY1554" s="121"/>
      <c r="EZ1554" s="287"/>
      <c r="FA1554" s="83"/>
      <c r="FB1554" s="126"/>
      <c r="FC1554" s="116"/>
      <c r="FD1554" s="116"/>
      <c r="FE1554" s="116"/>
      <c r="FF1554" s="116"/>
      <c r="FG1554" s="116"/>
      <c r="FH1554" s="116"/>
      <c r="FI1554" s="116"/>
      <c r="FJ1554" s="116"/>
      <c r="FK1554" s="116"/>
      <c r="FL1554" s="116"/>
      <c r="FM1554" s="116"/>
      <c r="FN1554" s="116"/>
    </row>
    <row r="1555" spans="1:170" s="3" customFormat="1" ht="15" customHeight="1" x14ac:dyDescent="0.2">
      <c r="A1555" s="385">
        <v>20150331</v>
      </c>
      <c r="B1555" s="385">
        <v>5</v>
      </c>
      <c r="C1555" s="386">
        <v>99</v>
      </c>
      <c r="D1555" s="386">
        <v>1</v>
      </c>
      <c r="E1555" s="386">
        <v>9</v>
      </c>
      <c r="F1555" s="386">
        <v>15</v>
      </c>
      <c r="G1555" s="389">
        <v>2</v>
      </c>
      <c r="H1555" s="435">
        <v>0</v>
      </c>
      <c r="I1555" s="387">
        <v>7748</v>
      </c>
      <c r="J1555" s="101" t="s">
        <v>1979</v>
      </c>
      <c r="K1555" s="388" t="str">
        <f>IF(B1555=2,"Z:\Data\MOOG\HeTao\raw\",IF(B1555=5,"Z:\Data\MOOG\Polo\raw\",IF(B1555=10,"Z:\Data\MOOG\Messi\raw\","")))</f>
        <v>Z:\Data\MOOG\Polo\raw\</v>
      </c>
      <c r="L1555" s="384" t="s">
        <v>3559</v>
      </c>
      <c r="M1555" s="569" t="str">
        <f>IF(NOT(ISERROR(FIND("Training_dt",W1555))),"'Plot Psychometric_HH_dt_yuchen'",IF(NOT(ISERROR(FIND("Training",W1555))),"'Plot Psychometric_HH'",IF(NOT(ISERROR(FIND("1DAT",W1555))),"'Plot Tuning Azimuth_HH'",IF(NOT(ISERROR(FIND("HD_dt",W1555))),"'Plot HeadingDiscimination_PSTH_HH_dt_yuchen'",IF(NOT(ISERROR(FIND("HD",W1555))),"'Plot HeadingDiscimination_PSTH_HH'",IF(NOT(ISERROR(FIND("MemSac",W1555))),"'Memory Saccade Analysis_HH'",IF(NOT(ISERROR(FIND("DelSac",W1555))),"'Memory Saccade Analysis_HH'",IF(NOT(ISERROR(FIND("u-stim",W1555))),"'Plot Microstim_HH'",""))))))))</f>
        <v>'Plot HeadingDiscimination_PSTH_HH'</v>
      </c>
      <c r="N1555" s="573">
        <v>1</v>
      </c>
      <c r="O1555" s="584">
        <v>-1</v>
      </c>
      <c r="P1555" s="590">
        <v>4</v>
      </c>
      <c r="Q1555" s="590">
        <f>IF(B1555=2,60,310)</f>
        <v>310</v>
      </c>
      <c r="R1555" s="590">
        <v>5</v>
      </c>
      <c r="S1555" s="590">
        <f>IF(B1555=2,60,-190)</f>
        <v>-190</v>
      </c>
      <c r="T1555" s="590">
        <v>1</v>
      </c>
      <c r="U1555" s="590">
        <f>IF(Z1555&lt;&gt;"",IF(NOT(ISERROR(FIND("SU",Z1555))),VALUE(RIGHT(Z1555,1))+4,IF(NOT(ISERROR(FIND("MU20",Z1555))),20,IF(NOT(ISERROR(FIND("MU21",Z1555))),21,IF(NOT(ISERROR(FIND("MU2",Z1555))),2,1)))),"")</f>
        <v>5</v>
      </c>
      <c r="V1555" s="583"/>
      <c r="W1555" s="383" t="s">
        <v>1986</v>
      </c>
      <c r="X1555" s="192"/>
      <c r="Y1555" s="219">
        <f>IF(NOT(ISERROR(FIND("MU=SU",X1555))),1,IF(Z1555&lt;&gt;"",IF(NOT(ISERROR(FIND("SU",Z1555))),1,0),""))</f>
        <v>1</v>
      </c>
      <c r="Z1555" s="217" t="s">
        <v>43</v>
      </c>
      <c r="AA1555" s="218">
        <v>30283</v>
      </c>
      <c r="AB1555" s="77">
        <v>6.5133099999999997</v>
      </c>
      <c r="AC1555" s="78" t="s">
        <v>3560</v>
      </c>
      <c r="AD1555" s="199"/>
      <c r="AE1555" s="91"/>
      <c r="AF1555" s="79"/>
      <c r="AG1555" s="79"/>
      <c r="AH1555" s="80"/>
      <c r="AI1555" s="81"/>
      <c r="AJ1555" s="81"/>
      <c r="AK1555" s="81"/>
      <c r="AL1555" s="81"/>
      <c r="AM1555" s="114"/>
      <c r="AN1555" s="82"/>
      <c r="AO1555" s="83"/>
      <c r="AP1555" s="83"/>
      <c r="AQ1555" s="83"/>
      <c r="AR1555" s="84"/>
      <c r="AS1555" s="85"/>
      <c r="AT1555" s="85"/>
      <c r="AU1555" s="85"/>
      <c r="AV1555" s="85"/>
      <c r="AW1555" s="104"/>
      <c r="AX1555" s="86"/>
      <c r="AY1555" s="87"/>
      <c r="AZ1555" s="87"/>
      <c r="BA1555" s="87"/>
      <c r="BB1555" s="88"/>
      <c r="BC1555" s="89"/>
      <c r="BD1555" s="89"/>
      <c r="BE1555" s="89"/>
      <c r="BF1555" s="89"/>
      <c r="BG1555" s="115"/>
      <c r="BH1555" s="90"/>
      <c r="BI1555" s="251"/>
      <c r="BJ1555" s="252"/>
      <c r="BK1555" s="252"/>
      <c r="BL1555" s="230"/>
      <c r="BM1555" s="230"/>
      <c r="BN1555" s="230"/>
      <c r="BO1555" s="231"/>
      <c r="BP1555" s="231"/>
      <c r="BQ1555" s="231"/>
      <c r="BR1555" s="232"/>
      <c r="BS1555" s="232"/>
      <c r="BT1555" s="232"/>
      <c r="BU1555" s="230"/>
      <c r="BV1555" s="230"/>
      <c r="BW1555" s="231"/>
      <c r="BX1555" s="231"/>
      <c r="BY1555" s="232"/>
      <c r="BZ1555" s="235"/>
      <c r="CA1555" s="257"/>
      <c r="CB1555" s="233"/>
      <c r="CC1555" s="230"/>
      <c r="CD1555" s="230"/>
      <c r="CE1555" s="230"/>
      <c r="CF1555" s="230"/>
      <c r="CG1555" s="230"/>
      <c r="CH1555" s="230"/>
      <c r="CI1555" s="230"/>
      <c r="CJ1555" s="231"/>
      <c r="CK1555" s="231"/>
      <c r="CL1555" s="231"/>
      <c r="CM1555" s="231"/>
      <c r="CN1555" s="231"/>
      <c r="CO1555" s="231"/>
      <c r="CP1555" s="231"/>
      <c r="CQ1555" s="231"/>
      <c r="CR1555" s="232"/>
      <c r="CS1555" s="232"/>
      <c r="CT1555" s="232"/>
      <c r="CU1555" s="232"/>
      <c r="CV1555" s="232"/>
      <c r="CW1555" s="232"/>
      <c r="CX1555" s="232"/>
      <c r="CY1555" s="234"/>
      <c r="CZ1555" s="106">
        <v>1</v>
      </c>
      <c r="DA1555" s="106">
        <v>25</v>
      </c>
      <c r="DB1555" s="106"/>
      <c r="DC1555" s="106">
        <v>1</v>
      </c>
      <c r="DD1555" s="106" t="s">
        <v>3111</v>
      </c>
      <c r="DE1555" s="498">
        <v>0</v>
      </c>
      <c r="DF1555" s="60">
        <v>0</v>
      </c>
      <c r="DG1555" s="107">
        <v>11</v>
      </c>
      <c r="DH1555" s="107" t="s">
        <v>7138</v>
      </c>
      <c r="DI1555" s="107">
        <v>2.8744900000000002</v>
      </c>
      <c r="DJ1555" s="107">
        <v>0.27928799999999998</v>
      </c>
      <c r="DK1555" s="107">
        <v>1.79697</v>
      </c>
      <c r="DL1555" s="107">
        <v>0.120018</v>
      </c>
      <c r="DM1555" s="110">
        <v>1.6495299999999999</v>
      </c>
      <c r="DN1555" s="110">
        <v>-1.1070199999999999</v>
      </c>
      <c r="DO1555" s="110">
        <v>0.50729199999999997</v>
      </c>
      <c r="DP1555" s="110">
        <v>0.54166700000000001</v>
      </c>
      <c r="DQ1555" s="110">
        <v>0.53571400000000002</v>
      </c>
      <c r="DR1555" s="110">
        <v>0.52248700000000003</v>
      </c>
      <c r="DS1555" s="110">
        <v>0.59782599999999997</v>
      </c>
      <c r="DT1555" s="110">
        <v>0.480435</v>
      </c>
      <c r="DU1555" s="497">
        <v>-0.131436</v>
      </c>
      <c r="DV1555" s="497">
        <v>0.33</v>
      </c>
      <c r="DW1555" s="497">
        <v>6.5789500000000001E-2</v>
      </c>
      <c r="DX1555" s="497">
        <v>0.60199999999999998</v>
      </c>
      <c r="DY1555" s="497">
        <v>3.30154E-2</v>
      </c>
      <c r="DZ1555" s="497">
        <v>0.86599999999999999</v>
      </c>
      <c r="EA1555" s="288"/>
      <c r="EB1555" s="492"/>
      <c r="EC1555" s="492"/>
      <c r="ED1555" s="99"/>
      <c r="EE1555" s="492"/>
      <c r="EF1555" s="492"/>
      <c r="EG1555" s="99"/>
      <c r="EH1555" s="99"/>
      <c r="EI1555" s="99"/>
      <c r="EJ1555" s="99"/>
      <c r="EK1555" s="99"/>
      <c r="EL1555" s="99"/>
      <c r="EM1555" s="99"/>
      <c r="EN1555" s="99"/>
      <c r="EO1555" s="99"/>
      <c r="EP1555" s="99"/>
      <c r="EQ1555" s="99"/>
      <c r="ER1555" s="99"/>
      <c r="ES1555" s="99"/>
      <c r="ET1555" s="99"/>
      <c r="EU1555" s="99"/>
      <c r="EV1555" s="99"/>
      <c r="EW1555" s="99"/>
      <c r="EX1555" s="119"/>
      <c r="EY1555" s="121"/>
      <c r="EZ1555" s="524"/>
      <c r="FA1555" s="83">
        <v>11</v>
      </c>
      <c r="FB1555" s="126">
        <v>13</v>
      </c>
      <c r="FC1555" s="505">
        <v>2.8744900000000002</v>
      </c>
      <c r="FD1555" s="505">
        <v>0.27928799999999998</v>
      </c>
      <c r="FE1555" s="116">
        <v>1.79697</v>
      </c>
      <c r="FF1555" s="116">
        <v>0.120018</v>
      </c>
      <c r="FG1555" s="116">
        <v>1.6495299999999999</v>
      </c>
      <c r="FH1555" s="116">
        <v>-1.1070199999999999</v>
      </c>
      <c r="FI1555" s="116" t="s">
        <v>7060</v>
      </c>
      <c r="FJ1555" s="116" t="s">
        <v>7061</v>
      </c>
      <c r="FK1555" s="116" t="s">
        <v>7062</v>
      </c>
      <c r="FL1555" s="116" t="s">
        <v>7063</v>
      </c>
      <c r="FM1555" s="116" t="s">
        <v>7064</v>
      </c>
      <c r="FN1555" s="116" t="s">
        <v>7065</v>
      </c>
    </row>
    <row r="1556" spans="1:170" s="3" customFormat="1" ht="15" customHeight="1" x14ac:dyDescent="0.2">
      <c r="A1556" s="371">
        <v>20150331</v>
      </c>
      <c r="B1556" s="371">
        <v>5</v>
      </c>
      <c r="C1556" s="372">
        <v>99</v>
      </c>
      <c r="D1556" s="372">
        <v>1</v>
      </c>
      <c r="E1556" s="372">
        <v>9</v>
      </c>
      <c r="F1556" s="372">
        <v>15</v>
      </c>
      <c r="G1556" s="375">
        <v>2</v>
      </c>
      <c r="H1556" s="435">
        <v>0</v>
      </c>
      <c r="I1556" s="373">
        <v>8095</v>
      </c>
      <c r="J1556" s="101" t="s">
        <v>1979</v>
      </c>
      <c r="K1556" s="374" t="str">
        <f>IF(B1556=2,"Z:\Data\MOOG\HeTao\raw\",IF(B1556=5,"Z:\Data\MOOG\Polo\raw\",IF(B1556=10,"Z:\Data\MOOG\Messi\raw\","")))</f>
        <v>Z:\Data\MOOG\Polo\raw\</v>
      </c>
      <c r="L1556" s="370" t="s">
        <v>3562</v>
      </c>
      <c r="M1556" s="569" t="str">
        <f>IF(NOT(ISERROR(FIND("Training_dt",W1556))),"'Plot Psychometric_HH_dt_yuchen'",IF(NOT(ISERROR(FIND("Training",W1556))),"'Plot Psychometric_HH'",IF(NOT(ISERROR(FIND("1DAT",W1556))),"'Plot Tuning Azimuth_HH'",IF(NOT(ISERROR(FIND("HD_dt",W1556))),"'Plot HeadingDiscimination_PSTH_HH_dt_yuchen'",IF(NOT(ISERROR(FIND("HD",W1556))),"'Plot HeadingDiscimination_PSTH_HH'",IF(NOT(ISERROR(FIND("MemSac",W1556))),"'Memory Saccade Analysis_HH'",IF(NOT(ISERROR(FIND("DelSac",W1556))),"'Memory Saccade Analysis_HH'",IF(NOT(ISERROR(FIND("u-stim",W1556))),"'Plot Microstim_HH'",""))))))))</f>
        <v>'Memory Saccade Analysis_HH'</v>
      </c>
      <c r="N1556" s="573">
        <v>1</v>
      </c>
      <c r="O1556" s="584">
        <v>-1</v>
      </c>
      <c r="P1556" s="590">
        <v>4</v>
      </c>
      <c r="Q1556" s="590">
        <f>IF(B1556=2,60,310)</f>
        <v>310</v>
      </c>
      <c r="R1556" s="590">
        <v>5</v>
      </c>
      <c r="S1556" s="590">
        <f>IF(B1556=2,60,-190)</f>
        <v>-190</v>
      </c>
      <c r="T1556" s="590">
        <v>1</v>
      </c>
      <c r="U1556" s="590">
        <f>IF(Z1556&lt;&gt;"",IF(NOT(ISERROR(FIND("SU",Z1556))),VALUE(RIGHT(Z1556,1))+4,IF(NOT(ISERROR(FIND("MU20",Z1556))),20,IF(NOT(ISERROR(FIND("MU21",Z1556))),21,IF(NOT(ISERROR(FIND("MU2",Z1556))),2,1)))),"")</f>
        <v>5</v>
      </c>
      <c r="V1556" s="583"/>
      <c r="W1556" s="369" t="s">
        <v>2172</v>
      </c>
      <c r="X1556" s="192"/>
      <c r="Y1556" s="219">
        <f>IF(NOT(ISERROR(FIND("MU=SU",X1556))),1,IF(Z1556&lt;&gt;"",IF(NOT(ISERROR(FIND("SU",Z1556))),1,0),""))</f>
        <v>1</v>
      </c>
      <c r="Z1556" s="217" t="s">
        <v>43</v>
      </c>
      <c r="AA1556" s="218">
        <v>416</v>
      </c>
      <c r="AB1556" s="77">
        <v>10.6615</v>
      </c>
      <c r="AC1556" s="78" t="s">
        <v>3563</v>
      </c>
      <c r="AD1556" s="199" t="s">
        <v>3568</v>
      </c>
      <c r="AE1556" s="91"/>
      <c r="AF1556" s="79"/>
      <c r="AG1556" s="79"/>
      <c r="AH1556" s="80"/>
      <c r="AI1556" s="81"/>
      <c r="AJ1556" s="81"/>
      <c r="AK1556" s="81"/>
      <c r="AL1556" s="81"/>
      <c r="AM1556" s="114"/>
      <c r="AN1556" s="82"/>
      <c r="AO1556" s="83"/>
      <c r="AP1556" s="83"/>
      <c r="AQ1556" s="83"/>
      <c r="AR1556" s="84"/>
      <c r="AS1556" s="85"/>
      <c r="AT1556" s="85"/>
      <c r="AU1556" s="85"/>
      <c r="AV1556" s="85"/>
      <c r="AW1556" s="104"/>
      <c r="AX1556" s="86"/>
      <c r="AY1556" s="87"/>
      <c r="AZ1556" s="87"/>
      <c r="BA1556" s="87"/>
      <c r="BB1556" s="88"/>
      <c r="BC1556" s="89"/>
      <c r="BD1556" s="89"/>
      <c r="BE1556" s="89"/>
      <c r="BF1556" s="89"/>
      <c r="BG1556" s="115"/>
      <c r="BH1556" s="90"/>
      <c r="BI1556" s="251"/>
      <c r="BJ1556" s="252"/>
      <c r="BK1556" s="252"/>
      <c r="BL1556" s="230"/>
      <c r="BM1556" s="230"/>
      <c r="BN1556" s="230"/>
      <c r="BO1556" s="231"/>
      <c r="BP1556" s="231"/>
      <c r="BQ1556" s="231"/>
      <c r="BR1556" s="232"/>
      <c r="BS1556" s="232"/>
      <c r="BT1556" s="232"/>
      <c r="BU1556" s="230"/>
      <c r="BV1556" s="230"/>
      <c r="BW1556" s="231"/>
      <c r="BX1556" s="231"/>
      <c r="BY1556" s="232"/>
      <c r="BZ1556" s="235"/>
      <c r="CA1556" s="257"/>
      <c r="CB1556" s="233"/>
      <c r="CC1556" s="230"/>
      <c r="CD1556" s="230"/>
      <c r="CE1556" s="230"/>
      <c r="CF1556" s="230"/>
      <c r="CG1556" s="230"/>
      <c r="CH1556" s="230"/>
      <c r="CI1556" s="230"/>
      <c r="CJ1556" s="231"/>
      <c r="CK1556" s="231"/>
      <c r="CL1556" s="231"/>
      <c r="CM1556" s="231"/>
      <c r="CN1556" s="231"/>
      <c r="CO1556" s="231"/>
      <c r="CP1556" s="231"/>
      <c r="CQ1556" s="231"/>
      <c r="CR1556" s="232"/>
      <c r="CS1556" s="232"/>
      <c r="CT1556" s="232"/>
      <c r="CU1556" s="232"/>
      <c r="CV1556" s="232"/>
      <c r="CW1556" s="232"/>
      <c r="CX1556" s="232"/>
      <c r="CY1556" s="234"/>
      <c r="CZ1556" s="106"/>
      <c r="DA1556" s="106"/>
      <c r="DB1556" s="106"/>
      <c r="DC1556" s="106">
        <v>1</v>
      </c>
      <c r="DD1556" s="106"/>
      <c r="DE1556" s="106"/>
      <c r="DF1556" s="60"/>
      <c r="DG1556" s="107"/>
      <c r="DH1556" s="107"/>
      <c r="DI1556" s="107"/>
      <c r="DJ1556" s="107"/>
      <c r="DK1556" s="107"/>
      <c r="DL1556" s="107"/>
      <c r="DM1556" s="110"/>
      <c r="DN1556" s="110"/>
      <c r="DO1556" s="110"/>
      <c r="DP1556" s="110"/>
      <c r="DQ1556" s="110"/>
      <c r="DR1556" s="110"/>
      <c r="DS1556" s="110"/>
      <c r="DT1556" s="110"/>
      <c r="DU1556" s="497"/>
      <c r="DV1556" s="497"/>
      <c r="DW1556" s="497"/>
      <c r="DX1556" s="497"/>
      <c r="DY1556" s="497"/>
      <c r="DZ1556" s="497"/>
      <c r="EA1556" s="288">
        <v>0.56417600000000001</v>
      </c>
      <c r="EB1556" s="501">
        <v>5.6404300000000003E-8</v>
      </c>
      <c r="EC1556" s="501">
        <v>4.9421700000000002E-5</v>
      </c>
      <c r="ED1556" s="99">
        <v>5.6555399999999997E-3</v>
      </c>
      <c r="EE1556" s="99">
        <v>5.0269199999999998E-3</v>
      </c>
      <c r="EF1556" s="99">
        <v>3.3513899999999999E-2</v>
      </c>
      <c r="EG1556" s="99">
        <v>94.065100000000001</v>
      </c>
      <c r="EH1556" s="99">
        <v>51.202800000000003</v>
      </c>
      <c r="EI1556" s="99">
        <v>65.306600000000003</v>
      </c>
      <c r="EJ1556" s="99">
        <v>83.898099999999999</v>
      </c>
      <c r="EK1556" s="99">
        <v>58.6387</v>
      </c>
      <c r="EL1556" s="99">
        <v>-150.542</v>
      </c>
      <c r="EM1556" s="99">
        <v>0.31594899999999998</v>
      </c>
      <c r="EN1556" s="99">
        <v>0.71270100000000003</v>
      </c>
      <c r="EO1556" s="99">
        <v>0.65257200000000004</v>
      </c>
      <c r="EP1556" s="99">
        <v>0.53236499999999998</v>
      </c>
      <c r="EQ1556" s="99">
        <v>0.48683300000000002</v>
      </c>
      <c r="ER1556" s="99">
        <v>0.51158700000000001</v>
      </c>
      <c r="ES1556" s="99">
        <v>0</v>
      </c>
      <c r="ET1556" s="99">
        <v>17.961500000000001</v>
      </c>
      <c r="EU1556" s="99">
        <v>9.1</v>
      </c>
      <c r="EV1556" s="99">
        <v>6.7</v>
      </c>
      <c r="EW1556" s="99">
        <v>5.5</v>
      </c>
      <c r="EX1556" s="119">
        <v>5.5</v>
      </c>
      <c r="EY1556" s="121"/>
      <c r="EZ1556" s="287"/>
      <c r="FA1556" s="83"/>
      <c r="FB1556" s="126"/>
      <c r="FC1556" s="116"/>
      <c r="FD1556" s="116"/>
      <c r="FE1556" s="116"/>
      <c r="FF1556" s="116"/>
      <c r="FG1556" s="116"/>
      <c r="FH1556" s="116"/>
      <c r="FI1556" s="116"/>
      <c r="FJ1556" s="116"/>
      <c r="FK1556" s="116"/>
      <c r="FL1556" s="116"/>
      <c r="FM1556" s="116"/>
      <c r="FN1556" s="116"/>
    </row>
    <row r="1557" spans="1:170" s="3" customFormat="1" ht="15" customHeight="1" x14ac:dyDescent="0.2">
      <c r="A1557" s="371">
        <v>20150331</v>
      </c>
      <c r="B1557" s="371">
        <v>5</v>
      </c>
      <c r="C1557" s="372">
        <v>99</v>
      </c>
      <c r="D1557" s="372">
        <v>1</v>
      </c>
      <c r="E1557" s="372">
        <v>9</v>
      </c>
      <c r="F1557" s="372">
        <v>15</v>
      </c>
      <c r="G1557" s="375">
        <v>2</v>
      </c>
      <c r="H1557" s="435">
        <v>0</v>
      </c>
      <c r="I1557" s="373">
        <v>8095</v>
      </c>
      <c r="J1557" s="101" t="s">
        <v>1979</v>
      </c>
      <c r="K1557" s="374" t="str">
        <f>IF(B1557=2,"Z:\Data\MOOG\HeTao\raw\",IF(B1557=5,"Z:\Data\MOOG\Polo\raw\",IF(B1557=10,"Z:\Data\MOOG\Messi\raw\","")))</f>
        <v>Z:\Data\MOOG\Polo\raw\</v>
      </c>
      <c r="L1557" s="370" t="s">
        <v>3562</v>
      </c>
      <c r="M1557" s="569" t="str">
        <f>IF(NOT(ISERROR(FIND("Training_dt",W1557))),"'Plot Psychometric_HH_dt_yuchen'",IF(NOT(ISERROR(FIND("Training",W1557))),"'Plot Psychometric_HH'",IF(NOT(ISERROR(FIND("1DAT",W1557))),"'Plot Tuning Azimuth_HH'",IF(NOT(ISERROR(FIND("HD_dt",W1557))),"'Plot HeadingDiscimination_PSTH_HH_dt_yuchen'",IF(NOT(ISERROR(FIND("HD",W1557))),"'Plot HeadingDiscimination_PSTH_HH'",IF(NOT(ISERROR(FIND("MemSac",W1557))),"'Memory Saccade Analysis_HH'",IF(NOT(ISERROR(FIND("DelSac",W1557))),"'Memory Saccade Analysis_HH'",IF(NOT(ISERROR(FIND("u-stim",W1557))),"'Plot Microstim_HH'",""))))))))</f>
        <v>'Memory Saccade Analysis_HH'</v>
      </c>
      <c r="N1557" s="573">
        <v>1</v>
      </c>
      <c r="O1557" s="584">
        <v>-1</v>
      </c>
      <c r="P1557" s="590">
        <v>4</v>
      </c>
      <c r="Q1557" s="590">
        <f>IF(B1557=2,60,310)</f>
        <v>310</v>
      </c>
      <c r="R1557" s="590">
        <v>5</v>
      </c>
      <c r="S1557" s="590">
        <f>IF(B1557=2,60,-190)</f>
        <v>-190</v>
      </c>
      <c r="T1557" s="590">
        <v>1</v>
      </c>
      <c r="U1557" s="590">
        <f>IF(Z1557&lt;&gt;"",IF(NOT(ISERROR(FIND("SU",Z1557))),VALUE(RIGHT(Z1557,1))+4,IF(NOT(ISERROR(FIND("MU20",Z1557))),20,IF(NOT(ISERROR(FIND("MU21",Z1557))),21,IF(NOT(ISERROR(FIND("MU2",Z1557))),2,1)))),"")</f>
        <v>6</v>
      </c>
      <c r="V1557" s="583"/>
      <c r="W1557" s="369" t="s">
        <v>2172</v>
      </c>
      <c r="X1557" s="192"/>
      <c r="Y1557" s="219">
        <f>IF(NOT(ISERROR(FIND("MU=SU",X1557))),1,IF(Z1557&lt;&gt;"",IF(NOT(ISERROR(FIND("SU",Z1557))),1,0),""))</f>
        <v>1</v>
      </c>
      <c r="Z1557" s="217" t="s">
        <v>46</v>
      </c>
      <c r="AA1557" s="218">
        <v>3083</v>
      </c>
      <c r="AB1557" s="77">
        <v>4.87066</v>
      </c>
      <c r="AC1557" s="78" t="s">
        <v>3565</v>
      </c>
      <c r="AD1557" s="199"/>
      <c r="AE1557" s="91"/>
      <c r="AF1557" s="79"/>
      <c r="AG1557" s="79"/>
      <c r="AH1557" s="80"/>
      <c r="AI1557" s="81"/>
      <c r="AJ1557" s="81"/>
      <c r="AK1557" s="81"/>
      <c r="AL1557" s="81"/>
      <c r="AM1557" s="114"/>
      <c r="AN1557" s="82"/>
      <c r="AO1557" s="83"/>
      <c r="AP1557" s="83"/>
      <c r="AQ1557" s="83"/>
      <c r="AR1557" s="84"/>
      <c r="AS1557" s="85"/>
      <c r="AT1557" s="85"/>
      <c r="AU1557" s="85"/>
      <c r="AV1557" s="85"/>
      <c r="AW1557" s="104"/>
      <c r="AX1557" s="86"/>
      <c r="AY1557" s="87"/>
      <c r="AZ1557" s="87"/>
      <c r="BA1557" s="87"/>
      <c r="BB1557" s="88"/>
      <c r="BC1557" s="89"/>
      <c r="BD1557" s="89"/>
      <c r="BE1557" s="89"/>
      <c r="BF1557" s="89"/>
      <c r="BG1557" s="115"/>
      <c r="BH1557" s="90"/>
      <c r="BI1557" s="251"/>
      <c r="BJ1557" s="252"/>
      <c r="BK1557" s="252"/>
      <c r="BL1557" s="230"/>
      <c r="BM1557" s="230"/>
      <c r="BN1557" s="230"/>
      <c r="BO1557" s="231"/>
      <c r="BP1557" s="231"/>
      <c r="BQ1557" s="231"/>
      <c r="BR1557" s="232"/>
      <c r="BS1557" s="232"/>
      <c r="BT1557" s="232"/>
      <c r="BU1557" s="230"/>
      <c r="BV1557" s="230"/>
      <c r="BW1557" s="231"/>
      <c r="BX1557" s="231"/>
      <c r="BY1557" s="232"/>
      <c r="BZ1557" s="235"/>
      <c r="CA1557" s="257"/>
      <c r="CB1557" s="233"/>
      <c r="CC1557" s="230"/>
      <c r="CD1557" s="230"/>
      <c r="CE1557" s="230"/>
      <c r="CF1557" s="230"/>
      <c r="CG1557" s="230"/>
      <c r="CH1557" s="230"/>
      <c r="CI1557" s="230"/>
      <c r="CJ1557" s="231"/>
      <c r="CK1557" s="231"/>
      <c r="CL1557" s="231"/>
      <c r="CM1557" s="231"/>
      <c r="CN1557" s="231"/>
      <c r="CO1557" s="231"/>
      <c r="CP1557" s="231"/>
      <c r="CQ1557" s="231"/>
      <c r="CR1557" s="232"/>
      <c r="CS1557" s="232"/>
      <c r="CT1557" s="232"/>
      <c r="CU1557" s="232"/>
      <c r="CV1557" s="232"/>
      <c r="CW1557" s="232"/>
      <c r="CX1557" s="232"/>
      <c r="CY1557" s="234"/>
      <c r="CZ1557" s="106"/>
      <c r="DA1557" s="106"/>
      <c r="DB1557" s="106"/>
      <c r="DC1557" s="106">
        <v>1</v>
      </c>
      <c r="DD1557" s="106"/>
      <c r="DE1557" s="106"/>
      <c r="DF1557" s="60"/>
      <c r="DG1557" s="107"/>
      <c r="DH1557" s="107"/>
      <c r="DI1557" s="107"/>
      <c r="DJ1557" s="107"/>
      <c r="DK1557" s="107"/>
      <c r="DL1557" s="107"/>
      <c r="DM1557" s="110"/>
      <c r="DN1557" s="110"/>
      <c r="DO1557" s="110"/>
      <c r="DP1557" s="110"/>
      <c r="DQ1557" s="110"/>
      <c r="DR1557" s="110"/>
      <c r="DS1557" s="110"/>
      <c r="DT1557" s="110"/>
      <c r="DU1557" s="497"/>
      <c r="DV1557" s="497"/>
      <c r="DW1557" s="497"/>
      <c r="DX1557" s="497"/>
      <c r="DY1557" s="497"/>
      <c r="DZ1557" s="497"/>
      <c r="EA1557" s="288">
        <v>0.44801800000000003</v>
      </c>
      <c r="EB1557" s="501">
        <v>2.43478E-14</v>
      </c>
      <c r="EC1557" s="501">
        <v>1.83124E-9</v>
      </c>
      <c r="ED1557" s="501">
        <v>9.2561799999999994E-8</v>
      </c>
      <c r="EE1557" s="501">
        <v>1.5724100000000001E-8</v>
      </c>
      <c r="EF1557" s="492">
        <v>7.8429299999999997E-3</v>
      </c>
      <c r="EG1557" s="99">
        <v>86.766000000000005</v>
      </c>
      <c r="EH1557" s="99">
        <v>53.339500000000001</v>
      </c>
      <c r="EI1557" s="99">
        <v>44.1038</v>
      </c>
      <c r="EJ1557" s="99">
        <v>48.214599999999997</v>
      </c>
      <c r="EK1557" s="99">
        <v>37.901899999999998</v>
      </c>
      <c r="EL1557" s="99">
        <v>-119.465</v>
      </c>
      <c r="EM1557" s="99">
        <v>0.365817</v>
      </c>
      <c r="EN1557" s="99">
        <v>0.80842999999999998</v>
      </c>
      <c r="EO1557" s="99">
        <v>0.73570500000000005</v>
      </c>
      <c r="EP1557" s="99">
        <v>0.71827799999999997</v>
      </c>
      <c r="EQ1557" s="99">
        <v>0.73562000000000005</v>
      </c>
      <c r="ER1557" s="99">
        <v>0.54388400000000003</v>
      </c>
      <c r="ES1557" s="99">
        <v>0</v>
      </c>
      <c r="ET1557" s="99">
        <v>23.945799999999998</v>
      </c>
      <c r="EU1557" s="99">
        <v>15.597099999999999</v>
      </c>
      <c r="EV1557" s="99">
        <v>12.426299999999999</v>
      </c>
      <c r="EW1557" s="99">
        <v>15.997999999999999</v>
      </c>
      <c r="EX1557" s="119">
        <v>7.8661099999999999</v>
      </c>
      <c r="EY1557" s="121"/>
      <c r="EZ1557" s="287"/>
      <c r="FA1557" s="83"/>
      <c r="FB1557" s="126"/>
      <c r="FC1557" s="116"/>
      <c r="FD1557" s="116"/>
      <c r="FE1557" s="116"/>
      <c r="FF1557" s="116"/>
      <c r="FG1557" s="116"/>
      <c r="FH1557" s="116"/>
      <c r="FI1557" s="116"/>
      <c r="FJ1557" s="116"/>
      <c r="FK1557" s="116"/>
      <c r="FL1557" s="116"/>
      <c r="FM1557" s="116"/>
      <c r="FN1557" s="116"/>
    </row>
    <row r="1558" spans="1:170" s="3" customFormat="1" ht="15" customHeight="1" x14ac:dyDescent="0.2">
      <c r="A1558" s="371">
        <v>20150331</v>
      </c>
      <c r="B1558" s="371">
        <v>5</v>
      </c>
      <c r="C1558" s="372">
        <v>99</v>
      </c>
      <c r="D1558" s="372">
        <v>1</v>
      </c>
      <c r="E1558" s="372">
        <v>9</v>
      </c>
      <c r="F1558" s="372">
        <v>15</v>
      </c>
      <c r="G1558" s="375">
        <v>2</v>
      </c>
      <c r="H1558" s="435">
        <v>0</v>
      </c>
      <c r="I1558" s="373">
        <v>8095</v>
      </c>
      <c r="J1558" s="101" t="s">
        <v>1979</v>
      </c>
      <c r="K1558" s="374" t="str">
        <f>IF(B1558=2,"Z:\Data\MOOG\HeTao\raw\",IF(B1558=5,"Z:\Data\MOOG\Polo\raw\",IF(B1558=10,"Z:\Data\MOOG\Messi\raw\","")))</f>
        <v>Z:\Data\MOOG\Polo\raw\</v>
      </c>
      <c r="L1558" s="370" t="s">
        <v>3564</v>
      </c>
      <c r="M1558" s="569" t="str">
        <f>IF(NOT(ISERROR(FIND("Training_dt",W1558))),"'Plot Psychometric_HH_dt_yuchen'",IF(NOT(ISERROR(FIND("Training",W1558))),"'Plot Psychometric_HH'",IF(NOT(ISERROR(FIND("1DAT",W1558))),"'Plot Tuning Azimuth_HH'",IF(NOT(ISERROR(FIND("HD_dt",W1558))),"'Plot HeadingDiscimination_PSTH_HH_dt_yuchen'",IF(NOT(ISERROR(FIND("HD",W1558))),"'Plot HeadingDiscimination_PSTH_HH'",IF(NOT(ISERROR(FIND("MemSac",W1558))),"'Memory Saccade Analysis_HH'",IF(NOT(ISERROR(FIND("DelSac",W1558))),"'Memory Saccade Analysis_HH'",IF(NOT(ISERROR(FIND("u-stim",W1558))),"'Plot Microstim_HH'",""))))))))</f>
        <v>'Plot HeadingDiscimination_PSTH_HH'</v>
      </c>
      <c r="N1558" s="573">
        <v>1</v>
      </c>
      <c r="O1558" s="584">
        <v>-1</v>
      </c>
      <c r="P1558" s="590">
        <v>4</v>
      </c>
      <c r="Q1558" s="590">
        <f>IF(B1558=2,60,310)</f>
        <v>310</v>
      </c>
      <c r="R1558" s="590">
        <v>5</v>
      </c>
      <c r="S1558" s="590">
        <f>IF(B1558=2,60,-190)</f>
        <v>-190</v>
      </c>
      <c r="T1558" s="590">
        <v>1</v>
      </c>
      <c r="U1558" s="590">
        <f>IF(Z1558&lt;&gt;"",IF(NOT(ISERROR(FIND("SU",Z1558))),VALUE(RIGHT(Z1558,1))+4,IF(NOT(ISERROR(FIND("MU20",Z1558))),20,IF(NOT(ISERROR(FIND("MU21",Z1558))),21,IF(NOT(ISERROR(FIND("MU2",Z1558))),2,1)))),"")</f>
        <v>5</v>
      </c>
      <c r="V1558" s="583"/>
      <c r="W1558" s="369" t="s">
        <v>1986</v>
      </c>
      <c r="X1558" s="192"/>
      <c r="Y1558" s="219">
        <f>IF(NOT(ISERROR(FIND("MU=SU",X1558))),1,IF(Z1558&lt;&gt;"",IF(NOT(ISERROR(FIND("SU",Z1558))),1,0),""))</f>
        <v>1</v>
      </c>
      <c r="Z1558" s="217" t="s">
        <v>43</v>
      </c>
      <c r="AA1558" s="218">
        <v>16152</v>
      </c>
      <c r="AB1558" s="77">
        <v>8.0874400000000009</v>
      </c>
      <c r="AC1558" s="78" t="s">
        <v>3566</v>
      </c>
      <c r="AD1558" s="199"/>
      <c r="AE1558" s="91"/>
      <c r="AF1558" s="79"/>
      <c r="AG1558" s="79"/>
      <c r="AH1558" s="80"/>
      <c r="AI1558" s="81"/>
      <c r="AJ1558" s="81"/>
      <c r="AK1558" s="81"/>
      <c r="AL1558" s="81"/>
      <c r="AM1558" s="114"/>
      <c r="AN1558" s="82"/>
      <c r="AO1558" s="83"/>
      <c r="AP1558" s="83"/>
      <c r="AQ1558" s="83"/>
      <c r="AR1558" s="84"/>
      <c r="AS1558" s="85"/>
      <c r="AT1558" s="85"/>
      <c r="AU1558" s="85"/>
      <c r="AV1558" s="85"/>
      <c r="AW1558" s="104"/>
      <c r="AX1558" s="86"/>
      <c r="AY1558" s="87"/>
      <c r="AZ1558" s="87"/>
      <c r="BA1558" s="87"/>
      <c r="BB1558" s="88"/>
      <c r="BC1558" s="89"/>
      <c r="BD1558" s="89"/>
      <c r="BE1558" s="89"/>
      <c r="BF1558" s="89"/>
      <c r="BG1558" s="115"/>
      <c r="BH1558" s="90"/>
      <c r="BI1558" s="251"/>
      <c r="BJ1558" s="252"/>
      <c r="BK1558" s="252"/>
      <c r="BL1558" s="230"/>
      <c r="BM1558" s="230"/>
      <c r="BN1558" s="230"/>
      <c r="BO1558" s="231"/>
      <c r="BP1558" s="231"/>
      <c r="BQ1558" s="231"/>
      <c r="BR1558" s="232"/>
      <c r="BS1558" s="232"/>
      <c r="BT1558" s="232"/>
      <c r="BU1558" s="230"/>
      <c r="BV1558" s="230"/>
      <c r="BW1558" s="231"/>
      <c r="BX1558" s="231"/>
      <c r="BY1558" s="232"/>
      <c r="BZ1558" s="235"/>
      <c r="CA1558" s="257"/>
      <c r="CB1558" s="233"/>
      <c r="CC1558" s="230"/>
      <c r="CD1558" s="230"/>
      <c r="CE1558" s="230"/>
      <c r="CF1558" s="230"/>
      <c r="CG1558" s="230"/>
      <c r="CH1558" s="230"/>
      <c r="CI1558" s="230"/>
      <c r="CJ1558" s="231"/>
      <c r="CK1558" s="231"/>
      <c r="CL1558" s="231"/>
      <c r="CM1558" s="231"/>
      <c r="CN1558" s="231"/>
      <c r="CO1558" s="231"/>
      <c r="CP1558" s="231"/>
      <c r="CQ1558" s="231"/>
      <c r="CR1558" s="232"/>
      <c r="CS1558" s="232"/>
      <c r="CT1558" s="232"/>
      <c r="CU1558" s="232"/>
      <c r="CV1558" s="232"/>
      <c r="CW1558" s="232"/>
      <c r="CX1558" s="232"/>
      <c r="CY1558" s="234"/>
      <c r="CZ1558" s="106">
        <v>1</v>
      </c>
      <c r="DA1558" s="106">
        <v>20</v>
      </c>
      <c r="DB1558" s="106"/>
      <c r="DC1558" s="106">
        <v>1</v>
      </c>
      <c r="DD1558" s="106" t="s">
        <v>2074</v>
      </c>
      <c r="DE1558" s="498">
        <v>0</v>
      </c>
      <c r="DF1558" s="60">
        <v>0</v>
      </c>
      <c r="DG1558" s="107">
        <v>14</v>
      </c>
      <c r="DH1558" s="107" t="s">
        <v>7138</v>
      </c>
      <c r="DI1558" s="107">
        <v>1.4121300000000001</v>
      </c>
      <c r="DJ1558" s="107">
        <v>0.89755499999999999</v>
      </c>
      <c r="DK1558" s="107">
        <v>2.0522499999999999</v>
      </c>
      <c r="DL1558" s="107">
        <v>-0.70166300000000004</v>
      </c>
      <c r="DM1558" s="110">
        <v>2.36328</v>
      </c>
      <c r="DN1558" s="110">
        <v>-0.422398</v>
      </c>
      <c r="DO1558" s="110">
        <v>0.608819</v>
      </c>
      <c r="DP1558" s="110">
        <v>0.64082499999999998</v>
      </c>
      <c r="DQ1558" s="110">
        <v>0.39405699999999999</v>
      </c>
      <c r="DR1558" s="110">
        <v>0.52497799999999994</v>
      </c>
      <c r="DS1558" s="110">
        <v>0.48097600000000001</v>
      </c>
      <c r="DT1558" s="110">
        <v>0.71918899999999997</v>
      </c>
      <c r="DU1558" s="497">
        <v>0.11081100000000001</v>
      </c>
      <c r="DV1558" s="497">
        <v>0.32400000000000001</v>
      </c>
      <c r="DW1558" s="497">
        <v>8.6594199999999996E-2</v>
      </c>
      <c r="DX1558" s="497">
        <v>0.48</v>
      </c>
      <c r="DY1558" s="497">
        <v>0.3332</v>
      </c>
      <c r="DZ1558" s="497">
        <v>2E-3</v>
      </c>
      <c r="EA1558" s="288"/>
      <c r="EB1558" s="492"/>
      <c r="EC1558" s="492"/>
      <c r="ED1558" s="492"/>
      <c r="EE1558" s="99"/>
      <c r="EF1558" s="492"/>
      <c r="EG1558" s="99"/>
      <c r="EH1558" s="99"/>
      <c r="EI1558" s="99"/>
      <c r="EJ1558" s="99"/>
      <c r="EK1558" s="99"/>
      <c r="EL1558" s="99"/>
      <c r="EM1558" s="99"/>
      <c r="EN1558" s="99"/>
      <c r="EO1558" s="99"/>
      <c r="EP1558" s="99"/>
      <c r="EQ1558" s="99"/>
      <c r="ER1558" s="99"/>
      <c r="ES1558" s="99"/>
      <c r="ET1558" s="99"/>
      <c r="EU1558" s="99"/>
      <c r="EV1558" s="99"/>
      <c r="EW1558" s="99"/>
      <c r="EX1558" s="119"/>
      <c r="EY1558" s="121"/>
      <c r="EZ1558" s="524"/>
      <c r="FA1558" s="83">
        <v>14</v>
      </c>
      <c r="FB1558" s="126">
        <v>13</v>
      </c>
      <c r="FC1558" s="505">
        <v>1.4121300000000001</v>
      </c>
      <c r="FD1558" s="505">
        <v>0.89755499999999999</v>
      </c>
      <c r="FE1558" s="116">
        <v>2.0522499999999999</v>
      </c>
      <c r="FF1558" s="116">
        <v>-0.70166300000000004</v>
      </c>
      <c r="FG1558" s="116">
        <v>2.36328</v>
      </c>
      <c r="FH1558" s="116">
        <v>-0.422398</v>
      </c>
      <c r="FI1558" s="116" t="s">
        <v>7066</v>
      </c>
      <c r="FJ1558" s="116" t="s">
        <v>7067</v>
      </c>
      <c r="FK1558" s="116" t="s">
        <v>7068</v>
      </c>
      <c r="FL1558" s="116" t="s">
        <v>7069</v>
      </c>
      <c r="FM1558" s="116" t="s">
        <v>7070</v>
      </c>
      <c r="FN1558" s="116" t="s">
        <v>7071</v>
      </c>
    </row>
    <row r="1559" spans="1:170" s="3" customFormat="1" ht="15" customHeight="1" x14ac:dyDescent="0.2">
      <c r="A1559" s="371">
        <v>20150331</v>
      </c>
      <c r="B1559" s="371">
        <v>5</v>
      </c>
      <c r="C1559" s="372">
        <v>99</v>
      </c>
      <c r="D1559" s="372">
        <v>1</v>
      </c>
      <c r="E1559" s="372">
        <v>9</v>
      </c>
      <c r="F1559" s="372">
        <v>15</v>
      </c>
      <c r="G1559" s="375">
        <v>2</v>
      </c>
      <c r="H1559" s="435">
        <v>0</v>
      </c>
      <c r="I1559" s="373">
        <v>8095</v>
      </c>
      <c r="J1559" s="101" t="s">
        <v>1979</v>
      </c>
      <c r="K1559" s="374" t="str">
        <f>IF(B1559=2,"Z:\Data\MOOG\HeTao\raw\",IF(B1559=5,"Z:\Data\MOOG\Polo\raw\",IF(B1559=10,"Z:\Data\MOOG\Messi\raw\","")))</f>
        <v>Z:\Data\MOOG\Polo\raw\</v>
      </c>
      <c r="L1559" s="370" t="s">
        <v>3564</v>
      </c>
      <c r="M1559" s="569" t="str">
        <f>IF(NOT(ISERROR(FIND("Training_dt",W1559))),"'Plot Psychometric_HH_dt_yuchen'",IF(NOT(ISERROR(FIND("Training",W1559))),"'Plot Psychometric_HH'",IF(NOT(ISERROR(FIND("1DAT",W1559))),"'Plot Tuning Azimuth_HH'",IF(NOT(ISERROR(FIND("HD_dt",W1559))),"'Plot HeadingDiscimination_PSTH_HH_dt_yuchen'",IF(NOT(ISERROR(FIND("HD",W1559))),"'Plot HeadingDiscimination_PSTH_HH'",IF(NOT(ISERROR(FIND("MemSac",W1559))),"'Memory Saccade Analysis_HH'",IF(NOT(ISERROR(FIND("DelSac",W1559))),"'Memory Saccade Analysis_HH'",IF(NOT(ISERROR(FIND("u-stim",W1559))),"'Plot Microstim_HH'",""))))))))</f>
        <v>'Plot HeadingDiscimination_PSTH_HH'</v>
      </c>
      <c r="N1559" s="573">
        <v>1</v>
      </c>
      <c r="O1559" s="584">
        <v>-1</v>
      </c>
      <c r="P1559" s="590">
        <v>4</v>
      </c>
      <c r="Q1559" s="590">
        <f>IF(B1559=2,60,310)</f>
        <v>310</v>
      </c>
      <c r="R1559" s="590">
        <v>5</v>
      </c>
      <c r="S1559" s="590">
        <f>IF(B1559=2,60,-190)</f>
        <v>-190</v>
      </c>
      <c r="T1559" s="590">
        <v>1</v>
      </c>
      <c r="U1559" s="590">
        <f>IF(Z1559&lt;&gt;"",IF(NOT(ISERROR(FIND("SU",Z1559))),VALUE(RIGHT(Z1559,1))+4,IF(NOT(ISERROR(FIND("MU20",Z1559))),20,IF(NOT(ISERROR(FIND("MU21",Z1559))),21,IF(NOT(ISERROR(FIND("MU2",Z1559))),2,1)))),"")</f>
        <v>6</v>
      </c>
      <c r="V1559" s="583"/>
      <c r="W1559" s="369" t="s">
        <v>1986</v>
      </c>
      <c r="X1559" s="192"/>
      <c r="Y1559" s="219">
        <f>IF(NOT(ISERROR(FIND("MU=SU",X1559))),1,IF(Z1559&lt;&gt;"",IF(NOT(ISERROR(FIND("SU",Z1559))),1,0),""))</f>
        <v>1</v>
      </c>
      <c r="Z1559" s="217" t="s">
        <v>46</v>
      </c>
      <c r="AA1559" s="218">
        <v>73352</v>
      </c>
      <c r="AB1559" s="77">
        <v>4.9553900000000004</v>
      </c>
      <c r="AC1559" s="78" t="s">
        <v>3567</v>
      </c>
      <c r="AD1559" s="199"/>
      <c r="AE1559" s="91"/>
      <c r="AF1559" s="79"/>
      <c r="AG1559" s="79"/>
      <c r="AH1559" s="80"/>
      <c r="AI1559" s="81"/>
      <c r="AJ1559" s="81"/>
      <c r="AK1559" s="81"/>
      <c r="AL1559" s="81"/>
      <c r="AM1559" s="114"/>
      <c r="AN1559" s="82"/>
      <c r="AO1559" s="83"/>
      <c r="AP1559" s="83"/>
      <c r="AQ1559" s="83"/>
      <c r="AR1559" s="84"/>
      <c r="AS1559" s="85"/>
      <c r="AT1559" s="85"/>
      <c r="AU1559" s="85"/>
      <c r="AV1559" s="85"/>
      <c r="AW1559" s="104"/>
      <c r="AX1559" s="86"/>
      <c r="AY1559" s="87"/>
      <c r="AZ1559" s="87"/>
      <c r="BA1559" s="87"/>
      <c r="BB1559" s="88"/>
      <c r="BC1559" s="89"/>
      <c r="BD1559" s="89"/>
      <c r="BE1559" s="89"/>
      <c r="BF1559" s="89"/>
      <c r="BG1559" s="115"/>
      <c r="BH1559" s="90"/>
      <c r="BI1559" s="251"/>
      <c r="BJ1559" s="252"/>
      <c r="BK1559" s="252"/>
      <c r="BL1559" s="230"/>
      <c r="BM1559" s="230"/>
      <c r="BN1559" s="230"/>
      <c r="BO1559" s="231"/>
      <c r="BP1559" s="231"/>
      <c r="BQ1559" s="231"/>
      <c r="BR1559" s="232"/>
      <c r="BS1559" s="232"/>
      <c r="BT1559" s="232"/>
      <c r="BU1559" s="230"/>
      <c r="BV1559" s="230"/>
      <c r="BW1559" s="231"/>
      <c r="BX1559" s="231"/>
      <c r="BY1559" s="232"/>
      <c r="BZ1559" s="235"/>
      <c r="CA1559" s="257"/>
      <c r="CB1559" s="233"/>
      <c r="CC1559" s="230"/>
      <c r="CD1559" s="230"/>
      <c r="CE1559" s="230"/>
      <c r="CF1559" s="230"/>
      <c r="CG1559" s="230"/>
      <c r="CH1559" s="230"/>
      <c r="CI1559" s="230"/>
      <c r="CJ1559" s="231"/>
      <c r="CK1559" s="231"/>
      <c r="CL1559" s="231"/>
      <c r="CM1559" s="231"/>
      <c r="CN1559" s="231"/>
      <c r="CO1559" s="231"/>
      <c r="CP1559" s="231"/>
      <c r="CQ1559" s="231"/>
      <c r="CR1559" s="232"/>
      <c r="CS1559" s="232"/>
      <c r="CT1559" s="232"/>
      <c r="CU1559" s="232"/>
      <c r="CV1559" s="232"/>
      <c r="CW1559" s="232"/>
      <c r="CX1559" s="232"/>
      <c r="CY1559" s="234"/>
      <c r="CZ1559" s="106">
        <v>1</v>
      </c>
      <c r="DA1559" s="106">
        <v>20</v>
      </c>
      <c r="DB1559" s="106"/>
      <c r="DC1559" s="106">
        <v>1</v>
      </c>
      <c r="DD1559" s="106" t="s">
        <v>2074</v>
      </c>
      <c r="DE1559" s="498">
        <v>0</v>
      </c>
      <c r="DF1559" s="60">
        <v>1</v>
      </c>
      <c r="DG1559" s="107">
        <v>14</v>
      </c>
      <c r="DH1559" s="107" t="s">
        <v>7138</v>
      </c>
      <c r="DI1559" s="107">
        <v>1.4121300000000001</v>
      </c>
      <c r="DJ1559" s="107">
        <v>0.89755499999999999</v>
      </c>
      <c r="DK1559" s="107">
        <v>2.0522499999999999</v>
      </c>
      <c r="DL1559" s="107">
        <v>-0.70166300000000004</v>
      </c>
      <c r="DM1559" s="110">
        <v>2.36328</v>
      </c>
      <c r="DN1559" s="110">
        <v>-0.422398</v>
      </c>
      <c r="DO1559" s="110">
        <v>0.60668599999999995</v>
      </c>
      <c r="DP1559" s="110">
        <v>0.66714099999999998</v>
      </c>
      <c r="DQ1559" s="110">
        <v>0.47760599999999998</v>
      </c>
      <c r="DR1559" s="110">
        <v>0.66279100000000002</v>
      </c>
      <c r="DS1559" s="110">
        <v>0.51240699999999995</v>
      </c>
      <c r="DT1559" s="110">
        <v>0.51116600000000001</v>
      </c>
      <c r="DU1559" s="497">
        <v>0.418018</v>
      </c>
      <c r="DV1559" s="497">
        <v>0</v>
      </c>
      <c r="DW1559" s="497">
        <v>0.102536</v>
      </c>
      <c r="DX1559" s="497">
        <v>0.38600000000000001</v>
      </c>
      <c r="DY1559" s="497">
        <v>0.21999199999999999</v>
      </c>
      <c r="DZ1559" s="497">
        <v>6.8000000000000005E-2</v>
      </c>
      <c r="EA1559" s="288"/>
      <c r="EB1559" s="99"/>
      <c r="EC1559" s="492"/>
      <c r="ED1559" s="492"/>
      <c r="EE1559" s="99"/>
      <c r="EF1559" s="492"/>
      <c r="EG1559" s="99"/>
      <c r="EH1559" s="99"/>
      <c r="EI1559" s="99"/>
      <c r="EJ1559" s="99"/>
      <c r="EK1559" s="99"/>
      <c r="EL1559" s="99"/>
      <c r="EM1559" s="99"/>
      <c r="EN1559" s="99"/>
      <c r="EO1559" s="99"/>
      <c r="EP1559" s="99"/>
      <c r="EQ1559" s="99"/>
      <c r="ER1559" s="99"/>
      <c r="ES1559" s="99"/>
      <c r="ET1559" s="99"/>
      <c r="EU1559" s="99"/>
      <c r="EV1559" s="99"/>
      <c r="EW1559" s="99"/>
      <c r="EX1559" s="119"/>
      <c r="EY1559" s="121"/>
      <c r="EZ1559" s="524"/>
      <c r="FA1559" s="83">
        <v>14</v>
      </c>
      <c r="FB1559" s="126">
        <v>13</v>
      </c>
      <c r="FC1559" s="505">
        <v>1.4121300000000001</v>
      </c>
      <c r="FD1559" s="505">
        <v>0.89755499999999999</v>
      </c>
      <c r="FE1559" s="116">
        <v>2.0522499999999999</v>
      </c>
      <c r="FF1559" s="116">
        <v>-0.70166300000000004</v>
      </c>
      <c r="FG1559" s="116">
        <v>2.36328</v>
      </c>
      <c r="FH1559" s="116">
        <v>-0.422398</v>
      </c>
      <c r="FI1559" s="116" t="s">
        <v>7066</v>
      </c>
      <c r="FJ1559" s="116" t="s">
        <v>7067</v>
      </c>
      <c r="FK1559" s="116" t="s">
        <v>7068</v>
      </c>
      <c r="FL1559" s="116" t="s">
        <v>7069</v>
      </c>
      <c r="FM1559" s="116" t="s">
        <v>7070</v>
      </c>
      <c r="FN1559" s="116" t="s">
        <v>7071</v>
      </c>
    </row>
    <row r="1560" spans="1:170" s="3" customFormat="1" ht="15" customHeight="1" x14ac:dyDescent="0.2">
      <c r="A1560" s="371">
        <v>20150331</v>
      </c>
      <c r="B1560" s="371">
        <v>5</v>
      </c>
      <c r="C1560" s="372">
        <v>99</v>
      </c>
      <c r="D1560" s="372">
        <v>1</v>
      </c>
      <c r="E1560" s="372">
        <v>9</v>
      </c>
      <c r="F1560" s="372">
        <v>15</v>
      </c>
      <c r="G1560" s="375">
        <v>2</v>
      </c>
      <c r="H1560" s="435">
        <v>0</v>
      </c>
      <c r="I1560" s="373">
        <v>8491</v>
      </c>
      <c r="J1560" s="101" t="s">
        <v>1979</v>
      </c>
      <c r="K1560" s="374" t="str">
        <f>IF(B1560=2,"Z:\Data\MOOG\HeTao\raw\",IF(B1560=5,"Z:\Data\MOOG\Polo\raw\",IF(B1560=10,"Z:\Data\MOOG\Messi\raw\","")))</f>
        <v>Z:\Data\MOOG\Polo\raw\</v>
      </c>
      <c r="L1560" s="370" t="s">
        <v>3569</v>
      </c>
      <c r="M1560" s="569" t="str">
        <f>IF(NOT(ISERROR(FIND("Training_dt",W1560))),"'Plot Psychometric_HH_dt_yuchen'",IF(NOT(ISERROR(FIND("Training",W1560))),"'Plot Psychometric_HH'",IF(NOT(ISERROR(FIND("1DAT",W1560))),"'Plot Tuning Azimuth_HH'",IF(NOT(ISERROR(FIND("HD_dt",W1560))),"'Plot HeadingDiscimination_PSTH_HH_dt_yuchen'",IF(NOT(ISERROR(FIND("HD",W1560))),"'Plot HeadingDiscimination_PSTH_HH'",IF(NOT(ISERROR(FIND("MemSac",W1560))),"'Memory Saccade Analysis_HH'",IF(NOT(ISERROR(FIND("DelSac",W1560))),"'Memory Saccade Analysis_HH'",IF(NOT(ISERROR(FIND("u-stim",W1560))),"'Plot Microstim_HH'",""))))))))</f>
        <v>'Memory Saccade Analysis_HH'</v>
      </c>
      <c r="N1560" s="573">
        <v>1</v>
      </c>
      <c r="O1560" s="584">
        <v>-1</v>
      </c>
      <c r="P1560" s="590">
        <v>4</v>
      </c>
      <c r="Q1560" s="590">
        <f>IF(B1560=2,60,310)</f>
        <v>310</v>
      </c>
      <c r="R1560" s="590">
        <v>5</v>
      </c>
      <c r="S1560" s="590">
        <f>IF(B1560=2,60,-190)</f>
        <v>-190</v>
      </c>
      <c r="T1560" s="590">
        <v>1</v>
      </c>
      <c r="U1560" s="590">
        <f>IF(Z1560&lt;&gt;"",IF(NOT(ISERROR(FIND("SU",Z1560))),VALUE(RIGHT(Z1560,1))+4,IF(NOT(ISERROR(FIND("MU20",Z1560))),20,IF(NOT(ISERROR(FIND("MU21",Z1560))),21,IF(NOT(ISERROR(FIND("MU2",Z1560))),2,1)))),"")</f>
        <v>5</v>
      </c>
      <c r="V1560" s="583"/>
      <c r="W1560" s="369" t="s">
        <v>2172</v>
      </c>
      <c r="X1560" s="192"/>
      <c r="Y1560" s="219">
        <f>IF(NOT(ISERROR(FIND("MU=SU",X1560))),1,IF(Z1560&lt;&gt;"",IF(NOT(ISERROR(FIND("SU",Z1560))),1,0),""))</f>
        <v>1</v>
      </c>
      <c r="Z1560" s="217" t="s">
        <v>43</v>
      </c>
      <c r="AA1560" s="218">
        <v>5050</v>
      </c>
      <c r="AB1560" s="77">
        <v>9.8883200000000002</v>
      </c>
      <c r="AC1560" s="78" t="s">
        <v>3570</v>
      </c>
      <c r="AD1560" s="199" t="s">
        <v>3574</v>
      </c>
      <c r="AE1560" s="91"/>
      <c r="AF1560" s="79"/>
      <c r="AG1560" s="79"/>
      <c r="AH1560" s="80"/>
      <c r="AI1560" s="81"/>
      <c r="AJ1560" s="81"/>
      <c r="AK1560" s="81"/>
      <c r="AL1560" s="81"/>
      <c r="AM1560" s="114"/>
      <c r="AN1560" s="82"/>
      <c r="AO1560" s="83"/>
      <c r="AP1560" s="83"/>
      <c r="AQ1560" s="83"/>
      <c r="AR1560" s="84"/>
      <c r="AS1560" s="85"/>
      <c r="AT1560" s="85"/>
      <c r="AU1560" s="85"/>
      <c r="AV1560" s="85"/>
      <c r="AW1560" s="104"/>
      <c r="AX1560" s="86"/>
      <c r="AY1560" s="87"/>
      <c r="AZ1560" s="87"/>
      <c r="BA1560" s="87"/>
      <c r="BB1560" s="88"/>
      <c r="BC1560" s="89"/>
      <c r="BD1560" s="89"/>
      <c r="BE1560" s="89"/>
      <c r="BF1560" s="89"/>
      <c r="BG1560" s="115"/>
      <c r="BH1560" s="90"/>
      <c r="BI1560" s="251"/>
      <c r="BJ1560" s="252"/>
      <c r="BK1560" s="252"/>
      <c r="BL1560" s="230"/>
      <c r="BM1560" s="230"/>
      <c r="BN1560" s="230"/>
      <c r="BO1560" s="231"/>
      <c r="BP1560" s="231"/>
      <c r="BQ1560" s="231"/>
      <c r="BR1560" s="232"/>
      <c r="BS1560" s="232"/>
      <c r="BT1560" s="232"/>
      <c r="BU1560" s="230"/>
      <c r="BV1560" s="230"/>
      <c r="BW1560" s="231"/>
      <c r="BX1560" s="231"/>
      <c r="BY1560" s="232"/>
      <c r="BZ1560" s="235"/>
      <c r="CA1560" s="257"/>
      <c r="CB1560" s="233"/>
      <c r="CC1560" s="230"/>
      <c r="CD1560" s="230"/>
      <c r="CE1560" s="230"/>
      <c r="CF1560" s="230"/>
      <c r="CG1560" s="230"/>
      <c r="CH1560" s="230"/>
      <c r="CI1560" s="230"/>
      <c r="CJ1560" s="231"/>
      <c r="CK1560" s="231"/>
      <c r="CL1560" s="231"/>
      <c r="CM1560" s="231"/>
      <c r="CN1560" s="231"/>
      <c r="CO1560" s="231"/>
      <c r="CP1560" s="231"/>
      <c r="CQ1560" s="231"/>
      <c r="CR1560" s="232"/>
      <c r="CS1560" s="232"/>
      <c r="CT1560" s="232"/>
      <c r="CU1560" s="232"/>
      <c r="CV1560" s="232"/>
      <c r="CW1560" s="232"/>
      <c r="CX1560" s="232"/>
      <c r="CY1560" s="234"/>
      <c r="CZ1560" s="106"/>
      <c r="DA1560" s="106"/>
      <c r="DB1560" s="106"/>
      <c r="DC1560" s="106">
        <v>0.8</v>
      </c>
      <c r="DD1560" s="106"/>
      <c r="DE1560" s="106"/>
      <c r="DF1560" s="60"/>
      <c r="DG1560" s="107"/>
      <c r="DH1560" s="107"/>
      <c r="DI1560" s="107"/>
      <c r="DJ1560" s="107"/>
      <c r="DK1560" s="107"/>
      <c r="DL1560" s="107"/>
      <c r="DM1560" s="110"/>
      <c r="DN1560" s="110"/>
      <c r="DO1560" s="110"/>
      <c r="DP1560" s="110"/>
      <c r="DQ1560" s="110"/>
      <c r="DR1560" s="110"/>
      <c r="DS1560" s="110"/>
      <c r="DT1560" s="110"/>
      <c r="DU1560" s="497"/>
      <c r="DV1560" s="497"/>
      <c r="DW1560" s="497"/>
      <c r="DX1560" s="497"/>
      <c r="DY1560" s="497"/>
      <c r="DZ1560" s="497"/>
      <c r="EA1560" s="288">
        <v>0.60443400000000003</v>
      </c>
      <c r="EB1560" s="501">
        <v>3.0804899999999998E-11</v>
      </c>
      <c r="EC1560" s="501">
        <v>4.4767600000000002E-10</v>
      </c>
      <c r="ED1560" s="99">
        <v>0.15490899999999999</v>
      </c>
      <c r="EE1560" s="99">
        <v>0.24119499999999999</v>
      </c>
      <c r="EF1560" s="501">
        <v>1.4425899999999999E-7</v>
      </c>
      <c r="EG1560" s="99">
        <v>-155.50800000000001</v>
      </c>
      <c r="EH1560" s="99">
        <v>56.907699999999998</v>
      </c>
      <c r="EI1560" s="99">
        <v>62.920699999999997</v>
      </c>
      <c r="EJ1560" s="99">
        <v>61.231400000000001</v>
      </c>
      <c r="EK1560" s="99">
        <v>18.9923</v>
      </c>
      <c r="EL1560" s="99">
        <v>-145.44300000000001</v>
      </c>
      <c r="EM1560" s="99">
        <v>0.343999</v>
      </c>
      <c r="EN1560" s="99">
        <v>0.736128</v>
      </c>
      <c r="EO1560" s="99">
        <v>0.71772100000000005</v>
      </c>
      <c r="EP1560" s="99">
        <v>0.49352099999999999</v>
      </c>
      <c r="EQ1560" s="99">
        <v>0.42818899999999999</v>
      </c>
      <c r="ER1560" s="99">
        <v>0.681396</v>
      </c>
      <c r="ES1560" s="99">
        <v>0</v>
      </c>
      <c r="ET1560" s="99">
        <v>10.2165</v>
      </c>
      <c r="EU1560" s="99">
        <v>3.3007</v>
      </c>
      <c r="EV1560" s="99">
        <v>1.1471499999999999</v>
      </c>
      <c r="EW1560" s="99">
        <v>1.30583</v>
      </c>
      <c r="EX1560" s="119">
        <v>8.1490399999999994</v>
      </c>
      <c r="EY1560" s="121"/>
      <c r="EZ1560" s="287"/>
      <c r="FA1560" s="83"/>
      <c r="FB1560" s="126"/>
      <c r="FC1560" s="116"/>
      <c r="FD1560" s="116"/>
      <c r="FE1560" s="116"/>
      <c r="FF1560" s="116"/>
      <c r="FG1560" s="116"/>
      <c r="FH1560" s="116"/>
      <c r="FI1560" s="116"/>
      <c r="FJ1560" s="116"/>
      <c r="FK1560" s="116"/>
      <c r="FL1560" s="116"/>
      <c r="FM1560" s="116"/>
      <c r="FN1560" s="116"/>
    </row>
    <row r="1561" spans="1:170" s="3" customFormat="1" ht="15" customHeight="1" x14ac:dyDescent="0.2">
      <c r="A1561" s="371">
        <v>20150331</v>
      </c>
      <c r="B1561" s="371">
        <v>5</v>
      </c>
      <c r="C1561" s="372">
        <v>99</v>
      </c>
      <c r="D1561" s="372">
        <v>1</v>
      </c>
      <c r="E1561" s="372">
        <v>9</v>
      </c>
      <c r="F1561" s="372">
        <v>15</v>
      </c>
      <c r="G1561" s="375">
        <v>2</v>
      </c>
      <c r="H1561" s="435">
        <v>0</v>
      </c>
      <c r="I1561" s="373">
        <v>8491</v>
      </c>
      <c r="J1561" s="101" t="s">
        <v>1979</v>
      </c>
      <c r="K1561" s="374" t="str">
        <f>IF(B1561=2,"Z:\Data\MOOG\HeTao\raw\",IF(B1561=5,"Z:\Data\MOOG\Polo\raw\",IF(B1561=10,"Z:\Data\MOOG\Messi\raw\","")))</f>
        <v>Z:\Data\MOOG\Polo\raw\</v>
      </c>
      <c r="L1561" s="370" t="s">
        <v>3571</v>
      </c>
      <c r="M1561" s="569" t="str">
        <f>IF(NOT(ISERROR(FIND("Training_dt",W1561))),"'Plot Psychometric_HH_dt_yuchen'",IF(NOT(ISERROR(FIND("Training",W1561))),"'Plot Psychometric_HH'",IF(NOT(ISERROR(FIND("1DAT",W1561))),"'Plot Tuning Azimuth_HH'",IF(NOT(ISERROR(FIND("HD_dt",W1561))),"'Plot HeadingDiscimination_PSTH_HH_dt_yuchen'",IF(NOT(ISERROR(FIND("HD",W1561))),"'Plot HeadingDiscimination_PSTH_HH'",IF(NOT(ISERROR(FIND("MemSac",W1561))),"'Memory Saccade Analysis_HH'",IF(NOT(ISERROR(FIND("DelSac",W1561))),"'Memory Saccade Analysis_HH'",IF(NOT(ISERROR(FIND("u-stim",W1561))),"'Plot Microstim_HH'",""))))))))</f>
        <v>'Plot HeadingDiscimination_PSTH_HH'</v>
      </c>
      <c r="N1561" s="573" t="s">
        <v>3572</v>
      </c>
      <c r="O1561" s="584">
        <v>-1</v>
      </c>
      <c r="P1561" s="590">
        <v>4</v>
      </c>
      <c r="Q1561" s="590">
        <f>IF(B1561=2,60,310)</f>
        <v>310</v>
      </c>
      <c r="R1561" s="590">
        <v>5</v>
      </c>
      <c r="S1561" s="590">
        <f>IF(B1561=2,60,-190)</f>
        <v>-190</v>
      </c>
      <c r="T1561" s="590">
        <v>1</v>
      </c>
      <c r="U1561" s="590">
        <f>IF(Z1561&lt;&gt;"",IF(NOT(ISERROR(FIND("SU",Z1561))),VALUE(RIGHT(Z1561,1))+4,IF(NOT(ISERROR(FIND("MU20",Z1561))),20,IF(NOT(ISERROR(FIND("MU21",Z1561))),21,IF(NOT(ISERROR(FIND("MU2",Z1561))),2,1)))),"")</f>
        <v>5</v>
      </c>
      <c r="V1561" s="583"/>
      <c r="W1561" s="369" t="s">
        <v>1986</v>
      </c>
      <c r="X1561" s="192"/>
      <c r="Y1561" s="219">
        <f>IF(NOT(ISERROR(FIND("MU=SU",X1561))),1,IF(Z1561&lt;&gt;"",IF(NOT(ISERROR(FIND("SU",Z1561))),1,0),""))</f>
        <v>1</v>
      </c>
      <c r="Z1561" s="217" t="s">
        <v>43</v>
      </c>
      <c r="AA1561" s="218">
        <v>57568</v>
      </c>
      <c r="AB1561" s="77">
        <v>7.9267700000000003</v>
      </c>
      <c r="AC1561" s="78" t="s">
        <v>3573</v>
      </c>
      <c r="AD1561" s="199"/>
      <c r="AE1561" s="91"/>
      <c r="AF1561" s="79"/>
      <c r="AG1561" s="79"/>
      <c r="AH1561" s="80"/>
      <c r="AI1561" s="81"/>
      <c r="AJ1561" s="81"/>
      <c r="AK1561" s="81"/>
      <c r="AL1561" s="81"/>
      <c r="AM1561" s="114"/>
      <c r="AN1561" s="82"/>
      <c r="AO1561" s="83"/>
      <c r="AP1561" s="83"/>
      <c r="AQ1561" s="83"/>
      <c r="AR1561" s="84"/>
      <c r="AS1561" s="85"/>
      <c r="AT1561" s="85"/>
      <c r="AU1561" s="85"/>
      <c r="AV1561" s="85"/>
      <c r="AW1561" s="104"/>
      <c r="AX1561" s="86"/>
      <c r="AY1561" s="87"/>
      <c r="AZ1561" s="87"/>
      <c r="BA1561" s="87"/>
      <c r="BB1561" s="88"/>
      <c r="BC1561" s="89"/>
      <c r="BD1561" s="89"/>
      <c r="BE1561" s="89"/>
      <c r="BF1561" s="89"/>
      <c r="BG1561" s="115"/>
      <c r="BH1561" s="90"/>
      <c r="BI1561" s="251"/>
      <c r="BJ1561" s="252"/>
      <c r="BK1561" s="252"/>
      <c r="BL1561" s="230"/>
      <c r="BM1561" s="230"/>
      <c r="BN1561" s="230"/>
      <c r="BO1561" s="231"/>
      <c r="BP1561" s="231"/>
      <c r="BQ1561" s="231"/>
      <c r="BR1561" s="232"/>
      <c r="BS1561" s="232"/>
      <c r="BT1561" s="232"/>
      <c r="BU1561" s="230"/>
      <c r="BV1561" s="230"/>
      <c r="BW1561" s="231"/>
      <c r="BX1561" s="231"/>
      <c r="BY1561" s="232"/>
      <c r="BZ1561" s="235"/>
      <c r="CA1561" s="257"/>
      <c r="CB1561" s="233"/>
      <c r="CC1561" s="230"/>
      <c r="CD1561" s="230"/>
      <c r="CE1561" s="230"/>
      <c r="CF1561" s="230"/>
      <c r="CG1561" s="230"/>
      <c r="CH1561" s="230"/>
      <c r="CI1561" s="230"/>
      <c r="CJ1561" s="231"/>
      <c r="CK1561" s="231"/>
      <c r="CL1561" s="231"/>
      <c r="CM1561" s="231"/>
      <c r="CN1561" s="231"/>
      <c r="CO1561" s="231"/>
      <c r="CP1561" s="231"/>
      <c r="CQ1561" s="231"/>
      <c r="CR1561" s="232"/>
      <c r="CS1561" s="232"/>
      <c r="CT1561" s="232"/>
      <c r="CU1561" s="232"/>
      <c r="CV1561" s="232"/>
      <c r="CW1561" s="232"/>
      <c r="CX1561" s="232"/>
      <c r="CY1561" s="234"/>
      <c r="CZ1561" s="106">
        <v>1</v>
      </c>
      <c r="DA1561" s="106">
        <v>0</v>
      </c>
      <c r="DB1561" s="106"/>
      <c r="DC1561" s="106">
        <v>0.8</v>
      </c>
      <c r="DD1561" s="106" t="s">
        <v>3111</v>
      </c>
      <c r="DE1561" s="498">
        <v>1</v>
      </c>
      <c r="DF1561" s="60">
        <v>1</v>
      </c>
      <c r="DG1561" s="107">
        <v>10</v>
      </c>
      <c r="DH1561" s="107" t="s">
        <v>7138</v>
      </c>
      <c r="DI1561" s="107">
        <v>1.2579</v>
      </c>
      <c r="DJ1561" s="107">
        <v>0.41542800000000002</v>
      </c>
      <c r="DK1561" s="107">
        <v>1.96614</v>
      </c>
      <c r="DL1561" s="107">
        <v>0.12970799999999999</v>
      </c>
      <c r="DM1561" s="110">
        <v>1.5613699999999999</v>
      </c>
      <c r="DN1561" s="110">
        <v>0.54710800000000004</v>
      </c>
      <c r="DO1561" s="110">
        <v>0.49358999999999997</v>
      </c>
      <c r="DP1561" s="110">
        <v>0.74358999999999997</v>
      </c>
      <c r="DQ1561" s="110">
        <v>0.50689700000000004</v>
      </c>
      <c r="DR1561" s="110">
        <v>0.67724099999999998</v>
      </c>
      <c r="DS1561" s="110">
        <v>0.61250000000000004</v>
      </c>
      <c r="DT1561" s="110">
        <v>0.64791699999999997</v>
      </c>
      <c r="DU1561" s="497">
        <v>0.38745800000000002</v>
      </c>
      <c r="DV1561" s="497">
        <v>2E-3</v>
      </c>
      <c r="DW1561" s="497">
        <v>0.27417399999999997</v>
      </c>
      <c r="DX1561" s="497">
        <v>0.03</v>
      </c>
      <c r="DY1561" s="497">
        <v>0.32317099999999999</v>
      </c>
      <c r="DZ1561" s="497">
        <v>0.03</v>
      </c>
      <c r="EA1561" s="288"/>
      <c r="EB1561" s="492"/>
      <c r="EC1561" s="492"/>
      <c r="ED1561" s="492"/>
      <c r="EE1561" s="492"/>
      <c r="EF1561" s="99"/>
      <c r="EG1561" s="99"/>
      <c r="EH1561" s="99"/>
      <c r="EI1561" s="99"/>
      <c r="EJ1561" s="99"/>
      <c r="EK1561" s="99"/>
      <c r="EL1561" s="99"/>
      <c r="EM1561" s="99"/>
      <c r="EN1561" s="99"/>
      <c r="EO1561" s="99"/>
      <c r="EP1561" s="99"/>
      <c r="EQ1561" s="99"/>
      <c r="ER1561" s="99"/>
      <c r="ES1561" s="99"/>
      <c r="ET1561" s="99"/>
      <c r="EU1561" s="99"/>
      <c r="EV1561" s="99"/>
      <c r="EW1561" s="99"/>
      <c r="EX1561" s="119"/>
      <c r="EY1561" s="121"/>
      <c r="EZ1561" s="524"/>
      <c r="FA1561" s="83">
        <v>10</v>
      </c>
      <c r="FB1561" s="126">
        <v>13</v>
      </c>
      <c r="FC1561" s="505">
        <v>1.2579</v>
      </c>
      <c r="FD1561" s="505">
        <v>0.41542800000000002</v>
      </c>
      <c r="FE1561" s="116">
        <v>1.96614</v>
      </c>
      <c r="FF1561" s="116">
        <v>0.12970799999999999</v>
      </c>
      <c r="FG1561" s="116">
        <v>1.5613699999999999</v>
      </c>
      <c r="FH1561" s="116">
        <v>0.54710800000000004</v>
      </c>
      <c r="FI1561" s="116" t="s">
        <v>7072</v>
      </c>
      <c r="FJ1561" s="116" t="s">
        <v>7073</v>
      </c>
      <c r="FK1561" s="116" t="s">
        <v>7074</v>
      </c>
      <c r="FL1561" s="116" t="s">
        <v>7075</v>
      </c>
      <c r="FM1561" s="116" t="s">
        <v>7076</v>
      </c>
      <c r="FN1561" s="116" t="s">
        <v>7077</v>
      </c>
    </row>
    <row r="1562" spans="1:170" s="3" customFormat="1" ht="15" customHeight="1" x14ac:dyDescent="0.2">
      <c r="A1562" s="371">
        <v>20150331</v>
      </c>
      <c r="B1562" s="371">
        <v>5</v>
      </c>
      <c r="C1562" s="372">
        <v>99</v>
      </c>
      <c r="D1562" s="372">
        <v>1</v>
      </c>
      <c r="E1562" s="372">
        <v>9</v>
      </c>
      <c r="F1562" s="372">
        <v>15</v>
      </c>
      <c r="G1562" s="375">
        <v>2</v>
      </c>
      <c r="H1562" s="435">
        <v>0</v>
      </c>
      <c r="I1562" s="373">
        <v>8604</v>
      </c>
      <c r="J1562" s="101" t="s">
        <v>1979</v>
      </c>
      <c r="K1562" s="374" t="str">
        <f>IF(B1562=2,"Z:\Data\MOOG\HeTao\raw\",IF(B1562=5,"Z:\Data\MOOG\Polo\raw\",IF(B1562=10,"Z:\Data\MOOG\Messi\raw\","")))</f>
        <v>Z:\Data\MOOG\Polo\raw\</v>
      </c>
      <c r="L1562" s="370" t="s">
        <v>3575</v>
      </c>
      <c r="M1562" s="569" t="str">
        <f>IF(NOT(ISERROR(FIND("Training_dt",W1562))),"'Plot Psychometric_HH_dt_yuchen'",IF(NOT(ISERROR(FIND("Training",W1562))),"'Plot Psychometric_HH'",IF(NOT(ISERROR(FIND("1DAT",W1562))),"'Plot Tuning Azimuth_HH'",IF(NOT(ISERROR(FIND("HD_dt",W1562))),"'Plot HeadingDiscimination_PSTH_HH_dt_yuchen'",IF(NOT(ISERROR(FIND("HD",W1562))),"'Plot HeadingDiscimination_PSTH_HH'",IF(NOT(ISERROR(FIND("MemSac",W1562))),"'Memory Saccade Analysis_HH'",IF(NOT(ISERROR(FIND("DelSac",W1562))),"'Memory Saccade Analysis_HH'",IF(NOT(ISERROR(FIND("u-stim",W1562))),"'Plot Microstim_HH'",""))))))))</f>
        <v>'Memory Saccade Analysis_HH'</v>
      </c>
      <c r="N1562" s="573">
        <v>1</v>
      </c>
      <c r="O1562" s="584">
        <v>-1</v>
      </c>
      <c r="P1562" s="590">
        <v>4</v>
      </c>
      <c r="Q1562" s="590">
        <f>IF(B1562=2,60,310)</f>
        <v>310</v>
      </c>
      <c r="R1562" s="590">
        <v>5</v>
      </c>
      <c r="S1562" s="590">
        <f>IF(B1562=2,60,-190)</f>
        <v>-190</v>
      </c>
      <c r="T1562" s="590">
        <v>1</v>
      </c>
      <c r="U1562" s="590">
        <f>IF(Z1562&lt;&gt;"",IF(NOT(ISERROR(FIND("SU",Z1562))),VALUE(RIGHT(Z1562,1))+4,IF(NOT(ISERROR(FIND("MU20",Z1562))),20,IF(NOT(ISERROR(FIND("MU21",Z1562))),21,IF(NOT(ISERROR(FIND("MU2",Z1562))),2,1)))),"")</f>
        <v>5</v>
      </c>
      <c r="V1562" s="583"/>
      <c r="W1562" s="369" t="s">
        <v>2172</v>
      </c>
      <c r="X1562" s="192"/>
      <c r="Y1562" s="219">
        <f>IF(NOT(ISERROR(FIND("MU=SU",X1562))),1,IF(Z1562&lt;&gt;"",IF(NOT(ISERROR(FIND("SU",Z1562))),1,0),""))</f>
        <v>1</v>
      </c>
      <c r="Z1562" s="217" t="s">
        <v>43</v>
      </c>
      <c r="AA1562" s="218">
        <v>691</v>
      </c>
      <c r="AB1562" s="77">
        <v>18.3505</v>
      </c>
      <c r="AC1562" s="78" t="s">
        <v>3576</v>
      </c>
      <c r="AD1562" s="199"/>
      <c r="AE1562" s="91"/>
      <c r="AF1562" s="79"/>
      <c r="AG1562" s="79"/>
      <c r="AH1562" s="80"/>
      <c r="AI1562" s="81"/>
      <c r="AJ1562" s="81"/>
      <c r="AK1562" s="81"/>
      <c r="AL1562" s="81"/>
      <c r="AM1562" s="114"/>
      <c r="AN1562" s="82"/>
      <c r="AO1562" s="83"/>
      <c r="AP1562" s="83"/>
      <c r="AQ1562" s="83"/>
      <c r="AR1562" s="84"/>
      <c r="AS1562" s="85"/>
      <c r="AT1562" s="85"/>
      <c r="AU1562" s="85"/>
      <c r="AV1562" s="85"/>
      <c r="AW1562" s="104"/>
      <c r="AX1562" s="86"/>
      <c r="AY1562" s="87"/>
      <c r="AZ1562" s="87"/>
      <c r="BA1562" s="87"/>
      <c r="BB1562" s="88"/>
      <c r="BC1562" s="89"/>
      <c r="BD1562" s="89"/>
      <c r="BE1562" s="89"/>
      <c r="BF1562" s="89"/>
      <c r="BG1562" s="115"/>
      <c r="BH1562" s="90"/>
      <c r="BI1562" s="251"/>
      <c r="BJ1562" s="252"/>
      <c r="BK1562" s="252"/>
      <c r="BL1562" s="230"/>
      <c r="BM1562" s="230"/>
      <c r="BN1562" s="230"/>
      <c r="BO1562" s="231"/>
      <c r="BP1562" s="231"/>
      <c r="BQ1562" s="231"/>
      <c r="BR1562" s="232"/>
      <c r="BS1562" s="232"/>
      <c r="BT1562" s="232"/>
      <c r="BU1562" s="230"/>
      <c r="BV1562" s="230"/>
      <c r="BW1562" s="231"/>
      <c r="BX1562" s="231"/>
      <c r="BY1562" s="232"/>
      <c r="BZ1562" s="235"/>
      <c r="CA1562" s="257"/>
      <c r="CB1562" s="233"/>
      <c r="CC1562" s="230"/>
      <c r="CD1562" s="230"/>
      <c r="CE1562" s="230"/>
      <c r="CF1562" s="230"/>
      <c r="CG1562" s="230"/>
      <c r="CH1562" s="230"/>
      <c r="CI1562" s="230"/>
      <c r="CJ1562" s="231"/>
      <c r="CK1562" s="231"/>
      <c r="CL1562" s="231"/>
      <c r="CM1562" s="231"/>
      <c r="CN1562" s="231"/>
      <c r="CO1562" s="231"/>
      <c r="CP1562" s="231"/>
      <c r="CQ1562" s="231"/>
      <c r="CR1562" s="232"/>
      <c r="CS1562" s="232"/>
      <c r="CT1562" s="232"/>
      <c r="CU1562" s="232"/>
      <c r="CV1562" s="232"/>
      <c r="CW1562" s="232"/>
      <c r="CX1562" s="232"/>
      <c r="CY1562" s="234"/>
      <c r="CZ1562" s="106"/>
      <c r="DA1562" s="106"/>
      <c r="DB1562" s="106"/>
      <c r="DC1562" s="106">
        <v>1</v>
      </c>
      <c r="DD1562" s="106"/>
      <c r="DE1562" s="106"/>
      <c r="DF1562" s="60"/>
      <c r="DG1562" s="107"/>
      <c r="DH1562" s="107"/>
      <c r="DI1562" s="107"/>
      <c r="DJ1562" s="107"/>
      <c r="DK1562" s="107"/>
      <c r="DL1562" s="107"/>
      <c r="DM1562" s="110"/>
      <c r="DN1562" s="110"/>
      <c r="DO1562" s="110"/>
      <c r="DP1562" s="110"/>
      <c r="DQ1562" s="110"/>
      <c r="DR1562" s="110"/>
      <c r="DS1562" s="110"/>
      <c r="DT1562" s="110"/>
      <c r="DU1562" s="497"/>
      <c r="DV1562" s="497"/>
      <c r="DW1562" s="497"/>
      <c r="DX1562" s="497"/>
      <c r="DY1562" s="497"/>
      <c r="DZ1562" s="497"/>
      <c r="EA1562" s="288">
        <v>0.734572</v>
      </c>
      <c r="EB1562" s="501">
        <v>2.20997E-24</v>
      </c>
      <c r="EC1562" s="501">
        <v>1.4604200000000001E-17</v>
      </c>
      <c r="ED1562" s="501">
        <v>5.3834599999999997E-8</v>
      </c>
      <c r="EE1562" s="501">
        <v>1.1797700000000001E-5</v>
      </c>
      <c r="EF1562" s="501">
        <v>4.1922200000000002E-9</v>
      </c>
      <c r="EG1562" s="99">
        <v>40.357199999999999</v>
      </c>
      <c r="EH1562" s="99">
        <v>87.256900000000002</v>
      </c>
      <c r="EI1562" s="99">
        <v>87.738500000000002</v>
      </c>
      <c r="EJ1562" s="99">
        <v>78.123199999999997</v>
      </c>
      <c r="EK1562" s="99">
        <v>86.814999999999998</v>
      </c>
      <c r="EL1562" s="99">
        <v>-127.161</v>
      </c>
      <c r="EM1562" s="99">
        <v>0.328986</v>
      </c>
      <c r="EN1562" s="99">
        <v>0.90130900000000003</v>
      </c>
      <c r="EO1562" s="99">
        <v>0.84463999999999995</v>
      </c>
      <c r="EP1562" s="99">
        <v>0.70294999999999996</v>
      </c>
      <c r="EQ1562" s="99">
        <v>0.64466299999999999</v>
      </c>
      <c r="ER1562" s="99">
        <v>0.72375500000000004</v>
      </c>
      <c r="ES1562" s="99">
        <v>0</v>
      </c>
      <c r="ET1562" s="99">
        <v>27.2179</v>
      </c>
      <c r="EU1562" s="99">
        <v>18.919</v>
      </c>
      <c r="EV1562" s="99">
        <v>9.6999999999999993</v>
      </c>
      <c r="EW1562" s="99">
        <v>14.5</v>
      </c>
      <c r="EX1562" s="119">
        <v>8.8333300000000001</v>
      </c>
      <c r="EY1562" s="121"/>
      <c r="EZ1562" s="287"/>
      <c r="FA1562" s="83"/>
      <c r="FB1562" s="126"/>
      <c r="FC1562" s="116"/>
      <c r="FD1562" s="116"/>
      <c r="FE1562" s="116"/>
      <c r="FF1562" s="116"/>
      <c r="FG1562" s="116"/>
      <c r="FH1562" s="116"/>
      <c r="FI1562" s="116"/>
      <c r="FJ1562" s="116"/>
      <c r="FK1562" s="116"/>
      <c r="FL1562" s="116"/>
      <c r="FM1562" s="116"/>
      <c r="FN1562" s="116"/>
    </row>
    <row r="1563" spans="1:170" s="3" customFormat="1" ht="15" customHeight="1" x14ac:dyDescent="0.2">
      <c r="A1563" s="371">
        <v>20150331</v>
      </c>
      <c r="B1563" s="371">
        <v>5</v>
      </c>
      <c r="C1563" s="372">
        <v>99</v>
      </c>
      <c r="D1563" s="372">
        <v>1</v>
      </c>
      <c r="E1563" s="372">
        <v>9</v>
      </c>
      <c r="F1563" s="372">
        <v>15</v>
      </c>
      <c r="G1563" s="375">
        <v>2</v>
      </c>
      <c r="H1563" s="435">
        <v>0</v>
      </c>
      <c r="I1563" s="373">
        <v>8604</v>
      </c>
      <c r="J1563" s="101" t="s">
        <v>1979</v>
      </c>
      <c r="K1563" s="374" t="str">
        <f>IF(B1563=2,"Z:\Data\MOOG\HeTao\raw\",IF(B1563=5,"Z:\Data\MOOG\Polo\raw\",IF(B1563=10,"Z:\Data\MOOG\Messi\raw\","")))</f>
        <v>Z:\Data\MOOG\Polo\raw\</v>
      </c>
      <c r="L1563" s="370" t="s">
        <v>3575</v>
      </c>
      <c r="M1563" s="569" t="str">
        <f>IF(NOT(ISERROR(FIND("Training_dt",W1563))),"'Plot Psychometric_HH_dt_yuchen'",IF(NOT(ISERROR(FIND("Training",W1563))),"'Plot Psychometric_HH'",IF(NOT(ISERROR(FIND("1DAT",W1563))),"'Plot Tuning Azimuth_HH'",IF(NOT(ISERROR(FIND("HD_dt",W1563))),"'Plot HeadingDiscimination_PSTH_HH_dt_yuchen'",IF(NOT(ISERROR(FIND("HD",W1563))),"'Plot HeadingDiscimination_PSTH_HH'",IF(NOT(ISERROR(FIND("MemSac",W1563))),"'Memory Saccade Analysis_HH'",IF(NOT(ISERROR(FIND("DelSac",W1563))),"'Memory Saccade Analysis_HH'",IF(NOT(ISERROR(FIND("u-stim",W1563))),"'Plot Microstim_HH'",""))))))))</f>
        <v>'Memory Saccade Analysis_HH'</v>
      </c>
      <c r="N1563" s="573">
        <v>1</v>
      </c>
      <c r="O1563" s="584">
        <v>-1</v>
      </c>
      <c r="P1563" s="590">
        <v>4</v>
      </c>
      <c r="Q1563" s="590">
        <f>IF(B1563=2,60,310)</f>
        <v>310</v>
      </c>
      <c r="R1563" s="590">
        <v>5</v>
      </c>
      <c r="S1563" s="590">
        <f>IF(B1563=2,60,-190)</f>
        <v>-190</v>
      </c>
      <c r="T1563" s="590">
        <v>1</v>
      </c>
      <c r="U1563" s="590">
        <f>IF(Z1563&lt;&gt;"",IF(NOT(ISERROR(FIND("SU",Z1563))),VALUE(RIGHT(Z1563,1))+4,IF(NOT(ISERROR(FIND("MU20",Z1563))),20,IF(NOT(ISERROR(FIND("MU21",Z1563))),21,IF(NOT(ISERROR(FIND("MU2",Z1563))),2,1)))),"")</f>
        <v>6</v>
      </c>
      <c r="V1563" s="583"/>
      <c r="W1563" s="369" t="s">
        <v>2172</v>
      </c>
      <c r="X1563" s="192"/>
      <c r="Y1563" s="219">
        <f>IF(NOT(ISERROR(FIND("MU=SU",X1563))),1,IF(Z1563&lt;&gt;"",IF(NOT(ISERROR(FIND("SU",Z1563))),1,0),""))</f>
        <v>1</v>
      </c>
      <c r="Z1563" s="217" t="s">
        <v>46</v>
      </c>
      <c r="AA1563" s="218">
        <v>1852</v>
      </c>
      <c r="AB1563" s="77">
        <v>9.8102999999999998</v>
      </c>
      <c r="AC1563" s="78" t="s">
        <v>3577</v>
      </c>
      <c r="AD1563" s="199"/>
      <c r="AE1563" s="91"/>
      <c r="AF1563" s="79"/>
      <c r="AG1563" s="79"/>
      <c r="AH1563" s="80"/>
      <c r="AI1563" s="81"/>
      <c r="AJ1563" s="81"/>
      <c r="AK1563" s="81"/>
      <c r="AL1563" s="81"/>
      <c r="AM1563" s="114"/>
      <c r="AN1563" s="82"/>
      <c r="AO1563" s="83"/>
      <c r="AP1563" s="83"/>
      <c r="AQ1563" s="83"/>
      <c r="AR1563" s="84"/>
      <c r="AS1563" s="85"/>
      <c r="AT1563" s="85"/>
      <c r="AU1563" s="85"/>
      <c r="AV1563" s="85"/>
      <c r="AW1563" s="104"/>
      <c r="AX1563" s="86"/>
      <c r="AY1563" s="87"/>
      <c r="AZ1563" s="87"/>
      <c r="BA1563" s="87"/>
      <c r="BB1563" s="88"/>
      <c r="BC1563" s="89"/>
      <c r="BD1563" s="89"/>
      <c r="BE1563" s="89"/>
      <c r="BF1563" s="89"/>
      <c r="BG1563" s="115"/>
      <c r="BH1563" s="90"/>
      <c r="BI1563" s="251"/>
      <c r="BJ1563" s="252"/>
      <c r="BK1563" s="252"/>
      <c r="BL1563" s="230"/>
      <c r="BM1563" s="230"/>
      <c r="BN1563" s="230"/>
      <c r="BO1563" s="231"/>
      <c r="BP1563" s="231"/>
      <c r="BQ1563" s="231"/>
      <c r="BR1563" s="232"/>
      <c r="BS1563" s="232"/>
      <c r="BT1563" s="232"/>
      <c r="BU1563" s="230"/>
      <c r="BV1563" s="230"/>
      <c r="BW1563" s="231"/>
      <c r="BX1563" s="231"/>
      <c r="BY1563" s="232"/>
      <c r="BZ1563" s="235"/>
      <c r="CA1563" s="257"/>
      <c r="CB1563" s="233"/>
      <c r="CC1563" s="230"/>
      <c r="CD1563" s="230"/>
      <c r="CE1563" s="230"/>
      <c r="CF1563" s="230"/>
      <c r="CG1563" s="230"/>
      <c r="CH1563" s="230"/>
      <c r="CI1563" s="230"/>
      <c r="CJ1563" s="231"/>
      <c r="CK1563" s="231"/>
      <c r="CL1563" s="231"/>
      <c r="CM1563" s="231"/>
      <c r="CN1563" s="231"/>
      <c r="CO1563" s="231"/>
      <c r="CP1563" s="231"/>
      <c r="CQ1563" s="231"/>
      <c r="CR1563" s="232"/>
      <c r="CS1563" s="232"/>
      <c r="CT1563" s="232"/>
      <c r="CU1563" s="232"/>
      <c r="CV1563" s="232"/>
      <c r="CW1563" s="232"/>
      <c r="CX1563" s="232"/>
      <c r="CY1563" s="234"/>
      <c r="CZ1563" s="106"/>
      <c r="DA1563" s="106"/>
      <c r="DB1563" s="106"/>
      <c r="DC1563" s="106">
        <v>0.9</v>
      </c>
      <c r="DD1563" s="106"/>
      <c r="DE1563" s="106"/>
      <c r="DF1563" s="60"/>
      <c r="DG1563" s="107"/>
      <c r="DH1563" s="107"/>
      <c r="DI1563" s="107"/>
      <c r="DJ1563" s="107"/>
      <c r="DK1563" s="107"/>
      <c r="DL1563" s="107"/>
      <c r="DM1563" s="110"/>
      <c r="DN1563" s="110"/>
      <c r="DO1563" s="110"/>
      <c r="DP1563" s="110"/>
      <c r="DQ1563" s="110"/>
      <c r="DR1563" s="110"/>
      <c r="DS1563" s="110"/>
      <c r="DT1563" s="110"/>
      <c r="DU1563" s="497"/>
      <c r="DV1563" s="497"/>
      <c r="DW1563" s="497"/>
      <c r="DX1563" s="497"/>
      <c r="DY1563" s="497"/>
      <c r="DZ1563" s="497"/>
      <c r="EA1563" s="288">
        <v>0.84939399999999998</v>
      </c>
      <c r="EB1563" s="99">
        <v>0.71033599999999997</v>
      </c>
      <c r="EC1563" s="99">
        <v>8.2825199999999998E-3</v>
      </c>
      <c r="ED1563" s="99">
        <v>1.1583100000000001E-3</v>
      </c>
      <c r="EE1563" s="99">
        <v>0.11663</v>
      </c>
      <c r="EF1563" s="99">
        <v>5.9836599999999997E-2</v>
      </c>
      <c r="EG1563" s="99">
        <v>58.206899999999997</v>
      </c>
      <c r="EH1563" s="99">
        <v>-83.993399999999994</v>
      </c>
      <c r="EI1563" s="99">
        <v>-93.517600000000002</v>
      </c>
      <c r="EJ1563" s="99">
        <v>-77.235600000000005</v>
      </c>
      <c r="EK1563" s="99">
        <v>-20.9678</v>
      </c>
      <c r="EL1563" s="99">
        <v>157.77199999999999</v>
      </c>
      <c r="EM1563" s="99">
        <v>0.28992800000000002</v>
      </c>
      <c r="EN1563" s="99">
        <v>0.33059500000000003</v>
      </c>
      <c r="EO1563" s="99">
        <v>0.55340900000000004</v>
      </c>
      <c r="EP1563" s="99">
        <v>0.54358099999999998</v>
      </c>
      <c r="EQ1563" s="99">
        <v>0.46473799999999998</v>
      </c>
      <c r="ER1563" s="99">
        <v>0.495419</v>
      </c>
      <c r="ES1563" s="99">
        <v>0</v>
      </c>
      <c r="ET1563" s="99">
        <v>-2.9365600000000001</v>
      </c>
      <c r="EU1563" s="99">
        <v>-3.23794</v>
      </c>
      <c r="EV1563" s="99">
        <v>0.80635699999999999</v>
      </c>
      <c r="EW1563" s="99">
        <v>0.80635699999999999</v>
      </c>
      <c r="EX1563" s="119">
        <v>2.8798499999999998</v>
      </c>
      <c r="EY1563" s="121"/>
      <c r="EZ1563" s="287"/>
      <c r="FA1563" s="83"/>
      <c r="FB1563" s="126"/>
      <c r="FC1563" s="116"/>
      <c r="FD1563" s="116"/>
      <c r="FE1563" s="116"/>
      <c r="FF1563" s="116"/>
      <c r="FG1563" s="116"/>
      <c r="FH1563" s="116"/>
      <c r="FI1563" s="116"/>
      <c r="FJ1563" s="116"/>
      <c r="FK1563" s="116"/>
      <c r="FL1563" s="116"/>
      <c r="FM1563" s="116"/>
      <c r="FN1563" s="116"/>
    </row>
    <row r="1564" spans="1:170" s="3" customFormat="1" ht="15" customHeight="1" x14ac:dyDescent="0.2">
      <c r="A1564" s="378">
        <v>20150331</v>
      </c>
      <c r="B1564" s="378">
        <v>5</v>
      </c>
      <c r="C1564" s="379">
        <v>99</v>
      </c>
      <c r="D1564" s="379">
        <v>1</v>
      </c>
      <c r="E1564" s="379">
        <v>9</v>
      </c>
      <c r="F1564" s="379">
        <v>15</v>
      </c>
      <c r="G1564" s="382">
        <v>2</v>
      </c>
      <c r="H1564" s="435">
        <v>0</v>
      </c>
      <c r="I1564" s="380">
        <v>8604</v>
      </c>
      <c r="J1564" s="101" t="s">
        <v>1979</v>
      </c>
      <c r="K1564" s="381" t="str">
        <f>IF(B1564=2,"Z:\Data\MOOG\HeTao\raw\",IF(B1564=5,"Z:\Data\MOOG\Polo\raw\",IF(B1564=10,"Z:\Data\MOOG\Messi\raw\","")))</f>
        <v>Z:\Data\MOOG\Polo\raw\</v>
      </c>
      <c r="L1564" s="377" t="s">
        <v>3578</v>
      </c>
      <c r="M1564" s="569" t="str">
        <f>IF(NOT(ISERROR(FIND("Training_dt",W1564))),"'Plot Psychometric_HH_dt_yuchen'",IF(NOT(ISERROR(FIND("Training",W1564))),"'Plot Psychometric_HH'",IF(NOT(ISERROR(FIND("1DAT",W1564))),"'Plot Tuning Azimuth_HH'",IF(NOT(ISERROR(FIND("HD_dt",W1564))),"'Plot HeadingDiscimination_PSTH_HH_dt_yuchen'",IF(NOT(ISERROR(FIND("HD",W1564))),"'Plot HeadingDiscimination_PSTH_HH'",IF(NOT(ISERROR(FIND("MemSac",W1564))),"'Memory Saccade Analysis_HH'",IF(NOT(ISERROR(FIND("DelSac",W1564))),"'Memory Saccade Analysis_HH'",IF(NOT(ISERROR(FIND("u-stim",W1564))),"'Plot Microstim_HH'",""))))))))</f>
        <v>'Plot HeadingDiscimination_PSTH_HH'</v>
      </c>
      <c r="N1564" s="573">
        <v>1</v>
      </c>
      <c r="O1564" s="584">
        <v>-1</v>
      </c>
      <c r="P1564" s="590">
        <v>4</v>
      </c>
      <c r="Q1564" s="590">
        <f>IF(B1564=2,60,310)</f>
        <v>310</v>
      </c>
      <c r="R1564" s="590">
        <v>5</v>
      </c>
      <c r="S1564" s="590">
        <f>IF(B1564=2,60,-190)</f>
        <v>-190</v>
      </c>
      <c r="T1564" s="590">
        <v>1</v>
      </c>
      <c r="U1564" s="590">
        <f>IF(Z1564&lt;&gt;"",IF(NOT(ISERROR(FIND("SU",Z1564))),VALUE(RIGHT(Z1564,1))+4,IF(NOT(ISERROR(FIND("MU20",Z1564))),20,IF(NOT(ISERROR(FIND("MU21",Z1564))),21,IF(NOT(ISERROR(FIND("MU2",Z1564))),2,1)))),"")</f>
        <v>6</v>
      </c>
      <c r="V1564" s="583"/>
      <c r="W1564" s="376" t="s">
        <v>1986</v>
      </c>
      <c r="X1564" s="192"/>
      <c r="Y1564" s="219">
        <f>IF(NOT(ISERROR(FIND("MU=SU",X1564))),1,IF(Z1564&lt;&gt;"",IF(NOT(ISERROR(FIND("SU",Z1564))),1,0),""))</f>
        <v>1</v>
      </c>
      <c r="Z1564" s="217" t="s">
        <v>46</v>
      </c>
      <c r="AA1564" s="218">
        <v>8460</v>
      </c>
      <c r="AB1564" s="77">
        <v>8.8359500000000004</v>
      </c>
      <c r="AC1564" s="78" t="s">
        <v>3586</v>
      </c>
      <c r="AD1564" s="199"/>
      <c r="AE1564" s="91"/>
      <c r="AF1564" s="79"/>
      <c r="AG1564" s="79"/>
      <c r="AH1564" s="80"/>
      <c r="AI1564" s="81"/>
      <c r="AJ1564" s="81"/>
      <c r="AK1564" s="81"/>
      <c r="AL1564" s="81"/>
      <c r="AM1564" s="114"/>
      <c r="AN1564" s="82"/>
      <c r="AO1564" s="83"/>
      <c r="AP1564" s="83"/>
      <c r="AQ1564" s="83"/>
      <c r="AR1564" s="84"/>
      <c r="AS1564" s="85"/>
      <c r="AT1564" s="85"/>
      <c r="AU1564" s="85"/>
      <c r="AV1564" s="85"/>
      <c r="AW1564" s="104"/>
      <c r="AX1564" s="86"/>
      <c r="AY1564" s="87"/>
      <c r="AZ1564" s="87"/>
      <c r="BA1564" s="87"/>
      <c r="BB1564" s="88"/>
      <c r="BC1564" s="89"/>
      <c r="BD1564" s="89"/>
      <c r="BE1564" s="89"/>
      <c r="BF1564" s="89"/>
      <c r="BG1564" s="115"/>
      <c r="BH1564" s="90"/>
      <c r="BI1564" s="251"/>
      <c r="BJ1564" s="252"/>
      <c r="BK1564" s="252"/>
      <c r="BL1564" s="230"/>
      <c r="BM1564" s="230"/>
      <c r="BN1564" s="230"/>
      <c r="BO1564" s="231"/>
      <c r="BP1564" s="231"/>
      <c r="BQ1564" s="231"/>
      <c r="BR1564" s="232"/>
      <c r="BS1564" s="232"/>
      <c r="BT1564" s="232"/>
      <c r="BU1564" s="230"/>
      <c r="BV1564" s="230"/>
      <c r="BW1564" s="231"/>
      <c r="BX1564" s="231"/>
      <c r="BY1564" s="232"/>
      <c r="BZ1564" s="235"/>
      <c r="CA1564" s="257"/>
      <c r="CB1564" s="233"/>
      <c r="CC1564" s="230"/>
      <c r="CD1564" s="230"/>
      <c r="CE1564" s="230"/>
      <c r="CF1564" s="230"/>
      <c r="CG1564" s="230"/>
      <c r="CH1564" s="230"/>
      <c r="CI1564" s="230"/>
      <c r="CJ1564" s="231"/>
      <c r="CK1564" s="231"/>
      <c r="CL1564" s="231"/>
      <c r="CM1564" s="231"/>
      <c r="CN1564" s="231"/>
      <c r="CO1564" s="231"/>
      <c r="CP1564" s="231"/>
      <c r="CQ1564" s="231"/>
      <c r="CR1564" s="232"/>
      <c r="CS1564" s="232"/>
      <c r="CT1564" s="232"/>
      <c r="CU1564" s="232"/>
      <c r="CV1564" s="232"/>
      <c r="CW1564" s="232"/>
      <c r="CX1564" s="232"/>
      <c r="CY1564" s="234"/>
      <c r="CZ1564" s="106">
        <v>1</v>
      </c>
      <c r="DA1564" s="106">
        <v>45</v>
      </c>
      <c r="DB1564" s="106"/>
      <c r="DC1564" s="106">
        <v>0.9</v>
      </c>
      <c r="DD1564" s="106" t="s">
        <v>3029</v>
      </c>
      <c r="DE1564" s="498">
        <v>6</v>
      </c>
      <c r="DF1564" s="60" t="s">
        <v>1570</v>
      </c>
      <c r="DG1564" s="107">
        <v>6</v>
      </c>
      <c r="DH1564" s="107" t="s">
        <v>7138</v>
      </c>
      <c r="DI1564" s="107">
        <v>1.9294</v>
      </c>
      <c r="DJ1564" s="107">
        <v>0.12003999999999999</v>
      </c>
      <c r="DK1564" s="107">
        <v>1.76248</v>
      </c>
      <c r="DL1564" s="107">
        <v>0.88108500000000001</v>
      </c>
      <c r="DM1564" s="110">
        <v>0.99757799999999996</v>
      </c>
      <c r="DN1564" s="110">
        <v>-0.46636699999999998</v>
      </c>
      <c r="DO1564" s="110">
        <v>0.46</v>
      </c>
      <c r="DP1564" s="110">
        <v>0.55500000000000005</v>
      </c>
      <c r="DQ1564" s="110" t="s">
        <v>1615</v>
      </c>
      <c r="DR1564" s="110" t="s">
        <v>1615</v>
      </c>
      <c r="DS1564" s="110" t="s">
        <v>1615</v>
      </c>
      <c r="DT1564" s="110" t="s">
        <v>1615</v>
      </c>
      <c r="DU1564" s="497">
        <v>0.40479999999999999</v>
      </c>
      <c r="DV1564" s="497">
        <v>1.7999999999999999E-2</v>
      </c>
      <c r="DW1564" s="497">
        <v>0.19456999999999999</v>
      </c>
      <c r="DX1564" s="497">
        <v>0.30399999999999999</v>
      </c>
      <c r="DY1564" s="497">
        <v>0.52761899999999995</v>
      </c>
      <c r="DZ1564" s="497">
        <v>2E-3</v>
      </c>
      <c r="EA1564" s="288"/>
      <c r="EB1564" s="492"/>
      <c r="EC1564" s="492"/>
      <c r="ED1564" s="492"/>
      <c r="EE1564" s="492"/>
      <c r="EF1564" s="99"/>
      <c r="EG1564" s="99"/>
      <c r="EH1564" s="99"/>
      <c r="EI1564" s="99"/>
      <c r="EJ1564" s="99"/>
      <c r="EK1564" s="99"/>
      <c r="EL1564" s="99"/>
      <c r="EM1564" s="99"/>
      <c r="EN1564" s="99"/>
      <c r="EO1564" s="99"/>
      <c r="EP1564" s="99"/>
      <c r="EQ1564" s="99"/>
      <c r="ER1564" s="99"/>
      <c r="ES1564" s="99"/>
      <c r="ET1564" s="99"/>
      <c r="EU1564" s="99"/>
      <c r="EV1564" s="99"/>
      <c r="EW1564" s="99"/>
      <c r="EX1564" s="119"/>
      <c r="EY1564" s="121"/>
      <c r="EZ1564" s="524"/>
      <c r="FA1564" s="83">
        <v>6</v>
      </c>
      <c r="FB1564" s="126">
        <v>13</v>
      </c>
      <c r="FC1564" s="505">
        <v>1.9294</v>
      </c>
      <c r="FD1564" s="505">
        <v>0.12003999999999999</v>
      </c>
      <c r="FE1564" s="116">
        <v>1.76248</v>
      </c>
      <c r="FF1564" s="116">
        <v>0.88108500000000001</v>
      </c>
      <c r="FG1564" s="116">
        <v>0.99757799999999996</v>
      </c>
      <c r="FH1564" s="116">
        <v>-0.46636699999999998</v>
      </c>
      <c r="FI1564" s="116" t="s">
        <v>7078</v>
      </c>
      <c r="FJ1564" s="116" t="s">
        <v>7079</v>
      </c>
      <c r="FK1564" s="116" t="s">
        <v>7080</v>
      </c>
      <c r="FL1564" s="116" t="s">
        <v>7081</v>
      </c>
      <c r="FM1564" s="116" t="s">
        <v>7082</v>
      </c>
      <c r="FN1564" s="116" t="s">
        <v>7083</v>
      </c>
    </row>
    <row r="1565" spans="1:170" s="3" customFormat="1" ht="15" customHeight="1" x14ac:dyDescent="0.2">
      <c r="A1565" s="378">
        <v>20150331</v>
      </c>
      <c r="B1565" s="378">
        <v>5</v>
      </c>
      <c r="C1565" s="379">
        <v>99</v>
      </c>
      <c r="D1565" s="379">
        <v>1</v>
      </c>
      <c r="E1565" s="379">
        <v>9</v>
      </c>
      <c r="F1565" s="379">
        <v>15</v>
      </c>
      <c r="G1565" s="382">
        <v>2</v>
      </c>
      <c r="H1565" s="435">
        <v>0</v>
      </c>
      <c r="I1565" s="380">
        <v>8604</v>
      </c>
      <c r="J1565" s="101" t="s">
        <v>1979</v>
      </c>
      <c r="K1565" s="381" t="str">
        <f>IF(B1565=2,"Z:\Data\MOOG\HeTao\raw\",IF(B1565=5,"Z:\Data\MOOG\Polo\raw\",IF(B1565=10,"Z:\Data\MOOG\Messi\raw\","")))</f>
        <v>Z:\Data\MOOG\Polo\raw\</v>
      </c>
      <c r="L1565" s="377" t="s">
        <v>3581</v>
      </c>
      <c r="M1565" s="569" t="str">
        <f>IF(NOT(ISERROR(FIND("Training_dt",W1565))),"'Plot Psychometric_HH_dt_yuchen'",IF(NOT(ISERROR(FIND("Training",W1565))),"'Plot Psychometric_HH'",IF(NOT(ISERROR(FIND("1DAT",W1565))),"'Plot Tuning Azimuth_HH'",IF(NOT(ISERROR(FIND("HD_dt",W1565))),"'Plot HeadingDiscimination_PSTH_HH_dt_yuchen'",IF(NOT(ISERROR(FIND("HD",W1565))),"'Plot HeadingDiscimination_PSTH_HH'",IF(NOT(ISERROR(FIND("MemSac",W1565))),"'Memory Saccade Analysis_HH'",IF(NOT(ISERROR(FIND("DelSac",W1565))),"'Memory Saccade Analysis_HH'",IF(NOT(ISERROR(FIND("u-stim",W1565))),"'Plot Microstim_HH'",""))))))))</f>
        <v>'Plot HeadingDiscimination_PSTH_HH'</v>
      </c>
      <c r="N1565" s="573" t="s">
        <v>3608</v>
      </c>
      <c r="O1565" s="584">
        <v>-1</v>
      </c>
      <c r="P1565" s="590">
        <v>4</v>
      </c>
      <c r="Q1565" s="590">
        <f>IF(B1565=2,60,310)</f>
        <v>310</v>
      </c>
      <c r="R1565" s="590">
        <v>5</v>
      </c>
      <c r="S1565" s="590">
        <f>IF(B1565=2,60,-190)</f>
        <v>-190</v>
      </c>
      <c r="T1565" s="590">
        <v>1</v>
      </c>
      <c r="U1565" s="590">
        <f>IF(Z1565&lt;&gt;"",IF(NOT(ISERROR(FIND("SU",Z1565))),VALUE(RIGHT(Z1565,1))+4,IF(NOT(ISERROR(FIND("MU20",Z1565))),20,IF(NOT(ISERROR(FIND("MU21",Z1565))),21,IF(NOT(ISERROR(FIND("MU2",Z1565))),2,1)))),"")</f>
        <v>5</v>
      </c>
      <c r="V1565" s="583"/>
      <c r="W1565" s="376" t="s">
        <v>1986</v>
      </c>
      <c r="X1565" s="192"/>
      <c r="Y1565" s="219">
        <f>IF(NOT(ISERROR(FIND("MU=SU",X1565))),1,IF(Z1565&lt;&gt;"",IF(NOT(ISERROR(FIND("SU",Z1565))),1,0),""))</f>
        <v>1</v>
      </c>
      <c r="Z1565" s="217" t="s">
        <v>43</v>
      </c>
      <c r="AA1565" s="218">
        <v>36514</v>
      </c>
      <c r="AB1565" s="77">
        <v>17.109500000000001</v>
      </c>
      <c r="AC1565" s="78" t="s">
        <v>3587</v>
      </c>
      <c r="AD1565" s="199"/>
      <c r="AE1565" s="91"/>
      <c r="AF1565" s="79"/>
      <c r="AG1565" s="79"/>
      <c r="AH1565" s="80"/>
      <c r="AI1565" s="81"/>
      <c r="AJ1565" s="81"/>
      <c r="AK1565" s="81"/>
      <c r="AL1565" s="81"/>
      <c r="AM1565" s="114"/>
      <c r="AN1565" s="82"/>
      <c r="AO1565" s="83"/>
      <c r="AP1565" s="83"/>
      <c r="AQ1565" s="83"/>
      <c r="AR1565" s="84"/>
      <c r="AS1565" s="85"/>
      <c r="AT1565" s="85"/>
      <c r="AU1565" s="85"/>
      <c r="AV1565" s="85"/>
      <c r="AW1565" s="104"/>
      <c r="AX1565" s="86"/>
      <c r="AY1565" s="87"/>
      <c r="AZ1565" s="87"/>
      <c r="BA1565" s="87"/>
      <c r="BB1565" s="88"/>
      <c r="BC1565" s="89"/>
      <c r="BD1565" s="89"/>
      <c r="BE1565" s="89"/>
      <c r="BF1565" s="89"/>
      <c r="BG1565" s="115"/>
      <c r="BH1565" s="90"/>
      <c r="BI1565" s="251"/>
      <c r="BJ1565" s="252"/>
      <c r="BK1565" s="252"/>
      <c r="BL1565" s="515"/>
      <c r="BM1565" s="230"/>
      <c r="BN1565" s="230"/>
      <c r="BO1565" s="516"/>
      <c r="BP1565" s="231"/>
      <c r="BQ1565" s="231"/>
      <c r="BR1565" s="517"/>
      <c r="BS1565" s="232"/>
      <c r="BT1565" s="232"/>
      <c r="BU1565" s="230"/>
      <c r="BV1565" s="230"/>
      <c r="BW1565" s="231"/>
      <c r="BX1565" s="231"/>
      <c r="BY1565" s="232"/>
      <c r="BZ1565" s="235"/>
      <c r="CA1565" s="257"/>
      <c r="CB1565" s="233"/>
      <c r="CC1565" s="230"/>
      <c r="CD1565" s="230"/>
      <c r="CE1565" s="230"/>
      <c r="CF1565" s="230"/>
      <c r="CG1565" s="230"/>
      <c r="CH1565" s="230"/>
      <c r="CI1565" s="230"/>
      <c r="CJ1565" s="231"/>
      <c r="CK1565" s="231"/>
      <c r="CL1565" s="231"/>
      <c r="CM1565" s="231"/>
      <c r="CN1565" s="231"/>
      <c r="CO1565" s="231"/>
      <c r="CP1565" s="231"/>
      <c r="CQ1565" s="231"/>
      <c r="CR1565" s="232"/>
      <c r="CS1565" s="232"/>
      <c r="CT1565" s="232"/>
      <c r="CU1565" s="232"/>
      <c r="CV1565" s="232"/>
      <c r="CW1565" s="232"/>
      <c r="CX1565" s="232"/>
      <c r="CY1565" s="234"/>
      <c r="CZ1565" s="106">
        <v>1</v>
      </c>
      <c r="DA1565" s="106">
        <v>45</v>
      </c>
      <c r="DB1565" s="106"/>
      <c r="DC1565" s="106">
        <v>1</v>
      </c>
      <c r="DD1565" s="106" t="s">
        <v>3503</v>
      </c>
      <c r="DE1565" s="498">
        <v>1</v>
      </c>
      <c r="DF1565" s="60">
        <v>5</v>
      </c>
      <c r="DG1565" s="107">
        <v>16</v>
      </c>
      <c r="DH1565" s="107" t="s">
        <v>7138</v>
      </c>
      <c r="DI1565" s="107">
        <v>2.67536</v>
      </c>
      <c r="DJ1565" s="107">
        <v>6.0273500000000001E-2</v>
      </c>
      <c r="DK1565" s="107">
        <v>1.8023400000000001</v>
      </c>
      <c r="DL1565" s="107">
        <v>0.51102800000000004</v>
      </c>
      <c r="DM1565" s="110">
        <v>1.4683600000000001</v>
      </c>
      <c r="DN1565" s="110">
        <v>-0.26298899999999997</v>
      </c>
      <c r="DO1565" s="110">
        <v>0.63831099999999996</v>
      </c>
      <c r="DP1565" s="110">
        <v>0.73398600000000003</v>
      </c>
      <c r="DQ1565" s="110">
        <v>0.58067800000000003</v>
      </c>
      <c r="DR1565" s="110">
        <v>0.60539200000000004</v>
      </c>
      <c r="DS1565" s="110">
        <v>0.56673099999999998</v>
      </c>
      <c r="DT1565" s="110">
        <v>0.61508700000000005</v>
      </c>
      <c r="DU1565" s="497">
        <v>0.39919500000000002</v>
      </c>
      <c r="DV1565" s="497">
        <v>0</v>
      </c>
      <c r="DW1565" s="497">
        <v>0.287387</v>
      </c>
      <c r="DX1565" s="497">
        <v>1.4E-2</v>
      </c>
      <c r="DY1565" s="497">
        <v>0.19795299999999999</v>
      </c>
      <c r="DZ1565" s="497">
        <v>0.05</v>
      </c>
      <c r="EA1565" s="288"/>
      <c r="EB1565" s="99"/>
      <c r="EC1565" s="99"/>
      <c r="ED1565" s="99"/>
      <c r="EE1565" s="99"/>
      <c r="EF1565" s="492"/>
      <c r="EG1565" s="99"/>
      <c r="EH1565" s="99"/>
      <c r="EI1565" s="99"/>
      <c r="EJ1565" s="99"/>
      <c r="EK1565" s="99"/>
      <c r="EL1565" s="99"/>
      <c r="EM1565" s="99"/>
      <c r="EN1565" s="99"/>
      <c r="EO1565" s="99"/>
      <c r="EP1565" s="99"/>
      <c r="EQ1565" s="99"/>
      <c r="ER1565" s="99"/>
      <c r="ES1565" s="99"/>
      <c r="ET1565" s="99"/>
      <c r="EU1565" s="99"/>
      <c r="EV1565" s="99"/>
      <c r="EW1565" s="99"/>
      <c r="EX1565" s="119"/>
      <c r="EY1565" s="121"/>
      <c r="EZ1565" s="524"/>
      <c r="FA1565" s="83">
        <v>16</v>
      </c>
      <c r="FB1565" s="126">
        <v>13</v>
      </c>
      <c r="FC1565" s="505">
        <v>2.67536</v>
      </c>
      <c r="FD1565" s="505">
        <v>6.0273500000000001E-2</v>
      </c>
      <c r="FE1565" s="116">
        <v>1.8023400000000001</v>
      </c>
      <c r="FF1565" s="116">
        <v>0.51102800000000004</v>
      </c>
      <c r="FG1565" s="116">
        <v>1.4683600000000001</v>
      </c>
      <c r="FH1565" s="116">
        <v>-0.26298899999999997</v>
      </c>
      <c r="FI1565" s="116" t="s">
        <v>7084</v>
      </c>
      <c r="FJ1565" s="116" t="s">
        <v>7085</v>
      </c>
      <c r="FK1565" s="116" t="s">
        <v>7086</v>
      </c>
      <c r="FL1565" s="116" t="s">
        <v>7087</v>
      </c>
      <c r="FM1565" s="116" t="s">
        <v>7088</v>
      </c>
      <c r="FN1565" s="116" t="s">
        <v>7089</v>
      </c>
    </row>
    <row r="1566" spans="1:170" s="3" customFormat="1" ht="15" customHeight="1" x14ac:dyDescent="0.2">
      <c r="A1566" s="378">
        <v>20150331</v>
      </c>
      <c r="B1566" s="378">
        <v>5</v>
      </c>
      <c r="C1566" s="379">
        <v>99</v>
      </c>
      <c r="D1566" s="379">
        <v>1</v>
      </c>
      <c r="E1566" s="379">
        <v>9</v>
      </c>
      <c r="F1566" s="379">
        <v>15</v>
      </c>
      <c r="G1566" s="382">
        <v>2</v>
      </c>
      <c r="H1566" s="435">
        <v>0</v>
      </c>
      <c r="I1566" s="380">
        <v>8604</v>
      </c>
      <c r="J1566" s="101" t="s">
        <v>1979</v>
      </c>
      <c r="K1566" s="438" t="str">
        <f>IF(B1566=2,"Z:\Data\MOOG\HeTao\raw\",IF(B1566=5,"Z:\Data\MOOG\Polo\raw\",IF(B1566=10,"Z:\Data\MOOG\Messi\raw\","")))</f>
        <v>Z:\Data\MOOG\Polo\raw\</v>
      </c>
      <c r="L1566" s="377" t="s">
        <v>3579</v>
      </c>
      <c r="M1566" s="569" t="str">
        <f>IF(NOT(ISERROR(FIND("Training_dt",W1566))),"'Plot Psychometric_HH_dt_yuchen'",IF(NOT(ISERROR(FIND("Training",W1566))),"'Plot Psychometric_HH'",IF(NOT(ISERROR(FIND("1DAT",W1566))),"'Plot Tuning Azimuth_HH'",IF(NOT(ISERROR(FIND("HD_dt",W1566))),"'Plot HeadingDiscimination_PSTH_HH_dt_yuchen'",IF(NOT(ISERROR(FIND("HD",W1566))),"'Plot HeadingDiscimination_PSTH_HH'",IF(NOT(ISERROR(FIND("MemSac",W1566))),"'Memory Saccade Analysis_HH'",IF(NOT(ISERROR(FIND("DelSac",W1566))),"'Memory Saccade Analysis_HH'",IF(NOT(ISERROR(FIND("u-stim",W1566))),"'Plot Microstim_HH'",""))))))))</f>
        <v>'Plot HeadingDiscimination_PSTH_HH'</v>
      </c>
      <c r="N1566" s="573" t="s">
        <v>3607</v>
      </c>
      <c r="O1566" s="584">
        <v>-1</v>
      </c>
      <c r="P1566" s="590">
        <v>4</v>
      </c>
      <c r="Q1566" s="590">
        <f>IF(B1566=2,60,310)</f>
        <v>310</v>
      </c>
      <c r="R1566" s="590">
        <v>5</v>
      </c>
      <c r="S1566" s="590">
        <f>IF(B1566=2,60,-190)</f>
        <v>-190</v>
      </c>
      <c r="T1566" s="590">
        <v>1</v>
      </c>
      <c r="U1566" s="590">
        <f>IF(Z1566&lt;&gt;"",IF(NOT(ISERROR(FIND("SU",Z1566))),VALUE(RIGHT(Z1566,1))+4,IF(NOT(ISERROR(FIND("MU20",Z1566))),20,IF(NOT(ISERROR(FIND("MU21",Z1566))),21,IF(NOT(ISERROR(FIND("MU2",Z1566))),2,1)))),"")</f>
        <v>8</v>
      </c>
      <c r="V1566" s="583"/>
      <c r="W1566" s="376" t="s">
        <v>1986</v>
      </c>
      <c r="X1566" s="192"/>
      <c r="Y1566" s="219">
        <f>IF(NOT(ISERROR(FIND("MU=SU",X1566))),1,IF(Z1566&lt;&gt;"",IF(NOT(ISERROR(FIND("SU",Z1566))),1,0),""))</f>
        <v>1</v>
      </c>
      <c r="Z1566" s="217" t="s">
        <v>3584</v>
      </c>
      <c r="AA1566" s="218">
        <v>16356</v>
      </c>
      <c r="AB1566" s="77">
        <v>10.055099999999999</v>
      </c>
      <c r="AC1566" s="78" t="s">
        <v>3585</v>
      </c>
      <c r="AD1566" s="199"/>
      <c r="AE1566" s="91"/>
      <c r="AF1566" s="79"/>
      <c r="AG1566" s="79"/>
      <c r="AH1566" s="80"/>
      <c r="AI1566" s="81"/>
      <c r="AJ1566" s="81"/>
      <c r="AK1566" s="81"/>
      <c r="AL1566" s="81"/>
      <c r="AM1566" s="114"/>
      <c r="AN1566" s="82"/>
      <c r="AO1566" s="83"/>
      <c r="AP1566" s="83"/>
      <c r="AQ1566" s="83"/>
      <c r="AR1566" s="84"/>
      <c r="AS1566" s="85"/>
      <c r="AT1566" s="85"/>
      <c r="AU1566" s="85"/>
      <c r="AV1566" s="85"/>
      <c r="AW1566" s="104"/>
      <c r="AX1566" s="86"/>
      <c r="AY1566" s="87"/>
      <c r="AZ1566" s="87"/>
      <c r="BA1566" s="87"/>
      <c r="BB1566" s="88"/>
      <c r="BC1566" s="89"/>
      <c r="BD1566" s="89"/>
      <c r="BE1566" s="89"/>
      <c r="BF1566" s="89"/>
      <c r="BG1566" s="115"/>
      <c r="BH1566" s="90"/>
      <c r="BI1566" s="251"/>
      <c r="BJ1566" s="252"/>
      <c r="BK1566" s="252"/>
      <c r="BL1566" s="230"/>
      <c r="BM1566" s="230"/>
      <c r="BN1566" s="230"/>
      <c r="BO1566" s="231"/>
      <c r="BP1566" s="231"/>
      <c r="BQ1566" s="231"/>
      <c r="BR1566" s="232"/>
      <c r="BS1566" s="232"/>
      <c r="BT1566" s="232"/>
      <c r="BU1566" s="230"/>
      <c r="BV1566" s="230"/>
      <c r="BW1566" s="231"/>
      <c r="BX1566" s="231"/>
      <c r="BY1566" s="232"/>
      <c r="BZ1566" s="235"/>
      <c r="CA1566" s="257"/>
      <c r="CB1566" s="233"/>
      <c r="CC1566" s="230"/>
      <c r="CD1566" s="230"/>
      <c r="CE1566" s="230"/>
      <c r="CF1566" s="230"/>
      <c r="CG1566" s="230"/>
      <c r="CH1566" s="230"/>
      <c r="CI1566" s="230"/>
      <c r="CJ1566" s="231"/>
      <c r="CK1566" s="231"/>
      <c r="CL1566" s="231"/>
      <c r="CM1566" s="231"/>
      <c r="CN1566" s="231"/>
      <c r="CO1566" s="231"/>
      <c r="CP1566" s="231"/>
      <c r="CQ1566" s="231"/>
      <c r="CR1566" s="232"/>
      <c r="CS1566" s="232"/>
      <c r="CT1566" s="232"/>
      <c r="CU1566" s="232"/>
      <c r="CV1566" s="232"/>
      <c r="CW1566" s="232"/>
      <c r="CX1566" s="232"/>
      <c r="CY1566" s="234"/>
      <c r="CZ1566" s="106">
        <v>1</v>
      </c>
      <c r="DA1566" s="106">
        <v>45</v>
      </c>
      <c r="DB1566" s="106"/>
      <c r="DC1566" s="106" t="s">
        <v>1570</v>
      </c>
      <c r="DD1566" s="106" t="s">
        <v>3111</v>
      </c>
      <c r="DE1566" s="498">
        <v>0</v>
      </c>
      <c r="DF1566" s="60">
        <v>0</v>
      </c>
      <c r="DG1566" s="107">
        <v>8</v>
      </c>
      <c r="DH1566" s="107" t="s">
        <v>7138</v>
      </c>
      <c r="DI1566" s="107">
        <v>1.64055</v>
      </c>
      <c r="DJ1566" s="107">
        <v>6.7176099999999997E-3</v>
      </c>
      <c r="DK1566" s="107">
        <v>1.36147</v>
      </c>
      <c r="DL1566" s="107">
        <v>0.24609800000000001</v>
      </c>
      <c r="DM1566" s="110">
        <v>1.5427900000000001</v>
      </c>
      <c r="DN1566" s="110">
        <v>-2.2001E-2</v>
      </c>
      <c r="DO1566" s="110">
        <v>0.45104899999999998</v>
      </c>
      <c r="DP1566" s="110">
        <v>0.77971999999999997</v>
      </c>
      <c r="DQ1566" s="110">
        <v>0.55034700000000003</v>
      </c>
      <c r="DR1566" s="110">
        <v>0.90625</v>
      </c>
      <c r="DS1566" s="110">
        <v>0.62383900000000003</v>
      </c>
      <c r="DT1566" s="110">
        <v>0.735294</v>
      </c>
      <c r="DU1566" s="497">
        <v>0.196078</v>
      </c>
      <c r="DV1566" s="497">
        <v>0.154</v>
      </c>
      <c r="DW1566" s="497">
        <v>0.206731</v>
      </c>
      <c r="DX1566" s="497">
        <v>0.16800000000000001</v>
      </c>
      <c r="DY1566" s="497">
        <v>0.51286799999999999</v>
      </c>
      <c r="DZ1566" s="497">
        <v>0</v>
      </c>
      <c r="EA1566" s="288"/>
      <c r="EB1566" s="99"/>
      <c r="EC1566" s="99"/>
      <c r="ED1566" s="99"/>
      <c r="EE1566" s="492"/>
      <c r="EF1566" s="99"/>
      <c r="EG1566" s="99"/>
      <c r="EH1566" s="99"/>
      <c r="EI1566" s="99"/>
      <c r="EJ1566" s="99"/>
      <c r="EK1566" s="99"/>
      <c r="EL1566" s="99"/>
      <c r="EM1566" s="99"/>
      <c r="EN1566" s="99"/>
      <c r="EO1566" s="99"/>
      <c r="EP1566" s="99"/>
      <c r="EQ1566" s="99"/>
      <c r="ER1566" s="99"/>
      <c r="ES1566" s="99"/>
      <c r="ET1566" s="99"/>
      <c r="EU1566" s="99"/>
      <c r="EV1566" s="99"/>
      <c r="EW1566" s="99"/>
      <c r="EX1566" s="119"/>
      <c r="EY1566" s="121"/>
      <c r="EZ1566" s="524"/>
      <c r="FA1566" s="83">
        <v>8</v>
      </c>
      <c r="FB1566" s="126">
        <v>13</v>
      </c>
      <c r="FC1566" s="505">
        <v>1.64055</v>
      </c>
      <c r="FD1566" s="505">
        <v>6.7176099999999997E-3</v>
      </c>
      <c r="FE1566" s="116">
        <v>1.36147</v>
      </c>
      <c r="FF1566" s="116">
        <v>0.24609800000000001</v>
      </c>
      <c r="FG1566" s="116">
        <v>1.5427900000000001</v>
      </c>
      <c r="FH1566" s="116">
        <v>-2.2001E-2</v>
      </c>
      <c r="FI1566" s="116" t="s">
        <v>7096</v>
      </c>
      <c r="FJ1566" s="116" t="s">
        <v>7097</v>
      </c>
      <c r="FK1566" s="116" t="s">
        <v>7098</v>
      </c>
      <c r="FL1566" s="116" t="s">
        <v>7099</v>
      </c>
      <c r="FM1566" s="116" t="s">
        <v>7100</v>
      </c>
      <c r="FN1566" s="116" t="s">
        <v>7101</v>
      </c>
    </row>
    <row r="1567" spans="1:170" s="3" customFormat="1" ht="15" customHeight="1" x14ac:dyDescent="0.2">
      <c r="A1567" s="378">
        <v>20150331</v>
      </c>
      <c r="B1567" s="378">
        <v>5</v>
      </c>
      <c r="C1567" s="379">
        <v>99</v>
      </c>
      <c r="D1567" s="379">
        <v>1</v>
      </c>
      <c r="E1567" s="379">
        <v>9</v>
      </c>
      <c r="F1567" s="379">
        <v>15</v>
      </c>
      <c r="G1567" s="382">
        <v>2</v>
      </c>
      <c r="H1567" s="435">
        <v>0</v>
      </c>
      <c r="I1567" s="380">
        <v>8604</v>
      </c>
      <c r="J1567" s="101" t="s">
        <v>1979</v>
      </c>
      <c r="K1567" s="381" t="str">
        <f>IF(B1567=2,"Z:\Data\MOOG\HeTao\raw\",IF(B1567=5,"Z:\Data\MOOG\Polo\raw\",IF(B1567=10,"Z:\Data\MOOG\Messi\raw\","")))</f>
        <v>Z:\Data\MOOG\Polo\raw\</v>
      </c>
      <c r="L1567" s="377" t="s">
        <v>3579</v>
      </c>
      <c r="M1567" s="569" t="str">
        <f>IF(NOT(ISERROR(FIND("Training_dt",W1567))),"'Plot Psychometric_HH_dt_yuchen'",IF(NOT(ISERROR(FIND("Training",W1567))),"'Plot Psychometric_HH'",IF(NOT(ISERROR(FIND("1DAT",W1567))),"'Plot Tuning Azimuth_HH'",IF(NOT(ISERROR(FIND("HD_dt",W1567))),"'Plot HeadingDiscimination_PSTH_HH_dt_yuchen'",IF(NOT(ISERROR(FIND("HD",W1567))),"'Plot HeadingDiscimination_PSTH_HH'",IF(NOT(ISERROR(FIND("MemSac",W1567))),"'Memory Saccade Analysis_HH'",IF(NOT(ISERROR(FIND("DelSac",W1567))),"'Memory Saccade Analysis_HH'",IF(NOT(ISERROR(FIND("u-stim",W1567))),"'Plot Microstim_HH'",""))))))))</f>
        <v>'Plot HeadingDiscimination_PSTH_HH'</v>
      </c>
      <c r="N1567" s="573">
        <v>1</v>
      </c>
      <c r="O1567" s="584">
        <v>-1</v>
      </c>
      <c r="P1567" s="590">
        <v>4</v>
      </c>
      <c r="Q1567" s="590">
        <f>IF(B1567=2,60,310)</f>
        <v>310</v>
      </c>
      <c r="R1567" s="590">
        <v>5</v>
      </c>
      <c r="S1567" s="590">
        <f>IF(B1567=2,60,-190)</f>
        <v>-190</v>
      </c>
      <c r="T1567" s="590">
        <v>1</v>
      </c>
      <c r="U1567" s="590">
        <f>IF(Z1567&lt;&gt;"",IF(NOT(ISERROR(FIND("SU",Z1567))),VALUE(RIGHT(Z1567,1))+4,IF(NOT(ISERROR(FIND("MU20",Z1567))),20,IF(NOT(ISERROR(FIND("MU21",Z1567))),21,IF(NOT(ISERROR(FIND("MU2",Z1567))),2,1)))),"")</f>
        <v>7</v>
      </c>
      <c r="V1567" s="583"/>
      <c r="W1567" s="376" t="s">
        <v>1986</v>
      </c>
      <c r="X1567" s="192"/>
      <c r="Y1567" s="219">
        <f>IF(NOT(ISERROR(FIND("MU=SU",X1567))),1,IF(Z1567&lt;&gt;"",IF(NOT(ISERROR(FIND("SU",Z1567))),1,0),""))</f>
        <v>1</v>
      </c>
      <c r="Z1567" s="217" t="s">
        <v>306</v>
      </c>
      <c r="AA1567" s="218">
        <v>24788</v>
      </c>
      <c r="AB1567" s="475">
        <v>17.515999999999998</v>
      </c>
      <c r="AC1567" s="476" t="s">
        <v>3582</v>
      </c>
      <c r="AD1567" s="511"/>
      <c r="AE1567" s="91"/>
      <c r="AF1567" s="79"/>
      <c r="AG1567" s="79"/>
      <c r="AH1567" s="80"/>
      <c r="AI1567" s="81"/>
      <c r="AJ1567" s="81"/>
      <c r="AK1567" s="81"/>
      <c r="AL1567" s="81"/>
      <c r="AM1567" s="114"/>
      <c r="AN1567" s="82"/>
      <c r="AO1567" s="83"/>
      <c r="AP1567" s="83"/>
      <c r="AQ1567" s="83"/>
      <c r="AR1567" s="84"/>
      <c r="AS1567" s="85"/>
      <c r="AT1567" s="85"/>
      <c r="AU1567" s="85"/>
      <c r="AV1567" s="85"/>
      <c r="AW1567" s="104"/>
      <c r="AX1567" s="86"/>
      <c r="AY1567" s="87"/>
      <c r="AZ1567" s="87"/>
      <c r="BA1567" s="87"/>
      <c r="BB1567" s="88"/>
      <c r="BC1567" s="89"/>
      <c r="BD1567" s="89"/>
      <c r="BE1567" s="89"/>
      <c r="BF1567" s="89"/>
      <c r="BG1567" s="115"/>
      <c r="BH1567" s="90"/>
      <c r="BI1567" s="251"/>
      <c r="BJ1567" s="252"/>
      <c r="BK1567" s="252"/>
      <c r="BL1567" s="230"/>
      <c r="BM1567" s="230"/>
      <c r="BN1567" s="230"/>
      <c r="BO1567" s="231"/>
      <c r="BP1567" s="231"/>
      <c r="BQ1567" s="231"/>
      <c r="BR1567" s="232"/>
      <c r="BS1567" s="232"/>
      <c r="BT1567" s="232"/>
      <c r="BU1567" s="230"/>
      <c r="BV1567" s="230"/>
      <c r="BW1567" s="231"/>
      <c r="BX1567" s="231"/>
      <c r="BY1567" s="232"/>
      <c r="BZ1567" s="235"/>
      <c r="CA1567" s="257"/>
      <c r="CB1567" s="233"/>
      <c r="CC1567" s="230"/>
      <c r="CD1567" s="230"/>
      <c r="CE1567" s="230"/>
      <c r="CF1567" s="230"/>
      <c r="CG1567" s="230"/>
      <c r="CH1567" s="230"/>
      <c r="CI1567" s="230"/>
      <c r="CJ1567" s="231"/>
      <c r="CK1567" s="231"/>
      <c r="CL1567" s="231"/>
      <c r="CM1567" s="231"/>
      <c r="CN1567" s="231"/>
      <c r="CO1567" s="231"/>
      <c r="CP1567" s="231"/>
      <c r="CQ1567" s="231"/>
      <c r="CR1567" s="232"/>
      <c r="CS1567" s="232"/>
      <c r="CT1567" s="232"/>
      <c r="CU1567" s="232"/>
      <c r="CV1567" s="232"/>
      <c r="CW1567" s="232"/>
      <c r="CX1567" s="232"/>
      <c r="CY1567" s="234"/>
      <c r="CZ1567" s="106">
        <v>1</v>
      </c>
      <c r="DA1567" s="106">
        <v>45</v>
      </c>
      <c r="DB1567" s="106"/>
      <c r="DC1567" s="106">
        <v>1</v>
      </c>
      <c r="DD1567" s="106" t="s">
        <v>2074</v>
      </c>
      <c r="DE1567" s="498">
        <v>0</v>
      </c>
      <c r="DF1567" s="60">
        <v>2</v>
      </c>
      <c r="DG1567" s="107">
        <v>10</v>
      </c>
      <c r="DH1567" s="107" t="s">
        <v>7138</v>
      </c>
      <c r="DI1567" s="107">
        <v>2.1838899999999999</v>
      </c>
      <c r="DJ1567" s="107">
        <v>1.17968E-2</v>
      </c>
      <c r="DK1567" s="107">
        <v>1.72356</v>
      </c>
      <c r="DL1567" s="107">
        <v>0.14307800000000001</v>
      </c>
      <c r="DM1567" s="110">
        <v>1.4270099999999999</v>
      </c>
      <c r="DN1567" s="110">
        <v>-3.81059E-3</v>
      </c>
      <c r="DO1567" s="110">
        <v>0.50451100000000004</v>
      </c>
      <c r="DP1567" s="110">
        <v>0.46917300000000001</v>
      </c>
      <c r="DQ1567" s="110">
        <v>0.60851599999999995</v>
      </c>
      <c r="DR1567" s="110">
        <v>0.72458800000000001</v>
      </c>
      <c r="DS1567" s="110">
        <v>0.38558399999999998</v>
      </c>
      <c r="DT1567" s="110">
        <v>0.42334100000000002</v>
      </c>
      <c r="DU1567" s="497">
        <v>-6.4864900000000003E-2</v>
      </c>
      <c r="DV1567" s="497">
        <v>0.65800000000000003</v>
      </c>
      <c r="DW1567" s="497">
        <v>0.189189</v>
      </c>
      <c r="DX1567" s="497">
        <v>0.16200000000000001</v>
      </c>
      <c r="DY1567" s="497">
        <v>-8.4615399999999993E-2</v>
      </c>
      <c r="DZ1567" s="497">
        <v>0.58399999999999996</v>
      </c>
      <c r="EA1567" s="288"/>
      <c r="EB1567" s="99"/>
      <c r="EC1567" s="99"/>
      <c r="ED1567" s="99"/>
      <c r="EE1567" s="99"/>
      <c r="EF1567" s="99"/>
      <c r="EG1567" s="99"/>
      <c r="EH1567" s="99"/>
      <c r="EI1567" s="99"/>
      <c r="EJ1567" s="99"/>
      <c r="EK1567" s="99"/>
      <c r="EL1567" s="99"/>
      <c r="EM1567" s="99"/>
      <c r="EN1567" s="99"/>
      <c r="EO1567" s="99"/>
      <c r="EP1567" s="99"/>
      <c r="EQ1567" s="99"/>
      <c r="ER1567" s="99"/>
      <c r="ES1567" s="99"/>
      <c r="ET1567" s="99"/>
      <c r="EU1567" s="99"/>
      <c r="EV1567" s="99"/>
      <c r="EW1567" s="99"/>
      <c r="EX1567" s="119"/>
      <c r="EY1567" s="121"/>
      <c r="EZ1567" s="524"/>
      <c r="FA1567" s="83">
        <v>10</v>
      </c>
      <c r="FB1567" s="126">
        <v>13</v>
      </c>
      <c r="FC1567" s="505">
        <v>2.1838899999999999</v>
      </c>
      <c r="FD1567" s="505">
        <v>1.17968E-2</v>
      </c>
      <c r="FE1567" s="116">
        <v>1.72356</v>
      </c>
      <c r="FF1567" s="116">
        <v>0.14307800000000001</v>
      </c>
      <c r="FG1567" s="116">
        <v>1.4270099999999999</v>
      </c>
      <c r="FH1567" s="116">
        <v>-3.81059E-3</v>
      </c>
      <c r="FI1567" s="116" t="s">
        <v>7090</v>
      </c>
      <c r="FJ1567" s="116" t="s">
        <v>7091</v>
      </c>
      <c r="FK1567" s="116" t="s">
        <v>7092</v>
      </c>
      <c r="FL1567" s="116" t="s">
        <v>7093</v>
      </c>
      <c r="FM1567" s="116" t="s">
        <v>7094</v>
      </c>
      <c r="FN1567" s="116" t="s">
        <v>7095</v>
      </c>
    </row>
    <row r="1568" spans="1:170" s="3" customFormat="1" ht="15" customHeight="1" x14ac:dyDescent="0.2">
      <c r="A1568" s="378">
        <v>20150331</v>
      </c>
      <c r="B1568" s="378">
        <v>5</v>
      </c>
      <c r="C1568" s="379">
        <v>99</v>
      </c>
      <c r="D1568" s="379">
        <v>1</v>
      </c>
      <c r="E1568" s="379">
        <v>9</v>
      </c>
      <c r="F1568" s="379">
        <v>15</v>
      </c>
      <c r="G1568" s="382">
        <v>2</v>
      </c>
      <c r="H1568" s="435">
        <v>0</v>
      </c>
      <c r="I1568" s="380">
        <v>8604</v>
      </c>
      <c r="J1568" s="101" t="s">
        <v>1979</v>
      </c>
      <c r="K1568" s="381" t="str">
        <f>IF(B1568=2,"Z:\Data\MOOG\HeTao\raw\",IF(B1568=5,"Z:\Data\MOOG\Polo\raw\",IF(B1568=10,"Z:\Data\MOOG\Messi\raw\","")))</f>
        <v>Z:\Data\MOOG\Polo\raw\</v>
      </c>
      <c r="L1568" s="377" t="s">
        <v>3580</v>
      </c>
      <c r="M1568" s="569" t="str">
        <f>IF(NOT(ISERROR(FIND("Training_dt",W1568))),"'Plot Psychometric_HH_dt_yuchen'",IF(NOT(ISERROR(FIND("Training",W1568))),"'Plot Psychometric_HH'",IF(NOT(ISERROR(FIND("1DAT",W1568))),"'Plot Tuning Azimuth_HH'",IF(NOT(ISERROR(FIND("HD_dt",W1568))),"'Plot HeadingDiscimination_PSTH_HH_dt_yuchen'",IF(NOT(ISERROR(FIND("HD",W1568))),"'Plot HeadingDiscimination_PSTH_HH'",IF(NOT(ISERROR(FIND("MemSac",W1568))),"'Memory Saccade Analysis_HH'",IF(NOT(ISERROR(FIND("DelSac",W1568))),"'Memory Saccade Analysis_HH'",IF(NOT(ISERROR(FIND("u-stim",W1568))),"'Plot Microstim_HH'",""))))))))</f>
        <v>'Memory Saccade Analysis_HH'</v>
      </c>
      <c r="N1568" s="573">
        <v>1</v>
      </c>
      <c r="O1568" s="584">
        <v>-1</v>
      </c>
      <c r="P1568" s="590">
        <v>4</v>
      </c>
      <c r="Q1568" s="590">
        <f>IF(B1568=2,60,310)</f>
        <v>310</v>
      </c>
      <c r="R1568" s="590">
        <v>5</v>
      </c>
      <c r="S1568" s="590">
        <f>IF(B1568=2,60,-190)</f>
        <v>-190</v>
      </c>
      <c r="T1568" s="590">
        <v>1</v>
      </c>
      <c r="U1568" s="590">
        <f>IF(Z1568&lt;&gt;"",IF(NOT(ISERROR(FIND("SU",Z1568))),VALUE(RIGHT(Z1568,1))+4,IF(NOT(ISERROR(FIND("MU20",Z1568))),20,IF(NOT(ISERROR(FIND("MU21",Z1568))),21,IF(NOT(ISERROR(FIND("MU2",Z1568))),2,1)))),"")</f>
        <v>7</v>
      </c>
      <c r="V1568" s="583"/>
      <c r="W1568" s="376" t="s">
        <v>2172</v>
      </c>
      <c r="X1568" s="192" t="s">
        <v>3583</v>
      </c>
      <c r="Y1568" s="219">
        <f>IF(NOT(ISERROR(FIND("MU=SU",X1568))),1,IF(Z1568&lt;&gt;"",IF(NOT(ISERROR(FIND("SU",Z1568))),1,0),""))</f>
        <v>1</v>
      </c>
      <c r="Z1568" s="217" t="s">
        <v>306</v>
      </c>
      <c r="AA1568" s="218">
        <v>5230</v>
      </c>
      <c r="AB1568" s="77">
        <v>17.515999999999998</v>
      </c>
      <c r="AC1568" s="78" t="s">
        <v>3582</v>
      </c>
      <c r="AD1568" s="199"/>
      <c r="AE1568" s="91"/>
      <c r="AF1568" s="79"/>
      <c r="AG1568" s="79"/>
      <c r="AH1568" s="80"/>
      <c r="AI1568" s="81"/>
      <c r="AJ1568" s="81"/>
      <c r="AK1568" s="81"/>
      <c r="AL1568" s="81"/>
      <c r="AM1568" s="114"/>
      <c r="AN1568" s="82"/>
      <c r="AO1568" s="83"/>
      <c r="AP1568" s="83"/>
      <c r="AQ1568" s="83"/>
      <c r="AR1568" s="84"/>
      <c r="AS1568" s="85"/>
      <c r="AT1568" s="85"/>
      <c r="AU1568" s="85"/>
      <c r="AV1568" s="85"/>
      <c r="AW1568" s="104"/>
      <c r="AX1568" s="86"/>
      <c r="AY1568" s="87"/>
      <c r="AZ1568" s="87"/>
      <c r="BA1568" s="87"/>
      <c r="BB1568" s="88"/>
      <c r="BC1568" s="89"/>
      <c r="BD1568" s="89"/>
      <c r="BE1568" s="89"/>
      <c r="BF1568" s="89"/>
      <c r="BG1568" s="115"/>
      <c r="BH1568" s="90"/>
      <c r="BI1568" s="251"/>
      <c r="BJ1568" s="252"/>
      <c r="BK1568" s="252"/>
      <c r="BL1568" s="230"/>
      <c r="BM1568" s="230"/>
      <c r="BN1568" s="230"/>
      <c r="BO1568" s="231"/>
      <c r="BP1568" s="231"/>
      <c r="BQ1568" s="231"/>
      <c r="BR1568" s="232"/>
      <c r="BS1568" s="232"/>
      <c r="BT1568" s="232"/>
      <c r="BU1568" s="230"/>
      <c r="BV1568" s="230"/>
      <c r="BW1568" s="231"/>
      <c r="BX1568" s="231"/>
      <c r="BY1568" s="232"/>
      <c r="BZ1568" s="235"/>
      <c r="CA1568" s="257"/>
      <c r="CB1568" s="233"/>
      <c r="CC1568" s="230"/>
      <c r="CD1568" s="230"/>
      <c r="CE1568" s="230"/>
      <c r="CF1568" s="230"/>
      <c r="CG1568" s="230"/>
      <c r="CH1568" s="230"/>
      <c r="CI1568" s="230"/>
      <c r="CJ1568" s="231"/>
      <c r="CK1568" s="231"/>
      <c r="CL1568" s="231"/>
      <c r="CM1568" s="231"/>
      <c r="CN1568" s="231"/>
      <c r="CO1568" s="231"/>
      <c r="CP1568" s="231"/>
      <c r="CQ1568" s="231"/>
      <c r="CR1568" s="232"/>
      <c r="CS1568" s="232"/>
      <c r="CT1568" s="232"/>
      <c r="CU1568" s="232"/>
      <c r="CV1568" s="232"/>
      <c r="CW1568" s="232"/>
      <c r="CX1568" s="232"/>
      <c r="CY1568" s="234"/>
      <c r="CZ1568" s="106"/>
      <c r="DA1568" s="106"/>
      <c r="DB1568" s="106"/>
      <c r="DC1568" s="106">
        <v>1</v>
      </c>
      <c r="DD1568" s="106"/>
      <c r="DE1568" s="106"/>
      <c r="DF1568" s="60"/>
      <c r="DG1568" s="107"/>
      <c r="DH1568" s="107"/>
      <c r="DI1568" s="107"/>
      <c r="DJ1568" s="107"/>
      <c r="DK1568" s="107"/>
      <c r="DL1568" s="107"/>
      <c r="DM1568" s="110"/>
      <c r="DN1568" s="110"/>
      <c r="DO1568" s="110"/>
      <c r="DP1568" s="110"/>
      <c r="DQ1568" s="110"/>
      <c r="DR1568" s="110"/>
      <c r="DS1568" s="110"/>
      <c r="DT1568" s="110"/>
      <c r="DU1568" s="497"/>
      <c r="DV1568" s="497"/>
      <c r="DW1568" s="497"/>
      <c r="DX1568" s="497"/>
      <c r="DY1568" s="497"/>
      <c r="DZ1568" s="497"/>
      <c r="EA1568" s="288">
        <v>0.134355</v>
      </c>
      <c r="EB1568" s="501">
        <v>1.2688200000000001E-7</v>
      </c>
      <c r="EC1568" s="501">
        <v>4.4554499999999997E-11</v>
      </c>
      <c r="ED1568" s="501">
        <v>7.6896899999999998E-8</v>
      </c>
      <c r="EE1568" s="501">
        <v>2.3278100000000001E-10</v>
      </c>
      <c r="EF1568" s="501">
        <v>1.71323E-7</v>
      </c>
      <c r="EG1568" s="99">
        <v>23.994599999999998</v>
      </c>
      <c r="EH1568" s="99">
        <v>170.79300000000001</v>
      </c>
      <c r="EI1568" s="99">
        <v>-177.98</v>
      </c>
      <c r="EJ1568" s="99">
        <v>-174.59200000000001</v>
      </c>
      <c r="EK1568" s="99">
        <v>158.786</v>
      </c>
      <c r="EL1568" s="99">
        <v>29.757200000000001</v>
      </c>
      <c r="EM1568" s="99">
        <v>0.47716599999999998</v>
      </c>
      <c r="EN1568" s="99">
        <v>0.74058800000000002</v>
      </c>
      <c r="EO1568" s="99">
        <v>0.78654000000000002</v>
      </c>
      <c r="EP1568" s="99">
        <v>0.72906499999999996</v>
      </c>
      <c r="EQ1568" s="99">
        <v>0.77439199999999997</v>
      </c>
      <c r="ER1568" s="99">
        <v>0.70713199999999998</v>
      </c>
      <c r="ES1568" s="99">
        <v>0</v>
      </c>
      <c r="ET1568" s="99">
        <v>4.6487999999999996</v>
      </c>
      <c r="EU1568" s="99">
        <v>4.60968</v>
      </c>
      <c r="EV1568" s="99">
        <v>4.8427899999999999</v>
      </c>
      <c r="EW1568" s="99">
        <v>7.9580000000000002</v>
      </c>
      <c r="EX1568" s="119">
        <v>-5.3001800000000001</v>
      </c>
      <c r="EY1568" s="121"/>
      <c r="EZ1568" s="287"/>
      <c r="FA1568" s="83"/>
      <c r="FB1568" s="126"/>
      <c r="FC1568" s="116"/>
      <c r="FD1568" s="116"/>
      <c r="FE1568" s="116"/>
      <c r="FF1568" s="116"/>
      <c r="FG1568" s="116"/>
      <c r="FH1568" s="116"/>
      <c r="FI1568" s="116"/>
      <c r="FJ1568" s="116"/>
      <c r="FK1568" s="116"/>
      <c r="FL1568" s="116"/>
      <c r="FM1568" s="116"/>
      <c r="FN1568" s="116"/>
    </row>
    <row r="1569" spans="1:170" s="3" customFormat="1" ht="15" customHeight="1" x14ac:dyDescent="0.2">
      <c r="A1569" s="378">
        <v>20150401</v>
      </c>
      <c r="B1569" s="378">
        <v>5</v>
      </c>
      <c r="C1569" s="379">
        <v>100</v>
      </c>
      <c r="D1569" s="379">
        <v>1</v>
      </c>
      <c r="E1569" s="379">
        <v>11</v>
      </c>
      <c r="F1569" s="379">
        <v>14</v>
      </c>
      <c r="G1569" s="382">
        <v>2</v>
      </c>
      <c r="H1569" s="435">
        <v>0</v>
      </c>
      <c r="I1569" s="380">
        <v>7183</v>
      </c>
      <c r="J1569" s="101" t="s">
        <v>1979</v>
      </c>
      <c r="K1569" s="381" t="str">
        <f>IF(B1569=2,"Z:\Data\MOOG\HeTao\raw\",IF(B1569=5,"Z:\Data\MOOG\Polo\raw\",IF(B1569=10,"Z:\Data\MOOG\Messi\raw\","")))</f>
        <v>Z:\Data\MOOG\Polo\raw\</v>
      </c>
      <c r="L1569" s="377" t="s">
        <v>3725</v>
      </c>
      <c r="M1569" s="569" t="str">
        <f>IF(NOT(ISERROR(FIND("Training_dt",W1569))),"'Plot Psychometric_HH_dt_yuchen'",IF(NOT(ISERROR(FIND("Training",W1569))),"'Plot Psychometric_HH'",IF(NOT(ISERROR(FIND("1DAT",W1569))),"'Plot Tuning Azimuth_HH'",IF(NOT(ISERROR(FIND("HD_dt",W1569))),"'Plot HeadingDiscimination_PSTH_HH_dt_yuchen'",IF(NOT(ISERROR(FIND("HD",W1569))),"'Plot HeadingDiscimination_PSTH_HH'",IF(NOT(ISERROR(FIND("MemSac",W1569))),"'Memory Saccade Analysis_HH'",IF(NOT(ISERROR(FIND("DelSac",W1569))),"'Memory Saccade Analysis_HH'",IF(NOT(ISERROR(FIND("u-stim",W1569))),"'Plot Microstim_HH'",""))))))))</f>
        <v>'Memory Saccade Analysis_HH'</v>
      </c>
      <c r="N1569" s="573">
        <v>1</v>
      </c>
      <c r="O1569" s="584">
        <v>-1</v>
      </c>
      <c r="P1569" s="590">
        <v>4</v>
      </c>
      <c r="Q1569" s="590">
        <f>IF(B1569=2,60,310)</f>
        <v>310</v>
      </c>
      <c r="R1569" s="590">
        <v>5</v>
      </c>
      <c r="S1569" s="590">
        <f>IF(B1569=2,60,-190)</f>
        <v>-190</v>
      </c>
      <c r="T1569" s="590">
        <v>1</v>
      </c>
      <c r="U1569" s="590">
        <f>IF(Z1569&lt;&gt;"",IF(NOT(ISERROR(FIND("SU",Z1569))),VALUE(RIGHT(Z1569,1))+4,IF(NOT(ISERROR(FIND("MU20",Z1569))),20,IF(NOT(ISERROR(FIND("MU21",Z1569))),21,IF(NOT(ISERROR(FIND("MU2",Z1569))),2,1)))),"")</f>
        <v>5</v>
      </c>
      <c r="V1569" s="583"/>
      <c r="W1569" s="376" t="s">
        <v>2172</v>
      </c>
      <c r="X1569" s="192"/>
      <c r="Y1569" s="219">
        <f>IF(NOT(ISERROR(FIND("MU=SU",X1569))),1,IF(Z1569&lt;&gt;"",IF(NOT(ISERROR(FIND("SU",Z1569))),1,0),""))</f>
        <v>1</v>
      </c>
      <c r="Z1569" s="217" t="s">
        <v>43</v>
      </c>
      <c r="AA1569" s="218">
        <v>555</v>
      </c>
      <c r="AB1569" s="77">
        <v>11.288399999999999</v>
      </c>
      <c r="AC1569" s="78" t="s">
        <v>3726</v>
      </c>
      <c r="AD1569" s="199" t="s">
        <v>3727</v>
      </c>
      <c r="AE1569" s="91"/>
      <c r="AF1569" s="79"/>
      <c r="AG1569" s="79"/>
      <c r="AH1569" s="80"/>
      <c r="AI1569" s="81"/>
      <c r="AJ1569" s="81"/>
      <c r="AK1569" s="81"/>
      <c r="AL1569" s="81"/>
      <c r="AM1569" s="114"/>
      <c r="AN1569" s="82"/>
      <c r="AO1569" s="83"/>
      <c r="AP1569" s="83"/>
      <c r="AQ1569" s="83"/>
      <c r="AR1569" s="84"/>
      <c r="AS1569" s="85"/>
      <c r="AT1569" s="85"/>
      <c r="AU1569" s="85"/>
      <c r="AV1569" s="85"/>
      <c r="AW1569" s="104"/>
      <c r="AX1569" s="86"/>
      <c r="AY1569" s="87"/>
      <c r="AZ1569" s="87"/>
      <c r="BA1569" s="87"/>
      <c r="BB1569" s="88"/>
      <c r="BC1569" s="89"/>
      <c r="BD1569" s="89"/>
      <c r="BE1569" s="89"/>
      <c r="BF1569" s="89"/>
      <c r="BG1569" s="115"/>
      <c r="BH1569" s="90"/>
      <c r="BI1569" s="251"/>
      <c r="BJ1569" s="252"/>
      <c r="BK1569" s="252"/>
      <c r="BL1569" s="230"/>
      <c r="BM1569" s="230"/>
      <c r="BN1569" s="230"/>
      <c r="BO1569" s="231"/>
      <c r="BP1569" s="231"/>
      <c r="BQ1569" s="231"/>
      <c r="BR1569" s="232"/>
      <c r="BS1569" s="232"/>
      <c r="BT1569" s="232"/>
      <c r="BU1569" s="230"/>
      <c r="BV1569" s="230"/>
      <c r="BW1569" s="231"/>
      <c r="BX1569" s="231"/>
      <c r="BY1569" s="232"/>
      <c r="BZ1569" s="235"/>
      <c r="CA1569" s="257"/>
      <c r="CB1569" s="233"/>
      <c r="CC1569" s="230"/>
      <c r="CD1569" s="230"/>
      <c r="CE1569" s="230"/>
      <c r="CF1569" s="230"/>
      <c r="CG1569" s="230"/>
      <c r="CH1569" s="230"/>
      <c r="CI1569" s="230"/>
      <c r="CJ1569" s="231"/>
      <c r="CK1569" s="231"/>
      <c r="CL1569" s="231"/>
      <c r="CM1569" s="231"/>
      <c r="CN1569" s="231"/>
      <c r="CO1569" s="231"/>
      <c r="CP1569" s="231"/>
      <c r="CQ1569" s="231"/>
      <c r="CR1569" s="232"/>
      <c r="CS1569" s="232"/>
      <c r="CT1569" s="232"/>
      <c r="CU1569" s="232"/>
      <c r="CV1569" s="232"/>
      <c r="CW1569" s="232"/>
      <c r="CX1569" s="232"/>
      <c r="CY1569" s="234"/>
      <c r="CZ1569" s="106"/>
      <c r="DA1569" s="106"/>
      <c r="DB1569" s="106"/>
      <c r="DC1569" s="106"/>
      <c r="DD1569" s="106"/>
      <c r="DE1569" s="106"/>
      <c r="DF1569" s="60"/>
      <c r="DG1569" s="107"/>
      <c r="DH1569" s="107"/>
      <c r="DI1569" s="107"/>
      <c r="DJ1569" s="107"/>
      <c r="DK1569" s="107"/>
      <c r="DL1569" s="107"/>
      <c r="DM1569" s="110"/>
      <c r="DN1569" s="110"/>
      <c r="DO1569" s="110"/>
      <c r="DP1569" s="110"/>
      <c r="DQ1569" s="110"/>
      <c r="DR1569" s="110"/>
      <c r="DS1569" s="110"/>
      <c r="DT1569" s="110"/>
      <c r="DU1569" s="497"/>
      <c r="DV1569" s="497"/>
      <c r="DW1569" s="497"/>
      <c r="DX1569" s="497"/>
      <c r="DY1569" s="497"/>
      <c r="DZ1569" s="497"/>
      <c r="EA1569" s="288">
        <v>4.15144E-2</v>
      </c>
      <c r="EB1569" s="99">
        <v>0.33604400000000001</v>
      </c>
      <c r="EC1569" s="99">
        <v>0.209258</v>
      </c>
      <c r="ED1569" s="99">
        <v>0.259718</v>
      </c>
      <c r="EE1569" s="99">
        <v>0.36877500000000002</v>
      </c>
      <c r="EF1569" s="99">
        <v>0.24726400000000001</v>
      </c>
      <c r="EG1569" s="99">
        <v>162.86099999999999</v>
      </c>
      <c r="EH1569" s="99">
        <v>-26.163599999999999</v>
      </c>
      <c r="EI1569" s="99">
        <v>-16.808599999999998</v>
      </c>
      <c r="EJ1569" s="99">
        <v>-62.703800000000001</v>
      </c>
      <c r="EK1569" s="99">
        <v>-180</v>
      </c>
      <c r="EL1569" s="99">
        <v>-66.244500000000002</v>
      </c>
      <c r="EM1569" s="99">
        <v>0.464588</v>
      </c>
      <c r="EN1569" s="99">
        <v>0.42995499999999998</v>
      </c>
      <c r="EO1569" s="99">
        <v>0.414433</v>
      </c>
      <c r="EP1569" s="99">
        <v>0.41640100000000002</v>
      </c>
      <c r="EQ1569" s="99">
        <v>0.42206399999999999</v>
      </c>
      <c r="ER1569" s="99">
        <v>0.44444400000000001</v>
      </c>
      <c r="ES1569" s="99">
        <v>0</v>
      </c>
      <c r="ET1569" s="99">
        <v>3.9230800000000001</v>
      </c>
      <c r="EU1569" s="99">
        <v>5.6285699999999999</v>
      </c>
      <c r="EV1569" s="99">
        <v>5.4</v>
      </c>
      <c r="EW1569" s="99">
        <v>7</v>
      </c>
      <c r="EX1569" s="119">
        <v>4.5</v>
      </c>
      <c r="EY1569" s="121"/>
      <c r="EZ1569" s="287"/>
      <c r="FA1569" s="83"/>
      <c r="FB1569" s="126"/>
      <c r="FC1569" s="116"/>
      <c r="FD1569" s="116"/>
      <c r="FE1569" s="116"/>
      <c r="FF1569" s="116"/>
      <c r="FG1569" s="116"/>
      <c r="FH1569" s="116"/>
      <c r="FI1569" s="116"/>
      <c r="FJ1569" s="116"/>
      <c r="FK1569" s="116"/>
      <c r="FL1569" s="116"/>
      <c r="FM1569" s="116"/>
      <c r="FN1569" s="116"/>
    </row>
    <row r="1570" spans="1:170" s="3" customFormat="1" ht="15" customHeight="1" x14ac:dyDescent="0.2">
      <c r="A1570" s="378">
        <v>20150401</v>
      </c>
      <c r="B1570" s="378">
        <v>5</v>
      </c>
      <c r="C1570" s="379">
        <v>100</v>
      </c>
      <c r="D1570" s="379">
        <v>1</v>
      </c>
      <c r="E1570" s="379">
        <v>11</v>
      </c>
      <c r="F1570" s="426">
        <v>14</v>
      </c>
      <c r="G1570" s="382">
        <v>2</v>
      </c>
      <c r="H1570" s="435">
        <v>0</v>
      </c>
      <c r="I1570" s="380">
        <v>7539</v>
      </c>
      <c r="J1570" s="101" t="s">
        <v>1979</v>
      </c>
      <c r="K1570" s="381" t="str">
        <f>IF(B1570=2,"Z:\Data\MOOG\HeTao\raw\",IF(B1570=5,"Z:\Data\MOOG\Polo\raw\",IF(B1570=10,"Z:\Data\MOOG\Messi\raw\","")))</f>
        <v>Z:\Data\MOOG\Polo\raw\</v>
      </c>
      <c r="L1570" s="377" t="s">
        <v>3588</v>
      </c>
      <c r="M1570" s="569" t="str">
        <f>IF(NOT(ISERROR(FIND("Training_dt",W1570))),"'Plot Psychometric_HH_dt_yuchen'",IF(NOT(ISERROR(FIND("Training",W1570))),"'Plot Psychometric_HH'",IF(NOT(ISERROR(FIND("1DAT",W1570))),"'Plot Tuning Azimuth_HH'",IF(NOT(ISERROR(FIND("HD_dt",W1570))),"'Plot HeadingDiscimination_PSTH_HH_dt_yuchen'",IF(NOT(ISERROR(FIND("HD",W1570))),"'Plot HeadingDiscimination_PSTH_HH'",IF(NOT(ISERROR(FIND("MemSac",W1570))),"'Memory Saccade Analysis_HH'",IF(NOT(ISERROR(FIND("DelSac",W1570))),"'Memory Saccade Analysis_HH'",IF(NOT(ISERROR(FIND("u-stim",W1570))),"'Plot Microstim_HH'",""))))))))</f>
        <v>'Memory Saccade Analysis_HH'</v>
      </c>
      <c r="N1570" s="573">
        <v>1</v>
      </c>
      <c r="O1570" s="584">
        <v>-1</v>
      </c>
      <c r="P1570" s="590">
        <v>4</v>
      </c>
      <c r="Q1570" s="590">
        <f>IF(B1570=2,60,310)</f>
        <v>310</v>
      </c>
      <c r="R1570" s="590">
        <v>5</v>
      </c>
      <c r="S1570" s="590">
        <f>IF(B1570=2,60,-190)</f>
        <v>-190</v>
      </c>
      <c r="T1570" s="590">
        <v>1</v>
      </c>
      <c r="U1570" s="590">
        <f>IF(Z1570&lt;&gt;"",IF(NOT(ISERROR(FIND("SU",Z1570))),VALUE(RIGHT(Z1570,1))+4,IF(NOT(ISERROR(FIND("MU20",Z1570))),20,IF(NOT(ISERROR(FIND("MU21",Z1570))),21,IF(NOT(ISERROR(FIND("MU2",Z1570))),2,1)))),"")</f>
        <v>5</v>
      </c>
      <c r="V1570" s="583"/>
      <c r="W1570" s="376" t="s">
        <v>2172</v>
      </c>
      <c r="X1570" s="192"/>
      <c r="Y1570" s="219">
        <f>IF(NOT(ISERROR(FIND("MU=SU",X1570))),1,IF(Z1570&lt;&gt;"",IF(NOT(ISERROR(FIND("SU",Z1570))),1,0),""))</f>
        <v>1</v>
      </c>
      <c r="Z1570" s="217" t="s">
        <v>43</v>
      </c>
      <c r="AA1570" s="218">
        <v>3251</v>
      </c>
      <c r="AB1570" s="77">
        <v>9.61937</v>
      </c>
      <c r="AC1570" s="78" t="s">
        <v>3589</v>
      </c>
      <c r="AD1570" s="199"/>
      <c r="AE1570" s="91"/>
      <c r="AF1570" s="79"/>
      <c r="AG1570" s="79"/>
      <c r="AH1570" s="80"/>
      <c r="AI1570" s="81"/>
      <c r="AJ1570" s="81"/>
      <c r="AK1570" s="81"/>
      <c r="AL1570" s="81"/>
      <c r="AM1570" s="114"/>
      <c r="AN1570" s="82"/>
      <c r="AO1570" s="83"/>
      <c r="AP1570" s="83"/>
      <c r="AQ1570" s="83"/>
      <c r="AR1570" s="84"/>
      <c r="AS1570" s="85"/>
      <c r="AT1570" s="85"/>
      <c r="AU1570" s="85"/>
      <c r="AV1570" s="85"/>
      <c r="AW1570" s="104"/>
      <c r="AX1570" s="86"/>
      <c r="AY1570" s="87"/>
      <c r="AZ1570" s="87"/>
      <c r="BA1570" s="87"/>
      <c r="BB1570" s="88"/>
      <c r="BC1570" s="89"/>
      <c r="BD1570" s="89"/>
      <c r="BE1570" s="89"/>
      <c r="BF1570" s="89"/>
      <c r="BG1570" s="115"/>
      <c r="BH1570" s="90"/>
      <c r="BI1570" s="251"/>
      <c r="BJ1570" s="252"/>
      <c r="BK1570" s="252"/>
      <c r="BL1570" s="230"/>
      <c r="BM1570" s="230"/>
      <c r="BN1570" s="230"/>
      <c r="BO1570" s="231"/>
      <c r="BP1570" s="231"/>
      <c r="BQ1570" s="231"/>
      <c r="BR1570" s="232"/>
      <c r="BS1570" s="232"/>
      <c r="BT1570" s="232"/>
      <c r="BU1570" s="230"/>
      <c r="BV1570" s="230"/>
      <c r="BW1570" s="231"/>
      <c r="BX1570" s="231"/>
      <c r="BY1570" s="232"/>
      <c r="BZ1570" s="235"/>
      <c r="CA1570" s="257"/>
      <c r="CB1570" s="233"/>
      <c r="CC1570" s="230"/>
      <c r="CD1570" s="230"/>
      <c r="CE1570" s="230"/>
      <c r="CF1570" s="230"/>
      <c r="CG1570" s="230"/>
      <c r="CH1570" s="230"/>
      <c r="CI1570" s="230"/>
      <c r="CJ1570" s="231"/>
      <c r="CK1570" s="231"/>
      <c r="CL1570" s="231"/>
      <c r="CM1570" s="231"/>
      <c r="CN1570" s="231"/>
      <c r="CO1570" s="231"/>
      <c r="CP1570" s="231"/>
      <c r="CQ1570" s="231"/>
      <c r="CR1570" s="232"/>
      <c r="CS1570" s="232"/>
      <c r="CT1570" s="232"/>
      <c r="CU1570" s="232"/>
      <c r="CV1570" s="232"/>
      <c r="CW1570" s="232"/>
      <c r="CX1570" s="232"/>
      <c r="CY1570" s="234"/>
      <c r="CZ1570" s="106"/>
      <c r="DA1570" s="106"/>
      <c r="DB1570" s="106"/>
      <c r="DC1570" s="106"/>
      <c r="DD1570" s="106"/>
      <c r="DE1570" s="106"/>
      <c r="DF1570" s="60"/>
      <c r="DG1570" s="107"/>
      <c r="DH1570" s="107"/>
      <c r="DI1570" s="107"/>
      <c r="DJ1570" s="107"/>
      <c r="DK1570" s="107"/>
      <c r="DL1570" s="107"/>
      <c r="DM1570" s="110"/>
      <c r="DN1570" s="110"/>
      <c r="DO1570" s="110"/>
      <c r="DP1570" s="110"/>
      <c r="DQ1570" s="110"/>
      <c r="DR1570" s="110"/>
      <c r="DS1570" s="110"/>
      <c r="DT1570" s="110"/>
      <c r="DU1570" s="497"/>
      <c r="DV1570" s="497"/>
      <c r="DW1570" s="497"/>
      <c r="DX1570" s="497"/>
      <c r="DY1570" s="497"/>
      <c r="DZ1570" s="497"/>
      <c r="EA1570" s="288">
        <v>0.97543999999999997</v>
      </c>
      <c r="EB1570" s="99">
        <v>0.69660900000000003</v>
      </c>
      <c r="EC1570" s="99">
        <v>0.77062299999999995</v>
      </c>
      <c r="ED1570" s="99">
        <v>0.38197700000000001</v>
      </c>
      <c r="EE1570" s="99">
        <v>0.64422599999999997</v>
      </c>
      <c r="EF1570" s="99">
        <v>0.19678100000000001</v>
      </c>
      <c r="EG1570" s="99">
        <v>-17.857199999999999</v>
      </c>
      <c r="EH1570" s="99">
        <v>-54.2898</v>
      </c>
      <c r="EI1570" s="99">
        <v>146.09299999999999</v>
      </c>
      <c r="EJ1570" s="99">
        <v>127.623</v>
      </c>
      <c r="EK1570" s="99">
        <v>69.5351</v>
      </c>
      <c r="EL1570" s="99">
        <v>57.719700000000003</v>
      </c>
      <c r="EM1570" s="99">
        <v>0.25515700000000002</v>
      </c>
      <c r="EN1570" s="99">
        <v>0.32357399999999997</v>
      </c>
      <c r="EO1570" s="99">
        <v>0.34357100000000002</v>
      </c>
      <c r="EP1570" s="99">
        <v>0.39063300000000001</v>
      </c>
      <c r="EQ1570" s="99">
        <v>0.38742599999999999</v>
      </c>
      <c r="ER1570" s="99">
        <v>0.45378499999999999</v>
      </c>
      <c r="ES1570" s="99">
        <v>0</v>
      </c>
      <c r="ET1570" s="99">
        <v>-3.25603</v>
      </c>
      <c r="EU1570" s="99">
        <v>-3.5566599999999999</v>
      </c>
      <c r="EV1570" s="99">
        <v>-3.29453</v>
      </c>
      <c r="EW1570" s="99">
        <v>-4.3788</v>
      </c>
      <c r="EX1570" s="119">
        <v>3.8575200000000001</v>
      </c>
      <c r="EY1570" s="121"/>
      <c r="EZ1570" s="287"/>
      <c r="FA1570" s="83"/>
      <c r="FB1570" s="126"/>
      <c r="FC1570" s="116"/>
      <c r="FD1570" s="116"/>
      <c r="FE1570" s="116"/>
      <c r="FF1570" s="116"/>
      <c r="FG1570" s="116"/>
      <c r="FH1570" s="116"/>
      <c r="FI1570" s="116"/>
      <c r="FJ1570" s="116"/>
      <c r="FK1570" s="116"/>
      <c r="FL1570" s="116"/>
      <c r="FM1570" s="116"/>
      <c r="FN1570" s="116"/>
    </row>
    <row r="1571" spans="1:170" s="3" customFormat="1" ht="15" customHeight="1" x14ac:dyDescent="0.2">
      <c r="A1571" s="385">
        <v>20150401</v>
      </c>
      <c r="B1571" s="385">
        <v>5</v>
      </c>
      <c r="C1571" s="386">
        <v>100</v>
      </c>
      <c r="D1571" s="386">
        <v>1</v>
      </c>
      <c r="E1571" s="386">
        <v>11</v>
      </c>
      <c r="F1571" s="426">
        <v>14</v>
      </c>
      <c r="G1571" s="389">
        <v>2</v>
      </c>
      <c r="H1571" s="435">
        <v>0</v>
      </c>
      <c r="I1571" s="387">
        <v>7539</v>
      </c>
      <c r="J1571" s="101" t="s">
        <v>1979</v>
      </c>
      <c r="K1571" s="601" t="str">
        <f>IF(B1571=2,"Z:\Data\MOOG\HeTao\raw\",IF(B1571=5,"Z:\Data\MOOG\Polo\raw\",IF(B1571=10,"Z:\Data\MOOG\Messi\raw\","")))</f>
        <v>Z:\Data\MOOG\Polo\raw\</v>
      </c>
      <c r="L1571" s="384" t="s">
        <v>3590</v>
      </c>
      <c r="M1571" s="569" t="str">
        <f>IF(NOT(ISERROR(FIND("Training_dt",W1571))),"'Plot Psychometric_HH_dt_yuchen'",IF(NOT(ISERROR(FIND("Training",W1571))),"'Plot Psychometric_HH'",IF(NOT(ISERROR(FIND("1DAT",W1571))),"'Plot Tuning Azimuth_HH'",IF(NOT(ISERROR(FIND("HD_dt",W1571))),"'Plot HeadingDiscimination_PSTH_HH_dt_yuchen'",IF(NOT(ISERROR(FIND("HD",W1571))),"'Plot HeadingDiscimination_PSTH_HH'",IF(NOT(ISERROR(FIND("MemSac",W1571))),"'Memory Saccade Analysis_HH'",IF(NOT(ISERROR(FIND("DelSac",W1571))),"'Memory Saccade Analysis_HH'",IF(NOT(ISERROR(FIND("u-stim",W1571))),"'Plot Microstim_HH'",""))))))))</f>
        <v>'Plot HeadingDiscimination_PSTH_HH'</v>
      </c>
      <c r="N1571" s="573">
        <v>1</v>
      </c>
      <c r="O1571" s="584">
        <v>-1</v>
      </c>
      <c r="P1571" s="590">
        <v>4</v>
      </c>
      <c r="Q1571" s="590">
        <f>IF(B1571=2,60,310)</f>
        <v>310</v>
      </c>
      <c r="R1571" s="590">
        <v>5</v>
      </c>
      <c r="S1571" s="590">
        <f>IF(B1571=2,60,-190)</f>
        <v>-190</v>
      </c>
      <c r="T1571" s="590">
        <v>1</v>
      </c>
      <c r="U1571" s="590">
        <f>IF(Z1571&lt;&gt;"",IF(NOT(ISERROR(FIND("SU",Z1571))),VALUE(RIGHT(Z1571,1))+4,IF(NOT(ISERROR(FIND("MU20",Z1571))),20,IF(NOT(ISERROR(FIND("MU21",Z1571))),21,IF(NOT(ISERROR(FIND("MU2",Z1571))),2,1)))),"")</f>
        <v>5</v>
      </c>
      <c r="V1571" s="583"/>
      <c r="W1571" s="383" t="s">
        <v>1986</v>
      </c>
      <c r="X1571" s="192"/>
      <c r="Y1571" s="219">
        <f>IF(NOT(ISERROR(FIND("MU=SU",X1571))),1,IF(Z1571&lt;&gt;"",IF(NOT(ISERROR(FIND("SU",Z1571))),1,0),""))</f>
        <v>1</v>
      </c>
      <c r="Z1571" s="217" t="s">
        <v>43</v>
      </c>
      <c r="AA1571" s="218">
        <v>72534</v>
      </c>
      <c r="AB1571" s="77">
        <v>10.5502</v>
      </c>
      <c r="AC1571" s="78" t="s">
        <v>3591</v>
      </c>
      <c r="AD1571" s="199"/>
      <c r="AE1571" s="91"/>
      <c r="AF1571" s="79"/>
      <c r="AG1571" s="79"/>
      <c r="AH1571" s="80"/>
      <c r="AI1571" s="81"/>
      <c r="AJ1571" s="81"/>
      <c r="AK1571" s="81"/>
      <c r="AL1571" s="81"/>
      <c r="AM1571" s="114"/>
      <c r="AN1571" s="82"/>
      <c r="AO1571" s="83"/>
      <c r="AP1571" s="83"/>
      <c r="AQ1571" s="83"/>
      <c r="AR1571" s="84"/>
      <c r="AS1571" s="85"/>
      <c r="AT1571" s="85"/>
      <c r="AU1571" s="85"/>
      <c r="AV1571" s="85"/>
      <c r="AW1571" s="104"/>
      <c r="AX1571" s="86"/>
      <c r="AY1571" s="87"/>
      <c r="AZ1571" s="87"/>
      <c r="BA1571" s="87"/>
      <c r="BB1571" s="88"/>
      <c r="BC1571" s="89"/>
      <c r="BD1571" s="89"/>
      <c r="BE1571" s="89"/>
      <c r="BF1571" s="89"/>
      <c r="BG1571" s="115"/>
      <c r="BH1571" s="90"/>
      <c r="BI1571" s="251"/>
      <c r="BJ1571" s="252"/>
      <c r="BK1571" s="252"/>
      <c r="BL1571" s="230"/>
      <c r="BM1571" s="230"/>
      <c r="BN1571" s="230"/>
      <c r="BO1571" s="231"/>
      <c r="BP1571" s="231"/>
      <c r="BQ1571" s="231"/>
      <c r="BR1571" s="232"/>
      <c r="BS1571" s="232"/>
      <c r="BT1571" s="232"/>
      <c r="BU1571" s="230"/>
      <c r="BV1571" s="230"/>
      <c r="BW1571" s="231"/>
      <c r="BX1571" s="231"/>
      <c r="BY1571" s="232"/>
      <c r="BZ1571" s="235"/>
      <c r="CA1571" s="257"/>
      <c r="CB1571" s="233"/>
      <c r="CC1571" s="230"/>
      <c r="CD1571" s="230"/>
      <c r="CE1571" s="230"/>
      <c r="CF1571" s="230"/>
      <c r="CG1571" s="230"/>
      <c r="CH1571" s="230"/>
      <c r="CI1571" s="230"/>
      <c r="CJ1571" s="231"/>
      <c r="CK1571" s="231"/>
      <c r="CL1571" s="231"/>
      <c r="CM1571" s="231"/>
      <c r="CN1571" s="231"/>
      <c r="CO1571" s="231"/>
      <c r="CP1571" s="231"/>
      <c r="CQ1571" s="231"/>
      <c r="CR1571" s="232"/>
      <c r="CS1571" s="232"/>
      <c r="CT1571" s="232"/>
      <c r="CU1571" s="232"/>
      <c r="CV1571" s="232"/>
      <c r="CW1571" s="232"/>
      <c r="CX1571" s="232"/>
      <c r="CY1571" s="234"/>
      <c r="CZ1571" s="106">
        <v>1</v>
      </c>
      <c r="DA1571" s="106">
        <v>0</v>
      </c>
      <c r="DB1571" s="106"/>
      <c r="DC1571" s="106">
        <v>0</v>
      </c>
      <c r="DD1571" s="106" t="s">
        <v>3111</v>
      </c>
      <c r="DE1571" s="498">
        <v>0</v>
      </c>
      <c r="DF1571" s="60">
        <v>0</v>
      </c>
      <c r="DG1571" s="107">
        <v>13</v>
      </c>
      <c r="DH1571" s="107" t="s">
        <v>7138</v>
      </c>
      <c r="DI1571" s="107">
        <v>1.1859500000000001</v>
      </c>
      <c r="DJ1571" s="107">
        <v>-0.13474800000000001</v>
      </c>
      <c r="DK1571" s="107">
        <v>2.3725200000000002</v>
      </c>
      <c r="DL1571" s="107">
        <v>0.464729</v>
      </c>
      <c r="DM1571" s="110">
        <v>1.7234499999999999</v>
      </c>
      <c r="DN1571" s="110">
        <v>0.32699699999999998</v>
      </c>
      <c r="DO1571" s="110">
        <v>0.55981199999999998</v>
      </c>
      <c r="DP1571" s="110">
        <v>0.58534900000000001</v>
      </c>
      <c r="DQ1571" s="110">
        <v>0.37057400000000001</v>
      </c>
      <c r="DR1571" s="110">
        <v>0.66178300000000001</v>
      </c>
      <c r="DS1571" s="110">
        <v>0.58074000000000003</v>
      </c>
      <c r="DT1571" s="110">
        <v>0.54583700000000002</v>
      </c>
      <c r="DU1571" s="497">
        <v>6.8351700000000001E-2</v>
      </c>
      <c r="DV1571" s="497">
        <v>0.54400000000000004</v>
      </c>
      <c r="DW1571" s="497">
        <v>0.12656000000000001</v>
      </c>
      <c r="DX1571" s="497">
        <v>0.27600000000000002</v>
      </c>
      <c r="DY1571" s="497">
        <v>3.9663499999999997E-2</v>
      </c>
      <c r="DZ1571" s="497">
        <v>0.70799999999999996</v>
      </c>
      <c r="EA1571" s="288"/>
      <c r="EB1571" s="492"/>
      <c r="EC1571" s="492"/>
      <c r="ED1571" s="492"/>
      <c r="EE1571" s="492"/>
      <c r="EF1571" s="492"/>
      <c r="EG1571" s="99"/>
      <c r="EH1571" s="99"/>
      <c r="EI1571" s="99"/>
      <c r="EJ1571" s="99"/>
      <c r="EK1571" s="99"/>
      <c r="EL1571" s="99"/>
      <c r="EM1571" s="99"/>
      <c r="EN1571" s="99"/>
      <c r="EO1571" s="99"/>
      <c r="EP1571" s="99"/>
      <c r="EQ1571" s="99"/>
      <c r="ER1571" s="99"/>
      <c r="ES1571" s="99"/>
      <c r="ET1571" s="99"/>
      <c r="EU1571" s="99"/>
      <c r="EV1571" s="99"/>
      <c r="EW1571" s="99"/>
      <c r="EX1571" s="119"/>
      <c r="EY1571" s="121"/>
      <c r="EZ1571" s="524"/>
      <c r="FA1571" s="83">
        <v>13</v>
      </c>
      <c r="FB1571" s="126">
        <v>13</v>
      </c>
      <c r="FC1571" s="505">
        <v>1.1859500000000001</v>
      </c>
      <c r="FD1571" s="505">
        <v>-0.13474800000000001</v>
      </c>
      <c r="FE1571" s="116">
        <v>2.3725200000000002</v>
      </c>
      <c r="FF1571" s="116">
        <v>0.464729</v>
      </c>
      <c r="FG1571" s="116">
        <v>1.7234499999999999</v>
      </c>
      <c r="FH1571" s="116">
        <v>0.32699699999999998</v>
      </c>
      <c r="FI1571" s="116" t="s">
        <v>7102</v>
      </c>
      <c r="FJ1571" s="116" t="s">
        <v>7103</v>
      </c>
      <c r="FK1571" s="116" t="s">
        <v>7104</v>
      </c>
      <c r="FL1571" s="116" t="s">
        <v>7105</v>
      </c>
      <c r="FM1571" s="116" t="s">
        <v>7106</v>
      </c>
      <c r="FN1571" s="116" t="s">
        <v>7107</v>
      </c>
    </row>
    <row r="1572" spans="1:170" s="3" customFormat="1" ht="15" customHeight="1" x14ac:dyDescent="0.2">
      <c r="A1572" s="385">
        <v>20150401</v>
      </c>
      <c r="B1572" s="385">
        <v>5</v>
      </c>
      <c r="C1572" s="386">
        <v>100</v>
      </c>
      <c r="D1572" s="386">
        <v>1</v>
      </c>
      <c r="E1572" s="386">
        <v>11</v>
      </c>
      <c r="F1572" s="426">
        <v>14</v>
      </c>
      <c r="G1572" s="389">
        <v>2</v>
      </c>
      <c r="H1572" s="435">
        <v>0</v>
      </c>
      <c r="I1572" s="387">
        <v>7630</v>
      </c>
      <c r="J1572" s="101" t="s">
        <v>1979</v>
      </c>
      <c r="K1572" s="388" t="str">
        <f>IF(B1572=2,"Z:\Data\MOOG\HeTao\raw\",IF(B1572=5,"Z:\Data\MOOG\Polo\raw\",IF(B1572=10,"Z:\Data\MOOG\Messi\raw\","")))</f>
        <v>Z:\Data\MOOG\Polo\raw\</v>
      </c>
      <c r="L1572" s="384" t="s">
        <v>3724</v>
      </c>
      <c r="M1572" s="569" t="str">
        <f>IF(NOT(ISERROR(FIND("Training_dt",W1572))),"'Plot Psychometric_HH_dt_yuchen'",IF(NOT(ISERROR(FIND("Training",W1572))),"'Plot Psychometric_HH'",IF(NOT(ISERROR(FIND("1DAT",W1572))),"'Plot Tuning Azimuth_HH'",IF(NOT(ISERROR(FIND("HD_dt",W1572))),"'Plot HeadingDiscimination_PSTH_HH_dt_yuchen'",IF(NOT(ISERROR(FIND("HD",W1572))),"'Plot HeadingDiscimination_PSTH_HH'",IF(NOT(ISERROR(FIND("MemSac",W1572))),"'Memory Saccade Analysis_HH'",IF(NOT(ISERROR(FIND("DelSac",W1572))),"'Memory Saccade Analysis_HH'",IF(NOT(ISERROR(FIND("u-stim",W1572))),"'Plot Microstim_HH'",""))))))))</f>
        <v>'Memory Saccade Analysis_HH'</v>
      </c>
      <c r="N1572" s="573">
        <v>1</v>
      </c>
      <c r="O1572" s="584">
        <v>-1</v>
      </c>
      <c r="P1572" s="590">
        <v>4</v>
      </c>
      <c r="Q1572" s="590">
        <f>IF(B1572=2,60,310)</f>
        <v>310</v>
      </c>
      <c r="R1572" s="590">
        <v>5</v>
      </c>
      <c r="S1572" s="590">
        <f>IF(B1572=2,60,-190)</f>
        <v>-190</v>
      </c>
      <c r="T1572" s="590">
        <v>1</v>
      </c>
      <c r="U1572" s="590">
        <f>IF(Z1572&lt;&gt;"",IF(NOT(ISERROR(FIND("SU",Z1572))),VALUE(RIGHT(Z1572,1))+4,IF(NOT(ISERROR(FIND("MU20",Z1572))),20,IF(NOT(ISERROR(FIND("MU21",Z1572))),21,IF(NOT(ISERROR(FIND("MU2",Z1572))),2,1)))),"")</f>
        <v>5</v>
      </c>
      <c r="V1572" s="583"/>
      <c r="W1572" s="383" t="s">
        <v>2172</v>
      </c>
      <c r="X1572" s="192"/>
      <c r="Y1572" s="219">
        <f>IF(NOT(ISERROR(FIND("MU=SU",X1572))),1,IF(Z1572&lt;&gt;"",IF(NOT(ISERROR(FIND("SU",Z1572))),1,0),""))</f>
        <v>1</v>
      </c>
      <c r="Z1572" s="217" t="s">
        <v>43</v>
      </c>
      <c r="AA1572" s="218">
        <v>297</v>
      </c>
      <c r="AB1572" s="77">
        <v>17.463200000000001</v>
      </c>
      <c r="AC1572" s="78" t="s">
        <v>3728</v>
      </c>
      <c r="AD1572" s="199"/>
      <c r="AE1572" s="91"/>
      <c r="AF1572" s="79"/>
      <c r="AG1572" s="79"/>
      <c r="AH1572" s="80"/>
      <c r="AI1572" s="81"/>
      <c r="AJ1572" s="81"/>
      <c r="AK1572" s="81"/>
      <c r="AL1572" s="81"/>
      <c r="AM1572" s="114"/>
      <c r="AN1572" s="82"/>
      <c r="AO1572" s="83"/>
      <c r="AP1572" s="83"/>
      <c r="AQ1572" s="83"/>
      <c r="AR1572" s="84"/>
      <c r="AS1572" s="85"/>
      <c r="AT1572" s="85"/>
      <c r="AU1572" s="85"/>
      <c r="AV1572" s="85"/>
      <c r="AW1572" s="104"/>
      <c r="AX1572" s="86"/>
      <c r="AY1572" s="87"/>
      <c r="AZ1572" s="87"/>
      <c r="BA1572" s="87"/>
      <c r="BB1572" s="88"/>
      <c r="BC1572" s="89"/>
      <c r="BD1572" s="89"/>
      <c r="BE1572" s="89"/>
      <c r="BF1572" s="89"/>
      <c r="BG1572" s="115"/>
      <c r="BH1572" s="90"/>
      <c r="BI1572" s="251"/>
      <c r="BJ1572" s="252"/>
      <c r="BK1572" s="252"/>
      <c r="BL1572" s="230"/>
      <c r="BM1572" s="230"/>
      <c r="BN1572" s="230"/>
      <c r="BO1572" s="231"/>
      <c r="BP1572" s="231"/>
      <c r="BQ1572" s="231"/>
      <c r="BR1572" s="232"/>
      <c r="BS1572" s="232"/>
      <c r="BT1572" s="232"/>
      <c r="BU1572" s="230"/>
      <c r="BV1572" s="230"/>
      <c r="BW1572" s="231"/>
      <c r="BX1572" s="231"/>
      <c r="BY1572" s="232"/>
      <c r="BZ1572" s="235"/>
      <c r="CA1572" s="257"/>
      <c r="CB1572" s="233"/>
      <c r="CC1572" s="230"/>
      <c r="CD1572" s="230"/>
      <c r="CE1572" s="230"/>
      <c r="CF1572" s="230"/>
      <c r="CG1572" s="230"/>
      <c r="CH1572" s="230"/>
      <c r="CI1572" s="230"/>
      <c r="CJ1572" s="231"/>
      <c r="CK1572" s="231"/>
      <c r="CL1572" s="231"/>
      <c r="CM1572" s="231"/>
      <c r="CN1572" s="231"/>
      <c r="CO1572" s="231"/>
      <c r="CP1572" s="231"/>
      <c r="CQ1572" s="231"/>
      <c r="CR1572" s="232"/>
      <c r="CS1572" s="232"/>
      <c r="CT1572" s="232"/>
      <c r="CU1572" s="232"/>
      <c r="CV1572" s="232"/>
      <c r="CW1572" s="232"/>
      <c r="CX1572" s="232"/>
      <c r="CY1572" s="234"/>
      <c r="CZ1572" s="106"/>
      <c r="DA1572" s="106"/>
      <c r="DB1572" s="106"/>
      <c r="DC1572" s="106"/>
      <c r="DD1572" s="106"/>
      <c r="DE1572" s="106"/>
      <c r="DF1572" s="60"/>
      <c r="DG1572" s="107"/>
      <c r="DH1572" s="107"/>
      <c r="DI1572" s="107"/>
      <c r="DJ1572" s="107"/>
      <c r="DK1572" s="107"/>
      <c r="DL1572" s="107"/>
      <c r="DM1572" s="110"/>
      <c r="DN1572" s="110"/>
      <c r="DO1572" s="110"/>
      <c r="DP1572" s="110"/>
      <c r="DQ1572" s="110"/>
      <c r="DR1572" s="110"/>
      <c r="DS1572" s="110"/>
      <c r="DT1572" s="110"/>
      <c r="DU1572" s="497"/>
      <c r="DV1572" s="497"/>
      <c r="DW1572" s="497"/>
      <c r="DX1572" s="497"/>
      <c r="DY1572" s="497"/>
      <c r="DZ1572" s="497"/>
      <c r="EA1572" s="288">
        <v>0.629606</v>
      </c>
      <c r="EB1572" s="99">
        <v>0.216637</v>
      </c>
      <c r="EC1572" s="99">
        <v>7.2500400000000001E-4</v>
      </c>
      <c r="ED1572" s="99">
        <v>0.66039199999999998</v>
      </c>
      <c r="EE1572" s="99">
        <v>0.449347</v>
      </c>
      <c r="EF1572" s="99">
        <v>4.50796E-4</v>
      </c>
      <c r="EG1572" s="99">
        <v>56.700899999999997</v>
      </c>
      <c r="EH1572" s="99">
        <v>-133.643</v>
      </c>
      <c r="EI1572" s="99">
        <v>57.350099999999998</v>
      </c>
      <c r="EJ1572" s="99">
        <v>-90</v>
      </c>
      <c r="EK1572" s="99">
        <v>90</v>
      </c>
      <c r="EL1572" s="99">
        <v>101.23699999999999</v>
      </c>
      <c r="EM1572" s="99">
        <v>0.38378099999999998</v>
      </c>
      <c r="EN1572" s="99">
        <v>0.38742599999999999</v>
      </c>
      <c r="EO1572" s="99">
        <v>0.55488400000000004</v>
      </c>
      <c r="EP1572" s="99">
        <v>0.26747900000000002</v>
      </c>
      <c r="EQ1572" s="99">
        <v>0.38742599999999999</v>
      </c>
      <c r="ER1572" s="99">
        <v>0.56157500000000005</v>
      </c>
      <c r="ES1572" s="99">
        <v>0</v>
      </c>
      <c r="ET1572" s="99">
        <v>0.53321600000000002</v>
      </c>
      <c r="EU1572" s="99">
        <v>1.74413</v>
      </c>
      <c r="EV1572" s="99">
        <v>-1.1180300000000001</v>
      </c>
      <c r="EW1572" s="99">
        <v>0.67081999999999997</v>
      </c>
      <c r="EX1572" s="119">
        <v>3.80132</v>
      </c>
      <c r="EY1572" s="121"/>
      <c r="EZ1572" s="287"/>
      <c r="FA1572" s="83"/>
      <c r="FB1572" s="126"/>
      <c r="FC1572" s="116"/>
      <c r="FD1572" s="116"/>
      <c r="FE1572" s="116"/>
      <c r="FF1572" s="116"/>
      <c r="FG1572" s="116"/>
      <c r="FH1572" s="116"/>
      <c r="FI1572" s="116"/>
      <c r="FJ1572" s="116"/>
      <c r="FK1572" s="116"/>
      <c r="FL1572" s="116"/>
      <c r="FM1572" s="116"/>
      <c r="FN1572" s="116"/>
    </row>
    <row r="1573" spans="1:170" s="3" customFormat="1" ht="15" customHeight="1" x14ac:dyDescent="0.2">
      <c r="A1573" s="378">
        <v>20150401</v>
      </c>
      <c r="B1573" s="378">
        <v>5</v>
      </c>
      <c r="C1573" s="379">
        <v>100</v>
      </c>
      <c r="D1573" s="379">
        <v>1</v>
      </c>
      <c r="E1573" s="379">
        <v>11</v>
      </c>
      <c r="F1573" s="426">
        <v>14</v>
      </c>
      <c r="G1573" s="382">
        <v>2</v>
      </c>
      <c r="H1573" s="435">
        <v>0</v>
      </c>
      <c r="I1573" s="380">
        <v>8061</v>
      </c>
      <c r="J1573" s="101" t="s">
        <v>1979</v>
      </c>
      <c r="K1573" s="381" t="str">
        <f>IF(B1573=2,"Z:\Data\MOOG\HeTao\raw\",IF(B1573=5,"Z:\Data\MOOG\Polo\raw\",IF(B1573=10,"Z:\Data\MOOG\Messi\raw\","")))</f>
        <v>Z:\Data\MOOG\Polo\raw\</v>
      </c>
      <c r="L1573" s="377" t="s">
        <v>3595</v>
      </c>
      <c r="M1573" s="569" t="str">
        <f>IF(NOT(ISERROR(FIND("Training_dt",W1573))),"'Plot Psychometric_HH_dt_yuchen'",IF(NOT(ISERROR(FIND("Training",W1573))),"'Plot Psychometric_HH'",IF(NOT(ISERROR(FIND("1DAT",W1573))),"'Plot Tuning Azimuth_HH'",IF(NOT(ISERROR(FIND("HD_dt",W1573))),"'Plot HeadingDiscimination_PSTH_HH_dt_yuchen'",IF(NOT(ISERROR(FIND("HD",W1573))),"'Plot HeadingDiscimination_PSTH_HH'",IF(NOT(ISERROR(FIND("MemSac",W1573))),"'Memory Saccade Analysis_HH'",IF(NOT(ISERROR(FIND("DelSac",W1573))),"'Memory Saccade Analysis_HH'",IF(NOT(ISERROR(FIND("u-stim",W1573))),"'Plot Microstim_HH'",""))))))))</f>
        <v>'Memory Saccade Analysis_HH'</v>
      </c>
      <c r="N1573" s="573">
        <v>1</v>
      </c>
      <c r="O1573" s="584">
        <v>-1</v>
      </c>
      <c r="P1573" s="590">
        <v>4</v>
      </c>
      <c r="Q1573" s="590">
        <f>IF(B1573=2,60,310)</f>
        <v>310</v>
      </c>
      <c r="R1573" s="590">
        <v>5</v>
      </c>
      <c r="S1573" s="590">
        <f>IF(B1573=2,60,-190)</f>
        <v>-190</v>
      </c>
      <c r="T1573" s="590">
        <v>1</v>
      </c>
      <c r="U1573" s="590">
        <f>IF(Z1573&lt;&gt;"",IF(NOT(ISERROR(FIND("SU",Z1573))),VALUE(RIGHT(Z1573,1))+4,IF(NOT(ISERROR(FIND("MU20",Z1573))),20,IF(NOT(ISERROR(FIND("MU21",Z1573))),21,IF(NOT(ISERROR(FIND("MU2",Z1573))),2,1)))),"")</f>
        <v>5</v>
      </c>
      <c r="V1573" s="583"/>
      <c r="W1573" s="376" t="s">
        <v>2172</v>
      </c>
      <c r="X1573" s="192"/>
      <c r="Y1573" s="219">
        <f>IF(NOT(ISERROR(FIND("MU=SU",X1573))),1,IF(Z1573&lt;&gt;"",IF(NOT(ISERROR(FIND("SU",Z1573))),1,0),""))</f>
        <v>1</v>
      </c>
      <c r="Z1573" s="217" t="s">
        <v>43</v>
      </c>
      <c r="AA1573" s="218">
        <v>7847</v>
      </c>
      <c r="AB1573" s="77">
        <v>14.864699999999999</v>
      </c>
      <c r="AC1573" s="78" t="s">
        <v>3592</v>
      </c>
      <c r="AD1573" s="199"/>
      <c r="AE1573" s="91"/>
      <c r="AF1573" s="79"/>
      <c r="AG1573" s="79"/>
      <c r="AH1573" s="80"/>
      <c r="AI1573" s="81"/>
      <c r="AJ1573" s="81"/>
      <c r="AK1573" s="81"/>
      <c r="AL1573" s="81"/>
      <c r="AM1573" s="114"/>
      <c r="AN1573" s="82"/>
      <c r="AO1573" s="83"/>
      <c r="AP1573" s="83"/>
      <c r="AQ1573" s="83"/>
      <c r="AR1573" s="84"/>
      <c r="AS1573" s="85"/>
      <c r="AT1573" s="85"/>
      <c r="AU1573" s="85"/>
      <c r="AV1573" s="85"/>
      <c r="AW1573" s="104"/>
      <c r="AX1573" s="86"/>
      <c r="AY1573" s="87"/>
      <c r="AZ1573" s="87"/>
      <c r="BA1573" s="87"/>
      <c r="BB1573" s="88"/>
      <c r="BC1573" s="89"/>
      <c r="BD1573" s="89"/>
      <c r="BE1573" s="89"/>
      <c r="BF1573" s="89"/>
      <c r="BG1573" s="115"/>
      <c r="BH1573" s="90"/>
      <c r="BI1573" s="251"/>
      <c r="BJ1573" s="252"/>
      <c r="BK1573" s="252"/>
      <c r="BL1573" s="230"/>
      <c r="BM1573" s="230"/>
      <c r="BN1573" s="230"/>
      <c r="BO1573" s="231"/>
      <c r="BP1573" s="231"/>
      <c r="BQ1573" s="231"/>
      <c r="BR1573" s="232"/>
      <c r="BS1573" s="232"/>
      <c r="BT1573" s="232"/>
      <c r="BU1573" s="230"/>
      <c r="BV1573" s="230"/>
      <c r="BW1573" s="231"/>
      <c r="BX1573" s="231"/>
      <c r="BY1573" s="232"/>
      <c r="BZ1573" s="235"/>
      <c r="CA1573" s="257"/>
      <c r="CB1573" s="233"/>
      <c r="CC1573" s="230"/>
      <c r="CD1573" s="230"/>
      <c r="CE1573" s="230"/>
      <c r="CF1573" s="230"/>
      <c r="CG1573" s="230"/>
      <c r="CH1573" s="230"/>
      <c r="CI1573" s="230"/>
      <c r="CJ1573" s="231"/>
      <c r="CK1573" s="231"/>
      <c r="CL1573" s="231"/>
      <c r="CM1573" s="231"/>
      <c r="CN1573" s="231"/>
      <c r="CO1573" s="231"/>
      <c r="CP1573" s="231"/>
      <c r="CQ1573" s="231"/>
      <c r="CR1573" s="232"/>
      <c r="CS1573" s="232"/>
      <c r="CT1573" s="232"/>
      <c r="CU1573" s="232"/>
      <c r="CV1573" s="232"/>
      <c r="CW1573" s="232"/>
      <c r="CX1573" s="232"/>
      <c r="CY1573" s="234"/>
      <c r="CZ1573" s="106"/>
      <c r="DA1573" s="106"/>
      <c r="DB1573" s="106"/>
      <c r="DC1573" s="106">
        <v>1</v>
      </c>
      <c r="DD1573" s="106"/>
      <c r="DE1573" s="106"/>
      <c r="DF1573" s="60"/>
      <c r="DG1573" s="107"/>
      <c r="DH1573" s="107"/>
      <c r="DI1573" s="107"/>
      <c r="DJ1573" s="107"/>
      <c r="DK1573" s="107"/>
      <c r="DL1573" s="107"/>
      <c r="DM1573" s="110"/>
      <c r="DN1573" s="110"/>
      <c r="DO1573" s="110"/>
      <c r="DP1573" s="110"/>
      <c r="DQ1573" s="110"/>
      <c r="DR1573" s="110"/>
      <c r="DS1573" s="110"/>
      <c r="DT1573" s="110"/>
      <c r="DU1573" s="497"/>
      <c r="DV1573" s="497"/>
      <c r="DW1573" s="497"/>
      <c r="DX1573" s="497"/>
      <c r="DY1573" s="497"/>
      <c r="DZ1573" s="497"/>
      <c r="EA1573" s="288">
        <v>0.399899</v>
      </c>
      <c r="EB1573" s="99">
        <v>1.30784E-4</v>
      </c>
      <c r="EC1573" s="99">
        <v>2.5479499999999999E-4</v>
      </c>
      <c r="ED1573" s="99">
        <v>1.53619E-2</v>
      </c>
      <c r="EE1573" s="99">
        <v>2.95512E-4</v>
      </c>
      <c r="EF1573" s="501">
        <v>5.3322500000000005E-35</v>
      </c>
      <c r="EG1573" s="99">
        <v>7.1353799999999996</v>
      </c>
      <c r="EH1573" s="99">
        <v>-96.9773</v>
      </c>
      <c r="EI1573" s="99">
        <v>-146.214</v>
      </c>
      <c r="EJ1573" s="99">
        <v>-142.74100000000001</v>
      </c>
      <c r="EK1573" s="99">
        <v>-104.76900000000001</v>
      </c>
      <c r="EL1573" s="99">
        <v>98.542400000000001</v>
      </c>
      <c r="EM1573" s="99">
        <v>0.32747399999999999</v>
      </c>
      <c r="EN1573" s="99">
        <v>0.50318700000000005</v>
      </c>
      <c r="EO1573" s="99">
        <v>0.52655099999999999</v>
      </c>
      <c r="EP1573" s="99">
        <v>0.44579600000000003</v>
      </c>
      <c r="EQ1573" s="99">
        <v>0.539717</v>
      </c>
      <c r="ER1573" s="99">
        <v>0.82471799999999995</v>
      </c>
      <c r="ES1573" s="99">
        <v>0</v>
      </c>
      <c r="ET1573" s="99">
        <v>3.6643400000000002</v>
      </c>
      <c r="EU1573" s="99">
        <v>3.3375400000000002</v>
      </c>
      <c r="EV1573" s="99">
        <v>5.0959899999999996</v>
      </c>
      <c r="EW1573" s="99">
        <v>4.5543899999999997</v>
      </c>
      <c r="EX1573" s="119">
        <v>12.2476</v>
      </c>
      <c r="EY1573" s="121"/>
      <c r="EZ1573" s="287"/>
      <c r="FA1573" s="83"/>
      <c r="FB1573" s="126"/>
      <c r="FC1573" s="116"/>
      <c r="FD1573" s="116"/>
      <c r="FE1573" s="116"/>
      <c r="FF1573" s="116"/>
      <c r="FG1573" s="116"/>
      <c r="FH1573" s="116"/>
      <c r="FI1573" s="116"/>
      <c r="FJ1573" s="116"/>
      <c r="FK1573" s="116"/>
      <c r="FL1573" s="116"/>
      <c r="FM1573" s="116"/>
      <c r="FN1573" s="116"/>
    </row>
    <row r="1574" spans="1:170" s="3" customFormat="1" ht="15" customHeight="1" x14ac:dyDescent="0.2">
      <c r="A1574" s="378">
        <v>20150401</v>
      </c>
      <c r="B1574" s="378">
        <v>5</v>
      </c>
      <c r="C1574" s="379">
        <v>100</v>
      </c>
      <c r="D1574" s="379">
        <v>1</v>
      </c>
      <c r="E1574" s="379">
        <v>11</v>
      </c>
      <c r="F1574" s="426">
        <v>14</v>
      </c>
      <c r="G1574" s="382">
        <v>2</v>
      </c>
      <c r="H1574" s="435">
        <v>0</v>
      </c>
      <c r="I1574" s="380">
        <v>8061</v>
      </c>
      <c r="J1574" s="101" t="s">
        <v>1979</v>
      </c>
      <c r="K1574" s="381" t="str">
        <f>IF(B1574=2,"Z:\Data\MOOG\HeTao\raw\",IF(B1574=5,"Z:\Data\MOOG\Polo\raw\",IF(B1574=10,"Z:\Data\MOOG\Messi\raw\","")))</f>
        <v>Z:\Data\MOOG\Polo\raw\</v>
      </c>
      <c r="L1574" s="377" t="s">
        <v>3595</v>
      </c>
      <c r="M1574" s="569" t="str">
        <f>IF(NOT(ISERROR(FIND("Training_dt",W1574))),"'Plot Psychometric_HH_dt_yuchen'",IF(NOT(ISERROR(FIND("Training",W1574))),"'Plot Psychometric_HH'",IF(NOT(ISERROR(FIND("1DAT",W1574))),"'Plot Tuning Azimuth_HH'",IF(NOT(ISERROR(FIND("HD_dt",W1574))),"'Plot HeadingDiscimination_PSTH_HH_dt_yuchen'",IF(NOT(ISERROR(FIND("HD",W1574))),"'Plot HeadingDiscimination_PSTH_HH'",IF(NOT(ISERROR(FIND("MemSac",W1574))),"'Memory Saccade Analysis_HH'",IF(NOT(ISERROR(FIND("DelSac",W1574))),"'Memory Saccade Analysis_HH'",IF(NOT(ISERROR(FIND("u-stim",W1574))),"'Plot Microstim_HH'",""))))))))</f>
        <v>'Memory Saccade Analysis_HH'</v>
      </c>
      <c r="N1574" s="573">
        <v>1</v>
      </c>
      <c r="O1574" s="584">
        <v>-1</v>
      </c>
      <c r="P1574" s="590">
        <v>4</v>
      </c>
      <c r="Q1574" s="590">
        <f>IF(B1574=2,60,310)</f>
        <v>310</v>
      </c>
      <c r="R1574" s="590">
        <v>5</v>
      </c>
      <c r="S1574" s="590">
        <f>IF(B1574=2,60,-190)</f>
        <v>-190</v>
      </c>
      <c r="T1574" s="590">
        <v>1</v>
      </c>
      <c r="U1574" s="590">
        <f>IF(Z1574&lt;&gt;"",IF(NOT(ISERROR(FIND("SU",Z1574))),VALUE(RIGHT(Z1574,1))+4,IF(NOT(ISERROR(FIND("MU20",Z1574))),20,IF(NOT(ISERROR(FIND("MU21",Z1574))),21,IF(NOT(ISERROR(FIND("MU2",Z1574))),2,1)))),"")</f>
        <v>20</v>
      </c>
      <c r="V1574" s="583"/>
      <c r="W1574" s="376" t="s">
        <v>2172</v>
      </c>
      <c r="X1574" s="192"/>
      <c r="Y1574" s="219">
        <f>IF(NOT(ISERROR(FIND("MU=SU",X1574))),1,IF(Z1574&lt;&gt;"",IF(NOT(ISERROR(FIND("SU",Z1574))),1,0),""))</f>
        <v>0</v>
      </c>
      <c r="Z1574" s="217" t="s">
        <v>3147</v>
      </c>
      <c r="AA1574" s="218">
        <v>1318</v>
      </c>
      <c r="AB1574" s="77" t="s">
        <v>70</v>
      </c>
      <c r="AC1574" s="78" t="s">
        <v>70</v>
      </c>
      <c r="AD1574" s="199"/>
      <c r="AE1574" s="91"/>
      <c r="AF1574" s="79"/>
      <c r="AG1574" s="79"/>
      <c r="AH1574" s="80"/>
      <c r="AI1574" s="81"/>
      <c r="AJ1574" s="81"/>
      <c r="AK1574" s="81"/>
      <c r="AL1574" s="81"/>
      <c r="AM1574" s="114"/>
      <c r="AN1574" s="82"/>
      <c r="AO1574" s="83"/>
      <c r="AP1574" s="83"/>
      <c r="AQ1574" s="83"/>
      <c r="AR1574" s="84"/>
      <c r="AS1574" s="85"/>
      <c r="AT1574" s="85"/>
      <c r="AU1574" s="85"/>
      <c r="AV1574" s="85"/>
      <c r="AW1574" s="104"/>
      <c r="AX1574" s="86"/>
      <c r="AY1574" s="87"/>
      <c r="AZ1574" s="87"/>
      <c r="BA1574" s="87"/>
      <c r="BB1574" s="88"/>
      <c r="BC1574" s="89"/>
      <c r="BD1574" s="89"/>
      <c r="BE1574" s="89"/>
      <c r="BF1574" s="89"/>
      <c r="BG1574" s="115"/>
      <c r="BH1574" s="90"/>
      <c r="BI1574" s="251"/>
      <c r="BJ1574" s="252"/>
      <c r="BK1574" s="252"/>
      <c r="BL1574" s="230"/>
      <c r="BM1574" s="230"/>
      <c r="BN1574" s="230"/>
      <c r="BO1574" s="231"/>
      <c r="BP1574" s="231"/>
      <c r="BQ1574" s="231"/>
      <c r="BR1574" s="232"/>
      <c r="BS1574" s="232"/>
      <c r="BT1574" s="232"/>
      <c r="BU1574" s="230"/>
      <c r="BV1574" s="230"/>
      <c r="BW1574" s="231"/>
      <c r="BX1574" s="231"/>
      <c r="BY1574" s="232"/>
      <c r="BZ1574" s="235"/>
      <c r="CA1574" s="257"/>
      <c r="CB1574" s="233"/>
      <c r="CC1574" s="230"/>
      <c r="CD1574" s="230"/>
      <c r="CE1574" s="230"/>
      <c r="CF1574" s="230"/>
      <c r="CG1574" s="230"/>
      <c r="CH1574" s="230"/>
      <c r="CI1574" s="230"/>
      <c r="CJ1574" s="231"/>
      <c r="CK1574" s="231"/>
      <c r="CL1574" s="231"/>
      <c r="CM1574" s="231"/>
      <c r="CN1574" s="231"/>
      <c r="CO1574" s="231"/>
      <c r="CP1574" s="231"/>
      <c r="CQ1574" s="231"/>
      <c r="CR1574" s="232"/>
      <c r="CS1574" s="232"/>
      <c r="CT1574" s="232"/>
      <c r="CU1574" s="232"/>
      <c r="CV1574" s="232"/>
      <c r="CW1574" s="232"/>
      <c r="CX1574" s="232"/>
      <c r="CY1574" s="234"/>
      <c r="CZ1574" s="106"/>
      <c r="DA1574" s="106"/>
      <c r="DB1574" s="106"/>
      <c r="DC1574" s="106"/>
      <c r="DD1574" s="106"/>
      <c r="DE1574" s="106"/>
      <c r="DF1574" s="60"/>
      <c r="DG1574" s="107"/>
      <c r="DH1574" s="107"/>
      <c r="DI1574" s="107"/>
      <c r="DJ1574" s="107"/>
      <c r="DK1574" s="107"/>
      <c r="DL1574" s="107"/>
      <c r="DM1574" s="110"/>
      <c r="DN1574" s="110"/>
      <c r="DO1574" s="110"/>
      <c r="DP1574" s="110"/>
      <c r="DQ1574" s="110"/>
      <c r="DR1574" s="110"/>
      <c r="DS1574" s="110"/>
      <c r="DT1574" s="110"/>
      <c r="DU1574" s="497"/>
      <c r="DV1574" s="497"/>
      <c r="DW1574" s="497"/>
      <c r="DX1574" s="497"/>
      <c r="DY1574" s="497"/>
      <c r="DZ1574" s="497"/>
      <c r="EA1574" s="288">
        <v>0.271704</v>
      </c>
      <c r="EB1574" s="99">
        <v>5.3768999999999997E-2</v>
      </c>
      <c r="EC1574" s="99">
        <v>0.82736900000000002</v>
      </c>
      <c r="ED1574" s="99">
        <v>0.43041200000000002</v>
      </c>
      <c r="EE1574" s="99">
        <v>0.101357</v>
      </c>
      <c r="EF1574" s="501">
        <v>1.8023899999999999E-5</v>
      </c>
      <c r="EG1574" s="99">
        <v>7.1071299999999997</v>
      </c>
      <c r="EH1574" s="99">
        <v>63.611400000000003</v>
      </c>
      <c r="EI1574" s="99">
        <v>-47.331899999999997</v>
      </c>
      <c r="EJ1574" s="99">
        <v>163.239</v>
      </c>
      <c r="EK1574" s="99">
        <v>82.440799999999996</v>
      </c>
      <c r="EL1574" s="99">
        <v>107.02200000000001</v>
      </c>
      <c r="EM1574" s="99">
        <v>0.38858999999999999</v>
      </c>
      <c r="EN1574" s="99">
        <v>0.42311700000000002</v>
      </c>
      <c r="EO1574" s="99">
        <v>0.24727299999999999</v>
      </c>
      <c r="EP1574" s="99">
        <v>0.34008100000000002</v>
      </c>
      <c r="EQ1574" s="99">
        <v>0.35336099999999998</v>
      </c>
      <c r="ER1574" s="99">
        <v>0.50521799999999994</v>
      </c>
      <c r="ES1574" s="99">
        <v>0</v>
      </c>
      <c r="ET1574" s="99">
        <v>-2.3328000000000002</v>
      </c>
      <c r="EU1574" s="99">
        <v>-2.03952</v>
      </c>
      <c r="EV1574" s="99">
        <v>-2.4579800000000001</v>
      </c>
      <c r="EW1574" s="99">
        <v>-2.4579800000000001</v>
      </c>
      <c r="EX1574" s="119">
        <v>-2.4579800000000001</v>
      </c>
      <c r="EY1574" s="121"/>
      <c r="EZ1574" s="287"/>
      <c r="FA1574" s="83"/>
      <c r="FB1574" s="126"/>
      <c r="FC1574" s="116"/>
      <c r="FD1574" s="116"/>
      <c r="FE1574" s="116"/>
      <c r="FF1574" s="116"/>
      <c r="FG1574" s="116"/>
      <c r="FH1574" s="116"/>
      <c r="FI1574" s="116"/>
      <c r="FJ1574" s="116"/>
      <c r="FK1574" s="116"/>
      <c r="FL1574" s="116"/>
      <c r="FM1574" s="116"/>
      <c r="FN1574" s="116"/>
    </row>
    <row r="1575" spans="1:170" s="3" customFormat="1" ht="15" customHeight="1" x14ac:dyDescent="0.2">
      <c r="A1575" s="378">
        <v>20150401</v>
      </c>
      <c r="B1575" s="378">
        <v>5</v>
      </c>
      <c r="C1575" s="379">
        <v>100</v>
      </c>
      <c r="D1575" s="379">
        <v>1</v>
      </c>
      <c r="E1575" s="379">
        <v>11</v>
      </c>
      <c r="F1575" s="426">
        <v>14</v>
      </c>
      <c r="G1575" s="382">
        <v>2</v>
      </c>
      <c r="H1575" s="435">
        <v>0</v>
      </c>
      <c r="I1575" s="380">
        <v>8061</v>
      </c>
      <c r="J1575" s="101" t="s">
        <v>1979</v>
      </c>
      <c r="K1575" s="381" t="str">
        <f>IF(B1575=2,"Z:\Data\MOOG\HeTao\raw\",IF(B1575=5,"Z:\Data\MOOG\Polo\raw\",IF(B1575=10,"Z:\Data\MOOG\Messi\raw\","")))</f>
        <v>Z:\Data\MOOG\Polo\raw\</v>
      </c>
      <c r="L1575" s="377" t="s">
        <v>3595</v>
      </c>
      <c r="M1575" s="569" t="str">
        <f>IF(NOT(ISERROR(FIND("Training_dt",W1575))),"'Plot Psychometric_HH_dt_yuchen'",IF(NOT(ISERROR(FIND("Training",W1575))),"'Plot Psychometric_HH'",IF(NOT(ISERROR(FIND("1DAT",W1575))),"'Plot Tuning Azimuth_HH'",IF(NOT(ISERROR(FIND("HD_dt",W1575))),"'Plot HeadingDiscimination_PSTH_HH_dt_yuchen'",IF(NOT(ISERROR(FIND("HD",W1575))),"'Plot HeadingDiscimination_PSTH_HH'",IF(NOT(ISERROR(FIND("MemSac",W1575))),"'Memory Saccade Analysis_HH'",IF(NOT(ISERROR(FIND("DelSac",W1575))),"'Memory Saccade Analysis_HH'",IF(NOT(ISERROR(FIND("u-stim",W1575))),"'Plot Microstim_HH'",""))))))))</f>
        <v>'Memory Saccade Analysis_HH'</v>
      </c>
      <c r="N1575" s="573">
        <v>1</v>
      </c>
      <c r="O1575" s="584">
        <v>-1</v>
      </c>
      <c r="P1575" s="590">
        <v>4</v>
      </c>
      <c r="Q1575" s="590">
        <f>IF(B1575=2,60,310)</f>
        <v>310</v>
      </c>
      <c r="R1575" s="590">
        <v>5</v>
      </c>
      <c r="S1575" s="590">
        <f>IF(B1575=2,60,-190)</f>
        <v>-190</v>
      </c>
      <c r="T1575" s="590">
        <v>1</v>
      </c>
      <c r="U1575" s="590">
        <f>IF(Z1575&lt;&gt;"",IF(NOT(ISERROR(FIND("SU",Z1575))),VALUE(RIGHT(Z1575,1))+4,IF(NOT(ISERROR(FIND("MU20",Z1575))),20,IF(NOT(ISERROR(FIND("MU21",Z1575))),21,IF(NOT(ISERROR(FIND("MU2",Z1575))),2,1)))),"")</f>
        <v>6</v>
      </c>
      <c r="V1575" s="583"/>
      <c r="W1575" s="376" t="s">
        <v>2172</v>
      </c>
      <c r="X1575" s="192"/>
      <c r="Y1575" s="219">
        <f>IF(NOT(ISERROR(FIND("MU=SU",X1575))),1,IF(Z1575&lt;&gt;"",IF(NOT(ISERROR(FIND("SU",Z1575))),1,0),""))</f>
        <v>1</v>
      </c>
      <c r="Z1575" s="217" t="s">
        <v>46</v>
      </c>
      <c r="AA1575" s="218">
        <v>7695</v>
      </c>
      <c r="AB1575" s="77">
        <v>5.5769700000000002</v>
      </c>
      <c r="AC1575" s="78" t="s">
        <v>3597</v>
      </c>
      <c r="AD1575" s="199"/>
      <c r="AE1575" s="91"/>
      <c r="AF1575" s="79"/>
      <c r="AG1575" s="79"/>
      <c r="AH1575" s="80"/>
      <c r="AI1575" s="81"/>
      <c r="AJ1575" s="81"/>
      <c r="AK1575" s="81"/>
      <c r="AL1575" s="81"/>
      <c r="AM1575" s="114"/>
      <c r="AN1575" s="82"/>
      <c r="AO1575" s="83"/>
      <c r="AP1575" s="83"/>
      <c r="AQ1575" s="83"/>
      <c r="AR1575" s="84"/>
      <c r="AS1575" s="85"/>
      <c r="AT1575" s="85"/>
      <c r="AU1575" s="85"/>
      <c r="AV1575" s="85"/>
      <c r="AW1575" s="104"/>
      <c r="AX1575" s="86"/>
      <c r="AY1575" s="87"/>
      <c r="AZ1575" s="87"/>
      <c r="BA1575" s="87"/>
      <c r="BB1575" s="88"/>
      <c r="BC1575" s="89"/>
      <c r="BD1575" s="89"/>
      <c r="BE1575" s="89"/>
      <c r="BF1575" s="89"/>
      <c r="BG1575" s="115"/>
      <c r="BH1575" s="90"/>
      <c r="BI1575" s="251"/>
      <c r="BJ1575" s="252"/>
      <c r="BK1575" s="252"/>
      <c r="BL1575" s="230"/>
      <c r="BM1575" s="230"/>
      <c r="BN1575" s="230"/>
      <c r="BO1575" s="231"/>
      <c r="BP1575" s="231"/>
      <c r="BQ1575" s="231"/>
      <c r="BR1575" s="232"/>
      <c r="BS1575" s="232"/>
      <c r="BT1575" s="232"/>
      <c r="BU1575" s="230"/>
      <c r="BV1575" s="230"/>
      <c r="BW1575" s="231"/>
      <c r="BX1575" s="231"/>
      <c r="BY1575" s="232"/>
      <c r="BZ1575" s="235"/>
      <c r="CA1575" s="257"/>
      <c r="CB1575" s="233"/>
      <c r="CC1575" s="230"/>
      <c r="CD1575" s="230"/>
      <c r="CE1575" s="230"/>
      <c r="CF1575" s="230"/>
      <c r="CG1575" s="230"/>
      <c r="CH1575" s="230"/>
      <c r="CI1575" s="230"/>
      <c r="CJ1575" s="231"/>
      <c r="CK1575" s="231"/>
      <c r="CL1575" s="231"/>
      <c r="CM1575" s="231"/>
      <c r="CN1575" s="231"/>
      <c r="CO1575" s="231"/>
      <c r="CP1575" s="231"/>
      <c r="CQ1575" s="231"/>
      <c r="CR1575" s="232"/>
      <c r="CS1575" s="232"/>
      <c r="CT1575" s="232"/>
      <c r="CU1575" s="232"/>
      <c r="CV1575" s="232"/>
      <c r="CW1575" s="232"/>
      <c r="CX1575" s="232"/>
      <c r="CY1575" s="234"/>
      <c r="CZ1575" s="106"/>
      <c r="DA1575" s="106"/>
      <c r="DB1575" s="106"/>
      <c r="DC1575" s="106"/>
      <c r="DD1575" s="106"/>
      <c r="DE1575" s="106"/>
      <c r="DF1575" s="60"/>
      <c r="DG1575" s="107"/>
      <c r="DH1575" s="107"/>
      <c r="DI1575" s="107"/>
      <c r="DJ1575" s="107"/>
      <c r="DK1575" s="107"/>
      <c r="DL1575" s="107"/>
      <c r="DM1575" s="110"/>
      <c r="DN1575" s="110"/>
      <c r="DO1575" s="110"/>
      <c r="DP1575" s="110"/>
      <c r="DQ1575" s="110"/>
      <c r="DR1575" s="110"/>
      <c r="DS1575" s="110"/>
      <c r="DT1575" s="110"/>
      <c r="DU1575" s="497"/>
      <c r="DV1575" s="497"/>
      <c r="DW1575" s="497"/>
      <c r="DX1575" s="497"/>
      <c r="DY1575" s="497"/>
      <c r="DZ1575" s="497"/>
      <c r="EA1575" s="288">
        <v>0.12124699999999999</v>
      </c>
      <c r="EB1575" s="501">
        <v>8.9952199999999996E-6</v>
      </c>
      <c r="EC1575" s="99">
        <v>0.48742400000000002</v>
      </c>
      <c r="ED1575" s="99">
        <v>0.39193299999999998</v>
      </c>
      <c r="EE1575" s="501">
        <v>5.6177900000000001E-19</v>
      </c>
      <c r="EF1575" s="501">
        <v>2.3651200000000002E-5</v>
      </c>
      <c r="EG1575" s="99">
        <v>16.548400000000001</v>
      </c>
      <c r="EH1575" s="99">
        <v>85.460400000000007</v>
      </c>
      <c r="EI1575" s="99">
        <v>83.492500000000007</v>
      </c>
      <c r="EJ1575" s="99">
        <v>103.474</v>
      </c>
      <c r="EK1575" s="99">
        <v>90.315100000000001</v>
      </c>
      <c r="EL1575" s="99">
        <v>125.215</v>
      </c>
      <c r="EM1575" s="99">
        <v>0.37510399999999999</v>
      </c>
      <c r="EN1575" s="99">
        <v>0.50267399999999995</v>
      </c>
      <c r="EO1575" s="99">
        <v>0.27462900000000001</v>
      </c>
      <c r="EP1575" s="99">
        <v>0.35394599999999998</v>
      </c>
      <c r="EQ1575" s="99">
        <v>0.70963900000000002</v>
      </c>
      <c r="ER1575" s="99">
        <v>0.51128200000000001</v>
      </c>
      <c r="ES1575" s="99">
        <v>0</v>
      </c>
      <c r="ET1575" s="99">
        <v>3.5430100000000002</v>
      </c>
      <c r="EU1575" s="99">
        <v>-2.0898400000000001</v>
      </c>
      <c r="EV1575" s="99">
        <v>-3.7947600000000001</v>
      </c>
      <c r="EW1575" s="99">
        <v>15.3765</v>
      </c>
      <c r="EX1575" s="119">
        <v>-4.2497100000000003</v>
      </c>
      <c r="EY1575" s="121"/>
      <c r="EZ1575" s="287"/>
      <c r="FA1575" s="83"/>
      <c r="FB1575" s="126"/>
      <c r="FC1575" s="116"/>
      <c r="FD1575" s="116"/>
      <c r="FE1575" s="116"/>
      <c r="FF1575" s="116"/>
      <c r="FG1575" s="116"/>
      <c r="FH1575" s="116"/>
      <c r="FI1575" s="116"/>
      <c r="FJ1575" s="116"/>
      <c r="FK1575" s="116"/>
      <c r="FL1575" s="116"/>
      <c r="FM1575" s="116"/>
      <c r="FN1575" s="116"/>
    </row>
    <row r="1576" spans="1:170" s="3" customFormat="1" ht="15" customHeight="1" x14ac:dyDescent="0.2">
      <c r="A1576" s="378">
        <v>20150401</v>
      </c>
      <c r="B1576" s="378">
        <v>5</v>
      </c>
      <c r="C1576" s="379">
        <v>100</v>
      </c>
      <c r="D1576" s="379">
        <v>1</v>
      </c>
      <c r="E1576" s="379">
        <v>11</v>
      </c>
      <c r="F1576" s="426">
        <v>14</v>
      </c>
      <c r="G1576" s="382">
        <v>2</v>
      </c>
      <c r="H1576" s="435">
        <v>0</v>
      </c>
      <c r="I1576" s="380">
        <v>8061</v>
      </c>
      <c r="J1576" s="101" t="s">
        <v>1979</v>
      </c>
      <c r="K1576" s="381" t="str">
        <f>IF(B1576=2,"Z:\Data\MOOG\HeTao\raw\",IF(B1576=5,"Z:\Data\MOOG\Polo\raw\",IF(B1576=10,"Z:\Data\MOOG\Messi\raw\","")))</f>
        <v>Z:\Data\MOOG\Polo\raw\</v>
      </c>
      <c r="L1576" s="377" t="s">
        <v>3593</v>
      </c>
      <c r="M1576" s="569" t="str">
        <f>IF(NOT(ISERROR(FIND("Training_dt",W1576))),"'Plot Psychometric_HH_dt_yuchen'",IF(NOT(ISERROR(FIND("Training",W1576))),"'Plot Psychometric_HH'",IF(NOT(ISERROR(FIND("1DAT",W1576))),"'Plot Tuning Azimuth_HH'",IF(NOT(ISERROR(FIND("HD_dt",W1576))),"'Plot HeadingDiscimination_PSTH_HH_dt_yuchen'",IF(NOT(ISERROR(FIND("HD",W1576))),"'Plot HeadingDiscimination_PSTH_HH'",IF(NOT(ISERROR(FIND("MemSac",W1576))),"'Memory Saccade Analysis_HH'",IF(NOT(ISERROR(FIND("DelSac",W1576))),"'Memory Saccade Analysis_HH'",IF(NOT(ISERROR(FIND("u-stim",W1576))),"'Plot Microstim_HH'",""))))))))</f>
        <v>'Plot HeadingDiscimination_PSTH_HH'</v>
      </c>
      <c r="N1576" s="573">
        <v>1</v>
      </c>
      <c r="O1576" s="584">
        <v>357</v>
      </c>
      <c r="P1576" s="590">
        <v>4</v>
      </c>
      <c r="Q1576" s="590">
        <f>IF(B1576=2,60,310)</f>
        <v>310</v>
      </c>
      <c r="R1576" s="590">
        <v>5</v>
      </c>
      <c r="S1576" s="590">
        <f>IF(B1576=2,60,-190)</f>
        <v>-190</v>
      </c>
      <c r="T1576" s="590">
        <v>1</v>
      </c>
      <c r="U1576" s="590">
        <f>IF(Z1576&lt;&gt;"",IF(NOT(ISERROR(FIND("SU",Z1576))),VALUE(RIGHT(Z1576,1))+4,IF(NOT(ISERROR(FIND("MU20",Z1576))),20,IF(NOT(ISERROR(FIND("MU21",Z1576))),21,IF(NOT(ISERROR(FIND("MU2",Z1576))),2,1)))),"")</f>
        <v>5</v>
      </c>
      <c r="V1576" s="583"/>
      <c r="W1576" s="376" t="s">
        <v>1986</v>
      </c>
      <c r="X1576" s="192"/>
      <c r="Y1576" s="219">
        <f>IF(NOT(ISERROR(FIND("MU=SU",X1576))),1,IF(Z1576&lt;&gt;"",IF(NOT(ISERROR(FIND("SU",Z1576))),1,0),""))</f>
        <v>1</v>
      </c>
      <c r="Z1576" s="217" t="s">
        <v>43</v>
      </c>
      <c r="AA1576" s="218">
        <v>46790</v>
      </c>
      <c r="AB1576" s="77">
        <v>10.8268</v>
      </c>
      <c r="AC1576" s="78" t="s">
        <v>3594</v>
      </c>
      <c r="AD1576" s="199"/>
      <c r="AE1576" s="91"/>
      <c r="AF1576" s="79"/>
      <c r="AG1576" s="79"/>
      <c r="AH1576" s="80"/>
      <c r="AI1576" s="81"/>
      <c r="AJ1576" s="81"/>
      <c r="AK1576" s="81"/>
      <c r="AL1576" s="81"/>
      <c r="AM1576" s="114"/>
      <c r="AN1576" s="82"/>
      <c r="AO1576" s="83"/>
      <c r="AP1576" s="83"/>
      <c r="AQ1576" s="83"/>
      <c r="AR1576" s="84"/>
      <c r="AS1576" s="85"/>
      <c r="AT1576" s="85"/>
      <c r="AU1576" s="85"/>
      <c r="AV1576" s="85"/>
      <c r="AW1576" s="104"/>
      <c r="AX1576" s="86"/>
      <c r="AY1576" s="87"/>
      <c r="AZ1576" s="87"/>
      <c r="BA1576" s="87"/>
      <c r="BB1576" s="88"/>
      <c r="BC1576" s="89"/>
      <c r="BD1576" s="89"/>
      <c r="BE1576" s="89"/>
      <c r="BF1576" s="89"/>
      <c r="BG1576" s="115"/>
      <c r="BH1576" s="90"/>
      <c r="BI1576" s="251"/>
      <c r="BJ1576" s="252"/>
      <c r="BK1576" s="252"/>
      <c r="BL1576" s="230"/>
      <c r="BM1576" s="230"/>
      <c r="BN1576" s="230"/>
      <c r="BO1576" s="231"/>
      <c r="BP1576" s="231"/>
      <c r="BQ1576" s="231"/>
      <c r="BR1576" s="232"/>
      <c r="BS1576" s="232"/>
      <c r="BT1576" s="232"/>
      <c r="BU1576" s="230"/>
      <c r="BV1576" s="230"/>
      <c r="BW1576" s="231"/>
      <c r="BX1576" s="231"/>
      <c r="BY1576" s="232"/>
      <c r="BZ1576" s="235"/>
      <c r="CA1576" s="257"/>
      <c r="CB1576" s="233"/>
      <c r="CC1576" s="230"/>
      <c r="CD1576" s="230"/>
      <c r="CE1576" s="230"/>
      <c r="CF1576" s="230"/>
      <c r="CG1576" s="230"/>
      <c r="CH1576" s="230"/>
      <c r="CI1576" s="230"/>
      <c r="CJ1576" s="231"/>
      <c r="CK1576" s="231"/>
      <c r="CL1576" s="231"/>
      <c r="CM1576" s="231"/>
      <c r="CN1576" s="231"/>
      <c r="CO1576" s="231"/>
      <c r="CP1576" s="231"/>
      <c r="CQ1576" s="231"/>
      <c r="CR1576" s="232"/>
      <c r="CS1576" s="232"/>
      <c r="CT1576" s="232"/>
      <c r="CU1576" s="232"/>
      <c r="CV1576" s="232"/>
      <c r="CW1576" s="232"/>
      <c r="CX1576" s="232"/>
      <c r="CY1576" s="234"/>
      <c r="CZ1576" s="106">
        <v>1</v>
      </c>
      <c r="DA1576" s="106">
        <v>0</v>
      </c>
      <c r="DB1576" s="106"/>
      <c r="DC1576" s="106">
        <v>1</v>
      </c>
      <c r="DD1576" s="106" t="s">
        <v>3029</v>
      </c>
      <c r="DE1576" s="498">
        <v>7</v>
      </c>
      <c r="DF1576" s="60">
        <v>7</v>
      </c>
      <c r="DG1576" s="107">
        <v>13</v>
      </c>
      <c r="DH1576" s="107" t="s">
        <v>7138</v>
      </c>
      <c r="DI1576" s="107">
        <v>1.9644200000000001</v>
      </c>
      <c r="DJ1576" s="107">
        <v>-0.160908</v>
      </c>
      <c r="DK1576" s="107">
        <v>2.1549999999999998</v>
      </c>
      <c r="DL1576" s="107">
        <v>0.209089</v>
      </c>
      <c r="DM1576" s="110">
        <v>2.2752500000000002</v>
      </c>
      <c r="DN1576" s="110">
        <v>-0.48948000000000003</v>
      </c>
      <c r="DO1576" s="110">
        <v>0.83960999999999997</v>
      </c>
      <c r="DP1576" s="110">
        <v>0.80616900000000002</v>
      </c>
      <c r="DQ1576" s="110">
        <v>0.622807</v>
      </c>
      <c r="DR1576" s="110">
        <v>0.92637800000000003</v>
      </c>
      <c r="DS1576" s="110">
        <v>0.82467100000000004</v>
      </c>
      <c r="DT1576" s="110">
        <v>0.85</v>
      </c>
      <c r="DU1576" s="497">
        <v>0.70138900000000004</v>
      </c>
      <c r="DV1576" s="497">
        <v>0</v>
      </c>
      <c r="DW1576" s="497">
        <v>0.84383300000000006</v>
      </c>
      <c r="DX1576" s="497">
        <v>0</v>
      </c>
      <c r="DY1576" s="497">
        <v>0.91487300000000005</v>
      </c>
      <c r="DZ1576" s="497">
        <v>0</v>
      </c>
      <c r="EA1576" s="288"/>
      <c r="EB1576" s="492"/>
      <c r="EC1576" s="492"/>
      <c r="ED1576" s="492"/>
      <c r="EE1576" s="492"/>
      <c r="EF1576" s="492"/>
      <c r="EG1576" s="99"/>
      <c r="EH1576" s="99"/>
      <c r="EI1576" s="99"/>
      <c r="EJ1576" s="99"/>
      <c r="EK1576" s="99"/>
      <c r="EL1576" s="99"/>
      <c r="EM1576" s="99"/>
      <c r="EN1576" s="99"/>
      <c r="EO1576" s="99"/>
      <c r="EP1576" s="99"/>
      <c r="EQ1576" s="99"/>
      <c r="ER1576" s="99"/>
      <c r="ES1576" s="99"/>
      <c r="ET1576" s="99"/>
      <c r="EU1576" s="99"/>
      <c r="EV1576" s="99"/>
      <c r="EW1576" s="99"/>
      <c r="EX1576" s="119"/>
      <c r="EY1576" s="121"/>
      <c r="EZ1576" s="524"/>
      <c r="FA1576" s="83">
        <v>13</v>
      </c>
      <c r="FB1576" s="126">
        <v>13</v>
      </c>
      <c r="FC1576" s="505">
        <v>1.9644200000000001</v>
      </c>
      <c r="FD1576" s="505">
        <v>-0.160908</v>
      </c>
      <c r="FE1576" s="116">
        <v>2.1549999999999998</v>
      </c>
      <c r="FF1576" s="116">
        <v>0.209089</v>
      </c>
      <c r="FG1576" s="116">
        <v>2.2752500000000002</v>
      </c>
      <c r="FH1576" s="116">
        <v>-0.48948000000000003</v>
      </c>
      <c r="FI1576" s="116" t="s">
        <v>7108</v>
      </c>
      <c r="FJ1576" s="116" t="s">
        <v>7109</v>
      </c>
      <c r="FK1576" s="116" t="s">
        <v>7110</v>
      </c>
      <c r="FL1576" s="116" t="s">
        <v>7111</v>
      </c>
      <c r="FM1576" s="116" t="s">
        <v>7112</v>
      </c>
      <c r="FN1576" s="116" t="s">
        <v>7113</v>
      </c>
    </row>
    <row r="1577" spans="1:170" s="3" customFormat="1" ht="15" customHeight="1" x14ac:dyDescent="0.2">
      <c r="A1577" s="299">
        <v>20150401</v>
      </c>
      <c r="B1577" s="299">
        <v>5</v>
      </c>
      <c r="C1577" s="300">
        <v>100</v>
      </c>
      <c r="D1577" s="300">
        <v>1</v>
      </c>
      <c r="E1577" s="300">
        <v>11</v>
      </c>
      <c r="F1577" s="426">
        <v>14</v>
      </c>
      <c r="G1577" s="303">
        <v>2</v>
      </c>
      <c r="H1577" s="435">
        <v>0</v>
      </c>
      <c r="I1577" s="301">
        <v>8061</v>
      </c>
      <c r="J1577" s="101" t="s">
        <v>1979</v>
      </c>
      <c r="K1577" s="302" t="str">
        <f>IF(B1577=2,"Z:\Data\MOOG\HeTao\raw\",IF(B1577=5,"Z:\Data\MOOG\Polo\raw\",IF(B1577=10,"Z:\Data\MOOG\Messi\raw\","")))</f>
        <v>Z:\Data\MOOG\Polo\raw\</v>
      </c>
      <c r="L1577" s="298" t="s">
        <v>3593</v>
      </c>
      <c r="M1577" s="569" t="str">
        <f>IF(NOT(ISERROR(FIND("Training_dt",W1577))),"'Plot Psychometric_HH_dt_yuchen'",IF(NOT(ISERROR(FIND("Training",W1577))),"'Plot Psychometric_HH'",IF(NOT(ISERROR(FIND("1DAT",W1577))),"'Plot Tuning Azimuth_HH'",IF(NOT(ISERROR(FIND("HD_dt",W1577))),"'Plot HeadingDiscimination_PSTH_HH_dt_yuchen'",IF(NOT(ISERROR(FIND("HD",W1577))),"'Plot HeadingDiscimination_PSTH_HH'",IF(NOT(ISERROR(FIND("MemSac",W1577))),"'Memory Saccade Analysis_HH'",IF(NOT(ISERROR(FIND("DelSac",W1577))),"'Memory Saccade Analysis_HH'",IF(NOT(ISERROR(FIND("u-stim",W1577))),"'Plot Microstim_HH'",""))))))))</f>
        <v>'Plot HeadingDiscimination_PSTH_HH'</v>
      </c>
      <c r="N1577" s="573">
        <v>1</v>
      </c>
      <c r="O1577" s="584">
        <v>357</v>
      </c>
      <c r="P1577" s="590">
        <v>4</v>
      </c>
      <c r="Q1577" s="590">
        <f>IF(B1577=2,60,310)</f>
        <v>310</v>
      </c>
      <c r="R1577" s="590">
        <v>5</v>
      </c>
      <c r="S1577" s="590">
        <f>IF(B1577=2,60,-190)</f>
        <v>-190</v>
      </c>
      <c r="T1577" s="590">
        <v>1</v>
      </c>
      <c r="U1577" s="590">
        <f>IF(Z1577&lt;&gt;"",IF(NOT(ISERROR(FIND("SU",Z1577))),VALUE(RIGHT(Z1577,1))+4,IF(NOT(ISERROR(FIND("MU20",Z1577))),20,IF(NOT(ISERROR(FIND("MU21",Z1577))),21,IF(NOT(ISERROR(FIND("MU2",Z1577))),2,1)))),"")</f>
        <v>20</v>
      </c>
      <c r="V1577" s="583"/>
      <c r="W1577" s="304" t="s">
        <v>1986</v>
      </c>
      <c r="X1577" s="192"/>
      <c r="Y1577" s="219">
        <f>IF(NOT(ISERROR(FIND("MU=SU",X1577))),1,IF(Z1577&lt;&gt;"",IF(NOT(ISERROR(FIND("SU",Z1577))),1,0),""))</f>
        <v>0</v>
      </c>
      <c r="Z1577" s="217" t="s">
        <v>3147</v>
      </c>
      <c r="AA1577" s="218">
        <v>81245</v>
      </c>
      <c r="AB1577" s="77" t="s">
        <v>70</v>
      </c>
      <c r="AC1577" s="78" t="s">
        <v>70</v>
      </c>
      <c r="AD1577" s="199"/>
      <c r="AE1577" s="91"/>
      <c r="AF1577" s="79"/>
      <c r="AG1577" s="79"/>
      <c r="AH1577" s="80"/>
      <c r="AI1577" s="81"/>
      <c r="AJ1577" s="81"/>
      <c r="AK1577" s="81"/>
      <c r="AL1577" s="81"/>
      <c r="AM1577" s="114"/>
      <c r="AN1577" s="82"/>
      <c r="AO1577" s="83"/>
      <c r="AP1577" s="83"/>
      <c r="AQ1577" s="83"/>
      <c r="AR1577" s="84"/>
      <c r="AS1577" s="85"/>
      <c r="AT1577" s="85"/>
      <c r="AU1577" s="85"/>
      <c r="AV1577" s="85"/>
      <c r="AW1577" s="104"/>
      <c r="AX1577" s="86"/>
      <c r="AY1577" s="87"/>
      <c r="AZ1577" s="87"/>
      <c r="BA1577" s="87"/>
      <c r="BB1577" s="88"/>
      <c r="BC1577" s="89"/>
      <c r="BD1577" s="89"/>
      <c r="BE1577" s="89"/>
      <c r="BF1577" s="89"/>
      <c r="BG1577" s="115"/>
      <c r="BH1577" s="90"/>
      <c r="BI1577" s="251"/>
      <c r="BJ1577" s="252"/>
      <c r="BK1577" s="252"/>
      <c r="BL1577" s="230"/>
      <c r="BM1577" s="230"/>
      <c r="BN1577" s="230"/>
      <c r="BO1577" s="231"/>
      <c r="BP1577" s="231"/>
      <c r="BQ1577" s="231"/>
      <c r="BR1577" s="232"/>
      <c r="BS1577" s="232"/>
      <c r="BT1577" s="232"/>
      <c r="BU1577" s="230"/>
      <c r="BV1577" s="230"/>
      <c r="BW1577" s="231"/>
      <c r="BX1577" s="231"/>
      <c r="BY1577" s="232"/>
      <c r="BZ1577" s="235"/>
      <c r="CA1577" s="257"/>
      <c r="CB1577" s="233"/>
      <c r="CC1577" s="230"/>
      <c r="CD1577" s="230"/>
      <c r="CE1577" s="230"/>
      <c r="CF1577" s="230"/>
      <c r="CG1577" s="230"/>
      <c r="CH1577" s="230"/>
      <c r="CI1577" s="230"/>
      <c r="CJ1577" s="231"/>
      <c r="CK1577" s="231"/>
      <c r="CL1577" s="231"/>
      <c r="CM1577" s="231"/>
      <c r="CN1577" s="231"/>
      <c r="CO1577" s="231"/>
      <c r="CP1577" s="231"/>
      <c r="CQ1577" s="231"/>
      <c r="CR1577" s="232"/>
      <c r="CS1577" s="232"/>
      <c r="CT1577" s="232"/>
      <c r="CU1577" s="232"/>
      <c r="CV1577" s="232"/>
      <c r="CW1577" s="232"/>
      <c r="CX1577" s="232"/>
      <c r="CY1577" s="234"/>
      <c r="CZ1577" s="106">
        <v>1</v>
      </c>
      <c r="DA1577" s="106">
        <v>0</v>
      </c>
      <c r="DB1577" s="106"/>
      <c r="DC1577" s="106">
        <v>0</v>
      </c>
      <c r="DD1577" s="106" t="s">
        <v>3111</v>
      </c>
      <c r="DE1577" s="498">
        <v>0</v>
      </c>
      <c r="DF1577" s="60">
        <v>0</v>
      </c>
      <c r="DG1577" s="107">
        <v>13</v>
      </c>
      <c r="DH1577" s="107" t="s">
        <v>7138</v>
      </c>
      <c r="DI1577" s="107">
        <v>1.9644200000000001</v>
      </c>
      <c r="DJ1577" s="107">
        <v>-0.160908</v>
      </c>
      <c r="DK1577" s="107">
        <v>2.1549999999999998</v>
      </c>
      <c r="DL1577" s="107">
        <v>0.209089</v>
      </c>
      <c r="DM1577" s="110">
        <v>2.2752500000000002</v>
      </c>
      <c r="DN1577" s="110">
        <v>-0.48948000000000003</v>
      </c>
      <c r="DO1577" s="110">
        <v>0.64188299999999998</v>
      </c>
      <c r="DP1577" s="110">
        <v>0.55357100000000004</v>
      </c>
      <c r="DQ1577" s="110">
        <v>0.480263</v>
      </c>
      <c r="DR1577" s="110">
        <v>0.640038</v>
      </c>
      <c r="DS1577" s="110">
        <v>0.65657900000000002</v>
      </c>
      <c r="DT1577" s="110">
        <v>0.67861800000000005</v>
      </c>
      <c r="DU1577" s="497">
        <v>3.3854200000000001E-2</v>
      </c>
      <c r="DV1577" s="497">
        <v>0.72799999999999998</v>
      </c>
      <c r="DW1577" s="497">
        <v>7.0097599999999996E-2</v>
      </c>
      <c r="DX1577" s="497">
        <v>0.57399999999999995</v>
      </c>
      <c r="DY1577" s="497">
        <v>0.34576800000000002</v>
      </c>
      <c r="DZ1577" s="497">
        <v>2E-3</v>
      </c>
      <c r="EA1577" s="288"/>
      <c r="EB1577" s="99"/>
      <c r="EC1577" s="99"/>
      <c r="ED1577" s="99"/>
      <c r="EE1577" s="99"/>
      <c r="EF1577" s="99"/>
      <c r="EG1577" s="99"/>
      <c r="EH1577" s="99"/>
      <c r="EI1577" s="99"/>
      <c r="EJ1577" s="99"/>
      <c r="EK1577" s="99"/>
      <c r="EL1577" s="99"/>
      <c r="EM1577" s="99"/>
      <c r="EN1577" s="99"/>
      <c r="EO1577" s="99"/>
      <c r="EP1577" s="99"/>
      <c r="EQ1577" s="99"/>
      <c r="ER1577" s="99"/>
      <c r="ES1577" s="99"/>
      <c r="ET1577" s="99"/>
      <c r="EU1577" s="99"/>
      <c r="EV1577" s="99"/>
      <c r="EW1577" s="99"/>
      <c r="EX1577" s="119"/>
      <c r="EY1577" s="121"/>
      <c r="EZ1577" s="524"/>
      <c r="FA1577" s="83">
        <v>13</v>
      </c>
      <c r="FB1577" s="126">
        <v>13</v>
      </c>
      <c r="FC1577" s="116">
        <v>1.9644200000000001</v>
      </c>
      <c r="FD1577" s="116">
        <v>-0.160908</v>
      </c>
      <c r="FE1577" s="116">
        <v>2.1549999999999998</v>
      </c>
      <c r="FF1577" s="116">
        <v>0.209089</v>
      </c>
      <c r="FG1577" s="116">
        <v>2.2752500000000002</v>
      </c>
      <c r="FH1577" s="116">
        <v>-0.48948000000000003</v>
      </c>
      <c r="FI1577" s="116" t="s">
        <v>7108</v>
      </c>
      <c r="FJ1577" s="116" t="s">
        <v>7109</v>
      </c>
      <c r="FK1577" s="116" t="s">
        <v>7110</v>
      </c>
      <c r="FL1577" s="116" t="s">
        <v>7111</v>
      </c>
      <c r="FM1577" s="116" t="s">
        <v>7112</v>
      </c>
      <c r="FN1577" s="116" t="s">
        <v>7113</v>
      </c>
    </row>
    <row r="1578" spans="1:170" s="3" customFormat="1" ht="15" customHeight="1" x14ac:dyDescent="0.2">
      <c r="A1578" s="299">
        <v>20150401</v>
      </c>
      <c r="B1578" s="299">
        <v>5</v>
      </c>
      <c r="C1578" s="300">
        <v>100</v>
      </c>
      <c r="D1578" s="300">
        <v>1</v>
      </c>
      <c r="E1578" s="300">
        <v>11</v>
      </c>
      <c r="F1578" s="426">
        <v>14</v>
      </c>
      <c r="G1578" s="303">
        <v>2</v>
      </c>
      <c r="H1578" s="435">
        <v>0</v>
      </c>
      <c r="I1578" s="301">
        <v>8061</v>
      </c>
      <c r="J1578" s="101" t="s">
        <v>1979</v>
      </c>
      <c r="K1578" s="302" t="str">
        <f>IF(B1578=2,"Z:\Data\MOOG\HeTao\raw\",IF(B1578=5,"Z:\Data\MOOG\Polo\raw\",IF(B1578=10,"Z:\Data\MOOG\Messi\raw\","")))</f>
        <v>Z:\Data\MOOG\Polo\raw\</v>
      </c>
      <c r="L1578" s="298" t="s">
        <v>3593</v>
      </c>
      <c r="M1578" s="569" t="str">
        <f>IF(NOT(ISERROR(FIND("Training_dt",W1578))),"'Plot Psychometric_HH_dt_yuchen'",IF(NOT(ISERROR(FIND("Training",W1578))),"'Plot Psychometric_HH'",IF(NOT(ISERROR(FIND("1DAT",W1578))),"'Plot Tuning Azimuth_HH'",IF(NOT(ISERROR(FIND("HD_dt",W1578))),"'Plot HeadingDiscimination_PSTH_HH_dt_yuchen'",IF(NOT(ISERROR(FIND("HD",W1578))),"'Plot HeadingDiscimination_PSTH_HH'",IF(NOT(ISERROR(FIND("MemSac",W1578))),"'Memory Saccade Analysis_HH'",IF(NOT(ISERROR(FIND("DelSac",W1578))),"'Memory Saccade Analysis_HH'",IF(NOT(ISERROR(FIND("u-stim",W1578))),"'Plot Microstim_HH'",""))))))))</f>
        <v>'Plot HeadingDiscimination_PSTH_HH'</v>
      </c>
      <c r="N1578" s="573">
        <v>1</v>
      </c>
      <c r="O1578" s="584">
        <v>357</v>
      </c>
      <c r="P1578" s="590">
        <v>4</v>
      </c>
      <c r="Q1578" s="590">
        <f>IF(B1578=2,60,310)</f>
        <v>310</v>
      </c>
      <c r="R1578" s="590">
        <v>5</v>
      </c>
      <c r="S1578" s="590">
        <f>IF(B1578=2,60,-190)</f>
        <v>-190</v>
      </c>
      <c r="T1578" s="590">
        <v>1</v>
      </c>
      <c r="U1578" s="590">
        <f>IF(Z1578&lt;&gt;"",IF(NOT(ISERROR(FIND("SU",Z1578))),VALUE(RIGHT(Z1578,1))+4,IF(NOT(ISERROR(FIND("MU20",Z1578))),20,IF(NOT(ISERROR(FIND("MU21",Z1578))),21,IF(NOT(ISERROR(FIND("MU2",Z1578))),2,1)))),"")</f>
        <v>6</v>
      </c>
      <c r="V1578" s="583"/>
      <c r="W1578" s="304" t="s">
        <v>1986</v>
      </c>
      <c r="X1578" s="192"/>
      <c r="Y1578" s="219">
        <f>IF(NOT(ISERROR(FIND("MU=SU",X1578))),1,IF(Z1578&lt;&gt;"",IF(NOT(ISERROR(FIND("SU",Z1578))),1,0),""))</f>
        <v>1</v>
      </c>
      <c r="Z1578" s="217" t="s">
        <v>46</v>
      </c>
      <c r="AA1578" s="218">
        <v>49227</v>
      </c>
      <c r="AB1578" s="77">
        <v>5.6506800000000004</v>
      </c>
      <c r="AC1578" s="78" t="s">
        <v>3596</v>
      </c>
      <c r="AD1578" s="199"/>
      <c r="AE1578" s="91"/>
      <c r="AF1578" s="79"/>
      <c r="AG1578" s="79"/>
      <c r="AH1578" s="80"/>
      <c r="AI1578" s="81"/>
      <c r="AJ1578" s="81"/>
      <c r="AK1578" s="81"/>
      <c r="AL1578" s="81"/>
      <c r="AM1578" s="114"/>
      <c r="AN1578" s="82"/>
      <c r="AO1578" s="83"/>
      <c r="AP1578" s="83"/>
      <c r="AQ1578" s="83"/>
      <c r="AR1578" s="84"/>
      <c r="AS1578" s="85"/>
      <c r="AT1578" s="85"/>
      <c r="AU1578" s="85"/>
      <c r="AV1578" s="85"/>
      <c r="AW1578" s="104"/>
      <c r="AX1578" s="86"/>
      <c r="AY1578" s="87"/>
      <c r="AZ1578" s="87"/>
      <c r="BA1578" s="87"/>
      <c r="BB1578" s="88"/>
      <c r="BC1578" s="89"/>
      <c r="BD1578" s="89"/>
      <c r="BE1578" s="89"/>
      <c r="BF1578" s="89"/>
      <c r="BG1578" s="115"/>
      <c r="BH1578" s="90"/>
      <c r="BI1578" s="251"/>
      <c r="BJ1578" s="252"/>
      <c r="BK1578" s="252"/>
      <c r="BL1578" s="230"/>
      <c r="BM1578" s="230"/>
      <c r="BN1578" s="230"/>
      <c r="BO1578" s="231"/>
      <c r="BP1578" s="231"/>
      <c r="BQ1578" s="231"/>
      <c r="BR1578" s="232"/>
      <c r="BS1578" s="232"/>
      <c r="BT1578" s="232"/>
      <c r="BU1578" s="230"/>
      <c r="BV1578" s="230"/>
      <c r="BW1578" s="231"/>
      <c r="BX1578" s="231"/>
      <c r="BY1578" s="232"/>
      <c r="BZ1578" s="235"/>
      <c r="CA1578" s="257"/>
      <c r="CB1578" s="233"/>
      <c r="CC1578" s="230"/>
      <c r="CD1578" s="230"/>
      <c r="CE1578" s="230"/>
      <c r="CF1578" s="230"/>
      <c r="CG1578" s="230"/>
      <c r="CH1578" s="230"/>
      <c r="CI1578" s="230"/>
      <c r="CJ1578" s="231"/>
      <c r="CK1578" s="231"/>
      <c r="CL1578" s="231"/>
      <c r="CM1578" s="231"/>
      <c r="CN1578" s="231"/>
      <c r="CO1578" s="231"/>
      <c r="CP1578" s="231"/>
      <c r="CQ1578" s="231"/>
      <c r="CR1578" s="232"/>
      <c r="CS1578" s="232"/>
      <c r="CT1578" s="232"/>
      <c r="CU1578" s="232"/>
      <c r="CV1578" s="232"/>
      <c r="CW1578" s="232"/>
      <c r="CX1578" s="232"/>
      <c r="CY1578" s="234"/>
      <c r="CZ1578" s="106">
        <v>1</v>
      </c>
      <c r="DA1578" s="106">
        <v>0</v>
      </c>
      <c r="DB1578" s="106"/>
      <c r="DC1578" s="106">
        <v>0</v>
      </c>
      <c r="DD1578" s="106" t="s">
        <v>3029</v>
      </c>
      <c r="DE1578" s="498">
        <v>6</v>
      </c>
      <c r="DF1578" s="60">
        <v>6</v>
      </c>
      <c r="DG1578" s="107">
        <v>13</v>
      </c>
      <c r="DH1578" s="107" t="s">
        <v>7138</v>
      </c>
      <c r="DI1578" s="107">
        <v>1.9644200000000001</v>
      </c>
      <c r="DJ1578" s="107">
        <v>-0.160908</v>
      </c>
      <c r="DK1578" s="107">
        <v>2.1549999999999998</v>
      </c>
      <c r="DL1578" s="107">
        <v>0.209089</v>
      </c>
      <c r="DM1578" s="110">
        <v>2.2752500000000002</v>
      </c>
      <c r="DN1578" s="110">
        <v>-0.48948000000000003</v>
      </c>
      <c r="DO1578" s="110">
        <v>0.60649399999999998</v>
      </c>
      <c r="DP1578" s="110">
        <v>0.78246800000000005</v>
      </c>
      <c r="DQ1578" s="110">
        <v>0.52318299999999995</v>
      </c>
      <c r="DR1578" s="110">
        <v>0.68734300000000004</v>
      </c>
      <c r="DS1578" s="110">
        <v>0.65361800000000003</v>
      </c>
      <c r="DT1578" s="110">
        <v>0.64506600000000003</v>
      </c>
      <c r="DU1578" s="497">
        <v>0.39670100000000003</v>
      </c>
      <c r="DV1578" s="497">
        <v>0</v>
      </c>
      <c r="DW1578" s="497">
        <v>0.42058600000000002</v>
      </c>
      <c r="DX1578" s="497">
        <v>0</v>
      </c>
      <c r="DY1578" s="497">
        <v>0.54758499999999999</v>
      </c>
      <c r="DZ1578" s="497">
        <v>0</v>
      </c>
      <c r="EA1578" s="288"/>
      <c r="EB1578" s="99"/>
      <c r="EC1578" s="99"/>
      <c r="ED1578" s="99"/>
      <c r="EE1578" s="492"/>
      <c r="EF1578" s="492"/>
      <c r="EG1578" s="99"/>
      <c r="EH1578" s="99"/>
      <c r="EI1578" s="99"/>
      <c r="EJ1578" s="99"/>
      <c r="EK1578" s="99"/>
      <c r="EL1578" s="99"/>
      <c r="EM1578" s="99"/>
      <c r="EN1578" s="99"/>
      <c r="EO1578" s="99"/>
      <c r="EP1578" s="99"/>
      <c r="EQ1578" s="99"/>
      <c r="ER1578" s="99"/>
      <c r="ES1578" s="99"/>
      <c r="ET1578" s="99"/>
      <c r="EU1578" s="99"/>
      <c r="EV1578" s="99"/>
      <c r="EW1578" s="99"/>
      <c r="EX1578" s="119"/>
      <c r="EY1578" s="121"/>
      <c r="EZ1578" s="524"/>
      <c r="FA1578" s="83">
        <v>13</v>
      </c>
      <c r="FB1578" s="126">
        <v>13</v>
      </c>
      <c r="FC1578" s="505">
        <v>1.9644200000000001</v>
      </c>
      <c r="FD1578" s="505">
        <v>-0.160908</v>
      </c>
      <c r="FE1578" s="116">
        <v>2.1549999999999998</v>
      </c>
      <c r="FF1578" s="116">
        <v>0.209089</v>
      </c>
      <c r="FG1578" s="116">
        <v>2.2752500000000002</v>
      </c>
      <c r="FH1578" s="116">
        <v>-0.48948000000000003</v>
      </c>
      <c r="FI1578" s="116" t="s">
        <v>7108</v>
      </c>
      <c r="FJ1578" s="116" t="s">
        <v>7109</v>
      </c>
      <c r="FK1578" s="116" t="s">
        <v>7110</v>
      </c>
      <c r="FL1578" s="116" t="s">
        <v>7111</v>
      </c>
      <c r="FM1578" s="116" t="s">
        <v>7112</v>
      </c>
      <c r="FN1578" s="116" t="s">
        <v>7113</v>
      </c>
    </row>
    <row r="1579" spans="1:170" s="3" customFormat="1" ht="15" customHeight="1" x14ac:dyDescent="0.2">
      <c r="A1579" s="299">
        <v>20150401</v>
      </c>
      <c r="B1579" s="299">
        <v>5</v>
      </c>
      <c r="C1579" s="300">
        <v>100</v>
      </c>
      <c r="D1579" s="300">
        <v>1</v>
      </c>
      <c r="E1579" s="300">
        <v>11</v>
      </c>
      <c r="F1579" s="426">
        <v>14</v>
      </c>
      <c r="G1579" s="303">
        <v>2</v>
      </c>
      <c r="H1579" s="435">
        <v>0</v>
      </c>
      <c r="I1579" s="301">
        <v>8061</v>
      </c>
      <c r="J1579" s="101" t="s">
        <v>1979</v>
      </c>
      <c r="K1579" s="302" t="str">
        <f>IF(B1579=2,"Z:\Data\MOOG\HeTao\raw\",IF(B1579=5,"Z:\Data\MOOG\Polo\raw\",IF(B1579=10,"Z:\Data\MOOG\Messi\raw\","")))</f>
        <v>Z:\Data\MOOG\Polo\raw\</v>
      </c>
      <c r="L1579" s="298" t="s">
        <v>3598</v>
      </c>
      <c r="M1579" s="569" t="str">
        <f>IF(NOT(ISERROR(FIND("Training_dt",W1579))),"'Plot Psychometric_HH_dt_yuchen'",IF(NOT(ISERROR(FIND("Training",W1579))),"'Plot Psychometric_HH'",IF(NOT(ISERROR(FIND("1DAT",W1579))),"'Plot Tuning Azimuth_HH'",IF(NOT(ISERROR(FIND("HD_dt",W1579))),"'Plot HeadingDiscimination_PSTH_HH_dt_yuchen'",IF(NOT(ISERROR(FIND("HD",W1579))),"'Plot HeadingDiscimination_PSTH_HH'",IF(NOT(ISERROR(FIND("MemSac",W1579))),"'Memory Saccade Analysis_HH'",IF(NOT(ISERROR(FIND("DelSac",W1579))),"'Memory Saccade Analysis_HH'",IF(NOT(ISERROR(FIND("u-stim",W1579))),"'Plot Microstim_HH'",""))))))))</f>
        <v>'Memory Saccade Analysis_HH'</v>
      </c>
      <c r="N1579" s="573">
        <v>1</v>
      </c>
      <c r="O1579" s="584">
        <v>-1</v>
      </c>
      <c r="P1579" s="590">
        <v>4</v>
      </c>
      <c r="Q1579" s="590">
        <f>IF(B1579=2,60,310)</f>
        <v>310</v>
      </c>
      <c r="R1579" s="590">
        <v>5</v>
      </c>
      <c r="S1579" s="590">
        <f>IF(B1579=2,60,-190)</f>
        <v>-190</v>
      </c>
      <c r="T1579" s="590">
        <v>1</v>
      </c>
      <c r="U1579" s="590">
        <f>IF(Z1579&lt;&gt;"",IF(NOT(ISERROR(FIND("SU",Z1579))),VALUE(RIGHT(Z1579,1))+4,IF(NOT(ISERROR(FIND("MU20",Z1579))),20,IF(NOT(ISERROR(FIND("MU21",Z1579))),21,IF(NOT(ISERROR(FIND("MU2",Z1579))),2,1)))),"")</f>
        <v>7</v>
      </c>
      <c r="V1579" s="583"/>
      <c r="W1579" s="304" t="s">
        <v>2172</v>
      </c>
      <c r="X1579" s="192"/>
      <c r="Y1579" s="219">
        <f>IF(NOT(ISERROR(FIND("MU=SU",X1579))),1,IF(Z1579&lt;&gt;"",IF(NOT(ISERROR(FIND("SU",Z1579))),1,0),""))</f>
        <v>1</v>
      </c>
      <c r="Z1579" s="217" t="s">
        <v>306</v>
      </c>
      <c r="AA1579" s="218">
        <v>2333</v>
      </c>
      <c r="AB1579" s="77">
        <v>7.7796900000000004</v>
      </c>
      <c r="AC1579" s="78" t="s">
        <v>3602</v>
      </c>
      <c r="AD1579" s="199"/>
      <c r="AE1579" s="91"/>
      <c r="AF1579" s="79"/>
      <c r="AG1579" s="79"/>
      <c r="AH1579" s="80"/>
      <c r="AI1579" s="81"/>
      <c r="AJ1579" s="81"/>
      <c r="AK1579" s="81"/>
      <c r="AL1579" s="81"/>
      <c r="AM1579" s="114"/>
      <c r="AN1579" s="82"/>
      <c r="AO1579" s="83"/>
      <c r="AP1579" s="83"/>
      <c r="AQ1579" s="83"/>
      <c r="AR1579" s="84"/>
      <c r="AS1579" s="85"/>
      <c r="AT1579" s="85"/>
      <c r="AU1579" s="85"/>
      <c r="AV1579" s="85"/>
      <c r="AW1579" s="104"/>
      <c r="AX1579" s="86"/>
      <c r="AY1579" s="87"/>
      <c r="AZ1579" s="87"/>
      <c r="BA1579" s="87"/>
      <c r="BB1579" s="88"/>
      <c r="BC1579" s="89"/>
      <c r="BD1579" s="89"/>
      <c r="BE1579" s="89"/>
      <c r="BF1579" s="89"/>
      <c r="BG1579" s="115"/>
      <c r="BH1579" s="90"/>
      <c r="BI1579" s="251"/>
      <c r="BJ1579" s="252"/>
      <c r="BK1579" s="252"/>
      <c r="BL1579" s="230"/>
      <c r="BM1579" s="230"/>
      <c r="BN1579" s="230"/>
      <c r="BO1579" s="231"/>
      <c r="BP1579" s="231"/>
      <c r="BQ1579" s="231"/>
      <c r="BR1579" s="232"/>
      <c r="BS1579" s="232"/>
      <c r="BT1579" s="232"/>
      <c r="BU1579" s="230"/>
      <c r="BV1579" s="230"/>
      <c r="BW1579" s="231"/>
      <c r="BX1579" s="231"/>
      <c r="BY1579" s="232"/>
      <c r="BZ1579" s="235"/>
      <c r="CA1579" s="257"/>
      <c r="CB1579" s="233"/>
      <c r="CC1579" s="230"/>
      <c r="CD1579" s="230"/>
      <c r="CE1579" s="230"/>
      <c r="CF1579" s="230"/>
      <c r="CG1579" s="230"/>
      <c r="CH1579" s="230"/>
      <c r="CI1579" s="230"/>
      <c r="CJ1579" s="231"/>
      <c r="CK1579" s="231"/>
      <c r="CL1579" s="231"/>
      <c r="CM1579" s="231"/>
      <c r="CN1579" s="231"/>
      <c r="CO1579" s="231"/>
      <c r="CP1579" s="231"/>
      <c r="CQ1579" s="231"/>
      <c r="CR1579" s="232"/>
      <c r="CS1579" s="232"/>
      <c r="CT1579" s="232"/>
      <c r="CU1579" s="232"/>
      <c r="CV1579" s="232"/>
      <c r="CW1579" s="232"/>
      <c r="CX1579" s="232"/>
      <c r="CY1579" s="234"/>
      <c r="CZ1579" s="106"/>
      <c r="DA1579" s="106"/>
      <c r="DB1579" s="106"/>
      <c r="DC1579" s="106"/>
      <c r="DD1579" s="106"/>
      <c r="DE1579" s="106"/>
      <c r="DF1579" s="60"/>
      <c r="DG1579" s="107"/>
      <c r="DH1579" s="107"/>
      <c r="DI1579" s="107"/>
      <c r="DJ1579" s="107"/>
      <c r="DK1579" s="107"/>
      <c r="DL1579" s="107"/>
      <c r="DM1579" s="110"/>
      <c r="DN1579" s="110"/>
      <c r="DO1579" s="110"/>
      <c r="DP1579" s="110"/>
      <c r="DQ1579" s="110"/>
      <c r="DR1579" s="110"/>
      <c r="DS1579" s="110"/>
      <c r="DT1579" s="110"/>
      <c r="DU1579" s="497"/>
      <c r="DV1579" s="497"/>
      <c r="DW1579" s="497"/>
      <c r="DX1579" s="497"/>
      <c r="DY1579" s="497"/>
      <c r="DZ1579" s="497"/>
      <c r="EA1579" s="288">
        <v>0.29650500000000002</v>
      </c>
      <c r="EB1579" s="99">
        <v>2.01519E-2</v>
      </c>
      <c r="EC1579" s="99">
        <v>0.37895000000000001</v>
      </c>
      <c r="ED1579" s="99">
        <v>0.39077299999999998</v>
      </c>
      <c r="EE1579" s="99">
        <v>0.62654699999999997</v>
      </c>
      <c r="EF1579" s="501">
        <v>3.4965199999999999E-10</v>
      </c>
      <c r="EG1579" s="99">
        <v>-4.5602400000000003</v>
      </c>
      <c r="EH1579" s="99">
        <v>59.516399999999997</v>
      </c>
      <c r="EI1579" s="99">
        <v>21.680199999999999</v>
      </c>
      <c r="EJ1579" s="99">
        <v>9.7356099999999994</v>
      </c>
      <c r="EK1579" s="99">
        <v>70.667400000000001</v>
      </c>
      <c r="EL1579" s="99">
        <v>95.464699999999993</v>
      </c>
      <c r="EM1579" s="99">
        <v>0.43791200000000002</v>
      </c>
      <c r="EN1579" s="99">
        <v>0.50477799999999995</v>
      </c>
      <c r="EO1579" s="99">
        <v>0.381411</v>
      </c>
      <c r="EP1579" s="99">
        <v>0.38382500000000003</v>
      </c>
      <c r="EQ1579" s="99">
        <v>0.36602499999999999</v>
      </c>
      <c r="ER1579" s="99">
        <v>0.72981799999999997</v>
      </c>
      <c r="ES1579" s="99">
        <v>0</v>
      </c>
      <c r="ET1579" s="99">
        <v>-4.2710900000000001</v>
      </c>
      <c r="EU1579" s="99">
        <v>-3.95865</v>
      </c>
      <c r="EV1579" s="99">
        <v>-4.0499200000000002</v>
      </c>
      <c r="EW1579" s="99">
        <v>-5.0083299999999999</v>
      </c>
      <c r="EX1579" s="119">
        <v>-5.0083299999999999</v>
      </c>
      <c r="EY1579" s="121"/>
      <c r="EZ1579" s="287"/>
      <c r="FA1579" s="83"/>
      <c r="FB1579" s="126"/>
      <c r="FC1579" s="116"/>
      <c r="FD1579" s="116"/>
      <c r="FE1579" s="116"/>
      <c r="FF1579" s="116"/>
      <c r="FG1579" s="116"/>
      <c r="FH1579" s="116"/>
      <c r="FI1579" s="116"/>
      <c r="FJ1579" s="116"/>
      <c r="FK1579" s="116"/>
      <c r="FL1579" s="116"/>
      <c r="FM1579" s="116"/>
      <c r="FN1579" s="116"/>
    </row>
    <row r="1580" spans="1:170" s="3" customFormat="1" ht="15" customHeight="1" x14ac:dyDescent="0.2">
      <c r="A1580" s="299">
        <v>20150401</v>
      </c>
      <c r="B1580" s="299">
        <v>5</v>
      </c>
      <c r="C1580" s="300">
        <v>100</v>
      </c>
      <c r="D1580" s="300">
        <v>1</v>
      </c>
      <c r="E1580" s="300">
        <v>11</v>
      </c>
      <c r="F1580" s="426">
        <v>14</v>
      </c>
      <c r="G1580" s="303">
        <v>2</v>
      </c>
      <c r="H1580" s="435">
        <v>0</v>
      </c>
      <c r="I1580" s="301">
        <v>8061</v>
      </c>
      <c r="J1580" s="101" t="s">
        <v>1979</v>
      </c>
      <c r="K1580" s="302" t="str">
        <f>IF(B1580=2,"Z:\Data\MOOG\HeTao\raw\",IF(B1580=5,"Z:\Data\MOOG\Polo\raw\",IF(B1580=10,"Z:\Data\MOOG\Messi\raw\","")))</f>
        <v>Z:\Data\MOOG\Polo\raw\</v>
      </c>
      <c r="L1580" s="298" t="s">
        <v>3599</v>
      </c>
      <c r="M1580" s="569" t="str">
        <f>IF(NOT(ISERROR(FIND("Training_dt",W1580))),"'Plot Psychometric_HH_dt_yuchen'",IF(NOT(ISERROR(FIND("Training",W1580))),"'Plot Psychometric_HH'",IF(NOT(ISERROR(FIND("1DAT",W1580))),"'Plot Tuning Azimuth_HH'",IF(NOT(ISERROR(FIND("HD_dt",W1580))),"'Plot HeadingDiscimination_PSTH_HH_dt_yuchen'",IF(NOT(ISERROR(FIND("HD",W1580))),"'Plot HeadingDiscimination_PSTH_HH'",IF(NOT(ISERROR(FIND("MemSac",W1580))),"'Memory Saccade Analysis_HH'",IF(NOT(ISERROR(FIND("DelSac",W1580))),"'Memory Saccade Analysis_HH'",IF(NOT(ISERROR(FIND("u-stim",W1580))),"'Plot Microstim_HH'",""))))))))</f>
        <v>'Plot Tuning Azimuth_HH'</v>
      </c>
      <c r="N1580" s="573">
        <v>1</v>
      </c>
      <c r="O1580" s="584">
        <v>-1</v>
      </c>
      <c r="P1580" s="590">
        <v>4</v>
      </c>
      <c r="Q1580" s="590">
        <f>IF(B1580=2,60,310)</f>
        <v>310</v>
      </c>
      <c r="R1580" s="590">
        <v>5</v>
      </c>
      <c r="S1580" s="590">
        <f>IF(B1580=2,60,-190)</f>
        <v>-190</v>
      </c>
      <c r="T1580" s="590">
        <v>1</v>
      </c>
      <c r="U1580" s="590">
        <f>IF(Z1580&lt;&gt;"",IF(NOT(ISERROR(FIND("SU",Z1580))),VALUE(RIGHT(Z1580,1))+4,IF(NOT(ISERROR(FIND("MU20",Z1580))),20,IF(NOT(ISERROR(FIND("MU21",Z1580))),21,IF(NOT(ISERROR(FIND("MU2",Z1580))),2,1)))),"")</f>
        <v>6</v>
      </c>
      <c r="V1580" s="583"/>
      <c r="W1580" s="304" t="s">
        <v>2222</v>
      </c>
      <c r="X1580" s="192" t="s">
        <v>3606</v>
      </c>
      <c r="Y1580" s="219">
        <f>IF(NOT(ISERROR(FIND("MU=SU",X1580))),1,IF(Z1580&lt;&gt;"",IF(NOT(ISERROR(FIND("SU",Z1580))),1,0),""))</f>
        <v>1</v>
      </c>
      <c r="Z1580" s="217" t="s">
        <v>46</v>
      </c>
      <c r="AA1580" s="218">
        <v>21582</v>
      </c>
      <c r="AB1580" s="77">
        <v>6.5147300000000001</v>
      </c>
      <c r="AC1580" s="78" t="s">
        <v>3600</v>
      </c>
      <c r="AD1580" s="199"/>
      <c r="AE1580" s="91">
        <v>-62.085700000000003</v>
      </c>
      <c r="AF1580" s="79">
        <v>0.48488300000000001</v>
      </c>
      <c r="AG1580" s="79">
        <v>0.72664799999999996</v>
      </c>
      <c r="AH1580" s="80">
        <v>3.5395200000000002E-2</v>
      </c>
      <c r="AI1580" s="81">
        <v>-1.2959700000000001</v>
      </c>
      <c r="AJ1580" s="81">
        <v>0.23996000000000001</v>
      </c>
      <c r="AK1580" s="81">
        <v>-68.032300000000006</v>
      </c>
      <c r="AL1580" s="81">
        <v>65.630600000000001</v>
      </c>
      <c r="AM1580" s="114" t="s">
        <v>4980</v>
      </c>
      <c r="AN1580" s="82" t="s">
        <v>4981</v>
      </c>
      <c r="AO1580" s="83">
        <v>71.946700000000007</v>
      </c>
      <c r="AP1580" s="83">
        <v>0.57862400000000003</v>
      </c>
      <c r="AQ1580" s="83">
        <v>0.21476100000000001</v>
      </c>
      <c r="AR1580" s="84">
        <v>1.4662399999999999E-3</v>
      </c>
      <c r="AS1580" s="85">
        <v>9.1406200000000007E-2</v>
      </c>
      <c r="AT1580" s="85">
        <v>0.86256100000000002</v>
      </c>
      <c r="AU1580" s="85">
        <v>85.134600000000006</v>
      </c>
      <c r="AV1580" s="85">
        <v>75.103999999999999</v>
      </c>
      <c r="AW1580" s="104" t="s">
        <v>4982</v>
      </c>
      <c r="AX1580" s="86" t="s">
        <v>4983</v>
      </c>
      <c r="AY1580" s="87">
        <v>16.363399999999999</v>
      </c>
      <c r="AZ1580" s="87">
        <v>0.56830800000000004</v>
      </c>
      <c r="BA1580" s="87">
        <v>9.6644999999999995E-2</v>
      </c>
      <c r="BB1580" s="88">
        <v>1.32913E-3</v>
      </c>
      <c r="BC1580" s="89">
        <v>-0.53952699999999998</v>
      </c>
      <c r="BD1580" s="89">
        <v>0.39962999999999999</v>
      </c>
      <c r="BE1580" s="89" t="s">
        <v>1615</v>
      </c>
      <c r="BF1580" s="89" t="s">
        <v>1615</v>
      </c>
      <c r="BG1580" s="115" t="s">
        <v>4984</v>
      </c>
      <c r="BH1580" s="90" t="s">
        <v>4985</v>
      </c>
      <c r="BI1580" s="251"/>
      <c r="BJ1580" s="252"/>
      <c r="BK1580" s="252"/>
      <c r="BL1580" s="230"/>
      <c r="BM1580" s="230"/>
      <c r="BN1580" s="230"/>
      <c r="BO1580" s="231"/>
      <c r="BP1580" s="231"/>
      <c r="BQ1580" s="231"/>
      <c r="BR1580" s="232"/>
      <c r="BS1580" s="232"/>
      <c r="BT1580" s="232"/>
      <c r="BU1580" s="230"/>
      <c r="BV1580" s="230"/>
      <c r="BW1580" s="231"/>
      <c r="BX1580" s="231"/>
      <c r="BY1580" s="232"/>
      <c r="BZ1580" s="235"/>
      <c r="CA1580" s="257"/>
      <c r="CB1580" s="233"/>
      <c r="CC1580" s="230"/>
      <c r="CD1580" s="230"/>
      <c r="CE1580" s="230"/>
      <c r="CF1580" s="230"/>
      <c r="CG1580" s="230"/>
      <c r="CH1580" s="230"/>
      <c r="CI1580" s="230"/>
      <c r="CJ1580" s="231"/>
      <c r="CK1580" s="231"/>
      <c r="CL1580" s="231"/>
      <c r="CM1580" s="231"/>
      <c r="CN1580" s="231"/>
      <c r="CO1580" s="231"/>
      <c r="CP1580" s="231"/>
      <c r="CQ1580" s="231"/>
      <c r="CR1580" s="232"/>
      <c r="CS1580" s="232"/>
      <c r="CT1580" s="232"/>
      <c r="CU1580" s="232"/>
      <c r="CV1580" s="232"/>
      <c r="CW1580" s="232"/>
      <c r="CX1580" s="232"/>
      <c r="CY1580" s="234"/>
      <c r="CZ1580" s="106"/>
      <c r="DA1580" s="106"/>
      <c r="DB1580" s="106"/>
      <c r="DC1580" s="106"/>
      <c r="DD1580" s="106"/>
      <c r="DE1580" s="106"/>
      <c r="DF1580" s="60"/>
      <c r="DG1580" s="107"/>
      <c r="DH1580" s="107"/>
      <c r="DI1580" s="107"/>
      <c r="DJ1580" s="107"/>
      <c r="DK1580" s="107"/>
      <c r="DL1580" s="107"/>
      <c r="DM1580" s="110"/>
      <c r="DN1580" s="110"/>
      <c r="DO1580" s="110"/>
      <c r="DP1580" s="110"/>
      <c r="DQ1580" s="110"/>
      <c r="DR1580" s="110"/>
      <c r="DS1580" s="110"/>
      <c r="DT1580" s="110"/>
      <c r="DU1580" s="497"/>
      <c r="DV1580" s="497"/>
      <c r="DW1580" s="497"/>
      <c r="DX1580" s="497"/>
      <c r="DY1580" s="497"/>
      <c r="DZ1580" s="497"/>
      <c r="EA1580" s="288"/>
      <c r="EB1580" s="99"/>
      <c r="EC1580" s="99"/>
      <c r="ED1580" s="99"/>
      <c r="EE1580" s="99"/>
      <c r="EF1580" s="99"/>
      <c r="EG1580" s="99"/>
      <c r="EH1580" s="99"/>
      <c r="EI1580" s="99"/>
      <c r="EJ1580" s="99"/>
      <c r="EK1580" s="99"/>
      <c r="EL1580" s="99"/>
      <c r="EM1580" s="99"/>
      <c r="EN1580" s="99"/>
      <c r="EO1580" s="99"/>
      <c r="EP1580" s="99"/>
      <c r="EQ1580" s="99"/>
      <c r="ER1580" s="99"/>
      <c r="ES1580" s="99"/>
      <c r="ET1580" s="99"/>
      <c r="EU1580" s="99"/>
      <c r="EV1580" s="99"/>
      <c r="EW1580" s="99"/>
      <c r="EX1580" s="119"/>
      <c r="EY1580" s="121"/>
      <c r="EZ1580" s="287"/>
      <c r="FA1580" s="83"/>
      <c r="FB1580" s="126"/>
      <c r="FC1580" s="116"/>
      <c r="FD1580" s="116"/>
      <c r="FE1580" s="116"/>
      <c r="FF1580" s="116"/>
      <c r="FG1580" s="116"/>
      <c r="FH1580" s="116"/>
      <c r="FI1580" s="116"/>
      <c r="FJ1580" s="116"/>
      <c r="FK1580" s="116"/>
      <c r="FL1580" s="116"/>
      <c r="FM1580" s="116"/>
      <c r="FN1580" s="116"/>
    </row>
    <row r="1581" spans="1:170" s="3" customFormat="1" ht="15" customHeight="1" x14ac:dyDescent="0.2">
      <c r="A1581" s="299">
        <v>20150401</v>
      </c>
      <c r="B1581" s="299">
        <v>5</v>
      </c>
      <c r="C1581" s="300">
        <v>100</v>
      </c>
      <c r="D1581" s="300">
        <v>1</v>
      </c>
      <c r="E1581" s="300">
        <v>11</v>
      </c>
      <c r="F1581" s="426">
        <v>14</v>
      </c>
      <c r="G1581" s="303">
        <v>2</v>
      </c>
      <c r="H1581" s="435">
        <v>0</v>
      </c>
      <c r="I1581" s="301">
        <v>8061</v>
      </c>
      <c r="J1581" s="101" t="s">
        <v>1979</v>
      </c>
      <c r="K1581" s="302" t="str">
        <f>IF(B1581=2,"Z:\Data\MOOG\HeTao\raw\",IF(B1581=5,"Z:\Data\MOOG\Polo\raw\",IF(B1581=10,"Z:\Data\MOOG\Messi\raw\","")))</f>
        <v>Z:\Data\MOOG\Polo\raw\</v>
      </c>
      <c r="L1581" s="298" t="s">
        <v>3599</v>
      </c>
      <c r="M1581" s="569" t="str">
        <f>IF(NOT(ISERROR(FIND("Training_dt",W1581))),"'Plot Psychometric_HH_dt_yuchen'",IF(NOT(ISERROR(FIND("Training",W1581))),"'Plot Psychometric_HH'",IF(NOT(ISERROR(FIND("1DAT",W1581))),"'Plot Tuning Azimuth_HH'",IF(NOT(ISERROR(FIND("HD_dt",W1581))),"'Plot HeadingDiscimination_PSTH_HH_dt_yuchen'",IF(NOT(ISERROR(FIND("HD",W1581))),"'Plot HeadingDiscimination_PSTH_HH'",IF(NOT(ISERROR(FIND("MemSac",W1581))),"'Memory Saccade Analysis_HH'",IF(NOT(ISERROR(FIND("DelSac",W1581))),"'Memory Saccade Analysis_HH'",IF(NOT(ISERROR(FIND("u-stim",W1581))),"'Plot Microstim_HH'",""))))))))</f>
        <v>'Plot Tuning Azimuth_HH'</v>
      </c>
      <c r="N1581" s="573">
        <v>1</v>
      </c>
      <c r="O1581" s="584">
        <v>-1</v>
      </c>
      <c r="P1581" s="590">
        <v>4</v>
      </c>
      <c r="Q1581" s="590">
        <f>IF(B1581=2,60,310)</f>
        <v>310</v>
      </c>
      <c r="R1581" s="590">
        <v>5</v>
      </c>
      <c r="S1581" s="590">
        <f>IF(B1581=2,60,-190)</f>
        <v>-190</v>
      </c>
      <c r="T1581" s="590">
        <v>1</v>
      </c>
      <c r="U1581" s="590">
        <f>IF(Z1581&lt;&gt;"",IF(NOT(ISERROR(FIND("SU",Z1581))),VALUE(RIGHT(Z1581,1))+4,IF(NOT(ISERROR(FIND("MU20",Z1581))),20,IF(NOT(ISERROR(FIND("MU21",Z1581))),21,IF(NOT(ISERROR(FIND("MU2",Z1581))),2,1)))),"")</f>
        <v>7</v>
      </c>
      <c r="V1581" s="583"/>
      <c r="W1581" s="304" t="s">
        <v>2222</v>
      </c>
      <c r="X1581" s="192"/>
      <c r="Y1581" s="219">
        <f>IF(NOT(ISERROR(FIND("MU=SU",X1581))),1,IF(Z1581&lt;&gt;"",IF(NOT(ISERROR(FIND("SU",Z1581))),1,0),""))</f>
        <v>1</v>
      </c>
      <c r="Z1581" s="217" t="s">
        <v>306</v>
      </c>
      <c r="AA1581" s="218">
        <v>3493</v>
      </c>
      <c r="AB1581" s="77">
        <v>10.059699999999999</v>
      </c>
      <c r="AC1581" s="78" t="s">
        <v>3601</v>
      </c>
      <c r="AD1581" s="199"/>
      <c r="AE1581" s="91">
        <v>-136.56800000000001</v>
      </c>
      <c r="AF1581" s="79">
        <v>0.38653999999999999</v>
      </c>
      <c r="AG1581" s="79">
        <v>0.31343399999999999</v>
      </c>
      <c r="AH1581" s="80">
        <v>0.38322699999999998</v>
      </c>
      <c r="AI1581" s="81">
        <v>0.69224799999999997</v>
      </c>
      <c r="AJ1581" s="81">
        <v>-4.7140500000000002E-2</v>
      </c>
      <c r="AK1581" s="81" t="s">
        <v>1615</v>
      </c>
      <c r="AL1581" s="81" t="s">
        <v>1615</v>
      </c>
      <c r="AM1581" s="114" t="s">
        <v>4986</v>
      </c>
      <c r="AN1581" s="82" t="s">
        <v>4987</v>
      </c>
      <c r="AO1581" s="83">
        <v>94.926599999999993</v>
      </c>
      <c r="AP1581" s="83">
        <v>0.42651099999999997</v>
      </c>
      <c r="AQ1581" s="83">
        <v>0.38845099999999999</v>
      </c>
      <c r="AR1581" s="84">
        <v>7.0009699999999994E-2</v>
      </c>
      <c r="AS1581" s="85">
        <v>1.3914</v>
      </c>
      <c r="AT1581" s="85">
        <v>1.0049999999999999</v>
      </c>
      <c r="AU1581" s="85">
        <v>89.640799999999999</v>
      </c>
      <c r="AV1581" s="85">
        <v>134.15199999999999</v>
      </c>
      <c r="AW1581" s="104" t="s">
        <v>4988</v>
      </c>
      <c r="AX1581" s="86" t="s">
        <v>4989</v>
      </c>
      <c r="AY1581" s="87">
        <v>77.441599999999994</v>
      </c>
      <c r="AZ1581" s="87">
        <v>0.55332499999999996</v>
      </c>
      <c r="BA1581" s="87">
        <v>0.45870899999999998</v>
      </c>
      <c r="BB1581" s="88">
        <v>2.8685400000000002E-3</v>
      </c>
      <c r="BC1581" s="89">
        <v>1.0818000000000001</v>
      </c>
      <c r="BD1581" s="89">
        <v>2.8844400000000001</v>
      </c>
      <c r="BE1581" s="89">
        <v>88.297300000000007</v>
      </c>
      <c r="BF1581" s="89">
        <v>141.93700000000001</v>
      </c>
      <c r="BG1581" s="115" t="s">
        <v>4990</v>
      </c>
      <c r="BH1581" s="90" t="s">
        <v>4991</v>
      </c>
      <c r="BI1581" s="251"/>
      <c r="BJ1581" s="252"/>
      <c r="BK1581" s="252"/>
      <c r="BL1581" s="230"/>
      <c r="BM1581" s="230"/>
      <c r="BN1581" s="230"/>
      <c r="BO1581" s="231"/>
      <c r="BP1581" s="231"/>
      <c r="BQ1581" s="231"/>
      <c r="BR1581" s="232"/>
      <c r="BS1581" s="232"/>
      <c r="BT1581" s="232"/>
      <c r="BU1581" s="230"/>
      <c r="BV1581" s="230"/>
      <c r="BW1581" s="231"/>
      <c r="BX1581" s="231"/>
      <c r="BY1581" s="232"/>
      <c r="BZ1581" s="235"/>
      <c r="CA1581" s="257"/>
      <c r="CB1581" s="233"/>
      <c r="CC1581" s="230"/>
      <c r="CD1581" s="230"/>
      <c r="CE1581" s="230"/>
      <c r="CF1581" s="230"/>
      <c r="CG1581" s="230"/>
      <c r="CH1581" s="230"/>
      <c r="CI1581" s="230"/>
      <c r="CJ1581" s="231"/>
      <c r="CK1581" s="231"/>
      <c r="CL1581" s="231"/>
      <c r="CM1581" s="231"/>
      <c r="CN1581" s="231"/>
      <c r="CO1581" s="231"/>
      <c r="CP1581" s="231"/>
      <c r="CQ1581" s="231"/>
      <c r="CR1581" s="232"/>
      <c r="CS1581" s="232"/>
      <c r="CT1581" s="232"/>
      <c r="CU1581" s="232"/>
      <c r="CV1581" s="232"/>
      <c r="CW1581" s="232"/>
      <c r="CX1581" s="232"/>
      <c r="CY1581" s="234"/>
      <c r="CZ1581" s="106"/>
      <c r="DA1581" s="106"/>
      <c r="DB1581" s="106"/>
      <c r="DC1581" s="106"/>
      <c r="DD1581" s="106"/>
      <c r="DE1581" s="106"/>
      <c r="DF1581" s="60"/>
      <c r="DG1581" s="107"/>
      <c r="DH1581" s="107"/>
      <c r="DI1581" s="107"/>
      <c r="DJ1581" s="107"/>
      <c r="DK1581" s="107"/>
      <c r="DL1581" s="107"/>
      <c r="DM1581" s="110"/>
      <c r="DN1581" s="110"/>
      <c r="DO1581" s="110"/>
      <c r="DP1581" s="110"/>
      <c r="DQ1581" s="110"/>
      <c r="DR1581" s="110"/>
      <c r="DS1581" s="110"/>
      <c r="DT1581" s="110"/>
      <c r="DU1581" s="497"/>
      <c r="DV1581" s="497"/>
      <c r="DW1581" s="497"/>
      <c r="DX1581" s="497"/>
      <c r="DY1581" s="497"/>
      <c r="DZ1581" s="497"/>
      <c r="EA1581" s="288"/>
      <c r="EB1581" s="99"/>
      <c r="EC1581" s="99"/>
      <c r="ED1581" s="99"/>
      <c r="EE1581" s="99"/>
      <c r="EF1581" s="99"/>
      <c r="EG1581" s="99"/>
      <c r="EH1581" s="99"/>
      <c r="EI1581" s="99"/>
      <c r="EJ1581" s="99"/>
      <c r="EK1581" s="99"/>
      <c r="EL1581" s="99"/>
      <c r="EM1581" s="99"/>
      <c r="EN1581" s="99"/>
      <c r="EO1581" s="99"/>
      <c r="EP1581" s="99"/>
      <c r="EQ1581" s="99"/>
      <c r="ER1581" s="99"/>
      <c r="ES1581" s="99"/>
      <c r="ET1581" s="99"/>
      <c r="EU1581" s="99"/>
      <c r="EV1581" s="99"/>
      <c r="EW1581" s="99"/>
      <c r="EX1581" s="119"/>
      <c r="EY1581" s="121"/>
      <c r="EZ1581" s="287"/>
      <c r="FA1581" s="83"/>
      <c r="FB1581" s="126"/>
      <c r="FC1581" s="116"/>
      <c r="FD1581" s="116"/>
      <c r="FE1581" s="116"/>
      <c r="FF1581" s="116"/>
      <c r="FG1581" s="116"/>
      <c r="FH1581" s="116"/>
      <c r="FI1581" s="116"/>
      <c r="FJ1581" s="116"/>
      <c r="FK1581" s="116"/>
      <c r="FL1581" s="116"/>
      <c r="FM1581" s="116"/>
      <c r="FN1581" s="116"/>
    </row>
    <row r="1582" spans="1:170" s="3" customFormat="1" ht="15" customHeight="1" x14ac:dyDescent="0.2">
      <c r="A1582" s="336">
        <v>20150401</v>
      </c>
      <c r="B1582" s="336">
        <v>5</v>
      </c>
      <c r="C1582" s="337">
        <v>100</v>
      </c>
      <c r="D1582" s="337">
        <v>1</v>
      </c>
      <c r="E1582" s="337">
        <v>11</v>
      </c>
      <c r="F1582" s="426">
        <v>14</v>
      </c>
      <c r="G1582" s="340">
        <v>2</v>
      </c>
      <c r="H1582" s="435">
        <v>0</v>
      </c>
      <c r="I1582" s="338">
        <v>8061</v>
      </c>
      <c r="J1582" s="101" t="s">
        <v>1979</v>
      </c>
      <c r="K1582" s="339" t="str">
        <f>IF(B1582=2,"Z:\Data\MOOG\HeTao\raw\",IF(B1582=5,"Z:\Data\MOOG\Polo\raw\",IF(B1582=10,"Z:\Data\MOOG\Messi\raw\","")))</f>
        <v>Z:\Data\MOOG\Polo\raw\</v>
      </c>
      <c r="L1582" s="335" t="s">
        <v>3603</v>
      </c>
      <c r="M1582" s="569" t="str">
        <f>IF(NOT(ISERROR(FIND("Training_dt",W1582))),"'Plot Psychometric_HH_dt_yuchen'",IF(NOT(ISERROR(FIND("Training",W1582))),"'Plot Psychometric_HH'",IF(NOT(ISERROR(FIND("1DAT",W1582))),"'Plot Tuning Azimuth_HH'",IF(NOT(ISERROR(FIND("HD_dt",W1582))),"'Plot HeadingDiscimination_PSTH_HH_dt_yuchen'",IF(NOT(ISERROR(FIND("HD",W1582))),"'Plot HeadingDiscimination_PSTH_HH'",IF(NOT(ISERROR(FIND("MemSac",W1582))),"'Memory Saccade Analysis_HH'",IF(NOT(ISERROR(FIND("DelSac",W1582))),"'Memory Saccade Analysis_HH'",IF(NOT(ISERROR(FIND("u-stim",W1582))),"'Plot Microstim_HH'",""))))))))</f>
        <v>'Memory Saccade Analysis_HH'</v>
      </c>
      <c r="N1582" s="573">
        <v>1</v>
      </c>
      <c r="O1582" s="584">
        <v>-1</v>
      </c>
      <c r="P1582" s="590">
        <v>4</v>
      </c>
      <c r="Q1582" s="590">
        <f>IF(B1582=2,60,310)</f>
        <v>310</v>
      </c>
      <c r="R1582" s="590">
        <v>5</v>
      </c>
      <c r="S1582" s="590">
        <f>IF(B1582=2,60,-190)</f>
        <v>-190</v>
      </c>
      <c r="T1582" s="590">
        <v>1</v>
      </c>
      <c r="U1582" s="590">
        <f>IF(Z1582&lt;&gt;"",IF(NOT(ISERROR(FIND("SU",Z1582))),VALUE(RIGHT(Z1582,1))+4,IF(NOT(ISERROR(FIND("MU20",Z1582))),20,IF(NOT(ISERROR(FIND("MU21",Z1582))),21,IF(NOT(ISERROR(FIND("MU2",Z1582))),2,1)))),"")</f>
        <v>6</v>
      </c>
      <c r="V1582" s="583"/>
      <c r="W1582" s="334" t="s">
        <v>3033</v>
      </c>
      <c r="X1582" s="192"/>
      <c r="Y1582" s="219">
        <f>IF(NOT(ISERROR(FIND("MU=SU",X1582))),1,IF(Z1582&lt;&gt;"",IF(NOT(ISERROR(FIND("SU",Z1582))),1,0),""))</f>
        <v>1</v>
      </c>
      <c r="Z1582" s="217" t="s">
        <v>46</v>
      </c>
      <c r="AA1582" s="218">
        <v>6638</v>
      </c>
      <c r="AB1582" s="77">
        <v>6.4577400000000003</v>
      </c>
      <c r="AC1582" s="78" t="s">
        <v>3604</v>
      </c>
      <c r="AD1582" s="199"/>
      <c r="AE1582" s="91"/>
      <c r="AF1582" s="79"/>
      <c r="AG1582" s="79"/>
      <c r="AH1582" s="80"/>
      <c r="AI1582" s="81"/>
      <c r="AJ1582" s="81"/>
      <c r="AK1582" s="81"/>
      <c r="AL1582" s="81"/>
      <c r="AM1582" s="114"/>
      <c r="AN1582" s="82"/>
      <c r="AO1582" s="83"/>
      <c r="AP1582" s="83"/>
      <c r="AQ1582" s="83"/>
      <c r="AR1582" s="84"/>
      <c r="AS1582" s="85"/>
      <c r="AT1582" s="85"/>
      <c r="AU1582" s="85"/>
      <c r="AV1582" s="85"/>
      <c r="AW1582" s="104"/>
      <c r="AX1582" s="86"/>
      <c r="AY1582" s="87"/>
      <c r="AZ1582" s="87"/>
      <c r="BA1582" s="87"/>
      <c r="BB1582" s="88"/>
      <c r="BC1582" s="89"/>
      <c r="BD1582" s="89"/>
      <c r="BE1582" s="89"/>
      <c r="BF1582" s="89"/>
      <c r="BG1582" s="115"/>
      <c r="BH1582" s="90"/>
      <c r="BI1582" s="251"/>
      <c r="BJ1582" s="252"/>
      <c r="BK1582" s="252"/>
      <c r="BL1582" s="230"/>
      <c r="BM1582" s="230"/>
      <c r="BN1582" s="230"/>
      <c r="BO1582" s="231"/>
      <c r="BP1582" s="231"/>
      <c r="BQ1582" s="231"/>
      <c r="BR1582" s="232"/>
      <c r="BS1582" s="232"/>
      <c r="BT1582" s="232"/>
      <c r="BU1582" s="230"/>
      <c r="BV1582" s="230"/>
      <c r="BW1582" s="231"/>
      <c r="BX1582" s="231"/>
      <c r="BY1582" s="232"/>
      <c r="BZ1582" s="235"/>
      <c r="CA1582" s="257"/>
      <c r="CB1582" s="233"/>
      <c r="CC1582" s="230"/>
      <c r="CD1582" s="230"/>
      <c r="CE1582" s="230"/>
      <c r="CF1582" s="230"/>
      <c r="CG1582" s="230"/>
      <c r="CH1582" s="230"/>
      <c r="CI1582" s="230"/>
      <c r="CJ1582" s="231"/>
      <c r="CK1582" s="231"/>
      <c r="CL1582" s="231"/>
      <c r="CM1582" s="231"/>
      <c r="CN1582" s="231"/>
      <c r="CO1582" s="231"/>
      <c r="CP1582" s="231"/>
      <c r="CQ1582" s="231"/>
      <c r="CR1582" s="232"/>
      <c r="CS1582" s="232"/>
      <c r="CT1582" s="232"/>
      <c r="CU1582" s="232"/>
      <c r="CV1582" s="232"/>
      <c r="CW1582" s="232"/>
      <c r="CX1582" s="232"/>
      <c r="CY1582" s="234"/>
      <c r="CZ1582" s="106"/>
      <c r="DA1582" s="106"/>
      <c r="DB1582" s="106"/>
      <c r="DC1582" s="106"/>
      <c r="DD1582" s="106"/>
      <c r="DE1582" s="106"/>
      <c r="DF1582" s="60"/>
      <c r="DG1582" s="107"/>
      <c r="DH1582" s="107"/>
      <c r="DI1582" s="107"/>
      <c r="DJ1582" s="107"/>
      <c r="DK1582" s="107"/>
      <c r="DL1582" s="107"/>
      <c r="DM1582" s="110"/>
      <c r="DN1582" s="110"/>
      <c r="DO1582" s="110"/>
      <c r="DP1582" s="110"/>
      <c r="DQ1582" s="110"/>
      <c r="DR1582" s="110"/>
      <c r="DS1582" s="110"/>
      <c r="DT1582" s="110"/>
      <c r="DU1582" s="497"/>
      <c r="DV1582" s="497"/>
      <c r="DW1582" s="497"/>
      <c r="DX1582" s="497"/>
      <c r="DY1582" s="497"/>
      <c r="DZ1582" s="497"/>
      <c r="EA1582" s="288">
        <v>0.46624500000000002</v>
      </c>
      <c r="EB1582" s="99">
        <v>0.156502</v>
      </c>
      <c r="EC1582" s="99">
        <v>0.55714799999999998</v>
      </c>
      <c r="ED1582" s="99">
        <v>0.54339400000000004</v>
      </c>
      <c r="EE1582" s="501">
        <v>1.81461E-10</v>
      </c>
      <c r="EF1582" s="501">
        <v>1.01768E-13</v>
      </c>
      <c r="EG1582" s="99">
        <v>3.1376200000000001</v>
      </c>
      <c r="EH1582" s="99">
        <v>-101.23699999999999</v>
      </c>
      <c r="EI1582" s="99">
        <v>-133.518</v>
      </c>
      <c r="EJ1582" s="99">
        <v>148.80699999999999</v>
      </c>
      <c r="EK1582" s="99">
        <v>88.697199999999995</v>
      </c>
      <c r="EL1582" s="99">
        <v>106.95099999999999</v>
      </c>
      <c r="EM1582" s="99">
        <v>0.39527400000000001</v>
      </c>
      <c r="EN1582" s="99">
        <v>0.43582700000000002</v>
      </c>
      <c r="EO1582" s="99">
        <v>0.37633699999999998</v>
      </c>
      <c r="EP1582" s="99">
        <v>0.34773300000000001</v>
      </c>
      <c r="EQ1582" s="99">
        <v>0.75205500000000003</v>
      </c>
      <c r="ER1582" s="99">
        <v>0.78729000000000005</v>
      </c>
      <c r="ES1582" s="99">
        <v>0</v>
      </c>
      <c r="ET1582" s="99">
        <v>2.89811</v>
      </c>
      <c r="EU1582" s="99">
        <v>-0.66097300000000003</v>
      </c>
      <c r="EV1582" s="99">
        <v>1.4230400000000001</v>
      </c>
      <c r="EW1582" s="99">
        <v>13.8804</v>
      </c>
      <c r="EX1582" s="119">
        <v>6.4444900000000001</v>
      </c>
      <c r="EY1582" s="121"/>
      <c r="EZ1582" s="287"/>
      <c r="FA1582" s="83"/>
      <c r="FB1582" s="126"/>
      <c r="FC1582" s="116"/>
      <c r="FD1582" s="116"/>
      <c r="FE1582" s="116"/>
      <c r="FF1582" s="116"/>
      <c r="FG1582" s="116"/>
      <c r="FH1582" s="116"/>
      <c r="FI1582" s="116"/>
      <c r="FJ1582" s="116"/>
      <c r="FK1582" s="116"/>
      <c r="FL1582" s="116"/>
      <c r="FM1582" s="116"/>
      <c r="FN1582" s="116"/>
    </row>
    <row r="1583" spans="1:170" s="3" customFormat="1" ht="15" customHeight="1" x14ac:dyDescent="0.2">
      <c r="A1583" s="336">
        <v>20150401</v>
      </c>
      <c r="B1583" s="336">
        <v>5</v>
      </c>
      <c r="C1583" s="337">
        <v>100</v>
      </c>
      <c r="D1583" s="337">
        <v>1</v>
      </c>
      <c r="E1583" s="337">
        <v>11</v>
      </c>
      <c r="F1583" s="426">
        <v>14</v>
      </c>
      <c r="G1583" s="340">
        <v>2</v>
      </c>
      <c r="H1583" s="435">
        <v>0</v>
      </c>
      <c r="I1583" s="338">
        <v>8061</v>
      </c>
      <c r="J1583" s="101" t="s">
        <v>1979</v>
      </c>
      <c r="K1583" s="339" t="str">
        <f>IF(B1583=2,"Z:\Data\MOOG\HeTao\raw\",IF(B1583=5,"Z:\Data\MOOG\Polo\raw\",IF(B1583=10,"Z:\Data\MOOG\Messi\raw\","")))</f>
        <v>Z:\Data\MOOG\Polo\raw\</v>
      </c>
      <c r="L1583" s="335" t="s">
        <v>3603</v>
      </c>
      <c r="M1583" s="569" t="str">
        <f>IF(NOT(ISERROR(FIND("Training_dt",W1583))),"'Plot Psychometric_HH_dt_yuchen'",IF(NOT(ISERROR(FIND("Training",W1583))),"'Plot Psychometric_HH'",IF(NOT(ISERROR(FIND("1DAT",W1583))),"'Plot Tuning Azimuth_HH'",IF(NOT(ISERROR(FIND("HD_dt",W1583))),"'Plot HeadingDiscimination_PSTH_HH_dt_yuchen'",IF(NOT(ISERROR(FIND("HD",W1583))),"'Plot HeadingDiscimination_PSTH_HH'",IF(NOT(ISERROR(FIND("MemSac",W1583))),"'Memory Saccade Analysis_HH'",IF(NOT(ISERROR(FIND("DelSac",W1583))),"'Memory Saccade Analysis_HH'",IF(NOT(ISERROR(FIND("u-stim",W1583))),"'Plot Microstim_HH'",""))))))))</f>
        <v>'Memory Saccade Analysis_HH'</v>
      </c>
      <c r="N1583" s="573">
        <v>1</v>
      </c>
      <c r="O1583" s="584">
        <v>-1</v>
      </c>
      <c r="P1583" s="590">
        <v>4</v>
      </c>
      <c r="Q1583" s="590">
        <f>IF(B1583=2,60,310)</f>
        <v>310</v>
      </c>
      <c r="R1583" s="590">
        <v>5</v>
      </c>
      <c r="S1583" s="590">
        <f>IF(B1583=2,60,-190)</f>
        <v>-190</v>
      </c>
      <c r="T1583" s="590">
        <v>1</v>
      </c>
      <c r="U1583" s="590">
        <f>IF(Z1583&lt;&gt;"",IF(NOT(ISERROR(FIND("SU",Z1583))),VALUE(RIGHT(Z1583,1))+4,IF(NOT(ISERROR(FIND("MU20",Z1583))),20,IF(NOT(ISERROR(FIND("MU21",Z1583))),21,IF(NOT(ISERROR(FIND("MU2",Z1583))),2,1)))),"")</f>
        <v>7</v>
      </c>
      <c r="V1583" s="583"/>
      <c r="W1583" s="334" t="s">
        <v>3033</v>
      </c>
      <c r="X1583" s="192"/>
      <c r="Y1583" s="219">
        <f>IF(NOT(ISERROR(FIND("MU=SU",X1583))),1,IF(Z1583&lt;&gt;"",IF(NOT(ISERROR(FIND("SU",Z1583))),1,0),""))</f>
        <v>1</v>
      </c>
      <c r="Z1583" s="217" t="s">
        <v>306</v>
      </c>
      <c r="AA1583" s="218">
        <v>2299</v>
      </c>
      <c r="AB1583" s="77">
        <v>8.3400800000000004</v>
      </c>
      <c r="AC1583" s="78" t="s">
        <v>3605</v>
      </c>
      <c r="AD1583" s="199"/>
      <c r="AE1583" s="91"/>
      <c r="AF1583" s="79"/>
      <c r="AG1583" s="79"/>
      <c r="AH1583" s="80"/>
      <c r="AI1583" s="81"/>
      <c r="AJ1583" s="81"/>
      <c r="AK1583" s="81"/>
      <c r="AL1583" s="81"/>
      <c r="AM1583" s="114"/>
      <c r="AN1583" s="82"/>
      <c r="AO1583" s="83"/>
      <c r="AP1583" s="83"/>
      <c r="AQ1583" s="83"/>
      <c r="AR1583" s="84"/>
      <c r="AS1583" s="85"/>
      <c r="AT1583" s="85"/>
      <c r="AU1583" s="85"/>
      <c r="AV1583" s="85"/>
      <c r="AW1583" s="104"/>
      <c r="AX1583" s="86"/>
      <c r="AY1583" s="87"/>
      <c r="AZ1583" s="87"/>
      <c r="BA1583" s="87"/>
      <c r="BB1583" s="88"/>
      <c r="BC1583" s="89"/>
      <c r="BD1583" s="89"/>
      <c r="BE1583" s="89"/>
      <c r="BF1583" s="89"/>
      <c r="BG1583" s="115"/>
      <c r="BH1583" s="90"/>
      <c r="BI1583" s="251"/>
      <c r="BJ1583" s="252"/>
      <c r="BK1583" s="252"/>
      <c r="BL1583" s="230"/>
      <c r="BM1583" s="230"/>
      <c r="BN1583" s="230"/>
      <c r="BO1583" s="231"/>
      <c r="BP1583" s="231"/>
      <c r="BQ1583" s="231"/>
      <c r="BR1583" s="232"/>
      <c r="BS1583" s="232"/>
      <c r="BT1583" s="232"/>
      <c r="BU1583" s="230"/>
      <c r="BV1583" s="230"/>
      <c r="BW1583" s="231"/>
      <c r="BX1583" s="231"/>
      <c r="BY1583" s="232"/>
      <c r="BZ1583" s="235"/>
      <c r="CA1583" s="257"/>
      <c r="CB1583" s="233"/>
      <c r="CC1583" s="230"/>
      <c r="CD1583" s="230"/>
      <c r="CE1583" s="230"/>
      <c r="CF1583" s="230"/>
      <c r="CG1583" s="230"/>
      <c r="CH1583" s="230"/>
      <c r="CI1583" s="230"/>
      <c r="CJ1583" s="231"/>
      <c r="CK1583" s="231"/>
      <c r="CL1583" s="231"/>
      <c r="CM1583" s="231"/>
      <c r="CN1583" s="231"/>
      <c r="CO1583" s="231"/>
      <c r="CP1583" s="231"/>
      <c r="CQ1583" s="231"/>
      <c r="CR1583" s="232"/>
      <c r="CS1583" s="232"/>
      <c r="CT1583" s="232"/>
      <c r="CU1583" s="232"/>
      <c r="CV1583" s="232"/>
      <c r="CW1583" s="232"/>
      <c r="CX1583" s="232"/>
      <c r="CY1583" s="234"/>
      <c r="CZ1583" s="106"/>
      <c r="DA1583" s="106"/>
      <c r="DB1583" s="106"/>
      <c r="DC1583" s="106"/>
      <c r="DD1583" s="106"/>
      <c r="DE1583" s="106"/>
      <c r="DF1583" s="60"/>
      <c r="DG1583" s="107"/>
      <c r="DH1583" s="107"/>
      <c r="DI1583" s="107"/>
      <c r="DJ1583" s="107"/>
      <c r="DK1583" s="107"/>
      <c r="DL1583" s="107"/>
      <c r="DM1583" s="110"/>
      <c r="DN1583" s="110"/>
      <c r="DO1583" s="110"/>
      <c r="DP1583" s="110"/>
      <c r="DQ1583" s="110"/>
      <c r="DR1583" s="110"/>
      <c r="DS1583" s="110"/>
      <c r="DT1583" s="110"/>
      <c r="DU1583" s="497"/>
      <c r="DV1583" s="497"/>
      <c r="DW1583" s="497"/>
      <c r="DX1583" s="497"/>
      <c r="DY1583" s="497"/>
      <c r="DZ1583" s="497"/>
      <c r="EA1583" s="288">
        <v>0.45904200000000001</v>
      </c>
      <c r="EB1583" s="99">
        <v>0.88586399999999998</v>
      </c>
      <c r="EC1583" s="99">
        <v>0.17077200000000001</v>
      </c>
      <c r="ED1583" s="99">
        <v>0.12523699999999999</v>
      </c>
      <c r="EE1583" s="99">
        <v>2.5591099999999999E-2</v>
      </c>
      <c r="EF1583" s="501">
        <v>2.55423E-13</v>
      </c>
      <c r="EG1583" s="99">
        <v>-15.9107</v>
      </c>
      <c r="EH1583" s="99">
        <v>-25.697600000000001</v>
      </c>
      <c r="EI1583" s="99">
        <v>149.05699999999999</v>
      </c>
      <c r="EJ1583" s="99">
        <v>118.85299999999999</v>
      </c>
      <c r="EK1583" s="99">
        <v>84.735200000000006</v>
      </c>
      <c r="EL1583" s="99">
        <v>94.972300000000004</v>
      </c>
      <c r="EM1583" s="99">
        <v>0.40551100000000001</v>
      </c>
      <c r="EN1583" s="99">
        <v>0.27778900000000001</v>
      </c>
      <c r="EO1583" s="99">
        <v>0.47466199999999997</v>
      </c>
      <c r="EP1583" s="99">
        <v>0.418605</v>
      </c>
      <c r="EQ1583" s="99">
        <v>0.51893500000000004</v>
      </c>
      <c r="ER1583" s="99">
        <v>0.77699300000000004</v>
      </c>
      <c r="ES1583" s="99">
        <v>0</v>
      </c>
      <c r="ET1583" s="99">
        <v>-2.6305800000000001</v>
      </c>
      <c r="EU1583" s="99">
        <v>-3.2607599999999999</v>
      </c>
      <c r="EV1583" s="99">
        <v>-3.5410200000000001</v>
      </c>
      <c r="EW1583" s="99">
        <v>-4.1231099999999996</v>
      </c>
      <c r="EX1583" s="119">
        <v>6.6697300000000004</v>
      </c>
      <c r="EY1583" s="121"/>
      <c r="EZ1583" s="287"/>
      <c r="FA1583" s="83"/>
      <c r="FB1583" s="126"/>
      <c r="FC1583" s="116"/>
      <c r="FD1583" s="116"/>
      <c r="FE1583" s="116"/>
      <c r="FF1583" s="116"/>
      <c r="FG1583" s="116"/>
      <c r="FH1583" s="116"/>
      <c r="FI1583" s="116"/>
      <c r="FJ1583" s="116"/>
      <c r="FK1583" s="116"/>
      <c r="FL1583" s="116"/>
      <c r="FM1583" s="116"/>
      <c r="FN1583" s="116"/>
    </row>
    <row r="1584" spans="1:170" s="3" customFormat="1" ht="15" customHeight="1" x14ac:dyDescent="0.2">
      <c r="A1584" s="385">
        <v>20150402</v>
      </c>
      <c r="B1584" s="385">
        <v>5</v>
      </c>
      <c r="C1584" s="386">
        <v>101</v>
      </c>
      <c r="D1584" s="386"/>
      <c r="E1584" s="386"/>
      <c r="F1584" s="386"/>
      <c r="G1584" s="389"/>
      <c r="H1584" s="435"/>
      <c r="I1584" s="387"/>
      <c r="J1584" s="101"/>
      <c r="K1584" s="388" t="str">
        <f>IF(B1584=2,"Z:\Data\MOOG\HeTao\raw\",IF(B1584=5,"Z:\Data\MOOG\Polo\raw\",IF(B1584=10,"Z:\Data\MOOG\Messi\raw\","")))</f>
        <v>Z:\Data\MOOG\Polo\raw\</v>
      </c>
      <c r="L1584" s="384" t="s">
        <v>3729</v>
      </c>
      <c r="M1584" s="569" t="str">
        <f>IF(NOT(ISERROR(FIND("Training_dt",W1584))),"'Plot Psychometric_HH_dt_yuchen'",IF(NOT(ISERROR(FIND("Training",W1584))),"'Plot Psychometric_HH'",IF(NOT(ISERROR(FIND("1DAT",W1584))),"'Plot Tuning Azimuth_HH'",IF(NOT(ISERROR(FIND("HD_dt",W1584))),"'Plot HeadingDiscimination_PSTH_HH_dt_yuchen'",IF(NOT(ISERROR(FIND("HD",W1584))),"'Plot HeadingDiscimination_PSTH_HH'",IF(NOT(ISERROR(FIND("MemSac",W1584))),"'Memory Saccade Analysis_HH'",IF(NOT(ISERROR(FIND("DelSac",W1584))),"'Memory Saccade Analysis_HH'",IF(NOT(ISERROR(FIND("u-stim",W1584))),"'Plot Microstim_HH'",""))))))))</f>
        <v>'Plot Psychometric_HH'</v>
      </c>
      <c r="N1584" s="573">
        <v>1</v>
      </c>
      <c r="O1584" s="584">
        <v>-1</v>
      </c>
      <c r="P1584" s="590">
        <v>4</v>
      </c>
      <c r="Q1584" s="590">
        <f>IF(B1584=2,60,310)</f>
        <v>310</v>
      </c>
      <c r="R1584" s="590">
        <v>5</v>
      </c>
      <c r="S1584" s="590">
        <f>IF(B1584=2,60,-190)</f>
        <v>-190</v>
      </c>
      <c r="T1584" s="590">
        <v>1</v>
      </c>
      <c r="U1584" s="590" t="str">
        <f>IF(Z1584&lt;&gt;"",IF(NOT(ISERROR(FIND("SU",Z1584))),VALUE(RIGHT(Z1584,1))+4,IF(NOT(ISERROR(FIND("MU20",Z1584))),20,IF(NOT(ISERROR(FIND("MU21",Z1584))),21,IF(NOT(ISERROR(FIND("MU2",Z1584))),2,1)))),"")</f>
        <v/>
      </c>
      <c r="V1584" s="583"/>
      <c r="W1584" s="383" t="s">
        <v>2992</v>
      </c>
      <c r="X1584" s="192"/>
      <c r="Y1584" s="219" t="str">
        <f>IF(NOT(ISERROR(FIND("MU=SU",X1584))),1,IF(Z1584&lt;&gt;"",IF(NOT(ISERROR(FIND("SU",Z1584))),1,0),""))</f>
        <v/>
      </c>
      <c r="Z1584" s="217"/>
      <c r="AA1584" s="218"/>
      <c r="AB1584" s="77"/>
      <c r="AC1584" s="78"/>
      <c r="AD1584" s="199"/>
      <c r="AE1584" s="91"/>
      <c r="AF1584" s="79"/>
      <c r="AG1584" s="79"/>
      <c r="AH1584" s="80"/>
      <c r="AI1584" s="81"/>
      <c r="AJ1584" s="81"/>
      <c r="AK1584" s="81"/>
      <c r="AL1584" s="81"/>
      <c r="AM1584" s="114"/>
      <c r="AN1584" s="82"/>
      <c r="AO1584" s="83"/>
      <c r="AP1584" s="83"/>
      <c r="AQ1584" s="83"/>
      <c r="AR1584" s="84"/>
      <c r="AS1584" s="85"/>
      <c r="AT1584" s="85"/>
      <c r="AU1584" s="85"/>
      <c r="AV1584" s="85"/>
      <c r="AW1584" s="104"/>
      <c r="AX1584" s="86"/>
      <c r="AY1584" s="87"/>
      <c r="AZ1584" s="87"/>
      <c r="BA1584" s="87"/>
      <c r="BB1584" s="88"/>
      <c r="BC1584" s="89"/>
      <c r="BD1584" s="89"/>
      <c r="BE1584" s="89"/>
      <c r="BF1584" s="89"/>
      <c r="BG1584" s="115"/>
      <c r="BH1584" s="90"/>
      <c r="BI1584" s="251"/>
      <c r="BJ1584" s="252"/>
      <c r="BK1584" s="252"/>
      <c r="BL1584" s="230"/>
      <c r="BM1584" s="230"/>
      <c r="BN1584" s="230"/>
      <c r="BO1584" s="231"/>
      <c r="BP1584" s="231"/>
      <c r="BQ1584" s="231"/>
      <c r="BR1584" s="232"/>
      <c r="BS1584" s="232"/>
      <c r="BT1584" s="232"/>
      <c r="BU1584" s="230"/>
      <c r="BV1584" s="230"/>
      <c r="BW1584" s="231"/>
      <c r="BX1584" s="231"/>
      <c r="BY1584" s="232"/>
      <c r="BZ1584" s="235"/>
      <c r="CA1584" s="257"/>
      <c r="CB1584" s="233"/>
      <c r="CC1584" s="230"/>
      <c r="CD1584" s="230"/>
      <c r="CE1584" s="230"/>
      <c r="CF1584" s="230"/>
      <c r="CG1584" s="230"/>
      <c r="CH1584" s="230"/>
      <c r="CI1584" s="230"/>
      <c r="CJ1584" s="231"/>
      <c r="CK1584" s="231"/>
      <c r="CL1584" s="231"/>
      <c r="CM1584" s="231"/>
      <c r="CN1584" s="231"/>
      <c r="CO1584" s="231"/>
      <c r="CP1584" s="231"/>
      <c r="CQ1584" s="231"/>
      <c r="CR1584" s="232"/>
      <c r="CS1584" s="232"/>
      <c r="CT1584" s="232"/>
      <c r="CU1584" s="232"/>
      <c r="CV1584" s="232"/>
      <c r="CW1584" s="232"/>
      <c r="CX1584" s="232"/>
      <c r="CY1584" s="234"/>
      <c r="CZ1584" s="106">
        <v>1</v>
      </c>
      <c r="DA1584" s="106">
        <v>0</v>
      </c>
      <c r="DB1584" s="106"/>
      <c r="DC1584" s="106"/>
      <c r="DD1584" s="106"/>
      <c r="DE1584" s="106"/>
      <c r="DF1584" s="60"/>
      <c r="DG1584" s="107"/>
      <c r="DH1584" s="107"/>
      <c r="DI1584" s="107"/>
      <c r="DJ1584" s="107"/>
      <c r="DK1584" s="107"/>
      <c r="DL1584" s="107"/>
      <c r="DM1584" s="110"/>
      <c r="DN1584" s="110"/>
      <c r="DO1584" s="110"/>
      <c r="DP1584" s="110"/>
      <c r="DQ1584" s="110"/>
      <c r="DR1584" s="110"/>
      <c r="DS1584" s="110"/>
      <c r="DT1584" s="110"/>
      <c r="DU1584" s="497"/>
      <c r="DV1584" s="497"/>
      <c r="DW1584" s="497"/>
      <c r="DX1584" s="497"/>
      <c r="DY1584" s="497"/>
      <c r="DZ1584" s="497"/>
      <c r="EA1584" s="288"/>
      <c r="EB1584" s="99"/>
      <c r="EC1584" s="99"/>
      <c r="ED1584" s="99"/>
      <c r="EE1584" s="99"/>
      <c r="EF1584" s="99"/>
      <c r="EG1584" s="99"/>
      <c r="EH1584" s="99"/>
      <c r="EI1584" s="99"/>
      <c r="EJ1584" s="99"/>
      <c r="EK1584" s="99"/>
      <c r="EL1584" s="99"/>
      <c r="EM1584" s="99"/>
      <c r="EN1584" s="99"/>
      <c r="EO1584" s="99"/>
      <c r="EP1584" s="99"/>
      <c r="EQ1584" s="99"/>
      <c r="ER1584" s="99"/>
      <c r="ES1584" s="99"/>
      <c r="ET1584" s="99"/>
      <c r="EU1584" s="99"/>
      <c r="EV1584" s="99"/>
      <c r="EW1584" s="99"/>
      <c r="EX1584" s="119"/>
      <c r="EY1584" s="121"/>
      <c r="EZ1584" s="287"/>
      <c r="FA1584" s="83">
        <v>15</v>
      </c>
      <c r="FB1584" s="126">
        <v>13</v>
      </c>
      <c r="FC1584" s="116">
        <v>1.4430499999999999</v>
      </c>
      <c r="FD1584" s="116">
        <v>-0.161998</v>
      </c>
      <c r="FE1584" s="116">
        <v>2.18852</v>
      </c>
      <c r="FF1584" s="116">
        <v>-0.26701999999999998</v>
      </c>
      <c r="FG1584" s="116">
        <v>1.5897300000000001</v>
      </c>
      <c r="FH1584" s="116">
        <v>-0.122188</v>
      </c>
      <c r="FI1584" s="116" t="s">
        <v>7114</v>
      </c>
      <c r="FJ1584" s="116" t="s">
        <v>7115</v>
      </c>
      <c r="FK1584" s="116" t="s">
        <v>7116</v>
      </c>
      <c r="FL1584" s="116" t="s">
        <v>7117</v>
      </c>
      <c r="FM1584" s="116" t="s">
        <v>7118</v>
      </c>
      <c r="FN1584" s="116" t="s">
        <v>7119</v>
      </c>
    </row>
    <row r="1585" spans="1:170" s="3" customFormat="1" ht="15" customHeight="1" x14ac:dyDescent="0.2">
      <c r="A1585" s="385">
        <v>20150402</v>
      </c>
      <c r="B1585" s="385">
        <v>5</v>
      </c>
      <c r="C1585" s="386">
        <v>101</v>
      </c>
      <c r="D1585" s="386">
        <v>1</v>
      </c>
      <c r="E1585" s="386">
        <v>13</v>
      </c>
      <c r="F1585" s="386">
        <v>13</v>
      </c>
      <c r="G1585" s="389">
        <v>2</v>
      </c>
      <c r="H1585" s="435">
        <v>0</v>
      </c>
      <c r="I1585" s="387">
        <v>5436</v>
      </c>
      <c r="J1585" s="101" t="s">
        <v>1979</v>
      </c>
      <c r="K1585" s="388" t="str">
        <f>IF(B1585=2,"Z:\Data\MOOG\HeTao\raw\",IF(B1585=5,"Z:\Data\MOOG\Polo\raw\",IF(B1585=10,"Z:\Data\MOOG\Messi\raw\","")))</f>
        <v>Z:\Data\MOOG\Polo\raw\</v>
      </c>
      <c r="L1585" s="384" t="s">
        <v>3730</v>
      </c>
      <c r="M1585" s="569" t="str">
        <f>IF(NOT(ISERROR(FIND("Training_dt",W1585))),"'Plot Psychometric_HH_dt_yuchen'",IF(NOT(ISERROR(FIND("Training",W1585))),"'Plot Psychometric_HH'",IF(NOT(ISERROR(FIND("1DAT",W1585))),"'Plot Tuning Azimuth_HH'",IF(NOT(ISERROR(FIND("HD_dt",W1585))),"'Plot HeadingDiscimination_PSTH_HH_dt_yuchen'",IF(NOT(ISERROR(FIND("HD",W1585))),"'Plot HeadingDiscimination_PSTH_HH'",IF(NOT(ISERROR(FIND("MemSac",W1585))),"'Memory Saccade Analysis_HH'",IF(NOT(ISERROR(FIND("DelSac",W1585))),"'Memory Saccade Analysis_HH'",IF(NOT(ISERROR(FIND("u-stim",W1585))),"'Plot Microstim_HH'",""))))))))</f>
        <v>'Memory Saccade Analysis_HH'</v>
      </c>
      <c r="N1585" s="573">
        <v>1</v>
      </c>
      <c r="O1585" s="584">
        <v>-1</v>
      </c>
      <c r="P1585" s="590">
        <v>4</v>
      </c>
      <c r="Q1585" s="590">
        <f>IF(B1585=2,60,310)</f>
        <v>310</v>
      </c>
      <c r="R1585" s="590">
        <v>5</v>
      </c>
      <c r="S1585" s="590">
        <f>IF(B1585=2,60,-190)</f>
        <v>-190</v>
      </c>
      <c r="T1585" s="590">
        <v>1</v>
      </c>
      <c r="U1585" s="590">
        <f>IF(Z1585&lt;&gt;"",IF(NOT(ISERROR(FIND("SU",Z1585))),VALUE(RIGHT(Z1585,1))+4,IF(NOT(ISERROR(FIND("MU20",Z1585))),20,IF(NOT(ISERROR(FIND("MU21",Z1585))),21,IF(NOT(ISERROR(FIND("MU2",Z1585))),2,1)))),"")</f>
        <v>5</v>
      </c>
      <c r="V1585" s="583"/>
      <c r="W1585" s="383" t="s">
        <v>2172</v>
      </c>
      <c r="X1585" s="192"/>
      <c r="Y1585" s="219">
        <f>IF(NOT(ISERROR(FIND("MU=SU",X1585))),1,IF(Z1585&lt;&gt;"",IF(NOT(ISERROR(FIND("SU",Z1585))),1,0),""))</f>
        <v>1</v>
      </c>
      <c r="Z1585" s="217" t="s">
        <v>43</v>
      </c>
      <c r="AA1585" s="218">
        <v>617</v>
      </c>
      <c r="AB1585" s="77">
        <v>31.353400000000001</v>
      </c>
      <c r="AC1585" s="78" t="s">
        <v>3731</v>
      </c>
      <c r="AD1585" s="199"/>
      <c r="AE1585" s="91"/>
      <c r="AF1585" s="79"/>
      <c r="AG1585" s="79"/>
      <c r="AH1585" s="80"/>
      <c r="AI1585" s="81"/>
      <c r="AJ1585" s="81"/>
      <c r="AK1585" s="81"/>
      <c r="AL1585" s="81"/>
      <c r="AM1585" s="114"/>
      <c r="AN1585" s="82"/>
      <c r="AO1585" s="83"/>
      <c r="AP1585" s="83"/>
      <c r="AQ1585" s="83"/>
      <c r="AR1585" s="84"/>
      <c r="AS1585" s="85"/>
      <c r="AT1585" s="85"/>
      <c r="AU1585" s="85"/>
      <c r="AV1585" s="85"/>
      <c r="AW1585" s="104"/>
      <c r="AX1585" s="86"/>
      <c r="AY1585" s="87"/>
      <c r="AZ1585" s="87"/>
      <c r="BA1585" s="87"/>
      <c r="BB1585" s="88"/>
      <c r="BC1585" s="89"/>
      <c r="BD1585" s="89"/>
      <c r="BE1585" s="89"/>
      <c r="BF1585" s="89"/>
      <c r="BG1585" s="115"/>
      <c r="BH1585" s="90"/>
      <c r="BI1585" s="251"/>
      <c r="BJ1585" s="252"/>
      <c r="BK1585" s="252"/>
      <c r="BL1585" s="230"/>
      <c r="BM1585" s="230"/>
      <c r="BN1585" s="230"/>
      <c r="BO1585" s="231"/>
      <c r="BP1585" s="231"/>
      <c r="BQ1585" s="231"/>
      <c r="BR1585" s="232"/>
      <c r="BS1585" s="232"/>
      <c r="BT1585" s="232"/>
      <c r="BU1585" s="230"/>
      <c r="BV1585" s="230"/>
      <c r="BW1585" s="231"/>
      <c r="BX1585" s="231"/>
      <c r="BY1585" s="232"/>
      <c r="BZ1585" s="235"/>
      <c r="CA1585" s="257"/>
      <c r="CB1585" s="233"/>
      <c r="CC1585" s="230"/>
      <c r="CD1585" s="230"/>
      <c r="CE1585" s="230"/>
      <c r="CF1585" s="230"/>
      <c r="CG1585" s="230"/>
      <c r="CH1585" s="230"/>
      <c r="CI1585" s="230"/>
      <c r="CJ1585" s="231"/>
      <c r="CK1585" s="231"/>
      <c r="CL1585" s="231"/>
      <c r="CM1585" s="231"/>
      <c r="CN1585" s="231"/>
      <c r="CO1585" s="231"/>
      <c r="CP1585" s="231"/>
      <c r="CQ1585" s="231"/>
      <c r="CR1585" s="232"/>
      <c r="CS1585" s="232"/>
      <c r="CT1585" s="232"/>
      <c r="CU1585" s="232"/>
      <c r="CV1585" s="232"/>
      <c r="CW1585" s="232"/>
      <c r="CX1585" s="232"/>
      <c r="CY1585" s="234"/>
      <c r="CZ1585" s="106"/>
      <c r="DA1585" s="106"/>
      <c r="DB1585" s="106"/>
      <c r="DC1585" s="106"/>
      <c r="DD1585" s="106"/>
      <c r="DE1585" s="106"/>
      <c r="DF1585" s="60"/>
      <c r="DG1585" s="107"/>
      <c r="DH1585" s="107"/>
      <c r="DI1585" s="107"/>
      <c r="DJ1585" s="107"/>
      <c r="DK1585" s="107"/>
      <c r="DL1585" s="107"/>
      <c r="DM1585" s="110"/>
      <c r="DN1585" s="110"/>
      <c r="DO1585" s="110"/>
      <c r="DP1585" s="110"/>
      <c r="DQ1585" s="110"/>
      <c r="DR1585" s="110"/>
      <c r="DS1585" s="110"/>
      <c r="DT1585" s="110"/>
      <c r="DU1585" s="497"/>
      <c r="DV1585" s="497"/>
      <c r="DW1585" s="497"/>
      <c r="DX1585" s="497"/>
      <c r="DY1585" s="497"/>
      <c r="DZ1585" s="497"/>
      <c r="EA1585" s="288">
        <v>0.56682399999999999</v>
      </c>
      <c r="EB1585" s="99">
        <v>0.66397499999999998</v>
      </c>
      <c r="EC1585" s="99">
        <v>0.651393</v>
      </c>
      <c r="ED1585" s="492">
        <v>8.4368499999999999E-2</v>
      </c>
      <c r="EE1585" s="492">
        <v>0.459899</v>
      </c>
      <c r="EF1585" s="99">
        <v>1.4906800000000001E-3</v>
      </c>
      <c r="EG1585" s="99">
        <v>125.76300000000001</v>
      </c>
      <c r="EH1585" s="99">
        <v>68.422399999999996</v>
      </c>
      <c r="EI1585" s="99">
        <v>-173.57</v>
      </c>
      <c r="EJ1585" s="99">
        <v>-153.53100000000001</v>
      </c>
      <c r="EK1585" s="99">
        <v>26.565100000000001</v>
      </c>
      <c r="EL1585" s="99">
        <v>11.3727</v>
      </c>
      <c r="EM1585" s="99">
        <v>0.36724099999999998</v>
      </c>
      <c r="EN1585" s="99">
        <v>0.35508699999999999</v>
      </c>
      <c r="EO1585" s="99">
        <v>0.341588</v>
      </c>
      <c r="EP1585" s="99">
        <v>0.48008200000000001</v>
      </c>
      <c r="EQ1585" s="99">
        <v>0.37354500000000002</v>
      </c>
      <c r="ER1585" s="99">
        <v>0.56745000000000001</v>
      </c>
      <c r="ES1585" s="99">
        <v>0</v>
      </c>
      <c r="ET1585" s="99">
        <v>0.64120100000000002</v>
      </c>
      <c r="EU1585" s="99">
        <v>-1.26573</v>
      </c>
      <c r="EV1585" s="99">
        <v>2.7161</v>
      </c>
      <c r="EW1585" s="99">
        <v>0.46829300000000001</v>
      </c>
      <c r="EX1585" s="119">
        <v>2.7161</v>
      </c>
      <c r="EY1585" s="121"/>
      <c r="EZ1585" s="287"/>
      <c r="FA1585" s="83"/>
      <c r="FB1585" s="126"/>
      <c r="FC1585" s="116"/>
      <c r="FD1585" s="116"/>
      <c r="FE1585" s="116"/>
      <c r="FF1585" s="116"/>
      <c r="FG1585" s="116"/>
      <c r="FH1585" s="116"/>
      <c r="FI1585" s="116"/>
      <c r="FJ1585" s="116"/>
      <c r="FK1585" s="116"/>
      <c r="FL1585" s="116"/>
      <c r="FM1585" s="116"/>
      <c r="FN1585" s="116"/>
    </row>
    <row r="1586" spans="1:170" s="3" customFormat="1" ht="15" customHeight="1" x14ac:dyDescent="0.2">
      <c r="A1586" s="385">
        <v>20150403</v>
      </c>
      <c r="B1586" s="385">
        <v>10</v>
      </c>
      <c r="C1586" s="386"/>
      <c r="D1586" s="386"/>
      <c r="E1586" s="386"/>
      <c r="F1586" s="386"/>
      <c r="G1586" s="389"/>
      <c r="H1586" s="435"/>
      <c r="I1586" s="387"/>
      <c r="J1586" s="101"/>
      <c r="K1586" s="388" t="str">
        <f>IF(B1586=2,"Z:\Data\MOOG\HeTao\raw\",IF(B1586=5,"Z:\Data\MOOG\Polo\raw\",IF(B1586=10,"Z:\Data\MOOG\Messi\raw\","")))</f>
        <v>Z:\Data\MOOG\Messi\raw\</v>
      </c>
      <c r="L1586" s="384" t="s">
        <v>3611</v>
      </c>
      <c r="M1586" s="569" t="str">
        <f>IF(NOT(ISERROR(FIND("Training_dt",W1586))),"'Plot Psychometric_HH_dt_yuchen'",IF(NOT(ISERROR(FIND("Training",W1586))),"'Plot Psychometric_HH'",IF(NOT(ISERROR(FIND("1DAT",W1586))),"'Plot Tuning Azimuth_HH'",IF(NOT(ISERROR(FIND("HD_dt",W1586))),"'Plot HeadingDiscimination_PSTH_HH_dt_yuchen'",IF(NOT(ISERROR(FIND("HD",W1586))),"'Plot HeadingDiscimination_PSTH_HH'",IF(NOT(ISERROR(FIND("MemSac",W1586))),"'Memory Saccade Analysis_HH'",IF(NOT(ISERROR(FIND("DelSac",W1586))),"'Memory Saccade Analysis_HH'",IF(NOT(ISERROR(FIND("u-stim",W1586))),"'Plot Microstim_HH'",""))))))))</f>
        <v>'Plot Psychometric_HH'</v>
      </c>
      <c r="N1586" s="573">
        <v>1</v>
      </c>
      <c r="O1586" s="584">
        <v>-1</v>
      </c>
      <c r="P1586" s="590">
        <v>4</v>
      </c>
      <c r="Q1586" s="590">
        <f>IF(B1586=2,60,310)</f>
        <v>310</v>
      </c>
      <c r="R1586" s="590">
        <v>5</v>
      </c>
      <c r="S1586" s="590">
        <f>IF(B1586=2,60,-190)</f>
        <v>-190</v>
      </c>
      <c r="T1586" s="590">
        <v>1</v>
      </c>
      <c r="U1586" s="590" t="str">
        <f>IF(Z1586&lt;&gt;"",IF(NOT(ISERROR(FIND("SU",Z1586))),VALUE(RIGHT(Z1586,1))+4,IF(NOT(ISERROR(FIND("MU20",Z1586))),20,IF(NOT(ISERROR(FIND("MU21",Z1586))),21,IF(NOT(ISERROR(FIND("MU2",Z1586))),2,1)))),"")</f>
        <v/>
      </c>
      <c r="V1586" s="583"/>
      <c r="W1586" s="383" t="s">
        <v>2992</v>
      </c>
      <c r="X1586" s="192"/>
      <c r="Y1586" s="219"/>
      <c r="Z1586" s="217"/>
      <c r="AA1586" s="218"/>
      <c r="AB1586" s="77"/>
      <c r="AC1586" s="78"/>
      <c r="AD1586" s="199"/>
      <c r="AE1586" s="91"/>
      <c r="AF1586" s="79"/>
      <c r="AG1586" s="79"/>
      <c r="AH1586" s="80"/>
      <c r="AI1586" s="81"/>
      <c r="AJ1586" s="81"/>
      <c r="AK1586" s="81"/>
      <c r="AL1586" s="81"/>
      <c r="AM1586" s="114"/>
      <c r="AN1586" s="82"/>
      <c r="AO1586" s="83"/>
      <c r="AP1586" s="83"/>
      <c r="AQ1586" s="83"/>
      <c r="AR1586" s="84"/>
      <c r="AS1586" s="85"/>
      <c r="AT1586" s="85"/>
      <c r="AU1586" s="85"/>
      <c r="AV1586" s="85"/>
      <c r="AW1586" s="104"/>
      <c r="AX1586" s="86"/>
      <c r="AY1586" s="87"/>
      <c r="AZ1586" s="87"/>
      <c r="BA1586" s="87"/>
      <c r="BB1586" s="88"/>
      <c r="BC1586" s="89"/>
      <c r="BD1586" s="89"/>
      <c r="BE1586" s="89"/>
      <c r="BF1586" s="89"/>
      <c r="BG1586" s="115"/>
      <c r="BH1586" s="90"/>
      <c r="BI1586" s="251"/>
      <c r="BJ1586" s="252"/>
      <c r="BK1586" s="252"/>
      <c r="BL1586" s="230"/>
      <c r="BM1586" s="230"/>
      <c r="BN1586" s="230"/>
      <c r="BO1586" s="231"/>
      <c r="BP1586" s="231"/>
      <c r="BQ1586" s="231"/>
      <c r="BR1586" s="232"/>
      <c r="BS1586" s="232"/>
      <c r="BT1586" s="232"/>
      <c r="BU1586" s="230"/>
      <c r="BV1586" s="230"/>
      <c r="BW1586" s="231"/>
      <c r="BX1586" s="231"/>
      <c r="BY1586" s="232"/>
      <c r="BZ1586" s="235"/>
      <c r="CA1586" s="257"/>
      <c r="CB1586" s="233"/>
      <c r="CC1586" s="230"/>
      <c r="CD1586" s="230"/>
      <c r="CE1586" s="230"/>
      <c r="CF1586" s="230"/>
      <c r="CG1586" s="230"/>
      <c r="CH1586" s="230"/>
      <c r="CI1586" s="230"/>
      <c r="CJ1586" s="231"/>
      <c r="CK1586" s="231"/>
      <c r="CL1586" s="231"/>
      <c r="CM1586" s="231"/>
      <c r="CN1586" s="231"/>
      <c r="CO1586" s="231"/>
      <c r="CP1586" s="231"/>
      <c r="CQ1586" s="231"/>
      <c r="CR1586" s="232"/>
      <c r="CS1586" s="232"/>
      <c r="CT1586" s="232"/>
      <c r="CU1586" s="232"/>
      <c r="CV1586" s="232"/>
      <c r="CW1586" s="232"/>
      <c r="CX1586" s="232"/>
      <c r="CY1586" s="234"/>
      <c r="CZ1586" s="106">
        <v>0</v>
      </c>
      <c r="DA1586" s="106">
        <v>0</v>
      </c>
      <c r="DB1586" s="106"/>
      <c r="DC1586" s="106"/>
      <c r="DD1586" s="106"/>
      <c r="DE1586" s="106"/>
      <c r="DF1586" s="490"/>
      <c r="DG1586" s="107"/>
      <c r="DH1586" s="107"/>
      <c r="DI1586" s="107"/>
      <c r="DJ1586" s="107"/>
      <c r="DK1586" s="107"/>
      <c r="DL1586" s="107"/>
      <c r="DM1586" s="110"/>
      <c r="DN1586" s="110"/>
      <c r="DO1586" s="110"/>
      <c r="DP1586" s="110"/>
      <c r="DQ1586" s="110"/>
      <c r="DR1586" s="110"/>
      <c r="DS1586" s="110"/>
      <c r="DT1586" s="110"/>
      <c r="DU1586" s="497"/>
      <c r="DV1586" s="497"/>
      <c r="DW1586" s="497"/>
      <c r="DX1586" s="497"/>
      <c r="DY1586" s="497"/>
      <c r="DZ1586" s="497"/>
      <c r="EA1586" s="288"/>
      <c r="EB1586" s="492"/>
      <c r="EC1586" s="492"/>
      <c r="ED1586" s="492"/>
      <c r="EE1586" s="492"/>
      <c r="EF1586" s="492"/>
      <c r="EG1586" s="99"/>
      <c r="EH1586" s="99"/>
      <c r="EI1586" s="99"/>
      <c r="EJ1586" s="99"/>
      <c r="EK1586" s="99"/>
      <c r="EL1586" s="99"/>
      <c r="EM1586" s="99"/>
      <c r="EN1586" s="99"/>
      <c r="EO1586" s="99"/>
      <c r="EP1586" s="99"/>
      <c r="EQ1586" s="99"/>
      <c r="ER1586" s="99"/>
      <c r="ES1586" s="99"/>
      <c r="ET1586" s="99"/>
      <c r="EU1586" s="99"/>
      <c r="EV1586" s="99"/>
      <c r="EW1586" s="99"/>
      <c r="EX1586" s="119"/>
      <c r="EY1586" s="121"/>
      <c r="EZ1586" s="287"/>
      <c r="FA1586" s="83">
        <v>60</v>
      </c>
      <c r="FB1586" s="126">
        <v>28</v>
      </c>
      <c r="FC1586" s="116">
        <v>6.1835100000000001</v>
      </c>
      <c r="FD1586" s="116">
        <v>2.81833</v>
      </c>
      <c r="FE1586" s="116" t="s">
        <v>1615</v>
      </c>
      <c r="FF1586" s="116" t="s">
        <v>1615</v>
      </c>
      <c r="FG1586" s="116" t="s">
        <v>1615</v>
      </c>
      <c r="FH1586" s="116" t="s">
        <v>1615</v>
      </c>
      <c r="FI1586" s="116" t="s">
        <v>5541</v>
      </c>
      <c r="FJ1586" s="116" t="s">
        <v>5542</v>
      </c>
      <c r="FK1586" s="116" t="s">
        <v>1615</v>
      </c>
      <c r="FL1586" s="116" t="s">
        <v>1615</v>
      </c>
      <c r="FM1586" s="116" t="s">
        <v>1615</v>
      </c>
      <c r="FN1586" s="116" t="s">
        <v>1615</v>
      </c>
    </row>
    <row r="1587" spans="1:170" s="3" customFormat="1" ht="15" customHeight="1" x14ac:dyDescent="0.2">
      <c r="A1587" s="385">
        <v>20150403</v>
      </c>
      <c r="B1587" s="385">
        <v>10</v>
      </c>
      <c r="C1587" s="386"/>
      <c r="D1587" s="386"/>
      <c r="E1587" s="386"/>
      <c r="F1587" s="386"/>
      <c r="G1587" s="389"/>
      <c r="H1587" s="435"/>
      <c r="I1587" s="387"/>
      <c r="J1587" s="101"/>
      <c r="K1587" s="388" t="str">
        <f>IF(B1587=2,"Z:\Data\MOOG\HeTao\raw\",IF(B1587=5,"Z:\Data\MOOG\Polo\raw\",IF(B1587=10,"Z:\Data\MOOG\Messi\raw\","")))</f>
        <v>Z:\Data\MOOG\Messi\raw\</v>
      </c>
      <c r="L1587" s="384" t="s">
        <v>3612</v>
      </c>
      <c r="M1587" s="569" t="str">
        <f>IF(NOT(ISERROR(FIND("Training_dt",W1587))),"'Plot Psychometric_HH_dt_yuchen'",IF(NOT(ISERROR(FIND("Training",W1587))),"'Plot Psychometric_HH'",IF(NOT(ISERROR(FIND("1DAT",W1587))),"'Plot Tuning Azimuth_HH'",IF(NOT(ISERROR(FIND("HD_dt",W1587))),"'Plot HeadingDiscimination_PSTH_HH_dt_yuchen'",IF(NOT(ISERROR(FIND("HD",W1587))),"'Plot HeadingDiscimination_PSTH_HH'",IF(NOT(ISERROR(FIND("MemSac",W1587))),"'Memory Saccade Analysis_HH'",IF(NOT(ISERROR(FIND("DelSac",W1587))),"'Memory Saccade Analysis_HH'",IF(NOT(ISERROR(FIND("u-stim",W1587))),"'Plot Microstim_HH'",""))))))))</f>
        <v>'Plot Psychometric_HH'</v>
      </c>
      <c r="N1587" s="573">
        <v>1</v>
      </c>
      <c r="O1587" s="584">
        <v>-1</v>
      </c>
      <c r="P1587" s="590">
        <v>4</v>
      </c>
      <c r="Q1587" s="590">
        <f>IF(B1587=2,60,310)</f>
        <v>310</v>
      </c>
      <c r="R1587" s="590">
        <v>5</v>
      </c>
      <c r="S1587" s="590">
        <f>IF(B1587=2,60,-190)</f>
        <v>-190</v>
      </c>
      <c r="T1587" s="590">
        <v>1</v>
      </c>
      <c r="U1587" s="590" t="str">
        <f>IF(Z1587&lt;&gt;"",IF(NOT(ISERROR(FIND("SU",Z1587))),VALUE(RIGHT(Z1587,1))+4,IF(NOT(ISERROR(FIND("MU20",Z1587))),20,IF(NOT(ISERROR(FIND("MU21",Z1587))),21,IF(NOT(ISERROR(FIND("MU2",Z1587))),2,1)))),"")</f>
        <v/>
      </c>
      <c r="V1587" s="583"/>
      <c r="W1587" s="383" t="s">
        <v>2992</v>
      </c>
      <c r="X1587" s="192"/>
      <c r="Y1587" s="219"/>
      <c r="Z1587" s="217"/>
      <c r="AA1587" s="218"/>
      <c r="AB1587" s="77"/>
      <c r="AC1587" s="78"/>
      <c r="AD1587" s="199"/>
      <c r="AE1587" s="91"/>
      <c r="AF1587" s="79"/>
      <c r="AG1587" s="79"/>
      <c r="AH1587" s="80"/>
      <c r="AI1587" s="81"/>
      <c r="AJ1587" s="81"/>
      <c r="AK1587" s="81"/>
      <c r="AL1587" s="81"/>
      <c r="AM1587" s="114"/>
      <c r="AN1587" s="82"/>
      <c r="AO1587" s="83"/>
      <c r="AP1587" s="83"/>
      <c r="AQ1587" s="83"/>
      <c r="AR1587" s="84"/>
      <c r="AS1587" s="85"/>
      <c r="AT1587" s="85"/>
      <c r="AU1587" s="85"/>
      <c r="AV1587" s="85"/>
      <c r="AW1587" s="104"/>
      <c r="AX1587" s="86"/>
      <c r="AY1587" s="87"/>
      <c r="AZ1587" s="87"/>
      <c r="BA1587" s="87"/>
      <c r="BB1587" s="88"/>
      <c r="BC1587" s="89"/>
      <c r="BD1587" s="89"/>
      <c r="BE1587" s="89"/>
      <c r="BF1587" s="89"/>
      <c r="BG1587" s="115"/>
      <c r="BH1587" s="90"/>
      <c r="BI1587" s="251"/>
      <c r="BJ1587" s="252"/>
      <c r="BK1587" s="252"/>
      <c r="BL1587" s="230"/>
      <c r="BM1587" s="230"/>
      <c r="BN1587" s="230"/>
      <c r="BO1587" s="231"/>
      <c r="BP1587" s="231"/>
      <c r="BQ1587" s="231"/>
      <c r="BR1587" s="232"/>
      <c r="BS1587" s="232"/>
      <c r="BT1587" s="232"/>
      <c r="BU1587" s="230"/>
      <c r="BV1587" s="230"/>
      <c r="BW1587" s="231"/>
      <c r="BX1587" s="231"/>
      <c r="BY1587" s="232"/>
      <c r="BZ1587" s="235"/>
      <c r="CA1587" s="257"/>
      <c r="CB1587" s="233"/>
      <c r="CC1587" s="230"/>
      <c r="CD1587" s="230"/>
      <c r="CE1587" s="230"/>
      <c r="CF1587" s="230"/>
      <c r="CG1587" s="230"/>
      <c r="CH1587" s="230"/>
      <c r="CI1587" s="230"/>
      <c r="CJ1587" s="231"/>
      <c r="CK1587" s="231"/>
      <c r="CL1587" s="231"/>
      <c r="CM1587" s="231"/>
      <c r="CN1587" s="231"/>
      <c r="CO1587" s="231"/>
      <c r="CP1587" s="231"/>
      <c r="CQ1587" s="231"/>
      <c r="CR1587" s="232"/>
      <c r="CS1587" s="232"/>
      <c r="CT1587" s="232"/>
      <c r="CU1587" s="232"/>
      <c r="CV1587" s="232"/>
      <c r="CW1587" s="232"/>
      <c r="CX1587" s="232"/>
      <c r="CY1587" s="234"/>
      <c r="CZ1587" s="106">
        <v>0</v>
      </c>
      <c r="DA1587" s="106">
        <v>0</v>
      </c>
      <c r="DB1587" s="106"/>
      <c r="DC1587" s="106"/>
      <c r="DD1587" s="106"/>
      <c r="DE1587" s="106"/>
      <c r="DF1587" s="490"/>
      <c r="DG1587" s="107"/>
      <c r="DH1587" s="107"/>
      <c r="DI1587" s="107"/>
      <c r="DJ1587" s="107"/>
      <c r="DK1587" s="107"/>
      <c r="DL1587" s="107"/>
      <c r="DM1587" s="110"/>
      <c r="DN1587" s="110"/>
      <c r="DO1587" s="110"/>
      <c r="DP1587" s="110"/>
      <c r="DQ1587" s="110"/>
      <c r="DR1587" s="110"/>
      <c r="DS1587" s="110"/>
      <c r="DT1587" s="110"/>
      <c r="DU1587" s="497"/>
      <c r="DV1587" s="497"/>
      <c r="DW1587" s="497"/>
      <c r="DX1587" s="497"/>
      <c r="DY1587" s="497"/>
      <c r="DZ1587" s="497"/>
      <c r="EA1587" s="288"/>
      <c r="EB1587" s="492"/>
      <c r="EC1587" s="492"/>
      <c r="ED1587" s="99"/>
      <c r="EE1587" s="492"/>
      <c r="EF1587" s="99"/>
      <c r="EG1587" s="99"/>
      <c r="EH1587" s="99"/>
      <c r="EI1587" s="99"/>
      <c r="EJ1587" s="99"/>
      <c r="EK1587" s="99"/>
      <c r="EL1587" s="99"/>
      <c r="EM1587" s="99"/>
      <c r="EN1587" s="99"/>
      <c r="EO1587" s="99"/>
      <c r="EP1587" s="99"/>
      <c r="EQ1587" s="99"/>
      <c r="ER1587" s="99"/>
      <c r="ES1587" s="99"/>
      <c r="ET1587" s="99"/>
      <c r="EU1587" s="99"/>
      <c r="EV1587" s="99"/>
      <c r="EW1587" s="99"/>
      <c r="EX1587" s="119"/>
      <c r="EY1587" s="121"/>
      <c r="EZ1587" s="287"/>
      <c r="FA1587" s="83">
        <v>14</v>
      </c>
      <c r="FB1587" s="126">
        <v>28</v>
      </c>
      <c r="FC1587" s="116">
        <v>4.8111699999999997</v>
      </c>
      <c r="FD1587" s="116">
        <v>0.28324899999999997</v>
      </c>
      <c r="FE1587" s="116" t="s">
        <v>1615</v>
      </c>
      <c r="FF1587" s="116" t="s">
        <v>1615</v>
      </c>
      <c r="FG1587" s="116" t="s">
        <v>1615</v>
      </c>
      <c r="FH1587" s="116" t="s">
        <v>1615</v>
      </c>
      <c r="FI1587" s="116" t="s">
        <v>5543</v>
      </c>
      <c r="FJ1587" s="116" t="s">
        <v>5544</v>
      </c>
      <c r="FK1587" s="116" t="s">
        <v>1615</v>
      </c>
      <c r="FL1587" s="116" t="s">
        <v>1615</v>
      </c>
      <c r="FM1587" s="116" t="s">
        <v>1615</v>
      </c>
      <c r="FN1587" s="116" t="s">
        <v>1615</v>
      </c>
    </row>
    <row r="1588" spans="1:170" s="3" customFormat="1" ht="15" customHeight="1" x14ac:dyDescent="0.2">
      <c r="A1588" s="385">
        <v>20150403</v>
      </c>
      <c r="B1588" s="385">
        <v>10</v>
      </c>
      <c r="C1588" s="386"/>
      <c r="D1588" s="386"/>
      <c r="E1588" s="386"/>
      <c r="F1588" s="386"/>
      <c r="G1588" s="389"/>
      <c r="H1588" s="435"/>
      <c r="I1588" s="387"/>
      <c r="J1588" s="101"/>
      <c r="K1588" s="388" t="str">
        <f>IF(B1588=2,"Z:\Data\MOOG\HeTao\raw\",IF(B1588=5,"Z:\Data\MOOG\Polo\raw\",IF(B1588=10,"Z:\Data\MOOG\Messi\raw\","")))</f>
        <v>Z:\Data\MOOG\Messi\raw\</v>
      </c>
      <c r="L1588" s="384" t="s">
        <v>3613</v>
      </c>
      <c r="M1588" s="569" t="str">
        <f>IF(NOT(ISERROR(FIND("Training_dt",W1588))),"'Plot Psychometric_HH_dt_yuchen'",IF(NOT(ISERROR(FIND("Training",W1588))),"'Plot Psychometric_HH'",IF(NOT(ISERROR(FIND("1DAT",W1588))),"'Plot Tuning Azimuth_HH'",IF(NOT(ISERROR(FIND("HD_dt",W1588))),"'Plot HeadingDiscimination_PSTH_HH_dt_yuchen'",IF(NOT(ISERROR(FIND("HD",W1588))),"'Plot HeadingDiscimination_PSTH_HH'",IF(NOT(ISERROR(FIND("MemSac",W1588))),"'Memory Saccade Analysis_HH'",IF(NOT(ISERROR(FIND("DelSac",W1588))),"'Memory Saccade Analysis_HH'",IF(NOT(ISERROR(FIND("u-stim",W1588))),"'Plot Microstim_HH'",""))))))))</f>
        <v>'Plot Psychometric_HH'</v>
      </c>
      <c r="N1588" s="573">
        <v>1</v>
      </c>
      <c r="O1588" s="584">
        <v>-1</v>
      </c>
      <c r="P1588" s="590">
        <v>4</v>
      </c>
      <c r="Q1588" s="590">
        <f>IF(B1588=2,60,310)</f>
        <v>310</v>
      </c>
      <c r="R1588" s="590">
        <v>5</v>
      </c>
      <c r="S1588" s="590">
        <f>IF(B1588=2,60,-190)</f>
        <v>-190</v>
      </c>
      <c r="T1588" s="590">
        <v>1</v>
      </c>
      <c r="U1588" s="590" t="str">
        <f>IF(Z1588&lt;&gt;"",IF(NOT(ISERROR(FIND("SU",Z1588))),VALUE(RIGHT(Z1588,1))+4,IF(NOT(ISERROR(FIND("MU20",Z1588))),20,IF(NOT(ISERROR(FIND("MU21",Z1588))),21,IF(NOT(ISERROR(FIND("MU2",Z1588))),2,1)))),"")</f>
        <v/>
      </c>
      <c r="V1588" s="583"/>
      <c r="W1588" s="383" t="s">
        <v>2992</v>
      </c>
      <c r="X1588" s="192"/>
      <c r="Y1588" s="219"/>
      <c r="Z1588" s="217"/>
      <c r="AA1588" s="218"/>
      <c r="AB1588" s="77"/>
      <c r="AC1588" s="78"/>
      <c r="AD1588" s="199"/>
      <c r="AE1588" s="91"/>
      <c r="AF1588" s="79"/>
      <c r="AG1588" s="79"/>
      <c r="AH1588" s="80"/>
      <c r="AI1588" s="81"/>
      <c r="AJ1588" s="81"/>
      <c r="AK1588" s="81"/>
      <c r="AL1588" s="81"/>
      <c r="AM1588" s="114"/>
      <c r="AN1588" s="82"/>
      <c r="AO1588" s="83"/>
      <c r="AP1588" s="83"/>
      <c r="AQ1588" s="83"/>
      <c r="AR1588" s="84"/>
      <c r="AS1588" s="85"/>
      <c r="AT1588" s="85"/>
      <c r="AU1588" s="85"/>
      <c r="AV1588" s="85"/>
      <c r="AW1588" s="104"/>
      <c r="AX1588" s="86"/>
      <c r="AY1588" s="87"/>
      <c r="AZ1588" s="87"/>
      <c r="BA1588" s="87"/>
      <c r="BB1588" s="88"/>
      <c r="BC1588" s="89"/>
      <c r="BD1588" s="89"/>
      <c r="BE1588" s="89"/>
      <c r="BF1588" s="89"/>
      <c r="BG1588" s="115"/>
      <c r="BH1588" s="90"/>
      <c r="BI1588" s="251"/>
      <c r="BJ1588" s="252"/>
      <c r="BK1588" s="252"/>
      <c r="BL1588" s="230"/>
      <c r="BM1588" s="230"/>
      <c r="BN1588" s="230"/>
      <c r="BO1588" s="231"/>
      <c r="BP1588" s="231"/>
      <c r="BQ1588" s="231"/>
      <c r="BR1588" s="232"/>
      <c r="BS1588" s="232"/>
      <c r="BT1588" s="232"/>
      <c r="BU1588" s="230"/>
      <c r="BV1588" s="230"/>
      <c r="BW1588" s="231"/>
      <c r="BX1588" s="231"/>
      <c r="BY1588" s="232"/>
      <c r="BZ1588" s="235"/>
      <c r="CA1588" s="257"/>
      <c r="CB1588" s="233"/>
      <c r="CC1588" s="230"/>
      <c r="CD1588" s="230"/>
      <c r="CE1588" s="230"/>
      <c r="CF1588" s="230"/>
      <c r="CG1588" s="230"/>
      <c r="CH1588" s="230"/>
      <c r="CI1588" s="230"/>
      <c r="CJ1588" s="231"/>
      <c r="CK1588" s="231"/>
      <c r="CL1588" s="231"/>
      <c r="CM1588" s="231"/>
      <c r="CN1588" s="231"/>
      <c r="CO1588" s="231"/>
      <c r="CP1588" s="231"/>
      <c r="CQ1588" s="231"/>
      <c r="CR1588" s="232"/>
      <c r="CS1588" s="232"/>
      <c r="CT1588" s="232"/>
      <c r="CU1588" s="232"/>
      <c r="CV1588" s="232"/>
      <c r="CW1588" s="232"/>
      <c r="CX1588" s="232"/>
      <c r="CY1588" s="234"/>
      <c r="CZ1588" s="106">
        <v>0</v>
      </c>
      <c r="DA1588" s="106">
        <v>0</v>
      </c>
      <c r="DB1588" s="106"/>
      <c r="DC1588" s="106"/>
      <c r="DD1588" s="106"/>
      <c r="DE1588" s="106"/>
      <c r="DF1588" s="92"/>
      <c r="DG1588" s="107"/>
      <c r="DH1588" s="107"/>
      <c r="DI1588" s="107"/>
      <c r="DJ1588" s="107"/>
      <c r="DK1588" s="107"/>
      <c r="DL1588" s="107"/>
      <c r="DM1588" s="110"/>
      <c r="DN1588" s="110"/>
      <c r="DO1588" s="110"/>
      <c r="DP1588" s="110"/>
      <c r="DQ1588" s="110"/>
      <c r="DR1588" s="110"/>
      <c r="DS1588" s="110"/>
      <c r="DT1588" s="110"/>
      <c r="DU1588" s="497"/>
      <c r="DV1588" s="497"/>
      <c r="DW1588" s="497"/>
      <c r="DX1588" s="497"/>
      <c r="DY1588" s="497"/>
      <c r="DZ1588" s="497"/>
      <c r="EA1588" s="288"/>
      <c r="EB1588" s="99"/>
      <c r="EC1588" s="99"/>
      <c r="ED1588" s="99"/>
      <c r="EE1588" s="99"/>
      <c r="EF1588" s="99"/>
      <c r="EG1588" s="99"/>
      <c r="EH1588" s="99"/>
      <c r="EI1588" s="99"/>
      <c r="EJ1588" s="99"/>
      <c r="EK1588" s="99"/>
      <c r="EL1588" s="99"/>
      <c r="EM1588" s="99"/>
      <c r="EN1588" s="99"/>
      <c r="EO1588" s="99"/>
      <c r="EP1588" s="99"/>
      <c r="EQ1588" s="99"/>
      <c r="ER1588" s="99"/>
      <c r="ES1588" s="99"/>
      <c r="ET1588" s="99"/>
      <c r="EU1588" s="99"/>
      <c r="EV1588" s="99"/>
      <c r="EW1588" s="99"/>
      <c r="EX1588" s="119"/>
      <c r="EY1588" s="121"/>
      <c r="EZ1588" s="287"/>
      <c r="FA1588" s="83">
        <v>30</v>
      </c>
      <c r="FB1588" s="126">
        <v>23</v>
      </c>
      <c r="FC1588" s="116">
        <v>5.0370900000000001</v>
      </c>
      <c r="FD1588" s="116">
        <v>0.64246400000000004</v>
      </c>
      <c r="FE1588" s="116">
        <v>4.1804600000000001</v>
      </c>
      <c r="FF1588" s="116">
        <v>-0.65361499999999995</v>
      </c>
      <c r="FG1588" s="116">
        <v>3.2805499999999999</v>
      </c>
      <c r="FH1588" s="116">
        <v>-0.32659100000000002</v>
      </c>
      <c r="FI1588" s="116" t="s">
        <v>5545</v>
      </c>
      <c r="FJ1588" s="116" t="s">
        <v>5546</v>
      </c>
      <c r="FK1588" s="116" t="s">
        <v>5547</v>
      </c>
      <c r="FL1588" s="116" t="s">
        <v>5548</v>
      </c>
      <c r="FM1588" s="116" t="s">
        <v>5549</v>
      </c>
      <c r="FN1588" s="116" t="s">
        <v>5550</v>
      </c>
    </row>
    <row r="1589" spans="1:170" s="3" customFormat="1" ht="15" customHeight="1" x14ac:dyDescent="0.2">
      <c r="A1589" s="385">
        <v>20150407</v>
      </c>
      <c r="B1589" s="385">
        <v>10</v>
      </c>
      <c r="C1589" s="386"/>
      <c r="D1589" s="386"/>
      <c r="E1589" s="386"/>
      <c r="F1589" s="386"/>
      <c r="G1589" s="389"/>
      <c r="H1589" s="435"/>
      <c r="I1589" s="387"/>
      <c r="J1589" s="101"/>
      <c r="K1589" s="388" t="str">
        <f>IF(B1589=2,"Z:\Data\MOOG\HeTao\raw\",IF(B1589=5,"Z:\Data\MOOG\Polo\raw\",IF(B1589=10,"Z:\Data\MOOG\Messi\raw\","")))</f>
        <v>Z:\Data\MOOG\Messi\raw\</v>
      </c>
      <c r="L1589" s="384" t="s">
        <v>3614</v>
      </c>
      <c r="M1589" s="569" t="str">
        <f>IF(NOT(ISERROR(FIND("Training_dt",W1589))),"'Plot Psychometric_HH_dt_yuchen'",IF(NOT(ISERROR(FIND("Training",W1589))),"'Plot Psychometric_HH'",IF(NOT(ISERROR(FIND("1DAT",W1589))),"'Plot Tuning Azimuth_HH'",IF(NOT(ISERROR(FIND("HD_dt",W1589))),"'Plot HeadingDiscimination_PSTH_HH_dt_yuchen'",IF(NOT(ISERROR(FIND("HD",W1589))),"'Plot HeadingDiscimination_PSTH_HH'",IF(NOT(ISERROR(FIND("MemSac",W1589))),"'Memory Saccade Analysis_HH'",IF(NOT(ISERROR(FIND("DelSac",W1589))),"'Memory Saccade Analysis_HH'",IF(NOT(ISERROR(FIND("u-stim",W1589))),"'Plot Microstim_HH'",""))))))))</f>
        <v>'Plot Psychometric_HH'</v>
      </c>
      <c r="N1589" s="573">
        <v>1</v>
      </c>
      <c r="O1589" s="584">
        <v>-1</v>
      </c>
      <c r="P1589" s="590">
        <v>4</v>
      </c>
      <c r="Q1589" s="590">
        <f>IF(B1589=2,60,310)</f>
        <v>310</v>
      </c>
      <c r="R1589" s="590">
        <v>5</v>
      </c>
      <c r="S1589" s="590">
        <f>IF(B1589=2,60,-190)</f>
        <v>-190</v>
      </c>
      <c r="T1589" s="590">
        <v>1</v>
      </c>
      <c r="U1589" s="590" t="str">
        <f>IF(Z1589&lt;&gt;"",IF(NOT(ISERROR(FIND("SU",Z1589))),VALUE(RIGHT(Z1589,1))+4,IF(NOT(ISERROR(FIND("MU20",Z1589))),20,IF(NOT(ISERROR(FIND("MU21",Z1589))),21,IF(NOT(ISERROR(FIND("MU2",Z1589))),2,1)))),"")</f>
        <v/>
      </c>
      <c r="V1589" s="583"/>
      <c r="W1589" s="383" t="s">
        <v>2992</v>
      </c>
      <c r="X1589" s="192"/>
      <c r="Y1589" s="219"/>
      <c r="Z1589" s="217"/>
      <c r="AA1589" s="218"/>
      <c r="AB1589" s="77"/>
      <c r="AC1589" s="78"/>
      <c r="AD1589" s="199"/>
      <c r="AE1589" s="91"/>
      <c r="AF1589" s="79"/>
      <c r="AG1589" s="79"/>
      <c r="AH1589" s="80"/>
      <c r="AI1589" s="81"/>
      <c r="AJ1589" s="81"/>
      <c r="AK1589" s="81"/>
      <c r="AL1589" s="81"/>
      <c r="AM1589" s="114"/>
      <c r="AN1589" s="82"/>
      <c r="AO1589" s="83"/>
      <c r="AP1589" s="83"/>
      <c r="AQ1589" s="83"/>
      <c r="AR1589" s="84"/>
      <c r="AS1589" s="85"/>
      <c r="AT1589" s="85"/>
      <c r="AU1589" s="85"/>
      <c r="AV1589" s="85"/>
      <c r="AW1589" s="104"/>
      <c r="AX1589" s="86"/>
      <c r="AY1589" s="87"/>
      <c r="AZ1589" s="87"/>
      <c r="BA1589" s="87"/>
      <c r="BB1589" s="88"/>
      <c r="BC1589" s="89"/>
      <c r="BD1589" s="89"/>
      <c r="BE1589" s="89"/>
      <c r="BF1589" s="89"/>
      <c r="BG1589" s="115"/>
      <c r="BH1589" s="90"/>
      <c r="BI1589" s="251"/>
      <c r="BJ1589" s="252"/>
      <c r="BK1589" s="252"/>
      <c r="BL1589" s="230"/>
      <c r="BM1589" s="230"/>
      <c r="BN1589" s="230"/>
      <c r="BO1589" s="231"/>
      <c r="BP1589" s="231"/>
      <c r="BQ1589" s="231"/>
      <c r="BR1589" s="232"/>
      <c r="BS1589" s="232"/>
      <c r="BT1589" s="232"/>
      <c r="BU1589" s="230"/>
      <c r="BV1589" s="230"/>
      <c r="BW1589" s="231"/>
      <c r="BX1589" s="231"/>
      <c r="BY1589" s="232"/>
      <c r="BZ1589" s="235"/>
      <c r="CA1589" s="257"/>
      <c r="CB1589" s="233"/>
      <c r="CC1589" s="230"/>
      <c r="CD1589" s="230"/>
      <c r="CE1589" s="230"/>
      <c r="CF1589" s="230"/>
      <c r="CG1589" s="230"/>
      <c r="CH1589" s="230"/>
      <c r="CI1589" s="230"/>
      <c r="CJ1589" s="231"/>
      <c r="CK1589" s="231"/>
      <c r="CL1589" s="231"/>
      <c r="CM1589" s="231"/>
      <c r="CN1589" s="231"/>
      <c r="CO1589" s="231"/>
      <c r="CP1589" s="231"/>
      <c r="CQ1589" s="231"/>
      <c r="CR1589" s="232"/>
      <c r="CS1589" s="232"/>
      <c r="CT1589" s="232"/>
      <c r="CU1589" s="232"/>
      <c r="CV1589" s="232"/>
      <c r="CW1589" s="232"/>
      <c r="CX1589" s="232"/>
      <c r="CY1589" s="234"/>
      <c r="CZ1589" s="106">
        <v>0</v>
      </c>
      <c r="DA1589" s="106">
        <v>0</v>
      </c>
      <c r="DB1589" s="106"/>
      <c r="DC1589" s="106"/>
      <c r="DD1589" s="106"/>
      <c r="DE1589" s="106"/>
      <c r="DF1589" s="92"/>
      <c r="DG1589" s="107"/>
      <c r="DH1589" s="107"/>
      <c r="DI1589" s="107"/>
      <c r="DJ1589" s="107"/>
      <c r="DK1589" s="107"/>
      <c r="DL1589" s="107"/>
      <c r="DM1589" s="110"/>
      <c r="DN1589" s="110"/>
      <c r="DO1589" s="110"/>
      <c r="DP1589" s="110"/>
      <c r="DQ1589" s="110"/>
      <c r="DR1589" s="110"/>
      <c r="DS1589" s="110"/>
      <c r="DT1589" s="110"/>
      <c r="DU1589" s="497"/>
      <c r="DV1589" s="497"/>
      <c r="DW1589" s="497"/>
      <c r="DX1589" s="497"/>
      <c r="DY1589" s="497"/>
      <c r="DZ1589" s="497"/>
      <c r="EA1589" s="288"/>
      <c r="EB1589" s="99"/>
      <c r="EC1589" s="99"/>
      <c r="ED1589" s="99"/>
      <c r="EE1589" s="99"/>
      <c r="EF1589" s="99"/>
      <c r="EG1589" s="99"/>
      <c r="EH1589" s="99"/>
      <c r="EI1589" s="99"/>
      <c r="EJ1589" s="99"/>
      <c r="EK1589" s="99"/>
      <c r="EL1589" s="99"/>
      <c r="EM1589" s="99"/>
      <c r="EN1589" s="99"/>
      <c r="EO1589" s="99"/>
      <c r="EP1589" s="99"/>
      <c r="EQ1589" s="99"/>
      <c r="ER1589" s="99"/>
      <c r="ES1589" s="99"/>
      <c r="ET1589" s="99"/>
      <c r="EU1589" s="99"/>
      <c r="EV1589" s="99"/>
      <c r="EW1589" s="99"/>
      <c r="EX1589" s="119"/>
      <c r="EY1589" s="121"/>
      <c r="EZ1589" s="287"/>
      <c r="FA1589" s="83">
        <v>60</v>
      </c>
      <c r="FB1589" s="126">
        <v>23</v>
      </c>
      <c r="FC1589" s="116">
        <v>6.1302000000000003</v>
      </c>
      <c r="FD1589" s="116">
        <v>-0.26495299999999999</v>
      </c>
      <c r="FE1589" s="116" t="s">
        <v>1615</v>
      </c>
      <c r="FF1589" s="116" t="s">
        <v>1615</v>
      </c>
      <c r="FG1589" s="116" t="s">
        <v>1615</v>
      </c>
      <c r="FH1589" s="116" t="s">
        <v>1615</v>
      </c>
      <c r="FI1589" s="116" t="s">
        <v>5551</v>
      </c>
      <c r="FJ1589" s="116" t="s">
        <v>5552</v>
      </c>
      <c r="FK1589" s="116" t="s">
        <v>1615</v>
      </c>
      <c r="FL1589" s="116" t="s">
        <v>1615</v>
      </c>
      <c r="FM1589" s="116" t="s">
        <v>1615</v>
      </c>
      <c r="FN1589" s="116" t="s">
        <v>1615</v>
      </c>
    </row>
    <row r="1590" spans="1:170" s="3" customFormat="1" ht="15" customHeight="1" x14ac:dyDescent="0.2">
      <c r="A1590" s="385">
        <v>20150407</v>
      </c>
      <c r="B1590" s="385">
        <v>10</v>
      </c>
      <c r="C1590" s="386"/>
      <c r="D1590" s="386"/>
      <c r="E1590" s="386"/>
      <c r="F1590" s="386"/>
      <c r="G1590" s="389"/>
      <c r="H1590" s="435"/>
      <c r="I1590" s="387"/>
      <c r="J1590" s="101"/>
      <c r="K1590" s="388" t="str">
        <f>IF(B1590=2,"Z:\Data\MOOG\HeTao\raw\",IF(B1590=5,"Z:\Data\MOOG\Polo\raw\",IF(B1590=10,"Z:\Data\MOOG\Messi\raw\","")))</f>
        <v>Z:\Data\MOOG\Messi\raw\</v>
      </c>
      <c r="L1590" s="384" t="s">
        <v>3615</v>
      </c>
      <c r="M1590" s="569" t="str">
        <f>IF(NOT(ISERROR(FIND("Training_dt",W1590))),"'Plot Psychometric_HH_dt_yuchen'",IF(NOT(ISERROR(FIND("Training",W1590))),"'Plot Psychometric_HH'",IF(NOT(ISERROR(FIND("1DAT",W1590))),"'Plot Tuning Azimuth_HH'",IF(NOT(ISERROR(FIND("HD_dt",W1590))),"'Plot HeadingDiscimination_PSTH_HH_dt_yuchen'",IF(NOT(ISERROR(FIND("HD",W1590))),"'Plot HeadingDiscimination_PSTH_HH'",IF(NOT(ISERROR(FIND("MemSac",W1590))),"'Memory Saccade Analysis_HH'",IF(NOT(ISERROR(FIND("DelSac",W1590))),"'Memory Saccade Analysis_HH'",IF(NOT(ISERROR(FIND("u-stim",W1590))),"'Plot Microstim_HH'",""))))))))</f>
        <v>'Plot Psychometric_HH'</v>
      </c>
      <c r="N1590" s="573">
        <v>1</v>
      </c>
      <c r="O1590" s="584">
        <v>-1</v>
      </c>
      <c r="P1590" s="590">
        <v>4</v>
      </c>
      <c r="Q1590" s="590">
        <f>IF(B1590=2,60,310)</f>
        <v>310</v>
      </c>
      <c r="R1590" s="590">
        <v>5</v>
      </c>
      <c r="S1590" s="590">
        <f>IF(B1590=2,60,-190)</f>
        <v>-190</v>
      </c>
      <c r="T1590" s="590">
        <v>1</v>
      </c>
      <c r="U1590" s="590" t="str">
        <f>IF(Z1590&lt;&gt;"",IF(NOT(ISERROR(FIND("SU",Z1590))),VALUE(RIGHT(Z1590,1))+4,IF(NOT(ISERROR(FIND("MU20",Z1590))),20,IF(NOT(ISERROR(FIND("MU21",Z1590))),21,IF(NOT(ISERROR(FIND("MU2",Z1590))),2,1)))),"")</f>
        <v/>
      </c>
      <c r="V1590" s="583"/>
      <c r="W1590" s="383" t="s">
        <v>2992</v>
      </c>
      <c r="X1590" s="192"/>
      <c r="Y1590" s="219"/>
      <c r="Z1590" s="217"/>
      <c r="AA1590" s="218"/>
      <c r="AB1590" s="77"/>
      <c r="AC1590" s="78"/>
      <c r="AD1590" s="199"/>
      <c r="AE1590" s="91"/>
      <c r="AF1590" s="79"/>
      <c r="AG1590" s="79"/>
      <c r="AH1590" s="80"/>
      <c r="AI1590" s="81"/>
      <c r="AJ1590" s="81"/>
      <c r="AK1590" s="81"/>
      <c r="AL1590" s="81"/>
      <c r="AM1590" s="114"/>
      <c r="AN1590" s="82"/>
      <c r="AO1590" s="83"/>
      <c r="AP1590" s="83"/>
      <c r="AQ1590" s="83"/>
      <c r="AR1590" s="84"/>
      <c r="AS1590" s="85"/>
      <c r="AT1590" s="85"/>
      <c r="AU1590" s="85"/>
      <c r="AV1590" s="85"/>
      <c r="AW1590" s="104"/>
      <c r="AX1590" s="86"/>
      <c r="AY1590" s="87"/>
      <c r="AZ1590" s="87"/>
      <c r="BA1590" s="87"/>
      <c r="BB1590" s="88"/>
      <c r="BC1590" s="89"/>
      <c r="BD1590" s="89"/>
      <c r="BE1590" s="89"/>
      <c r="BF1590" s="89"/>
      <c r="BG1590" s="115"/>
      <c r="BH1590" s="90"/>
      <c r="BI1590" s="251"/>
      <c r="BJ1590" s="252"/>
      <c r="BK1590" s="252"/>
      <c r="BL1590" s="230"/>
      <c r="BM1590" s="230"/>
      <c r="BN1590" s="230"/>
      <c r="BO1590" s="231"/>
      <c r="BP1590" s="231"/>
      <c r="BQ1590" s="231"/>
      <c r="BR1590" s="232"/>
      <c r="BS1590" s="232"/>
      <c r="BT1590" s="232"/>
      <c r="BU1590" s="230"/>
      <c r="BV1590" s="230"/>
      <c r="BW1590" s="231"/>
      <c r="BX1590" s="231"/>
      <c r="BY1590" s="232"/>
      <c r="BZ1590" s="235"/>
      <c r="CA1590" s="257"/>
      <c r="CB1590" s="233"/>
      <c r="CC1590" s="230"/>
      <c r="CD1590" s="230"/>
      <c r="CE1590" s="230"/>
      <c r="CF1590" s="230"/>
      <c r="CG1590" s="230"/>
      <c r="CH1590" s="230"/>
      <c r="CI1590" s="230"/>
      <c r="CJ1590" s="231"/>
      <c r="CK1590" s="231"/>
      <c r="CL1590" s="231"/>
      <c r="CM1590" s="231"/>
      <c r="CN1590" s="231"/>
      <c r="CO1590" s="231"/>
      <c r="CP1590" s="231"/>
      <c r="CQ1590" s="231"/>
      <c r="CR1590" s="232"/>
      <c r="CS1590" s="232"/>
      <c r="CT1590" s="232"/>
      <c r="CU1590" s="232"/>
      <c r="CV1590" s="232"/>
      <c r="CW1590" s="232"/>
      <c r="CX1590" s="232"/>
      <c r="CY1590" s="234"/>
      <c r="CZ1590" s="106">
        <v>0</v>
      </c>
      <c r="DA1590" s="106">
        <v>0</v>
      </c>
      <c r="DB1590" s="106"/>
      <c r="DC1590" s="106"/>
      <c r="DD1590" s="106"/>
      <c r="DE1590" s="106"/>
      <c r="DF1590" s="490"/>
      <c r="DG1590" s="107"/>
      <c r="DH1590" s="107"/>
      <c r="DI1590" s="107"/>
      <c r="DJ1590" s="107"/>
      <c r="DK1590" s="107"/>
      <c r="DL1590" s="107"/>
      <c r="DM1590" s="110"/>
      <c r="DN1590" s="110"/>
      <c r="DO1590" s="110"/>
      <c r="DP1590" s="110"/>
      <c r="DQ1590" s="110"/>
      <c r="DR1590" s="110"/>
      <c r="DS1590" s="110"/>
      <c r="DT1590" s="110"/>
      <c r="DU1590" s="497"/>
      <c r="DV1590" s="497"/>
      <c r="DW1590" s="497"/>
      <c r="DX1590" s="497"/>
      <c r="DY1590" s="497"/>
      <c r="DZ1590" s="497"/>
      <c r="EA1590" s="288"/>
      <c r="EB1590" s="99"/>
      <c r="EC1590" s="99"/>
      <c r="ED1590" s="99"/>
      <c r="EE1590" s="99"/>
      <c r="EF1590" s="99"/>
      <c r="EG1590" s="99"/>
      <c r="EH1590" s="99"/>
      <c r="EI1590" s="99"/>
      <c r="EJ1590" s="99"/>
      <c r="EK1590" s="99"/>
      <c r="EL1590" s="99"/>
      <c r="EM1590" s="99"/>
      <c r="EN1590" s="99"/>
      <c r="EO1590" s="99"/>
      <c r="EP1590" s="99"/>
      <c r="EQ1590" s="99"/>
      <c r="ER1590" s="99"/>
      <c r="ES1590" s="99"/>
      <c r="ET1590" s="99"/>
      <c r="EU1590" s="99"/>
      <c r="EV1590" s="99"/>
      <c r="EW1590" s="99"/>
      <c r="EX1590" s="119"/>
      <c r="EY1590" s="121"/>
      <c r="EZ1590" s="287"/>
      <c r="FA1590" s="83">
        <v>25</v>
      </c>
      <c r="FB1590" s="126">
        <v>21</v>
      </c>
      <c r="FC1590" s="116">
        <v>4.8603399999999999</v>
      </c>
      <c r="FD1590" s="116">
        <v>0.43022199999999999</v>
      </c>
      <c r="FE1590" s="116">
        <v>4.2015900000000004</v>
      </c>
      <c r="FF1590" s="116">
        <v>0.52235699999999996</v>
      </c>
      <c r="FG1590" s="116">
        <v>3.8336199999999998</v>
      </c>
      <c r="FH1590" s="116">
        <v>0.78587300000000004</v>
      </c>
      <c r="FI1590" s="116" t="s">
        <v>5553</v>
      </c>
      <c r="FJ1590" s="116" t="s">
        <v>5554</v>
      </c>
      <c r="FK1590" s="116" t="s">
        <v>5555</v>
      </c>
      <c r="FL1590" s="116" t="s">
        <v>5556</v>
      </c>
      <c r="FM1590" s="116" t="s">
        <v>5557</v>
      </c>
      <c r="FN1590" s="116" t="s">
        <v>5558</v>
      </c>
    </row>
    <row r="1591" spans="1:170" s="3" customFormat="1" ht="15" customHeight="1" x14ac:dyDescent="0.2">
      <c r="A1591" s="385">
        <v>20150407</v>
      </c>
      <c r="B1591" s="385">
        <v>5</v>
      </c>
      <c r="C1591" s="386">
        <v>102</v>
      </c>
      <c r="D1591" s="386">
        <v>1</v>
      </c>
      <c r="E1591" s="386">
        <v>8</v>
      </c>
      <c r="F1591" s="386">
        <v>11</v>
      </c>
      <c r="G1591" s="389">
        <v>2</v>
      </c>
      <c r="H1591" s="435">
        <v>0</v>
      </c>
      <c r="I1591" s="387">
        <v>7215</v>
      </c>
      <c r="J1591" s="101" t="s">
        <v>1983</v>
      </c>
      <c r="K1591" s="388" t="str">
        <f>IF(B1591=2,"Z:\Data\MOOG\HeTao\raw\",IF(B1591=5,"Z:\Data\MOOG\Polo\raw\",IF(B1591=10,"Z:\Data\MOOG\Messi\raw\","")))</f>
        <v>Z:\Data\MOOG\Polo\raw\</v>
      </c>
      <c r="L1591" s="384" t="s">
        <v>3732</v>
      </c>
      <c r="M1591" s="569" t="str">
        <f>IF(NOT(ISERROR(FIND("Training_dt",W1591))),"'Plot Psychometric_HH_dt_yuchen'",IF(NOT(ISERROR(FIND("Training",W1591))),"'Plot Psychometric_HH'",IF(NOT(ISERROR(FIND("1DAT",W1591))),"'Plot Tuning Azimuth_HH'",IF(NOT(ISERROR(FIND("HD_dt",W1591))),"'Plot HeadingDiscimination_PSTH_HH_dt_yuchen'",IF(NOT(ISERROR(FIND("HD",W1591))),"'Plot HeadingDiscimination_PSTH_HH'",IF(NOT(ISERROR(FIND("MemSac",W1591))),"'Memory Saccade Analysis_HH'",IF(NOT(ISERROR(FIND("DelSac",W1591))),"'Memory Saccade Analysis_HH'",IF(NOT(ISERROR(FIND("u-stim",W1591))),"'Plot Microstim_HH'",""))))))))</f>
        <v>'Plot Tuning Azimuth_HH'</v>
      </c>
      <c r="N1591" s="573">
        <v>1</v>
      </c>
      <c r="O1591" s="584">
        <v>-1</v>
      </c>
      <c r="P1591" s="590">
        <v>4</v>
      </c>
      <c r="Q1591" s="590">
        <f>IF(B1591=2,60,310)</f>
        <v>310</v>
      </c>
      <c r="R1591" s="590">
        <v>5</v>
      </c>
      <c r="S1591" s="590">
        <f>IF(B1591=2,60,-190)</f>
        <v>-190</v>
      </c>
      <c r="T1591" s="590">
        <v>1</v>
      </c>
      <c r="U1591" s="590">
        <f>IF(Z1591&lt;&gt;"",IF(NOT(ISERROR(FIND("SU",Z1591))),VALUE(RIGHT(Z1591,1))+4,IF(NOT(ISERROR(FIND("MU20",Z1591))),20,IF(NOT(ISERROR(FIND("MU21",Z1591))),21,IF(NOT(ISERROR(FIND("MU2",Z1591))),2,1)))),"")</f>
        <v>6</v>
      </c>
      <c r="V1591" s="583"/>
      <c r="W1591" s="383" t="s">
        <v>2222</v>
      </c>
      <c r="X1591" s="192"/>
      <c r="Y1591" s="219">
        <f>IF(NOT(ISERROR(FIND("MU=SU",X1591))),1,IF(Z1591&lt;&gt;"",IF(NOT(ISERROR(FIND("SU",Z1591))),1,0),""))</f>
        <v>1</v>
      </c>
      <c r="Z1591" s="217" t="s">
        <v>46</v>
      </c>
      <c r="AA1591" s="218">
        <v>3688</v>
      </c>
      <c r="AB1591" s="77">
        <v>9.5370799999999996</v>
      </c>
      <c r="AC1591" s="78" t="s">
        <v>3733</v>
      </c>
      <c r="AD1591" s="199"/>
      <c r="AE1591" s="91" t="s">
        <v>8397</v>
      </c>
      <c r="AF1591" s="79" t="s">
        <v>8265</v>
      </c>
      <c r="AG1591" s="79" t="s">
        <v>8265</v>
      </c>
      <c r="AH1591" s="80" t="s">
        <v>8265</v>
      </c>
      <c r="AI1591" s="81" t="s">
        <v>8265</v>
      </c>
      <c r="AJ1591" s="81" t="s">
        <v>8265</v>
      </c>
      <c r="AK1591" s="81" t="s">
        <v>8265</v>
      </c>
      <c r="AL1591" s="81" t="s">
        <v>8265</v>
      </c>
      <c r="AM1591" s="114" t="s">
        <v>8397</v>
      </c>
      <c r="AN1591" s="82" t="s">
        <v>8265</v>
      </c>
      <c r="AO1591" s="83">
        <v>96.559299999999993</v>
      </c>
      <c r="AP1591" s="83">
        <v>0.572662</v>
      </c>
      <c r="AQ1591" s="83">
        <v>0.68745000000000001</v>
      </c>
      <c r="AR1591" s="84">
        <v>1.1702800000000001E-3</v>
      </c>
      <c r="AS1591" s="85">
        <v>2.1162299999999998</v>
      </c>
      <c r="AT1591" s="85">
        <v>0.99498699999999995</v>
      </c>
      <c r="AU1591" s="85">
        <v>94.514700000000005</v>
      </c>
      <c r="AV1591" s="85">
        <v>103.18300000000001</v>
      </c>
      <c r="AW1591" s="104" t="s">
        <v>8433</v>
      </c>
      <c r="AX1591" s="86" t="s">
        <v>8434</v>
      </c>
      <c r="AY1591" s="87" t="s">
        <v>8265</v>
      </c>
      <c r="AZ1591" s="87" t="s">
        <v>8265</v>
      </c>
      <c r="BA1591" s="87" t="s">
        <v>8265</v>
      </c>
      <c r="BB1591" s="88" t="s">
        <v>8265</v>
      </c>
      <c r="BC1591" s="89" t="s">
        <v>8265</v>
      </c>
      <c r="BD1591" s="89" t="s">
        <v>8397</v>
      </c>
      <c r="BE1591" s="89" t="s">
        <v>8397</v>
      </c>
      <c r="BF1591" s="89" t="s">
        <v>8397</v>
      </c>
      <c r="BG1591" s="115" t="s">
        <v>8397</v>
      </c>
      <c r="BH1591" s="90" t="s">
        <v>8397</v>
      </c>
      <c r="BI1591" s="251"/>
      <c r="BJ1591" s="252"/>
      <c r="BK1591" s="252"/>
      <c r="BL1591" s="230"/>
      <c r="BM1591" s="230"/>
      <c r="BN1591" s="230"/>
      <c r="BO1591" s="231"/>
      <c r="BP1591" s="231"/>
      <c r="BQ1591" s="231"/>
      <c r="BR1591" s="232"/>
      <c r="BS1591" s="232"/>
      <c r="BT1591" s="232"/>
      <c r="BU1591" s="230"/>
      <c r="BV1591" s="230"/>
      <c r="BW1591" s="231"/>
      <c r="BX1591" s="231"/>
      <c r="BY1591" s="232"/>
      <c r="BZ1591" s="235"/>
      <c r="CA1591" s="257"/>
      <c r="CB1591" s="233"/>
      <c r="CC1591" s="230"/>
      <c r="CD1591" s="230"/>
      <c r="CE1591" s="230"/>
      <c r="CF1591" s="230"/>
      <c r="CG1591" s="230"/>
      <c r="CH1591" s="230"/>
      <c r="CI1591" s="230"/>
      <c r="CJ1591" s="231"/>
      <c r="CK1591" s="231"/>
      <c r="CL1591" s="231"/>
      <c r="CM1591" s="231"/>
      <c r="CN1591" s="231"/>
      <c r="CO1591" s="231"/>
      <c r="CP1591" s="231"/>
      <c r="CQ1591" s="231"/>
      <c r="CR1591" s="232"/>
      <c r="CS1591" s="232"/>
      <c r="CT1591" s="232"/>
      <c r="CU1591" s="232"/>
      <c r="CV1591" s="232"/>
      <c r="CW1591" s="232"/>
      <c r="CX1591" s="232"/>
      <c r="CY1591" s="234"/>
      <c r="CZ1591" s="106"/>
      <c r="DA1591" s="106"/>
      <c r="DB1591" s="106"/>
      <c r="DC1591" s="106"/>
      <c r="DD1591" s="106"/>
      <c r="DE1591" s="106"/>
      <c r="DF1591" s="60"/>
      <c r="DG1591" s="107"/>
      <c r="DH1591" s="107"/>
      <c r="DI1591" s="107"/>
      <c r="DJ1591" s="107"/>
      <c r="DK1591" s="107"/>
      <c r="DL1591" s="107"/>
      <c r="DM1591" s="110"/>
      <c r="DN1591" s="110"/>
      <c r="DO1591" s="110"/>
      <c r="DP1591" s="110"/>
      <c r="DQ1591" s="110"/>
      <c r="DR1591" s="110"/>
      <c r="DS1591" s="110"/>
      <c r="DT1591" s="110"/>
      <c r="DU1591" s="497"/>
      <c r="DV1591" s="497"/>
      <c r="DW1591" s="497"/>
      <c r="DX1591" s="497"/>
      <c r="DY1591" s="497"/>
      <c r="DZ1591" s="497"/>
      <c r="EA1591" s="288"/>
      <c r="EB1591" s="99"/>
      <c r="EC1591" s="99"/>
      <c r="ED1591" s="99"/>
      <c r="EE1591" s="99"/>
      <c r="EF1591" s="99"/>
      <c r="EG1591" s="99"/>
      <c r="EH1591" s="99"/>
      <c r="EI1591" s="99"/>
      <c r="EJ1591" s="99"/>
      <c r="EK1591" s="99"/>
      <c r="EL1591" s="99"/>
      <c r="EM1591" s="99"/>
      <c r="EN1591" s="99"/>
      <c r="EO1591" s="99"/>
      <c r="EP1591" s="99"/>
      <c r="EQ1591" s="99"/>
      <c r="ER1591" s="99"/>
      <c r="ES1591" s="99"/>
      <c r="ET1591" s="99"/>
      <c r="EU1591" s="99"/>
      <c r="EV1591" s="99"/>
      <c r="EW1591" s="99"/>
      <c r="EX1591" s="119"/>
      <c r="EY1591" s="121"/>
      <c r="EZ1591" s="287"/>
      <c r="FA1591" s="83"/>
      <c r="FB1591" s="126"/>
      <c r="FC1591" s="116"/>
      <c r="FD1591" s="116"/>
      <c r="FE1591" s="116"/>
      <c r="FF1591" s="116"/>
      <c r="FG1591" s="116"/>
      <c r="FH1591" s="116"/>
      <c r="FI1591" s="116"/>
      <c r="FJ1591" s="116"/>
      <c r="FK1591" s="116"/>
      <c r="FL1591" s="116"/>
      <c r="FM1591" s="116"/>
      <c r="FN1591" s="116"/>
    </row>
    <row r="1592" spans="1:170" s="3" customFormat="1" ht="15" customHeight="1" x14ac:dyDescent="0.2">
      <c r="A1592" s="385">
        <v>20150407</v>
      </c>
      <c r="B1592" s="385">
        <v>5</v>
      </c>
      <c r="C1592" s="386">
        <v>102</v>
      </c>
      <c r="D1592" s="386">
        <v>1</v>
      </c>
      <c r="E1592" s="386">
        <v>8</v>
      </c>
      <c r="F1592" s="386">
        <v>11</v>
      </c>
      <c r="G1592" s="389">
        <v>2</v>
      </c>
      <c r="H1592" s="435">
        <v>0</v>
      </c>
      <c r="I1592" s="387">
        <v>7215</v>
      </c>
      <c r="J1592" s="101" t="s">
        <v>3752</v>
      </c>
      <c r="K1592" s="438" t="str">
        <f>IF(B1592=2,"Z:\Data\MOOG\HeTao\raw\",IF(B1592=5,"Z:\Data\MOOG\Polo\raw\",IF(B1592=10,"Z:\Data\MOOG\Messi\raw\","")))</f>
        <v>Z:\Data\MOOG\Polo\raw\</v>
      </c>
      <c r="L1592" s="384" t="s">
        <v>3758</v>
      </c>
      <c r="M1592" s="569" t="str">
        <f>IF(NOT(ISERROR(FIND("Training_dt",W1592))),"'Plot Psychometric_HH_dt_yuchen'",IF(NOT(ISERROR(FIND("Training",W1592))),"'Plot Psychometric_HH'",IF(NOT(ISERROR(FIND("1DAT",W1592))),"'Plot Tuning Azimuth_HH'",IF(NOT(ISERROR(FIND("HD_dt",W1592))),"'Plot HeadingDiscimination_PSTH_HH_dt_yuchen'",IF(NOT(ISERROR(FIND("HD",W1592))),"'Plot HeadingDiscimination_PSTH_HH'",IF(NOT(ISERROR(FIND("MemSac",W1592))),"'Memory Saccade Analysis_HH'",IF(NOT(ISERROR(FIND("DelSac",W1592))),"'Memory Saccade Analysis_HH'",IF(NOT(ISERROR(FIND("u-stim",W1592))),"'Plot Microstim_HH'",""))))))))</f>
        <v>'Plot Tuning Azimuth_HH'</v>
      </c>
      <c r="N1592" s="573">
        <v>1</v>
      </c>
      <c r="O1592" s="584">
        <v>-1</v>
      </c>
      <c r="P1592" s="590">
        <v>4</v>
      </c>
      <c r="Q1592" s="590">
        <f>IF(B1592=2,60,310)</f>
        <v>310</v>
      </c>
      <c r="R1592" s="590">
        <v>5</v>
      </c>
      <c r="S1592" s="590">
        <f>IF(B1592=2,60,-190)</f>
        <v>-190</v>
      </c>
      <c r="T1592" s="590">
        <v>1</v>
      </c>
      <c r="U1592" s="590">
        <f>IF(Z1592&lt;&gt;"",IF(NOT(ISERROR(FIND("SU",Z1592))),VALUE(RIGHT(Z1592,1))+4,IF(NOT(ISERROR(FIND("MU20",Z1592))),20,IF(NOT(ISERROR(FIND("MU21",Z1592))),21,IF(NOT(ISERROR(FIND("MU2",Z1592))),2,1)))),"")</f>
        <v>5</v>
      </c>
      <c r="V1592" s="583"/>
      <c r="W1592" s="383" t="s">
        <v>2222</v>
      </c>
      <c r="X1592" s="192"/>
      <c r="Y1592" s="219">
        <f>IF(NOT(ISERROR(FIND("MU=SU",X1592))),1,IF(Z1592&lt;&gt;"",IF(NOT(ISERROR(FIND("SU",Z1592))),1,0),""))</f>
        <v>1</v>
      </c>
      <c r="Z1592" s="217" t="s">
        <v>43</v>
      </c>
      <c r="AA1592" s="218">
        <v>14780</v>
      </c>
      <c r="AB1592" s="77">
        <v>12.8169</v>
      </c>
      <c r="AC1592" s="78" t="s">
        <v>3739</v>
      </c>
      <c r="AD1592" s="199"/>
      <c r="AE1592" s="91">
        <v>34.737900000000003</v>
      </c>
      <c r="AF1592" s="79">
        <v>0.54167500000000002</v>
      </c>
      <c r="AG1592" s="79">
        <v>0.44850099999999998</v>
      </c>
      <c r="AH1592" s="80">
        <v>2.70812E-4</v>
      </c>
      <c r="AI1592" s="81">
        <v>1.45166</v>
      </c>
      <c r="AJ1592" s="81">
        <v>-7.8336699999999995E-2</v>
      </c>
      <c r="AK1592" s="81">
        <v>-90.495800000000003</v>
      </c>
      <c r="AL1592" s="81">
        <v>1428.01</v>
      </c>
      <c r="AM1592" s="114" t="s">
        <v>4992</v>
      </c>
      <c r="AN1592" s="82" t="s">
        <v>4993</v>
      </c>
      <c r="AO1592" s="83">
        <v>84.552999999999997</v>
      </c>
      <c r="AP1592" s="83">
        <v>0.63224199999999997</v>
      </c>
      <c r="AQ1592" s="83">
        <v>0.58793799999999996</v>
      </c>
      <c r="AR1592" s="84">
        <v>2.7714999999999999E-14</v>
      </c>
      <c r="AS1592" s="85">
        <v>2.9402599999999999</v>
      </c>
      <c r="AT1592" s="85">
        <v>4.2056100000000001</v>
      </c>
      <c r="AU1592" s="85">
        <v>80.239199999999997</v>
      </c>
      <c r="AV1592" s="85">
        <v>171.61</v>
      </c>
      <c r="AW1592" s="104" t="s">
        <v>4994</v>
      </c>
      <c r="AX1592" s="86" t="s">
        <v>4995</v>
      </c>
      <c r="AY1592" s="87">
        <v>84.495900000000006</v>
      </c>
      <c r="AZ1592" s="87">
        <v>0.67343399999999998</v>
      </c>
      <c r="BA1592" s="87">
        <v>0.67003000000000001</v>
      </c>
      <c r="BB1592" s="88">
        <v>1.3191200000000001E-9</v>
      </c>
      <c r="BC1592" s="89">
        <v>3.2901099999999999</v>
      </c>
      <c r="BD1592" s="89">
        <v>2.63307</v>
      </c>
      <c r="BE1592" s="89">
        <v>82.382599999999996</v>
      </c>
      <c r="BF1592" s="89">
        <v>165.69499999999999</v>
      </c>
      <c r="BG1592" s="115" t="s">
        <v>4996</v>
      </c>
      <c r="BH1592" s="90" t="s">
        <v>4997</v>
      </c>
      <c r="BI1592" s="251"/>
      <c r="BJ1592" s="252"/>
      <c r="BK1592" s="252"/>
      <c r="BL1592" s="230"/>
      <c r="BM1592" s="230"/>
      <c r="BN1592" s="230"/>
      <c r="BO1592" s="231"/>
      <c r="BP1592" s="231"/>
      <c r="BQ1592" s="231"/>
      <c r="BR1592" s="232"/>
      <c r="BS1592" s="232"/>
      <c r="BT1592" s="232"/>
      <c r="BU1592" s="230"/>
      <c r="BV1592" s="230"/>
      <c r="BW1592" s="231"/>
      <c r="BX1592" s="231"/>
      <c r="BY1592" s="232"/>
      <c r="BZ1592" s="235"/>
      <c r="CA1592" s="257"/>
      <c r="CB1592" s="233"/>
      <c r="CC1592" s="230"/>
      <c r="CD1592" s="230"/>
      <c r="CE1592" s="230"/>
      <c r="CF1592" s="230"/>
      <c r="CG1592" s="230"/>
      <c r="CH1592" s="230"/>
      <c r="CI1592" s="230"/>
      <c r="CJ1592" s="231"/>
      <c r="CK1592" s="231"/>
      <c r="CL1592" s="231"/>
      <c r="CM1592" s="231"/>
      <c r="CN1592" s="231"/>
      <c r="CO1592" s="231"/>
      <c r="CP1592" s="231"/>
      <c r="CQ1592" s="231"/>
      <c r="CR1592" s="232"/>
      <c r="CS1592" s="232"/>
      <c r="CT1592" s="232"/>
      <c r="CU1592" s="232"/>
      <c r="CV1592" s="232"/>
      <c r="CW1592" s="232"/>
      <c r="CX1592" s="232"/>
      <c r="CY1592" s="234"/>
      <c r="CZ1592" s="106"/>
      <c r="DA1592" s="106"/>
      <c r="DB1592" s="106"/>
      <c r="DC1592" s="106"/>
      <c r="DD1592" s="106"/>
      <c r="DE1592" s="106"/>
      <c r="DF1592" s="60"/>
      <c r="DG1592" s="107"/>
      <c r="DH1592" s="107"/>
      <c r="DI1592" s="107"/>
      <c r="DJ1592" s="107"/>
      <c r="DK1592" s="107"/>
      <c r="DL1592" s="107"/>
      <c r="DM1592" s="110"/>
      <c r="DN1592" s="110"/>
      <c r="DO1592" s="110"/>
      <c r="DP1592" s="110"/>
      <c r="DQ1592" s="110"/>
      <c r="DR1592" s="110"/>
      <c r="DS1592" s="110"/>
      <c r="DT1592" s="110"/>
      <c r="DU1592" s="497"/>
      <c r="DV1592" s="497"/>
      <c r="DW1592" s="497"/>
      <c r="DX1592" s="497"/>
      <c r="DY1592" s="497"/>
      <c r="DZ1592" s="497"/>
      <c r="EA1592" s="288"/>
      <c r="EB1592" s="99"/>
      <c r="EC1592" s="99"/>
      <c r="ED1592" s="99"/>
      <c r="EE1592" s="99"/>
      <c r="EF1592" s="99"/>
      <c r="EG1592" s="99"/>
      <c r="EH1592" s="99"/>
      <c r="EI1592" s="99"/>
      <c r="EJ1592" s="99"/>
      <c r="EK1592" s="99"/>
      <c r="EL1592" s="99"/>
      <c r="EM1592" s="99"/>
      <c r="EN1592" s="99"/>
      <c r="EO1592" s="99"/>
      <c r="EP1592" s="99"/>
      <c r="EQ1592" s="99"/>
      <c r="ER1592" s="99"/>
      <c r="ES1592" s="99"/>
      <c r="ET1592" s="99"/>
      <c r="EU1592" s="99"/>
      <c r="EV1592" s="99"/>
      <c r="EW1592" s="99"/>
      <c r="EX1592" s="119"/>
      <c r="EY1592" s="121"/>
      <c r="EZ1592" s="287"/>
      <c r="FA1592" s="83"/>
      <c r="FB1592" s="126"/>
      <c r="FC1592" s="116"/>
      <c r="FD1592" s="116"/>
      <c r="FE1592" s="116"/>
      <c r="FF1592" s="116"/>
      <c r="FG1592" s="116"/>
      <c r="FH1592" s="116"/>
      <c r="FI1592" s="116"/>
      <c r="FJ1592" s="116"/>
      <c r="FK1592" s="116"/>
      <c r="FL1592" s="116"/>
      <c r="FM1592" s="116"/>
      <c r="FN1592" s="116"/>
    </row>
    <row r="1593" spans="1:170" s="3" customFormat="1" ht="15" customHeight="1" x14ac:dyDescent="0.2">
      <c r="A1593" s="385">
        <v>20150407</v>
      </c>
      <c r="B1593" s="385">
        <v>5</v>
      </c>
      <c r="C1593" s="386">
        <v>102</v>
      </c>
      <c r="D1593" s="386">
        <v>1</v>
      </c>
      <c r="E1593" s="386">
        <v>8</v>
      </c>
      <c r="F1593" s="386">
        <v>11</v>
      </c>
      <c r="G1593" s="389">
        <v>2</v>
      </c>
      <c r="H1593" s="435">
        <v>0</v>
      </c>
      <c r="I1593" s="387">
        <v>7215</v>
      </c>
      <c r="J1593" s="101" t="s">
        <v>1983</v>
      </c>
      <c r="K1593" s="388" t="str">
        <f>IF(B1593=2,"Z:\Data\MOOG\HeTao\raw\",IF(B1593=5,"Z:\Data\MOOG\Polo\raw\",IF(B1593=10,"Z:\Data\MOOG\Messi\raw\","")))</f>
        <v>Z:\Data\MOOG\Polo\raw\</v>
      </c>
      <c r="L1593" s="384" t="s">
        <v>3734</v>
      </c>
      <c r="M1593" s="569" t="str">
        <f>IF(NOT(ISERROR(FIND("Training_dt",W1593))),"'Plot Psychometric_HH_dt_yuchen'",IF(NOT(ISERROR(FIND("Training",W1593))),"'Plot Psychometric_HH'",IF(NOT(ISERROR(FIND("1DAT",W1593))),"'Plot Tuning Azimuth_HH'",IF(NOT(ISERROR(FIND("HD_dt",W1593))),"'Plot HeadingDiscimination_PSTH_HH_dt_yuchen'",IF(NOT(ISERROR(FIND("HD",W1593))),"'Plot HeadingDiscimination_PSTH_HH'",IF(NOT(ISERROR(FIND("MemSac",W1593))),"'Memory Saccade Analysis_HH'",IF(NOT(ISERROR(FIND("DelSac",W1593))),"'Memory Saccade Analysis_HH'",IF(NOT(ISERROR(FIND("u-stim",W1593))),"'Plot Microstim_HH'",""))))))))</f>
        <v>'Memory Saccade Analysis_HH'</v>
      </c>
      <c r="N1593" s="573">
        <v>1</v>
      </c>
      <c r="O1593" s="584">
        <v>-1</v>
      </c>
      <c r="P1593" s="590">
        <v>4</v>
      </c>
      <c r="Q1593" s="590">
        <f>IF(B1593=2,60,310)</f>
        <v>310</v>
      </c>
      <c r="R1593" s="590">
        <v>5</v>
      </c>
      <c r="S1593" s="590">
        <f>IF(B1593=2,60,-190)</f>
        <v>-190</v>
      </c>
      <c r="T1593" s="590">
        <v>1</v>
      </c>
      <c r="U1593" s="590">
        <f>IF(Z1593&lt;&gt;"",IF(NOT(ISERROR(FIND("SU",Z1593))),VALUE(RIGHT(Z1593,1))+4,IF(NOT(ISERROR(FIND("MU20",Z1593))),20,IF(NOT(ISERROR(FIND("MU21",Z1593))),21,IF(NOT(ISERROR(FIND("MU2",Z1593))),2,1)))),"")</f>
        <v>6</v>
      </c>
      <c r="V1593" s="583"/>
      <c r="W1593" s="383" t="s">
        <v>2172</v>
      </c>
      <c r="X1593" s="192"/>
      <c r="Y1593" s="219">
        <f>IF(NOT(ISERROR(FIND("MU=SU",X1593))),1,IF(Z1593&lt;&gt;"",IF(NOT(ISERROR(FIND("SU",Z1593))),1,0),""))</f>
        <v>1</v>
      </c>
      <c r="Z1593" s="217" t="s">
        <v>46</v>
      </c>
      <c r="AA1593" s="218">
        <v>3955</v>
      </c>
      <c r="AB1593" s="77">
        <v>6.3816199999999998</v>
      </c>
      <c r="AC1593" s="78" t="s">
        <v>3736</v>
      </c>
      <c r="AD1593" s="199"/>
      <c r="AE1593" s="91"/>
      <c r="AF1593" s="79"/>
      <c r="AG1593" s="79"/>
      <c r="AH1593" s="80"/>
      <c r="AI1593" s="81"/>
      <c r="AJ1593" s="81"/>
      <c r="AK1593" s="81"/>
      <c r="AL1593" s="81"/>
      <c r="AM1593" s="114"/>
      <c r="AN1593" s="82"/>
      <c r="AO1593" s="83"/>
      <c r="AP1593" s="83"/>
      <c r="AQ1593" s="83"/>
      <c r="AR1593" s="84"/>
      <c r="AS1593" s="85"/>
      <c r="AT1593" s="85"/>
      <c r="AU1593" s="85"/>
      <c r="AV1593" s="85"/>
      <c r="AW1593" s="104"/>
      <c r="AX1593" s="86"/>
      <c r="AY1593" s="87"/>
      <c r="AZ1593" s="87"/>
      <c r="BA1593" s="87"/>
      <c r="BB1593" s="88"/>
      <c r="BC1593" s="89"/>
      <c r="BD1593" s="89"/>
      <c r="BE1593" s="89"/>
      <c r="BF1593" s="89"/>
      <c r="BG1593" s="115"/>
      <c r="BH1593" s="90"/>
      <c r="BI1593" s="251"/>
      <c r="BJ1593" s="252"/>
      <c r="BK1593" s="252"/>
      <c r="BL1593" s="230"/>
      <c r="BM1593" s="230"/>
      <c r="BN1593" s="230"/>
      <c r="BO1593" s="231"/>
      <c r="BP1593" s="231"/>
      <c r="BQ1593" s="231"/>
      <c r="BR1593" s="232"/>
      <c r="BS1593" s="232"/>
      <c r="BT1593" s="232"/>
      <c r="BU1593" s="230"/>
      <c r="BV1593" s="230"/>
      <c r="BW1593" s="231"/>
      <c r="BX1593" s="231"/>
      <c r="BY1593" s="232"/>
      <c r="BZ1593" s="235"/>
      <c r="CA1593" s="257"/>
      <c r="CB1593" s="233"/>
      <c r="CC1593" s="230"/>
      <c r="CD1593" s="230"/>
      <c r="CE1593" s="230"/>
      <c r="CF1593" s="230"/>
      <c r="CG1593" s="230"/>
      <c r="CH1593" s="230"/>
      <c r="CI1593" s="230"/>
      <c r="CJ1593" s="231"/>
      <c r="CK1593" s="231"/>
      <c r="CL1593" s="231"/>
      <c r="CM1593" s="231"/>
      <c r="CN1593" s="231"/>
      <c r="CO1593" s="231"/>
      <c r="CP1593" s="231"/>
      <c r="CQ1593" s="231"/>
      <c r="CR1593" s="232"/>
      <c r="CS1593" s="232"/>
      <c r="CT1593" s="232"/>
      <c r="CU1593" s="232"/>
      <c r="CV1593" s="232"/>
      <c r="CW1593" s="232"/>
      <c r="CX1593" s="232"/>
      <c r="CY1593" s="234"/>
      <c r="CZ1593" s="106"/>
      <c r="DA1593" s="106"/>
      <c r="DB1593" s="106"/>
      <c r="DC1593" s="106"/>
      <c r="DD1593" s="106"/>
      <c r="DE1593" s="106"/>
      <c r="DF1593" s="60"/>
      <c r="DG1593" s="107"/>
      <c r="DH1593" s="107"/>
      <c r="DI1593" s="107"/>
      <c r="DJ1593" s="107"/>
      <c r="DK1593" s="107"/>
      <c r="DL1593" s="107"/>
      <c r="DM1593" s="110"/>
      <c r="DN1593" s="110"/>
      <c r="DO1593" s="110"/>
      <c r="DP1593" s="110"/>
      <c r="DQ1593" s="110"/>
      <c r="DR1593" s="110"/>
      <c r="DS1593" s="110"/>
      <c r="DT1593" s="110"/>
      <c r="DU1593" s="497"/>
      <c r="DV1593" s="497"/>
      <c r="DW1593" s="497"/>
      <c r="DX1593" s="497"/>
      <c r="DY1593" s="497"/>
      <c r="DZ1593" s="497"/>
      <c r="EA1593" s="288">
        <v>0.96633599999999997</v>
      </c>
      <c r="EB1593" s="99">
        <v>0.72043400000000002</v>
      </c>
      <c r="EC1593" s="99">
        <v>0.38142300000000001</v>
      </c>
      <c r="ED1593" s="99">
        <v>0.30680099999999999</v>
      </c>
      <c r="EE1593" s="99">
        <v>9.6638600000000005E-2</v>
      </c>
      <c r="EF1593" s="99">
        <v>3.0513599999999999E-3</v>
      </c>
      <c r="EG1593" s="99">
        <v>-135.49</v>
      </c>
      <c r="EH1593" s="99">
        <v>34.997300000000003</v>
      </c>
      <c r="EI1593" s="99">
        <v>-166.25399999999999</v>
      </c>
      <c r="EJ1593" s="99">
        <v>119.89700000000001</v>
      </c>
      <c r="EK1593" s="99">
        <v>128.083</v>
      </c>
      <c r="EL1593" s="99">
        <v>159.80199999999999</v>
      </c>
      <c r="EM1593" s="99">
        <v>0.258828</v>
      </c>
      <c r="EN1593" s="99">
        <v>0.362813</v>
      </c>
      <c r="EO1593" s="99">
        <v>0.40199299999999999</v>
      </c>
      <c r="EP1593" s="99">
        <v>0.41026099999999999</v>
      </c>
      <c r="EQ1593" s="99">
        <v>0.47465400000000002</v>
      </c>
      <c r="ER1593" s="99">
        <v>0.53732899999999995</v>
      </c>
      <c r="ES1593" s="99">
        <v>0</v>
      </c>
      <c r="ET1593" s="99">
        <v>-1.8812800000000001</v>
      </c>
      <c r="EU1593" s="99">
        <v>-3.1034099999999998</v>
      </c>
      <c r="EV1593" s="99">
        <v>-3.4655200000000002</v>
      </c>
      <c r="EW1593" s="99">
        <v>-3.4655200000000002</v>
      </c>
      <c r="EX1593" s="119">
        <v>1.8812800000000001</v>
      </c>
      <c r="EY1593" s="121"/>
      <c r="EZ1593" s="287"/>
      <c r="FA1593" s="83"/>
      <c r="FB1593" s="126"/>
      <c r="FC1593" s="116"/>
      <c r="FD1593" s="116"/>
      <c r="FE1593" s="116"/>
      <c r="FF1593" s="116"/>
      <c r="FG1593" s="116"/>
      <c r="FH1593" s="116"/>
      <c r="FI1593" s="116"/>
      <c r="FJ1593" s="116"/>
      <c r="FK1593" s="116"/>
      <c r="FL1593" s="116"/>
      <c r="FM1593" s="116"/>
      <c r="FN1593" s="116"/>
    </row>
    <row r="1594" spans="1:170" s="3" customFormat="1" ht="15" customHeight="1" x14ac:dyDescent="0.2">
      <c r="A1594" s="385">
        <v>20150407</v>
      </c>
      <c r="B1594" s="385">
        <v>5</v>
      </c>
      <c r="C1594" s="386">
        <v>102</v>
      </c>
      <c r="D1594" s="386">
        <v>1</v>
      </c>
      <c r="E1594" s="386">
        <v>8</v>
      </c>
      <c r="F1594" s="386">
        <v>11</v>
      </c>
      <c r="G1594" s="389">
        <v>2</v>
      </c>
      <c r="H1594" s="435">
        <v>0</v>
      </c>
      <c r="I1594" s="387">
        <v>7215</v>
      </c>
      <c r="J1594" s="101" t="s">
        <v>3752</v>
      </c>
      <c r="K1594" s="388" t="str">
        <f>IF(B1594=2,"Z:\Data\MOOG\HeTao\raw\",IF(B1594=5,"Z:\Data\MOOG\Polo\raw\",IF(B1594=10,"Z:\Data\MOOG\Messi\raw\","")))</f>
        <v>Z:\Data\MOOG\Polo\raw\</v>
      </c>
      <c r="L1594" s="384" t="s">
        <v>3740</v>
      </c>
      <c r="M1594" s="569" t="str">
        <f>IF(NOT(ISERROR(FIND("Training_dt",W1594))),"'Plot Psychometric_HH_dt_yuchen'",IF(NOT(ISERROR(FIND("Training",W1594))),"'Plot Psychometric_HH'",IF(NOT(ISERROR(FIND("1DAT",W1594))),"'Plot Tuning Azimuth_HH'",IF(NOT(ISERROR(FIND("HD_dt",W1594))),"'Plot HeadingDiscimination_PSTH_HH_dt_yuchen'",IF(NOT(ISERROR(FIND("HD",W1594))),"'Plot HeadingDiscimination_PSTH_HH'",IF(NOT(ISERROR(FIND("MemSac",W1594))),"'Memory Saccade Analysis_HH'",IF(NOT(ISERROR(FIND("DelSac",W1594))),"'Memory Saccade Analysis_HH'",IF(NOT(ISERROR(FIND("u-stim",W1594))),"'Plot Microstim_HH'",""))))))))</f>
        <v>'Memory Saccade Analysis_HH'</v>
      </c>
      <c r="N1594" s="573">
        <v>1</v>
      </c>
      <c r="O1594" s="584">
        <v>-1</v>
      </c>
      <c r="P1594" s="590">
        <v>4</v>
      </c>
      <c r="Q1594" s="590">
        <f>IF(B1594=2,60,310)</f>
        <v>310</v>
      </c>
      <c r="R1594" s="590">
        <v>5</v>
      </c>
      <c r="S1594" s="590">
        <f>IF(B1594=2,60,-190)</f>
        <v>-190</v>
      </c>
      <c r="T1594" s="590">
        <v>1</v>
      </c>
      <c r="U1594" s="590">
        <f>IF(Z1594&lt;&gt;"",IF(NOT(ISERROR(FIND("SU",Z1594))),VALUE(RIGHT(Z1594,1))+4,IF(NOT(ISERROR(FIND("MU20",Z1594))),20,IF(NOT(ISERROR(FIND("MU21",Z1594))),21,IF(NOT(ISERROR(FIND("MU2",Z1594))),2,1)))),"")</f>
        <v>5</v>
      </c>
      <c r="V1594" s="583"/>
      <c r="W1594" s="383" t="s">
        <v>2172</v>
      </c>
      <c r="X1594" s="192"/>
      <c r="Y1594" s="219">
        <f>IF(NOT(ISERROR(FIND("MU=SU",X1594))),1,IF(Z1594&lt;&gt;"",IF(NOT(ISERROR(FIND("SU",Z1594))),1,0),""))</f>
        <v>1</v>
      </c>
      <c r="Z1594" s="217" t="s">
        <v>43</v>
      </c>
      <c r="AA1594" s="218">
        <v>4180</v>
      </c>
      <c r="AB1594" s="77">
        <v>17.3568</v>
      </c>
      <c r="AC1594" s="78" t="s">
        <v>3735</v>
      </c>
      <c r="AD1594" s="199"/>
      <c r="AE1594" s="91"/>
      <c r="AF1594" s="79"/>
      <c r="AG1594" s="79"/>
      <c r="AH1594" s="80"/>
      <c r="AI1594" s="81"/>
      <c r="AJ1594" s="81"/>
      <c r="AK1594" s="81"/>
      <c r="AL1594" s="81"/>
      <c r="AM1594" s="114"/>
      <c r="AN1594" s="82"/>
      <c r="AO1594" s="83"/>
      <c r="AP1594" s="83"/>
      <c r="AQ1594" s="83"/>
      <c r="AR1594" s="84"/>
      <c r="AS1594" s="85"/>
      <c r="AT1594" s="85"/>
      <c r="AU1594" s="85"/>
      <c r="AV1594" s="85"/>
      <c r="AW1594" s="104"/>
      <c r="AX1594" s="86"/>
      <c r="AY1594" s="87"/>
      <c r="AZ1594" s="87"/>
      <c r="BA1594" s="87"/>
      <c r="BB1594" s="88"/>
      <c r="BC1594" s="89"/>
      <c r="BD1594" s="89"/>
      <c r="BE1594" s="89"/>
      <c r="BF1594" s="89"/>
      <c r="BG1594" s="115"/>
      <c r="BH1594" s="90"/>
      <c r="BI1594" s="251"/>
      <c r="BJ1594" s="252"/>
      <c r="BK1594" s="252"/>
      <c r="BL1594" s="230"/>
      <c r="BM1594" s="230"/>
      <c r="BN1594" s="230"/>
      <c r="BO1594" s="231"/>
      <c r="BP1594" s="231"/>
      <c r="BQ1594" s="231"/>
      <c r="BR1594" s="232"/>
      <c r="BS1594" s="232"/>
      <c r="BT1594" s="232"/>
      <c r="BU1594" s="230"/>
      <c r="BV1594" s="230"/>
      <c r="BW1594" s="231"/>
      <c r="BX1594" s="231"/>
      <c r="BY1594" s="232"/>
      <c r="BZ1594" s="235"/>
      <c r="CA1594" s="257"/>
      <c r="CB1594" s="233"/>
      <c r="CC1594" s="230"/>
      <c r="CD1594" s="230"/>
      <c r="CE1594" s="230"/>
      <c r="CF1594" s="230"/>
      <c r="CG1594" s="230"/>
      <c r="CH1594" s="230"/>
      <c r="CI1594" s="230"/>
      <c r="CJ1594" s="231"/>
      <c r="CK1594" s="231"/>
      <c r="CL1594" s="231"/>
      <c r="CM1594" s="231"/>
      <c r="CN1594" s="231"/>
      <c r="CO1594" s="231"/>
      <c r="CP1594" s="231"/>
      <c r="CQ1594" s="231"/>
      <c r="CR1594" s="232"/>
      <c r="CS1594" s="232"/>
      <c r="CT1594" s="232"/>
      <c r="CU1594" s="232"/>
      <c r="CV1594" s="232"/>
      <c r="CW1594" s="232"/>
      <c r="CX1594" s="232"/>
      <c r="CY1594" s="234"/>
      <c r="CZ1594" s="106"/>
      <c r="DA1594" s="106"/>
      <c r="DB1594" s="106"/>
      <c r="DC1594" s="106"/>
      <c r="DD1594" s="106"/>
      <c r="DE1594" s="106"/>
      <c r="DF1594" s="60"/>
      <c r="DG1594" s="107"/>
      <c r="DH1594" s="107"/>
      <c r="DI1594" s="107"/>
      <c r="DJ1594" s="107"/>
      <c r="DK1594" s="107"/>
      <c r="DL1594" s="107"/>
      <c r="DM1594" s="110"/>
      <c r="DN1594" s="110"/>
      <c r="DO1594" s="110"/>
      <c r="DP1594" s="110"/>
      <c r="DQ1594" s="110"/>
      <c r="DR1594" s="110"/>
      <c r="DS1594" s="110"/>
      <c r="DT1594" s="110"/>
      <c r="DU1594" s="497"/>
      <c r="DV1594" s="497"/>
      <c r="DW1594" s="497"/>
      <c r="DX1594" s="497"/>
      <c r="DY1594" s="497"/>
      <c r="DZ1594" s="497"/>
      <c r="EA1594" s="288">
        <v>0.38075399999999998</v>
      </c>
      <c r="EB1594" s="501">
        <v>8.7381500000000004E-6</v>
      </c>
      <c r="EC1594" s="99">
        <v>1.83801E-2</v>
      </c>
      <c r="ED1594" s="99">
        <v>1.8282900000000001E-2</v>
      </c>
      <c r="EE1594" s="99">
        <v>8.54713E-4</v>
      </c>
      <c r="EF1594" s="99">
        <v>3.2654299999999999E-4</v>
      </c>
      <c r="EG1594" s="99">
        <v>138.25899999999999</v>
      </c>
      <c r="EH1594" s="99">
        <v>170.74600000000001</v>
      </c>
      <c r="EI1594" s="99">
        <v>146.12100000000001</v>
      </c>
      <c r="EJ1594" s="99">
        <v>165.309</v>
      </c>
      <c r="EK1594" s="99">
        <v>160.77699999999999</v>
      </c>
      <c r="EL1594" s="99">
        <v>104.15300000000001</v>
      </c>
      <c r="EM1594" s="99">
        <v>0.34544900000000001</v>
      </c>
      <c r="EN1594" s="99">
        <v>0.51851599999999998</v>
      </c>
      <c r="EO1594" s="99">
        <v>0.373365</v>
      </c>
      <c r="EP1594" s="99">
        <v>0.41803000000000001</v>
      </c>
      <c r="EQ1594" s="99">
        <v>0.426286</v>
      </c>
      <c r="ER1594" s="99">
        <v>0.47519800000000001</v>
      </c>
      <c r="ES1594" s="99">
        <v>0</v>
      </c>
      <c r="ET1594" s="99">
        <v>1.8943700000000001</v>
      </c>
      <c r="EU1594" s="99">
        <v>-1.7893399999999999</v>
      </c>
      <c r="EV1594" s="99">
        <v>-3.26031</v>
      </c>
      <c r="EW1594" s="99">
        <v>1.64293</v>
      </c>
      <c r="EX1594" s="119">
        <v>2.8687299999999998</v>
      </c>
      <c r="EY1594" s="121"/>
      <c r="EZ1594" s="287"/>
      <c r="FA1594" s="83"/>
      <c r="FB1594" s="126"/>
      <c r="FC1594" s="116"/>
      <c r="FD1594" s="116"/>
      <c r="FE1594" s="116"/>
      <c r="FF1594" s="116"/>
      <c r="FG1594" s="116"/>
      <c r="FH1594" s="116"/>
      <c r="FI1594" s="116"/>
      <c r="FJ1594" s="116"/>
      <c r="FK1594" s="116"/>
      <c r="FL1594" s="116"/>
      <c r="FM1594" s="116"/>
      <c r="FN1594" s="116"/>
    </row>
    <row r="1595" spans="1:170" s="3" customFormat="1" ht="15" customHeight="1" x14ac:dyDescent="0.2">
      <c r="A1595" s="385">
        <v>20150407</v>
      </c>
      <c r="B1595" s="385">
        <v>5</v>
      </c>
      <c r="C1595" s="386">
        <v>102</v>
      </c>
      <c r="D1595" s="386">
        <v>1</v>
      </c>
      <c r="E1595" s="386">
        <v>8</v>
      </c>
      <c r="F1595" s="386">
        <v>11</v>
      </c>
      <c r="G1595" s="389">
        <v>2</v>
      </c>
      <c r="H1595" s="435">
        <v>0</v>
      </c>
      <c r="I1595" s="387">
        <v>7215</v>
      </c>
      <c r="J1595" s="101" t="s">
        <v>1983</v>
      </c>
      <c r="K1595" s="388" t="str">
        <f>IF(B1595=2,"Z:\Data\MOOG\HeTao\raw\",IF(B1595=5,"Z:\Data\MOOG\Polo\raw\",IF(B1595=10,"Z:\Data\MOOG\Messi\raw\","")))</f>
        <v>Z:\Data\MOOG\Polo\raw\</v>
      </c>
      <c r="L1595" s="384" t="s">
        <v>3737</v>
      </c>
      <c r="M1595" s="569" t="str">
        <f>IF(NOT(ISERROR(FIND("Training_dt",W1595))),"'Plot Psychometric_HH_dt_yuchen'",IF(NOT(ISERROR(FIND("Training",W1595))),"'Plot Psychometric_HH'",IF(NOT(ISERROR(FIND("1DAT",W1595))),"'Plot Tuning Azimuth_HH'",IF(NOT(ISERROR(FIND("HD_dt",W1595))),"'Plot HeadingDiscimination_PSTH_HH_dt_yuchen'",IF(NOT(ISERROR(FIND("HD",W1595))),"'Plot HeadingDiscimination_PSTH_HH'",IF(NOT(ISERROR(FIND("MemSac",W1595))),"'Memory Saccade Analysis_HH'",IF(NOT(ISERROR(FIND("DelSac",W1595))),"'Memory Saccade Analysis_HH'",IF(NOT(ISERROR(FIND("u-stim",W1595))),"'Plot Microstim_HH'",""))))))))</f>
        <v>'Plot HeadingDiscimination_PSTH_HH'</v>
      </c>
      <c r="N1595" s="573">
        <v>1</v>
      </c>
      <c r="O1595" s="584">
        <v>-1</v>
      </c>
      <c r="P1595" s="590">
        <v>4</v>
      </c>
      <c r="Q1595" s="590">
        <f>IF(B1595=2,60,310)</f>
        <v>310</v>
      </c>
      <c r="R1595" s="590">
        <v>5</v>
      </c>
      <c r="S1595" s="590">
        <f>IF(B1595=2,60,-190)</f>
        <v>-190</v>
      </c>
      <c r="T1595" s="590">
        <v>1</v>
      </c>
      <c r="U1595" s="590">
        <f>IF(Z1595&lt;&gt;"",IF(NOT(ISERROR(FIND("SU",Z1595))),VALUE(RIGHT(Z1595,1))+4,IF(NOT(ISERROR(FIND("MU20",Z1595))),20,IF(NOT(ISERROR(FIND("MU21",Z1595))),21,IF(NOT(ISERROR(FIND("MU2",Z1595))),2,1)))),"")</f>
        <v>20</v>
      </c>
      <c r="V1595" s="583"/>
      <c r="W1595" s="383" t="s">
        <v>1986</v>
      </c>
      <c r="X1595" s="192"/>
      <c r="Y1595" s="219">
        <f>IF(NOT(ISERROR(FIND("MU=SU",X1595))),1,IF(Z1595&lt;&gt;"",IF(NOT(ISERROR(FIND("SU",Z1595))),1,0),""))</f>
        <v>0</v>
      </c>
      <c r="Z1595" s="217" t="s">
        <v>3147</v>
      </c>
      <c r="AA1595" s="218">
        <v>99527</v>
      </c>
      <c r="AB1595" s="77" t="s">
        <v>70</v>
      </c>
      <c r="AC1595" s="78" t="s">
        <v>70</v>
      </c>
      <c r="AD1595" s="199"/>
      <c r="AE1595" s="91"/>
      <c r="AF1595" s="79"/>
      <c r="AG1595" s="79"/>
      <c r="AH1595" s="80"/>
      <c r="AI1595" s="81"/>
      <c r="AJ1595" s="81"/>
      <c r="AK1595" s="81"/>
      <c r="AL1595" s="81"/>
      <c r="AM1595" s="114"/>
      <c r="AN1595" s="82"/>
      <c r="AO1595" s="83"/>
      <c r="AP1595" s="83"/>
      <c r="AQ1595" s="83"/>
      <c r="AR1595" s="84"/>
      <c r="AS1595" s="85"/>
      <c r="AT1595" s="85"/>
      <c r="AU1595" s="85"/>
      <c r="AV1595" s="85"/>
      <c r="AW1595" s="104"/>
      <c r="AX1595" s="86"/>
      <c r="AY1595" s="87"/>
      <c r="AZ1595" s="87"/>
      <c r="BA1595" s="87"/>
      <c r="BB1595" s="88"/>
      <c r="BC1595" s="89"/>
      <c r="BD1595" s="89"/>
      <c r="BE1595" s="89"/>
      <c r="BF1595" s="89"/>
      <c r="BG1595" s="115"/>
      <c r="BH1595" s="90"/>
      <c r="BI1595" s="251"/>
      <c r="BJ1595" s="252"/>
      <c r="BK1595" s="252"/>
      <c r="BL1595" s="230"/>
      <c r="BM1595" s="230"/>
      <c r="BN1595" s="230"/>
      <c r="BO1595" s="231"/>
      <c r="BP1595" s="231"/>
      <c r="BQ1595" s="231"/>
      <c r="BR1595" s="232"/>
      <c r="BS1595" s="232"/>
      <c r="BT1595" s="232"/>
      <c r="BU1595" s="230"/>
      <c r="BV1595" s="230"/>
      <c r="BW1595" s="231"/>
      <c r="BX1595" s="231"/>
      <c r="BY1595" s="232"/>
      <c r="BZ1595" s="235"/>
      <c r="CA1595" s="257"/>
      <c r="CB1595" s="233"/>
      <c r="CC1595" s="230"/>
      <c r="CD1595" s="230"/>
      <c r="CE1595" s="230"/>
      <c r="CF1595" s="230"/>
      <c r="CG1595" s="230"/>
      <c r="CH1595" s="230"/>
      <c r="CI1595" s="230"/>
      <c r="CJ1595" s="231"/>
      <c r="CK1595" s="231"/>
      <c r="CL1595" s="231"/>
      <c r="CM1595" s="231"/>
      <c r="CN1595" s="231"/>
      <c r="CO1595" s="231"/>
      <c r="CP1595" s="231"/>
      <c r="CQ1595" s="231"/>
      <c r="CR1595" s="232"/>
      <c r="CS1595" s="232"/>
      <c r="CT1595" s="232"/>
      <c r="CU1595" s="232"/>
      <c r="CV1595" s="232"/>
      <c r="CW1595" s="232"/>
      <c r="CX1595" s="232"/>
      <c r="CY1595" s="234"/>
      <c r="CZ1595" s="106">
        <v>1</v>
      </c>
      <c r="DA1595" s="106">
        <v>0</v>
      </c>
      <c r="DB1595" s="106"/>
      <c r="DC1595" s="106"/>
      <c r="DD1595" s="106"/>
      <c r="DE1595" s="498"/>
      <c r="DF1595" s="60"/>
      <c r="DG1595" s="107">
        <v>15</v>
      </c>
      <c r="DH1595" s="107" t="s">
        <v>7138</v>
      </c>
      <c r="DI1595" s="107">
        <v>2.4353099999999999</v>
      </c>
      <c r="DJ1595" s="107">
        <v>-0.12639400000000001</v>
      </c>
      <c r="DK1595" s="107">
        <v>2.1692399999999998</v>
      </c>
      <c r="DL1595" s="107">
        <v>0.46891100000000002</v>
      </c>
      <c r="DM1595" s="110">
        <v>1.47468</v>
      </c>
      <c r="DN1595" s="110">
        <v>0.229685</v>
      </c>
      <c r="DO1595" s="110">
        <v>0.87726199999999999</v>
      </c>
      <c r="DP1595" s="110">
        <v>0.89705900000000005</v>
      </c>
      <c r="DQ1595" s="110">
        <v>0.62895299999999998</v>
      </c>
      <c r="DR1595" s="110">
        <v>0.91329099999999996</v>
      </c>
      <c r="DS1595" s="110">
        <v>0.70089299999999999</v>
      </c>
      <c r="DT1595" s="110">
        <v>0.78850399999999998</v>
      </c>
      <c r="DU1595" s="497">
        <v>0.66981100000000005</v>
      </c>
      <c r="DV1595" s="497">
        <v>0</v>
      </c>
      <c r="DW1595" s="497">
        <v>0.72932300000000005</v>
      </c>
      <c r="DX1595" s="497">
        <v>0</v>
      </c>
      <c r="DY1595" s="497">
        <v>0.68219799999999997</v>
      </c>
      <c r="DZ1595" s="497">
        <v>0</v>
      </c>
      <c r="EA1595" s="288"/>
      <c r="EB1595" s="99"/>
      <c r="EC1595" s="99"/>
      <c r="ED1595" s="99"/>
      <c r="EE1595" s="99"/>
      <c r="EF1595" s="492"/>
      <c r="EG1595" s="99"/>
      <c r="EH1595" s="99"/>
      <c r="EI1595" s="99"/>
      <c r="EJ1595" s="99"/>
      <c r="EK1595" s="99"/>
      <c r="EL1595" s="99"/>
      <c r="EM1595" s="99"/>
      <c r="EN1595" s="99"/>
      <c r="EO1595" s="99"/>
      <c r="EP1595" s="99"/>
      <c r="EQ1595" s="99"/>
      <c r="ER1595" s="99"/>
      <c r="ES1595" s="99"/>
      <c r="ET1595" s="99"/>
      <c r="EU1595" s="99"/>
      <c r="EV1595" s="99"/>
      <c r="EW1595" s="99"/>
      <c r="EX1595" s="119"/>
      <c r="EY1595" s="121"/>
      <c r="EZ1595" s="524"/>
      <c r="FA1595" s="83">
        <v>15</v>
      </c>
      <c r="FB1595" s="126">
        <v>13</v>
      </c>
      <c r="FC1595" s="505">
        <v>2.4353099999999999</v>
      </c>
      <c r="FD1595" s="505">
        <v>-0.12639400000000001</v>
      </c>
      <c r="FE1595" s="116">
        <v>2.1692399999999998</v>
      </c>
      <c r="FF1595" s="116">
        <v>0.46891100000000002</v>
      </c>
      <c r="FG1595" s="116">
        <v>1.47468</v>
      </c>
      <c r="FH1595" s="116">
        <v>0.229685</v>
      </c>
      <c r="FI1595" s="116" t="s">
        <v>7120</v>
      </c>
      <c r="FJ1595" s="116" t="s">
        <v>7121</v>
      </c>
      <c r="FK1595" s="116" t="s">
        <v>7122</v>
      </c>
      <c r="FL1595" s="116" t="s">
        <v>7123</v>
      </c>
      <c r="FM1595" s="116" t="s">
        <v>7124</v>
      </c>
      <c r="FN1595" s="116" t="s">
        <v>7125</v>
      </c>
    </row>
    <row r="1596" spans="1:170" s="3" customFormat="1" ht="15" customHeight="1" x14ac:dyDescent="0.2">
      <c r="A1596" s="385">
        <v>20150407</v>
      </c>
      <c r="B1596" s="385">
        <v>5</v>
      </c>
      <c r="C1596" s="386">
        <v>102</v>
      </c>
      <c r="D1596" s="386">
        <v>1</v>
      </c>
      <c r="E1596" s="386">
        <v>8</v>
      </c>
      <c r="F1596" s="386">
        <v>11</v>
      </c>
      <c r="G1596" s="389">
        <v>2</v>
      </c>
      <c r="H1596" s="435">
        <v>0</v>
      </c>
      <c r="I1596" s="387">
        <v>7215</v>
      </c>
      <c r="J1596" s="101" t="s">
        <v>3752</v>
      </c>
      <c r="K1596" s="388" t="str">
        <f>IF(B1596=2,"Z:\Data\MOOG\HeTao\raw\",IF(B1596=5,"Z:\Data\MOOG\Polo\raw\",IF(B1596=10,"Z:\Data\MOOG\Messi\raw\","")))</f>
        <v>Z:\Data\MOOG\Polo\raw\</v>
      </c>
      <c r="L1596" s="384" t="s">
        <v>3737</v>
      </c>
      <c r="M1596" s="569" t="str">
        <f>IF(NOT(ISERROR(FIND("Training_dt",W1596))),"'Plot Psychometric_HH_dt_yuchen'",IF(NOT(ISERROR(FIND("Training",W1596))),"'Plot Psychometric_HH'",IF(NOT(ISERROR(FIND("1DAT",W1596))),"'Plot Tuning Azimuth_HH'",IF(NOT(ISERROR(FIND("HD_dt",W1596))),"'Plot HeadingDiscimination_PSTH_HH_dt_yuchen'",IF(NOT(ISERROR(FIND("HD",W1596))),"'Plot HeadingDiscimination_PSTH_HH'",IF(NOT(ISERROR(FIND("MemSac",W1596))),"'Memory Saccade Analysis_HH'",IF(NOT(ISERROR(FIND("DelSac",W1596))),"'Memory Saccade Analysis_HH'",IF(NOT(ISERROR(FIND("u-stim",W1596))),"'Plot Microstim_HH'",""))))))))</f>
        <v>'Plot HeadingDiscimination_PSTH_HH'</v>
      </c>
      <c r="N1596" s="573">
        <v>1</v>
      </c>
      <c r="O1596" s="584">
        <v>-1</v>
      </c>
      <c r="P1596" s="590">
        <v>4</v>
      </c>
      <c r="Q1596" s="590">
        <f>IF(B1596=2,60,310)</f>
        <v>310</v>
      </c>
      <c r="R1596" s="590">
        <v>5</v>
      </c>
      <c r="S1596" s="590">
        <f>IF(B1596=2,60,-190)</f>
        <v>-190</v>
      </c>
      <c r="T1596" s="590">
        <v>1</v>
      </c>
      <c r="U1596" s="590">
        <f>IF(Z1596&lt;&gt;"",IF(NOT(ISERROR(FIND("SU",Z1596))),VALUE(RIGHT(Z1596,1))+4,IF(NOT(ISERROR(FIND("MU20",Z1596))),20,IF(NOT(ISERROR(FIND("MU21",Z1596))),21,IF(NOT(ISERROR(FIND("MU2",Z1596))),2,1)))),"")</f>
        <v>5</v>
      </c>
      <c r="V1596" s="583"/>
      <c r="W1596" s="383" t="s">
        <v>1986</v>
      </c>
      <c r="X1596" s="192"/>
      <c r="Y1596" s="219">
        <f>IF(NOT(ISERROR(FIND("MU=SU",X1596))),1,IF(Z1596&lt;&gt;"",IF(NOT(ISERROR(FIND("SU",Z1596))),1,0),""))</f>
        <v>1</v>
      </c>
      <c r="Z1596" s="217" t="s">
        <v>43</v>
      </c>
      <c r="AA1596" s="218">
        <v>46034</v>
      </c>
      <c r="AB1596" s="77">
        <v>12.6539</v>
      </c>
      <c r="AC1596" s="78" t="s">
        <v>3738</v>
      </c>
      <c r="AD1596" s="199"/>
      <c r="AE1596" s="91"/>
      <c r="AF1596" s="79"/>
      <c r="AG1596" s="79"/>
      <c r="AH1596" s="80"/>
      <c r="AI1596" s="81"/>
      <c r="AJ1596" s="81"/>
      <c r="AK1596" s="81"/>
      <c r="AL1596" s="81"/>
      <c r="AM1596" s="114"/>
      <c r="AN1596" s="82"/>
      <c r="AO1596" s="83"/>
      <c r="AP1596" s="83"/>
      <c r="AQ1596" s="83"/>
      <c r="AR1596" s="84"/>
      <c r="AS1596" s="85"/>
      <c r="AT1596" s="85"/>
      <c r="AU1596" s="85"/>
      <c r="AV1596" s="85"/>
      <c r="AW1596" s="104"/>
      <c r="AX1596" s="86"/>
      <c r="AY1596" s="87"/>
      <c r="AZ1596" s="87"/>
      <c r="BA1596" s="87"/>
      <c r="BB1596" s="88"/>
      <c r="BC1596" s="89"/>
      <c r="BD1596" s="89"/>
      <c r="BE1596" s="89"/>
      <c r="BF1596" s="89"/>
      <c r="BG1596" s="115"/>
      <c r="BH1596" s="90"/>
      <c r="BI1596" s="251"/>
      <c r="BJ1596" s="252"/>
      <c r="BK1596" s="252"/>
      <c r="BL1596" s="230"/>
      <c r="BM1596" s="230"/>
      <c r="BN1596" s="230"/>
      <c r="BO1596" s="231"/>
      <c r="BP1596" s="231"/>
      <c r="BQ1596" s="231"/>
      <c r="BR1596" s="232"/>
      <c r="BS1596" s="232"/>
      <c r="BT1596" s="232"/>
      <c r="BU1596" s="230"/>
      <c r="BV1596" s="230"/>
      <c r="BW1596" s="231"/>
      <c r="BX1596" s="231"/>
      <c r="BY1596" s="232"/>
      <c r="BZ1596" s="235"/>
      <c r="CA1596" s="257"/>
      <c r="CB1596" s="233"/>
      <c r="CC1596" s="230"/>
      <c r="CD1596" s="230"/>
      <c r="CE1596" s="230"/>
      <c r="CF1596" s="230"/>
      <c r="CG1596" s="230"/>
      <c r="CH1596" s="230"/>
      <c r="CI1596" s="230"/>
      <c r="CJ1596" s="231"/>
      <c r="CK1596" s="231"/>
      <c r="CL1596" s="231"/>
      <c r="CM1596" s="231"/>
      <c r="CN1596" s="231"/>
      <c r="CO1596" s="231"/>
      <c r="CP1596" s="231"/>
      <c r="CQ1596" s="231"/>
      <c r="CR1596" s="232"/>
      <c r="CS1596" s="232"/>
      <c r="CT1596" s="232"/>
      <c r="CU1596" s="232"/>
      <c r="CV1596" s="232"/>
      <c r="CW1596" s="232"/>
      <c r="CX1596" s="232"/>
      <c r="CY1596" s="234"/>
      <c r="CZ1596" s="106">
        <v>1</v>
      </c>
      <c r="DA1596" s="106">
        <v>0</v>
      </c>
      <c r="DB1596" s="106"/>
      <c r="DC1596" s="106"/>
      <c r="DD1596" s="106"/>
      <c r="DE1596" s="498"/>
      <c r="DF1596" s="60"/>
      <c r="DG1596" s="107">
        <v>15</v>
      </c>
      <c r="DH1596" s="107" t="s">
        <v>7138</v>
      </c>
      <c r="DI1596" s="107">
        <v>2.4353099999999999</v>
      </c>
      <c r="DJ1596" s="107">
        <v>-0.12639400000000001</v>
      </c>
      <c r="DK1596" s="107">
        <v>2.1692399999999998</v>
      </c>
      <c r="DL1596" s="107">
        <v>0.46891100000000002</v>
      </c>
      <c r="DM1596" s="110">
        <v>1.47468</v>
      </c>
      <c r="DN1596" s="110">
        <v>0.229685</v>
      </c>
      <c r="DO1596" s="110">
        <v>0.79581400000000002</v>
      </c>
      <c r="DP1596" s="110">
        <v>0.75509000000000004</v>
      </c>
      <c r="DQ1596" s="110">
        <v>0.59930799999999995</v>
      </c>
      <c r="DR1596" s="110">
        <v>0.79619600000000001</v>
      </c>
      <c r="DS1596" s="110">
        <v>0.64564699999999997</v>
      </c>
      <c r="DT1596" s="110">
        <v>0.859375</v>
      </c>
      <c r="DU1596" s="497">
        <v>0.57277599999999995</v>
      </c>
      <c r="DV1596" s="497">
        <v>0</v>
      </c>
      <c r="DW1596" s="497">
        <v>0.69172900000000004</v>
      </c>
      <c r="DX1596" s="497">
        <v>0</v>
      </c>
      <c r="DY1596" s="497">
        <v>0.70639200000000002</v>
      </c>
      <c r="DZ1596" s="497">
        <v>0</v>
      </c>
      <c r="EA1596" s="288"/>
      <c r="EB1596" s="492"/>
      <c r="EC1596" s="99"/>
      <c r="ED1596" s="99"/>
      <c r="EE1596" s="99"/>
      <c r="EF1596" s="99"/>
      <c r="EG1596" s="99"/>
      <c r="EH1596" s="99"/>
      <c r="EI1596" s="99"/>
      <c r="EJ1596" s="99"/>
      <c r="EK1596" s="99"/>
      <c r="EL1596" s="99"/>
      <c r="EM1596" s="99"/>
      <c r="EN1596" s="99"/>
      <c r="EO1596" s="99"/>
      <c r="EP1596" s="99"/>
      <c r="EQ1596" s="99"/>
      <c r="ER1596" s="99"/>
      <c r="ES1596" s="99"/>
      <c r="ET1596" s="99"/>
      <c r="EU1596" s="99"/>
      <c r="EV1596" s="99"/>
      <c r="EW1596" s="99"/>
      <c r="EX1596" s="119"/>
      <c r="EY1596" s="121"/>
      <c r="EZ1596" s="524"/>
      <c r="FA1596" s="83">
        <v>15</v>
      </c>
      <c r="FB1596" s="126">
        <v>13</v>
      </c>
      <c r="FC1596" s="116">
        <v>2.4353099999999999</v>
      </c>
      <c r="FD1596" s="116">
        <v>-0.12639400000000001</v>
      </c>
      <c r="FE1596" s="116">
        <v>2.1692399999999998</v>
      </c>
      <c r="FF1596" s="116">
        <v>0.46891100000000002</v>
      </c>
      <c r="FG1596" s="116">
        <v>1.47468</v>
      </c>
      <c r="FH1596" s="116">
        <v>0.229685</v>
      </c>
      <c r="FI1596" s="116" t="s">
        <v>7120</v>
      </c>
      <c r="FJ1596" s="116" t="s">
        <v>7121</v>
      </c>
      <c r="FK1596" s="116" t="s">
        <v>7122</v>
      </c>
      <c r="FL1596" s="116" t="s">
        <v>7123</v>
      </c>
      <c r="FM1596" s="116" t="s">
        <v>7124</v>
      </c>
      <c r="FN1596" s="116" t="s">
        <v>7125</v>
      </c>
    </row>
    <row r="1597" spans="1:170" s="3" customFormat="1" ht="15" customHeight="1" x14ac:dyDescent="0.2">
      <c r="A1597" s="385">
        <v>20150407</v>
      </c>
      <c r="B1597" s="385">
        <v>5</v>
      </c>
      <c r="C1597" s="386">
        <v>102</v>
      </c>
      <c r="D1597" s="386">
        <v>1</v>
      </c>
      <c r="E1597" s="386">
        <v>8</v>
      </c>
      <c r="F1597" s="386">
        <v>11</v>
      </c>
      <c r="G1597" s="389">
        <v>2</v>
      </c>
      <c r="H1597" s="435">
        <v>0</v>
      </c>
      <c r="I1597" s="387">
        <v>7215</v>
      </c>
      <c r="J1597" s="101" t="s">
        <v>1983</v>
      </c>
      <c r="K1597" s="388" t="str">
        <f>IF(B1597=2,"Z:\Data\MOOG\HeTao\raw\",IF(B1597=5,"Z:\Data\MOOG\Polo\raw\",IF(B1597=10,"Z:\Data\MOOG\Messi\raw\","")))</f>
        <v>Z:\Data\MOOG\Polo\raw\</v>
      </c>
      <c r="L1597" s="384" t="s">
        <v>3741</v>
      </c>
      <c r="M1597" s="569" t="str">
        <f>IF(NOT(ISERROR(FIND("Training_dt",W1597))),"'Plot Psychometric_HH_dt_yuchen'",IF(NOT(ISERROR(FIND("Training",W1597))),"'Plot Psychometric_HH'",IF(NOT(ISERROR(FIND("1DAT",W1597))),"'Plot Tuning Azimuth_HH'",IF(NOT(ISERROR(FIND("HD_dt",W1597))),"'Plot HeadingDiscimination_PSTH_HH_dt_yuchen'",IF(NOT(ISERROR(FIND("HD",W1597))),"'Plot HeadingDiscimination_PSTH_HH'",IF(NOT(ISERROR(FIND("MemSac",W1597))),"'Memory Saccade Analysis_HH'",IF(NOT(ISERROR(FIND("DelSac",W1597))),"'Memory Saccade Analysis_HH'",IF(NOT(ISERROR(FIND("u-stim",W1597))),"'Plot Microstim_HH'",""))))))))</f>
        <v>'Memory Saccade Analysis_HH'</v>
      </c>
      <c r="N1597" s="573">
        <v>1</v>
      </c>
      <c r="O1597" s="584">
        <v>-1</v>
      </c>
      <c r="P1597" s="590">
        <v>4</v>
      </c>
      <c r="Q1597" s="590">
        <f>IF(B1597=2,60,310)</f>
        <v>310</v>
      </c>
      <c r="R1597" s="590">
        <v>5</v>
      </c>
      <c r="S1597" s="590">
        <f>IF(B1597=2,60,-190)</f>
        <v>-190</v>
      </c>
      <c r="T1597" s="590">
        <v>1</v>
      </c>
      <c r="U1597" s="590">
        <f>IF(Z1597&lt;&gt;"",IF(NOT(ISERROR(FIND("SU",Z1597))),VALUE(RIGHT(Z1597,1))+4,IF(NOT(ISERROR(FIND("MU20",Z1597))),20,IF(NOT(ISERROR(FIND("MU21",Z1597))),21,IF(NOT(ISERROR(FIND("MU2",Z1597))),2,1)))),"")</f>
        <v>5</v>
      </c>
      <c r="V1597" s="583"/>
      <c r="W1597" s="383" t="s">
        <v>3033</v>
      </c>
      <c r="X1597" s="192"/>
      <c r="Y1597" s="219">
        <f>IF(NOT(ISERROR(FIND("MU=SU",X1597))),1,IF(Z1597&lt;&gt;"",IF(NOT(ISERROR(FIND("SU",Z1597))),1,0),""))</f>
        <v>1</v>
      </c>
      <c r="Z1597" s="217" t="s">
        <v>43</v>
      </c>
      <c r="AA1597" s="218">
        <v>4523</v>
      </c>
      <c r="AB1597" s="77">
        <v>11.2898</v>
      </c>
      <c r="AC1597" s="78" t="s">
        <v>3742</v>
      </c>
      <c r="AD1597" s="199"/>
      <c r="AE1597" s="91"/>
      <c r="AF1597" s="79"/>
      <c r="AG1597" s="79"/>
      <c r="AH1597" s="80"/>
      <c r="AI1597" s="81"/>
      <c r="AJ1597" s="81"/>
      <c r="AK1597" s="81"/>
      <c r="AL1597" s="81"/>
      <c r="AM1597" s="114"/>
      <c r="AN1597" s="82"/>
      <c r="AO1597" s="83"/>
      <c r="AP1597" s="83"/>
      <c r="AQ1597" s="83"/>
      <c r="AR1597" s="84"/>
      <c r="AS1597" s="85"/>
      <c r="AT1597" s="85"/>
      <c r="AU1597" s="85"/>
      <c r="AV1597" s="85"/>
      <c r="AW1597" s="104"/>
      <c r="AX1597" s="86"/>
      <c r="AY1597" s="87"/>
      <c r="AZ1597" s="87"/>
      <c r="BA1597" s="87"/>
      <c r="BB1597" s="88"/>
      <c r="BC1597" s="89"/>
      <c r="BD1597" s="89"/>
      <c r="BE1597" s="89"/>
      <c r="BF1597" s="89"/>
      <c r="BG1597" s="115"/>
      <c r="BH1597" s="90"/>
      <c r="BI1597" s="251"/>
      <c r="BJ1597" s="252"/>
      <c r="BK1597" s="252"/>
      <c r="BL1597" s="230"/>
      <c r="BM1597" s="230"/>
      <c r="BN1597" s="230"/>
      <c r="BO1597" s="231"/>
      <c r="BP1597" s="231"/>
      <c r="BQ1597" s="231"/>
      <c r="BR1597" s="232"/>
      <c r="BS1597" s="232"/>
      <c r="BT1597" s="232"/>
      <c r="BU1597" s="230"/>
      <c r="BV1597" s="230"/>
      <c r="BW1597" s="231"/>
      <c r="BX1597" s="231"/>
      <c r="BY1597" s="232"/>
      <c r="BZ1597" s="235"/>
      <c r="CA1597" s="257"/>
      <c r="CB1597" s="233"/>
      <c r="CC1597" s="230"/>
      <c r="CD1597" s="230"/>
      <c r="CE1597" s="230"/>
      <c r="CF1597" s="230"/>
      <c r="CG1597" s="230"/>
      <c r="CH1597" s="230"/>
      <c r="CI1597" s="230"/>
      <c r="CJ1597" s="231"/>
      <c r="CK1597" s="231"/>
      <c r="CL1597" s="231"/>
      <c r="CM1597" s="231"/>
      <c r="CN1597" s="231"/>
      <c r="CO1597" s="231"/>
      <c r="CP1597" s="231"/>
      <c r="CQ1597" s="231"/>
      <c r="CR1597" s="232"/>
      <c r="CS1597" s="232"/>
      <c r="CT1597" s="232"/>
      <c r="CU1597" s="232"/>
      <c r="CV1597" s="232"/>
      <c r="CW1597" s="232"/>
      <c r="CX1597" s="232"/>
      <c r="CY1597" s="234"/>
      <c r="CZ1597" s="106"/>
      <c r="DA1597" s="106"/>
      <c r="DB1597" s="106"/>
      <c r="DC1597" s="106"/>
      <c r="DD1597" s="106"/>
      <c r="DE1597" s="106"/>
      <c r="DF1597" s="60"/>
      <c r="DG1597" s="107"/>
      <c r="DH1597" s="107"/>
      <c r="DI1597" s="107"/>
      <c r="DJ1597" s="107"/>
      <c r="DK1597" s="107"/>
      <c r="DL1597" s="107"/>
      <c r="DM1597" s="110"/>
      <c r="DN1597" s="110"/>
      <c r="DO1597" s="110"/>
      <c r="DP1597" s="110"/>
      <c r="DQ1597" s="110"/>
      <c r="DR1597" s="110"/>
      <c r="DS1597" s="110"/>
      <c r="DT1597" s="110"/>
      <c r="DU1597" s="497"/>
      <c r="DV1597" s="497"/>
      <c r="DW1597" s="497"/>
      <c r="DX1597" s="497"/>
      <c r="DY1597" s="497"/>
      <c r="DZ1597" s="497"/>
      <c r="EA1597" s="288">
        <v>0.27958899999999998</v>
      </c>
      <c r="EB1597" s="99">
        <v>1.39858E-3</v>
      </c>
      <c r="EC1597" s="99">
        <v>9.4211500000000004E-2</v>
      </c>
      <c r="ED1597" s="99">
        <v>2.42875E-2</v>
      </c>
      <c r="EE1597" s="501">
        <v>1.4848799999999999E-5</v>
      </c>
      <c r="EF1597" s="501">
        <v>4.0520600000000003E-6</v>
      </c>
      <c r="EG1597" s="99">
        <v>69.946600000000004</v>
      </c>
      <c r="EH1597" s="99">
        <v>117.54900000000001</v>
      </c>
      <c r="EI1597" s="99">
        <v>128.953</v>
      </c>
      <c r="EJ1597" s="99">
        <v>121.834</v>
      </c>
      <c r="EK1597" s="99">
        <v>152.00200000000001</v>
      </c>
      <c r="EL1597" s="99">
        <v>94.389899999999997</v>
      </c>
      <c r="EM1597" s="99">
        <v>0.399204</v>
      </c>
      <c r="EN1597" s="99">
        <v>0.56045</v>
      </c>
      <c r="EO1597" s="99">
        <v>0.45314199999999999</v>
      </c>
      <c r="EP1597" s="99">
        <v>0.47702600000000001</v>
      </c>
      <c r="EQ1597" s="99">
        <v>0.60930600000000001</v>
      </c>
      <c r="ER1597" s="99">
        <v>0.654976</v>
      </c>
      <c r="ES1597" s="99">
        <v>0</v>
      </c>
      <c r="ET1597" s="99">
        <v>3.4269599999999998</v>
      </c>
      <c r="EU1597" s="99">
        <v>1.9574400000000001</v>
      </c>
      <c r="EV1597" s="99">
        <v>1.1124700000000001</v>
      </c>
      <c r="EW1597" s="99">
        <v>5.9067699999999999</v>
      </c>
      <c r="EX1597" s="119">
        <v>4.9768400000000002</v>
      </c>
      <c r="EY1597" s="121"/>
      <c r="EZ1597" s="287"/>
      <c r="FA1597" s="83"/>
      <c r="FB1597" s="126"/>
      <c r="FC1597" s="116"/>
      <c r="FD1597" s="116"/>
      <c r="FE1597" s="116"/>
      <c r="FF1597" s="116"/>
      <c r="FG1597" s="116"/>
      <c r="FH1597" s="116"/>
      <c r="FI1597" s="116"/>
      <c r="FJ1597" s="116"/>
      <c r="FK1597" s="116"/>
      <c r="FL1597" s="116"/>
      <c r="FM1597" s="116"/>
      <c r="FN1597" s="116"/>
    </row>
    <row r="1598" spans="1:170" s="3" customFormat="1" ht="15" customHeight="1" x14ac:dyDescent="0.2">
      <c r="A1598" s="385">
        <v>20150407</v>
      </c>
      <c r="B1598" s="385">
        <v>5</v>
      </c>
      <c r="C1598" s="386">
        <v>102</v>
      </c>
      <c r="D1598" s="386">
        <v>1</v>
      </c>
      <c r="E1598" s="386">
        <v>8</v>
      </c>
      <c r="F1598" s="386">
        <v>11</v>
      </c>
      <c r="G1598" s="389">
        <v>2</v>
      </c>
      <c r="H1598" s="435">
        <v>0</v>
      </c>
      <c r="I1598" s="387">
        <v>7646</v>
      </c>
      <c r="J1598" s="101" t="s">
        <v>1983</v>
      </c>
      <c r="K1598" s="388" t="str">
        <f>IF(B1598=2,"Z:\Data\MOOG\HeTao\raw\",IF(B1598=5,"Z:\Data\MOOG\Polo\raw\",IF(B1598=10,"Z:\Data\MOOG\Messi\raw\","")))</f>
        <v>Z:\Data\MOOG\Polo\raw\</v>
      </c>
      <c r="L1598" s="384" t="s">
        <v>3743</v>
      </c>
      <c r="M1598" s="569" t="str">
        <f>IF(NOT(ISERROR(FIND("Training_dt",W1598))),"'Plot Psychometric_HH_dt_yuchen'",IF(NOT(ISERROR(FIND("Training",W1598))),"'Plot Psychometric_HH'",IF(NOT(ISERROR(FIND("1DAT",W1598))),"'Plot Tuning Azimuth_HH'",IF(NOT(ISERROR(FIND("HD_dt",W1598))),"'Plot HeadingDiscimination_PSTH_HH_dt_yuchen'",IF(NOT(ISERROR(FIND("HD",W1598))),"'Plot HeadingDiscimination_PSTH_HH'",IF(NOT(ISERROR(FIND("MemSac",W1598))),"'Memory Saccade Analysis_HH'",IF(NOT(ISERROR(FIND("DelSac",W1598))),"'Memory Saccade Analysis_HH'",IF(NOT(ISERROR(FIND("u-stim",W1598))),"'Plot Microstim_HH'",""))))))))</f>
        <v>'Memory Saccade Analysis_HH'</v>
      </c>
      <c r="N1598" s="573">
        <v>1</v>
      </c>
      <c r="O1598" s="584">
        <v>-1</v>
      </c>
      <c r="P1598" s="590">
        <v>4</v>
      </c>
      <c r="Q1598" s="590">
        <f>IF(B1598=2,60,310)</f>
        <v>310</v>
      </c>
      <c r="R1598" s="590">
        <v>5</v>
      </c>
      <c r="S1598" s="590">
        <f>IF(B1598=2,60,-190)</f>
        <v>-190</v>
      </c>
      <c r="T1598" s="590">
        <v>1</v>
      </c>
      <c r="U1598" s="590">
        <f>IF(Z1598&lt;&gt;"",IF(NOT(ISERROR(FIND("SU",Z1598))),VALUE(RIGHT(Z1598,1))+4,IF(NOT(ISERROR(FIND("MU20",Z1598))),20,IF(NOT(ISERROR(FIND("MU21",Z1598))),21,IF(NOT(ISERROR(FIND("MU2",Z1598))),2,1)))),"")</f>
        <v>5</v>
      </c>
      <c r="V1598" s="583"/>
      <c r="W1598" s="383" t="s">
        <v>2172</v>
      </c>
      <c r="X1598" s="192"/>
      <c r="Y1598" s="219">
        <f>IF(NOT(ISERROR(FIND("MU=SU",X1598))),1,IF(Z1598&lt;&gt;"",IF(NOT(ISERROR(FIND("SU",Z1598))),1,0),""))</f>
        <v>1</v>
      </c>
      <c r="Z1598" s="217" t="s">
        <v>43</v>
      </c>
      <c r="AA1598" s="218">
        <v>6522</v>
      </c>
      <c r="AB1598" s="77">
        <v>13.0116</v>
      </c>
      <c r="AC1598" s="78" t="s">
        <v>3744</v>
      </c>
      <c r="AD1598" s="199"/>
      <c r="AE1598" s="91"/>
      <c r="AF1598" s="79"/>
      <c r="AG1598" s="79"/>
      <c r="AH1598" s="80"/>
      <c r="AI1598" s="81"/>
      <c r="AJ1598" s="81"/>
      <c r="AK1598" s="81"/>
      <c r="AL1598" s="81"/>
      <c r="AM1598" s="114"/>
      <c r="AN1598" s="82"/>
      <c r="AO1598" s="83"/>
      <c r="AP1598" s="83"/>
      <c r="AQ1598" s="83"/>
      <c r="AR1598" s="84"/>
      <c r="AS1598" s="85"/>
      <c r="AT1598" s="85"/>
      <c r="AU1598" s="85"/>
      <c r="AV1598" s="85"/>
      <c r="AW1598" s="104"/>
      <c r="AX1598" s="86"/>
      <c r="AY1598" s="87"/>
      <c r="AZ1598" s="87"/>
      <c r="BA1598" s="87"/>
      <c r="BB1598" s="88"/>
      <c r="BC1598" s="89"/>
      <c r="BD1598" s="89"/>
      <c r="BE1598" s="89"/>
      <c r="BF1598" s="89"/>
      <c r="BG1598" s="115"/>
      <c r="BH1598" s="90"/>
      <c r="BI1598" s="251"/>
      <c r="BJ1598" s="252"/>
      <c r="BK1598" s="252"/>
      <c r="BL1598" s="230"/>
      <c r="BM1598" s="230"/>
      <c r="BN1598" s="230"/>
      <c r="BO1598" s="231"/>
      <c r="BP1598" s="231"/>
      <c r="BQ1598" s="231"/>
      <c r="BR1598" s="232"/>
      <c r="BS1598" s="232"/>
      <c r="BT1598" s="232"/>
      <c r="BU1598" s="230"/>
      <c r="BV1598" s="230"/>
      <c r="BW1598" s="231"/>
      <c r="BX1598" s="231"/>
      <c r="BY1598" s="232"/>
      <c r="BZ1598" s="235"/>
      <c r="CA1598" s="257"/>
      <c r="CB1598" s="233"/>
      <c r="CC1598" s="230"/>
      <c r="CD1598" s="230"/>
      <c r="CE1598" s="230"/>
      <c r="CF1598" s="230"/>
      <c r="CG1598" s="230"/>
      <c r="CH1598" s="230"/>
      <c r="CI1598" s="230"/>
      <c r="CJ1598" s="231"/>
      <c r="CK1598" s="231"/>
      <c r="CL1598" s="231"/>
      <c r="CM1598" s="231"/>
      <c r="CN1598" s="231"/>
      <c r="CO1598" s="231"/>
      <c r="CP1598" s="231"/>
      <c r="CQ1598" s="231"/>
      <c r="CR1598" s="232"/>
      <c r="CS1598" s="232"/>
      <c r="CT1598" s="232"/>
      <c r="CU1598" s="232"/>
      <c r="CV1598" s="232"/>
      <c r="CW1598" s="232"/>
      <c r="CX1598" s="232"/>
      <c r="CY1598" s="234"/>
      <c r="CZ1598" s="106"/>
      <c r="DA1598" s="106"/>
      <c r="DB1598" s="106"/>
      <c r="DC1598" s="106"/>
      <c r="DD1598" s="106"/>
      <c r="DE1598" s="106"/>
      <c r="DF1598" s="60"/>
      <c r="DG1598" s="107"/>
      <c r="DH1598" s="107"/>
      <c r="DI1598" s="107"/>
      <c r="DJ1598" s="107"/>
      <c r="DK1598" s="107"/>
      <c r="DL1598" s="107"/>
      <c r="DM1598" s="110"/>
      <c r="DN1598" s="110"/>
      <c r="DO1598" s="110"/>
      <c r="DP1598" s="110"/>
      <c r="DQ1598" s="110"/>
      <c r="DR1598" s="110"/>
      <c r="DS1598" s="110"/>
      <c r="DT1598" s="110"/>
      <c r="DU1598" s="497"/>
      <c r="DV1598" s="497"/>
      <c r="DW1598" s="497"/>
      <c r="DX1598" s="497"/>
      <c r="DY1598" s="497"/>
      <c r="DZ1598" s="497"/>
      <c r="EA1598" s="288">
        <v>0.33501799999999998</v>
      </c>
      <c r="EB1598" s="99">
        <v>0.51860799999999996</v>
      </c>
      <c r="EC1598" s="99">
        <v>0.29241600000000001</v>
      </c>
      <c r="ED1598" s="99">
        <v>0.35636800000000002</v>
      </c>
      <c r="EE1598" s="99">
        <v>0.24751200000000001</v>
      </c>
      <c r="EF1598" s="501">
        <v>9.0331099999999992E-9</v>
      </c>
      <c r="EG1598" s="99">
        <v>-52.141399999999997</v>
      </c>
      <c r="EH1598" s="99">
        <v>97.238500000000002</v>
      </c>
      <c r="EI1598" s="99">
        <v>-131.28399999999999</v>
      </c>
      <c r="EJ1598" s="99">
        <v>-143.983</v>
      </c>
      <c r="EK1598" s="99">
        <v>-148.60300000000001</v>
      </c>
      <c r="EL1598" s="99">
        <v>164.26400000000001</v>
      </c>
      <c r="EM1598" s="99">
        <v>0.41561599999999999</v>
      </c>
      <c r="EN1598" s="99">
        <v>0.38791700000000001</v>
      </c>
      <c r="EO1598" s="99">
        <v>0.40625499999999998</v>
      </c>
      <c r="EP1598" s="99">
        <v>0.39247799999999999</v>
      </c>
      <c r="EQ1598" s="99">
        <v>0.42458099999999999</v>
      </c>
      <c r="ER1598" s="99">
        <v>0.71452199999999999</v>
      </c>
      <c r="ES1598" s="99">
        <v>0</v>
      </c>
      <c r="ET1598" s="99">
        <v>-0.99863800000000003</v>
      </c>
      <c r="EU1598" s="99">
        <v>-1.2340800000000001</v>
      </c>
      <c r="EV1598" s="99">
        <v>-2.2045400000000002</v>
      </c>
      <c r="EW1598" s="99">
        <v>2.6944400000000002</v>
      </c>
      <c r="EX1598" s="119">
        <v>2.0412400000000002</v>
      </c>
      <c r="EY1598" s="121"/>
      <c r="EZ1598" s="287"/>
      <c r="FA1598" s="83"/>
      <c r="FB1598" s="126"/>
      <c r="FC1598" s="116"/>
      <c r="FD1598" s="116"/>
      <c r="FE1598" s="116"/>
      <c r="FF1598" s="116"/>
      <c r="FG1598" s="116"/>
      <c r="FH1598" s="116"/>
      <c r="FI1598" s="116"/>
      <c r="FJ1598" s="116"/>
      <c r="FK1598" s="116"/>
      <c r="FL1598" s="116"/>
      <c r="FM1598" s="116"/>
      <c r="FN1598" s="116"/>
    </row>
    <row r="1599" spans="1:170" s="3" customFormat="1" ht="15" customHeight="1" x14ac:dyDescent="0.2">
      <c r="A1599" s="385">
        <v>20150407</v>
      </c>
      <c r="B1599" s="385">
        <v>5</v>
      </c>
      <c r="C1599" s="386">
        <v>102</v>
      </c>
      <c r="D1599" s="386">
        <v>1</v>
      </c>
      <c r="E1599" s="386">
        <v>8</v>
      </c>
      <c r="F1599" s="386">
        <v>11</v>
      </c>
      <c r="G1599" s="389">
        <v>2</v>
      </c>
      <c r="H1599" s="435">
        <v>0</v>
      </c>
      <c r="I1599" s="387">
        <v>7646</v>
      </c>
      <c r="J1599" s="101" t="s">
        <v>1983</v>
      </c>
      <c r="K1599" s="388" t="str">
        <f>IF(B1599=2,"Z:\Data\MOOG\HeTao\raw\",IF(B1599=5,"Z:\Data\MOOG\Polo\raw\",IF(B1599=10,"Z:\Data\MOOG\Messi\raw\","")))</f>
        <v>Z:\Data\MOOG\Polo\raw\</v>
      </c>
      <c r="L1599" s="384" t="s">
        <v>3745</v>
      </c>
      <c r="M1599" s="569" t="str">
        <f>IF(NOT(ISERROR(FIND("Training_dt",W1599))),"'Plot Psychometric_HH_dt_yuchen'",IF(NOT(ISERROR(FIND("Training",W1599))),"'Plot Psychometric_HH'",IF(NOT(ISERROR(FIND("1DAT",W1599))),"'Plot Tuning Azimuth_HH'",IF(NOT(ISERROR(FIND("HD_dt",W1599))),"'Plot HeadingDiscimination_PSTH_HH_dt_yuchen'",IF(NOT(ISERROR(FIND("HD",W1599))),"'Plot HeadingDiscimination_PSTH_HH'",IF(NOT(ISERROR(FIND("MemSac",W1599))),"'Memory Saccade Analysis_HH'",IF(NOT(ISERROR(FIND("DelSac",W1599))),"'Memory Saccade Analysis_HH'",IF(NOT(ISERROR(FIND("u-stim",W1599))),"'Plot Microstim_HH'",""))))))))</f>
        <v>'Plot Tuning Azimuth_HH'</v>
      </c>
      <c r="N1599" s="573">
        <v>1</v>
      </c>
      <c r="O1599" s="584">
        <v>-1</v>
      </c>
      <c r="P1599" s="590">
        <v>4</v>
      </c>
      <c r="Q1599" s="590">
        <f>IF(B1599=2,60,310)</f>
        <v>310</v>
      </c>
      <c r="R1599" s="590">
        <v>5</v>
      </c>
      <c r="S1599" s="590">
        <f>IF(B1599=2,60,-190)</f>
        <v>-190</v>
      </c>
      <c r="T1599" s="590">
        <v>1</v>
      </c>
      <c r="U1599" s="590">
        <f>IF(Z1599&lt;&gt;"",IF(NOT(ISERROR(FIND("SU",Z1599))),VALUE(RIGHT(Z1599,1))+4,IF(NOT(ISERROR(FIND("MU20",Z1599))),20,IF(NOT(ISERROR(FIND("MU21",Z1599))),21,IF(NOT(ISERROR(FIND("MU2",Z1599))),2,1)))),"")</f>
        <v>5</v>
      </c>
      <c r="V1599" s="583"/>
      <c r="W1599" s="383" t="s">
        <v>2222</v>
      </c>
      <c r="X1599" s="192"/>
      <c r="Y1599" s="219">
        <f>IF(NOT(ISERROR(FIND("MU=SU",X1599))),1,IF(Z1599&lt;&gt;"",IF(NOT(ISERROR(FIND("SU",Z1599))),1,0),""))</f>
        <v>1</v>
      </c>
      <c r="Z1599" s="217" t="s">
        <v>43</v>
      </c>
      <c r="AA1599" s="218">
        <v>26477</v>
      </c>
      <c r="AB1599" s="77">
        <v>12.12</v>
      </c>
      <c r="AC1599" s="78" t="s">
        <v>3746</v>
      </c>
      <c r="AD1599" s="199"/>
      <c r="AE1599" s="91">
        <v>-3.6712899999999999</v>
      </c>
      <c r="AF1599" s="79">
        <v>0.39364300000000002</v>
      </c>
      <c r="AG1599" s="79">
        <v>0.27513100000000001</v>
      </c>
      <c r="AH1599" s="80">
        <v>0.71407699999999996</v>
      </c>
      <c r="AI1599" s="81">
        <v>2.12298E-2</v>
      </c>
      <c r="AJ1599" s="81">
        <v>1.3142</v>
      </c>
      <c r="AK1599" s="81">
        <v>50.436799999999998</v>
      </c>
      <c r="AL1599" s="81">
        <v>345.05700000000002</v>
      </c>
      <c r="AM1599" s="114" t="s">
        <v>4998</v>
      </c>
      <c r="AN1599" s="82" t="s">
        <v>4999</v>
      </c>
      <c r="AO1599" s="83">
        <v>31.217500000000001</v>
      </c>
      <c r="AP1599" s="83">
        <v>0.44566499999999998</v>
      </c>
      <c r="AQ1599" s="83">
        <v>0.48737000000000003</v>
      </c>
      <c r="AR1599" s="84">
        <v>8.0247299999999994E-2</v>
      </c>
      <c r="AS1599" s="85">
        <v>0.28924299999999997</v>
      </c>
      <c r="AT1599" s="85">
        <v>-0.27391799999999999</v>
      </c>
      <c r="AU1599" s="85">
        <v>38.735700000000001</v>
      </c>
      <c r="AV1599" s="85">
        <v>96.586399999999998</v>
      </c>
      <c r="AW1599" s="104" t="s">
        <v>5000</v>
      </c>
      <c r="AX1599" s="86" t="s">
        <v>5001</v>
      </c>
      <c r="AY1599" s="87">
        <v>20.422899999999998</v>
      </c>
      <c r="AZ1599" s="87">
        <v>0.594001</v>
      </c>
      <c r="BA1599" s="87">
        <v>0.66276400000000002</v>
      </c>
      <c r="BB1599" s="88">
        <v>2.0566299999999998E-3</v>
      </c>
      <c r="BC1599" s="89">
        <v>1.99509</v>
      </c>
      <c r="BD1599" s="89">
        <v>0.45396300000000001</v>
      </c>
      <c r="BE1599" s="89">
        <v>33.418399999999998</v>
      </c>
      <c r="BF1599" s="89">
        <v>108.069</v>
      </c>
      <c r="BG1599" s="115" t="s">
        <v>5002</v>
      </c>
      <c r="BH1599" s="90" t="s">
        <v>5003</v>
      </c>
      <c r="BI1599" s="251"/>
      <c r="BJ1599" s="252"/>
      <c r="BK1599" s="252"/>
      <c r="BL1599" s="230"/>
      <c r="BM1599" s="230"/>
      <c r="BN1599" s="230"/>
      <c r="BO1599" s="231"/>
      <c r="BP1599" s="231"/>
      <c r="BQ1599" s="231"/>
      <c r="BR1599" s="232"/>
      <c r="BS1599" s="232"/>
      <c r="BT1599" s="232"/>
      <c r="BU1599" s="230"/>
      <c r="BV1599" s="230"/>
      <c r="BW1599" s="231"/>
      <c r="BX1599" s="231"/>
      <c r="BY1599" s="232"/>
      <c r="BZ1599" s="235"/>
      <c r="CA1599" s="257"/>
      <c r="CB1599" s="233"/>
      <c r="CC1599" s="230"/>
      <c r="CD1599" s="230"/>
      <c r="CE1599" s="230"/>
      <c r="CF1599" s="230"/>
      <c r="CG1599" s="230"/>
      <c r="CH1599" s="230"/>
      <c r="CI1599" s="230"/>
      <c r="CJ1599" s="231"/>
      <c r="CK1599" s="231"/>
      <c r="CL1599" s="231"/>
      <c r="CM1599" s="231"/>
      <c r="CN1599" s="231"/>
      <c r="CO1599" s="231"/>
      <c r="CP1599" s="231"/>
      <c r="CQ1599" s="231"/>
      <c r="CR1599" s="232"/>
      <c r="CS1599" s="232"/>
      <c r="CT1599" s="232"/>
      <c r="CU1599" s="232"/>
      <c r="CV1599" s="232"/>
      <c r="CW1599" s="232"/>
      <c r="CX1599" s="232"/>
      <c r="CY1599" s="234"/>
      <c r="CZ1599" s="106"/>
      <c r="DA1599" s="106"/>
      <c r="DB1599" s="106"/>
      <c r="DC1599" s="106"/>
      <c r="DD1599" s="106"/>
      <c r="DE1599" s="106"/>
      <c r="DF1599" s="60"/>
      <c r="DG1599" s="107"/>
      <c r="DH1599" s="107"/>
      <c r="DI1599" s="107"/>
      <c r="DJ1599" s="107"/>
      <c r="DK1599" s="107"/>
      <c r="DL1599" s="107"/>
      <c r="DM1599" s="110"/>
      <c r="DN1599" s="110"/>
      <c r="DO1599" s="110"/>
      <c r="DP1599" s="110"/>
      <c r="DQ1599" s="110"/>
      <c r="DR1599" s="110"/>
      <c r="DS1599" s="110"/>
      <c r="DT1599" s="110"/>
      <c r="DU1599" s="497"/>
      <c r="DV1599" s="497"/>
      <c r="DW1599" s="497"/>
      <c r="DX1599" s="497"/>
      <c r="DY1599" s="497"/>
      <c r="DZ1599" s="497"/>
      <c r="EA1599" s="288"/>
      <c r="EB1599" s="492"/>
      <c r="EC1599" s="99"/>
      <c r="ED1599" s="99"/>
      <c r="EE1599" s="99"/>
      <c r="EF1599" s="99"/>
      <c r="EG1599" s="99"/>
      <c r="EH1599" s="99"/>
      <c r="EI1599" s="99"/>
      <c r="EJ1599" s="99"/>
      <c r="EK1599" s="99"/>
      <c r="EL1599" s="99"/>
      <c r="EM1599" s="99"/>
      <c r="EN1599" s="99"/>
      <c r="EO1599" s="99"/>
      <c r="EP1599" s="99"/>
      <c r="EQ1599" s="99"/>
      <c r="ER1599" s="99"/>
      <c r="ES1599" s="99"/>
      <c r="ET1599" s="99"/>
      <c r="EU1599" s="99"/>
      <c r="EV1599" s="99"/>
      <c r="EW1599" s="99"/>
      <c r="EX1599" s="119"/>
      <c r="EY1599" s="121"/>
      <c r="EZ1599" s="287"/>
      <c r="FA1599" s="83"/>
      <c r="FB1599" s="126"/>
      <c r="FC1599" s="116"/>
      <c r="FD1599" s="116"/>
      <c r="FE1599" s="116"/>
      <c r="FF1599" s="116"/>
      <c r="FG1599" s="116"/>
      <c r="FH1599" s="116"/>
      <c r="FI1599" s="116"/>
      <c r="FJ1599" s="116"/>
      <c r="FK1599" s="116"/>
      <c r="FL1599" s="116"/>
      <c r="FM1599" s="116"/>
      <c r="FN1599" s="116"/>
    </row>
    <row r="1600" spans="1:170" s="3" customFormat="1" ht="15" customHeight="1" x14ac:dyDescent="0.2">
      <c r="A1600" s="336">
        <v>20150407</v>
      </c>
      <c r="B1600" s="336">
        <v>5</v>
      </c>
      <c r="C1600" s="337">
        <v>102</v>
      </c>
      <c r="D1600" s="337">
        <v>1</v>
      </c>
      <c r="E1600" s="337">
        <v>8</v>
      </c>
      <c r="F1600" s="337">
        <v>11</v>
      </c>
      <c r="G1600" s="340">
        <v>2</v>
      </c>
      <c r="H1600" s="435">
        <v>0</v>
      </c>
      <c r="I1600" s="338">
        <v>7646</v>
      </c>
      <c r="J1600" s="101" t="s">
        <v>1983</v>
      </c>
      <c r="K1600" s="339" t="str">
        <f>IF(B1600=2,"Z:\Data\MOOG\HeTao\raw\",IF(B1600=5,"Z:\Data\MOOG\Polo\raw\",IF(B1600=10,"Z:\Data\MOOG\Messi\raw\","")))</f>
        <v>Z:\Data\MOOG\Polo\raw\</v>
      </c>
      <c r="L1600" s="335" t="s">
        <v>3747</v>
      </c>
      <c r="M1600" s="569" t="str">
        <f>IF(NOT(ISERROR(FIND("Training_dt",W1600))),"'Plot Psychometric_HH_dt_yuchen'",IF(NOT(ISERROR(FIND("Training",W1600))),"'Plot Psychometric_HH'",IF(NOT(ISERROR(FIND("1DAT",W1600))),"'Plot Tuning Azimuth_HH'",IF(NOT(ISERROR(FIND("HD_dt",W1600))),"'Plot HeadingDiscimination_PSTH_HH_dt_yuchen'",IF(NOT(ISERROR(FIND("HD",W1600))),"'Plot HeadingDiscimination_PSTH_HH'",IF(NOT(ISERROR(FIND("MemSac",W1600))),"'Memory Saccade Analysis_HH'",IF(NOT(ISERROR(FIND("DelSac",W1600))),"'Memory Saccade Analysis_HH'",IF(NOT(ISERROR(FIND("u-stim",W1600))),"'Plot Microstim_HH'",""))))))))</f>
        <v>'Plot HeadingDiscimination_PSTH_HH'</v>
      </c>
      <c r="N1600" s="573">
        <v>1</v>
      </c>
      <c r="O1600" s="584">
        <v>-1</v>
      </c>
      <c r="P1600" s="590">
        <v>4</v>
      </c>
      <c r="Q1600" s="590">
        <f>IF(B1600=2,60,310)</f>
        <v>310</v>
      </c>
      <c r="R1600" s="590">
        <v>5</v>
      </c>
      <c r="S1600" s="590">
        <f>IF(B1600=2,60,-190)</f>
        <v>-190</v>
      </c>
      <c r="T1600" s="590">
        <v>1</v>
      </c>
      <c r="U1600" s="590">
        <f>IF(Z1600&lt;&gt;"",IF(NOT(ISERROR(FIND("SU",Z1600))),VALUE(RIGHT(Z1600,1))+4,IF(NOT(ISERROR(FIND("MU20",Z1600))),20,IF(NOT(ISERROR(FIND("MU21",Z1600))),21,IF(NOT(ISERROR(FIND("MU2",Z1600))),2,1)))),"")</f>
        <v>5</v>
      </c>
      <c r="V1600" s="583"/>
      <c r="W1600" s="334" t="s">
        <v>1986</v>
      </c>
      <c r="X1600" s="192"/>
      <c r="Y1600" s="219">
        <f>IF(NOT(ISERROR(FIND("MU=SU",X1600))),1,IF(Z1600&lt;&gt;"",IF(NOT(ISERROR(FIND("SU",Z1600))),1,0),""))</f>
        <v>1</v>
      </c>
      <c r="Z1600" s="217" t="s">
        <v>43</v>
      </c>
      <c r="AA1600" s="218">
        <v>52419</v>
      </c>
      <c r="AB1600" s="77">
        <v>11.010899999999999</v>
      </c>
      <c r="AC1600" s="78" t="s">
        <v>3748</v>
      </c>
      <c r="AD1600" s="199"/>
      <c r="AE1600" s="91"/>
      <c r="AF1600" s="79"/>
      <c r="AG1600" s="79"/>
      <c r="AH1600" s="80"/>
      <c r="AI1600" s="81"/>
      <c r="AJ1600" s="81"/>
      <c r="AK1600" s="81"/>
      <c r="AL1600" s="81"/>
      <c r="AM1600" s="114"/>
      <c r="AN1600" s="82"/>
      <c r="AO1600" s="83"/>
      <c r="AP1600" s="83"/>
      <c r="AQ1600" s="83"/>
      <c r="AR1600" s="84"/>
      <c r="AS1600" s="85"/>
      <c r="AT1600" s="85"/>
      <c r="AU1600" s="85"/>
      <c r="AV1600" s="85"/>
      <c r="AW1600" s="104"/>
      <c r="AX1600" s="86"/>
      <c r="AY1600" s="87"/>
      <c r="AZ1600" s="87"/>
      <c r="BA1600" s="87"/>
      <c r="BB1600" s="88"/>
      <c r="BC1600" s="89"/>
      <c r="BD1600" s="89"/>
      <c r="BE1600" s="89"/>
      <c r="BF1600" s="89"/>
      <c r="BG1600" s="115"/>
      <c r="BH1600" s="90"/>
      <c r="BI1600" s="251"/>
      <c r="BJ1600" s="252"/>
      <c r="BK1600" s="252"/>
      <c r="BL1600" s="230"/>
      <c r="BM1600" s="230"/>
      <c r="BN1600" s="230"/>
      <c r="BO1600" s="231"/>
      <c r="BP1600" s="231"/>
      <c r="BQ1600" s="231"/>
      <c r="BR1600" s="232"/>
      <c r="BS1600" s="232"/>
      <c r="BT1600" s="232"/>
      <c r="BU1600" s="230"/>
      <c r="BV1600" s="230"/>
      <c r="BW1600" s="231"/>
      <c r="BX1600" s="231"/>
      <c r="BY1600" s="232"/>
      <c r="BZ1600" s="235"/>
      <c r="CA1600" s="257"/>
      <c r="CB1600" s="233"/>
      <c r="CC1600" s="230"/>
      <c r="CD1600" s="230"/>
      <c r="CE1600" s="230"/>
      <c r="CF1600" s="230"/>
      <c r="CG1600" s="230"/>
      <c r="CH1600" s="230"/>
      <c r="CI1600" s="230"/>
      <c r="CJ1600" s="231"/>
      <c r="CK1600" s="231"/>
      <c r="CL1600" s="231"/>
      <c r="CM1600" s="231"/>
      <c r="CN1600" s="231"/>
      <c r="CO1600" s="231"/>
      <c r="CP1600" s="231"/>
      <c r="CQ1600" s="231"/>
      <c r="CR1600" s="232"/>
      <c r="CS1600" s="232"/>
      <c r="CT1600" s="232"/>
      <c r="CU1600" s="232"/>
      <c r="CV1600" s="232"/>
      <c r="CW1600" s="232"/>
      <c r="CX1600" s="232"/>
      <c r="CY1600" s="234"/>
      <c r="CZ1600" s="106">
        <v>1</v>
      </c>
      <c r="DA1600" s="106">
        <v>0</v>
      </c>
      <c r="DB1600" s="106"/>
      <c r="DC1600" s="106"/>
      <c r="DD1600" s="106"/>
      <c r="DE1600" s="106"/>
      <c r="DF1600" s="60"/>
      <c r="DG1600" s="107">
        <v>14</v>
      </c>
      <c r="DH1600" s="107" t="s">
        <v>7138</v>
      </c>
      <c r="DI1600" s="107">
        <v>1.28939</v>
      </c>
      <c r="DJ1600" s="107">
        <v>3.11851E-2</v>
      </c>
      <c r="DK1600" s="107">
        <v>1.7393099999999999</v>
      </c>
      <c r="DL1600" s="107">
        <v>1.13544</v>
      </c>
      <c r="DM1600" s="110">
        <v>1.9652799999999999</v>
      </c>
      <c r="DN1600" s="110">
        <v>1.08161</v>
      </c>
      <c r="DO1600" s="110">
        <v>0.368421</v>
      </c>
      <c r="DP1600" s="110">
        <v>0.53483000000000003</v>
      </c>
      <c r="DQ1600" s="110">
        <v>0.50962300000000005</v>
      </c>
      <c r="DR1600" s="110">
        <v>0.68364100000000005</v>
      </c>
      <c r="DS1600" s="110">
        <v>0.62239599999999995</v>
      </c>
      <c r="DT1600" s="110">
        <v>0.59709800000000002</v>
      </c>
      <c r="DU1600" s="497">
        <v>-6.8899500000000002E-2</v>
      </c>
      <c r="DV1600" s="497">
        <v>0.53600000000000003</v>
      </c>
      <c r="DW1600" s="497">
        <v>0.31868099999999999</v>
      </c>
      <c r="DX1600" s="497">
        <v>1.4E-2</v>
      </c>
      <c r="DY1600" s="497">
        <v>0.27120499999999997</v>
      </c>
      <c r="DZ1600" s="497">
        <v>2.8000000000000001E-2</v>
      </c>
      <c r="EA1600" s="288"/>
      <c r="EB1600" s="492"/>
      <c r="EC1600" s="492"/>
      <c r="ED1600" s="99"/>
      <c r="EE1600" s="492"/>
      <c r="EF1600" s="492"/>
      <c r="EG1600" s="99"/>
      <c r="EH1600" s="99"/>
      <c r="EI1600" s="99"/>
      <c r="EJ1600" s="99"/>
      <c r="EK1600" s="99"/>
      <c r="EL1600" s="99"/>
      <c r="EM1600" s="99"/>
      <c r="EN1600" s="99"/>
      <c r="EO1600" s="99"/>
      <c r="EP1600" s="99"/>
      <c r="EQ1600" s="99"/>
      <c r="ER1600" s="99"/>
      <c r="ES1600" s="99"/>
      <c r="ET1600" s="99"/>
      <c r="EU1600" s="99"/>
      <c r="EV1600" s="99"/>
      <c r="EW1600" s="99"/>
      <c r="EX1600" s="119"/>
      <c r="EY1600" s="121"/>
      <c r="EZ1600" s="524"/>
      <c r="FA1600" s="83">
        <v>14</v>
      </c>
      <c r="FB1600" s="126">
        <v>13</v>
      </c>
      <c r="FC1600" s="116">
        <v>1.28939</v>
      </c>
      <c r="FD1600" s="116">
        <v>3.11851E-2</v>
      </c>
      <c r="FE1600" s="116">
        <v>1.7393099999999999</v>
      </c>
      <c r="FF1600" s="116">
        <v>1.13544</v>
      </c>
      <c r="FG1600" s="116">
        <v>1.9652799999999999</v>
      </c>
      <c r="FH1600" s="116">
        <v>1.08161</v>
      </c>
      <c r="FI1600" s="116" t="s">
        <v>7126</v>
      </c>
      <c r="FJ1600" s="116" t="s">
        <v>7127</v>
      </c>
      <c r="FK1600" s="116" t="s">
        <v>7128</v>
      </c>
      <c r="FL1600" s="116" t="s">
        <v>7129</v>
      </c>
      <c r="FM1600" s="116" t="s">
        <v>7130</v>
      </c>
      <c r="FN1600" s="116" t="s">
        <v>7131</v>
      </c>
    </row>
    <row r="1601" spans="1:170" s="3" customFormat="1" ht="15" customHeight="1" x14ac:dyDescent="0.2">
      <c r="A1601" s="336">
        <v>20150407</v>
      </c>
      <c r="B1601" s="336">
        <v>5</v>
      </c>
      <c r="C1601" s="337">
        <v>102</v>
      </c>
      <c r="D1601" s="337">
        <v>1</v>
      </c>
      <c r="E1601" s="337">
        <v>8</v>
      </c>
      <c r="F1601" s="337">
        <v>11</v>
      </c>
      <c r="G1601" s="340">
        <v>2</v>
      </c>
      <c r="H1601" s="435">
        <v>0</v>
      </c>
      <c r="I1601" s="338">
        <v>10834</v>
      </c>
      <c r="J1601" s="101" t="s">
        <v>3752</v>
      </c>
      <c r="K1601" s="438" t="str">
        <f>IF(B1601=2,"Z:\Data\MOOG\HeTao\raw\",IF(B1601=5,"Z:\Data\MOOG\Polo\raw\",IF(B1601=10,"Z:\Data\MOOG\Messi\raw\","")))</f>
        <v>Z:\Data\MOOG\Polo\raw\</v>
      </c>
      <c r="L1601" s="335" t="s">
        <v>3759</v>
      </c>
      <c r="M1601" s="569" t="str">
        <f>IF(NOT(ISERROR(FIND("Training_dt",W1601))),"'Plot Psychometric_HH_dt_yuchen'",IF(NOT(ISERROR(FIND("Training",W1601))),"'Plot Psychometric_HH'",IF(NOT(ISERROR(FIND("1DAT",W1601))),"'Plot Tuning Azimuth_HH'",IF(NOT(ISERROR(FIND("HD_dt",W1601))),"'Plot HeadingDiscimination_PSTH_HH_dt_yuchen'",IF(NOT(ISERROR(FIND("HD",W1601))),"'Plot HeadingDiscimination_PSTH_HH'",IF(NOT(ISERROR(FIND("MemSac",W1601))),"'Memory Saccade Analysis_HH'",IF(NOT(ISERROR(FIND("DelSac",W1601))),"'Memory Saccade Analysis_HH'",IF(NOT(ISERROR(FIND("u-stim",W1601))),"'Plot Microstim_HH'",""))))))))</f>
        <v>'Plot Tuning Azimuth_HH'</v>
      </c>
      <c r="N1601" s="573">
        <v>1</v>
      </c>
      <c r="O1601" s="584">
        <v>-1</v>
      </c>
      <c r="P1601" s="590">
        <v>4</v>
      </c>
      <c r="Q1601" s="590">
        <f>IF(B1601=2,60,310)</f>
        <v>310</v>
      </c>
      <c r="R1601" s="590">
        <v>5</v>
      </c>
      <c r="S1601" s="590">
        <f>IF(B1601=2,60,-190)</f>
        <v>-190</v>
      </c>
      <c r="T1601" s="590">
        <v>1</v>
      </c>
      <c r="U1601" s="590">
        <f>IF(Z1601&lt;&gt;"",IF(NOT(ISERROR(FIND("SU",Z1601))),VALUE(RIGHT(Z1601,1))+4,IF(NOT(ISERROR(FIND("MU20",Z1601))),20,IF(NOT(ISERROR(FIND("MU21",Z1601))),21,IF(NOT(ISERROR(FIND("MU2",Z1601))),2,1)))),"")</f>
        <v>5</v>
      </c>
      <c r="V1601" s="583"/>
      <c r="W1601" s="334" t="s">
        <v>2222</v>
      </c>
      <c r="X1601" s="192"/>
      <c r="Y1601" s="219">
        <f>IF(NOT(ISERROR(FIND("MU=SU",X1601))),1,IF(Z1601&lt;&gt;"",IF(NOT(ISERROR(FIND("SU",Z1601))),1,0),""))</f>
        <v>1</v>
      </c>
      <c r="Z1601" s="217" t="s">
        <v>43</v>
      </c>
      <c r="AA1601" s="218">
        <v>5937</v>
      </c>
      <c r="AB1601" s="77">
        <v>26.122699999999998</v>
      </c>
      <c r="AC1601" s="78" t="s">
        <v>3749</v>
      </c>
      <c r="AD1601" s="199" t="s">
        <v>3750</v>
      </c>
      <c r="AE1601" s="91">
        <v>150.32499999999999</v>
      </c>
      <c r="AF1601" s="79">
        <v>0.41769899999999999</v>
      </c>
      <c r="AG1601" s="79">
        <v>0.45182600000000001</v>
      </c>
      <c r="AH1601" s="80">
        <v>1.28354E-2</v>
      </c>
      <c r="AI1601" s="81">
        <v>0.86126999999999998</v>
      </c>
      <c r="AJ1601" s="81">
        <v>-0.46630300000000002</v>
      </c>
      <c r="AK1601" s="81">
        <v>145.03899999999999</v>
      </c>
      <c r="AL1601" s="81">
        <v>166.541</v>
      </c>
      <c r="AM1601" s="114" t="s">
        <v>5004</v>
      </c>
      <c r="AN1601" s="82" t="s">
        <v>5005</v>
      </c>
      <c r="AO1601" s="83">
        <v>77.026499999999999</v>
      </c>
      <c r="AP1601" s="83">
        <v>0.81767699999999999</v>
      </c>
      <c r="AQ1601" s="83">
        <v>0.48928100000000002</v>
      </c>
      <c r="AR1601" s="84">
        <v>6.2848199999999996E-35</v>
      </c>
      <c r="AS1601" s="85">
        <v>5.3276700000000003</v>
      </c>
      <c r="AT1601" s="85">
        <v>5.5953900000000001</v>
      </c>
      <c r="AU1601" s="85">
        <v>-74.167599999999993</v>
      </c>
      <c r="AV1601" s="85">
        <v>1364.73</v>
      </c>
      <c r="AW1601" s="104" t="s">
        <v>5006</v>
      </c>
      <c r="AX1601" s="86" t="s">
        <v>5007</v>
      </c>
      <c r="AY1601" s="87">
        <v>74.537199999999999</v>
      </c>
      <c r="AZ1601" s="87">
        <v>0.80066400000000004</v>
      </c>
      <c r="BA1601" s="87">
        <v>0.55369199999999996</v>
      </c>
      <c r="BB1601" s="88">
        <v>4.5149299999999998E-51</v>
      </c>
      <c r="BC1601" s="89">
        <v>3.9741</v>
      </c>
      <c r="BD1601" s="89">
        <v>6.3508500000000003</v>
      </c>
      <c r="BE1601" s="89">
        <v>-41.728299999999997</v>
      </c>
      <c r="BF1601" s="89">
        <v>1445.08</v>
      </c>
      <c r="BG1601" s="115" t="s">
        <v>5008</v>
      </c>
      <c r="BH1601" s="90" t="s">
        <v>5009</v>
      </c>
      <c r="BI1601" s="251"/>
      <c r="BJ1601" s="252"/>
      <c r="BK1601" s="252"/>
      <c r="BL1601" s="230"/>
      <c r="BM1601" s="230"/>
      <c r="BN1601" s="230"/>
      <c r="BO1601" s="231"/>
      <c r="BP1601" s="231"/>
      <c r="BQ1601" s="231"/>
      <c r="BR1601" s="232"/>
      <c r="BS1601" s="232"/>
      <c r="BT1601" s="232"/>
      <c r="BU1601" s="230"/>
      <c r="BV1601" s="230"/>
      <c r="BW1601" s="231"/>
      <c r="BX1601" s="231"/>
      <c r="BY1601" s="232"/>
      <c r="BZ1601" s="235"/>
      <c r="CA1601" s="257"/>
      <c r="CB1601" s="233"/>
      <c r="CC1601" s="230"/>
      <c r="CD1601" s="230"/>
      <c r="CE1601" s="230"/>
      <c r="CF1601" s="230"/>
      <c r="CG1601" s="230"/>
      <c r="CH1601" s="230"/>
      <c r="CI1601" s="230"/>
      <c r="CJ1601" s="231"/>
      <c r="CK1601" s="231"/>
      <c r="CL1601" s="231"/>
      <c r="CM1601" s="231"/>
      <c r="CN1601" s="231"/>
      <c r="CO1601" s="231"/>
      <c r="CP1601" s="231"/>
      <c r="CQ1601" s="231"/>
      <c r="CR1601" s="232"/>
      <c r="CS1601" s="232"/>
      <c r="CT1601" s="232"/>
      <c r="CU1601" s="232"/>
      <c r="CV1601" s="232"/>
      <c r="CW1601" s="232"/>
      <c r="CX1601" s="232"/>
      <c r="CY1601" s="234"/>
      <c r="CZ1601" s="106"/>
      <c r="DA1601" s="106"/>
      <c r="DB1601" s="106"/>
      <c r="DC1601" s="106"/>
      <c r="DD1601" s="106"/>
      <c r="DE1601" s="106"/>
      <c r="DF1601" s="60"/>
      <c r="DG1601" s="107"/>
      <c r="DH1601" s="107"/>
      <c r="DI1601" s="107"/>
      <c r="DJ1601" s="107"/>
      <c r="DK1601" s="107"/>
      <c r="DL1601" s="107"/>
      <c r="DM1601" s="110"/>
      <c r="DN1601" s="110"/>
      <c r="DO1601" s="110"/>
      <c r="DP1601" s="110"/>
      <c r="DQ1601" s="110"/>
      <c r="DR1601" s="110"/>
      <c r="DS1601" s="110"/>
      <c r="DT1601" s="110"/>
      <c r="DU1601" s="497"/>
      <c r="DV1601" s="497"/>
      <c r="DW1601" s="497"/>
      <c r="DX1601" s="497"/>
      <c r="DY1601" s="497"/>
      <c r="DZ1601" s="497"/>
      <c r="EA1601" s="288"/>
      <c r="EB1601" s="99"/>
      <c r="EC1601" s="99"/>
      <c r="ED1601" s="99"/>
      <c r="EE1601" s="99"/>
      <c r="EF1601" s="99"/>
      <c r="EG1601" s="99"/>
      <c r="EH1601" s="99"/>
      <c r="EI1601" s="99"/>
      <c r="EJ1601" s="99"/>
      <c r="EK1601" s="99"/>
      <c r="EL1601" s="99"/>
      <c r="EM1601" s="99"/>
      <c r="EN1601" s="99"/>
      <c r="EO1601" s="99"/>
      <c r="EP1601" s="99"/>
      <c r="EQ1601" s="99"/>
      <c r="ER1601" s="99"/>
      <c r="ES1601" s="99"/>
      <c r="ET1601" s="99"/>
      <c r="EU1601" s="99"/>
      <c r="EV1601" s="99"/>
      <c r="EW1601" s="99"/>
      <c r="EX1601" s="119"/>
      <c r="EY1601" s="121"/>
      <c r="EZ1601" s="287"/>
      <c r="FA1601" s="83"/>
      <c r="FB1601" s="126"/>
      <c r="FC1601" s="116"/>
      <c r="FD1601" s="116"/>
      <c r="FE1601" s="116"/>
      <c r="FF1601" s="116"/>
      <c r="FG1601" s="116"/>
      <c r="FH1601" s="116"/>
      <c r="FI1601" s="116"/>
      <c r="FJ1601" s="116"/>
      <c r="FK1601" s="116"/>
      <c r="FL1601" s="116"/>
      <c r="FM1601" s="116"/>
      <c r="FN1601" s="116"/>
    </row>
    <row r="1602" spans="1:170" s="3" customFormat="1" ht="15" customHeight="1" x14ac:dyDescent="0.2">
      <c r="A1602" s="336">
        <v>20150407</v>
      </c>
      <c r="B1602" s="336">
        <v>5</v>
      </c>
      <c r="C1602" s="337">
        <v>102</v>
      </c>
      <c r="D1602" s="337">
        <v>1</v>
      </c>
      <c r="E1602" s="337">
        <v>8</v>
      </c>
      <c r="F1602" s="337">
        <v>11</v>
      </c>
      <c r="G1602" s="340">
        <v>2</v>
      </c>
      <c r="H1602" s="435">
        <v>0</v>
      </c>
      <c r="I1602" s="338">
        <v>10834</v>
      </c>
      <c r="J1602" s="101" t="s">
        <v>3752</v>
      </c>
      <c r="K1602" s="339" t="str">
        <f>IF(B1602=2,"Z:\Data\MOOG\HeTao\raw\",IF(B1602=5,"Z:\Data\MOOG\Polo\raw\",IF(B1602=10,"Z:\Data\MOOG\Messi\raw\","")))</f>
        <v>Z:\Data\MOOG\Polo\raw\</v>
      </c>
      <c r="L1602" s="335" t="s">
        <v>3751</v>
      </c>
      <c r="M1602" s="569" t="str">
        <f>IF(NOT(ISERROR(FIND("Training_dt",W1602))),"'Plot Psychometric_HH_dt_yuchen'",IF(NOT(ISERROR(FIND("Training",W1602))),"'Plot Psychometric_HH'",IF(NOT(ISERROR(FIND("1DAT",W1602))),"'Plot Tuning Azimuth_HH'",IF(NOT(ISERROR(FIND("HD_dt",W1602))),"'Plot HeadingDiscimination_PSTH_HH_dt_yuchen'",IF(NOT(ISERROR(FIND("HD",W1602))),"'Plot HeadingDiscimination_PSTH_HH'",IF(NOT(ISERROR(FIND("MemSac",W1602))),"'Memory Saccade Analysis_HH'",IF(NOT(ISERROR(FIND("DelSac",W1602))),"'Memory Saccade Analysis_HH'",IF(NOT(ISERROR(FIND("u-stim",W1602))),"'Plot Microstim_HH'",""))))))))</f>
        <v>'Memory Saccade Analysis_HH'</v>
      </c>
      <c r="N1602" s="573">
        <v>1</v>
      </c>
      <c r="O1602" s="584">
        <v>-1</v>
      </c>
      <c r="P1602" s="590">
        <v>4</v>
      </c>
      <c r="Q1602" s="590">
        <f>IF(B1602=2,60,310)</f>
        <v>310</v>
      </c>
      <c r="R1602" s="590">
        <v>5</v>
      </c>
      <c r="S1602" s="590">
        <f>IF(B1602=2,60,-190)</f>
        <v>-190</v>
      </c>
      <c r="T1602" s="590">
        <v>1</v>
      </c>
      <c r="U1602" s="590">
        <f>IF(Z1602&lt;&gt;"",IF(NOT(ISERROR(FIND("SU",Z1602))),VALUE(RIGHT(Z1602,1))+4,IF(NOT(ISERROR(FIND("MU20",Z1602))),20,IF(NOT(ISERROR(FIND("MU21",Z1602))),21,IF(NOT(ISERROR(FIND("MU2",Z1602))),2,1)))),"")</f>
        <v>5</v>
      </c>
      <c r="V1602" s="583"/>
      <c r="W1602" s="334" t="s">
        <v>2172</v>
      </c>
      <c r="X1602" s="192"/>
      <c r="Y1602" s="219">
        <f>IF(NOT(ISERROR(FIND("MU=SU",X1602))),1,IF(Z1602&lt;&gt;"",IF(NOT(ISERROR(FIND("SU",Z1602))),1,0),""))</f>
        <v>1</v>
      </c>
      <c r="Z1602" s="217" t="s">
        <v>43</v>
      </c>
      <c r="AA1602" s="218">
        <v>3137</v>
      </c>
      <c r="AB1602" s="77">
        <v>45.609499999999997</v>
      </c>
      <c r="AC1602" s="78" t="s">
        <v>3753</v>
      </c>
      <c r="AD1602" s="199"/>
      <c r="AE1602" s="91"/>
      <c r="AF1602" s="79"/>
      <c r="AG1602" s="79"/>
      <c r="AH1602" s="80"/>
      <c r="AI1602" s="81"/>
      <c r="AJ1602" s="81"/>
      <c r="AK1602" s="81"/>
      <c r="AL1602" s="81"/>
      <c r="AM1602" s="114"/>
      <c r="AN1602" s="82"/>
      <c r="AO1602" s="83"/>
      <c r="AP1602" s="83"/>
      <c r="AQ1602" s="83"/>
      <c r="AR1602" s="84"/>
      <c r="AS1602" s="85"/>
      <c r="AT1602" s="85"/>
      <c r="AU1602" s="85"/>
      <c r="AV1602" s="85"/>
      <c r="AW1602" s="104"/>
      <c r="AX1602" s="86"/>
      <c r="AY1602" s="87"/>
      <c r="AZ1602" s="87"/>
      <c r="BA1602" s="87"/>
      <c r="BB1602" s="88"/>
      <c r="BC1602" s="89"/>
      <c r="BD1602" s="89"/>
      <c r="BE1602" s="89"/>
      <c r="BF1602" s="89"/>
      <c r="BG1602" s="115"/>
      <c r="BH1602" s="90"/>
      <c r="BI1602" s="251"/>
      <c r="BJ1602" s="252"/>
      <c r="BK1602" s="252"/>
      <c r="BL1602" s="230"/>
      <c r="BM1602" s="230"/>
      <c r="BN1602" s="230"/>
      <c r="BO1602" s="231"/>
      <c r="BP1602" s="231"/>
      <c r="BQ1602" s="231"/>
      <c r="BR1602" s="232"/>
      <c r="BS1602" s="232"/>
      <c r="BT1602" s="232"/>
      <c r="BU1602" s="230"/>
      <c r="BV1602" s="230"/>
      <c r="BW1602" s="231"/>
      <c r="BX1602" s="231"/>
      <c r="BY1602" s="232"/>
      <c r="BZ1602" s="235"/>
      <c r="CA1602" s="257"/>
      <c r="CB1602" s="233"/>
      <c r="CC1602" s="230"/>
      <c r="CD1602" s="230"/>
      <c r="CE1602" s="230"/>
      <c r="CF1602" s="230"/>
      <c r="CG1602" s="230"/>
      <c r="CH1602" s="230"/>
      <c r="CI1602" s="230"/>
      <c r="CJ1602" s="231"/>
      <c r="CK1602" s="231"/>
      <c r="CL1602" s="231"/>
      <c r="CM1602" s="231"/>
      <c r="CN1602" s="231"/>
      <c r="CO1602" s="231"/>
      <c r="CP1602" s="231"/>
      <c r="CQ1602" s="231"/>
      <c r="CR1602" s="232"/>
      <c r="CS1602" s="232"/>
      <c r="CT1602" s="232"/>
      <c r="CU1602" s="232"/>
      <c r="CV1602" s="232"/>
      <c r="CW1602" s="232"/>
      <c r="CX1602" s="232"/>
      <c r="CY1602" s="234"/>
      <c r="CZ1602" s="106"/>
      <c r="DA1602" s="106"/>
      <c r="DB1602" s="106"/>
      <c r="DC1602" s="106"/>
      <c r="DD1602" s="106"/>
      <c r="DE1602" s="106"/>
      <c r="DF1602" s="60"/>
      <c r="DG1602" s="107"/>
      <c r="DH1602" s="107"/>
      <c r="DI1602" s="107"/>
      <c r="DJ1602" s="107"/>
      <c r="DK1602" s="107"/>
      <c r="DL1602" s="107"/>
      <c r="DM1602" s="110"/>
      <c r="DN1602" s="110"/>
      <c r="DO1602" s="110"/>
      <c r="DP1602" s="110"/>
      <c r="DQ1602" s="110"/>
      <c r="DR1602" s="110"/>
      <c r="DS1602" s="110"/>
      <c r="DT1602" s="110"/>
      <c r="DU1602" s="497"/>
      <c r="DV1602" s="497"/>
      <c r="DW1602" s="497"/>
      <c r="DX1602" s="497"/>
      <c r="DY1602" s="497"/>
      <c r="DZ1602" s="497"/>
      <c r="EA1602" s="288">
        <v>0.71140199999999998</v>
      </c>
      <c r="EB1602" s="99">
        <v>3.4918900000000003E-2</v>
      </c>
      <c r="EC1602" s="501">
        <v>7.8756000000000004E-9</v>
      </c>
      <c r="ED1602" s="99">
        <v>1.6576000000000001E-4</v>
      </c>
      <c r="EE1602" s="501">
        <v>1.06384E-5</v>
      </c>
      <c r="EF1602" s="111">
        <v>4.1246100000000003E-9</v>
      </c>
      <c r="EG1602" s="99">
        <v>145.62899999999999</v>
      </c>
      <c r="EH1602" s="99">
        <v>51.1751</v>
      </c>
      <c r="EI1602" s="99">
        <v>86.833100000000002</v>
      </c>
      <c r="EJ1602" s="99">
        <v>93.086100000000002</v>
      </c>
      <c r="EK1602" s="492">
        <v>82.543700000000001</v>
      </c>
      <c r="EL1602" s="99">
        <v>99.067300000000003</v>
      </c>
      <c r="EM1602" s="99">
        <v>0.28640599999999999</v>
      </c>
      <c r="EN1602" s="99">
        <v>0.47341499999999997</v>
      </c>
      <c r="EO1602" s="99">
        <v>0.62341899999999995</v>
      </c>
      <c r="EP1602" s="99">
        <v>0.54679299999999997</v>
      </c>
      <c r="EQ1602" s="99">
        <v>0.52754000000000001</v>
      </c>
      <c r="ER1602" s="99">
        <v>0.61918600000000001</v>
      </c>
      <c r="ES1602" s="99">
        <v>0</v>
      </c>
      <c r="ET1602" s="99">
        <v>2.66099</v>
      </c>
      <c r="EU1602" s="99">
        <v>1.68757</v>
      </c>
      <c r="EV1602" s="99">
        <v>1.4624900000000001</v>
      </c>
      <c r="EW1602" s="99">
        <v>1.98767</v>
      </c>
      <c r="EX1602" s="119">
        <v>3.1912199999999999</v>
      </c>
      <c r="EY1602" s="121"/>
      <c r="EZ1602" s="287"/>
      <c r="FA1602" s="83"/>
      <c r="FB1602" s="126"/>
      <c r="FC1602" s="116"/>
      <c r="FD1602" s="116"/>
      <c r="FE1602" s="116"/>
      <c r="FF1602" s="116"/>
      <c r="FG1602" s="116"/>
      <c r="FH1602" s="116"/>
      <c r="FI1602" s="116"/>
      <c r="FJ1602" s="116"/>
      <c r="FK1602" s="116"/>
      <c r="FL1602" s="116"/>
      <c r="FM1602" s="116"/>
      <c r="FN1602" s="116"/>
    </row>
    <row r="1603" spans="1:170" s="3" customFormat="1" ht="15" customHeight="1" x14ac:dyDescent="0.2">
      <c r="A1603" s="336">
        <v>20150407</v>
      </c>
      <c r="B1603" s="336">
        <v>5</v>
      </c>
      <c r="C1603" s="337">
        <v>102</v>
      </c>
      <c r="D1603" s="337">
        <v>1</v>
      </c>
      <c r="E1603" s="337">
        <v>8</v>
      </c>
      <c r="F1603" s="337">
        <v>11</v>
      </c>
      <c r="G1603" s="340">
        <v>2</v>
      </c>
      <c r="H1603" s="435">
        <v>0</v>
      </c>
      <c r="I1603" s="338">
        <v>10834</v>
      </c>
      <c r="J1603" s="101" t="s">
        <v>3752</v>
      </c>
      <c r="K1603" s="339" t="str">
        <f>IF(B1603=2,"Z:\Data\MOOG\HeTao\raw\",IF(B1603=5,"Z:\Data\MOOG\Polo\raw\",IF(B1603=10,"Z:\Data\MOOG\Messi\raw\","")))</f>
        <v>Z:\Data\MOOG\Polo\raw\</v>
      </c>
      <c r="L1603" s="335" t="s">
        <v>3754</v>
      </c>
      <c r="M1603" s="569" t="str">
        <f>IF(NOT(ISERROR(FIND("Training_dt",W1603))),"'Plot Psychometric_HH_dt_yuchen'",IF(NOT(ISERROR(FIND("Training",W1603))),"'Plot Psychometric_HH'",IF(NOT(ISERROR(FIND("1DAT",W1603))),"'Plot Tuning Azimuth_HH'",IF(NOT(ISERROR(FIND("HD_dt",W1603))),"'Plot HeadingDiscimination_PSTH_HH_dt_yuchen'",IF(NOT(ISERROR(FIND("HD",W1603))),"'Plot HeadingDiscimination_PSTH_HH'",IF(NOT(ISERROR(FIND("MemSac",W1603))),"'Memory Saccade Analysis_HH'",IF(NOT(ISERROR(FIND("DelSac",W1603))),"'Memory Saccade Analysis_HH'",IF(NOT(ISERROR(FIND("u-stim",W1603))),"'Plot Microstim_HH'",""))))))))</f>
        <v>'Plot HeadingDiscimination_PSTH_HH'</v>
      </c>
      <c r="N1603" s="573">
        <v>1</v>
      </c>
      <c r="O1603" s="584">
        <v>-1</v>
      </c>
      <c r="P1603" s="590">
        <v>4</v>
      </c>
      <c r="Q1603" s="590">
        <f>IF(B1603=2,60,310)</f>
        <v>310</v>
      </c>
      <c r="R1603" s="590">
        <v>5</v>
      </c>
      <c r="S1603" s="590">
        <f>IF(B1603=2,60,-190)</f>
        <v>-190</v>
      </c>
      <c r="T1603" s="590">
        <v>1</v>
      </c>
      <c r="U1603" s="590">
        <f>IF(Z1603&lt;&gt;"",IF(NOT(ISERROR(FIND("SU",Z1603))),VALUE(RIGHT(Z1603,1))+4,IF(NOT(ISERROR(FIND("MU20",Z1603))),20,IF(NOT(ISERROR(FIND("MU21",Z1603))),21,IF(NOT(ISERROR(FIND("MU2",Z1603))),2,1)))),"")</f>
        <v>5</v>
      </c>
      <c r="V1603" s="583"/>
      <c r="W1603" s="334" t="s">
        <v>1986</v>
      </c>
      <c r="X1603" s="192"/>
      <c r="Y1603" s="219">
        <f>IF(NOT(ISERROR(FIND("MU=SU",X1603))),1,IF(Z1603&lt;&gt;"",IF(NOT(ISERROR(FIND("SU",Z1603))),1,0),""))</f>
        <v>1</v>
      </c>
      <c r="Z1603" s="217" t="s">
        <v>43</v>
      </c>
      <c r="AA1603" s="218">
        <v>20350</v>
      </c>
      <c r="AB1603" s="77">
        <v>30.288499999999999</v>
      </c>
      <c r="AC1603" s="78" t="s">
        <v>3755</v>
      </c>
      <c r="AD1603" s="511"/>
      <c r="AE1603" s="91"/>
      <c r="AF1603" s="79"/>
      <c r="AG1603" s="79"/>
      <c r="AH1603" s="80"/>
      <c r="AI1603" s="81"/>
      <c r="AJ1603" s="81"/>
      <c r="AK1603" s="81"/>
      <c r="AL1603" s="81"/>
      <c r="AM1603" s="114"/>
      <c r="AN1603" s="82"/>
      <c r="AO1603" s="83"/>
      <c r="AP1603" s="83"/>
      <c r="AQ1603" s="83"/>
      <c r="AR1603" s="84"/>
      <c r="AS1603" s="85"/>
      <c r="AT1603" s="85"/>
      <c r="AU1603" s="85"/>
      <c r="AV1603" s="85"/>
      <c r="AW1603" s="104"/>
      <c r="AX1603" s="86"/>
      <c r="AY1603" s="87"/>
      <c r="AZ1603" s="87"/>
      <c r="BA1603" s="87"/>
      <c r="BB1603" s="88"/>
      <c r="BC1603" s="89"/>
      <c r="BD1603" s="89"/>
      <c r="BE1603" s="89"/>
      <c r="BF1603" s="89"/>
      <c r="BG1603" s="115"/>
      <c r="BH1603" s="90"/>
      <c r="BI1603" s="251"/>
      <c r="BJ1603" s="252"/>
      <c r="BK1603" s="252"/>
      <c r="BL1603" s="230"/>
      <c r="BM1603" s="230"/>
      <c r="BN1603" s="230"/>
      <c r="BO1603" s="231"/>
      <c r="BP1603" s="231"/>
      <c r="BQ1603" s="231"/>
      <c r="BR1603" s="232"/>
      <c r="BS1603" s="232"/>
      <c r="BT1603" s="232"/>
      <c r="BU1603" s="230"/>
      <c r="BV1603" s="230"/>
      <c r="BW1603" s="231"/>
      <c r="BX1603" s="231"/>
      <c r="BY1603" s="232"/>
      <c r="BZ1603" s="235"/>
      <c r="CA1603" s="257"/>
      <c r="CB1603" s="233"/>
      <c r="CC1603" s="230"/>
      <c r="CD1603" s="230"/>
      <c r="CE1603" s="230"/>
      <c r="CF1603" s="230"/>
      <c r="CG1603" s="230"/>
      <c r="CH1603" s="230"/>
      <c r="CI1603" s="230"/>
      <c r="CJ1603" s="231"/>
      <c r="CK1603" s="231"/>
      <c r="CL1603" s="231"/>
      <c r="CM1603" s="231"/>
      <c r="CN1603" s="231"/>
      <c r="CO1603" s="231"/>
      <c r="CP1603" s="231"/>
      <c r="CQ1603" s="231"/>
      <c r="CR1603" s="232"/>
      <c r="CS1603" s="232"/>
      <c r="CT1603" s="232"/>
      <c r="CU1603" s="232"/>
      <c r="CV1603" s="232"/>
      <c r="CW1603" s="232"/>
      <c r="CX1603" s="232"/>
      <c r="CY1603" s="234"/>
      <c r="CZ1603" s="106">
        <v>1</v>
      </c>
      <c r="DA1603" s="106">
        <v>0</v>
      </c>
      <c r="DB1603" s="106"/>
      <c r="DC1603" s="106"/>
      <c r="DD1603" s="106"/>
      <c r="DE1603" s="498"/>
      <c r="DF1603" s="60"/>
      <c r="DG1603" s="107">
        <v>10</v>
      </c>
      <c r="DH1603" s="107" t="s">
        <v>7138</v>
      </c>
      <c r="DI1603" s="107">
        <v>1.2434499999999999</v>
      </c>
      <c r="DJ1603" s="107">
        <v>-2.7835499999999999E-2</v>
      </c>
      <c r="DK1603" s="107">
        <v>1.3520000000000001</v>
      </c>
      <c r="DL1603" s="107">
        <v>-4.3411999999999999E-2</v>
      </c>
      <c r="DM1603" s="110">
        <v>1.83158</v>
      </c>
      <c r="DN1603" s="110">
        <v>0.95124500000000001</v>
      </c>
      <c r="DO1603" s="110">
        <v>0.91898100000000005</v>
      </c>
      <c r="DP1603" s="110">
        <v>0.99074099999999998</v>
      </c>
      <c r="DQ1603" s="110">
        <v>0.74162700000000004</v>
      </c>
      <c r="DR1603" s="110">
        <v>1</v>
      </c>
      <c r="DS1603" s="110">
        <v>0.88244800000000001</v>
      </c>
      <c r="DT1603" s="110">
        <v>1</v>
      </c>
      <c r="DU1603" s="497">
        <v>0.95250299999999999</v>
      </c>
      <c r="DV1603" s="497">
        <v>0</v>
      </c>
      <c r="DW1603" s="497">
        <v>0.99682499999999996</v>
      </c>
      <c r="DX1603" s="497">
        <v>0</v>
      </c>
      <c r="DY1603" s="497">
        <v>0.99802800000000003</v>
      </c>
      <c r="DZ1603" s="497">
        <v>0</v>
      </c>
      <c r="EA1603" s="288"/>
      <c r="EB1603" s="492"/>
      <c r="EC1603" s="99"/>
      <c r="ED1603" s="99"/>
      <c r="EE1603" s="99"/>
      <c r="EF1603" s="99"/>
      <c r="EG1603" s="99"/>
      <c r="EH1603" s="99"/>
      <c r="EI1603" s="99"/>
      <c r="EJ1603" s="99"/>
      <c r="EK1603" s="99"/>
      <c r="EL1603" s="99"/>
      <c r="EM1603" s="99"/>
      <c r="EN1603" s="99"/>
      <c r="EO1603" s="99"/>
      <c r="EP1603" s="99"/>
      <c r="EQ1603" s="99"/>
      <c r="ER1603" s="99"/>
      <c r="ES1603" s="99"/>
      <c r="ET1603" s="99"/>
      <c r="EU1603" s="99"/>
      <c r="EV1603" s="99"/>
      <c r="EW1603" s="99"/>
      <c r="EX1603" s="119"/>
      <c r="EY1603" s="121"/>
      <c r="EZ1603" s="524"/>
      <c r="FA1603" s="83">
        <v>10</v>
      </c>
      <c r="FB1603" s="126">
        <v>13</v>
      </c>
      <c r="FC1603" s="505">
        <v>1.2434499999999999</v>
      </c>
      <c r="FD1603" s="505">
        <v>-2.7835499999999999E-2</v>
      </c>
      <c r="FE1603" s="116">
        <v>1.3520000000000001</v>
      </c>
      <c r="FF1603" s="116">
        <v>-4.3411999999999999E-2</v>
      </c>
      <c r="FG1603" s="116">
        <v>1.83158</v>
      </c>
      <c r="FH1603" s="116">
        <v>0.95124500000000001</v>
      </c>
      <c r="FI1603" s="116" t="s">
        <v>7132</v>
      </c>
      <c r="FJ1603" s="116" t="s">
        <v>7133</v>
      </c>
      <c r="FK1603" s="116" t="s">
        <v>7134</v>
      </c>
      <c r="FL1603" s="116" t="s">
        <v>7135</v>
      </c>
      <c r="FM1603" s="116" t="s">
        <v>7136</v>
      </c>
      <c r="FN1603" s="116" t="s">
        <v>7137</v>
      </c>
    </row>
    <row r="1604" spans="1:170" s="3" customFormat="1" ht="15" customHeight="1" x14ac:dyDescent="0.2">
      <c r="A1604" s="336">
        <v>20150407</v>
      </c>
      <c r="B1604" s="336">
        <v>5</v>
      </c>
      <c r="C1604" s="337">
        <v>102</v>
      </c>
      <c r="D1604" s="337">
        <v>1</v>
      </c>
      <c r="E1604" s="337">
        <v>8</v>
      </c>
      <c r="F1604" s="337">
        <v>11</v>
      </c>
      <c r="G1604" s="340">
        <v>2</v>
      </c>
      <c r="H1604" s="435">
        <v>0</v>
      </c>
      <c r="I1604" s="338">
        <v>10834</v>
      </c>
      <c r="J1604" s="101" t="s">
        <v>3752</v>
      </c>
      <c r="K1604" s="339" t="str">
        <f>IF(B1604=2,"Z:\Data\MOOG\HeTao\raw\",IF(B1604=5,"Z:\Data\MOOG\Polo\raw\",IF(B1604=10,"Z:\Data\MOOG\Messi\raw\","")))</f>
        <v>Z:\Data\MOOG\Polo\raw\</v>
      </c>
      <c r="L1604" s="335" t="s">
        <v>3756</v>
      </c>
      <c r="M1604" s="569" t="str">
        <f>IF(NOT(ISERROR(FIND("Training_dt",W1604))),"'Plot Psychometric_HH_dt_yuchen'",IF(NOT(ISERROR(FIND("Training",W1604))),"'Plot Psychometric_HH'",IF(NOT(ISERROR(FIND("1DAT",W1604))),"'Plot Tuning Azimuth_HH'",IF(NOT(ISERROR(FIND("HD_dt",W1604))),"'Plot HeadingDiscimination_PSTH_HH_dt_yuchen'",IF(NOT(ISERROR(FIND("HD",W1604))),"'Plot HeadingDiscimination_PSTH_HH'",IF(NOT(ISERROR(FIND("MemSac",W1604))),"'Memory Saccade Analysis_HH'",IF(NOT(ISERROR(FIND("DelSac",W1604))),"'Memory Saccade Analysis_HH'",IF(NOT(ISERROR(FIND("u-stim",W1604))),"'Plot Microstim_HH'",""))))))))</f>
        <v>'Memory Saccade Analysis_HH'</v>
      </c>
      <c r="N1604" s="573">
        <v>1</v>
      </c>
      <c r="O1604" s="584">
        <v>-1</v>
      </c>
      <c r="P1604" s="590">
        <v>4</v>
      </c>
      <c r="Q1604" s="590">
        <f>IF(B1604=2,60,310)</f>
        <v>310</v>
      </c>
      <c r="R1604" s="590">
        <v>5</v>
      </c>
      <c r="S1604" s="590">
        <f>IF(B1604=2,60,-190)</f>
        <v>-190</v>
      </c>
      <c r="T1604" s="590">
        <v>1</v>
      </c>
      <c r="U1604" s="590">
        <f>IF(Z1604&lt;&gt;"",IF(NOT(ISERROR(FIND("SU",Z1604))),VALUE(RIGHT(Z1604,1))+4,IF(NOT(ISERROR(FIND("MU20",Z1604))),20,IF(NOT(ISERROR(FIND("MU21",Z1604))),21,IF(NOT(ISERROR(FIND("MU2",Z1604))),2,1)))),"")</f>
        <v>5</v>
      </c>
      <c r="V1604" s="583"/>
      <c r="W1604" s="334" t="s">
        <v>3033</v>
      </c>
      <c r="X1604" s="192"/>
      <c r="Y1604" s="219">
        <f>IF(NOT(ISERROR(FIND("MU=SU",X1604))),1,IF(Z1604&lt;&gt;"",IF(NOT(ISERROR(FIND("SU",Z1604))),1,0),""))</f>
        <v>1</v>
      </c>
      <c r="Z1604" s="217" t="s">
        <v>43</v>
      </c>
      <c r="AA1604" s="218">
        <v>3218</v>
      </c>
      <c r="AB1604" s="77">
        <v>33.671900000000001</v>
      </c>
      <c r="AC1604" s="78" t="s">
        <v>3757</v>
      </c>
      <c r="AD1604" s="199"/>
      <c r="AE1604" s="91"/>
      <c r="AF1604" s="79"/>
      <c r="AG1604" s="79"/>
      <c r="AH1604" s="80"/>
      <c r="AI1604" s="81"/>
      <c r="AJ1604" s="81"/>
      <c r="AK1604" s="81"/>
      <c r="AL1604" s="81"/>
      <c r="AM1604" s="114"/>
      <c r="AN1604" s="82"/>
      <c r="AO1604" s="83"/>
      <c r="AP1604" s="83"/>
      <c r="AQ1604" s="83"/>
      <c r="AR1604" s="84"/>
      <c r="AS1604" s="85"/>
      <c r="AT1604" s="85"/>
      <c r="AU1604" s="85"/>
      <c r="AV1604" s="85"/>
      <c r="AW1604" s="104"/>
      <c r="AX1604" s="86"/>
      <c r="AY1604" s="87"/>
      <c r="AZ1604" s="87"/>
      <c r="BA1604" s="87"/>
      <c r="BB1604" s="88"/>
      <c r="BC1604" s="89"/>
      <c r="BD1604" s="89"/>
      <c r="BE1604" s="89"/>
      <c r="BF1604" s="89"/>
      <c r="BG1604" s="115"/>
      <c r="BH1604" s="90"/>
      <c r="BI1604" s="251"/>
      <c r="BJ1604" s="252"/>
      <c r="BK1604" s="252"/>
      <c r="BL1604" s="230"/>
      <c r="BM1604" s="230"/>
      <c r="BN1604" s="230"/>
      <c r="BO1604" s="231"/>
      <c r="BP1604" s="231"/>
      <c r="BQ1604" s="231"/>
      <c r="BR1604" s="232"/>
      <c r="BS1604" s="232"/>
      <c r="BT1604" s="232"/>
      <c r="BU1604" s="230"/>
      <c r="BV1604" s="230"/>
      <c r="BW1604" s="231"/>
      <c r="BX1604" s="231"/>
      <c r="BY1604" s="232"/>
      <c r="BZ1604" s="235"/>
      <c r="CA1604" s="257"/>
      <c r="CB1604" s="233"/>
      <c r="CC1604" s="230"/>
      <c r="CD1604" s="230"/>
      <c r="CE1604" s="230"/>
      <c r="CF1604" s="230"/>
      <c r="CG1604" s="230"/>
      <c r="CH1604" s="230"/>
      <c r="CI1604" s="230"/>
      <c r="CJ1604" s="231"/>
      <c r="CK1604" s="231"/>
      <c r="CL1604" s="231"/>
      <c r="CM1604" s="231"/>
      <c r="CN1604" s="231"/>
      <c r="CO1604" s="231"/>
      <c r="CP1604" s="231"/>
      <c r="CQ1604" s="231"/>
      <c r="CR1604" s="232"/>
      <c r="CS1604" s="232"/>
      <c r="CT1604" s="232"/>
      <c r="CU1604" s="232"/>
      <c r="CV1604" s="232"/>
      <c r="CW1604" s="232"/>
      <c r="CX1604" s="232"/>
      <c r="CY1604" s="234"/>
      <c r="CZ1604" s="106"/>
      <c r="DA1604" s="106"/>
      <c r="DB1604" s="106"/>
      <c r="DC1604" s="106"/>
      <c r="DD1604" s="106"/>
      <c r="DE1604" s="106"/>
      <c r="DF1604" s="60"/>
      <c r="DG1604" s="107"/>
      <c r="DH1604" s="107"/>
      <c r="DI1604" s="107"/>
      <c r="DJ1604" s="107"/>
      <c r="DK1604" s="107"/>
      <c r="DL1604" s="107"/>
      <c r="DM1604" s="110"/>
      <c r="DN1604" s="110"/>
      <c r="DO1604" s="110"/>
      <c r="DP1604" s="110"/>
      <c r="DQ1604" s="110"/>
      <c r="DR1604" s="110"/>
      <c r="DS1604" s="110"/>
      <c r="DT1604" s="110"/>
      <c r="DU1604" s="497"/>
      <c r="DV1604" s="497"/>
      <c r="DW1604" s="497"/>
      <c r="DX1604" s="497"/>
      <c r="DY1604" s="497"/>
      <c r="DZ1604" s="497"/>
      <c r="EA1604" s="288">
        <v>0.31472800000000001</v>
      </c>
      <c r="EB1604" s="99">
        <v>0.14655000000000001</v>
      </c>
      <c r="EC1604" s="99">
        <v>1.23066E-3</v>
      </c>
      <c r="ED1604" s="99">
        <v>0.123844</v>
      </c>
      <c r="EE1604" s="492">
        <v>6.3010200000000001E-3</v>
      </c>
      <c r="EF1604" s="501">
        <v>9.3558799999999993E-9</v>
      </c>
      <c r="EG1604" s="99">
        <v>2.9176600000000001</v>
      </c>
      <c r="EH1604" s="99">
        <v>61.533299999999997</v>
      </c>
      <c r="EI1604" s="99">
        <v>72.802400000000006</v>
      </c>
      <c r="EJ1604" s="99">
        <v>133.28399999999999</v>
      </c>
      <c r="EK1604" s="99">
        <v>52.033999999999999</v>
      </c>
      <c r="EL1604" s="99">
        <v>67.255499999999998</v>
      </c>
      <c r="EM1604" s="99">
        <v>0.35932199999999997</v>
      </c>
      <c r="EN1604" s="99">
        <v>0.44711499999999998</v>
      </c>
      <c r="EO1604" s="99">
        <v>0.55082200000000003</v>
      </c>
      <c r="EP1604" s="99">
        <v>0.46008900000000003</v>
      </c>
      <c r="EQ1604" s="99">
        <v>0.52215199999999995</v>
      </c>
      <c r="ER1604" s="99">
        <v>0.65058199999999999</v>
      </c>
      <c r="ES1604" s="99">
        <v>0</v>
      </c>
      <c r="ET1604" s="99">
        <v>1.1747399999999999</v>
      </c>
      <c r="EU1604" s="99">
        <v>1.19506</v>
      </c>
      <c r="EV1604" s="99">
        <v>3.14941</v>
      </c>
      <c r="EW1604" s="99">
        <v>3.14941</v>
      </c>
      <c r="EX1604" s="119">
        <v>3.5059499999999999</v>
      </c>
      <c r="EY1604" s="121"/>
      <c r="EZ1604" s="287"/>
      <c r="FA1604" s="83"/>
      <c r="FB1604" s="126"/>
      <c r="FC1604" s="116"/>
      <c r="FD1604" s="116"/>
      <c r="FE1604" s="116"/>
      <c r="FF1604" s="116"/>
      <c r="FG1604" s="116"/>
      <c r="FH1604" s="116"/>
      <c r="FI1604" s="116"/>
      <c r="FJ1604" s="116"/>
      <c r="FK1604" s="116"/>
      <c r="FL1604" s="116"/>
      <c r="FM1604" s="116"/>
      <c r="FN1604" s="116"/>
    </row>
    <row r="1605" spans="1:170" s="3" customFormat="1" ht="15" customHeight="1" x14ac:dyDescent="0.2">
      <c r="A1605" s="336">
        <v>20150409</v>
      </c>
      <c r="B1605" s="336">
        <v>10</v>
      </c>
      <c r="C1605" s="337"/>
      <c r="D1605" s="337"/>
      <c r="E1605" s="337"/>
      <c r="F1605" s="337"/>
      <c r="G1605" s="340"/>
      <c r="H1605" s="435"/>
      <c r="I1605" s="338"/>
      <c r="J1605" s="101"/>
      <c r="K1605" s="339" t="str">
        <f>IF(B1605=2,"Z:\Data\MOOG\HeTao\raw\",IF(B1605=5,"Z:\Data\MOOG\Polo\raw\",IF(B1605=10,"Z:\Data\MOOG\Messi\raw\","")))</f>
        <v>Z:\Data\MOOG\Messi\raw\</v>
      </c>
      <c r="L1605" s="335" t="s">
        <v>3616</v>
      </c>
      <c r="M1605" s="569" t="str">
        <f>IF(NOT(ISERROR(FIND("Training_dt",W1605))),"'Plot Psychometric_HH_dt_yuchen'",IF(NOT(ISERROR(FIND("Training",W1605))),"'Plot Psychometric_HH'",IF(NOT(ISERROR(FIND("1DAT",W1605))),"'Plot Tuning Azimuth_HH'",IF(NOT(ISERROR(FIND("HD_dt",W1605))),"'Plot HeadingDiscimination_PSTH_HH_dt_yuchen'",IF(NOT(ISERROR(FIND("HD",W1605))),"'Plot HeadingDiscimination_PSTH_HH'",IF(NOT(ISERROR(FIND("MemSac",W1605))),"'Memory Saccade Analysis_HH'",IF(NOT(ISERROR(FIND("DelSac",W1605))),"'Memory Saccade Analysis_HH'",IF(NOT(ISERROR(FIND("u-stim",W1605))),"'Plot Microstim_HH'",""))))))))</f>
        <v>'Plot Psychometric_HH'</v>
      </c>
      <c r="N1605" s="573">
        <v>1</v>
      </c>
      <c r="O1605" s="584">
        <v>-1</v>
      </c>
      <c r="P1605" s="590">
        <v>4</v>
      </c>
      <c r="Q1605" s="590">
        <f>IF(B1605=2,60,310)</f>
        <v>310</v>
      </c>
      <c r="R1605" s="590">
        <v>5</v>
      </c>
      <c r="S1605" s="590">
        <f>IF(B1605=2,60,-190)</f>
        <v>-190</v>
      </c>
      <c r="T1605" s="590">
        <v>1</v>
      </c>
      <c r="U1605" s="590" t="str">
        <f>IF(Z1605&lt;&gt;"",IF(NOT(ISERROR(FIND("SU",Z1605))),VALUE(RIGHT(Z1605,1))+4,IF(NOT(ISERROR(FIND("MU20",Z1605))),20,IF(NOT(ISERROR(FIND("MU21",Z1605))),21,IF(NOT(ISERROR(FIND("MU2",Z1605))),2,1)))),"")</f>
        <v/>
      </c>
      <c r="V1605" s="583"/>
      <c r="W1605" s="334" t="s">
        <v>2992</v>
      </c>
      <c r="X1605" s="192"/>
      <c r="Y1605" s="219"/>
      <c r="Z1605" s="217"/>
      <c r="AA1605" s="218"/>
      <c r="AB1605" s="77"/>
      <c r="AC1605" s="78"/>
      <c r="AD1605" s="199"/>
      <c r="AE1605" s="91"/>
      <c r="AF1605" s="79"/>
      <c r="AG1605" s="79"/>
      <c r="AH1605" s="80"/>
      <c r="AI1605" s="81"/>
      <c r="AJ1605" s="81"/>
      <c r="AK1605" s="81"/>
      <c r="AL1605" s="81"/>
      <c r="AM1605" s="114"/>
      <c r="AN1605" s="82"/>
      <c r="AO1605" s="83"/>
      <c r="AP1605" s="83"/>
      <c r="AQ1605" s="83"/>
      <c r="AR1605" s="84"/>
      <c r="AS1605" s="85"/>
      <c r="AT1605" s="85"/>
      <c r="AU1605" s="85"/>
      <c r="AV1605" s="85"/>
      <c r="AW1605" s="104"/>
      <c r="AX1605" s="86"/>
      <c r="AY1605" s="87"/>
      <c r="AZ1605" s="87"/>
      <c r="BA1605" s="87"/>
      <c r="BB1605" s="88"/>
      <c r="BC1605" s="89"/>
      <c r="BD1605" s="89"/>
      <c r="BE1605" s="89"/>
      <c r="BF1605" s="89"/>
      <c r="BG1605" s="115"/>
      <c r="BH1605" s="90"/>
      <c r="BI1605" s="251"/>
      <c r="BJ1605" s="252"/>
      <c r="BK1605" s="252"/>
      <c r="BL1605" s="230"/>
      <c r="BM1605" s="230"/>
      <c r="BN1605" s="230"/>
      <c r="BO1605" s="231"/>
      <c r="BP1605" s="231"/>
      <c r="BQ1605" s="231"/>
      <c r="BR1605" s="232"/>
      <c r="BS1605" s="232"/>
      <c r="BT1605" s="232"/>
      <c r="BU1605" s="230"/>
      <c r="BV1605" s="230"/>
      <c r="BW1605" s="231"/>
      <c r="BX1605" s="231"/>
      <c r="BY1605" s="232"/>
      <c r="BZ1605" s="235"/>
      <c r="CA1605" s="257"/>
      <c r="CB1605" s="233"/>
      <c r="CC1605" s="230"/>
      <c r="CD1605" s="230"/>
      <c r="CE1605" s="230"/>
      <c r="CF1605" s="230"/>
      <c r="CG1605" s="230"/>
      <c r="CH1605" s="230"/>
      <c r="CI1605" s="230"/>
      <c r="CJ1605" s="231"/>
      <c r="CK1605" s="231"/>
      <c r="CL1605" s="231"/>
      <c r="CM1605" s="231"/>
      <c r="CN1605" s="231"/>
      <c r="CO1605" s="231"/>
      <c r="CP1605" s="231"/>
      <c r="CQ1605" s="231"/>
      <c r="CR1605" s="232"/>
      <c r="CS1605" s="232"/>
      <c r="CT1605" s="232"/>
      <c r="CU1605" s="232"/>
      <c r="CV1605" s="232"/>
      <c r="CW1605" s="232"/>
      <c r="CX1605" s="232"/>
      <c r="CY1605" s="234"/>
      <c r="CZ1605" s="106">
        <v>0</v>
      </c>
      <c r="DA1605" s="106">
        <v>0</v>
      </c>
      <c r="DB1605" s="106"/>
      <c r="DC1605" s="106"/>
      <c r="DD1605" s="106"/>
      <c r="DE1605" s="106"/>
      <c r="DF1605" s="490"/>
      <c r="DG1605" s="107"/>
      <c r="DH1605" s="107"/>
      <c r="DI1605" s="107"/>
      <c r="DJ1605" s="107"/>
      <c r="DK1605" s="107"/>
      <c r="DL1605" s="107"/>
      <c r="DM1605" s="110"/>
      <c r="DN1605" s="110"/>
      <c r="DO1605" s="110"/>
      <c r="DP1605" s="110"/>
      <c r="DQ1605" s="110"/>
      <c r="DR1605" s="110"/>
      <c r="DS1605" s="110"/>
      <c r="DT1605" s="110"/>
      <c r="DU1605" s="497"/>
      <c r="DV1605" s="497"/>
      <c r="DW1605" s="497"/>
      <c r="DX1605" s="497"/>
      <c r="DY1605" s="497"/>
      <c r="DZ1605" s="497"/>
      <c r="EA1605" s="288"/>
      <c r="EB1605" s="99"/>
      <c r="EC1605" s="99"/>
      <c r="ED1605" s="99"/>
      <c r="EE1605" s="99"/>
      <c r="EF1605" s="492"/>
      <c r="EG1605" s="99"/>
      <c r="EH1605" s="99"/>
      <c r="EI1605" s="99"/>
      <c r="EJ1605" s="99"/>
      <c r="EK1605" s="99"/>
      <c r="EL1605" s="99"/>
      <c r="EM1605" s="99"/>
      <c r="EN1605" s="99"/>
      <c r="EO1605" s="99"/>
      <c r="EP1605" s="99"/>
      <c r="EQ1605" s="99"/>
      <c r="ER1605" s="99"/>
      <c r="ES1605" s="99"/>
      <c r="ET1605" s="99"/>
      <c r="EU1605" s="99"/>
      <c r="EV1605" s="99"/>
      <c r="EW1605" s="99"/>
      <c r="EX1605" s="119"/>
      <c r="EY1605" s="121"/>
      <c r="EZ1605" s="287"/>
      <c r="FA1605" s="83">
        <v>30</v>
      </c>
      <c r="FB1605" s="126">
        <v>23</v>
      </c>
      <c r="FC1605" s="116">
        <v>4.6756500000000001</v>
      </c>
      <c r="FD1605" s="116">
        <v>-0.16345899999999999</v>
      </c>
      <c r="FE1605" s="116">
        <v>4.7932699999999997</v>
      </c>
      <c r="FF1605" s="116">
        <v>-2.1241699999999999</v>
      </c>
      <c r="FG1605" s="116">
        <v>2.8615900000000001</v>
      </c>
      <c r="FH1605" s="116">
        <v>-0.172926</v>
      </c>
      <c r="FI1605" s="116" t="s">
        <v>5559</v>
      </c>
      <c r="FJ1605" s="116" t="s">
        <v>5560</v>
      </c>
      <c r="FK1605" s="116" t="s">
        <v>5561</v>
      </c>
      <c r="FL1605" s="116" t="s">
        <v>5562</v>
      </c>
      <c r="FM1605" s="116" t="s">
        <v>5563</v>
      </c>
      <c r="FN1605" s="116" t="s">
        <v>5564</v>
      </c>
    </row>
    <row r="1606" spans="1:170" s="3" customFormat="1" ht="15" customHeight="1" x14ac:dyDescent="0.2">
      <c r="A1606" s="336">
        <v>20150414</v>
      </c>
      <c r="B1606" s="336">
        <v>10</v>
      </c>
      <c r="C1606" s="337"/>
      <c r="D1606" s="337"/>
      <c r="E1606" s="337"/>
      <c r="F1606" s="337"/>
      <c r="G1606" s="340"/>
      <c r="H1606" s="435"/>
      <c r="I1606" s="338"/>
      <c r="J1606" s="101"/>
      <c r="K1606" s="339" t="str">
        <f>IF(B1606=2,"Z:\Data\MOOG\HeTao\raw\",IF(B1606=5,"Z:\Data\MOOG\Polo\raw\",IF(B1606=10,"Z:\Data\MOOG\Messi\raw\","")))</f>
        <v>Z:\Data\MOOG\Messi\raw\</v>
      </c>
      <c r="L1606" s="335" t="s">
        <v>3617</v>
      </c>
      <c r="M1606" s="569" t="str">
        <f>IF(NOT(ISERROR(FIND("Training_dt",W1606))),"'Plot Psychometric_HH_dt_yuchen'",IF(NOT(ISERROR(FIND("Training",W1606))),"'Plot Psychometric_HH'",IF(NOT(ISERROR(FIND("1DAT",W1606))),"'Plot Tuning Azimuth_HH'",IF(NOT(ISERROR(FIND("HD_dt",W1606))),"'Plot HeadingDiscimination_PSTH_HH_dt_yuchen'",IF(NOT(ISERROR(FIND("HD",W1606))),"'Plot HeadingDiscimination_PSTH_HH'",IF(NOT(ISERROR(FIND("MemSac",W1606))),"'Memory Saccade Analysis_HH'",IF(NOT(ISERROR(FIND("DelSac",W1606))),"'Memory Saccade Analysis_HH'",IF(NOT(ISERROR(FIND("u-stim",W1606))),"'Plot Microstim_HH'",""))))))))</f>
        <v>'Plot Psychometric_HH'</v>
      </c>
      <c r="N1606" s="573">
        <v>1</v>
      </c>
      <c r="O1606" s="584">
        <v>-1</v>
      </c>
      <c r="P1606" s="590">
        <v>4</v>
      </c>
      <c r="Q1606" s="590">
        <f>IF(B1606=2,60,310)</f>
        <v>310</v>
      </c>
      <c r="R1606" s="590">
        <v>5</v>
      </c>
      <c r="S1606" s="590">
        <f>IF(B1606=2,60,-190)</f>
        <v>-190</v>
      </c>
      <c r="T1606" s="590">
        <v>1</v>
      </c>
      <c r="U1606" s="590" t="str">
        <f>IF(Z1606&lt;&gt;"",IF(NOT(ISERROR(FIND("SU",Z1606))),VALUE(RIGHT(Z1606,1))+4,IF(NOT(ISERROR(FIND("MU20",Z1606))),20,IF(NOT(ISERROR(FIND("MU21",Z1606))),21,IF(NOT(ISERROR(FIND("MU2",Z1606))),2,1)))),"")</f>
        <v/>
      </c>
      <c r="V1606" s="583"/>
      <c r="W1606" s="334" t="s">
        <v>2992</v>
      </c>
      <c r="X1606" s="192"/>
      <c r="Y1606" s="219"/>
      <c r="Z1606" s="217"/>
      <c r="AA1606" s="218"/>
      <c r="AB1606" s="77"/>
      <c r="AC1606" s="78"/>
      <c r="AD1606" s="199"/>
      <c r="AE1606" s="91"/>
      <c r="AF1606" s="79"/>
      <c r="AG1606" s="79"/>
      <c r="AH1606" s="80"/>
      <c r="AI1606" s="81"/>
      <c r="AJ1606" s="81"/>
      <c r="AK1606" s="81"/>
      <c r="AL1606" s="81"/>
      <c r="AM1606" s="114"/>
      <c r="AN1606" s="82"/>
      <c r="AO1606" s="83"/>
      <c r="AP1606" s="83"/>
      <c r="AQ1606" s="83"/>
      <c r="AR1606" s="84"/>
      <c r="AS1606" s="85"/>
      <c r="AT1606" s="85"/>
      <c r="AU1606" s="85"/>
      <c r="AV1606" s="85"/>
      <c r="AW1606" s="104"/>
      <c r="AX1606" s="86"/>
      <c r="AY1606" s="87"/>
      <c r="AZ1606" s="87"/>
      <c r="BA1606" s="87"/>
      <c r="BB1606" s="88"/>
      <c r="BC1606" s="89"/>
      <c r="BD1606" s="89"/>
      <c r="BE1606" s="89"/>
      <c r="BF1606" s="89"/>
      <c r="BG1606" s="115"/>
      <c r="BH1606" s="90"/>
      <c r="BI1606" s="251"/>
      <c r="BJ1606" s="252"/>
      <c r="BK1606" s="252"/>
      <c r="BL1606" s="230"/>
      <c r="BM1606" s="230"/>
      <c r="BN1606" s="230"/>
      <c r="BO1606" s="231"/>
      <c r="BP1606" s="231"/>
      <c r="BQ1606" s="231"/>
      <c r="BR1606" s="232"/>
      <c r="BS1606" s="232"/>
      <c r="BT1606" s="232"/>
      <c r="BU1606" s="230"/>
      <c r="BV1606" s="230"/>
      <c r="BW1606" s="231"/>
      <c r="BX1606" s="231"/>
      <c r="BY1606" s="232"/>
      <c r="BZ1606" s="235"/>
      <c r="CA1606" s="257"/>
      <c r="CB1606" s="233"/>
      <c r="CC1606" s="230"/>
      <c r="CD1606" s="230"/>
      <c r="CE1606" s="230"/>
      <c r="CF1606" s="230"/>
      <c r="CG1606" s="230"/>
      <c r="CH1606" s="230"/>
      <c r="CI1606" s="230"/>
      <c r="CJ1606" s="231"/>
      <c r="CK1606" s="231"/>
      <c r="CL1606" s="231"/>
      <c r="CM1606" s="231"/>
      <c r="CN1606" s="231"/>
      <c r="CO1606" s="231"/>
      <c r="CP1606" s="231"/>
      <c r="CQ1606" s="231"/>
      <c r="CR1606" s="232"/>
      <c r="CS1606" s="232"/>
      <c r="CT1606" s="232"/>
      <c r="CU1606" s="232"/>
      <c r="CV1606" s="232"/>
      <c r="CW1606" s="232"/>
      <c r="CX1606" s="232"/>
      <c r="CY1606" s="234"/>
      <c r="CZ1606" s="106">
        <v>0</v>
      </c>
      <c r="DA1606" s="106">
        <v>0</v>
      </c>
      <c r="DB1606" s="106"/>
      <c r="DC1606" s="106"/>
      <c r="DD1606" s="106"/>
      <c r="DE1606" s="106"/>
      <c r="DF1606" s="490"/>
      <c r="DG1606" s="107"/>
      <c r="DH1606" s="107"/>
      <c r="DI1606" s="107"/>
      <c r="DJ1606" s="107"/>
      <c r="DK1606" s="107"/>
      <c r="DL1606" s="107"/>
      <c r="DM1606" s="110"/>
      <c r="DN1606" s="110"/>
      <c r="DO1606" s="110"/>
      <c r="DP1606" s="110"/>
      <c r="DQ1606" s="110"/>
      <c r="DR1606" s="110"/>
      <c r="DS1606" s="110"/>
      <c r="DT1606" s="110"/>
      <c r="DU1606" s="497"/>
      <c r="DV1606" s="497"/>
      <c r="DW1606" s="497"/>
      <c r="DX1606" s="497"/>
      <c r="DY1606" s="497"/>
      <c r="DZ1606" s="497"/>
      <c r="EA1606" s="288"/>
      <c r="EB1606" s="99"/>
      <c r="EC1606" s="99"/>
      <c r="ED1606" s="99"/>
      <c r="EE1606" s="99"/>
      <c r="EF1606" s="99"/>
      <c r="EG1606" s="99"/>
      <c r="EH1606" s="99"/>
      <c r="EI1606" s="99"/>
      <c r="EJ1606" s="99"/>
      <c r="EK1606" s="99"/>
      <c r="EL1606" s="99"/>
      <c r="EM1606" s="99"/>
      <c r="EN1606" s="99"/>
      <c r="EO1606" s="99"/>
      <c r="EP1606" s="99"/>
      <c r="EQ1606" s="99"/>
      <c r="ER1606" s="99"/>
      <c r="ES1606" s="99"/>
      <c r="ET1606" s="99"/>
      <c r="EU1606" s="99"/>
      <c r="EV1606" s="99"/>
      <c r="EW1606" s="99"/>
      <c r="EX1606" s="119"/>
      <c r="EY1606" s="121"/>
      <c r="EZ1606" s="287"/>
      <c r="FA1606" s="83">
        <v>60</v>
      </c>
      <c r="FB1606" s="126">
        <v>28</v>
      </c>
      <c r="FC1606" s="116">
        <v>7.4688600000000003</v>
      </c>
      <c r="FD1606" s="116">
        <v>-8.1769700000000001E-2</v>
      </c>
      <c r="FE1606" s="116" t="s">
        <v>1615</v>
      </c>
      <c r="FF1606" s="116" t="s">
        <v>1615</v>
      </c>
      <c r="FG1606" s="116" t="s">
        <v>1615</v>
      </c>
      <c r="FH1606" s="116" t="s">
        <v>1615</v>
      </c>
      <c r="FI1606" s="116" t="s">
        <v>5565</v>
      </c>
      <c r="FJ1606" s="116" t="s">
        <v>5566</v>
      </c>
      <c r="FK1606" s="116" t="s">
        <v>1615</v>
      </c>
      <c r="FL1606" s="116" t="s">
        <v>1615</v>
      </c>
      <c r="FM1606" s="116" t="s">
        <v>1615</v>
      </c>
      <c r="FN1606" s="116" t="s">
        <v>1615</v>
      </c>
    </row>
    <row r="1607" spans="1:170" s="3" customFormat="1" ht="15" customHeight="1" x14ac:dyDescent="0.2">
      <c r="A1607" s="336">
        <v>20150414</v>
      </c>
      <c r="B1607" s="336">
        <v>10</v>
      </c>
      <c r="C1607" s="337"/>
      <c r="D1607" s="337"/>
      <c r="E1607" s="337"/>
      <c r="F1607" s="337"/>
      <c r="G1607" s="340"/>
      <c r="H1607" s="435"/>
      <c r="I1607" s="338"/>
      <c r="J1607" s="101"/>
      <c r="K1607" s="339" t="str">
        <f>IF(B1607=2,"Z:\Data\MOOG\HeTao\raw\",IF(B1607=5,"Z:\Data\MOOG\Polo\raw\",IF(B1607=10,"Z:\Data\MOOG\Messi\raw\","")))</f>
        <v>Z:\Data\MOOG\Messi\raw\</v>
      </c>
      <c r="L1607" s="335" t="s">
        <v>3618</v>
      </c>
      <c r="M1607" s="569" t="str">
        <f>IF(NOT(ISERROR(FIND("Training_dt",W1607))),"'Plot Psychometric_HH_dt_yuchen'",IF(NOT(ISERROR(FIND("Training",W1607))),"'Plot Psychometric_HH'",IF(NOT(ISERROR(FIND("1DAT",W1607))),"'Plot Tuning Azimuth_HH'",IF(NOT(ISERROR(FIND("HD_dt",W1607))),"'Plot HeadingDiscimination_PSTH_HH_dt_yuchen'",IF(NOT(ISERROR(FIND("HD",W1607))),"'Plot HeadingDiscimination_PSTH_HH'",IF(NOT(ISERROR(FIND("MemSac",W1607))),"'Memory Saccade Analysis_HH'",IF(NOT(ISERROR(FIND("DelSac",W1607))),"'Memory Saccade Analysis_HH'",IF(NOT(ISERROR(FIND("u-stim",W1607))),"'Plot Microstim_HH'",""))))))))</f>
        <v>'Plot Psychometric_HH'</v>
      </c>
      <c r="N1607" s="573">
        <v>1</v>
      </c>
      <c r="O1607" s="584">
        <v>-1</v>
      </c>
      <c r="P1607" s="590">
        <v>4</v>
      </c>
      <c r="Q1607" s="590">
        <f>IF(B1607=2,60,310)</f>
        <v>310</v>
      </c>
      <c r="R1607" s="590">
        <v>5</v>
      </c>
      <c r="S1607" s="590">
        <f>IF(B1607=2,60,-190)</f>
        <v>-190</v>
      </c>
      <c r="T1607" s="590">
        <v>1</v>
      </c>
      <c r="U1607" s="590" t="str">
        <f>IF(Z1607&lt;&gt;"",IF(NOT(ISERROR(FIND("SU",Z1607))),VALUE(RIGHT(Z1607,1))+4,IF(NOT(ISERROR(FIND("MU20",Z1607))),20,IF(NOT(ISERROR(FIND("MU21",Z1607))),21,IF(NOT(ISERROR(FIND("MU2",Z1607))),2,1)))),"")</f>
        <v/>
      </c>
      <c r="V1607" s="583"/>
      <c r="W1607" s="334" t="s">
        <v>2992</v>
      </c>
      <c r="X1607" s="192"/>
      <c r="Y1607" s="219"/>
      <c r="Z1607" s="217"/>
      <c r="AA1607" s="218"/>
      <c r="AB1607" s="77"/>
      <c r="AC1607" s="78"/>
      <c r="AD1607" s="199"/>
      <c r="AE1607" s="91"/>
      <c r="AF1607" s="79"/>
      <c r="AG1607" s="79"/>
      <c r="AH1607" s="80"/>
      <c r="AI1607" s="81"/>
      <c r="AJ1607" s="81"/>
      <c r="AK1607" s="81"/>
      <c r="AL1607" s="81"/>
      <c r="AM1607" s="114"/>
      <c r="AN1607" s="82"/>
      <c r="AO1607" s="83"/>
      <c r="AP1607" s="83"/>
      <c r="AQ1607" s="83"/>
      <c r="AR1607" s="84"/>
      <c r="AS1607" s="85"/>
      <c r="AT1607" s="85"/>
      <c r="AU1607" s="85"/>
      <c r="AV1607" s="85"/>
      <c r="AW1607" s="104"/>
      <c r="AX1607" s="86"/>
      <c r="AY1607" s="87"/>
      <c r="AZ1607" s="87"/>
      <c r="BA1607" s="87"/>
      <c r="BB1607" s="88"/>
      <c r="BC1607" s="89"/>
      <c r="BD1607" s="89"/>
      <c r="BE1607" s="89"/>
      <c r="BF1607" s="89"/>
      <c r="BG1607" s="115"/>
      <c r="BH1607" s="90"/>
      <c r="BI1607" s="251"/>
      <c r="BJ1607" s="252"/>
      <c r="BK1607" s="252"/>
      <c r="BL1607" s="230"/>
      <c r="BM1607" s="230"/>
      <c r="BN1607" s="230"/>
      <c r="BO1607" s="231"/>
      <c r="BP1607" s="231"/>
      <c r="BQ1607" s="231"/>
      <c r="BR1607" s="232"/>
      <c r="BS1607" s="232"/>
      <c r="BT1607" s="232"/>
      <c r="BU1607" s="230"/>
      <c r="BV1607" s="230"/>
      <c r="BW1607" s="231"/>
      <c r="BX1607" s="231"/>
      <c r="BY1607" s="232"/>
      <c r="BZ1607" s="235"/>
      <c r="CA1607" s="257"/>
      <c r="CB1607" s="233"/>
      <c r="CC1607" s="230"/>
      <c r="CD1607" s="230"/>
      <c r="CE1607" s="230"/>
      <c r="CF1607" s="230"/>
      <c r="CG1607" s="230"/>
      <c r="CH1607" s="230"/>
      <c r="CI1607" s="230"/>
      <c r="CJ1607" s="231"/>
      <c r="CK1607" s="231"/>
      <c r="CL1607" s="231"/>
      <c r="CM1607" s="231"/>
      <c r="CN1607" s="231"/>
      <c r="CO1607" s="231"/>
      <c r="CP1607" s="231"/>
      <c r="CQ1607" s="231"/>
      <c r="CR1607" s="232"/>
      <c r="CS1607" s="232"/>
      <c r="CT1607" s="232"/>
      <c r="CU1607" s="232"/>
      <c r="CV1607" s="232"/>
      <c r="CW1607" s="232"/>
      <c r="CX1607" s="232"/>
      <c r="CY1607" s="234"/>
      <c r="CZ1607" s="106">
        <v>0</v>
      </c>
      <c r="DA1607" s="106">
        <v>0</v>
      </c>
      <c r="DB1607" s="106"/>
      <c r="DC1607" s="106"/>
      <c r="DD1607" s="106"/>
      <c r="DE1607" s="106"/>
      <c r="DF1607" s="490"/>
      <c r="DG1607" s="107"/>
      <c r="DH1607" s="107"/>
      <c r="DI1607" s="107"/>
      <c r="DJ1607" s="107"/>
      <c r="DK1607" s="107"/>
      <c r="DL1607" s="107"/>
      <c r="DM1607" s="110"/>
      <c r="DN1607" s="110"/>
      <c r="DO1607" s="110"/>
      <c r="DP1607" s="110"/>
      <c r="DQ1607" s="110"/>
      <c r="DR1607" s="110"/>
      <c r="DS1607" s="110"/>
      <c r="DT1607" s="110"/>
      <c r="DU1607" s="497"/>
      <c r="DV1607" s="497"/>
      <c r="DW1607" s="497"/>
      <c r="DX1607" s="497"/>
      <c r="DY1607" s="497"/>
      <c r="DZ1607" s="497"/>
      <c r="EA1607" s="288"/>
      <c r="EB1607" s="99"/>
      <c r="EC1607" s="99"/>
      <c r="ED1607" s="492"/>
      <c r="EE1607" s="99"/>
      <c r="EF1607" s="492"/>
      <c r="EG1607" s="99"/>
      <c r="EH1607" s="99"/>
      <c r="EI1607" s="99"/>
      <c r="EJ1607" s="99"/>
      <c r="EK1607" s="99"/>
      <c r="EL1607" s="99"/>
      <c r="EM1607" s="99"/>
      <c r="EN1607" s="99"/>
      <c r="EO1607" s="99"/>
      <c r="EP1607" s="99"/>
      <c r="EQ1607" s="99"/>
      <c r="ER1607" s="99"/>
      <c r="ES1607" s="99"/>
      <c r="ET1607" s="99"/>
      <c r="EU1607" s="99"/>
      <c r="EV1607" s="99"/>
      <c r="EW1607" s="99"/>
      <c r="EX1607" s="119"/>
      <c r="EY1607" s="121"/>
      <c r="EZ1607" s="287"/>
      <c r="FA1607" s="83">
        <v>20</v>
      </c>
      <c r="FB1607" s="126">
        <v>21</v>
      </c>
      <c r="FC1607" s="116">
        <v>4.0436899999999998</v>
      </c>
      <c r="FD1607" s="116">
        <v>0.39804699999999998</v>
      </c>
      <c r="FE1607" s="116">
        <v>4.6516900000000003</v>
      </c>
      <c r="FF1607" s="116">
        <v>-0.70079100000000005</v>
      </c>
      <c r="FG1607" s="116">
        <v>3.2582300000000002</v>
      </c>
      <c r="FH1607" s="116">
        <v>0.178037</v>
      </c>
      <c r="FI1607" s="116" t="s">
        <v>5567</v>
      </c>
      <c r="FJ1607" s="116" t="s">
        <v>5568</v>
      </c>
      <c r="FK1607" s="116" t="s">
        <v>5569</v>
      </c>
      <c r="FL1607" s="116" t="s">
        <v>5570</v>
      </c>
      <c r="FM1607" s="116" t="s">
        <v>5571</v>
      </c>
      <c r="FN1607" s="116" t="s">
        <v>5572</v>
      </c>
    </row>
    <row r="1608" spans="1:170" s="3" customFormat="1" ht="15" customHeight="1" x14ac:dyDescent="0.2">
      <c r="A1608" s="336">
        <v>20150415</v>
      </c>
      <c r="B1608" s="336">
        <v>10</v>
      </c>
      <c r="C1608" s="337"/>
      <c r="D1608" s="337"/>
      <c r="E1608" s="337"/>
      <c r="F1608" s="337"/>
      <c r="G1608" s="340"/>
      <c r="H1608" s="435"/>
      <c r="I1608" s="338"/>
      <c r="J1608" s="101"/>
      <c r="K1608" s="339" t="str">
        <f>IF(B1608=2,"Z:\Data\MOOG\HeTao\raw\",IF(B1608=5,"Z:\Data\MOOG\Polo\raw\",IF(B1608=10,"Z:\Data\MOOG\Messi\raw\","")))</f>
        <v>Z:\Data\MOOG\Messi\raw\</v>
      </c>
      <c r="L1608" s="335" t="s">
        <v>3619</v>
      </c>
      <c r="M1608" s="569" t="str">
        <f>IF(NOT(ISERROR(FIND("Training_dt",W1608))),"'Plot Psychometric_HH_dt_yuchen'",IF(NOT(ISERROR(FIND("Training",W1608))),"'Plot Psychometric_HH'",IF(NOT(ISERROR(FIND("1DAT",W1608))),"'Plot Tuning Azimuth_HH'",IF(NOT(ISERROR(FIND("HD_dt",W1608))),"'Plot HeadingDiscimination_PSTH_HH_dt_yuchen'",IF(NOT(ISERROR(FIND("HD",W1608))),"'Plot HeadingDiscimination_PSTH_HH'",IF(NOT(ISERROR(FIND("MemSac",W1608))),"'Memory Saccade Analysis_HH'",IF(NOT(ISERROR(FIND("DelSac",W1608))),"'Memory Saccade Analysis_HH'",IF(NOT(ISERROR(FIND("u-stim",W1608))),"'Plot Microstim_HH'",""))))))))</f>
        <v>'Plot Psychometric_HH'</v>
      </c>
      <c r="N1608" s="573">
        <v>1</v>
      </c>
      <c r="O1608" s="584">
        <v>-1</v>
      </c>
      <c r="P1608" s="590">
        <v>4</v>
      </c>
      <c r="Q1608" s="590">
        <f>IF(B1608=2,60,310)</f>
        <v>310</v>
      </c>
      <c r="R1608" s="590">
        <v>5</v>
      </c>
      <c r="S1608" s="590">
        <f>IF(B1608=2,60,-190)</f>
        <v>-190</v>
      </c>
      <c r="T1608" s="590">
        <v>1</v>
      </c>
      <c r="U1608" s="590" t="str">
        <f>IF(Z1608&lt;&gt;"",IF(NOT(ISERROR(FIND("SU",Z1608))),VALUE(RIGHT(Z1608,1))+4,IF(NOT(ISERROR(FIND("MU20",Z1608))),20,IF(NOT(ISERROR(FIND("MU21",Z1608))),21,IF(NOT(ISERROR(FIND("MU2",Z1608))),2,1)))),"")</f>
        <v/>
      </c>
      <c r="V1608" s="583"/>
      <c r="W1608" s="334" t="s">
        <v>2992</v>
      </c>
      <c r="X1608" s="192"/>
      <c r="Y1608" s="219"/>
      <c r="Z1608" s="217"/>
      <c r="AA1608" s="218"/>
      <c r="AB1608" s="77"/>
      <c r="AC1608" s="78"/>
      <c r="AD1608" s="199"/>
      <c r="AE1608" s="91"/>
      <c r="AF1608" s="79"/>
      <c r="AG1608" s="79"/>
      <c r="AH1608" s="80"/>
      <c r="AI1608" s="81"/>
      <c r="AJ1608" s="81"/>
      <c r="AK1608" s="81"/>
      <c r="AL1608" s="81"/>
      <c r="AM1608" s="114"/>
      <c r="AN1608" s="82"/>
      <c r="AO1608" s="83"/>
      <c r="AP1608" s="83"/>
      <c r="AQ1608" s="83"/>
      <c r="AR1608" s="84"/>
      <c r="AS1608" s="85"/>
      <c r="AT1608" s="85"/>
      <c r="AU1608" s="85"/>
      <c r="AV1608" s="85"/>
      <c r="AW1608" s="104"/>
      <c r="AX1608" s="86"/>
      <c r="AY1608" s="87"/>
      <c r="AZ1608" s="87"/>
      <c r="BA1608" s="87"/>
      <c r="BB1608" s="88"/>
      <c r="BC1608" s="89"/>
      <c r="BD1608" s="89"/>
      <c r="BE1608" s="89"/>
      <c r="BF1608" s="89"/>
      <c r="BG1608" s="115"/>
      <c r="BH1608" s="90"/>
      <c r="BI1608" s="251"/>
      <c r="BJ1608" s="252"/>
      <c r="BK1608" s="252"/>
      <c r="BL1608" s="230"/>
      <c r="BM1608" s="230"/>
      <c r="BN1608" s="230"/>
      <c r="BO1608" s="231"/>
      <c r="BP1608" s="231"/>
      <c r="BQ1608" s="231"/>
      <c r="BR1608" s="232"/>
      <c r="BS1608" s="232"/>
      <c r="BT1608" s="232"/>
      <c r="BU1608" s="230"/>
      <c r="BV1608" s="230"/>
      <c r="BW1608" s="231"/>
      <c r="BX1608" s="231"/>
      <c r="BY1608" s="232"/>
      <c r="BZ1608" s="235"/>
      <c r="CA1608" s="257"/>
      <c r="CB1608" s="233"/>
      <c r="CC1608" s="230"/>
      <c r="CD1608" s="230"/>
      <c r="CE1608" s="230"/>
      <c r="CF1608" s="230"/>
      <c r="CG1608" s="230"/>
      <c r="CH1608" s="230"/>
      <c r="CI1608" s="230"/>
      <c r="CJ1608" s="231"/>
      <c r="CK1608" s="231"/>
      <c r="CL1608" s="231"/>
      <c r="CM1608" s="231"/>
      <c r="CN1608" s="231"/>
      <c r="CO1608" s="231"/>
      <c r="CP1608" s="231"/>
      <c r="CQ1608" s="231"/>
      <c r="CR1608" s="232"/>
      <c r="CS1608" s="232"/>
      <c r="CT1608" s="232"/>
      <c r="CU1608" s="232"/>
      <c r="CV1608" s="232"/>
      <c r="CW1608" s="232"/>
      <c r="CX1608" s="232"/>
      <c r="CY1608" s="234"/>
      <c r="CZ1608" s="106">
        <v>0</v>
      </c>
      <c r="DA1608" s="106">
        <v>0</v>
      </c>
      <c r="DB1608" s="106"/>
      <c r="DC1608" s="106"/>
      <c r="DD1608" s="106"/>
      <c r="DE1608" s="106"/>
      <c r="DF1608" s="490"/>
      <c r="DG1608" s="107"/>
      <c r="DH1608" s="107"/>
      <c r="DI1608" s="107"/>
      <c r="DJ1608" s="107"/>
      <c r="DK1608" s="107"/>
      <c r="DL1608" s="107"/>
      <c r="DM1608" s="110"/>
      <c r="DN1608" s="110"/>
      <c r="DO1608" s="110"/>
      <c r="DP1608" s="110"/>
      <c r="DQ1608" s="110"/>
      <c r="DR1608" s="110"/>
      <c r="DS1608" s="110"/>
      <c r="DT1608" s="110"/>
      <c r="DU1608" s="497"/>
      <c r="DV1608" s="497"/>
      <c r="DW1608" s="497"/>
      <c r="DX1608" s="497"/>
      <c r="DY1608" s="497"/>
      <c r="DZ1608" s="497"/>
      <c r="EA1608" s="288"/>
      <c r="EB1608" s="99"/>
      <c r="EC1608" s="99"/>
      <c r="ED1608" s="99"/>
      <c r="EE1608" s="99"/>
      <c r="EF1608" s="492"/>
      <c r="EG1608" s="99"/>
      <c r="EH1608" s="99"/>
      <c r="EI1608" s="99"/>
      <c r="EJ1608" s="99"/>
      <c r="EK1608" s="99"/>
      <c r="EL1608" s="99"/>
      <c r="EM1608" s="99"/>
      <c r="EN1608" s="99"/>
      <c r="EO1608" s="99"/>
      <c r="EP1608" s="99"/>
      <c r="EQ1608" s="99"/>
      <c r="ER1608" s="99"/>
      <c r="ES1608" s="99"/>
      <c r="ET1608" s="99"/>
      <c r="EU1608" s="99"/>
      <c r="EV1608" s="99"/>
      <c r="EW1608" s="99"/>
      <c r="EX1608" s="119"/>
      <c r="EY1608" s="121"/>
      <c r="EZ1608" s="287"/>
      <c r="FA1608" s="83">
        <v>60</v>
      </c>
      <c r="FB1608" s="126">
        <v>21</v>
      </c>
      <c r="FC1608" s="116">
        <v>6.4585600000000003</v>
      </c>
      <c r="FD1608" s="116">
        <v>0.75786500000000001</v>
      </c>
      <c r="FE1608" s="116" t="s">
        <v>1615</v>
      </c>
      <c r="FF1608" s="116" t="s">
        <v>1615</v>
      </c>
      <c r="FG1608" s="116" t="s">
        <v>1615</v>
      </c>
      <c r="FH1608" s="116" t="s">
        <v>1615</v>
      </c>
      <c r="FI1608" s="116" t="s">
        <v>5573</v>
      </c>
      <c r="FJ1608" s="116" t="s">
        <v>5574</v>
      </c>
      <c r="FK1608" s="116" t="s">
        <v>1615</v>
      </c>
      <c r="FL1608" s="116" t="s">
        <v>1615</v>
      </c>
      <c r="FM1608" s="116" t="s">
        <v>1615</v>
      </c>
      <c r="FN1608" s="116" t="s">
        <v>1615</v>
      </c>
    </row>
    <row r="1609" spans="1:170" s="3" customFormat="1" ht="15" customHeight="1" x14ac:dyDescent="0.2">
      <c r="A1609" s="336">
        <v>20150415</v>
      </c>
      <c r="B1609" s="336">
        <v>10</v>
      </c>
      <c r="C1609" s="337"/>
      <c r="D1609" s="337"/>
      <c r="E1609" s="337"/>
      <c r="F1609" s="337"/>
      <c r="G1609" s="340"/>
      <c r="H1609" s="435"/>
      <c r="I1609" s="338"/>
      <c r="J1609" s="101"/>
      <c r="K1609" s="339" t="str">
        <f>IF(B1609=2,"Z:\Data\MOOG\HeTao\raw\",IF(B1609=5,"Z:\Data\MOOG\Polo\raw\",IF(B1609=10,"Z:\Data\MOOG\Messi\raw\","")))</f>
        <v>Z:\Data\MOOG\Messi\raw\</v>
      </c>
      <c r="L1609" s="335" t="s">
        <v>3620</v>
      </c>
      <c r="M1609" s="569" t="str">
        <f>IF(NOT(ISERROR(FIND("Training_dt",W1609))),"'Plot Psychometric_HH_dt_yuchen'",IF(NOT(ISERROR(FIND("Training",W1609))),"'Plot Psychometric_HH'",IF(NOT(ISERROR(FIND("1DAT",W1609))),"'Plot Tuning Azimuth_HH'",IF(NOT(ISERROR(FIND("HD_dt",W1609))),"'Plot HeadingDiscimination_PSTH_HH_dt_yuchen'",IF(NOT(ISERROR(FIND("HD",W1609))),"'Plot HeadingDiscimination_PSTH_HH'",IF(NOT(ISERROR(FIND("MemSac",W1609))),"'Memory Saccade Analysis_HH'",IF(NOT(ISERROR(FIND("DelSac",W1609))),"'Memory Saccade Analysis_HH'",IF(NOT(ISERROR(FIND("u-stim",W1609))),"'Plot Microstim_HH'",""))))))))</f>
        <v>'Plot Psychometric_HH'</v>
      </c>
      <c r="N1609" s="573">
        <v>1</v>
      </c>
      <c r="O1609" s="584">
        <v>-1</v>
      </c>
      <c r="P1609" s="590">
        <v>4</v>
      </c>
      <c r="Q1609" s="590">
        <f>IF(B1609=2,60,310)</f>
        <v>310</v>
      </c>
      <c r="R1609" s="590">
        <v>5</v>
      </c>
      <c r="S1609" s="590">
        <f>IF(B1609=2,60,-190)</f>
        <v>-190</v>
      </c>
      <c r="T1609" s="590">
        <v>1</v>
      </c>
      <c r="U1609" s="590" t="str">
        <f>IF(Z1609&lt;&gt;"",IF(NOT(ISERROR(FIND("SU",Z1609))),VALUE(RIGHT(Z1609,1))+4,IF(NOT(ISERROR(FIND("MU20",Z1609))),20,IF(NOT(ISERROR(FIND("MU21",Z1609))),21,IF(NOT(ISERROR(FIND("MU2",Z1609))),2,1)))),"")</f>
        <v/>
      </c>
      <c r="V1609" s="583"/>
      <c r="W1609" s="334" t="s">
        <v>2992</v>
      </c>
      <c r="X1609" s="192"/>
      <c r="Y1609" s="219"/>
      <c r="Z1609" s="217"/>
      <c r="AA1609" s="218"/>
      <c r="AB1609" s="77"/>
      <c r="AC1609" s="78"/>
      <c r="AD1609" s="199"/>
      <c r="AE1609" s="91"/>
      <c r="AF1609" s="79"/>
      <c r="AG1609" s="79"/>
      <c r="AH1609" s="80"/>
      <c r="AI1609" s="81"/>
      <c r="AJ1609" s="81"/>
      <c r="AK1609" s="81"/>
      <c r="AL1609" s="81"/>
      <c r="AM1609" s="114"/>
      <c r="AN1609" s="82"/>
      <c r="AO1609" s="83"/>
      <c r="AP1609" s="83"/>
      <c r="AQ1609" s="83"/>
      <c r="AR1609" s="84"/>
      <c r="AS1609" s="85"/>
      <c r="AT1609" s="85"/>
      <c r="AU1609" s="85"/>
      <c r="AV1609" s="85"/>
      <c r="AW1609" s="104"/>
      <c r="AX1609" s="86"/>
      <c r="AY1609" s="87"/>
      <c r="AZ1609" s="87"/>
      <c r="BA1609" s="87"/>
      <c r="BB1609" s="88"/>
      <c r="BC1609" s="89"/>
      <c r="BD1609" s="89"/>
      <c r="BE1609" s="89"/>
      <c r="BF1609" s="89"/>
      <c r="BG1609" s="115"/>
      <c r="BH1609" s="90"/>
      <c r="BI1609" s="251"/>
      <c r="BJ1609" s="252"/>
      <c r="BK1609" s="252"/>
      <c r="BL1609" s="230"/>
      <c r="BM1609" s="230"/>
      <c r="BN1609" s="230"/>
      <c r="BO1609" s="231"/>
      <c r="BP1609" s="231"/>
      <c r="BQ1609" s="231"/>
      <c r="BR1609" s="232"/>
      <c r="BS1609" s="232"/>
      <c r="BT1609" s="232"/>
      <c r="BU1609" s="230"/>
      <c r="BV1609" s="230"/>
      <c r="BW1609" s="231"/>
      <c r="BX1609" s="231"/>
      <c r="BY1609" s="232"/>
      <c r="BZ1609" s="235"/>
      <c r="CA1609" s="257"/>
      <c r="CB1609" s="233"/>
      <c r="CC1609" s="230"/>
      <c r="CD1609" s="230"/>
      <c r="CE1609" s="230"/>
      <c r="CF1609" s="230"/>
      <c r="CG1609" s="230"/>
      <c r="CH1609" s="230"/>
      <c r="CI1609" s="230"/>
      <c r="CJ1609" s="231"/>
      <c r="CK1609" s="231"/>
      <c r="CL1609" s="231"/>
      <c r="CM1609" s="231"/>
      <c r="CN1609" s="231"/>
      <c r="CO1609" s="231"/>
      <c r="CP1609" s="231"/>
      <c r="CQ1609" s="231"/>
      <c r="CR1609" s="232"/>
      <c r="CS1609" s="232"/>
      <c r="CT1609" s="232"/>
      <c r="CU1609" s="232"/>
      <c r="CV1609" s="232"/>
      <c r="CW1609" s="232"/>
      <c r="CX1609" s="232"/>
      <c r="CY1609" s="234"/>
      <c r="CZ1609" s="106">
        <v>0</v>
      </c>
      <c r="DA1609" s="106">
        <v>0</v>
      </c>
      <c r="DB1609" s="106"/>
      <c r="DC1609" s="106"/>
      <c r="DD1609" s="106"/>
      <c r="DE1609" s="106"/>
      <c r="DF1609" s="490"/>
      <c r="DG1609" s="107"/>
      <c r="DH1609" s="107"/>
      <c r="DI1609" s="107"/>
      <c r="DJ1609" s="107"/>
      <c r="DK1609" s="107"/>
      <c r="DL1609" s="107"/>
      <c r="DM1609" s="110"/>
      <c r="DN1609" s="110"/>
      <c r="DO1609" s="110"/>
      <c r="DP1609" s="110"/>
      <c r="DQ1609" s="110"/>
      <c r="DR1609" s="110"/>
      <c r="DS1609" s="110"/>
      <c r="DT1609" s="110"/>
      <c r="DU1609" s="497"/>
      <c r="DV1609" s="497"/>
      <c r="DW1609" s="497"/>
      <c r="DX1609" s="497"/>
      <c r="DY1609" s="497"/>
      <c r="DZ1609" s="497"/>
      <c r="EA1609" s="288"/>
      <c r="EB1609" s="99"/>
      <c r="EC1609" s="99"/>
      <c r="ED1609" s="99"/>
      <c r="EE1609" s="99"/>
      <c r="EF1609" s="99"/>
      <c r="EG1609" s="99"/>
      <c r="EH1609" s="99"/>
      <c r="EI1609" s="99"/>
      <c r="EJ1609" s="99"/>
      <c r="EK1609" s="99"/>
      <c r="EL1609" s="99"/>
      <c r="EM1609" s="99"/>
      <c r="EN1609" s="99"/>
      <c r="EO1609" s="99"/>
      <c r="EP1609" s="99"/>
      <c r="EQ1609" s="99"/>
      <c r="ER1609" s="99"/>
      <c r="ES1609" s="99"/>
      <c r="ET1609" s="99"/>
      <c r="EU1609" s="99"/>
      <c r="EV1609" s="99"/>
      <c r="EW1609" s="99"/>
      <c r="EX1609" s="119"/>
      <c r="EY1609" s="121"/>
      <c r="EZ1609" s="287"/>
      <c r="FA1609" s="83">
        <v>24</v>
      </c>
      <c r="FB1609" s="126">
        <v>17</v>
      </c>
      <c r="FC1609" s="116">
        <v>4.8250299999999999</v>
      </c>
      <c r="FD1609" s="116">
        <v>1.30769</v>
      </c>
      <c r="FE1609" s="116">
        <v>5.8471000000000002</v>
      </c>
      <c r="FF1609" s="116">
        <v>-0.79274299999999998</v>
      </c>
      <c r="FG1609" s="116">
        <v>4.2751799999999998</v>
      </c>
      <c r="FH1609" s="116">
        <v>-5.3130299999999998E-2</v>
      </c>
      <c r="FI1609" s="116" t="s">
        <v>5575</v>
      </c>
      <c r="FJ1609" s="116" t="s">
        <v>5576</v>
      </c>
      <c r="FK1609" s="116" t="s">
        <v>5577</v>
      </c>
      <c r="FL1609" s="116" t="s">
        <v>5578</v>
      </c>
      <c r="FM1609" s="116" t="s">
        <v>5579</v>
      </c>
      <c r="FN1609" s="116" t="s">
        <v>5580</v>
      </c>
    </row>
    <row r="1610" spans="1:170" s="3" customFormat="1" ht="15" customHeight="1" x14ac:dyDescent="0.2">
      <c r="A1610" s="336">
        <v>20150417</v>
      </c>
      <c r="B1610" s="336">
        <v>10</v>
      </c>
      <c r="C1610" s="337"/>
      <c r="D1610" s="337"/>
      <c r="E1610" s="337"/>
      <c r="F1610" s="337"/>
      <c r="G1610" s="340"/>
      <c r="H1610" s="435"/>
      <c r="I1610" s="338"/>
      <c r="J1610" s="101"/>
      <c r="K1610" s="339" t="str">
        <f>IF(B1610=2,"Z:\Data\MOOG\HeTao\raw\",IF(B1610=5,"Z:\Data\MOOG\Polo\raw\",IF(B1610=10,"Z:\Data\MOOG\Messi\raw\","")))</f>
        <v>Z:\Data\MOOG\Messi\raw\</v>
      </c>
      <c r="L1610" s="335" t="s">
        <v>3621</v>
      </c>
      <c r="M1610" s="569" t="str">
        <f>IF(NOT(ISERROR(FIND("Training_dt",W1610))),"'Plot Psychometric_HH_dt_yuchen'",IF(NOT(ISERROR(FIND("Training",W1610))),"'Plot Psychometric_HH'",IF(NOT(ISERROR(FIND("1DAT",W1610))),"'Plot Tuning Azimuth_HH'",IF(NOT(ISERROR(FIND("HD_dt",W1610))),"'Plot HeadingDiscimination_PSTH_HH_dt_yuchen'",IF(NOT(ISERROR(FIND("HD",W1610))),"'Plot HeadingDiscimination_PSTH_HH'",IF(NOT(ISERROR(FIND("MemSac",W1610))),"'Memory Saccade Analysis_HH'",IF(NOT(ISERROR(FIND("DelSac",W1610))),"'Memory Saccade Analysis_HH'",IF(NOT(ISERROR(FIND("u-stim",W1610))),"'Plot Microstim_HH'",""))))))))</f>
        <v>'Plot Psychometric_HH'</v>
      </c>
      <c r="N1610" s="573">
        <v>1</v>
      </c>
      <c r="O1610" s="584">
        <v>-1</v>
      </c>
      <c r="P1610" s="590">
        <v>4</v>
      </c>
      <c r="Q1610" s="590">
        <f>IF(B1610=2,60,310)</f>
        <v>310</v>
      </c>
      <c r="R1610" s="590">
        <v>5</v>
      </c>
      <c r="S1610" s="590">
        <f>IF(B1610=2,60,-190)</f>
        <v>-190</v>
      </c>
      <c r="T1610" s="590">
        <v>1</v>
      </c>
      <c r="U1610" s="590" t="str">
        <f>IF(Z1610&lt;&gt;"",IF(NOT(ISERROR(FIND("SU",Z1610))),VALUE(RIGHT(Z1610,1))+4,IF(NOT(ISERROR(FIND("MU20",Z1610))),20,IF(NOT(ISERROR(FIND("MU21",Z1610))),21,IF(NOT(ISERROR(FIND("MU2",Z1610))),2,1)))),"")</f>
        <v/>
      </c>
      <c r="V1610" s="583"/>
      <c r="W1610" s="334" t="s">
        <v>2992</v>
      </c>
      <c r="X1610" s="192"/>
      <c r="Y1610" s="219"/>
      <c r="Z1610" s="217"/>
      <c r="AA1610" s="218"/>
      <c r="AB1610" s="77"/>
      <c r="AC1610" s="78"/>
      <c r="AD1610" s="199"/>
      <c r="AE1610" s="91"/>
      <c r="AF1610" s="79"/>
      <c r="AG1610" s="79"/>
      <c r="AH1610" s="80"/>
      <c r="AI1610" s="81"/>
      <c r="AJ1610" s="81"/>
      <c r="AK1610" s="81"/>
      <c r="AL1610" s="81"/>
      <c r="AM1610" s="114"/>
      <c r="AN1610" s="82"/>
      <c r="AO1610" s="83"/>
      <c r="AP1610" s="83"/>
      <c r="AQ1610" s="83"/>
      <c r="AR1610" s="84"/>
      <c r="AS1610" s="85"/>
      <c r="AT1610" s="85"/>
      <c r="AU1610" s="85"/>
      <c r="AV1610" s="85"/>
      <c r="AW1610" s="104"/>
      <c r="AX1610" s="86"/>
      <c r="AY1610" s="87"/>
      <c r="AZ1610" s="87"/>
      <c r="BA1610" s="87"/>
      <c r="BB1610" s="88"/>
      <c r="BC1610" s="89"/>
      <c r="BD1610" s="89"/>
      <c r="BE1610" s="89"/>
      <c r="BF1610" s="89"/>
      <c r="BG1610" s="115"/>
      <c r="BH1610" s="90"/>
      <c r="BI1610" s="251"/>
      <c r="BJ1610" s="252"/>
      <c r="BK1610" s="252"/>
      <c r="BL1610" s="230"/>
      <c r="BM1610" s="230"/>
      <c r="BN1610" s="230"/>
      <c r="BO1610" s="231"/>
      <c r="BP1610" s="231"/>
      <c r="BQ1610" s="231"/>
      <c r="BR1610" s="232"/>
      <c r="BS1610" s="232"/>
      <c r="BT1610" s="232"/>
      <c r="BU1610" s="230"/>
      <c r="BV1610" s="230"/>
      <c r="BW1610" s="231"/>
      <c r="BX1610" s="231"/>
      <c r="BY1610" s="232"/>
      <c r="BZ1610" s="235"/>
      <c r="CA1610" s="257"/>
      <c r="CB1610" s="233"/>
      <c r="CC1610" s="230"/>
      <c r="CD1610" s="230"/>
      <c r="CE1610" s="230"/>
      <c r="CF1610" s="230"/>
      <c r="CG1610" s="230"/>
      <c r="CH1610" s="230"/>
      <c r="CI1610" s="230"/>
      <c r="CJ1610" s="231"/>
      <c r="CK1610" s="231"/>
      <c r="CL1610" s="231"/>
      <c r="CM1610" s="231"/>
      <c r="CN1610" s="231"/>
      <c r="CO1610" s="231"/>
      <c r="CP1610" s="231"/>
      <c r="CQ1610" s="231"/>
      <c r="CR1610" s="232"/>
      <c r="CS1610" s="232"/>
      <c r="CT1610" s="232"/>
      <c r="CU1610" s="232"/>
      <c r="CV1610" s="232"/>
      <c r="CW1610" s="232"/>
      <c r="CX1610" s="232"/>
      <c r="CY1610" s="234"/>
      <c r="CZ1610" s="106">
        <v>0</v>
      </c>
      <c r="DA1610" s="106">
        <v>0</v>
      </c>
      <c r="DB1610" s="106"/>
      <c r="DC1610" s="106"/>
      <c r="DD1610" s="106"/>
      <c r="DE1610" s="106"/>
      <c r="DF1610" s="490"/>
      <c r="DG1610" s="107"/>
      <c r="DH1610" s="107"/>
      <c r="DI1610" s="107"/>
      <c r="DJ1610" s="107"/>
      <c r="DK1610" s="107"/>
      <c r="DL1610" s="107"/>
      <c r="DM1610" s="110"/>
      <c r="DN1610" s="110"/>
      <c r="DO1610" s="110"/>
      <c r="DP1610" s="110"/>
      <c r="DQ1610" s="110"/>
      <c r="DR1610" s="110"/>
      <c r="DS1610" s="110"/>
      <c r="DT1610" s="110"/>
      <c r="DU1610" s="497"/>
      <c r="DV1610" s="497"/>
      <c r="DW1610" s="497"/>
      <c r="DX1610" s="497"/>
      <c r="DY1610" s="497"/>
      <c r="DZ1610" s="497"/>
      <c r="EA1610" s="288"/>
      <c r="EB1610" s="99"/>
      <c r="EC1610" s="99"/>
      <c r="ED1610" s="99"/>
      <c r="EE1610" s="99"/>
      <c r="EF1610" s="99"/>
      <c r="EG1610" s="99"/>
      <c r="EH1610" s="99"/>
      <c r="EI1610" s="99"/>
      <c r="EJ1610" s="99"/>
      <c r="EK1610" s="99"/>
      <c r="EL1610" s="99"/>
      <c r="EM1610" s="99"/>
      <c r="EN1610" s="99"/>
      <c r="EO1610" s="99"/>
      <c r="EP1610" s="99"/>
      <c r="EQ1610" s="99"/>
      <c r="ER1610" s="99"/>
      <c r="ES1610" s="99"/>
      <c r="ET1610" s="99"/>
      <c r="EU1610" s="99"/>
      <c r="EV1610" s="99"/>
      <c r="EW1610" s="99"/>
      <c r="EX1610" s="119"/>
      <c r="EY1610" s="121"/>
      <c r="EZ1610" s="287"/>
      <c r="FA1610" s="83">
        <v>70</v>
      </c>
      <c r="FB1610" s="126">
        <v>17</v>
      </c>
      <c r="FC1610" s="116">
        <v>5.2472599999999998</v>
      </c>
      <c r="FD1610" s="116">
        <v>-4.29101E-2</v>
      </c>
      <c r="FE1610" s="116" t="s">
        <v>1615</v>
      </c>
      <c r="FF1610" s="116" t="s">
        <v>1615</v>
      </c>
      <c r="FG1610" s="116" t="s">
        <v>1615</v>
      </c>
      <c r="FH1610" s="116" t="s">
        <v>1615</v>
      </c>
      <c r="FI1610" s="116" t="s">
        <v>5581</v>
      </c>
      <c r="FJ1610" s="116" t="s">
        <v>5582</v>
      </c>
      <c r="FK1610" s="116" t="s">
        <v>1615</v>
      </c>
      <c r="FL1610" s="116" t="s">
        <v>1615</v>
      </c>
      <c r="FM1610" s="116" t="s">
        <v>1615</v>
      </c>
      <c r="FN1610" s="116" t="s">
        <v>1615</v>
      </c>
    </row>
    <row r="1611" spans="1:170" s="3" customFormat="1" ht="15" customHeight="1" x14ac:dyDescent="0.2">
      <c r="A1611" s="336">
        <v>20150417</v>
      </c>
      <c r="B1611" s="336">
        <v>10</v>
      </c>
      <c r="C1611" s="337"/>
      <c r="D1611" s="337"/>
      <c r="E1611" s="337"/>
      <c r="F1611" s="337"/>
      <c r="G1611" s="340"/>
      <c r="H1611" s="435"/>
      <c r="I1611" s="338"/>
      <c r="J1611" s="101"/>
      <c r="K1611" s="339" t="str">
        <f>IF(B1611=2,"Z:\Data\MOOG\HeTao\raw\",IF(B1611=5,"Z:\Data\MOOG\Polo\raw\",IF(B1611=10,"Z:\Data\MOOG\Messi\raw\","")))</f>
        <v>Z:\Data\MOOG\Messi\raw\</v>
      </c>
      <c r="L1611" s="335" t="s">
        <v>3622</v>
      </c>
      <c r="M1611" s="569" t="str">
        <f>IF(NOT(ISERROR(FIND("Training_dt",W1611))),"'Plot Psychometric_HH_dt_yuchen'",IF(NOT(ISERROR(FIND("Training",W1611))),"'Plot Psychometric_HH'",IF(NOT(ISERROR(FIND("1DAT",W1611))),"'Plot Tuning Azimuth_HH'",IF(NOT(ISERROR(FIND("HD_dt",W1611))),"'Plot HeadingDiscimination_PSTH_HH_dt_yuchen'",IF(NOT(ISERROR(FIND("HD",W1611))),"'Plot HeadingDiscimination_PSTH_HH'",IF(NOT(ISERROR(FIND("MemSac",W1611))),"'Memory Saccade Analysis_HH'",IF(NOT(ISERROR(FIND("DelSac",W1611))),"'Memory Saccade Analysis_HH'",IF(NOT(ISERROR(FIND("u-stim",W1611))),"'Plot Microstim_HH'",""))))))))</f>
        <v>'Plot Psychometric_HH'</v>
      </c>
      <c r="N1611" s="573">
        <v>1</v>
      </c>
      <c r="O1611" s="584">
        <v>-1</v>
      </c>
      <c r="P1611" s="590">
        <v>4</v>
      </c>
      <c r="Q1611" s="590">
        <f>IF(B1611=2,60,310)</f>
        <v>310</v>
      </c>
      <c r="R1611" s="590">
        <v>5</v>
      </c>
      <c r="S1611" s="590">
        <f>IF(B1611=2,60,-190)</f>
        <v>-190</v>
      </c>
      <c r="T1611" s="590">
        <v>1</v>
      </c>
      <c r="U1611" s="590" t="str">
        <f>IF(Z1611&lt;&gt;"",IF(NOT(ISERROR(FIND("SU",Z1611))),VALUE(RIGHT(Z1611,1))+4,IF(NOT(ISERROR(FIND("MU20",Z1611))),20,IF(NOT(ISERROR(FIND("MU21",Z1611))),21,IF(NOT(ISERROR(FIND("MU2",Z1611))),2,1)))),"")</f>
        <v/>
      </c>
      <c r="V1611" s="583"/>
      <c r="W1611" s="334" t="s">
        <v>2992</v>
      </c>
      <c r="X1611" s="192"/>
      <c r="Y1611" s="219"/>
      <c r="Z1611" s="217"/>
      <c r="AA1611" s="218"/>
      <c r="AB1611" s="77"/>
      <c r="AC1611" s="78"/>
      <c r="AD1611" s="199"/>
      <c r="AE1611" s="91"/>
      <c r="AF1611" s="79"/>
      <c r="AG1611" s="79"/>
      <c r="AH1611" s="80"/>
      <c r="AI1611" s="81"/>
      <c r="AJ1611" s="81"/>
      <c r="AK1611" s="81"/>
      <c r="AL1611" s="81"/>
      <c r="AM1611" s="114"/>
      <c r="AN1611" s="82"/>
      <c r="AO1611" s="83"/>
      <c r="AP1611" s="83"/>
      <c r="AQ1611" s="83"/>
      <c r="AR1611" s="84"/>
      <c r="AS1611" s="85"/>
      <c r="AT1611" s="85"/>
      <c r="AU1611" s="85"/>
      <c r="AV1611" s="85"/>
      <c r="AW1611" s="104"/>
      <c r="AX1611" s="86"/>
      <c r="AY1611" s="87"/>
      <c r="AZ1611" s="87"/>
      <c r="BA1611" s="87"/>
      <c r="BB1611" s="88"/>
      <c r="BC1611" s="89"/>
      <c r="BD1611" s="89"/>
      <c r="BE1611" s="89"/>
      <c r="BF1611" s="89"/>
      <c r="BG1611" s="115"/>
      <c r="BH1611" s="90"/>
      <c r="BI1611" s="251"/>
      <c r="BJ1611" s="252"/>
      <c r="BK1611" s="252"/>
      <c r="BL1611" s="230"/>
      <c r="BM1611" s="230"/>
      <c r="BN1611" s="230"/>
      <c r="BO1611" s="231"/>
      <c r="BP1611" s="231"/>
      <c r="BQ1611" s="231"/>
      <c r="BR1611" s="232"/>
      <c r="BS1611" s="232"/>
      <c r="BT1611" s="232"/>
      <c r="BU1611" s="230"/>
      <c r="BV1611" s="230"/>
      <c r="BW1611" s="231"/>
      <c r="BX1611" s="231"/>
      <c r="BY1611" s="232"/>
      <c r="BZ1611" s="235"/>
      <c r="CA1611" s="257"/>
      <c r="CB1611" s="233"/>
      <c r="CC1611" s="230"/>
      <c r="CD1611" s="230"/>
      <c r="CE1611" s="230"/>
      <c r="CF1611" s="230"/>
      <c r="CG1611" s="230"/>
      <c r="CH1611" s="230"/>
      <c r="CI1611" s="230"/>
      <c r="CJ1611" s="231"/>
      <c r="CK1611" s="231"/>
      <c r="CL1611" s="231"/>
      <c r="CM1611" s="231"/>
      <c r="CN1611" s="231"/>
      <c r="CO1611" s="231"/>
      <c r="CP1611" s="231"/>
      <c r="CQ1611" s="231"/>
      <c r="CR1611" s="232"/>
      <c r="CS1611" s="232"/>
      <c r="CT1611" s="232"/>
      <c r="CU1611" s="232"/>
      <c r="CV1611" s="232"/>
      <c r="CW1611" s="232"/>
      <c r="CX1611" s="232"/>
      <c r="CY1611" s="234"/>
      <c r="CZ1611" s="106">
        <v>0</v>
      </c>
      <c r="DA1611" s="106">
        <v>0</v>
      </c>
      <c r="DB1611" s="106"/>
      <c r="DC1611" s="106"/>
      <c r="DD1611" s="106"/>
      <c r="DE1611" s="106"/>
      <c r="DF1611" s="490"/>
      <c r="DG1611" s="107"/>
      <c r="DH1611" s="107"/>
      <c r="DI1611" s="107"/>
      <c r="DJ1611" s="107"/>
      <c r="DK1611" s="107"/>
      <c r="DL1611" s="107"/>
      <c r="DM1611" s="110"/>
      <c r="DN1611" s="110"/>
      <c r="DO1611" s="110"/>
      <c r="DP1611" s="110"/>
      <c r="DQ1611" s="110"/>
      <c r="DR1611" s="110"/>
      <c r="DS1611" s="110"/>
      <c r="DT1611" s="110"/>
      <c r="DU1611" s="497"/>
      <c r="DV1611" s="497"/>
      <c r="DW1611" s="497"/>
      <c r="DX1611" s="497"/>
      <c r="DY1611" s="497"/>
      <c r="DZ1611" s="497"/>
      <c r="EA1611" s="288"/>
      <c r="EB1611" s="99"/>
      <c r="EC1611" s="99"/>
      <c r="ED1611" s="99"/>
      <c r="EE1611" s="99"/>
      <c r="EF1611" s="492"/>
      <c r="EG1611" s="99"/>
      <c r="EH1611" s="99"/>
      <c r="EI1611" s="99"/>
      <c r="EJ1611" s="99"/>
      <c r="EK1611" s="99"/>
      <c r="EL1611" s="99"/>
      <c r="EM1611" s="99"/>
      <c r="EN1611" s="99"/>
      <c r="EO1611" s="99"/>
      <c r="EP1611" s="99"/>
      <c r="EQ1611" s="99"/>
      <c r="ER1611" s="99"/>
      <c r="ES1611" s="99"/>
      <c r="ET1611" s="99"/>
      <c r="EU1611" s="99"/>
      <c r="EV1611" s="99"/>
      <c r="EW1611" s="99"/>
      <c r="EX1611" s="119"/>
      <c r="EY1611" s="121"/>
      <c r="EZ1611" s="287"/>
      <c r="FA1611" s="83">
        <v>29</v>
      </c>
      <c r="FB1611" s="126">
        <v>18</v>
      </c>
      <c r="FC1611" s="116">
        <v>4.96936</v>
      </c>
      <c r="FD1611" s="116">
        <v>1.40395</v>
      </c>
      <c r="FE1611" s="116">
        <v>5.3871200000000004</v>
      </c>
      <c r="FF1611" s="116">
        <v>-1.0034400000000001</v>
      </c>
      <c r="FG1611" s="116">
        <v>4.2656200000000002</v>
      </c>
      <c r="FH1611" s="116">
        <v>1.06793</v>
      </c>
      <c r="FI1611" s="116" t="s">
        <v>5583</v>
      </c>
      <c r="FJ1611" s="116" t="s">
        <v>5584</v>
      </c>
      <c r="FK1611" s="116" t="s">
        <v>5585</v>
      </c>
      <c r="FL1611" s="116" t="s">
        <v>5586</v>
      </c>
      <c r="FM1611" s="116" t="s">
        <v>5587</v>
      </c>
      <c r="FN1611" s="116" t="s">
        <v>5588</v>
      </c>
    </row>
    <row r="1612" spans="1:170" s="3" customFormat="1" ht="15" customHeight="1" x14ac:dyDescent="0.2">
      <c r="A1612" s="336">
        <v>20150420</v>
      </c>
      <c r="B1612" s="336">
        <v>10</v>
      </c>
      <c r="C1612" s="337"/>
      <c r="D1612" s="337"/>
      <c r="E1612" s="337"/>
      <c r="F1612" s="337"/>
      <c r="G1612" s="340"/>
      <c r="H1612" s="435"/>
      <c r="I1612" s="338"/>
      <c r="J1612" s="101"/>
      <c r="K1612" s="339" t="str">
        <f>IF(B1612=2,"Z:\Data\MOOG\HeTao\raw\",IF(B1612=5,"Z:\Data\MOOG\Polo\raw\",IF(B1612=10,"Z:\Data\MOOG\Messi\raw\","")))</f>
        <v>Z:\Data\MOOG\Messi\raw\</v>
      </c>
      <c r="L1612" s="335" t="s">
        <v>3628</v>
      </c>
      <c r="M1612" s="569" t="str">
        <f>IF(NOT(ISERROR(FIND("Training_dt",W1612))),"'Plot Psychometric_HH_dt_yuchen'",IF(NOT(ISERROR(FIND("Training",W1612))),"'Plot Psychometric_HH'",IF(NOT(ISERROR(FIND("1DAT",W1612))),"'Plot Tuning Azimuth_HH'",IF(NOT(ISERROR(FIND("HD_dt",W1612))),"'Plot HeadingDiscimination_PSTH_HH_dt_yuchen'",IF(NOT(ISERROR(FIND("HD",W1612))),"'Plot HeadingDiscimination_PSTH_HH'",IF(NOT(ISERROR(FIND("MemSac",W1612))),"'Memory Saccade Analysis_HH'",IF(NOT(ISERROR(FIND("DelSac",W1612))),"'Memory Saccade Analysis_HH'",IF(NOT(ISERROR(FIND("u-stim",W1612))),"'Plot Microstim_HH'",""))))))))</f>
        <v>'Plot Psychometric_HH'</v>
      </c>
      <c r="N1612" s="573">
        <v>1</v>
      </c>
      <c r="O1612" s="584">
        <v>-1</v>
      </c>
      <c r="P1612" s="590">
        <v>4</v>
      </c>
      <c r="Q1612" s="590">
        <f>IF(B1612=2,60,310)</f>
        <v>310</v>
      </c>
      <c r="R1612" s="590">
        <v>5</v>
      </c>
      <c r="S1612" s="590">
        <f>IF(B1612=2,60,-190)</f>
        <v>-190</v>
      </c>
      <c r="T1612" s="590">
        <v>1</v>
      </c>
      <c r="U1612" s="590" t="str">
        <f>IF(Z1612&lt;&gt;"",IF(NOT(ISERROR(FIND("SU",Z1612))),VALUE(RIGHT(Z1612,1))+4,IF(NOT(ISERROR(FIND("MU20",Z1612))),20,IF(NOT(ISERROR(FIND("MU21",Z1612))),21,IF(NOT(ISERROR(FIND("MU2",Z1612))),2,1)))),"")</f>
        <v/>
      </c>
      <c r="V1612" s="583"/>
      <c r="W1612" s="334" t="s">
        <v>2992</v>
      </c>
      <c r="X1612" s="192"/>
      <c r="Y1612" s="219"/>
      <c r="Z1612" s="217"/>
      <c r="AA1612" s="218"/>
      <c r="AB1612" s="77"/>
      <c r="AC1612" s="78"/>
      <c r="AD1612" s="199"/>
      <c r="AE1612" s="91"/>
      <c r="AF1612" s="79"/>
      <c r="AG1612" s="79"/>
      <c r="AH1612" s="80"/>
      <c r="AI1612" s="81"/>
      <c r="AJ1612" s="81"/>
      <c r="AK1612" s="81"/>
      <c r="AL1612" s="81"/>
      <c r="AM1612" s="114"/>
      <c r="AN1612" s="82"/>
      <c r="AO1612" s="83"/>
      <c r="AP1612" s="83"/>
      <c r="AQ1612" s="83"/>
      <c r="AR1612" s="84"/>
      <c r="AS1612" s="85"/>
      <c r="AT1612" s="85"/>
      <c r="AU1612" s="85"/>
      <c r="AV1612" s="85"/>
      <c r="AW1612" s="104"/>
      <c r="AX1612" s="86"/>
      <c r="AY1612" s="87"/>
      <c r="AZ1612" s="87"/>
      <c r="BA1612" s="87"/>
      <c r="BB1612" s="88"/>
      <c r="BC1612" s="89"/>
      <c r="BD1612" s="89"/>
      <c r="BE1612" s="89"/>
      <c r="BF1612" s="89"/>
      <c r="BG1612" s="115"/>
      <c r="BH1612" s="90"/>
      <c r="BI1612" s="251"/>
      <c r="BJ1612" s="252"/>
      <c r="BK1612" s="252"/>
      <c r="BL1612" s="230"/>
      <c r="BM1612" s="230"/>
      <c r="BN1612" s="230"/>
      <c r="BO1612" s="231"/>
      <c r="BP1612" s="231"/>
      <c r="BQ1612" s="231"/>
      <c r="BR1612" s="232"/>
      <c r="BS1612" s="232"/>
      <c r="BT1612" s="232"/>
      <c r="BU1612" s="230"/>
      <c r="BV1612" s="230"/>
      <c r="BW1612" s="231"/>
      <c r="BX1612" s="231"/>
      <c r="BY1612" s="232"/>
      <c r="BZ1612" s="235"/>
      <c r="CA1612" s="257"/>
      <c r="CB1612" s="233"/>
      <c r="CC1612" s="230"/>
      <c r="CD1612" s="230"/>
      <c r="CE1612" s="230"/>
      <c r="CF1612" s="230"/>
      <c r="CG1612" s="230"/>
      <c r="CH1612" s="230"/>
      <c r="CI1612" s="230"/>
      <c r="CJ1612" s="231"/>
      <c r="CK1612" s="231"/>
      <c r="CL1612" s="231"/>
      <c r="CM1612" s="231"/>
      <c r="CN1612" s="231"/>
      <c r="CO1612" s="231"/>
      <c r="CP1612" s="231"/>
      <c r="CQ1612" s="231"/>
      <c r="CR1612" s="232"/>
      <c r="CS1612" s="232"/>
      <c r="CT1612" s="232"/>
      <c r="CU1612" s="232"/>
      <c r="CV1612" s="232"/>
      <c r="CW1612" s="232"/>
      <c r="CX1612" s="232"/>
      <c r="CY1612" s="234"/>
      <c r="CZ1612" s="106">
        <v>0</v>
      </c>
      <c r="DA1612" s="106">
        <v>0</v>
      </c>
      <c r="DB1612" s="106"/>
      <c r="DC1612" s="106"/>
      <c r="DD1612" s="106"/>
      <c r="DE1612" s="106"/>
      <c r="DF1612" s="490"/>
      <c r="DG1612" s="107"/>
      <c r="DH1612" s="107"/>
      <c r="DI1612" s="107"/>
      <c r="DJ1612" s="107"/>
      <c r="DK1612" s="107"/>
      <c r="DL1612" s="107"/>
      <c r="DM1612" s="110"/>
      <c r="DN1612" s="110"/>
      <c r="DO1612" s="110"/>
      <c r="DP1612" s="110"/>
      <c r="DQ1612" s="110"/>
      <c r="DR1612" s="110"/>
      <c r="DS1612" s="110"/>
      <c r="DT1612" s="110"/>
      <c r="DU1612" s="497"/>
      <c r="DV1612" s="497"/>
      <c r="DW1612" s="497"/>
      <c r="DX1612" s="497"/>
      <c r="DY1612" s="497"/>
      <c r="DZ1612" s="497"/>
      <c r="EA1612" s="288"/>
      <c r="EB1612" s="99"/>
      <c r="EC1612" s="492"/>
      <c r="ED1612" s="99"/>
      <c r="EE1612" s="99"/>
      <c r="EF1612" s="492"/>
      <c r="EG1612" s="99"/>
      <c r="EH1612" s="99"/>
      <c r="EI1612" s="99"/>
      <c r="EJ1612" s="99"/>
      <c r="EK1612" s="99"/>
      <c r="EL1612" s="99"/>
      <c r="EM1612" s="99"/>
      <c r="EN1612" s="99"/>
      <c r="EO1612" s="99"/>
      <c r="EP1612" s="99"/>
      <c r="EQ1612" s="99"/>
      <c r="ER1612" s="99"/>
      <c r="ES1612" s="99"/>
      <c r="ET1612" s="99"/>
      <c r="EU1612" s="99"/>
      <c r="EV1612" s="99"/>
      <c r="EW1612" s="99"/>
      <c r="EX1612" s="119"/>
      <c r="EY1612" s="121"/>
      <c r="EZ1612" s="287"/>
      <c r="FA1612" s="83">
        <v>32</v>
      </c>
      <c r="FB1612" s="126">
        <v>28</v>
      </c>
      <c r="FC1612" s="116">
        <v>5.4120499999999998</v>
      </c>
      <c r="FD1612" s="116">
        <v>-0.58334600000000003</v>
      </c>
      <c r="FE1612" s="116" t="s">
        <v>1615</v>
      </c>
      <c r="FF1612" s="116" t="s">
        <v>1615</v>
      </c>
      <c r="FG1612" s="116" t="s">
        <v>1615</v>
      </c>
      <c r="FH1612" s="116" t="s">
        <v>1615</v>
      </c>
      <c r="FI1612" s="116" t="s">
        <v>5589</v>
      </c>
      <c r="FJ1612" s="116" t="s">
        <v>5590</v>
      </c>
      <c r="FK1612" s="116" t="s">
        <v>1615</v>
      </c>
      <c r="FL1612" s="116" t="s">
        <v>1615</v>
      </c>
      <c r="FM1612" s="116" t="s">
        <v>1615</v>
      </c>
      <c r="FN1612" s="116" t="s">
        <v>1615</v>
      </c>
    </row>
    <row r="1613" spans="1:170" s="3" customFormat="1" ht="15" customHeight="1" x14ac:dyDescent="0.2">
      <c r="A1613" s="336">
        <v>20150420</v>
      </c>
      <c r="B1613" s="336">
        <v>10</v>
      </c>
      <c r="C1613" s="337"/>
      <c r="D1613" s="337"/>
      <c r="E1613" s="337"/>
      <c r="F1613" s="337"/>
      <c r="G1613" s="340"/>
      <c r="H1613" s="435"/>
      <c r="I1613" s="338"/>
      <c r="J1613" s="101"/>
      <c r="K1613" s="339" t="str">
        <f>IF(B1613=2,"Z:\Data\MOOG\HeTao\raw\",IF(B1613=5,"Z:\Data\MOOG\Polo\raw\",IF(B1613=10,"Z:\Data\MOOG\Messi\raw\","")))</f>
        <v>Z:\Data\MOOG\Messi\raw\</v>
      </c>
      <c r="L1613" s="335" t="s">
        <v>3629</v>
      </c>
      <c r="M1613" s="569" t="str">
        <f>IF(NOT(ISERROR(FIND("Training_dt",W1613))),"'Plot Psychometric_HH_dt_yuchen'",IF(NOT(ISERROR(FIND("Training",W1613))),"'Plot Psychometric_HH'",IF(NOT(ISERROR(FIND("1DAT",W1613))),"'Plot Tuning Azimuth_HH'",IF(NOT(ISERROR(FIND("HD_dt",W1613))),"'Plot HeadingDiscimination_PSTH_HH_dt_yuchen'",IF(NOT(ISERROR(FIND("HD",W1613))),"'Plot HeadingDiscimination_PSTH_HH'",IF(NOT(ISERROR(FIND("MemSac",W1613))),"'Memory Saccade Analysis_HH'",IF(NOT(ISERROR(FIND("DelSac",W1613))),"'Memory Saccade Analysis_HH'",IF(NOT(ISERROR(FIND("u-stim",W1613))),"'Plot Microstim_HH'",""))))))))</f>
        <v>'Plot Psychometric_HH'</v>
      </c>
      <c r="N1613" s="573">
        <v>1</v>
      </c>
      <c r="O1613" s="584">
        <v>-1</v>
      </c>
      <c r="P1613" s="590">
        <v>4</v>
      </c>
      <c r="Q1613" s="590">
        <f>IF(B1613=2,60,310)</f>
        <v>310</v>
      </c>
      <c r="R1613" s="590">
        <v>5</v>
      </c>
      <c r="S1613" s="590">
        <f>IF(B1613=2,60,-190)</f>
        <v>-190</v>
      </c>
      <c r="T1613" s="590">
        <v>1</v>
      </c>
      <c r="U1613" s="590" t="str">
        <f>IF(Z1613&lt;&gt;"",IF(NOT(ISERROR(FIND("SU",Z1613))),VALUE(RIGHT(Z1613,1))+4,IF(NOT(ISERROR(FIND("MU20",Z1613))),20,IF(NOT(ISERROR(FIND("MU21",Z1613))),21,IF(NOT(ISERROR(FIND("MU2",Z1613))),2,1)))),"")</f>
        <v/>
      </c>
      <c r="V1613" s="583"/>
      <c r="W1613" s="334" t="s">
        <v>2992</v>
      </c>
      <c r="X1613" s="192"/>
      <c r="Y1613" s="219"/>
      <c r="Z1613" s="217"/>
      <c r="AA1613" s="218"/>
      <c r="AB1613" s="77"/>
      <c r="AC1613" s="78"/>
      <c r="AD1613" s="199"/>
      <c r="AE1613" s="91"/>
      <c r="AF1613" s="79"/>
      <c r="AG1613" s="79"/>
      <c r="AH1613" s="80"/>
      <c r="AI1613" s="81"/>
      <c r="AJ1613" s="81"/>
      <c r="AK1613" s="81"/>
      <c r="AL1613" s="81"/>
      <c r="AM1613" s="114"/>
      <c r="AN1613" s="82"/>
      <c r="AO1613" s="83"/>
      <c r="AP1613" s="83"/>
      <c r="AQ1613" s="83"/>
      <c r="AR1613" s="84"/>
      <c r="AS1613" s="85"/>
      <c r="AT1613" s="85"/>
      <c r="AU1613" s="85"/>
      <c r="AV1613" s="85"/>
      <c r="AW1613" s="104"/>
      <c r="AX1613" s="86"/>
      <c r="AY1613" s="87"/>
      <c r="AZ1613" s="87"/>
      <c r="BA1613" s="87"/>
      <c r="BB1613" s="88"/>
      <c r="BC1613" s="89"/>
      <c r="BD1613" s="89"/>
      <c r="BE1613" s="89"/>
      <c r="BF1613" s="89"/>
      <c r="BG1613" s="115"/>
      <c r="BH1613" s="90"/>
      <c r="BI1613" s="251"/>
      <c r="BJ1613" s="252"/>
      <c r="BK1613" s="252"/>
      <c r="BL1613" s="230"/>
      <c r="BM1613" s="230"/>
      <c r="BN1613" s="230"/>
      <c r="BO1613" s="231"/>
      <c r="BP1613" s="231"/>
      <c r="BQ1613" s="231"/>
      <c r="BR1613" s="232"/>
      <c r="BS1613" s="232"/>
      <c r="BT1613" s="232"/>
      <c r="BU1613" s="230"/>
      <c r="BV1613" s="230"/>
      <c r="BW1613" s="231"/>
      <c r="BX1613" s="231"/>
      <c r="BY1613" s="232"/>
      <c r="BZ1613" s="235"/>
      <c r="CA1613" s="257"/>
      <c r="CB1613" s="233"/>
      <c r="CC1613" s="230"/>
      <c r="CD1613" s="230"/>
      <c r="CE1613" s="230"/>
      <c r="CF1613" s="230"/>
      <c r="CG1613" s="230"/>
      <c r="CH1613" s="230"/>
      <c r="CI1613" s="230"/>
      <c r="CJ1613" s="231"/>
      <c r="CK1613" s="231"/>
      <c r="CL1613" s="231"/>
      <c r="CM1613" s="231"/>
      <c r="CN1613" s="231"/>
      <c r="CO1613" s="231"/>
      <c r="CP1613" s="231"/>
      <c r="CQ1613" s="231"/>
      <c r="CR1613" s="232"/>
      <c r="CS1613" s="232"/>
      <c r="CT1613" s="232"/>
      <c r="CU1613" s="232"/>
      <c r="CV1613" s="232"/>
      <c r="CW1613" s="232"/>
      <c r="CX1613" s="232"/>
      <c r="CY1613" s="234"/>
      <c r="CZ1613" s="106">
        <v>0</v>
      </c>
      <c r="DA1613" s="106">
        <v>0</v>
      </c>
      <c r="DB1613" s="106"/>
      <c r="DC1613" s="106"/>
      <c r="DD1613" s="106"/>
      <c r="DE1613" s="106"/>
      <c r="DF1613" s="490"/>
      <c r="DG1613" s="107"/>
      <c r="DH1613" s="107"/>
      <c r="DI1613" s="107"/>
      <c r="DJ1613" s="107"/>
      <c r="DK1613" s="107"/>
      <c r="DL1613" s="107"/>
      <c r="DM1613" s="110"/>
      <c r="DN1613" s="110"/>
      <c r="DO1613" s="110"/>
      <c r="DP1613" s="110"/>
      <c r="DQ1613" s="110"/>
      <c r="DR1613" s="110"/>
      <c r="DS1613" s="110"/>
      <c r="DT1613" s="110"/>
      <c r="DU1613" s="497"/>
      <c r="DV1613" s="497"/>
      <c r="DW1613" s="497"/>
      <c r="DX1613" s="497"/>
      <c r="DY1613" s="497"/>
      <c r="DZ1613" s="497"/>
      <c r="EA1613" s="288"/>
      <c r="EB1613" s="99"/>
      <c r="EC1613" s="99"/>
      <c r="ED1613" s="99"/>
      <c r="EE1613" s="99"/>
      <c r="EF1613" s="492"/>
      <c r="EG1613" s="99"/>
      <c r="EH1613" s="99"/>
      <c r="EI1613" s="99"/>
      <c r="EJ1613" s="99"/>
      <c r="EK1613" s="99"/>
      <c r="EL1613" s="99"/>
      <c r="EM1613" s="99"/>
      <c r="EN1613" s="99"/>
      <c r="EO1613" s="99"/>
      <c r="EP1613" s="99"/>
      <c r="EQ1613" s="99"/>
      <c r="ER1613" s="99"/>
      <c r="ES1613" s="99"/>
      <c r="ET1613" s="99"/>
      <c r="EU1613" s="99"/>
      <c r="EV1613" s="99"/>
      <c r="EW1613" s="99"/>
      <c r="EX1613" s="119"/>
      <c r="EY1613" s="121"/>
      <c r="EZ1613" s="287"/>
      <c r="FA1613" s="83">
        <v>16</v>
      </c>
      <c r="FB1613" s="126">
        <v>18</v>
      </c>
      <c r="FC1613" s="116" t="s">
        <v>1615</v>
      </c>
      <c r="FD1613" s="116" t="s">
        <v>1615</v>
      </c>
      <c r="FE1613" s="116">
        <v>4.6306099999999999</v>
      </c>
      <c r="FF1613" s="116">
        <v>-0.55457299999999998</v>
      </c>
      <c r="FG1613" s="116" t="s">
        <v>1615</v>
      </c>
      <c r="FH1613" s="116" t="s">
        <v>1615</v>
      </c>
      <c r="FI1613" s="116" t="s">
        <v>1615</v>
      </c>
      <c r="FJ1613" s="116" t="s">
        <v>1615</v>
      </c>
      <c r="FK1613" s="116" t="s">
        <v>5591</v>
      </c>
      <c r="FL1613" s="116" t="s">
        <v>5592</v>
      </c>
      <c r="FM1613" s="116" t="s">
        <v>1615</v>
      </c>
      <c r="FN1613" s="116" t="s">
        <v>1615</v>
      </c>
    </row>
    <row r="1614" spans="1:170" s="3" customFormat="1" ht="15" customHeight="1" x14ac:dyDescent="0.2">
      <c r="A1614" s="336">
        <v>20150421</v>
      </c>
      <c r="B1614" s="336">
        <v>10</v>
      </c>
      <c r="C1614" s="337"/>
      <c r="D1614" s="337"/>
      <c r="E1614" s="337"/>
      <c r="F1614" s="337"/>
      <c r="G1614" s="340"/>
      <c r="H1614" s="435"/>
      <c r="I1614" s="338"/>
      <c r="J1614" s="101"/>
      <c r="K1614" s="339" t="str">
        <f>IF(B1614=2,"Z:\Data\MOOG\HeTao\raw\",IF(B1614=5,"Z:\Data\MOOG\Polo\raw\",IF(B1614=10,"Z:\Data\MOOG\Messi\raw\","")))</f>
        <v>Z:\Data\MOOG\Messi\raw\</v>
      </c>
      <c r="L1614" s="335" t="s">
        <v>3630</v>
      </c>
      <c r="M1614" s="569" t="str">
        <f>IF(NOT(ISERROR(FIND("Training_dt",W1614))),"'Plot Psychometric_HH_dt_yuchen'",IF(NOT(ISERROR(FIND("Training",W1614))),"'Plot Psychometric_HH'",IF(NOT(ISERROR(FIND("1DAT",W1614))),"'Plot Tuning Azimuth_HH'",IF(NOT(ISERROR(FIND("HD_dt",W1614))),"'Plot HeadingDiscimination_PSTH_HH_dt_yuchen'",IF(NOT(ISERROR(FIND("HD",W1614))),"'Plot HeadingDiscimination_PSTH_HH'",IF(NOT(ISERROR(FIND("MemSac",W1614))),"'Memory Saccade Analysis_HH'",IF(NOT(ISERROR(FIND("DelSac",W1614))),"'Memory Saccade Analysis_HH'",IF(NOT(ISERROR(FIND("u-stim",W1614))),"'Plot Microstim_HH'",""))))))))</f>
        <v>'Plot Psychometric_HH'</v>
      </c>
      <c r="N1614" s="573">
        <v>1</v>
      </c>
      <c r="O1614" s="584">
        <v>-1</v>
      </c>
      <c r="P1614" s="590">
        <v>4</v>
      </c>
      <c r="Q1614" s="590">
        <f>IF(B1614=2,60,310)</f>
        <v>310</v>
      </c>
      <c r="R1614" s="590">
        <v>5</v>
      </c>
      <c r="S1614" s="590">
        <f>IF(B1614=2,60,-190)</f>
        <v>-190</v>
      </c>
      <c r="T1614" s="590">
        <v>1</v>
      </c>
      <c r="U1614" s="590" t="str">
        <f>IF(Z1614&lt;&gt;"",IF(NOT(ISERROR(FIND("SU",Z1614))),VALUE(RIGHT(Z1614,1))+4,IF(NOT(ISERROR(FIND("MU20",Z1614))),20,IF(NOT(ISERROR(FIND("MU21",Z1614))),21,IF(NOT(ISERROR(FIND("MU2",Z1614))),2,1)))),"")</f>
        <v/>
      </c>
      <c r="V1614" s="583"/>
      <c r="W1614" s="334" t="s">
        <v>2992</v>
      </c>
      <c r="X1614" s="192"/>
      <c r="Y1614" s="219"/>
      <c r="Z1614" s="217"/>
      <c r="AA1614" s="218"/>
      <c r="AB1614" s="77"/>
      <c r="AC1614" s="78"/>
      <c r="AD1614" s="199"/>
      <c r="AE1614" s="91"/>
      <c r="AF1614" s="79"/>
      <c r="AG1614" s="79"/>
      <c r="AH1614" s="80"/>
      <c r="AI1614" s="81"/>
      <c r="AJ1614" s="81"/>
      <c r="AK1614" s="81"/>
      <c r="AL1614" s="81"/>
      <c r="AM1614" s="114"/>
      <c r="AN1614" s="82"/>
      <c r="AO1614" s="83"/>
      <c r="AP1614" s="83"/>
      <c r="AQ1614" s="83"/>
      <c r="AR1614" s="84"/>
      <c r="AS1614" s="85"/>
      <c r="AT1614" s="85"/>
      <c r="AU1614" s="85"/>
      <c r="AV1614" s="85"/>
      <c r="AW1614" s="104"/>
      <c r="AX1614" s="86"/>
      <c r="AY1614" s="87"/>
      <c r="AZ1614" s="87"/>
      <c r="BA1614" s="87"/>
      <c r="BB1614" s="88"/>
      <c r="BC1614" s="89"/>
      <c r="BD1614" s="89"/>
      <c r="BE1614" s="89"/>
      <c r="BF1614" s="89"/>
      <c r="BG1614" s="115"/>
      <c r="BH1614" s="90"/>
      <c r="BI1614" s="251"/>
      <c r="BJ1614" s="252"/>
      <c r="BK1614" s="252"/>
      <c r="BL1614" s="230"/>
      <c r="BM1614" s="230"/>
      <c r="BN1614" s="230"/>
      <c r="BO1614" s="231"/>
      <c r="BP1614" s="231"/>
      <c r="BQ1614" s="231"/>
      <c r="BR1614" s="232"/>
      <c r="BS1614" s="232"/>
      <c r="BT1614" s="232"/>
      <c r="BU1614" s="230"/>
      <c r="BV1614" s="230"/>
      <c r="BW1614" s="231"/>
      <c r="BX1614" s="231"/>
      <c r="BY1614" s="232"/>
      <c r="BZ1614" s="235"/>
      <c r="CA1614" s="257"/>
      <c r="CB1614" s="233"/>
      <c r="CC1614" s="230"/>
      <c r="CD1614" s="230"/>
      <c r="CE1614" s="230"/>
      <c r="CF1614" s="230"/>
      <c r="CG1614" s="230"/>
      <c r="CH1614" s="230"/>
      <c r="CI1614" s="230"/>
      <c r="CJ1614" s="231"/>
      <c r="CK1614" s="231"/>
      <c r="CL1614" s="231"/>
      <c r="CM1614" s="231"/>
      <c r="CN1614" s="231"/>
      <c r="CO1614" s="231"/>
      <c r="CP1614" s="231"/>
      <c r="CQ1614" s="231"/>
      <c r="CR1614" s="232"/>
      <c r="CS1614" s="232"/>
      <c r="CT1614" s="232"/>
      <c r="CU1614" s="232"/>
      <c r="CV1614" s="232"/>
      <c r="CW1614" s="232"/>
      <c r="CX1614" s="232"/>
      <c r="CY1614" s="234"/>
      <c r="CZ1614" s="106">
        <v>0</v>
      </c>
      <c r="DA1614" s="106">
        <v>0</v>
      </c>
      <c r="DB1614" s="106"/>
      <c r="DC1614" s="106"/>
      <c r="DD1614" s="106"/>
      <c r="DE1614" s="106"/>
      <c r="DF1614" s="490"/>
      <c r="DG1614" s="107"/>
      <c r="DH1614" s="107"/>
      <c r="DI1614" s="107"/>
      <c r="DJ1614" s="107"/>
      <c r="DK1614" s="107"/>
      <c r="DL1614" s="107"/>
      <c r="DM1614" s="110"/>
      <c r="DN1614" s="110"/>
      <c r="DO1614" s="110"/>
      <c r="DP1614" s="110"/>
      <c r="DQ1614" s="110"/>
      <c r="DR1614" s="110"/>
      <c r="DS1614" s="110"/>
      <c r="DT1614" s="110"/>
      <c r="DU1614" s="497"/>
      <c r="DV1614" s="497"/>
      <c r="DW1614" s="497"/>
      <c r="DX1614" s="497"/>
      <c r="DY1614" s="497"/>
      <c r="DZ1614" s="497"/>
      <c r="EA1614" s="288"/>
      <c r="EB1614" s="99"/>
      <c r="EC1614" s="99"/>
      <c r="ED1614" s="99"/>
      <c r="EE1614" s="99"/>
      <c r="EF1614" s="99"/>
      <c r="EG1614" s="99"/>
      <c r="EH1614" s="99"/>
      <c r="EI1614" s="99"/>
      <c r="EJ1614" s="99"/>
      <c r="EK1614" s="99"/>
      <c r="EL1614" s="99"/>
      <c r="EM1614" s="99"/>
      <c r="EN1614" s="99"/>
      <c r="EO1614" s="99"/>
      <c r="EP1614" s="99"/>
      <c r="EQ1614" s="99"/>
      <c r="ER1614" s="99"/>
      <c r="ES1614" s="99"/>
      <c r="ET1614" s="99"/>
      <c r="EU1614" s="99"/>
      <c r="EV1614" s="99"/>
      <c r="EW1614" s="99"/>
      <c r="EX1614" s="119"/>
      <c r="EY1614" s="121"/>
      <c r="EZ1614" s="287"/>
      <c r="FA1614" s="83">
        <v>33</v>
      </c>
      <c r="FB1614" s="126">
        <v>28</v>
      </c>
      <c r="FC1614" s="116">
        <v>3.1109100000000001</v>
      </c>
      <c r="FD1614" s="116">
        <v>2.6244200000000002</v>
      </c>
      <c r="FE1614" s="116" t="s">
        <v>1615</v>
      </c>
      <c r="FF1614" s="116" t="s">
        <v>1615</v>
      </c>
      <c r="FG1614" s="116" t="s">
        <v>1615</v>
      </c>
      <c r="FH1614" s="116" t="s">
        <v>1615</v>
      </c>
      <c r="FI1614" s="116" t="s">
        <v>5593</v>
      </c>
      <c r="FJ1614" s="116" t="s">
        <v>5594</v>
      </c>
      <c r="FK1614" s="116" t="s">
        <v>1615</v>
      </c>
      <c r="FL1614" s="116" t="s">
        <v>1615</v>
      </c>
      <c r="FM1614" s="116" t="s">
        <v>1615</v>
      </c>
      <c r="FN1614" s="116" t="s">
        <v>1615</v>
      </c>
    </row>
    <row r="1615" spans="1:170" s="3" customFormat="1" ht="15" customHeight="1" x14ac:dyDescent="0.2">
      <c r="A1615" s="336">
        <v>20150421</v>
      </c>
      <c r="B1615" s="336">
        <v>10</v>
      </c>
      <c r="C1615" s="337"/>
      <c r="D1615" s="337"/>
      <c r="E1615" s="337"/>
      <c r="F1615" s="337"/>
      <c r="G1615" s="340"/>
      <c r="H1615" s="435"/>
      <c r="I1615" s="338"/>
      <c r="J1615" s="101"/>
      <c r="K1615" s="339" t="str">
        <f>IF(B1615=2,"Z:\Data\MOOG\HeTao\raw\",IF(B1615=5,"Z:\Data\MOOG\Polo\raw\",IF(B1615=10,"Z:\Data\MOOG\Messi\raw\","")))</f>
        <v>Z:\Data\MOOG\Messi\raw\</v>
      </c>
      <c r="L1615" s="335" t="s">
        <v>3631</v>
      </c>
      <c r="M1615" s="569" t="str">
        <f>IF(NOT(ISERROR(FIND("Training_dt",W1615))),"'Plot Psychometric_HH_dt_yuchen'",IF(NOT(ISERROR(FIND("Training",W1615))),"'Plot Psychometric_HH'",IF(NOT(ISERROR(FIND("1DAT",W1615))),"'Plot Tuning Azimuth_HH'",IF(NOT(ISERROR(FIND("HD_dt",W1615))),"'Plot HeadingDiscimination_PSTH_HH_dt_yuchen'",IF(NOT(ISERROR(FIND("HD",W1615))),"'Plot HeadingDiscimination_PSTH_HH'",IF(NOT(ISERROR(FIND("MemSac",W1615))),"'Memory Saccade Analysis_HH'",IF(NOT(ISERROR(FIND("DelSac",W1615))),"'Memory Saccade Analysis_HH'",IF(NOT(ISERROR(FIND("u-stim",W1615))),"'Plot Microstim_HH'",""))))))))</f>
        <v>'Plot Psychometric_HH'</v>
      </c>
      <c r="N1615" s="573">
        <v>1</v>
      </c>
      <c r="O1615" s="584">
        <v>-1</v>
      </c>
      <c r="P1615" s="590">
        <v>4</v>
      </c>
      <c r="Q1615" s="590">
        <f>IF(B1615=2,60,310)</f>
        <v>310</v>
      </c>
      <c r="R1615" s="590">
        <v>5</v>
      </c>
      <c r="S1615" s="590">
        <f>IF(B1615=2,60,-190)</f>
        <v>-190</v>
      </c>
      <c r="T1615" s="590">
        <v>1</v>
      </c>
      <c r="U1615" s="590" t="str">
        <f>IF(Z1615&lt;&gt;"",IF(NOT(ISERROR(FIND("SU",Z1615))),VALUE(RIGHT(Z1615,1))+4,IF(NOT(ISERROR(FIND("MU20",Z1615))),20,IF(NOT(ISERROR(FIND("MU21",Z1615))),21,IF(NOT(ISERROR(FIND("MU2",Z1615))),2,1)))),"")</f>
        <v/>
      </c>
      <c r="V1615" s="583"/>
      <c r="W1615" s="334" t="s">
        <v>2992</v>
      </c>
      <c r="X1615" s="192"/>
      <c r="Y1615" s="219"/>
      <c r="Z1615" s="217"/>
      <c r="AA1615" s="218"/>
      <c r="AB1615" s="77"/>
      <c r="AC1615" s="78"/>
      <c r="AD1615" s="199"/>
      <c r="AE1615" s="91"/>
      <c r="AF1615" s="79"/>
      <c r="AG1615" s="79"/>
      <c r="AH1615" s="80"/>
      <c r="AI1615" s="81"/>
      <c r="AJ1615" s="81"/>
      <c r="AK1615" s="81"/>
      <c r="AL1615" s="81"/>
      <c r="AM1615" s="114"/>
      <c r="AN1615" s="82"/>
      <c r="AO1615" s="83"/>
      <c r="AP1615" s="83"/>
      <c r="AQ1615" s="83"/>
      <c r="AR1615" s="84"/>
      <c r="AS1615" s="85"/>
      <c r="AT1615" s="85"/>
      <c r="AU1615" s="85"/>
      <c r="AV1615" s="85"/>
      <c r="AW1615" s="104"/>
      <c r="AX1615" s="86"/>
      <c r="AY1615" s="87"/>
      <c r="AZ1615" s="87"/>
      <c r="BA1615" s="87"/>
      <c r="BB1615" s="88"/>
      <c r="BC1615" s="89"/>
      <c r="BD1615" s="89"/>
      <c r="BE1615" s="89"/>
      <c r="BF1615" s="89"/>
      <c r="BG1615" s="115"/>
      <c r="BH1615" s="90"/>
      <c r="BI1615" s="251"/>
      <c r="BJ1615" s="252"/>
      <c r="BK1615" s="252"/>
      <c r="BL1615" s="230"/>
      <c r="BM1615" s="230"/>
      <c r="BN1615" s="230"/>
      <c r="BO1615" s="231"/>
      <c r="BP1615" s="231"/>
      <c r="BQ1615" s="231"/>
      <c r="BR1615" s="232"/>
      <c r="BS1615" s="232"/>
      <c r="BT1615" s="232"/>
      <c r="BU1615" s="230"/>
      <c r="BV1615" s="230"/>
      <c r="BW1615" s="231"/>
      <c r="BX1615" s="231"/>
      <c r="BY1615" s="232"/>
      <c r="BZ1615" s="235"/>
      <c r="CA1615" s="257"/>
      <c r="CB1615" s="233"/>
      <c r="CC1615" s="230"/>
      <c r="CD1615" s="230"/>
      <c r="CE1615" s="230"/>
      <c r="CF1615" s="230"/>
      <c r="CG1615" s="230"/>
      <c r="CH1615" s="230"/>
      <c r="CI1615" s="230"/>
      <c r="CJ1615" s="231"/>
      <c r="CK1615" s="231"/>
      <c r="CL1615" s="231"/>
      <c r="CM1615" s="231"/>
      <c r="CN1615" s="231"/>
      <c r="CO1615" s="231"/>
      <c r="CP1615" s="231"/>
      <c r="CQ1615" s="231"/>
      <c r="CR1615" s="232"/>
      <c r="CS1615" s="232"/>
      <c r="CT1615" s="232"/>
      <c r="CU1615" s="232"/>
      <c r="CV1615" s="232"/>
      <c r="CW1615" s="232"/>
      <c r="CX1615" s="232"/>
      <c r="CY1615" s="234"/>
      <c r="CZ1615" s="106">
        <v>0</v>
      </c>
      <c r="DA1615" s="106">
        <v>0</v>
      </c>
      <c r="DB1615" s="106"/>
      <c r="DC1615" s="106"/>
      <c r="DD1615" s="106"/>
      <c r="DE1615" s="106"/>
      <c r="DF1615" s="92"/>
      <c r="DG1615" s="107"/>
      <c r="DH1615" s="107"/>
      <c r="DI1615" s="107"/>
      <c r="DJ1615" s="107"/>
      <c r="DK1615" s="107"/>
      <c r="DL1615" s="107"/>
      <c r="DM1615" s="110"/>
      <c r="DN1615" s="110"/>
      <c r="DO1615" s="110"/>
      <c r="DP1615" s="110"/>
      <c r="DQ1615" s="110"/>
      <c r="DR1615" s="110"/>
      <c r="DS1615" s="110"/>
      <c r="DT1615" s="110"/>
      <c r="DU1615" s="497"/>
      <c r="DV1615" s="497"/>
      <c r="DW1615" s="497"/>
      <c r="DX1615" s="497"/>
      <c r="DY1615" s="497"/>
      <c r="DZ1615" s="497"/>
      <c r="EA1615" s="288"/>
      <c r="EB1615" s="99"/>
      <c r="EC1615" s="99"/>
      <c r="ED1615" s="99"/>
      <c r="EE1615" s="99"/>
      <c r="EF1615" s="99"/>
      <c r="EG1615" s="99"/>
      <c r="EH1615" s="99"/>
      <c r="EI1615" s="99"/>
      <c r="EJ1615" s="99"/>
      <c r="EK1615" s="99"/>
      <c r="EL1615" s="99"/>
      <c r="EM1615" s="99"/>
      <c r="EN1615" s="99"/>
      <c r="EO1615" s="99"/>
      <c r="EP1615" s="99"/>
      <c r="EQ1615" s="99"/>
      <c r="ER1615" s="99"/>
      <c r="ES1615" s="99"/>
      <c r="ET1615" s="99"/>
      <c r="EU1615" s="99"/>
      <c r="EV1615" s="99"/>
      <c r="EW1615" s="99"/>
      <c r="EX1615" s="119"/>
      <c r="EY1615" s="121"/>
      <c r="EZ1615" s="287"/>
      <c r="FA1615" s="83">
        <v>15</v>
      </c>
      <c r="FB1615" s="126">
        <v>28</v>
      </c>
      <c r="FC1615" s="116">
        <v>4.3738000000000001</v>
      </c>
      <c r="FD1615" s="116">
        <v>1.8982300000000001</v>
      </c>
      <c r="FE1615" s="116" t="s">
        <v>1615</v>
      </c>
      <c r="FF1615" s="116" t="s">
        <v>1615</v>
      </c>
      <c r="FG1615" s="116" t="s">
        <v>1615</v>
      </c>
      <c r="FH1615" s="116" t="s">
        <v>1615</v>
      </c>
      <c r="FI1615" s="116" t="s">
        <v>5595</v>
      </c>
      <c r="FJ1615" s="116" t="s">
        <v>5596</v>
      </c>
      <c r="FK1615" s="116" t="s">
        <v>1615</v>
      </c>
      <c r="FL1615" s="116" t="s">
        <v>1615</v>
      </c>
      <c r="FM1615" s="116" t="s">
        <v>1615</v>
      </c>
      <c r="FN1615" s="116" t="s">
        <v>1615</v>
      </c>
    </row>
    <row r="1616" spans="1:170" s="3" customFormat="1" ht="15" customHeight="1" x14ac:dyDescent="0.2">
      <c r="A1616" s="336">
        <v>20150421</v>
      </c>
      <c r="B1616" s="336">
        <v>10</v>
      </c>
      <c r="C1616" s="337"/>
      <c r="D1616" s="337"/>
      <c r="E1616" s="337"/>
      <c r="F1616" s="337"/>
      <c r="G1616" s="340"/>
      <c r="H1616" s="435"/>
      <c r="I1616" s="338"/>
      <c r="J1616" s="101"/>
      <c r="K1616" s="339" t="str">
        <f>IF(B1616=2,"Z:\Data\MOOG\HeTao\raw\",IF(B1616=5,"Z:\Data\MOOG\Polo\raw\",IF(B1616=10,"Z:\Data\MOOG\Messi\raw\","")))</f>
        <v>Z:\Data\MOOG\Messi\raw\</v>
      </c>
      <c r="L1616" s="335" t="s">
        <v>3632</v>
      </c>
      <c r="M1616" s="569" t="str">
        <f>IF(NOT(ISERROR(FIND("Training_dt",W1616))),"'Plot Psychometric_HH_dt_yuchen'",IF(NOT(ISERROR(FIND("Training",W1616))),"'Plot Psychometric_HH'",IF(NOT(ISERROR(FIND("1DAT",W1616))),"'Plot Tuning Azimuth_HH'",IF(NOT(ISERROR(FIND("HD_dt",W1616))),"'Plot HeadingDiscimination_PSTH_HH_dt_yuchen'",IF(NOT(ISERROR(FIND("HD",W1616))),"'Plot HeadingDiscimination_PSTH_HH'",IF(NOT(ISERROR(FIND("MemSac",W1616))),"'Memory Saccade Analysis_HH'",IF(NOT(ISERROR(FIND("DelSac",W1616))),"'Memory Saccade Analysis_HH'",IF(NOT(ISERROR(FIND("u-stim",W1616))),"'Plot Microstim_HH'",""))))))))</f>
        <v>'Plot Psychometric_HH'</v>
      </c>
      <c r="N1616" s="573">
        <v>1</v>
      </c>
      <c r="O1616" s="584">
        <v>-1</v>
      </c>
      <c r="P1616" s="590">
        <v>4</v>
      </c>
      <c r="Q1616" s="590">
        <f>IF(B1616=2,60,310)</f>
        <v>310</v>
      </c>
      <c r="R1616" s="590">
        <v>5</v>
      </c>
      <c r="S1616" s="590">
        <f>IF(B1616=2,60,-190)</f>
        <v>-190</v>
      </c>
      <c r="T1616" s="590">
        <v>1</v>
      </c>
      <c r="U1616" s="590" t="str">
        <f>IF(Z1616&lt;&gt;"",IF(NOT(ISERROR(FIND("SU",Z1616))),VALUE(RIGHT(Z1616,1))+4,IF(NOT(ISERROR(FIND("MU20",Z1616))),20,IF(NOT(ISERROR(FIND("MU21",Z1616))),21,IF(NOT(ISERROR(FIND("MU2",Z1616))),2,1)))),"")</f>
        <v/>
      </c>
      <c r="V1616" s="583"/>
      <c r="W1616" s="334" t="s">
        <v>2992</v>
      </c>
      <c r="X1616" s="192"/>
      <c r="Y1616" s="219"/>
      <c r="Z1616" s="217"/>
      <c r="AA1616" s="218"/>
      <c r="AB1616" s="77"/>
      <c r="AC1616" s="78"/>
      <c r="AD1616" s="199"/>
      <c r="AE1616" s="91"/>
      <c r="AF1616" s="79"/>
      <c r="AG1616" s="79"/>
      <c r="AH1616" s="80"/>
      <c r="AI1616" s="81"/>
      <c r="AJ1616" s="81"/>
      <c r="AK1616" s="81"/>
      <c r="AL1616" s="81"/>
      <c r="AM1616" s="114"/>
      <c r="AN1616" s="82"/>
      <c r="AO1616" s="83"/>
      <c r="AP1616" s="83"/>
      <c r="AQ1616" s="83"/>
      <c r="AR1616" s="84"/>
      <c r="AS1616" s="85"/>
      <c r="AT1616" s="85"/>
      <c r="AU1616" s="85"/>
      <c r="AV1616" s="85"/>
      <c r="AW1616" s="104"/>
      <c r="AX1616" s="86"/>
      <c r="AY1616" s="87"/>
      <c r="AZ1616" s="87"/>
      <c r="BA1616" s="87"/>
      <c r="BB1616" s="88"/>
      <c r="BC1616" s="89"/>
      <c r="BD1616" s="89"/>
      <c r="BE1616" s="89"/>
      <c r="BF1616" s="89"/>
      <c r="BG1616" s="115"/>
      <c r="BH1616" s="90"/>
      <c r="BI1616" s="251"/>
      <c r="BJ1616" s="252"/>
      <c r="BK1616" s="252"/>
      <c r="BL1616" s="230"/>
      <c r="BM1616" s="230"/>
      <c r="BN1616" s="230"/>
      <c r="BO1616" s="231"/>
      <c r="BP1616" s="231"/>
      <c r="BQ1616" s="231"/>
      <c r="BR1616" s="232"/>
      <c r="BS1616" s="232"/>
      <c r="BT1616" s="232"/>
      <c r="BU1616" s="230"/>
      <c r="BV1616" s="230"/>
      <c r="BW1616" s="231"/>
      <c r="BX1616" s="231"/>
      <c r="BY1616" s="232"/>
      <c r="BZ1616" s="235"/>
      <c r="CA1616" s="257"/>
      <c r="CB1616" s="233"/>
      <c r="CC1616" s="230"/>
      <c r="CD1616" s="230"/>
      <c r="CE1616" s="230"/>
      <c r="CF1616" s="230"/>
      <c r="CG1616" s="230"/>
      <c r="CH1616" s="230"/>
      <c r="CI1616" s="230"/>
      <c r="CJ1616" s="231"/>
      <c r="CK1616" s="231"/>
      <c r="CL1616" s="231"/>
      <c r="CM1616" s="231"/>
      <c r="CN1616" s="231"/>
      <c r="CO1616" s="231"/>
      <c r="CP1616" s="231"/>
      <c r="CQ1616" s="231"/>
      <c r="CR1616" s="232"/>
      <c r="CS1616" s="232"/>
      <c r="CT1616" s="232"/>
      <c r="CU1616" s="232"/>
      <c r="CV1616" s="232"/>
      <c r="CW1616" s="232"/>
      <c r="CX1616" s="232"/>
      <c r="CY1616" s="234"/>
      <c r="CZ1616" s="106">
        <v>0</v>
      </c>
      <c r="DA1616" s="106">
        <v>0</v>
      </c>
      <c r="DB1616" s="106"/>
      <c r="DC1616" s="106"/>
      <c r="DD1616" s="106"/>
      <c r="DE1616" s="106"/>
      <c r="DF1616" s="92"/>
      <c r="DG1616" s="107"/>
      <c r="DH1616" s="107"/>
      <c r="DI1616" s="107"/>
      <c r="DJ1616" s="107"/>
      <c r="DK1616" s="107"/>
      <c r="DL1616" s="107"/>
      <c r="DM1616" s="110"/>
      <c r="DN1616" s="110"/>
      <c r="DO1616" s="110"/>
      <c r="DP1616" s="110"/>
      <c r="DQ1616" s="110"/>
      <c r="DR1616" s="110"/>
      <c r="DS1616" s="110"/>
      <c r="DT1616" s="110"/>
      <c r="DU1616" s="497"/>
      <c r="DV1616" s="497"/>
      <c r="DW1616" s="497"/>
      <c r="DX1616" s="497"/>
      <c r="DY1616" s="497"/>
      <c r="DZ1616" s="497"/>
      <c r="EA1616" s="288"/>
      <c r="EB1616" s="99"/>
      <c r="EC1616" s="99"/>
      <c r="ED1616" s="99"/>
      <c r="EE1616" s="99"/>
      <c r="EF1616" s="99"/>
      <c r="EG1616" s="99"/>
      <c r="EH1616" s="99"/>
      <c r="EI1616" s="99"/>
      <c r="EJ1616" s="99"/>
      <c r="EK1616" s="99"/>
      <c r="EL1616" s="99"/>
      <c r="EM1616" s="99"/>
      <c r="EN1616" s="99"/>
      <c r="EO1616" s="99"/>
      <c r="EP1616" s="99"/>
      <c r="EQ1616" s="99"/>
      <c r="ER1616" s="99"/>
      <c r="ES1616" s="99"/>
      <c r="ET1616" s="99"/>
      <c r="EU1616" s="99"/>
      <c r="EV1616" s="99"/>
      <c r="EW1616" s="99"/>
      <c r="EX1616" s="119"/>
      <c r="EY1616" s="121"/>
      <c r="EZ1616" s="287"/>
      <c r="FA1616" s="83">
        <v>15</v>
      </c>
      <c r="FB1616" s="126">
        <v>28</v>
      </c>
      <c r="FC1616" s="116">
        <v>3.0616500000000002</v>
      </c>
      <c r="FD1616" s="116">
        <v>1.2360199999999999</v>
      </c>
      <c r="FE1616" s="116" t="s">
        <v>1615</v>
      </c>
      <c r="FF1616" s="116" t="s">
        <v>1615</v>
      </c>
      <c r="FG1616" s="116" t="s">
        <v>1615</v>
      </c>
      <c r="FH1616" s="116" t="s">
        <v>1615</v>
      </c>
      <c r="FI1616" s="116" t="s">
        <v>5597</v>
      </c>
      <c r="FJ1616" s="116" t="s">
        <v>5598</v>
      </c>
      <c r="FK1616" s="116" t="s">
        <v>1615</v>
      </c>
      <c r="FL1616" s="116" t="s">
        <v>1615</v>
      </c>
      <c r="FM1616" s="116" t="s">
        <v>1615</v>
      </c>
      <c r="FN1616" s="116" t="s">
        <v>1615</v>
      </c>
    </row>
    <row r="1617" spans="1:170" s="3" customFormat="1" ht="15" customHeight="1" x14ac:dyDescent="0.2">
      <c r="A1617" s="336">
        <v>20150421</v>
      </c>
      <c r="B1617" s="336">
        <v>10</v>
      </c>
      <c r="C1617" s="337"/>
      <c r="D1617" s="337"/>
      <c r="E1617" s="337"/>
      <c r="F1617" s="337"/>
      <c r="G1617" s="340"/>
      <c r="H1617" s="435"/>
      <c r="I1617" s="338"/>
      <c r="J1617" s="101"/>
      <c r="K1617" s="339" t="str">
        <f>IF(B1617=2,"Z:\Data\MOOG\HeTao\raw\",IF(B1617=5,"Z:\Data\MOOG\Polo\raw\",IF(B1617=10,"Z:\Data\MOOG\Messi\raw\","")))</f>
        <v>Z:\Data\MOOG\Messi\raw\</v>
      </c>
      <c r="L1617" s="335" t="s">
        <v>3633</v>
      </c>
      <c r="M1617" s="569" t="str">
        <f>IF(NOT(ISERROR(FIND("Training_dt",W1617))),"'Plot Psychometric_HH_dt_yuchen'",IF(NOT(ISERROR(FIND("Training",W1617))),"'Plot Psychometric_HH'",IF(NOT(ISERROR(FIND("1DAT",W1617))),"'Plot Tuning Azimuth_HH'",IF(NOT(ISERROR(FIND("HD_dt",W1617))),"'Plot HeadingDiscimination_PSTH_HH_dt_yuchen'",IF(NOT(ISERROR(FIND("HD",W1617))),"'Plot HeadingDiscimination_PSTH_HH'",IF(NOT(ISERROR(FIND("MemSac",W1617))),"'Memory Saccade Analysis_HH'",IF(NOT(ISERROR(FIND("DelSac",W1617))),"'Memory Saccade Analysis_HH'",IF(NOT(ISERROR(FIND("u-stim",W1617))),"'Plot Microstim_HH'",""))))))))</f>
        <v>'Plot Psychometric_HH'</v>
      </c>
      <c r="N1617" s="573">
        <v>1</v>
      </c>
      <c r="O1617" s="584">
        <v>-1</v>
      </c>
      <c r="P1617" s="590">
        <v>4</v>
      </c>
      <c r="Q1617" s="590">
        <f>IF(B1617=2,60,310)</f>
        <v>310</v>
      </c>
      <c r="R1617" s="590">
        <v>5</v>
      </c>
      <c r="S1617" s="590">
        <f>IF(B1617=2,60,-190)</f>
        <v>-190</v>
      </c>
      <c r="T1617" s="590">
        <v>1</v>
      </c>
      <c r="U1617" s="590" t="str">
        <f>IF(Z1617&lt;&gt;"",IF(NOT(ISERROR(FIND("SU",Z1617))),VALUE(RIGHT(Z1617,1))+4,IF(NOT(ISERROR(FIND("MU20",Z1617))),20,IF(NOT(ISERROR(FIND("MU21",Z1617))),21,IF(NOT(ISERROR(FIND("MU2",Z1617))),2,1)))),"")</f>
        <v/>
      </c>
      <c r="V1617" s="583"/>
      <c r="W1617" s="334" t="s">
        <v>2992</v>
      </c>
      <c r="X1617" s="192"/>
      <c r="Y1617" s="219"/>
      <c r="Z1617" s="217"/>
      <c r="AA1617" s="218"/>
      <c r="AB1617" s="77"/>
      <c r="AC1617" s="78"/>
      <c r="AD1617" s="199"/>
      <c r="AE1617" s="91"/>
      <c r="AF1617" s="79"/>
      <c r="AG1617" s="79"/>
      <c r="AH1617" s="80"/>
      <c r="AI1617" s="81"/>
      <c r="AJ1617" s="81"/>
      <c r="AK1617" s="81"/>
      <c r="AL1617" s="81"/>
      <c r="AM1617" s="114"/>
      <c r="AN1617" s="82"/>
      <c r="AO1617" s="83"/>
      <c r="AP1617" s="83"/>
      <c r="AQ1617" s="83"/>
      <c r="AR1617" s="84"/>
      <c r="AS1617" s="85"/>
      <c r="AT1617" s="85"/>
      <c r="AU1617" s="85"/>
      <c r="AV1617" s="85"/>
      <c r="AW1617" s="104"/>
      <c r="AX1617" s="86"/>
      <c r="AY1617" s="87"/>
      <c r="AZ1617" s="87"/>
      <c r="BA1617" s="87"/>
      <c r="BB1617" s="88"/>
      <c r="BC1617" s="89"/>
      <c r="BD1617" s="89"/>
      <c r="BE1617" s="89"/>
      <c r="BF1617" s="89"/>
      <c r="BG1617" s="115"/>
      <c r="BH1617" s="90"/>
      <c r="BI1617" s="251"/>
      <c r="BJ1617" s="252"/>
      <c r="BK1617" s="252"/>
      <c r="BL1617" s="230"/>
      <c r="BM1617" s="230"/>
      <c r="BN1617" s="230"/>
      <c r="BO1617" s="231"/>
      <c r="BP1617" s="231"/>
      <c r="BQ1617" s="231"/>
      <c r="BR1617" s="232"/>
      <c r="BS1617" s="232"/>
      <c r="BT1617" s="232"/>
      <c r="BU1617" s="230"/>
      <c r="BV1617" s="230"/>
      <c r="BW1617" s="231"/>
      <c r="BX1617" s="231"/>
      <c r="BY1617" s="232"/>
      <c r="BZ1617" s="235"/>
      <c r="CA1617" s="257"/>
      <c r="CB1617" s="233"/>
      <c r="CC1617" s="230"/>
      <c r="CD1617" s="230"/>
      <c r="CE1617" s="230"/>
      <c r="CF1617" s="230"/>
      <c r="CG1617" s="230"/>
      <c r="CH1617" s="230"/>
      <c r="CI1617" s="230"/>
      <c r="CJ1617" s="231"/>
      <c r="CK1617" s="231"/>
      <c r="CL1617" s="231"/>
      <c r="CM1617" s="231"/>
      <c r="CN1617" s="231"/>
      <c r="CO1617" s="231"/>
      <c r="CP1617" s="231"/>
      <c r="CQ1617" s="231"/>
      <c r="CR1617" s="232"/>
      <c r="CS1617" s="232"/>
      <c r="CT1617" s="232"/>
      <c r="CU1617" s="232"/>
      <c r="CV1617" s="232"/>
      <c r="CW1617" s="232"/>
      <c r="CX1617" s="232"/>
      <c r="CY1617" s="234"/>
      <c r="CZ1617" s="106">
        <v>0</v>
      </c>
      <c r="DA1617" s="106">
        <v>0</v>
      </c>
      <c r="DB1617" s="106"/>
      <c r="DC1617" s="106"/>
      <c r="DD1617" s="106"/>
      <c r="DE1617" s="106"/>
      <c r="DF1617" s="92"/>
      <c r="DG1617" s="107"/>
      <c r="DH1617" s="107"/>
      <c r="DI1617" s="107"/>
      <c r="DJ1617" s="107"/>
      <c r="DK1617" s="107"/>
      <c r="DL1617" s="107"/>
      <c r="DM1617" s="110"/>
      <c r="DN1617" s="110"/>
      <c r="DO1617" s="110"/>
      <c r="DP1617" s="110"/>
      <c r="DQ1617" s="110"/>
      <c r="DR1617" s="110"/>
      <c r="DS1617" s="110"/>
      <c r="DT1617" s="110"/>
      <c r="DU1617" s="497"/>
      <c r="DV1617" s="497"/>
      <c r="DW1617" s="497"/>
      <c r="DX1617" s="497"/>
      <c r="DY1617" s="497"/>
      <c r="DZ1617" s="497"/>
      <c r="EA1617" s="288"/>
      <c r="EB1617" s="99"/>
      <c r="EC1617" s="99"/>
      <c r="ED1617" s="99"/>
      <c r="EE1617" s="99"/>
      <c r="EF1617" s="99"/>
      <c r="EG1617" s="99"/>
      <c r="EH1617" s="99"/>
      <c r="EI1617" s="99"/>
      <c r="EJ1617" s="99"/>
      <c r="EK1617" s="99"/>
      <c r="EL1617" s="99"/>
      <c r="EM1617" s="99"/>
      <c r="EN1617" s="99"/>
      <c r="EO1617" s="99"/>
      <c r="EP1617" s="99"/>
      <c r="EQ1617" s="99"/>
      <c r="ER1617" s="99"/>
      <c r="ES1617" s="99"/>
      <c r="ET1617" s="99"/>
      <c r="EU1617" s="99"/>
      <c r="EV1617" s="99"/>
      <c r="EW1617" s="99"/>
      <c r="EX1617" s="119"/>
      <c r="EY1617" s="121"/>
      <c r="EZ1617" s="287"/>
      <c r="FA1617" s="83">
        <v>16</v>
      </c>
      <c r="FB1617" s="126">
        <v>18</v>
      </c>
      <c r="FC1617" s="116">
        <v>4.9307800000000004</v>
      </c>
      <c r="FD1617" s="116">
        <v>1.90625</v>
      </c>
      <c r="FE1617" s="116">
        <v>3.1753300000000002</v>
      </c>
      <c r="FF1617" s="116">
        <v>3.2048800000000002</v>
      </c>
      <c r="FG1617" s="116">
        <v>2.3170899999999999</v>
      </c>
      <c r="FH1617" s="116">
        <v>0.56472900000000004</v>
      </c>
      <c r="FI1617" s="116" t="s">
        <v>5599</v>
      </c>
      <c r="FJ1617" s="116" t="s">
        <v>5600</v>
      </c>
      <c r="FK1617" s="116" t="s">
        <v>5601</v>
      </c>
      <c r="FL1617" s="116" t="s">
        <v>5602</v>
      </c>
      <c r="FM1617" s="116" t="s">
        <v>5603</v>
      </c>
      <c r="FN1617" s="116" t="s">
        <v>5604</v>
      </c>
    </row>
    <row r="1618" spans="1:170" s="3" customFormat="1" ht="15" customHeight="1" x14ac:dyDescent="0.2">
      <c r="A1618" s="336">
        <v>20150422</v>
      </c>
      <c r="B1618" s="336">
        <v>10</v>
      </c>
      <c r="C1618" s="337"/>
      <c r="D1618" s="337"/>
      <c r="E1618" s="337"/>
      <c r="F1618" s="337"/>
      <c r="G1618" s="340"/>
      <c r="H1618" s="435"/>
      <c r="I1618" s="338"/>
      <c r="J1618" s="101"/>
      <c r="K1618" s="339" t="str">
        <f>IF(B1618=2,"Z:\Data\MOOG\HeTao\raw\",IF(B1618=5,"Z:\Data\MOOG\Polo\raw\",IF(B1618=10,"Z:\Data\MOOG\Messi\raw\","")))</f>
        <v>Z:\Data\MOOG\Messi\raw\</v>
      </c>
      <c r="L1618" s="335" t="s">
        <v>3634</v>
      </c>
      <c r="M1618" s="569" t="str">
        <f>IF(NOT(ISERROR(FIND("Training_dt",W1618))),"'Plot Psychometric_HH_dt_yuchen'",IF(NOT(ISERROR(FIND("Training",W1618))),"'Plot Psychometric_HH'",IF(NOT(ISERROR(FIND("1DAT",W1618))),"'Plot Tuning Azimuth_HH'",IF(NOT(ISERROR(FIND("HD_dt",W1618))),"'Plot HeadingDiscimination_PSTH_HH_dt_yuchen'",IF(NOT(ISERROR(FIND("HD",W1618))),"'Plot HeadingDiscimination_PSTH_HH'",IF(NOT(ISERROR(FIND("MemSac",W1618))),"'Memory Saccade Analysis_HH'",IF(NOT(ISERROR(FIND("DelSac",W1618))),"'Memory Saccade Analysis_HH'",IF(NOT(ISERROR(FIND("u-stim",W1618))),"'Plot Microstim_HH'",""))))))))</f>
        <v>'Plot Psychometric_HH'</v>
      </c>
      <c r="N1618" s="573">
        <v>1</v>
      </c>
      <c r="O1618" s="584">
        <v>-1</v>
      </c>
      <c r="P1618" s="590">
        <v>4</v>
      </c>
      <c r="Q1618" s="590">
        <f>IF(B1618=2,60,310)</f>
        <v>310</v>
      </c>
      <c r="R1618" s="590">
        <v>5</v>
      </c>
      <c r="S1618" s="590">
        <f>IF(B1618=2,60,-190)</f>
        <v>-190</v>
      </c>
      <c r="T1618" s="590">
        <v>1</v>
      </c>
      <c r="U1618" s="590" t="str">
        <f>IF(Z1618&lt;&gt;"",IF(NOT(ISERROR(FIND("SU",Z1618))),VALUE(RIGHT(Z1618,1))+4,IF(NOT(ISERROR(FIND("MU20",Z1618))),20,IF(NOT(ISERROR(FIND("MU21",Z1618))),21,IF(NOT(ISERROR(FIND("MU2",Z1618))),2,1)))),"")</f>
        <v/>
      </c>
      <c r="V1618" s="583"/>
      <c r="W1618" s="334" t="s">
        <v>2992</v>
      </c>
      <c r="X1618" s="192"/>
      <c r="Y1618" s="219"/>
      <c r="Z1618" s="217"/>
      <c r="AA1618" s="218"/>
      <c r="AB1618" s="77"/>
      <c r="AC1618" s="78"/>
      <c r="AD1618" s="199"/>
      <c r="AE1618" s="91"/>
      <c r="AF1618" s="79"/>
      <c r="AG1618" s="79"/>
      <c r="AH1618" s="80"/>
      <c r="AI1618" s="81"/>
      <c r="AJ1618" s="81"/>
      <c r="AK1618" s="81"/>
      <c r="AL1618" s="81"/>
      <c r="AM1618" s="114"/>
      <c r="AN1618" s="82"/>
      <c r="AO1618" s="83"/>
      <c r="AP1618" s="83"/>
      <c r="AQ1618" s="83"/>
      <c r="AR1618" s="84"/>
      <c r="AS1618" s="85"/>
      <c r="AT1618" s="85"/>
      <c r="AU1618" s="85"/>
      <c r="AV1618" s="85"/>
      <c r="AW1618" s="104"/>
      <c r="AX1618" s="86"/>
      <c r="AY1618" s="87"/>
      <c r="AZ1618" s="87"/>
      <c r="BA1618" s="87"/>
      <c r="BB1618" s="88"/>
      <c r="BC1618" s="89"/>
      <c r="BD1618" s="89"/>
      <c r="BE1618" s="89"/>
      <c r="BF1618" s="89"/>
      <c r="BG1618" s="115"/>
      <c r="BH1618" s="90"/>
      <c r="BI1618" s="251"/>
      <c r="BJ1618" s="252"/>
      <c r="BK1618" s="252"/>
      <c r="BL1618" s="230"/>
      <c r="BM1618" s="230"/>
      <c r="BN1618" s="230"/>
      <c r="BO1618" s="231"/>
      <c r="BP1618" s="231"/>
      <c r="BQ1618" s="231"/>
      <c r="BR1618" s="232"/>
      <c r="BS1618" s="232"/>
      <c r="BT1618" s="232"/>
      <c r="BU1618" s="230"/>
      <c r="BV1618" s="230"/>
      <c r="BW1618" s="231"/>
      <c r="BX1618" s="231"/>
      <c r="BY1618" s="232"/>
      <c r="BZ1618" s="235"/>
      <c r="CA1618" s="257"/>
      <c r="CB1618" s="233"/>
      <c r="CC1618" s="230"/>
      <c r="CD1618" s="230"/>
      <c r="CE1618" s="230"/>
      <c r="CF1618" s="230"/>
      <c r="CG1618" s="230"/>
      <c r="CH1618" s="230"/>
      <c r="CI1618" s="230"/>
      <c r="CJ1618" s="231"/>
      <c r="CK1618" s="231"/>
      <c r="CL1618" s="231"/>
      <c r="CM1618" s="231"/>
      <c r="CN1618" s="231"/>
      <c r="CO1618" s="231"/>
      <c r="CP1618" s="231"/>
      <c r="CQ1618" s="231"/>
      <c r="CR1618" s="232"/>
      <c r="CS1618" s="232"/>
      <c r="CT1618" s="232"/>
      <c r="CU1618" s="232"/>
      <c r="CV1618" s="232"/>
      <c r="CW1618" s="232"/>
      <c r="CX1618" s="232"/>
      <c r="CY1618" s="234"/>
      <c r="CZ1618" s="106">
        <v>0</v>
      </c>
      <c r="DA1618" s="106">
        <v>0</v>
      </c>
      <c r="DB1618" s="106"/>
      <c r="DC1618" s="106"/>
      <c r="DD1618" s="106"/>
      <c r="DE1618" s="106"/>
      <c r="DF1618" s="92"/>
      <c r="DG1618" s="107"/>
      <c r="DH1618" s="107"/>
      <c r="DI1618" s="107"/>
      <c r="DJ1618" s="107"/>
      <c r="DK1618" s="107"/>
      <c r="DL1618" s="107"/>
      <c r="DM1618" s="110"/>
      <c r="DN1618" s="110"/>
      <c r="DO1618" s="110"/>
      <c r="DP1618" s="110"/>
      <c r="DQ1618" s="110"/>
      <c r="DR1618" s="110"/>
      <c r="DS1618" s="110"/>
      <c r="DT1618" s="110"/>
      <c r="DU1618" s="497"/>
      <c r="DV1618" s="497"/>
      <c r="DW1618" s="497"/>
      <c r="DX1618" s="497"/>
      <c r="DY1618" s="497"/>
      <c r="DZ1618" s="497"/>
      <c r="EA1618" s="288"/>
      <c r="EB1618" s="99"/>
      <c r="EC1618" s="99"/>
      <c r="ED1618" s="99"/>
      <c r="EE1618" s="99"/>
      <c r="EF1618" s="99"/>
      <c r="EG1618" s="99"/>
      <c r="EH1618" s="99"/>
      <c r="EI1618" s="99"/>
      <c r="EJ1618" s="99"/>
      <c r="EK1618" s="99"/>
      <c r="EL1618" s="99"/>
      <c r="EM1618" s="99"/>
      <c r="EN1618" s="99"/>
      <c r="EO1618" s="99"/>
      <c r="EP1618" s="99"/>
      <c r="EQ1618" s="99"/>
      <c r="ER1618" s="99"/>
      <c r="ES1618" s="99"/>
      <c r="ET1618" s="99"/>
      <c r="EU1618" s="99"/>
      <c r="EV1618" s="99"/>
      <c r="EW1618" s="99"/>
      <c r="EX1618" s="119"/>
      <c r="EY1618" s="121"/>
      <c r="EZ1618" s="287"/>
      <c r="FA1618" s="83">
        <v>33</v>
      </c>
      <c r="FB1618" s="126">
        <v>28</v>
      </c>
      <c r="FC1618" s="116">
        <v>4.2206599999999996</v>
      </c>
      <c r="FD1618" s="116">
        <v>-0.41842400000000002</v>
      </c>
      <c r="FE1618" s="116" t="s">
        <v>1615</v>
      </c>
      <c r="FF1618" s="116" t="s">
        <v>1615</v>
      </c>
      <c r="FG1618" s="116" t="s">
        <v>1615</v>
      </c>
      <c r="FH1618" s="116" t="s">
        <v>1615</v>
      </c>
      <c r="FI1618" s="116" t="s">
        <v>5605</v>
      </c>
      <c r="FJ1618" s="116" t="s">
        <v>5606</v>
      </c>
      <c r="FK1618" s="116" t="s">
        <v>1615</v>
      </c>
      <c r="FL1618" s="116" t="s">
        <v>1615</v>
      </c>
      <c r="FM1618" s="116" t="s">
        <v>1615</v>
      </c>
      <c r="FN1618" s="116" t="s">
        <v>1615</v>
      </c>
    </row>
    <row r="1619" spans="1:170" s="3" customFormat="1" ht="15" customHeight="1" x14ac:dyDescent="0.2">
      <c r="A1619" s="336">
        <v>20150422</v>
      </c>
      <c r="B1619" s="336">
        <v>10</v>
      </c>
      <c r="C1619" s="337"/>
      <c r="D1619" s="337"/>
      <c r="E1619" s="337"/>
      <c r="F1619" s="337"/>
      <c r="G1619" s="340"/>
      <c r="H1619" s="435"/>
      <c r="I1619" s="338"/>
      <c r="J1619" s="101"/>
      <c r="K1619" s="339" t="str">
        <f>IF(B1619=2,"Z:\Data\MOOG\HeTao\raw\",IF(B1619=5,"Z:\Data\MOOG\Polo\raw\",IF(B1619=10,"Z:\Data\MOOG\Messi\raw\","")))</f>
        <v>Z:\Data\MOOG\Messi\raw\</v>
      </c>
      <c r="L1619" s="335" t="s">
        <v>3635</v>
      </c>
      <c r="M1619" s="569" t="str">
        <f>IF(NOT(ISERROR(FIND("Training_dt",W1619))),"'Plot Psychometric_HH_dt_yuchen'",IF(NOT(ISERROR(FIND("Training",W1619))),"'Plot Psychometric_HH'",IF(NOT(ISERROR(FIND("1DAT",W1619))),"'Plot Tuning Azimuth_HH'",IF(NOT(ISERROR(FIND("HD_dt",W1619))),"'Plot HeadingDiscimination_PSTH_HH_dt_yuchen'",IF(NOT(ISERROR(FIND("HD",W1619))),"'Plot HeadingDiscimination_PSTH_HH'",IF(NOT(ISERROR(FIND("MemSac",W1619))),"'Memory Saccade Analysis_HH'",IF(NOT(ISERROR(FIND("DelSac",W1619))),"'Memory Saccade Analysis_HH'",IF(NOT(ISERROR(FIND("u-stim",W1619))),"'Plot Microstim_HH'",""))))))))</f>
        <v>'Plot Psychometric_HH'</v>
      </c>
      <c r="N1619" s="573">
        <v>1</v>
      </c>
      <c r="O1619" s="584">
        <v>-1</v>
      </c>
      <c r="P1619" s="590">
        <v>4</v>
      </c>
      <c r="Q1619" s="590">
        <f>IF(B1619=2,60,310)</f>
        <v>310</v>
      </c>
      <c r="R1619" s="590">
        <v>5</v>
      </c>
      <c r="S1619" s="590">
        <f>IF(B1619=2,60,-190)</f>
        <v>-190</v>
      </c>
      <c r="T1619" s="590">
        <v>1</v>
      </c>
      <c r="U1619" s="590" t="str">
        <f>IF(Z1619&lt;&gt;"",IF(NOT(ISERROR(FIND("SU",Z1619))),VALUE(RIGHT(Z1619,1))+4,IF(NOT(ISERROR(FIND("MU20",Z1619))),20,IF(NOT(ISERROR(FIND("MU21",Z1619))),21,IF(NOT(ISERROR(FIND("MU2",Z1619))),2,1)))),"")</f>
        <v/>
      </c>
      <c r="V1619" s="583"/>
      <c r="W1619" s="334" t="s">
        <v>2992</v>
      </c>
      <c r="X1619" s="192"/>
      <c r="Y1619" s="219"/>
      <c r="Z1619" s="217"/>
      <c r="AA1619" s="218"/>
      <c r="AB1619" s="77"/>
      <c r="AC1619" s="78"/>
      <c r="AD1619" s="199"/>
      <c r="AE1619" s="91"/>
      <c r="AF1619" s="79"/>
      <c r="AG1619" s="79"/>
      <c r="AH1619" s="80"/>
      <c r="AI1619" s="81"/>
      <c r="AJ1619" s="81"/>
      <c r="AK1619" s="81"/>
      <c r="AL1619" s="81"/>
      <c r="AM1619" s="114"/>
      <c r="AN1619" s="82"/>
      <c r="AO1619" s="83"/>
      <c r="AP1619" s="83"/>
      <c r="AQ1619" s="83"/>
      <c r="AR1619" s="84"/>
      <c r="AS1619" s="85"/>
      <c r="AT1619" s="85"/>
      <c r="AU1619" s="85"/>
      <c r="AV1619" s="85"/>
      <c r="AW1619" s="104"/>
      <c r="AX1619" s="86"/>
      <c r="AY1619" s="87"/>
      <c r="AZ1619" s="87"/>
      <c r="BA1619" s="87"/>
      <c r="BB1619" s="88"/>
      <c r="BC1619" s="89"/>
      <c r="BD1619" s="89"/>
      <c r="BE1619" s="89"/>
      <c r="BF1619" s="89"/>
      <c r="BG1619" s="115"/>
      <c r="BH1619" s="90"/>
      <c r="BI1619" s="251"/>
      <c r="BJ1619" s="252"/>
      <c r="BK1619" s="252"/>
      <c r="BL1619" s="230"/>
      <c r="BM1619" s="230"/>
      <c r="BN1619" s="230"/>
      <c r="BO1619" s="231"/>
      <c r="BP1619" s="231"/>
      <c r="BQ1619" s="231"/>
      <c r="BR1619" s="232"/>
      <c r="BS1619" s="232"/>
      <c r="BT1619" s="232"/>
      <c r="BU1619" s="230"/>
      <c r="BV1619" s="230"/>
      <c r="BW1619" s="231"/>
      <c r="BX1619" s="231"/>
      <c r="BY1619" s="232"/>
      <c r="BZ1619" s="235"/>
      <c r="CA1619" s="257"/>
      <c r="CB1619" s="233"/>
      <c r="CC1619" s="230"/>
      <c r="CD1619" s="230"/>
      <c r="CE1619" s="230"/>
      <c r="CF1619" s="230"/>
      <c r="CG1619" s="230"/>
      <c r="CH1619" s="230"/>
      <c r="CI1619" s="230"/>
      <c r="CJ1619" s="231"/>
      <c r="CK1619" s="231"/>
      <c r="CL1619" s="231"/>
      <c r="CM1619" s="231"/>
      <c r="CN1619" s="231"/>
      <c r="CO1619" s="231"/>
      <c r="CP1619" s="231"/>
      <c r="CQ1619" s="231"/>
      <c r="CR1619" s="232"/>
      <c r="CS1619" s="232"/>
      <c r="CT1619" s="232"/>
      <c r="CU1619" s="232"/>
      <c r="CV1619" s="232"/>
      <c r="CW1619" s="232"/>
      <c r="CX1619" s="232"/>
      <c r="CY1619" s="234"/>
      <c r="CZ1619" s="106">
        <v>0</v>
      </c>
      <c r="DA1619" s="106">
        <v>0</v>
      </c>
      <c r="DB1619" s="106"/>
      <c r="DC1619" s="106"/>
      <c r="DD1619" s="106"/>
      <c r="DE1619" s="106"/>
      <c r="DF1619" s="92"/>
      <c r="DG1619" s="107"/>
      <c r="DH1619" s="107"/>
      <c r="DI1619" s="107"/>
      <c r="DJ1619" s="107"/>
      <c r="DK1619" s="107"/>
      <c r="DL1619" s="107"/>
      <c r="DM1619" s="110"/>
      <c r="DN1619" s="110"/>
      <c r="DO1619" s="110"/>
      <c r="DP1619" s="110"/>
      <c r="DQ1619" s="110"/>
      <c r="DR1619" s="110"/>
      <c r="DS1619" s="110"/>
      <c r="DT1619" s="110"/>
      <c r="DU1619" s="497"/>
      <c r="DV1619" s="497"/>
      <c r="DW1619" s="497"/>
      <c r="DX1619" s="497"/>
      <c r="DY1619" s="497"/>
      <c r="DZ1619" s="497"/>
      <c r="EA1619" s="288"/>
      <c r="EB1619" s="99"/>
      <c r="EC1619" s="99"/>
      <c r="ED1619" s="99"/>
      <c r="EE1619" s="99"/>
      <c r="EF1619" s="99"/>
      <c r="EG1619" s="99"/>
      <c r="EH1619" s="99"/>
      <c r="EI1619" s="99"/>
      <c r="EJ1619" s="99"/>
      <c r="EK1619" s="99"/>
      <c r="EL1619" s="99"/>
      <c r="EM1619" s="99"/>
      <c r="EN1619" s="99"/>
      <c r="EO1619" s="99"/>
      <c r="EP1619" s="99"/>
      <c r="EQ1619" s="99"/>
      <c r="ER1619" s="99"/>
      <c r="ES1619" s="99"/>
      <c r="ET1619" s="99"/>
      <c r="EU1619" s="99"/>
      <c r="EV1619" s="99"/>
      <c r="EW1619" s="99"/>
      <c r="EX1619" s="119"/>
      <c r="EY1619" s="121"/>
      <c r="EZ1619" s="287"/>
      <c r="FA1619" s="83">
        <v>15</v>
      </c>
      <c r="FB1619" s="126">
        <v>17</v>
      </c>
      <c r="FC1619" s="116">
        <v>3.6038800000000002</v>
      </c>
      <c r="FD1619" s="116">
        <v>5.9197300000000001E-2</v>
      </c>
      <c r="FE1619" s="116">
        <v>4.3170900000000003</v>
      </c>
      <c r="FF1619" s="116">
        <v>3.8541099999999999</v>
      </c>
      <c r="FG1619" s="116">
        <v>4.2094300000000002</v>
      </c>
      <c r="FH1619" s="116">
        <v>1.5607599999999999</v>
      </c>
      <c r="FI1619" s="116" t="s">
        <v>5607</v>
      </c>
      <c r="FJ1619" s="116" t="s">
        <v>5608</v>
      </c>
      <c r="FK1619" s="116" t="s">
        <v>5609</v>
      </c>
      <c r="FL1619" s="116" t="s">
        <v>5610</v>
      </c>
      <c r="FM1619" s="116" t="s">
        <v>5611</v>
      </c>
      <c r="FN1619" s="116" t="s">
        <v>5612</v>
      </c>
    </row>
    <row r="1620" spans="1:170" s="3" customFormat="1" ht="15" customHeight="1" x14ac:dyDescent="0.2">
      <c r="A1620" s="336">
        <v>20150422</v>
      </c>
      <c r="B1620" s="336">
        <v>10</v>
      </c>
      <c r="C1620" s="337"/>
      <c r="D1620" s="337"/>
      <c r="E1620" s="337"/>
      <c r="F1620" s="337"/>
      <c r="G1620" s="340"/>
      <c r="H1620" s="435"/>
      <c r="I1620" s="338"/>
      <c r="J1620" s="101"/>
      <c r="K1620" s="339" t="str">
        <f>IF(B1620=2,"Z:\Data\MOOG\HeTao\raw\",IF(B1620=5,"Z:\Data\MOOG\Polo\raw\",IF(B1620=10,"Z:\Data\MOOG\Messi\raw\","")))</f>
        <v>Z:\Data\MOOG\Messi\raw\</v>
      </c>
      <c r="L1620" s="335" t="s">
        <v>3636</v>
      </c>
      <c r="M1620" s="569" t="str">
        <f>IF(NOT(ISERROR(FIND("Training_dt",W1620))),"'Plot Psychometric_HH_dt_yuchen'",IF(NOT(ISERROR(FIND("Training",W1620))),"'Plot Psychometric_HH'",IF(NOT(ISERROR(FIND("1DAT",W1620))),"'Plot Tuning Azimuth_HH'",IF(NOT(ISERROR(FIND("HD_dt",W1620))),"'Plot HeadingDiscimination_PSTH_HH_dt_yuchen'",IF(NOT(ISERROR(FIND("HD",W1620))),"'Plot HeadingDiscimination_PSTH_HH'",IF(NOT(ISERROR(FIND("MemSac",W1620))),"'Memory Saccade Analysis_HH'",IF(NOT(ISERROR(FIND("DelSac",W1620))),"'Memory Saccade Analysis_HH'",IF(NOT(ISERROR(FIND("u-stim",W1620))),"'Plot Microstim_HH'",""))))))))</f>
        <v>'Plot Psychometric_HH'</v>
      </c>
      <c r="N1620" s="573">
        <v>1</v>
      </c>
      <c r="O1620" s="584">
        <v>-1</v>
      </c>
      <c r="P1620" s="590">
        <v>4</v>
      </c>
      <c r="Q1620" s="590">
        <f>IF(B1620=2,60,310)</f>
        <v>310</v>
      </c>
      <c r="R1620" s="590">
        <v>5</v>
      </c>
      <c r="S1620" s="590">
        <f>IF(B1620=2,60,-190)</f>
        <v>-190</v>
      </c>
      <c r="T1620" s="590">
        <v>1</v>
      </c>
      <c r="U1620" s="590" t="str">
        <f>IF(Z1620&lt;&gt;"",IF(NOT(ISERROR(FIND("SU",Z1620))),VALUE(RIGHT(Z1620,1))+4,IF(NOT(ISERROR(FIND("MU20",Z1620))),20,IF(NOT(ISERROR(FIND("MU21",Z1620))),21,IF(NOT(ISERROR(FIND("MU2",Z1620))),2,1)))),"")</f>
        <v/>
      </c>
      <c r="V1620" s="583"/>
      <c r="W1620" s="334" t="s">
        <v>2992</v>
      </c>
      <c r="X1620" s="192"/>
      <c r="Y1620" s="219"/>
      <c r="Z1620" s="217"/>
      <c r="AA1620" s="218"/>
      <c r="AB1620" s="77"/>
      <c r="AC1620" s="78"/>
      <c r="AD1620" s="199"/>
      <c r="AE1620" s="91"/>
      <c r="AF1620" s="79"/>
      <c r="AG1620" s="79"/>
      <c r="AH1620" s="80"/>
      <c r="AI1620" s="81"/>
      <c r="AJ1620" s="81"/>
      <c r="AK1620" s="81"/>
      <c r="AL1620" s="81"/>
      <c r="AM1620" s="114"/>
      <c r="AN1620" s="82"/>
      <c r="AO1620" s="83"/>
      <c r="AP1620" s="83"/>
      <c r="AQ1620" s="83"/>
      <c r="AR1620" s="84"/>
      <c r="AS1620" s="85"/>
      <c r="AT1620" s="85"/>
      <c r="AU1620" s="85"/>
      <c r="AV1620" s="85"/>
      <c r="AW1620" s="104"/>
      <c r="AX1620" s="86"/>
      <c r="AY1620" s="87"/>
      <c r="AZ1620" s="87"/>
      <c r="BA1620" s="87"/>
      <c r="BB1620" s="88"/>
      <c r="BC1620" s="89"/>
      <c r="BD1620" s="89"/>
      <c r="BE1620" s="89"/>
      <c r="BF1620" s="89"/>
      <c r="BG1620" s="115"/>
      <c r="BH1620" s="90"/>
      <c r="BI1620" s="251"/>
      <c r="BJ1620" s="252"/>
      <c r="BK1620" s="252"/>
      <c r="BL1620" s="230"/>
      <c r="BM1620" s="230"/>
      <c r="BN1620" s="230"/>
      <c r="BO1620" s="231"/>
      <c r="BP1620" s="231"/>
      <c r="BQ1620" s="231"/>
      <c r="BR1620" s="232"/>
      <c r="BS1620" s="232"/>
      <c r="BT1620" s="232"/>
      <c r="BU1620" s="230"/>
      <c r="BV1620" s="230"/>
      <c r="BW1620" s="231"/>
      <c r="BX1620" s="231"/>
      <c r="BY1620" s="232"/>
      <c r="BZ1620" s="235"/>
      <c r="CA1620" s="257"/>
      <c r="CB1620" s="233"/>
      <c r="CC1620" s="230"/>
      <c r="CD1620" s="230"/>
      <c r="CE1620" s="230"/>
      <c r="CF1620" s="230"/>
      <c r="CG1620" s="230"/>
      <c r="CH1620" s="230"/>
      <c r="CI1620" s="230"/>
      <c r="CJ1620" s="231"/>
      <c r="CK1620" s="231"/>
      <c r="CL1620" s="231"/>
      <c r="CM1620" s="231"/>
      <c r="CN1620" s="231"/>
      <c r="CO1620" s="231"/>
      <c r="CP1620" s="231"/>
      <c r="CQ1620" s="231"/>
      <c r="CR1620" s="232"/>
      <c r="CS1620" s="232"/>
      <c r="CT1620" s="232"/>
      <c r="CU1620" s="232"/>
      <c r="CV1620" s="232"/>
      <c r="CW1620" s="232"/>
      <c r="CX1620" s="232"/>
      <c r="CY1620" s="234"/>
      <c r="CZ1620" s="106">
        <v>0</v>
      </c>
      <c r="DA1620" s="106">
        <v>0</v>
      </c>
      <c r="DB1620" s="106"/>
      <c r="DC1620" s="106"/>
      <c r="DD1620" s="106"/>
      <c r="DE1620" s="106"/>
      <c r="DF1620" s="490"/>
      <c r="DG1620" s="107"/>
      <c r="DH1620" s="107"/>
      <c r="DI1620" s="107"/>
      <c r="DJ1620" s="107"/>
      <c r="DK1620" s="107"/>
      <c r="DL1620" s="107"/>
      <c r="DM1620" s="110"/>
      <c r="DN1620" s="110"/>
      <c r="DO1620" s="110"/>
      <c r="DP1620" s="110"/>
      <c r="DQ1620" s="110"/>
      <c r="DR1620" s="110"/>
      <c r="DS1620" s="110"/>
      <c r="DT1620" s="110"/>
      <c r="DU1620" s="497"/>
      <c r="DV1620" s="497"/>
      <c r="DW1620" s="497"/>
      <c r="DX1620" s="497"/>
      <c r="DY1620" s="497"/>
      <c r="DZ1620" s="497"/>
      <c r="EA1620" s="288"/>
      <c r="EB1620" s="99"/>
      <c r="EC1620" s="99"/>
      <c r="ED1620" s="99"/>
      <c r="EE1620" s="99"/>
      <c r="EF1620" s="492"/>
      <c r="EG1620" s="99"/>
      <c r="EH1620" s="99"/>
      <c r="EI1620" s="99"/>
      <c r="EJ1620" s="99"/>
      <c r="EK1620" s="99"/>
      <c r="EL1620" s="99"/>
      <c r="EM1620" s="99"/>
      <c r="EN1620" s="99"/>
      <c r="EO1620" s="99"/>
      <c r="EP1620" s="99"/>
      <c r="EQ1620" s="99"/>
      <c r="ER1620" s="99"/>
      <c r="ES1620" s="99"/>
      <c r="ET1620" s="99"/>
      <c r="EU1620" s="99"/>
      <c r="EV1620" s="99"/>
      <c r="EW1620" s="99"/>
      <c r="EX1620" s="119"/>
      <c r="EY1620" s="121"/>
      <c r="EZ1620" s="287"/>
      <c r="FA1620" s="83">
        <v>16</v>
      </c>
      <c r="FB1620" s="126">
        <v>17</v>
      </c>
      <c r="FC1620" s="116" t="s">
        <v>1615</v>
      </c>
      <c r="FD1620" s="116" t="s">
        <v>1615</v>
      </c>
      <c r="FE1620" s="116">
        <v>4.6711799999999997</v>
      </c>
      <c r="FF1620" s="116">
        <v>1.768</v>
      </c>
      <c r="FG1620" s="116" t="s">
        <v>1615</v>
      </c>
      <c r="FH1620" s="116" t="s">
        <v>1615</v>
      </c>
      <c r="FI1620" s="116" t="s">
        <v>1615</v>
      </c>
      <c r="FJ1620" s="116" t="s">
        <v>1615</v>
      </c>
      <c r="FK1620" s="116" t="s">
        <v>5613</v>
      </c>
      <c r="FL1620" s="116" t="s">
        <v>5614</v>
      </c>
      <c r="FM1620" s="116" t="s">
        <v>1615</v>
      </c>
      <c r="FN1620" s="116" t="s">
        <v>1615</v>
      </c>
    </row>
    <row r="1621" spans="1:170" s="3" customFormat="1" ht="15" customHeight="1" x14ac:dyDescent="0.2">
      <c r="A1621" s="336">
        <v>20150422</v>
      </c>
      <c r="B1621" s="336">
        <v>10</v>
      </c>
      <c r="C1621" s="337"/>
      <c r="D1621" s="337"/>
      <c r="E1621" s="337"/>
      <c r="F1621" s="337"/>
      <c r="G1621" s="340"/>
      <c r="H1621" s="435"/>
      <c r="I1621" s="338"/>
      <c r="J1621" s="101"/>
      <c r="K1621" s="339" t="str">
        <f>IF(B1621=2,"Z:\Data\MOOG\HeTao\raw\",IF(B1621=5,"Z:\Data\MOOG\Polo\raw\",IF(B1621=10,"Z:\Data\MOOG\Messi\raw\","")))</f>
        <v>Z:\Data\MOOG\Messi\raw\</v>
      </c>
      <c r="L1621" s="335" t="s">
        <v>3637</v>
      </c>
      <c r="M1621" s="569" t="str">
        <f>IF(NOT(ISERROR(FIND("Training_dt",W1621))),"'Plot Psychometric_HH_dt_yuchen'",IF(NOT(ISERROR(FIND("Training",W1621))),"'Plot Psychometric_HH'",IF(NOT(ISERROR(FIND("1DAT",W1621))),"'Plot Tuning Azimuth_HH'",IF(NOT(ISERROR(FIND("HD_dt",W1621))),"'Plot HeadingDiscimination_PSTH_HH_dt_yuchen'",IF(NOT(ISERROR(FIND("HD",W1621))),"'Plot HeadingDiscimination_PSTH_HH'",IF(NOT(ISERROR(FIND("MemSac",W1621))),"'Memory Saccade Analysis_HH'",IF(NOT(ISERROR(FIND("DelSac",W1621))),"'Memory Saccade Analysis_HH'",IF(NOT(ISERROR(FIND("u-stim",W1621))),"'Plot Microstim_HH'",""))))))))</f>
        <v>'Plot Psychometric_HH'</v>
      </c>
      <c r="N1621" s="573">
        <v>1</v>
      </c>
      <c r="O1621" s="584">
        <v>-1</v>
      </c>
      <c r="P1621" s="590">
        <v>4</v>
      </c>
      <c r="Q1621" s="590">
        <f>IF(B1621=2,60,310)</f>
        <v>310</v>
      </c>
      <c r="R1621" s="590">
        <v>5</v>
      </c>
      <c r="S1621" s="590">
        <f>IF(B1621=2,60,-190)</f>
        <v>-190</v>
      </c>
      <c r="T1621" s="590">
        <v>1</v>
      </c>
      <c r="U1621" s="590" t="str">
        <f>IF(Z1621&lt;&gt;"",IF(NOT(ISERROR(FIND("SU",Z1621))),VALUE(RIGHT(Z1621,1))+4,IF(NOT(ISERROR(FIND("MU20",Z1621))),20,IF(NOT(ISERROR(FIND("MU21",Z1621))),21,IF(NOT(ISERROR(FIND("MU2",Z1621))),2,1)))),"")</f>
        <v/>
      </c>
      <c r="V1621" s="583"/>
      <c r="W1621" s="334" t="s">
        <v>2992</v>
      </c>
      <c r="X1621" s="192"/>
      <c r="Y1621" s="219"/>
      <c r="Z1621" s="217"/>
      <c r="AA1621" s="218"/>
      <c r="AB1621" s="77"/>
      <c r="AC1621" s="78"/>
      <c r="AD1621" s="199"/>
      <c r="AE1621" s="91"/>
      <c r="AF1621" s="79"/>
      <c r="AG1621" s="79"/>
      <c r="AH1621" s="80"/>
      <c r="AI1621" s="81"/>
      <c r="AJ1621" s="81"/>
      <c r="AK1621" s="81"/>
      <c r="AL1621" s="81"/>
      <c r="AM1621" s="114"/>
      <c r="AN1621" s="82"/>
      <c r="AO1621" s="83"/>
      <c r="AP1621" s="83"/>
      <c r="AQ1621" s="83"/>
      <c r="AR1621" s="84"/>
      <c r="AS1621" s="85"/>
      <c r="AT1621" s="85"/>
      <c r="AU1621" s="85"/>
      <c r="AV1621" s="85"/>
      <c r="AW1621" s="104"/>
      <c r="AX1621" s="86"/>
      <c r="AY1621" s="87"/>
      <c r="AZ1621" s="87"/>
      <c r="BA1621" s="87"/>
      <c r="BB1621" s="88"/>
      <c r="BC1621" s="89"/>
      <c r="BD1621" s="89"/>
      <c r="BE1621" s="89"/>
      <c r="BF1621" s="89"/>
      <c r="BG1621" s="115"/>
      <c r="BH1621" s="90"/>
      <c r="BI1621" s="251"/>
      <c r="BJ1621" s="252"/>
      <c r="BK1621" s="252"/>
      <c r="BL1621" s="230"/>
      <c r="BM1621" s="230"/>
      <c r="BN1621" s="230"/>
      <c r="BO1621" s="231"/>
      <c r="BP1621" s="231"/>
      <c r="BQ1621" s="231"/>
      <c r="BR1621" s="232"/>
      <c r="BS1621" s="232"/>
      <c r="BT1621" s="232"/>
      <c r="BU1621" s="230"/>
      <c r="BV1621" s="230"/>
      <c r="BW1621" s="231"/>
      <c r="BX1621" s="231"/>
      <c r="BY1621" s="232"/>
      <c r="BZ1621" s="235"/>
      <c r="CA1621" s="257"/>
      <c r="CB1621" s="233"/>
      <c r="CC1621" s="230"/>
      <c r="CD1621" s="230"/>
      <c r="CE1621" s="230"/>
      <c r="CF1621" s="230"/>
      <c r="CG1621" s="230"/>
      <c r="CH1621" s="230"/>
      <c r="CI1621" s="230"/>
      <c r="CJ1621" s="231"/>
      <c r="CK1621" s="231"/>
      <c r="CL1621" s="231"/>
      <c r="CM1621" s="231"/>
      <c r="CN1621" s="231"/>
      <c r="CO1621" s="231"/>
      <c r="CP1621" s="231"/>
      <c r="CQ1621" s="231"/>
      <c r="CR1621" s="232"/>
      <c r="CS1621" s="232"/>
      <c r="CT1621" s="232"/>
      <c r="CU1621" s="232"/>
      <c r="CV1621" s="232"/>
      <c r="CW1621" s="232"/>
      <c r="CX1621" s="232"/>
      <c r="CY1621" s="234"/>
      <c r="CZ1621" s="106">
        <v>0</v>
      </c>
      <c r="DA1621" s="106">
        <v>0</v>
      </c>
      <c r="DB1621" s="106"/>
      <c r="DC1621" s="106"/>
      <c r="DD1621" s="106"/>
      <c r="DE1621" s="106"/>
      <c r="DF1621" s="490"/>
      <c r="DG1621" s="107"/>
      <c r="DH1621" s="107"/>
      <c r="DI1621" s="107"/>
      <c r="DJ1621" s="107"/>
      <c r="DK1621" s="107"/>
      <c r="DL1621" s="107"/>
      <c r="DM1621" s="110"/>
      <c r="DN1621" s="110"/>
      <c r="DO1621" s="110"/>
      <c r="DP1621" s="110"/>
      <c r="DQ1621" s="110"/>
      <c r="DR1621" s="110"/>
      <c r="DS1621" s="110"/>
      <c r="DT1621" s="110"/>
      <c r="DU1621" s="497"/>
      <c r="DV1621" s="497"/>
      <c r="DW1621" s="497"/>
      <c r="DX1621" s="497"/>
      <c r="DY1621" s="497"/>
      <c r="DZ1621" s="497"/>
      <c r="EA1621" s="288"/>
      <c r="EB1621" s="99"/>
      <c r="EC1621" s="99"/>
      <c r="ED1621" s="99"/>
      <c r="EE1621" s="99"/>
      <c r="EF1621" s="492"/>
      <c r="EG1621" s="99"/>
      <c r="EH1621" s="99"/>
      <c r="EI1621" s="99"/>
      <c r="EJ1621" s="99"/>
      <c r="EK1621" s="99"/>
      <c r="EL1621" s="99"/>
      <c r="EM1621" s="99"/>
      <c r="EN1621" s="99"/>
      <c r="EO1621" s="99"/>
      <c r="EP1621" s="99"/>
      <c r="EQ1621" s="99"/>
      <c r="ER1621" s="99"/>
      <c r="ES1621" s="99"/>
      <c r="ET1621" s="99"/>
      <c r="EU1621" s="99"/>
      <c r="EV1621" s="99"/>
      <c r="EW1621" s="99"/>
      <c r="EX1621" s="119"/>
      <c r="EY1621" s="121"/>
      <c r="EZ1621" s="287"/>
      <c r="FA1621" s="83">
        <v>15</v>
      </c>
      <c r="FB1621" s="126">
        <v>18</v>
      </c>
      <c r="FC1621" s="116">
        <v>2.9697200000000001</v>
      </c>
      <c r="FD1621" s="116">
        <v>-0.57499999999999996</v>
      </c>
      <c r="FE1621" s="116">
        <v>3.6311900000000001</v>
      </c>
      <c r="FF1621" s="116">
        <v>2.7170100000000001</v>
      </c>
      <c r="FG1621" s="116">
        <v>2.3045100000000001</v>
      </c>
      <c r="FH1621" s="116">
        <v>1.10449</v>
      </c>
      <c r="FI1621" s="116" t="s">
        <v>5615</v>
      </c>
      <c r="FJ1621" s="116" t="s">
        <v>5616</v>
      </c>
      <c r="FK1621" s="116" t="s">
        <v>5617</v>
      </c>
      <c r="FL1621" s="116" t="s">
        <v>5618</v>
      </c>
      <c r="FM1621" s="116" t="s">
        <v>5619</v>
      </c>
      <c r="FN1621" s="116" t="s">
        <v>5620</v>
      </c>
    </row>
    <row r="1622" spans="1:170" s="3" customFormat="1" ht="15" customHeight="1" x14ac:dyDescent="0.2">
      <c r="A1622" s="336">
        <v>20150423</v>
      </c>
      <c r="B1622" s="336">
        <v>10</v>
      </c>
      <c r="C1622" s="337"/>
      <c r="D1622" s="337"/>
      <c r="E1622" s="337"/>
      <c r="F1622" s="337"/>
      <c r="G1622" s="340"/>
      <c r="H1622" s="435"/>
      <c r="I1622" s="338"/>
      <c r="J1622" s="101"/>
      <c r="K1622" s="339" t="str">
        <f>IF(B1622=2,"Z:\Data\MOOG\HeTao\raw\",IF(B1622=5,"Z:\Data\MOOG\Polo\raw\",IF(B1622=10,"Z:\Data\MOOG\Messi\raw\","")))</f>
        <v>Z:\Data\MOOG\Messi\raw\</v>
      </c>
      <c r="L1622" s="335" t="s">
        <v>3638</v>
      </c>
      <c r="M1622" s="569" t="str">
        <f>IF(NOT(ISERROR(FIND("Training_dt",W1622))),"'Plot Psychometric_HH_dt_yuchen'",IF(NOT(ISERROR(FIND("Training",W1622))),"'Plot Psychometric_HH'",IF(NOT(ISERROR(FIND("1DAT",W1622))),"'Plot Tuning Azimuth_HH'",IF(NOT(ISERROR(FIND("HD_dt",W1622))),"'Plot HeadingDiscimination_PSTH_HH_dt_yuchen'",IF(NOT(ISERROR(FIND("HD",W1622))),"'Plot HeadingDiscimination_PSTH_HH'",IF(NOT(ISERROR(FIND("MemSac",W1622))),"'Memory Saccade Analysis_HH'",IF(NOT(ISERROR(FIND("DelSac",W1622))),"'Memory Saccade Analysis_HH'",IF(NOT(ISERROR(FIND("u-stim",W1622))),"'Plot Microstim_HH'",""))))))))</f>
        <v>'Plot Psychometric_HH'</v>
      </c>
      <c r="N1622" s="573">
        <v>1</v>
      </c>
      <c r="O1622" s="584">
        <v>-1</v>
      </c>
      <c r="P1622" s="590">
        <v>4</v>
      </c>
      <c r="Q1622" s="590">
        <f>IF(B1622=2,60,310)</f>
        <v>310</v>
      </c>
      <c r="R1622" s="590">
        <v>5</v>
      </c>
      <c r="S1622" s="590">
        <f>IF(B1622=2,60,-190)</f>
        <v>-190</v>
      </c>
      <c r="T1622" s="590">
        <v>1</v>
      </c>
      <c r="U1622" s="590" t="str">
        <f>IF(Z1622&lt;&gt;"",IF(NOT(ISERROR(FIND("SU",Z1622))),VALUE(RIGHT(Z1622,1))+4,IF(NOT(ISERROR(FIND("MU20",Z1622))),20,IF(NOT(ISERROR(FIND("MU21",Z1622))),21,IF(NOT(ISERROR(FIND("MU2",Z1622))),2,1)))),"")</f>
        <v/>
      </c>
      <c r="V1622" s="583"/>
      <c r="W1622" s="334" t="s">
        <v>2992</v>
      </c>
      <c r="X1622" s="192"/>
      <c r="Y1622" s="219"/>
      <c r="Z1622" s="217"/>
      <c r="AA1622" s="218"/>
      <c r="AB1622" s="77"/>
      <c r="AC1622" s="78"/>
      <c r="AD1622" s="199"/>
      <c r="AE1622" s="91"/>
      <c r="AF1622" s="79"/>
      <c r="AG1622" s="79"/>
      <c r="AH1622" s="80"/>
      <c r="AI1622" s="81"/>
      <c r="AJ1622" s="81"/>
      <c r="AK1622" s="81"/>
      <c r="AL1622" s="81"/>
      <c r="AM1622" s="114"/>
      <c r="AN1622" s="82"/>
      <c r="AO1622" s="83"/>
      <c r="AP1622" s="83"/>
      <c r="AQ1622" s="83"/>
      <c r="AR1622" s="84"/>
      <c r="AS1622" s="85"/>
      <c r="AT1622" s="85"/>
      <c r="AU1622" s="85"/>
      <c r="AV1622" s="85"/>
      <c r="AW1622" s="104"/>
      <c r="AX1622" s="86"/>
      <c r="AY1622" s="87"/>
      <c r="AZ1622" s="87"/>
      <c r="BA1622" s="87"/>
      <c r="BB1622" s="88"/>
      <c r="BC1622" s="89"/>
      <c r="BD1622" s="89"/>
      <c r="BE1622" s="89"/>
      <c r="BF1622" s="89"/>
      <c r="BG1622" s="115"/>
      <c r="BH1622" s="90"/>
      <c r="BI1622" s="251"/>
      <c r="BJ1622" s="252"/>
      <c r="BK1622" s="252"/>
      <c r="BL1622" s="230"/>
      <c r="BM1622" s="230"/>
      <c r="BN1622" s="230"/>
      <c r="BO1622" s="231"/>
      <c r="BP1622" s="231"/>
      <c r="BQ1622" s="231"/>
      <c r="BR1622" s="232"/>
      <c r="BS1622" s="232"/>
      <c r="BT1622" s="232"/>
      <c r="BU1622" s="230"/>
      <c r="BV1622" s="230"/>
      <c r="BW1622" s="231"/>
      <c r="BX1622" s="231"/>
      <c r="BY1622" s="232"/>
      <c r="BZ1622" s="235"/>
      <c r="CA1622" s="257"/>
      <c r="CB1622" s="233"/>
      <c r="CC1622" s="230"/>
      <c r="CD1622" s="230"/>
      <c r="CE1622" s="230"/>
      <c r="CF1622" s="230"/>
      <c r="CG1622" s="230"/>
      <c r="CH1622" s="230"/>
      <c r="CI1622" s="230"/>
      <c r="CJ1622" s="231"/>
      <c r="CK1622" s="231"/>
      <c r="CL1622" s="231"/>
      <c r="CM1622" s="231"/>
      <c r="CN1622" s="231"/>
      <c r="CO1622" s="231"/>
      <c r="CP1622" s="231"/>
      <c r="CQ1622" s="231"/>
      <c r="CR1622" s="232"/>
      <c r="CS1622" s="232"/>
      <c r="CT1622" s="232"/>
      <c r="CU1622" s="232"/>
      <c r="CV1622" s="232"/>
      <c r="CW1622" s="232"/>
      <c r="CX1622" s="232"/>
      <c r="CY1622" s="234"/>
      <c r="CZ1622" s="106">
        <v>0</v>
      </c>
      <c r="DA1622" s="106">
        <v>0</v>
      </c>
      <c r="DB1622" s="106"/>
      <c r="DC1622" s="106"/>
      <c r="DD1622" s="106"/>
      <c r="DE1622" s="106"/>
      <c r="DF1622" s="490"/>
      <c r="DG1622" s="107"/>
      <c r="DH1622" s="107"/>
      <c r="DI1622" s="107"/>
      <c r="DJ1622" s="107"/>
      <c r="DK1622" s="107"/>
      <c r="DL1622" s="107"/>
      <c r="DM1622" s="110"/>
      <c r="DN1622" s="110"/>
      <c r="DO1622" s="110"/>
      <c r="DP1622" s="110"/>
      <c r="DQ1622" s="110"/>
      <c r="DR1622" s="110"/>
      <c r="DS1622" s="110"/>
      <c r="DT1622" s="110"/>
      <c r="DU1622" s="497"/>
      <c r="DV1622" s="497"/>
      <c r="DW1622" s="497"/>
      <c r="DX1622" s="497"/>
      <c r="DY1622" s="497"/>
      <c r="DZ1622" s="497"/>
      <c r="EA1622" s="288"/>
      <c r="EB1622" s="99"/>
      <c r="EC1622" s="99"/>
      <c r="ED1622" s="99"/>
      <c r="EE1622" s="99"/>
      <c r="EF1622" s="99"/>
      <c r="EG1622" s="99"/>
      <c r="EH1622" s="99"/>
      <c r="EI1622" s="99"/>
      <c r="EJ1622" s="99"/>
      <c r="EK1622" s="99"/>
      <c r="EL1622" s="99"/>
      <c r="EM1622" s="99"/>
      <c r="EN1622" s="99"/>
      <c r="EO1622" s="99"/>
      <c r="EP1622" s="99"/>
      <c r="EQ1622" s="99"/>
      <c r="ER1622" s="99"/>
      <c r="ES1622" s="99"/>
      <c r="ET1622" s="99"/>
      <c r="EU1622" s="99"/>
      <c r="EV1622" s="99"/>
      <c r="EW1622" s="99"/>
      <c r="EX1622" s="119"/>
      <c r="EY1622" s="121"/>
      <c r="EZ1622" s="287"/>
      <c r="FA1622" s="83">
        <v>30</v>
      </c>
      <c r="FB1622" s="126">
        <v>18</v>
      </c>
      <c r="FC1622" s="116">
        <v>3.3090199999999999</v>
      </c>
      <c r="FD1622" s="116">
        <v>-0.70748</v>
      </c>
      <c r="FE1622" s="116">
        <v>4.0070699999999997</v>
      </c>
      <c r="FF1622" s="116">
        <v>2.2603200000000001</v>
      </c>
      <c r="FG1622" s="116">
        <v>2.1644199999999998</v>
      </c>
      <c r="FH1622" s="116">
        <v>0.65978999999999999</v>
      </c>
      <c r="FI1622" s="116" t="s">
        <v>5621</v>
      </c>
      <c r="FJ1622" s="116" t="s">
        <v>5622</v>
      </c>
      <c r="FK1622" s="116" t="s">
        <v>5623</v>
      </c>
      <c r="FL1622" s="116" t="s">
        <v>5624</v>
      </c>
      <c r="FM1622" s="116" t="s">
        <v>5625</v>
      </c>
      <c r="FN1622" s="116" t="s">
        <v>5626</v>
      </c>
    </row>
    <row r="1623" spans="1:170" s="3" customFormat="1" ht="15" customHeight="1" x14ac:dyDescent="0.2">
      <c r="A1623" s="336">
        <v>20150424</v>
      </c>
      <c r="B1623" s="336">
        <v>10</v>
      </c>
      <c r="C1623" s="337"/>
      <c r="D1623" s="337"/>
      <c r="E1623" s="337"/>
      <c r="F1623" s="337"/>
      <c r="G1623" s="340"/>
      <c r="H1623" s="435"/>
      <c r="I1623" s="338"/>
      <c r="J1623" s="101"/>
      <c r="K1623" s="339" t="str">
        <f>IF(B1623=2,"Z:\Data\MOOG\HeTao\raw\",IF(B1623=5,"Z:\Data\MOOG\Polo\raw\",IF(B1623=10,"Z:\Data\MOOG\Messi\raw\","")))</f>
        <v>Z:\Data\MOOG\Messi\raw\</v>
      </c>
      <c r="L1623" s="335" t="s">
        <v>3639</v>
      </c>
      <c r="M1623" s="569" t="str">
        <f>IF(NOT(ISERROR(FIND("Training_dt",W1623))),"'Plot Psychometric_HH_dt_yuchen'",IF(NOT(ISERROR(FIND("Training",W1623))),"'Plot Psychometric_HH'",IF(NOT(ISERROR(FIND("1DAT",W1623))),"'Plot Tuning Azimuth_HH'",IF(NOT(ISERROR(FIND("HD_dt",W1623))),"'Plot HeadingDiscimination_PSTH_HH_dt_yuchen'",IF(NOT(ISERROR(FIND("HD",W1623))),"'Plot HeadingDiscimination_PSTH_HH'",IF(NOT(ISERROR(FIND("MemSac",W1623))),"'Memory Saccade Analysis_HH'",IF(NOT(ISERROR(FIND("DelSac",W1623))),"'Memory Saccade Analysis_HH'",IF(NOT(ISERROR(FIND("u-stim",W1623))),"'Plot Microstim_HH'",""))))))))</f>
        <v>'Plot Psychometric_HH'</v>
      </c>
      <c r="N1623" s="573">
        <v>1</v>
      </c>
      <c r="O1623" s="584">
        <v>-1</v>
      </c>
      <c r="P1623" s="590">
        <v>4</v>
      </c>
      <c r="Q1623" s="590">
        <f>IF(B1623=2,60,310)</f>
        <v>310</v>
      </c>
      <c r="R1623" s="590">
        <v>5</v>
      </c>
      <c r="S1623" s="590">
        <f>IF(B1623=2,60,-190)</f>
        <v>-190</v>
      </c>
      <c r="T1623" s="590">
        <v>1</v>
      </c>
      <c r="U1623" s="590" t="str">
        <f>IF(Z1623&lt;&gt;"",IF(NOT(ISERROR(FIND("SU",Z1623))),VALUE(RIGHT(Z1623,1))+4,IF(NOT(ISERROR(FIND("MU20",Z1623))),20,IF(NOT(ISERROR(FIND("MU21",Z1623))),21,IF(NOT(ISERROR(FIND("MU2",Z1623))),2,1)))),"")</f>
        <v/>
      </c>
      <c r="V1623" s="583"/>
      <c r="W1623" s="334" t="s">
        <v>2992</v>
      </c>
      <c r="X1623" s="192"/>
      <c r="Y1623" s="219"/>
      <c r="Z1623" s="217"/>
      <c r="AA1623" s="218"/>
      <c r="AB1623" s="77"/>
      <c r="AC1623" s="78"/>
      <c r="AD1623" s="199"/>
      <c r="AE1623" s="91"/>
      <c r="AF1623" s="79"/>
      <c r="AG1623" s="79"/>
      <c r="AH1623" s="80"/>
      <c r="AI1623" s="81"/>
      <c r="AJ1623" s="81"/>
      <c r="AK1623" s="81"/>
      <c r="AL1623" s="81"/>
      <c r="AM1623" s="114"/>
      <c r="AN1623" s="82"/>
      <c r="AO1623" s="83"/>
      <c r="AP1623" s="83"/>
      <c r="AQ1623" s="83"/>
      <c r="AR1623" s="84"/>
      <c r="AS1623" s="85"/>
      <c r="AT1623" s="85"/>
      <c r="AU1623" s="85"/>
      <c r="AV1623" s="85"/>
      <c r="AW1623" s="104"/>
      <c r="AX1623" s="86"/>
      <c r="AY1623" s="87"/>
      <c r="AZ1623" s="87"/>
      <c r="BA1623" s="87"/>
      <c r="BB1623" s="88"/>
      <c r="BC1623" s="89"/>
      <c r="BD1623" s="89"/>
      <c r="BE1623" s="89"/>
      <c r="BF1623" s="89"/>
      <c r="BG1623" s="115"/>
      <c r="BH1623" s="90"/>
      <c r="BI1623" s="251"/>
      <c r="BJ1623" s="252"/>
      <c r="BK1623" s="252"/>
      <c r="BL1623" s="230"/>
      <c r="BM1623" s="230"/>
      <c r="BN1623" s="230"/>
      <c r="BO1623" s="231"/>
      <c r="BP1623" s="231"/>
      <c r="BQ1623" s="231"/>
      <c r="BR1623" s="232"/>
      <c r="BS1623" s="232"/>
      <c r="BT1623" s="232"/>
      <c r="BU1623" s="230"/>
      <c r="BV1623" s="230"/>
      <c r="BW1623" s="231"/>
      <c r="BX1623" s="231"/>
      <c r="BY1623" s="232"/>
      <c r="BZ1623" s="235"/>
      <c r="CA1623" s="257"/>
      <c r="CB1623" s="233"/>
      <c r="CC1623" s="230"/>
      <c r="CD1623" s="230"/>
      <c r="CE1623" s="230"/>
      <c r="CF1623" s="230"/>
      <c r="CG1623" s="230"/>
      <c r="CH1623" s="230"/>
      <c r="CI1623" s="230"/>
      <c r="CJ1623" s="231"/>
      <c r="CK1623" s="231"/>
      <c r="CL1623" s="231"/>
      <c r="CM1623" s="231"/>
      <c r="CN1623" s="231"/>
      <c r="CO1623" s="231"/>
      <c r="CP1623" s="231"/>
      <c r="CQ1623" s="231"/>
      <c r="CR1623" s="232"/>
      <c r="CS1623" s="232"/>
      <c r="CT1623" s="232"/>
      <c r="CU1623" s="232"/>
      <c r="CV1623" s="232"/>
      <c r="CW1623" s="232"/>
      <c r="CX1623" s="232"/>
      <c r="CY1623" s="234"/>
      <c r="CZ1623" s="106">
        <v>0</v>
      </c>
      <c r="DA1623" s="106">
        <v>0</v>
      </c>
      <c r="DB1623" s="106"/>
      <c r="DC1623" s="106"/>
      <c r="DD1623" s="106"/>
      <c r="DE1623" s="106"/>
      <c r="DF1623" s="490"/>
      <c r="DG1623" s="107"/>
      <c r="DH1623" s="107"/>
      <c r="DI1623" s="107"/>
      <c r="DJ1623" s="107"/>
      <c r="DK1623" s="107"/>
      <c r="DL1623" s="107"/>
      <c r="DM1623" s="110"/>
      <c r="DN1623" s="110"/>
      <c r="DO1623" s="110"/>
      <c r="DP1623" s="110"/>
      <c r="DQ1623" s="110"/>
      <c r="DR1623" s="110"/>
      <c r="DS1623" s="110"/>
      <c r="DT1623" s="110"/>
      <c r="DU1623" s="497"/>
      <c r="DV1623" s="497"/>
      <c r="DW1623" s="497"/>
      <c r="DX1623" s="497"/>
      <c r="DY1623" s="497"/>
      <c r="DZ1623" s="497"/>
      <c r="EA1623" s="288"/>
      <c r="EB1623" s="99"/>
      <c r="EC1623" s="99"/>
      <c r="ED1623" s="492"/>
      <c r="EE1623" s="99"/>
      <c r="EF1623" s="99"/>
      <c r="EG1623" s="99"/>
      <c r="EH1623" s="99"/>
      <c r="EI1623" s="99"/>
      <c r="EJ1623" s="99"/>
      <c r="EK1623" s="99"/>
      <c r="EL1623" s="99"/>
      <c r="EM1623" s="99"/>
      <c r="EN1623" s="99"/>
      <c r="EO1623" s="99"/>
      <c r="EP1623" s="99"/>
      <c r="EQ1623" s="99"/>
      <c r="ER1623" s="99"/>
      <c r="ES1623" s="99"/>
      <c r="ET1623" s="99"/>
      <c r="EU1623" s="99"/>
      <c r="EV1623" s="99"/>
      <c r="EW1623" s="99"/>
      <c r="EX1623" s="119"/>
      <c r="EY1623" s="121"/>
      <c r="EZ1623" s="287"/>
      <c r="FA1623" s="83">
        <v>54</v>
      </c>
      <c r="FB1623" s="126">
        <v>18</v>
      </c>
      <c r="FC1623" s="116">
        <v>3.3696600000000001</v>
      </c>
      <c r="FD1623" s="116">
        <v>9.9436300000000005E-2</v>
      </c>
      <c r="FE1623" s="116">
        <v>4.0117099999999999</v>
      </c>
      <c r="FF1623" s="116">
        <v>-1.04399</v>
      </c>
      <c r="FG1623" s="116">
        <v>2.7851900000000001</v>
      </c>
      <c r="FH1623" s="116">
        <v>0.374921</v>
      </c>
      <c r="FI1623" s="116" t="s">
        <v>5627</v>
      </c>
      <c r="FJ1623" s="116" t="s">
        <v>5628</v>
      </c>
      <c r="FK1623" s="116" t="s">
        <v>5629</v>
      </c>
      <c r="FL1623" s="116" t="s">
        <v>5630</v>
      </c>
      <c r="FM1623" s="116" t="s">
        <v>5631</v>
      </c>
      <c r="FN1623" s="116" t="s">
        <v>5632</v>
      </c>
    </row>
    <row r="1624" spans="1:170" s="3" customFormat="1" ht="15" customHeight="1" x14ac:dyDescent="0.2">
      <c r="A1624" s="336">
        <v>20150427</v>
      </c>
      <c r="B1624" s="336">
        <v>10</v>
      </c>
      <c r="C1624" s="337"/>
      <c r="D1624" s="337"/>
      <c r="E1624" s="337"/>
      <c r="F1624" s="337"/>
      <c r="G1624" s="340"/>
      <c r="H1624" s="435"/>
      <c r="I1624" s="338"/>
      <c r="J1624" s="101"/>
      <c r="K1624" s="339" t="str">
        <f>IF(B1624=2,"Z:\Data\MOOG\HeTao\raw\",IF(B1624=5,"Z:\Data\MOOG\Polo\raw\",IF(B1624=10,"Z:\Data\MOOG\Messi\raw\","")))</f>
        <v>Z:\Data\MOOG\Messi\raw\</v>
      </c>
      <c r="L1624" s="335" t="s">
        <v>3640</v>
      </c>
      <c r="M1624" s="569" t="str">
        <f>IF(NOT(ISERROR(FIND("Training_dt",W1624))),"'Plot Psychometric_HH_dt_yuchen'",IF(NOT(ISERROR(FIND("Training",W1624))),"'Plot Psychometric_HH'",IF(NOT(ISERROR(FIND("1DAT",W1624))),"'Plot Tuning Azimuth_HH'",IF(NOT(ISERROR(FIND("HD_dt",W1624))),"'Plot HeadingDiscimination_PSTH_HH_dt_yuchen'",IF(NOT(ISERROR(FIND("HD",W1624))),"'Plot HeadingDiscimination_PSTH_HH'",IF(NOT(ISERROR(FIND("MemSac",W1624))),"'Memory Saccade Analysis_HH'",IF(NOT(ISERROR(FIND("DelSac",W1624))),"'Memory Saccade Analysis_HH'",IF(NOT(ISERROR(FIND("u-stim",W1624))),"'Plot Microstim_HH'",""))))))))</f>
        <v>'Plot Psychometric_HH'</v>
      </c>
      <c r="N1624" s="573">
        <v>1</v>
      </c>
      <c r="O1624" s="584">
        <v>-1</v>
      </c>
      <c r="P1624" s="590">
        <v>4</v>
      </c>
      <c r="Q1624" s="590">
        <f>IF(B1624=2,60,310)</f>
        <v>310</v>
      </c>
      <c r="R1624" s="590">
        <v>5</v>
      </c>
      <c r="S1624" s="590">
        <f>IF(B1624=2,60,-190)</f>
        <v>-190</v>
      </c>
      <c r="T1624" s="590">
        <v>1</v>
      </c>
      <c r="U1624" s="590" t="str">
        <f>IF(Z1624&lt;&gt;"",IF(NOT(ISERROR(FIND("SU",Z1624))),VALUE(RIGHT(Z1624,1))+4,IF(NOT(ISERROR(FIND("MU20",Z1624))),20,IF(NOT(ISERROR(FIND("MU21",Z1624))),21,IF(NOT(ISERROR(FIND("MU2",Z1624))),2,1)))),"")</f>
        <v/>
      </c>
      <c r="V1624" s="583"/>
      <c r="W1624" s="334" t="s">
        <v>2992</v>
      </c>
      <c r="X1624" s="192"/>
      <c r="Y1624" s="219"/>
      <c r="Z1624" s="217"/>
      <c r="AA1624" s="218"/>
      <c r="AB1624" s="77"/>
      <c r="AC1624" s="78"/>
      <c r="AD1624" s="199"/>
      <c r="AE1624" s="91"/>
      <c r="AF1624" s="79"/>
      <c r="AG1624" s="79"/>
      <c r="AH1624" s="80"/>
      <c r="AI1624" s="81"/>
      <c r="AJ1624" s="81"/>
      <c r="AK1624" s="81"/>
      <c r="AL1624" s="81"/>
      <c r="AM1624" s="114"/>
      <c r="AN1624" s="82"/>
      <c r="AO1624" s="83"/>
      <c r="AP1624" s="83"/>
      <c r="AQ1624" s="83"/>
      <c r="AR1624" s="84"/>
      <c r="AS1624" s="85"/>
      <c r="AT1624" s="85"/>
      <c r="AU1624" s="85"/>
      <c r="AV1624" s="85"/>
      <c r="AW1624" s="104"/>
      <c r="AX1624" s="86"/>
      <c r="AY1624" s="87"/>
      <c r="AZ1624" s="87"/>
      <c r="BA1624" s="87"/>
      <c r="BB1624" s="88"/>
      <c r="BC1624" s="89"/>
      <c r="BD1624" s="89"/>
      <c r="BE1624" s="89"/>
      <c r="BF1624" s="89"/>
      <c r="BG1624" s="115"/>
      <c r="BH1624" s="90"/>
      <c r="BI1624" s="251"/>
      <c r="BJ1624" s="252"/>
      <c r="BK1624" s="252"/>
      <c r="BL1624" s="230"/>
      <c r="BM1624" s="230"/>
      <c r="BN1624" s="230"/>
      <c r="BO1624" s="231"/>
      <c r="BP1624" s="231"/>
      <c r="BQ1624" s="231"/>
      <c r="BR1624" s="232"/>
      <c r="BS1624" s="232"/>
      <c r="BT1624" s="232"/>
      <c r="BU1624" s="230"/>
      <c r="BV1624" s="230"/>
      <c r="BW1624" s="231"/>
      <c r="BX1624" s="231"/>
      <c r="BY1624" s="232"/>
      <c r="BZ1624" s="235"/>
      <c r="CA1624" s="257"/>
      <c r="CB1624" s="233"/>
      <c r="CC1624" s="230"/>
      <c r="CD1624" s="230"/>
      <c r="CE1624" s="230"/>
      <c r="CF1624" s="230"/>
      <c r="CG1624" s="230"/>
      <c r="CH1624" s="230"/>
      <c r="CI1624" s="230"/>
      <c r="CJ1624" s="231"/>
      <c r="CK1624" s="231"/>
      <c r="CL1624" s="231"/>
      <c r="CM1624" s="231"/>
      <c r="CN1624" s="231"/>
      <c r="CO1624" s="231"/>
      <c r="CP1624" s="231"/>
      <c r="CQ1624" s="231"/>
      <c r="CR1624" s="232"/>
      <c r="CS1624" s="232"/>
      <c r="CT1624" s="232"/>
      <c r="CU1624" s="232"/>
      <c r="CV1624" s="232"/>
      <c r="CW1624" s="232"/>
      <c r="CX1624" s="232"/>
      <c r="CY1624" s="234"/>
      <c r="CZ1624" s="106">
        <v>1</v>
      </c>
      <c r="DA1624" s="106">
        <v>0</v>
      </c>
      <c r="DB1624" s="106"/>
      <c r="DC1624" s="106"/>
      <c r="DD1624" s="106"/>
      <c r="DE1624" s="106"/>
      <c r="DF1624" s="490"/>
      <c r="DG1624" s="107"/>
      <c r="DH1624" s="107"/>
      <c r="DI1624" s="107"/>
      <c r="DJ1624" s="107"/>
      <c r="DK1624" s="107"/>
      <c r="DL1624" s="107"/>
      <c r="DM1624" s="110"/>
      <c r="DN1624" s="110"/>
      <c r="DO1624" s="110"/>
      <c r="DP1624" s="110"/>
      <c r="DQ1624" s="110"/>
      <c r="DR1624" s="110"/>
      <c r="DS1624" s="110"/>
      <c r="DT1624" s="110"/>
      <c r="DU1624" s="497"/>
      <c r="DV1624" s="497"/>
      <c r="DW1624" s="497"/>
      <c r="DX1624" s="497"/>
      <c r="DY1624" s="497"/>
      <c r="DZ1624" s="497"/>
      <c r="EA1624" s="288"/>
      <c r="EB1624" s="99"/>
      <c r="EC1624" s="99"/>
      <c r="ED1624" s="99"/>
      <c r="EE1624" s="99"/>
      <c r="EF1624" s="492"/>
      <c r="EG1624" s="99"/>
      <c r="EH1624" s="99"/>
      <c r="EI1624" s="99"/>
      <c r="EJ1624" s="99"/>
      <c r="EK1624" s="99"/>
      <c r="EL1624" s="99"/>
      <c r="EM1624" s="99"/>
      <c r="EN1624" s="99"/>
      <c r="EO1624" s="99"/>
      <c r="EP1624" s="99"/>
      <c r="EQ1624" s="99"/>
      <c r="ER1624" s="99"/>
      <c r="ES1624" s="99"/>
      <c r="ET1624" s="99"/>
      <c r="EU1624" s="99"/>
      <c r="EV1624" s="99"/>
      <c r="EW1624" s="99"/>
      <c r="EX1624" s="119"/>
      <c r="EY1624" s="121"/>
      <c r="EZ1624" s="287"/>
      <c r="FA1624" s="83">
        <v>24</v>
      </c>
      <c r="FB1624" s="126">
        <v>27</v>
      </c>
      <c r="FC1624" s="116">
        <v>4.02719</v>
      </c>
      <c r="FD1624" s="116">
        <v>0.216918</v>
      </c>
      <c r="FE1624" s="116">
        <v>4.1297899999999998</v>
      </c>
      <c r="FF1624" s="116">
        <v>-3.3916599999999999</v>
      </c>
      <c r="FG1624" s="116">
        <v>1.4983500000000001</v>
      </c>
      <c r="FH1624" s="116">
        <v>-1.2683500000000001</v>
      </c>
      <c r="FI1624" s="116" t="s">
        <v>5633</v>
      </c>
      <c r="FJ1624" s="116" t="s">
        <v>5634</v>
      </c>
      <c r="FK1624" s="116" t="s">
        <v>5635</v>
      </c>
      <c r="FL1624" s="116" t="s">
        <v>5636</v>
      </c>
      <c r="FM1624" s="116" t="s">
        <v>5637</v>
      </c>
      <c r="FN1624" s="116" t="s">
        <v>5638</v>
      </c>
    </row>
    <row r="1625" spans="1:170" s="3" customFormat="1" ht="15" customHeight="1" x14ac:dyDescent="0.2">
      <c r="A1625" s="336">
        <v>20150427</v>
      </c>
      <c r="B1625" s="336">
        <v>10</v>
      </c>
      <c r="C1625" s="337"/>
      <c r="D1625" s="337"/>
      <c r="E1625" s="337"/>
      <c r="F1625" s="337"/>
      <c r="G1625" s="340"/>
      <c r="H1625" s="435"/>
      <c r="I1625" s="338"/>
      <c r="J1625" s="101"/>
      <c r="K1625" s="339" t="str">
        <f>IF(B1625=2,"Z:\Data\MOOG\HeTao\raw\",IF(B1625=5,"Z:\Data\MOOG\Polo\raw\",IF(B1625=10,"Z:\Data\MOOG\Messi\raw\","")))</f>
        <v>Z:\Data\MOOG\Messi\raw\</v>
      </c>
      <c r="L1625" s="335" t="s">
        <v>3641</v>
      </c>
      <c r="M1625" s="569" t="str">
        <f>IF(NOT(ISERROR(FIND("Training_dt",W1625))),"'Plot Psychometric_HH_dt_yuchen'",IF(NOT(ISERROR(FIND("Training",W1625))),"'Plot Psychometric_HH'",IF(NOT(ISERROR(FIND("1DAT",W1625))),"'Plot Tuning Azimuth_HH'",IF(NOT(ISERROR(FIND("HD_dt",W1625))),"'Plot HeadingDiscimination_PSTH_HH_dt_yuchen'",IF(NOT(ISERROR(FIND("HD",W1625))),"'Plot HeadingDiscimination_PSTH_HH'",IF(NOT(ISERROR(FIND("MemSac",W1625))),"'Memory Saccade Analysis_HH'",IF(NOT(ISERROR(FIND("DelSac",W1625))),"'Memory Saccade Analysis_HH'",IF(NOT(ISERROR(FIND("u-stim",W1625))),"'Plot Microstim_HH'",""))))))))</f>
        <v>'Plot Psychometric_HH'</v>
      </c>
      <c r="N1625" s="573">
        <v>1</v>
      </c>
      <c r="O1625" s="584">
        <v>-1</v>
      </c>
      <c r="P1625" s="590">
        <v>4</v>
      </c>
      <c r="Q1625" s="590">
        <f>IF(B1625=2,60,310)</f>
        <v>310</v>
      </c>
      <c r="R1625" s="590">
        <v>5</v>
      </c>
      <c r="S1625" s="590">
        <f>IF(B1625=2,60,-190)</f>
        <v>-190</v>
      </c>
      <c r="T1625" s="590">
        <v>1</v>
      </c>
      <c r="U1625" s="590" t="str">
        <f>IF(Z1625&lt;&gt;"",IF(NOT(ISERROR(FIND("SU",Z1625))),VALUE(RIGHT(Z1625,1))+4,IF(NOT(ISERROR(FIND("MU20",Z1625))),20,IF(NOT(ISERROR(FIND("MU21",Z1625))),21,IF(NOT(ISERROR(FIND("MU2",Z1625))),2,1)))),"")</f>
        <v/>
      </c>
      <c r="V1625" s="583"/>
      <c r="W1625" s="334" t="s">
        <v>2992</v>
      </c>
      <c r="X1625" s="192"/>
      <c r="Y1625" s="219"/>
      <c r="Z1625" s="217"/>
      <c r="AA1625" s="218"/>
      <c r="AB1625" s="77"/>
      <c r="AC1625" s="78"/>
      <c r="AD1625" s="199"/>
      <c r="AE1625" s="91"/>
      <c r="AF1625" s="79"/>
      <c r="AG1625" s="79"/>
      <c r="AH1625" s="80"/>
      <c r="AI1625" s="81"/>
      <c r="AJ1625" s="81"/>
      <c r="AK1625" s="81"/>
      <c r="AL1625" s="81"/>
      <c r="AM1625" s="114"/>
      <c r="AN1625" s="82"/>
      <c r="AO1625" s="83"/>
      <c r="AP1625" s="83"/>
      <c r="AQ1625" s="83"/>
      <c r="AR1625" s="84"/>
      <c r="AS1625" s="85"/>
      <c r="AT1625" s="85"/>
      <c r="AU1625" s="85"/>
      <c r="AV1625" s="85"/>
      <c r="AW1625" s="104"/>
      <c r="AX1625" s="86"/>
      <c r="AY1625" s="87"/>
      <c r="AZ1625" s="87"/>
      <c r="BA1625" s="87"/>
      <c r="BB1625" s="88"/>
      <c r="BC1625" s="89"/>
      <c r="BD1625" s="89"/>
      <c r="BE1625" s="89"/>
      <c r="BF1625" s="89"/>
      <c r="BG1625" s="115"/>
      <c r="BH1625" s="90"/>
      <c r="BI1625" s="251"/>
      <c r="BJ1625" s="252"/>
      <c r="BK1625" s="252"/>
      <c r="BL1625" s="230"/>
      <c r="BM1625" s="230"/>
      <c r="BN1625" s="230"/>
      <c r="BO1625" s="231"/>
      <c r="BP1625" s="231"/>
      <c r="BQ1625" s="231"/>
      <c r="BR1625" s="232"/>
      <c r="BS1625" s="232"/>
      <c r="BT1625" s="232"/>
      <c r="BU1625" s="230"/>
      <c r="BV1625" s="230"/>
      <c r="BW1625" s="231"/>
      <c r="BX1625" s="231"/>
      <c r="BY1625" s="232"/>
      <c r="BZ1625" s="235"/>
      <c r="CA1625" s="257"/>
      <c r="CB1625" s="233"/>
      <c r="CC1625" s="230"/>
      <c r="CD1625" s="230"/>
      <c r="CE1625" s="230"/>
      <c r="CF1625" s="230"/>
      <c r="CG1625" s="230"/>
      <c r="CH1625" s="230"/>
      <c r="CI1625" s="230"/>
      <c r="CJ1625" s="231"/>
      <c r="CK1625" s="231"/>
      <c r="CL1625" s="231"/>
      <c r="CM1625" s="231"/>
      <c r="CN1625" s="231"/>
      <c r="CO1625" s="231"/>
      <c r="CP1625" s="231"/>
      <c r="CQ1625" s="231"/>
      <c r="CR1625" s="232"/>
      <c r="CS1625" s="232"/>
      <c r="CT1625" s="232"/>
      <c r="CU1625" s="232"/>
      <c r="CV1625" s="232"/>
      <c r="CW1625" s="232"/>
      <c r="CX1625" s="232"/>
      <c r="CY1625" s="234"/>
      <c r="CZ1625" s="106">
        <v>1</v>
      </c>
      <c r="DA1625" s="106">
        <v>0</v>
      </c>
      <c r="DB1625" s="106"/>
      <c r="DC1625" s="106"/>
      <c r="DD1625" s="106"/>
      <c r="DE1625" s="106"/>
      <c r="DF1625" s="92"/>
      <c r="DG1625" s="107"/>
      <c r="DH1625" s="107"/>
      <c r="DI1625" s="107"/>
      <c r="DJ1625" s="107"/>
      <c r="DK1625" s="107"/>
      <c r="DL1625" s="107"/>
      <c r="DM1625" s="110"/>
      <c r="DN1625" s="110"/>
      <c r="DO1625" s="110"/>
      <c r="DP1625" s="110"/>
      <c r="DQ1625" s="110"/>
      <c r="DR1625" s="110"/>
      <c r="DS1625" s="110"/>
      <c r="DT1625" s="110"/>
      <c r="DU1625" s="497"/>
      <c r="DV1625" s="497"/>
      <c r="DW1625" s="497"/>
      <c r="DX1625" s="497"/>
      <c r="DY1625" s="497"/>
      <c r="DZ1625" s="497"/>
      <c r="EA1625" s="288"/>
      <c r="EB1625" s="99"/>
      <c r="EC1625" s="99"/>
      <c r="ED1625" s="99"/>
      <c r="EE1625" s="99"/>
      <c r="EF1625" s="99"/>
      <c r="EG1625" s="99"/>
      <c r="EH1625" s="99"/>
      <c r="EI1625" s="99"/>
      <c r="EJ1625" s="99"/>
      <c r="EK1625" s="99"/>
      <c r="EL1625" s="99"/>
      <c r="EM1625" s="99"/>
      <c r="EN1625" s="99"/>
      <c r="EO1625" s="99"/>
      <c r="EP1625" s="99"/>
      <c r="EQ1625" s="99"/>
      <c r="ER1625" s="99"/>
      <c r="ES1625" s="99"/>
      <c r="ET1625" s="99"/>
      <c r="EU1625" s="99"/>
      <c r="EV1625" s="99"/>
      <c r="EW1625" s="99"/>
      <c r="EX1625" s="119"/>
      <c r="EY1625" s="121"/>
      <c r="EZ1625" s="287"/>
      <c r="FA1625" s="83">
        <v>62</v>
      </c>
      <c r="FB1625" s="126">
        <v>20</v>
      </c>
      <c r="FC1625" s="116" t="s">
        <v>1615</v>
      </c>
      <c r="FD1625" s="116" t="s">
        <v>1615</v>
      </c>
      <c r="FE1625" s="116">
        <v>3.7576399999999999</v>
      </c>
      <c r="FF1625" s="116">
        <v>-0.56785600000000003</v>
      </c>
      <c r="FG1625" s="116" t="s">
        <v>1615</v>
      </c>
      <c r="FH1625" s="116" t="s">
        <v>1615</v>
      </c>
      <c r="FI1625" s="116" t="s">
        <v>1615</v>
      </c>
      <c r="FJ1625" s="116" t="s">
        <v>1615</v>
      </c>
      <c r="FK1625" s="116" t="s">
        <v>5639</v>
      </c>
      <c r="FL1625" s="116" t="s">
        <v>5640</v>
      </c>
      <c r="FM1625" s="116" t="s">
        <v>1615</v>
      </c>
      <c r="FN1625" s="116" t="s">
        <v>1615</v>
      </c>
    </row>
    <row r="1626" spans="1:170" s="3" customFormat="1" ht="15" customHeight="1" x14ac:dyDescent="0.2">
      <c r="A1626" s="419">
        <v>20150428</v>
      </c>
      <c r="B1626" s="419">
        <v>10</v>
      </c>
      <c r="C1626" s="420"/>
      <c r="D1626" s="420"/>
      <c r="E1626" s="420"/>
      <c r="F1626" s="420"/>
      <c r="G1626" s="423"/>
      <c r="H1626" s="435"/>
      <c r="I1626" s="421"/>
      <c r="J1626" s="101"/>
      <c r="K1626" s="422" t="str">
        <f>IF(B1626=2,"Z:\Data\MOOG\HeTao\raw\",IF(B1626=5,"Z:\Data\MOOG\Polo\raw\",IF(B1626=10,"Z:\Data\MOOG\Messi\raw\","")))</f>
        <v>Z:\Data\MOOG\Messi\raw\</v>
      </c>
      <c r="L1626" s="418" t="s">
        <v>3941</v>
      </c>
      <c r="M1626" s="569" t="str">
        <f>IF(NOT(ISERROR(FIND("Training_dt",W1626))),"'Plot Psychometric_HH_dt_yuchen'",IF(NOT(ISERROR(FIND("Training",W1626))),"'Plot Psychometric_HH'",IF(NOT(ISERROR(FIND("1DAT",W1626))),"'Plot Tuning Azimuth_HH'",IF(NOT(ISERROR(FIND("HD_dt",W1626))),"'Plot HeadingDiscimination_PSTH_HH_dt_yuchen'",IF(NOT(ISERROR(FIND("HD",W1626))),"'Plot HeadingDiscimination_PSTH_HH'",IF(NOT(ISERROR(FIND("MemSac",W1626))),"'Memory Saccade Analysis_HH'",IF(NOT(ISERROR(FIND("DelSac",W1626))),"'Memory Saccade Analysis_HH'",IF(NOT(ISERROR(FIND("u-stim",W1626))),"'Plot Microstim_HH'",""))))))))</f>
        <v>'Plot Psychometric_HH'</v>
      </c>
      <c r="N1626" s="573">
        <v>1</v>
      </c>
      <c r="O1626" s="584">
        <v>-1</v>
      </c>
      <c r="P1626" s="590">
        <v>4</v>
      </c>
      <c r="Q1626" s="590">
        <f>IF(B1626=2,60,310)</f>
        <v>310</v>
      </c>
      <c r="R1626" s="590">
        <v>5</v>
      </c>
      <c r="S1626" s="590">
        <f>IF(B1626=2,60,-190)</f>
        <v>-190</v>
      </c>
      <c r="T1626" s="590">
        <v>1</v>
      </c>
      <c r="U1626" s="590" t="str">
        <f>IF(Z1626&lt;&gt;"",IF(NOT(ISERROR(FIND("SU",Z1626))),VALUE(RIGHT(Z1626,1))+4,IF(NOT(ISERROR(FIND("MU20",Z1626))),20,IF(NOT(ISERROR(FIND("MU21",Z1626))),21,IF(NOT(ISERROR(FIND("MU2",Z1626))),2,1)))),"")</f>
        <v/>
      </c>
      <c r="V1626" s="583"/>
      <c r="W1626" s="424" t="s">
        <v>2992</v>
      </c>
      <c r="X1626" s="192"/>
      <c r="Y1626" s="219"/>
      <c r="Z1626" s="217"/>
      <c r="AA1626" s="218"/>
      <c r="AB1626" s="77"/>
      <c r="AC1626" s="78"/>
      <c r="AD1626" s="199"/>
      <c r="AE1626" s="91"/>
      <c r="AF1626" s="79"/>
      <c r="AG1626" s="79"/>
      <c r="AH1626" s="80"/>
      <c r="AI1626" s="81"/>
      <c r="AJ1626" s="81"/>
      <c r="AK1626" s="81"/>
      <c r="AL1626" s="81"/>
      <c r="AM1626" s="114"/>
      <c r="AN1626" s="82"/>
      <c r="AO1626" s="83"/>
      <c r="AP1626" s="83"/>
      <c r="AQ1626" s="83"/>
      <c r="AR1626" s="84"/>
      <c r="AS1626" s="85"/>
      <c r="AT1626" s="85"/>
      <c r="AU1626" s="85"/>
      <c r="AV1626" s="85"/>
      <c r="AW1626" s="104"/>
      <c r="AX1626" s="86"/>
      <c r="AY1626" s="87"/>
      <c r="AZ1626" s="87"/>
      <c r="BA1626" s="87"/>
      <c r="BB1626" s="88"/>
      <c r="BC1626" s="89"/>
      <c r="BD1626" s="89"/>
      <c r="BE1626" s="89"/>
      <c r="BF1626" s="89"/>
      <c r="BG1626" s="115"/>
      <c r="BH1626" s="90"/>
      <c r="BI1626" s="251"/>
      <c r="BJ1626" s="252"/>
      <c r="BK1626" s="252"/>
      <c r="BL1626" s="230"/>
      <c r="BM1626" s="230"/>
      <c r="BN1626" s="230"/>
      <c r="BO1626" s="231"/>
      <c r="BP1626" s="231"/>
      <c r="BQ1626" s="231"/>
      <c r="BR1626" s="232"/>
      <c r="BS1626" s="232"/>
      <c r="BT1626" s="232"/>
      <c r="BU1626" s="230"/>
      <c r="BV1626" s="230"/>
      <c r="BW1626" s="231"/>
      <c r="BX1626" s="231"/>
      <c r="BY1626" s="232"/>
      <c r="BZ1626" s="235"/>
      <c r="CA1626" s="257"/>
      <c r="CB1626" s="233"/>
      <c r="CC1626" s="230"/>
      <c r="CD1626" s="230"/>
      <c r="CE1626" s="230"/>
      <c r="CF1626" s="230"/>
      <c r="CG1626" s="230"/>
      <c r="CH1626" s="230"/>
      <c r="CI1626" s="230"/>
      <c r="CJ1626" s="231"/>
      <c r="CK1626" s="231"/>
      <c r="CL1626" s="231"/>
      <c r="CM1626" s="231"/>
      <c r="CN1626" s="231"/>
      <c r="CO1626" s="231"/>
      <c r="CP1626" s="231"/>
      <c r="CQ1626" s="231"/>
      <c r="CR1626" s="232"/>
      <c r="CS1626" s="232"/>
      <c r="CT1626" s="232"/>
      <c r="CU1626" s="232"/>
      <c r="CV1626" s="232"/>
      <c r="CW1626" s="232"/>
      <c r="CX1626" s="232"/>
      <c r="CY1626" s="234"/>
      <c r="CZ1626" s="106">
        <v>1</v>
      </c>
      <c r="DA1626" s="106">
        <v>0</v>
      </c>
      <c r="DB1626" s="106"/>
      <c r="DC1626" s="106"/>
      <c r="DD1626" s="106"/>
      <c r="DE1626" s="106"/>
      <c r="DF1626" s="92"/>
      <c r="DG1626" s="107"/>
      <c r="DH1626" s="107"/>
      <c r="DI1626" s="107"/>
      <c r="DJ1626" s="107"/>
      <c r="DK1626" s="107"/>
      <c r="DL1626" s="107"/>
      <c r="DM1626" s="110"/>
      <c r="DN1626" s="110"/>
      <c r="DO1626" s="110"/>
      <c r="DP1626" s="110"/>
      <c r="DQ1626" s="110"/>
      <c r="DR1626" s="110"/>
      <c r="DS1626" s="110"/>
      <c r="DT1626" s="110"/>
      <c r="DU1626" s="497"/>
      <c r="DV1626" s="497"/>
      <c r="DW1626" s="497"/>
      <c r="DX1626" s="497"/>
      <c r="DY1626" s="497"/>
      <c r="DZ1626" s="497"/>
      <c r="EA1626" s="288"/>
      <c r="EB1626" s="99"/>
      <c r="EC1626" s="99"/>
      <c r="ED1626" s="99"/>
      <c r="EE1626" s="99"/>
      <c r="EF1626" s="99"/>
      <c r="EG1626" s="99"/>
      <c r="EH1626" s="99"/>
      <c r="EI1626" s="99"/>
      <c r="EJ1626" s="99"/>
      <c r="EK1626" s="99"/>
      <c r="EL1626" s="99"/>
      <c r="EM1626" s="99"/>
      <c r="EN1626" s="99"/>
      <c r="EO1626" s="99"/>
      <c r="EP1626" s="99"/>
      <c r="EQ1626" s="99"/>
      <c r="ER1626" s="99"/>
      <c r="ES1626" s="99"/>
      <c r="ET1626" s="99"/>
      <c r="EU1626" s="99"/>
      <c r="EV1626" s="99"/>
      <c r="EW1626" s="99"/>
      <c r="EX1626" s="119"/>
      <c r="EY1626" s="121"/>
      <c r="EZ1626" s="287"/>
      <c r="FA1626" s="83">
        <v>16</v>
      </c>
      <c r="FB1626" s="126">
        <v>20</v>
      </c>
      <c r="FC1626" s="116" t="s">
        <v>1615</v>
      </c>
      <c r="FD1626" s="116" t="s">
        <v>1615</v>
      </c>
      <c r="FE1626" s="116">
        <v>3.0284200000000001</v>
      </c>
      <c r="FF1626" s="116">
        <v>9.11685E-2</v>
      </c>
      <c r="FG1626" s="116" t="s">
        <v>1615</v>
      </c>
      <c r="FH1626" s="116" t="s">
        <v>1615</v>
      </c>
      <c r="FI1626" s="116" t="s">
        <v>1615</v>
      </c>
      <c r="FJ1626" s="116" t="s">
        <v>1615</v>
      </c>
      <c r="FK1626" s="116" t="s">
        <v>5641</v>
      </c>
      <c r="FL1626" s="116" t="s">
        <v>5642</v>
      </c>
      <c r="FM1626" s="116" t="s">
        <v>1615</v>
      </c>
      <c r="FN1626" s="116" t="s">
        <v>1615</v>
      </c>
    </row>
    <row r="1627" spans="1:170" s="3" customFormat="1" ht="15" customHeight="1" x14ac:dyDescent="0.2">
      <c r="A1627" s="419">
        <v>20150428</v>
      </c>
      <c r="B1627" s="419">
        <v>10</v>
      </c>
      <c r="C1627" s="420"/>
      <c r="D1627" s="420"/>
      <c r="E1627" s="420"/>
      <c r="F1627" s="420"/>
      <c r="G1627" s="423"/>
      <c r="H1627" s="435"/>
      <c r="I1627" s="421"/>
      <c r="J1627" s="101"/>
      <c r="K1627" s="422" t="str">
        <f>IF(B1627=2,"Z:\Data\MOOG\HeTao\raw\",IF(B1627=5,"Z:\Data\MOOG\Polo\raw\",IF(B1627=10,"Z:\Data\MOOG\Messi\raw\","")))</f>
        <v>Z:\Data\MOOG\Messi\raw\</v>
      </c>
      <c r="L1627" s="418" t="s">
        <v>3942</v>
      </c>
      <c r="M1627" s="569" t="str">
        <f>IF(NOT(ISERROR(FIND("Training_dt",W1627))),"'Plot Psychometric_HH_dt_yuchen'",IF(NOT(ISERROR(FIND("Training",W1627))),"'Plot Psychometric_HH'",IF(NOT(ISERROR(FIND("1DAT",W1627))),"'Plot Tuning Azimuth_HH'",IF(NOT(ISERROR(FIND("HD_dt",W1627))),"'Plot HeadingDiscimination_PSTH_HH_dt_yuchen'",IF(NOT(ISERROR(FIND("HD",W1627))),"'Plot HeadingDiscimination_PSTH_HH'",IF(NOT(ISERROR(FIND("MemSac",W1627))),"'Memory Saccade Analysis_HH'",IF(NOT(ISERROR(FIND("DelSac",W1627))),"'Memory Saccade Analysis_HH'",IF(NOT(ISERROR(FIND("u-stim",W1627))),"'Plot Microstim_HH'",""))))))))</f>
        <v>'Plot Psychometric_HH'</v>
      </c>
      <c r="N1627" s="573">
        <v>1</v>
      </c>
      <c r="O1627" s="584">
        <v>-1</v>
      </c>
      <c r="P1627" s="590">
        <v>4</v>
      </c>
      <c r="Q1627" s="590">
        <f>IF(B1627=2,60,310)</f>
        <v>310</v>
      </c>
      <c r="R1627" s="590">
        <v>5</v>
      </c>
      <c r="S1627" s="590">
        <f>IF(B1627=2,60,-190)</f>
        <v>-190</v>
      </c>
      <c r="T1627" s="590">
        <v>1</v>
      </c>
      <c r="U1627" s="590" t="str">
        <f>IF(Z1627&lt;&gt;"",IF(NOT(ISERROR(FIND("SU",Z1627))),VALUE(RIGHT(Z1627,1))+4,IF(NOT(ISERROR(FIND("MU20",Z1627))),20,IF(NOT(ISERROR(FIND("MU21",Z1627))),21,IF(NOT(ISERROR(FIND("MU2",Z1627))),2,1)))),"")</f>
        <v/>
      </c>
      <c r="V1627" s="583"/>
      <c r="W1627" s="424" t="s">
        <v>2992</v>
      </c>
      <c r="X1627" s="192"/>
      <c r="Y1627" s="219"/>
      <c r="Z1627" s="217"/>
      <c r="AA1627" s="218"/>
      <c r="AB1627" s="77"/>
      <c r="AC1627" s="78"/>
      <c r="AD1627" s="199"/>
      <c r="AE1627" s="91"/>
      <c r="AF1627" s="79"/>
      <c r="AG1627" s="79"/>
      <c r="AH1627" s="80"/>
      <c r="AI1627" s="81"/>
      <c r="AJ1627" s="81"/>
      <c r="AK1627" s="81"/>
      <c r="AL1627" s="81"/>
      <c r="AM1627" s="114"/>
      <c r="AN1627" s="82"/>
      <c r="AO1627" s="83"/>
      <c r="AP1627" s="83"/>
      <c r="AQ1627" s="83"/>
      <c r="AR1627" s="84"/>
      <c r="AS1627" s="85"/>
      <c r="AT1627" s="85"/>
      <c r="AU1627" s="85"/>
      <c r="AV1627" s="85"/>
      <c r="AW1627" s="104"/>
      <c r="AX1627" s="86"/>
      <c r="AY1627" s="87"/>
      <c r="AZ1627" s="87"/>
      <c r="BA1627" s="87"/>
      <c r="BB1627" s="88"/>
      <c r="BC1627" s="89"/>
      <c r="BD1627" s="89"/>
      <c r="BE1627" s="89"/>
      <c r="BF1627" s="89"/>
      <c r="BG1627" s="115"/>
      <c r="BH1627" s="90"/>
      <c r="BI1627" s="251"/>
      <c r="BJ1627" s="252"/>
      <c r="BK1627" s="252"/>
      <c r="BL1627" s="230"/>
      <c r="BM1627" s="230"/>
      <c r="BN1627" s="230"/>
      <c r="BO1627" s="231"/>
      <c r="BP1627" s="231"/>
      <c r="BQ1627" s="231"/>
      <c r="BR1627" s="232"/>
      <c r="BS1627" s="232"/>
      <c r="BT1627" s="232"/>
      <c r="BU1627" s="230"/>
      <c r="BV1627" s="230"/>
      <c r="BW1627" s="231"/>
      <c r="BX1627" s="231"/>
      <c r="BY1627" s="232"/>
      <c r="BZ1627" s="235"/>
      <c r="CA1627" s="257"/>
      <c r="CB1627" s="233"/>
      <c r="CC1627" s="230"/>
      <c r="CD1627" s="230"/>
      <c r="CE1627" s="230"/>
      <c r="CF1627" s="230"/>
      <c r="CG1627" s="230"/>
      <c r="CH1627" s="230"/>
      <c r="CI1627" s="230"/>
      <c r="CJ1627" s="231"/>
      <c r="CK1627" s="231"/>
      <c r="CL1627" s="231"/>
      <c r="CM1627" s="231"/>
      <c r="CN1627" s="231"/>
      <c r="CO1627" s="231"/>
      <c r="CP1627" s="231"/>
      <c r="CQ1627" s="231"/>
      <c r="CR1627" s="232"/>
      <c r="CS1627" s="232"/>
      <c r="CT1627" s="232"/>
      <c r="CU1627" s="232"/>
      <c r="CV1627" s="232"/>
      <c r="CW1627" s="232"/>
      <c r="CX1627" s="232"/>
      <c r="CY1627" s="234"/>
      <c r="CZ1627" s="106">
        <v>1</v>
      </c>
      <c r="DA1627" s="106">
        <v>0</v>
      </c>
      <c r="DB1627" s="106"/>
      <c r="DC1627" s="106"/>
      <c r="DD1627" s="106"/>
      <c r="DE1627" s="106"/>
      <c r="DF1627" s="92"/>
      <c r="DG1627" s="107"/>
      <c r="DH1627" s="107"/>
      <c r="DI1627" s="107"/>
      <c r="DJ1627" s="107"/>
      <c r="DK1627" s="107"/>
      <c r="DL1627" s="107"/>
      <c r="DM1627" s="110"/>
      <c r="DN1627" s="110"/>
      <c r="DO1627" s="110"/>
      <c r="DP1627" s="110"/>
      <c r="DQ1627" s="110"/>
      <c r="DR1627" s="110"/>
      <c r="DS1627" s="110"/>
      <c r="DT1627" s="110"/>
      <c r="DU1627" s="497"/>
      <c r="DV1627" s="497"/>
      <c r="DW1627" s="497"/>
      <c r="DX1627" s="497"/>
      <c r="DY1627" s="497"/>
      <c r="DZ1627" s="497"/>
      <c r="EA1627" s="288"/>
      <c r="EB1627" s="99"/>
      <c r="EC1627" s="99"/>
      <c r="ED1627" s="99"/>
      <c r="EE1627" s="99"/>
      <c r="EF1627" s="99"/>
      <c r="EG1627" s="99"/>
      <c r="EH1627" s="99"/>
      <c r="EI1627" s="99"/>
      <c r="EJ1627" s="99"/>
      <c r="EK1627" s="99"/>
      <c r="EL1627" s="99"/>
      <c r="EM1627" s="99"/>
      <c r="EN1627" s="99"/>
      <c r="EO1627" s="99"/>
      <c r="EP1627" s="99"/>
      <c r="EQ1627" s="99"/>
      <c r="ER1627" s="99"/>
      <c r="ES1627" s="99"/>
      <c r="ET1627" s="99"/>
      <c r="EU1627" s="99"/>
      <c r="EV1627" s="99"/>
      <c r="EW1627" s="99"/>
      <c r="EX1627" s="119"/>
      <c r="EY1627" s="121"/>
      <c r="EZ1627" s="287"/>
      <c r="FA1627" s="83">
        <v>30</v>
      </c>
      <c r="FB1627" s="126">
        <v>18</v>
      </c>
      <c r="FC1627" s="116">
        <v>4.8753900000000003</v>
      </c>
      <c r="FD1627" s="116">
        <v>-0.33578999999999998</v>
      </c>
      <c r="FE1627" s="116" t="s">
        <v>1615</v>
      </c>
      <c r="FF1627" s="116" t="s">
        <v>1615</v>
      </c>
      <c r="FG1627" s="116" t="s">
        <v>1615</v>
      </c>
      <c r="FH1627" s="116" t="s">
        <v>1615</v>
      </c>
      <c r="FI1627" s="116" t="s">
        <v>5643</v>
      </c>
      <c r="FJ1627" s="116" t="s">
        <v>5644</v>
      </c>
      <c r="FK1627" s="116" t="s">
        <v>1615</v>
      </c>
      <c r="FL1627" s="116" t="s">
        <v>1615</v>
      </c>
      <c r="FM1627" s="116" t="s">
        <v>1615</v>
      </c>
      <c r="FN1627" s="116" t="s">
        <v>1615</v>
      </c>
    </row>
    <row r="1628" spans="1:170" s="3" customFormat="1" ht="15" customHeight="1" x14ac:dyDescent="0.2">
      <c r="A1628" s="419">
        <v>20150428</v>
      </c>
      <c r="B1628" s="419">
        <v>10</v>
      </c>
      <c r="C1628" s="420"/>
      <c r="D1628" s="420"/>
      <c r="E1628" s="420"/>
      <c r="F1628" s="420"/>
      <c r="G1628" s="423"/>
      <c r="H1628" s="435"/>
      <c r="I1628" s="421"/>
      <c r="J1628" s="101"/>
      <c r="K1628" s="422" t="str">
        <f>IF(B1628=2,"Z:\Data\MOOG\HeTao\raw\",IF(B1628=5,"Z:\Data\MOOG\Polo\raw\",IF(B1628=10,"Z:\Data\MOOG\Messi\raw\","")))</f>
        <v>Z:\Data\MOOG\Messi\raw\</v>
      </c>
      <c r="L1628" s="418" t="s">
        <v>3943</v>
      </c>
      <c r="M1628" s="569" t="str">
        <f>IF(NOT(ISERROR(FIND("Training_dt",W1628))),"'Plot Psychometric_HH_dt_yuchen'",IF(NOT(ISERROR(FIND("Training",W1628))),"'Plot Psychometric_HH'",IF(NOT(ISERROR(FIND("1DAT",W1628))),"'Plot Tuning Azimuth_HH'",IF(NOT(ISERROR(FIND("HD_dt",W1628))),"'Plot HeadingDiscimination_PSTH_HH_dt_yuchen'",IF(NOT(ISERROR(FIND("HD",W1628))),"'Plot HeadingDiscimination_PSTH_HH'",IF(NOT(ISERROR(FIND("MemSac",W1628))),"'Memory Saccade Analysis_HH'",IF(NOT(ISERROR(FIND("DelSac",W1628))),"'Memory Saccade Analysis_HH'",IF(NOT(ISERROR(FIND("u-stim",W1628))),"'Plot Microstim_HH'",""))))))))</f>
        <v>'Plot Psychometric_HH'</v>
      </c>
      <c r="N1628" s="573">
        <v>1</v>
      </c>
      <c r="O1628" s="584">
        <v>-1</v>
      </c>
      <c r="P1628" s="590">
        <v>4</v>
      </c>
      <c r="Q1628" s="590">
        <f>IF(B1628=2,60,310)</f>
        <v>310</v>
      </c>
      <c r="R1628" s="590">
        <v>5</v>
      </c>
      <c r="S1628" s="590">
        <f>IF(B1628=2,60,-190)</f>
        <v>-190</v>
      </c>
      <c r="T1628" s="590">
        <v>1</v>
      </c>
      <c r="U1628" s="590" t="str">
        <f>IF(Z1628&lt;&gt;"",IF(NOT(ISERROR(FIND("SU",Z1628))),VALUE(RIGHT(Z1628,1))+4,IF(NOT(ISERROR(FIND("MU20",Z1628))),20,IF(NOT(ISERROR(FIND("MU21",Z1628))),21,IF(NOT(ISERROR(FIND("MU2",Z1628))),2,1)))),"")</f>
        <v/>
      </c>
      <c r="V1628" s="583"/>
      <c r="W1628" s="424" t="s">
        <v>2992</v>
      </c>
      <c r="X1628" s="192"/>
      <c r="Y1628" s="219"/>
      <c r="Z1628" s="217"/>
      <c r="AA1628" s="218"/>
      <c r="AB1628" s="77"/>
      <c r="AC1628" s="78"/>
      <c r="AD1628" s="199"/>
      <c r="AE1628" s="91"/>
      <c r="AF1628" s="79"/>
      <c r="AG1628" s="79"/>
      <c r="AH1628" s="80"/>
      <c r="AI1628" s="81"/>
      <c r="AJ1628" s="81"/>
      <c r="AK1628" s="81"/>
      <c r="AL1628" s="81"/>
      <c r="AM1628" s="114"/>
      <c r="AN1628" s="82"/>
      <c r="AO1628" s="83"/>
      <c r="AP1628" s="83"/>
      <c r="AQ1628" s="83"/>
      <c r="AR1628" s="84"/>
      <c r="AS1628" s="85"/>
      <c r="AT1628" s="85"/>
      <c r="AU1628" s="85"/>
      <c r="AV1628" s="85"/>
      <c r="AW1628" s="104"/>
      <c r="AX1628" s="86"/>
      <c r="AY1628" s="87"/>
      <c r="AZ1628" s="87"/>
      <c r="BA1628" s="87"/>
      <c r="BB1628" s="88"/>
      <c r="BC1628" s="89"/>
      <c r="BD1628" s="89"/>
      <c r="BE1628" s="89"/>
      <c r="BF1628" s="89"/>
      <c r="BG1628" s="115"/>
      <c r="BH1628" s="90"/>
      <c r="BI1628" s="251"/>
      <c r="BJ1628" s="252"/>
      <c r="BK1628" s="252"/>
      <c r="BL1628" s="230"/>
      <c r="BM1628" s="230"/>
      <c r="BN1628" s="230"/>
      <c r="BO1628" s="231"/>
      <c r="BP1628" s="231"/>
      <c r="BQ1628" s="231"/>
      <c r="BR1628" s="232"/>
      <c r="BS1628" s="232"/>
      <c r="BT1628" s="232"/>
      <c r="BU1628" s="230"/>
      <c r="BV1628" s="230"/>
      <c r="BW1628" s="231"/>
      <c r="BX1628" s="231"/>
      <c r="BY1628" s="232"/>
      <c r="BZ1628" s="235"/>
      <c r="CA1628" s="257"/>
      <c r="CB1628" s="233"/>
      <c r="CC1628" s="230"/>
      <c r="CD1628" s="230"/>
      <c r="CE1628" s="230"/>
      <c r="CF1628" s="230"/>
      <c r="CG1628" s="230"/>
      <c r="CH1628" s="230"/>
      <c r="CI1628" s="230"/>
      <c r="CJ1628" s="231"/>
      <c r="CK1628" s="231"/>
      <c r="CL1628" s="231"/>
      <c r="CM1628" s="231"/>
      <c r="CN1628" s="231"/>
      <c r="CO1628" s="231"/>
      <c r="CP1628" s="231"/>
      <c r="CQ1628" s="231"/>
      <c r="CR1628" s="232"/>
      <c r="CS1628" s="232"/>
      <c r="CT1628" s="232"/>
      <c r="CU1628" s="232"/>
      <c r="CV1628" s="232"/>
      <c r="CW1628" s="232"/>
      <c r="CX1628" s="232"/>
      <c r="CY1628" s="234"/>
      <c r="CZ1628" s="106">
        <v>1</v>
      </c>
      <c r="DA1628" s="106">
        <v>0</v>
      </c>
      <c r="DB1628" s="106"/>
      <c r="DC1628" s="106"/>
      <c r="DD1628" s="106"/>
      <c r="DE1628" s="106"/>
      <c r="DF1628" s="490"/>
      <c r="DG1628" s="107"/>
      <c r="DH1628" s="107"/>
      <c r="DI1628" s="107"/>
      <c r="DJ1628" s="107"/>
      <c r="DK1628" s="107"/>
      <c r="DL1628" s="107"/>
      <c r="DM1628" s="110"/>
      <c r="DN1628" s="110"/>
      <c r="DO1628" s="110"/>
      <c r="DP1628" s="110"/>
      <c r="DQ1628" s="110"/>
      <c r="DR1628" s="110"/>
      <c r="DS1628" s="110"/>
      <c r="DT1628" s="110"/>
      <c r="DU1628" s="497"/>
      <c r="DV1628" s="497"/>
      <c r="DW1628" s="497"/>
      <c r="DX1628" s="497"/>
      <c r="DY1628" s="497"/>
      <c r="DZ1628" s="497"/>
      <c r="EA1628" s="288"/>
      <c r="EB1628" s="99"/>
      <c r="EC1628" s="99"/>
      <c r="ED1628" s="99"/>
      <c r="EE1628" s="99"/>
      <c r="EF1628" s="99"/>
      <c r="EG1628" s="99"/>
      <c r="EH1628" s="99"/>
      <c r="EI1628" s="99"/>
      <c r="EJ1628" s="99"/>
      <c r="EK1628" s="99"/>
      <c r="EL1628" s="99"/>
      <c r="EM1628" s="99"/>
      <c r="EN1628" s="99"/>
      <c r="EO1628" s="99"/>
      <c r="EP1628" s="99"/>
      <c r="EQ1628" s="99"/>
      <c r="ER1628" s="99"/>
      <c r="ES1628" s="99"/>
      <c r="ET1628" s="99"/>
      <c r="EU1628" s="99"/>
      <c r="EV1628" s="99"/>
      <c r="EW1628" s="99"/>
      <c r="EX1628" s="119"/>
      <c r="EY1628" s="121"/>
      <c r="EZ1628" s="287"/>
      <c r="FA1628" s="83">
        <v>14</v>
      </c>
      <c r="FB1628" s="126">
        <v>18</v>
      </c>
      <c r="FC1628" s="116">
        <v>3.2359900000000001</v>
      </c>
      <c r="FD1628" s="116">
        <v>2.94</v>
      </c>
      <c r="FE1628" s="116">
        <v>4.2988499999999998</v>
      </c>
      <c r="FF1628" s="116">
        <v>1.8802700000000001</v>
      </c>
      <c r="FG1628" s="116">
        <v>1.5899099999999999</v>
      </c>
      <c r="FH1628" s="116">
        <v>1.1393500000000001</v>
      </c>
      <c r="FI1628" s="116" t="s">
        <v>5645</v>
      </c>
      <c r="FJ1628" s="116" t="s">
        <v>5646</v>
      </c>
      <c r="FK1628" s="116" t="s">
        <v>5647</v>
      </c>
      <c r="FL1628" s="116" t="s">
        <v>5648</v>
      </c>
      <c r="FM1628" s="116" t="s">
        <v>5649</v>
      </c>
      <c r="FN1628" s="116" t="s">
        <v>5650</v>
      </c>
    </row>
    <row r="1629" spans="1:170" s="3" customFormat="1" ht="15" customHeight="1" x14ac:dyDescent="0.2">
      <c r="A1629" s="419">
        <v>20150428</v>
      </c>
      <c r="B1629" s="419">
        <v>10</v>
      </c>
      <c r="C1629" s="420"/>
      <c r="D1629" s="420"/>
      <c r="E1629" s="420"/>
      <c r="F1629" s="420"/>
      <c r="G1629" s="423"/>
      <c r="H1629" s="435"/>
      <c r="I1629" s="421"/>
      <c r="J1629" s="101"/>
      <c r="K1629" s="422" t="str">
        <f>IF(B1629=2,"Z:\Data\MOOG\HeTao\raw\",IF(B1629=5,"Z:\Data\MOOG\Polo\raw\",IF(B1629=10,"Z:\Data\MOOG\Messi\raw\","")))</f>
        <v>Z:\Data\MOOG\Messi\raw\</v>
      </c>
      <c r="L1629" s="418" t="s">
        <v>3944</v>
      </c>
      <c r="M1629" s="569" t="str">
        <f>IF(NOT(ISERROR(FIND("Training_dt",W1629))),"'Plot Psychometric_HH_dt_yuchen'",IF(NOT(ISERROR(FIND("Training",W1629))),"'Plot Psychometric_HH'",IF(NOT(ISERROR(FIND("1DAT",W1629))),"'Plot Tuning Azimuth_HH'",IF(NOT(ISERROR(FIND("HD_dt",W1629))),"'Plot HeadingDiscimination_PSTH_HH_dt_yuchen'",IF(NOT(ISERROR(FIND("HD",W1629))),"'Plot HeadingDiscimination_PSTH_HH'",IF(NOT(ISERROR(FIND("MemSac",W1629))),"'Memory Saccade Analysis_HH'",IF(NOT(ISERROR(FIND("DelSac",W1629))),"'Memory Saccade Analysis_HH'",IF(NOT(ISERROR(FIND("u-stim",W1629))),"'Plot Microstim_HH'",""))))))))</f>
        <v>'Plot Psychometric_HH'</v>
      </c>
      <c r="N1629" s="573">
        <v>1</v>
      </c>
      <c r="O1629" s="584">
        <v>-1</v>
      </c>
      <c r="P1629" s="590">
        <v>4</v>
      </c>
      <c r="Q1629" s="590">
        <f>IF(B1629=2,60,310)</f>
        <v>310</v>
      </c>
      <c r="R1629" s="590">
        <v>5</v>
      </c>
      <c r="S1629" s="590">
        <f>IF(B1629=2,60,-190)</f>
        <v>-190</v>
      </c>
      <c r="T1629" s="590">
        <v>1</v>
      </c>
      <c r="U1629" s="590" t="str">
        <f>IF(Z1629&lt;&gt;"",IF(NOT(ISERROR(FIND("SU",Z1629))),VALUE(RIGHT(Z1629,1))+4,IF(NOT(ISERROR(FIND("MU20",Z1629))),20,IF(NOT(ISERROR(FIND("MU21",Z1629))),21,IF(NOT(ISERROR(FIND("MU2",Z1629))),2,1)))),"")</f>
        <v/>
      </c>
      <c r="V1629" s="583"/>
      <c r="W1629" s="424" t="s">
        <v>2992</v>
      </c>
      <c r="X1629" s="192"/>
      <c r="Y1629" s="219"/>
      <c r="Z1629" s="217"/>
      <c r="AA1629" s="218"/>
      <c r="AB1629" s="77"/>
      <c r="AC1629" s="78"/>
      <c r="AD1629" s="199"/>
      <c r="AE1629" s="91"/>
      <c r="AF1629" s="79"/>
      <c r="AG1629" s="79"/>
      <c r="AH1629" s="80"/>
      <c r="AI1629" s="81"/>
      <c r="AJ1629" s="81"/>
      <c r="AK1629" s="81"/>
      <c r="AL1629" s="81"/>
      <c r="AM1629" s="114"/>
      <c r="AN1629" s="82"/>
      <c r="AO1629" s="83"/>
      <c r="AP1629" s="83"/>
      <c r="AQ1629" s="83"/>
      <c r="AR1629" s="84"/>
      <c r="AS1629" s="85"/>
      <c r="AT1629" s="85"/>
      <c r="AU1629" s="85"/>
      <c r="AV1629" s="85"/>
      <c r="AW1629" s="104"/>
      <c r="AX1629" s="86"/>
      <c r="AY1629" s="87"/>
      <c r="AZ1629" s="87"/>
      <c r="BA1629" s="87"/>
      <c r="BB1629" s="88"/>
      <c r="BC1629" s="89"/>
      <c r="BD1629" s="89"/>
      <c r="BE1629" s="89"/>
      <c r="BF1629" s="89"/>
      <c r="BG1629" s="115"/>
      <c r="BH1629" s="90"/>
      <c r="BI1629" s="251"/>
      <c r="BJ1629" s="252"/>
      <c r="BK1629" s="252"/>
      <c r="BL1629" s="230"/>
      <c r="BM1629" s="230"/>
      <c r="BN1629" s="230"/>
      <c r="BO1629" s="231"/>
      <c r="BP1629" s="231"/>
      <c r="BQ1629" s="231"/>
      <c r="BR1629" s="232"/>
      <c r="BS1629" s="232"/>
      <c r="BT1629" s="232"/>
      <c r="BU1629" s="230"/>
      <c r="BV1629" s="230"/>
      <c r="BW1629" s="231"/>
      <c r="BX1629" s="231"/>
      <c r="BY1629" s="232"/>
      <c r="BZ1629" s="235"/>
      <c r="CA1629" s="257"/>
      <c r="CB1629" s="233"/>
      <c r="CC1629" s="230"/>
      <c r="CD1629" s="230"/>
      <c r="CE1629" s="230"/>
      <c r="CF1629" s="230"/>
      <c r="CG1629" s="230"/>
      <c r="CH1629" s="230"/>
      <c r="CI1629" s="230"/>
      <c r="CJ1629" s="231"/>
      <c r="CK1629" s="231"/>
      <c r="CL1629" s="231"/>
      <c r="CM1629" s="231"/>
      <c r="CN1629" s="231"/>
      <c r="CO1629" s="231"/>
      <c r="CP1629" s="231"/>
      <c r="CQ1629" s="231"/>
      <c r="CR1629" s="232"/>
      <c r="CS1629" s="232"/>
      <c r="CT1629" s="232"/>
      <c r="CU1629" s="232"/>
      <c r="CV1629" s="232"/>
      <c r="CW1629" s="232"/>
      <c r="CX1629" s="232"/>
      <c r="CY1629" s="234"/>
      <c r="CZ1629" s="106">
        <v>1</v>
      </c>
      <c r="DA1629" s="106">
        <v>0</v>
      </c>
      <c r="DB1629" s="106"/>
      <c r="DC1629" s="106"/>
      <c r="DD1629" s="106"/>
      <c r="DE1629" s="106"/>
      <c r="DF1629" s="490"/>
      <c r="DG1629" s="107"/>
      <c r="DH1629" s="107"/>
      <c r="DI1629" s="107"/>
      <c r="DJ1629" s="107"/>
      <c r="DK1629" s="107"/>
      <c r="DL1629" s="107"/>
      <c r="DM1629" s="110"/>
      <c r="DN1629" s="110"/>
      <c r="DO1629" s="110"/>
      <c r="DP1629" s="110"/>
      <c r="DQ1629" s="110"/>
      <c r="DR1629" s="110"/>
      <c r="DS1629" s="110"/>
      <c r="DT1629" s="110"/>
      <c r="DU1629" s="497"/>
      <c r="DV1629" s="497"/>
      <c r="DW1629" s="497"/>
      <c r="DX1629" s="497"/>
      <c r="DY1629" s="497"/>
      <c r="DZ1629" s="497"/>
      <c r="EA1629" s="288"/>
      <c r="EB1629" s="99"/>
      <c r="EC1629" s="99"/>
      <c r="ED1629" s="99"/>
      <c r="EE1629" s="99"/>
      <c r="EF1629" s="99"/>
      <c r="EG1629" s="99"/>
      <c r="EH1629" s="99"/>
      <c r="EI1629" s="99"/>
      <c r="EJ1629" s="99"/>
      <c r="EK1629" s="99"/>
      <c r="EL1629" s="99"/>
      <c r="EM1629" s="99"/>
      <c r="EN1629" s="99"/>
      <c r="EO1629" s="99"/>
      <c r="EP1629" s="99"/>
      <c r="EQ1629" s="99"/>
      <c r="ER1629" s="99"/>
      <c r="ES1629" s="99"/>
      <c r="ET1629" s="99"/>
      <c r="EU1629" s="99"/>
      <c r="EV1629" s="99"/>
      <c r="EW1629" s="99"/>
      <c r="EX1629" s="119"/>
      <c r="EY1629" s="121"/>
      <c r="EZ1629" s="287"/>
      <c r="FA1629" s="83">
        <v>12</v>
      </c>
      <c r="FB1629" s="126">
        <v>25</v>
      </c>
      <c r="FC1629" s="116">
        <v>4.6861499999999996</v>
      </c>
      <c r="FD1629" s="116">
        <v>2.6898</v>
      </c>
      <c r="FE1629" s="116">
        <v>3.4570799999999999</v>
      </c>
      <c r="FF1629" s="116">
        <v>1.2100299999999999</v>
      </c>
      <c r="FG1629" s="116">
        <v>2.8157100000000002</v>
      </c>
      <c r="FH1629" s="116">
        <v>9.3965800000000002E-2</v>
      </c>
      <c r="FI1629" s="116" t="s">
        <v>5651</v>
      </c>
      <c r="FJ1629" s="116" t="s">
        <v>5652</v>
      </c>
      <c r="FK1629" s="116" t="s">
        <v>5653</v>
      </c>
      <c r="FL1629" s="116" t="s">
        <v>5654</v>
      </c>
      <c r="FM1629" s="116" t="s">
        <v>5655</v>
      </c>
      <c r="FN1629" s="116" t="s">
        <v>5656</v>
      </c>
    </row>
    <row r="1630" spans="1:170" s="3" customFormat="1" ht="15" customHeight="1" x14ac:dyDescent="0.2">
      <c r="A1630" s="419">
        <v>20150428</v>
      </c>
      <c r="B1630" s="419">
        <v>10</v>
      </c>
      <c r="C1630" s="420"/>
      <c r="D1630" s="420"/>
      <c r="E1630" s="420"/>
      <c r="F1630" s="420"/>
      <c r="G1630" s="423"/>
      <c r="H1630" s="435"/>
      <c r="I1630" s="421"/>
      <c r="J1630" s="101"/>
      <c r="K1630" s="422" t="str">
        <f>IF(B1630=2,"Z:\Data\MOOG\HeTao\raw\",IF(B1630=5,"Z:\Data\MOOG\Polo\raw\",IF(B1630=10,"Z:\Data\MOOG\Messi\raw\","")))</f>
        <v>Z:\Data\MOOG\Messi\raw\</v>
      </c>
      <c r="L1630" s="418" t="s">
        <v>3945</v>
      </c>
      <c r="M1630" s="569" t="str">
        <f>IF(NOT(ISERROR(FIND("Training_dt",W1630))),"'Plot Psychometric_HH_dt_yuchen'",IF(NOT(ISERROR(FIND("Training",W1630))),"'Plot Psychometric_HH'",IF(NOT(ISERROR(FIND("1DAT",W1630))),"'Plot Tuning Azimuth_HH'",IF(NOT(ISERROR(FIND("HD_dt",W1630))),"'Plot HeadingDiscimination_PSTH_HH_dt_yuchen'",IF(NOT(ISERROR(FIND("HD",W1630))),"'Plot HeadingDiscimination_PSTH_HH'",IF(NOT(ISERROR(FIND("MemSac",W1630))),"'Memory Saccade Analysis_HH'",IF(NOT(ISERROR(FIND("DelSac",W1630))),"'Memory Saccade Analysis_HH'",IF(NOT(ISERROR(FIND("u-stim",W1630))),"'Plot Microstim_HH'",""))))))))</f>
        <v>'Plot Psychometric_HH'</v>
      </c>
      <c r="N1630" s="573">
        <v>1</v>
      </c>
      <c r="O1630" s="584">
        <v>-1</v>
      </c>
      <c r="P1630" s="590">
        <v>4</v>
      </c>
      <c r="Q1630" s="590">
        <f>IF(B1630=2,60,310)</f>
        <v>310</v>
      </c>
      <c r="R1630" s="590">
        <v>5</v>
      </c>
      <c r="S1630" s="590">
        <f>IF(B1630=2,60,-190)</f>
        <v>-190</v>
      </c>
      <c r="T1630" s="590">
        <v>1</v>
      </c>
      <c r="U1630" s="590" t="str">
        <f>IF(Z1630&lt;&gt;"",IF(NOT(ISERROR(FIND("SU",Z1630))),VALUE(RIGHT(Z1630,1))+4,IF(NOT(ISERROR(FIND("MU20",Z1630))),20,IF(NOT(ISERROR(FIND("MU21",Z1630))),21,IF(NOT(ISERROR(FIND("MU2",Z1630))),2,1)))),"")</f>
        <v/>
      </c>
      <c r="V1630" s="583"/>
      <c r="W1630" s="424" t="s">
        <v>2992</v>
      </c>
      <c r="X1630" s="192"/>
      <c r="Y1630" s="219"/>
      <c r="Z1630" s="217"/>
      <c r="AA1630" s="218"/>
      <c r="AB1630" s="77"/>
      <c r="AC1630" s="78"/>
      <c r="AD1630" s="199"/>
      <c r="AE1630" s="91"/>
      <c r="AF1630" s="79"/>
      <c r="AG1630" s="79"/>
      <c r="AH1630" s="80"/>
      <c r="AI1630" s="81"/>
      <c r="AJ1630" s="81"/>
      <c r="AK1630" s="81"/>
      <c r="AL1630" s="81"/>
      <c r="AM1630" s="114"/>
      <c r="AN1630" s="82"/>
      <c r="AO1630" s="83"/>
      <c r="AP1630" s="83"/>
      <c r="AQ1630" s="83"/>
      <c r="AR1630" s="84"/>
      <c r="AS1630" s="85"/>
      <c r="AT1630" s="85"/>
      <c r="AU1630" s="85"/>
      <c r="AV1630" s="85"/>
      <c r="AW1630" s="104"/>
      <c r="AX1630" s="86"/>
      <c r="AY1630" s="87"/>
      <c r="AZ1630" s="87"/>
      <c r="BA1630" s="87"/>
      <c r="BB1630" s="88"/>
      <c r="BC1630" s="89"/>
      <c r="BD1630" s="89"/>
      <c r="BE1630" s="89"/>
      <c r="BF1630" s="89"/>
      <c r="BG1630" s="115"/>
      <c r="BH1630" s="90"/>
      <c r="BI1630" s="251"/>
      <c r="BJ1630" s="252"/>
      <c r="BK1630" s="252"/>
      <c r="BL1630" s="230"/>
      <c r="BM1630" s="230"/>
      <c r="BN1630" s="230"/>
      <c r="BO1630" s="231"/>
      <c r="BP1630" s="231"/>
      <c r="BQ1630" s="231"/>
      <c r="BR1630" s="232"/>
      <c r="BS1630" s="232"/>
      <c r="BT1630" s="232"/>
      <c r="BU1630" s="230"/>
      <c r="BV1630" s="230"/>
      <c r="BW1630" s="231"/>
      <c r="BX1630" s="231"/>
      <c r="BY1630" s="232"/>
      <c r="BZ1630" s="235"/>
      <c r="CA1630" s="257"/>
      <c r="CB1630" s="233"/>
      <c r="CC1630" s="230"/>
      <c r="CD1630" s="230"/>
      <c r="CE1630" s="230"/>
      <c r="CF1630" s="230"/>
      <c r="CG1630" s="230"/>
      <c r="CH1630" s="230"/>
      <c r="CI1630" s="230"/>
      <c r="CJ1630" s="231"/>
      <c r="CK1630" s="231"/>
      <c r="CL1630" s="231"/>
      <c r="CM1630" s="231"/>
      <c r="CN1630" s="231"/>
      <c r="CO1630" s="231"/>
      <c r="CP1630" s="231"/>
      <c r="CQ1630" s="231"/>
      <c r="CR1630" s="232"/>
      <c r="CS1630" s="232"/>
      <c r="CT1630" s="232"/>
      <c r="CU1630" s="232"/>
      <c r="CV1630" s="232"/>
      <c r="CW1630" s="232"/>
      <c r="CX1630" s="232"/>
      <c r="CY1630" s="234"/>
      <c r="CZ1630" s="106">
        <v>1</v>
      </c>
      <c r="DA1630" s="106">
        <v>0</v>
      </c>
      <c r="DB1630" s="106"/>
      <c r="DC1630" s="106"/>
      <c r="DD1630" s="106"/>
      <c r="DE1630" s="106"/>
      <c r="DF1630" s="490"/>
      <c r="DG1630" s="107"/>
      <c r="DH1630" s="107"/>
      <c r="DI1630" s="107"/>
      <c r="DJ1630" s="107"/>
      <c r="DK1630" s="107"/>
      <c r="DL1630" s="107"/>
      <c r="DM1630" s="110"/>
      <c r="DN1630" s="110"/>
      <c r="DO1630" s="110"/>
      <c r="DP1630" s="110"/>
      <c r="DQ1630" s="110"/>
      <c r="DR1630" s="110"/>
      <c r="DS1630" s="110"/>
      <c r="DT1630" s="110"/>
      <c r="DU1630" s="497"/>
      <c r="DV1630" s="497"/>
      <c r="DW1630" s="497"/>
      <c r="DX1630" s="497"/>
      <c r="DY1630" s="497"/>
      <c r="DZ1630" s="497"/>
      <c r="EA1630" s="288"/>
      <c r="EB1630" s="99"/>
      <c r="EC1630" s="99"/>
      <c r="ED1630" s="99"/>
      <c r="EE1630" s="99"/>
      <c r="EF1630" s="99"/>
      <c r="EG1630" s="99"/>
      <c r="EH1630" s="99"/>
      <c r="EI1630" s="99"/>
      <c r="EJ1630" s="99"/>
      <c r="EK1630" s="99"/>
      <c r="EL1630" s="99"/>
      <c r="EM1630" s="99"/>
      <c r="EN1630" s="99"/>
      <c r="EO1630" s="99"/>
      <c r="EP1630" s="99"/>
      <c r="EQ1630" s="99"/>
      <c r="ER1630" s="99"/>
      <c r="ES1630" s="99"/>
      <c r="ET1630" s="99"/>
      <c r="EU1630" s="99"/>
      <c r="EV1630" s="99"/>
      <c r="EW1630" s="99"/>
      <c r="EX1630" s="119"/>
      <c r="EY1630" s="121"/>
      <c r="EZ1630" s="287"/>
      <c r="FA1630" s="83">
        <v>20</v>
      </c>
      <c r="FB1630" s="126">
        <v>18</v>
      </c>
      <c r="FC1630" s="116">
        <v>4.0988100000000003</v>
      </c>
      <c r="FD1630" s="116">
        <v>-0.517231</v>
      </c>
      <c r="FE1630" s="116" t="s">
        <v>1615</v>
      </c>
      <c r="FF1630" s="116" t="s">
        <v>1615</v>
      </c>
      <c r="FG1630" s="116" t="s">
        <v>1615</v>
      </c>
      <c r="FH1630" s="116" t="s">
        <v>1615</v>
      </c>
      <c r="FI1630" s="116" t="s">
        <v>5657</v>
      </c>
      <c r="FJ1630" s="116" t="s">
        <v>5658</v>
      </c>
      <c r="FK1630" s="116" t="s">
        <v>1615</v>
      </c>
      <c r="FL1630" s="116" t="s">
        <v>1615</v>
      </c>
      <c r="FM1630" s="116" t="s">
        <v>1615</v>
      </c>
      <c r="FN1630" s="116" t="s">
        <v>1615</v>
      </c>
    </row>
    <row r="1631" spans="1:170" s="3" customFormat="1" ht="15" customHeight="1" x14ac:dyDescent="0.2">
      <c r="A1631" s="419">
        <v>20150429</v>
      </c>
      <c r="B1631" s="419">
        <v>10</v>
      </c>
      <c r="C1631" s="420"/>
      <c r="D1631" s="420"/>
      <c r="E1631" s="420"/>
      <c r="F1631" s="420"/>
      <c r="G1631" s="423"/>
      <c r="H1631" s="435"/>
      <c r="I1631" s="421"/>
      <c r="J1631" s="101"/>
      <c r="K1631" s="422" t="str">
        <f>IF(B1631=2,"Z:\Data\MOOG\HeTao\raw\",IF(B1631=5,"Z:\Data\MOOG\Polo\raw\",IF(B1631=10,"Z:\Data\MOOG\Messi\raw\","")))</f>
        <v>Z:\Data\MOOG\Messi\raw\</v>
      </c>
      <c r="L1631" s="418" t="s">
        <v>3946</v>
      </c>
      <c r="M1631" s="569" t="str">
        <f>IF(NOT(ISERROR(FIND("Training_dt",W1631))),"'Plot Psychometric_HH_dt_yuchen'",IF(NOT(ISERROR(FIND("Training",W1631))),"'Plot Psychometric_HH'",IF(NOT(ISERROR(FIND("1DAT",W1631))),"'Plot Tuning Azimuth_HH'",IF(NOT(ISERROR(FIND("HD_dt",W1631))),"'Plot HeadingDiscimination_PSTH_HH_dt_yuchen'",IF(NOT(ISERROR(FIND("HD",W1631))),"'Plot HeadingDiscimination_PSTH_HH'",IF(NOT(ISERROR(FIND("MemSac",W1631))),"'Memory Saccade Analysis_HH'",IF(NOT(ISERROR(FIND("DelSac",W1631))),"'Memory Saccade Analysis_HH'",IF(NOT(ISERROR(FIND("u-stim",W1631))),"'Plot Microstim_HH'",""))))))))</f>
        <v>'Plot Psychometric_HH'</v>
      </c>
      <c r="N1631" s="573">
        <v>1</v>
      </c>
      <c r="O1631" s="584">
        <v>-1</v>
      </c>
      <c r="P1631" s="590">
        <v>4</v>
      </c>
      <c r="Q1631" s="590">
        <f>IF(B1631=2,60,310)</f>
        <v>310</v>
      </c>
      <c r="R1631" s="590">
        <v>5</v>
      </c>
      <c r="S1631" s="590">
        <f>IF(B1631=2,60,-190)</f>
        <v>-190</v>
      </c>
      <c r="T1631" s="590">
        <v>1</v>
      </c>
      <c r="U1631" s="590" t="str">
        <f>IF(Z1631&lt;&gt;"",IF(NOT(ISERROR(FIND("SU",Z1631))),VALUE(RIGHT(Z1631,1))+4,IF(NOT(ISERROR(FIND("MU20",Z1631))),20,IF(NOT(ISERROR(FIND("MU21",Z1631))),21,IF(NOT(ISERROR(FIND("MU2",Z1631))),2,1)))),"")</f>
        <v/>
      </c>
      <c r="V1631" s="583"/>
      <c r="W1631" s="424" t="s">
        <v>2992</v>
      </c>
      <c r="X1631" s="192"/>
      <c r="Y1631" s="219"/>
      <c r="Z1631" s="217"/>
      <c r="AA1631" s="218"/>
      <c r="AB1631" s="77"/>
      <c r="AC1631" s="78"/>
      <c r="AD1631" s="199"/>
      <c r="AE1631" s="91"/>
      <c r="AF1631" s="79"/>
      <c r="AG1631" s="79"/>
      <c r="AH1631" s="80"/>
      <c r="AI1631" s="81"/>
      <c r="AJ1631" s="81"/>
      <c r="AK1631" s="81"/>
      <c r="AL1631" s="81"/>
      <c r="AM1631" s="114"/>
      <c r="AN1631" s="82"/>
      <c r="AO1631" s="83"/>
      <c r="AP1631" s="83"/>
      <c r="AQ1631" s="83"/>
      <c r="AR1631" s="84"/>
      <c r="AS1631" s="85"/>
      <c r="AT1631" s="85"/>
      <c r="AU1631" s="85"/>
      <c r="AV1631" s="85"/>
      <c r="AW1631" s="104"/>
      <c r="AX1631" s="86"/>
      <c r="AY1631" s="87"/>
      <c r="AZ1631" s="87"/>
      <c r="BA1631" s="87"/>
      <c r="BB1631" s="88"/>
      <c r="BC1631" s="89"/>
      <c r="BD1631" s="89"/>
      <c r="BE1631" s="89"/>
      <c r="BF1631" s="89"/>
      <c r="BG1631" s="115"/>
      <c r="BH1631" s="90"/>
      <c r="BI1631" s="251"/>
      <c r="BJ1631" s="252"/>
      <c r="BK1631" s="252"/>
      <c r="BL1631" s="230"/>
      <c r="BM1631" s="230"/>
      <c r="BN1631" s="230"/>
      <c r="BO1631" s="231"/>
      <c r="BP1631" s="231"/>
      <c r="BQ1631" s="231"/>
      <c r="BR1631" s="232"/>
      <c r="BS1631" s="232"/>
      <c r="BT1631" s="232"/>
      <c r="BU1631" s="230"/>
      <c r="BV1631" s="230"/>
      <c r="BW1631" s="231"/>
      <c r="BX1631" s="231"/>
      <c r="BY1631" s="232"/>
      <c r="BZ1631" s="235"/>
      <c r="CA1631" s="257"/>
      <c r="CB1631" s="233"/>
      <c r="CC1631" s="230"/>
      <c r="CD1631" s="230"/>
      <c r="CE1631" s="230"/>
      <c r="CF1631" s="230"/>
      <c r="CG1631" s="230"/>
      <c r="CH1631" s="230"/>
      <c r="CI1631" s="230"/>
      <c r="CJ1631" s="231"/>
      <c r="CK1631" s="231"/>
      <c r="CL1631" s="231"/>
      <c r="CM1631" s="231"/>
      <c r="CN1631" s="231"/>
      <c r="CO1631" s="231"/>
      <c r="CP1631" s="231"/>
      <c r="CQ1631" s="231"/>
      <c r="CR1631" s="232"/>
      <c r="CS1631" s="232"/>
      <c r="CT1631" s="232"/>
      <c r="CU1631" s="232"/>
      <c r="CV1631" s="232"/>
      <c r="CW1631" s="232"/>
      <c r="CX1631" s="232"/>
      <c r="CY1631" s="234"/>
      <c r="CZ1631" s="106">
        <v>1</v>
      </c>
      <c r="DA1631" s="106">
        <v>0</v>
      </c>
      <c r="DB1631" s="106"/>
      <c r="DC1631" s="106"/>
      <c r="DD1631" s="106"/>
      <c r="DE1631" s="106"/>
      <c r="DF1631" s="490"/>
      <c r="DG1631" s="107"/>
      <c r="DH1631" s="107"/>
      <c r="DI1631" s="107"/>
      <c r="DJ1631" s="107"/>
      <c r="DK1631" s="107"/>
      <c r="DL1631" s="107"/>
      <c r="DM1631" s="110"/>
      <c r="DN1631" s="110"/>
      <c r="DO1631" s="110"/>
      <c r="DP1631" s="110"/>
      <c r="DQ1631" s="110"/>
      <c r="DR1631" s="110"/>
      <c r="DS1631" s="110"/>
      <c r="DT1631" s="110"/>
      <c r="DU1631" s="497"/>
      <c r="DV1631" s="497"/>
      <c r="DW1631" s="497"/>
      <c r="DX1631" s="497"/>
      <c r="DY1631" s="497"/>
      <c r="DZ1631" s="497"/>
      <c r="EA1631" s="288"/>
      <c r="EB1631" s="492"/>
      <c r="EC1631" s="492"/>
      <c r="ED1631" s="99"/>
      <c r="EE1631" s="99"/>
      <c r="EF1631" s="492"/>
      <c r="EG1631" s="99"/>
      <c r="EH1631" s="99"/>
      <c r="EI1631" s="99"/>
      <c r="EJ1631" s="99"/>
      <c r="EK1631" s="99"/>
      <c r="EL1631" s="99"/>
      <c r="EM1631" s="99"/>
      <c r="EN1631" s="99"/>
      <c r="EO1631" s="99"/>
      <c r="EP1631" s="99"/>
      <c r="EQ1631" s="99"/>
      <c r="ER1631" s="99"/>
      <c r="ES1631" s="99"/>
      <c r="ET1631" s="99"/>
      <c r="EU1631" s="99"/>
      <c r="EV1631" s="99"/>
      <c r="EW1631" s="99"/>
      <c r="EX1631" s="119"/>
      <c r="EY1631" s="121"/>
      <c r="EZ1631" s="287"/>
      <c r="FA1631" s="83">
        <v>13</v>
      </c>
      <c r="FB1631" s="126">
        <v>18</v>
      </c>
      <c r="FC1631" s="116">
        <v>3.0842399999999999</v>
      </c>
      <c r="FD1631" s="116">
        <v>0.99599499999999996</v>
      </c>
      <c r="FE1631" s="116" t="s">
        <v>1615</v>
      </c>
      <c r="FF1631" s="116" t="s">
        <v>1615</v>
      </c>
      <c r="FG1631" s="116" t="s">
        <v>1615</v>
      </c>
      <c r="FH1631" s="116" t="s">
        <v>1615</v>
      </c>
      <c r="FI1631" s="116" t="s">
        <v>5659</v>
      </c>
      <c r="FJ1631" s="116" t="s">
        <v>5660</v>
      </c>
      <c r="FK1631" s="116" t="s">
        <v>1615</v>
      </c>
      <c r="FL1631" s="116" t="s">
        <v>1615</v>
      </c>
      <c r="FM1631" s="116" t="s">
        <v>1615</v>
      </c>
      <c r="FN1631" s="116" t="s">
        <v>1615</v>
      </c>
    </row>
    <row r="1632" spans="1:170" s="3" customFormat="1" ht="15" customHeight="1" x14ac:dyDescent="0.2">
      <c r="A1632" s="419">
        <v>20150429</v>
      </c>
      <c r="B1632" s="419">
        <v>10</v>
      </c>
      <c r="C1632" s="420"/>
      <c r="D1632" s="420"/>
      <c r="E1632" s="420"/>
      <c r="F1632" s="420"/>
      <c r="G1632" s="423"/>
      <c r="H1632" s="435"/>
      <c r="I1632" s="421"/>
      <c r="J1632" s="101"/>
      <c r="K1632" s="422" t="str">
        <f>IF(B1632=2,"Z:\Data\MOOG\HeTao\raw\",IF(B1632=5,"Z:\Data\MOOG\Polo\raw\",IF(B1632=10,"Z:\Data\MOOG\Messi\raw\","")))</f>
        <v>Z:\Data\MOOG\Messi\raw\</v>
      </c>
      <c r="L1632" s="418" t="s">
        <v>3947</v>
      </c>
      <c r="M1632" s="569" t="str">
        <f>IF(NOT(ISERROR(FIND("Training_dt",W1632))),"'Plot Psychometric_HH_dt_yuchen'",IF(NOT(ISERROR(FIND("Training",W1632))),"'Plot Psychometric_HH'",IF(NOT(ISERROR(FIND("1DAT",W1632))),"'Plot Tuning Azimuth_HH'",IF(NOT(ISERROR(FIND("HD_dt",W1632))),"'Plot HeadingDiscimination_PSTH_HH_dt_yuchen'",IF(NOT(ISERROR(FIND("HD",W1632))),"'Plot HeadingDiscimination_PSTH_HH'",IF(NOT(ISERROR(FIND("MemSac",W1632))),"'Memory Saccade Analysis_HH'",IF(NOT(ISERROR(FIND("DelSac",W1632))),"'Memory Saccade Analysis_HH'",IF(NOT(ISERROR(FIND("u-stim",W1632))),"'Plot Microstim_HH'",""))))))))</f>
        <v>'Plot Psychometric_HH'</v>
      </c>
      <c r="N1632" s="573">
        <v>1</v>
      </c>
      <c r="O1632" s="584">
        <v>-1</v>
      </c>
      <c r="P1632" s="590">
        <v>4</v>
      </c>
      <c r="Q1632" s="590">
        <f>IF(B1632=2,60,310)</f>
        <v>310</v>
      </c>
      <c r="R1632" s="590">
        <v>5</v>
      </c>
      <c r="S1632" s="590">
        <f>IF(B1632=2,60,-190)</f>
        <v>-190</v>
      </c>
      <c r="T1632" s="590">
        <v>1</v>
      </c>
      <c r="U1632" s="590" t="str">
        <f>IF(Z1632&lt;&gt;"",IF(NOT(ISERROR(FIND("SU",Z1632))),VALUE(RIGHT(Z1632,1))+4,IF(NOT(ISERROR(FIND("MU20",Z1632))),20,IF(NOT(ISERROR(FIND("MU21",Z1632))),21,IF(NOT(ISERROR(FIND("MU2",Z1632))),2,1)))),"")</f>
        <v/>
      </c>
      <c r="V1632" s="583"/>
      <c r="W1632" s="424" t="s">
        <v>2992</v>
      </c>
      <c r="X1632" s="192"/>
      <c r="Y1632" s="219"/>
      <c r="Z1632" s="217"/>
      <c r="AA1632" s="218"/>
      <c r="AB1632" s="77"/>
      <c r="AC1632" s="78"/>
      <c r="AD1632" s="199"/>
      <c r="AE1632" s="91"/>
      <c r="AF1632" s="79"/>
      <c r="AG1632" s="79"/>
      <c r="AH1632" s="80"/>
      <c r="AI1632" s="81"/>
      <c r="AJ1632" s="81"/>
      <c r="AK1632" s="81"/>
      <c r="AL1632" s="81"/>
      <c r="AM1632" s="114"/>
      <c r="AN1632" s="82"/>
      <c r="AO1632" s="83"/>
      <c r="AP1632" s="83"/>
      <c r="AQ1632" s="83"/>
      <c r="AR1632" s="84"/>
      <c r="AS1632" s="85"/>
      <c r="AT1632" s="85"/>
      <c r="AU1632" s="85"/>
      <c r="AV1632" s="85"/>
      <c r="AW1632" s="104"/>
      <c r="AX1632" s="86"/>
      <c r="AY1632" s="87"/>
      <c r="AZ1632" s="87"/>
      <c r="BA1632" s="87"/>
      <c r="BB1632" s="88"/>
      <c r="BC1632" s="89"/>
      <c r="BD1632" s="89"/>
      <c r="BE1632" s="89"/>
      <c r="BF1632" s="89"/>
      <c r="BG1632" s="115"/>
      <c r="BH1632" s="90"/>
      <c r="BI1632" s="251"/>
      <c r="BJ1632" s="252"/>
      <c r="BK1632" s="252"/>
      <c r="BL1632" s="230"/>
      <c r="BM1632" s="230"/>
      <c r="BN1632" s="230"/>
      <c r="BO1632" s="231"/>
      <c r="BP1632" s="231"/>
      <c r="BQ1632" s="231"/>
      <c r="BR1632" s="232"/>
      <c r="BS1632" s="232"/>
      <c r="BT1632" s="232"/>
      <c r="BU1632" s="230"/>
      <c r="BV1632" s="230"/>
      <c r="BW1632" s="231"/>
      <c r="BX1632" s="231"/>
      <c r="BY1632" s="232"/>
      <c r="BZ1632" s="235"/>
      <c r="CA1632" s="257"/>
      <c r="CB1632" s="233"/>
      <c r="CC1632" s="230"/>
      <c r="CD1632" s="230"/>
      <c r="CE1632" s="230"/>
      <c r="CF1632" s="230"/>
      <c r="CG1632" s="230"/>
      <c r="CH1632" s="230"/>
      <c r="CI1632" s="230"/>
      <c r="CJ1632" s="231"/>
      <c r="CK1632" s="231"/>
      <c r="CL1632" s="231"/>
      <c r="CM1632" s="231"/>
      <c r="CN1632" s="231"/>
      <c r="CO1632" s="231"/>
      <c r="CP1632" s="231"/>
      <c r="CQ1632" s="231"/>
      <c r="CR1632" s="232"/>
      <c r="CS1632" s="232"/>
      <c r="CT1632" s="232"/>
      <c r="CU1632" s="232"/>
      <c r="CV1632" s="232"/>
      <c r="CW1632" s="232"/>
      <c r="CX1632" s="232"/>
      <c r="CY1632" s="234"/>
      <c r="CZ1632" s="106">
        <v>1</v>
      </c>
      <c r="DA1632" s="106">
        <v>0</v>
      </c>
      <c r="DB1632" s="106"/>
      <c r="DC1632" s="106"/>
      <c r="DD1632" s="106"/>
      <c r="DE1632" s="106"/>
      <c r="DF1632" s="490"/>
      <c r="DG1632" s="107"/>
      <c r="DH1632" s="107"/>
      <c r="DI1632" s="107"/>
      <c r="DJ1632" s="107"/>
      <c r="DK1632" s="107"/>
      <c r="DL1632" s="107"/>
      <c r="DM1632" s="110"/>
      <c r="DN1632" s="110"/>
      <c r="DO1632" s="110"/>
      <c r="DP1632" s="110"/>
      <c r="DQ1632" s="110"/>
      <c r="DR1632" s="110"/>
      <c r="DS1632" s="110"/>
      <c r="DT1632" s="110"/>
      <c r="DU1632" s="497"/>
      <c r="DV1632" s="497"/>
      <c r="DW1632" s="497"/>
      <c r="DX1632" s="497"/>
      <c r="DY1632" s="497"/>
      <c r="DZ1632" s="497"/>
      <c r="EA1632" s="288"/>
      <c r="EB1632" s="492"/>
      <c r="EC1632" s="492"/>
      <c r="ED1632" s="99"/>
      <c r="EE1632" s="99"/>
      <c r="EF1632" s="99"/>
      <c r="EG1632" s="99"/>
      <c r="EH1632" s="99"/>
      <c r="EI1632" s="99"/>
      <c r="EJ1632" s="99"/>
      <c r="EK1632" s="99"/>
      <c r="EL1632" s="99"/>
      <c r="EM1632" s="99"/>
      <c r="EN1632" s="99"/>
      <c r="EO1632" s="99"/>
      <c r="EP1632" s="99"/>
      <c r="EQ1632" s="99"/>
      <c r="ER1632" s="99"/>
      <c r="ES1632" s="99"/>
      <c r="ET1632" s="99"/>
      <c r="EU1632" s="99"/>
      <c r="EV1632" s="99"/>
      <c r="EW1632" s="99"/>
      <c r="EX1632" s="119"/>
      <c r="EY1632" s="121"/>
      <c r="EZ1632" s="287"/>
      <c r="FA1632" s="83">
        <v>16</v>
      </c>
      <c r="FB1632" s="126">
        <v>20</v>
      </c>
      <c r="FC1632" s="116" t="s">
        <v>1615</v>
      </c>
      <c r="FD1632" s="116" t="s">
        <v>1615</v>
      </c>
      <c r="FE1632" s="116">
        <v>2.8840699999999999</v>
      </c>
      <c r="FF1632" s="116">
        <v>0.72030000000000005</v>
      </c>
      <c r="FG1632" s="116" t="s">
        <v>1615</v>
      </c>
      <c r="FH1632" s="116" t="s">
        <v>1615</v>
      </c>
      <c r="FI1632" s="116" t="s">
        <v>1615</v>
      </c>
      <c r="FJ1632" s="116" t="s">
        <v>1615</v>
      </c>
      <c r="FK1632" s="116" t="s">
        <v>5661</v>
      </c>
      <c r="FL1632" s="116" t="s">
        <v>5662</v>
      </c>
      <c r="FM1632" s="116" t="s">
        <v>1615</v>
      </c>
      <c r="FN1632" s="116" t="s">
        <v>1615</v>
      </c>
    </row>
    <row r="1633" spans="1:170" s="3" customFormat="1" ht="15" customHeight="1" x14ac:dyDescent="0.2">
      <c r="A1633" s="419">
        <v>20150429</v>
      </c>
      <c r="B1633" s="419">
        <v>10</v>
      </c>
      <c r="C1633" s="420"/>
      <c r="D1633" s="420"/>
      <c r="E1633" s="420"/>
      <c r="F1633" s="420"/>
      <c r="G1633" s="423"/>
      <c r="H1633" s="435"/>
      <c r="I1633" s="421"/>
      <c r="J1633" s="101"/>
      <c r="K1633" s="422" t="str">
        <f>IF(B1633=2,"Z:\Data\MOOG\HeTao\raw\",IF(B1633=5,"Z:\Data\MOOG\Polo\raw\",IF(B1633=10,"Z:\Data\MOOG\Messi\raw\","")))</f>
        <v>Z:\Data\MOOG\Messi\raw\</v>
      </c>
      <c r="L1633" s="418" t="s">
        <v>3948</v>
      </c>
      <c r="M1633" s="569" t="str">
        <f>IF(NOT(ISERROR(FIND("Training_dt",W1633))),"'Plot Psychometric_HH_dt_yuchen'",IF(NOT(ISERROR(FIND("Training",W1633))),"'Plot Psychometric_HH'",IF(NOT(ISERROR(FIND("1DAT",W1633))),"'Plot Tuning Azimuth_HH'",IF(NOT(ISERROR(FIND("HD_dt",W1633))),"'Plot HeadingDiscimination_PSTH_HH_dt_yuchen'",IF(NOT(ISERROR(FIND("HD",W1633))),"'Plot HeadingDiscimination_PSTH_HH'",IF(NOT(ISERROR(FIND("MemSac",W1633))),"'Memory Saccade Analysis_HH'",IF(NOT(ISERROR(FIND("DelSac",W1633))),"'Memory Saccade Analysis_HH'",IF(NOT(ISERROR(FIND("u-stim",W1633))),"'Plot Microstim_HH'",""))))))))</f>
        <v>'Plot Psychometric_HH'</v>
      </c>
      <c r="N1633" s="573">
        <v>1</v>
      </c>
      <c r="O1633" s="584">
        <v>-1</v>
      </c>
      <c r="P1633" s="590">
        <v>4</v>
      </c>
      <c r="Q1633" s="590">
        <f>IF(B1633=2,60,310)</f>
        <v>310</v>
      </c>
      <c r="R1633" s="590">
        <v>5</v>
      </c>
      <c r="S1633" s="590">
        <f>IF(B1633=2,60,-190)</f>
        <v>-190</v>
      </c>
      <c r="T1633" s="590">
        <v>1</v>
      </c>
      <c r="U1633" s="590" t="str">
        <f>IF(Z1633&lt;&gt;"",IF(NOT(ISERROR(FIND("SU",Z1633))),VALUE(RIGHT(Z1633,1))+4,IF(NOT(ISERROR(FIND("MU20",Z1633))),20,IF(NOT(ISERROR(FIND("MU21",Z1633))),21,IF(NOT(ISERROR(FIND("MU2",Z1633))),2,1)))),"")</f>
        <v/>
      </c>
      <c r="V1633" s="583"/>
      <c r="W1633" s="424" t="s">
        <v>2992</v>
      </c>
      <c r="X1633" s="192"/>
      <c r="Y1633" s="219"/>
      <c r="Z1633" s="217"/>
      <c r="AA1633" s="218"/>
      <c r="AB1633" s="77"/>
      <c r="AC1633" s="78"/>
      <c r="AD1633" s="199"/>
      <c r="AE1633" s="91"/>
      <c r="AF1633" s="79"/>
      <c r="AG1633" s="79"/>
      <c r="AH1633" s="80"/>
      <c r="AI1633" s="81"/>
      <c r="AJ1633" s="81"/>
      <c r="AK1633" s="81"/>
      <c r="AL1633" s="81"/>
      <c r="AM1633" s="114"/>
      <c r="AN1633" s="82"/>
      <c r="AO1633" s="83"/>
      <c r="AP1633" s="83"/>
      <c r="AQ1633" s="83"/>
      <c r="AR1633" s="84"/>
      <c r="AS1633" s="85"/>
      <c r="AT1633" s="85"/>
      <c r="AU1633" s="85"/>
      <c r="AV1633" s="85"/>
      <c r="AW1633" s="104"/>
      <c r="AX1633" s="86"/>
      <c r="AY1633" s="87"/>
      <c r="AZ1633" s="87"/>
      <c r="BA1633" s="87"/>
      <c r="BB1633" s="88"/>
      <c r="BC1633" s="89"/>
      <c r="BD1633" s="89"/>
      <c r="BE1633" s="89"/>
      <c r="BF1633" s="89"/>
      <c r="BG1633" s="115"/>
      <c r="BH1633" s="90"/>
      <c r="BI1633" s="251"/>
      <c r="BJ1633" s="252"/>
      <c r="BK1633" s="252"/>
      <c r="BL1633" s="230"/>
      <c r="BM1633" s="230"/>
      <c r="BN1633" s="230"/>
      <c r="BO1633" s="231"/>
      <c r="BP1633" s="231"/>
      <c r="BQ1633" s="231"/>
      <c r="BR1633" s="232"/>
      <c r="BS1633" s="232"/>
      <c r="BT1633" s="232"/>
      <c r="BU1633" s="230"/>
      <c r="BV1633" s="230"/>
      <c r="BW1633" s="231"/>
      <c r="BX1633" s="231"/>
      <c r="BY1633" s="232"/>
      <c r="BZ1633" s="235"/>
      <c r="CA1633" s="257"/>
      <c r="CB1633" s="233"/>
      <c r="CC1633" s="230"/>
      <c r="CD1633" s="230"/>
      <c r="CE1633" s="230"/>
      <c r="CF1633" s="230"/>
      <c r="CG1633" s="230"/>
      <c r="CH1633" s="230"/>
      <c r="CI1633" s="230"/>
      <c r="CJ1633" s="231"/>
      <c r="CK1633" s="231"/>
      <c r="CL1633" s="231"/>
      <c r="CM1633" s="231"/>
      <c r="CN1633" s="231"/>
      <c r="CO1633" s="231"/>
      <c r="CP1633" s="231"/>
      <c r="CQ1633" s="231"/>
      <c r="CR1633" s="232"/>
      <c r="CS1633" s="232"/>
      <c r="CT1633" s="232"/>
      <c r="CU1633" s="232"/>
      <c r="CV1633" s="232"/>
      <c r="CW1633" s="232"/>
      <c r="CX1633" s="232"/>
      <c r="CY1633" s="234"/>
      <c r="CZ1633" s="106">
        <v>1</v>
      </c>
      <c r="DA1633" s="106">
        <v>0</v>
      </c>
      <c r="DB1633" s="106"/>
      <c r="DC1633" s="106"/>
      <c r="DD1633" s="106"/>
      <c r="DE1633" s="106"/>
      <c r="DF1633" s="490"/>
      <c r="DG1633" s="107"/>
      <c r="DH1633" s="107"/>
      <c r="DI1633" s="107"/>
      <c r="DJ1633" s="107"/>
      <c r="DK1633" s="107"/>
      <c r="DL1633" s="107"/>
      <c r="DM1633" s="110"/>
      <c r="DN1633" s="110"/>
      <c r="DO1633" s="110"/>
      <c r="DP1633" s="110"/>
      <c r="DQ1633" s="110"/>
      <c r="DR1633" s="110"/>
      <c r="DS1633" s="110"/>
      <c r="DT1633" s="110"/>
      <c r="DU1633" s="497"/>
      <c r="DV1633" s="497"/>
      <c r="DW1633" s="497"/>
      <c r="DX1633" s="497"/>
      <c r="DY1633" s="497"/>
      <c r="DZ1633" s="497"/>
      <c r="EA1633" s="288"/>
      <c r="EB1633" s="99"/>
      <c r="EC1633" s="492"/>
      <c r="ED1633" s="99"/>
      <c r="EE1633" s="99"/>
      <c r="EF1633" s="99"/>
      <c r="EG1633" s="99"/>
      <c r="EH1633" s="99"/>
      <c r="EI1633" s="99"/>
      <c r="EJ1633" s="99"/>
      <c r="EK1633" s="99"/>
      <c r="EL1633" s="99"/>
      <c r="EM1633" s="99"/>
      <c r="EN1633" s="99"/>
      <c r="EO1633" s="99"/>
      <c r="EP1633" s="99"/>
      <c r="EQ1633" s="99"/>
      <c r="ER1633" s="99"/>
      <c r="ES1633" s="99"/>
      <c r="ET1633" s="99"/>
      <c r="EU1633" s="99"/>
      <c r="EV1633" s="99"/>
      <c r="EW1633" s="99"/>
      <c r="EX1633" s="119"/>
      <c r="EY1633" s="121"/>
      <c r="EZ1633" s="287"/>
      <c r="FA1633" s="83">
        <v>9</v>
      </c>
      <c r="FB1633" s="126">
        <v>20</v>
      </c>
      <c r="FC1633" s="116">
        <v>3.7022499999999998</v>
      </c>
      <c r="FD1633" s="116">
        <v>-0.86267199999999999</v>
      </c>
      <c r="FE1633" s="116">
        <v>5.9017099999999996</v>
      </c>
      <c r="FF1633" s="116">
        <v>1.6733800000000001</v>
      </c>
      <c r="FG1633" s="116">
        <v>3.2843100000000001</v>
      </c>
      <c r="FH1633" s="116">
        <v>-0.16506199999999999</v>
      </c>
      <c r="FI1633" s="116" t="s">
        <v>5663</v>
      </c>
      <c r="FJ1633" s="116" t="s">
        <v>5664</v>
      </c>
      <c r="FK1633" s="116" t="s">
        <v>5665</v>
      </c>
      <c r="FL1633" s="116" t="s">
        <v>5666</v>
      </c>
      <c r="FM1633" s="116" t="s">
        <v>5667</v>
      </c>
      <c r="FN1633" s="116" t="s">
        <v>5668</v>
      </c>
    </row>
    <row r="1634" spans="1:170" s="3" customFormat="1" ht="15" customHeight="1" x14ac:dyDescent="0.2">
      <c r="A1634" s="419">
        <v>20150429</v>
      </c>
      <c r="B1634" s="419">
        <v>10</v>
      </c>
      <c r="C1634" s="420"/>
      <c r="D1634" s="420"/>
      <c r="E1634" s="420"/>
      <c r="F1634" s="420"/>
      <c r="G1634" s="423"/>
      <c r="H1634" s="435"/>
      <c r="I1634" s="421"/>
      <c r="J1634" s="101"/>
      <c r="K1634" s="422" t="str">
        <f>IF(B1634=2,"Z:\Data\MOOG\HeTao\raw\",IF(B1634=5,"Z:\Data\MOOG\Polo\raw\",IF(B1634=10,"Z:\Data\MOOG\Messi\raw\","")))</f>
        <v>Z:\Data\MOOG\Messi\raw\</v>
      </c>
      <c r="L1634" s="418" t="s">
        <v>3949</v>
      </c>
      <c r="M1634" s="569" t="str">
        <f>IF(NOT(ISERROR(FIND("Training_dt",W1634))),"'Plot Psychometric_HH_dt_yuchen'",IF(NOT(ISERROR(FIND("Training",W1634))),"'Plot Psychometric_HH'",IF(NOT(ISERROR(FIND("1DAT",W1634))),"'Plot Tuning Azimuth_HH'",IF(NOT(ISERROR(FIND("HD_dt",W1634))),"'Plot HeadingDiscimination_PSTH_HH_dt_yuchen'",IF(NOT(ISERROR(FIND("HD",W1634))),"'Plot HeadingDiscimination_PSTH_HH'",IF(NOT(ISERROR(FIND("MemSac",W1634))),"'Memory Saccade Analysis_HH'",IF(NOT(ISERROR(FIND("DelSac",W1634))),"'Memory Saccade Analysis_HH'",IF(NOT(ISERROR(FIND("u-stim",W1634))),"'Plot Microstim_HH'",""))))))))</f>
        <v>'Plot Psychometric_HH'</v>
      </c>
      <c r="N1634" s="573">
        <v>1</v>
      </c>
      <c r="O1634" s="584">
        <v>-1</v>
      </c>
      <c r="P1634" s="590">
        <v>4</v>
      </c>
      <c r="Q1634" s="590">
        <f>IF(B1634=2,60,310)</f>
        <v>310</v>
      </c>
      <c r="R1634" s="590">
        <v>5</v>
      </c>
      <c r="S1634" s="590">
        <f>IF(B1634=2,60,-190)</f>
        <v>-190</v>
      </c>
      <c r="T1634" s="590">
        <v>1</v>
      </c>
      <c r="U1634" s="590" t="str">
        <f>IF(Z1634&lt;&gt;"",IF(NOT(ISERROR(FIND("SU",Z1634))),VALUE(RIGHT(Z1634,1))+4,IF(NOT(ISERROR(FIND("MU20",Z1634))),20,IF(NOT(ISERROR(FIND("MU21",Z1634))),21,IF(NOT(ISERROR(FIND("MU2",Z1634))),2,1)))),"")</f>
        <v/>
      </c>
      <c r="V1634" s="583"/>
      <c r="W1634" s="424" t="s">
        <v>2992</v>
      </c>
      <c r="X1634" s="192"/>
      <c r="Y1634" s="219"/>
      <c r="Z1634" s="217"/>
      <c r="AA1634" s="218"/>
      <c r="AB1634" s="77"/>
      <c r="AC1634" s="78"/>
      <c r="AD1634" s="199"/>
      <c r="AE1634" s="91"/>
      <c r="AF1634" s="79"/>
      <c r="AG1634" s="79"/>
      <c r="AH1634" s="80"/>
      <c r="AI1634" s="81"/>
      <c r="AJ1634" s="81"/>
      <c r="AK1634" s="81"/>
      <c r="AL1634" s="81"/>
      <c r="AM1634" s="114"/>
      <c r="AN1634" s="82"/>
      <c r="AO1634" s="83"/>
      <c r="AP1634" s="83"/>
      <c r="AQ1634" s="83"/>
      <c r="AR1634" s="84"/>
      <c r="AS1634" s="85"/>
      <c r="AT1634" s="85"/>
      <c r="AU1634" s="85"/>
      <c r="AV1634" s="85"/>
      <c r="AW1634" s="104"/>
      <c r="AX1634" s="86"/>
      <c r="AY1634" s="87"/>
      <c r="AZ1634" s="87"/>
      <c r="BA1634" s="87"/>
      <c r="BB1634" s="88"/>
      <c r="BC1634" s="89"/>
      <c r="BD1634" s="89"/>
      <c r="BE1634" s="89"/>
      <c r="BF1634" s="89"/>
      <c r="BG1634" s="115"/>
      <c r="BH1634" s="90"/>
      <c r="BI1634" s="251"/>
      <c r="BJ1634" s="252"/>
      <c r="BK1634" s="252"/>
      <c r="BL1634" s="230"/>
      <c r="BM1634" s="230"/>
      <c r="BN1634" s="230"/>
      <c r="BO1634" s="231"/>
      <c r="BP1634" s="231"/>
      <c r="BQ1634" s="231"/>
      <c r="BR1634" s="232"/>
      <c r="BS1634" s="232"/>
      <c r="BT1634" s="232"/>
      <c r="BU1634" s="230"/>
      <c r="BV1634" s="230"/>
      <c r="BW1634" s="231"/>
      <c r="BX1634" s="231"/>
      <c r="BY1634" s="232"/>
      <c r="BZ1634" s="235"/>
      <c r="CA1634" s="257"/>
      <c r="CB1634" s="233"/>
      <c r="CC1634" s="230"/>
      <c r="CD1634" s="230"/>
      <c r="CE1634" s="230"/>
      <c r="CF1634" s="230"/>
      <c r="CG1634" s="230"/>
      <c r="CH1634" s="230"/>
      <c r="CI1634" s="230"/>
      <c r="CJ1634" s="231"/>
      <c r="CK1634" s="231"/>
      <c r="CL1634" s="231"/>
      <c r="CM1634" s="231"/>
      <c r="CN1634" s="231"/>
      <c r="CO1634" s="231"/>
      <c r="CP1634" s="231"/>
      <c r="CQ1634" s="231"/>
      <c r="CR1634" s="232"/>
      <c r="CS1634" s="232"/>
      <c r="CT1634" s="232"/>
      <c r="CU1634" s="232"/>
      <c r="CV1634" s="232"/>
      <c r="CW1634" s="232"/>
      <c r="CX1634" s="232"/>
      <c r="CY1634" s="234"/>
      <c r="CZ1634" s="106">
        <v>1</v>
      </c>
      <c r="DA1634" s="106">
        <v>0</v>
      </c>
      <c r="DB1634" s="106"/>
      <c r="DC1634" s="106"/>
      <c r="DD1634" s="106"/>
      <c r="DE1634" s="106"/>
      <c r="DF1634" s="490"/>
      <c r="DG1634" s="107"/>
      <c r="DH1634" s="107"/>
      <c r="DI1634" s="107"/>
      <c r="DJ1634" s="107"/>
      <c r="DK1634" s="107"/>
      <c r="DL1634" s="107"/>
      <c r="DM1634" s="110"/>
      <c r="DN1634" s="110"/>
      <c r="DO1634" s="110"/>
      <c r="DP1634" s="110"/>
      <c r="DQ1634" s="110"/>
      <c r="DR1634" s="110"/>
      <c r="DS1634" s="110"/>
      <c r="DT1634" s="110"/>
      <c r="DU1634" s="497"/>
      <c r="DV1634" s="497"/>
      <c r="DW1634" s="497"/>
      <c r="DX1634" s="497"/>
      <c r="DY1634" s="497"/>
      <c r="DZ1634" s="497"/>
      <c r="EA1634" s="288"/>
      <c r="EB1634" s="99"/>
      <c r="EC1634" s="99"/>
      <c r="ED1634" s="99"/>
      <c r="EE1634" s="99"/>
      <c r="EF1634" s="99"/>
      <c r="EG1634" s="99"/>
      <c r="EH1634" s="99"/>
      <c r="EI1634" s="99"/>
      <c r="EJ1634" s="99"/>
      <c r="EK1634" s="99"/>
      <c r="EL1634" s="99"/>
      <c r="EM1634" s="99"/>
      <c r="EN1634" s="99"/>
      <c r="EO1634" s="99"/>
      <c r="EP1634" s="99"/>
      <c r="EQ1634" s="99"/>
      <c r="ER1634" s="99"/>
      <c r="ES1634" s="99"/>
      <c r="ET1634" s="99"/>
      <c r="EU1634" s="99"/>
      <c r="EV1634" s="99"/>
      <c r="EW1634" s="99"/>
      <c r="EX1634" s="119"/>
      <c r="EY1634" s="121"/>
      <c r="EZ1634" s="287"/>
      <c r="FA1634" s="83">
        <v>15</v>
      </c>
      <c r="FB1634" s="126">
        <v>23</v>
      </c>
      <c r="FC1634" s="116">
        <v>4.9260200000000003</v>
      </c>
      <c r="FD1634" s="116">
        <v>-1.4107700000000001</v>
      </c>
      <c r="FE1634" s="116">
        <v>3.03769</v>
      </c>
      <c r="FF1634" s="116">
        <v>0.33280199999999999</v>
      </c>
      <c r="FG1634" s="116">
        <v>2.2019099999999998</v>
      </c>
      <c r="FH1634" s="116">
        <v>0.28644700000000001</v>
      </c>
      <c r="FI1634" s="116" t="s">
        <v>5669</v>
      </c>
      <c r="FJ1634" s="116" t="s">
        <v>5670</v>
      </c>
      <c r="FK1634" s="116" t="s">
        <v>5671</v>
      </c>
      <c r="FL1634" s="116" t="s">
        <v>5672</v>
      </c>
      <c r="FM1634" s="116" t="s">
        <v>5673</v>
      </c>
      <c r="FN1634" s="116" t="s">
        <v>5674</v>
      </c>
    </row>
    <row r="1635" spans="1:170" s="3" customFormat="1" ht="15" customHeight="1" x14ac:dyDescent="0.2">
      <c r="A1635" s="419">
        <v>20150429</v>
      </c>
      <c r="B1635" s="419">
        <v>10</v>
      </c>
      <c r="C1635" s="420"/>
      <c r="D1635" s="420"/>
      <c r="E1635" s="420"/>
      <c r="F1635" s="420"/>
      <c r="G1635" s="423"/>
      <c r="H1635" s="435"/>
      <c r="I1635" s="421"/>
      <c r="J1635" s="101"/>
      <c r="K1635" s="422" t="str">
        <f>IF(B1635=2,"Z:\Data\MOOG\HeTao\raw\",IF(B1635=5,"Z:\Data\MOOG\Polo\raw\",IF(B1635=10,"Z:\Data\MOOG\Messi\raw\","")))</f>
        <v>Z:\Data\MOOG\Messi\raw\</v>
      </c>
      <c r="L1635" s="418" t="s">
        <v>3950</v>
      </c>
      <c r="M1635" s="569" t="str">
        <f>IF(NOT(ISERROR(FIND("Training_dt",W1635))),"'Plot Psychometric_HH_dt_yuchen'",IF(NOT(ISERROR(FIND("Training",W1635))),"'Plot Psychometric_HH'",IF(NOT(ISERROR(FIND("1DAT",W1635))),"'Plot Tuning Azimuth_HH'",IF(NOT(ISERROR(FIND("HD_dt",W1635))),"'Plot HeadingDiscimination_PSTH_HH_dt_yuchen'",IF(NOT(ISERROR(FIND("HD",W1635))),"'Plot HeadingDiscimination_PSTH_HH'",IF(NOT(ISERROR(FIND("MemSac",W1635))),"'Memory Saccade Analysis_HH'",IF(NOT(ISERROR(FIND("DelSac",W1635))),"'Memory Saccade Analysis_HH'",IF(NOT(ISERROR(FIND("u-stim",W1635))),"'Plot Microstim_HH'",""))))))))</f>
        <v>'Plot Psychometric_HH'</v>
      </c>
      <c r="N1635" s="573">
        <v>1</v>
      </c>
      <c r="O1635" s="584">
        <v>-1</v>
      </c>
      <c r="P1635" s="590">
        <v>4</v>
      </c>
      <c r="Q1635" s="590">
        <f>IF(B1635=2,60,310)</f>
        <v>310</v>
      </c>
      <c r="R1635" s="590">
        <v>5</v>
      </c>
      <c r="S1635" s="590">
        <f>IF(B1635=2,60,-190)</f>
        <v>-190</v>
      </c>
      <c r="T1635" s="590">
        <v>1</v>
      </c>
      <c r="U1635" s="590" t="str">
        <f>IF(Z1635&lt;&gt;"",IF(NOT(ISERROR(FIND("SU",Z1635))),VALUE(RIGHT(Z1635,1))+4,IF(NOT(ISERROR(FIND("MU20",Z1635))),20,IF(NOT(ISERROR(FIND("MU21",Z1635))),21,IF(NOT(ISERROR(FIND("MU2",Z1635))),2,1)))),"")</f>
        <v/>
      </c>
      <c r="V1635" s="583"/>
      <c r="W1635" s="424" t="s">
        <v>2992</v>
      </c>
      <c r="X1635" s="192"/>
      <c r="Y1635" s="219"/>
      <c r="Z1635" s="217"/>
      <c r="AA1635" s="218"/>
      <c r="AB1635" s="77"/>
      <c r="AC1635" s="78"/>
      <c r="AD1635" s="199"/>
      <c r="AE1635" s="91"/>
      <c r="AF1635" s="79"/>
      <c r="AG1635" s="79"/>
      <c r="AH1635" s="80"/>
      <c r="AI1635" s="81"/>
      <c r="AJ1635" s="81"/>
      <c r="AK1635" s="81"/>
      <c r="AL1635" s="81"/>
      <c r="AM1635" s="114"/>
      <c r="AN1635" s="82"/>
      <c r="AO1635" s="83"/>
      <c r="AP1635" s="83"/>
      <c r="AQ1635" s="83"/>
      <c r="AR1635" s="84"/>
      <c r="AS1635" s="85"/>
      <c r="AT1635" s="85"/>
      <c r="AU1635" s="85"/>
      <c r="AV1635" s="85"/>
      <c r="AW1635" s="104"/>
      <c r="AX1635" s="86"/>
      <c r="AY1635" s="87"/>
      <c r="AZ1635" s="87"/>
      <c r="BA1635" s="87"/>
      <c r="BB1635" s="88"/>
      <c r="BC1635" s="89"/>
      <c r="BD1635" s="89"/>
      <c r="BE1635" s="89"/>
      <c r="BF1635" s="89"/>
      <c r="BG1635" s="115"/>
      <c r="BH1635" s="90"/>
      <c r="BI1635" s="251"/>
      <c r="BJ1635" s="252"/>
      <c r="BK1635" s="252"/>
      <c r="BL1635" s="230"/>
      <c r="BM1635" s="230"/>
      <c r="BN1635" s="230"/>
      <c r="BO1635" s="231"/>
      <c r="BP1635" s="231"/>
      <c r="BQ1635" s="231"/>
      <c r="BR1635" s="232"/>
      <c r="BS1635" s="232"/>
      <c r="BT1635" s="232"/>
      <c r="BU1635" s="230"/>
      <c r="BV1635" s="230"/>
      <c r="BW1635" s="231"/>
      <c r="BX1635" s="231"/>
      <c r="BY1635" s="232"/>
      <c r="BZ1635" s="235"/>
      <c r="CA1635" s="257"/>
      <c r="CB1635" s="233"/>
      <c r="CC1635" s="230"/>
      <c r="CD1635" s="230"/>
      <c r="CE1635" s="230"/>
      <c r="CF1635" s="230"/>
      <c r="CG1635" s="230"/>
      <c r="CH1635" s="230"/>
      <c r="CI1635" s="230"/>
      <c r="CJ1635" s="231"/>
      <c r="CK1635" s="231"/>
      <c r="CL1635" s="231"/>
      <c r="CM1635" s="231"/>
      <c r="CN1635" s="231"/>
      <c r="CO1635" s="231"/>
      <c r="CP1635" s="231"/>
      <c r="CQ1635" s="231"/>
      <c r="CR1635" s="232"/>
      <c r="CS1635" s="232"/>
      <c r="CT1635" s="232"/>
      <c r="CU1635" s="232"/>
      <c r="CV1635" s="232"/>
      <c r="CW1635" s="232"/>
      <c r="CX1635" s="232"/>
      <c r="CY1635" s="234"/>
      <c r="CZ1635" s="106">
        <v>1</v>
      </c>
      <c r="DA1635" s="106">
        <v>0</v>
      </c>
      <c r="DB1635" s="106"/>
      <c r="DC1635" s="106"/>
      <c r="DD1635" s="106"/>
      <c r="DE1635" s="106"/>
      <c r="DF1635" s="490"/>
      <c r="DG1635" s="107"/>
      <c r="DH1635" s="107"/>
      <c r="DI1635" s="107"/>
      <c r="DJ1635" s="107"/>
      <c r="DK1635" s="107"/>
      <c r="DL1635" s="107"/>
      <c r="DM1635" s="110"/>
      <c r="DN1635" s="110"/>
      <c r="DO1635" s="110"/>
      <c r="DP1635" s="110"/>
      <c r="DQ1635" s="110"/>
      <c r="DR1635" s="110"/>
      <c r="DS1635" s="110"/>
      <c r="DT1635" s="110"/>
      <c r="DU1635" s="497"/>
      <c r="DV1635" s="497"/>
      <c r="DW1635" s="497"/>
      <c r="DX1635" s="497"/>
      <c r="DY1635" s="497"/>
      <c r="DZ1635" s="497"/>
      <c r="EA1635" s="288"/>
      <c r="EB1635" s="99"/>
      <c r="EC1635" s="99"/>
      <c r="ED1635" s="99"/>
      <c r="EE1635" s="99"/>
      <c r="EF1635" s="99"/>
      <c r="EG1635" s="99"/>
      <c r="EH1635" s="99"/>
      <c r="EI1635" s="99"/>
      <c r="EJ1635" s="99"/>
      <c r="EK1635" s="99"/>
      <c r="EL1635" s="99"/>
      <c r="EM1635" s="99"/>
      <c r="EN1635" s="99"/>
      <c r="EO1635" s="99"/>
      <c r="EP1635" s="99"/>
      <c r="EQ1635" s="99"/>
      <c r="ER1635" s="99"/>
      <c r="ES1635" s="99"/>
      <c r="ET1635" s="99"/>
      <c r="EU1635" s="99"/>
      <c r="EV1635" s="99"/>
      <c r="EW1635" s="99"/>
      <c r="EX1635" s="119"/>
      <c r="EY1635" s="121"/>
      <c r="EZ1635" s="287"/>
      <c r="FA1635" s="83">
        <v>12</v>
      </c>
      <c r="FB1635" s="126">
        <v>21</v>
      </c>
      <c r="FC1635" s="116">
        <v>2.9251499999999999</v>
      </c>
      <c r="FD1635" s="116">
        <v>-0.84318599999999999</v>
      </c>
      <c r="FE1635" s="116">
        <v>2.9033699999999998</v>
      </c>
      <c r="FF1635" s="116">
        <v>0.17016400000000001</v>
      </c>
      <c r="FG1635" s="116">
        <v>1.99024</v>
      </c>
      <c r="FH1635" s="116">
        <v>0.79807799999999995</v>
      </c>
      <c r="FI1635" s="116" t="s">
        <v>5675</v>
      </c>
      <c r="FJ1635" s="116" t="s">
        <v>5676</v>
      </c>
      <c r="FK1635" s="116" t="s">
        <v>5677</v>
      </c>
      <c r="FL1635" s="116" t="s">
        <v>5678</v>
      </c>
      <c r="FM1635" s="116" t="s">
        <v>5679</v>
      </c>
      <c r="FN1635" s="116" t="s">
        <v>5680</v>
      </c>
    </row>
    <row r="1636" spans="1:170" s="3" customFormat="1" ht="15" customHeight="1" x14ac:dyDescent="0.2">
      <c r="A1636" s="419">
        <v>20150430</v>
      </c>
      <c r="B1636" s="419">
        <v>10</v>
      </c>
      <c r="C1636" s="420"/>
      <c r="D1636" s="420"/>
      <c r="E1636" s="420"/>
      <c r="F1636" s="420"/>
      <c r="G1636" s="423"/>
      <c r="H1636" s="435"/>
      <c r="I1636" s="421"/>
      <c r="J1636" s="101"/>
      <c r="K1636" s="422" t="str">
        <f>IF(B1636=2,"Z:\Data\MOOG\HeTao\raw\",IF(B1636=5,"Z:\Data\MOOG\Polo\raw\",IF(B1636=10,"Z:\Data\MOOG\Messi\raw\","")))</f>
        <v>Z:\Data\MOOG\Messi\raw\</v>
      </c>
      <c r="L1636" s="418" t="s">
        <v>3951</v>
      </c>
      <c r="M1636" s="569" t="str">
        <f>IF(NOT(ISERROR(FIND("Training_dt",W1636))),"'Plot Psychometric_HH_dt_yuchen'",IF(NOT(ISERROR(FIND("Training",W1636))),"'Plot Psychometric_HH'",IF(NOT(ISERROR(FIND("1DAT",W1636))),"'Plot Tuning Azimuth_HH'",IF(NOT(ISERROR(FIND("HD_dt",W1636))),"'Plot HeadingDiscimination_PSTH_HH_dt_yuchen'",IF(NOT(ISERROR(FIND("HD",W1636))),"'Plot HeadingDiscimination_PSTH_HH'",IF(NOT(ISERROR(FIND("MemSac",W1636))),"'Memory Saccade Analysis_HH'",IF(NOT(ISERROR(FIND("DelSac",W1636))),"'Memory Saccade Analysis_HH'",IF(NOT(ISERROR(FIND("u-stim",W1636))),"'Plot Microstim_HH'",""))))))))</f>
        <v>'Plot Psychometric_HH'</v>
      </c>
      <c r="N1636" s="573">
        <v>1</v>
      </c>
      <c r="O1636" s="584">
        <v>-1</v>
      </c>
      <c r="P1636" s="590">
        <v>4</v>
      </c>
      <c r="Q1636" s="590">
        <f>IF(B1636=2,60,310)</f>
        <v>310</v>
      </c>
      <c r="R1636" s="590">
        <v>5</v>
      </c>
      <c r="S1636" s="590">
        <f>IF(B1636=2,60,-190)</f>
        <v>-190</v>
      </c>
      <c r="T1636" s="590">
        <v>1</v>
      </c>
      <c r="U1636" s="590" t="str">
        <f>IF(Z1636&lt;&gt;"",IF(NOT(ISERROR(FIND("SU",Z1636))),VALUE(RIGHT(Z1636,1))+4,IF(NOT(ISERROR(FIND("MU20",Z1636))),20,IF(NOT(ISERROR(FIND("MU21",Z1636))),21,IF(NOT(ISERROR(FIND("MU2",Z1636))),2,1)))),"")</f>
        <v/>
      </c>
      <c r="V1636" s="583"/>
      <c r="W1636" s="424" t="s">
        <v>2992</v>
      </c>
      <c r="X1636" s="192"/>
      <c r="Y1636" s="219"/>
      <c r="Z1636" s="217"/>
      <c r="AA1636" s="218"/>
      <c r="AB1636" s="77"/>
      <c r="AC1636" s="78"/>
      <c r="AD1636" s="199"/>
      <c r="AE1636" s="91"/>
      <c r="AF1636" s="79"/>
      <c r="AG1636" s="79"/>
      <c r="AH1636" s="80"/>
      <c r="AI1636" s="81"/>
      <c r="AJ1636" s="81"/>
      <c r="AK1636" s="81"/>
      <c r="AL1636" s="81"/>
      <c r="AM1636" s="114"/>
      <c r="AN1636" s="82"/>
      <c r="AO1636" s="83"/>
      <c r="AP1636" s="83"/>
      <c r="AQ1636" s="83"/>
      <c r="AR1636" s="84"/>
      <c r="AS1636" s="85"/>
      <c r="AT1636" s="85"/>
      <c r="AU1636" s="85"/>
      <c r="AV1636" s="85"/>
      <c r="AW1636" s="104"/>
      <c r="AX1636" s="86"/>
      <c r="AY1636" s="87"/>
      <c r="AZ1636" s="87"/>
      <c r="BA1636" s="87"/>
      <c r="BB1636" s="88"/>
      <c r="BC1636" s="89"/>
      <c r="BD1636" s="89"/>
      <c r="BE1636" s="89"/>
      <c r="BF1636" s="89"/>
      <c r="BG1636" s="115"/>
      <c r="BH1636" s="90"/>
      <c r="BI1636" s="251"/>
      <c r="BJ1636" s="252"/>
      <c r="BK1636" s="252"/>
      <c r="BL1636" s="230"/>
      <c r="BM1636" s="230"/>
      <c r="BN1636" s="230"/>
      <c r="BO1636" s="231"/>
      <c r="BP1636" s="231"/>
      <c r="BQ1636" s="231"/>
      <c r="BR1636" s="232"/>
      <c r="BS1636" s="232"/>
      <c r="BT1636" s="232"/>
      <c r="BU1636" s="230"/>
      <c r="BV1636" s="230"/>
      <c r="BW1636" s="231"/>
      <c r="BX1636" s="231"/>
      <c r="BY1636" s="232"/>
      <c r="BZ1636" s="235"/>
      <c r="CA1636" s="257"/>
      <c r="CB1636" s="233"/>
      <c r="CC1636" s="230"/>
      <c r="CD1636" s="230"/>
      <c r="CE1636" s="230"/>
      <c r="CF1636" s="230"/>
      <c r="CG1636" s="230"/>
      <c r="CH1636" s="230"/>
      <c r="CI1636" s="230"/>
      <c r="CJ1636" s="231"/>
      <c r="CK1636" s="231"/>
      <c r="CL1636" s="231"/>
      <c r="CM1636" s="231"/>
      <c r="CN1636" s="231"/>
      <c r="CO1636" s="231"/>
      <c r="CP1636" s="231"/>
      <c r="CQ1636" s="231"/>
      <c r="CR1636" s="232"/>
      <c r="CS1636" s="232"/>
      <c r="CT1636" s="232"/>
      <c r="CU1636" s="232"/>
      <c r="CV1636" s="232"/>
      <c r="CW1636" s="232"/>
      <c r="CX1636" s="232"/>
      <c r="CY1636" s="234"/>
      <c r="CZ1636" s="106">
        <v>1</v>
      </c>
      <c r="DA1636" s="106">
        <v>0</v>
      </c>
      <c r="DB1636" s="106"/>
      <c r="DC1636" s="106"/>
      <c r="DD1636" s="106"/>
      <c r="DE1636" s="106"/>
      <c r="DF1636" s="92"/>
      <c r="DG1636" s="107"/>
      <c r="DH1636" s="107"/>
      <c r="DI1636" s="107"/>
      <c r="DJ1636" s="107"/>
      <c r="DK1636" s="107"/>
      <c r="DL1636" s="107"/>
      <c r="DM1636" s="110"/>
      <c r="DN1636" s="110"/>
      <c r="DO1636" s="110"/>
      <c r="DP1636" s="110"/>
      <c r="DQ1636" s="110"/>
      <c r="DR1636" s="110"/>
      <c r="DS1636" s="110"/>
      <c r="DT1636" s="110"/>
      <c r="DU1636" s="497"/>
      <c r="DV1636" s="497"/>
      <c r="DW1636" s="497"/>
      <c r="DX1636" s="497"/>
      <c r="DY1636" s="497"/>
      <c r="DZ1636" s="497"/>
      <c r="EA1636" s="288"/>
      <c r="EB1636" s="99"/>
      <c r="EC1636" s="99"/>
      <c r="ED1636" s="99"/>
      <c r="EE1636" s="99"/>
      <c r="EF1636" s="99"/>
      <c r="EG1636" s="99"/>
      <c r="EH1636" s="99"/>
      <c r="EI1636" s="99"/>
      <c r="EJ1636" s="99"/>
      <c r="EK1636" s="99"/>
      <c r="EL1636" s="99"/>
      <c r="EM1636" s="99"/>
      <c r="EN1636" s="99"/>
      <c r="EO1636" s="99"/>
      <c r="EP1636" s="99"/>
      <c r="EQ1636" s="99"/>
      <c r="ER1636" s="99"/>
      <c r="ES1636" s="99"/>
      <c r="ET1636" s="99"/>
      <c r="EU1636" s="99"/>
      <c r="EV1636" s="99"/>
      <c r="EW1636" s="99"/>
      <c r="EX1636" s="119"/>
      <c r="EY1636" s="121"/>
      <c r="EZ1636" s="287"/>
      <c r="FA1636" s="83">
        <v>6</v>
      </c>
      <c r="FB1636" s="126">
        <v>18</v>
      </c>
      <c r="FC1636" s="116">
        <v>3.2847900000000001</v>
      </c>
      <c r="FD1636" s="116">
        <v>-1.2962100000000001</v>
      </c>
      <c r="FE1636" s="116">
        <v>5.0565100000000003</v>
      </c>
      <c r="FF1636" s="116">
        <v>-0.93563700000000005</v>
      </c>
      <c r="FG1636" s="116">
        <v>3.5081699999999998</v>
      </c>
      <c r="FH1636" s="116">
        <v>-0.548095</v>
      </c>
      <c r="FI1636" s="116" t="s">
        <v>5681</v>
      </c>
      <c r="FJ1636" s="116" t="s">
        <v>5682</v>
      </c>
      <c r="FK1636" s="116" t="s">
        <v>5683</v>
      </c>
      <c r="FL1636" s="116" t="s">
        <v>5684</v>
      </c>
      <c r="FM1636" s="116" t="s">
        <v>5685</v>
      </c>
      <c r="FN1636" s="116" t="s">
        <v>5686</v>
      </c>
    </row>
    <row r="1637" spans="1:170" s="3" customFormat="1" ht="15" customHeight="1" x14ac:dyDescent="0.2">
      <c r="A1637" s="419">
        <v>20150430</v>
      </c>
      <c r="B1637" s="419">
        <v>10</v>
      </c>
      <c r="C1637" s="420"/>
      <c r="D1637" s="420"/>
      <c r="E1637" s="420"/>
      <c r="F1637" s="420"/>
      <c r="G1637" s="423"/>
      <c r="H1637" s="435"/>
      <c r="I1637" s="421"/>
      <c r="J1637" s="101"/>
      <c r="K1637" s="422" t="str">
        <f>IF(B1637=2,"Z:\Data\MOOG\HeTao\raw\",IF(B1637=5,"Z:\Data\MOOG\Polo\raw\",IF(B1637=10,"Z:\Data\MOOG\Messi\raw\","")))</f>
        <v>Z:\Data\MOOG\Messi\raw\</v>
      </c>
      <c r="L1637" s="418" t="s">
        <v>3952</v>
      </c>
      <c r="M1637" s="569" t="str">
        <f>IF(NOT(ISERROR(FIND("Training_dt",W1637))),"'Plot Psychometric_HH_dt_yuchen'",IF(NOT(ISERROR(FIND("Training",W1637))),"'Plot Psychometric_HH'",IF(NOT(ISERROR(FIND("1DAT",W1637))),"'Plot Tuning Azimuth_HH'",IF(NOT(ISERROR(FIND("HD_dt",W1637))),"'Plot HeadingDiscimination_PSTH_HH_dt_yuchen'",IF(NOT(ISERROR(FIND("HD",W1637))),"'Plot HeadingDiscimination_PSTH_HH'",IF(NOT(ISERROR(FIND("MemSac",W1637))),"'Memory Saccade Analysis_HH'",IF(NOT(ISERROR(FIND("DelSac",W1637))),"'Memory Saccade Analysis_HH'",IF(NOT(ISERROR(FIND("u-stim",W1637))),"'Plot Microstim_HH'",""))))))))</f>
        <v>'Plot Psychometric_HH'</v>
      </c>
      <c r="N1637" s="573">
        <v>1</v>
      </c>
      <c r="O1637" s="584">
        <v>-1</v>
      </c>
      <c r="P1637" s="590">
        <v>4</v>
      </c>
      <c r="Q1637" s="590">
        <f>IF(B1637=2,60,310)</f>
        <v>310</v>
      </c>
      <c r="R1637" s="590">
        <v>5</v>
      </c>
      <c r="S1637" s="590">
        <f>IF(B1637=2,60,-190)</f>
        <v>-190</v>
      </c>
      <c r="T1637" s="590">
        <v>1</v>
      </c>
      <c r="U1637" s="590" t="str">
        <f>IF(Z1637&lt;&gt;"",IF(NOT(ISERROR(FIND("SU",Z1637))),VALUE(RIGHT(Z1637,1))+4,IF(NOT(ISERROR(FIND("MU20",Z1637))),20,IF(NOT(ISERROR(FIND("MU21",Z1637))),21,IF(NOT(ISERROR(FIND("MU2",Z1637))),2,1)))),"")</f>
        <v/>
      </c>
      <c r="V1637" s="583"/>
      <c r="W1637" s="424" t="s">
        <v>2992</v>
      </c>
      <c r="X1637" s="192"/>
      <c r="Y1637" s="219"/>
      <c r="Z1637" s="217"/>
      <c r="AA1637" s="218"/>
      <c r="AB1637" s="77"/>
      <c r="AC1637" s="78"/>
      <c r="AD1637" s="199"/>
      <c r="AE1637" s="91"/>
      <c r="AF1637" s="79"/>
      <c r="AG1637" s="79"/>
      <c r="AH1637" s="80"/>
      <c r="AI1637" s="81"/>
      <c r="AJ1637" s="81"/>
      <c r="AK1637" s="81"/>
      <c r="AL1637" s="81"/>
      <c r="AM1637" s="114"/>
      <c r="AN1637" s="82"/>
      <c r="AO1637" s="83"/>
      <c r="AP1637" s="83"/>
      <c r="AQ1637" s="83"/>
      <c r="AR1637" s="84"/>
      <c r="AS1637" s="85"/>
      <c r="AT1637" s="85"/>
      <c r="AU1637" s="85"/>
      <c r="AV1637" s="85"/>
      <c r="AW1637" s="104"/>
      <c r="AX1637" s="86"/>
      <c r="AY1637" s="87"/>
      <c r="AZ1637" s="87"/>
      <c r="BA1637" s="87"/>
      <c r="BB1637" s="88"/>
      <c r="BC1637" s="89"/>
      <c r="BD1637" s="89"/>
      <c r="BE1637" s="89"/>
      <c r="BF1637" s="89"/>
      <c r="BG1637" s="115"/>
      <c r="BH1637" s="90"/>
      <c r="BI1637" s="251"/>
      <c r="BJ1637" s="252"/>
      <c r="BK1637" s="252"/>
      <c r="BL1637" s="230"/>
      <c r="BM1637" s="230"/>
      <c r="BN1637" s="230"/>
      <c r="BO1637" s="231"/>
      <c r="BP1637" s="231"/>
      <c r="BQ1637" s="231"/>
      <c r="BR1637" s="232"/>
      <c r="BS1637" s="232"/>
      <c r="BT1637" s="232"/>
      <c r="BU1637" s="230"/>
      <c r="BV1637" s="230"/>
      <c r="BW1637" s="231"/>
      <c r="BX1637" s="231"/>
      <c r="BY1637" s="232"/>
      <c r="BZ1637" s="235"/>
      <c r="CA1637" s="257"/>
      <c r="CB1637" s="233"/>
      <c r="CC1637" s="230"/>
      <c r="CD1637" s="230"/>
      <c r="CE1637" s="230"/>
      <c r="CF1637" s="230"/>
      <c r="CG1637" s="230"/>
      <c r="CH1637" s="230"/>
      <c r="CI1637" s="230"/>
      <c r="CJ1637" s="231"/>
      <c r="CK1637" s="231"/>
      <c r="CL1637" s="231"/>
      <c r="CM1637" s="231"/>
      <c r="CN1637" s="231"/>
      <c r="CO1637" s="231"/>
      <c r="CP1637" s="231"/>
      <c r="CQ1637" s="231"/>
      <c r="CR1637" s="232"/>
      <c r="CS1637" s="232"/>
      <c r="CT1637" s="232"/>
      <c r="CU1637" s="232"/>
      <c r="CV1637" s="232"/>
      <c r="CW1637" s="232"/>
      <c r="CX1637" s="232"/>
      <c r="CY1637" s="234"/>
      <c r="CZ1637" s="106">
        <v>1</v>
      </c>
      <c r="DA1637" s="106">
        <v>0</v>
      </c>
      <c r="DB1637" s="106"/>
      <c r="DC1637" s="106"/>
      <c r="DD1637" s="106"/>
      <c r="DE1637" s="106"/>
      <c r="DF1637" s="92"/>
      <c r="DG1637" s="107"/>
      <c r="DH1637" s="107"/>
      <c r="DI1637" s="107"/>
      <c r="DJ1637" s="107"/>
      <c r="DK1637" s="107"/>
      <c r="DL1637" s="107"/>
      <c r="DM1637" s="110"/>
      <c r="DN1637" s="110"/>
      <c r="DO1637" s="110"/>
      <c r="DP1637" s="110"/>
      <c r="DQ1637" s="110"/>
      <c r="DR1637" s="110"/>
      <c r="DS1637" s="110"/>
      <c r="DT1637" s="110"/>
      <c r="DU1637" s="497"/>
      <c r="DV1637" s="497"/>
      <c r="DW1637" s="497"/>
      <c r="DX1637" s="497"/>
      <c r="DY1637" s="497"/>
      <c r="DZ1637" s="497"/>
      <c r="EA1637" s="288"/>
      <c r="EB1637" s="99"/>
      <c r="EC1637" s="99"/>
      <c r="ED1637" s="99"/>
      <c r="EE1637" s="99"/>
      <c r="EF1637" s="99"/>
      <c r="EG1637" s="99"/>
      <c r="EH1637" s="99"/>
      <c r="EI1637" s="99"/>
      <c r="EJ1637" s="99"/>
      <c r="EK1637" s="99"/>
      <c r="EL1637" s="99"/>
      <c r="EM1637" s="99"/>
      <c r="EN1637" s="99"/>
      <c r="EO1637" s="99"/>
      <c r="EP1637" s="99"/>
      <c r="EQ1637" s="99"/>
      <c r="ER1637" s="99"/>
      <c r="ES1637" s="99"/>
      <c r="ET1637" s="99"/>
      <c r="EU1637" s="99"/>
      <c r="EV1637" s="99"/>
      <c r="EW1637" s="99"/>
      <c r="EX1637" s="119"/>
      <c r="EY1637" s="121"/>
      <c r="EZ1637" s="287"/>
      <c r="FA1637" s="83">
        <v>53</v>
      </c>
      <c r="FB1637" s="126">
        <v>20</v>
      </c>
      <c r="FC1637" s="116">
        <v>2.66378</v>
      </c>
      <c r="FD1637" s="116">
        <v>-0.587252</v>
      </c>
      <c r="FE1637" s="116">
        <v>2.7396799999999999</v>
      </c>
      <c r="FF1637" s="116">
        <v>-0.432423</v>
      </c>
      <c r="FG1637" s="116">
        <v>2.8547400000000001</v>
      </c>
      <c r="FH1637" s="116">
        <v>-8.0994200000000002E-2</v>
      </c>
      <c r="FI1637" s="116" t="s">
        <v>5687</v>
      </c>
      <c r="FJ1637" s="116" t="s">
        <v>5688</v>
      </c>
      <c r="FK1637" s="116" t="s">
        <v>5689</v>
      </c>
      <c r="FL1637" s="116" t="s">
        <v>5690</v>
      </c>
      <c r="FM1637" s="116" t="s">
        <v>5691</v>
      </c>
      <c r="FN1637" s="116" t="s">
        <v>5692</v>
      </c>
    </row>
    <row r="1638" spans="1:170" s="3" customFormat="1" ht="15" customHeight="1" x14ac:dyDescent="0.2">
      <c r="A1638" s="419">
        <v>20150504</v>
      </c>
      <c r="B1638" s="419">
        <v>10</v>
      </c>
      <c r="C1638" s="420"/>
      <c r="D1638" s="420"/>
      <c r="E1638" s="420"/>
      <c r="F1638" s="420"/>
      <c r="G1638" s="423"/>
      <c r="H1638" s="435"/>
      <c r="I1638" s="421"/>
      <c r="J1638" s="101"/>
      <c r="K1638" s="422" t="str">
        <f>IF(B1638=2,"Z:\Data\MOOG\HeTao\raw\",IF(B1638=5,"Z:\Data\MOOG\Polo\raw\",IF(B1638=10,"Z:\Data\MOOG\Messi\raw\","")))</f>
        <v>Z:\Data\MOOG\Messi\raw\</v>
      </c>
      <c r="L1638" s="418" t="s">
        <v>3953</v>
      </c>
      <c r="M1638" s="569" t="str">
        <f>IF(NOT(ISERROR(FIND("Training_dt",W1638))),"'Plot Psychometric_HH_dt_yuchen'",IF(NOT(ISERROR(FIND("Training",W1638))),"'Plot Psychometric_HH'",IF(NOT(ISERROR(FIND("1DAT",W1638))),"'Plot Tuning Azimuth_HH'",IF(NOT(ISERROR(FIND("HD_dt",W1638))),"'Plot HeadingDiscimination_PSTH_HH_dt_yuchen'",IF(NOT(ISERROR(FIND("HD",W1638))),"'Plot HeadingDiscimination_PSTH_HH'",IF(NOT(ISERROR(FIND("MemSac",W1638))),"'Memory Saccade Analysis_HH'",IF(NOT(ISERROR(FIND("DelSac",W1638))),"'Memory Saccade Analysis_HH'",IF(NOT(ISERROR(FIND("u-stim",W1638))),"'Plot Microstim_HH'",""))))))))</f>
        <v>'Plot Psychometric_HH'</v>
      </c>
      <c r="N1638" s="573">
        <v>1</v>
      </c>
      <c r="O1638" s="584">
        <v>-1</v>
      </c>
      <c r="P1638" s="590">
        <v>4</v>
      </c>
      <c r="Q1638" s="590">
        <f>IF(B1638=2,60,310)</f>
        <v>310</v>
      </c>
      <c r="R1638" s="590">
        <v>5</v>
      </c>
      <c r="S1638" s="590">
        <f>IF(B1638=2,60,-190)</f>
        <v>-190</v>
      </c>
      <c r="T1638" s="590">
        <v>1</v>
      </c>
      <c r="U1638" s="590" t="str">
        <f>IF(Z1638&lt;&gt;"",IF(NOT(ISERROR(FIND("SU",Z1638))),VALUE(RIGHT(Z1638,1))+4,IF(NOT(ISERROR(FIND("MU20",Z1638))),20,IF(NOT(ISERROR(FIND("MU21",Z1638))),21,IF(NOT(ISERROR(FIND("MU2",Z1638))),2,1)))),"")</f>
        <v/>
      </c>
      <c r="V1638" s="583"/>
      <c r="W1638" s="424" t="s">
        <v>2992</v>
      </c>
      <c r="X1638" s="192"/>
      <c r="Y1638" s="219"/>
      <c r="Z1638" s="217"/>
      <c r="AA1638" s="218"/>
      <c r="AB1638" s="77"/>
      <c r="AC1638" s="78"/>
      <c r="AD1638" s="199"/>
      <c r="AE1638" s="91"/>
      <c r="AF1638" s="79"/>
      <c r="AG1638" s="79"/>
      <c r="AH1638" s="80"/>
      <c r="AI1638" s="81"/>
      <c r="AJ1638" s="81"/>
      <c r="AK1638" s="81"/>
      <c r="AL1638" s="81"/>
      <c r="AM1638" s="114"/>
      <c r="AN1638" s="82"/>
      <c r="AO1638" s="83"/>
      <c r="AP1638" s="83"/>
      <c r="AQ1638" s="83"/>
      <c r="AR1638" s="84"/>
      <c r="AS1638" s="85"/>
      <c r="AT1638" s="85"/>
      <c r="AU1638" s="85"/>
      <c r="AV1638" s="85"/>
      <c r="AW1638" s="104"/>
      <c r="AX1638" s="86"/>
      <c r="AY1638" s="87"/>
      <c r="AZ1638" s="87"/>
      <c r="BA1638" s="87"/>
      <c r="BB1638" s="88"/>
      <c r="BC1638" s="89"/>
      <c r="BD1638" s="89"/>
      <c r="BE1638" s="89"/>
      <c r="BF1638" s="89"/>
      <c r="BG1638" s="115"/>
      <c r="BH1638" s="90"/>
      <c r="BI1638" s="251"/>
      <c r="BJ1638" s="252"/>
      <c r="BK1638" s="252"/>
      <c r="BL1638" s="230"/>
      <c r="BM1638" s="230"/>
      <c r="BN1638" s="230"/>
      <c r="BO1638" s="231"/>
      <c r="BP1638" s="231"/>
      <c r="BQ1638" s="231"/>
      <c r="BR1638" s="232"/>
      <c r="BS1638" s="232"/>
      <c r="BT1638" s="232"/>
      <c r="BU1638" s="230"/>
      <c r="BV1638" s="230"/>
      <c r="BW1638" s="231"/>
      <c r="BX1638" s="231"/>
      <c r="BY1638" s="232"/>
      <c r="BZ1638" s="235"/>
      <c r="CA1638" s="257"/>
      <c r="CB1638" s="233"/>
      <c r="CC1638" s="230"/>
      <c r="CD1638" s="230"/>
      <c r="CE1638" s="230"/>
      <c r="CF1638" s="230"/>
      <c r="CG1638" s="230"/>
      <c r="CH1638" s="230"/>
      <c r="CI1638" s="230"/>
      <c r="CJ1638" s="231"/>
      <c r="CK1638" s="231"/>
      <c r="CL1638" s="231"/>
      <c r="CM1638" s="231"/>
      <c r="CN1638" s="231"/>
      <c r="CO1638" s="231"/>
      <c r="CP1638" s="231"/>
      <c r="CQ1638" s="231"/>
      <c r="CR1638" s="232"/>
      <c r="CS1638" s="232"/>
      <c r="CT1638" s="232"/>
      <c r="CU1638" s="232"/>
      <c r="CV1638" s="232"/>
      <c r="CW1638" s="232"/>
      <c r="CX1638" s="232"/>
      <c r="CY1638" s="234"/>
      <c r="CZ1638" s="106">
        <v>1</v>
      </c>
      <c r="DA1638" s="106">
        <v>0</v>
      </c>
      <c r="DB1638" s="106"/>
      <c r="DC1638" s="106"/>
      <c r="DD1638" s="106"/>
      <c r="DE1638" s="106"/>
      <c r="DF1638" s="92"/>
      <c r="DG1638" s="107"/>
      <c r="DH1638" s="107"/>
      <c r="DI1638" s="107"/>
      <c r="DJ1638" s="107"/>
      <c r="DK1638" s="107"/>
      <c r="DL1638" s="107"/>
      <c r="DM1638" s="110"/>
      <c r="DN1638" s="110"/>
      <c r="DO1638" s="110"/>
      <c r="DP1638" s="110"/>
      <c r="DQ1638" s="110"/>
      <c r="DR1638" s="110"/>
      <c r="DS1638" s="110"/>
      <c r="DT1638" s="110"/>
      <c r="DU1638" s="497"/>
      <c r="DV1638" s="497"/>
      <c r="DW1638" s="497"/>
      <c r="DX1638" s="497"/>
      <c r="DY1638" s="497"/>
      <c r="DZ1638" s="497"/>
      <c r="EA1638" s="288"/>
      <c r="EB1638" s="99"/>
      <c r="EC1638" s="99"/>
      <c r="ED1638" s="99"/>
      <c r="EE1638" s="99"/>
      <c r="EF1638" s="99"/>
      <c r="EG1638" s="99"/>
      <c r="EH1638" s="99"/>
      <c r="EI1638" s="99"/>
      <c r="EJ1638" s="99"/>
      <c r="EK1638" s="99"/>
      <c r="EL1638" s="99"/>
      <c r="EM1638" s="99"/>
      <c r="EN1638" s="99"/>
      <c r="EO1638" s="99"/>
      <c r="EP1638" s="99"/>
      <c r="EQ1638" s="99"/>
      <c r="ER1638" s="99"/>
      <c r="ES1638" s="99"/>
      <c r="ET1638" s="99"/>
      <c r="EU1638" s="99"/>
      <c r="EV1638" s="99"/>
      <c r="EW1638" s="99"/>
      <c r="EX1638" s="119"/>
      <c r="EY1638" s="121"/>
      <c r="EZ1638" s="287"/>
      <c r="FA1638" s="83">
        <v>15</v>
      </c>
      <c r="FB1638" s="126">
        <v>18</v>
      </c>
      <c r="FC1638" s="116">
        <v>3.2974800000000002</v>
      </c>
      <c r="FD1638" s="116">
        <v>-0.24292900000000001</v>
      </c>
      <c r="FE1638" s="116">
        <v>4.5807900000000004</v>
      </c>
      <c r="FF1638" s="116">
        <v>2.7486299999999999</v>
      </c>
      <c r="FG1638" s="116">
        <v>2.0737999999999999</v>
      </c>
      <c r="FH1638" s="116">
        <v>-0.127938</v>
      </c>
      <c r="FI1638" s="116" t="s">
        <v>5693</v>
      </c>
      <c r="FJ1638" s="116" t="s">
        <v>5694</v>
      </c>
      <c r="FK1638" s="116" t="s">
        <v>5695</v>
      </c>
      <c r="FL1638" s="116" t="s">
        <v>5696</v>
      </c>
      <c r="FM1638" s="116" t="s">
        <v>5697</v>
      </c>
      <c r="FN1638" s="116" t="s">
        <v>5698</v>
      </c>
    </row>
    <row r="1639" spans="1:170" s="3" customFormat="1" ht="15" customHeight="1" x14ac:dyDescent="0.2">
      <c r="A1639" s="419">
        <v>20150504</v>
      </c>
      <c r="B1639" s="419">
        <v>10</v>
      </c>
      <c r="C1639" s="420"/>
      <c r="D1639" s="420"/>
      <c r="E1639" s="420"/>
      <c r="F1639" s="420"/>
      <c r="G1639" s="423"/>
      <c r="H1639" s="435"/>
      <c r="I1639" s="421"/>
      <c r="J1639" s="101"/>
      <c r="K1639" s="422" t="str">
        <f>IF(B1639=2,"Z:\Data\MOOG\HeTao\raw\",IF(B1639=5,"Z:\Data\MOOG\Polo\raw\",IF(B1639=10,"Z:\Data\MOOG\Messi\raw\","")))</f>
        <v>Z:\Data\MOOG\Messi\raw\</v>
      </c>
      <c r="L1639" s="418" t="s">
        <v>3954</v>
      </c>
      <c r="M1639" s="569" t="str">
        <f>IF(NOT(ISERROR(FIND("Training_dt",W1639))),"'Plot Psychometric_HH_dt_yuchen'",IF(NOT(ISERROR(FIND("Training",W1639))),"'Plot Psychometric_HH'",IF(NOT(ISERROR(FIND("1DAT",W1639))),"'Plot Tuning Azimuth_HH'",IF(NOT(ISERROR(FIND("HD_dt",W1639))),"'Plot HeadingDiscimination_PSTH_HH_dt_yuchen'",IF(NOT(ISERROR(FIND("HD",W1639))),"'Plot HeadingDiscimination_PSTH_HH'",IF(NOT(ISERROR(FIND("MemSac",W1639))),"'Memory Saccade Analysis_HH'",IF(NOT(ISERROR(FIND("DelSac",W1639))),"'Memory Saccade Analysis_HH'",IF(NOT(ISERROR(FIND("u-stim",W1639))),"'Plot Microstim_HH'",""))))))))</f>
        <v>'Plot Psychometric_HH'</v>
      </c>
      <c r="N1639" s="573">
        <v>1</v>
      </c>
      <c r="O1639" s="584">
        <v>-1</v>
      </c>
      <c r="P1639" s="590">
        <v>4</v>
      </c>
      <c r="Q1639" s="590">
        <f>IF(B1639=2,60,310)</f>
        <v>310</v>
      </c>
      <c r="R1639" s="590">
        <v>5</v>
      </c>
      <c r="S1639" s="590">
        <f>IF(B1639=2,60,-190)</f>
        <v>-190</v>
      </c>
      <c r="T1639" s="590">
        <v>1</v>
      </c>
      <c r="U1639" s="590" t="str">
        <f>IF(Z1639&lt;&gt;"",IF(NOT(ISERROR(FIND("SU",Z1639))),VALUE(RIGHT(Z1639,1))+4,IF(NOT(ISERROR(FIND("MU20",Z1639))),20,IF(NOT(ISERROR(FIND("MU21",Z1639))),21,IF(NOT(ISERROR(FIND("MU2",Z1639))),2,1)))),"")</f>
        <v/>
      </c>
      <c r="V1639" s="583"/>
      <c r="W1639" s="424" t="s">
        <v>2992</v>
      </c>
      <c r="X1639" s="192"/>
      <c r="Y1639" s="219"/>
      <c r="Z1639" s="217"/>
      <c r="AA1639" s="218"/>
      <c r="AB1639" s="77"/>
      <c r="AC1639" s="78"/>
      <c r="AD1639" s="199"/>
      <c r="AE1639" s="91"/>
      <c r="AF1639" s="79"/>
      <c r="AG1639" s="79"/>
      <c r="AH1639" s="80"/>
      <c r="AI1639" s="81"/>
      <c r="AJ1639" s="81"/>
      <c r="AK1639" s="81"/>
      <c r="AL1639" s="81"/>
      <c r="AM1639" s="114"/>
      <c r="AN1639" s="82"/>
      <c r="AO1639" s="83"/>
      <c r="AP1639" s="83"/>
      <c r="AQ1639" s="83"/>
      <c r="AR1639" s="84"/>
      <c r="AS1639" s="85"/>
      <c r="AT1639" s="85"/>
      <c r="AU1639" s="85"/>
      <c r="AV1639" s="85"/>
      <c r="AW1639" s="104"/>
      <c r="AX1639" s="86"/>
      <c r="AY1639" s="87"/>
      <c r="AZ1639" s="87"/>
      <c r="BA1639" s="87"/>
      <c r="BB1639" s="88"/>
      <c r="BC1639" s="89"/>
      <c r="BD1639" s="89"/>
      <c r="BE1639" s="89"/>
      <c r="BF1639" s="89"/>
      <c r="BG1639" s="115"/>
      <c r="BH1639" s="90"/>
      <c r="BI1639" s="251"/>
      <c r="BJ1639" s="252"/>
      <c r="BK1639" s="252"/>
      <c r="BL1639" s="230"/>
      <c r="BM1639" s="230"/>
      <c r="BN1639" s="230"/>
      <c r="BO1639" s="231"/>
      <c r="BP1639" s="231"/>
      <c r="BQ1639" s="231"/>
      <c r="BR1639" s="232"/>
      <c r="BS1639" s="232"/>
      <c r="BT1639" s="232"/>
      <c r="BU1639" s="230"/>
      <c r="BV1639" s="230"/>
      <c r="BW1639" s="231"/>
      <c r="BX1639" s="231"/>
      <c r="BY1639" s="232"/>
      <c r="BZ1639" s="235"/>
      <c r="CA1639" s="257"/>
      <c r="CB1639" s="233"/>
      <c r="CC1639" s="230"/>
      <c r="CD1639" s="230"/>
      <c r="CE1639" s="230"/>
      <c r="CF1639" s="230"/>
      <c r="CG1639" s="230"/>
      <c r="CH1639" s="230"/>
      <c r="CI1639" s="230"/>
      <c r="CJ1639" s="231"/>
      <c r="CK1639" s="231"/>
      <c r="CL1639" s="231"/>
      <c r="CM1639" s="231"/>
      <c r="CN1639" s="231"/>
      <c r="CO1639" s="231"/>
      <c r="CP1639" s="231"/>
      <c r="CQ1639" s="231"/>
      <c r="CR1639" s="232"/>
      <c r="CS1639" s="232"/>
      <c r="CT1639" s="232"/>
      <c r="CU1639" s="232"/>
      <c r="CV1639" s="232"/>
      <c r="CW1639" s="232"/>
      <c r="CX1639" s="232"/>
      <c r="CY1639" s="234"/>
      <c r="CZ1639" s="106">
        <v>1</v>
      </c>
      <c r="DA1639" s="106">
        <v>0</v>
      </c>
      <c r="DB1639" s="106"/>
      <c r="DC1639" s="106"/>
      <c r="DD1639" s="106"/>
      <c r="DE1639" s="106"/>
      <c r="DF1639" s="490"/>
      <c r="DG1639" s="107"/>
      <c r="DH1639" s="107"/>
      <c r="DI1639" s="107"/>
      <c r="DJ1639" s="107"/>
      <c r="DK1639" s="107"/>
      <c r="DL1639" s="107"/>
      <c r="DM1639" s="110"/>
      <c r="DN1639" s="110"/>
      <c r="DO1639" s="110"/>
      <c r="DP1639" s="110"/>
      <c r="DQ1639" s="110"/>
      <c r="DR1639" s="110"/>
      <c r="DS1639" s="110"/>
      <c r="DT1639" s="110"/>
      <c r="DU1639" s="497"/>
      <c r="DV1639" s="497"/>
      <c r="DW1639" s="497"/>
      <c r="DX1639" s="497"/>
      <c r="DY1639" s="497"/>
      <c r="DZ1639" s="497"/>
      <c r="EA1639" s="288"/>
      <c r="EB1639" s="492"/>
      <c r="EC1639" s="492"/>
      <c r="ED1639" s="99"/>
      <c r="EE1639" s="99"/>
      <c r="EF1639" s="99"/>
      <c r="EG1639" s="99"/>
      <c r="EH1639" s="99"/>
      <c r="EI1639" s="99"/>
      <c r="EJ1639" s="99"/>
      <c r="EK1639" s="99"/>
      <c r="EL1639" s="99"/>
      <c r="EM1639" s="99"/>
      <c r="EN1639" s="99"/>
      <c r="EO1639" s="99"/>
      <c r="EP1639" s="99"/>
      <c r="EQ1639" s="99"/>
      <c r="ER1639" s="99"/>
      <c r="ES1639" s="99"/>
      <c r="ET1639" s="99"/>
      <c r="EU1639" s="99"/>
      <c r="EV1639" s="99"/>
      <c r="EW1639" s="99"/>
      <c r="EX1639" s="119"/>
      <c r="EY1639" s="121"/>
      <c r="EZ1639" s="287"/>
      <c r="FA1639" s="83">
        <v>15</v>
      </c>
      <c r="FB1639" s="126">
        <v>20</v>
      </c>
      <c r="FC1639" s="116">
        <v>2.5092099999999999</v>
      </c>
      <c r="FD1639" s="116">
        <v>0.76186799999999999</v>
      </c>
      <c r="FE1639" s="116">
        <v>2.0264899999999999</v>
      </c>
      <c r="FF1639" s="116">
        <v>0.415632</v>
      </c>
      <c r="FG1639" s="116">
        <v>1.8179799999999999</v>
      </c>
      <c r="FH1639" s="116">
        <v>1.97879</v>
      </c>
      <c r="FI1639" s="116" t="s">
        <v>5699</v>
      </c>
      <c r="FJ1639" s="116" t="s">
        <v>5700</v>
      </c>
      <c r="FK1639" s="116" t="s">
        <v>5701</v>
      </c>
      <c r="FL1639" s="116" t="s">
        <v>5702</v>
      </c>
      <c r="FM1639" s="116" t="s">
        <v>5703</v>
      </c>
      <c r="FN1639" s="116" t="s">
        <v>5704</v>
      </c>
    </row>
    <row r="1640" spans="1:170" s="3" customFormat="1" ht="15" customHeight="1" x14ac:dyDescent="0.2">
      <c r="A1640" s="419">
        <v>20150504</v>
      </c>
      <c r="B1640" s="419">
        <v>10</v>
      </c>
      <c r="C1640" s="420"/>
      <c r="D1640" s="420"/>
      <c r="E1640" s="420"/>
      <c r="F1640" s="420"/>
      <c r="G1640" s="423"/>
      <c r="H1640" s="435"/>
      <c r="I1640" s="421"/>
      <c r="J1640" s="101"/>
      <c r="K1640" s="422" t="str">
        <f>IF(B1640=2,"Z:\Data\MOOG\HeTao\raw\",IF(B1640=5,"Z:\Data\MOOG\Polo\raw\",IF(B1640=10,"Z:\Data\MOOG\Messi\raw\","")))</f>
        <v>Z:\Data\MOOG\Messi\raw\</v>
      </c>
      <c r="L1640" s="418" t="s">
        <v>3955</v>
      </c>
      <c r="M1640" s="569" t="str">
        <f>IF(NOT(ISERROR(FIND("Training_dt",W1640))),"'Plot Psychometric_HH_dt_yuchen'",IF(NOT(ISERROR(FIND("Training",W1640))),"'Plot Psychometric_HH'",IF(NOT(ISERROR(FIND("1DAT",W1640))),"'Plot Tuning Azimuth_HH'",IF(NOT(ISERROR(FIND("HD_dt",W1640))),"'Plot HeadingDiscimination_PSTH_HH_dt_yuchen'",IF(NOT(ISERROR(FIND("HD",W1640))),"'Plot HeadingDiscimination_PSTH_HH'",IF(NOT(ISERROR(FIND("MemSac",W1640))),"'Memory Saccade Analysis_HH'",IF(NOT(ISERROR(FIND("DelSac",W1640))),"'Memory Saccade Analysis_HH'",IF(NOT(ISERROR(FIND("u-stim",W1640))),"'Plot Microstim_HH'",""))))))))</f>
        <v>'Plot Psychometric_HH'</v>
      </c>
      <c r="N1640" s="573">
        <v>1</v>
      </c>
      <c r="O1640" s="584">
        <v>-1</v>
      </c>
      <c r="P1640" s="590">
        <v>4</v>
      </c>
      <c r="Q1640" s="590">
        <f>IF(B1640=2,60,310)</f>
        <v>310</v>
      </c>
      <c r="R1640" s="590">
        <v>5</v>
      </c>
      <c r="S1640" s="590">
        <f>IF(B1640=2,60,-190)</f>
        <v>-190</v>
      </c>
      <c r="T1640" s="590">
        <v>1</v>
      </c>
      <c r="U1640" s="590" t="str">
        <f>IF(Z1640&lt;&gt;"",IF(NOT(ISERROR(FIND("SU",Z1640))),VALUE(RIGHT(Z1640,1))+4,IF(NOT(ISERROR(FIND("MU20",Z1640))),20,IF(NOT(ISERROR(FIND("MU21",Z1640))),21,IF(NOT(ISERROR(FIND("MU2",Z1640))),2,1)))),"")</f>
        <v/>
      </c>
      <c r="V1640" s="583"/>
      <c r="W1640" s="424" t="s">
        <v>2992</v>
      </c>
      <c r="X1640" s="192"/>
      <c r="Y1640" s="219"/>
      <c r="Z1640" s="217"/>
      <c r="AA1640" s="218"/>
      <c r="AB1640" s="77"/>
      <c r="AC1640" s="78"/>
      <c r="AD1640" s="199"/>
      <c r="AE1640" s="91"/>
      <c r="AF1640" s="79"/>
      <c r="AG1640" s="79"/>
      <c r="AH1640" s="80"/>
      <c r="AI1640" s="81"/>
      <c r="AJ1640" s="81"/>
      <c r="AK1640" s="81"/>
      <c r="AL1640" s="81"/>
      <c r="AM1640" s="114"/>
      <c r="AN1640" s="82"/>
      <c r="AO1640" s="83"/>
      <c r="AP1640" s="83"/>
      <c r="AQ1640" s="83"/>
      <c r="AR1640" s="84"/>
      <c r="AS1640" s="85"/>
      <c r="AT1640" s="85"/>
      <c r="AU1640" s="85"/>
      <c r="AV1640" s="85"/>
      <c r="AW1640" s="104"/>
      <c r="AX1640" s="86"/>
      <c r="AY1640" s="87"/>
      <c r="AZ1640" s="87"/>
      <c r="BA1640" s="87"/>
      <c r="BB1640" s="88"/>
      <c r="BC1640" s="89"/>
      <c r="BD1640" s="89"/>
      <c r="BE1640" s="89"/>
      <c r="BF1640" s="89"/>
      <c r="BG1640" s="115"/>
      <c r="BH1640" s="90"/>
      <c r="BI1640" s="251"/>
      <c r="BJ1640" s="252"/>
      <c r="BK1640" s="252"/>
      <c r="BL1640" s="230"/>
      <c r="BM1640" s="230"/>
      <c r="BN1640" s="230"/>
      <c r="BO1640" s="231"/>
      <c r="BP1640" s="231"/>
      <c r="BQ1640" s="231"/>
      <c r="BR1640" s="232"/>
      <c r="BS1640" s="232"/>
      <c r="BT1640" s="232"/>
      <c r="BU1640" s="230"/>
      <c r="BV1640" s="230"/>
      <c r="BW1640" s="231"/>
      <c r="BX1640" s="231"/>
      <c r="BY1640" s="232"/>
      <c r="BZ1640" s="235"/>
      <c r="CA1640" s="257"/>
      <c r="CB1640" s="233"/>
      <c r="CC1640" s="230"/>
      <c r="CD1640" s="230"/>
      <c r="CE1640" s="230"/>
      <c r="CF1640" s="230"/>
      <c r="CG1640" s="230"/>
      <c r="CH1640" s="230"/>
      <c r="CI1640" s="230"/>
      <c r="CJ1640" s="231"/>
      <c r="CK1640" s="231"/>
      <c r="CL1640" s="231"/>
      <c r="CM1640" s="231"/>
      <c r="CN1640" s="231"/>
      <c r="CO1640" s="231"/>
      <c r="CP1640" s="231"/>
      <c r="CQ1640" s="231"/>
      <c r="CR1640" s="232"/>
      <c r="CS1640" s="232"/>
      <c r="CT1640" s="232"/>
      <c r="CU1640" s="232"/>
      <c r="CV1640" s="232"/>
      <c r="CW1640" s="232"/>
      <c r="CX1640" s="232"/>
      <c r="CY1640" s="234"/>
      <c r="CZ1640" s="106">
        <v>1</v>
      </c>
      <c r="DA1640" s="106">
        <v>0</v>
      </c>
      <c r="DB1640" s="106"/>
      <c r="DC1640" s="106"/>
      <c r="DD1640" s="106"/>
      <c r="DE1640" s="106"/>
      <c r="DF1640" s="490"/>
      <c r="DG1640" s="107"/>
      <c r="DH1640" s="107"/>
      <c r="DI1640" s="107"/>
      <c r="DJ1640" s="107"/>
      <c r="DK1640" s="107"/>
      <c r="DL1640" s="107"/>
      <c r="DM1640" s="110"/>
      <c r="DN1640" s="110"/>
      <c r="DO1640" s="110"/>
      <c r="DP1640" s="110"/>
      <c r="DQ1640" s="110"/>
      <c r="DR1640" s="110"/>
      <c r="DS1640" s="110"/>
      <c r="DT1640" s="110"/>
      <c r="DU1640" s="497"/>
      <c r="DV1640" s="497"/>
      <c r="DW1640" s="497"/>
      <c r="DX1640" s="497"/>
      <c r="DY1640" s="497"/>
      <c r="DZ1640" s="497"/>
      <c r="EA1640" s="288"/>
      <c r="EB1640" s="99"/>
      <c r="EC1640" s="99"/>
      <c r="ED1640" s="99"/>
      <c r="EE1640" s="99"/>
      <c r="EF1640" s="99"/>
      <c r="EG1640" s="99"/>
      <c r="EH1640" s="99"/>
      <c r="EI1640" s="99"/>
      <c r="EJ1640" s="99"/>
      <c r="EK1640" s="99"/>
      <c r="EL1640" s="99"/>
      <c r="EM1640" s="99"/>
      <c r="EN1640" s="99"/>
      <c r="EO1640" s="99"/>
      <c r="EP1640" s="99"/>
      <c r="EQ1640" s="99"/>
      <c r="ER1640" s="99"/>
      <c r="ES1640" s="99"/>
      <c r="ET1640" s="99"/>
      <c r="EU1640" s="99"/>
      <c r="EV1640" s="99"/>
      <c r="EW1640" s="99"/>
      <c r="EX1640" s="119"/>
      <c r="EY1640" s="121"/>
      <c r="EZ1640" s="287"/>
      <c r="FA1640" s="83">
        <v>15</v>
      </c>
      <c r="FB1640" s="126">
        <v>18</v>
      </c>
      <c r="FC1640" s="116">
        <v>2.7665299999999999</v>
      </c>
      <c r="FD1640" s="116">
        <v>1.24716</v>
      </c>
      <c r="FE1640" s="116">
        <v>3.0777700000000001</v>
      </c>
      <c r="FF1640" s="116">
        <v>-1.2076499999999999</v>
      </c>
      <c r="FG1640" s="116">
        <v>1.8704099999999999</v>
      </c>
      <c r="FH1640" s="116">
        <v>1.4281200000000001</v>
      </c>
      <c r="FI1640" s="116" t="s">
        <v>5705</v>
      </c>
      <c r="FJ1640" s="116" t="s">
        <v>5706</v>
      </c>
      <c r="FK1640" s="116" t="s">
        <v>5707</v>
      </c>
      <c r="FL1640" s="116" t="s">
        <v>5708</v>
      </c>
      <c r="FM1640" s="116" t="s">
        <v>5709</v>
      </c>
      <c r="FN1640" s="116" t="s">
        <v>5710</v>
      </c>
    </row>
    <row r="1641" spans="1:170" s="3" customFormat="1" ht="15" customHeight="1" x14ac:dyDescent="0.2">
      <c r="A1641" s="336">
        <v>20150505</v>
      </c>
      <c r="B1641" s="336">
        <v>10</v>
      </c>
      <c r="C1641" s="337">
        <v>1</v>
      </c>
      <c r="D1641" s="337">
        <v>1</v>
      </c>
      <c r="E1641" s="337">
        <v>15</v>
      </c>
      <c r="F1641" s="337">
        <v>15</v>
      </c>
      <c r="G1641" s="340">
        <v>2.2000000000000002</v>
      </c>
      <c r="H1641" s="435">
        <v>0</v>
      </c>
      <c r="I1641" s="338"/>
      <c r="J1641" s="101"/>
      <c r="K1641" s="339" t="str">
        <f>IF(B1641=2,"Z:\Data\MOOG\HeTao\raw\",IF(B1641=5,"Z:\Data\MOOG\Polo\raw\",IF(B1641=10,"Z:\Data\MOOG\Messi\raw\","")))</f>
        <v>Z:\Data\MOOG\Messi\raw\</v>
      </c>
      <c r="L1641" s="335" t="s">
        <v>3642</v>
      </c>
      <c r="M1641" s="569" t="str">
        <f>IF(NOT(ISERROR(FIND("Training_dt",W1641))),"'Plot Psychometric_HH_dt_yuchen'",IF(NOT(ISERROR(FIND("Training",W1641))),"'Plot Psychometric_HH'",IF(NOT(ISERROR(FIND("1DAT",W1641))),"'Plot Tuning Azimuth_HH'",IF(NOT(ISERROR(FIND("HD_dt",W1641))),"'Plot HeadingDiscimination_PSTH_HH_dt_yuchen'",IF(NOT(ISERROR(FIND("HD",W1641))),"'Plot HeadingDiscimination_PSTH_HH'",IF(NOT(ISERROR(FIND("MemSac",W1641))),"'Memory Saccade Analysis_HH'",IF(NOT(ISERROR(FIND("DelSac",W1641))),"'Memory Saccade Analysis_HH'",IF(NOT(ISERROR(FIND("u-stim",W1641))),"'Plot Microstim_HH'",""))))))))</f>
        <v>'Plot Psychometric_HH'</v>
      </c>
      <c r="N1641" s="573">
        <v>1</v>
      </c>
      <c r="O1641" s="584">
        <v>-1</v>
      </c>
      <c r="P1641" s="590">
        <v>4</v>
      </c>
      <c r="Q1641" s="590">
        <f>IF(B1641=2,60,310)</f>
        <v>310</v>
      </c>
      <c r="R1641" s="590">
        <v>5</v>
      </c>
      <c r="S1641" s="590">
        <f>IF(B1641=2,60,-190)</f>
        <v>-190</v>
      </c>
      <c r="T1641" s="590">
        <v>1</v>
      </c>
      <c r="U1641" s="590" t="str">
        <f>IF(Z1641&lt;&gt;"",IF(NOT(ISERROR(FIND("SU",Z1641))),VALUE(RIGHT(Z1641,1))+4,IF(NOT(ISERROR(FIND("MU20",Z1641))),20,IF(NOT(ISERROR(FIND("MU21",Z1641))),21,IF(NOT(ISERROR(FIND("MU2",Z1641))),2,1)))),"")</f>
        <v/>
      </c>
      <c r="V1641" s="583"/>
      <c r="W1641" s="334" t="s">
        <v>2992</v>
      </c>
      <c r="X1641" s="192"/>
      <c r="Y1641" s="219"/>
      <c r="Z1641" s="217"/>
      <c r="AA1641" s="218"/>
      <c r="AB1641" s="77"/>
      <c r="AC1641" s="78"/>
      <c r="AD1641" s="199"/>
      <c r="AE1641" s="91"/>
      <c r="AF1641" s="79"/>
      <c r="AG1641" s="79"/>
      <c r="AH1641" s="80"/>
      <c r="AI1641" s="81"/>
      <c r="AJ1641" s="81"/>
      <c r="AK1641" s="81"/>
      <c r="AL1641" s="81"/>
      <c r="AM1641" s="114"/>
      <c r="AN1641" s="82"/>
      <c r="AO1641" s="83"/>
      <c r="AP1641" s="83"/>
      <c r="AQ1641" s="83"/>
      <c r="AR1641" s="84"/>
      <c r="AS1641" s="85"/>
      <c r="AT1641" s="85"/>
      <c r="AU1641" s="85"/>
      <c r="AV1641" s="85"/>
      <c r="AW1641" s="104"/>
      <c r="AX1641" s="86"/>
      <c r="AY1641" s="87"/>
      <c r="AZ1641" s="87"/>
      <c r="BA1641" s="87"/>
      <c r="BB1641" s="88"/>
      <c r="BC1641" s="89"/>
      <c r="BD1641" s="89"/>
      <c r="BE1641" s="89"/>
      <c r="BF1641" s="89"/>
      <c r="BG1641" s="115"/>
      <c r="BH1641" s="90"/>
      <c r="BI1641" s="251"/>
      <c r="BJ1641" s="252"/>
      <c r="BK1641" s="252"/>
      <c r="BL1641" s="230"/>
      <c r="BM1641" s="230"/>
      <c r="BN1641" s="230"/>
      <c r="BO1641" s="231"/>
      <c r="BP1641" s="231"/>
      <c r="BQ1641" s="231"/>
      <c r="BR1641" s="232"/>
      <c r="BS1641" s="232"/>
      <c r="BT1641" s="232"/>
      <c r="BU1641" s="230"/>
      <c r="BV1641" s="230"/>
      <c r="BW1641" s="231"/>
      <c r="BX1641" s="231"/>
      <c r="BY1641" s="232"/>
      <c r="BZ1641" s="235"/>
      <c r="CA1641" s="257"/>
      <c r="CB1641" s="233"/>
      <c r="CC1641" s="230"/>
      <c r="CD1641" s="230"/>
      <c r="CE1641" s="230"/>
      <c r="CF1641" s="230"/>
      <c r="CG1641" s="230"/>
      <c r="CH1641" s="230"/>
      <c r="CI1641" s="230"/>
      <c r="CJ1641" s="231"/>
      <c r="CK1641" s="231"/>
      <c r="CL1641" s="231"/>
      <c r="CM1641" s="231"/>
      <c r="CN1641" s="231"/>
      <c r="CO1641" s="231"/>
      <c r="CP1641" s="231"/>
      <c r="CQ1641" s="231"/>
      <c r="CR1641" s="232"/>
      <c r="CS1641" s="232"/>
      <c r="CT1641" s="232"/>
      <c r="CU1641" s="232"/>
      <c r="CV1641" s="232"/>
      <c r="CW1641" s="232"/>
      <c r="CX1641" s="232"/>
      <c r="CY1641" s="234"/>
      <c r="CZ1641" s="106">
        <v>1</v>
      </c>
      <c r="DA1641" s="106">
        <v>0</v>
      </c>
      <c r="DB1641" s="106"/>
      <c r="DC1641" s="106"/>
      <c r="DD1641" s="106"/>
      <c r="DE1641" s="106"/>
      <c r="DF1641" s="490"/>
      <c r="DG1641" s="107"/>
      <c r="DH1641" s="107"/>
      <c r="DI1641" s="107"/>
      <c r="DJ1641" s="107"/>
      <c r="DK1641" s="107"/>
      <c r="DL1641" s="107"/>
      <c r="DM1641" s="110"/>
      <c r="DN1641" s="110"/>
      <c r="DO1641" s="110"/>
      <c r="DP1641" s="110"/>
      <c r="DQ1641" s="110"/>
      <c r="DR1641" s="110"/>
      <c r="DS1641" s="110"/>
      <c r="DT1641" s="110"/>
      <c r="DU1641" s="497"/>
      <c r="DV1641" s="497"/>
      <c r="DW1641" s="497"/>
      <c r="DX1641" s="497"/>
      <c r="DY1641" s="497"/>
      <c r="DZ1641" s="497"/>
      <c r="EA1641" s="288"/>
      <c r="EB1641" s="492"/>
      <c r="EC1641" s="492"/>
      <c r="ED1641" s="99"/>
      <c r="EE1641" s="99"/>
      <c r="EF1641" s="492"/>
      <c r="EG1641" s="99"/>
      <c r="EH1641" s="99"/>
      <c r="EI1641" s="99"/>
      <c r="EJ1641" s="99"/>
      <c r="EK1641" s="99"/>
      <c r="EL1641" s="99"/>
      <c r="EM1641" s="99"/>
      <c r="EN1641" s="99"/>
      <c r="EO1641" s="99"/>
      <c r="EP1641" s="99"/>
      <c r="EQ1641" s="99"/>
      <c r="ER1641" s="99"/>
      <c r="ES1641" s="99"/>
      <c r="ET1641" s="99"/>
      <c r="EU1641" s="99"/>
      <c r="EV1641" s="99"/>
      <c r="EW1641" s="99"/>
      <c r="EX1641" s="119"/>
      <c r="EY1641" s="121"/>
      <c r="EZ1641" s="287"/>
      <c r="FA1641" s="83">
        <v>15</v>
      </c>
      <c r="FB1641" s="126">
        <v>25</v>
      </c>
      <c r="FC1641" s="116" t="s">
        <v>1615</v>
      </c>
      <c r="FD1641" s="116" t="s">
        <v>1615</v>
      </c>
      <c r="FE1641" s="116">
        <v>2.4461200000000001</v>
      </c>
      <c r="FF1641" s="116">
        <v>-1.5414399999999999</v>
      </c>
      <c r="FG1641" s="116" t="s">
        <v>1615</v>
      </c>
      <c r="FH1641" s="116" t="s">
        <v>1615</v>
      </c>
      <c r="FI1641" s="116" t="s">
        <v>1615</v>
      </c>
      <c r="FJ1641" s="116" t="s">
        <v>1615</v>
      </c>
      <c r="FK1641" s="116" t="s">
        <v>5711</v>
      </c>
      <c r="FL1641" s="116" t="s">
        <v>5712</v>
      </c>
      <c r="FM1641" s="116" t="s">
        <v>1615</v>
      </c>
      <c r="FN1641" s="116" t="s">
        <v>1615</v>
      </c>
    </row>
    <row r="1642" spans="1:170" s="3" customFormat="1" ht="15" customHeight="1" x14ac:dyDescent="0.2">
      <c r="A1642" s="391">
        <v>20150505</v>
      </c>
      <c r="B1642" s="391">
        <v>10</v>
      </c>
      <c r="C1642" s="392">
        <v>1</v>
      </c>
      <c r="D1642" s="392">
        <v>1</v>
      </c>
      <c r="E1642" s="392">
        <v>15</v>
      </c>
      <c r="F1642" s="392">
        <v>15</v>
      </c>
      <c r="G1642" s="395">
        <v>2.2000000000000002</v>
      </c>
      <c r="H1642" s="435">
        <v>0</v>
      </c>
      <c r="I1642" s="393">
        <v>6099</v>
      </c>
      <c r="J1642" s="101" t="s">
        <v>3768</v>
      </c>
      <c r="K1642" s="394" t="str">
        <f>IF(B1642=2,"Z:\Data\MOOG\HeTao\raw\",IF(B1642=5,"Z:\Data\MOOG\Polo\raw\",IF(B1642=10,"Z:\Data\MOOG\Messi\raw\","")))</f>
        <v>Z:\Data\MOOG\Messi\raw\</v>
      </c>
      <c r="L1642" s="390" t="s">
        <v>3760</v>
      </c>
      <c r="M1642" s="569" t="str">
        <f>IF(NOT(ISERROR(FIND("Training_dt",W1642))),"'Plot Psychometric_HH_dt_yuchen'",IF(NOT(ISERROR(FIND("Training",W1642))),"'Plot Psychometric_HH'",IF(NOT(ISERROR(FIND("1DAT",W1642))),"'Plot Tuning Azimuth_HH'",IF(NOT(ISERROR(FIND("HD_dt",W1642))),"'Plot HeadingDiscimination_PSTH_HH_dt_yuchen'",IF(NOT(ISERROR(FIND("HD",W1642))),"'Plot HeadingDiscimination_PSTH_HH'",IF(NOT(ISERROR(FIND("MemSac",W1642))),"'Memory Saccade Analysis_HH'",IF(NOT(ISERROR(FIND("DelSac",W1642))),"'Memory Saccade Analysis_HH'",IF(NOT(ISERROR(FIND("u-stim",W1642))),"'Plot Microstim_HH'",""))))))))</f>
        <v>'Plot Tuning Azimuth_HH'</v>
      </c>
      <c r="N1642" s="573">
        <v>1</v>
      </c>
      <c r="O1642" s="584">
        <v>-1</v>
      </c>
      <c r="P1642" s="590">
        <v>4</v>
      </c>
      <c r="Q1642" s="590">
        <f>IF(B1642=2,60,310)</f>
        <v>310</v>
      </c>
      <c r="R1642" s="590">
        <v>5</v>
      </c>
      <c r="S1642" s="590">
        <f>IF(B1642=2,60,-190)</f>
        <v>-190</v>
      </c>
      <c r="T1642" s="590">
        <v>1</v>
      </c>
      <c r="U1642" s="590">
        <f>IF(Z1642&lt;&gt;"",IF(NOT(ISERROR(FIND("SU",Z1642))),VALUE(RIGHT(Z1642,1))+4,IF(NOT(ISERROR(FIND("MU20",Z1642))),20,IF(NOT(ISERROR(FIND("MU21",Z1642))),21,IF(NOT(ISERROR(FIND("MU2",Z1642))),2,1)))),"")</f>
        <v>5</v>
      </c>
      <c r="V1642" s="583"/>
      <c r="W1642" s="396" t="s">
        <v>2222</v>
      </c>
      <c r="X1642" s="192"/>
      <c r="Y1642" s="219">
        <f>IF(NOT(ISERROR(FIND("MU=SU",X1642))),1,IF(Z1642&lt;&gt;"",IF(NOT(ISERROR(FIND("SU",Z1642))),1,0),""))</f>
        <v>1</v>
      </c>
      <c r="Z1642" s="217" t="s">
        <v>43</v>
      </c>
      <c r="AA1642" s="218">
        <v>6235</v>
      </c>
      <c r="AB1642" s="77">
        <v>12.6205</v>
      </c>
      <c r="AC1642" s="78" t="s">
        <v>3761</v>
      </c>
      <c r="AD1642" s="199"/>
      <c r="AE1642" s="91" t="s">
        <v>8397</v>
      </c>
      <c r="AF1642" s="79" t="s">
        <v>8397</v>
      </c>
      <c r="AG1642" s="79" t="s">
        <v>8397</v>
      </c>
      <c r="AH1642" s="80" t="s">
        <v>8397</v>
      </c>
      <c r="AI1642" s="81" t="s">
        <v>8397</v>
      </c>
      <c r="AJ1642" s="81" t="s">
        <v>8265</v>
      </c>
      <c r="AK1642" s="81" t="s">
        <v>8397</v>
      </c>
      <c r="AL1642" s="81" t="s">
        <v>8397</v>
      </c>
      <c r="AM1642" s="114" t="s">
        <v>8265</v>
      </c>
      <c r="AN1642" s="82" t="s">
        <v>8397</v>
      </c>
      <c r="AO1642" s="83">
        <v>-162.82400000000001</v>
      </c>
      <c r="AP1642" s="83">
        <v>0.39796900000000002</v>
      </c>
      <c r="AQ1642" s="83">
        <v>0.59001899999999996</v>
      </c>
      <c r="AR1642" s="84">
        <v>1.57647E-2</v>
      </c>
      <c r="AS1642" s="85">
        <v>-0.56661600000000001</v>
      </c>
      <c r="AT1642" s="85">
        <v>0.20003199999999999</v>
      </c>
      <c r="AU1642" s="85">
        <v>-164.17699999999999</v>
      </c>
      <c r="AV1642" s="85">
        <v>168.63200000000001</v>
      </c>
      <c r="AW1642" s="104" t="s">
        <v>8435</v>
      </c>
      <c r="AX1642" s="86" t="s">
        <v>8436</v>
      </c>
      <c r="AY1642" s="87" t="s">
        <v>8265</v>
      </c>
      <c r="AZ1642" s="87" t="s">
        <v>8397</v>
      </c>
      <c r="BA1642" s="87" t="s">
        <v>8397</v>
      </c>
      <c r="BB1642" s="88" t="s">
        <v>8397</v>
      </c>
      <c r="BC1642" s="89" t="s">
        <v>8397</v>
      </c>
      <c r="BD1642" s="89" t="s">
        <v>8397</v>
      </c>
      <c r="BE1642" s="89" t="s">
        <v>8265</v>
      </c>
      <c r="BF1642" s="89" t="s">
        <v>8397</v>
      </c>
      <c r="BG1642" s="115" t="s">
        <v>8397</v>
      </c>
      <c r="BH1642" s="90" t="s">
        <v>8265</v>
      </c>
      <c r="BI1642" s="251"/>
      <c r="BJ1642" s="252"/>
      <c r="BK1642" s="252"/>
      <c r="BL1642" s="230"/>
      <c r="BM1642" s="230"/>
      <c r="BN1642" s="230"/>
      <c r="BO1642" s="231"/>
      <c r="BP1642" s="231"/>
      <c r="BQ1642" s="231"/>
      <c r="BR1642" s="232"/>
      <c r="BS1642" s="232"/>
      <c r="BT1642" s="232"/>
      <c r="BU1642" s="230"/>
      <c r="BV1642" s="230"/>
      <c r="BW1642" s="231"/>
      <c r="BX1642" s="231"/>
      <c r="BY1642" s="232"/>
      <c r="BZ1642" s="235"/>
      <c r="CA1642" s="257"/>
      <c r="CB1642" s="233"/>
      <c r="CC1642" s="230"/>
      <c r="CD1642" s="230"/>
      <c r="CE1642" s="230"/>
      <c r="CF1642" s="230"/>
      <c r="CG1642" s="230"/>
      <c r="CH1642" s="230"/>
      <c r="CI1642" s="230"/>
      <c r="CJ1642" s="231"/>
      <c r="CK1642" s="231"/>
      <c r="CL1642" s="231"/>
      <c r="CM1642" s="231"/>
      <c r="CN1642" s="231"/>
      <c r="CO1642" s="231"/>
      <c r="CP1642" s="231"/>
      <c r="CQ1642" s="231"/>
      <c r="CR1642" s="232"/>
      <c r="CS1642" s="232"/>
      <c r="CT1642" s="232"/>
      <c r="CU1642" s="232"/>
      <c r="CV1642" s="232"/>
      <c r="CW1642" s="232"/>
      <c r="CX1642" s="232"/>
      <c r="CY1642" s="234"/>
      <c r="CZ1642" s="106"/>
      <c r="DA1642" s="106"/>
      <c r="DB1642" s="106"/>
      <c r="DC1642" s="106"/>
      <c r="DD1642" s="106"/>
      <c r="DE1642" s="106"/>
      <c r="DF1642" s="490"/>
      <c r="DG1642" s="107"/>
      <c r="DH1642" s="107"/>
      <c r="DI1642" s="107"/>
      <c r="DJ1642" s="107"/>
      <c r="DK1642" s="107"/>
      <c r="DL1642" s="107"/>
      <c r="DM1642" s="110"/>
      <c r="DN1642" s="110"/>
      <c r="DO1642" s="110"/>
      <c r="DP1642" s="110"/>
      <c r="DQ1642" s="110"/>
      <c r="DR1642" s="110"/>
      <c r="DS1642" s="110"/>
      <c r="DT1642" s="110"/>
      <c r="DU1642" s="497"/>
      <c r="DV1642" s="497"/>
      <c r="DW1642" s="497"/>
      <c r="DX1642" s="497"/>
      <c r="DY1642" s="497"/>
      <c r="DZ1642" s="497"/>
      <c r="EA1642" s="288"/>
      <c r="EB1642" s="99"/>
      <c r="EC1642" s="99"/>
      <c r="ED1642" s="99"/>
      <c r="EE1642" s="99"/>
      <c r="EF1642" s="99"/>
      <c r="EG1642" s="99"/>
      <c r="EH1642" s="99"/>
      <c r="EI1642" s="99"/>
      <c r="EJ1642" s="99"/>
      <c r="EK1642" s="99"/>
      <c r="EL1642" s="99"/>
      <c r="EM1642" s="99"/>
      <c r="EN1642" s="99"/>
      <c r="EO1642" s="99"/>
      <c r="EP1642" s="99"/>
      <c r="EQ1642" s="99"/>
      <c r="ER1642" s="99"/>
      <c r="ES1642" s="99"/>
      <c r="ET1642" s="99"/>
      <c r="EU1642" s="99"/>
      <c r="EV1642" s="99"/>
      <c r="EW1642" s="99"/>
      <c r="EX1642" s="119"/>
      <c r="EY1642" s="121"/>
      <c r="EZ1642" s="287"/>
      <c r="FA1642" s="83"/>
      <c r="FB1642" s="126"/>
      <c r="FC1642" s="116"/>
      <c r="FD1642" s="116"/>
      <c r="FE1642" s="116"/>
      <c r="FF1642" s="116"/>
      <c r="FG1642" s="116"/>
      <c r="FH1642" s="116"/>
      <c r="FI1642" s="116"/>
      <c r="FJ1642" s="116"/>
      <c r="FK1642" s="116"/>
      <c r="FL1642" s="116"/>
      <c r="FM1642" s="116"/>
      <c r="FN1642" s="116"/>
    </row>
    <row r="1643" spans="1:170" s="3" customFormat="1" ht="15" customHeight="1" x14ac:dyDescent="0.2">
      <c r="A1643" s="391">
        <v>20150505</v>
      </c>
      <c r="B1643" s="391">
        <v>10</v>
      </c>
      <c r="C1643" s="392">
        <v>1</v>
      </c>
      <c r="D1643" s="392">
        <v>1</v>
      </c>
      <c r="E1643" s="392">
        <v>15</v>
      </c>
      <c r="F1643" s="392">
        <v>15</v>
      </c>
      <c r="G1643" s="395">
        <v>2.2000000000000002</v>
      </c>
      <c r="H1643" s="435">
        <v>0</v>
      </c>
      <c r="I1643" s="393">
        <v>6099</v>
      </c>
      <c r="J1643" s="101" t="s">
        <v>3768</v>
      </c>
      <c r="K1643" s="394" t="str">
        <f>IF(B1643=2,"Z:\Data\MOOG\HeTao\raw\",IF(B1643=5,"Z:\Data\MOOG\Polo\raw\",IF(B1643=10,"Z:\Data\MOOG\Messi\raw\","")))</f>
        <v>Z:\Data\MOOG\Messi\raw\</v>
      </c>
      <c r="L1643" s="390" t="s">
        <v>3762</v>
      </c>
      <c r="M1643" s="569" t="str">
        <f>IF(NOT(ISERROR(FIND("Training_dt",W1643))),"'Plot Psychometric_HH_dt_yuchen'",IF(NOT(ISERROR(FIND("Training",W1643))),"'Plot Psychometric_HH'",IF(NOT(ISERROR(FIND("1DAT",W1643))),"'Plot Tuning Azimuth_HH'",IF(NOT(ISERROR(FIND("HD_dt",W1643))),"'Plot HeadingDiscimination_PSTH_HH_dt_yuchen'",IF(NOT(ISERROR(FIND("HD",W1643))),"'Plot HeadingDiscimination_PSTH_HH'",IF(NOT(ISERROR(FIND("MemSac",W1643))),"'Memory Saccade Analysis_HH'",IF(NOT(ISERROR(FIND("DelSac",W1643))),"'Memory Saccade Analysis_HH'",IF(NOT(ISERROR(FIND("u-stim",W1643))),"'Plot Microstim_HH'",""))))))))</f>
        <v>'Memory Saccade Analysis_HH'</v>
      </c>
      <c r="N1643" s="573">
        <v>1</v>
      </c>
      <c r="O1643" s="584">
        <v>-1</v>
      </c>
      <c r="P1643" s="590">
        <v>4</v>
      </c>
      <c r="Q1643" s="590">
        <f>IF(B1643=2,60,310)</f>
        <v>310</v>
      </c>
      <c r="R1643" s="590">
        <v>5</v>
      </c>
      <c r="S1643" s="590">
        <f>IF(B1643=2,60,-190)</f>
        <v>-190</v>
      </c>
      <c r="T1643" s="590">
        <v>1</v>
      </c>
      <c r="U1643" s="590">
        <f>IF(Z1643&lt;&gt;"",IF(NOT(ISERROR(FIND("SU",Z1643))),VALUE(RIGHT(Z1643,1))+4,IF(NOT(ISERROR(FIND("MU20",Z1643))),20,IF(NOT(ISERROR(FIND("MU21",Z1643))),21,IF(NOT(ISERROR(FIND("MU2",Z1643))),2,1)))),"")</f>
        <v>5</v>
      </c>
      <c r="V1643" s="583"/>
      <c r="W1643" s="396" t="s">
        <v>2172</v>
      </c>
      <c r="X1643" s="192"/>
      <c r="Y1643" s="219">
        <f>IF(NOT(ISERROR(FIND("MU=SU",X1643))),1,IF(Z1643&lt;&gt;"",IF(NOT(ISERROR(FIND("SU",Z1643))),1,0),""))</f>
        <v>1</v>
      </c>
      <c r="Z1643" s="217" t="s">
        <v>43</v>
      </c>
      <c r="AA1643" s="218">
        <v>1924</v>
      </c>
      <c r="AB1643" s="77">
        <v>12.1929</v>
      </c>
      <c r="AC1643" s="78" t="s">
        <v>3763</v>
      </c>
      <c r="AD1643" s="199"/>
      <c r="AE1643" s="91"/>
      <c r="AF1643" s="79"/>
      <c r="AG1643" s="79"/>
      <c r="AH1643" s="80"/>
      <c r="AI1643" s="81"/>
      <c r="AJ1643" s="81"/>
      <c r="AK1643" s="81"/>
      <c r="AL1643" s="81"/>
      <c r="AM1643" s="114"/>
      <c r="AN1643" s="82"/>
      <c r="AO1643" s="83"/>
      <c r="AP1643" s="83"/>
      <c r="AQ1643" s="83"/>
      <c r="AR1643" s="84"/>
      <c r="AS1643" s="85"/>
      <c r="AT1643" s="85"/>
      <c r="AU1643" s="85"/>
      <c r="AV1643" s="85"/>
      <c r="AW1643" s="104"/>
      <c r="AX1643" s="86"/>
      <c r="AY1643" s="87"/>
      <c r="AZ1643" s="87"/>
      <c r="BA1643" s="87"/>
      <c r="BB1643" s="88"/>
      <c r="BC1643" s="89"/>
      <c r="BD1643" s="89"/>
      <c r="BE1643" s="89"/>
      <c r="BF1643" s="89"/>
      <c r="BG1643" s="115"/>
      <c r="BH1643" s="90"/>
      <c r="BI1643" s="251"/>
      <c r="BJ1643" s="252"/>
      <c r="BK1643" s="252"/>
      <c r="BL1643" s="230"/>
      <c r="BM1643" s="230"/>
      <c r="BN1643" s="230"/>
      <c r="BO1643" s="231"/>
      <c r="BP1643" s="231"/>
      <c r="BQ1643" s="231"/>
      <c r="BR1643" s="232"/>
      <c r="BS1643" s="232"/>
      <c r="BT1643" s="232"/>
      <c r="BU1643" s="230"/>
      <c r="BV1643" s="230"/>
      <c r="BW1643" s="231"/>
      <c r="BX1643" s="231"/>
      <c r="BY1643" s="232"/>
      <c r="BZ1643" s="235"/>
      <c r="CA1643" s="257"/>
      <c r="CB1643" s="233"/>
      <c r="CC1643" s="230"/>
      <c r="CD1643" s="230"/>
      <c r="CE1643" s="230"/>
      <c r="CF1643" s="230"/>
      <c r="CG1643" s="230"/>
      <c r="CH1643" s="230"/>
      <c r="CI1643" s="230"/>
      <c r="CJ1643" s="231"/>
      <c r="CK1643" s="231"/>
      <c r="CL1643" s="231"/>
      <c r="CM1643" s="231"/>
      <c r="CN1643" s="231"/>
      <c r="CO1643" s="231"/>
      <c r="CP1643" s="231"/>
      <c r="CQ1643" s="231"/>
      <c r="CR1643" s="232"/>
      <c r="CS1643" s="232"/>
      <c r="CT1643" s="232"/>
      <c r="CU1643" s="232"/>
      <c r="CV1643" s="232"/>
      <c r="CW1643" s="232"/>
      <c r="CX1643" s="232"/>
      <c r="CY1643" s="234"/>
      <c r="CZ1643" s="106"/>
      <c r="DA1643" s="106"/>
      <c r="DB1643" s="106"/>
      <c r="DC1643" s="106"/>
      <c r="DD1643" s="106"/>
      <c r="DE1643" s="106"/>
      <c r="DF1643" s="490"/>
      <c r="DG1643" s="107"/>
      <c r="DH1643" s="107"/>
      <c r="DI1643" s="107"/>
      <c r="DJ1643" s="107"/>
      <c r="DK1643" s="107"/>
      <c r="DL1643" s="107"/>
      <c r="DM1643" s="110"/>
      <c r="DN1643" s="110"/>
      <c r="DO1643" s="110"/>
      <c r="DP1643" s="110"/>
      <c r="DQ1643" s="110"/>
      <c r="DR1643" s="110"/>
      <c r="DS1643" s="110"/>
      <c r="DT1643" s="110"/>
      <c r="DU1643" s="497"/>
      <c r="DV1643" s="497"/>
      <c r="DW1643" s="497"/>
      <c r="DX1643" s="497"/>
      <c r="DY1643" s="497"/>
      <c r="DZ1643" s="497"/>
      <c r="EA1643" s="288">
        <v>0.34964800000000001</v>
      </c>
      <c r="EB1643" s="99">
        <v>2.1237599999999999E-4</v>
      </c>
      <c r="EC1643" s="99">
        <v>0.471302</v>
      </c>
      <c r="ED1643" s="99">
        <v>0.76784399999999997</v>
      </c>
      <c r="EE1643" s="99">
        <v>0.106644</v>
      </c>
      <c r="EF1643" s="492">
        <v>8.42913E-2</v>
      </c>
      <c r="EG1643" s="99">
        <v>163.822</v>
      </c>
      <c r="EH1643" s="99">
        <v>-74.779499999999999</v>
      </c>
      <c r="EI1643" s="99">
        <v>-25.5288</v>
      </c>
      <c r="EJ1643" s="99">
        <v>96.706800000000001</v>
      </c>
      <c r="EK1643" s="99">
        <v>174.15299999999999</v>
      </c>
      <c r="EL1643" s="99">
        <v>175.26400000000001</v>
      </c>
      <c r="EM1643" s="99">
        <v>0.44545699999999999</v>
      </c>
      <c r="EN1643" s="99">
        <v>0.62036599999999997</v>
      </c>
      <c r="EO1643" s="99">
        <v>0.378444</v>
      </c>
      <c r="EP1643" s="99">
        <v>0.31822899999999998</v>
      </c>
      <c r="EQ1643" s="99">
        <v>0.46236899999999997</v>
      </c>
      <c r="ER1643" s="99">
        <v>0.48424499999999998</v>
      </c>
      <c r="ES1643" s="99">
        <v>0</v>
      </c>
      <c r="ET1643" s="99">
        <v>2.6139100000000002</v>
      </c>
      <c r="EU1643" s="99">
        <v>-1.40421</v>
      </c>
      <c r="EV1643" s="99">
        <v>1.7866500000000001</v>
      </c>
      <c r="EW1643" s="99">
        <v>3.3032900000000001</v>
      </c>
      <c r="EX1643" s="119">
        <v>2.7862499999999999</v>
      </c>
      <c r="EY1643" s="121"/>
      <c r="EZ1643" s="287"/>
      <c r="FA1643" s="83"/>
      <c r="FB1643" s="126"/>
      <c r="FC1643" s="116"/>
      <c r="FD1643" s="116"/>
      <c r="FE1643" s="116"/>
      <c r="FF1643" s="116"/>
      <c r="FG1643" s="116"/>
      <c r="FH1643" s="116"/>
      <c r="FI1643" s="116"/>
      <c r="FJ1643" s="116"/>
      <c r="FK1643" s="116"/>
      <c r="FL1643" s="116"/>
      <c r="FM1643" s="116"/>
      <c r="FN1643" s="116"/>
    </row>
    <row r="1644" spans="1:170" s="3" customFormat="1" ht="15" customHeight="1" x14ac:dyDescent="0.2">
      <c r="A1644" s="391">
        <v>20150505</v>
      </c>
      <c r="B1644" s="391">
        <v>10</v>
      </c>
      <c r="C1644" s="392">
        <v>1</v>
      </c>
      <c r="D1644" s="392">
        <v>1</v>
      </c>
      <c r="E1644" s="392">
        <v>15</v>
      </c>
      <c r="F1644" s="392">
        <v>15</v>
      </c>
      <c r="G1644" s="395">
        <v>2.2000000000000002</v>
      </c>
      <c r="H1644" s="435">
        <v>0</v>
      </c>
      <c r="I1644" s="393">
        <v>6528</v>
      </c>
      <c r="J1644" s="101" t="s">
        <v>3768</v>
      </c>
      <c r="K1644" s="394" t="str">
        <f>IF(B1644=2,"Z:\Data\MOOG\HeTao\raw\",IF(B1644=5,"Z:\Data\MOOG\Polo\raw\",IF(B1644=10,"Z:\Data\MOOG\Messi\raw\","")))</f>
        <v>Z:\Data\MOOG\Messi\raw\</v>
      </c>
      <c r="L1644" s="390" t="s">
        <v>3764</v>
      </c>
      <c r="M1644" s="569" t="str">
        <f>IF(NOT(ISERROR(FIND("Training_dt",W1644))),"'Plot Psychometric_HH_dt_yuchen'",IF(NOT(ISERROR(FIND("Training",W1644))),"'Plot Psychometric_HH'",IF(NOT(ISERROR(FIND("1DAT",W1644))),"'Plot Tuning Azimuth_HH'",IF(NOT(ISERROR(FIND("HD_dt",W1644))),"'Plot HeadingDiscimination_PSTH_HH_dt_yuchen'",IF(NOT(ISERROR(FIND("HD",W1644))),"'Plot HeadingDiscimination_PSTH_HH'",IF(NOT(ISERROR(FIND("MemSac",W1644))),"'Memory Saccade Analysis_HH'",IF(NOT(ISERROR(FIND("DelSac",W1644))),"'Memory Saccade Analysis_HH'",IF(NOT(ISERROR(FIND("u-stim",W1644))),"'Plot Microstim_HH'",""))))))))</f>
        <v>'Plot Tuning Azimuth_HH'</v>
      </c>
      <c r="N1644" s="573">
        <v>1</v>
      </c>
      <c r="O1644" s="584">
        <v>-1</v>
      </c>
      <c r="P1644" s="590">
        <v>4</v>
      </c>
      <c r="Q1644" s="590">
        <f>IF(B1644=2,60,310)</f>
        <v>310</v>
      </c>
      <c r="R1644" s="590">
        <v>5</v>
      </c>
      <c r="S1644" s="590">
        <f>IF(B1644=2,60,-190)</f>
        <v>-190</v>
      </c>
      <c r="T1644" s="590">
        <v>1</v>
      </c>
      <c r="U1644" s="590">
        <f>IF(Z1644&lt;&gt;"",IF(NOT(ISERROR(FIND("SU",Z1644))),VALUE(RIGHT(Z1644,1))+4,IF(NOT(ISERROR(FIND("MU20",Z1644))),20,IF(NOT(ISERROR(FIND("MU21",Z1644))),21,IF(NOT(ISERROR(FIND("MU2",Z1644))),2,1)))),"")</f>
        <v>1</v>
      </c>
      <c r="V1644" s="583"/>
      <c r="W1644" s="396" t="s">
        <v>2222</v>
      </c>
      <c r="X1644" s="192"/>
      <c r="Y1644" s="219">
        <f>IF(NOT(ISERROR(FIND("MU=SU",X1644))),1,IF(Z1644&lt;&gt;"",IF(NOT(ISERROR(FIND("SU",Z1644))),1,0),""))</f>
        <v>0</v>
      </c>
      <c r="Z1644" s="217" t="s">
        <v>1981</v>
      </c>
      <c r="AA1644" s="218"/>
      <c r="AB1644" s="77"/>
      <c r="AC1644" s="78"/>
      <c r="AD1644" s="199" t="s">
        <v>3765</v>
      </c>
      <c r="AE1644" s="91" t="s">
        <v>8266</v>
      </c>
      <c r="AF1644" s="79" t="s">
        <v>8269</v>
      </c>
      <c r="AG1644" s="79" t="s">
        <v>8265</v>
      </c>
      <c r="AH1644" s="80" t="s">
        <v>8266</v>
      </c>
      <c r="AI1644" s="81" t="s">
        <v>8266</v>
      </c>
      <c r="AJ1644" s="81" t="s">
        <v>8265</v>
      </c>
      <c r="AK1644" s="81" t="s">
        <v>8265</v>
      </c>
      <c r="AL1644" s="81" t="s">
        <v>8265</v>
      </c>
      <c r="AM1644" s="114" t="s">
        <v>8269</v>
      </c>
      <c r="AN1644" s="82" t="s">
        <v>8266</v>
      </c>
      <c r="AO1644" s="83">
        <v>97.455200000000005</v>
      </c>
      <c r="AP1644" s="83">
        <v>0.44533800000000001</v>
      </c>
      <c r="AQ1644" s="83">
        <v>4.5288200000000001E-2</v>
      </c>
      <c r="AR1644" s="84">
        <v>0.33887899999999999</v>
      </c>
      <c r="AS1644" s="85">
        <v>1.77626</v>
      </c>
      <c r="AT1644" s="85">
        <v>0.159778</v>
      </c>
      <c r="AU1644" s="85">
        <v>88.829899999999995</v>
      </c>
      <c r="AV1644" s="85">
        <v>386.75700000000001</v>
      </c>
      <c r="AW1644" s="104" t="s">
        <v>8437</v>
      </c>
      <c r="AX1644" s="86" t="s">
        <v>8438</v>
      </c>
      <c r="AY1644" s="87" t="s">
        <v>8265</v>
      </c>
      <c r="AZ1644" s="87" t="s">
        <v>8265</v>
      </c>
      <c r="BA1644" s="87" t="s">
        <v>8265</v>
      </c>
      <c r="BB1644" s="88" t="s">
        <v>8266</v>
      </c>
      <c r="BC1644" s="89" t="s">
        <v>8266</v>
      </c>
      <c r="BD1644" s="89" t="s">
        <v>8266</v>
      </c>
      <c r="BE1644" s="89" t="s">
        <v>8403</v>
      </c>
      <c r="BF1644" s="89" t="s">
        <v>8265</v>
      </c>
      <c r="BG1644" s="115" t="s">
        <v>8265</v>
      </c>
      <c r="BH1644" s="90" t="s">
        <v>8266</v>
      </c>
      <c r="BI1644" s="251"/>
      <c r="BJ1644" s="252"/>
      <c r="BK1644" s="252"/>
      <c r="BL1644" s="230"/>
      <c r="BM1644" s="230"/>
      <c r="BN1644" s="230"/>
      <c r="BO1644" s="231"/>
      <c r="BP1644" s="231"/>
      <c r="BQ1644" s="231"/>
      <c r="BR1644" s="232"/>
      <c r="BS1644" s="232"/>
      <c r="BT1644" s="232"/>
      <c r="BU1644" s="230"/>
      <c r="BV1644" s="230"/>
      <c r="BW1644" s="231"/>
      <c r="BX1644" s="231"/>
      <c r="BY1644" s="232"/>
      <c r="BZ1644" s="235"/>
      <c r="CA1644" s="257"/>
      <c r="CB1644" s="233"/>
      <c r="CC1644" s="230"/>
      <c r="CD1644" s="230"/>
      <c r="CE1644" s="230"/>
      <c r="CF1644" s="230"/>
      <c r="CG1644" s="230"/>
      <c r="CH1644" s="230"/>
      <c r="CI1644" s="230"/>
      <c r="CJ1644" s="231"/>
      <c r="CK1644" s="231"/>
      <c r="CL1644" s="231"/>
      <c r="CM1644" s="231"/>
      <c r="CN1644" s="231"/>
      <c r="CO1644" s="231"/>
      <c r="CP1644" s="231"/>
      <c r="CQ1644" s="231"/>
      <c r="CR1644" s="232"/>
      <c r="CS1644" s="232"/>
      <c r="CT1644" s="232"/>
      <c r="CU1644" s="232"/>
      <c r="CV1644" s="232"/>
      <c r="CW1644" s="232"/>
      <c r="CX1644" s="232"/>
      <c r="CY1644" s="234"/>
      <c r="CZ1644" s="106"/>
      <c r="DA1644" s="106"/>
      <c r="DB1644" s="106"/>
      <c r="DC1644" s="106"/>
      <c r="DD1644" s="106"/>
      <c r="DE1644" s="106"/>
      <c r="DF1644" s="92"/>
      <c r="DG1644" s="107"/>
      <c r="DH1644" s="107"/>
      <c r="DI1644" s="107"/>
      <c r="DJ1644" s="107"/>
      <c r="DK1644" s="107"/>
      <c r="DL1644" s="107"/>
      <c r="DM1644" s="110"/>
      <c r="DN1644" s="110"/>
      <c r="DO1644" s="110"/>
      <c r="DP1644" s="110"/>
      <c r="DQ1644" s="110"/>
      <c r="DR1644" s="110"/>
      <c r="DS1644" s="110"/>
      <c r="DT1644" s="110"/>
      <c r="DU1644" s="497"/>
      <c r="DV1644" s="497"/>
      <c r="DW1644" s="497"/>
      <c r="DX1644" s="497"/>
      <c r="DY1644" s="497"/>
      <c r="DZ1644" s="497"/>
      <c r="EA1644" s="288"/>
      <c r="EB1644" s="99"/>
      <c r="EC1644" s="99"/>
      <c r="ED1644" s="99"/>
      <c r="EE1644" s="99"/>
      <c r="EF1644" s="99"/>
      <c r="EG1644" s="99"/>
      <c r="EH1644" s="99"/>
      <c r="EI1644" s="99"/>
      <c r="EJ1644" s="99"/>
      <c r="EK1644" s="99"/>
      <c r="EL1644" s="99"/>
      <c r="EM1644" s="99"/>
      <c r="EN1644" s="99"/>
      <c r="EO1644" s="99"/>
      <c r="EP1644" s="99"/>
      <c r="EQ1644" s="99"/>
      <c r="ER1644" s="99"/>
      <c r="ES1644" s="99"/>
      <c r="ET1644" s="99"/>
      <c r="EU1644" s="99"/>
      <c r="EV1644" s="99"/>
      <c r="EW1644" s="99"/>
      <c r="EX1644" s="119"/>
      <c r="EY1644" s="121"/>
      <c r="EZ1644" s="287"/>
      <c r="FA1644" s="83"/>
      <c r="FB1644" s="126"/>
      <c r="FC1644" s="116"/>
      <c r="FD1644" s="116"/>
      <c r="FE1644" s="116"/>
      <c r="FF1644" s="116"/>
      <c r="FG1644" s="116"/>
      <c r="FH1644" s="116"/>
      <c r="FI1644" s="116"/>
      <c r="FJ1644" s="116"/>
      <c r="FK1644" s="116"/>
      <c r="FL1644" s="116"/>
      <c r="FM1644" s="116"/>
      <c r="FN1644" s="116"/>
    </row>
    <row r="1645" spans="1:170" s="3" customFormat="1" ht="15" customHeight="1" x14ac:dyDescent="0.2">
      <c r="A1645" s="391">
        <v>20150505</v>
      </c>
      <c r="B1645" s="391">
        <v>10</v>
      </c>
      <c r="C1645" s="392">
        <v>1</v>
      </c>
      <c r="D1645" s="392">
        <v>1</v>
      </c>
      <c r="E1645" s="392">
        <v>15</v>
      </c>
      <c r="F1645" s="392">
        <v>15</v>
      </c>
      <c r="G1645" s="395">
        <v>2.2000000000000002</v>
      </c>
      <c r="H1645" s="435">
        <v>0</v>
      </c>
      <c r="I1645" s="393">
        <v>6724</v>
      </c>
      <c r="J1645" s="101" t="s">
        <v>3768</v>
      </c>
      <c r="K1645" s="394" t="str">
        <f>IF(B1645=2,"Z:\Data\MOOG\HeTao\raw\",IF(B1645=5,"Z:\Data\MOOG\Polo\raw\",IF(B1645=10,"Z:\Data\MOOG\Messi\raw\","")))</f>
        <v>Z:\Data\MOOG\Messi\raw\</v>
      </c>
      <c r="L1645" s="390" t="s">
        <v>3766</v>
      </c>
      <c r="M1645" s="569" t="str">
        <f>IF(NOT(ISERROR(FIND("Training_dt",W1645))),"'Plot Psychometric_HH_dt_yuchen'",IF(NOT(ISERROR(FIND("Training",W1645))),"'Plot Psychometric_HH'",IF(NOT(ISERROR(FIND("1DAT",W1645))),"'Plot Tuning Azimuth_HH'",IF(NOT(ISERROR(FIND("HD_dt",W1645))),"'Plot HeadingDiscimination_PSTH_HH_dt_yuchen'",IF(NOT(ISERROR(FIND("HD",W1645))),"'Plot HeadingDiscimination_PSTH_HH'",IF(NOT(ISERROR(FIND("MemSac",W1645))),"'Memory Saccade Analysis_HH'",IF(NOT(ISERROR(FIND("DelSac",W1645))),"'Memory Saccade Analysis_HH'",IF(NOT(ISERROR(FIND("u-stim",W1645))),"'Plot Microstim_HH'",""))))))))</f>
        <v>'Plot Tuning Azimuth_HH'</v>
      </c>
      <c r="N1645" s="573">
        <v>1</v>
      </c>
      <c r="O1645" s="584">
        <v>-1</v>
      </c>
      <c r="P1645" s="590">
        <v>4</v>
      </c>
      <c r="Q1645" s="590">
        <f>IF(B1645=2,60,310)</f>
        <v>310</v>
      </c>
      <c r="R1645" s="590">
        <v>5</v>
      </c>
      <c r="S1645" s="590">
        <f>IF(B1645=2,60,-190)</f>
        <v>-190</v>
      </c>
      <c r="T1645" s="590">
        <v>1</v>
      </c>
      <c r="U1645" s="590">
        <f>IF(Z1645&lt;&gt;"",IF(NOT(ISERROR(FIND("SU",Z1645))),VALUE(RIGHT(Z1645,1))+4,IF(NOT(ISERROR(FIND("MU20",Z1645))),20,IF(NOT(ISERROR(FIND("MU21",Z1645))),21,IF(NOT(ISERROR(FIND("MU2",Z1645))),2,1)))),"")</f>
        <v>1</v>
      </c>
      <c r="V1645" s="583"/>
      <c r="W1645" s="396" t="s">
        <v>2222</v>
      </c>
      <c r="X1645" s="192"/>
      <c r="Y1645" s="219">
        <f>IF(NOT(ISERROR(FIND("MU=SU",X1645))),1,IF(Z1645&lt;&gt;"",IF(NOT(ISERROR(FIND("SU",Z1645))),1,0),""))</f>
        <v>0</v>
      </c>
      <c r="Z1645" s="217" t="s">
        <v>1981</v>
      </c>
      <c r="AA1645" s="218"/>
      <c r="AB1645" s="77"/>
      <c r="AC1645" s="78"/>
      <c r="AD1645" s="199"/>
      <c r="AE1645" s="91" t="s">
        <v>8266</v>
      </c>
      <c r="AF1645" s="79" t="s">
        <v>8265</v>
      </c>
      <c r="AG1645" s="79" t="s">
        <v>8397</v>
      </c>
      <c r="AH1645" s="80" t="s">
        <v>8266</v>
      </c>
      <c r="AI1645" s="81" t="s">
        <v>8266</v>
      </c>
      <c r="AJ1645" s="81" t="s">
        <v>8265</v>
      </c>
      <c r="AK1645" s="81" t="s">
        <v>8265</v>
      </c>
      <c r="AL1645" s="81" t="s">
        <v>8265</v>
      </c>
      <c r="AM1645" s="114" t="s">
        <v>8265</v>
      </c>
      <c r="AN1645" s="82" t="s">
        <v>8265</v>
      </c>
      <c r="AO1645" s="83">
        <v>50.668199999999999</v>
      </c>
      <c r="AP1645" s="83">
        <v>0.63733300000000004</v>
      </c>
      <c r="AQ1645" s="83">
        <v>0.19209100000000001</v>
      </c>
      <c r="AR1645" s="84">
        <v>3.3353300000000001E-4</v>
      </c>
      <c r="AS1645" s="85">
        <v>5.3960900000000001</v>
      </c>
      <c r="AT1645" s="85">
        <v>-0.21745999999999999</v>
      </c>
      <c r="AU1645" s="85">
        <v>49.5167</v>
      </c>
      <c r="AV1645" s="85">
        <v>59.231000000000002</v>
      </c>
      <c r="AW1645" s="104" t="s">
        <v>8439</v>
      </c>
      <c r="AX1645" s="86" t="s">
        <v>8440</v>
      </c>
      <c r="AY1645" s="87" t="s">
        <v>8266</v>
      </c>
      <c r="AZ1645" s="87" t="s">
        <v>8265</v>
      </c>
      <c r="BA1645" s="87" t="s">
        <v>8265</v>
      </c>
      <c r="BB1645" s="88" t="s">
        <v>8294</v>
      </c>
      <c r="BC1645" s="89" t="s">
        <v>8266</v>
      </c>
      <c r="BD1645" s="89" t="s">
        <v>8397</v>
      </c>
      <c r="BE1645" s="89" t="s">
        <v>8266</v>
      </c>
      <c r="BF1645" s="89" t="s">
        <v>8265</v>
      </c>
      <c r="BG1645" s="115" t="s">
        <v>8265</v>
      </c>
      <c r="BH1645" s="90" t="s">
        <v>8397</v>
      </c>
      <c r="BI1645" s="251"/>
      <c r="BJ1645" s="252"/>
      <c r="BK1645" s="252"/>
      <c r="BL1645" s="230"/>
      <c r="BM1645" s="230"/>
      <c r="BN1645" s="230"/>
      <c r="BO1645" s="231"/>
      <c r="BP1645" s="231"/>
      <c r="BQ1645" s="231"/>
      <c r="BR1645" s="232"/>
      <c r="BS1645" s="232"/>
      <c r="BT1645" s="232"/>
      <c r="BU1645" s="230"/>
      <c r="BV1645" s="230"/>
      <c r="BW1645" s="231"/>
      <c r="BX1645" s="231"/>
      <c r="BY1645" s="232"/>
      <c r="BZ1645" s="235"/>
      <c r="CA1645" s="257"/>
      <c r="CB1645" s="233"/>
      <c r="CC1645" s="230"/>
      <c r="CD1645" s="230"/>
      <c r="CE1645" s="230"/>
      <c r="CF1645" s="230"/>
      <c r="CG1645" s="230"/>
      <c r="CH1645" s="230"/>
      <c r="CI1645" s="230"/>
      <c r="CJ1645" s="231"/>
      <c r="CK1645" s="231"/>
      <c r="CL1645" s="231"/>
      <c r="CM1645" s="231"/>
      <c r="CN1645" s="231"/>
      <c r="CO1645" s="231"/>
      <c r="CP1645" s="231"/>
      <c r="CQ1645" s="231"/>
      <c r="CR1645" s="232"/>
      <c r="CS1645" s="232"/>
      <c r="CT1645" s="232"/>
      <c r="CU1645" s="232"/>
      <c r="CV1645" s="232"/>
      <c r="CW1645" s="232"/>
      <c r="CX1645" s="232"/>
      <c r="CY1645" s="234"/>
      <c r="CZ1645" s="106"/>
      <c r="DA1645" s="106"/>
      <c r="DB1645" s="106"/>
      <c r="DC1645" s="106"/>
      <c r="DD1645" s="106"/>
      <c r="DE1645" s="106"/>
      <c r="DF1645" s="92"/>
      <c r="DG1645" s="107"/>
      <c r="DH1645" s="107"/>
      <c r="DI1645" s="107"/>
      <c r="DJ1645" s="107"/>
      <c r="DK1645" s="107"/>
      <c r="DL1645" s="107"/>
      <c r="DM1645" s="110"/>
      <c r="DN1645" s="110"/>
      <c r="DO1645" s="110"/>
      <c r="DP1645" s="110"/>
      <c r="DQ1645" s="110"/>
      <c r="DR1645" s="110"/>
      <c r="DS1645" s="110"/>
      <c r="DT1645" s="110"/>
      <c r="DU1645" s="497"/>
      <c r="DV1645" s="497"/>
      <c r="DW1645" s="497"/>
      <c r="DX1645" s="497"/>
      <c r="DY1645" s="497"/>
      <c r="DZ1645" s="497"/>
      <c r="EA1645" s="288"/>
      <c r="EB1645" s="99"/>
      <c r="EC1645" s="99"/>
      <c r="ED1645" s="99"/>
      <c r="EE1645" s="99"/>
      <c r="EF1645" s="99"/>
      <c r="EG1645" s="99"/>
      <c r="EH1645" s="99"/>
      <c r="EI1645" s="99"/>
      <c r="EJ1645" s="99"/>
      <c r="EK1645" s="99"/>
      <c r="EL1645" s="99"/>
      <c r="EM1645" s="99"/>
      <c r="EN1645" s="99"/>
      <c r="EO1645" s="99"/>
      <c r="EP1645" s="99"/>
      <c r="EQ1645" s="99"/>
      <c r="ER1645" s="99"/>
      <c r="ES1645" s="99"/>
      <c r="ET1645" s="99"/>
      <c r="EU1645" s="99"/>
      <c r="EV1645" s="99"/>
      <c r="EW1645" s="99"/>
      <c r="EX1645" s="119"/>
      <c r="EY1645" s="121"/>
      <c r="EZ1645" s="287"/>
      <c r="FA1645" s="83"/>
      <c r="FB1645" s="126"/>
      <c r="FC1645" s="116"/>
      <c r="FD1645" s="116"/>
      <c r="FE1645" s="116"/>
      <c r="FF1645" s="116"/>
      <c r="FG1645" s="116"/>
      <c r="FH1645" s="116"/>
      <c r="FI1645" s="116"/>
      <c r="FJ1645" s="116"/>
      <c r="FK1645" s="116"/>
      <c r="FL1645" s="116"/>
      <c r="FM1645" s="116"/>
      <c r="FN1645" s="116"/>
    </row>
    <row r="1646" spans="1:170" s="3" customFormat="1" ht="15" customHeight="1" x14ac:dyDescent="0.2">
      <c r="A1646" s="391">
        <v>20150505</v>
      </c>
      <c r="B1646" s="391">
        <v>10</v>
      </c>
      <c r="C1646" s="392">
        <v>1</v>
      </c>
      <c r="D1646" s="392">
        <v>1</v>
      </c>
      <c r="E1646" s="392">
        <v>15</v>
      </c>
      <c r="F1646" s="392">
        <v>15</v>
      </c>
      <c r="G1646" s="395">
        <v>2.2000000000000002</v>
      </c>
      <c r="H1646" s="435">
        <v>0</v>
      </c>
      <c r="I1646" s="393">
        <v>6967</v>
      </c>
      <c r="J1646" s="101" t="s">
        <v>3768</v>
      </c>
      <c r="K1646" s="394" t="str">
        <f>IF(B1646=2,"Z:\Data\MOOG\HeTao\raw\",IF(B1646=5,"Z:\Data\MOOG\Polo\raw\",IF(B1646=10,"Z:\Data\MOOG\Messi\raw\","")))</f>
        <v>Z:\Data\MOOG\Messi\raw\</v>
      </c>
      <c r="L1646" s="390" t="s">
        <v>3767</v>
      </c>
      <c r="M1646" s="569" t="str">
        <f>IF(NOT(ISERROR(FIND("Training_dt",W1646))),"'Plot Psychometric_HH_dt_yuchen'",IF(NOT(ISERROR(FIND("Training",W1646))),"'Plot Psychometric_HH'",IF(NOT(ISERROR(FIND("1DAT",W1646))),"'Plot Tuning Azimuth_HH'",IF(NOT(ISERROR(FIND("HD_dt",W1646))),"'Plot HeadingDiscimination_PSTH_HH_dt_yuchen'",IF(NOT(ISERROR(FIND("HD",W1646))),"'Plot HeadingDiscimination_PSTH_HH'",IF(NOT(ISERROR(FIND("MemSac",W1646))),"'Memory Saccade Analysis_HH'",IF(NOT(ISERROR(FIND("DelSac",W1646))),"'Memory Saccade Analysis_HH'",IF(NOT(ISERROR(FIND("u-stim",W1646))),"'Plot Microstim_HH'",""))))))))</f>
        <v>'Memory Saccade Analysis_HH'</v>
      </c>
      <c r="N1646" s="573">
        <v>1</v>
      </c>
      <c r="O1646" s="584">
        <v>-1</v>
      </c>
      <c r="P1646" s="590">
        <v>4</v>
      </c>
      <c r="Q1646" s="590">
        <f>IF(B1646=2,60,310)</f>
        <v>310</v>
      </c>
      <c r="R1646" s="590">
        <v>5</v>
      </c>
      <c r="S1646" s="590">
        <f>IF(B1646=2,60,-190)</f>
        <v>-190</v>
      </c>
      <c r="T1646" s="590">
        <v>1</v>
      </c>
      <c r="U1646" s="590">
        <f>IF(Z1646&lt;&gt;"",IF(NOT(ISERROR(FIND("SU",Z1646))),VALUE(RIGHT(Z1646,1))+4,IF(NOT(ISERROR(FIND("MU20",Z1646))),20,IF(NOT(ISERROR(FIND("MU21",Z1646))),21,IF(NOT(ISERROR(FIND("MU2",Z1646))),2,1)))),"")</f>
        <v>1</v>
      </c>
      <c r="V1646" s="583"/>
      <c r="W1646" s="396" t="s">
        <v>2172</v>
      </c>
      <c r="X1646" s="192"/>
      <c r="Y1646" s="219">
        <f>IF(NOT(ISERROR(FIND("MU=SU",X1646))),1,IF(Z1646&lt;&gt;"",IF(NOT(ISERROR(FIND("SU",Z1646))),1,0),""))</f>
        <v>0</v>
      </c>
      <c r="Z1646" s="217" t="s">
        <v>1981</v>
      </c>
      <c r="AA1646" s="218"/>
      <c r="AB1646" s="77"/>
      <c r="AC1646" s="78"/>
      <c r="AD1646" s="199"/>
      <c r="AE1646" s="91"/>
      <c r="AF1646" s="79"/>
      <c r="AG1646" s="79"/>
      <c r="AH1646" s="80"/>
      <c r="AI1646" s="81"/>
      <c r="AJ1646" s="81"/>
      <c r="AK1646" s="81"/>
      <c r="AL1646" s="81"/>
      <c r="AM1646" s="114"/>
      <c r="AN1646" s="82"/>
      <c r="AO1646" s="83"/>
      <c r="AP1646" s="83"/>
      <c r="AQ1646" s="83"/>
      <c r="AR1646" s="84"/>
      <c r="AS1646" s="85"/>
      <c r="AT1646" s="85"/>
      <c r="AU1646" s="85"/>
      <c r="AV1646" s="85"/>
      <c r="AW1646" s="104"/>
      <c r="AX1646" s="86"/>
      <c r="AY1646" s="87"/>
      <c r="AZ1646" s="87"/>
      <c r="BA1646" s="87"/>
      <c r="BB1646" s="88"/>
      <c r="BC1646" s="89"/>
      <c r="BD1646" s="89"/>
      <c r="BE1646" s="89"/>
      <c r="BF1646" s="89"/>
      <c r="BG1646" s="115"/>
      <c r="BH1646" s="90"/>
      <c r="BI1646" s="251"/>
      <c r="BJ1646" s="252"/>
      <c r="BK1646" s="252"/>
      <c r="BL1646" s="230"/>
      <c r="BM1646" s="230"/>
      <c r="BN1646" s="230"/>
      <c r="BO1646" s="231"/>
      <c r="BP1646" s="231"/>
      <c r="BQ1646" s="231"/>
      <c r="BR1646" s="232"/>
      <c r="BS1646" s="232"/>
      <c r="BT1646" s="232"/>
      <c r="BU1646" s="230"/>
      <c r="BV1646" s="230"/>
      <c r="BW1646" s="231"/>
      <c r="BX1646" s="231"/>
      <c r="BY1646" s="232"/>
      <c r="BZ1646" s="235"/>
      <c r="CA1646" s="257"/>
      <c r="CB1646" s="233"/>
      <c r="CC1646" s="230"/>
      <c r="CD1646" s="230"/>
      <c r="CE1646" s="230"/>
      <c r="CF1646" s="230"/>
      <c r="CG1646" s="230"/>
      <c r="CH1646" s="230"/>
      <c r="CI1646" s="230"/>
      <c r="CJ1646" s="231"/>
      <c r="CK1646" s="231"/>
      <c r="CL1646" s="231"/>
      <c r="CM1646" s="231"/>
      <c r="CN1646" s="231"/>
      <c r="CO1646" s="231"/>
      <c r="CP1646" s="231"/>
      <c r="CQ1646" s="231"/>
      <c r="CR1646" s="232"/>
      <c r="CS1646" s="232"/>
      <c r="CT1646" s="232"/>
      <c r="CU1646" s="232"/>
      <c r="CV1646" s="232"/>
      <c r="CW1646" s="232"/>
      <c r="CX1646" s="232"/>
      <c r="CY1646" s="234"/>
      <c r="CZ1646" s="106"/>
      <c r="DA1646" s="106"/>
      <c r="DB1646" s="106"/>
      <c r="DC1646" s="106"/>
      <c r="DD1646" s="106"/>
      <c r="DE1646" s="106"/>
      <c r="DF1646" s="490"/>
      <c r="DG1646" s="107"/>
      <c r="DH1646" s="107"/>
      <c r="DI1646" s="107"/>
      <c r="DJ1646" s="107"/>
      <c r="DK1646" s="107"/>
      <c r="DL1646" s="107"/>
      <c r="DM1646" s="110"/>
      <c r="DN1646" s="110"/>
      <c r="DO1646" s="110"/>
      <c r="DP1646" s="110"/>
      <c r="DQ1646" s="110"/>
      <c r="DR1646" s="110"/>
      <c r="DS1646" s="110"/>
      <c r="DT1646" s="110"/>
      <c r="DU1646" s="497"/>
      <c r="DV1646" s="497"/>
      <c r="DW1646" s="497"/>
      <c r="DX1646" s="497"/>
      <c r="DY1646" s="497"/>
      <c r="DZ1646" s="497"/>
      <c r="EA1646" s="288">
        <v>0.70538699999999999</v>
      </c>
      <c r="EB1646" s="492">
        <v>0.190724</v>
      </c>
      <c r="EC1646" s="492">
        <v>0.51918699999999995</v>
      </c>
      <c r="ED1646" s="492">
        <v>0.77178400000000003</v>
      </c>
      <c r="EE1646" s="492">
        <v>0.86155199999999998</v>
      </c>
      <c r="EF1646" s="99">
        <v>2.1684499999999999E-4</v>
      </c>
      <c r="EG1646" s="99">
        <v>75.3429</v>
      </c>
      <c r="EH1646" s="99">
        <v>30.066700000000001</v>
      </c>
      <c r="EI1646" s="99">
        <v>-2.0682499999999999</v>
      </c>
      <c r="EJ1646" s="99">
        <v>-137.5</v>
      </c>
      <c r="EK1646" s="99">
        <v>-102.64</v>
      </c>
      <c r="EL1646" s="99">
        <v>-14.7135</v>
      </c>
      <c r="EM1646" s="99">
        <v>0.40274500000000002</v>
      </c>
      <c r="EN1646" s="99">
        <v>0.48147400000000001</v>
      </c>
      <c r="EO1646" s="99">
        <v>0.43341299999999999</v>
      </c>
      <c r="EP1646" s="99">
        <v>0.35162900000000002</v>
      </c>
      <c r="EQ1646" s="99">
        <v>0.33269500000000002</v>
      </c>
      <c r="ER1646" s="99">
        <v>0.669242</v>
      </c>
      <c r="ES1646" s="99">
        <v>0</v>
      </c>
      <c r="ET1646" s="99">
        <v>-3.02847</v>
      </c>
      <c r="EU1646" s="99">
        <v>-4.3704200000000002</v>
      </c>
      <c r="EV1646" s="99">
        <v>-4.7193199999999997</v>
      </c>
      <c r="EW1646" s="99">
        <v>-5.4062299999999999</v>
      </c>
      <c r="EX1646" s="119">
        <v>5.1836200000000003</v>
      </c>
      <c r="EY1646" s="121"/>
      <c r="EZ1646" s="287"/>
      <c r="FA1646" s="83"/>
      <c r="FB1646" s="126"/>
      <c r="FC1646" s="116"/>
      <c r="FD1646" s="116"/>
      <c r="FE1646" s="116"/>
      <c r="FF1646" s="116"/>
      <c r="FG1646" s="116"/>
      <c r="FH1646" s="116"/>
      <c r="FI1646" s="116"/>
      <c r="FJ1646" s="116"/>
      <c r="FK1646" s="116"/>
      <c r="FL1646" s="116"/>
      <c r="FM1646" s="116"/>
      <c r="FN1646" s="116"/>
    </row>
    <row r="1647" spans="1:170" s="3" customFormat="1" ht="15" customHeight="1" x14ac:dyDescent="0.2">
      <c r="A1647" s="391">
        <v>20150505</v>
      </c>
      <c r="B1647" s="391">
        <v>10</v>
      </c>
      <c r="C1647" s="392">
        <v>1</v>
      </c>
      <c r="D1647" s="392">
        <v>1</v>
      </c>
      <c r="E1647" s="392">
        <v>15</v>
      </c>
      <c r="F1647" s="392">
        <v>15</v>
      </c>
      <c r="G1647" s="395">
        <v>2.2000000000000002</v>
      </c>
      <c r="H1647" s="435">
        <v>0</v>
      </c>
      <c r="I1647" s="393">
        <v>9146</v>
      </c>
      <c r="J1647" s="101" t="s">
        <v>2316</v>
      </c>
      <c r="K1647" s="394" t="str">
        <f>IF(B1647=2,"Z:\Data\MOOG\HeTao\raw\",IF(B1647=5,"Z:\Data\MOOG\Polo\raw\",IF(B1647=10,"Z:\Data\MOOG\Messi\raw\","")))</f>
        <v>Z:\Data\MOOG\Messi\raw\</v>
      </c>
      <c r="L1647" s="390" t="s">
        <v>3770</v>
      </c>
      <c r="M1647" s="569" t="str">
        <f>IF(NOT(ISERROR(FIND("Training_dt",W1647))),"'Plot Psychometric_HH_dt_yuchen'",IF(NOT(ISERROR(FIND("Training",W1647))),"'Plot Psychometric_HH'",IF(NOT(ISERROR(FIND("1DAT",W1647))),"'Plot Tuning Azimuth_HH'",IF(NOT(ISERROR(FIND("HD_dt",W1647))),"'Plot HeadingDiscimination_PSTH_HH_dt_yuchen'",IF(NOT(ISERROR(FIND("HD",W1647))),"'Plot HeadingDiscimination_PSTH_HH'",IF(NOT(ISERROR(FIND("MemSac",W1647))),"'Memory Saccade Analysis_HH'",IF(NOT(ISERROR(FIND("DelSac",W1647))),"'Memory Saccade Analysis_HH'",IF(NOT(ISERROR(FIND("u-stim",W1647))),"'Plot Microstim_HH'",""))))))))</f>
        <v>'Plot Tuning Azimuth_HH'</v>
      </c>
      <c r="N1647" s="573">
        <v>1</v>
      </c>
      <c r="O1647" s="584">
        <v>-1</v>
      </c>
      <c r="P1647" s="590">
        <v>4</v>
      </c>
      <c r="Q1647" s="590">
        <f>IF(B1647=2,60,310)</f>
        <v>310</v>
      </c>
      <c r="R1647" s="590">
        <v>5</v>
      </c>
      <c r="S1647" s="590">
        <f>IF(B1647=2,60,-190)</f>
        <v>-190</v>
      </c>
      <c r="T1647" s="590">
        <v>1</v>
      </c>
      <c r="U1647" s="590">
        <f>IF(Z1647&lt;&gt;"",IF(NOT(ISERROR(FIND("SU",Z1647))),VALUE(RIGHT(Z1647,1))+4,IF(NOT(ISERROR(FIND("MU20",Z1647))),20,IF(NOT(ISERROR(FIND("MU21",Z1647))),21,IF(NOT(ISERROR(FIND("MU2",Z1647))),2,1)))),"")</f>
        <v>20</v>
      </c>
      <c r="V1647" s="583"/>
      <c r="W1647" s="396" t="s">
        <v>2222</v>
      </c>
      <c r="X1647" s="192"/>
      <c r="Y1647" s="219">
        <f>IF(NOT(ISERROR(FIND("MU=SU",X1647))),1,IF(Z1647&lt;&gt;"",IF(NOT(ISERROR(FIND("SU",Z1647))),1,0),""))</f>
        <v>0</v>
      </c>
      <c r="Z1647" s="217" t="s">
        <v>3147</v>
      </c>
      <c r="AA1647" s="218">
        <v>13952</v>
      </c>
      <c r="AB1647" s="77" t="s">
        <v>70</v>
      </c>
      <c r="AC1647" s="78" t="s">
        <v>70</v>
      </c>
      <c r="AD1647" s="199"/>
      <c r="AE1647" s="91" t="s">
        <v>8265</v>
      </c>
      <c r="AF1647" s="79" t="s">
        <v>8265</v>
      </c>
      <c r="AG1647" s="79" t="s">
        <v>8265</v>
      </c>
      <c r="AH1647" s="80" t="s">
        <v>8265</v>
      </c>
      <c r="AI1647" s="81" t="s">
        <v>8265</v>
      </c>
      <c r="AJ1647" s="81" t="s">
        <v>8397</v>
      </c>
      <c r="AK1647" s="81" t="s">
        <v>8265</v>
      </c>
      <c r="AL1647" s="81" t="s">
        <v>8294</v>
      </c>
      <c r="AM1647" s="114" t="s">
        <v>8294</v>
      </c>
      <c r="AN1647" s="82" t="s">
        <v>8265</v>
      </c>
      <c r="AO1647" s="83">
        <v>2.3124899999999999</v>
      </c>
      <c r="AP1647" s="83">
        <v>0.62323600000000001</v>
      </c>
      <c r="AQ1647" s="83">
        <v>0.17601900000000001</v>
      </c>
      <c r="AR1647" s="84">
        <v>2.5720700000000002E-4</v>
      </c>
      <c r="AS1647" s="85">
        <v>0.15127499999999999</v>
      </c>
      <c r="AT1647" s="85">
        <v>-1.4414800000000001</v>
      </c>
      <c r="AU1647" s="85">
        <v>4.7422500000000003</v>
      </c>
      <c r="AV1647" s="85">
        <v>39.686599999999999</v>
      </c>
      <c r="AW1647" s="104" t="s">
        <v>8441</v>
      </c>
      <c r="AX1647" s="86" t="s">
        <v>8442</v>
      </c>
      <c r="AY1647" s="87" t="s">
        <v>8397</v>
      </c>
      <c r="AZ1647" s="87" t="s">
        <v>8265</v>
      </c>
      <c r="BA1647" s="87" t="s">
        <v>8294</v>
      </c>
      <c r="BB1647" s="88" t="s">
        <v>8265</v>
      </c>
      <c r="BC1647" s="89" t="s">
        <v>8265</v>
      </c>
      <c r="BD1647" s="89" t="s">
        <v>8265</v>
      </c>
      <c r="BE1647" s="89" t="s">
        <v>8265</v>
      </c>
      <c r="BF1647" s="89" t="s">
        <v>8265</v>
      </c>
      <c r="BG1647" s="115" t="s">
        <v>8265</v>
      </c>
      <c r="BH1647" s="90" t="s">
        <v>8269</v>
      </c>
      <c r="BI1647" s="251"/>
      <c r="BJ1647" s="252"/>
      <c r="BK1647" s="252"/>
      <c r="BL1647" s="230"/>
      <c r="BM1647" s="230"/>
      <c r="BN1647" s="230"/>
      <c r="BO1647" s="231"/>
      <c r="BP1647" s="231"/>
      <c r="BQ1647" s="231"/>
      <c r="BR1647" s="232"/>
      <c r="BS1647" s="232"/>
      <c r="BT1647" s="232"/>
      <c r="BU1647" s="230"/>
      <c r="BV1647" s="230"/>
      <c r="BW1647" s="231"/>
      <c r="BX1647" s="231"/>
      <c r="BY1647" s="232"/>
      <c r="BZ1647" s="235"/>
      <c r="CA1647" s="257"/>
      <c r="CB1647" s="233"/>
      <c r="CC1647" s="230"/>
      <c r="CD1647" s="230"/>
      <c r="CE1647" s="230"/>
      <c r="CF1647" s="230"/>
      <c r="CG1647" s="230"/>
      <c r="CH1647" s="230"/>
      <c r="CI1647" s="230"/>
      <c r="CJ1647" s="231"/>
      <c r="CK1647" s="231"/>
      <c r="CL1647" s="231"/>
      <c r="CM1647" s="231"/>
      <c r="CN1647" s="231"/>
      <c r="CO1647" s="231"/>
      <c r="CP1647" s="231"/>
      <c r="CQ1647" s="231"/>
      <c r="CR1647" s="232"/>
      <c r="CS1647" s="232"/>
      <c r="CT1647" s="232"/>
      <c r="CU1647" s="232"/>
      <c r="CV1647" s="232"/>
      <c r="CW1647" s="232"/>
      <c r="CX1647" s="232"/>
      <c r="CY1647" s="234"/>
      <c r="CZ1647" s="106"/>
      <c r="DA1647" s="106"/>
      <c r="DB1647" s="106"/>
      <c r="DC1647" s="106"/>
      <c r="DD1647" s="106"/>
      <c r="DE1647" s="106"/>
      <c r="DF1647" s="490"/>
      <c r="DG1647" s="107"/>
      <c r="DH1647" s="107"/>
      <c r="DI1647" s="107"/>
      <c r="DJ1647" s="107"/>
      <c r="DK1647" s="107"/>
      <c r="DL1647" s="107"/>
      <c r="DM1647" s="110"/>
      <c r="DN1647" s="110"/>
      <c r="DO1647" s="110"/>
      <c r="DP1647" s="110"/>
      <c r="DQ1647" s="110"/>
      <c r="DR1647" s="110"/>
      <c r="DS1647" s="110"/>
      <c r="DT1647" s="110"/>
      <c r="DU1647" s="497"/>
      <c r="DV1647" s="497"/>
      <c r="DW1647" s="497"/>
      <c r="DX1647" s="497"/>
      <c r="DY1647" s="497"/>
      <c r="DZ1647" s="497"/>
      <c r="EA1647" s="288"/>
      <c r="EB1647" s="492"/>
      <c r="EC1647" s="492"/>
      <c r="ED1647" s="492"/>
      <c r="EE1647" s="492"/>
      <c r="EF1647" s="99"/>
      <c r="EG1647" s="99"/>
      <c r="EH1647" s="99"/>
      <c r="EI1647" s="99"/>
      <c r="EJ1647" s="99"/>
      <c r="EK1647" s="99"/>
      <c r="EL1647" s="99"/>
      <c r="EM1647" s="99"/>
      <c r="EN1647" s="99"/>
      <c r="EO1647" s="99"/>
      <c r="EP1647" s="99"/>
      <c r="EQ1647" s="99"/>
      <c r="ER1647" s="99"/>
      <c r="ES1647" s="99"/>
      <c r="ET1647" s="99"/>
      <c r="EU1647" s="99"/>
      <c r="EV1647" s="99"/>
      <c r="EW1647" s="99"/>
      <c r="EX1647" s="119"/>
      <c r="EY1647" s="121"/>
      <c r="EZ1647" s="287"/>
      <c r="FA1647" s="83"/>
      <c r="FB1647" s="126"/>
      <c r="FC1647" s="116"/>
      <c r="FD1647" s="116"/>
      <c r="FE1647" s="116"/>
      <c r="FF1647" s="116"/>
      <c r="FG1647" s="116"/>
      <c r="FH1647" s="116"/>
      <c r="FI1647" s="116"/>
      <c r="FJ1647" s="116"/>
      <c r="FK1647" s="116"/>
      <c r="FL1647" s="116"/>
      <c r="FM1647" s="116"/>
      <c r="FN1647" s="116"/>
    </row>
    <row r="1648" spans="1:170" s="3" customFormat="1" ht="15" customHeight="1" x14ac:dyDescent="0.2">
      <c r="A1648" s="391">
        <v>20150505</v>
      </c>
      <c r="B1648" s="391">
        <v>10</v>
      </c>
      <c r="C1648" s="392">
        <v>1</v>
      </c>
      <c r="D1648" s="392">
        <v>1</v>
      </c>
      <c r="E1648" s="392">
        <v>15</v>
      </c>
      <c r="F1648" s="392">
        <v>15</v>
      </c>
      <c r="G1648" s="395">
        <v>2.2000000000000002</v>
      </c>
      <c r="H1648" s="435">
        <v>0</v>
      </c>
      <c r="I1648" s="393">
        <v>9146</v>
      </c>
      <c r="J1648" s="101" t="s">
        <v>2316</v>
      </c>
      <c r="K1648" s="394" t="str">
        <f>IF(B1648=2,"Z:\Data\MOOG\HeTao\raw\",IF(B1648=5,"Z:\Data\MOOG\Polo\raw\",IF(B1648=10,"Z:\Data\MOOG\Messi\raw\","")))</f>
        <v>Z:\Data\MOOG\Messi\raw\</v>
      </c>
      <c r="L1648" s="390" t="s">
        <v>3773</v>
      </c>
      <c r="M1648" s="569" t="str">
        <f>IF(NOT(ISERROR(FIND("Training_dt",W1648))),"'Plot Psychometric_HH_dt_yuchen'",IF(NOT(ISERROR(FIND("Training",W1648))),"'Plot Psychometric_HH'",IF(NOT(ISERROR(FIND("1DAT",W1648))),"'Plot Tuning Azimuth_HH'",IF(NOT(ISERROR(FIND("HD_dt",W1648))),"'Plot HeadingDiscimination_PSTH_HH_dt_yuchen'",IF(NOT(ISERROR(FIND("HD",W1648))),"'Plot HeadingDiscimination_PSTH_HH'",IF(NOT(ISERROR(FIND("MemSac",W1648))),"'Memory Saccade Analysis_HH'",IF(NOT(ISERROR(FIND("DelSac",W1648))),"'Memory Saccade Analysis_HH'",IF(NOT(ISERROR(FIND("u-stim",W1648))),"'Plot Microstim_HH'",""))))))))</f>
        <v>'Plot Tuning Azimuth_HH'</v>
      </c>
      <c r="N1648" s="573">
        <v>1</v>
      </c>
      <c r="O1648" s="584">
        <v>-1</v>
      </c>
      <c r="P1648" s="590">
        <v>4</v>
      </c>
      <c r="Q1648" s="590">
        <f>IF(B1648=2,60,310)</f>
        <v>310</v>
      </c>
      <c r="R1648" s="590">
        <v>5</v>
      </c>
      <c r="S1648" s="590">
        <f>IF(B1648=2,60,-190)</f>
        <v>-190</v>
      </c>
      <c r="T1648" s="590">
        <v>1</v>
      </c>
      <c r="U1648" s="590">
        <f>IF(Z1648&lt;&gt;"",IF(NOT(ISERROR(FIND("SU",Z1648))),VALUE(RIGHT(Z1648,1))+4,IF(NOT(ISERROR(FIND("MU20",Z1648))),20,IF(NOT(ISERROR(FIND("MU21",Z1648))),21,IF(NOT(ISERROR(FIND("MU2",Z1648))),2,1)))),"")</f>
        <v>5</v>
      </c>
      <c r="V1648" s="583"/>
      <c r="W1648" s="396" t="s">
        <v>2222</v>
      </c>
      <c r="X1648" s="192"/>
      <c r="Y1648" s="219">
        <f>IF(NOT(ISERROR(FIND("MU=SU",X1648))),1,IF(Z1648&lt;&gt;"",IF(NOT(ISERROR(FIND("SU",Z1648))),1,0),""))</f>
        <v>1</v>
      </c>
      <c r="Z1648" s="217" t="s">
        <v>43</v>
      </c>
      <c r="AA1648" s="218">
        <v>1262</v>
      </c>
      <c r="AB1648" s="77">
        <v>18.2059</v>
      </c>
      <c r="AC1648" s="78" t="s">
        <v>3772</v>
      </c>
      <c r="AD1648" s="199" t="s">
        <v>3771</v>
      </c>
      <c r="AE1648" s="91">
        <v>-37.015000000000001</v>
      </c>
      <c r="AF1648" s="79">
        <v>0.42629099999999998</v>
      </c>
      <c r="AG1648" s="79">
        <v>9.31892E-2</v>
      </c>
      <c r="AH1648" s="80">
        <v>0.28445900000000002</v>
      </c>
      <c r="AI1648" s="81">
        <v>-0.23288900000000001</v>
      </c>
      <c r="AJ1648" s="81">
        <v>-0.51298900000000003</v>
      </c>
      <c r="AK1648" s="81">
        <v>-37.540300000000002</v>
      </c>
      <c r="AL1648" s="81">
        <v>189.61</v>
      </c>
      <c r="AM1648" s="114" t="s">
        <v>5010</v>
      </c>
      <c r="AN1648" s="82" t="s">
        <v>5011</v>
      </c>
      <c r="AO1648" s="83">
        <v>-39.861199999999997</v>
      </c>
      <c r="AP1648" s="83">
        <v>0.70952700000000002</v>
      </c>
      <c r="AQ1648" s="83">
        <v>0.73241999999999996</v>
      </c>
      <c r="AR1648" s="84">
        <v>9.7211899999999997E-17</v>
      </c>
      <c r="AS1648" s="85">
        <v>-1.6990499999999999</v>
      </c>
      <c r="AT1648" s="85">
        <v>-1.7173700000000001</v>
      </c>
      <c r="AU1648" s="85">
        <v>-14.7973</v>
      </c>
      <c r="AV1648" s="85">
        <v>46.4617</v>
      </c>
      <c r="AW1648" s="104" t="s">
        <v>5012</v>
      </c>
      <c r="AX1648" s="86" t="s">
        <v>5013</v>
      </c>
      <c r="AY1648" s="87" t="s">
        <v>1615</v>
      </c>
      <c r="AZ1648" s="87" t="s">
        <v>1615</v>
      </c>
      <c r="BA1648" s="87" t="s">
        <v>1615</v>
      </c>
      <c r="BB1648" s="88" t="s">
        <v>1615</v>
      </c>
      <c r="BC1648" s="89" t="s">
        <v>1615</v>
      </c>
      <c r="BD1648" s="89" t="s">
        <v>1615</v>
      </c>
      <c r="BE1648" s="89" t="s">
        <v>1615</v>
      </c>
      <c r="BF1648" s="89" t="s">
        <v>1615</v>
      </c>
      <c r="BG1648" s="115" t="s">
        <v>1615</v>
      </c>
      <c r="BH1648" s="90" t="s">
        <v>1615</v>
      </c>
      <c r="BI1648" s="251"/>
      <c r="BJ1648" s="252"/>
      <c r="BK1648" s="252"/>
      <c r="BL1648" s="230"/>
      <c r="BM1648" s="230"/>
      <c r="BN1648" s="230"/>
      <c r="BO1648" s="231"/>
      <c r="BP1648" s="231"/>
      <c r="BQ1648" s="231"/>
      <c r="BR1648" s="232"/>
      <c r="BS1648" s="232"/>
      <c r="BT1648" s="232"/>
      <c r="BU1648" s="230"/>
      <c r="BV1648" s="230"/>
      <c r="BW1648" s="231"/>
      <c r="BX1648" s="231"/>
      <c r="BY1648" s="232"/>
      <c r="BZ1648" s="235"/>
      <c r="CA1648" s="257"/>
      <c r="CB1648" s="233"/>
      <c r="CC1648" s="230"/>
      <c r="CD1648" s="230"/>
      <c r="CE1648" s="230"/>
      <c r="CF1648" s="230"/>
      <c r="CG1648" s="230"/>
      <c r="CH1648" s="230"/>
      <c r="CI1648" s="230"/>
      <c r="CJ1648" s="231"/>
      <c r="CK1648" s="231"/>
      <c r="CL1648" s="231"/>
      <c r="CM1648" s="231"/>
      <c r="CN1648" s="231"/>
      <c r="CO1648" s="231"/>
      <c r="CP1648" s="231"/>
      <c r="CQ1648" s="231"/>
      <c r="CR1648" s="232"/>
      <c r="CS1648" s="232"/>
      <c r="CT1648" s="232"/>
      <c r="CU1648" s="232"/>
      <c r="CV1648" s="232"/>
      <c r="CW1648" s="232"/>
      <c r="CX1648" s="232"/>
      <c r="CY1648" s="234"/>
      <c r="CZ1648" s="106"/>
      <c r="DA1648" s="106"/>
      <c r="DB1648" s="106"/>
      <c r="DC1648" s="106"/>
      <c r="DD1648" s="106"/>
      <c r="DE1648" s="106"/>
      <c r="DF1648" s="490"/>
      <c r="DG1648" s="107"/>
      <c r="DH1648" s="107"/>
      <c r="DI1648" s="107"/>
      <c r="DJ1648" s="107"/>
      <c r="DK1648" s="107"/>
      <c r="DL1648" s="107"/>
      <c r="DM1648" s="110"/>
      <c r="DN1648" s="110"/>
      <c r="DO1648" s="110"/>
      <c r="DP1648" s="110"/>
      <c r="DQ1648" s="110"/>
      <c r="DR1648" s="110"/>
      <c r="DS1648" s="110"/>
      <c r="DT1648" s="110"/>
      <c r="DU1648" s="497"/>
      <c r="DV1648" s="497"/>
      <c r="DW1648" s="497"/>
      <c r="DX1648" s="497"/>
      <c r="DY1648" s="497"/>
      <c r="DZ1648" s="497"/>
      <c r="EA1648" s="288"/>
      <c r="EB1648" s="99"/>
      <c r="EC1648" s="99"/>
      <c r="ED1648" s="492"/>
      <c r="EE1648" s="99"/>
      <c r="EF1648" s="492"/>
      <c r="EG1648" s="99"/>
      <c r="EH1648" s="99"/>
      <c r="EI1648" s="99"/>
      <c r="EJ1648" s="99"/>
      <c r="EK1648" s="99"/>
      <c r="EL1648" s="99"/>
      <c r="EM1648" s="99"/>
      <c r="EN1648" s="99"/>
      <c r="EO1648" s="99"/>
      <c r="EP1648" s="99"/>
      <c r="EQ1648" s="99"/>
      <c r="ER1648" s="99"/>
      <c r="ES1648" s="99"/>
      <c r="ET1648" s="99"/>
      <c r="EU1648" s="99"/>
      <c r="EV1648" s="99"/>
      <c r="EW1648" s="99"/>
      <c r="EX1648" s="119"/>
      <c r="EY1648" s="121"/>
      <c r="EZ1648" s="287"/>
      <c r="FA1648" s="83"/>
      <c r="FB1648" s="126"/>
      <c r="FC1648" s="116"/>
      <c r="FD1648" s="116"/>
      <c r="FE1648" s="116"/>
      <c r="FF1648" s="116"/>
      <c r="FG1648" s="116"/>
      <c r="FH1648" s="116"/>
      <c r="FI1648" s="116"/>
      <c r="FJ1648" s="116"/>
      <c r="FK1648" s="116"/>
      <c r="FL1648" s="116"/>
      <c r="FM1648" s="116"/>
      <c r="FN1648" s="116"/>
    </row>
    <row r="1649" spans="1:170" s="3" customFormat="1" ht="15" customHeight="1" x14ac:dyDescent="0.2">
      <c r="A1649" s="391">
        <v>20150505</v>
      </c>
      <c r="B1649" s="391">
        <v>10</v>
      </c>
      <c r="C1649" s="392">
        <v>1</v>
      </c>
      <c r="D1649" s="392">
        <v>1</v>
      </c>
      <c r="E1649" s="392">
        <v>15</v>
      </c>
      <c r="F1649" s="392">
        <v>15</v>
      </c>
      <c r="G1649" s="395">
        <v>2.2000000000000002</v>
      </c>
      <c r="H1649" s="435">
        <v>0</v>
      </c>
      <c r="I1649" s="393">
        <v>9146</v>
      </c>
      <c r="J1649" s="101" t="s">
        <v>2316</v>
      </c>
      <c r="K1649" s="394" t="str">
        <f>IF(B1649=2,"Z:\Data\MOOG\HeTao\raw\",IF(B1649=5,"Z:\Data\MOOG\Polo\raw\",IF(B1649=10,"Z:\Data\MOOG\Messi\raw\","")))</f>
        <v>Z:\Data\MOOG\Messi\raw\</v>
      </c>
      <c r="L1649" s="390" t="s">
        <v>3774</v>
      </c>
      <c r="M1649" s="569" t="str">
        <f>IF(NOT(ISERROR(FIND("Training_dt",W1649))),"'Plot Psychometric_HH_dt_yuchen'",IF(NOT(ISERROR(FIND("Training",W1649))),"'Plot Psychometric_HH'",IF(NOT(ISERROR(FIND("1DAT",W1649))),"'Plot Tuning Azimuth_HH'",IF(NOT(ISERROR(FIND("HD_dt",W1649))),"'Plot HeadingDiscimination_PSTH_HH_dt_yuchen'",IF(NOT(ISERROR(FIND("HD",W1649))),"'Plot HeadingDiscimination_PSTH_HH'",IF(NOT(ISERROR(FIND("MemSac",W1649))),"'Memory Saccade Analysis_HH'",IF(NOT(ISERROR(FIND("DelSac",W1649))),"'Memory Saccade Analysis_HH'",IF(NOT(ISERROR(FIND("u-stim",W1649))),"'Plot Microstim_HH'",""))))))))</f>
        <v>'Memory Saccade Analysis_HH'</v>
      </c>
      <c r="N1649" s="573">
        <v>1</v>
      </c>
      <c r="O1649" s="584">
        <v>-1</v>
      </c>
      <c r="P1649" s="590">
        <v>4</v>
      </c>
      <c r="Q1649" s="590">
        <f>IF(B1649=2,60,310)</f>
        <v>310</v>
      </c>
      <c r="R1649" s="590">
        <v>5</v>
      </c>
      <c r="S1649" s="590">
        <f>IF(B1649=2,60,-190)</f>
        <v>-190</v>
      </c>
      <c r="T1649" s="590">
        <v>1</v>
      </c>
      <c r="U1649" s="590">
        <f>IF(Z1649&lt;&gt;"",IF(NOT(ISERROR(FIND("SU",Z1649))),VALUE(RIGHT(Z1649,1))+4,IF(NOT(ISERROR(FIND("MU20",Z1649))),20,IF(NOT(ISERROR(FIND("MU21",Z1649))),21,IF(NOT(ISERROR(FIND("MU2",Z1649))),2,1)))),"")</f>
        <v>5</v>
      </c>
      <c r="V1649" s="583"/>
      <c r="W1649" s="396" t="s">
        <v>2172</v>
      </c>
      <c r="X1649" s="192"/>
      <c r="Y1649" s="219">
        <f>IF(NOT(ISERROR(FIND("MU=SU",X1649))),1,IF(Z1649&lt;&gt;"",IF(NOT(ISERROR(FIND("SU",Z1649))),1,0),""))</f>
        <v>1</v>
      </c>
      <c r="Z1649" s="217" t="s">
        <v>43</v>
      </c>
      <c r="AA1649" s="218">
        <v>1885</v>
      </c>
      <c r="AB1649" s="77">
        <v>23.135200000000001</v>
      </c>
      <c r="AC1649" s="78" t="s">
        <v>3775</v>
      </c>
      <c r="AD1649" s="199"/>
      <c r="AE1649" s="91"/>
      <c r="AF1649" s="79"/>
      <c r="AG1649" s="79"/>
      <c r="AH1649" s="80"/>
      <c r="AI1649" s="81"/>
      <c r="AJ1649" s="81"/>
      <c r="AK1649" s="81"/>
      <c r="AL1649" s="81"/>
      <c r="AM1649" s="114"/>
      <c r="AN1649" s="82"/>
      <c r="AO1649" s="83"/>
      <c r="AP1649" s="83"/>
      <c r="AQ1649" s="83"/>
      <c r="AR1649" s="84"/>
      <c r="AS1649" s="85"/>
      <c r="AT1649" s="85"/>
      <c r="AU1649" s="85"/>
      <c r="AV1649" s="85"/>
      <c r="AW1649" s="104"/>
      <c r="AX1649" s="86"/>
      <c r="AY1649" s="87"/>
      <c r="AZ1649" s="87"/>
      <c r="BA1649" s="87"/>
      <c r="BB1649" s="88"/>
      <c r="BC1649" s="89"/>
      <c r="BD1649" s="89"/>
      <c r="BE1649" s="89"/>
      <c r="BF1649" s="89"/>
      <c r="BG1649" s="115"/>
      <c r="BH1649" s="90"/>
      <c r="BI1649" s="251"/>
      <c r="BJ1649" s="252"/>
      <c r="BK1649" s="252"/>
      <c r="BL1649" s="230"/>
      <c r="BM1649" s="230"/>
      <c r="BN1649" s="230"/>
      <c r="BO1649" s="231"/>
      <c r="BP1649" s="231"/>
      <c r="BQ1649" s="231"/>
      <c r="BR1649" s="232"/>
      <c r="BS1649" s="232"/>
      <c r="BT1649" s="232"/>
      <c r="BU1649" s="230"/>
      <c r="BV1649" s="230"/>
      <c r="BW1649" s="231"/>
      <c r="BX1649" s="231"/>
      <c r="BY1649" s="232"/>
      <c r="BZ1649" s="235"/>
      <c r="CA1649" s="257"/>
      <c r="CB1649" s="233"/>
      <c r="CC1649" s="230"/>
      <c r="CD1649" s="230"/>
      <c r="CE1649" s="230"/>
      <c r="CF1649" s="230"/>
      <c r="CG1649" s="230"/>
      <c r="CH1649" s="230"/>
      <c r="CI1649" s="230"/>
      <c r="CJ1649" s="231"/>
      <c r="CK1649" s="231"/>
      <c r="CL1649" s="231"/>
      <c r="CM1649" s="231"/>
      <c r="CN1649" s="231"/>
      <c r="CO1649" s="231"/>
      <c r="CP1649" s="231"/>
      <c r="CQ1649" s="231"/>
      <c r="CR1649" s="232"/>
      <c r="CS1649" s="232"/>
      <c r="CT1649" s="232"/>
      <c r="CU1649" s="232"/>
      <c r="CV1649" s="232"/>
      <c r="CW1649" s="232"/>
      <c r="CX1649" s="232"/>
      <c r="CY1649" s="234"/>
      <c r="CZ1649" s="106"/>
      <c r="DA1649" s="106"/>
      <c r="DB1649" s="106"/>
      <c r="DC1649" s="106"/>
      <c r="DD1649" s="106"/>
      <c r="DE1649" s="106"/>
      <c r="DF1649" s="490"/>
      <c r="DG1649" s="107"/>
      <c r="DH1649" s="107"/>
      <c r="DI1649" s="107"/>
      <c r="DJ1649" s="107"/>
      <c r="DK1649" s="107"/>
      <c r="DL1649" s="107"/>
      <c r="DM1649" s="110"/>
      <c r="DN1649" s="110"/>
      <c r="DO1649" s="110"/>
      <c r="DP1649" s="110"/>
      <c r="DQ1649" s="110"/>
      <c r="DR1649" s="110"/>
      <c r="DS1649" s="110"/>
      <c r="DT1649" s="110"/>
      <c r="DU1649" s="497"/>
      <c r="DV1649" s="497"/>
      <c r="DW1649" s="497"/>
      <c r="DX1649" s="497"/>
      <c r="DY1649" s="497"/>
      <c r="DZ1649" s="497"/>
      <c r="EA1649" s="288">
        <v>0.61075400000000002</v>
      </c>
      <c r="EB1649" s="492">
        <v>0.38367800000000002</v>
      </c>
      <c r="EC1649" s="492">
        <v>9.3224899999999999E-2</v>
      </c>
      <c r="ED1649" s="492">
        <v>0.15992200000000001</v>
      </c>
      <c r="EE1649" s="492">
        <v>0.62522100000000003</v>
      </c>
      <c r="EF1649" s="492">
        <v>5.5116099999999999E-4</v>
      </c>
      <c r="EG1649" s="99">
        <v>-73.0762</v>
      </c>
      <c r="EH1649" s="99">
        <v>-6.0927699999999998</v>
      </c>
      <c r="EI1649" s="99">
        <v>-31.284199999999998</v>
      </c>
      <c r="EJ1649" s="99">
        <v>15.582700000000001</v>
      </c>
      <c r="EK1649" s="99">
        <v>-90</v>
      </c>
      <c r="EL1649" s="99">
        <v>-165.04300000000001</v>
      </c>
      <c r="EM1649" s="99">
        <v>0.35076299999999999</v>
      </c>
      <c r="EN1649" s="99">
        <v>0.37611499999999998</v>
      </c>
      <c r="EO1649" s="99">
        <v>0.47751700000000002</v>
      </c>
      <c r="EP1649" s="99">
        <v>0.409775</v>
      </c>
      <c r="EQ1649" s="99">
        <v>0.35752699999999998</v>
      </c>
      <c r="ER1649" s="99">
        <v>0.60882700000000001</v>
      </c>
      <c r="ES1649" s="99">
        <v>0</v>
      </c>
      <c r="ET1649" s="99">
        <v>1.30603</v>
      </c>
      <c r="EU1649" s="99">
        <v>3.3564699999999998</v>
      </c>
      <c r="EV1649" s="99">
        <v>4.2188699999999999</v>
      </c>
      <c r="EW1649" s="99">
        <v>4.6304600000000002</v>
      </c>
      <c r="EX1649" s="119">
        <v>1.0289900000000001</v>
      </c>
      <c r="EY1649" s="121"/>
      <c r="EZ1649" s="287"/>
      <c r="FA1649" s="83"/>
      <c r="FB1649" s="126"/>
      <c r="FC1649" s="116"/>
      <c r="FD1649" s="116"/>
      <c r="FE1649" s="116"/>
      <c r="FF1649" s="116"/>
      <c r="FG1649" s="116"/>
      <c r="FH1649" s="116"/>
      <c r="FI1649" s="116"/>
      <c r="FJ1649" s="116"/>
      <c r="FK1649" s="116"/>
      <c r="FL1649" s="116"/>
      <c r="FM1649" s="116"/>
      <c r="FN1649" s="116"/>
    </row>
    <row r="1650" spans="1:170" s="3" customFormat="1" ht="15" customHeight="1" x14ac:dyDescent="0.2">
      <c r="A1650" s="391">
        <v>20150505</v>
      </c>
      <c r="B1650" s="391">
        <v>10</v>
      </c>
      <c r="C1650" s="392">
        <v>1</v>
      </c>
      <c r="D1650" s="392">
        <v>1</v>
      </c>
      <c r="E1650" s="392">
        <v>15</v>
      </c>
      <c r="F1650" s="392">
        <v>15</v>
      </c>
      <c r="G1650" s="395">
        <v>2.2000000000000002</v>
      </c>
      <c r="H1650" s="435">
        <v>0</v>
      </c>
      <c r="I1650" s="393">
        <v>9671</v>
      </c>
      <c r="J1650" s="101" t="s">
        <v>2316</v>
      </c>
      <c r="K1650" s="394" t="str">
        <f>IF(B1650=2,"Z:\Data\MOOG\HeTao\raw\",IF(B1650=5,"Z:\Data\MOOG\Polo\raw\",IF(B1650=10,"Z:\Data\MOOG\Messi\raw\","")))</f>
        <v>Z:\Data\MOOG\Messi\raw\</v>
      </c>
      <c r="L1650" s="390" t="s">
        <v>3777</v>
      </c>
      <c r="M1650" s="569" t="str">
        <f>IF(NOT(ISERROR(FIND("Training_dt",W1650))),"'Plot Psychometric_HH_dt_yuchen'",IF(NOT(ISERROR(FIND("Training",W1650))),"'Plot Psychometric_HH'",IF(NOT(ISERROR(FIND("1DAT",W1650))),"'Plot Tuning Azimuth_HH'",IF(NOT(ISERROR(FIND("HD_dt",W1650))),"'Plot HeadingDiscimination_PSTH_HH_dt_yuchen'",IF(NOT(ISERROR(FIND("HD",W1650))),"'Plot HeadingDiscimination_PSTH_HH'",IF(NOT(ISERROR(FIND("MemSac",W1650))),"'Memory Saccade Analysis_HH'",IF(NOT(ISERROR(FIND("DelSac",W1650))),"'Memory Saccade Analysis_HH'",IF(NOT(ISERROR(FIND("u-stim",W1650))),"'Plot Microstim_HH'",""))))))))</f>
        <v>'Plot Tuning Azimuth_HH'</v>
      </c>
      <c r="N1650" s="573">
        <v>1</v>
      </c>
      <c r="O1650" s="584">
        <v>-1</v>
      </c>
      <c r="P1650" s="590">
        <v>4</v>
      </c>
      <c r="Q1650" s="590">
        <f>IF(B1650=2,60,310)</f>
        <v>310</v>
      </c>
      <c r="R1650" s="590">
        <v>5</v>
      </c>
      <c r="S1650" s="590">
        <f>IF(B1650=2,60,-190)</f>
        <v>-190</v>
      </c>
      <c r="T1650" s="590">
        <v>1</v>
      </c>
      <c r="U1650" s="590">
        <f>IF(Z1650&lt;&gt;"",IF(NOT(ISERROR(FIND("SU",Z1650))),VALUE(RIGHT(Z1650,1))+4,IF(NOT(ISERROR(FIND("MU20",Z1650))),20,IF(NOT(ISERROR(FIND("MU21",Z1650))),21,IF(NOT(ISERROR(FIND("MU2",Z1650))),2,1)))),"")</f>
        <v>1</v>
      </c>
      <c r="V1650" s="583"/>
      <c r="W1650" s="396" t="s">
        <v>2222</v>
      </c>
      <c r="X1650" s="192"/>
      <c r="Y1650" s="219">
        <f>IF(NOT(ISERROR(FIND("MU=SU",X1650))),1,IF(Z1650&lt;&gt;"",IF(NOT(ISERROR(FIND("SU",Z1650))),1,0),""))</f>
        <v>0</v>
      </c>
      <c r="Z1650" s="217" t="s">
        <v>1981</v>
      </c>
      <c r="AA1650" s="218"/>
      <c r="AB1650" s="77"/>
      <c r="AC1650" s="78"/>
      <c r="AD1650" s="199" t="s">
        <v>3776</v>
      </c>
      <c r="AE1650" s="91">
        <v>-67.454499999999996</v>
      </c>
      <c r="AF1650" s="79">
        <v>0.54828100000000002</v>
      </c>
      <c r="AG1650" s="79">
        <v>0.20024500000000001</v>
      </c>
      <c r="AH1650" s="80">
        <v>1.8910299999999999E-3</v>
      </c>
      <c r="AI1650" s="81">
        <v>-1.7773000000000001</v>
      </c>
      <c r="AJ1650" s="81">
        <v>-0.21615300000000001</v>
      </c>
      <c r="AK1650" s="81">
        <v>-62.800199999999997</v>
      </c>
      <c r="AL1650" s="81">
        <v>63.247599999999998</v>
      </c>
      <c r="AM1650" s="114" t="s">
        <v>5014</v>
      </c>
      <c r="AN1650" s="82" t="s">
        <v>5015</v>
      </c>
      <c r="AO1650" s="83">
        <v>103.25700000000001</v>
      </c>
      <c r="AP1650" s="83">
        <v>0.72587199999999996</v>
      </c>
      <c r="AQ1650" s="83">
        <v>0.47886800000000002</v>
      </c>
      <c r="AR1650" s="84">
        <v>7.7143600000000004E-10</v>
      </c>
      <c r="AS1650" s="85">
        <v>1.1781299999999999</v>
      </c>
      <c r="AT1650" s="85">
        <v>4.9232199999999997</v>
      </c>
      <c r="AU1650" s="85" t="s">
        <v>1615</v>
      </c>
      <c r="AV1650" s="85" t="s">
        <v>1615</v>
      </c>
      <c r="AW1650" s="104" t="s">
        <v>5016</v>
      </c>
      <c r="AX1650" s="86" t="s">
        <v>5017</v>
      </c>
      <c r="AY1650" s="87">
        <v>115.06699999999999</v>
      </c>
      <c r="AZ1650" s="87">
        <v>0.68936900000000001</v>
      </c>
      <c r="BA1650" s="87">
        <v>0.14622499999999999</v>
      </c>
      <c r="BB1650" s="88">
        <v>4.7674300000000004E-9</v>
      </c>
      <c r="BC1650" s="89">
        <v>0.73365100000000005</v>
      </c>
      <c r="BD1650" s="89">
        <v>5.8939000000000004</v>
      </c>
      <c r="BE1650" s="89">
        <v>116.264</v>
      </c>
      <c r="BF1650" s="89">
        <v>102.20099999999999</v>
      </c>
      <c r="BG1650" s="115" t="s">
        <v>5018</v>
      </c>
      <c r="BH1650" s="90" t="s">
        <v>5019</v>
      </c>
      <c r="BI1650" s="251"/>
      <c r="BJ1650" s="252"/>
      <c r="BK1650" s="252"/>
      <c r="BL1650" s="230"/>
      <c r="BM1650" s="230"/>
      <c r="BN1650" s="230"/>
      <c r="BO1650" s="231"/>
      <c r="BP1650" s="231"/>
      <c r="BQ1650" s="231"/>
      <c r="BR1650" s="232"/>
      <c r="BS1650" s="232"/>
      <c r="BT1650" s="232"/>
      <c r="BU1650" s="230"/>
      <c r="BV1650" s="230"/>
      <c r="BW1650" s="231"/>
      <c r="BX1650" s="231"/>
      <c r="BY1650" s="232"/>
      <c r="BZ1650" s="235"/>
      <c r="CA1650" s="257"/>
      <c r="CB1650" s="233"/>
      <c r="CC1650" s="230"/>
      <c r="CD1650" s="230"/>
      <c r="CE1650" s="230"/>
      <c r="CF1650" s="230"/>
      <c r="CG1650" s="230"/>
      <c r="CH1650" s="230"/>
      <c r="CI1650" s="230"/>
      <c r="CJ1650" s="231"/>
      <c r="CK1650" s="231"/>
      <c r="CL1650" s="231"/>
      <c r="CM1650" s="231"/>
      <c r="CN1650" s="231"/>
      <c r="CO1650" s="231"/>
      <c r="CP1650" s="231"/>
      <c r="CQ1650" s="231"/>
      <c r="CR1650" s="232"/>
      <c r="CS1650" s="232"/>
      <c r="CT1650" s="232"/>
      <c r="CU1650" s="232"/>
      <c r="CV1650" s="232"/>
      <c r="CW1650" s="232"/>
      <c r="CX1650" s="232"/>
      <c r="CY1650" s="234"/>
      <c r="CZ1650" s="106"/>
      <c r="DA1650" s="106"/>
      <c r="DB1650" s="106"/>
      <c r="DC1650" s="106"/>
      <c r="DD1650" s="106"/>
      <c r="DE1650" s="106"/>
      <c r="DF1650" s="490"/>
      <c r="DG1650" s="107"/>
      <c r="DH1650" s="107"/>
      <c r="DI1650" s="107"/>
      <c r="DJ1650" s="107"/>
      <c r="DK1650" s="107"/>
      <c r="DL1650" s="107"/>
      <c r="DM1650" s="110"/>
      <c r="DN1650" s="110"/>
      <c r="DO1650" s="110"/>
      <c r="DP1650" s="110"/>
      <c r="DQ1650" s="110"/>
      <c r="DR1650" s="110"/>
      <c r="DS1650" s="110"/>
      <c r="DT1650" s="110"/>
      <c r="DU1650" s="497"/>
      <c r="DV1650" s="497"/>
      <c r="DW1650" s="497"/>
      <c r="DX1650" s="497"/>
      <c r="DY1650" s="497"/>
      <c r="DZ1650" s="497"/>
      <c r="EA1650" s="288"/>
      <c r="EB1650" s="99"/>
      <c r="EC1650" s="99"/>
      <c r="ED1650" s="99"/>
      <c r="EE1650" s="99"/>
      <c r="EF1650" s="99"/>
      <c r="EG1650" s="99"/>
      <c r="EH1650" s="99"/>
      <c r="EI1650" s="99"/>
      <c r="EJ1650" s="99"/>
      <c r="EK1650" s="99"/>
      <c r="EL1650" s="99"/>
      <c r="EM1650" s="99"/>
      <c r="EN1650" s="99"/>
      <c r="EO1650" s="99"/>
      <c r="EP1650" s="99"/>
      <c r="EQ1650" s="99"/>
      <c r="ER1650" s="99"/>
      <c r="ES1650" s="99"/>
      <c r="ET1650" s="99"/>
      <c r="EU1650" s="99"/>
      <c r="EV1650" s="99"/>
      <c r="EW1650" s="99"/>
      <c r="EX1650" s="119"/>
      <c r="EY1650" s="121"/>
      <c r="EZ1650" s="287"/>
      <c r="FA1650" s="83"/>
      <c r="FB1650" s="126"/>
      <c r="FC1650" s="116"/>
      <c r="FD1650" s="116"/>
      <c r="FE1650" s="116"/>
      <c r="FF1650" s="116"/>
      <c r="FG1650" s="116"/>
      <c r="FH1650" s="116"/>
      <c r="FI1650" s="116"/>
      <c r="FJ1650" s="116"/>
      <c r="FK1650" s="116"/>
      <c r="FL1650" s="116"/>
      <c r="FM1650" s="116"/>
      <c r="FN1650" s="116"/>
    </row>
    <row r="1651" spans="1:170" s="3" customFormat="1" ht="15" customHeight="1" x14ac:dyDescent="0.2">
      <c r="A1651" s="391">
        <v>20150505</v>
      </c>
      <c r="B1651" s="391">
        <v>10</v>
      </c>
      <c r="C1651" s="392">
        <v>1</v>
      </c>
      <c r="D1651" s="392">
        <v>1</v>
      </c>
      <c r="E1651" s="392">
        <v>15</v>
      </c>
      <c r="F1651" s="392">
        <v>15</v>
      </c>
      <c r="G1651" s="395">
        <v>2.2000000000000002</v>
      </c>
      <c r="H1651" s="435">
        <v>0</v>
      </c>
      <c r="I1651" s="393">
        <v>10000</v>
      </c>
      <c r="J1651" s="101" t="s">
        <v>2316</v>
      </c>
      <c r="K1651" s="394" t="str">
        <f>IF(B1651=2,"Z:\Data\MOOG\HeTao\raw\",IF(B1651=5,"Z:\Data\MOOG\Polo\raw\",IF(B1651=10,"Z:\Data\MOOG\Messi\raw\","")))</f>
        <v>Z:\Data\MOOG\Messi\raw\</v>
      </c>
      <c r="L1651" s="390" t="s">
        <v>3778</v>
      </c>
      <c r="M1651" s="569" t="str">
        <f>IF(NOT(ISERROR(FIND("Training_dt",W1651))),"'Plot Psychometric_HH_dt_yuchen'",IF(NOT(ISERROR(FIND("Training",W1651))),"'Plot Psychometric_HH'",IF(NOT(ISERROR(FIND("1DAT",W1651))),"'Plot Tuning Azimuth_HH'",IF(NOT(ISERROR(FIND("HD_dt",W1651))),"'Plot HeadingDiscimination_PSTH_HH_dt_yuchen'",IF(NOT(ISERROR(FIND("HD",W1651))),"'Plot HeadingDiscimination_PSTH_HH'",IF(NOT(ISERROR(FIND("MemSac",W1651))),"'Memory Saccade Analysis_HH'",IF(NOT(ISERROR(FIND("DelSac",W1651))),"'Memory Saccade Analysis_HH'",IF(NOT(ISERROR(FIND("u-stim",W1651))),"'Plot Microstim_HH'",""))))))))</f>
        <v>'Plot Tuning Azimuth_HH'</v>
      </c>
      <c r="N1651" s="573">
        <v>1</v>
      </c>
      <c r="O1651" s="584">
        <v>-1</v>
      </c>
      <c r="P1651" s="590">
        <v>4</v>
      </c>
      <c r="Q1651" s="590">
        <f>IF(B1651=2,60,310)</f>
        <v>310</v>
      </c>
      <c r="R1651" s="590">
        <v>5</v>
      </c>
      <c r="S1651" s="590">
        <f>IF(B1651=2,60,-190)</f>
        <v>-190</v>
      </c>
      <c r="T1651" s="590">
        <v>1</v>
      </c>
      <c r="U1651" s="590">
        <f>IF(Z1651&lt;&gt;"",IF(NOT(ISERROR(FIND("SU",Z1651))),VALUE(RIGHT(Z1651,1))+4,IF(NOT(ISERROR(FIND("MU20",Z1651))),20,IF(NOT(ISERROR(FIND("MU21",Z1651))),21,IF(NOT(ISERROR(FIND("MU2",Z1651))),2,1)))),"")</f>
        <v>1</v>
      </c>
      <c r="V1651" s="583"/>
      <c r="W1651" s="396" t="s">
        <v>2222</v>
      </c>
      <c r="X1651" s="192"/>
      <c r="Y1651" s="219">
        <f>IF(NOT(ISERROR(FIND("MU=SU",X1651))),1,IF(Z1651&lt;&gt;"",IF(NOT(ISERROR(FIND("SU",Z1651))),1,0),""))</f>
        <v>0</v>
      </c>
      <c r="Z1651" s="217" t="s">
        <v>1981</v>
      </c>
      <c r="AA1651" s="218"/>
      <c r="AB1651" s="77"/>
      <c r="AC1651" s="78"/>
      <c r="AD1651" s="199" t="s">
        <v>3779</v>
      </c>
      <c r="AE1651" s="91">
        <v>162.626</v>
      </c>
      <c r="AF1651" s="79">
        <v>0.48656300000000002</v>
      </c>
      <c r="AG1651" s="79">
        <v>0.149838</v>
      </c>
      <c r="AH1651" s="80">
        <v>0.22136600000000001</v>
      </c>
      <c r="AI1651" s="81">
        <v>0.55016900000000002</v>
      </c>
      <c r="AJ1651" s="81">
        <v>-0.94896999999999998</v>
      </c>
      <c r="AK1651" s="81">
        <v>159.81100000000001</v>
      </c>
      <c r="AL1651" s="81">
        <v>269.084</v>
      </c>
      <c r="AM1651" s="114" t="s">
        <v>5020</v>
      </c>
      <c r="AN1651" s="82" t="s">
        <v>5021</v>
      </c>
      <c r="AO1651" s="83">
        <v>-149.83799999999999</v>
      </c>
      <c r="AP1651" s="83">
        <v>0.80043699999999995</v>
      </c>
      <c r="AQ1651" s="83">
        <v>0.38584600000000002</v>
      </c>
      <c r="AR1651" s="84">
        <v>5.1488500000000003E-10</v>
      </c>
      <c r="AS1651" s="85">
        <v>-1.3572200000000001</v>
      </c>
      <c r="AT1651" s="85">
        <v>-8.6032700000000002</v>
      </c>
      <c r="AU1651" s="85" t="s">
        <v>1615</v>
      </c>
      <c r="AV1651" s="85" t="s">
        <v>1615</v>
      </c>
      <c r="AW1651" s="104" t="s">
        <v>5022</v>
      </c>
      <c r="AX1651" s="86" t="s">
        <v>5023</v>
      </c>
      <c r="AY1651" s="87" t="s">
        <v>1615</v>
      </c>
      <c r="AZ1651" s="87" t="s">
        <v>1615</v>
      </c>
      <c r="BA1651" s="87" t="s">
        <v>1615</v>
      </c>
      <c r="BB1651" s="88" t="s">
        <v>1615</v>
      </c>
      <c r="BC1651" s="89" t="s">
        <v>1615</v>
      </c>
      <c r="BD1651" s="89" t="s">
        <v>1615</v>
      </c>
      <c r="BE1651" s="89" t="s">
        <v>1615</v>
      </c>
      <c r="BF1651" s="89" t="s">
        <v>1615</v>
      </c>
      <c r="BG1651" s="115" t="s">
        <v>1615</v>
      </c>
      <c r="BH1651" s="90" t="s">
        <v>1615</v>
      </c>
      <c r="BI1651" s="251"/>
      <c r="BJ1651" s="252"/>
      <c r="BK1651" s="252"/>
      <c r="BL1651" s="230"/>
      <c r="BM1651" s="230"/>
      <c r="BN1651" s="230"/>
      <c r="BO1651" s="231"/>
      <c r="BP1651" s="231"/>
      <c r="BQ1651" s="231"/>
      <c r="BR1651" s="232"/>
      <c r="BS1651" s="232"/>
      <c r="BT1651" s="232"/>
      <c r="BU1651" s="230"/>
      <c r="BV1651" s="230"/>
      <c r="BW1651" s="231"/>
      <c r="BX1651" s="231"/>
      <c r="BY1651" s="232"/>
      <c r="BZ1651" s="235"/>
      <c r="CA1651" s="257"/>
      <c r="CB1651" s="233"/>
      <c r="CC1651" s="230"/>
      <c r="CD1651" s="230"/>
      <c r="CE1651" s="230"/>
      <c r="CF1651" s="230"/>
      <c r="CG1651" s="230"/>
      <c r="CH1651" s="230"/>
      <c r="CI1651" s="230"/>
      <c r="CJ1651" s="231"/>
      <c r="CK1651" s="231"/>
      <c r="CL1651" s="231"/>
      <c r="CM1651" s="231"/>
      <c r="CN1651" s="231"/>
      <c r="CO1651" s="231"/>
      <c r="CP1651" s="231"/>
      <c r="CQ1651" s="231"/>
      <c r="CR1651" s="232"/>
      <c r="CS1651" s="232"/>
      <c r="CT1651" s="232"/>
      <c r="CU1651" s="232"/>
      <c r="CV1651" s="232"/>
      <c r="CW1651" s="232"/>
      <c r="CX1651" s="232"/>
      <c r="CY1651" s="234"/>
      <c r="CZ1651" s="106"/>
      <c r="DA1651" s="106"/>
      <c r="DB1651" s="106"/>
      <c r="DC1651" s="106"/>
      <c r="DD1651" s="106"/>
      <c r="DE1651" s="106"/>
      <c r="DF1651" s="490"/>
      <c r="DG1651" s="107"/>
      <c r="DH1651" s="107"/>
      <c r="DI1651" s="107"/>
      <c r="DJ1651" s="107"/>
      <c r="DK1651" s="107"/>
      <c r="DL1651" s="107"/>
      <c r="DM1651" s="110"/>
      <c r="DN1651" s="110"/>
      <c r="DO1651" s="110"/>
      <c r="DP1651" s="110"/>
      <c r="DQ1651" s="110"/>
      <c r="DR1651" s="110"/>
      <c r="DS1651" s="110"/>
      <c r="DT1651" s="110"/>
      <c r="DU1651" s="497"/>
      <c r="DV1651" s="497"/>
      <c r="DW1651" s="497"/>
      <c r="DX1651" s="497"/>
      <c r="DY1651" s="497"/>
      <c r="DZ1651" s="497"/>
      <c r="EA1651" s="288"/>
      <c r="EB1651" s="99"/>
      <c r="EC1651" s="99"/>
      <c r="ED1651" s="99"/>
      <c r="EE1651" s="99"/>
      <c r="EF1651" s="99"/>
      <c r="EG1651" s="99"/>
      <c r="EH1651" s="99"/>
      <c r="EI1651" s="99"/>
      <c r="EJ1651" s="99"/>
      <c r="EK1651" s="99"/>
      <c r="EL1651" s="99"/>
      <c r="EM1651" s="99"/>
      <c r="EN1651" s="99"/>
      <c r="EO1651" s="99"/>
      <c r="EP1651" s="99"/>
      <c r="EQ1651" s="99"/>
      <c r="ER1651" s="99"/>
      <c r="ES1651" s="99"/>
      <c r="ET1651" s="99"/>
      <c r="EU1651" s="99"/>
      <c r="EV1651" s="99"/>
      <c r="EW1651" s="99"/>
      <c r="EX1651" s="119"/>
      <c r="EY1651" s="121"/>
      <c r="EZ1651" s="287"/>
      <c r="FA1651" s="83"/>
      <c r="FB1651" s="126"/>
      <c r="FC1651" s="116"/>
      <c r="FD1651" s="116"/>
      <c r="FE1651" s="116"/>
      <c r="FF1651" s="116"/>
      <c r="FG1651" s="116"/>
      <c r="FH1651" s="116"/>
      <c r="FI1651" s="116"/>
      <c r="FJ1651" s="116"/>
      <c r="FK1651" s="116"/>
      <c r="FL1651" s="116"/>
      <c r="FM1651" s="116"/>
      <c r="FN1651" s="116"/>
    </row>
    <row r="1652" spans="1:170" s="3" customFormat="1" ht="15" customHeight="1" x14ac:dyDescent="0.2">
      <c r="A1652" s="336">
        <v>20150507</v>
      </c>
      <c r="B1652" s="336">
        <v>10</v>
      </c>
      <c r="C1652" s="337">
        <v>2</v>
      </c>
      <c r="D1652" s="337">
        <v>1</v>
      </c>
      <c r="E1652" s="337">
        <v>15</v>
      </c>
      <c r="F1652" s="337">
        <v>13</v>
      </c>
      <c r="G1652" s="340">
        <v>2.1</v>
      </c>
      <c r="H1652" s="435">
        <v>0</v>
      </c>
      <c r="I1652" s="338">
        <v>7647</v>
      </c>
      <c r="J1652" s="101" t="s">
        <v>2316</v>
      </c>
      <c r="K1652" s="339" t="str">
        <f>IF(B1652=2,"Z:\Data\MOOG\HeTao\raw\",IF(B1652=5,"Z:\Data\MOOG\Polo\raw\",IF(B1652=10,"Z:\Data\MOOG\Messi\raw\","")))</f>
        <v>Z:\Data\MOOG\Messi\raw\</v>
      </c>
      <c r="L1652" s="335" t="s">
        <v>3783</v>
      </c>
      <c r="M1652" s="569" t="str">
        <f>IF(NOT(ISERROR(FIND("Training_dt",W1652))),"'Plot Psychometric_HH_dt_yuchen'",IF(NOT(ISERROR(FIND("Training",W1652))),"'Plot Psychometric_HH'",IF(NOT(ISERROR(FIND("1DAT",W1652))),"'Plot Tuning Azimuth_HH'",IF(NOT(ISERROR(FIND("HD_dt",W1652))),"'Plot HeadingDiscimination_PSTH_HH_dt_yuchen'",IF(NOT(ISERROR(FIND("HD",W1652))),"'Plot HeadingDiscimination_PSTH_HH'",IF(NOT(ISERROR(FIND("MemSac",W1652))),"'Memory Saccade Analysis_HH'",IF(NOT(ISERROR(FIND("DelSac",W1652))),"'Memory Saccade Analysis_HH'",IF(NOT(ISERROR(FIND("u-stim",W1652))),"'Plot Microstim_HH'",""))))))))</f>
        <v>'Plot Tuning Azimuth_HH'</v>
      </c>
      <c r="N1652" s="573">
        <v>1</v>
      </c>
      <c r="O1652" s="584">
        <v>-1</v>
      </c>
      <c r="P1652" s="590">
        <v>4</v>
      </c>
      <c r="Q1652" s="590">
        <f>IF(B1652=2,60,310)</f>
        <v>310</v>
      </c>
      <c r="R1652" s="590">
        <v>5</v>
      </c>
      <c r="S1652" s="590">
        <f>IF(B1652=2,60,-190)</f>
        <v>-190</v>
      </c>
      <c r="T1652" s="590">
        <v>1</v>
      </c>
      <c r="U1652" s="590">
        <f>IF(Z1652&lt;&gt;"",IF(NOT(ISERROR(FIND("SU",Z1652))),VALUE(RIGHT(Z1652,1))+4,IF(NOT(ISERROR(FIND("MU20",Z1652))),20,IF(NOT(ISERROR(FIND("MU21",Z1652))),21,IF(NOT(ISERROR(FIND("MU2",Z1652))),2,1)))),"")</f>
        <v>5</v>
      </c>
      <c r="V1652" s="583"/>
      <c r="W1652" s="334" t="s">
        <v>2222</v>
      </c>
      <c r="X1652" s="192"/>
      <c r="Y1652" s="219">
        <f>IF(NOT(ISERROR(FIND("MU=SU",X1652))),1,IF(Z1652&lt;&gt;"",IF(NOT(ISERROR(FIND("SU",Z1652))),1,0),""))</f>
        <v>1</v>
      </c>
      <c r="Z1652" s="217" t="s">
        <v>43</v>
      </c>
      <c r="AA1652" s="218">
        <v>1191</v>
      </c>
      <c r="AB1652" s="77">
        <v>18.029699999999998</v>
      </c>
      <c r="AC1652" s="78" t="s">
        <v>3780</v>
      </c>
      <c r="AD1652" s="199" t="s">
        <v>3782</v>
      </c>
      <c r="AE1652" s="91">
        <v>-134.58699999999999</v>
      </c>
      <c r="AF1652" s="79">
        <v>0.533447</v>
      </c>
      <c r="AG1652" s="79">
        <v>0.20005700000000001</v>
      </c>
      <c r="AH1652" s="80">
        <v>0.107359</v>
      </c>
      <c r="AI1652" s="81">
        <v>-1.0656099999999999</v>
      </c>
      <c r="AJ1652" s="81">
        <v>-1.38873</v>
      </c>
      <c r="AK1652" s="81">
        <v>-125.968</v>
      </c>
      <c r="AL1652" s="81">
        <v>77.678299999999993</v>
      </c>
      <c r="AM1652" s="114" t="s">
        <v>5024</v>
      </c>
      <c r="AN1652" s="82" t="s">
        <v>5025</v>
      </c>
      <c r="AO1652" s="83">
        <v>40.332700000000003</v>
      </c>
      <c r="AP1652" s="83">
        <v>0.56189699999999998</v>
      </c>
      <c r="AQ1652" s="83">
        <v>0.39936199999999999</v>
      </c>
      <c r="AR1652" s="84">
        <v>8.4311200000000003E-3</v>
      </c>
      <c r="AS1652" s="85">
        <v>0.60911000000000004</v>
      </c>
      <c r="AT1652" s="85">
        <v>0.41522700000000001</v>
      </c>
      <c r="AU1652" s="85">
        <v>20.273900000000001</v>
      </c>
      <c r="AV1652" s="85">
        <v>104.31</v>
      </c>
      <c r="AW1652" s="104" t="s">
        <v>5026</v>
      </c>
      <c r="AX1652" s="86" t="s">
        <v>5027</v>
      </c>
      <c r="AY1652" s="87" t="s">
        <v>1615</v>
      </c>
      <c r="AZ1652" s="87" t="s">
        <v>1615</v>
      </c>
      <c r="BA1652" s="87" t="s">
        <v>1615</v>
      </c>
      <c r="BB1652" s="88" t="s">
        <v>1615</v>
      </c>
      <c r="BC1652" s="89" t="s">
        <v>1615</v>
      </c>
      <c r="BD1652" s="89" t="s">
        <v>1615</v>
      </c>
      <c r="BE1652" s="89" t="s">
        <v>1615</v>
      </c>
      <c r="BF1652" s="89" t="s">
        <v>1615</v>
      </c>
      <c r="BG1652" s="115" t="s">
        <v>1615</v>
      </c>
      <c r="BH1652" s="90" t="s">
        <v>1615</v>
      </c>
      <c r="BI1652" s="251"/>
      <c r="BJ1652" s="252"/>
      <c r="BK1652" s="252"/>
      <c r="BL1652" s="230"/>
      <c r="BM1652" s="230"/>
      <c r="BN1652" s="230"/>
      <c r="BO1652" s="231"/>
      <c r="BP1652" s="231"/>
      <c r="BQ1652" s="231"/>
      <c r="BR1652" s="232"/>
      <c r="BS1652" s="232"/>
      <c r="BT1652" s="232"/>
      <c r="BU1652" s="230"/>
      <c r="BV1652" s="230"/>
      <c r="BW1652" s="231"/>
      <c r="BX1652" s="231"/>
      <c r="BY1652" s="232"/>
      <c r="BZ1652" s="235"/>
      <c r="CA1652" s="257"/>
      <c r="CB1652" s="233"/>
      <c r="CC1652" s="230"/>
      <c r="CD1652" s="230"/>
      <c r="CE1652" s="230"/>
      <c r="CF1652" s="230"/>
      <c r="CG1652" s="230"/>
      <c r="CH1652" s="230"/>
      <c r="CI1652" s="230"/>
      <c r="CJ1652" s="231"/>
      <c r="CK1652" s="231"/>
      <c r="CL1652" s="231"/>
      <c r="CM1652" s="231"/>
      <c r="CN1652" s="231"/>
      <c r="CO1652" s="231"/>
      <c r="CP1652" s="231"/>
      <c r="CQ1652" s="231"/>
      <c r="CR1652" s="232"/>
      <c r="CS1652" s="232"/>
      <c r="CT1652" s="232"/>
      <c r="CU1652" s="232"/>
      <c r="CV1652" s="232"/>
      <c r="CW1652" s="232"/>
      <c r="CX1652" s="232"/>
      <c r="CY1652" s="234"/>
      <c r="CZ1652" s="106"/>
      <c r="DA1652" s="106"/>
      <c r="DB1652" s="106"/>
      <c r="DC1652" s="106"/>
      <c r="DD1652" s="106"/>
      <c r="DE1652" s="106"/>
      <c r="DF1652" s="490"/>
      <c r="DG1652" s="107"/>
      <c r="DH1652" s="107"/>
      <c r="DI1652" s="107"/>
      <c r="DJ1652" s="107"/>
      <c r="DK1652" s="107"/>
      <c r="DL1652" s="107"/>
      <c r="DM1652" s="110"/>
      <c r="DN1652" s="110"/>
      <c r="DO1652" s="110"/>
      <c r="DP1652" s="110"/>
      <c r="DQ1652" s="110"/>
      <c r="DR1652" s="110"/>
      <c r="DS1652" s="110"/>
      <c r="DT1652" s="110"/>
      <c r="DU1652" s="497"/>
      <c r="DV1652" s="497"/>
      <c r="DW1652" s="497"/>
      <c r="DX1652" s="497"/>
      <c r="DY1652" s="497"/>
      <c r="DZ1652" s="497"/>
      <c r="EA1652" s="288"/>
      <c r="EB1652" s="99"/>
      <c r="EC1652" s="99"/>
      <c r="ED1652" s="99"/>
      <c r="EE1652" s="99"/>
      <c r="EF1652" s="492"/>
      <c r="EG1652" s="99"/>
      <c r="EH1652" s="99"/>
      <c r="EI1652" s="99"/>
      <c r="EJ1652" s="99"/>
      <c r="EK1652" s="99"/>
      <c r="EL1652" s="99"/>
      <c r="EM1652" s="99"/>
      <c r="EN1652" s="99"/>
      <c r="EO1652" s="99"/>
      <c r="EP1652" s="99"/>
      <c r="EQ1652" s="99"/>
      <c r="ER1652" s="99"/>
      <c r="ES1652" s="99"/>
      <c r="ET1652" s="99"/>
      <c r="EU1652" s="99"/>
      <c r="EV1652" s="99"/>
      <c r="EW1652" s="99"/>
      <c r="EX1652" s="119"/>
      <c r="EY1652" s="121"/>
      <c r="EZ1652" s="287"/>
      <c r="FA1652" s="83"/>
      <c r="FB1652" s="126"/>
      <c r="FC1652" s="116"/>
      <c r="FD1652" s="116"/>
      <c r="FE1652" s="116"/>
      <c r="FF1652" s="116"/>
      <c r="FG1652" s="116"/>
      <c r="FH1652" s="116"/>
      <c r="FI1652" s="116"/>
      <c r="FJ1652" s="116"/>
      <c r="FK1652" s="116"/>
      <c r="FL1652" s="116"/>
      <c r="FM1652" s="116"/>
      <c r="FN1652" s="116"/>
    </row>
    <row r="1653" spans="1:170" s="3" customFormat="1" ht="15" customHeight="1" x14ac:dyDescent="0.2">
      <c r="A1653" s="391">
        <v>20150507</v>
      </c>
      <c r="B1653" s="391">
        <v>10</v>
      </c>
      <c r="C1653" s="392">
        <v>2</v>
      </c>
      <c r="D1653" s="392">
        <v>1</v>
      </c>
      <c r="E1653" s="392">
        <v>15</v>
      </c>
      <c r="F1653" s="392">
        <v>13</v>
      </c>
      <c r="G1653" s="395">
        <v>2.1</v>
      </c>
      <c r="H1653" s="435">
        <v>0</v>
      </c>
      <c r="I1653" s="393">
        <v>7647</v>
      </c>
      <c r="J1653" s="101" t="s">
        <v>2316</v>
      </c>
      <c r="K1653" s="394" t="str">
        <f>IF(B1653=2,"Z:\Data\MOOG\HeTao\raw\",IF(B1653=5,"Z:\Data\MOOG\Polo\raw\",IF(B1653=10,"Z:\Data\MOOG\Messi\raw\","")))</f>
        <v>Z:\Data\MOOG\Messi\raw\</v>
      </c>
      <c r="L1653" s="390" t="s">
        <v>3783</v>
      </c>
      <c r="M1653" s="569" t="str">
        <f>IF(NOT(ISERROR(FIND("Training_dt",W1653))),"'Plot Psychometric_HH_dt_yuchen'",IF(NOT(ISERROR(FIND("Training",W1653))),"'Plot Psychometric_HH'",IF(NOT(ISERROR(FIND("1DAT",W1653))),"'Plot Tuning Azimuth_HH'",IF(NOT(ISERROR(FIND("HD_dt",W1653))),"'Plot HeadingDiscimination_PSTH_HH_dt_yuchen'",IF(NOT(ISERROR(FIND("HD",W1653))),"'Plot HeadingDiscimination_PSTH_HH'",IF(NOT(ISERROR(FIND("MemSac",W1653))),"'Memory Saccade Analysis_HH'",IF(NOT(ISERROR(FIND("DelSac",W1653))),"'Memory Saccade Analysis_HH'",IF(NOT(ISERROR(FIND("u-stim",W1653))),"'Plot Microstim_HH'",""))))))))</f>
        <v>'Plot Tuning Azimuth_HH'</v>
      </c>
      <c r="N1653" s="573">
        <v>1</v>
      </c>
      <c r="O1653" s="584">
        <v>-1</v>
      </c>
      <c r="P1653" s="590">
        <v>4</v>
      </c>
      <c r="Q1653" s="590">
        <f>IF(B1653=2,60,310)</f>
        <v>310</v>
      </c>
      <c r="R1653" s="590">
        <v>5</v>
      </c>
      <c r="S1653" s="590">
        <f>IF(B1653=2,60,-190)</f>
        <v>-190</v>
      </c>
      <c r="T1653" s="590">
        <v>1</v>
      </c>
      <c r="U1653" s="590">
        <f>IF(Z1653&lt;&gt;"",IF(NOT(ISERROR(FIND("SU",Z1653))),VALUE(RIGHT(Z1653,1))+4,IF(NOT(ISERROR(FIND("MU20",Z1653))),20,IF(NOT(ISERROR(FIND("MU21",Z1653))),21,IF(NOT(ISERROR(FIND("MU2",Z1653))),2,1)))),"")</f>
        <v>6</v>
      </c>
      <c r="V1653" s="583"/>
      <c r="W1653" s="396" t="s">
        <v>2222</v>
      </c>
      <c r="X1653" s="192"/>
      <c r="Y1653" s="219">
        <f>IF(NOT(ISERROR(FIND("MU=SU",X1653))),1,IF(Z1653&lt;&gt;"",IF(NOT(ISERROR(FIND("SU",Z1653))),1,0),""))</f>
        <v>1</v>
      </c>
      <c r="Z1653" s="217" t="s">
        <v>46</v>
      </c>
      <c r="AA1653" s="218">
        <v>1028</v>
      </c>
      <c r="AB1653" s="77">
        <v>9.8648699999999998</v>
      </c>
      <c r="AC1653" s="78" t="s">
        <v>3781</v>
      </c>
      <c r="AD1653" s="199"/>
      <c r="AE1653" s="91">
        <v>161.21</v>
      </c>
      <c r="AF1653" s="79">
        <v>0.49151499999999998</v>
      </c>
      <c r="AG1653" s="79">
        <v>0.34479799999999999</v>
      </c>
      <c r="AH1653" s="80">
        <v>0.18695000000000001</v>
      </c>
      <c r="AI1653" s="81">
        <v>0.37760500000000002</v>
      </c>
      <c r="AJ1653" s="81">
        <v>-0.447214</v>
      </c>
      <c r="AK1653" s="81" t="s">
        <v>1615</v>
      </c>
      <c r="AL1653" s="81" t="s">
        <v>1615</v>
      </c>
      <c r="AM1653" s="114" t="s">
        <v>5028</v>
      </c>
      <c r="AN1653" s="82" t="s">
        <v>5029</v>
      </c>
      <c r="AO1653" s="83">
        <v>127.36199999999999</v>
      </c>
      <c r="AP1653" s="83">
        <v>0.493427</v>
      </c>
      <c r="AQ1653" s="83">
        <v>0.37226300000000001</v>
      </c>
      <c r="AR1653" s="84">
        <v>2.1438100000000002E-2</v>
      </c>
      <c r="AS1653" s="85">
        <v>0.86666699999999997</v>
      </c>
      <c r="AT1653" s="85">
        <v>0.933948</v>
      </c>
      <c r="AU1653" s="85">
        <v>125.617</v>
      </c>
      <c r="AV1653" s="85">
        <v>70.642700000000005</v>
      </c>
      <c r="AW1653" s="104" t="s">
        <v>5030</v>
      </c>
      <c r="AX1653" s="86" t="s">
        <v>5031</v>
      </c>
      <c r="AY1653" s="87" t="s">
        <v>1615</v>
      </c>
      <c r="AZ1653" s="87" t="s">
        <v>1615</v>
      </c>
      <c r="BA1653" s="87" t="s">
        <v>1615</v>
      </c>
      <c r="BB1653" s="88" t="s">
        <v>1615</v>
      </c>
      <c r="BC1653" s="89" t="s">
        <v>1615</v>
      </c>
      <c r="BD1653" s="89" t="s">
        <v>1615</v>
      </c>
      <c r="BE1653" s="89" t="s">
        <v>1615</v>
      </c>
      <c r="BF1653" s="89" t="s">
        <v>1615</v>
      </c>
      <c r="BG1653" s="115" t="s">
        <v>1615</v>
      </c>
      <c r="BH1653" s="90" t="s">
        <v>1615</v>
      </c>
      <c r="BI1653" s="251"/>
      <c r="BJ1653" s="252"/>
      <c r="BK1653" s="252"/>
      <c r="BL1653" s="230"/>
      <c r="BM1653" s="230"/>
      <c r="BN1653" s="230"/>
      <c r="BO1653" s="231"/>
      <c r="BP1653" s="231"/>
      <c r="BQ1653" s="231"/>
      <c r="BR1653" s="232"/>
      <c r="BS1653" s="232"/>
      <c r="BT1653" s="232"/>
      <c r="BU1653" s="230"/>
      <c r="BV1653" s="230"/>
      <c r="BW1653" s="231"/>
      <c r="BX1653" s="231"/>
      <c r="BY1653" s="232"/>
      <c r="BZ1653" s="235"/>
      <c r="CA1653" s="257"/>
      <c r="CB1653" s="233"/>
      <c r="CC1653" s="230"/>
      <c r="CD1653" s="230"/>
      <c r="CE1653" s="230"/>
      <c r="CF1653" s="230"/>
      <c r="CG1653" s="230"/>
      <c r="CH1653" s="230"/>
      <c r="CI1653" s="230"/>
      <c r="CJ1653" s="231"/>
      <c r="CK1653" s="231"/>
      <c r="CL1653" s="231"/>
      <c r="CM1653" s="231"/>
      <c r="CN1653" s="231"/>
      <c r="CO1653" s="231"/>
      <c r="CP1653" s="231"/>
      <c r="CQ1653" s="231"/>
      <c r="CR1653" s="232"/>
      <c r="CS1653" s="232"/>
      <c r="CT1653" s="232"/>
      <c r="CU1653" s="232"/>
      <c r="CV1653" s="232"/>
      <c r="CW1653" s="232"/>
      <c r="CX1653" s="232"/>
      <c r="CY1653" s="234"/>
      <c r="CZ1653" s="106"/>
      <c r="DA1653" s="106"/>
      <c r="DB1653" s="106"/>
      <c r="DC1653" s="106"/>
      <c r="DD1653" s="106"/>
      <c r="DE1653" s="106"/>
      <c r="DF1653" s="490"/>
      <c r="DG1653" s="107"/>
      <c r="DH1653" s="107"/>
      <c r="DI1653" s="107"/>
      <c r="DJ1653" s="107"/>
      <c r="DK1653" s="107"/>
      <c r="DL1653" s="107"/>
      <c r="DM1653" s="110"/>
      <c r="DN1653" s="110"/>
      <c r="DO1653" s="110"/>
      <c r="DP1653" s="110"/>
      <c r="DQ1653" s="110"/>
      <c r="DR1653" s="110"/>
      <c r="DS1653" s="110"/>
      <c r="DT1653" s="110"/>
      <c r="DU1653" s="497"/>
      <c r="DV1653" s="497"/>
      <c r="DW1653" s="497"/>
      <c r="DX1653" s="497"/>
      <c r="DY1653" s="497"/>
      <c r="DZ1653" s="497"/>
      <c r="EA1653" s="288"/>
      <c r="EB1653" s="99"/>
      <c r="EC1653" s="99"/>
      <c r="ED1653" s="99"/>
      <c r="EE1653" s="99"/>
      <c r="EF1653" s="99"/>
      <c r="EG1653" s="99"/>
      <c r="EH1653" s="99"/>
      <c r="EI1653" s="99"/>
      <c r="EJ1653" s="99"/>
      <c r="EK1653" s="99"/>
      <c r="EL1653" s="99"/>
      <c r="EM1653" s="99"/>
      <c r="EN1653" s="99"/>
      <c r="EO1653" s="99"/>
      <c r="EP1653" s="99"/>
      <c r="EQ1653" s="99"/>
      <c r="ER1653" s="99"/>
      <c r="ES1653" s="99"/>
      <c r="ET1653" s="99"/>
      <c r="EU1653" s="99"/>
      <c r="EV1653" s="99"/>
      <c r="EW1653" s="99"/>
      <c r="EX1653" s="119"/>
      <c r="EY1653" s="121"/>
      <c r="EZ1653" s="287"/>
      <c r="FA1653" s="83"/>
      <c r="FB1653" s="126"/>
      <c r="FC1653" s="116"/>
      <c r="FD1653" s="116"/>
      <c r="FE1653" s="116"/>
      <c r="FF1653" s="116"/>
      <c r="FG1653" s="116"/>
      <c r="FH1653" s="116"/>
      <c r="FI1653" s="116"/>
      <c r="FJ1653" s="116"/>
      <c r="FK1653" s="116"/>
      <c r="FL1653" s="116"/>
      <c r="FM1653" s="116"/>
      <c r="FN1653" s="116"/>
    </row>
    <row r="1654" spans="1:170" s="3" customFormat="1" ht="15" customHeight="1" x14ac:dyDescent="0.2">
      <c r="A1654" s="391">
        <v>20150507</v>
      </c>
      <c r="B1654" s="391">
        <v>10</v>
      </c>
      <c r="C1654" s="392">
        <v>2</v>
      </c>
      <c r="D1654" s="392">
        <v>1</v>
      </c>
      <c r="E1654" s="392">
        <v>15</v>
      </c>
      <c r="F1654" s="392">
        <v>13</v>
      </c>
      <c r="G1654" s="395">
        <v>2.1</v>
      </c>
      <c r="H1654" s="435">
        <v>0</v>
      </c>
      <c r="I1654" s="393">
        <v>8404</v>
      </c>
      <c r="J1654" s="101" t="s">
        <v>2316</v>
      </c>
      <c r="K1654" s="394" t="str">
        <f>IF(B1654=2,"Z:\Data\MOOG\HeTao\raw\",IF(B1654=5,"Z:\Data\MOOG\Polo\raw\",IF(B1654=10,"Z:\Data\MOOG\Messi\raw\","")))</f>
        <v>Z:\Data\MOOG\Messi\raw\</v>
      </c>
      <c r="L1654" s="390" t="s">
        <v>3784</v>
      </c>
      <c r="M1654" s="569" t="str">
        <f>IF(NOT(ISERROR(FIND("Training_dt",W1654))),"'Plot Psychometric_HH_dt_yuchen'",IF(NOT(ISERROR(FIND("Training",W1654))),"'Plot Psychometric_HH'",IF(NOT(ISERROR(FIND("1DAT",W1654))),"'Plot Tuning Azimuth_HH'",IF(NOT(ISERROR(FIND("HD_dt",W1654))),"'Plot HeadingDiscimination_PSTH_HH_dt_yuchen'",IF(NOT(ISERROR(FIND("HD",W1654))),"'Plot HeadingDiscimination_PSTH_HH'",IF(NOT(ISERROR(FIND("MemSac",W1654))),"'Memory Saccade Analysis_HH'",IF(NOT(ISERROR(FIND("DelSac",W1654))),"'Memory Saccade Analysis_HH'",IF(NOT(ISERROR(FIND("u-stim",W1654))),"'Plot Microstim_HH'",""))))))))</f>
        <v>'Plot Tuning Azimuth_HH'</v>
      </c>
      <c r="N1654" s="573">
        <v>1</v>
      </c>
      <c r="O1654" s="584">
        <v>-1</v>
      </c>
      <c r="P1654" s="590">
        <v>4</v>
      </c>
      <c r="Q1654" s="590">
        <f>IF(B1654=2,60,310)</f>
        <v>310</v>
      </c>
      <c r="R1654" s="590">
        <v>5</v>
      </c>
      <c r="S1654" s="590">
        <f>IF(B1654=2,60,-190)</f>
        <v>-190</v>
      </c>
      <c r="T1654" s="590">
        <v>1</v>
      </c>
      <c r="U1654" s="590">
        <f>IF(Z1654&lt;&gt;"",IF(NOT(ISERROR(FIND("SU",Z1654))),VALUE(RIGHT(Z1654,1))+4,IF(NOT(ISERROR(FIND("MU20",Z1654))),20,IF(NOT(ISERROR(FIND("MU21",Z1654))),21,IF(NOT(ISERROR(FIND("MU2",Z1654))),2,1)))),"")</f>
        <v>5</v>
      </c>
      <c r="V1654" s="583"/>
      <c r="W1654" s="396" t="s">
        <v>2222</v>
      </c>
      <c r="X1654" s="192"/>
      <c r="Y1654" s="219">
        <f>IF(NOT(ISERROR(FIND("MU=SU",X1654))),1,IF(Z1654&lt;&gt;"",IF(NOT(ISERROR(FIND("SU",Z1654))),1,0),""))</f>
        <v>1</v>
      </c>
      <c r="Z1654" s="217" t="s">
        <v>43</v>
      </c>
      <c r="AA1654" s="218">
        <v>3385</v>
      </c>
      <c r="AB1654" s="77">
        <v>11.7829</v>
      </c>
      <c r="AC1654" s="78" t="s">
        <v>3785</v>
      </c>
      <c r="AD1654" s="199"/>
      <c r="AE1654" s="91">
        <v>-112.684</v>
      </c>
      <c r="AF1654" s="79">
        <v>0.35833100000000001</v>
      </c>
      <c r="AG1654" s="79">
        <v>9.1856400000000005E-2</v>
      </c>
      <c r="AH1654" s="80">
        <v>0.82036799999999999</v>
      </c>
      <c r="AI1654" s="81">
        <v>-0.64304099999999997</v>
      </c>
      <c r="AJ1654" s="81">
        <v>-1.2780199999999999</v>
      </c>
      <c r="AK1654" s="81">
        <v>-137.74299999999999</v>
      </c>
      <c r="AL1654" s="81">
        <v>288.209</v>
      </c>
      <c r="AM1654" s="114" t="s">
        <v>5032</v>
      </c>
      <c r="AN1654" s="82" t="s">
        <v>5033</v>
      </c>
      <c r="AO1654" s="83">
        <v>-25.560199999999998</v>
      </c>
      <c r="AP1654" s="83">
        <v>0.82311999999999996</v>
      </c>
      <c r="AQ1654" s="83">
        <v>0.19881399999999999</v>
      </c>
      <c r="AR1654" s="84">
        <v>2.8863199999999999E-8</v>
      </c>
      <c r="AS1654" s="85">
        <v>-1.50756</v>
      </c>
      <c r="AT1654" s="85">
        <v>-4.8989799999999999</v>
      </c>
      <c r="AU1654" s="85" t="s">
        <v>1615</v>
      </c>
      <c r="AV1654" s="85" t="s">
        <v>1615</v>
      </c>
      <c r="AW1654" s="104" t="s">
        <v>5034</v>
      </c>
      <c r="AX1654" s="86" t="s">
        <v>5035</v>
      </c>
      <c r="AY1654" s="87" t="s">
        <v>1615</v>
      </c>
      <c r="AZ1654" s="87" t="s">
        <v>1615</v>
      </c>
      <c r="BA1654" s="87" t="s">
        <v>1615</v>
      </c>
      <c r="BB1654" s="88" t="s">
        <v>1615</v>
      </c>
      <c r="BC1654" s="89" t="s">
        <v>1615</v>
      </c>
      <c r="BD1654" s="89" t="s">
        <v>1615</v>
      </c>
      <c r="BE1654" s="89" t="s">
        <v>1615</v>
      </c>
      <c r="BF1654" s="89" t="s">
        <v>1615</v>
      </c>
      <c r="BG1654" s="115" t="s">
        <v>1615</v>
      </c>
      <c r="BH1654" s="90" t="s">
        <v>1615</v>
      </c>
      <c r="BI1654" s="251"/>
      <c r="BJ1654" s="252"/>
      <c r="BK1654" s="252"/>
      <c r="BL1654" s="230"/>
      <c r="BM1654" s="230"/>
      <c r="BN1654" s="230"/>
      <c r="BO1654" s="231"/>
      <c r="BP1654" s="231"/>
      <c r="BQ1654" s="231"/>
      <c r="BR1654" s="232"/>
      <c r="BS1654" s="232"/>
      <c r="BT1654" s="232"/>
      <c r="BU1654" s="230"/>
      <c r="BV1654" s="230"/>
      <c r="BW1654" s="231"/>
      <c r="BX1654" s="231"/>
      <c r="BY1654" s="232"/>
      <c r="BZ1654" s="235"/>
      <c r="CA1654" s="257"/>
      <c r="CB1654" s="233"/>
      <c r="CC1654" s="230"/>
      <c r="CD1654" s="230"/>
      <c r="CE1654" s="230"/>
      <c r="CF1654" s="230"/>
      <c r="CG1654" s="230"/>
      <c r="CH1654" s="230"/>
      <c r="CI1654" s="230"/>
      <c r="CJ1654" s="231"/>
      <c r="CK1654" s="231"/>
      <c r="CL1654" s="231"/>
      <c r="CM1654" s="231"/>
      <c r="CN1654" s="231"/>
      <c r="CO1654" s="231"/>
      <c r="CP1654" s="231"/>
      <c r="CQ1654" s="231"/>
      <c r="CR1654" s="232"/>
      <c r="CS1654" s="232"/>
      <c r="CT1654" s="232"/>
      <c r="CU1654" s="232"/>
      <c r="CV1654" s="232"/>
      <c r="CW1654" s="232"/>
      <c r="CX1654" s="232"/>
      <c r="CY1654" s="234"/>
      <c r="CZ1654" s="106"/>
      <c r="DA1654" s="106"/>
      <c r="DB1654" s="106"/>
      <c r="DC1654" s="106"/>
      <c r="DD1654" s="106"/>
      <c r="DE1654" s="106"/>
      <c r="DF1654" s="490"/>
      <c r="DG1654" s="107"/>
      <c r="DH1654" s="107"/>
      <c r="DI1654" s="107"/>
      <c r="DJ1654" s="107"/>
      <c r="DK1654" s="107"/>
      <c r="DL1654" s="107"/>
      <c r="DM1654" s="110"/>
      <c r="DN1654" s="110"/>
      <c r="DO1654" s="110"/>
      <c r="DP1654" s="110"/>
      <c r="DQ1654" s="110"/>
      <c r="DR1654" s="110"/>
      <c r="DS1654" s="110"/>
      <c r="DT1654" s="110"/>
      <c r="DU1654" s="497"/>
      <c r="DV1654" s="497"/>
      <c r="DW1654" s="497"/>
      <c r="DX1654" s="497"/>
      <c r="DY1654" s="497"/>
      <c r="DZ1654" s="497"/>
      <c r="EA1654" s="288"/>
      <c r="EB1654" s="99"/>
      <c r="EC1654" s="99"/>
      <c r="ED1654" s="99"/>
      <c r="EE1654" s="99"/>
      <c r="EF1654" s="99"/>
      <c r="EG1654" s="99"/>
      <c r="EH1654" s="99"/>
      <c r="EI1654" s="99"/>
      <c r="EJ1654" s="99"/>
      <c r="EK1654" s="99"/>
      <c r="EL1654" s="99"/>
      <c r="EM1654" s="99"/>
      <c r="EN1654" s="99"/>
      <c r="EO1654" s="99"/>
      <c r="EP1654" s="99"/>
      <c r="EQ1654" s="99"/>
      <c r="ER1654" s="99"/>
      <c r="ES1654" s="99"/>
      <c r="ET1654" s="99"/>
      <c r="EU1654" s="99"/>
      <c r="EV1654" s="99"/>
      <c r="EW1654" s="99"/>
      <c r="EX1654" s="119"/>
      <c r="EY1654" s="121"/>
      <c r="EZ1654" s="287"/>
      <c r="FA1654" s="83"/>
      <c r="FB1654" s="126"/>
      <c r="FC1654" s="116"/>
      <c r="FD1654" s="116"/>
      <c r="FE1654" s="116"/>
      <c r="FF1654" s="116"/>
      <c r="FG1654" s="116"/>
      <c r="FH1654" s="116"/>
      <c r="FI1654" s="116"/>
      <c r="FJ1654" s="116"/>
      <c r="FK1654" s="116"/>
      <c r="FL1654" s="116"/>
      <c r="FM1654" s="116"/>
      <c r="FN1654" s="116"/>
    </row>
    <row r="1655" spans="1:170" s="3" customFormat="1" ht="15" customHeight="1" x14ac:dyDescent="0.2">
      <c r="A1655" s="336">
        <v>20150507</v>
      </c>
      <c r="B1655" s="336">
        <v>10</v>
      </c>
      <c r="C1655" s="337">
        <v>2</v>
      </c>
      <c r="D1655" s="337">
        <v>1</v>
      </c>
      <c r="E1655" s="337">
        <v>15</v>
      </c>
      <c r="F1655" s="337">
        <v>13</v>
      </c>
      <c r="G1655" s="340">
        <v>2.1</v>
      </c>
      <c r="H1655" s="435">
        <v>0</v>
      </c>
      <c r="I1655" s="338">
        <v>8404</v>
      </c>
      <c r="J1655" s="101" t="s">
        <v>2316</v>
      </c>
      <c r="K1655" s="339" t="str">
        <f>IF(B1655=2,"Z:\Data\MOOG\HeTao\raw\",IF(B1655=5,"Z:\Data\MOOG\Polo\raw\",IF(B1655=10,"Z:\Data\MOOG\Messi\raw\","")))</f>
        <v>Z:\Data\MOOG\Messi\raw\</v>
      </c>
      <c r="L1655" s="335" t="s">
        <v>3786</v>
      </c>
      <c r="M1655" s="569" t="str">
        <f>IF(NOT(ISERROR(FIND("Training_dt",W1655))),"'Plot Psychometric_HH_dt_yuchen'",IF(NOT(ISERROR(FIND("Training",W1655))),"'Plot Psychometric_HH'",IF(NOT(ISERROR(FIND("1DAT",W1655))),"'Plot Tuning Azimuth_HH'",IF(NOT(ISERROR(FIND("HD_dt",W1655))),"'Plot HeadingDiscimination_PSTH_HH_dt_yuchen'",IF(NOT(ISERROR(FIND("HD",W1655))),"'Plot HeadingDiscimination_PSTH_HH'",IF(NOT(ISERROR(FIND("MemSac",W1655))),"'Memory Saccade Analysis_HH'",IF(NOT(ISERROR(FIND("DelSac",W1655))),"'Memory Saccade Analysis_HH'",IF(NOT(ISERROR(FIND("u-stim",W1655))),"'Plot Microstim_HH'",""))))))))</f>
        <v>'Memory Saccade Analysis_HH'</v>
      </c>
      <c r="N1655" s="573">
        <v>1</v>
      </c>
      <c r="O1655" s="584">
        <v>-1</v>
      </c>
      <c r="P1655" s="590">
        <v>4</v>
      </c>
      <c r="Q1655" s="590">
        <f>IF(B1655=2,60,310)</f>
        <v>310</v>
      </c>
      <c r="R1655" s="590">
        <v>5</v>
      </c>
      <c r="S1655" s="590">
        <f>IF(B1655=2,60,-190)</f>
        <v>-190</v>
      </c>
      <c r="T1655" s="590">
        <v>1</v>
      </c>
      <c r="U1655" s="590">
        <f>IF(Z1655&lt;&gt;"",IF(NOT(ISERROR(FIND("SU",Z1655))),VALUE(RIGHT(Z1655,1))+4,IF(NOT(ISERROR(FIND("MU20",Z1655))),20,IF(NOT(ISERROR(FIND("MU21",Z1655))),21,IF(NOT(ISERROR(FIND("MU2",Z1655))),2,1)))),"")</f>
        <v>5</v>
      </c>
      <c r="V1655" s="583"/>
      <c r="W1655" s="334" t="s">
        <v>2172</v>
      </c>
      <c r="X1655" s="192"/>
      <c r="Y1655" s="219">
        <f>IF(NOT(ISERROR(FIND("MU=SU",X1655))),1,IF(Z1655&lt;&gt;"",IF(NOT(ISERROR(FIND("SU",Z1655))),1,0),""))</f>
        <v>1</v>
      </c>
      <c r="Z1655" s="217" t="s">
        <v>43</v>
      </c>
      <c r="AA1655" s="218">
        <v>2279</v>
      </c>
      <c r="AB1655" s="77">
        <v>11.2278</v>
      </c>
      <c r="AC1655" s="78" t="s">
        <v>3787</v>
      </c>
      <c r="AD1655" s="199"/>
      <c r="AE1655" s="91"/>
      <c r="AF1655" s="79"/>
      <c r="AG1655" s="79"/>
      <c r="AH1655" s="80"/>
      <c r="AI1655" s="81"/>
      <c r="AJ1655" s="81"/>
      <c r="AK1655" s="81"/>
      <c r="AL1655" s="81"/>
      <c r="AM1655" s="114"/>
      <c r="AN1655" s="82"/>
      <c r="AO1655" s="83"/>
      <c r="AP1655" s="83"/>
      <c r="AQ1655" s="83"/>
      <c r="AR1655" s="84"/>
      <c r="AS1655" s="85"/>
      <c r="AT1655" s="85"/>
      <c r="AU1655" s="85"/>
      <c r="AV1655" s="85"/>
      <c r="AW1655" s="104"/>
      <c r="AX1655" s="86"/>
      <c r="AY1655" s="87"/>
      <c r="AZ1655" s="87"/>
      <c r="BA1655" s="87"/>
      <c r="BB1655" s="88"/>
      <c r="BC1655" s="89"/>
      <c r="BD1655" s="89"/>
      <c r="BE1655" s="89"/>
      <c r="BF1655" s="89"/>
      <c r="BG1655" s="115"/>
      <c r="BH1655" s="90"/>
      <c r="BI1655" s="251"/>
      <c r="BJ1655" s="252"/>
      <c r="BK1655" s="252"/>
      <c r="BL1655" s="230"/>
      <c r="BM1655" s="230"/>
      <c r="BN1655" s="230"/>
      <c r="BO1655" s="231"/>
      <c r="BP1655" s="231"/>
      <c r="BQ1655" s="231"/>
      <c r="BR1655" s="232"/>
      <c r="BS1655" s="232"/>
      <c r="BT1655" s="232"/>
      <c r="BU1655" s="230"/>
      <c r="BV1655" s="230"/>
      <c r="BW1655" s="231"/>
      <c r="BX1655" s="231"/>
      <c r="BY1655" s="232"/>
      <c r="BZ1655" s="235"/>
      <c r="CA1655" s="257"/>
      <c r="CB1655" s="233"/>
      <c r="CC1655" s="230"/>
      <c r="CD1655" s="230"/>
      <c r="CE1655" s="230"/>
      <c r="CF1655" s="230"/>
      <c r="CG1655" s="230"/>
      <c r="CH1655" s="230"/>
      <c r="CI1655" s="230"/>
      <c r="CJ1655" s="231"/>
      <c r="CK1655" s="231"/>
      <c r="CL1655" s="231"/>
      <c r="CM1655" s="231"/>
      <c r="CN1655" s="231"/>
      <c r="CO1655" s="231"/>
      <c r="CP1655" s="231"/>
      <c r="CQ1655" s="231"/>
      <c r="CR1655" s="232"/>
      <c r="CS1655" s="232"/>
      <c r="CT1655" s="232"/>
      <c r="CU1655" s="232"/>
      <c r="CV1655" s="232"/>
      <c r="CW1655" s="232"/>
      <c r="CX1655" s="232"/>
      <c r="CY1655" s="234"/>
      <c r="CZ1655" s="106"/>
      <c r="DA1655" s="106"/>
      <c r="DB1655" s="106"/>
      <c r="DC1655" s="106"/>
      <c r="DD1655" s="106"/>
      <c r="DE1655" s="106"/>
      <c r="DF1655" s="490"/>
      <c r="DG1655" s="107"/>
      <c r="DH1655" s="107"/>
      <c r="DI1655" s="107"/>
      <c r="DJ1655" s="107"/>
      <c r="DK1655" s="107"/>
      <c r="DL1655" s="107"/>
      <c r="DM1655" s="110"/>
      <c r="DN1655" s="110"/>
      <c r="DO1655" s="110"/>
      <c r="DP1655" s="110"/>
      <c r="DQ1655" s="110"/>
      <c r="DR1655" s="110"/>
      <c r="DS1655" s="110"/>
      <c r="DT1655" s="110"/>
      <c r="DU1655" s="497"/>
      <c r="DV1655" s="497"/>
      <c r="DW1655" s="497"/>
      <c r="DX1655" s="497"/>
      <c r="DY1655" s="497"/>
      <c r="DZ1655" s="497"/>
      <c r="EA1655" s="288">
        <v>0.86906899999999998</v>
      </c>
      <c r="EB1655" s="492">
        <v>5.7847000000000003E-2</v>
      </c>
      <c r="EC1655" s="492">
        <v>2.6359199999999999E-2</v>
      </c>
      <c r="ED1655" s="99">
        <v>0.104791</v>
      </c>
      <c r="EE1655" s="492">
        <v>2.88753E-2</v>
      </c>
      <c r="EF1655" s="492">
        <v>5.3900200000000002E-2</v>
      </c>
      <c r="EG1655" s="99">
        <v>49.517499999999998</v>
      </c>
      <c r="EH1655" s="99">
        <v>153.511</v>
      </c>
      <c r="EI1655" s="99">
        <v>106.85899999999999</v>
      </c>
      <c r="EJ1655" s="99">
        <v>154.69300000000001</v>
      </c>
      <c r="EK1655" s="99">
        <v>175.584</v>
      </c>
      <c r="EL1655" s="99">
        <v>122.63800000000001</v>
      </c>
      <c r="EM1655" s="99">
        <v>0.30857400000000001</v>
      </c>
      <c r="EN1655" s="99">
        <v>0.50166900000000003</v>
      </c>
      <c r="EO1655" s="99">
        <v>0.51571599999999995</v>
      </c>
      <c r="EP1655" s="99">
        <v>0.48322700000000002</v>
      </c>
      <c r="EQ1655" s="99">
        <v>0.46808499999999997</v>
      </c>
      <c r="ER1655" s="99">
        <v>0.44668799999999997</v>
      </c>
      <c r="ES1655" s="99">
        <v>0</v>
      </c>
      <c r="ET1655" s="99">
        <v>-3.4519899999999999</v>
      </c>
      <c r="EU1655" s="99">
        <v>-3.6706500000000002</v>
      </c>
      <c r="EV1655" s="99">
        <v>-4.5535399999999999</v>
      </c>
      <c r="EW1655" s="99">
        <v>-5.3072299999999997</v>
      </c>
      <c r="EX1655" s="119">
        <v>-4.7419599999999997</v>
      </c>
      <c r="EY1655" s="121"/>
      <c r="EZ1655" s="287"/>
      <c r="FA1655" s="83"/>
      <c r="FB1655" s="126"/>
      <c r="FC1655" s="116"/>
      <c r="FD1655" s="116"/>
      <c r="FE1655" s="116"/>
      <c r="FF1655" s="116"/>
      <c r="FG1655" s="116"/>
      <c r="FH1655" s="116"/>
      <c r="FI1655" s="116"/>
      <c r="FJ1655" s="116"/>
      <c r="FK1655" s="116"/>
      <c r="FL1655" s="116"/>
      <c r="FM1655" s="116"/>
      <c r="FN1655" s="116"/>
    </row>
    <row r="1656" spans="1:170" s="3" customFormat="1" ht="15" customHeight="1" x14ac:dyDescent="0.2">
      <c r="A1656" s="391">
        <v>20150507</v>
      </c>
      <c r="B1656" s="391">
        <v>10</v>
      </c>
      <c r="C1656" s="392">
        <v>2</v>
      </c>
      <c r="D1656" s="392">
        <v>1</v>
      </c>
      <c r="E1656" s="392">
        <v>15</v>
      </c>
      <c r="F1656" s="392">
        <v>13</v>
      </c>
      <c r="G1656" s="395">
        <v>2.1</v>
      </c>
      <c r="H1656" s="435">
        <v>0</v>
      </c>
      <c r="I1656" s="393">
        <v>8404</v>
      </c>
      <c r="J1656" s="101" t="s">
        <v>2316</v>
      </c>
      <c r="K1656" s="394" t="str">
        <f>IF(B1656=2,"Z:\Data\MOOG\HeTao\raw\",IF(B1656=5,"Z:\Data\MOOG\Polo\raw\",IF(B1656=10,"Z:\Data\MOOG\Messi\raw\","")))</f>
        <v>Z:\Data\MOOG\Messi\raw\</v>
      </c>
      <c r="L1656" s="390" t="s">
        <v>3643</v>
      </c>
      <c r="M1656" s="569" t="str">
        <f>IF(NOT(ISERROR(FIND("Training_dt",W1656))),"'Plot Psychometric_HH_dt_yuchen'",IF(NOT(ISERROR(FIND("Training",W1656))),"'Plot Psychometric_HH'",IF(NOT(ISERROR(FIND("1DAT",W1656))),"'Plot Tuning Azimuth_HH'",IF(NOT(ISERROR(FIND("HD_dt",W1656))),"'Plot HeadingDiscimination_PSTH_HH_dt_yuchen'",IF(NOT(ISERROR(FIND("HD",W1656))),"'Plot HeadingDiscimination_PSTH_HH'",IF(NOT(ISERROR(FIND("MemSac",W1656))),"'Memory Saccade Analysis_HH'",IF(NOT(ISERROR(FIND("DelSac",W1656))),"'Memory Saccade Analysis_HH'",IF(NOT(ISERROR(FIND("u-stim",W1656))),"'Plot Microstim_HH'",""))))))))</f>
        <v>'Plot HeadingDiscimination_PSTH_HH'</v>
      </c>
      <c r="N1656" s="573">
        <v>1</v>
      </c>
      <c r="O1656" s="584">
        <v>-1</v>
      </c>
      <c r="P1656" s="590">
        <v>4</v>
      </c>
      <c r="Q1656" s="590">
        <f>IF(B1656=2,60,310)</f>
        <v>310</v>
      </c>
      <c r="R1656" s="590">
        <v>5</v>
      </c>
      <c r="S1656" s="590">
        <f>IF(B1656=2,60,-190)</f>
        <v>-190</v>
      </c>
      <c r="T1656" s="590">
        <v>1</v>
      </c>
      <c r="U1656" s="590">
        <f>IF(Z1656&lt;&gt;"",IF(NOT(ISERROR(FIND("SU",Z1656))),VALUE(RIGHT(Z1656,1))+4,IF(NOT(ISERROR(FIND("MU20",Z1656))),20,IF(NOT(ISERROR(FIND("MU21",Z1656))),21,IF(NOT(ISERROR(FIND("MU2",Z1656))),2,1)))),"")</f>
        <v>5</v>
      </c>
      <c r="V1656" s="583"/>
      <c r="W1656" s="396" t="s">
        <v>1986</v>
      </c>
      <c r="X1656" s="192"/>
      <c r="Y1656" s="219">
        <f>IF(NOT(ISERROR(FIND("MU=SU",X1656))),1,IF(Z1656&lt;&gt;"",IF(NOT(ISERROR(FIND("SU",Z1656))),1,0),""))</f>
        <v>1</v>
      </c>
      <c r="Z1656" s="217" t="s">
        <v>43</v>
      </c>
      <c r="AA1656" s="218">
        <v>20227</v>
      </c>
      <c r="AB1656" s="77">
        <v>11.312799999999999</v>
      </c>
      <c r="AC1656" s="78" t="s">
        <v>3788</v>
      </c>
      <c r="AD1656" s="199"/>
      <c r="AE1656" s="91"/>
      <c r="AF1656" s="79"/>
      <c r="AG1656" s="79"/>
      <c r="AH1656" s="80"/>
      <c r="AI1656" s="81"/>
      <c r="AJ1656" s="81"/>
      <c r="AK1656" s="81"/>
      <c r="AL1656" s="81"/>
      <c r="AM1656" s="114"/>
      <c r="AN1656" s="82"/>
      <c r="AO1656" s="83"/>
      <c r="AP1656" s="83"/>
      <c r="AQ1656" s="83"/>
      <c r="AR1656" s="84"/>
      <c r="AS1656" s="85"/>
      <c r="AT1656" s="85"/>
      <c r="AU1656" s="85"/>
      <c r="AV1656" s="85"/>
      <c r="AW1656" s="104"/>
      <c r="AX1656" s="86"/>
      <c r="AY1656" s="87"/>
      <c r="AZ1656" s="87"/>
      <c r="BA1656" s="87"/>
      <c r="BB1656" s="88"/>
      <c r="BC1656" s="89"/>
      <c r="BD1656" s="89"/>
      <c r="BE1656" s="89"/>
      <c r="BF1656" s="89"/>
      <c r="BG1656" s="115"/>
      <c r="BH1656" s="90"/>
      <c r="BI1656" s="251"/>
      <c r="BJ1656" s="252"/>
      <c r="BK1656" s="252"/>
      <c r="BL1656" s="230"/>
      <c r="BM1656" s="230"/>
      <c r="BN1656" s="230"/>
      <c r="BO1656" s="231"/>
      <c r="BP1656" s="231"/>
      <c r="BQ1656" s="231"/>
      <c r="BR1656" s="232"/>
      <c r="BS1656" s="232"/>
      <c r="BT1656" s="232"/>
      <c r="BU1656" s="230"/>
      <c r="BV1656" s="230"/>
      <c r="BW1656" s="231"/>
      <c r="BX1656" s="231"/>
      <c r="BY1656" s="232"/>
      <c r="BZ1656" s="235"/>
      <c r="CA1656" s="257"/>
      <c r="CB1656" s="233"/>
      <c r="CC1656" s="230"/>
      <c r="CD1656" s="230"/>
      <c r="CE1656" s="230"/>
      <c r="CF1656" s="230"/>
      <c r="CG1656" s="230"/>
      <c r="CH1656" s="230"/>
      <c r="CI1656" s="230"/>
      <c r="CJ1656" s="231"/>
      <c r="CK1656" s="231"/>
      <c r="CL1656" s="231"/>
      <c r="CM1656" s="231"/>
      <c r="CN1656" s="231"/>
      <c r="CO1656" s="231"/>
      <c r="CP1656" s="231"/>
      <c r="CQ1656" s="231"/>
      <c r="CR1656" s="232"/>
      <c r="CS1656" s="232"/>
      <c r="CT1656" s="232"/>
      <c r="CU1656" s="232"/>
      <c r="CV1656" s="232"/>
      <c r="CW1656" s="232"/>
      <c r="CX1656" s="232"/>
      <c r="CY1656" s="234"/>
      <c r="CZ1656" s="106">
        <v>1</v>
      </c>
      <c r="DA1656" s="106">
        <v>0</v>
      </c>
      <c r="DB1656" s="106"/>
      <c r="DC1656" s="106"/>
      <c r="DD1656" s="106"/>
      <c r="DE1656" s="106"/>
      <c r="DF1656" s="490"/>
      <c r="DG1656" s="107">
        <v>10</v>
      </c>
      <c r="DH1656" s="107" t="s">
        <v>7138</v>
      </c>
      <c r="DI1656" s="107">
        <v>5.2368800000000002</v>
      </c>
      <c r="DJ1656" s="107">
        <v>4.0645100000000003</v>
      </c>
      <c r="DK1656" s="107">
        <v>2.7762500000000001</v>
      </c>
      <c r="DL1656" s="107">
        <v>-0.38068800000000003</v>
      </c>
      <c r="DM1656" s="110">
        <v>1.43781</v>
      </c>
      <c r="DN1656" s="110">
        <v>1.38154</v>
      </c>
      <c r="DO1656" s="110">
        <v>0.36607099999999998</v>
      </c>
      <c r="DP1656" s="110">
        <v>0.51379900000000001</v>
      </c>
      <c r="DQ1656" s="110">
        <v>0.47916700000000001</v>
      </c>
      <c r="DR1656" s="110">
        <v>0.52777799999999997</v>
      </c>
      <c r="DS1656" s="110">
        <v>0.52083299999999999</v>
      </c>
      <c r="DT1656" s="110">
        <v>0.8125</v>
      </c>
      <c r="DU1656" s="497">
        <v>0.16722000000000001</v>
      </c>
      <c r="DV1656" s="497">
        <v>0.30399999999999999</v>
      </c>
      <c r="DW1656" s="497">
        <v>-0.13685600000000001</v>
      </c>
      <c r="DX1656" s="497">
        <v>0.33600000000000002</v>
      </c>
      <c r="DY1656" s="497">
        <v>0.232323</v>
      </c>
      <c r="DZ1656" s="497">
        <v>0.104</v>
      </c>
      <c r="EA1656" s="288"/>
      <c r="EB1656" s="492"/>
      <c r="EC1656" s="492"/>
      <c r="ED1656" s="99"/>
      <c r="EE1656" s="492"/>
      <c r="EF1656" s="492"/>
      <c r="EG1656" s="99"/>
      <c r="EH1656" s="99"/>
      <c r="EI1656" s="99"/>
      <c r="EJ1656" s="99"/>
      <c r="EK1656" s="99"/>
      <c r="EL1656" s="99"/>
      <c r="EM1656" s="99"/>
      <c r="EN1656" s="99"/>
      <c r="EO1656" s="99"/>
      <c r="EP1656" s="99"/>
      <c r="EQ1656" s="99"/>
      <c r="ER1656" s="99"/>
      <c r="ES1656" s="99"/>
      <c r="ET1656" s="99"/>
      <c r="EU1656" s="99"/>
      <c r="EV1656" s="99"/>
      <c r="EW1656" s="99"/>
      <c r="EX1656" s="119"/>
      <c r="EY1656" s="121"/>
      <c r="EZ1656" s="524"/>
      <c r="FA1656" s="83">
        <v>10</v>
      </c>
      <c r="FB1656" s="126">
        <v>23</v>
      </c>
      <c r="FC1656" s="116">
        <v>5.2368800000000002</v>
      </c>
      <c r="FD1656" s="116">
        <v>4.0645100000000003</v>
      </c>
      <c r="FE1656" s="116">
        <v>2.7762500000000001</v>
      </c>
      <c r="FF1656" s="116">
        <v>-0.38068800000000003</v>
      </c>
      <c r="FG1656" s="116">
        <v>1.43781</v>
      </c>
      <c r="FH1656" s="116">
        <v>1.38154</v>
      </c>
      <c r="FI1656" s="116" t="s">
        <v>5713</v>
      </c>
      <c r="FJ1656" s="116" t="s">
        <v>5714</v>
      </c>
      <c r="FK1656" s="116" t="s">
        <v>5715</v>
      </c>
      <c r="FL1656" s="116" t="s">
        <v>5716</v>
      </c>
      <c r="FM1656" s="116" t="s">
        <v>5717</v>
      </c>
      <c r="FN1656" s="116" t="s">
        <v>5718</v>
      </c>
    </row>
    <row r="1657" spans="1:170" s="3" customFormat="1" ht="15" customHeight="1" x14ac:dyDescent="0.2">
      <c r="A1657" s="391">
        <v>20150507</v>
      </c>
      <c r="B1657" s="391">
        <v>10</v>
      </c>
      <c r="C1657" s="392">
        <v>2</v>
      </c>
      <c r="D1657" s="392"/>
      <c r="E1657" s="392"/>
      <c r="F1657" s="392"/>
      <c r="G1657" s="395"/>
      <c r="H1657" s="435"/>
      <c r="I1657" s="393"/>
      <c r="J1657" s="101"/>
      <c r="K1657" s="394" t="str">
        <f>IF(B1657=2,"Z:\Data\MOOG\HeTao\raw\",IF(B1657=5,"Z:\Data\MOOG\Polo\raw\",IF(B1657=10,"Z:\Data\MOOG\Messi\raw\","")))</f>
        <v>Z:\Data\MOOG\Messi\raw\</v>
      </c>
      <c r="L1657" s="390" t="s">
        <v>3644</v>
      </c>
      <c r="M1657" s="569" t="str">
        <f>IF(NOT(ISERROR(FIND("Training_dt",W1657))),"'Plot Psychometric_HH_dt_yuchen'",IF(NOT(ISERROR(FIND("Training",W1657))),"'Plot Psychometric_HH'",IF(NOT(ISERROR(FIND("1DAT",W1657))),"'Plot Tuning Azimuth_HH'",IF(NOT(ISERROR(FIND("HD_dt",W1657))),"'Plot HeadingDiscimination_PSTH_HH_dt_yuchen'",IF(NOT(ISERROR(FIND("HD",W1657))),"'Plot HeadingDiscimination_PSTH_HH'",IF(NOT(ISERROR(FIND("MemSac",W1657))),"'Memory Saccade Analysis_HH'",IF(NOT(ISERROR(FIND("DelSac",W1657))),"'Memory Saccade Analysis_HH'",IF(NOT(ISERROR(FIND("u-stim",W1657))),"'Plot Microstim_HH'",""))))))))</f>
        <v>'Plot Psychometric_HH'</v>
      </c>
      <c r="N1657" s="573">
        <v>1</v>
      </c>
      <c r="O1657" s="584">
        <v>-1</v>
      </c>
      <c r="P1657" s="590">
        <v>4</v>
      </c>
      <c r="Q1657" s="590">
        <f>IF(B1657=2,60,310)</f>
        <v>310</v>
      </c>
      <c r="R1657" s="590">
        <v>5</v>
      </c>
      <c r="S1657" s="590">
        <f>IF(B1657=2,60,-190)</f>
        <v>-190</v>
      </c>
      <c r="T1657" s="590">
        <v>1</v>
      </c>
      <c r="U1657" s="590" t="str">
        <f>IF(Z1657&lt;&gt;"",IF(NOT(ISERROR(FIND("SU",Z1657))),VALUE(RIGHT(Z1657,1))+4,IF(NOT(ISERROR(FIND("MU20",Z1657))),20,IF(NOT(ISERROR(FIND("MU21",Z1657))),21,IF(NOT(ISERROR(FIND("MU2",Z1657))),2,1)))),"")</f>
        <v/>
      </c>
      <c r="V1657" s="583"/>
      <c r="W1657" s="396" t="s">
        <v>2992</v>
      </c>
      <c r="X1657" s="192"/>
      <c r="Y1657" s="219" t="str">
        <f>IF(NOT(ISERROR(FIND("MU=SU",X1657))),1,IF(Z1657&lt;&gt;"",IF(NOT(ISERROR(FIND("SU",Z1657))),1,0),""))</f>
        <v/>
      </c>
      <c r="Z1657" s="217"/>
      <c r="AA1657" s="218"/>
      <c r="AB1657" s="77"/>
      <c r="AC1657" s="78"/>
      <c r="AD1657" s="199"/>
      <c r="AE1657" s="91"/>
      <c r="AF1657" s="79"/>
      <c r="AG1657" s="79"/>
      <c r="AH1657" s="80"/>
      <c r="AI1657" s="81"/>
      <c r="AJ1657" s="81"/>
      <c r="AK1657" s="81"/>
      <c r="AL1657" s="81"/>
      <c r="AM1657" s="114"/>
      <c r="AN1657" s="82"/>
      <c r="AO1657" s="83"/>
      <c r="AP1657" s="83"/>
      <c r="AQ1657" s="83"/>
      <c r="AR1657" s="84"/>
      <c r="AS1657" s="85"/>
      <c r="AT1657" s="85"/>
      <c r="AU1657" s="85"/>
      <c r="AV1657" s="85"/>
      <c r="AW1657" s="104"/>
      <c r="AX1657" s="86"/>
      <c r="AY1657" s="87"/>
      <c r="AZ1657" s="87"/>
      <c r="BA1657" s="87"/>
      <c r="BB1657" s="88"/>
      <c r="BC1657" s="89"/>
      <c r="BD1657" s="89"/>
      <c r="BE1657" s="89"/>
      <c r="BF1657" s="89"/>
      <c r="BG1657" s="115"/>
      <c r="BH1657" s="90"/>
      <c r="BI1657" s="251"/>
      <c r="BJ1657" s="252"/>
      <c r="BK1657" s="252"/>
      <c r="BL1657" s="230"/>
      <c r="BM1657" s="230"/>
      <c r="BN1657" s="230"/>
      <c r="BO1657" s="231"/>
      <c r="BP1657" s="231"/>
      <c r="BQ1657" s="231"/>
      <c r="BR1657" s="232"/>
      <c r="BS1657" s="232"/>
      <c r="BT1657" s="232"/>
      <c r="BU1657" s="230"/>
      <c r="BV1657" s="230"/>
      <c r="BW1657" s="231"/>
      <c r="BX1657" s="231"/>
      <c r="BY1657" s="232"/>
      <c r="BZ1657" s="235"/>
      <c r="CA1657" s="257"/>
      <c r="CB1657" s="233"/>
      <c r="CC1657" s="230"/>
      <c r="CD1657" s="230"/>
      <c r="CE1657" s="230"/>
      <c r="CF1657" s="230"/>
      <c r="CG1657" s="230"/>
      <c r="CH1657" s="230"/>
      <c r="CI1657" s="230"/>
      <c r="CJ1657" s="231"/>
      <c r="CK1657" s="231"/>
      <c r="CL1657" s="231"/>
      <c r="CM1657" s="231"/>
      <c r="CN1657" s="231"/>
      <c r="CO1657" s="231"/>
      <c r="CP1657" s="231"/>
      <c r="CQ1657" s="231"/>
      <c r="CR1657" s="232"/>
      <c r="CS1657" s="232"/>
      <c r="CT1657" s="232"/>
      <c r="CU1657" s="232"/>
      <c r="CV1657" s="232"/>
      <c r="CW1657" s="232"/>
      <c r="CX1657" s="232"/>
      <c r="CY1657" s="234"/>
      <c r="CZ1657" s="106">
        <v>1</v>
      </c>
      <c r="DA1657" s="106">
        <v>0</v>
      </c>
      <c r="DB1657" s="106"/>
      <c r="DC1657" s="106"/>
      <c r="DD1657" s="106"/>
      <c r="DE1657" s="106"/>
      <c r="DF1657" s="490"/>
      <c r="DG1657" s="107"/>
      <c r="DH1657" s="107"/>
      <c r="DI1657" s="107"/>
      <c r="DJ1657" s="107"/>
      <c r="DK1657" s="107"/>
      <c r="DL1657" s="107"/>
      <c r="DM1657" s="110"/>
      <c r="DN1657" s="110"/>
      <c r="DO1657" s="110"/>
      <c r="DP1657" s="110"/>
      <c r="DQ1657" s="110"/>
      <c r="DR1657" s="110"/>
      <c r="DS1657" s="110"/>
      <c r="DT1657" s="110"/>
      <c r="DU1657" s="497"/>
      <c r="DV1657" s="497"/>
      <c r="DW1657" s="497"/>
      <c r="DX1657" s="497"/>
      <c r="DY1657" s="497"/>
      <c r="DZ1657" s="497"/>
      <c r="EA1657" s="288"/>
      <c r="EB1657" s="99"/>
      <c r="EC1657" s="99"/>
      <c r="ED1657" s="99"/>
      <c r="EE1657" s="99"/>
      <c r="EF1657" s="492"/>
      <c r="EG1657" s="99"/>
      <c r="EH1657" s="99"/>
      <c r="EI1657" s="99"/>
      <c r="EJ1657" s="99"/>
      <c r="EK1657" s="99"/>
      <c r="EL1657" s="99"/>
      <c r="EM1657" s="99"/>
      <c r="EN1657" s="99"/>
      <c r="EO1657" s="99"/>
      <c r="EP1657" s="99"/>
      <c r="EQ1657" s="99"/>
      <c r="ER1657" s="99"/>
      <c r="ES1657" s="99"/>
      <c r="ET1657" s="99"/>
      <c r="EU1657" s="99"/>
      <c r="EV1657" s="99"/>
      <c r="EW1657" s="99"/>
      <c r="EX1657" s="119"/>
      <c r="EY1657" s="121"/>
      <c r="EZ1657" s="287"/>
      <c r="FA1657" s="83">
        <v>15</v>
      </c>
      <c r="FB1657" s="126">
        <v>23</v>
      </c>
      <c r="FC1657" s="116">
        <v>2.5667800000000001</v>
      </c>
      <c r="FD1657" s="116">
        <v>1.4680299999999999</v>
      </c>
      <c r="FE1657" s="116" t="s">
        <v>1615</v>
      </c>
      <c r="FF1657" s="116" t="s">
        <v>1615</v>
      </c>
      <c r="FG1657" s="116" t="s">
        <v>1615</v>
      </c>
      <c r="FH1657" s="116" t="s">
        <v>1615</v>
      </c>
      <c r="FI1657" s="116" t="s">
        <v>5719</v>
      </c>
      <c r="FJ1657" s="116" t="s">
        <v>5720</v>
      </c>
      <c r="FK1657" s="116" t="s">
        <v>1615</v>
      </c>
      <c r="FL1657" s="116" t="s">
        <v>1615</v>
      </c>
      <c r="FM1657" s="116" t="s">
        <v>1615</v>
      </c>
      <c r="FN1657" s="116" t="s">
        <v>1615</v>
      </c>
    </row>
    <row r="1658" spans="1:170" s="3" customFormat="1" ht="15" customHeight="1" x14ac:dyDescent="0.2">
      <c r="A1658" s="336">
        <v>20150507</v>
      </c>
      <c r="B1658" s="336">
        <v>10</v>
      </c>
      <c r="C1658" s="337">
        <v>2</v>
      </c>
      <c r="D1658" s="337">
        <v>1</v>
      </c>
      <c r="E1658" s="337">
        <v>15</v>
      </c>
      <c r="F1658" s="337">
        <v>13</v>
      </c>
      <c r="G1658" s="340">
        <v>2.1</v>
      </c>
      <c r="H1658" s="435">
        <v>0</v>
      </c>
      <c r="I1658" s="338">
        <v>10653</v>
      </c>
      <c r="J1658" s="101" t="s">
        <v>2316</v>
      </c>
      <c r="K1658" s="339" t="str">
        <f>IF(B1658=2,"Z:\Data\MOOG\HeTao\raw\",IF(B1658=5,"Z:\Data\MOOG\Polo\raw\",IF(B1658=10,"Z:\Data\MOOG\Messi\raw\","")))</f>
        <v>Z:\Data\MOOG\Messi\raw\</v>
      </c>
      <c r="L1658" s="335" t="s">
        <v>3769</v>
      </c>
      <c r="M1658" s="569" t="str">
        <f>IF(NOT(ISERROR(FIND("Training_dt",W1658))),"'Plot Psychometric_HH_dt_yuchen'",IF(NOT(ISERROR(FIND("Training",W1658))),"'Plot Psychometric_HH'",IF(NOT(ISERROR(FIND("1DAT",W1658))),"'Plot Tuning Azimuth_HH'",IF(NOT(ISERROR(FIND("HD_dt",W1658))),"'Plot HeadingDiscimination_PSTH_HH_dt_yuchen'",IF(NOT(ISERROR(FIND("HD",W1658))),"'Plot HeadingDiscimination_PSTH_HH'",IF(NOT(ISERROR(FIND("MemSac",W1658))),"'Memory Saccade Analysis_HH'",IF(NOT(ISERROR(FIND("DelSac",W1658))),"'Memory Saccade Analysis_HH'",IF(NOT(ISERROR(FIND("u-stim",W1658))),"'Plot Microstim_HH'",""))))))))</f>
        <v>'Plot Tuning Azimuth_HH'</v>
      </c>
      <c r="N1658" s="573">
        <v>1</v>
      </c>
      <c r="O1658" s="584">
        <v>-1</v>
      </c>
      <c r="P1658" s="590">
        <v>4</v>
      </c>
      <c r="Q1658" s="590">
        <f>IF(B1658=2,60,310)</f>
        <v>310</v>
      </c>
      <c r="R1658" s="590">
        <v>5</v>
      </c>
      <c r="S1658" s="590">
        <f>IF(B1658=2,60,-190)</f>
        <v>-190</v>
      </c>
      <c r="T1658" s="590">
        <v>1</v>
      </c>
      <c r="U1658" s="590">
        <f>IF(Z1658&lt;&gt;"",IF(NOT(ISERROR(FIND("SU",Z1658))),VALUE(RIGHT(Z1658,1))+4,IF(NOT(ISERROR(FIND("MU20",Z1658))),20,IF(NOT(ISERROR(FIND("MU21",Z1658))),21,IF(NOT(ISERROR(FIND("MU2",Z1658))),2,1)))),"")</f>
        <v>1</v>
      </c>
      <c r="V1658" s="583"/>
      <c r="W1658" s="334" t="s">
        <v>2222</v>
      </c>
      <c r="X1658" s="192"/>
      <c r="Y1658" s="219">
        <f>IF(NOT(ISERROR(FIND("MU=SU",X1658))),1,IF(Z1658&lt;&gt;"",IF(NOT(ISERROR(FIND("SU",Z1658))),1,0),""))</f>
        <v>0</v>
      </c>
      <c r="Z1658" s="217" t="s">
        <v>1981</v>
      </c>
      <c r="AA1658" s="218"/>
      <c r="AB1658" s="77"/>
      <c r="AC1658" s="78"/>
      <c r="AD1658" s="199"/>
      <c r="AE1658" s="91">
        <v>99.788899999999998</v>
      </c>
      <c r="AF1658" s="79">
        <v>0.54146000000000005</v>
      </c>
      <c r="AG1658" s="79">
        <v>0.37482300000000002</v>
      </c>
      <c r="AH1658" s="80">
        <v>1.7551000000000001E-2</v>
      </c>
      <c r="AI1658" s="81">
        <v>1.4079200000000001</v>
      </c>
      <c r="AJ1658" s="81">
        <v>1.64619</v>
      </c>
      <c r="AK1658" s="81">
        <v>99.528099999999995</v>
      </c>
      <c r="AL1658" s="81">
        <v>80.797399999999996</v>
      </c>
      <c r="AM1658" s="114" t="s">
        <v>5040</v>
      </c>
      <c r="AN1658" s="82" t="s">
        <v>5041</v>
      </c>
      <c r="AO1658" s="83">
        <v>-78.296000000000006</v>
      </c>
      <c r="AP1658" s="83">
        <v>0.82245100000000004</v>
      </c>
      <c r="AQ1658" s="83">
        <v>0.45972499999999999</v>
      </c>
      <c r="AR1658" s="84">
        <v>8.1830799999999996E-19</v>
      </c>
      <c r="AS1658" s="85">
        <v>-6.8952600000000004</v>
      </c>
      <c r="AT1658" s="85">
        <v>-12.753500000000001</v>
      </c>
      <c r="AU1658" s="85">
        <v>-79.805000000000007</v>
      </c>
      <c r="AV1658" s="85">
        <v>172.50399999999999</v>
      </c>
      <c r="AW1658" s="104" t="s">
        <v>5042</v>
      </c>
      <c r="AX1658" s="86" t="s">
        <v>5043</v>
      </c>
      <c r="AY1658" s="87" t="s">
        <v>1615</v>
      </c>
      <c r="AZ1658" s="87" t="s">
        <v>1615</v>
      </c>
      <c r="BA1658" s="87" t="s">
        <v>1615</v>
      </c>
      <c r="BB1658" s="88" t="s">
        <v>1615</v>
      </c>
      <c r="BC1658" s="89" t="s">
        <v>1615</v>
      </c>
      <c r="BD1658" s="89" t="s">
        <v>1615</v>
      </c>
      <c r="BE1658" s="89" t="s">
        <v>1615</v>
      </c>
      <c r="BF1658" s="89" t="s">
        <v>1615</v>
      </c>
      <c r="BG1658" s="115" t="s">
        <v>1615</v>
      </c>
      <c r="BH1658" s="90" t="s">
        <v>1615</v>
      </c>
      <c r="BI1658" s="251"/>
      <c r="BJ1658" s="252"/>
      <c r="BK1658" s="252"/>
      <c r="BL1658" s="230"/>
      <c r="BM1658" s="230"/>
      <c r="BN1658" s="230"/>
      <c r="BO1658" s="231"/>
      <c r="BP1658" s="231"/>
      <c r="BQ1658" s="231"/>
      <c r="BR1658" s="232"/>
      <c r="BS1658" s="232"/>
      <c r="BT1658" s="232"/>
      <c r="BU1658" s="230"/>
      <c r="BV1658" s="230"/>
      <c r="BW1658" s="231"/>
      <c r="BX1658" s="231"/>
      <c r="BY1658" s="232"/>
      <c r="BZ1658" s="235"/>
      <c r="CA1658" s="257"/>
      <c r="CB1658" s="233"/>
      <c r="CC1658" s="230"/>
      <c r="CD1658" s="230"/>
      <c r="CE1658" s="230"/>
      <c r="CF1658" s="230"/>
      <c r="CG1658" s="230"/>
      <c r="CH1658" s="230"/>
      <c r="CI1658" s="230"/>
      <c r="CJ1658" s="231"/>
      <c r="CK1658" s="231"/>
      <c r="CL1658" s="231"/>
      <c r="CM1658" s="231"/>
      <c r="CN1658" s="231"/>
      <c r="CO1658" s="231"/>
      <c r="CP1658" s="231"/>
      <c r="CQ1658" s="231"/>
      <c r="CR1658" s="232"/>
      <c r="CS1658" s="232"/>
      <c r="CT1658" s="232"/>
      <c r="CU1658" s="232"/>
      <c r="CV1658" s="232"/>
      <c r="CW1658" s="232"/>
      <c r="CX1658" s="232"/>
      <c r="CY1658" s="234"/>
      <c r="CZ1658" s="106"/>
      <c r="DA1658" s="106"/>
      <c r="DB1658" s="106"/>
      <c r="DC1658" s="106"/>
      <c r="DD1658" s="106"/>
      <c r="DE1658" s="106"/>
      <c r="DF1658" s="490"/>
      <c r="DG1658" s="107"/>
      <c r="DH1658" s="107"/>
      <c r="DI1658" s="107"/>
      <c r="DJ1658" s="107"/>
      <c r="DK1658" s="107"/>
      <c r="DL1658" s="107"/>
      <c r="DM1658" s="110"/>
      <c r="DN1658" s="110"/>
      <c r="DO1658" s="110"/>
      <c r="DP1658" s="110"/>
      <c r="DQ1658" s="110"/>
      <c r="DR1658" s="110"/>
      <c r="DS1658" s="110"/>
      <c r="DT1658" s="110"/>
      <c r="DU1658" s="497"/>
      <c r="DV1658" s="497"/>
      <c r="DW1658" s="497"/>
      <c r="DX1658" s="497"/>
      <c r="DY1658" s="497"/>
      <c r="DZ1658" s="497"/>
      <c r="EA1658" s="288"/>
      <c r="EB1658" s="492"/>
      <c r="EC1658" s="492"/>
      <c r="ED1658" s="99"/>
      <c r="EE1658" s="492"/>
      <c r="EF1658" s="492"/>
      <c r="EG1658" s="99"/>
      <c r="EH1658" s="99"/>
      <c r="EI1658" s="99"/>
      <c r="EJ1658" s="99"/>
      <c r="EK1658" s="99"/>
      <c r="EL1658" s="99"/>
      <c r="EM1658" s="99"/>
      <c r="EN1658" s="99"/>
      <c r="EO1658" s="99"/>
      <c r="EP1658" s="99"/>
      <c r="EQ1658" s="99"/>
      <c r="ER1658" s="99"/>
      <c r="ES1658" s="99"/>
      <c r="ET1658" s="99"/>
      <c r="EU1658" s="99"/>
      <c r="EV1658" s="99"/>
      <c r="EW1658" s="99"/>
      <c r="EX1658" s="119"/>
      <c r="EY1658" s="121"/>
      <c r="EZ1658" s="287"/>
      <c r="FA1658" s="83"/>
      <c r="FB1658" s="126"/>
      <c r="FC1658" s="116"/>
      <c r="FD1658" s="116"/>
      <c r="FE1658" s="116"/>
      <c r="FF1658" s="116"/>
      <c r="FG1658" s="116"/>
      <c r="FH1658" s="116"/>
      <c r="FI1658" s="116"/>
      <c r="FJ1658" s="116"/>
      <c r="FK1658" s="116"/>
      <c r="FL1658" s="116"/>
      <c r="FM1658" s="116"/>
      <c r="FN1658" s="116"/>
    </row>
    <row r="1659" spans="1:170" s="3" customFormat="1" ht="15" customHeight="1" x14ac:dyDescent="0.2">
      <c r="A1659" s="391">
        <v>20150507</v>
      </c>
      <c r="B1659" s="391">
        <v>10</v>
      </c>
      <c r="C1659" s="392">
        <v>2</v>
      </c>
      <c r="D1659" s="392">
        <v>1</v>
      </c>
      <c r="E1659" s="392">
        <v>15</v>
      </c>
      <c r="F1659" s="392">
        <v>13</v>
      </c>
      <c r="G1659" s="395">
        <v>2.1</v>
      </c>
      <c r="H1659" s="435">
        <v>0</v>
      </c>
      <c r="I1659" s="393">
        <v>10653</v>
      </c>
      <c r="J1659" s="101" t="s">
        <v>2316</v>
      </c>
      <c r="K1659" s="394" t="str">
        <f>IF(B1659=2,"Z:\Data\MOOG\HeTao\raw\",IF(B1659=5,"Z:\Data\MOOG\Polo\raw\",IF(B1659=10,"Z:\Data\MOOG\Messi\raw\","")))</f>
        <v>Z:\Data\MOOG\Messi\raw\</v>
      </c>
      <c r="L1659" s="390" t="s">
        <v>3769</v>
      </c>
      <c r="M1659" s="569" t="str">
        <f>IF(NOT(ISERROR(FIND("Training_dt",W1659))),"'Plot Psychometric_HH_dt_yuchen'",IF(NOT(ISERROR(FIND("Training",W1659))),"'Plot Psychometric_HH'",IF(NOT(ISERROR(FIND("1DAT",W1659))),"'Plot Tuning Azimuth_HH'",IF(NOT(ISERROR(FIND("HD_dt",W1659))),"'Plot HeadingDiscimination_PSTH_HH_dt_yuchen'",IF(NOT(ISERROR(FIND("HD",W1659))),"'Plot HeadingDiscimination_PSTH_HH'",IF(NOT(ISERROR(FIND("MemSac",W1659))),"'Memory Saccade Analysis_HH'",IF(NOT(ISERROR(FIND("DelSac",W1659))),"'Memory Saccade Analysis_HH'",IF(NOT(ISERROR(FIND("u-stim",W1659))),"'Plot Microstim_HH'",""))))))))</f>
        <v>'Plot Tuning Azimuth_HH'</v>
      </c>
      <c r="N1659" s="573">
        <v>1</v>
      </c>
      <c r="O1659" s="584">
        <v>-1</v>
      </c>
      <c r="P1659" s="590">
        <v>4</v>
      </c>
      <c r="Q1659" s="590">
        <f>IF(B1659=2,60,310)</f>
        <v>310</v>
      </c>
      <c r="R1659" s="590">
        <v>5</v>
      </c>
      <c r="S1659" s="590">
        <f>IF(B1659=2,60,-190)</f>
        <v>-190</v>
      </c>
      <c r="T1659" s="590">
        <v>1</v>
      </c>
      <c r="U1659" s="590">
        <f>IF(Z1659&lt;&gt;"",IF(NOT(ISERROR(FIND("SU",Z1659))),VALUE(RIGHT(Z1659,1))+4,IF(NOT(ISERROR(FIND("MU20",Z1659))),20,IF(NOT(ISERROR(FIND("MU21",Z1659))),21,IF(NOT(ISERROR(FIND("MU2",Z1659))),2,1)))),"")</f>
        <v>5</v>
      </c>
      <c r="V1659" s="583"/>
      <c r="W1659" s="396" t="s">
        <v>2222</v>
      </c>
      <c r="X1659" s="192"/>
      <c r="Y1659" s="219">
        <f>IF(NOT(ISERROR(FIND("MU=SU",X1659))),1,IF(Z1659&lt;&gt;"",IF(NOT(ISERROR(FIND("SU",Z1659))),1,0),""))</f>
        <v>1</v>
      </c>
      <c r="Z1659" s="217" t="s">
        <v>43</v>
      </c>
      <c r="AA1659" s="218">
        <v>1185</v>
      </c>
      <c r="AB1659" s="77">
        <v>17.254200000000001</v>
      </c>
      <c r="AC1659" s="78" t="s">
        <v>3791</v>
      </c>
      <c r="AD1659" s="199" t="s">
        <v>3790</v>
      </c>
      <c r="AE1659" s="91">
        <v>34.691699999999997</v>
      </c>
      <c r="AF1659" s="79">
        <v>0.52643499999999999</v>
      </c>
      <c r="AG1659" s="79">
        <v>0.68132300000000001</v>
      </c>
      <c r="AH1659" s="80">
        <v>1.2615599999999999E-2</v>
      </c>
      <c r="AI1659" s="81">
        <v>1.5637700000000001</v>
      </c>
      <c r="AJ1659" s="81">
        <v>-0.12649099999999999</v>
      </c>
      <c r="AK1659" s="81" t="s">
        <v>1615</v>
      </c>
      <c r="AL1659" s="81" t="s">
        <v>1615</v>
      </c>
      <c r="AM1659" s="114" t="s">
        <v>5036</v>
      </c>
      <c r="AN1659" s="82" t="s">
        <v>5037</v>
      </c>
      <c r="AO1659" s="83">
        <v>-104.876</v>
      </c>
      <c r="AP1659" s="83">
        <v>0.63098200000000004</v>
      </c>
      <c r="AQ1659" s="83">
        <v>0.76679200000000003</v>
      </c>
      <c r="AR1659" s="84">
        <v>1.7778000000000002E-5</v>
      </c>
      <c r="AS1659" s="85">
        <v>-1.92709</v>
      </c>
      <c r="AT1659" s="85">
        <v>-2.3197800000000002</v>
      </c>
      <c r="AU1659" s="85">
        <v>-116.119</v>
      </c>
      <c r="AV1659" s="85">
        <v>85.311300000000003</v>
      </c>
      <c r="AW1659" s="104" t="s">
        <v>5038</v>
      </c>
      <c r="AX1659" s="86" t="s">
        <v>5039</v>
      </c>
      <c r="AY1659" s="87" t="s">
        <v>1615</v>
      </c>
      <c r="AZ1659" s="87" t="s">
        <v>1615</v>
      </c>
      <c r="BA1659" s="87" t="s">
        <v>1615</v>
      </c>
      <c r="BB1659" s="88" t="s">
        <v>1615</v>
      </c>
      <c r="BC1659" s="89" t="s">
        <v>1615</v>
      </c>
      <c r="BD1659" s="89" t="s">
        <v>1615</v>
      </c>
      <c r="BE1659" s="89" t="s">
        <v>1615</v>
      </c>
      <c r="BF1659" s="89" t="s">
        <v>1615</v>
      </c>
      <c r="BG1659" s="115" t="s">
        <v>1615</v>
      </c>
      <c r="BH1659" s="90" t="s">
        <v>1615</v>
      </c>
      <c r="BI1659" s="251"/>
      <c r="BJ1659" s="252"/>
      <c r="BK1659" s="252"/>
      <c r="BL1659" s="230"/>
      <c r="BM1659" s="230"/>
      <c r="BN1659" s="230"/>
      <c r="BO1659" s="231"/>
      <c r="BP1659" s="231"/>
      <c r="BQ1659" s="231"/>
      <c r="BR1659" s="232"/>
      <c r="BS1659" s="232"/>
      <c r="BT1659" s="232"/>
      <c r="BU1659" s="230"/>
      <c r="BV1659" s="230"/>
      <c r="BW1659" s="231"/>
      <c r="BX1659" s="231"/>
      <c r="BY1659" s="232"/>
      <c r="BZ1659" s="235"/>
      <c r="CA1659" s="257"/>
      <c r="CB1659" s="233"/>
      <c r="CC1659" s="230"/>
      <c r="CD1659" s="230"/>
      <c r="CE1659" s="230"/>
      <c r="CF1659" s="230"/>
      <c r="CG1659" s="230"/>
      <c r="CH1659" s="230"/>
      <c r="CI1659" s="230"/>
      <c r="CJ1659" s="231"/>
      <c r="CK1659" s="231"/>
      <c r="CL1659" s="231"/>
      <c r="CM1659" s="231"/>
      <c r="CN1659" s="231"/>
      <c r="CO1659" s="231"/>
      <c r="CP1659" s="231"/>
      <c r="CQ1659" s="231"/>
      <c r="CR1659" s="232"/>
      <c r="CS1659" s="232"/>
      <c r="CT1659" s="232"/>
      <c r="CU1659" s="232"/>
      <c r="CV1659" s="232"/>
      <c r="CW1659" s="232"/>
      <c r="CX1659" s="232"/>
      <c r="CY1659" s="234"/>
      <c r="CZ1659" s="106"/>
      <c r="DA1659" s="106"/>
      <c r="DB1659" s="106"/>
      <c r="DC1659" s="106"/>
      <c r="DD1659" s="106"/>
      <c r="DE1659" s="106"/>
      <c r="DF1659" s="490"/>
      <c r="DG1659" s="107"/>
      <c r="DH1659" s="107"/>
      <c r="DI1659" s="107"/>
      <c r="DJ1659" s="107"/>
      <c r="DK1659" s="107"/>
      <c r="DL1659" s="107"/>
      <c r="DM1659" s="110"/>
      <c r="DN1659" s="110"/>
      <c r="DO1659" s="110"/>
      <c r="DP1659" s="110"/>
      <c r="DQ1659" s="110"/>
      <c r="DR1659" s="110"/>
      <c r="DS1659" s="110"/>
      <c r="DT1659" s="110"/>
      <c r="DU1659" s="497"/>
      <c r="DV1659" s="497"/>
      <c r="DW1659" s="497"/>
      <c r="DX1659" s="497"/>
      <c r="DY1659" s="497"/>
      <c r="DZ1659" s="497"/>
      <c r="EA1659" s="288"/>
      <c r="EB1659" s="492"/>
      <c r="EC1659" s="492"/>
      <c r="ED1659" s="99"/>
      <c r="EE1659" s="492"/>
      <c r="EF1659" s="492"/>
      <c r="EG1659" s="99"/>
      <c r="EH1659" s="99"/>
      <c r="EI1659" s="99"/>
      <c r="EJ1659" s="99"/>
      <c r="EK1659" s="99"/>
      <c r="EL1659" s="99"/>
      <c r="EM1659" s="99"/>
      <c r="EN1659" s="99"/>
      <c r="EO1659" s="99"/>
      <c r="EP1659" s="99"/>
      <c r="EQ1659" s="99"/>
      <c r="ER1659" s="99"/>
      <c r="ES1659" s="99"/>
      <c r="ET1659" s="99"/>
      <c r="EU1659" s="99"/>
      <c r="EV1659" s="99"/>
      <c r="EW1659" s="99"/>
      <c r="EX1659" s="119"/>
      <c r="EY1659" s="121"/>
      <c r="EZ1659" s="287"/>
      <c r="FA1659" s="83"/>
      <c r="FB1659" s="126"/>
      <c r="FC1659" s="116"/>
      <c r="FD1659" s="116"/>
      <c r="FE1659" s="116"/>
      <c r="FF1659" s="116"/>
      <c r="FG1659" s="116"/>
      <c r="FH1659" s="116"/>
      <c r="FI1659" s="116"/>
      <c r="FJ1659" s="116"/>
      <c r="FK1659" s="116"/>
      <c r="FL1659" s="116"/>
      <c r="FM1659" s="116"/>
      <c r="FN1659" s="116"/>
    </row>
    <row r="1660" spans="1:170" s="3" customFormat="1" ht="15" customHeight="1" x14ac:dyDescent="0.2">
      <c r="A1660" s="391">
        <v>20150507</v>
      </c>
      <c r="B1660" s="391">
        <v>10</v>
      </c>
      <c r="C1660" s="392">
        <v>2</v>
      </c>
      <c r="D1660" s="392">
        <v>1</v>
      </c>
      <c r="E1660" s="392">
        <v>15</v>
      </c>
      <c r="F1660" s="392">
        <v>13</v>
      </c>
      <c r="G1660" s="395">
        <v>2.1</v>
      </c>
      <c r="H1660" s="435">
        <v>0</v>
      </c>
      <c r="I1660" s="393">
        <v>10653</v>
      </c>
      <c r="J1660" s="101" t="s">
        <v>2316</v>
      </c>
      <c r="K1660" s="394" t="str">
        <f>IF(B1660=2,"Z:\Data\MOOG\HeTao\raw\",IF(B1660=5,"Z:\Data\MOOG\Polo\raw\",IF(B1660=10,"Z:\Data\MOOG\Messi\raw\","")))</f>
        <v>Z:\Data\MOOG\Messi\raw\</v>
      </c>
      <c r="L1660" s="390" t="s">
        <v>3645</v>
      </c>
      <c r="M1660" s="569" t="str">
        <f>IF(NOT(ISERROR(FIND("Training_dt",W1660))),"'Plot Psychometric_HH_dt_yuchen'",IF(NOT(ISERROR(FIND("Training",W1660))),"'Plot Psychometric_HH'",IF(NOT(ISERROR(FIND("1DAT",W1660))),"'Plot Tuning Azimuth_HH'",IF(NOT(ISERROR(FIND("HD_dt",W1660))),"'Plot HeadingDiscimination_PSTH_HH_dt_yuchen'",IF(NOT(ISERROR(FIND("HD",W1660))),"'Plot HeadingDiscimination_PSTH_HH'",IF(NOT(ISERROR(FIND("MemSac",W1660))),"'Memory Saccade Analysis_HH'",IF(NOT(ISERROR(FIND("DelSac",W1660))),"'Memory Saccade Analysis_HH'",IF(NOT(ISERROR(FIND("u-stim",W1660))),"'Plot Microstim_HH'",""))))))))</f>
        <v>'Plot HeadingDiscimination_PSTH_HH'</v>
      </c>
      <c r="N1660" s="573">
        <v>1</v>
      </c>
      <c r="O1660" s="584">
        <v>-1</v>
      </c>
      <c r="P1660" s="590">
        <v>4</v>
      </c>
      <c r="Q1660" s="590">
        <f>IF(B1660=2,60,310)</f>
        <v>310</v>
      </c>
      <c r="R1660" s="590">
        <v>5</v>
      </c>
      <c r="S1660" s="590">
        <f>IF(B1660=2,60,-190)</f>
        <v>-190</v>
      </c>
      <c r="T1660" s="590">
        <v>1</v>
      </c>
      <c r="U1660" s="590">
        <f>IF(Z1660&lt;&gt;"",IF(NOT(ISERROR(FIND("SU",Z1660))),VALUE(RIGHT(Z1660,1))+4,IF(NOT(ISERROR(FIND("MU20",Z1660))),20,IF(NOT(ISERROR(FIND("MU21",Z1660))),21,IF(NOT(ISERROR(FIND("MU2",Z1660))),2,1)))),"")</f>
        <v>5</v>
      </c>
      <c r="V1660" s="583"/>
      <c r="W1660" s="396" t="s">
        <v>1986</v>
      </c>
      <c r="X1660" s="192"/>
      <c r="Y1660" s="219">
        <f>IF(NOT(ISERROR(FIND("MU=SU",X1660))),1,IF(Z1660&lt;&gt;"",IF(NOT(ISERROR(FIND("SU",Z1660))),1,0),""))</f>
        <v>1</v>
      </c>
      <c r="Z1660" s="217" t="s">
        <v>43</v>
      </c>
      <c r="AA1660" s="218">
        <v>7797</v>
      </c>
      <c r="AB1660" s="77">
        <v>13.098000000000001</v>
      </c>
      <c r="AC1660" s="78" t="s">
        <v>3792</v>
      </c>
      <c r="AD1660" s="199"/>
      <c r="AE1660" s="91"/>
      <c r="AF1660" s="79"/>
      <c r="AG1660" s="79"/>
      <c r="AH1660" s="80"/>
      <c r="AI1660" s="81"/>
      <c r="AJ1660" s="81"/>
      <c r="AK1660" s="81"/>
      <c r="AL1660" s="81"/>
      <c r="AM1660" s="114"/>
      <c r="AN1660" s="82"/>
      <c r="AO1660" s="83"/>
      <c r="AP1660" s="83"/>
      <c r="AQ1660" s="83"/>
      <c r="AR1660" s="84"/>
      <c r="AS1660" s="85"/>
      <c r="AT1660" s="85"/>
      <c r="AU1660" s="85"/>
      <c r="AV1660" s="85"/>
      <c r="AW1660" s="104"/>
      <c r="AX1660" s="86"/>
      <c r="AY1660" s="87"/>
      <c r="AZ1660" s="87"/>
      <c r="BA1660" s="87"/>
      <c r="BB1660" s="88"/>
      <c r="BC1660" s="89"/>
      <c r="BD1660" s="89"/>
      <c r="BE1660" s="89"/>
      <c r="BF1660" s="89"/>
      <c r="BG1660" s="115"/>
      <c r="BH1660" s="90"/>
      <c r="BI1660" s="251"/>
      <c r="BJ1660" s="252"/>
      <c r="BK1660" s="252"/>
      <c r="BL1660" s="230"/>
      <c r="BM1660" s="230"/>
      <c r="BN1660" s="230"/>
      <c r="BO1660" s="231"/>
      <c r="BP1660" s="231"/>
      <c r="BQ1660" s="231"/>
      <c r="BR1660" s="232"/>
      <c r="BS1660" s="232"/>
      <c r="BT1660" s="232"/>
      <c r="BU1660" s="230"/>
      <c r="BV1660" s="230"/>
      <c r="BW1660" s="231"/>
      <c r="BX1660" s="231"/>
      <c r="BY1660" s="232"/>
      <c r="BZ1660" s="235"/>
      <c r="CA1660" s="257"/>
      <c r="CB1660" s="233"/>
      <c r="CC1660" s="230"/>
      <c r="CD1660" s="230"/>
      <c r="CE1660" s="230"/>
      <c r="CF1660" s="230"/>
      <c r="CG1660" s="230"/>
      <c r="CH1660" s="230"/>
      <c r="CI1660" s="230"/>
      <c r="CJ1660" s="231"/>
      <c r="CK1660" s="231"/>
      <c r="CL1660" s="231"/>
      <c r="CM1660" s="231"/>
      <c r="CN1660" s="231"/>
      <c r="CO1660" s="231"/>
      <c r="CP1660" s="231"/>
      <c r="CQ1660" s="231"/>
      <c r="CR1660" s="232"/>
      <c r="CS1660" s="232"/>
      <c r="CT1660" s="232"/>
      <c r="CU1660" s="232"/>
      <c r="CV1660" s="232"/>
      <c r="CW1660" s="232"/>
      <c r="CX1660" s="232"/>
      <c r="CY1660" s="234"/>
      <c r="CZ1660" s="106">
        <v>1</v>
      </c>
      <c r="DA1660" s="106">
        <v>0</v>
      </c>
      <c r="DB1660" s="106"/>
      <c r="DC1660" s="106"/>
      <c r="DD1660" s="106"/>
      <c r="DE1660" s="106"/>
      <c r="DF1660" s="490"/>
      <c r="DG1660" s="107">
        <v>15</v>
      </c>
      <c r="DH1660" s="107" t="s">
        <v>7138</v>
      </c>
      <c r="DI1660" s="107">
        <v>3.3575599999999999</v>
      </c>
      <c r="DJ1660" s="107">
        <v>0.82376099999999997</v>
      </c>
      <c r="DK1660" s="107">
        <v>4.57972</v>
      </c>
      <c r="DL1660" s="107">
        <v>-0.854908</v>
      </c>
      <c r="DM1660" s="110">
        <v>2.3480500000000002</v>
      </c>
      <c r="DN1660" s="110">
        <v>1.3388899999999999</v>
      </c>
      <c r="DO1660" s="110">
        <v>0.49154599999999998</v>
      </c>
      <c r="DP1660" s="110">
        <v>0.49734299999999998</v>
      </c>
      <c r="DQ1660" s="110">
        <v>0.37967000000000001</v>
      </c>
      <c r="DR1660" s="110">
        <v>0.42307699999999998</v>
      </c>
      <c r="DS1660" s="110">
        <v>0.49317699999999998</v>
      </c>
      <c r="DT1660" s="110">
        <v>0.66276800000000002</v>
      </c>
      <c r="DU1660" s="497">
        <v>-2.0127099999999998E-2</v>
      </c>
      <c r="DV1660" s="497">
        <v>0.86399999999999999</v>
      </c>
      <c r="DW1660" s="497">
        <v>0.21770500000000001</v>
      </c>
      <c r="DX1660" s="497">
        <v>5.1999999999999998E-2</v>
      </c>
      <c r="DY1660" s="497">
        <v>9.8258700000000004E-2</v>
      </c>
      <c r="DZ1660" s="497">
        <v>0.38200000000000001</v>
      </c>
      <c r="EA1660" s="288"/>
      <c r="EB1660" s="99"/>
      <c r="EC1660" s="99"/>
      <c r="ED1660" s="99"/>
      <c r="EE1660" s="99"/>
      <c r="EF1660" s="99"/>
      <c r="EG1660" s="99"/>
      <c r="EH1660" s="99"/>
      <c r="EI1660" s="99"/>
      <c r="EJ1660" s="99"/>
      <c r="EK1660" s="99"/>
      <c r="EL1660" s="99"/>
      <c r="EM1660" s="99"/>
      <c r="EN1660" s="99"/>
      <c r="EO1660" s="99"/>
      <c r="EP1660" s="99"/>
      <c r="EQ1660" s="99"/>
      <c r="ER1660" s="99"/>
      <c r="ES1660" s="99"/>
      <c r="ET1660" s="99"/>
      <c r="EU1660" s="99"/>
      <c r="EV1660" s="99"/>
      <c r="EW1660" s="99"/>
      <c r="EX1660" s="119"/>
      <c r="EY1660" s="121"/>
      <c r="EZ1660" s="524"/>
      <c r="FA1660" s="83">
        <v>15</v>
      </c>
      <c r="FB1660" s="126">
        <v>18</v>
      </c>
      <c r="FC1660" s="116">
        <v>3.3575599999999999</v>
      </c>
      <c r="FD1660" s="116">
        <v>0.82376099999999997</v>
      </c>
      <c r="FE1660" s="116">
        <v>4.57972</v>
      </c>
      <c r="FF1660" s="116">
        <v>-0.854908</v>
      </c>
      <c r="FG1660" s="116">
        <v>2.3480500000000002</v>
      </c>
      <c r="FH1660" s="116">
        <v>1.3388899999999999</v>
      </c>
      <c r="FI1660" s="116" t="s">
        <v>5721</v>
      </c>
      <c r="FJ1660" s="116" t="s">
        <v>5722</v>
      </c>
      <c r="FK1660" s="116" t="s">
        <v>5723</v>
      </c>
      <c r="FL1660" s="116" t="s">
        <v>5724</v>
      </c>
      <c r="FM1660" s="116" t="s">
        <v>5725</v>
      </c>
      <c r="FN1660" s="116" t="s">
        <v>5726</v>
      </c>
    </row>
    <row r="1661" spans="1:170" s="3" customFormat="1" ht="15" customHeight="1" x14ac:dyDescent="0.2">
      <c r="A1661" s="391">
        <v>20150507</v>
      </c>
      <c r="B1661" s="391">
        <v>10</v>
      </c>
      <c r="C1661" s="392">
        <v>2</v>
      </c>
      <c r="D1661" s="392">
        <v>1</v>
      </c>
      <c r="E1661" s="392">
        <v>15</v>
      </c>
      <c r="F1661" s="392">
        <v>13</v>
      </c>
      <c r="G1661" s="395">
        <v>2.1</v>
      </c>
      <c r="H1661" s="435">
        <v>0</v>
      </c>
      <c r="I1661" s="393">
        <v>10653</v>
      </c>
      <c r="J1661" s="101" t="s">
        <v>2316</v>
      </c>
      <c r="K1661" s="601" t="str">
        <f>IF(B1661=2,"Z:\Data\MOOG\HeTao\raw\",IF(B1661=5,"Z:\Data\MOOG\Polo\raw\",IF(B1661=10,"Z:\Data\MOOG\Messi\raw\","")))</f>
        <v>Z:\Data\MOOG\Messi\raw\</v>
      </c>
      <c r="L1661" s="390" t="s">
        <v>3645</v>
      </c>
      <c r="M1661" s="569" t="str">
        <f>IF(NOT(ISERROR(FIND("Training_dt",W1661))),"'Plot Psychometric_HH_dt_yuchen'",IF(NOT(ISERROR(FIND("Training",W1661))),"'Plot Psychometric_HH'",IF(NOT(ISERROR(FIND("1DAT",W1661))),"'Plot Tuning Azimuth_HH'",IF(NOT(ISERROR(FIND("HD_dt",W1661))),"'Plot HeadingDiscimination_PSTH_HH_dt_yuchen'",IF(NOT(ISERROR(FIND("HD",W1661))),"'Plot HeadingDiscimination_PSTH_HH'",IF(NOT(ISERROR(FIND("MemSac",W1661))),"'Memory Saccade Analysis_HH'",IF(NOT(ISERROR(FIND("DelSac",W1661))),"'Memory Saccade Analysis_HH'",IF(NOT(ISERROR(FIND("u-stim",W1661))),"'Plot Microstim_HH'",""))))))))</f>
        <v>'Plot HeadingDiscimination_PSTH_HH'</v>
      </c>
      <c r="N1661" s="573">
        <v>1</v>
      </c>
      <c r="O1661" s="584">
        <v>-1</v>
      </c>
      <c r="P1661" s="590">
        <v>4</v>
      </c>
      <c r="Q1661" s="590">
        <f>IF(B1661=2,60,310)</f>
        <v>310</v>
      </c>
      <c r="R1661" s="590">
        <v>5</v>
      </c>
      <c r="S1661" s="590">
        <f>IF(B1661=2,60,-190)</f>
        <v>-190</v>
      </c>
      <c r="T1661" s="590">
        <v>1</v>
      </c>
      <c r="U1661" s="590">
        <f>IF(Z1661&lt;&gt;"",IF(NOT(ISERROR(FIND("SU",Z1661))),VALUE(RIGHT(Z1661,1))+4,IF(NOT(ISERROR(FIND("MU20",Z1661))),20,IF(NOT(ISERROR(FIND("MU21",Z1661))),21,IF(NOT(ISERROR(FIND("MU2",Z1661))),2,1)))),"")</f>
        <v>1</v>
      </c>
      <c r="V1661" s="583"/>
      <c r="W1661" s="396" t="s">
        <v>1986</v>
      </c>
      <c r="X1661" s="192"/>
      <c r="Y1661" s="219">
        <f>IF(NOT(ISERROR(FIND("MU=SU",X1661))),1,IF(Z1661&lt;&gt;"",IF(NOT(ISERROR(FIND("SU",Z1661))),1,0),""))</f>
        <v>0</v>
      </c>
      <c r="Z1661" s="217" t="s">
        <v>1981</v>
      </c>
      <c r="AA1661" s="218"/>
      <c r="AB1661" s="77"/>
      <c r="AC1661" s="78"/>
      <c r="AD1661" s="199"/>
      <c r="AE1661" s="91"/>
      <c r="AF1661" s="79"/>
      <c r="AG1661" s="79"/>
      <c r="AH1661" s="80"/>
      <c r="AI1661" s="81"/>
      <c r="AJ1661" s="81"/>
      <c r="AK1661" s="81"/>
      <c r="AL1661" s="81"/>
      <c r="AM1661" s="114"/>
      <c r="AN1661" s="82"/>
      <c r="AO1661" s="83"/>
      <c r="AP1661" s="83"/>
      <c r="AQ1661" s="83"/>
      <c r="AR1661" s="84"/>
      <c r="AS1661" s="85"/>
      <c r="AT1661" s="85"/>
      <c r="AU1661" s="85"/>
      <c r="AV1661" s="85"/>
      <c r="AW1661" s="104"/>
      <c r="AX1661" s="86"/>
      <c r="AY1661" s="87"/>
      <c r="AZ1661" s="87"/>
      <c r="BA1661" s="87"/>
      <c r="BB1661" s="88"/>
      <c r="BC1661" s="89"/>
      <c r="BD1661" s="89"/>
      <c r="BE1661" s="89"/>
      <c r="BF1661" s="89"/>
      <c r="BG1661" s="115"/>
      <c r="BH1661" s="90"/>
      <c r="BI1661" s="251"/>
      <c r="BJ1661" s="252"/>
      <c r="BK1661" s="252"/>
      <c r="BL1661" s="230"/>
      <c r="BM1661" s="230"/>
      <c r="BN1661" s="230"/>
      <c r="BO1661" s="231"/>
      <c r="BP1661" s="231"/>
      <c r="BQ1661" s="231"/>
      <c r="BR1661" s="232"/>
      <c r="BS1661" s="232"/>
      <c r="BT1661" s="232"/>
      <c r="BU1661" s="230"/>
      <c r="BV1661" s="230"/>
      <c r="BW1661" s="231"/>
      <c r="BX1661" s="231"/>
      <c r="BY1661" s="232"/>
      <c r="BZ1661" s="235"/>
      <c r="CA1661" s="257"/>
      <c r="CB1661" s="233"/>
      <c r="CC1661" s="230"/>
      <c r="CD1661" s="230"/>
      <c r="CE1661" s="230"/>
      <c r="CF1661" s="230"/>
      <c r="CG1661" s="230"/>
      <c r="CH1661" s="230"/>
      <c r="CI1661" s="230"/>
      <c r="CJ1661" s="231"/>
      <c r="CK1661" s="231"/>
      <c r="CL1661" s="231"/>
      <c r="CM1661" s="231"/>
      <c r="CN1661" s="231"/>
      <c r="CO1661" s="231"/>
      <c r="CP1661" s="231"/>
      <c r="CQ1661" s="231"/>
      <c r="CR1661" s="232"/>
      <c r="CS1661" s="232"/>
      <c r="CT1661" s="232"/>
      <c r="CU1661" s="232"/>
      <c r="CV1661" s="232"/>
      <c r="CW1661" s="232"/>
      <c r="CX1661" s="232"/>
      <c r="CY1661" s="234"/>
      <c r="CZ1661" s="106">
        <v>1</v>
      </c>
      <c r="DA1661" s="106">
        <v>0</v>
      </c>
      <c r="DB1661" s="106"/>
      <c r="DC1661" s="106"/>
      <c r="DD1661" s="106"/>
      <c r="DE1661" s="106"/>
      <c r="DF1661" s="490"/>
      <c r="DG1661" s="107">
        <v>15</v>
      </c>
      <c r="DH1661" s="107" t="s">
        <v>7138</v>
      </c>
      <c r="DI1661" s="107">
        <v>3.3575599999999999</v>
      </c>
      <c r="DJ1661" s="107">
        <v>0.82376099999999997</v>
      </c>
      <c r="DK1661" s="107">
        <v>4.57972</v>
      </c>
      <c r="DL1661" s="107">
        <v>-0.854908</v>
      </c>
      <c r="DM1661" s="110">
        <v>2.3480500000000002</v>
      </c>
      <c r="DN1661" s="110">
        <v>1.3388899999999999</v>
      </c>
      <c r="DO1661" s="110">
        <v>0.60507200000000005</v>
      </c>
      <c r="DP1661" s="110">
        <v>0.59637700000000005</v>
      </c>
      <c r="DQ1661" s="110">
        <v>0.59011000000000002</v>
      </c>
      <c r="DR1661" s="110">
        <v>0.47472500000000001</v>
      </c>
      <c r="DS1661" s="110">
        <v>0.474659</v>
      </c>
      <c r="DT1661" s="110">
        <v>0.47660799999999998</v>
      </c>
      <c r="DU1661" s="497">
        <v>0.28495799999999999</v>
      </c>
      <c r="DV1661" s="497">
        <v>8.0000000000000002E-3</v>
      </c>
      <c r="DW1661" s="497">
        <v>-4.8524600000000001E-2</v>
      </c>
      <c r="DX1661" s="497">
        <v>0.63400000000000001</v>
      </c>
      <c r="DY1661" s="497">
        <v>-1.8967700000000001E-2</v>
      </c>
      <c r="DZ1661" s="497">
        <v>0.90200000000000002</v>
      </c>
      <c r="EA1661" s="288"/>
      <c r="EB1661" s="492"/>
      <c r="EC1661" s="492"/>
      <c r="ED1661" s="492"/>
      <c r="EE1661" s="492"/>
      <c r="EF1661" s="492"/>
      <c r="EG1661" s="99"/>
      <c r="EH1661" s="99"/>
      <c r="EI1661" s="99"/>
      <c r="EJ1661" s="99"/>
      <c r="EK1661" s="99"/>
      <c r="EL1661" s="99"/>
      <c r="EM1661" s="99"/>
      <c r="EN1661" s="99"/>
      <c r="EO1661" s="99"/>
      <c r="EP1661" s="99"/>
      <c r="EQ1661" s="99"/>
      <c r="ER1661" s="99"/>
      <c r="ES1661" s="99"/>
      <c r="ET1661" s="99"/>
      <c r="EU1661" s="99"/>
      <c r="EV1661" s="99"/>
      <c r="EW1661" s="99"/>
      <c r="EX1661" s="119"/>
      <c r="EY1661" s="121"/>
      <c r="EZ1661" s="524"/>
      <c r="FA1661" s="83">
        <v>15</v>
      </c>
      <c r="FB1661" s="126">
        <v>18</v>
      </c>
      <c r="FC1661" s="505">
        <v>3.3575599999999999</v>
      </c>
      <c r="FD1661" s="505">
        <v>0.82376099999999997</v>
      </c>
      <c r="FE1661" s="116">
        <v>4.57972</v>
      </c>
      <c r="FF1661" s="116">
        <v>-0.854908</v>
      </c>
      <c r="FG1661" s="116">
        <v>2.3480500000000002</v>
      </c>
      <c r="FH1661" s="116">
        <v>1.3388899999999999</v>
      </c>
      <c r="FI1661" s="116" t="s">
        <v>5721</v>
      </c>
      <c r="FJ1661" s="116" t="s">
        <v>5722</v>
      </c>
      <c r="FK1661" s="116" t="s">
        <v>5723</v>
      </c>
      <c r="FL1661" s="116" t="s">
        <v>5724</v>
      </c>
      <c r="FM1661" s="116" t="s">
        <v>5725</v>
      </c>
      <c r="FN1661" s="116" t="s">
        <v>5726</v>
      </c>
    </row>
    <row r="1662" spans="1:170" s="3" customFormat="1" ht="15" customHeight="1" x14ac:dyDescent="0.2">
      <c r="A1662" s="391">
        <v>20150507</v>
      </c>
      <c r="B1662" s="391">
        <v>10</v>
      </c>
      <c r="C1662" s="392">
        <v>2</v>
      </c>
      <c r="D1662" s="392">
        <v>1</v>
      </c>
      <c r="E1662" s="392">
        <v>15</v>
      </c>
      <c r="F1662" s="392">
        <v>13</v>
      </c>
      <c r="G1662" s="395">
        <v>2.1</v>
      </c>
      <c r="H1662" s="435">
        <v>0</v>
      </c>
      <c r="I1662" s="393">
        <v>11353</v>
      </c>
      <c r="J1662" s="101" t="s">
        <v>2316</v>
      </c>
      <c r="K1662" s="394" t="str">
        <f>IF(B1662=2,"Z:\Data\MOOG\HeTao\raw\",IF(B1662=5,"Z:\Data\MOOG\Polo\raw\",IF(B1662=10,"Z:\Data\MOOG\Messi\raw\","")))</f>
        <v>Z:\Data\MOOG\Messi\raw\</v>
      </c>
      <c r="L1662" s="390" t="s">
        <v>3789</v>
      </c>
      <c r="M1662" s="569" t="str">
        <f>IF(NOT(ISERROR(FIND("Training_dt",W1662))),"'Plot Psychometric_HH_dt_yuchen'",IF(NOT(ISERROR(FIND("Training",W1662))),"'Plot Psychometric_HH'",IF(NOT(ISERROR(FIND("1DAT",W1662))),"'Plot Tuning Azimuth_HH'",IF(NOT(ISERROR(FIND("HD_dt",W1662))),"'Plot HeadingDiscimination_PSTH_HH_dt_yuchen'",IF(NOT(ISERROR(FIND("HD",W1662))),"'Plot HeadingDiscimination_PSTH_HH'",IF(NOT(ISERROR(FIND("MemSac",W1662))),"'Memory Saccade Analysis_HH'",IF(NOT(ISERROR(FIND("DelSac",W1662))),"'Memory Saccade Analysis_HH'",IF(NOT(ISERROR(FIND("u-stim",W1662))),"'Plot Microstim_HH'",""))))))))</f>
        <v>'Plot Tuning Azimuth_HH'</v>
      </c>
      <c r="N1662" s="573">
        <v>1</v>
      </c>
      <c r="O1662" s="584">
        <v>-1</v>
      </c>
      <c r="P1662" s="590">
        <v>4</v>
      </c>
      <c r="Q1662" s="590">
        <f>IF(B1662=2,60,310)</f>
        <v>310</v>
      </c>
      <c r="R1662" s="590">
        <v>5</v>
      </c>
      <c r="S1662" s="590">
        <f>IF(B1662=2,60,-190)</f>
        <v>-190</v>
      </c>
      <c r="T1662" s="590">
        <v>1</v>
      </c>
      <c r="U1662" s="590">
        <f>IF(Z1662&lt;&gt;"",IF(NOT(ISERROR(FIND("SU",Z1662))),VALUE(RIGHT(Z1662,1))+4,IF(NOT(ISERROR(FIND("MU20",Z1662))),20,IF(NOT(ISERROR(FIND("MU21",Z1662))),21,IF(NOT(ISERROR(FIND("MU2",Z1662))),2,1)))),"")</f>
        <v>5</v>
      </c>
      <c r="V1662" s="583"/>
      <c r="W1662" s="396" t="s">
        <v>2222</v>
      </c>
      <c r="X1662" s="192"/>
      <c r="Y1662" s="219">
        <f>IF(NOT(ISERROR(FIND("MU=SU",X1662))),1,IF(Z1662&lt;&gt;"",IF(NOT(ISERROR(FIND("SU",Z1662))),1,0),""))</f>
        <v>1</v>
      </c>
      <c r="Z1662" s="217" t="s">
        <v>43</v>
      </c>
      <c r="AA1662" s="218">
        <v>863</v>
      </c>
      <c r="AB1662" s="77">
        <v>11.109</v>
      </c>
      <c r="AC1662" s="78" t="s">
        <v>3794</v>
      </c>
      <c r="AD1662" s="199" t="s">
        <v>3793</v>
      </c>
      <c r="AE1662" s="91" t="s">
        <v>8265</v>
      </c>
      <c r="AF1662" s="79" t="s">
        <v>8397</v>
      </c>
      <c r="AG1662" s="79" t="s">
        <v>8265</v>
      </c>
      <c r="AH1662" s="80" t="s">
        <v>8265</v>
      </c>
      <c r="AI1662" s="81" t="s">
        <v>8265</v>
      </c>
      <c r="AJ1662" s="81" t="s">
        <v>8265</v>
      </c>
      <c r="AK1662" s="81" t="s">
        <v>8397</v>
      </c>
      <c r="AL1662" s="81" t="s">
        <v>8265</v>
      </c>
      <c r="AM1662" s="114" t="s">
        <v>8265</v>
      </c>
      <c r="AN1662" s="82" t="s">
        <v>8265</v>
      </c>
      <c r="AO1662" s="83">
        <v>43.838099999999997</v>
      </c>
      <c r="AP1662" s="83">
        <v>0.67948399999999998</v>
      </c>
      <c r="AQ1662" s="83">
        <v>0.74141699999999999</v>
      </c>
      <c r="AR1662" s="84">
        <v>1.6064800000000001E-6</v>
      </c>
      <c r="AS1662" s="85">
        <v>2.82355</v>
      </c>
      <c r="AT1662" s="85">
        <v>0.33282</v>
      </c>
      <c r="AU1662" s="85">
        <v>48.660899999999998</v>
      </c>
      <c r="AV1662" s="85">
        <v>81.956800000000001</v>
      </c>
      <c r="AW1662" s="104" t="s">
        <v>8443</v>
      </c>
      <c r="AX1662" s="86" t="s">
        <v>8444</v>
      </c>
      <c r="AY1662" s="87" t="s">
        <v>8265</v>
      </c>
      <c r="AZ1662" s="87" t="s">
        <v>8403</v>
      </c>
      <c r="BA1662" s="87" t="s">
        <v>8265</v>
      </c>
      <c r="BB1662" s="88" t="s">
        <v>8265</v>
      </c>
      <c r="BC1662" s="89" t="s">
        <v>8265</v>
      </c>
      <c r="BD1662" s="89" t="s">
        <v>8265</v>
      </c>
      <c r="BE1662" s="89" t="s">
        <v>8265</v>
      </c>
      <c r="BF1662" s="89" t="s">
        <v>8265</v>
      </c>
      <c r="BG1662" s="115" t="s">
        <v>8265</v>
      </c>
      <c r="BH1662" s="90" t="s">
        <v>8265</v>
      </c>
      <c r="BI1662" s="251"/>
      <c r="BJ1662" s="252"/>
      <c r="BK1662" s="252"/>
      <c r="BL1662" s="230"/>
      <c r="BM1662" s="230"/>
      <c r="BN1662" s="230"/>
      <c r="BO1662" s="231"/>
      <c r="BP1662" s="231"/>
      <c r="BQ1662" s="231"/>
      <c r="BR1662" s="232"/>
      <c r="BS1662" s="232"/>
      <c r="BT1662" s="232"/>
      <c r="BU1662" s="230"/>
      <c r="BV1662" s="230"/>
      <c r="BW1662" s="231"/>
      <c r="BX1662" s="231"/>
      <c r="BY1662" s="232"/>
      <c r="BZ1662" s="235"/>
      <c r="CA1662" s="257"/>
      <c r="CB1662" s="233"/>
      <c r="CC1662" s="230"/>
      <c r="CD1662" s="230"/>
      <c r="CE1662" s="230"/>
      <c r="CF1662" s="230"/>
      <c r="CG1662" s="230"/>
      <c r="CH1662" s="230"/>
      <c r="CI1662" s="230"/>
      <c r="CJ1662" s="231"/>
      <c r="CK1662" s="231"/>
      <c r="CL1662" s="231"/>
      <c r="CM1662" s="231"/>
      <c r="CN1662" s="231"/>
      <c r="CO1662" s="231"/>
      <c r="CP1662" s="231"/>
      <c r="CQ1662" s="231"/>
      <c r="CR1662" s="232"/>
      <c r="CS1662" s="232"/>
      <c r="CT1662" s="232"/>
      <c r="CU1662" s="232"/>
      <c r="CV1662" s="232"/>
      <c r="CW1662" s="232"/>
      <c r="CX1662" s="232"/>
      <c r="CY1662" s="234"/>
      <c r="CZ1662" s="106"/>
      <c r="DA1662" s="106"/>
      <c r="DB1662" s="106"/>
      <c r="DC1662" s="106"/>
      <c r="DD1662" s="106"/>
      <c r="DE1662" s="106"/>
      <c r="DF1662" s="490"/>
      <c r="DG1662" s="107"/>
      <c r="DH1662" s="107"/>
      <c r="DI1662" s="107"/>
      <c r="DJ1662" s="107"/>
      <c r="DK1662" s="107"/>
      <c r="DL1662" s="107"/>
      <c r="DM1662" s="110"/>
      <c r="DN1662" s="110"/>
      <c r="DO1662" s="110"/>
      <c r="DP1662" s="110"/>
      <c r="DQ1662" s="110"/>
      <c r="DR1662" s="110"/>
      <c r="DS1662" s="110"/>
      <c r="DT1662" s="110"/>
      <c r="DU1662" s="497"/>
      <c r="DV1662" s="497"/>
      <c r="DW1662" s="497"/>
      <c r="DX1662" s="497"/>
      <c r="DY1662" s="497"/>
      <c r="DZ1662" s="497"/>
      <c r="EA1662" s="288"/>
      <c r="EB1662" s="99"/>
      <c r="EC1662" s="99"/>
      <c r="ED1662" s="99"/>
      <c r="EE1662" s="99"/>
      <c r="EF1662" s="99"/>
      <c r="EG1662" s="99"/>
      <c r="EH1662" s="99"/>
      <c r="EI1662" s="99"/>
      <c r="EJ1662" s="99"/>
      <c r="EK1662" s="99"/>
      <c r="EL1662" s="99"/>
      <c r="EM1662" s="99"/>
      <c r="EN1662" s="99"/>
      <c r="EO1662" s="99"/>
      <c r="EP1662" s="99"/>
      <c r="EQ1662" s="99"/>
      <c r="ER1662" s="99"/>
      <c r="ES1662" s="99"/>
      <c r="ET1662" s="99"/>
      <c r="EU1662" s="99"/>
      <c r="EV1662" s="99"/>
      <c r="EW1662" s="99"/>
      <c r="EX1662" s="119"/>
      <c r="EY1662" s="121"/>
      <c r="EZ1662" s="287"/>
      <c r="FA1662" s="83"/>
      <c r="FB1662" s="126"/>
      <c r="FC1662" s="116"/>
      <c r="FD1662" s="116"/>
      <c r="FE1662" s="116"/>
      <c r="FF1662" s="116"/>
      <c r="FG1662" s="116"/>
      <c r="FH1662" s="116"/>
      <c r="FI1662" s="116"/>
      <c r="FJ1662" s="116"/>
      <c r="FK1662" s="116"/>
      <c r="FL1662" s="116"/>
      <c r="FM1662" s="116"/>
      <c r="FN1662" s="116"/>
    </row>
    <row r="1663" spans="1:170" s="3" customFormat="1" ht="15.95" customHeight="1" x14ac:dyDescent="0.2">
      <c r="A1663" s="391">
        <v>20150507</v>
      </c>
      <c r="B1663" s="391">
        <v>10</v>
      </c>
      <c r="C1663" s="392">
        <v>2</v>
      </c>
      <c r="D1663" s="392">
        <v>1</v>
      </c>
      <c r="E1663" s="392">
        <v>15</v>
      </c>
      <c r="F1663" s="392">
        <v>13</v>
      </c>
      <c r="G1663" s="395">
        <v>2.1</v>
      </c>
      <c r="H1663" s="435">
        <v>0</v>
      </c>
      <c r="I1663" s="393">
        <v>11353</v>
      </c>
      <c r="J1663" s="101" t="s">
        <v>2316</v>
      </c>
      <c r="K1663" s="438" t="str">
        <f>IF(B1663=2,"Z:\Data\MOOG\HeTao\raw\",IF(B1663=5,"Z:\Data\MOOG\Polo\raw\",IF(B1663=10,"Z:\Data\MOOG\Messi\raw\","")))</f>
        <v>Z:\Data\MOOG\Messi\raw\</v>
      </c>
      <c r="L1663" s="390" t="s">
        <v>3789</v>
      </c>
      <c r="M1663" s="569" t="str">
        <f>IF(NOT(ISERROR(FIND("Training_dt",W1663))),"'Plot Psychometric_HH_dt_yuchen'",IF(NOT(ISERROR(FIND("Training",W1663))),"'Plot Psychometric_HH'",IF(NOT(ISERROR(FIND("1DAT",W1663))),"'Plot Tuning Azimuth_HH'",IF(NOT(ISERROR(FIND("HD_dt",W1663))),"'Plot HeadingDiscimination_PSTH_HH_dt_yuchen'",IF(NOT(ISERROR(FIND("HD",W1663))),"'Plot HeadingDiscimination_PSTH_HH'",IF(NOT(ISERROR(FIND("MemSac",W1663))),"'Memory Saccade Analysis_HH'",IF(NOT(ISERROR(FIND("DelSac",W1663))),"'Memory Saccade Analysis_HH'",IF(NOT(ISERROR(FIND("u-stim",W1663))),"'Plot Microstim_HH'",""))))))))</f>
        <v>'Plot Tuning Azimuth_HH'</v>
      </c>
      <c r="N1663" s="573">
        <v>1</v>
      </c>
      <c r="O1663" s="584">
        <v>-1</v>
      </c>
      <c r="P1663" s="590">
        <v>4</v>
      </c>
      <c r="Q1663" s="590">
        <f>IF(B1663=2,60,310)</f>
        <v>310</v>
      </c>
      <c r="R1663" s="590">
        <v>5</v>
      </c>
      <c r="S1663" s="590">
        <f>IF(B1663=2,60,-190)</f>
        <v>-190</v>
      </c>
      <c r="T1663" s="590">
        <v>1</v>
      </c>
      <c r="U1663" s="590">
        <f>IF(Z1663&lt;&gt;"",IF(NOT(ISERROR(FIND("SU",Z1663))),VALUE(RIGHT(Z1663,1))+4,IF(NOT(ISERROR(FIND("MU20",Z1663))),20,IF(NOT(ISERROR(FIND("MU21",Z1663))),21,IF(NOT(ISERROR(FIND("MU2",Z1663))),2,1)))),"")</f>
        <v>20</v>
      </c>
      <c r="V1663" s="583"/>
      <c r="W1663" s="396" t="s">
        <v>2222</v>
      </c>
      <c r="X1663" s="192"/>
      <c r="Y1663" s="219">
        <f>IF(NOT(ISERROR(FIND("MU=SU",X1663))),1,IF(Z1663&lt;&gt;"",IF(NOT(ISERROR(FIND("SU",Z1663))),1,0),""))</f>
        <v>0</v>
      </c>
      <c r="Z1663" s="217" t="s">
        <v>3147</v>
      </c>
      <c r="AA1663" s="218">
        <v>14429</v>
      </c>
      <c r="AB1663" s="77" t="s">
        <v>70</v>
      </c>
      <c r="AC1663" s="78" t="s">
        <v>70</v>
      </c>
      <c r="AD1663" s="199"/>
      <c r="AE1663" s="91" t="s">
        <v>8265</v>
      </c>
      <c r="AF1663" s="79" t="s">
        <v>8265</v>
      </c>
      <c r="AG1663" s="79" t="s">
        <v>8265</v>
      </c>
      <c r="AH1663" s="80" t="s">
        <v>8265</v>
      </c>
      <c r="AI1663" s="81" t="s">
        <v>8266</v>
      </c>
      <c r="AJ1663" s="81" t="s">
        <v>8265</v>
      </c>
      <c r="AK1663" s="81" t="s">
        <v>8265</v>
      </c>
      <c r="AL1663" s="81" t="s">
        <v>8265</v>
      </c>
      <c r="AM1663" s="114" t="s">
        <v>8265</v>
      </c>
      <c r="AN1663" s="82" t="s">
        <v>8265</v>
      </c>
      <c r="AO1663" s="83">
        <v>-2.34965</v>
      </c>
      <c r="AP1663" s="83">
        <v>0.61983200000000005</v>
      </c>
      <c r="AQ1663" s="83">
        <v>0.36028700000000002</v>
      </c>
      <c r="AR1663" s="84">
        <v>2.6090600000000001E-5</v>
      </c>
      <c r="AS1663" s="85">
        <v>0.991344</v>
      </c>
      <c r="AT1663" s="85">
        <v>-1.29573</v>
      </c>
      <c r="AU1663" s="85">
        <v>0.11952</v>
      </c>
      <c r="AV1663" s="85">
        <v>78.649299999999997</v>
      </c>
      <c r="AW1663" s="104" t="s">
        <v>8445</v>
      </c>
      <c r="AX1663" s="86" t="s">
        <v>8446</v>
      </c>
      <c r="AY1663" s="87" t="s">
        <v>8265</v>
      </c>
      <c r="AZ1663" s="87" t="s">
        <v>8265</v>
      </c>
      <c r="BA1663" s="87" t="s">
        <v>8265</v>
      </c>
      <c r="BB1663" s="88" t="s">
        <v>8265</v>
      </c>
      <c r="BC1663" s="89" t="s">
        <v>8265</v>
      </c>
      <c r="BD1663" s="89" t="s">
        <v>8265</v>
      </c>
      <c r="BE1663" s="89" t="s">
        <v>8265</v>
      </c>
      <c r="BF1663" s="89" t="s">
        <v>8265</v>
      </c>
      <c r="BG1663" s="115" t="s">
        <v>8265</v>
      </c>
      <c r="BH1663" s="90" t="s">
        <v>8266</v>
      </c>
      <c r="BI1663" s="251"/>
      <c r="BJ1663" s="252"/>
      <c r="BK1663" s="252"/>
      <c r="BL1663" s="230"/>
      <c r="BM1663" s="230"/>
      <c r="BN1663" s="230"/>
      <c r="BO1663" s="231"/>
      <c r="BP1663" s="231"/>
      <c r="BQ1663" s="231"/>
      <c r="BR1663" s="232"/>
      <c r="BS1663" s="232"/>
      <c r="BT1663" s="232"/>
      <c r="BU1663" s="230"/>
      <c r="BV1663" s="230"/>
      <c r="BW1663" s="231"/>
      <c r="BX1663" s="231"/>
      <c r="BY1663" s="232"/>
      <c r="BZ1663" s="235"/>
      <c r="CA1663" s="257"/>
      <c r="CB1663" s="233"/>
      <c r="CC1663" s="230"/>
      <c r="CD1663" s="230"/>
      <c r="CE1663" s="230"/>
      <c r="CF1663" s="230"/>
      <c r="CG1663" s="230"/>
      <c r="CH1663" s="230"/>
      <c r="CI1663" s="230"/>
      <c r="CJ1663" s="231"/>
      <c r="CK1663" s="231"/>
      <c r="CL1663" s="231"/>
      <c r="CM1663" s="231"/>
      <c r="CN1663" s="231"/>
      <c r="CO1663" s="231"/>
      <c r="CP1663" s="231"/>
      <c r="CQ1663" s="231"/>
      <c r="CR1663" s="232"/>
      <c r="CS1663" s="232"/>
      <c r="CT1663" s="232"/>
      <c r="CU1663" s="232"/>
      <c r="CV1663" s="232"/>
      <c r="CW1663" s="232"/>
      <c r="CX1663" s="232"/>
      <c r="CY1663" s="234"/>
      <c r="CZ1663" s="106"/>
      <c r="DA1663" s="106"/>
      <c r="DB1663" s="106"/>
      <c r="DC1663" s="106"/>
      <c r="DD1663" s="106"/>
      <c r="DE1663" s="106"/>
      <c r="DF1663" s="490"/>
      <c r="DG1663" s="107"/>
      <c r="DH1663" s="107"/>
      <c r="DI1663" s="107"/>
      <c r="DJ1663" s="107"/>
      <c r="DK1663" s="107"/>
      <c r="DL1663" s="107"/>
      <c r="DM1663" s="110"/>
      <c r="DN1663" s="110"/>
      <c r="DO1663" s="110"/>
      <c r="DP1663" s="110"/>
      <c r="DQ1663" s="110"/>
      <c r="DR1663" s="110"/>
      <c r="DS1663" s="110"/>
      <c r="DT1663" s="110"/>
      <c r="DU1663" s="497"/>
      <c r="DV1663" s="497"/>
      <c r="DW1663" s="497"/>
      <c r="DX1663" s="497"/>
      <c r="DY1663" s="497"/>
      <c r="DZ1663" s="497"/>
      <c r="EA1663" s="288"/>
      <c r="EB1663" s="492"/>
      <c r="EC1663" s="99"/>
      <c r="ED1663" s="99"/>
      <c r="EE1663" s="99"/>
      <c r="EF1663" s="99"/>
      <c r="EG1663" s="99"/>
      <c r="EH1663" s="99"/>
      <c r="EI1663" s="99"/>
      <c r="EJ1663" s="99"/>
      <c r="EK1663" s="99"/>
      <c r="EL1663" s="99"/>
      <c r="EM1663" s="99"/>
      <c r="EN1663" s="99"/>
      <c r="EO1663" s="99"/>
      <c r="EP1663" s="99"/>
      <c r="EQ1663" s="99"/>
      <c r="ER1663" s="99"/>
      <c r="ES1663" s="99"/>
      <c r="ET1663" s="99"/>
      <c r="EU1663" s="99"/>
      <c r="EV1663" s="99"/>
      <c r="EW1663" s="99"/>
      <c r="EX1663" s="119"/>
      <c r="EY1663" s="121"/>
      <c r="EZ1663" s="287"/>
      <c r="FA1663" s="83"/>
      <c r="FB1663" s="126"/>
      <c r="FC1663" s="116"/>
      <c r="FD1663" s="116"/>
      <c r="FE1663" s="116"/>
      <c r="FF1663" s="116"/>
      <c r="FG1663" s="116"/>
      <c r="FH1663" s="116"/>
      <c r="FI1663" s="116"/>
      <c r="FJ1663" s="116"/>
      <c r="FK1663" s="116"/>
      <c r="FL1663" s="116"/>
      <c r="FM1663" s="116"/>
      <c r="FN1663" s="116"/>
    </row>
    <row r="1664" spans="1:170" s="3" customFormat="1" ht="15" customHeight="1" x14ac:dyDescent="0.2">
      <c r="A1664" s="336">
        <v>20150508</v>
      </c>
      <c r="B1664" s="336">
        <v>10</v>
      </c>
      <c r="C1664" s="337">
        <v>3</v>
      </c>
      <c r="D1664" s="337">
        <v>1</v>
      </c>
      <c r="E1664" s="337">
        <v>15</v>
      </c>
      <c r="F1664" s="337">
        <v>17</v>
      </c>
      <c r="G1664" s="340">
        <v>2.4</v>
      </c>
      <c r="H1664" s="435">
        <v>0</v>
      </c>
      <c r="I1664" s="338">
        <v>7711</v>
      </c>
      <c r="J1664" s="101" t="s">
        <v>3646</v>
      </c>
      <c r="K1664" s="339" t="str">
        <f>IF(B1664=2,"Z:\Data\MOOG\HeTao\raw\",IF(B1664=5,"Z:\Data\MOOG\Polo\raw\",IF(B1664=10,"Z:\Data\MOOG\Messi\raw\","")))</f>
        <v>Z:\Data\MOOG\Messi\raw\</v>
      </c>
      <c r="L1664" s="335" t="s">
        <v>3796</v>
      </c>
      <c r="M1664" s="569" t="str">
        <f>IF(NOT(ISERROR(FIND("Training_dt",W1664))),"'Plot Psychometric_HH_dt_yuchen'",IF(NOT(ISERROR(FIND("Training",W1664))),"'Plot Psychometric_HH'",IF(NOT(ISERROR(FIND("1DAT",W1664))),"'Plot Tuning Azimuth_HH'",IF(NOT(ISERROR(FIND("HD_dt",W1664))),"'Plot HeadingDiscimination_PSTH_HH_dt_yuchen'",IF(NOT(ISERROR(FIND("HD",W1664))),"'Plot HeadingDiscimination_PSTH_HH'",IF(NOT(ISERROR(FIND("MemSac",W1664))),"'Memory Saccade Analysis_HH'",IF(NOT(ISERROR(FIND("DelSac",W1664))),"'Memory Saccade Analysis_HH'",IF(NOT(ISERROR(FIND("u-stim",W1664))),"'Plot Microstim_HH'",""))))))))</f>
        <v>'Plot Tuning Azimuth_HH'</v>
      </c>
      <c r="N1664" s="573">
        <v>1</v>
      </c>
      <c r="O1664" s="584">
        <v>-1</v>
      </c>
      <c r="P1664" s="590">
        <v>4</v>
      </c>
      <c r="Q1664" s="590">
        <f>IF(B1664=2,60,310)</f>
        <v>310</v>
      </c>
      <c r="R1664" s="590">
        <v>5</v>
      </c>
      <c r="S1664" s="590">
        <f>IF(B1664=2,60,-190)</f>
        <v>-190</v>
      </c>
      <c r="T1664" s="590">
        <v>1</v>
      </c>
      <c r="U1664" s="590">
        <f>IF(Z1664&lt;&gt;"",IF(NOT(ISERROR(FIND("SU",Z1664))),VALUE(RIGHT(Z1664,1))+4,IF(NOT(ISERROR(FIND("MU20",Z1664))),20,IF(NOT(ISERROR(FIND("MU21",Z1664))),21,IF(NOT(ISERROR(FIND("MU2",Z1664))),2,1)))),"")</f>
        <v>1</v>
      </c>
      <c r="V1664" s="583"/>
      <c r="W1664" s="334" t="s">
        <v>2222</v>
      </c>
      <c r="X1664" s="192"/>
      <c r="Y1664" s="219">
        <f>IF(NOT(ISERROR(FIND("MU=SU",X1664))),1,IF(Z1664&lt;&gt;"",IF(NOT(ISERROR(FIND("SU",Z1664))),1,0),""))</f>
        <v>0</v>
      </c>
      <c r="Z1664" s="217" t="s">
        <v>1981</v>
      </c>
      <c r="AA1664" s="218"/>
      <c r="AB1664" s="77"/>
      <c r="AC1664" s="78"/>
      <c r="AD1664" s="199" t="s">
        <v>3798</v>
      </c>
      <c r="AE1664" s="91" t="s">
        <v>8265</v>
      </c>
      <c r="AF1664" s="79" t="s">
        <v>8265</v>
      </c>
      <c r="AG1664" s="79" t="s">
        <v>8265</v>
      </c>
      <c r="AH1664" s="80" t="s">
        <v>8265</v>
      </c>
      <c r="AI1664" s="81" t="s">
        <v>8265</v>
      </c>
      <c r="AJ1664" s="81" t="s">
        <v>8265</v>
      </c>
      <c r="AK1664" s="81" t="s">
        <v>8265</v>
      </c>
      <c r="AL1664" s="81" t="s">
        <v>8265</v>
      </c>
      <c r="AM1664" s="114" t="s">
        <v>8397</v>
      </c>
      <c r="AN1664" s="82" t="s">
        <v>8265</v>
      </c>
      <c r="AO1664" s="83">
        <v>40.174799999999998</v>
      </c>
      <c r="AP1664" s="83">
        <v>0.83383099999999999</v>
      </c>
      <c r="AQ1664" s="83">
        <v>0.74268199999999995</v>
      </c>
      <c r="AR1664" s="84">
        <v>9.5571499999999998E-14</v>
      </c>
      <c r="AS1664" s="85">
        <v>7.8119300000000003</v>
      </c>
      <c r="AT1664" s="85">
        <v>0.31400600000000001</v>
      </c>
      <c r="AU1664" s="85">
        <v>38.2288</v>
      </c>
      <c r="AV1664" s="85">
        <v>116.405</v>
      </c>
      <c r="AW1664" s="104" t="s">
        <v>8447</v>
      </c>
      <c r="AX1664" s="86" t="s">
        <v>8448</v>
      </c>
      <c r="AY1664" s="87" t="s">
        <v>8265</v>
      </c>
      <c r="AZ1664" s="87" t="s">
        <v>8265</v>
      </c>
      <c r="BA1664" s="87" t="s">
        <v>8265</v>
      </c>
      <c r="BB1664" s="88" t="s">
        <v>8265</v>
      </c>
      <c r="BC1664" s="89" t="s">
        <v>8266</v>
      </c>
      <c r="BD1664" s="89" t="s">
        <v>8265</v>
      </c>
      <c r="BE1664" s="89" t="s">
        <v>8265</v>
      </c>
      <c r="BF1664" s="89" t="s">
        <v>8397</v>
      </c>
      <c r="BG1664" s="115" t="s">
        <v>8397</v>
      </c>
      <c r="BH1664" s="90" t="s">
        <v>8265</v>
      </c>
      <c r="BI1664" s="251"/>
      <c r="BJ1664" s="252"/>
      <c r="BK1664" s="252"/>
      <c r="BL1664" s="230"/>
      <c r="BM1664" s="230"/>
      <c r="BN1664" s="230"/>
      <c r="BO1664" s="231"/>
      <c r="BP1664" s="231"/>
      <c r="BQ1664" s="231"/>
      <c r="BR1664" s="232"/>
      <c r="BS1664" s="232"/>
      <c r="BT1664" s="232"/>
      <c r="BU1664" s="230"/>
      <c r="BV1664" s="230"/>
      <c r="BW1664" s="231"/>
      <c r="BX1664" s="231"/>
      <c r="BY1664" s="232"/>
      <c r="BZ1664" s="235"/>
      <c r="CA1664" s="257"/>
      <c r="CB1664" s="233"/>
      <c r="CC1664" s="230"/>
      <c r="CD1664" s="230"/>
      <c r="CE1664" s="230"/>
      <c r="CF1664" s="230"/>
      <c r="CG1664" s="230"/>
      <c r="CH1664" s="230"/>
      <c r="CI1664" s="230"/>
      <c r="CJ1664" s="231"/>
      <c r="CK1664" s="231"/>
      <c r="CL1664" s="231"/>
      <c r="CM1664" s="231"/>
      <c r="CN1664" s="231"/>
      <c r="CO1664" s="231"/>
      <c r="CP1664" s="231"/>
      <c r="CQ1664" s="231"/>
      <c r="CR1664" s="232"/>
      <c r="CS1664" s="232"/>
      <c r="CT1664" s="232"/>
      <c r="CU1664" s="232"/>
      <c r="CV1664" s="232"/>
      <c r="CW1664" s="232"/>
      <c r="CX1664" s="232"/>
      <c r="CY1664" s="234"/>
      <c r="CZ1664" s="106"/>
      <c r="DA1664" s="106"/>
      <c r="DB1664" s="106"/>
      <c r="DC1664" s="106"/>
      <c r="DD1664" s="106"/>
      <c r="DE1664" s="106"/>
      <c r="DF1664" s="490"/>
      <c r="DG1664" s="107"/>
      <c r="DH1664" s="107"/>
      <c r="DI1664" s="107"/>
      <c r="DJ1664" s="107"/>
      <c r="DK1664" s="107"/>
      <c r="DL1664" s="107"/>
      <c r="DM1664" s="110"/>
      <c r="DN1664" s="110"/>
      <c r="DO1664" s="110"/>
      <c r="DP1664" s="110"/>
      <c r="DQ1664" s="110"/>
      <c r="DR1664" s="110"/>
      <c r="DS1664" s="110"/>
      <c r="DT1664" s="110"/>
      <c r="DU1664" s="497"/>
      <c r="DV1664" s="497"/>
      <c r="DW1664" s="497"/>
      <c r="DX1664" s="497"/>
      <c r="DY1664" s="497"/>
      <c r="DZ1664" s="497"/>
      <c r="EA1664" s="288"/>
      <c r="EB1664" s="99"/>
      <c r="EC1664" s="99"/>
      <c r="ED1664" s="99"/>
      <c r="EE1664" s="99"/>
      <c r="EF1664" s="99"/>
      <c r="EG1664" s="99"/>
      <c r="EH1664" s="99"/>
      <c r="EI1664" s="99"/>
      <c r="EJ1664" s="99"/>
      <c r="EK1664" s="99"/>
      <c r="EL1664" s="99"/>
      <c r="EM1664" s="99"/>
      <c r="EN1664" s="99"/>
      <c r="EO1664" s="99"/>
      <c r="EP1664" s="99"/>
      <c r="EQ1664" s="99"/>
      <c r="ER1664" s="99"/>
      <c r="ES1664" s="99"/>
      <c r="ET1664" s="99"/>
      <c r="EU1664" s="99"/>
      <c r="EV1664" s="99"/>
      <c r="EW1664" s="99"/>
      <c r="EX1664" s="119"/>
      <c r="EY1664" s="121"/>
      <c r="EZ1664" s="287"/>
      <c r="FA1664" s="83"/>
      <c r="FB1664" s="126"/>
      <c r="FC1664" s="116"/>
      <c r="FD1664" s="116"/>
      <c r="FE1664" s="116"/>
      <c r="FF1664" s="116"/>
      <c r="FG1664" s="116"/>
      <c r="FH1664" s="116"/>
      <c r="FI1664" s="116"/>
      <c r="FJ1664" s="116"/>
      <c r="FK1664" s="116"/>
      <c r="FL1664" s="116"/>
      <c r="FM1664" s="116"/>
      <c r="FN1664" s="116"/>
    </row>
    <row r="1665" spans="1:170" s="3" customFormat="1" ht="15" customHeight="1" x14ac:dyDescent="0.2">
      <c r="A1665" s="391">
        <v>20150508</v>
      </c>
      <c r="B1665" s="391">
        <v>10</v>
      </c>
      <c r="C1665" s="392">
        <v>3</v>
      </c>
      <c r="D1665" s="392">
        <v>1</v>
      </c>
      <c r="E1665" s="392">
        <v>15</v>
      </c>
      <c r="F1665" s="392">
        <v>17</v>
      </c>
      <c r="G1665" s="395">
        <v>2.4</v>
      </c>
      <c r="H1665" s="435">
        <v>0</v>
      </c>
      <c r="I1665" s="393">
        <v>8113</v>
      </c>
      <c r="J1665" s="101" t="s">
        <v>3646</v>
      </c>
      <c r="K1665" s="394" t="str">
        <f>IF(B1665=2,"Z:\Data\MOOG\HeTao\raw\",IF(B1665=5,"Z:\Data\MOOG\Polo\raw\",IF(B1665=10,"Z:\Data\MOOG\Messi\raw\","")))</f>
        <v>Z:\Data\MOOG\Messi\raw\</v>
      </c>
      <c r="L1665" s="390" t="s">
        <v>3797</v>
      </c>
      <c r="M1665" s="569" t="str">
        <f>IF(NOT(ISERROR(FIND("Training_dt",W1665))),"'Plot Psychometric_HH_dt_yuchen'",IF(NOT(ISERROR(FIND("Training",W1665))),"'Plot Psychometric_HH'",IF(NOT(ISERROR(FIND("1DAT",W1665))),"'Plot Tuning Azimuth_HH'",IF(NOT(ISERROR(FIND("HD_dt",W1665))),"'Plot HeadingDiscimination_PSTH_HH_dt_yuchen'",IF(NOT(ISERROR(FIND("HD",W1665))),"'Plot HeadingDiscimination_PSTH_HH'",IF(NOT(ISERROR(FIND("MemSac",W1665))),"'Memory Saccade Analysis_HH'",IF(NOT(ISERROR(FIND("DelSac",W1665))),"'Memory Saccade Analysis_HH'",IF(NOT(ISERROR(FIND("u-stim",W1665))),"'Plot Microstim_HH'",""))))))))</f>
        <v>'Plot Tuning Azimuth_HH'</v>
      </c>
      <c r="N1665" s="573">
        <v>1</v>
      </c>
      <c r="O1665" s="584">
        <v>-1</v>
      </c>
      <c r="P1665" s="590">
        <v>4</v>
      </c>
      <c r="Q1665" s="590">
        <f>IF(B1665=2,60,310)</f>
        <v>310</v>
      </c>
      <c r="R1665" s="590">
        <v>5</v>
      </c>
      <c r="S1665" s="590">
        <f>IF(B1665=2,60,-190)</f>
        <v>-190</v>
      </c>
      <c r="T1665" s="590">
        <v>1</v>
      </c>
      <c r="U1665" s="590">
        <f>IF(Z1665&lt;&gt;"",IF(NOT(ISERROR(FIND("SU",Z1665))),VALUE(RIGHT(Z1665,1))+4,IF(NOT(ISERROR(FIND("MU20",Z1665))),20,IF(NOT(ISERROR(FIND("MU21",Z1665))),21,IF(NOT(ISERROR(FIND("MU2",Z1665))),2,1)))),"")</f>
        <v>1</v>
      </c>
      <c r="V1665" s="583"/>
      <c r="W1665" s="396" t="s">
        <v>2222</v>
      </c>
      <c r="X1665" s="192"/>
      <c r="Y1665" s="219">
        <f>IF(NOT(ISERROR(FIND("MU=SU",X1665))),1,IF(Z1665&lt;&gt;"",IF(NOT(ISERROR(FIND("SU",Z1665))),1,0),""))</f>
        <v>0</v>
      </c>
      <c r="Z1665" s="217" t="s">
        <v>1981</v>
      </c>
      <c r="AA1665" s="218"/>
      <c r="AB1665" s="77"/>
      <c r="AC1665" s="78"/>
      <c r="AD1665" s="199"/>
      <c r="AE1665" s="91" t="s">
        <v>8265</v>
      </c>
      <c r="AF1665" s="79" t="s">
        <v>8265</v>
      </c>
      <c r="AG1665" s="79" t="s">
        <v>8397</v>
      </c>
      <c r="AH1665" s="80" t="s">
        <v>8265</v>
      </c>
      <c r="AI1665" s="81" t="s">
        <v>8265</v>
      </c>
      <c r="AJ1665" s="81" t="s">
        <v>8268</v>
      </c>
      <c r="AK1665" s="81" t="s">
        <v>8268</v>
      </c>
      <c r="AL1665" s="81" t="s">
        <v>8452</v>
      </c>
      <c r="AM1665" s="114" t="s">
        <v>8397</v>
      </c>
      <c r="AN1665" s="82" t="s">
        <v>8265</v>
      </c>
      <c r="AO1665" s="83">
        <v>-0.71819299999999997</v>
      </c>
      <c r="AP1665" s="83">
        <v>0.832762</v>
      </c>
      <c r="AQ1665" s="83">
        <v>0.49849300000000002</v>
      </c>
      <c r="AR1665" s="84">
        <v>5.4914000000000002E-13</v>
      </c>
      <c r="AS1665" s="85">
        <v>-2.1834899999999999</v>
      </c>
      <c r="AT1665" s="85">
        <v>1.4491400000000001</v>
      </c>
      <c r="AU1665" s="85">
        <v>-3.42218</v>
      </c>
      <c r="AV1665" s="85">
        <v>176.73699999999999</v>
      </c>
      <c r="AW1665" s="104" t="s">
        <v>8453</v>
      </c>
      <c r="AX1665" s="86" t="s">
        <v>8454</v>
      </c>
      <c r="AY1665" s="87" t="s">
        <v>8268</v>
      </c>
      <c r="AZ1665" s="87" t="s">
        <v>8265</v>
      </c>
      <c r="BA1665" s="87" t="s">
        <v>8265</v>
      </c>
      <c r="BB1665" s="88" t="s">
        <v>8268</v>
      </c>
      <c r="BC1665" s="89" t="s">
        <v>8265</v>
      </c>
      <c r="BD1665" s="89" t="s">
        <v>8268</v>
      </c>
      <c r="BE1665" s="89" t="s">
        <v>8265</v>
      </c>
      <c r="BF1665" s="89" t="s">
        <v>8268</v>
      </c>
      <c r="BG1665" s="115" t="s">
        <v>8268</v>
      </c>
      <c r="BH1665" s="90" t="s">
        <v>8268</v>
      </c>
      <c r="BI1665" s="251"/>
      <c r="BJ1665" s="252"/>
      <c r="BK1665" s="252"/>
      <c r="BL1665" s="230"/>
      <c r="BM1665" s="230"/>
      <c r="BN1665" s="230"/>
      <c r="BO1665" s="231"/>
      <c r="BP1665" s="231"/>
      <c r="BQ1665" s="231"/>
      <c r="BR1665" s="232"/>
      <c r="BS1665" s="232"/>
      <c r="BT1665" s="232"/>
      <c r="BU1665" s="230"/>
      <c r="BV1665" s="230"/>
      <c r="BW1665" s="231"/>
      <c r="BX1665" s="231"/>
      <c r="BY1665" s="232"/>
      <c r="BZ1665" s="235"/>
      <c r="CA1665" s="257"/>
      <c r="CB1665" s="233"/>
      <c r="CC1665" s="230"/>
      <c r="CD1665" s="230"/>
      <c r="CE1665" s="230"/>
      <c r="CF1665" s="230"/>
      <c r="CG1665" s="230"/>
      <c r="CH1665" s="230"/>
      <c r="CI1665" s="230"/>
      <c r="CJ1665" s="231"/>
      <c r="CK1665" s="231"/>
      <c r="CL1665" s="231"/>
      <c r="CM1665" s="231"/>
      <c r="CN1665" s="231"/>
      <c r="CO1665" s="231"/>
      <c r="CP1665" s="231"/>
      <c r="CQ1665" s="231"/>
      <c r="CR1665" s="232"/>
      <c r="CS1665" s="232"/>
      <c r="CT1665" s="232"/>
      <c r="CU1665" s="232"/>
      <c r="CV1665" s="232"/>
      <c r="CW1665" s="232"/>
      <c r="CX1665" s="232"/>
      <c r="CY1665" s="234"/>
      <c r="CZ1665" s="106"/>
      <c r="DA1665" s="106"/>
      <c r="DB1665" s="106"/>
      <c r="DC1665" s="106"/>
      <c r="DD1665" s="106"/>
      <c r="DE1665" s="106"/>
      <c r="DF1665" s="490"/>
      <c r="DG1665" s="107"/>
      <c r="DH1665" s="107"/>
      <c r="DI1665" s="107"/>
      <c r="DJ1665" s="107"/>
      <c r="DK1665" s="107"/>
      <c r="DL1665" s="107"/>
      <c r="DM1665" s="110"/>
      <c r="DN1665" s="110"/>
      <c r="DO1665" s="110"/>
      <c r="DP1665" s="110"/>
      <c r="DQ1665" s="110"/>
      <c r="DR1665" s="110"/>
      <c r="DS1665" s="110"/>
      <c r="DT1665" s="110"/>
      <c r="DU1665" s="497"/>
      <c r="DV1665" s="497"/>
      <c r="DW1665" s="497"/>
      <c r="DX1665" s="497"/>
      <c r="DY1665" s="497"/>
      <c r="DZ1665" s="497"/>
      <c r="EA1665" s="288"/>
      <c r="EB1665" s="492"/>
      <c r="EC1665" s="492"/>
      <c r="ED1665" s="99"/>
      <c r="EE1665" s="99"/>
      <c r="EF1665" s="99"/>
      <c r="EG1665" s="99"/>
      <c r="EH1665" s="99"/>
      <c r="EI1665" s="99"/>
      <c r="EJ1665" s="99"/>
      <c r="EK1665" s="99"/>
      <c r="EL1665" s="99"/>
      <c r="EM1665" s="99"/>
      <c r="EN1665" s="99"/>
      <c r="EO1665" s="99"/>
      <c r="EP1665" s="99"/>
      <c r="EQ1665" s="99"/>
      <c r="ER1665" s="99"/>
      <c r="ES1665" s="99"/>
      <c r="ET1665" s="99"/>
      <c r="EU1665" s="99"/>
      <c r="EV1665" s="99"/>
      <c r="EW1665" s="99"/>
      <c r="EX1665" s="119"/>
      <c r="EY1665" s="121"/>
      <c r="EZ1665" s="287"/>
      <c r="FA1665" s="83"/>
      <c r="FB1665" s="126"/>
      <c r="FC1665" s="116"/>
      <c r="FD1665" s="116"/>
      <c r="FE1665" s="116"/>
      <c r="FF1665" s="116"/>
      <c r="FG1665" s="116"/>
      <c r="FH1665" s="116"/>
      <c r="FI1665" s="116"/>
      <c r="FJ1665" s="116"/>
      <c r="FK1665" s="116"/>
      <c r="FL1665" s="116"/>
      <c r="FM1665" s="116"/>
      <c r="FN1665" s="116"/>
    </row>
    <row r="1666" spans="1:170" s="3" customFormat="1" ht="15" customHeight="1" x14ac:dyDescent="0.2">
      <c r="A1666" s="391">
        <v>20150508</v>
      </c>
      <c r="B1666" s="391">
        <v>10</v>
      </c>
      <c r="C1666" s="392">
        <v>3</v>
      </c>
      <c r="D1666" s="392">
        <v>1</v>
      </c>
      <c r="E1666" s="392">
        <v>15</v>
      </c>
      <c r="F1666" s="392">
        <v>17</v>
      </c>
      <c r="G1666" s="395">
        <v>2.4</v>
      </c>
      <c r="H1666" s="435">
        <v>0</v>
      </c>
      <c r="I1666" s="393">
        <v>8113</v>
      </c>
      <c r="J1666" s="101" t="s">
        <v>3646</v>
      </c>
      <c r="K1666" s="394" t="str">
        <f>IF(B1666=2,"Z:\Data\MOOG\HeTao\raw\",IF(B1666=5,"Z:\Data\MOOG\Polo\raw\",IF(B1666=10,"Z:\Data\MOOG\Messi\raw\","")))</f>
        <v>Z:\Data\MOOG\Messi\raw\</v>
      </c>
      <c r="L1666" s="390" t="s">
        <v>3797</v>
      </c>
      <c r="M1666" s="569" t="str">
        <f>IF(NOT(ISERROR(FIND("Training_dt",W1666))),"'Plot Psychometric_HH_dt_yuchen'",IF(NOT(ISERROR(FIND("Training",W1666))),"'Plot Psychometric_HH'",IF(NOT(ISERROR(FIND("1DAT",W1666))),"'Plot Tuning Azimuth_HH'",IF(NOT(ISERROR(FIND("HD_dt",W1666))),"'Plot HeadingDiscimination_PSTH_HH_dt_yuchen'",IF(NOT(ISERROR(FIND("HD",W1666))),"'Plot HeadingDiscimination_PSTH_HH'",IF(NOT(ISERROR(FIND("MemSac",W1666))),"'Memory Saccade Analysis_HH'",IF(NOT(ISERROR(FIND("DelSac",W1666))),"'Memory Saccade Analysis_HH'",IF(NOT(ISERROR(FIND("u-stim",W1666))),"'Plot Microstim_HH'",""))))))))</f>
        <v>'Plot Tuning Azimuth_HH'</v>
      </c>
      <c r="N1666" s="573">
        <v>1</v>
      </c>
      <c r="O1666" s="584">
        <v>-1</v>
      </c>
      <c r="P1666" s="590">
        <v>4</v>
      </c>
      <c r="Q1666" s="590">
        <f>IF(B1666=2,60,310)</f>
        <v>310</v>
      </c>
      <c r="R1666" s="590">
        <v>5</v>
      </c>
      <c r="S1666" s="590">
        <f>IF(B1666=2,60,-190)</f>
        <v>-190</v>
      </c>
      <c r="T1666" s="590">
        <v>1</v>
      </c>
      <c r="U1666" s="590">
        <f>IF(Z1666&lt;&gt;"",IF(NOT(ISERROR(FIND("SU",Z1666))),VALUE(RIGHT(Z1666,1))+4,IF(NOT(ISERROR(FIND("MU20",Z1666))),20,IF(NOT(ISERROR(FIND("MU21",Z1666))),21,IF(NOT(ISERROR(FIND("MU2",Z1666))),2,1)))),"")</f>
        <v>5</v>
      </c>
      <c r="V1666" s="583"/>
      <c r="W1666" s="396" t="s">
        <v>2222</v>
      </c>
      <c r="X1666" s="192"/>
      <c r="Y1666" s="219">
        <f>IF(NOT(ISERROR(FIND("MU=SU",X1666))),1,IF(Z1666&lt;&gt;"",IF(NOT(ISERROR(FIND("SU",Z1666))),1,0),""))</f>
        <v>1</v>
      </c>
      <c r="Z1666" s="217" t="s">
        <v>43</v>
      </c>
      <c r="AA1666" s="218">
        <v>2623</v>
      </c>
      <c r="AB1666" s="77">
        <v>8.96096</v>
      </c>
      <c r="AC1666" s="78" t="s">
        <v>3799</v>
      </c>
      <c r="AD1666" s="199"/>
      <c r="AE1666" s="91" t="s">
        <v>8449</v>
      </c>
      <c r="AF1666" s="79" t="s">
        <v>8265</v>
      </c>
      <c r="AG1666" s="79" t="s">
        <v>8265</v>
      </c>
      <c r="AH1666" s="80" t="s">
        <v>8265</v>
      </c>
      <c r="AI1666" s="81" t="s">
        <v>8275</v>
      </c>
      <c r="AJ1666" s="81" t="s">
        <v>8397</v>
      </c>
      <c r="AK1666" s="81" t="s">
        <v>8265</v>
      </c>
      <c r="AL1666" s="81" t="s">
        <v>8449</v>
      </c>
      <c r="AM1666" s="114" t="s">
        <v>8265</v>
      </c>
      <c r="AN1666" s="82" t="s">
        <v>8265</v>
      </c>
      <c r="AO1666" s="83">
        <v>2.62934</v>
      </c>
      <c r="AP1666" s="83">
        <v>0.75933300000000004</v>
      </c>
      <c r="AQ1666" s="83">
        <v>0.58329699999999995</v>
      </c>
      <c r="AR1666" s="84">
        <v>1.2904100000000001E-9</v>
      </c>
      <c r="AS1666" s="85">
        <v>-1.43614</v>
      </c>
      <c r="AT1666" s="85">
        <v>2.7059299999999999</v>
      </c>
      <c r="AU1666" s="85">
        <v>-2.7539199999999999</v>
      </c>
      <c r="AV1666" s="85">
        <v>147.89400000000001</v>
      </c>
      <c r="AW1666" s="104" t="s">
        <v>8450</v>
      </c>
      <c r="AX1666" s="86" t="s">
        <v>8451</v>
      </c>
      <c r="AY1666" s="87" t="s">
        <v>8397</v>
      </c>
      <c r="AZ1666" s="87" t="s">
        <v>8265</v>
      </c>
      <c r="BA1666" s="87" t="s">
        <v>8265</v>
      </c>
      <c r="BB1666" s="88" t="s">
        <v>8265</v>
      </c>
      <c r="BC1666" s="89" t="s">
        <v>8265</v>
      </c>
      <c r="BD1666" s="89" t="s">
        <v>8265</v>
      </c>
      <c r="BE1666" s="89" t="s">
        <v>8275</v>
      </c>
      <c r="BF1666" s="89" t="s">
        <v>8397</v>
      </c>
      <c r="BG1666" s="115" t="s">
        <v>8265</v>
      </c>
      <c r="BH1666" s="90" t="s">
        <v>8265</v>
      </c>
      <c r="BI1666" s="251"/>
      <c r="BJ1666" s="252"/>
      <c r="BK1666" s="252"/>
      <c r="BL1666" s="230"/>
      <c r="BM1666" s="230"/>
      <c r="BN1666" s="230"/>
      <c r="BO1666" s="231"/>
      <c r="BP1666" s="231"/>
      <c r="BQ1666" s="231"/>
      <c r="BR1666" s="232"/>
      <c r="BS1666" s="232"/>
      <c r="BT1666" s="232"/>
      <c r="BU1666" s="230"/>
      <c r="BV1666" s="230"/>
      <c r="BW1666" s="231"/>
      <c r="BX1666" s="231"/>
      <c r="BY1666" s="232"/>
      <c r="BZ1666" s="235"/>
      <c r="CA1666" s="257"/>
      <c r="CB1666" s="233"/>
      <c r="CC1666" s="230"/>
      <c r="CD1666" s="230"/>
      <c r="CE1666" s="230"/>
      <c r="CF1666" s="230"/>
      <c r="CG1666" s="230"/>
      <c r="CH1666" s="230"/>
      <c r="CI1666" s="230"/>
      <c r="CJ1666" s="231"/>
      <c r="CK1666" s="231"/>
      <c r="CL1666" s="231"/>
      <c r="CM1666" s="231"/>
      <c r="CN1666" s="231"/>
      <c r="CO1666" s="231"/>
      <c r="CP1666" s="231"/>
      <c r="CQ1666" s="231"/>
      <c r="CR1666" s="232"/>
      <c r="CS1666" s="232"/>
      <c r="CT1666" s="232"/>
      <c r="CU1666" s="232"/>
      <c r="CV1666" s="232"/>
      <c r="CW1666" s="232"/>
      <c r="CX1666" s="232"/>
      <c r="CY1666" s="234"/>
      <c r="CZ1666" s="106"/>
      <c r="DA1666" s="106"/>
      <c r="DB1666" s="106"/>
      <c r="DC1666" s="106"/>
      <c r="DD1666" s="106"/>
      <c r="DE1666" s="106"/>
      <c r="DF1666" s="490"/>
      <c r="DG1666" s="107"/>
      <c r="DH1666" s="107"/>
      <c r="DI1666" s="107"/>
      <c r="DJ1666" s="107"/>
      <c r="DK1666" s="107"/>
      <c r="DL1666" s="107"/>
      <c r="DM1666" s="110"/>
      <c r="DN1666" s="110"/>
      <c r="DO1666" s="110"/>
      <c r="DP1666" s="110"/>
      <c r="DQ1666" s="110"/>
      <c r="DR1666" s="110"/>
      <c r="DS1666" s="110"/>
      <c r="DT1666" s="110"/>
      <c r="DU1666" s="497"/>
      <c r="DV1666" s="497"/>
      <c r="DW1666" s="497"/>
      <c r="DX1666" s="497"/>
      <c r="DY1666" s="497"/>
      <c r="DZ1666" s="497"/>
      <c r="EA1666" s="288"/>
      <c r="EB1666" s="492"/>
      <c r="EC1666" s="492"/>
      <c r="ED1666" s="492"/>
      <c r="EE1666" s="492"/>
      <c r="EF1666" s="99"/>
      <c r="EG1666" s="99"/>
      <c r="EH1666" s="99"/>
      <c r="EI1666" s="99"/>
      <c r="EJ1666" s="99"/>
      <c r="EK1666" s="99"/>
      <c r="EL1666" s="99"/>
      <c r="EM1666" s="99"/>
      <c r="EN1666" s="99"/>
      <c r="EO1666" s="99"/>
      <c r="EP1666" s="99"/>
      <c r="EQ1666" s="99"/>
      <c r="ER1666" s="99"/>
      <c r="ES1666" s="99"/>
      <c r="ET1666" s="99"/>
      <c r="EU1666" s="99"/>
      <c r="EV1666" s="99"/>
      <c r="EW1666" s="99"/>
      <c r="EX1666" s="119"/>
      <c r="EY1666" s="121"/>
      <c r="EZ1666" s="287"/>
      <c r="FA1666" s="83"/>
      <c r="FB1666" s="126"/>
      <c r="FC1666" s="116"/>
      <c r="FD1666" s="116"/>
      <c r="FE1666" s="116"/>
      <c r="FF1666" s="116"/>
      <c r="FG1666" s="116"/>
      <c r="FH1666" s="116"/>
      <c r="FI1666" s="116"/>
      <c r="FJ1666" s="116"/>
      <c r="FK1666" s="116"/>
      <c r="FL1666" s="116"/>
      <c r="FM1666" s="116"/>
      <c r="FN1666" s="116"/>
    </row>
    <row r="1667" spans="1:170" s="3" customFormat="1" ht="15" customHeight="1" x14ac:dyDescent="0.2">
      <c r="A1667" s="391">
        <v>20150508</v>
      </c>
      <c r="B1667" s="391">
        <v>10</v>
      </c>
      <c r="C1667" s="392">
        <v>3</v>
      </c>
      <c r="D1667" s="392">
        <v>1</v>
      </c>
      <c r="E1667" s="392">
        <v>15</v>
      </c>
      <c r="F1667" s="392">
        <v>17</v>
      </c>
      <c r="G1667" s="395">
        <v>2.4</v>
      </c>
      <c r="H1667" s="435">
        <v>0</v>
      </c>
      <c r="I1667" s="393">
        <v>8113</v>
      </c>
      <c r="J1667" s="101" t="s">
        <v>3646</v>
      </c>
      <c r="K1667" s="394" t="str">
        <f>IF(B1667=2,"Z:\Data\MOOG\HeTao\raw\",IF(B1667=5,"Z:\Data\MOOG\Polo\raw\",IF(B1667=10,"Z:\Data\MOOG\Messi\raw\","")))</f>
        <v>Z:\Data\MOOG\Messi\raw\</v>
      </c>
      <c r="L1667" s="390" t="s">
        <v>3800</v>
      </c>
      <c r="M1667" s="569" t="str">
        <f>IF(NOT(ISERROR(FIND("Training_dt",W1667))),"'Plot Psychometric_HH_dt_yuchen'",IF(NOT(ISERROR(FIND("Training",W1667))),"'Plot Psychometric_HH'",IF(NOT(ISERROR(FIND("1DAT",W1667))),"'Plot Tuning Azimuth_HH'",IF(NOT(ISERROR(FIND("HD_dt",W1667))),"'Plot HeadingDiscimination_PSTH_HH_dt_yuchen'",IF(NOT(ISERROR(FIND("HD",W1667))),"'Plot HeadingDiscimination_PSTH_HH'",IF(NOT(ISERROR(FIND("MemSac",W1667))),"'Memory Saccade Analysis_HH'",IF(NOT(ISERROR(FIND("DelSac",W1667))),"'Memory Saccade Analysis_HH'",IF(NOT(ISERROR(FIND("u-stim",W1667))),"'Plot Microstim_HH'",""))))))))</f>
        <v>'Memory Saccade Analysis_HH'</v>
      </c>
      <c r="N1667" s="573">
        <v>1</v>
      </c>
      <c r="O1667" s="584">
        <v>-1</v>
      </c>
      <c r="P1667" s="590">
        <v>4</v>
      </c>
      <c r="Q1667" s="590">
        <f>IF(B1667=2,60,310)</f>
        <v>310</v>
      </c>
      <c r="R1667" s="590">
        <v>5</v>
      </c>
      <c r="S1667" s="590">
        <f>IF(B1667=2,60,-190)</f>
        <v>-190</v>
      </c>
      <c r="T1667" s="590">
        <v>1</v>
      </c>
      <c r="U1667" s="590">
        <f>IF(Z1667&lt;&gt;"",IF(NOT(ISERROR(FIND("SU",Z1667))),VALUE(RIGHT(Z1667,1))+4,IF(NOT(ISERROR(FIND("MU20",Z1667))),20,IF(NOT(ISERROR(FIND("MU21",Z1667))),21,IF(NOT(ISERROR(FIND("MU2",Z1667))),2,1)))),"")</f>
        <v>5</v>
      </c>
      <c r="V1667" s="583"/>
      <c r="W1667" s="396" t="s">
        <v>2172</v>
      </c>
      <c r="X1667" s="192"/>
      <c r="Y1667" s="219">
        <f>IF(NOT(ISERROR(FIND("MU=SU",X1667))),1,IF(Z1667&lt;&gt;"",IF(NOT(ISERROR(FIND("SU",Z1667))),1,0),""))</f>
        <v>1</v>
      </c>
      <c r="Z1667" s="217" t="s">
        <v>43</v>
      </c>
      <c r="AA1667" s="218">
        <v>4846</v>
      </c>
      <c r="AB1667" s="77">
        <v>10.2837</v>
      </c>
      <c r="AC1667" s="78" t="s">
        <v>3801</v>
      </c>
      <c r="AD1667" s="199"/>
      <c r="AE1667" s="91"/>
      <c r="AF1667" s="79"/>
      <c r="AG1667" s="79"/>
      <c r="AH1667" s="80"/>
      <c r="AI1667" s="81"/>
      <c r="AJ1667" s="81"/>
      <c r="AK1667" s="81"/>
      <c r="AL1667" s="81"/>
      <c r="AM1667" s="114"/>
      <c r="AN1667" s="82"/>
      <c r="AO1667" s="83"/>
      <c r="AP1667" s="83"/>
      <c r="AQ1667" s="83"/>
      <c r="AR1667" s="84"/>
      <c r="AS1667" s="85"/>
      <c r="AT1667" s="85"/>
      <c r="AU1667" s="85"/>
      <c r="AV1667" s="85"/>
      <c r="AW1667" s="104"/>
      <c r="AX1667" s="86"/>
      <c r="AY1667" s="87"/>
      <c r="AZ1667" s="87"/>
      <c r="BA1667" s="87"/>
      <c r="BB1667" s="88"/>
      <c r="BC1667" s="89"/>
      <c r="BD1667" s="89"/>
      <c r="BE1667" s="89"/>
      <c r="BF1667" s="89"/>
      <c r="BG1667" s="115"/>
      <c r="BH1667" s="90"/>
      <c r="BI1667" s="251"/>
      <c r="BJ1667" s="252"/>
      <c r="BK1667" s="252"/>
      <c r="BL1667" s="230"/>
      <c r="BM1667" s="230"/>
      <c r="BN1667" s="230"/>
      <c r="BO1667" s="231"/>
      <c r="BP1667" s="231"/>
      <c r="BQ1667" s="231"/>
      <c r="BR1667" s="232"/>
      <c r="BS1667" s="232"/>
      <c r="BT1667" s="232"/>
      <c r="BU1667" s="230"/>
      <c r="BV1667" s="230"/>
      <c r="BW1667" s="231"/>
      <c r="BX1667" s="231"/>
      <c r="BY1667" s="232"/>
      <c r="BZ1667" s="235"/>
      <c r="CA1667" s="257"/>
      <c r="CB1667" s="233"/>
      <c r="CC1667" s="230"/>
      <c r="CD1667" s="230"/>
      <c r="CE1667" s="230"/>
      <c r="CF1667" s="230"/>
      <c r="CG1667" s="230"/>
      <c r="CH1667" s="230"/>
      <c r="CI1667" s="230"/>
      <c r="CJ1667" s="231"/>
      <c r="CK1667" s="231"/>
      <c r="CL1667" s="231"/>
      <c r="CM1667" s="231"/>
      <c r="CN1667" s="231"/>
      <c r="CO1667" s="231"/>
      <c r="CP1667" s="231"/>
      <c r="CQ1667" s="231"/>
      <c r="CR1667" s="232"/>
      <c r="CS1667" s="232"/>
      <c r="CT1667" s="232"/>
      <c r="CU1667" s="232"/>
      <c r="CV1667" s="232"/>
      <c r="CW1667" s="232"/>
      <c r="CX1667" s="232"/>
      <c r="CY1667" s="234"/>
      <c r="CZ1667" s="106"/>
      <c r="DA1667" s="106"/>
      <c r="DB1667" s="106"/>
      <c r="DC1667" s="106"/>
      <c r="DD1667" s="106"/>
      <c r="DE1667" s="106"/>
      <c r="DF1667" s="490"/>
      <c r="DG1667" s="107"/>
      <c r="DH1667" s="107"/>
      <c r="DI1667" s="107"/>
      <c r="DJ1667" s="107"/>
      <c r="DK1667" s="107"/>
      <c r="DL1667" s="107"/>
      <c r="DM1667" s="110"/>
      <c r="DN1667" s="110"/>
      <c r="DO1667" s="110"/>
      <c r="DP1667" s="110"/>
      <c r="DQ1667" s="110"/>
      <c r="DR1667" s="110"/>
      <c r="DS1667" s="110"/>
      <c r="DT1667" s="110"/>
      <c r="DU1667" s="497"/>
      <c r="DV1667" s="497"/>
      <c r="DW1667" s="497"/>
      <c r="DX1667" s="497"/>
      <c r="DY1667" s="497"/>
      <c r="DZ1667" s="497"/>
      <c r="EA1667" s="288">
        <v>0.46685599999999999</v>
      </c>
      <c r="EB1667" s="492">
        <v>0.93798999999999999</v>
      </c>
      <c r="EC1667" s="492">
        <v>0.51616399999999996</v>
      </c>
      <c r="ED1667" s="99">
        <v>0.97142899999999999</v>
      </c>
      <c r="EE1667" s="99">
        <v>0.22361700000000001</v>
      </c>
      <c r="EF1667" s="492">
        <v>6.7072800000000004E-3</v>
      </c>
      <c r="EG1667" s="99">
        <v>63.127800000000001</v>
      </c>
      <c r="EH1667" s="99">
        <v>-147.447</v>
      </c>
      <c r="EI1667" s="99">
        <v>-121.233</v>
      </c>
      <c r="EJ1667" s="99">
        <v>68.301900000000003</v>
      </c>
      <c r="EK1667" s="99">
        <v>21.801400000000001</v>
      </c>
      <c r="EL1667" s="99">
        <v>-1.6617</v>
      </c>
      <c r="EM1667" s="99">
        <v>0.40021899999999999</v>
      </c>
      <c r="EN1667" s="99">
        <v>0.27303500000000003</v>
      </c>
      <c r="EO1667" s="99">
        <v>0.39212599999999997</v>
      </c>
      <c r="EP1667" s="99">
        <v>0.26127099999999998</v>
      </c>
      <c r="EQ1667" s="99">
        <v>0.43756</v>
      </c>
      <c r="ER1667" s="99">
        <v>0.50347200000000003</v>
      </c>
      <c r="ES1667" s="99">
        <v>0</v>
      </c>
      <c r="ET1667" s="99">
        <v>-1.59589</v>
      </c>
      <c r="EU1667" s="99">
        <v>-2.34118</v>
      </c>
      <c r="EV1667" s="99">
        <v>-2.7960500000000001</v>
      </c>
      <c r="EW1667" s="99">
        <v>2.9353600000000002</v>
      </c>
      <c r="EX1667" s="119">
        <v>5.1244399999999999</v>
      </c>
      <c r="EY1667" s="121"/>
      <c r="EZ1667" s="287"/>
      <c r="FA1667" s="83"/>
      <c r="FB1667" s="126"/>
      <c r="FC1667" s="116"/>
      <c r="FD1667" s="116"/>
      <c r="FE1667" s="116"/>
      <c r="FF1667" s="116"/>
      <c r="FG1667" s="116"/>
      <c r="FH1667" s="116"/>
      <c r="FI1667" s="116"/>
      <c r="FJ1667" s="116"/>
      <c r="FK1667" s="116"/>
      <c r="FL1667" s="116"/>
      <c r="FM1667" s="116"/>
      <c r="FN1667" s="116"/>
    </row>
    <row r="1668" spans="1:170" s="3" customFormat="1" ht="15" customHeight="1" x14ac:dyDescent="0.2">
      <c r="A1668" s="391">
        <v>20150508</v>
      </c>
      <c r="B1668" s="391">
        <v>10</v>
      </c>
      <c r="C1668" s="392">
        <v>3</v>
      </c>
      <c r="D1668" s="392">
        <v>1</v>
      </c>
      <c r="E1668" s="392">
        <v>15</v>
      </c>
      <c r="F1668" s="392">
        <v>17</v>
      </c>
      <c r="G1668" s="395">
        <v>2.4</v>
      </c>
      <c r="H1668" s="435">
        <v>0</v>
      </c>
      <c r="I1668" s="393">
        <v>9032</v>
      </c>
      <c r="J1668" s="101" t="s">
        <v>3646</v>
      </c>
      <c r="K1668" s="394" t="str">
        <f>IF(B1668=2,"Z:\Data\MOOG\HeTao\raw\",IF(B1668=5,"Z:\Data\MOOG\Polo\raw\",IF(B1668=10,"Z:\Data\MOOG\Messi\raw\","")))</f>
        <v>Z:\Data\MOOG\Messi\raw\</v>
      </c>
      <c r="L1668" s="390" t="s">
        <v>3802</v>
      </c>
      <c r="M1668" s="569" t="str">
        <f>IF(NOT(ISERROR(FIND("Training_dt",W1668))),"'Plot Psychometric_HH_dt_yuchen'",IF(NOT(ISERROR(FIND("Training",W1668))),"'Plot Psychometric_HH'",IF(NOT(ISERROR(FIND("1DAT",W1668))),"'Plot Tuning Azimuth_HH'",IF(NOT(ISERROR(FIND("HD_dt",W1668))),"'Plot HeadingDiscimination_PSTH_HH_dt_yuchen'",IF(NOT(ISERROR(FIND("HD",W1668))),"'Plot HeadingDiscimination_PSTH_HH'",IF(NOT(ISERROR(FIND("MemSac",W1668))),"'Memory Saccade Analysis_HH'",IF(NOT(ISERROR(FIND("DelSac",W1668))),"'Memory Saccade Analysis_HH'",IF(NOT(ISERROR(FIND("u-stim",W1668))),"'Plot Microstim_HH'",""))))))))</f>
        <v>'Plot Tuning Azimuth_HH'</v>
      </c>
      <c r="N1668" s="573">
        <v>1</v>
      </c>
      <c r="O1668" s="584">
        <v>-1</v>
      </c>
      <c r="P1668" s="590">
        <v>4</v>
      </c>
      <c r="Q1668" s="590">
        <f>IF(B1668=2,60,310)</f>
        <v>310</v>
      </c>
      <c r="R1668" s="590">
        <v>5</v>
      </c>
      <c r="S1668" s="590">
        <f>IF(B1668=2,60,-190)</f>
        <v>-190</v>
      </c>
      <c r="T1668" s="590">
        <v>1</v>
      </c>
      <c r="U1668" s="590">
        <f>IF(Z1668&lt;&gt;"",IF(NOT(ISERROR(FIND("SU",Z1668))),VALUE(RIGHT(Z1668,1))+4,IF(NOT(ISERROR(FIND("MU20",Z1668))),20,IF(NOT(ISERROR(FIND("MU21",Z1668))),21,IF(NOT(ISERROR(FIND("MU2",Z1668))),2,1)))),"")</f>
        <v>5</v>
      </c>
      <c r="V1668" s="583"/>
      <c r="W1668" s="396" t="s">
        <v>2222</v>
      </c>
      <c r="X1668" s="192"/>
      <c r="Y1668" s="219">
        <f>IF(NOT(ISERROR(FIND("MU=SU",X1668))),1,IF(Z1668&lt;&gt;"",IF(NOT(ISERROR(FIND("SU",Z1668))),1,0),""))</f>
        <v>1</v>
      </c>
      <c r="Z1668" s="217" t="s">
        <v>43</v>
      </c>
      <c r="AA1668" s="218">
        <v>566</v>
      </c>
      <c r="AB1668" s="77">
        <v>13.094099999999999</v>
      </c>
      <c r="AC1668" s="78" t="s">
        <v>3803</v>
      </c>
      <c r="AD1668" s="199"/>
      <c r="AE1668" s="91">
        <v>-177.965</v>
      </c>
      <c r="AF1668" s="79">
        <v>0.44949</v>
      </c>
      <c r="AG1668" s="79">
        <v>0.12388399999999999</v>
      </c>
      <c r="AH1668" s="80">
        <v>0.65884600000000004</v>
      </c>
      <c r="AI1668" s="81">
        <v>-0.113228</v>
      </c>
      <c r="AJ1668" s="81">
        <v>1.2909900000000001</v>
      </c>
      <c r="AK1668" s="81" t="s">
        <v>1615</v>
      </c>
      <c r="AL1668" s="81" t="s">
        <v>1615</v>
      </c>
      <c r="AM1668" s="114" t="s">
        <v>5044</v>
      </c>
      <c r="AN1668" s="82" t="s">
        <v>5045</v>
      </c>
      <c r="AO1668" s="83">
        <v>127.428</v>
      </c>
      <c r="AP1668" s="83">
        <v>0.85151900000000003</v>
      </c>
      <c r="AQ1668" s="83">
        <v>0.69659499999999996</v>
      </c>
      <c r="AR1668" s="84">
        <v>5.9878E-11</v>
      </c>
      <c r="AS1668" s="85">
        <v>8.9489300000000007</v>
      </c>
      <c r="AT1668" s="85">
        <v>21.911100000000001</v>
      </c>
      <c r="AU1668" s="85">
        <v>133.14500000000001</v>
      </c>
      <c r="AV1668" s="85">
        <v>117.483</v>
      </c>
      <c r="AW1668" s="104" t="s">
        <v>5046</v>
      </c>
      <c r="AX1668" s="86" t="s">
        <v>5047</v>
      </c>
      <c r="AY1668" s="87" t="s">
        <v>1615</v>
      </c>
      <c r="AZ1668" s="87" t="s">
        <v>1615</v>
      </c>
      <c r="BA1668" s="87" t="s">
        <v>1615</v>
      </c>
      <c r="BB1668" s="88" t="s">
        <v>1615</v>
      </c>
      <c r="BC1668" s="89" t="s">
        <v>1615</v>
      </c>
      <c r="BD1668" s="89" t="s">
        <v>1615</v>
      </c>
      <c r="BE1668" s="89" t="s">
        <v>1615</v>
      </c>
      <c r="BF1668" s="89" t="s">
        <v>1615</v>
      </c>
      <c r="BG1668" s="115" t="s">
        <v>1615</v>
      </c>
      <c r="BH1668" s="90" t="s">
        <v>1615</v>
      </c>
      <c r="BI1668" s="251"/>
      <c r="BJ1668" s="252"/>
      <c r="BK1668" s="252"/>
      <c r="BL1668" s="230"/>
      <c r="BM1668" s="230"/>
      <c r="BN1668" s="230"/>
      <c r="BO1668" s="231"/>
      <c r="BP1668" s="231"/>
      <c r="BQ1668" s="231"/>
      <c r="BR1668" s="232"/>
      <c r="BS1668" s="232"/>
      <c r="BT1668" s="232"/>
      <c r="BU1668" s="230"/>
      <c r="BV1668" s="230"/>
      <c r="BW1668" s="231"/>
      <c r="BX1668" s="231"/>
      <c r="BY1668" s="232"/>
      <c r="BZ1668" s="235"/>
      <c r="CA1668" s="257"/>
      <c r="CB1668" s="233"/>
      <c r="CC1668" s="230"/>
      <c r="CD1668" s="230"/>
      <c r="CE1668" s="230"/>
      <c r="CF1668" s="230"/>
      <c r="CG1668" s="230"/>
      <c r="CH1668" s="230"/>
      <c r="CI1668" s="230"/>
      <c r="CJ1668" s="231"/>
      <c r="CK1668" s="231"/>
      <c r="CL1668" s="231"/>
      <c r="CM1668" s="231"/>
      <c r="CN1668" s="231"/>
      <c r="CO1668" s="231"/>
      <c r="CP1668" s="231"/>
      <c r="CQ1668" s="231"/>
      <c r="CR1668" s="232"/>
      <c r="CS1668" s="232"/>
      <c r="CT1668" s="232"/>
      <c r="CU1668" s="232"/>
      <c r="CV1668" s="232"/>
      <c r="CW1668" s="232"/>
      <c r="CX1668" s="232"/>
      <c r="CY1668" s="234"/>
      <c r="CZ1668" s="106"/>
      <c r="DA1668" s="106"/>
      <c r="DB1668" s="106"/>
      <c r="DC1668" s="106"/>
      <c r="DD1668" s="106"/>
      <c r="DE1668" s="106"/>
      <c r="DF1668" s="490"/>
      <c r="DG1668" s="107"/>
      <c r="DH1668" s="107"/>
      <c r="DI1668" s="107"/>
      <c r="DJ1668" s="107"/>
      <c r="DK1668" s="107"/>
      <c r="DL1668" s="107"/>
      <c r="DM1668" s="110"/>
      <c r="DN1668" s="110"/>
      <c r="DO1668" s="110"/>
      <c r="DP1668" s="110"/>
      <c r="DQ1668" s="110"/>
      <c r="DR1668" s="110"/>
      <c r="DS1668" s="110"/>
      <c r="DT1668" s="110"/>
      <c r="DU1668" s="497"/>
      <c r="DV1668" s="497"/>
      <c r="DW1668" s="497"/>
      <c r="DX1668" s="497"/>
      <c r="DY1668" s="497"/>
      <c r="DZ1668" s="497"/>
      <c r="EA1668" s="288"/>
      <c r="EB1668" s="492"/>
      <c r="EC1668" s="492"/>
      <c r="ED1668" s="492"/>
      <c r="EE1668" s="492"/>
      <c r="EF1668" s="492"/>
      <c r="EG1668" s="99"/>
      <c r="EH1668" s="99"/>
      <c r="EI1668" s="99"/>
      <c r="EJ1668" s="99"/>
      <c r="EK1668" s="99"/>
      <c r="EL1668" s="99"/>
      <c r="EM1668" s="99"/>
      <c r="EN1668" s="99"/>
      <c r="EO1668" s="99"/>
      <c r="EP1668" s="99"/>
      <c r="EQ1668" s="99"/>
      <c r="ER1668" s="99"/>
      <c r="ES1668" s="99"/>
      <c r="ET1668" s="99"/>
      <c r="EU1668" s="99"/>
      <c r="EV1668" s="99"/>
      <c r="EW1668" s="99"/>
      <c r="EX1668" s="119"/>
      <c r="EY1668" s="121"/>
      <c r="EZ1668" s="287"/>
      <c r="FA1668" s="83"/>
      <c r="FB1668" s="126"/>
      <c r="FC1668" s="116"/>
      <c r="FD1668" s="116"/>
      <c r="FE1668" s="116"/>
      <c r="FF1668" s="116"/>
      <c r="FG1668" s="116"/>
      <c r="FH1668" s="116"/>
      <c r="FI1668" s="116"/>
      <c r="FJ1668" s="116"/>
      <c r="FK1668" s="116"/>
      <c r="FL1668" s="116"/>
      <c r="FM1668" s="116"/>
      <c r="FN1668" s="116"/>
    </row>
    <row r="1669" spans="1:170" s="3" customFormat="1" ht="15" customHeight="1" x14ac:dyDescent="0.2">
      <c r="A1669" s="391">
        <v>20150508</v>
      </c>
      <c r="B1669" s="391">
        <v>10</v>
      </c>
      <c r="C1669" s="392">
        <v>3</v>
      </c>
      <c r="D1669" s="392">
        <v>1</v>
      </c>
      <c r="E1669" s="392">
        <v>15</v>
      </c>
      <c r="F1669" s="392">
        <v>17</v>
      </c>
      <c r="G1669" s="395">
        <v>2.4</v>
      </c>
      <c r="H1669" s="435">
        <v>0</v>
      </c>
      <c r="I1669" s="393">
        <v>9032</v>
      </c>
      <c r="J1669" s="101" t="s">
        <v>3646</v>
      </c>
      <c r="K1669" s="394" t="str">
        <f>IF(B1669=2,"Z:\Data\MOOG\HeTao\raw\",IF(B1669=5,"Z:\Data\MOOG\Polo\raw\",IF(B1669=10,"Z:\Data\MOOG\Messi\raw\","")))</f>
        <v>Z:\Data\MOOG\Messi\raw\</v>
      </c>
      <c r="L1669" s="390" t="s">
        <v>3647</v>
      </c>
      <c r="M1669" s="569" t="str">
        <f>IF(NOT(ISERROR(FIND("Training_dt",W1669))),"'Plot Psychometric_HH_dt_yuchen'",IF(NOT(ISERROR(FIND("Training",W1669))),"'Plot Psychometric_HH'",IF(NOT(ISERROR(FIND("1DAT",W1669))),"'Plot Tuning Azimuth_HH'",IF(NOT(ISERROR(FIND("HD_dt",W1669))),"'Plot HeadingDiscimination_PSTH_HH_dt_yuchen'",IF(NOT(ISERROR(FIND("HD",W1669))),"'Plot HeadingDiscimination_PSTH_HH'",IF(NOT(ISERROR(FIND("MemSac",W1669))),"'Memory Saccade Analysis_HH'",IF(NOT(ISERROR(FIND("DelSac",W1669))),"'Memory Saccade Analysis_HH'",IF(NOT(ISERROR(FIND("u-stim",W1669))),"'Plot Microstim_HH'",""))))))))</f>
        <v>'Plot HeadingDiscimination_PSTH_HH'</v>
      </c>
      <c r="N1669" s="573">
        <v>1</v>
      </c>
      <c r="O1669" s="584">
        <v>-1</v>
      </c>
      <c r="P1669" s="590">
        <v>4</v>
      </c>
      <c r="Q1669" s="590">
        <f>IF(B1669=2,60,310)</f>
        <v>310</v>
      </c>
      <c r="R1669" s="590">
        <v>5</v>
      </c>
      <c r="S1669" s="590">
        <f>IF(B1669=2,60,-190)</f>
        <v>-190</v>
      </c>
      <c r="T1669" s="590">
        <v>1</v>
      </c>
      <c r="U1669" s="590">
        <f>IF(Z1669&lt;&gt;"",IF(NOT(ISERROR(FIND("SU",Z1669))),VALUE(RIGHT(Z1669,1))+4,IF(NOT(ISERROR(FIND("MU20",Z1669))),20,IF(NOT(ISERROR(FIND("MU21",Z1669))),21,IF(NOT(ISERROR(FIND("MU2",Z1669))),2,1)))),"")</f>
        <v>5</v>
      </c>
      <c r="V1669" s="583"/>
      <c r="W1669" s="396" t="s">
        <v>1986</v>
      </c>
      <c r="X1669" s="192"/>
      <c r="Y1669" s="219">
        <f>IF(NOT(ISERROR(FIND("MU=SU",X1669))),1,IF(Z1669&lt;&gt;"",IF(NOT(ISERROR(FIND("SU",Z1669))),1,0),""))</f>
        <v>1</v>
      </c>
      <c r="Z1669" s="217" t="s">
        <v>43</v>
      </c>
      <c r="AA1669" s="513">
        <v>4535</v>
      </c>
      <c r="AB1669" s="475">
        <v>12.3443</v>
      </c>
      <c r="AC1669" s="78" t="s">
        <v>3804</v>
      </c>
      <c r="AD1669" s="199"/>
      <c r="AE1669" s="91"/>
      <c r="AF1669" s="79"/>
      <c r="AG1669" s="79"/>
      <c r="AH1669" s="80"/>
      <c r="AI1669" s="81"/>
      <c r="AJ1669" s="81"/>
      <c r="AK1669" s="81"/>
      <c r="AL1669" s="81"/>
      <c r="AM1669" s="114"/>
      <c r="AN1669" s="82"/>
      <c r="AO1669" s="83"/>
      <c r="AP1669" s="83"/>
      <c r="AQ1669" s="83"/>
      <c r="AR1669" s="84"/>
      <c r="AS1669" s="85"/>
      <c r="AT1669" s="85"/>
      <c r="AU1669" s="85"/>
      <c r="AV1669" s="85"/>
      <c r="AW1669" s="104"/>
      <c r="AX1669" s="86"/>
      <c r="AY1669" s="87"/>
      <c r="AZ1669" s="87"/>
      <c r="BA1669" s="87"/>
      <c r="BB1669" s="88"/>
      <c r="BC1669" s="89"/>
      <c r="BD1669" s="89"/>
      <c r="BE1669" s="89"/>
      <c r="BF1669" s="89"/>
      <c r="BG1669" s="115"/>
      <c r="BH1669" s="90"/>
      <c r="BI1669" s="251"/>
      <c r="BJ1669" s="252"/>
      <c r="BK1669" s="252"/>
      <c r="BL1669" s="230"/>
      <c r="BM1669" s="230"/>
      <c r="BN1669" s="230"/>
      <c r="BO1669" s="231"/>
      <c r="BP1669" s="231"/>
      <c r="BQ1669" s="231"/>
      <c r="BR1669" s="232"/>
      <c r="BS1669" s="232"/>
      <c r="BT1669" s="232"/>
      <c r="BU1669" s="230"/>
      <c r="BV1669" s="230"/>
      <c r="BW1669" s="231"/>
      <c r="BX1669" s="231"/>
      <c r="BY1669" s="232"/>
      <c r="BZ1669" s="235"/>
      <c r="CA1669" s="257"/>
      <c r="CB1669" s="233"/>
      <c r="CC1669" s="230"/>
      <c r="CD1669" s="230"/>
      <c r="CE1669" s="230"/>
      <c r="CF1669" s="230"/>
      <c r="CG1669" s="230"/>
      <c r="CH1669" s="230"/>
      <c r="CI1669" s="230"/>
      <c r="CJ1669" s="231"/>
      <c r="CK1669" s="231"/>
      <c r="CL1669" s="231"/>
      <c r="CM1669" s="231"/>
      <c r="CN1669" s="231"/>
      <c r="CO1669" s="231"/>
      <c r="CP1669" s="231"/>
      <c r="CQ1669" s="231"/>
      <c r="CR1669" s="232"/>
      <c r="CS1669" s="232"/>
      <c r="CT1669" s="232"/>
      <c r="CU1669" s="232"/>
      <c r="CV1669" s="232"/>
      <c r="CW1669" s="232"/>
      <c r="CX1669" s="232"/>
      <c r="CY1669" s="234"/>
      <c r="CZ1669" s="106">
        <v>1</v>
      </c>
      <c r="DA1669" s="106">
        <v>0</v>
      </c>
      <c r="DB1669" s="106"/>
      <c r="DC1669" s="106"/>
      <c r="DD1669" s="106"/>
      <c r="DE1669" s="106"/>
      <c r="DF1669" s="490"/>
      <c r="DG1669" s="107">
        <v>18</v>
      </c>
      <c r="DH1669" s="107" t="s">
        <v>7138</v>
      </c>
      <c r="DI1669" s="107">
        <v>3.2689599999999999</v>
      </c>
      <c r="DJ1669" s="107">
        <v>-1.2700800000000001</v>
      </c>
      <c r="DK1669" s="107">
        <v>2.6517499999999998</v>
      </c>
      <c r="DL1669" s="107">
        <v>-0.859097</v>
      </c>
      <c r="DM1669" s="110">
        <v>2.7490999999999999</v>
      </c>
      <c r="DN1669" s="110">
        <v>0.244586</v>
      </c>
      <c r="DO1669" s="110">
        <v>0.58743199999999995</v>
      </c>
      <c r="DP1669" s="110">
        <v>0.42418</v>
      </c>
      <c r="DQ1669" s="110">
        <v>0.59473699999999996</v>
      </c>
      <c r="DR1669" s="110">
        <v>0.55413500000000004</v>
      </c>
      <c r="DS1669" s="110">
        <v>0.50623099999999999</v>
      </c>
      <c r="DT1669" s="110">
        <v>0.52716799999999997</v>
      </c>
      <c r="DU1669" s="497">
        <v>0.11064300000000001</v>
      </c>
      <c r="DV1669" s="497">
        <v>0.26200000000000001</v>
      </c>
      <c r="DW1669" s="497">
        <v>7.7922099999999994E-2</v>
      </c>
      <c r="DX1669" s="497">
        <v>0.4</v>
      </c>
      <c r="DY1669" s="497">
        <v>-1.7557400000000001E-2</v>
      </c>
      <c r="DZ1669" s="497">
        <v>0.83599999999999997</v>
      </c>
      <c r="EA1669" s="288"/>
      <c r="EB1669" s="99"/>
      <c r="EC1669" s="492"/>
      <c r="ED1669" s="492"/>
      <c r="EE1669" s="99"/>
      <c r="EF1669" s="492"/>
      <c r="EG1669" s="99"/>
      <c r="EH1669" s="99"/>
      <c r="EI1669" s="99"/>
      <c r="EJ1669" s="99"/>
      <c r="EK1669" s="99"/>
      <c r="EL1669" s="99"/>
      <c r="EM1669" s="99"/>
      <c r="EN1669" s="99"/>
      <c r="EO1669" s="99"/>
      <c r="EP1669" s="99"/>
      <c r="EQ1669" s="99"/>
      <c r="ER1669" s="99"/>
      <c r="ES1669" s="99"/>
      <c r="ET1669" s="99"/>
      <c r="EU1669" s="99"/>
      <c r="EV1669" s="99"/>
      <c r="EW1669" s="99"/>
      <c r="EX1669" s="119"/>
      <c r="EY1669" s="121"/>
      <c r="EZ1669" s="524"/>
      <c r="FA1669" s="83">
        <v>18</v>
      </c>
      <c r="FB1669" s="126">
        <v>18</v>
      </c>
      <c r="FC1669" s="116">
        <v>3.2689599999999999</v>
      </c>
      <c r="FD1669" s="116">
        <v>-1.2700800000000001</v>
      </c>
      <c r="FE1669" s="116">
        <v>2.6517499999999998</v>
      </c>
      <c r="FF1669" s="116">
        <v>-0.859097</v>
      </c>
      <c r="FG1669" s="116">
        <v>2.7490999999999999</v>
      </c>
      <c r="FH1669" s="116">
        <v>0.244586</v>
      </c>
      <c r="FI1669" s="116" t="s">
        <v>5727</v>
      </c>
      <c r="FJ1669" s="116" t="s">
        <v>5728</v>
      </c>
      <c r="FK1669" s="116" t="s">
        <v>5729</v>
      </c>
      <c r="FL1669" s="116" t="s">
        <v>5730</v>
      </c>
      <c r="FM1669" s="116" t="s">
        <v>5731</v>
      </c>
      <c r="FN1669" s="116" t="s">
        <v>5732</v>
      </c>
    </row>
    <row r="1670" spans="1:170" s="3" customFormat="1" ht="15" customHeight="1" x14ac:dyDescent="0.2">
      <c r="A1670" s="391">
        <v>20150508</v>
      </c>
      <c r="B1670" s="391">
        <v>10</v>
      </c>
      <c r="C1670" s="392">
        <v>3</v>
      </c>
      <c r="D1670" s="392">
        <v>1</v>
      </c>
      <c r="E1670" s="392">
        <v>15</v>
      </c>
      <c r="F1670" s="392">
        <v>17</v>
      </c>
      <c r="G1670" s="395">
        <v>2.4</v>
      </c>
      <c r="H1670" s="435">
        <v>0</v>
      </c>
      <c r="I1670" s="393">
        <v>11193</v>
      </c>
      <c r="J1670" s="101" t="s">
        <v>3646</v>
      </c>
      <c r="K1670" s="394" t="str">
        <f>IF(B1670=2,"Z:\Data\MOOG\HeTao\raw\",IF(B1670=5,"Z:\Data\MOOG\Polo\raw\",IF(B1670=10,"Z:\Data\MOOG\Messi\raw\","")))</f>
        <v>Z:\Data\MOOG\Messi\raw\</v>
      </c>
      <c r="L1670" s="390" t="s">
        <v>3795</v>
      </c>
      <c r="M1670" s="569" t="str">
        <f>IF(NOT(ISERROR(FIND("Training_dt",W1670))),"'Plot Psychometric_HH_dt_yuchen'",IF(NOT(ISERROR(FIND("Training",W1670))),"'Plot Psychometric_HH'",IF(NOT(ISERROR(FIND("1DAT",W1670))),"'Plot Tuning Azimuth_HH'",IF(NOT(ISERROR(FIND("HD_dt",W1670))),"'Plot HeadingDiscimination_PSTH_HH_dt_yuchen'",IF(NOT(ISERROR(FIND("HD",W1670))),"'Plot HeadingDiscimination_PSTH_HH'",IF(NOT(ISERROR(FIND("MemSac",W1670))),"'Memory Saccade Analysis_HH'",IF(NOT(ISERROR(FIND("DelSac",W1670))),"'Memory Saccade Analysis_HH'",IF(NOT(ISERROR(FIND("u-stim",W1670))),"'Plot Microstim_HH'",""))))))))</f>
        <v>'Plot Tuning Azimuth_HH'</v>
      </c>
      <c r="N1670" s="573">
        <v>4</v>
      </c>
      <c r="O1670" s="584">
        <v>-1</v>
      </c>
      <c r="P1670" s="590">
        <v>4</v>
      </c>
      <c r="Q1670" s="590">
        <f>IF(B1670=2,60,310)</f>
        <v>310</v>
      </c>
      <c r="R1670" s="590">
        <v>5</v>
      </c>
      <c r="S1670" s="590">
        <f>IF(B1670=2,60,-190)</f>
        <v>-190</v>
      </c>
      <c r="T1670" s="590">
        <v>1</v>
      </c>
      <c r="U1670" s="590">
        <f>IF(Z1670&lt;&gt;"",IF(NOT(ISERROR(FIND("SU",Z1670))),VALUE(RIGHT(Z1670,1))+4,IF(NOT(ISERROR(FIND("MU20",Z1670))),20,IF(NOT(ISERROR(FIND("MU21",Z1670))),21,IF(NOT(ISERROR(FIND("MU2",Z1670))),2,1)))),"")</f>
        <v>6</v>
      </c>
      <c r="V1670" s="583"/>
      <c r="W1670" s="396" t="s">
        <v>2222</v>
      </c>
      <c r="X1670" s="192"/>
      <c r="Y1670" s="219">
        <f>IF(NOT(ISERROR(FIND("MU=SU",X1670))),1,IF(Z1670&lt;&gt;"",IF(NOT(ISERROR(FIND("SU",Z1670))),1,0),""))</f>
        <v>1</v>
      </c>
      <c r="Z1670" s="217" t="s">
        <v>46</v>
      </c>
      <c r="AA1670" s="218">
        <v>3649</v>
      </c>
      <c r="AB1670" s="77">
        <v>11.570499999999999</v>
      </c>
      <c r="AC1670" s="78" t="s">
        <v>3806</v>
      </c>
      <c r="AD1670" s="199"/>
      <c r="AE1670" s="91">
        <v>-170.36600000000001</v>
      </c>
      <c r="AF1670" s="79">
        <v>0.47425200000000001</v>
      </c>
      <c r="AG1670" s="79">
        <v>0.121992</v>
      </c>
      <c r="AH1670" s="80">
        <v>0.60109900000000005</v>
      </c>
      <c r="AI1670" s="81">
        <v>-1.4075800000000001</v>
      </c>
      <c r="AJ1670" s="81">
        <v>-0.39035999999999998</v>
      </c>
      <c r="AK1670" s="81" t="s">
        <v>1615</v>
      </c>
      <c r="AL1670" s="81" t="s">
        <v>1615</v>
      </c>
      <c r="AM1670" s="114" t="s">
        <v>5052</v>
      </c>
      <c r="AN1670" s="82" t="s">
        <v>5053</v>
      </c>
      <c r="AO1670" s="83">
        <v>-76.791200000000003</v>
      </c>
      <c r="AP1670" s="83">
        <v>0.85274099999999997</v>
      </c>
      <c r="AQ1670" s="83">
        <v>0.73639299999999996</v>
      </c>
      <c r="AR1670" s="84">
        <v>7.3730300000000005E-11</v>
      </c>
      <c r="AS1670" s="85">
        <v>-14.4245</v>
      </c>
      <c r="AT1670" s="85">
        <v>-6.4299499999999998</v>
      </c>
      <c r="AU1670" s="85">
        <v>-77.178700000000006</v>
      </c>
      <c r="AV1670" s="85">
        <v>115.49299999999999</v>
      </c>
      <c r="AW1670" s="104" t="s">
        <v>5054</v>
      </c>
      <c r="AX1670" s="86" t="s">
        <v>5055</v>
      </c>
      <c r="AY1670" s="87" t="s">
        <v>1615</v>
      </c>
      <c r="AZ1670" s="87" t="s">
        <v>1615</v>
      </c>
      <c r="BA1670" s="87" t="s">
        <v>1615</v>
      </c>
      <c r="BB1670" s="88" t="s">
        <v>1615</v>
      </c>
      <c r="BC1670" s="89" t="s">
        <v>1615</v>
      </c>
      <c r="BD1670" s="89" t="s">
        <v>1615</v>
      </c>
      <c r="BE1670" s="89" t="s">
        <v>1615</v>
      </c>
      <c r="BF1670" s="89" t="s">
        <v>1615</v>
      </c>
      <c r="BG1670" s="115" t="s">
        <v>1615</v>
      </c>
      <c r="BH1670" s="90" t="s">
        <v>1615</v>
      </c>
      <c r="BI1670" s="251"/>
      <c r="BJ1670" s="252"/>
      <c r="BK1670" s="252"/>
      <c r="BL1670" s="230"/>
      <c r="BM1670" s="230"/>
      <c r="BN1670" s="230"/>
      <c r="BO1670" s="231"/>
      <c r="BP1670" s="231"/>
      <c r="BQ1670" s="231"/>
      <c r="BR1670" s="232"/>
      <c r="BS1670" s="232"/>
      <c r="BT1670" s="232"/>
      <c r="BU1670" s="230"/>
      <c r="BV1670" s="230"/>
      <c r="BW1670" s="231"/>
      <c r="BX1670" s="231"/>
      <c r="BY1670" s="232"/>
      <c r="BZ1670" s="235"/>
      <c r="CA1670" s="257"/>
      <c r="CB1670" s="233"/>
      <c r="CC1670" s="230"/>
      <c r="CD1670" s="230"/>
      <c r="CE1670" s="230"/>
      <c r="CF1670" s="230"/>
      <c r="CG1670" s="230"/>
      <c r="CH1670" s="230"/>
      <c r="CI1670" s="230"/>
      <c r="CJ1670" s="231"/>
      <c r="CK1670" s="231"/>
      <c r="CL1670" s="231"/>
      <c r="CM1670" s="231"/>
      <c r="CN1670" s="231"/>
      <c r="CO1670" s="231"/>
      <c r="CP1670" s="231"/>
      <c r="CQ1670" s="231"/>
      <c r="CR1670" s="232"/>
      <c r="CS1670" s="232"/>
      <c r="CT1670" s="232"/>
      <c r="CU1670" s="232"/>
      <c r="CV1670" s="232"/>
      <c r="CW1670" s="232"/>
      <c r="CX1670" s="232"/>
      <c r="CY1670" s="234"/>
      <c r="CZ1670" s="106"/>
      <c r="DA1670" s="106"/>
      <c r="DB1670" s="106"/>
      <c r="DC1670" s="106"/>
      <c r="DD1670" s="106"/>
      <c r="DE1670" s="106"/>
      <c r="DF1670" s="490"/>
      <c r="DG1670" s="107"/>
      <c r="DH1670" s="107"/>
      <c r="DI1670" s="107"/>
      <c r="DJ1670" s="107"/>
      <c r="DK1670" s="107"/>
      <c r="DL1670" s="107"/>
      <c r="DM1670" s="110"/>
      <c r="DN1670" s="110"/>
      <c r="DO1670" s="110"/>
      <c r="DP1670" s="110"/>
      <c r="DQ1670" s="110"/>
      <c r="DR1670" s="110"/>
      <c r="DS1670" s="110"/>
      <c r="DT1670" s="110"/>
      <c r="DU1670" s="497"/>
      <c r="DV1670" s="497"/>
      <c r="DW1670" s="497"/>
      <c r="DX1670" s="497"/>
      <c r="DY1670" s="497"/>
      <c r="DZ1670" s="497"/>
      <c r="EA1670" s="288"/>
      <c r="EB1670" s="492"/>
      <c r="EC1670" s="492"/>
      <c r="ED1670" s="492"/>
      <c r="EE1670" s="492"/>
      <c r="EF1670" s="492"/>
      <c r="EG1670" s="99"/>
      <c r="EH1670" s="99"/>
      <c r="EI1670" s="99"/>
      <c r="EJ1670" s="99"/>
      <c r="EK1670" s="99"/>
      <c r="EL1670" s="99"/>
      <c r="EM1670" s="99"/>
      <c r="EN1670" s="99"/>
      <c r="EO1670" s="99"/>
      <c r="EP1670" s="99"/>
      <c r="EQ1670" s="99"/>
      <c r="ER1670" s="99"/>
      <c r="ES1670" s="99"/>
      <c r="ET1670" s="99"/>
      <c r="EU1670" s="99"/>
      <c r="EV1670" s="99"/>
      <c r="EW1670" s="99"/>
      <c r="EX1670" s="119"/>
      <c r="EY1670" s="121"/>
      <c r="EZ1670" s="287"/>
      <c r="FA1670" s="83"/>
      <c r="FB1670" s="126"/>
      <c r="FC1670" s="116"/>
      <c r="FD1670" s="116"/>
      <c r="FE1670" s="116"/>
      <c r="FF1670" s="116"/>
      <c r="FG1670" s="116"/>
      <c r="FH1670" s="116"/>
      <c r="FI1670" s="116"/>
      <c r="FJ1670" s="116"/>
      <c r="FK1670" s="116"/>
      <c r="FL1670" s="116"/>
      <c r="FM1670" s="116"/>
      <c r="FN1670" s="116"/>
    </row>
    <row r="1671" spans="1:170" s="3" customFormat="1" ht="15" customHeight="1" x14ac:dyDescent="0.2">
      <c r="A1671" s="391">
        <v>20150508</v>
      </c>
      <c r="B1671" s="391">
        <v>10</v>
      </c>
      <c r="C1671" s="392">
        <v>3</v>
      </c>
      <c r="D1671" s="392">
        <v>1</v>
      </c>
      <c r="E1671" s="392">
        <v>15</v>
      </c>
      <c r="F1671" s="392">
        <v>17</v>
      </c>
      <c r="G1671" s="395">
        <v>2.4</v>
      </c>
      <c r="H1671" s="435">
        <v>0</v>
      </c>
      <c r="I1671" s="393">
        <v>11193</v>
      </c>
      <c r="J1671" s="101" t="s">
        <v>3646</v>
      </c>
      <c r="K1671" s="438" t="str">
        <f>IF(B1671=2,"Z:\Data\MOOG\HeTao\raw\",IF(B1671=5,"Z:\Data\MOOG\Polo\raw\",IF(B1671=10,"Z:\Data\MOOG\Messi\raw\","")))</f>
        <v>Z:\Data\MOOG\Messi\raw\</v>
      </c>
      <c r="L1671" s="390" t="s">
        <v>3795</v>
      </c>
      <c r="M1671" s="569" t="str">
        <f>IF(NOT(ISERROR(FIND("Training_dt",W1671))),"'Plot Psychometric_HH_dt_yuchen'",IF(NOT(ISERROR(FIND("Training",W1671))),"'Plot Psychometric_HH'",IF(NOT(ISERROR(FIND("1DAT",W1671))),"'Plot Tuning Azimuth_HH'",IF(NOT(ISERROR(FIND("HD_dt",W1671))),"'Plot HeadingDiscimination_PSTH_HH_dt_yuchen'",IF(NOT(ISERROR(FIND("HD",W1671))),"'Plot HeadingDiscimination_PSTH_HH'",IF(NOT(ISERROR(FIND("MemSac",W1671))),"'Memory Saccade Analysis_HH'",IF(NOT(ISERROR(FIND("DelSac",W1671))),"'Memory Saccade Analysis_HH'",IF(NOT(ISERROR(FIND("u-stim",W1671))),"'Plot Microstim_HH'",""))))))))</f>
        <v>'Plot Tuning Azimuth_HH'</v>
      </c>
      <c r="N1671" s="573">
        <v>4</v>
      </c>
      <c r="O1671" s="584">
        <v>-1</v>
      </c>
      <c r="P1671" s="590">
        <v>4</v>
      </c>
      <c r="Q1671" s="590">
        <f>IF(B1671=2,60,310)</f>
        <v>310</v>
      </c>
      <c r="R1671" s="590">
        <v>5</v>
      </c>
      <c r="S1671" s="590">
        <f>IF(B1671=2,60,-190)</f>
        <v>-190</v>
      </c>
      <c r="T1671" s="590">
        <v>1</v>
      </c>
      <c r="U1671" s="590">
        <f>IF(Z1671&lt;&gt;"",IF(NOT(ISERROR(FIND("SU",Z1671))),VALUE(RIGHT(Z1671,1))+4,IF(NOT(ISERROR(FIND("MU20",Z1671))),20,IF(NOT(ISERROR(FIND("MU21",Z1671))),21,IF(NOT(ISERROR(FIND("MU2",Z1671))),2,1)))),"")</f>
        <v>5</v>
      </c>
      <c r="V1671" s="583"/>
      <c r="W1671" s="396" t="s">
        <v>2222</v>
      </c>
      <c r="X1671" s="192"/>
      <c r="Y1671" s="219">
        <f>IF(NOT(ISERROR(FIND("MU=SU",X1671))),1,IF(Z1671&lt;&gt;"",IF(NOT(ISERROR(FIND("SU",Z1671))),1,0),""))</f>
        <v>1</v>
      </c>
      <c r="Z1671" s="217" t="s">
        <v>43</v>
      </c>
      <c r="AA1671" s="218">
        <v>2778</v>
      </c>
      <c r="AB1671" s="77">
        <v>21.388100000000001</v>
      </c>
      <c r="AC1671" s="78" t="s">
        <v>3805</v>
      </c>
      <c r="AD1671" s="199"/>
      <c r="AE1671" s="91">
        <v>4.5287699999999997</v>
      </c>
      <c r="AF1671" s="79">
        <v>0.29148800000000002</v>
      </c>
      <c r="AG1671" s="79">
        <v>0.35650500000000002</v>
      </c>
      <c r="AH1671" s="80">
        <v>0.98099599999999998</v>
      </c>
      <c r="AI1671" s="81">
        <v>-1.09545</v>
      </c>
      <c r="AJ1671" s="81">
        <v>-3.8924899999999998E-2</v>
      </c>
      <c r="AK1671" s="81" t="s">
        <v>1615</v>
      </c>
      <c r="AL1671" s="81" t="s">
        <v>1615</v>
      </c>
      <c r="AM1671" s="114" t="s">
        <v>5048</v>
      </c>
      <c r="AN1671" s="82" t="s">
        <v>5049</v>
      </c>
      <c r="AO1671" s="83">
        <v>-62.82</v>
      </c>
      <c r="AP1671" s="83">
        <v>0.46245700000000001</v>
      </c>
      <c r="AQ1671" s="83">
        <v>0.15781999999999999</v>
      </c>
      <c r="AR1671" s="84">
        <v>0.27015</v>
      </c>
      <c r="AS1671" s="85">
        <v>-1.27017</v>
      </c>
      <c r="AT1671" s="85">
        <v>-6.9402200000000001</v>
      </c>
      <c r="AU1671" s="85">
        <v>-60.2363</v>
      </c>
      <c r="AV1671" s="85">
        <v>110.08</v>
      </c>
      <c r="AW1671" s="104" t="s">
        <v>5050</v>
      </c>
      <c r="AX1671" s="86" t="s">
        <v>5051</v>
      </c>
      <c r="AY1671" s="87" t="s">
        <v>1615</v>
      </c>
      <c r="AZ1671" s="87" t="s">
        <v>1615</v>
      </c>
      <c r="BA1671" s="87" t="s">
        <v>1615</v>
      </c>
      <c r="BB1671" s="88" t="s">
        <v>1615</v>
      </c>
      <c r="BC1671" s="89" t="s">
        <v>1615</v>
      </c>
      <c r="BD1671" s="89" t="s">
        <v>1615</v>
      </c>
      <c r="BE1671" s="89" t="s">
        <v>1615</v>
      </c>
      <c r="BF1671" s="89" t="s">
        <v>1615</v>
      </c>
      <c r="BG1671" s="115" t="s">
        <v>1615</v>
      </c>
      <c r="BH1671" s="90" t="s">
        <v>1615</v>
      </c>
      <c r="BI1671" s="251"/>
      <c r="BJ1671" s="252"/>
      <c r="BK1671" s="252"/>
      <c r="BL1671" s="230"/>
      <c r="BM1671" s="230"/>
      <c r="BN1671" s="230"/>
      <c r="BO1671" s="231"/>
      <c r="BP1671" s="231"/>
      <c r="BQ1671" s="231"/>
      <c r="BR1671" s="232"/>
      <c r="BS1671" s="232"/>
      <c r="BT1671" s="232"/>
      <c r="BU1671" s="230"/>
      <c r="BV1671" s="230"/>
      <c r="BW1671" s="231"/>
      <c r="BX1671" s="231"/>
      <c r="BY1671" s="232"/>
      <c r="BZ1671" s="235"/>
      <c r="CA1671" s="257"/>
      <c r="CB1671" s="233"/>
      <c r="CC1671" s="230"/>
      <c r="CD1671" s="230"/>
      <c r="CE1671" s="230"/>
      <c r="CF1671" s="230"/>
      <c r="CG1671" s="230"/>
      <c r="CH1671" s="230"/>
      <c r="CI1671" s="230"/>
      <c r="CJ1671" s="231"/>
      <c r="CK1671" s="231"/>
      <c r="CL1671" s="231"/>
      <c r="CM1671" s="231"/>
      <c r="CN1671" s="231"/>
      <c r="CO1671" s="231"/>
      <c r="CP1671" s="231"/>
      <c r="CQ1671" s="231"/>
      <c r="CR1671" s="232"/>
      <c r="CS1671" s="232"/>
      <c r="CT1671" s="232"/>
      <c r="CU1671" s="232"/>
      <c r="CV1671" s="232"/>
      <c r="CW1671" s="232"/>
      <c r="CX1671" s="232"/>
      <c r="CY1671" s="234"/>
      <c r="CZ1671" s="106"/>
      <c r="DA1671" s="106"/>
      <c r="DB1671" s="106"/>
      <c r="DC1671" s="106"/>
      <c r="DD1671" s="106"/>
      <c r="DE1671" s="106"/>
      <c r="DF1671" s="490"/>
      <c r="DG1671" s="107"/>
      <c r="DH1671" s="107"/>
      <c r="DI1671" s="107"/>
      <c r="DJ1671" s="107"/>
      <c r="DK1671" s="107"/>
      <c r="DL1671" s="107"/>
      <c r="DM1671" s="110"/>
      <c r="DN1671" s="110"/>
      <c r="DO1671" s="110"/>
      <c r="DP1671" s="110"/>
      <c r="DQ1671" s="110"/>
      <c r="DR1671" s="110"/>
      <c r="DS1671" s="110"/>
      <c r="DT1671" s="110"/>
      <c r="DU1671" s="497"/>
      <c r="DV1671" s="497"/>
      <c r="DW1671" s="497"/>
      <c r="DX1671" s="497"/>
      <c r="DY1671" s="497"/>
      <c r="DZ1671" s="497"/>
      <c r="EA1671" s="288"/>
      <c r="EB1671" s="99"/>
      <c r="EC1671" s="99"/>
      <c r="ED1671" s="99"/>
      <c r="EE1671" s="99"/>
      <c r="EF1671" s="99"/>
      <c r="EG1671" s="99"/>
      <c r="EH1671" s="99"/>
      <c r="EI1671" s="99"/>
      <c r="EJ1671" s="99"/>
      <c r="EK1671" s="99"/>
      <c r="EL1671" s="99"/>
      <c r="EM1671" s="99"/>
      <c r="EN1671" s="99"/>
      <c r="EO1671" s="99"/>
      <c r="EP1671" s="99"/>
      <c r="EQ1671" s="99"/>
      <c r="ER1671" s="99"/>
      <c r="ES1671" s="99"/>
      <c r="ET1671" s="99"/>
      <c r="EU1671" s="99"/>
      <c r="EV1671" s="99"/>
      <c r="EW1671" s="99"/>
      <c r="EX1671" s="119"/>
      <c r="EY1671" s="121"/>
      <c r="EZ1671" s="287"/>
      <c r="FA1671" s="83"/>
      <c r="FB1671" s="126"/>
      <c r="FC1671" s="116"/>
      <c r="FD1671" s="116"/>
      <c r="FE1671" s="116"/>
      <c r="FF1671" s="116"/>
      <c r="FG1671" s="116"/>
      <c r="FH1671" s="116"/>
      <c r="FI1671" s="116"/>
      <c r="FJ1671" s="116"/>
      <c r="FK1671" s="116"/>
      <c r="FL1671" s="116"/>
      <c r="FM1671" s="116"/>
      <c r="FN1671" s="116"/>
    </row>
    <row r="1672" spans="1:170" s="3" customFormat="1" ht="15" customHeight="1" x14ac:dyDescent="0.2">
      <c r="A1672" s="336">
        <v>20150509</v>
      </c>
      <c r="B1672" s="336">
        <v>10</v>
      </c>
      <c r="C1672" s="337">
        <v>4</v>
      </c>
      <c r="D1672" s="337">
        <v>1</v>
      </c>
      <c r="E1672" s="337">
        <v>13</v>
      </c>
      <c r="F1672" s="337">
        <v>20</v>
      </c>
      <c r="G1672" s="340">
        <v>2.25</v>
      </c>
      <c r="H1672" s="435">
        <v>0</v>
      </c>
      <c r="I1672" s="338">
        <v>9157</v>
      </c>
      <c r="J1672" s="101" t="s">
        <v>2316</v>
      </c>
      <c r="K1672" s="339" t="str">
        <f>IF(B1672=2,"Z:\Data\MOOG\HeTao\raw\",IF(B1672=5,"Z:\Data\MOOG\Polo\raw\",IF(B1672=10,"Z:\Data\MOOG\Messi\raw\","")))</f>
        <v>Z:\Data\MOOG\Messi\raw\</v>
      </c>
      <c r="L1672" s="335" t="s">
        <v>3808</v>
      </c>
      <c r="M1672" s="569" t="str">
        <f>IF(NOT(ISERROR(FIND("Training_dt",W1672))),"'Plot Psychometric_HH_dt_yuchen'",IF(NOT(ISERROR(FIND("Training",W1672))),"'Plot Psychometric_HH'",IF(NOT(ISERROR(FIND("1DAT",W1672))),"'Plot Tuning Azimuth_HH'",IF(NOT(ISERROR(FIND("HD_dt",W1672))),"'Plot HeadingDiscimination_PSTH_HH_dt_yuchen'",IF(NOT(ISERROR(FIND("HD",W1672))),"'Plot HeadingDiscimination_PSTH_HH'",IF(NOT(ISERROR(FIND("MemSac",W1672))),"'Memory Saccade Analysis_HH'",IF(NOT(ISERROR(FIND("DelSac",W1672))),"'Memory Saccade Analysis_HH'",IF(NOT(ISERROR(FIND("u-stim",W1672))),"'Plot Microstim_HH'",""))))))))</f>
        <v>'Memory Saccade Analysis_HH'</v>
      </c>
      <c r="N1672" s="573">
        <v>1</v>
      </c>
      <c r="O1672" s="584">
        <v>-1</v>
      </c>
      <c r="P1672" s="590">
        <v>4</v>
      </c>
      <c r="Q1672" s="590">
        <f>IF(B1672=2,60,310)</f>
        <v>310</v>
      </c>
      <c r="R1672" s="590">
        <v>5</v>
      </c>
      <c r="S1672" s="590">
        <f>IF(B1672=2,60,-190)</f>
        <v>-190</v>
      </c>
      <c r="T1672" s="590">
        <v>1</v>
      </c>
      <c r="U1672" s="590">
        <f>IF(Z1672&lt;&gt;"",IF(NOT(ISERROR(FIND("SU",Z1672))),VALUE(RIGHT(Z1672,1))+4,IF(NOT(ISERROR(FIND("MU20",Z1672))),20,IF(NOT(ISERROR(FIND("MU21",Z1672))),21,IF(NOT(ISERROR(FIND("MU2",Z1672))),2,1)))),"")</f>
        <v>7</v>
      </c>
      <c r="V1672" s="583"/>
      <c r="W1672" s="334" t="s">
        <v>2172</v>
      </c>
      <c r="X1672" s="192"/>
      <c r="Y1672" s="219">
        <f>IF(NOT(ISERROR(FIND("MU=SU",X1672))),1,IF(Z1672&lt;&gt;"",IF(NOT(ISERROR(FIND("SU",Z1672))),1,0),""))</f>
        <v>1</v>
      </c>
      <c r="Z1672" s="217" t="s">
        <v>306</v>
      </c>
      <c r="AA1672" s="218">
        <v>1149</v>
      </c>
      <c r="AB1672" s="77">
        <v>21.743400000000001</v>
      </c>
      <c r="AC1672" s="78" t="s">
        <v>3809</v>
      </c>
      <c r="AD1672" s="199"/>
      <c r="AE1672" s="91"/>
      <c r="AF1672" s="79"/>
      <c r="AG1672" s="79"/>
      <c r="AH1672" s="80"/>
      <c r="AI1672" s="81"/>
      <c r="AJ1672" s="81"/>
      <c r="AK1672" s="81"/>
      <c r="AL1672" s="81"/>
      <c r="AM1672" s="114"/>
      <c r="AN1672" s="82"/>
      <c r="AO1672" s="83"/>
      <c r="AP1672" s="83"/>
      <c r="AQ1672" s="83"/>
      <c r="AR1672" s="84"/>
      <c r="AS1672" s="85"/>
      <c r="AT1672" s="85"/>
      <c r="AU1672" s="85"/>
      <c r="AV1672" s="85"/>
      <c r="AW1672" s="104"/>
      <c r="AX1672" s="86"/>
      <c r="AY1672" s="87"/>
      <c r="AZ1672" s="87"/>
      <c r="BA1672" s="87"/>
      <c r="BB1672" s="88"/>
      <c r="BC1672" s="89"/>
      <c r="BD1672" s="89"/>
      <c r="BE1672" s="89"/>
      <c r="BF1672" s="89"/>
      <c r="BG1672" s="115"/>
      <c r="BH1672" s="90"/>
      <c r="BI1672" s="251"/>
      <c r="BJ1672" s="252"/>
      <c r="BK1672" s="252"/>
      <c r="BL1672" s="230"/>
      <c r="BM1672" s="230"/>
      <c r="BN1672" s="230"/>
      <c r="BO1672" s="231"/>
      <c r="BP1672" s="231"/>
      <c r="BQ1672" s="231"/>
      <c r="BR1672" s="232"/>
      <c r="BS1672" s="232"/>
      <c r="BT1672" s="232"/>
      <c r="BU1672" s="230"/>
      <c r="BV1672" s="230"/>
      <c r="BW1672" s="231"/>
      <c r="BX1672" s="231"/>
      <c r="BY1672" s="232"/>
      <c r="BZ1672" s="235"/>
      <c r="CA1672" s="257"/>
      <c r="CB1672" s="233"/>
      <c r="CC1672" s="230"/>
      <c r="CD1672" s="230"/>
      <c r="CE1672" s="230"/>
      <c r="CF1672" s="230"/>
      <c r="CG1672" s="230"/>
      <c r="CH1672" s="230"/>
      <c r="CI1672" s="230"/>
      <c r="CJ1672" s="231"/>
      <c r="CK1672" s="231"/>
      <c r="CL1672" s="231"/>
      <c r="CM1672" s="231"/>
      <c r="CN1672" s="231"/>
      <c r="CO1672" s="231"/>
      <c r="CP1672" s="231"/>
      <c r="CQ1672" s="231"/>
      <c r="CR1672" s="232"/>
      <c r="CS1672" s="232"/>
      <c r="CT1672" s="232"/>
      <c r="CU1672" s="232"/>
      <c r="CV1672" s="232"/>
      <c r="CW1672" s="232"/>
      <c r="CX1672" s="232"/>
      <c r="CY1672" s="234"/>
      <c r="CZ1672" s="106"/>
      <c r="DA1672" s="106"/>
      <c r="DB1672" s="106"/>
      <c r="DC1672" s="106"/>
      <c r="DD1672" s="106"/>
      <c r="DE1672" s="106"/>
      <c r="DF1672" s="490"/>
      <c r="DG1672" s="107"/>
      <c r="DH1672" s="107"/>
      <c r="DI1672" s="107"/>
      <c r="DJ1672" s="107"/>
      <c r="DK1672" s="107"/>
      <c r="DL1672" s="107"/>
      <c r="DM1672" s="110"/>
      <c r="DN1672" s="110"/>
      <c r="DO1672" s="110"/>
      <c r="DP1672" s="110"/>
      <c r="DQ1672" s="110"/>
      <c r="DR1672" s="110"/>
      <c r="DS1672" s="110"/>
      <c r="DT1672" s="110"/>
      <c r="DU1672" s="497"/>
      <c r="DV1672" s="497"/>
      <c r="DW1672" s="497"/>
      <c r="DX1672" s="497"/>
      <c r="DY1672" s="497"/>
      <c r="DZ1672" s="497"/>
      <c r="EA1672" s="288">
        <v>0.77351199999999998</v>
      </c>
      <c r="EB1672" s="99">
        <v>0.928593</v>
      </c>
      <c r="EC1672" s="99">
        <v>0.74802900000000005</v>
      </c>
      <c r="ED1672" s="99">
        <v>0.39736900000000003</v>
      </c>
      <c r="EE1672" s="99">
        <v>0.56940800000000003</v>
      </c>
      <c r="EF1672" s="99">
        <v>1.5265300000000001E-2</v>
      </c>
      <c r="EG1672" s="99">
        <v>128.82499999999999</v>
      </c>
      <c r="EH1672" s="99">
        <v>39.856699999999996</v>
      </c>
      <c r="EI1672" s="99">
        <v>144.541</v>
      </c>
      <c r="EJ1672" s="99">
        <v>38.250599999999999</v>
      </c>
      <c r="EK1672" s="99">
        <v>-175.26400000000001</v>
      </c>
      <c r="EL1672" s="99">
        <v>39.8489</v>
      </c>
      <c r="EM1672" s="99">
        <v>0.31685400000000002</v>
      </c>
      <c r="EN1672" s="99">
        <v>0.275086</v>
      </c>
      <c r="EO1672" s="99">
        <v>0.30614400000000003</v>
      </c>
      <c r="EP1672" s="99">
        <v>0.41831600000000002</v>
      </c>
      <c r="EQ1672" s="99">
        <v>0.36389899999999997</v>
      </c>
      <c r="ER1672" s="99">
        <v>0.54753300000000005</v>
      </c>
      <c r="ES1672" s="99">
        <v>0</v>
      </c>
      <c r="ET1672" s="99">
        <v>-1.2956000000000001</v>
      </c>
      <c r="EU1672" s="99">
        <v>-1.3705799999999999</v>
      </c>
      <c r="EV1672" s="99">
        <v>1.0660000000000001</v>
      </c>
      <c r="EW1672" s="99">
        <v>-2.3452099999999998</v>
      </c>
      <c r="EX1672" s="119">
        <v>4.6904199999999996</v>
      </c>
      <c r="EY1672" s="121"/>
      <c r="EZ1672" s="287"/>
      <c r="FA1672" s="83"/>
      <c r="FB1672" s="126"/>
      <c r="FC1672" s="116"/>
      <c r="FD1672" s="116"/>
      <c r="FE1672" s="116"/>
      <c r="FF1672" s="116"/>
      <c r="FG1672" s="116"/>
      <c r="FH1672" s="116"/>
      <c r="FI1672" s="116"/>
      <c r="FJ1672" s="116"/>
      <c r="FK1672" s="116"/>
      <c r="FL1672" s="116"/>
      <c r="FM1672" s="116"/>
      <c r="FN1672" s="116"/>
    </row>
    <row r="1673" spans="1:170" s="3" customFormat="1" ht="15" customHeight="1" x14ac:dyDescent="0.2">
      <c r="A1673" s="391">
        <v>20150509</v>
      </c>
      <c r="B1673" s="391">
        <v>10</v>
      </c>
      <c r="C1673" s="392">
        <v>4</v>
      </c>
      <c r="D1673" s="392">
        <v>1</v>
      </c>
      <c r="E1673" s="392">
        <v>13</v>
      </c>
      <c r="F1673" s="392">
        <v>20</v>
      </c>
      <c r="G1673" s="395">
        <v>2.25</v>
      </c>
      <c r="H1673" s="435">
        <v>0</v>
      </c>
      <c r="I1673" s="393">
        <v>9157</v>
      </c>
      <c r="J1673" s="101" t="s">
        <v>2316</v>
      </c>
      <c r="K1673" s="438" t="str">
        <f>IF(B1673=2,"Z:\Data\MOOG\HeTao\raw\",IF(B1673=5,"Z:\Data\MOOG\Polo\raw\",IF(B1673=10,"Z:\Data\MOOG\Messi\raw\","")))</f>
        <v>Z:\Data\MOOG\Messi\raw\</v>
      </c>
      <c r="L1673" s="390" t="s">
        <v>3816</v>
      </c>
      <c r="M1673" s="569" t="str">
        <f>IF(NOT(ISERROR(FIND("Training_dt",W1673))),"'Plot Psychometric_HH_dt_yuchen'",IF(NOT(ISERROR(FIND("Training",W1673))),"'Plot Psychometric_HH'",IF(NOT(ISERROR(FIND("1DAT",W1673))),"'Plot Tuning Azimuth_HH'",IF(NOT(ISERROR(FIND("HD_dt",W1673))),"'Plot HeadingDiscimination_PSTH_HH_dt_yuchen'",IF(NOT(ISERROR(FIND("HD",W1673))),"'Plot HeadingDiscimination_PSTH_HH'",IF(NOT(ISERROR(FIND("MemSac",W1673))),"'Memory Saccade Analysis_HH'",IF(NOT(ISERROR(FIND("DelSac",W1673))),"'Memory Saccade Analysis_HH'",IF(NOT(ISERROR(FIND("u-stim",W1673))),"'Plot Microstim_HH'",""))))))))</f>
        <v>'Plot Tuning Azimuth_HH'</v>
      </c>
      <c r="N1673" s="573">
        <v>1</v>
      </c>
      <c r="O1673" s="584">
        <v>-1</v>
      </c>
      <c r="P1673" s="590">
        <v>4</v>
      </c>
      <c r="Q1673" s="590">
        <f>IF(B1673=2,60,310)</f>
        <v>310</v>
      </c>
      <c r="R1673" s="590">
        <v>5</v>
      </c>
      <c r="S1673" s="590">
        <f>IF(B1673=2,60,-190)</f>
        <v>-190</v>
      </c>
      <c r="T1673" s="590">
        <v>1</v>
      </c>
      <c r="U1673" s="590">
        <f>IF(Z1673&lt;&gt;"",IF(NOT(ISERROR(FIND("SU",Z1673))),VALUE(RIGHT(Z1673,1))+4,IF(NOT(ISERROR(FIND("MU20",Z1673))),20,IF(NOT(ISERROR(FIND("MU21",Z1673))),21,IF(NOT(ISERROR(FIND("MU2",Z1673))),2,1)))),"")</f>
        <v>5</v>
      </c>
      <c r="V1673" s="583"/>
      <c r="W1673" s="396" t="s">
        <v>2222</v>
      </c>
      <c r="X1673" s="192"/>
      <c r="Y1673" s="219">
        <f>IF(NOT(ISERROR(FIND("MU=SU",X1673))),1,IF(Z1673&lt;&gt;"",IF(NOT(ISERROR(FIND("SU",Z1673))),1,0),""))</f>
        <v>1</v>
      </c>
      <c r="Z1673" s="217" t="s">
        <v>43</v>
      </c>
      <c r="AA1673" s="218">
        <v>271</v>
      </c>
      <c r="AB1673" s="77">
        <v>17.1709</v>
      </c>
      <c r="AC1673" s="78" t="s">
        <v>3810</v>
      </c>
      <c r="AD1673" s="199"/>
      <c r="AE1673" s="91">
        <v>0</v>
      </c>
      <c r="AF1673" s="79">
        <v>0.30901699999999999</v>
      </c>
      <c r="AG1673" s="79">
        <v>0.70710700000000004</v>
      </c>
      <c r="AH1673" s="80">
        <v>0.54990499999999998</v>
      </c>
      <c r="AI1673" s="81">
        <v>0</v>
      </c>
      <c r="AJ1673" s="81" t="s">
        <v>1615</v>
      </c>
      <c r="AK1673" s="81" t="s">
        <v>1615</v>
      </c>
      <c r="AL1673" s="81" t="s">
        <v>1615</v>
      </c>
      <c r="AM1673" s="114" t="s">
        <v>5056</v>
      </c>
      <c r="AN1673" s="82" t="s">
        <v>5056</v>
      </c>
      <c r="AO1673" s="83">
        <v>-93.9178</v>
      </c>
      <c r="AP1673" s="83">
        <v>0.70229900000000001</v>
      </c>
      <c r="AQ1673" s="83">
        <v>0.76063700000000001</v>
      </c>
      <c r="AR1673" s="84">
        <v>6.9245999999999995E-19</v>
      </c>
      <c r="AS1673" s="85">
        <v>-4.2764699999999998</v>
      </c>
      <c r="AT1673" s="85">
        <v>-3.9116900000000001</v>
      </c>
      <c r="AU1673" s="85">
        <v>-98.703199999999995</v>
      </c>
      <c r="AV1673" s="85">
        <v>101.828</v>
      </c>
      <c r="AW1673" s="104" t="s">
        <v>5057</v>
      </c>
      <c r="AX1673" s="86" t="s">
        <v>5058</v>
      </c>
      <c r="AY1673" s="87" t="s">
        <v>1615</v>
      </c>
      <c r="AZ1673" s="87" t="s">
        <v>1615</v>
      </c>
      <c r="BA1673" s="87" t="s">
        <v>1615</v>
      </c>
      <c r="BB1673" s="88" t="s">
        <v>1615</v>
      </c>
      <c r="BC1673" s="89" t="s">
        <v>1615</v>
      </c>
      <c r="BD1673" s="89" t="s">
        <v>1615</v>
      </c>
      <c r="BE1673" s="89" t="s">
        <v>1615</v>
      </c>
      <c r="BF1673" s="89" t="s">
        <v>1615</v>
      </c>
      <c r="BG1673" s="115" t="s">
        <v>1615</v>
      </c>
      <c r="BH1673" s="90" t="s">
        <v>1615</v>
      </c>
      <c r="BI1673" s="251"/>
      <c r="BJ1673" s="252"/>
      <c r="BK1673" s="252"/>
      <c r="BL1673" s="230"/>
      <c r="BM1673" s="230"/>
      <c r="BN1673" s="230"/>
      <c r="BO1673" s="231"/>
      <c r="BP1673" s="231"/>
      <c r="BQ1673" s="231"/>
      <c r="BR1673" s="232"/>
      <c r="BS1673" s="232"/>
      <c r="BT1673" s="232"/>
      <c r="BU1673" s="230"/>
      <c r="BV1673" s="230"/>
      <c r="BW1673" s="231"/>
      <c r="BX1673" s="231"/>
      <c r="BY1673" s="232"/>
      <c r="BZ1673" s="235"/>
      <c r="CA1673" s="257"/>
      <c r="CB1673" s="233"/>
      <c r="CC1673" s="230"/>
      <c r="CD1673" s="230"/>
      <c r="CE1673" s="230"/>
      <c r="CF1673" s="230"/>
      <c r="CG1673" s="230"/>
      <c r="CH1673" s="230"/>
      <c r="CI1673" s="230"/>
      <c r="CJ1673" s="231"/>
      <c r="CK1673" s="231"/>
      <c r="CL1673" s="231"/>
      <c r="CM1673" s="231"/>
      <c r="CN1673" s="231"/>
      <c r="CO1673" s="231"/>
      <c r="CP1673" s="231"/>
      <c r="CQ1673" s="231"/>
      <c r="CR1673" s="232"/>
      <c r="CS1673" s="232"/>
      <c r="CT1673" s="232"/>
      <c r="CU1673" s="232"/>
      <c r="CV1673" s="232"/>
      <c r="CW1673" s="232"/>
      <c r="CX1673" s="232"/>
      <c r="CY1673" s="234"/>
      <c r="CZ1673" s="106"/>
      <c r="DA1673" s="106"/>
      <c r="DB1673" s="106"/>
      <c r="DC1673" s="106"/>
      <c r="DD1673" s="106"/>
      <c r="DE1673" s="106"/>
      <c r="DF1673" s="490"/>
      <c r="DG1673" s="107"/>
      <c r="DH1673" s="107"/>
      <c r="DI1673" s="107"/>
      <c r="DJ1673" s="107"/>
      <c r="DK1673" s="107"/>
      <c r="DL1673" s="107"/>
      <c r="DM1673" s="110"/>
      <c r="DN1673" s="110"/>
      <c r="DO1673" s="110"/>
      <c r="DP1673" s="110"/>
      <c r="DQ1673" s="110"/>
      <c r="DR1673" s="110"/>
      <c r="DS1673" s="110"/>
      <c r="DT1673" s="110"/>
      <c r="DU1673" s="497"/>
      <c r="DV1673" s="497"/>
      <c r="DW1673" s="497"/>
      <c r="DX1673" s="497"/>
      <c r="DY1673" s="497"/>
      <c r="DZ1673" s="497"/>
      <c r="EA1673" s="288"/>
      <c r="EB1673" s="99"/>
      <c r="EC1673" s="99"/>
      <c r="ED1673" s="99"/>
      <c r="EE1673" s="99"/>
      <c r="EF1673" s="99"/>
      <c r="EG1673" s="99"/>
      <c r="EH1673" s="99"/>
      <c r="EI1673" s="99"/>
      <c r="EJ1673" s="99"/>
      <c r="EK1673" s="99"/>
      <c r="EL1673" s="99"/>
      <c r="EM1673" s="99"/>
      <c r="EN1673" s="99"/>
      <c r="EO1673" s="99"/>
      <c r="EP1673" s="99"/>
      <c r="EQ1673" s="99"/>
      <c r="ER1673" s="99"/>
      <c r="ES1673" s="99"/>
      <c r="ET1673" s="99"/>
      <c r="EU1673" s="99"/>
      <c r="EV1673" s="99"/>
      <c r="EW1673" s="99"/>
      <c r="EX1673" s="119"/>
      <c r="EY1673" s="121"/>
      <c r="EZ1673" s="287"/>
      <c r="FA1673" s="83"/>
      <c r="FB1673" s="126"/>
      <c r="FC1673" s="116"/>
      <c r="FD1673" s="116"/>
      <c r="FE1673" s="116"/>
      <c r="FF1673" s="116"/>
      <c r="FG1673" s="116"/>
      <c r="FH1673" s="116"/>
      <c r="FI1673" s="116"/>
      <c r="FJ1673" s="116"/>
      <c r="FK1673" s="116"/>
      <c r="FL1673" s="116"/>
      <c r="FM1673" s="116"/>
      <c r="FN1673" s="116"/>
    </row>
    <row r="1674" spans="1:170" s="3" customFormat="1" ht="15" customHeight="1" x14ac:dyDescent="0.2">
      <c r="A1674" s="391">
        <v>20150509</v>
      </c>
      <c r="B1674" s="391">
        <v>10</v>
      </c>
      <c r="C1674" s="392">
        <v>4</v>
      </c>
      <c r="D1674" s="392">
        <v>1</v>
      </c>
      <c r="E1674" s="392">
        <v>13</v>
      </c>
      <c r="F1674" s="392">
        <v>20</v>
      </c>
      <c r="G1674" s="395">
        <v>2.25</v>
      </c>
      <c r="H1674" s="435">
        <v>0</v>
      </c>
      <c r="I1674" s="393">
        <v>9157</v>
      </c>
      <c r="J1674" s="101" t="s">
        <v>2316</v>
      </c>
      <c r="K1674" s="394" t="str">
        <f>IF(B1674=2,"Z:\Data\MOOG\HeTao\raw\",IF(B1674=5,"Z:\Data\MOOG\Polo\raw\",IF(B1674=10,"Z:\Data\MOOG\Messi\raw\","")))</f>
        <v>Z:\Data\MOOG\Messi\raw\</v>
      </c>
      <c r="L1674" s="390" t="s">
        <v>3816</v>
      </c>
      <c r="M1674" s="569" t="str">
        <f>IF(NOT(ISERROR(FIND("Training_dt",W1674))),"'Plot Psychometric_HH_dt_yuchen'",IF(NOT(ISERROR(FIND("Training",W1674))),"'Plot Psychometric_HH'",IF(NOT(ISERROR(FIND("1DAT",W1674))),"'Plot Tuning Azimuth_HH'",IF(NOT(ISERROR(FIND("HD_dt",W1674))),"'Plot HeadingDiscimination_PSTH_HH_dt_yuchen'",IF(NOT(ISERROR(FIND("HD",W1674))),"'Plot HeadingDiscimination_PSTH_HH'",IF(NOT(ISERROR(FIND("MemSac",W1674))),"'Memory Saccade Analysis_HH'",IF(NOT(ISERROR(FIND("DelSac",W1674))),"'Memory Saccade Analysis_HH'",IF(NOT(ISERROR(FIND("u-stim",W1674))),"'Plot Microstim_HH'",""))))))))</f>
        <v>'Plot Tuning Azimuth_HH'</v>
      </c>
      <c r="N1674" s="573">
        <v>1</v>
      </c>
      <c r="O1674" s="584">
        <v>-1</v>
      </c>
      <c r="P1674" s="590">
        <v>4</v>
      </c>
      <c r="Q1674" s="590">
        <f>IF(B1674=2,60,310)</f>
        <v>310</v>
      </c>
      <c r="R1674" s="590">
        <v>5</v>
      </c>
      <c r="S1674" s="590">
        <f>IF(B1674=2,60,-190)</f>
        <v>-190</v>
      </c>
      <c r="T1674" s="590">
        <v>1</v>
      </c>
      <c r="U1674" s="590">
        <f>IF(Z1674&lt;&gt;"",IF(NOT(ISERROR(FIND("SU",Z1674))),VALUE(RIGHT(Z1674,1))+4,IF(NOT(ISERROR(FIND("MU20",Z1674))),20,IF(NOT(ISERROR(FIND("MU21",Z1674))),21,IF(NOT(ISERROR(FIND("MU2",Z1674))),2,1)))),"")</f>
        <v>6</v>
      </c>
      <c r="V1674" s="583"/>
      <c r="W1674" s="396" t="s">
        <v>2222</v>
      </c>
      <c r="X1674" s="192"/>
      <c r="Y1674" s="219">
        <f>IF(NOT(ISERROR(FIND("MU=SU",X1674))),1,IF(Z1674&lt;&gt;"",IF(NOT(ISERROR(FIND("SU",Z1674))),1,0),""))</f>
        <v>1</v>
      </c>
      <c r="Z1674" s="217" t="s">
        <v>46</v>
      </c>
      <c r="AA1674" s="218">
        <v>1045</v>
      </c>
      <c r="AB1674" s="77">
        <v>10.566599999999999</v>
      </c>
      <c r="AC1674" s="78" t="s">
        <v>3811</v>
      </c>
      <c r="AD1674" s="199"/>
      <c r="AE1674" s="91">
        <v>6.1750499999999997</v>
      </c>
      <c r="AF1674" s="79">
        <v>0.440969</v>
      </c>
      <c r="AG1674" s="79">
        <v>7.8871600000000007E-3</v>
      </c>
      <c r="AH1674" s="80">
        <v>0.32304699999999997</v>
      </c>
      <c r="AI1674" s="81">
        <v>0.74535600000000002</v>
      </c>
      <c r="AJ1674" s="81">
        <v>-0.46188000000000001</v>
      </c>
      <c r="AK1674" s="81" t="s">
        <v>1615</v>
      </c>
      <c r="AL1674" s="81" t="s">
        <v>1615</v>
      </c>
      <c r="AM1674" s="114" t="s">
        <v>5059</v>
      </c>
      <c r="AN1674" s="82" t="s">
        <v>5060</v>
      </c>
      <c r="AO1674" s="83">
        <v>61.761099999999999</v>
      </c>
      <c r="AP1674" s="83">
        <v>0.57156099999999999</v>
      </c>
      <c r="AQ1674" s="83">
        <v>0.235653</v>
      </c>
      <c r="AR1674" s="84">
        <v>7.3346900000000004E-6</v>
      </c>
      <c r="AS1674" s="85">
        <v>0.97651100000000002</v>
      </c>
      <c r="AT1674" s="85">
        <v>0.142313</v>
      </c>
      <c r="AU1674" s="85" t="s">
        <v>1615</v>
      </c>
      <c r="AV1674" s="85" t="s">
        <v>1615</v>
      </c>
      <c r="AW1674" s="104" t="s">
        <v>5061</v>
      </c>
      <c r="AX1674" s="86" t="s">
        <v>5062</v>
      </c>
      <c r="AY1674" s="87" t="s">
        <v>1615</v>
      </c>
      <c r="AZ1674" s="87" t="s">
        <v>1615</v>
      </c>
      <c r="BA1674" s="87" t="s">
        <v>1615</v>
      </c>
      <c r="BB1674" s="88" t="s">
        <v>1615</v>
      </c>
      <c r="BC1674" s="89" t="s">
        <v>1615</v>
      </c>
      <c r="BD1674" s="89" t="s">
        <v>1615</v>
      </c>
      <c r="BE1674" s="89" t="s">
        <v>1615</v>
      </c>
      <c r="BF1674" s="89" t="s">
        <v>1615</v>
      </c>
      <c r="BG1674" s="115" t="s">
        <v>1615</v>
      </c>
      <c r="BH1674" s="90" t="s">
        <v>1615</v>
      </c>
      <c r="BI1674" s="251"/>
      <c r="BJ1674" s="252"/>
      <c r="BK1674" s="252"/>
      <c r="BL1674" s="230"/>
      <c r="BM1674" s="230"/>
      <c r="BN1674" s="230"/>
      <c r="BO1674" s="231"/>
      <c r="BP1674" s="231"/>
      <c r="BQ1674" s="231"/>
      <c r="BR1674" s="232"/>
      <c r="BS1674" s="232"/>
      <c r="BT1674" s="232"/>
      <c r="BU1674" s="230"/>
      <c r="BV1674" s="230"/>
      <c r="BW1674" s="231"/>
      <c r="BX1674" s="231"/>
      <c r="BY1674" s="232"/>
      <c r="BZ1674" s="235"/>
      <c r="CA1674" s="257"/>
      <c r="CB1674" s="233"/>
      <c r="CC1674" s="230"/>
      <c r="CD1674" s="230"/>
      <c r="CE1674" s="230"/>
      <c r="CF1674" s="230"/>
      <c r="CG1674" s="230"/>
      <c r="CH1674" s="230"/>
      <c r="CI1674" s="230"/>
      <c r="CJ1674" s="231"/>
      <c r="CK1674" s="231"/>
      <c r="CL1674" s="231"/>
      <c r="CM1674" s="231"/>
      <c r="CN1674" s="231"/>
      <c r="CO1674" s="231"/>
      <c r="CP1674" s="231"/>
      <c r="CQ1674" s="231"/>
      <c r="CR1674" s="232"/>
      <c r="CS1674" s="232"/>
      <c r="CT1674" s="232"/>
      <c r="CU1674" s="232"/>
      <c r="CV1674" s="232"/>
      <c r="CW1674" s="232"/>
      <c r="CX1674" s="232"/>
      <c r="CY1674" s="234"/>
      <c r="CZ1674" s="106"/>
      <c r="DA1674" s="106"/>
      <c r="DB1674" s="106"/>
      <c r="DC1674" s="106"/>
      <c r="DD1674" s="106"/>
      <c r="DE1674" s="106"/>
      <c r="DF1674" s="490"/>
      <c r="DG1674" s="107"/>
      <c r="DH1674" s="107"/>
      <c r="DI1674" s="107"/>
      <c r="DJ1674" s="107"/>
      <c r="DK1674" s="107"/>
      <c r="DL1674" s="107"/>
      <c r="DM1674" s="110"/>
      <c r="DN1674" s="110"/>
      <c r="DO1674" s="110"/>
      <c r="DP1674" s="110"/>
      <c r="DQ1674" s="110"/>
      <c r="DR1674" s="110"/>
      <c r="DS1674" s="110"/>
      <c r="DT1674" s="110"/>
      <c r="DU1674" s="497"/>
      <c r="DV1674" s="497"/>
      <c r="DW1674" s="497"/>
      <c r="DX1674" s="497"/>
      <c r="DY1674" s="497"/>
      <c r="DZ1674" s="497"/>
      <c r="EA1674" s="288"/>
      <c r="EB1674" s="99"/>
      <c r="EC1674" s="99"/>
      <c r="ED1674" s="99"/>
      <c r="EE1674" s="99"/>
      <c r="EF1674" s="492"/>
      <c r="EG1674" s="99"/>
      <c r="EH1674" s="99"/>
      <c r="EI1674" s="99"/>
      <c r="EJ1674" s="99"/>
      <c r="EK1674" s="99"/>
      <c r="EL1674" s="99"/>
      <c r="EM1674" s="99"/>
      <c r="EN1674" s="99"/>
      <c r="EO1674" s="99"/>
      <c r="EP1674" s="99"/>
      <c r="EQ1674" s="99"/>
      <c r="ER1674" s="99"/>
      <c r="ES1674" s="99"/>
      <c r="ET1674" s="99"/>
      <c r="EU1674" s="99"/>
      <c r="EV1674" s="99"/>
      <c r="EW1674" s="99"/>
      <c r="EX1674" s="119"/>
      <c r="EY1674" s="121"/>
      <c r="EZ1674" s="287"/>
      <c r="FA1674" s="83"/>
      <c r="FB1674" s="126"/>
      <c r="FC1674" s="116"/>
      <c r="FD1674" s="116"/>
      <c r="FE1674" s="116"/>
      <c r="FF1674" s="116"/>
      <c r="FG1674" s="116"/>
      <c r="FH1674" s="116"/>
      <c r="FI1674" s="116"/>
      <c r="FJ1674" s="116"/>
      <c r="FK1674" s="116"/>
      <c r="FL1674" s="116"/>
      <c r="FM1674" s="116"/>
      <c r="FN1674" s="116"/>
    </row>
    <row r="1675" spans="1:170" s="3" customFormat="1" ht="15" customHeight="1" x14ac:dyDescent="0.2">
      <c r="A1675" s="391">
        <v>20150509</v>
      </c>
      <c r="B1675" s="391">
        <v>10</v>
      </c>
      <c r="C1675" s="392">
        <v>4</v>
      </c>
      <c r="D1675" s="392">
        <v>1</v>
      </c>
      <c r="E1675" s="392">
        <v>13</v>
      </c>
      <c r="F1675" s="392">
        <v>20</v>
      </c>
      <c r="G1675" s="395">
        <v>2.25</v>
      </c>
      <c r="H1675" s="435">
        <v>0</v>
      </c>
      <c r="I1675" s="393">
        <v>9157</v>
      </c>
      <c r="J1675" s="101" t="s">
        <v>2316</v>
      </c>
      <c r="K1675" s="438" t="str">
        <f>IF(B1675=2,"Z:\Data\MOOG\HeTao\raw\",IF(B1675=5,"Z:\Data\MOOG\Polo\raw\",IF(B1675=10,"Z:\Data\MOOG\Messi\raw\","")))</f>
        <v>Z:\Data\MOOG\Messi\raw\</v>
      </c>
      <c r="L1675" s="390" t="s">
        <v>3816</v>
      </c>
      <c r="M1675" s="569" t="str">
        <f>IF(NOT(ISERROR(FIND("Training_dt",W1675))),"'Plot Psychometric_HH_dt_yuchen'",IF(NOT(ISERROR(FIND("Training",W1675))),"'Plot Psychometric_HH'",IF(NOT(ISERROR(FIND("1DAT",W1675))),"'Plot Tuning Azimuth_HH'",IF(NOT(ISERROR(FIND("HD_dt",W1675))),"'Plot HeadingDiscimination_PSTH_HH_dt_yuchen'",IF(NOT(ISERROR(FIND("HD",W1675))),"'Plot HeadingDiscimination_PSTH_HH'",IF(NOT(ISERROR(FIND("MemSac",W1675))),"'Memory Saccade Analysis_HH'",IF(NOT(ISERROR(FIND("DelSac",W1675))),"'Memory Saccade Analysis_HH'",IF(NOT(ISERROR(FIND("u-stim",W1675))),"'Plot Microstim_HH'",""))))))))</f>
        <v>'Plot Tuning Azimuth_HH'</v>
      </c>
      <c r="N1675" s="573">
        <v>1</v>
      </c>
      <c r="O1675" s="584">
        <v>-1</v>
      </c>
      <c r="P1675" s="590">
        <v>4</v>
      </c>
      <c r="Q1675" s="590">
        <f>IF(B1675=2,60,310)</f>
        <v>310</v>
      </c>
      <c r="R1675" s="590">
        <v>5</v>
      </c>
      <c r="S1675" s="590">
        <f>IF(B1675=2,60,-190)</f>
        <v>-190</v>
      </c>
      <c r="T1675" s="590">
        <v>1</v>
      </c>
      <c r="U1675" s="590">
        <f>IF(Z1675&lt;&gt;"",IF(NOT(ISERROR(FIND("SU",Z1675))),VALUE(RIGHT(Z1675,1))+4,IF(NOT(ISERROR(FIND("MU20",Z1675))),20,IF(NOT(ISERROR(FIND("MU21",Z1675))),21,IF(NOT(ISERROR(FIND("MU2",Z1675))),2,1)))),"")</f>
        <v>7</v>
      </c>
      <c r="V1675" s="583"/>
      <c r="W1675" s="396" t="s">
        <v>2222</v>
      </c>
      <c r="X1675" s="192"/>
      <c r="Y1675" s="219">
        <f>IF(NOT(ISERROR(FIND("MU=SU",X1675))),1,IF(Z1675&lt;&gt;"",IF(NOT(ISERROR(FIND("SU",Z1675))),1,0),""))</f>
        <v>1</v>
      </c>
      <c r="Z1675" s="217" t="s">
        <v>306</v>
      </c>
      <c r="AA1675" s="218">
        <v>5010</v>
      </c>
      <c r="AB1675" s="77">
        <v>14.786899999999999</v>
      </c>
      <c r="AC1675" s="78" t="s">
        <v>3812</v>
      </c>
      <c r="AD1675" s="199"/>
      <c r="AE1675" s="91">
        <v>-79.0625</v>
      </c>
      <c r="AF1675" s="79">
        <v>0.36187900000000001</v>
      </c>
      <c r="AG1675" s="79">
        <v>0.21715200000000001</v>
      </c>
      <c r="AH1675" s="80">
        <v>0.43637900000000002</v>
      </c>
      <c r="AI1675" s="81">
        <v>-0.61638899999999996</v>
      </c>
      <c r="AJ1675" s="81">
        <v>-1.2750699999999999</v>
      </c>
      <c r="AK1675" s="81">
        <v>-79.702399999999997</v>
      </c>
      <c r="AL1675" s="81">
        <v>158.952</v>
      </c>
      <c r="AM1675" s="114" t="s">
        <v>5063</v>
      </c>
      <c r="AN1675" s="82" t="s">
        <v>5064</v>
      </c>
      <c r="AO1675" s="83">
        <v>102.08799999999999</v>
      </c>
      <c r="AP1675" s="83">
        <v>0.42993999999999999</v>
      </c>
      <c r="AQ1675" s="83">
        <v>0.56719399999999998</v>
      </c>
      <c r="AR1675" s="84">
        <v>1.7690999999999998E-2</v>
      </c>
      <c r="AS1675" s="85">
        <v>1.3147500000000001</v>
      </c>
      <c r="AT1675" s="85">
        <v>1.8380300000000001</v>
      </c>
      <c r="AU1675" s="85">
        <v>100.771</v>
      </c>
      <c r="AV1675" s="85">
        <v>123.822</v>
      </c>
      <c r="AW1675" s="104" t="s">
        <v>5065</v>
      </c>
      <c r="AX1675" s="86" t="s">
        <v>5066</v>
      </c>
      <c r="AY1675" s="87" t="s">
        <v>1615</v>
      </c>
      <c r="AZ1675" s="87" t="s">
        <v>1615</v>
      </c>
      <c r="BA1675" s="87" t="s">
        <v>1615</v>
      </c>
      <c r="BB1675" s="88" t="s">
        <v>1615</v>
      </c>
      <c r="BC1675" s="89" t="s">
        <v>1615</v>
      </c>
      <c r="BD1675" s="89" t="s">
        <v>1615</v>
      </c>
      <c r="BE1675" s="89" t="s">
        <v>1615</v>
      </c>
      <c r="BF1675" s="89" t="s">
        <v>1615</v>
      </c>
      <c r="BG1675" s="115" t="s">
        <v>1615</v>
      </c>
      <c r="BH1675" s="90" t="s">
        <v>1615</v>
      </c>
      <c r="BI1675" s="251"/>
      <c r="BJ1675" s="252"/>
      <c r="BK1675" s="252"/>
      <c r="BL1675" s="230"/>
      <c r="BM1675" s="230"/>
      <c r="BN1675" s="230"/>
      <c r="BO1675" s="231"/>
      <c r="BP1675" s="231"/>
      <c r="BQ1675" s="231"/>
      <c r="BR1675" s="232"/>
      <c r="BS1675" s="232"/>
      <c r="BT1675" s="232"/>
      <c r="BU1675" s="230"/>
      <c r="BV1675" s="230"/>
      <c r="BW1675" s="231"/>
      <c r="BX1675" s="231"/>
      <c r="BY1675" s="232"/>
      <c r="BZ1675" s="235"/>
      <c r="CA1675" s="257"/>
      <c r="CB1675" s="233"/>
      <c r="CC1675" s="230"/>
      <c r="CD1675" s="230"/>
      <c r="CE1675" s="230"/>
      <c r="CF1675" s="230"/>
      <c r="CG1675" s="230"/>
      <c r="CH1675" s="230"/>
      <c r="CI1675" s="230"/>
      <c r="CJ1675" s="231"/>
      <c r="CK1675" s="231"/>
      <c r="CL1675" s="231"/>
      <c r="CM1675" s="231"/>
      <c r="CN1675" s="231"/>
      <c r="CO1675" s="231"/>
      <c r="CP1675" s="231"/>
      <c r="CQ1675" s="231"/>
      <c r="CR1675" s="232"/>
      <c r="CS1675" s="232"/>
      <c r="CT1675" s="232"/>
      <c r="CU1675" s="232"/>
      <c r="CV1675" s="232"/>
      <c r="CW1675" s="232"/>
      <c r="CX1675" s="232"/>
      <c r="CY1675" s="234"/>
      <c r="CZ1675" s="106"/>
      <c r="DA1675" s="106"/>
      <c r="DB1675" s="106"/>
      <c r="DC1675" s="106"/>
      <c r="DD1675" s="106"/>
      <c r="DE1675" s="106"/>
      <c r="DF1675" s="490"/>
      <c r="DG1675" s="107"/>
      <c r="DH1675" s="107"/>
      <c r="DI1675" s="107"/>
      <c r="DJ1675" s="107"/>
      <c r="DK1675" s="107"/>
      <c r="DL1675" s="107"/>
      <c r="DM1675" s="110"/>
      <c r="DN1675" s="110"/>
      <c r="DO1675" s="110"/>
      <c r="DP1675" s="110"/>
      <c r="DQ1675" s="110"/>
      <c r="DR1675" s="110"/>
      <c r="DS1675" s="110"/>
      <c r="DT1675" s="110"/>
      <c r="DU1675" s="497"/>
      <c r="DV1675" s="497"/>
      <c r="DW1675" s="497"/>
      <c r="DX1675" s="497"/>
      <c r="DY1675" s="497"/>
      <c r="DZ1675" s="497"/>
      <c r="EA1675" s="288"/>
      <c r="EB1675" s="99"/>
      <c r="EC1675" s="99"/>
      <c r="ED1675" s="99"/>
      <c r="EE1675" s="99"/>
      <c r="EF1675" s="492"/>
      <c r="EG1675" s="99"/>
      <c r="EH1675" s="99"/>
      <c r="EI1675" s="99"/>
      <c r="EJ1675" s="99"/>
      <c r="EK1675" s="99"/>
      <c r="EL1675" s="99"/>
      <c r="EM1675" s="99"/>
      <c r="EN1675" s="99"/>
      <c r="EO1675" s="99"/>
      <c r="EP1675" s="99"/>
      <c r="EQ1675" s="99"/>
      <c r="ER1675" s="99"/>
      <c r="ES1675" s="99"/>
      <c r="ET1675" s="99"/>
      <c r="EU1675" s="99"/>
      <c r="EV1675" s="99"/>
      <c r="EW1675" s="99"/>
      <c r="EX1675" s="119"/>
      <c r="EY1675" s="121"/>
      <c r="EZ1675" s="287"/>
      <c r="FA1675" s="83"/>
      <c r="FB1675" s="126"/>
      <c r="FC1675" s="116"/>
      <c r="FD1675" s="116"/>
      <c r="FE1675" s="116"/>
      <c r="FF1675" s="116"/>
      <c r="FG1675" s="116"/>
      <c r="FH1675" s="116"/>
      <c r="FI1675" s="116"/>
      <c r="FJ1675" s="116"/>
      <c r="FK1675" s="116"/>
      <c r="FL1675" s="116"/>
      <c r="FM1675" s="116"/>
      <c r="FN1675" s="116"/>
    </row>
    <row r="1676" spans="1:170" s="3" customFormat="1" ht="15" customHeight="1" x14ac:dyDescent="0.2">
      <c r="A1676" s="391">
        <v>20150509</v>
      </c>
      <c r="B1676" s="391">
        <v>10</v>
      </c>
      <c r="C1676" s="392">
        <v>4</v>
      </c>
      <c r="D1676" s="392">
        <v>1</v>
      </c>
      <c r="E1676" s="392">
        <v>13</v>
      </c>
      <c r="F1676" s="392">
        <v>20</v>
      </c>
      <c r="G1676" s="395">
        <v>2.25</v>
      </c>
      <c r="H1676" s="435">
        <v>0</v>
      </c>
      <c r="I1676" s="393">
        <v>9157</v>
      </c>
      <c r="J1676" s="101" t="s">
        <v>2316</v>
      </c>
      <c r="K1676" s="394" t="str">
        <f>IF(B1676=2,"Z:\Data\MOOG\HeTao\raw\",IF(B1676=5,"Z:\Data\MOOG\Polo\raw\",IF(B1676=10,"Z:\Data\MOOG\Messi\raw\","")))</f>
        <v>Z:\Data\MOOG\Messi\raw\</v>
      </c>
      <c r="L1676" s="390" t="s">
        <v>3648</v>
      </c>
      <c r="M1676" s="569" t="str">
        <f>IF(NOT(ISERROR(FIND("Training_dt",W1676))),"'Plot Psychometric_HH_dt_yuchen'",IF(NOT(ISERROR(FIND("Training",W1676))),"'Plot Psychometric_HH'",IF(NOT(ISERROR(FIND("1DAT",W1676))),"'Plot Tuning Azimuth_HH'",IF(NOT(ISERROR(FIND("HD_dt",W1676))),"'Plot HeadingDiscimination_PSTH_HH_dt_yuchen'",IF(NOT(ISERROR(FIND("HD",W1676))),"'Plot HeadingDiscimination_PSTH_HH'",IF(NOT(ISERROR(FIND("MemSac",W1676))),"'Memory Saccade Analysis_HH'",IF(NOT(ISERROR(FIND("DelSac",W1676))),"'Memory Saccade Analysis_HH'",IF(NOT(ISERROR(FIND("u-stim",W1676))),"'Plot Microstim_HH'",""))))))))</f>
        <v>'Plot HeadingDiscimination_PSTH_HH'</v>
      </c>
      <c r="N1676" s="573">
        <v>1</v>
      </c>
      <c r="O1676" s="584">
        <v>-1</v>
      </c>
      <c r="P1676" s="590">
        <v>4</v>
      </c>
      <c r="Q1676" s="590">
        <f>IF(B1676=2,60,310)</f>
        <v>310</v>
      </c>
      <c r="R1676" s="590">
        <v>5</v>
      </c>
      <c r="S1676" s="590">
        <f>IF(B1676=2,60,-190)</f>
        <v>-190</v>
      </c>
      <c r="T1676" s="590">
        <v>1</v>
      </c>
      <c r="U1676" s="590">
        <f>IF(Z1676&lt;&gt;"",IF(NOT(ISERROR(FIND("SU",Z1676))),VALUE(RIGHT(Z1676,1))+4,IF(NOT(ISERROR(FIND("MU20",Z1676))),20,IF(NOT(ISERROR(FIND("MU21",Z1676))),21,IF(NOT(ISERROR(FIND("MU2",Z1676))),2,1)))),"")</f>
        <v>5</v>
      </c>
      <c r="V1676" s="583"/>
      <c r="W1676" s="396" t="s">
        <v>1986</v>
      </c>
      <c r="X1676" s="192"/>
      <c r="Y1676" s="219">
        <f>IF(NOT(ISERROR(FIND("MU=SU",X1676))),1,IF(Z1676&lt;&gt;"",IF(NOT(ISERROR(FIND("SU",Z1676))),1,0),""))</f>
        <v>1</v>
      </c>
      <c r="Z1676" s="217" t="s">
        <v>43</v>
      </c>
      <c r="AA1676" s="218">
        <v>1162</v>
      </c>
      <c r="AB1676" s="77">
        <v>12.343500000000001</v>
      </c>
      <c r="AC1676" s="78" t="s">
        <v>3813</v>
      </c>
      <c r="AD1676" s="199"/>
      <c r="AE1676" s="91"/>
      <c r="AF1676" s="79"/>
      <c r="AG1676" s="79"/>
      <c r="AH1676" s="80"/>
      <c r="AI1676" s="81"/>
      <c r="AJ1676" s="81"/>
      <c r="AK1676" s="81"/>
      <c r="AL1676" s="81"/>
      <c r="AM1676" s="114"/>
      <c r="AN1676" s="82"/>
      <c r="AO1676" s="83"/>
      <c r="AP1676" s="83"/>
      <c r="AQ1676" s="83"/>
      <c r="AR1676" s="84"/>
      <c r="AS1676" s="85"/>
      <c r="AT1676" s="85"/>
      <c r="AU1676" s="85"/>
      <c r="AV1676" s="85"/>
      <c r="AW1676" s="104"/>
      <c r="AX1676" s="86"/>
      <c r="AY1676" s="87"/>
      <c r="AZ1676" s="87"/>
      <c r="BA1676" s="87"/>
      <c r="BB1676" s="88"/>
      <c r="BC1676" s="89"/>
      <c r="BD1676" s="89"/>
      <c r="BE1676" s="89"/>
      <c r="BF1676" s="89"/>
      <c r="BG1676" s="115"/>
      <c r="BH1676" s="90"/>
      <c r="BI1676" s="251"/>
      <c r="BJ1676" s="252"/>
      <c r="BK1676" s="252"/>
      <c r="BL1676" s="230"/>
      <c r="BM1676" s="230"/>
      <c r="BN1676" s="230"/>
      <c r="BO1676" s="231"/>
      <c r="BP1676" s="231"/>
      <c r="BQ1676" s="231"/>
      <c r="BR1676" s="232"/>
      <c r="BS1676" s="232"/>
      <c r="BT1676" s="232"/>
      <c r="BU1676" s="230"/>
      <c r="BV1676" s="230"/>
      <c r="BW1676" s="231"/>
      <c r="BX1676" s="231"/>
      <c r="BY1676" s="232"/>
      <c r="BZ1676" s="235"/>
      <c r="CA1676" s="257"/>
      <c r="CB1676" s="233"/>
      <c r="CC1676" s="230"/>
      <c r="CD1676" s="230"/>
      <c r="CE1676" s="230"/>
      <c r="CF1676" s="230"/>
      <c r="CG1676" s="230"/>
      <c r="CH1676" s="230"/>
      <c r="CI1676" s="230"/>
      <c r="CJ1676" s="231"/>
      <c r="CK1676" s="231"/>
      <c r="CL1676" s="231"/>
      <c r="CM1676" s="231"/>
      <c r="CN1676" s="231"/>
      <c r="CO1676" s="231"/>
      <c r="CP1676" s="231"/>
      <c r="CQ1676" s="231"/>
      <c r="CR1676" s="232"/>
      <c r="CS1676" s="232"/>
      <c r="CT1676" s="232"/>
      <c r="CU1676" s="232"/>
      <c r="CV1676" s="232"/>
      <c r="CW1676" s="232"/>
      <c r="CX1676" s="232"/>
      <c r="CY1676" s="234"/>
      <c r="CZ1676" s="106">
        <v>1</v>
      </c>
      <c r="DA1676" s="106">
        <v>0</v>
      </c>
      <c r="DB1676" s="106"/>
      <c r="DC1676" s="106"/>
      <c r="DD1676" s="106"/>
      <c r="DE1676" s="498"/>
      <c r="DF1676" s="490"/>
      <c r="DG1676" s="107">
        <v>20</v>
      </c>
      <c r="DH1676" s="107" t="s">
        <v>7138</v>
      </c>
      <c r="DI1676" s="107">
        <v>6.1794200000000004</v>
      </c>
      <c r="DJ1676" s="107">
        <v>0.18568499999999999</v>
      </c>
      <c r="DK1676" s="107">
        <v>6.0844199999999997</v>
      </c>
      <c r="DL1676" s="107">
        <v>-0.99251500000000004</v>
      </c>
      <c r="DM1676" s="110">
        <v>2.9005200000000002</v>
      </c>
      <c r="DN1676" s="110">
        <v>0.29100999999999999</v>
      </c>
      <c r="DO1676" s="110">
        <v>0.54209499999999999</v>
      </c>
      <c r="DP1676" s="110">
        <v>0.51036599999999999</v>
      </c>
      <c r="DQ1676" s="110">
        <v>0.50987499999999997</v>
      </c>
      <c r="DR1676" s="110">
        <v>0.57085300000000005</v>
      </c>
      <c r="DS1676" s="110">
        <v>0.50691399999999998</v>
      </c>
      <c r="DT1676" s="110">
        <v>0.40634799999999999</v>
      </c>
      <c r="DU1676" s="497">
        <v>0.15017800000000001</v>
      </c>
      <c r="DV1676" s="497">
        <v>0.14000000000000001</v>
      </c>
      <c r="DW1676" s="497">
        <v>1.0810800000000001E-2</v>
      </c>
      <c r="DX1676" s="497">
        <v>0.87</v>
      </c>
      <c r="DY1676" s="497">
        <v>-4.1587300000000001E-2</v>
      </c>
      <c r="DZ1676" s="497">
        <v>0.69599999999999995</v>
      </c>
      <c r="EA1676" s="288"/>
      <c r="EB1676" s="492"/>
      <c r="EC1676" s="492"/>
      <c r="ED1676" s="492"/>
      <c r="EE1676" s="492"/>
      <c r="EF1676" s="492"/>
      <c r="EG1676" s="99"/>
      <c r="EH1676" s="99"/>
      <c r="EI1676" s="99"/>
      <c r="EJ1676" s="99"/>
      <c r="EK1676" s="99"/>
      <c r="EL1676" s="99"/>
      <c r="EM1676" s="99"/>
      <c r="EN1676" s="99"/>
      <c r="EO1676" s="99"/>
      <c r="EP1676" s="99"/>
      <c r="EQ1676" s="99"/>
      <c r="ER1676" s="99"/>
      <c r="ES1676" s="99"/>
      <c r="ET1676" s="99"/>
      <c r="EU1676" s="99"/>
      <c r="EV1676" s="99"/>
      <c r="EW1676" s="99"/>
      <c r="EX1676" s="119"/>
      <c r="EY1676" s="121"/>
      <c r="EZ1676" s="524"/>
      <c r="FA1676" s="83">
        <v>20</v>
      </c>
      <c r="FB1676" s="126">
        <v>18</v>
      </c>
      <c r="FC1676" s="505">
        <v>6.1794200000000004</v>
      </c>
      <c r="FD1676" s="505">
        <v>0.18568499999999999</v>
      </c>
      <c r="FE1676" s="116">
        <v>6.0844199999999997</v>
      </c>
      <c r="FF1676" s="116">
        <v>-0.99251500000000004</v>
      </c>
      <c r="FG1676" s="116">
        <v>2.9005200000000002</v>
      </c>
      <c r="FH1676" s="116">
        <v>0.29100999999999999</v>
      </c>
      <c r="FI1676" s="116" t="s">
        <v>5733</v>
      </c>
      <c r="FJ1676" s="116" t="s">
        <v>5734</v>
      </c>
      <c r="FK1676" s="116" t="s">
        <v>5735</v>
      </c>
      <c r="FL1676" s="116" t="s">
        <v>5736</v>
      </c>
      <c r="FM1676" s="116" t="s">
        <v>5737</v>
      </c>
      <c r="FN1676" s="116" t="s">
        <v>5738</v>
      </c>
    </row>
    <row r="1677" spans="1:170" s="3" customFormat="1" ht="15" customHeight="1" x14ac:dyDescent="0.2">
      <c r="A1677" s="391">
        <v>20150509</v>
      </c>
      <c r="B1677" s="391">
        <v>10</v>
      </c>
      <c r="C1677" s="392">
        <v>4</v>
      </c>
      <c r="D1677" s="392">
        <v>1</v>
      </c>
      <c r="E1677" s="392">
        <v>13</v>
      </c>
      <c r="F1677" s="392">
        <v>20</v>
      </c>
      <c r="G1677" s="395">
        <v>2.25</v>
      </c>
      <c r="H1677" s="435">
        <v>0</v>
      </c>
      <c r="I1677" s="393">
        <v>9157</v>
      </c>
      <c r="J1677" s="101" t="s">
        <v>2316</v>
      </c>
      <c r="K1677" s="394" t="str">
        <f>IF(B1677=2,"Z:\Data\MOOG\HeTao\raw\",IF(B1677=5,"Z:\Data\MOOG\Polo\raw\",IF(B1677=10,"Z:\Data\MOOG\Messi\raw\","")))</f>
        <v>Z:\Data\MOOG\Messi\raw\</v>
      </c>
      <c r="L1677" s="390" t="s">
        <v>3648</v>
      </c>
      <c r="M1677" s="569" t="str">
        <f>IF(NOT(ISERROR(FIND("Training_dt",W1677))),"'Plot Psychometric_HH_dt_yuchen'",IF(NOT(ISERROR(FIND("Training",W1677))),"'Plot Psychometric_HH'",IF(NOT(ISERROR(FIND("1DAT",W1677))),"'Plot Tuning Azimuth_HH'",IF(NOT(ISERROR(FIND("HD_dt",W1677))),"'Plot HeadingDiscimination_PSTH_HH_dt_yuchen'",IF(NOT(ISERROR(FIND("HD",W1677))),"'Plot HeadingDiscimination_PSTH_HH'",IF(NOT(ISERROR(FIND("MemSac",W1677))),"'Memory Saccade Analysis_HH'",IF(NOT(ISERROR(FIND("DelSac",W1677))),"'Memory Saccade Analysis_HH'",IF(NOT(ISERROR(FIND("u-stim",W1677))),"'Plot Microstim_HH'",""))))))))</f>
        <v>'Plot HeadingDiscimination_PSTH_HH'</v>
      </c>
      <c r="N1677" s="573">
        <v>1</v>
      </c>
      <c r="O1677" s="584">
        <v>-1</v>
      </c>
      <c r="P1677" s="590">
        <v>4</v>
      </c>
      <c r="Q1677" s="590">
        <f>IF(B1677=2,60,310)</f>
        <v>310</v>
      </c>
      <c r="R1677" s="590">
        <v>5</v>
      </c>
      <c r="S1677" s="590">
        <f>IF(B1677=2,60,-190)</f>
        <v>-190</v>
      </c>
      <c r="T1677" s="590">
        <v>1</v>
      </c>
      <c r="U1677" s="590">
        <f>IF(Z1677&lt;&gt;"",IF(NOT(ISERROR(FIND("SU",Z1677))),VALUE(RIGHT(Z1677,1))+4,IF(NOT(ISERROR(FIND("MU20",Z1677))),20,IF(NOT(ISERROR(FIND("MU21",Z1677))),21,IF(NOT(ISERROR(FIND("MU2",Z1677))),2,1)))),"")</f>
        <v>6</v>
      </c>
      <c r="V1677" s="583"/>
      <c r="W1677" s="396" t="s">
        <v>1986</v>
      </c>
      <c r="X1677" s="192"/>
      <c r="Y1677" s="219">
        <f>IF(NOT(ISERROR(FIND("MU=SU",X1677))),1,IF(Z1677&lt;&gt;"",IF(NOT(ISERROR(FIND("SU",Z1677))),1,0),""))</f>
        <v>1</v>
      </c>
      <c r="Z1677" s="217" t="s">
        <v>46</v>
      </c>
      <c r="AA1677" s="218">
        <v>5222</v>
      </c>
      <c r="AB1677" s="77">
        <v>8.0000499999999999</v>
      </c>
      <c r="AC1677" s="78" t="s">
        <v>3814</v>
      </c>
      <c r="AD1677" s="199"/>
      <c r="AE1677" s="91"/>
      <c r="AF1677" s="79"/>
      <c r="AG1677" s="79"/>
      <c r="AH1677" s="80"/>
      <c r="AI1677" s="81"/>
      <c r="AJ1677" s="81"/>
      <c r="AK1677" s="81"/>
      <c r="AL1677" s="81"/>
      <c r="AM1677" s="114"/>
      <c r="AN1677" s="82"/>
      <c r="AO1677" s="83"/>
      <c r="AP1677" s="83"/>
      <c r="AQ1677" s="83"/>
      <c r="AR1677" s="84"/>
      <c r="AS1677" s="85"/>
      <c r="AT1677" s="85"/>
      <c r="AU1677" s="85"/>
      <c r="AV1677" s="85"/>
      <c r="AW1677" s="104"/>
      <c r="AX1677" s="86"/>
      <c r="AY1677" s="87"/>
      <c r="AZ1677" s="87"/>
      <c r="BA1677" s="87"/>
      <c r="BB1677" s="88"/>
      <c r="BC1677" s="89"/>
      <c r="BD1677" s="89"/>
      <c r="BE1677" s="89"/>
      <c r="BF1677" s="89"/>
      <c r="BG1677" s="115"/>
      <c r="BH1677" s="90"/>
      <c r="BI1677" s="251"/>
      <c r="BJ1677" s="252"/>
      <c r="BK1677" s="252"/>
      <c r="BL1677" s="230"/>
      <c r="BM1677" s="230"/>
      <c r="BN1677" s="230"/>
      <c r="BO1677" s="231"/>
      <c r="BP1677" s="231"/>
      <c r="BQ1677" s="231"/>
      <c r="BR1677" s="232"/>
      <c r="BS1677" s="232"/>
      <c r="BT1677" s="232"/>
      <c r="BU1677" s="230"/>
      <c r="BV1677" s="230"/>
      <c r="BW1677" s="231"/>
      <c r="BX1677" s="231"/>
      <c r="BY1677" s="232"/>
      <c r="BZ1677" s="235"/>
      <c r="CA1677" s="257"/>
      <c r="CB1677" s="233"/>
      <c r="CC1677" s="230"/>
      <c r="CD1677" s="230"/>
      <c r="CE1677" s="230"/>
      <c r="CF1677" s="230"/>
      <c r="CG1677" s="230"/>
      <c r="CH1677" s="230"/>
      <c r="CI1677" s="230"/>
      <c r="CJ1677" s="231"/>
      <c r="CK1677" s="231"/>
      <c r="CL1677" s="231"/>
      <c r="CM1677" s="231"/>
      <c r="CN1677" s="231"/>
      <c r="CO1677" s="231"/>
      <c r="CP1677" s="231"/>
      <c r="CQ1677" s="231"/>
      <c r="CR1677" s="232"/>
      <c r="CS1677" s="232"/>
      <c r="CT1677" s="232"/>
      <c r="CU1677" s="232"/>
      <c r="CV1677" s="232"/>
      <c r="CW1677" s="232"/>
      <c r="CX1677" s="232"/>
      <c r="CY1677" s="234"/>
      <c r="CZ1677" s="106">
        <v>1</v>
      </c>
      <c r="DA1677" s="106">
        <v>0</v>
      </c>
      <c r="DB1677" s="106"/>
      <c r="DC1677" s="106"/>
      <c r="DD1677" s="106"/>
      <c r="DE1677" s="106"/>
      <c r="DF1677" s="490"/>
      <c r="DG1677" s="107">
        <v>20</v>
      </c>
      <c r="DH1677" s="107" t="s">
        <v>7138</v>
      </c>
      <c r="DI1677" s="107">
        <v>6.1794200000000004</v>
      </c>
      <c r="DJ1677" s="107">
        <v>0.18568499999999999</v>
      </c>
      <c r="DK1677" s="107">
        <v>6.0844199999999997</v>
      </c>
      <c r="DL1677" s="107">
        <v>-0.99251500000000004</v>
      </c>
      <c r="DM1677" s="110">
        <v>2.9005200000000002</v>
      </c>
      <c r="DN1677" s="110">
        <v>0.29100999999999999</v>
      </c>
      <c r="DO1677" s="110">
        <v>0.54186800000000002</v>
      </c>
      <c r="DP1677" s="110">
        <v>0.51478500000000005</v>
      </c>
      <c r="DQ1677" s="110">
        <v>0.42545500000000003</v>
      </c>
      <c r="DR1677" s="110">
        <v>0.44068499999999999</v>
      </c>
      <c r="DS1677" s="110">
        <v>0.40949099999999999</v>
      </c>
      <c r="DT1677" s="110">
        <v>0.571025</v>
      </c>
      <c r="DU1677" s="497">
        <v>1.8939399999999999E-2</v>
      </c>
      <c r="DV1677" s="497">
        <v>0.75600000000000001</v>
      </c>
      <c r="DW1677" s="497">
        <v>0.36216199999999998</v>
      </c>
      <c r="DX1677" s="497">
        <v>0</v>
      </c>
      <c r="DY1677" s="497">
        <v>0.45444400000000001</v>
      </c>
      <c r="DZ1677" s="497">
        <v>0</v>
      </c>
      <c r="EA1677" s="288"/>
      <c r="EB1677" s="492"/>
      <c r="EC1677" s="492"/>
      <c r="ED1677" s="492"/>
      <c r="EE1677" s="492"/>
      <c r="EF1677" s="492"/>
      <c r="EG1677" s="99"/>
      <c r="EH1677" s="99"/>
      <c r="EI1677" s="99"/>
      <c r="EJ1677" s="99"/>
      <c r="EK1677" s="99"/>
      <c r="EL1677" s="99"/>
      <c r="EM1677" s="99"/>
      <c r="EN1677" s="99"/>
      <c r="EO1677" s="99"/>
      <c r="EP1677" s="99"/>
      <c r="EQ1677" s="99"/>
      <c r="ER1677" s="99"/>
      <c r="ES1677" s="99"/>
      <c r="ET1677" s="99"/>
      <c r="EU1677" s="99"/>
      <c r="EV1677" s="99"/>
      <c r="EW1677" s="99"/>
      <c r="EX1677" s="119"/>
      <c r="EY1677" s="121"/>
      <c r="EZ1677" s="524"/>
      <c r="FA1677" s="83">
        <v>20</v>
      </c>
      <c r="FB1677" s="126">
        <v>18</v>
      </c>
      <c r="FC1677" s="116">
        <v>6.1794200000000004</v>
      </c>
      <c r="FD1677" s="116">
        <v>0.18568499999999999</v>
      </c>
      <c r="FE1677" s="116">
        <v>6.0844199999999997</v>
      </c>
      <c r="FF1677" s="116">
        <v>-0.99251500000000004</v>
      </c>
      <c r="FG1677" s="116">
        <v>2.9005200000000002</v>
      </c>
      <c r="FH1677" s="116">
        <v>0.29100999999999999</v>
      </c>
      <c r="FI1677" s="116" t="s">
        <v>5733</v>
      </c>
      <c r="FJ1677" s="116" t="s">
        <v>5734</v>
      </c>
      <c r="FK1677" s="116" t="s">
        <v>5735</v>
      </c>
      <c r="FL1677" s="116" t="s">
        <v>5736</v>
      </c>
      <c r="FM1677" s="116" t="s">
        <v>5737</v>
      </c>
      <c r="FN1677" s="116" t="s">
        <v>5738</v>
      </c>
    </row>
    <row r="1678" spans="1:170" s="3" customFormat="1" ht="15" customHeight="1" x14ac:dyDescent="0.2">
      <c r="A1678" s="391">
        <v>20150509</v>
      </c>
      <c r="B1678" s="391">
        <v>10</v>
      </c>
      <c r="C1678" s="392">
        <v>4</v>
      </c>
      <c r="D1678" s="392">
        <v>1</v>
      </c>
      <c r="E1678" s="392">
        <v>13</v>
      </c>
      <c r="F1678" s="392">
        <v>20</v>
      </c>
      <c r="G1678" s="395">
        <v>2.25</v>
      </c>
      <c r="H1678" s="435">
        <v>0</v>
      </c>
      <c r="I1678" s="393">
        <v>9157</v>
      </c>
      <c r="J1678" s="101" t="s">
        <v>2316</v>
      </c>
      <c r="K1678" s="394" t="str">
        <f>IF(B1678=2,"Z:\Data\MOOG\HeTao\raw\",IF(B1678=5,"Z:\Data\MOOG\Polo\raw\",IF(B1678=10,"Z:\Data\MOOG\Messi\raw\","")))</f>
        <v>Z:\Data\MOOG\Messi\raw\</v>
      </c>
      <c r="L1678" s="390" t="s">
        <v>3648</v>
      </c>
      <c r="M1678" s="569" t="str">
        <f>IF(NOT(ISERROR(FIND("Training_dt",W1678))),"'Plot Psychometric_HH_dt_yuchen'",IF(NOT(ISERROR(FIND("Training",W1678))),"'Plot Psychometric_HH'",IF(NOT(ISERROR(FIND("1DAT",W1678))),"'Plot Tuning Azimuth_HH'",IF(NOT(ISERROR(FIND("HD_dt",W1678))),"'Plot HeadingDiscimination_PSTH_HH_dt_yuchen'",IF(NOT(ISERROR(FIND("HD",W1678))),"'Plot HeadingDiscimination_PSTH_HH'",IF(NOT(ISERROR(FIND("MemSac",W1678))),"'Memory Saccade Analysis_HH'",IF(NOT(ISERROR(FIND("DelSac",W1678))),"'Memory Saccade Analysis_HH'",IF(NOT(ISERROR(FIND("u-stim",W1678))),"'Plot Microstim_HH'",""))))))))</f>
        <v>'Plot HeadingDiscimination_PSTH_HH'</v>
      </c>
      <c r="N1678" s="573">
        <v>1</v>
      </c>
      <c r="O1678" s="584">
        <v>-1</v>
      </c>
      <c r="P1678" s="590">
        <v>4</v>
      </c>
      <c r="Q1678" s="590">
        <f>IF(B1678=2,60,310)</f>
        <v>310</v>
      </c>
      <c r="R1678" s="590">
        <v>5</v>
      </c>
      <c r="S1678" s="590">
        <f>IF(B1678=2,60,-190)</f>
        <v>-190</v>
      </c>
      <c r="T1678" s="590">
        <v>1</v>
      </c>
      <c r="U1678" s="590">
        <f>IF(Z1678&lt;&gt;"",IF(NOT(ISERROR(FIND("SU",Z1678))),VALUE(RIGHT(Z1678,1))+4,IF(NOT(ISERROR(FIND("MU20",Z1678))),20,IF(NOT(ISERROR(FIND("MU21",Z1678))),21,IF(NOT(ISERROR(FIND("MU2",Z1678))),2,1)))),"")</f>
        <v>7</v>
      </c>
      <c r="V1678" s="583"/>
      <c r="W1678" s="396" t="s">
        <v>1986</v>
      </c>
      <c r="X1678" s="192"/>
      <c r="Y1678" s="219">
        <f>IF(NOT(ISERROR(FIND("MU=SU",X1678))),1,IF(Z1678&lt;&gt;"",IF(NOT(ISERROR(FIND("SU",Z1678))),1,0),""))</f>
        <v>1</v>
      </c>
      <c r="Z1678" s="217" t="s">
        <v>306</v>
      </c>
      <c r="AA1678" s="218">
        <v>38574</v>
      </c>
      <c r="AB1678" s="77">
        <v>12.661899999999999</v>
      </c>
      <c r="AC1678" s="78" t="s">
        <v>3815</v>
      </c>
      <c r="AD1678" s="199"/>
      <c r="AE1678" s="91"/>
      <c r="AF1678" s="79"/>
      <c r="AG1678" s="79"/>
      <c r="AH1678" s="80"/>
      <c r="AI1678" s="81"/>
      <c r="AJ1678" s="81"/>
      <c r="AK1678" s="81"/>
      <c r="AL1678" s="81"/>
      <c r="AM1678" s="114"/>
      <c r="AN1678" s="82"/>
      <c r="AO1678" s="83"/>
      <c r="AP1678" s="83"/>
      <c r="AQ1678" s="83"/>
      <c r="AR1678" s="84"/>
      <c r="AS1678" s="85"/>
      <c r="AT1678" s="85"/>
      <c r="AU1678" s="85"/>
      <c r="AV1678" s="85"/>
      <c r="AW1678" s="104"/>
      <c r="AX1678" s="86"/>
      <c r="AY1678" s="87"/>
      <c r="AZ1678" s="87"/>
      <c r="BA1678" s="87"/>
      <c r="BB1678" s="88"/>
      <c r="BC1678" s="89"/>
      <c r="BD1678" s="89"/>
      <c r="BE1678" s="89"/>
      <c r="BF1678" s="89"/>
      <c r="BG1678" s="115"/>
      <c r="BH1678" s="90"/>
      <c r="BI1678" s="251"/>
      <c r="BJ1678" s="252"/>
      <c r="BK1678" s="252"/>
      <c r="BL1678" s="230"/>
      <c r="BM1678" s="230"/>
      <c r="BN1678" s="230"/>
      <c r="BO1678" s="231"/>
      <c r="BP1678" s="231"/>
      <c r="BQ1678" s="231"/>
      <c r="BR1678" s="232"/>
      <c r="BS1678" s="232"/>
      <c r="BT1678" s="232"/>
      <c r="BU1678" s="230"/>
      <c r="BV1678" s="230"/>
      <c r="BW1678" s="231"/>
      <c r="BX1678" s="231"/>
      <c r="BY1678" s="232"/>
      <c r="BZ1678" s="235"/>
      <c r="CA1678" s="257"/>
      <c r="CB1678" s="233"/>
      <c r="CC1678" s="230"/>
      <c r="CD1678" s="230"/>
      <c r="CE1678" s="230"/>
      <c r="CF1678" s="230"/>
      <c r="CG1678" s="230"/>
      <c r="CH1678" s="230"/>
      <c r="CI1678" s="230"/>
      <c r="CJ1678" s="231"/>
      <c r="CK1678" s="231"/>
      <c r="CL1678" s="231"/>
      <c r="CM1678" s="231"/>
      <c r="CN1678" s="231"/>
      <c r="CO1678" s="231"/>
      <c r="CP1678" s="231"/>
      <c r="CQ1678" s="231"/>
      <c r="CR1678" s="232"/>
      <c r="CS1678" s="232"/>
      <c r="CT1678" s="232"/>
      <c r="CU1678" s="232"/>
      <c r="CV1678" s="232"/>
      <c r="CW1678" s="232"/>
      <c r="CX1678" s="232"/>
      <c r="CY1678" s="234"/>
      <c r="CZ1678" s="106">
        <v>1</v>
      </c>
      <c r="DA1678" s="106">
        <v>0</v>
      </c>
      <c r="DB1678" s="106"/>
      <c r="DC1678" s="106"/>
      <c r="DD1678" s="106"/>
      <c r="DE1678" s="106"/>
      <c r="DF1678" s="490"/>
      <c r="DG1678" s="107">
        <v>20</v>
      </c>
      <c r="DH1678" s="107" t="s">
        <v>7138</v>
      </c>
      <c r="DI1678" s="107">
        <v>6.1794200000000004</v>
      </c>
      <c r="DJ1678" s="107">
        <v>0.18568499999999999</v>
      </c>
      <c r="DK1678" s="107">
        <v>6.0844199999999997</v>
      </c>
      <c r="DL1678" s="107">
        <v>-0.99251500000000004</v>
      </c>
      <c r="DM1678" s="110">
        <v>2.9005200000000002</v>
      </c>
      <c r="DN1678" s="110">
        <v>0.29100999999999999</v>
      </c>
      <c r="DO1678" s="110">
        <v>0.44358300000000001</v>
      </c>
      <c r="DP1678" s="110">
        <v>0.54984999999999995</v>
      </c>
      <c r="DQ1678" s="110">
        <v>0.52295899999999995</v>
      </c>
      <c r="DR1678" s="110">
        <v>0.53949999999999998</v>
      </c>
      <c r="DS1678" s="110">
        <v>0.30915199999999998</v>
      </c>
      <c r="DT1678" s="110">
        <v>0.51194200000000001</v>
      </c>
      <c r="DU1678" s="497">
        <v>0.16622100000000001</v>
      </c>
      <c r="DV1678" s="497">
        <v>0.1</v>
      </c>
      <c r="DW1678" s="497">
        <v>-0.22567599999999999</v>
      </c>
      <c r="DX1678" s="497">
        <v>1.6E-2</v>
      </c>
      <c r="DY1678" s="497">
        <v>-0.115873</v>
      </c>
      <c r="DZ1678" s="497">
        <v>0.22800000000000001</v>
      </c>
      <c r="EA1678" s="288"/>
      <c r="EB1678" s="99"/>
      <c r="EC1678" s="99"/>
      <c r="ED1678" s="99"/>
      <c r="EE1678" s="99"/>
      <c r="EF1678" s="99"/>
      <c r="EG1678" s="99"/>
      <c r="EH1678" s="99"/>
      <c r="EI1678" s="99"/>
      <c r="EJ1678" s="99"/>
      <c r="EK1678" s="99"/>
      <c r="EL1678" s="99"/>
      <c r="EM1678" s="99"/>
      <c r="EN1678" s="99"/>
      <c r="EO1678" s="99"/>
      <c r="EP1678" s="99"/>
      <c r="EQ1678" s="99"/>
      <c r="ER1678" s="99"/>
      <c r="ES1678" s="99"/>
      <c r="ET1678" s="99"/>
      <c r="EU1678" s="99"/>
      <c r="EV1678" s="99"/>
      <c r="EW1678" s="99"/>
      <c r="EX1678" s="119"/>
      <c r="EY1678" s="121"/>
      <c r="EZ1678" s="524"/>
      <c r="FA1678" s="83">
        <v>20</v>
      </c>
      <c r="FB1678" s="126">
        <v>18</v>
      </c>
      <c r="FC1678" s="116">
        <v>6.1794200000000004</v>
      </c>
      <c r="FD1678" s="116">
        <v>0.18568499999999999</v>
      </c>
      <c r="FE1678" s="116">
        <v>6.0844199999999997</v>
      </c>
      <c r="FF1678" s="116">
        <v>-0.99251500000000004</v>
      </c>
      <c r="FG1678" s="116">
        <v>2.9005200000000002</v>
      </c>
      <c r="FH1678" s="116">
        <v>0.29100999999999999</v>
      </c>
      <c r="FI1678" s="116" t="s">
        <v>5733</v>
      </c>
      <c r="FJ1678" s="116" t="s">
        <v>5734</v>
      </c>
      <c r="FK1678" s="116" t="s">
        <v>5735</v>
      </c>
      <c r="FL1678" s="116" t="s">
        <v>5736</v>
      </c>
      <c r="FM1678" s="116" t="s">
        <v>5737</v>
      </c>
      <c r="FN1678" s="116" t="s">
        <v>5738</v>
      </c>
    </row>
    <row r="1679" spans="1:170" s="3" customFormat="1" ht="15" customHeight="1" x14ac:dyDescent="0.2">
      <c r="A1679" s="336">
        <v>20150510</v>
      </c>
      <c r="B1679" s="336">
        <v>10</v>
      </c>
      <c r="C1679" s="337">
        <v>5</v>
      </c>
      <c r="D1679" s="337">
        <v>1</v>
      </c>
      <c r="E1679" s="337">
        <v>13</v>
      </c>
      <c r="F1679" s="337">
        <v>17</v>
      </c>
      <c r="G1679" s="340">
        <v>2.25</v>
      </c>
      <c r="H1679" s="435">
        <v>0</v>
      </c>
      <c r="I1679" s="338">
        <v>6782</v>
      </c>
      <c r="J1679" s="101" t="s">
        <v>2316</v>
      </c>
      <c r="K1679" s="339" t="str">
        <f>IF(B1679=2,"Z:\Data\MOOG\HeTao\raw\",IF(B1679=5,"Z:\Data\MOOG\Polo\raw\",IF(B1679=10,"Z:\Data\MOOG\Messi\raw\","")))</f>
        <v>Z:\Data\MOOG\Messi\raw\</v>
      </c>
      <c r="L1679" s="335" t="s">
        <v>3807</v>
      </c>
      <c r="M1679" s="569" t="str">
        <f>IF(NOT(ISERROR(FIND("Training_dt",W1679))),"'Plot Psychometric_HH_dt_yuchen'",IF(NOT(ISERROR(FIND("Training",W1679))),"'Plot Psychometric_HH'",IF(NOT(ISERROR(FIND("1DAT",W1679))),"'Plot Tuning Azimuth_HH'",IF(NOT(ISERROR(FIND("HD_dt",W1679))),"'Plot HeadingDiscimination_PSTH_HH_dt_yuchen'",IF(NOT(ISERROR(FIND("HD",W1679))),"'Plot HeadingDiscimination_PSTH_HH'",IF(NOT(ISERROR(FIND("MemSac",W1679))),"'Memory Saccade Analysis_HH'",IF(NOT(ISERROR(FIND("DelSac",W1679))),"'Memory Saccade Analysis_HH'",IF(NOT(ISERROR(FIND("u-stim",W1679))),"'Plot Microstim_HH'",""))))))))</f>
        <v>'Plot Tuning Azimuth_HH'</v>
      </c>
      <c r="N1679" s="573">
        <v>1</v>
      </c>
      <c r="O1679" s="584">
        <v>-1</v>
      </c>
      <c r="P1679" s="590">
        <v>4</v>
      </c>
      <c r="Q1679" s="590">
        <f>IF(B1679=2,60,310)</f>
        <v>310</v>
      </c>
      <c r="R1679" s="590">
        <v>5</v>
      </c>
      <c r="S1679" s="590">
        <f>IF(B1679=2,60,-190)</f>
        <v>-190</v>
      </c>
      <c r="T1679" s="590">
        <v>1</v>
      </c>
      <c r="U1679" s="590">
        <f>IF(Z1679&lt;&gt;"",IF(NOT(ISERROR(FIND("SU",Z1679))),VALUE(RIGHT(Z1679,1))+4,IF(NOT(ISERROR(FIND("MU20",Z1679))),20,IF(NOT(ISERROR(FIND("MU21",Z1679))),21,IF(NOT(ISERROR(FIND("MU2",Z1679))),2,1)))),"")</f>
        <v>5</v>
      </c>
      <c r="V1679" s="583"/>
      <c r="W1679" s="334" t="s">
        <v>2222</v>
      </c>
      <c r="X1679" s="192"/>
      <c r="Y1679" s="219">
        <f>IF(NOT(ISERROR(FIND("MU=SU",X1679))),1,IF(Z1679&lt;&gt;"",IF(NOT(ISERROR(FIND("SU",Z1679))),1,0),""))</f>
        <v>1</v>
      </c>
      <c r="Z1679" s="217" t="s">
        <v>43</v>
      </c>
      <c r="AA1679" s="218">
        <v>157</v>
      </c>
      <c r="AB1679" s="77">
        <v>22.836400000000001</v>
      </c>
      <c r="AC1679" s="78" t="s">
        <v>3818</v>
      </c>
      <c r="AD1679" s="199"/>
      <c r="AE1679" s="91" t="s">
        <v>8397</v>
      </c>
      <c r="AF1679" s="79" t="s">
        <v>8266</v>
      </c>
      <c r="AG1679" s="79" t="s">
        <v>8266</v>
      </c>
      <c r="AH1679" s="80" t="s">
        <v>8397</v>
      </c>
      <c r="AI1679" s="81" t="s">
        <v>8266</v>
      </c>
      <c r="AJ1679" s="81" t="s">
        <v>8397</v>
      </c>
      <c r="AK1679" s="81" t="s">
        <v>8266</v>
      </c>
      <c r="AL1679" s="81" t="s">
        <v>8266</v>
      </c>
      <c r="AM1679" s="114" t="s">
        <v>8397</v>
      </c>
      <c r="AN1679" s="82" t="s">
        <v>8266</v>
      </c>
      <c r="AO1679" s="83">
        <v>5.1156300000000003</v>
      </c>
      <c r="AP1679" s="83">
        <v>0.66161099999999995</v>
      </c>
      <c r="AQ1679" s="83">
        <v>0.52510299999999999</v>
      </c>
      <c r="AR1679" s="84">
        <v>3.4754799999999999E-6</v>
      </c>
      <c r="AS1679" s="85">
        <v>1.0931900000000001</v>
      </c>
      <c r="AT1679" s="85">
        <v>-1.13137</v>
      </c>
      <c r="AU1679" s="85" t="s">
        <v>8266</v>
      </c>
      <c r="AV1679" s="85" t="s">
        <v>8397</v>
      </c>
      <c r="AW1679" s="104" t="s">
        <v>8455</v>
      </c>
      <c r="AX1679" s="86" t="s">
        <v>8456</v>
      </c>
      <c r="AY1679" s="87" t="s">
        <v>8266</v>
      </c>
      <c r="AZ1679" s="87" t="s">
        <v>8266</v>
      </c>
      <c r="BA1679" s="87" t="s">
        <v>8266</v>
      </c>
      <c r="BB1679" s="88" t="s">
        <v>8266</v>
      </c>
      <c r="BC1679" s="89" t="s">
        <v>8397</v>
      </c>
      <c r="BD1679" s="89" t="s">
        <v>8397</v>
      </c>
      <c r="BE1679" s="89" t="s">
        <v>8397</v>
      </c>
      <c r="BF1679" s="89" t="s">
        <v>8265</v>
      </c>
      <c r="BG1679" s="115" t="s">
        <v>8266</v>
      </c>
      <c r="BH1679" s="90" t="s">
        <v>8266</v>
      </c>
      <c r="BI1679" s="251"/>
      <c r="BJ1679" s="252"/>
      <c r="BK1679" s="252"/>
      <c r="BL1679" s="230"/>
      <c r="BM1679" s="230"/>
      <c r="BN1679" s="230"/>
      <c r="BO1679" s="231"/>
      <c r="BP1679" s="231"/>
      <c r="BQ1679" s="231"/>
      <c r="BR1679" s="232"/>
      <c r="BS1679" s="232"/>
      <c r="BT1679" s="232"/>
      <c r="BU1679" s="230"/>
      <c r="BV1679" s="230"/>
      <c r="BW1679" s="231"/>
      <c r="BX1679" s="231"/>
      <c r="BY1679" s="232"/>
      <c r="BZ1679" s="235"/>
      <c r="CA1679" s="257"/>
      <c r="CB1679" s="233"/>
      <c r="CC1679" s="230"/>
      <c r="CD1679" s="230"/>
      <c r="CE1679" s="230"/>
      <c r="CF1679" s="230"/>
      <c r="CG1679" s="230"/>
      <c r="CH1679" s="230"/>
      <c r="CI1679" s="230"/>
      <c r="CJ1679" s="231"/>
      <c r="CK1679" s="231"/>
      <c r="CL1679" s="231"/>
      <c r="CM1679" s="231"/>
      <c r="CN1679" s="231"/>
      <c r="CO1679" s="231"/>
      <c r="CP1679" s="231"/>
      <c r="CQ1679" s="231"/>
      <c r="CR1679" s="232"/>
      <c r="CS1679" s="232"/>
      <c r="CT1679" s="232"/>
      <c r="CU1679" s="232"/>
      <c r="CV1679" s="232"/>
      <c r="CW1679" s="232"/>
      <c r="CX1679" s="232"/>
      <c r="CY1679" s="234"/>
      <c r="CZ1679" s="106"/>
      <c r="DA1679" s="106"/>
      <c r="DB1679" s="106"/>
      <c r="DC1679" s="106"/>
      <c r="DD1679" s="106"/>
      <c r="DE1679" s="106"/>
      <c r="DF1679" s="490"/>
      <c r="DG1679" s="107"/>
      <c r="DH1679" s="107"/>
      <c r="DI1679" s="107"/>
      <c r="DJ1679" s="107"/>
      <c r="DK1679" s="107"/>
      <c r="DL1679" s="107"/>
      <c r="DM1679" s="110"/>
      <c r="DN1679" s="110"/>
      <c r="DO1679" s="110"/>
      <c r="DP1679" s="110"/>
      <c r="DQ1679" s="110"/>
      <c r="DR1679" s="110"/>
      <c r="DS1679" s="110"/>
      <c r="DT1679" s="110"/>
      <c r="DU1679" s="497"/>
      <c r="DV1679" s="497"/>
      <c r="DW1679" s="497"/>
      <c r="DX1679" s="497"/>
      <c r="DY1679" s="497"/>
      <c r="DZ1679" s="497"/>
      <c r="EA1679" s="288"/>
      <c r="EB1679" s="99"/>
      <c r="EC1679" s="99"/>
      <c r="ED1679" s="99"/>
      <c r="EE1679" s="99"/>
      <c r="EF1679" s="99"/>
      <c r="EG1679" s="99"/>
      <c r="EH1679" s="99"/>
      <c r="EI1679" s="99"/>
      <c r="EJ1679" s="99"/>
      <c r="EK1679" s="99"/>
      <c r="EL1679" s="99"/>
      <c r="EM1679" s="99"/>
      <c r="EN1679" s="99"/>
      <c r="EO1679" s="99"/>
      <c r="EP1679" s="99"/>
      <c r="EQ1679" s="99"/>
      <c r="ER1679" s="99"/>
      <c r="ES1679" s="99"/>
      <c r="ET1679" s="99"/>
      <c r="EU1679" s="99"/>
      <c r="EV1679" s="99"/>
      <c r="EW1679" s="99"/>
      <c r="EX1679" s="119"/>
      <c r="EY1679" s="121"/>
      <c r="EZ1679" s="287"/>
      <c r="FA1679" s="83"/>
      <c r="FB1679" s="126"/>
      <c r="FC1679" s="116"/>
      <c r="FD1679" s="116"/>
      <c r="FE1679" s="116"/>
      <c r="FF1679" s="116"/>
      <c r="FG1679" s="116"/>
      <c r="FH1679" s="116"/>
      <c r="FI1679" s="116"/>
      <c r="FJ1679" s="116"/>
      <c r="FK1679" s="116"/>
      <c r="FL1679" s="116"/>
      <c r="FM1679" s="116"/>
      <c r="FN1679" s="116"/>
    </row>
    <row r="1680" spans="1:170" s="3" customFormat="1" ht="15" customHeight="1" x14ac:dyDescent="0.2">
      <c r="A1680" s="391">
        <v>20150510</v>
      </c>
      <c r="B1680" s="391">
        <v>10</v>
      </c>
      <c r="C1680" s="392">
        <v>5</v>
      </c>
      <c r="D1680" s="392">
        <v>1</v>
      </c>
      <c r="E1680" s="392">
        <v>13</v>
      </c>
      <c r="F1680" s="392">
        <v>17</v>
      </c>
      <c r="G1680" s="395">
        <v>2.25</v>
      </c>
      <c r="H1680" s="435">
        <v>0</v>
      </c>
      <c r="I1680" s="393">
        <v>6782</v>
      </c>
      <c r="J1680" s="101" t="s">
        <v>2316</v>
      </c>
      <c r="K1680" s="438" t="str">
        <f>IF(B1680=2,"Z:\Data\MOOG\HeTao\raw\",IF(B1680=5,"Z:\Data\MOOG\Polo\raw\",IF(B1680=10,"Z:\Data\MOOG\Messi\raw\","")))</f>
        <v>Z:\Data\MOOG\Messi\raw\</v>
      </c>
      <c r="L1680" s="390" t="s">
        <v>3807</v>
      </c>
      <c r="M1680" s="569" t="str">
        <f>IF(NOT(ISERROR(FIND("Training_dt",W1680))),"'Plot Psychometric_HH_dt_yuchen'",IF(NOT(ISERROR(FIND("Training",W1680))),"'Plot Psychometric_HH'",IF(NOT(ISERROR(FIND("1DAT",W1680))),"'Plot Tuning Azimuth_HH'",IF(NOT(ISERROR(FIND("HD_dt",W1680))),"'Plot HeadingDiscimination_PSTH_HH_dt_yuchen'",IF(NOT(ISERROR(FIND("HD",W1680))),"'Plot HeadingDiscimination_PSTH_HH'",IF(NOT(ISERROR(FIND("MemSac",W1680))),"'Memory Saccade Analysis_HH'",IF(NOT(ISERROR(FIND("DelSac",W1680))),"'Memory Saccade Analysis_HH'",IF(NOT(ISERROR(FIND("u-stim",W1680))),"'Plot Microstim_HH'",""))))))))</f>
        <v>'Plot Tuning Azimuth_HH'</v>
      </c>
      <c r="N1680" s="573">
        <v>1</v>
      </c>
      <c r="O1680" s="584">
        <v>-1</v>
      </c>
      <c r="P1680" s="590">
        <v>4</v>
      </c>
      <c r="Q1680" s="590">
        <f>IF(B1680=2,60,310)</f>
        <v>310</v>
      </c>
      <c r="R1680" s="590">
        <v>5</v>
      </c>
      <c r="S1680" s="590">
        <f>IF(B1680=2,60,-190)</f>
        <v>-190</v>
      </c>
      <c r="T1680" s="590">
        <v>1</v>
      </c>
      <c r="U1680" s="590">
        <f>IF(Z1680&lt;&gt;"",IF(NOT(ISERROR(FIND("SU",Z1680))),VALUE(RIGHT(Z1680,1))+4,IF(NOT(ISERROR(FIND("MU20",Z1680))),20,IF(NOT(ISERROR(FIND("MU21",Z1680))),21,IF(NOT(ISERROR(FIND("MU2",Z1680))),2,1)))),"")</f>
        <v>6</v>
      </c>
      <c r="V1680" s="583"/>
      <c r="W1680" s="396" t="s">
        <v>2222</v>
      </c>
      <c r="X1680" s="192"/>
      <c r="Y1680" s="219">
        <f>IF(NOT(ISERROR(FIND("MU=SU",X1680))),1,IF(Z1680&lt;&gt;"",IF(NOT(ISERROR(FIND("SU",Z1680))),1,0),""))</f>
        <v>1</v>
      </c>
      <c r="Z1680" s="217" t="s">
        <v>46</v>
      </c>
      <c r="AA1680" s="218">
        <v>979</v>
      </c>
      <c r="AB1680" s="77">
        <v>12.0016</v>
      </c>
      <c r="AC1680" s="78" t="s">
        <v>3819</v>
      </c>
      <c r="AD1680" s="199"/>
      <c r="AE1680" s="91" t="s">
        <v>8397</v>
      </c>
      <c r="AF1680" s="79" t="s">
        <v>8265</v>
      </c>
      <c r="AG1680" s="79" t="s">
        <v>8265</v>
      </c>
      <c r="AH1680" s="80" t="s">
        <v>8265</v>
      </c>
      <c r="AI1680" s="81" t="s">
        <v>8292</v>
      </c>
      <c r="AJ1680" s="81" t="s">
        <v>8265</v>
      </c>
      <c r="AK1680" s="81" t="s">
        <v>8265</v>
      </c>
      <c r="AL1680" s="81" t="s">
        <v>8265</v>
      </c>
      <c r="AM1680" s="114" t="s">
        <v>8265</v>
      </c>
      <c r="AN1680" s="82" t="s">
        <v>8265</v>
      </c>
      <c r="AO1680" s="83">
        <v>-90</v>
      </c>
      <c r="AP1680" s="83">
        <v>0.32345200000000002</v>
      </c>
      <c r="AQ1680" s="83">
        <v>0.25</v>
      </c>
      <c r="AR1680" s="84">
        <v>0.31842500000000001</v>
      </c>
      <c r="AS1680" s="85">
        <v>1.0327999999999999</v>
      </c>
      <c r="AT1680" s="85">
        <v>-0.63245600000000002</v>
      </c>
      <c r="AU1680" s="85" t="s">
        <v>8265</v>
      </c>
      <c r="AV1680" s="85" t="s">
        <v>8265</v>
      </c>
      <c r="AW1680" s="104" t="s">
        <v>8457</v>
      </c>
      <c r="AX1680" s="86" t="s">
        <v>8458</v>
      </c>
      <c r="AY1680" s="87" t="s">
        <v>8265</v>
      </c>
      <c r="AZ1680" s="87" t="s">
        <v>8265</v>
      </c>
      <c r="BA1680" s="87" t="s">
        <v>8265</v>
      </c>
      <c r="BB1680" s="88" t="s">
        <v>8265</v>
      </c>
      <c r="BC1680" s="89" t="s">
        <v>8265</v>
      </c>
      <c r="BD1680" s="89" t="s">
        <v>8265</v>
      </c>
      <c r="BE1680" s="89" t="s">
        <v>8265</v>
      </c>
      <c r="BF1680" s="89" t="s">
        <v>8265</v>
      </c>
      <c r="BG1680" s="115" t="s">
        <v>8265</v>
      </c>
      <c r="BH1680" s="90" t="s">
        <v>8265</v>
      </c>
      <c r="BI1680" s="251"/>
      <c r="BJ1680" s="252"/>
      <c r="BK1680" s="252"/>
      <c r="BL1680" s="230"/>
      <c r="BM1680" s="230"/>
      <c r="BN1680" s="230"/>
      <c r="BO1680" s="231"/>
      <c r="BP1680" s="231"/>
      <c r="BQ1680" s="231"/>
      <c r="BR1680" s="232"/>
      <c r="BS1680" s="232"/>
      <c r="BT1680" s="232"/>
      <c r="BU1680" s="230"/>
      <c r="BV1680" s="230"/>
      <c r="BW1680" s="231"/>
      <c r="BX1680" s="231"/>
      <c r="BY1680" s="232"/>
      <c r="BZ1680" s="235"/>
      <c r="CA1680" s="257"/>
      <c r="CB1680" s="233"/>
      <c r="CC1680" s="230"/>
      <c r="CD1680" s="230"/>
      <c r="CE1680" s="230"/>
      <c r="CF1680" s="230"/>
      <c r="CG1680" s="230"/>
      <c r="CH1680" s="230"/>
      <c r="CI1680" s="230"/>
      <c r="CJ1680" s="231"/>
      <c r="CK1680" s="231"/>
      <c r="CL1680" s="231"/>
      <c r="CM1680" s="231"/>
      <c r="CN1680" s="231"/>
      <c r="CO1680" s="231"/>
      <c r="CP1680" s="231"/>
      <c r="CQ1680" s="231"/>
      <c r="CR1680" s="232"/>
      <c r="CS1680" s="232"/>
      <c r="CT1680" s="232"/>
      <c r="CU1680" s="232"/>
      <c r="CV1680" s="232"/>
      <c r="CW1680" s="232"/>
      <c r="CX1680" s="232"/>
      <c r="CY1680" s="234"/>
      <c r="CZ1680" s="106"/>
      <c r="DA1680" s="106"/>
      <c r="DB1680" s="106"/>
      <c r="DC1680" s="106"/>
      <c r="DD1680" s="106"/>
      <c r="DE1680" s="106"/>
      <c r="DF1680" s="490"/>
      <c r="DG1680" s="107"/>
      <c r="DH1680" s="107"/>
      <c r="DI1680" s="107"/>
      <c r="DJ1680" s="107"/>
      <c r="DK1680" s="107"/>
      <c r="DL1680" s="107"/>
      <c r="DM1680" s="110"/>
      <c r="DN1680" s="110"/>
      <c r="DO1680" s="110"/>
      <c r="DP1680" s="110"/>
      <c r="DQ1680" s="110"/>
      <c r="DR1680" s="110"/>
      <c r="DS1680" s="110"/>
      <c r="DT1680" s="110"/>
      <c r="DU1680" s="497"/>
      <c r="DV1680" s="497"/>
      <c r="DW1680" s="497"/>
      <c r="DX1680" s="497"/>
      <c r="DY1680" s="497"/>
      <c r="DZ1680" s="497"/>
      <c r="EA1680" s="288"/>
      <c r="EB1680" s="99"/>
      <c r="EC1680" s="99"/>
      <c r="ED1680" s="99"/>
      <c r="EE1680" s="492"/>
      <c r="EF1680" s="492"/>
      <c r="EG1680" s="99"/>
      <c r="EH1680" s="99"/>
      <c r="EI1680" s="99"/>
      <c r="EJ1680" s="99"/>
      <c r="EK1680" s="99"/>
      <c r="EL1680" s="99"/>
      <c r="EM1680" s="99"/>
      <c r="EN1680" s="99"/>
      <c r="EO1680" s="99"/>
      <c r="EP1680" s="99"/>
      <c r="EQ1680" s="99"/>
      <c r="ER1680" s="99"/>
      <c r="ES1680" s="99"/>
      <c r="ET1680" s="99"/>
      <c r="EU1680" s="99"/>
      <c r="EV1680" s="99"/>
      <c r="EW1680" s="99"/>
      <c r="EX1680" s="119"/>
      <c r="EY1680" s="121"/>
      <c r="EZ1680" s="287"/>
      <c r="FA1680" s="83"/>
      <c r="FB1680" s="126"/>
      <c r="FC1680" s="116"/>
      <c r="FD1680" s="116"/>
      <c r="FE1680" s="116"/>
      <c r="FF1680" s="116"/>
      <c r="FG1680" s="116"/>
      <c r="FH1680" s="116"/>
      <c r="FI1680" s="116"/>
      <c r="FJ1680" s="116"/>
      <c r="FK1680" s="116"/>
      <c r="FL1680" s="116"/>
      <c r="FM1680" s="116"/>
      <c r="FN1680" s="116"/>
    </row>
    <row r="1681" spans="1:170" s="3" customFormat="1" ht="15" customHeight="1" x14ac:dyDescent="0.2">
      <c r="A1681" s="391">
        <v>20150510</v>
      </c>
      <c r="B1681" s="391">
        <v>10</v>
      </c>
      <c r="C1681" s="392">
        <v>5</v>
      </c>
      <c r="D1681" s="392">
        <v>1</v>
      </c>
      <c r="E1681" s="392">
        <v>13</v>
      </c>
      <c r="F1681" s="392">
        <v>17</v>
      </c>
      <c r="G1681" s="395">
        <v>2.25</v>
      </c>
      <c r="H1681" s="435">
        <v>0</v>
      </c>
      <c r="I1681" s="393">
        <v>6782</v>
      </c>
      <c r="J1681" s="101" t="s">
        <v>2316</v>
      </c>
      <c r="K1681" s="394" t="str">
        <f>IF(B1681=2,"Z:\Data\MOOG\HeTao\raw\",IF(B1681=5,"Z:\Data\MOOG\Polo\raw\",IF(B1681=10,"Z:\Data\MOOG\Messi\raw\","")))</f>
        <v>Z:\Data\MOOG\Messi\raw\</v>
      </c>
      <c r="L1681" s="390" t="s">
        <v>3820</v>
      </c>
      <c r="M1681" s="569" t="str">
        <f>IF(NOT(ISERROR(FIND("Training_dt",W1681))),"'Plot Psychometric_HH_dt_yuchen'",IF(NOT(ISERROR(FIND("Training",W1681))),"'Plot Psychometric_HH'",IF(NOT(ISERROR(FIND("1DAT",W1681))),"'Plot Tuning Azimuth_HH'",IF(NOT(ISERROR(FIND("HD_dt",W1681))),"'Plot HeadingDiscimination_PSTH_HH_dt_yuchen'",IF(NOT(ISERROR(FIND("HD",W1681))),"'Plot HeadingDiscimination_PSTH_HH'",IF(NOT(ISERROR(FIND("MemSac",W1681))),"'Memory Saccade Analysis_HH'",IF(NOT(ISERROR(FIND("DelSac",W1681))),"'Memory Saccade Analysis_HH'",IF(NOT(ISERROR(FIND("u-stim",W1681))),"'Plot Microstim_HH'",""))))))))</f>
        <v>'Memory Saccade Analysis_HH'</v>
      </c>
      <c r="N1681" s="573">
        <v>1</v>
      </c>
      <c r="O1681" s="584">
        <v>-1</v>
      </c>
      <c r="P1681" s="590">
        <v>4</v>
      </c>
      <c r="Q1681" s="590">
        <f>IF(B1681=2,60,310)</f>
        <v>310</v>
      </c>
      <c r="R1681" s="590">
        <v>5</v>
      </c>
      <c r="S1681" s="590">
        <f>IF(B1681=2,60,-190)</f>
        <v>-190</v>
      </c>
      <c r="T1681" s="590">
        <v>1</v>
      </c>
      <c r="U1681" s="590">
        <f>IF(Z1681&lt;&gt;"",IF(NOT(ISERROR(FIND("SU",Z1681))),VALUE(RIGHT(Z1681,1))+4,IF(NOT(ISERROR(FIND("MU20",Z1681))),20,IF(NOT(ISERROR(FIND("MU21",Z1681))),21,IF(NOT(ISERROR(FIND("MU2",Z1681))),2,1)))),"")</f>
        <v>5</v>
      </c>
      <c r="V1681" s="583"/>
      <c r="W1681" s="396" t="s">
        <v>2172</v>
      </c>
      <c r="X1681" s="192"/>
      <c r="Y1681" s="219">
        <f>IF(NOT(ISERROR(FIND("MU=SU",X1681))),1,IF(Z1681&lt;&gt;"",IF(NOT(ISERROR(FIND("SU",Z1681))),1,0),""))</f>
        <v>1</v>
      </c>
      <c r="Z1681" s="217" t="s">
        <v>43</v>
      </c>
      <c r="AA1681" s="218">
        <v>66</v>
      </c>
      <c r="AB1681" s="77">
        <v>22.396799999999999</v>
      </c>
      <c r="AC1681" s="78" t="s">
        <v>3821</v>
      </c>
      <c r="AD1681" s="199"/>
      <c r="AE1681" s="91"/>
      <c r="AF1681" s="79"/>
      <c r="AG1681" s="79"/>
      <c r="AH1681" s="80"/>
      <c r="AI1681" s="81"/>
      <c r="AJ1681" s="81"/>
      <c r="AK1681" s="81"/>
      <c r="AL1681" s="81"/>
      <c r="AM1681" s="114"/>
      <c r="AN1681" s="82"/>
      <c r="AO1681" s="83"/>
      <c r="AP1681" s="83"/>
      <c r="AQ1681" s="83"/>
      <c r="AR1681" s="84"/>
      <c r="AS1681" s="85"/>
      <c r="AT1681" s="85"/>
      <c r="AU1681" s="85"/>
      <c r="AV1681" s="85"/>
      <c r="AW1681" s="104"/>
      <c r="AX1681" s="86"/>
      <c r="AY1681" s="87"/>
      <c r="AZ1681" s="87"/>
      <c r="BA1681" s="87"/>
      <c r="BB1681" s="88"/>
      <c r="BC1681" s="89"/>
      <c r="BD1681" s="89"/>
      <c r="BE1681" s="89"/>
      <c r="BF1681" s="89"/>
      <c r="BG1681" s="115"/>
      <c r="BH1681" s="90"/>
      <c r="BI1681" s="251"/>
      <c r="BJ1681" s="252"/>
      <c r="BK1681" s="252"/>
      <c r="BL1681" s="230"/>
      <c r="BM1681" s="230"/>
      <c r="BN1681" s="230"/>
      <c r="BO1681" s="231"/>
      <c r="BP1681" s="231"/>
      <c r="BQ1681" s="231"/>
      <c r="BR1681" s="232"/>
      <c r="BS1681" s="232"/>
      <c r="BT1681" s="232"/>
      <c r="BU1681" s="230"/>
      <c r="BV1681" s="230"/>
      <c r="BW1681" s="231"/>
      <c r="BX1681" s="231"/>
      <c r="BY1681" s="232"/>
      <c r="BZ1681" s="235"/>
      <c r="CA1681" s="257"/>
      <c r="CB1681" s="233"/>
      <c r="CC1681" s="230"/>
      <c r="CD1681" s="230"/>
      <c r="CE1681" s="230"/>
      <c r="CF1681" s="230"/>
      <c r="CG1681" s="230"/>
      <c r="CH1681" s="230"/>
      <c r="CI1681" s="230"/>
      <c r="CJ1681" s="231"/>
      <c r="CK1681" s="231"/>
      <c r="CL1681" s="231"/>
      <c r="CM1681" s="231"/>
      <c r="CN1681" s="231"/>
      <c r="CO1681" s="231"/>
      <c r="CP1681" s="231"/>
      <c r="CQ1681" s="231"/>
      <c r="CR1681" s="232"/>
      <c r="CS1681" s="232"/>
      <c r="CT1681" s="232"/>
      <c r="CU1681" s="232"/>
      <c r="CV1681" s="232"/>
      <c r="CW1681" s="232"/>
      <c r="CX1681" s="232"/>
      <c r="CY1681" s="234"/>
      <c r="CZ1681" s="106"/>
      <c r="DA1681" s="106"/>
      <c r="DB1681" s="106"/>
      <c r="DC1681" s="106"/>
      <c r="DD1681" s="106"/>
      <c r="DE1681" s="106"/>
      <c r="DF1681" s="490"/>
      <c r="DG1681" s="107"/>
      <c r="DH1681" s="107"/>
      <c r="DI1681" s="107"/>
      <c r="DJ1681" s="107"/>
      <c r="DK1681" s="107"/>
      <c r="DL1681" s="107"/>
      <c r="DM1681" s="110"/>
      <c r="DN1681" s="110"/>
      <c r="DO1681" s="110"/>
      <c r="DP1681" s="110"/>
      <c r="DQ1681" s="110"/>
      <c r="DR1681" s="110"/>
      <c r="DS1681" s="110"/>
      <c r="DT1681" s="110"/>
      <c r="DU1681" s="497"/>
      <c r="DV1681" s="497"/>
      <c r="DW1681" s="497"/>
      <c r="DX1681" s="497"/>
      <c r="DY1681" s="497"/>
      <c r="DZ1681" s="497"/>
      <c r="EA1681" s="288">
        <v>0.466275</v>
      </c>
      <c r="EB1681" s="99">
        <v>0.466275</v>
      </c>
      <c r="EC1681" s="99">
        <v>0.466275</v>
      </c>
      <c r="ED1681" s="99" t="s">
        <v>1615</v>
      </c>
      <c r="EE1681" s="99" t="s">
        <v>1615</v>
      </c>
      <c r="EF1681" s="492">
        <v>0.62637299999999996</v>
      </c>
      <c r="EG1681" s="99">
        <v>0</v>
      </c>
      <c r="EH1681" s="99">
        <v>-45</v>
      </c>
      <c r="EI1681" s="99">
        <v>90</v>
      </c>
      <c r="EJ1681" s="99">
        <v>90</v>
      </c>
      <c r="EK1681" s="99">
        <v>90</v>
      </c>
      <c r="EL1681" s="99">
        <v>-147.76400000000001</v>
      </c>
      <c r="EM1681" s="99">
        <v>0.44949</v>
      </c>
      <c r="EN1681" s="99">
        <v>0.44949</v>
      </c>
      <c r="EO1681" s="99">
        <v>0.44949</v>
      </c>
      <c r="EP1681" s="99" t="s">
        <v>1615</v>
      </c>
      <c r="EQ1681" s="99" t="s">
        <v>1615</v>
      </c>
      <c r="ER1681" s="99">
        <v>0.4</v>
      </c>
      <c r="ES1681" s="99">
        <v>0</v>
      </c>
      <c r="ET1681" s="99">
        <v>0.74786300000000006</v>
      </c>
      <c r="EU1681" s="99">
        <v>0.103175</v>
      </c>
      <c r="EV1681" s="99">
        <v>-0.27777800000000002</v>
      </c>
      <c r="EW1681" s="99">
        <v>-0.27777800000000002</v>
      </c>
      <c r="EX1681" s="119">
        <v>1.38889</v>
      </c>
      <c r="EY1681" s="121"/>
      <c r="EZ1681" s="287"/>
      <c r="FA1681" s="83"/>
      <c r="FB1681" s="126"/>
      <c r="FC1681" s="116"/>
      <c r="FD1681" s="116"/>
      <c r="FE1681" s="116"/>
      <c r="FF1681" s="116"/>
      <c r="FG1681" s="116"/>
      <c r="FH1681" s="116"/>
      <c r="FI1681" s="116"/>
      <c r="FJ1681" s="116"/>
      <c r="FK1681" s="116"/>
      <c r="FL1681" s="116"/>
      <c r="FM1681" s="116"/>
      <c r="FN1681" s="116"/>
    </row>
    <row r="1682" spans="1:170" s="3" customFormat="1" ht="15" customHeight="1" x14ac:dyDescent="0.2">
      <c r="A1682" s="391">
        <v>20150510</v>
      </c>
      <c r="B1682" s="391">
        <v>10</v>
      </c>
      <c r="C1682" s="392">
        <v>5</v>
      </c>
      <c r="D1682" s="392">
        <v>1</v>
      </c>
      <c r="E1682" s="392">
        <v>13</v>
      </c>
      <c r="F1682" s="392">
        <v>17</v>
      </c>
      <c r="G1682" s="395">
        <v>2.25</v>
      </c>
      <c r="H1682" s="435">
        <v>0</v>
      </c>
      <c r="I1682" s="393">
        <v>6782</v>
      </c>
      <c r="J1682" s="101" t="s">
        <v>2316</v>
      </c>
      <c r="K1682" s="394" t="str">
        <f>IF(B1682=2,"Z:\Data\MOOG\HeTao\raw\",IF(B1682=5,"Z:\Data\MOOG\Polo\raw\",IF(B1682=10,"Z:\Data\MOOG\Messi\raw\","")))</f>
        <v>Z:\Data\MOOG\Messi\raw\</v>
      </c>
      <c r="L1682" s="390" t="s">
        <v>3820</v>
      </c>
      <c r="M1682" s="569" t="str">
        <f>IF(NOT(ISERROR(FIND("Training_dt",W1682))),"'Plot Psychometric_HH_dt_yuchen'",IF(NOT(ISERROR(FIND("Training",W1682))),"'Plot Psychometric_HH'",IF(NOT(ISERROR(FIND("1DAT",W1682))),"'Plot Tuning Azimuth_HH'",IF(NOT(ISERROR(FIND("HD_dt",W1682))),"'Plot HeadingDiscimination_PSTH_HH_dt_yuchen'",IF(NOT(ISERROR(FIND("HD",W1682))),"'Plot HeadingDiscimination_PSTH_HH'",IF(NOT(ISERROR(FIND("MemSac",W1682))),"'Memory Saccade Analysis_HH'",IF(NOT(ISERROR(FIND("DelSac",W1682))),"'Memory Saccade Analysis_HH'",IF(NOT(ISERROR(FIND("u-stim",W1682))),"'Plot Microstim_HH'",""))))))))</f>
        <v>'Memory Saccade Analysis_HH'</v>
      </c>
      <c r="N1682" s="573">
        <v>1</v>
      </c>
      <c r="O1682" s="584">
        <v>-1</v>
      </c>
      <c r="P1682" s="590">
        <v>4</v>
      </c>
      <c r="Q1682" s="590">
        <f>IF(B1682=2,60,310)</f>
        <v>310</v>
      </c>
      <c r="R1682" s="590">
        <v>5</v>
      </c>
      <c r="S1682" s="590">
        <f>IF(B1682=2,60,-190)</f>
        <v>-190</v>
      </c>
      <c r="T1682" s="590">
        <v>1</v>
      </c>
      <c r="U1682" s="590">
        <f>IF(Z1682&lt;&gt;"",IF(NOT(ISERROR(FIND("SU",Z1682))),VALUE(RIGHT(Z1682,1))+4,IF(NOT(ISERROR(FIND("MU20",Z1682))),20,IF(NOT(ISERROR(FIND("MU21",Z1682))),21,IF(NOT(ISERROR(FIND("MU2",Z1682))),2,1)))),"")</f>
        <v>6</v>
      </c>
      <c r="V1682" s="583"/>
      <c r="W1682" s="396" t="s">
        <v>2172</v>
      </c>
      <c r="X1682" s="192"/>
      <c r="Y1682" s="219">
        <f>IF(NOT(ISERROR(FIND("MU=SU",X1682))),1,IF(Z1682&lt;&gt;"",IF(NOT(ISERROR(FIND("SU",Z1682))),1,0),""))</f>
        <v>1</v>
      </c>
      <c r="Z1682" s="217" t="s">
        <v>46</v>
      </c>
      <c r="AA1682" s="218">
        <v>558</v>
      </c>
      <c r="AB1682" s="77">
        <v>12.012</v>
      </c>
      <c r="AC1682" s="78" t="s">
        <v>3822</v>
      </c>
      <c r="AD1682" s="199"/>
      <c r="AE1682" s="91"/>
      <c r="AF1682" s="79"/>
      <c r="AG1682" s="79"/>
      <c r="AH1682" s="80"/>
      <c r="AI1682" s="81"/>
      <c r="AJ1682" s="81"/>
      <c r="AK1682" s="81"/>
      <c r="AL1682" s="81"/>
      <c r="AM1682" s="114"/>
      <c r="AN1682" s="82"/>
      <c r="AO1682" s="83"/>
      <c r="AP1682" s="83"/>
      <c r="AQ1682" s="83"/>
      <c r="AR1682" s="84"/>
      <c r="AS1682" s="85"/>
      <c r="AT1682" s="85"/>
      <c r="AU1682" s="85"/>
      <c r="AV1682" s="85"/>
      <c r="AW1682" s="104"/>
      <c r="AX1682" s="86"/>
      <c r="AY1682" s="87"/>
      <c r="AZ1682" s="87"/>
      <c r="BA1682" s="87"/>
      <c r="BB1682" s="88"/>
      <c r="BC1682" s="89"/>
      <c r="BD1682" s="89"/>
      <c r="BE1682" s="89"/>
      <c r="BF1682" s="89"/>
      <c r="BG1682" s="115"/>
      <c r="BH1682" s="90"/>
      <c r="BI1682" s="251"/>
      <c r="BJ1682" s="252"/>
      <c r="BK1682" s="252"/>
      <c r="BL1682" s="230"/>
      <c r="BM1682" s="230"/>
      <c r="BN1682" s="230"/>
      <c r="BO1682" s="231"/>
      <c r="BP1682" s="231"/>
      <c r="BQ1682" s="231"/>
      <c r="BR1682" s="232"/>
      <c r="BS1682" s="232"/>
      <c r="BT1682" s="232"/>
      <c r="BU1682" s="230"/>
      <c r="BV1682" s="230"/>
      <c r="BW1682" s="231"/>
      <c r="BX1682" s="231"/>
      <c r="BY1682" s="232"/>
      <c r="BZ1682" s="235"/>
      <c r="CA1682" s="257"/>
      <c r="CB1682" s="233"/>
      <c r="CC1682" s="230"/>
      <c r="CD1682" s="230"/>
      <c r="CE1682" s="230"/>
      <c r="CF1682" s="230"/>
      <c r="CG1682" s="230"/>
      <c r="CH1682" s="230"/>
      <c r="CI1682" s="230"/>
      <c r="CJ1682" s="231"/>
      <c r="CK1682" s="231"/>
      <c r="CL1682" s="231"/>
      <c r="CM1682" s="231"/>
      <c r="CN1682" s="231"/>
      <c r="CO1682" s="231"/>
      <c r="CP1682" s="231"/>
      <c r="CQ1682" s="231"/>
      <c r="CR1682" s="232"/>
      <c r="CS1682" s="232"/>
      <c r="CT1682" s="232"/>
      <c r="CU1682" s="232"/>
      <c r="CV1682" s="232"/>
      <c r="CW1682" s="232"/>
      <c r="CX1682" s="232"/>
      <c r="CY1682" s="234"/>
      <c r="CZ1682" s="106"/>
      <c r="DA1682" s="106"/>
      <c r="DB1682" s="106"/>
      <c r="DC1682" s="106"/>
      <c r="DD1682" s="106"/>
      <c r="DE1682" s="106"/>
      <c r="DF1682" s="490"/>
      <c r="DG1682" s="107"/>
      <c r="DH1682" s="107"/>
      <c r="DI1682" s="107"/>
      <c r="DJ1682" s="107"/>
      <c r="DK1682" s="107"/>
      <c r="DL1682" s="107"/>
      <c r="DM1682" s="110"/>
      <c r="DN1682" s="110"/>
      <c r="DO1682" s="110"/>
      <c r="DP1682" s="110"/>
      <c r="DQ1682" s="110"/>
      <c r="DR1682" s="110"/>
      <c r="DS1682" s="110"/>
      <c r="DT1682" s="110"/>
      <c r="DU1682" s="497"/>
      <c r="DV1682" s="497"/>
      <c r="DW1682" s="497"/>
      <c r="DX1682" s="497"/>
      <c r="DY1682" s="497"/>
      <c r="DZ1682" s="497"/>
      <c r="EA1682" s="288">
        <v>0.82637799999999995</v>
      </c>
      <c r="EB1682" s="99">
        <v>0.55880600000000002</v>
      </c>
      <c r="EC1682" s="99">
        <v>0.62637299999999996</v>
      </c>
      <c r="ED1682" s="99">
        <v>0.72275599999999995</v>
      </c>
      <c r="EE1682" s="99" t="s">
        <v>1615</v>
      </c>
      <c r="EF1682" s="99">
        <v>2.7404099999999999E-4</v>
      </c>
      <c r="EG1682" s="99">
        <v>43.313899999999997</v>
      </c>
      <c r="EH1682" s="99">
        <v>22.5</v>
      </c>
      <c r="EI1682" s="99">
        <v>-45</v>
      </c>
      <c r="EJ1682" s="99">
        <v>-61.3249</v>
      </c>
      <c r="EK1682" s="99">
        <v>90</v>
      </c>
      <c r="EL1682" s="99">
        <v>144.99299999999999</v>
      </c>
      <c r="EM1682" s="99">
        <v>0.37994600000000001</v>
      </c>
      <c r="EN1682" s="99">
        <v>0.36602499999999999</v>
      </c>
      <c r="EO1682" s="99">
        <v>0.4</v>
      </c>
      <c r="EP1682" s="99">
        <v>0.38165199999999999</v>
      </c>
      <c r="EQ1682" s="99" t="s">
        <v>1615</v>
      </c>
      <c r="ER1682" s="99">
        <v>0.69210000000000005</v>
      </c>
      <c r="ES1682" s="99">
        <v>0</v>
      </c>
      <c r="ET1682" s="99">
        <v>-2.0412400000000002</v>
      </c>
      <c r="EU1682" s="99">
        <v>-2.0412400000000002</v>
      </c>
      <c r="EV1682" s="99">
        <v>-2.0412400000000002</v>
      </c>
      <c r="EW1682" s="99">
        <v>-2.0412400000000002</v>
      </c>
      <c r="EX1682" s="119">
        <v>2.8577400000000002</v>
      </c>
      <c r="EY1682" s="121"/>
      <c r="EZ1682" s="287"/>
      <c r="FA1682" s="83"/>
      <c r="FB1682" s="126"/>
      <c r="FC1682" s="116"/>
      <c r="FD1682" s="116"/>
      <c r="FE1682" s="116"/>
      <c r="FF1682" s="116"/>
      <c r="FG1682" s="116"/>
      <c r="FH1682" s="116"/>
      <c r="FI1682" s="116"/>
      <c r="FJ1682" s="116"/>
      <c r="FK1682" s="116"/>
      <c r="FL1682" s="116"/>
      <c r="FM1682" s="116"/>
      <c r="FN1682" s="116"/>
    </row>
    <row r="1683" spans="1:170" s="3" customFormat="1" ht="15" customHeight="1" x14ac:dyDescent="0.2">
      <c r="A1683" s="391">
        <v>20150510</v>
      </c>
      <c r="B1683" s="391">
        <v>10</v>
      </c>
      <c r="C1683" s="392">
        <v>5</v>
      </c>
      <c r="D1683" s="392">
        <v>1</v>
      </c>
      <c r="E1683" s="392">
        <v>13</v>
      </c>
      <c r="F1683" s="392">
        <v>17</v>
      </c>
      <c r="G1683" s="395">
        <v>2.25</v>
      </c>
      <c r="H1683" s="435">
        <v>0</v>
      </c>
      <c r="I1683" s="393">
        <v>6782</v>
      </c>
      <c r="J1683" s="101" t="s">
        <v>2316</v>
      </c>
      <c r="K1683" s="394" t="str">
        <f>IF(B1683=2,"Z:\Data\MOOG\HeTao\raw\",IF(B1683=5,"Z:\Data\MOOG\Polo\raw\",IF(B1683=10,"Z:\Data\MOOG\Messi\raw\","")))</f>
        <v>Z:\Data\MOOG\Messi\raw\</v>
      </c>
      <c r="L1683" s="390" t="s">
        <v>3649</v>
      </c>
      <c r="M1683" s="569" t="str">
        <f>IF(NOT(ISERROR(FIND("Training_dt",W1683))),"'Plot Psychometric_HH_dt_yuchen'",IF(NOT(ISERROR(FIND("Training",W1683))),"'Plot Psychometric_HH'",IF(NOT(ISERROR(FIND("1DAT",W1683))),"'Plot Tuning Azimuth_HH'",IF(NOT(ISERROR(FIND("HD_dt",W1683))),"'Plot HeadingDiscimination_PSTH_HH_dt_yuchen'",IF(NOT(ISERROR(FIND("HD",W1683))),"'Plot HeadingDiscimination_PSTH_HH'",IF(NOT(ISERROR(FIND("MemSac",W1683))),"'Memory Saccade Analysis_HH'",IF(NOT(ISERROR(FIND("DelSac",W1683))),"'Memory Saccade Analysis_HH'",IF(NOT(ISERROR(FIND("u-stim",W1683))),"'Plot Microstim_HH'",""))))))))</f>
        <v>'Plot HeadingDiscimination_PSTH_HH'</v>
      </c>
      <c r="N1683" s="573">
        <v>1</v>
      </c>
      <c r="O1683" s="584">
        <v>-1</v>
      </c>
      <c r="P1683" s="590">
        <v>4</v>
      </c>
      <c r="Q1683" s="590">
        <f>IF(B1683=2,60,310)</f>
        <v>310</v>
      </c>
      <c r="R1683" s="590">
        <v>5</v>
      </c>
      <c r="S1683" s="590">
        <f>IF(B1683=2,60,-190)</f>
        <v>-190</v>
      </c>
      <c r="T1683" s="590">
        <v>1</v>
      </c>
      <c r="U1683" s="590">
        <f>IF(Z1683&lt;&gt;"",IF(NOT(ISERROR(FIND("SU",Z1683))),VALUE(RIGHT(Z1683,1))+4,IF(NOT(ISERROR(FIND("MU20",Z1683))),20,IF(NOT(ISERROR(FIND("MU21",Z1683))),21,IF(NOT(ISERROR(FIND("MU2",Z1683))),2,1)))),"")</f>
        <v>5</v>
      </c>
      <c r="V1683" s="583"/>
      <c r="W1683" s="396" t="s">
        <v>1986</v>
      </c>
      <c r="X1683" s="192"/>
      <c r="Y1683" s="219">
        <f>IF(NOT(ISERROR(FIND("MU=SU",X1683))),1,IF(Z1683&lt;&gt;"",IF(NOT(ISERROR(FIND("SU",Z1683))),1,0),""))</f>
        <v>1</v>
      </c>
      <c r="Z1683" s="217" t="s">
        <v>43</v>
      </c>
      <c r="AA1683" s="218">
        <v>3657</v>
      </c>
      <c r="AB1683" s="77">
        <v>17.9605</v>
      </c>
      <c r="AC1683" s="78" t="s">
        <v>3823</v>
      </c>
      <c r="AD1683" s="199"/>
      <c r="AE1683" s="91"/>
      <c r="AF1683" s="79"/>
      <c r="AG1683" s="79"/>
      <c r="AH1683" s="80"/>
      <c r="AI1683" s="81"/>
      <c r="AJ1683" s="81"/>
      <c r="AK1683" s="81"/>
      <c r="AL1683" s="81"/>
      <c r="AM1683" s="114"/>
      <c r="AN1683" s="82"/>
      <c r="AO1683" s="83"/>
      <c r="AP1683" s="83"/>
      <c r="AQ1683" s="83"/>
      <c r="AR1683" s="84"/>
      <c r="AS1683" s="85"/>
      <c r="AT1683" s="85"/>
      <c r="AU1683" s="85"/>
      <c r="AV1683" s="85"/>
      <c r="AW1683" s="104"/>
      <c r="AX1683" s="86"/>
      <c r="AY1683" s="87"/>
      <c r="AZ1683" s="87"/>
      <c r="BA1683" s="87"/>
      <c r="BB1683" s="88"/>
      <c r="BC1683" s="89"/>
      <c r="BD1683" s="89"/>
      <c r="BE1683" s="89"/>
      <c r="BF1683" s="89"/>
      <c r="BG1683" s="115"/>
      <c r="BH1683" s="90"/>
      <c r="BI1683" s="251"/>
      <c r="BJ1683" s="252"/>
      <c r="BK1683" s="252"/>
      <c r="BL1683" s="230"/>
      <c r="BM1683" s="230"/>
      <c r="BN1683" s="230"/>
      <c r="BO1683" s="231"/>
      <c r="BP1683" s="231"/>
      <c r="BQ1683" s="231"/>
      <c r="BR1683" s="232"/>
      <c r="BS1683" s="232"/>
      <c r="BT1683" s="232"/>
      <c r="BU1683" s="230"/>
      <c r="BV1683" s="230"/>
      <c r="BW1683" s="231"/>
      <c r="BX1683" s="231"/>
      <c r="BY1683" s="232"/>
      <c r="BZ1683" s="235"/>
      <c r="CA1683" s="257"/>
      <c r="CB1683" s="233"/>
      <c r="CC1683" s="230"/>
      <c r="CD1683" s="230"/>
      <c r="CE1683" s="230"/>
      <c r="CF1683" s="230"/>
      <c r="CG1683" s="230"/>
      <c r="CH1683" s="230"/>
      <c r="CI1683" s="230"/>
      <c r="CJ1683" s="231"/>
      <c r="CK1683" s="231"/>
      <c r="CL1683" s="231"/>
      <c r="CM1683" s="231"/>
      <c r="CN1683" s="231"/>
      <c r="CO1683" s="231"/>
      <c r="CP1683" s="231"/>
      <c r="CQ1683" s="231"/>
      <c r="CR1683" s="232"/>
      <c r="CS1683" s="232"/>
      <c r="CT1683" s="232"/>
      <c r="CU1683" s="232"/>
      <c r="CV1683" s="232"/>
      <c r="CW1683" s="232"/>
      <c r="CX1683" s="232"/>
      <c r="CY1683" s="234"/>
      <c r="CZ1683" s="106">
        <v>1</v>
      </c>
      <c r="DA1683" s="106">
        <v>0</v>
      </c>
      <c r="DB1683" s="106"/>
      <c r="DC1683" s="106"/>
      <c r="DD1683" s="106"/>
      <c r="DE1683" s="106"/>
      <c r="DF1683" s="490"/>
      <c r="DG1683" s="107">
        <v>20</v>
      </c>
      <c r="DH1683" s="107" t="s">
        <v>7138</v>
      </c>
      <c r="DI1683" s="107">
        <v>4.35175</v>
      </c>
      <c r="DJ1683" s="107">
        <v>-0.88483900000000004</v>
      </c>
      <c r="DK1683" s="107">
        <v>3.32565</v>
      </c>
      <c r="DL1683" s="107">
        <v>-2.1587800000000001</v>
      </c>
      <c r="DM1683" s="110">
        <v>2.17787</v>
      </c>
      <c r="DN1683" s="110">
        <v>-0.460231</v>
      </c>
      <c r="DO1683" s="110">
        <v>0.63337100000000002</v>
      </c>
      <c r="DP1683" s="110">
        <v>0.57268399999999997</v>
      </c>
      <c r="DQ1683" s="110">
        <v>0.39605000000000001</v>
      </c>
      <c r="DR1683" s="110">
        <v>0.34684100000000001</v>
      </c>
      <c r="DS1683" s="110">
        <v>0.464115</v>
      </c>
      <c r="DT1683" s="110">
        <v>0.46011400000000002</v>
      </c>
      <c r="DU1683" s="497">
        <v>0.336175</v>
      </c>
      <c r="DV1683" s="497">
        <v>0</v>
      </c>
      <c r="DW1683" s="497">
        <v>0.31830199999999997</v>
      </c>
      <c r="DX1683" s="497">
        <v>0</v>
      </c>
      <c r="DY1683" s="497">
        <v>0.119048</v>
      </c>
      <c r="DZ1683" s="497">
        <v>0.19800000000000001</v>
      </c>
      <c r="EA1683" s="288"/>
      <c r="EB1683" s="99"/>
      <c r="EC1683" s="492"/>
      <c r="ED1683" s="492"/>
      <c r="EE1683" s="99"/>
      <c r="EF1683" s="492"/>
      <c r="EG1683" s="99"/>
      <c r="EH1683" s="99"/>
      <c r="EI1683" s="99"/>
      <c r="EJ1683" s="99"/>
      <c r="EK1683" s="99"/>
      <c r="EL1683" s="99"/>
      <c r="EM1683" s="99"/>
      <c r="EN1683" s="99"/>
      <c r="EO1683" s="99"/>
      <c r="EP1683" s="99"/>
      <c r="EQ1683" s="99"/>
      <c r="ER1683" s="99"/>
      <c r="ES1683" s="99"/>
      <c r="ET1683" s="99"/>
      <c r="EU1683" s="99"/>
      <c r="EV1683" s="99"/>
      <c r="EW1683" s="99"/>
      <c r="EX1683" s="119"/>
      <c r="EY1683" s="121"/>
      <c r="EZ1683" s="524"/>
      <c r="FA1683" s="83">
        <v>20</v>
      </c>
      <c r="FB1683" s="126">
        <v>18</v>
      </c>
      <c r="FC1683" s="116">
        <v>4.35175</v>
      </c>
      <c r="FD1683" s="116">
        <v>-0.88483900000000004</v>
      </c>
      <c r="FE1683" s="116">
        <v>3.32565</v>
      </c>
      <c r="FF1683" s="116">
        <v>-2.1587800000000001</v>
      </c>
      <c r="FG1683" s="116">
        <v>2.17787</v>
      </c>
      <c r="FH1683" s="116">
        <v>-0.460231</v>
      </c>
      <c r="FI1683" s="116" t="s">
        <v>5739</v>
      </c>
      <c r="FJ1683" s="116" t="s">
        <v>5740</v>
      </c>
      <c r="FK1683" s="116" t="s">
        <v>5741</v>
      </c>
      <c r="FL1683" s="116" t="s">
        <v>5742</v>
      </c>
      <c r="FM1683" s="116" t="s">
        <v>5743</v>
      </c>
      <c r="FN1683" s="116" t="s">
        <v>5744</v>
      </c>
    </row>
    <row r="1684" spans="1:170" s="3" customFormat="1" ht="15" customHeight="1" x14ac:dyDescent="0.2">
      <c r="A1684" s="391">
        <v>20150510</v>
      </c>
      <c r="B1684" s="391">
        <v>10</v>
      </c>
      <c r="C1684" s="392">
        <v>5</v>
      </c>
      <c r="D1684" s="392">
        <v>1</v>
      </c>
      <c r="E1684" s="392">
        <v>13</v>
      </c>
      <c r="F1684" s="392">
        <v>17</v>
      </c>
      <c r="G1684" s="395">
        <v>2.25</v>
      </c>
      <c r="H1684" s="435">
        <v>0</v>
      </c>
      <c r="I1684" s="393">
        <v>6782</v>
      </c>
      <c r="J1684" s="101" t="s">
        <v>2316</v>
      </c>
      <c r="K1684" s="394" t="str">
        <f>IF(B1684=2,"Z:\Data\MOOG\HeTao\raw\",IF(B1684=5,"Z:\Data\MOOG\Polo\raw\",IF(B1684=10,"Z:\Data\MOOG\Messi\raw\","")))</f>
        <v>Z:\Data\MOOG\Messi\raw\</v>
      </c>
      <c r="L1684" s="390" t="s">
        <v>3649</v>
      </c>
      <c r="M1684" s="569" t="str">
        <f>IF(NOT(ISERROR(FIND("Training_dt",W1684))),"'Plot Psychometric_HH_dt_yuchen'",IF(NOT(ISERROR(FIND("Training",W1684))),"'Plot Psychometric_HH'",IF(NOT(ISERROR(FIND("1DAT",W1684))),"'Plot Tuning Azimuth_HH'",IF(NOT(ISERROR(FIND("HD_dt",W1684))),"'Plot HeadingDiscimination_PSTH_HH_dt_yuchen'",IF(NOT(ISERROR(FIND("HD",W1684))),"'Plot HeadingDiscimination_PSTH_HH'",IF(NOT(ISERROR(FIND("MemSac",W1684))),"'Memory Saccade Analysis_HH'",IF(NOT(ISERROR(FIND("DelSac",W1684))),"'Memory Saccade Analysis_HH'",IF(NOT(ISERROR(FIND("u-stim",W1684))),"'Plot Microstim_HH'",""))))))))</f>
        <v>'Plot HeadingDiscimination_PSTH_HH'</v>
      </c>
      <c r="N1684" s="573">
        <v>1</v>
      </c>
      <c r="O1684" s="584">
        <v>-1</v>
      </c>
      <c r="P1684" s="590">
        <v>4</v>
      </c>
      <c r="Q1684" s="590">
        <f>IF(B1684=2,60,310)</f>
        <v>310</v>
      </c>
      <c r="R1684" s="590">
        <v>5</v>
      </c>
      <c r="S1684" s="590">
        <f>IF(B1684=2,60,-190)</f>
        <v>-190</v>
      </c>
      <c r="T1684" s="590">
        <v>1</v>
      </c>
      <c r="U1684" s="590">
        <f>IF(Z1684&lt;&gt;"",IF(NOT(ISERROR(FIND("SU",Z1684))),VALUE(RIGHT(Z1684,1))+4,IF(NOT(ISERROR(FIND("MU20",Z1684))),20,IF(NOT(ISERROR(FIND("MU21",Z1684))),21,IF(NOT(ISERROR(FIND("MU2",Z1684))),2,1)))),"")</f>
        <v>6</v>
      </c>
      <c r="V1684" s="583"/>
      <c r="W1684" s="396" t="s">
        <v>1986</v>
      </c>
      <c r="X1684" s="192"/>
      <c r="Y1684" s="219">
        <f>IF(NOT(ISERROR(FIND("MU=SU",X1684))),1,IF(Z1684&lt;&gt;"",IF(NOT(ISERROR(FIND("SU",Z1684))),1,0),""))</f>
        <v>1</v>
      </c>
      <c r="Z1684" s="217" t="s">
        <v>46</v>
      </c>
      <c r="AA1684" s="218">
        <v>9918</v>
      </c>
      <c r="AB1684" s="77">
        <v>12.394299999999999</v>
      </c>
      <c r="AC1684" s="78" t="s">
        <v>3824</v>
      </c>
      <c r="AD1684" s="199"/>
      <c r="AE1684" s="91"/>
      <c r="AF1684" s="79"/>
      <c r="AG1684" s="79"/>
      <c r="AH1684" s="80"/>
      <c r="AI1684" s="81"/>
      <c r="AJ1684" s="81"/>
      <c r="AK1684" s="81"/>
      <c r="AL1684" s="81"/>
      <c r="AM1684" s="114"/>
      <c r="AN1684" s="82"/>
      <c r="AO1684" s="83"/>
      <c r="AP1684" s="83"/>
      <c r="AQ1684" s="83"/>
      <c r="AR1684" s="84"/>
      <c r="AS1684" s="85"/>
      <c r="AT1684" s="85"/>
      <c r="AU1684" s="85"/>
      <c r="AV1684" s="85"/>
      <c r="AW1684" s="104"/>
      <c r="AX1684" s="86"/>
      <c r="AY1684" s="87"/>
      <c r="AZ1684" s="87"/>
      <c r="BA1684" s="87"/>
      <c r="BB1684" s="88"/>
      <c r="BC1684" s="89"/>
      <c r="BD1684" s="89"/>
      <c r="BE1684" s="89"/>
      <c r="BF1684" s="89"/>
      <c r="BG1684" s="115"/>
      <c r="BH1684" s="90"/>
      <c r="BI1684" s="251"/>
      <c r="BJ1684" s="252"/>
      <c r="BK1684" s="252"/>
      <c r="BL1684" s="230"/>
      <c r="BM1684" s="230"/>
      <c r="BN1684" s="230"/>
      <c r="BO1684" s="231"/>
      <c r="BP1684" s="231"/>
      <c r="BQ1684" s="231"/>
      <c r="BR1684" s="232"/>
      <c r="BS1684" s="232"/>
      <c r="BT1684" s="232"/>
      <c r="BU1684" s="230"/>
      <c r="BV1684" s="230"/>
      <c r="BW1684" s="231"/>
      <c r="BX1684" s="231"/>
      <c r="BY1684" s="232"/>
      <c r="BZ1684" s="235"/>
      <c r="CA1684" s="257"/>
      <c r="CB1684" s="233"/>
      <c r="CC1684" s="230"/>
      <c r="CD1684" s="230"/>
      <c r="CE1684" s="230"/>
      <c r="CF1684" s="230"/>
      <c r="CG1684" s="230"/>
      <c r="CH1684" s="230"/>
      <c r="CI1684" s="230"/>
      <c r="CJ1684" s="231"/>
      <c r="CK1684" s="231"/>
      <c r="CL1684" s="231"/>
      <c r="CM1684" s="231"/>
      <c r="CN1684" s="231"/>
      <c r="CO1684" s="231"/>
      <c r="CP1684" s="231"/>
      <c r="CQ1684" s="231"/>
      <c r="CR1684" s="232"/>
      <c r="CS1684" s="232"/>
      <c r="CT1684" s="232"/>
      <c r="CU1684" s="232"/>
      <c r="CV1684" s="232"/>
      <c r="CW1684" s="232"/>
      <c r="CX1684" s="232"/>
      <c r="CY1684" s="234"/>
      <c r="CZ1684" s="106">
        <v>1</v>
      </c>
      <c r="DA1684" s="106">
        <v>0</v>
      </c>
      <c r="DB1684" s="106"/>
      <c r="DC1684" s="106"/>
      <c r="DD1684" s="106"/>
      <c r="DE1684" s="106"/>
      <c r="DF1684" s="490"/>
      <c r="DG1684" s="107">
        <v>20</v>
      </c>
      <c r="DH1684" s="107" t="s">
        <v>7138</v>
      </c>
      <c r="DI1684" s="107">
        <v>4.35175</v>
      </c>
      <c r="DJ1684" s="107">
        <v>-0.88483900000000004</v>
      </c>
      <c r="DK1684" s="107">
        <v>3.32565</v>
      </c>
      <c r="DL1684" s="107">
        <v>-2.1587800000000001</v>
      </c>
      <c r="DM1684" s="110">
        <v>2.17787</v>
      </c>
      <c r="DN1684" s="110">
        <v>-0.460231</v>
      </c>
      <c r="DO1684" s="110">
        <v>0.473354</v>
      </c>
      <c r="DP1684" s="110">
        <v>0.37979800000000002</v>
      </c>
      <c r="DQ1684" s="110">
        <v>0.51875000000000004</v>
      </c>
      <c r="DR1684" s="110">
        <v>0.55125000000000002</v>
      </c>
      <c r="DS1684" s="110">
        <v>0.34150700000000001</v>
      </c>
      <c r="DT1684" s="110">
        <v>0.71411500000000006</v>
      </c>
      <c r="DU1684" s="497">
        <v>0.183388</v>
      </c>
      <c r="DV1684" s="497">
        <v>5.3999999999999999E-2</v>
      </c>
      <c r="DW1684" s="497">
        <v>0.24646299999999999</v>
      </c>
      <c r="DX1684" s="497">
        <v>2.4E-2</v>
      </c>
      <c r="DY1684" s="497">
        <v>0.22847400000000001</v>
      </c>
      <c r="DZ1684" s="497">
        <v>0.01</v>
      </c>
      <c r="EA1684" s="288"/>
      <c r="EB1684" s="492"/>
      <c r="EC1684" s="99"/>
      <c r="ED1684" s="99"/>
      <c r="EE1684" s="99"/>
      <c r="EF1684" s="99"/>
      <c r="EG1684" s="99"/>
      <c r="EH1684" s="99"/>
      <c r="EI1684" s="99"/>
      <c r="EJ1684" s="99"/>
      <c r="EK1684" s="99"/>
      <c r="EL1684" s="99"/>
      <c r="EM1684" s="99"/>
      <c r="EN1684" s="99"/>
      <c r="EO1684" s="99"/>
      <c r="EP1684" s="99"/>
      <c r="EQ1684" s="99"/>
      <c r="ER1684" s="99"/>
      <c r="ES1684" s="99"/>
      <c r="ET1684" s="99"/>
      <c r="EU1684" s="99"/>
      <c r="EV1684" s="99"/>
      <c r="EW1684" s="99"/>
      <c r="EX1684" s="119"/>
      <c r="EY1684" s="121"/>
      <c r="EZ1684" s="524"/>
      <c r="FA1684" s="83">
        <v>20</v>
      </c>
      <c r="FB1684" s="126">
        <v>18</v>
      </c>
      <c r="FC1684" s="505">
        <v>4.35175</v>
      </c>
      <c r="FD1684" s="505">
        <v>-0.88483900000000004</v>
      </c>
      <c r="FE1684" s="116">
        <v>3.32565</v>
      </c>
      <c r="FF1684" s="116">
        <v>-2.1587800000000001</v>
      </c>
      <c r="FG1684" s="116">
        <v>2.17787</v>
      </c>
      <c r="FH1684" s="116">
        <v>-0.460231</v>
      </c>
      <c r="FI1684" s="116" t="s">
        <v>5739</v>
      </c>
      <c r="FJ1684" s="116" t="s">
        <v>5740</v>
      </c>
      <c r="FK1684" s="116" t="s">
        <v>5741</v>
      </c>
      <c r="FL1684" s="116" t="s">
        <v>5742</v>
      </c>
      <c r="FM1684" s="116" t="s">
        <v>5743</v>
      </c>
      <c r="FN1684" s="116" t="s">
        <v>5744</v>
      </c>
    </row>
    <row r="1685" spans="1:170" s="3" customFormat="1" ht="15" customHeight="1" x14ac:dyDescent="0.2">
      <c r="A1685" s="391">
        <v>20150510</v>
      </c>
      <c r="B1685" s="391">
        <v>10</v>
      </c>
      <c r="C1685" s="392">
        <v>5</v>
      </c>
      <c r="D1685" s="392">
        <v>1</v>
      </c>
      <c r="E1685" s="392">
        <v>13</v>
      </c>
      <c r="F1685" s="392">
        <v>17</v>
      </c>
      <c r="G1685" s="395">
        <v>2.25</v>
      </c>
      <c r="H1685" s="435">
        <v>0</v>
      </c>
      <c r="I1685" s="393">
        <v>6782</v>
      </c>
      <c r="J1685" s="101" t="s">
        <v>2316</v>
      </c>
      <c r="K1685" s="394" t="str">
        <f>IF(B1685=2,"Z:\Data\MOOG\HeTao\raw\",IF(B1685=5,"Z:\Data\MOOG\Polo\raw\",IF(B1685=10,"Z:\Data\MOOG\Messi\raw\","")))</f>
        <v>Z:\Data\MOOG\Messi\raw\</v>
      </c>
      <c r="L1685" s="390" t="s">
        <v>3817</v>
      </c>
      <c r="M1685" s="569" t="str">
        <f>IF(NOT(ISERROR(FIND("Training_dt",W1685))),"'Plot Psychometric_HH_dt_yuchen'",IF(NOT(ISERROR(FIND("Training",W1685))),"'Plot Psychometric_HH'",IF(NOT(ISERROR(FIND("1DAT",W1685))),"'Plot Tuning Azimuth_HH'",IF(NOT(ISERROR(FIND("HD_dt",W1685))),"'Plot HeadingDiscimination_PSTH_HH_dt_yuchen'",IF(NOT(ISERROR(FIND("HD",W1685))),"'Plot HeadingDiscimination_PSTH_HH'",IF(NOT(ISERROR(FIND("MemSac",W1685))),"'Memory Saccade Analysis_HH'",IF(NOT(ISERROR(FIND("DelSac",W1685))),"'Memory Saccade Analysis_HH'",IF(NOT(ISERROR(FIND("u-stim",W1685))),"'Plot Microstim_HH'",""))))))))</f>
        <v>'Plot Tuning Azimuth_HH'</v>
      </c>
      <c r="N1685" s="573">
        <v>1</v>
      </c>
      <c r="O1685" s="584">
        <v>-1</v>
      </c>
      <c r="P1685" s="590">
        <v>4</v>
      </c>
      <c r="Q1685" s="590">
        <f>IF(B1685=2,60,310)</f>
        <v>310</v>
      </c>
      <c r="R1685" s="590">
        <v>5</v>
      </c>
      <c r="S1685" s="590">
        <f>IF(B1685=2,60,-190)</f>
        <v>-190</v>
      </c>
      <c r="T1685" s="590">
        <v>1</v>
      </c>
      <c r="U1685" s="590">
        <f>IF(Z1685&lt;&gt;"",IF(NOT(ISERROR(FIND("SU",Z1685))),VALUE(RIGHT(Z1685,1))+4,IF(NOT(ISERROR(FIND("MU20",Z1685))),20,IF(NOT(ISERROR(FIND("MU21",Z1685))),21,IF(NOT(ISERROR(FIND("MU2",Z1685))),2,1)))),"")</f>
        <v>1</v>
      </c>
      <c r="V1685" s="583"/>
      <c r="W1685" s="396" t="s">
        <v>2222</v>
      </c>
      <c r="X1685" s="192"/>
      <c r="Y1685" s="219">
        <f>IF(NOT(ISERROR(FIND("MU=SU",X1685))),1,IF(Z1685&lt;&gt;"",IF(NOT(ISERROR(FIND("SU",Z1685))),1,0),""))</f>
        <v>0</v>
      </c>
      <c r="Z1685" s="217" t="s">
        <v>1981</v>
      </c>
      <c r="AA1685" s="218"/>
      <c r="AB1685" s="77"/>
      <c r="AC1685" s="78"/>
      <c r="AD1685" s="199"/>
      <c r="AE1685" s="91">
        <v>114.77800000000001</v>
      </c>
      <c r="AF1685" s="79">
        <v>0.49755899999999997</v>
      </c>
      <c r="AG1685" s="79">
        <v>0.23943300000000001</v>
      </c>
      <c r="AH1685" s="80">
        <v>4.0363900000000001E-2</v>
      </c>
      <c r="AI1685" s="81">
        <v>0.67416100000000001</v>
      </c>
      <c r="AJ1685" s="81">
        <v>1.13842</v>
      </c>
      <c r="AK1685" s="81">
        <v>117.774</v>
      </c>
      <c r="AL1685" s="81">
        <v>120.16500000000001</v>
      </c>
      <c r="AM1685" s="114" t="s">
        <v>5067</v>
      </c>
      <c r="AN1685" s="82" t="s">
        <v>5068</v>
      </c>
      <c r="AO1685" s="83">
        <v>14.522</v>
      </c>
      <c r="AP1685" s="83">
        <v>0.60630799999999996</v>
      </c>
      <c r="AQ1685" s="83">
        <v>0.19817699999999999</v>
      </c>
      <c r="AR1685" s="84">
        <v>8.6811000000000006E-6</v>
      </c>
      <c r="AS1685" s="85">
        <v>1.6558299999999999</v>
      </c>
      <c r="AT1685" s="85">
        <v>-0.75055499999999997</v>
      </c>
      <c r="AU1685" s="85">
        <v>15.450900000000001</v>
      </c>
      <c r="AV1685" s="85">
        <v>50.474699999999999</v>
      </c>
      <c r="AW1685" s="104" t="s">
        <v>5069</v>
      </c>
      <c r="AX1685" s="86" t="s">
        <v>5070</v>
      </c>
      <c r="AY1685" s="87">
        <v>20.277699999999999</v>
      </c>
      <c r="AZ1685" s="87">
        <v>0.61166699999999996</v>
      </c>
      <c r="BA1685" s="87">
        <v>0.20987600000000001</v>
      </c>
      <c r="BB1685" s="88">
        <v>5.3171299999999997E-5</v>
      </c>
      <c r="BC1685" s="89">
        <v>1.23753</v>
      </c>
      <c r="BD1685" s="89">
        <v>-0.45643499999999998</v>
      </c>
      <c r="BE1685" s="89">
        <v>25.837499999999999</v>
      </c>
      <c r="BF1685" s="89">
        <v>90.050399999999996</v>
      </c>
      <c r="BG1685" s="115" t="s">
        <v>5071</v>
      </c>
      <c r="BH1685" s="90" t="s">
        <v>5072</v>
      </c>
      <c r="BI1685" s="251"/>
      <c r="BJ1685" s="252"/>
      <c r="BK1685" s="252"/>
      <c r="BL1685" s="230"/>
      <c r="BM1685" s="230"/>
      <c r="BN1685" s="230"/>
      <c r="BO1685" s="231"/>
      <c r="BP1685" s="231"/>
      <c r="BQ1685" s="231"/>
      <c r="BR1685" s="232"/>
      <c r="BS1685" s="232"/>
      <c r="BT1685" s="232"/>
      <c r="BU1685" s="230"/>
      <c r="BV1685" s="230"/>
      <c r="BW1685" s="231"/>
      <c r="BX1685" s="231"/>
      <c r="BY1685" s="232"/>
      <c r="BZ1685" s="235"/>
      <c r="CA1685" s="257"/>
      <c r="CB1685" s="233"/>
      <c r="CC1685" s="230"/>
      <c r="CD1685" s="230"/>
      <c r="CE1685" s="230"/>
      <c r="CF1685" s="230"/>
      <c r="CG1685" s="230"/>
      <c r="CH1685" s="230"/>
      <c r="CI1685" s="230"/>
      <c r="CJ1685" s="231"/>
      <c r="CK1685" s="231"/>
      <c r="CL1685" s="231"/>
      <c r="CM1685" s="231"/>
      <c r="CN1685" s="231"/>
      <c r="CO1685" s="231"/>
      <c r="CP1685" s="231"/>
      <c r="CQ1685" s="231"/>
      <c r="CR1685" s="232"/>
      <c r="CS1685" s="232"/>
      <c r="CT1685" s="232"/>
      <c r="CU1685" s="232"/>
      <c r="CV1685" s="232"/>
      <c r="CW1685" s="232"/>
      <c r="CX1685" s="232"/>
      <c r="CY1685" s="234"/>
      <c r="CZ1685" s="106"/>
      <c r="DA1685" s="106"/>
      <c r="DB1685" s="106"/>
      <c r="DC1685" s="106"/>
      <c r="DD1685" s="106"/>
      <c r="DE1685" s="106"/>
      <c r="DF1685" s="92"/>
      <c r="DG1685" s="107"/>
      <c r="DH1685" s="107"/>
      <c r="DI1685" s="107"/>
      <c r="DJ1685" s="107"/>
      <c r="DK1685" s="107"/>
      <c r="DL1685" s="107"/>
      <c r="DM1685" s="110"/>
      <c r="DN1685" s="110"/>
      <c r="DO1685" s="110"/>
      <c r="DP1685" s="110"/>
      <c r="DQ1685" s="110"/>
      <c r="DR1685" s="110"/>
      <c r="DS1685" s="110"/>
      <c r="DT1685" s="110"/>
      <c r="DU1685" s="497"/>
      <c r="DV1685" s="497"/>
      <c r="DW1685" s="497"/>
      <c r="DX1685" s="497"/>
      <c r="DY1685" s="497"/>
      <c r="DZ1685" s="497"/>
      <c r="EA1685" s="288"/>
      <c r="EB1685" s="99"/>
      <c r="EC1685" s="99"/>
      <c r="ED1685" s="99"/>
      <c r="EE1685" s="99"/>
      <c r="EF1685" s="99"/>
      <c r="EG1685" s="99"/>
      <c r="EH1685" s="99"/>
      <c r="EI1685" s="99"/>
      <c r="EJ1685" s="99"/>
      <c r="EK1685" s="99"/>
      <c r="EL1685" s="99"/>
      <c r="EM1685" s="99"/>
      <c r="EN1685" s="99"/>
      <c r="EO1685" s="99"/>
      <c r="EP1685" s="99"/>
      <c r="EQ1685" s="99"/>
      <c r="ER1685" s="99"/>
      <c r="ES1685" s="99"/>
      <c r="ET1685" s="99"/>
      <c r="EU1685" s="99"/>
      <c r="EV1685" s="99"/>
      <c r="EW1685" s="99"/>
      <c r="EX1685" s="119"/>
      <c r="EY1685" s="121"/>
      <c r="EZ1685" s="287"/>
      <c r="FA1685" s="83"/>
      <c r="FB1685" s="126"/>
      <c r="FC1685" s="116"/>
      <c r="FD1685" s="116"/>
      <c r="FE1685" s="116"/>
      <c r="FF1685" s="116"/>
      <c r="FG1685" s="116"/>
      <c r="FH1685" s="116"/>
      <c r="FI1685" s="116"/>
      <c r="FJ1685" s="116"/>
      <c r="FK1685" s="116"/>
      <c r="FL1685" s="116"/>
      <c r="FM1685" s="116"/>
      <c r="FN1685" s="116"/>
    </row>
    <row r="1686" spans="1:170" s="3" customFormat="1" ht="15" customHeight="1" x14ac:dyDescent="0.2">
      <c r="A1686" s="336">
        <v>20150510</v>
      </c>
      <c r="B1686" s="336">
        <v>10</v>
      </c>
      <c r="C1686" s="337">
        <v>5</v>
      </c>
      <c r="D1686" s="337">
        <v>1</v>
      </c>
      <c r="E1686" s="337">
        <v>13</v>
      </c>
      <c r="F1686" s="337">
        <v>17</v>
      </c>
      <c r="G1686" s="340">
        <v>2.25</v>
      </c>
      <c r="H1686" s="435">
        <v>0</v>
      </c>
      <c r="I1686" s="338">
        <v>7320</v>
      </c>
      <c r="J1686" s="101" t="s">
        <v>2316</v>
      </c>
      <c r="K1686" s="339" t="str">
        <f>IF(B1686=2,"Z:\Data\MOOG\HeTao\raw\",IF(B1686=5,"Z:\Data\MOOG\Polo\raw\",IF(B1686=10,"Z:\Data\MOOG\Messi\raw\","")))</f>
        <v>Z:\Data\MOOG\Messi\raw\</v>
      </c>
      <c r="L1686" s="335" t="s">
        <v>3825</v>
      </c>
      <c r="M1686" s="569" t="str">
        <f>IF(NOT(ISERROR(FIND("Training_dt",W1686))),"'Plot Psychometric_HH_dt_yuchen'",IF(NOT(ISERROR(FIND("Training",W1686))),"'Plot Psychometric_HH'",IF(NOT(ISERROR(FIND("1DAT",W1686))),"'Plot Tuning Azimuth_HH'",IF(NOT(ISERROR(FIND("HD_dt",W1686))),"'Plot HeadingDiscimination_PSTH_HH_dt_yuchen'",IF(NOT(ISERROR(FIND("HD",W1686))),"'Plot HeadingDiscimination_PSTH_HH'",IF(NOT(ISERROR(FIND("MemSac",W1686))),"'Memory Saccade Analysis_HH'",IF(NOT(ISERROR(FIND("DelSac",W1686))),"'Memory Saccade Analysis_HH'",IF(NOT(ISERROR(FIND("u-stim",W1686))),"'Plot Microstim_HH'",""))))))))</f>
        <v>'Plot Tuning Azimuth_HH'</v>
      </c>
      <c r="N1686" s="573">
        <v>1</v>
      </c>
      <c r="O1686" s="584">
        <v>-1</v>
      </c>
      <c r="P1686" s="590">
        <v>4</v>
      </c>
      <c r="Q1686" s="590">
        <f>IF(B1686=2,60,310)</f>
        <v>310</v>
      </c>
      <c r="R1686" s="590">
        <v>5</v>
      </c>
      <c r="S1686" s="590">
        <f>IF(B1686=2,60,-190)</f>
        <v>-190</v>
      </c>
      <c r="T1686" s="590">
        <v>1</v>
      </c>
      <c r="U1686" s="590">
        <f>IF(Z1686&lt;&gt;"",IF(NOT(ISERROR(FIND("SU",Z1686))),VALUE(RIGHT(Z1686,1))+4,IF(NOT(ISERROR(FIND("MU20",Z1686))),20,IF(NOT(ISERROR(FIND("MU21",Z1686))),21,IF(NOT(ISERROR(FIND("MU2",Z1686))),2,1)))),"")</f>
        <v>6</v>
      </c>
      <c r="V1686" s="583"/>
      <c r="W1686" s="334" t="s">
        <v>2222</v>
      </c>
      <c r="X1686" s="192"/>
      <c r="Y1686" s="219">
        <f>IF(NOT(ISERROR(FIND("MU=SU",X1686))),1,IF(Z1686&lt;&gt;"",IF(NOT(ISERROR(FIND("SU",Z1686))),1,0),""))</f>
        <v>1</v>
      </c>
      <c r="Z1686" s="217" t="s">
        <v>46</v>
      </c>
      <c r="AA1686" s="218">
        <v>1031</v>
      </c>
      <c r="AB1686" s="77">
        <v>11.4024</v>
      </c>
      <c r="AC1686" s="78" t="s">
        <v>3828</v>
      </c>
      <c r="AD1686" s="199"/>
      <c r="AE1686" s="91" t="s">
        <v>8397</v>
      </c>
      <c r="AF1686" s="79" t="s">
        <v>8397</v>
      </c>
      <c r="AG1686" s="79" t="s">
        <v>8397</v>
      </c>
      <c r="AH1686" s="80" t="s">
        <v>8397</v>
      </c>
      <c r="AI1686" s="81" t="s">
        <v>8265</v>
      </c>
      <c r="AJ1686" s="81" t="s">
        <v>8265</v>
      </c>
      <c r="AK1686" s="81" t="s">
        <v>8265</v>
      </c>
      <c r="AL1686" s="81" t="s">
        <v>8266</v>
      </c>
      <c r="AM1686" s="114" t="s">
        <v>8275</v>
      </c>
      <c r="AN1686" s="82" t="s">
        <v>8265</v>
      </c>
      <c r="AO1686" s="83">
        <v>123.77200000000001</v>
      </c>
      <c r="AP1686" s="83">
        <v>0.54629499999999998</v>
      </c>
      <c r="AQ1686" s="83">
        <v>0.83479000000000003</v>
      </c>
      <c r="AR1686" s="84">
        <v>0.179448</v>
      </c>
      <c r="AS1686" s="85">
        <v>1.7320500000000001</v>
      </c>
      <c r="AT1686" s="85">
        <v>1.0596300000000001</v>
      </c>
      <c r="AU1686" s="85">
        <v>116.803</v>
      </c>
      <c r="AV1686" s="85">
        <v>129.58799999999999</v>
      </c>
      <c r="AW1686" s="104" t="s">
        <v>8461</v>
      </c>
      <c r="AX1686" s="86" t="s">
        <v>8462</v>
      </c>
      <c r="AY1686" s="87" t="s">
        <v>8265</v>
      </c>
      <c r="AZ1686" s="87" t="s">
        <v>8265</v>
      </c>
      <c r="BA1686" s="87" t="s">
        <v>8397</v>
      </c>
      <c r="BB1686" s="88" t="s">
        <v>8265</v>
      </c>
      <c r="BC1686" s="89" t="s">
        <v>8397</v>
      </c>
      <c r="BD1686" s="89" t="s">
        <v>8266</v>
      </c>
      <c r="BE1686" s="89" t="s">
        <v>8265</v>
      </c>
      <c r="BF1686" s="89" t="s">
        <v>8397</v>
      </c>
      <c r="BG1686" s="115" t="s">
        <v>8397</v>
      </c>
      <c r="BH1686" s="90" t="s">
        <v>8397</v>
      </c>
      <c r="BI1686" s="251"/>
      <c r="BJ1686" s="252"/>
      <c r="BK1686" s="252"/>
      <c r="BL1686" s="230"/>
      <c r="BM1686" s="230"/>
      <c r="BN1686" s="230"/>
      <c r="BO1686" s="231"/>
      <c r="BP1686" s="231"/>
      <c r="BQ1686" s="231"/>
      <c r="BR1686" s="232"/>
      <c r="BS1686" s="232"/>
      <c r="BT1686" s="232"/>
      <c r="BU1686" s="230"/>
      <c r="BV1686" s="230"/>
      <c r="BW1686" s="231"/>
      <c r="BX1686" s="231"/>
      <c r="BY1686" s="232"/>
      <c r="BZ1686" s="235"/>
      <c r="CA1686" s="257"/>
      <c r="CB1686" s="233"/>
      <c r="CC1686" s="230"/>
      <c r="CD1686" s="230"/>
      <c r="CE1686" s="230"/>
      <c r="CF1686" s="230"/>
      <c r="CG1686" s="230"/>
      <c r="CH1686" s="230"/>
      <c r="CI1686" s="230"/>
      <c r="CJ1686" s="231"/>
      <c r="CK1686" s="231"/>
      <c r="CL1686" s="231"/>
      <c r="CM1686" s="231"/>
      <c r="CN1686" s="231"/>
      <c r="CO1686" s="231"/>
      <c r="CP1686" s="231"/>
      <c r="CQ1686" s="231"/>
      <c r="CR1686" s="232"/>
      <c r="CS1686" s="232"/>
      <c r="CT1686" s="232"/>
      <c r="CU1686" s="232"/>
      <c r="CV1686" s="232"/>
      <c r="CW1686" s="232"/>
      <c r="CX1686" s="232"/>
      <c r="CY1686" s="234"/>
      <c r="CZ1686" s="106"/>
      <c r="DA1686" s="106"/>
      <c r="DB1686" s="106"/>
      <c r="DC1686" s="106"/>
      <c r="DD1686" s="106"/>
      <c r="DE1686" s="106"/>
      <c r="DF1686" s="92"/>
      <c r="DG1686" s="107"/>
      <c r="DH1686" s="107"/>
      <c r="DI1686" s="107"/>
      <c r="DJ1686" s="107"/>
      <c r="DK1686" s="107"/>
      <c r="DL1686" s="107"/>
      <c r="DM1686" s="110"/>
      <c r="DN1686" s="110"/>
      <c r="DO1686" s="110"/>
      <c r="DP1686" s="110"/>
      <c r="DQ1686" s="110"/>
      <c r="DR1686" s="110"/>
      <c r="DS1686" s="110"/>
      <c r="DT1686" s="110"/>
      <c r="DU1686" s="497"/>
      <c r="DV1686" s="497"/>
      <c r="DW1686" s="497"/>
      <c r="DX1686" s="497"/>
      <c r="DY1686" s="497"/>
      <c r="DZ1686" s="497"/>
      <c r="EA1686" s="288"/>
      <c r="EB1686" s="99"/>
      <c r="EC1686" s="99"/>
      <c r="ED1686" s="99"/>
      <c r="EE1686" s="99"/>
      <c r="EF1686" s="99"/>
      <c r="EG1686" s="99"/>
      <c r="EH1686" s="99"/>
      <c r="EI1686" s="99"/>
      <c r="EJ1686" s="99"/>
      <c r="EK1686" s="99"/>
      <c r="EL1686" s="99"/>
      <c r="EM1686" s="99"/>
      <c r="EN1686" s="99"/>
      <c r="EO1686" s="99"/>
      <c r="EP1686" s="99"/>
      <c r="EQ1686" s="99"/>
      <c r="ER1686" s="99"/>
      <c r="ES1686" s="99"/>
      <c r="ET1686" s="99"/>
      <c r="EU1686" s="99"/>
      <c r="EV1686" s="99"/>
      <c r="EW1686" s="99"/>
      <c r="EX1686" s="119"/>
      <c r="EY1686" s="121"/>
      <c r="EZ1686" s="287"/>
      <c r="FA1686" s="83"/>
      <c r="FB1686" s="126"/>
      <c r="FC1686" s="116"/>
      <c r="FD1686" s="116"/>
      <c r="FE1686" s="116"/>
      <c r="FF1686" s="116"/>
      <c r="FG1686" s="116"/>
      <c r="FH1686" s="116"/>
      <c r="FI1686" s="116"/>
      <c r="FJ1686" s="116"/>
      <c r="FK1686" s="116"/>
      <c r="FL1686" s="116"/>
      <c r="FM1686" s="116"/>
      <c r="FN1686" s="116"/>
    </row>
    <row r="1687" spans="1:170" s="3" customFormat="1" ht="15" customHeight="1" x14ac:dyDescent="0.2">
      <c r="A1687" s="391">
        <v>20150510</v>
      </c>
      <c r="B1687" s="391">
        <v>10</v>
      </c>
      <c r="C1687" s="392">
        <v>5</v>
      </c>
      <c r="D1687" s="392">
        <v>1</v>
      </c>
      <c r="E1687" s="392">
        <v>13</v>
      </c>
      <c r="F1687" s="392">
        <v>17</v>
      </c>
      <c r="G1687" s="395">
        <v>2.25</v>
      </c>
      <c r="H1687" s="435">
        <v>0</v>
      </c>
      <c r="I1687" s="393">
        <v>7320</v>
      </c>
      <c r="J1687" s="101" t="s">
        <v>2316</v>
      </c>
      <c r="K1687" s="394" t="str">
        <f>IF(B1687=2,"Z:\Data\MOOG\HeTao\raw\",IF(B1687=5,"Z:\Data\MOOG\Polo\raw\",IF(B1687=10,"Z:\Data\MOOG\Messi\raw\","")))</f>
        <v>Z:\Data\MOOG\Messi\raw\</v>
      </c>
      <c r="L1687" s="390" t="s">
        <v>3825</v>
      </c>
      <c r="M1687" s="569" t="str">
        <f>IF(NOT(ISERROR(FIND("Training_dt",W1687))),"'Plot Psychometric_HH_dt_yuchen'",IF(NOT(ISERROR(FIND("Training",W1687))),"'Plot Psychometric_HH'",IF(NOT(ISERROR(FIND("1DAT",W1687))),"'Plot Tuning Azimuth_HH'",IF(NOT(ISERROR(FIND("HD_dt",W1687))),"'Plot HeadingDiscimination_PSTH_HH_dt_yuchen'",IF(NOT(ISERROR(FIND("HD",W1687))),"'Plot HeadingDiscimination_PSTH_HH'",IF(NOT(ISERROR(FIND("MemSac",W1687))),"'Memory Saccade Analysis_HH'",IF(NOT(ISERROR(FIND("DelSac",W1687))),"'Memory Saccade Analysis_HH'",IF(NOT(ISERROR(FIND("u-stim",W1687))),"'Plot Microstim_HH'",""))))))))</f>
        <v>'Plot Tuning Azimuth_HH'</v>
      </c>
      <c r="N1687" s="573">
        <v>1</v>
      </c>
      <c r="O1687" s="584">
        <v>-1</v>
      </c>
      <c r="P1687" s="590">
        <v>4</v>
      </c>
      <c r="Q1687" s="590">
        <f>IF(B1687=2,60,310)</f>
        <v>310</v>
      </c>
      <c r="R1687" s="590">
        <v>5</v>
      </c>
      <c r="S1687" s="590">
        <f>IF(B1687=2,60,-190)</f>
        <v>-190</v>
      </c>
      <c r="T1687" s="590">
        <v>1</v>
      </c>
      <c r="U1687" s="590">
        <f>IF(Z1687&lt;&gt;"",IF(NOT(ISERROR(FIND("SU",Z1687))),VALUE(RIGHT(Z1687,1))+4,IF(NOT(ISERROR(FIND("MU20",Z1687))),20,IF(NOT(ISERROR(FIND("MU21",Z1687))),21,IF(NOT(ISERROR(FIND("MU2",Z1687))),2,1)))),"")</f>
        <v>5</v>
      </c>
      <c r="V1687" s="583"/>
      <c r="W1687" s="396" t="s">
        <v>2222</v>
      </c>
      <c r="X1687" s="192"/>
      <c r="Y1687" s="219">
        <f>IF(NOT(ISERROR(FIND("MU=SU",X1687))),1,IF(Z1687&lt;&gt;"",IF(NOT(ISERROR(FIND("SU",Z1687))),1,0),""))</f>
        <v>1</v>
      </c>
      <c r="Z1687" s="217" t="s">
        <v>43</v>
      </c>
      <c r="AA1687" s="218">
        <v>1193</v>
      </c>
      <c r="AB1687" s="77">
        <v>18.8127</v>
      </c>
      <c r="AC1687" s="78" t="s">
        <v>3826</v>
      </c>
      <c r="AD1687" s="199"/>
      <c r="AE1687" s="91" t="s">
        <v>8265</v>
      </c>
      <c r="AF1687" s="79" t="s">
        <v>8265</v>
      </c>
      <c r="AG1687" s="79" t="s">
        <v>8265</v>
      </c>
      <c r="AH1687" s="80" t="s">
        <v>8265</v>
      </c>
      <c r="AI1687" s="81" t="s">
        <v>8397</v>
      </c>
      <c r="AJ1687" s="81" t="s">
        <v>8265</v>
      </c>
      <c r="AK1687" s="81" t="s">
        <v>8265</v>
      </c>
      <c r="AL1687" s="81" t="s">
        <v>8265</v>
      </c>
      <c r="AM1687" s="114" t="s">
        <v>8265</v>
      </c>
      <c r="AN1687" s="82" t="s">
        <v>8265</v>
      </c>
      <c r="AO1687" s="83">
        <v>125.264</v>
      </c>
      <c r="AP1687" s="83">
        <v>0.23891299999999999</v>
      </c>
      <c r="AQ1687" s="83">
        <v>0.22592000000000001</v>
      </c>
      <c r="AR1687" s="84">
        <v>0.98300500000000002</v>
      </c>
      <c r="AS1687" s="85">
        <v>0.63245600000000002</v>
      </c>
      <c r="AT1687" s="85">
        <v>0.122169</v>
      </c>
      <c r="AU1687" s="85">
        <v>127.697</v>
      </c>
      <c r="AV1687" s="85">
        <v>366.23899999999998</v>
      </c>
      <c r="AW1687" s="104" t="s">
        <v>8459</v>
      </c>
      <c r="AX1687" s="86" t="s">
        <v>8460</v>
      </c>
      <c r="AY1687" s="87" t="s">
        <v>8265</v>
      </c>
      <c r="AZ1687" s="87" t="s">
        <v>8265</v>
      </c>
      <c r="BA1687" s="87" t="s">
        <v>8265</v>
      </c>
      <c r="BB1687" s="88" t="s">
        <v>8265</v>
      </c>
      <c r="BC1687" s="89" t="s">
        <v>8265</v>
      </c>
      <c r="BD1687" s="89" t="s">
        <v>8265</v>
      </c>
      <c r="BE1687" s="89" t="s">
        <v>8265</v>
      </c>
      <c r="BF1687" s="89" t="s">
        <v>8265</v>
      </c>
      <c r="BG1687" s="115" t="s">
        <v>8265</v>
      </c>
      <c r="BH1687" s="90" t="s">
        <v>8265</v>
      </c>
      <c r="BI1687" s="251"/>
      <c r="BJ1687" s="252"/>
      <c r="BK1687" s="252"/>
      <c r="BL1687" s="230"/>
      <c r="BM1687" s="230"/>
      <c r="BN1687" s="230"/>
      <c r="BO1687" s="231"/>
      <c r="BP1687" s="231"/>
      <c r="BQ1687" s="231"/>
      <c r="BR1687" s="232"/>
      <c r="BS1687" s="232"/>
      <c r="BT1687" s="232"/>
      <c r="BU1687" s="230"/>
      <c r="BV1687" s="230"/>
      <c r="BW1687" s="231"/>
      <c r="BX1687" s="231"/>
      <c r="BY1687" s="232"/>
      <c r="BZ1687" s="235"/>
      <c r="CA1687" s="257"/>
      <c r="CB1687" s="233"/>
      <c r="CC1687" s="230"/>
      <c r="CD1687" s="230"/>
      <c r="CE1687" s="230"/>
      <c r="CF1687" s="230"/>
      <c r="CG1687" s="230"/>
      <c r="CH1687" s="230"/>
      <c r="CI1687" s="230"/>
      <c r="CJ1687" s="231"/>
      <c r="CK1687" s="231"/>
      <c r="CL1687" s="231"/>
      <c r="CM1687" s="231"/>
      <c r="CN1687" s="231"/>
      <c r="CO1687" s="231"/>
      <c r="CP1687" s="231"/>
      <c r="CQ1687" s="231"/>
      <c r="CR1687" s="232"/>
      <c r="CS1687" s="232"/>
      <c r="CT1687" s="232"/>
      <c r="CU1687" s="232"/>
      <c r="CV1687" s="232"/>
      <c r="CW1687" s="232"/>
      <c r="CX1687" s="232"/>
      <c r="CY1687" s="234"/>
      <c r="CZ1687" s="106"/>
      <c r="DA1687" s="106"/>
      <c r="DB1687" s="106"/>
      <c r="DC1687" s="106"/>
      <c r="DD1687" s="106"/>
      <c r="DE1687" s="106"/>
      <c r="DF1687" s="92"/>
      <c r="DG1687" s="107"/>
      <c r="DH1687" s="107"/>
      <c r="DI1687" s="107"/>
      <c r="DJ1687" s="107"/>
      <c r="DK1687" s="107"/>
      <c r="DL1687" s="107"/>
      <c r="DM1687" s="110"/>
      <c r="DN1687" s="110"/>
      <c r="DO1687" s="110"/>
      <c r="DP1687" s="110"/>
      <c r="DQ1687" s="110"/>
      <c r="DR1687" s="110"/>
      <c r="DS1687" s="110"/>
      <c r="DT1687" s="110"/>
      <c r="DU1687" s="497"/>
      <c r="DV1687" s="497"/>
      <c r="DW1687" s="497"/>
      <c r="DX1687" s="497"/>
      <c r="DY1687" s="497"/>
      <c r="DZ1687" s="497"/>
      <c r="EA1687" s="288"/>
      <c r="EB1687" s="99"/>
      <c r="EC1687" s="99"/>
      <c r="ED1687" s="99"/>
      <c r="EE1687" s="99"/>
      <c r="EF1687" s="99"/>
      <c r="EG1687" s="99"/>
      <c r="EH1687" s="99"/>
      <c r="EI1687" s="99"/>
      <c r="EJ1687" s="99"/>
      <c r="EK1687" s="99"/>
      <c r="EL1687" s="99"/>
      <c r="EM1687" s="99"/>
      <c r="EN1687" s="99"/>
      <c r="EO1687" s="99"/>
      <c r="EP1687" s="99"/>
      <c r="EQ1687" s="99"/>
      <c r="ER1687" s="99"/>
      <c r="ES1687" s="99"/>
      <c r="ET1687" s="99"/>
      <c r="EU1687" s="99"/>
      <c r="EV1687" s="99"/>
      <c r="EW1687" s="99"/>
      <c r="EX1687" s="119"/>
      <c r="EY1687" s="121"/>
      <c r="EZ1687" s="287"/>
      <c r="FA1687" s="83"/>
      <c r="FB1687" s="126"/>
      <c r="FC1687" s="116"/>
      <c r="FD1687" s="116"/>
      <c r="FE1687" s="116"/>
      <c r="FF1687" s="116"/>
      <c r="FG1687" s="116"/>
      <c r="FH1687" s="116"/>
      <c r="FI1687" s="116"/>
      <c r="FJ1687" s="116"/>
      <c r="FK1687" s="116"/>
      <c r="FL1687" s="116"/>
      <c r="FM1687" s="116"/>
      <c r="FN1687" s="116"/>
    </row>
    <row r="1688" spans="1:170" s="3" customFormat="1" ht="15" customHeight="1" x14ac:dyDescent="0.2">
      <c r="A1688" s="391">
        <v>20150510</v>
      </c>
      <c r="B1688" s="391">
        <v>10</v>
      </c>
      <c r="C1688" s="392">
        <v>5</v>
      </c>
      <c r="D1688" s="392">
        <v>1</v>
      </c>
      <c r="E1688" s="392">
        <v>13</v>
      </c>
      <c r="F1688" s="392">
        <v>17</v>
      </c>
      <c r="G1688" s="395">
        <v>2.25</v>
      </c>
      <c r="H1688" s="435">
        <v>0</v>
      </c>
      <c r="I1688" s="393">
        <v>7320</v>
      </c>
      <c r="J1688" s="101" t="s">
        <v>2316</v>
      </c>
      <c r="K1688" s="394" t="str">
        <f>IF(B1688=2,"Z:\Data\MOOG\HeTao\raw\",IF(B1688=5,"Z:\Data\MOOG\Polo\raw\",IF(B1688=10,"Z:\Data\MOOG\Messi\raw\","")))</f>
        <v>Z:\Data\MOOG\Messi\raw\</v>
      </c>
      <c r="L1688" s="390" t="s">
        <v>3827</v>
      </c>
      <c r="M1688" s="569" t="str">
        <f>IF(NOT(ISERROR(FIND("Training_dt",W1688))),"'Plot Psychometric_HH_dt_yuchen'",IF(NOT(ISERROR(FIND("Training",W1688))),"'Plot Psychometric_HH'",IF(NOT(ISERROR(FIND("1DAT",W1688))),"'Plot Tuning Azimuth_HH'",IF(NOT(ISERROR(FIND("HD_dt",W1688))),"'Plot HeadingDiscimination_PSTH_HH_dt_yuchen'",IF(NOT(ISERROR(FIND("HD",W1688))),"'Plot HeadingDiscimination_PSTH_HH'",IF(NOT(ISERROR(FIND("MemSac",W1688))),"'Memory Saccade Analysis_HH'",IF(NOT(ISERROR(FIND("DelSac",W1688))),"'Memory Saccade Analysis_HH'",IF(NOT(ISERROR(FIND("u-stim",W1688))),"'Plot Microstim_HH'",""))))))))</f>
        <v>'Memory Saccade Analysis_HH'</v>
      </c>
      <c r="N1688" s="573">
        <v>1</v>
      </c>
      <c r="O1688" s="584">
        <v>-1</v>
      </c>
      <c r="P1688" s="590">
        <v>4</v>
      </c>
      <c r="Q1688" s="590">
        <f>IF(B1688=2,60,310)</f>
        <v>310</v>
      </c>
      <c r="R1688" s="590">
        <v>5</v>
      </c>
      <c r="S1688" s="590">
        <f>IF(B1688=2,60,-190)</f>
        <v>-190</v>
      </c>
      <c r="T1688" s="590">
        <v>1</v>
      </c>
      <c r="U1688" s="590">
        <f>IF(Z1688&lt;&gt;"",IF(NOT(ISERROR(FIND("SU",Z1688))),VALUE(RIGHT(Z1688,1))+4,IF(NOT(ISERROR(FIND("MU20",Z1688))),20,IF(NOT(ISERROR(FIND("MU21",Z1688))),21,IF(NOT(ISERROR(FIND("MU2",Z1688))),2,1)))),"")</f>
        <v>5</v>
      </c>
      <c r="V1688" s="583"/>
      <c r="W1688" s="396" t="s">
        <v>2172</v>
      </c>
      <c r="X1688" s="192"/>
      <c r="Y1688" s="219">
        <f>IF(NOT(ISERROR(FIND("MU=SU",X1688))),1,IF(Z1688&lt;&gt;"",IF(NOT(ISERROR(FIND("SU",Z1688))),1,0),""))</f>
        <v>1</v>
      </c>
      <c r="Z1688" s="217" t="s">
        <v>43</v>
      </c>
      <c r="AA1688" s="218">
        <v>3295</v>
      </c>
      <c r="AB1688" s="77">
        <v>20.554099999999998</v>
      </c>
      <c r="AC1688" s="78" t="s">
        <v>3829</v>
      </c>
      <c r="AD1688" s="199"/>
      <c r="AE1688" s="91"/>
      <c r="AF1688" s="79"/>
      <c r="AG1688" s="79"/>
      <c r="AH1688" s="80"/>
      <c r="AI1688" s="81"/>
      <c r="AJ1688" s="81"/>
      <c r="AK1688" s="81"/>
      <c r="AL1688" s="81"/>
      <c r="AM1688" s="114"/>
      <c r="AN1688" s="82"/>
      <c r="AO1688" s="83"/>
      <c r="AP1688" s="83"/>
      <c r="AQ1688" s="83"/>
      <c r="AR1688" s="84"/>
      <c r="AS1688" s="85"/>
      <c r="AT1688" s="85"/>
      <c r="AU1688" s="85"/>
      <c r="AV1688" s="85"/>
      <c r="AW1688" s="104"/>
      <c r="AX1688" s="86"/>
      <c r="AY1688" s="87"/>
      <c r="AZ1688" s="87"/>
      <c r="BA1688" s="87"/>
      <c r="BB1688" s="88"/>
      <c r="BC1688" s="89"/>
      <c r="BD1688" s="89"/>
      <c r="BE1688" s="89"/>
      <c r="BF1688" s="89"/>
      <c r="BG1688" s="115"/>
      <c r="BH1688" s="90"/>
      <c r="BI1688" s="251"/>
      <c r="BJ1688" s="252"/>
      <c r="BK1688" s="252"/>
      <c r="BL1688" s="230"/>
      <c r="BM1688" s="230"/>
      <c r="BN1688" s="230"/>
      <c r="BO1688" s="231"/>
      <c r="BP1688" s="231"/>
      <c r="BQ1688" s="231"/>
      <c r="BR1688" s="232"/>
      <c r="BS1688" s="232"/>
      <c r="BT1688" s="232"/>
      <c r="BU1688" s="230"/>
      <c r="BV1688" s="230"/>
      <c r="BW1688" s="231"/>
      <c r="BX1688" s="231"/>
      <c r="BY1688" s="232"/>
      <c r="BZ1688" s="235"/>
      <c r="CA1688" s="257"/>
      <c r="CB1688" s="233"/>
      <c r="CC1688" s="230"/>
      <c r="CD1688" s="230"/>
      <c r="CE1688" s="230"/>
      <c r="CF1688" s="230"/>
      <c r="CG1688" s="230"/>
      <c r="CH1688" s="230"/>
      <c r="CI1688" s="230"/>
      <c r="CJ1688" s="231"/>
      <c r="CK1688" s="231"/>
      <c r="CL1688" s="231"/>
      <c r="CM1688" s="231"/>
      <c r="CN1688" s="231"/>
      <c r="CO1688" s="231"/>
      <c r="CP1688" s="231"/>
      <c r="CQ1688" s="231"/>
      <c r="CR1688" s="232"/>
      <c r="CS1688" s="232"/>
      <c r="CT1688" s="232"/>
      <c r="CU1688" s="232"/>
      <c r="CV1688" s="232"/>
      <c r="CW1688" s="232"/>
      <c r="CX1688" s="232"/>
      <c r="CY1688" s="234"/>
      <c r="CZ1688" s="106"/>
      <c r="DA1688" s="106"/>
      <c r="DB1688" s="106"/>
      <c r="DC1688" s="106"/>
      <c r="DD1688" s="106"/>
      <c r="DE1688" s="106"/>
      <c r="DF1688" s="92"/>
      <c r="DG1688" s="107"/>
      <c r="DH1688" s="107"/>
      <c r="DI1688" s="107"/>
      <c r="DJ1688" s="107"/>
      <c r="DK1688" s="107"/>
      <c r="DL1688" s="107"/>
      <c r="DM1688" s="110"/>
      <c r="DN1688" s="110"/>
      <c r="DO1688" s="110"/>
      <c r="DP1688" s="110"/>
      <c r="DQ1688" s="110"/>
      <c r="DR1688" s="110"/>
      <c r="DS1688" s="110"/>
      <c r="DT1688" s="110"/>
      <c r="DU1688" s="497"/>
      <c r="DV1688" s="497"/>
      <c r="DW1688" s="497"/>
      <c r="DX1688" s="497"/>
      <c r="DY1688" s="497"/>
      <c r="DZ1688" s="497"/>
      <c r="EA1688" s="288">
        <v>0.37212499999999998</v>
      </c>
      <c r="EB1688" s="99">
        <v>0.90446000000000004</v>
      </c>
      <c r="EC1688" s="99">
        <v>0.691774</v>
      </c>
      <c r="ED1688" s="99">
        <v>0.85596000000000005</v>
      </c>
      <c r="EE1688" s="99">
        <v>0.64713299999999996</v>
      </c>
      <c r="EF1688" s="501">
        <v>2.7469900000000002E-12</v>
      </c>
      <c r="EG1688" s="99">
        <v>-149.73400000000001</v>
      </c>
      <c r="EH1688" s="99">
        <v>-87.921700000000001</v>
      </c>
      <c r="EI1688" s="99">
        <v>-154.57599999999999</v>
      </c>
      <c r="EJ1688" s="99">
        <v>-108.746</v>
      </c>
      <c r="EK1688" s="99">
        <v>166.19900000000001</v>
      </c>
      <c r="EL1688" s="99">
        <v>-69.446200000000005</v>
      </c>
      <c r="EM1688" s="99">
        <v>0.332206</v>
      </c>
      <c r="EN1688" s="99">
        <v>0.254965</v>
      </c>
      <c r="EO1688" s="99">
        <v>0.29033100000000001</v>
      </c>
      <c r="EP1688" s="99">
        <v>0.25980900000000001</v>
      </c>
      <c r="EQ1688" s="99">
        <v>0.31744800000000001</v>
      </c>
      <c r="ER1688" s="99">
        <v>0.63091600000000003</v>
      </c>
      <c r="ES1688" s="99">
        <v>0</v>
      </c>
      <c r="ET1688" s="99">
        <v>2.0433300000000001</v>
      </c>
      <c r="EU1688" s="99">
        <v>2.8674200000000001</v>
      </c>
      <c r="EV1688" s="99">
        <v>2.7963100000000001</v>
      </c>
      <c r="EW1688" s="99">
        <v>4.7872599999999998</v>
      </c>
      <c r="EX1688" s="119">
        <v>1.98749</v>
      </c>
      <c r="EY1688" s="121"/>
      <c r="EZ1688" s="287"/>
      <c r="FA1688" s="83"/>
      <c r="FB1688" s="126"/>
      <c r="FC1688" s="116"/>
      <c r="FD1688" s="116"/>
      <c r="FE1688" s="116"/>
      <c r="FF1688" s="116"/>
      <c r="FG1688" s="116"/>
      <c r="FH1688" s="116"/>
      <c r="FI1688" s="116"/>
      <c r="FJ1688" s="116"/>
      <c r="FK1688" s="116"/>
      <c r="FL1688" s="116"/>
      <c r="FM1688" s="116"/>
      <c r="FN1688" s="116"/>
    </row>
    <row r="1689" spans="1:170" s="3" customFormat="1" ht="15" customHeight="1" x14ac:dyDescent="0.2">
      <c r="A1689" s="391">
        <v>20150510</v>
      </c>
      <c r="B1689" s="391">
        <v>10</v>
      </c>
      <c r="C1689" s="392">
        <v>5</v>
      </c>
      <c r="D1689" s="392">
        <v>1</v>
      </c>
      <c r="E1689" s="392">
        <v>13</v>
      </c>
      <c r="F1689" s="392">
        <v>17</v>
      </c>
      <c r="G1689" s="395">
        <v>2.25</v>
      </c>
      <c r="H1689" s="435">
        <v>0</v>
      </c>
      <c r="I1689" s="393">
        <v>7320</v>
      </c>
      <c r="J1689" s="101" t="s">
        <v>2316</v>
      </c>
      <c r="K1689" s="394" t="str">
        <f>IF(B1689=2,"Z:\Data\MOOG\HeTao\raw\",IF(B1689=5,"Z:\Data\MOOG\Polo\raw\",IF(B1689=10,"Z:\Data\MOOG\Messi\raw\","")))</f>
        <v>Z:\Data\MOOG\Messi\raw\</v>
      </c>
      <c r="L1689" s="390" t="s">
        <v>3827</v>
      </c>
      <c r="M1689" s="569" t="str">
        <f>IF(NOT(ISERROR(FIND("Training_dt",W1689))),"'Plot Psychometric_HH_dt_yuchen'",IF(NOT(ISERROR(FIND("Training",W1689))),"'Plot Psychometric_HH'",IF(NOT(ISERROR(FIND("1DAT",W1689))),"'Plot Tuning Azimuth_HH'",IF(NOT(ISERROR(FIND("HD_dt",W1689))),"'Plot HeadingDiscimination_PSTH_HH_dt_yuchen'",IF(NOT(ISERROR(FIND("HD",W1689))),"'Plot HeadingDiscimination_PSTH_HH'",IF(NOT(ISERROR(FIND("MemSac",W1689))),"'Memory Saccade Analysis_HH'",IF(NOT(ISERROR(FIND("DelSac",W1689))),"'Memory Saccade Analysis_HH'",IF(NOT(ISERROR(FIND("u-stim",W1689))),"'Plot Microstim_HH'",""))))))))</f>
        <v>'Memory Saccade Analysis_HH'</v>
      </c>
      <c r="N1689" s="573">
        <v>1</v>
      </c>
      <c r="O1689" s="584">
        <v>-1</v>
      </c>
      <c r="P1689" s="590">
        <v>4</v>
      </c>
      <c r="Q1689" s="590">
        <f>IF(B1689=2,60,310)</f>
        <v>310</v>
      </c>
      <c r="R1689" s="590">
        <v>5</v>
      </c>
      <c r="S1689" s="590">
        <f>IF(B1689=2,60,-190)</f>
        <v>-190</v>
      </c>
      <c r="T1689" s="590">
        <v>1</v>
      </c>
      <c r="U1689" s="590">
        <f>IF(Z1689&lt;&gt;"",IF(NOT(ISERROR(FIND("SU",Z1689))),VALUE(RIGHT(Z1689,1))+4,IF(NOT(ISERROR(FIND("MU20",Z1689))),20,IF(NOT(ISERROR(FIND("MU21",Z1689))),21,IF(NOT(ISERROR(FIND("MU2",Z1689))),2,1)))),"")</f>
        <v>6</v>
      </c>
      <c r="V1689" s="583"/>
      <c r="W1689" s="396" t="s">
        <v>2172</v>
      </c>
      <c r="X1689" s="192"/>
      <c r="Y1689" s="219">
        <f>IF(NOT(ISERROR(FIND("MU=SU",X1689))),1,IF(Z1689&lt;&gt;"",IF(NOT(ISERROR(FIND("SU",Z1689))),1,0),""))</f>
        <v>1</v>
      </c>
      <c r="Z1689" s="217" t="s">
        <v>46</v>
      </c>
      <c r="AA1689" s="218">
        <v>3290</v>
      </c>
      <c r="AB1689" s="77">
        <v>11.6043</v>
      </c>
      <c r="AC1689" s="78" t="s">
        <v>3830</v>
      </c>
      <c r="AD1689" s="199"/>
      <c r="AE1689" s="91"/>
      <c r="AF1689" s="79"/>
      <c r="AG1689" s="79"/>
      <c r="AH1689" s="80"/>
      <c r="AI1689" s="81"/>
      <c r="AJ1689" s="81"/>
      <c r="AK1689" s="81"/>
      <c r="AL1689" s="81"/>
      <c r="AM1689" s="114"/>
      <c r="AN1689" s="82"/>
      <c r="AO1689" s="83"/>
      <c r="AP1689" s="83"/>
      <c r="AQ1689" s="83"/>
      <c r="AR1689" s="84"/>
      <c r="AS1689" s="85"/>
      <c r="AT1689" s="85"/>
      <c r="AU1689" s="85"/>
      <c r="AV1689" s="85"/>
      <c r="AW1689" s="104"/>
      <c r="AX1689" s="86"/>
      <c r="AY1689" s="87"/>
      <c r="AZ1689" s="87"/>
      <c r="BA1689" s="87"/>
      <c r="BB1689" s="88"/>
      <c r="BC1689" s="89"/>
      <c r="BD1689" s="89"/>
      <c r="BE1689" s="89"/>
      <c r="BF1689" s="89"/>
      <c r="BG1689" s="115"/>
      <c r="BH1689" s="90"/>
      <c r="BI1689" s="251"/>
      <c r="BJ1689" s="252"/>
      <c r="BK1689" s="252"/>
      <c r="BL1689" s="230"/>
      <c r="BM1689" s="230"/>
      <c r="BN1689" s="230"/>
      <c r="BO1689" s="231"/>
      <c r="BP1689" s="231"/>
      <c r="BQ1689" s="231"/>
      <c r="BR1689" s="232"/>
      <c r="BS1689" s="232"/>
      <c r="BT1689" s="232"/>
      <c r="BU1689" s="230"/>
      <c r="BV1689" s="230"/>
      <c r="BW1689" s="231"/>
      <c r="BX1689" s="231"/>
      <c r="BY1689" s="232"/>
      <c r="BZ1689" s="235"/>
      <c r="CA1689" s="257"/>
      <c r="CB1689" s="233"/>
      <c r="CC1689" s="230"/>
      <c r="CD1689" s="230"/>
      <c r="CE1689" s="230"/>
      <c r="CF1689" s="230"/>
      <c r="CG1689" s="230"/>
      <c r="CH1689" s="230"/>
      <c r="CI1689" s="230"/>
      <c r="CJ1689" s="231"/>
      <c r="CK1689" s="231"/>
      <c r="CL1689" s="231"/>
      <c r="CM1689" s="231"/>
      <c r="CN1689" s="231"/>
      <c r="CO1689" s="231"/>
      <c r="CP1689" s="231"/>
      <c r="CQ1689" s="231"/>
      <c r="CR1689" s="232"/>
      <c r="CS1689" s="232"/>
      <c r="CT1689" s="232"/>
      <c r="CU1689" s="232"/>
      <c r="CV1689" s="232"/>
      <c r="CW1689" s="232"/>
      <c r="CX1689" s="232"/>
      <c r="CY1689" s="234"/>
      <c r="CZ1689" s="106"/>
      <c r="DA1689" s="106"/>
      <c r="DB1689" s="106"/>
      <c r="DC1689" s="106"/>
      <c r="DD1689" s="106"/>
      <c r="DE1689" s="106"/>
      <c r="DF1689" s="490"/>
      <c r="DG1689" s="107"/>
      <c r="DH1689" s="107"/>
      <c r="DI1689" s="107"/>
      <c r="DJ1689" s="107"/>
      <c r="DK1689" s="107"/>
      <c r="DL1689" s="107"/>
      <c r="DM1689" s="110"/>
      <c r="DN1689" s="110"/>
      <c r="DO1689" s="110"/>
      <c r="DP1689" s="110"/>
      <c r="DQ1689" s="110"/>
      <c r="DR1689" s="110"/>
      <c r="DS1689" s="110"/>
      <c r="DT1689" s="110"/>
      <c r="DU1689" s="497"/>
      <c r="DV1689" s="497"/>
      <c r="DW1689" s="497"/>
      <c r="DX1689" s="497"/>
      <c r="DY1689" s="497"/>
      <c r="DZ1689" s="497"/>
      <c r="EA1689" s="288">
        <v>0.85197900000000004</v>
      </c>
      <c r="EB1689" s="99">
        <v>0.78063800000000005</v>
      </c>
      <c r="EC1689" s="99">
        <v>0.57355900000000004</v>
      </c>
      <c r="ED1689" s="99">
        <v>0.364367</v>
      </c>
      <c r="EE1689" s="99">
        <v>0.575237</v>
      </c>
      <c r="EF1689" s="99">
        <v>3.5135500000000003E-4</v>
      </c>
      <c r="EG1689" s="99">
        <v>-164.417</v>
      </c>
      <c r="EH1689" s="99">
        <v>74.940799999999996</v>
      </c>
      <c r="EI1689" s="99">
        <v>91.996300000000005</v>
      </c>
      <c r="EJ1689" s="99">
        <v>-8.0761699999999994</v>
      </c>
      <c r="EK1689" s="99">
        <v>-46.6188</v>
      </c>
      <c r="EL1689" s="99">
        <v>-75.7684</v>
      </c>
      <c r="EM1689" s="99">
        <v>0.26740199999999997</v>
      </c>
      <c r="EN1689" s="99">
        <v>0.27118900000000001</v>
      </c>
      <c r="EO1689" s="99">
        <v>0.34595799999999999</v>
      </c>
      <c r="EP1689" s="99">
        <v>0.338893</v>
      </c>
      <c r="EQ1689" s="99">
        <v>0.289385</v>
      </c>
      <c r="ER1689" s="99">
        <v>0.46956300000000001</v>
      </c>
      <c r="ES1689" s="99">
        <v>0</v>
      </c>
      <c r="ET1689" s="99">
        <v>0.94685299999999994</v>
      </c>
      <c r="EU1689" s="99">
        <v>-0.69975100000000001</v>
      </c>
      <c r="EV1689" s="99">
        <v>-0.93904399999999999</v>
      </c>
      <c r="EW1689" s="99">
        <v>0.88828499999999999</v>
      </c>
      <c r="EX1689" s="119">
        <v>0.98345800000000005</v>
      </c>
      <c r="EY1689" s="121"/>
      <c r="EZ1689" s="287"/>
      <c r="FA1689" s="83"/>
      <c r="FB1689" s="126"/>
      <c r="FC1689" s="116"/>
      <c r="FD1689" s="116"/>
      <c r="FE1689" s="116"/>
      <c r="FF1689" s="116"/>
      <c r="FG1689" s="116"/>
      <c r="FH1689" s="116"/>
      <c r="FI1689" s="116"/>
      <c r="FJ1689" s="116"/>
      <c r="FK1689" s="116"/>
      <c r="FL1689" s="116"/>
      <c r="FM1689" s="116"/>
      <c r="FN1689" s="116"/>
    </row>
    <row r="1690" spans="1:170" s="3" customFormat="1" ht="15" customHeight="1" x14ac:dyDescent="0.2">
      <c r="A1690" s="391">
        <v>20150510</v>
      </c>
      <c r="B1690" s="391">
        <v>10</v>
      </c>
      <c r="C1690" s="392">
        <v>5</v>
      </c>
      <c r="D1690" s="392">
        <v>1</v>
      </c>
      <c r="E1690" s="392">
        <v>13</v>
      </c>
      <c r="F1690" s="392">
        <v>17</v>
      </c>
      <c r="G1690" s="395">
        <v>2.25</v>
      </c>
      <c r="H1690" s="435">
        <v>0</v>
      </c>
      <c r="I1690" s="393">
        <v>7320</v>
      </c>
      <c r="J1690" s="101" t="s">
        <v>2316</v>
      </c>
      <c r="K1690" s="394" t="str">
        <f>IF(B1690=2,"Z:\Data\MOOG\HeTao\raw\",IF(B1690=5,"Z:\Data\MOOG\Polo\raw\",IF(B1690=10,"Z:\Data\MOOG\Messi\raw\","")))</f>
        <v>Z:\Data\MOOG\Messi\raw\</v>
      </c>
      <c r="L1690" s="390" t="s">
        <v>3831</v>
      </c>
      <c r="M1690" s="569" t="str">
        <f>IF(NOT(ISERROR(FIND("Training_dt",W1690))),"'Plot Psychometric_HH_dt_yuchen'",IF(NOT(ISERROR(FIND("Training",W1690))),"'Plot Psychometric_HH'",IF(NOT(ISERROR(FIND("1DAT",W1690))),"'Plot Tuning Azimuth_HH'",IF(NOT(ISERROR(FIND("HD_dt",W1690))),"'Plot HeadingDiscimination_PSTH_HH_dt_yuchen'",IF(NOT(ISERROR(FIND("HD",W1690))),"'Plot HeadingDiscimination_PSTH_HH'",IF(NOT(ISERROR(FIND("MemSac",W1690))),"'Memory Saccade Analysis_HH'",IF(NOT(ISERROR(FIND("DelSac",W1690))),"'Memory Saccade Analysis_HH'",IF(NOT(ISERROR(FIND("u-stim",W1690))),"'Plot Microstim_HH'",""))))))))</f>
        <v>'Memory Saccade Analysis_HH'</v>
      </c>
      <c r="N1690" s="573">
        <v>1</v>
      </c>
      <c r="O1690" s="584">
        <v>-1</v>
      </c>
      <c r="P1690" s="590">
        <v>4</v>
      </c>
      <c r="Q1690" s="590">
        <f>IF(B1690=2,60,310)</f>
        <v>310</v>
      </c>
      <c r="R1690" s="590">
        <v>5</v>
      </c>
      <c r="S1690" s="590">
        <f>IF(B1690=2,60,-190)</f>
        <v>-190</v>
      </c>
      <c r="T1690" s="590">
        <v>1</v>
      </c>
      <c r="U1690" s="590">
        <f>IF(Z1690&lt;&gt;"",IF(NOT(ISERROR(FIND("SU",Z1690))),VALUE(RIGHT(Z1690,1))+4,IF(NOT(ISERROR(FIND("MU20",Z1690))),20,IF(NOT(ISERROR(FIND("MU21",Z1690))),21,IF(NOT(ISERROR(FIND("MU2",Z1690))),2,1)))),"")</f>
        <v>7</v>
      </c>
      <c r="V1690" s="583"/>
      <c r="W1690" s="396" t="s">
        <v>2172</v>
      </c>
      <c r="X1690" s="192"/>
      <c r="Y1690" s="219">
        <f>IF(NOT(ISERROR(FIND("MU=SU",X1690))),1,IF(Z1690&lt;&gt;"",IF(NOT(ISERROR(FIND("SU",Z1690))),1,0),""))</f>
        <v>1</v>
      </c>
      <c r="Z1690" s="217" t="s">
        <v>306</v>
      </c>
      <c r="AA1690" s="218">
        <v>2207</v>
      </c>
      <c r="AB1690" s="77">
        <v>23.137899999999998</v>
      </c>
      <c r="AC1690" s="78" t="s">
        <v>3832</v>
      </c>
      <c r="AD1690" s="199"/>
      <c r="AE1690" s="91"/>
      <c r="AF1690" s="79"/>
      <c r="AG1690" s="79"/>
      <c r="AH1690" s="80"/>
      <c r="AI1690" s="81"/>
      <c r="AJ1690" s="81"/>
      <c r="AK1690" s="81"/>
      <c r="AL1690" s="81"/>
      <c r="AM1690" s="114"/>
      <c r="AN1690" s="82"/>
      <c r="AO1690" s="83"/>
      <c r="AP1690" s="83"/>
      <c r="AQ1690" s="83"/>
      <c r="AR1690" s="84"/>
      <c r="AS1690" s="85"/>
      <c r="AT1690" s="85"/>
      <c r="AU1690" s="85"/>
      <c r="AV1690" s="85"/>
      <c r="AW1690" s="104"/>
      <c r="AX1690" s="86"/>
      <c r="AY1690" s="87"/>
      <c r="AZ1690" s="87"/>
      <c r="BA1690" s="87"/>
      <c r="BB1690" s="88"/>
      <c r="BC1690" s="89"/>
      <c r="BD1690" s="89"/>
      <c r="BE1690" s="89"/>
      <c r="BF1690" s="89"/>
      <c r="BG1690" s="115"/>
      <c r="BH1690" s="90"/>
      <c r="BI1690" s="251"/>
      <c r="BJ1690" s="252"/>
      <c r="BK1690" s="252"/>
      <c r="BL1690" s="230"/>
      <c r="BM1690" s="230"/>
      <c r="BN1690" s="230"/>
      <c r="BO1690" s="231"/>
      <c r="BP1690" s="231"/>
      <c r="BQ1690" s="231"/>
      <c r="BR1690" s="232"/>
      <c r="BS1690" s="232"/>
      <c r="BT1690" s="232"/>
      <c r="BU1690" s="230"/>
      <c r="BV1690" s="230"/>
      <c r="BW1690" s="231"/>
      <c r="BX1690" s="231"/>
      <c r="BY1690" s="232"/>
      <c r="BZ1690" s="235"/>
      <c r="CA1690" s="257"/>
      <c r="CB1690" s="233"/>
      <c r="CC1690" s="230"/>
      <c r="CD1690" s="230"/>
      <c r="CE1690" s="230"/>
      <c r="CF1690" s="230"/>
      <c r="CG1690" s="230"/>
      <c r="CH1690" s="230"/>
      <c r="CI1690" s="230"/>
      <c r="CJ1690" s="231"/>
      <c r="CK1690" s="231"/>
      <c r="CL1690" s="231"/>
      <c r="CM1690" s="231"/>
      <c r="CN1690" s="231"/>
      <c r="CO1690" s="231"/>
      <c r="CP1690" s="231"/>
      <c r="CQ1690" s="231"/>
      <c r="CR1690" s="232"/>
      <c r="CS1690" s="232"/>
      <c r="CT1690" s="232"/>
      <c r="CU1690" s="232"/>
      <c r="CV1690" s="232"/>
      <c r="CW1690" s="232"/>
      <c r="CX1690" s="232"/>
      <c r="CY1690" s="234"/>
      <c r="CZ1690" s="106"/>
      <c r="DA1690" s="106"/>
      <c r="DB1690" s="106"/>
      <c r="DC1690" s="106"/>
      <c r="DD1690" s="106"/>
      <c r="DE1690" s="106"/>
      <c r="DF1690" s="490"/>
      <c r="DG1690" s="107"/>
      <c r="DH1690" s="107"/>
      <c r="DI1690" s="107"/>
      <c r="DJ1690" s="107"/>
      <c r="DK1690" s="107"/>
      <c r="DL1690" s="107"/>
      <c r="DM1690" s="110"/>
      <c r="DN1690" s="110"/>
      <c r="DO1690" s="110"/>
      <c r="DP1690" s="110"/>
      <c r="DQ1690" s="110"/>
      <c r="DR1690" s="110"/>
      <c r="DS1690" s="110"/>
      <c r="DT1690" s="110"/>
      <c r="DU1690" s="497"/>
      <c r="DV1690" s="497"/>
      <c r="DW1690" s="497"/>
      <c r="DX1690" s="497"/>
      <c r="DY1690" s="497"/>
      <c r="DZ1690" s="497"/>
      <c r="EA1690" s="288">
        <v>0.193636</v>
      </c>
      <c r="EB1690" s="99">
        <v>0.49874299999999999</v>
      </c>
      <c r="EC1690" s="99">
        <v>0.45663799999999999</v>
      </c>
      <c r="ED1690" s="99">
        <v>0.89452699999999996</v>
      </c>
      <c r="EE1690" s="99">
        <v>0.594441</v>
      </c>
      <c r="EF1690" s="501">
        <v>4.6882399999999997E-10</v>
      </c>
      <c r="EG1690" s="99">
        <v>-160.31</v>
      </c>
      <c r="EH1690" s="99">
        <v>123.488</v>
      </c>
      <c r="EI1690" s="99">
        <v>-163.00800000000001</v>
      </c>
      <c r="EJ1690" s="99">
        <v>61.892699999999998</v>
      </c>
      <c r="EK1690" s="99">
        <v>176.09700000000001</v>
      </c>
      <c r="EL1690" s="99">
        <v>-64.238</v>
      </c>
      <c r="EM1690" s="99">
        <v>0.41719099999999998</v>
      </c>
      <c r="EN1690" s="99">
        <v>0.37779400000000002</v>
      </c>
      <c r="EO1690" s="99">
        <v>0.376807</v>
      </c>
      <c r="EP1690" s="99">
        <v>0.27302500000000002</v>
      </c>
      <c r="EQ1690" s="99">
        <v>0.369807</v>
      </c>
      <c r="ER1690" s="99">
        <v>0.69420099999999996</v>
      </c>
      <c r="ES1690" s="99">
        <v>0</v>
      </c>
      <c r="ET1690" s="99">
        <v>2.7682699999999998</v>
      </c>
      <c r="EU1690" s="99">
        <v>2.6926600000000001</v>
      </c>
      <c r="EV1690" s="99">
        <v>2.4469400000000001</v>
      </c>
      <c r="EW1690" s="99">
        <v>4.0441099999999999</v>
      </c>
      <c r="EX1690" s="119">
        <v>3.1226699999999998</v>
      </c>
      <c r="EY1690" s="121"/>
      <c r="EZ1690" s="287"/>
      <c r="FA1690" s="83"/>
      <c r="FB1690" s="126"/>
      <c r="FC1690" s="116"/>
      <c r="FD1690" s="116"/>
      <c r="FE1690" s="116"/>
      <c r="FF1690" s="116"/>
      <c r="FG1690" s="116"/>
      <c r="FH1690" s="116"/>
      <c r="FI1690" s="116"/>
      <c r="FJ1690" s="116"/>
      <c r="FK1690" s="116"/>
      <c r="FL1690" s="116"/>
      <c r="FM1690" s="116"/>
      <c r="FN1690" s="116"/>
    </row>
    <row r="1691" spans="1:170" s="3" customFormat="1" ht="15" customHeight="1" x14ac:dyDescent="0.2">
      <c r="A1691" s="391">
        <v>20150510</v>
      </c>
      <c r="B1691" s="391">
        <v>10</v>
      </c>
      <c r="C1691" s="392">
        <v>5</v>
      </c>
      <c r="D1691" s="392">
        <v>1</v>
      </c>
      <c r="E1691" s="392">
        <v>13</v>
      </c>
      <c r="F1691" s="392">
        <v>17</v>
      </c>
      <c r="G1691" s="395">
        <v>2.25</v>
      </c>
      <c r="H1691" s="435">
        <v>0</v>
      </c>
      <c r="I1691" s="393">
        <v>7320</v>
      </c>
      <c r="J1691" s="101" t="s">
        <v>2316</v>
      </c>
      <c r="K1691" s="394" t="str">
        <f>IF(B1691=2,"Z:\Data\MOOG\HeTao\raw\",IF(B1691=5,"Z:\Data\MOOG\Polo\raw\",IF(B1691=10,"Z:\Data\MOOG\Messi\raw\","")))</f>
        <v>Z:\Data\MOOG\Messi\raw\</v>
      </c>
      <c r="L1691" s="390" t="s">
        <v>3650</v>
      </c>
      <c r="M1691" s="569" t="str">
        <f>IF(NOT(ISERROR(FIND("Training_dt",W1691))),"'Plot Psychometric_HH_dt_yuchen'",IF(NOT(ISERROR(FIND("Training",W1691))),"'Plot Psychometric_HH'",IF(NOT(ISERROR(FIND("1DAT",W1691))),"'Plot Tuning Azimuth_HH'",IF(NOT(ISERROR(FIND("HD_dt",W1691))),"'Plot HeadingDiscimination_PSTH_HH_dt_yuchen'",IF(NOT(ISERROR(FIND("HD",W1691))),"'Plot HeadingDiscimination_PSTH_HH'",IF(NOT(ISERROR(FIND("MemSac",W1691))),"'Memory Saccade Analysis_HH'",IF(NOT(ISERROR(FIND("DelSac",W1691))),"'Memory Saccade Analysis_HH'",IF(NOT(ISERROR(FIND("u-stim",W1691))),"'Plot Microstim_HH'",""))))))))</f>
        <v>'Plot HeadingDiscimination_PSTH_HH'</v>
      </c>
      <c r="N1691" s="573">
        <v>1</v>
      </c>
      <c r="O1691" s="584">
        <v>-1</v>
      </c>
      <c r="P1691" s="590">
        <v>4</v>
      </c>
      <c r="Q1691" s="590">
        <f>IF(B1691=2,60,310)</f>
        <v>310</v>
      </c>
      <c r="R1691" s="590">
        <v>5</v>
      </c>
      <c r="S1691" s="590">
        <f>IF(B1691=2,60,-190)</f>
        <v>-190</v>
      </c>
      <c r="T1691" s="590">
        <v>1</v>
      </c>
      <c r="U1691" s="590">
        <f>IF(Z1691&lt;&gt;"",IF(NOT(ISERROR(FIND("SU",Z1691))),VALUE(RIGHT(Z1691,1))+4,IF(NOT(ISERROR(FIND("MU20",Z1691))),20,IF(NOT(ISERROR(FIND("MU21",Z1691))),21,IF(NOT(ISERROR(FIND("MU2",Z1691))),2,1)))),"")</f>
        <v>7</v>
      </c>
      <c r="V1691" s="583"/>
      <c r="W1691" s="396" t="s">
        <v>1986</v>
      </c>
      <c r="X1691" s="192"/>
      <c r="Y1691" s="219">
        <f>IF(NOT(ISERROR(FIND("MU=SU",X1691))),1,IF(Z1691&lt;&gt;"",IF(NOT(ISERROR(FIND("SU",Z1691))),1,0),""))</f>
        <v>1</v>
      </c>
      <c r="Z1691" s="217" t="s">
        <v>306</v>
      </c>
      <c r="AA1691" s="218">
        <v>12488</v>
      </c>
      <c r="AB1691" s="77">
        <v>16.395399999999999</v>
      </c>
      <c r="AC1691" s="78" t="s">
        <v>3834</v>
      </c>
      <c r="AD1691" s="199"/>
      <c r="AE1691" s="91"/>
      <c r="AF1691" s="79"/>
      <c r="AG1691" s="79"/>
      <c r="AH1691" s="80"/>
      <c r="AI1691" s="81"/>
      <c r="AJ1691" s="81"/>
      <c r="AK1691" s="81"/>
      <c r="AL1691" s="81"/>
      <c r="AM1691" s="114"/>
      <c r="AN1691" s="82"/>
      <c r="AO1691" s="83"/>
      <c r="AP1691" s="83"/>
      <c r="AQ1691" s="83"/>
      <c r="AR1691" s="84"/>
      <c r="AS1691" s="85"/>
      <c r="AT1691" s="85"/>
      <c r="AU1691" s="85"/>
      <c r="AV1691" s="85"/>
      <c r="AW1691" s="104"/>
      <c r="AX1691" s="86"/>
      <c r="AY1691" s="87"/>
      <c r="AZ1691" s="87"/>
      <c r="BA1691" s="87"/>
      <c r="BB1691" s="88"/>
      <c r="BC1691" s="89"/>
      <c r="BD1691" s="89"/>
      <c r="BE1691" s="89"/>
      <c r="BF1691" s="89"/>
      <c r="BG1691" s="115"/>
      <c r="BH1691" s="90"/>
      <c r="BI1691" s="251"/>
      <c r="BJ1691" s="252"/>
      <c r="BK1691" s="252"/>
      <c r="BL1691" s="230"/>
      <c r="BM1691" s="230"/>
      <c r="BN1691" s="230"/>
      <c r="BO1691" s="231"/>
      <c r="BP1691" s="231"/>
      <c r="BQ1691" s="231"/>
      <c r="BR1691" s="232"/>
      <c r="BS1691" s="232"/>
      <c r="BT1691" s="232"/>
      <c r="BU1691" s="230"/>
      <c r="BV1691" s="230"/>
      <c r="BW1691" s="231"/>
      <c r="BX1691" s="231"/>
      <c r="BY1691" s="232"/>
      <c r="BZ1691" s="235"/>
      <c r="CA1691" s="257"/>
      <c r="CB1691" s="233"/>
      <c r="CC1691" s="230"/>
      <c r="CD1691" s="230"/>
      <c r="CE1691" s="230"/>
      <c r="CF1691" s="230"/>
      <c r="CG1691" s="230"/>
      <c r="CH1691" s="230"/>
      <c r="CI1691" s="230"/>
      <c r="CJ1691" s="231"/>
      <c r="CK1691" s="231"/>
      <c r="CL1691" s="231"/>
      <c r="CM1691" s="231"/>
      <c r="CN1691" s="231"/>
      <c r="CO1691" s="231"/>
      <c r="CP1691" s="231"/>
      <c r="CQ1691" s="231"/>
      <c r="CR1691" s="232"/>
      <c r="CS1691" s="232"/>
      <c r="CT1691" s="232"/>
      <c r="CU1691" s="232"/>
      <c r="CV1691" s="232"/>
      <c r="CW1691" s="232"/>
      <c r="CX1691" s="232"/>
      <c r="CY1691" s="234"/>
      <c r="CZ1691" s="106">
        <v>1</v>
      </c>
      <c r="DA1691" s="106">
        <v>0</v>
      </c>
      <c r="DB1691" s="106"/>
      <c r="DC1691" s="106"/>
      <c r="DD1691" s="106"/>
      <c r="DE1691" s="106"/>
      <c r="DF1691" s="490"/>
      <c r="DG1691" s="107">
        <v>10</v>
      </c>
      <c r="DH1691" s="107" t="s">
        <v>7138</v>
      </c>
      <c r="DI1691" s="107">
        <v>4.7286000000000001</v>
      </c>
      <c r="DJ1691" s="107">
        <v>1.3737600000000001</v>
      </c>
      <c r="DK1691" s="107">
        <v>2.6819700000000002</v>
      </c>
      <c r="DL1691" s="107">
        <v>-2.8833299999999999</v>
      </c>
      <c r="DM1691" s="110">
        <v>2.1487799999999999</v>
      </c>
      <c r="DN1691" s="110">
        <v>-0.63545300000000005</v>
      </c>
      <c r="DO1691" s="110">
        <v>0.56704500000000002</v>
      </c>
      <c r="DP1691" s="110">
        <v>0.59659099999999998</v>
      </c>
      <c r="DQ1691" s="110">
        <v>0.55612200000000001</v>
      </c>
      <c r="DR1691" s="110">
        <v>0.51530600000000004</v>
      </c>
      <c r="DS1691" s="110">
        <v>0.56000000000000005</v>
      </c>
      <c r="DT1691" s="110">
        <v>0.745</v>
      </c>
      <c r="DU1691" s="497">
        <v>0.17073199999999999</v>
      </c>
      <c r="DV1691" s="497">
        <v>0.20399999999999999</v>
      </c>
      <c r="DW1691" s="497">
        <v>-7.6923099999999994E-2</v>
      </c>
      <c r="DX1691" s="497">
        <v>0.58799999999999997</v>
      </c>
      <c r="DY1691" s="497">
        <v>0.118793</v>
      </c>
      <c r="DZ1691" s="497">
        <v>0.37</v>
      </c>
      <c r="EA1691" s="288"/>
      <c r="EB1691" s="492"/>
      <c r="EC1691" s="492"/>
      <c r="ED1691" s="492"/>
      <c r="EE1691" s="99"/>
      <c r="EF1691" s="99"/>
      <c r="EG1691" s="99"/>
      <c r="EH1691" s="99"/>
      <c r="EI1691" s="99"/>
      <c r="EJ1691" s="99"/>
      <c r="EK1691" s="99"/>
      <c r="EL1691" s="99"/>
      <c r="EM1691" s="99"/>
      <c r="EN1691" s="99"/>
      <c r="EO1691" s="99"/>
      <c r="EP1691" s="99"/>
      <c r="EQ1691" s="99"/>
      <c r="ER1691" s="99"/>
      <c r="ES1691" s="99"/>
      <c r="ET1691" s="99"/>
      <c r="EU1691" s="99"/>
      <c r="EV1691" s="99"/>
      <c r="EW1691" s="99"/>
      <c r="EX1691" s="119"/>
      <c r="EY1691" s="121"/>
      <c r="EZ1691" s="524"/>
      <c r="FA1691" s="83">
        <v>10</v>
      </c>
      <c r="FB1691" s="126">
        <v>18</v>
      </c>
      <c r="FC1691" s="505">
        <v>4.7286000000000001</v>
      </c>
      <c r="FD1691" s="505">
        <v>1.3737600000000001</v>
      </c>
      <c r="FE1691" s="116">
        <v>2.6819700000000002</v>
      </c>
      <c r="FF1691" s="116">
        <v>-2.8833299999999999</v>
      </c>
      <c r="FG1691" s="116">
        <v>2.1487799999999999</v>
      </c>
      <c r="FH1691" s="116">
        <v>-0.63545300000000005</v>
      </c>
      <c r="FI1691" s="116" t="s">
        <v>5745</v>
      </c>
      <c r="FJ1691" s="116" t="s">
        <v>5746</v>
      </c>
      <c r="FK1691" s="116" t="s">
        <v>5747</v>
      </c>
      <c r="FL1691" s="116" t="s">
        <v>5748</v>
      </c>
      <c r="FM1691" s="116" t="s">
        <v>5749</v>
      </c>
      <c r="FN1691" s="116" t="s">
        <v>5750</v>
      </c>
    </row>
    <row r="1692" spans="1:170" s="3" customFormat="1" ht="15" customHeight="1" x14ac:dyDescent="0.2">
      <c r="A1692" s="391">
        <v>20150510</v>
      </c>
      <c r="B1692" s="391">
        <v>10</v>
      </c>
      <c r="C1692" s="392">
        <v>5</v>
      </c>
      <c r="D1692" s="392">
        <v>1</v>
      </c>
      <c r="E1692" s="392">
        <v>13</v>
      </c>
      <c r="F1692" s="392">
        <v>17</v>
      </c>
      <c r="G1692" s="395">
        <v>2.25</v>
      </c>
      <c r="H1692" s="435">
        <v>0</v>
      </c>
      <c r="I1692" s="393">
        <v>7320</v>
      </c>
      <c r="J1692" s="101" t="s">
        <v>2316</v>
      </c>
      <c r="K1692" s="394" t="str">
        <f>IF(B1692=2,"Z:\Data\MOOG\HeTao\raw\",IF(B1692=5,"Z:\Data\MOOG\Polo\raw\",IF(B1692=10,"Z:\Data\MOOG\Messi\raw\","")))</f>
        <v>Z:\Data\MOOG\Messi\raw\</v>
      </c>
      <c r="L1692" s="390" t="s">
        <v>3650</v>
      </c>
      <c r="M1692" s="569" t="str">
        <f>IF(NOT(ISERROR(FIND("Training_dt",W1692))),"'Plot Psychometric_HH_dt_yuchen'",IF(NOT(ISERROR(FIND("Training",W1692))),"'Plot Psychometric_HH'",IF(NOT(ISERROR(FIND("1DAT",W1692))),"'Plot Tuning Azimuth_HH'",IF(NOT(ISERROR(FIND("HD_dt",W1692))),"'Plot HeadingDiscimination_PSTH_HH_dt_yuchen'",IF(NOT(ISERROR(FIND("HD",W1692))),"'Plot HeadingDiscimination_PSTH_HH'",IF(NOT(ISERROR(FIND("MemSac",W1692))),"'Memory Saccade Analysis_HH'",IF(NOT(ISERROR(FIND("DelSac",W1692))),"'Memory Saccade Analysis_HH'",IF(NOT(ISERROR(FIND("u-stim",W1692))),"'Plot Microstim_HH'",""))))))))</f>
        <v>'Plot HeadingDiscimination_PSTH_HH'</v>
      </c>
      <c r="N1692" s="573">
        <v>1</v>
      </c>
      <c r="O1692" s="584">
        <v>-1</v>
      </c>
      <c r="P1692" s="590">
        <v>4</v>
      </c>
      <c r="Q1692" s="590">
        <f>IF(B1692=2,60,310)</f>
        <v>310</v>
      </c>
      <c r="R1692" s="590">
        <v>5</v>
      </c>
      <c r="S1692" s="590">
        <f>IF(B1692=2,60,-190)</f>
        <v>-190</v>
      </c>
      <c r="T1692" s="590">
        <v>1</v>
      </c>
      <c r="U1692" s="590">
        <f>IF(Z1692&lt;&gt;"",IF(NOT(ISERROR(FIND("SU",Z1692))),VALUE(RIGHT(Z1692,1))+4,IF(NOT(ISERROR(FIND("MU20",Z1692))),20,IF(NOT(ISERROR(FIND("MU21",Z1692))),21,IF(NOT(ISERROR(FIND("MU2",Z1692))),2,1)))),"")</f>
        <v>5</v>
      </c>
      <c r="V1692" s="583"/>
      <c r="W1692" s="396" t="s">
        <v>1986</v>
      </c>
      <c r="X1692" s="192"/>
      <c r="Y1692" s="219">
        <f>IF(NOT(ISERROR(FIND("MU=SU",X1692))),1,IF(Z1692&lt;&gt;"",IF(NOT(ISERROR(FIND("SU",Z1692))),1,0),""))</f>
        <v>1</v>
      </c>
      <c r="Z1692" s="217" t="s">
        <v>43</v>
      </c>
      <c r="AA1692" s="218">
        <v>10008</v>
      </c>
      <c r="AB1692" s="77">
        <v>6.6036200000000003</v>
      </c>
      <c r="AC1692" s="78" t="s">
        <v>3833</v>
      </c>
      <c r="AD1692" s="199"/>
      <c r="AE1692" s="91"/>
      <c r="AF1692" s="79"/>
      <c r="AG1692" s="79"/>
      <c r="AH1692" s="80"/>
      <c r="AI1692" s="81"/>
      <c r="AJ1692" s="81"/>
      <c r="AK1692" s="81"/>
      <c r="AL1692" s="81"/>
      <c r="AM1692" s="114"/>
      <c r="AN1692" s="82"/>
      <c r="AO1692" s="83"/>
      <c r="AP1692" s="83"/>
      <c r="AQ1692" s="83"/>
      <c r="AR1692" s="84"/>
      <c r="AS1692" s="85"/>
      <c r="AT1692" s="85"/>
      <c r="AU1692" s="85"/>
      <c r="AV1692" s="85"/>
      <c r="AW1692" s="104"/>
      <c r="AX1692" s="86"/>
      <c r="AY1692" s="87"/>
      <c r="AZ1692" s="87"/>
      <c r="BA1692" s="87"/>
      <c r="BB1692" s="88"/>
      <c r="BC1692" s="89"/>
      <c r="BD1692" s="89"/>
      <c r="BE1692" s="89"/>
      <c r="BF1692" s="89"/>
      <c r="BG1692" s="115"/>
      <c r="BH1692" s="90"/>
      <c r="BI1692" s="251"/>
      <c r="BJ1692" s="252"/>
      <c r="BK1692" s="252"/>
      <c r="BL1692" s="230"/>
      <c r="BM1692" s="230"/>
      <c r="BN1692" s="230"/>
      <c r="BO1692" s="231"/>
      <c r="BP1692" s="231"/>
      <c r="BQ1692" s="231"/>
      <c r="BR1692" s="232"/>
      <c r="BS1692" s="232"/>
      <c r="BT1692" s="232"/>
      <c r="BU1692" s="230"/>
      <c r="BV1692" s="230"/>
      <c r="BW1692" s="231"/>
      <c r="BX1692" s="231"/>
      <c r="BY1692" s="232"/>
      <c r="BZ1692" s="235"/>
      <c r="CA1692" s="257"/>
      <c r="CB1692" s="233"/>
      <c r="CC1692" s="230"/>
      <c r="CD1692" s="230"/>
      <c r="CE1692" s="230"/>
      <c r="CF1692" s="230"/>
      <c r="CG1692" s="230"/>
      <c r="CH1692" s="230"/>
      <c r="CI1692" s="230"/>
      <c r="CJ1692" s="231"/>
      <c r="CK1692" s="231"/>
      <c r="CL1692" s="231"/>
      <c r="CM1692" s="231"/>
      <c r="CN1692" s="231"/>
      <c r="CO1692" s="231"/>
      <c r="CP1692" s="231"/>
      <c r="CQ1692" s="231"/>
      <c r="CR1692" s="232"/>
      <c r="CS1692" s="232"/>
      <c r="CT1692" s="232"/>
      <c r="CU1692" s="232"/>
      <c r="CV1692" s="232"/>
      <c r="CW1692" s="232"/>
      <c r="CX1692" s="232"/>
      <c r="CY1692" s="234"/>
      <c r="CZ1692" s="106">
        <v>1</v>
      </c>
      <c r="DA1692" s="106">
        <v>0</v>
      </c>
      <c r="DB1692" s="106"/>
      <c r="DC1692" s="106"/>
      <c r="DD1692" s="106"/>
      <c r="DE1692" s="106"/>
      <c r="DF1692" s="490"/>
      <c r="DG1692" s="107">
        <v>10</v>
      </c>
      <c r="DH1692" s="107" t="s">
        <v>7138</v>
      </c>
      <c r="DI1692" s="107">
        <v>4.7286000000000001</v>
      </c>
      <c r="DJ1692" s="107">
        <v>1.3737600000000001</v>
      </c>
      <c r="DK1692" s="107">
        <v>2.6819700000000002</v>
      </c>
      <c r="DL1692" s="107">
        <v>-2.8833299999999999</v>
      </c>
      <c r="DM1692" s="110">
        <v>2.1487799999999999</v>
      </c>
      <c r="DN1692" s="110">
        <v>-0.63545300000000005</v>
      </c>
      <c r="DO1692" s="110">
        <v>0.523864</v>
      </c>
      <c r="DP1692" s="110">
        <v>0.51477300000000004</v>
      </c>
      <c r="DQ1692" s="110">
        <v>0.30612200000000001</v>
      </c>
      <c r="DR1692" s="110">
        <v>0.47449000000000002</v>
      </c>
      <c r="DS1692" s="110">
        <v>0.45</v>
      </c>
      <c r="DT1692" s="110">
        <v>0.33500000000000002</v>
      </c>
      <c r="DU1692" s="497">
        <v>0.17835400000000001</v>
      </c>
      <c r="DV1692" s="497">
        <v>0.186</v>
      </c>
      <c r="DW1692" s="497">
        <v>0.31975900000000002</v>
      </c>
      <c r="DX1692" s="497">
        <v>2.4E-2</v>
      </c>
      <c r="DY1692" s="497">
        <v>-0.14896300000000001</v>
      </c>
      <c r="DZ1692" s="497">
        <v>0.26400000000000001</v>
      </c>
      <c r="EA1692" s="288"/>
      <c r="EB1692" s="492"/>
      <c r="EC1692" s="99"/>
      <c r="ED1692" s="99"/>
      <c r="EE1692" s="99"/>
      <c r="EF1692" s="99"/>
      <c r="EG1692" s="99"/>
      <c r="EH1692" s="99"/>
      <c r="EI1692" s="99"/>
      <c r="EJ1692" s="99"/>
      <c r="EK1692" s="99"/>
      <c r="EL1692" s="99"/>
      <c r="EM1692" s="99"/>
      <c r="EN1692" s="99"/>
      <c r="EO1692" s="99"/>
      <c r="EP1692" s="99"/>
      <c r="EQ1692" s="99"/>
      <c r="ER1692" s="99"/>
      <c r="ES1692" s="99"/>
      <c r="ET1692" s="99"/>
      <c r="EU1692" s="99"/>
      <c r="EV1692" s="99"/>
      <c r="EW1692" s="99"/>
      <c r="EX1692" s="119"/>
      <c r="EY1692" s="121"/>
      <c r="EZ1692" s="524"/>
      <c r="FA1692" s="83">
        <v>10</v>
      </c>
      <c r="FB1692" s="126">
        <v>18</v>
      </c>
      <c r="FC1692" s="505">
        <v>4.7286000000000001</v>
      </c>
      <c r="FD1692" s="505">
        <v>1.3737600000000001</v>
      </c>
      <c r="FE1692" s="116">
        <v>2.6819700000000002</v>
      </c>
      <c r="FF1692" s="116">
        <v>-2.8833299999999999</v>
      </c>
      <c r="FG1692" s="116">
        <v>2.1487799999999999</v>
      </c>
      <c r="FH1692" s="116">
        <v>-0.63545300000000005</v>
      </c>
      <c r="FI1692" s="116" t="s">
        <v>5745</v>
      </c>
      <c r="FJ1692" s="116" t="s">
        <v>5746</v>
      </c>
      <c r="FK1692" s="116" t="s">
        <v>5747</v>
      </c>
      <c r="FL1692" s="116" t="s">
        <v>5748</v>
      </c>
      <c r="FM1692" s="116" t="s">
        <v>5749</v>
      </c>
      <c r="FN1692" s="116" t="s">
        <v>5750</v>
      </c>
    </row>
    <row r="1693" spans="1:170" s="3" customFormat="1" ht="15" customHeight="1" x14ac:dyDescent="0.2">
      <c r="A1693" s="391">
        <v>20150510</v>
      </c>
      <c r="B1693" s="391">
        <v>10</v>
      </c>
      <c r="C1693" s="392">
        <v>5</v>
      </c>
      <c r="D1693" s="392">
        <v>1</v>
      </c>
      <c r="E1693" s="392">
        <v>13</v>
      </c>
      <c r="F1693" s="392">
        <v>17</v>
      </c>
      <c r="G1693" s="395">
        <v>2.25</v>
      </c>
      <c r="H1693" s="435">
        <v>0</v>
      </c>
      <c r="I1693" s="393">
        <v>7311</v>
      </c>
      <c r="J1693" s="101" t="s">
        <v>2316</v>
      </c>
      <c r="K1693" s="394" t="str">
        <f>IF(B1693=2,"Z:\Data\MOOG\HeTao\raw\",IF(B1693=5,"Z:\Data\MOOG\Polo\raw\",IF(B1693=10,"Z:\Data\MOOG\Messi\raw\","")))</f>
        <v>Z:\Data\MOOG\Messi\raw\</v>
      </c>
      <c r="L1693" s="390" t="s">
        <v>3835</v>
      </c>
      <c r="M1693" s="569" t="str">
        <f>IF(NOT(ISERROR(FIND("Training_dt",W1693))),"'Plot Psychometric_HH_dt_yuchen'",IF(NOT(ISERROR(FIND("Training",W1693))),"'Plot Psychometric_HH'",IF(NOT(ISERROR(FIND("1DAT",W1693))),"'Plot Tuning Azimuth_HH'",IF(NOT(ISERROR(FIND("HD_dt",W1693))),"'Plot HeadingDiscimination_PSTH_HH_dt_yuchen'",IF(NOT(ISERROR(FIND("HD",W1693))),"'Plot HeadingDiscimination_PSTH_HH'",IF(NOT(ISERROR(FIND("MemSac",W1693))),"'Memory Saccade Analysis_HH'",IF(NOT(ISERROR(FIND("DelSac",W1693))),"'Memory Saccade Analysis_HH'",IF(NOT(ISERROR(FIND("u-stim",W1693))),"'Plot Microstim_HH'",""))))))))</f>
        <v>'Memory Saccade Analysis_HH'</v>
      </c>
      <c r="N1693" s="573">
        <v>1</v>
      </c>
      <c r="O1693" s="584">
        <v>-1</v>
      </c>
      <c r="P1693" s="590">
        <v>4</v>
      </c>
      <c r="Q1693" s="590">
        <f>IF(B1693=2,60,310)</f>
        <v>310</v>
      </c>
      <c r="R1693" s="590">
        <v>5</v>
      </c>
      <c r="S1693" s="590">
        <f>IF(B1693=2,60,-190)</f>
        <v>-190</v>
      </c>
      <c r="T1693" s="590">
        <v>1</v>
      </c>
      <c r="U1693" s="590">
        <f>IF(Z1693&lt;&gt;"",IF(NOT(ISERROR(FIND("SU",Z1693))),VALUE(RIGHT(Z1693,1))+4,IF(NOT(ISERROR(FIND("MU20",Z1693))),20,IF(NOT(ISERROR(FIND("MU21",Z1693))),21,IF(NOT(ISERROR(FIND("MU2",Z1693))),2,1)))),"")</f>
        <v>5</v>
      </c>
      <c r="V1693" s="583"/>
      <c r="W1693" s="396" t="s">
        <v>2172</v>
      </c>
      <c r="X1693" s="192"/>
      <c r="Y1693" s="219">
        <f>IF(NOT(ISERROR(FIND("MU=SU",X1693))),1,IF(Z1693&lt;&gt;"",IF(NOT(ISERROR(FIND("SU",Z1693))),1,0),""))</f>
        <v>1</v>
      </c>
      <c r="Z1693" s="217" t="s">
        <v>43</v>
      </c>
      <c r="AA1693" s="218">
        <v>3761</v>
      </c>
      <c r="AB1693" s="77">
        <v>23.195900000000002</v>
      </c>
      <c r="AC1693" s="78" t="s">
        <v>3836</v>
      </c>
      <c r="AD1693" s="199"/>
      <c r="AE1693" s="91"/>
      <c r="AF1693" s="79"/>
      <c r="AG1693" s="79"/>
      <c r="AH1693" s="80"/>
      <c r="AI1693" s="81"/>
      <c r="AJ1693" s="81"/>
      <c r="AK1693" s="81"/>
      <c r="AL1693" s="81"/>
      <c r="AM1693" s="114"/>
      <c r="AN1693" s="82"/>
      <c r="AO1693" s="83"/>
      <c r="AP1693" s="83"/>
      <c r="AQ1693" s="83"/>
      <c r="AR1693" s="84"/>
      <c r="AS1693" s="85"/>
      <c r="AT1693" s="85"/>
      <c r="AU1693" s="85"/>
      <c r="AV1693" s="85"/>
      <c r="AW1693" s="104"/>
      <c r="AX1693" s="86"/>
      <c r="AY1693" s="87"/>
      <c r="AZ1693" s="87"/>
      <c r="BA1693" s="87"/>
      <c r="BB1693" s="88"/>
      <c r="BC1693" s="89"/>
      <c r="BD1693" s="89"/>
      <c r="BE1693" s="89"/>
      <c r="BF1693" s="89"/>
      <c r="BG1693" s="115"/>
      <c r="BH1693" s="90"/>
      <c r="BI1693" s="251"/>
      <c r="BJ1693" s="252"/>
      <c r="BK1693" s="252"/>
      <c r="BL1693" s="230"/>
      <c r="BM1693" s="230"/>
      <c r="BN1693" s="230"/>
      <c r="BO1693" s="231"/>
      <c r="BP1693" s="231"/>
      <c r="BQ1693" s="231"/>
      <c r="BR1693" s="232"/>
      <c r="BS1693" s="232"/>
      <c r="BT1693" s="232"/>
      <c r="BU1693" s="230"/>
      <c r="BV1693" s="230"/>
      <c r="BW1693" s="231"/>
      <c r="BX1693" s="231"/>
      <c r="BY1693" s="232"/>
      <c r="BZ1693" s="235"/>
      <c r="CA1693" s="257"/>
      <c r="CB1693" s="233"/>
      <c r="CC1693" s="230"/>
      <c r="CD1693" s="230"/>
      <c r="CE1693" s="230"/>
      <c r="CF1693" s="230"/>
      <c r="CG1693" s="230"/>
      <c r="CH1693" s="230"/>
      <c r="CI1693" s="230"/>
      <c r="CJ1693" s="231"/>
      <c r="CK1693" s="231"/>
      <c r="CL1693" s="231"/>
      <c r="CM1693" s="231"/>
      <c r="CN1693" s="231"/>
      <c r="CO1693" s="231"/>
      <c r="CP1693" s="231"/>
      <c r="CQ1693" s="231"/>
      <c r="CR1693" s="232"/>
      <c r="CS1693" s="232"/>
      <c r="CT1693" s="232"/>
      <c r="CU1693" s="232"/>
      <c r="CV1693" s="232"/>
      <c r="CW1693" s="232"/>
      <c r="CX1693" s="232"/>
      <c r="CY1693" s="234"/>
      <c r="CZ1693" s="106"/>
      <c r="DA1693" s="106"/>
      <c r="DB1693" s="106"/>
      <c r="DC1693" s="106"/>
      <c r="DD1693" s="106"/>
      <c r="DE1693" s="106"/>
      <c r="DF1693" s="490"/>
      <c r="DG1693" s="107"/>
      <c r="DH1693" s="107"/>
      <c r="DI1693" s="107"/>
      <c r="DJ1693" s="107"/>
      <c r="DK1693" s="107"/>
      <c r="DL1693" s="107"/>
      <c r="DM1693" s="110"/>
      <c r="DN1693" s="110"/>
      <c r="DO1693" s="110"/>
      <c r="DP1693" s="110"/>
      <c r="DQ1693" s="110"/>
      <c r="DR1693" s="110"/>
      <c r="DS1693" s="110"/>
      <c r="DT1693" s="110"/>
      <c r="DU1693" s="497"/>
      <c r="DV1693" s="497"/>
      <c r="DW1693" s="497"/>
      <c r="DX1693" s="497"/>
      <c r="DY1693" s="497"/>
      <c r="DZ1693" s="497"/>
      <c r="EA1693" s="288">
        <v>6.9440000000000002E-2</v>
      </c>
      <c r="EB1693" s="99">
        <v>0.10700800000000001</v>
      </c>
      <c r="EC1693" s="99">
        <v>1.8889099999999999E-2</v>
      </c>
      <c r="ED1693" s="99">
        <v>9.9409999999999998E-2</v>
      </c>
      <c r="EE1693" s="492">
        <v>0.18622900000000001</v>
      </c>
      <c r="EF1693" s="111">
        <v>5.1037800000000005E-13</v>
      </c>
      <c r="EG1693" s="99">
        <v>152.03399999999999</v>
      </c>
      <c r="EH1693" s="99">
        <v>-179.46600000000001</v>
      </c>
      <c r="EI1693" s="99">
        <v>-154.78899999999999</v>
      </c>
      <c r="EJ1693" s="99">
        <v>-134.339</v>
      </c>
      <c r="EK1693" s="99">
        <v>-162.86099999999999</v>
      </c>
      <c r="EL1693" s="99">
        <v>-56.197699999999998</v>
      </c>
      <c r="EM1693" s="99">
        <v>0.425786</v>
      </c>
      <c r="EN1693" s="99">
        <v>0.46277099999999999</v>
      </c>
      <c r="EO1693" s="99">
        <v>0.42719800000000002</v>
      </c>
      <c r="EP1693" s="99">
        <v>0.37507800000000002</v>
      </c>
      <c r="EQ1693" s="99">
        <v>0.382942</v>
      </c>
      <c r="ER1693" s="99">
        <v>0.661416</v>
      </c>
      <c r="ES1693" s="99">
        <v>0</v>
      </c>
      <c r="ET1693" s="99">
        <v>2.0241899999999999</v>
      </c>
      <c r="EU1693" s="99">
        <v>2.3491499999999998</v>
      </c>
      <c r="EV1693" s="99">
        <v>3.2704599999999999</v>
      </c>
      <c r="EW1693" s="99">
        <v>2.7199200000000001</v>
      </c>
      <c r="EX1693" s="119">
        <v>2.62161</v>
      </c>
      <c r="EY1693" s="121"/>
      <c r="EZ1693" s="287"/>
      <c r="FA1693" s="83"/>
      <c r="FB1693" s="126"/>
      <c r="FC1693" s="116"/>
      <c r="FD1693" s="116"/>
      <c r="FE1693" s="116"/>
      <c r="FF1693" s="116"/>
      <c r="FG1693" s="116"/>
      <c r="FH1693" s="116"/>
      <c r="FI1693" s="116"/>
      <c r="FJ1693" s="116"/>
      <c r="FK1693" s="116"/>
      <c r="FL1693" s="116"/>
      <c r="FM1693" s="116"/>
      <c r="FN1693" s="116"/>
    </row>
    <row r="1694" spans="1:170" s="3" customFormat="1" ht="15" customHeight="1" x14ac:dyDescent="0.2">
      <c r="A1694" s="391">
        <v>20150510</v>
      </c>
      <c r="B1694" s="391">
        <v>10</v>
      </c>
      <c r="C1694" s="392">
        <v>5</v>
      </c>
      <c r="D1694" s="392">
        <v>1</v>
      </c>
      <c r="E1694" s="392">
        <v>13</v>
      </c>
      <c r="F1694" s="392">
        <v>17</v>
      </c>
      <c r="G1694" s="395">
        <v>2.25</v>
      </c>
      <c r="H1694" s="435">
        <v>0</v>
      </c>
      <c r="I1694" s="393">
        <v>7311</v>
      </c>
      <c r="J1694" s="101" t="s">
        <v>2316</v>
      </c>
      <c r="K1694" s="394" t="str">
        <f>IF(B1694=2,"Z:\Data\MOOG\HeTao\raw\",IF(B1694=5,"Z:\Data\MOOG\Polo\raw\",IF(B1694=10,"Z:\Data\MOOG\Messi\raw\","")))</f>
        <v>Z:\Data\MOOG\Messi\raw\</v>
      </c>
      <c r="L1694" s="390" t="s">
        <v>3835</v>
      </c>
      <c r="M1694" s="569" t="str">
        <f>IF(NOT(ISERROR(FIND("Training_dt",W1694))),"'Plot Psychometric_HH_dt_yuchen'",IF(NOT(ISERROR(FIND("Training",W1694))),"'Plot Psychometric_HH'",IF(NOT(ISERROR(FIND("1DAT",W1694))),"'Plot Tuning Azimuth_HH'",IF(NOT(ISERROR(FIND("HD_dt",W1694))),"'Plot HeadingDiscimination_PSTH_HH_dt_yuchen'",IF(NOT(ISERROR(FIND("HD",W1694))),"'Plot HeadingDiscimination_PSTH_HH'",IF(NOT(ISERROR(FIND("MemSac",W1694))),"'Memory Saccade Analysis_HH'",IF(NOT(ISERROR(FIND("DelSac",W1694))),"'Memory Saccade Analysis_HH'",IF(NOT(ISERROR(FIND("u-stim",W1694))),"'Plot Microstim_HH'",""))))))))</f>
        <v>'Memory Saccade Analysis_HH'</v>
      </c>
      <c r="N1694" s="573">
        <v>1</v>
      </c>
      <c r="O1694" s="584">
        <v>-1</v>
      </c>
      <c r="P1694" s="590">
        <v>4</v>
      </c>
      <c r="Q1694" s="590">
        <f>IF(B1694=2,60,310)</f>
        <v>310</v>
      </c>
      <c r="R1694" s="590">
        <v>5</v>
      </c>
      <c r="S1694" s="590">
        <f>IF(B1694=2,60,-190)</f>
        <v>-190</v>
      </c>
      <c r="T1694" s="590">
        <v>1</v>
      </c>
      <c r="U1694" s="590">
        <f>IF(Z1694&lt;&gt;"",IF(NOT(ISERROR(FIND("SU",Z1694))),VALUE(RIGHT(Z1694,1))+4,IF(NOT(ISERROR(FIND("MU20",Z1694))),20,IF(NOT(ISERROR(FIND("MU21",Z1694))),21,IF(NOT(ISERROR(FIND("MU2",Z1694))),2,1)))),"")</f>
        <v>6</v>
      </c>
      <c r="V1694" s="583"/>
      <c r="W1694" s="396" t="s">
        <v>2172</v>
      </c>
      <c r="X1694" s="192"/>
      <c r="Y1694" s="219">
        <f>IF(NOT(ISERROR(FIND("MU=SU",X1694))),1,IF(Z1694&lt;&gt;"",IF(NOT(ISERROR(FIND("SU",Z1694))),1,0),""))</f>
        <v>1</v>
      </c>
      <c r="Z1694" s="217" t="s">
        <v>46</v>
      </c>
      <c r="AA1694" s="218">
        <v>3195</v>
      </c>
      <c r="AB1694" s="77">
        <v>12.633599999999999</v>
      </c>
      <c r="AC1694" s="78" t="s">
        <v>3837</v>
      </c>
      <c r="AD1694" s="199"/>
      <c r="AE1694" s="91"/>
      <c r="AF1694" s="79"/>
      <c r="AG1694" s="79"/>
      <c r="AH1694" s="80"/>
      <c r="AI1694" s="81"/>
      <c r="AJ1694" s="81"/>
      <c r="AK1694" s="81"/>
      <c r="AL1694" s="81"/>
      <c r="AM1694" s="114"/>
      <c r="AN1694" s="82"/>
      <c r="AO1694" s="83"/>
      <c r="AP1694" s="83"/>
      <c r="AQ1694" s="83"/>
      <c r="AR1694" s="84"/>
      <c r="AS1694" s="85"/>
      <c r="AT1694" s="85"/>
      <c r="AU1694" s="85"/>
      <c r="AV1694" s="85"/>
      <c r="AW1694" s="104"/>
      <c r="AX1694" s="86"/>
      <c r="AY1694" s="87"/>
      <c r="AZ1694" s="87"/>
      <c r="BA1694" s="87"/>
      <c r="BB1694" s="88"/>
      <c r="BC1694" s="89"/>
      <c r="BD1694" s="89"/>
      <c r="BE1694" s="89"/>
      <c r="BF1694" s="89"/>
      <c r="BG1694" s="115"/>
      <c r="BH1694" s="90"/>
      <c r="BI1694" s="251"/>
      <c r="BJ1694" s="252"/>
      <c r="BK1694" s="252"/>
      <c r="BL1694" s="230"/>
      <c r="BM1694" s="230"/>
      <c r="BN1694" s="230"/>
      <c r="BO1694" s="231"/>
      <c r="BP1694" s="231"/>
      <c r="BQ1694" s="231"/>
      <c r="BR1694" s="232"/>
      <c r="BS1694" s="232"/>
      <c r="BT1694" s="232"/>
      <c r="BU1694" s="230"/>
      <c r="BV1694" s="230"/>
      <c r="BW1694" s="231"/>
      <c r="BX1694" s="231"/>
      <c r="BY1694" s="232"/>
      <c r="BZ1694" s="235"/>
      <c r="CA1694" s="257"/>
      <c r="CB1694" s="233"/>
      <c r="CC1694" s="230"/>
      <c r="CD1694" s="230"/>
      <c r="CE1694" s="230"/>
      <c r="CF1694" s="230"/>
      <c r="CG1694" s="230"/>
      <c r="CH1694" s="230"/>
      <c r="CI1694" s="230"/>
      <c r="CJ1694" s="231"/>
      <c r="CK1694" s="231"/>
      <c r="CL1694" s="231"/>
      <c r="CM1694" s="231"/>
      <c r="CN1694" s="231"/>
      <c r="CO1694" s="231"/>
      <c r="CP1694" s="231"/>
      <c r="CQ1694" s="231"/>
      <c r="CR1694" s="232"/>
      <c r="CS1694" s="232"/>
      <c r="CT1694" s="232"/>
      <c r="CU1694" s="232"/>
      <c r="CV1694" s="232"/>
      <c r="CW1694" s="232"/>
      <c r="CX1694" s="232"/>
      <c r="CY1694" s="234"/>
      <c r="CZ1694" s="106"/>
      <c r="DA1694" s="106"/>
      <c r="DB1694" s="106"/>
      <c r="DC1694" s="106"/>
      <c r="DD1694" s="106"/>
      <c r="DE1694" s="106"/>
      <c r="DF1694" s="490"/>
      <c r="DG1694" s="107"/>
      <c r="DH1694" s="107"/>
      <c r="DI1694" s="107"/>
      <c r="DJ1694" s="107"/>
      <c r="DK1694" s="107"/>
      <c r="DL1694" s="107"/>
      <c r="DM1694" s="110"/>
      <c r="DN1694" s="110"/>
      <c r="DO1694" s="110"/>
      <c r="DP1694" s="110"/>
      <c r="DQ1694" s="110"/>
      <c r="DR1694" s="110"/>
      <c r="DS1694" s="110"/>
      <c r="DT1694" s="110"/>
      <c r="DU1694" s="497"/>
      <c r="DV1694" s="497"/>
      <c r="DW1694" s="497"/>
      <c r="DX1694" s="497"/>
      <c r="DY1694" s="497"/>
      <c r="DZ1694" s="497"/>
      <c r="EA1694" s="288">
        <v>0.633683</v>
      </c>
      <c r="EB1694" s="99">
        <v>0.84108000000000005</v>
      </c>
      <c r="EC1694" s="99">
        <v>0.28703400000000001</v>
      </c>
      <c r="ED1694" s="99">
        <v>0.80925199999999997</v>
      </c>
      <c r="EE1694" s="99">
        <v>0.73582199999999998</v>
      </c>
      <c r="EF1694" s="111">
        <v>9.3794699999999998E-5</v>
      </c>
      <c r="EG1694" s="99">
        <v>64.130600000000001</v>
      </c>
      <c r="EH1694" s="99">
        <v>23.9041</v>
      </c>
      <c r="EI1694" s="99">
        <v>-38.0319</v>
      </c>
      <c r="EJ1694" s="99">
        <v>-9.7356099999999994</v>
      </c>
      <c r="EK1694" s="99">
        <v>96.1751</v>
      </c>
      <c r="EL1694" s="99">
        <v>-2.95309</v>
      </c>
      <c r="EM1694" s="99">
        <v>0.32902799999999999</v>
      </c>
      <c r="EN1694" s="99">
        <v>0.26207200000000003</v>
      </c>
      <c r="EO1694" s="99">
        <v>0.38598700000000002</v>
      </c>
      <c r="EP1694" s="99">
        <v>0.28956399999999999</v>
      </c>
      <c r="EQ1694" s="99">
        <v>0.30498900000000001</v>
      </c>
      <c r="ER1694" s="99">
        <v>0.54131899999999999</v>
      </c>
      <c r="ES1694" s="99">
        <v>0</v>
      </c>
      <c r="ET1694" s="99">
        <v>0.57735000000000003</v>
      </c>
      <c r="EU1694" s="99">
        <v>0.82478600000000002</v>
      </c>
      <c r="EV1694" s="99">
        <v>0.57735000000000003</v>
      </c>
      <c r="EW1694" s="99">
        <v>1.0103599999999999</v>
      </c>
      <c r="EX1694" s="119">
        <v>1.65988</v>
      </c>
      <c r="EY1694" s="121"/>
      <c r="EZ1694" s="287"/>
      <c r="FA1694" s="83"/>
      <c r="FB1694" s="126"/>
      <c r="FC1694" s="116"/>
      <c r="FD1694" s="116"/>
      <c r="FE1694" s="116"/>
      <c r="FF1694" s="116"/>
      <c r="FG1694" s="116"/>
      <c r="FH1694" s="116"/>
      <c r="FI1694" s="116"/>
      <c r="FJ1694" s="116"/>
      <c r="FK1694" s="116"/>
      <c r="FL1694" s="116"/>
      <c r="FM1694" s="116"/>
      <c r="FN1694" s="116"/>
    </row>
    <row r="1695" spans="1:170" s="3" customFormat="1" ht="15" customHeight="1" x14ac:dyDescent="0.2">
      <c r="A1695" s="391">
        <v>20150510</v>
      </c>
      <c r="B1695" s="391">
        <v>10</v>
      </c>
      <c r="C1695" s="392">
        <v>5</v>
      </c>
      <c r="D1695" s="392">
        <v>1</v>
      </c>
      <c r="E1695" s="392">
        <v>13</v>
      </c>
      <c r="F1695" s="392">
        <v>17</v>
      </c>
      <c r="G1695" s="395">
        <v>2.25</v>
      </c>
      <c r="H1695" s="435">
        <v>0</v>
      </c>
      <c r="I1695" s="393">
        <v>7849</v>
      </c>
      <c r="J1695" s="101" t="s">
        <v>2316</v>
      </c>
      <c r="K1695" s="394" t="str">
        <f>IF(B1695=2,"Z:\Data\MOOG\HeTao\raw\",IF(B1695=5,"Z:\Data\MOOG\Polo\raw\",IF(B1695=10,"Z:\Data\MOOG\Messi\raw\","")))</f>
        <v>Z:\Data\MOOG\Messi\raw\</v>
      </c>
      <c r="L1695" s="390" t="s">
        <v>3838</v>
      </c>
      <c r="M1695" s="569" t="str">
        <f>IF(NOT(ISERROR(FIND("Training_dt",W1695))),"'Plot Psychometric_HH_dt_yuchen'",IF(NOT(ISERROR(FIND("Training",W1695))),"'Plot Psychometric_HH'",IF(NOT(ISERROR(FIND("1DAT",W1695))),"'Plot Tuning Azimuth_HH'",IF(NOT(ISERROR(FIND("HD_dt",W1695))),"'Plot HeadingDiscimination_PSTH_HH_dt_yuchen'",IF(NOT(ISERROR(FIND("HD",W1695))),"'Plot HeadingDiscimination_PSTH_HH'",IF(NOT(ISERROR(FIND("MemSac",W1695))),"'Memory Saccade Analysis_HH'",IF(NOT(ISERROR(FIND("DelSac",W1695))),"'Memory Saccade Analysis_HH'",IF(NOT(ISERROR(FIND("u-stim",W1695))),"'Plot Microstim_HH'",""))))))))</f>
        <v>'Memory Saccade Analysis_HH'</v>
      </c>
      <c r="N1695" s="573">
        <v>1</v>
      </c>
      <c r="O1695" s="584">
        <v>-1</v>
      </c>
      <c r="P1695" s="590">
        <v>4</v>
      </c>
      <c r="Q1695" s="590">
        <f>IF(B1695=2,60,310)</f>
        <v>310</v>
      </c>
      <c r="R1695" s="590">
        <v>5</v>
      </c>
      <c r="S1695" s="590">
        <f>IF(B1695=2,60,-190)</f>
        <v>-190</v>
      </c>
      <c r="T1695" s="590">
        <v>1</v>
      </c>
      <c r="U1695" s="590">
        <f>IF(Z1695&lt;&gt;"",IF(NOT(ISERROR(FIND("SU",Z1695))),VALUE(RIGHT(Z1695,1))+4,IF(NOT(ISERROR(FIND("MU20",Z1695))),20,IF(NOT(ISERROR(FIND("MU21",Z1695))),21,IF(NOT(ISERROR(FIND("MU2",Z1695))),2,1)))),"")</f>
        <v>5</v>
      </c>
      <c r="V1695" s="583"/>
      <c r="W1695" s="396" t="s">
        <v>2172</v>
      </c>
      <c r="X1695" s="192"/>
      <c r="Y1695" s="219">
        <f>IF(NOT(ISERROR(FIND("MU=SU",X1695))),1,IF(Z1695&lt;&gt;"",IF(NOT(ISERROR(FIND("SU",Z1695))),1,0),""))</f>
        <v>1</v>
      </c>
      <c r="Z1695" s="217" t="s">
        <v>43</v>
      </c>
      <c r="AA1695" s="218">
        <v>937</v>
      </c>
      <c r="AB1695" s="77">
        <v>14.8497</v>
      </c>
      <c r="AC1695" s="78" t="s">
        <v>3839</v>
      </c>
      <c r="AD1695" s="199"/>
      <c r="AE1695" s="91"/>
      <c r="AF1695" s="79"/>
      <c r="AG1695" s="79"/>
      <c r="AH1695" s="80"/>
      <c r="AI1695" s="81"/>
      <c r="AJ1695" s="81"/>
      <c r="AK1695" s="81"/>
      <c r="AL1695" s="81"/>
      <c r="AM1695" s="114"/>
      <c r="AN1695" s="82"/>
      <c r="AO1695" s="83"/>
      <c r="AP1695" s="83"/>
      <c r="AQ1695" s="83"/>
      <c r="AR1695" s="84"/>
      <c r="AS1695" s="85"/>
      <c r="AT1695" s="85"/>
      <c r="AU1695" s="85"/>
      <c r="AV1695" s="85"/>
      <c r="AW1695" s="104"/>
      <c r="AX1695" s="86"/>
      <c r="AY1695" s="87"/>
      <c r="AZ1695" s="87"/>
      <c r="BA1695" s="87"/>
      <c r="BB1695" s="88"/>
      <c r="BC1695" s="89"/>
      <c r="BD1695" s="89"/>
      <c r="BE1695" s="89"/>
      <c r="BF1695" s="89"/>
      <c r="BG1695" s="115"/>
      <c r="BH1695" s="90"/>
      <c r="BI1695" s="251"/>
      <c r="BJ1695" s="252"/>
      <c r="BK1695" s="252"/>
      <c r="BL1695" s="230"/>
      <c r="BM1695" s="230"/>
      <c r="BN1695" s="230"/>
      <c r="BO1695" s="231"/>
      <c r="BP1695" s="231"/>
      <c r="BQ1695" s="231"/>
      <c r="BR1695" s="232"/>
      <c r="BS1695" s="232"/>
      <c r="BT1695" s="232"/>
      <c r="BU1695" s="230"/>
      <c r="BV1695" s="230"/>
      <c r="BW1695" s="231"/>
      <c r="BX1695" s="231"/>
      <c r="BY1695" s="232"/>
      <c r="BZ1695" s="235"/>
      <c r="CA1695" s="257"/>
      <c r="CB1695" s="233"/>
      <c r="CC1695" s="230"/>
      <c r="CD1695" s="230"/>
      <c r="CE1695" s="230"/>
      <c r="CF1695" s="230"/>
      <c r="CG1695" s="230"/>
      <c r="CH1695" s="230"/>
      <c r="CI1695" s="230"/>
      <c r="CJ1695" s="231"/>
      <c r="CK1695" s="231"/>
      <c r="CL1695" s="231"/>
      <c r="CM1695" s="231"/>
      <c r="CN1695" s="231"/>
      <c r="CO1695" s="231"/>
      <c r="CP1695" s="231"/>
      <c r="CQ1695" s="231"/>
      <c r="CR1695" s="232"/>
      <c r="CS1695" s="232"/>
      <c r="CT1695" s="232"/>
      <c r="CU1695" s="232"/>
      <c r="CV1695" s="232"/>
      <c r="CW1695" s="232"/>
      <c r="CX1695" s="232"/>
      <c r="CY1695" s="234"/>
      <c r="CZ1695" s="106"/>
      <c r="DA1695" s="106"/>
      <c r="DB1695" s="106"/>
      <c r="DC1695" s="106"/>
      <c r="DD1695" s="106"/>
      <c r="DE1695" s="106"/>
      <c r="DF1695" s="490"/>
      <c r="DG1695" s="107"/>
      <c r="DH1695" s="107"/>
      <c r="DI1695" s="107"/>
      <c r="DJ1695" s="107"/>
      <c r="DK1695" s="107"/>
      <c r="DL1695" s="107"/>
      <c r="DM1695" s="110"/>
      <c r="DN1695" s="110"/>
      <c r="DO1695" s="110"/>
      <c r="DP1695" s="110"/>
      <c r="DQ1695" s="110"/>
      <c r="DR1695" s="110"/>
      <c r="DS1695" s="110"/>
      <c r="DT1695" s="110"/>
      <c r="DU1695" s="497"/>
      <c r="DV1695" s="497"/>
      <c r="DW1695" s="497"/>
      <c r="DX1695" s="497"/>
      <c r="DY1695" s="497"/>
      <c r="DZ1695" s="497"/>
      <c r="EA1695" s="288">
        <v>0.31232500000000002</v>
      </c>
      <c r="EB1695" s="99">
        <v>0.32765300000000003</v>
      </c>
      <c r="EC1695" s="99">
        <v>0.47586699999999998</v>
      </c>
      <c r="ED1695" s="99">
        <v>0.66706900000000002</v>
      </c>
      <c r="EE1695" s="99">
        <v>0.65009499999999998</v>
      </c>
      <c r="EF1695" s="501">
        <v>3.49655E-6</v>
      </c>
      <c r="EG1695" s="99">
        <v>148.18100000000001</v>
      </c>
      <c r="EH1695" s="99">
        <v>117.73399999999999</v>
      </c>
      <c r="EI1695" s="99">
        <v>152.553</v>
      </c>
      <c r="EJ1695" s="99">
        <v>108.80500000000001</v>
      </c>
      <c r="EK1695" s="99">
        <v>-22.5</v>
      </c>
      <c r="EL1695" s="99">
        <v>52.257599999999996</v>
      </c>
      <c r="EM1695" s="99">
        <v>0.36566799999999999</v>
      </c>
      <c r="EN1695" s="99">
        <v>0.41495300000000002</v>
      </c>
      <c r="EO1695" s="99">
        <v>0.38669599999999998</v>
      </c>
      <c r="EP1695" s="99">
        <v>0.38268999999999997</v>
      </c>
      <c r="EQ1695" s="99">
        <v>0.350379</v>
      </c>
      <c r="ER1695" s="99">
        <v>0.63493699999999997</v>
      </c>
      <c r="ES1695" s="99">
        <v>0</v>
      </c>
      <c r="ET1695" s="99">
        <v>1.5908100000000001</v>
      </c>
      <c r="EU1695" s="99">
        <v>-1.6629700000000001</v>
      </c>
      <c r="EV1695" s="99">
        <v>-2.0040900000000001</v>
      </c>
      <c r="EW1695" s="99">
        <v>-2.3452099999999998</v>
      </c>
      <c r="EX1695" s="119">
        <v>5.3300200000000002</v>
      </c>
      <c r="EY1695" s="121"/>
      <c r="EZ1695" s="287"/>
      <c r="FA1695" s="83"/>
      <c r="FB1695" s="126"/>
      <c r="FC1695" s="116"/>
      <c r="FD1695" s="116"/>
      <c r="FE1695" s="116"/>
      <c r="FF1695" s="116"/>
      <c r="FG1695" s="116"/>
      <c r="FH1695" s="116"/>
      <c r="FI1695" s="116"/>
      <c r="FJ1695" s="116"/>
      <c r="FK1695" s="116"/>
      <c r="FL1695" s="116"/>
      <c r="FM1695" s="116"/>
      <c r="FN1695" s="116"/>
    </row>
    <row r="1696" spans="1:170" s="3" customFormat="1" ht="15" customHeight="1" x14ac:dyDescent="0.2">
      <c r="A1696" s="391">
        <v>20150510</v>
      </c>
      <c r="B1696" s="391">
        <v>10</v>
      </c>
      <c r="C1696" s="392">
        <v>5</v>
      </c>
      <c r="D1696" s="392">
        <v>1</v>
      </c>
      <c r="E1696" s="392">
        <v>13</v>
      </c>
      <c r="F1696" s="392">
        <v>17</v>
      </c>
      <c r="G1696" s="395">
        <v>2.25</v>
      </c>
      <c r="H1696" s="435">
        <v>0</v>
      </c>
      <c r="I1696" s="393">
        <v>7849</v>
      </c>
      <c r="J1696" s="101" t="s">
        <v>2316</v>
      </c>
      <c r="K1696" s="394" t="str">
        <f>IF(B1696=2,"Z:\Data\MOOG\HeTao\raw\",IF(B1696=5,"Z:\Data\MOOG\Polo\raw\",IF(B1696=10,"Z:\Data\MOOG\Messi\raw\","")))</f>
        <v>Z:\Data\MOOG\Messi\raw\</v>
      </c>
      <c r="L1696" s="390" t="s">
        <v>3840</v>
      </c>
      <c r="M1696" s="569" t="str">
        <f>IF(NOT(ISERROR(FIND("Training_dt",W1696))),"'Plot Psychometric_HH_dt_yuchen'",IF(NOT(ISERROR(FIND("Training",W1696))),"'Plot Psychometric_HH'",IF(NOT(ISERROR(FIND("1DAT",W1696))),"'Plot Tuning Azimuth_HH'",IF(NOT(ISERROR(FIND("HD_dt",W1696))),"'Plot HeadingDiscimination_PSTH_HH_dt_yuchen'",IF(NOT(ISERROR(FIND("HD",W1696))),"'Plot HeadingDiscimination_PSTH_HH'",IF(NOT(ISERROR(FIND("MemSac",W1696))),"'Memory Saccade Analysis_HH'",IF(NOT(ISERROR(FIND("DelSac",W1696))),"'Memory Saccade Analysis_HH'",IF(NOT(ISERROR(FIND("u-stim",W1696))),"'Plot Microstim_HH'",""))))))))</f>
        <v>'Plot Tuning Azimuth_HH'</v>
      </c>
      <c r="N1696" s="573">
        <v>1</v>
      </c>
      <c r="O1696" s="584">
        <v>-1</v>
      </c>
      <c r="P1696" s="590">
        <v>4</v>
      </c>
      <c r="Q1696" s="590">
        <f>IF(B1696=2,60,310)</f>
        <v>310</v>
      </c>
      <c r="R1696" s="590">
        <v>5</v>
      </c>
      <c r="S1696" s="590">
        <f>IF(B1696=2,60,-190)</f>
        <v>-190</v>
      </c>
      <c r="T1696" s="590">
        <v>1</v>
      </c>
      <c r="U1696" s="590">
        <f>IF(Z1696&lt;&gt;"",IF(NOT(ISERROR(FIND("SU",Z1696))),VALUE(RIGHT(Z1696,1))+4,IF(NOT(ISERROR(FIND("MU20",Z1696))),20,IF(NOT(ISERROR(FIND("MU21",Z1696))),21,IF(NOT(ISERROR(FIND("MU2",Z1696))),2,1)))),"")</f>
        <v>5</v>
      </c>
      <c r="V1696" s="583"/>
      <c r="W1696" s="396" t="s">
        <v>2222</v>
      </c>
      <c r="X1696" s="192"/>
      <c r="Y1696" s="219">
        <f>IF(NOT(ISERROR(FIND("MU=SU",X1696))),1,IF(Z1696&lt;&gt;"",IF(NOT(ISERROR(FIND("SU",Z1696))),1,0),""))</f>
        <v>1</v>
      </c>
      <c r="Z1696" s="217" t="s">
        <v>43</v>
      </c>
      <c r="AA1696" s="218">
        <v>749</v>
      </c>
      <c r="AB1696" s="77">
        <v>12.705500000000001</v>
      </c>
      <c r="AC1696" s="78" t="s">
        <v>3841</v>
      </c>
      <c r="AD1696" s="199"/>
      <c r="AE1696" s="91" t="s">
        <v>8265</v>
      </c>
      <c r="AF1696" s="79" t="s">
        <v>8265</v>
      </c>
      <c r="AG1696" s="79" t="s">
        <v>8265</v>
      </c>
      <c r="AH1696" s="80" t="s">
        <v>8265</v>
      </c>
      <c r="AI1696" s="81" t="s">
        <v>8265</v>
      </c>
      <c r="AJ1696" s="81" t="s">
        <v>8265</v>
      </c>
      <c r="AK1696" s="81" t="s">
        <v>8265</v>
      </c>
      <c r="AL1696" s="81" t="s">
        <v>8265</v>
      </c>
      <c r="AM1696" s="114" t="s">
        <v>8265</v>
      </c>
      <c r="AN1696" s="82" t="s">
        <v>8265</v>
      </c>
      <c r="AO1696" s="83">
        <v>-107.871</v>
      </c>
      <c r="AP1696" s="83">
        <v>0.62767899999999999</v>
      </c>
      <c r="AQ1696" s="83">
        <v>0.199099</v>
      </c>
      <c r="AR1696" s="84">
        <v>1.80442E-4</v>
      </c>
      <c r="AS1696" s="85">
        <v>-0.26413500000000001</v>
      </c>
      <c r="AT1696" s="85">
        <v>-2.8892600000000002</v>
      </c>
      <c r="AU1696" s="85" t="s">
        <v>8397</v>
      </c>
      <c r="AV1696" s="85" t="s">
        <v>8265</v>
      </c>
      <c r="AW1696" s="104" t="s">
        <v>8463</v>
      </c>
      <c r="AX1696" s="86" t="s">
        <v>8464</v>
      </c>
      <c r="AY1696" s="87" t="s">
        <v>8265</v>
      </c>
      <c r="AZ1696" s="87" t="s">
        <v>8265</v>
      </c>
      <c r="BA1696" s="87" t="s">
        <v>8397</v>
      </c>
      <c r="BB1696" s="88" t="s">
        <v>8265</v>
      </c>
      <c r="BC1696" s="89" t="s">
        <v>8265</v>
      </c>
      <c r="BD1696" s="89" t="s">
        <v>8265</v>
      </c>
      <c r="BE1696" s="89" t="s">
        <v>8265</v>
      </c>
      <c r="BF1696" s="89" t="s">
        <v>8265</v>
      </c>
      <c r="BG1696" s="115" t="s">
        <v>8265</v>
      </c>
      <c r="BH1696" s="90" t="s">
        <v>8265</v>
      </c>
      <c r="BI1696" s="251"/>
      <c r="BJ1696" s="252"/>
      <c r="BK1696" s="252"/>
      <c r="BL1696" s="230"/>
      <c r="BM1696" s="230"/>
      <c r="BN1696" s="230"/>
      <c r="BO1696" s="231"/>
      <c r="BP1696" s="231"/>
      <c r="BQ1696" s="231"/>
      <c r="BR1696" s="232"/>
      <c r="BS1696" s="232"/>
      <c r="BT1696" s="232"/>
      <c r="BU1696" s="230"/>
      <c r="BV1696" s="230"/>
      <c r="BW1696" s="231"/>
      <c r="BX1696" s="231"/>
      <c r="BY1696" s="232"/>
      <c r="BZ1696" s="235"/>
      <c r="CA1696" s="257"/>
      <c r="CB1696" s="233"/>
      <c r="CC1696" s="230"/>
      <c r="CD1696" s="230"/>
      <c r="CE1696" s="230"/>
      <c r="CF1696" s="230"/>
      <c r="CG1696" s="230"/>
      <c r="CH1696" s="230"/>
      <c r="CI1696" s="230"/>
      <c r="CJ1696" s="231"/>
      <c r="CK1696" s="231"/>
      <c r="CL1696" s="231"/>
      <c r="CM1696" s="231"/>
      <c r="CN1696" s="231"/>
      <c r="CO1696" s="231"/>
      <c r="CP1696" s="231"/>
      <c r="CQ1696" s="231"/>
      <c r="CR1696" s="232"/>
      <c r="CS1696" s="232"/>
      <c r="CT1696" s="232"/>
      <c r="CU1696" s="232"/>
      <c r="CV1696" s="232"/>
      <c r="CW1696" s="232"/>
      <c r="CX1696" s="232"/>
      <c r="CY1696" s="234"/>
      <c r="CZ1696" s="106"/>
      <c r="DA1696" s="106"/>
      <c r="DB1696" s="106"/>
      <c r="DC1696" s="106"/>
      <c r="DD1696" s="106"/>
      <c r="DE1696" s="106"/>
      <c r="DF1696" s="490"/>
      <c r="DG1696" s="107"/>
      <c r="DH1696" s="107"/>
      <c r="DI1696" s="107"/>
      <c r="DJ1696" s="107"/>
      <c r="DK1696" s="107"/>
      <c r="DL1696" s="107"/>
      <c r="DM1696" s="110"/>
      <c r="DN1696" s="110"/>
      <c r="DO1696" s="110"/>
      <c r="DP1696" s="110"/>
      <c r="DQ1696" s="110"/>
      <c r="DR1696" s="110"/>
      <c r="DS1696" s="110"/>
      <c r="DT1696" s="110"/>
      <c r="DU1696" s="497"/>
      <c r="DV1696" s="497"/>
      <c r="DW1696" s="497"/>
      <c r="DX1696" s="497"/>
      <c r="DY1696" s="497"/>
      <c r="DZ1696" s="497"/>
      <c r="EA1696" s="288"/>
      <c r="EB1696" s="99"/>
      <c r="EC1696" s="99"/>
      <c r="ED1696" s="99"/>
      <c r="EE1696" s="99"/>
      <c r="EF1696" s="99"/>
      <c r="EG1696" s="99"/>
      <c r="EH1696" s="99"/>
      <c r="EI1696" s="99"/>
      <c r="EJ1696" s="99"/>
      <c r="EK1696" s="99"/>
      <c r="EL1696" s="99"/>
      <c r="EM1696" s="99"/>
      <c r="EN1696" s="99"/>
      <c r="EO1696" s="99"/>
      <c r="EP1696" s="99"/>
      <c r="EQ1696" s="99"/>
      <c r="ER1696" s="99"/>
      <c r="ES1696" s="99"/>
      <c r="ET1696" s="99"/>
      <c r="EU1696" s="99"/>
      <c r="EV1696" s="99"/>
      <c r="EW1696" s="99"/>
      <c r="EX1696" s="119"/>
      <c r="EY1696" s="121"/>
      <c r="EZ1696" s="287"/>
      <c r="FA1696" s="83"/>
      <c r="FB1696" s="126"/>
      <c r="FC1696" s="116"/>
      <c r="FD1696" s="116"/>
      <c r="FE1696" s="116"/>
      <c r="FF1696" s="116"/>
      <c r="FG1696" s="116"/>
      <c r="FH1696" s="116"/>
      <c r="FI1696" s="116"/>
      <c r="FJ1696" s="116"/>
      <c r="FK1696" s="116"/>
      <c r="FL1696" s="116"/>
      <c r="FM1696" s="116"/>
      <c r="FN1696" s="116"/>
    </row>
    <row r="1697" spans="1:170" s="3" customFormat="1" ht="15" customHeight="1" x14ac:dyDescent="0.2">
      <c r="A1697" s="336">
        <v>20150511</v>
      </c>
      <c r="B1697" s="336">
        <v>10</v>
      </c>
      <c r="C1697" s="337">
        <v>6</v>
      </c>
      <c r="D1697" s="337">
        <v>1</v>
      </c>
      <c r="E1697" s="337">
        <v>15</v>
      </c>
      <c r="F1697" s="337">
        <v>7</v>
      </c>
      <c r="G1697" s="340">
        <v>2.0499999999999998</v>
      </c>
      <c r="H1697" s="435">
        <v>0</v>
      </c>
      <c r="I1697" s="338">
        <v>7453</v>
      </c>
      <c r="J1697" s="101" t="s">
        <v>1979</v>
      </c>
      <c r="K1697" s="339" t="str">
        <f>IF(B1697=2,"Z:\Data\MOOG\HeTao\raw\",IF(B1697=5,"Z:\Data\MOOG\Polo\raw\",IF(B1697=10,"Z:\Data\MOOG\Messi\raw\","")))</f>
        <v>Z:\Data\MOOG\Messi\raw\</v>
      </c>
      <c r="L1697" s="335" t="s">
        <v>3843</v>
      </c>
      <c r="M1697" s="569" t="str">
        <f>IF(NOT(ISERROR(FIND("Training_dt",W1697))),"'Plot Psychometric_HH_dt_yuchen'",IF(NOT(ISERROR(FIND("Training",W1697))),"'Plot Psychometric_HH'",IF(NOT(ISERROR(FIND("1DAT",W1697))),"'Plot Tuning Azimuth_HH'",IF(NOT(ISERROR(FIND("HD_dt",W1697))),"'Plot HeadingDiscimination_PSTH_HH_dt_yuchen'",IF(NOT(ISERROR(FIND("HD",W1697))),"'Plot HeadingDiscimination_PSTH_HH'",IF(NOT(ISERROR(FIND("MemSac",W1697))),"'Memory Saccade Analysis_HH'",IF(NOT(ISERROR(FIND("DelSac",W1697))),"'Memory Saccade Analysis_HH'",IF(NOT(ISERROR(FIND("u-stim",W1697))),"'Plot Microstim_HH'",""))))))))</f>
        <v>'Memory Saccade Analysis_HH'</v>
      </c>
      <c r="N1697" s="573">
        <v>1</v>
      </c>
      <c r="O1697" s="584">
        <v>-1</v>
      </c>
      <c r="P1697" s="590">
        <v>4</v>
      </c>
      <c r="Q1697" s="590">
        <f>IF(B1697=2,60,310)</f>
        <v>310</v>
      </c>
      <c r="R1697" s="590">
        <v>5</v>
      </c>
      <c r="S1697" s="590">
        <f>IF(B1697=2,60,-190)</f>
        <v>-190</v>
      </c>
      <c r="T1697" s="590">
        <v>1</v>
      </c>
      <c r="U1697" s="590">
        <f>IF(Z1697&lt;&gt;"",IF(NOT(ISERROR(FIND("SU",Z1697))),VALUE(RIGHT(Z1697,1))+4,IF(NOT(ISERROR(FIND("MU20",Z1697))),20,IF(NOT(ISERROR(FIND("MU21",Z1697))),21,IF(NOT(ISERROR(FIND("MU2",Z1697))),2,1)))),"")</f>
        <v>5</v>
      </c>
      <c r="V1697" s="583"/>
      <c r="W1697" s="334" t="s">
        <v>2172</v>
      </c>
      <c r="X1697" s="192"/>
      <c r="Y1697" s="219">
        <f>IF(NOT(ISERROR(FIND("MU=SU",X1697))),1,IF(Z1697&lt;&gt;"",IF(NOT(ISERROR(FIND("SU",Z1697))),1,0),""))</f>
        <v>1</v>
      </c>
      <c r="Z1697" s="217" t="s">
        <v>43</v>
      </c>
      <c r="AA1697" s="218">
        <v>585</v>
      </c>
      <c r="AB1697" s="77">
        <v>10.182700000000001</v>
      </c>
      <c r="AC1697" s="78" t="s">
        <v>3844</v>
      </c>
      <c r="AD1697" s="199"/>
      <c r="AE1697" s="91"/>
      <c r="AF1697" s="79"/>
      <c r="AG1697" s="79"/>
      <c r="AH1697" s="80"/>
      <c r="AI1697" s="81"/>
      <c r="AJ1697" s="81"/>
      <c r="AK1697" s="81"/>
      <c r="AL1697" s="81"/>
      <c r="AM1697" s="114"/>
      <c r="AN1697" s="82"/>
      <c r="AO1697" s="83"/>
      <c r="AP1697" s="83"/>
      <c r="AQ1697" s="83"/>
      <c r="AR1697" s="84"/>
      <c r="AS1697" s="85"/>
      <c r="AT1697" s="85"/>
      <c r="AU1697" s="85"/>
      <c r="AV1697" s="85"/>
      <c r="AW1697" s="104"/>
      <c r="AX1697" s="86"/>
      <c r="AY1697" s="87"/>
      <c r="AZ1697" s="87"/>
      <c r="BA1697" s="87"/>
      <c r="BB1697" s="88"/>
      <c r="BC1697" s="89"/>
      <c r="BD1697" s="89"/>
      <c r="BE1697" s="89"/>
      <c r="BF1697" s="89"/>
      <c r="BG1697" s="115"/>
      <c r="BH1697" s="90"/>
      <c r="BI1697" s="251"/>
      <c r="BJ1697" s="252"/>
      <c r="BK1697" s="252"/>
      <c r="BL1697" s="230"/>
      <c r="BM1697" s="230"/>
      <c r="BN1697" s="230"/>
      <c r="BO1697" s="231"/>
      <c r="BP1697" s="231"/>
      <c r="BQ1697" s="231"/>
      <c r="BR1697" s="232"/>
      <c r="BS1697" s="232"/>
      <c r="BT1697" s="232"/>
      <c r="BU1697" s="230"/>
      <c r="BV1697" s="230"/>
      <c r="BW1697" s="231"/>
      <c r="BX1697" s="231"/>
      <c r="BY1697" s="232"/>
      <c r="BZ1697" s="235"/>
      <c r="CA1697" s="257"/>
      <c r="CB1697" s="233"/>
      <c r="CC1697" s="230"/>
      <c r="CD1697" s="230"/>
      <c r="CE1697" s="230"/>
      <c r="CF1697" s="230"/>
      <c r="CG1697" s="230"/>
      <c r="CH1697" s="230"/>
      <c r="CI1697" s="230"/>
      <c r="CJ1697" s="231"/>
      <c r="CK1697" s="231"/>
      <c r="CL1697" s="231"/>
      <c r="CM1697" s="231"/>
      <c r="CN1697" s="231"/>
      <c r="CO1697" s="231"/>
      <c r="CP1697" s="231"/>
      <c r="CQ1697" s="231"/>
      <c r="CR1697" s="232"/>
      <c r="CS1697" s="232"/>
      <c r="CT1697" s="232"/>
      <c r="CU1697" s="232"/>
      <c r="CV1697" s="232"/>
      <c r="CW1697" s="232"/>
      <c r="CX1697" s="232"/>
      <c r="CY1697" s="234"/>
      <c r="CZ1697" s="106"/>
      <c r="DA1697" s="106"/>
      <c r="DB1697" s="106"/>
      <c r="DC1697" s="106"/>
      <c r="DD1697" s="106"/>
      <c r="DE1697" s="106"/>
      <c r="DF1697" s="490"/>
      <c r="DG1697" s="107"/>
      <c r="DH1697" s="107"/>
      <c r="DI1697" s="107"/>
      <c r="DJ1697" s="107"/>
      <c r="DK1697" s="107"/>
      <c r="DL1697" s="107"/>
      <c r="DM1697" s="110"/>
      <c r="DN1697" s="110"/>
      <c r="DO1697" s="110"/>
      <c r="DP1697" s="110"/>
      <c r="DQ1697" s="110"/>
      <c r="DR1697" s="110"/>
      <c r="DS1697" s="110"/>
      <c r="DT1697" s="110"/>
      <c r="DU1697" s="497"/>
      <c r="DV1697" s="497"/>
      <c r="DW1697" s="497"/>
      <c r="DX1697" s="497"/>
      <c r="DY1697" s="497"/>
      <c r="DZ1697" s="497"/>
      <c r="EA1697" s="288">
        <v>0.67463799999999996</v>
      </c>
      <c r="EB1697" s="99">
        <v>0.51291600000000004</v>
      </c>
      <c r="EC1697" s="492">
        <v>0.29686400000000002</v>
      </c>
      <c r="ED1697" s="99">
        <v>1.7562999999999999E-2</v>
      </c>
      <c r="EE1697" s="492">
        <v>0.54798800000000003</v>
      </c>
      <c r="EF1697" s="492">
        <v>0.15431400000000001</v>
      </c>
      <c r="EG1697" s="99">
        <v>79.067700000000002</v>
      </c>
      <c r="EH1697" s="99">
        <v>-2.2035200000000001</v>
      </c>
      <c r="EI1697" s="99">
        <v>132.68100000000001</v>
      </c>
      <c r="EJ1697" s="99">
        <v>142.65700000000001</v>
      </c>
      <c r="EK1697" s="99">
        <v>67.5</v>
      </c>
      <c r="EL1697" s="99">
        <v>-95.809600000000003</v>
      </c>
      <c r="EM1697" s="99">
        <v>0.35952499999999998</v>
      </c>
      <c r="EN1697" s="99">
        <v>0.32630900000000002</v>
      </c>
      <c r="EO1697" s="99">
        <v>0.43596099999999999</v>
      </c>
      <c r="EP1697" s="99">
        <v>0.48743300000000001</v>
      </c>
      <c r="EQ1697" s="99">
        <v>0.28989799999999999</v>
      </c>
      <c r="ER1697" s="99">
        <v>0.42453000000000002</v>
      </c>
      <c r="ES1697" s="99">
        <v>0</v>
      </c>
      <c r="ET1697" s="99">
        <v>1.8777999999999999</v>
      </c>
      <c r="EU1697" s="99">
        <v>1.5077</v>
      </c>
      <c r="EV1697" s="99">
        <v>1.9587600000000001</v>
      </c>
      <c r="EW1697" s="99">
        <v>-1.90029</v>
      </c>
      <c r="EX1697" s="119">
        <v>-1.90029</v>
      </c>
      <c r="EY1697" s="121"/>
      <c r="EZ1697" s="287"/>
      <c r="FA1697" s="83"/>
      <c r="FB1697" s="126"/>
      <c r="FC1697" s="116"/>
      <c r="FD1697" s="116"/>
      <c r="FE1697" s="116"/>
      <c r="FF1697" s="116"/>
      <c r="FG1697" s="116"/>
      <c r="FH1697" s="116"/>
      <c r="FI1697" s="116"/>
      <c r="FJ1697" s="116"/>
      <c r="FK1697" s="116"/>
      <c r="FL1697" s="116"/>
      <c r="FM1697" s="116"/>
      <c r="FN1697" s="116"/>
    </row>
    <row r="1698" spans="1:170" s="3" customFormat="1" ht="15" customHeight="1" x14ac:dyDescent="0.2">
      <c r="A1698" s="399">
        <v>20150511</v>
      </c>
      <c r="B1698" s="399">
        <v>10</v>
      </c>
      <c r="C1698" s="400">
        <v>6</v>
      </c>
      <c r="D1698" s="400">
        <v>1</v>
      </c>
      <c r="E1698" s="400">
        <v>15</v>
      </c>
      <c r="F1698" s="400">
        <v>7</v>
      </c>
      <c r="G1698" s="403">
        <v>2.0499999999999998</v>
      </c>
      <c r="H1698" s="435">
        <v>0</v>
      </c>
      <c r="I1698" s="401">
        <v>8245</v>
      </c>
      <c r="J1698" s="101" t="s">
        <v>1979</v>
      </c>
      <c r="K1698" s="402" t="str">
        <f>IF(B1698=2,"Z:\Data\MOOG\HeTao\raw\",IF(B1698=5,"Z:\Data\MOOG\Polo\raw\",IF(B1698=10,"Z:\Data\MOOG\Messi\raw\","")))</f>
        <v>Z:\Data\MOOG\Messi\raw\</v>
      </c>
      <c r="L1698" s="398" t="s">
        <v>3845</v>
      </c>
      <c r="M1698" s="569" t="str">
        <f>IF(NOT(ISERROR(FIND("Training_dt",W1698))),"'Plot Psychometric_HH_dt_yuchen'",IF(NOT(ISERROR(FIND("Training",W1698))),"'Plot Psychometric_HH'",IF(NOT(ISERROR(FIND("1DAT",W1698))),"'Plot Tuning Azimuth_HH'",IF(NOT(ISERROR(FIND("HD_dt",W1698))),"'Plot HeadingDiscimination_PSTH_HH_dt_yuchen'",IF(NOT(ISERROR(FIND("HD",W1698))),"'Plot HeadingDiscimination_PSTH_HH'",IF(NOT(ISERROR(FIND("MemSac",W1698))),"'Memory Saccade Analysis_HH'",IF(NOT(ISERROR(FIND("DelSac",W1698))),"'Memory Saccade Analysis_HH'",IF(NOT(ISERROR(FIND("u-stim",W1698))),"'Plot Microstim_HH'",""))))))))</f>
        <v>'Memory Saccade Analysis_HH'</v>
      </c>
      <c r="N1698" s="573">
        <v>1</v>
      </c>
      <c r="O1698" s="584">
        <v>-1</v>
      </c>
      <c r="P1698" s="590">
        <v>4</v>
      </c>
      <c r="Q1698" s="590">
        <f>IF(B1698=2,60,310)</f>
        <v>310</v>
      </c>
      <c r="R1698" s="590">
        <v>5</v>
      </c>
      <c r="S1698" s="590">
        <f>IF(B1698=2,60,-190)</f>
        <v>-190</v>
      </c>
      <c r="T1698" s="590">
        <v>1</v>
      </c>
      <c r="U1698" s="590">
        <f>IF(Z1698&lt;&gt;"",IF(NOT(ISERROR(FIND("SU",Z1698))),VALUE(RIGHT(Z1698,1))+4,IF(NOT(ISERROR(FIND("MU20",Z1698))),20,IF(NOT(ISERROR(FIND("MU21",Z1698))),21,IF(NOT(ISERROR(FIND("MU2",Z1698))),2,1)))),"")</f>
        <v>5</v>
      </c>
      <c r="V1698" s="583"/>
      <c r="W1698" s="397" t="s">
        <v>2172</v>
      </c>
      <c r="X1698" s="192"/>
      <c r="Y1698" s="219">
        <f>IF(NOT(ISERROR(FIND("MU=SU",X1698))),1,IF(Z1698&lt;&gt;"",IF(NOT(ISERROR(FIND("SU",Z1698))),1,0),""))</f>
        <v>1</v>
      </c>
      <c r="Z1698" s="217" t="s">
        <v>43</v>
      </c>
      <c r="AA1698" s="218">
        <v>1958</v>
      </c>
      <c r="AB1698" s="77">
        <v>13.9954</v>
      </c>
      <c r="AC1698" s="78" t="s">
        <v>3846</v>
      </c>
      <c r="AD1698" s="199"/>
      <c r="AE1698" s="91"/>
      <c r="AF1698" s="79"/>
      <c r="AG1698" s="79"/>
      <c r="AH1698" s="80"/>
      <c r="AI1698" s="81"/>
      <c r="AJ1698" s="81"/>
      <c r="AK1698" s="81"/>
      <c r="AL1698" s="81"/>
      <c r="AM1698" s="114"/>
      <c r="AN1698" s="82"/>
      <c r="AO1698" s="83"/>
      <c r="AP1698" s="83"/>
      <c r="AQ1698" s="83"/>
      <c r="AR1698" s="84"/>
      <c r="AS1698" s="85"/>
      <c r="AT1698" s="85"/>
      <c r="AU1698" s="85"/>
      <c r="AV1698" s="85"/>
      <c r="AW1698" s="104"/>
      <c r="AX1698" s="86"/>
      <c r="AY1698" s="87"/>
      <c r="AZ1698" s="87"/>
      <c r="BA1698" s="87"/>
      <c r="BB1698" s="88"/>
      <c r="BC1698" s="89"/>
      <c r="BD1698" s="89"/>
      <c r="BE1698" s="89"/>
      <c r="BF1698" s="89"/>
      <c r="BG1698" s="115"/>
      <c r="BH1698" s="90"/>
      <c r="BI1698" s="251"/>
      <c r="BJ1698" s="252"/>
      <c r="BK1698" s="252"/>
      <c r="BL1698" s="230"/>
      <c r="BM1698" s="230"/>
      <c r="BN1698" s="230"/>
      <c r="BO1698" s="231"/>
      <c r="BP1698" s="231"/>
      <c r="BQ1698" s="231"/>
      <c r="BR1698" s="232"/>
      <c r="BS1698" s="232"/>
      <c r="BT1698" s="232"/>
      <c r="BU1698" s="230"/>
      <c r="BV1698" s="230"/>
      <c r="BW1698" s="231"/>
      <c r="BX1698" s="231"/>
      <c r="BY1698" s="232"/>
      <c r="BZ1698" s="235"/>
      <c r="CA1698" s="257"/>
      <c r="CB1698" s="233"/>
      <c r="CC1698" s="230"/>
      <c r="CD1698" s="230"/>
      <c r="CE1698" s="230"/>
      <c r="CF1698" s="230"/>
      <c r="CG1698" s="230"/>
      <c r="CH1698" s="230"/>
      <c r="CI1698" s="230"/>
      <c r="CJ1698" s="231"/>
      <c r="CK1698" s="231"/>
      <c r="CL1698" s="231"/>
      <c r="CM1698" s="231"/>
      <c r="CN1698" s="231"/>
      <c r="CO1698" s="231"/>
      <c r="CP1698" s="231"/>
      <c r="CQ1698" s="231"/>
      <c r="CR1698" s="232"/>
      <c r="CS1698" s="232"/>
      <c r="CT1698" s="232"/>
      <c r="CU1698" s="232"/>
      <c r="CV1698" s="232"/>
      <c r="CW1698" s="232"/>
      <c r="CX1698" s="232"/>
      <c r="CY1698" s="234"/>
      <c r="CZ1698" s="106"/>
      <c r="DA1698" s="106"/>
      <c r="DB1698" s="106"/>
      <c r="DC1698" s="106"/>
      <c r="DD1698" s="106"/>
      <c r="DE1698" s="106"/>
      <c r="DF1698" s="490"/>
      <c r="DG1698" s="107"/>
      <c r="DH1698" s="107"/>
      <c r="DI1698" s="107"/>
      <c r="DJ1698" s="107"/>
      <c r="DK1698" s="107"/>
      <c r="DL1698" s="107"/>
      <c r="DM1698" s="110"/>
      <c r="DN1698" s="110"/>
      <c r="DO1698" s="110"/>
      <c r="DP1698" s="110"/>
      <c r="DQ1698" s="110"/>
      <c r="DR1698" s="110"/>
      <c r="DS1698" s="110"/>
      <c r="DT1698" s="110"/>
      <c r="DU1698" s="497"/>
      <c r="DV1698" s="497"/>
      <c r="DW1698" s="497"/>
      <c r="DX1698" s="497"/>
      <c r="DY1698" s="497"/>
      <c r="DZ1698" s="497"/>
      <c r="EA1698" s="288">
        <v>0.42169200000000001</v>
      </c>
      <c r="EB1698" s="99">
        <v>0.93501699999999999</v>
      </c>
      <c r="EC1698" s="99">
        <v>0.75861400000000001</v>
      </c>
      <c r="ED1698" s="99">
        <v>0.98778200000000005</v>
      </c>
      <c r="EE1698" s="99">
        <v>0.95734300000000006</v>
      </c>
      <c r="EF1698" s="492">
        <v>2.4047700000000002E-2</v>
      </c>
      <c r="EG1698" s="99">
        <v>-20.534700000000001</v>
      </c>
      <c r="EH1698" s="99">
        <v>-178.982</v>
      </c>
      <c r="EI1698" s="99">
        <v>178.959</v>
      </c>
      <c r="EJ1698" s="99">
        <v>-88.034700000000001</v>
      </c>
      <c r="EK1698" s="99">
        <v>-83.8249</v>
      </c>
      <c r="EL1698" s="99">
        <v>164.178</v>
      </c>
      <c r="EM1698" s="99">
        <v>0.40927000000000002</v>
      </c>
      <c r="EN1698" s="99">
        <v>0.237152</v>
      </c>
      <c r="EO1698" s="99">
        <v>0.335198</v>
      </c>
      <c r="EP1698" s="99">
        <v>0.22849900000000001</v>
      </c>
      <c r="EQ1698" s="99">
        <v>0.21676699999999999</v>
      </c>
      <c r="ER1698" s="99">
        <v>0.54792700000000005</v>
      </c>
      <c r="ES1698" s="99">
        <v>0</v>
      </c>
      <c r="ET1698" s="99">
        <v>-1.3696200000000001</v>
      </c>
      <c r="EU1698" s="99">
        <v>-1.82378</v>
      </c>
      <c r="EV1698" s="99">
        <v>-1.34999</v>
      </c>
      <c r="EW1698" s="99">
        <v>1.32874</v>
      </c>
      <c r="EX1698" s="119">
        <v>3.0826699999999998</v>
      </c>
      <c r="EY1698" s="121"/>
      <c r="EZ1698" s="287"/>
      <c r="FA1698" s="83"/>
      <c r="FB1698" s="126"/>
      <c r="FC1698" s="116"/>
      <c r="FD1698" s="116"/>
      <c r="FE1698" s="116"/>
      <c r="FF1698" s="116"/>
      <c r="FG1698" s="116"/>
      <c r="FH1698" s="116"/>
      <c r="FI1698" s="116"/>
      <c r="FJ1698" s="116"/>
      <c r="FK1698" s="116"/>
      <c r="FL1698" s="116"/>
      <c r="FM1698" s="116"/>
      <c r="FN1698" s="116"/>
    </row>
    <row r="1699" spans="1:170" s="3" customFormat="1" ht="15" customHeight="1" x14ac:dyDescent="0.2">
      <c r="A1699" s="399">
        <v>20150511</v>
      </c>
      <c r="B1699" s="399">
        <v>10</v>
      </c>
      <c r="C1699" s="400">
        <v>6</v>
      </c>
      <c r="D1699" s="400">
        <v>1</v>
      </c>
      <c r="E1699" s="400">
        <v>15</v>
      </c>
      <c r="F1699" s="400">
        <v>7</v>
      </c>
      <c r="G1699" s="403">
        <v>2.0499999999999998</v>
      </c>
      <c r="H1699" s="435">
        <v>0</v>
      </c>
      <c r="I1699" s="401">
        <f>14228-2500</f>
        <v>11728</v>
      </c>
      <c r="J1699" s="101" t="s">
        <v>1979</v>
      </c>
      <c r="K1699" s="402" t="str">
        <f>IF(B1699=2,"Z:\Data\MOOG\HeTao\raw\",IF(B1699=5,"Z:\Data\MOOG\Polo\raw\",IF(B1699=10,"Z:\Data\MOOG\Messi\raw\","")))</f>
        <v>Z:\Data\MOOG\Messi\raw\</v>
      </c>
      <c r="L1699" s="398" t="s">
        <v>3848</v>
      </c>
      <c r="M1699" s="569" t="str">
        <f>IF(NOT(ISERROR(FIND("Training_dt",W1699))),"'Plot Psychometric_HH_dt_yuchen'",IF(NOT(ISERROR(FIND("Training",W1699))),"'Plot Psychometric_HH'",IF(NOT(ISERROR(FIND("1DAT",W1699))),"'Plot Tuning Azimuth_HH'",IF(NOT(ISERROR(FIND("HD_dt",W1699))),"'Plot HeadingDiscimination_PSTH_HH_dt_yuchen'",IF(NOT(ISERROR(FIND("HD",W1699))),"'Plot HeadingDiscimination_PSTH_HH'",IF(NOT(ISERROR(FIND("MemSac",W1699))),"'Memory Saccade Analysis_HH'",IF(NOT(ISERROR(FIND("DelSac",W1699))),"'Memory Saccade Analysis_HH'",IF(NOT(ISERROR(FIND("u-stim",W1699))),"'Plot Microstim_HH'",""))))))))</f>
        <v>'Memory Saccade Analysis_HH'</v>
      </c>
      <c r="N1699" s="573">
        <v>32</v>
      </c>
      <c r="O1699" s="584">
        <v>-1</v>
      </c>
      <c r="P1699" s="590">
        <v>4</v>
      </c>
      <c r="Q1699" s="590">
        <f>IF(B1699=2,60,310)</f>
        <v>310</v>
      </c>
      <c r="R1699" s="590">
        <v>5</v>
      </c>
      <c r="S1699" s="590">
        <f>IF(B1699=2,60,-190)</f>
        <v>-190</v>
      </c>
      <c r="T1699" s="590">
        <v>1</v>
      </c>
      <c r="U1699" s="590">
        <f>IF(Z1699&lt;&gt;"",IF(NOT(ISERROR(FIND("SU",Z1699))),VALUE(RIGHT(Z1699,1))+4,IF(NOT(ISERROR(FIND("MU20",Z1699))),20,IF(NOT(ISERROR(FIND("MU21",Z1699))),21,IF(NOT(ISERROR(FIND("MU2",Z1699))),2,1)))),"")</f>
        <v>5</v>
      </c>
      <c r="V1699" s="583"/>
      <c r="W1699" s="397" t="s">
        <v>2172</v>
      </c>
      <c r="X1699" s="192"/>
      <c r="Y1699" s="219">
        <f>IF(NOT(ISERROR(FIND("MU=SU",X1699))),1,IF(Z1699&lt;&gt;"",IF(NOT(ISERROR(FIND("SU",Z1699))),1,0),""))</f>
        <v>1</v>
      </c>
      <c r="Z1699" s="217" t="s">
        <v>43</v>
      </c>
      <c r="AA1699" s="218">
        <v>3051</v>
      </c>
      <c r="AB1699" s="77">
        <v>14.260199999999999</v>
      </c>
      <c r="AC1699" s="78" t="s">
        <v>3851</v>
      </c>
      <c r="AD1699" s="199"/>
      <c r="AE1699" s="91"/>
      <c r="AF1699" s="79"/>
      <c r="AG1699" s="79"/>
      <c r="AH1699" s="80"/>
      <c r="AI1699" s="81"/>
      <c r="AJ1699" s="81"/>
      <c r="AK1699" s="81"/>
      <c r="AL1699" s="81"/>
      <c r="AM1699" s="114"/>
      <c r="AN1699" s="82"/>
      <c r="AO1699" s="83"/>
      <c r="AP1699" s="83"/>
      <c r="AQ1699" s="83"/>
      <c r="AR1699" s="84"/>
      <c r="AS1699" s="85"/>
      <c r="AT1699" s="85"/>
      <c r="AU1699" s="85"/>
      <c r="AV1699" s="85"/>
      <c r="AW1699" s="104"/>
      <c r="AX1699" s="86"/>
      <c r="AY1699" s="87"/>
      <c r="AZ1699" s="87"/>
      <c r="BA1699" s="87"/>
      <c r="BB1699" s="88"/>
      <c r="BC1699" s="89"/>
      <c r="BD1699" s="89"/>
      <c r="BE1699" s="89"/>
      <c r="BF1699" s="89"/>
      <c r="BG1699" s="115"/>
      <c r="BH1699" s="90"/>
      <c r="BI1699" s="251"/>
      <c r="BJ1699" s="252"/>
      <c r="BK1699" s="252"/>
      <c r="BL1699" s="230"/>
      <c r="BM1699" s="230"/>
      <c r="BN1699" s="230"/>
      <c r="BO1699" s="231"/>
      <c r="BP1699" s="231"/>
      <c r="BQ1699" s="231"/>
      <c r="BR1699" s="232"/>
      <c r="BS1699" s="232"/>
      <c r="BT1699" s="232"/>
      <c r="BU1699" s="230"/>
      <c r="BV1699" s="230"/>
      <c r="BW1699" s="231"/>
      <c r="BX1699" s="231"/>
      <c r="BY1699" s="232"/>
      <c r="BZ1699" s="235"/>
      <c r="CA1699" s="257"/>
      <c r="CB1699" s="233"/>
      <c r="CC1699" s="230"/>
      <c r="CD1699" s="230"/>
      <c r="CE1699" s="230"/>
      <c r="CF1699" s="230"/>
      <c r="CG1699" s="230"/>
      <c r="CH1699" s="230"/>
      <c r="CI1699" s="230"/>
      <c r="CJ1699" s="231"/>
      <c r="CK1699" s="231"/>
      <c r="CL1699" s="231"/>
      <c r="CM1699" s="231"/>
      <c r="CN1699" s="231"/>
      <c r="CO1699" s="231"/>
      <c r="CP1699" s="231"/>
      <c r="CQ1699" s="231"/>
      <c r="CR1699" s="232"/>
      <c r="CS1699" s="232"/>
      <c r="CT1699" s="232"/>
      <c r="CU1699" s="232"/>
      <c r="CV1699" s="232"/>
      <c r="CW1699" s="232"/>
      <c r="CX1699" s="232"/>
      <c r="CY1699" s="234"/>
      <c r="CZ1699" s="106"/>
      <c r="DA1699" s="106"/>
      <c r="DB1699" s="106"/>
      <c r="DC1699" s="106"/>
      <c r="DD1699" s="106"/>
      <c r="DE1699" s="106"/>
      <c r="DF1699" s="92"/>
      <c r="DG1699" s="107"/>
      <c r="DH1699" s="107"/>
      <c r="DI1699" s="107"/>
      <c r="DJ1699" s="107"/>
      <c r="DK1699" s="107"/>
      <c r="DL1699" s="107"/>
      <c r="DM1699" s="110"/>
      <c r="DN1699" s="110"/>
      <c r="DO1699" s="110"/>
      <c r="DP1699" s="110"/>
      <c r="DQ1699" s="110"/>
      <c r="DR1699" s="110"/>
      <c r="DS1699" s="110"/>
      <c r="DT1699" s="110"/>
      <c r="DU1699" s="497"/>
      <c r="DV1699" s="497"/>
      <c r="DW1699" s="497"/>
      <c r="DX1699" s="497"/>
      <c r="DY1699" s="497"/>
      <c r="DZ1699" s="497"/>
      <c r="EA1699" s="288">
        <v>0.655366</v>
      </c>
      <c r="EB1699" s="99">
        <v>0.83646900000000002</v>
      </c>
      <c r="EC1699" s="99">
        <v>0.10494199999999999</v>
      </c>
      <c r="ED1699" s="99">
        <v>0.50556299999999998</v>
      </c>
      <c r="EE1699" s="99">
        <v>0.19120200000000001</v>
      </c>
      <c r="EF1699" s="99">
        <v>2.3685100000000001E-2</v>
      </c>
      <c r="EG1699" s="99">
        <v>-176.31899999999999</v>
      </c>
      <c r="EH1699" s="99">
        <v>81.756699999999995</v>
      </c>
      <c r="EI1699" s="99">
        <v>100.869</v>
      </c>
      <c r="EJ1699" s="99">
        <v>65.4345</v>
      </c>
      <c r="EK1699" s="99">
        <v>122.99</v>
      </c>
      <c r="EL1699" s="99">
        <v>157.34899999999999</v>
      </c>
      <c r="EM1699" s="99">
        <v>0.36683199999999999</v>
      </c>
      <c r="EN1699" s="99">
        <v>0.272729</v>
      </c>
      <c r="EO1699" s="99">
        <v>0.47342600000000001</v>
      </c>
      <c r="EP1699" s="99">
        <v>0.31862400000000002</v>
      </c>
      <c r="EQ1699" s="99">
        <v>0.39854600000000001</v>
      </c>
      <c r="ER1699" s="99">
        <v>0.52766199999999996</v>
      </c>
      <c r="ES1699" s="99">
        <v>0</v>
      </c>
      <c r="ET1699" s="99">
        <v>1.2742199999999999</v>
      </c>
      <c r="EU1699" s="99">
        <v>-1.6348199999999999</v>
      </c>
      <c r="EV1699" s="99">
        <v>-1.8239099999999999</v>
      </c>
      <c r="EW1699" s="99">
        <v>0.72877599999999998</v>
      </c>
      <c r="EX1699" s="119">
        <v>0.96513599999999999</v>
      </c>
      <c r="EY1699" s="121"/>
      <c r="EZ1699" s="287"/>
      <c r="FA1699" s="83"/>
      <c r="FB1699" s="126"/>
      <c r="FC1699" s="116"/>
      <c r="FD1699" s="116"/>
      <c r="FE1699" s="116"/>
      <c r="FF1699" s="116"/>
      <c r="FG1699" s="116"/>
      <c r="FH1699" s="116"/>
      <c r="FI1699" s="116"/>
      <c r="FJ1699" s="116"/>
      <c r="FK1699" s="116"/>
      <c r="FL1699" s="116"/>
      <c r="FM1699" s="116"/>
      <c r="FN1699" s="116"/>
    </row>
    <row r="1700" spans="1:170" s="3" customFormat="1" ht="15" customHeight="1" x14ac:dyDescent="0.2">
      <c r="A1700" s="399">
        <v>20150511</v>
      </c>
      <c r="B1700" s="399">
        <v>10</v>
      </c>
      <c r="C1700" s="400">
        <v>6</v>
      </c>
      <c r="D1700" s="400">
        <v>1</v>
      </c>
      <c r="E1700" s="400">
        <v>15</v>
      </c>
      <c r="F1700" s="400">
        <v>7</v>
      </c>
      <c r="G1700" s="403">
        <v>2.0499999999999998</v>
      </c>
      <c r="H1700" s="435">
        <v>0</v>
      </c>
      <c r="I1700" s="401">
        <f>14228-2500</f>
        <v>11728</v>
      </c>
      <c r="J1700" s="101" t="s">
        <v>1979</v>
      </c>
      <c r="K1700" s="402" t="str">
        <f>IF(B1700=2,"Z:\Data\MOOG\HeTao\raw\",IF(B1700=5,"Z:\Data\MOOG\Polo\raw\",IF(B1700=10,"Z:\Data\MOOG\Messi\raw\","")))</f>
        <v>Z:\Data\MOOG\Messi\raw\</v>
      </c>
      <c r="L1700" s="398" t="s">
        <v>3848</v>
      </c>
      <c r="M1700" s="569" t="str">
        <f>IF(NOT(ISERROR(FIND("Training_dt",W1700))),"'Plot Psychometric_HH_dt_yuchen'",IF(NOT(ISERROR(FIND("Training",W1700))),"'Plot Psychometric_HH'",IF(NOT(ISERROR(FIND("1DAT",W1700))),"'Plot Tuning Azimuth_HH'",IF(NOT(ISERROR(FIND("HD_dt",W1700))),"'Plot HeadingDiscimination_PSTH_HH_dt_yuchen'",IF(NOT(ISERROR(FIND("HD",W1700))),"'Plot HeadingDiscimination_PSTH_HH'",IF(NOT(ISERROR(FIND("MemSac",W1700))),"'Memory Saccade Analysis_HH'",IF(NOT(ISERROR(FIND("DelSac",W1700))),"'Memory Saccade Analysis_HH'",IF(NOT(ISERROR(FIND("u-stim",W1700))),"'Plot Microstim_HH'",""))))))))</f>
        <v>'Memory Saccade Analysis_HH'</v>
      </c>
      <c r="N1700" s="573">
        <v>32</v>
      </c>
      <c r="O1700" s="584">
        <v>-1</v>
      </c>
      <c r="P1700" s="590">
        <v>4</v>
      </c>
      <c r="Q1700" s="590">
        <f>IF(B1700=2,60,310)</f>
        <v>310</v>
      </c>
      <c r="R1700" s="590">
        <v>5</v>
      </c>
      <c r="S1700" s="590">
        <f>IF(B1700=2,60,-190)</f>
        <v>-190</v>
      </c>
      <c r="T1700" s="590">
        <v>1</v>
      </c>
      <c r="U1700" s="590">
        <f>IF(Z1700&lt;&gt;"",IF(NOT(ISERROR(FIND("SU",Z1700))),VALUE(RIGHT(Z1700,1))+4,IF(NOT(ISERROR(FIND("MU20",Z1700))),20,IF(NOT(ISERROR(FIND("MU21",Z1700))),21,IF(NOT(ISERROR(FIND("MU2",Z1700))),2,1)))),"")</f>
        <v>6</v>
      </c>
      <c r="V1700" s="583"/>
      <c r="W1700" s="397" t="s">
        <v>2172</v>
      </c>
      <c r="X1700" s="192"/>
      <c r="Y1700" s="219">
        <f>IF(NOT(ISERROR(FIND("MU=SU",X1700))),1,IF(Z1700&lt;&gt;"",IF(NOT(ISERROR(FIND("SU",Z1700))),1,0),""))</f>
        <v>1</v>
      </c>
      <c r="Z1700" s="217" t="s">
        <v>46</v>
      </c>
      <c r="AA1700" s="218">
        <v>4062</v>
      </c>
      <c r="AB1700" s="77">
        <v>10.787800000000001</v>
      </c>
      <c r="AC1700" s="78" t="s">
        <v>3852</v>
      </c>
      <c r="AD1700" s="199"/>
      <c r="AE1700" s="91"/>
      <c r="AF1700" s="79"/>
      <c r="AG1700" s="79"/>
      <c r="AH1700" s="80"/>
      <c r="AI1700" s="81"/>
      <c r="AJ1700" s="81"/>
      <c r="AK1700" s="81"/>
      <c r="AL1700" s="81"/>
      <c r="AM1700" s="114"/>
      <c r="AN1700" s="82"/>
      <c r="AO1700" s="83"/>
      <c r="AP1700" s="83"/>
      <c r="AQ1700" s="83"/>
      <c r="AR1700" s="84"/>
      <c r="AS1700" s="85"/>
      <c r="AT1700" s="85"/>
      <c r="AU1700" s="85"/>
      <c r="AV1700" s="85"/>
      <c r="AW1700" s="104"/>
      <c r="AX1700" s="86"/>
      <c r="AY1700" s="87"/>
      <c r="AZ1700" s="87"/>
      <c r="BA1700" s="87"/>
      <c r="BB1700" s="88"/>
      <c r="BC1700" s="89"/>
      <c r="BD1700" s="89"/>
      <c r="BE1700" s="89"/>
      <c r="BF1700" s="89"/>
      <c r="BG1700" s="115"/>
      <c r="BH1700" s="90"/>
      <c r="BI1700" s="251"/>
      <c r="BJ1700" s="252"/>
      <c r="BK1700" s="252"/>
      <c r="BL1700" s="230"/>
      <c r="BM1700" s="230"/>
      <c r="BN1700" s="230"/>
      <c r="BO1700" s="231"/>
      <c r="BP1700" s="231"/>
      <c r="BQ1700" s="231"/>
      <c r="BR1700" s="232"/>
      <c r="BS1700" s="232"/>
      <c r="BT1700" s="232"/>
      <c r="BU1700" s="230"/>
      <c r="BV1700" s="230"/>
      <c r="BW1700" s="231"/>
      <c r="BX1700" s="231"/>
      <c r="BY1700" s="232"/>
      <c r="BZ1700" s="235"/>
      <c r="CA1700" s="257"/>
      <c r="CB1700" s="233"/>
      <c r="CC1700" s="230"/>
      <c r="CD1700" s="230"/>
      <c r="CE1700" s="230"/>
      <c r="CF1700" s="230"/>
      <c r="CG1700" s="230"/>
      <c r="CH1700" s="230"/>
      <c r="CI1700" s="230"/>
      <c r="CJ1700" s="231"/>
      <c r="CK1700" s="231"/>
      <c r="CL1700" s="231"/>
      <c r="CM1700" s="231"/>
      <c r="CN1700" s="231"/>
      <c r="CO1700" s="231"/>
      <c r="CP1700" s="231"/>
      <c r="CQ1700" s="231"/>
      <c r="CR1700" s="232"/>
      <c r="CS1700" s="232"/>
      <c r="CT1700" s="232"/>
      <c r="CU1700" s="232"/>
      <c r="CV1700" s="232"/>
      <c r="CW1700" s="232"/>
      <c r="CX1700" s="232"/>
      <c r="CY1700" s="234"/>
      <c r="CZ1700" s="106"/>
      <c r="DA1700" s="106"/>
      <c r="DB1700" s="106"/>
      <c r="DC1700" s="106">
        <v>0.6</v>
      </c>
      <c r="DD1700" s="106"/>
      <c r="DE1700" s="106"/>
      <c r="DF1700" s="92"/>
      <c r="DG1700" s="107"/>
      <c r="DH1700" s="107"/>
      <c r="DI1700" s="107"/>
      <c r="DJ1700" s="107"/>
      <c r="DK1700" s="107"/>
      <c r="DL1700" s="107"/>
      <c r="DM1700" s="110"/>
      <c r="DN1700" s="110"/>
      <c r="DO1700" s="110"/>
      <c r="DP1700" s="110"/>
      <c r="DQ1700" s="110"/>
      <c r="DR1700" s="110"/>
      <c r="DS1700" s="110"/>
      <c r="DT1700" s="110"/>
      <c r="DU1700" s="497"/>
      <c r="DV1700" s="497"/>
      <c r="DW1700" s="497"/>
      <c r="DX1700" s="497"/>
      <c r="DY1700" s="497"/>
      <c r="DZ1700" s="497"/>
      <c r="EA1700" s="288">
        <v>8.65229E-2</v>
      </c>
      <c r="EB1700" s="99">
        <v>0.206312</v>
      </c>
      <c r="EC1700" s="99">
        <v>0.36053400000000002</v>
      </c>
      <c r="ED1700" s="99">
        <v>6.6932099999999998E-3</v>
      </c>
      <c r="EE1700" s="99">
        <v>8.1587800000000002E-2</v>
      </c>
      <c r="EF1700" s="99">
        <v>1.16901E-2</v>
      </c>
      <c r="EG1700" s="99">
        <v>-175.30500000000001</v>
      </c>
      <c r="EH1700" s="99">
        <v>71.0732</v>
      </c>
      <c r="EI1700" s="99">
        <v>68.701499999999996</v>
      </c>
      <c r="EJ1700" s="99">
        <v>63.181600000000003</v>
      </c>
      <c r="EK1700" s="99">
        <v>73.321399999999997</v>
      </c>
      <c r="EL1700" s="99">
        <v>-162.53100000000001</v>
      </c>
      <c r="EM1700" s="99">
        <v>0.46053699999999997</v>
      </c>
      <c r="EN1700" s="99">
        <v>0.40318999999999999</v>
      </c>
      <c r="EO1700" s="99">
        <v>0.36104599999999998</v>
      </c>
      <c r="EP1700" s="99">
        <v>0.52613600000000005</v>
      </c>
      <c r="EQ1700" s="99">
        <v>0.45152700000000001</v>
      </c>
      <c r="ER1700" s="99">
        <v>0.50249900000000003</v>
      </c>
      <c r="ES1700" s="99">
        <v>0</v>
      </c>
      <c r="ET1700" s="99">
        <v>3.2067700000000001</v>
      </c>
      <c r="EU1700" s="99">
        <v>1.12046</v>
      </c>
      <c r="EV1700" s="99">
        <v>3.4833699999999999</v>
      </c>
      <c r="EW1700" s="99">
        <v>2.13497</v>
      </c>
      <c r="EX1700" s="119">
        <v>4.0452000000000004</v>
      </c>
      <c r="EY1700" s="121"/>
      <c r="EZ1700" s="287"/>
      <c r="FA1700" s="83"/>
      <c r="FB1700" s="126"/>
      <c r="FC1700" s="116"/>
      <c r="FD1700" s="116"/>
      <c r="FE1700" s="116"/>
      <c r="FF1700" s="116"/>
      <c r="FG1700" s="116"/>
      <c r="FH1700" s="116"/>
      <c r="FI1700" s="116"/>
      <c r="FJ1700" s="116"/>
      <c r="FK1700" s="116"/>
      <c r="FL1700" s="116"/>
      <c r="FM1700" s="116"/>
      <c r="FN1700" s="116"/>
    </row>
    <row r="1701" spans="1:170" s="3" customFormat="1" ht="15" customHeight="1" x14ac:dyDescent="0.2">
      <c r="A1701" s="399">
        <v>20150511</v>
      </c>
      <c r="B1701" s="399">
        <v>10</v>
      </c>
      <c r="C1701" s="400">
        <v>6</v>
      </c>
      <c r="D1701" s="400">
        <v>1</v>
      </c>
      <c r="E1701" s="400">
        <v>15</v>
      </c>
      <c r="F1701" s="400">
        <v>7</v>
      </c>
      <c r="G1701" s="403">
        <v>2.0499999999999998</v>
      </c>
      <c r="H1701" s="435">
        <v>0</v>
      </c>
      <c r="I1701" s="401">
        <f>14228-2500</f>
        <v>11728</v>
      </c>
      <c r="J1701" s="101" t="s">
        <v>1979</v>
      </c>
      <c r="K1701" s="402" t="str">
        <f>IF(B1701=2,"Z:\Data\MOOG\HeTao\raw\",IF(B1701=5,"Z:\Data\MOOG\Polo\raw\",IF(B1701=10,"Z:\Data\MOOG\Messi\raw\","")))</f>
        <v>Z:\Data\MOOG\Messi\raw\</v>
      </c>
      <c r="L1701" s="398" t="s">
        <v>3651</v>
      </c>
      <c r="M1701" s="569" t="str">
        <f>IF(NOT(ISERROR(FIND("Training_dt",W1701))),"'Plot Psychometric_HH_dt_yuchen'",IF(NOT(ISERROR(FIND("Training",W1701))),"'Plot Psychometric_HH'",IF(NOT(ISERROR(FIND("1DAT",W1701))),"'Plot Tuning Azimuth_HH'",IF(NOT(ISERROR(FIND("HD_dt",W1701))),"'Plot HeadingDiscimination_PSTH_HH_dt_yuchen'",IF(NOT(ISERROR(FIND("HD",W1701))),"'Plot HeadingDiscimination_PSTH_HH'",IF(NOT(ISERROR(FIND("MemSac",W1701))),"'Memory Saccade Analysis_HH'",IF(NOT(ISERROR(FIND("DelSac",W1701))),"'Memory Saccade Analysis_HH'",IF(NOT(ISERROR(FIND("u-stim",W1701))),"'Plot Microstim_HH'",""))))))))</f>
        <v>'Plot HeadingDiscimination_PSTH_HH'</v>
      </c>
      <c r="N1701" s="573">
        <v>1</v>
      </c>
      <c r="O1701" s="584">
        <v>466</v>
      </c>
      <c r="P1701" s="590">
        <v>4</v>
      </c>
      <c r="Q1701" s="590">
        <f>IF(B1701=2,60,310)</f>
        <v>310</v>
      </c>
      <c r="R1701" s="590">
        <v>5</v>
      </c>
      <c r="S1701" s="590">
        <f>IF(B1701=2,60,-190)</f>
        <v>-190</v>
      </c>
      <c r="T1701" s="590">
        <v>1</v>
      </c>
      <c r="U1701" s="590">
        <f>IF(Z1701&lt;&gt;"",IF(NOT(ISERROR(FIND("SU",Z1701))),VALUE(RIGHT(Z1701,1))+4,IF(NOT(ISERROR(FIND("MU20",Z1701))),20,IF(NOT(ISERROR(FIND("MU21",Z1701))),21,IF(NOT(ISERROR(FIND("MU2",Z1701))),2,1)))),"")</f>
        <v>6</v>
      </c>
      <c r="V1701" s="583"/>
      <c r="W1701" s="397" t="s">
        <v>1986</v>
      </c>
      <c r="X1701" s="192"/>
      <c r="Y1701" s="219">
        <f>IF(NOT(ISERROR(FIND("MU=SU",X1701))),1,IF(Z1701&lt;&gt;"",IF(NOT(ISERROR(FIND("SU",Z1701))),1,0),""))</f>
        <v>1</v>
      </c>
      <c r="Z1701" s="217" t="s">
        <v>46</v>
      </c>
      <c r="AA1701" s="218">
        <v>39936</v>
      </c>
      <c r="AB1701" s="77">
        <v>8.8949300000000004</v>
      </c>
      <c r="AC1701" s="78" t="s">
        <v>3850</v>
      </c>
      <c r="AD1701" s="199"/>
      <c r="AE1701" s="91"/>
      <c r="AF1701" s="79"/>
      <c r="AG1701" s="79"/>
      <c r="AH1701" s="80"/>
      <c r="AI1701" s="81"/>
      <c r="AJ1701" s="81"/>
      <c r="AK1701" s="81"/>
      <c r="AL1701" s="81"/>
      <c r="AM1701" s="114"/>
      <c r="AN1701" s="82"/>
      <c r="AO1701" s="83"/>
      <c r="AP1701" s="83"/>
      <c r="AQ1701" s="83"/>
      <c r="AR1701" s="84"/>
      <c r="AS1701" s="85"/>
      <c r="AT1701" s="85"/>
      <c r="AU1701" s="85"/>
      <c r="AV1701" s="85"/>
      <c r="AW1701" s="104"/>
      <c r="AX1701" s="86"/>
      <c r="AY1701" s="87"/>
      <c r="AZ1701" s="87"/>
      <c r="BA1701" s="87"/>
      <c r="BB1701" s="88"/>
      <c r="BC1701" s="89"/>
      <c r="BD1701" s="89"/>
      <c r="BE1701" s="89"/>
      <c r="BF1701" s="89"/>
      <c r="BG1701" s="115"/>
      <c r="BH1701" s="90"/>
      <c r="BI1701" s="251"/>
      <c r="BJ1701" s="252"/>
      <c r="BK1701" s="252"/>
      <c r="BL1701" s="230"/>
      <c r="BM1701" s="230"/>
      <c r="BN1701" s="230"/>
      <c r="BO1701" s="231"/>
      <c r="BP1701" s="231"/>
      <c r="BQ1701" s="231"/>
      <c r="BR1701" s="232"/>
      <c r="BS1701" s="232"/>
      <c r="BT1701" s="232"/>
      <c r="BU1701" s="230"/>
      <c r="BV1701" s="230"/>
      <c r="BW1701" s="231"/>
      <c r="BX1701" s="231"/>
      <c r="BY1701" s="232"/>
      <c r="BZ1701" s="235"/>
      <c r="CA1701" s="257"/>
      <c r="CB1701" s="233"/>
      <c r="CC1701" s="230"/>
      <c r="CD1701" s="230"/>
      <c r="CE1701" s="230"/>
      <c r="CF1701" s="230"/>
      <c r="CG1701" s="230"/>
      <c r="CH1701" s="230"/>
      <c r="CI1701" s="230"/>
      <c r="CJ1701" s="231"/>
      <c r="CK1701" s="231"/>
      <c r="CL1701" s="231"/>
      <c r="CM1701" s="231"/>
      <c r="CN1701" s="231"/>
      <c r="CO1701" s="231"/>
      <c r="CP1701" s="231"/>
      <c r="CQ1701" s="231"/>
      <c r="CR1701" s="232"/>
      <c r="CS1701" s="232"/>
      <c r="CT1701" s="232"/>
      <c r="CU1701" s="232"/>
      <c r="CV1701" s="232"/>
      <c r="CW1701" s="232"/>
      <c r="CX1701" s="232"/>
      <c r="CY1701" s="234"/>
      <c r="CZ1701" s="106">
        <v>1</v>
      </c>
      <c r="DA1701" s="106">
        <v>0</v>
      </c>
      <c r="DB1701" s="106"/>
      <c r="DC1701" s="106">
        <v>0.6</v>
      </c>
      <c r="DD1701" s="106" t="s">
        <v>3030</v>
      </c>
      <c r="DE1701" s="498">
        <v>7</v>
      </c>
      <c r="DF1701" s="490">
        <v>7</v>
      </c>
      <c r="DG1701" s="107">
        <v>17</v>
      </c>
      <c r="DH1701" s="107" t="s">
        <v>7138</v>
      </c>
      <c r="DI1701" s="107">
        <v>5.6957399999999998</v>
      </c>
      <c r="DJ1701" s="107">
        <v>3.5739899999999998</v>
      </c>
      <c r="DK1701" s="107">
        <v>3.9455100000000001</v>
      </c>
      <c r="DL1701" s="107">
        <v>-0.86164799999999997</v>
      </c>
      <c r="DM1701" s="110">
        <v>2.77196</v>
      </c>
      <c r="DN1701" s="110">
        <v>1.2467999999999999</v>
      </c>
      <c r="DO1701" s="110">
        <v>0.66568700000000003</v>
      </c>
      <c r="DP1701" s="110">
        <v>0.871915</v>
      </c>
      <c r="DQ1701" s="110">
        <v>0.51700100000000004</v>
      </c>
      <c r="DR1701" s="110">
        <v>0.79773300000000003</v>
      </c>
      <c r="DS1701" s="110">
        <v>0.51506300000000005</v>
      </c>
      <c r="DT1701" s="110">
        <v>0.68102499999999999</v>
      </c>
      <c r="DU1701" s="497">
        <v>0.83904100000000004</v>
      </c>
      <c r="DV1701" s="497">
        <v>0</v>
      </c>
      <c r="DW1701" s="497">
        <v>0.57642800000000005</v>
      </c>
      <c r="DX1701" s="497">
        <v>0</v>
      </c>
      <c r="DY1701" s="497">
        <v>0.64678400000000003</v>
      </c>
      <c r="DZ1701" s="497">
        <v>0</v>
      </c>
      <c r="EA1701" s="288"/>
      <c r="EB1701" s="492"/>
      <c r="EC1701" s="492"/>
      <c r="ED1701" s="99"/>
      <c r="EE1701" s="492"/>
      <c r="EF1701" s="492"/>
      <c r="EG1701" s="99"/>
      <c r="EH1701" s="99"/>
      <c r="EI1701" s="99"/>
      <c r="EJ1701" s="99"/>
      <c r="EK1701" s="99"/>
      <c r="EL1701" s="99"/>
      <c r="EM1701" s="99"/>
      <c r="EN1701" s="99"/>
      <c r="EO1701" s="99"/>
      <c r="EP1701" s="99"/>
      <c r="EQ1701" s="99"/>
      <c r="ER1701" s="99"/>
      <c r="ES1701" s="99"/>
      <c r="ET1701" s="99"/>
      <c r="EU1701" s="99"/>
      <c r="EV1701" s="99"/>
      <c r="EW1701" s="99"/>
      <c r="EX1701" s="119"/>
      <c r="EY1701" s="121"/>
      <c r="EZ1701" s="524"/>
      <c r="FA1701" s="83">
        <v>17</v>
      </c>
      <c r="FB1701" s="126">
        <v>18</v>
      </c>
      <c r="FC1701" s="116">
        <v>5.6957399999999998</v>
      </c>
      <c r="FD1701" s="116">
        <v>3.5739899999999998</v>
      </c>
      <c r="FE1701" s="116">
        <v>3.9455100000000001</v>
      </c>
      <c r="FF1701" s="116">
        <v>-0.86164799999999997</v>
      </c>
      <c r="FG1701" s="116">
        <v>2.77196</v>
      </c>
      <c r="FH1701" s="116">
        <v>1.2467999999999999</v>
      </c>
      <c r="FI1701" s="116" t="s">
        <v>5751</v>
      </c>
      <c r="FJ1701" s="116" t="s">
        <v>5752</v>
      </c>
      <c r="FK1701" s="116" t="s">
        <v>5753</v>
      </c>
      <c r="FL1701" s="116" t="s">
        <v>5754</v>
      </c>
      <c r="FM1701" s="116" t="s">
        <v>5755</v>
      </c>
      <c r="FN1701" s="116" t="s">
        <v>5756</v>
      </c>
    </row>
    <row r="1702" spans="1:170" s="3" customFormat="1" ht="15" customHeight="1" x14ac:dyDescent="0.2">
      <c r="A1702" s="399">
        <v>20150511</v>
      </c>
      <c r="B1702" s="399">
        <v>10</v>
      </c>
      <c r="C1702" s="400">
        <v>6</v>
      </c>
      <c r="D1702" s="400">
        <v>1</v>
      </c>
      <c r="E1702" s="400">
        <v>15</v>
      </c>
      <c r="F1702" s="400">
        <v>7</v>
      </c>
      <c r="G1702" s="403">
        <v>2.0499999999999998</v>
      </c>
      <c r="H1702" s="435">
        <v>0</v>
      </c>
      <c r="I1702" s="401">
        <f>14228-2500</f>
        <v>11728</v>
      </c>
      <c r="J1702" s="101" t="s">
        <v>1979</v>
      </c>
      <c r="K1702" s="402" t="str">
        <f>IF(B1702=2,"Z:\Data\MOOG\HeTao\raw\",IF(B1702=5,"Z:\Data\MOOG\Polo\raw\",IF(B1702=10,"Z:\Data\MOOG\Messi\raw\","")))</f>
        <v>Z:\Data\MOOG\Messi\raw\</v>
      </c>
      <c r="L1702" s="398" t="s">
        <v>3651</v>
      </c>
      <c r="M1702" s="569" t="str">
        <f>IF(NOT(ISERROR(FIND("Training_dt",W1702))),"'Plot Psychometric_HH_dt_yuchen'",IF(NOT(ISERROR(FIND("Training",W1702))),"'Plot Psychometric_HH'",IF(NOT(ISERROR(FIND("1DAT",W1702))),"'Plot Tuning Azimuth_HH'",IF(NOT(ISERROR(FIND("HD_dt",W1702))),"'Plot HeadingDiscimination_PSTH_HH_dt_yuchen'",IF(NOT(ISERROR(FIND("HD",W1702))),"'Plot HeadingDiscimination_PSTH_HH'",IF(NOT(ISERROR(FIND("MemSac",W1702))),"'Memory Saccade Analysis_HH'",IF(NOT(ISERROR(FIND("DelSac",W1702))),"'Memory Saccade Analysis_HH'",IF(NOT(ISERROR(FIND("u-stim",W1702))),"'Plot Microstim_HH'",""))))))))</f>
        <v>'Plot HeadingDiscimination_PSTH_HH'</v>
      </c>
      <c r="N1702" s="573">
        <v>1</v>
      </c>
      <c r="O1702" s="584">
        <v>466</v>
      </c>
      <c r="P1702" s="590">
        <v>4</v>
      </c>
      <c r="Q1702" s="590">
        <f>IF(B1702=2,60,310)</f>
        <v>310</v>
      </c>
      <c r="R1702" s="590">
        <v>5</v>
      </c>
      <c r="S1702" s="590">
        <f>IF(B1702=2,60,-190)</f>
        <v>-190</v>
      </c>
      <c r="T1702" s="590">
        <v>1</v>
      </c>
      <c r="U1702" s="590">
        <f>IF(Z1702&lt;&gt;"",IF(NOT(ISERROR(FIND("SU",Z1702))),VALUE(RIGHT(Z1702,1))+4,IF(NOT(ISERROR(FIND("MU20",Z1702))),20,IF(NOT(ISERROR(FIND("MU21",Z1702))),21,IF(NOT(ISERROR(FIND("MU2",Z1702))),2,1)))),"")</f>
        <v>5</v>
      </c>
      <c r="V1702" s="583"/>
      <c r="W1702" s="397" t="s">
        <v>1986</v>
      </c>
      <c r="X1702" s="192"/>
      <c r="Y1702" s="219">
        <f>IF(NOT(ISERROR(FIND("MU=SU",X1702))),1,IF(Z1702&lt;&gt;"",IF(NOT(ISERROR(FIND("SU",Z1702))),1,0),""))</f>
        <v>1</v>
      </c>
      <c r="Z1702" s="217" t="s">
        <v>43</v>
      </c>
      <c r="AA1702" s="218">
        <v>34733</v>
      </c>
      <c r="AB1702" s="77">
        <v>14.189299999999999</v>
      </c>
      <c r="AC1702" s="78" t="s">
        <v>3849</v>
      </c>
      <c r="AD1702" s="199"/>
      <c r="AE1702" s="91"/>
      <c r="AF1702" s="79"/>
      <c r="AG1702" s="79"/>
      <c r="AH1702" s="80"/>
      <c r="AI1702" s="81"/>
      <c r="AJ1702" s="81"/>
      <c r="AK1702" s="81"/>
      <c r="AL1702" s="81"/>
      <c r="AM1702" s="114"/>
      <c r="AN1702" s="82"/>
      <c r="AO1702" s="83"/>
      <c r="AP1702" s="83"/>
      <c r="AQ1702" s="83"/>
      <c r="AR1702" s="84"/>
      <c r="AS1702" s="85"/>
      <c r="AT1702" s="85"/>
      <c r="AU1702" s="85"/>
      <c r="AV1702" s="85"/>
      <c r="AW1702" s="104"/>
      <c r="AX1702" s="86"/>
      <c r="AY1702" s="87"/>
      <c r="AZ1702" s="87"/>
      <c r="BA1702" s="87"/>
      <c r="BB1702" s="88"/>
      <c r="BC1702" s="89"/>
      <c r="BD1702" s="89"/>
      <c r="BE1702" s="89"/>
      <c r="BF1702" s="89"/>
      <c r="BG1702" s="115"/>
      <c r="BH1702" s="90"/>
      <c r="BI1702" s="251"/>
      <c r="BJ1702" s="252"/>
      <c r="BK1702" s="252"/>
      <c r="BL1702" s="230"/>
      <c r="BM1702" s="230"/>
      <c r="BN1702" s="230"/>
      <c r="BO1702" s="231"/>
      <c r="BP1702" s="231"/>
      <c r="BQ1702" s="231"/>
      <c r="BR1702" s="232"/>
      <c r="BS1702" s="232"/>
      <c r="BT1702" s="232"/>
      <c r="BU1702" s="230"/>
      <c r="BV1702" s="230"/>
      <c r="BW1702" s="231"/>
      <c r="BX1702" s="231"/>
      <c r="BY1702" s="232"/>
      <c r="BZ1702" s="235"/>
      <c r="CA1702" s="257"/>
      <c r="CB1702" s="233"/>
      <c r="CC1702" s="230"/>
      <c r="CD1702" s="230"/>
      <c r="CE1702" s="230"/>
      <c r="CF1702" s="230"/>
      <c r="CG1702" s="230"/>
      <c r="CH1702" s="230"/>
      <c r="CI1702" s="230"/>
      <c r="CJ1702" s="231"/>
      <c r="CK1702" s="231"/>
      <c r="CL1702" s="231"/>
      <c r="CM1702" s="231"/>
      <c r="CN1702" s="231"/>
      <c r="CO1702" s="231"/>
      <c r="CP1702" s="231"/>
      <c r="CQ1702" s="231"/>
      <c r="CR1702" s="232"/>
      <c r="CS1702" s="232"/>
      <c r="CT1702" s="232"/>
      <c r="CU1702" s="232"/>
      <c r="CV1702" s="232"/>
      <c r="CW1702" s="232"/>
      <c r="CX1702" s="232"/>
      <c r="CY1702" s="234"/>
      <c r="CZ1702" s="106">
        <v>1</v>
      </c>
      <c r="DA1702" s="106">
        <v>0</v>
      </c>
      <c r="DB1702" s="106"/>
      <c r="DC1702" s="106">
        <v>0.2</v>
      </c>
      <c r="DD1702" s="106" t="s">
        <v>2074</v>
      </c>
      <c r="DE1702" s="106">
        <v>1</v>
      </c>
      <c r="DF1702" s="490">
        <v>1</v>
      </c>
      <c r="DG1702" s="107">
        <v>17</v>
      </c>
      <c r="DH1702" s="107" t="s">
        <v>7138</v>
      </c>
      <c r="DI1702" s="107">
        <v>5.6957399999999998</v>
      </c>
      <c r="DJ1702" s="107">
        <v>3.5739899999999998</v>
      </c>
      <c r="DK1702" s="107">
        <v>3.9455100000000001</v>
      </c>
      <c r="DL1702" s="107">
        <v>-0.86164799999999997</v>
      </c>
      <c r="DM1702" s="110">
        <v>2.77196</v>
      </c>
      <c r="DN1702" s="110">
        <v>1.2467999999999999</v>
      </c>
      <c r="DO1702" s="110">
        <v>0.56462999999999997</v>
      </c>
      <c r="DP1702" s="110">
        <v>0.80376000000000003</v>
      </c>
      <c r="DQ1702" s="110">
        <v>0.44725399999999998</v>
      </c>
      <c r="DR1702" s="110">
        <v>0.66739300000000001</v>
      </c>
      <c r="DS1702" s="110">
        <v>0.51849900000000004</v>
      </c>
      <c r="DT1702" s="110">
        <v>0.65407000000000004</v>
      </c>
      <c r="DU1702" s="497">
        <v>0.493836</v>
      </c>
      <c r="DV1702" s="497">
        <v>0</v>
      </c>
      <c r="DW1702" s="497">
        <v>0.17601600000000001</v>
      </c>
      <c r="DX1702" s="497">
        <v>0.1</v>
      </c>
      <c r="DY1702" s="497">
        <v>0.28631600000000001</v>
      </c>
      <c r="DZ1702" s="497">
        <v>6.0000000000000001E-3</v>
      </c>
      <c r="EA1702" s="288"/>
      <c r="EB1702" s="492"/>
      <c r="EC1702" s="492"/>
      <c r="ED1702" s="492"/>
      <c r="EE1702" s="492"/>
      <c r="EF1702" s="492"/>
      <c r="EG1702" s="99"/>
      <c r="EH1702" s="99"/>
      <c r="EI1702" s="99"/>
      <c r="EJ1702" s="99"/>
      <c r="EK1702" s="99"/>
      <c r="EL1702" s="99"/>
      <c r="EM1702" s="99"/>
      <c r="EN1702" s="99"/>
      <c r="EO1702" s="99"/>
      <c r="EP1702" s="99"/>
      <c r="EQ1702" s="99"/>
      <c r="ER1702" s="99"/>
      <c r="ES1702" s="99"/>
      <c r="ET1702" s="99"/>
      <c r="EU1702" s="99"/>
      <c r="EV1702" s="99"/>
      <c r="EW1702" s="99"/>
      <c r="EX1702" s="119"/>
      <c r="EY1702" s="121"/>
      <c r="EZ1702" s="524"/>
      <c r="FA1702" s="83">
        <v>17</v>
      </c>
      <c r="FB1702" s="126">
        <v>18</v>
      </c>
      <c r="FC1702" s="505">
        <v>5.6957399999999998</v>
      </c>
      <c r="FD1702" s="505">
        <v>3.5739899999999998</v>
      </c>
      <c r="FE1702" s="116">
        <v>3.9455100000000001</v>
      </c>
      <c r="FF1702" s="116">
        <v>-0.86164799999999997</v>
      </c>
      <c r="FG1702" s="116">
        <v>2.77196</v>
      </c>
      <c r="FH1702" s="116">
        <v>1.2467999999999999</v>
      </c>
      <c r="FI1702" s="116" t="s">
        <v>5751</v>
      </c>
      <c r="FJ1702" s="116" t="s">
        <v>5752</v>
      </c>
      <c r="FK1702" s="116" t="s">
        <v>5753</v>
      </c>
      <c r="FL1702" s="116" t="s">
        <v>5754</v>
      </c>
      <c r="FM1702" s="116" t="s">
        <v>5755</v>
      </c>
      <c r="FN1702" s="116" t="s">
        <v>5756</v>
      </c>
    </row>
    <row r="1703" spans="1:170" s="3" customFormat="1" ht="15" customHeight="1" x14ac:dyDescent="0.2">
      <c r="A1703" s="399">
        <v>20150511</v>
      </c>
      <c r="B1703" s="399">
        <v>10</v>
      </c>
      <c r="C1703" s="400">
        <v>6</v>
      </c>
      <c r="D1703" s="400">
        <v>1</v>
      </c>
      <c r="E1703" s="400">
        <v>15</v>
      </c>
      <c r="F1703" s="400">
        <v>7</v>
      </c>
      <c r="G1703" s="403">
        <v>2.0499999999999998</v>
      </c>
      <c r="H1703" s="435">
        <v>0</v>
      </c>
      <c r="I1703" s="401">
        <f>14228-2500</f>
        <v>11728</v>
      </c>
      <c r="J1703" s="101" t="s">
        <v>1979</v>
      </c>
      <c r="K1703" s="402" t="str">
        <f>IF(B1703=2,"Z:\Data\MOOG\HeTao\raw\",IF(B1703=5,"Z:\Data\MOOG\Polo\raw\",IF(B1703=10,"Z:\Data\MOOG\Messi\raw\","")))</f>
        <v>Z:\Data\MOOG\Messi\raw\</v>
      </c>
      <c r="L1703" s="398" t="s">
        <v>3847</v>
      </c>
      <c r="M1703" s="569" t="str">
        <f>IF(NOT(ISERROR(FIND("Training_dt",W1703))),"'Plot Psychometric_HH_dt_yuchen'",IF(NOT(ISERROR(FIND("Training",W1703))),"'Plot Psychometric_HH'",IF(NOT(ISERROR(FIND("1DAT",W1703))),"'Plot Tuning Azimuth_HH'",IF(NOT(ISERROR(FIND("HD_dt",W1703))),"'Plot HeadingDiscimination_PSTH_HH_dt_yuchen'",IF(NOT(ISERROR(FIND("HD",W1703))),"'Plot HeadingDiscimination_PSTH_HH'",IF(NOT(ISERROR(FIND("MemSac",W1703))),"'Memory Saccade Analysis_HH'",IF(NOT(ISERROR(FIND("DelSac",W1703))),"'Memory Saccade Analysis_HH'",IF(NOT(ISERROR(FIND("u-stim",W1703))),"'Plot Microstim_HH'",""))))))))</f>
        <v>'Memory Saccade Analysis_HH'</v>
      </c>
      <c r="N1703" s="573">
        <v>1</v>
      </c>
      <c r="O1703" s="584">
        <v>-1</v>
      </c>
      <c r="P1703" s="590">
        <v>4</v>
      </c>
      <c r="Q1703" s="590">
        <f>IF(B1703=2,60,310)</f>
        <v>310</v>
      </c>
      <c r="R1703" s="590">
        <v>5</v>
      </c>
      <c r="S1703" s="590">
        <f>IF(B1703=2,60,-190)</f>
        <v>-190</v>
      </c>
      <c r="T1703" s="590">
        <v>1</v>
      </c>
      <c r="U1703" s="590">
        <f>IF(Z1703&lt;&gt;"",IF(NOT(ISERROR(FIND("SU",Z1703))),VALUE(RIGHT(Z1703,1))+4,IF(NOT(ISERROR(FIND("MU20",Z1703))),20,IF(NOT(ISERROR(FIND("MU21",Z1703))),21,IF(NOT(ISERROR(FIND("MU2",Z1703))),2,1)))),"")</f>
        <v>5</v>
      </c>
      <c r="V1703" s="583"/>
      <c r="W1703" s="397" t="s">
        <v>3863</v>
      </c>
      <c r="X1703" s="192"/>
      <c r="Y1703" s="219">
        <f>IF(NOT(ISERROR(FIND("MU=SU",X1703))),1,IF(Z1703&lt;&gt;"",IF(NOT(ISERROR(FIND("SU",Z1703))),1,0),""))</f>
        <v>1</v>
      </c>
      <c r="Z1703" s="217" t="s">
        <v>43</v>
      </c>
      <c r="AA1703" s="218">
        <v>4823</v>
      </c>
      <c r="AB1703" s="77">
        <v>12.6113</v>
      </c>
      <c r="AC1703" s="78" t="s">
        <v>3853</v>
      </c>
      <c r="AD1703" s="199"/>
      <c r="AE1703" s="91"/>
      <c r="AF1703" s="79"/>
      <c r="AG1703" s="79"/>
      <c r="AH1703" s="80"/>
      <c r="AI1703" s="81"/>
      <c r="AJ1703" s="81"/>
      <c r="AK1703" s="81"/>
      <c r="AL1703" s="81"/>
      <c r="AM1703" s="114"/>
      <c r="AN1703" s="82"/>
      <c r="AO1703" s="83"/>
      <c r="AP1703" s="83"/>
      <c r="AQ1703" s="83"/>
      <c r="AR1703" s="84"/>
      <c r="AS1703" s="85"/>
      <c r="AT1703" s="85"/>
      <c r="AU1703" s="85"/>
      <c r="AV1703" s="85"/>
      <c r="AW1703" s="104"/>
      <c r="AX1703" s="86"/>
      <c r="AY1703" s="87"/>
      <c r="AZ1703" s="87"/>
      <c r="BA1703" s="87"/>
      <c r="BB1703" s="88"/>
      <c r="BC1703" s="89"/>
      <c r="BD1703" s="89"/>
      <c r="BE1703" s="89"/>
      <c r="BF1703" s="89"/>
      <c r="BG1703" s="115"/>
      <c r="BH1703" s="90"/>
      <c r="BI1703" s="251"/>
      <c r="BJ1703" s="252"/>
      <c r="BK1703" s="252"/>
      <c r="BL1703" s="230"/>
      <c r="BM1703" s="230"/>
      <c r="BN1703" s="230"/>
      <c r="BO1703" s="231"/>
      <c r="BP1703" s="231"/>
      <c r="BQ1703" s="231"/>
      <c r="BR1703" s="232"/>
      <c r="BS1703" s="232"/>
      <c r="BT1703" s="232"/>
      <c r="BU1703" s="230"/>
      <c r="BV1703" s="230"/>
      <c r="BW1703" s="231"/>
      <c r="BX1703" s="231"/>
      <c r="BY1703" s="232"/>
      <c r="BZ1703" s="235"/>
      <c r="CA1703" s="257"/>
      <c r="CB1703" s="233"/>
      <c r="CC1703" s="230"/>
      <c r="CD1703" s="230"/>
      <c r="CE1703" s="230"/>
      <c r="CF1703" s="230"/>
      <c r="CG1703" s="230"/>
      <c r="CH1703" s="230"/>
      <c r="CI1703" s="230"/>
      <c r="CJ1703" s="231"/>
      <c r="CK1703" s="231"/>
      <c r="CL1703" s="231"/>
      <c r="CM1703" s="231"/>
      <c r="CN1703" s="231"/>
      <c r="CO1703" s="231"/>
      <c r="CP1703" s="231"/>
      <c r="CQ1703" s="231"/>
      <c r="CR1703" s="232"/>
      <c r="CS1703" s="232"/>
      <c r="CT1703" s="232"/>
      <c r="CU1703" s="232"/>
      <c r="CV1703" s="232"/>
      <c r="CW1703" s="232"/>
      <c r="CX1703" s="232"/>
      <c r="CY1703" s="234"/>
      <c r="CZ1703" s="106"/>
      <c r="DA1703" s="106">
        <v>0</v>
      </c>
      <c r="DB1703" s="106"/>
      <c r="DC1703" s="106"/>
      <c r="DD1703" s="106"/>
      <c r="DE1703" s="106"/>
      <c r="DF1703" s="92"/>
      <c r="DG1703" s="107"/>
      <c r="DH1703" s="107"/>
      <c r="DI1703" s="107"/>
      <c r="DJ1703" s="107"/>
      <c r="DK1703" s="107"/>
      <c r="DL1703" s="107"/>
      <c r="DM1703" s="110"/>
      <c r="DN1703" s="110"/>
      <c r="DO1703" s="110"/>
      <c r="DP1703" s="110"/>
      <c r="DQ1703" s="110"/>
      <c r="DR1703" s="110"/>
      <c r="DS1703" s="110"/>
      <c r="DT1703" s="110"/>
      <c r="DU1703" s="497"/>
      <c r="DV1703" s="497"/>
      <c r="DW1703" s="497"/>
      <c r="DX1703" s="497"/>
      <c r="DY1703" s="497"/>
      <c r="DZ1703" s="497"/>
      <c r="EA1703" s="288">
        <v>0.63828700000000005</v>
      </c>
      <c r="EB1703" s="99">
        <v>0.90852900000000003</v>
      </c>
      <c r="EC1703" s="99">
        <v>5.6211799999999999E-2</v>
      </c>
      <c r="ED1703" s="99">
        <v>9.5890899999999998E-3</v>
      </c>
      <c r="EE1703" s="99">
        <v>6.4316499999999997E-3</v>
      </c>
      <c r="EF1703" s="99">
        <v>3.02156E-3</v>
      </c>
      <c r="EG1703" s="99">
        <v>-90</v>
      </c>
      <c r="EH1703" s="99">
        <v>90</v>
      </c>
      <c r="EI1703" s="99">
        <v>90</v>
      </c>
      <c r="EJ1703" s="99">
        <v>90</v>
      </c>
      <c r="EK1703" s="99">
        <v>90</v>
      </c>
      <c r="EL1703" s="99">
        <v>-90</v>
      </c>
      <c r="EM1703" s="99">
        <v>6.0458499999999998E-2</v>
      </c>
      <c r="EN1703" s="99">
        <v>1.54684E-2</v>
      </c>
      <c r="EO1703" s="99">
        <v>0.20996600000000001</v>
      </c>
      <c r="EP1703" s="99">
        <v>0.26795099999999999</v>
      </c>
      <c r="EQ1703" s="99">
        <v>0.27871800000000002</v>
      </c>
      <c r="ER1703" s="99">
        <v>0.29746400000000001</v>
      </c>
      <c r="ES1703" s="99">
        <v>0</v>
      </c>
      <c r="ET1703" s="99">
        <v>-0.67517300000000002</v>
      </c>
      <c r="EU1703" s="99">
        <v>-1.1772199999999999</v>
      </c>
      <c r="EV1703" s="99">
        <v>-1.8001799999999999</v>
      </c>
      <c r="EW1703" s="99">
        <v>-2.4039600000000001</v>
      </c>
      <c r="EX1703" s="119">
        <v>-1.7959799999999999</v>
      </c>
      <c r="EY1703" s="121"/>
      <c r="EZ1703" s="287"/>
      <c r="FA1703" s="83"/>
      <c r="FB1703" s="126"/>
      <c r="FC1703" s="116"/>
      <c r="FD1703" s="116"/>
      <c r="FE1703" s="116"/>
      <c r="FF1703" s="116"/>
      <c r="FG1703" s="116"/>
      <c r="FH1703" s="116"/>
      <c r="FI1703" s="116"/>
      <c r="FJ1703" s="116"/>
      <c r="FK1703" s="116"/>
      <c r="FL1703" s="116"/>
      <c r="FM1703" s="116"/>
      <c r="FN1703" s="116"/>
    </row>
    <row r="1704" spans="1:170" s="3" customFormat="1" ht="15" customHeight="1" x14ac:dyDescent="0.2">
      <c r="A1704" s="399">
        <v>20150511</v>
      </c>
      <c r="B1704" s="399">
        <v>10</v>
      </c>
      <c r="C1704" s="400">
        <v>6</v>
      </c>
      <c r="D1704" s="400">
        <v>1</v>
      </c>
      <c r="E1704" s="400">
        <v>15</v>
      </c>
      <c r="F1704" s="400">
        <v>7</v>
      </c>
      <c r="G1704" s="403">
        <v>2.0499999999999998</v>
      </c>
      <c r="H1704" s="435">
        <v>0</v>
      </c>
      <c r="I1704" s="401">
        <f>14228-2500</f>
        <v>11728</v>
      </c>
      <c r="J1704" s="101" t="s">
        <v>1979</v>
      </c>
      <c r="K1704" s="402" t="str">
        <f>IF(B1704=2,"Z:\Data\MOOG\HeTao\raw\",IF(B1704=5,"Z:\Data\MOOG\Polo\raw\",IF(B1704=10,"Z:\Data\MOOG\Messi\raw\","")))</f>
        <v>Z:\Data\MOOG\Messi\raw\</v>
      </c>
      <c r="L1704" s="398" t="s">
        <v>3847</v>
      </c>
      <c r="M1704" s="569" t="str">
        <f>IF(NOT(ISERROR(FIND("Training_dt",W1704))),"'Plot Psychometric_HH_dt_yuchen'",IF(NOT(ISERROR(FIND("Training",W1704))),"'Plot Psychometric_HH'",IF(NOT(ISERROR(FIND("1DAT",W1704))),"'Plot Tuning Azimuth_HH'",IF(NOT(ISERROR(FIND("HD_dt",W1704))),"'Plot HeadingDiscimination_PSTH_HH_dt_yuchen'",IF(NOT(ISERROR(FIND("HD",W1704))),"'Plot HeadingDiscimination_PSTH_HH'",IF(NOT(ISERROR(FIND("MemSac",W1704))),"'Memory Saccade Analysis_HH'",IF(NOT(ISERROR(FIND("DelSac",W1704))),"'Memory Saccade Analysis_HH'",IF(NOT(ISERROR(FIND("u-stim",W1704))),"'Plot Microstim_HH'",""))))))))</f>
        <v>'Memory Saccade Analysis_HH'</v>
      </c>
      <c r="N1704" s="573">
        <v>1</v>
      </c>
      <c r="O1704" s="584">
        <v>-1</v>
      </c>
      <c r="P1704" s="590">
        <v>4</v>
      </c>
      <c r="Q1704" s="590">
        <f>IF(B1704=2,60,310)</f>
        <v>310</v>
      </c>
      <c r="R1704" s="590">
        <v>5</v>
      </c>
      <c r="S1704" s="590">
        <f>IF(B1704=2,60,-190)</f>
        <v>-190</v>
      </c>
      <c r="T1704" s="590">
        <v>1</v>
      </c>
      <c r="U1704" s="590">
        <f>IF(Z1704&lt;&gt;"",IF(NOT(ISERROR(FIND("SU",Z1704))),VALUE(RIGHT(Z1704,1))+4,IF(NOT(ISERROR(FIND("MU20",Z1704))),20,IF(NOT(ISERROR(FIND("MU21",Z1704))),21,IF(NOT(ISERROR(FIND("MU2",Z1704))),2,1)))),"")</f>
        <v>6</v>
      </c>
      <c r="V1704" s="583"/>
      <c r="W1704" s="397" t="s">
        <v>3863</v>
      </c>
      <c r="X1704" s="192"/>
      <c r="Y1704" s="219">
        <f>IF(NOT(ISERROR(FIND("MU=SU",X1704))),1,IF(Z1704&lt;&gt;"",IF(NOT(ISERROR(FIND("SU",Z1704))),1,0),""))</f>
        <v>1</v>
      </c>
      <c r="Z1704" s="217" t="s">
        <v>46</v>
      </c>
      <c r="AA1704" s="218">
        <v>4648</v>
      </c>
      <c r="AB1704" s="77">
        <v>6.97227</v>
      </c>
      <c r="AC1704" s="78" t="s">
        <v>3854</v>
      </c>
      <c r="AD1704" s="199"/>
      <c r="AE1704" s="91"/>
      <c r="AF1704" s="79"/>
      <c r="AG1704" s="79"/>
      <c r="AH1704" s="80"/>
      <c r="AI1704" s="81"/>
      <c r="AJ1704" s="81"/>
      <c r="AK1704" s="81"/>
      <c r="AL1704" s="81"/>
      <c r="AM1704" s="114"/>
      <c r="AN1704" s="82"/>
      <c r="AO1704" s="83"/>
      <c r="AP1704" s="83"/>
      <c r="AQ1704" s="83"/>
      <c r="AR1704" s="84"/>
      <c r="AS1704" s="85"/>
      <c r="AT1704" s="85"/>
      <c r="AU1704" s="85"/>
      <c r="AV1704" s="85"/>
      <c r="AW1704" s="104"/>
      <c r="AX1704" s="86"/>
      <c r="AY1704" s="87"/>
      <c r="AZ1704" s="87"/>
      <c r="BA1704" s="87"/>
      <c r="BB1704" s="88"/>
      <c r="BC1704" s="89"/>
      <c r="BD1704" s="89"/>
      <c r="BE1704" s="89"/>
      <c r="BF1704" s="89"/>
      <c r="BG1704" s="115"/>
      <c r="BH1704" s="90"/>
      <c r="BI1704" s="251"/>
      <c r="BJ1704" s="252"/>
      <c r="BK1704" s="252"/>
      <c r="BL1704" s="230"/>
      <c r="BM1704" s="230"/>
      <c r="BN1704" s="230"/>
      <c r="BO1704" s="231"/>
      <c r="BP1704" s="231"/>
      <c r="BQ1704" s="231"/>
      <c r="BR1704" s="232"/>
      <c r="BS1704" s="232"/>
      <c r="BT1704" s="232"/>
      <c r="BU1704" s="230"/>
      <c r="BV1704" s="230"/>
      <c r="BW1704" s="231"/>
      <c r="BX1704" s="231"/>
      <c r="BY1704" s="232"/>
      <c r="BZ1704" s="235"/>
      <c r="CA1704" s="257"/>
      <c r="CB1704" s="233"/>
      <c r="CC1704" s="230"/>
      <c r="CD1704" s="230"/>
      <c r="CE1704" s="230"/>
      <c r="CF1704" s="230"/>
      <c r="CG1704" s="230"/>
      <c r="CH1704" s="230"/>
      <c r="CI1704" s="230"/>
      <c r="CJ1704" s="231"/>
      <c r="CK1704" s="231"/>
      <c r="CL1704" s="231"/>
      <c r="CM1704" s="231"/>
      <c r="CN1704" s="231"/>
      <c r="CO1704" s="231"/>
      <c r="CP1704" s="231"/>
      <c r="CQ1704" s="231"/>
      <c r="CR1704" s="232"/>
      <c r="CS1704" s="232"/>
      <c r="CT1704" s="232"/>
      <c r="CU1704" s="232"/>
      <c r="CV1704" s="232"/>
      <c r="CW1704" s="232"/>
      <c r="CX1704" s="232"/>
      <c r="CY1704" s="234"/>
      <c r="CZ1704" s="106"/>
      <c r="DA1704" s="106">
        <v>0</v>
      </c>
      <c r="DB1704" s="106"/>
      <c r="DC1704" s="106"/>
      <c r="DD1704" s="106"/>
      <c r="DE1704" s="106"/>
      <c r="DF1704" s="92"/>
      <c r="DG1704" s="107"/>
      <c r="DH1704" s="107"/>
      <c r="DI1704" s="107"/>
      <c r="DJ1704" s="107"/>
      <c r="DK1704" s="107"/>
      <c r="DL1704" s="107"/>
      <c r="DM1704" s="110"/>
      <c r="DN1704" s="110"/>
      <c r="DO1704" s="110"/>
      <c r="DP1704" s="110"/>
      <c r="DQ1704" s="110"/>
      <c r="DR1704" s="110"/>
      <c r="DS1704" s="110"/>
      <c r="DT1704" s="110"/>
      <c r="DU1704" s="497"/>
      <c r="DV1704" s="497"/>
      <c r="DW1704" s="497"/>
      <c r="DX1704" s="497"/>
      <c r="DY1704" s="497"/>
      <c r="DZ1704" s="497"/>
      <c r="EA1704" s="288">
        <v>0.415101</v>
      </c>
      <c r="EB1704" s="99">
        <v>0.61725399999999997</v>
      </c>
      <c r="EC1704" s="99">
        <v>7.8319399999999997E-4</v>
      </c>
      <c r="ED1704" s="99">
        <v>2.1140800000000001E-4</v>
      </c>
      <c r="EE1704" s="99">
        <v>4.9566699999999998E-4</v>
      </c>
      <c r="EF1704" s="99">
        <v>3.0057999999999999E-3</v>
      </c>
      <c r="EG1704" s="99">
        <v>-90</v>
      </c>
      <c r="EH1704" s="99">
        <v>90</v>
      </c>
      <c r="EI1704" s="99">
        <v>90</v>
      </c>
      <c r="EJ1704" s="99">
        <v>90</v>
      </c>
      <c r="EK1704" s="99">
        <v>90</v>
      </c>
      <c r="EL1704" s="99">
        <v>-90</v>
      </c>
      <c r="EM1704" s="99">
        <v>0.100553</v>
      </c>
      <c r="EN1704" s="99">
        <v>6.4036200000000001E-2</v>
      </c>
      <c r="EO1704" s="99">
        <v>0.326847</v>
      </c>
      <c r="EP1704" s="99">
        <v>0.35159899999999999</v>
      </c>
      <c r="EQ1704" s="99">
        <v>0.33585399999999999</v>
      </c>
      <c r="ER1704" s="99">
        <v>0.29758699999999999</v>
      </c>
      <c r="ES1704" s="99">
        <v>0</v>
      </c>
      <c r="ET1704" s="99">
        <v>0.85245000000000004</v>
      </c>
      <c r="EU1704" s="99">
        <v>1.4611700000000001</v>
      </c>
      <c r="EV1704" s="99">
        <v>1.3310900000000001</v>
      </c>
      <c r="EW1704" s="99">
        <v>0.83785699999999996</v>
      </c>
      <c r="EX1704" s="119">
        <v>1.6915199999999999</v>
      </c>
      <c r="EY1704" s="121"/>
      <c r="EZ1704" s="287"/>
      <c r="FA1704" s="83"/>
      <c r="FB1704" s="126"/>
      <c r="FC1704" s="116"/>
      <c r="FD1704" s="116"/>
      <c r="FE1704" s="116"/>
      <c r="FF1704" s="116"/>
      <c r="FG1704" s="116"/>
      <c r="FH1704" s="116"/>
      <c r="FI1704" s="116"/>
      <c r="FJ1704" s="116"/>
      <c r="FK1704" s="116"/>
      <c r="FL1704" s="116"/>
      <c r="FM1704" s="116"/>
      <c r="FN1704" s="116"/>
    </row>
    <row r="1705" spans="1:170" s="3" customFormat="1" ht="15" customHeight="1" x14ac:dyDescent="0.2">
      <c r="A1705" s="399">
        <v>20150511</v>
      </c>
      <c r="B1705" s="399">
        <v>10</v>
      </c>
      <c r="C1705" s="400">
        <v>6</v>
      </c>
      <c r="D1705" s="400">
        <v>1</v>
      </c>
      <c r="E1705" s="400">
        <v>15</v>
      </c>
      <c r="F1705" s="400">
        <v>7</v>
      </c>
      <c r="G1705" s="403">
        <v>2.0499999999999998</v>
      </c>
      <c r="H1705" s="435">
        <v>0</v>
      </c>
      <c r="I1705" s="401">
        <v>10935</v>
      </c>
      <c r="J1705" s="101" t="s">
        <v>1979</v>
      </c>
      <c r="K1705" s="402" t="str">
        <f>IF(B1705=2,"Z:\Data\MOOG\HeTao\raw\",IF(B1705=5,"Z:\Data\MOOG\Polo\raw\",IF(B1705=10,"Z:\Data\MOOG\Messi\raw\","")))</f>
        <v>Z:\Data\MOOG\Messi\raw\</v>
      </c>
      <c r="L1705" s="398" t="s">
        <v>3842</v>
      </c>
      <c r="M1705" s="569" t="str">
        <f>IF(NOT(ISERROR(FIND("Training_dt",W1705))),"'Plot Psychometric_HH_dt_yuchen'",IF(NOT(ISERROR(FIND("Training",W1705))),"'Plot Psychometric_HH'",IF(NOT(ISERROR(FIND("1DAT",W1705))),"'Plot Tuning Azimuth_HH'",IF(NOT(ISERROR(FIND("HD_dt",W1705))),"'Plot HeadingDiscimination_PSTH_HH_dt_yuchen'",IF(NOT(ISERROR(FIND("HD",W1705))),"'Plot HeadingDiscimination_PSTH_HH'",IF(NOT(ISERROR(FIND("MemSac",W1705))),"'Memory Saccade Analysis_HH'",IF(NOT(ISERROR(FIND("DelSac",W1705))),"'Memory Saccade Analysis_HH'",IF(NOT(ISERROR(FIND("u-stim",W1705))),"'Plot Microstim_HH'",""))))))))</f>
        <v>'Plot Tuning Azimuth_HH'</v>
      </c>
      <c r="N1705" s="573">
        <v>1</v>
      </c>
      <c r="O1705" s="584">
        <v>-1</v>
      </c>
      <c r="P1705" s="590">
        <v>4</v>
      </c>
      <c r="Q1705" s="590">
        <f>IF(B1705=2,60,310)</f>
        <v>310</v>
      </c>
      <c r="R1705" s="590">
        <v>5</v>
      </c>
      <c r="S1705" s="590">
        <f>IF(B1705=2,60,-190)</f>
        <v>-190</v>
      </c>
      <c r="T1705" s="590">
        <v>1</v>
      </c>
      <c r="U1705" s="590">
        <f>IF(Z1705&lt;&gt;"",IF(NOT(ISERROR(FIND("SU",Z1705))),VALUE(RIGHT(Z1705,1))+4,IF(NOT(ISERROR(FIND("MU20",Z1705))),20,IF(NOT(ISERROR(FIND("MU21",Z1705))),21,IF(NOT(ISERROR(FIND("MU2",Z1705))),2,1)))),"")</f>
        <v>5</v>
      </c>
      <c r="V1705" s="583"/>
      <c r="W1705" s="397" t="s">
        <v>2222</v>
      </c>
      <c r="X1705" s="192"/>
      <c r="Y1705" s="219">
        <f>IF(NOT(ISERROR(FIND("MU=SU",X1705))),1,IF(Z1705&lt;&gt;"",IF(NOT(ISERROR(FIND("SU",Z1705))),1,0),""))</f>
        <v>1</v>
      </c>
      <c r="Z1705" s="217" t="s">
        <v>43</v>
      </c>
      <c r="AA1705" s="218">
        <v>3120</v>
      </c>
      <c r="AB1705" s="77">
        <v>19.0824</v>
      </c>
      <c r="AC1705" s="78" t="s">
        <v>3855</v>
      </c>
      <c r="AD1705" s="199"/>
      <c r="AE1705" s="91" t="s">
        <v>8265</v>
      </c>
      <c r="AF1705" s="79" t="s">
        <v>8403</v>
      </c>
      <c r="AG1705" s="79" t="s">
        <v>8265</v>
      </c>
      <c r="AH1705" s="80" t="s">
        <v>8269</v>
      </c>
      <c r="AI1705" s="81" t="s">
        <v>8269</v>
      </c>
      <c r="AJ1705" s="81" t="s">
        <v>8265</v>
      </c>
      <c r="AK1705" s="81" t="s">
        <v>8269</v>
      </c>
      <c r="AL1705" s="81" t="s">
        <v>8265</v>
      </c>
      <c r="AM1705" s="114" t="s">
        <v>8266</v>
      </c>
      <c r="AN1705" s="82" t="s">
        <v>8266</v>
      </c>
      <c r="AO1705" s="83">
        <v>84.394499999999994</v>
      </c>
      <c r="AP1705" s="83">
        <v>0.60490699999999997</v>
      </c>
      <c r="AQ1705" s="83">
        <v>0.33135399999999998</v>
      </c>
      <c r="AR1705" s="84">
        <v>9.8697399999999995E-5</v>
      </c>
      <c r="AS1705" s="85">
        <v>2.3428599999999999</v>
      </c>
      <c r="AT1705" s="85">
        <v>2.0741800000000001</v>
      </c>
      <c r="AU1705" s="85">
        <v>71.223200000000006</v>
      </c>
      <c r="AV1705" s="85">
        <v>112.351</v>
      </c>
      <c r="AW1705" s="104" t="s">
        <v>8465</v>
      </c>
      <c r="AX1705" s="86" t="s">
        <v>8466</v>
      </c>
      <c r="AY1705" s="87" t="s">
        <v>8269</v>
      </c>
      <c r="AZ1705" s="87" t="s">
        <v>8385</v>
      </c>
      <c r="BA1705" s="87" t="s">
        <v>8265</v>
      </c>
      <c r="BB1705" s="88" t="s">
        <v>8265</v>
      </c>
      <c r="BC1705" s="89" t="s">
        <v>8265</v>
      </c>
      <c r="BD1705" s="89" t="s">
        <v>8269</v>
      </c>
      <c r="BE1705" s="89" t="s">
        <v>8265</v>
      </c>
      <c r="BF1705" s="89" t="s">
        <v>8265</v>
      </c>
      <c r="BG1705" s="115" t="s">
        <v>8266</v>
      </c>
      <c r="BH1705" s="90" t="s">
        <v>8266</v>
      </c>
      <c r="BI1705" s="251"/>
      <c r="BJ1705" s="252"/>
      <c r="BK1705" s="252"/>
      <c r="BL1705" s="230"/>
      <c r="BM1705" s="230"/>
      <c r="BN1705" s="230"/>
      <c r="BO1705" s="231"/>
      <c r="BP1705" s="231"/>
      <c r="BQ1705" s="231"/>
      <c r="BR1705" s="232"/>
      <c r="BS1705" s="232"/>
      <c r="BT1705" s="232"/>
      <c r="BU1705" s="230"/>
      <c r="BV1705" s="230"/>
      <c r="BW1705" s="231"/>
      <c r="BX1705" s="231"/>
      <c r="BY1705" s="232"/>
      <c r="BZ1705" s="235"/>
      <c r="CA1705" s="257"/>
      <c r="CB1705" s="233"/>
      <c r="CC1705" s="230"/>
      <c r="CD1705" s="230"/>
      <c r="CE1705" s="230"/>
      <c r="CF1705" s="230"/>
      <c r="CG1705" s="230"/>
      <c r="CH1705" s="230"/>
      <c r="CI1705" s="230"/>
      <c r="CJ1705" s="231"/>
      <c r="CK1705" s="231"/>
      <c r="CL1705" s="231"/>
      <c r="CM1705" s="231"/>
      <c r="CN1705" s="231"/>
      <c r="CO1705" s="231"/>
      <c r="CP1705" s="231"/>
      <c r="CQ1705" s="231"/>
      <c r="CR1705" s="232"/>
      <c r="CS1705" s="232"/>
      <c r="CT1705" s="232"/>
      <c r="CU1705" s="232"/>
      <c r="CV1705" s="232"/>
      <c r="CW1705" s="232"/>
      <c r="CX1705" s="232"/>
      <c r="CY1705" s="234"/>
      <c r="CZ1705" s="106"/>
      <c r="DA1705" s="106"/>
      <c r="DB1705" s="106"/>
      <c r="DC1705" s="106"/>
      <c r="DD1705" s="106"/>
      <c r="DE1705" s="106"/>
      <c r="DF1705" s="92"/>
      <c r="DG1705" s="107"/>
      <c r="DH1705" s="107"/>
      <c r="DI1705" s="107"/>
      <c r="DJ1705" s="107"/>
      <c r="DK1705" s="107"/>
      <c r="DL1705" s="107"/>
      <c r="DM1705" s="110"/>
      <c r="DN1705" s="110"/>
      <c r="DO1705" s="110"/>
      <c r="DP1705" s="110"/>
      <c r="DQ1705" s="110"/>
      <c r="DR1705" s="110"/>
      <c r="DS1705" s="110"/>
      <c r="DT1705" s="110"/>
      <c r="DU1705" s="497"/>
      <c r="DV1705" s="497"/>
      <c r="DW1705" s="497"/>
      <c r="DX1705" s="497"/>
      <c r="DY1705" s="497"/>
      <c r="DZ1705" s="497"/>
      <c r="EA1705" s="288"/>
      <c r="EB1705" s="99"/>
      <c r="EC1705" s="99"/>
      <c r="ED1705" s="99"/>
      <c r="EE1705" s="99"/>
      <c r="EF1705" s="99"/>
      <c r="EG1705" s="99"/>
      <c r="EH1705" s="99"/>
      <c r="EI1705" s="99"/>
      <c r="EJ1705" s="99"/>
      <c r="EK1705" s="99"/>
      <c r="EL1705" s="99"/>
      <c r="EM1705" s="99"/>
      <c r="EN1705" s="99"/>
      <c r="EO1705" s="99"/>
      <c r="EP1705" s="99"/>
      <c r="EQ1705" s="99"/>
      <c r="ER1705" s="99"/>
      <c r="ES1705" s="99"/>
      <c r="ET1705" s="99"/>
      <c r="EU1705" s="99"/>
      <c r="EV1705" s="99"/>
      <c r="EW1705" s="99"/>
      <c r="EX1705" s="119"/>
      <c r="EY1705" s="121"/>
      <c r="EZ1705" s="287"/>
      <c r="FA1705" s="83"/>
      <c r="FB1705" s="126"/>
      <c r="FC1705" s="116"/>
      <c r="FD1705" s="116"/>
      <c r="FE1705" s="116"/>
      <c r="FF1705" s="116"/>
      <c r="FG1705" s="116"/>
      <c r="FH1705" s="116"/>
      <c r="FI1705" s="116"/>
      <c r="FJ1705" s="116"/>
      <c r="FK1705" s="116"/>
      <c r="FL1705" s="116"/>
      <c r="FM1705" s="116"/>
      <c r="FN1705" s="116"/>
    </row>
    <row r="1706" spans="1:170" s="3" customFormat="1" ht="15" customHeight="1" x14ac:dyDescent="0.2">
      <c r="A1706" s="399">
        <v>20150511</v>
      </c>
      <c r="B1706" s="399">
        <v>10</v>
      </c>
      <c r="C1706" s="400">
        <v>6</v>
      </c>
      <c r="D1706" s="400">
        <v>1</v>
      </c>
      <c r="E1706" s="400">
        <v>15</v>
      </c>
      <c r="F1706" s="400">
        <v>7</v>
      </c>
      <c r="G1706" s="403">
        <v>2.0499999999999998</v>
      </c>
      <c r="H1706" s="435">
        <v>0</v>
      </c>
      <c r="I1706" s="401">
        <v>10935</v>
      </c>
      <c r="J1706" s="101" t="s">
        <v>1979</v>
      </c>
      <c r="K1706" s="402" t="str">
        <f>IF(B1706=2,"Z:\Data\MOOG\HeTao\raw\",IF(B1706=5,"Z:\Data\MOOG\Polo\raw\",IF(B1706=10,"Z:\Data\MOOG\Messi\raw\","")))</f>
        <v>Z:\Data\MOOG\Messi\raw\</v>
      </c>
      <c r="L1706" s="398" t="s">
        <v>3842</v>
      </c>
      <c r="M1706" s="569" t="str">
        <f>IF(NOT(ISERROR(FIND("Training_dt",W1706))),"'Plot Psychometric_HH_dt_yuchen'",IF(NOT(ISERROR(FIND("Training",W1706))),"'Plot Psychometric_HH'",IF(NOT(ISERROR(FIND("1DAT",W1706))),"'Plot Tuning Azimuth_HH'",IF(NOT(ISERROR(FIND("HD_dt",W1706))),"'Plot HeadingDiscimination_PSTH_HH_dt_yuchen'",IF(NOT(ISERROR(FIND("HD",W1706))),"'Plot HeadingDiscimination_PSTH_HH'",IF(NOT(ISERROR(FIND("MemSac",W1706))),"'Memory Saccade Analysis_HH'",IF(NOT(ISERROR(FIND("DelSac",W1706))),"'Memory Saccade Analysis_HH'",IF(NOT(ISERROR(FIND("u-stim",W1706))),"'Plot Microstim_HH'",""))))))))</f>
        <v>'Plot Tuning Azimuth_HH'</v>
      </c>
      <c r="N1706" s="573">
        <v>1</v>
      </c>
      <c r="O1706" s="584">
        <v>-1</v>
      </c>
      <c r="P1706" s="590">
        <v>4</v>
      </c>
      <c r="Q1706" s="590">
        <f>IF(B1706=2,60,310)</f>
        <v>310</v>
      </c>
      <c r="R1706" s="590">
        <v>5</v>
      </c>
      <c r="S1706" s="590">
        <f>IF(B1706=2,60,-190)</f>
        <v>-190</v>
      </c>
      <c r="T1706" s="590">
        <v>1</v>
      </c>
      <c r="U1706" s="590">
        <f>IF(Z1706&lt;&gt;"",IF(NOT(ISERROR(FIND("SU",Z1706))),VALUE(RIGHT(Z1706,1))+4,IF(NOT(ISERROR(FIND("MU20",Z1706))),20,IF(NOT(ISERROR(FIND("MU21",Z1706))),21,IF(NOT(ISERROR(FIND("MU2",Z1706))),2,1)))),"")</f>
        <v>6</v>
      </c>
      <c r="V1706" s="583"/>
      <c r="W1706" s="397" t="s">
        <v>2222</v>
      </c>
      <c r="X1706" s="192"/>
      <c r="Y1706" s="219">
        <f>IF(NOT(ISERROR(FIND("MU=SU",X1706))),1,IF(Z1706&lt;&gt;"",IF(NOT(ISERROR(FIND("SU",Z1706))),1,0),""))</f>
        <v>1</v>
      </c>
      <c r="Z1706" s="217" t="s">
        <v>46</v>
      </c>
      <c r="AA1706" s="218">
        <v>7845</v>
      </c>
      <c r="AB1706" s="77">
        <v>9.4583999999999993</v>
      </c>
      <c r="AC1706" s="78" t="s">
        <v>3856</v>
      </c>
      <c r="AD1706" s="199"/>
      <c r="AE1706" s="91" t="s">
        <v>8265</v>
      </c>
      <c r="AF1706" s="79" t="s">
        <v>8265</v>
      </c>
      <c r="AG1706" s="79" t="s">
        <v>8265</v>
      </c>
      <c r="AH1706" s="80" t="s">
        <v>8397</v>
      </c>
      <c r="AI1706" s="81" t="s">
        <v>8265</v>
      </c>
      <c r="AJ1706" s="81" t="s">
        <v>8265</v>
      </c>
      <c r="AK1706" s="81" t="s">
        <v>8265</v>
      </c>
      <c r="AL1706" s="81" t="s">
        <v>8265</v>
      </c>
      <c r="AM1706" s="114" t="s">
        <v>8397</v>
      </c>
      <c r="AN1706" s="82" t="s">
        <v>8265</v>
      </c>
      <c r="AO1706" s="83">
        <v>-55.9694</v>
      </c>
      <c r="AP1706" s="83">
        <v>0.59858500000000003</v>
      </c>
      <c r="AQ1706" s="83">
        <v>0.44977099999999998</v>
      </c>
      <c r="AR1706" s="84">
        <v>4.69584E-4</v>
      </c>
      <c r="AS1706" s="85">
        <v>-5.1901599999999997</v>
      </c>
      <c r="AT1706" s="85">
        <v>-0.13862099999999999</v>
      </c>
      <c r="AU1706" s="85">
        <v>-43.911999999999999</v>
      </c>
      <c r="AV1706" s="85">
        <v>90.323800000000006</v>
      </c>
      <c r="AW1706" s="104" t="s">
        <v>8467</v>
      </c>
      <c r="AX1706" s="86" t="s">
        <v>8468</v>
      </c>
      <c r="AY1706" s="87" t="s">
        <v>8406</v>
      </c>
      <c r="AZ1706" s="87" t="s">
        <v>8265</v>
      </c>
      <c r="BA1706" s="87" t="s">
        <v>8265</v>
      </c>
      <c r="BB1706" s="88" t="s">
        <v>8265</v>
      </c>
      <c r="BC1706" s="89" t="s">
        <v>8265</v>
      </c>
      <c r="BD1706" s="89" t="s">
        <v>8265</v>
      </c>
      <c r="BE1706" s="89" t="s">
        <v>8265</v>
      </c>
      <c r="BF1706" s="89" t="s">
        <v>8265</v>
      </c>
      <c r="BG1706" s="115" t="s">
        <v>8265</v>
      </c>
      <c r="BH1706" s="90" t="s">
        <v>8265</v>
      </c>
      <c r="BI1706" s="251"/>
      <c r="BJ1706" s="252"/>
      <c r="BK1706" s="252"/>
      <c r="BL1706" s="230"/>
      <c r="BM1706" s="230"/>
      <c r="BN1706" s="230"/>
      <c r="BO1706" s="231"/>
      <c r="BP1706" s="231"/>
      <c r="BQ1706" s="231"/>
      <c r="BR1706" s="232"/>
      <c r="BS1706" s="232"/>
      <c r="BT1706" s="232"/>
      <c r="BU1706" s="230"/>
      <c r="BV1706" s="230"/>
      <c r="BW1706" s="231"/>
      <c r="BX1706" s="231"/>
      <c r="BY1706" s="232"/>
      <c r="BZ1706" s="235"/>
      <c r="CA1706" s="257"/>
      <c r="CB1706" s="233"/>
      <c r="CC1706" s="230"/>
      <c r="CD1706" s="230"/>
      <c r="CE1706" s="230"/>
      <c r="CF1706" s="230"/>
      <c r="CG1706" s="230"/>
      <c r="CH1706" s="230"/>
      <c r="CI1706" s="230"/>
      <c r="CJ1706" s="231"/>
      <c r="CK1706" s="231"/>
      <c r="CL1706" s="231"/>
      <c r="CM1706" s="231"/>
      <c r="CN1706" s="231"/>
      <c r="CO1706" s="231"/>
      <c r="CP1706" s="231"/>
      <c r="CQ1706" s="231"/>
      <c r="CR1706" s="232"/>
      <c r="CS1706" s="232"/>
      <c r="CT1706" s="232"/>
      <c r="CU1706" s="232"/>
      <c r="CV1706" s="232"/>
      <c r="CW1706" s="232"/>
      <c r="CX1706" s="232"/>
      <c r="CY1706" s="234"/>
      <c r="CZ1706" s="106"/>
      <c r="DA1706" s="106"/>
      <c r="DB1706" s="106"/>
      <c r="DC1706" s="106"/>
      <c r="DD1706" s="106"/>
      <c r="DE1706" s="106"/>
      <c r="DF1706" s="92"/>
      <c r="DG1706" s="107"/>
      <c r="DH1706" s="107"/>
      <c r="DI1706" s="107"/>
      <c r="DJ1706" s="107"/>
      <c r="DK1706" s="107"/>
      <c r="DL1706" s="107"/>
      <c r="DM1706" s="110"/>
      <c r="DN1706" s="110"/>
      <c r="DO1706" s="110"/>
      <c r="DP1706" s="110"/>
      <c r="DQ1706" s="110"/>
      <c r="DR1706" s="110"/>
      <c r="DS1706" s="110"/>
      <c r="DT1706" s="110"/>
      <c r="DU1706" s="497"/>
      <c r="DV1706" s="497"/>
      <c r="DW1706" s="497"/>
      <c r="DX1706" s="497"/>
      <c r="DY1706" s="497"/>
      <c r="DZ1706" s="497"/>
      <c r="EA1706" s="288"/>
      <c r="EB1706" s="99"/>
      <c r="EC1706" s="99"/>
      <c r="ED1706" s="99"/>
      <c r="EE1706" s="99"/>
      <c r="EF1706" s="99"/>
      <c r="EG1706" s="99"/>
      <c r="EH1706" s="99"/>
      <c r="EI1706" s="99"/>
      <c r="EJ1706" s="99"/>
      <c r="EK1706" s="99"/>
      <c r="EL1706" s="99"/>
      <c r="EM1706" s="99"/>
      <c r="EN1706" s="99"/>
      <c r="EO1706" s="99"/>
      <c r="EP1706" s="99"/>
      <c r="EQ1706" s="99"/>
      <c r="ER1706" s="99"/>
      <c r="ES1706" s="99"/>
      <c r="ET1706" s="99"/>
      <c r="EU1706" s="99"/>
      <c r="EV1706" s="99"/>
      <c r="EW1706" s="99"/>
      <c r="EX1706" s="119"/>
      <c r="EY1706" s="121"/>
      <c r="EZ1706" s="287"/>
      <c r="FA1706" s="83"/>
      <c r="FB1706" s="126"/>
      <c r="FC1706" s="116"/>
      <c r="FD1706" s="116"/>
      <c r="FE1706" s="116"/>
      <c r="FF1706" s="116"/>
      <c r="FG1706" s="116"/>
      <c r="FH1706" s="116"/>
      <c r="FI1706" s="116"/>
      <c r="FJ1706" s="116"/>
      <c r="FK1706" s="116"/>
      <c r="FL1706" s="116"/>
      <c r="FM1706" s="116"/>
      <c r="FN1706" s="116"/>
    </row>
    <row r="1707" spans="1:170" s="3" customFormat="1" ht="15" customHeight="1" x14ac:dyDescent="0.2">
      <c r="A1707" s="399">
        <v>20150511</v>
      </c>
      <c r="B1707" s="399">
        <v>10</v>
      </c>
      <c r="C1707" s="400">
        <v>6</v>
      </c>
      <c r="D1707" s="400">
        <v>1</v>
      </c>
      <c r="E1707" s="400">
        <v>15</v>
      </c>
      <c r="F1707" s="400">
        <v>7</v>
      </c>
      <c r="G1707" s="403">
        <v>2.0499999999999998</v>
      </c>
      <c r="H1707" s="435">
        <v>0</v>
      </c>
      <c r="I1707" s="401">
        <v>13785</v>
      </c>
      <c r="J1707" s="101" t="s">
        <v>1979</v>
      </c>
      <c r="K1707" s="402" t="str">
        <f>IF(B1707=2,"Z:\Data\MOOG\HeTao\raw\",IF(B1707=5,"Z:\Data\MOOG\Polo\raw\",IF(B1707=10,"Z:\Data\MOOG\Messi\raw\","")))</f>
        <v>Z:\Data\MOOG\Messi\raw\</v>
      </c>
      <c r="L1707" s="398" t="s">
        <v>3857</v>
      </c>
      <c r="M1707" s="569" t="str">
        <f>IF(NOT(ISERROR(FIND("Training_dt",W1707))),"'Plot Psychometric_HH_dt_yuchen'",IF(NOT(ISERROR(FIND("Training",W1707))),"'Plot Psychometric_HH'",IF(NOT(ISERROR(FIND("1DAT",W1707))),"'Plot Tuning Azimuth_HH'",IF(NOT(ISERROR(FIND("HD_dt",W1707))),"'Plot HeadingDiscimination_PSTH_HH_dt_yuchen'",IF(NOT(ISERROR(FIND("HD",W1707))),"'Plot HeadingDiscimination_PSTH_HH'",IF(NOT(ISERROR(FIND("MemSac",W1707))),"'Memory Saccade Analysis_HH'",IF(NOT(ISERROR(FIND("DelSac",W1707))),"'Memory Saccade Analysis_HH'",IF(NOT(ISERROR(FIND("u-stim",W1707))),"'Plot Microstim_HH'",""))))))))</f>
        <v>'Memory Saccade Analysis_HH'</v>
      </c>
      <c r="N1707" s="573">
        <v>1</v>
      </c>
      <c r="O1707" s="584">
        <v>-1</v>
      </c>
      <c r="P1707" s="590">
        <v>4</v>
      </c>
      <c r="Q1707" s="590">
        <f>IF(B1707=2,60,310)</f>
        <v>310</v>
      </c>
      <c r="R1707" s="590">
        <v>5</v>
      </c>
      <c r="S1707" s="590">
        <f>IF(B1707=2,60,-190)</f>
        <v>-190</v>
      </c>
      <c r="T1707" s="590">
        <v>1</v>
      </c>
      <c r="U1707" s="590">
        <f>IF(Z1707&lt;&gt;"",IF(NOT(ISERROR(FIND("SU",Z1707))),VALUE(RIGHT(Z1707,1))+4,IF(NOT(ISERROR(FIND("MU20",Z1707))),20,IF(NOT(ISERROR(FIND("MU21",Z1707))),21,IF(NOT(ISERROR(FIND("MU2",Z1707))),2,1)))),"")</f>
        <v>5</v>
      </c>
      <c r="V1707" s="583"/>
      <c r="W1707" s="397" t="s">
        <v>2172</v>
      </c>
      <c r="X1707" s="192"/>
      <c r="Y1707" s="219">
        <f>IF(NOT(ISERROR(FIND("MU=SU",X1707))),1,IF(Z1707&lt;&gt;"",IF(NOT(ISERROR(FIND("SU",Z1707))),1,0),""))</f>
        <v>1</v>
      </c>
      <c r="Z1707" s="217" t="s">
        <v>43</v>
      </c>
      <c r="AA1707" s="218">
        <v>1566</v>
      </c>
      <c r="AB1707" s="77">
        <v>14.327500000000001</v>
      </c>
      <c r="AC1707" s="78" t="s">
        <v>3858</v>
      </c>
      <c r="AD1707" s="199"/>
      <c r="AE1707" s="91"/>
      <c r="AF1707" s="79"/>
      <c r="AG1707" s="79"/>
      <c r="AH1707" s="80"/>
      <c r="AI1707" s="81"/>
      <c r="AJ1707" s="81"/>
      <c r="AK1707" s="81"/>
      <c r="AL1707" s="81"/>
      <c r="AM1707" s="114"/>
      <c r="AN1707" s="82"/>
      <c r="AO1707" s="83"/>
      <c r="AP1707" s="83"/>
      <c r="AQ1707" s="83"/>
      <c r="AR1707" s="84"/>
      <c r="AS1707" s="85"/>
      <c r="AT1707" s="85"/>
      <c r="AU1707" s="85"/>
      <c r="AV1707" s="85"/>
      <c r="AW1707" s="104"/>
      <c r="AX1707" s="86"/>
      <c r="AY1707" s="87"/>
      <c r="AZ1707" s="87"/>
      <c r="BA1707" s="87"/>
      <c r="BB1707" s="88"/>
      <c r="BC1707" s="89"/>
      <c r="BD1707" s="89"/>
      <c r="BE1707" s="89"/>
      <c r="BF1707" s="89"/>
      <c r="BG1707" s="115"/>
      <c r="BH1707" s="90"/>
      <c r="BI1707" s="251"/>
      <c r="BJ1707" s="252"/>
      <c r="BK1707" s="252"/>
      <c r="BL1707" s="230"/>
      <c r="BM1707" s="230"/>
      <c r="BN1707" s="230"/>
      <c r="BO1707" s="231"/>
      <c r="BP1707" s="231"/>
      <c r="BQ1707" s="231"/>
      <c r="BR1707" s="232"/>
      <c r="BS1707" s="232"/>
      <c r="BT1707" s="232"/>
      <c r="BU1707" s="230"/>
      <c r="BV1707" s="230"/>
      <c r="BW1707" s="231"/>
      <c r="BX1707" s="231"/>
      <c r="BY1707" s="232"/>
      <c r="BZ1707" s="235"/>
      <c r="CA1707" s="257"/>
      <c r="CB1707" s="233"/>
      <c r="CC1707" s="230"/>
      <c r="CD1707" s="230"/>
      <c r="CE1707" s="230"/>
      <c r="CF1707" s="230"/>
      <c r="CG1707" s="230"/>
      <c r="CH1707" s="230"/>
      <c r="CI1707" s="230"/>
      <c r="CJ1707" s="231"/>
      <c r="CK1707" s="231"/>
      <c r="CL1707" s="231"/>
      <c r="CM1707" s="231"/>
      <c r="CN1707" s="231"/>
      <c r="CO1707" s="231"/>
      <c r="CP1707" s="231"/>
      <c r="CQ1707" s="231"/>
      <c r="CR1707" s="232"/>
      <c r="CS1707" s="232"/>
      <c r="CT1707" s="232"/>
      <c r="CU1707" s="232"/>
      <c r="CV1707" s="232"/>
      <c r="CW1707" s="232"/>
      <c r="CX1707" s="232"/>
      <c r="CY1707" s="234"/>
      <c r="CZ1707" s="106"/>
      <c r="DA1707" s="106"/>
      <c r="DB1707" s="106"/>
      <c r="DC1707" s="106"/>
      <c r="DD1707" s="106"/>
      <c r="DE1707" s="106"/>
      <c r="DF1707" s="92"/>
      <c r="DG1707" s="107"/>
      <c r="DH1707" s="107"/>
      <c r="DI1707" s="107"/>
      <c r="DJ1707" s="107"/>
      <c r="DK1707" s="107"/>
      <c r="DL1707" s="107"/>
      <c r="DM1707" s="110"/>
      <c r="DN1707" s="110"/>
      <c r="DO1707" s="110"/>
      <c r="DP1707" s="110"/>
      <c r="DQ1707" s="110"/>
      <c r="DR1707" s="110"/>
      <c r="DS1707" s="110"/>
      <c r="DT1707" s="110"/>
      <c r="DU1707" s="497"/>
      <c r="DV1707" s="497"/>
      <c r="DW1707" s="497"/>
      <c r="DX1707" s="497"/>
      <c r="DY1707" s="497"/>
      <c r="DZ1707" s="497"/>
      <c r="EA1707" s="288">
        <v>0.26051600000000003</v>
      </c>
      <c r="EB1707" s="99">
        <v>4.8460999999999999E-3</v>
      </c>
      <c r="EC1707" s="99">
        <v>0.63536099999999995</v>
      </c>
      <c r="ED1707" s="99">
        <v>0.27282099999999998</v>
      </c>
      <c r="EE1707" s="99">
        <v>0.491672</v>
      </c>
      <c r="EF1707" s="99">
        <v>6.9894300000000006E-2</v>
      </c>
      <c r="EG1707" s="99">
        <v>14.6388</v>
      </c>
      <c r="EH1707" s="99">
        <v>-22.291</v>
      </c>
      <c r="EI1707" s="99">
        <v>-91.085800000000006</v>
      </c>
      <c r="EJ1707" s="99">
        <v>30.448799999999999</v>
      </c>
      <c r="EK1707" s="99">
        <v>56.700899999999997</v>
      </c>
      <c r="EL1707" s="99">
        <v>-97.995800000000003</v>
      </c>
      <c r="EM1707" s="99">
        <v>0.40446500000000002</v>
      </c>
      <c r="EN1707" s="99">
        <v>0.52402800000000005</v>
      </c>
      <c r="EO1707" s="99">
        <v>0.36551899999999998</v>
      </c>
      <c r="EP1707" s="99">
        <v>0.455625</v>
      </c>
      <c r="EQ1707" s="99">
        <v>0.33615200000000001</v>
      </c>
      <c r="ER1707" s="99">
        <v>0.47317599999999999</v>
      </c>
      <c r="ES1707" s="99">
        <v>0</v>
      </c>
      <c r="ET1707" s="99">
        <v>0.64229199999999997</v>
      </c>
      <c r="EU1707" s="99">
        <v>0.89708500000000002</v>
      </c>
      <c r="EV1707" s="99">
        <v>2.5532400000000002</v>
      </c>
      <c r="EW1707" s="99">
        <v>4.2093999999999996</v>
      </c>
      <c r="EX1707" s="119">
        <v>4.0023799999999996</v>
      </c>
      <c r="EY1707" s="121"/>
      <c r="EZ1707" s="287"/>
      <c r="FA1707" s="83"/>
      <c r="FB1707" s="126"/>
      <c r="FC1707" s="116"/>
      <c r="FD1707" s="116"/>
      <c r="FE1707" s="116"/>
      <c r="FF1707" s="116"/>
      <c r="FG1707" s="116"/>
      <c r="FH1707" s="116"/>
      <c r="FI1707" s="116"/>
      <c r="FJ1707" s="116"/>
      <c r="FK1707" s="116"/>
      <c r="FL1707" s="116"/>
      <c r="FM1707" s="116"/>
      <c r="FN1707" s="116"/>
    </row>
    <row r="1708" spans="1:170" s="3" customFormat="1" ht="15" customHeight="1" x14ac:dyDescent="0.2">
      <c r="A1708" s="399">
        <v>20150511</v>
      </c>
      <c r="B1708" s="399">
        <v>10</v>
      </c>
      <c r="C1708" s="400">
        <v>6</v>
      </c>
      <c r="D1708" s="400">
        <v>1</v>
      </c>
      <c r="E1708" s="400">
        <v>15</v>
      </c>
      <c r="F1708" s="400">
        <v>7</v>
      </c>
      <c r="G1708" s="403">
        <v>2.0499999999999998</v>
      </c>
      <c r="H1708" s="435">
        <v>0</v>
      </c>
      <c r="I1708" s="401">
        <v>13785</v>
      </c>
      <c r="J1708" s="101" t="s">
        <v>1979</v>
      </c>
      <c r="K1708" s="402" t="str">
        <f>IF(B1708=2,"Z:\Data\MOOG\HeTao\raw\",IF(B1708=5,"Z:\Data\MOOG\Polo\raw\",IF(B1708=10,"Z:\Data\MOOG\Messi\raw\","")))</f>
        <v>Z:\Data\MOOG\Messi\raw\</v>
      </c>
      <c r="L1708" s="398" t="s">
        <v>3857</v>
      </c>
      <c r="M1708" s="569" t="str">
        <f>IF(NOT(ISERROR(FIND("Training_dt",W1708))),"'Plot Psychometric_HH_dt_yuchen'",IF(NOT(ISERROR(FIND("Training",W1708))),"'Plot Psychometric_HH'",IF(NOT(ISERROR(FIND("1DAT",W1708))),"'Plot Tuning Azimuth_HH'",IF(NOT(ISERROR(FIND("HD_dt",W1708))),"'Plot HeadingDiscimination_PSTH_HH_dt_yuchen'",IF(NOT(ISERROR(FIND("HD",W1708))),"'Plot HeadingDiscimination_PSTH_HH'",IF(NOT(ISERROR(FIND("MemSac",W1708))),"'Memory Saccade Analysis_HH'",IF(NOT(ISERROR(FIND("DelSac",W1708))),"'Memory Saccade Analysis_HH'",IF(NOT(ISERROR(FIND("u-stim",W1708))),"'Plot Microstim_HH'",""))))))))</f>
        <v>'Memory Saccade Analysis_HH'</v>
      </c>
      <c r="N1708" s="573">
        <v>1</v>
      </c>
      <c r="O1708" s="584">
        <v>-1</v>
      </c>
      <c r="P1708" s="590">
        <v>4</v>
      </c>
      <c r="Q1708" s="590">
        <f>IF(B1708=2,60,310)</f>
        <v>310</v>
      </c>
      <c r="R1708" s="590">
        <v>5</v>
      </c>
      <c r="S1708" s="590">
        <f>IF(B1708=2,60,-190)</f>
        <v>-190</v>
      </c>
      <c r="T1708" s="590">
        <v>1</v>
      </c>
      <c r="U1708" s="590">
        <f>IF(Z1708&lt;&gt;"",IF(NOT(ISERROR(FIND("SU",Z1708))),VALUE(RIGHT(Z1708,1))+4,IF(NOT(ISERROR(FIND("MU20",Z1708))),20,IF(NOT(ISERROR(FIND("MU21",Z1708))),21,IF(NOT(ISERROR(FIND("MU2",Z1708))),2,1)))),"")</f>
        <v>6</v>
      </c>
      <c r="V1708" s="583"/>
      <c r="W1708" s="397" t="s">
        <v>2172</v>
      </c>
      <c r="X1708" s="192"/>
      <c r="Y1708" s="219">
        <f>IF(NOT(ISERROR(FIND("MU=SU",X1708))),1,IF(Z1708&lt;&gt;"",IF(NOT(ISERROR(FIND("SU",Z1708))),1,0),""))</f>
        <v>1</v>
      </c>
      <c r="Z1708" s="217" t="s">
        <v>46</v>
      </c>
      <c r="AA1708" s="218" t="s">
        <v>1243</v>
      </c>
      <c r="AB1708" s="77">
        <v>8.6616599999999995</v>
      </c>
      <c r="AC1708" s="78" t="s">
        <v>3859</v>
      </c>
      <c r="AD1708" s="199"/>
      <c r="AE1708" s="91"/>
      <c r="AF1708" s="79"/>
      <c r="AG1708" s="79"/>
      <c r="AH1708" s="80"/>
      <c r="AI1708" s="81"/>
      <c r="AJ1708" s="81"/>
      <c r="AK1708" s="81"/>
      <c r="AL1708" s="81"/>
      <c r="AM1708" s="114"/>
      <c r="AN1708" s="82"/>
      <c r="AO1708" s="83"/>
      <c r="AP1708" s="83"/>
      <c r="AQ1708" s="83"/>
      <c r="AR1708" s="84"/>
      <c r="AS1708" s="85"/>
      <c r="AT1708" s="85"/>
      <c r="AU1708" s="85"/>
      <c r="AV1708" s="85"/>
      <c r="AW1708" s="104"/>
      <c r="AX1708" s="86"/>
      <c r="AY1708" s="87"/>
      <c r="AZ1708" s="87"/>
      <c r="BA1708" s="87"/>
      <c r="BB1708" s="88"/>
      <c r="BC1708" s="89"/>
      <c r="BD1708" s="89"/>
      <c r="BE1708" s="89"/>
      <c r="BF1708" s="89"/>
      <c r="BG1708" s="115"/>
      <c r="BH1708" s="90"/>
      <c r="BI1708" s="251"/>
      <c r="BJ1708" s="252"/>
      <c r="BK1708" s="252"/>
      <c r="BL1708" s="230"/>
      <c r="BM1708" s="230"/>
      <c r="BN1708" s="230"/>
      <c r="BO1708" s="231"/>
      <c r="BP1708" s="231"/>
      <c r="BQ1708" s="231"/>
      <c r="BR1708" s="232"/>
      <c r="BS1708" s="232"/>
      <c r="BT1708" s="232"/>
      <c r="BU1708" s="230"/>
      <c r="BV1708" s="230"/>
      <c r="BW1708" s="231"/>
      <c r="BX1708" s="231"/>
      <c r="BY1708" s="232"/>
      <c r="BZ1708" s="235"/>
      <c r="CA1708" s="257"/>
      <c r="CB1708" s="233"/>
      <c r="CC1708" s="230"/>
      <c r="CD1708" s="230"/>
      <c r="CE1708" s="230"/>
      <c r="CF1708" s="230"/>
      <c r="CG1708" s="230"/>
      <c r="CH1708" s="230"/>
      <c r="CI1708" s="230"/>
      <c r="CJ1708" s="231"/>
      <c r="CK1708" s="231"/>
      <c r="CL1708" s="231"/>
      <c r="CM1708" s="231"/>
      <c r="CN1708" s="231"/>
      <c r="CO1708" s="231"/>
      <c r="CP1708" s="231"/>
      <c r="CQ1708" s="231"/>
      <c r="CR1708" s="232"/>
      <c r="CS1708" s="232"/>
      <c r="CT1708" s="232"/>
      <c r="CU1708" s="232"/>
      <c r="CV1708" s="232"/>
      <c r="CW1708" s="232"/>
      <c r="CX1708" s="232"/>
      <c r="CY1708" s="234"/>
      <c r="CZ1708" s="106"/>
      <c r="DA1708" s="106"/>
      <c r="DB1708" s="106"/>
      <c r="DC1708" s="106"/>
      <c r="DD1708" s="106"/>
      <c r="DE1708" s="106"/>
      <c r="DF1708" s="92"/>
      <c r="DG1708" s="107"/>
      <c r="DH1708" s="107"/>
      <c r="DI1708" s="107"/>
      <c r="DJ1708" s="107"/>
      <c r="DK1708" s="107"/>
      <c r="DL1708" s="107"/>
      <c r="DM1708" s="110"/>
      <c r="DN1708" s="110"/>
      <c r="DO1708" s="110"/>
      <c r="DP1708" s="110"/>
      <c r="DQ1708" s="110"/>
      <c r="DR1708" s="110"/>
      <c r="DS1708" s="110"/>
      <c r="DT1708" s="110"/>
      <c r="DU1708" s="497"/>
      <c r="DV1708" s="497"/>
      <c r="DW1708" s="497"/>
      <c r="DX1708" s="497"/>
      <c r="DY1708" s="497"/>
      <c r="DZ1708" s="497"/>
      <c r="EA1708" s="288">
        <v>0.78819399999999995</v>
      </c>
      <c r="EB1708" s="99">
        <v>0.73616400000000004</v>
      </c>
      <c r="EC1708" s="99">
        <v>0.77422999999999997</v>
      </c>
      <c r="ED1708" s="99">
        <v>0.86712</v>
      </c>
      <c r="EE1708" s="99">
        <v>0.40017599999999998</v>
      </c>
      <c r="EF1708" s="99">
        <v>0.79390400000000005</v>
      </c>
      <c r="EG1708" s="99">
        <v>89.106399999999994</v>
      </c>
      <c r="EH1708" s="99">
        <v>-31.6129</v>
      </c>
      <c r="EI1708" s="99">
        <v>-123.456</v>
      </c>
      <c r="EJ1708" s="99">
        <v>41.439399999999999</v>
      </c>
      <c r="EK1708" s="99">
        <v>10.025</v>
      </c>
      <c r="EL1708" s="99">
        <v>177.14400000000001</v>
      </c>
      <c r="EM1708" s="99">
        <v>0.32769399999999999</v>
      </c>
      <c r="EN1708" s="99">
        <v>0.36324400000000001</v>
      </c>
      <c r="EO1708" s="99">
        <v>0.30687300000000001</v>
      </c>
      <c r="EP1708" s="99">
        <v>0.30414799999999997</v>
      </c>
      <c r="EQ1708" s="99">
        <v>0.41667399999999999</v>
      </c>
      <c r="ER1708" s="99">
        <v>0.34263700000000002</v>
      </c>
      <c r="ES1708" s="99">
        <v>0</v>
      </c>
      <c r="ET1708" s="99">
        <v>2.18967</v>
      </c>
      <c r="EU1708" s="99">
        <v>1.58968</v>
      </c>
      <c r="EV1708" s="99">
        <v>1.5108999999999999</v>
      </c>
      <c r="EW1708" s="99">
        <v>5.3714300000000001</v>
      </c>
      <c r="EX1708" s="119">
        <v>2.2692199999999998</v>
      </c>
      <c r="EY1708" s="121"/>
      <c r="EZ1708" s="287"/>
      <c r="FA1708" s="83"/>
      <c r="FB1708" s="126"/>
      <c r="FC1708" s="116"/>
      <c r="FD1708" s="116"/>
      <c r="FE1708" s="116"/>
      <c r="FF1708" s="116"/>
      <c r="FG1708" s="116"/>
      <c r="FH1708" s="116"/>
      <c r="FI1708" s="116"/>
      <c r="FJ1708" s="116"/>
      <c r="FK1708" s="116"/>
      <c r="FL1708" s="116"/>
      <c r="FM1708" s="116"/>
      <c r="FN1708" s="116"/>
    </row>
    <row r="1709" spans="1:170" s="3" customFormat="1" ht="15" customHeight="1" x14ac:dyDescent="0.2">
      <c r="A1709" s="399">
        <v>20150511</v>
      </c>
      <c r="B1709" s="399">
        <v>10</v>
      </c>
      <c r="C1709" s="400">
        <v>6</v>
      </c>
      <c r="D1709" s="400">
        <v>1</v>
      </c>
      <c r="E1709" s="400">
        <v>15</v>
      </c>
      <c r="F1709" s="400">
        <v>7</v>
      </c>
      <c r="G1709" s="403">
        <v>2.0499999999999998</v>
      </c>
      <c r="H1709" s="435">
        <v>0</v>
      </c>
      <c r="I1709" s="401">
        <v>13785</v>
      </c>
      <c r="J1709" s="101" t="s">
        <v>1979</v>
      </c>
      <c r="K1709" s="402" t="str">
        <f>IF(B1709=2,"Z:\Data\MOOG\HeTao\raw\",IF(B1709=5,"Z:\Data\MOOG\Polo\raw\",IF(B1709=10,"Z:\Data\MOOG\Messi\raw\","")))</f>
        <v>Z:\Data\MOOG\Messi\raw\</v>
      </c>
      <c r="L1709" s="398" t="s">
        <v>3860</v>
      </c>
      <c r="M1709" s="569" t="str">
        <f>IF(NOT(ISERROR(FIND("Training_dt",W1709))),"'Plot Psychometric_HH_dt_yuchen'",IF(NOT(ISERROR(FIND("Training",W1709))),"'Plot Psychometric_HH'",IF(NOT(ISERROR(FIND("1DAT",W1709))),"'Plot Tuning Azimuth_HH'",IF(NOT(ISERROR(FIND("HD_dt",W1709))),"'Plot HeadingDiscimination_PSTH_HH_dt_yuchen'",IF(NOT(ISERROR(FIND("HD",W1709))),"'Plot HeadingDiscimination_PSTH_HH'",IF(NOT(ISERROR(FIND("MemSac",W1709))),"'Memory Saccade Analysis_HH'",IF(NOT(ISERROR(FIND("DelSac",W1709))),"'Memory Saccade Analysis_HH'",IF(NOT(ISERROR(FIND("u-stim",W1709))),"'Plot Microstim_HH'",""))))))))</f>
        <v>'Plot Tuning Azimuth_HH'</v>
      </c>
      <c r="N1709" s="573">
        <v>1</v>
      </c>
      <c r="O1709" s="584">
        <v>-1</v>
      </c>
      <c r="P1709" s="590">
        <v>4</v>
      </c>
      <c r="Q1709" s="590">
        <f>IF(B1709=2,60,310)</f>
        <v>310</v>
      </c>
      <c r="R1709" s="590">
        <v>5</v>
      </c>
      <c r="S1709" s="590">
        <f>IF(B1709=2,60,-190)</f>
        <v>-190</v>
      </c>
      <c r="T1709" s="590">
        <v>1</v>
      </c>
      <c r="U1709" s="590">
        <f>IF(Z1709&lt;&gt;"",IF(NOT(ISERROR(FIND("SU",Z1709))),VALUE(RIGHT(Z1709,1))+4,IF(NOT(ISERROR(FIND("MU20",Z1709))),20,IF(NOT(ISERROR(FIND("MU21",Z1709))),21,IF(NOT(ISERROR(FIND("MU2",Z1709))),2,1)))),"")</f>
        <v>1</v>
      </c>
      <c r="V1709" s="583"/>
      <c r="W1709" s="397" t="s">
        <v>2222</v>
      </c>
      <c r="X1709" s="192"/>
      <c r="Y1709" s="219">
        <f>IF(NOT(ISERROR(FIND("MU=SU",X1709))),1,IF(Z1709&lt;&gt;"",IF(NOT(ISERROR(FIND("SU",Z1709))),1,0),""))</f>
        <v>0</v>
      </c>
      <c r="Z1709" s="217" t="s">
        <v>1981</v>
      </c>
      <c r="AA1709" s="218"/>
      <c r="AB1709" s="77"/>
      <c r="AC1709" s="78"/>
      <c r="AD1709" s="199"/>
      <c r="AE1709" s="91" t="s">
        <v>8397</v>
      </c>
      <c r="AF1709" s="79" t="s">
        <v>8265</v>
      </c>
      <c r="AG1709" s="79" t="s">
        <v>8265</v>
      </c>
      <c r="AH1709" s="80" t="s">
        <v>8397</v>
      </c>
      <c r="AI1709" s="81" t="s">
        <v>8397</v>
      </c>
      <c r="AJ1709" s="81" t="s">
        <v>8265</v>
      </c>
      <c r="AK1709" s="81" t="s">
        <v>8265</v>
      </c>
      <c r="AL1709" s="81" t="s">
        <v>8397</v>
      </c>
      <c r="AM1709" s="114" t="s">
        <v>8397</v>
      </c>
      <c r="AN1709" s="82" t="s">
        <v>8265</v>
      </c>
      <c r="AO1709" s="83">
        <v>-55.200499999999998</v>
      </c>
      <c r="AP1709" s="83">
        <v>0.53783999999999998</v>
      </c>
      <c r="AQ1709" s="83">
        <v>0.160994</v>
      </c>
      <c r="AR1709" s="84">
        <v>2.6126799999999999E-2</v>
      </c>
      <c r="AS1709" s="85">
        <v>-0.97648000000000001</v>
      </c>
      <c r="AT1709" s="85">
        <v>-0.65554500000000004</v>
      </c>
      <c r="AU1709" s="85">
        <v>-51.749200000000002</v>
      </c>
      <c r="AV1709" s="85">
        <v>179.63800000000001</v>
      </c>
      <c r="AW1709" s="104" t="s">
        <v>8469</v>
      </c>
      <c r="AX1709" s="86" t="s">
        <v>8470</v>
      </c>
      <c r="AY1709" s="87" t="s">
        <v>8265</v>
      </c>
      <c r="AZ1709" s="87" t="s">
        <v>8397</v>
      </c>
      <c r="BA1709" s="87" t="s">
        <v>8265</v>
      </c>
      <c r="BB1709" s="88" t="s">
        <v>8265</v>
      </c>
      <c r="BC1709" s="89" t="s">
        <v>8397</v>
      </c>
      <c r="BD1709" s="89" t="s">
        <v>8275</v>
      </c>
      <c r="BE1709" s="89" t="s">
        <v>8265</v>
      </c>
      <c r="BF1709" s="89" t="s">
        <v>8397</v>
      </c>
      <c r="BG1709" s="115" t="s">
        <v>8265</v>
      </c>
      <c r="BH1709" s="90" t="s">
        <v>8397</v>
      </c>
      <c r="BI1709" s="251"/>
      <c r="BJ1709" s="252"/>
      <c r="BK1709" s="252"/>
      <c r="BL1709" s="230"/>
      <c r="BM1709" s="230"/>
      <c r="BN1709" s="230"/>
      <c r="BO1709" s="231"/>
      <c r="BP1709" s="231"/>
      <c r="BQ1709" s="231"/>
      <c r="BR1709" s="232"/>
      <c r="BS1709" s="232"/>
      <c r="BT1709" s="232"/>
      <c r="BU1709" s="230"/>
      <c r="BV1709" s="230"/>
      <c r="BW1709" s="231"/>
      <c r="BX1709" s="231"/>
      <c r="BY1709" s="232"/>
      <c r="BZ1709" s="235"/>
      <c r="CA1709" s="257"/>
      <c r="CB1709" s="233"/>
      <c r="CC1709" s="230"/>
      <c r="CD1709" s="230"/>
      <c r="CE1709" s="230"/>
      <c r="CF1709" s="230"/>
      <c r="CG1709" s="230"/>
      <c r="CH1709" s="230"/>
      <c r="CI1709" s="230"/>
      <c r="CJ1709" s="231"/>
      <c r="CK1709" s="231"/>
      <c r="CL1709" s="231"/>
      <c r="CM1709" s="231"/>
      <c r="CN1709" s="231"/>
      <c r="CO1709" s="231"/>
      <c r="CP1709" s="231"/>
      <c r="CQ1709" s="231"/>
      <c r="CR1709" s="232"/>
      <c r="CS1709" s="232"/>
      <c r="CT1709" s="232"/>
      <c r="CU1709" s="232"/>
      <c r="CV1709" s="232"/>
      <c r="CW1709" s="232"/>
      <c r="CX1709" s="232"/>
      <c r="CY1709" s="234"/>
      <c r="CZ1709" s="106"/>
      <c r="DA1709" s="106"/>
      <c r="DB1709" s="106"/>
      <c r="DC1709" s="106"/>
      <c r="DD1709" s="106"/>
      <c r="DE1709" s="106"/>
      <c r="DF1709" s="92"/>
      <c r="DG1709" s="107"/>
      <c r="DH1709" s="107"/>
      <c r="DI1709" s="107"/>
      <c r="DJ1709" s="107"/>
      <c r="DK1709" s="107"/>
      <c r="DL1709" s="107"/>
      <c r="DM1709" s="110"/>
      <c r="DN1709" s="110"/>
      <c r="DO1709" s="110"/>
      <c r="DP1709" s="110"/>
      <c r="DQ1709" s="110"/>
      <c r="DR1709" s="110"/>
      <c r="DS1709" s="110"/>
      <c r="DT1709" s="110"/>
      <c r="DU1709" s="497"/>
      <c r="DV1709" s="497"/>
      <c r="DW1709" s="497"/>
      <c r="DX1709" s="497"/>
      <c r="DY1709" s="497"/>
      <c r="DZ1709" s="497"/>
      <c r="EA1709" s="288"/>
      <c r="EB1709" s="99"/>
      <c r="EC1709" s="99"/>
      <c r="ED1709" s="99"/>
      <c r="EE1709" s="99"/>
      <c r="EF1709" s="99"/>
      <c r="EG1709" s="99"/>
      <c r="EH1709" s="99"/>
      <c r="EI1709" s="99"/>
      <c r="EJ1709" s="99"/>
      <c r="EK1709" s="99"/>
      <c r="EL1709" s="99"/>
      <c r="EM1709" s="99"/>
      <c r="EN1709" s="99"/>
      <c r="EO1709" s="99"/>
      <c r="EP1709" s="99"/>
      <c r="EQ1709" s="99"/>
      <c r="ER1709" s="99"/>
      <c r="ES1709" s="99"/>
      <c r="ET1709" s="99"/>
      <c r="EU1709" s="99"/>
      <c r="EV1709" s="99"/>
      <c r="EW1709" s="99"/>
      <c r="EX1709" s="119"/>
      <c r="EY1709" s="121"/>
      <c r="EZ1709" s="287"/>
      <c r="FA1709" s="83"/>
      <c r="FB1709" s="126"/>
      <c r="FC1709" s="116"/>
      <c r="FD1709" s="116"/>
      <c r="FE1709" s="116"/>
      <c r="FF1709" s="116"/>
      <c r="FG1709" s="116"/>
      <c r="FH1709" s="116"/>
      <c r="FI1709" s="116"/>
      <c r="FJ1709" s="116"/>
      <c r="FK1709" s="116"/>
      <c r="FL1709" s="116"/>
      <c r="FM1709" s="116"/>
      <c r="FN1709" s="116"/>
    </row>
    <row r="1710" spans="1:170" s="3" customFormat="1" ht="15" customHeight="1" x14ac:dyDescent="0.2">
      <c r="A1710" s="336">
        <v>20150512</v>
      </c>
      <c r="B1710" s="336">
        <v>10</v>
      </c>
      <c r="C1710" s="337">
        <v>7</v>
      </c>
      <c r="D1710" s="337">
        <v>1</v>
      </c>
      <c r="E1710" s="337">
        <v>11</v>
      </c>
      <c r="F1710" s="337">
        <v>9</v>
      </c>
      <c r="G1710" s="340">
        <v>1.9</v>
      </c>
      <c r="H1710" s="435">
        <v>0</v>
      </c>
      <c r="I1710" s="338">
        <v>10627</v>
      </c>
      <c r="J1710" s="101" t="s">
        <v>1979</v>
      </c>
      <c r="K1710" s="339" t="str">
        <f>IF(B1710=2,"Z:\Data\MOOG\HeTao\raw\",IF(B1710=5,"Z:\Data\MOOG\Polo\raw\",IF(B1710=10,"Z:\Data\MOOG\Messi\raw\","")))</f>
        <v>Z:\Data\MOOG\Messi\raw\</v>
      </c>
      <c r="L1710" s="335" t="s">
        <v>3861</v>
      </c>
      <c r="M1710" s="569" t="str">
        <f>IF(NOT(ISERROR(FIND("Training_dt",W1710))),"'Plot Psychometric_HH_dt_yuchen'",IF(NOT(ISERROR(FIND("Training",W1710))),"'Plot Psychometric_HH'",IF(NOT(ISERROR(FIND("1DAT",W1710))),"'Plot Tuning Azimuth_HH'",IF(NOT(ISERROR(FIND("HD_dt",W1710))),"'Plot HeadingDiscimination_PSTH_HH_dt_yuchen'",IF(NOT(ISERROR(FIND("HD",W1710))),"'Plot HeadingDiscimination_PSTH_HH'",IF(NOT(ISERROR(FIND("MemSac",W1710))),"'Memory Saccade Analysis_HH'",IF(NOT(ISERROR(FIND("DelSac",W1710))),"'Memory Saccade Analysis_HH'",IF(NOT(ISERROR(FIND("u-stim",W1710))),"'Plot Microstim_HH'",""))))))))</f>
        <v>'Memory Saccade Analysis_HH'</v>
      </c>
      <c r="N1710" s="573">
        <v>1</v>
      </c>
      <c r="O1710" s="584">
        <v>-1</v>
      </c>
      <c r="P1710" s="590">
        <v>4</v>
      </c>
      <c r="Q1710" s="590">
        <f>IF(B1710=2,60,310)</f>
        <v>310</v>
      </c>
      <c r="R1710" s="590">
        <v>5</v>
      </c>
      <c r="S1710" s="590">
        <f>IF(B1710=2,60,-190)</f>
        <v>-190</v>
      </c>
      <c r="T1710" s="590">
        <v>1</v>
      </c>
      <c r="U1710" s="590">
        <f>IF(Z1710&lt;&gt;"",IF(NOT(ISERROR(FIND("SU",Z1710))),VALUE(RIGHT(Z1710,1))+4,IF(NOT(ISERROR(FIND("MU20",Z1710))),20,IF(NOT(ISERROR(FIND("MU21",Z1710))),21,IF(NOT(ISERROR(FIND("MU2",Z1710))),2,1)))),"")</f>
        <v>5</v>
      </c>
      <c r="V1710" s="583"/>
      <c r="W1710" s="334" t="s">
        <v>2172</v>
      </c>
      <c r="X1710" s="192"/>
      <c r="Y1710" s="219">
        <f>IF(NOT(ISERROR(FIND("MU=SU",X1710))),1,IF(Z1710&lt;&gt;"",IF(NOT(ISERROR(FIND("SU",Z1710))),1,0),""))</f>
        <v>1</v>
      </c>
      <c r="Z1710" s="217" t="s">
        <v>43</v>
      </c>
      <c r="AA1710" s="218">
        <v>3973</v>
      </c>
      <c r="AB1710" s="77">
        <v>11.999000000000001</v>
      </c>
      <c r="AC1710" s="78" t="s">
        <v>3862</v>
      </c>
      <c r="AD1710" s="199"/>
      <c r="AE1710" s="91"/>
      <c r="AF1710" s="79"/>
      <c r="AG1710" s="79"/>
      <c r="AH1710" s="80"/>
      <c r="AI1710" s="81"/>
      <c r="AJ1710" s="81"/>
      <c r="AK1710" s="81"/>
      <c r="AL1710" s="81"/>
      <c r="AM1710" s="114"/>
      <c r="AN1710" s="82"/>
      <c r="AO1710" s="83"/>
      <c r="AP1710" s="83"/>
      <c r="AQ1710" s="83"/>
      <c r="AR1710" s="84"/>
      <c r="AS1710" s="85"/>
      <c r="AT1710" s="85"/>
      <c r="AU1710" s="85"/>
      <c r="AV1710" s="85"/>
      <c r="AW1710" s="104"/>
      <c r="AX1710" s="86"/>
      <c r="AY1710" s="87"/>
      <c r="AZ1710" s="87"/>
      <c r="BA1710" s="87"/>
      <c r="BB1710" s="88"/>
      <c r="BC1710" s="89"/>
      <c r="BD1710" s="89"/>
      <c r="BE1710" s="89"/>
      <c r="BF1710" s="89"/>
      <c r="BG1710" s="115"/>
      <c r="BH1710" s="90"/>
      <c r="BI1710" s="251"/>
      <c r="BJ1710" s="252"/>
      <c r="BK1710" s="252"/>
      <c r="BL1710" s="230"/>
      <c r="BM1710" s="230"/>
      <c r="BN1710" s="230"/>
      <c r="BO1710" s="231"/>
      <c r="BP1710" s="231"/>
      <c r="BQ1710" s="231"/>
      <c r="BR1710" s="232"/>
      <c r="BS1710" s="232"/>
      <c r="BT1710" s="232"/>
      <c r="BU1710" s="230"/>
      <c r="BV1710" s="230"/>
      <c r="BW1710" s="231"/>
      <c r="BX1710" s="231"/>
      <c r="BY1710" s="232"/>
      <c r="BZ1710" s="235"/>
      <c r="CA1710" s="257"/>
      <c r="CB1710" s="233"/>
      <c r="CC1710" s="230"/>
      <c r="CD1710" s="230"/>
      <c r="CE1710" s="230"/>
      <c r="CF1710" s="230"/>
      <c r="CG1710" s="230"/>
      <c r="CH1710" s="230"/>
      <c r="CI1710" s="230"/>
      <c r="CJ1710" s="231"/>
      <c r="CK1710" s="231"/>
      <c r="CL1710" s="231"/>
      <c r="CM1710" s="231"/>
      <c r="CN1710" s="231"/>
      <c r="CO1710" s="231"/>
      <c r="CP1710" s="231"/>
      <c r="CQ1710" s="231"/>
      <c r="CR1710" s="232"/>
      <c r="CS1710" s="232"/>
      <c r="CT1710" s="232"/>
      <c r="CU1710" s="232"/>
      <c r="CV1710" s="232"/>
      <c r="CW1710" s="232"/>
      <c r="CX1710" s="232"/>
      <c r="CY1710" s="234"/>
      <c r="CZ1710" s="106"/>
      <c r="DA1710" s="106"/>
      <c r="DB1710" s="106"/>
      <c r="DC1710" s="106"/>
      <c r="DD1710" s="106"/>
      <c r="DE1710" s="106"/>
      <c r="DF1710" s="92"/>
      <c r="DG1710" s="107"/>
      <c r="DH1710" s="107"/>
      <c r="DI1710" s="107"/>
      <c r="DJ1710" s="107"/>
      <c r="DK1710" s="107"/>
      <c r="DL1710" s="107"/>
      <c r="DM1710" s="110"/>
      <c r="DN1710" s="110"/>
      <c r="DO1710" s="110"/>
      <c r="DP1710" s="110"/>
      <c r="DQ1710" s="110"/>
      <c r="DR1710" s="110"/>
      <c r="DS1710" s="110"/>
      <c r="DT1710" s="110"/>
      <c r="DU1710" s="497"/>
      <c r="DV1710" s="497"/>
      <c r="DW1710" s="497"/>
      <c r="DX1710" s="497"/>
      <c r="DY1710" s="497"/>
      <c r="DZ1710" s="497"/>
      <c r="EA1710" s="288">
        <v>0.93835299999999999</v>
      </c>
      <c r="EB1710" s="99">
        <v>0.93353699999999995</v>
      </c>
      <c r="EC1710" s="99">
        <v>0.86385400000000001</v>
      </c>
      <c r="ED1710" s="99">
        <v>0.93405700000000003</v>
      </c>
      <c r="EE1710" s="99">
        <v>0.67764100000000005</v>
      </c>
      <c r="EF1710" s="99">
        <v>0.49113299999999999</v>
      </c>
      <c r="EG1710" s="99">
        <v>-56.048699999999997</v>
      </c>
      <c r="EH1710" s="99">
        <v>65.534700000000001</v>
      </c>
      <c r="EI1710" s="99">
        <v>-172.005</v>
      </c>
      <c r="EJ1710" s="99">
        <v>135</v>
      </c>
      <c r="EK1710" s="99">
        <v>99.735600000000005</v>
      </c>
      <c r="EL1710" s="99">
        <v>69.132900000000006</v>
      </c>
      <c r="EM1710" s="99">
        <v>0.275509</v>
      </c>
      <c r="EN1710" s="99">
        <v>0.270146</v>
      </c>
      <c r="EO1710" s="99">
        <v>0.30334</v>
      </c>
      <c r="EP1710" s="99">
        <v>0.30357499999999998</v>
      </c>
      <c r="EQ1710" s="99">
        <v>0.351294</v>
      </c>
      <c r="ER1710" s="99">
        <v>0.42553200000000002</v>
      </c>
      <c r="ES1710" s="99">
        <v>0</v>
      </c>
      <c r="ET1710" s="99">
        <v>3.2425799999999998</v>
      </c>
      <c r="EU1710" s="99">
        <v>4.1107800000000001</v>
      </c>
      <c r="EV1710" s="99">
        <v>3.22492</v>
      </c>
      <c r="EW1710" s="99">
        <v>3.68425</v>
      </c>
      <c r="EX1710" s="119">
        <v>1.24403</v>
      </c>
      <c r="EY1710" s="121"/>
      <c r="EZ1710" s="287"/>
      <c r="FA1710" s="83"/>
      <c r="FB1710" s="126"/>
      <c r="FC1710" s="116"/>
      <c r="FD1710" s="116"/>
      <c r="FE1710" s="116"/>
      <c r="FF1710" s="116"/>
      <c r="FG1710" s="116"/>
      <c r="FH1710" s="116"/>
      <c r="FI1710" s="116"/>
      <c r="FJ1710" s="116"/>
      <c r="FK1710" s="116"/>
      <c r="FL1710" s="116"/>
      <c r="FM1710" s="116"/>
      <c r="FN1710" s="116"/>
    </row>
    <row r="1711" spans="1:170" s="3" customFormat="1" ht="15" customHeight="1" x14ac:dyDescent="0.2">
      <c r="A1711" s="399">
        <v>20150512</v>
      </c>
      <c r="B1711" s="399">
        <v>10</v>
      </c>
      <c r="C1711" s="400">
        <v>7</v>
      </c>
      <c r="D1711" s="400">
        <v>1</v>
      </c>
      <c r="E1711" s="400">
        <v>11</v>
      </c>
      <c r="F1711" s="400">
        <v>9</v>
      </c>
      <c r="G1711" s="403">
        <v>1.9</v>
      </c>
      <c r="H1711" s="435">
        <v>0</v>
      </c>
      <c r="I1711" s="401">
        <v>10627</v>
      </c>
      <c r="J1711" s="101" t="s">
        <v>1979</v>
      </c>
      <c r="K1711" s="402" t="str">
        <f>IF(B1711=2,"Z:\Data\MOOG\HeTao\raw\",IF(B1711=5,"Z:\Data\MOOG\Polo\raw\",IF(B1711=10,"Z:\Data\MOOG\Messi\raw\","")))</f>
        <v>Z:\Data\MOOG\Messi\raw\</v>
      </c>
      <c r="L1711" s="398" t="s">
        <v>3864</v>
      </c>
      <c r="M1711" s="569" t="str">
        <f>IF(NOT(ISERROR(FIND("Training_dt",W1711))),"'Plot Psychometric_HH_dt_yuchen'",IF(NOT(ISERROR(FIND("Training",W1711))),"'Plot Psychometric_HH'",IF(NOT(ISERROR(FIND("1DAT",W1711))),"'Plot Tuning Azimuth_HH'",IF(NOT(ISERROR(FIND("HD_dt",W1711))),"'Plot HeadingDiscimination_PSTH_HH_dt_yuchen'",IF(NOT(ISERROR(FIND("HD",W1711))),"'Plot HeadingDiscimination_PSTH_HH'",IF(NOT(ISERROR(FIND("MemSac",W1711))),"'Memory Saccade Analysis_HH'",IF(NOT(ISERROR(FIND("DelSac",W1711))),"'Memory Saccade Analysis_HH'",IF(NOT(ISERROR(FIND("u-stim",W1711))),"'Plot Microstim_HH'",""))))))))</f>
        <v>'Plot Tuning Azimuth_HH'</v>
      </c>
      <c r="N1711" s="573">
        <v>1</v>
      </c>
      <c r="O1711" s="584">
        <v>-1</v>
      </c>
      <c r="P1711" s="590">
        <v>4</v>
      </c>
      <c r="Q1711" s="590">
        <f>IF(B1711=2,60,310)</f>
        <v>310</v>
      </c>
      <c r="R1711" s="590">
        <v>5</v>
      </c>
      <c r="S1711" s="590">
        <f>IF(B1711=2,60,-190)</f>
        <v>-190</v>
      </c>
      <c r="T1711" s="590">
        <v>1</v>
      </c>
      <c r="U1711" s="590">
        <f>IF(Z1711&lt;&gt;"",IF(NOT(ISERROR(FIND("SU",Z1711))),VALUE(RIGHT(Z1711,1))+4,IF(NOT(ISERROR(FIND("MU20",Z1711))),20,IF(NOT(ISERROR(FIND("MU21",Z1711))),21,IF(NOT(ISERROR(FIND("MU2",Z1711))),2,1)))),"")</f>
        <v>5</v>
      </c>
      <c r="V1711" s="583"/>
      <c r="W1711" s="397" t="s">
        <v>2222</v>
      </c>
      <c r="X1711" s="192" t="s">
        <v>3372</v>
      </c>
      <c r="Y1711" s="219">
        <f>IF(NOT(ISERROR(FIND("MU=SU",X1711))),1,IF(Z1711&lt;&gt;"",IF(NOT(ISERROR(FIND("SU",Z1711))),1,0),""))</f>
        <v>1</v>
      </c>
      <c r="Z1711" s="217" t="s">
        <v>43</v>
      </c>
      <c r="AA1711" s="218">
        <v>3491</v>
      </c>
      <c r="AB1711" s="77">
        <v>12.383699999999999</v>
      </c>
      <c r="AC1711" s="78" t="s">
        <v>3865</v>
      </c>
      <c r="AD1711" s="199" t="s">
        <v>3866</v>
      </c>
      <c r="AE1711" s="91" t="s">
        <v>8265</v>
      </c>
      <c r="AF1711" s="79" t="s">
        <v>8265</v>
      </c>
      <c r="AG1711" s="79" t="s">
        <v>8265</v>
      </c>
      <c r="AH1711" s="80" t="s">
        <v>8265</v>
      </c>
      <c r="AI1711" s="81" t="s">
        <v>8265</v>
      </c>
      <c r="AJ1711" s="81" t="s">
        <v>8265</v>
      </c>
      <c r="AK1711" s="81" t="s">
        <v>8265</v>
      </c>
      <c r="AL1711" s="81" t="s">
        <v>8265</v>
      </c>
      <c r="AM1711" s="114" t="s">
        <v>8265</v>
      </c>
      <c r="AN1711" s="82" t="s">
        <v>8265</v>
      </c>
      <c r="AO1711" s="83">
        <v>24.505600000000001</v>
      </c>
      <c r="AP1711" s="83">
        <v>0.48579600000000001</v>
      </c>
      <c r="AQ1711" s="83">
        <v>1.16887E-2</v>
      </c>
      <c r="AR1711" s="84">
        <v>8.6840700000000007E-2</v>
      </c>
      <c r="AS1711" s="85">
        <v>-1.2104999999999999</v>
      </c>
      <c r="AT1711" s="85">
        <v>1.7057</v>
      </c>
      <c r="AU1711" s="85" t="s">
        <v>8265</v>
      </c>
      <c r="AV1711" s="85" t="s">
        <v>8265</v>
      </c>
      <c r="AW1711" s="104" t="s">
        <v>8471</v>
      </c>
      <c r="AX1711" s="86" t="s">
        <v>8472</v>
      </c>
      <c r="AY1711" s="87" t="s">
        <v>8265</v>
      </c>
      <c r="AZ1711" s="87" t="s">
        <v>8265</v>
      </c>
      <c r="BA1711" s="87" t="s">
        <v>8265</v>
      </c>
      <c r="BB1711" s="88" t="s">
        <v>8265</v>
      </c>
      <c r="BC1711" s="89" t="s">
        <v>8265</v>
      </c>
      <c r="BD1711" s="89" t="s">
        <v>8265</v>
      </c>
      <c r="BE1711" s="89" t="s">
        <v>8265</v>
      </c>
      <c r="BF1711" s="89" t="s">
        <v>8265</v>
      </c>
      <c r="BG1711" s="115" t="s">
        <v>8265</v>
      </c>
      <c r="BH1711" s="90" t="s">
        <v>8265</v>
      </c>
      <c r="BI1711" s="251"/>
      <c r="BJ1711" s="252"/>
      <c r="BK1711" s="252"/>
      <c r="BL1711" s="230"/>
      <c r="BM1711" s="230"/>
      <c r="BN1711" s="230"/>
      <c r="BO1711" s="231"/>
      <c r="BP1711" s="231"/>
      <c r="BQ1711" s="231"/>
      <c r="BR1711" s="232"/>
      <c r="BS1711" s="232"/>
      <c r="BT1711" s="232"/>
      <c r="BU1711" s="230"/>
      <c r="BV1711" s="230"/>
      <c r="BW1711" s="231"/>
      <c r="BX1711" s="231"/>
      <c r="BY1711" s="232"/>
      <c r="BZ1711" s="235"/>
      <c r="CA1711" s="257"/>
      <c r="CB1711" s="233"/>
      <c r="CC1711" s="230"/>
      <c r="CD1711" s="230"/>
      <c r="CE1711" s="230"/>
      <c r="CF1711" s="230"/>
      <c r="CG1711" s="230"/>
      <c r="CH1711" s="230"/>
      <c r="CI1711" s="230"/>
      <c r="CJ1711" s="231"/>
      <c r="CK1711" s="231"/>
      <c r="CL1711" s="231"/>
      <c r="CM1711" s="231"/>
      <c r="CN1711" s="231"/>
      <c r="CO1711" s="231"/>
      <c r="CP1711" s="231"/>
      <c r="CQ1711" s="231"/>
      <c r="CR1711" s="232"/>
      <c r="CS1711" s="232"/>
      <c r="CT1711" s="232"/>
      <c r="CU1711" s="232"/>
      <c r="CV1711" s="232"/>
      <c r="CW1711" s="232"/>
      <c r="CX1711" s="232"/>
      <c r="CY1711" s="234"/>
      <c r="CZ1711" s="106"/>
      <c r="DA1711" s="106"/>
      <c r="DB1711" s="106"/>
      <c r="DC1711" s="106"/>
      <c r="DD1711" s="106"/>
      <c r="DE1711" s="106"/>
      <c r="DF1711" s="92"/>
      <c r="DG1711" s="107"/>
      <c r="DH1711" s="107"/>
      <c r="DI1711" s="107"/>
      <c r="DJ1711" s="107"/>
      <c r="DK1711" s="107"/>
      <c r="DL1711" s="107"/>
      <c r="DM1711" s="110"/>
      <c r="DN1711" s="110"/>
      <c r="DO1711" s="110"/>
      <c r="DP1711" s="110"/>
      <c r="DQ1711" s="110"/>
      <c r="DR1711" s="110"/>
      <c r="DS1711" s="110"/>
      <c r="DT1711" s="110"/>
      <c r="DU1711" s="497"/>
      <c r="DV1711" s="497"/>
      <c r="DW1711" s="497"/>
      <c r="DX1711" s="497"/>
      <c r="DY1711" s="497"/>
      <c r="DZ1711" s="497"/>
      <c r="EA1711" s="288"/>
      <c r="EB1711" s="99"/>
      <c r="EC1711" s="99"/>
      <c r="ED1711" s="99"/>
      <c r="EE1711" s="99"/>
      <c r="EF1711" s="99"/>
      <c r="EG1711" s="99"/>
      <c r="EH1711" s="99"/>
      <c r="EI1711" s="99"/>
      <c r="EJ1711" s="99"/>
      <c r="EK1711" s="99"/>
      <c r="EL1711" s="99"/>
      <c r="EM1711" s="99"/>
      <c r="EN1711" s="99"/>
      <c r="EO1711" s="99"/>
      <c r="EP1711" s="99"/>
      <c r="EQ1711" s="99"/>
      <c r="ER1711" s="99"/>
      <c r="ES1711" s="99"/>
      <c r="ET1711" s="99"/>
      <c r="EU1711" s="99"/>
      <c r="EV1711" s="99"/>
      <c r="EW1711" s="99"/>
      <c r="EX1711" s="119"/>
      <c r="EY1711" s="121"/>
      <c r="EZ1711" s="287"/>
      <c r="FA1711" s="83"/>
      <c r="FB1711" s="126"/>
      <c r="FC1711" s="116"/>
      <c r="FD1711" s="116"/>
      <c r="FE1711" s="116"/>
      <c r="FF1711" s="116"/>
      <c r="FG1711" s="116"/>
      <c r="FH1711" s="116"/>
      <c r="FI1711" s="116"/>
      <c r="FJ1711" s="116"/>
      <c r="FK1711" s="116"/>
      <c r="FL1711" s="116"/>
      <c r="FM1711" s="116"/>
      <c r="FN1711" s="116"/>
    </row>
    <row r="1712" spans="1:170" s="3" customFormat="1" ht="15" customHeight="1" x14ac:dyDescent="0.2">
      <c r="A1712" s="399">
        <v>20150512</v>
      </c>
      <c r="B1712" s="399">
        <v>10</v>
      </c>
      <c r="C1712" s="400">
        <v>7</v>
      </c>
      <c r="D1712" s="400">
        <v>1</v>
      </c>
      <c r="E1712" s="400">
        <v>11</v>
      </c>
      <c r="F1712" s="400">
        <v>9</v>
      </c>
      <c r="G1712" s="403">
        <v>1.9</v>
      </c>
      <c r="H1712" s="435">
        <v>0</v>
      </c>
      <c r="I1712" s="401">
        <v>11465</v>
      </c>
      <c r="J1712" s="101" t="s">
        <v>1979</v>
      </c>
      <c r="K1712" s="402" t="str">
        <f>IF(B1712=2,"Z:\Data\MOOG\HeTao\raw\",IF(B1712=5,"Z:\Data\MOOG\Polo\raw\",IF(B1712=10,"Z:\Data\MOOG\Messi\raw\","")))</f>
        <v>Z:\Data\MOOG\Messi\raw\</v>
      </c>
      <c r="L1712" s="398" t="s">
        <v>3867</v>
      </c>
      <c r="M1712" s="569" t="str">
        <f>IF(NOT(ISERROR(FIND("Training_dt",W1712))),"'Plot Psychometric_HH_dt_yuchen'",IF(NOT(ISERROR(FIND("Training",W1712))),"'Plot Psychometric_HH'",IF(NOT(ISERROR(FIND("1DAT",W1712))),"'Plot Tuning Azimuth_HH'",IF(NOT(ISERROR(FIND("HD_dt",W1712))),"'Plot HeadingDiscimination_PSTH_HH_dt_yuchen'",IF(NOT(ISERROR(FIND("HD",W1712))),"'Plot HeadingDiscimination_PSTH_HH'",IF(NOT(ISERROR(FIND("MemSac",W1712))),"'Memory Saccade Analysis_HH'",IF(NOT(ISERROR(FIND("DelSac",W1712))),"'Memory Saccade Analysis_HH'",IF(NOT(ISERROR(FIND("u-stim",W1712))),"'Plot Microstim_HH'",""))))))))</f>
        <v>'Plot Tuning Azimuth_HH'</v>
      </c>
      <c r="N1712" s="573">
        <v>1</v>
      </c>
      <c r="O1712" s="584">
        <v>-1</v>
      </c>
      <c r="P1712" s="590">
        <v>4</v>
      </c>
      <c r="Q1712" s="590">
        <f>IF(B1712=2,60,310)</f>
        <v>310</v>
      </c>
      <c r="R1712" s="590">
        <v>5</v>
      </c>
      <c r="S1712" s="590">
        <f>IF(B1712=2,60,-190)</f>
        <v>-190</v>
      </c>
      <c r="T1712" s="590">
        <v>1</v>
      </c>
      <c r="U1712" s="590">
        <f>IF(Z1712&lt;&gt;"",IF(NOT(ISERROR(FIND("SU",Z1712))),VALUE(RIGHT(Z1712,1))+4,IF(NOT(ISERROR(FIND("MU20",Z1712))),20,IF(NOT(ISERROR(FIND("MU21",Z1712))),21,IF(NOT(ISERROR(FIND("MU2",Z1712))),2,1)))),"")</f>
        <v>20</v>
      </c>
      <c r="V1712" s="583"/>
      <c r="W1712" s="397" t="s">
        <v>2222</v>
      </c>
      <c r="X1712" s="192" t="s">
        <v>3372</v>
      </c>
      <c r="Y1712" s="219">
        <f>IF(NOT(ISERROR(FIND("MU=SU",X1712))),1,IF(Z1712&lt;&gt;"",IF(NOT(ISERROR(FIND("SU",Z1712))),1,0),""))</f>
        <v>0</v>
      </c>
      <c r="Z1712" s="217" t="s">
        <v>3147</v>
      </c>
      <c r="AA1712" s="218">
        <v>8103</v>
      </c>
      <c r="AB1712" s="77" t="s">
        <v>70</v>
      </c>
      <c r="AC1712" s="78" t="s">
        <v>70</v>
      </c>
      <c r="AD1712" s="199"/>
      <c r="AE1712" s="91" t="s">
        <v>8265</v>
      </c>
      <c r="AF1712" s="79" t="s">
        <v>8265</v>
      </c>
      <c r="AG1712" s="79" t="s">
        <v>8265</v>
      </c>
      <c r="AH1712" s="80" t="s">
        <v>8265</v>
      </c>
      <c r="AI1712" s="81" t="s">
        <v>8265</v>
      </c>
      <c r="AJ1712" s="81" t="s">
        <v>8265</v>
      </c>
      <c r="AK1712" s="81" t="s">
        <v>8265</v>
      </c>
      <c r="AL1712" s="81" t="s">
        <v>8266</v>
      </c>
      <c r="AM1712" s="114" t="s">
        <v>8265</v>
      </c>
      <c r="AN1712" s="82" t="s">
        <v>8265</v>
      </c>
      <c r="AO1712" s="83">
        <v>54.9054</v>
      </c>
      <c r="AP1712" s="83">
        <v>0.61958100000000005</v>
      </c>
      <c r="AQ1712" s="83">
        <v>0.41870600000000002</v>
      </c>
      <c r="AR1712" s="84">
        <v>8.3412100000000001E-5</v>
      </c>
      <c r="AS1712" s="85">
        <v>0.93240400000000001</v>
      </c>
      <c r="AT1712" s="85">
        <v>0.27774599999999999</v>
      </c>
      <c r="AU1712" s="85" t="s">
        <v>8265</v>
      </c>
      <c r="AV1712" s="85" t="s">
        <v>8265</v>
      </c>
      <c r="AW1712" s="104" t="s">
        <v>8475</v>
      </c>
      <c r="AX1712" s="86" t="s">
        <v>8476</v>
      </c>
      <c r="AY1712" s="87" t="s">
        <v>8294</v>
      </c>
      <c r="AZ1712" s="87" t="s">
        <v>8265</v>
      </c>
      <c r="BA1712" s="87" t="s">
        <v>8265</v>
      </c>
      <c r="BB1712" s="88" t="s">
        <v>8265</v>
      </c>
      <c r="BC1712" s="89" t="s">
        <v>8265</v>
      </c>
      <c r="BD1712" s="89" t="s">
        <v>8265</v>
      </c>
      <c r="BE1712" s="89" t="s">
        <v>8265</v>
      </c>
      <c r="BF1712" s="89" t="s">
        <v>8397</v>
      </c>
      <c r="BG1712" s="115" t="s">
        <v>8265</v>
      </c>
      <c r="BH1712" s="90" t="s">
        <v>8397</v>
      </c>
      <c r="BI1712" s="251"/>
      <c r="BJ1712" s="252"/>
      <c r="BK1712" s="252"/>
      <c r="BL1712" s="230"/>
      <c r="BM1712" s="230"/>
      <c r="BN1712" s="230"/>
      <c r="BO1712" s="231"/>
      <c r="BP1712" s="231"/>
      <c r="BQ1712" s="231"/>
      <c r="BR1712" s="232"/>
      <c r="BS1712" s="232"/>
      <c r="BT1712" s="232"/>
      <c r="BU1712" s="230"/>
      <c r="BV1712" s="230"/>
      <c r="BW1712" s="231"/>
      <c r="BX1712" s="231"/>
      <c r="BY1712" s="232"/>
      <c r="BZ1712" s="235"/>
      <c r="CA1712" s="257"/>
      <c r="CB1712" s="233"/>
      <c r="CC1712" s="230"/>
      <c r="CD1712" s="230"/>
      <c r="CE1712" s="230"/>
      <c r="CF1712" s="230"/>
      <c r="CG1712" s="230"/>
      <c r="CH1712" s="230"/>
      <c r="CI1712" s="230"/>
      <c r="CJ1712" s="231"/>
      <c r="CK1712" s="231"/>
      <c r="CL1712" s="231"/>
      <c r="CM1712" s="231"/>
      <c r="CN1712" s="231"/>
      <c r="CO1712" s="231"/>
      <c r="CP1712" s="231"/>
      <c r="CQ1712" s="231"/>
      <c r="CR1712" s="232"/>
      <c r="CS1712" s="232"/>
      <c r="CT1712" s="232"/>
      <c r="CU1712" s="232"/>
      <c r="CV1712" s="232"/>
      <c r="CW1712" s="232"/>
      <c r="CX1712" s="232"/>
      <c r="CY1712" s="234"/>
      <c r="CZ1712" s="106"/>
      <c r="DA1712" s="106"/>
      <c r="DB1712" s="106"/>
      <c r="DC1712" s="106"/>
      <c r="DD1712" s="106"/>
      <c r="DE1712" s="106"/>
      <c r="DF1712" s="92"/>
      <c r="DG1712" s="107"/>
      <c r="DH1712" s="107"/>
      <c r="DI1712" s="107"/>
      <c r="DJ1712" s="107"/>
      <c r="DK1712" s="107"/>
      <c r="DL1712" s="107"/>
      <c r="DM1712" s="110"/>
      <c r="DN1712" s="110"/>
      <c r="DO1712" s="110"/>
      <c r="DP1712" s="110"/>
      <c r="DQ1712" s="110"/>
      <c r="DR1712" s="110"/>
      <c r="DS1712" s="110"/>
      <c r="DT1712" s="110"/>
      <c r="DU1712" s="497"/>
      <c r="DV1712" s="497"/>
      <c r="DW1712" s="497"/>
      <c r="DX1712" s="497"/>
      <c r="DY1712" s="497"/>
      <c r="DZ1712" s="497"/>
      <c r="EA1712" s="288"/>
      <c r="EB1712" s="99"/>
      <c r="EC1712" s="99"/>
      <c r="ED1712" s="99"/>
      <c r="EE1712" s="99"/>
      <c r="EF1712" s="99"/>
      <c r="EG1712" s="99"/>
      <c r="EH1712" s="99"/>
      <c r="EI1712" s="99"/>
      <c r="EJ1712" s="99"/>
      <c r="EK1712" s="99"/>
      <c r="EL1712" s="99"/>
      <c r="EM1712" s="99"/>
      <c r="EN1712" s="99"/>
      <c r="EO1712" s="99"/>
      <c r="EP1712" s="99"/>
      <c r="EQ1712" s="99"/>
      <c r="ER1712" s="99"/>
      <c r="ES1712" s="99"/>
      <c r="ET1712" s="99"/>
      <c r="EU1712" s="99"/>
      <c r="EV1712" s="99"/>
      <c r="EW1712" s="99"/>
      <c r="EX1712" s="119"/>
      <c r="EY1712" s="121"/>
      <c r="EZ1712" s="287"/>
      <c r="FA1712" s="83"/>
      <c r="FB1712" s="126"/>
      <c r="FC1712" s="116"/>
      <c r="FD1712" s="116"/>
      <c r="FE1712" s="116"/>
      <c r="FF1712" s="116"/>
      <c r="FG1712" s="116"/>
      <c r="FH1712" s="116"/>
      <c r="FI1712" s="116"/>
      <c r="FJ1712" s="116"/>
      <c r="FK1712" s="116"/>
      <c r="FL1712" s="116"/>
      <c r="FM1712" s="116"/>
      <c r="FN1712" s="116"/>
    </row>
    <row r="1713" spans="1:170" s="3" customFormat="1" ht="15" customHeight="1" x14ac:dyDescent="0.2">
      <c r="A1713" s="399">
        <v>20150512</v>
      </c>
      <c r="B1713" s="399">
        <v>10</v>
      </c>
      <c r="C1713" s="400">
        <v>7</v>
      </c>
      <c r="D1713" s="400">
        <v>1</v>
      </c>
      <c r="E1713" s="400">
        <v>11</v>
      </c>
      <c r="F1713" s="400">
        <v>9</v>
      </c>
      <c r="G1713" s="403">
        <v>1.9</v>
      </c>
      <c r="H1713" s="435">
        <v>0</v>
      </c>
      <c r="I1713" s="401">
        <v>11465</v>
      </c>
      <c r="J1713" s="101" t="s">
        <v>1979</v>
      </c>
      <c r="K1713" s="402" t="str">
        <f>IF(B1713=2,"Z:\Data\MOOG\HeTao\raw\",IF(B1713=5,"Z:\Data\MOOG\Polo\raw\",IF(B1713=10,"Z:\Data\MOOG\Messi\raw\","")))</f>
        <v>Z:\Data\MOOG\Messi\raw\</v>
      </c>
      <c r="L1713" s="398" t="s">
        <v>3867</v>
      </c>
      <c r="M1713" s="569" t="str">
        <f>IF(NOT(ISERROR(FIND("Training_dt",W1713))),"'Plot Psychometric_HH_dt_yuchen'",IF(NOT(ISERROR(FIND("Training",W1713))),"'Plot Psychometric_HH'",IF(NOT(ISERROR(FIND("1DAT",W1713))),"'Plot Tuning Azimuth_HH'",IF(NOT(ISERROR(FIND("HD_dt",W1713))),"'Plot HeadingDiscimination_PSTH_HH_dt_yuchen'",IF(NOT(ISERROR(FIND("HD",W1713))),"'Plot HeadingDiscimination_PSTH_HH'",IF(NOT(ISERROR(FIND("MemSac",W1713))),"'Memory Saccade Analysis_HH'",IF(NOT(ISERROR(FIND("DelSac",W1713))),"'Memory Saccade Analysis_HH'",IF(NOT(ISERROR(FIND("u-stim",W1713))),"'Plot Microstim_HH'",""))))))))</f>
        <v>'Plot Tuning Azimuth_HH'</v>
      </c>
      <c r="N1713" s="573">
        <v>1</v>
      </c>
      <c r="O1713" s="584">
        <v>-1</v>
      </c>
      <c r="P1713" s="590">
        <v>4</v>
      </c>
      <c r="Q1713" s="590">
        <f>IF(B1713=2,60,310)</f>
        <v>310</v>
      </c>
      <c r="R1713" s="590">
        <v>5</v>
      </c>
      <c r="S1713" s="590">
        <f>IF(B1713=2,60,-190)</f>
        <v>-190</v>
      </c>
      <c r="T1713" s="590">
        <v>1</v>
      </c>
      <c r="U1713" s="590">
        <f>IF(Z1713&lt;&gt;"",IF(NOT(ISERROR(FIND("SU",Z1713))),VALUE(RIGHT(Z1713,1))+4,IF(NOT(ISERROR(FIND("MU20",Z1713))),20,IF(NOT(ISERROR(FIND("MU21",Z1713))),21,IF(NOT(ISERROR(FIND("MU2",Z1713))),2,1)))),"")</f>
        <v>5</v>
      </c>
      <c r="V1713" s="583"/>
      <c r="W1713" s="397" t="s">
        <v>2222</v>
      </c>
      <c r="X1713" s="192"/>
      <c r="Y1713" s="219">
        <f>IF(NOT(ISERROR(FIND("MU=SU",X1713))),1,IF(Z1713&lt;&gt;"",IF(NOT(ISERROR(FIND("SU",Z1713))),1,0),""))</f>
        <v>1</v>
      </c>
      <c r="Z1713" s="217" t="s">
        <v>43</v>
      </c>
      <c r="AA1713" s="218">
        <v>1267</v>
      </c>
      <c r="AB1713" s="77">
        <v>9.1176600000000008</v>
      </c>
      <c r="AC1713" s="78" t="s">
        <v>3868</v>
      </c>
      <c r="AD1713" s="199"/>
      <c r="AE1713" s="91" t="s">
        <v>8265</v>
      </c>
      <c r="AF1713" s="79" t="s">
        <v>8265</v>
      </c>
      <c r="AG1713" s="79" t="s">
        <v>8265</v>
      </c>
      <c r="AH1713" s="80" t="s">
        <v>8265</v>
      </c>
      <c r="AI1713" s="81" t="s">
        <v>8265</v>
      </c>
      <c r="AJ1713" s="81" t="s">
        <v>8265</v>
      </c>
      <c r="AK1713" s="81" t="s">
        <v>8397</v>
      </c>
      <c r="AL1713" s="81" t="s">
        <v>8265</v>
      </c>
      <c r="AM1713" s="114" t="s">
        <v>8265</v>
      </c>
      <c r="AN1713" s="82" t="s">
        <v>8397</v>
      </c>
      <c r="AO1713" s="83">
        <v>105.172</v>
      </c>
      <c r="AP1713" s="83">
        <v>0.50789899999999999</v>
      </c>
      <c r="AQ1713" s="83">
        <v>0.52994699999999995</v>
      </c>
      <c r="AR1713" s="84">
        <v>4.2338099999999997E-2</v>
      </c>
      <c r="AS1713" s="85">
        <v>1.6473800000000001</v>
      </c>
      <c r="AT1713" s="85">
        <v>0.621753</v>
      </c>
      <c r="AU1713" s="85">
        <v>103.75700000000001</v>
      </c>
      <c r="AV1713" s="85">
        <v>122.872</v>
      </c>
      <c r="AW1713" s="104" t="s">
        <v>8473</v>
      </c>
      <c r="AX1713" s="86" t="s">
        <v>8474</v>
      </c>
      <c r="AY1713" s="87" t="s">
        <v>8265</v>
      </c>
      <c r="AZ1713" s="87" t="s">
        <v>8397</v>
      </c>
      <c r="BA1713" s="87" t="s">
        <v>8265</v>
      </c>
      <c r="BB1713" s="88" t="s">
        <v>8265</v>
      </c>
      <c r="BC1713" s="89" t="s">
        <v>8265</v>
      </c>
      <c r="BD1713" s="89" t="s">
        <v>8265</v>
      </c>
      <c r="BE1713" s="89" t="s">
        <v>8265</v>
      </c>
      <c r="BF1713" s="89" t="s">
        <v>8397</v>
      </c>
      <c r="BG1713" s="115" t="s">
        <v>8265</v>
      </c>
      <c r="BH1713" s="90" t="s">
        <v>8265</v>
      </c>
      <c r="BI1713" s="251"/>
      <c r="BJ1713" s="252"/>
      <c r="BK1713" s="252"/>
      <c r="BL1713" s="230"/>
      <c r="BM1713" s="230"/>
      <c r="BN1713" s="230"/>
      <c r="BO1713" s="231"/>
      <c r="BP1713" s="231"/>
      <c r="BQ1713" s="231"/>
      <c r="BR1713" s="232"/>
      <c r="BS1713" s="232"/>
      <c r="BT1713" s="232"/>
      <c r="BU1713" s="230"/>
      <c r="BV1713" s="230"/>
      <c r="BW1713" s="231"/>
      <c r="BX1713" s="231"/>
      <c r="BY1713" s="232"/>
      <c r="BZ1713" s="235"/>
      <c r="CA1713" s="257"/>
      <c r="CB1713" s="233"/>
      <c r="CC1713" s="230"/>
      <c r="CD1713" s="230"/>
      <c r="CE1713" s="230"/>
      <c r="CF1713" s="230"/>
      <c r="CG1713" s="230"/>
      <c r="CH1713" s="230"/>
      <c r="CI1713" s="230"/>
      <c r="CJ1713" s="231"/>
      <c r="CK1713" s="231"/>
      <c r="CL1713" s="231"/>
      <c r="CM1713" s="231"/>
      <c r="CN1713" s="231"/>
      <c r="CO1713" s="231"/>
      <c r="CP1713" s="231"/>
      <c r="CQ1713" s="231"/>
      <c r="CR1713" s="232"/>
      <c r="CS1713" s="232"/>
      <c r="CT1713" s="232"/>
      <c r="CU1713" s="232"/>
      <c r="CV1713" s="232"/>
      <c r="CW1713" s="232"/>
      <c r="CX1713" s="232"/>
      <c r="CY1713" s="234"/>
      <c r="CZ1713" s="106"/>
      <c r="DA1713" s="106"/>
      <c r="DB1713" s="106"/>
      <c r="DC1713" s="106"/>
      <c r="DD1713" s="106"/>
      <c r="DE1713" s="106"/>
      <c r="DF1713" s="92"/>
      <c r="DG1713" s="107"/>
      <c r="DH1713" s="107"/>
      <c r="DI1713" s="107"/>
      <c r="DJ1713" s="107"/>
      <c r="DK1713" s="107"/>
      <c r="DL1713" s="107"/>
      <c r="DM1713" s="110"/>
      <c r="DN1713" s="110"/>
      <c r="DO1713" s="110"/>
      <c r="DP1713" s="110"/>
      <c r="DQ1713" s="110"/>
      <c r="DR1713" s="110"/>
      <c r="DS1713" s="110"/>
      <c r="DT1713" s="110"/>
      <c r="DU1713" s="497"/>
      <c r="DV1713" s="497"/>
      <c r="DW1713" s="497"/>
      <c r="DX1713" s="497"/>
      <c r="DY1713" s="497"/>
      <c r="DZ1713" s="497"/>
      <c r="EA1713" s="288"/>
      <c r="EB1713" s="99"/>
      <c r="EC1713" s="99"/>
      <c r="ED1713" s="99"/>
      <c r="EE1713" s="99"/>
      <c r="EF1713" s="99"/>
      <c r="EG1713" s="99"/>
      <c r="EH1713" s="99"/>
      <c r="EI1713" s="99"/>
      <c r="EJ1713" s="99"/>
      <c r="EK1713" s="99"/>
      <c r="EL1713" s="99"/>
      <c r="EM1713" s="99"/>
      <c r="EN1713" s="99"/>
      <c r="EO1713" s="99"/>
      <c r="EP1713" s="99"/>
      <c r="EQ1713" s="99"/>
      <c r="ER1713" s="99"/>
      <c r="ES1713" s="99"/>
      <c r="ET1713" s="99"/>
      <c r="EU1713" s="99"/>
      <c r="EV1713" s="99"/>
      <c r="EW1713" s="99"/>
      <c r="EX1713" s="119"/>
      <c r="EY1713" s="121"/>
      <c r="EZ1713" s="287"/>
      <c r="FA1713" s="83"/>
      <c r="FB1713" s="126"/>
      <c r="FC1713" s="116"/>
      <c r="FD1713" s="116"/>
      <c r="FE1713" s="116"/>
      <c r="FF1713" s="116"/>
      <c r="FG1713" s="116"/>
      <c r="FH1713" s="116"/>
      <c r="FI1713" s="116"/>
      <c r="FJ1713" s="116"/>
      <c r="FK1713" s="116"/>
      <c r="FL1713" s="116"/>
      <c r="FM1713" s="116"/>
      <c r="FN1713" s="116"/>
    </row>
    <row r="1714" spans="1:170" s="3" customFormat="1" ht="15" customHeight="1" x14ac:dyDescent="0.2">
      <c r="A1714" s="399">
        <v>20150512</v>
      </c>
      <c r="B1714" s="399">
        <v>10</v>
      </c>
      <c r="C1714" s="400">
        <v>7</v>
      </c>
      <c r="D1714" s="400">
        <v>1</v>
      </c>
      <c r="E1714" s="400">
        <v>11</v>
      </c>
      <c r="F1714" s="400">
        <v>9</v>
      </c>
      <c r="G1714" s="403">
        <v>1.9</v>
      </c>
      <c r="H1714" s="435">
        <v>0</v>
      </c>
      <c r="I1714" s="401">
        <v>12037</v>
      </c>
      <c r="J1714" s="101" t="s">
        <v>1979</v>
      </c>
      <c r="K1714" s="402" t="str">
        <f>IF(B1714=2,"Z:\Data\MOOG\HeTao\raw\",IF(B1714=5,"Z:\Data\MOOG\Polo\raw\",IF(B1714=10,"Z:\Data\MOOG\Messi\raw\","")))</f>
        <v>Z:\Data\MOOG\Messi\raw\</v>
      </c>
      <c r="L1714" s="398" t="s">
        <v>3869</v>
      </c>
      <c r="M1714" s="569" t="str">
        <f>IF(NOT(ISERROR(FIND("Training_dt",W1714))),"'Plot Psychometric_HH_dt_yuchen'",IF(NOT(ISERROR(FIND("Training",W1714))),"'Plot Psychometric_HH'",IF(NOT(ISERROR(FIND("1DAT",W1714))),"'Plot Tuning Azimuth_HH'",IF(NOT(ISERROR(FIND("HD_dt",W1714))),"'Plot HeadingDiscimination_PSTH_HH_dt_yuchen'",IF(NOT(ISERROR(FIND("HD",W1714))),"'Plot HeadingDiscimination_PSTH_HH'",IF(NOT(ISERROR(FIND("MemSac",W1714))),"'Memory Saccade Analysis_HH'",IF(NOT(ISERROR(FIND("DelSac",W1714))),"'Memory Saccade Analysis_HH'",IF(NOT(ISERROR(FIND("u-stim",W1714))),"'Plot Microstim_HH'",""))))))))</f>
        <v>'Plot Tuning Azimuth_HH'</v>
      </c>
      <c r="N1714" s="573">
        <v>1</v>
      </c>
      <c r="O1714" s="584">
        <v>-1</v>
      </c>
      <c r="P1714" s="590">
        <v>4</v>
      </c>
      <c r="Q1714" s="590">
        <f>IF(B1714=2,60,310)</f>
        <v>310</v>
      </c>
      <c r="R1714" s="590">
        <v>5</v>
      </c>
      <c r="S1714" s="590">
        <f>IF(B1714=2,60,-190)</f>
        <v>-190</v>
      </c>
      <c r="T1714" s="590">
        <v>1</v>
      </c>
      <c r="U1714" s="590">
        <f>IF(Z1714&lt;&gt;"",IF(NOT(ISERROR(FIND("SU",Z1714))),VALUE(RIGHT(Z1714,1))+4,IF(NOT(ISERROR(FIND("MU20",Z1714))),20,IF(NOT(ISERROR(FIND("MU21",Z1714))),21,IF(NOT(ISERROR(FIND("MU2",Z1714))),2,1)))),"")</f>
        <v>1</v>
      </c>
      <c r="V1714" s="583"/>
      <c r="W1714" s="397" t="s">
        <v>2222</v>
      </c>
      <c r="X1714" s="192"/>
      <c r="Y1714" s="219">
        <f>IF(NOT(ISERROR(FIND("MU=SU",X1714))),1,IF(Z1714&lt;&gt;"",IF(NOT(ISERROR(FIND("SU",Z1714))),1,0),""))</f>
        <v>0</v>
      </c>
      <c r="Z1714" s="217" t="s">
        <v>1981</v>
      </c>
      <c r="AA1714" s="218"/>
      <c r="AB1714" s="77"/>
      <c r="AC1714" s="78"/>
      <c r="AD1714" s="199"/>
      <c r="AE1714" s="91" t="s">
        <v>8294</v>
      </c>
      <c r="AF1714" s="79" t="s">
        <v>8265</v>
      </c>
      <c r="AG1714" s="79" t="s">
        <v>8397</v>
      </c>
      <c r="AH1714" s="80" t="s">
        <v>8265</v>
      </c>
      <c r="AI1714" s="81" t="s">
        <v>8397</v>
      </c>
      <c r="AJ1714" s="81" t="s">
        <v>8397</v>
      </c>
      <c r="AK1714" s="81" t="s">
        <v>8265</v>
      </c>
      <c r="AL1714" s="81" t="s">
        <v>8397</v>
      </c>
      <c r="AM1714" s="114" t="s">
        <v>8397</v>
      </c>
      <c r="AN1714" s="82" t="s">
        <v>8265</v>
      </c>
      <c r="AO1714" s="83">
        <v>24.924700000000001</v>
      </c>
      <c r="AP1714" s="83">
        <v>0.56984999999999997</v>
      </c>
      <c r="AQ1714" s="83">
        <v>0.43598100000000001</v>
      </c>
      <c r="AR1714" s="84">
        <v>1.2415300000000001E-2</v>
      </c>
      <c r="AS1714" s="85">
        <v>0.48927399999999999</v>
      </c>
      <c r="AT1714" s="85">
        <v>0.93854199999999999</v>
      </c>
      <c r="AU1714" s="85">
        <v>25.730499999999999</v>
      </c>
      <c r="AV1714" s="85">
        <v>203.18700000000001</v>
      </c>
      <c r="AW1714" s="104" t="s">
        <v>8477</v>
      </c>
      <c r="AX1714" s="86" t="s">
        <v>8478</v>
      </c>
      <c r="AY1714" s="87" t="s">
        <v>8265</v>
      </c>
      <c r="AZ1714" s="87" t="s">
        <v>8265</v>
      </c>
      <c r="BA1714" s="87" t="s">
        <v>8265</v>
      </c>
      <c r="BB1714" s="88" t="s">
        <v>8265</v>
      </c>
      <c r="BC1714" s="89" t="s">
        <v>8265</v>
      </c>
      <c r="BD1714" s="89" t="s">
        <v>8265</v>
      </c>
      <c r="BE1714" s="89" t="s">
        <v>8265</v>
      </c>
      <c r="BF1714" s="89" t="s">
        <v>8397</v>
      </c>
      <c r="BG1714" s="115" t="s">
        <v>8265</v>
      </c>
      <c r="BH1714" s="90" t="s">
        <v>8397</v>
      </c>
      <c r="BI1714" s="251"/>
      <c r="BJ1714" s="252"/>
      <c r="BK1714" s="252"/>
      <c r="BL1714" s="230"/>
      <c r="BM1714" s="230"/>
      <c r="BN1714" s="230"/>
      <c r="BO1714" s="231"/>
      <c r="BP1714" s="231"/>
      <c r="BQ1714" s="231"/>
      <c r="BR1714" s="232"/>
      <c r="BS1714" s="232"/>
      <c r="BT1714" s="232"/>
      <c r="BU1714" s="230"/>
      <c r="BV1714" s="230"/>
      <c r="BW1714" s="231"/>
      <c r="BX1714" s="231"/>
      <c r="BY1714" s="232"/>
      <c r="BZ1714" s="235"/>
      <c r="CA1714" s="257"/>
      <c r="CB1714" s="233"/>
      <c r="CC1714" s="230"/>
      <c r="CD1714" s="230"/>
      <c r="CE1714" s="230"/>
      <c r="CF1714" s="230"/>
      <c r="CG1714" s="230"/>
      <c r="CH1714" s="230"/>
      <c r="CI1714" s="230"/>
      <c r="CJ1714" s="231"/>
      <c r="CK1714" s="231"/>
      <c r="CL1714" s="231"/>
      <c r="CM1714" s="231"/>
      <c r="CN1714" s="231"/>
      <c r="CO1714" s="231"/>
      <c r="CP1714" s="231"/>
      <c r="CQ1714" s="231"/>
      <c r="CR1714" s="232"/>
      <c r="CS1714" s="232"/>
      <c r="CT1714" s="232"/>
      <c r="CU1714" s="232"/>
      <c r="CV1714" s="232"/>
      <c r="CW1714" s="232"/>
      <c r="CX1714" s="232"/>
      <c r="CY1714" s="234"/>
      <c r="CZ1714" s="106"/>
      <c r="DA1714" s="106"/>
      <c r="DB1714" s="106"/>
      <c r="DC1714" s="106"/>
      <c r="DD1714" s="106"/>
      <c r="DE1714" s="106"/>
      <c r="DF1714" s="92"/>
      <c r="DG1714" s="107"/>
      <c r="DH1714" s="107"/>
      <c r="DI1714" s="107"/>
      <c r="DJ1714" s="107"/>
      <c r="DK1714" s="107"/>
      <c r="DL1714" s="107"/>
      <c r="DM1714" s="110"/>
      <c r="DN1714" s="110"/>
      <c r="DO1714" s="110"/>
      <c r="DP1714" s="110"/>
      <c r="DQ1714" s="110"/>
      <c r="DR1714" s="110"/>
      <c r="DS1714" s="110"/>
      <c r="DT1714" s="110"/>
      <c r="DU1714" s="497"/>
      <c r="DV1714" s="497"/>
      <c r="DW1714" s="497"/>
      <c r="DX1714" s="497"/>
      <c r="DY1714" s="497"/>
      <c r="DZ1714" s="497"/>
      <c r="EA1714" s="288"/>
      <c r="EB1714" s="99"/>
      <c r="EC1714" s="99"/>
      <c r="ED1714" s="99"/>
      <c r="EE1714" s="99"/>
      <c r="EF1714" s="99"/>
      <c r="EG1714" s="99"/>
      <c r="EH1714" s="99"/>
      <c r="EI1714" s="99"/>
      <c r="EJ1714" s="99"/>
      <c r="EK1714" s="99"/>
      <c r="EL1714" s="99"/>
      <c r="EM1714" s="99"/>
      <c r="EN1714" s="99"/>
      <c r="EO1714" s="99"/>
      <c r="EP1714" s="99"/>
      <c r="EQ1714" s="99"/>
      <c r="ER1714" s="99"/>
      <c r="ES1714" s="99"/>
      <c r="ET1714" s="99"/>
      <c r="EU1714" s="99"/>
      <c r="EV1714" s="99"/>
      <c r="EW1714" s="99"/>
      <c r="EX1714" s="119"/>
      <c r="EY1714" s="121"/>
      <c r="EZ1714" s="287"/>
      <c r="FA1714" s="83"/>
      <c r="FB1714" s="126"/>
      <c r="FC1714" s="116"/>
      <c r="FD1714" s="116"/>
      <c r="FE1714" s="116"/>
      <c r="FF1714" s="116"/>
      <c r="FG1714" s="116"/>
      <c r="FH1714" s="116"/>
      <c r="FI1714" s="116"/>
      <c r="FJ1714" s="116"/>
      <c r="FK1714" s="116"/>
      <c r="FL1714" s="116"/>
      <c r="FM1714" s="116"/>
      <c r="FN1714" s="116"/>
    </row>
    <row r="1715" spans="1:170" s="3" customFormat="1" ht="15" customHeight="1" x14ac:dyDescent="0.2">
      <c r="A1715" s="399">
        <v>20150512</v>
      </c>
      <c r="B1715" s="399">
        <v>10</v>
      </c>
      <c r="C1715" s="400">
        <v>7</v>
      </c>
      <c r="D1715" s="400">
        <v>1</v>
      </c>
      <c r="E1715" s="400">
        <v>11</v>
      </c>
      <c r="F1715" s="400">
        <v>9</v>
      </c>
      <c r="G1715" s="403">
        <v>1.9</v>
      </c>
      <c r="H1715" s="435">
        <v>0</v>
      </c>
      <c r="I1715" s="401">
        <v>12176</v>
      </c>
      <c r="J1715" s="101" t="s">
        <v>1979</v>
      </c>
      <c r="K1715" s="402" t="str">
        <f>IF(B1715=2,"Z:\Data\MOOG\HeTao\raw\",IF(B1715=5,"Z:\Data\MOOG\Polo\raw\",IF(B1715=10,"Z:\Data\MOOG\Messi\raw\","")))</f>
        <v>Z:\Data\MOOG\Messi\raw\</v>
      </c>
      <c r="L1715" s="398" t="s">
        <v>3871</v>
      </c>
      <c r="M1715" s="569" t="str">
        <f>IF(NOT(ISERROR(FIND("Training_dt",W1715))),"'Plot Psychometric_HH_dt_yuchen'",IF(NOT(ISERROR(FIND("Training",W1715))),"'Plot Psychometric_HH'",IF(NOT(ISERROR(FIND("1DAT",W1715))),"'Plot Tuning Azimuth_HH'",IF(NOT(ISERROR(FIND("HD_dt",W1715))),"'Plot HeadingDiscimination_PSTH_HH_dt_yuchen'",IF(NOT(ISERROR(FIND("HD",W1715))),"'Plot HeadingDiscimination_PSTH_HH'",IF(NOT(ISERROR(FIND("MemSac",W1715))),"'Memory Saccade Analysis_HH'",IF(NOT(ISERROR(FIND("DelSac",W1715))),"'Memory Saccade Analysis_HH'",IF(NOT(ISERROR(FIND("u-stim",W1715))),"'Plot Microstim_HH'",""))))))))</f>
        <v>'Memory Saccade Analysis_HH'</v>
      </c>
      <c r="N1715" s="573">
        <v>1</v>
      </c>
      <c r="O1715" s="584">
        <v>-1</v>
      </c>
      <c r="P1715" s="590">
        <v>4</v>
      </c>
      <c r="Q1715" s="590">
        <f>IF(B1715=2,60,310)</f>
        <v>310</v>
      </c>
      <c r="R1715" s="590">
        <v>5</v>
      </c>
      <c r="S1715" s="590">
        <f>IF(B1715=2,60,-190)</f>
        <v>-190</v>
      </c>
      <c r="T1715" s="590">
        <v>1</v>
      </c>
      <c r="U1715" s="590">
        <f>IF(Z1715&lt;&gt;"",IF(NOT(ISERROR(FIND("SU",Z1715))),VALUE(RIGHT(Z1715,1))+4,IF(NOT(ISERROR(FIND("MU20",Z1715))),20,IF(NOT(ISERROR(FIND("MU21",Z1715))),21,IF(NOT(ISERROR(FIND("MU2",Z1715))),2,1)))),"")</f>
        <v>5</v>
      </c>
      <c r="V1715" s="583"/>
      <c r="W1715" s="397" t="s">
        <v>2172</v>
      </c>
      <c r="X1715" s="192"/>
      <c r="Y1715" s="219">
        <f>IF(NOT(ISERROR(FIND("MU=SU",X1715))),1,IF(Z1715&lt;&gt;"",IF(NOT(ISERROR(FIND("SU",Z1715))),1,0),""))</f>
        <v>1</v>
      </c>
      <c r="Z1715" s="217" t="s">
        <v>43</v>
      </c>
      <c r="AA1715" s="218">
        <v>4388</v>
      </c>
      <c r="AB1715" s="77">
        <v>12.0282</v>
      </c>
      <c r="AC1715" s="78" t="s">
        <v>3872</v>
      </c>
      <c r="AD1715" s="199"/>
      <c r="AE1715" s="91"/>
      <c r="AF1715" s="79"/>
      <c r="AG1715" s="79"/>
      <c r="AH1715" s="80"/>
      <c r="AI1715" s="81"/>
      <c r="AJ1715" s="81"/>
      <c r="AK1715" s="81"/>
      <c r="AL1715" s="81"/>
      <c r="AM1715" s="114"/>
      <c r="AN1715" s="82"/>
      <c r="AO1715" s="83"/>
      <c r="AP1715" s="83"/>
      <c r="AQ1715" s="83"/>
      <c r="AR1715" s="84"/>
      <c r="AS1715" s="85"/>
      <c r="AT1715" s="85"/>
      <c r="AU1715" s="85"/>
      <c r="AV1715" s="85"/>
      <c r="AW1715" s="104"/>
      <c r="AX1715" s="86"/>
      <c r="AY1715" s="87"/>
      <c r="AZ1715" s="87"/>
      <c r="BA1715" s="87"/>
      <c r="BB1715" s="88"/>
      <c r="BC1715" s="89"/>
      <c r="BD1715" s="89"/>
      <c r="BE1715" s="89"/>
      <c r="BF1715" s="89"/>
      <c r="BG1715" s="115"/>
      <c r="BH1715" s="90"/>
      <c r="BI1715" s="251"/>
      <c r="BJ1715" s="252"/>
      <c r="BK1715" s="252"/>
      <c r="BL1715" s="230"/>
      <c r="BM1715" s="230"/>
      <c r="BN1715" s="230"/>
      <c r="BO1715" s="231"/>
      <c r="BP1715" s="231"/>
      <c r="BQ1715" s="231"/>
      <c r="BR1715" s="232"/>
      <c r="BS1715" s="232"/>
      <c r="BT1715" s="232"/>
      <c r="BU1715" s="230"/>
      <c r="BV1715" s="230"/>
      <c r="BW1715" s="231"/>
      <c r="BX1715" s="231"/>
      <c r="BY1715" s="232"/>
      <c r="BZ1715" s="235"/>
      <c r="CA1715" s="257"/>
      <c r="CB1715" s="233"/>
      <c r="CC1715" s="230"/>
      <c r="CD1715" s="230"/>
      <c r="CE1715" s="230"/>
      <c r="CF1715" s="230"/>
      <c r="CG1715" s="230"/>
      <c r="CH1715" s="230"/>
      <c r="CI1715" s="230"/>
      <c r="CJ1715" s="231"/>
      <c r="CK1715" s="231"/>
      <c r="CL1715" s="231"/>
      <c r="CM1715" s="231"/>
      <c r="CN1715" s="231"/>
      <c r="CO1715" s="231"/>
      <c r="CP1715" s="231"/>
      <c r="CQ1715" s="231"/>
      <c r="CR1715" s="232"/>
      <c r="CS1715" s="232"/>
      <c r="CT1715" s="232"/>
      <c r="CU1715" s="232"/>
      <c r="CV1715" s="232"/>
      <c r="CW1715" s="232"/>
      <c r="CX1715" s="232"/>
      <c r="CY1715" s="234"/>
      <c r="CZ1715" s="106"/>
      <c r="DA1715" s="106"/>
      <c r="DB1715" s="106"/>
      <c r="DC1715" s="106">
        <v>0.9</v>
      </c>
      <c r="DD1715" s="106"/>
      <c r="DE1715" s="106"/>
      <c r="DF1715" s="92"/>
      <c r="DG1715" s="107"/>
      <c r="DH1715" s="107"/>
      <c r="DI1715" s="107"/>
      <c r="DJ1715" s="107"/>
      <c r="DK1715" s="107"/>
      <c r="DL1715" s="107"/>
      <c r="DM1715" s="110"/>
      <c r="DN1715" s="110"/>
      <c r="DO1715" s="110"/>
      <c r="DP1715" s="110"/>
      <c r="DQ1715" s="110"/>
      <c r="DR1715" s="110"/>
      <c r="DS1715" s="110"/>
      <c r="DT1715" s="110"/>
      <c r="DU1715" s="497"/>
      <c r="DV1715" s="497"/>
      <c r="DW1715" s="497"/>
      <c r="DX1715" s="497"/>
      <c r="DY1715" s="497"/>
      <c r="DZ1715" s="497"/>
      <c r="EA1715" s="288">
        <v>0.68606100000000003</v>
      </c>
      <c r="EB1715" s="501">
        <v>1.43523E-5</v>
      </c>
      <c r="EC1715" s="99">
        <v>0.198763</v>
      </c>
      <c r="ED1715" s="99">
        <v>5.4927999999999997E-4</v>
      </c>
      <c r="EE1715" s="501">
        <v>3.9207700000000001E-5</v>
      </c>
      <c r="EF1715" s="99">
        <v>2.80299E-2</v>
      </c>
      <c r="EG1715" s="99">
        <v>30.7684</v>
      </c>
      <c r="EH1715" s="99">
        <v>39.545299999999997</v>
      </c>
      <c r="EI1715" s="99">
        <v>91.004499999999993</v>
      </c>
      <c r="EJ1715" s="99">
        <v>56.537799999999997</v>
      </c>
      <c r="EK1715" s="99">
        <v>43.464199999999998</v>
      </c>
      <c r="EL1715" s="99">
        <v>-165.92</v>
      </c>
      <c r="EM1715" s="99">
        <v>0.36074099999999998</v>
      </c>
      <c r="EN1715" s="99">
        <v>0.67027599999999998</v>
      </c>
      <c r="EO1715" s="99">
        <v>0.49140600000000001</v>
      </c>
      <c r="EP1715" s="99">
        <v>0.605406</v>
      </c>
      <c r="EQ1715" s="99">
        <v>0.67911100000000002</v>
      </c>
      <c r="ER1715" s="99">
        <v>0.50804800000000006</v>
      </c>
      <c r="ES1715" s="99">
        <v>0</v>
      </c>
      <c r="ET1715" s="99">
        <v>4.4853500000000004</v>
      </c>
      <c r="EU1715" s="99">
        <v>1.64374</v>
      </c>
      <c r="EV1715" s="99">
        <v>4.4997199999999999</v>
      </c>
      <c r="EW1715" s="99">
        <v>7.39574</v>
      </c>
      <c r="EX1715" s="119">
        <v>3.0750700000000002</v>
      </c>
      <c r="EY1715" s="121"/>
      <c r="EZ1715" s="287"/>
      <c r="FA1715" s="83"/>
      <c r="FB1715" s="126"/>
      <c r="FC1715" s="116"/>
      <c r="FD1715" s="116"/>
      <c r="FE1715" s="116"/>
      <c r="FF1715" s="116"/>
      <c r="FG1715" s="116"/>
      <c r="FH1715" s="116"/>
      <c r="FI1715" s="116"/>
      <c r="FJ1715" s="116"/>
      <c r="FK1715" s="116"/>
      <c r="FL1715" s="116"/>
      <c r="FM1715" s="116"/>
      <c r="FN1715" s="116"/>
    </row>
    <row r="1716" spans="1:170" s="3" customFormat="1" ht="15" customHeight="1" x14ac:dyDescent="0.2">
      <c r="A1716" s="399">
        <v>20150512</v>
      </c>
      <c r="B1716" s="399">
        <v>10</v>
      </c>
      <c r="C1716" s="400">
        <v>7</v>
      </c>
      <c r="D1716" s="400">
        <v>1</v>
      </c>
      <c r="E1716" s="400">
        <v>11</v>
      </c>
      <c r="F1716" s="400">
        <v>9</v>
      </c>
      <c r="G1716" s="403">
        <v>1.9</v>
      </c>
      <c r="H1716" s="435">
        <v>0</v>
      </c>
      <c r="I1716" s="401">
        <v>12176</v>
      </c>
      <c r="J1716" s="101" t="s">
        <v>1979</v>
      </c>
      <c r="K1716" s="402" t="str">
        <f>IF(B1716=2,"Z:\Data\MOOG\HeTao\raw\",IF(B1716=5,"Z:\Data\MOOG\Polo\raw\",IF(B1716=10,"Z:\Data\MOOG\Messi\raw\","")))</f>
        <v>Z:\Data\MOOG\Messi\raw\</v>
      </c>
      <c r="L1716" s="398" t="s">
        <v>3652</v>
      </c>
      <c r="M1716" s="569" t="str">
        <f>IF(NOT(ISERROR(FIND("Training_dt",W1716))),"'Plot Psychometric_HH_dt_yuchen'",IF(NOT(ISERROR(FIND("Training",W1716))),"'Plot Psychometric_HH'",IF(NOT(ISERROR(FIND("1DAT",W1716))),"'Plot Tuning Azimuth_HH'",IF(NOT(ISERROR(FIND("HD_dt",W1716))),"'Plot HeadingDiscimination_PSTH_HH_dt_yuchen'",IF(NOT(ISERROR(FIND("HD",W1716))),"'Plot HeadingDiscimination_PSTH_HH'",IF(NOT(ISERROR(FIND("MemSac",W1716))),"'Memory Saccade Analysis_HH'",IF(NOT(ISERROR(FIND("DelSac",W1716))),"'Memory Saccade Analysis_HH'",IF(NOT(ISERROR(FIND("u-stim",W1716))),"'Plot Microstim_HH'",""))))))))</f>
        <v>'Plot HeadingDiscimination_PSTH_HH'</v>
      </c>
      <c r="N1716" s="573">
        <v>1</v>
      </c>
      <c r="O1716" s="584">
        <v>-1</v>
      </c>
      <c r="P1716" s="590">
        <v>4</v>
      </c>
      <c r="Q1716" s="590">
        <f>IF(B1716=2,60,310)</f>
        <v>310</v>
      </c>
      <c r="R1716" s="590">
        <v>5</v>
      </c>
      <c r="S1716" s="590">
        <f>IF(B1716=2,60,-190)</f>
        <v>-190</v>
      </c>
      <c r="T1716" s="590">
        <v>1</v>
      </c>
      <c r="U1716" s="590">
        <f>IF(Z1716&lt;&gt;"",IF(NOT(ISERROR(FIND("SU",Z1716))),VALUE(RIGHT(Z1716,1))+4,IF(NOT(ISERROR(FIND("MU20",Z1716))),20,IF(NOT(ISERROR(FIND("MU21",Z1716))),21,IF(NOT(ISERROR(FIND("MU2",Z1716))),2,1)))),"")</f>
        <v>5</v>
      </c>
      <c r="V1716" s="583"/>
      <c r="W1716" s="397" t="s">
        <v>1986</v>
      </c>
      <c r="X1716" s="192"/>
      <c r="Y1716" s="219">
        <f>IF(NOT(ISERROR(FIND("MU=SU",X1716))),1,IF(Z1716&lt;&gt;"",IF(NOT(ISERROR(FIND("SU",Z1716))),1,0),""))</f>
        <v>1</v>
      </c>
      <c r="Z1716" s="217" t="s">
        <v>43</v>
      </c>
      <c r="AA1716" s="218">
        <v>46109</v>
      </c>
      <c r="AB1716" s="77">
        <v>11.953799999999999</v>
      </c>
      <c r="AC1716" s="78" t="s">
        <v>3873</v>
      </c>
      <c r="AD1716" s="199"/>
      <c r="AE1716" s="91"/>
      <c r="AF1716" s="79"/>
      <c r="AG1716" s="79"/>
      <c r="AH1716" s="80"/>
      <c r="AI1716" s="81"/>
      <c r="AJ1716" s="81"/>
      <c r="AK1716" s="81"/>
      <c r="AL1716" s="81"/>
      <c r="AM1716" s="114"/>
      <c r="AN1716" s="82"/>
      <c r="AO1716" s="83"/>
      <c r="AP1716" s="83"/>
      <c r="AQ1716" s="83"/>
      <c r="AR1716" s="84"/>
      <c r="AS1716" s="85"/>
      <c r="AT1716" s="85"/>
      <c r="AU1716" s="85"/>
      <c r="AV1716" s="85"/>
      <c r="AW1716" s="104"/>
      <c r="AX1716" s="86"/>
      <c r="AY1716" s="87"/>
      <c r="AZ1716" s="87"/>
      <c r="BA1716" s="87"/>
      <c r="BB1716" s="88"/>
      <c r="BC1716" s="89"/>
      <c r="BD1716" s="89"/>
      <c r="BE1716" s="89"/>
      <c r="BF1716" s="89"/>
      <c r="BG1716" s="115"/>
      <c r="BH1716" s="90"/>
      <c r="BI1716" s="251"/>
      <c r="BJ1716" s="252"/>
      <c r="BK1716" s="252"/>
      <c r="BL1716" s="230"/>
      <c r="BM1716" s="230"/>
      <c r="BN1716" s="230"/>
      <c r="BO1716" s="231"/>
      <c r="BP1716" s="231"/>
      <c r="BQ1716" s="231"/>
      <c r="BR1716" s="232"/>
      <c r="BS1716" s="232"/>
      <c r="BT1716" s="232"/>
      <c r="BU1716" s="230"/>
      <c r="BV1716" s="230"/>
      <c r="BW1716" s="231"/>
      <c r="BX1716" s="231"/>
      <c r="BY1716" s="232"/>
      <c r="BZ1716" s="235"/>
      <c r="CA1716" s="257"/>
      <c r="CB1716" s="233"/>
      <c r="CC1716" s="230"/>
      <c r="CD1716" s="230"/>
      <c r="CE1716" s="230"/>
      <c r="CF1716" s="230"/>
      <c r="CG1716" s="230"/>
      <c r="CH1716" s="230"/>
      <c r="CI1716" s="230"/>
      <c r="CJ1716" s="231"/>
      <c r="CK1716" s="231"/>
      <c r="CL1716" s="231"/>
      <c r="CM1716" s="231"/>
      <c r="CN1716" s="231"/>
      <c r="CO1716" s="231"/>
      <c r="CP1716" s="231"/>
      <c r="CQ1716" s="231"/>
      <c r="CR1716" s="232"/>
      <c r="CS1716" s="232"/>
      <c r="CT1716" s="232"/>
      <c r="CU1716" s="232"/>
      <c r="CV1716" s="232"/>
      <c r="CW1716" s="232"/>
      <c r="CX1716" s="232"/>
      <c r="CY1716" s="234"/>
      <c r="CZ1716" s="106">
        <v>1</v>
      </c>
      <c r="DA1716" s="106">
        <v>45</v>
      </c>
      <c r="DB1716" s="106"/>
      <c r="DC1716" s="106">
        <v>0.9</v>
      </c>
      <c r="DD1716" s="106" t="s">
        <v>2074</v>
      </c>
      <c r="DE1716" s="106">
        <v>1</v>
      </c>
      <c r="DF1716" s="490">
        <v>1</v>
      </c>
      <c r="DG1716" s="107">
        <v>15</v>
      </c>
      <c r="DH1716" s="107" t="s">
        <v>7138</v>
      </c>
      <c r="DI1716" s="107">
        <v>3.3766799999999999</v>
      </c>
      <c r="DJ1716" s="107">
        <v>2.3495300000000001</v>
      </c>
      <c r="DK1716" s="107">
        <v>4.5130499999999998</v>
      </c>
      <c r="DL1716" s="107">
        <v>2.69835</v>
      </c>
      <c r="DM1716" s="110">
        <v>3.1832099999999999</v>
      </c>
      <c r="DN1716" s="110">
        <v>1.4017900000000001</v>
      </c>
      <c r="DO1716" s="110">
        <v>0.59592599999999996</v>
      </c>
      <c r="DP1716" s="110">
        <v>0.93074100000000004</v>
      </c>
      <c r="DQ1716" s="110">
        <v>0.54876100000000005</v>
      </c>
      <c r="DR1716" s="110">
        <v>0.73006499999999996</v>
      </c>
      <c r="DS1716" s="110">
        <v>0.58750000000000002</v>
      </c>
      <c r="DT1716" s="110">
        <v>0.77285700000000002</v>
      </c>
      <c r="DU1716" s="497">
        <v>0.64980000000000004</v>
      </c>
      <c r="DV1716" s="497">
        <v>0</v>
      </c>
      <c r="DW1716" s="497">
        <v>3.1822099999999999E-2</v>
      </c>
      <c r="DX1716" s="497">
        <v>0.77800000000000002</v>
      </c>
      <c r="DY1716" s="497">
        <v>0.33923599999999998</v>
      </c>
      <c r="DZ1716" s="497">
        <v>6.0000000000000001E-3</v>
      </c>
      <c r="EA1716" s="288"/>
      <c r="EB1716" s="99"/>
      <c r="EC1716" s="99"/>
      <c r="ED1716" s="99"/>
      <c r="EE1716" s="99"/>
      <c r="EF1716" s="99"/>
      <c r="EG1716" s="99"/>
      <c r="EH1716" s="99"/>
      <c r="EI1716" s="99"/>
      <c r="EJ1716" s="99"/>
      <c r="EK1716" s="99"/>
      <c r="EL1716" s="99"/>
      <c r="EM1716" s="99"/>
      <c r="EN1716" s="99"/>
      <c r="EO1716" s="99"/>
      <c r="EP1716" s="99"/>
      <c r="EQ1716" s="99"/>
      <c r="ER1716" s="99"/>
      <c r="ES1716" s="99"/>
      <c r="ET1716" s="99"/>
      <c r="EU1716" s="99"/>
      <c r="EV1716" s="99"/>
      <c r="EW1716" s="99"/>
      <c r="EX1716" s="119"/>
      <c r="EY1716" s="121"/>
      <c r="EZ1716" s="524"/>
      <c r="FA1716" s="83">
        <v>15</v>
      </c>
      <c r="FB1716" s="126">
        <v>18</v>
      </c>
      <c r="FC1716" s="505">
        <v>3.3766799999999999</v>
      </c>
      <c r="FD1716" s="505">
        <v>2.3495300000000001</v>
      </c>
      <c r="FE1716" s="116">
        <v>4.5130499999999998</v>
      </c>
      <c r="FF1716" s="116">
        <v>2.69835</v>
      </c>
      <c r="FG1716" s="116">
        <v>3.1832099999999999</v>
      </c>
      <c r="FH1716" s="116">
        <v>1.4017900000000001</v>
      </c>
      <c r="FI1716" s="116" t="s">
        <v>5757</v>
      </c>
      <c r="FJ1716" s="116" t="s">
        <v>5758</v>
      </c>
      <c r="FK1716" s="116" t="s">
        <v>5759</v>
      </c>
      <c r="FL1716" s="116" t="s">
        <v>5760</v>
      </c>
      <c r="FM1716" s="116" t="s">
        <v>5761</v>
      </c>
      <c r="FN1716" s="116" t="s">
        <v>5762</v>
      </c>
    </row>
    <row r="1717" spans="1:170" s="3" customFormat="1" ht="15" customHeight="1" x14ac:dyDescent="0.2">
      <c r="A1717" s="399">
        <v>20150512</v>
      </c>
      <c r="B1717" s="399">
        <v>10</v>
      </c>
      <c r="C1717" s="400">
        <v>7</v>
      </c>
      <c r="D1717" s="400">
        <v>1</v>
      </c>
      <c r="E1717" s="400">
        <v>11</v>
      </c>
      <c r="F1717" s="400">
        <v>9</v>
      </c>
      <c r="G1717" s="403">
        <v>1.9</v>
      </c>
      <c r="H1717" s="435">
        <v>0</v>
      </c>
      <c r="I1717" s="401">
        <v>12176</v>
      </c>
      <c r="J1717" s="101" t="s">
        <v>1979</v>
      </c>
      <c r="K1717" s="402" t="str">
        <f>IF(B1717=2,"Z:\Data\MOOG\HeTao\raw\",IF(B1717=5,"Z:\Data\MOOG\Polo\raw\",IF(B1717=10,"Z:\Data\MOOG\Messi\raw\","")))</f>
        <v>Z:\Data\MOOG\Messi\raw\</v>
      </c>
      <c r="L1717" s="398" t="s">
        <v>3870</v>
      </c>
      <c r="M1717" s="569" t="str">
        <f>IF(NOT(ISERROR(FIND("Training_dt",W1717))),"'Plot Psychometric_HH_dt_yuchen'",IF(NOT(ISERROR(FIND("Training",W1717))),"'Plot Psychometric_HH'",IF(NOT(ISERROR(FIND("1DAT",W1717))),"'Plot Tuning Azimuth_HH'",IF(NOT(ISERROR(FIND("HD_dt",W1717))),"'Plot HeadingDiscimination_PSTH_HH_dt_yuchen'",IF(NOT(ISERROR(FIND("HD",W1717))),"'Plot HeadingDiscimination_PSTH_HH'",IF(NOT(ISERROR(FIND("MemSac",W1717))),"'Memory Saccade Analysis_HH'",IF(NOT(ISERROR(FIND("DelSac",W1717))),"'Memory Saccade Analysis_HH'",IF(NOT(ISERROR(FIND("u-stim",W1717))),"'Plot Microstim_HH'",""))))))))</f>
        <v>'Memory Saccade Analysis_HH'</v>
      </c>
      <c r="N1717" s="573">
        <v>1</v>
      </c>
      <c r="O1717" s="584">
        <v>-1</v>
      </c>
      <c r="P1717" s="590">
        <v>4</v>
      </c>
      <c r="Q1717" s="590">
        <f>IF(B1717=2,60,310)</f>
        <v>310</v>
      </c>
      <c r="R1717" s="590">
        <v>5</v>
      </c>
      <c r="S1717" s="590">
        <f>IF(B1717=2,60,-190)</f>
        <v>-190</v>
      </c>
      <c r="T1717" s="590">
        <v>1</v>
      </c>
      <c r="U1717" s="590">
        <f>IF(Z1717&lt;&gt;"",IF(NOT(ISERROR(FIND("SU",Z1717))),VALUE(RIGHT(Z1717,1))+4,IF(NOT(ISERROR(FIND("MU20",Z1717))),20,IF(NOT(ISERROR(FIND("MU21",Z1717))),21,IF(NOT(ISERROR(FIND("MU2",Z1717))),2,1)))),"")</f>
        <v>5</v>
      </c>
      <c r="V1717" s="583"/>
      <c r="W1717" s="397" t="s">
        <v>3863</v>
      </c>
      <c r="X1717" s="192"/>
      <c r="Y1717" s="219">
        <f>IF(NOT(ISERROR(FIND("MU=SU",X1717))),1,IF(Z1717&lt;&gt;"",IF(NOT(ISERROR(FIND("SU",Z1717))),1,0),""))</f>
        <v>1</v>
      </c>
      <c r="Z1717" s="217" t="s">
        <v>43</v>
      </c>
      <c r="AA1717" s="218">
        <v>4199</v>
      </c>
      <c r="AB1717" s="77">
        <v>10.707700000000001</v>
      </c>
      <c r="AC1717" s="78" t="s">
        <v>3874</v>
      </c>
      <c r="AD1717" s="199"/>
      <c r="AE1717" s="91"/>
      <c r="AF1717" s="79"/>
      <c r="AG1717" s="79"/>
      <c r="AH1717" s="80"/>
      <c r="AI1717" s="81"/>
      <c r="AJ1717" s="81"/>
      <c r="AK1717" s="81"/>
      <c r="AL1717" s="81"/>
      <c r="AM1717" s="114"/>
      <c r="AN1717" s="82"/>
      <c r="AO1717" s="83"/>
      <c r="AP1717" s="83"/>
      <c r="AQ1717" s="83"/>
      <c r="AR1717" s="84"/>
      <c r="AS1717" s="85"/>
      <c r="AT1717" s="85"/>
      <c r="AU1717" s="85"/>
      <c r="AV1717" s="85"/>
      <c r="AW1717" s="104"/>
      <c r="AX1717" s="86"/>
      <c r="AY1717" s="87"/>
      <c r="AZ1717" s="87"/>
      <c r="BA1717" s="87"/>
      <c r="BB1717" s="88"/>
      <c r="BC1717" s="89"/>
      <c r="BD1717" s="89"/>
      <c r="BE1717" s="89"/>
      <c r="BF1717" s="89"/>
      <c r="BG1717" s="115"/>
      <c r="BH1717" s="90"/>
      <c r="BI1717" s="251"/>
      <c r="BJ1717" s="252"/>
      <c r="BK1717" s="252"/>
      <c r="BL1717" s="230"/>
      <c r="BM1717" s="230"/>
      <c r="BN1717" s="230"/>
      <c r="BO1717" s="231"/>
      <c r="BP1717" s="231"/>
      <c r="BQ1717" s="231"/>
      <c r="BR1717" s="232"/>
      <c r="BS1717" s="232"/>
      <c r="BT1717" s="232"/>
      <c r="BU1717" s="230"/>
      <c r="BV1717" s="230"/>
      <c r="BW1717" s="231"/>
      <c r="BX1717" s="231"/>
      <c r="BY1717" s="232"/>
      <c r="BZ1717" s="235"/>
      <c r="CA1717" s="257"/>
      <c r="CB1717" s="233"/>
      <c r="CC1717" s="230"/>
      <c r="CD1717" s="230"/>
      <c r="CE1717" s="230"/>
      <c r="CF1717" s="230"/>
      <c r="CG1717" s="230"/>
      <c r="CH1717" s="230"/>
      <c r="CI1717" s="230"/>
      <c r="CJ1717" s="231"/>
      <c r="CK1717" s="231"/>
      <c r="CL1717" s="231"/>
      <c r="CM1717" s="231"/>
      <c r="CN1717" s="231"/>
      <c r="CO1717" s="231"/>
      <c r="CP1717" s="231"/>
      <c r="CQ1717" s="231"/>
      <c r="CR1717" s="232"/>
      <c r="CS1717" s="232"/>
      <c r="CT1717" s="232"/>
      <c r="CU1717" s="232"/>
      <c r="CV1717" s="232"/>
      <c r="CW1717" s="232"/>
      <c r="CX1717" s="232"/>
      <c r="CY1717" s="234"/>
      <c r="CZ1717" s="106"/>
      <c r="DA1717" s="106">
        <v>45</v>
      </c>
      <c r="DB1717" s="106"/>
      <c r="DC1717" s="106">
        <v>0.9</v>
      </c>
      <c r="DD1717" s="106"/>
      <c r="DE1717" s="106"/>
      <c r="DF1717" s="92"/>
      <c r="DG1717" s="107"/>
      <c r="DH1717" s="107"/>
      <c r="DI1717" s="107"/>
      <c r="DJ1717" s="107"/>
      <c r="DK1717" s="107"/>
      <c r="DL1717" s="107"/>
      <c r="DM1717" s="110"/>
      <c r="DN1717" s="110"/>
      <c r="DO1717" s="110"/>
      <c r="DP1717" s="110"/>
      <c r="DQ1717" s="110"/>
      <c r="DR1717" s="110"/>
      <c r="DS1717" s="110"/>
      <c r="DT1717" s="110"/>
      <c r="DU1717" s="497"/>
      <c r="DV1717" s="497"/>
      <c r="DW1717" s="497"/>
      <c r="DX1717" s="497"/>
      <c r="DY1717" s="497"/>
      <c r="DZ1717" s="497"/>
      <c r="EA1717" s="288">
        <v>0.13242100000000001</v>
      </c>
      <c r="EB1717" s="99">
        <v>2.0313900000000001E-3</v>
      </c>
      <c r="EC1717" s="99">
        <v>1.74355E-3</v>
      </c>
      <c r="ED1717" s="99">
        <v>2.0221E-4</v>
      </c>
      <c r="EE1717" s="501">
        <v>2.8375599999999999E-12</v>
      </c>
      <c r="EF1717" s="99">
        <v>0.17133499999999999</v>
      </c>
      <c r="EG1717" s="99">
        <v>90</v>
      </c>
      <c r="EH1717" s="99">
        <v>90</v>
      </c>
      <c r="EI1717" s="99">
        <v>90</v>
      </c>
      <c r="EJ1717" s="99">
        <v>90</v>
      </c>
      <c r="EK1717" s="99">
        <v>90</v>
      </c>
      <c r="EL1717" s="99">
        <v>-90</v>
      </c>
      <c r="EM1717" s="99">
        <v>0.17794699999999999</v>
      </c>
      <c r="EN1717" s="99">
        <v>0.31578499999999998</v>
      </c>
      <c r="EO1717" s="99">
        <v>0.31926399999999999</v>
      </c>
      <c r="EP1717" s="99">
        <v>0.36266999999999999</v>
      </c>
      <c r="EQ1717" s="99">
        <v>0.56732300000000002</v>
      </c>
      <c r="ER1717" s="99">
        <v>0.16415299999999999</v>
      </c>
      <c r="ES1717" s="99">
        <v>0</v>
      </c>
      <c r="ET1717" s="99">
        <v>3.39188</v>
      </c>
      <c r="EU1717" s="99">
        <v>3.5568900000000001</v>
      </c>
      <c r="EV1717" s="99">
        <v>5.1174999999999997</v>
      </c>
      <c r="EW1717" s="99">
        <v>9.4782499999999992</v>
      </c>
      <c r="EX1717" s="119">
        <v>2.2571699999999999</v>
      </c>
      <c r="EY1717" s="121"/>
      <c r="EZ1717" s="287"/>
      <c r="FA1717" s="83"/>
      <c r="FB1717" s="126"/>
      <c r="FC1717" s="116"/>
      <c r="FD1717" s="116"/>
      <c r="FE1717" s="116"/>
      <c r="FF1717" s="116"/>
      <c r="FG1717" s="116"/>
      <c r="FH1717" s="116"/>
      <c r="FI1717" s="116"/>
      <c r="FJ1717" s="116"/>
      <c r="FK1717" s="116"/>
      <c r="FL1717" s="116"/>
      <c r="FM1717" s="116"/>
      <c r="FN1717" s="116"/>
    </row>
    <row r="1718" spans="1:170" s="3" customFormat="1" ht="15" customHeight="1" x14ac:dyDescent="0.2">
      <c r="A1718" s="399">
        <v>20150512</v>
      </c>
      <c r="B1718" s="399">
        <v>10</v>
      </c>
      <c r="C1718" s="400">
        <v>7</v>
      </c>
      <c r="D1718" s="400">
        <v>1</v>
      </c>
      <c r="E1718" s="400">
        <v>11</v>
      </c>
      <c r="F1718" s="400">
        <v>9</v>
      </c>
      <c r="G1718" s="403">
        <v>1.9</v>
      </c>
      <c r="H1718" s="435">
        <v>0</v>
      </c>
      <c r="I1718" s="401">
        <v>12176</v>
      </c>
      <c r="J1718" s="101" t="s">
        <v>1979</v>
      </c>
      <c r="K1718" s="402" t="str">
        <f>IF(B1718=2,"Z:\Data\MOOG\HeTao\raw\",IF(B1718=5,"Z:\Data\MOOG\Polo\raw\",IF(B1718=10,"Z:\Data\MOOG\Messi\raw\","")))</f>
        <v>Z:\Data\MOOG\Messi\raw\</v>
      </c>
      <c r="L1718" s="398" t="s">
        <v>3875</v>
      </c>
      <c r="M1718" s="569" t="str">
        <f>IF(NOT(ISERROR(FIND("Training_dt",W1718))),"'Plot Psychometric_HH_dt_yuchen'",IF(NOT(ISERROR(FIND("Training",W1718))),"'Plot Psychometric_HH'",IF(NOT(ISERROR(FIND("1DAT",W1718))),"'Plot Tuning Azimuth_HH'",IF(NOT(ISERROR(FIND("HD_dt",W1718))),"'Plot HeadingDiscimination_PSTH_HH_dt_yuchen'",IF(NOT(ISERROR(FIND("HD",W1718))),"'Plot HeadingDiscimination_PSTH_HH'",IF(NOT(ISERROR(FIND("MemSac",W1718))),"'Memory Saccade Analysis_HH'",IF(NOT(ISERROR(FIND("DelSac",W1718))),"'Memory Saccade Analysis_HH'",IF(NOT(ISERROR(FIND("u-stim",W1718))),"'Plot Microstim_HH'",""))))))))</f>
        <v>'Plot Tuning Azimuth_HH'</v>
      </c>
      <c r="N1718" s="573">
        <v>1</v>
      </c>
      <c r="O1718" s="584">
        <v>-1</v>
      </c>
      <c r="P1718" s="590">
        <v>4</v>
      </c>
      <c r="Q1718" s="590">
        <f>IF(B1718=2,60,310)</f>
        <v>310</v>
      </c>
      <c r="R1718" s="590">
        <v>5</v>
      </c>
      <c r="S1718" s="590">
        <f>IF(B1718=2,60,-190)</f>
        <v>-190</v>
      </c>
      <c r="T1718" s="590">
        <v>1</v>
      </c>
      <c r="U1718" s="590">
        <f>IF(Z1718&lt;&gt;"",IF(NOT(ISERROR(FIND("SU",Z1718))),VALUE(RIGHT(Z1718,1))+4,IF(NOT(ISERROR(FIND("MU20",Z1718))),20,IF(NOT(ISERROR(FIND("MU21",Z1718))),21,IF(NOT(ISERROR(FIND("MU2",Z1718))),2,1)))),"")</f>
        <v>5</v>
      </c>
      <c r="V1718" s="583"/>
      <c r="W1718" s="397" t="s">
        <v>2222</v>
      </c>
      <c r="X1718" s="192"/>
      <c r="Y1718" s="219">
        <f>IF(NOT(ISERROR(FIND("MU=SU",X1718))),1,IF(Z1718&lt;&gt;"",IF(NOT(ISERROR(FIND("SU",Z1718))),1,0),""))</f>
        <v>1</v>
      </c>
      <c r="Z1718" s="217" t="s">
        <v>43</v>
      </c>
      <c r="AA1718" s="218">
        <v>7738</v>
      </c>
      <c r="AB1718" s="77">
        <v>10.4117</v>
      </c>
      <c r="AC1718" s="78" t="s">
        <v>3876</v>
      </c>
      <c r="AD1718" s="199"/>
      <c r="AE1718" s="91">
        <v>-108.964</v>
      </c>
      <c r="AF1718" s="79">
        <v>0.34570099999999998</v>
      </c>
      <c r="AG1718" s="79">
        <v>6.0717300000000002E-2</v>
      </c>
      <c r="AH1718" s="80">
        <v>0.73419299999999998</v>
      </c>
      <c r="AI1718" s="81">
        <v>0.75257700000000005</v>
      </c>
      <c r="AJ1718" s="81">
        <v>-0.44383</v>
      </c>
      <c r="AK1718" s="81" t="s">
        <v>1615</v>
      </c>
      <c r="AL1718" s="81" t="s">
        <v>1615</v>
      </c>
      <c r="AM1718" s="114" t="s">
        <v>5073</v>
      </c>
      <c r="AN1718" s="82" t="s">
        <v>5074</v>
      </c>
      <c r="AO1718" s="83">
        <v>11.155099999999999</v>
      </c>
      <c r="AP1718" s="83">
        <v>0.59433400000000003</v>
      </c>
      <c r="AQ1718" s="83">
        <v>0.22949600000000001</v>
      </c>
      <c r="AR1718" s="84">
        <v>1.93613E-4</v>
      </c>
      <c r="AS1718" s="85">
        <v>0.43148799999999998</v>
      </c>
      <c r="AT1718" s="112">
        <v>3.8180699999999998E-16</v>
      </c>
      <c r="AU1718" s="85">
        <v>9.9031000000000002</v>
      </c>
      <c r="AV1718" s="85">
        <v>153.59800000000001</v>
      </c>
      <c r="AW1718" s="104" t="s">
        <v>5075</v>
      </c>
      <c r="AX1718" s="86" t="s">
        <v>5076</v>
      </c>
      <c r="AY1718" s="87" t="s">
        <v>1615</v>
      </c>
      <c r="AZ1718" s="87" t="s">
        <v>1615</v>
      </c>
      <c r="BA1718" s="87" t="s">
        <v>1615</v>
      </c>
      <c r="BB1718" s="88" t="s">
        <v>1615</v>
      </c>
      <c r="BC1718" s="89" t="s">
        <v>1615</v>
      </c>
      <c r="BD1718" s="89" t="s">
        <v>1615</v>
      </c>
      <c r="BE1718" s="89" t="s">
        <v>1615</v>
      </c>
      <c r="BF1718" s="89" t="s">
        <v>1615</v>
      </c>
      <c r="BG1718" s="115" t="s">
        <v>1615</v>
      </c>
      <c r="BH1718" s="90" t="s">
        <v>1615</v>
      </c>
      <c r="BI1718" s="251"/>
      <c r="BJ1718" s="252"/>
      <c r="BK1718" s="252"/>
      <c r="BL1718" s="230"/>
      <c r="BM1718" s="230"/>
      <c r="BN1718" s="230"/>
      <c r="BO1718" s="231"/>
      <c r="BP1718" s="231"/>
      <c r="BQ1718" s="231"/>
      <c r="BR1718" s="232"/>
      <c r="BS1718" s="232"/>
      <c r="BT1718" s="232"/>
      <c r="BU1718" s="230"/>
      <c r="BV1718" s="230"/>
      <c r="BW1718" s="231"/>
      <c r="BX1718" s="231"/>
      <c r="BY1718" s="232"/>
      <c r="BZ1718" s="235"/>
      <c r="CA1718" s="257"/>
      <c r="CB1718" s="233"/>
      <c r="CC1718" s="230"/>
      <c r="CD1718" s="230"/>
      <c r="CE1718" s="230"/>
      <c r="CF1718" s="230"/>
      <c r="CG1718" s="230"/>
      <c r="CH1718" s="230"/>
      <c r="CI1718" s="230"/>
      <c r="CJ1718" s="231"/>
      <c r="CK1718" s="231"/>
      <c r="CL1718" s="231"/>
      <c r="CM1718" s="231"/>
      <c r="CN1718" s="231"/>
      <c r="CO1718" s="231"/>
      <c r="CP1718" s="231"/>
      <c r="CQ1718" s="231"/>
      <c r="CR1718" s="232"/>
      <c r="CS1718" s="232"/>
      <c r="CT1718" s="232"/>
      <c r="CU1718" s="232"/>
      <c r="CV1718" s="232"/>
      <c r="CW1718" s="232"/>
      <c r="CX1718" s="232"/>
      <c r="CY1718" s="234"/>
      <c r="CZ1718" s="106"/>
      <c r="DA1718" s="106"/>
      <c r="DB1718" s="106"/>
      <c r="DC1718" s="106"/>
      <c r="DD1718" s="106"/>
      <c r="DE1718" s="106"/>
      <c r="DF1718" s="92"/>
      <c r="DG1718" s="107"/>
      <c r="DH1718" s="107"/>
      <c r="DI1718" s="107"/>
      <c r="DJ1718" s="107"/>
      <c r="DK1718" s="107"/>
      <c r="DL1718" s="107"/>
      <c r="DM1718" s="110"/>
      <c r="DN1718" s="110"/>
      <c r="DO1718" s="110"/>
      <c r="DP1718" s="110"/>
      <c r="DQ1718" s="110"/>
      <c r="DR1718" s="110"/>
      <c r="DS1718" s="110"/>
      <c r="DT1718" s="110"/>
      <c r="DU1718" s="497"/>
      <c r="DV1718" s="497"/>
      <c r="DW1718" s="497"/>
      <c r="DX1718" s="497"/>
      <c r="DY1718" s="497"/>
      <c r="DZ1718" s="497"/>
      <c r="EA1718" s="288"/>
      <c r="EB1718" s="99"/>
      <c r="EC1718" s="99"/>
      <c r="ED1718" s="99"/>
      <c r="EE1718" s="99"/>
      <c r="EF1718" s="99"/>
      <c r="EG1718" s="99"/>
      <c r="EH1718" s="99"/>
      <c r="EI1718" s="99"/>
      <c r="EJ1718" s="99"/>
      <c r="EK1718" s="99"/>
      <c r="EL1718" s="99"/>
      <c r="EM1718" s="99"/>
      <c r="EN1718" s="99"/>
      <c r="EO1718" s="99"/>
      <c r="EP1718" s="99"/>
      <c r="EQ1718" s="99"/>
      <c r="ER1718" s="99"/>
      <c r="ES1718" s="99"/>
      <c r="ET1718" s="99"/>
      <c r="EU1718" s="99"/>
      <c r="EV1718" s="99"/>
      <c r="EW1718" s="99"/>
      <c r="EX1718" s="119"/>
      <c r="EY1718" s="121"/>
      <c r="EZ1718" s="287"/>
      <c r="FA1718" s="83"/>
      <c r="FB1718" s="126"/>
      <c r="FC1718" s="116"/>
      <c r="FD1718" s="116"/>
      <c r="FE1718" s="116"/>
      <c r="FF1718" s="116"/>
      <c r="FG1718" s="116"/>
      <c r="FH1718" s="116"/>
      <c r="FI1718" s="116"/>
      <c r="FJ1718" s="116"/>
      <c r="FK1718" s="116"/>
      <c r="FL1718" s="116"/>
      <c r="FM1718" s="116"/>
      <c r="FN1718" s="116"/>
    </row>
    <row r="1719" spans="1:170" s="3" customFormat="1" ht="15" customHeight="1" x14ac:dyDescent="0.2">
      <c r="A1719" s="336">
        <v>20150512</v>
      </c>
      <c r="B1719" s="336">
        <v>10</v>
      </c>
      <c r="C1719" s="337">
        <v>7</v>
      </c>
      <c r="D1719" s="337">
        <v>1</v>
      </c>
      <c r="E1719" s="337">
        <v>11</v>
      </c>
      <c r="F1719" s="337">
        <v>9</v>
      </c>
      <c r="G1719" s="340">
        <v>1.9</v>
      </c>
      <c r="H1719" s="435">
        <v>0</v>
      </c>
      <c r="I1719" s="338">
        <v>12263</v>
      </c>
      <c r="J1719" s="101" t="s">
        <v>1979</v>
      </c>
      <c r="K1719" s="339" t="str">
        <f>IF(B1719=2,"Z:\Data\MOOG\HeTao\raw\",IF(B1719=5,"Z:\Data\MOOG\Polo\raw\",IF(B1719=10,"Z:\Data\MOOG\Messi\raw\","")))</f>
        <v>Z:\Data\MOOG\Messi\raw\</v>
      </c>
      <c r="L1719" s="335" t="s">
        <v>3877</v>
      </c>
      <c r="M1719" s="569" t="str">
        <f>IF(NOT(ISERROR(FIND("Training_dt",W1719))),"'Plot Psychometric_HH_dt_yuchen'",IF(NOT(ISERROR(FIND("Training",W1719))),"'Plot Psychometric_HH'",IF(NOT(ISERROR(FIND("1DAT",W1719))),"'Plot Tuning Azimuth_HH'",IF(NOT(ISERROR(FIND("HD_dt",W1719))),"'Plot HeadingDiscimination_PSTH_HH_dt_yuchen'",IF(NOT(ISERROR(FIND("HD",W1719))),"'Plot HeadingDiscimination_PSTH_HH'",IF(NOT(ISERROR(FIND("MemSac",W1719))),"'Memory Saccade Analysis_HH'",IF(NOT(ISERROR(FIND("DelSac",W1719))),"'Memory Saccade Analysis_HH'",IF(NOT(ISERROR(FIND("u-stim",W1719))),"'Plot Microstim_HH'",""))))))))</f>
        <v>'Memory Saccade Analysis_HH'</v>
      </c>
      <c r="N1719" s="573">
        <v>1</v>
      </c>
      <c r="O1719" s="584">
        <v>-1</v>
      </c>
      <c r="P1719" s="590">
        <v>4</v>
      </c>
      <c r="Q1719" s="590">
        <f>IF(B1719=2,60,310)</f>
        <v>310</v>
      </c>
      <c r="R1719" s="590">
        <v>5</v>
      </c>
      <c r="S1719" s="590">
        <f>IF(B1719=2,60,-190)</f>
        <v>-190</v>
      </c>
      <c r="T1719" s="590">
        <v>1</v>
      </c>
      <c r="U1719" s="590">
        <f>IF(Z1719&lt;&gt;"",IF(NOT(ISERROR(FIND("SU",Z1719))),VALUE(RIGHT(Z1719,1))+4,IF(NOT(ISERROR(FIND("MU20",Z1719))),20,IF(NOT(ISERROR(FIND("MU21",Z1719))),21,IF(NOT(ISERROR(FIND("MU2",Z1719))),2,1)))),"")</f>
        <v>5</v>
      </c>
      <c r="V1719" s="583"/>
      <c r="W1719" s="334" t="s">
        <v>2172</v>
      </c>
      <c r="X1719" s="192"/>
      <c r="Y1719" s="219">
        <f>IF(NOT(ISERROR(FIND("MU=SU",X1719))),1,IF(Z1719&lt;&gt;"",IF(NOT(ISERROR(FIND("SU",Z1719))),1,0),""))</f>
        <v>1</v>
      </c>
      <c r="Z1719" s="217" t="s">
        <v>43</v>
      </c>
      <c r="AA1719" s="218">
        <v>4537</v>
      </c>
      <c r="AB1719" s="77">
        <v>27.535</v>
      </c>
      <c r="AC1719" s="78" t="s">
        <v>3878</v>
      </c>
      <c r="AD1719" s="199"/>
      <c r="AE1719" s="91"/>
      <c r="AF1719" s="79"/>
      <c r="AG1719" s="79"/>
      <c r="AH1719" s="80"/>
      <c r="AI1719" s="81"/>
      <c r="AJ1719" s="81"/>
      <c r="AK1719" s="81"/>
      <c r="AL1719" s="81"/>
      <c r="AM1719" s="114"/>
      <c r="AN1719" s="82"/>
      <c r="AO1719" s="83"/>
      <c r="AP1719" s="83"/>
      <c r="AQ1719" s="83"/>
      <c r="AR1719" s="84"/>
      <c r="AS1719" s="85"/>
      <c r="AT1719" s="85"/>
      <c r="AU1719" s="85"/>
      <c r="AV1719" s="85"/>
      <c r="AW1719" s="104"/>
      <c r="AX1719" s="86"/>
      <c r="AY1719" s="87"/>
      <c r="AZ1719" s="87"/>
      <c r="BA1719" s="87"/>
      <c r="BB1719" s="88"/>
      <c r="BC1719" s="89"/>
      <c r="BD1719" s="89"/>
      <c r="BE1719" s="89"/>
      <c r="BF1719" s="89"/>
      <c r="BG1719" s="115"/>
      <c r="BH1719" s="90"/>
      <c r="BI1719" s="251"/>
      <c r="BJ1719" s="252"/>
      <c r="BK1719" s="252"/>
      <c r="BL1719" s="230"/>
      <c r="BM1719" s="230"/>
      <c r="BN1719" s="230"/>
      <c r="BO1719" s="231"/>
      <c r="BP1719" s="231"/>
      <c r="BQ1719" s="231"/>
      <c r="BR1719" s="232"/>
      <c r="BS1719" s="232"/>
      <c r="BT1719" s="232"/>
      <c r="BU1719" s="230"/>
      <c r="BV1719" s="230"/>
      <c r="BW1719" s="231"/>
      <c r="BX1719" s="231"/>
      <c r="BY1719" s="232"/>
      <c r="BZ1719" s="235"/>
      <c r="CA1719" s="257"/>
      <c r="CB1719" s="233"/>
      <c r="CC1719" s="230"/>
      <c r="CD1719" s="230"/>
      <c r="CE1719" s="230"/>
      <c r="CF1719" s="230"/>
      <c r="CG1719" s="230"/>
      <c r="CH1719" s="230"/>
      <c r="CI1719" s="230"/>
      <c r="CJ1719" s="231"/>
      <c r="CK1719" s="231"/>
      <c r="CL1719" s="231"/>
      <c r="CM1719" s="231"/>
      <c r="CN1719" s="231"/>
      <c r="CO1719" s="231"/>
      <c r="CP1719" s="231"/>
      <c r="CQ1719" s="231"/>
      <c r="CR1719" s="232"/>
      <c r="CS1719" s="232"/>
      <c r="CT1719" s="232"/>
      <c r="CU1719" s="232"/>
      <c r="CV1719" s="232"/>
      <c r="CW1719" s="232"/>
      <c r="CX1719" s="232"/>
      <c r="CY1719" s="234"/>
      <c r="CZ1719" s="106"/>
      <c r="DA1719" s="106"/>
      <c r="DB1719" s="106"/>
      <c r="DC1719" s="106"/>
      <c r="DD1719" s="106"/>
      <c r="DE1719" s="106"/>
      <c r="DF1719" s="92"/>
      <c r="DG1719" s="107"/>
      <c r="DH1719" s="107"/>
      <c r="DI1719" s="107"/>
      <c r="DJ1719" s="107"/>
      <c r="DK1719" s="107"/>
      <c r="DL1719" s="107"/>
      <c r="DM1719" s="110"/>
      <c r="DN1719" s="110"/>
      <c r="DO1719" s="110"/>
      <c r="DP1719" s="110"/>
      <c r="DQ1719" s="110"/>
      <c r="DR1719" s="110"/>
      <c r="DS1719" s="110"/>
      <c r="DT1719" s="110"/>
      <c r="DU1719" s="497"/>
      <c r="DV1719" s="497"/>
      <c r="DW1719" s="497"/>
      <c r="DX1719" s="497"/>
      <c r="DY1719" s="497"/>
      <c r="DZ1719" s="497"/>
      <c r="EA1719" s="288">
        <v>0.50075099999999995</v>
      </c>
      <c r="EB1719" s="99">
        <v>0.806647</v>
      </c>
      <c r="EC1719" s="99">
        <v>0.137734</v>
      </c>
      <c r="ED1719" s="99">
        <v>8.0252100000000007E-2</v>
      </c>
      <c r="EE1719" s="99">
        <v>0.42375000000000002</v>
      </c>
      <c r="EF1719" s="501">
        <v>6.4907799999999995E-5</v>
      </c>
      <c r="EG1719" s="99">
        <v>-174.80600000000001</v>
      </c>
      <c r="EH1719" s="99">
        <v>-94.065100000000001</v>
      </c>
      <c r="EI1719" s="99">
        <v>-154.43299999999999</v>
      </c>
      <c r="EJ1719" s="99">
        <v>-172.161</v>
      </c>
      <c r="EK1719" s="99">
        <v>-164.904</v>
      </c>
      <c r="EL1719" s="99">
        <v>-143.804</v>
      </c>
      <c r="EM1719" s="99">
        <v>0.309172</v>
      </c>
      <c r="EN1719" s="99">
        <v>0.24945300000000001</v>
      </c>
      <c r="EO1719" s="99">
        <v>0.36534299999999997</v>
      </c>
      <c r="EP1719" s="99">
        <v>0.378936</v>
      </c>
      <c r="EQ1719" s="99">
        <v>0.33246900000000001</v>
      </c>
      <c r="ER1719" s="99">
        <v>0.51363899999999996</v>
      </c>
      <c r="ES1719" s="99">
        <v>0</v>
      </c>
      <c r="ET1719" s="99">
        <v>-0.59857300000000002</v>
      </c>
      <c r="EU1719" s="99">
        <v>0.67909299999999995</v>
      </c>
      <c r="EV1719" s="99">
        <v>2.4646300000000001</v>
      </c>
      <c r="EW1719" s="99">
        <v>2.0286300000000002</v>
      </c>
      <c r="EX1719" s="119">
        <v>2.84613</v>
      </c>
      <c r="EY1719" s="121"/>
      <c r="EZ1719" s="287"/>
      <c r="FA1719" s="83"/>
      <c r="FB1719" s="126"/>
      <c r="FC1719" s="116"/>
      <c r="FD1719" s="116"/>
      <c r="FE1719" s="116"/>
      <c r="FF1719" s="116"/>
      <c r="FG1719" s="116"/>
      <c r="FH1719" s="116"/>
      <c r="FI1719" s="116"/>
      <c r="FJ1719" s="116"/>
      <c r="FK1719" s="116"/>
      <c r="FL1719" s="116"/>
      <c r="FM1719" s="116"/>
      <c r="FN1719" s="116"/>
    </row>
    <row r="1720" spans="1:170" s="3" customFormat="1" ht="15" customHeight="1" x14ac:dyDescent="0.2">
      <c r="A1720" s="405">
        <v>20150512</v>
      </c>
      <c r="B1720" s="405">
        <v>10</v>
      </c>
      <c r="C1720" s="406">
        <v>7</v>
      </c>
      <c r="D1720" s="406">
        <v>1</v>
      </c>
      <c r="E1720" s="406">
        <v>11</v>
      </c>
      <c r="F1720" s="406">
        <v>9</v>
      </c>
      <c r="G1720" s="409">
        <v>1.9</v>
      </c>
      <c r="H1720" s="435">
        <v>0</v>
      </c>
      <c r="I1720" s="407">
        <v>12263</v>
      </c>
      <c r="J1720" s="101" t="s">
        <v>1979</v>
      </c>
      <c r="K1720" s="408" t="str">
        <f>IF(B1720=2,"Z:\Data\MOOG\HeTao\raw\",IF(B1720=5,"Z:\Data\MOOG\Polo\raw\",IF(B1720=10,"Z:\Data\MOOG\Messi\raw\","")))</f>
        <v>Z:\Data\MOOG\Messi\raw\</v>
      </c>
      <c r="L1720" s="404" t="s">
        <v>3877</v>
      </c>
      <c r="M1720" s="569" t="str">
        <f>IF(NOT(ISERROR(FIND("Training_dt",W1720))),"'Plot Psychometric_HH_dt_yuchen'",IF(NOT(ISERROR(FIND("Training",W1720))),"'Plot Psychometric_HH'",IF(NOT(ISERROR(FIND("1DAT",W1720))),"'Plot Tuning Azimuth_HH'",IF(NOT(ISERROR(FIND("HD_dt",W1720))),"'Plot HeadingDiscimination_PSTH_HH_dt_yuchen'",IF(NOT(ISERROR(FIND("HD",W1720))),"'Plot HeadingDiscimination_PSTH_HH'",IF(NOT(ISERROR(FIND("MemSac",W1720))),"'Memory Saccade Analysis_HH'",IF(NOT(ISERROR(FIND("DelSac",W1720))),"'Memory Saccade Analysis_HH'",IF(NOT(ISERROR(FIND("u-stim",W1720))),"'Plot Microstim_HH'",""))))))))</f>
        <v>'Memory Saccade Analysis_HH'</v>
      </c>
      <c r="N1720" s="573">
        <v>1</v>
      </c>
      <c r="O1720" s="584">
        <v>-1</v>
      </c>
      <c r="P1720" s="590">
        <v>4</v>
      </c>
      <c r="Q1720" s="590">
        <f>IF(B1720=2,60,310)</f>
        <v>310</v>
      </c>
      <c r="R1720" s="590">
        <v>5</v>
      </c>
      <c r="S1720" s="590">
        <f>IF(B1720=2,60,-190)</f>
        <v>-190</v>
      </c>
      <c r="T1720" s="590">
        <v>1</v>
      </c>
      <c r="U1720" s="590">
        <f>IF(Z1720&lt;&gt;"",IF(NOT(ISERROR(FIND("SU",Z1720))),VALUE(RIGHT(Z1720,1))+4,IF(NOT(ISERROR(FIND("MU20",Z1720))),20,IF(NOT(ISERROR(FIND("MU21",Z1720))),21,IF(NOT(ISERROR(FIND("MU2",Z1720))),2,1)))),"")</f>
        <v>6</v>
      </c>
      <c r="V1720" s="583"/>
      <c r="W1720" s="410" t="s">
        <v>2172</v>
      </c>
      <c r="X1720" s="192"/>
      <c r="Y1720" s="219">
        <f>IF(NOT(ISERROR(FIND("MU=SU",X1720))),1,IF(Z1720&lt;&gt;"",IF(NOT(ISERROR(FIND("SU",Z1720))),1,0),""))</f>
        <v>1</v>
      </c>
      <c r="Z1720" s="217" t="s">
        <v>46</v>
      </c>
      <c r="AA1720" s="218">
        <v>1394</v>
      </c>
      <c r="AB1720" s="77">
        <v>12.2934</v>
      </c>
      <c r="AC1720" s="78" t="s">
        <v>3879</v>
      </c>
      <c r="AD1720" s="199"/>
      <c r="AE1720" s="91"/>
      <c r="AF1720" s="79"/>
      <c r="AG1720" s="79"/>
      <c r="AH1720" s="80"/>
      <c r="AI1720" s="81"/>
      <c r="AJ1720" s="81"/>
      <c r="AK1720" s="81"/>
      <c r="AL1720" s="81"/>
      <c r="AM1720" s="114"/>
      <c r="AN1720" s="82"/>
      <c r="AO1720" s="83"/>
      <c r="AP1720" s="83"/>
      <c r="AQ1720" s="83"/>
      <c r="AR1720" s="84"/>
      <c r="AS1720" s="85"/>
      <c r="AT1720" s="85"/>
      <c r="AU1720" s="85"/>
      <c r="AV1720" s="85"/>
      <c r="AW1720" s="104"/>
      <c r="AX1720" s="86"/>
      <c r="AY1720" s="87"/>
      <c r="AZ1720" s="87"/>
      <c r="BA1720" s="87"/>
      <c r="BB1720" s="88"/>
      <c r="BC1720" s="89"/>
      <c r="BD1720" s="89"/>
      <c r="BE1720" s="89"/>
      <c r="BF1720" s="89"/>
      <c r="BG1720" s="115"/>
      <c r="BH1720" s="90"/>
      <c r="BI1720" s="251"/>
      <c r="BJ1720" s="252"/>
      <c r="BK1720" s="252"/>
      <c r="BL1720" s="230"/>
      <c r="BM1720" s="230"/>
      <c r="BN1720" s="230"/>
      <c r="BO1720" s="231"/>
      <c r="BP1720" s="231"/>
      <c r="BQ1720" s="231"/>
      <c r="BR1720" s="232"/>
      <c r="BS1720" s="232"/>
      <c r="BT1720" s="232"/>
      <c r="BU1720" s="230"/>
      <c r="BV1720" s="230"/>
      <c r="BW1720" s="231"/>
      <c r="BX1720" s="231"/>
      <c r="BY1720" s="232"/>
      <c r="BZ1720" s="235"/>
      <c r="CA1720" s="257"/>
      <c r="CB1720" s="233"/>
      <c r="CC1720" s="230"/>
      <c r="CD1720" s="230"/>
      <c r="CE1720" s="230"/>
      <c r="CF1720" s="230"/>
      <c r="CG1720" s="230"/>
      <c r="CH1720" s="230"/>
      <c r="CI1720" s="230"/>
      <c r="CJ1720" s="231"/>
      <c r="CK1720" s="231"/>
      <c r="CL1720" s="231"/>
      <c r="CM1720" s="231"/>
      <c r="CN1720" s="231"/>
      <c r="CO1720" s="231"/>
      <c r="CP1720" s="231"/>
      <c r="CQ1720" s="231"/>
      <c r="CR1720" s="232"/>
      <c r="CS1720" s="232"/>
      <c r="CT1720" s="232"/>
      <c r="CU1720" s="232"/>
      <c r="CV1720" s="232"/>
      <c r="CW1720" s="232"/>
      <c r="CX1720" s="232"/>
      <c r="CY1720" s="234"/>
      <c r="CZ1720" s="106"/>
      <c r="DA1720" s="106"/>
      <c r="DB1720" s="106"/>
      <c r="DC1720" s="106"/>
      <c r="DD1720" s="106"/>
      <c r="DE1720" s="106"/>
      <c r="DF1720" s="92"/>
      <c r="DG1720" s="107"/>
      <c r="DH1720" s="107"/>
      <c r="DI1720" s="107"/>
      <c r="DJ1720" s="107"/>
      <c r="DK1720" s="107"/>
      <c r="DL1720" s="107"/>
      <c r="DM1720" s="110"/>
      <c r="DN1720" s="110"/>
      <c r="DO1720" s="110"/>
      <c r="DP1720" s="110"/>
      <c r="DQ1720" s="110"/>
      <c r="DR1720" s="110"/>
      <c r="DS1720" s="110"/>
      <c r="DT1720" s="110"/>
      <c r="DU1720" s="497"/>
      <c r="DV1720" s="497"/>
      <c r="DW1720" s="497"/>
      <c r="DX1720" s="497"/>
      <c r="DY1720" s="497"/>
      <c r="DZ1720" s="497"/>
      <c r="EA1720" s="288">
        <v>0.30634600000000001</v>
      </c>
      <c r="EB1720" s="99">
        <v>0.23442399999999999</v>
      </c>
      <c r="EC1720" s="99">
        <v>2.77985E-2</v>
      </c>
      <c r="ED1720" s="99">
        <v>0.66269</v>
      </c>
      <c r="EE1720" s="99">
        <v>0.103924</v>
      </c>
      <c r="EF1720" s="99">
        <v>3.4156100000000002E-2</v>
      </c>
      <c r="EG1720" s="99">
        <v>1.32565</v>
      </c>
      <c r="EH1720" s="99">
        <v>-102.26</v>
      </c>
      <c r="EI1720" s="99">
        <v>-33.491100000000003</v>
      </c>
      <c r="EJ1720" s="99">
        <v>-17.596800000000002</v>
      </c>
      <c r="EK1720" s="99">
        <v>-85.096800000000002</v>
      </c>
      <c r="EL1720" s="99">
        <v>-147.28399999999999</v>
      </c>
      <c r="EM1720" s="99">
        <v>0.35595399999999999</v>
      </c>
      <c r="EN1720" s="99">
        <v>0.33023799999999998</v>
      </c>
      <c r="EO1720" s="99">
        <v>0.45563500000000001</v>
      </c>
      <c r="EP1720" s="99">
        <v>0.29658600000000002</v>
      </c>
      <c r="EQ1720" s="99">
        <v>0.36896800000000002</v>
      </c>
      <c r="ER1720" s="99">
        <v>0.44821800000000001</v>
      </c>
      <c r="ES1720" s="99">
        <v>0</v>
      </c>
      <c r="ET1720" s="99">
        <v>0.40335599999999999</v>
      </c>
      <c r="EU1720" s="99">
        <v>-1.4862500000000001</v>
      </c>
      <c r="EV1720" s="99">
        <v>-1.3271500000000001</v>
      </c>
      <c r="EW1720" s="99">
        <v>0.78886500000000004</v>
      </c>
      <c r="EX1720" s="119">
        <v>2.87704</v>
      </c>
      <c r="EY1720" s="121"/>
      <c r="EZ1720" s="287"/>
      <c r="FA1720" s="83"/>
      <c r="FB1720" s="126"/>
      <c r="FC1720" s="116"/>
      <c r="FD1720" s="116"/>
      <c r="FE1720" s="116"/>
      <c r="FF1720" s="116"/>
      <c r="FG1720" s="116"/>
      <c r="FH1720" s="116"/>
      <c r="FI1720" s="116"/>
      <c r="FJ1720" s="116"/>
      <c r="FK1720" s="116"/>
      <c r="FL1720" s="116"/>
      <c r="FM1720" s="116"/>
      <c r="FN1720" s="116"/>
    </row>
    <row r="1721" spans="1:170" s="3" customFormat="1" ht="15" customHeight="1" x14ac:dyDescent="0.2">
      <c r="A1721" s="405">
        <v>20150512</v>
      </c>
      <c r="B1721" s="405">
        <v>10</v>
      </c>
      <c r="C1721" s="406">
        <v>7</v>
      </c>
      <c r="D1721" s="406">
        <v>1</v>
      </c>
      <c r="E1721" s="406">
        <v>11</v>
      </c>
      <c r="F1721" s="406">
        <v>9</v>
      </c>
      <c r="G1721" s="409">
        <v>1.9</v>
      </c>
      <c r="H1721" s="435">
        <v>0</v>
      </c>
      <c r="I1721" s="407">
        <v>12263</v>
      </c>
      <c r="J1721" s="101" t="s">
        <v>1979</v>
      </c>
      <c r="K1721" s="408" t="str">
        <f>IF(B1721=2,"Z:\Data\MOOG\HeTao\raw\",IF(B1721=5,"Z:\Data\MOOG\Polo\raw\",IF(B1721=10,"Z:\Data\MOOG\Messi\raw\","")))</f>
        <v>Z:\Data\MOOG\Messi\raw\</v>
      </c>
      <c r="L1721" s="404" t="s">
        <v>3877</v>
      </c>
      <c r="M1721" s="569" t="str">
        <f>IF(NOT(ISERROR(FIND("Training_dt",W1721))),"'Plot Psychometric_HH_dt_yuchen'",IF(NOT(ISERROR(FIND("Training",W1721))),"'Plot Psychometric_HH'",IF(NOT(ISERROR(FIND("1DAT",W1721))),"'Plot Tuning Azimuth_HH'",IF(NOT(ISERROR(FIND("HD_dt",W1721))),"'Plot HeadingDiscimination_PSTH_HH_dt_yuchen'",IF(NOT(ISERROR(FIND("HD",W1721))),"'Plot HeadingDiscimination_PSTH_HH'",IF(NOT(ISERROR(FIND("MemSac",W1721))),"'Memory Saccade Analysis_HH'",IF(NOT(ISERROR(FIND("DelSac",W1721))),"'Memory Saccade Analysis_HH'",IF(NOT(ISERROR(FIND("u-stim",W1721))),"'Plot Microstim_HH'",""))))))))</f>
        <v>'Memory Saccade Analysis_HH'</v>
      </c>
      <c r="N1721" s="573">
        <v>1</v>
      </c>
      <c r="O1721" s="584">
        <v>-1</v>
      </c>
      <c r="P1721" s="590">
        <v>4</v>
      </c>
      <c r="Q1721" s="590">
        <f>IF(B1721=2,60,310)</f>
        <v>310</v>
      </c>
      <c r="R1721" s="590">
        <v>5</v>
      </c>
      <c r="S1721" s="590">
        <f>IF(B1721=2,60,-190)</f>
        <v>-190</v>
      </c>
      <c r="T1721" s="590">
        <v>1</v>
      </c>
      <c r="U1721" s="590">
        <f>IF(Z1721&lt;&gt;"",IF(NOT(ISERROR(FIND("SU",Z1721))),VALUE(RIGHT(Z1721,1))+4,IF(NOT(ISERROR(FIND("MU20",Z1721))),20,IF(NOT(ISERROR(FIND("MU21",Z1721))),21,IF(NOT(ISERROR(FIND("MU2",Z1721))),2,1)))),"")</f>
        <v>7</v>
      </c>
      <c r="V1721" s="583"/>
      <c r="W1721" s="410" t="s">
        <v>2172</v>
      </c>
      <c r="X1721" s="192"/>
      <c r="Y1721" s="219">
        <f>IF(NOT(ISERROR(FIND("MU=SU",X1721))),1,IF(Z1721&lt;&gt;"",IF(NOT(ISERROR(FIND("SU",Z1721))),1,0),""))</f>
        <v>1</v>
      </c>
      <c r="Z1721" s="217" t="s">
        <v>306</v>
      </c>
      <c r="AA1721" s="218">
        <v>2650</v>
      </c>
      <c r="AB1721" s="77">
        <v>9.1051099999999998</v>
      </c>
      <c r="AC1721" s="78" t="s">
        <v>3880</v>
      </c>
      <c r="AD1721" s="199"/>
      <c r="AE1721" s="91"/>
      <c r="AF1721" s="79"/>
      <c r="AG1721" s="79"/>
      <c r="AH1721" s="80"/>
      <c r="AI1721" s="81"/>
      <c r="AJ1721" s="81"/>
      <c r="AK1721" s="81"/>
      <c r="AL1721" s="81"/>
      <c r="AM1721" s="114"/>
      <c r="AN1721" s="82"/>
      <c r="AO1721" s="83"/>
      <c r="AP1721" s="83"/>
      <c r="AQ1721" s="83"/>
      <c r="AR1721" s="84"/>
      <c r="AS1721" s="85"/>
      <c r="AT1721" s="85"/>
      <c r="AU1721" s="85"/>
      <c r="AV1721" s="85"/>
      <c r="AW1721" s="104"/>
      <c r="AX1721" s="86"/>
      <c r="AY1721" s="87"/>
      <c r="AZ1721" s="87"/>
      <c r="BA1721" s="87"/>
      <c r="BB1721" s="88"/>
      <c r="BC1721" s="89"/>
      <c r="BD1721" s="89"/>
      <c r="BE1721" s="89"/>
      <c r="BF1721" s="89"/>
      <c r="BG1721" s="115"/>
      <c r="BH1721" s="90"/>
      <c r="BI1721" s="251"/>
      <c r="BJ1721" s="252"/>
      <c r="BK1721" s="252"/>
      <c r="BL1721" s="230"/>
      <c r="BM1721" s="230"/>
      <c r="BN1721" s="230"/>
      <c r="BO1721" s="231"/>
      <c r="BP1721" s="231"/>
      <c r="BQ1721" s="231"/>
      <c r="BR1721" s="232"/>
      <c r="BS1721" s="232"/>
      <c r="BT1721" s="232"/>
      <c r="BU1721" s="230"/>
      <c r="BV1721" s="230"/>
      <c r="BW1721" s="231"/>
      <c r="BX1721" s="231"/>
      <c r="BY1721" s="232"/>
      <c r="BZ1721" s="235"/>
      <c r="CA1721" s="257"/>
      <c r="CB1721" s="233"/>
      <c r="CC1721" s="230"/>
      <c r="CD1721" s="230"/>
      <c r="CE1721" s="230"/>
      <c r="CF1721" s="230"/>
      <c r="CG1721" s="230"/>
      <c r="CH1721" s="230"/>
      <c r="CI1721" s="230"/>
      <c r="CJ1721" s="231"/>
      <c r="CK1721" s="231"/>
      <c r="CL1721" s="231"/>
      <c r="CM1721" s="231"/>
      <c r="CN1721" s="231"/>
      <c r="CO1721" s="231"/>
      <c r="CP1721" s="231"/>
      <c r="CQ1721" s="231"/>
      <c r="CR1721" s="232"/>
      <c r="CS1721" s="232"/>
      <c r="CT1721" s="232"/>
      <c r="CU1721" s="232"/>
      <c r="CV1721" s="232"/>
      <c r="CW1721" s="232"/>
      <c r="CX1721" s="232"/>
      <c r="CY1721" s="234"/>
      <c r="CZ1721" s="106"/>
      <c r="DA1721" s="106"/>
      <c r="DB1721" s="106"/>
      <c r="DC1721" s="106"/>
      <c r="DD1721" s="106"/>
      <c r="DE1721" s="106"/>
      <c r="DF1721" s="92"/>
      <c r="DG1721" s="107"/>
      <c r="DH1721" s="107"/>
      <c r="DI1721" s="107"/>
      <c r="DJ1721" s="107"/>
      <c r="DK1721" s="107"/>
      <c r="DL1721" s="107"/>
      <c r="DM1721" s="110"/>
      <c r="DN1721" s="110"/>
      <c r="DO1721" s="110"/>
      <c r="DP1721" s="110"/>
      <c r="DQ1721" s="110"/>
      <c r="DR1721" s="110"/>
      <c r="DS1721" s="110"/>
      <c r="DT1721" s="110"/>
      <c r="DU1721" s="497"/>
      <c r="DV1721" s="497"/>
      <c r="DW1721" s="497"/>
      <c r="DX1721" s="497"/>
      <c r="DY1721" s="497"/>
      <c r="DZ1721" s="497"/>
      <c r="EA1721" s="288">
        <v>0.60788500000000001</v>
      </c>
      <c r="EB1721" s="99">
        <v>0.238898</v>
      </c>
      <c r="EC1721" s="99">
        <v>0.12975500000000001</v>
      </c>
      <c r="ED1721" s="99">
        <v>0.77852299999999997</v>
      </c>
      <c r="EE1721" s="99">
        <v>6.1829299999999997E-2</v>
      </c>
      <c r="EF1721" s="99">
        <v>7.8306200000000006E-2</v>
      </c>
      <c r="EG1721" s="99">
        <v>-35.960299999999997</v>
      </c>
      <c r="EH1721" s="99">
        <v>-66.989099999999993</v>
      </c>
      <c r="EI1721" s="99">
        <v>21.4939</v>
      </c>
      <c r="EJ1721" s="99">
        <v>-52.373199999999997</v>
      </c>
      <c r="EK1721" s="99">
        <v>-28.201499999999999</v>
      </c>
      <c r="EL1721" s="99">
        <v>147.67500000000001</v>
      </c>
      <c r="EM1721" s="99">
        <v>0.30433700000000002</v>
      </c>
      <c r="EN1721" s="99">
        <v>0.34282800000000002</v>
      </c>
      <c r="EO1721" s="99">
        <v>0.39607700000000001</v>
      </c>
      <c r="EP1721" s="99">
        <v>0.241427</v>
      </c>
      <c r="EQ1721" s="99">
        <v>0.43195699999999998</v>
      </c>
      <c r="ER1721" s="99">
        <v>0.43269800000000003</v>
      </c>
      <c r="ES1721" s="99">
        <v>0</v>
      </c>
      <c r="ET1721" s="99">
        <v>-2.0680399999999999</v>
      </c>
      <c r="EU1721" s="99">
        <v>-1.9296899999999999</v>
      </c>
      <c r="EV1721" s="99">
        <v>-1.3594200000000001</v>
      </c>
      <c r="EW1721" s="99">
        <v>2.4789400000000001</v>
      </c>
      <c r="EX1721" s="119">
        <v>2.8627699999999998</v>
      </c>
      <c r="EY1721" s="121"/>
      <c r="EZ1721" s="287"/>
      <c r="FA1721" s="83"/>
      <c r="FB1721" s="126"/>
      <c r="FC1721" s="116"/>
      <c r="FD1721" s="116"/>
      <c r="FE1721" s="116"/>
      <c r="FF1721" s="116"/>
      <c r="FG1721" s="116"/>
      <c r="FH1721" s="116"/>
      <c r="FI1721" s="116"/>
      <c r="FJ1721" s="116"/>
      <c r="FK1721" s="116"/>
      <c r="FL1721" s="116"/>
      <c r="FM1721" s="116"/>
      <c r="FN1721" s="116"/>
    </row>
    <row r="1722" spans="1:170" s="3" customFormat="1" ht="15" customHeight="1" x14ac:dyDescent="0.2">
      <c r="A1722" s="405">
        <v>20150512</v>
      </c>
      <c r="B1722" s="405">
        <v>10</v>
      </c>
      <c r="C1722" s="406">
        <v>7</v>
      </c>
      <c r="D1722" s="406">
        <v>1</v>
      </c>
      <c r="E1722" s="406">
        <v>11</v>
      </c>
      <c r="F1722" s="406">
        <v>9</v>
      </c>
      <c r="G1722" s="409">
        <v>1.9</v>
      </c>
      <c r="H1722" s="435">
        <v>0</v>
      </c>
      <c r="I1722" s="407">
        <v>12263</v>
      </c>
      <c r="J1722" s="101" t="s">
        <v>1979</v>
      </c>
      <c r="K1722" s="408" t="str">
        <f>IF(B1722=2,"Z:\Data\MOOG\HeTao\raw\",IF(B1722=5,"Z:\Data\MOOG\Polo\raw\",IF(B1722=10,"Z:\Data\MOOG\Messi\raw\","")))</f>
        <v>Z:\Data\MOOG\Messi\raw\</v>
      </c>
      <c r="L1722" s="404" t="s">
        <v>3881</v>
      </c>
      <c r="M1722" s="569" t="str">
        <f>IF(NOT(ISERROR(FIND("Training_dt",W1722))),"'Plot Psychometric_HH_dt_yuchen'",IF(NOT(ISERROR(FIND("Training",W1722))),"'Plot Psychometric_HH'",IF(NOT(ISERROR(FIND("1DAT",W1722))),"'Plot Tuning Azimuth_HH'",IF(NOT(ISERROR(FIND("HD_dt",W1722))),"'Plot HeadingDiscimination_PSTH_HH_dt_yuchen'",IF(NOT(ISERROR(FIND("HD",W1722))),"'Plot HeadingDiscimination_PSTH_HH'",IF(NOT(ISERROR(FIND("MemSac",W1722))),"'Memory Saccade Analysis_HH'",IF(NOT(ISERROR(FIND("DelSac",W1722))),"'Memory Saccade Analysis_HH'",IF(NOT(ISERROR(FIND("u-stim",W1722))),"'Plot Microstim_HH'",""))))))))</f>
        <v>'Plot Tuning Azimuth_HH'</v>
      </c>
      <c r="N1722" s="573">
        <v>1</v>
      </c>
      <c r="O1722" s="584">
        <v>-1</v>
      </c>
      <c r="P1722" s="590">
        <v>4</v>
      </c>
      <c r="Q1722" s="590">
        <f>IF(B1722=2,60,310)</f>
        <v>310</v>
      </c>
      <c r="R1722" s="590">
        <v>5</v>
      </c>
      <c r="S1722" s="590">
        <f>IF(B1722=2,60,-190)</f>
        <v>-190</v>
      </c>
      <c r="T1722" s="590">
        <v>1</v>
      </c>
      <c r="U1722" s="590">
        <f>IF(Z1722&lt;&gt;"",IF(NOT(ISERROR(FIND("SU",Z1722))),VALUE(RIGHT(Z1722,1))+4,IF(NOT(ISERROR(FIND("MU20",Z1722))),20,IF(NOT(ISERROR(FIND("MU21",Z1722))),21,IF(NOT(ISERROR(FIND("MU2",Z1722))),2,1)))),"")</f>
        <v>5</v>
      </c>
      <c r="V1722" s="583"/>
      <c r="W1722" s="410" t="s">
        <v>2222</v>
      </c>
      <c r="X1722" s="192"/>
      <c r="Y1722" s="219">
        <f>IF(NOT(ISERROR(FIND("MU=SU",X1722))),1,IF(Z1722&lt;&gt;"",IF(NOT(ISERROR(FIND("SU",Z1722))),1,0),""))</f>
        <v>1</v>
      </c>
      <c r="Z1722" s="217" t="s">
        <v>43</v>
      </c>
      <c r="AA1722" s="218">
        <v>4033</v>
      </c>
      <c r="AB1722" s="77">
        <v>25.613199999999999</v>
      </c>
      <c r="AC1722" s="78" t="s">
        <v>3882</v>
      </c>
      <c r="AD1722" s="199"/>
      <c r="AE1722" s="91">
        <v>-164.637</v>
      </c>
      <c r="AF1722" s="79">
        <v>0.427678</v>
      </c>
      <c r="AG1722" s="79">
        <v>0.27159699999999998</v>
      </c>
      <c r="AH1722" s="80">
        <v>0.30123100000000003</v>
      </c>
      <c r="AI1722" s="81">
        <v>-0.22656299999999999</v>
      </c>
      <c r="AJ1722" s="81">
        <v>-8.9562199999999995E-2</v>
      </c>
      <c r="AK1722" s="81">
        <v>-168.685</v>
      </c>
      <c r="AL1722" s="81">
        <v>166.91</v>
      </c>
      <c r="AM1722" s="114" t="s">
        <v>5077</v>
      </c>
      <c r="AN1722" s="82" t="s">
        <v>5078</v>
      </c>
      <c r="AO1722" s="83">
        <v>-15.7433</v>
      </c>
      <c r="AP1722" s="83">
        <v>0.62657600000000002</v>
      </c>
      <c r="AQ1722" s="83">
        <v>0.81250699999999998</v>
      </c>
      <c r="AR1722" s="84">
        <v>2.6639900000000001E-4</v>
      </c>
      <c r="AS1722" s="85">
        <v>-1.08941</v>
      </c>
      <c r="AT1722" s="85">
        <v>-0.77459699999999998</v>
      </c>
      <c r="AU1722" s="85">
        <v>-16.842600000000001</v>
      </c>
      <c r="AV1722" s="85">
        <v>155.96899999999999</v>
      </c>
      <c r="AW1722" s="104" t="s">
        <v>5079</v>
      </c>
      <c r="AX1722" s="86" t="s">
        <v>5080</v>
      </c>
      <c r="AY1722" s="87" t="s">
        <v>1615</v>
      </c>
      <c r="AZ1722" s="87" t="s">
        <v>1615</v>
      </c>
      <c r="BA1722" s="87" t="s">
        <v>1615</v>
      </c>
      <c r="BB1722" s="88" t="s">
        <v>1615</v>
      </c>
      <c r="BC1722" s="89" t="s">
        <v>1615</v>
      </c>
      <c r="BD1722" s="89" t="s">
        <v>1615</v>
      </c>
      <c r="BE1722" s="89" t="s">
        <v>1615</v>
      </c>
      <c r="BF1722" s="89" t="s">
        <v>1615</v>
      </c>
      <c r="BG1722" s="115" t="s">
        <v>1615</v>
      </c>
      <c r="BH1722" s="90" t="s">
        <v>1615</v>
      </c>
      <c r="BI1722" s="251"/>
      <c r="BJ1722" s="252"/>
      <c r="BK1722" s="252"/>
      <c r="BL1722" s="230"/>
      <c r="BM1722" s="230"/>
      <c r="BN1722" s="230"/>
      <c r="BO1722" s="231"/>
      <c r="BP1722" s="231"/>
      <c r="BQ1722" s="231"/>
      <c r="BR1722" s="232"/>
      <c r="BS1722" s="232"/>
      <c r="BT1722" s="232"/>
      <c r="BU1722" s="230"/>
      <c r="BV1722" s="230"/>
      <c r="BW1722" s="231"/>
      <c r="BX1722" s="231"/>
      <c r="BY1722" s="232"/>
      <c r="BZ1722" s="235"/>
      <c r="CA1722" s="257"/>
      <c r="CB1722" s="233"/>
      <c r="CC1722" s="230"/>
      <c r="CD1722" s="230"/>
      <c r="CE1722" s="230"/>
      <c r="CF1722" s="230"/>
      <c r="CG1722" s="230"/>
      <c r="CH1722" s="230"/>
      <c r="CI1722" s="230"/>
      <c r="CJ1722" s="231"/>
      <c r="CK1722" s="231"/>
      <c r="CL1722" s="231"/>
      <c r="CM1722" s="231"/>
      <c r="CN1722" s="231"/>
      <c r="CO1722" s="231"/>
      <c r="CP1722" s="231"/>
      <c r="CQ1722" s="231"/>
      <c r="CR1722" s="232"/>
      <c r="CS1722" s="232"/>
      <c r="CT1722" s="232"/>
      <c r="CU1722" s="232"/>
      <c r="CV1722" s="232"/>
      <c r="CW1722" s="232"/>
      <c r="CX1722" s="232"/>
      <c r="CY1722" s="234"/>
      <c r="CZ1722" s="106"/>
      <c r="DA1722" s="106"/>
      <c r="DB1722" s="106"/>
      <c r="DC1722" s="106"/>
      <c r="DD1722" s="106"/>
      <c r="DE1722" s="106"/>
      <c r="DF1722" s="92"/>
      <c r="DG1722" s="107"/>
      <c r="DH1722" s="107"/>
      <c r="DI1722" s="107"/>
      <c r="DJ1722" s="107"/>
      <c r="DK1722" s="107"/>
      <c r="DL1722" s="107"/>
      <c r="DM1722" s="110"/>
      <c r="DN1722" s="110"/>
      <c r="DO1722" s="110"/>
      <c r="DP1722" s="110"/>
      <c r="DQ1722" s="110"/>
      <c r="DR1722" s="110"/>
      <c r="DS1722" s="110"/>
      <c r="DT1722" s="110"/>
      <c r="DU1722" s="497"/>
      <c r="DV1722" s="497"/>
      <c r="DW1722" s="497"/>
      <c r="DX1722" s="497"/>
      <c r="DY1722" s="497"/>
      <c r="DZ1722" s="497"/>
      <c r="EA1722" s="288"/>
      <c r="EB1722" s="99"/>
      <c r="EC1722" s="99"/>
      <c r="ED1722" s="99"/>
      <c r="EE1722" s="99"/>
      <c r="EF1722" s="99"/>
      <c r="EG1722" s="99"/>
      <c r="EH1722" s="99"/>
      <c r="EI1722" s="99"/>
      <c r="EJ1722" s="99"/>
      <c r="EK1722" s="99"/>
      <c r="EL1722" s="99"/>
      <c r="EM1722" s="99"/>
      <c r="EN1722" s="99"/>
      <c r="EO1722" s="99"/>
      <c r="EP1722" s="99"/>
      <c r="EQ1722" s="99"/>
      <c r="ER1722" s="99"/>
      <c r="ES1722" s="99"/>
      <c r="ET1722" s="99"/>
      <c r="EU1722" s="99"/>
      <c r="EV1722" s="99"/>
      <c r="EW1722" s="99"/>
      <c r="EX1722" s="119"/>
      <c r="EY1722" s="121"/>
      <c r="EZ1722" s="287"/>
      <c r="FA1722" s="83"/>
      <c r="FB1722" s="126"/>
      <c r="FC1722" s="116"/>
      <c r="FD1722" s="116"/>
      <c r="FE1722" s="116"/>
      <c r="FF1722" s="116"/>
      <c r="FG1722" s="116"/>
      <c r="FH1722" s="116"/>
      <c r="FI1722" s="116"/>
      <c r="FJ1722" s="116"/>
      <c r="FK1722" s="116"/>
      <c r="FL1722" s="116"/>
      <c r="FM1722" s="116"/>
      <c r="FN1722" s="116"/>
    </row>
    <row r="1723" spans="1:170" s="3" customFormat="1" ht="15" customHeight="1" x14ac:dyDescent="0.2">
      <c r="A1723" s="405">
        <v>20150512</v>
      </c>
      <c r="B1723" s="405">
        <v>10</v>
      </c>
      <c r="C1723" s="406">
        <v>7</v>
      </c>
      <c r="D1723" s="406">
        <v>1</v>
      </c>
      <c r="E1723" s="406">
        <v>11</v>
      </c>
      <c r="F1723" s="406">
        <v>9</v>
      </c>
      <c r="G1723" s="409">
        <v>1.9</v>
      </c>
      <c r="H1723" s="435">
        <v>0</v>
      </c>
      <c r="I1723" s="407">
        <v>12263</v>
      </c>
      <c r="J1723" s="101" t="s">
        <v>1979</v>
      </c>
      <c r="K1723" s="408" t="str">
        <f>IF(B1723=2,"Z:\Data\MOOG\HeTao\raw\",IF(B1723=5,"Z:\Data\MOOG\Polo\raw\",IF(B1723=10,"Z:\Data\MOOG\Messi\raw\","")))</f>
        <v>Z:\Data\MOOG\Messi\raw\</v>
      </c>
      <c r="L1723" s="404" t="s">
        <v>3881</v>
      </c>
      <c r="M1723" s="569" t="str">
        <f>IF(NOT(ISERROR(FIND("Training_dt",W1723))),"'Plot Psychometric_HH_dt_yuchen'",IF(NOT(ISERROR(FIND("Training",W1723))),"'Plot Psychometric_HH'",IF(NOT(ISERROR(FIND("1DAT",W1723))),"'Plot Tuning Azimuth_HH'",IF(NOT(ISERROR(FIND("HD_dt",W1723))),"'Plot HeadingDiscimination_PSTH_HH_dt_yuchen'",IF(NOT(ISERROR(FIND("HD",W1723))),"'Plot HeadingDiscimination_PSTH_HH'",IF(NOT(ISERROR(FIND("MemSac",W1723))),"'Memory Saccade Analysis_HH'",IF(NOT(ISERROR(FIND("DelSac",W1723))),"'Memory Saccade Analysis_HH'",IF(NOT(ISERROR(FIND("u-stim",W1723))),"'Plot Microstim_HH'",""))))))))</f>
        <v>'Plot Tuning Azimuth_HH'</v>
      </c>
      <c r="N1723" s="573">
        <v>1</v>
      </c>
      <c r="O1723" s="584">
        <v>-1</v>
      </c>
      <c r="P1723" s="590">
        <v>4</v>
      </c>
      <c r="Q1723" s="590">
        <f>IF(B1723=2,60,310)</f>
        <v>310</v>
      </c>
      <c r="R1723" s="590">
        <v>5</v>
      </c>
      <c r="S1723" s="590">
        <f>IF(B1723=2,60,-190)</f>
        <v>-190</v>
      </c>
      <c r="T1723" s="590">
        <v>1</v>
      </c>
      <c r="U1723" s="590">
        <f>IF(Z1723&lt;&gt;"",IF(NOT(ISERROR(FIND("SU",Z1723))),VALUE(RIGHT(Z1723,1))+4,IF(NOT(ISERROR(FIND("MU20",Z1723))),20,IF(NOT(ISERROR(FIND("MU21",Z1723))),21,IF(NOT(ISERROR(FIND("MU2",Z1723))),2,1)))),"")</f>
        <v>7</v>
      </c>
      <c r="V1723" s="583"/>
      <c r="W1723" s="410" t="s">
        <v>2222</v>
      </c>
      <c r="X1723" s="192"/>
      <c r="Y1723" s="219">
        <f>IF(NOT(ISERROR(FIND("MU=SU",X1723))),1,IF(Z1723&lt;&gt;"",IF(NOT(ISERROR(FIND("SU",Z1723))),1,0),""))</f>
        <v>1</v>
      </c>
      <c r="Z1723" s="217" t="s">
        <v>306</v>
      </c>
      <c r="AA1723" s="218">
        <v>2558</v>
      </c>
      <c r="AB1723" s="77">
        <v>10.463800000000001</v>
      </c>
      <c r="AC1723" s="78" t="s">
        <v>3884</v>
      </c>
      <c r="AD1723" s="199"/>
      <c r="AE1723" s="91">
        <v>139.023</v>
      </c>
      <c r="AF1723" s="79">
        <v>0.46507300000000001</v>
      </c>
      <c r="AG1723" s="79">
        <v>0.49147000000000002</v>
      </c>
      <c r="AH1723" s="80">
        <v>0.12560299999999999</v>
      </c>
      <c r="AI1723" s="81">
        <v>1.2247399999999999</v>
      </c>
      <c r="AJ1723" s="81">
        <v>0.13608300000000001</v>
      </c>
      <c r="AK1723" s="81">
        <v>139.07300000000001</v>
      </c>
      <c r="AL1723" s="81">
        <v>66.441599999999994</v>
      </c>
      <c r="AM1723" s="114" t="s">
        <v>5085</v>
      </c>
      <c r="AN1723" s="82" t="s">
        <v>5086</v>
      </c>
      <c r="AO1723" s="83">
        <v>100.387</v>
      </c>
      <c r="AP1723" s="83">
        <v>0.58417399999999997</v>
      </c>
      <c r="AQ1723" s="83">
        <v>0.73666299999999996</v>
      </c>
      <c r="AR1723" s="84">
        <v>9.4666800000000001E-4</v>
      </c>
      <c r="AS1723" s="85">
        <v>2.5822600000000002</v>
      </c>
      <c r="AT1723" s="85">
        <v>1.76448</v>
      </c>
      <c r="AU1723" s="85">
        <v>100.15300000000001</v>
      </c>
      <c r="AV1723" s="85">
        <v>157.34899999999999</v>
      </c>
      <c r="AW1723" s="104" t="s">
        <v>5087</v>
      </c>
      <c r="AX1723" s="86" t="s">
        <v>5088</v>
      </c>
      <c r="AY1723" s="87" t="s">
        <v>1615</v>
      </c>
      <c r="AZ1723" s="87" t="s">
        <v>1615</v>
      </c>
      <c r="BA1723" s="87" t="s">
        <v>1615</v>
      </c>
      <c r="BB1723" s="88" t="s">
        <v>1615</v>
      </c>
      <c r="BC1723" s="89" t="s">
        <v>1615</v>
      </c>
      <c r="BD1723" s="89" t="s">
        <v>1615</v>
      </c>
      <c r="BE1723" s="89" t="s">
        <v>1615</v>
      </c>
      <c r="BF1723" s="89" t="s">
        <v>1615</v>
      </c>
      <c r="BG1723" s="115" t="s">
        <v>1615</v>
      </c>
      <c r="BH1723" s="90" t="s">
        <v>1615</v>
      </c>
      <c r="BI1723" s="251"/>
      <c r="BJ1723" s="252"/>
      <c r="BK1723" s="252"/>
      <c r="BL1723" s="230"/>
      <c r="BM1723" s="230"/>
      <c r="BN1723" s="230"/>
      <c r="BO1723" s="231"/>
      <c r="BP1723" s="231"/>
      <c r="BQ1723" s="231"/>
      <c r="BR1723" s="232"/>
      <c r="BS1723" s="232"/>
      <c r="BT1723" s="232"/>
      <c r="BU1723" s="230"/>
      <c r="BV1723" s="230"/>
      <c r="BW1723" s="231"/>
      <c r="BX1723" s="231"/>
      <c r="BY1723" s="232"/>
      <c r="BZ1723" s="235"/>
      <c r="CA1723" s="257"/>
      <c r="CB1723" s="233"/>
      <c r="CC1723" s="230"/>
      <c r="CD1723" s="230"/>
      <c r="CE1723" s="230"/>
      <c r="CF1723" s="230"/>
      <c r="CG1723" s="230"/>
      <c r="CH1723" s="230"/>
      <c r="CI1723" s="230"/>
      <c r="CJ1723" s="231"/>
      <c r="CK1723" s="231"/>
      <c r="CL1723" s="231"/>
      <c r="CM1723" s="231"/>
      <c r="CN1723" s="231"/>
      <c r="CO1723" s="231"/>
      <c r="CP1723" s="231"/>
      <c r="CQ1723" s="231"/>
      <c r="CR1723" s="232"/>
      <c r="CS1723" s="232"/>
      <c r="CT1723" s="232"/>
      <c r="CU1723" s="232"/>
      <c r="CV1723" s="232"/>
      <c r="CW1723" s="232"/>
      <c r="CX1723" s="232"/>
      <c r="CY1723" s="234"/>
      <c r="CZ1723" s="106"/>
      <c r="DA1723" s="106"/>
      <c r="DB1723" s="106"/>
      <c r="DC1723" s="106"/>
      <c r="DD1723" s="106"/>
      <c r="DE1723" s="106"/>
      <c r="DF1723" s="92"/>
      <c r="DG1723" s="107"/>
      <c r="DH1723" s="107"/>
      <c r="DI1723" s="107"/>
      <c r="DJ1723" s="107"/>
      <c r="DK1723" s="107"/>
      <c r="DL1723" s="107"/>
      <c r="DM1723" s="110"/>
      <c r="DN1723" s="110"/>
      <c r="DO1723" s="110"/>
      <c r="DP1723" s="110"/>
      <c r="DQ1723" s="110"/>
      <c r="DR1723" s="110"/>
      <c r="DS1723" s="110"/>
      <c r="DT1723" s="110"/>
      <c r="DU1723" s="497"/>
      <c r="DV1723" s="497"/>
      <c r="DW1723" s="497"/>
      <c r="DX1723" s="497"/>
      <c r="DY1723" s="497"/>
      <c r="DZ1723" s="497"/>
      <c r="EA1723" s="288"/>
      <c r="EB1723" s="99"/>
      <c r="EC1723" s="99"/>
      <c r="ED1723" s="99"/>
      <c r="EE1723" s="99"/>
      <c r="EF1723" s="99"/>
      <c r="EG1723" s="99"/>
      <c r="EH1723" s="99"/>
      <c r="EI1723" s="99"/>
      <c r="EJ1723" s="99"/>
      <c r="EK1723" s="99"/>
      <c r="EL1723" s="99"/>
      <c r="EM1723" s="99"/>
      <c r="EN1723" s="99"/>
      <c r="EO1723" s="99"/>
      <c r="EP1723" s="99"/>
      <c r="EQ1723" s="99"/>
      <c r="ER1723" s="99"/>
      <c r="ES1723" s="99"/>
      <c r="ET1723" s="99"/>
      <c r="EU1723" s="99"/>
      <c r="EV1723" s="99"/>
      <c r="EW1723" s="99"/>
      <c r="EX1723" s="119"/>
      <c r="EY1723" s="121"/>
      <c r="EZ1723" s="287"/>
      <c r="FA1723" s="83"/>
      <c r="FB1723" s="126"/>
      <c r="FC1723" s="116"/>
      <c r="FD1723" s="116"/>
      <c r="FE1723" s="116"/>
      <c r="FF1723" s="116"/>
      <c r="FG1723" s="116"/>
      <c r="FH1723" s="116"/>
      <c r="FI1723" s="116"/>
      <c r="FJ1723" s="116"/>
      <c r="FK1723" s="116"/>
      <c r="FL1723" s="116"/>
      <c r="FM1723" s="116"/>
      <c r="FN1723" s="116"/>
    </row>
    <row r="1724" spans="1:170" s="3" customFormat="1" ht="15" customHeight="1" x14ac:dyDescent="0.2">
      <c r="A1724" s="405">
        <v>20150512</v>
      </c>
      <c r="B1724" s="405">
        <v>10</v>
      </c>
      <c r="C1724" s="406">
        <v>7</v>
      </c>
      <c r="D1724" s="406">
        <v>1</v>
      </c>
      <c r="E1724" s="406">
        <v>11</v>
      </c>
      <c r="F1724" s="406">
        <v>9</v>
      </c>
      <c r="G1724" s="409">
        <v>1.9</v>
      </c>
      <c r="H1724" s="435">
        <v>0</v>
      </c>
      <c r="I1724" s="407">
        <v>12263</v>
      </c>
      <c r="J1724" s="101" t="s">
        <v>1979</v>
      </c>
      <c r="K1724" s="438" t="str">
        <f>IF(B1724=2,"Z:\Data\MOOG\HeTao\raw\",IF(B1724=5,"Z:\Data\MOOG\Polo\raw\",IF(B1724=10,"Z:\Data\MOOG\Messi\raw\","")))</f>
        <v>Z:\Data\MOOG\Messi\raw\</v>
      </c>
      <c r="L1724" s="404" t="s">
        <v>3881</v>
      </c>
      <c r="M1724" s="569" t="str">
        <f>IF(NOT(ISERROR(FIND("Training_dt",W1724))),"'Plot Psychometric_HH_dt_yuchen'",IF(NOT(ISERROR(FIND("Training",W1724))),"'Plot Psychometric_HH'",IF(NOT(ISERROR(FIND("1DAT",W1724))),"'Plot Tuning Azimuth_HH'",IF(NOT(ISERROR(FIND("HD_dt",W1724))),"'Plot HeadingDiscimination_PSTH_HH_dt_yuchen'",IF(NOT(ISERROR(FIND("HD",W1724))),"'Plot HeadingDiscimination_PSTH_HH'",IF(NOT(ISERROR(FIND("MemSac",W1724))),"'Memory Saccade Analysis_HH'",IF(NOT(ISERROR(FIND("DelSac",W1724))),"'Memory Saccade Analysis_HH'",IF(NOT(ISERROR(FIND("u-stim",W1724))),"'Plot Microstim_HH'",""))))))))</f>
        <v>'Plot Tuning Azimuth_HH'</v>
      </c>
      <c r="N1724" s="573">
        <v>1</v>
      </c>
      <c r="O1724" s="584">
        <v>-1</v>
      </c>
      <c r="P1724" s="590">
        <v>4</v>
      </c>
      <c r="Q1724" s="590">
        <f>IF(B1724=2,60,310)</f>
        <v>310</v>
      </c>
      <c r="R1724" s="590">
        <v>5</v>
      </c>
      <c r="S1724" s="590">
        <f>IF(B1724=2,60,-190)</f>
        <v>-190</v>
      </c>
      <c r="T1724" s="590">
        <v>1</v>
      </c>
      <c r="U1724" s="590">
        <f>IF(Z1724&lt;&gt;"",IF(NOT(ISERROR(FIND("SU",Z1724))),VALUE(RIGHT(Z1724,1))+4,IF(NOT(ISERROR(FIND("MU20",Z1724))),20,IF(NOT(ISERROR(FIND("MU21",Z1724))),21,IF(NOT(ISERROR(FIND("MU2",Z1724))),2,1)))),"")</f>
        <v>6</v>
      </c>
      <c r="V1724" s="583"/>
      <c r="W1724" s="410" t="s">
        <v>2222</v>
      </c>
      <c r="X1724" s="192"/>
      <c r="Y1724" s="219">
        <f>IF(NOT(ISERROR(FIND("MU=SU",X1724))),1,IF(Z1724&lt;&gt;"",IF(NOT(ISERROR(FIND("SU",Z1724))),1,0),""))</f>
        <v>1</v>
      </c>
      <c r="Z1724" s="217" t="s">
        <v>46</v>
      </c>
      <c r="AA1724" s="218">
        <v>891</v>
      </c>
      <c r="AB1724" s="77">
        <v>13.9056</v>
      </c>
      <c r="AC1724" s="78" t="s">
        <v>3883</v>
      </c>
      <c r="AD1724" s="199"/>
      <c r="AE1724" s="91">
        <v>133.596</v>
      </c>
      <c r="AF1724" s="79">
        <v>0.29544199999999998</v>
      </c>
      <c r="AG1724" s="79">
        <v>0.350105</v>
      </c>
      <c r="AH1724" s="80">
        <v>0.87598399999999998</v>
      </c>
      <c r="AI1724" s="81">
        <v>0.53594200000000003</v>
      </c>
      <c r="AJ1724" s="81">
        <v>0.62217100000000003</v>
      </c>
      <c r="AK1724" s="81" t="s">
        <v>1615</v>
      </c>
      <c r="AL1724" s="81" t="s">
        <v>1615</v>
      </c>
      <c r="AM1724" s="114" t="s">
        <v>5081</v>
      </c>
      <c r="AN1724" s="82" t="s">
        <v>5082</v>
      </c>
      <c r="AO1724" s="83">
        <v>-164.61099999999999</v>
      </c>
      <c r="AP1724" s="83">
        <v>0.49829000000000001</v>
      </c>
      <c r="AQ1724" s="83">
        <v>0.44409500000000002</v>
      </c>
      <c r="AR1724" s="84">
        <v>0.27846900000000002</v>
      </c>
      <c r="AS1724" s="85">
        <v>-0.70710700000000004</v>
      </c>
      <c r="AT1724" s="85">
        <v>0.178647</v>
      </c>
      <c r="AU1724" s="85" t="s">
        <v>1615</v>
      </c>
      <c r="AV1724" s="85" t="s">
        <v>1615</v>
      </c>
      <c r="AW1724" s="104" t="s">
        <v>5083</v>
      </c>
      <c r="AX1724" s="86" t="s">
        <v>5084</v>
      </c>
      <c r="AY1724" s="87" t="s">
        <v>1615</v>
      </c>
      <c r="AZ1724" s="87" t="s">
        <v>1615</v>
      </c>
      <c r="BA1724" s="87" t="s">
        <v>1615</v>
      </c>
      <c r="BB1724" s="88" t="s">
        <v>1615</v>
      </c>
      <c r="BC1724" s="89" t="s">
        <v>1615</v>
      </c>
      <c r="BD1724" s="89" t="s">
        <v>1615</v>
      </c>
      <c r="BE1724" s="89" t="s">
        <v>1615</v>
      </c>
      <c r="BF1724" s="89" t="s">
        <v>1615</v>
      </c>
      <c r="BG1724" s="115" t="s">
        <v>1615</v>
      </c>
      <c r="BH1724" s="90" t="s">
        <v>1615</v>
      </c>
      <c r="BI1724" s="251"/>
      <c r="BJ1724" s="252"/>
      <c r="BK1724" s="252"/>
      <c r="BL1724" s="230"/>
      <c r="BM1724" s="230"/>
      <c r="BN1724" s="230"/>
      <c r="BO1724" s="231"/>
      <c r="BP1724" s="231"/>
      <c r="BQ1724" s="231"/>
      <c r="BR1724" s="232"/>
      <c r="BS1724" s="232"/>
      <c r="BT1724" s="232"/>
      <c r="BU1724" s="230"/>
      <c r="BV1724" s="230"/>
      <c r="BW1724" s="231"/>
      <c r="BX1724" s="231"/>
      <c r="BY1724" s="232"/>
      <c r="BZ1724" s="235"/>
      <c r="CA1724" s="257"/>
      <c r="CB1724" s="233"/>
      <c r="CC1724" s="230"/>
      <c r="CD1724" s="230"/>
      <c r="CE1724" s="230"/>
      <c r="CF1724" s="230"/>
      <c r="CG1724" s="230"/>
      <c r="CH1724" s="230"/>
      <c r="CI1724" s="230"/>
      <c r="CJ1724" s="231"/>
      <c r="CK1724" s="231"/>
      <c r="CL1724" s="231"/>
      <c r="CM1724" s="231"/>
      <c r="CN1724" s="231"/>
      <c r="CO1724" s="231"/>
      <c r="CP1724" s="231"/>
      <c r="CQ1724" s="231"/>
      <c r="CR1724" s="232"/>
      <c r="CS1724" s="232"/>
      <c r="CT1724" s="232"/>
      <c r="CU1724" s="232"/>
      <c r="CV1724" s="232"/>
      <c r="CW1724" s="232"/>
      <c r="CX1724" s="232"/>
      <c r="CY1724" s="234"/>
      <c r="CZ1724" s="106"/>
      <c r="DA1724" s="106"/>
      <c r="DB1724" s="106"/>
      <c r="DC1724" s="106"/>
      <c r="DD1724" s="106"/>
      <c r="DE1724" s="106"/>
      <c r="DF1724" s="92"/>
      <c r="DG1724" s="107"/>
      <c r="DH1724" s="107"/>
      <c r="DI1724" s="107"/>
      <c r="DJ1724" s="107"/>
      <c r="DK1724" s="107"/>
      <c r="DL1724" s="107"/>
      <c r="DM1724" s="110"/>
      <c r="DN1724" s="110"/>
      <c r="DO1724" s="110"/>
      <c r="DP1724" s="110"/>
      <c r="DQ1724" s="110"/>
      <c r="DR1724" s="110"/>
      <c r="DS1724" s="110"/>
      <c r="DT1724" s="110"/>
      <c r="DU1724" s="497"/>
      <c r="DV1724" s="497"/>
      <c r="DW1724" s="497"/>
      <c r="DX1724" s="497"/>
      <c r="DY1724" s="497"/>
      <c r="DZ1724" s="497"/>
      <c r="EA1724" s="288"/>
      <c r="EB1724" s="99"/>
      <c r="EC1724" s="99"/>
      <c r="ED1724" s="99"/>
      <c r="EE1724" s="99"/>
      <c r="EF1724" s="99"/>
      <c r="EG1724" s="99"/>
      <c r="EH1724" s="99"/>
      <c r="EI1724" s="99"/>
      <c r="EJ1724" s="99"/>
      <c r="EK1724" s="99"/>
      <c r="EL1724" s="99"/>
      <c r="EM1724" s="99"/>
      <c r="EN1724" s="99"/>
      <c r="EO1724" s="99"/>
      <c r="EP1724" s="99"/>
      <c r="EQ1724" s="99"/>
      <c r="ER1724" s="99"/>
      <c r="ES1724" s="99"/>
      <c r="ET1724" s="99"/>
      <c r="EU1724" s="99"/>
      <c r="EV1724" s="99"/>
      <c r="EW1724" s="99"/>
      <c r="EX1724" s="119"/>
      <c r="EY1724" s="121"/>
      <c r="EZ1724" s="287"/>
      <c r="FA1724" s="83"/>
      <c r="FB1724" s="126"/>
      <c r="FC1724" s="116"/>
      <c r="FD1724" s="116"/>
      <c r="FE1724" s="116"/>
      <c r="FF1724" s="116"/>
      <c r="FG1724" s="116"/>
      <c r="FH1724" s="116"/>
      <c r="FI1724" s="116"/>
      <c r="FJ1724" s="116"/>
      <c r="FK1724" s="116"/>
      <c r="FL1724" s="116"/>
      <c r="FM1724" s="116"/>
      <c r="FN1724" s="116"/>
    </row>
    <row r="1725" spans="1:170" s="3" customFormat="1" ht="15" customHeight="1" x14ac:dyDescent="0.2">
      <c r="A1725" s="405">
        <v>20150512</v>
      </c>
      <c r="B1725" s="405">
        <v>10</v>
      </c>
      <c r="C1725" s="406">
        <v>7</v>
      </c>
      <c r="D1725" s="406">
        <v>1</v>
      </c>
      <c r="E1725" s="406">
        <v>11</v>
      </c>
      <c r="F1725" s="406">
        <v>9</v>
      </c>
      <c r="G1725" s="409">
        <v>1.9</v>
      </c>
      <c r="H1725" s="435">
        <v>0</v>
      </c>
      <c r="I1725" s="407">
        <v>12263</v>
      </c>
      <c r="J1725" s="101" t="s">
        <v>1979</v>
      </c>
      <c r="K1725" s="408" t="str">
        <f>IF(B1725=2,"Z:\Data\MOOG\HeTao\raw\",IF(B1725=5,"Z:\Data\MOOG\Polo\raw\",IF(B1725=10,"Z:\Data\MOOG\Messi\raw\","")))</f>
        <v>Z:\Data\MOOG\Messi\raw\</v>
      </c>
      <c r="L1725" s="404" t="s">
        <v>3885</v>
      </c>
      <c r="M1725" s="569" t="str">
        <f>IF(NOT(ISERROR(FIND("Training_dt",W1725))),"'Plot Psychometric_HH_dt_yuchen'",IF(NOT(ISERROR(FIND("Training",W1725))),"'Plot Psychometric_HH'",IF(NOT(ISERROR(FIND("1DAT",W1725))),"'Plot Tuning Azimuth_HH'",IF(NOT(ISERROR(FIND("HD_dt",W1725))),"'Plot HeadingDiscimination_PSTH_HH_dt_yuchen'",IF(NOT(ISERROR(FIND("HD",W1725))),"'Plot HeadingDiscimination_PSTH_HH'",IF(NOT(ISERROR(FIND("MemSac",W1725))),"'Memory Saccade Analysis_HH'",IF(NOT(ISERROR(FIND("DelSac",W1725))),"'Memory Saccade Analysis_HH'",IF(NOT(ISERROR(FIND("u-stim",W1725))),"'Plot Microstim_HH'",""))))))))</f>
        <v>'Memory Saccade Analysis_HH'</v>
      </c>
      <c r="N1725" s="573">
        <v>1</v>
      </c>
      <c r="O1725" s="584">
        <v>-1</v>
      </c>
      <c r="P1725" s="590">
        <v>4</v>
      </c>
      <c r="Q1725" s="590">
        <f>IF(B1725=2,60,310)</f>
        <v>310</v>
      </c>
      <c r="R1725" s="590">
        <v>5</v>
      </c>
      <c r="S1725" s="590">
        <f>IF(B1725=2,60,-190)</f>
        <v>-190</v>
      </c>
      <c r="T1725" s="590">
        <v>1</v>
      </c>
      <c r="U1725" s="590">
        <f>IF(Z1725&lt;&gt;"",IF(NOT(ISERROR(FIND("SU",Z1725))),VALUE(RIGHT(Z1725,1))+4,IF(NOT(ISERROR(FIND("MU20",Z1725))),20,IF(NOT(ISERROR(FIND("MU21",Z1725))),21,IF(NOT(ISERROR(FIND("MU2",Z1725))),2,1)))),"")</f>
        <v>5</v>
      </c>
      <c r="V1725" s="583"/>
      <c r="W1725" s="410" t="s">
        <v>3863</v>
      </c>
      <c r="X1725" s="192"/>
      <c r="Y1725" s="219">
        <f>IF(NOT(ISERROR(FIND("MU=SU",X1725))),1,IF(Z1725&lt;&gt;"",IF(NOT(ISERROR(FIND("SU",Z1725))),1,0),""))</f>
        <v>1</v>
      </c>
      <c r="Z1725" s="217" t="s">
        <v>43</v>
      </c>
      <c r="AA1725" s="218">
        <v>2274</v>
      </c>
      <c r="AB1725" s="77">
        <v>23.478300000000001</v>
      </c>
      <c r="AC1725" s="78" t="s">
        <v>3886</v>
      </c>
      <c r="AD1725" s="199"/>
      <c r="AE1725" s="91"/>
      <c r="AF1725" s="79"/>
      <c r="AG1725" s="79"/>
      <c r="AH1725" s="80"/>
      <c r="AI1725" s="81"/>
      <c r="AJ1725" s="81"/>
      <c r="AK1725" s="81"/>
      <c r="AL1725" s="81"/>
      <c r="AM1725" s="114"/>
      <c r="AN1725" s="82"/>
      <c r="AO1725" s="83"/>
      <c r="AP1725" s="83"/>
      <c r="AQ1725" s="83"/>
      <c r="AR1725" s="84"/>
      <c r="AS1725" s="85"/>
      <c r="AT1725" s="85"/>
      <c r="AU1725" s="85"/>
      <c r="AV1725" s="85"/>
      <c r="AW1725" s="104"/>
      <c r="AX1725" s="86"/>
      <c r="AY1725" s="87"/>
      <c r="AZ1725" s="87"/>
      <c r="BA1725" s="87"/>
      <c r="BB1725" s="88"/>
      <c r="BC1725" s="89"/>
      <c r="BD1725" s="89"/>
      <c r="BE1725" s="89"/>
      <c r="BF1725" s="89"/>
      <c r="BG1725" s="115"/>
      <c r="BH1725" s="90"/>
      <c r="BI1725" s="251"/>
      <c r="BJ1725" s="252"/>
      <c r="BK1725" s="252"/>
      <c r="BL1725" s="230"/>
      <c r="BM1725" s="230"/>
      <c r="BN1725" s="230"/>
      <c r="BO1725" s="231"/>
      <c r="BP1725" s="231"/>
      <c r="BQ1725" s="231"/>
      <c r="BR1725" s="232"/>
      <c r="BS1725" s="232"/>
      <c r="BT1725" s="232"/>
      <c r="BU1725" s="230"/>
      <c r="BV1725" s="230"/>
      <c r="BW1725" s="231"/>
      <c r="BX1725" s="231"/>
      <c r="BY1725" s="232"/>
      <c r="BZ1725" s="235"/>
      <c r="CA1725" s="257"/>
      <c r="CB1725" s="233"/>
      <c r="CC1725" s="230"/>
      <c r="CD1725" s="230"/>
      <c r="CE1725" s="230"/>
      <c r="CF1725" s="230"/>
      <c r="CG1725" s="230"/>
      <c r="CH1725" s="230"/>
      <c r="CI1725" s="230"/>
      <c r="CJ1725" s="231"/>
      <c r="CK1725" s="231"/>
      <c r="CL1725" s="231"/>
      <c r="CM1725" s="231"/>
      <c r="CN1725" s="231"/>
      <c r="CO1725" s="231"/>
      <c r="CP1725" s="231"/>
      <c r="CQ1725" s="231"/>
      <c r="CR1725" s="232"/>
      <c r="CS1725" s="232"/>
      <c r="CT1725" s="232"/>
      <c r="CU1725" s="232"/>
      <c r="CV1725" s="232"/>
      <c r="CW1725" s="232"/>
      <c r="CX1725" s="232"/>
      <c r="CY1725" s="234"/>
      <c r="CZ1725" s="106"/>
      <c r="DA1725" s="106">
        <v>45</v>
      </c>
      <c r="DB1725" s="106"/>
      <c r="DC1725" s="106">
        <v>0.7</v>
      </c>
      <c r="DD1725" s="106"/>
      <c r="DE1725" s="106"/>
      <c r="DF1725" s="92"/>
      <c r="DG1725" s="107"/>
      <c r="DH1725" s="107"/>
      <c r="DI1725" s="107"/>
      <c r="DJ1725" s="107"/>
      <c r="DK1725" s="107"/>
      <c r="DL1725" s="107"/>
      <c r="DM1725" s="110"/>
      <c r="DN1725" s="110"/>
      <c r="DO1725" s="110"/>
      <c r="DP1725" s="110"/>
      <c r="DQ1725" s="110"/>
      <c r="DR1725" s="110"/>
      <c r="DS1725" s="110"/>
      <c r="DT1725" s="110"/>
      <c r="DU1725" s="497"/>
      <c r="DV1725" s="497"/>
      <c r="DW1725" s="497"/>
      <c r="DX1725" s="497"/>
      <c r="DY1725" s="497"/>
      <c r="DZ1725" s="497"/>
      <c r="EA1725" s="288">
        <v>0.74168299999999998</v>
      </c>
      <c r="EB1725" s="99">
        <v>0.72397999999999996</v>
      </c>
      <c r="EC1725" s="99">
        <v>2.5721299999999999E-2</v>
      </c>
      <c r="ED1725" s="99">
        <v>0.158141</v>
      </c>
      <c r="EE1725" s="99">
        <v>0.47931099999999999</v>
      </c>
      <c r="EF1725" s="501">
        <v>6.2914499999999995E-5</v>
      </c>
      <c r="EG1725" s="99">
        <v>90</v>
      </c>
      <c r="EH1725" s="99">
        <v>90</v>
      </c>
      <c r="EI1725" s="99">
        <v>-90</v>
      </c>
      <c r="EJ1725" s="99">
        <v>-90</v>
      </c>
      <c r="EK1725" s="99">
        <v>-90</v>
      </c>
      <c r="EL1725" s="99">
        <v>-90</v>
      </c>
      <c r="EM1725" s="99">
        <v>4.9881500000000002E-2</v>
      </c>
      <c r="EN1725" s="99">
        <v>5.3256499999999998E-2</v>
      </c>
      <c r="EO1725" s="99">
        <v>0.26850200000000002</v>
      </c>
      <c r="EP1725" s="99">
        <v>0.18542600000000001</v>
      </c>
      <c r="EQ1725" s="99">
        <v>0.10150000000000001</v>
      </c>
      <c r="ER1725" s="99">
        <v>0.41558600000000001</v>
      </c>
      <c r="ES1725" s="99">
        <v>0</v>
      </c>
      <c r="ET1725" s="99">
        <v>-0.57042800000000005</v>
      </c>
      <c r="EU1725" s="99">
        <v>0.65404300000000004</v>
      </c>
      <c r="EV1725" s="99">
        <v>1.9403600000000001</v>
      </c>
      <c r="EW1725" s="99">
        <v>1.0258700000000001</v>
      </c>
      <c r="EX1725" s="119">
        <v>2.6526000000000001</v>
      </c>
      <c r="EY1725" s="121"/>
      <c r="EZ1725" s="287"/>
      <c r="FA1725" s="83"/>
      <c r="FB1725" s="126"/>
      <c r="FC1725" s="116"/>
      <c r="FD1725" s="116"/>
      <c r="FE1725" s="116"/>
      <c r="FF1725" s="116"/>
      <c r="FG1725" s="116"/>
      <c r="FH1725" s="116"/>
      <c r="FI1725" s="116"/>
      <c r="FJ1725" s="116"/>
      <c r="FK1725" s="116"/>
      <c r="FL1725" s="116"/>
      <c r="FM1725" s="116"/>
      <c r="FN1725" s="116"/>
    </row>
    <row r="1726" spans="1:170" s="3" customFormat="1" ht="15" customHeight="1" x14ac:dyDescent="0.2">
      <c r="A1726" s="405">
        <v>20150512</v>
      </c>
      <c r="B1726" s="405">
        <v>10</v>
      </c>
      <c r="C1726" s="406">
        <v>7</v>
      </c>
      <c r="D1726" s="406">
        <v>1</v>
      </c>
      <c r="E1726" s="406">
        <v>11</v>
      </c>
      <c r="F1726" s="406">
        <v>9</v>
      </c>
      <c r="G1726" s="409">
        <v>1.9</v>
      </c>
      <c r="H1726" s="435">
        <v>0</v>
      </c>
      <c r="I1726" s="407">
        <v>12263</v>
      </c>
      <c r="J1726" s="101" t="s">
        <v>1979</v>
      </c>
      <c r="K1726" s="408" t="str">
        <f>IF(B1726=2,"Z:\Data\MOOG\HeTao\raw\",IF(B1726=5,"Z:\Data\MOOG\Polo\raw\",IF(B1726=10,"Z:\Data\MOOG\Messi\raw\","")))</f>
        <v>Z:\Data\MOOG\Messi\raw\</v>
      </c>
      <c r="L1726" s="404" t="s">
        <v>3885</v>
      </c>
      <c r="M1726" s="569" t="str">
        <f>IF(NOT(ISERROR(FIND("Training_dt",W1726))),"'Plot Psychometric_HH_dt_yuchen'",IF(NOT(ISERROR(FIND("Training",W1726))),"'Plot Psychometric_HH'",IF(NOT(ISERROR(FIND("1DAT",W1726))),"'Plot Tuning Azimuth_HH'",IF(NOT(ISERROR(FIND("HD_dt",W1726))),"'Plot HeadingDiscimination_PSTH_HH_dt_yuchen'",IF(NOT(ISERROR(FIND("HD",W1726))),"'Plot HeadingDiscimination_PSTH_HH'",IF(NOT(ISERROR(FIND("MemSac",W1726))),"'Memory Saccade Analysis_HH'",IF(NOT(ISERROR(FIND("DelSac",W1726))),"'Memory Saccade Analysis_HH'",IF(NOT(ISERROR(FIND("u-stim",W1726))),"'Plot Microstim_HH'",""))))))))</f>
        <v>'Memory Saccade Analysis_HH'</v>
      </c>
      <c r="N1726" s="573">
        <v>1</v>
      </c>
      <c r="O1726" s="584">
        <v>-1</v>
      </c>
      <c r="P1726" s="590">
        <v>4</v>
      </c>
      <c r="Q1726" s="590">
        <f>IF(B1726=2,60,310)</f>
        <v>310</v>
      </c>
      <c r="R1726" s="590">
        <v>5</v>
      </c>
      <c r="S1726" s="590">
        <f>IF(B1726=2,60,-190)</f>
        <v>-190</v>
      </c>
      <c r="T1726" s="590">
        <v>1</v>
      </c>
      <c r="U1726" s="590">
        <f>IF(Z1726&lt;&gt;"",IF(NOT(ISERROR(FIND("SU",Z1726))),VALUE(RIGHT(Z1726,1))+4,IF(NOT(ISERROR(FIND("MU20",Z1726))),20,IF(NOT(ISERROR(FIND("MU21",Z1726))),21,IF(NOT(ISERROR(FIND("MU2",Z1726))),2,1)))),"")</f>
        <v>6</v>
      </c>
      <c r="V1726" s="583"/>
      <c r="W1726" s="410" t="s">
        <v>3863</v>
      </c>
      <c r="X1726" s="192"/>
      <c r="Y1726" s="219">
        <f>IF(NOT(ISERROR(FIND("MU=SU",X1726))),1,IF(Z1726&lt;&gt;"",IF(NOT(ISERROR(FIND("SU",Z1726))),1,0),""))</f>
        <v>1</v>
      </c>
      <c r="Z1726" s="217" t="s">
        <v>46</v>
      </c>
      <c r="AA1726" s="218">
        <v>1509</v>
      </c>
      <c r="AB1726" s="77">
        <v>8.8409399999999998</v>
      </c>
      <c r="AC1726" s="78" t="s">
        <v>3889</v>
      </c>
      <c r="AD1726" s="199"/>
      <c r="AE1726" s="91"/>
      <c r="AF1726" s="79"/>
      <c r="AG1726" s="79"/>
      <c r="AH1726" s="80"/>
      <c r="AI1726" s="81"/>
      <c r="AJ1726" s="81"/>
      <c r="AK1726" s="81"/>
      <c r="AL1726" s="81"/>
      <c r="AM1726" s="114"/>
      <c r="AN1726" s="82"/>
      <c r="AO1726" s="83"/>
      <c r="AP1726" s="83"/>
      <c r="AQ1726" s="83"/>
      <c r="AR1726" s="84"/>
      <c r="AS1726" s="85"/>
      <c r="AT1726" s="85"/>
      <c r="AU1726" s="85"/>
      <c r="AV1726" s="85"/>
      <c r="AW1726" s="104"/>
      <c r="AX1726" s="86"/>
      <c r="AY1726" s="87"/>
      <c r="AZ1726" s="87"/>
      <c r="BA1726" s="87"/>
      <c r="BB1726" s="88"/>
      <c r="BC1726" s="89"/>
      <c r="BD1726" s="89"/>
      <c r="BE1726" s="89"/>
      <c r="BF1726" s="89"/>
      <c r="BG1726" s="115"/>
      <c r="BH1726" s="90"/>
      <c r="BI1726" s="251"/>
      <c r="BJ1726" s="252"/>
      <c r="BK1726" s="252"/>
      <c r="BL1726" s="230"/>
      <c r="BM1726" s="230"/>
      <c r="BN1726" s="230"/>
      <c r="BO1726" s="231"/>
      <c r="BP1726" s="231"/>
      <c r="BQ1726" s="231"/>
      <c r="BR1726" s="232"/>
      <c r="BS1726" s="232"/>
      <c r="BT1726" s="232"/>
      <c r="BU1726" s="230"/>
      <c r="BV1726" s="230"/>
      <c r="BW1726" s="231"/>
      <c r="BX1726" s="231"/>
      <c r="BY1726" s="232"/>
      <c r="BZ1726" s="235"/>
      <c r="CA1726" s="257"/>
      <c r="CB1726" s="233"/>
      <c r="CC1726" s="230"/>
      <c r="CD1726" s="230"/>
      <c r="CE1726" s="230"/>
      <c r="CF1726" s="230"/>
      <c r="CG1726" s="230"/>
      <c r="CH1726" s="230"/>
      <c r="CI1726" s="230"/>
      <c r="CJ1726" s="231"/>
      <c r="CK1726" s="231"/>
      <c r="CL1726" s="231"/>
      <c r="CM1726" s="231"/>
      <c r="CN1726" s="231"/>
      <c r="CO1726" s="231"/>
      <c r="CP1726" s="231"/>
      <c r="CQ1726" s="231"/>
      <c r="CR1726" s="232"/>
      <c r="CS1726" s="232"/>
      <c r="CT1726" s="232"/>
      <c r="CU1726" s="232"/>
      <c r="CV1726" s="232"/>
      <c r="CW1726" s="232"/>
      <c r="CX1726" s="232"/>
      <c r="CY1726" s="234"/>
      <c r="CZ1726" s="106"/>
      <c r="DA1726" s="106">
        <v>45</v>
      </c>
      <c r="DB1726" s="106"/>
      <c r="DC1726" s="106">
        <v>0</v>
      </c>
      <c r="DD1726" s="106"/>
      <c r="DE1726" s="106"/>
      <c r="DF1726" s="92"/>
      <c r="DG1726" s="107"/>
      <c r="DH1726" s="107"/>
      <c r="DI1726" s="107"/>
      <c r="DJ1726" s="107"/>
      <c r="DK1726" s="107"/>
      <c r="DL1726" s="107"/>
      <c r="DM1726" s="110"/>
      <c r="DN1726" s="110"/>
      <c r="DO1726" s="110"/>
      <c r="DP1726" s="110"/>
      <c r="DQ1726" s="110"/>
      <c r="DR1726" s="110"/>
      <c r="DS1726" s="110"/>
      <c r="DT1726" s="110"/>
      <c r="DU1726" s="497"/>
      <c r="DV1726" s="497"/>
      <c r="DW1726" s="497"/>
      <c r="DX1726" s="497"/>
      <c r="DY1726" s="497"/>
      <c r="DZ1726" s="497"/>
      <c r="EA1726" s="288">
        <v>0.94242700000000001</v>
      </c>
      <c r="EB1726" s="99">
        <v>0.65508299999999997</v>
      </c>
      <c r="EC1726" s="99">
        <v>0.62618099999999999</v>
      </c>
      <c r="ED1726" s="99">
        <v>0.81891199999999997</v>
      </c>
      <c r="EE1726" s="99">
        <v>0.44770199999999999</v>
      </c>
      <c r="EF1726" s="99">
        <v>6.8125500000000005E-2</v>
      </c>
      <c r="EG1726" s="99">
        <v>90</v>
      </c>
      <c r="EH1726" s="99">
        <v>-90</v>
      </c>
      <c r="EI1726" s="99">
        <v>-90</v>
      </c>
      <c r="EJ1726" s="99">
        <v>-90</v>
      </c>
      <c r="EK1726" s="99">
        <v>90</v>
      </c>
      <c r="EL1726" s="99">
        <v>-90</v>
      </c>
      <c r="EM1726" s="99">
        <v>1.13641E-2</v>
      </c>
      <c r="EN1726" s="99">
        <v>6.6460500000000006E-2</v>
      </c>
      <c r="EO1726" s="99">
        <v>7.2054499999999994E-2</v>
      </c>
      <c r="EP1726" s="99">
        <v>3.5168999999999999E-2</v>
      </c>
      <c r="EQ1726" s="99">
        <v>0.108182</v>
      </c>
      <c r="ER1726" s="99">
        <v>0.22891700000000001</v>
      </c>
      <c r="ES1726" s="99">
        <v>0</v>
      </c>
      <c r="ET1726" s="99">
        <v>-1.14432</v>
      </c>
      <c r="EU1726" s="99">
        <v>-1.15483</v>
      </c>
      <c r="EV1726" s="99">
        <v>-0.81349899999999997</v>
      </c>
      <c r="EW1726" s="99">
        <v>0.82487600000000005</v>
      </c>
      <c r="EX1726" s="119">
        <v>1.9768600000000001</v>
      </c>
      <c r="EY1726" s="121"/>
      <c r="EZ1726" s="287"/>
      <c r="FA1726" s="83"/>
      <c r="FB1726" s="126"/>
      <c r="FC1726" s="116"/>
      <c r="FD1726" s="116"/>
      <c r="FE1726" s="116"/>
      <c r="FF1726" s="116"/>
      <c r="FG1726" s="116"/>
      <c r="FH1726" s="116"/>
      <c r="FI1726" s="116"/>
      <c r="FJ1726" s="116"/>
      <c r="FK1726" s="116"/>
      <c r="FL1726" s="116"/>
      <c r="FM1726" s="116"/>
      <c r="FN1726" s="116"/>
    </row>
    <row r="1727" spans="1:170" s="3" customFormat="1" ht="15" customHeight="1" x14ac:dyDescent="0.2">
      <c r="A1727" s="405">
        <v>20150512</v>
      </c>
      <c r="B1727" s="405">
        <v>10</v>
      </c>
      <c r="C1727" s="406">
        <v>7</v>
      </c>
      <c r="D1727" s="406">
        <v>1</v>
      </c>
      <c r="E1727" s="406">
        <v>11</v>
      </c>
      <c r="F1727" s="406">
        <v>9</v>
      </c>
      <c r="G1727" s="409">
        <v>1.9</v>
      </c>
      <c r="H1727" s="435">
        <v>0</v>
      </c>
      <c r="I1727" s="407">
        <v>12263</v>
      </c>
      <c r="J1727" s="101" t="s">
        <v>1979</v>
      </c>
      <c r="K1727" s="438" t="str">
        <f>IF(B1727=2,"Z:\Data\MOOG\HeTao\raw\",IF(B1727=5,"Z:\Data\MOOG\Polo\raw\",IF(B1727=10,"Z:\Data\MOOG\Messi\raw\","")))</f>
        <v>Z:\Data\MOOG\Messi\raw\</v>
      </c>
      <c r="L1727" s="404" t="s">
        <v>3653</v>
      </c>
      <c r="M1727" s="569" t="str">
        <f>IF(NOT(ISERROR(FIND("Training_dt",W1727))),"'Plot Psychometric_HH_dt_yuchen'",IF(NOT(ISERROR(FIND("Training",W1727))),"'Plot Psychometric_HH'",IF(NOT(ISERROR(FIND("1DAT",W1727))),"'Plot Tuning Azimuth_HH'",IF(NOT(ISERROR(FIND("HD_dt",W1727))),"'Plot HeadingDiscimination_PSTH_HH_dt_yuchen'",IF(NOT(ISERROR(FIND("HD",W1727))),"'Plot HeadingDiscimination_PSTH_HH'",IF(NOT(ISERROR(FIND("MemSac",W1727))),"'Memory Saccade Analysis_HH'",IF(NOT(ISERROR(FIND("DelSac",W1727))),"'Memory Saccade Analysis_HH'",IF(NOT(ISERROR(FIND("u-stim",W1727))),"'Plot Microstim_HH'",""))))))))</f>
        <v>'Plot HeadingDiscimination_PSTH_HH'</v>
      </c>
      <c r="N1727" s="573">
        <v>1</v>
      </c>
      <c r="O1727" s="584">
        <v>-1</v>
      </c>
      <c r="P1727" s="590">
        <v>4</v>
      </c>
      <c r="Q1727" s="590">
        <f>IF(B1727=2,60,310)</f>
        <v>310</v>
      </c>
      <c r="R1727" s="590">
        <v>5</v>
      </c>
      <c r="S1727" s="590">
        <f>IF(B1727=2,60,-190)</f>
        <v>-190</v>
      </c>
      <c r="T1727" s="590">
        <v>1</v>
      </c>
      <c r="U1727" s="590">
        <f>IF(Z1727&lt;&gt;"",IF(NOT(ISERROR(FIND("SU",Z1727))),VALUE(RIGHT(Z1727,1))+4,IF(NOT(ISERROR(FIND("MU20",Z1727))),20,IF(NOT(ISERROR(FIND("MU21",Z1727))),21,IF(NOT(ISERROR(FIND("MU2",Z1727))),2,1)))),"")</f>
        <v>6</v>
      </c>
      <c r="V1727" s="583"/>
      <c r="W1727" s="410" t="s">
        <v>1986</v>
      </c>
      <c r="X1727" s="192"/>
      <c r="Y1727" s="219">
        <f>IF(NOT(ISERROR(FIND("MU=SU",X1727))),1,IF(Z1727&lt;&gt;"",IF(NOT(ISERROR(FIND("SU",Z1727))),1,0),""))</f>
        <v>1</v>
      </c>
      <c r="Z1727" s="217" t="s">
        <v>46</v>
      </c>
      <c r="AA1727" s="218">
        <v>15746</v>
      </c>
      <c r="AB1727" s="77">
        <v>9.9901700000000009</v>
      </c>
      <c r="AC1727" s="78" t="s">
        <v>3888</v>
      </c>
      <c r="AD1727" s="199"/>
      <c r="AE1727" s="91"/>
      <c r="AF1727" s="79"/>
      <c r="AG1727" s="79"/>
      <c r="AH1727" s="80"/>
      <c r="AI1727" s="81"/>
      <c r="AJ1727" s="81"/>
      <c r="AK1727" s="81"/>
      <c r="AL1727" s="81"/>
      <c r="AM1727" s="114"/>
      <c r="AN1727" s="82"/>
      <c r="AO1727" s="83"/>
      <c r="AP1727" s="83"/>
      <c r="AQ1727" s="83"/>
      <c r="AR1727" s="84"/>
      <c r="AS1727" s="85"/>
      <c r="AT1727" s="85"/>
      <c r="AU1727" s="85"/>
      <c r="AV1727" s="85"/>
      <c r="AW1727" s="104"/>
      <c r="AX1727" s="86"/>
      <c r="AY1727" s="87"/>
      <c r="AZ1727" s="87"/>
      <c r="BA1727" s="87"/>
      <c r="BB1727" s="88"/>
      <c r="BC1727" s="89"/>
      <c r="BD1727" s="89"/>
      <c r="BE1727" s="89"/>
      <c r="BF1727" s="89"/>
      <c r="BG1727" s="115"/>
      <c r="BH1727" s="90"/>
      <c r="BI1727" s="251"/>
      <c r="BJ1727" s="252"/>
      <c r="BK1727" s="252"/>
      <c r="BL1727" s="230"/>
      <c r="BM1727" s="230"/>
      <c r="BN1727" s="230"/>
      <c r="BO1727" s="231"/>
      <c r="BP1727" s="231"/>
      <c r="BQ1727" s="231"/>
      <c r="BR1727" s="232"/>
      <c r="BS1727" s="232"/>
      <c r="BT1727" s="232"/>
      <c r="BU1727" s="230"/>
      <c r="BV1727" s="230"/>
      <c r="BW1727" s="231"/>
      <c r="BX1727" s="231"/>
      <c r="BY1727" s="232"/>
      <c r="BZ1727" s="235"/>
      <c r="CA1727" s="257"/>
      <c r="CB1727" s="233"/>
      <c r="CC1727" s="230"/>
      <c r="CD1727" s="230"/>
      <c r="CE1727" s="230"/>
      <c r="CF1727" s="230"/>
      <c r="CG1727" s="230"/>
      <c r="CH1727" s="230"/>
      <c r="CI1727" s="230"/>
      <c r="CJ1727" s="231"/>
      <c r="CK1727" s="231"/>
      <c r="CL1727" s="231"/>
      <c r="CM1727" s="231"/>
      <c r="CN1727" s="231"/>
      <c r="CO1727" s="231"/>
      <c r="CP1727" s="231"/>
      <c r="CQ1727" s="231"/>
      <c r="CR1727" s="232"/>
      <c r="CS1727" s="232"/>
      <c r="CT1727" s="232"/>
      <c r="CU1727" s="232"/>
      <c r="CV1727" s="232"/>
      <c r="CW1727" s="232"/>
      <c r="CX1727" s="232"/>
      <c r="CY1727" s="234"/>
      <c r="CZ1727" s="106">
        <v>1</v>
      </c>
      <c r="DA1727" s="106">
        <v>30</v>
      </c>
      <c r="DB1727" s="106"/>
      <c r="DC1727" s="106">
        <v>0</v>
      </c>
      <c r="DD1727" s="106" t="s">
        <v>3037</v>
      </c>
      <c r="DE1727" s="106">
        <v>0</v>
      </c>
      <c r="DF1727" s="490">
        <v>0</v>
      </c>
      <c r="DG1727" s="107">
        <v>11</v>
      </c>
      <c r="DH1727" s="107" t="s">
        <v>7138</v>
      </c>
      <c r="DI1727" s="107">
        <v>3.8333300000000001</v>
      </c>
      <c r="DJ1727" s="107">
        <v>3.2977599999999998</v>
      </c>
      <c r="DK1727" s="107">
        <v>5.5386600000000001</v>
      </c>
      <c r="DL1727" s="107">
        <v>3.87168</v>
      </c>
      <c r="DM1727" s="110">
        <v>2.8410500000000001</v>
      </c>
      <c r="DN1727" s="110">
        <v>1.4299500000000001</v>
      </c>
      <c r="DO1727" s="110">
        <v>0.65</v>
      </c>
      <c r="DP1727" s="110">
        <v>0.355769</v>
      </c>
      <c r="DQ1727" s="110">
        <v>0.49171799999999999</v>
      </c>
      <c r="DR1727" s="110">
        <v>0.43271199999999999</v>
      </c>
      <c r="DS1727" s="110">
        <v>0.49157899999999999</v>
      </c>
      <c r="DT1727" s="110">
        <v>0.40315800000000002</v>
      </c>
      <c r="DU1727" s="497">
        <v>6.9727899999999995E-2</v>
      </c>
      <c r="DV1727" s="497">
        <v>0.63800000000000001</v>
      </c>
      <c r="DW1727" s="497">
        <v>0.24173900000000001</v>
      </c>
      <c r="DX1727" s="497">
        <v>9.8000000000000004E-2</v>
      </c>
      <c r="DY1727" s="497">
        <v>0.27550999999999998</v>
      </c>
      <c r="DZ1727" s="497">
        <v>0.02</v>
      </c>
      <c r="EA1727" s="288"/>
      <c r="EB1727" s="99"/>
      <c r="EC1727" s="99"/>
      <c r="ED1727" s="99"/>
      <c r="EE1727" s="99"/>
      <c r="EF1727" s="99"/>
      <c r="EG1727" s="99"/>
      <c r="EH1727" s="99"/>
      <c r="EI1727" s="99"/>
      <c r="EJ1727" s="99"/>
      <c r="EK1727" s="99"/>
      <c r="EL1727" s="99"/>
      <c r="EM1727" s="99"/>
      <c r="EN1727" s="99"/>
      <c r="EO1727" s="99"/>
      <c r="EP1727" s="99"/>
      <c r="EQ1727" s="99"/>
      <c r="ER1727" s="99"/>
      <c r="ES1727" s="99"/>
      <c r="ET1727" s="99"/>
      <c r="EU1727" s="99"/>
      <c r="EV1727" s="99"/>
      <c r="EW1727" s="99"/>
      <c r="EX1727" s="119"/>
      <c r="EY1727" s="121"/>
      <c r="EZ1727" s="524"/>
      <c r="FA1727" s="83">
        <v>11</v>
      </c>
      <c r="FB1727" s="126">
        <v>18</v>
      </c>
      <c r="FC1727" s="505">
        <v>3.8333300000000001</v>
      </c>
      <c r="FD1727" s="505">
        <v>3.2977599999999998</v>
      </c>
      <c r="FE1727" s="116">
        <v>5.5386600000000001</v>
      </c>
      <c r="FF1727" s="116">
        <v>3.87168</v>
      </c>
      <c r="FG1727" s="116">
        <v>2.8410500000000001</v>
      </c>
      <c r="FH1727" s="116">
        <v>1.4299500000000001</v>
      </c>
      <c r="FI1727" s="116" t="s">
        <v>5763</v>
      </c>
      <c r="FJ1727" s="116" t="s">
        <v>5764</v>
      </c>
      <c r="FK1727" s="116" t="s">
        <v>5765</v>
      </c>
      <c r="FL1727" s="116" t="s">
        <v>5766</v>
      </c>
      <c r="FM1727" s="116" t="s">
        <v>5767</v>
      </c>
      <c r="FN1727" s="116" t="s">
        <v>5768</v>
      </c>
    </row>
    <row r="1728" spans="1:170" s="3" customFormat="1" ht="15" customHeight="1" x14ac:dyDescent="0.2">
      <c r="A1728" s="405">
        <v>20150512</v>
      </c>
      <c r="B1728" s="405">
        <v>10</v>
      </c>
      <c r="C1728" s="406">
        <v>7</v>
      </c>
      <c r="D1728" s="406">
        <v>1</v>
      </c>
      <c r="E1728" s="406">
        <v>11</v>
      </c>
      <c r="F1728" s="406">
        <v>9</v>
      </c>
      <c r="G1728" s="409">
        <v>1.9</v>
      </c>
      <c r="H1728" s="435">
        <v>0</v>
      </c>
      <c r="I1728" s="407">
        <v>12263</v>
      </c>
      <c r="J1728" s="101" t="s">
        <v>1979</v>
      </c>
      <c r="K1728" s="408" t="str">
        <f>IF(B1728=2,"Z:\Data\MOOG\HeTao\raw\",IF(B1728=5,"Z:\Data\MOOG\Polo\raw\",IF(B1728=10,"Z:\Data\MOOG\Messi\raw\","")))</f>
        <v>Z:\Data\MOOG\Messi\raw\</v>
      </c>
      <c r="L1728" s="404" t="s">
        <v>3653</v>
      </c>
      <c r="M1728" s="569" t="str">
        <f>IF(NOT(ISERROR(FIND("Training_dt",W1728))),"'Plot Psychometric_HH_dt_yuchen'",IF(NOT(ISERROR(FIND("Training",W1728))),"'Plot Psychometric_HH'",IF(NOT(ISERROR(FIND("1DAT",W1728))),"'Plot Tuning Azimuth_HH'",IF(NOT(ISERROR(FIND("HD_dt",W1728))),"'Plot HeadingDiscimination_PSTH_HH_dt_yuchen'",IF(NOT(ISERROR(FIND("HD",W1728))),"'Plot HeadingDiscimination_PSTH_HH'",IF(NOT(ISERROR(FIND("MemSac",W1728))),"'Memory Saccade Analysis_HH'",IF(NOT(ISERROR(FIND("DelSac",W1728))),"'Memory Saccade Analysis_HH'",IF(NOT(ISERROR(FIND("u-stim",W1728))),"'Plot Microstim_HH'",""))))))))</f>
        <v>'Plot HeadingDiscimination_PSTH_HH'</v>
      </c>
      <c r="N1728" s="573">
        <v>1</v>
      </c>
      <c r="O1728" s="584">
        <v>-1</v>
      </c>
      <c r="P1728" s="590">
        <v>4</v>
      </c>
      <c r="Q1728" s="590">
        <f>IF(B1728=2,60,310)</f>
        <v>310</v>
      </c>
      <c r="R1728" s="590">
        <v>5</v>
      </c>
      <c r="S1728" s="590">
        <f>IF(B1728=2,60,-190)</f>
        <v>-190</v>
      </c>
      <c r="T1728" s="590">
        <v>1</v>
      </c>
      <c r="U1728" s="590">
        <f>IF(Z1728&lt;&gt;"",IF(NOT(ISERROR(FIND("SU",Z1728))),VALUE(RIGHT(Z1728,1))+4,IF(NOT(ISERROR(FIND("MU20",Z1728))),20,IF(NOT(ISERROR(FIND("MU21",Z1728))),21,IF(NOT(ISERROR(FIND("MU2",Z1728))),2,1)))),"")</f>
        <v>5</v>
      </c>
      <c r="V1728" s="583"/>
      <c r="W1728" s="410" t="s">
        <v>1986</v>
      </c>
      <c r="X1728" s="192"/>
      <c r="Y1728" s="219">
        <f>IF(NOT(ISERROR(FIND("MU=SU",X1728))),1,IF(Z1728&lt;&gt;"",IF(NOT(ISERROR(FIND("SU",Z1728))),1,0),""))</f>
        <v>1</v>
      </c>
      <c r="Z1728" s="217" t="s">
        <v>43</v>
      </c>
      <c r="AA1728" s="218">
        <v>4537</v>
      </c>
      <c r="AB1728" s="77">
        <v>27.535</v>
      </c>
      <c r="AC1728" s="78" t="s">
        <v>3878</v>
      </c>
      <c r="AD1728" s="199"/>
      <c r="AE1728" s="91"/>
      <c r="AF1728" s="79"/>
      <c r="AG1728" s="79"/>
      <c r="AH1728" s="80"/>
      <c r="AI1728" s="81"/>
      <c r="AJ1728" s="81"/>
      <c r="AK1728" s="81"/>
      <c r="AL1728" s="81"/>
      <c r="AM1728" s="114"/>
      <c r="AN1728" s="82"/>
      <c r="AO1728" s="83"/>
      <c r="AP1728" s="83"/>
      <c r="AQ1728" s="83"/>
      <c r="AR1728" s="84"/>
      <c r="AS1728" s="85"/>
      <c r="AT1728" s="85"/>
      <c r="AU1728" s="85"/>
      <c r="AV1728" s="85"/>
      <c r="AW1728" s="104"/>
      <c r="AX1728" s="86"/>
      <c r="AY1728" s="87"/>
      <c r="AZ1728" s="87"/>
      <c r="BA1728" s="87"/>
      <c r="BB1728" s="88"/>
      <c r="BC1728" s="89"/>
      <c r="BD1728" s="89"/>
      <c r="BE1728" s="89"/>
      <c r="BF1728" s="89"/>
      <c r="BG1728" s="115"/>
      <c r="BH1728" s="90"/>
      <c r="BI1728" s="251"/>
      <c r="BJ1728" s="252"/>
      <c r="BK1728" s="252"/>
      <c r="BL1728" s="230"/>
      <c r="BM1728" s="230"/>
      <c r="BN1728" s="230"/>
      <c r="BO1728" s="231"/>
      <c r="BP1728" s="231"/>
      <c r="BQ1728" s="231"/>
      <c r="BR1728" s="232"/>
      <c r="BS1728" s="232"/>
      <c r="BT1728" s="232"/>
      <c r="BU1728" s="230"/>
      <c r="BV1728" s="230"/>
      <c r="BW1728" s="231"/>
      <c r="BX1728" s="231"/>
      <c r="BY1728" s="232"/>
      <c r="BZ1728" s="235"/>
      <c r="CA1728" s="257"/>
      <c r="CB1728" s="233"/>
      <c r="CC1728" s="230"/>
      <c r="CD1728" s="230"/>
      <c r="CE1728" s="230"/>
      <c r="CF1728" s="230"/>
      <c r="CG1728" s="230"/>
      <c r="CH1728" s="230"/>
      <c r="CI1728" s="230"/>
      <c r="CJ1728" s="231"/>
      <c r="CK1728" s="231"/>
      <c r="CL1728" s="231"/>
      <c r="CM1728" s="231"/>
      <c r="CN1728" s="231"/>
      <c r="CO1728" s="231"/>
      <c r="CP1728" s="231"/>
      <c r="CQ1728" s="231"/>
      <c r="CR1728" s="232"/>
      <c r="CS1728" s="232"/>
      <c r="CT1728" s="232"/>
      <c r="CU1728" s="232"/>
      <c r="CV1728" s="232"/>
      <c r="CW1728" s="232"/>
      <c r="CX1728" s="232"/>
      <c r="CY1728" s="234"/>
      <c r="CZ1728" s="106">
        <v>1</v>
      </c>
      <c r="DA1728" s="106">
        <v>30</v>
      </c>
      <c r="DB1728" s="106"/>
      <c r="DC1728" s="106">
        <v>0.7</v>
      </c>
      <c r="DD1728" s="106" t="s">
        <v>3503</v>
      </c>
      <c r="DE1728" s="106">
        <v>1</v>
      </c>
      <c r="DF1728" s="490">
        <v>1</v>
      </c>
      <c r="DG1728" s="107">
        <v>11</v>
      </c>
      <c r="DH1728" s="107" t="s">
        <v>7138</v>
      </c>
      <c r="DI1728" s="107">
        <v>3.8333300000000001</v>
      </c>
      <c r="DJ1728" s="107">
        <v>3.2977599999999998</v>
      </c>
      <c r="DK1728" s="107">
        <v>5.5386600000000001</v>
      </c>
      <c r="DL1728" s="107">
        <v>3.87168</v>
      </c>
      <c r="DM1728" s="110">
        <v>2.8410500000000001</v>
      </c>
      <c r="DN1728" s="110">
        <v>1.4299500000000001</v>
      </c>
      <c r="DO1728" s="110">
        <v>0.65576900000000005</v>
      </c>
      <c r="DP1728" s="110">
        <v>0.78269200000000005</v>
      </c>
      <c r="DQ1728" s="110">
        <v>0.52173899999999995</v>
      </c>
      <c r="DR1728" s="110">
        <v>0.70289900000000005</v>
      </c>
      <c r="DS1728" s="110">
        <v>0.58210499999999998</v>
      </c>
      <c r="DT1728" s="110">
        <v>0.56736799999999998</v>
      </c>
      <c r="DU1728" s="497">
        <v>0.58503400000000005</v>
      </c>
      <c r="DV1728" s="497">
        <v>0</v>
      </c>
      <c r="DW1728" s="497">
        <v>4.1739100000000001E-2</v>
      </c>
      <c r="DX1728" s="497">
        <v>0.73799999999999999</v>
      </c>
      <c r="DY1728" s="497">
        <v>0.26870699999999997</v>
      </c>
      <c r="DZ1728" s="497">
        <v>3.2000000000000001E-2</v>
      </c>
      <c r="EA1728" s="288"/>
      <c r="EB1728" s="99"/>
      <c r="EC1728" s="99"/>
      <c r="ED1728" s="99"/>
      <c r="EE1728" s="99"/>
      <c r="EF1728" s="99"/>
      <c r="EG1728" s="99"/>
      <c r="EH1728" s="99"/>
      <c r="EI1728" s="99"/>
      <c r="EJ1728" s="99"/>
      <c r="EK1728" s="99"/>
      <c r="EL1728" s="99"/>
      <c r="EM1728" s="99"/>
      <c r="EN1728" s="99"/>
      <c r="EO1728" s="99"/>
      <c r="EP1728" s="99"/>
      <c r="EQ1728" s="99"/>
      <c r="ER1728" s="99"/>
      <c r="ES1728" s="99"/>
      <c r="ET1728" s="99"/>
      <c r="EU1728" s="99"/>
      <c r="EV1728" s="99"/>
      <c r="EW1728" s="99"/>
      <c r="EX1728" s="119"/>
      <c r="EY1728" s="121"/>
      <c r="EZ1728" s="524"/>
      <c r="FA1728" s="83">
        <v>11</v>
      </c>
      <c r="FB1728" s="126">
        <v>18</v>
      </c>
      <c r="FC1728" s="505">
        <v>3.8333300000000001</v>
      </c>
      <c r="FD1728" s="505">
        <v>3.2977599999999998</v>
      </c>
      <c r="FE1728" s="116">
        <v>5.5386600000000001</v>
      </c>
      <c r="FF1728" s="116">
        <v>3.87168</v>
      </c>
      <c r="FG1728" s="116">
        <v>2.8410500000000001</v>
      </c>
      <c r="FH1728" s="116">
        <v>1.4299500000000001</v>
      </c>
      <c r="FI1728" s="116" t="s">
        <v>5763</v>
      </c>
      <c r="FJ1728" s="116" t="s">
        <v>5764</v>
      </c>
      <c r="FK1728" s="116" t="s">
        <v>5765</v>
      </c>
      <c r="FL1728" s="116" t="s">
        <v>5766</v>
      </c>
      <c r="FM1728" s="116" t="s">
        <v>5767</v>
      </c>
      <c r="FN1728" s="116" t="s">
        <v>5768</v>
      </c>
    </row>
    <row r="1729" spans="1:170" s="3" customFormat="1" ht="15" customHeight="1" x14ac:dyDescent="0.2">
      <c r="A1729" s="405">
        <v>20150513</v>
      </c>
      <c r="B1729" s="405">
        <v>10</v>
      </c>
      <c r="C1729" s="406">
        <v>8</v>
      </c>
      <c r="D1729" s="406">
        <v>1</v>
      </c>
      <c r="E1729" s="406">
        <v>11</v>
      </c>
      <c r="F1729" s="406">
        <v>10</v>
      </c>
      <c r="G1729" s="409">
        <v>1.9</v>
      </c>
      <c r="H1729" s="435">
        <v>0</v>
      </c>
      <c r="I1729" s="407">
        <v>10105</v>
      </c>
      <c r="J1729" s="101" t="s">
        <v>1979</v>
      </c>
      <c r="K1729" s="408" t="str">
        <f>IF(B1729=2,"Z:\Data\MOOG\HeTao\raw\",IF(B1729=5,"Z:\Data\MOOG\Polo\raw\",IF(B1729=10,"Z:\Data\MOOG\Messi\raw\","")))</f>
        <v>Z:\Data\MOOG\Messi\raw\</v>
      </c>
      <c r="L1729" s="404" t="s">
        <v>3887</v>
      </c>
      <c r="M1729" s="569" t="str">
        <f>IF(NOT(ISERROR(FIND("Training_dt",W1729))),"'Plot Psychometric_HH_dt_yuchen'",IF(NOT(ISERROR(FIND("Training",W1729))),"'Plot Psychometric_HH'",IF(NOT(ISERROR(FIND("1DAT",W1729))),"'Plot Tuning Azimuth_HH'",IF(NOT(ISERROR(FIND("HD_dt",W1729))),"'Plot HeadingDiscimination_PSTH_HH_dt_yuchen'",IF(NOT(ISERROR(FIND("HD",W1729))),"'Plot HeadingDiscimination_PSTH_HH'",IF(NOT(ISERROR(FIND("MemSac",W1729))),"'Memory Saccade Analysis_HH'",IF(NOT(ISERROR(FIND("DelSac",W1729))),"'Memory Saccade Analysis_HH'",IF(NOT(ISERROR(FIND("u-stim",W1729))),"'Plot Microstim_HH'",""))))))))</f>
        <v>'Memory Saccade Analysis_HH'</v>
      </c>
      <c r="N1729" s="573">
        <v>1</v>
      </c>
      <c r="O1729" s="584">
        <v>-1</v>
      </c>
      <c r="P1729" s="590">
        <v>4</v>
      </c>
      <c r="Q1729" s="590">
        <f>IF(B1729=2,60,310)</f>
        <v>310</v>
      </c>
      <c r="R1729" s="590">
        <v>5</v>
      </c>
      <c r="S1729" s="590">
        <f>IF(B1729=2,60,-190)</f>
        <v>-190</v>
      </c>
      <c r="T1729" s="590">
        <v>1</v>
      </c>
      <c r="U1729" s="590">
        <f>IF(Z1729&lt;&gt;"",IF(NOT(ISERROR(FIND("SU",Z1729))),VALUE(RIGHT(Z1729,1))+4,IF(NOT(ISERROR(FIND("MU20",Z1729))),20,IF(NOT(ISERROR(FIND("MU21",Z1729))),21,IF(NOT(ISERROR(FIND("MU2",Z1729))),2,1)))),"")</f>
        <v>1</v>
      </c>
      <c r="V1729" s="583"/>
      <c r="W1729" s="410" t="s">
        <v>2172</v>
      </c>
      <c r="X1729" s="192"/>
      <c r="Y1729" s="219">
        <f>IF(NOT(ISERROR(FIND("MU=SU",X1729))),1,IF(Z1729&lt;&gt;"",IF(NOT(ISERROR(FIND("SU",Z1729))),1,0),""))</f>
        <v>0</v>
      </c>
      <c r="Z1729" s="217" t="s">
        <v>1981</v>
      </c>
      <c r="AA1729" s="218"/>
      <c r="AB1729" s="77"/>
      <c r="AC1729" s="78"/>
      <c r="AD1729" s="199" t="s">
        <v>3890</v>
      </c>
      <c r="AE1729" s="91"/>
      <c r="AF1729" s="79"/>
      <c r="AG1729" s="79"/>
      <c r="AH1729" s="80"/>
      <c r="AI1729" s="81"/>
      <c r="AJ1729" s="81"/>
      <c r="AK1729" s="81"/>
      <c r="AL1729" s="81"/>
      <c r="AM1729" s="114"/>
      <c r="AN1729" s="82"/>
      <c r="AO1729" s="83"/>
      <c r="AP1729" s="83"/>
      <c r="AQ1729" s="83"/>
      <c r="AR1729" s="84"/>
      <c r="AS1729" s="85"/>
      <c r="AT1729" s="85"/>
      <c r="AU1729" s="85"/>
      <c r="AV1729" s="85"/>
      <c r="AW1729" s="104"/>
      <c r="AX1729" s="86"/>
      <c r="AY1729" s="87"/>
      <c r="AZ1729" s="87"/>
      <c r="BA1729" s="87"/>
      <c r="BB1729" s="88"/>
      <c r="BC1729" s="89"/>
      <c r="BD1729" s="89"/>
      <c r="BE1729" s="89"/>
      <c r="BF1729" s="89"/>
      <c r="BG1729" s="115"/>
      <c r="BH1729" s="90"/>
      <c r="BI1729" s="251"/>
      <c r="BJ1729" s="252"/>
      <c r="BK1729" s="252"/>
      <c r="BL1729" s="230"/>
      <c r="BM1729" s="230"/>
      <c r="BN1729" s="230"/>
      <c r="BO1729" s="231"/>
      <c r="BP1729" s="231"/>
      <c r="BQ1729" s="231"/>
      <c r="BR1729" s="232"/>
      <c r="BS1729" s="232"/>
      <c r="BT1729" s="232"/>
      <c r="BU1729" s="230"/>
      <c r="BV1729" s="230"/>
      <c r="BW1729" s="231"/>
      <c r="BX1729" s="231"/>
      <c r="BY1729" s="232"/>
      <c r="BZ1729" s="235"/>
      <c r="CA1729" s="257"/>
      <c r="CB1729" s="233"/>
      <c r="CC1729" s="230"/>
      <c r="CD1729" s="230"/>
      <c r="CE1729" s="230"/>
      <c r="CF1729" s="230"/>
      <c r="CG1729" s="230"/>
      <c r="CH1729" s="230"/>
      <c r="CI1729" s="230"/>
      <c r="CJ1729" s="231"/>
      <c r="CK1729" s="231"/>
      <c r="CL1729" s="231"/>
      <c r="CM1729" s="231"/>
      <c r="CN1729" s="231"/>
      <c r="CO1729" s="231"/>
      <c r="CP1729" s="231"/>
      <c r="CQ1729" s="231"/>
      <c r="CR1729" s="232"/>
      <c r="CS1729" s="232"/>
      <c r="CT1729" s="232"/>
      <c r="CU1729" s="232"/>
      <c r="CV1729" s="232"/>
      <c r="CW1729" s="232"/>
      <c r="CX1729" s="232"/>
      <c r="CY1729" s="234"/>
      <c r="CZ1729" s="106"/>
      <c r="DA1729" s="106"/>
      <c r="DB1729" s="106"/>
      <c r="DC1729" s="106"/>
      <c r="DD1729" s="106"/>
      <c r="DE1729" s="106"/>
      <c r="DF1729" s="92"/>
      <c r="DG1729" s="107"/>
      <c r="DH1729" s="107"/>
      <c r="DI1729" s="107"/>
      <c r="DJ1729" s="107"/>
      <c r="DK1729" s="107"/>
      <c r="DL1729" s="107"/>
      <c r="DM1729" s="110"/>
      <c r="DN1729" s="110"/>
      <c r="DO1729" s="110"/>
      <c r="DP1729" s="110"/>
      <c r="DQ1729" s="110"/>
      <c r="DR1729" s="110"/>
      <c r="DS1729" s="110"/>
      <c r="DT1729" s="110"/>
      <c r="DU1729" s="497"/>
      <c r="DV1729" s="497"/>
      <c r="DW1729" s="497"/>
      <c r="DX1729" s="497"/>
      <c r="DY1729" s="497"/>
      <c r="DZ1729" s="497"/>
      <c r="EA1729" s="288">
        <v>0.85382899999999995</v>
      </c>
      <c r="EB1729" s="99">
        <v>5.1975299999999997E-4</v>
      </c>
      <c r="EC1729" s="99">
        <v>1.23596E-2</v>
      </c>
      <c r="ED1729" s="99">
        <v>7.2850499999999995E-4</v>
      </c>
      <c r="EE1729" s="501">
        <v>9.5153500000000003E-6</v>
      </c>
      <c r="EF1729" s="99">
        <v>1.1100799999999999E-2</v>
      </c>
      <c r="EG1729" s="99">
        <v>79.405600000000007</v>
      </c>
      <c r="EH1729" s="99">
        <v>111.899</v>
      </c>
      <c r="EI1729" s="99">
        <v>115.461</v>
      </c>
      <c r="EJ1729" s="99">
        <v>97.6387</v>
      </c>
      <c r="EK1729" s="99">
        <v>100.74</v>
      </c>
      <c r="EL1729" s="99">
        <v>-109.27200000000001</v>
      </c>
      <c r="EM1729" s="99">
        <v>0.26856099999999999</v>
      </c>
      <c r="EN1729" s="99">
        <v>0.57234399999999996</v>
      </c>
      <c r="EO1729" s="99">
        <v>0.499195</v>
      </c>
      <c r="EP1729" s="99">
        <v>0.53546000000000005</v>
      </c>
      <c r="EQ1729" s="99">
        <v>0.57405499999999998</v>
      </c>
      <c r="ER1729" s="99">
        <v>0.440944</v>
      </c>
      <c r="ES1729" s="99">
        <v>0</v>
      </c>
      <c r="ET1729" s="99">
        <v>6.9647100000000002</v>
      </c>
      <c r="EU1729" s="99">
        <v>4.4367000000000001</v>
      </c>
      <c r="EV1729" s="99">
        <v>8.7216199999999997</v>
      </c>
      <c r="EW1729" s="99">
        <v>11.886200000000001</v>
      </c>
      <c r="EX1729" s="119">
        <v>5.2360300000000004</v>
      </c>
      <c r="EY1729" s="121"/>
      <c r="EZ1729" s="287"/>
      <c r="FA1729" s="83"/>
      <c r="FB1729" s="126"/>
      <c r="FC1729" s="116"/>
      <c r="FD1729" s="116"/>
      <c r="FE1729" s="116"/>
      <c r="FF1729" s="116"/>
      <c r="FG1729" s="116"/>
      <c r="FH1729" s="116"/>
      <c r="FI1729" s="116"/>
      <c r="FJ1729" s="116"/>
      <c r="FK1729" s="116"/>
      <c r="FL1729" s="116"/>
      <c r="FM1729" s="116"/>
      <c r="FN1729" s="116"/>
    </row>
    <row r="1730" spans="1:170" s="3" customFormat="1" ht="15" customHeight="1" x14ac:dyDescent="0.2">
      <c r="A1730" s="405">
        <v>20150513</v>
      </c>
      <c r="B1730" s="405">
        <v>10</v>
      </c>
      <c r="C1730" s="406">
        <v>8</v>
      </c>
      <c r="D1730" s="406">
        <v>1</v>
      </c>
      <c r="E1730" s="406">
        <v>11</v>
      </c>
      <c r="F1730" s="406">
        <v>10</v>
      </c>
      <c r="G1730" s="409">
        <v>1.9</v>
      </c>
      <c r="H1730" s="435">
        <v>0</v>
      </c>
      <c r="I1730" s="407">
        <v>10529</v>
      </c>
      <c r="J1730" s="101" t="s">
        <v>1979</v>
      </c>
      <c r="K1730" s="408" t="str">
        <f>IF(B1730=2,"Z:\Data\MOOG\HeTao\raw\",IF(B1730=5,"Z:\Data\MOOG\Polo\raw\",IF(B1730=10,"Z:\Data\MOOG\Messi\raw\","")))</f>
        <v>Z:\Data\MOOG\Messi\raw\</v>
      </c>
      <c r="L1730" s="404" t="s">
        <v>3891</v>
      </c>
      <c r="M1730" s="569" t="str">
        <f>IF(NOT(ISERROR(FIND("Training_dt",W1730))),"'Plot Psychometric_HH_dt_yuchen'",IF(NOT(ISERROR(FIND("Training",W1730))),"'Plot Psychometric_HH'",IF(NOT(ISERROR(FIND("1DAT",W1730))),"'Plot Tuning Azimuth_HH'",IF(NOT(ISERROR(FIND("HD_dt",W1730))),"'Plot HeadingDiscimination_PSTH_HH_dt_yuchen'",IF(NOT(ISERROR(FIND("HD",W1730))),"'Plot HeadingDiscimination_PSTH_HH'",IF(NOT(ISERROR(FIND("MemSac",W1730))),"'Memory Saccade Analysis_HH'",IF(NOT(ISERROR(FIND("DelSac",W1730))),"'Memory Saccade Analysis_HH'",IF(NOT(ISERROR(FIND("u-stim",W1730))),"'Plot Microstim_HH'",""))))))))</f>
        <v>'Memory Saccade Analysis_HH'</v>
      </c>
      <c r="N1730" s="573">
        <v>1</v>
      </c>
      <c r="O1730" s="584">
        <v>-1</v>
      </c>
      <c r="P1730" s="590">
        <v>4</v>
      </c>
      <c r="Q1730" s="590">
        <f>IF(B1730=2,60,310)</f>
        <v>310</v>
      </c>
      <c r="R1730" s="590">
        <v>5</v>
      </c>
      <c r="S1730" s="590">
        <f>IF(B1730=2,60,-190)</f>
        <v>-190</v>
      </c>
      <c r="T1730" s="590">
        <v>1</v>
      </c>
      <c r="U1730" s="590">
        <f>IF(Z1730&lt;&gt;"",IF(NOT(ISERROR(FIND("SU",Z1730))),VALUE(RIGHT(Z1730,1))+4,IF(NOT(ISERROR(FIND("MU20",Z1730))),20,IF(NOT(ISERROR(FIND("MU21",Z1730))),21,IF(NOT(ISERROR(FIND("MU2",Z1730))),2,1)))),"")</f>
        <v>5</v>
      </c>
      <c r="V1730" s="583"/>
      <c r="W1730" s="410" t="s">
        <v>2172</v>
      </c>
      <c r="X1730" s="192"/>
      <c r="Y1730" s="219">
        <f>IF(NOT(ISERROR(FIND("MU=SU",X1730))),1,IF(Z1730&lt;&gt;"",IF(NOT(ISERROR(FIND("SU",Z1730))),1,0),""))</f>
        <v>1</v>
      </c>
      <c r="Z1730" s="217" t="s">
        <v>43</v>
      </c>
      <c r="AA1730" s="218">
        <v>763</v>
      </c>
      <c r="AB1730" s="77">
        <v>10.056800000000001</v>
      </c>
      <c r="AC1730" s="78" t="s">
        <v>3892</v>
      </c>
      <c r="AD1730" s="199"/>
      <c r="AE1730" s="91"/>
      <c r="AF1730" s="79"/>
      <c r="AG1730" s="79"/>
      <c r="AH1730" s="80"/>
      <c r="AI1730" s="81"/>
      <c r="AJ1730" s="81"/>
      <c r="AK1730" s="81"/>
      <c r="AL1730" s="81"/>
      <c r="AM1730" s="114"/>
      <c r="AN1730" s="82"/>
      <c r="AO1730" s="83"/>
      <c r="AP1730" s="83"/>
      <c r="AQ1730" s="83"/>
      <c r="AR1730" s="84"/>
      <c r="AS1730" s="85"/>
      <c r="AT1730" s="85"/>
      <c r="AU1730" s="85"/>
      <c r="AV1730" s="85"/>
      <c r="AW1730" s="104"/>
      <c r="AX1730" s="86"/>
      <c r="AY1730" s="87"/>
      <c r="AZ1730" s="87"/>
      <c r="BA1730" s="87"/>
      <c r="BB1730" s="88"/>
      <c r="BC1730" s="89"/>
      <c r="BD1730" s="89"/>
      <c r="BE1730" s="89"/>
      <c r="BF1730" s="89"/>
      <c r="BG1730" s="115"/>
      <c r="BH1730" s="90"/>
      <c r="BI1730" s="251"/>
      <c r="BJ1730" s="252"/>
      <c r="BK1730" s="252"/>
      <c r="BL1730" s="230"/>
      <c r="BM1730" s="230"/>
      <c r="BN1730" s="230"/>
      <c r="BO1730" s="231"/>
      <c r="BP1730" s="231"/>
      <c r="BQ1730" s="231"/>
      <c r="BR1730" s="232"/>
      <c r="BS1730" s="232"/>
      <c r="BT1730" s="232"/>
      <c r="BU1730" s="230"/>
      <c r="BV1730" s="230"/>
      <c r="BW1730" s="231"/>
      <c r="BX1730" s="231"/>
      <c r="BY1730" s="232"/>
      <c r="BZ1730" s="235"/>
      <c r="CA1730" s="257"/>
      <c r="CB1730" s="233"/>
      <c r="CC1730" s="230"/>
      <c r="CD1730" s="230"/>
      <c r="CE1730" s="230"/>
      <c r="CF1730" s="230"/>
      <c r="CG1730" s="230"/>
      <c r="CH1730" s="230"/>
      <c r="CI1730" s="230"/>
      <c r="CJ1730" s="231"/>
      <c r="CK1730" s="231"/>
      <c r="CL1730" s="231"/>
      <c r="CM1730" s="231"/>
      <c r="CN1730" s="231"/>
      <c r="CO1730" s="231"/>
      <c r="CP1730" s="231"/>
      <c r="CQ1730" s="231"/>
      <c r="CR1730" s="232"/>
      <c r="CS1730" s="232"/>
      <c r="CT1730" s="232"/>
      <c r="CU1730" s="232"/>
      <c r="CV1730" s="232"/>
      <c r="CW1730" s="232"/>
      <c r="CX1730" s="232"/>
      <c r="CY1730" s="234"/>
      <c r="CZ1730" s="106"/>
      <c r="DA1730" s="106"/>
      <c r="DB1730" s="106"/>
      <c r="DC1730" s="106"/>
      <c r="DD1730" s="106"/>
      <c r="DE1730" s="106"/>
      <c r="DF1730" s="92"/>
      <c r="DG1730" s="107"/>
      <c r="DH1730" s="107"/>
      <c r="DI1730" s="107"/>
      <c r="DJ1730" s="107"/>
      <c r="DK1730" s="107"/>
      <c r="DL1730" s="107"/>
      <c r="DM1730" s="110"/>
      <c r="DN1730" s="110"/>
      <c r="DO1730" s="110"/>
      <c r="DP1730" s="110"/>
      <c r="DQ1730" s="110"/>
      <c r="DR1730" s="110"/>
      <c r="DS1730" s="110"/>
      <c r="DT1730" s="110"/>
      <c r="DU1730" s="497"/>
      <c r="DV1730" s="497"/>
      <c r="DW1730" s="497"/>
      <c r="DX1730" s="497"/>
      <c r="DY1730" s="497"/>
      <c r="DZ1730" s="497"/>
      <c r="EA1730" s="288">
        <v>8.3734699999999995E-2</v>
      </c>
      <c r="EB1730" s="99">
        <v>0.36946099999999998</v>
      </c>
      <c r="EC1730" s="99">
        <v>0.51619999999999999</v>
      </c>
      <c r="ED1730" s="99">
        <v>7.7983800000000006E-2</v>
      </c>
      <c r="EE1730" s="99">
        <v>6.2959799999999996E-2</v>
      </c>
      <c r="EF1730" s="99">
        <v>8.0291700000000004E-3</v>
      </c>
      <c r="EG1730" s="99">
        <v>-79.259799999999998</v>
      </c>
      <c r="EH1730" s="99">
        <v>-46.182299999999998</v>
      </c>
      <c r="EI1730" s="99">
        <v>143.97900000000001</v>
      </c>
      <c r="EJ1730" s="99">
        <v>-162.23599999999999</v>
      </c>
      <c r="EK1730" s="99">
        <v>-175.68199999999999</v>
      </c>
      <c r="EL1730" s="99">
        <v>9.7822899999999997</v>
      </c>
      <c r="EM1730" s="99">
        <v>0.48683300000000002</v>
      </c>
      <c r="EN1730" s="99">
        <v>0.40665699999999999</v>
      </c>
      <c r="EO1730" s="99">
        <v>0.36956</v>
      </c>
      <c r="EP1730" s="99">
        <v>0.43312499999999998</v>
      </c>
      <c r="EQ1730" s="99">
        <v>0.46004699999999998</v>
      </c>
      <c r="ER1730" s="99">
        <v>0.51893500000000004</v>
      </c>
      <c r="ES1730" s="99">
        <v>0</v>
      </c>
      <c r="ET1730" s="99">
        <v>0.81947899999999996</v>
      </c>
      <c r="EU1730" s="99">
        <v>-1.6325700000000001</v>
      </c>
      <c r="EV1730" s="99">
        <v>1.6590400000000001</v>
      </c>
      <c r="EW1730" s="99">
        <v>5.0950199999999999</v>
      </c>
      <c r="EX1730" s="119">
        <v>3.3264999999999998</v>
      </c>
      <c r="EY1730" s="121"/>
      <c r="EZ1730" s="287"/>
      <c r="FA1730" s="83"/>
      <c r="FB1730" s="126"/>
      <c r="FC1730" s="116"/>
      <c r="FD1730" s="116"/>
      <c r="FE1730" s="116"/>
      <c r="FF1730" s="116"/>
      <c r="FG1730" s="116"/>
      <c r="FH1730" s="116"/>
      <c r="FI1730" s="116"/>
      <c r="FJ1730" s="116"/>
      <c r="FK1730" s="116"/>
      <c r="FL1730" s="116"/>
      <c r="FM1730" s="116"/>
      <c r="FN1730" s="116"/>
    </row>
    <row r="1731" spans="1:170" s="3" customFormat="1" ht="15" customHeight="1" x14ac:dyDescent="0.2">
      <c r="A1731" s="405">
        <v>20150513</v>
      </c>
      <c r="B1731" s="405">
        <v>10</v>
      </c>
      <c r="C1731" s="406">
        <v>8</v>
      </c>
      <c r="D1731" s="406">
        <v>1</v>
      </c>
      <c r="E1731" s="406">
        <v>11</v>
      </c>
      <c r="F1731" s="406">
        <v>10</v>
      </c>
      <c r="G1731" s="409">
        <v>1.9</v>
      </c>
      <c r="H1731" s="435">
        <v>0</v>
      </c>
      <c r="I1731" s="407">
        <v>10839</v>
      </c>
      <c r="J1731" s="101" t="s">
        <v>1979</v>
      </c>
      <c r="K1731" s="408" t="str">
        <f>IF(B1731=2,"Z:\Data\MOOG\HeTao\raw\",IF(B1731=5,"Z:\Data\MOOG\Polo\raw\",IF(B1731=10,"Z:\Data\MOOG\Messi\raw\","")))</f>
        <v>Z:\Data\MOOG\Messi\raw\</v>
      </c>
      <c r="L1731" s="404" t="s">
        <v>3893</v>
      </c>
      <c r="M1731" s="569" t="str">
        <f>IF(NOT(ISERROR(FIND("Training_dt",W1731))),"'Plot Psychometric_HH_dt_yuchen'",IF(NOT(ISERROR(FIND("Training",W1731))),"'Plot Psychometric_HH'",IF(NOT(ISERROR(FIND("1DAT",W1731))),"'Plot Tuning Azimuth_HH'",IF(NOT(ISERROR(FIND("HD_dt",W1731))),"'Plot HeadingDiscimination_PSTH_HH_dt_yuchen'",IF(NOT(ISERROR(FIND("HD",W1731))),"'Plot HeadingDiscimination_PSTH_HH'",IF(NOT(ISERROR(FIND("MemSac",W1731))),"'Memory Saccade Analysis_HH'",IF(NOT(ISERROR(FIND("DelSac",W1731))),"'Memory Saccade Analysis_HH'",IF(NOT(ISERROR(FIND("u-stim",W1731))),"'Plot Microstim_HH'",""))))))))</f>
        <v>'Memory Saccade Analysis_HH'</v>
      </c>
      <c r="N1731" s="573">
        <v>1</v>
      </c>
      <c r="O1731" s="584">
        <v>-1</v>
      </c>
      <c r="P1731" s="590">
        <v>4</v>
      </c>
      <c r="Q1731" s="590">
        <f>IF(B1731=2,60,310)</f>
        <v>310</v>
      </c>
      <c r="R1731" s="590">
        <v>5</v>
      </c>
      <c r="S1731" s="590">
        <f>IF(B1731=2,60,-190)</f>
        <v>-190</v>
      </c>
      <c r="T1731" s="590">
        <v>1</v>
      </c>
      <c r="U1731" s="590">
        <f>IF(Z1731&lt;&gt;"",IF(NOT(ISERROR(FIND("SU",Z1731))),VALUE(RIGHT(Z1731,1))+4,IF(NOT(ISERROR(FIND("MU20",Z1731))),20,IF(NOT(ISERROR(FIND("MU21",Z1731))),21,IF(NOT(ISERROR(FIND("MU2",Z1731))),2,1)))),"")</f>
        <v>5</v>
      </c>
      <c r="V1731" s="583"/>
      <c r="W1731" s="410" t="s">
        <v>2172</v>
      </c>
      <c r="X1731" s="192"/>
      <c r="Y1731" s="219">
        <f>IF(NOT(ISERROR(FIND("MU=SU",X1731))),1,IF(Z1731&lt;&gt;"",IF(NOT(ISERROR(FIND("SU",Z1731))),1,0),""))</f>
        <v>1</v>
      </c>
      <c r="Z1731" s="217" t="s">
        <v>43</v>
      </c>
      <c r="AA1731" s="218">
        <v>1343</v>
      </c>
      <c r="AB1731" s="77">
        <v>13.9055</v>
      </c>
      <c r="AC1731" s="78" t="s">
        <v>3894</v>
      </c>
      <c r="AD1731" s="199"/>
      <c r="AE1731" s="91"/>
      <c r="AF1731" s="79"/>
      <c r="AG1731" s="79"/>
      <c r="AH1731" s="80"/>
      <c r="AI1731" s="81"/>
      <c r="AJ1731" s="81"/>
      <c r="AK1731" s="81"/>
      <c r="AL1731" s="81"/>
      <c r="AM1731" s="114"/>
      <c r="AN1731" s="82"/>
      <c r="AO1731" s="83"/>
      <c r="AP1731" s="83"/>
      <c r="AQ1731" s="83"/>
      <c r="AR1731" s="84"/>
      <c r="AS1731" s="85"/>
      <c r="AT1731" s="85"/>
      <c r="AU1731" s="85"/>
      <c r="AV1731" s="85"/>
      <c r="AW1731" s="104"/>
      <c r="AX1731" s="86"/>
      <c r="AY1731" s="87"/>
      <c r="AZ1731" s="87"/>
      <c r="BA1731" s="87"/>
      <c r="BB1731" s="88"/>
      <c r="BC1731" s="89"/>
      <c r="BD1731" s="89"/>
      <c r="BE1731" s="89"/>
      <c r="BF1731" s="89"/>
      <c r="BG1731" s="115"/>
      <c r="BH1731" s="90"/>
      <c r="BI1731" s="251"/>
      <c r="BJ1731" s="252"/>
      <c r="BK1731" s="252"/>
      <c r="BL1731" s="230"/>
      <c r="BM1731" s="230"/>
      <c r="BN1731" s="230"/>
      <c r="BO1731" s="231"/>
      <c r="BP1731" s="231"/>
      <c r="BQ1731" s="231"/>
      <c r="BR1731" s="232"/>
      <c r="BS1731" s="232"/>
      <c r="BT1731" s="232"/>
      <c r="BU1731" s="230"/>
      <c r="BV1731" s="230"/>
      <c r="BW1731" s="231"/>
      <c r="BX1731" s="231"/>
      <c r="BY1731" s="232"/>
      <c r="BZ1731" s="235"/>
      <c r="CA1731" s="257"/>
      <c r="CB1731" s="233"/>
      <c r="CC1731" s="230"/>
      <c r="CD1731" s="230"/>
      <c r="CE1731" s="230"/>
      <c r="CF1731" s="230"/>
      <c r="CG1731" s="230"/>
      <c r="CH1731" s="230"/>
      <c r="CI1731" s="230"/>
      <c r="CJ1731" s="231"/>
      <c r="CK1731" s="231"/>
      <c r="CL1731" s="231"/>
      <c r="CM1731" s="231"/>
      <c r="CN1731" s="231"/>
      <c r="CO1731" s="231"/>
      <c r="CP1731" s="231"/>
      <c r="CQ1731" s="231"/>
      <c r="CR1731" s="232"/>
      <c r="CS1731" s="232"/>
      <c r="CT1731" s="232"/>
      <c r="CU1731" s="232"/>
      <c r="CV1731" s="232"/>
      <c r="CW1731" s="232"/>
      <c r="CX1731" s="232"/>
      <c r="CY1731" s="234"/>
      <c r="CZ1731" s="106"/>
      <c r="DA1731" s="106"/>
      <c r="DB1731" s="106"/>
      <c r="DC1731" s="106"/>
      <c r="DD1731" s="106"/>
      <c r="DE1731" s="106"/>
      <c r="DF1731" s="92"/>
      <c r="DG1731" s="107"/>
      <c r="DH1731" s="107"/>
      <c r="DI1731" s="107"/>
      <c r="DJ1731" s="107"/>
      <c r="DK1731" s="107"/>
      <c r="DL1731" s="107"/>
      <c r="DM1731" s="110"/>
      <c r="DN1731" s="110"/>
      <c r="DO1731" s="110"/>
      <c r="DP1731" s="110"/>
      <c r="DQ1731" s="110"/>
      <c r="DR1731" s="110"/>
      <c r="DS1731" s="110"/>
      <c r="DT1731" s="110"/>
      <c r="DU1731" s="497"/>
      <c r="DV1731" s="497"/>
      <c r="DW1731" s="497"/>
      <c r="DX1731" s="497"/>
      <c r="DY1731" s="497"/>
      <c r="DZ1731" s="497"/>
      <c r="EA1731" s="288">
        <v>0.66892799999999997</v>
      </c>
      <c r="EB1731" s="99">
        <v>0.24491499999999999</v>
      </c>
      <c r="EC1731" s="99">
        <v>0.28150500000000001</v>
      </c>
      <c r="ED1731" s="99">
        <v>0.38012499999999999</v>
      </c>
      <c r="EE1731" s="99">
        <v>0.439278</v>
      </c>
      <c r="EF1731" s="99">
        <v>1.30285E-2</v>
      </c>
      <c r="EG1731" s="99">
        <v>-122.65</v>
      </c>
      <c r="EH1731" s="99">
        <v>-44.018599999999999</v>
      </c>
      <c r="EI1731" s="99">
        <v>15.869899999999999</v>
      </c>
      <c r="EJ1731" s="99">
        <v>119.02500000000001</v>
      </c>
      <c r="EK1731" s="99">
        <v>-131.30500000000001</v>
      </c>
      <c r="EL1731" s="99">
        <v>168.339</v>
      </c>
      <c r="EM1731" s="99">
        <v>0.37626700000000002</v>
      </c>
      <c r="EN1731" s="99">
        <v>0.42025000000000001</v>
      </c>
      <c r="EO1731" s="99">
        <v>0.42653200000000002</v>
      </c>
      <c r="EP1731" s="99">
        <v>0.44376100000000002</v>
      </c>
      <c r="EQ1731" s="99">
        <v>0.39962999999999999</v>
      </c>
      <c r="ER1731" s="99">
        <v>0.50063899999999995</v>
      </c>
      <c r="ES1731" s="99">
        <v>0</v>
      </c>
      <c r="ET1731" s="99">
        <v>2.2838400000000001</v>
      </c>
      <c r="EU1731" s="99">
        <v>-1.5001199999999999</v>
      </c>
      <c r="EV1731" s="99">
        <v>1.3244800000000001</v>
      </c>
      <c r="EW1731" s="99">
        <v>2.69333</v>
      </c>
      <c r="EX1731" s="119">
        <v>2.1229800000000001</v>
      </c>
      <c r="EY1731" s="121"/>
      <c r="EZ1731" s="287"/>
      <c r="FA1731" s="83"/>
      <c r="FB1731" s="126"/>
      <c r="FC1731" s="116"/>
      <c r="FD1731" s="116"/>
      <c r="FE1731" s="116"/>
      <c r="FF1731" s="116"/>
      <c r="FG1731" s="116"/>
      <c r="FH1731" s="116"/>
      <c r="FI1731" s="116"/>
      <c r="FJ1731" s="116"/>
      <c r="FK1731" s="116"/>
      <c r="FL1731" s="116"/>
      <c r="FM1731" s="116"/>
      <c r="FN1731" s="116"/>
    </row>
    <row r="1732" spans="1:170" s="3" customFormat="1" ht="15" customHeight="1" x14ac:dyDescent="0.2">
      <c r="A1732" s="405">
        <v>20150513</v>
      </c>
      <c r="B1732" s="405">
        <v>10</v>
      </c>
      <c r="C1732" s="406">
        <v>8</v>
      </c>
      <c r="D1732" s="406">
        <v>1</v>
      </c>
      <c r="E1732" s="406">
        <v>11</v>
      </c>
      <c r="F1732" s="406">
        <v>10</v>
      </c>
      <c r="G1732" s="409">
        <v>1.9</v>
      </c>
      <c r="H1732" s="435">
        <v>0</v>
      </c>
      <c r="I1732" s="407">
        <v>10839</v>
      </c>
      <c r="J1732" s="101" t="s">
        <v>1979</v>
      </c>
      <c r="K1732" s="408" t="str">
        <f>IF(B1732=2,"Z:\Data\MOOG\HeTao\raw\",IF(B1732=5,"Z:\Data\MOOG\Polo\raw\",IF(B1732=10,"Z:\Data\MOOG\Messi\raw\","")))</f>
        <v>Z:\Data\MOOG\Messi\raw\</v>
      </c>
      <c r="L1732" s="404" t="s">
        <v>3895</v>
      </c>
      <c r="M1732" s="569" t="str">
        <f>IF(NOT(ISERROR(FIND("Training_dt",W1732))),"'Plot Psychometric_HH_dt_yuchen'",IF(NOT(ISERROR(FIND("Training",W1732))),"'Plot Psychometric_HH'",IF(NOT(ISERROR(FIND("1DAT",W1732))),"'Plot Tuning Azimuth_HH'",IF(NOT(ISERROR(FIND("HD_dt",W1732))),"'Plot HeadingDiscimination_PSTH_HH_dt_yuchen'",IF(NOT(ISERROR(FIND("HD",W1732))),"'Plot HeadingDiscimination_PSTH_HH'",IF(NOT(ISERROR(FIND("MemSac",W1732))),"'Memory Saccade Analysis_HH'",IF(NOT(ISERROR(FIND("DelSac",W1732))),"'Memory Saccade Analysis_HH'",IF(NOT(ISERROR(FIND("u-stim",W1732))),"'Plot Microstim_HH'",""))))))))</f>
        <v>'Plot Tuning Azimuth_HH'</v>
      </c>
      <c r="N1732" s="573">
        <v>1</v>
      </c>
      <c r="O1732" s="584">
        <v>-1</v>
      </c>
      <c r="P1732" s="590">
        <v>4</v>
      </c>
      <c r="Q1732" s="590">
        <f>IF(B1732=2,60,310)</f>
        <v>310</v>
      </c>
      <c r="R1732" s="590">
        <v>5</v>
      </c>
      <c r="S1732" s="590">
        <f>IF(B1732=2,60,-190)</f>
        <v>-190</v>
      </c>
      <c r="T1732" s="590">
        <v>1</v>
      </c>
      <c r="U1732" s="590">
        <f>IF(Z1732&lt;&gt;"",IF(NOT(ISERROR(FIND("SU",Z1732))),VALUE(RIGHT(Z1732,1))+4,IF(NOT(ISERROR(FIND("MU20",Z1732))),20,IF(NOT(ISERROR(FIND("MU21",Z1732))),21,IF(NOT(ISERROR(FIND("MU2",Z1732))),2,1)))),"")</f>
        <v>5</v>
      </c>
      <c r="V1732" s="583"/>
      <c r="W1732" s="410" t="s">
        <v>2222</v>
      </c>
      <c r="X1732" s="192"/>
      <c r="Y1732" s="219">
        <f>IF(NOT(ISERROR(FIND("MU=SU",X1732))),1,IF(Z1732&lt;&gt;"",IF(NOT(ISERROR(FIND("SU",Z1732))),1,0),""))</f>
        <v>1</v>
      </c>
      <c r="Z1732" s="217" t="s">
        <v>43</v>
      </c>
      <c r="AA1732" s="218">
        <v>1279</v>
      </c>
      <c r="AB1732" s="77">
        <v>15.017200000000001</v>
      </c>
      <c r="AC1732" s="78" t="s">
        <v>3896</v>
      </c>
      <c r="AD1732" s="199"/>
      <c r="AE1732" s="91" t="s">
        <v>8269</v>
      </c>
      <c r="AF1732" s="79" t="s">
        <v>8269</v>
      </c>
      <c r="AG1732" s="79" t="s">
        <v>8269</v>
      </c>
      <c r="AH1732" s="80" t="s">
        <v>8269</v>
      </c>
      <c r="AI1732" s="81" t="s">
        <v>8269</v>
      </c>
      <c r="AJ1732" s="81" t="s">
        <v>8269</v>
      </c>
      <c r="AK1732" s="81" t="s">
        <v>8269</v>
      </c>
      <c r="AL1732" s="81" t="s">
        <v>8269</v>
      </c>
      <c r="AM1732" s="114" t="s">
        <v>8269</v>
      </c>
      <c r="AN1732" s="82" t="s">
        <v>8269</v>
      </c>
      <c r="AO1732" s="83">
        <v>79.4709</v>
      </c>
      <c r="AP1732" s="83">
        <v>0.43847599999999998</v>
      </c>
      <c r="AQ1732" s="83">
        <v>0.14840300000000001</v>
      </c>
      <c r="AR1732" s="84">
        <v>8.9697799999999994E-2</v>
      </c>
      <c r="AS1732" s="85">
        <v>1.24952</v>
      </c>
      <c r="AT1732" s="85">
        <v>1.9166300000000001</v>
      </c>
      <c r="AU1732" s="85" t="s">
        <v>8269</v>
      </c>
      <c r="AV1732" s="85" t="s">
        <v>8269</v>
      </c>
      <c r="AW1732" s="104" t="s">
        <v>8479</v>
      </c>
      <c r="AX1732" s="86" t="s">
        <v>8480</v>
      </c>
      <c r="AY1732" s="87" t="s">
        <v>8269</v>
      </c>
      <c r="AZ1732" s="87" t="s">
        <v>8269</v>
      </c>
      <c r="BA1732" s="87" t="s">
        <v>8269</v>
      </c>
      <c r="BB1732" s="88" t="s">
        <v>8265</v>
      </c>
      <c r="BC1732" s="89" t="s">
        <v>8269</v>
      </c>
      <c r="BD1732" s="89" t="s">
        <v>8265</v>
      </c>
      <c r="BE1732" s="89" t="s">
        <v>8269</v>
      </c>
      <c r="BF1732" s="89" t="s">
        <v>8269</v>
      </c>
      <c r="BG1732" s="115" t="s">
        <v>8269</v>
      </c>
      <c r="BH1732" s="90" t="s">
        <v>8269</v>
      </c>
      <c r="BI1732" s="251"/>
      <c r="BJ1732" s="252"/>
      <c r="BK1732" s="252"/>
      <c r="BL1732" s="230"/>
      <c r="BM1732" s="230"/>
      <c r="BN1732" s="230"/>
      <c r="BO1732" s="231"/>
      <c r="BP1732" s="231"/>
      <c r="BQ1732" s="231"/>
      <c r="BR1732" s="232"/>
      <c r="BS1732" s="232"/>
      <c r="BT1732" s="232"/>
      <c r="BU1732" s="230"/>
      <c r="BV1732" s="230"/>
      <c r="BW1732" s="231"/>
      <c r="BX1732" s="231"/>
      <c r="BY1732" s="232"/>
      <c r="BZ1732" s="235"/>
      <c r="CA1732" s="257"/>
      <c r="CB1732" s="233"/>
      <c r="CC1732" s="230"/>
      <c r="CD1732" s="230"/>
      <c r="CE1732" s="230"/>
      <c r="CF1732" s="230"/>
      <c r="CG1732" s="230"/>
      <c r="CH1732" s="230"/>
      <c r="CI1732" s="230"/>
      <c r="CJ1732" s="231"/>
      <c r="CK1732" s="231"/>
      <c r="CL1732" s="231"/>
      <c r="CM1732" s="231"/>
      <c r="CN1732" s="231"/>
      <c r="CO1732" s="231"/>
      <c r="CP1732" s="231"/>
      <c r="CQ1732" s="231"/>
      <c r="CR1732" s="232"/>
      <c r="CS1732" s="232"/>
      <c r="CT1732" s="232"/>
      <c r="CU1732" s="232"/>
      <c r="CV1732" s="232"/>
      <c r="CW1732" s="232"/>
      <c r="CX1732" s="232"/>
      <c r="CY1732" s="234"/>
      <c r="CZ1732" s="106"/>
      <c r="DA1732" s="106"/>
      <c r="DB1732" s="106"/>
      <c r="DC1732" s="106"/>
      <c r="DD1732" s="106"/>
      <c r="DE1732" s="106"/>
      <c r="DF1732" s="92"/>
      <c r="DG1732" s="107"/>
      <c r="DH1732" s="107"/>
      <c r="DI1732" s="107"/>
      <c r="DJ1732" s="107"/>
      <c r="DK1732" s="107"/>
      <c r="DL1732" s="107"/>
      <c r="DM1732" s="110"/>
      <c r="DN1732" s="110"/>
      <c r="DO1732" s="110"/>
      <c r="DP1732" s="110"/>
      <c r="DQ1732" s="110"/>
      <c r="DR1732" s="110"/>
      <c r="DS1732" s="110"/>
      <c r="DT1732" s="110"/>
      <c r="DU1732" s="497"/>
      <c r="DV1732" s="497"/>
      <c r="DW1732" s="497"/>
      <c r="DX1732" s="497"/>
      <c r="DY1732" s="497"/>
      <c r="DZ1732" s="497"/>
      <c r="EA1732" s="288"/>
      <c r="EB1732" s="99"/>
      <c r="EC1732" s="99"/>
      <c r="ED1732" s="99"/>
      <c r="EE1732" s="99"/>
      <c r="EF1732" s="99"/>
      <c r="EG1732" s="99"/>
      <c r="EH1732" s="99"/>
      <c r="EI1732" s="99"/>
      <c r="EJ1732" s="99"/>
      <c r="EK1732" s="99"/>
      <c r="EL1732" s="99"/>
      <c r="EM1732" s="99"/>
      <c r="EN1732" s="99"/>
      <c r="EO1732" s="99"/>
      <c r="EP1732" s="99"/>
      <c r="EQ1732" s="99"/>
      <c r="ER1732" s="99"/>
      <c r="ES1732" s="99"/>
      <c r="ET1732" s="99"/>
      <c r="EU1732" s="99"/>
      <c r="EV1732" s="99"/>
      <c r="EW1732" s="99"/>
      <c r="EX1732" s="119"/>
      <c r="EY1732" s="121"/>
      <c r="EZ1732" s="287"/>
      <c r="FA1732" s="83"/>
      <c r="FB1732" s="126"/>
      <c r="FC1732" s="116"/>
      <c r="FD1732" s="116"/>
      <c r="FE1732" s="116"/>
      <c r="FF1732" s="116"/>
      <c r="FG1732" s="116"/>
      <c r="FH1732" s="116"/>
      <c r="FI1732" s="116"/>
      <c r="FJ1732" s="116"/>
      <c r="FK1732" s="116"/>
      <c r="FL1732" s="116"/>
      <c r="FM1732" s="116"/>
      <c r="FN1732" s="116"/>
    </row>
    <row r="1733" spans="1:170" s="3" customFormat="1" ht="15" customHeight="1" x14ac:dyDescent="0.2">
      <c r="A1733" s="405">
        <v>20150513</v>
      </c>
      <c r="B1733" s="405">
        <v>10</v>
      </c>
      <c r="C1733" s="406">
        <v>8</v>
      </c>
      <c r="D1733" s="406">
        <v>1</v>
      </c>
      <c r="E1733" s="406">
        <v>11</v>
      </c>
      <c r="F1733" s="406">
        <v>10</v>
      </c>
      <c r="G1733" s="409">
        <v>1.9</v>
      </c>
      <c r="H1733" s="435">
        <v>0</v>
      </c>
      <c r="I1733" s="407">
        <v>11190</v>
      </c>
      <c r="J1733" s="101" t="s">
        <v>1979</v>
      </c>
      <c r="K1733" s="408" t="str">
        <f>IF(B1733=2,"Z:\Data\MOOG\HeTao\raw\",IF(B1733=5,"Z:\Data\MOOG\Polo\raw\",IF(B1733=10,"Z:\Data\MOOG\Messi\raw\","")))</f>
        <v>Z:\Data\MOOG\Messi\raw\</v>
      </c>
      <c r="L1733" s="404" t="s">
        <v>3897</v>
      </c>
      <c r="M1733" s="569" t="str">
        <f>IF(NOT(ISERROR(FIND("Training_dt",W1733))),"'Plot Psychometric_HH_dt_yuchen'",IF(NOT(ISERROR(FIND("Training",W1733))),"'Plot Psychometric_HH'",IF(NOT(ISERROR(FIND("1DAT",W1733))),"'Plot Tuning Azimuth_HH'",IF(NOT(ISERROR(FIND("HD_dt",W1733))),"'Plot HeadingDiscimination_PSTH_HH_dt_yuchen'",IF(NOT(ISERROR(FIND("HD",W1733))),"'Plot HeadingDiscimination_PSTH_HH'",IF(NOT(ISERROR(FIND("MemSac",W1733))),"'Memory Saccade Analysis_HH'",IF(NOT(ISERROR(FIND("DelSac",W1733))),"'Memory Saccade Analysis_HH'",IF(NOT(ISERROR(FIND("u-stim",W1733))),"'Plot Microstim_HH'",""))))))))</f>
        <v>'Memory Saccade Analysis_HH'</v>
      </c>
      <c r="N1733" s="573">
        <v>1</v>
      </c>
      <c r="O1733" s="584">
        <v>-1</v>
      </c>
      <c r="P1733" s="590">
        <v>4</v>
      </c>
      <c r="Q1733" s="590">
        <f>IF(B1733=2,60,310)</f>
        <v>310</v>
      </c>
      <c r="R1733" s="590">
        <v>5</v>
      </c>
      <c r="S1733" s="590">
        <f>IF(B1733=2,60,-190)</f>
        <v>-190</v>
      </c>
      <c r="T1733" s="590">
        <v>1</v>
      </c>
      <c r="U1733" s="590">
        <f>IF(Z1733&lt;&gt;"",IF(NOT(ISERROR(FIND("SU",Z1733))),VALUE(RIGHT(Z1733,1))+4,IF(NOT(ISERROR(FIND("MU20",Z1733))),20,IF(NOT(ISERROR(FIND("MU21",Z1733))),21,IF(NOT(ISERROR(FIND("MU2",Z1733))),2,1)))),"")</f>
        <v>5</v>
      </c>
      <c r="V1733" s="583"/>
      <c r="W1733" s="410" t="s">
        <v>2172</v>
      </c>
      <c r="X1733" s="192"/>
      <c r="Y1733" s="219">
        <f>IF(NOT(ISERROR(FIND("MU=SU",X1733))),1,IF(Z1733&lt;&gt;"",IF(NOT(ISERROR(FIND("SU",Z1733))),1,0),""))</f>
        <v>1</v>
      </c>
      <c r="Z1733" s="217" t="s">
        <v>43</v>
      </c>
      <c r="AA1733" s="218">
        <v>1607</v>
      </c>
      <c r="AB1733" s="77">
        <v>14.936</v>
      </c>
      <c r="AC1733" s="78" t="s">
        <v>3898</v>
      </c>
      <c r="AD1733" s="199"/>
      <c r="AE1733" s="91"/>
      <c r="AF1733" s="79"/>
      <c r="AG1733" s="79"/>
      <c r="AH1733" s="80"/>
      <c r="AI1733" s="81"/>
      <c r="AJ1733" s="81"/>
      <c r="AK1733" s="81"/>
      <c r="AL1733" s="81"/>
      <c r="AM1733" s="114"/>
      <c r="AN1733" s="82"/>
      <c r="AO1733" s="83"/>
      <c r="AP1733" s="83"/>
      <c r="AQ1733" s="83"/>
      <c r="AR1733" s="84"/>
      <c r="AS1733" s="85"/>
      <c r="AT1733" s="85"/>
      <c r="AU1733" s="85"/>
      <c r="AV1733" s="85"/>
      <c r="AW1733" s="104"/>
      <c r="AX1733" s="86"/>
      <c r="AY1733" s="87"/>
      <c r="AZ1733" s="87"/>
      <c r="BA1733" s="87"/>
      <c r="BB1733" s="88"/>
      <c r="BC1733" s="89"/>
      <c r="BD1733" s="89"/>
      <c r="BE1733" s="89"/>
      <c r="BF1733" s="89"/>
      <c r="BG1733" s="115"/>
      <c r="BH1733" s="90"/>
      <c r="BI1733" s="251"/>
      <c r="BJ1733" s="252"/>
      <c r="BK1733" s="252"/>
      <c r="BL1733" s="230"/>
      <c r="BM1733" s="230"/>
      <c r="BN1733" s="230"/>
      <c r="BO1733" s="231"/>
      <c r="BP1733" s="231"/>
      <c r="BQ1733" s="231"/>
      <c r="BR1733" s="232"/>
      <c r="BS1733" s="232"/>
      <c r="BT1733" s="232"/>
      <c r="BU1733" s="230"/>
      <c r="BV1733" s="230"/>
      <c r="BW1733" s="231"/>
      <c r="BX1733" s="231"/>
      <c r="BY1733" s="232"/>
      <c r="BZ1733" s="235"/>
      <c r="CA1733" s="257"/>
      <c r="CB1733" s="233"/>
      <c r="CC1733" s="230"/>
      <c r="CD1733" s="230"/>
      <c r="CE1733" s="230"/>
      <c r="CF1733" s="230"/>
      <c r="CG1733" s="230"/>
      <c r="CH1733" s="230"/>
      <c r="CI1733" s="230"/>
      <c r="CJ1733" s="231"/>
      <c r="CK1733" s="231"/>
      <c r="CL1733" s="231"/>
      <c r="CM1733" s="231"/>
      <c r="CN1733" s="231"/>
      <c r="CO1733" s="231"/>
      <c r="CP1733" s="231"/>
      <c r="CQ1733" s="231"/>
      <c r="CR1733" s="232"/>
      <c r="CS1733" s="232"/>
      <c r="CT1733" s="232"/>
      <c r="CU1733" s="232"/>
      <c r="CV1733" s="232"/>
      <c r="CW1733" s="232"/>
      <c r="CX1733" s="232"/>
      <c r="CY1733" s="234"/>
      <c r="CZ1733" s="106"/>
      <c r="DA1733" s="106"/>
      <c r="DB1733" s="106"/>
      <c r="DC1733" s="106"/>
      <c r="DD1733" s="106"/>
      <c r="DE1733" s="106"/>
      <c r="DF1733" s="92"/>
      <c r="DG1733" s="107"/>
      <c r="DH1733" s="107"/>
      <c r="DI1733" s="107"/>
      <c r="DJ1733" s="107"/>
      <c r="DK1733" s="107"/>
      <c r="DL1733" s="107"/>
      <c r="DM1733" s="110"/>
      <c r="DN1733" s="110"/>
      <c r="DO1733" s="110"/>
      <c r="DP1733" s="110"/>
      <c r="DQ1733" s="110"/>
      <c r="DR1733" s="110"/>
      <c r="DS1733" s="110"/>
      <c r="DT1733" s="110"/>
      <c r="DU1733" s="497"/>
      <c r="DV1733" s="497"/>
      <c r="DW1733" s="497"/>
      <c r="DX1733" s="497"/>
      <c r="DY1733" s="497"/>
      <c r="DZ1733" s="497"/>
      <c r="EA1733" s="288">
        <v>0.24546399999999999</v>
      </c>
      <c r="EB1733" s="99">
        <v>2.3637600000000002E-2</v>
      </c>
      <c r="EC1733" s="99">
        <v>0.65510599999999997</v>
      </c>
      <c r="ED1733" s="99">
        <v>6.6167199999999995E-2</v>
      </c>
      <c r="EE1733" s="99">
        <v>3.9240400000000002E-2</v>
      </c>
      <c r="EF1733" s="99">
        <v>7.1001199999999997E-3</v>
      </c>
      <c r="EG1733" s="99">
        <v>96.507099999999994</v>
      </c>
      <c r="EH1733" s="99">
        <v>-62.6706</v>
      </c>
      <c r="EI1733" s="99">
        <v>17.1846</v>
      </c>
      <c r="EJ1733" s="99">
        <v>-127.937</v>
      </c>
      <c r="EK1733" s="99">
        <v>-159.315</v>
      </c>
      <c r="EL1733" s="99">
        <v>-63.160899999999998</v>
      </c>
      <c r="EM1733" s="99">
        <v>0.37146699999999999</v>
      </c>
      <c r="EN1733" s="99">
        <v>0.43266700000000002</v>
      </c>
      <c r="EO1733" s="99">
        <v>0.30510100000000001</v>
      </c>
      <c r="EP1733" s="99">
        <v>0.40393600000000002</v>
      </c>
      <c r="EQ1733" s="99">
        <v>0.45106299999999999</v>
      </c>
      <c r="ER1733" s="99">
        <v>0.51827800000000002</v>
      </c>
      <c r="ES1733" s="99">
        <v>0</v>
      </c>
      <c r="ET1733" s="99">
        <v>1.03251</v>
      </c>
      <c r="EU1733" s="99">
        <v>0.54620000000000002</v>
      </c>
      <c r="EV1733" s="99">
        <v>0.949071</v>
      </c>
      <c r="EW1733" s="99">
        <v>6.3723299999999998</v>
      </c>
      <c r="EX1733" s="119">
        <v>2.0337200000000002</v>
      </c>
      <c r="EY1733" s="121"/>
      <c r="EZ1733" s="287"/>
      <c r="FA1733" s="83"/>
      <c r="FB1733" s="126"/>
      <c r="FC1733" s="116"/>
      <c r="FD1733" s="116"/>
      <c r="FE1733" s="116"/>
      <c r="FF1733" s="116"/>
      <c r="FG1733" s="116"/>
      <c r="FH1733" s="116"/>
      <c r="FI1733" s="116"/>
      <c r="FJ1733" s="116"/>
      <c r="FK1733" s="116"/>
      <c r="FL1733" s="116"/>
      <c r="FM1733" s="116"/>
      <c r="FN1733" s="116"/>
    </row>
    <row r="1734" spans="1:170" s="3" customFormat="1" ht="15" customHeight="1" x14ac:dyDescent="0.2">
      <c r="A1734" s="405">
        <v>20150513</v>
      </c>
      <c r="B1734" s="405">
        <v>10</v>
      </c>
      <c r="C1734" s="406">
        <v>8</v>
      </c>
      <c r="D1734" s="406">
        <v>1</v>
      </c>
      <c r="E1734" s="406">
        <v>11</v>
      </c>
      <c r="F1734" s="406">
        <v>10</v>
      </c>
      <c r="G1734" s="409">
        <v>1.9</v>
      </c>
      <c r="H1734" s="435">
        <v>0</v>
      </c>
      <c r="I1734" s="407">
        <v>11190</v>
      </c>
      <c r="J1734" s="101" t="s">
        <v>1979</v>
      </c>
      <c r="K1734" s="408" t="str">
        <f>IF(B1734=2,"Z:\Data\MOOG\HeTao\raw\",IF(B1734=5,"Z:\Data\MOOG\Polo\raw\",IF(B1734=10,"Z:\Data\MOOG\Messi\raw\","")))</f>
        <v>Z:\Data\MOOG\Messi\raw\</v>
      </c>
      <c r="L1734" s="404" t="s">
        <v>3897</v>
      </c>
      <c r="M1734" s="569" t="str">
        <f>IF(NOT(ISERROR(FIND("Training_dt",W1734))),"'Plot Psychometric_HH_dt_yuchen'",IF(NOT(ISERROR(FIND("Training",W1734))),"'Plot Psychometric_HH'",IF(NOT(ISERROR(FIND("1DAT",W1734))),"'Plot Tuning Azimuth_HH'",IF(NOT(ISERROR(FIND("HD_dt",W1734))),"'Plot HeadingDiscimination_PSTH_HH_dt_yuchen'",IF(NOT(ISERROR(FIND("HD",W1734))),"'Plot HeadingDiscimination_PSTH_HH'",IF(NOT(ISERROR(FIND("MemSac",W1734))),"'Memory Saccade Analysis_HH'",IF(NOT(ISERROR(FIND("DelSac",W1734))),"'Memory Saccade Analysis_HH'",IF(NOT(ISERROR(FIND("u-stim",W1734))),"'Plot Microstim_HH'",""))))))))</f>
        <v>'Memory Saccade Analysis_HH'</v>
      </c>
      <c r="N1734" s="573">
        <v>1</v>
      </c>
      <c r="O1734" s="584">
        <v>-1</v>
      </c>
      <c r="P1734" s="590">
        <v>4</v>
      </c>
      <c r="Q1734" s="590">
        <f>IF(B1734=2,60,310)</f>
        <v>310</v>
      </c>
      <c r="R1734" s="590">
        <v>5</v>
      </c>
      <c r="S1734" s="590">
        <f>IF(B1734=2,60,-190)</f>
        <v>-190</v>
      </c>
      <c r="T1734" s="590">
        <v>1</v>
      </c>
      <c r="U1734" s="590">
        <f>IF(Z1734&lt;&gt;"",IF(NOT(ISERROR(FIND("SU",Z1734))),VALUE(RIGHT(Z1734,1))+4,IF(NOT(ISERROR(FIND("MU20",Z1734))),20,IF(NOT(ISERROR(FIND("MU21",Z1734))),21,IF(NOT(ISERROR(FIND("MU2",Z1734))),2,1)))),"")</f>
        <v>6</v>
      </c>
      <c r="V1734" s="583"/>
      <c r="W1734" s="410" t="s">
        <v>2172</v>
      </c>
      <c r="X1734" s="192"/>
      <c r="Y1734" s="219">
        <f>IF(NOT(ISERROR(FIND("MU=SU",X1734))),1,IF(Z1734&lt;&gt;"",IF(NOT(ISERROR(FIND("SU",Z1734))),1,0),""))</f>
        <v>1</v>
      </c>
      <c r="Z1734" s="217" t="s">
        <v>46</v>
      </c>
      <c r="AA1734" s="218">
        <v>1006</v>
      </c>
      <c r="AB1734" s="77">
        <v>18.390899999999998</v>
      </c>
      <c r="AC1734" s="78" t="s">
        <v>3899</v>
      </c>
      <c r="AD1734" s="199"/>
      <c r="AE1734" s="91"/>
      <c r="AF1734" s="79"/>
      <c r="AG1734" s="79"/>
      <c r="AH1734" s="80"/>
      <c r="AI1734" s="81"/>
      <c r="AJ1734" s="81"/>
      <c r="AK1734" s="81"/>
      <c r="AL1734" s="81"/>
      <c r="AM1734" s="114"/>
      <c r="AN1734" s="82"/>
      <c r="AO1734" s="83"/>
      <c r="AP1734" s="83"/>
      <c r="AQ1734" s="83"/>
      <c r="AR1734" s="84"/>
      <c r="AS1734" s="85"/>
      <c r="AT1734" s="85"/>
      <c r="AU1734" s="85"/>
      <c r="AV1734" s="85"/>
      <c r="AW1734" s="104"/>
      <c r="AX1734" s="86"/>
      <c r="AY1734" s="87"/>
      <c r="AZ1734" s="87"/>
      <c r="BA1734" s="87"/>
      <c r="BB1734" s="88"/>
      <c r="BC1734" s="89"/>
      <c r="BD1734" s="89"/>
      <c r="BE1734" s="89"/>
      <c r="BF1734" s="89"/>
      <c r="BG1734" s="115"/>
      <c r="BH1734" s="90"/>
      <c r="BI1734" s="251"/>
      <c r="BJ1734" s="252"/>
      <c r="BK1734" s="252"/>
      <c r="BL1734" s="230"/>
      <c r="BM1734" s="230"/>
      <c r="BN1734" s="230"/>
      <c r="BO1734" s="231"/>
      <c r="BP1734" s="231"/>
      <c r="BQ1734" s="231"/>
      <c r="BR1734" s="232"/>
      <c r="BS1734" s="232"/>
      <c r="BT1734" s="232"/>
      <c r="BU1734" s="230"/>
      <c r="BV1734" s="230"/>
      <c r="BW1734" s="231"/>
      <c r="BX1734" s="231"/>
      <c r="BY1734" s="232"/>
      <c r="BZ1734" s="235"/>
      <c r="CA1734" s="257"/>
      <c r="CB1734" s="233"/>
      <c r="CC1734" s="230"/>
      <c r="CD1734" s="230"/>
      <c r="CE1734" s="230"/>
      <c r="CF1734" s="230"/>
      <c r="CG1734" s="230"/>
      <c r="CH1734" s="230"/>
      <c r="CI1734" s="230"/>
      <c r="CJ1734" s="231"/>
      <c r="CK1734" s="231"/>
      <c r="CL1734" s="231"/>
      <c r="CM1734" s="231"/>
      <c r="CN1734" s="231"/>
      <c r="CO1734" s="231"/>
      <c r="CP1734" s="231"/>
      <c r="CQ1734" s="231"/>
      <c r="CR1734" s="232"/>
      <c r="CS1734" s="232"/>
      <c r="CT1734" s="232"/>
      <c r="CU1734" s="232"/>
      <c r="CV1734" s="232"/>
      <c r="CW1734" s="232"/>
      <c r="CX1734" s="232"/>
      <c r="CY1734" s="234"/>
      <c r="CZ1734" s="106"/>
      <c r="DA1734" s="106"/>
      <c r="DB1734" s="106"/>
      <c r="DC1734" s="106"/>
      <c r="DD1734" s="106"/>
      <c r="DE1734" s="106"/>
      <c r="DF1734" s="92"/>
      <c r="DG1734" s="107"/>
      <c r="DH1734" s="107"/>
      <c r="DI1734" s="107"/>
      <c r="DJ1734" s="107"/>
      <c r="DK1734" s="107"/>
      <c r="DL1734" s="107"/>
      <c r="DM1734" s="110"/>
      <c r="DN1734" s="110"/>
      <c r="DO1734" s="110"/>
      <c r="DP1734" s="110"/>
      <c r="DQ1734" s="110"/>
      <c r="DR1734" s="110"/>
      <c r="DS1734" s="110"/>
      <c r="DT1734" s="110"/>
      <c r="DU1734" s="497"/>
      <c r="DV1734" s="497"/>
      <c r="DW1734" s="497"/>
      <c r="DX1734" s="497"/>
      <c r="DY1734" s="497"/>
      <c r="DZ1734" s="497"/>
      <c r="EA1734" s="288">
        <v>0.363342</v>
      </c>
      <c r="EB1734" s="99">
        <v>6.6755299999999998E-3</v>
      </c>
      <c r="EC1734" s="99">
        <v>0.56879999999999997</v>
      </c>
      <c r="ED1734" s="99">
        <v>0.84641500000000003</v>
      </c>
      <c r="EE1734" s="99">
        <v>0.33547399999999999</v>
      </c>
      <c r="EF1734" s="99">
        <v>2.9709300000000001E-3</v>
      </c>
      <c r="EG1734" s="99">
        <v>1.17516</v>
      </c>
      <c r="EH1734" s="99">
        <v>6.5516399999999999</v>
      </c>
      <c r="EI1734" s="99">
        <v>-46.965299999999999</v>
      </c>
      <c r="EJ1734" s="99">
        <v>-105.72199999999999</v>
      </c>
      <c r="EK1734" s="99">
        <v>18.363900000000001</v>
      </c>
      <c r="EL1734" s="99">
        <v>-174.47</v>
      </c>
      <c r="EM1734" s="99">
        <v>0.370172</v>
      </c>
      <c r="EN1734" s="99">
        <v>0.46609200000000001</v>
      </c>
      <c r="EO1734" s="99">
        <v>0.313218</v>
      </c>
      <c r="EP1734" s="99">
        <v>0.24033499999999999</v>
      </c>
      <c r="EQ1734" s="99">
        <v>0.32921299999999998</v>
      </c>
      <c r="ER1734" s="99">
        <v>0.48459600000000003</v>
      </c>
      <c r="ES1734" s="99">
        <v>0</v>
      </c>
      <c r="ET1734" s="99">
        <v>3.4936600000000002</v>
      </c>
      <c r="EU1734" s="99">
        <v>1.3617999999999999</v>
      </c>
      <c r="EV1734" s="99">
        <v>2.0616500000000002</v>
      </c>
      <c r="EW1734" s="99">
        <v>4.1845400000000001</v>
      </c>
      <c r="EX1734" s="119">
        <v>3.5721699999999998</v>
      </c>
      <c r="EY1734" s="121"/>
      <c r="EZ1734" s="287"/>
      <c r="FA1734" s="83"/>
      <c r="FB1734" s="126"/>
      <c r="FC1734" s="116"/>
      <c r="FD1734" s="116"/>
      <c r="FE1734" s="116"/>
      <c r="FF1734" s="116"/>
      <c r="FG1734" s="116"/>
      <c r="FH1734" s="116"/>
      <c r="FI1734" s="116"/>
      <c r="FJ1734" s="116"/>
      <c r="FK1734" s="116"/>
      <c r="FL1734" s="116"/>
      <c r="FM1734" s="116"/>
      <c r="FN1734" s="116"/>
    </row>
    <row r="1735" spans="1:170" s="3" customFormat="1" ht="15" customHeight="1" x14ac:dyDescent="0.2">
      <c r="A1735" s="405">
        <v>20150513</v>
      </c>
      <c r="B1735" s="405">
        <v>10</v>
      </c>
      <c r="C1735" s="406">
        <v>8</v>
      </c>
      <c r="D1735" s="406">
        <v>1</v>
      </c>
      <c r="E1735" s="406">
        <v>11</v>
      </c>
      <c r="F1735" s="406">
        <v>10</v>
      </c>
      <c r="G1735" s="409">
        <v>1.9</v>
      </c>
      <c r="H1735" s="435">
        <v>0</v>
      </c>
      <c r="I1735" s="407">
        <v>11190</v>
      </c>
      <c r="J1735" s="101" t="s">
        <v>1979</v>
      </c>
      <c r="K1735" s="408" t="str">
        <f>IF(B1735=2,"Z:\Data\MOOG\HeTao\raw\",IF(B1735=5,"Z:\Data\MOOG\Polo\raw\",IF(B1735=10,"Z:\Data\MOOG\Messi\raw\","")))</f>
        <v>Z:\Data\MOOG\Messi\raw\</v>
      </c>
      <c r="L1735" s="404" t="s">
        <v>3897</v>
      </c>
      <c r="M1735" s="569" t="str">
        <f>IF(NOT(ISERROR(FIND("Training_dt",W1735))),"'Plot Psychometric_HH_dt_yuchen'",IF(NOT(ISERROR(FIND("Training",W1735))),"'Plot Psychometric_HH'",IF(NOT(ISERROR(FIND("1DAT",W1735))),"'Plot Tuning Azimuth_HH'",IF(NOT(ISERROR(FIND("HD_dt",W1735))),"'Plot HeadingDiscimination_PSTH_HH_dt_yuchen'",IF(NOT(ISERROR(FIND("HD",W1735))),"'Plot HeadingDiscimination_PSTH_HH'",IF(NOT(ISERROR(FIND("MemSac",W1735))),"'Memory Saccade Analysis_HH'",IF(NOT(ISERROR(FIND("DelSac",W1735))),"'Memory Saccade Analysis_HH'",IF(NOT(ISERROR(FIND("u-stim",W1735))),"'Plot Microstim_HH'",""))))))))</f>
        <v>'Memory Saccade Analysis_HH'</v>
      </c>
      <c r="N1735" s="573">
        <v>1</v>
      </c>
      <c r="O1735" s="584">
        <v>-1</v>
      </c>
      <c r="P1735" s="590">
        <v>4</v>
      </c>
      <c r="Q1735" s="590">
        <f>IF(B1735=2,60,310)</f>
        <v>310</v>
      </c>
      <c r="R1735" s="590">
        <v>5</v>
      </c>
      <c r="S1735" s="590">
        <f>IF(B1735=2,60,-190)</f>
        <v>-190</v>
      </c>
      <c r="T1735" s="590">
        <v>1</v>
      </c>
      <c r="U1735" s="590">
        <f>IF(Z1735&lt;&gt;"",IF(NOT(ISERROR(FIND("SU",Z1735))),VALUE(RIGHT(Z1735,1))+4,IF(NOT(ISERROR(FIND("MU20",Z1735))),20,IF(NOT(ISERROR(FIND("MU21",Z1735))),21,IF(NOT(ISERROR(FIND("MU2",Z1735))),2,1)))),"")</f>
        <v>7</v>
      </c>
      <c r="V1735" s="583"/>
      <c r="W1735" s="410" t="s">
        <v>2172</v>
      </c>
      <c r="X1735" s="192"/>
      <c r="Y1735" s="219">
        <f>IF(NOT(ISERROR(FIND("MU=SU",X1735))),1,IF(Z1735&lt;&gt;"",IF(NOT(ISERROR(FIND("SU",Z1735))),1,0),""))</f>
        <v>1</v>
      </c>
      <c r="Z1735" s="217" t="s">
        <v>306</v>
      </c>
      <c r="AA1735" s="218">
        <v>2147</v>
      </c>
      <c r="AB1735" s="77">
        <v>10.428699999999999</v>
      </c>
      <c r="AC1735" s="78" t="s">
        <v>3900</v>
      </c>
      <c r="AD1735" s="199"/>
      <c r="AE1735" s="91"/>
      <c r="AF1735" s="79"/>
      <c r="AG1735" s="79"/>
      <c r="AH1735" s="80"/>
      <c r="AI1735" s="81"/>
      <c r="AJ1735" s="81"/>
      <c r="AK1735" s="81"/>
      <c r="AL1735" s="81"/>
      <c r="AM1735" s="114"/>
      <c r="AN1735" s="82"/>
      <c r="AO1735" s="83"/>
      <c r="AP1735" s="83"/>
      <c r="AQ1735" s="83"/>
      <c r="AR1735" s="84"/>
      <c r="AS1735" s="85"/>
      <c r="AT1735" s="85"/>
      <c r="AU1735" s="85"/>
      <c r="AV1735" s="85"/>
      <c r="AW1735" s="104"/>
      <c r="AX1735" s="86"/>
      <c r="AY1735" s="87"/>
      <c r="AZ1735" s="87"/>
      <c r="BA1735" s="87"/>
      <c r="BB1735" s="88"/>
      <c r="BC1735" s="89"/>
      <c r="BD1735" s="89"/>
      <c r="BE1735" s="89"/>
      <c r="BF1735" s="89"/>
      <c r="BG1735" s="115"/>
      <c r="BH1735" s="90"/>
      <c r="BI1735" s="251"/>
      <c r="BJ1735" s="252"/>
      <c r="BK1735" s="252"/>
      <c r="BL1735" s="230"/>
      <c r="BM1735" s="230"/>
      <c r="BN1735" s="230"/>
      <c r="BO1735" s="231"/>
      <c r="BP1735" s="231"/>
      <c r="BQ1735" s="231"/>
      <c r="BR1735" s="232"/>
      <c r="BS1735" s="232"/>
      <c r="BT1735" s="232"/>
      <c r="BU1735" s="230"/>
      <c r="BV1735" s="230"/>
      <c r="BW1735" s="231"/>
      <c r="BX1735" s="231"/>
      <c r="BY1735" s="232"/>
      <c r="BZ1735" s="235"/>
      <c r="CA1735" s="257"/>
      <c r="CB1735" s="233"/>
      <c r="CC1735" s="230"/>
      <c r="CD1735" s="230"/>
      <c r="CE1735" s="230"/>
      <c r="CF1735" s="230"/>
      <c r="CG1735" s="230"/>
      <c r="CH1735" s="230"/>
      <c r="CI1735" s="230"/>
      <c r="CJ1735" s="231"/>
      <c r="CK1735" s="231"/>
      <c r="CL1735" s="231"/>
      <c r="CM1735" s="231"/>
      <c r="CN1735" s="231"/>
      <c r="CO1735" s="231"/>
      <c r="CP1735" s="231"/>
      <c r="CQ1735" s="231"/>
      <c r="CR1735" s="232"/>
      <c r="CS1735" s="232"/>
      <c r="CT1735" s="232"/>
      <c r="CU1735" s="232"/>
      <c r="CV1735" s="232"/>
      <c r="CW1735" s="232"/>
      <c r="CX1735" s="232"/>
      <c r="CY1735" s="234"/>
      <c r="CZ1735" s="106"/>
      <c r="DA1735" s="106"/>
      <c r="DB1735" s="106"/>
      <c r="DC1735" s="106"/>
      <c r="DD1735" s="106"/>
      <c r="DE1735" s="106"/>
      <c r="DF1735" s="92"/>
      <c r="DG1735" s="107"/>
      <c r="DH1735" s="107"/>
      <c r="DI1735" s="107"/>
      <c r="DJ1735" s="107"/>
      <c r="DK1735" s="107"/>
      <c r="DL1735" s="107"/>
      <c r="DM1735" s="110"/>
      <c r="DN1735" s="110"/>
      <c r="DO1735" s="110"/>
      <c r="DP1735" s="110"/>
      <c r="DQ1735" s="110"/>
      <c r="DR1735" s="110"/>
      <c r="DS1735" s="110"/>
      <c r="DT1735" s="110"/>
      <c r="DU1735" s="497"/>
      <c r="DV1735" s="497"/>
      <c r="DW1735" s="497"/>
      <c r="DX1735" s="497"/>
      <c r="DY1735" s="497"/>
      <c r="DZ1735" s="497"/>
      <c r="EA1735" s="288">
        <v>0.99229699999999998</v>
      </c>
      <c r="EB1735" s="99">
        <v>0.61035300000000003</v>
      </c>
      <c r="EC1735" s="99">
        <v>9.4272999999999996E-2</v>
      </c>
      <c r="ED1735" s="99">
        <v>2.1765200000000001E-4</v>
      </c>
      <c r="EE1735" s="99">
        <v>0.36498999999999998</v>
      </c>
      <c r="EF1735" s="99">
        <v>1.5060900000000001E-3</v>
      </c>
      <c r="EG1735" s="99">
        <v>114.726</v>
      </c>
      <c r="EH1735" s="99">
        <v>-62.417099999999998</v>
      </c>
      <c r="EI1735" s="99">
        <v>-129.816</v>
      </c>
      <c r="EJ1735" s="99">
        <v>-176.58699999999999</v>
      </c>
      <c r="EK1735" s="99">
        <v>169.42599999999999</v>
      </c>
      <c r="EL1735" s="99">
        <v>-124.824</v>
      </c>
      <c r="EM1735" s="99">
        <v>0.155114</v>
      </c>
      <c r="EN1735" s="99">
        <v>0.29472900000000002</v>
      </c>
      <c r="EO1735" s="99">
        <v>0.39248300000000003</v>
      </c>
      <c r="EP1735" s="99">
        <v>0.55159199999999997</v>
      </c>
      <c r="EQ1735" s="99">
        <v>0.35289599999999999</v>
      </c>
      <c r="ER1735" s="99">
        <v>0.49039500000000003</v>
      </c>
      <c r="ES1735" s="99">
        <v>0</v>
      </c>
      <c r="ET1735" s="99">
        <v>1.9177999999999999</v>
      </c>
      <c r="EU1735" s="99">
        <v>2.2055600000000002</v>
      </c>
      <c r="EV1735" s="99">
        <v>11.445499999999999</v>
      </c>
      <c r="EW1735" s="99">
        <v>7.2557400000000003</v>
      </c>
      <c r="EX1735" s="119">
        <v>7.0920800000000002</v>
      </c>
      <c r="EY1735" s="121"/>
      <c r="EZ1735" s="287"/>
      <c r="FA1735" s="83"/>
      <c r="FB1735" s="126"/>
      <c r="FC1735" s="116"/>
      <c r="FD1735" s="116"/>
      <c r="FE1735" s="116"/>
      <c r="FF1735" s="116"/>
      <c r="FG1735" s="116"/>
      <c r="FH1735" s="116"/>
      <c r="FI1735" s="116"/>
      <c r="FJ1735" s="116"/>
      <c r="FK1735" s="116"/>
      <c r="FL1735" s="116"/>
      <c r="FM1735" s="116"/>
      <c r="FN1735" s="116"/>
    </row>
    <row r="1736" spans="1:170" s="3" customFormat="1" ht="15" customHeight="1" x14ac:dyDescent="0.2">
      <c r="A1736" s="405">
        <v>20150513</v>
      </c>
      <c r="B1736" s="405">
        <v>10</v>
      </c>
      <c r="C1736" s="406">
        <v>8</v>
      </c>
      <c r="D1736" s="406">
        <v>1</v>
      </c>
      <c r="E1736" s="406">
        <v>11</v>
      </c>
      <c r="F1736" s="406">
        <v>10</v>
      </c>
      <c r="G1736" s="409">
        <v>1.9</v>
      </c>
      <c r="H1736" s="435">
        <v>0</v>
      </c>
      <c r="I1736" s="407">
        <v>11190</v>
      </c>
      <c r="J1736" s="101" t="s">
        <v>1979</v>
      </c>
      <c r="K1736" s="408" t="str">
        <f>IF(B1736=2,"Z:\Data\MOOG\HeTao\raw\",IF(B1736=5,"Z:\Data\MOOG\Polo\raw\",IF(B1736=10,"Z:\Data\MOOG\Messi\raw\","")))</f>
        <v>Z:\Data\MOOG\Messi\raw\</v>
      </c>
      <c r="L1736" s="404" t="s">
        <v>3897</v>
      </c>
      <c r="M1736" s="569" t="str">
        <f>IF(NOT(ISERROR(FIND("Training_dt",W1736))),"'Plot Psychometric_HH_dt_yuchen'",IF(NOT(ISERROR(FIND("Training",W1736))),"'Plot Psychometric_HH'",IF(NOT(ISERROR(FIND("1DAT",W1736))),"'Plot Tuning Azimuth_HH'",IF(NOT(ISERROR(FIND("HD_dt",W1736))),"'Plot HeadingDiscimination_PSTH_HH_dt_yuchen'",IF(NOT(ISERROR(FIND("HD",W1736))),"'Plot HeadingDiscimination_PSTH_HH'",IF(NOT(ISERROR(FIND("MemSac",W1736))),"'Memory Saccade Analysis_HH'",IF(NOT(ISERROR(FIND("DelSac",W1736))),"'Memory Saccade Analysis_HH'",IF(NOT(ISERROR(FIND("u-stim",W1736))),"'Plot Microstim_HH'",""))))))))</f>
        <v>'Memory Saccade Analysis_HH'</v>
      </c>
      <c r="N1736" s="573">
        <v>1</v>
      </c>
      <c r="O1736" s="584">
        <v>-1</v>
      </c>
      <c r="P1736" s="590">
        <v>4</v>
      </c>
      <c r="Q1736" s="590">
        <f>IF(B1736=2,60,310)</f>
        <v>310</v>
      </c>
      <c r="R1736" s="590">
        <v>5</v>
      </c>
      <c r="S1736" s="590">
        <f>IF(B1736=2,60,-190)</f>
        <v>-190</v>
      </c>
      <c r="T1736" s="590">
        <v>1</v>
      </c>
      <c r="U1736" s="590">
        <f>IF(Z1736&lt;&gt;"",IF(NOT(ISERROR(FIND("SU",Z1736))),VALUE(RIGHT(Z1736,1))+4,IF(NOT(ISERROR(FIND("MU20",Z1736))),20,IF(NOT(ISERROR(FIND("MU21",Z1736))),21,IF(NOT(ISERROR(FIND("MU2",Z1736))),2,1)))),"")</f>
        <v>8</v>
      </c>
      <c r="V1736" s="583"/>
      <c r="W1736" s="410" t="s">
        <v>2172</v>
      </c>
      <c r="X1736" s="192"/>
      <c r="Y1736" s="219">
        <f>IF(NOT(ISERROR(FIND("MU=SU",X1736))),1,IF(Z1736&lt;&gt;"",IF(NOT(ISERROR(FIND("SU",Z1736))),1,0),""))</f>
        <v>1</v>
      </c>
      <c r="Z1736" s="217" t="s">
        <v>3584</v>
      </c>
      <c r="AA1736" s="218">
        <v>2957</v>
      </c>
      <c r="AB1736" s="77">
        <v>8.1136400000000002</v>
      </c>
      <c r="AC1736" s="78" t="s">
        <v>3901</v>
      </c>
      <c r="AD1736" s="199"/>
      <c r="AE1736" s="91"/>
      <c r="AF1736" s="79"/>
      <c r="AG1736" s="79"/>
      <c r="AH1736" s="80"/>
      <c r="AI1736" s="81"/>
      <c r="AJ1736" s="81"/>
      <c r="AK1736" s="81"/>
      <c r="AL1736" s="81"/>
      <c r="AM1736" s="114"/>
      <c r="AN1736" s="82"/>
      <c r="AO1736" s="83"/>
      <c r="AP1736" s="83"/>
      <c r="AQ1736" s="83"/>
      <c r="AR1736" s="84"/>
      <c r="AS1736" s="85"/>
      <c r="AT1736" s="85"/>
      <c r="AU1736" s="85"/>
      <c r="AV1736" s="85"/>
      <c r="AW1736" s="104"/>
      <c r="AX1736" s="86"/>
      <c r="AY1736" s="87"/>
      <c r="AZ1736" s="87"/>
      <c r="BA1736" s="87"/>
      <c r="BB1736" s="88"/>
      <c r="BC1736" s="89"/>
      <c r="BD1736" s="89"/>
      <c r="BE1736" s="89"/>
      <c r="BF1736" s="89"/>
      <c r="BG1736" s="115"/>
      <c r="BH1736" s="90"/>
      <c r="BI1736" s="251"/>
      <c r="BJ1736" s="252"/>
      <c r="BK1736" s="252"/>
      <c r="BL1736" s="230"/>
      <c r="BM1736" s="230"/>
      <c r="BN1736" s="230"/>
      <c r="BO1736" s="231"/>
      <c r="BP1736" s="231"/>
      <c r="BQ1736" s="231"/>
      <c r="BR1736" s="232"/>
      <c r="BS1736" s="232"/>
      <c r="BT1736" s="232"/>
      <c r="BU1736" s="230"/>
      <c r="BV1736" s="230"/>
      <c r="BW1736" s="231"/>
      <c r="BX1736" s="231"/>
      <c r="BY1736" s="232"/>
      <c r="BZ1736" s="235"/>
      <c r="CA1736" s="257"/>
      <c r="CB1736" s="233"/>
      <c r="CC1736" s="230"/>
      <c r="CD1736" s="230"/>
      <c r="CE1736" s="230"/>
      <c r="CF1736" s="230"/>
      <c r="CG1736" s="230"/>
      <c r="CH1736" s="230"/>
      <c r="CI1736" s="230"/>
      <c r="CJ1736" s="231"/>
      <c r="CK1736" s="231"/>
      <c r="CL1736" s="231"/>
      <c r="CM1736" s="231"/>
      <c r="CN1736" s="231"/>
      <c r="CO1736" s="231"/>
      <c r="CP1736" s="231"/>
      <c r="CQ1736" s="231"/>
      <c r="CR1736" s="232"/>
      <c r="CS1736" s="232"/>
      <c r="CT1736" s="232"/>
      <c r="CU1736" s="232"/>
      <c r="CV1736" s="232"/>
      <c r="CW1736" s="232"/>
      <c r="CX1736" s="232"/>
      <c r="CY1736" s="234"/>
      <c r="CZ1736" s="106"/>
      <c r="DA1736" s="106"/>
      <c r="DB1736" s="106"/>
      <c r="DC1736" s="106"/>
      <c r="DD1736" s="106"/>
      <c r="DE1736" s="106"/>
      <c r="DF1736" s="92"/>
      <c r="DG1736" s="107"/>
      <c r="DH1736" s="107"/>
      <c r="DI1736" s="107"/>
      <c r="DJ1736" s="107"/>
      <c r="DK1736" s="107"/>
      <c r="DL1736" s="107"/>
      <c r="DM1736" s="110"/>
      <c r="DN1736" s="110"/>
      <c r="DO1736" s="110"/>
      <c r="DP1736" s="110"/>
      <c r="DQ1736" s="110"/>
      <c r="DR1736" s="110"/>
      <c r="DS1736" s="110"/>
      <c r="DT1736" s="110"/>
      <c r="DU1736" s="497"/>
      <c r="DV1736" s="497"/>
      <c r="DW1736" s="497"/>
      <c r="DX1736" s="497"/>
      <c r="DY1736" s="497"/>
      <c r="DZ1736" s="497"/>
      <c r="EA1736" s="288">
        <v>0.68720000000000003</v>
      </c>
      <c r="EB1736" s="99">
        <v>0.181723</v>
      </c>
      <c r="EC1736" s="99">
        <v>7.4664499999999995E-2</v>
      </c>
      <c r="ED1736" s="99">
        <v>0.41052</v>
      </c>
      <c r="EE1736" s="99">
        <v>0.815384</v>
      </c>
      <c r="EF1736" s="99">
        <v>0.126863</v>
      </c>
      <c r="EG1736" s="99">
        <v>162.16499999999999</v>
      </c>
      <c r="EH1736" s="99">
        <v>2.0475599999999998</v>
      </c>
      <c r="EI1736" s="99">
        <v>-74.782499999999999</v>
      </c>
      <c r="EJ1736" s="99">
        <v>-175.625</v>
      </c>
      <c r="EK1736" s="99">
        <v>-126.086</v>
      </c>
      <c r="EL1736" s="99">
        <v>-71.5809</v>
      </c>
      <c r="EM1736" s="99">
        <v>0.32775100000000001</v>
      </c>
      <c r="EN1736" s="99">
        <v>0.38195400000000002</v>
      </c>
      <c r="EO1736" s="99">
        <v>0.39920800000000001</v>
      </c>
      <c r="EP1736" s="99">
        <v>0.34134799999999998</v>
      </c>
      <c r="EQ1736" s="99">
        <v>0.27220499999999997</v>
      </c>
      <c r="ER1736" s="99">
        <v>0.38003999999999999</v>
      </c>
      <c r="ES1736" s="99">
        <v>0</v>
      </c>
      <c r="ET1736" s="99">
        <v>1.07239</v>
      </c>
      <c r="EU1736" s="99">
        <v>1.1258699999999999</v>
      </c>
      <c r="EV1736" s="99">
        <v>3.3185500000000001</v>
      </c>
      <c r="EW1736" s="99">
        <v>3.88009</v>
      </c>
      <c r="EX1736" s="119">
        <v>3.41214</v>
      </c>
      <c r="EY1736" s="121"/>
      <c r="EZ1736" s="287"/>
      <c r="FA1736" s="83"/>
      <c r="FB1736" s="126"/>
      <c r="FC1736" s="116"/>
      <c r="FD1736" s="116"/>
      <c r="FE1736" s="116"/>
      <c r="FF1736" s="116"/>
      <c r="FG1736" s="116"/>
      <c r="FH1736" s="116"/>
      <c r="FI1736" s="116"/>
      <c r="FJ1736" s="116"/>
      <c r="FK1736" s="116"/>
      <c r="FL1736" s="116"/>
      <c r="FM1736" s="116"/>
      <c r="FN1736" s="116"/>
    </row>
    <row r="1737" spans="1:170" s="3" customFormat="1" ht="15" customHeight="1" x14ac:dyDescent="0.2">
      <c r="A1737" s="405">
        <v>20150513</v>
      </c>
      <c r="B1737" s="405">
        <v>10</v>
      </c>
      <c r="C1737" s="406">
        <v>8</v>
      </c>
      <c r="D1737" s="406">
        <v>1</v>
      </c>
      <c r="E1737" s="406">
        <v>11</v>
      </c>
      <c r="F1737" s="406">
        <v>10</v>
      </c>
      <c r="G1737" s="409">
        <v>1.9</v>
      </c>
      <c r="H1737" s="435">
        <v>0</v>
      </c>
      <c r="I1737" s="407">
        <v>11190</v>
      </c>
      <c r="J1737" s="101" t="s">
        <v>1979</v>
      </c>
      <c r="K1737" s="408" t="str">
        <f>IF(B1737=2,"Z:\Data\MOOG\HeTao\raw\",IF(B1737=5,"Z:\Data\MOOG\Polo\raw\",IF(B1737=10,"Z:\Data\MOOG\Messi\raw\","")))</f>
        <v>Z:\Data\MOOG\Messi\raw\</v>
      </c>
      <c r="L1737" s="404" t="s">
        <v>3902</v>
      </c>
      <c r="M1737" s="569" t="str">
        <f>IF(NOT(ISERROR(FIND("Training_dt",W1737))),"'Plot Psychometric_HH_dt_yuchen'",IF(NOT(ISERROR(FIND("Training",W1737))),"'Plot Psychometric_HH'",IF(NOT(ISERROR(FIND("1DAT",W1737))),"'Plot Tuning Azimuth_HH'",IF(NOT(ISERROR(FIND("HD_dt",W1737))),"'Plot HeadingDiscimination_PSTH_HH_dt_yuchen'",IF(NOT(ISERROR(FIND("HD",W1737))),"'Plot HeadingDiscimination_PSTH_HH'",IF(NOT(ISERROR(FIND("MemSac",W1737))),"'Memory Saccade Analysis_HH'",IF(NOT(ISERROR(FIND("DelSac",W1737))),"'Memory Saccade Analysis_HH'",IF(NOT(ISERROR(FIND("u-stim",W1737))),"'Plot Microstim_HH'",""))))))))</f>
        <v>'Plot Tuning Azimuth_HH'</v>
      </c>
      <c r="N1737" s="573">
        <v>1</v>
      </c>
      <c r="O1737" s="584">
        <v>-1</v>
      </c>
      <c r="P1737" s="590">
        <v>4</v>
      </c>
      <c r="Q1737" s="590">
        <f>IF(B1737=2,60,310)</f>
        <v>310</v>
      </c>
      <c r="R1737" s="590">
        <v>5</v>
      </c>
      <c r="S1737" s="590">
        <f>IF(B1737=2,60,-190)</f>
        <v>-190</v>
      </c>
      <c r="T1737" s="590">
        <v>1</v>
      </c>
      <c r="U1737" s="590">
        <f>IF(Z1737&lt;&gt;"",IF(NOT(ISERROR(FIND("SU",Z1737))),VALUE(RIGHT(Z1737,1))+4,IF(NOT(ISERROR(FIND("MU20",Z1737))),20,IF(NOT(ISERROR(FIND("MU21",Z1737))),21,IF(NOT(ISERROR(FIND("MU2",Z1737))),2,1)))),"")</f>
        <v>7</v>
      </c>
      <c r="V1737" s="583"/>
      <c r="W1737" s="410" t="s">
        <v>2222</v>
      </c>
      <c r="X1737" s="192"/>
      <c r="Y1737" s="219">
        <f>IF(NOT(ISERROR(FIND("MU=SU",X1737))),1,IF(Z1737&lt;&gt;"",IF(NOT(ISERROR(FIND("SU",Z1737))),1,0),""))</f>
        <v>1</v>
      </c>
      <c r="Z1737" s="217" t="s">
        <v>306</v>
      </c>
      <c r="AA1737" s="218">
        <v>1745</v>
      </c>
      <c r="AB1737" s="77">
        <v>10.730399999999999</v>
      </c>
      <c r="AC1737" s="78" t="s">
        <v>3905</v>
      </c>
      <c r="AD1737" s="199"/>
      <c r="AE1737" s="91" t="s">
        <v>8397</v>
      </c>
      <c r="AF1737" s="79" t="s">
        <v>8397</v>
      </c>
      <c r="AG1737" s="79" t="s">
        <v>8397</v>
      </c>
      <c r="AH1737" s="80" t="s">
        <v>8397</v>
      </c>
      <c r="AI1737" s="81" t="s">
        <v>8397</v>
      </c>
      <c r="AJ1737" s="81" t="s">
        <v>8397</v>
      </c>
      <c r="AK1737" s="81" t="s">
        <v>8397</v>
      </c>
      <c r="AL1737" s="81" t="s">
        <v>8397</v>
      </c>
      <c r="AM1737" s="114" t="s">
        <v>8397</v>
      </c>
      <c r="AN1737" s="82" t="s">
        <v>8392</v>
      </c>
      <c r="AO1737" s="83">
        <v>-95.1648</v>
      </c>
      <c r="AP1737" s="83">
        <v>0.54369599999999996</v>
      </c>
      <c r="AQ1737" s="83">
        <v>0.26849899999999999</v>
      </c>
      <c r="AR1737" s="84">
        <v>2.9172500000000001E-2</v>
      </c>
      <c r="AS1737" s="85">
        <v>-1.0609299999999999</v>
      </c>
      <c r="AT1737" s="85">
        <v>1.0741700000000001</v>
      </c>
      <c r="AU1737" s="85" t="s">
        <v>8397</v>
      </c>
      <c r="AV1737" s="85" t="s">
        <v>8392</v>
      </c>
      <c r="AW1737" s="104" t="s">
        <v>8485</v>
      </c>
      <c r="AX1737" s="86" t="s">
        <v>8486</v>
      </c>
      <c r="AY1737" s="87" t="s">
        <v>8397</v>
      </c>
      <c r="AZ1737" s="87" t="s">
        <v>8392</v>
      </c>
      <c r="BA1737" s="87" t="s">
        <v>8392</v>
      </c>
      <c r="BB1737" s="88" t="s">
        <v>8397</v>
      </c>
      <c r="BC1737" s="89" t="s">
        <v>8397</v>
      </c>
      <c r="BD1737" s="89" t="s">
        <v>8397</v>
      </c>
      <c r="BE1737" s="89" t="s">
        <v>8397</v>
      </c>
      <c r="BF1737" s="89" t="s">
        <v>8397</v>
      </c>
      <c r="BG1737" s="115" t="s">
        <v>8265</v>
      </c>
      <c r="BH1737" s="90" t="s">
        <v>8397</v>
      </c>
      <c r="BI1737" s="251"/>
      <c r="BJ1737" s="252"/>
      <c r="BK1737" s="252"/>
      <c r="BL1737" s="230"/>
      <c r="BM1737" s="230"/>
      <c r="BN1737" s="230"/>
      <c r="BO1737" s="231"/>
      <c r="BP1737" s="231"/>
      <c r="BQ1737" s="231"/>
      <c r="BR1737" s="232"/>
      <c r="BS1737" s="232"/>
      <c r="BT1737" s="232"/>
      <c r="BU1737" s="230"/>
      <c r="BV1737" s="230"/>
      <c r="BW1737" s="231"/>
      <c r="BX1737" s="231"/>
      <c r="BY1737" s="232"/>
      <c r="BZ1737" s="235"/>
      <c r="CA1737" s="257"/>
      <c r="CB1737" s="233"/>
      <c r="CC1737" s="230"/>
      <c r="CD1737" s="230"/>
      <c r="CE1737" s="230"/>
      <c r="CF1737" s="230"/>
      <c r="CG1737" s="230"/>
      <c r="CH1737" s="230"/>
      <c r="CI1737" s="230"/>
      <c r="CJ1737" s="231"/>
      <c r="CK1737" s="231"/>
      <c r="CL1737" s="231"/>
      <c r="CM1737" s="231"/>
      <c r="CN1737" s="231"/>
      <c r="CO1737" s="231"/>
      <c r="CP1737" s="231"/>
      <c r="CQ1737" s="231"/>
      <c r="CR1737" s="232"/>
      <c r="CS1737" s="232"/>
      <c r="CT1737" s="232"/>
      <c r="CU1737" s="232"/>
      <c r="CV1737" s="232"/>
      <c r="CW1737" s="232"/>
      <c r="CX1737" s="232"/>
      <c r="CY1737" s="234"/>
      <c r="CZ1737" s="106"/>
      <c r="DA1737" s="106"/>
      <c r="DB1737" s="106"/>
      <c r="DC1737" s="106"/>
      <c r="DD1737" s="106"/>
      <c r="DE1737" s="106"/>
      <c r="DF1737" s="92"/>
      <c r="DG1737" s="107"/>
      <c r="DH1737" s="107"/>
      <c r="DI1737" s="107"/>
      <c r="DJ1737" s="107"/>
      <c r="DK1737" s="107"/>
      <c r="DL1737" s="107"/>
      <c r="DM1737" s="110"/>
      <c r="DN1737" s="110"/>
      <c r="DO1737" s="110"/>
      <c r="DP1737" s="110"/>
      <c r="DQ1737" s="110"/>
      <c r="DR1737" s="110"/>
      <c r="DS1737" s="110"/>
      <c r="DT1737" s="110"/>
      <c r="DU1737" s="497"/>
      <c r="DV1737" s="497"/>
      <c r="DW1737" s="497"/>
      <c r="DX1737" s="497"/>
      <c r="DY1737" s="497"/>
      <c r="DZ1737" s="497"/>
      <c r="EA1737" s="288"/>
      <c r="EB1737" s="99"/>
      <c r="EC1737" s="99"/>
      <c r="ED1737" s="99"/>
      <c r="EE1737" s="99"/>
      <c r="EF1737" s="99"/>
      <c r="EG1737" s="99"/>
      <c r="EH1737" s="99"/>
      <c r="EI1737" s="99"/>
      <c r="EJ1737" s="99"/>
      <c r="EK1737" s="99"/>
      <c r="EL1737" s="99"/>
      <c r="EM1737" s="99"/>
      <c r="EN1737" s="99"/>
      <c r="EO1737" s="99"/>
      <c r="EP1737" s="99"/>
      <c r="EQ1737" s="99"/>
      <c r="ER1737" s="99"/>
      <c r="ES1737" s="99"/>
      <c r="ET1737" s="99"/>
      <c r="EU1737" s="99"/>
      <c r="EV1737" s="99"/>
      <c r="EW1737" s="99"/>
      <c r="EX1737" s="119"/>
      <c r="EY1737" s="121"/>
      <c r="EZ1737" s="287"/>
      <c r="FA1737" s="83"/>
      <c r="FB1737" s="126"/>
      <c r="FC1737" s="116"/>
      <c r="FD1737" s="116"/>
      <c r="FE1737" s="116"/>
      <c r="FF1737" s="116"/>
      <c r="FG1737" s="116"/>
      <c r="FH1737" s="116"/>
      <c r="FI1737" s="116"/>
      <c r="FJ1737" s="116"/>
      <c r="FK1737" s="116"/>
      <c r="FL1737" s="116"/>
      <c r="FM1737" s="116"/>
      <c r="FN1737" s="116"/>
    </row>
    <row r="1738" spans="1:170" s="3" customFormat="1" ht="15" customHeight="1" x14ac:dyDescent="0.2">
      <c r="A1738" s="405">
        <v>20150513</v>
      </c>
      <c r="B1738" s="405">
        <v>10</v>
      </c>
      <c r="C1738" s="406">
        <v>8</v>
      </c>
      <c r="D1738" s="406">
        <v>1</v>
      </c>
      <c r="E1738" s="406">
        <v>11</v>
      </c>
      <c r="F1738" s="406">
        <v>10</v>
      </c>
      <c r="G1738" s="409">
        <v>1.9</v>
      </c>
      <c r="H1738" s="435">
        <v>0</v>
      </c>
      <c r="I1738" s="407">
        <v>11190</v>
      </c>
      <c r="J1738" s="101" t="s">
        <v>1979</v>
      </c>
      <c r="K1738" s="408" t="str">
        <f>IF(B1738=2,"Z:\Data\MOOG\HeTao\raw\",IF(B1738=5,"Z:\Data\MOOG\Polo\raw\",IF(B1738=10,"Z:\Data\MOOG\Messi\raw\","")))</f>
        <v>Z:\Data\MOOG\Messi\raw\</v>
      </c>
      <c r="L1738" s="404" t="s">
        <v>3902</v>
      </c>
      <c r="M1738" s="569" t="str">
        <f>IF(NOT(ISERROR(FIND("Training_dt",W1738))),"'Plot Psychometric_HH_dt_yuchen'",IF(NOT(ISERROR(FIND("Training",W1738))),"'Plot Psychometric_HH'",IF(NOT(ISERROR(FIND("1DAT",W1738))),"'Plot Tuning Azimuth_HH'",IF(NOT(ISERROR(FIND("HD_dt",W1738))),"'Plot HeadingDiscimination_PSTH_HH_dt_yuchen'",IF(NOT(ISERROR(FIND("HD",W1738))),"'Plot HeadingDiscimination_PSTH_HH'",IF(NOT(ISERROR(FIND("MemSac",W1738))),"'Memory Saccade Analysis_HH'",IF(NOT(ISERROR(FIND("DelSac",W1738))),"'Memory Saccade Analysis_HH'",IF(NOT(ISERROR(FIND("u-stim",W1738))),"'Plot Microstim_HH'",""))))))))</f>
        <v>'Plot Tuning Azimuth_HH'</v>
      </c>
      <c r="N1738" s="573">
        <v>1</v>
      </c>
      <c r="O1738" s="584">
        <v>-1</v>
      </c>
      <c r="P1738" s="590">
        <v>4</v>
      </c>
      <c r="Q1738" s="590">
        <f>IF(B1738=2,60,310)</f>
        <v>310</v>
      </c>
      <c r="R1738" s="590">
        <v>5</v>
      </c>
      <c r="S1738" s="590">
        <f>IF(B1738=2,60,-190)</f>
        <v>-190</v>
      </c>
      <c r="T1738" s="590">
        <v>1</v>
      </c>
      <c r="U1738" s="590">
        <f>IF(Z1738&lt;&gt;"",IF(NOT(ISERROR(FIND("SU",Z1738))),VALUE(RIGHT(Z1738,1))+4,IF(NOT(ISERROR(FIND("MU20",Z1738))),20,IF(NOT(ISERROR(FIND("MU21",Z1738))),21,IF(NOT(ISERROR(FIND("MU2",Z1738))),2,1)))),"")</f>
        <v>8</v>
      </c>
      <c r="V1738" s="583"/>
      <c r="W1738" s="410" t="s">
        <v>2222</v>
      </c>
      <c r="X1738" s="192"/>
      <c r="Y1738" s="219">
        <f>IF(NOT(ISERROR(FIND("MU=SU",X1738))),1,IF(Z1738&lt;&gt;"",IF(NOT(ISERROR(FIND("SU",Z1738))),1,0),""))</f>
        <v>1</v>
      </c>
      <c r="Z1738" s="217" t="s">
        <v>3584</v>
      </c>
      <c r="AA1738" s="218">
        <v>1921</v>
      </c>
      <c r="AB1738" s="77">
        <v>7.5765200000000004</v>
      </c>
      <c r="AC1738" s="78" t="s">
        <v>3906</v>
      </c>
      <c r="AD1738" s="199"/>
      <c r="AE1738" s="91" t="s">
        <v>8272</v>
      </c>
      <c r="AF1738" s="79" t="s">
        <v>8272</v>
      </c>
      <c r="AG1738" s="79" t="s">
        <v>8272</v>
      </c>
      <c r="AH1738" s="80" t="s">
        <v>8272</v>
      </c>
      <c r="AI1738" s="81" t="s">
        <v>8272</v>
      </c>
      <c r="AJ1738" s="81" t="s">
        <v>8272</v>
      </c>
      <c r="AK1738" s="81" t="s">
        <v>8272</v>
      </c>
      <c r="AL1738" s="81" t="s">
        <v>8272</v>
      </c>
      <c r="AM1738" s="114" t="s">
        <v>8272</v>
      </c>
      <c r="AN1738" s="82" t="s">
        <v>8272</v>
      </c>
      <c r="AO1738" s="83">
        <v>-92.1601</v>
      </c>
      <c r="AP1738" s="83">
        <v>0.48241499999999998</v>
      </c>
      <c r="AQ1738" s="83">
        <v>0.29339199999999999</v>
      </c>
      <c r="AR1738" s="84">
        <v>5.0031600000000002E-2</v>
      </c>
      <c r="AS1738" s="85">
        <v>-1.8330299999999999</v>
      </c>
      <c r="AT1738" s="85">
        <v>-1.1759500000000001</v>
      </c>
      <c r="AU1738" s="85">
        <v>-85.806100000000001</v>
      </c>
      <c r="AV1738" s="85">
        <v>192.85300000000001</v>
      </c>
      <c r="AW1738" s="104" t="s">
        <v>8487</v>
      </c>
      <c r="AX1738" s="86" t="s">
        <v>8488</v>
      </c>
      <c r="AY1738" s="87" t="s">
        <v>8272</v>
      </c>
      <c r="AZ1738" s="87" t="s">
        <v>8272</v>
      </c>
      <c r="BA1738" s="87" t="s">
        <v>8272</v>
      </c>
      <c r="BB1738" s="88" t="s">
        <v>8272</v>
      </c>
      <c r="BC1738" s="89" t="s">
        <v>8272</v>
      </c>
      <c r="BD1738" s="89" t="s">
        <v>8272</v>
      </c>
      <c r="BE1738" s="89" t="s">
        <v>8272</v>
      </c>
      <c r="BF1738" s="89" t="s">
        <v>8272</v>
      </c>
      <c r="BG1738" s="115" t="s">
        <v>8272</v>
      </c>
      <c r="BH1738" s="90" t="s">
        <v>8272</v>
      </c>
      <c r="BI1738" s="251"/>
      <c r="BJ1738" s="252"/>
      <c r="BK1738" s="252"/>
      <c r="BL1738" s="230"/>
      <c r="BM1738" s="230"/>
      <c r="BN1738" s="230"/>
      <c r="BO1738" s="231"/>
      <c r="BP1738" s="231"/>
      <c r="BQ1738" s="231"/>
      <c r="BR1738" s="232"/>
      <c r="BS1738" s="232"/>
      <c r="BT1738" s="232"/>
      <c r="BU1738" s="230"/>
      <c r="BV1738" s="230"/>
      <c r="BW1738" s="231"/>
      <c r="BX1738" s="231"/>
      <c r="BY1738" s="232"/>
      <c r="BZ1738" s="235"/>
      <c r="CA1738" s="257"/>
      <c r="CB1738" s="233"/>
      <c r="CC1738" s="230"/>
      <c r="CD1738" s="230"/>
      <c r="CE1738" s="230"/>
      <c r="CF1738" s="230"/>
      <c r="CG1738" s="230"/>
      <c r="CH1738" s="230"/>
      <c r="CI1738" s="230"/>
      <c r="CJ1738" s="231"/>
      <c r="CK1738" s="231"/>
      <c r="CL1738" s="231"/>
      <c r="CM1738" s="231"/>
      <c r="CN1738" s="231"/>
      <c r="CO1738" s="231"/>
      <c r="CP1738" s="231"/>
      <c r="CQ1738" s="231"/>
      <c r="CR1738" s="232"/>
      <c r="CS1738" s="232"/>
      <c r="CT1738" s="232"/>
      <c r="CU1738" s="232"/>
      <c r="CV1738" s="232"/>
      <c r="CW1738" s="232"/>
      <c r="CX1738" s="232"/>
      <c r="CY1738" s="234"/>
      <c r="CZ1738" s="106"/>
      <c r="DA1738" s="106"/>
      <c r="DB1738" s="106"/>
      <c r="DC1738" s="106"/>
      <c r="DD1738" s="106"/>
      <c r="DE1738" s="106"/>
      <c r="DF1738" s="92"/>
      <c r="DG1738" s="107"/>
      <c r="DH1738" s="107"/>
      <c r="DI1738" s="107"/>
      <c r="DJ1738" s="107"/>
      <c r="DK1738" s="107"/>
      <c r="DL1738" s="107"/>
      <c r="DM1738" s="110"/>
      <c r="DN1738" s="110"/>
      <c r="DO1738" s="110"/>
      <c r="DP1738" s="110"/>
      <c r="DQ1738" s="110"/>
      <c r="DR1738" s="110"/>
      <c r="DS1738" s="110"/>
      <c r="DT1738" s="110"/>
      <c r="DU1738" s="497"/>
      <c r="DV1738" s="497"/>
      <c r="DW1738" s="497"/>
      <c r="DX1738" s="497"/>
      <c r="DY1738" s="497"/>
      <c r="DZ1738" s="497"/>
      <c r="EA1738" s="288"/>
      <c r="EB1738" s="99"/>
      <c r="EC1738" s="99"/>
      <c r="ED1738" s="99"/>
      <c r="EE1738" s="99"/>
      <c r="EF1738" s="99"/>
      <c r="EG1738" s="99"/>
      <c r="EH1738" s="99"/>
      <c r="EI1738" s="99"/>
      <c r="EJ1738" s="99"/>
      <c r="EK1738" s="99"/>
      <c r="EL1738" s="99"/>
      <c r="EM1738" s="99"/>
      <c r="EN1738" s="99"/>
      <c r="EO1738" s="99"/>
      <c r="EP1738" s="99"/>
      <c r="EQ1738" s="99"/>
      <c r="ER1738" s="99"/>
      <c r="ES1738" s="99"/>
      <c r="ET1738" s="99"/>
      <c r="EU1738" s="99"/>
      <c r="EV1738" s="99"/>
      <c r="EW1738" s="99"/>
      <c r="EX1738" s="119"/>
      <c r="EY1738" s="121"/>
      <c r="EZ1738" s="287"/>
      <c r="FA1738" s="83"/>
      <c r="FB1738" s="126"/>
      <c r="FC1738" s="116"/>
      <c r="FD1738" s="116"/>
      <c r="FE1738" s="116"/>
      <c r="FF1738" s="116"/>
      <c r="FG1738" s="116"/>
      <c r="FH1738" s="116"/>
      <c r="FI1738" s="116"/>
      <c r="FJ1738" s="116"/>
      <c r="FK1738" s="116"/>
      <c r="FL1738" s="116"/>
      <c r="FM1738" s="116"/>
      <c r="FN1738" s="116"/>
    </row>
    <row r="1739" spans="1:170" s="3" customFormat="1" ht="15" customHeight="1" x14ac:dyDescent="0.2">
      <c r="A1739" s="405">
        <v>20150513</v>
      </c>
      <c r="B1739" s="405">
        <v>10</v>
      </c>
      <c r="C1739" s="406">
        <v>8</v>
      </c>
      <c r="D1739" s="406">
        <v>1</v>
      </c>
      <c r="E1739" s="406">
        <v>11</v>
      </c>
      <c r="F1739" s="406">
        <v>10</v>
      </c>
      <c r="G1739" s="409">
        <v>1.9</v>
      </c>
      <c r="H1739" s="435">
        <v>0</v>
      </c>
      <c r="I1739" s="407">
        <v>11190</v>
      </c>
      <c r="J1739" s="101" t="s">
        <v>1979</v>
      </c>
      <c r="K1739" s="408" t="str">
        <f>IF(B1739=2,"Z:\Data\MOOG\HeTao\raw\",IF(B1739=5,"Z:\Data\MOOG\Polo\raw\",IF(B1739=10,"Z:\Data\MOOG\Messi\raw\","")))</f>
        <v>Z:\Data\MOOG\Messi\raw\</v>
      </c>
      <c r="L1739" s="404" t="s">
        <v>3902</v>
      </c>
      <c r="M1739" s="569" t="str">
        <f>IF(NOT(ISERROR(FIND("Training_dt",W1739))),"'Plot Psychometric_HH_dt_yuchen'",IF(NOT(ISERROR(FIND("Training",W1739))),"'Plot Psychometric_HH'",IF(NOT(ISERROR(FIND("1DAT",W1739))),"'Plot Tuning Azimuth_HH'",IF(NOT(ISERROR(FIND("HD_dt",W1739))),"'Plot HeadingDiscimination_PSTH_HH_dt_yuchen'",IF(NOT(ISERROR(FIND("HD",W1739))),"'Plot HeadingDiscimination_PSTH_HH'",IF(NOT(ISERROR(FIND("MemSac",W1739))),"'Memory Saccade Analysis_HH'",IF(NOT(ISERROR(FIND("DelSac",W1739))),"'Memory Saccade Analysis_HH'",IF(NOT(ISERROR(FIND("u-stim",W1739))),"'Plot Microstim_HH'",""))))))))</f>
        <v>'Plot Tuning Azimuth_HH'</v>
      </c>
      <c r="N1739" s="573">
        <v>1</v>
      </c>
      <c r="O1739" s="584">
        <v>-1</v>
      </c>
      <c r="P1739" s="590">
        <v>4</v>
      </c>
      <c r="Q1739" s="590">
        <f>IF(B1739=2,60,310)</f>
        <v>310</v>
      </c>
      <c r="R1739" s="590">
        <v>5</v>
      </c>
      <c r="S1739" s="590">
        <f>IF(B1739=2,60,-190)</f>
        <v>-190</v>
      </c>
      <c r="T1739" s="590">
        <v>1</v>
      </c>
      <c r="U1739" s="590">
        <f>IF(Z1739&lt;&gt;"",IF(NOT(ISERROR(FIND("SU",Z1739))),VALUE(RIGHT(Z1739,1))+4,IF(NOT(ISERROR(FIND("MU20",Z1739))),20,IF(NOT(ISERROR(FIND("MU21",Z1739))),21,IF(NOT(ISERROR(FIND("MU2",Z1739))),2,1)))),"")</f>
        <v>5</v>
      </c>
      <c r="V1739" s="583"/>
      <c r="W1739" s="410" t="s">
        <v>2222</v>
      </c>
      <c r="X1739" s="192"/>
      <c r="Y1739" s="219">
        <f>IF(NOT(ISERROR(FIND("MU=SU",X1739))),1,IF(Z1739&lt;&gt;"",IF(NOT(ISERROR(FIND("SU",Z1739))),1,0),""))</f>
        <v>1</v>
      </c>
      <c r="Z1739" s="217" t="s">
        <v>43</v>
      </c>
      <c r="AA1739" s="218">
        <v>1212</v>
      </c>
      <c r="AB1739" s="77">
        <v>13.611800000000001</v>
      </c>
      <c r="AC1739" s="78" t="s">
        <v>3903</v>
      </c>
      <c r="AD1739" s="199"/>
      <c r="AE1739" s="91" t="s">
        <v>8397</v>
      </c>
      <c r="AF1739" s="79" t="s">
        <v>8452</v>
      </c>
      <c r="AG1739" s="79" t="s">
        <v>8265</v>
      </c>
      <c r="AH1739" s="80" t="s">
        <v>8452</v>
      </c>
      <c r="AI1739" s="81" t="s">
        <v>8397</v>
      </c>
      <c r="AJ1739" s="81" t="s">
        <v>8452</v>
      </c>
      <c r="AK1739" s="81" t="s">
        <v>8397</v>
      </c>
      <c r="AL1739" s="81" t="s">
        <v>8265</v>
      </c>
      <c r="AM1739" s="114" t="s">
        <v>8452</v>
      </c>
      <c r="AN1739" s="82" t="s">
        <v>8265</v>
      </c>
      <c r="AO1739" s="83">
        <v>-129.143</v>
      </c>
      <c r="AP1739" s="83">
        <v>0.42206399999999999</v>
      </c>
      <c r="AQ1739" s="83">
        <v>0.171178</v>
      </c>
      <c r="AR1739" s="84">
        <v>0.31373299999999998</v>
      </c>
      <c r="AS1739" s="85">
        <v>-0.694268</v>
      </c>
      <c r="AT1739" s="85">
        <v>0.314054</v>
      </c>
      <c r="AU1739" s="85" t="s">
        <v>8397</v>
      </c>
      <c r="AV1739" s="85" t="s">
        <v>8267</v>
      </c>
      <c r="AW1739" s="104" t="s">
        <v>8481</v>
      </c>
      <c r="AX1739" s="86" t="s">
        <v>8482</v>
      </c>
      <c r="AY1739" s="87" t="s">
        <v>8265</v>
      </c>
      <c r="AZ1739" s="87" t="s">
        <v>8397</v>
      </c>
      <c r="BA1739" s="87" t="s">
        <v>8265</v>
      </c>
      <c r="BB1739" s="88" t="s">
        <v>8452</v>
      </c>
      <c r="BC1739" s="89" t="s">
        <v>8397</v>
      </c>
      <c r="BD1739" s="89" t="s">
        <v>8452</v>
      </c>
      <c r="BE1739" s="89" t="s">
        <v>8397</v>
      </c>
      <c r="BF1739" s="89" t="s">
        <v>8452</v>
      </c>
      <c r="BG1739" s="115" t="s">
        <v>8275</v>
      </c>
      <c r="BH1739" s="90" t="s">
        <v>8265</v>
      </c>
      <c r="BI1739" s="251"/>
      <c r="BJ1739" s="252"/>
      <c r="BK1739" s="252"/>
      <c r="BL1739" s="230"/>
      <c r="BM1739" s="230"/>
      <c r="BN1739" s="230"/>
      <c r="BO1739" s="231"/>
      <c r="BP1739" s="231"/>
      <c r="BQ1739" s="231"/>
      <c r="BR1739" s="232"/>
      <c r="BS1739" s="232"/>
      <c r="BT1739" s="232"/>
      <c r="BU1739" s="230"/>
      <c r="BV1739" s="230"/>
      <c r="BW1739" s="231"/>
      <c r="BX1739" s="231"/>
      <c r="BY1739" s="232"/>
      <c r="BZ1739" s="235"/>
      <c r="CA1739" s="257"/>
      <c r="CB1739" s="233"/>
      <c r="CC1739" s="230"/>
      <c r="CD1739" s="230"/>
      <c r="CE1739" s="230"/>
      <c r="CF1739" s="230"/>
      <c r="CG1739" s="230"/>
      <c r="CH1739" s="230"/>
      <c r="CI1739" s="230"/>
      <c r="CJ1739" s="231"/>
      <c r="CK1739" s="231"/>
      <c r="CL1739" s="231"/>
      <c r="CM1739" s="231"/>
      <c r="CN1739" s="231"/>
      <c r="CO1739" s="231"/>
      <c r="CP1739" s="231"/>
      <c r="CQ1739" s="231"/>
      <c r="CR1739" s="232"/>
      <c r="CS1739" s="232"/>
      <c r="CT1739" s="232"/>
      <c r="CU1739" s="232"/>
      <c r="CV1739" s="232"/>
      <c r="CW1739" s="232"/>
      <c r="CX1739" s="232"/>
      <c r="CY1739" s="234"/>
      <c r="CZ1739" s="106"/>
      <c r="DA1739" s="106"/>
      <c r="DB1739" s="106"/>
      <c r="DC1739" s="106"/>
      <c r="DD1739" s="106"/>
      <c r="DE1739" s="106"/>
      <c r="DF1739" s="92"/>
      <c r="DG1739" s="107"/>
      <c r="DH1739" s="107"/>
      <c r="DI1739" s="107"/>
      <c r="DJ1739" s="107"/>
      <c r="DK1739" s="107"/>
      <c r="DL1739" s="107"/>
      <c r="DM1739" s="110"/>
      <c r="DN1739" s="110"/>
      <c r="DO1739" s="110"/>
      <c r="DP1739" s="110"/>
      <c r="DQ1739" s="110"/>
      <c r="DR1739" s="110"/>
      <c r="DS1739" s="110"/>
      <c r="DT1739" s="110"/>
      <c r="DU1739" s="497"/>
      <c r="DV1739" s="497"/>
      <c r="DW1739" s="497"/>
      <c r="DX1739" s="497"/>
      <c r="DY1739" s="497"/>
      <c r="DZ1739" s="497"/>
      <c r="EA1739" s="288"/>
      <c r="EB1739" s="99"/>
      <c r="EC1739" s="99"/>
      <c r="ED1739" s="99"/>
      <c r="EE1739" s="99"/>
      <c r="EF1739" s="99"/>
      <c r="EG1739" s="99"/>
      <c r="EH1739" s="99"/>
      <c r="EI1739" s="99"/>
      <c r="EJ1739" s="99"/>
      <c r="EK1739" s="99"/>
      <c r="EL1739" s="99"/>
      <c r="EM1739" s="99"/>
      <c r="EN1739" s="99"/>
      <c r="EO1739" s="99"/>
      <c r="EP1739" s="99"/>
      <c r="EQ1739" s="99"/>
      <c r="ER1739" s="99"/>
      <c r="ES1739" s="99"/>
      <c r="ET1739" s="99"/>
      <c r="EU1739" s="99"/>
      <c r="EV1739" s="99"/>
      <c r="EW1739" s="99"/>
      <c r="EX1739" s="119"/>
      <c r="EY1739" s="121"/>
      <c r="EZ1739" s="287"/>
      <c r="FA1739" s="83"/>
      <c r="FB1739" s="126"/>
      <c r="FC1739" s="116"/>
      <c r="FD1739" s="116"/>
      <c r="FE1739" s="116"/>
      <c r="FF1739" s="116"/>
      <c r="FG1739" s="116"/>
      <c r="FH1739" s="116"/>
      <c r="FI1739" s="116"/>
      <c r="FJ1739" s="116"/>
      <c r="FK1739" s="116"/>
      <c r="FL1739" s="116"/>
      <c r="FM1739" s="116"/>
      <c r="FN1739" s="116"/>
    </row>
    <row r="1740" spans="1:170" s="3" customFormat="1" ht="15" customHeight="1" x14ac:dyDescent="0.2">
      <c r="A1740" s="405">
        <v>20150513</v>
      </c>
      <c r="B1740" s="405">
        <v>10</v>
      </c>
      <c r="C1740" s="406">
        <v>8</v>
      </c>
      <c r="D1740" s="406">
        <v>1</v>
      </c>
      <c r="E1740" s="406">
        <v>11</v>
      </c>
      <c r="F1740" s="406">
        <v>10</v>
      </c>
      <c r="G1740" s="409">
        <v>1.9</v>
      </c>
      <c r="H1740" s="435">
        <v>0</v>
      </c>
      <c r="I1740" s="407">
        <v>11190</v>
      </c>
      <c r="J1740" s="101" t="s">
        <v>1979</v>
      </c>
      <c r="K1740" s="408" t="str">
        <f>IF(B1740=2,"Z:\Data\MOOG\HeTao\raw\",IF(B1740=5,"Z:\Data\MOOG\Polo\raw\",IF(B1740=10,"Z:\Data\MOOG\Messi\raw\","")))</f>
        <v>Z:\Data\MOOG\Messi\raw\</v>
      </c>
      <c r="L1740" s="404" t="s">
        <v>3902</v>
      </c>
      <c r="M1740" s="569" t="str">
        <f>IF(NOT(ISERROR(FIND("Training_dt",W1740))),"'Plot Psychometric_HH_dt_yuchen'",IF(NOT(ISERROR(FIND("Training",W1740))),"'Plot Psychometric_HH'",IF(NOT(ISERROR(FIND("1DAT",W1740))),"'Plot Tuning Azimuth_HH'",IF(NOT(ISERROR(FIND("HD_dt",W1740))),"'Plot HeadingDiscimination_PSTH_HH_dt_yuchen'",IF(NOT(ISERROR(FIND("HD",W1740))),"'Plot HeadingDiscimination_PSTH_HH'",IF(NOT(ISERROR(FIND("MemSac",W1740))),"'Memory Saccade Analysis_HH'",IF(NOT(ISERROR(FIND("DelSac",W1740))),"'Memory Saccade Analysis_HH'",IF(NOT(ISERROR(FIND("u-stim",W1740))),"'Plot Microstim_HH'",""))))))))</f>
        <v>'Plot Tuning Azimuth_HH'</v>
      </c>
      <c r="N1740" s="573">
        <v>1</v>
      </c>
      <c r="O1740" s="584">
        <v>-1</v>
      </c>
      <c r="P1740" s="590">
        <v>4</v>
      </c>
      <c r="Q1740" s="590">
        <f>IF(B1740=2,60,310)</f>
        <v>310</v>
      </c>
      <c r="R1740" s="590">
        <v>5</v>
      </c>
      <c r="S1740" s="590">
        <f>IF(B1740=2,60,-190)</f>
        <v>-190</v>
      </c>
      <c r="T1740" s="590">
        <v>1</v>
      </c>
      <c r="U1740" s="590">
        <f>IF(Z1740&lt;&gt;"",IF(NOT(ISERROR(FIND("SU",Z1740))),VALUE(RIGHT(Z1740,1))+4,IF(NOT(ISERROR(FIND("MU20",Z1740))),20,IF(NOT(ISERROR(FIND("MU21",Z1740))),21,IF(NOT(ISERROR(FIND("MU2",Z1740))),2,1)))),"")</f>
        <v>6</v>
      </c>
      <c r="V1740" s="583"/>
      <c r="W1740" s="410" t="s">
        <v>2222</v>
      </c>
      <c r="X1740" s="192"/>
      <c r="Y1740" s="219">
        <f>IF(NOT(ISERROR(FIND("MU=SU",X1740))),1,IF(Z1740&lt;&gt;"",IF(NOT(ISERROR(FIND("SU",Z1740))),1,0),""))</f>
        <v>1</v>
      </c>
      <c r="Z1740" s="217" t="s">
        <v>46</v>
      </c>
      <c r="AA1740" s="218">
        <v>1031</v>
      </c>
      <c r="AB1740" s="77">
        <v>19.517800000000001</v>
      </c>
      <c r="AC1740" s="78" t="s">
        <v>3904</v>
      </c>
      <c r="AD1740" s="199"/>
      <c r="AE1740" s="91" t="s">
        <v>8452</v>
      </c>
      <c r="AF1740" s="79" t="s">
        <v>8452</v>
      </c>
      <c r="AG1740" s="79" t="s">
        <v>8402</v>
      </c>
      <c r="AH1740" s="80" t="s">
        <v>8452</v>
      </c>
      <c r="AI1740" s="81" t="s">
        <v>8265</v>
      </c>
      <c r="AJ1740" s="81" t="s">
        <v>8452</v>
      </c>
      <c r="AK1740" s="81" t="s">
        <v>8402</v>
      </c>
      <c r="AL1740" s="81" t="s">
        <v>8397</v>
      </c>
      <c r="AM1740" s="114" t="s">
        <v>8452</v>
      </c>
      <c r="AN1740" s="82" t="s">
        <v>8452</v>
      </c>
      <c r="AO1740" s="83">
        <v>-75.241200000000006</v>
      </c>
      <c r="AP1740" s="83">
        <v>0.41031200000000001</v>
      </c>
      <c r="AQ1740" s="83">
        <v>0.42092299999999999</v>
      </c>
      <c r="AR1740" s="84">
        <v>0.28895199999999999</v>
      </c>
      <c r="AS1740" s="85">
        <v>-1.8473999999999999</v>
      </c>
      <c r="AT1740" s="85">
        <v>-1.0008699999999999</v>
      </c>
      <c r="AU1740" s="85">
        <v>-73.104399999999998</v>
      </c>
      <c r="AV1740" s="85">
        <v>90.068200000000004</v>
      </c>
      <c r="AW1740" s="104" t="s">
        <v>8483</v>
      </c>
      <c r="AX1740" s="86" t="s">
        <v>8484</v>
      </c>
      <c r="AY1740" s="87" t="s">
        <v>8265</v>
      </c>
      <c r="AZ1740" s="87" t="s">
        <v>8452</v>
      </c>
      <c r="BA1740" s="87" t="s">
        <v>8452</v>
      </c>
      <c r="BB1740" s="88" t="s">
        <v>8452</v>
      </c>
      <c r="BC1740" s="89" t="s">
        <v>8452</v>
      </c>
      <c r="BD1740" s="89" t="s">
        <v>8265</v>
      </c>
      <c r="BE1740" s="89" t="s">
        <v>8452</v>
      </c>
      <c r="BF1740" s="89" t="s">
        <v>8452</v>
      </c>
      <c r="BG1740" s="115" t="s">
        <v>8452</v>
      </c>
      <c r="BH1740" s="90" t="s">
        <v>8452</v>
      </c>
      <c r="BI1740" s="251"/>
      <c r="BJ1740" s="252"/>
      <c r="BK1740" s="252"/>
      <c r="BL1740" s="230"/>
      <c r="BM1740" s="230"/>
      <c r="BN1740" s="230"/>
      <c r="BO1740" s="231"/>
      <c r="BP1740" s="231"/>
      <c r="BQ1740" s="231"/>
      <c r="BR1740" s="232"/>
      <c r="BS1740" s="232"/>
      <c r="BT1740" s="232"/>
      <c r="BU1740" s="230"/>
      <c r="BV1740" s="230"/>
      <c r="BW1740" s="231"/>
      <c r="BX1740" s="231"/>
      <c r="BY1740" s="232"/>
      <c r="BZ1740" s="235"/>
      <c r="CA1740" s="257"/>
      <c r="CB1740" s="233"/>
      <c r="CC1740" s="230"/>
      <c r="CD1740" s="230"/>
      <c r="CE1740" s="230"/>
      <c r="CF1740" s="230"/>
      <c r="CG1740" s="230"/>
      <c r="CH1740" s="230"/>
      <c r="CI1740" s="230"/>
      <c r="CJ1740" s="231"/>
      <c r="CK1740" s="231"/>
      <c r="CL1740" s="231"/>
      <c r="CM1740" s="231"/>
      <c r="CN1740" s="231"/>
      <c r="CO1740" s="231"/>
      <c r="CP1740" s="231"/>
      <c r="CQ1740" s="231"/>
      <c r="CR1740" s="232"/>
      <c r="CS1740" s="232"/>
      <c r="CT1740" s="232"/>
      <c r="CU1740" s="232"/>
      <c r="CV1740" s="232"/>
      <c r="CW1740" s="232"/>
      <c r="CX1740" s="232"/>
      <c r="CY1740" s="234"/>
      <c r="CZ1740" s="106"/>
      <c r="DA1740" s="106"/>
      <c r="DB1740" s="106"/>
      <c r="DC1740" s="106"/>
      <c r="DD1740" s="106"/>
      <c r="DE1740" s="106"/>
      <c r="DF1740" s="92"/>
      <c r="DG1740" s="107"/>
      <c r="DH1740" s="107"/>
      <c r="DI1740" s="107"/>
      <c r="DJ1740" s="107"/>
      <c r="DK1740" s="107"/>
      <c r="DL1740" s="107"/>
      <c r="DM1740" s="110"/>
      <c r="DN1740" s="110"/>
      <c r="DO1740" s="110"/>
      <c r="DP1740" s="110"/>
      <c r="DQ1740" s="110"/>
      <c r="DR1740" s="110"/>
      <c r="DS1740" s="110"/>
      <c r="DT1740" s="110"/>
      <c r="DU1740" s="497"/>
      <c r="DV1740" s="497"/>
      <c r="DW1740" s="497"/>
      <c r="DX1740" s="497"/>
      <c r="DY1740" s="497"/>
      <c r="DZ1740" s="497"/>
      <c r="EA1740" s="288"/>
      <c r="EB1740" s="99"/>
      <c r="EC1740" s="99"/>
      <c r="ED1740" s="99"/>
      <c r="EE1740" s="99"/>
      <c r="EF1740" s="99"/>
      <c r="EG1740" s="99"/>
      <c r="EH1740" s="99"/>
      <c r="EI1740" s="99"/>
      <c r="EJ1740" s="99"/>
      <c r="EK1740" s="99"/>
      <c r="EL1740" s="99"/>
      <c r="EM1740" s="99"/>
      <c r="EN1740" s="99"/>
      <c r="EO1740" s="99"/>
      <c r="EP1740" s="99"/>
      <c r="EQ1740" s="99"/>
      <c r="ER1740" s="99"/>
      <c r="ES1740" s="99"/>
      <c r="ET1740" s="99"/>
      <c r="EU1740" s="99"/>
      <c r="EV1740" s="99"/>
      <c r="EW1740" s="99"/>
      <c r="EX1740" s="119"/>
      <c r="EY1740" s="121"/>
      <c r="EZ1740" s="287"/>
      <c r="FA1740" s="83"/>
      <c r="FB1740" s="126"/>
      <c r="FC1740" s="116"/>
      <c r="FD1740" s="116"/>
      <c r="FE1740" s="116"/>
      <c r="FF1740" s="116"/>
      <c r="FG1740" s="116"/>
      <c r="FH1740" s="116"/>
      <c r="FI1740" s="116"/>
      <c r="FJ1740" s="116"/>
      <c r="FK1740" s="116"/>
      <c r="FL1740" s="116"/>
      <c r="FM1740" s="116"/>
      <c r="FN1740" s="116"/>
    </row>
    <row r="1741" spans="1:170" s="3" customFormat="1" ht="15" customHeight="1" x14ac:dyDescent="0.2">
      <c r="A1741" s="405">
        <v>20150513</v>
      </c>
      <c r="B1741" s="405">
        <v>10</v>
      </c>
      <c r="C1741" s="406">
        <v>8</v>
      </c>
      <c r="D1741" s="406">
        <v>1</v>
      </c>
      <c r="E1741" s="406">
        <v>11</v>
      </c>
      <c r="F1741" s="406">
        <v>10</v>
      </c>
      <c r="G1741" s="409">
        <v>1.9</v>
      </c>
      <c r="H1741" s="435">
        <v>0</v>
      </c>
      <c r="I1741" s="407">
        <v>11347</v>
      </c>
      <c r="J1741" s="101" t="s">
        <v>1979</v>
      </c>
      <c r="K1741" s="408" t="str">
        <f>IF(B1741=2,"Z:\Data\MOOG\HeTao\raw\",IF(B1741=5,"Z:\Data\MOOG\Polo\raw\",IF(B1741=10,"Z:\Data\MOOG\Messi\raw\","")))</f>
        <v>Z:\Data\MOOG\Messi\raw\</v>
      </c>
      <c r="L1741" s="404" t="s">
        <v>3907</v>
      </c>
      <c r="M1741" s="569" t="str">
        <f>IF(NOT(ISERROR(FIND("Training_dt",W1741))),"'Plot Psychometric_HH_dt_yuchen'",IF(NOT(ISERROR(FIND("Training",W1741))),"'Plot Psychometric_HH'",IF(NOT(ISERROR(FIND("1DAT",W1741))),"'Plot Tuning Azimuth_HH'",IF(NOT(ISERROR(FIND("HD_dt",W1741))),"'Plot HeadingDiscimination_PSTH_HH_dt_yuchen'",IF(NOT(ISERROR(FIND("HD",W1741))),"'Plot HeadingDiscimination_PSTH_HH'",IF(NOT(ISERROR(FIND("MemSac",W1741))),"'Memory Saccade Analysis_HH'",IF(NOT(ISERROR(FIND("DelSac",W1741))),"'Memory Saccade Analysis_HH'",IF(NOT(ISERROR(FIND("u-stim",W1741))),"'Plot Microstim_HH'",""))))))))</f>
        <v>'Memory Saccade Analysis_HH'</v>
      </c>
      <c r="N1741" s="573">
        <v>37</v>
      </c>
      <c r="O1741" s="584">
        <v>-1</v>
      </c>
      <c r="P1741" s="590">
        <v>4</v>
      </c>
      <c r="Q1741" s="590">
        <f>IF(B1741=2,60,310)</f>
        <v>310</v>
      </c>
      <c r="R1741" s="590">
        <v>5</v>
      </c>
      <c r="S1741" s="590">
        <f>IF(B1741=2,60,-190)</f>
        <v>-190</v>
      </c>
      <c r="T1741" s="590">
        <v>1</v>
      </c>
      <c r="U1741" s="590">
        <f>IF(Z1741&lt;&gt;"",IF(NOT(ISERROR(FIND("SU",Z1741))),VALUE(RIGHT(Z1741,1))+4,IF(NOT(ISERROR(FIND("MU20",Z1741))),20,IF(NOT(ISERROR(FIND("MU21",Z1741))),21,IF(NOT(ISERROR(FIND("MU2",Z1741))),2,1)))),"")</f>
        <v>5</v>
      </c>
      <c r="V1741" s="583"/>
      <c r="W1741" s="410" t="s">
        <v>2172</v>
      </c>
      <c r="X1741" s="192"/>
      <c r="Y1741" s="219">
        <f>IF(NOT(ISERROR(FIND("MU=SU",X1741))),1,IF(Z1741&lt;&gt;"",IF(NOT(ISERROR(FIND("SU",Z1741))),1,0),""))</f>
        <v>1</v>
      </c>
      <c r="Z1741" s="217" t="s">
        <v>43</v>
      </c>
      <c r="AA1741" s="218">
        <v>8319</v>
      </c>
      <c r="AB1741" s="77">
        <v>14.279400000000001</v>
      </c>
      <c r="AC1741" s="78" t="s">
        <v>3908</v>
      </c>
      <c r="AD1741" s="199"/>
      <c r="AE1741" s="91"/>
      <c r="AF1741" s="79"/>
      <c r="AG1741" s="79"/>
      <c r="AH1741" s="80"/>
      <c r="AI1741" s="81"/>
      <c r="AJ1741" s="81"/>
      <c r="AK1741" s="81"/>
      <c r="AL1741" s="81"/>
      <c r="AM1741" s="114"/>
      <c r="AN1741" s="82"/>
      <c r="AO1741" s="83"/>
      <c r="AP1741" s="83"/>
      <c r="AQ1741" s="83"/>
      <c r="AR1741" s="84"/>
      <c r="AS1741" s="85"/>
      <c r="AT1741" s="85"/>
      <c r="AU1741" s="85"/>
      <c r="AV1741" s="85"/>
      <c r="AW1741" s="104"/>
      <c r="AX1741" s="86"/>
      <c r="AY1741" s="87"/>
      <c r="AZ1741" s="87"/>
      <c r="BA1741" s="87"/>
      <c r="BB1741" s="88"/>
      <c r="BC1741" s="89"/>
      <c r="BD1741" s="89"/>
      <c r="BE1741" s="89"/>
      <c r="BF1741" s="89"/>
      <c r="BG1741" s="115"/>
      <c r="BH1741" s="90"/>
      <c r="BI1741" s="251"/>
      <c r="BJ1741" s="252"/>
      <c r="BK1741" s="252"/>
      <c r="BL1741" s="230"/>
      <c r="BM1741" s="230"/>
      <c r="BN1741" s="230"/>
      <c r="BO1741" s="231"/>
      <c r="BP1741" s="231"/>
      <c r="BQ1741" s="231"/>
      <c r="BR1741" s="232"/>
      <c r="BS1741" s="232"/>
      <c r="BT1741" s="232"/>
      <c r="BU1741" s="230"/>
      <c r="BV1741" s="230"/>
      <c r="BW1741" s="231"/>
      <c r="BX1741" s="231"/>
      <c r="BY1741" s="232"/>
      <c r="BZ1741" s="235"/>
      <c r="CA1741" s="257"/>
      <c r="CB1741" s="233"/>
      <c r="CC1741" s="230"/>
      <c r="CD1741" s="230"/>
      <c r="CE1741" s="230"/>
      <c r="CF1741" s="230"/>
      <c r="CG1741" s="230"/>
      <c r="CH1741" s="230"/>
      <c r="CI1741" s="230"/>
      <c r="CJ1741" s="231"/>
      <c r="CK1741" s="231"/>
      <c r="CL1741" s="231"/>
      <c r="CM1741" s="231"/>
      <c r="CN1741" s="231"/>
      <c r="CO1741" s="231"/>
      <c r="CP1741" s="231"/>
      <c r="CQ1741" s="231"/>
      <c r="CR1741" s="232"/>
      <c r="CS1741" s="232"/>
      <c r="CT1741" s="232"/>
      <c r="CU1741" s="232"/>
      <c r="CV1741" s="232"/>
      <c r="CW1741" s="232"/>
      <c r="CX1741" s="232"/>
      <c r="CY1741" s="234"/>
      <c r="CZ1741" s="106"/>
      <c r="DA1741" s="106"/>
      <c r="DB1741" s="106"/>
      <c r="DC1741" s="106"/>
      <c r="DD1741" s="106"/>
      <c r="DE1741" s="106"/>
      <c r="DF1741" s="92"/>
      <c r="DG1741" s="107"/>
      <c r="DH1741" s="107"/>
      <c r="DI1741" s="107"/>
      <c r="DJ1741" s="107"/>
      <c r="DK1741" s="107"/>
      <c r="DL1741" s="107"/>
      <c r="DM1741" s="110"/>
      <c r="DN1741" s="110"/>
      <c r="DO1741" s="110"/>
      <c r="DP1741" s="110"/>
      <c r="DQ1741" s="110"/>
      <c r="DR1741" s="110"/>
      <c r="DS1741" s="110"/>
      <c r="DT1741" s="110"/>
      <c r="DU1741" s="497"/>
      <c r="DV1741" s="497"/>
      <c r="DW1741" s="497"/>
      <c r="DX1741" s="497"/>
      <c r="DY1741" s="497"/>
      <c r="DZ1741" s="497"/>
      <c r="EA1741" s="288">
        <v>0.19759399999999999</v>
      </c>
      <c r="EB1741" s="99">
        <v>0.72017299999999995</v>
      </c>
      <c r="EC1741" s="99">
        <v>0.147262</v>
      </c>
      <c r="ED1741" s="99">
        <v>0.28547299999999998</v>
      </c>
      <c r="EE1741" s="99">
        <v>3.6882499999999999E-2</v>
      </c>
      <c r="EF1741" s="99">
        <v>1.2518E-2</v>
      </c>
      <c r="EG1741" s="99">
        <v>131.25800000000001</v>
      </c>
      <c r="EH1741" s="99">
        <v>-19.7606</v>
      </c>
      <c r="EI1741" s="99">
        <v>71.825800000000001</v>
      </c>
      <c r="EJ1741" s="99">
        <v>117.096</v>
      </c>
      <c r="EK1741" s="99">
        <v>172.74700000000001</v>
      </c>
      <c r="EL1741" s="99">
        <v>-84.0762</v>
      </c>
      <c r="EM1741" s="99">
        <v>0.47470299999999999</v>
      </c>
      <c r="EN1741" s="99">
        <v>0.34909499999999999</v>
      </c>
      <c r="EO1741" s="99">
        <v>0.41104099999999999</v>
      </c>
      <c r="EP1741" s="99">
        <v>0.42910999999999999</v>
      </c>
      <c r="EQ1741" s="99">
        <v>0.53522999999999998</v>
      </c>
      <c r="ER1741" s="99">
        <v>0.54600700000000002</v>
      </c>
      <c r="ES1741" s="99">
        <v>0</v>
      </c>
      <c r="ET1741" s="99">
        <v>-2.3132799999999998</v>
      </c>
      <c r="EU1741" s="99">
        <v>-1.4057599999999999</v>
      </c>
      <c r="EV1741" s="99">
        <v>1.33213</v>
      </c>
      <c r="EW1741" s="99">
        <v>9.34666</v>
      </c>
      <c r="EX1741" s="119">
        <v>3.5753200000000001</v>
      </c>
      <c r="EY1741" s="121"/>
      <c r="EZ1741" s="287"/>
      <c r="FA1741" s="83"/>
      <c r="FB1741" s="126"/>
      <c r="FC1741" s="116"/>
      <c r="FD1741" s="116"/>
      <c r="FE1741" s="116"/>
      <c r="FF1741" s="116"/>
      <c r="FG1741" s="116"/>
      <c r="FH1741" s="116"/>
      <c r="FI1741" s="116"/>
      <c r="FJ1741" s="116"/>
      <c r="FK1741" s="116"/>
      <c r="FL1741" s="116"/>
      <c r="FM1741" s="116"/>
      <c r="FN1741" s="116"/>
    </row>
    <row r="1742" spans="1:170" s="3" customFormat="1" ht="15" customHeight="1" x14ac:dyDescent="0.2">
      <c r="A1742" s="405">
        <v>20150513</v>
      </c>
      <c r="B1742" s="405">
        <v>10</v>
      </c>
      <c r="C1742" s="406">
        <v>8</v>
      </c>
      <c r="D1742" s="406">
        <v>1</v>
      </c>
      <c r="E1742" s="406">
        <v>11</v>
      </c>
      <c r="F1742" s="406">
        <v>10</v>
      </c>
      <c r="G1742" s="409">
        <v>1.9</v>
      </c>
      <c r="H1742" s="435">
        <v>0</v>
      </c>
      <c r="I1742" s="407">
        <v>11347</v>
      </c>
      <c r="J1742" s="101" t="s">
        <v>1979</v>
      </c>
      <c r="K1742" s="408" t="str">
        <f>IF(B1742=2,"Z:\Data\MOOG\HeTao\raw\",IF(B1742=5,"Z:\Data\MOOG\Polo\raw\",IF(B1742=10,"Z:\Data\MOOG\Messi\raw\","")))</f>
        <v>Z:\Data\MOOG\Messi\raw\</v>
      </c>
      <c r="L1742" s="404" t="s">
        <v>3907</v>
      </c>
      <c r="M1742" s="569" t="str">
        <f>IF(NOT(ISERROR(FIND("Training_dt",W1742))),"'Plot Psychometric_HH_dt_yuchen'",IF(NOT(ISERROR(FIND("Training",W1742))),"'Plot Psychometric_HH'",IF(NOT(ISERROR(FIND("1DAT",W1742))),"'Plot Tuning Azimuth_HH'",IF(NOT(ISERROR(FIND("HD_dt",W1742))),"'Plot HeadingDiscimination_PSTH_HH_dt_yuchen'",IF(NOT(ISERROR(FIND("HD",W1742))),"'Plot HeadingDiscimination_PSTH_HH'",IF(NOT(ISERROR(FIND("MemSac",W1742))),"'Memory Saccade Analysis_HH'",IF(NOT(ISERROR(FIND("DelSac",W1742))),"'Memory Saccade Analysis_HH'",IF(NOT(ISERROR(FIND("u-stim",W1742))),"'Plot Microstim_HH'",""))))))))</f>
        <v>'Memory Saccade Analysis_HH'</v>
      </c>
      <c r="N1742" s="573">
        <v>37</v>
      </c>
      <c r="O1742" s="584">
        <v>-1</v>
      </c>
      <c r="P1742" s="590">
        <v>4</v>
      </c>
      <c r="Q1742" s="590">
        <f>IF(B1742=2,60,310)</f>
        <v>310</v>
      </c>
      <c r="R1742" s="590">
        <v>5</v>
      </c>
      <c r="S1742" s="590">
        <f>IF(B1742=2,60,-190)</f>
        <v>-190</v>
      </c>
      <c r="T1742" s="590">
        <v>1</v>
      </c>
      <c r="U1742" s="590">
        <f>IF(Z1742&lt;&gt;"",IF(NOT(ISERROR(FIND("SU",Z1742))),VALUE(RIGHT(Z1742,1))+4,IF(NOT(ISERROR(FIND("MU20",Z1742))),20,IF(NOT(ISERROR(FIND("MU21",Z1742))),21,IF(NOT(ISERROR(FIND("MU2",Z1742))),2,1)))),"")</f>
        <v>6</v>
      </c>
      <c r="V1742" s="583"/>
      <c r="W1742" s="410" t="s">
        <v>2172</v>
      </c>
      <c r="X1742" s="192"/>
      <c r="Y1742" s="219">
        <f>IF(NOT(ISERROR(FIND("MU=SU",X1742))),1,IF(Z1742&lt;&gt;"",IF(NOT(ISERROR(FIND("SU",Z1742))),1,0),""))</f>
        <v>1</v>
      </c>
      <c r="Z1742" s="217" t="s">
        <v>46</v>
      </c>
      <c r="AA1742" s="218">
        <v>4590</v>
      </c>
      <c r="AB1742" s="77">
        <v>5.2861700000000003</v>
      </c>
      <c r="AC1742" s="78" t="s">
        <v>3909</v>
      </c>
      <c r="AD1742" s="199"/>
      <c r="AE1742" s="91"/>
      <c r="AF1742" s="79"/>
      <c r="AG1742" s="79"/>
      <c r="AH1742" s="80"/>
      <c r="AI1742" s="81"/>
      <c r="AJ1742" s="81"/>
      <c r="AK1742" s="81"/>
      <c r="AL1742" s="81"/>
      <c r="AM1742" s="114"/>
      <c r="AN1742" s="82"/>
      <c r="AO1742" s="83"/>
      <c r="AP1742" s="83"/>
      <c r="AQ1742" s="83"/>
      <c r="AR1742" s="84"/>
      <c r="AS1742" s="85"/>
      <c r="AT1742" s="85"/>
      <c r="AU1742" s="85"/>
      <c r="AV1742" s="85"/>
      <c r="AW1742" s="104"/>
      <c r="AX1742" s="86"/>
      <c r="AY1742" s="87"/>
      <c r="AZ1742" s="87"/>
      <c r="BA1742" s="87"/>
      <c r="BB1742" s="88"/>
      <c r="BC1742" s="89"/>
      <c r="BD1742" s="89"/>
      <c r="BE1742" s="89"/>
      <c r="BF1742" s="89"/>
      <c r="BG1742" s="115"/>
      <c r="BH1742" s="90"/>
      <c r="BI1742" s="251"/>
      <c r="BJ1742" s="252"/>
      <c r="BK1742" s="252"/>
      <c r="BL1742" s="230"/>
      <c r="BM1742" s="230"/>
      <c r="BN1742" s="230"/>
      <c r="BO1742" s="231"/>
      <c r="BP1742" s="231"/>
      <c r="BQ1742" s="231"/>
      <c r="BR1742" s="232"/>
      <c r="BS1742" s="232"/>
      <c r="BT1742" s="232"/>
      <c r="BU1742" s="230"/>
      <c r="BV1742" s="230"/>
      <c r="BW1742" s="231"/>
      <c r="BX1742" s="231"/>
      <c r="BY1742" s="232"/>
      <c r="BZ1742" s="235"/>
      <c r="CA1742" s="257"/>
      <c r="CB1742" s="233"/>
      <c r="CC1742" s="230"/>
      <c r="CD1742" s="230"/>
      <c r="CE1742" s="230"/>
      <c r="CF1742" s="230"/>
      <c r="CG1742" s="230"/>
      <c r="CH1742" s="230"/>
      <c r="CI1742" s="230"/>
      <c r="CJ1742" s="231"/>
      <c r="CK1742" s="231"/>
      <c r="CL1742" s="231"/>
      <c r="CM1742" s="231"/>
      <c r="CN1742" s="231"/>
      <c r="CO1742" s="231"/>
      <c r="CP1742" s="231"/>
      <c r="CQ1742" s="231"/>
      <c r="CR1742" s="232"/>
      <c r="CS1742" s="232"/>
      <c r="CT1742" s="232"/>
      <c r="CU1742" s="232"/>
      <c r="CV1742" s="232"/>
      <c r="CW1742" s="232"/>
      <c r="CX1742" s="232"/>
      <c r="CY1742" s="234"/>
      <c r="CZ1742" s="106"/>
      <c r="DA1742" s="106"/>
      <c r="DB1742" s="106"/>
      <c r="DC1742" s="106"/>
      <c r="DD1742" s="106"/>
      <c r="DE1742" s="106"/>
      <c r="DF1742" s="92"/>
      <c r="DG1742" s="107"/>
      <c r="DH1742" s="107"/>
      <c r="DI1742" s="107"/>
      <c r="DJ1742" s="107"/>
      <c r="DK1742" s="107"/>
      <c r="DL1742" s="107"/>
      <c r="DM1742" s="110"/>
      <c r="DN1742" s="110"/>
      <c r="DO1742" s="110"/>
      <c r="DP1742" s="110"/>
      <c r="DQ1742" s="110"/>
      <c r="DR1742" s="110"/>
      <c r="DS1742" s="110"/>
      <c r="DT1742" s="110"/>
      <c r="DU1742" s="497"/>
      <c r="DV1742" s="497"/>
      <c r="DW1742" s="497"/>
      <c r="DX1742" s="497"/>
      <c r="DY1742" s="497"/>
      <c r="DZ1742" s="497"/>
      <c r="EA1742" s="288">
        <v>0.92413199999999995</v>
      </c>
      <c r="EB1742" s="99">
        <v>0.96480100000000002</v>
      </c>
      <c r="EC1742" s="99">
        <v>0.75831800000000005</v>
      </c>
      <c r="ED1742" s="99">
        <v>4.7150699999999997E-2</v>
      </c>
      <c r="EE1742" s="99">
        <v>4.0241699999999998E-2</v>
      </c>
      <c r="EF1742" s="99">
        <v>0.28287499999999999</v>
      </c>
      <c r="EG1742" s="99">
        <v>122.236</v>
      </c>
      <c r="EH1742" s="99">
        <v>-77.851100000000002</v>
      </c>
      <c r="EI1742" s="99">
        <v>-92.940299999999993</v>
      </c>
      <c r="EJ1742" s="99">
        <v>-120.62</v>
      </c>
      <c r="EK1742" s="99">
        <v>-125.526</v>
      </c>
      <c r="EL1742" s="99">
        <v>-89.146299999999997</v>
      </c>
      <c r="EM1742" s="99">
        <v>0.28905500000000001</v>
      </c>
      <c r="EN1742" s="99">
        <v>0.265907</v>
      </c>
      <c r="EO1742" s="99">
        <v>0.37234400000000001</v>
      </c>
      <c r="EP1742" s="99">
        <v>0.50418099999999999</v>
      </c>
      <c r="EQ1742" s="99">
        <v>0.48794799999999999</v>
      </c>
      <c r="ER1742" s="99">
        <v>0.45249899999999998</v>
      </c>
      <c r="ES1742" s="99">
        <v>0</v>
      </c>
      <c r="ET1742" s="99">
        <v>1.30769</v>
      </c>
      <c r="EU1742" s="99">
        <v>2.8666700000000001</v>
      </c>
      <c r="EV1742" s="99">
        <v>6.6</v>
      </c>
      <c r="EW1742" s="99">
        <v>9</v>
      </c>
      <c r="EX1742" s="119">
        <v>5</v>
      </c>
      <c r="EY1742" s="121"/>
      <c r="EZ1742" s="287"/>
      <c r="FA1742" s="83"/>
      <c r="FB1742" s="126"/>
      <c r="FC1742" s="116"/>
      <c r="FD1742" s="116"/>
      <c r="FE1742" s="116"/>
      <c r="FF1742" s="116"/>
      <c r="FG1742" s="116"/>
      <c r="FH1742" s="116"/>
      <c r="FI1742" s="116"/>
      <c r="FJ1742" s="116"/>
      <c r="FK1742" s="116"/>
      <c r="FL1742" s="116"/>
      <c r="FM1742" s="116"/>
      <c r="FN1742" s="116"/>
    </row>
    <row r="1743" spans="1:170" s="3" customFormat="1" ht="15" customHeight="1" x14ac:dyDescent="0.2">
      <c r="A1743" s="405">
        <v>20150513</v>
      </c>
      <c r="B1743" s="405">
        <v>10</v>
      </c>
      <c r="C1743" s="406">
        <v>8</v>
      </c>
      <c r="D1743" s="406">
        <v>1</v>
      </c>
      <c r="E1743" s="406">
        <v>11</v>
      </c>
      <c r="F1743" s="406">
        <v>10</v>
      </c>
      <c r="G1743" s="409">
        <v>1.9</v>
      </c>
      <c r="H1743" s="435">
        <v>0</v>
      </c>
      <c r="I1743" s="407">
        <v>11417</v>
      </c>
      <c r="J1743" s="101" t="s">
        <v>1979</v>
      </c>
      <c r="K1743" s="408" t="str">
        <f>IF(B1743=2,"Z:\Data\MOOG\HeTao\raw\",IF(B1743=5,"Z:\Data\MOOG\Polo\raw\",IF(B1743=10,"Z:\Data\MOOG\Messi\raw\","")))</f>
        <v>Z:\Data\MOOG\Messi\raw\</v>
      </c>
      <c r="L1743" s="404" t="s">
        <v>3910</v>
      </c>
      <c r="M1743" s="569" t="str">
        <f>IF(NOT(ISERROR(FIND("Training_dt",W1743))),"'Plot Psychometric_HH_dt_yuchen'",IF(NOT(ISERROR(FIND("Training",W1743))),"'Plot Psychometric_HH'",IF(NOT(ISERROR(FIND("1DAT",W1743))),"'Plot Tuning Azimuth_HH'",IF(NOT(ISERROR(FIND("HD_dt",W1743))),"'Plot HeadingDiscimination_PSTH_HH_dt_yuchen'",IF(NOT(ISERROR(FIND("HD",W1743))),"'Plot HeadingDiscimination_PSTH_HH'",IF(NOT(ISERROR(FIND("MemSac",W1743))),"'Memory Saccade Analysis_HH'",IF(NOT(ISERROR(FIND("DelSac",W1743))),"'Memory Saccade Analysis_HH'",IF(NOT(ISERROR(FIND("u-stim",W1743))),"'Plot Microstim_HH'",""))))))))</f>
        <v>'Memory Saccade Analysis_HH'</v>
      </c>
      <c r="N1743" s="573">
        <v>1</v>
      </c>
      <c r="O1743" s="584">
        <v>-1</v>
      </c>
      <c r="P1743" s="590">
        <v>4</v>
      </c>
      <c r="Q1743" s="590">
        <f>IF(B1743=2,60,310)</f>
        <v>310</v>
      </c>
      <c r="R1743" s="590">
        <v>5</v>
      </c>
      <c r="S1743" s="590">
        <f>IF(B1743=2,60,-190)</f>
        <v>-190</v>
      </c>
      <c r="T1743" s="590">
        <v>1</v>
      </c>
      <c r="U1743" s="590">
        <f>IF(Z1743&lt;&gt;"",IF(NOT(ISERROR(FIND("SU",Z1743))),VALUE(RIGHT(Z1743,1))+4,IF(NOT(ISERROR(FIND("MU20",Z1743))),20,IF(NOT(ISERROR(FIND("MU21",Z1743))),21,IF(NOT(ISERROR(FIND("MU2",Z1743))),2,1)))),"")</f>
        <v>5</v>
      </c>
      <c r="V1743" s="583"/>
      <c r="W1743" s="410" t="s">
        <v>2172</v>
      </c>
      <c r="X1743" s="192"/>
      <c r="Y1743" s="219">
        <f>IF(NOT(ISERROR(FIND("MU=SU",X1743))),1,IF(Z1743&lt;&gt;"",IF(NOT(ISERROR(FIND("SU",Z1743))),1,0),""))</f>
        <v>1</v>
      </c>
      <c r="Z1743" s="217" t="s">
        <v>43</v>
      </c>
      <c r="AA1743" s="218">
        <v>2119</v>
      </c>
      <c r="AB1743" s="77">
        <v>25.786000000000001</v>
      </c>
      <c r="AC1743" s="78" t="s">
        <v>3911</v>
      </c>
      <c r="AD1743" s="199"/>
      <c r="AE1743" s="91"/>
      <c r="AF1743" s="79"/>
      <c r="AG1743" s="79"/>
      <c r="AH1743" s="80"/>
      <c r="AI1743" s="81"/>
      <c r="AJ1743" s="81"/>
      <c r="AK1743" s="81"/>
      <c r="AL1743" s="81"/>
      <c r="AM1743" s="114"/>
      <c r="AN1743" s="82"/>
      <c r="AO1743" s="83"/>
      <c r="AP1743" s="83"/>
      <c r="AQ1743" s="83"/>
      <c r="AR1743" s="84"/>
      <c r="AS1743" s="85"/>
      <c r="AT1743" s="85"/>
      <c r="AU1743" s="85"/>
      <c r="AV1743" s="85"/>
      <c r="AW1743" s="104"/>
      <c r="AX1743" s="86"/>
      <c r="AY1743" s="87"/>
      <c r="AZ1743" s="87"/>
      <c r="BA1743" s="87"/>
      <c r="BB1743" s="88"/>
      <c r="BC1743" s="89"/>
      <c r="BD1743" s="89"/>
      <c r="BE1743" s="89"/>
      <c r="BF1743" s="89"/>
      <c r="BG1743" s="115"/>
      <c r="BH1743" s="90"/>
      <c r="BI1743" s="251"/>
      <c r="BJ1743" s="252"/>
      <c r="BK1743" s="252"/>
      <c r="BL1743" s="230"/>
      <c r="BM1743" s="230"/>
      <c r="BN1743" s="230"/>
      <c r="BO1743" s="231"/>
      <c r="BP1743" s="231"/>
      <c r="BQ1743" s="231"/>
      <c r="BR1743" s="232"/>
      <c r="BS1743" s="232"/>
      <c r="BT1743" s="232"/>
      <c r="BU1743" s="230"/>
      <c r="BV1743" s="230"/>
      <c r="BW1743" s="231"/>
      <c r="BX1743" s="231"/>
      <c r="BY1743" s="232"/>
      <c r="BZ1743" s="235"/>
      <c r="CA1743" s="257"/>
      <c r="CB1743" s="233"/>
      <c r="CC1743" s="230"/>
      <c r="CD1743" s="230"/>
      <c r="CE1743" s="230"/>
      <c r="CF1743" s="230"/>
      <c r="CG1743" s="230"/>
      <c r="CH1743" s="230"/>
      <c r="CI1743" s="230"/>
      <c r="CJ1743" s="231"/>
      <c r="CK1743" s="231"/>
      <c r="CL1743" s="231"/>
      <c r="CM1743" s="231"/>
      <c r="CN1743" s="231"/>
      <c r="CO1743" s="231"/>
      <c r="CP1743" s="231"/>
      <c r="CQ1743" s="231"/>
      <c r="CR1743" s="232"/>
      <c r="CS1743" s="232"/>
      <c r="CT1743" s="232"/>
      <c r="CU1743" s="232"/>
      <c r="CV1743" s="232"/>
      <c r="CW1743" s="232"/>
      <c r="CX1743" s="232"/>
      <c r="CY1743" s="234"/>
      <c r="CZ1743" s="106"/>
      <c r="DA1743" s="106"/>
      <c r="DB1743" s="106"/>
      <c r="DC1743" s="106"/>
      <c r="DD1743" s="106"/>
      <c r="DE1743" s="106"/>
      <c r="DF1743" s="92"/>
      <c r="DG1743" s="107"/>
      <c r="DH1743" s="107"/>
      <c r="DI1743" s="107"/>
      <c r="DJ1743" s="107"/>
      <c r="DK1743" s="107"/>
      <c r="DL1743" s="107"/>
      <c r="DM1743" s="110"/>
      <c r="DN1743" s="110"/>
      <c r="DO1743" s="110"/>
      <c r="DP1743" s="110"/>
      <c r="DQ1743" s="110"/>
      <c r="DR1743" s="110"/>
      <c r="DS1743" s="110"/>
      <c r="DT1743" s="110"/>
      <c r="DU1743" s="497"/>
      <c r="DV1743" s="497"/>
      <c r="DW1743" s="497"/>
      <c r="DX1743" s="497"/>
      <c r="DY1743" s="497"/>
      <c r="DZ1743" s="497"/>
      <c r="EA1743" s="288">
        <v>0.253189</v>
      </c>
      <c r="EB1743" s="99">
        <v>0.89944000000000002</v>
      </c>
      <c r="EC1743" s="99">
        <v>0.23355200000000001</v>
      </c>
      <c r="ED1743" s="99">
        <v>0.384376</v>
      </c>
      <c r="EE1743" s="99">
        <v>0.26667000000000002</v>
      </c>
      <c r="EF1743" s="99">
        <v>1.09724E-3</v>
      </c>
      <c r="EG1743" s="99">
        <v>-160.16499999999999</v>
      </c>
      <c r="EH1743" s="99">
        <v>49.065100000000001</v>
      </c>
      <c r="EI1743" s="99">
        <v>-101.139</v>
      </c>
      <c r="EJ1743" s="99">
        <v>-77.387600000000006</v>
      </c>
      <c r="EK1743" s="99">
        <v>-135</v>
      </c>
      <c r="EL1743" s="99">
        <v>-82.241200000000006</v>
      </c>
      <c r="EM1743" s="99">
        <v>0.48699199999999998</v>
      </c>
      <c r="EN1743" s="99">
        <v>0.29634899999999997</v>
      </c>
      <c r="EO1743" s="99">
        <v>0.46048600000000001</v>
      </c>
      <c r="EP1743" s="99">
        <v>0.39736500000000002</v>
      </c>
      <c r="EQ1743" s="99">
        <v>0.470607</v>
      </c>
      <c r="ER1743" s="99">
        <v>0.61063900000000004</v>
      </c>
      <c r="ES1743" s="99">
        <v>0</v>
      </c>
      <c r="ET1743" s="99">
        <v>0.87930399999999997</v>
      </c>
      <c r="EU1743" s="99">
        <v>1.2830699999999999</v>
      </c>
      <c r="EV1743" s="99">
        <v>-2.5311400000000002</v>
      </c>
      <c r="EW1743" s="99">
        <v>2.2453699999999999</v>
      </c>
      <c r="EX1743" s="119">
        <v>3.9293900000000002</v>
      </c>
      <c r="EY1743" s="121"/>
      <c r="EZ1743" s="287"/>
      <c r="FA1743" s="83"/>
      <c r="FB1743" s="126"/>
      <c r="FC1743" s="116"/>
      <c r="FD1743" s="116"/>
      <c r="FE1743" s="116"/>
      <c r="FF1743" s="116"/>
      <c r="FG1743" s="116"/>
      <c r="FH1743" s="116"/>
      <c r="FI1743" s="116"/>
      <c r="FJ1743" s="116"/>
      <c r="FK1743" s="116"/>
      <c r="FL1743" s="116"/>
      <c r="FM1743" s="116"/>
      <c r="FN1743" s="116"/>
    </row>
    <row r="1744" spans="1:170" s="3" customFormat="1" ht="15" customHeight="1" x14ac:dyDescent="0.2">
      <c r="A1744" s="405">
        <v>20150513</v>
      </c>
      <c r="B1744" s="405">
        <v>10</v>
      </c>
      <c r="C1744" s="406">
        <v>8</v>
      </c>
      <c r="D1744" s="406">
        <v>2</v>
      </c>
      <c r="E1744" s="406">
        <v>11</v>
      </c>
      <c r="F1744" s="406">
        <v>10</v>
      </c>
      <c r="G1744" s="409">
        <v>1.9</v>
      </c>
      <c r="H1744" s="435">
        <v>0</v>
      </c>
      <c r="I1744" s="407">
        <v>10296</v>
      </c>
      <c r="J1744" s="101" t="s">
        <v>1979</v>
      </c>
      <c r="K1744" s="408" t="str">
        <f>IF(B1744=2,"Z:\Data\MOOG\HeTao\raw\",IF(B1744=5,"Z:\Data\MOOG\Polo\raw\",IF(B1744=10,"Z:\Data\MOOG\Messi\raw\","")))</f>
        <v>Z:\Data\MOOG\Messi\raw\</v>
      </c>
      <c r="L1744" s="404" t="s">
        <v>3912</v>
      </c>
      <c r="M1744" s="569" t="str">
        <f>IF(NOT(ISERROR(FIND("Training_dt",W1744))),"'Plot Psychometric_HH_dt_yuchen'",IF(NOT(ISERROR(FIND("Training",W1744))),"'Plot Psychometric_HH'",IF(NOT(ISERROR(FIND("1DAT",W1744))),"'Plot Tuning Azimuth_HH'",IF(NOT(ISERROR(FIND("HD_dt",W1744))),"'Plot HeadingDiscimination_PSTH_HH_dt_yuchen'",IF(NOT(ISERROR(FIND("HD",W1744))),"'Plot HeadingDiscimination_PSTH_HH'",IF(NOT(ISERROR(FIND("MemSac",W1744))),"'Memory Saccade Analysis_HH'",IF(NOT(ISERROR(FIND("DelSac",W1744))),"'Memory Saccade Analysis_HH'",IF(NOT(ISERROR(FIND("u-stim",W1744))),"'Plot Microstim_HH'",""))))))))</f>
        <v>'Plot Tuning Azimuth_HH'</v>
      </c>
      <c r="N1744" s="573">
        <v>1</v>
      </c>
      <c r="O1744" s="584">
        <v>-1</v>
      </c>
      <c r="P1744" s="590">
        <v>4</v>
      </c>
      <c r="Q1744" s="590">
        <f>IF(B1744=2,60,310)</f>
        <v>310</v>
      </c>
      <c r="R1744" s="590">
        <v>5</v>
      </c>
      <c r="S1744" s="590">
        <f>IF(B1744=2,60,-190)</f>
        <v>-190</v>
      </c>
      <c r="T1744" s="590">
        <v>1</v>
      </c>
      <c r="U1744" s="590">
        <f>IF(Z1744&lt;&gt;"",IF(NOT(ISERROR(FIND("SU",Z1744))),VALUE(RIGHT(Z1744,1))+4,IF(NOT(ISERROR(FIND("MU20",Z1744))),20,IF(NOT(ISERROR(FIND("MU21",Z1744))),21,IF(NOT(ISERROR(FIND("MU2",Z1744))),2,1)))),"")</f>
        <v>5</v>
      </c>
      <c r="V1744" s="583"/>
      <c r="W1744" s="410" t="s">
        <v>2222</v>
      </c>
      <c r="X1744" s="192"/>
      <c r="Y1744" s="219">
        <f>IF(NOT(ISERROR(FIND("MU=SU",X1744))),1,IF(Z1744&lt;&gt;"",IF(NOT(ISERROR(FIND("SU",Z1744))),1,0),""))</f>
        <v>1</v>
      </c>
      <c r="Z1744" s="217" t="s">
        <v>43</v>
      </c>
      <c r="AA1744" s="218">
        <v>1839</v>
      </c>
      <c r="AB1744" s="77">
        <v>8.6831600000000009</v>
      </c>
      <c r="AC1744" s="78" t="s">
        <v>3913</v>
      </c>
      <c r="AD1744" s="199"/>
      <c r="AE1744" s="91" t="s">
        <v>8452</v>
      </c>
      <c r="AF1744" s="79" t="s">
        <v>8452</v>
      </c>
      <c r="AG1744" s="79" t="s">
        <v>8452</v>
      </c>
      <c r="AH1744" s="80" t="s">
        <v>8452</v>
      </c>
      <c r="AI1744" s="81" t="s">
        <v>8452</v>
      </c>
      <c r="AJ1744" s="81" t="s">
        <v>8265</v>
      </c>
      <c r="AK1744" s="81" t="s">
        <v>8266</v>
      </c>
      <c r="AL1744" s="81" t="s">
        <v>8452</v>
      </c>
      <c r="AM1744" s="114" t="s">
        <v>8265</v>
      </c>
      <c r="AN1744" s="82" t="s">
        <v>8265</v>
      </c>
      <c r="AO1744" s="83">
        <v>77.840999999999994</v>
      </c>
      <c r="AP1744" s="83">
        <v>0.778532</v>
      </c>
      <c r="AQ1744" s="83">
        <v>0.76822800000000002</v>
      </c>
      <c r="AR1744" s="84">
        <v>7.0747599999999998E-15</v>
      </c>
      <c r="AS1744" s="85">
        <v>6.7428900000000001</v>
      </c>
      <c r="AT1744" s="85">
        <v>13.135300000000001</v>
      </c>
      <c r="AU1744" s="85">
        <v>77.627799999999993</v>
      </c>
      <c r="AV1744" s="85">
        <v>121.57299999999999</v>
      </c>
      <c r="AW1744" s="104" t="s">
        <v>8489</v>
      </c>
      <c r="AX1744" s="86" t="s">
        <v>8490</v>
      </c>
      <c r="AY1744" s="87" t="s">
        <v>8294</v>
      </c>
      <c r="AZ1744" s="87" t="s">
        <v>8265</v>
      </c>
      <c r="BA1744" s="87" t="s">
        <v>8265</v>
      </c>
      <c r="BB1744" s="88" t="s">
        <v>8452</v>
      </c>
      <c r="BC1744" s="89" t="s">
        <v>8272</v>
      </c>
      <c r="BD1744" s="89" t="s">
        <v>8265</v>
      </c>
      <c r="BE1744" s="89" t="s">
        <v>8452</v>
      </c>
      <c r="BF1744" s="89" t="s">
        <v>8272</v>
      </c>
      <c r="BG1744" s="115" t="s">
        <v>8294</v>
      </c>
      <c r="BH1744" s="90" t="s">
        <v>8272</v>
      </c>
      <c r="BI1744" s="251"/>
      <c r="BJ1744" s="252"/>
      <c r="BK1744" s="252"/>
      <c r="BL1744" s="230"/>
      <c r="BM1744" s="230"/>
      <c r="BN1744" s="230"/>
      <c r="BO1744" s="231"/>
      <c r="BP1744" s="231"/>
      <c r="BQ1744" s="231"/>
      <c r="BR1744" s="232"/>
      <c r="BS1744" s="232"/>
      <c r="BT1744" s="232"/>
      <c r="BU1744" s="230"/>
      <c r="BV1744" s="230"/>
      <c r="BW1744" s="231"/>
      <c r="BX1744" s="231"/>
      <c r="BY1744" s="232"/>
      <c r="BZ1744" s="235"/>
      <c r="CA1744" s="257"/>
      <c r="CB1744" s="233"/>
      <c r="CC1744" s="230"/>
      <c r="CD1744" s="230"/>
      <c r="CE1744" s="230"/>
      <c r="CF1744" s="230"/>
      <c r="CG1744" s="230"/>
      <c r="CH1744" s="230"/>
      <c r="CI1744" s="230"/>
      <c r="CJ1744" s="231"/>
      <c r="CK1744" s="231"/>
      <c r="CL1744" s="231"/>
      <c r="CM1744" s="231"/>
      <c r="CN1744" s="231"/>
      <c r="CO1744" s="231"/>
      <c r="CP1744" s="231"/>
      <c r="CQ1744" s="231"/>
      <c r="CR1744" s="232"/>
      <c r="CS1744" s="232"/>
      <c r="CT1744" s="232"/>
      <c r="CU1744" s="232"/>
      <c r="CV1744" s="232"/>
      <c r="CW1744" s="232"/>
      <c r="CX1744" s="232"/>
      <c r="CY1744" s="234"/>
      <c r="CZ1744" s="106"/>
      <c r="DA1744" s="106"/>
      <c r="DB1744" s="106"/>
      <c r="DC1744" s="106"/>
      <c r="DD1744" s="106"/>
      <c r="DE1744" s="106"/>
      <c r="DF1744" s="92"/>
      <c r="DG1744" s="107"/>
      <c r="DH1744" s="107"/>
      <c r="DI1744" s="107"/>
      <c r="DJ1744" s="107"/>
      <c r="DK1744" s="107"/>
      <c r="DL1744" s="107"/>
      <c r="DM1744" s="110"/>
      <c r="DN1744" s="110"/>
      <c r="DO1744" s="110"/>
      <c r="DP1744" s="110"/>
      <c r="DQ1744" s="110"/>
      <c r="DR1744" s="110"/>
      <c r="DS1744" s="110"/>
      <c r="DT1744" s="110"/>
      <c r="DU1744" s="497"/>
      <c r="DV1744" s="497"/>
      <c r="DW1744" s="497"/>
      <c r="DX1744" s="497"/>
      <c r="DY1744" s="497"/>
      <c r="DZ1744" s="497"/>
      <c r="EA1744" s="288"/>
      <c r="EB1744" s="99"/>
      <c r="EC1744" s="99"/>
      <c r="ED1744" s="99"/>
      <c r="EE1744" s="99"/>
      <c r="EF1744" s="99"/>
      <c r="EG1744" s="99"/>
      <c r="EH1744" s="99"/>
      <c r="EI1744" s="99"/>
      <c r="EJ1744" s="99"/>
      <c r="EK1744" s="99"/>
      <c r="EL1744" s="99"/>
      <c r="EM1744" s="99"/>
      <c r="EN1744" s="99"/>
      <c r="EO1744" s="99"/>
      <c r="EP1744" s="99"/>
      <c r="EQ1744" s="99"/>
      <c r="ER1744" s="99"/>
      <c r="ES1744" s="99"/>
      <c r="ET1744" s="99"/>
      <c r="EU1744" s="99"/>
      <c r="EV1744" s="99"/>
      <c r="EW1744" s="99"/>
      <c r="EX1744" s="119"/>
      <c r="EY1744" s="121"/>
      <c r="EZ1744" s="287"/>
      <c r="FA1744" s="83"/>
      <c r="FB1744" s="126"/>
      <c r="FC1744" s="116"/>
      <c r="FD1744" s="116"/>
      <c r="FE1744" s="116"/>
      <c r="FF1744" s="116"/>
      <c r="FG1744" s="116"/>
      <c r="FH1744" s="116"/>
      <c r="FI1744" s="116"/>
      <c r="FJ1744" s="116"/>
      <c r="FK1744" s="116"/>
      <c r="FL1744" s="116"/>
      <c r="FM1744" s="116"/>
      <c r="FN1744" s="116"/>
    </row>
    <row r="1745" spans="1:170" s="3" customFormat="1" ht="15" customHeight="1" x14ac:dyDescent="0.2">
      <c r="A1745" s="419">
        <v>20150610</v>
      </c>
      <c r="B1745" s="419">
        <v>10</v>
      </c>
      <c r="C1745" s="420"/>
      <c r="D1745" s="420"/>
      <c r="E1745" s="420"/>
      <c r="F1745" s="420"/>
      <c r="G1745" s="423"/>
      <c r="H1745" s="435"/>
      <c r="I1745" s="421"/>
      <c r="J1745" s="101"/>
      <c r="K1745" s="422" t="str">
        <f>IF(B1745=2,"Z:\Data\MOOG\HeTao\raw\",IF(B1745=5,"Z:\Data\MOOG\Polo\raw\",IF(B1745=10,"Z:\Data\MOOG\Messi\raw\","")))</f>
        <v>Z:\Data\MOOG\Messi\raw\</v>
      </c>
      <c r="L1745" s="418" t="s">
        <v>3940</v>
      </c>
      <c r="M1745" s="569" t="str">
        <f>IF(NOT(ISERROR(FIND("Training_dt",W1745))),"'Plot Psychometric_HH_dt_yuchen'",IF(NOT(ISERROR(FIND("Training",W1745))),"'Plot Psychometric_HH'",IF(NOT(ISERROR(FIND("1DAT",W1745))),"'Plot Tuning Azimuth_HH'",IF(NOT(ISERROR(FIND("HD_dt",W1745))),"'Plot HeadingDiscimination_PSTH_HH_dt_yuchen'",IF(NOT(ISERROR(FIND("HD",W1745))),"'Plot HeadingDiscimination_PSTH_HH'",IF(NOT(ISERROR(FIND("MemSac",W1745))),"'Memory Saccade Analysis_HH'",IF(NOT(ISERROR(FIND("DelSac",W1745))),"'Memory Saccade Analysis_HH'",IF(NOT(ISERROR(FIND("u-stim",W1745))),"'Plot Microstim_HH'",""))))))))</f>
        <v>'Plot Psychometric_HH'</v>
      </c>
      <c r="N1745" s="573">
        <v>1</v>
      </c>
      <c r="O1745" s="584">
        <v>-1</v>
      </c>
      <c r="P1745" s="590">
        <v>4</v>
      </c>
      <c r="Q1745" s="590">
        <f>IF(B1745=2,60,310)</f>
        <v>310</v>
      </c>
      <c r="R1745" s="590">
        <v>5</v>
      </c>
      <c r="S1745" s="590">
        <f>IF(B1745=2,60,-190)</f>
        <v>-190</v>
      </c>
      <c r="T1745" s="590">
        <v>1</v>
      </c>
      <c r="U1745" s="590" t="str">
        <f>IF(Z1745&lt;&gt;"",IF(NOT(ISERROR(FIND("SU",Z1745))),VALUE(RIGHT(Z1745,1))+4,IF(NOT(ISERROR(FIND("MU20",Z1745))),20,IF(NOT(ISERROR(FIND("MU21",Z1745))),21,IF(NOT(ISERROR(FIND("MU2",Z1745))),2,1)))),"")</f>
        <v/>
      </c>
      <c r="V1745" s="583"/>
      <c r="W1745" s="424" t="s">
        <v>2992</v>
      </c>
      <c r="X1745" s="192"/>
      <c r="Y1745" s="219" t="str">
        <f>IF(NOT(ISERROR(FIND("MU=SU",X1745))),1,IF(Z1745&lt;&gt;"",IF(NOT(ISERROR(FIND("SU",Z1745))),1,0),""))</f>
        <v/>
      </c>
      <c r="Z1745" s="217"/>
      <c r="AA1745" s="218"/>
      <c r="AB1745" s="77"/>
      <c r="AC1745" s="78"/>
      <c r="AD1745" s="199"/>
      <c r="AE1745" s="91"/>
      <c r="AF1745" s="79"/>
      <c r="AG1745" s="79"/>
      <c r="AH1745" s="80"/>
      <c r="AI1745" s="81"/>
      <c r="AJ1745" s="81"/>
      <c r="AK1745" s="81"/>
      <c r="AL1745" s="81"/>
      <c r="AM1745" s="114"/>
      <c r="AN1745" s="82"/>
      <c r="AO1745" s="83"/>
      <c r="AP1745" s="83"/>
      <c r="AQ1745" s="83"/>
      <c r="AR1745" s="84"/>
      <c r="AS1745" s="85"/>
      <c r="AT1745" s="85"/>
      <c r="AU1745" s="85"/>
      <c r="AV1745" s="85"/>
      <c r="AW1745" s="104"/>
      <c r="AX1745" s="86"/>
      <c r="AY1745" s="87"/>
      <c r="AZ1745" s="87"/>
      <c r="BA1745" s="87"/>
      <c r="BB1745" s="88"/>
      <c r="BC1745" s="89"/>
      <c r="BD1745" s="89"/>
      <c r="BE1745" s="89"/>
      <c r="BF1745" s="89"/>
      <c r="BG1745" s="115"/>
      <c r="BH1745" s="90"/>
      <c r="BI1745" s="251"/>
      <c r="BJ1745" s="252"/>
      <c r="BK1745" s="252"/>
      <c r="BL1745" s="230"/>
      <c r="BM1745" s="230"/>
      <c r="BN1745" s="230"/>
      <c r="BO1745" s="231"/>
      <c r="BP1745" s="231"/>
      <c r="BQ1745" s="231"/>
      <c r="BR1745" s="232"/>
      <c r="BS1745" s="232"/>
      <c r="BT1745" s="232"/>
      <c r="BU1745" s="230"/>
      <c r="BV1745" s="230"/>
      <c r="BW1745" s="231"/>
      <c r="BX1745" s="231"/>
      <c r="BY1745" s="232"/>
      <c r="BZ1745" s="235"/>
      <c r="CA1745" s="257"/>
      <c r="CB1745" s="233"/>
      <c r="CC1745" s="230"/>
      <c r="CD1745" s="230"/>
      <c r="CE1745" s="230"/>
      <c r="CF1745" s="230"/>
      <c r="CG1745" s="230"/>
      <c r="CH1745" s="230"/>
      <c r="CI1745" s="230"/>
      <c r="CJ1745" s="231"/>
      <c r="CK1745" s="231"/>
      <c r="CL1745" s="231"/>
      <c r="CM1745" s="231"/>
      <c r="CN1745" s="231"/>
      <c r="CO1745" s="231"/>
      <c r="CP1745" s="231"/>
      <c r="CQ1745" s="231"/>
      <c r="CR1745" s="232"/>
      <c r="CS1745" s="232"/>
      <c r="CT1745" s="232"/>
      <c r="CU1745" s="232"/>
      <c r="CV1745" s="232"/>
      <c r="CW1745" s="232"/>
      <c r="CX1745" s="232"/>
      <c r="CY1745" s="234"/>
      <c r="CZ1745" s="106">
        <v>1</v>
      </c>
      <c r="DA1745" s="106">
        <v>0</v>
      </c>
      <c r="DB1745" s="106"/>
      <c r="DC1745" s="106"/>
      <c r="DD1745" s="106"/>
      <c r="DE1745" s="106"/>
      <c r="DF1745" s="92"/>
      <c r="DG1745" s="107"/>
      <c r="DH1745" s="107"/>
      <c r="DI1745" s="107"/>
      <c r="DJ1745" s="107"/>
      <c r="DK1745" s="107"/>
      <c r="DL1745" s="107"/>
      <c r="DM1745" s="110"/>
      <c r="DN1745" s="110"/>
      <c r="DO1745" s="110"/>
      <c r="DP1745" s="110"/>
      <c r="DQ1745" s="110"/>
      <c r="DR1745" s="110"/>
      <c r="DS1745" s="110"/>
      <c r="DT1745" s="110"/>
      <c r="DU1745" s="497"/>
      <c r="DV1745" s="497"/>
      <c r="DW1745" s="497"/>
      <c r="DX1745" s="497"/>
      <c r="DY1745" s="497"/>
      <c r="DZ1745" s="497"/>
      <c r="EA1745" s="288"/>
      <c r="EB1745" s="99"/>
      <c r="EC1745" s="99"/>
      <c r="ED1745" s="99"/>
      <c r="EE1745" s="99"/>
      <c r="EF1745" s="99"/>
      <c r="EG1745" s="99"/>
      <c r="EH1745" s="99"/>
      <c r="EI1745" s="99"/>
      <c r="EJ1745" s="99"/>
      <c r="EK1745" s="99"/>
      <c r="EL1745" s="99"/>
      <c r="EM1745" s="99"/>
      <c r="EN1745" s="99"/>
      <c r="EO1745" s="99"/>
      <c r="EP1745" s="99"/>
      <c r="EQ1745" s="99"/>
      <c r="ER1745" s="99"/>
      <c r="ES1745" s="99"/>
      <c r="ET1745" s="99"/>
      <c r="EU1745" s="99"/>
      <c r="EV1745" s="99"/>
      <c r="EW1745" s="99"/>
      <c r="EX1745" s="119"/>
      <c r="EY1745" s="121"/>
      <c r="EZ1745" s="287"/>
      <c r="FA1745" s="83">
        <v>77</v>
      </c>
      <c r="FB1745" s="126">
        <v>18</v>
      </c>
      <c r="FC1745" s="116">
        <v>6.5896299999999997</v>
      </c>
      <c r="FD1745" s="116">
        <v>-0.60036199999999995</v>
      </c>
      <c r="FE1745" s="116" t="s">
        <v>1615</v>
      </c>
      <c r="FF1745" s="116" t="s">
        <v>1615</v>
      </c>
      <c r="FG1745" s="116" t="s">
        <v>1615</v>
      </c>
      <c r="FH1745" s="116" t="s">
        <v>1615</v>
      </c>
      <c r="FI1745" s="116" t="s">
        <v>5769</v>
      </c>
      <c r="FJ1745" s="116" t="s">
        <v>5770</v>
      </c>
      <c r="FK1745" s="116" t="s">
        <v>1615</v>
      </c>
      <c r="FL1745" s="116" t="s">
        <v>1615</v>
      </c>
      <c r="FM1745" s="116" t="s">
        <v>1615</v>
      </c>
      <c r="FN1745" s="116" t="s">
        <v>1615</v>
      </c>
    </row>
    <row r="1746" spans="1:170" s="3" customFormat="1" ht="15" customHeight="1" x14ac:dyDescent="0.2">
      <c r="A1746" s="419">
        <v>20150611</v>
      </c>
      <c r="B1746" s="419">
        <v>10</v>
      </c>
      <c r="C1746" s="420"/>
      <c r="D1746" s="420"/>
      <c r="E1746" s="420"/>
      <c r="F1746" s="420"/>
      <c r="G1746" s="423"/>
      <c r="H1746" s="435"/>
      <c r="I1746" s="421"/>
      <c r="J1746" s="101"/>
      <c r="K1746" s="422" t="str">
        <f>IF(B1746=2,"Z:\Data\MOOG\HeTao\raw\",IF(B1746=5,"Z:\Data\MOOG\Polo\raw\",IF(B1746=10,"Z:\Data\MOOG\Messi\raw\","")))</f>
        <v>Z:\Data\MOOG\Messi\raw\</v>
      </c>
      <c r="L1746" s="418" t="s">
        <v>3956</v>
      </c>
      <c r="M1746" s="569" t="str">
        <f>IF(NOT(ISERROR(FIND("Training_dt",W1746))),"'Plot Psychometric_HH_dt_yuchen'",IF(NOT(ISERROR(FIND("Training",W1746))),"'Plot Psychometric_HH'",IF(NOT(ISERROR(FIND("1DAT",W1746))),"'Plot Tuning Azimuth_HH'",IF(NOT(ISERROR(FIND("HD_dt",W1746))),"'Plot HeadingDiscimination_PSTH_HH_dt_yuchen'",IF(NOT(ISERROR(FIND("HD",W1746))),"'Plot HeadingDiscimination_PSTH_HH'",IF(NOT(ISERROR(FIND("MemSac",W1746))),"'Memory Saccade Analysis_HH'",IF(NOT(ISERROR(FIND("DelSac",W1746))),"'Memory Saccade Analysis_HH'",IF(NOT(ISERROR(FIND("u-stim",W1746))),"'Plot Microstim_HH'",""))))))))</f>
        <v>'Plot Psychometric_HH'</v>
      </c>
      <c r="N1746" s="573">
        <v>1</v>
      </c>
      <c r="O1746" s="584">
        <v>-1</v>
      </c>
      <c r="P1746" s="590">
        <v>4</v>
      </c>
      <c r="Q1746" s="590">
        <f>IF(B1746=2,60,310)</f>
        <v>310</v>
      </c>
      <c r="R1746" s="590">
        <v>5</v>
      </c>
      <c r="S1746" s="590">
        <f>IF(B1746=2,60,-190)</f>
        <v>-190</v>
      </c>
      <c r="T1746" s="590">
        <v>1</v>
      </c>
      <c r="U1746" s="590" t="str">
        <f>IF(Z1746&lt;&gt;"",IF(NOT(ISERROR(FIND("SU",Z1746))),VALUE(RIGHT(Z1746,1))+4,IF(NOT(ISERROR(FIND("MU20",Z1746))),20,IF(NOT(ISERROR(FIND("MU21",Z1746))),21,IF(NOT(ISERROR(FIND("MU2",Z1746))),2,1)))),"")</f>
        <v/>
      </c>
      <c r="V1746" s="583"/>
      <c r="W1746" s="424" t="s">
        <v>2992</v>
      </c>
      <c r="X1746" s="192"/>
      <c r="Y1746" s="219" t="str">
        <f>IF(NOT(ISERROR(FIND("MU=SU",X1746))),1,IF(Z1746&lt;&gt;"",IF(NOT(ISERROR(FIND("SU",Z1746))),1,0),""))</f>
        <v/>
      </c>
      <c r="Z1746" s="217"/>
      <c r="AA1746" s="218"/>
      <c r="AB1746" s="77"/>
      <c r="AC1746" s="78"/>
      <c r="AD1746" s="199"/>
      <c r="AE1746" s="91"/>
      <c r="AF1746" s="79"/>
      <c r="AG1746" s="79"/>
      <c r="AH1746" s="80"/>
      <c r="AI1746" s="81"/>
      <c r="AJ1746" s="81"/>
      <c r="AK1746" s="81"/>
      <c r="AL1746" s="81"/>
      <c r="AM1746" s="114"/>
      <c r="AN1746" s="82"/>
      <c r="AO1746" s="83"/>
      <c r="AP1746" s="83"/>
      <c r="AQ1746" s="83"/>
      <c r="AR1746" s="84"/>
      <c r="AS1746" s="85"/>
      <c r="AT1746" s="85"/>
      <c r="AU1746" s="85"/>
      <c r="AV1746" s="85"/>
      <c r="AW1746" s="104"/>
      <c r="AX1746" s="86"/>
      <c r="AY1746" s="87"/>
      <c r="AZ1746" s="87"/>
      <c r="BA1746" s="87"/>
      <c r="BB1746" s="88"/>
      <c r="BC1746" s="89"/>
      <c r="BD1746" s="89"/>
      <c r="BE1746" s="89"/>
      <c r="BF1746" s="89"/>
      <c r="BG1746" s="115"/>
      <c r="BH1746" s="90"/>
      <c r="BI1746" s="251"/>
      <c r="BJ1746" s="252"/>
      <c r="BK1746" s="252"/>
      <c r="BL1746" s="230"/>
      <c r="BM1746" s="230"/>
      <c r="BN1746" s="230"/>
      <c r="BO1746" s="231"/>
      <c r="BP1746" s="231"/>
      <c r="BQ1746" s="231"/>
      <c r="BR1746" s="232"/>
      <c r="BS1746" s="232"/>
      <c r="BT1746" s="232"/>
      <c r="BU1746" s="230"/>
      <c r="BV1746" s="230"/>
      <c r="BW1746" s="231"/>
      <c r="BX1746" s="231"/>
      <c r="BY1746" s="232"/>
      <c r="BZ1746" s="235"/>
      <c r="CA1746" s="257"/>
      <c r="CB1746" s="233"/>
      <c r="CC1746" s="230"/>
      <c r="CD1746" s="230"/>
      <c r="CE1746" s="230"/>
      <c r="CF1746" s="230"/>
      <c r="CG1746" s="230"/>
      <c r="CH1746" s="230"/>
      <c r="CI1746" s="230"/>
      <c r="CJ1746" s="231"/>
      <c r="CK1746" s="231"/>
      <c r="CL1746" s="231"/>
      <c r="CM1746" s="231"/>
      <c r="CN1746" s="231"/>
      <c r="CO1746" s="231"/>
      <c r="CP1746" s="231"/>
      <c r="CQ1746" s="231"/>
      <c r="CR1746" s="232"/>
      <c r="CS1746" s="232"/>
      <c r="CT1746" s="232"/>
      <c r="CU1746" s="232"/>
      <c r="CV1746" s="232"/>
      <c r="CW1746" s="232"/>
      <c r="CX1746" s="232"/>
      <c r="CY1746" s="234"/>
      <c r="CZ1746" s="106">
        <v>1</v>
      </c>
      <c r="DA1746" s="106">
        <v>0</v>
      </c>
      <c r="DB1746" s="106"/>
      <c r="DC1746" s="106"/>
      <c r="DD1746" s="106"/>
      <c r="DE1746" s="106"/>
      <c r="DF1746" s="92"/>
      <c r="DG1746" s="107"/>
      <c r="DH1746" s="107"/>
      <c r="DI1746" s="107"/>
      <c r="DJ1746" s="107"/>
      <c r="DK1746" s="107"/>
      <c r="DL1746" s="107"/>
      <c r="DM1746" s="110"/>
      <c r="DN1746" s="110"/>
      <c r="DO1746" s="110"/>
      <c r="DP1746" s="110"/>
      <c r="DQ1746" s="110"/>
      <c r="DR1746" s="110"/>
      <c r="DS1746" s="110"/>
      <c r="DT1746" s="110"/>
      <c r="DU1746" s="497"/>
      <c r="DV1746" s="497"/>
      <c r="DW1746" s="497"/>
      <c r="DX1746" s="497"/>
      <c r="DY1746" s="497"/>
      <c r="DZ1746" s="497"/>
      <c r="EA1746" s="288"/>
      <c r="EB1746" s="99"/>
      <c r="EC1746" s="99"/>
      <c r="ED1746" s="99"/>
      <c r="EE1746" s="99"/>
      <c r="EF1746" s="99"/>
      <c r="EG1746" s="99"/>
      <c r="EH1746" s="99"/>
      <c r="EI1746" s="99"/>
      <c r="EJ1746" s="99"/>
      <c r="EK1746" s="99"/>
      <c r="EL1746" s="99"/>
      <c r="EM1746" s="99"/>
      <c r="EN1746" s="99"/>
      <c r="EO1746" s="99"/>
      <c r="EP1746" s="99"/>
      <c r="EQ1746" s="99"/>
      <c r="ER1746" s="99"/>
      <c r="ES1746" s="99"/>
      <c r="ET1746" s="99"/>
      <c r="EU1746" s="99"/>
      <c r="EV1746" s="99"/>
      <c r="EW1746" s="99"/>
      <c r="EX1746" s="119"/>
      <c r="EY1746" s="121"/>
      <c r="EZ1746" s="287"/>
      <c r="FA1746" s="83">
        <v>42</v>
      </c>
      <c r="FB1746" s="126">
        <v>18</v>
      </c>
      <c r="FC1746" s="116">
        <v>6.7320399999999996</v>
      </c>
      <c r="FD1746" s="116">
        <v>-1.94322E-2</v>
      </c>
      <c r="FE1746" s="116" t="s">
        <v>1615</v>
      </c>
      <c r="FF1746" s="116" t="s">
        <v>1615</v>
      </c>
      <c r="FG1746" s="116" t="s">
        <v>1615</v>
      </c>
      <c r="FH1746" s="116" t="s">
        <v>1615</v>
      </c>
      <c r="FI1746" s="116" t="s">
        <v>5771</v>
      </c>
      <c r="FJ1746" s="116" t="s">
        <v>5772</v>
      </c>
      <c r="FK1746" s="116" t="s">
        <v>1615</v>
      </c>
      <c r="FL1746" s="116" t="s">
        <v>1615</v>
      </c>
      <c r="FM1746" s="116" t="s">
        <v>1615</v>
      </c>
      <c r="FN1746" s="116" t="s">
        <v>1615</v>
      </c>
    </row>
    <row r="1747" spans="1:170" s="3" customFormat="1" ht="15" customHeight="1" x14ac:dyDescent="0.2">
      <c r="A1747" s="419">
        <v>20150611</v>
      </c>
      <c r="B1747" s="419">
        <v>10</v>
      </c>
      <c r="C1747" s="420"/>
      <c r="D1747" s="420"/>
      <c r="E1747" s="420"/>
      <c r="F1747" s="420"/>
      <c r="G1747" s="423"/>
      <c r="H1747" s="435"/>
      <c r="I1747" s="421"/>
      <c r="J1747" s="101"/>
      <c r="K1747" s="422" t="str">
        <f>IF(B1747=2,"Z:\Data\MOOG\HeTao\raw\",IF(B1747=5,"Z:\Data\MOOG\Polo\raw\",IF(B1747=10,"Z:\Data\MOOG\Messi\raw\","")))</f>
        <v>Z:\Data\MOOG\Messi\raw\</v>
      </c>
      <c r="L1747" s="418" t="s">
        <v>3957</v>
      </c>
      <c r="M1747" s="569" t="str">
        <f>IF(NOT(ISERROR(FIND("Training_dt",W1747))),"'Plot Psychometric_HH_dt_yuchen'",IF(NOT(ISERROR(FIND("Training",W1747))),"'Plot Psychometric_HH'",IF(NOT(ISERROR(FIND("1DAT",W1747))),"'Plot Tuning Azimuth_HH'",IF(NOT(ISERROR(FIND("HD_dt",W1747))),"'Plot HeadingDiscimination_PSTH_HH_dt_yuchen'",IF(NOT(ISERROR(FIND("HD",W1747))),"'Plot HeadingDiscimination_PSTH_HH'",IF(NOT(ISERROR(FIND("MemSac",W1747))),"'Memory Saccade Analysis_HH'",IF(NOT(ISERROR(FIND("DelSac",W1747))),"'Memory Saccade Analysis_HH'",IF(NOT(ISERROR(FIND("u-stim",W1747))),"'Plot Microstim_HH'",""))))))))</f>
        <v>'Plot Psychometric_HH'</v>
      </c>
      <c r="N1747" s="573">
        <v>1</v>
      </c>
      <c r="O1747" s="584">
        <v>-1</v>
      </c>
      <c r="P1747" s="590">
        <v>4</v>
      </c>
      <c r="Q1747" s="590">
        <f>IF(B1747=2,60,310)</f>
        <v>310</v>
      </c>
      <c r="R1747" s="590">
        <v>5</v>
      </c>
      <c r="S1747" s="590">
        <f>IF(B1747=2,60,-190)</f>
        <v>-190</v>
      </c>
      <c r="T1747" s="590">
        <v>1</v>
      </c>
      <c r="U1747" s="590" t="str">
        <f>IF(Z1747&lt;&gt;"",IF(NOT(ISERROR(FIND("SU",Z1747))),VALUE(RIGHT(Z1747,1))+4,IF(NOT(ISERROR(FIND("MU20",Z1747))),20,IF(NOT(ISERROR(FIND("MU21",Z1747))),21,IF(NOT(ISERROR(FIND("MU2",Z1747))),2,1)))),"")</f>
        <v/>
      </c>
      <c r="V1747" s="583"/>
      <c r="W1747" s="424" t="s">
        <v>2992</v>
      </c>
      <c r="X1747" s="192"/>
      <c r="Y1747" s="219" t="str">
        <f>IF(NOT(ISERROR(FIND("MU=SU",X1747))),1,IF(Z1747&lt;&gt;"",IF(NOT(ISERROR(FIND("SU",Z1747))),1,0),""))</f>
        <v/>
      </c>
      <c r="Z1747" s="217"/>
      <c r="AA1747" s="218"/>
      <c r="AB1747" s="77"/>
      <c r="AC1747" s="78"/>
      <c r="AD1747" s="199"/>
      <c r="AE1747" s="91"/>
      <c r="AF1747" s="79"/>
      <c r="AG1747" s="79"/>
      <c r="AH1747" s="80"/>
      <c r="AI1747" s="81"/>
      <c r="AJ1747" s="81"/>
      <c r="AK1747" s="81"/>
      <c r="AL1747" s="81"/>
      <c r="AM1747" s="114"/>
      <c r="AN1747" s="82"/>
      <c r="AO1747" s="83"/>
      <c r="AP1747" s="83"/>
      <c r="AQ1747" s="83"/>
      <c r="AR1747" s="84"/>
      <c r="AS1747" s="85"/>
      <c r="AT1747" s="85"/>
      <c r="AU1747" s="85"/>
      <c r="AV1747" s="85"/>
      <c r="AW1747" s="104"/>
      <c r="AX1747" s="86"/>
      <c r="AY1747" s="87"/>
      <c r="AZ1747" s="87"/>
      <c r="BA1747" s="87"/>
      <c r="BB1747" s="88"/>
      <c r="BC1747" s="89"/>
      <c r="BD1747" s="89"/>
      <c r="BE1747" s="89"/>
      <c r="BF1747" s="89"/>
      <c r="BG1747" s="115"/>
      <c r="BH1747" s="90"/>
      <c r="BI1747" s="251"/>
      <c r="BJ1747" s="252"/>
      <c r="BK1747" s="252"/>
      <c r="BL1747" s="230"/>
      <c r="BM1747" s="230"/>
      <c r="BN1747" s="230"/>
      <c r="BO1747" s="231"/>
      <c r="BP1747" s="231"/>
      <c r="BQ1747" s="231"/>
      <c r="BR1747" s="232"/>
      <c r="BS1747" s="232"/>
      <c r="BT1747" s="232"/>
      <c r="BU1747" s="230"/>
      <c r="BV1747" s="230"/>
      <c r="BW1747" s="231"/>
      <c r="BX1747" s="231"/>
      <c r="BY1747" s="232"/>
      <c r="BZ1747" s="235"/>
      <c r="CA1747" s="257"/>
      <c r="CB1747" s="233"/>
      <c r="CC1747" s="230"/>
      <c r="CD1747" s="230"/>
      <c r="CE1747" s="230"/>
      <c r="CF1747" s="230"/>
      <c r="CG1747" s="230"/>
      <c r="CH1747" s="230"/>
      <c r="CI1747" s="230"/>
      <c r="CJ1747" s="231"/>
      <c r="CK1747" s="231"/>
      <c r="CL1747" s="231"/>
      <c r="CM1747" s="231"/>
      <c r="CN1747" s="231"/>
      <c r="CO1747" s="231"/>
      <c r="CP1747" s="231"/>
      <c r="CQ1747" s="231"/>
      <c r="CR1747" s="232"/>
      <c r="CS1747" s="232"/>
      <c r="CT1747" s="232"/>
      <c r="CU1747" s="232"/>
      <c r="CV1747" s="232"/>
      <c r="CW1747" s="232"/>
      <c r="CX1747" s="232"/>
      <c r="CY1747" s="234"/>
      <c r="CZ1747" s="106">
        <v>1</v>
      </c>
      <c r="DA1747" s="106">
        <v>0</v>
      </c>
      <c r="DB1747" s="106"/>
      <c r="DC1747" s="106"/>
      <c r="DD1747" s="106"/>
      <c r="DE1747" s="106"/>
      <c r="DF1747" s="92"/>
      <c r="DG1747" s="107"/>
      <c r="DH1747" s="107"/>
      <c r="DI1747" s="107"/>
      <c r="DJ1747" s="107"/>
      <c r="DK1747" s="107"/>
      <c r="DL1747" s="107"/>
      <c r="DM1747" s="110"/>
      <c r="DN1747" s="110"/>
      <c r="DO1747" s="110"/>
      <c r="DP1747" s="110"/>
      <c r="DQ1747" s="110"/>
      <c r="DR1747" s="110"/>
      <c r="DS1747" s="110"/>
      <c r="DT1747" s="110"/>
      <c r="DU1747" s="497"/>
      <c r="DV1747" s="497"/>
      <c r="DW1747" s="497"/>
      <c r="DX1747" s="497"/>
      <c r="DY1747" s="497"/>
      <c r="DZ1747" s="497"/>
      <c r="EA1747" s="288"/>
      <c r="EB1747" s="99"/>
      <c r="EC1747" s="99"/>
      <c r="ED1747" s="99"/>
      <c r="EE1747" s="99"/>
      <c r="EF1747" s="99"/>
      <c r="EG1747" s="99"/>
      <c r="EH1747" s="99"/>
      <c r="EI1747" s="99"/>
      <c r="EJ1747" s="99"/>
      <c r="EK1747" s="99"/>
      <c r="EL1747" s="99"/>
      <c r="EM1747" s="99"/>
      <c r="EN1747" s="99"/>
      <c r="EO1747" s="99"/>
      <c r="EP1747" s="99"/>
      <c r="EQ1747" s="99"/>
      <c r="ER1747" s="99"/>
      <c r="ES1747" s="99"/>
      <c r="ET1747" s="99"/>
      <c r="EU1747" s="99"/>
      <c r="EV1747" s="99"/>
      <c r="EW1747" s="99"/>
      <c r="EX1747" s="119"/>
      <c r="EY1747" s="121"/>
      <c r="EZ1747" s="287"/>
      <c r="FA1747" s="83">
        <v>24</v>
      </c>
      <c r="FB1747" s="126">
        <v>18</v>
      </c>
      <c r="FC1747" s="116">
        <v>6.4003399999999999</v>
      </c>
      <c r="FD1747" s="116">
        <v>-1.0456799999999999</v>
      </c>
      <c r="FE1747" s="116">
        <v>6.7942799999999997</v>
      </c>
      <c r="FF1747" s="116">
        <v>1.55023</v>
      </c>
      <c r="FG1747" s="116">
        <v>4.4945599999999999</v>
      </c>
      <c r="FH1747" s="116">
        <v>1.29331</v>
      </c>
      <c r="FI1747" s="116" t="s">
        <v>5773</v>
      </c>
      <c r="FJ1747" s="116" t="s">
        <v>5774</v>
      </c>
      <c r="FK1747" s="116" t="s">
        <v>5775</v>
      </c>
      <c r="FL1747" s="116" t="s">
        <v>5776</v>
      </c>
      <c r="FM1747" s="116" t="s">
        <v>5777</v>
      </c>
      <c r="FN1747" s="116" t="s">
        <v>5778</v>
      </c>
    </row>
    <row r="1748" spans="1:170" s="3" customFormat="1" ht="15" customHeight="1" x14ac:dyDescent="0.2">
      <c r="A1748" s="419">
        <v>20150612</v>
      </c>
      <c r="B1748" s="419">
        <v>10</v>
      </c>
      <c r="C1748" s="420"/>
      <c r="D1748" s="420"/>
      <c r="E1748" s="420"/>
      <c r="F1748" s="420"/>
      <c r="G1748" s="423"/>
      <c r="H1748" s="435"/>
      <c r="I1748" s="421"/>
      <c r="J1748" s="101"/>
      <c r="K1748" s="422" t="str">
        <f>IF(B1748=2,"Z:\Data\MOOG\HeTao\raw\",IF(B1748=5,"Z:\Data\MOOG\Polo\raw\",IF(B1748=10,"Z:\Data\MOOG\Messi\raw\","")))</f>
        <v>Z:\Data\MOOG\Messi\raw\</v>
      </c>
      <c r="L1748" s="418" t="s">
        <v>3958</v>
      </c>
      <c r="M1748" s="569" t="str">
        <f>IF(NOT(ISERROR(FIND("Training_dt",W1748))),"'Plot Psychometric_HH_dt_yuchen'",IF(NOT(ISERROR(FIND("Training",W1748))),"'Plot Psychometric_HH'",IF(NOT(ISERROR(FIND("1DAT",W1748))),"'Plot Tuning Azimuth_HH'",IF(NOT(ISERROR(FIND("HD_dt",W1748))),"'Plot HeadingDiscimination_PSTH_HH_dt_yuchen'",IF(NOT(ISERROR(FIND("HD",W1748))),"'Plot HeadingDiscimination_PSTH_HH'",IF(NOT(ISERROR(FIND("MemSac",W1748))),"'Memory Saccade Analysis_HH'",IF(NOT(ISERROR(FIND("DelSac",W1748))),"'Memory Saccade Analysis_HH'",IF(NOT(ISERROR(FIND("u-stim",W1748))),"'Plot Microstim_HH'",""))))))))</f>
        <v>'Plot Psychometric_HH'</v>
      </c>
      <c r="N1748" s="573">
        <v>1</v>
      </c>
      <c r="O1748" s="584">
        <v>-1</v>
      </c>
      <c r="P1748" s="590">
        <v>4</v>
      </c>
      <c r="Q1748" s="590">
        <f>IF(B1748=2,60,310)</f>
        <v>310</v>
      </c>
      <c r="R1748" s="590">
        <v>5</v>
      </c>
      <c r="S1748" s="590">
        <f>IF(B1748=2,60,-190)</f>
        <v>-190</v>
      </c>
      <c r="T1748" s="590">
        <v>1</v>
      </c>
      <c r="U1748" s="590" t="str">
        <f>IF(Z1748&lt;&gt;"",IF(NOT(ISERROR(FIND("SU",Z1748))),VALUE(RIGHT(Z1748,1))+4,IF(NOT(ISERROR(FIND("MU20",Z1748))),20,IF(NOT(ISERROR(FIND("MU21",Z1748))),21,IF(NOT(ISERROR(FIND("MU2",Z1748))),2,1)))),"")</f>
        <v/>
      </c>
      <c r="V1748" s="583"/>
      <c r="W1748" s="424" t="s">
        <v>2992</v>
      </c>
      <c r="X1748" s="192"/>
      <c r="Y1748" s="219" t="str">
        <f>IF(NOT(ISERROR(FIND("MU=SU",X1748))),1,IF(Z1748&lt;&gt;"",IF(NOT(ISERROR(FIND("SU",Z1748))),1,0),""))</f>
        <v/>
      </c>
      <c r="Z1748" s="217"/>
      <c r="AA1748" s="218"/>
      <c r="AB1748" s="77"/>
      <c r="AC1748" s="78"/>
      <c r="AD1748" s="199"/>
      <c r="AE1748" s="91"/>
      <c r="AF1748" s="79"/>
      <c r="AG1748" s="79"/>
      <c r="AH1748" s="80"/>
      <c r="AI1748" s="81"/>
      <c r="AJ1748" s="81"/>
      <c r="AK1748" s="81"/>
      <c r="AL1748" s="81"/>
      <c r="AM1748" s="114"/>
      <c r="AN1748" s="82"/>
      <c r="AO1748" s="83"/>
      <c r="AP1748" s="83"/>
      <c r="AQ1748" s="83"/>
      <c r="AR1748" s="84"/>
      <c r="AS1748" s="85"/>
      <c r="AT1748" s="85"/>
      <c r="AU1748" s="85"/>
      <c r="AV1748" s="85"/>
      <c r="AW1748" s="104"/>
      <c r="AX1748" s="86"/>
      <c r="AY1748" s="87"/>
      <c r="AZ1748" s="87"/>
      <c r="BA1748" s="87"/>
      <c r="BB1748" s="88"/>
      <c r="BC1748" s="89"/>
      <c r="BD1748" s="89"/>
      <c r="BE1748" s="89"/>
      <c r="BF1748" s="89"/>
      <c r="BG1748" s="115"/>
      <c r="BH1748" s="90"/>
      <c r="BI1748" s="251"/>
      <c r="BJ1748" s="252"/>
      <c r="BK1748" s="252"/>
      <c r="BL1748" s="230"/>
      <c r="BM1748" s="230"/>
      <c r="BN1748" s="230"/>
      <c r="BO1748" s="231"/>
      <c r="BP1748" s="231"/>
      <c r="BQ1748" s="231"/>
      <c r="BR1748" s="232"/>
      <c r="BS1748" s="232"/>
      <c r="BT1748" s="232"/>
      <c r="BU1748" s="230"/>
      <c r="BV1748" s="230"/>
      <c r="BW1748" s="231"/>
      <c r="BX1748" s="231"/>
      <c r="BY1748" s="232"/>
      <c r="BZ1748" s="235"/>
      <c r="CA1748" s="257"/>
      <c r="CB1748" s="233"/>
      <c r="CC1748" s="230"/>
      <c r="CD1748" s="230"/>
      <c r="CE1748" s="230"/>
      <c r="CF1748" s="230"/>
      <c r="CG1748" s="230"/>
      <c r="CH1748" s="230"/>
      <c r="CI1748" s="230"/>
      <c r="CJ1748" s="231"/>
      <c r="CK1748" s="231"/>
      <c r="CL1748" s="231"/>
      <c r="CM1748" s="231"/>
      <c r="CN1748" s="231"/>
      <c r="CO1748" s="231"/>
      <c r="CP1748" s="231"/>
      <c r="CQ1748" s="231"/>
      <c r="CR1748" s="232"/>
      <c r="CS1748" s="232"/>
      <c r="CT1748" s="232"/>
      <c r="CU1748" s="232"/>
      <c r="CV1748" s="232"/>
      <c r="CW1748" s="232"/>
      <c r="CX1748" s="232"/>
      <c r="CY1748" s="234"/>
      <c r="CZ1748" s="106">
        <v>1</v>
      </c>
      <c r="DA1748" s="106">
        <v>0</v>
      </c>
      <c r="DB1748" s="106"/>
      <c r="DC1748" s="106"/>
      <c r="DD1748" s="106"/>
      <c r="DE1748" s="106"/>
      <c r="DF1748" s="92"/>
      <c r="DG1748" s="107"/>
      <c r="DH1748" s="107"/>
      <c r="DI1748" s="107"/>
      <c r="DJ1748" s="107"/>
      <c r="DK1748" s="107"/>
      <c r="DL1748" s="107"/>
      <c r="DM1748" s="110"/>
      <c r="DN1748" s="110"/>
      <c r="DO1748" s="110"/>
      <c r="DP1748" s="110"/>
      <c r="DQ1748" s="110"/>
      <c r="DR1748" s="110"/>
      <c r="DS1748" s="110"/>
      <c r="DT1748" s="110"/>
      <c r="DU1748" s="497"/>
      <c r="DV1748" s="497"/>
      <c r="DW1748" s="497"/>
      <c r="DX1748" s="497"/>
      <c r="DY1748" s="497"/>
      <c r="DZ1748" s="497"/>
      <c r="EA1748" s="288"/>
      <c r="EB1748" s="99"/>
      <c r="EC1748" s="99"/>
      <c r="ED1748" s="99"/>
      <c r="EE1748" s="99"/>
      <c r="EF1748" s="99"/>
      <c r="EG1748" s="99"/>
      <c r="EH1748" s="99"/>
      <c r="EI1748" s="99"/>
      <c r="EJ1748" s="99"/>
      <c r="EK1748" s="99"/>
      <c r="EL1748" s="99"/>
      <c r="EM1748" s="99"/>
      <c r="EN1748" s="99"/>
      <c r="EO1748" s="99"/>
      <c r="EP1748" s="99"/>
      <c r="EQ1748" s="99"/>
      <c r="ER1748" s="99"/>
      <c r="ES1748" s="99"/>
      <c r="ET1748" s="99"/>
      <c r="EU1748" s="99"/>
      <c r="EV1748" s="99"/>
      <c r="EW1748" s="99"/>
      <c r="EX1748" s="119"/>
      <c r="EY1748" s="121"/>
      <c r="EZ1748" s="287"/>
      <c r="FA1748" s="83">
        <v>55</v>
      </c>
      <c r="FB1748" s="126">
        <v>18</v>
      </c>
      <c r="FC1748" s="116">
        <v>3.6826400000000001</v>
      </c>
      <c r="FD1748" s="116">
        <v>-1.5441499999999999</v>
      </c>
      <c r="FE1748" s="116" t="s">
        <v>1615</v>
      </c>
      <c r="FF1748" s="116" t="s">
        <v>1615</v>
      </c>
      <c r="FG1748" s="116" t="s">
        <v>1615</v>
      </c>
      <c r="FH1748" s="116" t="s">
        <v>1615</v>
      </c>
      <c r="FI1748" s="116" t="s">
        <v>5779</v>
      </c>
      <c r="FJ1748" s="116" t="s">
        <v>5780</v>
      </c>
      <c r="FK1748" s="116" t="s">
        <v>1615</v>
      </c>
      <c r="FL1748" s="116" t="s">
        <v>1615</v>
      </c>
      <c r="FM1748" s="116" t="s">
        <v>1615</v>
      </c>
      <c r="FN1748" s="116" t="s">
        <v>1615</v>
      </c>
    </row>
    <row r="1749" spans="1:170" s="3" customFormat="1" ht="15" customHeight="1" x14ac:dyDescent="0.2">
      <c r="A1749" s="419">
        <v>20150612</v>
      </c>
      <c r="B1749" s="419">
        <v>10</v>
      </c>
      <c r="C1749" s="420"/>
      <c r="D1749" s="420"/>
      <c r="E1749" s="420"/>
      <c r="F1749" s="420"/>
      <c r="G1749" s="423"/>
      <c r="H1749" s="435"/>
      <c r="I1749" s="421"/>
      <c r="J1749" s="101"/>
      <c r="K1749" s="422" t="str">
        <f>IF(B1749=2,"Z:\Data\MOOG\HeTao\raw\",IF(B1749=5,"Z:\Data\MOOG\Polo\raw\",IF(B1749=10,"Z:\Data\MOOG\Messi\raw\","")))</f>
        <v>Z:\Data\MOOG\Messi\raw\</v>
      </c>
      <c r="L1749" s="418" t="s">
        <v>3959</v>
      </c>
      <c r="M1749" s="569" t="str">
        <f>IF(NOT(ISERROR(FIND("Training_dt",W1749))),"'Plot Psychometric_HH_dt_yuchen'",IF(NOT(ISERROR(FIND("Training",W1749))),"'Plot Psychometric_HH'",IF(NOT(ISERROR(FIND("1DAT",W1749))),"'Plot Tuning Azimuth_HH'",IF(NOT(ISERROR(FIND("HD_dt",W1749))),"'Plot HeadingDiscimination_PSTH_HH_dt_yuchen'",IF(NOT(ISERROR(FIND("HD",W1749))),"'Plot HeadingDiscimination_PSTH_HH'",IF(NOT(ISERROR(FIND("MemSac",W1749))),"'Memory Saccade Analysis_HH'",IF(NOT(ISERROR(FIND("DelSac",W1749))),"'Memory Saccade Analysis_HH'",IF(NOT(ISERROR(FIND("u-stim",W1749))),"'Plot Microstim_HH'",""))))))))</f>
        <v>'Plot Psychometric_HH'</v>
      </c>
      <c r="N1749" s="573">
        <v>1</v>
      </c>
      <c r="O1749" s="584">
        <v>-1</v>
      </c>
      <c r="P1749" s="590">
        <v>4</v>
      </c>
      <c r="Q1749" s="590">
        <f>IF(B1749=2,60,310)</f>
        <v>310</v>
      </c>
      <c r="R1749" s="590">
        <v>5</v>
      </c>
      <c r="S1749" s="590">
        <f>IF(B1749=2,60,-190)</f>
        <v>-190</v>
      </c>
      <c r="T1749" s="590">
        <v>1</v>
      </c>
      <c r="U1749" s="590" t="str">
        <f>IF(Z1749&lt;&gt;"",IF(NOT(ISERROR(FIND("SU",Z1749))),VALUE(RIGHT(Z1749,1))+4,IF(NOT(ISERROR(FIND("MU20",Z1749))),20,IF(NOT(ISERROR(FIND("MU21",Z1749))),21,IF(NOT(ISERROR(FIND("MU2",Z1749))),2,1)))),"")</f>
        <v/>
      </c>
      <c r="V1749" s="583"/>
      <c r="W1749" s="424" t="s">
        <v>2992</v>
      </c>
      <c r="X1749" s="192"/>
      <c r="Y1749" s="219" t="str">
        <f>IF(NOT(ISERROR(FIND("MU=SU",X1749))),1,IF(Z1749&lt;&gt;"",IF(NOT(ISERROR(FIND("SU",Z1749))),1,0),""))</f>
        <v/>
      </c>
      <c r="Z1749" s="217"/>
      <c r="AA1749" s="218"/>
      <c r="AB1749" s="77"/>
      <c r="AC1749" s="78"/>
      <c r="AD1749" s="199"/>
      <c r="AE1749" s="91"/>
      <c r="AF1749" s="79"/>
      <c r="AG1749" s="79"/>
      <c r="AH1749" s="80"/>
      <c r="AI1749" s="81"/>
      <c r="AJ1749" s="81"/>
      <c r="AK1749" s="81"/>
      <c r="AL1749" s="81"/>
      <c r="AM1749" s="114"/>
      <c r="AN1749" s="82"/>
      <c r="AO1749" s="83"/>
      <c r="AP1749" s="83"/>
      <c r="AQ1749" s="83"/>
      <c r="AR1749" s="84"/>
      <c r="AS1749" s="85"/>
      <c r="AT1749" s="85"/>
      <c r="AU1749" s="85"/>
      <c r="AV1749" s="85"/>
      <c r="AW1749" s="104"/>
      <c r="AX1749" s="86"/>
      <c r="AY1749" s="87"/>
      <c r="AZ1749" s="87"/>
      <c r="BA1749" s="87"/>
      <c r="BB1749" s="88"/>
      <c r="BC1749" s="89"/>
      <c r="BD1749" s="89"/>
      <c r="BE1749" s="89"/>
      <c r="BF1749" s="89"/>
      <c r="BG1749" s="115"/>
      <c r="BH1749" s="90"/>
      <c r="BI1749" s="251"/>
      <c r="BJ1749" s="252"/>
      <c r="BK1749" s="252"/>
      <c r="BL1749" s="230"/>
      <c r="BM1749" s="230"/>
      <c r="BN1749" s="230"/>
      <c r="BO1749" s="231"/>
      <c r="BP1749" s="231"/>
      <c r="BQ1749" s="231"/>
      <c r="BR1749" s="232"/>
      <c r="BS1749" s="232"/>
      <c r="BT1749" s="232"/>
      <c r="BU1749" s="230"/>
      <c r="BV1749" s="230"/>
      <c r="BW1749" s="231"/>
      <c r="BX1749" s="231"/>
      <c r="BY1749" s="232"/>
      <c r="BZ1749" s="235"/>
      <c r="CA1749" s="257"/>
      <c r="CB1749" s="233"/>
      <c r="CC1749" s="230"/>
      <c r="CD1749" s="230"/>
      <c r="CE1749" s="230"/>
      <c r="CF1749" s="230"/>
      <c r="CG1749" s="230"/>
      <c r="CH1749" s="230"/>
      <c r="CI1749" s="230"/>
      <c r="CJ1749" s="231"/>
      <c r="CK1749" s="231"/>
      <c r="CL1749" s="231"/>
      <c r="CM1749" s="231"/>
      <c r="CN1749" s="231"/>
      <c r="CO1749" s="231"/>
      <c r="CP1749" s="231"/>
      <c r="CQ1749" s="231"/>
      <c r="CR1749" s="232"/>
      <c r="CS1749" s="232"/>
      <c r="CT1749" s="232"/>
      <c r="CU1749" s="232"/>
      <c r="CV1749" s="232"/>
      <c r="CW1749" s="232"/>
      <c r="CX1749" s="232"/>
      <c r="CY1749" s="234"/>
      <c r="CZ1749" s="106">
        <v>1</v>
      </c>
      <c r="DA1749" s="106">
        <v>0</v>
      </c>
      <c r="DB1749" s="106"/>
      <c r="DC1749" s="106"/>
      <c r="DD1749" s="106"/>
      <c r="DE1749" s="106"/>
      <c r="DF1749" s="92"/>
      <c r="DG1749" s="107"/>
      <c r="DH1749" s="107"/>
      <c r="DI1749" s="107"/>
      <c r="DJ1749" s="107"/>
      <c r="DK1749" s="107"/>
      <c r="DL1749" s="107"/>
      <c r="DM1749" s="110"/>
      <c r="DN1749" s="110"/>
      <c r="DO1749" s="110"/>
      <c r="DP1749" s="110"/>
      <c r="DQ1749" s="110"/>
      <c r="DR1749" s="110"/>
      <c r="DS1749" s="110"/>
      <c r="DT1749" s="110"/>
      <c r="DU1749" s="497"/>
      <c r="DV1749" s="497"/>
      <c r="DW1749" s="497"/>
      <c r="DX1749" s="497"/>
      <c r="DY1749" s="497"/>
      <c r="DZ1749" s="497"/>
      <c r="EA1749" s="288"/>
      <c r="EB1749" s="99"/>
      <c r="EC1749" s="99"/>
      <c r="ED1749" s="99"/>
      <c r="EE1749" s="99"/>
      <c r="EF1749" s="99"/>
      <c r="EG1749" s="99"/>
      <c r="EH1749" s="99"/>
      <c r="EI1749" s="99"/>
      <c r="EJ1749" s="99"/>
      <c r="EK1749" s="99"/>
      <c r="EL1749" s="99"/>
      <c r="EM1749" s="99"/>
      <c r="EN1749" s="99"/>
      <c r="EO1749" s="99"/>
      <c r="EP1749" s="99"/>
      <c r="EQ1749" s="99"/>
      <c r="ER1749" s="99"/>
      <c r="ES1749" s="99"/>
      <c r="ET1749" s="99"/>
      <c r="EU1749" s="99"/>
      <c r="EV1749" s="99"/>
      <c r="EW1749" s="99"/>
      <c r="EX1749" s="119"/>
      <c r="EY1749" s="121"/>
      <c r="EZ1749" s="287"/>
      <c r="FA1749" s="83">
        <v>25</v>
      </c>
      <c r="FB1749" s="126">
        <v>18</v>
      </c>
      <c r="FC1749" s="116">
        <v>3.61294</v>
      </c>
      <c r="FD1749" s="116">
        <v>-2.0565899999999999</v>
      </c>
      <c r="FE1749" s="116">
        <v>3.6297100000000002</v>
      </c>
      <c r="FF1749" s="116">
        <v>0.61926199999999998</v>
      </c>
      <c r="FG1749" s="116">
        <v>2.66614</v>
      </c>
      <c r="FH1749" s="116">
        <v>0.442075</v>
      </c>
      <c r="FI1749" s="116" t="s">
        <v>5781</v>
      </c>
      <c r="FJ1749" s="116" t="s">
        <v>5782</v>
      </c>
      <c r="FK1749" s="116" t="s">
        <v>5783</v>
      </c>
      <c r="FL1749" s="116" t="s">
        <v>5784</v>
      </c>
      <c r="FM1749" s="116" t="s">
        <v>5785</v>
      </c>
      <c r="FN1749" s="116" t="s">
        <v>5786</v>
      </c>
    </row>
    <row r="1750" spans="1:170" s="3" customFormat="1" ht="15" customHeight="1" x14ac:dyDescent="0.2">
      <c r="A1750" s="419">
        <v>20150616</v>
      </c>
      <c r="B1750" s="419">
        <v>10</v>
      </c>
      <c r="C1750" s="420"/>
      <c r="D1750" s="420"/>
      <c r="E1750" s="420"/>
      <c r="F1750" s="420"/>
      <c r="G1750" s="423"/>
      <c r="H1750" s="435"/>
      <c r="I1750" s="421"/>
      <c r="J1750" s="101"/>
      <c r="K1750" s="422" t="str">
        <f>IF(B1750=2,"Z:\Data\MOOG\HeTao\raw\",IF(B1750=5,"Z:\Data\MOOG\Polo\raw\",IF(B1750=10,"Z:\Data\MOOG\Messi\raw\","")))</f>
        <v>Z:\Data\MOOG\Messi\raw\</v>
      </c>
      <c r="L1750" s="418" t="s">
        <v>3960</v>
      </c>
      <c r="M1750" s="569" t="str">
        <f>IF(NOT(ISERROR(FIND("Training_dt",W1750))),"'Plot Psychometric_HH_dt_yuchen'",IF(NOT(ISERROR(FIND("Training",W1750))),"'Plot Psychometric_HH'",IF(NOT(ISERROR(FIND("1DAT",W1750))),"'Plot Tuning Azimuth_HH'",IF(NOT(ISERROR(FIND("HD_dt",W1750))),"'Plot HeadingDiscimination_PSTH_HH_dt_yuchen'",IF(NOT(ISERROR(FIND("HD",W1750))),"'Plot HeadingDiscimination_PSTH_HH'",IF(NOT(ISERROR(FIND("MemSac",W1750))),"'Memory Saccade Analysis_HH'",IF(NOT(ISERROR(FIND("DelSac",W1750))),"'Memory Saccade Analysis_HH'",IF(NOT(ISERROR(FIND("u-stim",W1750))),"'Plot Microstim_HH'",""))))))))</f>
        <v>'Plot Psychometric_HH'</v>
      </c>
      <c r="N1750" s="573">
        <v>1</v>
      </c>
      <c r="O1750" s="584">
        <v>-1</v>
      </c>
      <c r="P1750" s="590">
        <v>4</v>
      </c>
      <c r="Q1750" s="590">
        <f>IF(B1750=2,60,310)</f>
        <v>310</v>
      </c>
      <c r="R1750" s="590">
        <v>5</v>
      </c>
      <c r="S1750" s="590">
        <f>IF(B1750=2,60,-190)</f>
        <v>-190</v>
      </c>
      <c r="T1750" s="590">
        <v>1</v>
      </c>
      <c r="U1750" s="590" t="str">
        <f>IF(Z1750&lt;&gt;"",IF(NOT(ISERROR(FIND("SU",Z1750))),VALUE(RIGHT(Z1750,1))+4,IF(NOT(ISERROR(FIND("MU20",Z1750))),20,IF(NOT(ISERROR(FIND("MU21",Z1750))),21,IF(NOT(ISERROR(FIND("MU2",Z1750))),2,1)))),"")</f>
        <v/>
      </c>
      <c r="V1750" s="583"/>
      <c r="W1750" s="424" t="s">
        <v>2992</v>
      </c>
      <c r="X1750" s="192"/>
      <c r="Y1750" s="219" t="str">
        <f>IF(NOT(ISERROR(FIND("MU=SU",X1750))),1,IF(Z1750&lt;&gt;"",IF(NOT(ISERROR(FIND("SU",Z1750))),1,0),""))</f>
        <v/>
      </c>
      <c r="Z1750" s="217"/>
      <c r="AA1750" s="218"/>
      <c r="AB1750" s="77"/>
      <c r="AC1750" s="78"/>
      <c r="AD1750" s="199"/>
      <c r="AE1750" s="91"/>
      <c r="AF1750" s="79"/>
      <c r="AG1750" s="79"/>
      <c r="AH1750" s="80"/>
      <c r="AI1750" s="81"/>
      <c r="AJ1750" s="81"/>
      <c r="AK1750" s="81"/>
      <c r="AL1750" s="81"/>
      <c r="AM1750" s="114"/>
      <c r="AN1750" s="82"/>
      <c r="AO1750" s="83"/>
      <c r="AP1750" s="83"/>
      <c r="AQ1750" s="83"/>
      <c r="AR1750" s="84"/>
      <c r="AS1750" s="85"/>
      <c r="AT1750" s="85"/>
      <c r="AU1750" s="85"/>
      <c r="AV1750" s="85"/>
      <c r="AW1750" s="104"/>
      <c r="AX1750" s="86"/>
      <c r="AY1750" s="87"/>
      <c r="AZ1750" s="87"/>
      <c r="BA1750" s="87"/>
      <c r="BB1750" s="88"/>
      <c r="BC1750" s="89"/>
      <c r="BD1750" s="89"/>
      <c r="BE1750" s="89"/>
      <c r="BF1750" s="89"/>
      <c r="BG1750" s="115"/>
      <c r="BH1750" s="90"/>
      <c r="BI1750" s="251"/>
      <c r="BJ1750" s="252"/>
      <c r="BK1750" s="252"/>
      <c r="BL1750" s="230"/>
      <c r="BM1750" s="230"/>
      <c r="BN1750" s="230"/>
      <c r="BO1750" s="231"/>
      <c r="BP1750" s="231"/>
      <c r="BQ1750" s="231"/>
      <c r="BR1750" s="232"/>
      <c r="BS1750" s="232"/>
      <c r="BT1750" s="232"/>
      <c r="BU1750" s="230"/>
      <c r="BV1750" s="230"/>
      <c r="BW1750" s="231"/>
      <c r="BX1750" s="231"/>
      <c r="BY1750" s="232"/>
      <c r="BZ1750" s="235"/>
      <c r="CA1750" s="257"/>
      <c r="CB1750" s="233"/>
      <c r="CC1750" s="230"/>
      <c r="CD1750" s="230"/>
      <c r="CE1750" s="230"/>
      <c r="CF1750" s="230"/>
      <c r="CG1750" s="230"/>
      <c r="CH1750" s="230"/>
      <c r="CI1750" s="230"/>
      <c r="CJ1750" s="231"/>
      <c r="CK1750" s="231"/>
      <c r="CL1750" s="231"/>
      <c r="CM1750" s="231"/>
      <c r="CN1750" s="231"/>
      <c r="CO1750" s="231"/>
      <c r="CP1750" s="231"/>
      <c r="CQ1750" s="231"/>
      <c r="CR1750" s="232"/>
      <c r="CS1750" s="232"/>
      <c r="CT1750" s="232"/>
      <c r="CU1750" s="232"/>
      <c r="CV1750" s="232"/>
      <c r="CW1750" s="232"/>
      <c r="CX1750" s="232"/>
      <c r="CY1750" s="234"/>
      <c r="CZ1750" s="106">
        <v>1</v>
      </c>
      <c r="DA1750" s="106">
        <v>0</v>
      </c>
      <c r="DB1750" s="106"/>
      <c r="DC1750" s="106"/>
      <c r="DD1750" s="106"/>
      <c r="DE1750" s="106"/>
      <c r="DF1750" s="92"/>
      <c r="DG1750" s="107"/>
      <c r="DH1750" s="107"/>
      <c r="DI1750" s="107"/>
      <c r="DJ1750" s="107"/>
      <c r="DK1750" s="107"/>
      <c r="DL1750" s="107"/>
      <c r="DM1750" s="110"/>
      <c r="DN1750" s="110"/>
      <c r="DO1750" s="110"/>
      <c r="DP1750" s="110"/>
      <c r="DQ1750" s="110"/>
      <c r="DR1750" s="110"/>
      <c r="DS1750" s="110"/>
      <c r="DT1750" s="110"/>
      <c r="DU1750" s="497"/>
      <c r="DV1750" s="497"/>
      <c r="DW1750" s="497"/>
      <c r="DX1750" s="497"/>
      <c r="DY1750" s="497"/>
      <c r="DZ1750" s="497"/>
      <c r="EA1750" s="288"/>
      <c r="EB1750" s="99"/>
      <c r="EC1750" s="99"/>
      <c r="ED1750" s="99"/>
      <c r="EE1750" s="99"/>
      <c r="EF1750" s="99"/>
      <c r="EG1750" s="99"/>
      <c r="EH1750" s="99"/>
      <c r="EI1750" s="99"/>
      <c r="EJ1750" s="99"/>
      <c r="EK1750" s="99"/>
      <c r="EL1750" s="99"/>
      <c r="EM1750" s="99"/>
      <c r="EN1750" s="99"/>
      <c r="EO1750" s="99"/>
      <c r="EP1750" s="99"/>
      <c r="EQ1750" s="99"/>
      <c r="ER1750" s="99"/>
      <c r="ES1750" s="99"/>
      <c r="ET1750" s="99"/>
      <c r="EU1750" s="99"/>
      <c r="EV1750" s="99"/>
      <c r="EW1750" s="99"/>
      <c r="EX1750" s="119"/>
      <c r="EY1750" s="121"/>
      <c r="EZ1750" s="287"/>
      <c r="FA1750" s="83">
        <v>22</v>
      </c>
      <c r="FB1750" s="126">
        <v>18</v>
      </c>
      <c r="FC1750" s="116">
        <v>3.43411</v>
      </c>
      <c r="FD1750" s="116">
        <v>-1.7173</v>
      </c>
      <c r="FE1750" s="116" t="s">
        <v>1615</v>
      </c>
      <c r="FF1750" s="116" t="s">
        <v>1615</v>
      </c>
      <c r="FG1750" s="116" t="s">
        <v>1615</v>
      </c>
      <c r="FH1750" s="116" t="s">
        <v>1615</v>
      </c>
      <c r="FI1750" s="116" t="s">
        <v>5787</v>
      </c>
      <c r="FJ1750" s="116" t="s">
        <v>5788</v>
      </c>
      <c r="FK1750" s="116" t="s">
        <v>1615</v>
      </c>
      <c r="FL1750" s="116" t="s">
        <v>1615</v>
      </c>
      <c r="FM1750" s="116" t="s">
        <v>1615</v>
      </c>
      <c r="FN1750" s="116" t="s">
        <v>1615</v>
      </c>
    </row>
    <row r="1751" spans="1:170" s="3" customFormat="1" ht="15" customHeight="1" x14ac:dyDescent="0.2">
      <c r="A1751" s="419">
        <v>20150616</v>
      </c>
      <c r="B1751" s="419">
        <v>10</v>
      </c>
      <c r="C1751" s="420"/>
      <c r="D1751" s="420"/>
      <c r="E1751" s="420"/>
      <c r="F1751" s="420"/>
      <c r="G1751" s="423"/>
      <c r="H1751" s="435"/>
      <c r="I1751" s="421"/>
      <c r="J1751" s="101"/>
      <c r="K1751" s="422" t="str">
        <f>IF(B1751=2,"Z:\Data\MOOG\HeTao\raw\",IF(B1751=5,"Z:\Data\MOOG\Polo\raw\",IF(B1751=10,"Z:\Data\MOOG\Messi\raw\","")))</f>
        <v>Z:\Data\MOOG\Messi\raw\</v>
      </c>
      <c r="L1751" s="418" t="s">
        <v>3961</v>
      </c>
      <c r="M1751" s="569" t="str">
        <f>IF(NOT(ISERROR(FIND("Training_dt",W1751))),"'Plot Psychometric_HH_dt_yuchen'",IF(NOT(ISERROR(FIND("Training",W1751))),"'Plot Psychometric_HH'",IF(NOT(ISERROR(FIND("1DAT",W1751))),"'Plot Tuning Azimuth_HH'",IF(NOT(ISERROR(FIND("HD_dt",W1751))),"'Plot HeadingDiscimination_PSTH_HH_dt_yuchen'",IF(NOT(ISERROR(FIND("HD",W1751))),"'Plot HeadingDiscimination_PSTH_HH'",IF(NOT(ISERROR(FIND("MemSac",W1751))),"'Memory Saccade Analysis_HH'",IF(NOT(ISERROR(FIND("DelSac",W1751))),"'Memory Saccade Analysis_HH'",IF(NOT(ISERROR(FIND("u-stim",W1751))),"'Plot Microstim_HH'",""))))))))</f>
        <v>'Plot Psychometric_HH'</v>
      </c>
      <c r="N1751" s="573">
        <v>1</v>
      </c>
      <c r="O1751" s="584">
        <v>-1</v>
      </c>
      <c r="P1751" s="590">
        <v>4</v>
      </c>
      <c r="Q1751" s="590">
        <f>IF(B1751=2,60,310)</f>
        <v>310</v>
      </c>
      <c r="R1751" s="590">
        <v>5</v>
      </c>
      <c r="S1751" s="590">
        <f>IF(B1751=2,60,-190)</f>
        <v>-190</v>
      </c>
      <c r="T1751" s="590">
        <v>1</v>
      </c>
      <c r="U1751" s="590" t="str">
        <f>IF(Z1751&lt;&gt;"",IF(NOT(ISERROR(FIND("SU",Z1751))),VALUE(RIGHT(Z1751,1))+4,IF(NOT(ISERROR(FIND("MU20",Z1751))),20,IF(NOT(ISERROR(FIND("MU21",Z1751))),21,IF(NOT(ISERROR(FIND("MU2",Z1751))),2,1)))),"")</f>
        <v/>
      </c>
      <c r="V1751" s="583"/>
      <c r="W1751" s="424" t="s">
        <v>2992</v>
      </c>
      <c r="X1751" s="192"/>
      <c r="Y1751" s="219" t="str">
        <f>IF(NOT(ISERROR(FIND("MU=SU",X1751))),1,IF(Z1751&lt;&gt;"",IF(NOT(ISERROR(FIND("SU",Z1751))),1,0),""))</f>
        <v/>
      </c>
      <c r="Z1751" s="217"/>
      <c r="AA1751" s="218"/>
      <c r="AB1751" s="77"/>
      <c r="AC1751" s="78"/>
      <c r="AD1751" s="199"/>
      <c r="AE1751" s="91"/>
      <c r="AF1751" s="79"/>
      <c r="AG1751" s="79"/>
      <c r="AH1751" s="80"/>
      <c r="AI1751" s="81"/>
      <c r="AJ1751" s="81"/>
      <c r="AK1751" s="81"/>
      <c r="AL1751" s="81"/>
      <c r="AM1751" s="114"/>
      <c r="AN1751" s="82"/>
      <c r="AO1751" s="83"/>
      <c r="AP1751" s="83"/>
      <c r="AQ1751" s="83"/>
      <c r="AR1751" s="84"/>
      <c r="AS1751" s="85"/>
      <c r="AT1751" s="85"/>
      <c r="AU1751" s="85"/>
      <c r="AV1751" s="85"/>
      <c r="AW1751" s="104"/>
      <c r="AX1751" s="86"/>
      <c r="AY1751" s="87"/>
      <c r="AZ1751" s="87"/>
      <c r="BA1751" s="87"/>
      <c r="BB1751" s="88"/>
      <c r="BC1751" s="89"/>
      <c r="BD1751" s="89"/>
      <c r="BE1751" s="89"/>
      <c r="BF1751" s="89"/>
      <c r="BG1751" s="115"/>
      <c r="BH1751" s="90"/>
      <c r="BI1751" s="251"/>
      <c r="BJ1751" s="252"/>
      <c r="BK1751" s="252"/>
      <c r="BL1751" s="230"/>
      <c r="BM1751" s="230"/>
      <c r="BN1751" s="230"/>
      <c r="BO1751" s="231"/>
      <c r="BP1751" s="231"/>
      <c r="BQ1751" s="231"/>
      <c r="BR1751" s="232"/>
      <c r="BS1751" s="232"/>
      <c r="BT1751" s="232"/>
      <c r="BU1751" s="230"/>
      <c r="BV1751" s="230"/>
      <c r="BW1751" s="231"/>
      <c r="BX1751" s="231"/>
      <c r="BY1751" s="232"/>
      <c r="BZ1751" s="235"/>
      <c r="CA1751" s="257"/>
      <c r="CB1751" s="233"/>
      <c r="CC1751" s="230"/>
      <c r="CD1751" s="230"/>
      <c r="CE1751" s="230"/>
      <c r="CF1751" s="230"/>
      <c r="CG1751" s="230"/>
      <c r="CH1751" s="230"/>
      <c r="CI1751" s="230"/>
      <c r="CJ1751" s="231"/>
      <c r="CK1751" s="231"/>
      <c r="CL1751" s="231"/>
      <c r="CM1751" s="231"/>
      <c r="CN1751" s="231"/>
      <c r="CO1751" s="231"/>
      <c r="CP1751" s="231"/>
      <c r="CQ1751" s="231"/>
      <c r="CR1751" s="232"/>
      <c r="CS1751" s="232"/>
      <c r="CT1751" s="232"/>
      <c r="CU1751" s="232"/>
      <c r="CV1751" s="232"/>
      <c r="CW1751" s="232"/>
      <c r="CX1751" s="232"/>
      <c r="CY1751" s="234"/>
      <c r="CZ1751" s="106">
        <v>1</v>
      </c>
      <c r="DA1751" s="106">
        <v>0</v>
      </c>
      <c r="DB1751" s="106"/>
      <c r="DC1751" s="106"/>
      <c r="DD1751" s="106"/>
      <c r="DE1751" s="106"/>
      <c r="DF1751" s="92"/>
      <c r="DG1751" s="107"/>
      <c r="DH1751" s="107"/>
      <c r="DI1751" s="107"/>
      <c r="DJ1751" s="107"/>
      <c r="DK1751" s="107"/>
      <c r="DL1751" s="107"/>
      <c r="DM1751" s="110"/>
      <c r="DN1751" s="110"/>
      <c r="DO1751" s="110"/>
      <c r="DP1751" s="110"/>
      <c r="DQ1751" s="110"/>
      <c r="DR1751" s="110"/>
      <c r="DS1751" s="110"/>
      <c r="DT1751" s="110"/>
      <c r="DU1751" s="497"/>
      <c r="DV1751" s="497"/>
      <c r="DW1751" s="497"/>
      <c r="DX1751" s="497"/>
      <c r="DY1751" s="497"/>
      <c r="DZ1751" s="497"/>
      <c r="EA1751" s="288"/>
      <c r="EB1751" s="99"/>
      <c r="EC1751" s="99"/>
      <c r="ED1751" s="99"/>
      <c r="EE1751" s="99"/>
      <c r="EF1751" s="99"/>
      <c r="EG1751" s="99"/>
      <c r="EH1751" s="99"/>
      <c r="EI1751" s="99"/>
      <c r="EJ1751" s="99"/>
      <c r="EK1751" s="99"/>
      <c r="EL1751" s="99"/>
      <c r="EM1751" s="99"/>
      <c r="EN1751" s="99"/>
      <c r="EO1751" s="99"/>
      <c r="EP1751" s="99"/>
      <c r="EQ1751" s="99"/>
      <c r="ER1751" s="99"/>
      <c r="ES1751" s="99"/>
      <c r="ET1751" s="99"/>
      <c r="EU1751" s="99"/>
      <c r="EV1751" s="99"/>
      <c r="EW1751" s="99"/>
      <c r="EX1751" s="119"/>
      <c r="EY1751" s="121"/>
      <c r="EZ1751" s="287"/>
      <c r="FA1751" s="83">
        <v>17</v>
      </c>
      <c r="FB1751" s="126">
        <v>16</v>
      </c>
      <c r="FC1751" s="116">
        <v>5.6040900000000002</v>
      </c>
      <c r="FD1751" s="116">
        <v>-2.4470800000000001</v>
      </c>
      <c r="FE1751" s="116">
        <v>4.3728999999999996</v>
      </c>
      <c r="FF1751" s="116">
        <v>-3.0692300000000001</v>
      </c>
      <c r="FG1751" s="116">
        <v>3.1931500000000002</v>
      </c>
      <c r="FH1751" s="116">
        <v>-0.354736</v>
      </c>
      <c r="FI1751" s="116" t="s">
        <v>5789</v>
      </c>
      <c r="FJ1751" s="116" t="s">
        <v>5790</v>
      </c>
      <c r="FK1751" s="116" t="s">
        <v>5791</v>
      </c>
      <c r="FL1751" s="116" t="s">
        <v>5792</v>
      </c>
      <c r="FM1751" s="116" t="s">
        <v>5793</v>
      </c>
      <c r="FN1751" s="116" t="s">
        <v>5794</v>
      </c>
    </row>
    <row r="1752" spans="1:170" s="3" customFormat="1" ht="15" customHeight="1" x14ac:dyDescent="0.2">
      <c r="A1752" s="419">
        <v>20150618</v>
      </c>
      <c r="B1752" s="419">
        <v>10</v>
      </c>
      <c r="C1752" s="420">
        <v>9</v>
      </c>
      <c r="D1752" s="420">
        <v>1</v>
      </c>
      <c r="E1752" s="420">
        <v>9</v>
      </c>
      <c r="F1752" s="420">
        <v>12</v>
      </c>
      <c r="G1752" s="423">
        <v>2</v>
      </c>
      <c r="H1752" s="435">
        <v>-0.2</v>
      </c>
      <c r="I1752" s="421">
        <v>11856</v>
      </c>
      <c r="J1752" s="101" t="s">
        <v>1979</v>
      </c>
      <c r="K1752" s="422" t="str">
        <f>IF(B1752=2,"Z:\Data\MOOG\HeTao\raw\",IF(B1752=5,"Z:\Data\MOOG\Polo\raw\",IF(B1752=10,"Z:\Data\MOOG\Messi\raw\","")))</f>
        <v>Z:\Data\MOOG\Messi\raw\</v>
      </c>
      <c r="L1752" s="418" t="s">
        <v>3914</v>
      </c>
      <c r="M1752" s="569" t="str">
        <f>IF(NOT(ISERROR(FIND("Training_dt",W1752))),"'Plot Psychometric_HH_dt_yuchen'",IF(NOT(ISERROR(FIND("Training",W1752))),"'Plot Psychometric_HH'",IF(NOT(ISERROR(FIND("1DAT",W1752))),"'Plot Tuning Azimuth_HH'",IF(NOT(ISERROR(FIND("HD_dt",W1752))),"'Plot HeadingDiscimination_PSTH_HH_dt_yuchen'",IF(NOT(ISERROR(FIND("HD",W1752))),"'Plot HeadingDiscimination_PSTH_HH'",IF(NOT(ISERROR(FIND("MemSac",W1752))),"'Memory Saccade Analysis_HH'",IF(NOT(ISERROR(FIND("DelSac",W1752))),"'Memory Saccade Analysis_HH'",IF(NOT(ISERROR(FIND("u-stim",W1752))),"'Plot Microstim_HH'",""))))))))</f>
        <v>'Memory Saccade Analysis_HH'</v>
      </c>
      <c r="N1752" s="573">
        <v>1</v>
      </c>
      <c r="O1752" s="584">
        <v>-1</v>
      </c>
      <c r="P1752" s="590">
        <v>4</v>
      </c>
      <c r="Q1752" s="590">
        <f>IF(B1752=2,60,310)</f>
        <v>310</v>
      </c>
      <c r="R1752" s="590">
        <v>5</v>
      </c>
      <c r="S1752" s="590">
        <f>IF(B1752=2,60,-190)</f>
        <v>-190</v>
      </c>
      <c r="T1752" s="590">
        <v>1</v>
      </c>
      <c r="U1752" s="590">
        <f>IF(Z1752&lt;&gt;"",IF(NOT(ISERROR(FIND("SU",Z1752))),VALUE(RIGHT(Z1752,1))+4,IF(NOT(ISERROR(FIND("MU20",Z1752))),20,IF(NOT(ISERROR(FIND("MU21",Z1752))),21,IF(NOT(ISERROR(FIND("MU2",Z1752))),2,1)))),"")</f>
        <v>5</v>
      </c>
      <c r="V1752" s="583"/>
      <c r="W1752" s="424" t="s">
        <v>2172</v>
      </c>
      <c r="X1752" s="192"/>
      <c r="Y1752" s="219">
        <f>IF(NOT(ISERROR(FIND("MU=SU",X1752))),1,IF(Z1752&lt;&gt;"",IF(NOT(ISERROR(FIND("SU",Z1752))),1,0),""))</f>
        <v>1</v>
      </c>
      <c r="Z1752" s="217" t="s">
        <v>43</v>
      </c>
      <c r="AA1752" s="218">
        <v>417</v>
      </c>
      <c r="AB1752" s="77">
        <v>10.045299999999999</v>
      </c>
      <c r="AC1752" s="78" t="s">
        <v>3915</v>
      </c>
      <c r="AD1752" s="199"/>
      <c r="AE1752" s="91"/>
      <c r="AF1752" s="79"/>
      <c r="AG1752" s="79"/>
      <c r="AH1752" s="80"/>
      <c r="AI1752" s="81"/>
      <c r="AJ1752" s="81"/>
      <c r="AK1752" s="81"/>
      <c r="AL1752" s="81"/>
      <c r="AM1752" s="114"/>
      <c r="AN1752" s="82"/>
      <c r="AO1752" s="83"/>
      <c r="AP1752" s="83"/>
      <c r="AQ1752" s="83"/>
      <c r="AR1752" s="84"/>
      <c r="AS1752" s="85"/>
      <c r="AT1752" s="85"/>
      <c r="AU1752" s="85"/>
      <c r="AV1752" s="85"/>
      <c r="AW1752" s="104"/>
      <c r="AX1752" s="86"/>
      <c r="AY1752" s="87"/>
      <c r="AZ1752" s="87"/>
      <c r="BA1752" s="87"/>
      <c r="BB1752" s="88"/>
      <c r="BC1752" s="89"/>
      <c r="BD1752" s="89"/>
      <c r="BE1752" s="89"/>
      <c r="BF1752" s="89"/>
      <c r="BG1752" s="115"/>
      <c r="BH1752" s="90"/>
      <c r="BI1752" s="251"/>
      <c r="BJ1752" s="252"/>
      <c r="BK1752" s="252"/>
      <c r="BL1752" s="230"/>
      <c r="BM1752" s="230"/>
      <c r="BN1752" s="230"/>
      <c r="BO1752" s="231"/>
      <c r="BP1752" s="231"/>
      <c r="BQ1752" s="231"/>
      <c r="BR1752" s="232"/>
      <c r="BS1752" s="232"/>
      <c r="BT1752" s="232"/>
      <c r="BU1752" s="230"/>
      <c r="BV1752" s="230"/>
      <c r="BW1752" s="231"/>
      <c r="BX1752" s="231"/>
      <c r="BY1752" s="232"/>
      <c r="BZ1752" s="235"/>
      <c r="CA1752" s="257"/>
      <c r="CB1752" s="233"/>
      <c r="CC1752" s="230"/>
      <c r="CD1752" s="230"/>
      <c r="CE1752" s="230"/>
      <c r="CF1752" s="230"/>
      <c r="CG1752" s="230"/>
      <c r="CH1752" s="230"/>
      <c r="CI1752" s="230"/>
      <c r="CJ1752" s="231"/>
      <c r="CK1752" s="231"/>
      <c r="CL1752" s="231"/>
      <c r="CM1752" s="231"/>
      <c r="CN1752" s="231"/>
      <c r="CO1752" s="231"/>
      <c r="CP1752" s="231"/>
      <c r="CQ1752" s="231"/>
      <c r="CR1752" s="232"/>
      <c r="CS1752" s="232"/>
      <c r="CT1752" s="232"/>
      <c r="CU1752" s="232"/>
      <c r="CV1752" s="232"/>
      <c r="CW1752" s="232"/>
      <c r="CX1752" s="232"/>
      <c r="CY1752" s="234"/>
      <c r="CZ1752" s="106"/>
      <c r="DA1752" s="106"/>
      <c r="DB1752" s="106"/>
      <c r="DC1752" s="106"/>
      <c r="DD1752" s="106"/>
      <c r="DE1752" s="106"/>
      <c r="DF1752" s="92"/>
      <c r="DG1752" s="107"/>
      <c r="DH1752" s="107"/>
      <c r="DI1752" s="107"/>
      <c r="DJ1752" s="107"/>
      <c r="DK1752" s="107"/>
      <c r="DL1752" s="107"/>
      <c r="DM1752" s="110"/>
      <c r="DN1752" s="110"/>
      <c r="DO1752" s="110"/>
      <c r="DP1752" s="110"/>
      <c r="DQ1752" s="110"/>
      <c r="DR1752" s="110"/>
      <c r="DS1752" s="110"/>
      <c r="DT1752" s="110"/>
      <c r="DU1752" s="497"/>
      <c r="DV1752" s="497"/>
      <c r="DW1752" s="497"/>
      <c r="DX1752" s="497"/>
      <c r="DY1752" s="497"/>
      <c r="DZ1752" s="497"/>
      <c r="EA1752" s="288">
        <v>0.45663500000000001</v>
      </c>
      <c r="EB1752" s="99">
        <v>0.62281399999999998</v>
      </c>
      <c r="EC1752" s="99">
        <v>0.34384199999999998</v>
      </c>
      <c r="ED1752" s="99">
        <v>0.114582</v>
      </c>
      <c r="EE1752" s="99">
        <v>0.70200799999999997</v>
      </c>
      <c r="EF1752" s="99">
        <v>4.2829400000000002E-4</v>
      </c>
      <c r="EG1752" s="99">
        <v>-35.264400000000002</v>
      </c>
      <c r="EH1752" s="99">
        <v>-57.764400000000002</v>
      </c>
      <c r="EI1752" s="99">
        <v>-43.044899999999998</v>
      </c>
      <c r="EJ1752" s="99">
        <v>-124.47499999999999</v>
      </c>
      <c r="EK1752" s="99">
        <v>121.73699999999999</v>
      </c>
      <c r="EL1752" s="99">
        <v>37.4679</v>
      </c>
      <c r="EM1752" s="99">
        <v>0.364228</v>
      </c>
      <c r="EN1752" s="99">
        <v>0.29658600000000002</v>
      </c>
      <c r="EO1752" s="99">
        <v>0.43482199999999999</v>
      </c>
      <c r="EP1752" s="99">
        <v>0.48748000000000002</v>
      </c>
      <c r="EQ1752" s="99">
        <v>0.358458</v>
      </c>
      <c r="ER1752" s="99">
        <v>0.59309900000000004</v>
      </c>
      <c r="ES1752" s="99">
        <v>0</v>
      </c>
      <c r="ET1752" s="99">
        <v>0.480769</v>
      </c>
      <c r="EU1752" s="99">
        <v>4.05</v>
      </c>
      <c r="EV1752" s="99">
        <v>8.0500000000000007</v>
      </c>
      <c r="EW1752" s="99">
        <v>7.25</v>
      </c>
      <c r="EX1752" s="119">
        <v>8.75</v>
      </c>
      <c r="EY1752" s="121"/>
      <c r="EZ1752" s="287"/>
      <c r="FA1752" s="83"/>
      <c r="FB1752" s="126"/>
      <c r="FC1752" s="116"/>
      <c r="FD1752" s="116"/>
      <c r="FE1752" s="116"/>
      <c r="FF1752" s="116"/>
      <c r="FG1752" s="116"/>
      <c r="FH1752" s="116"/>
      <c r="FI1752" s="116"/>
      <c r="FJ1752" s="116"/>
      <c r="FK1752" s="116"/>
      <c r="FL1752" s="116"/>
      <c r="FM1752" s="116"/>
      <c r="FN1752" s="116"/>
    </row>
    <row r="1753" spans="1:170" s="3" customFormat="1" ht="15" customHeight="1" x14ac:dyDescent="0.2">
      <c r="A1753" s="405">
        <v>20150618</v>
      </c>
      <c r="B1753" s="405">
        <v>10</v>
      </c>
      <c r="C1753" s="406">
        <v>9</v>
      </c>
      <c r="D1753" s="406">
        <v>1</v>
      </c>
      <c r="E1753" s="406">
        <v>9</v>
      </c>
      <c r="F1753" s="406">
        <v>12</v>
      </c>
      <c r="G1753" s="409">
        <v>2</v>
      </c>
      <c r="H1753" s="435">
        <v>-0.2</v>
      </c>
      <c r="I1753" s="407">
        <v>11856</v>
      </c>
      <c r="J1753" s="101" t="s">
        <v>1979</v>
      </c>
      <c r="K1753" s="408" t="str">
        <f>IF(B1753=2,"Z:\Data\MOOG\HeTao\raw\",IF(B1753=5,"Z:\Data\MOOG\Polo\raw\",IF(B1753=10,"Z:\Data\MOOG\Messi\raw\","")))</f>
        <v>Z:\Data\MOOG\Messi\raw\</v>
      </c>
      <c r="L1753" s="404" t="s">
        <v>3914</v>
      </c>
      <c r="M1753" s="569" t="str">
        <f>IF(NOT(ISERROR(FIND("Training_dt",W1753))),"'Plot Psychometric_HH_dt_yuchen'",IF(NOT(ISERROR(FIND("Training",W1753))),"'Plot Psychometric_HH'",IF(NOT(ISERROR(FIND("1DAT",W1753))),"'Plot Tuning Azimuth_HH'",IF(NOT(ISERROR(FIND("HD_dt",W1753))),"'Plot HeadingDiscimination_PSTH_HH_dt_yuchen'",IF(NOT(ISERROR(FIND("HD",W1753))),"'Plot HeadingDiscimination_PSTH_HH'",IF(NOT(ISERROR(FIND("MemSac",W1753))),"'Memory Saccade Analysis_HH'",IF(NOT(ISERROR(FIND("DelSac",W1753))),"'Memory Saccade Analysis_HH'",IF(NOT(ISERROR(FIND("u-stim",W1753))),"'Plot Microstim_HH'",""))))))))</f>
        <v>'Memory Saccade Analysis_HH'</v>
      </c>
      <c r="N1753" s="573">
        <v>1</v>
      </c>
      <c r="O1753" s="584">
        <v>-1</v>
      </c>
      <c r="P1753" s="590">
        <v>4</v>
      </c>
      <c r="Q1753" s="590">
        <f>IF(B1753=2,60,310)</f>
        <v>310</v>
      </c>
      <c r="R1753" s="590">
        <v>5</v>
      </c>
      <c r="S1753" s="590">
        <f>IF(B1753=2,60,-190)</f>
        <v>-190</v>
      </c>
      <c r="T1753" s="590">
        <v>1</v>
      </c>
      <c r="U1753" s="590">
        <f>IF(Z1753&lt;&gt;"",IF(NOT(ISERROR(FIND("SU",Z1753))),VALUE(RIGHT(Z1753,1))+4,IF(NOT(ISERROR(FIND("MU20",Z1753))),20,IF(NOT(ISERROR(FIND("MU21",Z1753))),21,IF(NOT(ISERROR(FIND("MU2",Z1753))),2,1)))),"")</f>
        <v>6</v>
      </c>
      <c r="V1753" s="583"/>
      <c r="W1753" s="410" t="s">
        <v>2172</v>
      </c>
      <c r="X1753" s="192"/>
      <c r="Y1753" s="219">
        <f>IF(NOT(ISERROR(FIND("MU=SU",X1753))),1,IF(Z1753&lt;&gt;"",IF(NOT(ISERROR(FIND("SU",Z1753))),1,0),""))</f>
        <v>1</v>
      </c>
      <c r="Z1753" s="217" t="s">
        <v>46</v>
      </c>
      <c r="AA1753" s="218">
        <v>3152</v>
      </c>
      <c r="AB1753" s="77">
        <v>7.3319400000000003</v>
      </c>
      <c r="AC1753" s="78" t="s">
        <v>3916</v>
      </c>
      <c r="AD1753" s="199"/>
      <c r="AE1753" s="91"/>
      <c r="AF1753" s="79"/>
      <c r="AG1753" s="79"/>
      <c r="AH1753" s="80"/>
      <c r="AI1753" s="81"/>
      <c r="AJ1753" s="81"/>
      <c r="AK1753" s="81"/>
      <c r="AL1753" s="81"/>
      <c r="AM1753" s="114"/>
      <c r="AN1753" s="82"/>
      <c r="AO1753" s="83"/>
      <c r="AP1753" s="83"/>
      <c r="AQ1753" s="83"/>
      <c r="AR1753" s="84"/>
      <c r="AS1753" s="85"/>
      <c r="AT1753" s="85"/>
      <c r="AU1753" s="85"/>
      <c r="AV1753" s="85"/>
      <c r="AW1753" s="104"/>
      <c r="AX1753" s="86"/>
      <c r="AY1753" s="87"/>
      <c r="AZ1753" s="87"/>
      <c r="BA1753" s="87"/>
      <c r="BB1753" s="88"/>
      <c r="BC1753" s="89"/>
      <c r="BD1753" s="89"/>
      <c r="BE1753" s="89"/>
      <c r="BF1753" s="89"/>
      <c r="BG1753" s="115"/>
      <c r="BH1753" s="90"/>
      <c r="BI1753" s="251"/>
      <c r="BJ1753" s="252"/>
      <c r="BK1753" s="252"/>
      <c r="BL1753" s="230"/>
      <c r="BM1753" s="230"/>
      <c r="BN1753" s="230"/>
      <c r="BO1753" s="231"/>
      <c r="BP1753" s="231"/>
      <c r="BQ1753" s="231"/>
      <c r="BR1753" s="232"/>
      <c r="BS1753" s="232"/>
      <c r="BT1753" s="232"/>
      <c r="BU1753" s="230"/>
      <c r="BV1753" s="230"/>
      <c r="BW1753" s="231"/>
      <c r="BX1753" s="231"/>
      <c r="BY1753" s="232"/>
      <c r="BZ1753" s="235"/>
      <c r="CA1753" s="257"/>
      <c r="CB1753" s="233"/>
      <c r="CC1753" s="230"/>
      <c r="CD1753" s="230"/>
      <c r="CE1753" s="230"/>
      <c r="CF1753" s="230"/>
      <c r="CG1753" s="230"/>
      <c r="CH1753" s="230"/>
      <c r="CI1753" s="230"/>
      <c r="CJ1753" s="231"/>
      <c r="CK1753" s="231"/>
      <c r="CL1753" s="231"/>
      <c r="CM1753" s="231"/>
      <c r="CN1753" s="231"/>
      <c r="CO1753" s="231"/>
      <c r="CP1753" s="231"/>
      <c r="CQ1753" s="231"/>
      <c r="CR1753" s="232"/>
      <c r="CS1753" s="232"/>
      <c r="CT1753" s="232"/>
      <c r="CU1753" s="232"/>
      <c r="CV1753" s="232"/>
      <c r="CW1753" s="232"/>
      <c r="CX1753" s="232"/>
      <c r="CY1753" s="234"/>
      <c r="CZ1753" s="106"/>
      <c r="DA1753" s="106"/>
      <c r="DB1753" s="106"/>
      <c r="DC1753" s="106"/>
      <c r="DD1753" s="106"/>
      <c r="DE1753" s="106"/>
      <c r="DF1753" s="92"/>
      <c r="DG1753" s="107"/>
      <c r="DH1753" s="107"/>
      <c r="DI1753" s="107"/>
      <c r="DJ1753" s="107"/>
      <c r="DK1753" s="107"/>
      <c r="DL1753" s="107"/>
      <c r="DM1753" s="110"/>
      <c r="DN1753" s="110"/>
      <c r="DO1753" s="110"/>
      <c r="DP1753" s="110"/>
      <c r="DQ1753" s="110"/>
      <c r="DR1753" s="110"/>
      <c r="DS1753" s="110"/>
      <c r="DT1753" s="110"/>
      <c r="DU1753" s="497"/>
      <c r="DV1753" s="497"/>
      <c r="DW1753" s="497"/>
      <c r="DX1753" s="497"/>
      <c r="DY1753" s="497"/>
      <c r="DZ1753" s="497"/>
      <c r="EA1753" s="288">
        <v>0.71077199999999996</v>
      </c>
      <c r="EB1753" s="99">
        <v>0.21319199999999999</v>
      </c>
      <c r="EC1753" s="99">
        <v>0.46575699999999998</v>
      </c>
      <c r="ED1753" s="99">
        <v>9.0323100000000003E-2</v>
      </c>
      <c r="EE1753" s="99">
        <v>2.3961400000000001E-2</v>
      </c>
      <c r="EF1753" s="99">
        <v>2.52556E-2</v>
      </c>
      <c r="EG1753" s="99">
        <v>13.913399999999999</v>
      </c>
      <c r="EH1753" s="99">
        <v>168.22800000000001</v>
      </c>
      <c r="EI1753" s="99">
        <v>59.891599999999997</v>
      </c>
      <c r="EJ1753" s="99">
        <v>117.803</v>
      </c>
      <c r="EK1753" s="99">
        <v>106.69</v>
      </c>
      <c r="EL1753" s="99">
        <v>19.828499999999998</v>
      </c>
      <c r="EM1753" s="99">
        <v>0.32375500000000001</v>
      </c>
      <c r="EN1753" s="99">
        <v>0.43097800000000003</v>
      </c>
      <c r="EO1753" s="99">
        <v>0.408001</v>
      </c>
      <c r="EP1753" s="99">
        <v>0.460843</v>
      </c>
      <c r="EQ1753" s="99">
        <v>0.4965</v>
      </c>
      <c r="ER1753" s="99">
        <v>0.52365399999999995</v>
      </c>
      <c r="ES1753" s="99">
        <v>0</v>
      </c>
      <c r="ET1753" s="99">
        <v>0.91018200000000005</v>
      </c>
      <c r="EU1753" s="99">
        <v>-1.9703900000000001</v>
      </c>
      <c r="EV1753" s="99">
        <v>2.4784999999999999</v>
      </c>
      <c r="EW1753" s="99">
        <v>7.6315299999999997</v>
      </c>
      <c r="EX1753" s="119">
        <v>10.4321</v>
      </c>
      <c r="EY1753" s="121"/>
      <c r="EZ1753" s="287"/>
      <c r="FA1753" s="83"/>
      <c r="FB1753" s="126"/>
      <c r="FC1753" s="116"/>
      <c r="FD1753" s="116"/>
      <c r="FE1753" s="116"/>
      <c r="FF1753" s="116"/>
      <c r="FG1753" s="116"/>
      <c r="FH1753" s="116"/>
      <c r="FI1753" s="116"/>
      <c r="FJ1753" s="116"/>
      <c r="FK1753" s="116"/>
      <c r="FL1753" s="116"/>
      <c r="FM1753" s="116"/>
      <c r="FN1753" s="116"/>
    </row>
    <row r="1754" spans="1:170" s="3" customFormat="1" ht="15" customHeight="1" x14ac:dyDescent="0.2">
      <c r="A1754" s="405">
        <v>20150618</v>
      </c>
      <c r="B1754" s="405">
        <v>10</v>
      </c>
      <c r="C1754" s="406">
        <v>9</v>
      </c>
      <c r="D1754" s="406">
        <v>1</v>
      </c>
      <c r="E1754" s="406">
        <v>9</v>
      </c>
      <c r="F1754" s="406">
        <v>12</v>
      </c>
      <c r="G1754" s="409">
        <v>2</v>
      </c>
      <c r="H1754" s="435">
        <v>-0.2</v>
      </c>
      <c r="I1754" s="407">
        <v>11887</v>
      </c>
      <c r="J1754" s="101" t="s">
        <v>1979</v>
      </c>
      <c r="K1754" s="408" t="str">
        <f>IF(B1754=2,"Z:\Data\MOOG\HeTao\raw\",IF(B1754=5,"Z:\Data\MOOG\Polo\raw\",IF(B1754=10,"Z:\Data\MOOG\Messi\raw\","")))</f>
        <v>Z:\Data\MOOG\Messi\raw\</v>
      </c>
      <c r="L1754" s="404" t="s">
        <v>3917</v>
      </c>
      <c r="M1754" s="569" t="str">
        <f>IF(NOT(ISERROR(FIND("Training_dt",W1754))),"'Plot Psychometric_HH_dt_yuchen'",IF(NOT(ISERROR(FIND("Training",W1754))),"'Plot Psychometric_HH'",IF(NOT(ISERROR(FIND("1DAT",W1754))),"'Plot Tuning Azimuth_HH'",IF(NOT(ISERROR(FIND("HD_dt",W1754))),"'Plot HeadingDiscimination_PSTH_HH_dt_yuchen'",IF(NOT(ISERROR(FIND("HD",W1754))),"'Plot HeadingDiscimination_PSTH_HH'",IF(NOT(ISERROR(FIND("MemSac",W1754))),"'Memory Saccade Analysis_HH'",IF(NOT(ISERROR(FIND("DelSac",W1754))),"'Memory Saccade Analysis_HH'",IF(NOT(ISERROR(FIND("u-stim",W1754))),"'Plot Microstim_HH'",""))))))))</f>
        <v>'Plot Tuning Azimuth_HH'</v>
      </c>
      <c r="N1754" s="573">
        <v>1</v>
      </c>
      <c r="O1754" s="584">
        <v>-1</v>
      </c>
      <c r="P1754" s="590">
        <v>4</v>
      </c>
      <c r="Q1754" s="590">
        <f>IF(B1754=2,60,310)</f>
        <v>310</v>
      </c>
      <c r="R1754" s="590">
        <v>5</v>
      </c>
      <c r="S1754" s="590">
        <f>IF(B1754=2,60,-190)</f>
        <v>-190</v>
      </c>
      <c r="T1754" s="590">
        <v>1</v>
      </c>
      <c r="U1754" s="590">
        <f>IF(Z1754&lt;&gt;"",IF(NOT(ISERROR(FIND("SU",Z1754))),VALUE(RIGHT(Z1754,1))+4,IF(NOT(ISERROR(FIND("MU20",Z1754))),20,IF(NOT(ISERROR(FIND("MU21",Z1754))),21,IF(NOT(ISERROR(FIND("MU2",Z1754))),2,1)))),"")</f>
        <v>5</v>
      </c>
      <c r="V1754" s="583"/>
      <c r="W1754" s="410" t="s">
        <v>2222</v>
      </c>
      <c r="X1754" s="192"/>
      <c r="Y1754" s="219">
        <f>IF(NOT(ISERROR(FIND("MU=SU",X1754))),1,IF(Z1754&lt;&gt;"",IF(NOT(ISERROR(FIND("SU",Z1754))),1,0),""))</f>
        <v>1</v>
      </c>
      <c r="Z1754" s="217" t="s">
        <v>43</v>
      </c>
      <c r="AA1754" s="218">
        <v>1668</v>
      </c>
      <c r="AB1754" s="77">
        <v>10.4459</v>
      </c>
      <c r="AC1754" s="78" t="s">
        <v>3918</v>
      </c>
      <c r="AD1754" s="199"/>
      <c r="AE1754" s="91">
        <v>117.958</v>
      </c>
      <c r="AF1754" s="79">
        <v>0.53695800000000005</v>
      </c>
      <c r="AG1754" s="79">
        <v>0.14882100000000001</v>
      </c>
      <c r="AH1754" s="80">
        <v>2.1728600000000001E-2</v>
      </c>
      <c r="AI1754" s="81">
        <v>3.39411</v>
      </c>
      <c r="AJ1754" s="81">
        <v>0.37032799999999999</v>
      </c>
      <c r="AK1754" s="81">
        <v>112.794</v>
      </c>
      <c r="AL1754" s="81">
        <v>123.154</v>
      </c>
      <c r="AM1754" s="114" t="s">
        <v>5089</v>
      </c>
      <c r="AN1754" s="82" t="s">
        <v>5090</v>
      </c>
      <c r="AO1754" s="83">
        <v>132.58799999999999</v>
      </c>
      <c r="AP1754" s="83">
        <v>0.57084400000000002</v>
      </c>
      <c r="AQ1754" s="83">
        <v>0.51356299999999999</v>
      </c>
      <c r="AR1754" s="84">
        <v>3.1249099999999998E-3</v>
      </c>
      <c r="AS1754" s="85">
        <v>1.12401</v>
      </c>
      <c r="AT1754" s="85">
        <v>0.93914900000000001</v>
      </c>
      <c r="AU1754" s="85" t="s">
        <v>1615</v>
      </c>
      <c r="AV1754" s="85" t="s">
        <v>1615</v>
      </c>
      <c r="AW1754" s="104" t="s">
        <v>5091</v>
      </c>
      <c r="AX1754" s="86" t="s">
        <v>5092</v>
      </c>
      <c r="AY1754" s="87" t="s">
        <v>1615</v>
      </c>
      <c r="AZ1754" s="87" t="s">
        <v>1615</v>
      </c>
      <c r="BA1754" s="87" t="s">
        <v>1615</v>
      </c>
      <c r="BB1754" s="88" t="s">
        <v>1615</v>
      </c>
      <c r="BC1754" s="89" t="s">
        <v>1615</v>
      </c>
      <c r="BD1754" s="89" t="s">
        <v>1615</v>
      </c>
      <c r="BE1754" s="89" t="s">
        <v>1615</v>
      </c>
      <c r="BF1754" s="89" t="s">
        <v>1615</v>
      </c>
      <c r="BG1754" s="115" t="s">
        <v>1615</v>
      </c>
      <c r="BH1754" s="90" t="s">
        <v>1615</v>
      </c>
      <c r="BI1754" s="251"/>
      <c r="BJ1754" s="252"/>
      <c r="BK1754" s="252"/>
      <c r="BL1754" s="230"/>
      <c r="BM1754" s="230"/>
      <c r="BN1754" s="230"/>
      <c r="BO1754" s="231"/>
      <c r="BP1754" s="231"/>
      <c r="BQ1754" s="231"/>
      <c r="BR1754" s="232"/>
      <c r="BS1754" s="232"/>
      <c r="BT1754" s="232"/>
      <c r="BU1754" s="230"/>
      <c r="BV1754" s="230"/>
      <c r="BW1754" s="231"/>
      <c r="BX1754" s="231"/>
      <c r="BY1754" s="232"/>
      <c r="BZ1754" s="235"/>
      <c r="CA1754" s="257"/>
      <c r="CB1754" s="233"/>
      <c r="CC1754" s="230"/>
      <c r="CD1754" s="230"/>
      <c r="CE1754" s="230"/>
      <c r="CF1754" s="230"/>
      <c r="CG1754" s="230"/>
      <c r="CH1754" s="230"/>
      <c r="CI1754" s="230"/>
      <c r="CJ1754" s="231"/>
      <c r="CK1754" s="231"/>
      <c r="CL1754" s="231"/>
      <c r="CM1754" s="231"/>
      <c r="CN1754" s="231"/>
      <c r="CO1754" s="231"/>
      <c r="CP1754" s="231"/>
      <c r="CQ1754" s="231"/>
      <c r="CR1754" s="232"/>
      <c r="CS1754" s="232"/>
      <c r="CT1754" s="232"/>
      <c r="CU1754" s="232"/>
      <c r="CV1754" s="232"/>
      <c r="CW1754" s="232"/>
      <c r="CX1754" s="232"/>
      <c r="CY1754" s="234"/>
      <c r="CZ1754" s="106"/>
      <c r="DA1754" s="106"/>
      <c r="DB1754" s="106"/>
      <c r="DC1754" s="106"/>
      <c r="DD1754" s="106"/>
      <c r="DE1754" s="106"/>
      <c r="DF1754" s="92"/>
      <c r="DG1754" s="107"/>
      <c r="DH1754" s="107"/>
      <c r="DI1754" s="107"/>
      <c r="DJ1754" s="107"/>
      <c r="DK1754" s="107"/>
      <c r="DL1754" s="107"/>
      <c r="DM1754" s="110"/>
      <c r="DN1754" s="110"/>
      <c r="DO1754" s="110"/>
      <c r="DP1754" s="110"/>
      <c r="DQ1754" s="110"/>
      <c r="DR1754" s="110"/>
      <c r="DS1754" s="110"/>
      <c r="DT1754" s="110"/>
      <c r="DU1754" s="497"/>
      <c r="DV1754" s="497"/>
      <c r="DW1754" s="497"/>
      <c r="DX1754" s="497"/>
      <c r="DY1754" s="497"/>
      <c r="DZ1754" s="497"/>
      <c r="EA1754" s="288"/>
      <c r="EB1754" s="99"/>
      <c r="EC1754" s="99"/>
      <c r="ED1754" s="99"/>
      <c r="EE1754" s="99"/>
      <c r="EF1754" s="99"/>
      <c r="EG1754" s="99"/>
      <c r="EH1754" s="99"/>
      <c r="EI1754" s="99"/>
      <c r="EJ1754" s="99"/>
      <c r="EK1754" s="99"/>
      <c r="EL1754" s="99"/>
      <c r="EM1754" s="99"/>
      <c r="EN1754" s="99"/>
      <c r="EO1754" s="99"/>
      <c r="EP1754" s="99"/>
      <c r="EQ1754" s="99"/>
      <c r="ER1754" s="99"/>
      <c r="ES1754" s="99"/>
      <c r="ET1754" s="99"/>
      <c r="EU1754" s="99"/>
      <c r="EV1754" s="99"/>
      <c r="EW1754" s="99"/>
      <c r="EX1754" s="119"/>
      <c r="EY1754" s="121"/>
      <c r="EZ1754" s="287"/>
      <c r="FA1754" s="83"/>
      <c r="FB1754" s="126"/>
      <c r="FC1754" s="116"/>
      <c r="FD1754" s="116"/>
      <c r="FE1754" s="116"/>
      <c r="FF1754" s="116"/>
      <c r="FG1754" s="116"/>
      <c r="FH1754" s="116"/>
      <c r="FI1754" s="116"/>
      <c r="FJ1754" s="116"/>
      <c r="FK1754" s="116"/>
      <c r="FL1754" s="116"/>
      <c r="FM1754" s="116"/>
      <c r="FN1754" s="116"/>
    </row>
    <row r="1755" spans="1:170" s="3" customFormat="1" ht="15" customHeight="1" x14ac:dyDescent="0.2">
      <c r="A1755" s="405">
        <v>20150618</v>
      </c>
      <c r="B1755" s="405">
        <v>10</v>
      </c>
      <c r="C1755" s="406">
        <v>9</v>
      </c>
      <c r="D1755" s="406">
        <v>1</v>
      </c>
      <c r="E1755" s="406">
        <v>9</v>
      </c>
      <c r="F1755" s="406">
        <v>12</v>
      </c>
      <c r="G1755" s="409">
        <v>2</v>
      </c>
      <c r="H1755" s="435">
        <v>-0.2</v>
      </c>
      <c r="I1755" s="407">
        <v>11887</v>
      </c>
      <c r="J1755" s="101" t="s">
        <v>1979</v>
      </c>
      <c r="K1755" s="408" t="str">
        <f>IF(B1755=2,"Z:\Data\MOOG\HeTao\raw\",IF(B1755=5,"Z:\Data\MOOG\Polo\raw\",IF(B1755=10,"Z:\Data\MOOG\Messi\raw\","")))</f>
        <v>Z:\Data\MOOG\Messi\raw\</v>
      </c>
      <c r="L1755" s="404" t="s">
        <v>3917</v>
      </c>
      <c r="M1755" s="569" t="str">
        <f>IF(NOT(ISERROR(FIND("Training_dt",W1755))),"'Plot Psychometric_HH_dt_yuchen'",IF(NOT(ISERROR(FIND("Training",W1755))),"'Plot Psychometric_HH'",IF(NOT(ISERROR(FIND("1DAT",W1755))),"'Plot Tuning Azimuth_HH'",IF(NOT(ISERROR(FIND("HD_dt",W1755))),"'Plot HeadingDiscimination_PSTH_HH_dt_yuchen'",IF(NOT(ISERROR(FIND("HD",W1755))),"'Plot HeadingDiscimination_PSTH_HH'",IF(NOT(ISERROR(FIND("MemSac",W1755))),"'Memory Saccade Analysis_HH'",IF(NOT(ISERROR(FIND("DelSac",W1755))),"'Memory Saccade Analysis_HH'",IF(NOT(ISERROR(FIND("u-stim",W1755))),"'Plot Microstim_HH'",""))))))))</f>
        <v>'Plot Tuning Azimuth_HH'</v>
      </c>
      <c r="N1755" s="573">
        <v>1</v>
      </c>
      <c r="O1755" s="584">
        <v>-1</v>
      </c>
      <c r="P1755" s="590">
        <v>4</v>
      </c>
      <c r="Q1755" s="590">
        <f>IF(B1755=2,60,310)</f>
        <v>310</v>
      </c>
      <c r="R1755" s="590">
        <v>5</v>
      </c>
      <c r="S1755" s="590">
        <f>IF(B1755=2,60,-190)</f>
        <v>-190</v>
      </c>
      <c r="T1755" s="590">
        <v>1</v>
      </c>
      <c r="U1755" s="590">
        <f>IF(Z1755&lt;&gt;"",IF(NOT(ISERROR(FIND("SU",Z1755))),VALUE(RIGHT(Z1755,1))+4,IF(NOT(ISERROR(FIND("MU20",Z1755))),20,IF(NOT(ISERROR(FIND("MU21",Z1755))),21,IF(NOT(ISERROR(FIND("MU2",Z1755))),2,1)))),"")</f>
        <v>6</v>
      </c>
      <c r="V1755" s="583"/>
      <c r="W1755" s="410" t="s">
        <v>2222</v>
      </c>
      <c r="X1755" s="192"/>
      <c r="Y1755" s="219">
        <f>IF(NOT(ISERROR(FIND("MU=SU",X1755))),1,IF(Z1755&lt;&gt;"",IF(NOT(ISERROR(FIND("SU",Z1755))),1,0),""))</f>
        <v>1</v>
      </c>
      <c r="Z1755" s="217" t="s">
        <v>46</v>
      </c>
      <c r="AA1755" s="218">
        <v>1465</v>
      </c>
      <c r="AB1755" s="77">
        <v>5.8900499999999996</v>
      </c>
      <c r="AC1755" s="78" t="s">
        <v>3919</v>
      </c>
      <c r="AD1755" s="199"/>
      <c r="AE1755" s="91">
        <v>-146.67599999999999</v>
      </c>
      <c r="AF1755" s="79">
        <v>0.52745699999999995</v>
      </c>
      <c r="AG1755" s="79">
        <v>0.209564</v>
      </c>
      <c r="AH1755" s="80">
        <v>7.8244000000000005E-3</v>
      </c>
      <c r="AI1755" s="81">
        <v>1.3828199999999999</v>
      </c>
      <c r="AJ1755" s="81">
        <v>-2.8725299999999998</v>
      </c>
      <c r="AK1755" s="81">
        <v>-140.82599999999999</v>
      </c>
      <c r="AL1755" s="81">
        <v>105.962</v>
      </c>
      <c r="AM1755" s="114" t="s">
        <v>5093</v>
      </c>
      <c r="AN1755" s="82" t="s">
        <v>5094</v>
      </c>
      <c r="AO1755" s="83">
        <v>-114.032</v>
      </c>
      <c r="AP1755" s="83">
        <v>0.43271100000000001</v>
      </c>
      <c r="AQ1755" s="83">
        <v>0.17963899999999999</v>
      </c>
      <c r="AR1755" s="84">
        <v>0.18779100000000001</v>
      </c>
      <c r="AS1755" s="85" t="s">
        <v>1615</v>
      </c>
      <c r="AT1755" s="85">
        <v>-1.0327999999999999</v>
      </c>
      <c r="AU1755" s="85" t="s">
        <v>1615</v>
      </c>
      <c r="AV1755" s="85" t="s">
        <v>1615</v>
      </c>
      <c r="AW1755" s="104" t="s">
        <v>5095</v>
      </c>
      <c r="AX1755" s="86" t="s">
        <v>5096</v>
      </c>
      <c r="AY1755" s="87" t="s">
        <v>1615</v>
      </c>
      <c r="AZ1755" s="87" t="s">
        <v>1615</v>
      </c>
      <c r="BA1755" s="87" t="s">
        <v>1615</v>
      </c>
      <c r="BB1755" s="88" t="s">
        <v>1615</v>
      </c>
      <c r="BC1755" s="89" t="s">
        <v>1615</v>
      </c>
      <c r="BD1755" s="89" t="s">
        <v>1615</v>
      </c>
      <c r="BE1755" s="89" t="s">
        <v>1615</v>
      </c>
      <c r="BF1755" s="89" t="s">
        <v>1615</v>
      </c>
      <c r="BG1755" s="115" t="s">
        <v>1615</v>
      </c>
      <c r="BH1755" s="90" t="s">
        <v>1615</v>
      </c>
      <c r="BI1755" s="251"/>
      <c r="BJ1755" s="252"/>
      <c r="BK1755" s="252"/>
      <c r="BL1755" s="230"/>
      <c r="BM1755" s="230"/>
      <c r="BN1755" s="230"/>
      <c r="BO1755" s="231"/>
      <c r="BP1755" s="231"/>
      <c r="BQ1755" s="231"/>
      <c r="BR1755" s="232"/>
      <c r="BS1755" s="232"/>
      <c r="BT1755" s="232"/>
      <c r="BU1755" s="230"/>
      <c r="BV1755" s="230"/>
      <c r="BW1755" s="231"/>
      <c r="BX1755" s="231"/>
      <c r="BY1755" s="232"/>
      <c r="BZ1755" s="235"/>
      <c r="CA1755" s="257"/>
      <c r="CB1755" s="233"/>
      <c r="CC1755" s="230"/>
      <c r="CD1755" s="230"/>
      <c r="CE1755" s="230"/>
      <c r="CF1755" s="230"/>
      <c r="CG1755" s="230"/>
      <c r="CH1755" s="230"/>
      <c r="CI1755" s="230"/>
      <c r="CJ1755" s="231"/>
      <c r="CK1755" s="231"/>
      <c r="CL1755" s="231"/>
      <c r="CM1755" s="231"/>
      <c r="CN1755" s="231"/>
      <c r="CO1755" s="231"/>
      <c r="CP1755" s="231"/>
      <c r="CQ1755" s="231"/>
      <c r="CR1755" s="232"/>
      <c r="CS1755" s="232"/>
      <c r="CT1755" s="232"/>
      <c r="CU1755" s="232"/>
      <c r="CV1755" s="232"/>
      <c r="CW1755" s="232"/>
      <c r="CX1755" s="232"/>
      <c r="CY1755" s="234"/>
      <c r="CZ1755" s="106"/>
      <c r="DA1755" s="106"/>
      <c r="DB1755" s="106"/>
      <c r="DC1755" s="106"/>
      <c r="DD1755" s="106"/>
      <c r="DE1755" s="106"/>
      <c r="DF1755" s="92"/>
      <c r="DG1755" s="107"/>
      <c r="DH1755" s="107"/>
      <c r="DI1755" s="107"/>
      <c r="DJ1755" s="107"/>
      <c r="DK1755" s="107"/>
      <c r="DL1755" s="107"/>
      <c r="DM1755" s="110"/>
      <c r="DN1755" s="110"/>
      <c r="DO1755" s="110"/>
      <c r="DP1755" s="110"/>
      <c r="DQ1755" s="110"/>
      <c r="DR1755" s="110"/>
      <c r="DS1755" s="110"/>
      <c r="DT1755" s="110"/>
      <c r="DU1755" s="497"/>
      <c r="DV1755" s="497"/>
      <c r="DW1755" s="497"/>
      <c r="DX1755" s="497"/>
      <c r="DY1755" s="497"/>
      <c r="DZ1755" s="497"/>
      <c r="EA1755" s="288"/>
      <c r="EB1755" s="99"/>
      <c r="EC1755" s="99"/>
      <c r="ED1755" s="99"/>
      <c r="EE1755" s="99"/>
      <c r="EF1755" s="99"/>
      <c r="EG1755" s="99"/>
      <c r="EH1755" s="99"/>
      <c r="EI1755" s="99"/>
      <c r="EJ1755" s="99"/>
      <c r="EK1755" s="99"/>
      <c r="EL1755" s="99"/>
      <c r="EM1755" s="99"/>
      <c r="EN1755" s="99"/>
      <c r="EO1755" s="99"/>
      <c r="EP1755" s="99"/>
      <c r="EQ1755" s="99"/>
      <c r="ER1755" s="99"/>
      <c r="ES1755" s="99"/>
      <c r="ET1755" s="99"/>
      <c r="EU1755" s="99"/>
      <c r="EV1755" s="99"/>
      <c r="EW1755" s="99"/>
      <c r="EX1755" s="119"/>
      <c r="EY1755" s="121"/>
      <c r="EZ1755" s="287"/>
      <c r="FA1755" s="83"/>
      <c r="FB1755" s="126"/>
      <c r="FC1755" s="116"/>
      <c r="FD1755" s="116"/>
      <c r="FE1755" s="116"/>
      <c r="FF1755" s="116"/>
      <c r="FG1755" s="116"/>
      <c r="FH1755" s="116"/>
      <c r="FI1755" s="116"/>
      <c r="FJ1755" s="116"/>
      <c r="FK1755" s="116"/>
      <c r="FL1755" s="116"/>
      <c r="FM1755" s="116"/>
      <c r="FN1755" s="116"/>
    </row>
    <row r="1756" spans="1:170" s="3" customFormat="1" ht="15" customHeight="1" x14ac:dyDescent="0.2">
      <c r="A1756" s="405">
        <v>20150618</v>
      </c>
      <c r="B1756" s="405">
        <v>10</v>
      </c>
      <c r="C1756" s="406">
        <v>9</v>
      </c>
      <c r="D1756" s="406">
        <v>1</v>
      </c>
      <c r="E1756" s="406">
        <v>9</v>
      </c>
      <c r="F1756" s="406">
        <v>12</v>
      </c>
      <c r="G1756" s="409">
        <v>2</v>
      </c>
      <c r="H1756" s="435">
        <v>-0.2</v>
      </c>
      <c r="I1756" s="407">
        <v>11887</v>
      </c>
      <c r="J1756" s="101" t="s">
        <v>1979</v>
      </c>
      <c r="K1756" s="408" t="str">
        <f>IF(B1756=2,"Z:\Data\MOOG\HeTao\raw\",IF(B1756=5,"Z:\Data\MOOG\Polo\raw\",IF(B1756=10,"Z:\Data\MOOG\Messi\raw\","")))</f>
        <v>Z:\Data\MOOG\Messi\raw\</v>
      </c>
      <c r="L1756" s="404" t="s">
        <v>3920</v>
      </c>
      <c r="M1756" s="569" t="str">
        <f>IF(NOT(ISERROR(FIND("Training_dt",W1756))),"'Plot Psychometric_HH_dt_yuchen'",IF(NOT(ISERROR(FIND("Training",W1756))),"'Plot Psychometric_HH'",IF(NOT(ISERROR(FIND("1DAT",W1756))),"'Plot Tuning Azimuth_HH'",IF(NOT(ISERROR(FIND("HD_dt",W1756))),"'Plot HeadingDiscimination_PSTH_HH_dt_yuchen'",IF(NOT(ISERROR(FIND("HD",W1756))),"'Plot HeadingDiscimination_PSTH_HH'",IF(NOT(ISERROR(FIND("MemSac",W1756))),"'Memory Saccade Analysis_HH'",IF(NOT(ISERROR(FIND("DelSac",W1756))),"'Memory Saccade Analysis_HH'",IF(NOT(ISERROR(FIND("u-stim",W1756))),"'Plot Microstim_HH'",""))))))))</f>
        <v>'Memory Saccade Analysis_HH'</v>
      </c>
      <c r="N1756" s="573">
        <v>1</v>
      </c>
      <c r="O1756" s="584">
        <v>-1</v>
      </c>
      <c r="P1756" s="590">
        <v>4</v>
      </c>
      <c r="Q1756" s="590">
        <f>IF(B1756=2,60,310)</f>
        <v>310</v>
      </c>
      <c r="R1756" s="590">
        <v>5</v>
      </c>
      <c r="S1756" s="590">
        <f>IF(B1756=2,60,-190)</f>
        <v>-190</v>
      </c>
      <c r="T1756" s="590">
        <v>1</v>
      </c>
      <c r="U1756" s="590">
        <f>IF(Z1756&lt;&gt;"",IF(NOT(ISERROR(FIND("SU",Z1756))),VALUE(RIGHT(Z1756,1))+4,IF(NOT(ISERROR(FIND("MU20",Z1756))),20,IF(NOT(ISERROR(FIND("MU21",Z1756))),21,IF(NOT(ISERROR(FIND("MU2",Z1756))),2,1)))),"")</f>
        <v>5</v>
      </c>
      <c r="V1756" s="583"/>
      <c r="W1756" s="410" t="s">
        <v>2172</v>
      </c>
      <c r="X1756" s="192"/>
      <c r="Y1756" s="219">
        <f>IF(NOT(ISERROR(FIND("MU=SU",X1756))),1,IF(Z1756&lt;&gt;"",IF(NOT(ISERROR(FIND("SU",Z1756))),1,0),""))</f>
        <v>1</v>
      </c>
      <c r="Z1756" s="217" t="s">
        <v>43</v>
      </c>
      <c r="AA1756" s="218">
        <v>834</v>
      </c>
      <c r="AB1756" s="77">
        <v>9.3787400000000005</v>
      </c>
      <c r="AC1756" s="78" t="s">
        <v>3921</v>
      </c>
      <c r="AD1756" s="199"/>
      <c r="AE1756" s="91"/>
      <c r="AF1756" s="79"/>
      <c r="AG1756" s="79"/>
      <c r="AH1756" s="80"/>
      <c r="AI1756" s="81"/>
      <c r="AJ1756" s="81"/>
      <c r="AK1756" s="81"/>
      <c r="AL1756" s="81"/>
      <c r="AM1756" s="114"/>
      <c r="AN1756" s="82"/>
      <c r="AO1756" s="83"/>
      <c r="AP1756" s="83"/>
      <c r="AQ1756" s="83"/>
      <c r="AR1756" s="84"/>
      <c r="AS1756" s="85"/>
      <c r="AT1756" s="85"/>
      <c r="AU1756" s="85"/>
      <c r="AV1756" s="85"/>
      <c r="AW1756" s="104"/>
      <c r="AX1756" s="86"/>
      <c r="AY1756" s="87"/>
      <c r="AZ1756" s="87"/>
      <c r="BA1756" s="87"/>
      <c r="BB1756" s="88"/>
      <c r="BC1756" s="89"/>
      <c r="BD1756" s="89"/>
      <c r="BE1756" s="89"/>
      <c r="BF1756" s="89"/>
      <c r="BG1756" s="115"/>
      <c r="BH1756" s="90"/>
      <c r="BI1756" s="251"/>
      <c r="BJ1756" s="252"/>
      <c r="BK1756" s="252"/>
      <c r="BL1756" s="230"/>
      <c r="BM1756" s="230"/>
      <c r="BN1756" s="230"/>
      <c r="BO1756" s="231"/>
      <c r="BP1756" s="231"/>
      <c r="BQ1756" s="231"/>
      <c r="BR1756" s="232"/>
      <c r="BS1756" s="232"/>
      <c r="BT1756" s="232"/>
      <c r="BU1756" s="230"/>
      <c r="BV1756" s="230"/>
      <c r="BW1756" s="231"/>
      <c r="BX1756" s="231"/>
      <c r="BY1756" s="232"/>
      <c r="BZ1756" s="235"/>
      <c r="CA1756" s="257"/>
      <c r="CB1756" s="233"/>
      <c r="CC1756" s="230"/>
      <c r="CD1756" s="230"/>
      <c r="CE1756" s="230"/>
      <c r="CF1756" s="230"/>
      <c r="CG1756" s="230"/>
      <c r="CH1756" s="230"/>
      <c r="CI1756" s="230"/>
      <c r="CJ1756" s="231"/>
      <c r="CK1756" s="231"/>
      <c r="CL1756" s="231"/>
      <c r="CM1756" s="231"/>
      <c r="CN1756" s="231"/>
      <c r="CO1756" s="231"/>
      <c r="CP1756" s="231"/>
      <c r="CQ1756" s="231"/>
      <c r="CR1756" s="232"/>
      <c r="CS1756" s="232"/>
      <c r="CT1756" s="232"/>
      <c r="CU1756" s="232"/>
      <c r="CV1756" s="232"/>
      <c r="CW1756" s="232"/>
      <c r="CX1756" s="232"/>
      <c r="CY1756" s="234"/>
      <c r="CZ1756" s="106"/>
      <c r="DA1756" s="106"/>
      <c r="DB1756" s="106"/>
      <c r="DC1756" s="106"/>
      <c r="DD1756" s="106"/>
      <c r="DE1756" s="106"/>
      <c r="DF1756" s="92"/>
      <c r="DG1756" s="107"/>
      <c r="DH1756" s="107"/>
      <c r="DI1756" s="107"/>
      <c r="DJ1756" s="107"/>
      <c r="DK1756" s="107"/>
      <c r="DL1756" s="107"/>
      <c r="DM1756" s="110"/>
      <c r="DN1756" s="110"/>
      <c r="DO1756" s="110"/>
      <c r="DP1756" s="110"/>
      <c r="DQ1756" s="110"/>
      <c r="DR1756" s="110"/>
      <c r="DS1756" s="110"/>
      <c r="DT1756" s="110"/>
      <c r="DU1756" s="497"/>
      <c r="DV1756" s="497"/>
      <c r="DW1756" s="497"/>
      <c r="DX1756" s="497"/>
      <c r="DY1756" s="497"/>
      <c r="DZ1756" s="497"/>
      <c r="EA1756" s="288">
        <v>0.58623700000000001</v>
      </c>
      <c r="EB1756" s="99">
        <v>3.6908799999999999E-2</v>
      </c>
      <c r="EC1756" s="99">
        <v>1.37994E-2</v>
      </c>
      <c r="ED1756" s="99">
        <v>0.544852</v>
      </c>
      <c r="EE1756" s="99">
        <v>0.20271900000000001</v>
      </c>
      <c r="EF1756" s="501">
        <v>1.6183000000000001E-9</v>
      </c>
      <c r="EG1756" s="99">
        <v>-75.878600000000006</v>
      </c>
      <c r="EH1756" s="99">
        <v>1.4923299999999999</v>
      </c>
      <c r="EI1756" s="99">
        <v>-15.5322</v>
      </c>
      <c r="EJ1756" s="99">
        <v>28.6751</v>
      </c>
      <c r="EK1756" s="99">
        <v>155.274</v>
      </c>
      <c r="EL1756" s="99">
        <v>172.75200000000001</v>
      </c>
      <c r="EM1756" s="99">
        <v>0.37705300000000003</v>
      </c>
      <c r="EN1756" s="99">
        <v>0.53238399999999997</v>
      </c>
      <c r="EO1756" s="99">
        <v>0.54030800000000001</v>
      </c>
      <c r="EP1756" s="99">
        <v>0.35569200000000001</v>
      </c>
      <c r="EQ1756" s="99">
        <v>0.43649199999999999</v>
      </c>
      <c r="ER1756" s="99">
        <v>0.74465199999999998</v>
      </c>
      <c r="ES1756" s="99">
        <v>0</v>
      </c>
      <c r="ET1756" s="99">
        <v>4.0574899999999996</v>
      </c>
      <c r="EU1756" s="99">
        <v>2.0396299999999998</v>
      </c>
      <c r="EV1756" s="99">
        <v>-1.70783</v>
      </c>
      <c r="EW1756" s="99">
        <v>1.80542</v>
      </c>
      <c r="EX1756" s="119">
        <v>14.9801</v>
      </c>
      <c r="EY1756" s="121"/>
      <c r="EZ1756" s="287"/>
      <c r="FA1756" s="83"/>
      <c r="FB1756" s="126"/>
      <c r="FC1756" s="116"/>
      <c r="FD1756" s="116"/>
      <c r="FE1756" s="116"/>
      <c r="FF1756" s="116"/>
      <c r="FG1756" s="116"/>
      <c r="FH1756" s="116"/>
      <c r="FI1756" s="116"/>
      <c r="FJ1756" s="116"/>
      <c r="FK1756" s="116"/>
      <c r="FL1756" s="116"/>
      <c r="FM1756" s="116"/>
      <c r="FN1756" s="116"/>
    </row>
    <row r="1757" spans="1:170" s="3" customFormat="1" ht="15" customHeight="1" x14ac:dyDescent="0.2">
      <c r="A1757" s="405">
        <v>20150618</v>
      </c>
      <c r="B1757" s="405">
        <v>10</v>
      </c>
      <c r="C1757" s="406">
        <v>9</v>
      </c>
      <c r="D1757" s="406">
        <v>1</v>
      </c>
      <c r="E1757" s="406">
        <v>9</v>
      </c>
      <c r="F1757" s="406">
        <v>12</v>
      </c>
      <c r="G1757" s="409">
        <v>2</v>
      </c>
      <c r="H1757" s="435">
        <v>-0.2</v>
      </c>
      <c r="I1757" s="407">
        <v>11887</v>
      </c>
      <c r="J1757" s="101" t="s">
        <v>1979</v>
      </c>
      <c r="K1757" s="408" t="str">
        <f>IF(B1757=2,"Z:\Data\MOOG\HeTao\raw\",IF(B1757=5,"Z:\Data\MOOG\Polo\raw\",IF(B1757=10,"Z:\Data\MOOG\Messi\raw\","")))</f>
        <v>Z:\Data\MOOG\Messi\raw\</v>
      </c>
      <c r="L1757" s="404" t="s">
        <v>3920</v>
      </c>
      <c r="M1757" s="569" t="str">
        <f>IF(NOT(ISERROR(FIND("Training_dt",W1757))),"'Plot Psychometric_HH_dt_yuchen'",IF(NOT(ISERROR(FIND("Training",W1757))),"'Plot Psychometric_HH'",IF(NOT(ISERROR(FIND("1DAT",W1757))),"'Plot Tuning Azimuth_HH'",IF(NOT(ISERROR(FIND("HD_dt",W1757))),"'Plot HeadingDiscimination_PSTH_HH_dt_yuchen'",IF(NOT(ISERROR(FIND("HD",W1757))),"'Plot HeadingDiscimination_PSTH_HH'",IF(NOT(ISERROR(FIND("MemSac",W1757))),"'Memory Saccade Analysis_HH'",IF(NOT(ISERROR(FIND("DelSac",W1757))),"'Memory Saccade Analysis_HH'",IF(NOT(ISERROR(FIND("u-stim",W1757))),"'Plot Microstim_HH'",""))))))))</f>
        <v>'Memory Saccade Analysis_HH'</v>
      </c>
      <c r="N1757" s="573">
        <v>1</v>
      </c>
      <c r="O1757" s="584">
        <v>-1</v>
      </c>
      <c r="P1757" s="590">
        <v>4</v>
      </c>
      <c r="Q1757" s="590">
        <f>IF(B1757=2,60,310)</f>
        <v>310</v>
      </c>
      <c r="R1757" s="590">
        <v>5</v>
      </c>
      <c r="S1757" s="590">
        <f>IF(B1757=2,60,-190)</f>
        <v>-190</v>
      </c>
      <c r="T1757" s="590">
        <v>1</v>
      </c>
      <c r="U1757" s="590">
        <f>IF(Z1757&lt;&gt;"",IF(NOT(ISERROR(FIND("SU",Z1757))),VALUE(RIGHT(Z1757,1))+4,IF(NOT(ISERROR(FIND("MU20",Z1757))),20,IF(NOT(ISERROR(FIND("MU21",Z1757))),21,IF(NOT(ISERROR(FIND("MU2",Z1757))),2,1)))),"")</f>
        <v>6</v>
      </c>
      <c r="V1757" s="583"/>
      <c r="W1757" s="410" t="s">
        <v>2172</v>
      </c>
      <c r="X1757" s="192"/>
      <c r="Y1757" s="219">
        <f>IF(NOT(ISERROR(FIND("MU=SU",X1757))),1,IF(Z1757&lt;&gt;"",IF(NOT(ISERROR(FIND("SU",Z1757))),1,0),""))</f>
        <v>1</v>
      </c>
      <c r="Z1757" s="217" t="s">
        <v>46</v>
      </c>
      <c r="AA1757" s="218">
        <v>647</v>
      </c>
      <c r="AB1757" s="77">
        <v>6.7931400000000002</v>
      </c>
      <c r="AC1757" s="78" t="s">
        <v>3922</v>
      </c>
      <c r="AD1757" s="199"/>
      <c r="AE1757" s="91"/>
      <c r="AF1757" s="79"/>
      <c r="AG1757" s="79"/>
      <c r="AH1757" s="80"/>
      <c r="AI1757" s="81"/>
      <c r="AJ1757" s="81"/>
      <c r="AK1757" s="81"/>
      <c r="AL1757" s="81"/>
      <c r="AM1757" s="114"/>
      <c r="AN1757" s="82"/>
      <c r="AO1757" s="83"/>
      <c r="AP1757" s="83"/>
      <c r="AQ1757" s="83"/>
      <c r="AR1757" s="84"/>
      <c r="AS1757" s="85"/>
      <c r="AT1757" s="85"/>
      <c r="AU1757" s="85"/>
      <c r="AV1757" s="85"/>
      <c r="AW1757" s="104"/>
      <c r="AX1757" s="86"/>
      <c r="AY1757" s="87"/>
      <c r="AZ1757" s="87"/>
      <c r="BA1757" s="87"/>
      <c r="BB1757" s="88"/>
      <c r="BC1757" s="89"/>
      <c r="BD1757" s="89"/>
      <c r="BE1757" s="89"/>
      <c r="BF1757" s="89"/>
      <c r="BG1757" s="115"/>
      <c r="BH1757" s="90"/>
      <c r="BI1757" s="251"/>
      <c r="BJ1757" s="252"/>
      <c r="BK1757" s="252"/>
      <c r="BL1757" s="230"/>
      <c r="BM1757" s="230"/>
      <c r="BN1757" s="230"/>
      <c r="BO1757" s="231"/>
      <c r="BP1757" s="231"/>
      <c r="BQ1757" s="231"/>
      <c r="BR1757" s="232"/>
      <c r="BS1757" s="232"/>
      <c r="BT1757" s="232"/>
      <c r="BU1757" s="230"/>
      <c r="BV1757" s="230"/>
      <c r="BW1757" s="231"/>
      <c r="BX1757" s="231"/>
      <c r="BY1757" s="232"/>
      <c r="BZ1757" s="235"/>
      <c r="CA1757" s="257"/>
      <c r="CB1757" s="233"/>
      <c r="CC1757" s="230"/>
      <c r="CD1757" s="230"/>
      <c r="CE1757" s="230"/>
      <c r="CF1757" s="230"/>
      <c r="CG1757" s="230"/>
      <c r="CH1757" s="230"/>
      <c r="CI1757" s="230"/>
      <c r="CJ1757" s="231"/>
      <c r="CK1757" s="231"/>
      <c r="CL1757" s="231"/>
      <c r="CM1757" s="231"/>
      <c r="CN1757" s="231"/>
      <c r="CO1757" s="231"/>
      <c r="CP1757" s="231"/>
      <c r="CQ1757" s="231"/>
      <c r="CR1757" s="232"/>
      <c r="CS1757" s="232"/>
      <c r="CT1757" s="232"/>
      <c r="CU1757" s="232"/>
      <c r="CV1757" s="232"/>
      <c r="CW1757" s="232"/>
      <c r="CX1757" s="232"/>
      <c r="CY1757" s="234"/>
      <c r="CZ1757" s="106"/>
      <c r="DA1757" s="106"/>
      <c r="DB1757" s="106"/>
      <c r="DC1757" s="106"/>
      <c r="DD1757" s="106"/>
      <c r="DE1757" s="106"/>
      <c r="DF1757" s="92"/>
      <c r="DG1757" s="107"/>
      <c r="DH1757" s="107"/>
      <c r="DI1757" s="107"/>
      <c r="DJ1757" s="107"/>
      <c r="DK1757" s="107"/>
      <c r="DL1757" s="107"/>
      <c r="DM1757" s="110"/>
      <c r="DN1757" s="110"/>
      <c r="DO1757" s="110"/>
      <c r="DP1757" s="110"/>
      <c r="DQ1757" s="110"/>
      <c r="DR1757" s="110"/>
      <c r="DS1757" s="110"/>
      <c r="DT1757" s="110"/>
      <c r="DU1757" s="497"/>
      <c r="DV1757" s="497"/>
      <c r="DW1757" s="497"/>
      <c r="DX1757" s="497"/>
      <c r="DY1757" s="497"/>
      <c r="DZ1757" s="497"/>
      <c r="EA1757" s="288">
        <v>0.73616400000000004</v>
      </c>
      <c r="EB1757" s="99">
        <v>0.49163000000000001</v>
      </c>
      <c r="EC1757" s="99">
        <v>0.28144000000000002</v>
      </c>
      <c r="ED1757" s="99">
        <v>0.367419</v>
      </c>
      <c r="EE1757" s="99">
        <v>0.459899</v>
      </c>
      <c r="EF1757" s="99">
        <v>0.187752</v>
      </c>
      <c r="EG1757" s="99">
        <v>-90</v>
      </c>
      <c r="EH1757" s="99">
        <v>105.687</v>
      </c>
      <c r="EI1757" s="99">
        <v>8.6339600000000001</v>
      </c>
      <c r="EJ1757" s="99">
        <v>-85.625100000000003</v>
      </c>
      <c r="EK1757" s="99">
        <v>-75.361199999999997</v>
      </c>
      <c r="EL1757" s="99">
        <v>50.484900000000003</v>
      </c>
      <c r="EM1757" s="99">
        <v>0.313392</v>
      </c>
      <c r="EN1757" s="99">
        <v>0.39119999999999999</v>
      </c>
      <c r="EO1757" s="99">
        <v>0.40749299999999999</v>
      </c>
      <c r="EP1757" s="99">
        <v>0.39511200000000002</v>
      </c>
      <c r="EQ1757" s="99">
        <v>0.37354500000000002</v>
      </c>
      <c r="ER1757" s="99">
        <v>0.48074099999999997</v>
      </c>
      <c r="ES1757" s="99">
        <v>0</v>
      </c>
      <c r="ET1757" s="99">
        <v>2.0669300000000002</v>
      </c>
      <c r="EU1757" s="99">
        <v>-1.41421</v>
      </c>
      <c r="EV1757" s="99">
        <v>0.84852799999999995</v>
      </c>
      <c r="EW1757" s="99">
        <v>1.41421</v>
      </c>
      <c r="EX1757" s="119">
        <v>3.8890899999999999</v>
      </c>
      <c r="EY1757" s="121"/>
      <c r="EZ1757" s="287"/>
      <c r="FA1757" s="83"/>
      <c r="FB1757" s="126"/>
      <c r="FC1757" s="116"/>
      <c r="FD1757" s="116"/>
      <c r="FE1757" s="116"/>
      <c r="FF1757" s="116"/>
      <c r="FG1757" s="116"/>
      <c r="FH1757" s="116"/>
      <c r="FI1757" s="116"/>
      <c r="FJ1757" s="116"/>
      <c r="FK1757" s="116"/>
      <c r="FL1757" s="116"/>
      <c r="FM1757" s="116"/>
      <c r="FN1757" s="116"/>
    </row>
    <row r="1758" spans="1:170" s="3" customFormat="1" ht="15" customHeight="1" x14ac:dyDescent="0.2">
      <c r="A1758" s="405">
        <v>20150618</v>
      </c>
      <c r="B1758" s="405">
        <v>10</v>
      </c>
      <c r="C1758" s="406">
        <v>9</v>
      </c>
      <c r="D1758" s="406">
        <v>1</v>
      </c>
      <c r="E1758" s="406">
        <v>9</v>
      </c>
      <c r="F1758" s="406">
        <v>12</v>
      </c>
      <c r="G1758" s="409">
        <v>2</v>
      </c>
      <c r="H1758" s="435">
        <v>-0.2</v>
      </c>
      <c r="I1758" s="407">
        <v>12311</v>
      </c>
      <c r="J1758" s="101" t="s">
        <v>1979</v>
      </c>
      <c r="K1758" s="408" t="str">
        <f>IF(B1758=2,"Z:\Data\MOOG\HeTao\raw\",IF(B1758=5,"Z:\Data\MOOG\Polo\raw\",IF(B1758=10,"Z:\Data\MOOG\Messi\raw\","")))</f>
        <v>Z:\Data\MOOG\Messi\raw\</v>
      </c>
      <c r="L1758" s="404" t="s">
        <v>3923</v>
      </c>
      <c r="M1758" s="569" t="str">
        <f>IF(NOT(ISERROR(FIND("Training_dt",W1758))),"'Plot Psychometric_HH_dt_yuchen'",IF(NOT(ISERROR(FIND("Training",W1758))),"'Plot Psychometric_HH'",IF(NOT(ISERROR(FIND("1DAT",W1758))),"'Plot Tuning Azimuth_HH'",IF(NOT(ISERROR(FIND("HD_dt",W1758))),"'Plot HeadingDiscimination_PSTH_HH_dt_yuchen'",IF(NOT(ISERROR(FIND("HD",W1758))),"'Plot HeadingDiscimination_PSTH_HH'",IF(NOT(ISERROR(FIND("MemSac",W1758))),"'Memory Saccade Analysis_HH'",IF(NOT(ISERROR(FIND("DelSac",W1758))),"'Memory Saccade Analysis_HH'",IF(NOT(ISERROR(FIND("u-stim",W1758))),"'Plot Microstim_HH'",""))))))))</f>
        <v>'Memory Saccade Analysis_HH'</v>
      </c>
      <c r="N1758" s="573">
        <v>1</v>
      </c>
      <c r="O1758" s="584">
        <v>-1</v>
      </c>
      <c r="P1758" s="590">
        <v>4</v>
      </c>
      <c r="Q1758" s="590">
        <f>IF(B1758=2,60,310)</f>
        <v>310</v>
      </c>
      <c r="R1758" s="590">
        <v>5</v>
      </c>
      <c r="S1758" s="590">
        <f>IF(B1758=2,60,-190)</f>
        <v>-190</v>
      </c>
      <c r="T1758" s="590">
        <v>1</v>
      </c>
      <c r="U1758" s="590">
        <f>IF(Z1758&lt;&gt;"",IF(NOT(ISERROR(FIND("SU",Z1758))),VALUE(RIGHT(Z1758,1))+4,IF(NOT(ISERROR(FIND("MU20",Z1758))),20,IF(NOT(ISERROR(FIND("MU21",Z1758))),21,IF(NOT(ISERROR(FIND("MU2",Z1758))),2,1)))),"")</f>
        <v>5</v>
      </c>
      <c r="V1758" s="583"/>
      <c r="W1758" s="410" t="s">
        <v>2172</v>
      </c>
      <c r="X1758" s="192"/>
      <c r="Y1758" s="219">
        <f>IF(NOT(ISERROR(FIND("MU=SU",X1758))),1,IF(Z1758&lt;&gt;"",IF(NOT(ISERROR(FIND("SU",Z1758))),1,0),""))</f>
        <v>1</v>
      </c>
      <c r="Z1758" s="217" t="s">
        <v>43</v>
      </c>
      <c r="AA1758" s="218">
        <v>5564</v>
      </c>
      <c r="AB1758" s="77">
        <v>14.385199999999999</v>
      </c>
      <c r="AC1758" s="78" t="s">
        <v>3924</v>
      </c>
      <c r="AD1758" s="199"/>
      <c r="AE1758" s="91"/>
      <c r="AF1758" s="79"/>
      <c r="AG1758" s="79"/>
      <c r="AH1758" s="80"/>
      <c r="AI1758" s="81"/>
      <c r="AJ1758" s="81"/>
      <c r="AK1758" s="81"/>
      <c r="AL1758" s="81"/>
      <c r="AM1758" s="114"/>
      <c r="AN1758" s="82"/>
      <c r="AO1758" s="83"/>
      <c r="AP1758" s="83"/>
      <c r="AQ1758" s="83"/>
      <c r="AR1758" s="84"/>
      <c r="AS1758" s="85"/>
      <c r="AT1758" s="85"/>
      <c r="AU1758" s="85"/>
      <c r="AV1758" s="85"/>
      <c r="AW1758" s="104"/>
      <c r="AX1758" s="86"/>
      <c r="AY1758" s="87"/>
      <c r="AZ1758" s="87"/>
      <c r="BA1758" s="87"/>
      <c r="BB1758" s="88"/>
      <c r="BC1758" s="89"/>
      <c r="BD1758" s="89"/>
      <c r="BE1758" s="89"/>
      <c r="BF1758" s="89"/>
      <c r="BG1758" s="115"/>
      <c r="BH1758" s="90"/>
      <c r="BI1758" s="251"/>
      <c r="BJ1758" s="252"/>
      <c r="BK1758" s="252"/>
      <c r="BL1758" s="230"/>
      <c r="BM1758" s="230"/>
      <c r="BN1758" s="230"/>
      <c r="BO1758" s="231"/>
      <c r="BP1758" s="231"/>
      <c r="BQ1758" s="231"/>
      <c r="BR1758" s="232"/>
      <c r="BS1758" s="232"/>
      <c r="BT1758" s="232"/>
      <c r="BU1758" s="230"/>
      <c r="BV1758" s="230"/>
      <c r="BW1758" s="231"/>
      <c r="BX1758" s="231"/>
      <c r="BY1758" s="232"/>
      <c r="BZ1758" s="235"/>
      <c r="CA1758" s="257"/>
      <c r="CB1758" s="233"/>
      <c r="CC1758" s="230"/>
      <c r="CD1758" s="230"/>
      <c r="CE1758" s="230"/>
      <c r="CF1758" s="230"/>
      <c r="CG1758" s="230"/>
      <c r="CH1758" s="230"/>
      <c r="CI1758" s="230"/>
      <c r="CJ1758" s="231"/>
      <c r="CK1758" s="231"/>
      <c r="CL1758" s="231"/>
      <c r="CM1758" s="231"/>
      <c r="CN1758" s="231"/>
      <c r="CO1758" s="231"/>
      <c r="CP1758" s="231"/>
      <c r="CQ1758" s="231"/>
      <c r="CR1758" s="232"/>
      <c r="CS1758" s="232"/>
      <c r="CT1758" s="232"/>
      <c r="CU1758" s="232"/>
      <c r="CV1758" s="232"/>
      <c r="CW1758" s="232"/>
      <c r="CX1758" s="232"/>
      <c r="CY1758" s="234"/>
      <c r="CZ1758" s="106"/>
      <c r="DA1758" s="106"/>
      <c r="DB1758" s="106"/>
      <c r="DC1758" s="106"/>
      <c r="DD1758" s="106"/>
      <c r="DE1758" s="106"/>
      <c r="DF1758" s="92"/>
      <c r="DG1758" s="107"/>
      <c r="DH1758" s="107"/>
      <c r="DI1758" s="107"/>
      <c r="DJ1758" s="107"/>
      <c r="DK1758" s="107"/>
      <c r="DL1758" s="107"/>
      <c r="DM1758" s="110"/>
      <c r="DN1758" s="110"/>
      <c r="DO1758" s="110"/>
      <c r="DP1758" s="110"/>
      <c r="DQ1758" s="110"/>
      <c r="DR1758" s="110"/>
      <c r="DS1758" s="110"/>
      <c r="DT1758" s="110"/>
      <c r="DU1758" s="497"/>
      <c r="DV1758" s="497"/>
      <c r="DW1758" s="497"/>
      <c r="DX1758" s="497"/>
      <c r="DY1758" s="497"/>
      <c r="DZ1758" s="497"/>
      <c r="EA1758" s="288">
        <v>0.81578399999999995</v>
      </c>
      <c r="EB1758" s="99">
        <v>1.9182000000000001E-2</v>
      </c>
      <c r="EC1758" s="99">
        <v>0.10488500000000001</v>
      </c>
      <c r="ED1758" s="99">
        <v>0.12864999999999999</v>
      </c>
      <c r="EE1758" s="99">
        <v>0.624946</v>
      </c>
      <c r="EF1758" s="501">
        <v>3.3093199999999997E-5</v>
      </c>
      <c r="EG1758" s="99">
        <v>99.967200000000005</v>
      </c>
      <c r="EH1758" s="99">
        <v>-34.848100000000002</v>
      </c>
      <c r="EI1758" s="99">
        <v>1.77379</v>
      </c>
      <c r="EJ1758" s="99">
        <v>157.91999999999999</v>
      </c>
      <c r="EK1758" s="99">
        <v>-145.12100000000001</v>
      </c>
      <c r="EL1758" s="99">
        <v>142.90100000000001</v>
      </c>
      <c r="EM1758" s="99">
        <v>0.28728799999999999</v>
      </c>
      <c r="EN1758" s="99">
        <v>0.50578100000000004</v>
      </c>
      <c r="EO1758" s="99">
        <v>0.49162099999999997</v>
      </c>
      <c r="EP1758" s="99">
        <v>0.46220699999999998</v>
      </c>
      <c r="EQ1758" s="99">
        <v>0.34371299999999999</v>
      </c>
      <c r="ER1758" s="99">
        <v>0.626799</v>
      </c>
      <c r="ES1758" s="99">
        <v>0</v>
      </c>
      <c r="ET1758" s="99">
        <v>2.21896</v>
      </c>
      <c r="EU1758" s="99">
        <v>1.4310700000000001</v>
      </c>
      <c r="EV1758" s="99">
        <v>2.2063100000000002</v>
      </c>
      <c r="EW1758" s="99">
        <v>2.94631</v>
      </c>
      <c r="EX1758" s="119">
        <v>2.2268599999999998</v>
      </c>
      <c r="EY1758" s="121"/>
      <c r="EZ1758" s="287"/>
      <c r="FA1758" s="83"/>
      <c r="FB1758" s="126"/>
      <c r="FC1758" s="116"/>
      <c r="FD1758" s="116"/>
      <c r="FE1758" s="116"/>
      <c r="FF1758" s="116"/>
      <c r="FG1758" s="116"/>
      <c r="FH1758" s="116"/>
      <c r="FI1758" s="116"/>
      <c r="FJ1758" s="116"/>
      <c r="FK1758" s="116"/>
      <c r="FL1758" s="116"/>
      <c r="FM1758" s="116"/>
      <c r="FN1758" s="116"/>
    </row>
    <row r="1759" spans="1:170" s="3" customFormat="1" ht="15" customHeight="1" x14ac:dyDescent="0.2">
      <c r="A1759" s="405">
        <v>20150618</v>
      </c>
      <c r="B1759" s="405">
        <v>10</v>
      </c>
      <c r="C1759" s="406">
        <v>9</v>
      </c>
      <c r="D1759" s="406">
        <v>1</v>
      </c>
      <c r="E1759" s="406">
        <v>9</v>
      </c>
      <c r="F1759" s="406">
        <v>12</v>
      </c>
      <c r="G1759" s="409">
        <v>2</v>
      </c>
      <c r="H1759" s="435">
        <v>-0.2</v>
      </c>
      <c r="I1759" s="407">
        <v>12512</v>
      </c>
      <c r="J1759" s="101" t="s">
        <v>1979</v>
      </c>
      <c r="K1759" s="408" t="str">
        <f>IF(B1759=2,"Z:\Data\MOOG\HeTao\raw\",IF(B1759=5,"Z:\Data\MOOG\Polo\raw\",IF(B1759=10,"Z:\Data\MOOG\Messi\raw\","")))</f>
        <v>Z:\Data\MOOG\Messi\raw\</v>
      </c>
      <c r="L1759" s="404" t="s">
        <v>3925</v>
      </c>
      <c r="M1759" s="569" t="str">
        <f>IF(NOT(ISERROR(FIND("Training_dt",W1759))),"'Plot Psychometric_HH_dt_yuchen'",IF(NOT(ISERROR(FIND("Training",W1759))),"'Plot Psychometric_HH'",IF(NOT(ISERROR(FIND("1DAT",W1759))),"'Plot Tuning Azimuth_HH'",IF(NOT(ISERROR(FIND("HD_dt",W1759))),"'Plot HeadingDiscimination_PSTH_HH_dt_yuchen'",IF(NOT(ISERROR(FIND("HD",W1759))),"'Plot HeadingDiscimination_PSTH_HH'",IF(NOT(ISERROR(FIND("MemSac",W1759))),"'Memory Saccade Analysis_HH'",IF(NOT(ISERROR(FIND("DelSac",W1759))),"'Memory Saccade Analysis_HH'",IF(NOT(ISERROR(FIND("u-stim",W1759))),"'Plot Microstim_HH'",""))))))))</f>
        <v>'Memory Saccade Analysis_HH'</v>
      </c>
      <c r="N1759" s="573" t="s">
        <v>3926</v>
      </c>
      <c r="O1759" s="584">
        <v>-1</v>
      </c>
      <c r="P1759" s="590">
        <v>4</v>
      </c>
      <c r="Q1759" s="590">
        <f>IF(B1759=2,60,310)</f>
        <v>310</v>
      </c>
      <c r="R1759" s="590">
        <v>5</v>
      </c>
      <c r="S1759" s="590">
        <f>IF(B1759=2,60,-190)</f>
        <v>-190</v>
      </c>
      <c r="T1759" s="590">
        <v>1</v>
      </c>
      <c r="U1759" s="590">
        <f>IF(Z1759&lt;&gt;"",IF(NOT(ISERROR(FIND("SU",Z1759))),VALUE(RIGHT(Z1759,1))+4,IF(NOT(ISERROR(FIND("MU20",Z1759))),20,IF(NOT(ISERROR(FIND("MU21",Z1759))),21,IF(NOT(ISERROR(FIND("MU2",Z1759))),2,1)))),"")</f>
        <v>5</v>
      </c>
      <c r="V1759" s="583"/>
      <c r="W1759" s="410" t="s">
        <v>2172</v>
      </c>
      <c r="X1759" s="192"/>
      <c r="Y1759" s="219">
        <f>IF(NOT(ISERROR(FIND("MU=SU",X1759))),1,IF(Z1759&lt;&gt;"",IF(NOT(ISERROR(FIND("SU",Z1759))),1,0),""))</f>
        <v>1</v>
      </c>
      <c r="Z1759" s="217" t="s">
        <v>43</v>
      </c>
      <c r="AA1759" s="218">
        <v>9239</v>
      </c>
      <c r="AB1759" s="77">
        <v>18.571400000000001</v>
      </c>
      <c r="AC1759" s="78" t="s">
        <v>3927</v>
      </c>
      <c r="AD1759" s="199"/>
      <c r="AE1759" s="91"/>
      <c r="AF1759" s="79"/>
      <c r="AG1759" s="79"/>
      <c r="AH1759" s="80"/>
      <c r="AI1759" s="81"/>
      <c r="AJ1759" s="81"/>
      <c r="AK1759" s="81"/>
      <c r="AL1759" s="81"/>
      <c r="AM1759" s="114"/>
      <c r="AN1759" s="82"/>
      <c r="AO1759" s="83"/>
      <c r="AP1759" s="83"/>
      <c r="AQ1759" s="83"/>
      <c r="AR1759" s="84"/>
      <c r="AS1759" s="85"/>
      <c r="AT1759" s="85"/>
      <c r="AU1759" s="85"/>
      <c r="AV1759" s="85"/>
      <c r="AW1759" s="104"/>
      <c r="AX1759" s="86"/>
      <c r="AY1759" s="87"/>
      <c r="AZ1759" s="87"/>
      <c r="BA1759" s="87"/>
      <c r="BB1759" s="88"/>
      <c r="BC1759" s="89"/>
      <c r="BD1759" s="89"/>
      <c r="BE1759" s="89"/>
      <c r="BF1759" s="89"/>
      <c r="BG1759" s="115"/>
      <c r="BH1759" s="90"/>
      <c r="BI1759" s="251"/>
      <c r="BJ1759" s="252"/>
      <c r="BK1759" s="252"/>
      <c r="BL1759" s="230"/>
      <c r="BM1759" s="230"/>
      <c r="BN1759" s="230"/>
      <c r="BO1759" s="231"/>
      <c r="BP1759" s="231"/>
      <c r="BQ1759" s="231"/>
      <c r="BR1759" s="232"/>
      <c r="BS1759" s="232"/>
      <c r="BT1759" s="232"/>
      <c r="BU1759" s="230"/>
      <c r="BV1759" s="230"/>
      <c r="BW1759" s="231"/>
      <c r="BX1759" s="231"/>
      <c r="BY1759" s="232"/>
      <c r="BZ1759" s="235"/>
      <c r="CA1759" s="257"/>
      <c r="CB1759" s="233"/>
      <c r="CC1759" s="230"/>
      <c r="CD1759" s="230"/>
      <c r="CE1759" s="230"/>
      <c r="CF1759" s="230"/>
      <c r="CG1759" s="230"/>
      <c r="CH1759" s="230"/>
      <c r="CI1759" s="230"/>
      <c r="CJ1759" s="231"/>
      <c r="CK1759" s="231"/>
      <c r="CL1759" s="231"/>
      <c r="CM1759" s="231"/>
      <c r="CN1759" s="231"/>
      <c r="CO1759" s="231"/>
      <c r="CP1759" s="231"/>
      <c r="CQ1759" s="231"/>
      <c r="CR1759" s="232"/>
      <c r="CS1759" s="232"/>
      <c r="CT1759" s="232"/>
      <c r="CU1759" s="232"/>
      <c r="CV1759" s="232"/>
      <c r="CW1759" s="232"/>
      <c r="CX1759" s="232"/>
      <c r="CY1759" s="234"/>
      <c r="CZ1759" s="106"/>
      <c r="DA1759" s="106"/>
      <c r="DB1759" s="106"/>
      <c r="DC1759" s="106">
        <v>1</v>
      </c>
      <c r="DD1759" s="106"/>
      <c r="DE1759" s="106"/>
      <c r="DF1759" s="92"/>
      <c r="DG1759" s="107"/>
      <c r="DH1759" s="107"/>
      <c r="DI1759" s="107"/>
      <c r="DJ1759" s="107"/>
      <c r="DK1759" s="107"/>
      <c r="DL1759" s="107"/>
      <c r="DM1759" s="110"/>
      <c r="DN1759" s="110"/>
      <c r="DO1759" s="110"/>
      <c r="DP1759" s="110"/>
      <c r="DQ1759" s="110"/>
      <c r="DR1759" s="110"/>
      <c r="DS1759" s="110"/>
      <c r="DT1759" s="110"/>
      <c r="DU1759" s="497"/>
      <c r="DV1759" s="497"/>
      <c r="DW1759" s="497"/>
      <c r="DX1759" s="497"/>
      <c r="DY1759" s="497"/>
      <c r="DZ1759" s="497"/>
      <c r="EA1759" s="288">
        <v>0.70890299999999995</v>
      </c>
      <c r="EB1759" s="99">
        <v>1.1421199999999999E-3</v>
      </c>
      <c r="EC1759" s="99">
        <v>4.49506E-2</v>
      </c>
      <c r="ED1759" s="99">
        <v>1.22691E-2</v>
      </c>
      <c r="EE1759" s="501">
        <v>4.4734500000000001E-7</v>
      </c>
      <c r="EF1759" s="99">
        <v>3.5846299999999998E-2</v>
      </c>
      <c r="EG1759" s="99">
        <v>144.13399999999999</v>
      </c>
      <c r="EH1759" s="99">
        <v>151.32300000000001</v>
      </c>
      <c r="EI1759" s="99">
        <v>-153.82400000000001</v>
      </c>
      <c r="EJ1759" s="99">
        <v>155.816</v>
      </c>
      <c r="EK1759" s="99">
        <v>165.48699999999999</v>
      </c>
      <c r="EL1759" s="99">
        <v>-0.82203700000000002</v>
      </c>
      <c r="EM1759" s="99">
        <v>0.28474300000000002</v>
      </c>
      <c r="EN1759" s="99">
        <v>0.54410000000000003</v>
      </c>
      <c r="EO1759" s="99">
        <v>0.49326599999999998</v>
      </c>
      <c r="EP1759" s="99">
        <v>0.50765000000000005</v>
      </c>
      <c r="EQ1759" s="99">
        <v>0.60228400000000004</v>
      </c>
      <c r="ER1759" s="99">
        <v>0.47072399999999998</v>
      </c>
      <c r="ES1759" s="99">
        <v>0</v>
      </c>
      <c r="ET1759" s="99">
        <v>-5.1041999999999996</v>
      </c>
      <c r="EU1759" s="99">
        <v>-5.0498000000000003</v>
      </c>
      <c r="EV1759" s="99">
        <v>-4.5194099999999997</v>
      </c>
      <c r="EW1759" s="99">
        <v>5.2487000000000004</v>
      </c>
      <c r="EX1759" s="119">
        <v>5.4144500000000004</v>
      </c>
      <c r="EY1759" s="121"/>
      <c r="EZ1759" s="287"/>
      <c r="FA1759" s="83"/>
      <c r="FB1759" s="126"/>
      <c r="FC1759" s="116"/>
      <c r="FD1759" s="116"/>
      <c r="FE1759" s="116"/>
      <c r="FF1759" s="116"/>
      <c r="FG1759" s="116"/>
      <c r="FH1759" s="116"/>
      <c r="FI1759" s="116"/>
      <c r="FJ1759" s="116"/>
      <c r="FK1759" s="116"/>
      <c r="FL1759" s="116"/>
      <c r="FM1759" s="116"/>
      <c r="FN1759" s="116"/>
    </row>
    <row r="1760" spans="1:170" s="3" customFormat="1" ht="15" customHeight="1" x14ac:dyDescent="0.2">
      <c r="A1760" s="405">
        <v>20150618</v>
      </c>
      <c r="B1760" s="405">
        <v>10</v>
      </c>
      <c r="C1760" s="406">
        <v>9</v>
      </c>
      <c r="D1760" s="406">
        <v>1</v>
      </c>
      <c r="E1760" s="406">
        <v>9</v>
      </c>
      <c r="F1760" s="406">
        <v>12</v>
      </c>
      <c r="G1760" s="409">
        <v>2</v>
      </c>
      <c r="H1760" s="435">
        <v>-0.2</v>
      </c>
      <c r="I1760" s="407">
        <v>12512</v>
      </c>
      <c r="J1760" s="101" t="s">
        <v>1979</v>
      </c>
      <c r="K1760" s="408" t="str">
        <f>IF(B1760=2,"Z:\Data\MOOG\HeTao\raw\",IF(B1760=5,"Z:\Data\MOOG\Polo\raw\",IF(B1760=10,"Z:\Data\MOOG\Messi\raw\","")))</f>
        <v>Z:\Data\MOOG\Messi\raw\</v>
      </c>
      <c r="L1760" s="404" t="s">
        <v>3928</v>
      </c>
      <c r="M1760" s="569" t="str">
        <f>IF(NOT(ISERROR(FIND("Training_dt",W1760))),"'Plot Psychometric_HH_dt_yuchen'",IF(NOT(ISERROR(FIND("Training",W1760))),"'Plot Psychometric_HH'",IF(NOT(ISERROR(FIND("1DAT",W1760))),"'Plot Tuning Azimuth_HH'",IF(NOT(ISERROR(FIND("HD_dt",W1760))),"'Plot HeadingDiscimination_PSTH_HH_dt_yuchen'",IF(NOT(ISERROR(FIND("HD",W1760))),"'Plot HeadingDiscimination_PSTH_HH'",IF(NOT(ISERROR(FIND("MemSac",W1760))),"'Memory Saccade Analysis_HH'",IF(NOT(ISERROR(FIND("DelSac",W1760))),"'Memory Saccade Analysis_HH'",IF(NOT(ISERROR(FIND("u-stim",W1760))),"'Plot Microstim_HH'",""))))))))</f>
        <v>'Plot Tuning Azimuth_HH'</v>
      </c>
      <c r="N1760" s="573">
        <v>1</v>
      </c>
      <c r="O1760" s="584">
        <v>-1</v>
      </c>
      <c r="P1760" s="590">
        <v>4</v>
      </c>
      <c r="Q1760" s="590">
        <f>IF(B1760=2,60,310)</f>
        <v>310</v>
      </c>
      <c r="R1760" s="590">
        <v>5</v>
      </c>
      <c r="S1760" s="590">
        <f>IF(B1760=2,60,-190)</f>
        <v>-190</v>
      </c>
      <c r="T1760" s="590">
        <v>1</v>
      </c>
      <c r="U1760" s="590">
        <f>IF(Z1760&lt;&gt;"",IF(NOT(ISERROR(FIND("SU",Z1760))),VALUE(RIGHT(Z1760,1))+4,IF(NOT(ISERROR(FIND("MU20",Z1760))),20,IF(NOT(ISERROR(FIND("MU21",Z1760))),21,IF(NOT(ISERROR(FIND("MU2",Z1760))),2,1)))),"")</f>
        <v>5</v>
      </c>
      <c r="V1760" s="583"/>
      <c r="W1760" s="410" t="s">
        <v>2222</v>
      </c>
      <c r="X1760" s="192"/>
      <c r="Y1760" s="219">
        <f>IF(NOT(ISERROR(FIND("MU=SU",X1760))),1,IF(Z1760&lt;&gt;"",IF(NOT(ISERROR(FIND("SU",Z1760))),1,0),""))</f>
        <v>1</v>
      </c>
      <c r="Z1760" s="217" t="s">
        <v>43</v>
      </c>
      <c r="AA1760" s="218">
        <v>14291</v>
      </c>
      <c r="AB1760" s="77">
        <v>15.4603</v>
      </c>
      <c r="AC1760" s="78" t="s">
        <v>3929</v>
      </c>
      <c r="AD1760" s="199"/>
      <c r="AE1760" s="91">
        <v>-95.529499999999999</v>
      </c>
      <c r="AF1760" s="79">
        <v>0.52146800000000004</v>
      </c>
      <c r="AG1760" s="79">
        <v>0.553871</v>
      </c>
      <c r="AH1760" s="80">
        <v>1.5985099999999999E-2</v>
      </c>
      <c r="AI1760" s="81">
        <v>-2.1350600000000002</v>
      </c>
      <c r="AJ1760" s="81">
        <v>-0.56221100000000002</v>
      </c>
      <c r="AK1760" s="81">
        <v>-89.735799999999998</v>
      </c>
      <c r="AL1760" s="81">
        <v>88.073700000000002</v>
      </c>
      <c r="AM1760" s="114" t="s">
        <v>5097</v>
      </c>
      <c r="AN1760" s="82" t="s">
        <v>5098</v>
      </c>
      <c r="AO1760" s="83">
        <v>-13.326000000000001</v>
      </c>
      <c r="AP1760" s="83">
        <v>0.46420400000000001</v>
      </c>
      <c r="AQ1760" s="83">
        <v>0.22758500000000001</v>
      </c>
      <c r="AR1760" s="84">
        <v>0.16442100000000001</v>
      </c>
      <c r="AS1760" s="85">
        <v>-0.54611399999999999</v>
      </c>
      <c r="AT1760" s="85">
        <v>0.820183</v>
      </c>
      <c r="AU1760" s="85">
        <v>-23.249400000000001</v>
      </c>
      <c r="AV1760" s="85">
        <v>94.897300000000001</v>
      </c>
      <c r="AW1760" s="104" t="s">
        <v>5099</v>
      </c>
      <c r="AX1760" s="86" t="s">
        <v>5100</v>
      </c>
      <c r="AY1760" s="87" t="s">
        <v>1615</v>
      </c>
      <c r="AZ1760" s="87" t="s">
        <v>1615</v>
      </c>
      <c r="BA1760" s="87" t="s">
        <v>1615</v>
      </c>
      <c r="BB1760" s="88" t="s">
        <v>1615</v>
      </c>
      <c r="BC1760" s="89" t="s">
        <v>1615</v>
      </c>
      <c r="BD1760" s="89" t="s">
        <v>1615</v>
      </c>
      <c r="BE1760" s="89" t="s">
        <v>1615</v>
      </c>
      <c r="BF1760" s="89" t="s">
        <v>1615</v>
      </c>
      <c r="BG1760" s="115" t="s">
        <v>1615</v>
      </c>
      <c r="BH1760" s="90" t="s">
        <v>1615</v>
      </c>
      <c r="BI1760" s="251"/>
      <c r="BJ1760" s="252"/>
      <c r="BK1760" s="252"/>
      <c r="BL1760" s="230"/>
      <c r="BM1760" s="230"/>
      <c r="BN1760" s="230"/>
      <c r="BO1760" s="231"/>
      <c r="BP1760" s="231"/>
      <c r="BQ1760" s="231"/>
      <c r="BR1760" s="232"/>
      <c r="BS1760" s="232"/>
      <c r="BT1760" s="232"/>
      <c r="BU1760" s="230"/>
      <c r="BV1760" s="230"/>
      <c r="BW1760" s="231"/>
      <c r="BX1760" s="231"/>
      <c r="BY1760" s="232"/>
      <c r="BZ1760" s="235"/>
      <c r="CA1760" s="257"/>
      <c r="CB1760" s="233"/>
      <c r="CC1760" s="230"/>
      <c r="CD1760" s="230"/>
      <c r="CE1760" s="230"/>
      <c r="CF1760" s="230"/>
      <c r="CG1760" s="230"/>
      <c r="CH1760" s="230"/>
      <c r="CI1760" s="230"/>
      <c r="CJ1760" s="231"/>
      <c r="CK1760" s="231"/>
      <c r="CL1760" s="231"/>
      <c r="CM1760" s="231"/>
      <c r="CN1760" s="231"/>
      <c r="CO1760" s="231"/>
      <c r="CP1760" s="231"/>
      <c r="CQ1760" s="231"/>
      <c r="CR1760" s="232"/>
      <c r="CS1760" s="232"/>
      <c r="CT1760" s="232"/>
      <c r="CU1760" s="232"/>
      <c r="CV1760" s="232"/>
      <c r="CW1760" s="232"/>
      <c r="CX1760" s="232"/>
      <c r="CY1760" s="234"/>
      <c r="CZ1760" s="106"/>
      <c r="DA1760" s="106"/>
      <c r="DB1760" s="106"/>
      <c r="DC1760" s="106"/>
      <c r="DD1760" s="106"/>
      <c r="DE1760" s="106"/>
      <c r="DF1760" s="92"/>
      <c r="DG1760" s="107"/>
      <c r="DH1760" s="107"/>
      <c r="DI1760" s="107"/>
      <c r="DJ1760" s="107"/>
      <c r="DK1760" s="107"/>
      <c r="DL1760" s="107"/>
      <c r="DM1760" s="110"/>
      <c r="DN1760" s="110"/>
      <c r="DO1760" s="110"/>
      <c r="DP1760" s="110"/>
      <c r="DQ1760" s="110"/>
      <c r="DR1760" s="110"/>
      <c r="DS1760" s="110"/>
      <c r="DT1760" s="110"/>
      <c r="DU1760" s="497"/>
      <c r="DV1760" s="497"/>
      <c r="DW1760" s="497"/>
      <c r="DX1760" s="497"/>
      <c r="DY1760" s="497"/>
      <c r="DZ1760" s="497"/>
      <c r="EA1760" s="288"/>
      <c r="EB1760" s="99"/>
      <c r="EC1760" s="99"/>
      <c r="ED1760" s="99"/>
      <c r="EE1760" s="99"/>
      <c r="EF1760" s="99"/>
      <c r="EG1760" s="99"/>
      <c r="EH1760" s="99"/>
      <c r="EI1760" s="99"/>
      <c r="EJ1760" s="99"/>
      <c r="EK1760" s="99"/>
      <c r="EL1760" s="99"/>
      <c r="EM1760" s="99"/>
      <c r="EN1760" s="99"/>
      <c r="EO1760" s="99"/>
      <c r="EP1760" s="99"/>
      <c r="EQ1760" s="99"/>
      <c r="ER1760" s="99"/>
      <c r="ES1760" s="99"/>
      <c r="ET1760" s="99"/>
      <c r="EU1760" s="99"/>
      <c r="EV1760" s="99"/>
      <c r="EW1760" s="99"/>
      <c r="EX1760" s="119"/>
      <c r="EY1760" s="121"/>
      <c r="EZ1760" s="287"/>
      <c r="FA1760" s="83"/>
      <c r="FB1760" s="126"/>
      <c r="FC1760" s="116"/>
      <c r="FD1760" s="116"/>
      <c r="FE1760" s="116"/>
      <c r="FF1760" s="116"/>
      <c r="FG1760" s="116"/>
      <c r="FH1760" s="116"/>
      <c r="FI1760" s="116"/>
      <c r="FJ1760" s="116"/>
      <c r="FK1760" s="116"/>
      <c r="FL1760" s="116"/>
      <c r="FM1760" s="116"/>
      <c r="FN1760" s="116"/>
    </row>
    <row r="1761" spans="1:170" s="3" customFormat="1" ht="15" customHeight="1" x14ac:dyDescent="0.2">
      <c r="A1761" s="413">
        <v>20150618</v>
      </c>
      <c r="B1761" s="413">
        <v>10</v>
      </c>
      <c r="C1761" s="414">
        <v>9</v>
      </c>
      <c r="D1761" s="414">
        <v>1</v>
      </c>
      <c r="E1761" s="414">
        <v>9</v>
      </c>
      <c r="F1761" s="414">
        <v>12</v>
      </c>
      <c r="G1761" s="417">
        <v>2</v>
      </c>
      <c r="H1761" s="435">
        <v>-0.2</v>
      </c>
      <c r="I1761" s="415">
        <v>12025</v>
      </c>
      <c r="J1761" s="101" t="s">
        <v>1979</v>
      </c>
      <c r="K1761" s="416" t="str">
        <f>IF(B1761=2,"Z:\Data\MOOG\HeTao\raw\",IF(B1761=5,"Z:\Data\MOOG\Polo\raw\",IF(B1761=10,"Z:\Data\MOOG\Messi\raw\","")))</f>
        <v>Z:\Data\MOOG\Messi\raw\</v>
      </c>
      <c r="L1761" s="412" t="s">
        <v>3930</v>
      </c>
      <c r="M1761" s="569" t="str">
        <f>IF(NOT(ISERROR(FIND("Training_dt",W1761))),"'Plot Psychometric_HH_dt_yuchen'",IF(NOT(ISERROR(FIND("Training",W1761))),"'Plot Psychometric_HH'",IF(NOT(ISERROR(FIND("1DAT",W1761))),"'Plot Tuning Azimuth_HH'",IF(NOT(ISERROR(FIND("HD_dt",W1761))),"'Plot HeadingDiscimination_PSTH_HH_dt_yuchen'",IF(NOT(ISERROR(FIND("HD",W1761))),"'Plot HeadingDiscimination_PSTH_HH'",IF(NOT(ISERROR(FIND("MemSac",W1761))),"'Memory Saccade Analysis_HH'",IF(NOT(ISERROR(FIND("DelSac",W1761))),"'Memory Saccade Analysis_HH'",IF(NOT(ISERROR(FIND("u-stim",W1761))),"'Plot Microstim_HH'",""))))))))</f>
        <v>'Memory Saccade Analysis_HH'</v>
      </c>
      <c r="N1761" s="573">
        <v>1</v>
      </c>
      <c r="O1761" s="584">
        <v>-1</v>
      </c>
      <c r="P1761" s="590">
        <v>4</v>
      </c>
      <c r="Q1761" s="590">
        <f>IF(B1761=2,60,310)</f>
        <v>310</v>
      </c>
      <c r="R1761" s="590">
        <v>5</v>
      </c>
      <c r="S1761" s="590">
        <f>IF(B1761=2,60,-190)</f>
        <v>-190</v>
      </c>
      <c r="T1761" s="590">
        <v>1</v>
      </c>
      <c r="U1761" s="590">
        <f>IF(Z1761&lt;&gt;"",IF(NOT(ISERROR(FIND("SU",Z1761))),VALUE(RIGHT(Z1761,1))+4,IF(NOT(ISERROR(FIND("MU20",Z1761))),20,IF(NOT(ISERROR(FIND("MU21",Z1761))),21,IF(NOT(ISERROR(FIND("MU2",Z1761))),2,1)))),"")</f>
        <v>5</v>
      </c>
      <c r="V1761" s="583"/>
      <c r="W1761" s="411" t="s">
        <v>2172</v>
      </c>
      <c r="X1761" s="192"/>
      <c r="Y1761" s="219">
        <f>IF(NOT(ISERROR(FIND("MU=SU",X1761))),1,IF(Z1761&lt;&gt;"",IF(NOT(ISERROR(FIND("SU",Z1761))),1,0),""))</f>
        <v>1</v>
      </c>
      <c r="Z1761" s="217" t="s">
        <v>43</v>
      </c>
      <c r="AA1761" s="218">
        <v>10880</v>
      </c>
      <c r="AB1761" s="77">
        <v>15.619199999999999</v>
      </c>
      <c r="AC1761" s="78" t="s">
        <v>3931</v>
      </c>
      <c r="AD1761" s="199"/>
      <c r="AE1761" s="91"/>
      <c r="AF1761" s="79"/>
      <c r="AG1761" s="79"/>
      <c r="AH1761" s="80"/>
      <c r="AI1761" s="81"/>
      <c r="AJ1761" s="81"/>
      <c r="AK1761" s="81"/>
      <c r="AL1761" s="81"/>
      <c r="AM1761" s="114"/>
      <c r="AN1761" s="82"/>
      <c r="AO1761" s="83"/>
      <c r="AP1761" s="83"/>
      <c r="AQ1761" s="83"/>
      <c r="AR1761" s="84"/>
      <c r="AS1761" s="85"/>
      <c r="AT1761" s="85"/>
      <c r="AU1761" s="85"/>
      <c r="AV1761" s="85"/>
      <c r="AW1761" s="104"/>
      <c r="AX1761" s="86"/>
      <c r="AY1761" s="87"/>
      <c r="AZ1761" s="87"/>
      <c r="BA1761" s="87"/>
      <c r="BB1761" s="88"/>
      <c r="BC1761" s="89"/>
      <c r="BD1761" s="89"/>
      <c r="BE1761" s="89"/>
      <c r="BF1761" s="89"/>
      <c r="BG1761" s="115"/>
      <c r="BH1761" s="90"/>
      <c r="BI1761" s="251"/>
      <c r="BJ1761" s="252"/>
      <c r="BK1761" s="252"/>
      <c r="BL1761" s="230"/>
      <c r="BM1761" s="230"/>
      <c r="BN1761" s="230"/>
      <c r="BO1761" s="231"/>
      <c r="BP1761" s="231"/>
      <c r="BQ1761" s="231"/>
      <c r="BR1761" s="232"/>
      <c r="BS1761" s="232"/>
      <c r="BT1761" s="232"/>
      <c r="BU1761" s="230"/>
      <c r="BV1761" s="230"/>
      <c r="BW1761" s="231"/>
      <c r="BX1761" s="231"/>
      <c r="BY1761" s="232"/>
      <c r="BZ1761" s="235"/>
      <c r="CA1761" s="257"/>
      <c r="CB1761" s="233"/>
      <c r="CC1761" s="230"/>
      <c r="CD1761" s="230"/>
      <c r="CE1761" s="230"/>
      <c r="CF1761" s="230"/>
      <c r="CG1761" s="230"/>
      <c r="CH1761" s="230"/>
      <c r="CI1761" s="230"/>
      <c r="CJ1761" s="231"/>
      <c r="CK1761" s="231"/>
      <c r="CL1761" s="231"/>
      <c r="CM1761" s="231"/>
      <c r="CN1761" s="231"/>
      <c r="CO1761" s="231"/>
      <c r="CP1761" s="231"/>
      <c r="CQ1761" s="231"/>
      <c r="CR1761" s="232"/>
      <c r="CS1761" s="232"/>
      <c r="CT1761" s="232"/>
      <c r="CU1761" s="232"/>
      <c r="CV1761" s="232"/>
      <c r="CW1761" s="232"/>
      <c r="CX1761" s="232"/>
      <c r="CY1761" s="234"/>
      <c r="CZ1761" s="106"/>
      <c r="DA1761" s="106"/>
      <c r="DB1761" s="106"/>
      <c r="DC1761" s="106">
        <v>0.5</v>
      </c>
      <c r="DD1761" s="106"/>
      <c r="DE1761" s="106"/>
      <c r="DF1761" s="92"/>
      <c r="DG1761" s="107"/>
      <c r="DH1761" s="107"/>
      <c r="DI1761" s="107"/>
      <c r="DJ1761" s="107"/>
      <c r="DK1761" s="107"/>
      <c r="DL1761" s="107"/>
      <c r="DM1761" s="110"/>
      <c r="DN1761" s="110"/>
      <c r="DO1761" s="110"/>
      <c r="DP1761" s="110"/>
      <c r="DQ1761" s="110"/>
      <c r="DR1761" s="110"/>
      <c r="DS1761" s="110"/>
      <c r="DT1761" s="110"/>
      <c r="DU1761" s="497"/>
      <c r="DV1761" s="497"/>
      <c r="DW1761" s="497"/>
      <c r="DX1761" s="497"/>
      <c r="DY1761" s="497"/>
      <c r="DZ1761" s="497"/>
      <c r="EA1761" s="288">
        <v>0.60537600000000003</v>
      </c>
      <c r="EB1761" s="501">
        <v>9.0607999999999997E-6</v>
      </c>
      <c r="EC1761" s="99">
        <v>0.223971</v>
      </c>
      <c r="ED1761" s="99">
        <v>1.20046E-4</v>
      </c>
      <c r="EE1761" s="501">
        <v>1.2262800000000001E-5</v>
      </c>
      <c r="EF1761" s="501">
        <v>2.7920800000000001E-18</v>
      </c>
      <c r="EG1761" s="99">
        <v>-171.154</v>
      </c>
      <c r="EH1761" s="99">
        <v>-19.669699999999999</v>
      </c>
      <c r="EI1761" s="99">
        <v>-25.800899999999999</v>
      </c>
      <c r="EJ1761" s="99">
        <v>119.248</v>
      </c>
      <c r="EK1761" s="99">
        <v>120.88800000000001</v>
      </c>
      <c r="EL1761" s="99">
        <v>152.99199999999999</v>
      </c>
      <c r="EM1761" s="99">
        <v>0.31058599999999997</v>
      </c>
      <c r="EN1761" s="99">
        <v>0.50370400000000004</v>
      </c>
      <c r="EO1761" s="99">
        <v>0.40192699999999998</v>
      </c>
      <c r="EP1761" s="99">
        <v>0.49176599999999998</v>
      </c>
      <c r="EQ1761" s="99">
        <v>0.47917300000000002</v>
      </c>
      <c r="ER1761" s="99">
        <v>0.675983</v>
      </c>
      <c r="ES1761" s="99">
        <v>0</v>
      </c>
      <c r="ET1761" s="99">
        <v>1.7409600000000001</v>
      </c>
      <c r="EU1761" s="99">
        <v>2.0362399999999998</v>
      </c>
      <c r="EV1761" s="99">
        <v>3.0577999999999999</v>
      </c>
      <c r="EW1761" s="99">
        <v>3.3106100000000001</v>
      </c>
      <c r="EX1761" s="119">
        <v>-4.7702900000000001</v>
      </c>
      <c r="EY1761" s="121"/>
      <c r="EZ1761" s="287"/>
      <c r="FA1761" s="83"/>
      <c r="FB1761" s="126"/>
      <c r="FC1761" s="116"/>
      <c r="FD1761" s="116"/>
      <c r="FE1761" s="116"/>
      <c r="FF1761" s="116"/>
      <c r="FG1761" s="116"/>
      <c r="FH1761" s="116"/>
      <c r="FI1761" s="116"/>
      <c r="FJ1761" s="116"/>
      <c r="FK1761" s="116"/>
      <c r="FL1761" s="116"/>
      <c r="FM1761" s="116"/>
      <c r="FN1761" s="116"/>
    </row>
    <row r="1762" spans="1:170" s="3" customFormat="1" ht="15" customHeight="1" x14ac:dyDescent="0.2">
      <c r="A1762" s="413">
        <v>20150618</v>
      </c>
      <c r="B1762" s="413">
        <v>10</v>
      </c>
      <c r="C1762" s="414">
        <v>9</v>
      </c>
      <c r="D1762" s="414">
        <v>1</v>
      </c>
      <c r="E1762" s="414">
        <v>9</v>
      </c>
      <c r="F1762" s="414">
        <v>12</v>
      </c>
      <c r="G1762" s="417">
        <v>2</v>
      </c>
      <c r="H1762" s="435">
        <v>-0.2</v>
      </c>
      <c r="I1762" s="415">
        <v>12025</v>
      </c>
      <c r="J1762" s="101" t="s">
        <v>1979</v>
      </c>
      <c r="K1762" s="416" t="str">
        <f>IF(B1762=2,"Z:\Data\MOOG\HeTao\raw\",IF(B1762=5,"Z:\Data\MOOG\Polo\raw\",IF(B1762=10,"Z:\Data\MOOG\Messi\raw\","")))</f>
        <v>Z:\Data\MOOG\Messi\raw\</v>
      </c>
      <c r="L1762" s="412" t="s">
        <v>3932</v>
      </c>
      <c r="M1762" s="569" t="str">
        <f>IF(NOT(ISERROR(FIND("Training_dt",W1762))),"'Plot Psychometric_HH_dt_yuchen'",IF(NOT(ISERROR(FIND("Training",W1762))),"'Plot Psychometric_HH'",IF(NOT(ISERROR(FIND("1DAT",W1762))),"'Plot Tuning Azimuth_HH'",IF(NOT(ISERROR(FIND("HD_dt",W1762))),"'Plot HeadingDiscimination_PSTH_HH_dt_yuchen'",IF(NOT(ISERROR(FIND("HD",W1762))),"'Plot HeadingDiscimination_PSTH_HH'",IF(NOT(ISERROR(FIND("MemSac",W1762))),"'Memory Saccade Analysis_HH'",IF(NOT(ISERROR(FIND("DelSac",W1762))),"'Memory Saccade Analysis_HH'",IF(NOT(ISERROR(FIND("u-stim",W1762))),"'Plot Microstim_HH'",""))))))))</f>
        <v>'Plot HeadingDiscimination_PSTH_HH'</v>
      </c>
      <c r="N1762" s="573">
        <v>1</v>
      </c>
      <c r="O1762" s="584">
        <v>400</v>
      </c>
      <c r="P1762" s="590">
        <v>4</v>
      </c>
      <c r="Q1762" s="590">
        <f>IF(B1762=2,60,310)</f>
        <v>310</v>
      </c>
      <c r="R1762" s="590">
        <v>5</v>
      </c>
      <c r="S1762" s="590">
        <f>IF(B1762=2,60,-190)</f>
        <v>-190</v>
      </c>
      <c r="T1762" s="590">
        <v>1</v>
      </c>
      <c r="U1762" s="590">
        <f>IF(Z1762&lt;&gt;"",IF(NOT(ISERROR(FIND("SU",Z1762))),VALUE(RIGHT(Z1762,1))+4,IF(NOT(ISERROR(FIND("MU20",Z1762))),20,IF(NOT(ISERROR(FIND("MU21",Z1762))),21,IF(NOT(ISERROR(FIND("MU2",Z1762))),2,1)))),"")</f>
        <v>5</v>
      </c>
      <c r="V1762" s="583"/>
      <c r="W1762" s="411" t="s">
        <v>1986</v>
      </c>
      <c r="X1762" s="192"/>
      <c r="Y1762" s="219">
        <f>IF(NOT(ISERROR(FIND("MU=SU",X1762))),1,IF(Z1762&lt;&gt;"",IF(NOT(ISERROR(FIND("SU",Z1762))),1,0),""))</f>
        <v>1</v>
      </c>
      <c r="Z1762" s="217" t="s">
        <v>43</v>
      </c>
      <c r="AA1762" s="218">
        <v>53570</v>
      </c>
      <c r="AB1762" s="77">
        <v>17.942599999999999</v>
      </c>
      <c r="AC1762" s="78" t="s">
        <v>3933</v>
      </c>
      <c r="AD1762" s="199"/>
      <c r="AE1762" s="91"/>
      <c r="AF1762" s="79"/>
      <c r="AG1762" s="79"/>
      <c r="AH1762" s="80"/>
      <c r="AI1762" s="81"/>
      <c r="AJ1762" s="81"/>
      <c r="AK1762" s="81"/>
      <c r="AL1762" s="81"/>
      <c r="AM1762" s="114"/>
      <c r="AN1762" s="82"/>
      <c r="AO1762" s="83"/>
      <c r="AP1762" s="83"/>
      <c r="AQ1762" s="83"/>
      <c r="AR1762" s="84"/>
      <c r="AS1762" s="85"/>
      <c r="AT1762" s="85"/>
      <c r="AU1762" s="85"/>
      <c r="AV1762" s="85"/>
      <c r="AW1762" s="104"/>
      <c r="AX1762" s="86"/>
      <c r="AY1762" s="87"/>
      <c r="AZ1762" s="87"/>
      <c r="BA1762" s="87"/>
      <c r="BB1762" s="88"/>
      <c r="BC1762" s="89"/>
      <c r="BD1762" s="89"/>
      <c r="BE1762" s="89"/>
      <c r="BF1762" s="89"/>
      <c r="BG1762" s="115"/>
      <c r="BH1762" s="90"/>
      <c r="BI1762" s="251"/>
      <c r="BJ1762" s="252"/>
      <c r="BK1762" s="252"/>
      <c r="BL1762" s="230"/>
      <c r="BM1762" s="230"/>
      <c r="BN1762" s="230"/>
      <c r="BO1762" s="231"/>
      <c r="BP1762" s="231"/>
      <c r="BQ1762" s="231"/>
      <c r="BR1762" s="232"/>
      <c r="BS1762" s="232"/>
      <c r="BT1762" s="232"/>
      <c r="BU1762" s="230"/>
      <c r="BV1762" s="230"/>
      <c r="BW1762" s="231"/>
      <c r="BX1762" s="231"/>
      <c r="BY1762" s="232"/>
      <c r="BZ1762" s="235"/>
      <c r="CA1762" s="257"/>
      <c r="CB1762" s="233"/>
      <c r="CC1762" s="230"/>
      <c r="CD1762" s="230"/>
      <c r="CE1762" s="230"/>
      <c r="CF1762" s="230"/>
      <c r="CG1762" s="230"/>
      <c r="CH1762" s="230"/>
      <c r="CI1762" s="230"/>
      <c r="CJ1762" s="231"/>
      <c r="CK1762" s="231"/>
      <c r="CL1762" s="231"/>
      <c r="CM1762" s="231"/>
      <c r="CN1762" s="231"/>
      <c r="CO1762" s="231"/>
      <c r="CP1762" s="231"/>
      <c r="CQ1762" s="231"/>
      <c r="CR1762" s="232"/>
      <c r="CS1762" s="232"/>
      <c r="CT1762" s="232"/>
      <c r="CU1762" s="232"/>
      <c r="CV1762" s="232"/>
      <c r="CW1762" s="232"/>
      <c r="CX1762" s="232"/>
      <c r="CY1762" s="234"/>
      <c r="CZ1762" s="106">
        <v>1</v>
      </c>
      <c r="DA1762" s="106">
        <v>-30</v>
      </c>
      <c r="DB1762" s="106"/>
      <c r="DC1762" s="106">
        <v>0.5</v>
      </c>
      <c r="DD1762" s="106" t="s">
        <v>2074</v>
      </c>
      <c r="DE1762" s="106">
        <v>0</v>
      </c>
      <c r="DF1762" s="490">
        <v>0</v>
      </c>
      <c r="DG1762" s="107">
        <v>14</v>
      </c>
      <c r="DH1762" s="107" t="s">
        <v>7138</v>
      </c>
      <c r="DI1762" s="107">
        <v>4.8280599999999998</v>
      </c>
      <c r="DJ1762" s="107">
        <v>-0.38537700000000003</v>
      </c>
      <c r="DK1762" s="107">
        <v>5.3180300000000003</v>
      </c>
      <c r="DL1762" s="107">
        <v>-1.53392</v>
      </c>
      <c r="DM1762" s="110">
        <v>2.31088</v>
      </c>
      <c r="DN1762" s="110">
        <v>1.7042600000000001</v>
      </c>
      <c r="DO1762" s="110">
        <v>0.42612299999999997</v>
      </c>
      <c r="DP1762" s="110">
        <v>0.590032</v>
      </c>
      <c r="DQ1762" s="110">
        <v>0.48339799999999999</v>
      </c>
      <c r="DR1762" s="110">
        <v>0.65903999999999996</v>
      </c>
      <c r="DS1762" s="110">
        <v>0.599078</v>
      </c>
      <c r="DT1762" s="110">
        <v>0.62672799999999995</v>
      </c>
      <c r="DU1762" s="497">
        <v>9.1243900000000003E-2</v>
      </c>
      <c r="DV1762" s="497">
        <v>0.41</v>
      </c>
      <c r="DW1762" s="497">
        <v>0.248719</v>
      </c>
      <c r="DX1762" s="497">
        <v>5.3999999999999999E-2</v>
      </c>
      <c r="DY1762" s="497">
        <v>0.414439</v>
      </c>
      <c r="DZ1762" s="497">
        <v>0</v>
      </c>
      <c r="EA1762" s="288"/>
      <c r="EB1762" s="99"/>
      <c r="EC1762" s="99"/>
      <c r="ED1762" s="99"/>
      <c r="EE1762" s="99"/>
      <c r="EF1762" s="99"/>
      <c r="EG1762" s="99"/>
      <c r="EH1762" s="99"/>
      <c r="EI1762" s="99"/>
      <c r="EJ1762" s="99"/>
      <c r="EK1762" s="99"/>
      <c r="EL1762" s="99"/>
      <c r="EM1762" s="99"/>
      <c r="EN1762" s="99"/>
      <c r="EO1762" s="99"/>
      <c r="EP1762" s="99"/>
      <c r="EQ1762" s="99"/>
      <c r="ER1762" s="99"/>
      <c r="ES1762" s="99"/>
      <c r="ET1762" s="99"/>
      <c r="EU1762" s="99"/>
      <c r="EV1762" s="99"/>
      <c r="EW1762" s="99"/>
      <c r="EX1762" s="119"/>
      <c r="EY1762" s="121"/>
      <c r="EZ1762" s="524"/>
      <c r="FA1762" s="83">
        <v>14</v>
      </c>
      <c r="FB1762" s="126">
        <v>15</v>
      </c>
      <c r="FC1762" s="116">
        <v>4.8280599999999998</v>
      </c>
      <c r="FD1762" s="116">
        <v>-0.38537700000000003</v>
      </c>
      <c r="FE1762" s="116">
        <v>5.3180300000000003</v>
      </c>
      <c r="FF1762" s="116">
        <v>-1.53392</v>
      </c>
      <c r="FG1762" s="116">
        <v>2.31088</v>
      </c>
      <c r="FH1762" s="116">
        <v>1.7042600000000001</v>
      </c>
      <c r="FI1762" s="116" t="s">
        <v>5795</v>
      </c>
      <c r="FJ1762" s="116" t="s">
        <v>5796</v>
      </c>
      <c r="FK1762" s="116" t="s">
        <v>5797</v>
      </c>
      <c r="FL1762" s="116" t="s">
        <v>5798</v>
      </c>
      <c r="FM1762" s="116" t="s">
        <v>5799</v>
      </c>
      <c r="FN1762" s="116" t="s">
        <v>5800</v>
      </c>
    </row>
    <row r="1763" spans="1:170" s="3" customFormat="1" ht="15" customHeight="1" x14ac:dyDescent="0.2">
      <c r="A1763" s="413">
        <v>20150618</v>
      </c>
      <c r="B1763" s="413">
        <v>10</v>
      </c>
      <c r="C1763" s="414">
        <v>9</v>
      </c>
      <c r="D1763" s="414">
        <v>1</v>
      </c>
      <c r="E1763" s="414">
        <v>9</v>
      </c>
      <c r="F1763" s="414">
        <v>12</v>
      </c>
      <c r="G1763" s="417">
        <v>2</v>
      </c>
      <c r="H1763" s="435">
        <v>-0.2</v>
      </c>
      <c r="I1763" s="415">
        <v>11964</v>
      </c>
      <c r="J1763" s="101" t="s">
        <v>1979</v>
      </c>
      <c r="K1763" s="416" t="str">
        <f>IF(B1763=2,"Z:\Data\MOOG\HeTao\raw\",IF(B1763=5,"Z:\Data\MOOG\Polo\raw\",IF(B1763=10,"Z:\Data\MOOG\Messi\raw\","")))</f>
        <v>Z:\Data\MOOG\Messi\raw\</v>
      </c>
      <c r="L1763" s="412" t="s">
        <v>3934</v>
      </c>
      <c r="M1763" s="569" t="str">
        <f>IF(NOT(ISERROR(FIND("Training_dt",W1763))),"'Plot Psychometric_HH_dt_yuchen'",IF(NOT(ISERROR(FIND("Training",W1763))),"'Plot Psychometric_HH'",IF(NOT(ISERROR(FIND("1DAT",W1763))),"'Plot Tuning Azimuth_HH'",IF(NOT(ISERROR(FIND("HD_dt",W1763))),"'Plot HeadingDiscimination_PSTH_HH_dt_yuchen'",IF(NOT(ISERROR(FIND("HD",W1763))),"'Plot HeadingDiscimination_PSTH_HH'",IF(NOT(ISERROR(FIND("MemSac",W1763))),"'Memory Saccade Analysis_HH'",IF(NOT(ISERROR(FIND("DelSac",W1763))),"'Memory Saccade Analysis_HH'",IF(NOT(ISERROR(FIND("u-stim",W1763))),"'Plot Microstim_HH'",""))))))))</f>
        <v>'Memory Saccade Analysis_HH'</v>
      </c>
      <c r="N1763" s="573">
        <v>1</v>
      </c>
      <c r="O1763" s="584">
        <v>-1</v>
      </c>
      <c r="P1763" s="590">
        <v>4</v>
      </c>
      <c r="Q1763" s="590">
        <f>IF(B1763=2,60,310)</f>
        <v>310</v>
      </c>
      <c r="R1763" s="590">
        <v>5</v>
      </c>
      <c r="S1763" s="590">
        <f>IF(B1763=2,60,-190)</f>
        <v>-190</v>
      </c>
      <c r="T1763" s="590">
        <v>1</v>
      </c>
      <c r="U1763" s="590">
        <f>IF(Z1763&lt;&gt;"",IF(NOT(ISERROR(FIND("SU",Z1763))),VALUE(RIGHT(Z1763,1))+4,IF(NOT(ISERROR(FIND("MU20",Z1763))),20,IF(NOT(ISERROR(FIND("MU21",Z1763))),21,IF(NOT(ISERROR(FIND("MU2",Z1763))),2,1)))),"")</f>
        <v>5</v>
      </c>
      <c r="V1763" s="583"/>
      <c r="W1763" s="411" t="s">
        <v>2172</v>
      </c>
      <c r="X1763" s="192"/>
      <c r="Y1763" s="219">
        <f>IF(NOT(ISERROR(FIND("MU=SU",X1763))),1,IF(Z1763&lt;&gt;"",IF(NOT(ISERROR(FIND("SU",Z1763))),1,0),""))</f>
        <v>1</v>
      </c>
      <c r="Z1763" s="217" t="s">
        <v>43</v>
      </c>
      <c r="AA1763" s="218">
        <v>2155</v>
      </c>
      <c r="AB1763" s="77">
        <v>24.7195</v>
      </c>
      <c r="AC1763" s="78" t="s">
        <v>3935</v>
      </c>
      <c r="AD1763" s="199"/>
      <c r="AE1763" s="91"/>
      <c r="AF1763" s="79"/>
      <c r="AG1763" s="79"/>
      <c r="AH1763" s="80"/>
      <c r="AI1763" s="81"/>
      <c r="AJ1763" s="81"/>
      <c r="AK1763" s="81"/>
      <c r="AL1763" s="81"/>
      <c r="AM1763" s="114"/>
      <c r="AN1763" s="82"/>
      <c r="AO1763" s="83"/>
      <c r="AP1763" s="83"/>
      <c r="AQ1763" s="83"/>
      <c r="AR1763" s="84"/>
      <c r="AS1763" s="85"/>
      <c r="AT1763" s="85"/>
      <c r="AU1763" s="85"/>
      <c r="AV1763" s="85"/>
      <c r="AW1763" s="104"/>
      <c r="AX1763" s="86"/>
      <c r="AY1763" s="87"/>
      <c r="AZ1763" s="87"/>
      <c r="BA1763" s="87"/>
      <c r="BB1763" s="88"/>
      <c r="BC1763" s="89"/>
      <c r="BD1763" s="89"/>
      <c r="BE1763" s="89"/>
      <c r="BF1763" s="89"/>
      <c r="BG1763" s="115"/>
      <c r="BH1763" s="90"/>
      <c r="BI1763" s="251"/>
      <c r="BJ1763" s="252"/>
      <c r="BK1763" s="252"/>
      <c r="BL1763" s="230"/>
      <c r="BM1763" s="230"/>
      <c r="BN1763" s="230"/>
      <c r="BO1763" s="231"/>
      <c r="BP1763" s="231"/>
      <c r="BQ1763" s="231"/>
      <c r="BR1763" s="232"/>
      <c r="BS1763" s="232"/>
      <c r="BT1763" s="232"/>
      <c r="BU1763" s="230"/>
      <c r="BV1763" s="230"/>
      <c r="BW1763" s="231"/>
      <c r="BX1763" s="231"/>
      <c r="BY1763" s="232"/>
      <c r="BZ1763" s="235"/>
      <c r="CA1763" s="257"/>
      <c r="CB1763" s="233"/>
      <c r="CC1763" s="230"/>
      <c r="CD1763" s="230"/>
      <c r="CE1763" s="230"/>
      <c r="CF1763" s="230"/>
      <c r="CG1763" s="230"/>
      <c r="CH1763" s="230"/>
      <c r="CI1763" s="230"/>
      <c r="CJ1763" s="231"/>
      <c r="CK1763" s="231"/>
      <c r="CL1763" s="231"/>
      <c r="CM1763" s="231"/>
      <c r="CN1763" s="231"/>
      <c r="CO1763" s="231"/>
      <c r="CP1763" s="231"/>
      <c r="CQ1763" s="231"/>
      <c r="CR1763" s="232"/>
      <c r="CS1763" s="232"/>
      <c r="CT1763" s="232"/>
      <c r="CU1763" s="232"/>
      <c r="CV1763" s="232"/>
      <c r="CW1763" s="232"/>
      <c r="CX1763" s="232"/>
      <c r="CY1763" s="234"/>
      <c r="CZ1763" s="106"/>
      <c r="DA1763" s="106"/>
      <c r="DB1763" s="106"/>
      <c r="DC1763" s="106">
        <v>1</v>
      </c>
      <c r="DD1763" s="106"/>
      <c r="DE1763" s="106"/>
      <c r="DF1763" s="92"/>
      <c r="DG1763" s="107"/>
      <c r="DH1763" s="107"/>
      <c r="DI1763" s="107"/>
      <c r="DJ1763" s="107"/>
      <c r="DK1763" s="107"/>
      <c r="DL1763" s="107"/>
      <c r="DM1763" s="110"/>
      <c r="DN1763" s="110"/>
      <c r="DO1763" s="110"/>
      <c r="DP1763" s="110"/>
      <c r="DQ1763" s="110"/>
      <c r="DR1763" s="110"/>
      <c r="DS1763" s="110"/>
      <c r="DT1763" s="110"/>
      <c r="DU1763" s="497"/>
      <c r="DV1763" s="497"/>
      <c r="DW1763" s="497"/>
      <c r="DX1763" s="497"/>
      <c r="DY1763" s="497"/>
      <c r="DZ1763" s="497"/>
      <c r="EA1763" s="288">
        <v>0.86311199999999999</v>
      </c>
      <c r="EB1763" s="99">
        <v>6.7225499999999997E-4</v>
      </c>
      <c r="EC1763" s="99">
        <v>8.3690000000000001E-4</v>
      </c>
      <c r="ED1763" s="99">
        <v>2.0882600000000001E-2</v>
      </c>
      <c r="EE1763" s="99">
        <v>2.0928E-4</v>
      </c>
      <c r="EF1763" s="501">
        <v>3.0401399999999997E-8</v>
      </c>
      <c r="EG1763" s="99">
        <v>-128.625</v>
      </c>
      <c r="EH1763" s="99">
        <v>10.297800000000001</v>
      </c>
      <c r="EI1763" s="99">
        <v>39.229199999999999</v>
      </c>
      <c r="EJ1763" s="99">
        <v>106.87</v>
      </c>
      <c r="EK1763" s="99">
        <v>95.765500000000003</v>
      </c>
      <c r="EL1763" s="99">
        <v>129.52199999999999</v>
      </c>
      <c r="EM1763" s="99">
        <v>0.32719199999999998</v>
      </c>
      <c r="EN1763" s="99">
        <v>0.56160100000000002</v>
      </c>
      <c r="EO1763" s="99">
        <v>0.58787699999999998</v>
      </c>
      <c r="EP1763" s="99">
        <v>0.53194399999999997</v>
      </c>
      <c r="EQ1763" s="99">
        <v>0.61804099999999995</v>
      </c>
      <c r="ER1763" s="99">
        <v>0.68991999999999998</v>
      </c>
      <c r="ES1763" s="99">
        <v>0</v>
      </c>
      <c r="ET1763" s="99">
        <v>4.3923100000000002</v>
      </c>
      <c r="EU1763" s="99">
        <v>5.6371399999999996</v>
      </c>
      <c r="EV1763" s="99">
        <v>7.74</v>
      </c>
      <c r="EW1763" s="99">
        <v>11.9</v>
      </c>
      <c r="EX1763" s="119">
        <v>3.1</v>
      </c>
      <c r="EY1763" s="121"/>
      <c r="EZ1763" s="287"/>
      <c r="FA1763" s="83"/>
      <c r="FB1763" s="126"/>
      <c r="FC1763" s="116"/>
      <c r="FD1763" s="116"/>
      <c r="FE1763" s="116"/>
      <c r="FF1763" s="116"/>
      <c r="FG1763" s="116"/>
      <c r="FH1763" s="116"/>
      <c r="FI1763" s="116"/>
      <c r="FJ1763" s="116"/>
      <c r="FK1763" s="116"/>
      <c r="FL1763" s="116"/>
      <c r="FM1763" s="116"/>
      <c r="FN1763" s="116"/>
    </row>
    <row r="1764" spans="1:170" s="3" customFormat="1" ht="15" customHeight="1" x14ac:dyDescent="0.2">
      <c r="A1764" s="413">
        <v>20150618</v>
      </c>
      <c r="B1764" s="413">
        <v>10</v>
      </c>
      <c r="C1764" s="414">
        <v>9</v>
      </c>
      <c r="D1764" s="414">
        <v>1</v>
      </c>
      <c r="E1764" s="414">
        <v>9</v>
      </c>
      <c r="F1764" s="414">
        <v>12</v>
      </c>
      <c r="G1764" s="417">
        <v>2</v>
      </c>
      <c r="H1764" s="435">
        <v>-0.2</v>
      </c>
      <c r="I1764" s="415">
        <v>11964</v>
      </c>
      <c r="J1764" s="101" t="s">
        <v>1979</v>
      </c>
      <c r="K1764" s="416" t="str">
        <f>IF(B1764=2,"Z:\Data\MOOG\HeTao\raw\",IF(B1764=5,"Z:\Data\MOOG\Polo\raw\",IF(B1764=10,"Z:\Data\MOOG\Messi\raw\","")))</f>
        <v>Z:\Data\MOOG\Messi\raw\</v>
      </c>
      <c r="L1764" s="412" t="s">
        <v>3934</v>
      </c>
      <c r="M1764" s="569" t="str">
        <f>IF(NOT(ISERROR(FIND("Training_dt",W1764))),"'Plot Psychometric_HH_dt_yuchen'",IF(NOT(ISERROR(FIND("Training",W1764))),"'Plot Psychometric_HH'",IF(NOT(ISERROR(FIND("1DAT",W1764))),"'Plot Tuning Azimuth_HH'",IF(NOT(ISERROR(FIND("HD_dt",W1764))),"'Plot HeadingDiscimination_PSTH_HH_dt_yuchen'",IF(NOT(ISERROR(FIND("HD",W1764))),"'Plot HeadingDiscimination_PSTH_HH'",IF(NOT(ISERROR(FIND("MemSac",W1764))),"'Memory Saccade Analysis_HH'",IF(NOT(ISERROR(FIND("DelSac",W1764))),"'Memory Saccade Analysis_HH'",IF(NOT(ISERROR(FIND("u-stim",W1764))),"'Plot Microstim_HH'",""))))))))</f>
        <v>'Memory Saccade Analysis_HH'</v>
      </c>
      <c r="N1764" s="573">
        <v>1</v>
      </c>
      <c r="O1764" s="584">
        <v>-1</v>
      </c>
      <c r="P1764" s="590">
        <v>4</v>
      </c>
      <c r="Q1764" s="590">
        <f>IF(B1764=2,60,310)</f>
        <v>310</v>
      </c>
      <c r="R1764" s="590">
        <v>5</v>
      </c>
      <c r="S1764" s="590">
        <f>IF(B1764=2,60,-190)</f>
        <v>-190</v>
      </c>
      <c r="T1764" s="590">
        <v>1</v>
      </c>
      <c r="U1764" s="590">
        <f>IF(Z1764&lt;&gt;"",IF(NOT(ISERROR(FIND("SU",Z1764))),VALUE(RIGHT(Z1764,1))+4,IF(NOT(ISERROR(FIND("MU20",Z1764))),20,IF(NOT(ISERROR(FIND("MU21",Z1764))),21,IF(NOT(ISERROR(FIND("MU2",Z1764))),2,1)))),"")</f>
        <v>6</v>
      </c>
      <c r="V1764" s="583"/>
      <c r="W1764" s="411" t="s">
        <v>2172</v>
      </c>
      <c r="X1764" s="192"/>
      <c r="Y1764" s="219">
        <f>IF(NOT(ISERROR(FIND("MU=SU",X1764))),1,IF(Z1764&lt;&gt;"",IF(NOT(ISERROR(FIND("SU",Z1764))),1,0),""))</f>
        <v>1</v>
      </c>
      <c r="Z1764" s="217" t="s">
        <v>46</v>
      </c>
      <c r="AA1764" s="218">
        <v>686</v>
      </c>
      <c r="AB1764" s="77">
        <v>17.451699999999999</v>
      </c>
      <c r="AC1764" s="78" t="s">
        <v>3936</v>
      </c>
      <c r="AD1764" s="199"/>
      <c r="AE1764" s="91"/>
      <c r="AF1764" s="79"/>
      <c r="AG1764" s="79"/>
      <c r="AH1764" s="80"/>
      <c r="AI1764" s="81"/>
      <c r="AJ1764" s="81"/>
      <c r="AK1764" s="81"/>
      <c r="AL1764" s="81"/>
      <c r="AM1764" s="114"/>
      <c r="AN1764" s="82"/>
      <c r="AO1764" s="83"/>
      <c r="AP1764" s="83"/>
      <c r="AQ1764" s="83"/>
      <c r="AR1764" s="84"/>
      <c r="AS1764" s="85"/>
      <c r="AT1764" s="85"/>
      <c r="AU1764" s="85"/>
      <c r="AV1764" s="85"/>
      <c r="AW1764" s="104"/>
      <c r="AX1764" s="86"/>
      <c r="AY1764" s="87"/>
      <c r="AZ1764" s="87"/>
      <c r="BA1764" s="87"/>
      <c r="BB1764" s="88"/>
      <c r="BC1764" s="89"/>
      <c r="BD1764" s="89"/>
      <c r="BE1764" s="89"/>
      <c r="BF1764" s="89"/>
      <c r="BG1764" s="115"/>
      <c r="BH1764" s="90"/>
      <c r="BI1764" s="251"/>
      <c r="BJ1764" s="252"/>
      <c r="BK1764" s="252"/>
      <c r="BL1764" s="230"/>
      <c r="BM1764" s="230"/>
      <c r="BN1764" s="230"/>
      <c r="BO1764" s="231"/>
      <c r="BP1764" s="231"/>
      <c r="BQ1764" s="231"/>
      <c r="BR1764" s="232"/>
      <c r="BS1764" s="232"/>
      <c r="BT1764" s="232"/>
      <c r="BU1764" s="230"/>
      <c r="BV1764" s="230"/>
      <c r="BW1764" s="231"/>
      <c r="BX1764" s="231"/>
      <c r="BY1764" s="232"/>
      <c r="BZ1764" s="235"/>
      <c r="CA1764" s="257"/>
      <c r="CB1764" s="233"/>
      <c r="CC1764" s="230"/>
      <c r="CD1764" s="230"/>
      <c r="CE1764" s="230"/>
      <c r="CF1764" s="230"/>
      <c r="CG1764" s="230"/>
      <c r="CH1764" s="230"/>
      <c r="CI1764" s="230"/>
      <c r="CJ1764" s="231"/>
      <c r="CK1764" s="231"/>
      <c r="CL1764" s="231"/>
      <c r="CM1764" s="231"/>
      <c r="CN1764" s="231"/>
      <c r="CO1764" s="231"/>
      <c r="CP1764" s="231"/>
      <c r="CQ1764" s="231"/>
      <c r="CR1764" s="232"/>
      <c r="CS1764" s="232"/>
      <c r="CT1764" s="232"/>
      <c r="CU1764" s="232"/>
      <c r="CV1764" s="232"/>
      <c r="CW1764" s="232"/>
      <c r="CX1764" s="232"/>
      <c r="CY1764" s="234"/>
      <c r="CZ1764" s="106"/>
      <c r="DA1764" s="106"/>
      <c r="DB1764" s="106"/>
      <c r="DC1764" s="106"/>
      <c r="DD1764" s="106"/>
      <c r="DE1764" s="106"/>
      <c r="DF1764" s="92"/>
      <c r="DG1764" s="107"/>
      <c r="DH1764" s="107"/>
      <c r="DI1764" s="107"/>
      <c r="DJ1764" s="107"/>
      <c r="DK1764" s="107"/>
      <c r="DL1764" s="107"/>
      <c r="DM1764" s="110"/>
      <c r="DN1764" s="110"/>
      <c r="DO1764" s="110"/>
      <c r="DP1764" s="110"/>
      <c r="DQ1764" s="110"/>
      <c r="DR1764" s="110"/>
      <c r="DS1764" s="110"/>
      <c r="DT1764" s="110"/>
      <c r="DU1764" s="497"/>
      <c r="DV1764" s="497"/>
      <c r="DW1764" s="497"/>
      <c r="DX1764" s="497"/>
      <c r="DY1764" s="497"/>
      <c r="DZ1764" s="497"/>
      <c r="EA1764" s="288">
        <v>0.85783600000000004</v>
      </c>
      <c r="EB1764" s="99">
        <v>0.53901200000000005</v>
      </c>
      <c r="EC1764" s="99">
        <v>5.3224800000000003E-2</v>
      </c>
      <c r="ED1764" s="99">
        <v>5.2398500000000001E-2</v>
      </c>
      <c r="EE1764" s="99">
        <v>0.43896099999999999</v>
      </c>
      <c r="EF1764" s="99">
        <v>3.1800099999999998E-2</v>
      </c>
      <c r="EG1764" s="99">
        <v>97.861199999999997</v>
      </c>
      <c r="EH1764" s="99">
        <v>-90</v>
      </c>
      <c r="EI1764" s="99">
        <v>-10.8546</v>
      </c>
      <c r="EJ1764" s="99">
        <v>44.125700000000002</v>
      </c>
      <c r="EK1764" s="99">
        <v>71.565100000000001</v>
      </c>
      <c r="EL1764" s="99">
        <v>80.999899999999997</v>
      </c>
      <c r="EM1764" s="99">
        <v>0.275086</v>
      </c>
      <c r="EN1764" s="99">
        <v>0.38025700000000001</v>
      </c>
      <c r="EO1764" s="99">
        <v>0.48814099999999999</v>
      </c>
      <c r="EP1764" s="99">
        <v>0.49770599999999998</v>
      </c>
      <c r="EQ1764" s="99">
        <v>0.37354500000000002</v>
      </c>
      <c r="ER1764" s="99">
        <v>0.51333899999999999</v>
      </c>
      <c r="ES1764" s="99">
        <v>0</v>
      </c>
      <c r="ET1764" s="99">
        <v>3.4757500000000001</v>
      </c>
      <c r="EU1764" s="99">
        <v>3.3123200000000002</v>
      </c>
      <c r="EV1764" s="99">
        <v>4.90578</v>
      </c>
      <c r="EW1764" s="99">
        <v>6.4549700000000003</v>
      </c>
      <c r="EX1764" s="119">
        <v>3.3565900000000002</v>
      </c>
      <c r="EY1764" s="121"/>
      <c r="EZ1764" s="287"/>
      <c r="FA1764" s="83"/>
      <c r="FB1764" s="126"/>
      <c r="FC1764" s="116"/>
      <c r="FD1764" s="116"/>
      <c r="FE1764" s="116"/>
      <c r="FF1764" s="116"/>
      <c r="FG1764" s="116"/>
      <c r="FH1764" s="116"/>
      <c r="FI1764" s="116"/>
      <c r="FJ1764" s="116"/>
      <c r="FK1764" s="116"/>
      <c r="FL1764" s="116"/>
      <c r="FM1764" s="116"/>
      <c r="FN1764" s="116"/>
    </row>
    <row r="1765" spans="1:170" s="3" customFormat="1" ht="15" customHeight="1" x14ac:dyDescent="0.2">
      <c r="A1765" s="413">
        <v>20150618</v>
      </c>
      <c r="B1765" s="413">
        <v>10</v>
      </c>
      <c r="C1765" s="414">
        <v>9</v>
      </c>
      <c r="D1765" s="414">
        <v>1</v>
      </c>
      <c r="E1765" s="414">
        <v>9</v>
      </c>
      <c r="F1765" s="414">
        <v>12</v>
      </c>
      <c r="G1765" s="417">
        <v>2</v>
      </c>
      <c r="H1765" s="435">
        <v>-0.2</v>
      </c>
      <c r="I1765" s="415">
        <v>11964</v>
      </c>
      <c r="J1765" s="101" t="s">
        <v>1979</v>
      </c>
      <c r="K1765" s="416" t="str">
        <f>IF(B1765=2,"Z:\Data\MOOG\HeTao\raw\",IF(B1765=5,"Z:\Data\MOOG\Polo\raw\",IF(B1765=10,"Z:\Data\MOOG\Messi\raw\","")))</f>
        <v>Z:\Data\MOOG\Messi\raw\</v>
      </c>
      <c r="L1765" s="412" t="s">
        <v>3934</v>
      </c>
      <c r="M1765" s="569" t="str">
        <f>IF(NOT(ISERROR(FIND("Training_dt",W1765))),"'Plot Psychometric_HH_dt_yuchen'",IF(NOT(ISERROR(FIND("Training",W1765))),"'Plot Psychometric_HH'",IF(NOT(ISERROR(FIND("1DAT",W1765))),"'Plot Tuning Azimuth_HH'",IF(NOT(ISERROR(FIND("HD_dt",W1765))),"'Plot HeadingDiscimination_PSTH_HH_dt_yuchen'",IF(NOT(ISERROR(FIND("HD",W1765))),"'Plot HeadingDiscimination_PSTH_HH'",IF(NOT(ISERROR(FIND("MemSac",W1765))),"'Memory Saccade Analysis_HH'",IF(NOT(ISERROR(FIND("DelSac",W1765))),"'Memory Saccade Analysis_HH'",IF(NOT(ISERROR(FIND("u-stim",W1765))),"'Plot Microstim_HH'",""))))))))</f>
        <v>'Memory Saccade Analysis_HH'</v>
      </c>
      <c r="N1765" s="573">
        <v>1</v>
      </c>
      <c r="O1765" s="584">
        <v>-1</v>
      </c>
      <c r="P1765" s="590">
        <v>4</v>
      </c>
      <c r="Q1765" s="590">
        <f>IF(B1765=2,60,310)</f>
        <v>310</v>
      </c>
      <c r="R1765" s="590">
        <v>5</v>
      </c>
      <c r="S1765" s="590">
        <f>IF(B1765=2,60,-190)</f>
        <v>-190</v>
      </c>
      <c r="T1765" s="590">
        <v>1</v>
      </c>
      <c r="U1765" s="590">
        <f>IF(Z1765&lt;&gt;"",IF(NOT(ISERROR(FIND("SU",Z1765))),VALUE(RIGHT(Z1765,1))+4,IF(NOT(ISERROR(FIND("MU20",Z1765))),20,IF(NOT(ISERROR(FIND("MU21",Z1765))),21,IF(NOT(ISERROR(FIND("MU2",Z1765))),2,1)))),"")</f>
        <v>7</v>
      </c>
      <c r="V1765" s="583"/>
      <c r="W1765" s="411" t="s">
        <v>2172</v>
      </c>
      <c r="X1765" s="192"/>
      <c r="Y1765" s="219">
        <f>IF(NOT(ISERROR(FIND("MU=SU",X1765))),1,IF(Z1765&lt;&gt;"",IF(NOT(ISERROR(FIND("SU",Z1765))),1,0),""))</f>
        <v>1</v>
      </c>
      <c r="Z1765" s="217" t="s">
        <v>306</v>
      </c>
      <c r="AA1765" s="218">
        <v>1460</v>
      </c>
      <c r="AB1765" s="77">
        <v>14.7067</v>
      </c>
      <c r="AC1765" s="78" t="s">
        <v>3937</v>
      </c>
      <c r="AD1765" s="199"/>
      <c r="AE1765" s="91"/>
      <c r="AF1765" s="79"/>
      <c r="AG1765" s="79"/>
      <c r="AH1765" s="80"/>
      <c r="AI1765" s="81"/>
      <c r="AJ1765" s="81"/>
      <c r="AK1765" s="81"/>
      <c r="AL1765" s="81"/>
      <c r="AM1765" s="114"/>
      <c r="AN1765" s="82"/>
      <c r="AO1765" s="83"/>
      <c r="AP1765" s="83"/>
      <c r="AQ1765" s="83"/>
      <c r="AR1765" s="84"/>
      <c r="AS1765" s="85"/>
      <c r="AT1765" s="85"/>
      <c r="AU1765" s="85"/>
      <c r="AV1765" s="85"/>
      <c r="AW1765" s="104"/>
      <c r="AX1765" s="86"/>
      <c r="AY1765" s="87"/>
      <c r="AZ1765" s="87"/>
      <c r="BA1765" s="87"/>
      <c r="BB1765" s="88"/>
      <c r="BC1765" s="89"/>
      <c r="BD1765" s="89"/>
      <c r="BE1765" s="89"/>
      <c r="BF1765" s="89"/>
      <c r="BG1765" s="115"/>
      <c r="BH1765" s="90"/>
      <c r="BI1765" s="251"/>
      <c r="BJ1765" s="252"/>
      <c r="BK1765" s="252"/>
      <c r="BL1765" s="230"/>
      <c r="BM1765" s="230"/>
      <c r="BN1765" s="230"/>
      <c r="BO1765" s="231"/>
      <c r="BP1765" s="231"/>
      <c r="BQ1765" s="231"/>
      <c r="BR1765" s="232"/>
      <c r="BS1765" s="232"/>
      <c r="BT1765" s="232"/>
      <c r="BU1765" s="230"/>
      <c r="BV1765" s="230"/>
      <c r="BW1765" s="231"/>
      <c r="BX1765" s="231"/>
      <c r="BY1765" s="232"/>
      <c r="BZ1765" s="235"/>
      <c r="CA1765" s="257"/>
      <c r="CB1765" s="233"/>
      <c r="CC1765" s="230"/>
      <c r="CD1765" s="230"/>
      <c r="CE1765" s="230"/>
      <c r="CF1765" s="230"/>
      <c r="CG1765" s="230"/>
      <c r="CH1765" s="230"/>
      <c r="CI1765" s="230"/>
      <c r="CJ1765" s="231"/>
      <c r="CK1765" s="231"/>
      <c r="CL1765" s="231"/>
      <c r="CM1765" s="231"/>
      <c r="CN1765" s="231"/>
      <c r="CO1765" s="231"/>
      <c r="CP1765" s="231"/>
      <c r="CQ1765" s="231"/>
      <c r="CR1765" s="232"/>
      <c r="CS1765" s="232"/>
      <c r="CT1765" s="232"/>
      <c r="CU1765" s="232"/>
      <c r="CV1765" s="232"/>
      <c r="CW1765" s="232"/>
      <c r="CX1765" s="232"/>
      <c r="CY1765" s="234"/>
      <c r="CZ1765" s="106"/>
      <c r="DA1765" s="106"/>
      <c r="DB1765" s="106"/>
      <c r="DC1765" s="106"/>
      <c r="DD1765" s="106"/>
      <c r="DE1765" s="106"/>
      <c r="DF1765" s="92"/>
      <c r="DG1765" s="107"/>
      <c r="DH1765" s="107"/>
      <c r="DI1765" s="107"/>
      <c r="DJ1765" s="107"/>
      <c r="DK1765" s="107"/>
      <c r="DL1765" s="107"/>
      <c r="DM1765" s="110"/>
      <c r="DN1765" s="110"/>
      <c r="DO1765" s="110"/>
      <c r="DP1765" s="110"/>
      <c r="DQ1765" s="110"/>
      <c r="DR1765" s="110"/>
      <c r="DS1765" s="110"/>
      <c r="DT1765" s="110"/>
      <c r="DU1765" s="497"/>
      <c r="DV1765" s="497"/>
      <c r="DW1765" s="497"/>
      <c r="DX1765" s="497"/>
      <c r="DY1765" s="497"/>
      <c r="DZ1765" s="497"/>
      <c r="EA1765" s="288">
        <v>0.72399800000000003</v>
      </c>
      <c r="EB1765" s="99">
        <v>0.20689199999999999</v>
      </c>
      <c r="EC1765" s="99">
        <v>0.67487299999999995</v>
      </c>
      <c r="ED1765" s="99">
        <v>0.20621800000000001</v>
      </c>
      <c r="EE1765" s="99">
        <v>0.85506899999999997</v>
      </c>
      <c r="EF1765" s="99">
        <v>1.7174200000000001E-4</v>
      </c>
      <c r="EG1765" s="99">
        <v>-82.001599999999996</v>
      </c>
      <c r="EH1765" s="99">
        <v>170.26400000000001</v>
      </c>
      <c r="EI1765" s="99">
        <v>9.0855399999999999</v>
      </c>
      <c r="EJ1765" s="99">
        <v>-117.81100000000001</v>
      </c>
      <c r="EK1765" s="99">
        <v>22.5</v>
      </c>
      <c r="EL1765" s="99">
        <v>79.974999999999994</v>
      </c>
      <c r="EM1765" s="99">
        <v>0.33349800000000002</v>
      </c>
      <c r="EN1765" s="99">
        <v>0.42824400000000001</v>
      </c>
      <c r="EO1765" s="99">
        <v>0.37453199999999998</v>
      </c>
      <c r="EP1765" s="99">
        <v>0.49846000000000001</v>
      </c>
      <c r="EQ1765" s="99">
        <v>0.32151800000000003</v>
      </c>
      <c r="ER1765" s="99">
        <v>0.61687199999999998</v>
      </c>
      <c r="ES1765" s="99">
        <v>0</v>
      </c>
      <c r="ET1765" s="99">
        <v>1.55332</v>
      </c>
      <c r="EU1765" s="99">
        <v>-1.8769199999999999</v>
      </c>
      <c r="EV1765" s="99">
        <v>0.68363700000000005</v>
      </c>
      <c r="EW1765" s="99">
        <v>1.2351399999999999</v>
      </c>
      <c r="EX1765" s="119">
        <v>-2.3841100000000002</v>
      </c>
      <c r="EY1765" s="121"/>
      <c r="EZ1765" s="287"/>
      <c r="FA1765" s="83"/>
      <c r="FB1765" s="126"/>
      <c r="FC1765" s="116"/>
      <c r="FD1765" s="116"/>
      <c r="FE1765" s="116"/>
      <c r="FF1765" s="116"/>
      <c r="FG1765" s="116"/>
      <c r="FH1765" s="116"/>
      <c r="FI1765" s="116"/>
      <c r="FJ1765" s="116"/>
      <c r="FK1765" s="116"/>
      <c r="FL1765" s="116"/>
      <c r="FM1765" s="116"/>
      <c r="FN1765" s="116"/>
    </row>
    <row r="1766" spans="1:170" s="3" customFormat="1" ht="15" customHeight="1" x14ac:dyDescent="0.2">
      <c r="A1766" s="413">
        <v>20150618</v>
      </c>
      <c r="B1766" s="413">
        <v>10</v>
      </c>
      <c r="C1766" s="414">
        <v>9</v>
      </c>
      <c r="D1766" s="414">
        <v>1</v>
      </c>
      <c r="E1766" s="414">
        <v>9</v>
      </c>
      <c r="F1766" s="414">
        <v>12</v>
      </c>
      <c r="G1766" s="417">
        <v>2</v>
      </c>
      <c r="H1766" s="435">
        <v>-0.2</v>
      </c>
      <c r="I1766" s="415">
        <v>11964</v>
      </c>
      <c r="J1766" s="101" t="s">
        <v>1979</v>
      </c>
      <c r="K1766" s="416" t="str">
        <f>IF(B1766=2,"Z:\Data\MOOG\HeTao\raw\",IF(B1766=5,"Z:\Data\MOOG\Polo\raw\",IF(B1766=10,"Z:\Data\MOOG\Messi\raw\","")))</f>
        <v>Z:\Data\MOOG\Messi\raw\</v>
      </c>
      <c r="L1766" s="412" t="s">
        <v>3934</v>
      </c>
      <c r="M1766" s="569" t="str">
        <f>IF(NOT(ISERROR(FIND("Training_dt",W1766))),"'Plot Psychometric_HH_dt_yuchen'",IF(NOT(ISERROR(FIND("Training",W1766))),"'Plot Psychometric_HH'",IF(NOT(ISERROR(FIND("1DAT",W1766))),"'Plot Tuning Azimuth_HH'",IF(NOT(ISERROR(FIND("HD_dt",W1766))),"'Plot HeadingDiscimination_PSTH_HH_dt_yuchen'",IF(NOT(ISERROR(FIND("HD",W1766))),"'Plot HeadingDiscimination_PSTH_HH'",IF(NOT(ISERROR(FIND("MemSac",W1766))),"'Memory Saccade Analysis_HH'",IF(NOT(ISERROR(FIND("DelSac",W1766))),"'Memory Saccade Analysis_HH'",IF(NOT(ISERROR(FIND("u-stim",W1766))),"'Plot Microstim_HH'",""))))))))</f>
        <v>'Memory Saccade Analysis_HH'</v>
      </c>
      <c r="N1766" s="573">
        <v>1</v>
      </c>
      <c r="O1766" s="584">
        <v>-1</v>
      </c>
      <c r="P1766" s="590">
        <v>4</v>
      </c>
      <c r="Q1766" s="590">
        <f>IF(B1766=2,60,310)</f>
        <v>310</v>
      </c>
      <c r="R1766" s="590">
        <v>5</v>
      </c>
      <c r="S1766" s="590">
        <f>IF(B1766=2,60,-190)</f>
        <v>-190</v>
      </c>
      <c r="T1766" s="590">
        <v>1</v>
      </c>
      <c r="U1766" s="590">
        <f>IF(Z1766&lt;&gt;"",IF(NOT(ISERROR(FIND("SU",Z1766))),VALUE(RIGHT(Z1766,1))+4,IF(NOT(ISERROR(FIND("MU20",Z1766))),20,IF(NOT(ISERROR(FIND("MU21",Z1766))),21,IF(NOT(ISERROR(FIND("MU2",Z1766))),2,1)))),"")</f>
        <v>8</v>
      </c>
      <c r="V1766" s="583"/>
      <c r="W1766" s="411" t="s">
        <v>2172</v>
      </c>
      <c r="X1766" s="192"/>
      <c r="Y1766" s="219">
        <f>IF(NOT(ISERROR(FIND("MU=SU",X1766))),1,IF(Z1766&lt;&gt;"",IF(NOT(ISERROR(FIND("SU",Z1766))),1,0),""))</f>
        <v>1</v>
      </c>
      <c r="Z1766" s="217" t="s">
        <v>3584</v>
      </c>
      <c r="AA1766" s="218">
        <v>1029</v>
      </c>
      <c r="AB1766" s="77">
        <v>10.5006</v>
      </c>
      <c r="AC1766" s="78" t="s">
        <v>3938</v>
      </c>
      <c r="AD1766" s="199"/>
      <c r="AE1766" s="91"/>
      <c r="AF1766" s="79"/>
      <c r="AG1766" s="79"/>
      <c r="AH1766" s="80"/>
      <c r="AI1766" s="81"/>
      <c r="AJ1766" s="81"/>
      <c r="AK1766" s="81"/>
      <c r="AL1766" s="81"/>
      <c r="AM1766" s="114"/>
      <c r="AN1766" s="82"/>
      <c r="AO1766" s="83"/>
      <c r="AP1766" s="83"/>
      <c r="AQ1766" s="83"/>
      <c r="AR1766" s="84"/>
      <c r="AS1766" s="85"/>
      <c r="AT1766" s="85"/>
      <c r="AU1766" s="85"/>
      <c r="AV1766" s="85"/>
      <c r="AW1766" s="104"/>
      <c r="AX1766" s="86"/>
      <c r="AY1766" s="87"/>
      <c r="AZ1766" s="87"/>
      <c r="BA1766" s="87"/>
      <c r="BB1766" s="88"/>
      <c r="BC1766" s="89"/>
      <c r="BD1766" s="89"/>
      <c r="BE1766" s="89"/>
      <c r="BF1766" s="89"/>
      <c r="BG1766" s="115"/>
      <c r="BH1766" s="90"/>
      <c r="BI1766" s="251"/>
      <c r="BJ1766" s="252"/>
      <c r="BK1766" s="252"/>
      <c r="BL1766" s="230"/>
      <c r="BM1766" s="230"/>
      <c r="BN1766" s="230"/>
      <c r="BO1766" s="231"/>
      <c r="BP1766" s="231"/>
      <c r="BQ1766" s="231"/>
      <c r="BR1766" s="232"/>
      <c r="BS1766" s="232"/>
      <c r="BT1766" s="232"/>
      <c r="BU1766" s="230"/>
      <c r="BV1766" s="230"/>
      <c r="BW1766" s="231"/>
      <c r="BX1766" s="231"/>
      <c r="BY1766" s="232"/>
      <c r="BZ1766" s="235"/>
      <c r="CA1766" s="257"/>
      <c r="CB1766" s="233"/>
      <c r="CC1766" s="230"/>
      <c r="CD1766" s="230"/>
      <c r="CE1766" s="230"/>
      <c r="CF1766" s="230"/>
      <c r="CG1766" s="230"/>
      <c r="CH1766" s="230"/>
      <c r="CI1766" s="230"/>
      <c r="CJ1766" s="231"/>
      <c r="CK1766" s="231"/>
      <c r="CL1766" s="231"/>
      <c r="CM1766" s="231"/>
      <c r="CN1766" s="231"/>
      <c r="CO1766" s="231"/>
      <c r="CP1766" s="231"/>
      <c r="CQ1766" s="231"/>
      <c r="CR1766" s="232"/>
      <c r="CS1766" s="232"/>
      <c r="CT1766" s="232"/>
      <c r="CU1766" s="232"/>
      <c r="CV1766" s="232"/>
      <c r="CW1766" s="232"/>
      <c r="CX1766" s="232"/>
      <c r="CY1766" s="234"/>
      <c r="CZ1766" s="106"/>
      <c r="DA1766" s="106"/>
      <c r="DB1766" s="106"/>
      <c r="DC1766" s="106"/>
      <c r="DD1766" s="106"/>
      <c r="DE1766" s="106"/>
      <c r="DF1766" s="92"/>
      <c r="DG1766" s="107"/>
      <c r="DH1766" s="107"/>
      <c r="DI1766" s="107"/>
      <c r="DJ1766" s="107"/>
      <c r="DK1766" s="107"/>
      <c r="DL1766" s="107"/>
      <c r="DM1766" s="110"/>
      <c r="DN1766" s="110"/>
      <c r="DO1766" s="110"/>
      <c r="DP1766" s="110"/>
      <c r="DQ1766" s="110"/>
      <c r="DR1766" s="110"/>
      <c r="DS1766" s="110"/>
      <c r="DT1766" s="110"/>
      <c r="DU1766" s="497"/>
      <c r="DV1766" s="497"/>
      <c r="DW1766" s="497"/>
      <c r="DX1766" s="497"/>
      <c r="DY1766" s="497"/>
      <c r="DZ1766" s="497"/>
      <c r="EA1766" s="288">
        <v>0.40624900000000003</v>
      </c>
      <c r="EB1766" s="99">
        <v>0.25898300000000002</v>
      </c>
      <c r="EC1766" s="99">
        <v>0.62281399999999998</v>
      </c>
      <c r="ED1766" s="99">
        <v>0.27927299999999999</v>
      </c>
      <c r="EE1766" s="99" t="s">
        <v>1615</v>
      </c>
      <c r="EF1766" s="99">
        <v>0.61208399999999996</v>
      </c>
      <c r="EG1766" s="99">
        <v>14.680199999999999</v>
      </c>
      <c r="EH1766" s="99">
        <v>35.264400000000002</v>
      </c>
      <c r="EI1766" s="99">
        <v>112.5</v>
      </c>
      <c r="EJ1766" s="99">
        <v>82.138800000000003</v>
      </c>
      <c r="EK1766" s="99">
        <v>90</v>
      </c>
      <c r="EL1766" s="99">
        <v>15.705299999999999</v>
      </c>
      <c r="EM1766" s="99">
        <v>0.35508699999999999</v>
      </c>
      <c r="EN1766" s="99">
        <v>0.40927000000000002</v>
      </c>
      <c r="EO1766" s="99">
        <v>0.29658600000000002</v>
      </c>
      <c r="EP1766" s="99">
        <v>0.40338499999999999</v>
      </c>
      <c r="EQ1766" s="99" t="s">
        <v>1615</v>
      </c>
      <c r="ER1766" s="99">
        <v>0.37797199999999997</v>
      </c>
      <c r="ES1766" s="99">
        <v>0</v>
      </c>
      <c r="ET1766" s="99">
        <v>-2.0412400000000002</v>
      </c>
      <c r="EU1766" s="99">
        <v>-2.0412400000000002</v>
      </c>
      <c r="EV1766" s="99">
        <v>-2.0412400000000002</v>
      </c>
      <c r="EW1766" s="99">
        <v>-2.0412400000000002</v>
      </c>
      <c r="EX1766" s="119">
        <v>0.898146</v>
      </c>
      <c r="EY1766" s="121"/>
      <c r="EZ1766" s="287"/>
      <c r="FA1766" s="83"/>
      <c r="FB1766" s="126"/>
      <c r="FC1766" s="116"/>
      <c r="FD1766" s="116"/>
      <c r="FE1766" s="116"/>
      <c r="FF1766" s="116"/>
      <c r="FG1766" s="116"/>
      <c r="FH1766" s="116"/>
      <c r="FI1766" s="116"/>
      <c r="FJ1766" s="116"/>
      <c r="FK1766" s="116"/>
      <c r="FL1766" s="116"/>
      <c r="FM1766" s="116"/>
      <c r="FN1766" s="116"/>
    </row>
    <row r="1767" spans="1:170" s="3" customFormat="1" ht="15" customHeight="1" x14ac:dyDescent="0.2">
      <c r="A1767" s="413">
        <v>20150623</v>
      </c>
      <c r="B1767" s="413">
        <v>10</v>
      </c>
      <c r="C1767" s="414"/>
      <c r="D1767" s="414"/>
      <c r="E1767" s="414"/>
      <c r="F1767" s="414"/>
      <c r="G1767" s="417"/>
      <c r="H1767" s="435"/>
      <c r="I1767" s="415"/>
      <c r="J1767" s="101"/>
      <c r="K1767" s="416" t="str">
        <f>IF(B1767=2,"Z:\Data\MOOG\HeTao\raw\",IF(B1767=5,"Z:\Data\MOOG\Polo\raw\",IF(B1767=10,"Z:\Data\MOOG\Messi\raw\","")))</f>
        <v>Z:\Data\MOOG\Messi\raw\</v>
      </c>
      <c r="L1767" s="412" t="s">
        <v>3962</v>
      </c>
      <c r="M1767" s="569" t="str">
        <f>IF(NOT(ISERROR(FIND("Training_dt",W1767))),"'Plot Psychometric_HH_dt_yuchen'",IF(NOT(ISERROR(FIND("Training",W1767))),"'Plot Psychometric_HH'",IF(NOT(ISERROR(FIND("1DAT",W1767))),"'Plot Tuning Azimuth_HH'",IF(NOT(ISERROR(FIND("HD_dt",W1767))),"'Plot HeadingDiscimination_PSTH_HH_dt_yuchen'",IF(NOT(ISERROR(FIND("HD",W1767))),"'Plot HeadingDiscimination_PSTH_HH'",IF(NOT(ISERROR(FIND("MemSac",W1767))),"'Memory Saccade Analysis_HH'",IF(NOT(ISERROR(FIND("DelSac",W1767))),"'Memory Saccade Analysis_HH'",IF(NOT(ISERROR(FIND("u-stim",W1767))),"'Plot Microstim_HH'",""))))))))</f>
        <v>'Plot Psychometric_HH'</v>
      </c>
      <c r="N1767" s="573">
        <v>1</v>
      </c>
      <c r="O1767" s="584">
        <v>-1</v>
      </c>
      <c r="P1767" s="590">
        <v>4</v>
      </c>
      <c r="Q1767" s="590">
        <f>IF(B1767=2,60,310)</f>
        <v>310</v>
      </c>
      <c r="R1767" s="590">
        <v>5</v>
      </c>
      <c r="S1767" s="590">
        <f>IF(B1767=2,60,-190)</f>
        <v>-190</v>
      </c>
      <c r="T1767" s="590">
        <v>1</v>
      </c>
      <c r="U1767" s="590" t="str">
        <f>IF(Z1767&lt;&gt;"",IF(NOT(ISERROR(FIND("SU",Z1767))),VALUE(RIGHT(Z1767,1))+4,IF(NOT(ISERROR(FIND("MU20",Z1767))),20,IF(NOT(ISERROR(FIND("MU21",Z1767))),21,IF(NOT(ISERROR(FIND("MU2",Z1767))),2,1)))),"")</f>
        <v/>
      </c>
      <c r="V1767" s="583"/>
      <c r="W1767" s="411" t="s">
        <v>2992</v>
      </c>
      <c r="X1767" s="192"/>
      <c r="Y1767" s="219" t="str">
        <f>IF(NOT(ISERROR(FIND("MU=SU",X1767))),1,IF(Z1767&lt;&gt;"",IF(NOT(ISERROR(FIND("SU",Z1767))),1,0),""))</f>
        <v/>
      </c>
      <c r="Z1767" s="217"/>
      <c r="AA1767" s="218"/>
      <c r="AB1767" s="77"/>
      <c r="AC1767" s="78"/>
      <c r="AD1767" s="199"/>
      <c r="AE1767" s="91"/>
      <c r="AF1767" s="79"/>
      <c r="AG1767" s="79"/>
      <c r="AH1767" s="80"/>
      <c r="AI1767" s="81"/>
      <c r="AJ1767" s="81"/>
      <c r="AK1767" s="81"/>
      <c r="AL1767" s="81"/>
      <c r="AM1767" s="114"/>
      <c r="AN1767" s="82"/>
      <c r="AO1767" s="83"/>
      <c r="AP1767" s="83"/>
      <c r="AQ1767" s="83"/>
      <c r="AR1767" s="84"/>
      <c r="AS1767" s="85"/>
      <c r="AT1767" s="85"/>
      <c r="AU1767" s="85"/>
      <c r="AV1767" s="85"/>
      <c r="AW1767" s="104"/>
      <c r="AX1767" s="86"/>
      <c r="AY1767" s="87"/>
      <c r="AZ1767" s="87"/>
      <c r="BA1767" s="87"/>
      <c r="BB1767" s="88"/>
      <c r="BC1767" s="89"/>
      <c r="BD1767" s="89"/>
      <c r="BE1767" s="89"/>
      <c r="BF1767" s="89"/>
      <c r="BG1767" s="115"/>
      <c r="BH1767" s="90"/>
      <c r="BI1767" s="251"/>
      <c r="BJ1767" s="252"/>
      <c r="BK1767" s="252"/>
      <c r="BL1767" s="230"/>
      <c r="BM1767" s="230"/>
      <c r="BN1767" s="230"/>
      <c r="BO1767" s="231"/>
      <c r="BP1767" s="231"/>
      <c r="BQ1767" s="231"/>
      <c r="BR1767" s="232"/>
      <c r="BS1767" s="232"/>
      <c r="BT1767" s="232"/>
      <c r="BU1767" s="230"/>
      <c r="BV1767" s="230"/>
      <c r="BW1767" s="231"/>
      <c r="BX1767" s="231"/>
      <c r="BY1767" s="232"/>
      <c r="BZ1767" s="235"/>
      <c r="CA1767" s="257"/>
      <c r="CB1767" s="233"/>
      <c r="CC1767" s="230"/>
      <c r="CD1767" s="230"/>
      <c r="CE1767" s="230"/>
      <c r="CF1767" s="230"/>
      <c r="CG1767" s="230"/>
      <c r="CH1767" s="230"/>
      <c r="CI1767" s="230"/>
      <c r="CJ1767" s="231"/>
      <c r="CK1767" s="231"/>
      <c r="CL1767" s="231"/>
      <c r="CM1767" s="231"/>
      <c r="CN1767" s="231"/>
      <c r="CO1767" s="231"/>
      <c r="CP1767" s="231"/>
      <c r="CQ1767" s="231"/>
      <c r="CR1767" s="232"/>
      <c r="CS1767" s="232"/>
      <c r="CT1767" s="232"/>
      <c r="CU1767" s="232"/>
      <c r="CV1767" s="232"/>
      <c r="CW1767" s="232"/>
      <c r="CX1767" s="232"/>
      <c r="CY1767" s="234"/>
      <c r="CZ1767" s="106">
        <v>1</v>
      </c>
      <c r="DA1767" s="106">
        <v>0</v>
      </c>
      <c r="DB1767" s="106"/>
      <c r="DC1767" s="106"/>
      <c r="DD1767" s="106"/>
      <c r="DE1767" s="106"/>
      <c r="DF1767" s="92"/>
      <c r="DG1767" s="107"/>
      <c r="DH1767" s="107"/>
      <c r="DI1767" s="107"/>
      <c r="DJ1767" s="107"/>
      <c r="DK1767" s="107"/>
      <c r="DL1767" s="107"/>
      <c r="DM1767" s="110"/>
      <c r="DN1767" s="110"/>
      <c r="DO1767" s="110"/>
      <c r="DP1767" s="110"/>
      <c r="DQ1767" s="110"/>
      <c r="DR1767" s="110"/>
      <c r="DS1767" s="110"/>
      <c r="DT1767" s="110"/>
      <c r="DU1767" s="497"/>
      <c r="DV1767" s="497"/>
      <c r="DW1767" s="497"/>
      <c r="DX1767" s="497"/>
      <c r="DY1767" s="497"/>
      <c r="DZ1767" s="497"/>
      <c r="EA1767" s="288"/>
      <c r="EB1767" s="99"/>
      <c r="EC1767" s="99"/>
      <c r="ED1767" s="99"/>
      <c r="EE1767" s="99"/>
      <c r="EF1767" s="99"/>
      <c r="EG1767" s="99"/>
      <c r="EH1767" s="99"/>
      <c r="EI1767" s="99"/>
      <c r="EJ1767" s="99"/>
      <c r="EK1767" s="99"/>
      <c r="EL1767" s="99"/>
      <c r="EM1767" s="99"/>
      <c r="EN1767" s="99"/>
      <c r="EO1767" s="99"/>
      <c r="EP1767" s="99"/>
      <c r="EQ1767" s="99"/>
      <c r="ER1767" s="99"/>
      <c r="ES1767" s="99"/>
      <c r="ET1767" s="99"/>
      <c r="EU1767" s="99"/>
      <c r="EV1767" s="99"/>
      <c r="EW1767" s="99"/>
      <c r="EX1767" s="119"/>
      <c r="EY1767" s="121"/>
      <c r="EZ1767" s="287"/>
      <c r="FA1767" s="83">
        <v>22</v>
      </c>
      <c r="FB1767" s="126">
        <v>15</v>
      </c>
      <c r="FC1767" s="116">
        <v>3.7056100000000001</v>
      </c>
      <c r="FD1767" s="116">
        <v>-0.78664400000000001</v>
      </c>
      <c r="FE1767" s="116" t="s">
        <v>1615</v>
      </c>
      <c r="FF1767" s="116" t="s">
        <v>1615</v>
      </c>
      <c r="FG1767" s="116" t="s">
        <v>1615</v>
      </c>
      <c r="FH1767" s="116" t="s">
        <v>1615</v>
      </c>
      <c r="FI1767" s="116" t="s">
        <v>5801</v>
      </c>
      <c r="FJ1767" s="116" t="s">
        <v>5802</v>
      </c>
      <c r="FK1767" s="116" t="s">
        <v>1615</v>
      </c>
      <c r="FL1767" s="116" t="s">
        <v>1615</v>
      </c>
      <c r="FM1767" s="116" t="s">
        <v>1615</v>
      </c>
      <c r="FN1767" s="116" t="s">
        <v>1615</v>
      </c>
    </row>
    <row r="1768" spans="1:170" s="3" customFormat="1" ht="15" customHeight="1" x14ac:dyDescent="0.2">
      <c r="A1768" s="440">
        <v>20150623</v>
      </c>
      <c r="B1768" s="440">
        <v>10</v>
      </c>
      <c r="C1768" s="441">
        <v>10</v>
      </c>
      <c r="D1768" s="441">
        <v>1</v>
      </c>
      <c r="E1768" s="441">
        <v>9</v>
      </c>
      <c r="F1768" s="441">
        <v>11</v>
      </c>
      <c r="G1768" s="444">
        <v>2</v>
      </c>
      <c r="H1768" s="435">
        <v>0</v>
      </c>
      <c r="I1768" s="442">
        <v>11365</v>
      </c>
      <c r="J1768" s="101" t="s">
        <v>1979</v>
      </c>
      <c r="K1768" s="443" t="str">
        <f>IF(B1768=2,"Z:\Data\MOOG\HeTao\raw\",IF(B1768=5,"Z:\Data\MOOG\Polo\raw\",IF(B1768=10,"Z:\Data\MOOG\Messi\raw\","")))</f>
        <v>Z:\Data\MOOG\Messi\raw\</v>
      </c>
      <c r="L1768" s="439" t="s">
        <v>3939</v>
      </c>
      <c r="M1768" s="569" t="str">
        <f>IF(NOT(ISERROR(FIND("Training_dt",W1768))),"'Plot Psychometric_HH_dt_yuchen'",IF(NOT(ISERROR(FIND("Training",W1768))),"'Plot Psychometric_HH'",IF(NOT(ISERROR(FIND("1DAT",W1768))),"'Plot Tuning Azimuth_HH'",IF(NOT(ISERROR(FIND("HD_dt",W1768))),"'Plot HeadingDiscimination_PSTH_HH_dt_yuchen'",IF(NOT(ISERROR(FIND("HD",W1768))),"'Plot HeadingDiscimination_PSTH_HH'",IF(NOT(ISERROR(FIND("MemSac",W1768))),"'Memory Saccade Analysis_HH'",IF(NOT(ISERROR(FIND("DelSac",W1768))),"'Memory Saccade Analysis_HH'",IF(NOT(ISERROR(FIND("u-stim",W1768))),"'Plot Microstim_HH'",""))))))))</f>
        <v>'Memory Saccade Analysis_HH'</v>
      </c>
      <c r="N1768" s="573">
        <v>1</v>
      </c>
      <c r="O1768" s="584">
        <v>-1</v>
      </c>
      <c r="P1768" s="590">
        <v>4</v>
      </c>
      <c r="Q1768" s="590">
        <f>IF(B1768=2,60,310)</f>
        <v>310</v>
      </c>
      <c r="R1768" s="590">
        <v>5</v>
      </c>
      <c r="S1768" s="590">
        <f>IF(B1768=2,60,-190)</f>
        <v>-190</v>
      </c>
      <c r="T1768" s="590">
        <v>1</v>
      </c>
      <c r="U1768" s="590">
        <f>IF(Z1768&lt;&gt;"",IF(NOT(ISERROR(FIND("SU",Z1768))),VALUE(RIGHT(Z1768,1))+4,IF(NOT(ISERROR(FIND("MU20",Z1768))),20,IF(NOT(ISERROR(FIND("MU21",Z1768))),21,IF(NOT(ISERROR(FIND("MU2",Z1768))),2,1)))),"")</f>
        <v>5</v>
      </c>
      <c r="V1768" s="583"/>
      <c r="W1768" s="445" t="s">
        <v>2172</v>
      </c>
      <c r="X1768" s="192"/>
      <c r="Y1768" s="219">
        <f>IF(NOT(ISERROR(FIND("MU=SU",X1768))),1,IF(Z1768&lt;&gt;"",IF(NOT(ISERROR(FIND("SU",Z1768))),1,0),""))</f>
        <v>1</v>
      </c>
      <c r="Z1768" s="217" t="s">
        <v>43</v>
      </c>
      <c r="AA1768" s="218">
        <v>1036</v>
      </c>
      <c r="AB1768" s="77">
        <v>12.145</v>
      </c>
      <c r="AC1768" s="78" t="s">
        <v>3963</v>
      </c>
      <c r="AD1768" s="199"/>
      <c r="AE1768" s="91"/>
      <c r="AF1768" s="79"/>
      <c r="AG1768" s="79"/>
      <c r="AH1768" s="80"/>
      <c r="AI1768" s="81"/>
      <c r="AJ1768" s="81"/>
      <c r="AK1768" s="81"/>
      <c r="AL1768" s="81"/>
      <c r="AM1768" s="114"/>
      <c r="AN1768" s="82"/>
      <c r="AO1768" s="83"/>
      <c r="AP1768" s="83"/>
      <c r="AQ1768" s="83"/>
      <c r="AR1768" s="84"/>
      <c r="AS1768" s="85"/>
      <c r="AT1768" s="85"/>
      <c r="AU1768" s="85"/>
      <c r="AV1768" s="85"/>
      <c r="AW1768" s="104"/>
      <c r="AX1768" s="86"/>
      <c r="AY1768" s="87"/>
      <c r="AZ1768" s="87"/>
      <c r="BA1768" s="87"/>
      <c r="BB1768" s="88"/>
      <c r="BC1768" s="89"/>
      <c r="BD1768" s="89"/>
      <c r="BE1768" s="89"/>
      <c r="BF1768" s="89"/>
      <c r="BG1768" s="115"/>
      <c r="BH1768" s="90"/>
      <c r="BI1768" s="251"/>
      <c r="BJ1768" s="252"/>
      <c r="BK1768" s="252"/>
      <c r="BL1768" s="230"/>
      <c r="BM1768" s="230"/>
      <c r="BN1768" s="230"/>
      <c r="BO1768" s="231"/>
      <c r="BP1768" s="231"/>
      <c r="BQ1768" s="231"/>
      <c r="BR1768" s="232"/>
      <c r="BS1768" s="232"/>
      <c r="BT1768" s="232"/>
      <c r="BU1768" s="230"/>
      <c r="BV1768" s="230"/>
      <c r="BW1768" s="231"/>
      <c r="BX1768" s="231"/>
      <c r="BY1768" s="232"/>
      <c r="BZ1768" s="235"/>
      <c r="CA1768" s="257"/>
      <c r="CB1768" s="233"/>
      <c r="CC1768" s="230"/>
      <c r="CD1768" s="230"/>
      <c r="CE1768" s="230"/>
      <c r="CF1768" s="230"/>
      <c r="CG1768" s="230"/>
      <c r="CH1768" s="230"/>
      <c r="CI1768" s="230"/>
      <c r="CJ1768" s="231"/>
      <c r="CK1768" s="231"/>
      <c r="CL1768" s="231"/>
      <c r="CM1768" s="231"/>
      <c r="CN1768" s="231"/>
      <c r="CO1768" s="231"/>
      <c r="CP1768" s="231"/>
      <c r="CQ1768" s="231"/>
      <c r="CR1768" s="232"/>
      <c r="CS1768" s="232"/>
      <c r="CT1768" s="232"/>
      <c r="CU1768" s="232"/>
      <c r="CV1768" s="232"/>
      <c r="CW1768" s="232"/>
      <c r="CX1768" s="232"/>
      <c r="CY1768" s="234"/>
      <c r="CZ1768" s="106"/>
      <c r="DA1768" s="106"/>
      <c r="DB1768" s="106"/>
      <c r="DC1768" s="106"/>
      <c r="DD1768" s="106"/>
      <c r="DE1768" s="106"/>
      <c r="DF1768" s="92"/>
      <c r="DG1768" s="107"/>
      <c r="DH1768" s="107"/>
      <c r="DI1768" s="107"/>
      <c r="DJ1768" s="107"/>
      <c r="DK1768" s="107"/>
      <c r="DL1768" s="107"/>
      <c r="DM1768" s="110"/>
      <c r="DN1768" s="110"/>
      <c r="DO1768" s="110"/>
      <c r="DP1768" s="110"/>
      <c r="DQ1768" s="110"/>
      <c r="DR1768" s="110"/>
      <c r="DS1768" s="110"/>
      <c r="DT1768" s="110"/>
      <c r="DU1768" s="497"/>
      <c r="DV1768" s="497"/>
      <c r="DW1768" s="497"/>
      <c r="DX1768" s="497"/>
      <c r="DY1768" s="497"/>
      <c r="DZ1768" s="497"/>
      <c r="EA1768" s="288">
        <v>0.81840999999999997</v>
      </c>
      <c r="EB1768" s="99">
        <v>0.59796199999999999</v>
      </c>
      <c r="EC1768" s="99">
        <v>0.19242000000000001</v>
      </c>
      <c r="ED1768" s="99">
        <v>1.4972099999999999E-3</v>
      </c>
      <c r="EE1768" s="99">
        <v>0.29078199999999998</v>
      </c>
      <c r="EF1768" s="99">
        <v>0.14262900000000001</v>
      </c>
      <c r="EG1768" s="99">
        <v>-65.086699999999993</v>
      </c>
      <c r="EH1768" s="99">
        <v>2.8182700000000001</v>
      </c>
      <c r="EI1768" s="99">
        <v>14.0008</v>
      </c>
      <c r="EJ1768" s="99">
        <v>117.28</v>
      </c>
      <c r="EK1768" s="99">
        <v>159.465</v>
      </c>
      <c r="EL1768" s="99">
        <v>-45.710799999999999</v>
      </c>
      <c r="EM1768" s="99">
        <v>0.29356399999999999</v>
      </c>
      <c r="EN1768" s="99">
        <v>0.34392299999999998</v>
      </c>
      <c r="EO1768" s="99">
        <v>0.41449799999999998</v>
      </c>
      <c r="EP1768" s="99">
        <v>0.59287900000000004</v>
      </c>
      <c r="EQ1768" s="99">
        <v>0.41651199999999999</v>
      </c>
      <c r="ER1768" s="99">
        <v>0.497475</v>
      </c>
      <c r="ES1768" s="99">
        <v>0</v>
      </c>
      <c r="ET1768" s="99">
        <v>1.86846</v>
      </c>
      <c r="EU1768" s="99">
        <v>1.51427</v>
      </c>
      <c r="EV1768" s="99">
        <v>7.7631899999999998</v>
      </c>
      <c r="EW1768" s="99">
        <v>9.0787499999999994</v>
      </c>
      <c r="EX1768" s="119">
        <v>-2.43242</v>
      </c>
      <c r="EY1768" s="121"/>
      <c r="EZ1768" s="287"/>
      <c r="FA1768" s="83"/>
      <c r="FB1768" s="126"/>
      <c r="FC1768" s="116"/>
      <c r="FD1768" s="116"/>
      <c r="FE1768" s="116"/>
      <c r="FF1768" s="116"/>
      <c r="FG1768" s="116"/>
      <c r="FH1768" s="116"/>
      <c r="FI1768" s="116"/>
      <c r="FJ1768" s="116"/>
      <c r="FK1768" s="116"/>
      <c r="FL1768" s="116"/>
      <c r="FM1768" s="116"/>
      <c r="FN1768" s="116"/>
    </row>
    <row r="1769" spans="1:170" s="3" customFormat="1" ht="15" customHeight="1" x14ac:dyDescent="0.2">
      <c r="A1769" s="440">
        <v>20150623</v>
      </c>
      <c r="B1769" s="440">
        <v>10</v>
      </c>
      <c r="C1769" s="441">
        <v>10</v>
      </c>
      <c r="D1769" s="441">
        <v>1</v>
      </c>
      <c r="E1769" s="441">
        <v>9</v>
      </c>
      <c r="F1769" s="441">
        <v>11</v>
      </c>
      <c r="G1769" s="444">
        <v>2</v>
      </c>
      <c r="H1769" s="435">
        <v>0</v>
      </c>
      <c r="I1769" s="442">
        <v>11696</v>
      </c>
      <c r="J1769" s="101" t="s">
        <v>1979</v>
      </c>
      <c r="K1769" s="443" t="str">
        <f>IF(B1769=2,"Z:\Data\MOOG\HeTao\raw\",IF(B1769=5,"Z:\Data\MOOG\Polo\raw\",IF(B1769=10,"Z:\Data\MOOG\Messi\raw\","")))</f>
        <v>Z:\Data\MOOG\Messi\raw\</v>
      </c>
      <c r="L1769" s="439" t="s">
        <v>3964</v>
      </c>
      <c r="M1769" s="569" t="str">
        <f>IF(NOT(ISERROR(FIND("Training_dt",W1769))),"'Plot Psychometric_HH_dt_yuchen'",IF(NOT(ISERROR(FIND("Training",W1769))),"'Plot Psychometric_HH'",IF(NOT(ISERROR(FIND("1DAT",W1769))),"'Plot Tuning Azimuth_HH'",IF(NOT(ISERROR(FIND("HD_dt",W1769))),"'Plot HeadingDiscimination_PSTH_HH_dt_yuchen'",IF(NOT(ISERROR(FIND("HD",W1769))),"'Plot HeadingDiscimination_PSTH_HH'",IF(NOT(ISERROR(FIND("MemSac",W1769))),"'Memory Saccade Analysis_HH'",IF(NOT(ISERROR(FIND("DelSac",W1769))),"'Memory Saccade Analysis_HH'",IF(NOT(ISERROR(FIND("u-stim",W1769))),"'Plot Microstim_HH'",""))))))))</f>
        <v>'Memory Saccade Analysis_HH'</v>
      </c>
      <c r="N1769" s="573">
        <v>1</v>
      </c>
      <c r="O1769" s="584">
        <v>-1</v>
      </c>
      <c r="P1769" s="590">
        <v>4</v>
      </c>
      <c r="Q1769" s="590">
        <f>IF(B1769=2,60,310)</f>
        <v>310</v>
      </c>
      <c r="R1769" s="590">
        <v>5</v>
      </c>
      <c r="S1769" s="590">
        <f>IF(B1769=2,60,-190)</f>
        <v>-190</v>
      </c>
      <c r="T1769" s="590">
        <v>1</v>
      </c>
      <c r="U1769" s="590">
        <f>IF(Z1769&lt;&gt;"",IF(NOT(ISERROR(FIND("SU",Z1769))),VALUE(RIGHT(Z1769,1))+4,IF(NOT(ISERROR(FIND("MU20",Z1769))),20,IF(NOT(ISERROR(FIND("MU21",Z1769))),21,IF(NOT(ISERROR(FIND("MU2",Z1769))),2,1)))),"")</f>
        <v>5</v>
      </c>
      <c r="V1769" s="583"/>
      <c r="W1769" s="445" t="s">
        <v>2172</v>
      </c>
      <c r="X1769" s="192"/>
      <c r="Y1769" s="219">
        <f>IF(NOT(ISERROR(FIND("MU=SU",X1769))),1,IF(Z1769&lt;&gt;"",IF(NOT(ISERROR(FIND("SU",Z1769))),1,0),""))</f>
        <v>1</v>
      </c>
      <c r="Z1769" s="217" t="s">
        <v>43</v>
      </c>
      <c r="AA1769" s="218">
        <v>2406</v>
      </c>
      <c r="AB1769" s="77">
        <v>13.2967</v>
      </c>
      <c r="AC1769" s="78" t="s">
        <v>3965</v>
      </c>
      <c r="AD1769" s="199"/>
      <c r="AE1769" s="91"/>
      <c r="AF1769" s="79"/>
      <c r="AG1769" s="79"/>
      <c r="AH1769" s="80"/>
      <c r="AI1769" s="81"/>
      <c r="AJ1769" s="81"/>
      <c r="AK1769" s="81"/>
      <c r="AL1769" s="81"/>
      <c r="AM1769" s="114"/>
      <c r="AN1769" s="82"/>
      <c r="AO1769" s="83"/>
      <c r="AP1769" s="83"/>
      <c r="AQ1769" s="83"/>
      <c r="AR1769" s="84"/>
      <c r="AS1769" s="85"/>
      <c r="AT1769" s="85"/>
      <c r="AU1769" s="85"/>
      <c r="AV1769" s="85"/>
      <c r="AW1769" s="104"/>
      <c r="AX1769" s="86"/>
      <c r="AY1769" s="87"/>
      <c r="AZ1769" s="87"/>
      <c r="BA1769" s="87"/>
      <c r="BB1769" s="88"/>
      <c r="BC1769" s="89"/>
      <c r="BD1769" s="89"/>
      <c r="BE1769" s="89"/>
      <c r="BF1769" s="89"/>
      <c r="BG1769" s="115"/>
      <c r="BH1769" s="90"/>
      <c r="BI1769" s="251"/>
      <c r="BJ1769" s="252"/>
      <c r="BK1769" s="252"/>
      <c r="BL1769" s="230"/>
      <c r="BM1769" s="230"/>
      <c r="BN1769" s="230"/>
      <c r="BO1769" s="231"/>
      <c r="BP1769" s="231"/>
      <c r="BQ1769" s="231"/>
      <c r="BR1769" s="232"/>
      <c r="BS1769" s="232"/>
      <c r="BT1769" s="232"/>
      <c r="BU1769" s="230"/>
      <c r="BV1769" s="230"/>
      <c r="BW1769" s="231"/>
      <c r="BX1769" s="231"/>
      <c r="BY1769" s="232"/>
      <c r="BZ1769" s="235"/>
      <c r="CA1769" s="257"/>
      <c r="CB1769" s="233"/>
      <c r="CC1769" s="230"/>
      <c r="CD1769" s="230"/>
      <c r="CE1769" s="230"/>
      <c r="CF1769" s="230"/>
      <c r="CG1769" s="230"/>
      <c r="CH1769" s="230"/>
      <c r="CI1769" s="230"/>
      <c r="CJ1769" s="231"/>
      <c r="CK1769" s="231"/>
      <c r="CL1769" s="231"/>
      <c r="CM1769" s="231"/>
      <c r="CN1769" s="231"/>
      <c r="CO1769" s="231"/>
      <c r="CP1769" s="231"/>
      <c r="CQ1769" s="231"/>
      <c r="CR1769" s="232"/>
      <c r="CS1769" s="232"/>
      <c r="CT1769" s="232"/>
      <c r="CU1769" s="232"/>
      <c r="CV1769" s="232"/>
      <c r="CW1769" s="232"/>
      <c r="CX1769" s="232"/>
      <c r="CY1769" s="234"/>
      <c r="CZ1769" s="106"/>
      <c r="DA1769" s="106"/>
      <c r="DB1769" s="106"/>
      <c r="DC1769" s="106">
        <v>1</v>
      </c>
      <c r="DD1769" s="106"/>
      <c r="DE1769" s="106"/>
      <c r="DF1769" s="92"/>
      <c r="DG1769" s="107"/>
      <c r="DH1769" s="107"/>
      <c r="DI1769" s="107"/>
      <c r="DJ1769" s="107"/>
      <c r="DK1769" s="107"/>
      <c r="DL1769" s="107"/>
      <c r="DM1769" s="110"/>
      <c r="DN1769" s="110"/>
      <c r="DO1769" s="110"/>
      <c r="DP1769" s="110"/>
      <c r="DQ1769" s="110"/>
      <c r="DR1769" s="110"/>
      <c r="DS1769" s="110"/>
      <c r="DT1769" s="110"/>
      <c r="DU1769" s="497"/>
      <c r="DV1769" s="497"/>
      <c r="DW1769" s="497"/>
      <c r="DX1769" s="497"/>
      <c r="DY1769" s="497"/>
      <c r="DZ1769" s="497"/>
      <c r="EA1769" s="288">
        <v>0.232765</v>
      </c>
      <c r="EB1769" s="501">
        <v>1.8321599999999998E-8</v>
      </c>
      <c r="EC1769" s="501">
        <v>6.0017999999999999E-6</v>
      </c>
      <c r="ED1769" s="501">
        <v>4.1976299999999998E-6</v>
      </c>
      <c r="EE1769" s="99">
        <v>1.5395900000000001E-4</v>
      </c>
      <c r="EF1769" s="501">
        <v>6.45947E-10</v>
      </c>
      <c r="EG1769" s="99">
        <v>108.566</v>
      </c>
      <c r="EH1769" s="99">
        <v>-139.17099999999999</v>
      </c>
      <c r="EI1769" s="99">
        <v>-121.748</v>
      </c>
      <c r="EJ1769" s="99">
        <v>-137.50800000000001</v>
      </c>
      <c r="EK1769" s="99">
        <v>-106.423</v>
      </c>
      <c r="EL1769" s="99">
        <v>-17.152200000000001</v>
      </c>
      <c r="EM1769" s="99">
        <v>0.44444400000000001</v>
      </c>
      <c r="EN1769" s="99">
        <v>0.69570600000000005</v>
      </c>
      <c r="EO1769" s="99">
        <v>0.65479200000000004</v>
      </c>
      <c r="EP1769" s="99">
        <v>0.65278499999999995</v>
      </c>
      <c r="EQ1769" s="99">
        <v>0.55921299999999996</v>
      </c>
      <c r="ER1769" s="99">
        <v>0.73445700000000003</v>
      </c>
      <c r="ES1769" s="99">
        <v>0</v>
      </c>
      <c r="ET1769" s="99">
        <v>6.6990699999999999</v>
      </c>
      <c r="EU1769" s="99">
        <v>2.85337</v>
      </c>
      <c r="EV1769" s="99">
        <v>5.4407100000000002</v>
      </c>
      <c r="EW1769" s="99">
        <v>7.4855400000000003</v>
      </c>
      <c r="EX1769" s="119">
        <v>9.4938599999999997</v>
      </c>
      <c r="EY1769" s="121"/>
      <c r="EZ1769" s="287"/>
      <c r="FA1769" s="83"/>
      <c r="FB1769" s="126"/>
      <c r="FC1769" s="116"/>
      <c r="FD1769" s="116"/>
      <c r="FE1769" s="116"/>
      <c r="FF1769" s="116"/>
      <c r="FG1769" s="116"/>
      <c r="FH1769" s="116"/>
      <c r="FI1769" s="116"/>
      <c r="FJ1769" s="116"/>
      <c r="FK1769" s="116"/>
      <c r="FL1769" s="116"/>
      <c r="FM1769" s="116"/>
      <c r="FN1769" s="116"/>
    </row>
    <row r="1770" spans="1:170" s="3" customFormat="1" ht="15" customHeight="1" x14ac:dyDescent="0.2">
      <c r="A1770" s="413">
        <v>20150623</v>
      </c>
      <c r="B1770" s="413">
        <v>10</v>
      </c>
      <c r="C1770" s="414">
        <v>10</v>
      </c>
      <c r="D1770" s="414">
        <v>1</v>
      </c>
      <c r="E1770" s="414">
        <v>9</v>
      </c>
      <c r="F1770" s="414">
        <v>11</v>
      </c>
      <c r="G1770" s="417">
        <v>2</v>
      </c>
      <c r="H1770" s="435">
        <v>0</v>
      </c>
      <c r="I1770" s="415">
        <v>11696</v>
      </c>
      <c r="J1770" s="101" t="s">
        <v>1979</v>
      </c>
      <c r="K1770" s="416" t="str">
        <f>IF(B1770=2,"Z:\Data\MOOG\HeTao\raw\",IF(B1770=5,"Z:\Data\MOOG\Polo\raw\",IF(B1770=10,"Z:\Data\MOOG\Messi\raw\","")))</f>
        <v>Z:\Data\MOOG\Messi\raw\</v>
      </c>
      <c r="L1770" s="412" t="s">
        <v>3964</v>
      </c>
      <c r="M1770" s="569" t="str">
        <f>IF(NOT(ISERROR(FIND("Training_dt",W1770))),"'Plot Psychometric_HH_dt_yuchen'",IF(NOT(ISERROR(FIND("Training",W1770))),"'Plot Psychometric_HH'",IF(NOT(ISERROR(FIND("1DAT",W1770))),"'Plot Tuning Azimuth_HH'",IF(NOT(ISERROR(FIND("HD_dt",W1770))),"'Plot HeadingDiscimination_PSTH_HH_dt_yuchen'",IF(NOT(ISERROR(FIND("HD",W1770))),"'Plot HeadingDiscimination_PSTH_HH'",IF(NOT(ISERROR(FIND("MemSac",W1770))),"'Memory Saccade Analysis_HH'",IF(NOT(ISERROR(FIND("DelSac",W1770))),"'Memory Saccade Analysis_HH'",IF(NOT(ISERROR(FIND("u-stim",W1770))),"'Plot Microstim_HH'",""))))))))</f>
        <v>'Memory Saccade Analysis_HH'</v>
      </c>
      <c r="N1770" s="573">
        <v>1</v>
      </c>
      <c r="O1770" s="584">
        <v>-1</v>
      </c>
      <c r="P1770" s="590">
        <v>4</v>
      </c>
      <c r="Q1770" s="590">
        <f>IF(B1770=2,60,310)</f>
        <v>310</v>
      </c>
      <c r="R1770" s="590">
        <v>5</v>
      </c>
      <c r="S1770" s="590">
        <f>IF(B1770=2,60,-190)</f>
        <v>-190</v>
      </c>
      <c r="T1770" s="590">
        <v>1</v>
      </c>
      <c r="U1770" s="590">
        <f>IF(Z1770&lt;&gt;"",IF(NOT(ISERROR(FIND("SU",Z1770))),VALUE(RIGHT(Z1770,1))+4,IF(NOT(ISERROR(FIND("MU20",Z1770))),20,IF(NOT(ISERROR(FIND("MU21",Z1770))),21,IF(NOT(ISERROR(FIND("MU2",Z1770))),2,1)))),"")</f>
        <v>6</v>
      </c>
      <c r="V1770" s="583"/>
      <c r="W1770" s="411" t="s">
        <v>2172</v>
      </c>
      <c r="X1770" s="192"/>
      <c r="Y1770" s="219">
        <f>IF(NOT(ISERROR(FIND("MU=SU",X1770))),1,IF(Z1770&lt;&gt;"",IF(NOT(ISERROR(FIND("SU",Z1770))),1,0),""))</f>
        <v>1</v>
      </c>
      <c r="Z1770" s="217" t="s">
        <v>46</v>
      </c>
      <c r="AA1770" s="218">
        <v>2149</v>
      </c>
      <c r="AB1770" s="77">
        <v>9.4112100000000005</v>
      </c>
      <c r="AC1770" s="78" t="s">
        <v>3966</v>
      </c>
      <c r="AD1770" s="199"/>
      <c r="AE1770" s="91"/>
      <c r="AF1770" s="79"/>
      <c r="AG1770" s="79"/>
      <c r="AH1770" s="80"/>
      <c r="AI1770" s="81"/>
      <c r="AJ1770" s="81"/>
      <c r="AK1770" s="81"/>
      <c r="AL1770" s="81"/>
      <c r="AM1770" s="114"/>
      <c r="AN1770" s="82"/>
      <c r="AO1770" s="83"/>
      <c r="AP1770" s="83"/>
      <c r="AQ1770" s="83"/>
      <c r="AR1770" s="84"/>
      <c r="AS1770" s="85"/>
      <c r="AT1770" s="85"/>
      <c r="AU1770" s="85"/>
      <c r="AV1770" s="85"/>
      <c r="AW1770" s="104"/>
      <c r="AX1770" s="86"/>
      <c r="AY1770" s="87"/>
      <c r="AZ1770" s="87"/>
      <c r="BA1770" s="87"/>
      <c r="BB1770" s="88"/>
      <c r="BC1770" s="89"/>
      <c r="BD1770" s="89"/>
      <c r="BE1770" s="89"/>
      <c r="BF1770" s="89"/>
      <c r="BG1770" s="115"/>
      <c r="BH1770" s="90"/>
      <c r="BI1770" s="251"/>
      <c r="BJ1770" s="252"/>
      <c r="BK1770" s="252"/>
      <c r="BL1770" s="230"/>
      <c r="BM1770" s="230"/>
      <c r="BN1770" s="230"/>
      <c r="BO1770" s="231"/>
      <c r="BP1770" s="231"/>
      <c r="BQ1770" s="231"/>
      <c r="BR1770" s="232"/>
      <c r="BS1770" s="232"/>
      <c r="BT1770" s="232"/>
      <c r="BU1770" s="230"/>
      <c r="BV1770" s="230"/>
      <c r="BW1770" s="231"/>
      <c r="BX1770" s="231"/>
      <c r="BY1770" s="232"/>
      <c r="BZ1770" s="235"/>
      <c r="CA1770" s="257"/>
      <c r="CB1770" s="233"/>
      <c r="CC1770" s="230"/>
      <c r="CD1770" s="230"/>
      <c r="CE1770" s="230"/>
      <c r="CF1770" s="230"/>
      <c r="CG1770" s="230"/>
      <c r="CH1770" s="230"/>
      <c r="CI1770" s="230"/>
      <c r="CJ1770" s="231"/>
      <c r="CK1770" s="231"/>
      <c r="CL1770" s="231"/>
      <c r="CM1770" s="231"/>
      <c r="CN1770" s="231"/>
      <c r="CO1770" s="231"/>
      <c r="CP1770" s="231"/>
      <c r="CQ1770" s="231"/>
      <c r="CR1770" s="232"/>
      <c r="CS1770" s="232"/>
      <c r="CT1770" s="232"/>
      <c r="CU1770" s="232"/>
      <c r="CV1770" s="232"/>
      <c r="CW1770" s="232"/>
      <c r="CX1770" s="232"/>
      <c r="CY1770" s="234"/>
      <c r="CZ1770" s="106"/>
      <c r="DA1770" s="106"/>
      <c r="DB1770" s="106"/>
      <c r="DC1770" s="106">
        <v>1</v>
      </c>
      <c r="DD1770" s="106"/>
      <c r="DE1770" s="106"/>
      <c r="DF1770" s="92"/>
      <c r="DG1770" s="107"/>
      <c r="DH1770" s="107"/>
      <c r="DI1770" s="107"/>
      <c r="DJ1770" s="107"/>
      <c r="DK1770" s="107"/>
      <c r="DL1770" s="107"/>
      <c r="DM1770" s="110"/>
      <c r="DN1770" s="110"/>
      <c r="DO1770" s="110"/>
      <c r="DP1770" s="110"/>
      <c r="DQ1770" s="110"/>
      <c r="DR1770" s="110"/>
      <c r="DS1770" s="110"/>
      <c r="DT1770" s="110"/>
      <c r="DU1770" s="497"/>
      <c r="DV1770" s="497"/>
      <c r="DW1770" s="497"/>
      <c r="DX1770" s="497"/>
      <c r="DY1770" s="497"/>
      <c r="DZ1770" s="497"/>
      <c r="EA1770" s="288">
        <v>0.70885500000000001</v>
      </c>
      <c r="EB1770" s="501">
        <v>9.7619100000000001E-8</v>
      </c>
      <c r="EC1770" s="99">
        <v>1.48391E-3</v>
      </c>
      <c r="ED1770" s="99">
        <v>5.2204499999999997E-3</v>
      </c>
      <c r="EE1770" s="501">
        <v>6.1718499999999995E-11</v>
      </c>
      <c r="EF1770" s="501">
        <v>3.03234E-7</v>
      </c>
      <c r="EG1770" s="99">
        <v>107.139</v>
      </c>
      <c r="EH1770" s="99">
        <v>-164.89</v>
      </c>
      <c r="EI1770" s="99">
        <v>154.80699999999999</v>
      </c>
      <c r="EJ1770" s="99">
        <v>-146.66</v>
      </c>
      <c r="EK1770" s="99">
        <v>-159.38</v>
      </c>
      <c r="EL1770" s="99">
        <v>15.1799</v>
      </c>
      <c r="EM1770" s="99">
        <v>0.33696999999999999</v>
      </c>
      <c r="EN1770" s="99">
        <v>0.69904299999999997</v>
      </c>
      <c r="EO1770" s="99">
        <v>0.62321700000000002</v>
      </c>
      <c r="EP1770" s="99">
        <v>0.58536699999999997</v>
      </c>
      <c r="EQ1770" s="99">
        <v>0.72646299999999997</v>
      </c>
      <c r="ER1770" s="99">
        <v>0.67790799999999996</v>
      </c>
      <c r="ES1770" s="99">
        <v>0</v>
      </c>
      <c r="ET1770" s="99">
        <v>5.9496799999999999</v>
      </c>
      <c r="EU1770" s="99">
        <v>3.12127</v>
      </c>
      <c r="EV1770" s="99">
        <v>3.12127</v>
      </c>
      <c r="EW1770" s="99">
        <v>12.862399999999999</v>
      </c>
      <c r="EX1770" s="119">
        <v>9.4324200000000005</v>
      </c>
      <c r="EY1770" s="121"/>
      <c r="EZ1770" s="287"/>
      <c r="FA1770" s="83"/>
      <c r="FB1770" s="126"/>
      <c r="FC1770" s="116"/>
      <c r="FD1770" s="116"/>
      <c r="FE1770" s="116"/>
      <c r="FF1770" s="116"/>
      <c r="FG1770" s="116"/>
      <c r="FH1770" s="116"/>
      <c r="FI1770" s="116"/>
      <c r="FJ1770" s="116"/>
      <c r="FK1770" s="116"/>
      <c r="FL1770" s="116"/>
      <c r="FM1770" s="116"/>
      <c r="FN1770" s="116"/>
    </row>
    <row r="1771" spans="1:170" s="3" customFormat="1" ht="15" customHeight="1" x14ac:dyDescent="0.2">
      <c r="A1771" s="419">
        <v>20150623</v>
      </c>
      <c r="B1771" s="419">
        <v>10</v>
      </c>
      <c r="C1771" s="420">
        <v>10</v>
      </c>
      <c r="D1771" s="420">
        <v>1</v>
      </c>
      <c r="E1771" s="420">
        <v>9</v>
      </c>
      <c r="F1771" s="420">
        <v>11</v>
      </c>
      <c r="G1771" s="423">
        <v>2</v>
      </c>
      <c r="H1771" s="435">
        <v>0</v>
      </c>
      <c r="I1771" s="421">
        <v>11696</v>
      </c>
      <c r="J1771" s="101" t="s">
        <v>1979</v>
      </c>
      <c r="K1771" s="422" t="str">
        <f>IF(B1771=2,"Z:\Data\MOOG\HeTao\raw\",IF(B1771=5,"Z:\Data\MOOG\Polo\raw\",IF(B1771=10,"Z:\Data\MOOG\Messi\raw\","")))</f>
        <v>Z:\Data\MOOG\Messi\raw\</v>
      </c>
      <c r="L1771" s="418" t="s">
        <v>3967</v>
      </c>
      <c r="M1771" s="569" t="str">
        <f>IF(NOT(ISERROR(FIND("Training_dt",W1771))),"'Plot Psychometric_HH_dt_yuchen'",IF(NOT(ISERROR(FIND("Training",W1771))),"'Plot Psychometric_HH'",IF(NOT(ISERROR(FIND("1DAT",W1771))),"'Plot Tuning Azimuth_HH'",IF(NOT(ISERROR(FIND("HD_dt",W1771))),"'Plot HeadingDiscimination_PSTH_HH_dt_yuchen'",IF(NOT(ISERROR(FIND("HD",W1771))),"'Plot HeadingDiscimination_PSTH_HH'",IF(NOT(ISERROR(FIND("MemSac",W1771))),"'Memory Saccade Analysis_HH'",IF(NOT(ISERROR(FIND("DelSac",W1771))),"'Memory Saccade Analysis_HH'",IF(NOT(ISERROR(FIND("u-stim",W1771))),"'Plot Microstim_HH'",""))))))))</f>
        <v>'Memory Saccade Analysis_HH'</v>
      </c>
      <c r="N1771" s="573">
        <v>1</v>
      </c>
      <c r="O1771" s="584">
        <v>-1</v>
      </c>
      <c r="P1771" s="590">
        <v>4</v>
      </c>
      <c r="Q1771" s="590">
        <f>IF(B1771=2,60,310)</f>
        <v>310</v>
      </c>
      <c r="R1771" s="590">
        <v>5</v>
      </c>
      <c r="S1771" s="590">
        <f>IF(B1771=2,60,-190)</f>
        <v>-190</v>
      </c>
      <c r="T1771" s="590">
        <v>1</v>
      </c>
      <c r="U1771" s="590">
        <f>IF(Z1771&lt;&gt;"",IF(NOT(ISERROR(FIND("SU",Z1771))),VALUE(RIGHT(Z1771,1))+4,IF(NOT(ISERROR(FIND("MU20",Z1771))),20,IF(NOT(ISERROR(FIND("MU21",Z1771))),21,IF(NOT(ISERROR(FIND("MU2",Z1771))),2,1)))),"")</f>
        <v>5</v>
      </c>
      <c r="V1771" s="583"/>
      <c r="W1771" s="424" t="s">
        <v>3863</v>
      </c>
      <c r="X1771" s="192"/>
      <c r="Y1771" s="219">
        <f>IF(NOT(ISERROR(FIND("MU=SU",X1771))),1,IF(Z1771&lt;&gt;"",IF(NOT(ISERROR(FIND("SU",Z1771))),1,0),""))</f>
        <v>1</v>
      </c>
      <c r="Z1771" s="217" t="s">
        <v>43</v>
      </c>
      <c r="AA1771" s="218">
        <v>2430</v>
      </c>
      <c r="AB1771" s="77">
        <v>12.3559</v>
      </c>
      <c r="AC1771" s="78" t="s">
        <v>3968</v>
      </c>
      <c r="AD1771" s="199"/>
      <c r="AE1771" s="91"/>
      <c r="AF1771" s="79"/>
      <c r="AG1771" s="79"/>
      <c r="AH1771" s="80"/>
      <c r="AI1771" s="81"/>
      <c r="AJ1771" s="81"/>
      <c r="AK1771" s="81"/>
      <c r="AL1771" s="81"/>
      <c r="AM1771" s="114"/>
      <c r="AN1771" s="82"/>
      <c r="AO1771" s="83"/>
      <c r="AP1771" s="83"/>
      <c r="AQ1771" s="83"/>
      <c r="AR1771" s="84"/>
      <c r="AS1771" s="85"/>
      <c r="AT1771" s="85"/>
      <c r="AU1771" s="85"/>
      <c r="AV1771" s="85"/>
      <c r="AW1771" s="104"/>
      <c r="AX1771" s="86"/>
      <c r="AY1771" s="87"/>
      <c r="AZ1771" s="87"/>
      <c r="BA1771" s="87"/>
      <c r="BB1771" s="88"/>
      <c r="BC1771" s="89"/>
      <c r="BD1771" s="89"/>
      <c r="BE1771" s="89"/>
      <c r="BF1771" s="89"/>
      <c r="BG1771" s="115"/>
      <c r="BH1771" s="90"/>
      <c r="BI1771" s="251"/>
      <c r="BJ1771" s="252"/>
      <c r="BK1771" s="252"/>
      <c r="BL1771" s="230"/>
      <c r="BM1771" s="230"/>
      <c r="BN1771" s="230"/>
      <c r="BO1771" s="231"/>
      <c r="BP1771" s="231"/>
      <c r="BQ1771" s="231"/>
      <c r="BR1771" s="232"/>
      <c r="BS1771" s="232"/>
      <c r="BT1771" s="232"/>
      <c r="BU1771" s="230"/>
      <c r="BV1771" s="230"/>
      <c r="BW1771" s="231"/>
      <c r="BX1771" s="231"/>
      <c r="BY1771" s="232"/>
      <c r="BZ1771" s="235"/>
      <c r="CA1771" s="257"/>
      <c r="CB1771" s="233"/>
      <c r="CC1771" s="230"/>
      <c r="CD1771" s="230"/>
      <c r="CE1771" s="230"/>
      <c r="CF1771" s="230"/>
      <c r="CG1771" s="230"/>
      <c r="CH1771" s="230"/>
      <c r="CI1771" s="230"/>
      <c r="CJ1771" s="231"/>
      <c r="CK1771" s="231"/>
      <c r="CL1771" s="231"/>
      <c r="CM1771" s="231"/>
      <c r="CN1771" s="231"/>
      <c r="CO1771" s="231"/>
      <c r="CP1771" s="231"/>
      <c r="CQ1771" s="231"/>
      <c r="CR1771" s="232"/>
      <c r="CS1771" s="232"/>
      <c r="CT1771" s="232"/>
      <c r="CU1771" s="232"/>
      <c r="CV1771" s="232"/>
      <c r="CW1771" s="232"/>
      <c r="CX1771" s="232"/>
      <c r="CY1771" s="234"/>
      <c r="CZ1771" s="106"/>
      <c r="DA1771" s="106">
        <v>65</v>
      </c>
      <c r="DB1771" s="106"/>
      <c r="DC1771" s="106">
        <v>1</v>
      </c>
      <c r="DD1771" s="106"/>
      <c r="DE1771" s="106"/>
      <c r="DF1771" s="92"/>
      <c r="DG1771" s="107"/>
      <c r="DH1771" s="107"/>
      <c r="DI1771" s="107"/>
      <c r="DJ1771" s="107"/>
      <c r="DK1771" s="107"/>
      <c r="DL1771" s="107"/>
      <c r="DM1771" s="110"/>
      <c r="DN1771" s="110"/>
      <c r="DO1771" s="110"/>
      <c r="DP1771" s="110"/>
      <c r="DQ1771" s="110"/>
      <c r="DR1771" s="110"/>
      <c r="DS1771" s="110"/>
      <c r="DT1771" s="110"/>
      <c r="DU1771" s="497"/>
      <c r="DV1771" s="497"/>
      <c r="DW1771" s="497"/>
      <c r="DX1771" s="497"/>
      <c r="DY1771" s="497"/>
      <c r="DZ1771" s="497"/>
      <c r="EA1771" s="288">
        <v>0.16422200000000001</v>
      </c>
      <c r="EB1771" s="501">
        <v>4.1961299999999997E-11</v>
      </c>
      <c r="EC1771" s="501">
        <v>3.5384299999999997E-7</v>
      </c>
      <c r="ED1771" s="501">
        <v>1.6743100000000001E-7</v>
      </c>
      <c r="EE1771" s="501">
        <v>8.54753E-11</v>
      </c>
      <c r="EF1771" s="501">
        <v>5.9686299999999999E-7</v>
      </c>
      <c r="EG1771" s="99">
        <v>-90</v>
      </c>
      <c r="EH1771" s="99">
        <v>-90</v>
      </c>
      <c r="EI1771" s="99">
        <v>-90</v>
      </c>
      <c r="EJ1771" s="99">
        <v>-90</v>
      </c>
      <c r="EK1771" s="99">
        <v>-90</v>
      </c>
      <c r="EL1771" s="99">
        <v>90</v>
      </c>
      <c r="EM1771" s="99">
        <v>0.20685200000000001</v>
      </c>
      <c r="EN1771" s="99">
        <v>0.65459599999999996</v>
      </c>
      <c r="EO1771" s="99">
        <v>0.54711900000000002</v>
      </c>
      <c r="EP1771" s="99">
        <v>0.55757100000000004</v>
      </c>
      <c r="EQ1771" s="99">
        <v>0.64733799999999997</v>
      </c>
      <c r="ER1771" s="99">
        <v>0.53959100000000004</v>
      </c>
      <c r="ES1771" s="99">
        <v>0</v>
      </c>
      <c r="ET1771" s="99">
        <v>9.2737499999999997</v>
      </c>
      <c r="EU1771" s="99">
        <v>4.3415299999999997</v>
      </c>
      <c r="EV1771" s="99">
        <v>8.2072400000000005</v>
      </c>
      <c r="EW1771" s="99">
        <v>8.4462799999999998</v>
      </c>
      <c r="EX1771" s="119">
        <v>8.98414</v>
      </c>
      <c r="EY1771" s="121"/>
      <c r="EZ1771" s="287"/>
      <c r="FA1771" s="83"/>
      <c r="FB1771" s="126"/>
      <c r="FC1771" s="116"/>
      <c r="FD1771" s="116"/>
      <c r="FE1771" s="116"/>
      <c r="FF1771" s="116"/>
      <c r="FG1771" s="116"/>
      <c r="FH1771" s="116"/>
      <c r="FI1771" s="116"/>
      <c r="FJ1771" s="116"/>
      <c r="FK1771" s="116"/>
      <c r="FL1771" s="116"/>
      <c r="FM1771" s="116"/>
      <c r="FN1771" s="116"/>
    </row>
    <row r="1772" spans="1:170" s="3" customFormat="1" ht="15" customHeight="1" x14ac:dyDescent="0.2">
      <c r="A1772" s="419">
        <v>20150623</v>
      </c>
      <c r="B1772" s="419">
        <v>10</v>
      </c>
      <c r="C1772" s="420">
        <v>10</v>
      </c>
      <c r="D1772" s="420">
        <v>1</v>
      </c>
      <c r="E1772" s="420">
        <v>9</v>
      </c>
      <c r="F1772" s="420">
        <v>11</v>
      </c>
      <c r="G1772" s="423">
        <v>2</v>
      </c>
      <c r="H1772" s="435">
        <v>0</v>
      </c>
      <c r="I1772" s="421">
        <v>11696</v>
      </c>
      <c r="J1772" s="101" t="s">
        <v>1979</v>
      </c>
      <c r="K1772" s="422" t="str">
        <f>IF(B1772=2,"Z:\Data\MOOG\HeTao\raw\",IF(B1772=5,"Z:\Data\MOOG\Polo\raw\",IF(B1772=10,"Z:\Data\MOOG\Messi\raw\","")))</f>
        <v>Z:\Data\MOOG\Messi\raw\</v>
      </c>
      <c r="L1772" s="418" t="s">
        <v>3967</v>
      </c>
      <c r="M1772" s="569" t="str">
        <f>IF(NOT(ISERROR(FIND("Training_dt",W1772))),"'Plot Psychometric_HH_dt_yuchen'",IF(NOT(ISERROR(FIND("Training",W1772))),"'Plot Psychometric_HH'",IF(NOT(ISERROR(FIND("1DAT",W1772))),"'Plot Tuning Azimuth_HH'",IF(NOT(ISERROR(FIND("HD_dt",W1772))),"'Plot HeadingDiscimination_PSTH_HH_dt_yuchen'",IF(NOT(ISERROR(FIND("HD",W1772))),"'Plot HeadingDiscimination_PSTH_HH'",IF(NOT(ISERROR(FIND("MemSac",W1772))),"'Memory Saccade Analysis_HH'",IF(NOT(ISERROR(FIND("DelSac",W1772))),"'Memory Saccade Analysis_HH'",IF(NOT(ISERROR(FIND("u-stim",W1772))),"'Plot Microstim_HH'",""))))))))</f>
        <v>'Memory Saccade Analysis_HH'</v>
      </c>
      <c r="N1772" s="573">
        <v>1</v>
      </c>
      <c r="O1772" s="584">
        <v>-1</v>
      </c>
      <c r="P1772" s="590">
        <v>4</v>
      </c>
      <c r="Q1772" s="590">
        <f>IF(B1772=2,60,310)</f>
        <v>310</v>
      </c>
      <c r="R1772" s="590">
        <v>5</v>
      </c>
      <c r="S1772" s="590">
        <f>IF(B1772=2,60,-190)</f>
        <v>-190</v>
      </c>
      <c r="T1772" s="590">
        <v>1</v>
      </c>
      <c r="U1772" s="590">
        <f>IF(Z1772&lt;&gt;"",IF(NOT(ISERROR(FIND("SU",Z1772))),VALUE(RIGHT(Z1772,1))+4,IF(NOT(ISERROR(FIND("MU20",Z1772))),20,IF(NOT(ISERROR(FIND("MU21",Z1772))),21,IF(NOT(ISERROR(FIND("MU2",Z1772))),2,1)))),"")</f>
        <v>6</v>
      </c>
      <c r="V1772" s="583"/>
      <c r="W1772" s="424" t="s">
        <v>3863</v>
      </c>
      <c r="X1772" s="192"/>
      <c r="Y1772" s="219">
        <f>IF(NOT(ISERROR(FIND("MU=SU",X1772))),1,IF(Z1772&lt;&gt;"",IF(NOT(ISERROR(FIND("SU",Z1772))),1,0),""))</f>
        <v>1</v>
      </c>
      <c r="Z1772" s="217" t="s">
        <v>46</v>
      </c>
      <c r="AA1772" s="218">
        <v>2010</v>
      </c>
      <c r="AB1772" s="77">
        <v>8.8168500000000005</v>
      </c>
      <c r="AC1772" s="78" t="s">
        <v>3969</v>
      </c>
      <c r="AD1772" s="199"/>
      <c r="AE1772" s="91"/>
      <c r="AF1772" s="79"/>
      <c r="AG1772" s="79"/>
      <c r="AH1772" s="80"/>
      <c r="AI1772" s="81"/>
      <c r="AJ1772" s="81"/>
      <c r="AK1772" s="81"/>
      <c r="AL1772" s="81"/>
      <c r="AM1772" s="114"/>
      <c r="AN1772" s="82"/>
      <c r="AO1772" s="83"/>
      <c r="AP1772" s="83"/>
      <c r="AQ1772" s="83"/>
      <c r="AR1772" s="84"/>
      <c r="AS1772" s="85"/>
      <c r="AT1772" s="85"/>
      <c r="AU1772" s="85"/>
      <c r="AV1772" s="85"/>
      <c r="AW1772" s="104"/>
      <c r="AX1772" s="86"/>
      <c r="AY1772" s="87"/>
      <c r="AZ1772" s="87"/>
      <c r="BA1772" s="87"/>
      <c r="BB1772" s="88"/>
      <c r="BC1772" s="89"/>
      <c r="BD1772" s="89"/>
      <c r="BE1772" s="89"/>
      <c r="BF1772" s="89"/>
      <c r="BG1772" s="115"/>
      <c r="BH1772" s="90"/>
      <c r="BI1772" s="251"/>
      <c r="BJ1772" s="252"/>
      <c r="BK1772" s="252"/>
      <c r="BL1772" s="230"/>
      <c r="BM1772" s="230"/>
      <c r="BN1772" s="230"/>
      <c r="BO1772" s="231"/>
      <c r="BP1772" s="231"/>
      <c r="BQ1772" s="231"/>
      <c r="BR1772" s="232"/>
      <c r="BS1772" s="232"/>
      <c r="BT1772" s="232"/>
      <c r="BU1772" s="230"/>
      <c r="BV1772" s="230"/>
      <c r="BW1772" s="231"/>
      <c r="BX1772" s="231"/>
      <c r="BY1772" s="232"/>
      <c r="BZ1772" s="235"/>
      <c r="CA1772" s="257"/>
      <c r="CB1772" s="233"/>
      <c r="CC1772" s="230"/>
      <c r="CD1772" s="230"/>
      <c r="CE1772" s="230"/>
      <c r="CF1772" s="230"/>
      <c r="CG1772" s="230"/>
      <c r="CH1772" s="230"/>
      <c r="CI1772" s="230"/>
      <c r="CJ1772" s="231"/>
      <c r="CK1772" s="231"/>
      <c r="CL1772" s="231"/>
      <c r="CM1772" s="231"/>
      <c r="CN1772" s="231"/>
      <c r="CO1772" s="231"/>
      <c r="CP1772" s="231"/>
      <c r="CQ1772" s="231"/>
      <c r="CR1772" s="232"/>
      <c r="CS1772" s="232"/>
      <c r="CT1772" s="232"/>
      <c r="CU1772" s="232"/>
      <c r="CV1772" s="232"/>
      <c r="CW1772" s="232"/>
      <c r="CX1772" s="232"/>
      <c r="CY1772" s="234"/>
      <c r="CZ1772" s="106"/>
      <c r="DA1772" s="106">
        <v>65</v>
      </c>
      <c r="DB1772" s="106"/>
      <c r="DC1772" s="106">
        <v>0.3</v>
      </c>
      <c r="DD1772" s="106"/>
      <c r="DE1772" s="106"/>
      <c r="DF1772" s="92"/>
      <c r="DG1772" s="107"/>
      <c r="DH1772" s="107"/>
      <c r="DI1772" s="107"/>
      <c r="DJ1772" s="107"/>
      <c r="DK1772" s="107"/>
      <c r="DL1772" s="107"/>
      <c r="DM1772" s="110"/>
      <c r="DN1772" s="110"/>
      <c r="DO1772" s="110"/>
      <c r="DP1772" s="110"/>
      <c r="DQ1772" s="110"/>
      <c r="DR1772" s="110"/>
      <c r="DS1772" s="110"/>
      <c r="DT1772" s="110"/>
      <c r="DU1772" s="497"/>
      <c r="DV1772" s="497"/>
      <c r="DW1772" s="497"/>
      <c r="DX1772" s="497"/>
      <c r="DY1772" s="497"/>
      <c r="DZ1772" s="497"/>
      <c r="EA1772" s="288">
        <v>0.33152399999999999</v>
      </c>
      <c r="EB1772" s="501">
        <v>2.6475500000000001E-5</v>
      </c>
      <c r="EC1772" s="99">
        <v>0.37200299999999997</v>
      </c>
      <c r="ED1772" s="99">
        <v>9.5693299999999995E-2</v>
      </c>
      <c r="EE1772" s="501">
        <v>7.0461699999999994E-11</v>
      </c>
      <c r="EF1772" s="501">
        <v>1.6799200000000001E-8</v>
      </c>
      <c r="EG1772" s="99">
        <v>-90</v>
      </c>
      <c r="EH1772" s="99">
        <v>-90</v>
      </c>
      <c r="EI1772" s="99">
        <v>-90</v>
      </c>
      <c r="EJ1772" s="99">
        <v>-90</v>
      </c>
      <c r="EK1772" s="99">
        <v>-90</v>
      </c>
      <c r="EL1772" s="99">
        <v>90</v>
      </c>
      <c r="EM1772" s="99">
        <v>0.15284200000000001</v>
      </c>
      <c r="EN1772" s="99">
        <v>0.47807100000000002</v>
      </c>
      <c r="EO1772" s="99">
        <v>0.14210600000000001</v>
      </c>
      <c r="EP1772" s="99">
        <v>0.239427</v>
      </c>
      <c r="EQ1772" s="99">
        <v>0.64932500000000004</v>
      </c>
      <c r="ER1772" s="99">
        <v>0.58760599999999996</v>
      </c>
      <c r="ES1772" s="99">
        <v>0</v>
      </c>
      <c r="ET1772" s="99">
        <v>2.6471200000000001</v>
      </c>
      <c r="EU1772" s="99">
        <v>-0.96301199999999998</v>
      </c>
      <c r="EV1772" s="99">
        <v>-0.65996600000000005</v>
      </c>
      <c r="EW1772" s="99">
        <v>7.7192499999999997</v>
      </c>
      <c r="EX1772" s="119">
        <v>4.7582399999999998</v>
      </c>
      <c r="EY1772" s="121"/>
      <c r="EZ1772" s="287"/>
      <c r="FA1772" s="83"/>
      <c r="FB1772" s="126"/>
      <c r="FC1772" s="116"/>
      <c r="FD1772" s="116"/>
      <c r="FE1772" s="116"/>
      <c r="FF1772" s="116"/>
      <c r="FG1772" s="116"/>
      <c r="FH1772" s="116"/>
      <c r="FI1772" s="116"/>
      <c r="FJ1772" s="116"/>
      <c r="FK1772" s="116"/>
      <c r="FL1772" s="116"/>
      <c r="FM1772" s="116"/>
      <c r="FN1772" s="116"/>
    </row>
    <row r="1773" spans="1:170" s="3" customFormat="1" ht="15" customHeight="1" x14ac:dyDescent="0.2">
      <c r="A1773" s="419">
        <v>20150623</v>
      </c>
      <c r="B1773" s="419">
        <v>10</v>
      </c>
      <c r="C1773" s="420">
        <v>10</v>
      </c>
      <c r="D1773" s="420">
        <v>1</v>
      </c>
      <c r="E1773" s="420">
        <v>9</v>
      </c>
      <c r="F1773" s="420">
        <v>11</v>
      </c>
      <c r="G1773" s="423">
        <v>2</v>
      </c>
      <c r="H1773" s="435">
        <v>0</v>
      </c>
      <c r="I1773" s="421">
        <v>11788</v>
      </c>
      <c r="J1773" s="101" t="s">
        <v>1979</v>
      </c>
      <c r="K1773" s="422" t="str">
        <f>IF(B1773=2,"Z:\Data\MOOG\HeTao\raw\",IF(B1773=5,"Z:\Data\MOOG\Polo\raw\",IF(B1773=10,"Z:\Data\MOOG\Messi\raw\","")))</f>
        <v>Z:\Data\MOOG\Messi\raw\</v>
      </c>
      <c r="L1773" s="418" t="s">
        <v>3970</v>
      </c>
      <c r="M1773" s="569" t="str">
        <f>IF(NOT(ISERROR(FIND("Training_dt",W1773))),"'Plot Psychometric_HH_dt_yuchen'",IF(NOT(ISERROR(FIND("Training",W1773))),"'Plot Psychometric_HH'",IF(NOT(ISERROR(FIND("1DAT",W1773))),"'Plot Tuning Azimuth_HH'",IF(NOT(ISERROR(FIND("HD_dt",W1773))),"'Plot HeadingDiscimination_PSTH_HH_dt_yuchen'",IF(NOT(ISERROR(FIND("HD",W1773))),"'Plot HeadingDiscimination_PSTH_HH'",IF(NOT(ISERROR(FIND("MemSac",W1773))),"'Memory Saccade Analysis_HH'",IF(NOT(ISERROR(FIND("DelSac",W1773))),"'Memory Saccade Analysis_HH'",IF(NOT(ISERROR(FIND("u-stim",W1773))),"'Plot Microstim_HH'",""))))))))</f>
        <v>'Memory Saccade Analysis_HH'</v>
      </c>
      <c r="N1773" s="573">
        <v>1</v>
      </c>
      <c r="O1773" s="584">
        <v>-1</v>
      </c>
      <c r="P1773" s="590">
        <v>4</v>
      </c>
      <c r="Q1773" s="590">
        <f>IF(B1773=2,60,310)</f>
        <v>310</v>
      </c>
      <c r="R1773" s="590">
        <v>5</v>
      </c>
      <c r="S1773" s="590">
        <f>IF(B1773=2,60,-190)</f>
        <v>-190</v>
      </c>
      <c r="T1773" s="590">
        <v>1</v>
      </c>
      <c r="U1773" s="590">
        <f>IF(Z1773&lt;&gt;"",IF(NOT(ISERROR(FIND("SU",Z1773))),VALUE(RIGHT(Z1773,1))+4,IF(NOT(ISERROR(FIND("MU20",Z1773))),20,IF(NOT(ISERROR(FIND("MU21",Z1773))),21,IF(NOT(ISERROR(FIND("MU2",Z1773))),2,1)))),"")</f>
        <v>5</v>
      </c>
      <c r="V1773" s="583"/>
      <c r="W1773" s="424" t="s">
        <v>2172</v>
      </c>
      <c r="X1773" s="192"/>
      <c r="Y1773" s="219">
        <f>IF(NOT(ISERROR(FIND("MU=SU",X1773))),1,IF(Z1773&lt;&gt;"",IF(NOT(ISERROR(FIND("SU",Z1773))),1,0),""))</f>
        <v>1</v>
      </c>
      <c r="Z1773" s="217" t="s">
        <v>43</v>
      </c>
      <c r="AA1773" s="218">
        <v>1349</v>
      </c>
      <c r="AB1773" s="77">
        <v>16.366700000000002</v>
      </c>
      <c r="AC1773" s="78" t="s">
        <v>3971</v>
      </c>
      <c r="AD1773" s="199"/>
      <c r="AE1773" s="91"/>
      <c r="AF1773" s="79"/>
      <c r="AG1773" s="79"/>
      <c r="AH1773" s="80"/>
      <c r="AI1773" s="81"/>
      <c r="AJ1773" s="81"/>
      <c r="AK1773" s="81"/>
      <c r="AL1773" s="81"/>
      <c r="AM1773" s="114"/>
      <c r="AN1773" s="82"/>
      <c r="AO1773" s="83"/>
      <c r="AP1773" s="83"/>
      <c r="AQ1773" s="83"/>
      <c r="AR1773" s="84"/>
      <c r="AS1773" s="85"/>
      <c r="AT1773" s="85"/>
      <c r="AU1773" s="85"/>
      <c r="AV1773" s="85"/>
      <c r="AW1773" s="104"/>
      <c r="AX1773" s="86"/>
      <c r="AY1773" s="87"/>
      <c r="AZ1773" s="87"/>
      <c r="BA1773" s="87"/>
      <c r="BB1773" s="88"/>
      <c r="BC1773" s="89"/>
      <c r="BD1773" s="89"/>
      <c r="BE1773" s="89"/>
      <c r="BF1773" s="89"/>
      <c r="BG1773" s="115"/>
      <c r="BH1773" s="90"/>
      <c r="BI1773" s="251"/>
      <c r="BJ1773" s="252"/>
      <c r="BK1773" s="252"/>
      <c r="BL1773" s="230"/>
      <c r="BM1773" s="230"/>
      <c r="BN1773" s="230"/>
      <c r="BO1773" s="231"/>
      <c r="BP1773" s="231"/>
      <c r="BQ1773" s="231"/>
      <c r="BR1773" s="232"/>
      <c r="BS1773" s="232"/>
      <c r="BT1773" s="232"/>
      <c r="BU1773" s="230"/>
      <c r="BV1773" s="230"/>
      <c r="BW1773" s="231"/>
      <c r="BX1773" s="231"/>
      <c r="BY1773" s="232"/>
      <c r="BZ1773" s="235"/>
      <c r="CA1773" s="257"/>
      <c r="CB1773" s="233"/>
      <c r="CC1773" s="230"/>
      <c r="CD1773" s="230"/>
      <c r="CE1773" s="230"/>
      <c r="CF1773" s="230"/>
      <c r="CG1773" s="230"/>
      <c r="CH1773" s="230"/>
      <c r="CI1773" s="230"/>
      <c r="CJ1773" s="231"/>
      <c r="CK1773" s="231"/>
      <c r="CL1773" s="231"/>
      <c r="CM1773" s="231"/>
      <c r="CN1773" s="231"/>
      <c r="CO1773" s="231"/>
      <c r="CP1773" s="231"/>
      <c r="CQ1773" s="231"/>
      <c r="CR1773" s="232"/>
      <c r="CS1773" s="232"/>
      <c r="CT1773" s="232"/>
      <c r="CU1773" s="232"/>
      <c r="CV1773" s="232"/>
      <c r="CW1773" s="232"/>
      <c r="CX1773" s="232"/>
      <c r="CY1773" s="234"/>
      <c r="CZ1773" s="106"/>
      <c r="DA1773" s="106"/>
      <c r="DB1773" s="106"/>
      <c r="DC1773" s="106">
        <v>0.5</v>
      </c>
      <c r="DD1773" s="106"/>
      <c r="DE1773" s="106"/>
      <c r="DF1773" s="92"/>
      <c r="DG1773" s="107"/>
      <c r="DH1773" s="107"/>
      <c r="DI1773" s="107"/>
      <c r="DJ1773" s="107"/>
      <c r="DK1773" s="107"/>
      <c r="DL1773" s="107"/>
      <c r="DM1773" s="110"/>
      <c r="DN1773" s="110"/>
      <c r="DO1773" s="110"/>
      <c r="DP1773" s="110"/>
      <c r="DQ1773" s="110"/>
      <c r="DR1773" s="110"/>
      <c r="DS1773" s="110"/>
      <c r="DT1773" s="110"/>
      <c r="DU1773" s="497"/>
      <c r="DV1773" s="497"/>
      <c r="DW1773" s="497"/>
      <c r="DX1773" s="497"/>
      <c r="DY1773" s="497"/>
      <c r="DZ1773" s="497"/>
      <c r="EA1773" s="288">
        <v>0.990707</v>
      </c>
      <c r="EB1773" s="99">
        <v>2.8921300000000001E-3</v>
      </c>
      <c r="EC1773" s="99">
        <v>3.16653E-2</v>
      </c>
      <c r="ED1773" s="99">
        <v>0.136771</v>
      </c>
      <c r="EE1773" s="99">
        <v>0.95226299999999997</v>
      </c>
      <c r="EF1773" s="492">
        <v>5.2136700000000001E-3</v>
      </c>
      <c r="EG1773" s="99">
        <v>-47.566000000000003</v>
      </c>
      <c r="EH1773" s="99">
        <v>3.8817400000000002</v>
      </c>
      <c r="EI1773" s="99">
        <v>162.41399999999999</v>
      </c>
      <c r="EJ1773" s="99">
        <v>-72.984899999999996</v>
      </c>
      <c r="EK1773" s="99">
        <v>22.5</v>
      </c>
      <c r="EL1773" s="99">
        <v>-92.244699999999995</v>
      </c>
      <c r="EM1773" s="99">
        <v>0.207426</v>
      </c>
      <c r="EN1773" s="99">
        <v>0.54586500000000004</v>
      </c>
      <c r="EO1773" s="99">
        <v>0.54223699999999997</v>
      </c>
      <c r="EP1773" s="99">
        <v>0.46830300000000002</v>
      </c>
      <c r="EQ1773" s="99">
        <v>0.20693500000000001</v>
      </c>
      <c r="ER1773" s="99">
        <v>0.53487899999999999</v>
      </c>
      <c r="ES1773" s="99">
        <v>0</v>
      </c>
      <c r="ET1773" s="99">
        <v>-2.7156500000000001</v>
      </c>
      <c r="EU1773" s="99">
        <v>-2.3724400000000001</v>
      </c>
      <c r="EV1773" s="99">
        <v>-2.7907199999999999</v>
      </c>
      <c r="EW1773" s="99">
        <v>-2.66872</v>
      </c>
      <c r="EX1773" s="119">
        <v>-2.21123</v>
      </c>
      <c r="EY1773" s="121"/>
      <c r="EZ1773" s="287"/>
      <c r="FA1773" s="83"/>
      <c r="FB1773" s="126"/>
      <c r="FC1773" s="116"/>
      <c r="FD1773" s="116"/>
      <c r="FE1773" s="116"/>
      <c r="FF1773" s="116"/>
      <c r="FG1773" s="116"/>
      <c r="FH1773" s="116"/>
      <c r="FI1773" s="116"/>
      <c r="FJ1773" s="116"/>
      <c r="FK1773" s="116"/>
      <c r="FL1773" s="116"/>
      <c r="FM1773" s="116"/>
      <c r="FN1773" s="116"/>
    </row>
    <row r="1774" spans="1:170" s="3" customFormat="1" ht="15" customHeight="1" x14ac:dyDescent="0.2">
      <c r="A1774" s="419">
        <v>20150623</v>
      </c>
      <c r="B1774" s="419">
        <v>10</v>
      </c>
      <c r="C1774" s="420">
        <v>10</v>
      </c>
      <c r="D1774" s="420">
        <v>1</v>
      </c>
      <c r="E1774" s="420">
        <v>9</v>
      </c>
      <c r="F1774" s="420">
        <v>11</v>
      </c>
      <c r="G1774" s="423">
        <v>2</v>
      </c>
      <c r="H1774" s="435">
        <v>0</v>
      </c>
      <c r="I1774" s="421">
        <v>11728</v>
      </c>
      <c r="J1774" s="101" t="s">
        <v>1979</v>
      </c>
      <c r="K1774" s="422" t="str">
        <f>IF(B1774=2,"Z:\Data\MOOG\HeTao\raw\",IF(B1774=5,"Z:\Data\MOOG\Polo\raw\",IF(B1774=10,"Z:\Data\MOOG\Messi\raw\","")))</f>
        <v>Z:\Data\MOOG\Messi\raw\</v>
      </c>
      <c r="L1774" s="418" t="s">
        <v>3972</v>
      </c>
      <c r="M1774" s="569" t="str">
        <f>IF(NOT(ISERROR(FIND("Training_dt",W1774))),"'Plot Psychometric_HH_dt_yuchen'",IF(NOT(ISERROR(FIND("Training",W1774))),"'Plot Psychometric_HH'",IF(NOT(ISERROR(FIND("1DAT",W1774))),"'Plot Tuning Azimuth_HH'",IF(NOT(ISERROR(FIND("HD_dt",W1774))),"'Plot HeadingDiscimination_PSTH_HH_dt_yuchen'",IF(NOT(ISERROR(FIND("HD",W1774))),"'Plot HeadingDiscimination_PSTH_HH'",IF(NOT(ISERROR(FIND("MemSac",W1774))),"'Memory Saccade Analysis_HH'",IF(NOT(ISERROR(FIND("DelSac",W1774))),"'Memory Saccade Analysis_HH'",IF(NOT(ISERROR(FIND("u-stim",W1774))),"'Plot Microstim_HH'",""))))))))</f>
        <v>'Memory Saccade Analysis_HH'</v>
      </c>
      <c r="N1774" s="573">
        <v>1</v>
      </c>
      <c r="O1774" s="584">
        <v>-1</v>
      </c>
      <c r="P1774" s="590">
        <v>4</v>
      </c>
      <c r="Q1774" s="590">
        <f>IF(B1774=2,60,310)</f>
        <v>310</v>
      </c>
      <c r="R1774" s="590">
        <v>5</v>
      </c>
      <c r="S1774" s="590">
        <f>IF(B1774=2,60,-190)</f>
        <v>-190</v>
      </c>
      <c r="T1774" s="590">
        <v>1</v>
      </c>
      <c r="U1774" s="590">
        <f>IF(Z1774&lt;&gt;"",IF(NOT(ISERROR(FIND("SU",Z1774))),VALUE(RIGHT(Z1774,1))+4,IF(NOT(ISERROR(FIND("MU20",Z1774))),20,IF(NOT(ISERROR(FIND("MU21",Z1774))),21,IF(NOT(ISERROR(FIND("MU2",Z1774))),2,1)))),"")</f>
        <v>5</v>
      </c>
      <c r="V1774" s="583"/>
      <c r="W1774" s="424" t="s">
        <v>2172</v>
      </c>
      <c r="X1774" s="192"/>
      <c r="Y1774" s="219">
        <f>IF(NOT(ISERROR(FIND("MU=SU",X1774))),1,IF(Z1774&lt;&gt;"",IF(NOT(ISERROR(FIND("SU",Z1774))),1,0),""))</f>
        <v>1</v>
      </c>
      <c r="Z1774" s="217" t="s">
        <v>43</v>
      </c>
      <c r="AA1774" s="218">
        <v>3759</v>
      </c>
      <c r="AB1774" s="77">
        <v>19.9011</v>
      </c>
      <c r="AC1774" s="78" t="s">
        <v>3973</v>
      </c>
      <c r="AD1774" s="199"/>
      <c r="AE1774" s="91"/>
      <c r="AF1774" s="79"/>
      <c r="AG1774" s="79"/>
      <c r="AH1774" s="80"/>
      <c r="AI1774" s="81"/>
      <c r="AJ1774" s="81"/>
      <c r="AK1774" s="81"/>
      <c r="AL1774" s="81"/>
      <c r="AM1774" s="114"/>
      <c r="AN1774" s="82"/>
      <c r="AO1774" s="83"/>
      <c r="AP1774" s="83"/>
      <c r="AQ1774" s="83"/>
      <c r="AR1774" s="84"/>
      <c r="AS1774" s="85"/>
      <c r="AT1774" s="85"/>
      <c r="AU1774" s="85"/>
      <c r="AV1774" s="85"/>
      <c r="AW1774" s="104"/>
      <c r="AX1774" s="86"/>
      <c r="AY1774" s="87"/>
      <c r="AZ1774" s="87"/>
      <c r="BA1774" s="87"/>
      <c r="BB1774" s="88"/>
      <c r="BC1774" s="89"/>
      <c r="BD1774" s="89"/>
      <c r="BE1774" s="89"/>
      <c r="BF1774" s="89"/>
      <c r="BG1774" s="115"/>
      <c r="BH1774" s="90"/>
      <c r="BI1774" s="251"/>
      <c r="BJ1774" s="252"/>
      <c r="BK1774" s="252"/>
      <c r="BL1774" s="230"/>
      <c r="BM1774" s="230"/>
      <c r="BN1774" s="230"/>
      <c r="BO1774" s="231"/>
      <c r="BP1774" s="231"/>
      <c r="BQ1774" s="231"/>
      <c r="BR1774" s="232"/>
      <c r="BS1774" s="232"/>
      <c r="BT1774" s="232"/>
      <c r="BU1774" s="230"/>
      <c r="BV1774" s="230"/>
      <c r="BW1774" s="231"/>
      <c r="BX1774" s="231"/>
      <c r="BY1774" s="232"/>
      <c r="BZ1774" s="235"/>
      <c r="CA1774" s="257"/>
      <c r="CB1774" s="233"/>
      <c r="CC1774" s="230"/>
      <c r="CD1774" s="230"/>
      <c r="CE1774" s="230"/>
      <c r="CF1774" s="230"/>
      <c r="CG1774" s="230"/>
      <c r="CH1774" s="230"/>
      <c r="CI1774" s="230"/>
      <c r="CJ1774" s="231"/>
      <c r="CK1774" s="231"/>
      <c r="CL1774" s="231"/>
      <c r="CM1774" s="231"/>
      <c r="CN1774" s="231"/>
      <c r="CO1774" s="231"/>
      <c r="CP1774" s="231"/>
      <c r="CQ1774" s="231"/>
      <c r="CR1774" s="232"/>
      <c r="CS1774" s="232"/>
      <c r="CT1774" s="232"/>
      <c r="CU1774" s="232"/>
      <c r="CV1774" s="232"/>
      <c r="CW1774" s="232"/>
      <c r="CX1774" s="232"/>
      <c r="CY1774" s="234"/>
      <c r="CZ1774" s="106"/>
      <c r="DA1774" s="106"/>
      <c r="DB1774" s="106"/>
      <c r="DC1774" s="106">
        <v>0</v>
      </c>
      <c r="DD1774" s="106"/>
      <c r="DE1774" s="106"/>
      <c r="DF1774" s="92"/>
      <c r="DG1774" s="107"/>
      <c r="DH1774" s="107"/>
      <c r="DI1774" s="107"/>
      <c r="DJ1774" s="107"/>
      <c r="DK1774" s="107"/>
      <c r="DL1774" s="107"/>
      <c r="DM1774" s="110"/>
      <c r="DN1774" s="110"/>
      <c r="DO1774" s="110"/>
      <c r="DP1774" s="110"/>
      <c r="DQ1774" s="110"/>
      <c r="DR1774" s="110"/>
      <c r="DS1774" s="110"/>
      <c r="DT1774" s="110"/>
      <c r="DU1774" s="497"/>
      <c r="DV1774" s="497"/>
      <c r="DW1774" s="497"/>
      <c r="DX1774" s="497"/>
      <c r="DY1774" s="497"/>
      <c r="DZ1774" s="497"/>
      <c r="EA1774" s="288">
        <v>0.89631499999999997</v>
      </c>
      <c r="EB1774" s="99">
        <v>8.3332100000000006E-2</v>
      </c>
      <c r="EC1774" s="99">
        <v>0.53619899999999998</v>
      </c>
      <c r="ED1774" s="99">
        <v>0.36035699999999998</v>
      </c>
      <c r="EE1774" s="99">
        <v>0.45969399999999999</v>
      </c>
      <c r="EF1774" s="501">
        <v>7.3399000000000007E-5</v>
      </c>
      <c r="EG1774" s="99">
        <v>-99.364000000000004</v>
      </c>
      <c r="EH1774" s="99">
        <v>-18.239899999999999</v>
      </c>
      <c r="EI1774" s="99">
        <v>-8.1525099999999995</v>
      </c>
      <c r="EJ1774" s="99">
        <v>-28.723199999999999</v>
      </c>
      <c r="EK1774" s="99">
        <v>-88.674400000000006</v>
      </c>
      <c r="EL1774" s="99">
        <v>-79.259399999999999</v>
      </c>
      <c r="EM1774" s="99">
        <v>0.25375399999999998</v>
      </c>
      <c r="EN1774" s="99">
        <v>0.38468400000000003</v>
      </c>
      <c r="EO1774" s="99">
        <v>0.30576700000000001</v>
      </c>
      <c r="EP1774" s="99">
        <v>0.34009400000000001</v>
      </c>
      <c r="EQ1774" s="99">
        <v>0.31594899999999998</v>
      </c>
      <c r="ER1774" s="99">
        <v>0.52374500000000002</v>
      </c>
      <c r="ES1774" s="99">
        <v>0</v>
      </c>
      <c r="ET1774" s="99">
        <v>-2.4462000000000002</v>
      </c>
      <c r="EU1774" s="99">
        <v>-1.7099500000000001</v>
      </c>
      <c r="EV1774" s="99">
        <v>-2.1253000000000002</v>
      </c>
      <c r="EW1774" s="99">
        <v>-2.5677500000000002</v>
      </c>
      <c r="EX1774" s="119">
        <v>1.9356899999999999</v>
      </c>
      <c r="EY1774" s="121"/>
      <c r="EZ1774" s="287"/>
      <c r="FA1774" s="83"/>
      <c r="FB1774" s="126"/>
      <c r="FC1774" s="116"/>
      <c r="FD1774" s="116"/>
      <c r="FE1774" s="116"/>
      <c r="FF1774" s="116"/>
      <c r="FG1774" s="116"/>
      <c r="FH1774" s="116"/>
      <c r="FI1774" s="116"/>
      <c r="FJ1774" s="116"/>
      <c r="FK1774" s="116"/>
      <c r="FL1774" s="116"/>
      <c r="FM1774" s="116"/>
      <c r="FN1774" s="116"/>
    </row>
    <row r="1775" spans="1:170" s="3" customFormat="1" ht="15" customHeight="1" x14ac:dyDescent="0.2">
      <c r="A1775" s="419">
        <v>20150623</v>
      </c>
      <c r="B1775" s="419">
        <v>10</v>
      </c>
      <c r="C1775" s="420">
        <v>10</v>
      </c>
      <c r="D1775" s="420">
        <v>1</v>
      </c>
      <c r="E1775" s="420">
        <v>9</v>
      </c>
      <c r="F1775" s="420">
        <v>11</v>
      </c>
      <c r="G1775" s="423">
        <v>2</v>
      </c>
      <c r="H1775" s="435">
        <v>0</v>
      </c>
      <c r="I1775" s="421">
        <v>11728</v>
      </c>
      <c r="J1775" s="101" t="s">
        <v>1979</v>
      </c>
      <c r="K1775" s="422" t="str">
        <f>IF(B1775=2,"Z:\Data\MOOG\HeTao\raw\",IF(B1775=5,"Z:\Data\MOOG\Polo\raw\",IF(B1775=10,"Z:\Data\MOOG\Messi\raw\","")))</f>
        <v>Z:\Data\MOOG\Messi\raw\</v>
      </c>
      <c r="L1775" s="418" t="s">
        <v>3972</v>
      </c>
      <c r="M1775" s="569" t="str">
        <f>IF(NOT(ISERROR(FIND("Training_dt",W1775))),"'Plot Psychometric_HH_dt_yuchen'",IF(NOT(ISERROR(FIND("Training",W1775))),"'Plot Psychometric_HH'",IF(NOT(ISERROR(FIND("1DAT",W1775))),"'Plot Tuning Azimuth_HH'",IF(NOT(ISERROR(FIND("HD_dt",W1775))),"'Plot HeadingDiscimination_PSTH_HH_dt_yuchen'",IF(NOT(ISERROR(FIND("HD",W1775))),"'Plot HeadingDiscimination_PSTH_HH'",IF(NOT(ISERROR(FIND("MemSac",W1775))),"'Memory Saccade Analysis_HH'",IF(NOT(ISERROR(FIND("DelSac",W1775))),"'Memory Saccade Analysis_HH'",IF(NOT(ISERROR(FIND("u-stim",W1775))),"'Plot Microstim_HH'",""))))))))</f>
        <v>'Memory Saccade Analysis_HH'</v>
      </c>
      <c r="N1775" s="573">
        <v>1</v>
      </c>
      <c r="O1775" s="584">
        <v>-1</v>
      </c>
      <c r="P1775" s="590">
        <v>4</v>
      </c>
      <c r="Q1775" s="590">
        <f>IF(B1775=2,60,310)</f>
        <v>310</v>
      </c>
      <c r="R1775" s="590">
        <v>5</v>
      </c>
      <c r="S1775" s="590">
        <f>IF(B1775=2,60,-190)</f>
        <v>-190</v>
      </c>
      <c r="T1775" s="590">
        <v>1</v>
      </c>
      <c r="U1775" s="590">
        <f>IF(Z1775&lt;&gt;"",IF(NOT(ISERROR(FIND("SU",Z1775))),VALUE(RIGHT(Z1775,1))+4,IF(NOT(ISERROR(FIND("MU20",Z1775))),20,IF(NOT(ISERROR(FIND("MU21",Z1775))),21,IF(NOT(ISERROR(FIND("MU2",Z1775))),2,1)))),"")</f>
        <v>6</v>
      </c>
      <c r="V1775" s="583"/>
      <c r="W1775" s="424" t="s">
        <v>2172</v>
      </c>
      <c r="X1775" s="192"/>
      <c r="Y1775" s="219">
        <f>IF(NOT(ISERROR(FIND("MU=SU",X1775))),1,IF(Z1775&lt;&gt;"",IF(NOT(ISERROR(FIND("SU",Z1775))),1,0),""))</f>
        <v>1</v>
      </c>
      <c r="Z1775" s="217" t="s">
        <v>46</v>
      </c>
      <c r="AA1775" s="218">
        <v>1746</v>
      </c>
      <c r="AB1775" s="77">
        <v>7.4795999999999996</v>
      </c>
      <c r="AC1775" s="78" t="s">
        <v>3974</v>
      </c>
      <c r="AD1775" s="199"/>
      <c r="AE1775" s="91"/>
      <c r="AF1775" s="79"/>
      <c r="AG1775" s="79"/>
      <c r="AH1775" s="80"/>
      <c r="AI1775" s="81"/>
      <c r="AJ1775" s="81"/>
      <c r="AK1775" s="81"/>
      <c r="AL1775" s="81"/>
      <c r="AM1775" s="114"/>
      <c r="AN1775" s="82"/>
      <c r="AO1775" s="83"/>
      <c r="AP1775" s="83"/>
      <c r="AQ1775" s="83"/>
      <c r="AR1775" s="84"/>
      <c r="AS1775" s="85"/>
      <c r="AT1775" s="85"/>
      <c r="AU1775" s="85"/>
      <c r="AV1775" s="85"/>
      <c r="AW1775" s="104"/>
      <c r="AX1775" s="86"/>
      <c r="AY1775" s="87"/>
      <c r="AZ1775" s="87"/>
      <c r="BA1775" s="87"/>
      <c r="BB1775" s="88"/>
      <c r="BC1775" s="89"/>
      <c r="BD1775" s="89"/>
      <c r="BE1775" s="89"/>
      <c r="BF1775" s="89"/>
      <c r="BG1775" s="115"/>
      <c r="BH1775" s="90"/>
      <c r="BI1775" s="251"/>
      <c r="BJ1775" s="252"/>
      <c r="BK1775" s="252"/>
      <c r="BL1775" s="230"/>
      <c r="BM1775" s="230"/>
      <c r="BN1775" s="230"/>
      <c r="BO1775" s="231"/>
      <c r="BP1775" s="231"/>
      <c r="BQ1775" s="231"/>
      <c r="BR1775" s="232"/>
      <c r="BS1775" s="232"/>
      <c r="BT1775" s="232"/>
      <c r="BU1775" s="230"/>
      <c r="BV1775" s="230"/>
      <c r="BW1775" s="231"/>
      <c r="BX1775" s="231"/>
      <c r="BY1775" s="232"/>
      <c r="BZ1775" s="235"/>
      <c r="CA1775" s="257"/>
      <c r="CB1775" s="233"/>
      <c r="CC1775" s="230"/>
      <c r="CD1775" s="230"/>
      <c r="CE1775" s="230"/>
      <c r="CF1775" s="230"/>
      <c r="CG1775" s="230"/>
      <c r="CH1775" s="230"/>
      <c r="CI1775" s="230"/>
      <c r="CJ1775" s="231"/>
      <c r="CK1775" s="231"/>
      <c r="CL1775" s="231"/>
      <c r="CM1775" s="231"/>
      <c r="CN1775" s="231"/>
      <c r="CO1775" s="231"/>
      <c r="CP1775" s="231"/>
      <c r="CQ1775" s="231"/>
      <c r="CR1775" s="232"/>
      <c r="CS1775" s="232"/>
      <c r="CT1775" s="232"/>
      <c r="CU1775" s="232"/>
      <c r="CV1775" s="232"/>
      <c r="CW1775" s="232"/>
      <c r="CX1775" s="232"/>
      <c r="CY1775" s="234"/>
      <c r="CZ1775" s="106"/>
      <c r="DA1775" s="106"/>
      <c r="DB1775" s="106"/>
      <c r="DC1775" s="106">
        <v>1</v>
      </c>
      <c r="DD1775" s="106"/>
      <c r="DE1775" s="106"/>
      <c r="DF1775" s="92"/>
      <c r="DG1775" s="107"/>
      <c r="DH1775" s="107"/>
      <c r="DI1775" s="107"/>
      <c r="DJ1775" s="107"/>
      <c r="DK1775" s="107"/>
      <c r="DL1775" s="107"/>
      <c r="DM1775" s="110"/>
      <c r="DN1775" s="110"/>
      <c r="DO1775" s="110"/>
      <c r="DP1775" s="110"/>
      <c r="DQ1775" s="110"/>
      <c r="DR1775" s="110"/>
      <c r="DS1775" s="110"/>
      <c r="DT1775" s="110"/>
      <c r="DU1775" s="497"/>
      <c r="DV1775" s="497"/>
      <c r="DW1775" s="497"/>
      <c r="DX1775" s="497"/>
      <c r="DY1775" s="497"/>
      <c r="DZ1775" s="497"/>
      <c r="EA1775" s="288">
        <v>0.24943499999999999</v>
      </c>
      <c r="EB1775" s="501">
        <v>5.6648299999999995E-7</v>
      </c>
      <c r="EC1775" s="99">
        <v>5.1795499999999998E-3</v>
      </c>
      <c r="ED1775" s="99">
        <v>4.9172500000000001E-2</v>
      </c>
      <c r="EE1775" s="501">
        <v>8.6257700000000001E-7</v>
      </c>
      <c r="EF1775" s="111">
        <v>3.6480699999999999E-6</v>
      </c>
      <c r="EG1775" s="99">
        <v>116.236</v>
      </c>
      <c r="EH1775" s="99">
        <v>145.15299999999999</v>
      </c>
      <c r="EI1775" s="99">
        <v>168.31100000000001</v>
      </c>
      <c r="EJ1775" s="99">
        <v>172.441</v>
      </c>
      <c r="EK1775" s="99">
        <v>-179.71100000000001</v>
      </c>
      <c r="EL1775" s="99">
        <v>18.387599999999999</v>
      </c>
      <c r="EM1775" s="99">
        <v>0.38934200000000002</v>
      </c>
      <c r="EN1775" s="99">
        <v>0.590032</v>
      </c>
      <c r="EO1775" s="99">
        <v>0.45429900000000001</v>
      </c>
      <c r="EP1775" s="99">
        <v>0.43482300000000002</v>
      </c>
      <c r="EQ1775" s="99">
        <v>0.56696999999999997</v>
      </c>
      <c r="ER1775" s="99">
        <v>0.55694900000000003</v>
      </c>
      <c r="ES1775" s="99">
        <v>0</v>
      </c>
      <c r="ET1775" s="99">
        <v>7.0855100000000002</v>
      </c>
      <c r="EU1775" s="99">
        <v>2.9685199999999998</v>
      </c>
      <c r="EV1775" s="99">
        <v>2.68214</v>
      </c>
      <c r="EW1775" s="99">
        <v>8.5847099999999994</v>
      </c>
      <c r="EX1775" s="119">
        <v>3.0162499999999999</v>
      </c>
      <c r="EY1775" s="121"/>
      <c r="EZ1775" s="287"/>
      <c r="FA1775" s="83"/>
      <c r="FB1775" s="126"/>
      <c r="FC1775" s="116"/>
      <c r="FD1775" s="116"/>
      <c r="FE1775" s="116"/>
      <c r="FF1775" s="116"/>
      <c r="FG1775" s="116"/>
      <c r="FH1775" s="116"/>
      <c r="FI1775" s="116"/>
      <c r="FJ1775" s="116"/>
      <c r="FK1775" s="116"/>
      <c r="FL1775" s="116"/>
      <c r="FM1775" s="116"/>
      <c r="FN1775" s="116"/>
    </row>
    <row r="1776" spans="1:170" s="3" customFormat="1" ht="15" customHeight="1" x14ac:dyDescent="0.2">
      <c r="A1776" s="419">
        <v>20150623</v>
      </c>
      <c r="B1776" s="419">
        <v>10</v>
      </c>
      <c r="C1776" s="420">
        <v>10</v>
      </c>
      <c r="D1776" s="420">
        <v>1</v>
      </c>
      <c r="E1776" s="420">
        <v>9</v>
      </c>
      <c r="F1776" s="420">
        <v>11</v>
      </c>
      <c r="G1776" s="423">
        <v>2</v>
      </c>
      <c r="H1776" s="435">
        <v>0</v>
      </c>
      <c r="I1776" s="421">
        <v>11728</v>
      </c>
      <c r="J1776" s="101" t="s">
        <v>1979</v>
      </c>
      <c r="K1776" s="422" t="str">
        <f>IF(B1776=2,"Z:\Data\MOOG\HeTao\raw\",IF(B1776=5,"Z:\Data\MOOG\Polo\raw\",IF(B1776=10,"Z:\Data\MOOG\Messi\raw\","")))</f>
        <v>Z:\Data\MOOG\Messi\raw\</v>
      </c>
      <c r="L1776" s="418" t="s">
        <v>3975</v>
      </c>
      <c r="M1776" s="569" t="str">
        <f>IF(NOT(ISERROR(FIND("Training_dt",W1776))),"'Plot Psychometric_HH_dt_yuchen'",IF(NOT(ISERROR(FIND("Training",W1776))),"'Plot Psychometric_HH'",IF(NOT(ISERROR(FIND("1DAT",W1776))),"'Plot Tuning Azimuth_HH'",IF(NOT(ISERROR(FIND("HD_dt",W1776))),"'Plot HeadingDiscimination_PSTH_HH_dt_yuchen'",IF(NOT(ISERROR(FIND("HD",W1776))),"'Plot HeadingDiscimination_PSTH_HH'",IF(NOT(ISERROR(FIND("MemSac",W1776))),"'Memory Saccade Analysis_HH'",IF(NOT(ISERROR(FIND("DelSac",W1776))),"'Memory Saccade Analysis_HH'",IF(NOT(ISERROR(FIND("u-stim",W1776))),"'Plot Microstim_HH'",""))))))))</f>
        <v>'Plot Tuning Azimuth_HH'</v>
      </c>
      <c r="N1776" s="573">
        <v>1</v>
      </c>
      <c r="O1776" s="584">
        <v>-1</v>
      </c>
      <c r="P1776" s="590">
        <v>4</v>
      </c>
      <c r="Q1776" s="590">
        <f>IF(B1776=2,60,310)</f>
        <v>310</v>
      </c>
      <c r="R1776" s="590">
        <v>5</v>
      </c>
      <c r="S1776" s="590">
        <f>IF(B1776=2,60,-190)</f>
        <v>-190</v>
      </c>
      <c r="T1776" s="590">
        <v>1</v>
      </c>
      <c r="U1776" s="590">
        <f>IF(Z1776&lt;&gt;"",IF(NOT(ISERROR(FIND("SU",Z1776))),VALUE(RIGHT(Z1776,1))+4,IF(NOT(ISERROR(FIND("MU20",Z1776))),20,IF(NOT(ISERROR(FIND("MU21",Z1776))),21,IF(NOT(ISERROR(FIND("MU2",Z1776))),2,1)))),"")</f>
        <v>5</v>
      </c>
      <c r="V1776" s="583"/>
      <c r="W1776" s="424" t="s">
        <v>2222</v>
      </c>
      <c r="X1776" s="192"/>
      <c r="Y1776" s="219">
        <f>IF(NOT(ISERROR(FIND("MU=SU",X1776))),1,IF(Z1776&lt;&gt;"",IF(NOT(ISERROR(FIND("SU",Z1776))),1,0),""))</f>
        <v>1</v>
      </c>
      <c r="Z1776" s="217" t="s">
        <v>43</v>
      </c>
      <c r="AA1776" s="218">
        <v>5545</v>
      </c>
      <c r="AB1776" s="77">
        <v>16.000900000000001</v>
      </c>
      <c r="AC1776" s="78" t="s">
        <v>3980</v>
      </c>
      <c r="AD1776" s="199"/>
      <c r="AE1776" s="91">
        <v>-22.847200000000001</v>
      </c>
      <c r="AF1776" s="79">
        <v>0.40112100000000001</v>
      </c>
      <c r="AG1776" s="79">
        <v>0.103537</v>
      </c>
      <c r="AH1776" s="80">
        <v>0.50823099999999999</v>
      </c>
      <c r="AI1776" s="81">
        <v>0</v>
      </c>
      <c r="AJ1776" s="81">
        <v>-0.73914899999999994</v>
      </c>
      <c r="AK1776" s="81" t="s">
        <v>1615</v>
      </c>
      <c r="AL1776" s="81" t="s">
        <v>1615</v>
      </c>
      <c r="AM1776" s="114" t="s">
        <v>5101</v>
      </c>
      <c r="AN1776" s="82" t="s">
        <v>5102</v>
      </c>
      <c r="AO1776" s="83">
        <v>131.14599999999999</v>
      </c>
      <c r="AP1776" s="83">
        <v>0.29086600000000001</v>
      </c>
      <c r="AQ1776" s="83">
        <v>1.4727799999999999E-2</v>
      </c>
      <c r="AR1776" s="84">
        <v>0.86270100000000005</v>
      </c>
      <c r="AS1776" s="85">
        <v>0.13333300000000001</v>
      </c>
      <c r="AT1776" s="85">
        <v>-0.138013</v>
      </c>
      <c r="AU1776" s="85" t="s">
        <v>1615</v>
      </c>
      <c r="AV1776" s="85" t="s">
        <v>1615</v>
      </c>
      <c r="AW1776" s="104" t="s">
        <v>5103</v>
      </c>
      <c r="AX1776" s="86" t="s">
        <v>5104</v>
      </c>
      <c r="AY1776" s="87" t="s">
        <v>1615</v>
      </c>
      <c r="AZ1776" s="87" t="s">
        <v>1615</v>
      </c>
      <c r="BA1776" s="87" t="s">
        <v>1615</v>
      </c>
      <c r="BB1776" s="88" t="s">
        <v>1615</v>
      </c>
      <c r="BC1776" s="89" t="s">
        <v>1615</v>
      </c>
      <c r="BD1776" s="89" t="s">
        <v>1615</v>
      </c>
      <c r="BE1776" s="89" t="s">
        <v>1615</v>
      </c>
      <c r="BF1776" s="89" t="s">
        <v>1615</v>
      </c>
      <c r="BG1776" s="115" t="s">
        <v>1615</v>
      </c>
      <c r="BH1776" s="90" t="s">
        <v>1615</v>
      </c>
      <c r="BI1776" s="251"/>
      <c r="BJ1776" s="252"/>
      <c r="BK1776" s="252"/>
      <c r="BL1776" s="230"/>
      <c r="BM1776" s="230"/>
      <c r="BN1776" s="230"/>
      <c r="BO1776" s="231"/>
      <c r="BP1776" s="231"/>
      <c r="BQ1776" s="231"/>
      <c r="BR1776" s="232"/>
      <c r="BS1776" s="232"/>
      <c r="BT1776" s="232"/>
      <c r="BU1776" s="230"/>
      <c r="BV1776" s="230"/>
      <c r="BW1776" s="231"/>
      <c r="BX1776" s="231"/>
      <c r="BY1776" s="232"/>
      <c r="BZ1776" s="235"/>
      <c r="CA1776" s="257"/>
      <c r="CB1776" s="233"/>
      <c r="CC1776" s="230"/>
      <c r="CD1776" s="230"/>
      <c r="CE1776" s="230"/>
      <c r="CF1776" s="230"/>
      <c r="CG1776" s="230"/>
      <c r="CH1776" s="230"/>
      <c r="CI1776" s="230"/>
      <c r="CJ1776" s="231"/>
      <c r="CK1776" s="231"/>
      <c r="CL1776" s="231"/>
      <c r="CM1776" s="231"/>
      <c r="CN1776" s="231"/>
      <c r="CO1776" s="231"/>
      <c r="CP1776" s="231"/>
      <c r="CQ1776" s="231"/>
      <c r="CR1776" s="232"/>
      <c r="CS1776" s="232"/>
      <c r="CT1776" s="232"/>
      <c r="CU1776" s="232"/>
      <c r="CV1776" s="232"/>
      <c r="CW1776" s="232"/>
      <c r="CX1776" s="232"/>
      <c r="CY1776" s="234"/>
      <c r="CZ1776" s="106"/>
      <c r="DA1776" s="106"/>
      <c r="DB1776" s="106"/>
      <c r="DC1776" s="106"/>
      <c r="DD1776" s="106"/>
      <c r="DE1776" s="106"/>
      <c r="DF1776" s="92"/>
      <c r="DG1776" s="107"/>
      <c r="DH1776" s="107"/>
      <c r="DI1776" s="107"/>
      <c r="DJ1776" s="107"/>
      <c r="DK1776" s="107"/>
      <c r="DL1776" s="107"/>
      <c r="DM1776" s="110"/>
      <c r="DN1776" s="110"/>
      <c r="DO1776" s="110"/>
      <c r="DP1776" s="110"/>
      <c r="DQ1776" s="110"/>
      <c r="DR1776" s="110"/>
      <c r="DS1776" s="110"/>
      <c r="DT1776" s="110"/>
      <c r="DU1776" s="497"/>
      <c r="DV1776" s="497"/>
      <c r="DW1776" s="497"/>
      <c r="DX1776" s="497"/>
      <c r="DY1776" s="497"/>
      <c r="DZ1776" s="497"/>
      <c r="EA1776" s="288"/>
      <c r="EB1776" s="99"/>
      <c r="EC1776" s="99"/>
      <c r="ED1776" s="99"/>
      <c r="EE1776" s="99"/>
      <c r="EF1776" s="492"/>
      <c r="EG1776" s="99"/>
      <c r="EH1776" s="99"/>
      <c r="EI1776" s="99"/>
      <c r="EJ1776" s="99"/>
      <c r="EK1776" s="99"/>
      <c r="EL1776" s="99"/>
      <c r="EM1776" s="99"/>
      <c r="EN1776" s="99"/>
      <c r="EO1776" s="99"/>
      <c r="EP1776" s="99"/>
      <c r="EQ1776" s="99"/>
      <c r="ER1776" s="99"/>
      <c r="ES1776" s="99"/>
      <c r="ET1776" s="99"/>
      <c r="EU1776" s="99"/>
      <c r="EV1776" s="99"/>
      <c r="EW1776" s="99"/>
      <c r="EX1776" s="119"/>
      <c r="EY1776" s="121"/>
      <c r="EZ1776" s="287"/>
      <c r="FA1776" s="83"/>
      <c r="FB1776" s="126"/>
      <c r="FC1776" s="116"/>
      <c r="FD1776" s="116"/>
      <c r="FE1776" s="116"/>
      <c r="FF1776" s="116"/>
      <c r="FG1776" s="116"/>
      <c r="FH1776" s="116"/>
      <c r="FI1776" s="116"/>
      <c r="FJ1776" s="116"/>
      <c r="FK1776" s="116"/>
      <c r="FL1776" s="116"/>
      <c r="FM1776" s="116"/>
      <c r="FN1776" s="116"/>
    </row>
    <row r="1777" spans="1:170" s="3" customFormat="1" ht="15" customHeight="1" x14ac:dyDescent="0.2">
      <c r="A1777" s="419">
        <v>20150623</v>
      </c>
      <c r="B1777" s="419">
        <v>10</v>
      </c>
      <c r="C1777" s="420">
        <v>10</v>
      </c>
      <c r="D1777" s="420"/>
      <c r="E1777" s="420"/>
      <c r="F1777" s="420"/>
      <c r="G1777" s="423"/>
      <c r="H1777" s="435"/>
      <c r="I1777" s="421"/>
      <c r="J1777" s="101"/>
      <c r="K1777" s="422" t="str">
        <f>IF(B1777=2,"Z:\Data\MOOG\HeTao\raw\",IF(B1777=5,"Z:\Data\MOOG\Polo\raw\",IF(B1777=10,"Z:\Data\MOOG\Messi\raw\","")))</f>
        <v>Z:\Data\MOOG\Messi\raw\</v>
      </c>
      <c r="L1777" s="418" t="s">
        <v>3976</v>
      </c>
      <c r="M1777" s="569" t="str">
        <f>IF(NOT(ISERROR(FIND("Training_dt",W1777))),"'Plot Psychometric_HH_dt_yuchen'",IF(NOT(ISERROR(FIND("Training",W1777))),"'Plot Psychometric_HH'",IF(NOT(ISERROR(FIND("1DAT",W1777))),"'Plot Tuning Azimuth_HH'",IF(NOT(ISERROR(FIND("HD_dt",W1777))),"'Plot HeadingDiscimination_PSTH_HH_dt_yuchen'",IF(NOT(ISERROR(FIND("HD",W1777))),"'Plot HeadingDiscimination_PSTH_HH'",IF(NOT(ISERROR(FIND("MemSac",W1777))),"'Memory Saccade Analysis_HH'",IF(NOT(ISERROR(FIND("DelSac",W1777))),"'Memory Saccade Analysis_HH'",IF(NOT(ISERROR(FIND("u-stim",W1777))),"'Plot Microstim_HH'",""))))))))</f>
        <v>'Plot Psychometric_HH'</v>
      </c>
      <c r="N1777" s="573">
        <v>1</v>
      </c>
      <c r="O1777" s="584">
        <v>-1</v>
      </c>
      <c r="P1777" s="590">
        <v>4</v>
      </c>
      <c r="Q1777" s="590">
        <f>IF(B1777=2,60,310)</f>
        <v>310</v>
      </c>
      <c r="R1777" s="590">
        <v>5</v>
      </c>
      <c r="S1777" s="590">
        <f>IF(B1777=2,60,-190)</f>
        <v>-190</v>
      </c>
      <c r="T1777" s="590">
        <v>1</v>
      </c>
      <c r="U1777" s="590" t="str">
        <f>IF(Z1777&lt;&gt;"",IF(NOT(ISERROR(FIND("SU",Z1777))),VALUE(RIGHT(Z1777,1))+4,IF(NOT(ISERROR(FIND("MU20",Z1777))),20,IF(NOT(ISERROR(FIND("MU21",Z1777))),21,IF(NOT(ISERROR(FIND("MU2",Z1777))),2,1)))),"")</f>
        <v/>
      </c>
      <c r="V1777" s="583"/>
      <c r="W1777" s="424" t="s">
        <v>2992</v>
      </c>
      <c r="X1777" s="192"/>
      <c r="Y1777" s="219" t="str">
        <f>IF(NOT(ISERROR(FIND("MU=SU",X1777))),1,IF(Z1777&lt;&gt;"",IF(NOT(ISERROR(FIND("SU",Z1777))),1,0),""))</f>
        <v/>
      </c>
      <c r="Z1777" s="217"/>
      <c r="AA1777" s="218"/>
      <c r="AB1777" s="77"/>
      <c r="AC1777" s="78"/>
      <c r="AD1777" s="199"/>
      <c r="AE1777" s="91"/>
      <c r="AF1777" s="79"/>
      <c r="AG1777" s="79"/>
      <c r="AH1777" s="80"/>
      <c r="AI1777" s="81"/>
      <c r="AJ1777" s="81"/>
      <c r="AK1777" s="81"/>
      <c r="AL1777" s="81"/>
      <c r="AM1777" s="114"/>
      <c r="AN1777" s="82"/>
      <c r="AO1777" s="83"/>
      <c r="AP1777" s="83"/>
      <c r="AQ1777" s="83"/>
      <c r="AR1777" s="84"/>
      <c r="AS1777" s="85"/>
      <c r="AT1777" s="85"/>
      <c r="AU1777" s="85"/>
      <c r="AV1777" s="85"/>
      <c r="AW1777" s="104"/>
      <c r="AX1777" s="86"/>
      <c r="AY1777" s="87"/>
      <c r="AZ1777" s="87"/>
      <c r="BA1777" s="87"/>
      <c r="BB1777" s="88"/>
      <c r="BC1777" s="89"/>
      <c r="BD1777" s="89"/>
      <c r="BE1777" s="89"/>
      <c r="BF1777" s="89"/>
      <c r="BG1777" s="115"/>
      <c r="BH1777" s="90"/>
      <c r="BI1777" s="251"/>
      <c r="BJ1777" s="252"/>
      <c r="BK1777" s="252"/>
      <c r="BL1777" s="230"/>
      <c r="BM1777" s="230"/>
      <c r="BN1777" s="230"/>
      <c r="BO1777" s="231"/>
      <c r="BP1777" s="231"/>
      <c r="BQ1777" s="231"/>
      <c r="BR1777" s="232"/>
      <c r="BS1777" s="232"/>
      <c r="BT1777" s="232"/>
      <c r="BU1777" s="230"/>
      <c r="BV1777" s="230"/>
      <c r="BW1777" s="231"/>
      <c r="BX1777" s="231"/>
      <c r="BY1777" s="232"/>
      <c r="BZ1777" s="235"/>
      <c r="CA1777" s="257"/>
      <c r="CB1777" s="233"/>
      <c r="CC1777" s="230"/>
      <c r="CD1777" s="230"/>
      <c r="CE1777" s="230"/>
      <c r="CF1777" s="230"/>
      <c r="CG1777" s="230"/>
      <c r="CH1777" s="230"/>
      <c r="CI1777" s="230"/>
      <c r="CJ1777" s="231"/>
      <c r="CK1777" s="231"/>
      <c r="CL1777" s="231"/>
      <c r="CM1777" s="231"/>
      <c r="CN1777" s="231"/>
      <c r="CO1777" s="231"/>
      <c r="CP1777" s="231"/>
      <c r="CQ1777" s="231"/>
      <c r="CR1777" s="232"/>
      <c r="CS1777" s="232"/>
      <c r="CT1777" s="232"/>
      <c r="CU1777" s="232"/>
      <c r="CV1777" s="232"/>
      <c r="CW1777" s="232"/>
      <c r="CX1777" s="232"/>
      <c r="CY1777" s="234"/>
      <c r="CZ1777" s="106">
        <v>1</v>
      </c>
      <c r="DA1777" s="106">
        <v>0</v>
      </c>
      <c r="DB1777" s="106"/>
      <c r="DC1777" s="106"/>
      <c r="DD1777" s="106"/>
      <c r="DE1777" s="106"/>
      <c r="DF1777" s="92"/>
      <c r="DG1777" s="107"/>
      <c r="DH1777" s="107"/>
      <c r="DI1777" s="107"/>
      <c r="DJ1777" s="107"/>
      <c r="DK1777" s="107"/>
      <c r="DL1777" s="107"/>
      <c r="DM1777" s="110"/>
      <c r="DN1777" s="110"/>
      <c r="DO1777" s="110"/>
      <c r="DP1777" s="110"/>
      <c r="DQ1777" s="110"/>
      <c r="DR1777" s="110"/>
      <c r="DS1777" s="110"/>
      <c r="DT1777" s="110"/>
      <c r="DU1777" s="497"/>
      <c r="DV1777" s="497"/>
      <c r="DW1777" s="497"/>
      <c r="DX1777" s="497"/>
      <c r="DY1777" s="497"/>
      <c r="DZ1777" s="497"/>
      <c r="EA1777" s="288"/>
      <c r="EB1777" s="99"/>
      <c r="EC1777" s="99"/>
      <c r="ED1777" s="99"/>
      <c r="EE1777" s="99"/>
      <c r="EF1777" s="492"/>
      <c r="EG1777" s="99"/>
      <c r="EH1777" s="99"/>
      <c r="EI1777" s="99"/>
      <c r="EJ1777" s="99"/>
      <c r="EK1777" s="99"/>
      <c r="EL1777" s="99"/>
      <c r="EM1777" s="99"/>
      <c r="EN1777" s="99"/>
      <c r="EO1777" s="99"/>
      <c r="EP1777" s="99"/>
      <c r="EQ1777" s="99"/>
      <c r="ER1777" s="99"/>
      <c r="ES1777" s="99"/>
      <c r="ET1777" s="99"/>
      <c r="EU1777" s="99"/>
      <c r="EV1777" s="99"/>
      <c r="EW1777" s="99"/>
      <c r="EX1777" s="119"/>
      <c r="EY1777" s="121"/>
      <c r="EZ1777" s="287"/>
      <c r="FA1777" s="83">
        <v>8</v>
      </c>
      <c r="FB1777" s="126">
        <v>15</v>
      </c>
      <c r="FC1777" s="116">
        <v>3.63226</v>
      </c>
      <c r="FD1777" s="116">
        <v>-0.25796799999999998</v>
      </c>
      <c r="FE1777" s="116">
        <v>2.7438799999999999</v>
      </c>
      <c r="FF1777" s="116">
        <v>-0.44073600000000002</v>
      </c>
      <c r="FG1777" s="116">
        <v>1.72522</v>
      </c>
      <c r="FH1777" s="116">
        <v>0.83080100000000001</v>
      </c>
      <c r="FI1777" s="116" t="s">
        <v>5803</v>
      </c>
      <c r="FJ1777" s="116" t="s">
        <v>5804</v>
      </c>
      <c r="FK1777" s="116" t="s">
        <v>5805</v>
      </c>
      <c r="FL1777" s="116" t="s">
        <v>5806</v>
      </c>
      <c r="FM1777" s="116" t="s">
        <v>5807</v>
      </c>
      <c r="FN1777" s="116" t="s">
        <v>5808</v>
      </c>
    </row>
    <row r="1778" spans="1:170" s="3" customFormat="1" ht="15" customHeight="1" x14ac:dyDescent="0.2">
      <c r="A1778" s="419">
        <v>20150623</v>
      </c>
      <c r="B1778" s="419">
        <v>10</v>
      </c>
      <c r="C1778" s="420">
        <v>10</v>
      </c>
      <c r="D1778" s="420">
        <v>1</v>
      </c>
      <c r="E1778" s="420">
        <v>9</v>
      </c>
      <c r="F1778" s="420">
        <v>11</v>
      </c>
      <c r="G1778" s="423">
        <v>2</v>
      </c>
      <c r="H1778" s="435">
        <v>0</v>
      </c>
      <c r="I1778" s="421">
        <v>11853</v>
      </c>
      <c r="J1778" s="101" t="s">
        <v>1979</v>
      </c>
      <c r="K1778" s="422" t="str">
        <f>IF(B1778=2,"Z:\Data\MOOG\HeTao\raw\",IF(B1778=5,"Z:\Data\MOOG\Polo\raw\",IF(B1778=10,"Z:\Data\MOOG\Messi\raw\","")))</f>
        <v>Z:\Data\MOOG\Messi\raw\</v>
      </c>
      <c r="L1778" s="418" t="s">
        <v>3977</v>
      </c>
      <c r="M1778" s="569" t="str">
        <f>IF(NOT(ISERROR(FIND("Training_dt",W1778))),"'Plot Psychometric_HH_dt_yuchen'",IF(NOT(ISERROR(FIND("Training",W1778))),"'Plot Psychometric_HH'",IF(NOT(ISERROR(FIND("1DAT",W1778))),"'Plot Tuning Azimuth_HH'",IF(NOT(ISERROR(FIND("HD_dt",W1778))),"'Plot HeadingDiscimination_PSTH_HH_dt_yuchen'",IF(NOT(ISERROR(FIND("HD",W1778))),"'Plot HeadingDiscimination_PSTH_HH'",IF(NOT(ISERROR(FIND("MemSac",W1778))),"'Memory Saccade Analysis_HH'",IF(NOT(ISERROR(FIND("DelSac",W1778))),"'Memory Saccade Analysis_HH'",IF(NOT(ISERROR(FIND("u-stim",W1778))),"'Plot Microstim_HH'",""))))))))</f>
        <v>'Memory Saccade Analysis_HH'</v>
      </c>
      <c r="N1778" s="573" t="s">
        <v>3981</v>
      </c>
      <c r="O1778" s="584">
        <v>-1</v>
      </c>
      <c r="P1778" s="590">
        <v>4</v>
      </c>
      <c r="Q1778" s="590">
        <f>IF(B1778=2,60,310)</f>
        <v>310</v>
      </c>
      <c r="R1778" s="590">
        <v>5</v>
      </c>
      <c r="S1778" s="590">
        <f>IF(B1778=2,60,-190)</f>
        <v>-190</v>
      </c>
      <c r="T1778" s="590">
        <v>1</v>
      </c>
      <c r="U1778" s="590">
        <f>IF(Z1778&lt;&gt;"",IF(NOT(ISERROR(FIND("SU",Z1778))),VALUE(RIGHT(Z1778,1))+4,IF(NOT(ISERROR(FIND("MU20",Z1778))),20,IF(NOT(ISERROR(FIND("MU21",Z1778))),21,IF(NOT(ISERROR(FIND("MU2",Z1778))),2,1)))),"")</f>
        <v>5</v>
      </c>
      <c r="V1778" s="583"/>
      <c r="W1778" s="424" t="s">
        <v>2172</v>
      </c>
      <c r="X1778" s="192"/>
      <c r="Y1778" s="219">
        <f>IF(NOT(ISERROR(FIND("MU=SU",X1778))),1,IF(Z1778&lt;&gt;"",IF(NOT(ISERROR(FIND("SU",Z1778))),1,0),""))</f>
        <v>1</v>
      </c>
      <c r="Z1778" s="217" t="s">
        <v>43</v>
      </c>
      <c r="AA1778" s="218">
        <v>3232</v>
      </c>
      <c r="AB1778" s="77">
        <v>10.3306</v>
      </c>
      <c r="AC1778" s="78" t="s">
        <v>3982</v>
      </c>
      <c r="AD1778" s="199"/>
      <c r="AE1778" s="91"/>
      <c r="AF1778" s="79"/>
      <c r="AG1778" s="79"/>
      <c r="AH1778" s="80"/>
      <c r="AI1778" s="81"/>
      <c r="AJ1778" s="81"/>
      <c r="AK1778" s="81"/>
      <c r="AL1778" s="81"/>
      <c r="AM1778" s="114"/>
      <c r="AN1778" s="82"/>
      <c r="AO1778" s="83"/>
      <c r="AP1778" s="83"/>
      <c r="AQ1778" s="83"/>
      <c r="AR1778" s="84"/>
      <c r="AS1778" s="85"/>
      <c r="AT1778" s="85"/>
      <c r="AU1778" s="85"/>
      <c r="AV1778" s="85"/>
      <c r="AW1778" s="104"/>
      <c r="AX1778" s="86"/>
      <c r="AY1778" s="87"/>
      <c r="AZ1778" s="87"/>
      <c r="BA1778" s="87"/>
      <c r="BB1778" s="88"/>
      <c r="BC1778" s="89"/>
      <c r="BD1778" s="89"/>
      <c r="BE1778" s="89"/>
      <c r="BF1778" s="89"/>
      <c r="BG1778" s="115"/>
      <c r="BH1778" s="90"/>
      <c r="BI1778" s="251"/>
      <c r="BJ1778" s="252"/>
      <c r="BK1778" s="252"/>
      <c r="BL1778" s="230"/>
      <c r="BM1778" s="230"/>
      <c r="BN1778" s="230"/>
      <c r="BO1778" s="231"/>
      <c r="BP1778" s="231"/>
      <c r="BQ1778" s="231"/>
      <c r="BR1778" s="232"/>
      <c r="BS1778" s="232"/>
      <c r="BT1778" s="232"/>
      <c r="BU1778" s="230"/>
      <c r="BV1778" s="230"/>
      <c r="BW1778" s="231"/>
      <c r="BX1778" s="231"/>
      <c r="BY1778" s="232"/>
      <c r="BZ1778" s="235"/>
      <c r="CA1778" s="257"/>
      <c r="CB1778" s="233"/>
      <c r="CC1778" s="230"/>
      <c r="CD1778" s="230"/>
      <c r="CE1778" s="230"/>
      <c r="CF1778" s="230"/>
      <c r="CG1778" s="230"/>
      <c r="CH1778" s="230"/>
      <c r="CI1778" s="230"/>
      <c r="CJ1778" s="231"/>
      <c r="CK1778" s="231"/>
      <c r="CL1778" s="231"/>
      <c r="CM1778" s="231"/>
      <c r="CN1778" s="231"/>
      <c r="CO1778" s="231"/>
      <c r="CP1778" s="231"/>
      <c r="CQ1778" s="231"/>
      <c r="CR1778" s="232"/>
      <c r="CS1778" s="232"/>
      <c r="CT1778" s="232"/>
      <c r="CU1778" s="232"/>
      <c r="CV1778" s="232"/>
      <c r="CW1778" s="232"/>
      <c r="CX1778" s="232"/>
      <c r="CY1778" s="234"/>
      <c r="CZ1778" s="106"/>
      <c r="DA1778" s="106"/>
      <c r="DB1778" s="106"/>
      <c r="DC1778" s="106"/>
      <c r="DD1778" s="106"/>
      <c r="DE1778" s="106"/>
      <c r="DF1778" s="92"/>
      <c r="DG1778" s="107"/>
      <c r="DH1778" s="107"/>
      <c r="DI1778" s="107"/>
      <c r="DJ1778" s="107"/>
      <c r="DK1778" s="107"/>
      <c r="DL1778" s="107"/>
      <c r="DM1778" s="110"/>
      <c r="DN1778" s="110"/>
      <c r="DO1778" s="110"/>
      <c r="DP1778" s="110"/>
      <c r="DQ1778" s="110"/>
      <c r="DR1778" s="110"/>
      <c r="DS1778" s="110"/>
      <c r="DT1778" s="110"/>
      <c r="DU1778" s="497"/>
      <c r="DV1778" s="497"/>
      <c r="DW1778" s="497"/>
      <c r="DX1778" s="497"/>
      <c r="DY1778" s="497"/>
      <c r="DZ1778" s="497"/>
      <c r="EA1778" s="288">
        <v>0.84425700000000004</v>
      </c>
      <c r="EB1778" s="99">
        <v>0.35984899999999997</v>
      </c>
      <c r="EC1778" s="99">
        <v>0.66700499999999996</v>
      </c>
      <c r="ED1778" s="99">
        <v>0.38388899999999998</v>
      </c>
      <c r="EE1778" s="99">
        <v>4.6168800000000003E-2</v>
      </c>
      <c r="EF1778" s="492">
        <v>1.4355100000000001E-3</v>
      </c>
      <c r="EG1778" s="99">
        <v>-129.51499999999999</v>
      </c>
      <c r="EH1778" s="99">
        <v>80.721900000000005</v>
      </c>
      <c r="EI1778" s="99">
        <v>-18.0242</v>
      </c>
      <c r="EJ1778" s="99">
        <v>-2.89445</v>
      </c>
      <c r="EK1778" s="99">
        <v>37.906199999999998</v>
      </c>
      <c r="EL1778" s="99">
        <v>-149.119</v>
      </c>
      <c r="EM1778" s="99">
        <v>0.34127200000000002</v>
      </c>
      <c r="EN1778" s="99">
        <v>0.48793700000000001</v>
      </c>
      <c r="EO1778" s="99">
        <v>0.40151199999999998</v>
      </c>
      <c r="EP1778" s="99">
        <v>0.42553299999999999</v>
      </c>
      <c r="EQ1778" s="99">
        <v>0.54226700000000005</v>
      </c>
      <c r="ER1778" s="99">
        <v>0.64990899999999996</v>
      </c>
      <c r="ES1778" s="99">
        <v>0</v>
      </c>
      <c r="ET1778" s="99">
        <v>2.3427799999999999</v>
      </c>
      <c r="EU1778" s="99">
        <v>2.0405199999999999</v>
      </c>
      <c r="EV1778" s="99">
        <v>3.2048000000000001</v>
      </c>
      <c r="EW1778" s="99">
        <v>3.0774499999999998</v>
      </c>
      <c r="EX1778" s="119">
        <v>2.4407399999999999</v>
      </c>
      <c r="EY1778" s="121"/>
      <c r="EZ1778" s="287"/>
      <c r="FA1778" s="83"/>
      <c r="FB1778" s="126"/>
      <c r="FC1778" s="116"/>
      <c r="FD1778" s="116"/>
      <c r="FE1778" s="116"/>
      <c r="FF1778" s="116"/>
      <c r="FG1778" s="116"/>
      <c r="FH1778" s="116"/>
      <c r="FI1778" s="116"/>
      <c r="FJ1778" s="116"/>
      <c r="FK1778" s="116"/>
      <c r="FL1778" s="116"/>
      <c r="FM1778" s="116"/>
      <c r="FN1778" s="116"/>
    </row>
    <row r="1779" spans="1:170" s="3" customFormat="1" ht="15" customHeight="1" x14ac:dyDescent="0.2">
      <c r="A1779" s="419">
        <v>20150623</v>
      </c>
      <c r="B1779" s="419">
        <v>10</v>
      </c>
      <c r="C1779" s="420">
        <v>10</v>
      </c>
      <c r="D1779" s="420">
        <v>1</v>
      </c>
      <c r="E1779" s="420">
        <v>9</v>
      </c>
      <c r="F1779" s="420">
        <v>11</v>
      </c>
      <c r="G1779" s="423">
        <v>2</v>
      </c>
      <c r="H1779" s="435">
        <v>0</v>
      </c>
      <c r="I1779" s="421">
        <v>11853</v>
      </c>
      <c r="J1779" s="101" t="s">
        <v>1979</v>
      </c>
      <c r="K1779" s="422" t="str">
        <f>IF(B1779=2,"Z:\Data\MOOG\HeTao\raw\",IF(B1779=5,"Z:\Data\MOOG\Polo\raw\",IF(B1779=10,"Z:\Data\MOOG\Messi\raw\","")))</f>
        <v>Z:\Data\MOOG\Messi\raw\</v>
      </c>
      <c r="L1779" s="418" t="s">
        <v>3977</v>
      </c>
      <c r="M1779" s="569" t="str">
        <f>IF(NOT(ISERROR(FIND("Training_dt",W1779))),"'Plot Psychometric_HH_dt_yuchen'",IF(NOT(ISERROR(FIND("Training",W1779))),"'Plot Psychometric_HH'",IF(NOT(ISERROR(FIND("1DAT",W1779))),"'Plot Tuning Azimuth_HH'",IF(NOT(ISERROR(FIND("HD_dt",W1779))),"'Plot HeadingDiscimination_PSTH_HH_dt_yuchen'",IF(NOT(ISERROR(FIND("HD",W1779))),"'Plot HeadingDiscimination_PSTH_HH'",IF(NOT(ISERROR(FIND("MemSac",W1779))),"'Memory Saccade Analysis_HH'",IF(NOT(ISERROR(FIND("DelSac",W1779))),"'Memory Saccade Analysis_HH'",IF(NOT(ISERROR(FIND("u-stim",W1779))),"'Plot Microstim_HH'",""))))))))</f>
        <v>'Memory Saccade Analysis_HH'</v>
      </c>
      <c r="N1779" s="573" t="s">
        <v>3981</v>
      </c>
      <c r="O1779" s="584">
        <v>-1</v>
      </c>
      <c r="P1779" s="590">
        <v>4</v>
      </c>
      <c r="Q1779" s="590">
        <f>IF(B1779=2,60,310)</f>
        <v>310</v>
      </c>
      <c r="R1779" s="590">
        <v>5</v>
      </c>
      <c r="S1779" s="590">
        <f>IF(B1779=2,60,-190)</f>
        <v>-190</v>
      </c>
      <c r="T1779" s="590">
        <v>1</v>
      </c>
      <c r="U1779" s="590">
        <f>IF(Z1779&lt;&gt;"",IF(NOT(ISERROR(FIND("SU",Z1779))),VALUE(RIGHT(Z1779,1))+4,IF(NOT(ISERROR(FIND("MU20",Z1779))),20,IF(NOT(ISERROR(FIND("MU21",Z1779))),21,IF(NOT(ISERROR(FIND("MU2",Z1779))),2,1)))),"")</f>
        <v>6</v>
      </c>
      <c r="V1779" s="583"/>
      <c r="W1779" s="424" t="s">
        <v>2172</v>
      </c>
      <c r="X1779" s="192"/>
      <c r="Y1779" s="219">
        <f>IF(NOT(ISERROR(FIND("MU=SU",X1779))),1,IF(Z1779&lt;&gt;"",IF(NOT(ISERROR(FIND("SU",Z1779))),1,0),""))</f>
        <v>1</v>
      </c>
      <c r="Z1779" s="217" t="s">
        <v>46</v>
      </c>
      <c r="AA1779" s="218">
        <v>1051</v>
      </c>
      <c r="AB1779" s="77">
        <v>8.3347999999999995</v>
      </c>
      <c r="AC1779" s="78" t="s">
        <v>3983</v>
      </c>
      <c r="AD1779" s="199"/>
      <c r="AE1779" s="91"/>
      <c r="AF1779" s="79"/>
      <c r="AG1779" s="79"/>
      <c r="AH1779" s="80"/>
      <c r="AI1779" s="81"/>
      <c r="AJ1779" s="81"/>
      <c r="AK1779" s="81"/>
      <c r="AL1779" s="81"/>
      <c r="AM1779" s="114"/>
      <c r="AN1779" s="82"/>
      <c r="AO1779" s="83"/>
      <c r="AP1779" s="83"/>
      <c r="AQ1779" s="83"/>
      <c r="AR1779" s="84"/>
      <c r="AS1779" s="85"/>
      <c r="AT1779" s="85"/>
      <c r="AU1779" s="85"/>
      <c r="AV1779" s="85"/>
      <c r="AW1779" s="104"/>
      <c r="AX1779" s="86"/>
      <c r="AY1779" s="87"/>
      <c r="AZ1779" s="87"/>
      <c r="BA1779" s="87"/>
      <c r="BB1779" s="88"/>
      <c r="BC1779" s="89"/>
      <c r="BD1779" s="89"/>
      <c r="BE1779" s="89"/>
      <c r="BF1779" s="89"/>
      <c r="BG1779" s="115"/>
      <c r="BH1779" s="90"/>
      <c r="BI1779" s="251"/>
      <c r="BJ1779" s="252"/>
      <c r="BK1779" s="252"/>
      <c r="BL1779" s="230"/>
      <c r="BM1779" s="230"/>
      <c r="BN1779" s="230"/>
      <c r="BO1779" s="231"/>
      <c r="BP1779" s="231"/>
      <c r="BQ1779" s="231"/>
      <c r="BR1779" s="232"/>
      <c r="BS1779" s="232"/>
      <c r="BT1779" s="232"/>
      <c r="BU1779" s="230"/>
      <c r="BV1779" s="230"/>
      <c r="BW1779" s="231"/>
      <c r="BX1779" s="231"/>
      <c r="BY1779" s="232"/>
      <c r="BZ1779" s="235"/>
      <c r="CA1779" s="257"/>
      <c r="CB1779" s="233"/>
      <c r="CC1779" s="230"/>
      <c r="CD1779" s="230"/>
      <c r="CE1779" s="230"/>
      <c r="CF1779" s="230"/>
      <c r="CG1779" s="230"/>
      <c r="CH1779" s="230"/>
      <c r="CI1779" s="230"/>
      <c r="CJ1779" s="231"/>
      <c r="CK1779" s="231"/>
      <c r="CL1779" s="231"/>
      <c r="CM1779" s="231"/>
      <c r="CN1779" s="231"/>
      <c r="CO1779" s="231"/>
      <c r="CP1779" s="231"/>
      <c r="CQ1779" s="231"/>
      <c r="CR1779" s="232"/>
      <c r="CS1779" s="232"/>
      <c r="CT1779" s="232"/>
      <c r="CU1779" s="232"/>
      <c r="CV1779" s="232"/>
      <c r="CW1779" s="232"/>
      <c r="CX1779" s="232"/>
      <c r="CY1779" s="234"/>
      <c r="CZ1779" s="106"/>
      <c r="DA1779" s="106"/>
      <c r="DB1779" s="106"/>
      <c r="DC1779" s="106"/>
      <c r="DD1779" s="106"/>
      <c r="DE1779" s="106"/>
      <c r="DF1779" s="92"/>
      <c r="DG1779" s="107"/>
      <c r="DH1779" s="107"/>
      <c r="DI1779" s="107"/>
      <c r="DJ1779" s="107"/>
      <c r="DK1779" s="107"/>
      <c r="DL1779" s="107"/>
      <c r="DM1779" s="110"/>
      <c r="DN1779" s="110"/>
      <c r="DO1779" s="110"/>
      <c r="DP1779" s="110"/>
      <c r="DQ1779" s="110"/>
      <c r="DR1779" s="110"/>
      <c r="DS1779" s="110"/>
      <c r="DT1779" s="110"/>
      <c r="DU1779" s="497"/>
      <c r="DV1779" s="497"/>
      <c r="DW1779" s="497"/>
      <c r="DX1779" s="497"/>
      <c r="DY1779" s="497"/>
      <c r="DZ1779" s="497"/>
      <c r="EA1779" s="288">
        <v>0.28143299999999999</v>
      </c>
      <c r="EB1779" s="99">
        <v>0.69249499999999997</v>
      </c>
      <c r="EC1779" s="99">
        <v>2.7810700000000001E-2</v>
      </c>
      <c r="ED1779" s="99">
        <v>0.65811399999999998</v>
      </c>
      <c r="EE1779" s="501">
        <v>4.9810800000000003E-10</v>
      </c>
      <c r="EF1779" s="99">
        <v>0.142792</v>
      </c>
      <c r="EG1779" s="99">
        <v>-29.340199999999999</v>
      </c>
      <c r="EH1779" s="99">
        <v>-176.529</v>
      </c>
      <c r="EI1779" s="99">
        <v>-169.547</v>
      </c>
      <c r="EJ1779" s="99">
        <v>-173.22200000000001</v>
      </c>
      <c r="EK1779" s="99">
        <v>-173.84399999999999</v>
      </c>
      <c r="EL1779" s="99">
        <v>-20.825800000000001</v>
      </c>
      <c r="EM1779" s="99">
        <v>0.49751600000000001</v>
      </c>
      <c r="EN1779" s="99">
        <v>0.35678900000000002</v>
      </c>
      <c r="EO1779" s="99">
        <v>0.58572599999999997</v>
      </c>
      <c r="EP1779" s="99">
        <v>0.41386000000000001</v>
      </c>
      <c r="EQ1779" s="99">
        <v>0.81819900000000001</v>
      </c>
      <c r="ER1779" s="99">
        <v>0.56321900000000003</v>
      </c>
      <c r="ES1779" s="99">
        <v>0</v>
      </c>
      <c r="ET1779" s="99">
        <v>-1.6029199999999999</v>
      </c>
      <c r="EU1779" s="99">
        <v>0.73897800000000002</v>
      </c>
      <c r="EV1779" s="99">
        <v>1.5288200000000001</v>
      </c>
      <c r="EW1779" s="99">
        <v>29.424499999999998</v>
      </c>
      <c r="EX1779" s="119">
        <v>5.5498099999999999</v>
      </c>
      <c r="EY1779" s="121"/>
      <c r="EZ1779" s="287"/>
      <c r="FA1779" s="83"/>
      <c r="FB1779" s="126"/>
      <c r="FC1779" s="116"/>
      <c r="FD1779" s="116"/>
      <c r="FE1779" s="116"/>
      <c r="FF1779" s="116"/>
      <c r="FG1779" s="116"/>
      <c r="FH1779" s="116"/>
      <c r="FI1779" s="116"/>
      <c r="FJ1779" s="116"/>
      <c r="FK1779" s="116"/>
      <c r="FL1779" s="116"/>
      <c r="FM1779" s="116"/>
      <c r="FN1779" s="116"/>
    </row>
    <row r="1780" spans="1:170" s="3" customFormat="1" ht="15" customHeight="1" x14ac:dyDescent="0.2">
      <c r="A1780" s="419">
        <v>20150623</v>
      </c>
      <c r="B1780" s="419">
        <v>10</v>
      </c>
      <c r="C1780" s="420">
        <v>10</v>
      </c>
      <c r="D1780" s="420">
        <v>1</v>
      </c>
      <c r="E1780" s="420">
        <v>9</v>
      </c>
      <c r="F1780" s="420">
        <v>11</v>
      </c>
      <c r="G1780" s="423">
        <v>2</v>
      </c>
      <c r="H1780" s="435">
        <v>0</v>
      </c>
      <c r="I1780" s="421">
        <v>11397</v>
      </c>
      <c r="J1780" s="101" t="s">
        <v>1979</v>
      </c>
      <c r="K1780" s="422" t="str">
        <f>IF(B1780=2,"Z:\Data\MOOG\HeTao\raw\",IF(B1780=5,"Z:\Data\MOOG\Polo\raw\",IF(B1780=10,"Z:\Data\MOOG\Messi\raw\","")))</f>
        <v>Z:\Data\MOOG\Messi\raw\</v>
      </c>
      <c r="L1780" s="418" t="s">
        <v>3978</v>
      </c>
      <c r="M1780" s="569" t="str">
        <f>IF(NOT(ISERROR(FIND("Training_dt",W1780))),"'Plot Psychometric_HH_dt_yuchen'",IF(NOT(ISERROR(FIND("Training",W1780))),"'Plot Psychometric_HH'",IF(NOT(ISERROR(FIND("1DAT",W1780))),"'Plot Tuning Azimuth_HH'",IF(NOT(ISERROR(FIND("HD_dt",W1780))),"'Plot HeadingDiscimination_PSTH_HH_dt_yuchen'",IF(NOT(ISERROR(FIND("HD",W1780))),"'Plot HeadingDiscimination_PSTH_HH'",IF(NOT(ISERROR(FIND("MemSac",W1780))),"'Memory Saccade Analysis_HH'",IF(NOT(ISERROR(FIND("DelSac",W1780))),"'Memory Saccade Analysis_HH'",IF(NOT(ISERROR(FIND("u-stim",W1780))),"'Plot Microstim_HH'",""))))))))</f>
        <v>'Memory Saccade Analysis_HH'</v>
      </c>
      <c r="N1780" s="573">
        <v>1</v>
      </c>
      <c r="O1780" s="584">
        <v>-1</v>
      </c>
      <c r="P1780" s="590">
        <v>4</v>
      </c>
      <c r="Q1780" s="590">
        <f>IF(B1780=2,60,310)</f>
        <v>310</v>
      </c>
      <c r="R1780" s="590">
        <v>5</v>
      </c>
      <c r="S1780" s="590">
        <f>IF(B1780=2,60,-190)</f>
        <v>-190</v>
      </c>
      <c r="T1780" s="590">
        <v>1</v>
      </c>
      <c r="U1780" s="590">
        <f>IF(Z1780&lt;&gt;"",IF(NOT(ISERROR(FIND("SU",Z1780))),VALUE(RIGHT(Z1780,1))+4,IF(NOT(ISERROR(FIND("MU20",Z1780))),20,IF(NOT(ISERROR(FIND("MU21",Z1780))),21,IF(NOT(ISERROR(FIND("MU2",Z1780))),2,1)))),"")</f>
        <v>5</v>
      </c>
      <c r="V1780" s="583"/>
      <c r="W1780" s="424" t="s">
        <v>2172</v>
      </c>
      <c r="X1780" s="192"/>
      <c r="Y1780" s="219">
        <f>IF(NOT(ISERROR(FIND("MU=SU",X1780))),1,IF(Z1780&lt;&gt;"",IF(NOT(ISERROR(FIND("SU",Z1780))),1,0),""))</f>
        <v>1</v>
      </c>
      <c r="Z1780" s="217" t="s">
        <v>43</v>
      </c>
      <c r="AA1780" s="218">
        <v>1041</v>
      </c>
      <c r="AB1780" s="77">
        <v>19.282599999999999</v>
      </c>
      <c r="AC1780" s="78" t="s">
        <v>3984</v>
      </c>
      <c r="AD1780" s="199"/>
      <c r="AE1780" s="91"/>
      <c r="AF1780" s="79"/>
      <c r="AG1780" s="79"/>
      <c r="AH1780" s="80"/>
      <c r="AI1780" s="81"/>
      <c r="AJ1780" s="81"/>
      <c r="AK1780" s="81"/>
      <c r="AL1780" s="81"/>
      <c r="AM1780" s="114"/>
      <c r="AN1780" s="82"/>
      <c r="AO1780" s="83"/>
      <c r="AP1780" s="83"/>
      <c r="AQ1780" s="83"/>
      <c r="AR1780" s="84"/>
      <c r="AS1780" s="85"/>
      <c r="AT1780" s="85"/>
      <c r="AU1780" s="85"/>
      <c r="AV1780" s="85"/>
      <c r="AW1780" s="104"/>
      <c r="AX1780" s="86"/>
      <c r="AY1780" s="87"/>
      <c r="AZ1780" s="87"/>
      <c r="BA1780" s="87"/>
      <c r="BB1780" s="88"/>
      <c r="BC1780" s="89"/>
      <c r="BD1780" s="89"/>
      <c r="BE1780" s="89"/>
      <c r="BF1780" s="89"/>
      <c r="BG1780" s="115"/>
      <c r="BH1780" s="90"/>
      <c r="BI1780" s="251"/>
      <c r="BJ1780" s="252"/>
      <c r="BK1780" s="252"/>
      <c r="BL1780" s="230"/>
      <c r="BM1780" s="230"/>
      <c r="BN1780" s="230"/>
      <c r="BO1780" s="231"/>
      <c r="BP1780" s="231"/>
      <c r="BQ1780" s="231"/>
      <c r="BR1780" s="232"/>
      <c r="BS1780" s="232"/>
      <c r="BT1780" s="232"/>
      <c r="BU1780" s="230"/>
      <c r="BV1780" s="230"/>
      <c r="BW1780" s="231"/>
      <c r="BX1780" s="231"/>
      <c r="BY1780" s="232"/>
      <c r="BZ1780" s="235"/>
      <c r="CA1780" s="257"/>
      <c r="CB1780" s="233"/>
      <c r="CC1780" s="230"/>
      <c r="CD1780" s="230"/>
      <c r="CE1780" s="230"/>
      <c r="CF1780" s="230"/>
      <c r="CG1780" s="230"/>
      <c r="CH1780" s="230"/>
      <c r="CI1780" s="230"/>
      <c r="CJ1780" s="231"/>
      <c r="CK1780" s="231"/>
      <c r="CL1780" s="231"/>
      <c r="CM1780" s="231"/>
      <c r="CN1780" s="231"/>
      <c r="CO1780" s="231"/>
      <c r="CP1780" s="231"/>
      <c r="CQ1780" s="231"/>
      <c r="CR1780" s="232"/>
      <c r="CS1780" s="232"/>
      <c r="CT1780" s="232"/>
      <c r="CU1780" s="232"/>
      <c r="CV1780" s="232"/>
      <c r="CW1780" s="232"/>
      <c r="CX1780" s="232"/>
      <c r="CY1780" s="234"/>
      <c r="CZ1780" s="106"/>
      <c r="DA1780" s="106"/>
      <c r="DB1780" s="106"/>
      <c r="DC1780" s="106"/>
      <c r="DD1780" s="106"/>
      <c r="DE1780" s="106"/>
      <c r="DF1780" s="92"/>
      <c r="DG1780" s="107"/>
      <c r="DH1780" s="107"/>
      <c r="DI1780" s="107"/>
      <c r="DJ1780" s="107"/>
      <c r="DK1780" s="107"/>
      <c r="DL1780" s="107"/>
      <c r="DM1780" s="110"/>
      <c r="DN1780" s="110"/>
      <c r="DO1780" s="110"/>
      <c r="DP1780" s="110"/>
      <c r="DQ1780" s="110"/>
      <c r="DR1780" s="110"/>
      <c r="DS1780" s="110"/>
      <c r="DT1780" s="110"/>
      <c r="DU1780" s="497"/>
      <c r="DV1780" s="497"/>
      <c r="DW1780" s="497"/>
      <c r="DX1780" s="497"/>
      <c r="DY1780" s="497"/>
      <c r="DZ1780" s="497"/>
      <c r="EA1780" s="288">
        <v>0.323959</v>
      </c>
      <c r="EB1780" s="99">
        <v>3.6353499999999999E-3</v>
      </c>
      <c r="EC1780" s="99">
        <v>0.40962599999999999</v>
      </c>
      <c r="ED1780" s="99">
        <v>0.417354</v>
      </c>
      <c r="EE1780" s="99">
        <v>6.9451100000000002E-2</v>
      </c>
      <c r="EF1780" s="99">
        <v>1.9212199999999999E-2</v>
      </c>
      <c r="EG1780" s="99">
        <v>-121.505</v>
      </c>
      <c r="EH1780" s="99">
        <v>-32.1145</v>
      </c>
      <c r="EI1780" s="99">
        <v>75.135900000000007</v>
      </c>
      <c r="EJ1780" s="99">
        <v>-40.2164</v>
      </c>
      <c r="EK1780" s="99">
        <v>-137.45599999999999</v>
      </c>
      <c r="EL1780" s="99">
        <v>117.342</v>
      </c>
      <c r="EM1780" s="99">
        <v>0.456646</v>
      </c>
      <c r="EN1780" s="99">
        <v>0.53589799999999999</v>
      </c>
      <c r="EO1780" s="99">
        <v>0.424481</v>
      </c>
      <c r="EP1780" s="99">
        <v>0.39891700000000002</v>
      </c>
      <c r="EQ1780" s="99">
        <v>0.48556500000000002</v>
      </c>
      <c r="ER1780" s="99">
        <v>0.542489</v>
      </c>
      <c r="ES1780" s="99">
        <v>0</v>
      </c>
      <c r="ET1780" s="99">
        <v>-2.2538499999999999</v>
      </c>
      <c r="EU1780" s="99">
        <v>-1.58571</v>
      </c>
      <c r="EV1780" s="99">
        <v>-2.1800000000000002</v>
      </c>
      <c r="EW1780" s="99">
        <v>3.1</v>
      </c>
      <c r="EX1780" s="119">
        <v>2.5</v>
      </c>
      <c r="EY1780" s="121"/>
      <c r="EZ1780" s="287"/>
      <c r="FA1780" s="83"/>
      <c r="FB1780" s="126"/>
      <c r="FC1780" s="116"/>
      <c r="FD1780" s="116"/>
      <c r="FE1780" s="116"/>
      <c r="FF1780" s="116"/>
      <c r="FG1780" s="116"/>
      <c r="FH1780" s="116"/>
      <c r="FI1780" s="116"/>
      <c r="FJ1780" s="116"/>
      <c r="FK1780" s="116"/>
      <c r="FL1780" s="116"/>
      <c r="FM1780" s="116"/>
      <c r="FN1780" s="116"/>
    </row>
    <row r="1781" spans="1:170" s="3" customFormat="1" ht="15" customHeight="1" x14ac:dyDescent="0.2">
      <c r="A1781" s="419">
        <v>20150623</v>
      </c>
      <c r="B1781" s="419">
        <v>10</v>
      </c>
      <c r="C1781" s="420">
        <v>10</v>
      </c>
      <c r="D1781" s="420">
        <v>1</v>
      </c>
      <c r="E1781" s="420">
        <v>9</v>
      </c>
      <c r="F1781" s="420">
        <v>11</v>
      </c>
      <c r="G1781" s="423">
        <v>2</v>
      </c>
      <c r="H1781" s="435">
        <v>0</v>
      </c>
      <c r="I1781" s="421">
        <v>11397</v>
      </c>
      <c r="J1781" s="101" t="s">
        <v>1979</v>
      </c>
      <c r="K1781" s="422" t="str">
        <f>IF(B1781=2,"Z:\Data\MOOG\HeTao\raw\",IF(B1781=5,"Z:\Data\MOOG\Polo\raw\",IF(B1781=10,"Z:\Data\MOOG\Messi\raw\","")))</f>
        <v>Z:\Data\MOOG\Messi\raw\</v>
      </c>
      <c r="L1781" s="418" t="s">
        <v>3978</v>
      </c>
      <c r="M1781" s="569" t="str">
        <f>IF(NOT(ISERROR(FIND("Training_dt",W1781))),"'Plot Psychometric_HH_dt_yuchen'",IF(NOT(ISERROR(FIND("Training",W1781))),"'Plot Psychometric_HH'",IF(NOT(ISERROR(FIND("1DAT",W1781))),"'Plot Tuning Azimuth_HH'",IF(NOT(ISERROR(FIND("HD_dt",W1781))),"'Plot HeadingDiscimination_PSTH_HH_dt_yuchen'",IF(NOT(ISERROR(FIND("HD",W1781))),"'Plot HeadingDiscimination_PSTH_HH'",IF(NOT(ISERROR(FIND("MemSac",W1781))),"'Memory Saccade Analysis_HH'",IF(NOT(ISERROR(FIND("DelSac",W1781))),"'Memory Saccade Analysis_HH'",IF(NOT(ISERROR(FIND("u-stim",W1781))),"'Plot Microstim_HH'",""))))))))</f>
        <v>'Memory Saccade Analysis_HH'</v>
      </c>
      <c r="N1781" s="573">
        <v>1</v>
      </c>
      <c r="O1781" s="584">
        <v>-1</v>
      </c>
      <c r="P1781" s="590">
        <v>4</v>
      </c>
      <c r="Q1781" s="590">
        <f>IF(B1781=2,60,310)</f>
        <v>310</v>
      </c>
      <c r="R1781" s="590">
        <v>5</v>
      </c>
      <c r="S1781" s="590">
        <f>IF(B1781=2,60,-190)</f>
        <v>-190</v>
      </c>
      <c r="T1781" s="590">
        <v>1</v>
      </c>
      <c r="U1781" s="590">
        <f>IF(Z1781&lt;&gt;"",IF(NOT(ISERROR(FIND("SU",Z1781))),VALUE(RIGHT(Z1781,1))+4,IF(NOT(ISERROR(FIND("MU20",Z1781))),20,IF(NOT(ISERROR(FIND("MU21",Z1781))),21,IF(NOT(ISERROR(FIND("MU2",Z1781))),2,1)))),"")</f>
        <v>6</v>
      </c>
      <c r="V1781" s="583"/>
      <c r="W1781" s="424" t="s">
        <v>2172</v>
      </c>
      <c r="X1781" s="192"/>
      <c r="Y1781" s="219">
        <f>IF(NOT(ISERROR(FIND("MU=SU",X1781))),1,IF(Z1781&lt;&gt;"",IF(NOT(ISERROR(FIND("SU",Z1781))),1,0),""))</f>
        <v>1</v>
      </c>
      <c r="Z1781" s="217" t="s">
        <v>46</v>
      </c>
      <c r="AA1781" s="218">
        <v>622</v>
      </c>
      <c r="AB1781" s="77">
        <v>11.1647</v>
      </c>
      <c r="AC1781" s="78" t="s">
        <v>3985</v>
      </c>
      <c r="AD1781" s="199"/>
      <c r="AE1781" s="91"/>
      <c r="AF1781" s="79"/>
      <c r="AG1781" s="79"/>
      <c r="AH1781" s="80"/>
      <c r="AI1781" s="81"/>
      <c r="AJ1781" s="81"/>
      <c r="AK1781" s="81"/>
      <c r="AL1781" s="81"/>
      <c r="AM1781" s="114"/>
      <c r="AN1781" s="82"/>
      <c r="AO1781" s="83"/>
      <c r="AP1781" s="83"/>
      <c r="AQ1781" s="83"/>
      <c r="AR1781" s="84"/>
      <c r="AS1781" s="85"/>
      <c r="AT1781" s="85"/>
      <c r="AU1781" s="85"/>
      <c r="AV1781" s="85"/>
      <c r="AW1781" s="104"/>
      <c r="AX1781" s="86"/>
      <c r="AY1781" s="87"/>
      <c r="AZ1781" s="87"/>
      <c r="BA1781" s="87"/>
      <c r="BB1781" s="88"/>
      <c r="BC1781" s="89"/>
      <c r="BD1781" s="89"/>
      <c r="BE1781" s="89"/>
      <c r="BF1781" s="89"/>
      <c r="BG1781" s="115"/>
      <c r="BH1781" s="90"/>
      <c r="BI1781" s="251"/>
      <c r="BJ1781" s="252"/>
      <c r="BK1781" s="252"/>
      <c r="BL1781" s="230"/>
      <c r="BM1781" s="230"/>
      <c r="BN1781" s="230"/>
      <c r="BO1781" s="231"/>
      <c r="BP1781" s="231"/>
      <c r="BQ1781" s="231"/>
      <c r="BR1781" s="232"/>
      <c r="BS1781" s="232"/>
      <c r="BT1781" s="232"/>
      <c r="BU1781" s="230"/>
      <c r="BV1781" s="230"/>
      <c r="BW1781" s="231"/>
      <c r="BX1781" s="231"/>
      <c r="BY1781" s="232"/>
      <c r="BZ1781" s="235"/>
      <c r="CA1781" s="257"/>
      <c r="CB1781" s="233"/>
      <c r="CC1781" s="230"/>
      <c r="CD1781" s="230"/>
      <c r="CE1781" s="230"/>
      <c r="CF1781" s="230"/>
      <c r="CG1781" s="230"/>
      <c r="CH1781" s="230"/>
      <c r="CI1781" s="230"/>
      <c r="CJ1781" s="231"/>
      <c r="CK1781" s="231"/>
      <c r="CL1781" s="231"/>
      <c r="CM1781" s="231"/>
      <c r="CN1781" s="231"/>
      <c r="CO1781" s="231"/>
      <c r="CP1781" s="231"/>
      <c r="CQ1781" s="231"/>
      <c r="CR1781" s="232"/>
      <c r="CS1781" s="232"/>
      <c r="CT1781" s="232"/>
      <c r="CU1781" s="232"/>
      <c r="CV1781" s="232"/>
      <c r="CW1781" s="232"/>
      <c r="CX1781" s="232"/>
      <c r="CY1781" s="234"/>
      <c r="CZ1781" s="106"/>
      <c r="DA1781" s="106"/>
      <c r="DB1781" s="106"/>
      <c r="DC1781" s="106"/>
      <c r="DD1781" s="106"/>
      <c r="DE1781" s="106"/>
      <c r="DF1781" s="92"/>
      <c r="DG1781" s="107"/>
      <c r="DH1781" s="107"/>
      <c r="DI1781" s="107"/>
      <c r="DJ1781" s="107"/>
      <c r="DK1781" s="107"/>
      <c r="DL1781" s="107"/>
      <c r="DM1781" s="110"/>
      <c r="DN1781" s="110"/>
      <c r="DO1781" s="110"/>
      <c r="DP1781" s="110"/>
      <c r="DQ1781" s="110"/>
      <c r="DR1781" s="110"/>
      <c r="DS1781" s="110"/>
      <c r="DT1781" s="110"/>
      <c r="DU1781" s="497"/>
      <c r="DV1781" s="497"/>
      <c r="DW1781" s="497"/>
      <c r="DX1781" s="497"/>
      <c r="DY1781" s="497"/>
      <c r="DZ1781" s="497"/>
      <c r="EA1781" s="288">
        <v>0.45957199999999998</v>
      </c>
      <c r="EB1781" s="99">
        <v>0.26432499999999998</v>
      </c>
      <c r="EC1781" s="99">
        <v>0.26158700000000001</v>
      </c>
      <c r="ED1781" s="99">
        <v>0.131938</v>
      </c>
      <c r="EE1781" s="99">
        <v>0.31636300000000001</v>
      </c>
      <c r="EF1781" s="99">
        <v>0.65398900000000004</v>
      </c>
      <c r="EG1781" s="99">
        <v>2.7393999999999998</v>
      </c>
      <c r="EH1781" s="99">
        <v>-90</v>
      </c>
      <c r="EI1781" s="99">
        <v>157.87299999999999</v>
      </c>
      <c r="EJ1781" s="99">
        <v>167.881</v>
      </c>
      <c r="EK1781" s="99">
        <v>-155.274</v>
      </c>
      <c r="EL1781" s="99">
        <v>77.503900000000002</v>
      </c>
      <c r="EM1781" s="99">
        <v>0.39962999999999999</v>
      </c>
      <c r="EN1781" s="99">
        <v>0.41337400000000002</v>
      </c>
      <c r="EO1781" s="99">
        <v>0.43792399999999998</v>
      </c>
      <c r="EP1781" s="99">
        <v>0.43202400000000002</v>
      </c>
      <c r="EQ1781" s="99">
        <v>0.43147799999999997</v>
      </c>
      <c r="ER1781" s="99">
        <v>0.36324400000000001</v>
      </c>
      <c r="ES1781" s="99">
        <v>0</v>
      </c>
      <c r="ET1781" s="99">
        <v>1.1966399999999999</v>
      </c>
      <c r="EU1781" s="99">
        <v>2.4647700000000001</v>
      </c>
      <c r="EV1781" s="99">
        <v>3.6769599999999998</v>
      </c>
      <c r="EW1781" s="99">
        <v>7.0710699999999997</v>
      </c>
      <c r="EX1781" s="119">
        <v>3.5355300000000001</v>
      </c>
      <c r="EY1781" s="121"/>
      <c r="EZ1781" s="287"/>
      <c r="FA1781" s="83"/>
      <c r="FB1781" s="126"/>
      <c r="FC1781" s="116"/>
      <c r="FD1781" s="116"/>
      <c r="FE1781" s="116"/>
      <c r="FF1781" s="116"/>
      <c r="FG1781" s="116"/>
      <c r="FH1781" s="116"/>
      <c r="FI1781" s="116"/>
      <c r="FJ1781" s="116"/>
      <c r="FK1781" s="116"/>
      <c r="FL1781" s="116"/>
      <c r="FM1781" s="116"/>
      <c r="FN1781" s="116"/>
    </row>
    <row r="1782" spans="1:170" s="3" customFormat="1" ht="15" customHeight="1" x14ac:dyDescent="0.2">
      <c r="A1782" s="419">
        <v>20150623</v>
      </c>
      <c r="B1782" s="419">
        <v>10</v>
      </c>
      <c r="C1782" s="420">
        <v>10</v>
      </c>
      <c r="D1782" s="420">
        <v>1</v>
      </c>
      <c r="E1782" s="420">
        <v>9</v>
      </c>
      <c r="F1782" s="420">
        <v>11</v>
      </c>
      <c r="G1782" s="423">
        <v>2</v>
      </c>
      <c r="H1782" s="435">
        <v>0</v>
      </c>
      <c r="I1782" s="421">
        <v>7371</v>
      </c>
      <c r="J1782" s="101" t="s">
        <v>1979</v>
      </c>
      <c r="K1782" s="422" t="str">
        <f>IF(B1782=2,"Z:\Data\MOOG\HeTao\raw\",IF(B1782=5,"Z:\Data\MOOG\Polo\raw\",IF(B1782=10,"Z:\Data\MOOG\Messi\raw\","")))</f>
        <v>Z:\Data\MOOG\Messi\raw\</v>
      </c>
      <c r="L1782" s="418" t="s">
        <v>3979</v>
      </c>
      <c r="M1782" s="569" t="str">
        <f>IF(NOT(ISERROR(FIND("Training_dt",W1782))),"'Plot Psychometric_HH_dt_yuchen'",IF(NOT(ISERROR(FIND("Training",W1782))),"'Plot Psychometric_HH'",IF(NOT(ISERROR(FIND("1DAT",W1782))),"'Plot Tuning Azimuth_HH'",IF(NOT(ISERROR(FIND("HD_dt",W1782))),"'Plot HeadingDiscimination_PSTH_HH_dt_yuchen'",IF(NOT(ISERROR(FIND("HD",W1782))),"'Plot HeadingDiscimination_PSTH_HH'",IF(NOT(ISERROR(FIND("MemSac",W1782))),"'Memory Saccade Analysis_HH'",IF(NOT(ISERROR(FIND("DelSac",W1782))),"'Memory Saccade Analysis_HH'",IF(NOT(ISERROR(FIND("u-stim",W1782))),"'Plot Microstim_HH'",""))))))))</f>
        <v>'Memory Saccade Analysis_HH'</v>
      </c>
      <c r="N1782" s="573">
        <v>1</v>
      </c>
      <c r="O1782" s="584">
        <v>-1</v>
      </c>
      <c r="P1782" s="590">
        <v>4</v>
      </c>
      <c r="Q1782" s="590">
        <f>IF(B1782=2,60,310)</f>
        <v>310</v>
      </c>
      <c r="R1782" s="590">
        <v>5</v>
      </c>
      <c r="S1782" s="590">
        <f>IF(B1782=2,60,-190)</f>
        <v>-190</v>
      </c>
      <c r="T1782" s="590">
        <v>1</v>
      </c>
      <c r="U1782" s="590">
        <f>IF(Z1782&lt;&gt;"",IF(NOT(ISERROR(FIND("SU",Z1782))),VALUE(RIGHT(Z1782,1))+4,IF(NOT(ISERROR(FIND("MU20",Z1782))),20,IF(NOT(ISERROR(FIND("MU21",Z1782))),21,IF(NOT(ISERROR(FIND("MU2",Z1782))),2,1)))),"")</f>
        <v>5</v>
      </c>
      <c r="V1782" s="583"/>
      <c r="W1782" s="424" t="s">
        <v>2172</v>
      </c>
      <c r="X1782" s="192"/>
      <c r="Y1782" s="219">
        <f>IF(NOT(ISERROR(FIND("MU=SU",X1782))),1,IF(Z1782&lt;&gt;"",IF(NOT(ISERROR(FIND("SU",Z1782))),1,0),""))</f>
        <v>1</v>
      </c>
      <c r="Z1782" s="217" t="s">
        <v>43</v>
      </c>
      <c r="AA1782" s="218">
        <v>3564</v>
      </c>
      <c r="AB1782" s="77">
        <v>22.693300000000001</v>
      </c>
      <c r="AC1782" s="78" t="s">
        <v>3986</v>
      </c>
      <c r="AD1782" s="199"/>
      <c r="AE1782" s="91"/>
      <c r="AF1782" s="79"/>
      <c r="AG1782" s="79"/>
      <c r="AH1782" s="80"/>
      <c r="AI1782" s="81"/>
      <c r="AJ1782" s="81"/>
      <c r="AK1782" s="81"/>
      <c r="AL1782" s="81"/>
      <c r="AM1782" s="114"/>
      <c r="AN1782" s="82"/>
      <c r="AO1782" s="83"/>
      <c r="AP1782" s="83"/>
      <c r="AQ1782" s="83"/>
      <c r="AR1782" s="84"/>
      <c r="AS1782" s="85"/>
      <c r="AT1782" s="85"/>
      <c r="AU1782" s="85"/>
      <c r="AV1782" s="85"/>
      <c r="AW1782" s="104"/>
      <c r="AX1782" s="86"/>
      <c r="AY1782" s="87"/>
      <c r="AZ1782" s="87"/>
      <c r="BA1782" s="87"/>
      <c r="BB1782" s="88"/>
      <c r="BC1782" s="89"/>
      <c r="BD1782" s="89"/>
      <c r="BE1782" s="89"/>
      <c r="BF1782" s="89"/>
      <c r="BG1782" s="115"/>
      <c r="BH1782" s="90"/>
      <c r="BI1782" s="251"/>
      <c r="BJ1782" s="252"/>
      <c r="BK1782" s="252"/>
      <c r="BL1782" s="230"/>
      <c r="BM1782" s="230"/>
      <c r="BN1782" s="230"/>
      <c r="BO1782" s="231"/>
      <c r="BP1782" s="231"/>
      <c r="BQ1782" s="231"/>
      <c r="BR1782" s="232"/>
      <c r="BS1782" s="232"/>
      <c r="BT1782" s="232"/>
      <c r="BU1782" s="230"/>
      <c r="BV1782" s="230"/>
      <c r="BW1782" s="231"/>
      <c r="BX1782" s="231"/>
      <c r="BY1782" s="232"/>
      <c r="BZ1782" s="235"/>
      <c r="CA1782" s="257"/>
      <c r="CB1782" s="233"/>
      <c r="CC1782" s="230"/>
      <c r="CD1782" s="230"/>
      <c r="CE1782" s="230"/>
      <c r="CF1782" s="230"/>
      <c r="CG1782" s="230"/>
      <c r="CH1782" s="230"/>
      <c r="CI1782" s="230"/>
      <c r="CJ1782" s="231"/>
      <c r="CK1782" s="231"/>
      <c r="CL1782" s="231"/>
      <c r="CM1782" s="231"/>
      <c r="CN1782" s="231"/>
      <c r="CO1782" s="231"/>
      <c r="CP1782" s="231"/>
      <c r="CQ1782" s="231"/>
      <c r="CR1782" s="232"/>
      <c r="CS1782" s="232"/>
      <c r="CT1782" s="232"/>
      <c r="CU1782" s="232"/>
      <c r="CV1782" s="232"/>
      <c r="CW1782" s="232"/>
      <c r="CX1782" s="232"/>
      <c r="CY1782" s="234"/>
      <c r="CZ1782" s="106"/>
      <c r="DA1782" s="106"/>
      <c r="DB1782" s="106"/>
      <c r="DC1782" s="106"/>
      <c r="DD1782" s="106"/>
      <c r="DE1782" s="106"/>
      <c r="DF1782" s="92"/>
      <c r="DG1782" s="107"/>
      <c r="DH1782" s="107"/>
      <c r="DI1782" s="107"/>
      <c r="DJ1782" s="107"/>
      <c r="DK1782" s="107"/>
      <c r="DL1782" s="107"/>
      <c r="DM1782" s="110"/>
      <c r="DN1782" s="110"/>
      <c r="DO1782" s="110"/>
      <c r="DP1782" s="110"/>
      <c r="DQ1782" s="110"/>
      <c r="DR1782" s="110"/>
      <c r="DS1782" s="110"/>
      <c r="DT1782" s="110"/>
      <c r="DU1782" s="497"/>
      <c r="DV1782" s="497"/>
      <c r="DW1782" s="497"/>
      <c r="DX1782" s="497"/>
      <c r="DY1782" s="497"/>
      <c r="DZ1782" s="497"/>
      <c r="EA1782" s="288">
        <v>0.52995999999999999</v>
      </c>
      <c r="EB1782" s="99">
        <v>0.83414299999999997</v>
      </c>
      <c r="EC1782" s="99">
        <v>0.205682</v>
      </c>
      <c r="ED1782" s="99">
        <v>5.8552800000000002E-2</v>
      </c>
      <c r="EE1782" s="99">
        <v>3.40836E-3</v>
      </c>
      <c r="EF1782" s="99">
        <v>0.115358</v>
      </c>
      <c r="EG1782" s="99">
        <v>-174.84899999999999</v>
      </c>
      <c r="EH1782" s="99">
        <v>-1.25553</v>
      </c>
      <c r="EI1782" s="99">
        <v>5.9919399999999996</v>
      </c>
      <c r="EJ1782" s="99">
        <v>-59.475099999999998</v>
      </c>
      <c r="EK1782" s="99">
        <v>-111.36499999999999</v>
      </c>
      <c r="EL1782" s="99">
        <v>-134.81800000000001</v>
      </c>
      <c r="EM1782" s="99">
        <v>0.40776899999999999</v>
      </c>
      <c r="EN1782" s="99">
        <v>0.31145899999999999</v>
      </c>
      <c r="EO1782" s="99">
        <v>0.46918199999999999</v>
      </c>
      <c r="EP1782" s="99">
        <v>0.462231</v>
      </c>
      <c r="EQ1782" s="99">
        <v>0.55603899999999995</v>
      </c>
      <c r="ER1782" s="99">
        <v>0.455565</v>
      </c>
      <c r="ES1782" s="99">
        <v>0</v>
      </c>
      <c r="ET1782" s="99">
        <v>-2.1259000000000001</v>
      </c>
      <c r="EU1782" s="99">
        <v>-3.1073200000000001</v>
      </c>
      <c r="EV1782" s="99">
        <v>-3.1607099999999999</v>
      </c>
      <c r="EW1782" s="99">
        <v>-4.2817400000000001</v>
      </c>
      <c r="EX1782" s="119">
        <v>1.32345</v>
      </c>
      <c r="EY1782" s="121"/>
      <c r="EZ1782" s="287"/>
      <c r="FA1782" s="83"/>
      <c r="FB1782" s="126"/>
      <c r="FC1782" s="116"/>
      <c r="FD1782" s="116"/>
      <c r="FE1782" s="116"/>
      <c r="FF1782" s="116"/>
      <c r="FG1782" s="116"/>
      <c r="FH1782" s="116"/>
      <c r="FI1782" s="116"/>
      <c r="FJ1782" s="116"/>
      <c r="FK1782" s="116"/>
      <c r="FL1782" s="116"/>
      <c r="FM1782" s="116"/>
      <c r="FN1782" s="116"/>
    </row>
    <row r="1783" spans="1:170" s="3" customFormat="1" ht="15" customHeight="1" x14ac:dyDescent="0.2">
      <c r="A1783" s="419">
        <v>20150624</v>
      </c>
      <c r="B1783" s="419">
        <v>10</v>
      </c>
      <c r="C1783" s="420">
        <v>11</v>
      </c>
      <c r="D1783" s="420">
        <v>1</v>
      </c>
      <c r="E1783" s="420">
        <v>13</v>
      </c>
      <c r="F1783" s="420">
        <v>9</v>
      </c>
      <c r="G1783" s="423">
        <v>1.9</v>
      </c>
      <c r="H1783" s="435">
        <v>0.1</v>
      </c>
      <c r="I1783" s="421">
        <v>8932</v>
      </c>
      <c r="J1783" s="101" t="s">
        <v>1979</v>
      </c>
      <c r="K1783" s="422" t="str">
        <f>IF(B1783=2,"Z:\Data\MOOG\HeTao\raw\",IF(B1783=5,"Z:\Data\MOOG\Polo\raw\",IF(B1783=10,"Z:\Data\MOOG\Messi\raw\","")))</f>
        <v>Z:\Data\MOOG\Messi\raw\</v>
      </c>
      <c r="L1783" s="418" t="s">
        <v>3987</v>
      </c>
      <c r="M1783" s="569" t="str">
        <f>IF(NOT(ISERROR(FIND("Training_dt",W1783))),"'Plot Psychometric_HH_dt_yuchen'",IF(NOT(ISERROR(FIND("Training",W1783))),"'Plot Psychometric_HH'",IF(NOT(ISERROR(FIND("1DAT",W1783))),"'Plot Tuning Azimuth_HH'",IF(NOT(ISERROR(FIND("HD_dt",W1783))),"'Plot HeadingDiscimination_PSTH_HH_dt_yuchen'",IF(NOT(ISERROR(FIND("HD",W1783))),"'Plot HeadingDiscimination_PSTH_HH'",IF(NOT(ISERROR(FIND("MemSac",W1783))),"'Memory Saccade Analysis_HH'",IF(NOT(ISERROR(FIND("DelSac",W1783))),"'Memory Saccade Analysis_HH'",IF(NOT(ISERROR(FIND("u-stim",W1783))),"'Plot Microstim_HH'",""))))))))</f>
        <v>'Memory Saccade Analysis_HH'</v>
      </c>
      <c r="N1783" s="573">
        <v>1</v>
      </c>
      <c r="O1783" s="584">
        <v>-1</v>
      </c>
      <c r="P1783" s="590">
        <v>4</v>
      </c>
      <c r="Q1783" s="590">
        <f>IF(B1783=2,60,310)</f>
        <v>310</v>
      </c>
      <c r="R1783" s="590">
        <v>5</v>
      </c>
      <c r="S1783" s="590">
        <f>IF(B1783=2,60,-190)</f>
        <v>-190</v>
      </c>
      <c r="T1783" s="590">
        <v>1</v>
      </c>
      <c r="U1783" s="590">
        <f>IF(Z1783&lt;&gt;"",IF(NOT(ISERROR(FIND("SU",Z1783))),VALUE(RIGHT(Z1783,1))+4,IF(NOT(ISERROR(FIND("MU20",Z1783))),20,IF(NOT(ISERROR(FIND("MU21",Z1783))),21,IF(NOT(ISERROR(FIND("MU2",Z1783))),2,1)))),"")</f>
        <v>5</v>
      </c>
      <c r="V1783" s="583"/>
      <c r="W1783" s="424" t="s">
        <v>2172</v>
      </c>
      <c r="X1783" s="192"/>
      <c r="Y1783" s="219">
        <f>IF(NOT(ISERROR(FIND("MU=SU",X1783))),1,IF(Z1783&lt;&gt;"",IF(NOT(ISERROR(FIND("SU",Z1783))),1,0),""))</f>
        <v>1</v>
      </c>
      <c r="Z1783" s="217" t="s">
        <v>43</v>
      </c>
      <c r="AA1783" s="218">
        <v>810</v>
      </c>
      <c r="AB1783" s="77">
        <v>15.9184</v>
      </c>
      <c r="AC1783" s="78" t="s">
        <v>3988</v>
      </c>
      <c r="AD1783" s="199"/>
      <c r="AE1783" s="91"/>
      <c r="AF1783" s="79"/>
      <c r="AG1783" s="79"/>
      <c r="AH1783" s="80"/>
      <c r="AI1783" s="81"/>
      <c r="AJ1783" s="81"/>
      <c r="AK1783" s="81"/>
      <c r="AL1783" s="81"/>
      <c r="AM1783" s="114"/>
      <c r="AN1783" s="82"/>
      <c r="AO1783" s="83"/>
      <c r="AP1783" s="83"/>
      <c r="AQ1783" s="83"/>
      <c r="AR1783" s="84"/>
      <c r="AS1783" s="85"/>
      <c r="AT1783" s="85"/>
      <c r="AU1783" s="85"/>
      <c r="AV1783" s="85"/>
      <c r="AW1783" s="104"/>
      <c r="AX1783" s="86"/>
      <c r="AY1783" s="87"/>
      <c r="AZ1783" s="87"/>
      <c r="BA1783" s="87"/>
      <c r="BB1783" s="88"/>
      <c r="BC1783" s="89"/>
      <c r="BD1783" s="89"/>
      <c r="BE1783" s="89"/>
      <c r="BF1783" s="89"/>
      <c r="BG1783" s="115"/>
      <c r="BH1783" s="90"/>
      <c r="BI1783" s="251"/>
      <c r="BJ1783" s="252"/>
      <c r="BK1783" s="252"/>
      <c r="BL1783" s="230"/>
      <c r="BM1783" s="230"/>
      <c r="BN1783" s="230"/>
      <c r="BO1783" s="231"/>
      <c r="BP1783" s="231"/>
      <c r="BQ1783" s="231"/>
      <c r="BR1783" s="232"/>
      <c r="BS1783" s="232"/>
      <c r="BT1783" s="232"/>
      <c r="BU1783" s="230"/>
      <c r="BV1783" s="230"/>
      <c r="BW1783" s="231"/>
      <c r="BX1783" s="231"/>
      <c r="BY1783" s="232"/>
      <c r="BZ1783" s="235"/>
      <c r="CA1783" s="257"/>
      <c r="CB1783" s="233"/>
      <c r="CC1783" s="230"/>
      <c r="CD1783" s="230"/>
      <c r="CE1783" s="230"/>
      <c r="CF1783" s="230"/>
      <c r="CG1783" s="230"/>
      <c r="CH1783" s="230"/>
      <c r="CI1783" s="230"/>
      <c r="CJ1783" s="231"/>
      <c r="CK1783" s="231"/>
      <c r="CL1783" s="231"/>
      <c r="CM1783" s="231"/>
      <c r="CN1783" s="231"/>
      <c r="CO1783" s="231"/>
      <c r="CP1783" s="231"/>
      <c r="CQ1783" s="231"/>
      <c r="CR1783" s="232"/>
      <c r="CS1783" s="232"/>
      <c r="CT1783" s="232"/>
      <c r="CU1783" s="232"/>
      <c r="CV1783" s="232"/>
      <c r="CW1783" s="232"/>
      <c r="CX1783" s="232"/>
      <c r="CY1783" s="234"/>
      <c r="CZ1783" s="106"/>
      <c r="DA1783" s="106"/>
      <c r="DB1783" s="106"/>
      <c r="DC1783" s="106">
        <v>1</v>
      </c>
      <c r="DD1783" s="106"/>
      <c r="DE1783" s="106"/>
      <c r="DF1783" s="92"/>
      <c r="DG1783" s="107"/>
      <c r="DH1783" s="107"/>
      <c r="DI1783" s="107"/>
      <c r="DJ1783" s="107"/>
      <c r="DK1783" s="107"/>
      <c r="DL1783" s="107"/>
      <c r="DM1783" s="110"/>
      <c r="DN1783" s="110"/>
      <c r="DO1783" s="110"/>
      <c r="DP1783" s="110"/>
      <c r="DQ1783" s="110"/>
      <c r="DR1783" s="110"/>
      <c r="DS1783" s="110"/>
      <c r="DT1783" s="110"/>
      <c r="DU1783" s="497"/>
      <c r="DV1783" s="497"/>
      <c r="DW1783" s="497"/>
      <c r="DX1783" s="497"/>
      <c r="DY1783" s="497"/>
      <c r="DZ1783" s="497"/>
      <c r="EA1783" s="288">
        <v>5.1355600000000001E-2</v>
      </c>
      <c r="EB1783" s="501">
        <v>4.0409399999999997E-15</v>
      </c>
      <c r="EC1783" s="99">
        <v>2.24694E-4</v>
      </c>
      <c r="ED1783" s="501">
        <v>4.3919899999999998E-6</v>
      </c>
      <c r="EE1783" s="99">
        <v>6.87136E-2</v>
      </c>
      <c r="EF1783" s="99">
        <v>3.0928299999999999E-2</v>
      </c>
      <c r="EG1783" s="99">
        <v>-9.8373000000000008</v>
      </c>
      <c r="EH1783" s="99">
        <v>41.222799999999999</v>
      </c>
      <c r="EI1783" s="99">
        <v>27.3461</v>
      </c>
      <c r="EJ1783" s="99">
        <v>41.814999999999998</v>
      </c>
      <c r="EK1783" s="99">
        <v>36.456800000000001</v>
      </c>
      <c r="EL1783" s="99">
        <v>-57.035499999999999</v>
      </c>
      <c r="EM1783" s="99">
        <v>0.43282900000000002</v>
      </c>
      <c r="EN1783" s="99">
        <v>0.72326299999999999</v>
      </c>
      <c r="EO1783" s="99">
        <v>0.54793099999999995</v>
      </c>
      <c r="EP1783" s="99">
        <v>0.58507900000000002</v>
      </c>
      <c r="EQ1783" s="99">
        <v>0.41855300000000001</v>
      </c>
      <c r="ER1783" s="99">
        <v>0.45239000000000001</v>
      </c>
      <c r="ES1783" s="99">
        <v>0</v>
      </c>
      <c r="ET1783" s="99">
        <v>7.33779</v>
      </c>
      <c r="EU1783" s="99">
        <v>-1.6297999999999999</v>
      </c>
      <c r="EV1783" s="99">
        <v>2.0516299999999998</v>
      </c>
      <c r="EW1783" s="99">
        <v>1.4380599999999999</v>
      </c>
      <c r="EX1783" s="119">
        <v>4.8894000000000002</v>
      </c>
      <c r="EY1783" s="121"/>
      <c r="EZ1783" s="287"/>
      <c r="FA1783" s="83"/>
      <c r="FB1783" s="126"/>
      <c r="FC1783" s="116"/>
      <c r="FD1783" s="116"/>
      <c r="FE1783" s="116"/>
      <c r="FF1783" s="116"/>
      <c r="FG1783" s="116"/>
      <c r="FH1783" s="116"/>
      <c r="FI1783" s="116"/>
      <c r="FJ1783" s="116"/>
      <c r="FK1783" s="116"/>
      <c r="FL1783" s="116"/>
      <c r="FM1783" s="116"/>
      <c r="FN1783" s="116"/>
    </row>
    <row r="1784" spans="1:170" s="3" customFormat="1" ht="15" customHeight="1" x14ac:dyDescent="0.2">
      <c r="A1784" s="419">
        <v>20150624</v>
      </c>
      <c r="B1784" s="419">
        <v>10</v>
      </c>
      <c r="C1784" s="420">
        <v>11</v>
      </c>
      <c r="D1784" s="420">
        <v>1</v>
      </c>
      <c r="E1784" s="420">
        <v>13</v>
      </c>
      <c r="F1784" s="420">
        <v>9</v>
      </c>
      <c r="G1784" s="423">
        <v>1.9</v>
      </c>
      <c r="H1784" s="435">
        <v>0.1</v>
      </c>
      <c r="I1784" s="421">
        <v>8932</v>
      </c>
      <c r="J1784" s="101" t="s">
        <v>1979</v>
      </c>
      <c r="K1784" s="422" t="str">
        <f>IF(B1784=2,"Z:\Data\MOOG\HeTao\raw\",IF(B1784=5,"Z:\Data\MOOG\Polo\raw\",IF(B1784=10,"Z:\Data\MOOG\Messi\raw\","")))</f>
        <v>Z:\Data\MOOG\Messi\raw\</v>
      </c>
      <c r="L1784" s="418" t="s">
        <v>3989</v>
      </c>
      <c r="M1784" s="569" t="str">
        <f>IF(NOT(ISERROR(FIND("Training_dt",W1784))),"'Plot Psychometric_HH_dt_yuchen'",IF(NOT(ISERROR(FIND("Training",W1784))),"'Plot Psychometric_HH'",IF(NOT(ISERROR(FIND("1DAT",W1784))),"'Plot Tuning Azimuth_HH'",IF(NOT(ISERROR(FIND("HD_dt",W1784))),"'Plot HeadingDiscimination_PSTH_HH_dt_yuchen'",IF(NOT(ISERROR(FIND("HD",W1784))),"'Plot HeadingDiscimination_PSTH_HH'",IF(NOT(ISERROR(FIND("MemSac",W1784))),"'Memory Saccade Analysis_HH'",IF(NOT(ISERROR(FIND("DelSac",W1784))),"'Memory Saccade Analysis_HH'",IF(NOT(ISERROR(FIND("u-stim",W1784))),"'Plot Microstim_HH'",""))))))))</f>
        <v>'Memory Saccade Analysis_HH'</v>
      </c>
      <c r="N1784" s="573">
        <v>1</v>
      </c>
      <c r="O1784" s="584">
        <v>-1</v>
      </c>
      <c r="P1784" s="590">
        <v>4</v>
      </c>
      <c r="Q1784" s="590">
        <f>IF(B1784=2,60,310)</f>
        <v>310</v>
      </c>
      <c r="R1784" s="590">
        <v>5</v>
      </c>
      <c r="S1784" s="590">
        <f>IF(B1784=2,60,-190)</f>
        <v>-190</v>
      </c>
      <c r="T1784" s="590">
        <v>1</v>
      </c>
      <c r="U1784" s="590">
        <f>IF(Z1784&lt;&gt;"",IF(NOT(ISERROR(FIND("SU",Z1784))),VALUE(RIGHT(Z1784,1))+4,IF(NOT(ISERROR(FIND("MU20",Z1784))),20,IF(NOT(ISERROR(FIND("MU21",Z1784))),21,IF(NOT(ISERROR(FIND("MU2",Z1784))),2,1)))),"")</f>
        <v>5</v>
      </c>
      <c r="V1784" s="583"/>
      <c r="W1784" s="424" t="s">
        <v>3863</v>
      </c>
      <c r="X1784" s="192"/>
      <c r="Y1784" s="219">
        <f>IF(NOT(ISERROR(FIND("MU=SU",X1784))),1,IF(Z1784&lt;&gt;"",IF(NOT(ISERROR(FIND("SU",Z1784))),1,0),""))</f>
        <v>1</v>
      </c>
      <c r="Z1784" s="217" t="s">
        <v>43</v>
      </c>
      <c r="AA1784" s="218">
        <v>603</v>
      </c>
      <c r="AB1784" s="77">
        <v>19.476400000000002</v>
      </c>
      <c r="AC1784" s="78" t="s">
        <v>3990</v>
      </c>
      <c r="AD1784" s="199"/>
      <c r="AE1784" s="91"/>
      <c r="AF1784" s="79"/>
      <c r="AG1784" s="79"/>
      <c r="AH1784" s="80"/>
      <c r="AI1784" s="81"/>
      <c r="AJ1784" s="81"/>
      <c r="AK1784" s="81"/>
      <c r="AL1784" s="81"/>
      <c r="AM1784" s="114"/>
      <c r="AN1784" s="82"/>
      <c r="AO1784" s="83"/>
      <c r="AP1784" s="83"/>
      <c r="AQ1784" s="83"/>
      <c r="AR1784" s="84"/>
      <c r="AS1784" s="85"/>
      <c r="AT1784" s="85"/>
      <c r="AU1784" s="85"/>
      <c r="AV1784" s="85"/>
      <c r="AW1784" s="104"/>
      <c r="AX1784" s="86"/>
      <c r="AY1784" s="87"/>
      <c r="AZ1784" s="87"/>
      <c r="BA1784" s="87"/>
      <c r="BB1784" s="88"/>
      <c r="BC1784" s="89"/>
      <c r="BD1784" s="89"/>
      <c r="BE1784" s="89"/>
      <c r="BF1784" s="89"/>
      <c r="BG1784" s="115"/>
      <c r="BH1784" s="90"/>
      <c r="BI1784" s="251"/>
      <c r="BJ1784" s="252"/>
      <c r="BK1784" s="252"/>
      <c r="BL1784" s="230"/>
      <c r="BM1784" s="230"/>
      <c r="BN1784" s="230"/>
      <c r="BO1784" s="231"/>
      <c r="BP1784" s="231"/>
      <c r="BQ1784" s="231"/>
      <c r="BR1784" s="232"/>
      <c r="BS1784" s="232"/>
      <c r="BT1784" s="232"/>
      <c r="BU1784" s="230"/>
      <c r="BV1784" s="230"/>
      <c r="BW1784" s="231"/>
      <c r="BX1784" s="231"/>
      <c r="BY1784" s="232"/>
      <c r="BZ1784" s="235"/>
      <c r="CA1784" s="257"/>
      <c r="CB1784" s="233"/>
      <c r="CC1784" s="230"/>
      <c r="CD1784" s="230"/>
      <c r="CE1784" s="230"/>
      <c r="CF1784" s="230"/>
      <c r="CG1784" s="230"/>
      <c r="CH1784" s="230"/>
      <c r="CI1784" s="230"/>
      <c r="CJ1784" s="231"/>
      <c r="CK1784" s="231"/>
      <c r="CL1784" s="231"/>
      <c r="CM1784" s="231"/>
      <c r="CN1784" s="231"/>
      <c r="CO1784" s="231"/>
      <c r="CP1784" s="231"/>
      <c r="CQ1784" s="231"/>
      <c r="CR1784" s="232"/>
      <c r="CS1784" s="232"/>
      <c r="CT1784" s="232"/>
      <c r="CU1784" s="232"/>
      <c r="CV1784" s="232"/>
      <c r="CW1784" s="232"/>
      <c r="CX1784" s="232"/>
      <c r="CY1784" s="234"/>
      <c r="CZ1784" s="106"/>
      <c r="DA1784" s="106">
        <v>30</v>
      </c>
      <c r="DB1784" s="106"/>
      <c r="DC1784" s="106">
        <v>1</v>
      </c>
      <c r="DD1784" s="106"/>
      <c r="DE1784" s="106"/>
      <c r="DF1784" s="92"/>
      <c r="DG1784" s="107"/>
      <c r="DH1784" s="107"/>
      <c r="DI1784" s="107"/>
      <c r="DJ1784" s="107"/>
      <c r="DK1784" s="107"/>
      <c r="DL1784" s="107"/>
      <c r="DM1784" s="110"/>
      <c r="DN1784" s="110"/>
      <c r="DO1784" s="110"/>
      <c r="DP1784" s="110"/>
      <c r="DQ1784" s="110"/>
      <c r="DR1784" s="110"/>
      <c r="DS1784" s="110"/>
      <c r="DT1784" s="110"/>
      <c r="DU1784" s="497"/>
      <c r="DV1784" s="497"/>
      <c r="DW1784" s="497"/>
      <c r="DX1784" s="497"/>
      <c r="DY1784" s="497"/>
      <c r="DZ1784" s="497"/>
      <c r="EA1784" s="288">
        <v>0.59626599999999996</v>
      </c>
      <c r="EB1784" s="501">
        <v>6.1052100000000002E-8</v>
      </c>
      <c r="EC1784" s="99">
        <v>5.3186400000000003E-3</v>
      </c>
      <c r="ED1784" s="99">
        <v>7.5038600000000002E-4</v>
      </c>
      <c r="EE1784" s="99">
        <v>2.8766199999999999E-2</v>
      </c>
      <c r="EF1784" s="99">
        <v>1</v>
      </c>
      <c r="EG1784" s="99">
        <v>-90</v>
      </c>
      <c r="EH1784" s="99">
        <v>90</v>
      </c>
      <c r="EI1784" s="99">
        <v>90</v>
      </c>
      <c r="EJ1784" s="99">
        <v>90</v>
      </c>
      <c r="EK1784" s="99">
        <v>90</v>
      </c>
      <c r="EL1784" s="99">
        <v>0</v>
      </c>
      <c r="EM1784" s="99">
        <v>7.9792100000000005E-2</v>
      </c>
      <c r="EN1784" s="99">
        <v>0.52433300000000005</v>
      </c>
      <c r="EO1784" s="99">
        <v>0.32490799999999997</v>
      </c>
      <c r="EP1784" s="99">
        <v>0.37404799999999999</v>
      </c>
      <c r="EQ1784" s="99">
        <v>0.26982600000000001</v>
      </c>
      <c r="ER1784" s="99">
        <v>0</v>
      </c>
      <c r="ES1784" s="99">
        <v>0</v>
      </c>
      <c r="ET1784" s="99">
        <v>8.0226600000000001</v>
      </c>
      <c r="EU1784" s="99">
        <v>-0.92147900000000005</v>
      </c>
      <c r="EV1784" s="99">
        <v>1.0890200000000001</v>
      </c>
      <c r="EW1784" s="99">
        <v>2.5131199999999998</v>
      </c>
      <c r="EX1784" s="119">
        <v>7.43466</v>
      </c>
      <c r="EY1784" s="121"/>
      <c r="EZ1784" s="287"/>
      <c r="FA1784" s="83"/>
      <c r="FB1784" s="126"/>
      <c r="FC1784" s="116"/>
      <c r="FD1784" s="116"/>
      <c r="FE1784" s="116"/>
      <c r="FF1784" s="116"/>
      <c r="FG1784" s="116"/>
      <c r="FH1784" s="116"/>
      <c r="FI1784" s="116"/>
      <c r="FJ1784" s="116"/>
      <c r="FK1784" s="116"/>
      <c r="FL1784" s="116"/>
      <c r="FM1784" s="116"/>
      <c r="FN1784" s="116"/>
    </row>
    <row r="1785" spans="1:170" s="3" customFormat="1" ht="15" customHeight="1" x14ac:dyDescent="0.2">
      <c r="A1785" s="419">
        <v>20150624</v>
      </c>
      <c r="B1785" s="419">
        <v>10</v>
      </c>
      <c r="C1785" s="420">
        <v>11</v>
      </c>
      <c r="D1785" s="420">
        <v>1</v>
      </c>
      <c r="E1785" s="420">
        <v>13</v>
      </c>
      <c r="F1785" s="420">
        <v>9</v>
      </c>
      <c r="G1785" s="423">
        <v>1.9</v>
      </c>
      <c r="H1785" s="435">
        <v>0.1</v>
      </c>
      <c r="I1785" s="421">
        <v>8932</v>
      </c>
      <c r="J1785" s="101" t="s">
        <v>1979</v>
      </c>
      <c r="K1785" s="422" t="str">
        <f>IF(B1785=2,"Z:\Data\MOOG\HeTao\raw\",IF(B1785=5,"Z:\Data\MOOG\Polo\raw\",IF(B1785=10,"Z:\Data\MOOG\Messi\raw\","")))</f>
        <v>Z:\Data\MOOG\Messi\raw\</v>
      </c>
      <c r="L1785" s="418" t="s">
        <v>3991</v>
      </c>
      <c r="M1785" s="569" t="str">
        <f>IF(NOT(ISERROR(FIND("Training_dt",W1785))),"'Plot Psychometric_HH_dt_yuchen'",IF(NOT(ISERROR(FIND("Training",W1785))),"'Plot Psychometric_HH'",IF(NOT(ISERROR(FIND("1DAT",W1785))),"'Plot Tuning Azimuth_HH'",IF(NOT(ISERROR(FIND("HD_dt",W1785))),"'Plot HeadingDiscimination_PSTH_HH_dt_yuchen'",IF(NOT(ISERROR(FIND("HD",W1785))),"'Plot HeadingDiscimination_PSTH_HH'",IF(NOT(ISERROR(FIND("MemSac",W1785))),"'Memory Saccade Analysis_HH'",IF(NOT(ISERROR(FIND("DelSac",W1785))),"'Memory Saccade Analysis_HH'",IF(NOT(ISERROR(FIND("u-stim",W1785))),"'Plot Microstim_HH'",""))))))))</f>
        <v>'Plot HeadingDiscimination_PSTH_HH'</v>
      </c>
      <c r="N1785" s="573">
        <v>1</v>
      </c>
      <c r="O1785" s="584">
        <v>-1</v>
      </c>
      <c r="P1785" s="590">
        <v>4</v>
      </c>
      <c r="Q1785" s="590">
        <f>IF(B1785=2,60,310)</f>
        <v>310</v>
      </c>
      <c r="R1785" s="590">
        <v>5</v>
      </c>
      <c r="S1785" s="590">
        <f>IF(B1785=2,60,-190)</f>
        <v>-190</v>
      </c>
      <c r="T1785" s="590">
        <v>1</v>
      </c>
      <c r="U1785" s="590">
        <f>IF(Z1785&lt;&gt;"",IF(NOT(ISERROR(FIND("SU",Z1785))),VALUE(RIGHT(Z1785,1))+4,IF(NOT(ISERROR(FIND("MU20",Z1785))),20,IF(NOT(ISERROR(FIND("MU21",Z1785))),21,IF(NOT(ISERROR(FIND("MU2",Z1785))),2,1)))),"")</f>
        <v>5</v>
      </c>
      <c r="V1785" s="583"/>
      <c r="W1785" s="424" t="s">
        <v>1986</v>
      </c>
      <c r="X1785" s="192"/>
      <c r="Y1785" s="219">
        <f>IF(NOT(ISERROR(FIND("MU=SU",X1785))),1,IF(Z1785&lt;&gt;"",IF(NOT(ISERROR(FIND("SU",Z1785))),1,0),""))</f>
        <v>1</v>
      </c>
      <c r="Z1785" s="217" t="s">
        <v>43</v>
      </c>
      <c r="AA1785" s="218">
        <v>10927</v>
      </c>
      <c r="AB1785" s="77">
        <v>12.173500000000001</v>
      </c>
      <c r="AC1785" s="78" t="s">
        <v>3992</v>
      </c>
      <c r="AD1785" s="199"/>
      <c r="AE1785" s="91"/>
      <c r="AF1785" s="79"/>
      <c r="AG1785" s="79"/>
      <c r="AH1785" s="80"/>
      <c r="AI1785" s="81"/>
      <c r="AJ1785" s="81"/>
      <c r="AK1785" s="81"/>
      <c r="AL1785" s="81"/>
      <c r="AM1785" s="114"/>
      <c r="AN1785" s="82"/>
      <c r="AO1785" s="83"/>
      <c r="AP1785" s="83"/>
      <c r="AQ1785" s="83"/>
      <c r="AR1785" s="84"/>
      <c r="AS1785" s="85"/>
      <c r="AT1785" s="85"/>
      <c r="AU1785" s="85"/>
      <c r="AV1785" s="85"/>
      <c r="AW1785" s="104"/>
      <c r="AX1785" s="86"/>
      <c r="AY1785" s="87"/>
      <c r="AZ1785" s="87"/>
      <c r="BA1785" s="87"/>
      <c r="BB1785" s="88"/>
      <c r="BC1785" s="89"/>
      <c r="BD1785" s="89"/>
      <c r="BE1785" s="89"/>
      <c r="BF1785" s="89"/>
      <c r="BG1785" s="115"/>
      <c r="BH1785" s="90"/>
      <c r="BI1785" s="251"/>
      <c r="BJ1785" s="252"/>
      <c r="BK1785" s="252"/>
      <c r="BL1785" s="230"/>
      <c r="BM1785" s="230"/>
      <c r="BN1785" s="230"/>
      <c r="BO1785" s="231"/>
      <c r="BP1785" s="231"/>
      <c r="BQ1785" s="231"/>
      <c r="BR1785" s="232"/>
      <c r="BS1785" s="232"/>
      <c r="BT1785" s="232"/>
      <c r="BU1785" s="230"/>
      <c r="BV1785" s="230"/>
      <c r="BW1785" s="231"/>
      <c r="BX1785" s="231"/>
      <c r="BY1785" s="232"/>
      <c r="BZ1785" s="235"/>
      <c r="CA1785" s="257"/>
      <c r="CB1785" s="233"/>
      <c r="CC1785" s="230"/>
      <c r="CD1785" s="230"/>
      <c r="CE1785" s="230"/>
      <c r="CF1785" s="230"/>
      <c r="CG1785" s="230"/>
      <c r="CH1785" s="230"/>
      <c r="CI1785" s="230"/>
      <c r="CJ1785" s="231"/>
      <c r="CK1785" s="231"/>
      <c r="CL1785" s="231"/>
      <c r="CM1785" s="231"/>
      <c r="CN1785" s="231"/>
      <c r="CO1785" s="231"/>
      <c r="CP1785" s="231"/>
      <c r="CQ1785" s="231"/>
      <c r="CR1785" s="232"/>
      <c r="CS1785" s="232"/>
      <c r="CT1785" s="232"/>
      <c r="CU1785" s="232"/>
      <c r="CV1785" s="232"/>
      <c r="CW1785" s="232"/>
      <c r="CX1785" s="232"/>
      <c r="CY1785" s="234"/>
      <c r="CZ1785" s="106">
        <v>1</v>
      </c>
      <c r="DA1785" s="106">
        <v>45</v>
      </c>
      <c r="DB1785" s="106"/>
      <c r="DC1785" s="106">
        <v>1</v>
      </c>
      <c r="DD1785" s="106" t="s">
        <v>3503</v>
      </c>
      <c r="DE1785" s="106">
        <v>4</v>
      </c>
      <c r="DF1785" s="490">
        <v>1</v>
      </c>
      <c r="DG1785" s="107">
        <v>17</v>
      </c>
      <c r="DH1785" s="107" t="s">
        <v>7138</v>
      </c>
      <c r="DI1785" s="107">
        <v>4.3056799999999997</v>
      </c>
      <c r="DJ1785" s="107">
        <v>2.3123900000000002</v>
      </c>
      <c r="DK1785" s="107">
        <v>6.9156399999999998</v>
      </c>
      <c r="DL1785" s="107">
        <v>-3.0432299999999999</v>
      </c>
      <c r="DM1785" s="110">
        <v>3.1924199999999998</v>
      </c>
      <c r="DN1785" s="110">
        <v>1.09223</v>
      </c>
      <c r="DO1785" s="110">
        <v>0.62952699999999995</v>
      </c>
      <c r="DP1785" s="110">
        <v>0.84460500000000005</v>
      </c>
      <c r="DQ1785" s="110">
        <v>0.51532999999999995</v>
      </c>
      <c r="DR1785" s="110">
        <v>0.76402000000000003</v>
      </c>
      <c r="DS1785" s="110">
        <v>0.59395399999999998</v>
      </c>
      <c r="DT1785" s="110">
        <v>0.76102899999999996</v>
      </c>
      <c r="DU1785" s="497">
        <v>0.71131</v>
      </c>
      <c r="DV1785" s="497">
        <v>0</v>
      </c>
      <c r="DW1785" s="497">
        <v>0.5</v>
      </c>
      <c r="DX1785" s="497">
        <v>0</v>
      </c>
      <c r="DY1785" s="497">
        <v>0.40304499999999999</v>
      </c>
      <c r="DZ1785" s="497">
        <v>0</v>
      </c>
      <c r="EA1785" s="288"/>
      <c r="EB1785" s="492"/>
      <c r="EC1785" s="492"/>
      <c r="ED1785" s="99"/>
      <c r="EE1785" s="492"/>
      <c r="EF1785" s="492"/>
      <c r="EG1785" s="99"/>
      <c r="EH1785" s="99"/>
      <c r="EI1785" s="99"/>
      <c r="EJ1785" s="99"/>
      <c r="EK1785" s="99"/>
      <c r="EL1785" s="99"/>
      <c r="EM1785" s="99"/>
      <c r="EN1785" s="99"/>
      <c r="EO1785" s="99"/>
      <c r="EP1785" s="99"/>
      <c r="EQ1785" s="99"/>
      <c r="ER1785" s="99"/>
      <c r="ES1785" s="99"/>
      <c r="ET1785" s="99"/>
      <c r="EU1785" s="99"/>
      <c r="EV1785" s="99"/>
      <c r="EW1785" s="99"/>
      <c r="EX1785" s="119"/>
      <c r="EY1785" s="121"/>
      <c r="EZ1785" s="524"/>
      <c r="FA1785" s="83">
        <v>17</v>
      </c>
      <c r="FB1785" s="126">
        <v>15</v>
      </c>
      <c r="FC1785" s="505">
        <v>4.3056799999999997</v>
      </c>
      <c r="FD1785" s="505">
        <v>2.3123900000000002</v>
      </c>
      <c r="FE1785" s="116">
        <v>6.9156399999999998</v>
      </c>
      <c r="FF1785" s="116">
        <v>-3.0432299999999999</v>
      </c>
      <c r="FG1785" s="116">
        <v>3.1924199999999998</v>
      </c>
      <c r="FH1785" s="116">
        <v>1.09223</v>
      </c>
      <c r="FI1785" s="116" t="s">
        <v>5809</v>
      </c>
      <c r="FJ1785" s="116" t="s">
        <v>5810</v>
      </c>
      <c r="FK1785" s="116" t="s">
        <v>5811</v>
      </c>
      <c r="FL1785" s="116" t="s">
        <v>5812</v>
      </c>
      <c r="FM1785" s="116" t="s">
        <v>5813</v>
      </c>
      <c r="FN1785" s="116" t="s">
        <v>5814</v>
      </c>
    </row>
    <row r="1786" spans="1:170" s="3" customFormat="1" ht="15" customHeight="1" x14ac:dyDescent="0.2">
      <c r="A1786" s="419">
        <v>20150624</v>
      </c>
      <c r="B1786" s="419">
        <v>10</v>
      </c>
      <c r="C1786" s="420">
        <v>11</v>
      </c>
      <c r="D1786" s="420">
        <v>1</v>
      </c>
      <c r="E1786" s="420">
        <v>13</v>
      </c>
      <c r="F1786" s="420">
        <v>9</v>
      </c>
      <c r="G1786" s="423">
        <v>1.9</v>
      </c>
      <c r="H1786" s="435">
        <v>0.1</v>
      </c>
      <c r="I1786" s="421">
        <v>9367</v>
      </c>
      <c r="J1786" s="101" t="s">
        <v>1979</v>
      </c>
      <c r="K1786" s="422" t="str">
        <f>IF(B1786=2,"Z:\Data\MOOG\HeTao\raw\",IF(B1786=5,"Z:\Data\MOOG\Polo\raw\",IF(B1786=10,"Z:\Data\MOOG\Messi\raw\","")))</f>
        <v>Z:\Data\MOOG\Messi\raw\</v>
      </c>
      <c r="L1786" s="418" t="s">
        <v>3993</v>
      </c>
      <c r="M1786" s="569" t="str">
        <f>IF(NOT(ISERROR(FIND("Training_dt",W1786))),"'Plot Psychometric_HH_dt_yuchen'",IF(NOT(ISERROR(FIND("Training",W1786))),"'Plot Psychometric_HH'",IF(NOT(ISERROR(FIND("1DAT",W1786))),"'Plot Tuning Azimuth_HH'",IF(NOT(ISERROR(FIND("HD_dt",W1786))),"'Plot HeadingDiscimination_PSTH_HH_dt_yuchen'",IF(NOT(ISERROR(FIND("HD",W1786))),"'Plot HeadingDiscimination_PSTH_HH'",IF(NOT(ISERROR(FIND("MemSac",W1786))),"'Memory Saccade Analysis_HH'",IF(NOT(ISERROR(FIND("DelSac",W1786))),"'Memory Saccade Analysis_HH'",IF(NOT(ISERROR(FIND("u-stim",W1786))),"'Plot Microstim_HH'",""))))))))</f>
        <v>'Memory Saccade Analysis_HH'</v>
      </c>
      <c r="N1786" s="573" t="s">
        <v>4179</v>
      </c>
      <c r="O1786" s="584">
        <v>-1</v>
      </c>
      <c r="P1786" s="590">
        <v>4</v>
      </c>
      <c r="Q1786" s="590">
        <f>IF(B1786=2,60,310)</f>
        <v>310</v>
      </c>
      <c r="R1786" s="590">
        <v>5</v>
      </c>
      <c r="S1786" s="590">
        <f>IF(B1786=2,60,-190)</f>
        <v>-190</v>
      </c>
      <c r="T1786" s="590">
        <v>1</v>
      </c>
      <c r="U1786" s="590">
        <f>IF(Z1786&lt;&gt;"",IF(NOT(ISERROR(FIND("SU",Z1786))),VALUE(RIGHT(Z1786,1))+4,IF(NOT(ISERROR(FIND("MU20",Z1786))),20,IF(NOT(ISERROR(FIND("MU21",Z1786))),21,IF(NOT(ISERROR(FIND("MU2",Z1786))),2,1)))),"")</f>
        <v>5</v>
      </c>
      <c r="V1786" s="583"/>
      <c r="W1786" s="424" t="s">
        <v>2172</v>
      </c>
      <c r="X1786" s="192"/>
      <c r="Y1786" s="219">
        <f>IF(NOT(ISERROR(FIND("MU=SU",X1786))),1,IF(Z1786&lt;&gt;"",IF(NOT(ISERROR(FIND("SU",Z1786))),1,0),""))</f>
        <v>1</v>
      </c>
      <c r="Z1786" s="217" t="s">
        <v>43</v>
      </c>
      <c r="AA1786" s="218">
        <v>3617</v>
      </c>
      <c r="AB1786" s="77">
        <v>15.1037</v>
      </c>
      <c r="AC1786" s="78" t="s">
        <v>3994</v>
      </c>
      <c r="AD1786" s="199"/>
      <c r="AE1786" s="91"/>
      <c r="AF1786" s="79"/>
      <c r="AG1786" s="79"/>
      <c r="AH1786" s="80"/>
      <c r="AI1786" s="81"/>
      <c r="AJ1786" s="81"/>
      <c r="AK1786" s="81"/>
      <c r="AL1786" s="81"/>
      <c r="AM1786" s="114"/>
      <c r="AN1786" s="82"/>
      <c r="AO1786" s="83"/>
      <c r="AP1786" s="83"/>
      <c r="AQ1786" s="83"/>
      <c r="AR1786" s="84"/>
      <c r="AS1786" s="85"/>
      <c r="AT1786" s="85"/>
      <c r="AU1786" s="85"/>
      <c r="AV1786" s="85"/>
      <c r="AW1786" s="104"/>
      <c r="AX1786" s="86"/>
      <c r="AY1786" s="87"/>
      <c r="AZ1786" s="87"/>
      <c r="BA1786" s="87"/>
      <c r="BB1786" s="88"/>
      <c r="BC1786" s="89"/>
      <c r="BD1786" s="89"/>
      <c r="BE1786" s="89"/>
      <c r="BF1786" s="89"/>
      <c r="BG1786" s="115"/>
      <c r="BH1786" s="90"/>
      <c r="BI1786" s="251"/>
      <c r="BJ1786" s="252"/>
      <c r="BK1786" s="252"/>
      <c r="BL1786" s="230"/>
      <c r="BM1786" s="230"/>
      <c r="BN1786" s="230"/>
      <c r="BO1786" s="231"/>
      <c r="BP1786" s="231"/>
      <c r="BQ1786" s="231"/>
      <c r="BR1786" s="232"/>
      <c r="BS1786" s="232"/>
      <c r="BT1786" s="232"/>
      <c r="BU1786" s="230"/>
      <c r="BV1786" s="230"/>
      <c r="BW1786" s="231"/>
      <c r="BX1786" s="231"/>
      <c r="BY1786" s="232"/>
      <c r="BZ1786" s="235"/>
      <c r="CA1786" s="257"/>
      <c r="CB1786" s="233"/>
      <c r="CC1786" s="230"/>
      <c r="CD1786" s="230"/>
      <c r="CE1786" s="230"/>
      <c r="CF1786" s="230"/>
      <c r="CG1786" s="230"/>
      <c r="CH1786" s="230"/>
      <c r="CI1786" s="230"/>
      <c r="CJ1786" s="231"/>
      <c r="CK1786" s="231"/>
      <c r="CL1786" s="231"/>
      <c r="CM1786" s="231"/>
      <c r="CN1786" s="231"/>
      <c r="CO1786" s="231"/>
      <c r="CP1786" s="231"/>
      <c r="CQ1786" s="231"/>
      <c r="CR1786" s="232"/>
      <c r="CS1786" s="232"/>
      <c r="CT1786" s="232"/>
      <c r="CU1786" s="232"/>
      <c r="CV1786" s="232"/>
      <c r="CW1786" s="232"/>
      <c r="CX1786" s="232"/>
      <c r="CY1786" s="234"/>
      <c r="CZ1786" s="106"/>
      <c r="DA1786" s="106"/>
      <c r="DB1786" s="106"/>
      <c r="DC1786" s="106">
        <v>1</v>
      </c>
      <c r="DD1786" s="106"/>
      <c r="DE1786" s="106"/>
      <c r="DF1786" s="92"/>
      <c r="DG1786" s="107"/>
      <c r="DH1786" s="107"/>
      <c r="DI1786" s="107"/>
      <c r="DJ1786" s="107"/>
      <c r="DK1786" s="107"/>
      <c r="DL1786" s="107"/>
      <c r="DM1786" s="110"/>
      <c r="DN1786" s="110"/>
      <c r="DO1786" s="110"/>
      <c r="DP1786" s="110"/>
      <c r="DQ1786" s="110"/>
      <c r="DR1786" s="110"/>
      <c r="DS1786" s="110"/>
      <c r="DT1786" s="110"/>
      <c r="DU1786" s="497"/>
      <c r="DV1786" s="497"/>
      <c r="DW1786" s="497"/>
      <c r="DX1786" s="497"/>
      <c r="DY1786" s="497"/>
      <c r="DZ1786" s="497"/>
      <c r="EA1786" s="288">
        <v>6.8808599999999998E-2</v>
      </c>
      <c r="EB1786" s="501">
        <v>1.6654800000000001E-6</v>
      </c>
      <c r="EC1786" s="99">
        <v>3.3076099999999997E-2</v>
      </c>
      <c r="ED1786" s="99">
        <v>0.13524700000000001</v>
      </c>
      <c r="EE1786" s="99">
        <v>3.6964200000000003E-2</v>
      </c>
      <c r="EF1786" s="99">
        <v>1.15031E-4</v>
      </c>
      <c r="EG1786" s="99">
        <v>84.139600000000002</v>
      </c>
      <c r="EH1786" s="99">
        <v>57.238399999999999</v>
      </c>
      <c r="EI1786" s="99">
        <v>87.639300000000006</v>
      </c>
      <c r="EJ1786" s="99">
        <v>85.588700000000003</v>
      </c>
      <c r="EK1786" s="99">
        <v>71.963700000000003</v>
      </c>
      <c r="EL1786" s="99">
        <v>-107.002</v>
      </c>
      <c r="EM1786" s="99">
        <v>0.48998700000000001</v>
      </c>
      <c r="EN1786" s="99">
        <v>0.68405099999999996</v>
      </c>
      <c r="EO1786" s="99">
        <v>0.49947399999999997</v>
      </c>
      <c r="EP1786" s="99">
        <v>0.47932000000000002</v>
      </c>
      <c r="EQ1786" s="99">
        <v>0.455702</v>
      </c>
      <c r="ER1786" s="99">
        <v>0.62942799999999999</v>
      </c>
      <c r="ES1786" s="99">
        <v>0</v>
      </c>
      <c r="ET1786" s="99">
        <v>3.1277900000000001</v>
      </c>
      <c r="EU1786" s="99">
        <v>1.4798500000000001</v>
      </c>
      <c r="EV1786" s="99">
        <v>1.5959700000000001</v>
      </c>
      <c r="EW1786" s="99">
        <v>3.8311700000000002</v>
      </c>
      <c r="EX1786" s="119">
        <v>4.97417</v>
      </c>
      <c r="EY1786" s="121"/>
      <c r="EZ1786" s="287"/>
      <c r="FA1786" s="83"/>
      <c r="FB1786" s="126"/>
      <c r="FC1786" s="116"/>
      <c r="FD1786" s="116"/>
      <c r="FE1786" s="116"/>
      <c r="FF1786" s="116"/>
      <c r="FG1786" s="116"/>
      <c r="FH1786" s="116"/>
      <c r="FI1786" s="116"/>
      <c r="FJ1786" s="116"/>
      <c r="FK1786" s="116"/>
      <c r="FL1786" s="116"/>
      <c r="FM1786" s="116"/>
      <c r="FN1786" s="116"/>
    </row>
    <row r="1787" spans="1:170" s="3" customFormat="1" ht="15" customHeight="1" x14ac:dyDescent="0.2">
      <c r="A1787" s="419">
        <v>20150624</v>
      </c>
      <c r="B1787" s="419">
        <v>10</v>
      </c>
      <c r="C1787" s="420">
        <v>11</v>
      </c>
      <c r="D1787" s="420">
        <v>1</v>
      </c>
      <c r="E1787" s="420">
        <v>13</v>
      </c>
      <c r="F1787" s="420">
        <v>9</v>
      </c>
      <c r="G1787" s="423">
        <v>1.9</v>
      </c>
      <c r="H1787" s="435">
        <v>0.1</v>
      </c>
      <c r="I1787" s="421">
        <v>9367</v>
      </c>
      <c r="J1787" s="101" t="s">
        <v>1979</v>
      </c>
      <c r="K1787" s="422" t="str">
        <f>IF(B1787=2,"Z:\Data\MOOG\HeTao\raw\",IF(B1787=5,"Z:\Data\MOOG\Polo\raw\",IF(B1787=10,"Z:\Data\MOOG\Messi\raw\","")))</f>
        <v>Z:\Data\MOOG\Messi\raw\</v>
      </c>
      <c r="L1787" s="418" t="s">
        <v>3993</v>
      </c>
      <c r="M1787" s="569" t="str">
        <f>IF(NOT(ISERROR(FIND("Training_dt",W1787))),"'Plot Psychometric_HH_dt_yuchen'",IF(NOT(ISERROR(FIND("Training",W1787))),"'Plot Psychometric_HH'",IF(NOT(ISERROR(FIND("1DAT",W1787))),"'Plot Tuning Azimuth_HH'",IF(NOT(ISERROR(FIND("HD_dt",W1787))),"'Plot HeadingDiscimination_PSTH_HH_dt_yuchen'",IF(NOT(ISERROR(FIND("HD",W1787))),"'Plot HeadingDiscimination_PSTH_HH'",IF(NOT(ISERROR(FIND("MemSac",W1787))),"'Memory Saccade Analysis_HH'",IF(NOT(ISERROR(FIND("DelSac",W1787))),"'Memory Saccade Analysis_HH'",IF(NOT(ISERROR(FIND("u-stim",W1787))),"'Plot Microstim_HH'",""))))))))</f>
        <v>'Memory Saccade Analysis_HH'</v>
      </c>
      <c r="N1787" s="573">
        <v>1</v>
      </c>
      <c r="O1787" s="584">
        <v>-1</v>
      </c>
      <c r="P1787" s="590">
        <v>4</v>
      </c>
      <c r="Q1787" s="590">
        <f>IF(B1787=2,60,310)</f>
        <v>310</v>
      </c>
      <c r="R1787" s="590">
        <v>5</v>
      </c>
      <c r="S1787" s="590">
        <f>IF(B1787=2,60,-190)</f>
        <v>-190</v>
      </c>
      <c r="T1787" s="590">
        <v>1</v>
      </c>
      <c r="U1787" s="590">
        <f>IF(Z1787&lt;&gt;"",IF(NOT(ISERROR(FIND("SU",Z1787))),VALUE(RIGHT(Z1787,1))+4,IF(NOT(ISERROR(FIND("MU20",Z1787))),20,IF(NOT(ISERROR(FIND("MU21",Z1787))),21,IF(NOT(ISERROR(FIND("MU2",Z1787))),2,1)))),"")</f>
        <v>6</v>
      </c>
      <c r="V1787" s="583"/>
      <c r="W1787" s="424" t="s">
        <v>2172</v>
      </c>
      <c r="X1787" s="192"/>
      <c r="Y1787" s="219">
        <f>IF(NOT(ISERROR(FIND("MU=SU",X1787))),1,IF(Z1787&lt;&gt;"",IF(NOT(ISERROR(FIND("SU",Z1787))),1,0),""))</f>
        <v>1</v>
      </c>
      <c r="Z1787" s="217" t="s">
        <v>46</v>
      </c>
      <c r="AA1787" s="218">
        <v>12960</v>
      </c>
      <c r="AB1787" s="77">
        <v>5.0002800000000001</v>
      </c>
      <c r="AC1787" s="78" t="s">
        <v>3995</v>
      </c>
      <c r="AD1787" s="199"/>
      <c r="AE1787" s="91"/>
      <c r="AF1787" s="79"/>
      <c r="AG1787" s="79"/>
      <c r="AH1787" s="80"/>
      <c r="AI1787" s="81"/>
      <c r="AJ1787" s="81"/>
      <c r="AK1787" s="81"/>
      <c r="AL1787" s="81"/>
      <c r="AM1787" s="114"/>
      <c r="AN1787" s="82"/>
      <c r="AO1787" s="83"/>
      <c r="AP1787" s="83"/>
      <c r="AQ1787" s="83"/>
      <c r="AR1787" s="84"/>
      <c r="AS1787" s="85"/>
      <c r="AT1787" s="85"/>
      <c r="AU1787" s="85"/>
      <c r="AV1787" s="85"/>
      <c r="AW1787" s="104"/>
      <c r="AX1787" s="86"/>
      <c r="AY1787" s="87"/>
      <c r="AZ1787" s="87"/>
      <c r="BA1787" s="87"/>
      <c r="BB1787" s="88"/>
      <c r="BC1787" s="89"/>
      <c r="BD1787" s="89"/>
      <c r="BE1787" s="89"/>
      <c r="BF1787" s="89"/>
      <c r="BG1787" s="115"/>
      <c r="BH1787" s="90"/>
      <c r="BI1787" s="251"/>
      <c r="BJ1787" s="252"/>
      <c r="BK1787" s="252"/>
      <c r="BL1787" s="230"/>
      <c r="BM1787" s="230"/>
      <c r="BN1787" s="230"/>
      <c r="BO1787" s="231"/>
      <c r="BP1787" s="231"/>
      <c r="BQ1787" s="231"/>
      <c r="BR1787" s="232"/>
      <c r="BS1787" s="232"/>
      <c r="BT1787" s="232"/>
      <c r="BU1787" s="230"/>
      <c r="BV1787" s="230"/>
      <c r="BW1787" s="231"/>
      <c r="BX1787" s="231"/>
      <c r="BY1787" s="232"/>
      <c r="BZ1787" s="235"/>
      <c r="CA1787" s="257"/>
      <c r="CB1787" s="233"/>
      <c r="CC1787" s="230"/>
      <c r="CD1787" s="230"/>
      <c r="CE1787" s="230"/>
      <c r="CF1787" s="230"/>
      <c r="CG1787" s="230"/>
      <c r="CH1787" s="230"/>
      <c r="CI1787" s="230"/>
      <c r="CJ1787" s="231"/>
      <c r="CK1787" s="231"/>
      <c r="CL1787" s="231"/>
      <c r="CM1787" s="231"/>
      <c r="CN1787" s="231"/>
      <c r="CO1787" s="231"/>
      <c r="CP1787" s="231"/>
      <c r="CQ1787" s="231"/>
      <c r="CR1787" s="232"/>
      <c r="CS1787" s="232"/>
      <c r="CT1787" s="232"/>
      <c r="CU1787" s="232"/>
      <c r="CV1787" s="232"/>
      <c r="CW1787" s="232"/>
      <c r="CX1787" s="232"/>
      <c r="CY1787" s="234"/>
      <c r="CZ1787" s="106"/>
      <c r="DA1787" s="106"/>
      <c r="DB1787" s="106"/>
      <c r="DC1787" s="106">
        <v>1</v>
      </c>
      <c r="DD1787" s="106"/>
      <c r="DE1787" s="106"/>
      <c r="DF1787" s="92"/>
      <c r="DG1787" s="107"/>
      <c r="DH1787" s="107"/>
      <c r="DI1787" s="107"/>
      <c r="DJ1787" s="107"/>
      <c r="DK1787" s="107"/>
      <c r="DL1787" s="107"/>
      <c r="DM1787" s="110"/>
      <c r="DN1787" s="110"/>
      <c r="DO1787" s="110"/>
      <c r="DP1787" s="110"/>
      <c r="DQ1787" s="110"/>
      <c r="DR1787" s="110"/>
      <c r="DS1787" s="110"/>
      <c r="DT1787" s="110"/>
      <c r="DU1787" s="497"/>
      <c r="DV1787" s="497"/>
      <c r="DW1787" s="497"/>
      <c r="DX1787" s="497"/>
      <c r="DY1787" s="497"/>
      <c r="DZ1787" s="497"/>
      <c r="EA1787" s="288">
        <v>0.72922799999999999</v>
      </c>
      <c r="EB1787" s="501">
        <v>8.2723899999999998E-9</v>
      </c>
      <c r="EC1787" s="99">
        <v>1.34115E-2</v>
      </c>
      <c r="ED1787" s="501">
        <v>6.2774900000000002E-10</v>
      </c>
      <c r="EE1787" s="501">
        <v>1.5587900000000001E-12</v>
      </c>
      <c r="EF1787" s="501">
        <v>2.7865399999999999E-18</v>
      </c>
      <c r="EG1787" s="99">
        <v>126.861</v>
      </c>
      <c r="EH1787" s="99">
        <v>31.905999999999999</v>
      </c>
      <c r="EI1787" s="99">
        <v>54.091500000000003</v>
      </c>
      <c r="EJ1787" s="99">
        <v>32.458100000000002</v>
      </c>
      <c r="EK1787" s="99">
        <v>35.3249</v>
      </c>
      <c r="EL1787" s="99">
        <v>-171.68899999999999</v>
      </c>
      <c r="EM1787" s="99">
        <v>0.302319</v>
      </c>
      <c r="EN1787" s="99">
        <v>0.66242100000000004</v>
      </c>
      <c r="EO1787" s="99">
        <v>0.50375199999999998</v>
      </c>
      <c r="EP1787" s="99">
        <v>0.65228600000000003</v>
      </c>
      <c r="EQ1787" s="99">
        <v>0.69899100000000003</v>
      </c>
      <c r="ER1787" s="99">
        <v>0.76670899999999997</v>
      </c>
      <c r="ES1787" s="99">
        <v>0</v>
      </c>
      <c r="ET1787" s="99">
        <v>6.7674200000000004</v>
      </c>
      <c r="EU1787" s="99">
        <v>-2.7828499999999998</v>
      </c>
      <c r="EV1787" s="99">
        <v>5.56351</v>
      </c>
      <c r="EW1787" s="99">
        <v>9.6196300000000008</v>
      </c>
      <c r="EX1787" s="119">
        <v>9.3123500000000003</v>
      </c>
      <c r="EY1787" s="121"/>
      <c r="EZ1787" s="287"/>
      <c r="FA1787" s="83"/>
      <c r="FB1787" s="126"/>
      <c r="FC1787" s="116"/>
      <c r="FD1787" s="116"/>
      <c r="FE1787" s="116"/>
      <c r="FF1787" s="116"/>
      <c r="FG1787" s="116"/>
      <c r="FH1787" s="116"/>
      <c r="FI1787" s="116"/>
      <c r="FJ1787" s="116"/>
      <c r="FK1787" s="116"/>
      <c r="FL1787" s="116"/>
      <c r="FM1787" s="116"/>
      <c r="FN1787" s="116"/>
    </row>
    <row r="1788" spans="1:170" s="3" customFormat="1" ht="15" customHeight="1" x14ac:dyDescent="0.2">
      <c r="A1788" s="419">
        <v>20150626</v>
      </c>
      <c r="B1788" s="419">
        <v>10</v>
      </c>
      <c r="C1788" s="420">
        <v>12</v>
      </c>
      <c r="D1788" s="420">
        <v>1</v>
      </c>
      <c r="E1788" s="420">
        <v>13</v>
      </c>
      <c r="F1788" s="420">
        <v>8</v>
      </c>
      <c r="G1788" s="423">
        <v>1.9</v>
      </c>
      <c r="H1788" s="435">
        <v>0</v>
      </c>
      <c r="I1788" s="421">
        <v>9475</v>
      </c>
      <c r="J1788" s="101" t="s">
        <v>1979</v>
      </c>
      <c r="K1788" s="422" t="str">
        <f>IF(B1788=2,"Z:\Data\MOOG\HeTao\raw\",IF(B1788=5,"Z:\Data\MOOG\Polo\raw\",IF(B1788=10,"Z:\Data\MOOG\Messi\raw\","")))</f>
        <v>Z:\Data\MOOG\Messi\raw\</v>
      </c>
      <c r="L1788" s="418" t="s">
        <v>3996</v>
      </c>
      <c r="M1788" s="569" t="str">
        <f>IF(NOT(ISERROR(FIND("Training_dt",W1788))),"'Plot Psychometric_HH_dt_yuchen'",IF(NOT(ISERROR(FIND("Training",W1788))),"'Plot Psychometric_HH'",IF(NOT(ISERROR(FIND("1DAT",W1788))),"'Plot Tuning Azimuth_HH'",IF(NOT(ISERROR(FIND("HD_dt",W1788))),"'Plot HeadingDiscimination_PSTH_HH_dt_yuchen'",IF(NOT(ISERROR(FIND("HD",W1788))),"'Plot HeadingDiscimination_PSTH_HH'",IF(NOT(ISERROR(FIND("MemSac",W1788))),"'Memory Saccade Analysis_HH'",IF(NOT(ISERROR(FIND("DelSac",W1788))),"'Memory Saccade Analysis_HH'",IF(NOT(ISERROR(FIND("u-stim",W1788))),"'Plot Microstim_HH'",""))))))))</f>
        <v>'Memory Saccade Analysis_HH'</v>
      </c>
      <c r="N1788" s="573">
        <v>1</v>
      </c>
      <c r="O1788" s="584">
        <v>-1</v>
      </c>
      <c r="P1788" s="590">
        <v>4</v>
      </c>
      <c r="Q1788" s="590">
        <f>IF(B1788=2,60,310)</f>
        <v>310</v>
      </c>
      <c r="R1788" s="590">
        <v>5</v>
      </c>
      <c r="S1788" s="590">
        <f>IF(B1788=2,60,-190)</f>
        <v>-190</v>
      </c>
      <c r="T1788" s="590">
        <v>1</v>
      </c>
      <c r="U1788" s="590">
        <f>IF(Z1788&lt;&gt;"",IF(NOT(ISERROR(FIND("SU",Z1788))),VALUE(RIGHT(Z1788,1))+4,IF(NOT(ISERROR(FIND("MU20",Z1788))),20,IF(NOT(ISERROR(FIND("MU21",Z1788))),21,IF(NOT(ISERROR(FIND("MU2",Z1788))),2,1)))),"")</f>
        <v>5</v>
      </c>
      <c r="V1788" s="583"/>
      <c r="W1788" s="424" t="s">
        <v>2172</v>
      </c>
      <c r="X1788" s="192"/>
      <c r="Y1788" s="219">
        <f>IF(NOT(ISERROR(FIND("MU=SU",X1788))),1,IF(Z1788&lt;&gt;"",IF(NOT(ISERROR(FIND("SU",Z1788))),1,0),""))</f>
        <v>1</v>
      </c>
      <c r="Z1788" s="217" t="s">
        <v>43</v>
      </c>
      <c r="AA1788" s="218">
        <v>152</v>
      </c>
      <c r="AB1788" s="77">
        <v>23.026399999999999</v>
      </c>
      <c r="AC1788" s="78" t="s">
        <v>3997</v>
      </c>
      <c r="AD1788" s="199" t="s">
        <v>3999</v>
      </c>
      <c r="AE1788" s="91"/>
      <c r="AF1788" s="79"/>
      <c r="AG1788" s="79"/>
      <c r="AH1788" s="80"/>
      <c r="AI1788" s="81"/>
      <c r="AJ1788" s="81"/>
      <c r="AK1788" s="81"/>
      <c r="AL1788" s="81"/>
      <c r="AM1788" s="114"/>
      <c r="AN1788" s="82"/>
      <c r="AO1788" s="83"/>
      <c r="AP1788" s="83"/>
      <c r="AQ1788" s="83"/>
      <c r="AR1788" s="84"/>
      <c r="AS1788" s="85"/>
      <c r="AT1788" s="85"/>
      <c r="AU1788" s="85"/>
      <c r="AV1788" s="85"/>
      <c r="AW1788" s="104"/>
      <c r="AX1788" s="86"/>
      <c r="AY1788" s="87"/>
      <c r="AZ1788" s="87"/>
      <c r="BA1788" s="87"/>
      <c r="BB1788" s="88"/>
      <c r="BC1788" s="89"/>
      <c r="BD1788" s="89"/>
      <c r="BE1788" s="89"/>
      <c r="BF1788" s="89"/>
      <c r="BG1788" s="115"/>
      <c r="BH1788" s="90"/>
      <c r="BI1788" s="251"/>
      <c r="BJ1788" s="252"/>
      <c r="BK1788" s="252"/>
      <c r="BL1788" s="230"/>
      <c r="BM1788" s="230"/>
      <c r="BN1788" s="230"/>
      <c r="BO1788" s="231"/>
      <c r="BP1788" s="231"/>
      <c r="BQ1788" s="231"/>
      <c r="BR1788" s="232"/>
      <c r="BS1788" s="232"/>
      <c r="BT1788" s="232"/>
      <c r="BU1788" s="230"/>
      <c r="BV1788" s="230"/>
      <c r="BW1788" s="231"/>
      <c r="BX1788" s="231"/>
      <c r="BY1788" s="232"/>
      <c r="BZ1788" s="235"/>
      <c r="CA1788" s="257"/>
      <c r="CB1788" s="233"/>
      <c r="CC1788" s="230"/>
      <c r="CD1788" s="230"/>
      <c r="CE1788" s="230"/>
      <c r="CF1788" s="230"/>
      <c r="CG1788" s="230"/>
      <c r="CH1788" s="230"/>
      <c r="CI1788" s="230"/>
      <c r="CJ1788" s="231"/>
      <c r="CK1788" s="231"/>
      <c r="CL1788" s="231"/>
      <c r="CM1788" s="231"/>
      <c r="CN1788" s="231"/>
      <c r="CO1788" s="231"/>
      <c r="CP1788" s="231"/>
      <c r="CQ1788" s="231"/>
      <c r="CR1788" s="232"/>
      <c r="CS1788" s="232"/>
      <c r="CT1788" s="232"/>
      <c r="CU1788" s="232"/>
      <c r="CV1788" s="232"/>
      <c r="CW1788" s="232"/>
      <c r="CX1788" s="232"/>
      <c r="CY1788" s="234"/>
      <c r="CZ1788" s="106"/>
      <c r="DA1788" s="106"/>
      <c r="DB1788" s="106"/>
      <c r="DC1788" s="106"/>
      <c r="DD1788" s="106"/>
      <c r="DE1788" s="106"/>
      <c r="DF1788" s="92"/>
      <c r="DG1788" s="107"/>
      <c r="DH1788" s="107"/>
      <c r="DI1788" s="107"/>
      <c r="DJ1788" s="107"/>
      <c r="DK1788" s="107"/>
      <c r="DL1788" s="107"/>
      <c r="DM1788" s="110"/>
      <c r="DN1788" s="110"/>
      <c r="DO1788" s="110"/>
      <c r="DP1788" s="110"/>
      <c r="DQ1788" s="110"/>
      <c r="DR1788" s="110"/>
      <c r="DS1788" s="110"/>
      <c r="DT1788" s="110"/>
      <c r="DU1788" s="497"/>
      <c r="DV1788" s="497"/>
      <c r="DW1788" s="497"/>
      <c r="DX1788" s="497"/>
      <c r="DY1788" s="497"/>
      <c r="DZ1788" s="497"/>
      <c r="EA1788" s="288">
        <v>0.94274899999999995</v>
      </c>
      <c r="EB1788" s="99">
        <v>0.10147</v>
      </c>
      <c r="EC1788" s="99">
        <v>0.717754</v>
      </c>
      <c r="ED1788" s="99">
        <v>0.15190000000000001</v>
      </c>
      <c r="EE1788" s="99">
        <v>0.54990499999999998</v>
      </c>
      <c r="EF1788" s="99">
        <v>2.54035E-4</v>
      </c>
      <c r="EG1788" s="99">
        <v>-75.361199999999997</v>
      </c>
      <c r="EH1788" s="99">
        <v>80.264399999999995</v>
      </c>
      <c r="EI1788" s="99">
        <v>-170.53800000000001</v>
      </c>
      <c r="EJ1788" s="99">
        <v>67.5</v>
      </c>
      <c r="EK1788" s="99">
        <v>157.5</v>
      </c>
      <c r="EL1788" s="99">
        <v>-134.64099999999999</v>
      </c>
      <c r="EM1788" s="99">
        <v>0.29280600000000001</v>
      </c>
      <c r="EN1788" s="99">
        <v>0.48683300000000002</v>
      </c>
      <c r="EO1788" s="99">
        <v>0.38039899999999999</v>
      </c>
      <c r="EP1788" s="99">
        <v>0.441139</v>
      </c>
      <c r="EQ1788" s="99">
        <v>0.32173099999999999</v>
      </c>
      <c r="ER1788" s="99">
        <v>0.62881200000000004</v>
      </c>
      <c r="ES1788" s="99">
        <v>0</v>
      </c>
      <c r="ET1788" s="99">
        <v>1.09615</v>
      </c>
      <c r="EU1788" s="99">
        <v>0.85</v>
      </c>
      <c r="EV1788" s="99">
        <v>1.65</v>
      </c>
      <c r="EW1788" s="99">
        <v>1.25</v>
      </c>
      <c r="EX1788" s="119">
        <v>5.75</v>
      </c>
      <c r="EY1788" s="121"/>
      <c r="EZ1788" s="287"/>
      <c r="FA1788" s="83"/>
      <c r="FB1788" s="126"/>
      <c r="FC1788" s="116"/>
      <c r="FD1788" s="116"/>
      <c r="FE1788" s="116"/>
      <c r="FF1788" s="116"/>
      <c r="FG1788" s="116"/>
      <c r="FH1788" s="116"/>
      <c r="FI1788" s="116"/>
      <c r="FJ1788" s="116"/>
      <c r="FK1788" s="116"/>
      <c r="FL1788" s="116"/>
      <c r="FM1788" s="116"/>
      <c r="FN1788" s="116"/>
    </row>
    <row r="1789" spans="1:170" s="3" customFormat="1" ht="15" customHeight="1" x14ac:dyDescent="0.2">
      <c r="A1789" s="419">
        <v>20150626</v>
      </c>
      <c r="B1789" s="419">
        <v>10</v>
      </c>
      <c r="C1789" s="420">
        <v>12</v>
      </c>
      <c r="D1789" s="420">
        <v>1</v>
      </c>
      <c r="E1789" s="420">
        <v>13</v>
      </c>
      <c r="F1789" s="420">
        <v>8</v>
      </c>
      <c r="G1789" s="423">
        <v>1.9</v>
      </c>
      <c r="H1789" s="435">
        <v>0</v>
      </c>
      <c r="I1789" s="421">
        <v>9475</v>
      </c>
      <c r="J1789" s="101" t="s">
        <v>1979</v>
      </c>
      <c r="K1789" s="422" t="str">
        <f>IF(B1789=2,"Z:\Data\MOOG\HeTao\raw\",IF(B1789=5,"Z:\Data\MOOG\Polo\raw\",IF(B1789=10,"Z:\Data\MOOG\Messi\raw\","")))</f>
        <v>Z:\Data\MOOG\Messi\raw\</v>
      </c>
      <c r="L1789" s="418" t="s">
        <v>3996</v>
      </c>
      <c r="M1789" s="569" t="str">
        <f>IF(NOT(ISERROR(FIND("Training_dt",W1789))),"'Plot Psychometric_HH_dt_yuchen'",IF(NOT(ISERROR(FIND("Training",W1789))),"'Plot Psychometric_HH'",IF(NOT(ISERROR(FIND("1DAT",W1789))),"'Plot Tuning Azimuth_HH'",IF(NOT(ISERROR(FIND("HD_dt",W1789))),"'Plot HeadingDiscimination_PSTH_HH_dt_yuchen'",IF(NOT(ISERROR(FIND("HD",W1789))),"'Plot HeadingDiscimination_PSTH_HH'",IF(NOT(ISERROR(FIND("MemSac",W1789))),"'Memory Saccade Analysis_HH'",IF(NOT(ISERROR(FIND("DelSac",W1789))),"'Memory Saccade Analysis_HH'",IF(NOT(ISERROR(FIND("u-stim",W1789))),"'Plot Microstim_HH'",""))))))))</f>
        <v>'Memory Saccade Analysis_HH'</v>
      </c>
      <c r="N1789" s="573">
        <v>1</v>
      </c>
      <c r="O1789" s="584">
        <v>-1</v>
      </c>
      <c r="P1789" s="590">
        <v>4</v>
      </c>
      <c r="Q1789" s="590">
        <f>IF(B1789=2,60,310)</f>
        <v>310</v>
      </c>
      <c r="R1789" s="590">
        <v>5</v>
      </c>
      <c r="S1789" s="590">
        <f>IF(B1789=2,60,-190)</f>
        <v>-190</v>
      </c>
      <c r="T1789" s="590">
        <v>1</v>
      </c>
      <c r="U1789" s="590">
        <f>IF(Z1789&lt;&gt;"",IF(NOT(ISERROR(FIND("SU",Z1789))),VALUE(RIGHT(Z1789,1))+4,IF(NOT(ISERROR(FIND("MU20",Z1789))),20,IF(NOT(ISERROR(FIND("MU21",Z1789))),21,IF(NOT(ISERROR(FIND("MU2",Z1789))),2,1)))),"")</f>
        <v>6</v>
      </c>
      <c r="V1789" s="583"/>
      <c r="W1789" s="424" t="s">
        <v>2172</v>
      </c>
      <c r="X1789" s="192"/>
      <c r="Y1789" s="219">
        <f>IF(NOT(ISERROR(FIND("MU=SU",X1789))),1,IF(Z1789&lt;&gt;"",IF(NOT(ISERROR(FIND("SU",Z1789))),1,0),""))</f>
        <v>1</v>
      </c>
      <c r="Z1789" s="217" t="s">
        <v>46</v>
      </c>
      <c r="AA1789" s="218">
        <v>1458</v>
      </c>
      <c r="AB1789" s="77">
        <v>10.928100000000001</v>
      </c>
      <c r="AC1789" s="78" t="s">
        <v>3998</v>
      </c>
      <c r="AD1789" s="199"/>
      <c r="AE1789" s="91"/>
      <c r="AF1789" s="79"/>
      <c r="AG1789" s="79"/>
      <c r="AH1789" s="80"/>
      <c r="AI1789" s="81"/>
      <c r="AJ1789" s="81"/>
      <c r="AK1789" s="81"/>
      <c r="AL1789" s="81"/>
      <c r="AM1789" s="114"/>
      <c r="AN1789" s="82"/>
      <c r="AO1789" s="83"/>
      <c r="AP1789" s="83"/>
      <c r="AQ1789" s="83"/>
      <c r="AR1789" s="84"/>
      <c r="AS1789" s="85"/>
      <c r="AT1789" s="85"/>
      <c r="AU1789" s="85"/>
      <c r="AV1789" s="85"/>
      <c r="AW1789" s="104"/>
      <c r="AX1789" s="86"/>
      <c r="AY1789" s="87"/>
      <c r="AZ1789" s="87"/>
      <c r="BA1789" s="87"/>
      <c r="BB1789" s="88"/>
      <c r="BC1789" s="89"/>
      <c r="BD1789" s="89"/>
      <c r="BE1789" s="89"/>
      <c r="BF1789" s="89"/>
      <c r="BG1789" s="115"/>
      <c r="BH1789" s="90"/>
      <c r="BI1789" s="251"/>
      <c r="BJ1789" s="252"/>
      <c r="BK1789" s="252"/>
      <c r="BL1789" s="230"/>
      <c r="BM1789" s="230"/>
      <c r="BN1789" s="230"/>
      <c r="BO1789" s="231"/>
      <c r="BP1789" s="231"/>
      <c r="BQ1789" s="231"/>
      <c r="BR1789" s="232"/>
      <c r="BS1789" s="232"/>
      <c r="BT1789" s="232"/>
      <c r="BU1789" s="230"/>
      <c r="BV1789" s="230"/>
      <c r="BW1789" s="231"/>
      <c r="BX1789" s="231"/>
      <c r="BY1789" s="232"/>
      <c r="BZ1789" s="235"/>
      <c r="CA1789" s="257"/>
      <c r="CB1789" s="233"/>
      <c r="CC1789" s="230"/>
      <c r="CD1789" s="230"/>
      <c r="CE1789" s="230"/>
      <c r="CF1789" s="230"/>
      <c r="CG1789" s="230"/>
      <c r="CH1789" s="230"/>
      <c r="CI1789" s="230"/>
      <c r="CJ1789" s="231"/>
      <c r="CK1789" s="231"/>
      <c r="CL1789" s="231"/>
      <c r="CM1789" s="231"/>
      <c r="CN1789" s="231"/>
      <c r="CO1789" s="231"/>
      <c r="CP1789" s="231"/>
      <c r="CQ1789" s="231"/>
      <c r="CR1789" s="232"/>
      <c r="CS1789" s="232"/>
      <c r="CT1789" s="232"/>
      <c r="CU1789" s="232"/>
      <c r="CV1789" s="232"/>
      <c r="CW1789" s="232"/>
      <c r="CX1789" s="232"/>
      <c r="CY1789" s="234"/>
      <c r="CZ1789" s="106"/>
      <c r="DA1789" s="106"/>
      <c r="DB1789" s="106"/>
      <c r="DC1789" s="106"/>
      <c r="DD1789" s="106"/>
      <c r="DE1789" s="106"/>
      <c r="DF1789" s="92"/>
      <c r="DG1789" s="107"/>
      <c r="DH1789" s="107"/>
      <c r="DI1789" s="107"/>
      <c r="DJ1789" s="107"/>
      <c r="DK1789" s="107"/>
      <c r="DL1789" s="107"/>
      <c r="DM1789" s="110"/>
      <c r="DN1789" s="110"/>
      <c r="DO1789" s="110"/>
      <c r="DP1789" s="110"/>
      <c r="DQ1789" s="110"/>
      <c r="DR1789" s="110"/>
      <c r="DS1789" s="110"/>
      <c r="DT1789" s="110"/>
      <c r="DU1789" s="497"/>
      <c r="DV1789" s="497"/>
      <c r="DW1789" s="497"/>
      <c r="DX1789" s="497"/>
      <c r="DY1789" s="497"/>
      <c r="DZ1789" s="497"/>
      <c r="EA1789" s="288">
        <v>0.62100599999999995</v>
      </c>
      <c r="EB1789" s="99">
        <v>0.98735200000000001</v>
      </c>
      <c r="EC1789" s="99">
        <v>0.117359</v>
      </c>
      <c r="ED1789" s="99">
        <v>0.104597</v>
      </c>
      <c r="EE1789" s="99">
        <v>5.1599699999999998E-2</v>
      </c>
      <c r="EF1789" s="99">
        <v>1.3319299999999999E-2</v>
      </c>
      <c r="EG1789" s="99">
        <v>-150.87700000000001</v>
      </c>
      <c r="EH1789" s="99">
        <v>178.524</v>
      </c>
      <c r="EI1789" s="99">
        <v>23.514199999999999</v>
      </c>
      <c r="EJ1789" s="99">
        <v>15.6935</v>
      </c>
      <c r="EK1789" s="99">
        <v>-30.015899999999998</v>
      </c>
      <c r="EL1789" s="99">
        <v>-105.92700000000001</v>
      </c>
      <c r="EM1789" s="99">
        <v>0.390096</v>
      </c>
      <c r="EN1789" s="99">
        <v>0.25819999999999999</v>
      </c>
      <c r="EO1789" s="99">
        <v>0.50374300000000005</v>
      </c>
      <c r="EP1789" s="99">
        <v>0.49071700000000001</v>
      </c>
      <c r="EQ1789" s="99">
        <v>0.52057900000000001</v>
      </c>
      <c r="ER1789" s="99">
        <v>0.55769100000000005</v>
      </c>
      <c r="ES1789" s="99">
        <v>0</v>
      </c>
      <c r="ET1789" s="99">
        <v>-1.1086</v>
      </c>
      <c r="EU1789" s="99">
        <v>1.8729800000000001</v>
      </c>
      <c r="EV1789" s="99">
        <v>1.60381</v>
      </c>
      <c r="EW1789" s="99">
        <v>5.7759499999999999</v>
      </c>
      <c r="EX1789" s="119">
        <v>2.0748600000000001</v>
      </c>
      <c r="EY1789" s="121"/>
      <c r="EZ1789" s="287"/>
      <c r="FA1789" s="83"/>
      <c r="FB1789" s="126"/>
      <c r="FC1789" s="116"/>
      <c r="FD1789" s="116"/>
      <c r="FE1789" s="116"/>
      <c r="FF1789" s="116"/>
      <c r="FG1789" s="116"/>
      <c r="FH1789" s="116"/>
      <c r="FI1789" s="116"/>
      <c r="FJ1789" s="116"/>
      <c r="FK1789" s="116"/>
      <c r="FL1789" s="116"/>
      <c r="FM1789" s="116"/>
      <c r="FN1789" s="116"/>
    </row>
    <row r="1790" spans="1:170" s="3" customFormat="1" ht="15" customHeight="1" x14ac:dyDescent="0.2">
      <c r="A1790" s="429">
        <v>20150626</v>
      </c>
      <c r="B1790" s="429">
        <v>10</v>
      </c>
      <c r="C1790" s="430">
        <v>12</v>
      </c>
      <c r="D1790" s="430">
        <v>1</v>
      </c>
      <c r="E1790" s="430">
        <v>13</v>
      </c>
      <c r="F1790" s="430">
        <v>8</v>
      </c>
      <c r="G1790" s="433">
        <v>1.9</v>
      </c>
      <c r="H1790" s="435">
        <v>0</v>
      </c>
      <c r="I1790" s="431">
        <v>9575</v>
      </c>
      <c r="J1790" s="101" t="s">
        <v>1979</v>
      </c>
      <c r="K1790" s="432" t="str">
        <f>IF(B1790=2,"Z:\Data\MOOG\HeTao\raw\",IF(B1790=5,"Z:\Data\MOOG\Polo\raw\",IF(B1790=10,"Z:\Data\MOOG\Messi\raw\","")))</f>
        <v>Z:\Data\MOOG\Messi\raw\</v>
      </c>
      <c r="L1790" s="428" t="s">
        <v>4000</v>
      </c>
      <c r="M1790" s="569" t="str">
        <f>IF(NOT(ISERROR(FIND("Training_dt",W1790))),"'Plot Psychometric_HH_dt_yuchen'",IF(NOT(ISERROR(FIND("Training",W1790))),"'Plot Psychometric_HH'",IF(NOT(ISERROR(FIND("1DAT",W1790))),"'Plot Tuning Azimuth_HH'",IF(NOT(ISERROR(FIND("HD_dt",W1790))),"'Plot HeadingDiscimination_PSTH_HH_dt_yuchen'",IF(NOT(ISERROR(FIND("HD",W1790))),"'Plot HeadingDiscimination_PSTH_HH'",IF(NOT(ISERROR(FIND("MemSac",W1790))),"'Memory Saccade Analysis_HH'",IF(NOT(ISERROR(FIND("DelSac",W1790))),"'Memory Saccade Analysis_HH'",IF(NOT(ISERROR(FIND("u-stim",W1790))),"'Plot Microstim_HH'",""))))))))</f>
        <v>'Memory Saccade Analysis_HH'</v>
      </c>
      <c r="N1790" s="573">
        <v>1</v>
      </c>
      <c r="O1790" s="584">
        <v>-1</v>
      </c>
      <c r="P1790" s="590">
        <v>4</v>
      </c>
      <c r="Q1790" s="590">
        <f>IF(B1790=2,60,310)</f>
        <v>310</v>
      </c>
      <c r="R1790" s="590">
        <v>5</v>
      </c>
      <c r="S1790" s="590">
        <f>IF(B1790=2,60,-190)</f>
        <v>-190</v>
      </c>
      <c r="T1790" s="590">
        <v>1</v>
      </c>
      <c r="U1790" s="590">
        <f>IF(Z1790&lt;&gt;"",IF(NOT(ISERROR(FIND("SU",Z1790))),VALUE(RIGHT(Z1790,1))+4,IF(NOT(ISERROR(FIND("MU20",Z1790))),20,IF(NOT(ISERROR(FIND("MU21",Z1790))),21,IF(NOT(ISERROR(FIND("MU2",Z1790))),2,1)))),"")</f>
        <v>5</v>
      </c>
      <c r="V1790" s="583"/>
      <c r="W1790" s="427" t="s">
        <v>2172</v>
      </c>
      <c r="X1790" s="192"/>
      <c r="Y1790" s="219">
        <f>IF(NOT(ISERROR(FIND("MU=SU",X1790))),1,IF(Z1790&lt;&gt;"",IF(NOT(ISERROR(FIND("SU",Z1790))),1,0),""))</f>
        <v>1</v>
      </c>
      <c r="Z1790" s="217" t="s">
        <v>43</v>
      </c>
      <c r="AA1790" s="218">
        <v>3205</v>
      </c>
      <c r="AB1790" s="77">
        <v>6.77806</v>
      </c>
      <c r="AC1790" s="78" t="s">
        <v>4001</v>
      </c>
      <c r="AD1790" s="199"/>
      <c r="AE1790" s="91"/>
      <c r="AF1790" s="79"/>
      <c r="AG1790" s="79"/>
      <c r="AH1790" s="80"/>
      <c r="AI1790" s="81"/>
      <c r="AJ1790" s="81"/>
      <c r="AK1790" s="81"/>
      <c r="AL1790" s="81"/>
      <c r="AM1790" s="114"/>
      <c r="AN1790" s="82"/>
      <c r="AO1790" s="83"/>
      <c r="AP1790" s="83"/>
      <c r="AQ1790" s="83"/>
      <c r="AR1790" s="84"/>
      <c r="AS1790" s="85"/>
      <c r="AT1790" s="85"/>
      <c r="AU1790" s="85"/>
      <c r="AV1790" s="85"/>
      <c r="AW1790" s="104"/>
      <c r="AX1790" s="86"/>
      <c r="AY1790" s="87"/>
      <c r="AZ1790" s="87"/>
      <c r="BA1790" s="87"/>
      <c r="BB1790" s="88"/>
      <c r="BC1790" s="89"/>
      <c r="BD1790" s="89"/>
      <c r="BE1790" s="89"/>
      <c r="BF1790" s="89"/>
      <c r="BG1790" s="115"/>
      <c r="BH1790" s="90"/>
      <c r="BI1790" s="251"/>
      <c r="BJ1790" s="252"/>
      <c r="BK1790" s="252"/>
      <c r="BL1790" s="230"/>
      <c r="BM1790" s="230"/>
      <c r="BN1790" s="230"/>
      <c r="BO1790" s="231"/>
      <c r="BP1790" s="231"/>
      <c r="BQ1790" s="231"/>
      <c r="BR1790" s="232"/>
      <c r="BS1790" s="232"/>
      <c r="BT1790" s="232"/>
      <c r="BU1790" s="230"/>
      <c r="BV1790" s="230"/>
      <c r="BW1790" s="231"/>
      <c r="BX1790" s="231"/>
      <c r="BY1790" s="232"/>
      <c r="BZ1790" s="235"/>
      <c r="CA1790" s="257"/>
      <c r="CB1790" s="233"/>
      <c r="CC1790" s="230"/>
      <c r="CD1790" s="230"/>
      <c r="CE1790" s="230"/>
      <c r="CF1790" s="230"/>
      <c r="CG1790" s="230"/>
      <c r="CH1790" s="230"/>
      <c r="CI1790" s="230"/>
      <c r="CJ1790" s="231"/>
      <c r="CK1790" s="231"/>
      <c r="CL1790" s="231"/>
      <c r="CM1790" s="231"/>
      <c r="CN1790" s="231"/>
      <c r="CO1790" s="231"/>
      <c r="CP1790" s="231"/>
      <c r="CQ1790" s="231"/>
      <c r="CR1790" s="232"/>
      <c r="CS1790" s="232"/>
      <c r="CT1790" s="232"/>
      <c r="CU1790" s="232"/>
      <c r="CV1790" s="232"/>
      <c r="CW1790" s="232"/>
      <c r="CX1790" s="232"/>
      <c r="CY1790" s="234"/>
      <c r="CZ1790" s="106"/>
      <c r="DA1790" s="106"/>
      <c r="DB1790" s="106"/>
      <c r="DC1790" s="106">
        <v>0.9</v>
      </c>
      <c r="DD1790" s="106"/>
      <c r="DE1790" s="106"/>
      <c r="DF1790" s="92"/>
      <c r="DG1790" s="107"/>
      <c r="DH1790" s="107"/>
      <c r="DI1790" s="107"/>
      <c r="DJ1790" s="107"/>
      <c r="DK1790" s="107"/>
      <c r="DL1790" s="107"/>
      <c r="DM1790" s="110"/>
      <c r="DN1790" s="110"/>
      <c r="DO1790" s="110"/>
      <c r="DP1790" s="110"/>
      <c r="DQ1790" s="110"/>
      <c r="DR1790" s="110"/>
      <c r="DS1790" s="110"/>
      <c r="DT1790" s="110"/>
      <c r="DU1790" s="497"/>
      <c r="DV1790" s="497"/>
      <c r="DW1790" s="497"/>
      <c r="DX1790" s="497"/>
      <c r="DY1790" s="497"/>
      <c r="DZ1790" s="497"/>
      <c r="EA1790" s="288">
        <v>0.35849500000000001</v>
      </c>
      <c r="EB1790" s="99">
        <v>1.12972E-2</v>
      </c>
      <c r="EC1790" s="99">
        <v>0.105778</v>
      </c>
      <c r="ED1790" s="99">
        <v>8.2540100000000009E-3</v>
      </c>
      <c r="EE1790" s="99">
        <v>2.4132300000000001E-3</v>
      </c>
      <c r="EF1790" s="501">
        <v>6.4232499999999999E-5</v>
      </c>
      <c r="EG1790" s="99">
        <v>155.642</v>
      </c>
      <c r="EH1790" s="99">
        <v>-2.9994700000000001</v>
      </c>
      <c r="EI1790" s="99">
        <v>0.66524700000000003</v>
      </c>
      <c r="EJ1790" s="99">
        <v>-14.0558</v>
      </c>
      <c r="EK1790" s="99">
        <v>-8.1948500000000006</v>
      </c>
      <c r="EL1790" s="99">
        <v>165.87899999999999</v>
      </c>
      <c r="EM1790" s="99">
        <v>0.39491300000000001</v>
      </c>
      <c r="EN1790" s="99">
        <v>0.55369699999999999</v>
      </c>
      <c r="EO1790" s="99">
        <v>0.483288</v>
      </c>
      <c r="EP1790" s="99">
        <v>0.54301900000000003</v>
      </c>
      <c r="EQ1790" s="99">
        <v>0.59026299999999998</v>
      </c>
      <c r="ER1790" s="99">
        <v>0.60925099999999999</v>
      </c>
      <c r="ES1790" s="99">
        <v>0</v>
      </c>
      <c r="ET1790" s="99">
        <v>9.3956199999999992</v>
      </c>
      <c r="EU1790" s="99">
        <v>4.16533</v>
      </c>
      <c r="EV1790" s="99">
        <v>5.6497799999999998</v>
      </c>
      <c r="EW1790" s="99">
        <v>9.8266299999999998</v>
      </c>
      <c r="EX1790" s="119">
        <v>5.3696299999999999</v>
      </c>
      <c r="EY1790" s="121"/>
      <c r="EZ1790" s="287"/>
      <c r="FA1790" s="83"/>
      <c r="FB1790" s="126"/>
      <c r="FC1790" s="116"/>
      <c r="FD1790" s="116"/>
      <c r="FE1790" s="116"/>
      <c r="FF1790" s="116"/>
      <c r="FG1790" s="116"/>
      <c r="FH1790" s="116"/>
      <c r="FI1790" s="116"/>
      <c r="FJ1790" s="116"/>
      <c r="FK1790" s="116"/>
      <c r="FL1790" s="116"/>
      <c r="FM1790" s="116"/>
      <c r="FN1790" s="116"/>
    </row>
    <row r="1791" spans="1:170" s="3" customFormat="1" ht="15" customHeight="1" x14ac:dyDescent="0.2">
      <c r="A1791" s="429">
        <v>20150626</v>
      </c>
      <c r="B1791" s="429">
        <v>10</v>
      </c>
      <c r="C1791" s="430">
        <v>12</v>
      </c>
      <c r="D1791" s="430">
        <v>1</v>
      </c>
      <c r="E1791" s="430">
        <v>13</v>
      </c>
      <c r="F1791" s="430">
        <v>8</v>
      </c>
      <c r="G1791" s="433">
        <v>1.9</v>
      </c>
      <c r="H1791" s="435">
        <v>0</v>
      </c>
      <c r="I1791" s="431">
        <v>10189</v>
      </c>
      <c r="J1791" s="101" t="s">
        <v>1979</v>
      </c>
      <c r="K1791" s="432" t="str">
        <f>IF(B1791=2,"Z:\Data\MOOG\HeTao\raw\",IF(B1791=5,"Z:\Data\MOOG\Polo\raw\",IF(B1791=10,"Z:\Data\MOOG\Messi\raw\","")))</f>
        <v>Z:\Data\MOOG\Messi\raw\</v>
      </c>
      <c r="L1791" s="428" t="s">
        <v>4002</v>
      </c>
      <c r="M1791" s="569" t="str">
        <f>IF(NOT(ISERROR(FIND("Training_dt",W1791))),"'Plot Psychometric_HH_dt_yuchen'",IF(NOT(ISERROR(FIND("Training",W1791))),"'Plot Psychometric_HH'",IF(NOT(ISERROR(FIND("1DAT",W1791))),"'Plot Tuning Azimuth_HH'",IF(NOT(ISERROR(FIND("HD_dt",W1791))),"'Plot HeadingDiscimination_PSTH_HH_dt_yuchen'",IF(NOT(ISERROR(FIND("HD",W1791))),"'Plot HeadingDiscimination_PSTH_HH'",IF(NOT(ISERROR(FIND("MemSac",W1791))),"'Memory Saccade Analysis_HH'",IF(NOT(ISERROR(FIND("DelSac",W1791))),"'Memory Saccade Analysis_HH'",IF(NOT(ISERROR(FIND("u-stim",W1791))),"'Plot Microstim_HH'",""))))))))</f>
        <v>'Memory Saccade Analysis_HH'</v>
      </c>
      <c r="N1791" s="573">
        <v>1</v>
      </c>
      <c r="O1791" s="584">
        <v>-1</v>
      </c>
      <c r="P1791" s="590">
        <v>4</v>
      </c>
      <c r="Q1791" s="590">
        <f>IF(B1791=2,60,310)</f>
        <v>310</v>
      </c>
      <c r="R1791" s="590">
        <v>5</v>
      </c>
      <c r="S1791" s="590">
        <f>IF(B1791=2,60,-190)</f>
        <v>-190</v>
      </c>
      <c r="T1791" s="590">
        <v>1</v>
      </c>
      <c r="U1791" s="590">
        <f>IF(Z1791&lt;&gt;"",IF(NOT(ISERROR(FIND("SU",Z1791))),VALUE(RIGHT(Z1791,1))+4,IF(NOT(ISERROR(FIND("MU20",Z1791))),20,IF(NOT(ISERROR(FIND("MU21",Z1791))),21,IF(NOT(ISERROR(FIND("MU2",Z1791))),2,1)))),"")</f>
        <v>5</v>
      </c>
      <c r="V1791" s="583"/>
      <c r="W1791" s="427" t="s">
        <v>2172</v>
      </c>
      <c r="X1791" s="192"/>
      <c r="Y1791" s="219">
        <f>IF(NOT(ISERROR(FIND("MU=SU",X1791))),1,IF(Z1791&lt;&gt;"",IF(NOT(ISERROR(FIND("SU",Z1791))),1,0),""))</f>
        <v>1</v>
      </c>
      <c r="Z1791" s="217" t="s">
        <v>43</v>
      </c>
      <c r="AA1791" s="218">
        <v>2356</v>
      </c>
      <c r="AB1791" s="77">
        <v>11.089600000000001</v>
      </c>
      <c r="AC1791" s="78" t="s">
        <v>4004</v>
      </c>
      <c r="AD1791" s="199" t="s">
        <v>4003</v>
      </c>
      <c r="AE1791" s="91"/>
      <c r="AF1791" s="79"/>
      <c r="AG1791" s="79"/>
      <c r="AH1791" s="80"/>
      <c r="AI1791" s="81"/>
      <c r="AJ1791" s="81"/>
      <c r="AK1791" s="81"/>
      <c r="AL1791" s="81"/>
      <c r="AM1791" s="114"/>
      <c r="AN1791" s="82"/>
      <c r="AO1791" s="83"/>
      <c r="AP1791" s="83"/>
      <c r="AQ1791" s="83"/>
      <c r="AR1791" s="84"/>
      <c r="AS1791" s="85"/>
      <c r="AT1791" s="85"/>
      <c r="AU1791" s="85"/>
      <c r="AV1791" s="85"/>
      <c r="AW1791" s="104"/>
      <c r="AX1791" s="86"/>
      <c r="AY1791" s="87"/>
      <c r="AZ1791" s="87"/>
      <c r="BA1791" s="87"/>
      <c r="BB1791" s="88"/>
      <c r="BC1791" s="89"/>
      <c r="BD1791" s="89"/>
      <c r="BE1791" s="89"/>
      <c r="BF1791" s="89"/>
      <c r="BG1791" s="115"/>
      <c r="BH1791" s="90"/>
      <c r="BI1791" s="251"/>
      <c r="BJ1791" s="252"/>
      <c r="BK1791" s="252"/>
      <c r="BL1791" s="230"/>
      <c r="BM1791" s="230"/>
      <c r="BN1791" s="230"/>
      <c r="BO1791" s="231"/>
      <c r="BP1791" s="231"/>
      <c r="BQ1791" s="231"/>
      <c r="BR1791" s="232"/>
      <c r="BS1791" s="232"/>
      <c r="BT1791" s="232"/>
      <c r="BU1791" s="230"/>
      <c r="BV1791" s="230"/>
      <c r="BW1791" s="231"/>
      <c r="BX1791" s="231"/>
      <c r="BY1791" s="232"/>
      <c r="BZ1791" s="235"/>
      <c r="CA1791" s="257"/>
      <c r="CB1791" s="233"/>
      <c r="CC1791" s="230"/>
      <c r="CD1791" s="230"/>
      <c r="CE1791" s="230"/>
      <c r="CF1791" s="230"/>
      <c r="CG1791" s="230"/>
      <c r="CH1791" s="230"/>
      <c r="CI1791" s="230"/>
      <c r="CJ1791" s="231"/>
      <c r="CK1791" s="231"/>
      <c r="CL1791" s="231"/>
      <c r="CM1791" s="231"/>
      <c r="CN1791" s="231"/>
      <c r="CO1791" s="231"/>
      <c r="CP1791" s="231"/>
      <c r="CQ1791" s="231"/>
      <c r="CR1791" s="232"/>
      <c r="CS1791" s="232"/>
      <c r="CT1791" s="232"/>
      <c r="CU1791" s="232"/>
      <c r="CV1791" s="232"/>
      <c r="CW1791" s="232"/>
      <c r="CX1791" s="232"/>
      <c r="CY1791" s="234"/>
      <c r="CZ1791" s="106"/>
      <c r="DA1791" s="106"/>
      <c r="DB1791" s="106"/>
      <c r="DC1791" s="106"/>
      <c r="DD1791" s="106"/>
      <c r="DE1791" s="106"/>
      <c r="DF1791" s="92"/>
      <c r="DG1791" s="107"/>
      <c r="DH1791" s="107"/>
      <c r="DI1791" s="107"/>
      <c r="DJ1791" s="107"/>
      <c r="DK1791" s="107"/>
      <c r="DL1791" s="107"/>
      <c r="DM1791" s="110"/>
      <c r="DN1791" s="110"/>
      <c r="DO1791" s="110"/>
      <c r="DP1791" s="110"/>
      <c r="DQ1791" s="110"/>
      <c r="DR1791" s="110"/>
      <c r="DS1791" s="110"/>
      <c r="DT1791" s="110"/>
      <c r="DU1791" s="497"/>
      <c r="DV1791" s="497"/>
      <c r="DW1791" s="497"/>
      <c r="DX1791" s="497"/>
      <c r="DY1791" s="497"/>
      <c r="DZ1791" s="497"/>
      <c r="EA1791" s="288">
        <v>0.33238000000000001</v>
      </c>
      <c r="EB1791" s="99">
        <v>0.167653</v>
      </c>
      <c r="EC1791" s="99">
        <v>0.108681</v>
      </c>
      <c r="ED1791" s="99">
        <v>0.215313</v>
      </c>
      <c r="EE1791" s="99">
        <v>0.54910300000000001</v>
      </c>
      <c r="EF1791" s="501">
        <v>3.00815E-5</v>
      </c>
      <c r="EG1791" s="99">
        <v>115.048</v>
      </c>
      <c r="EH1791" s="99">
        <v>177.60499999999999</v>
      </c>
      <c r="EI1791" s="99">
        <v>149.18600000000001</v>
      </c>
      <c r="EJ1791" s="99">
        <v>170.47200000000001</v>
      </c>
      <c r="EK1791" s="99">
        <v>113.992</v>
      </c>
      <c r="EL1791" s="99">
        <v>-43.766100000000002</v>
      </c>
      <c r="EM1791" s="99">
        <v>0.43176599999999998</v>
      </c>
      <c r="EN1791" s="99">
        <v>0.44291399999999997</v>
      </c>
      <c r="EO1791" s="99">
        <v>0.48708099999999999</v>
      </c>
      <c r="EP1791" s="99">
        <v>0.448463</v>
      </c>
      <c r="EQ1791" s="99">
        <v>0.35460599999999998</v>
      </c>
      <c r="ER1791" s="99">
        <v>0.64589700000000005</v>
      </c>
      <c r="ES1791" s="99">
        <v>0</v>
      </c>
      <c r="ET1791" s="99">
        <v>1.7414799999999999</v>
      </c>
      <c r="EU1791" s="99">
        <v>1.7318499999999999</v>
      </c>
      <c r="EV1791" s="99">
        <v>4.0166300000000001</v>
      </c>
      <c r="EW1791" s="99">
        <v>3.4689100000000002</v>
      </c>
      <c r="EX1791" s="119">
        <v>5.6597999999999997</v>
      </c>
      <c r="EY1791" s="121"/>
      <c r="EZ1791" s="287"/>
      <c r="FA1791" s="83"/>
      <c r="FB1791" s="126"/>
      <c r="FC1791" s="116"/>
      <c r="FD1791" s="116"/>
      <c r="FE1791" s="116"/>
      <c r="FF1791" s="116"/>
      <c r="FG1791" s="116"/>
      <c r="FH1791" s="116"/>
      <c r="FI1791" s="116"/>
      <c r="FJ1791" s="116"/>
      <c r="FK1791" s="116"/>
      <c r="FL1791" s="116"/>
      <c r="FM1791" s="116"/>
      <c r="FN1791" s="116"/>
    </row>
    <row r="1792" spans="1:170" s="3" customFormat="1" ht="15" customHeight="1" x14ac:dyDescent="0.2">
      <c r="A1792" s="429">
        <v>20150626</v>
      </c>
      <c r="B1792" s="429">
        <v>10</v>
      </c>
      <c r="C1792" s="430">
        <v>12</v>
      </c>
      <c r="D1792" s="430">
        <v>1</v>
      </c>
      <c r="E1792" s="430">
        <v>13</v>
      </c>
      <c r="F1792" s="430">
        <v>8</v>
      </c>
      <c r="G1792" s="433">
        <v>1.9</v>
      </c>
      <c r="H1792" s="435">
        <v>0</v>
      </c>
      <c r="I1792" s="431">
        <v>10189</v>
      </c>
      <c r="J1792" s="101" t="s">
        <v>1979</v>
      </c>
      <c r="K1792" s="432" t="str">
        <f>IF(B1792=2,"Z:\Data\MOOG\HeTao\raw\",IF(B1792=5,"Z:\Data\MOOG\Polo\raw\",IF(B1792=10,"Z:\Data\MOOG\Messi\raw\","")))</f>
        <v>Z:\Data\MOOG\Messi\raw\</v>
      </c>
      <c r="L1792" s="428" t="s">
        <v>4002</v>
      </c>
      <c r="M1792" s="569" t="str">
        <f>IF(NOT(ISERROR(FIND("Training_dt",W1792))),"'Plot Psychometric_HH_dt_yuchen'",IF(NOT(ISERROR(FIND("Training",W1792))),"'Plot Psychometric_HH'",IF(NOT(ISERROR(FIND("1DAT",W1792))),"'Plot Tuning Azimuth_HH'",IF(NOT(ISERROR(FIND("HD_dt",W1792))),"'Plot HeadingDiscimination_PSTH_HH_dt_yuchen'",IF(NOT(ISERROR(FIND("HD",W1792))),"'Plot HeadingDiscimination_PSTH_HH'",IF(NOT(ISERROR(FIND("MemSac",W1792))),"'Memory Saccade Analysis_HH'",IF(NOT(ISERROR(FIND("DelSac",W1792))),"'Memory Saccade Analysis_HH'",IF(NOT(ISERROR(FIND("u-stim",W1792))),"'Plot Microstim_HH'",""))))))))</f>
        <v>'Memory Saccade Analysis_HH'</v>
      </c>
      <c r="N1792" s="573">
        <v>1</v>
      </c>
      <c r="O1792" s="584">
        <v>-1</v>
      </c>
      <c r="P1792" s="590">
        <v>4</v>
      </c>
      <c r="Q1792" s="590">
        <f>IF(B1792=2,60,310)</f>
        <v>310</v>
      </c>
      <c r="R1792" s="590">
        <v>5</v>
      </c>
      <c r="S1792" s="590">
        <f>IF(B1792=2,60,-190)</f>
        <v>-190</v>
      </c>
      <c r="T1792" s="590">
        <v>1</v>
      </c>
      <c r="U1792" s="590">
        <f>IF(Z1792&lt;&gt;"",IF(NOT(ISERROR(FIND("SU",Z1792))),VALUE(RIGHT(Z1792,1))+4,IF(NOT(ISERROR(FIND("MU20",Z1792))),20,IF(NOT(ISERROR(FIND("MU21",Z1792))),21,IF(NOT(ISERROR(FIND("MU2",Z1792))),2,1)))),"")</f>
        <v>6</v>
      </c>
      <c r="V1792" s="583"/>
      <c r="W1792" s="427" t="s">
        <v>2172</v>
      </c>
      <c r="X1792" s="192"/>
      <c r="Y1792" s="219">
        <f>IF(NOT(ISERROR(FIND("MU=SU",X1792))),1,IF(Z1792&lt;&gt;"",IF(NOT(ISERROR(FIND("SU",Z1792))),1,0),""))</f>
        <v>1</v>
      </c>
      <c r="Z1792" s="217" t="s">
        <v>46</v>
      </c>
      <c r="AA1792" s="218">
        <v>1335</v>
      </c>
      <c r="AB1792" s="77">
        <v>5.4434300000000002</v>
      </c>
      <c r="AC1792" s="78" t="s">
        <v>4006</v>
      </c>
      <c r="AD1792" s="199"/>
      <c r="AE1792" s="91"/>
      <c r="AF1792" s="79"/>
      <c r="AG1792" s="79"/>
      <c r="AH1792" s="80"/>
      <c r="AI1792" s="81"/>
      <c r="AJ1792" s="81"/>
      <c r="AK1792" s="81"/>
      <c r="AL1792" s="81"/>
      <c r="AM1792" s="114"/>
      <c r="AN1792" s="82"/>
      <c r="AO1792" s="83"/>
      <c r="AP1792" s="83"/>
      <c r="AQ1792" s="83"/>
      <c r="AR1792" s="84"/>
      <c r="AS1792" s="85"/>
      <c r="AT1792" s="85"/>
      <c r="AU1792" s="85"/>
      <c r="AV1792" s="85"/>
      <c r="AW1792" s="104"/>
      <c r="AX1792" s="86"/>
      <c r="AY1792" s="87"/>
      <c r="AZ1792" s="87"/>
      <c r="BA1792" s="87"/>
      <c r="BB1792" s="88"/>
      <c r="BC1792" s="89"/>
      <c r="BD1792" s="89"/>
      <c r="BE1792" s="89"/>
      <c r="BF1792" s="89"/>
      <c r="BG1792" s="115"/>
      <c r="BH1792" s="90"/>
      <c r="BI1792" s="251"/>
      <c r="BJ1792" s="252"/>
      <c r="BK1792" s="252"/>
      <c r="BL1792" s="230"/>
      <c r="BM1792" s="230"/>
      <c r="BN1792" s="230"/>
      <c r="BO1792" s="231"/>
      <c r="BP1792" s="231"/>
      <c r="BQ1792" s="231"/>
      <c r="BR1792" s="232"/>
      <c r="BS1792" s="232"/>
      <c r="BT1792" s="232"/>
      <c r="BU1792" s="230"/>
      <c r="BV1792" s="230"/>
      <c r="BW1792" s="231"/>
      <c r="BX1792" s="231"/>
      <c r="BY1792" s="232"/>
      <c r="BZ1792" s="235"/>
      <c r="CA1792" s="257"/>
      <c r="CB1792" s="233"/>
      <c r="CC1792" s="230"/>
      <c r="CD1792" s="230"/>
      <c r="CE1792" s="230"/>
      <c r="CF1792" s="230"/>
      <c r="CG1792" s="230"/>
      <c r="CH1792" s="230"/>
      <c r="CI1792" s="230"/>
      <c r="CJ1792" s="231"/>
      <c r="CK1792" s="231"/>
      <c r="CL1792" s="231"/>
      <c r="CM1792" s="231"/>
      <c r="CN1792" s="231"/>
      <c r="CO1792" s="231"/>
      <c r="CP1792" s="231"/>
      <c r="CQ1792" s="231"/>
      <c r="CR1792" s="232"/>
      <c r="CS1792" s="232"/>
      <c r="CT1792" s="232"/>
      <c r="CU1792" s="232"/>
      <c r="CV1792" s="232"/>
      <c r="CW1792" s="232"/>
      <c r="CX1792" s="232"/>
      <c r="CY1792" s="234"/>
      <c r="CZ1792" s="106"/>
      <c r="DA1792" s="106"/>
      <c r="DB1792" s="106"/>
      <c r="DC1792" s="106"/>
      <c r="DD1792" s="106"/>
      <c r="DE1792" s="106"/>
      <c r="DF1792" s="92"/>
      <c r="DG1792" s="107"/>
      <c r="DH1792" s="107"/>
      <c r="DI1792" s="107"/>
      <c r="DJ1792" s="107"/>
      <c r="DK1792" s="107"/>
      <c r="DL1792" s="107"/>
      <c r="DM1792" s="110"/>
      <c r="DN1792" s="110"/>
      <c r="DO1792" s="110"/>
      <c r="DP1792" s="110"/>
      <c r="DQ1792" s="110"/>
      <c r="DR1792" s="110"/>
      <c r="DS1792" s="110"/>
      <c r="DT1792" s="110"/>
      <c r="DU1792" s="497"/>
      <c r="DV1792" s="497"/>
      <c r="DW1792" s="497"/>
      <c r="DX1792" s="497"/>
      <c r="DY1792" s="497"/>
      <c r="DZ1792" s="497"/>
      <c r="EA1792" s="288">
        <v>3.74378E-2</v>
      </c>
      <c r="EB1792" s="99">
        <v>3.3383999999999997E-2</v>
      </c>
      <c r="EC1792" s="99">
        <v>0.71587800000000001</v>
      </c>
      <c r="ED1792" s="99">
        <v>0.33005099999999998</v>
      </c>
      <c r="EE1792" s="99">
        <v>9.5332700000000002E-4</v>
      </c>
      <c r="EF1792" s="99">
        <v>0.35624</v>
      </c>
      <c r="EG1792" s="99">
        <v>-35.993299999999998</v>
      </c>
      <c r="EH1792" s="99">
        <v>137.24</v>
      </c>
      <c r="EI1792" s="99">
        <v>137.13200000000001</v>
      </c>
      <c r="EJ1792" s="99">
        <v>30.3612</v>
      </c>
      <c r="EK1792" s="99">
        <v>23.228899999999999</v>
      </c>
      <c r="EL1792" s="99">
        <v>-83.967699999999994</v>
      </c>
      <c r="EM1792" s="99">
        <v>0.51964600000000005</v>
      </c>
      <c r="EN1792" s="99">
        <v>0.51921600000000001</v>
      </c>
      <c r="EO1792" s="99">
        <v>0.31955800000000001</v>
      </c>
      <c r="EP1792" s="99">
        <v>0.44342599999999999</v>
      </c>
      <c r="EQ1792" s="99">
        <v>0.57942400000000005</v>
      </c>
      <c r="ER1792" s="99">
        <v>0.422157</v>
      </c>
      <c r="ES1792" s="99">
        <v>0</v>
      </c>
      <c r="ET1792" s="99">
        <v>2.6094599999999999</v>
      </c>
      <c r="EU1792" s="99">
        <v>-1.50875</v>
      </c>
      <c r="EV1792" s="99">
        <v>1.60385</v>
      </c>
      <c r="EW1792" s="99">
        <v>5.9614900000000004</v>
      </c>
      <c r="EX1792" s="119">
        <v>3.41954</v>
      </c>
      <c r="EY1792" s="121"/>
      <c r="EZ1792" s="287"/>
      <c r="FA1792" s="83"/>
      <c r="FB1792" s="126"/>
      <c r="FC1792" s="116"/>
      <c r="FD1792" s="116"/>
      <c r="FE1792" s="116"/>
      <c r="FF1792" s="116"/>
      <c r="FG1792" s="116"/>
      <c r="FH1792" s="116"/>
      <c r="FI1792" s="116"/>
      <c r="FJ1792" s="116"/>
      <c r="FK1792" s="116"/>
      <c r="FL1792" s="116"/>
      <c r="FM1792" s="116"/>
      <c r="FN1792" s="116"/>
    </row>
    <row r="1793" spans="1:170" s="3" customFormat="1" ht="15" customHeight="1" x14ac:dyDescent="0.2">
      <c r="A1793" s="429">
        <v>20150626</v>
      </c>
      <c r="B1793" s="429">
        <v>10</v>
      </c>
      <c r="C1793" s="430">
        <v>12</v>
      </c>
      <c r="D1793" s="430">
        <v>1</v>
      </c>
      <c r="E1793" s="430">
        <v>13</v>
      </c>
      <c r="F1793" s="430">
        <v>8</v>
      </c>
      <c r="G1793" s="433">
        <v>1.9</v>
      </c>
      <c r="H1793" s="435">
        <v>0</v>
      </c>
      <c r="I1793" s="431">
        <v>10189</v>
      </c>
      <c r="J1793" s="101" t="s">
        <v>1979</v>
      </c>
      <c r="K1793" s="432" t="str">
        <f>IF(B1793=2,"Z:\Data\MOOG\HeTao\raw\",IF(B1793=5,"Z:\Data\MOOG\Polo\raw\",IF(B1793=10,"Z:\Data\MOOG\Messi\raw\","")))</f>
        <v>Z:\Data\MOOG\Messi\raw\</v>
      </c>
      <c r="L1793" s="428" t="s">
        <v>4005</v>
      </c>
      <c r="M1793" s="569" t="str">
        <f>IF(NOT(ISERROR(FIND("Training_dt",W1793))),"'Plot Psychometric_HH_dt_yuchen'",IF(NOT(ISERROR(FIND("Training",W1793))),"'Plot Psychometric_HH'",IF(NOT(ISERROR(FIND("1DAT",W1793))),"'Plot Tuning Azimuth_HH'",IF(NOT(ISERROR(FIND("HD_dt",W1793))),"'Plot HeadingDiscimination_PSTH_HH_dt_yuchen'",IF(NOT(ISERROR(FIND("HD",W1793))),"'Plot HeadingDiscimination_PSTH_HH'",IF(NOT(ISERROR(FIND("MemSac",W1793))),"'Memory Saccade Analysis_HH'",IF(NOT(ISERROR(FIND("DelSac",W1793))),"'Memory Saccade Analysis_HH'",IF(NOT(ISERROR(FIND("u-stim",W1793))),"'Plot Microstim_HH'",""))))))))</f>
        <v>'Plot HeadingDiscimination_PSTH_HH'</v>
      </c>
      <c r="N1793" s="573">
        <v>1</v>
      </c>
      <c r="O1793" s="584">
        <v>-1</v>
      </c>
      <c r="P1793" s="590">
        <v>4</v>
      </c>
      <c r="Q1793" s="590">
        <f>IF(B1793=2,60,310)</f>
        <v>310</v>
      </c>
      <c r="R1793" s="590">
        <v>5</v>
      </c>
      <c r="S1793" s="590">
        <f>IF(B1793=2,60,-190)</f>
        <v>-190</v>
      </c>
      <c r="T1793" s="590">
        <v>1</v>
      </c>
      <c r="U1793" s="590">
        <f>IF(Z1793&lt;&gt;"",IF(NOT(ISERROR(FIND("SU",Z1793))),VALUE(RIGHT(Z1793,1))+4,IF(NOT(ISERROR(FIND("MU20",Z1793))),20,IF(NOT(ISERROR(FIND("MU21",Z1793))),21,IF(NOT(ISERROR(FIND("MU2",Z1793))),2,1)))),"")</f>
        <v>5</v>
      </c>
      <c r="V1793" s="583"/>
      <c r="W1793" s="427" t="s">
        <v>1986</v>
      </c>
      <c r="X1793" s="192"/>
      <c r="Y1793" s="219">
        <f>IF(NOT(ISERROR(FIND("MU=SU",X1793))),1,IF(Z1793&lt;&gt;"",IF(NOT(ISERROR(FIND("SU",Z1793))),1,0),""))</f>
        <v>1</v>
      </c>
      <c r="Z1793" s="217" t="s">
        <v>43</v>
      </c>
      <c r="AA1793" s="218">
        <v>38471</v>
      </c>
      <c r="AB1793" s="77">
        <v>11.3056</v>
      </c>
      <c r="AC1793" s="78" t="s">
        <v>4007</v>
      </c>
      <c r="AD1793" s="199"/>
      <c r="AE1793" s="91"/>
      <c r="AF1793" s="79"/>
      <c r="AG1793" s="79"/>
      <c r="AH1793" s="80"/>
      <c r="AI1793" s="81"/>
      <c r="AJ1793" s="81"/>
      <c r="AK1793" s="81"/>
      <c r="AL1793" s="81"/>
      <c r="AM1793" s="114"/>
      <c r="AN1793" s="82"/>
      <c r="AO1793" s="83"/>
      <c r="AP1793" s="83"/>
      <c r="AQ1793" s="83"/>
      <c r="AR1793" s="84"/>
      <c r="AS1793" s="85"/>
      <c r="AT1793" s="85"/>
      <c r="AU1793" s="85"/>
      <c r="AV1793" s="85"/>
      <c r="AW1793" s="104"/>
      <c r="AX1793" s="86"/>
      <c r="AY1793" s="87"/>
      <c r="AZ1793" s="87"/>
      <c r="BA1793" s="87"/>
      <c r="BB1793" s="88"/>
      <c r="BC1793" s="89"/>
      <c r="BD1793" s="89"/>
      <c r="BE1793" s="89"/>
      <c r="BF1793" s="89"/>
      <c r="BG1793" s="115"/>
      <c r="BH1793" s="90"/>
      <c r="BI1793" s="251"/>
      <c r="BJ1793" s="252"/>
      <c r="BK1793" s="252"/>
      <c r="BL1793" s="230"/>
      <c r="BM1793" s="230"/>
      <c r="BN1793" s="230"/>
      <c r="BO1793" s="231"/>
      <c r="BP1793" s="231"/>
      <c r="BQ1793" s="231"/>
      <c r="BR1793" s="232"/>
      <c r="BS1793" s="232"/>
      <c r="BT1793" s="232"/>
      <c r="BU1793" s="230"/>
      <c r="BV1793" s="230"/>
      <c r="BW1793" s="231"/>
      <c r="BX1793" s="231"/>
      <c r="BY1793" s="232"/>
      <c r="BZ1793" s="235"/>
      <c r="CA1793" s="257"/>
      <c r="CB1793" s="233"/>
      <c r="CC1793" s="230"/>
      <c r="CD1793" s="230"/>
      <c r="CE1793" s="230"/>
      <c r="CF1793" s="230"/>
      <c r="CG1793" s="230"/>
      <c r="CH1793" s="230"/>
      <c r="CI1793" s="230"/>
      <c r="CJ1793" s="231"/>
      <c r="CK1793" s="231"/>
      <c r="CL1793" s="231"/>
      <c r="CM1793" s="231"/>
      <c r="CN1793" s="231"/>
      <c r="CO1793" s="231"/>
      <c r="CP1793" s="231"/>
      <c r="CQ1793" s="231"/>
      <c r="CR1793" s="232"/>
      <c r="CS1793" s="232"/>
      <c r="CT1793" s="232"/>
      <c r="CU1793" s="232"/>
      <c r="CV1793" s="232"/>
      <c r="CW1793" s="232"/>
      <c r="CX1793" s="232"/>
      <c r="CY1793" s="234"/>
      <c r="CZ1793" s="106">
        <v>1</v>
      </c>
      <c r="DA1793" s="106">
        <v>-20</v>
      </c>
      <c r="DB1793" s="106"/>
      <c r="DC1793" s="106">
        <v>0</v>
      </c>
      <c r="DD1793" s="106" t="s">
        <v>3503</v>
      </c>
      <c r="DE1793" s="106">
        <v>1</v>
      </c>
      <c r="DF1793" s="490">
        <v>1</v>
      </c>
      <c r="DG1793" s="107">
        <v>17</v>
      </c>
      <c r="DH1793" s="107" t="s">
        <v>7138</v>
      </c>
      <c r="DI1793" s="107">
        <v>4.2385999999999999</v>
      </c>
      <c r="DJ1793" s="107">
        <v>0.442218</v>
      </c>
      <c r="DK1793" s="107">
        <v>4.6673600000000004</v>
      </c>
      <c r="DL1793" s="107">
        <v>-1.5172099999999999</v>
      </c>
      <c r="DM1793" s="110">
        <v>2.36802</v>
      </c>
      <c r="DN1793" s="110">
        <v>-0.884301</v>
      </c>
      <c r="DO1793" s="110">
        <v>0.81298700000000002</v>
      </c>
      <c r="DP1793" s="110">
        <v>0.78051899999999996</v>
      </c>
      <c r="DQ1793" s="110">
        <v>0.50873000000000002</v>
      </c>
      <c r="DR1793" s="110">
        <v>0.60853199999999996</v>
      </c>
      <c r="DS1793" s="110">
        <v>0.458065</v>
      </c>
      <c r="DT1793" s="110">
        <v>0.68145199999999995</v>
      </c>
      <c r="DU1793" s="497">
        <v>0.690222</v>
      </c>
      <c r="DV1793" s="497">
        <v>0</v>
      </c>
      <c r="DW1793" s="497">
        <v>3.5976899999999999E-2</v>
      </c>
      <c r="DX1793" s="497">
        <v>0.71599999999999997</v>
      </c>
      <c r="DY1793" s="497">
        <v>0.37197200000000002</v>
      </c>
      <c r="DZ1793" s="497">
        <v>0</v>
      </c>
      <c r="EA1793" s="288"/>
      <c r="EB1793" s="492"/>
      <c r="EC1793" s="492"/>
      <c r="ED1793" s="492"/>
      <c r="EE1793" s="99"/>
      <c r="EF1793" s="492"/>
      <c r="EG1793" s="99"/>
      <c r="EH1793" s="99"/>
      <c r="EI1793" s="99"/>
      <c r="EJ1793" s="99"/>
      <c r="EK1793" s="99"/>
      <c r="EL1793" s="99"/>
      <c r="EM1793" s="99"/>
      <c r="EN1793" s="99"/>
      <c r="EO1793" s="99"/>
      <c r="EP1793" s="99"/>
      <c r="EQ1793" s="99"/>
      <c r="ER1793" s="99"/>
      <c r="ES1793" s="99"/>
      <c r="ET1793" s="99"/>
      <c r="EU1793" s="99"/>
      <c r="EV1793" s="99"/>
      <c r="EW1793" s="99"/>
      <c r="EX1793" s="119"/>
      <c r="EY1793" s="121"/>
      <c r="EZ1793" s="524"/>
      <c r="FA1793" s="83">
        <v>17</v>
      </c>
      <c r="FB1793" s="126">
        <v>18</v>
      </c>
      <c r="FC1793" s="505">
        <v>4.2385999999999999</v>
      </c>
      <c r="FD1793" s="505">
        <v>0.442218</v>
      </c>
      <c r="FE1793" s="116">
        <v>4.6673600000000004</v>
      </c>
      <c r="FF1793" s="116">
        <v>-1.5172099999999999</v>
      </c>
      <c r="FG1793" s="116">
        <v>2.36802</v>
      </c>
      <c r="FH1793" s="116">
        <v>-0.884301</v>
      </c>
      <c r="FI1793" s="116" t="s">
        <v>5815</v>
      </c>
      <c r="FJ1793" s="116" t="s">
        <v>5816</v>
      </c>
      <c r="FK1793" s="116" t="s">
        <v>5817</v>
      </c>
      <c r="FL1793" s="116" t="s">
        <v>5818</v>
      </c>
      <c r="FM1793" s="116" t="s">
        <v>5819</v>
      </c>
      <c r="FN1793" s="116" t="s">
        <v>5820</v>
      </c>
    </row>
    <row r="1794" spans="1:170" s="3" customFormat="1" ht="15" customHeight="1" x14ac:dyDescent="0.2">
      <c r="A1794" s="429">
        <v>20150626</v>
      </c>
      <c r="B1794" s="429">
        <v>10</v>
      </c>
      <c r="C1794" s="430">
        <v>12</v>
      </c>
      <c r="D1794" s="430">
        <v>1</v>
      </c>
      <c r="E1794" s="430">
        <v>13</v>
      </c>
      <c r="F1794" s="430">
        <v>8</v>
      </c>
      <c r="G1794" s="433">
        <v>1.9</v>
      </c>
      <c r="H1794" s="435">
        <v>0</v>
      </c>
      <c r="I1794" s="431">
        <v>10189</v>
      </c>
      <c r="J1794" s="101" t="s">
        <v>1979</v>
      </c>
      <c r="K1794" s="432" t="str">
        <f>IF(B1794=2,"Z:\Data\MOOG\HeTao\raw\",IF(B1794=5,"Z:\Data\MOOG\Polo\raw\",IF(B1794=10,"Z:\Data\MOOG\Messi\raw\","")))</f>
        <v>Z:\Data\MOOG\Messi\raw\</v>
      </c>
      <c r="L1794" s="428" t="s">
        <v>4005</v>
      </c>
      <c r="M1794" s="569" t="str">
        <f>IF(NOT(ISERROR(FIND("Training_dt",W1794))),"'Plot Psychometric_HH_dt_yuchen'",IF(NOT(ISERROR(FIND("Training",W1794))),"'Plot Psychometric_HH'",IF(NOT(ISERROR(FIND("1DAT",W1794))),"'Plot Tuning Azimuth_HH'",IF(NOT(ISERROR(FIND("HD_dt",W1794))),"'Plot HeadingDiscimination_PSTH_HH_dt_yuchen'",IF(NOT(ISERROR(FIND("HD",W1794))),"'Plot HeadingDiscimination_PSTH_HH'",IF(NOT(ISERROR(FIND("MemSac",W1794))),"'Memory Saccade Analysis_HH'",IF(NOT(ISERROR(FIND("DelSac",W1794))),"'Memory Saccade Analysis_HH'",IF(NOT(ISERROR(FIND("u-stim",W1794))),"'Plot Microstim_HH'",""))))))))</f>
        <v>'Plot HeadingDiscimination_PSTH_HH'</v>
      </c>
      <c r="N1794" s="573">
        <v>1</v>
      </c>
      <c r="O1794" s="584">
        <v>-1</v>
      </c>
      <c r="P1794" s="590">
        <v>4</v>
      </c>
      <c r="Q1794" s="590">
        <f>IF(B1794=2,60,310)</f>
        <v>310</v>
      </c>
      <c r="R1794" s="590">
        <v>5</v>
      </c>
      <c r="S1794" s="590">
        <f>IF(B1794=2,60,-190)</f>
        <v>-190</v>
      </c>
      <c r="T1794" s="590">
        <v>1</v>
      </c>
      <c r="U1794" s="590">
        <f>IF(Z1794&lt;&gt;"",IF(NOT(ISERROR(FIND("SU",Z1794))),VALUE(RIGHT(Z1794,1))+4,IF(NOT(ISERROR(FIND("MU20",Z1794))),20,IF(NOT(ISERROR(FIND("MU21",Z1794))),21,IF(NOT(ISERROR(FIND("MU2",Z1794))),2,1)))),"")</f>
        <v>6</v>
      </c>
      <c r="V1794" s="583"/>
      <c r="W1794" s="427" t="s">
        <v>1986</v>
      </c>
      <c r="X1794" s="192"/>
      <c r="Y1794" s="219">
        <f>IF(NOT(ISERROR(FIND("MU=SU",X1794))),1,IF(Z1794&lt;&gt;"",IF(NOT(ISERROR(FIND("SU",Z1794))),1,0),""))</f>
        <v>1</v>
      </c>
      <c r="Z1794" s="217" t="s">
        <v>46</v>
      </c>
      <c r="AA1794" s="218">
        <v>24172</v>
      </c>
      <c r="AB1794" s="77">
        <v>3.3618399999999999</v>
      </c>
      <c r="AC1794" s="78" t="s">
        <v>4008</v>
      </c>
      <c r="AD1794" s="199"/>
      <c r="AE1794" s="91"/>
      <c r="AF1794" s="79"/>
      <c r="AG1794" s="79"/>
      <c r="AH1794" s="80"/>
      <c r="AI1794" s="81"/>
      <c r="AJ1794" s="81"/>
      <c r="AK1794" s="81"/>
      <c r="AL1794" s="81"/>
      <c r="AM1794" s="114"/>
      <c r="AN1794" s="82"/>
      <c r="AO1794" s="83"/>
      <c r="AP1794" s="83"/>
      <c r="AQ1794" s="83"/>
      <c r="AR1794" s="84"/>
      <c r="AS1794" s="85"/>
      <c r="AT1794" s="85"/>
      <c r="AU1794" s="85"/>
      <c r="AV1794" s="85"/>
      <c r="AW1794" s="104"/>
      <c r="AX1794" s="86"/>
      <c r="AY1794" s="87"/>
      <c r="AZ1794" s="87"/>
      <c r="BA1794" s="87"/>
      <c r="BB1794" s="88"/>
      <c r="BC1794" s="89"/>
      <c r="BD1794" s="89"/>
      <c r="BE1794" s="89"/>
      <c r="BF1794" s="89"/>
      <c r="BG1794" s="115"/>
      <c r="BH1794" s="90"/>
      <c r="BI1794" s="251"/>
      <c r="BJ1794" s="252"/>
      <c r="BK1794" s="252"/>
      <c r="BL1794" s="230"/>
      <c r="BM1794" s="230"/>
      <c r="BN1794" s="230"/>
      <c r="BO1794" s="231"/>
      <c r="BP1794" s="231"/>
      <c r="BQ1794" s="231"/>
      <c r="BR1794" s="232"/>
      <c r="BS1794" s="232"/>
      <c r="BT1794" s="232"/>
      <c r="BU1794" s="230"/>
      <c r="BV1794" s="230"/>
      <c r="BW1794" s="231"/>
      <c r="BX1794" s="231"/>
      <c r="BY1794" s="232"/>
      <c r="BZ1794" s="235"/>
      <c r="CA1794" s="257"/>
      <c r="CB1794" s="233"/>
      <c r="CC1794" s="230"/>
      <c r="CD1794" s="230"/>
      <c r="CE1794" s="230"/>
      <c r="CF1794" s="230"/>
      <c r="CG1794" s="230"/>
      <c r="CH1794" s="230"/>
      <c r="CI1794" s="230"/>
      <c r="CJ1794" s="231"/>
      <c r="CK1794" s="231"/>
      <c r="CL1794" s="231"/>
      <c r="CM1794" s="231"/>
      <c r="CN1794" s="231"/>
      <c r="CO1794" s="231"/>
      <c r="CP1794" s="231"/>
      <c r="CQ1794" s="231"/>
      <c r="CR1794" s="232"/>
      <c r="CS1794" s="232"/>
      <c r="CT1794" s="232"/>
      <c r="CU1794" s="232"/>
      <c r="CV1794" s="232"/>
      <c r="CW1794" s="232"/>
      <c r="CX1794" s="232"/>
      <c r="CY1794" s="234"/>
      <c r="CZ1794" s="106">
        <v>1</v>
      </c>
      <c r="DA1794" s="106">
        <v>-20</v>
      </c>
      <c r="DB1794" s="106"/>
      <c r="DC1794" s="106">
        <v>0</v>
      </c>
      <c r="DD1794" s="106" t="s">
        <v>3503</v>
      </c>
      <c r="DE1794" s="106">
        <v>1</v>
      </c>
      <c r="DF1794" s="490">
        <v>1</v>
      </c>
      <c r="DG1794" s="107">
        <v>17</v>
      </c>
      <c r="DH1794" s="107" t="s">
        <v>7138</v>
      </c>
      <c r="DI1794" s="107">
        <v>4.2385999999999999</v>
      </c>
      <c r="DJ1794" s="107">
        <v>0.442218</v>
      </c>
      <c r="DK1794" s="107">
        <v>4.6673600000000004</v>
      </c>
      <c r="DL1794" s="107">
        <v>-1.5172099999999999</v>
      </c>
      <c r="DM1794" s="110">
        <v>2.36802</v>
      </c>
      <c r="DN1794" s="110">
        <v>-0.884301</v>
      </c>
      <c r="DO1794" s="110">
        <v>0.75800900000000004</v>
      </c>
      <c r="DP1794" s="110">
        <v>0.56493499999999996</v>
      </c>
      <c r="DQ1794" s="110">
        <v>0.50753999999999999</v>
      </c>
      <c r="DR1794" s="110">
        <v>0.38611099999999998</v>
      </c>
      <c r="DS1794" s="110">
        <v>0.414516</v>
      </c>
      <c r="DT1794" s="110">
        <v>0.45403199999999999</v>
      </c>
      <c r="DU1794" s="497">
        <v>0.35827900000000001</v>
      </c>
      <c r="DV1794" s="497">
        <v>2E-3</v>
      </c>
      <c r="DW1794" s="497">
        <v>-0.20299400000000001</v>
      </c>
      <c r="DX1794" s="497">
        <v>3.5999999999999997E-2</v>
      </c>
      <c r="DY1794" s="497">
        <v>0.13011700000000001</v>
      </c>
      <c r="DZ1794" s="497">
        <v>0.216</v>
      </c>
      <c r="EA1794" s="288"/>
      <c r="EB1794" s="99"/>
      <c r="EC1794" s="99"/>
      <c r="ED1794" s="99"/>
      <c r="EE1794" s="99"/>
      <c r="EF1794" s="99"/>
      <c r="EG1794" s="99"/>
      <c r="EH1794" s="99"/>
      <c r="EI1794" s="99"/>
      <c r="EJ1794" s="99"/>
      <c r="EK1794" s="99"/>
      <c r="EL1794" s="99"/>
      <c r="EM1794" s="99"/>
      <c r="EN1794" s="99"/>
      <c r="EO1794" s="99"/>
      <c r="EP1794" s="99"/>
      <c r="EQ1794" s="99"/>
      <c r="ER1794" s="99"/>
      <c r="ES1794" s="99"/>
      <c r="ET1794" s="99"/>
      <c r="EU1794" s="99"/>
      <c r="EV1794" s="99"/>
      <c r="EW1794" s="99"/>
      <c r="EX1794" s="119"/>
      <c r="EY1794" s="121"/>
      <c r="EZ1794" s="524"/>
      <c r="FA1794" s="83">
        <v>17</v>
      </c>
      <c r="FB1794" s="126">
        <v>18</v>
      </c>
      <c r="FC1794" s="116">
        <v>4.2385999999999999</v>
      </c>
      <c r="FD1794" s="116">
        <v>0.442218</v>
      </c>
      <c r="FE1794" s="116">
        <v>4.6673600000000004</v>
      </c>
      <c r="FF1794" s="116">
        <v>-1.5172099999999999</v>
      </c>
      <c r="FG1794" s="116">
        <v>2.36802</v>
      </c>
      <c r="FH1794" s="116">
        <v>-0.884301</v>
      </c>
      <c r="FI1794" s="116" t="s">
        <v>5815</v>
      </c>
      <c r="FJ1794" s="116" t="s">
        <v>5816</v>
      </c>
      <c r="FK1794" s="116" t="s">
        <v>5817</v>
      </c>
      <c r="FL1794" s="116" t="s">
        <v>5818</v>
      </c>
      <c r="FM1794" s="116" t="s">
        <v>5819</v>
      </c>
      <c r="FN1794" s="116" t="s">
        <v>5820</v>
      </c>
    </row>
    <row r="1795" spans="1:170" s="3" customFormat="1" ht="15" customHeight="1" x14ac:dyDescent="0.2">
      <c r="A1795" s="429">
        <v>20150626</v>
      </c>
      <c r="B1795" s="429">
        <v>10</v>
      </c>
      <c r="C1795" s="430">
        <v>12</v>
      </c>
      <c r="D1795" s="430">
        <v>1</v>
      </c>
      <c r="E1795" s="430">
        <v>13</v>
      </c>
      <c r="F1795" s="430">
        <v>8</v>
      </c>
      <c r="G1795" s="433">
        <v>1.9</v>
      </c>
      <c r="H1795" s="435">
        <v>0</v>
      </c>
      <c r="I1795" s="431">
        <v>10227</v>
      </c>
      <c r="J1795" s="101" t="s">
        <v>1979</v>
      </c>
      <c r="K1795" s="432" t="str">
        <f>IF(B1795=2,"Z:\Data\MOOG\HeTao\raw\",IF(B1795=5,"Z:\Data\MOOG\Polo\raw\",IF(B1795=10,"Z:\Data\MOOG\Messi\raw\","")))</f>
        <v>Z:\Data\MOOG\Messi\raw\</v>
      </c>
      <c r="L1795" s="428" t="s">
        <v>4009</v>
      </c>
      <c r="M1795" s="569" t="str">
        <f>IF(NOT(ISERROR(FIND("Training_dt",W1795))),"'Plot Psychometric_HH_dt_yuchen'",IF(NOT(ISERROR(FIND("Training",W1795))),"'Plot Psychometric_HH'",IF(NOT(ISERROR(FIND("1DAT",W1795))),"'Plot Tuning Azimuth_HH'",IF(NOT(ISERROR(FIND("HD_dt",W1795))),"'Plot HeadingDiscimination_PSTH_HH_dt_yuchen'",IF(NOT(ISERROR(FIND("HD",W1795))),"'Plot HeadingDiscimination_PSTH_HH'",IF(NOT(ISERROR(FIND("MemSac",W1795))),"'Memory Saccade Analysis_HH'",IF(NOT(ISERROR(FIND("DelSac",W1795))),"'Memory Saccade Analysis_HH'",IF(NOT(ISERROR(FIND("u-stim",W1795))),"'Plot Microstim_HH'",""))))))))</f>
        <v>'Memory Saccade Analysis_HH'</v>
      </c>
      <c r="N1795" s="573">
        <v>1</v>
      </c>
      <c r="O1795" s="584">
        <v>-1</v>
      </c>
      <c r="P1795" s="590">
        <v>4</v>
      </c>
      <c r="Q1795" s="590">
        <f>IF(B1795=2,60,310)</f>
        <v>310</v>
      </c>
      <c r="R1795" s="590">
        <v>5</v>
      </c>
      <c r="S1795" s="590">
        <f>IF(B1795=2,60,-190)</f>
        <v>-190</v>
      </c>
      <c r="T1795" s="590">
        <v>1</v>
      </c>
      <c r="U1795" s="590">
        <f>IF(Z1795&lt;&gt;"",IF(NOT(ISERROR(FIND("SU",Z1795))),VALUE(RIGHT(Z1795,1))+4,IF(NOT(ISERROR(FIND("MU20",Z1795))),20,IF(NOT(ISERROR(FIND("MU21",Z1795))),21,IF(NOT(ISERROR(FIND("MU2",Z1795))),2,1)))),"")</f>
        <v>5</v>
      </c>
      <c r="V1795" s="583"/>
      <c r="W1795" s="427" t="s">
        <v>2172</v>
      </c>
      <c r="X1795" s="192"/>
      <c r="Y1795" s="219">
        <f>IF(NOT(ISERROR(FIND("MU=SU",X1795))),1,IF(Z1795&lt;&gt;"",IF(NOT(ISERROR(FIND("SU",Z1795))),1,0),""))</f>
        <v>1</v>
      </c>
      <c r="Z1795" s="217" t="s">
        <v>43</v>
      </c>
      <c r="AA1795" s="218">
        <v>458</v>
      </c>
      <c r="AB1795" s="77">
        <v>17.399899999999999</v>
      </c>
      <c r="AC1795" s="78" t="s">
        <v>4010</v>
      </c>
      <c r="AD1795" s="199"/>
      <c r="AE1795" s="91"/>
      <c r="AF1795" s="79"/>
      <c r="AG1795" s="79"/>
      <c r="AH1795" s="80"/>
      <c r="AI1795" s="81"/>
      <c r="AJ1795" s="81"/>
      <c r="AK1795" s="81"/>
      <c r="AL1795" s="81"/>
      <c r="AM1795" s="114"/>
      <c r="AN1795" s="82"/>
      <c r="AO1795" s="83"/>
      <c r="AP1795" s="83"/>
      <c r="AQ1795" s="83"/>
      <c r="AR1795" s="84"/>
      <c r="AS1795" s="85"/>
      <c r="AT1795" s="85"/>
      <c r="AU1795" s="85"/>
      <c r="AV1795" s="85"/>
      <c r="AW1795" s="104"/>
      <c r="AX1795" s="86"/>
      <c r="AY1795" s="87"/>
      <c r="AZ1795" s="87"/>
      <c r="BA1795" s="87"/>
      <c r="BB1795" s="88"/>
      <c r="BC1795" s="89"/>
      <c r="BD1795" s="89"/>
      <c r="BE1795" s="89"/>
      <c r="BF1795" s="89"/>
      <c r="BG1795" s="115"/>
      <c r="BH1795" s="90"/>
      <c r="BI1795" s="251"/>
      <c r="BJ1795" s="252"/>
      <c r="BK1795" s="252"/>
      <c r="BL1795" s="230"/>
      <c r="BM1795" s="230"/>
      <c r="BN1795" s="230"/>
      <c r="BO1795" s="231"/>
      <c r="BP1795" s="231"/>
      <c r="BQ1795" s="231"/>
      <c r="BR1795" s="232"/>
      <c r="BS1795" s="232"/>
      <c r="BT1795" s="232"/>
      <c r="BU1795" s="230"/>
      <c r="BV1795" s="230"/>
      <c r="BW1795" s="231"/>
      <c r="BX1795" s="231"/>
      <c r="BY1795" s="232"/>
      <c r="BZ1795" s="235"/>
      <c r="CA1795" s="257"/>
      <c r="CB1795" s="233"/>
      <c r="CC1795" s="230"/>
      <c r="CD1795" s="230"/>
      <c r="CE1795" s="230"/>
      <c r="CF1795" s="230"/>
      <c r="CG1795" s="230"/>
      <c r="CH1795" s="230"/>
      <c r="CI1795" s="230"/>
      <c r="CJ1795" s="231"/>
      <c r="CK1795" s="231"/>
      <c r="CL1795" s="231"/>
      <c r="CM1795" s="231"/>
      <c r="CN1795" s="231"/>
      <c r="CO1795" s="231"/>
      <c r="CP1795" s="231"/>
      <c r="CQ1795" s="231"/>
      <c r="CR1795" s="232"/>
      <c r="CS1795" s="232"/>
      <c r="CT1795" s="232"/>
      <c r="CU1795" s="232"/>
      <c r="CV1795" s="232"/>
      <c r="CW1795" s="232"/>
      <c r="CX1795" s="232"/>
      <c r="CY1795" s="234"/>
      <c r="CZ1795" s="106"/>
      <c r="DA1795" s="106"/>
      <c r="DB1795" s="106"/>
      <c r="DC1795" s="106">
        <v>0.8</v>
      </c>
      <c r="DD1795" s="106"/>
      <c r="DE1795" s="106"/>
      <c r="DF1795" s="92"/>
      <c r="DG1795" s="107"/>
      <c r="DH1795" s="107"/>
      <c r="DI1795" s="107"/>
      <c r="DJ1795" s="107"/>
      <c r="DK1795" s="107"/>
      <c r="DL1795" s="107"/>
      <c r="DM1795" s="110"/>
      <c r="DN1795" s="110"/>
      <c r="DO1795" s="110"/>
      <c r="DP1795" s="110"/>
      <c r="DQ1795" s="110"/>
      <c r="DR1795" s="110"/>
      <c r="DS1795" s="110"/>
      <c r="DT1795" s="110"/>
      <c r="DU1795" s="497"/>
      <c r="DV1795" s="497"/>
      <c r="DW1795" s="497"/>
      <c r="DX1795" s="497"/>
      <c r="DY1795" s="497"/>
      <c r="DZ1795" s="497"/>
      <c r="EA1795" s="288">
        <v>0.252363</v>
      </c>
      <c r="EB1795" s="99">
        <v>1.56781E-2</v>
      </c>
      <c r="EC1795" s="99">
        <v>2.9760099999999999E-3</v>
      </c>
      <c r="ED1795" s="99">
        <v>0.27927299999999999</v>
      </c>
      <c r="EE1795" s="99">
        <v>0.40187</v>
      </c>
      <c r="EF1795" s="501">
        <v>1.0329099999999999E-7</v>
      </c>
      <c r="EG1795" s="99">
        <v>-53.367100000000001</v>
      </c>
      <c r="EH1795" s="99">
        <v>-11.731</v>
      </c>
      <c r="EI1795" s="99">
        <v>3.8843200000000002</v>
      </c>
      <c r="EJ1795" s="99">
        <v>0</v>
      </c>
      <c r="EK1795" s="99">
        <v>-17.764299999999999</v>
      </c>
      <c r="EL1795" s="99">
        <v>107.783</v>
      </c>
      <c r="EM1795" s="99">
        <v>0.44835399999999997</v>
      </c>
      <c r="EN1795" s="99">
        <v>0.50577300000000003</v>
      </c>
      <c r="EO1795" s="99">
        <v>0.564716</v>
      </c>
      <c r="EP1795" s="99">
        <v>0.40338499999999999</v>
      </c>
      <c r="EQ1795" s="99">
        <v>0.36930000000000002</v>
      </c>
      <c r="ER1795" s="99">
        <v>0.67625599999999997</v>
      </c>
      <c r="ES1795" s="99">
        <v>0</v>
      </c>
      <c r="ET1795" s="99">
        <v>2.0764100000000001</v>
      </c>
      <c r="EU1795" s="99">
        <v>-1.87083</v>
      </c>
      <c r="EV1795" s="99">
        <v>-1.87083</v>
      </c>
      <c r="EW1795" s="99">
        <v>1.3363100000000001</v>
      </c>
      <c r="EX1795" s="119">
        <v>9.0868800000000007</v>
      </c>
      <c r="EY1795" s="121"/>
      <c r="EZ1795" s="287"/>
      <c r="FA1795" s="83"/>
      <c r="FB1795" s="126"/>
      <c r="FC1795" s="116"/>
      <c r="FD1795" s="116"/>
      <c r="FE1795" s="116"/>
      <c r="FF1795" s="116"/>
      <c r="FG1795" s="116"/>
      <c r="FH1795" s="116"/>
      <c r="FI1795" s="116"/>
      <c r="FJ1795" s="116"/>
      <c r="FK1795" s="116"/>
      <c r="FL1795" s="116"/>
      <c r="FM1795" s="116"/>
      <c r="FN1795" s="116"/>
    </row>
    <row r="1796" spans="1:170" s="3" customFormat="1" ht="15" customHeight="1" x14ac:dyDescent="0.2">
      <c r="A1796" s="429">
        <v>20150626</v>
      </c>
      <c r="B1796" s="429">
        <v>10</v>
      </c>
      <c r="C1796" s="430">
        <v>12</v>
      </c>
      <c r="D1796" s="430">
        <v>1</v>
      </c>
      <c r="E1796" s="430">
        <v>13</v>
      </c>
      <c r="F1796" s="430">
        <v>8</v>
      </c>
      <c r="G1796" s="433">
        <v>1.9</v>
      </c>
      <c r="H1796" s="435">
        <v>0</v>
      </c>
      <c r="I1796" s="431">
        <v>10227</v>
      </c>
      <c r="J1796" s="101" t="s">
        <v>1979</v>
      </c>
      <c r="K1796" s="432" t="str">
        <f>IF(B1796=2,"Z:\Data\MOOG\HeTao\raw\",IF(B1796=5,"Z:\Data\MOOG\Polo\raw\",IF(B1796=10,"Z:\Data\MOOG\Messi\raw\","")))</f>
        <v>Z:\Data\MOOG\Messi\raw\</v>
      </c>
      <c r="L1796" s="428" t="s">
        <v>4009</v>
      </c>
      <c r="M1796" s="569" t="str">
        <f>IF(NOT(ISERROR(FIND("Training_dt",W1796))),"'Plot Psychometric_HH_dt_yuchen'",IF(NOT(ISERROR(FIND("Training",W1796))),"'Plot Psychometric_HH'",IF(NOT(ISERROR(FIND("1DAT",W1796))),"'Plot Tuning Azimuth_HH'",IF(NOT(ISERROR(FIND("HD_dt",W1796))),"'Plot HeadingDiscimination_PSTH_HH_dt_yuchen'",IF(NOT(ISERROR(FIND("HD",W1796))),"'Plot HeadingDiscimination_PSTH_HH'",IF(NOT(ISERROR(FIND("MemSac",W1796))),"'Memory Saccade Analysis_HH'",IF(NOT(ISERROR(FIND("DelSac",W1796))),"'Memory Saccade Analysis_HH'",IF(NOT(ISERROR(FIND("u-stim",W1796))),"'Plot Microstim_HH'",""))))))))</f>
        <v>'Memory Saccade Analysis_HH'</v>
      </c>
      <c r="N1796" s="573">
        <v>1</v>
      </c>
      <c r="O1796" s="584">
        <v>-1</v>
      </c>
      <c r="P1796" s="590">
        <v>4</v>
      </c>
      <c r="Q1796" s="590">
        <f>IF(B1796=2,60,310)</f>
        <v>310</v>
      </c>
      <c r="R1796" s="590">
        <v>5</v>
      </c>
      <c r="S1796" s="590">
        <f>IF(B1796=2,60,-190)</f>
        <v>-190</v>
      </c>
      <c r="T1796" s="590">
        <v>1</v>
      </c>
      <c r="U1796" s="590">
        <f>IF(Z1796&lt;&gt;"",IF(NOT(ISERROR(FIND("SU",Z1796))),VALUE(RIGHT(Z1796,1))+4,IF(NOT(ISERROR(FIND("MU20",Z1796))),20,IF(NOT(ISERROR(FIND("MU21",Z1796))),21,IF(NOT(ISERROR(FIND("MU2",Z1796))),2,1)))),"")</f>
        <v>6</v>
      </c>
      <c r="V1796" s="583"/>
      <c r="W1796" s="427" t="s">
        <v>2172</v>
      </c>
      <c r="X1796" s="192"/>
      <c r="Y1796" s="219">
        <f>IF(NOT(ISERROR(FIND("MU=SU",X1796))),1,IF(Z1796&lt;&gt;"",IF(NOT(ISERROR(FIND("SU",Z1796))),1,0),""))</f>
        <v>1</v>
      </c>
      <c r="Z1796" s="217" t="s">
        <v>46</v>
      </c>
      <c r="AA1796" s="218">
        <v>3481</v>
      </c>
      <c r="AB1796" s="77">
        <v>5.5414500000000002</v>
      </c>
      <c r="AC1796" s="78" t="s">
        <v>4011</v>
      </c>
      <c r="AD1796" s="199"/>
      <c r="AE1796" s="91"/>
      <c r="AF1796" s="79"/>
      <c r="AG1796" s="79"/>
      <c r="AH1796" s="80"/>
      <c r="AI1796" s="81"/>
      <c r="AJ1796" s="81"/>
      <c r="AK1796" s="81"/>
      <c r="AL1796" s="81"/>
      <c r="AM1796" s="114"/>
      <c r="AN1796" s="82"/>
      <c r="AO1796" s="83"/>
      <c r="AP1796" s="83"/>
      <c r="AQ1796" s="83"/>
      <c r="AR1796" s="84"/>
      <c r="AS1796" s="85"/>
      <c r="AT1796" s="85"/>
      <c r="AU1796" s="85"/>
      <c r="AV1796" s="85"/>
      <c r="AW1796" s="104"/>
      <c r="AX1796" s="86"/>
      <c r="AY1796" s="87"/>
      <c r="AZ1796" s="87"/>
      <c r="BA1796" s="87"/>
      <c r="BB1796" s="88"/>
      <c r="BC1796" s="89"/>
      <c r="BD1796" s="89"/>
      <c r="BE1796" s="89"/>
      <c r="BF1796" s="89"/>
      <c r="BG1796" s="115"/>
      <c r="BH1796" s="90"/>
      <c r="BI1796" s="251"/>
      <c r="BJ1796" s="252"/>
      <c r="BK1796" s="252"/>
      <c r="BL1796" s="230"/>
      <c r="BM1796" s="230"/>
      <c r="BN1796" s="230"/>
      <c r="BO1796" s="231"/>
      <c r="BP1796" s="231"/>
      <c r="BQ1796" s="231"/>
      <c r="BR1796" s="232"/>
      <c r="BS1796" s="232"/>
      <c r="BT1796" s="232"/>
      <c r="BU1796" s="230"/>
      <c r="BV1796" s="230"/>
      <c r="BW1796" s="231"/>
      <c r="BX1796" s="231"/>
      <c r="BY1796" s="232"/>
      <c r="BZ1796" s="235"/>
      <c r="CA1796" s="257"/>
      <c r="CB1796" s="233"/>
      <c r="CC1796" s="230"/>
      <c r="CD1796" s="230"/>
      <c r="CE1796" s="230"/>
      <c r="CF1796" s="230"/>
      <c r="CG1796" s="230"/>
      <c r="CH1796" s="230"/>
      <c r="CI1796" s="230"/>
      <c r="CJ1796" s="231"/>
      <c r="CK1796" s="231"/>
      <c r="CL1796" s="231"/>
      <c r="CM1796" s="231"/>
      <c r="CN1796" s="231"/>
      <c r="CO1796" s="231"/>
      <c r="CP1796" s="231"/>
      <c r="CQ1796" s="231"/>
      <c r="CR1796" s="232"/>
      <c r="CS1796" s="232"/>
      <c r="CT1796" s="232"/>
      <c r="CU1796" s="232"/>
      <c r="CV1796" s="232"/>
      <c r="CW1796" s="232"/>
      <c r="CX1796" s="232"/>
      <c r="CY1796" s="234"/>
      <c r="CZ1796" s="106"/>
      <c r="DA1796" s="106"/>
      <c r="DB1796" s="106"/>
      <c r="DC1796" s="106">
        <v>1</v>
      </c>
      <c r="DD1796" s="106"/>
      <c r="DE1796" s="106"/>
      <c r="DF1796" s="92"/>
      <c r="DG1796" s="107"/>
      <c r="DH1796" s="107"/>
      <c r="DI1796" s="107"/>
      <c r="DJ1796" s="107"/>
      <c r="DK1796" s="107"/>
      <c r="DL1796" s="107"/>
      <c r="DM1796" s="110"/>
      <c r="DN1796" s="110"/>
      <c r="DO1796" s="110"/>
      <c r="DP1796" s="110"/>
      <c r="DQ1796" s="110"/>
      <c r="DR1796" s="110"/>
      <c r="DS1796" s="110"/>
      <c r="DT1796" s="110"/>
      <c r="DU1796" s="497"/>
      <c r="DV1796" s="497"/>
      <c r="DW1796" s="497"/>
      <c r="DX1796" s="497"/>
      <c r="DY1796" s="497"/>
      <c r="DZ1796" s="497"/>
      <c r="EA1796" s="288">
        <v>0.59350199999999997</v>
      </c>
      <c r="EB1796" s="492">
        <v>2.9241800000000002E-4</v>
      </c>
      <c r="EC1796" s="99">
        <v>9.9547799999999999E-3</v>
      </c>
      <c r="ED1796" s="99">
        <v>2.3142599999999999E-2</v>
      </c>
      <c r="EE1796" s="492">
        <v>6.5140900000000004E-4</v>
      </c>
      <c r="EF1796" s="99">
        <v>3.8721600000000001E-4</v>
      </c>
      <c r="EG1796" s="99">
        <v>146.36600000000001</v>
      </c>
      <c r="EH1796" s="99">
        <v>7.1629899999999997</v>
      </c>
      <c r="EI1796" s="99">
        <v>14.119899999999999</v>
      </c>
      <c r="EJ1796" s="99">
        <v>23.1631</v>
      </c>
      <c r="EK1796" s="99">
        <v>14.710699999999999</v>
      </c>
      <c r="EL1796" s="99">
        <v>177.24199999999999</v>
      </c>
      <c r="EM1796" s="99">
        <v>0.36938500000000002</v>
      </c>
      <c r="EN1796" s="99">
        <v>0.62146400000000002</v>
      </c>
      <c r="EO1796" s="99">
        <v>0.52263300000000001</v>
      </c>
      <c r="EP1796" s="99">
        <v>0.53183899999999995</v>
      </c>
      <c r="EQ1796" s="99">
        <v>0.56609600000000004</v>
      </c>
      <c r="ER1796" s="99">
        <v>0.59737600000000002</v>
      </c>
      <c r="ES1796" s="99">
        <v>0</v>
      </c>
      <c r="ET1796" s="99">
        <v>12.324199999999999</v>
      </c>
      <c r="EU1796" s="99">
        <v>8.3857099999999996</v>
      </c>
      <c r="EV1796" s="99">
        <v>5.8714300000000001</v>
      </c>
      <c r="EW1796" s="99">
        <v>10.7857</v>
      </c>
      <c r="EX1796" s="119">
        <v>9.2142900000000001</v>
      </c>
      <c r="EY1796" s="121"/>
      <c r="EZ1796" s="287"/>
      <c r="FA1796" s="83"/>
      <c r="FB1796" s="126"/>
      <c r="FC1796" s="116"/>
      <c r="FD1796" s="116"/>
      <c r="FE1796" s="116"/>
      <c r="FF1796" s="116"/>
      <c r="FG1796" s="116"/>
      <c r="FH1796" s="116"/>
      <c r="FI1796" s="116"/>
      <c r="FJ1796" s="116"/>
      <c r="FK1796" s="116"/>
      <c r="FL1796" s="116"/>
      <c r="FM1796" s="116"/>
      <c r="FN1796" s="116"/>
    </row>
    <row r="1797" spans="1:170" s="3" customFormat="1" ht="15" customHeight="1" x14ac:dyDescent="0.2">
      <c r="A1797" s="429">
        <v>20150629</v>
      </c>
      <c r="B1797" s="429">
        <v>10</v>
      </c>
      <c r="C1797" s="430">
        <v>13</v>
      </c>
      <c r="D1797" s="430">
        <v>1</v>
      </c>
      <c r="E1797" s="430">
        <v>13</v>
      </c>
      <c r="F1797" s="430">
        <v>7</v>
      </c>
      <c r="G1797" s="433">
        <v>1.8</v>
      </c>
      <c r="H1797" s="435">
        <v>0</v>
      </c>
      <c r="I1797" s="431">
        <v>10967</v>
      </c>
      <c r="J1797" s="101" t="s">
        <v>1979</v>
      </c>
      <c r="K1797" s="432" t="str">
        <f>IF(B1797=2,"Z:\Data\MOOG\HeTao\raw\",IF(B1797=5,"Z:\Data\MOOG\Polo\raw\",IF(B1797=10,"Z:\Data\MOOG\Messi\raw\","")))</f>
        <v>Z:\Data\MOOG\Messi\raw\</v>
      </c>
      <c r="L1797" s="428" t="s">
        <v>4012</v>
      </c>
      <c r="M1797" s="569" t="str">
        <f>IF(NOT(ISERROR(FIND("Training_dt",W1797))),"'Plot Psychometric_HH_dt_yuchen'",IF(NOT(ISERROR(FIND("Training",W1797))),"'Plot Psychometric_HH'",IF(NOT(ISERROR(FIND("1DAT",W1797))),"'Plot Tuning Azimuth_HH'",IF(NOT(ISERROR(FIND("HD_dt",W1797))),"'Plot HeadingDiscimination_PSTH_HH_dt_yuchen'",IF(NOT(ISERROR(FIND("HD",W1797))),"'Plot HeadingDiscimination_PSTH_HH'",IF(NOT(ISERROR(FIND("MemSac",W1797))),"'Memory Saccade Analysis_HH'",IF(NOT(ISERROR(FIND("DelSac",W1797))),"'Memory Saccade Analysis_HH'",IF(NOT(ISERROR(FIND("u-stim",W1797))),"'Plot Microstim_HH'",""))))))))</f>
        <v>'Memory Saccade Analysis_HH'</v>
      </c>
      <c r="N1797" s="573">
        <v>1</v>
      </c>
      <c r="O1797" s="584">
        <v>-1</v>
      </c>
      <c r="P1797" s="590">
        <v>4</v>
      </c>
      <c r="Q1797" s="590">
        <f>IF(B1797=2,60,310)</f>
        <v>310</v>
      </c>
      <c r="R1797" s="590">
        <v>5</v>
      </c>
      <c r="S1797" s="590">
        <f>IF(B1797=2,60,-190)</f>
        <v>-190</v>
      </c>
      <c r="T1797" s="590">
        <v>1</v>
      </c>
      <c r="U1797" s="590">
        <f>IF(Z1797&lt;&gt;"",IF(NOT(ISERROR(FIND("SU",Z1797))),VALUE(RIGHT(Z1797,1))+4,IF(NOT(ISERROR(FIND("MU20",Z1797))),20,IF(NOT(ISERROR(FIND("MU21",Z1797))),21,IF(NOT(ISERROR(FIND("MU2",Z1797))),2,1)))),"")</f>
        <v>5</v>
      </c>
      <c r="V1797" s="583"/>
      <c r="W1797" s="427" t="s">
        <v>2172</v>
      </c>
      <c r="X1797" s="192"/>
      <c r="Y1797" s="219">
        <f>IF(NOT(ISERROR(FIND("MU=SU",X1797))),1,IF(Z1797&lt;&gt;"",IF(NOT(ISERROR(FIND("SU",Z1797))),1,0),""))</f>
        <v>1</v>
      </c>
      <c r="Z1797" s="217" t="s">
        <v>43</v>
      </c>
      <c r="AA1797" s="218">
        <v>690</v>
      </c>
      <c r="AB1797" s="77">
        <v>12.795</v>
      </c>
      <c r="AC1797" s="78" t="s">
        <v>4014</v>
      </c>
      <c r="AD1797" s="199" t="s">
        <v>4013</v>
      </c>
      <c r="AE1797" s="91"/>
      <c r="AF1797" s="79"/>
      <c r="AG1797" s="79"/>
      <c r="AH1797" s="80"/>
      <c r="AI1797" s="81"/>
      <c r="AJ1797" s="81"/>
      <c r="AK1797" s="81"/>
      <c r="AL1797" s="81"/>
      <c r="AM1797" s="114"/>
      <c r="AN1797" s="82"/>
      <c r="AO1797" s="83"/>
      <c r="AP1797" s="83"/>
      <c r="AQ1797" s="83"/>
      <c r="AR1797" s="84"/>
      <c r="AS1797" s="85"/>
      <c r="AT1797" s="85"/>
      <c r="AU1797" s="85"/>
      <c r="AV1797" s="85"/>
      <c r="AW1797" s="104"/>
      <c r="AX1797" s="86"/>
      <c r="AY1797" s="87"/>
      <c r="AZ1797" s="87"/>
      <c r="BA1797" s="87"/>
      <c r="BB1797" s="88"/>
      <c r="BC1797" s="89"/>
      <c r="BD1797" s="89"/>
      <c r="BE1797" s="89"/>
      <c r="BF1797" s="89"/>
      <c r="BG1797" s="115"/>
      <c r="BH1797" s="90"/>
      <c r="BI1797" s="251"/>
      <c r="BJ1797" s="252"/>
      <c r="BK1797" s="252"/>
      <c r="BL1797" s="230"/>
      <c r="BM1797" s="230"/>
      <c r="BN1797" s="230"/>
      <c r="BO1797" s="231"/>
      <c r="BP1797" s="231"/>
      <c r="BQ1797" s="231"/>
      <c r="BR1797" s="232"/>
      <c r="BS1797" s="232"/>
      <c r="BT1797" s="232"/>
      <c r="BU1797" s="230"/>
      <c r="BV1797" s="230"/>
      <c r="BW1797" s="231"/>
      <c r="BX1797" s="231"/>
      <c r="BY1797" s="232"/>
      <c r="BZ1797" s="235"/>
      <c r="CA1797" s="257"/>
      <c r="CB1797" s="233"/>
      <c r="CC1797" s="230"/>
      <c r="CD1797" s="230"/>
      <c r="CE1797" s="230"/>
      <c r="CF1797" s="230"/>
      <c r="CG1797" s="230"/>
      <c r="CH1797" s="230"/>
      <c r="CI1797" s="230"/>
      <c r="CJ1797" s="231"/>
      <c r="CK1797" s="231"/>
      <c r="CL1797" s="231"/>
      <c r="CM1797" s="231"/>
      <c r="CN1797" s="231"/>
      <c r="CO1797" s="231"/>
      <c r="CP1797" s="231"/>
      <c r="CQ1797" s="231"/>
      <c r="CR1797" s="232"/>
      <c r="CS1797" s="232"/>
      <c r="CT1797" s="232"/>
      <c r="CU1797" s="232"/>
      <c r="CV1797" s="232"/>
      <c r="CW1797" s="232"/>
      <c r="CX1797" s="232"/>
      <c r="CY1797" s="234"/>
      <c r="CZ1797" s="106"/>
      <c r="DA1797" s="106"/>
      <c r="DB1797" s="106"/>
      <c r="DC1797" s="106"/>
      <c r="DD1797" s="106"/>
      <c r="DE1797" s="106"/>
      <c r="DF1797" s="92"/>
      <c r="DG1797" s="107"/>
      <c r="DH1797" s="107"/>
      <c r="DI1797" s="107"/>
      <c r="DJ1797" s="107"/>
      <c r="DK1797" s="107"/>
      <c r="DL1797" s="107"/>
      <c r="DM1797" s="110"/>
      <c r="DN1797" s="110"/>
      <c r="DO1797" s="110"/>
      <c r="DP1797" s="110"/>
      <c r="DQ1797" s="110"/>
      <c r="DR1797" s="110"/>
      <c r="DS1797" s="110"/>
      <c r="DT1797" s="110"/>
      <c r="DU1797" s="497"/>
      <c r="DV1797" s="497"/>
      <c r="DW1797" s="497"/>
      <c r="DX1797" s="497"/>
      <c r="DY1797" s="497"/>
      <c r="DZ1797" s="497"/>
      <c r="EA1797" s="288">
        <v>0.35779899999999998</v>
      </c>
      <c r="EB1797" s="99">
        <v>2.7578199999999998E-3</v>
      </c>
      <c r="EC1797" s="99">
        <v>0.28782600000000003</v>
      </c>
      <c r="ED1797" s="99">
        <v>0.92316600000000004</v>
      </c>
      <c r="EE1797" s="492">
        <v>0.40165200000000001</v>
      </c>
      <c r="EF1797" s="99">
        <v>4.7063499999999998E-3</v>
      </c>
      <c r="EG1797" s="99">
        <v>80.746799999999993</v>
      </c>
      <c r="EH1797" s="99">
        <v>22.123999999999999</v>
      </c>
      <c r="EI1797" s="99">
        <v>48.386400000000002</v>
      </c>
      <c r="EJ1797" s="99">
        <v>-173.82499999999999</v>
      </c>
      <c r="EK1797" s="99">
        <v>-174.42400000000001</v>
      </c>
      <c r="EL1797" s="99">
        <v>-139.375</v>
      </c>
      <c r="EM1797" s="99">
        <v>0.42125400000000002</v>
      </c>
      <c r="EN1797" s="99">
        <v>0.53775399999999995</v>
      </c>
      <c r="EO1797" s="99">
        <v>0.43632100000000001</v>
      </c>
      <c r="EP1797" s="99">
        <v>0.28830499999999998</v>
      </c>
      <c r="EQ1797" s="99">
        <v>0.36724099999999998</v>
      </c>
      <c r="ER1797" s="99">
        <v>0.57019699999999995</v>
      </c>
      <c r="ES1797" s="99">
        <v>0</v>
      </c>
      <c r="ET1797" s="99">
        <v>3.25224</v>
      </c>
      <c r="EU1797" s="99">
        <v>0.69656899999999999</v>
      </c>
      <c r="EV1797" s="99">
        <v>-1.78992</v>
      </c>
      <c r="EW1797" s="99">
        <v>1.5430299999999999</v>
      </c>
      <c r="EX1797" s="119">
        <v>0.61721300000000001</v>
      </c>
      <c r="EY1797" s="121"/>
      <c r="EZ1797" s="287"/>
      <c r="FA1797" s="83"/>
      <c r="FB1797" s="126"/>
      <c r="FC1797" s="116"/>
      <c r="FD1797" s="116"/>
      <c r="FE1797" s="116"/>
      <c r="FF1797" s="116"/>
      <c r="FG1797" s="116"/>
      <c r="FH1797" s="116"/>
      <c r="FI1797" s="116"/>
      <c r="FJ1797" s="116"/>
      <c r="FK1797" s="116"/>
      <c r="FL1797" s="116"/>
      <c r="FM1797" s="116"/>
      <c r="FN1797" s="116"/>
    </row>
    <row r="1798" spans="1:170" s="3" customFormat="1" ht="15" customHeight="1" x14ac:dyDescent="0.2">
      <c r="A1798" s="429">
        <v>20150629</v>
      </c>
      <c r="B1798" s="429">
        <v>10</v>
      </c>
      <c r="C1798" s="430">
        <v>13</v>
      </c>
      <c r="D1798" s="430">
        <v>1</v>
      </c>
      <c r="E1798" s="430">
        <v>13</v>
      </c>
      <c r="F1798" s="430">
        <v>7</v>
      </c>
      <c r="G1798" s="433">
        <v>1.8</v>
      </c>
      <c r="H1798" s="435">
        <v>0</v>
      </c>
      <c r="I1798" s="431">
        <v>10967</v>
      </c>
      <c r="J1798" s="101" t="s">
        <v>1979</v>
      </c>
      <c r="K1798" s="432" t="str">
        <f>IF(B1798=2,"Z:\Data\MOOG\HeTao\raw\",IF(B1798=5,"Z:\Data\MOOG\Polo\raw\",IF(B1798=10,"Z:\Data\MOOG\Messi\raw\","")))</f>
        <v>Z:\Data\MOOG\Messi\raw\</v>
      </c>
      <c r="L1798" s="428" t="s">
        <v>4015</v>
      </c>
      <c r="M1798" s="569" t="str">
        <f>IF(NOT(ISERROR(FIND("Training_dt",W1798))),"'Plot Psychometric_HH_dt_yuchen'",IF(NOT(ISERROR(FIND("Training",W1798))),"'Plot Psychometric_HH'",IF(NOT(ISERROR(FIND("1DAT",W1798))),"'Plot Tuning Azimuth_HH'",IF(NOT(ISERROR(FIND("HD_dt",W1798))),"'Plot HeadingDiscimination_PSTH_HH_dt_yuchen'",IF(NOT(ISERROR(FIND("HD",W1798))),"'Plot HeadingDiscimination_PSTH_HH'",IF(NOT(ISERROR(FIND("MemSac",W1798))),"'Memory Saccade Analysis_HH'",IF(NOT(ISERROR(FIND("DelSac",W1798))),"'Memory Saccade Analysis_HH'",IF(NOT(ISERROR(FIND("u-stim",W1798))),"'Plot Microstim_HH'",""))))))))</f>
        <v>'Memory Saccade Analysis_HH'</v>
      </c>
      <c r="N1798" s="573">
        <v>1</v>
      </c>
      <c r="O1798" s="584">
        <v>-1</v>
      </c>
      <c r="P1798" s="590">
        <v>4</v>
      </c>
      <c r="Q1798" s="590">
        <f>IF(B1798=2,60,310)</f>
        <v>310</v>
      </c>
      <c r="R1798" s="590">
        <v>5</v>
      </c>
      <c r="S1798" s="590">
        <f>IF(B1798=2,60,-190)</f>
        <v>-190</v>
      </c>
      <c r="T1798" s="590">
        <v>1</v>
      </c>
      <c r="U1798" s="590">
        <f>IF(Z1798&lt;&gt;"",IF(NOT(ISERROR(FIND("SU",Z1798))),VALUE(RIGHT(Z1798,1))+4,IF(NOT(ISERROR(FIND("MU20",Z1798))),20,IF(NOT(ISERROR(FIND("MU21",Z1798))),21,IF(NOT(ISERROR(FIND("MU2",Z1798))),2,1)))),"")</f>
        <v>5</v>
      </c>
      <c r="V1798" s="583"/>
      <c r="W1798" s="427" t="s">
        <v>3863</v>
      </c>
      <c r="X1798" s="192"/>
      <c r="Y1798" s="219">
        <f>IF(NOT(ISERROR(FIND("MU=SU",X1798))),1,IF(Z1798&lt;&gt;"",IF(NOT(ISERROR(FIND("SU",Z1798))),1,0),""))</f>
        <v>1</v>
      </c>
      <c r="Z1798" s="217" t="s">
        <v>43</v>
      </c>
      <c r="AA1798" s="218">
        <v>1115</v>
      </c>
      <c r="AB1798" s="77">
        <v>13.036199999999999</v>
      </c>
      <c r="AC1798" s="78" t="s">
        <v>4016</v>
      </c>
      <c r="AD1798" s="199"/>
      <c r="AE1798" s="91"/>
      <c r="AF1798" s="79"/>
      <c r="AG1798" s="79"/>
      <c r="AH1798" s="80"/>
      <c r="AI1798" s="81"/>
      <c r="AJ1798" s="81"/>
      <c r="AK1798" s="81"/>
      <c r="AL1798" s="81"/>
      <c r="AM1798" s="114"/>
      <c r="AN1798" s="82"/>
      <c r="AO1798" s="83"/>
      <c r="AP1798" s="83"/>
      <c r="AQ1798" s="83"/>
      <c r="AR1798" s="84"/>
      <c r="AS1798" s="85"/>
      <c r="AT1798" s="85"/>
      <c r="AU1798" s="85"/>
      <c r="AV1798" s="85"/>
      <c r="AW1798" s="104"/>
      <c r="AX1798" s="86"/>
      <c r="AY1798" s="87"/>
      <c r="AZ1798" s="87"/>
      <c r="BA1798" s="87"/>
      <c r="BB1798" s="88"/>
      <c r="BC1798" s="89"/>
      <c r="BD1798" s="89"/>
      <c r="BE1798" s="89"/>
      <c r="BF1798" s="89"/>
      <c r="BG1798" s="115"/>
      <c r="BH1798" s="90"/>
      <c r="BI1798" s="251"/>
      <c r="BJ1798" s="252"/>
      <c r="BK1798" s="252"/>
      <c r="BL1798" s="230"/>
      <c r="BM1798" s="230"/>
      <c r="BN1798" s="230"/>
      <c r="BO1798" s="231"/>
      <c r="BP1798" s="231"/>
      <c r="BQ1798" s="231"/>
      <c r="BR1798" s="232"/>
      <c r="BS1798" s="232"/>
      <c r="BT1798" s="232"/>
      <c r="BU1798" s="230"/>
      <c r="BV1798" s="230"/>
      <c r="BW1798" s="231"/>
      <c r="BX1798" s="231"/>
      <c r="BY1798" s="232"/>
      <c r="BZ1798" s="235"/>
      <c r="CA1798" s="257"/>
      <c r="CB1798" s="233"/>
      <c r="CC1798" s="230"/>
      <c r="CD1798" s="230"/>
      <c r="CE1798" s="230"/>
      <c r="CF1798" s="230"/>
      <c r="CG1798" s="230"/>
      <c r="CH1798" s="230"/>
      <c r="CI1798" s="230"/>
      <c r="CJ1798" s="231"/>
      <c r="CK1798" s="231"/>
      <c r="CL1798" s="231"/>
      <c r="CM1798" s="231"/>
      <c r="CN1798" s="231"/>
      <c r="CO1798" s="231"/>
      <c r="CP1798" s="231"/>
      <c r="CQ1798" s="231"/>
      <c r="CR1798" s="232"/>
      <c r="CS1798" s="232"/>
      <c r="CT1798" s="232"/>
      <c r="CU1798" s="232"/>
      <c r="CV1798" s="232"/>
      <c r="CW1798" s="232"/>
      <c r="CX1798" s="232"/>
      <c r="CY1798" s="234"/>
      <c r="CZ1798" s="106"/>
      <c r="DA1798" s="106">
        <v>75</v>
      </c>
      <c r="DB1798" s="106"/>
      <c r="DC1798" s="106"/>
      <c r="DD1798" s="106"/>
      <c r="DE1798" s="106"/>
      <c r="DF1798" s="92"/>
      <c r="DG1798" s="107"/>
      <c r="DH1798" s="107"/>
      <c r="DI1798" s="107"/>
      <c r="DJ1798" s="107"/>
      <c r="DK1798" s="107"/>
      <c r="DL1798" s="107"/>
      <c r="DM1798" s="110"/>
      <c r="DN1798" s="110"/>
      <c r="DO1798" s="110"/>
      <c r="DP1798" s="110"/>
      <c r="DQ1798" s="110"/>
      <c r="DR1798" s="110"/>
      <c r="DS1798" s="110"/>
      <c r="DT1798" s="110"/>
      <c r="DU1798" s="497"/>
      <c r="DV1798" s="497"/>
      <c r="DW1798" s="497"/>
      <c r="DX1798" s="497"/>
      <c r="DY1798" s="497"/>
      <c r="DZ1798" s="497"/>
      <c r="EA1798" s="288">
        <v>3.1143299999999999E-2</v>
      </c>
      <c r="EB1798" s="501">
        <v>1.8679199999999999E-5</v>
      </c>
      <c r="EC1798" s="501">
        <v>6.4037900000000006E-5</v>
      </c>
      <c r="ED1798" s="99">
        <v>0.79206699999999997</v>
      </c>
      <c r="EE1798" s="99">
        <v>0.81075799999999998</v>
      </c>
      <c r="EF1798" s="99">
        <v>0.69784599999999997</v>
      </c>
      <c r="EG1798" s="99">
        <v>-90</v>
      </c>
      <c r="EH1798" s="99">
        <v>90</v>
      </c>
      <c r="EI1798" s="99">
        <v>90</v>
      </c>
      <c r="EJ1798" s="99">
        <v>90</v>
      </c>
      <c r="EK1798" s="99">
        <v>90</v>
      </c>
      <c r="EL1798" s="99">
        <v>90</v>
      </c>
      <c r="EM1798" s="99">
        <v>0.23897599999999999</v>
      </c>
      <c r="EN1798" s="99">
        <v>0.40190900000000002</v>
      </c>
      <c r="EO1798" s="99">
        <v>0.382517</v>
      </c>
      <c r="EP1798" s="99">
        <v>3.6136099999999997E-2</v>
      </c>
      <c r="EQ1798" s="99">
        <v>3.2929E-2</v>
      </c>
      <c r="ER1798" s="99">
        <v>5.2343300000000002E-2</v>
      </c>
      <c r="ES1798" s="99">
        <v>0</v>
      </c>
      <c r="ET1798" s="99">
        <v>6.6653799999999999</v>
      </c>
      <c r="EU1798" s="99">
        <v>1.74732</v>
      </c>
      <c r="EV1798" s="99">
        <v>-0.14322299999999999</v>
      </c>
      <c r="EW1798" s="99">
        <v>-0.78772600000000004</v>
      </c>
      <c r="EX1798" s="119">
        <v>-0.51918299999999995</v>
      </c>
      <c r="EY1798" s="121"/>
      <c r="EZ1798" s="287"/>
      <c r="FA1798" s="83"/>
      <c r="FB1798" s="126"/>
      <c r="FC1798" s="116"/>
      <c r="FD1798" s="116"/>
      <c r="FE1798" s="116"/>
      <c r="FF1798" s="116"/>
      <c r="FG1798" s="116"/>
      <c r="FH1798" s="116"/>
      <c r="FI1798" s="116"/>
      <c r="FJ1798" s="116"/>
      <c r="FK1798" s="116"/>
      <c r="FL1798" s="116"/>
      <c r="FM1798" s="116"/>
      <c r="FN1798" s="116"/>
    </row>
    <row r="1799" spans="1:170" s="3" customFormat="1" ht="15" customHeight="1" x14ac:dyDescent="0.2">
      <c r="A1799" s="429">
        <v>20150629</v>
      </c>
      <c r="B1799" s="429">
        <v>10</v>
      </c>
      <c r="C1799" s="430">
        <v>13</v>
      </c>
      <c r="D1799" s="430">
        <v>1</v>
      </c>
      <c r="E1799" s="430">
        <v>13</v>
      </c>
      <c r="F1799" s="430">
        <v>7</v>
      </c>
      <c r="G1799" s="433">
        <v>1.8</v>
      </c>
      <c r="H1799" s="435">
        <v>0</v>
      </c>
      <c r="I1799" s="431">
        <v>11422</v>
      </c>
      <c r="J1799" s="101" t="s">
        <v>1979</v>
      </c>
      <c r="K1799" s="432" t="str">
        <f>IF(B1799=2,"Z:\Data\MOOG\HeTao\raw\",IF(B1799=5,"Z:\Data\MOOG\Polo\raw\",IF(B1799=10,"Z:\Data\MOOG\Messi\raw\","")))</f>
        <v>Z:\Data\MOOG\Messi\raw\</v>
      </c>
      <c r="L1799" s="428" t="s">
        <v>4017</v>
      </c>
      <c r="M1799" s="569" t="str">
        <f>IF(NOT(ISERROR(FIND("Training_dt",W1799))),"'Plot Psychometric_HH_dt_yuchen'",IF(NOT(ISERROR(FIND("Training",W1799))),"'Plot Psychometric_HH'",IF(NOT(ISERROR(FIND("1DAT",W1799))),"'Plot Tuning Azimuth_HH'",IF(NOT(ISERROR(FIND("HD_dt",W1799))),"'Plot HeadingDiscimination_PSTH_HH_dt_yuchen'",IF(NOT(ISERROR(FIND("HD",W1799))),"'Plot HeadingDiscimination_PSTH_HH'",IF(NOT(ISERROR(FIND("MemSac",W1799))),"'Memory Saccade Analysis_HH'",IF(NOT(ISERROR(FIND("DelSac",W1799))),"'Memory Saccade Analysis_HH'",IF(NOT(ISERROR(FIND("u-stim",W1799))),"'Plot Microstim_HH'",""))))))))</f>
        <v>'Memory Saccade Analysis_HH'</v>
      </c>
      <c r="N1799" s="573">
        <v>1</v>
      </c>
      <c r="O1799" s="584">
        <v>-1</v>
      </c>
      <c r="P1799" s="590">
        <v>4</v>
      </c>
      <c r="Q1799" s="590">
        <f>IF(B1799=2,60,310)</f>
        <v>310</v>
      </c>
      <c r="R1799" s="590">
        <v>5</v>
      </c>
      <c r="S1799" s="590">
        <f>IF(B1799=2,60,-190)</f>
        <v>-190</v>
      </c>
      <c r="T1799" s="590">
        <v>1</v>
      </c>
      <c r="U1799" s="590">
        <f>IF(Z1799&lt;&gt;"",IF(NOT(ISERROR(FIND("SU",Z1799))),VALUE(RIGHT(Z1799,1))+4,IF(NOT(ISERROR(FIND("MU20",Z1799))),20,IF(NOT(ISERROR(FIND("MU21",Z1799))),21,IF(NOT(ISERROR(FIND("MU2",Z1799))),2,1)))),"")</f>
        <v>5</v>
      </c>
      <c r="V1799" s="583"/>
      <c r="W1799" s="427" t="s">
        <v>2172</v>
      </c>
      <c r="X1799" s="192"/>
      <c r="Y1799" s="219">
        <f>IF(NOT(ISERROR(FIND("MU=SU",X1799))),1,IF(Z1799&lt;&gt;"",IF(NOT(ISERROR(FIND("SU",Z1799))),1,0),""))</f>
        <v>1</v>
      </c>
      <c r="Z1799" s="217" t="s">
        <v>43</v>
      </c>
      <c r="AA1799" s="218">
        <v>2832</v>
      </c>
      <c r="AB1799" s="77">
        <v>17.804600000000001</v>
      </c>
      <c r="AC1799" s="78" t="s">
        <v>4018</v>
      </c>
      <c r="AD1799" s="199"/>
      <c r="AE1799" s="91"/>
      <c r="AF1799" s="79"/>
      <c r="AG1799" s="79"/>
      <c r="AH1799" s="80"/>
      <c r="AI1799" s="81"/>
      <c r="AJ1799" s="81"/>
      <c r="AK1799" s="81"/>
      <c r="AL1799" s="81"/>
      <c r="AM1799" s="114"/>
      <c r="AN1799" s="82"/>
      <c r="AO1799" s="83"/>
      <c r="AP1799" s="83"/>
      <c r="AQ1799" s="83"/>
      <c r="AR1799" s="84"/>
      <c r="AS1799" s="85"/>
      <c r="AT1799" s="85"/>
      <c r="AU1799" s="85"/>
      <c r="AV1799" s="85"/>
      <c r="AW1799" s="104"/>
      <c r="AX1799" s="86"/>
      <c r="AY1799" s="87"/>
      <c r="AZ1799" s="87"/>
      <c r="BA1799" s="87"/>
      <c r="BB1799" s="88"/>
      <c r="BC1799" s="89"/>
      <c r="BD1799" s="89"/>
      <c r="BE1799" s="89"/>
      <c r="BF1799" s="89"/>
      <c r="BG1799" s="115"/>
      <c r="BH1799" s="90"/>
      <c r="BI1799" s="251"/>
      <c r="BJ1799" s="252"/>
      <c r="BK1799" s="252"/>
      <c r="BL1799" s="230"/>
      <c r="BM1799" s="230"/>
      <c r="BN1799" s="230"/>
      <c r="BO1799" s="231"/>
      <c r="BP1799" s="231"/>
      <c r="BQ1799" s="231"/>
      <c r="BR1799" s="232"/>
      <c r="BS1799" s="232"/>
      <c r="BT1799" s="232"/>
      <c r="BU1799" s="230"/>
      <c r="BV1799" s="230"/>
      <c r="BW1799" s="231"/>
      <c r="BX1799" s="231"/>
      <c r="BY1799" s="232"/>
      <c r="BZ1799" s="235"/>
      <c r="CA1799" s="257"/>
      <c r="CB1799" s="233"/>
      <c r="CC1799" s="230"/>
      <c r="CD1799" s="230"/>
      <c r="CE1799" s="230"/>
      <c r="CF1799" s="230"/>
      <c r="CG1799" s="230"/>
      <c r="CH1799" s="230"/>
      <c r="CI1799" s="230"/>
      <c r="CJ1799" s="231"/>
      <c r="CK1799" s="231"/>
      <c r="CL1799" s="231"/>
      <c r="CM1799" s="231"/>
      <c r="CN1799" s="231"/>
      <c r="CO1799" s="231"/>
      <c r="CP1799" s="231"/>
      <c r="CQ1799" s="231"/>
      <c r="CR1799" s="232"/>
      <c r="CS1799" s="232"/>
      <c r="CT1799" s="232"/>
      <c r="CU1799" s="232"/>
      <c r="CV1799" s="232"/>
      <c r="CW1799" s="232"/>
      <c r="CX1799" s="232"/>
      <c r="CY1799" s="234"/>
      <c r="CZ1799" s="106"/>
      <c r="DA1799" s="106"/>
      <c r="DB1799" s="106"/>
      <c r="DC1799" s="106">
        <v>1</v>
      </c>
      <c r="DD1799" s="106"/>
      <c r="DE1799" s="106"/>
      <c r="DF1799" s="92"/>
      <c r="DG1799" s="107"/>
      <c r="DH1799" s="107"/>
      <c r="DI1799" s="107"/>
      <c r="DJ1799" s="107"/>
      <c r="DK1799" s="107"/>
      <c r="DL1799" s="107"/>
      <c r="DM1799" s="110"/>
      <c r="DN1799" s="110"/>
      <c r="DO1799" s="110"/>
      <c r="DP1799" s="110"/>
      <c r="DQ1799" s="110"/>
      <c r="DR1799" s="110"/>
      <c r="DS1799" s="110"/>
      <c r="DT1799" s="110"/>
      <c r="DU1799" s="497"/>
      <c r="DV1799" s="497"/>
      <c r="DW1799" s="497"/>
      <c r="DX1799" s="497"/>
      <c r="DY1799" s="497"/>
      <c r="DZ1799" s="497"/>
      <c r="EA1799" s="288">
        <v>0.18575800000000001</v>
      </c>
      <c r="EB1799" s="501">
        <v>2.3576100000000001E-15</v>
      </c>
      <c r="EC1799" s="501">
        <v>2.2398699999999998E-12</v>
      </c>
      <c r="ED1799" s="501">
        <v>7.4115099999999998E-9</v>
      </c>
      <c r="EE1799" s="501">
        <v>7.3007099999999994E-5</v>
      </c>
      <c r="EF1799" s="111">
        <v>1.45609E-8</v>
      </c>
      <c r="EG1799" s="99">
        <v>-38.629600000000003</v>
      </c>
      <c r="EH1799" s="99">
        <v>-11.7608</v>
      </c>
      <c r="EI1799" s="99">
        <v>-3.73522</v>
      </c>
      <c r="EJ1799" s="99">
        <v>-9.1984999999999992</v>
      </c>
      <c r="EK1799" s="99">
        <v>-13.008800000000001</v>
      </c>
      <c r="EL1799" s="99">
        <v>173.86699999999999</v>
      </c>
      <c r="EM1799" s="99">
        <v>0.40574500000000002</v>
      </c>
      <c r="EN1799" s="99">
        <v>0.821052</v>
      </c>
      <c r="EO1799" s="99">
        <v>0.78486900000000004</v>
      </c>
      <c r="EP1799" s="99">
        <v>0.72430000000000005</v>
      </c>
      <c r="EQ1799" s="99">
        <v>0.61057099999999997</v>
      </c>
      <c r="ER1799" s="99">
        <v>0.71304699999999999</v>
      </c>
      <c r="ES1799" s="99">
        <v>0</v>
      </c>
      <c r="ET1799" s="99">
        <v>28.323699999999999</v>
      </c>
      <c r="EU1799" s="99">
        <v>10.0204</v>
      </c>
      <c r="EV1799" s="99">
        <v>17.938800000000001</v>
      </c>
      <c r="EW1799" s="99">
        <v>14.920400000000001</v>
      </c>
      <c r="EX1799" s="119">
        <v>27.782800000000002</v>
      </c>
      <c r="EY1799" s="121"/>
      <c r="EZ1799" s="287"/>
      <c r="FA1799" s="83"/>
      <c r="FB1799" s="126"/>
      <c r="FC1799" s="116"/>
      <c r="FD1799" s="116"/>
      <c r="FE1799" s="116"/>
      <c r="FF1799" s="116"/>
      <c r="FG1799" s="116"/>
      <c r="FH1799" s="116"/>
      <c r="FI1799" s="116"/>
      <c r="FJ1799" s="116"/>
      <c r="FK1799" s="116"/>
      <c r="FL1799" s="116"/>
      <c r="FM1799" s="116"/>
      <c r="FN1799" s="116"/>
    </row>
    <row r="1800" spans="1:170" s="3" customFormat="1" ht="15" customHeight="1" x14ac:dyDescent="0.2">
      <c r="A1800" s="429">
        <v>20150629</v>
      </c>
      <c r="B1800" s="429">
        <v>10</v>
      </c>
      <c r="C1800" s="430">
        <v>13</v>
      </c>
      <c r="D1800" s="430">
        <v>1</v>
      </c>
      <c r="E1800" s="430">
        <v>13</v>
      </c>
      <c r="F1800" s="430">
        <v>7</v>
      </c>
      <c r="G1800" s="433">
        <v>1.8</v>
      </c>
      <c r="H1800" s="435">
        <v>0</v>
      </c>
      <c r="I1800" s="431">
        <v>11422</v>
      </c>
      <c r="J1800" s="101" t="s">
        <v>1979</v>
      </c>
      <c r="K1800" s="432" t="str">
        <f>IF(B1800=2,"Z:\Data\MOOG\HeTao\raw\",IF(B1800=5,"Z:\Data\MOOG\Polo\raw\",IF(B1800=10,"Z:\Data\MOOG\Messi\raw\","")))</f>
        <v>Z:\Data\MOOG\Messi\raw\</v>
      </c>
      <c r="L1800" s="428" t="s">
        <v>4017</v>
      </c>
      <c r="M1800" s="569" t="str">
        <f>IF(NOT(ISERROR(FIND("Training_dt",W1800))),"'Plot Psychometric_HH_dt_yuchen'",IF(NOT(ISERROR(FIND("Training",W1800))),"'Plot Psychometric_HH'",IF(NOT(ISERROR(FIND("1DAT",W1800))),"'Plot Tuning Azimuth_HH'",IF(NOT(ISERROR(FIND("HD_dt",W1800))),"'Plot HeadingDiscimination_PSTH_HH_dt_yuchen'",IF(NOT(ISERROR(FIND("HD",W1800))),"'Plot HeadingDiscimination_PSTH_HH'",IF(NOT(ISERROR(FIND("MemSac",W1800))),"'Memory Saccade Analysis_HH'",IF(NOT(ISERROR(FIND("DelSac",W1800))),"'Memory Saccade Analysis_HH'",IF(NOT(ISERROR(FIND("u-stim",W1800))),"'Plot Microstim_HH'",""))))))))</f>
        <v>'Memory Saccade Analysis_HH'</v>
      </c>
      <c r="N1800" s="573">
        <v>1</v>
      </c>
      <c r="O1800" s="584">
        <v>-1</v>
      </c>
      <c r="P1800" s="590">
        <v>4</v>
      </c>
      <c r="Q1800" s="590">
        <f>IF(B1800=2,60,310)</f>
        <v>310</v>
      </c>
      <c r="R1800" s="590">
        <v>5</v>
      </c>
      <c r="S1800" s="590">
        <f>IF(B1800=2,60,-190)</f>
        <v>-190</v>
      </c>
      <c r="T1800" s="590">
        <v>1</v>
      </c>
      <c r="U1800" s="590">
        <f>IF(Z1800&lt;&gt;"",IF(NOT(ISERROR(FIND("SU",Z1800))),VALUE(RIGHT(Z1800,1))+4,IF(NOT(ISERROR(FIND("MU20",Z1800))),20,IF(NOT(ISERROR(FIND("MU21",Z1800))),21,IF(NOT(ISERROR(FIND("MU2",Z1800))),2,1)))),"")</f>
        <v>6</v>
      </c>
      <c r="V1800" s="583"/>
      <c r="W1800" s="427" t="s">
        <v>2172</v>
      </c>
      <c r="X1800" s="192"/>
      <c r="Y1800" s="219">
        <f>IF(NOT(ISERROR(FIND("MU=SU",X1800))),1,IF(Z1800&lt;&gt;"",IF(NOT(ISERROR(FIND("SU",Z1800))),1,0),""))</f>
        <v>1</v>
      </c>
      <c r="Z1800" s="217" t="s">
        <v>46</v>
      </c>
      <c r="AA1800" s="218">
        <v>4483</v>
      </c>
      <c r="AB1800" s="77">
        <v>6.6426400000000001</v>
      </c>
      <c r="AC1800" s="78" t="s">
        <v>4020</v>
      </c>
      <c r="AD1800" s="199"/>
      <c r="AE1800" s="91"/>
      <c r="AF1800" s="79"/>
      <c r="AG1800" s="79"/>
      <c r="AH1800" s="80"/>
      <c r="AI1800" s="81"/>
      <c r="AJ1800" s="81"/>
      <c r="AK1800" s="81"/>
      <c r="AL1800" s="81"/>
      <c r="AM1800" s="114"/>
      <c r="AN1800" s="82"/>
      <c r="AO1800" s="83"/>
      <c r="AP1800" s="83"/>
      <c r="AQ1800" s="83"/>
      <c r="AR1800" s="84"/>
      <c r="AS1800" s="85"/>
      <c r="AT1800" s="85"/>
      <c r="AU1800" s="85"/>
      <c r="AV1800" s="85"/>
      <c r="AW1800" s="104"/>
      <c r="AX1800" s="86"/>
      <c r="AY1800" s="87"/>
      <c r="AZ1800" s="87"/>
      <c r="BA1800" s="87"/>
      <c r="BB1800" s="88"/>
      <c r="BC1800" s="89"/>
      <c r="BD1800" s="89"/>
      <c r="BE1800" s="89"/>
      <c r="BF1800" s="89"/>
      <c r="BG1800" s="115"/>
      <c r="BH1800" s="90"/>
      <c r="BI1800" s="251"/>
      <c r="BJ1800" s="252"/>
      <c r="BK1800" s="252"/>
      <c r="BL1800" s="230"/>
      <c r="BM1800" s="230"/>
      <c r="BN1800" s="230"/>
      <c r="BO1800" s="231"/>
      <c r="BP1800" s="231"/>
      <c r="BQ1800" s="231"/>
      <c r="BR1800" s="232"/>
      <c r="BS1800" s="232"/>
      <c r="BT1800" s="232"/>
      <c r="BU1800" s="230"/>
      <c r="BV1800" s="230"/>
      <c r="BW1800" s="231"/>
      <c r="BX1800" s="231"/>
      <c r="BY1800" s="232"/>
      <c r="BZ1800" s="235"/>
      <c r="CA1800" s="257"/>
      <c r="CB1800" s="233"/>
      <c r="CC1800" s="230"/>
      <c r="CD1800" s="230"/>
      <c r="CE1800" s="230"/>
      <c r="CF1800" s="230"/>
      <c r="CG1800" s="230"/>
      <c r="CH1800" s="230"/>
      <c r="CI1800" s="230"/>
      <c r="CJ1800" s="231"/>
      <c r="CK1800" s="231"/>
      <c r="CL1800" s="231"/>
      <c r="CM1800" s="231"/>
      <c r="CN1800" s="231"/>
      <c r="CO1800" s="231"/>
      <c r="CP1800" s="231"/>
      <c r="CQ1800" s="231"/>
      <c r="CR1800" s="232"/>
      <c r="CS1800" s="232"/>
      <c r="CT1800" s="232"/>
      <c r="CU1800" s="232"/>
      <c r="CV1800" s="232"/>
      <c r="CW1800" s="232"/>
      <c r="CX1800" s="232"/>
      <c r="CY1800" s="234"/>
      <c r="CZ1800" s="106"/>
      <c r="DA1800" s="106"/>
      <c r="DB1800" s="106"/>
      <c r="DC1800" s="106"/>
      <c r="DD1800" s="106"/>
      <c r="DE1800" s="106"/>
      <c r="DF1800" s="92"/>
      <c r="DG1800" s="107"/>
      <c r="DH1800" s="107"/>
      <c r="DI1800" s="107"/>
      <c r="DJ1800" s="107"/>
      <c r="DK1800" s="107"/>
      <c r="DL1800" s="107"/>
      <c r="DM1800" s="110"/>
      <c r="DN1800" s="110"/>
      <c r="DO1800" s="110"/>
      <c r="DP1800" s="110"/>
      <c r="DQ1800" s="110"/>
      <c r="DR1800" s="110"/>
      <c r="DS1800" s="110"/>
      <c r="DT1800" s="110"/>
      <c r="DU1800" s="497"/>
      <c r="DV1800" s="497"/>
      <c r="DW1800" s="497"/>
      <c r="DX1800" s="497"/>
      <c r="DY1800" s="497"/>
      <c r="DZ1800" s="497"/>
      <c r="EA1800" s="288">
        <v>9.2768199999999995E-2</v>
      </c>
      <c r="EB1800" s="99">
        <v>6.2043899999999999E-2</v>
      </c>
      <c r="EC1800" s="99">
        <v>0.50740700000000005</v>
      </c>
      <c r="ED1800" s="99">
        <v>0.2319</v>
      </c>
      <c r="EE1800" s="99">
        <v>1.48291E-2</v>
      </c>
      <c r="EF1800" s="99">
        <v>9.6866399999999998E-3</v>
      </c>
      <c r="EG1800" s="99">
        <v>104.801</v>
      </c>
      <c r="EH1800" s="99">
        <v>-36.834800000000001</v>
      </c>
      <c r="EI1800" s="99">
        <v>-47.711199999999998</v>
      </c>
      <c r="EJ1800" s="99">
        <v>-2.3435100000000002</v>
      </c>
      <c r="EK1800" s="99">
        <v>-30.135899999999999</v>
      </c>
      <c r="EL1800" s="99">
        <v>57.388100000000001</v>
      </c>
      <c r="EM1800" s="99">
        <v>0.43167</v>
      </c>
      <c r="EN1800" s="99">
        <v>0.52519000000000005</v>
      </c>
      <c r="EO1800" s="99">
        <v>0.40979599999999999</v>
      </c>
      <c r="EP1800" s="99">
        <v>0.444994</v>
      </c>
      <c r="EQ1800" s="99">
        <v>0.52774200000000004</v>
      </c>
      <c r="ER1800" s="99">
        <v>0.57723899999999995</v>
      </c>
      <c r="ES1800" s="99">
        <v>0</v>
      </c>
      <c r="ET1800" s="99">
        <v>2.9802200000000001</v>
      </c>
      <c r="EU1800" s="99">
        <v>-2.05185</v>
      </c>
      <c r="EV1800" s="99">
        <v>-2.5121899999999999</v>
      </c>
      <c r="EW1800" s="99">
        <v>3.3389899999999999</v>
      </c>
      <c r="EX1800" s="119">
        <v>3.65699</v>
      </c>
      <c r="EY1800" s="121"/>
      <c r="EZ1800" s="287"/>
      <c r="FA1800" s="83"/>
      <c r="FB1800" s="126"/>
      <c r="FC1800" s="116"/>
      <c r="FD1800" s="116"/>
      <c r="FE1800" s="116"/>
      <c r="FF1800" s="116"/>
      <c r="FG1800" s="116"/>
      <c r="FH1800" s="116"/>
      <c r="FI1800" s="116"/>
      <c r="FJ1800" s="116"/>
      <c r="FK1800" s="116"/>
      <c r="FL1800" s="116"/>
      <c r="FM1800" s="116"/>
      <c r="FN1800" s="116"/>
    </row>
    <row r="1801" spans="1:170" s="3" customFormat="1" ht="15" customHeight="1" x14ac:dyDescent="0.2">
      <c r="A1801" s="429">
        <v>20150629</v>
      </c>
      <c r="B1801" s="429">
        <v>10</v>
      </c>
      <c r="C1801" s="430">
        <v>13</v>
      </c>
      <c r="D1801" s="430">
        <v>1</v>
      </c>
      <c r="E1801" s="430">
        <v>13</v>
      </c>
      <c r="F1801" s="430">
        <v>7</v>
      </c>
      <c r="G1801" s="433">
        <v>1.8</v>
      </c>
      <c r="H1801" s="435">
        <v>0</v>
      </c>
      <c r="I1801" s="431">
        <v>11422</v>
      </c>
      <c r="J1801" s="101" t="s">
        <v>1979</v>
      </c>
      <c r="K1801" s="432" t="str">
        <f>IF(B1801=2,"Z:\Data\MOOG\HeTao\raw\",IF(B1801=5,"Z:\Data\MOOG\Polo\raw\",IF(B1801=10,"Z:\Data\MOOG\Messi\raw\","")))</f>
        <v>Z:\Data\MOOG\Messi\raw\</v>
      </c>
      <c r="L1801" s="428" t="s">
        <v>4019</v>
      </c>
      <c r="M1801" s="569" t="str">
        <f>IF(NOT(ISERROR(FIND("Training_dt",W1801))),"'Plot Psychometric_HH_dt_yuchen'",IF(NOT(ISERROR(FIND("Training",W1801))),"'Plot Psychometric_HH'",IF(NOT(ISERROR(FIND("1DAT",W1801))),"'Plot Tuning Azimuth_HH'",IF(NOT(ISERROR(FIND("HD_dt",W1801))),"'Plot HeadingDiscimination_PSTH_HH_dt_yuchen'",IF(NOT(ISERROR(FIND("HD",W1801))),"'Plot HeadingDiscimination_PSTH_HH'",IF(NOT(ISERROR(FIND("MemSac",W1801))),"'Memory Saccade Analysis_HH'",IF(NOT(ISERROR(FIND("DelSac",W1801))),"'Memory Saccade Analysis_HH'",IF(NOT(ISERROR(FIND("u-stim",W1801))),"'Plot Microstim_HH'",""))))))))</f>
        <v>'Plot HeadingDiscimination_PSTH_HH'</v>
      </c>
      <c r="N1801" s="573">
        <v>-321</v>
      </c>
      <c r="O1801" s="584">
        <v>-1</v>
      </c>
      <c r="P1801" s="590">
        <v>4</v>
      </c>
      <c r="Q1801" s="590">
        <f>IF(B1801=2,60,310)</f>
        <v>310</v>
      </c>
      <c r="R1801" s="590">
        <v>5</v>
      </c>
      <c r="S1801" s="590">
        <f>IF(B1801=2,60,-190)</f>
        <v>-190</v>
      </c>
      <c r="T1801" s="590">
        <v>1</v>
      </c>
      <c r="U1801" s="590">
        <f>IF(Z1801&lt;&gt;"",IF(NOT(ISERROR(FIND("SU",Z1801))),VALUE(RIGHT(Z1801,1))+4,IF(NOT(ISERROR(FIND("MU20",Z1801))),20,IF(NOT(ISERROR(FIND("MU21",Z1801))),21,IF(NOT(ISERROR(FIND("MU2",Z1801))),2,1)))),"")</f>
        <v>5</v>
      </c>
      <c r="V1801" s="583"/>
      <c r="W1801" s="427" t="s">
        <v>1986</v>
      </c>
      <c r="X1801" s="192"/>
      <c r="Y1801" s="219">
        <f>IF(NOT(ISERROR(FIND("MU=SU",X1801))),1,IF(Z1801&lt;&gt;"",IF(NOT(ISERROR(FIND("SU",Z1801))),1,0),""))</f>
        <v>1</v>
      </c>
      <c r="Z1801" s="217" t="s">
        <v>43</v>
      </c>
      <c r="AA1801" s="218">
        <v>96226</v>
      </c>
      <c r="AB1801" s="77">
        <v>11.7408</v>
      </c>
      <c r="AC1801" s="78" t="s">
        <v>4021</v>
      </c>
      <c r="AD1801" s="199"/>
      <c r="AE1801" s="91"/>
      <c r="AF1801" s="79"/>
      <c r="AG1801" s="79"/>
      <c r="AH1801" s="80"/>
      <c r="AI1801" s="81"/>
      <c r="AJ1801" s="81"/>
      <c r="AK1801" s="81"/>
      <c r="AL1801" s="81"/>
      <c r="AM1801" s="114"/>
      <c r="AN1801" s="82"/>
      <c r="AO1801" s="83"/>
      <c r="AP1801" s="83"/>
      <c r="AQ1801" s="83"/>
      <c r="AR1801" s="84"/>
      <c r="AS1801" s="85"/>
      <c r="AT1801" s="85"/>
      <c r="AU1801" s="85"/>
      <c r="AV1801" s="85"/>
      <c r="AW1801" s="104"/>
      <c r="AX1801" s="86"/>
      <c r="AY1801" s="87"/>
      <c r="AZ1801" s="87"/>
      <c r="BA1801" s="87"/>
      <c r="BB1801" s="88"/>
      <c r="BC1801" s="89"/>
      <c r="BD1801" s="89"/>
      <c r="BE1801" s="89"/>
      <c r="BF1801" s="89"/>
      <c r="BG1801" s="115"/>
      <c r="BH1801" s="90"/>
      <c r="BI1801" s="251"/>
      <c r="BJ1801" s="252"/>
      <c r="BK1801" s="252"/>
      <c r="BL1801" s="230"/>
      <c r="BM1801" s="230"/>
      <c r="BN1801" s="230"/>
      <c r="BO1801" s="231"/>
      <c r="BP1801" s="231"/>
      <c r="BQ1801" s="231"/>
      <c r="BR1801" s="232"/>
      <c r="BS1801" s="232"/>
      <c r="BT1801" s="232"/>
      <c r="BU1801" s="230"/>
      <c r="BV1801" s="230"/>
      <c r="BW1801" s="231"/>
      <c r="BX1801" s="231"/>
      <c r="BY1801" s="232"/>
      <c r="BZ1801" s="235"/>
      <c r="CA1801" s="257"/>
      <c r="CB1801" s="233"/>
      <c r="CC1801" s="230"/>
      <c r="CD1801" s="230"/>
      <c r="CE1801" s="230"/>
      <c r="CF1801" s="230"/>
      <c r="CG1801" s="230"/>
      <c r="CH1801" s="230"/>
      <c r="CI1801" s="230"/>
      <c r="CJ1801" s="231"/>
      <c r="CK1801" s="231"/>
      <c r="CL1801" s="231"/>
      <c r="CM1801" s="231"/>
      <c r="CN1801" s="231"/>
      <c r="CO1801" s="231"/>
      <c r="CP1801" s="231"/>
      <c r="CQ1801" s="231"/>
      <c r="CR1801" s="232"/>
      <c r="CS1801" s="232"/>
      <c r="CT1801" s="232"/>
      <c r="CU1801" s="232"/>
      <c r="CV1801" s="232"/>
      <c r="CW1801" s="232"/>
      <c r="CX1801" s="232"/>
      <c r="CY1801" s="234"/>
      <c r="CZ1801" s="106">
        <v>1</v>
      </c>
      <c r="DA1801" s="106">
        <v>60</v>
      </c>
      <c r="DB1801" s="106"/>
      <c r="DC1801" s="106">
        <v>1</v>
      </c>
      <c r="DD1801" s="106" t="s">
        <v>3030</v>
      </c>
      <c r="DE1801" s="498">
        <v>7</v>
      </c>
      <c r="DF1801" s="490">
        <v>7</v>
      </c>
      <c r="DG1801" s="107">
        <v>13</v>
      </c>
      <c r="DH1801" s="107" t="s">
        <v>7138</v>
      </c>
      <c r="DI1801" s="107">
        <v>3.77006</v>
      </c>
      <c r="DJ1801" s="107">
        <v>1.5773999999999999</v>
      </c>
      <c r="DK1801" s="107">
        <v>3.9018199999999998</v>
      </c>
      <c r="DL1801" s="107">
        <v>-4.0576899999999999E-2</v>
      </c>
      <c r="DM1801" s="110">
        <v>2.16987</v>
      </c>
      <c r="DN1801" s="110">
        <v>-1.00119</v>
      </c>
      <c r="DO1801" s="110">
        <v>0.66927099999999995</v>
      </c>
      <c r="DP1801" s="110">
        <v>0.94270799999999999</v>
      </c>
      <c r="DQ1801" s="110">
        <v>0.62899300000000002</v>
      </c>
      <c r="DR1801" s="110">
        <v>0.89557699999999996</v>
      </c>
      <c r="DS1801" s="110">
        <v>0.54347800000000002</v>
      </c>
      <c r="DT1801" s="110">
        <v>0.86613300000000004</v>
      </c>
      <c r="DU1801" s="497">
        <v>0.77125900000000003</v>
      </c>
      <c r="DV1801" s="497">
        <v>0</v>
      </c>
      <c r="DW1801" s="497">
        <v>0.64461500000000005</v>
      </c>
      <c r="DX1801" s="497">
        <v>0</v>
      </c>
      <c r="DY1801" s="497">
        <v>0.47206399999999998</v>
      </c>
      <c r="DZ1801" s="497">
        <v>0</v>
      </c>
      <c r="EA1801" s="288"/>
      <c r="EB1801" s="492"/>
      <c r="EC1801" s="492"/>
      <c r="ED1801" s="492"/>
      <c r="EE1801" s="492"/>
      <c r="EF1801" s="492"/>
      <c r="EG1801" s="99"/>
      <c r="EH1801" s="99"/>
      <c r="EI1801" s="99"/>
      <c r="EJ1801" s="99"/>
      <c r="EK1801" s="99"/>
      <c r="EL1801" s="99"/>
      <c r="EM1801" s="99"/>
      <c r="EN1801" s="99"/>
      <c r="EO1801" s="99"/>
      <c r="EP1801" s="99"/>
      <c r="EQ1801" s="99"/>
      <c r="ER1801" s="99"/>
      <c r="ES1801" s="99"/>
      <c r="ET1801" s="99"/>
      <c r="EU1801" s="99"/>
      <c r="EV1801" s="99"/>
      <c r="EW1801" s="99"/>
      <c r="EX1801" s="119"/>
      <c r="EY1801" s="121"/>
      <c r="EZ1801" s="524"/>
      <c r="FA1801" s="83">
        <v>13</v>
      </c>
      <c r="FB1801" s="126">
        <v>18</v>
      </c>
      <c r="FC1801" s="116">
        <v>3.77006</v>
      </c>
      <c r="FD1801" s="116">
        <v>1.5773999999999999</v>
      </c>
      <c r="FE1801" s="116">
        <v>3.9018199999999998</v>
      </c>
      <c r="FF1801" s="116">
        <v>-4.0576899999999999E-2</v>
      </c>
      <c r="FG1801" s="116">
        <v>2.16987</v>
      </c>
      <c r="FH1801" s="116">
        <v>-1.00119</v>
      </c>
      <c r="FI1801" s="116" t="s">
        <v>5821</v>
      </c>
      <c r="FJ1801" s="116" t="s">
        <v>5822</v>
      </c>
      <c r="FK1801" s="116" t="s">
        <v>5823</v>
      </c>
      <c r="FL1801" s="116" t="s">
        <v>5824</v>
      </c>
      <c r="FM1801" s="116" t="s">
        <v>5825</v>
      </c>
      <c r="FN1801" s="116" t="s">
        <v>5826</v>
      </c>
    </row>
    <row r="1802" spans="1:170" s="3" customFormat="1" ht="15" customHeight="1" x14ac:dyDescent="0.2">
      <c r="A1802" s="429">
        <v>20150629</v>
      </c>
      <c r="B1802" s="429">
        <v>10</v>
      </c>
      <c r="C1802" s="430">
        <v>13</v>
      </c>
      <c r="D1802" s="430">
        <v>1</v>
      </c>
      <c r="E1802" s="430">
        <v>13</v>
      </c>
      <c r="F1802" s="430">
        <v>7</v>
      </c>
      <c r="G1802" s="433">
        <v>1.8</v>
      </c>
      <c r="H1802" s="435">
        <v>0</v>
      </c>
      <c r="I1802" s="431">
        <v>11422</v>
      </c>
      <c r="J1802" s="101" t="s">
        <v>1979</v>
      </c>
      <c r="K1802" s="432" t="str">
        <f>IF(B1802=2,"Z:\Data\MOOG\HeTao\raw\",IF(B1802=5,"Z:\Data\MOOG\Polo\raw\",IF(B1802=10,"Z:\Data\MOOG\Messi\raw\","")))</f>
        <v>Z:\Data\MOOG\Messi\raw\</v>
      </c>
      <c r="L1802" s="428" t="s">
        <v>4019</v>
      </c>
      <c r="M1802" s="569" t="str">
        <f>IF(NOT(ISERROR(FIND("Training_dt",W1802))),"'Plot Psychometric_HH_dt_yuchen'",IF(NOT(ISERROR(FIND("Training",W1802))),"'Plot Psychometric_HH'",IF(NOT(ISERROR(FIND("1DAT",W1802))),"'Plot Tuning Azimuth_HH'",IF(NOT(ISERROR(FIND("HD_dt",W1802))),"'Plot HeadingDiscimination_PSTH_HH_dt_yuchen'",IF(NOT(ISERROR(FIND("HD",W1802))),"'Plot HeadingDiscimination_PSTH_HH'",IF(NOT(ISERROR(FIND("MemSac",W1802))),"'Memory Saccade Analysis_HH'",IF(NOT(ISERROR(FIND("DelSac",W1802))),"'Memory Saccade Analysis_HH'",IF(NOT(ISERROR(FIND("u-stim",W1802))),"'Plot Microstim_HH'",""))))))))</f>
        <v>'Plot HeadingDiscimination_PSTH_HH'</v>
      </c>
      <c r="N1802" s="573">
        <v>-321</v>
      </c>
      <c r="O1802" s="584">
        <v>-1</v>
      </c>
      <c r="P1802" s="590">
        <v>4</v>
      </c>
      <c r="Q1802" s="590">
        <f>IF(B1802=2,60,310)</f>
        <v>310</v>
      </c>
      <c r="R1802" s="590">
        <v>5</v>
      </c>
      <c r="S1802" s="590">
        <f>IF(B1802=2,60,-190)</f>
        <v>-190</v>
      </c>
      <c r="T1802" s="590">
        <v>1</v>
      </c>
      <c r="U1802" s="590">
        <f>IF(Z1802&lt;&gt;"",IF(NOT(ISERROR(FIND("SU",Z1802))),VALUE(RIGHT(Z1802,1))+4,IF(NOT(ISERROR(FIND("MU20",Z1802))),20,IF(NOT(ISERROR(FIND("MU21",Z1802))),21,IF(NOT(ISERROR(FIND("MU2",Z1802))),2,1)))),"")</f>
        <v>6</v>
      </c>
      <c r="V1802" s="583"/>
      <c r="W1802" s="427" t="s">
        <v>1986</v>
      </c>
      <c r="X1802" s="192"/>
      <c r="Y1802" s="219">
        <f>IF(NOT(ISERROR(FIND("MU=SU",X1802))),1,IF(Z1802&lt;&gt;"",IF(NOT(ISERROR(FIND("SU",Z1802))),1,0),""))</f>
        <v>1</v>
      </c>
      <c r="Z1802" s="217" t="s">
        <v>46</v>
      </c>
      <c r="AA1802" s="218">
        <v>52503</v>
      </c>
      <c r="AB1802" s="77">
        <v>5.9945700000000004</v>
      </c>
      <c r="AC1802" s="78" t="s">
        <v>4022</v>
      </c>
      <c r="AD1802" s="199"/>
      <c r="AE1802" s="91"/>
      <c r="AF1802" s="79"/>
      <c r="AG1802" s="79"/>
      <c r="AH1802" s="80"/>
      <c r="AI1802" s="81"/>
      <c r="AJ1802" s="81"/>
      <c r="AK1802" s="81"/>
      <c r="AL1802" s="81"/>
      <c r="AM1802" s="114"/>
      <c r="AN1802" s="82"/>
      <c r="AO1802" s="83"/>
      <c r="AP1802" s="83"/>
      <c r="AQ1802" s="83"/>
      <c r="AR1802" s="84"/>
      <c r="AS1802" s="85"/>
      <c r="AT1802" s="85"/>
      <c r="AU1802" s="85"/>
      <c r="AV1802" s="85"/>
      <c r="AW1802" s="104"/>
      <c r="AX1802" s="86"/>
      <c r="AY1802" s="87"/>
      <c r="AZ1802" s="87"/>
      <c r="BA1802" s="87"/>
      <c r="BB1802" s="88"/>
      <c r="BC1802" s="89"/>
      <c r="BD1802" s="89"/>
      <c r="BE1802" s="89"/>
      <c r="BF1802" s="89"/>
      <c r="BG1802" s="115"/>
      <c r="BH1802" s="90"/>
      <c r="BI1802" s="251"/>
      <c r="BJ1802" s="252"/>
      <c r="BK1802" s="252"/>
      <c r="BL1802" s="230"/>
      <c r="BM1802" s="230"/>
      <c r="BN1802" s="230"/>
      <c r="BO1802" s="231"/>
      <c r="BP1802" s="231"/>
      <c r="BQ1802" s="231"/>
      <c r="BR1802" s="232"/>
      <c r="BS1802" s="232"/>
      <c r="BT1802" s="232"/>
      <c r="BU1802" s="230"/>
      <c r="BV1802" s="230"/>
      <c r="BW1802" s="231"/>
      <c r="BX1802" s="231"/>
      <c r="BY1802" s="232"/>
      <c r="BZ1802" s="235"/>
      <c r="CA1802" s="257"/>
      <c r="CB1802" s="233"/>
      <c r="CC1802" s="230"/>
      <c r="CD1802" s="230"/>
      <c r="CE1802" s="230"/>
      <c r="CF1802" s="230"/>
      <c r="CG1802" s="230"/>
      <c r="CH1802" s="230"/>
      <c r="CI1802" s="230"/>
      <c r="CJ1802" s="231"/>
      <c r="CK1802" s="231"/>
      <c r="CL1802" s="231"/>
      <c r="CM1802" s="231"/>
      <c r="CN1802" s="231"/>
      <c r="CO1802" s="231"/>
      <c r="CP1802" s="231"/>
      <c r="CQ1802" s="231"/>
      <c r="CR1802" s="232"/>
      <c r="CS1802" s="232"/>
      <c r="CT1802" s="232"/>
      <c r="CU1802" s="232"/>
      <c r="CV1802" s="232"/>
      <c r="CW1802" s="232"/>
      <c r="CX1802" s="232"/>
      <c r="CY1802" s="234"/>
      <c r="CZ1802" s="106">
        <v>1</v>
      </c>
      <c r="DA1802" s="106">
        <v>60</v>
      </c>
      <c r="DB1802" s="106"/>
      <c r="DC1802" s="106">
        <v>0</v>
      </c>
      <c r="DD1802" s="106" t="s">
        <v>3111</v>
      </c>
      <c r="DE1802" s="498">
        <v>0</v>
      </c>
      <c r="DF1802" s="490">
        <v>0</v>
      </c>
      <c r="DG1802" s="107">
        <v>13</v>
      </c>
      <c r="DH1802" s="107" t="s">
        <v>7138</v>
      </c>
      <c r="DI1802" s="107">
        <v>3.77006</v>
      </c>
      <c r="DJ1802" s="107">
        <v>1.5773999999999999</v>
      </c>
      <c r="DK1802" s="107">
        <v>3.9018199999999998</v>
      </c>
      <c r="DL1802" s="107">
        <v>-4.0576899999999999E-2</v>
      </c>
      <c r="DM1802" s="110">
        <v>2.16987</v>
      </c>
      <c r="DN1802" s="110">
        <v>-1.00119</v>
      </c>
      <c r="DO1802" s="110">
        <v>0.41883700000000001</v>
      </c>
      <c r="DP1802" s="110">
        <v>0.41796899999999998</v>
      </c>
      <c r="DQ1802" s="110">
        <v>0.46355400000000002</v>
      </c>
      <c r="DR1802" s="110">
        <v>0.49877100000000002</v>
      </c>
      <c r="DS1802" s="110">
        <v>0.31693399999999999</v>
      </c>
      <c r="DT1802" s="110">
        <v>0.28832999999999998</v>
      </c>
      <c r="DU1802" s="497">
        <v>-0.17516999999999999</v>
      </c>
      <c r="DV1802" s="497">
        <v>0.154</v>
      </c>
      <c r="DW1802" s="497">
        <v>-7.7307699999999993E-2</v>
      </c>
      <c r="DX1802" s="497">
        <v>0.46200000000000002</v>
      </c>
      <c r="DY1802" s="497">
        <v>-0.34125100000000003</v>
      </c>
      <c r="DZ1802" s="497">
        <v>0</v>
      </c>
      <c r="EA1802" s="288"/>
      <c r="EB1802" s="99"/>
      <c r="EC1802" s="99"/>
      <c r="ED1802" s="99"/>
      <c r="EE1802" s="99"/>
      <c r="EF1802" s="99"/>
      <c r="EG1802" s="99"/>
      <c r="EH1802" s="99"/>
      <c r="EI1802" s="99"/>
      <c r="EJ1802" s="99"/>
      <c r="EK1802" s="99"/>
      <c r="EL1802" s="99"/>
      <c r="EM1802" s="99"/>
      <c r="EN1802" s="99"/>
      <c r="EO1802" s="99"/>
      <c r="EP1802" s="99"/>
      <c r="EQ1802" s="99"/>
      <c r="ER1802" s="99"/>
      <c r="ES1802" s="99"/>
      <c r="ET1802" s="99"/>
      <c r="EU1802" s="99"/>
      <c r="EV1802" s="99"/>
      <c r="EW1802" s="99"/>
      <c r="EX1802" s="119"/>
      <c r="EY1802" s="121"/>
      <c r="EZ1802" s="524"/>
      <c r="FA1802" s="83">
        <v>13</v>
      </c>
      <c r="FB1802" s="126">
        <v>18</v>
      </c>
      <c r="FC1802" s="116">
        <v>3.77006</v>
      </c>
      <c r="FD1802" s="116">
        <v>1.5773999999999999</v>
      </c>
      <c r="FE1802" s="116">
        <v>3.9018199999999998</v>
      </c>
      <c r="FF1802" s="116">
        <v>-4.0576899999999999E-2</v>
      </c>
      <c r="FG1802" s="116">
        <v>2.16987</v>
      </c>
      <c r="FH1802" s="116">
        <v>-1.00119</v>
      </c>
      <c r="FI1802" s="116" t="s">
        <v>5821</v>
      </c>
      <c r="FJ1802" s="116" t="s">
        <v>5822</v>
      </c>
      <c r="FK1802" s="116" t="s">
        <v>5823</v>
      </c>
      <c r="FL1802" s="116" t="s">
        <v>5824</v>
      </c>
      <c r="FM1802" s="116" t="s">
        <v>5825</v>
      </c>
      <c r="FN1802" s="116" t="s">
        <v>5826</v>
      </c>
    </row>
    <row r="1803" spans="1:170" s="3" customFormat="1" ht="15" customHeight="1" x14ac:dyDescent="0.2">
      <c r="A1803" s="429">
        <v>20150629</v>
      </c>
      <c r="B1803" s="429">
        <v>10</v>
      </c>
      <c r="C1803" s="430">
        <v>13</v>
      </c>
      <c r="D1803" s="430">
        <v>1</v>
      </c>
      <c r="E1803" s="430">
        <v>13</v>
      </c>
      <c r="F1803" s="430">
        <v>7</v>
      </c>
      <c r="G1803" s="433">
        <v>1.8</v>
      </c>
      <c r="H1803" s="435">
        <v>0</v>
      </c>
      <c r="I1803" s="431">
        <v>11597</v>
      </c>
      <c r="J1803" s="101" t="s">
        <v>1979</v>
      </c>
      <c r="K1803" s="432" t="str">
        <f>IF(B1803=2,"Z:\Data\MOOG\HeTao\raw\",IF(B1803=5,"Z:\Data\MOOG\Polo\raw\",IF(B1803=10,"Z:\Data\MOOG\Messi\raw\","")))</f>
        <v>Z:\Data\MOOG\Messi\raw\</v>
      </c>
      <c r="L1803" s="428" t="s">
        <v>4023</v>
      </c>
      <c r="M1803" s="569" t="str">
        <f>IF(NOT(ISERROR(FIND("Training_dt",W1803))),"'Plot Psychometric_HH_dt_yuchen'",IF(NOT(ISERROR(FIND("Training",W1803))),"'Plot Psychometric_HH'",IF(NOT(ISERROR(FIND("1DAT",W1803))),"'Plot Tuning Azimuth_HH'",IF(NOT(ISERROR(FIND("HD_dt",W1803))),"'Plot HeadingDiscimination_PSTH_HH_dt_yuchen'",IF(NOT(ISERROR(FIND("HD",W1803))),"'Plot HeadingDiscimination_PSTH_HH'",IF(NOT(ISERROR(FIND("MemSac",W1803))),"'Memory Saccade Analysis_HH'",IF(NOT(ISERROR(FIND("DelSac",W1803))),"'Memory Saccade Analysis_HH'",IF(NOT(ISERROR(FIND("u-stim",W1803))),"'Plot Microstim_HH'",""))))))))</f>
        <v>'Memory Saccade Analysis_HH'</v>
      </c>
      <c r="N1803" s="573">
        <v>1</v>
      </c>
      <c r="O1803" s="584">
        <v>-1</v>
      </c>
      <c r="P1803" s="590">
        <v>4</v>
      </c>
      <c r="Q1803" s="590">
        <f>IF(B1803=2,60,310)</f>
        <v>310</v>
      </c>
      <c r="R1803" s="590">
        <v>5</v>
      </c>
      <c r="S1803" s="590">
        <f>IF(B1803=2,60,-190)</f>
        <v>-190</v>
      </c>
      <c r="T1803" s="590">
        <v>1</v>
      </c>
      <c r="U1803" s="590">
        <f>IF(Z1803&lt;&gt;"",IF(NOT(ISERROR(FIND("SU",Z1803))),VALUE(RIGHT(Z1803,1))+4,IF(NOT(ISERROR(FIND("MU20",Z1803))),20,IF(NOT(ISERROR(FIND("MU21",Z1803))),21,IF(NOT(ISERROR(FIND("MU2",Z1803))),2,1)))),"")</f>
        <v>5</v>
      </c>
      <c r="V1803" s="583"/>
      <c r="W1803" s="427" t="s">
        <v>2172</v>
      </c>
      <c r="X1803" s="192"/>
      <c r="Y1803" s="219">
        <f>IF(NOT(ISERROR(FIND("MU=SU",X1803))),1,IF(Z1803&lt;&gt;"",IF(NOT(ISERROR(FIND("SU",Z1803))),1,0),""))</f>
        <v>1</v>
      </c>
      <c r="Z1803" s="217" t="s">
        <v>43</v>
      </c>
      <c r="AA1803" s="218">
        <v>2837</v>
      </c>
      <c r="AB1803" s="77">
        <v>16.578900000000001</v>
      </c>
      <c r="AC1803" s="78" t="s">
        <v>4024</v>
      </c>
      <c r="AD1803" s="199"/>
      <c r="AE1803" s="91"/>
      <c r="AF1803" s="79"/>
      <c r="AG1803" s="79"/>
      <c r="AH1803" s="80"/>
      <c r="AI1803" s="81"/>
      <c r="AJ1803" s="81"/>
      <c r="AK1803" s="81"/>
      <c r="AL1803" s="81"/>
      <c r="AM1803" s="114"/>
      <c r="AN1803" s="82"/>
      <c r="AO1803" s="83"/>
      <c r="AP1803" s="83"/>
      <c r="AQ1803" s="83"/>
      <c r="AR1803" s="84"/>
      <c r="AS1803" s="85"/>
      <c r="AT1803" s="85"/>
      <c r="AU1803" s="85"/>
      <c r="AV1803" s="85"/>
      <c r="AW1803" s="104"/>
      <c r="AX1803" s="86"/>
      <c r="AY1803" s="87"/>
      <c r="AZ1803" s="87"/>
      <c r="BA1803" s="87"/>
      <c r="BB1803" s="88"/>
      <c r="BC1803" s="89"/>
      <c r="BD1803" s="89"/>
      <c r="BE1803" s="89"/>
      <c r="BF1803" s="89"/>
      <c r="BG1803" s="115"/>
      <c r="BH1803" s="90"/>
      <c r="BI1803" s="251"/>
      <c r="BJ1803" s="252"/>
      <c r="BK1803" s="252"/>
      <c r="BL1803" s="230"/>
      <c r="BM1803" s="230"/>
      <c r="BN1803" s="230"/>
      <c r="BO1803" s="231"/>
      <c r="BP1803" s="231"/>
      <c r="BQ1803" s="231"/>
      <c r="BR1803" s="232"/>
      <c r="BS1803" s="232"/>
      <c r="BT1803" s="232"/>
      <c r="BU1803" s="230"/>
      <c r="BV1803" s="230"/>
      <c r="BW1803" s="231"/>
      <c r="BX1803" s="231"/>
      <c r="BY1803" s="232"/>
      <c r="BZ1803" s="235"/>
      <c r="CA1803" s="257"/>
      <c r="CB1803" s="233"/>
      <c r="CC1803" s="230"/>
      <c r="CD1803" s="230"/>
      <c r="CE1803" s="230"/>
      <c r="CF1803" s="230"/>
      <c r="CG1803" s="230"/>
      <c r="CH1803" s="230"/>
      <c r="CI1803" s="230"/>
      <c r="CJ1803" s="231"/>
      <c r="CK1803" s="231"/>
      <c r="CL1803" s="231"/>
      <c r="CM1803" s="231"/>
      <c r="CN1803" s="231"/>
      <c r="CO1803" s="231"/>
      <c r="CP1803" s="231"/>
      <c r="CQ1803" s="231"/>
      <c r="CR1803" s="232"/>
      <c r="CS1803" s="232"/>
      <c r="CT1803" s="232"/>
      <c r="CU1803" s="232"/>
      <c r="CV1803" s="232"/>
      <c r="CW1803" s="232"/>
      <c r="CX1803" s="232"/>
      <c r="CY1803" s="234"/>
      <c r="CZ1803" s="106"/>
      <c r="DA1803" s="106"/>
      <c r="DB1803" s="106"/>
      <c r="DC1803" s="106">
        <v>1</v>
      </c>
      <c r="DD1803" s="106"/>
      <c r="DE1803" s="106"/>
      <c r="DF1803" s="92"/>
      <c r="DG1803" s="107"/>
      <c r="DH1803" s="107"/>
      <c r="DI1803" s="107"/>
      <c r="DJ1803" s="107"/>
      <c r="DK1803" s="107"/>
      <c r="DL1803" s="107"/>
      <c r="DM1803" s="110"/>
      <c r="DN1803" s="110"/>
      <c r="DO1803" s="110"/>
      <c r="DP1803" s="110"/>
      <c r="DQ1803" s="110"/>
      <c r="DR1803" s="110"/>
      <c r="DS1803" s="110"/>
      <c r="DT1803" s="110"/>
      <c r="DU1803" s="497"/>
      <c r="DV1803" s="497"/>
      <c r="DW1803" s="497"/>
      <c r="DX1803" s="497"/>
      <c r="DY1803" s="497"/>
      <c r="DZ1803" s="497"/>
      <c r="EA1803" s="288">
        <v>6.9954299999999997E-2</v>
      </c>
      <c r="EB1803" s="501">
        <v>2.5647600000000001E-9</v>
      </c>
      <c r="EC1803" s="501">
        <v>1.1951100000000001E-13</v>
      </c>
      <c r="ED1803" s="501">
        <v>7.9649200000000006E-17</v>
      </c>
      <c r="EE1803" s="501">
        <v>2.25412E-14</v>
      </c>
      <c r="EF1803" s="99">
        <v>2.33756E-4</v>
      </c>
      <c r="EG1803" s="99">
        <v>98.180599999999998</v>
      </c>
      <c r="EH1803" s="99">
        <v>-36.884599999999999</v>
      </c>
      <c r="EI1803" s="99">
        <v>-34.981200000000001</v>
      </c>
      <c r="EJ1803" s="99">
        <v>-37.543700000000001</v>
      </c>
      <c r="EK1803" s="99">
        <v>-42.174399999999999</v>
      </c>
      <c r="EL1803" s="99">
        <v>150.66399999999999</v>
      </c>
      <c r="EM1803" s="99">
        <v>0.51505800000000002</v>
      </c>
      <c r="EN1803" s="99">
        <v>0.72067300000000001</v>
      </c>
      <c r="EO1803" s="99">
        <v>0.79012400000000005</v>
      </c>
      <c r="EP1803" s="99">
        <v>0.812114</v>
      </c>
      <c r="EQ1803" s="99">
        <v>0.79592399999999996</v>
      </c>
      <c r="ER1803" s="99">
        <v>0.60682800000000003</v>
      </c>
      <c r="ES1803" s="99">
        <v>0</v>
      </c>
      <c r="ET1803" s="99">
        <v>7.68459</v>
      </c>
      <c r="EU1803" s="99">
        <v>9.0468600000000006</v>
      </c>
      <c r="EV1803" s="99">
        <v>16.8049</v>
      </c>
      <c r="EW1803" s="99">
        <v>23.486599999999999</v>
      </c>
      <c r="EX1803" s="119">
        <v>10.514200000000001</v>
      </c>
      <c r="EY1803" s="121"/>
      <c r="EZ1803" s="287"/>
      <c r="FA1803" s="83"/>
      <c r="FB1803" s="126"/>
      <c r="FC1803" s="116"/>
      <c r="FD1803" s="116"/>
      <c r="FE1803" s="116"/>
      <c r="FF1803" s="116"/>
      <c r="FG1803" s="116"/>
      <c r="FH1803" s="116"/>
      <c r="FI1803" s="116"/>
      <c r="FJ1803" s="116"/>
      <c r="FK1803" s="116"/>
      <c r="FL1803" s="116"/>
      <c r="FM1803" s="116"/>
      <c r="FN1803" s="116"/>
    </row>
    <row r="1804" spans="1:170" s="3" customFormat="1" ht="15" customHeight="1" x14ac:dyDescent="0.2">
      <c r="A1804" s="429">
        <v>20150629</v>
      </c>
      <c r="B1804" s="429">
        <v>10</v>
      </c>
      <c r="C1804" s="430">
        <v>13</v>
      </c>
      <c r="D1804" s="430">
        <v>1</v>
      </c>
      <c r="E1804" s="430">
        <v>13</v>
      </c>
      <c r="F1804" s="430">
        <v>7</v>
      </c>
      <c r="G1804" s="433">
        <v>1.8</v>
      </c>
      <c r="H1804" s="435">
        <v>0</v>
      </c>
      <c r="I1804" s="431">
        <v>11597</v>
      </c>
      <c r="J1804" s="101" t="s">
        <v>1979</v>
      </c>
      <c r="K1804" s="432" t="str">
        <f>IF(B1804=2,"Z:\Data\MOOG\HeTao\raw\",IF(B1804=5,"Z:\Data\MOOG\Polo\raw\",IF(B1804=10,"Z:\Data\MOOG\Messi\raw\","")))</f>
        <v>Z:\Data\MOOG\Messi\raw\</v>
      </c>
      <c r="L1804" s="428" t="s">
        <v>4025</v>
      </c>
      <c r="M1804" s="569" t="str">
        <f>IF(NOT(ISERROR(FIND("Training_dt",W1804))),"'Plot Psychometric_HH_dt_yuchen'",IF(NOT(ISERROR(FIND("Training",W1804))),"'Plot Psychometric_HH'",IF(NOT(ISERROR(FIND("1DAT",W1804))),"'Plot Tuning Azimuth_HH'",IF(NOT(ISERROR(FIND("HD_dt",W1804))),"'Plot HeadingDiscimination_PSTH_HH_dt_yuchen'",IF(NOT(ISERROR(FIND("HD",W1804))),"'Plot HeadingDiscimination_PSTH_HH'",IF(NOT(ISERROR(FIND("MemSac",W1804))),"'Memory Saccade Analysis_HH'",IF(NOT(ISERROR(FIND("DelSac",W1804))),"'Memory Saccade Analysis_HH'",IF(NOT(ISERROR(FIND("u-stim",W1804))),"'Plot Microstim_HH'",""))))))))</f>
        <v>'Plot HeadingDiscimination_PSTH_HH'</v>
      </c>
      <c r="N1804" s="573">
        <v>1</v>
      </c>
      <c r="O1804" s="584">
        <v>-1</v>
      </c>
      <c r="P1804" s="590">
        <v>4</v>
      </c>
      <c r="Q1804" s="590">
        <f>IF(B1804=2,60,310)</f>
        <v>310</v>
      </c>
      <c r="R1804" s="590">
        <v>5</v>
      </c>
      <c r="S1804" s="590">
        <f>IF(B1804=2,60,-190)</f>
        <v>-190</v>
      </c>
      <c r="T1804" s="590">
        <v>1</v>
      </c>
      <c r="U1804" s="590">
        <f>IF(Z1804&lt;&gt;"",IF(NOT(ISERROR(FIND("SU",Z1804))),VALUE(RIGHT(Z1804,1))+4,IF(NOT(ISERROR(FIND("MU20",Z1804))),20,IF(NOT(ISERROR(FIND("MU21",Z1804))),21,IF(NOT(ISERROR(FIND("MU2",Z1804))),2,1)))),"")</f>
        <v>5</v>
      </c>
      <c r="V1804" s="583"/>
      <c r="W1804" s="427" t="s">
        <v>1986</v>
      </c>
      <c r="X1804" s="192"/>
      <c r="Y1804" s="219">
        <f>IF(NOT(ISERROR(FIND("MU=SU",X1804))),1,IF(Z1804&lt;&gt;"",IF(NOT(ISERROR(FIND("SU",Z1804))),1,0),""))</f>
        <v>1</v>
      </c>
      <c r="Z1804" s="217" t="s">
        <v>43</v>
      </c>
      <c r="AA1804" s="218">
        <v>41633</v>
      </c>
      <c r="AB1804" s="77">
        <v>8.2538900000000002</v>
      </c>
      <c r="AC1804" s="78" t="s">
        <v>4026</v>
      </c>
      <c r="AD1804" s="199"/>
      <c r="AE1804" s="91"/>
      <c r="AF1804" s="79"/>
      <c r="AG1804" s="79"/>
      <c r="AH1804" s="80"/>
      <c r="AI1804" s="81"/>
      <c r="AJ1804" s="81"/>
      <c r="AK1804" s="81"/>
      <c r="AL1804" s="81"/>
      <c r="AM1804" s="114"/>
      <c r="AN1804" s="82"/>
      <c r="AO1804" s="83"/>
      <c r="AP1804" s="83"/>
      <c r="AQ1804" s="83"/>
      <c r="AR1804" s="84"/>
      <c r="AS1804" s="85"/>
      <c r="AT1804" s="85"/>
      <c r="AU1804" s="85"/>
      <c r="AV1804" s="85"/>
      <c r="AW1804" s="104"/>
      <c r="AX1804" s="86"/>
      <c r="AY1804" s="87"/>
      <c r="AZ1804" s="87"/>
      <c r="BA1804" s="87"/>
      <c r="BB1804" s="88"/>
      <c r="BC1804" s="89"/>
      <c r="BD1804" s="89"/>
      <c r="BE1804" s="89"/>
      <c r="BF1804" s="89"/>
      <c r="BG1804" s="115"/>
      <c r="BH1804" s="90"/>
      <c r="BI1804" s="251"/>
      <c r="BJ1804" s="252"/>
      <c r="BK1804" s="252"/>
      <c r="BL1804" s="230"/>
      <c r="BM1804" s="230"/>
      <c r="BN1804" s="230"/>
      <c r="BO1804" s="231"/>
      <c r="BP1804" s="231"/>
      <c r="BQ1804" s="231"/>
      <c r="BR1804" s="232"/>
      <c r="BS1804" s="232"/>
      <c r="BT1804" s="232"/>
      <c r="BU1804" s="230"/>
      <c r="BV1804" s="230"/>
      <c r="BW1804" s="231"/>
      <c r="BX1804" s="231"/>
      <c r="BY1804" s="232"/>
      <c r="BZ1804" s="235"/>
      <c r="CA1804" s="257"/>
      <c r="CB1804" s="233"/>
      <c r="CC1804" s="230"/>
      <c r="CD1804" s="230"/>
      <c r="CE1804" s="230"/>
      <c r="CF1804" s="230"/>
      <c r="CG1804" s="230"/>
      <c r="CH1804" s="230"/>
      <c r="CI1804" s="230"/>
      <c r="CJ1804" s="231"/>
      <c r="CK1804" s="231"/>
      <c r="CL1804" s="231"/>
      <c r="CM1804" s="231"/>
      <c r="CN1804" s="231"/>
      <c r="CO1804" s="231"/>
      <c r="CP1804" s="231"/>
      <c r="CQ1804" s="231"/>
      <c r="CR1804" s="232"/>
      <c r="CS1804" s="232"/>
      <c r="CT1804" s="232"/>
      <c r="CU1804" s="232"/>
      <c r="CV1804" s="232"/>
      <c r="CW1804" s="232"/>
      <c r="CX1804" s="232"/>
      <c r="CY1804" s="234"/>
      <c r="CZ1804" s="106">
        <v>1</v>
      </c>
      <c r="DA1804" s="106">
        <v>-45</v>
      </c>
      <c r="DB1804" s="106"/>
      <c r="DC1804" s="106">
        <v>1</v>
      </c>
      <c r="DD1804" s="106" t="s">
        <v>3030</v>
      </c>
      <c r="DE1804" s="498">
        <v>7</v>
      </c>
      <c r="DF1804" s="490">
        <v>7</v>
      </c>
      <c r="DG1804" s="107">
        <v>12</v>
      </c>
      <c r="DH1804" s="107" t="s">
        <v>7138</v>
      </c>
      <c r="DI1804" s="107">
        <v>4.1295000000000002</v>
      </c>
      <c r="DJ1804" s="107">
        <v>-1.6421300000000001</v>
      </c>
      <c r="DK1804" s="107">
        <v>2.4204699999999999</v>
      </c>
      <c r="DL1804" s="107">
        <v>-3.3388899999999999E-2</v>
      </c>
      <c r="DM1804" s="110">
        <v>1.63527</v>
      </c>
      <c r="DN1804" s="110">
        <v>0.18035799999999999</v>
      </c>
      <c r="DO1804" s="110">
        <v>0.72153999999999996</v>
      </c>
      <c r="DP1804" s="110">
        <v>0.94196400000000002</v>
      </c>
      <c r="DQ1804" s="110">
        <v>0.69076800000000005</v>
      </c>
      <c r="DR1804" s="110">
        <v>0.95161300000000004</v>
      </c>
      <c r="DS1804" s="110">
        <v>0.58513899999999996</v>
      </c>
      <c r="DT1804" s="110">
        <v>0.90092899999999998</v>
      </c>
      <c r="DU1804" s="497">
        <v>0.80108100000000004</v>
      </c>
      <c r="DV1804" s="497">
        <v>0</v>
      </c>
      <c r="DW1804" s="497">
        <v>0.89407000000000003</v>
      </c>
      <c r="DX1804" s="497">
        <v>0</v>
      </c>
      <c r="DY1804" s="497">
        <v>0.780976</v>
      </c>
      <c r="DZ1804" s="497">
        <v>0</v>
      </c>
      <c r="EA1804" s="288"/>
      <c r="EB1804" s="492"/>
      <c r="EC1804" s="492"/>
      <c r="ED1804" s="492"/>
      <c r="EE1804" s="492"/>
      <c r="EF1804" s="492"/>
      <c r="EG1804" s="99"/>
      <c r="EH1804" s="99"/>
      <c r="EI1804" s="99"/>
      <c r="EJ1804" s="99"/>
      <c r="EK1804" s="99"/>
      <c r="EL1804" s="99"/>
      <c r="EM1804" s="99"/>
      <c r="EN1804" s="99"/>
      <c r="EO1804" s="99"/>
      <c r="EP1804" s="99"/>
      <c r="EQ1804" s="99"/>
      <c r="ER1804" s="99"/>
      <c r="ES1804" s="99"/>
      <c r="ET1804" s="99"/>
      <c r="EU1804" s="99"/>
      <c r="EV1804" s="99"/>
      <c r="EW1804" s="99"/>
      <c r="EX1804" s="119"/>
      <c r="EY1804" s="121"/>
      <c r="EZ1804" s="524"/>
      <c r="FA1804" s="83">
        <v>12</v>
      </c>
      <c r="FB1804" s="126">
        <v>18</v>
      </c>
      <c r="FC1804" s="505">
        <v>4.1295000000000002</v>
      </c>
      <c r="FD1804" s="505">
        <v>-1.6421300000000001</v>
      </c>
      <c r="FE1804" s="116">
        <v>2.4204699999999999</v>
      </c>
      <c r="FF1804" s="116">
        <v>-3.3388899999999999E-2</v>
      </c>
      <c r="FG1804" s="116">
        <v>1.63527</v>
      </c>
      <c r="FH1804" s="116">
        <v>0.18035799999999999</v>
      </c>
      <c r="FI1804" s="116" t="s">
        <v>5827</v>
      </c>
      <c r="FJ1804" s="116" t="s">
        <v>5828</v>
      </c>
      <c r="FK1804" s="116" t="s">
        <v>5829</v>
      </c>
      <c r="FL1804" s="116" t="s">
        <v>5830</v>
      </c>
      <c r="FM1804" s="116" t="s">
        <v>5831</v>
      </c>
      <c r="FN1804" s="116" t="s">
        <v>5832</v>
      </c>
    </row>
    <row r="1805" spans="1:170" s="3" customFormat="1" ht="15" customHeight="1" x14ac:dyDescent="0.2">
      <c r="A1805" s="429">
        <v>20150630</v>
      </c>
      <c r="B1805" s="429">
        <v>10</v>
      </c>
      <c r="C1805" s="430">
        <v>14</v>
      </c>
      <c r="D1805" s="430">
        <v>1</v>
      </c>
      <c r="E1805" s="430">
        <v>13</v>
      </c>
      <c r="F1805" s="430">
        <v>6</v>
      </c>
      <c r="G1805" s="433">
        <v>1.7</v>
      </c>
      <c r="H1805" s="435">
        <v>0</v>
      </c>
      <c r="I1805" s="431">
        <v>12122</v>
      </c>
      <c r="J1805" s="101" t="s">
        <v>1979</v>
      </c>
      <c r="K1805" s="432" t="str">
        <f>IF(B1805=2,"Z:\Data\MOOG\HeTao\raw\",IF(B1805=5,"Z:\Data\MOOG\Polo\raw\",IF(B1805=10,"Z:\Data\MOOG\Messi\raw\","")))</f>
        <v>Z:\Data\MOOG\Messi\raw\</v>
      </c>
      <c r="L1805" s="428" t="s">
        <v>4027</v>
      </c>
      <c r="M1805" s="569" t="str">
        <f>IF(NOT(ISERROR(FIND("Training_dt",W1805))),"'Plot Psychometric_HH_dt_yuchen'",IF(NOT(ISERROR(FIND("Training",W1805))),"'Plot Psychometric_HH'",IF(NOT(ISERROR(FIND("1DAT",W1805))),"'Plot Tuning Azimuth_HH'",IF(NOT(ISERROR(FIND("HD_dt",W1805))),"'Plot HeadingDiscimination_PSTH_HH_dt_yuchen'",IF(NOT(ISERROR(FIND("HD",W1805))),"'Plot HeadingDiscimination_PSTH_HH'",IF(NOT(ISERROR(FIND("MemSac",W1805))),"'Memory Saccade Analysis_HH'",IF(NOT(ISERROR(FIND("DelSac",W1805))),"'Memory Saccade Analysis_HH'",IF(NOT(ISERROR(FIND("u-stim",W1805))),"'Plot Microstim_HH'",""))))))))</f>
        <v>'Memory Saccade Analysis_HH'</v>
      </c>
      <c r="N1805" s="573">
        <v>1</v>
      </c>
      <c r="O1805" s="584">
        <v>-1</v>
      </c>
      <c r="P1805" s="590">
        <v>4</v>
      </c>
      <c r="Q1805" s="590">
        <f>IF(B1805=2,60,310)</f>
        <v>310</v>
      </c>
      <c r="R1805" s="590">
        <v>5</v>
      </c>
      <c r="S1805" s="590">
        <f>IF(B1805=2,60,-190)</f>
        <v>-190</v>
      </c>
      <c r="T1805" s="590">
        <v>1</v>
      </c>
      <c r="U1805" s="590">
        <f>IF(Z1805&lt;&gt;"",IF(NOT(ISERROR(FIND("SU",Z1805))),VALUE(RIGHT(Z1805,1))+4,IF(NOT(ISERROR(FIND("MU20",Z1805))),20,IF(NOT(ISERROR(FIND("MU21",Z1805))),21,IF(NOT(ISERROR(FIND("MU2",Z1805))),2,1)))),"")</f>
        <v>5</v>
      </c>
      <c r="V1805" s="583"/>
      <c r="W1805" s="427" t="s">
        <v>2172</v>
      </c>
      <c r="X1805" s="192"/>
      <c r="Y1805" s="219">
        <f>IF(NOT(ISERROR(FIND("MU=SU",X1805))),1,IF(Z1805&lt;&gt;"",IF(NOT(ISERROR(FIND("SU",Z1805))),1,0),""))</f>
        <v>1</v>
      </c>
      <c r="Z1805" s="217" t="s">
        <v>43</v>
      </c>
      <c r="AA1805" s="218">
        <v>163</v>
      </c>
      <c r="AB1805" s="77">
        <v>21.5412</v>
      </c>
      <c r="AC1805" s="78" t="s">
        <v>4028</v>
      </c>
      <c r="AD1805" s="199"/>
      <c r="AE1805" s="91"/>
      <c r="AF1805" s="79"/>
      <c r="AG1805" s="79"/>
      <c r="AH1805" s="80"/>
      <c r="AI1805" s="81"/>
      <c r="AJ1805" s="81"/>
      <c r="AK1805" s="81"/>
      <c r="AL1805" s="81"/>
      <c r="AM1805" s="114"/>
      <c r="AN1805" s="82"/>
      <c r="AO1805" s="83"/>
      <c r="AP1805" s="83"/>
      <c r="AQ1805" s="83"/>
      <c r="AR1805" s="84"/>
      <c r="AS1805" s="85"/>
      <c r="AT1805" s="85"/>
      <c r="AU1805" s="85"/>
      <c r="AV1805" s="85"/>
      <c r="AW1805" s="104"/>
      <c r="AX1805" s="86"/>
      <c r="AY1805" s="87"/>
      <c r="AZ1805" s="87"/>
      <c r="BA1805" s="87"/>
      <c r="BB1805" s="88"/>
      <c r="BC1805" s="89"/>
      <c r="BD1805" s="89"/>
      <c r="BE1805" s="89"/>
      <c r="BF1805" s="89"/>
      <c r="BG1805" s="115"/>
      <c r="BH1805" s="90"/>
      <c r="BI1805" s="251"/>
      <c r="BJ1805" s="252"/>
      <c r="BK1805" s="252"/>
      <c r="BL1805" s="230"/>
      <c r="BM1805" s="230"/>
      <c r="BN1805" s="230"/>
      <c r="BO1805" s="231"/>
      <c r="BP1805" s="231"/>
      <c r="BQ1805" s="231"/>
      <c r="BR1805" s="232"/>
      <c r="BS1805" s="232"/>
      <c r="BT1805" s="232"/>
      <c r="BU1805" s="230"/>
      <c r="BV1805" s="230"/>
      <c r="BW1805" s="231"/>
      <c r="BX1805" s="231"/>
      <c r="BY1805" s="232"/>
      <c r="BZ1805" s="235"/>
      <c r="CA1805" s="257"/>
      <c r="CB1805" s="233"/>
      <c r="CC1805" s="230"/>
      <c r="CD1805" s="230"/>
      <c r="CE1805" s="230"/>
      <c r="CF1805" s="230"/>
      <c r="CG1805" s="230"/>
      <c r="CH1805" s="230"/>
      <c r="CI1805" s="230"/>
      <c r="CJ1805" s="231"/>
      <c r="CK1805" s="231"/>
      <c r="CL1805" s="231"/>
      <c r="CM1805" s="231"/>
      <c r="CN1805" s="231"/>
      <c r="CO1805" s="231"/>
      <c r="CP1805" s="231"/>
      <c r="CQ1805" s="231"/>
      <c r="CR1805" s="232"/>
      <c r="CS1805" s="232"/>
      <c r="CT1805" s="232"/>
      <c r="CU1805" s="232"/>
      <c r="CV1805" s="232"/>
      <c r="CW1805" s="232"/>
      <c r="CX1805" s="232"/>
      <c r="CY1805" s="234"/>
      <c r="CZ1805" s="106"/>
      <c r="DA1805" s="106"/>
      <c r="DB1805" s="106"/>
      <c r="DC1805" s="106"/>
      <c r="DD1805" s="106"/>
      <c r="DE1805" s="106"/>
      <c r="DF1805" s="92"/>
      <c r="DG1805" s="107"/>
      <c r="DH1805" s="107"/>
      <c r="DI1805" s="107"/>
      <c r="DJ1805" s="107"/>
      <c r="DK1805" s="107"/>
      <c r="DL1805" s="107"/>
      <c r="DM1805" s="110"/>
      <c r="DN1805" s="110"/>
      <c r="DO1805" s="110"/>
      <c r="DP1805" s="110"/>
      <c r="DQ1805" s="110"/>
      <c r="DR1805" s="110"/>
      <c r="DS1805" s="110"/>
      <c r="DT1805" s="110"/>
      <c r="DU1805" s="497"/>
      <c r="DV1805" s="497"/>
      <c r="DW1805" s="497"/>
      <c r="DX1805" s="497"/>
      <c r="DY1805" s="497"/>
      <c r="DZ1805" s="497"/>
      <c r="EA1805" s="288">
        <v>0.72537799999999997</v>
      </c>
      <c r="EB1805" s="99">
        <v>0.62281399999999998</v>
      </c>
      <c r="EC1805" s="99">
        <v>0.52951700000000002</v>
      </c>
      <c r="ED1805" s="99">
        <v>0.46122999999999997</v>
      </c>
      <c r="EE1805" s="99">
        <v>0.54990499999999998</v>
      </c>
      <c r="EF1805" s="492">
        <v>1.8370699999999999E-3</v>
      </c>
      <c r="EG1805" s="99">
        <v>144.73599999999999</v>
      </c>
      <c r="EH1805" s="99">
        <v>-72.860699999999994</v>
      </c>
      <c r="EI1805" s="99">
        <v>-47.225900000000003</v>
      </c>
      <c r="EJ1805" s="99">
        <v>-45</v>
      </c>
      <c r="EK1805" s="99">
        <v>112.5</v>
      </c>
      <c r="EL1805" s="99">
        <v>-151.447</v>
      </c>
      <c r="EM1805" s="99">
        <v>0.32345200000000002</v>
      </c>
      <c r="EN1805" s="99">
        <v>0.38742599999999999</v>
      </c>
      <c r="EO1805" s="99">
        <v>0.36222900000000002</v>
      </c>
      <c r="EP1805" s="99">
        <v>0.40149200000000002</v>
      </c>
      <c r="EQ1805" s="99">
        <v>0.30901699999999999</v>
      </c>
      <c r="ER1805" s="99">
        <v>0.57074999999999998</v>
      </c>
      <c r="ES1805" s="99">
        <v>0</v>
      </c>
      <c r="ET1805" s="99">
        <v>1.4294899999999999</v>
      </c>
      <c r="EU1805" s="99">
        <v>0.954762</v>
      </c>
      <c r="EV1805" s="99">
        <v>1.98333</v>
      </c>
      <c r="EW1805" s="99">
        <v>1.5833299999999999</v>
      </c>
      <c r="EX1805" s="119">
        <v>9.5833300000000001</v>
      </c>
      <c r="EY1805" s="121"/>
      <c r="EZ1805" s="287"/>
      <c r="FA1805" s="83"/>
      <c r="FB1805" s="126"/>
      <c r="FC1805" s="116"/>
      <c r="FD1805" s="116"/>
      <c r="FE1805" s="116"/>
      <c r="FF1805" s="116"/>
      <c r="FG1805" s="116"/>
      <c r="FH1805" s="116"/>
      <c r="FI1805" s="116"/>
      <c r="FJ1805" s="116"/>
      <c r="FK1805" s="116"/>
      <c r="FL1805" s="116"/>
      <c r="FM1805" s="116"/>
      <c r="FN1805" s="116"/>
    </row>
    <row r="1806" spans="1:170" s="3" customFormat="1" ht="15" customHeight="1" x14ac:dyDescent="0.2">
      <c r="A1806" s="429">
        <v>20150630</v>
      </c>
      <c r="B1806" s="429">
        <v>10</v>
      </c>
      <c r="C1806" s="430">
        <v>14</v>
      </c>
      <c r="D1806" s="430">
        <v>1</v>
      </c>
      <c r="E1806" s="430">
        <v>13</v>
      </c>
      <c r="F1806" s="430">
        <v>6</v>
      </c>
      <c r="G1806" s="433">
        <v>1.7</v>
      </c>
      <c r="H1806" s="435">
        <v>0</v>
      </c>
      <c r="I1806" s="431">
        <v>12122</v>
      </c>
      <c r="J1806" s="101" t="s">
        <v>1979</v>
      </c>
      <c r="K1806" s="432" t="str">
        <f>IF(B1806=2,"Z:\Data\MOOG\HeTao\raw\",IF(B1806=5,"Z:\Data\MOOG\Polo\raw\",IF(B1806=10,"Z:\Data\MOOG\Messi\raw\","")))</f>
        <v>Z:\Data\MOOG\Messi\raw\</v>
      </c>
      <c r="L1806" s="428" t="s">
        <v>4027</v>
      </c>
      <c r="M1806" s="569" t="str">
        <f>IF(NOT(ISERROR(FIND("Training_dt",W1806))),"'Plot Psychometric_HH_dt_yuchen'",IF(NOT(ISERROR(FIND("Training",W1806))),"'Plot Psychometric_HH'",IF(NOT(ISERROR(FIND("1DAT",W1806))),"'Plot Tuning Azimuth_HH'",IF(NOT(ISERROR(FIND("HD_dt",W1806))),"'Plot HeadingDiscimination_PSTH_HH_dt_yuchen'",IF(NOT(ISERROR(FIND("HD",W1806))),"'Plot HeadingDiscimination_PSTH_HH'",IF(NOT(ISERROR(FIND("MemSac",W1806))),"'Memory Saccade Analysis_HH'",IF(NOT(ISERROR(FIND("DelSac",W1806))),"'Memory Saccade Analysis_HH'",IF(NOT(ISERROR(FIND("u-stim",W1806))),"'Plot Microstim_HH'",""))))))))</f>
        <v>'Memory Saccade Analysis_HH'</v>
      </c>
      <c r="N1806" s="573">
        <v>1</v>
      </c>
      <c r="O1806" s="584">
        <v>-1</v>
      </c>
      <c r="P1806" s="590">
        <v>4</v>
      </c>
      <c r="Q1806" s="590">
        <f>IF(B1806=2,60,310)</f>
        <v>310</v>
      </c>
      <c r="R1806" s="590">
        <v>5</v>
      </c>
      <c r="S1806" s="590">
        <f>IF(B1806=2,60,-190)</f>
        <v>-190</v>
      </c>
      <c r="T1806" s="590">
        <v>1</v>
      </c>
      <c r="U1806" s="590">
        <f>IF(Z1806&lt;&gt;"",IF(NOT(ISERROR(FIND("SU",Z1806))),VALUE(RIGHT(Z1806,1))+4,IF(NOT(ISERROR(FIND("MU20",Z1806))),20,IF(NOT(ISERROR(FIND("MU21",Z1806))),21,IF(NOT(ISERROR(FIND("MU2",Z1806))),2,1)))),"")</f>
        <v>20</v>
      </c>
      <c r="V1806" s="583"/>
      <c r="W1806" s="427" t="s">
        <v>2172</v>
      </c>
      <c r="X1806" s="192"/>
      <c r="Y1806" s="219">
        <f>IF(NOT(ISERROR(FIND("MU=SU",X1806))),1,IF(Z1806&lt;&gt;"",IF(NOT(ISERROR(FIND("SU",Z1806))),1,0),""))</f>
        <v>0</v>
      </c>
      <c r="Z1806" s="217" t="s">
        <v>3147</v>
      </c>
      <c r="AA1806" s="218">
        <v>4200</v>
      </c>
      <c r="AB1806" s="77" t="s">
        <v>70</v>
      </c>
      <c r="AC1806" s="78" t="s">
        <v>70</v>
      </c>
      <c r="AD1806" s="199"/>
      <c r="AE1806" s="91"/>
      <c r="AF1806" s="79"/>
      <c r="AG1806" s="79"/>
      <c r="AH1806" s="80"/>
      <c r="AI1806" s="81"/>
      <c r="AJ1806" s="81"/>
      <c r="AK1806" s="81"/>
      <c r="AL1806" s="81"/>
      <c r="AM1806" s="114"/>
      <c r="AN1806" s="82"/>
      <c r="AO1806" s="83"/>
      <c r="AP1806" s="83"/>
      <c r="AQ1806" s="83"/>
      <c r="AR1806" s="84"/>
      <c r="AS1806" s="85"/>
      <c r="AT1806" s="85"/>
      <c r="AU1806" s="85"/>
      <c r="AV1806" s="85"/>
      <c r="AW1806" s="104"/>
      <c r="AX1806" s="86"/>
      <c r="AY1806" s="87"/>
      <c r="AZ1806" s="87"/>
      <c r="BA1806" s="87"/>
      <c r="BB1806" s="88"/>
      <c r="BC1806" s="89"/>
      <c r="BD1806" s="89"/>
      <c r="BE1806" s="89"/>
      <c r="BF1806" s="89"/>
      <c r="BG1806" s="115"/>
      <c r="BH1806" s="90"/>
      <c r="BI1806" s="251"/>
      <c r="BJ1806" s="252"/>
      <c r="BK1806" s="252"/>
      <c r="BL1806" s="230"/>
      <c r="BM1806" s="230"/>
      <c r="BN1806" s="230"/>
      <c r="BO1806" s="231"/>
      <c r="BP1806" s="231"/>
      <c r="BQ1806" s="231"/>
      <c r="BR1806" s="232"/>
      <c r="BS1806" s="232"/>
      <c r="BT1806" s="232"/>
      <c r="BU1806" s="230"/>
      <c r="BV1806" s="230"/>
      <c r="BW1806" s="231"/>
      <c r="BX1806" s="231"/>
      <c r="BY1806" s="232"/>
      <c r="BZ1806" s="235"/>
      <c r="CA1806" s="257"/>
      <c r="CB1806" s="233"/>
      <c r="CC1806" s="230"/>
      <c r="CD1806" s="230"/>
      <c r="CE1806" s="230"/>
      <c r="CF1806" s="230"/>
      <c r="CG1806" s="230"/>
      <c r="CH1806" s="230"/>
      <c r="CI1806" s="230"/>
      <c r="CJ1806" s="231"/>
      <c r="CK1806" s="231"/>
      <c r="CL1806" s="231"/>
      <c r="CM1806" s="231"/>
      <c r="CN1806" s="231"/>
      <c r="CO1806" s="231"/>
      <c r="CP1806" s="231"/>
      <c r="CQ1806" s="231"/>
      <c r="CR1806" s="232"/>
      <c r="CS1806" s="232"/>
      <c r="CT1806" s="232"/>
      <c r="CU1806" s="232"/>
      <c r="CV1806" s="232"/>
      <c r="CW1806" s="232"/>
      <c r="CX1806" s="232"/>
      <c r="CY1806" s="234"/>
      <c r="CZ1806" s="106"/>
      <c r="DA1806" s="106"/>
      <c r="DB1806" s="106"/>
      <c r="DC1806" s="106"/>
      <c r="DD1806" s="106"/>
      <c r="DE1806" s="106"/>
      <c r="DF1806" s="92"/>
      <c r="DG1806" s="107"/>
      <c r="DH1806" s="107"/>
      <c r="DI1806" s="107"/>
      <c r="DJ1806" s="107"/>
      <c r="DK1806" s="107"/>
      <c r="DL1806" s="107"/>
      <c r="DM1806" s="110"/>
      <c r="DN1806" s="110"/>
      <c r="DO1806" s="110"/>
      <c r="DP1806" s="110"/>
      <c r="DQ1806" s="110"/>
      <c r="DR1806" s="110"/>
      <c r="DS1806" s="110"/>
      <c r="DT1806" s="110"/>
      <c r="DU1806" s="497"/>
      <c r="DV1806" s="497"/>
      <c r="DW1806" s="497"/>
      <c r="DX1806" s="497"/>
      <c r="DY1806" s="497"/>
      <c r="DZ1806" s="497"/>
      <c r="EA1806" s="288">
        <v>0.92355699999999996</v>
      </c>
      <c r="EB1806" s="99">
        <v>0.418464</v>
      </c>
      <c r="EC1806" s="99">
        <v>0.62249200000000005</v>
      </c>
      <c r="ED1806" s="99">
        <v>0.92790600000000001</v>
      </c>
      <c r="EE1806" s="99">
        <v>0.63246000000000002</v>
      </c>
      <c r="EF1806" s="99">
        <v>0.30863699999999999</v>
      </c>
      <c r="EG1806" s="99">
        <v>96.885999999999996</v>
      </c>
      <c r="EH1806" s="99">
        <v>20.5715</v>
      </c>
      <c r="EI1806" s="99">
        <v>23.6005</v>
      </c>
      <c r="EJ1806" s="99">
        <v>23.089099999999998</v>
      </c>
      <c r="EK1806" s="99">
        <v>66.083100000000002</v>
      </c>
      <c r="EL1806" s="99">
        <v>-142.71299999999999</v>
      </c>
      <c r="EM1806" s="99">
        <v>0.31394699999999998</v>
      </c>
      <c r="EN1806" s="99">
        <v>0.38136999999999999</v>
      </c>
      <c r="EO1806" s="99">
        <v>0.34024599999999999</v>
      </c>
      <c r="EP1806" s="99">
        <v>0.30121399999999998</v>
      </c>
      <c r="EQ1806" s="99">
        <v>0.386878</v>
      </c>
      <c r="ER1806" s="99">
        <v>0.39816499999999999</v>
      </c>
      <c r="ES1806" s="99">
        <v>0</v>
      </c>
      <c r="ET1806" s="99">
        <v>7.2450599999999996</v>
      </c>
      <c r="EU1806" s="99">
        <v>5.6613499999999997</v>
      </c>
      <c r="EV1806" s="99">
        <v>4.9216600000000001</v>
      </c>
      <c r="EW1806" s="99">
        <v>6.0003799999999998</v>
      </c>
      <c r="EX1806" s="119">
        <v>8.83202</v>
      </c>
      <c r="EY1806" s="121"/>
      <c r="EZ1806" s="287"/>
      <c r="FA1806" s="83"/>
      <c r="FB1806" s="126"/>
      <c r="FC1806" s="116"/>
      <c r="FD1806" s="116"/>
      <c r="FE1806" s="116"/>
      <c r="FF1806" s="116"/>
      <c r="FG1806" s="116"/>
      <c r="FH1806" s="116"/>
      <c r="FI1806" s="116"/>
      <c r="FJ1806" s="116"/>
      <c r="FK1806" s="116"/>
      <c r="FL1806" s="116"/>
      <c r="FM1806" s="116"/>
      <c r="FN1806" s="116"/>
    </row>
    <row r="1807" spans="1:170" s="3" customFormat="1" ht="15" customHeight="1" x14ac:dyDescent="0.2">
      <c r="A1807" s="429">
        <v>20150630</v>
      </c>
      <c r="B1807" s="429">
        <v>10</v>
      </c>
      <c r="C1807" s="430">
        <v>14</v>
      </c>
      <c r="D1807" s="430">
        <v>1</v>
      </c>
      <c r="E1807" s="430">
        <v>13</v>
      </c>
      <c r="F1807" s="430">
        <v>6</v>
      </c>
      <c r="G1807" s="433">
        <v>1.7</v>
      </c>
      <c r="H1807" s="435">
        <v>0</v>
      </c>
      <c r="I1807" s="431">
        <v>12530</v>
      </c>
      <c r="J1807" s="101" t="s">
        <v>3752</v>
      </c>
      <c r="K1807" s="432" t="str">
        <f>IF(B1807=2,"Z:\Data\MOOG\HeTao\raw\",IF(B1807=5,"Z:\Data\MOOG\Polo\raw\",IF(B1807=10,"Z:\Data\MOOG\Messi\raw\","")))</f>
        <v>Z:\Data\MOOG\Messi\raw\</v>
      </c>
      <c r="L1807" s="428" t="s">
        <v>4029</v>
      </c>
      <c r="M1807" s="569" t="str">
        <f>IF(NOT(ISERROR(FIND("Training_dt",W1807))),"'Plot Psychometric_HH_dt_yuchen'",IF(NOT(ISERROR(FIND("Training",W1807))),"'Plot Psychometric_HH'",IF(NOT(ISERROR(FIND("1DAT",W1807))),"'Plot Tuning Azimuth_HH'",IF(NOT(ISERROR(FIND("HD_dt",W1807))),"'Plot HeadingDiscimination_PSTH_HH_dt_yuchen'",IF(NOT(ISERROR(FIND("HD",W1807))),"'Plot HeadingDiscimination_PSTH_HH'",IF(NOT(ISERROR(FIND("MemSac",W1807))),"'Memory Saccade Analysis_HH'",IF(NOT(ISERROR(FIND("DelSac",W1807))),"'Memory Saccade Analysis_HH'",IF(NOT(ISERROR(FIND("u-stim",W1807))),"'Plot Microstim_HH'",""))))))))</f>
        <v>'Plot Tuning Azimuth_HH'</v>
      </c>
      <c r="N1807" s="573">
        <v>1</v>
      </c>
      <c r="O1807" s="584">
        <v>-1</v>
      </c>
      <c r="P1807" s="590">
        <v>4</v>
      </c>
      <c r="Q1807" s="590">
        <f>IF(B1807=2,60,310)</f>
        <v>310</v>
      </c>
      <c r="R1807" s="590">
        <v>5</v>
      </c>
      <c r="S1807" s="590">
        <f>IF(B1807=2,60,-190)</f>
        <v>-190</v>
      </c>
      <c r="T1807" s="590">
        <v>1</v>
      </c>
      <c r="U1807" s="590">
        <f>IF(Z1807&lt;&gt;"",IF(NOT(ISERROR(FIND("SU",Z1807))),VALUE(RIGHT(Z1807,1))+4,IF(NOT(ISERROR(FIND("MU20",Z1807))),20,IF(NOT(ISERROR(FIND("MU21",Z1807))),21,IF(NOT(ISERROR(FIND("MU2",Z1807))),2,1)))),"")</f>
        <v>1</v>
      </c>
      <c r="V1807" s="583"/>
      <c r="W1807" s="427" t="s">
        <v>2222</v>
      </c>
      <c r="X1807" s="192"/>
      <c r="Y1807" s="219">
        <f>IF(NOT(ISERROR(FIND("MU=SU",X1807))),1,IF(Z1807&lt;&gt;"",IF(NOT(ISERROR(FIND("SU",Z1807))),1,0),""))</f>
        <v>0</v>
      </c>
      <c r="Z1807" s="217" t="s">
        <v>1981</v>
      </c>
      <c r="AA1807" s="218"/>
      <c r="AB1807" s="77"/>
      <c r="AC1807" s="78"/>
      <c r="AD1807" s="199"/>
      <c r="AE1807" s="91">
        <v>53.442500000000003</v>
      </c>
      <c r="AF1807" s="79">
        <v>0.52249699999999999</v>
      </c>
      <c r="AG1807" s="79">
        <v>0.56494500000000003</v>
      </c>
      <c r="AH1807" s="80">
        <v>1.3443699999999999E-2</v>
      </c>
      <c r="AI1807" s="81">
        <v>0.69555299999999998</v>
      </c>
      <c r="AJ1807" s="81">
        <v>0.39094699999999999</v>
      </c>
      <c r="AK1807" s="81">
        <v>54.571800000000003</v>
      </c>
      <c r="AL1807" s="81">
        <v>139.375</v>
      </c>
      <c r="AM1807" s="114" t="s">
        <v>5105</v>
      </c>
      <c r="AN1807" s="82" t="s">
        <v>5106</v>
      </c>
      <c r="AO1807" s="83">
        <v>92.743300000000005</v>
      </c>
      <c r="AP1807" s="83">
        <v>0.62042399999999998</v>
      </c>
      <c r="AQ1807" s="83">
        <v>0.73029100000000002</v>
      </c>
      <c r="AR1807" s="84">
        <v>3.3961399999999998E-6</v>
      </c>
      <c r="AS1807" s="85">
        <v>2.4601700000000002</v>
      </c>
      <c r="AT1807" s="85">
        <v>1.6653500000000001</v>
      </c>
      <c r="AU1807" s="85">
        <v>92.688800000000001</v>
      </c>
      <c r="AV1807" s="85">
        <v>123.55</v>
      </c>
      <c r="AW1807" s="104" t="s">
        <v>5107</v>
      </c>
      <c r="AX1807" s="86" t="s">
        <v>5108</v>
      </c>
      <c r="AY1807" s="87" t="s">
        <v>1615</v>
      </c>
      <c r="AZ1807" s="87" t="s">
        <v>1615</v>
      </c>
      <c r="BA1807" s="87" t="s">
        <v>1615</v>
      </c>
      <c r="BB1807" s="88" t="s">
        <v>1615</v>
      </c>
      <c r="BC1807" s="89" t="s">
        <v>1615</v>
      </c>
      <c r="BD1807" s="89" t="s">
        <v>1615</v>
      </c>
      <c r="BE1807" s="89" t="s">
        <v>1615</v>
      </c>
      <c r="BF1807" s="89" t="s">
        <v>1615</v>
      </c>
      <c r="BG1807" s="115" t="s">
        <v>1615</v>
      </c>
      <c r="BH1807" s="90" t="s">
        <v>1615</v>
      </c>
      <c r="BI1807" s="251"/>
      <c r="BJ1807" s="252"/>
      <c r="BK1807" s="252"/>
      <c r="BL1807" s="230"/>
      <c r="BM1807" s="230"/>
      <c r="BN1807" s="230"/>
      <c r="BO1807" s="231"/>
      <c r="BP1807" s="231"/>
      <c r="BQ1807" s="231"/>
      <c r="BR1807" s="232"/>
      <c r="BS1807" s="232"/>
      <c r="BT1807" s="232"/>
      <c r="BU1807" s="230"/>
      <c r="BV1807" s="230"/>
      <c r="BW1807" s="231"/>
      <c r="BX1807" s="231"/>
      <c r="BY1807" s="232"/>
      <c r="BZ1807" s="235"/>
      <c r="CA1807" s="257"/>
      <c r="CB1807" s="233"/>
      <c r="CC1807" s="230"/>
      <c r="CD1807" s="230"/>
      <c r="CE1807" s="230"/>
      <c r="CF1807" s="230"/>
      <c r="CG1807" s="230"/>
      <c r="CH1807" s="230"/>
      <c r="CI1807" s="230"/>
      <c r="CJ1807" s="231"/>
      <c r="CK1807" s="231"/>
      <c r="CL1807" s="231"/>
      <c r="CM1807" s="231"/>
      <c r="CN1807" s="231"/>
      <c r="CO1807" s="231"/>
      <c r="CP1807" s="231"/>
      <c r="CQ1807" s="231"/>
      <c r="CR1807" s="232"/>
      <c r="CS1807" s="232"/>
      <c r="CT1807" s="232"/>
      <c r="CU1807" s="232"/>
      <c r="CV1807" s="232"/>
      <c r="CW1807" s="232"/>
      <c r="CX1807" s="232"/>
      <c r="CY1807" s="234"/>
      <c r="CZ1807" s="106"/>
      <c r="DA1807" s="106"/>
      <c r="DB1807" s="106"/>
      <c r="DC1807" s="106"/>
      <c r="DD1807" s="106"/>
      <c r="DE1807" s="106"/>
      <c r="DF1807" s="92"/>
      <c r="DG1807" s="107"/>
      <c r="DH1807" s="107"/>
      <c r="DI1807" s="107"/>
      <c r="DJ1807" s="107"/>
      <c r="DK1807" s="107"/>
      <c r="DL1807" s="107"/>
      <c r="DM1807" s="110"/>
      <c r="DN1807" s="110"/>
      <c r="DO1807" s="110"/>
      <c r="DP1807" s="110"/>
      <c r="DQ1807" s="110"/>
      <c r="DR1807" s="110"/>
      <c r="DS1807" s="110"/>
      <c r="DT1807" s="110"/>
      <c r="DU1807" s="497"/>
      <c r="DV1807" s="497"/>
      <c r="DW1807" s="497"/>
      <c r="DX1807" s="497"/>
      <c r="DY1807" s="497"/>
      <c r="DZ1807" s="497"/>
      <c r="EA1807" s="288"/>
      <c r="EB1807" s="99"/>
      <c r="EC1807" s="99"/>
      <c r="ED1807" s="99"/>
      <c r="EE1807" s="492"/>
      <c r="EF1807" s="99"/>
      <c r="EG1807" s="99"/>
      <c r="EH1807" s="99"/>
      <c r="EI1807" s="99"/>
      <c r="EJ1807" s="99"/>
      <c r="EK1807" s="99"/>
      <c r="EL1807" s="99"/>
      <c r="EM1807" s="99"/>
      <c r="EN1807" s="99"/>
      <c r="EO1807" s="99"/>
      <c r="EP1807" s="99"/>
      <c r="EQ1807" s="99"/>
      <c r="ER1807" s="99"/>
      <c r="ES1807" s="99"/>
      <c r="ET1807" s="99"/>
      <c r="EU1807" s="99"/>
      <c r="EV1807" s="99"/>
      <c r="EW1807" s="99"/>
      <c r="EX1807" s="119"/>
      <c r="EY1807" s="121"/>
      <c r="EZ1807" s="287"/>
      <c r="FA1807" s="83"/>
      <c r="FB1807" s="126"/>
      <c r="FC1807" s="116"/>
      <c r="FD1807" s="116"/>
      <c r="FE1807" s="116"/>
      <c r="FF1807" s="116"/>
      <c r="FG1807" s="116"/>
      <c r="FH1807" s="116"/>
      <c r="FI1807" s="116"/>
      <c r="FJ1807" s="116"/>
      <c r="FK1807" s="116"/>
      <c r="FL1807" s="116"/>
      <c r="FM1807" s="116"/>
      <c r="FN1807" s="116"/>
    </row>
    <row r="1808" spans="1:170" s="3" customFormat="1" ht="15" customHeight="1" x14ac:dyDescent="0.2">
      <c r="A1808" s="429">
        <v>20150630</v>
      </c>
      <c r="B1808" s="429">
        <v>10</v>
      </c>
      <c r="C1808" s="430">
        <v>14</v>
      </c>
      <c r="D1808" s="430">
        <v>1</v>
      </c>
      <c r="E1808" s="430">
        <v>13</v>
      </c>
      <c r="F1808" s="430">
        <v>6</v>
      </c>
      <c r="G1808" s="433">
        <v>1.7</v>
      </c>
      <c r="H1808" s="435">
        <v>0</v>
      </c>
      <c r="I1808" s="431">
        <v>12530</v>
      </c>
      <c r="J1808" s="101" t="s">
        <v>3752</v>
      </c>
      <c r="K1808" s="432" t="str">
        <f>IF(B1808=2,"Z:\Data\MOOG\HeTao\raw\",IF(B1808=5,"Z:\Data\MOOG\Polo\raw\",IF(B1808=10,"Z:\Data\MOOG\Messi\raw\","")))</f>
        <v>Z:\Data\MOOG\Messi\raw\</v>
      </c>
      <c r="L1808" s="428" t="s">
        <v>4030</v>
      </c>
      <c r="M1808" s="569" t="str">
        <f>IF(NOT(ISERROR(FIND("Training_dt",W1808))),"'Plot Psychometric_HH_dt_yuchen'",IF(NOT(ISERROR(FIND("Training",W1808))),"'Plot Psychometric_HH'",IF(NOT(ISERROR(FIND("1DAT",W1808))),"'Plot Tuning Azimuth_HH'",IF(NOT(ISERROR(FIND("HD_dt",W1808))),"'Plot HeadingDiscimination_PSTH_HH_dt_yuchen'",IF(NOT(ISERROR(FIND("HD",W1808))),"'Plot HeadingDiscimination_PSTH_HH'",IF(NOT(ISERROR(FIND("MemSac",W1808))),"'Memory Saccade Analysis_HH'",IF(NOT(ISERROR(FIND("DelSac",W1808))),"'Memory Saccade Analysis_HH'",IF(NOT(ISERROR(FIND("u-stim",W1808))),"'Plot Microstim_HH'",""))))))))</f>
        <v>'Memory Saccade Analysis_HH'</v>
      </c>
      <c r="N1808" s="573">
        <v>1</v>
      </c>
      <c r="O1808" s="584">
        <v>-1</v>
      </c>
      <c r="P1808" s="590">
        <v>4</v>
      </c>
      <c r="Q1808" s="590">
        <f>IF(B1808=2,60,310)</f>
        <v>310</v>
      </c>
      <c r="R1808" s="590">
        <v>5</v>
      </c>
      <c r="S1808" s="590">
        <f>IF(B1808=2,60,-190)</f>
        <v>-190</v>
      </c>
      <c r="T1808" s="590">
        <v>1</v>
      </c>
      <c r="U1808" s="590">
        <f>IF(Z1808&lt;&gt;"",IF(NOT(ISERROR(FIND("SU",Z1808))),VALUE(RIGHT(Z1808,1))+4,IF(NOT(ISERROR(FIND("MU20",Z1808))),20,IF(NOT(ISERROR(FIND("MU21",Z1808))),21,IF(NOT(ISERROR(FIND("MU2",Z1808))),2,1)))),"")</f>
        <v>1</v>
      </c>
      <c r="V1808" s="583"/>
      <c r="W1808" s="427" t="s">
        <v>2172</v>
      </c>
      <c r="X1808" s="192"/>
      <c r="Y1808" s="219">
        <f>IF(NOT(ISERROR(FIND("MU=SU",X1808))),1,IF(Z1808&lt;&gt;"",IF(NOT(ISERROR(FIND("SU",Z1808))),1,0),""))</f>
        <v>0</v>
      </c>
      <c r="Z1808" s="217" t="s">
        <v>1981</v>
      </c>
      <c r="AA1808" s="218"/>
      <c r="AB1808" s="77"/>
      <c r="AC1808" s="78"/>
      <c r="AD1808" s="199"/>
      <c r="AE1808" s="91"/>
      <c r="AF1808" s="79"/>
      <c r="AG1808" s="79"/>
      <c r="AH1808" s="80"/>
      <c r="AI1808" s="81"/>
      <c r="AJ1808" s="81"/>
      <c r="AK1808" s="81"/>
      <c r="AL1808" s="81"/>
      <c r="AM1808" s="114"/>
      <c r="AN1808" s="82"/>
      <c r="AO1808" s="83"/>
      <c r="AP1808" s="83"/>
      <c r="AQ1808" s="83"/>
      <c r="AR1808" s="84"/>
      <c r="AS1808" s="85"/>
      <c r="AT1808" s="85"/>
      <c r="AU1808" s="85"/>
      <c r="AV1808" s="85"/>
      <c r="AW1808" s="104"/>
      <c r="AX1808" s="86"/>
      <c r="AY1808" s="87"/>
      <c r="AZ1808" s="87"/>
      <c r="BA1808" s="87"/>
      <c r="BB1808" s="88"/>
      <c r="BC1808" s="89"/>
      <c r="BD1808" s="89"/>
      <c r="BE1808" s="89"/>
      <c r="BF1808" s="89"/>
      <c r="BG1808" s="115"/>
      <c r="BH1808" s="90"/>
      <c r="BI1808" s="251"/>
      <c r="BJ1808" s="252"/>
      <c r="BK1808" s="252"/>
      <c r="BL1808" s="230"/>
      <c r="BM1808" s="230"/>
      <c r="BN1808" s="230"/>
      <c r="BO1808" s="231"/>
      <c r="BP1808" s="231"/>
      <c r="BQ1808" s="231"/>
      <c r="BR1808" s="232"/>
      <c r="BS1808" s="232"/>
      <c r="BT1808" s="232"/>
      <c r="BU1808" s="230"/>
      <c r="BV1808" s="230"/>
      <c r="BW1808" s="231"/>
      <c r="BX1808" s="231"/>
      <c r="BY1808" s="232"/>
      <c r="BZ1808" s="235"/>
      <c r="CA1808" s="257"/>
      <c r="CB1808" s="233"/>
      <c r="CC1808" s="230"/>
      <c r="CD1808" s="230"/>
      <c r="CE1808" s="230"/>
      <c r="CF1808" s="230"/>
      <c r="CG1808" s="230"/>
      <c r="CH1808" s="230"/>
      <c r="CI1808" s="230"/>
      <c r="CJ1808" s="231"/>
      <c r="CK1808" s="231"/>
      <c r="CL1808" s="231"/>
      <c r="CM1808" s="231"/>
      <c r="CN1808" s="231"/>
      <c r="CO1808" s="231"/>
      <c r="CP1808" s="231"/>
      <c r="CQ1808" s="231"/>
      <c r="CR1808" s="232"/>
      <c r="CS1808" s="232"/>
      <c r="CT1808" s="232"/>
      <c r="CU1808" s="232"/>
      <c r="CV1808" s="232"/>
      <c r="CW1808" s="232"/>
      <c r="CX1808" s="232"/>
      <c r="CY1808" s="234"/>
      <c r="CZ1808" s="106"/>
      <c r="DA1808" s="106"/>
      <c r="DB1808" s="106"/>
      <c r="DC1808" s="106"/>
      <c r="DD1808" s="106"/>
      <c r="DE1808" s="106"/>
      <c r="DF1808" s="92"/>
      <c r="DG1808" s="107"/>
      <c r="DH1808" s="107"/>
      <c r="DI1808" s="107"/>
      <c r="DJ1808" s="107"/>
      <c r="DK1808" s="107"/>
      <c r="DL1808" s="107"/>
      <c r="DM1808" s="110"/>
      <c r="DN1808" s="110"/>
      <c r="DO1808" s="110"/>
      <c r="DP1808" s="110"/>
      <c r="DQ1808" s="110"/>
      <c r="DR1808" s="110"/>
      <c r="DS1808" s="110"/>
      <c r="DT1808" s="110"/>
      <c r="DU1808" s="497"/>
      <c r="DV1808" s="497"/>
      <c r="DW1808" s="497"/>
      <c r="DX1808" s="497"/>
      <c r="DY1808" s="497"/>
      <c r="DZ1808" s="497"/>
      <c r="EA1808" s="288">
        <v>0.33267200000000002</v>
      </c>
      <c r="EB1808" s="99">
        <v>0.39629900000000001</v>
      </c>
      <c r="EC1808" s="99">
        <v>2.9693399999999998E-2</v>
      </c>
      <c r="ED1808" s="99">
        <v>3.12676E-2</v>
      </c>
      <c r="EE1808" s="99">
        <v>0.30170799999999998</v>
      </c>
      <c r="EF1808" s="99">
        <v>0.28746699999999997</v>
      </c>
      <c r="EG1808" s="99">
        <v>72.114400000000003</v>
      </c>
      <c r="EH1808" s="99">
        <v>123.572</v>
      </c>
      <c r="EI1808" s="99">
        <v>83.183800000000005</v>
      </c>
      <c r="EJ1808" s="99">
        <v>45.949399999999997</v>
      </c>
      <c r="EK1808" s="99">
        <v>57.681899999999999</v>
      </c>
      <c r="EL1808" s="99">
        <v>-135.74600000000001</v>
      </c>
      <c r="EM1808" s="99">
        <v>0.394897</v>
      </c>
      <c r="EN1808" s="99">
        <v>0.42908800000000002</v>
      </c>
      <c r="EO1808" s="99">
        <v>0.51135600000000003</v>
      </c>
      <c r="EP1808" s="99">
        <v>0.51591299999999995</v>
      </c>
      <c r="EQ1808" s="99">
        <v>0.45137899999999997</v>
      </c>
      <c r="ER1808" s="99">
        <v>0.416796</v>
      </c>
      <c r="ES1808" s="99">
        <v>0</v>
      </c>
      <c r="ET1808" s="99">
        <v>5.1986999999999997</v>
      </c>
      <c r="EU1808" s="99">
        <v>4.4499599999999999</v>
      </c>
      <c r="EV1808" s="99">
        <v>5.01234</v>
      </c>
      <c r="EW1808" s="99">
        <v>5.6936900000000001</v>
      </c>
      <c r="EX1808" s="119">
        <v>3.4225300000000001</v>
      </c>
      <c r="EY1808" s="121"/>
      <c r="EZ1808" s="287"/>
      <c r="FA1808" s="83"/>
      <c r="FB1808" s="126"/>
      <c r="FC1808" s="116"/>
      <c r="FD1808" s="116"/>
      <c r="FE1808" s="116"/>
      <c r="FF1808" s="116"/>
      <c r="FG1808" s="116"/>
      <c r="FH1808" s="116"/>
      <c r="FI1808" s="116"/>
      <c r="FJ1808" s="116"/>
      <c r="FK1808" s="116"/>
      <c r="FL1808" s="116"/>
      <c r="FM1808" s="116"/>
      <c r="FN1808" s="116"/>
    </row>
    <row r="1809" spans="1:170" s="3" customFormat="1" ht="15" customHeight="1" x14ac:dyDescent="0.2">
      <c r="A1809" s="429">
        <v>20150630</v>
      </c>
      <c r="B1809" s="429">
        <v>10</v>
      </c>
      <c r="C1809" s="430">
        <v>14</v>
      </c>
      <c r="D1809" s="430">
        <v>1</v>
      </c>
      <c r="E1809" s="430">
        <v>13</v>
      </c>
      <c r="F1809" s="430">
        <v>6</v>
      </c>
      <c r="G1809" s="433">
        <v>1.7</v>
      </c>
      <c r="H1809" s="435">
        <v>0</v>
      </c>
      <c r="I1809" s="431">
        <v>12609</v>
      </c>
      <c r="J1809" s="101" t="s">
        <v>5156</v>
      </c>
      <c r="K1809" s="432" t="str">
        <f>IF(B1809=2,"Z:\Data\MOOG\HeTao\raw\",IF(B1809=5,"Z:\Data\MOOG\Polo\raw\",IF(B1809=10,"Z:\Data\MOOG\Messi\raw\","")))</f>
        <v>Z:\Data\MOOG\Messi\raw\</v>
      </c>
      <c r="L1809" s="428" t="s">
        <v>4031</v>
      </c>
      <c r="M1809" s="569" t="str">
        <f>IF(NOT(ISERROR(FIND("Training_dt",W1809))),"'Plot Psychometric_HH_dt_yuchen'",IF(NOT(ISERROR(FIND("Training",W1809))),"'Plot Psychometric_HH'",IF(NOT(ISERROR(FIND("1DAT",W1809))),"'Plot Tuning Azimuth_HH'",IF(NOT(ISERROR(FIND("HD_dt",W1809))),"'Plot HeadingDiscimination_PSTH_HH_dt_yuchen'",IF(NOT(ISERROR(FIND("HD",W1809))),"'Plot HeadingDiscimination_PSTH_HH'",IF(NOT(ISERROR(FIND("MemSac",W1809))),"'Memory Saccade Analysis_HH'",IF(NOT(ISERROR(FIND("DelSac",W1809))),"'Memory Saccade Analysis_HH'",IF(NOT(ISERROR(FIND("u-stim",W1809))),"'Plot Microstim_HH'",""))))))))</f>
        <v>'Memory Saccade Analysis_HH'</v>
      </c>
      <c r="N1809" s="573">
        <v>1</v>
      </c>
      <c r="O1809" s="584">
        <v>-1</v>
      </c>
      <c r="P1809" s="590">
        <v>4</v>
      </c>
      <c r="Q1809" s="590">
        <f>IF(B1809=2,60,310)</f>
        <v>310</v>
      </c>
      <c r="R1809" s="590">
        <v>5</v>
      </c>
      <c r="S1809" s="590">
        <f>IF(B1809=2,60,-190)</f>
        <v>-190</v>
      </c>
      <c r="T1809" s="590">
        <v>1</v>
      </c>
      <c r="U1809" s="590">
        <f>IF(Z1809&lt;&gt;"",IF(NOT(ISERROR(FIND("SU",Z1809))),VALUE(RIGHT(Z1809,1))+4,IF(NOT(ISERROR(FIND("MU20",Z1809))),20,IF(NOT(ISERROR(FIND("MU21",Z1809))),21,IF(NOT(ISERROR(FIND("MU2",Z1809))),2,1)))),"")</f>
        <v>5</v>
      </c>
      <c r="V1809" s="583"/>
      <c r="W1809" s="427" t="s">
        <v>2172</v>
      </c>
      <c r="X1809" s="192"/>
      <c r="Y1809" s="219">
        <f>IF(NOT(ISERROR(FIND("MU=SU",X1809))),1,IF(Z1809&lt;&gt;"",IF(NOT(ISERROR(FIND("SU",Z1809))),1,0),""))</f>
        <v>1</v>
      </c>
      <c r="Z1809" s="217" t="s">
        <v>43</v>
      </c>
      <c r="AA1809" s="218">
        <v>3376</v>
      </c>
      <c r="AB1809" s="77">
        <v>9.6234300000000008</v>
      </c>
      <c r="AC1809" s="78" t="s">
        <v>4032</v>
      </c>
      <c r="AD1809" s="199"/>
      <c r="AE1809" s="91"/>
      <c r="AF1809" s="79"/>
      <c r="AG1809" s="79"/>
      <c r="AH1809" s="80"/>
      <c r="AI1809" s="81"/>
      <c r="AJ1809" s="81"/>
      <c r="AK1809" s="81"/>
      <c r="AL1809" s="81"/>
      <c r="AM1809" s="114"/>
      <c r="AN1809" s="82"/>
      <c r="AO1809" s="83"/>
      <c r="AP1809" s="83"/>
      <c r="AQ1809" s="83"/>
      <c r="AR1809" s="84"/>
      <c r="AS1809" s="85"/>
      <c r="AT1809" s="85"/>
      <c r="AU1809" s="85"/>
      <c r="AV1809" s="85"/>
      <c r="AW1809" s="104"/>
      <c r="AX1809" s="86"/>
      <c r="AY1809" s="87"/>
      <c r="AZ1809" s="87"/>
      <c r="BA1809" s="87"/>
      <c r="BB1809" s="88"/>
      <c r="BC1809" s="89"/>
      <c r="BD1809" s="89"/>
      <c r="BE1809" s="89"/>
      <c r="BF1809" s="89"/>
      <c r="BG1809" s="115"/>
      <c r="BH1809" s="90"/>
      <c r="BI1809" s="251"/>
      <c r="BJ1809" s="252"/>
      <c r="BK1809" s="252"/>
      <c r="BL1809" s="230"/>
      <c r="BM1809" s="230"/>
      <c r="BN1809" s="230"/>
      <c r="BO1809" s="231"/>
      <c r="BP1809" s="231"/>
      <c r="BQ1809" s="231"/>
      <c r="BR1809" s="232"/>
      <c r="BS1809" s="232"/>
      <c r="BT1809" s="232"/>
      <c r="BU1809" s="230"/>
      <c r="BV1809" s="230"/>
      <c r="BW1809" s="231"/>
      <c r="BX1809" s="231"/>
      <c r="BY1809" s="232"/>
      <c r="BZ1809" s="235"/>
      <c r="CA1809" s="257"/>
      <c r="CB1809" s="233"/>
      <c r="CC1809" s="230"/>
      <c r="CD1809" s="230"/>
      <c r="CE1809" s="230"/>
      <c r="CF1809" s="230"/>
      <c r="CG1809" s="230"/>
      <c r="CH1809" s="230"/>
      <c r="CI1809" s="230"/>
      <c r="CJ1809" s="231"/>
      <c r="CK1809" s="231"/>
      <c r="CL1809" s="231"/>
      <c r="CM1809" s="231"/>
      <c r="CN1809" s="231"/>
      <c r="CO1809" s="231"/>
      <c r="CP1809" s="231"/>
      <c r="CQ1809" s="231"/>
      <c r="CR1809" s="232"/>
      <c r="CS1809" s="232"/>
      <c r="CT1809" s="232"/>
      <c r="CU1809" s="232"/>
      <c r="CV1809" s="232"/>
      <c r="CW1809" s="232"/>
      <c r="CX1809" s="232"/>
      <c r="CY1809" s="234"/>
      <c r="CZ1809" s="106"/>
      <c r="DA1809" s="106"/>
      <c r="DB1809" s="106"/>
      <c r="DC1809" s="106">
        <v>0.9</v>
      </c>
      <c r="DD1809" s="106"/>
      <c r="DE1809" s="106"/>
      <c r="DF1809" s="92"/>
      <c r="DG1809" s="107"/>
      <c r="DH1809" s="107"/>
      <c r="DI1809" s="107"/>
      <c r="DJ1809" s="107"/>
      <c r="DK1809" s="107"/>
      <c r="DL1809" s="107"/>
      <c r="DM1809" s="110"/>
      <c r="DN1809" s="110"/>
      <c r="DO1809" s="110"/>
      <c r="DP1809" s="110"/>
      <c r="DQ1809" s="110"/>
      <c r="DR1809" s="110"/>
      <c r="DS1809" s="110"/>
      <c r="DT1809" s="110"/>
      <c r="DU1809" s="497"/>
      <c r="DV1809" s="497"/>
      <c r="DW1809" s="497"/>
      <c r="DX1809" s="497"/>
      <c r="DY1809" s="497"/>
      <c r="DZ1809" s="497"/>
      <c r="EA1809" s="288">
        <v>3.5508499999999998E-2</v>
      </c>
      <c r="EB1809" s="99">
        <v>0.57078200000000001</v>
      </c>
      <c r="EC1809" s="99">
        <v>5.5097999999999996E-3</v>
      </c>
      <c r="ED1809" s="99">
        <v>3.2026800000000002E-4</v>
      </c>
      <c r="EE1809" s="99">
        <v>0.103146</v>
      </c>
      <c r="EF1809" s="501">
        <v>1.0080499999999999E-5</v>
      </c>
      <c r="EG1809" s="99">
        <v>-85.995699999999999</v>
      </c>
      <c r="EH1809" s="99">
        <v>152.631</v>
      </c>
      <c r="EI1809" s="99">
        <v>74.864699999999999</v>
      </c>
      <c r="EJ1809" s="99">
        <v>107.32899999999999</v>
      </c>
      <c r="EK1809" s="99">
        <v>109.27500000000001</v>
      </c>
      <c r="EL1809" s="99">
        <v>-112.354</v>
      </c>
      <c r="EM1809" s="99">
        <v>0.44753300000000001</v>
      </c>
      <c r="EN1809" s="99">
        <v>0.34626299999999999</v>
      </c>
      <c r="EO1809" s="99">
        <v>0.52475300000000002</v>
      </c>
      <c r="EP1809" s="99">
        <v>0.61719400000000002</v>
      </c>
      <c r="EQ1809" s="99">
        <v>0.49669600000000003</v>
      </c>
      <c r="ER1809" s="99">
        <v>0.63470199999999999</v>
      </c>
      <c r="ES1809" s="99">
        <v>0</v>
      </c>
      <c r="ET1809" s="99">
        <v>3.0180799999999999</v>
      </c>
      <c r="EU1809" s="99">
        <v>3.8395800000000002</v>
      </c>
      <c r="EV1809" s="99">
        <v>4.7874600000000003</v>
      </c>
      <c r="EW1809" s="99">
        <v>4.6768700000000001</v>
      </c>
      <c r="EX1809" s="119">
        <v>3.9857100000000001</v>
      </c>
      <c r="EY1809" s="121"/>
      <c r="EZ1809" s="287"/>
      <c r="FA1809" s="83"/>
      <c r="FB1809" s="126"/>
      <c r="FC1809" s="116"/>
      <c r="FD1809" s="116"/>
      <c r="FE1809" s="116"/>
      <c r="FF1809" s="116"/>
      <c r="FG1809" s="116"/>
      <c r="FH1809" s="116"/>
      <c r="FI1809" s="116"/>
      <c r="FJ1809" s="116"/>
      <c r="FK1809" s="116"/>
      <c r="FL1809" s="116"/>
      <c r="FM1809" s="116"/>
      <c r="FN1809" s="116"/>
    </row>
    <row r="1810" spans="1:170" s="3" customFormat="1" ht="15" customHeight="1" x14ac:dyDescent="0.2">
      <c r="A1810" s="429">
        <v>20150630</v>
      </c>
      <c r="B1810" s="429">
        <v>10</v>
      </c>
      <c r="C1810" s="430">
        <v>14</v>
      </c>
      <c r="D1810" s="430">
        <v>1</v>
      </c>
      <c r="E1810" s="430">
        <v>13</v>
      </c>
      <c r="F1810" s="430">
        <v>6</v>
      </c>
      <c r="G1810" s="433">
        <v>1.7</v>
      </c>
      <c r="H1810" s="435">
        <v>0</v>
      </c>
      <c r="I1810" s="431">
        <v>12609</v>
      </c>
      <c r="J1810" s="101" t="s">
        <v>5156</v>
      </c>
      <c r="K1810" s="432" t="str">
        <f>IF(B1810=2,"Z:\Data\MOOG\HeTao\raw\",IF(B1810=5,"Z:\Data\MOOG\Polo\raw\",IF(B1810=10,"Z:\Data\MOOG\Messi\raw\","")))</f>
        <v>Z:\Data\MOOG\Messi\raw\</v>
      </c>
      <c r="L1810" s="428" t="s">
        <v>4033</v>
      </c>
      <c r="M1810" s="569" t="str">
        <f>IF(NOT(ISERROR(FIND("Training_dt",W1810))),"'Plot Psychometric_HH_dt_yuchen'",IF(NOT(ISERROR(FIND("Training",W1810))),"'Plot Psychometric_HH'",IF(NOT(ISERROR(FIND("1DAT",W1810))),"'Plot Tuning Azimuth_HH'",IF(NOT(ISERROR(FIND("HD_dt",W1810))),"'Plot HeadingDiscimination_PSTH_HH_dt_yuchen'",IF(NOT(ISERROR(FIND("HD",W1810))),"'Plot HeadingDiscimination_PSTH_HH'",IF(NOT(ISERROR(FIND("MemSac",W1810))),"'Memory Saccade Analysis_HH'",IF(NOT(ISERROR(FIND("DelSac",W1810))),"'Memory Saccade Analysis_HH'",IF(NOT(ISERROR(FIND("u-stim",W1810))),"'Plot Microstim_HH'",""))))))))</f>
        <v>'Plot HeadingDiscimination_PSTH_HH'</v>
      </c>
      <c r="N1810" s="573">
        <v>1</v>
      </c>
      <c r="O1810" s="584">
        <v>-1</v>
      </c>
      <c r="P1810" s="590">
        <v>4</v>
      </c>
      <c r="Q1810" s="590">
        <f>IF(B1810=2,60,310)</f>
        <v>310</v>
      </c>
      <c r="R1810" s="590">
        <v>5</v>
      </c>
      <c r="S1810" s="590">
        <f>IF(B1810=2,60,-190)</f>
        <v>-190</v>
      </c>
      <c r="T1810" s="590">
        <v>1</v>
      </c>
      <c r="U1810" s="590">
        <f>IF(Z1810&lt;&gt;"",IF(NOT(ISERROR(FIND("SU",Z1810))),VALUE(RIGHT(Z1810,1))+4,IF(NOT(ISERROR(FIND("MU20",Z1810))),20,IF(NOT(ISERROR(FIND("MU21",Z1810))),21,IF(NOT(ISERROR(FIND("MU2",Z1810))),2,1)))),"")</f>
        <v>5</v>
      </c>
      <c r="V1810" s="583"/>
      <c r="W1810" s="427" t="s">
        <v>1986</v>
      </c>
      <c r="X1810" s="192"/>
      <c r="Y1810" s="219">
        <f>IF(NOT(ISERROR(FIND("MU=SU",X1810))),1,IF(Z1810&lt;&gt;"",IF(NOT(ISERROR(FIND("SU",Z1810))),1,0),""))</f>
        <v>1</v>
      </c>
      <c r="Z1810" s="217" t="s">
        <v>43</v>
      </c>
      <c r="AA1810" s="218">
        <v>9086</v>
      </c>
      <c r="AB1810" s="77">
        <v>10.4237</v>
      </c>
      <c r="AC1810" s="78" t="s">
        <v>4034</v>
      </c>
      <c r="AD1810" s="199"/>
      <c r="AE1810" s="91"/>
      <c r="AF1810" s="79"/>
      <c r="AG1810" s="79"/>
      <c r="AH1810" s="80"/>
      <c r="AI1810" s="81"/>
      <c r="AJ1810" s="81"/>
      <c r="AK1810" s="81"/>
      <c r="AL1810" s="81"/>
      <c r="AM1810" s="114"/>
      <c r="AN1810" s="82"/>
      <c r="AO1810" s="83"/>
      <c r="AP1810" s="83"/>
      <c r="AQ1810" s="83"/>
      <c r="AR1810" s="84"/>
      <c r="AS1810" s="85"/>
      <c r="AT1810" s="85"/>
      <c r="AU1810" s="85"/>
      <c r="AV1810" s="85"/>
      <c r="AW1810" s="104"/>
      <c r="AX1810" s="86"/>
      <c r="AY1810" s="87"/>
      <c r="AZ1810" s="87"/>
      <c r="BA1810" s="87"/>
      <c r="BB1810" s="88"/>
      <c r="BC1810" s="89"/>
      <c r="BD1810" s="89"/>
      <c r="BE1810" s="89"/>
      <c r="BF1810" s="89"/>
      <c r="BG1810" s="115"/>
      <c r="BH1810" s="90"/>
      <c r="BI1810" s="251"/>
      <c r="BJ1810" s="252"/>
      <c r="BK1810" s="252"/>
      <c r="BL1810" s="230"/>
      <c r="BM1810" s="230"/>
      <c r="BN1810" s="230"/>
      <c r="BO1810" s="231"/>
      <c r="BP1810" s="231"/>
      <c r="BQ1810" s="231"/>
      <c r="BR1810" s="232"/>
      <c r="BS1810" s="232"/>
      <c r="BT1810" s="232"/>
      <c r="BU1810" s="230"/>
      <c r="BV1810" s="230"/>
      <c r="BW1810" s="231"/>
      <c r="BX1810" s="231"/>
      <c r="BY1810" s="232"/>
      <c r="BZ1810" s="235"/>
      <c r="CA1810" s="257"/>
      <c r="CB1810" s="233"/>
      <c r="CC1810" s="230"/>
      <c r="CD1810" s="230"/>
      <c r="CE1810" s="230"/>
      <c r="CF1810" s="230"/>
      <c r="CG1810" s="230"/>
      <c r="CH1810" s="230"/>
      <c r="CI1810" s="230"/>
      <c r="CJ1810" s="231"/>
      <c r="CK1810" s="231"/>
      <c r="CL1810" s="231"/>
      <c r="CM1810" s="231"/>
      <c r="CN1810" s="231"/>
      <c r="CO1810" s="231"/>
      <c r="CP1810" s="231"/>
      <c r="CQ1810" s="231"/>
      <c r="CR1810" s="232"/>
      <c r="CS1810" s="232"/>
      <c r="CT1810" s="232"/>
      <c r="CU1810" s="232"/>
      <c r="CV1810" s="232"/>
      <c r="CW1810" s="232"/>
      <c r="CX1810" s="232"/>
      <c r="CY1810" s="234"/>
      <c r="CZ1810" s="106">
        <v>1</v>
      </c>
      <c r="DA1810" s="106">
        <v>0</v>
      </c>
      <c r="DB1810" s="106"/>
      <c r="DC1810" s="106">
        <v>0.9</v>
      </c>
      <c r="DD1810" s="106" t="s">
        <v>3030</v>
      </c>
      <c r="DE1810" s="498">
        <v>7</v>
      </c>
      <c r="DF1810" s="490">
        <v>7</v>
      </c>
      <c r="DG1810" s="107">
        <v>4</v>
      </c>
      <c r="DH1810" s="107" t="s">
        <v>7138</v>
      </c>
      <c r="DI1810" s="107">
        <v>3.0869</v>
      </c>
      <c r="DJ1810" s="107">
        <v>-0.29708099999999998</v>
      </c>
      <c r="DK1810" s="107">
        <v>2.5603199999999999</v>
      </c>
      <c r="DL1810" s="107">
        <v>-1.83673</v>
      </c>
      <c r="DM1810" s="110">
        <v>1.05816</v>
      </c>
      <c r="DN1810" s="446">
        <v>4.0138200000000001E-5</v>
      </c>
      <c r="DO1810" s="110" t="s">
        <v>1615</v>
      </c>
      <c r="DP1810" s="110" t="s">
        <v>1615</v>
      </c>
      <c r="DQ1810" s="110" t="s">
        <v>1615</v>
      </c>
      <c r="DR1810" s="110" t="s">
        <v>1615</v>
      </c>
      <c r="DS1810" s="110" t="s">
        <v>1615</v>
      </c>
      <c r="DT1810" s="110" t="s">
        <v>1615</v>
      </c>
      <c r="DU1810" s="497">
        <v>1</v>
      </c>
      <c r="DV1810" s="497">
        <v>0</v>
      </c>
      <c r="DW1810" s="497">
        <v>0.85645899999999997</v>
      </c>
      <c r="DX1810" s="497">
        <v>0</v>
      </c>
      <c r="DY1810" s="497">
        <v>0.93079599999999996</v>
      </c>
      <c r="DZ1810" s="497">
        <v>0</v>
      </c>
      <c r="EA1810" s="288"/>
      <c r="EB1810" s="492"/>
      <c r="EC1810" s="492"/>
      <c r="ED1810" s="99"/>
      <c r="EE1810" s="492"/>
      <c r="EF1810" s="492"/>
      <c r="EG1810" s="99"/>
      <c r="EH1810" s="99"/>
      <c r="EI1810" s="99"/>
      <c r="EJ1810" s="99"/>
      <c r="EK1810" s="99"/>
      <c r="EL1810" s="99"/>
      <c r="EM1810" s="99"/>
      <c r="EN1810" s="99"/>
      <c r="EO1810" s="99"/>
      <c r="EP1810" s="99"/>
      <c r="EQ1810" s="99"/>
      <c r="ER1810" s="99"/>
      <c r="ES1810" s="99"/>
      <c r="ET1810" s="99"/>
      <c r="EU1810" s="99"/>
      <c r="EV1810" s="99"/>
      <c r="EW1810" s="99"/>
      <c r="EX1810" s="119"/>
      <c r="EY1810" s="121"/>
      <c r="EZ1810" s="524"/>
      <c r="FA1810" s="83">
        <v>4</v>
      </c>
      <c r="FB1810" s="126">
        <v>18</v>
      </c>
      <c r="FC1810" s="116">
        <v>3.0869</v>
      </c>
      <c r="FD1810" s="116">
        <v>-0.29708099999999998</v>
      </c>
      <c r="FE1810" s="116">
        <v>2.5603199999999999</v>
      </c>
      <c r="FF1810" s="116">
        <v>-1.83673</v>
      </c>
      <c r="FG1810" s="116">
        <v>1.05816</v>
      </c>
      <c r="FH1810" s="137">
        <v>4.0138200000000001E-5</v>
      </c>
      <c r="FI1810" s="116" t="s">
        <v>1615</v>
      </c>
      <c r="FJ1810" s="116" t="s">
        <v>1615</v>
      </c>
      <c r="FK1810" s="116" t="s">
        <v>1615</v>
      </c>
      <c r="FL1810" s="116" t="s">
        <v>1615</v>
      </c>
      <c r="FM1810" s="116" t="s">
        <v>1615</v>
      </c>
      <c r="FN1810" s="116" t="s">
        <v>1615</v>
      </c>
    </row>
    <row r="1811" spans="1:170" s="3" customFormat="1" ht="15" customHeight="1" x14ac:dyDescent="0.2">
      <c r="A1811" s="429">
        <v>20150630</v>
      </c>
      <c r="B1811" s="429">
        <v>10</v>
      </c>
      <c r="C1811" s="430">
        <v>14</v>
      </c>
      <c r="D1811" s="430">
        <v>1</v>
      </c>
      <c r="E1811" s="430">
        <v>13</v>
      </c>
      <c r="F1811" s="430">
        <v>6</v>
      </c>
      <c r="G1811" s="433">
        <v>1.7</v>
      </c>
      <c r="H1811" s="435">
        <v>0</v>
      </c>
      <c r="I1811" s="431">
        <v>12853</v>
      </c>
      <c r="J1811" s="101" t="s">
        <v>3752</v>
      </c>
      <c r="K1811" s="432" t="str">
        <f>IF(B1811=2,"Z:\Data\MOOG\HeTao\raw\",IF(B1811=5,"Z:\Data\MOOG\Polo\raw\",IF(B1811=10,"Z:\Data\MOOG\Messi\raw\","")))</f>
        <v>Z:\Data\MOOG\Messi\raw\</v>
      </c>
      <c r="L1811" s="428" t="s">
        <v>4035</v>
      </c>
      <c r="M1811" s="569" t="str">
        <f>IF(NOT(ISERROR(FIND("Training_dt",W1811))),"'Plot Psychometric_HH_dt_yuchen'",IF(NOT(ISERROR(FIND("Training",W1811))),"'Plot Psychometric_HH'",IF(NOT(ISERROR(FIND("1DAT",W1811))),"'Plot Tuning Azimuth_HH'",IF(NOT(ISERROR(FIND("HD_dt",W1811))),"'Plot HeadingDiscimination_PSTH_HH_dt_yuchen'",IF(NOT(ISERROR(FIND("HD",W1811))),"'Plot HeadingDiscimination_PSTH_HH'",IF(NOT(ISERROR(FIND("MemSac",W1811))),"'Memory Saccade Analysis_HH'",IF(NOT(ISERROR(FIND("DelSac",W1811))),"'Memory Saccade Analysis_HH'",IF(NOT(ISERROR(FIND("u-stim",W1811))),"'Plot Microstim_HH'",""))))))))</f>
        <v>'Memory Saccade Analysis_HH'</v>
      </c>
      <c r="N1811" s="573">
        <v>1</v>
      </c>
      <c r="O1811" s="584">
        <v>-1</v>
      </c>
      <c r="P1811" s="590">
        <v>4</v>
      </c>
      <c r="Q1811" s="590">
        <f>IF(B1811=2,60,310)</f>
        <v>310</v>
      </c>
      <c r="R1811" s="590">
        <v>5</v>
      </c>
      <c r="S1811" s="590">
        <f>IF(B1811=2,60,-190)</f>
        <v>-190</v>
      </c>
      <c r="T1811" s="590">
        <v>1</v>
      </c>
      <c r="U1811" s="590">
        <f>IF(Z1811&lt;&gt;"",IF(NOT(ISERROR(FIND("SU",Z1811))),VALUE(RIGHT(Z1811,1))+4,IF(NOT(ISERROR(FIND("MU20",Z1811))),20,IF(NOT(ISERROR(FIND("MU21",Z1811))),21,IF(NOT(ISERROR(FIND("MU2",Z1811))),2,1)))),"")</f>
        <v>5</v>
      </c>
      <c r="V1811" s="583"/>
      <c r="W1811" s="427" t="s">
        <v>2172</v>
      </c>
      <c r="X1811" s="192"/>
      <c r="Y1811" s="219">
        <f>IF(NOT(ISERROR(FIND("MU=SU",X1811))),1,IF(Z1811&lt;&gt;"",IF(NOT(ISERROR(FIND("SU",Z1811))),1,0),""))</f>
        <v>1</v>
      </c>
      <c r="Z1811" s="217" t="s">
        <v>43</v>
      </c>
      <c r="AA1811" s="218">
        <v>4284</v>
      </c>
      <c r="AB1811" s="77">
        <v>11.7554</v>
      </c>
      <c r="AC1811" s="78" t="s">
        <v>4036</v>
      </c>
      <c r="AD1811" s="199"/>
      <c r="AE1811" s="91"/>
      <c r="AF1811" s="79"/>
      <c r="AG1811" s="79"/>
      <c r="AH1811" s="80"/>
      <c r="AI1811" s="81"/>
      <c r="AJ1811" s="81"/>
      <c r="AK1811" s="81"/>
      <c r="AL1811" s="81"/>
      <c r="AM1811" s="114"/>
      <c r="AN1811" s="82"/>
      <c r="AO1811" s="83"/>
      <c r="AP1811" s="83"/>
      <c r="AQ1811" s="83"/>
      <c r="AR1811" s="84"/>
      <c r="AS1811" s="85"/>
      <c r="AT1811" s="85"/>
      <c r="AU1811" s="85"/>
      <c r="AV1811" s="85"/>
      <c r="AW1811" s="104"/>
      <c r="AX1811" s="86"/>
      <c r="AY1811" s="87"/>
      <c r="AZ1811" s="87"/>
      <c r="BA1811" s="87"/>
      <c r="BB1811" s="88"/>
      <c r="BC1811" s="89"/>
      <c r="BD1811" s="89"/>
      <c r="BE1811" s="89"/>
      <c r="BF1811" s="89"/>
      <c r="BG1811" s="115"/>
      <c r="BH1811" s="90"/>
      <c r="BI1811" s="251"/>
      <c r="BJ1811" s="252"/>
      <c r="BK1811" s="252"/>
      <c r="BL1811" s="230"/>
      <c r="BM1811" s="230"/>
      <c r="BN1811" s="230"/>
      <c r="BO1811" s="231"/>
      <c r="BP1811" s="231"/>
      <c r="BQ1811" s="231"/>
      <c r="BR1811" s="232"/>
      <c r="BS1811" s="232"/>
      <c r="BT1811" s="232"/>
      <c r="BU1811" s="230"/>
      <c r="BV1811" s="230"/>
      <c r="BW1811" s="231"/>
      <c r="BX1811" s="231"/>
      <c r="BY1811" s="232"/>
      <c r="BZ1811" s="235"/>
      <c r="CA1811" s="257"/>
      <c r="CB1811" s="233"/>
      <c r="CC1811" s="230"/>
      <c r="CD1811" s="230"/>
      <c r="CE1811" s="230"/>
      <c r="CF1811" s="230"/>
      <c r="CG1811" s="230"/>
      <c r="CH1811" s="230"/>
      <c r="CI1811" s="230"/>
      <c r="CJ1811" s="231"/>
      <c r="CK1811" s="231"/>
      <c r="CL1811" s="231"/>
      <c r="CM1811" s="231"/>
      <c r="CN1811" s="231"/>
      <c r="CO1811" s="231"/>
      <c r="CP1811" s="231"/>
      <c r="CQ1811" s="231"/>
      <c r="CR1811" s="232"/>
      <c r="CS1811" s="232"/>
      <c r="CT1811" s="232"/>
      <c r="CU1811" s="232"/>
      <c r="CV1811" s="232"/>
      <c r="CW1811" s="232"/>
      <c r="CX1811" s="232"/>
      <c r="CY1811" s="234"/>
      <c r="CZ1811" s="106"/>
      <c r="DA1811" s="106"/>
      <c r="DB1811" s="106"/>
      <c r="DC1811" s="106"/>
      <c r="DD1811" s="106"/>
      <c r="DE1811" s="106"/>
      <c r="DF1811" s="92"/>
      <c r="DG1811" s="107"/>
      <c r="DH1811" s="107"/>
      <c r="DI1811" s="107"/>
      <c r="DJ1811" s="107"/>
      <c r="DK1811" s="107"/>
      <c r="DL1811" s="107"/>
      <c r="DM1811" s="110"/>
      <c r="DN1811" s="110"/>
      <c r="DO1811" s="110"/>
      <c r="DP1811" s="110"/>
      <c r="DQ1811" s="110"/>
      <c r="DR1811" s="110"/>
      <c r="DS1811" s="110"/>
      <c r="DT1811" s="110"/>
      <c r="DU1811" s="497"/>
      <c r="DV1811" s="497"/>
      <c r="DW1811" s="497"/>
      <c r="DX1811" s="497"/>
      <c r="DY1811" s="497"/>
      <c r="DZ1811" s="497"/>
      <c r="EA1811" s="288">
        <v>0.96145999999999998</v>
      </c>
      <c r="EB1811" s="99">
        <v>0.365338</v>
      </c>
      <c r="EC1811" s="99">
        <v>4.0259200000000002E-2</v>
      </c>
      <c r="ED1811" s="99">
        <v>3.4827999999999998E-2</v>
      </c>
      <c r="EE1811" s="99">
        <v>0.98202299999999998</v>
      </c>
      <c r="EF1811" s="99">
        <v>0.33373599999999998</v>
      </c>
      <c r="EG1811" s="99">
        <v>-89.489099999999993</v>
      </c>
      <c r="EH1811" s="99">
        <v>-37.806600000000003</v>
      </c>
      <c r="EI1811" s="99">
        <v>44.974899999999998</v>
      </c>
      <c r="EJ1811" s="99">
        <v>49.7241</v>
      </c>
      <c r="EK1811" s="99">
        <v>46.686100000000003</v>
      </c>
      <c r="EL1811" s="99">
        <v>-142.06899999999999</v>
      </c>
      <c r="EM1811" s="99">
        <v>0.24124599999999999</v>
      </c>
      <c r="EN1811" s="99">
        <v>0.41633999999999999</v>
      </c>
      <c r="EO1811" s="99">
        <v>0.50164600000000004</v>
      </c>
      <c r="EP1811" s="99">
        <v>0.47351100000000002</v>
      </c>
      <c r="EQ1811" s="99">
        <v>0.254334</v>
      </c>
      <c r="ER1811" s="99">
        <v>0.43335800000000002</v>
      </c>
      <c r="ES1811" s="99">
        <v>0</v>
      </c>
      <c r="ET1811" s="99">
        <v>4.8361499999999999</v>
      </c>
      <c r="EU1811" s="99">
        <v>4.12033</v>
      </c>
      <c r="EV1811" s="99">
        <v>5.8723299999999998</v>
      </c>
      <c r="EW1811" s="99">
        <v>5.5707599999999999</v>
      </c>
      <c r="EX1811" s="119">
        <v>3.3089499999999998</v>
      </c>
      <c r="EY1811" s="121"/>
      <c r="EZ1811" s="287"/>
      <c r="FA1811" s="83"/>
      <c r="FB1811" s="126"/>
      <c r="FC1811" s="116"/>
      <c r="FD1811" s="116"/>
      <c r="FE1811" s="116"/>
      <c r="FF1811" s="116"/>
      <c r="FG1811" s="116"/>
      <c r="FH1811" s="116"/>
      <c r="FI1811" s="116"/>
      <c r="FJ1811" s="116"/>
      <c r="FK1811" s="116"/>
      <c r="FL1811" s="116"/>
      <c r="FM1811" s="116"/>
      <c r="FN1811" s="116"/>
    </row>
    <row r="1812" spans="1:170" s="3" customFormat="1" ht="15" customHeight="1" x14ac:dyDescent="0.2">
      <c r="A1812" s="429">
        <v>20150630</v>
      </c>
      <c r="B1812" s="429">
        <v>10</v>
      </c>
      <c r="C1812" s="430">
        <v>14</v>
      </c>
      <c r="D1812" s="430">
        <v>1</v>
      </c>
      <c r="E1812" s="430">
        <v>13</v>
      </c>
      <c r="F1812" s="430">
        <v>6</v>
      </c>
      <c r="G1812" s="433">
        <v>1.7</v>
      </c>
      <c r="H1812" s="435">
        <v>0</v>
      </c>
      <c r="I1812" s="431">
        <v>12853</v>
      </c>
      <c r="J1812" s="101" t="s">
        <v>3752</v>
      </c>
      <c r="K1812" s="438" t="str">
        <f>IF(B1812=2,"Z:\Data\MOOG\HeTao\raw\",IF(B1812=5,"Z:\Data\MOOG\Polo\raw\",IF(B1812=10,"Z:\Data\MOOG\Messi\raw\","")))</f>
        <v>Z:\Data\MOOG\Messi\raw\</v>
      </c>
      <c r="L1812" s="428" t="s">
        <v>4035</v>
      </c>
      <c r="M1812" s="569" t="str">
        <f>IF(NOT(ISERROR(FIND("Training_dt",W1812))),"'Plot Psychometric_HH_dt_yuchen'",IF(NOT(ISERROR(FIND("Training",W1812))),"'Plot Psychometric_HH'",IF(NOT(ISERROR(FIND("1DAT",W1812))),"'Plot Tuning Azimuth_HH'",IF(NOT(ISERROR(FIND("HD_dt",W1812))),"'Plot HeadingDiscimination_PSTH_HH_dt_yuchen'",IF(NOT(ISERROR(FIND("HD",W1812))),"'Plot HeadingDiscimination_PSTH_HH'",IF(NOT(ISERROR(FIND("MemSac",W1812))),"'Memory Saccade Analysis_HH'",IF(NOT(ISERROR(FIND("DelSac",W1812))),"'Memory Saccade Analysis_HH'",IF(NOT(ISERROR(FIND("u-stim",W1812))),"'Plot Microstim_HH'",""))))))))</f>
        <v>'Memory Saccade Analysis_HH'</v>
      </c>
      <c r="N1812" s="573">
        <v>1</v>
      </c>
      <c r="O1812" s="584">
        <v>-1</v>
      </c>
      <c r="P1812" s="590">
        <v>4</v>
      </c>
      <c r="Q1812" s="590">
        <f>IF(B1812=2,60,310)</f>
        <v>310</v>
      </c>
      <c r="R1812" s="590">
        <v>5</v>
      </c>
      <c r="S1812" s="590">
        <f>IF(B1812=2,60,-190)</f>
        <v>-190</v>
      </c>
      <c r="T1812" s="590">
        <v>1</v>
      </c>
      <c r="U1812" s="590">
        <f>IF(Z1812&lt;&gt;"",IF(NOT(ISERROR(FIND("SU",Z1812))),VALUE(RIGHT(Z1812,1))+4,IF(NOT(ISERROR(FIND("MU20",Z1812))),20,IF(NOT(ISERROR(FIND("MU21",Z1812))),21,IF(NOT(ISERROR(FIND("MU2",Z1812))),2,1)))),"")</f>
        <v>6</v>
      </c>
      <c r="V1812" s="583"/>
      <c r="W1812" s="427" t="s">
        <v>2172</v>
      </c>
      <c r="X1812" s="192"/>
      <c r="Y1812" s="219">
        <f>IF(NOT(ISERROR(FIND("MU=SU",X1812))),1,IF(Z1812&lt;&gt;"",IF(NOT(ISERROR(FIND("SU",Z1812))),1,0),""))</f>
        <v>1</v>
      </c>
      <c r="Z1812" s="217" t="s">
        <v>46</v>
      </c>
      <c r="AA1812" s="218">
        <v>3732</v>
      </c>
      <c r="AB1812" s="77">
        <v>6.6672200000000004</v>
      </c>
      <c r="AC1812" s="78" t="s">
        <v>4037</v>
      </c>
      <c r="AD1812" s="199"/>
      <c r="AE1812" s="91"/>
      <c r="AF1812" s="79"/>
      <c r="AG1812" s="79"/>
      <c r="AH1812" s="80"/>
      <c r="AI1812" s="81"/>
      <c r="AJ1812" s="81"/>
      <c r="AK1812" s="81"/>
      <c r="AL1812" s="81"/>
      <c r="AM1812" s="114"/>
      <c r="AN1812" s="82"/>
      <c r="AO1812" s="83"/>
      <c r="AP1812" s="83"/>
      <c r="AQ1812" s="83"/>
      <c r="AR1812" s="84"/>
      <c r="AS1812" s="85"/>
      <c r="AT1812" s="85"/>
      <c r="AU1812" s="85"/>
      <c r="AV1812" s="85"/>
      <c r="AW1812" s="104"/>
      <c r="AX1812" s="86"/>
      <c r="AY1812" s="87"/>
      <c r="AZ1812" s="87"/>
      <c r="BA1812" s="87"/>
      <c r="BB1812" s="88"/>
      <c r="BC1812" s="89"/>
      <c r="BD1812" s="89"/>
      <c r="BE1812" s="89"/>
      <c r="BF1812" s="89"/>
      <c r="BG1812" s="115"/>
      <c r="BH1812" s="90"/>
      <c r="BI1812" s="251"/>
      <c r="BJ1812" s="252"/>
      <c r="BK1812" s="252"/>
      <c r="BL1812" s="230"/>
      <c r="BM1812" s="230"/>
      <c r="BN1812" s="230"/>
      <c r="BO1812" s="231"/>
      <c r="BP1812" s="231"/>
      <c r="BQ1812" s="231"/>
      <c r="BR1812" s="232"/>
      <c r="BS1812" s="232"/>
      <c r="BT1812" s="232"/>
      <c r="BU1812" s="230"/>
      <c r="BV1812" s="230"/>
      <c r="BW1812" s="231"/>
      <c r="BX1812" s="231"/>
      <c r="BY1812" s="232"/>
      <c r="BZ1812" s="235"/>
      <c r="CA1812" s="257"/>
      <c r="CB1812" s="233"/>
      <c r="CC1812" s="230"/>
      <c r="CD1812" s="230"/>
      <c r="CE1812" s="230"/>
      <c r="CF1812" s="230"/>
      <c r="CG1812" s="230"/>
      <c r="CH1812" s="230"/>
      <c r="CI1812" s="230"/>
      <c r="CJ1812" s="231"/>
      <c r="CK1812" s="231"/>
      <c r="CL1812" s="231"/>
      <c r="CM1812" s="231"/>
      <c r="CN1812" s="231"/>
      <c r="CO1812" s="231"/>
      <c r="CP1812" s="231"/>
      <c r="CQ1812" s="231"/>
      <c r="CR1812" s="232"/>
      <c r="CS1812" s="232"/>
      <c r="CT1812" s="232"/>
      <c r="CU1812" s="232"/>
      <c r="CV1812" s="232"/>
      <c r="CW1812" s="232"/>
      <c r="CX1812" s="232"/>
      <c r="CY1812" s="234"/>
      <c r="CZ1812" s="106"/>
      <c r="DA1812" s="106"/>
      <c r="DB1812" s="106"/>
      <c r="DC1812" s="106"/>
      <c r="DD1812" s="106"/>
      <c r="DE1812" s="106"/>
      <c r="DF1812" s="92"/>
      <c r="DG1812" s="107"/>
      <c r="DH1812" s="107"/>
      <c r="DI1812" s="107"/>
      <c r="DJ1812" s="107"/>
      <c r="DK1812" s="107"/>
      <c r="DL1812" s="107"/>
      <c r="DM1812" s="110"/>
      <c r="DN1812" s="110"/>
      <c r="DO1812" s="110"/>
      <c r="DP1812" s="110"/>
      <c r="DQ1812" s="110"/>
      <c r="DR1812" s="110"/>
      <c r="DS1812" s="110"/>
      <c r="DT1812" s="110"/>
      <c r="DU1812" s="497"/>
      <c r="DV1812" s="497"/>
      <c r="DW1812" s="497"/>
      <c r="DX1812" s="497"/>
      <c r="DY1812" s="497"/>
      <c r="DZ1812" s="497"/>
      <c r="EA1812" s="288">
        <v>0.72262000000000004</v>
      </c>
      <c r="EB1812" s="99">
        <v>0.97391300000000003</v>
      </c>
      <c r="EC1812" s="99">
        <v>0.272866</v>
      </c>
      <c r="ED1812" s="99">
        <v>0.70274999999999999</v>
      </c>
      <c r="EE1812" s="99">
        <v>0.61378299999999997</v>
      </c>
      <c r="EF1812" s="501">
        <v>1.5503100000000001E-5</v>
      </c>
      <c r="EG1812" s="99">
        <v>175.339</v>
      </c>
      <c r="EH1812" s="99">
        <v>-27.072500000000002</v>
      </c>
      <c r="EI1812" s="99">
        <v>99.076599999999999</v>
      </c>
      <c r="EJ1812" s="99">
        <v>-60.113700000000001</v>
      </c>
      <c r="EK1812" s="99">
        <v>-49.174300000000002</v>
      </c>
      <c r="EL1812" s="99">
        <v>-12.6257</v>
      </c>
      <c r="EM1812" s="99">
        <v>0.36315500000000001</v>
      </c>
      <c r="EN1812" s="99">
        <v>0.236322</v>
      </c>
      <c r="EO1812" s="99">
        <v>0.47881499999999999</v>
      </c>
      <c r="EP1812" s="99">
        <v>0.32255200000000001</v>
      </c>
      <c r="EQ1812" s="99">
        <v>0.34240900000000002</v>
      </c>
      <c r="ER1812" s="99">
        <v>0.68830000000000002</v>
      </c>
      <c r="ES1812" s="99">
        <v>0</v>
      </c>
      <c r="ET1812" s="99">
        <v>-1.3648800000000001</v>
      </c>
      <c r="EU1812" s="99">
        <v>-2.1641400000000002</v>
      </c>
      <c r="EV1812" s="99">
        <v>-2.4337</v>
      </c>
      <c r="EW1812" s="99">
        <v>-3.3771499999999999</v>
      </c>
      <c r="EX1812" s="119">
        <v>3.59158</v>
      </c>
      <c r="EY1812" s="121"/>
      <c r="EZ1812" s="287"/>
      <c r="FA1812" s="83"/>
      <c r="FB1812" s="126"/>
      <c r="FC1812" s="116"/>
      <c r="FD1812" s="116"/>
      <c r="FE1812" s="116"/>
      <c r="FF1812" s="116"/>
      <c r="FG1812" s="116"/>
      <c r="FH1812" s="116"/>
      <c r="FI1812" s="116"/>
      <c r="FJ1812" s="116"/>
      <c r="FK1812" s="116"/>
      <c r="FL1812" s="116"/>
      <c r="FM1812" s="116"/>
      <c r="FN1812" s="116"/>
    </row>
    <row r="1813" spans="1:170" s="3" customFormat="1" ht="15" customHeight="1" x14ac:dyDescent="0.2">
      <c r="A1813" s="429">
        <v>20150630</v>
      </c>
      <c r="B1813" s="429">
        <v>10</v>
      </c>
      <c r="C1813" s="430">
        <v>14</v>
      </c>
      <c r="D1813" s="430">
        <v>1</v>
      </c>
      <c r="E1813" s="430">
        <v>13</v>
      </c>
      <c r="F1813" s="430">
        <v>6</v>
      </c>
      <c r="G1813" s="433">
        <v>1.7</v>
      </c>
      <c r="H1813" s="435">
        <v>0</v>
      </c>
      <c r="I1813" s="431">
        <v>12881</v>
      </c>
      <c r="J1813" s="101" t="s">
        <v>3752</v>
      </c>
      <c r="K1813" s="432" t="str">
        <f>IF(B1813=2,"Z:\Data\MOOG\HeTao\raw\",IF(B1813=5,"Z:\Data\MOOG\Polo\raw\",IF(B1813=10,"Z:\Data\MOOG\Messi\raw\","")))</f>
        <v>Z:\Data\MOOG\Messi\raw\</v>
      </c>
      <c r="L1813" s="428" t="s">
        <v>4038</v>
      </c>
      <c r="M1813" s="569" t="str">
        <f>IF(NOT(ISERROR(FIND("Training_dt",W1813))),"'Plot Psychometric_HH_dt_yuchen'",IF(NOT(ISERROR(FIND("Training",W1813))),"'Plot Psychometric_HH'",IF(NOT(ISERROR(FIND("1DAT",W1813))),"'Plot Tuning Azimuth_HH'",IF(NOT(ISERROR(FIND("HD_dt",W1813))),"'Plot HeadingDiscimination_PSTH_HH_dt_yuchen'",IF(NOT(ISERROR(FIND("HD",W1813))),"'Plot HeadingDiscimination_PSTH_HH'",IF(NOT(ISERROR(FIND("MemSac",W1813))),"'Memory Saccade Analysis_HH'",IF(NOT(ISERROR(FIND("DelSac",W1813))),"'Memory Saccade Analysis_HH'",IF(NOT(ISERROR(FIND("u-stim",W1813))),"'Plot Microstim_HH'",""))))))))</f>
        <v>'Memory Saccade Analysis_HH'</v>
      </c>
      <c r="N1813" s="573">
        <v>1</v>
      </c>
      <c r="O1813" s="584">
        <v>-1</v>
      </c>
      <c r="P1813" s="590">
        <v>4</v>
      </c>
      <c r="Q1813" s="590">
        <f>IF(B1813=2,60,310)</f>
        <v>310</v>
      </c>
      <c r="R1813" s="590">
        <v>5</v>
      </c>
      <c r="S1813" s="590">
        <f>IF(B1813=2,60,-190)</f>
        <v>-190</v>
      </c>
      <c r="T1813" s="590">
        <v>1</v>
      </c>
      <c r="U1813" s="590">
        <f>IF(Z1813&lt;&gt;"",IF(NOT(ISERROR(FIND("SU",Z1813))),VALUE(RIGHT(Z1813,1))+4,IF(NOT(ISERROR(FIND("MU20",Z1813))),20,IF(NOT(ISERROR(FIND("MU21",Z1813))),21,IF(NOT(ISERROR(FIND("MU2",Z1813))),2,1)))),"")</f>
        <v>5</v>
      </c>
      <c r="V1813" s="583"/>
      <c r="W1813" s="427" t="s">
        <v>2172</v>
      </c>
      <c r="X1813" s="192"/>
      <c r="Y1813" s="219">
        <f>IF(NOT(ISERROR(FIND("MU=SU",X1813))),1,IF(Z1813&lt;&gt;"",IF(NOT(ISERROR(FIND("SU",Z1813))),1,0),""))</f>
        <v>1</v>
      </c>
      <c r="Z1813" s="217" t="s">
        <v>43</v>
      </c>
      <c r="AA1813" s="218">
        <v>4343</v>
      </c>
      <c r="AB1813" s="77">
        <v>21.9648</v>
      </c>
      <c r="AC1813" s="78" t="s">
        <v>4040</v>
      </c>
      <c r="AD1813" s="199"/>
      <c r="AE1813" s="91"/>
      <c r="AF1813" s="79"/>
      <c r="AG1813" s="79"/>
      <c r="AH1813" s="80"/>
      <c r="AI1813" s="81"/>
      <c r="AJ1813" s="81"/>
      <c r="AK1813" s="81"/>
      <c r="AL1813" s="81"/>
      <c r="AM1813" s="114"/>
      <c r="AN1813" s="82"/>
      <c r="AO1813" s="83"/>
      <c r="AP1813" s="83"/>
      <c r="AQ1813" s="83"/>
      <c r="AR1813" s="84"/>
      <c r="AS1813" s="85"/>
      <c r="AT1813" s="85"/>
      <c r="AU1813" s="85"/>
      <c r="AV1813" s="85"/>
      <c r="AW1813" s="104"/>
      <c r="AX1813" s="86"/>
      <c r="AY1813" s="87"/>
      <c r="AZ1813" s="87"/>
      <c r="BA1813" s="87"/>
      <c r="BB1813" s="88"/>
      <c r="BC1813" s="89"/>
      <c r="BD1813" s="89"/>
      <c r="BE1813" s="89"/>
      <c r="BF1813" s="89"/>
      <c r="BG1813" s="115"/>
      <c r="BH1813" s="90"/>
      <c r="BI1813" s="251"/>
      <c r="BJ1813" s="252"/>
      <c r="BK1813" s="252"/>
      <c r="BL1813" s="230"/>
      <c r="BM1813" s="230"/>
      <c r="BN1813" s="230"/>
      <c r="BO1813" s="231"/>
      <c r="BP1813" s="231"/>
      <c r="BQ1813" s="231"/>
      <c r="BR1813" s="232"/>
      <c r="BS1813" s="232"/>
      <c r="BT1813" s="232"/>
      <c r="BU1813" s="230"/>
      <c r="BV1813" s="230"/>
      <c r="BW1813" s="231"/>
      <c r="BX1813" s="231"/>
      <c r="BY1813" s="232"/>
      <c r="BZ1813" s="235"/>
      <c r="CA1813" s="257"/>
      <c r="CB1813" s="233"/>
      <c r="CC1813" s="230"/>
      <c r="CD1813" s="230"/>
      <c r="CE1813" s="230"/>
      <c r="CF1813" s="230"/>
      <c r="CG1813" s="230"/>
      <c r="CH1813" s="230"/>
      <c r="CI1813" s="230"/>
      <c r="CJ1813" s="231"/>
      <c r="CK1813" s="231"/>
      <c r="CL1813" s="231"/>
      <c r="CM1813" s="231"/>
      <c r="CN1813" s="231"/>
      <c r="CO1813" s="231"/>
      <c r="CP1813" s="231"/>
      <c r="CQ1813" s="231"/>
      <c r="CR1813" s="232"/>
      <c r="CS1813" s="232"/>
      <c r="CT1813" s="232"/>
      <c r="CU1813" s="232"/>
      <c r="CV1813" s="232"/>
      <c r="CW1813" s="232"/>
      <c r="CX1813" s="232"/>
      <c r="CY1813" s="234"/>
      <c r="CZ1813" s="106"/>
      <c r="DA1813" s="106"/>
      <c r="DB1813" s="106"/>
      <c r="DC1813" s="106"/>
      <c r="DD1813" s="106"/>
      <c r="DE1813" s="106"/>
      <c r="DF1813" s="92"/>
      <c r="DG1813" s="107"/>
      <c r="DH1813" s="107"/>
      <c r="DI1813" s="107"/>
      <c r="DJ1813" s="107"/>
      <c r="DK1813" s="107"/>
      <c r="DL1813" s="107"/>
      <c r="DM1813" s="110"/>
      <c r="DN1813" s="110"/>
      <c r="DO1813" s="110"/>
      <c r="DP1813" s="110"/>
      <c r="DQ1813" s="110"/>
      <c r="DR1813" s="110"/>
      <c r="DS1813" s="110"/>
      <c r="DT1813" s="110"/>
      <c r="DU1813" s="497"/>
      <c r="DV1813" s="497"/>
      <c r="DW1813" s="497"/>
      <c r="DX1813" s="497"/>
      <c r="DY1813" s="497"/>
      <c r="DZ1813" s="497"/>
      <c r="EA1813" s="288">
        <v>0.30378300000000003</v>
      </c>
      <c r="EB1813" s="99">
        <v>0.12950200000000001</v>
      </c>
      <c r="EC1813" s="99">
        <v>0.29229500000000003</v>
      </c>
      <c r="ED1813" s="99">
        <v>1.5845600000000001E-2</v>
      </c>
      <c r="EE1813" s="99">
        <v>0.26169300000000001</v>
      </c>
      <c r="EF1813" s="501">
        <v>1.0210000000000001E-6</v>
      </c>
      <c r="EG1813" s="99">
        <v>51.488900000000001</v>
      </c>
      <c r="EH1813" s="99">
        <v>19.922599999999999</v>
      </c>
      <c r="EI1813" s="99">
        <v>5.8709600000000002</v>
      </c>
      <c r="EJ1813" s="99">
        <v>7.6721899999999996</v>
      </c>
      <c r="EK1813" s="99">
        <v>65.740700000000004</v>
      </c>
      <c r="EL1813" s="99">
        <v>-152.14500000000001</v>
      </c>
      <c r="EM1813" s="99">
        <v>0.42046</v>
      </c>
      <c r="EN1813" s="99">
        <v>0.472335</v>
      </c>
      <c r="EO1813" s="99">
        <v>0.38499</v>
      </c>
      <c r="EP1813" s="99">
        <v>0.52446000000000004</v>
      </c>
      <c r="EQ1813" s="99">
        <v>0.35460999999999998</v>
      </c>
      <c r="ER1813" s="99">
        <v>0.63475000000000004</v>
      </c>
      <c r="ES1813" s="99">
        <v>0</v>
      </c>
      <c r="ET1813" s="99">
        <v>5.3468799999999996</v>
      </c>
      <c r="EU1813" s="99">
        <v>4.1998899999999999</v>
      </c>
      <c r="EV1813" s="99">
        <v>5.7396000000000003</v>
      </c>
      <c r="EW1813" s="99">
        <v>5.9286899999999996</v>
      </c>
      <c r="EX1813" s="119">
        <v>5.6923300000000001</v>
      </c>
      <c r="EY1813" s="121"/>
      <c r="EZ1813" s="287"/>
      <c r="FA1813" s="83"/>
      <c r="FB1813" s="126"/>
      <c r="FC1813" s="116"/>
      <c r="FD1813" s="116"/>
      <c r="FE1813" s="116"/>
      <c r="FF1813" s="116"/>
      <c r="FG1813" s="116"/>
      <c r="FH1813" s="116"/>
      <c r="FI1813" s="116"/>
      <c r="FJ1813" s="116"/>
      <c r="FK1813" s="116"/>
      <c r="FL1813" s="116"/>
      <c r="FM1813" s="116"/>
      <c r="FN1813" s="116"/>
    </row>
    <row r="1814" spans="1:170" s="3" customFormat="1" ht="15" customHeight="1" x14ac:dyDescent="0.2">
      <c r="A1814" s="429">
        <v>20150630</v>
      </c>
      <c r="B1814" s="429">
        <v>10</v>
      </c>
      <c r="C1814" s="430">
        <v>14</v>
      </c>
      <c r="D1814" s="430">
        <v>1</v>
      </c>
      <c r="E1814" s="430">
        <v>13</v>
      </c>
      <c r="F1814" s="430">
        <v>6</v>
      </c>
      <c r="G1814" s="433">
        <v>1.7</v>
      </c>
      <c r="H1814" s="435">
        <v>0</v>
      </c>
      <c r="I1814" s="431">
        <v>12881</v>
      </c>
      <c r="J1814" s="101" t="s">
        <v>3752</v>
      </c>
      <c r="K1814" s="432" t="str">
        <f>IF(B1814=2,"Z:\Data\MOOG\HeTao\raw\",IF(B1814=5,"Z:\Data\MOOG\Polo\raw\",IF(B1814=10,"Z:\Data\MOOG\Messi\raw\","")))</f>
        <v>Z:\Data\MOOG\Messi\raw\</v>
      </c>
      <c r="L1814" s="428" t="s">
        <v>4038</v>
      </c>
      <c r="M1814" s="569" t="str">
        <f>IF(NOT(ISERROR(FIND("Training_dt",W1814))),"'Plot Psychometric_HH_dt_yuchen'",IF(NOT(ISERROR(FIND("Training",W1814))),"'Plot Psychometric_HH'",IF(NOT(ISERROR(FIND("1DAT",W1814))),"'Plot Tuning Azimuth_HH'",IF(NOT(ISERROR(FIND("HD_dt",W1814))),"'Plot HeadingDiscimination_PSTH_HH_dt_yuchen'",IF(NOT(ISERROR(FIND("HD",W1814))),"'Plot HeadingDiscimination_PSTH_HH'",IF(NOT(ISERROR(FIND("MemSac",W1814))),"'Memory Saccade Analysis_HH'",IF(NOT(ISERROR(FIND("DelSac",W1814))),"'Memory Saccade Analysis_HH'",IF(NOT(ISERROR(FIND("u-stim",W1814))),"'Plot Microstim_HH'",""))))))))</f>
        <v>'Memory Saccade Analysis_HH'</v>
      </c>
      <c r="N1814" s="573">
        <v>1</v>
      </c>
      <c r="O1814" s="584">
        <v>-1</v>
      </c>
      <c r="P1814" s="590">
        <v>4</v>
      </c>
      <c r="Q1814" s="590">
        <f>IF(B1814=2,60,310)</f>
        <v>310</v>
      </c>
      <c r="R1814" s="590">
        <v>5</v>
      </c>
      <c r="S1814" s="590">
        <f>IF(B1814=2,60,-190)</f>
        <v>-190</v>
      </c>
      <c r="T1814" s="590">
        <v>1</v>
      </c>
      <c r="U1814" s="590">
        <f>IF(Z1814&lt;&gt;"",IF(NOT(ISERROR(FIND("SU",Z1814))),VALUE(RIGHT(Z1814,1))+4,IF(NOT(ISERROR(FIND("MU20",Z1814))),20,IF(NOT(ISERROR(FIND("MU21",Z1814))),21,IF(NOT(ISERROR(FIND("MU2",Z1814))),2,1)))),"")</f>
        <v>21</v>
      </c>
      <c r="V1814" s="583"/>
      <c r="W1814" s="427" t="s">
        <v>2172</v>
      </c>
      <c r="X1814" s="192"/>
      <c r="Y1814" s="219">
        <f>IF(NOT(ISERROR(FIND("MU=SU",X1814))),1,IF(Z1814&lt;&gt;"",IF(NOT(ISERROR(FIND("SU",Z1814))),1,0),""))</f>
        <v>0</v>
      </c>
      <c r="Z1814" s="217" t="s">
        <v>2998</v>
      </c>
      <c r="AA1814" s="218">
        <v>28650</v>
      </c>
      <c r="AB1814" s="77" t="s">
        <v>70</v>
      </c>
      <c r="AC1814" s="78" t="s">
        <v>70</v>
      </c>
      <c r="AD1814" s="199"/>
      <c r="AE1814" s="91"/>
      <c r="AF1814" s="79"/>
      <c r="AG1814" s="79"/>
      <c r="AH1814" s="80"/>
      <c r="AI1814" s="81"/>
      <c r="AJ1814" s="81"/>
      <c r="AK1814" s="81"/>
      <c r="AL1814" s="81"/>
      <c r="AM1814" s="114"/>
      <c r="AN1814" s="82"/>
      <c r="AO1814" s="83"/>
      <c r="AP1814" s="83"/>
      <c r="AQ1814" s="83"/>
      <c r="AR1814" s="84"/>
      <c r="AS1814" s="85"/>
      <c r="AT1814" s="85"/>
      <c r="AU1814" s="85"/>
      <c r="AV1814" s="85"/>
      <c r="AW1814" s="104"/>
      <c r="AX1814" s="86"/>
      <c r="AY1814" s="87"/>
      <c r="AZ1814" s="87"/>
      <c r="BA1814" s="87"/>
      <c r="BB1814" s="88"/>
      <c r="BC1814" s="89"/>
      <c r="BD1814" s="89"/>
      <c r="BE1814" s="89"/>
      <c r="BF1814" s="89"/>
      <c r="BG1814" s="115"/>
      <c r="BH1814" s="90"/>
      <c r="BI1814" s="251"/>
      <c r="BJ1814" s="252"/>
      <c r="BK1814" s="252"/>
      <c r="BL1814" s="230"/>
      <c r="BM1814" s="230"/>
      <c r="BN1814" s="230"/>
      <c r="BO1814" s="231"/>
      <c r="BP1814" s="231"/>
      <c r="BQ1814" s="231"/>
      <c r="BR1814" s="232"/>
      <c r="BS1814" s="232"/>
      <c r="BT1814" s="232"/>
      <c r="BU1814" s="230"/>
      <c r="BV1814" s="230"/>
      <c r="BW1814" s="231"/>
      <c r="BX1814" s="231"/>
      <c r="BY1814" s="232"/>
      <c r="BZ1814" s="235"/>
      <c r="CA1814" s="257"/>
      <c r="CB1814" s="233"/>
      <c r="CC1814" s="230"/>
      <c r="CD1814" s="230"/>
      <c r="CE1814" s="230"/>
      <c r="CF1814" s="230"/>
      <c r="CG1814" s="230"/>
      <c r="CH1814" s="230"/>
      <c r="CI1814" s="230"/>
      <c r="CJ1814" s="231"/>
      <c r="CK1814" s="231"/>
      <c r="CL1814" s="231"/>
      <c r="CM1814" s="231"/>
      <c r="CN1814" s="231"/>
      <c r="CO1814" s="231"/>
      <c r="CP1814" s="231"/>
      <c r="CQ1814" s="231"/>
      <c r="CR1814" s="232"/>
      <c r="CS1814" s="232"/>
      <c r="CT1814" s="232"/>
      <c r="CU1814" s="232"/>
      <c r="CV1814" s="232"/>
      <c r="CW1814" s="232"/>
      <c r="CX1814" s="232"/>
      <c r="CY1814" s="234"/>
      <c r="CZ1814" s="106"/>
      <c r="DA1814" s="106"/>
      <c r="DB1814" s="106"/>
      <c r="DC1814" s="106"/>
      <c r="DD1814" s="106"/>
      <c r="DE1814" s="106"/>
      <c r="DF1814" s="92"/>
      <c r="DG1814" s="107"/>
      <c r="DH1814" s="107"/>
      <c r="DI1814" s="107"/>
      <c r="DJ1814" s="107"/>
      <c r="DK1814" s="107"/>
      <c r="DL1814" s="107"/>
      <c r="DM1814" s="110"/>
      <c r="DN1814" s="110"/>
      <c r="DO1814" s="110"/>
      <c r="DP1814" s="110"/>
      <c r="DQ1814" s="110"/>
      <c r="DR1814" s="110"/>
      <c r="DS1814" s="110"/>
      <c r="DT1814" s="110"/>
      <c r="DU1814" s="497"/>
      <c r="DV1814" s="497"/>
      <c r="DW1814" s="497"/>
      <c r="DX1814" s="497"/>
      <c r="DY1814" s="497"/>
      <c r="DZ1814" s="497"/>
      <c r="EA1814" s="288">
        <v>0.72301700000000002</v>
      </c>
      <c r="EB1814" s="99">
        <v>0.58119100000000001</v>
      </c>
      <c r="EC1814" s="99">
        <v>0.55262800000000001</v>
      </c>
      <c r="ED1814" s="99">
        <v>0.18595200000000001</v>
      </c>
      <c r="EE1814" s="99">
        <v>0.67360799999999998</v>
      </c>
      <c r="EF1814" s="99">
        <v>5.7166099999999996E-3</v>
      </c>
      <c r="EG1814" s="99">
        <v>19.644500000000001</v>
      </c>
      <c r="EH1814" s="99">
        <v>56.099800000000002</v>
      </c>
      <c r="EI1814" s="99">
        <v>2.3839800000000002</v>
      </c>
      <c r="EJ1814" s="99">
        <v>129.23099999999999</v>
      </c>
      <c r="EK1814" s="99">
        <v>84.703800000000001</v>
      </c>
      <c r="EL1814" s="99">
        <v>-142.69</v>
      </c>
      <c r="EM1814" s="99">
        <v>0.347883</v>
      </c>
      <c r="EN1814" s="99">
        <v>0.322855</v>
      </c>
      <c r="EO1814" s="99">
        <v>0.40319300000000002</v>
      </c>
      <c r="EP1814" s="99">
        <v>0.45533299999999999</v>
      </c>
      <c r="EQ1814" s="99">
        <v>0.280752</v>
      </c>
      <c r="ER1814" s="99">
        <v>0.52420500000000003</v>
      </c>
      <c r="ES1814" s="99">
        <v>0</v>
      </c>
      <c r="ET1814" s="99">
        <v>3.7845300000000002</v>
      </c>
      <c r="EU1814" s="99">
        <v>3.5642200000000002</v>
      </c>
      <c r="EV1814" s="99">
        <v>7.6449600000000002</v>
      </c>
      <c r="EW1814" s="99">
        <v>5.2208500000000004</v>
      </c>
      <c r="EX1814" s="119">
        <v>6.2854999999999999</v>
      </c>
      <c r="EY1814" s="121"/>
      <c r="EZ1814" s="287"/>
      <c r="FA1814" s="83"/>
      <c r="FB1814" s="126"/>
      <c r="FC1814" s="116"/>
      <c r="FD1814" s="116"/>
      <c r="FE1814" s="116"/>
      <c r="FF1814" s="116"/>
      <c r="FG1814" s="116"/>
      <c r="FH1814" s="116"/>
      <c r="FI1814" s="116"/>
      <c r="FJ1814" s="116"/>
      <c r="FK1814" s="116"/>
      <c r="FL1814" s="116"/>
      <c r="FM1814" s="116"/>
      <c r="FN1814" s="116"/>
    </row>
    <row r="1815" spans="1:170" s="3" customFormat="1" ht="15" customHeight="1" x14ac:dyDescent="0.2">
      <c r="A1815" s="429">
        <v>20150630</v>
      </c>
      <c r="B1815" s="429">
        <v>10</v>
      </c>
      <c r="C1815" s="430">
        <v>14</v>
      </c>
      <c r="D1815" s="430">
        <v>1</v>
      </c>
      <c r="E1815" s="430">
        <v>13</v>
      </c>
      <c r="F1815" s="430">
        <v>6</v>
      </c>
      <c r="G1815" s="433">
        <v>1.7</v>
      </c>
      <c r="H1815" s="435">
        <v>0</v>
      </c>
      <c r="I1815" s="431">
        <v>12881</v>
      </c>
      <c r="J1815" s="101" t="s">
        <v>3752</v>
      </c>
      <c r="K1815" s="432" t="str">
        <f>IF(B1815=2,"Z:\Data\MOOG\HeTao\raw\",IF(B1815=5,"Z:\Data\MOOG\Polo\raw\",IF(B1815=10,"Z:\Data\MOOG\Messi\raw\","")))</f>
        <v>Z:\Data\MOOG\Messi\raw\</v>
      </c>
      <c r="L1815" s="428" t="s">
        <v>4039</v>
      </c>
      <c r="M1815" s="569" t="str">
        <f>IF(NOT(ISERROR(FIND("Training_dt",W1815))),"'Plot Psychometric_HH_dt_yuchen'",IF(NOT(ISERROR(FIND("Training",W1815))),"'Plot Psychometric_HH'",IF(NOT(ISERROR(FIND("1DAT",W1815))),"'Plot Tuning Azimuth_HH'",IF(NOT(ISERROR(FIND("HD_dt",W1815))),"'Plot HeadingDiscimination_PSTH_HH_dt_yuchen'",IF(NOT(ISERROR(FIND("HD",W1815))),"'Plot HeadingDiscimination_PSTH_HH'",IF(NOT(ISERROR(FIND("MemSac",W1815))),"'Memory Saccade Analysis_HH'",IF(NOT(ISERROR(FIND("DelSac",W1815))),"'Memory Saccade Analysis_HH'",IF(NOT(ISERROR(FIND("u-stim",W1815))),"'Plot Microstim_HH'",""))))))))</f>
        <v>'Plot Tuning Azimuth_HH'</v>
      </c>
      <c r="N1815" s="573">
        <v>1</v>
      </c>
      <c r="O1815" s="584">
        <v>-1</v>
      </c>
      <c r="P1815" s="590">
        <v>4</v>
      </c>
      <c r="Q1815" s="590">
        <f>IF(B1815=2,60,310)</f>
        <v>310</v>
      </c>
      <c r="R1815" s="590">
        <v>5</v>
      </c>
      <c r="S1815" s="590">
        <f>IF(B1815=2,60,-190)</f>
        <v>-190</v>
      </c>
      <c r="T1815" s="590">
        <v>1</v>
      </c>
      <c r="U1815" s="590">
        <f>IF(Z1815&lt;&gt;"",IF(NOT(ISERROR(FIND("SU",Z1815))),VALUE(RIGHT(Z1815,1))+4,IF(NOT(ISERROR(FIND("MU20",Z1815))),20,IF(NOT(ISERROR(FIND("MU21",Z1815))),21,IF(NOT(ISERROR(FIND("MU2",Z1815))),2,1)))),"")</f>
        <v>5</v>
      </c>
      <c r="V1815" s="583"/>
      <c r="W1815" s="427" t="s">
        <v>2222</v>
      </c>
      <c r="X1815" s="192"/>
      <c r="Y1815" s="219">
        <f>IF(NOT(ISERROR(FIND("MU=SU",X1815))),1,IF(Z1815&lt;&gt;"",IF(NOT(ISERROR(FIND("SU",Z1815))),1,0),""))</f>
        <v>1</v>
      </c>
      <c r="Z1815" s="217" t="s">
        <v>43</v>
      </c>
      <c r="AA1815" s="218">
        <v>3142</v>
      </c>
      <c r="AB1815" s="77">
        <v>24.430299999999999</v>
      </c>
      <c r="AC1815" s="78" t="s">
        <v>4041</v>
      </c>
      <c r="AD1815" s="199"/>
      <c r="AE1815" s="91" t="s">
        <v>8452</v>
      </c>
      <c r="AF1815" s="79" t="s">
        <v>8265</v>
      </c>
      <c r="AG1815" s="79" t="s">
        <v>8265</v>
      </c>
      <c r="AH1815" s="80" t="s">
        <v>8266</v>
      </c>
      <c r="AI1815" s="81" t="s">
        <v>8265</v>
      </c>
      <c r="AJ1815" s="81" t="s">
        <v>8266</v>
      </c>
      <c r="AK1815" s="81" t="s">
        <v>8265</v>
      </c>
      <c r="AL1815" s="81" t="s">
        <v>8294</v>
      </c>
      <c r="AM1815" s="114" t="s">
        <v>8294</v>
      </c>
      <c r="AN1815" s="82" t="s">
        <v>8265</v>
      </c>
      <c r="AO1815" s="83">
        <v>66.916300000000007</v>
      </c>
      <c r="AP1815" s="83">
        <v>0.63231300000000001</v>
      </c>
      <c r="AQ1815" s="83">
        <v>0.50970000000000004</v>
      </c>
      <c r="AR1815" s="84">
        <v>5.4890099999999997E-4</v>
      </c>
      <c r="AS1815" s="85">
        <v>0.73111199999999998</v>
      </c>
      <c r="AT1815" s="85">
        <v>2.0387499999999998</v>
      </c>
      <c r="AU1815" s="85">
        <v>90</v>
      </c>
      <c r="AV1815" s="85">
        <v>20.954699999999999</v>
      </c>
      <c r="AW1815" s="104" t="s">
        <v>8491</v>
      </c>
      <c r="AX1815" s="86" t="s">
        <v>8492</v>
      </c>
      <c r="AY1815" s="87" t="s">
        <v>8265</v>
      </c>
      <c r="AZ1815" s="87" t="s">
        <v>8265</v>
      </c>
      <c r="BA1815" s="87" t="s">
        <v>8265</v>
      </c>
      <c r="BB1815" s="88" t="s">
        <v>8266</v>
      </c>
      <c r="BC1815" s="89" t="s">
        <v>8265</v>
      </c>
      <c r="BD1815" s="89" t="s">
        <v>8272</v>
      </c>
      <c r="BE1815" s="89" t="s">
        <v>8294</v>
      </c>
      <c r="BF1815" s="89" t="s">
        <v>8265</v>
      </c>
      <c r="BG1815" s="115" t="s">
        <v>8294</v>
      </c>
      <c r="BH1815" s="90" t="s">
        <v>8272</v>
      </c>
      <c r="BI1815" s="251"/>
      <c r="BJ1815" s="252"/>
      <c r="BK1815" s="252"/>
      <c r="BL1815" s="230"/>
      <c r="BM1815" s="230"/>
      <c r="BN1815" s="230"/>
      <c r="BO1815" s="231"/>
      <c r="BP1815" s="231"/>
      <c r="BQ1815" s="231"/>
      <c r="BR1815" s="232"/>
      <c r="BS1815" s="232"/>
      <c r="BT1815" s="232"/>
      <c r="BU1815" s="230"/>
      <c r="BV1815" s="230"/>
      <c r="BW1815" s="231"/>
      <c r="BX1815" s="231"/>
      <c r="BY1815" s="232"/>
      <c r="BZ1815" s="235"/>
      <c r="CA1815" s="257"/>
      <c r="CB1815" s="233"/>
      <c r="CC1815" s="230"/>
      <c r="CD1815" s="230"/>
      <c r="CE1815" s="230"/>
      <c r="CF1815" s="230"/>
      <c r="CG1815" s="230"/>
      <c r="CH1815" s="230"/>
      <c r="CI1815" s="230"/>
      <c r="CJ1815" s="231"/>
      <c r="CK1815" s="231"/>
      <c r="CL1815" s="231"/>
      <c r="CM1815" s="231"/>
      <c r="CN1815" s="231"/>
      <c r="CO1815" s="231"/>
      <c r="CP1815" s="231"/>
      <c r="CQ1815" s="231"/>
      <c r="CR1815" s="232"/>
      <c r="CS1815" s="232"/>
      <c r="CT1815" s="232"/>
      <c r="CU1815" s="232"/>
      <c r="CV1815" s="232"/>
      <c r="CW1815" s="232"/>
      <c r="CX1815" s="232"/>
      <c r="CY1815" s="234"/>
      <c r="CZ1815" s="106"/>
      <c r="DA1815" s="106"/>
      <c r="DB1815" s="106"/>
      <c r="DC1815" s="106"/>
      <c r="DD1815" s="106"/>
      <c r="DE1815" s="106"/>
      <c r="DF1815" s="92"/>
      <c r="DG1815" s="107"/>
      <c r="DH1815" s="107"/>
      <c r="DI1815" s="107"/>
      <c r="DJ1815" s="107"/>
      <c r="DK1815" s="107"/>
      <c r="DL1815" s="107"/>
      <c r="DM1815" s="110"/>
      <c r="DN1815" s="110"/>
      <c r="DO1815" s="110"/>
      <c r="DP1815" s="110"/>
      <c r="DQ1815" s="110"/>
      <c r="DR1815" s="110"/>
      <c r="DS1815" s="110"/>
      <c r="DT1815" s="110"/>
      <c r="DU1815" s="497"/>
      <c r="DV1815" s="497"/>
      <c r="DW1815" s="497"/>
      <c r="DX1815" s="497"/>
      <c r="DY1815" s="497"/>
      <c r="DZ1815" s="497"/>
      <c r="EA1815" s="288"/>
      <c r="EB1815" s="99"/>
      <c r="EC1815" s="99"/>
      <c r="ED1815" s="99"/>
      <c r="EE1815" s="99"/>
      <c r="EF1815" s="99"/>
      <c r="EG1815" s="99"/>
      <c r="EH1815" s="99"/>
      <c r="EI1815" s="99"/>
      <c r="EJ1815" s="99"/>
      <c r="EK1815" s="99"/>
      <c r="EL1815" s="99"/>
      <c r="EM1815" s="99"/>
      <c r="EN1815" s="99"/>
      <c r="EO1815" s="99"/>
      <c r="EP1815" s="99"/>
      <c r="EQ1815" s="99"/>
      <c r="ER1815" s="99"/>
      <c r="ES1815" s="99"/>
      <c r="ET1815" s="99"/>
      <c r="EU1815" s="99"/>
      <c r="EV1815" s="99"/>
      <c r="EW1815" s="99"/>
      <c r="EX1815" s="119"/>
      <c r="EY1815" s="121"/>
      <c r="EZ1815" s="287"/>
      <c r="FA1815" s="83"/>
      <c r="FB1815" s="126"/>
      <c r="FC1815" s="116"/>
      <c r="FD1815" s="116"/>
      <c r="FE1815" s="116"/>
      <c r="FF1815" s="116"/>
      <c r="FG1815" s="116"/>
      <c r="FH1815" s="116"/>
      <c r="FI1815" s="116"/>
      <c r="FJ1815" s="116"/>
      <c r="FK1815" s="116"/>
      <c r="FL1815" s="116"/>
      <c r="FM1815" s="116"/>
      <c r="FN1815" s="116"/>
    </row>
    <row r="1816" spans="1:170" s="3" customFormat="1" ht="15" customHeight="1" x14ac:dyDescent="0.2">
      <c r="A1816" s="429">
        <v>20150630</v>
      </c>
      <c r="B1816" s="429">
        <v>10</v>
      </c>
      <c r="C1816" s="430">
        <v>14</v>
      </c>
      <c r="D1816" s="430">
        <v>1</v>
      </c>
      <c r="E1816" s="430">
        <v>13</v>
      </c>
      <c r="F1816" s="430">
        <v>6</v>
      </c>
      <c r="G1816" s="433">
        <v>1.7</v>
      </c>
      <c r="H1816" s="435">
        <v>0</v>
      </c>
      <c r="I1816" s="431">
        <v>12881</v>
      </c>
      <c r="J1816" s="101" t="s">
        <v>3752</v>
      </c>
      <c r="K1816" s="432" t="str">
        <f>IF(B1816=2,"Z:\Data\MOOG\HeTao\raw\",IF(B1816=5,"Z:\Data\MOOG\Polo\raw\",IF(B1816=10,"Z:\Data\MOOG\Messi\raw\","")))</f>
        <v>Z:\Data\MOOG\Messi\raw\</v>
      </c>
      <c r="L1816" s="428" t="s">
        <v>4039</v>
      </c>
      <c r="M1816" s="569" t="str">
        <f>IF(NOT(ISERROR(FIND("Training_dt",W1816))),"'Plot Psychometric_HH_dt_yuchen'",IF(NOT(ISERROR(FIND("Training",W1816))),"'Plot Psychometric_HH'",IF(NOT(ISERROR(FIND("1DAT",W1816))),"'Plot Tuning Azimuth_HH'",IF(NOT(ISERROR(FIND("HD_dt",W1816))),"'Plot HeadingDiscimination_PSTH_HH_dt_yuchen'",IF(NOT(ISERROR(FIND("HD",W1816))),"'Plot HeadingDiscimination_PSTH_HH'",IF(NOT(ISERROR(FIND("MemSac",W1816))),"'Memory Saccade Analysis_HH'",IF(NOT(ISERROR(FIND("DelSac",W1816))),"'Memory Saccade Analysis_HH'",IF(NOT(ISERROR(FIND("u-stim",W1816))),"'Plot Microstim_HH'",""))))))))</f>
        <v>'Plot Tuning Azimuth_HH'</v>
      </c>
      <c r="N1816" s="573">
        <v>1</v>
      </c>
      <c r="O1816" s="584">
        <v>-1</v>
      </c>
      <c r="P1816" s="590">
        <v>4</v>
      </c>
      <c r="Q1816" s="590">
        <f>IF(B1816=2,60,310)</f>
        <v>310</v>
      </c>
      <c r="R1816" s="590">
        <v>5</v>
      </c>
      <c r="S1816" s="590">
        <f>IF(B1816=2,60,-190)</f>
        <v>-190</v>
      </c>
      <c r="T1816" s="590">
        <v>1</v>
      </c>
      <c r="U1816" s="590">
        <f>IF(Z1816&lt;&gt;"",IF(NOT(ISERROR(FIND("SU",Z1816))),VALUE(RIGHT(Z1816,1))+4,IF(NOT(ISERROR(FIND("MU20",Z1816))),20,IF(NOT(ISERROR(FIND("MU21",Z1816))),21,IF(NOT(ISERROR(FIND("MU2",Z1816))),2,1)))),"")</f>
        <v>20</v>
      </c>
      <c r="V1816" s="583"/>
      <c r="W1816" s="427" t="s">
        <v>2222</v>
      </c>
      <c r="X1816" s="192"/>
      <c r="Y1816" s="219">
        <f>IF(NOT(ISERROR(FIND("MU=SU",X1816))),1,IF(Z1816&lt;&gt;"",IF(NOT(ISERROR(FIND("SU",Z1816))),1,0),""))</f>
        <v>0</v>
      </c>
      <c r="Z1816" s="217" t="s">
        <v>3147</v>
      </c>
      <c r="AA1816" s="218">
        <v>16215</v>
      </c>
      <c r="AB1816" s="77" t="s">
        <v>70</v>
      </c>
      <c r="AC1816" s="78" t="s">
        <v>70</v>
      </c>
      <c r="AD1816" s="199"/>
      <c r="AE1816" s="91" t="s">
        <v>8265</v>
      </c>
      <c r="AF1816" s="79" t="s">
        <v>8403</v>
      </c>
      <c r="AG1816" s="79" t="s">
        <v>8265</v>
      </c>
      <c r="AH1816" s="80" t="s">
        <v>8403</v>
      </c>
      <c r="AI1816" s="81" t="s">
        <v>8265</v>
      </c>
      <c r="AJ1816" s="81" t="s">
        <v>8275</v>
      </c>
      <c r="AK1816" s="81" t="s">
        <v>8266</v>
      </c>
      <c r="AL1816" s="81" t="s">
        <v>8403</v>
      </c>
      <c r="AM1816" s="114" t="s">
        <v>8403</v>
      </c>
      <c r="AN1816" s="82" t="s">
        <v>8265</v>
      </c>
      <c r="AO1816" s="83">
        <v>44.7117</v>
      </c>
      <c r="AP1816" s="83">
        <v>0.60377599999999998</v>
      </c>
      <c r="AQ1816" s="83">
        <v>0.29927399999999998</v>
      </c>
      <c r="AR1816" s="84">
        <v>1.43621E-3</v>
      </c>
      <c r="AS1816" s="85">
        <v>0.57111800000000001</v>
      </c>
      <c r="AT1816" s="85">
        <v>2.43309</v>
      </c>
      <c r="AU1816" s="85">
        <v>44.399900000000002</v>
      </c>
      <c r="AV1816" s="85">
        <v>212.83600000000001</v>
      </c>
      <c r="AW1816" s="104" t="s">
        <v>8493</v>
      </c>
      <c r="AX1816" s="86" t="s">
        <v>8494</v>
      </c>
      <c r="AY1816" s="87" t="s">
        <v>8266</v>
      </c>
      <c r="AZ1816" s="87" t="s">
        <v>8269</v>
      </c>
      <c r="BA1816" s="87" t="s">
        <v>8403</v>
      </c>
      <c r="BB1816" s="88" t="s">
        <v>8265</v>
      </c>
      <c r="BC1816" s="89" t="s">
        <v>8266</v>
      </c>
      <c r="BD1816" s="89" t="s">
        <v>8265</v>
      </c>
      <c r="BE1816" s="89" t="s">
        <v>8265</v>
      </c>
      <c r="BF1816" s="89" t="s">
        <v>8265</v>
      </c>
      <c r="BG1816" s="115" t="s">
        <v>8265</v>
      </c>
      <c r="BH1816" s="90" t="s">
        <v>8385</v>
      </c>
      <c r="BI1816" s="251"/>
      <c r="BJ1816" s="252"/>
      <c r="BK1816" s="252"/>
      <c r="BL1816" s="230"/>
      <c r="BM1816" s="230"/>
      <c r="BN1816" s="230"/>
      <c r="BO1816" s="231"/>
      <c r="BP1816" s="231"/>
      <c r="BQ1816" s="231"/>
      <c r="BR1816" s="232"/>
      <c r="BS1816" s="232"/>
      <c r="BT1816" s="232"/>
      <c r="BU1816" s="230"/>
      <c r="BV1816" s="230"/>
      <c r="BW1816" s="231"/>
      <c r="BX1816" s="231"/>
      <c r="BY1816" s="232"/>
      <c r="BZ1816" s="235"/>
      <c r="CA1816" s="257"/>
      <c r="CB1816" s="233"/>
      <c r="CC1816" s="230"/>
      <c r="CD1816" s="230"/>
      <c r="CE1816" s="230"/>
      <c r="CF1816" s="230"/>
      <c r="CG1816" s="230"/>
      <c r="CH1816" s="230"/>
      <c r="CI1816" s="230"/>
      <c r="CJ1816" s="231"/>
      <c r="CK1816" s="231"/>
      <c r="CL1816" s="231"/>
      <c r="CM1816" s="231"/>
      <c r="CN1816" s="231"/>
      <c r="CO1816" s="231"/>
      <c r="CP1816" s="231"/>
      <c r="CQ1816" s="231"/>
      <c r="CR1816" s="232"/>
      <c r="CS1816" s="232"/>
      <c r="CT1816" s="232"/>
      <c r="CU1816" s="232"/>
      <c r="CV1816" s="232"/>
      <c r="CW1816" s="232"/>
      <c r="CX1816" s="232"/>
      <c r="CY1816" s="234"/>
      <c r="CZ1816" s="106"/>
      <c r="DA1816" s="106"/>
      <c r="DB1816" s="106"/>
      <c r="DC1816" s="106"/>
      <c r="DD1816" s="106"/>
      <c r="DE1816" s="106"/>
      <c r="DF1816" s="92"/>
      <c r="DG1816" s="107"/>
      <c r="DH1816" s="107"/>
      <c r="DI1816" s="107"/>
      <c r="DJ1816" s="107"/>
      <c r="DK1816" s="107"/>
      <c r="DL1816" s="107"/>
      <c r="DM1816" s="110"/>
      <c r="DN1816" s="110"/>
      <c r="DO1816" s="110"/>
      <c r="DP1816" s="110"/>
      <c r="DQ1816" s="110"/>
      <c r="DR1816" s="110"/>
      <c r="DS1816" s="110"/>
      <c r="DT1816" s="110"/>
      <c r="DU1816" s="497"/>
      <c r="DV1816" s="497"/>
      <c r="DW1816" s="497"/>
      <c r="DX1816" s="497"/>
      <c r="DY1816" s="497"/>
      <c r="DZ1816" s="497"/>
      <c r="EA1816" s="288"/>
      <c r="EB1816" s="99"/>
      <c r="EC1816" s="99"/>
      <c r="ED1816" s="99"/>
      <c r="EE1816" s="99"/>
      <c r="EF1816" s="99"/>
      <c r="EG1816" s="99"/>
      <c r="EH1816" s="99"/>
      <c r="EI1816" s="99"/>
      <c r="EJ1816" s="99"/>
      <c r="EK1816" s="99"/>
      <c r="EL1816" s="99"/>
      <c r="EM1816" s="99"/>
      <c r="EN1816" s="99"/>
      <c r="EO1816" s="99"/>
      <c r="EP1816" s="99"/>
      <c r="EQ1816" s="99"/>
      <c r="ER1816" s="99"/>
      <c r="ES1816" s="99"/>
      <c r="ET1816" s="99"/>
      <c r="EU1816" s="99"/>
      <c r="EV1816" s="99"/>
      <c r="EW1816" s="99"/>
      <c r="EX1816" s="119"/>
      <c r="EY1816" s="121"/>
      <c r="EZ1816" s="287"/>
      <c r="FA1816" s="83"/>
      <c r="FB1816" s="126"/>
      <c r="FC1816" s="116"/>
      <c r="FD1816" s="116"/>
      <c r="FE1816" s="116"/>
      <c r="FF1816" s="116"/>
      <c r="FG1816" s="116"/>
      <c r="FH1816" s="116"/>
      <c r="FI1816" s="116"/>
      <c r="FJ1816" s="116"/>
      <c r="FK1816" s="116"/>
      <c r="FL1816" s="116"/>
      <c r="FM1816" s="116"/>
      <c r="FN1816" s="116"/>
    </row>
    <row r="1817" spans="1:170" s="3" customFormat="1" ht="15" customHeight="1" x14ac:dyDescent="0.2">
      <c r="A1817" s="429">
        <v>20150701</v>
      </c>
      <c r="B1817" s="429">
        <v>10</v>
      </c>
      <c r="C1817" s="430">
        <v>15</v>
      </c>
      <c r="D1817" s="430">
        <v>1</v>
      </c>
      <c r="E1817" s="430">
        <v>12</v>
      </c>
      <c r="F1817" s="430">
        <v>8</v>
      </c>
      <c r="G1817" s="433">
        <v>1.8</v>
      </c>
      <c r="H1817" s="435">
        <v>0.1</v>
      </c>
      <c r="I1817" s="431">
        <v>10985</v>
      </c>
      <c r="J1817" s="101" t="s">
        <v>1979</v>
      </c>
      <c r="K1817" s="432" t="str">
        <f>IF(B1817=2,"Z:\Data\MOOG\HeTao\raw\",IF(B1817=5,"Z:\Data\MOOG\Polo\raw\",IF(B1817=10,"Z:\Data\MOOG\Messi\raw\","")))</f>
        <v>Z:\Data\MOOG\Messi\raw\</v>
      </c>
      <c r="L1817" s="428" t="s">
        <v>4042</v>
      </c>
      <c r="M1817" s="569" t="str">
        <f>IF(NOT(ISERROR(FIND("Training_dt",W1817))),"'Plot Psychometric_HH_dt_yuchen'",IF(NOT(ISERROR(FIND("Training",W1817))),"'Plot Psychometric_HH'",IF(NOT(ISERROR(FIND("1DAT",W1817))),"'Plot Tuning Azimuth_HH'",IF(NOT(ISERROR(FIND("HD_dt",W1817))),"'Plot HeadingDiscimination_PSTH_HH_dt_yuchen'",IF(NOT(ISERROR(FIND("HD",W1817))),"'Plot HeadingDiscimination_PSTH_HH'",IF(NOT(ISERROR(FIND("MemSac",W1817))),"'Memory Saccade Analysis_HH'",IF(NOT(ISERROR(FIND("DelSac",W1817))),"'Memory Saccade Analysis_HH'",IF(NOT(ISERROR(FIND("u-stim",W1817))),"'Plot Microstim_HH'",""))))))))</f>
        <v>'Memory Saccade Analysis_HH'</v>
      </c>
      <c r="N1817" s="573">
        <v>1</v>
      </c>
      <c r="O1817" s="584">
        <v>-1</v>
      </c>
      <c r="P1817" s="590">
        <v>4</v>
      </c>
      <c r="Q1817" s="590">
        <f>IF(B1817=2,60,310)</f>
        <v>310</v>
      </c>
      <c r="R1817" s="590">
        <v>5</v>
      </c>
      <c r="S1817" s="590">
        <f>IF(B1817=2,60,-190)</f>
        <v>-190</v>
      </c>
      <c r="T1817" s="590">
        <v>1</v>
      </c>
      <c r="U1817" s="590">
        <f>IF(Z1817&lt;&gt;"",IF(NOT(ISERROR(FIND("SU",Z1817))),VALUE(RIGHT(Z1817,1))+4,IF(NOT(ISERROR(FIND("MU20",Z1817))),20,IF(NOT(ISERROR(FIND("MU21",Z1817))),21,IF(NOT(ISERROR(FIND("MU2",Z1817))),2,1)))),"")</f>
        <v>5</v>
      </c>
      <c r="V1817" s="583"/>
      <c r="W1817" s="427" t="s">
        <v>2172</v>
      </c>
      <c r="X1817" s="192"/>
      <c r="Y1817" s="219">
        <f>IF(NOT(ISERROR(FIND("MU=SU",X1817))),1,IF(Z1817&lt;&gt;"",IF(NOT(ISERROR(FIND("SU",Z1817))),1,0),""))</f>
        <v>1</v>
      </c>
      <c r="Z1817" s="217" t="s">
        <v>43</v>
      </c>
      <c r="AA1817" s="218">
        <v>612</v>
      </c>
      <c r="AB1817" s="77">
        <v>10.007199999999999</v>
      </c>
      <c r="AC1817" s="78" t="s">
        <v>4043</v>
      </c>
      <c r="AD1817" s="199"/>
      <c r="AE1817" s="91"/>
      <c r="AF1817" s="79"/>
      <c r="AG1817" s="79"/>
      <c r="AH1817" s="80"/>
      <c r="AI1817" s="81"/>
      <c r="AJ1817" s="81"/>
      <c r="AK1817" s="81"/>
      <c r="AL1817" s="81"/>
      <c r="AM1817" s="114"/>
      <c r="AN1817" s="82"/>
      <c r="AO1817" s="83"/>
      <c r="AP1817" s="83"/>
      <c r="AQ1817" s="83"/>
      <c r="AR1817" s="84"/>
      <c r="AS1817" s="85"/>
      <c r="AT1817" s="85"/>
      <c r="AU1817" s="85"/>
      <c r="AV1817" s="85"/>
      <c r="AW1817" s="104"/>
      <c r="AX1817" s="86"/>
      <c r="AY1817" s="87"/>
      <c r="AZ1817" s="87"/>
      <c r="BA1817" s="87"/>
      <c r="BB1817" s="88"/>
      <c r="BC1817" s="89"/>
      <c r="BD1817" s="89"/>
      <c r="BE1817" s="89"/>
      <c r="BF1817" s="89"/>
      <c r="BG1817" s="115"/>
      <c r="BH1817" s="90"/>
      <c r="BI1817" s="251"/>
      <c r="BJ1817" s="252"/>
      <c r="BK1817" s="252"/>
      <c r="BL1817" s="230"/>
      <c r="BM1817" s="230"/>
      <c r="BN1817" s="230"/>
      <c r="BO1817" s="231"/>
      <c r="BP1817" s="231"/>
      <c r="BQ1817" s="231"/>
      <c r="BR1817" s="232"/>
      <c r="BS1817" s="232"/>
      <c r="BT1817" s="232"/>
      <c r="BU1817" s="230"/>
      <c r="BV1817" s="230"/>
      <c r="BW1817" s="231"/>
      <c r="BX1817" s="231"/>
      <c r="BY1817" s="232"/>
      <c r="BZ1817" s="235"/>
      <c r="CA1817" s="257"/>
      <c r="CB1817" s="233"/>
      <c r="CC1817" s="230"/>
      <c r="CD1817" s="230"/>
      <c r="CE1817" s="230"/>
      <c r="CF1817" s="230"/>
      <c r="CG1817" s="230"/>
      <c r="CH1817" s="230"/>
      <c r="CI1817" s="230"/>
      <c r="CJ1817" s="231"/>
      <c r="CK1817" s="231"/>
      <c r="CL1817" s="231"/>
      <c r="CM1817" s="231"/>
      <c r="CN1817" s="231"/>
      <c r="CO1817" s="231"/>
      <c r="CP1817" s="231"/>
      <c r="CQ1817" s="231"/>
      <c r="CR1817" s="232"/>
      <c r="CS1817" s="232"/>
      <c r="CT1817" s="232"/>
      <c r="CU1817" s="232"/>
      <c r="CV1817" s="232"/>
      <c r="CW1817" s="232"/>
      <c r="CX1817" s="232"/>
      <c r="CY1817" s="234"/>
      <c r="CZ1817" s="106"/>
      <c r="DA1817" s="106"/>
      <c r="DB1817" s="106"/>
      <c r="DC1817" s="106"/>
      <c r="DD1817" s="106"/>
      <c r="DE1817" s="106"/>
      <c r="DF1817" s="92"/>
      <c r="DG1817" s="107"/>
      <c r="DH1817" s="107"/>
      <c r="DI1817" s="107"/>
      <c r="DJ1817" s="107"/>
      <c r="DK1817" s="107"/>
      <c r="DL1817" s="107"/>
      <c r="DM1817" s="110"/>
      <c r="DN1817" s="110"/>
      <c r="DO1817" s="110"/>
      <c r="DP1817" s="110"/>
      <c r="DQ1817" s="110"/>
      <c r="DR1817" s="110"/>
      <c r="DS1817" s="110"/>
      <c r="DT1817" s="110"/>
      <c r="DU1817" s="497"/>
      <c r="DV1817" s="497"/>
      <c r="DW1817" s="497"/>
      <c r="DX1817" s="497"/>
      <c r="DY1817" s="497"/>
      <c r="DZ1817" s="497"/>
      <c r="EA1817" s="288">
        <v>0.37364999999999998</v>
      </c>
      <c r="EB1817" s="99">
        <v>0.58625799999999995</v>
      </c>
      <c r="EC1817" s="99">
        <v>0.86909599999999998</v>
      </c>
      <c r="ED1817" s="99">
        <v>0.89350300000000005</v>
      </c>
      <c r="EE1817" s="99">
        <v>2.4576600000000001E-2</v>
      </c>
      <c r="EF1817" s="99">
        <v>1.89509E-2</v>
      </c>
      <c r="EG1817" s="99">
        <v>-4.5174700000000003</v>
      </c>
      <c r="EH1817" s="99">
        <v>150.35900000000001</v>
      </c>
      <c r="EI1817" s="99">
        <v>-153.125</v>
      </c>
      <c r="EJ1817" s="99">
        <v>34.686199999999999</v>
      </c>
      <c r="EK1817" s="99">
        <v>31.8535</v>
      </c>
      <c r="EL1817" s="99">
        <v>-146.25800000000001</v>
      </c>
      <c r="EM1817" s="99">
        <v>0.41763499999999998</v>
      </c>
      <c r="EN1817" s="99">
        <v>0.38624599999999998</v>
      </c>
      <c r="EO1817" s="99">
        <v>0.336113</v>
      </c>
      <c r="EP1817" s="99">
        <v>0.29131000000000001</v>
      </c>
      <c r="EQ1817" s="99">
        <v>0.49582700000000002</v>
      </c>
      <c r="ER1817" s="99">
        <v>0.52473899999999996</v>
      </c>
      <c r="ES1817" s="99">
        <v>0</v>
      </c>
      <c r="ET1817" s="99">
        <v>6.63462</v>
      </c>
      <c r="EU1817" s="99">
        <v>4.9642900000000001</v>
      </c>
      <c r="EV1817" s="99">
        <v>5.65</v>
      </c>
      <c r="EW1817" s="99">
        <v>17.25</v>
      </c>
      <c r="EX1817" s="119">
        <v>3.25</v>
      </c>
      <c r="EY1817" s="121"/>
      <c r="EZ1817" s="287"/>
      <c r="FA1817" s="83"/>
      <c r="FB1817" s="126"/>
      <c r="FC1817" s="116"/>
      <c r="FD1817" s="116"/>
      <c r="FE1817" s="116"/>
      <c r="FF1817" s="116"/>
      <c r="FG1817" s="116"/>
      <c r="FH1817" s="116"/>
      <c r="FI1817" s="116"/>
      <c r="FJ1817" s="116"/>
      <c r="FK1817" s="116"/>
      <c r="FL1817" s="116"/>
      <c r="FM1817" s="116"/>
      <c r="FN1817" s="116"/>
    </row>
    <row r="1818" spans="1:170" s="3" customFormat="1" ht="15" customHeight="1" x14ac:dyDescent="0.2">
      <c r="A1818" s="429">
        <v>20150701</v>
      </c>
      <c r="B1818" s="429">
        <v>10</v>
      </c>
      <c r="C1818" s="430">
        <v>15</v>
      </c>
      <c r="D1818" s="430">
        <v>1</v>
      </c>
      <c r="E1818" s="430">
        <v>12</v>
      </c>
      <c r="F1818" s="430">
        <v>8</v>
      </c>
      <c r="G1818" s="433">
        <v>1.8</v>
      </c>
      <c r="H1818" s="435">
        <v>0.1</v>
      </c>
      <c r="I1818" s="431">
        <v>11626</v>
      </c>
      <c r="J1818" s="101" t="s">
        <v>1979</v>
      </c>
      <c r="K1818" s="438" t="str">
        <f>IF(B1818=2,"Z:\Data\MOOG\HeTao\raw\",IF(B1818=5,"Z:\Data\MOOG\Polo\raw\",IF(B1818=10,"Z:\Data\MOOG\Messi\raw\","")))</f>
        <v>Z:\Data\MOOG\Messi\raw\</v>
      </c>
      <c r="L1818" s="428" t="s">
        <v>4044</v>
      </c>
      <c r="M1818" s="569" t="str">
        <f>IF(NOT(ISERROR(FIND("Training_dt",W1818))),"'Plot Psychometric_HH_dt_yuchen'",IF(NOT(ISERROR(FIND("Training",W1818))),"'Plot Psychometric_HH'",IF(NOT(ISERROR(FIND("1DAT",W1818))),"'Plot Tuning Azimuth_HH'",IF(NOT(ISERROR(FIND("HD_dt",W1818))),"'Plot HeadingDiscimination_PSTH_HH_dt_yuchen'",IF(NOT(ISERROR(FIND("HD",W1818))),"'Plot HeadingDiscimination_PSTH_HH'",IF(NOT(ISERROR(FIND("MemSac",W1818))),"'Memory Saccade Analysis_HH'",IF(NOT(ISERROR(FIND("DelSac",W1818))),"'Memory Saccade Analysis_HH'",IF(NOT(ISERROR(FIND("u-stim",W1818))),"'Plot Microstim_HH'",""))))))))</f>
        <v>'Memory Saccade Analysis_HH'</v>
      </c>
      <c r="N1818" s="573">
        <v>3</v>
      </c>
      <c r="O1818" s="584">
        <v>-1</v>
      </c>
      <c r="P1818" s="590">
        <v>4</v>
      </c>
      <c r="Q1818" s="590">
        <f>IF(B1818=2,60,310)</f>
        <v>310</v>
      </c>
      <c r="R1818" s="590">
        <v>5</v>
      </c>
      <c r="S1818" s="590">
        <f>IF(B1818=2,60,-190)</f>
        <v>-190</v>
      </c>
      <c r="T1818" s="590">
        <v>1</v>
      </c>
      <c r="U1818" s="590">
        <f>IF(Z1818&lt;&gt;"",IF(NOT(ISERROR(FIND("SU",Z1818))),VALUE(RIGHT(Z1818,1))+4,IF(NOT(ISERROR(FIND("MU20",Z1818))),20,IF(NOT(ISERROR(FIND("MU21",Z1818))),21,IF(NOT(ISERROR(FIND("MU2",Z1818))),2,1)))),"")</f>
        <v>5</v>
      </c>
      <c r="V1818" s="583"/>
      <c r="W1818" s="427" t="s">
        <v>2172</v>
      </c>
      <c r="X1818" s="192"/>
      <c r="Y1818" s="219">
        <f>IF(NOT(ISERROR(FIND("MU=SU",X1818))),1,IF(Z1818&lt;&gt;"",IF(NOT(ISERROR(FIND("SU",Z1818))),1,0),""))</f>
        <v>1</v>
      </c>
      <c r="Z1818" s="217" t="s">
        <v>43</v>
      </c>
      <c r="AA1818" s="218">
        <v>2656</v>
      </c>
      <c r="AB1818" s="77">
        <v>16.556699999999999</v>
      </c>
      <c r="AC1818" s="78" t="s">
        <v>4045</v>
      </c>
      <c r="AD1818" s="199"/>
      <c r="AE1818" s="91"/>
      <c r="AF1818" s="79"/>
      <c r="AG1818" s="79"/>
      <c r="AH1818" s="80"/>
      <c r="AI1818" s="81"/>
      <c r="AJ1818" s="81"/>
      <c r="AK1818" s="81"/>
      <c r="AL1818" s="81"/>
      <c r="AM1818" s="114"/>
      <c r="AN1818" s="82"/>
      <c r="AO1818" s="83"/>
      <c r="AP1818" s="83"/>
      <c r="AQ1818" s="83"/>
      <c r="AR1818" s="84"/>
      <c r="AS1818" s="85"/>
      <c r="AT1818" s="85"/>
      <c r="AU1818" s="85"/>
      <c r="AV1818" s="85"/>
      <c r="AW1818" s="104"/>
      <c r="AX1818" s="86"/>
      <c r="AY1818" s="87"/>
      <c r="AZ1818" s="87"/>
      <c r="BA1818" s="87"/>
      <c r="BB1818" s="88"/>
      <c r="BC1818" s="89"/>
      <c r="BD1818" s="89"/>
      <c r="BE1818" s="89"/>
      <c r="BF1818" s="89"/>
      <c r="BG1818" s="115"/>
      <c r="BH1818" s="90"/>
      <c r="BI1818" s="251"/>
      <c r="BJ1818" s="252"/>
      <c r="BK1818" s="252"/>
      <c r="BL1818" s="230"/>
      <c r="BM1818" s="230"/>
      <c r="BN1818" s="230"/>
      <c r="BO1818" s="231"/>
      <c r="BP1818" s="231"/>
      <c r="BQ1818" s="231"/>
      <c r="BR1818" s="232"/>
      <c r="BS1818" s="232"/>
      <c r="BT1818" s="232"/>
      <c r="BU1818" s="230"/>
      <c r="BV1818" s="230"/>
      <c r="BW1818" s="231"/>
      <c r="BX1818" s="231"/>
      <c r="BY1818" s="232"/>
      <c r="BZ1818" s="235"/>
      <c r="CA1818" s="257"/>
      <c r="CB1818" s="233"/>
      <c r="CC1818" s="230"/>
      <c r="CD1818" s="230"/>
      <c r="CE1818" s="230"/>
      <c r="CF1818" s="230"/>
      <c r="CG1818" s="230"/>
      <c r="CH1818" s="230"/>
      <c r="CI1818" s="230"/>
      <c r="CJ1818" s="231"/>
      <c r="CK1818" s="231"/>
      <c r="CL1818" s="231"/>
      <c r="CM1818" s="231"/>
      <c r="CN1818" s="231"/>
      <c r="CO1818" s="231"/>
      <c r="CP1818" s="231"/>
      <c r="CQ1818" s="231"/>
      <c r="CR1818" s="232"/>
      <c r="CS1818" s="232"/>
      <c r="CT1818" s="232"/>
      <c r="CU1818" s="232"/>
      <c r="CV1818" s="232"/>
      <c r="CW1818" s="232"/>
      <c r="CX1818" s="232"/>
      <c r="CY1818" s="234"/>
      <c r="CZ1818" s="106"/>
      <c r="DA1818" s="106"/>
      <c r="DB1818" s="106"/>
      <c r="DC1818" s="106"/>
      <c r="DD1818" s="106"/>
      <c r="DE1818" s="106"/>
      <c r="DF1818" s="92"/>
      <c r="DG1818" s="107"/>
      <c r="DH1818" s="107"/>
      <c r="DI1818" s="107"/>
      <c r="DJ1818" s="107"/>
      <c r="DK1818" s="107"/>
      <c r="DL1818" s="107"/>
      <c r="DM1818" s="110"/>
      <c r="DN1818" s="110"/>
      <c r="DO1818" s="110"/>
      <c r="DP1818" s="110"/>
      <c r="DQ1818" s="110"/>
      <c r="DR1818" s="110"/>
      <c r="DS1818" s="110"/>
      <c r="DT1818" s="110"/>
      <c r="DU1818" s="497"/>
      <c r="DV1818" s="497"/>
      <c r="DW1818" s="497"/>
      <c r="DX1818" s="497"/>
      <c r="DY1818" s="497"/>
      <c r="DZ1818" s="497"/>
      <c r="EA1818" s="288">
        <v>7.5364600000000004E-2</v>
      </c>
      <c r="EB1818" s="99">
        <v>0.58233999999999997</v>
      </c>
      <c r="EC1818" s="99">
        <v>0.53486100000000003</v>
      </c>
      <c r="ED1818" s="99">
        <v>0.48221000000000003</v>
      </c>
      <c r="EE1818" s="99">
        <v>1.34815E-2</v>
      </c>
      <c r="EF1818" s="99">
        <v>3.3694500000000002E-2</v>
      </c>
      <c r="EG1818" s="99">
        <v>23.033799999999999</v>
      </c>
      <c r="EH1818" s="99">
        <v>158.24199999999999</v>
      </c>
      <c r="EI1818" s="99">
        <v>-103.92</v>
      </c>
      <c r="EJ1818" s="99">
        <v>-96.554599999999994</v>
      </c>
      <c r="EK1818" s="99">
        <v>-45.9375</v>
      </c>
      <c r="EL1818" s="99">
        <v>11.8901</v>
      </c>
      <c r="EM1818" s="99">
        <v>0.538358</v>
      </c>
      <c r="EN1818" s="99">
        <v>0.44151800000000002</v>
      </c>
      <c r="EO1818" s="99">
        <v>0.44675300000000001</v>
      </c>
      <c r="EP1818" s="99">
        <v>0.44512499999999999</v>
      </c>
      <c r="EQ1818" s="99">
        <v>0.63188100000000003</v>
      </c>
      <c r="ER1818" s="99">
        <v>0.56962699999999999</v>
      </c>
      <c r="ES1818" s="99">
        <v>0</v>
      </c>
      <c r="ET1818" s="99">
        <v>1.25576</v>
      </c>
      <c r="EU1818" s="99">
        <v>0.759714</v>
      </c>
      <c r="EV1818" s="99">
        <v>1.9404399999999999</v>
      </c>
      <c r="EW1818" s="99">
        <v>6.3908699999999996</v>
      </c>
      <c r="EX1818" s="119">
        <v>2.8146300000000002</v>
      </c>
      <c r="EY1818" s="121"/>
      <c r="EZ1818" s="287"/>
      <c r="FA1818" s="83"/>
      <c r="FB1818" s="126"/>
      <c r="FC1818" s="116"/>
      <c r="FD1818" s="116"/>
      <c r="FE1818" s="116"/>
      <c r="FF1818" s="116"/>
      <c r="FG1818" s="116"/>
      <c r="FH1818" s="116"/>
      <c r="FI1818" s="116"/>
      <c r="FJ1818" s="116"/>
      <c r="FK1818" s="116"/>
      <c r="FL1818" s="116"/>
      <c r="FM1818" s="116"/>
      <c r="FN1818" s="116"/>
    </row>
    <row r="1819" spans="1:170" s="3" customFormat="1" ht="15" customHeight="1" x14ac:dyDescent="0.2">
      <c r="A1819" s="429">
        <v>20150701</v>
      </c>
      <c r="B1819" s="429">
        <v>10</v>
      </c>
      <c r="C1819" s="430">
        <v>15</v>
      </c>
      <c r="D1819" s="430">
        <v>1</v>
      </c>
      <c r="E1819" s="430">
        <v>12</v>
      </c>
      <c r="F1819" s="430">
        <v>8</v>
      </c>
      <c r="G1819" s="433">
        <v>1.8</v>
      </c>
      <c r="H1819" s="435">
        <v>0.1</v>
      </c>
      <c r="I1819" s="431">
        <v>11626</v>
      </c>
      <c r="J1819" s="101" t="s">
        <v>1979</v>
      </c>
      <c r="K1819" s="432" t="str">
        <f>IF(B1819=2,"Z:\Data\MOOG\HeTao\raw\",IF(B1819=5,"Z:\Data\MOOG\Polo\raw\",IF(B1819=10,"Z:\Data\MOOG\Messi\raw\","")))</f>
        <v>Z:\Data\MOOG\Messi\raw\</v>
      </c>
      <c r="L1819" s="428" t="s">
        <v>4044</v>
      </c>
      <c r="M1819" s="569" t="str">
        <f>IF(NOT(ISERROR(FIND("Training_dt",W1819))),"'Plot Psychometric_HH_dt_yuchen'",IF(NOT(ISERROR(FIND("Training",W1819))),"'Plot Psychometric_HH'",IF(NOT(ISERROR(FIND("1DAT",W1819))),"'Plot Tuning Azimuth_HH'",IF(NOT(ISERROR(FIND("HD_dt",W1819))),"'Plot HeadingDiscimination_PSTH_HH_dt_yuchen'",IF(NOT(ISERROR(FIND("HD",W1819))),"'Plot HeadingDiscimination_PSTH_HH'",IF(NOT(ISERROR(FIND("MemSac",W1819))),"'Memory Saccade Analysis_HH'",IF(NOT(ISERROR(FIND("DelSac",W1819))),"'Memory Saccade Analysis_HH'",IF(NOT(ISERROR(FIND("u-stim",W1819))),"'Plot Microstim_HH'",""))))))))</f>
        <v>'Memory Saccade Analysis_HH'</v>
      </c>
      <c r="N1819" s="573">
        <v>3</v>
      </c>
      <c r="O1819" s="584">
        <v>-1</v>
      </c>
      <c r="P1819" s="590">
        <v>4</v>
      </c>
      <c r="Q1819" s="590">
        <f>IF(B1819=2,60,310)</f>
        <v>310</v>
      </c>
      <c r="R1819" s="590">
        <v>5</v>
      </c>
      <c r="S1819" s="590">
        <f>IF(B1819=2,60,-190)</f>
        <v>-190</v>
      </c>
      <c r="T1819" s="590">
        <v>1</v>
      </c>
      <c r="U1819" s="590">
        <f>IF(Z1819&lt;&gt;"",IF(NOT(ISERROR(FIND("SU",Z1819))),VALUE(RIGHT(Z1819,1))+4,IF(NOT(ISERROR(FIND("MU20",Z1819))),20,IF(NOT(ISERROR(FIND("MU21",Z1819))),21,IF(NOT(ISERROR(FIND("MU2",Z1819))),2,1)))),"")</f>
        <v>6</v>
      </c>
      <c r="V1819" s="583"/>
      <c r="W1819" s="427" t="s">
        <v>2172</v>
      </c>
      <c r="X1819" s="192"/>
      <c r="Y1819" s="219">
        <f>IF(NOT(ISERROR(FIND("MU=SU",X1819))),1,IF(Z1819&lt;&gt;"",IF(NOT(ISERROR(FIND("SU",Z1819))),1,0),""))</f>
        <v>1</v>
      </c>
      <c r="Z1819" s="217" t="s">
        <v>46</v>
      </c>
      <c r="AA1819" s="218">
        <v>3428</v>
      </c>
      <c r="AB1819" s="77">
        <v>15.614800000000001</v>
      </c>
      <c r="AC1819" s="78" t="s">
        <v>4046</v>
      </c>
      <c r="AD1819" s="199"/>
      <c r="AE1819" s="91"/>
      <c r="AF1819" s="79"/>
      <c r="AG1819" s="79"/>
      <c r="AH1819" s="80"/>
      <c r="AI1819" s="81"/>
      <c r="AJ1819" s="81"/>
      <c r="AK1819" s="81"/>
      <c r="AL1819" s="81"/>
      <c r="AM1819" s="114"/>
      <c r="AN1819" s="82"/>
      <c r="AO1819" s="83"/>
      <c r="AP1819" s="83"/>
      <c r="AQ1819" s="83"/>
      <c r="AR1819" s="84"/>
      <c r="AS1819" s="85"/>
      <c r="AT1819" s="85"/>
      <c r="AU1819" s="85"/>
      <c r="AV1819" s="85"/>
      <c r="AW1819" s="104"/>
      <c r="AX1819" s="86"/>
      <c r="AY1819" s="87"/>
      <c r="AZ1819" s="87"/>
      <c r="BA1819" s="87"/>
      <c r="BB1819" s="88"/>
      <c r="BC1819" s="89"/>
      <c r="BD1819" s="89"/>
      <c r="BE1819" s="89"/>
      <c r="BF1819" s="89"/>
      <c r="BG1819" s="115"/>
      <c r="BH1819" s="90"/>
      <c r="BI1819" s="251"/>
      <c r="BJ1819" s="252"/>
      <c r="BK1819" s="252"/>
      <c r="BL1819" s="230"/>
      <c r="BM1819" s="230"/>
      <c r="BN1819" s="230"/>
      <c r="BO1819" s="231"/>
      <c r="BP1819" s="231"/>
      <c r="BQ1819" s="231"/>
      <c r="BR1819" s="232"/>
      <c r="BS1819" s="232"/>
      <c r="BT1819" s="232"/>
      <c r="BU1819" s="230"/>
      <c r="BV1819" s="230"/>
      <c r="BW1819" s="231"/>
      <c r="BX1819" s="231"/>
      <c r="BY1819" s="232"/>
      <c r="BZ1819" s="235"/>
      <c r="CA1819" s="257"/>
      <c r="CB1819" s="233"/>
      <c r="CC1819" s="230"/>
      <c r="CD1819" s="230"/>
      <c r="CE1819" s="230"/>
      <c r="CF1819" s="230"/>
      <c r="CG1819" s="230"/>
      <c r="CH1819" s="230"/>
      <c r="CI1819" s="230"/>
      <c r="CJ1819" s="231"/>
      <c r="CK1819" s="231"/>
      <c r="CL1819" s="231"/>
      <c r="CM1819" s="231"/>
      <c r="CN1819" s="231"/>
      <c r="CO1819" s="231"/>
      <c r="CP1819" s="231"/>
      <c r="CQ1819" s="231"/>
      <c r="CR1819" s="232"/>
      <c r="CS1819" s="232"/>
      <c r="CT1819" s="232"/>
      <c r="CU1819" s="232"/>
      <c r="CV1819" s="232"/>
      <c r="CW1819" s="232"/>
      <c r="CX1819" s="232"/>
      <c r="CY1819" s="234"/>
      <c r="CZ1819" s="106"/>
      <c r="DA1819" s="106"/>
      <c r="DB1819" s="106"/>
      <c r="DC1819" s="106"/>
      <c r="DD1819" s="106"/>
      <c r="DE1819" s="106"/>
      <c r="DF1819" s="92"/>
      <c r="DG1819" s="107"/>
      <c r="DH1819" s="107"/>
      <c r="DI1819" s="107"/>
      <c r="DJ1819" s="107"/>
      <c r="DK1819" s="107"/>
      <c r="DL1819" s="107"/>
      <c r="DM1819" s="110"/>
      <c r="DN1819" s="110"/>
      <c r="DO1819" s="110"/>
      <c r="DP1819" s="110"/>
      <c r="DQ1819" s="110"/>
      <c r="DR1819" s="110"/>
      <c r="DS1819" s="110"/>
      <c r="DT1819" s="110"/>
      <c r="DU1819" s="497"/>
      <c r="DV1819" s="497"/>
      <c r="DW1819" s="497"/>
      <c r="DX1819" s="497"/>
      <c r="DY1819" s="497"/>
      <c r="DZ1819" s="497"/>
      <c r="EA1819" s="288">
        <v>2.96996E-2</v>
      </c>
      <c r="EB1819" s="99">
        <v>0.165102</v>
      </c>
      <c r="EC1819" s="99">
        <v>0.102323</v>
      </c>
      <c r="ED1819" s="99">
        <v>1.62081E-2</v>
      </c>
      <c r="EE1819" s="99">
        <v>5.0552300000000001E-2</v>
      </c>
      <c r="EF1819" s="99">
        <v>5.4988500000000003E-2</v>
      </c>
      <c r="EG1819" s="99">
        <v>153.79400000000001</v>
      </c>
      <c r="EH1819" s="99">
        <v>-72.017499999999998</v>
      </c>
      <c r="EI1819" s="99">
        <v>138.73099999999999</v>
      </c>
      <c r="EJ1819" s="99">
        <v>78.084000000000003</v>
      </c>
      <c r="EK1819" s="99">
        <v>167.041</v>
      </c>
      <c r="EL1819" s="99">
        <v>-82.494</v>
      </c>
      <c r="EM1819" s="99">
        <v>0.56891700000000001</v>
      </c>
      <c r="EN1819" s="99">
        <v>0.50510299999999997</v>
      </c>
      <c r="EO1819" s="99">
        <v>0.53905499999999995</v>
      </c>
      <c r="EP1819" s="99">
        <v>0.56820000000000004</v>
      </c>
      <c r="EQ1819" s="99">
        <v>0.54023500000000002</v>
      </c>
      <c r="ER1819" s="99">
        <v>0.565357</v>
      </c>
      <c r="ES1819" s="99">
        <v>0</v>
      </c>
      <c r="ET1819" s="99">
        <v>1.9361600000000001</v>
      </c>
      <c r="EU1819" s="99">
        <v>2.2094399999999998</v>
      </c>
      <c r="EV1819" s="99">
        <v>4.4178800000000003</v>
      </c>
      <c r="EW1819" s="99">
        <v>6.2662500000000003</v>
      </c>
      <c r="EX1819" s="119">
        <v>5.8461699999999999</v>
      </c>
      <c r="EY1819" s="121"/>
      <c r="EZ1819" s="287"/>
      <c r="FA1819" s="83"/>
      <c r="FB1819" s="126"/>
      <c r="FC1819" s="116"/>
      <c r="FD1819" s="116"/>
      <c r="FE1819" s="116"/>
      <c r="FF1819" s="116"/>
      <c r="FG1819" s="116"/>
      <c r="FH1819" s="116"/>
      <c r="FI1819" s="116"/>
      <c r="FJ1819" s="116"/>
      <c r="FK1819" s="116"/>
      <c r="FL1819" s="116"/>
      <c r="FM1819" s="116"/>
      <c r="FN1819" s="116"/>
    </row>
    <row r="1820" spans="1:170" s="3" customFormat="1" ht="15" customHeight="1" x14ac:dyDescent="0.2">
      <c r="A1820" s="429">
        <v>20150701</v>
      </c>
      <c r="B1820" s="429">
        <v>10</v>
      </c>
      <c r="C1820" s="430">
        <v>15</v>
      </c>
      <c r="D1820" s="430">
        <v>1</v>
      </c>
      <c r="E1820" s="430">
        <v>12</v>
      </c>
      <c r="F1820" s="430">
        <v>8</v>
      </c>
      <c r="G1820" s="433">
        <v>1.8</v>
      </c>
      <c r="H1820" s="435">
        <v>0.1</v>
      </c>
      <c r="I1820" s="431">
        <v>11626</v>
      </c>
      <c r="J1820" s="101" t="s">
        <v>1979</v>
      </c>
      <c r="K1820" s="432" t="str">
        <f>IF(B1820=2,"Z:\Data\MOOG\HeTao\raw\",IF(B1820=5,"Z:\Data\MOOG\Polo\raw\",IF(B1820=10,"Z:\Data\MOOG\Messi\raw\","")))</f>
        <v>Z:\Data\MOOG\Messi\raw\</v>
      </c>
      <c r="L1820" s="428" t="s">
        <v>4044</v>
      </c>
      <c r="M1820" s="569" t="str">
        <f>IF(NOT(ISERROR(FIND("Training_dt",W1820))),"'Plot Psychometric_HH_dt_yuchen'",IF(NOT(ISERROR(FIND("Training",W1820))),"'Plot Psychometric_HH'",IF(NOT(ISERROR(FIND("1DAT",W1820))),"'Plot Tuning Azimuth_HH'",IF(NOT(ISERROR(FIND("HD_dt",W1820))),"'Plot HeadingDiscimination_PSTH_HH_dt_yuchen'",IF(NOT(ISERROR(FIND("HD",W1820))),"'Plot HeadingDiscimination_PSTH_HH'",IF(NOT(ISERROR(FIND("MemSac",W1820))),"'Memory Saccade Analysis_HH'",IF(NOT(ISERROR(FIND("DelSac",W1820))),"'Memory Saccade Analysis_HH'",IF(NOT(ISERROR(FIND("u-stim",W1820))),"'Plot Microstim_HH'",""))))))))</f>
        <v>'Memory Saccade Analysis_HH'</v>
      </c>
      <c r="N1820" s="573">
        <v>3</v>
      </c>
      <c r="O1820" s="584">
        <v>-1</v>
      </c>
      <c r="P1820" s="590">
        <v>4</v>
      </c>
      <c r="Q1820" s="590">
        <f>IF(B1820=2,60,310)</f>
        <v>310</v>
      </c>
      <c r="R1820" s="590">
        <v>5</v>
      </c>
      <c r="S1820" s="590">
        <f>IF(B1820=2,60,-190)</f>
        <v>-190</v>
      </c>
      <c r="T1820" s="590">
        <v>1</v>
      </c>
      <c r="U1820" s="590">
        <f>IF(Z1820&lt;&gt;"",IF(NOT(ISERROR(FIND("SU",Z1820))),VALUE(RIGHT(Z1820,1))+4,IF(NOT(ISERROR(FIND("MU20",Z1820))),20,IF(NOT(ISERROR(FIND("MU21",Z1820))),21,IF(NOT(ISERROR(FIND("MU2",Z1820))),2,1)))),"")</f>
        <v>7</v>
      </c>
      <c r="V1820" s="583"/>
      <c r="W1820" s="427" t="s">
        <v>2172</v>
      </c>
      <c r="X1820" s="192"/>
      <c r="Y1820" s="219">
        <f>IF(NOT(ISERROR(FIND("MU=SU",X1820))),1,IF(Z1820&lt;&gt;"",IF(NOT(ISERROR(FIND("SU",Z1820))),1,0),""))</f>
        <v>1</v>
      </c>
      <c r="Z1820" s="217" t="s">
        <v>306</v>
      </c>
      <c r="AA1820" s="218">
        <v>1138</v>
      </c>
      <c r="AB1820" s="77">
        <v>7.7147899999999998</v>
      </c>
      <c r="AC1820" s="78" t="s">
        <v>4047</v>
      </c>
      <c r="AD1820" s="199"/>
      <c r="AE1820" s="91"/>
      <c r="AF1820" s="79"/>
      <c r="AG1820" s="79"/>
      <c r="AH1820" s="80"/>
      <c r="AI1820" s="81"/>
      <c r="AJ1820" s="81"/>
      <c r="AK1820" s="81"/>
      <c r="AL1820" s="81"/>
      <c r="AM1820" s="114"/>
      <c r="AN1820" s="82"/>
      <c r="AO1820" s="83"/>
      <c r="AP1820" s="83"/>
      <c r="AQ1820" s="83"/>
      <c r="AR1820" s="84"/>
      <c r="AS1820" s="85"/>
      <c r="AT1820" s="85"/>
      <c r="AU1820" s="85"/>
      <c r="AV1820" s="85"/>
      <c r="AW1820" s="104"/>
      <c r="AX1820" s="86"/>
      <c r="AY1820" s="87"/>
      <c r="AZ1820" s="87"/>
      <c r="BA1820" s="87"/>
      <c r="BB1820" s="88"/>
      <c r="BC1820" s="89"/>
      <c r="BD1820" s="89"/>
      <c r="BE1820" s="89"/>
      <c r="BF1820" s="89"/>
      <c r="BG1820" s="115"/>
      <c r="BH1820" s="90"/>
      <c r="BI1820" s="251"/>
      <c r="BJ1820" s="252"/>
      <c r="BK1820" s="252"/>
      <c r="BL1820" s="230"/>
      <c r="BM1820" s="230"/>
      <c r="BN1820" s="230"/>
      <c r="BO1820" s="231"/>
      <c r="BP1820" s="231"/>
      <c r="BQ1820" s="231"/>
      <c r="BR1820" s="232"/>
      <c r="BS1820" s="232"/>
      <c r="BT1820" s="232"/>
      <c r="BU1820" s="230"/>
      <c r="BV1820" s="230"/>
      <c r="BW1820" s="231"/>
      <c r="BX1820" s="231"/>
      <c r="BY1820" s="232"/>
      <c r="BZ1820" s="235"/>
      <c r="CA1820" s="257"/>
      <c r="CB1820" s="233"/>
      <c r="CC1820" s="230"/>
      <c r="CD1820" s="230"/>
      <c r="CE1820" s="230"/>
      <c r="CF1820" s="230"/>
      <c r="CG1820" s="230"/>
      <c r="CH1820" s="230"/>
      <c r="CI1820" s="230"/>
      <c r="CJ1820" s="231"/>
      <c r="CK1820" s="231"/>
      <c r="CL1820" s="231"/>
      <c r="CM1820" s="231"/>
      <c r="CN1820" s="231"/>
      <c r="CO1820" s="231"/>
      <c r="CP1820" s="231"/>
      <c r="CQ1820" s="231"/>
      <c r="CR1820" s="232"/>
      <c r="CS1820" s="232"/>
      <c r="CT1820" s="232"/>
      <c r="CU1820" s="232"/>
      <c r="CV1820" s="232"/>
      <c r="CW1820" s="232"/>
      <c r="CX1820" s="232"/>
      <c r="CY1820" s="234"/>
      <c r="CZ1820" s="106"/>
      <c r="DA1820" s="106"/>
      <c r="DB1820" s="106"/>
      <c r="DC1820" s="106"/>
      <c r="DD1820" s="106"/>
      <c r="DE1820" s="106"/>
      <c r="DF1820" s="92"/>
      <c r="DG1820" s="107"/>
      <c r="DH1820" s="107"/>
      <c r="DI1820" s="107"/>
      <c r="DJ1820" s="107"/>
      <c r="DK1820" s="107"/>
      <c r="DL1820" s="107"/>
      <c r="DM1820" s="110"/>
      <c r="DN1820" s="110"/>
      <c r="DO1820" s="110"/>
      <c r="DP1820" s="110"/>
      <c r="DQ1820" s="110"/>
      <c r="DR1820" s="110"/>
      <c r="DS1820" s="110"/>
      <c r="DT1820" s="110"/>
      <c r="DU1820" s="497"/>
      <c r="DV1820" s="497"/>
      <c r="DW1820" s="497"/>
      <c r="DX1820" s="497"/>
      <c r="DY1820" s="497"/>
      <c r="DZ1820" s="497"/>
      <c r="EA1820" s="288">
        <v>0.47320299999999998</v>
      </c>
      <c r="EB1820" s="99">
        <v>0.202844</v>
      </c>
      <c r="EC1820" s="99">
        <v>0.78500800000000004</v>
      </c>
      <c r="ED1820" s="99">
        <v>6.3684400000000004E-3</v>
      </c>
      <c r="EE1820" s="501">
        <v>6.7351500000000002E-6</v>
      </c>
      <c r="EF1820" s="501">
        <v>1.2201199999999999E-7</v>
      </c>
      <c r="EG1820" s="99">
        <v>-75.361199999999997</v>
      </c>
      <c r="EH1820" s="99">
        <v>-51.589300000000001</v>
      </c>
      <c r="EI1820" s="99">
        <v>150.43700000000001</v>
      </c>
      <c r="EJ1820" s="99">
        <v>-20.544899999999998</v>
      </c>
      <c r="EK1820" s="99">
        <v>-25.482600000000001</v>
      </c>
      <c r="EL1820" s="99">
        <v>145.529</v>
      </c>
      <c r="EM1820" s="99">
        <v>0.43835099999999999</v>
      </c>
      <c r="EN1820" s="99">
        <v>0.50397400000000003</v>
      </c>
      <c r="EO1820" s="99">
        <v>0.37942799999999999</v>
      </c>
      <c r="EP1820" s="99">
        <v>0.59703300000000004</v>
      </c>
      <c r="EQ1820" s="99">
        <v>0.69917300000000004</v>
      </c>
      <c r="ER1820" s="99">
        <v>0.75309899999999996</v>
      </c>
      <c r="ES1820" s="99">
        <v>0</v>
      </c>
      <c r="ET1820" s="99">
        <v>0.59678900000000001</v>
      </c>
      <c r="EU1820" s="99">
        <v>-1.62005</v>
      </c>
      <c r="EV1820" s="99">
        <v>4.8854899999999999</v>
      </c>
      <c r="EW1820" s="99">
        <v>9.3542500000000004</v>
      </c>
      <c r="EX1820" s="119">
        <v>5.63028</v>
      </c>
      <c r="EY1820" s="121"/>
      <c r="EZ1820" s="287"/>
      <c r="FA1820" s="83"/>
      <c r="FB1820" s="126"/>
      <c r="FC1820" s="116"/>
      <c r="FD1820" s="116"/>
      <c r="FE1820" s="116"/>
      <c r="FF1820" s="116"/>
      <c r="FG1820" s="116"/>
      <c r="FH1820" s="116"/>
      <c r="FI1820" s="116"/>
      <c r="FJ1820" s="116"/>
      <c r="FK1820" s="116"/>
      <c r="FL1820" s="116"/>
      <c r="FM1820" s="116"/>
      <c r="FN1820" s="116"/>
    </row>
    <row r="1821" spans="1:170" s="3" customFormat="1" ht="15" customHeight="1" x14ac:dyDescent="0.2">
      <c r="A1821" s="429">
        <v>20150701</v>
      </c>
      <c r="B1821" s="429">
        <v>10</v>
      </c>
      <c r="C1821" s="430">
        <v>15</v>
      </c>
      <c r="D1821" s="430">
        <v>1</v>
      </c>
      <c r="E1821" s="430">
        <v>12</v>
      </c>
      <c r="F1821" s="430">
        <v>8</v>
      </c>
      <c r="G1821" s="433">
        <v>1.8</v>
      </c>
      <c r="H1821" s="435">
        <v>0.1</v>
      </c>
      <c r="I1821" s="431">
        <v>11626</v>
      </c>
      <c r="J1821" s="101" t="s">
        <v>1979</v>
      </c>
      <c r="K1821" s="432" t="str">
        <f>IF(B1821=2,"Z:\Data\MOOG\HeTao\raw\",IF(B1821=5,"Z:\Data\MOOG\Polo\raw\",IF(B1821=10,"Z:\Data\MOOG\Messi\raw\","")))</f>
        <v>Z:\Data\MOOG\Messi\raw\</v>
      </c>
      <c r="L1821" s="428" t="s">
        <v>4044</v>
      </c>
      <c r="M1821" s="569" t="str">
        <f>IF(NOT(ISERROR(FIND("Training_dt",W1821))),"'Plot Psychometric_HH_dt_yuchen'",IF(NOT(ISERROR(FIND("Training",W1821))),"'Plot Psychometric_HH'",IF(NOT(ISERROR(FIND("1DAT",W1821))),"'Plot Tuning Azimuth_HH'",IF(NOT(ISERROR(FIND("HD_dt",W1821))),"'Plot HeadingDiscimination_PSTH_HH_dt_yuchen'",IF(NOT(ISERROR(FIND("HD",W1821))),"'Plot HeadingDiscimination_PSTH_HH'",IF(NOT(ISERROR(FIND("MemSac",W1821))),"'Memory Saccade Analysis_HH'",IF(NOT(ISERROR(FIND("DelSac",W1821))),"'Memory Saccade Analysis_HH'",IF(NOT(ISERROR(FIND("u-stim",W1821))),"'Plot Microstim_HH'",""))))))))</f>
        <v>'Memory Saccade Analysis_HH'</v>
      </c>
      <c r="N1821" s="573">
        <v>3</v>
      </c>
      <c r="O1821" s="584">
        <v>-1</v>
      </c>
      <c r="P1821" s="590">
        <v>4</v>
      </c>
      <c r="Q1821" s="590">
        <f>IF(B1821=2,60,310)</f>
        <v>310</v>
      </c>
      <c r="R1821" s="590">
        <v>5</v>
      </c>
      <c r="S1821" s="590">
        <f>IF(B1821=2,60,-190)</f>
        <v>-190</v>
      </c>
      <c r="T1821" s="590">
        <v>1</v>
      </c>
      <c r="U1821" s="590">
        <f>IF(Z1821&lt;&gt;"",IF(NOT(ISERROR(FIND("SU",Z1821))),VALUE(RIGHT(Z1821,1))+4,IF(NOT(ISERROR(FIND("MU20",Z1821))),20,IF(NOT(ISERROR(FIND("MU21",Z1821))),21,IF(NOT(ISERROR(FIND("MU2",Z1821))),2,1)))),"")</f>
        <v>8</v>
      </c>
      <c r="V1821" s="583"/>
      <c r="W1821" s="427" t="s">
        <v>2172</v>
      </c>
      <c r="X1821" s="192"/>
      <c r="Y1821" s="219">
        <f>IF(NOT(ISERROR(FIND("MU=SU",X1821))),1,IF(Z1821&lt;&gt;"",IF(NOT(ISERROR(FIND("SU",Z1821))),1,0),""))</f>
        <v>1</v>
      </c>
      <c r="Z1821" s="217" t="s">
        <v>3584</v>
      </c>
      <c r="AA1821" s="218">
        <v>842</v>
      </c>
      <c r="AB1821" s="77">
        <v>4.3932099999999998</v>
      </c>
      <c r="AC1821" s="78" t="s">
        <v>4048</v>
      </c>
      <c r="AD1821" s="199"/>
      <c r="AE1821" s="91"/>
      <c r="AF1821" s="79"/>
      <c r="AG1821" s="79"/>
      <c r="AH1821" s="80"/>
      <c r="AI1821" s="81"/>
      <c r="AJ1821" s="81"/>
      <c r="AK1821" s="81"/>
      <c r="AL1821" s="81"/>
      <c r="AM1821" s="114"/>
      <c r="AN1821" s="82"/>
      <c r="AO1821" s="83"/>
      <c r="AP1821" s="83"/>
      <c r="AQ1821" s="83"/>
      <c r="AR1821" s="84"/>
      <c r="AS1821" s="85"/>
      <c r="AT1821" s="85"/>
      <c r="AU1821" s="85"/>
      <c r="AV1821" s="85"/>
      <c r="AW1821" s="104"/>
      <c r="AX1821" s="86"/>
      <c r="AY1821" s="87"/>
      <c r="AZ1821" s="87"/>
      <c r="BA1821" s="87"/>
      <c r="BB1821" s="88"/>
      <c r="BC1821" s="89"/>
      <c r="BD1821" s="89"/>
      <c r="BE1821" s="89"/>
      <c r="BF1821" s="89"/>
      <c r="BG1821" s="115"/>
      <c r="BH1821" s="90"/>
      <c r="BI1821" s="251"/>
      <c r="BJ1821" s="252"/>
      <c r="BK1821" s="252"/>
      <c r="BL1821" s="230"/>
      <c r="BM1821" s="230"/>
      <c r="BN1821" s="230"/>
      <c r="BO1821" s="231"/>
      <c r="BP1821" s="231"/>
      <c r="BQ1821" s="231"/>
      <c r="BR1821" s="232"/>
      <c r="BS1821" s="232"/>
      <c r="BT1821" s="232"/>
      <c r="BU1821" s="230"/>
      <c r="BV1821" s="230"/>
      <c r="BW1821" s="231"/>
      <c r="BX1821" s="231"/>
      <c r="BY1821" s="232"/>
      <c r="BZ1821" s="235"/>
      <c r="CA1821" s="257"/>
      <c r="CB1821" s="233"/>
      <c r="CC1821" s="230"/>
      <c r="CD1821" s="230"/>
      <c r="CE1821" s="230"/>
      <c r="CF1821" s="230"/>
      <c r="CG1821" s="230"/>
      <c r="CH1821" s="230"/>
      <c r="CI1821" s="230"/>
      <c r="CJ1821" s="231"/>
      <c r="CK1821" s="231"/>
      <c r="CL1821" s="231"/>
      <c r="CM1821" s="231"/>
      <c r="CN1821" s="231"/>
      <c r="CO1821" s="231"/>
      <c r="CP1821" s="231"/>
      <c r="CQ1821" s="231"/>
      <c r="CR1821" s="232"/>
      <c r="CS1821" s="232"/>
      <c r="CT1821" s="232"/>
      <c r="CU1821" s="232"/>
      <c r="CV1821" s="232"/>
      <c r="CW1821" s="232"/>
      <c r="CX1821" s="232"/>
      <c r="CY1821" s="234"/>
      <c r="CZ1821" s="106"/>
      <c r="DA1821" s="106"/>
      <c r="DB1821" s="106"/>
      <c r="DC1821" s="106"/>
      <c r="DD1821" s="106"/>
      <c r="DE1821" s="106"/>
      <c r="DF1821" s="92"/>
      <c r="DG1821" s="107"/>
      <c r="DH1821" s="107"/>
      <c r="DI1821" s="107"/>
      <c r="DJ1821" s="107"/>
      <c r="DK1821" s="107"/>
      <c r="DL1821" s="107"/>
      <c r="DM1821" s="110"/>
      <c r="DN1821" s="110"/>
      <c r="DO1821" s="110"/>
      <c r="DP1821" s="110"/>
      <c r="DQ1821" s="110"/>
      <c r="DR1821" s="110"/>
      <c r="DS1821" s="110"/>
      <c r="DT1821" s="110"/>
      <c r="DU1821" s="497"/>
      <c r="DV1821" s="497"/>
      <c r="DW1821" s="497"/>
      <c r="DX1821" s="497"/>
      <c r="DY1821" s="497"/>
      <c r="DZ1821" s="497"/>
      <c r="EA1821" s="288">
        <v>8.6115200000000003E-2</v>
      </c>
      <c r="EB1821" s="99">
        <v>0.95926699999999998</v>
      </c>
      <c r="EC1821" s="99">
        <v>0.70103800000000005</v>
      </c>
      <c r="ED1821" s="99">
        <v>1.1554E-2</v>
      </c>
      <c r="EE1821" s="99">
        <v>0.67953399999999997</v>
      </c>
      <c r="EF1821" s="99">
        <v>0.123878</v>
      </c>
      <c r="EG1821" s="99">
        <v>-108.80500000000001</v>
      </c>
      <c r="EH1821" s="99">
        <v>61.3249</v>
      </c>
      <c r="EI1821" s="99">
        <v>123.158</v>
      </c>
      <c r="EJ1821" s="99">
        <v>-34.535499999999999</v>
      </c>
      <c r="EK1821" s="99">
        <v>69.374399999999994</v>
      </c>
      <c r="EL1821" s="99">
        <v>-89.820300000000003</v>
      </c>
      <c r="EM1821" s="99">
        <v>0.53256400000000004</v>
      </c>
      <c r="EN1821" s="99">
        <v>0.28121200000000002</v>
      </c>
      <c r="EO1821" s="99">
        <v>0.40640599999999999</v>
      </c>
      <c r="EP1821" s="99">
        <v>0.60303399999999996</v>
      </c>
      <c r="EQ1821" s="99">
        <v>0.41625400000000001</v>
      </c>
      <c r="ER1821" s="99">
        <v>0.53262100000000001</v>
      </c>
      <c r="ES1821" s="99">
        <v>0</v>
      </c>
      <c r="ET1821" s="99">
        <v>0.51872300000000005</v>
      </c>
      <c r="EU1821" s="99">
        <v>1.8834299999999999</v>
      </c>
      <c r="EV1821" s="99">
        <v>1.12849</v>
      </c>
      <c r="EW1821" s="99">
        <v>6.7434000000000003</v>
      </c>
      <c r="EX1821" s="119">
        <v>6.7434000000000003</v>
      </c>
      <c r="EY1821" s="121"/>
      <c r="EZ1821" s="287"/>
      <c r="FA1821" s="83"/>
      <c r="FB1821" s="126"/>
      <c r="FC1821" s="116"/>
      <c r="FD1821" s="116"/>
      <c r="FE1821" s="116"/>
      <c r="FF1821" s="116"/>
      <c r="FG1821" s="116"/>
      <c r="FH1821" s="116"/>
      <c r="FI1821" s="116"/>
      <c r="FJ1821" s="116"/>
      <c r="FK1821" s="116"/>
      <c r="FL1821" s="116"/>
      <c r="FM1821" s="116"/>
      <c r="FN1821" s="116"/>
    </row>
    <row r="1822" spans="1:170" s="3" customFormat="1" ht="15" customHeight="1" x14ac:dyDescent="0.2">
      <c r="A1822" s="429">
        <v>20150701</v>
      </c>
      <c r="B1822" s="429">
        <v>10</v>
      </c>
      <c r="C1822" s="430">
        <v>15</v>
      </c>
      <c r="D1822" s="430">
        <v>1</v>
      </c>
      <c r="E1822" s="430">
        <v>12</v>
      </c>
      <c r="F1822" s="430">
        <v>8</v>
      </c>
      <c r="G1822" s="433">
        <v>1.8</v>
      </c>
      <c r="H1822" s="435">
        <v>0.1</v>
      </c>
      <c r="I1822" s="431">
        <v>11626</v>
      </c>
      <c r="J1822" s="101" t="s">
        <v>1979</v>
      </c>
      <c r="K1822" s="432" t="str">
        <f>IF(B1822=2,"Z:\Data\MOOG\HeTao\raw\",IF(B1822=5,"Z:\Data\MOOG\Polo\raw\",IF(B1822=10,"Z:\Data\MOOG\Messi\raw\","")))</f>
        <v>Z:\Data\MOOG\Messi\raw\</v>
      </c>
      <c r="L1822" s="428" t="s">
        <v>4049</v>
      </c>
      <c r="M1822" s="569" t="str">
        <f>IF(NOT(ISERROR(FIND("Training_dt",W1822))),"'Plot Psychometric_HH_dt_yuchen'",IF(NOT(ISERROR(FIND("Training",W1822))),"'Plot Psychometric_HH'",IF(NOT(ISERROR(FIND("1DAT",W1822))),"'Plot Tuning Azimuth_HH'",IF(NOT(ISERROR(FIND("HD_dt",W1822))),"'Plot HeadingDiscimination_PSTH_HH_dt_yuchen'",IF(NOT(ISERROR(FIND("HD",W1822))),"'Plot HeadingDiscimination_PSTH_HH'",IF(NOT(ISERROR(FIND("MemSac",W1822))),"'Memory Saccade Analysis_HH'",IF(NOT(ISERROR(FIND("DelSac",W1822))),"'Memory Saccade Analysis_HH'",IF(NOT(ISERROR(FIND("u-stim",W1822))),"'Plot Microstim_HH'",""))))))))</f>
        <v>'Plot Tuning Azimuth_HH'</v>
      </c>
      <c r="N1822" s="573">
        <v>1</v>
      </c>
      <c r="O1822" s="584">
        <v>-1</v>
      </c>
      <c r="P1822" s="590">
        <v>4</v>
      </c>
      <c r="Q1822" s="590">
        <f>IF(B1822=2,60,310)</f>
        <v>310</v>
      </c>
      <c r="R1822" s="590">
        <v>5</v>
      </c>
      <c r="S1822" s="590">
        <f>IF(B1822=2,60,-190)</f>
        <v>-190</v>
      </c>
      <c r="T1822" s="590">
        <v>1</v>
      </c>
      <c r="U1822" s="590">
        <f>IF(Z1822&lt;&gt;"",IF(NOT(ISERROR(FIND("SU",Z1822))),VALUE(RIGHT(Z1822,1))+4,IF(NOT(ISERROR(FIND("MU20",Z1822))),20,IF(NOT(ISERROR(FIND("MU21",Z1822))),21,IF(NOT(ISERROR(FIND("MU2",Z1822))),2,1)))),"")</f>
        <v>7</v>
      </c>
      <c r="V1822" s="583"/>
      <c r="W1822" s="427" t="s">
        <v>2222</v>
      </c>
      <c r="X1822" s="192"/>
      <c r="Y1822" s="219">
        <f>IF(NOT(ISERROR(FIND("MU=SU",X1822))),1,IF(Z1822&lt;&gt;"",IF(NOT(ISERROR(FIND("SU",Z1822))),1,0),""))</f>
        <v>1</v>
      </c>
      <c r="Z1822" s="217" t="s">
        <v>306</v>
      </c>
      <c r="AA1822" s="218">
        <v>1138</v>
      </c>
      <c r="AB1822" s="77">
        <v>7.7147899999999998</v>
      </c>
      <c r="AC1822" s="78" t="s">
        <v>4047</v>
      </c>
      <c r="AD1822" s="199"/>
      <c r="AE1822" s="91" t="s">
        <v>8265</v>
      </c>
      <c r="AF1822" s="79" t="s">
        <v>8265</v>
      </c>
      <c r="AG1822" s="79" t="s">
        <v>8265</v>
      </c>
      <c r="AH1822" s="80" t="s">
        <v>8265</v>
      </c>
      <c r="AI1822" s="81" t="s">
        <v>8452</v>
      </c>
      <c r="AJ1822" s="81" t="s">
        <v>8265</v>
      </c>
      <c r="AK1822" s="81" t="s">
        <v>8265</v>
      </c>
      <c r="AL1822" s="81" t="s">
        <v>8265</v>
      </c>
      <c r="AM1822" s="114" t="s">
        <v>8265</v>
      </c>
      <c r="AN1822" s="82" t="s">
        <v>8265</v>
      </c>
      <c r="AO1822" s="83">
        <v>-86.3416</v>
      </c>
      <c r="AP1822" s="83">
        <v>0.82960699999999998</v>
      </c>
      <c r="AQ1822" s="83">
        <v>0.79159999999999997</v>
      </c>
      <c r="AR1822" s="84">
        <v>8.9240300000000003E-14</v>
      </c>
      <c r="AS1822" s="85">
        <v>-11.264099999999999</v>
      </c>
      <c r="AT1822" s="85">
        <v>-7</v>
      </c>
      <c r="AU1822" s="85">
        <v>-80.602000000000004</v>
      </c>
      <c r="AV1822" s="85">
        <v>102.277</v>
      </c>
      <c r="AW1822" s="104" t="s">
        <v>8499</v>
      </c>
      <c r="AX1822" s="86" t="s">
        <v>8500</v>
      </c>
      <c r="AY1822" s="87" t="s">
        <v>8265</v>
      </c>
      <c r="AZ1822" s="87" t="s">
        <v>8265</v>
      </c>
      <c r="BA1822" s="87" t="s">
        <v>8265</v>
      </c>
      <c r="BB1822" s="88" t="s">
        <v>8265</v>
      </c>
      <c r="BC1822" s="89" t="s">
        <v>8265</v>
      </c>
      <c r="BD1822" s="89" t="s">
        <v>8265</v>
      </c>
      <c r="BE1822" s="89" t="s">
        <v>8265</v>
      </c>
      <c r="BF1822" s="89" t="s">
        <v>8265</v>
      </c>
      <c r="BG1822" s="115" t="s">
        <v>8265</v>
      </c>
      <c r="BH1822" s="90" t="s">
        <v>8265</v>
      </c>
      <c r="BI1822" s="251"/>
      <c r="BJ1822" s="252"/>
      <c r="BK1822" s="252"/>
      <c r="BL1822" s="230"/>
      <c r="BM1822" s="230"/>
      <c r="BN1822" s="230"/>
      <c r="BO1822" s="231"/>
      <c r="BP1822" s="231"/>
      <c r="BQ1822" s="231"/>
      <c r="BR1822" s="232"/>
      <c r="BS1822" s="232"/>
      <c r="BT1822" s="232"/>
      <c r="BU1822" s="230"/>
      <c r="BV1822" s="230"/>
      <c r="BW1822" s="231"/>
      <c r="BX1822" s="231"/>
      <c r="BY1822" s="232"/>
      <c r="BZ1822" s="235"/>
      <c r="CA1822" s="257"/>
      <c r="CB1822" s="233"/>
      <c r="CC1822" s="230"/>
      <c r="CD1822" s="230"/>
      <c r="CE1822" s="230"/>
      <c r="CF1822" s="230"/>
      <c r="CG1822" s="230"/>
      <c r="CH1822" s="230"/>
      <c r="CI1822" s="230"/>
      <c r="CJ1822" s="231"/>
      <c r="CK1822" s="231"/>
      <c r="CL1822" s="231"/>
      <c r="CM1822" s="231"/>
      <c r="CN1822" s="231"/>
      <c r="CO1822" s="231"/>
      <c r="CP1822" s="231"/>
      <c r="CQ1822" s="231"/>
      <c r="CR1822" s="232"/>
      <c r="CS1822" s="232"/>
      <c r="CT1822" s="232"/>
      <c r="CU1822" s="232"/>
      <c r="CV1822" s="232"/>
      <c r="CW1822" s="232"/>
      <c r="CX1822" s="232"/>
      <c r="CY1822" s="234"/>
      <c r="CZ1822" s="106"/>
      <c r="DA1822" s="106"/>
      <c r="DB1822" s="106"/>
      <c r="DC1822" s="106"/>
      <c r="DD1822" s="106"/>
      <c r="DE1822" s="106"/>
      <c r="DF1822" s="92"/>
      <c r="DG1822" s="107"/>
      <c r="DH1822" s="107"/>
      <c r="DI1822" s="107"/>
      <c r="DJ1822" s="107"/>
      <c r="DK1822" s="107"/>
      <c r="DL1822" s="107"/>
      <c r="DM1822" s="110"/>
      <c r="DN1822" s="110"/>
      <c r="DO1822" s="110"/>
      <c r="DP1822" s="110"/>
      <c r="DQ1822" s="110"/>
      <c r="DR1822" s="110"/>
      <c r="DS1822" s="110"/>
      <c r="DT1822" s="110"/>
      <c r="DU1822" s="497"/>
      <c r="DV1822" s="497"/>
      <c r="DW1822" s="497"/>
      <c r="DX1822" s="497"/>
      <c r="DY1822" s="497"/>
      <c r="DZ1822" s="497"/>
      <c r="EA1822" s="288"/>
      <c r="EB1822" s="99"/>
      <c r="EC1822" s="99"/>
      <c r="ED1822" s="99"/>
      <c r="EE1822" s="99"/>
      <c r="EF1822" s="99"/>
      <c r="EG1822" s="99"/>
      <c r="EH1822" s="99"/>
      <c r="EI1822" s="99"/>
      <c r="EJ1822" s="99"/>
      <c r="EK1822" s="99"/>
      <c r="EL1822" s="99"/>
      <c r="EM1822" s="99"/>
      <c r="EN1822" s="99"/>
      <c r="EO1822" s="99"/>
      <c r="EP1822" s="99"/>
      <c r="EQ1822" s="99"/>
      <c r="ER1822" s="99"/>
      <c r="ES1822" s="99"/>
      <c r="ET1822" s="99"/>
      <c r="EU1822" s="99"/>
      <c r="EV1822" s="99"/>
      <c r="EW1822" s="99"/>
      <c r="EX1822" s="119"/>
      <c r="EY1822" s="121"/>
      <c r="EZ1822" s="287"/>
      <c r="FA1822" s="83"/>
      <c r="FB1822" s="126"/>
      <c r="FC1822" s="116"/>
      <c r="FD1822" s="116"/>
      <c r="FE1822" s="116"/>
      <c r="FF1822" s="116"/>
      <c r="FG1822" s="116"/>
      <c r="FH1822" s="116"/>
      <c r="FI1822" s="116"/>
      <c r="FJ1822" s="116"/>
      <c r="FK1822" s="116"/>
      <c r="FL1822" s="116"/>
      <c r="FM1822" s="116"/>
      <c r="FN1822" s="116"/>
    </row>
    <row r="1823" spans="1:170" s="3" customFormat="1" ht="15" customHeight="1" x14ac:dyDescent="0.2">
      <c r="A1823" s="429">
        <v>20150701</v>
      </c>
      <c r="B1823" s="429">
        <v>10</v>
      </c>
      <c r="C1823" s="430">
        <v>15</v>
      </c>
      <c r="D1823" s="430">
        <v>1</v>
      </c>
      <c r="E1823" s="430">
        <v>12</v>
      </c>
      <c r="F1823" s="430">
        <v>8</v>
      </c>
      <c r="G1823" s="433">
        <v>1.8</v>
      </c>
      <c r="H1823" s="435">
        <v>0.1</v>
      </c>
      <c r="I1823" s="431">
        <v>11626</v>
      </c>
      <c r="J1823" s="101" t="s">
        <v>1979</v>
      </c>
      <c r="K1823" s="432" t="str">
        <f>IF(B1823=2,"Z:\Data\MOOG\HeTao\raw\",IF(B1823=5,"Z:\Data\MOOG\Polo\raw\",IF(B1823=10,"Z:\Data\MOOG\Messi\raw\","")))</f>
        <v>Z:\Data\MOOG\Messi\raw\</v>
      </c>
      <c r="L1823" s="428" t="s">
        <v>4049</v>
      </c>
      <c r="M1823" s="569" t="str">
        <f>IF(NOT(ISERROR(FIND("Training_dt",W1823))),"'Plot Psychometric_HH_dt_yuchen'",IF(NOT(ISERROR(FIND("Training",W1823))),"'Plot Psychometric_HH'",IF(NOT(ISERROR(FIND("1DAT",W1823))),"'Plot Tuning Azimuth_HH'",IF(NOT(ISERROR(FIND("HD_dt",W1823))),"'Plot HeadingDiscimination_PSTH_HH_dt_yuchen'",IF(NOT(ISERROR(FIND("HD",W1823))),"'Plot HeadingDiscimination_PSTH_HH'",IF(NOT(ISERROR(FIND("MemSac",W1823))),"'Memory Saccade Analysis_HH'",IF(NOT(ISERROR(FIND("DelSac",W1823))),"'Memory Saccade Analysis_HH'",IF(NOT(ISERROR(FIND("u-stim",W1823))),"'Plot Microstim_HH'",""))))))))</f>
        <v>'Plot Tuning Azimuth_HH'</v>
      </c>
      <c r="N1823" s="573">
        <v>1</v>
      </c>
      <c r="O1823" s="584">
        <v>-1</v>
      </c>
      <c r="P1823" s="590">
        <v>4</v>
      </c>
      <c r="Q1823" s="590">
        <f>IF(B1823=2,60,310)</f>
        <v>310</v>
      </c>
      <c r="R1823" s="590">
        <v>5</v>
      </c>
      <c r="S1823" s="590">
        <f>IF(B1823=2,60,-190)</f>
        <v>-190</v>
      </c>
      <c r="T1823" s="590">
        <v>1</v>
      </c>
      <c r="U1823" s="590">
        <f>IF(Z1823&lt;&gt;"",IF(NOT(ISERROR(FIND("SU",Z1823))),VALUE(RIGHT(Z1823,1))+4,IF(NOT(ISERROR(FIND("MU20",Z1823))),20,IF(NOT(ISERROR(FIND("MU21",Z1823))),21,IF(NOT(ISERROR(FIND("MU2",Z1823))),2,1)))),"")</f>
        <v>6</v>
      </c>
      <c r="V1823" s="583"/>
      <c r="W1823" s="427" t="s">
        <v>2222</v>
      </c>
      <c r="X1823" s="192"/>
      <c r="Y1823" s="219">
        <f>IF(NOT(ISERROR(FIND("MU=SU",X1823))),1,IF(Z1823&lt;&gt;"",IF(NOT(ISERROR(FIND("SU",Z1823))),1,0),""))</f>
        <v>1</v>
      </c>
      <c r="Z1823" s="217" t="s">
        <v>46</v>
      </c>
      <c r="AA1823" s="218">
        <v>3428</v>
      </c>
      <c r="AB1823" s="77">
        <v>15.614800000000001</v>
      </c>
      <c r="AC1823" s="78" t="s">
        <v>4046</v>
      </c>
      <c r="AD1823" s="199"/>
      <c r="AE1823" s="91" t="s">
        <v>8265</v>
      </c>
      <c r="AF1823" s="79" t="s">
        <v>8265</v>
      </c>
      <c r="AG1823" s="79" t="s">
        <v>8265</v>
      </c>
      <c r="AH1823" s="80" t="s">
        <v>8265</v>
      </c>
      <c r="AI1823" s="81" t="s">
        <v>8265</v>
      </c>
      <c r="AJ1823" s="81" t="s">
        <v>8265</v>
      </c>
      <c r="AK1823" s="81" t="s">
        <v>8265</v>
      </c>
      <c r="AL1823" s="81" t="s">
        <v>8265</v>
      </c>
      <c r="AM1823" s="114" t="s">
        <v>8265</v>
      </c>
      <c r="AN1823" s="82" t="s">
        <v>8265</v>
      </c>
      <c r="AO1823" s="83">
        <v>-14.038600000000001</v>
      </c>
      <c r="AP1823" s="83">
        <v>0.62662099999999998</v>
      </c>
      <c r="AQ1823" s="83">
        <v>0.48402099999999998</v>
      </c>
      <c r="AR1823" s="84">
        <v>1.35991E-3</v>
      </c>
      <c r="AS1823" s="85">
        <v>-0.31564399999999998</v>
      </c>
      <c r="AT1823" s="85">
        <v>-0.92989599999999994</v>
      </c>
      <c r="AU1823" s="85">
        <v>-3.90177</v>
      </c>
      <c r="AV1823" s="85">
        <v>75.203999999999994</v>
      </c>
      <c r="AW1823" s="104" t="s">
        <v>8497</v>
      </c>
      <c r="AX1823" s="86" t="s">
        <v>8498</v>
      </c>
      <c r="AY1823" s="87" t="s">
        <v>8265</v>
      </c>
      <c r="AZ1823" s="87" t="s">
        <v>8265</v>
      </c>
      <c r="BA1823" s="87" t="s">
        <v>8294</v>
      </c>
      <c r="BB1823" s="88" t="s">
        <v>8294</v>
      </c>
      <c r="BC1823" s="89" t="s">
        <v>8265</v>
      </c>
      <c r="BD1823" s="89" t="s">
        <v>8265</v>
      </c>
      <c r="BE1823" s="89" t="s">
        <v>8265</v>
      </c>
      <c r="BF1823" s="89" t="s">
        <v>8265</v>
      </c>
      <c r="BG1823" s="115" t="s">
        <v>8265</v>
      </c>
      <c r="BH1823" s="90" t="s">
        <v>8265</v>
      </c>
      <c r="BI1823" s="251"/>
      <c r="BJ1823" s="252"/>
      <c r="BK1823" s="252"/>
      <c r="BL1823" s="230"/>
      <c r="BM1823" s="230"/>
      <c r="BN1823" s="230"/>
      <c r="BO1823" s="231"/>
      <c r="BP1823" s="231"/>
      <c r="BQ1823" s="231"/>
      <c r="BR1823" s="232"/>
      <c r="BS1823" s="232"/>
      <c r="BT1823" s="232"/>
      <c r="BU1823" s="230"/>
      <c r="BV1823" s="230"/>
      <c r="BW1823" s="231"/>
      <c r="BX1823" s="231"/>
      <c r="BY1823" s="232"/>
      <c r="BZ1823" s="235"/>
      <c r="CA1823" s="257"/>
      <c r="CB1823" s="233"/>
      <c r="CC1823" s="230"/>
      <c r="CD1823" s="230"/>
      <c r="CE1823" s="230"/>
      <c r="CF1823" s="230"/>
      <c r="CG1823" s="230"/>
      <c r="CH1823" s="230"/>
      <c r="CI1823" s="230"/>
      <c r="CJ1823" s="231"/>
      <c r="CK1823" s="231"/>
      <c r="CL1823" s="231"/>
      <c r="CM1823" s="231"/>
      <c r="CN1823" s="231"/>
      <c r="CO1823" s="231"/>
      <c r="CP1823" s="231"/>
      <c r="CQ1823" s="231"/>
      <c r="CR1823" s="232"/>
      <c r="CS1823" s="232"/>
      <c r="CT1823" s="232"/>
      <c r="CU1823" s="232"/>
      <c r="CV1823" s="232"/>
      <c r="CW1823" s="232"/>
      <c r="CX1823" s="232"/>
      <c r="CY1823" s="234"/>
      <c r="CZ1823" s="106"/>
      <c r="DA1823" s="106"/>
      <c r="DB1823" s="106"/>
      <c r="DC1823" s="106"/>
      <c r="DD1823" s="106"/>
      <c r="DE1823" s="106"/>
      <c r="DF1823" s="92"/>
      <c r="DG1823" s="107"/>
      <c r="DH1823" s="107"/>
      <c r="DI1823" s="107"/>
      <c r="DJ1823" s="107"/>
      <c r="DK1823" s="107"/>
      <c r="DL1823" s="107"/>
      <c r="DM1823" s="110"/>
      <c r="DN1823" s="110"/>
      <c r="DO1823" s="110"/>
      <c r="DP1823" s="110"/>
      <c r="DQ1823" s="110"/>
      <c r="DR1823" s="110"/>
      <c r="DS1823" s="110"/>
      <c r="DT1823" s="110"/>
      <c r="DU1823" s="497"/>
      <c r="DV1823" s="497"/>
      <c r="DW1823" s="497"/>
      <c r="DX1823" s="497"/>
      <c r="DY1823" s="497"/>
      <c r="DZ1823" s="497"/>
      <c r="EA1823" s="288"/>
      <c r="EB1823" s="99"/>
      <c r="EC1823" s="99"/>
      <c r="ED1823" s="99"/>
      <c r="EE1823" s="99"/>
      <c r="EF1823" s="99"/>
      <c r="EG1823" s="99"/>
      <c r="EH1823" s="99"/>
      <c r="EI1823" s="99"/>
      <c r="EJ1823" s="99"/>
      <c r="EK1823" s="99"/>
      <c r="EL1823" s="99"/>
      <c r="EM1823" s="99"/>
      <c r="EN1823" s="99"/>
      <c r="EO1823" s="99"/>
      <c r="EP1823" s="99"/>
      <c r="EQ1823" s="99"/>
      <c r="ER1823" s="99"/>
      <c r="ES1823" s="99"/>
      <c r="ET1823" s="99"/>
      <c r="EU1823" s="99"/>
      <c r="EV1823" s="99"/>
      <c r="EW1823" s="99"/>
      <c r="EX1823" s="119"/>
      <c r="EY1823" s="121"/>
      <c r="EZ1823" s="287"/>
      <c r="FA1823" s="83"/>
      <c r="FB1823" s="126"/>
      <c r="FC1823" s="116"/>
      <c r="FD1823" s="116"/>
      <c r="FE1823" s="116"/>
      <c r="FF1823" s="116"/>
      <c r="FG1823" s="116"/>
      <c r="FH1823" s="116"/>
      <c r="FI1823" s="116"/>
      <c r="FJ1823" s="116"/>
      <c r="FK1823" s="116"/>
      <c r="FL1823" s="116"/>
      <c r="FM1823" s="116"/>
      <c r="FN1823" s="116"/>
    </row>
    <row r="1824" spans="1:170" s="3" customFormat="1" ht="15" customHeight="1" x14ac:dyDescent="0.2">
      <c r="A1824" s="429">
        <v>20150701</v>
      </c>
      <c r="B1824" s="429">
        <v>10</v>
      </c>
      <c r="C1824" s="430">
        <v>15</v>
      </c>
      <c r="D1824" s="430">
        <v>1</v>
      </c>
      <c r="E1824" s="430">
        <v>12</v>
      </c>
      <c r="F1824" s="430">
        <v>8</v>
      </c>
      <c r="G1824" s="433">
        <v>1.8</v>
      </c>
      <c r="H1824" s="435">
        <v>0.1</v>
      </c>
      <c r="I1824" s="431">
        <v>11626</v>
      </c>
      <c r="J1824" s="101" t="s">
        <v>1979</v>
      </c>
      <c r="K1824" s="438" t="str">
        <f>IF(B1824=2,"Z:\Data\MOOG\HeTao\raw\",IF(B1824=5,"Z:\Data\MOOG\Polo\raw\",IF(B1824=10,"Z:\Data\MOOG\Messi\raw\","")))</f>
        <v>Z:\Data\MOOG\Messi\raw\</v>
      </c>
      <c r="L1824" s="428" t="s">
        <v>4049</v>
      </c>
      <c r="M1824" s="569" t="str">
        <f>IF(NOT(ISERROR(FIND("Training_dt",W1824))),"'Plot Psychometric_HH_dt_yuchen'",IF(NOT(ISERROR(FIND("Training",W1824))),"'Plot Psychometric_HH'",IF(NOT(ISERROR(FIND("1DAT",W1824))),"'Plot Tuning Azimuth_HH'",IF(NOT(ISERROR(FIND("HD_dt",W1824))),"'Plot HeadingDiscimination_PSTH_HH_dt_yuchen'",IF(NOT(ISERROR(FIND("HD",W1824))),"'Plot HeadingDiscimination_PSTH_HH'",IF(NOT(ISERROR(FIND("MemSac",W1824))),"'Memory Saccade Analysis_HH'",IF(NOT(ISERROR(FIND("DelSac",W1824))),"'Memory Saccade Analysis_HH'",IF(NOT(ISERROR(FIND("u-stim",W1824))),"'Plot Microstim_HH'",""))))))))</f>
        <v>'Plot Tuning Azimuth_HH'</v>
      </c>
      <c r="N1824" s="573">
        <v>1</v>
      </c>
      <c r="O1824" s="584">
        <v>-1</v>
      </c>
      <c r="P1824" s="590">
        <v>4</v>
      </c>
      <c r="Q1824" s="590">
        <f>IF(B1824=2,60,310)</f>
        <v>310</v>
      </c>
      <c r="R1824" s="590">
        <v>5</v>
      </c>
      <c r="S1824" s="590">
        <f>IF(B1824=2,60,-190)</f>
        <v>-190</v>
      </c>
      <c r="T1824" s="590">
        <v>1</v>
      </c>
      <c r="U1824" s="590">
        <f>IF(Z1824&lt;&gt;"",IF(NOT(ISERROR(FIND("SU",Z1824))),VALUE(RIGHT(Z1824,1))+4,IF(NOT(ISERROR(FIND("MU20",Z1824))),20,IF(NOT(ISERROR(FIND("MU21",Z1824))),21,IF(NOT(ISERROR(FIND("MU2",Z1824))),2,1)))),"")</f>
        <v>5</v>
      </c>
      <c r="V1824" s="583"/>
      <c r="W1824" s="427" t="s">
        <v>2222</v>
      </c>
      <c r="X1824" s="192"/>
      <c r="Y1824" s="219">
        <f>IF(NOT(ISERROR(FIND("MU=SU",X1824))),1,IF(Z1824&lt;&gt;"",IF(NOT(ISERROR(FIND("SU",Z1824))),1,0),""))</f>
        <v>1</v>
      </c>
      <c r="Z1824" s="217" t="s">
        <v>43</v>
      </c>
      <c r="AA1824" s="218">
        <v>2656</v>
      </c>
      <c r="AB1824" s="77">
        <v>16.556699999999999</v>
      </c>
      <c r="AC1824" s="78" t="s">
        <v>4045</v>
      </c>
      <c r="AD1824" s="199"/>
      <c r="AE1824" s="91" t="s">
        <v>8452</v>
      </c>
      <c r="AF1824" s="79" t="s">
        <v>8265</v>
      </c>
      <c r="AG1824" s="79" t="s">
        <v>8452</v>
      </c>
      <c r="AH1824" s="80" t="s">
        <v>8266</v>
      </c>
      <c r="AI1824" s="81" t="s">
        <v>8265</v>
      </c>
      <c r="AJ1824" s="81" t="s">
        <v>8452</v>
      </c>
      <c r="AK1824" s="81" t="s">
        <v>8265</v>
      </c>
      <c r="AL1824" s="81" t="s">
        <v>8265</v>
      </c>
      <c r="AM1824" s="114" t="s">
        <v>8266</v>
      </c>
      <c r="AN1824" s="82" t="s">
        <v>8265</v>
      </c>
      <c r="AO1824" s="83">
        <v>-17.3567</v>
      </c>
      <c r="AP1824" s="83">
        <v>0.61422299999999996</v>
      </c>
      <c r="AQ1824" s="83">
        <v>4.9399699999999998E-2</v>
      </c>
      <c r="AR1824" s="84">
        <v>4.9390000000000002E-4</v>
      </c>
      <c r="AS1824" s="85">
        <v>-2.5287799999999998</v>
      </c>
      <c r="AT1824" s="85">
        <v>0.70710700000000004</v>
      </c>
      <c r="AU1824" s="85" t="s">
        <v>8266</v>
      </c>
      <c r="AV1824" s="85" t="s">
        <v>8265</v>
      </c>
      <c r="AW1824" s="104" t="s">
        <v>8495</v>
      </c>
      <c r="AX1824" s="86" t="s">
        <v>8496</v>
      </c>
      <c r="AY1824" s="87" t="s">
        <v>8265</v>
      </c>
      <c r="AZ1824" s="87" t="s">
        <v>8266</v>
      </c>
      <c r="BA1824" s="87" t="s">
        <v>8266</v>
      </c>
      <c r="BB1824" s="88" t="s">
        <v>8265</v>
      </c>
      <c r="BC1824" s="89" t="s">
        <v>8265</v>
      </c>
      <c r="BD1824" s="89" t="s">
        <v>8266</v>
      </c>
      <c r="BE1824" s="89" t="s">
        <v>8452</v>
      </c>
      <c r="BF1824" s="89" t="s">
        <v>8265</v>
      </c>
      <c r="BG1824" s="115" t="s">
        <v>8294</v>
      </c>
      <c r="BH1824" s="90" t="s">
        <v>8452</v>
      </c>
      <c r="BI1824" s="251"/>
      <c r="BJ1824" s="252"/>
      <c r="BK1824" s="252"/>
      <c r="BL1824" s="230"/>
      <c r="BM1824" s="230"/>
      <c r="BN1824" s="230"/>
      <c r="BO1824" s="231"/>
      <c r="BP1824" s="231"/>
      <c r="BQ1824" s="231"/>
      <c r="BR1824" s="232"/>
      <c r="BS1824" s="232"/>
      <c r="BT1824" s="232"/>
      <c r="BU1824" s="230"/>
      <c r="BV1824" s="230"/>
      <c r="BW1824" s="231"/>
      <c r="BX1824" s="231"/>
      <c r="BY1824" s="232"/>
      <c r="BZ1824" s="235"/>
      <c r="CA1824" s="257"/>
      <c r="CB1824" s="233"/>
      <c r="CC1824" s="230"/>
      <c r="CD1824" s="230"/>
      <c r="CE1824" s="230"/>
      <c r="CF1824" s="230"/>
      <c r="CG1824" s="230"/>
      <c r="CH1824" s="230"/>
      <c r="CI1824" s="230"/>
      <c r="CJ1824" s="231"/>
      <c r="CK1824" s="231"/>
      <c r="CL1824" s="231"/>
      <c r="CM1824" s="231"/>
      <c r="CN1824" s="231"/>
      <c r="CO1824" s="231"/>
      <c r="CP1824" s="231"/>
      <c r="CQ1824" s="231"/>
      <c r="CR1824" s="232"/>
      <c r="CS1824" s="232"/>
      <c r="CT1824" s="232"/>
      <c r="CU1824" s="232"/>
      <c r="CV1824" s="232"/>
      <c r="CW1824" s="232"/>
      <c r="CX1824" s="232"/>
      <c r="CY1824" s="234"/>
      <c r="CZ1824" s="106"/>
      <c r="DA1824" s="106"/>
      <c r="DB1824" s="106"/>
      <c r="DC1824" s="106"/>
      <c r="DD1824" s="106"/>
      <c r="DE1824" s="106"/>
      <c r="DF1824" s="92"/>
      <c r="DG1824" s="107"/>
      <c r="DH1824" s="107"/>
      <c r="DI1824" s="107"/>
      <c r="DJ1824" s="107"/>
      <c r="DK1824" s="107"/>
      <c r="DL1824" s="107"/>
      <c r="DM1824" s="110"/>
      <c r="DN1824" s="110"/>
      <c r="DO1824" s="110"/>
      <c r="DP1824" s="110"/>
      <c r="DQ1824" s="110"/>
      <c r="DR1824" s="110"/>
      <c r="DS1824" s="110"/>
      <c r="DT1824" s="110"/>
      <c r="DU1824" s="497"/>
      <c r="DV1824" s="497"/>
      <c r="DW1824" s="497"/>
      <c r="DX1824" s="497"/>
      <c r="DY1824" s="497"/>
      <c r="DZ1824" s="497"/>
      <c r="EA1824" s="288"/>
      <c r="EB1824" s="99"/>
      <c r="EC1824" s="99"/>
      <c r="ED1824" s="99"/>
      <c r="EE1824" s="99"/>
      <c r="EF1824" s="99"/>
      <c r="EG1824" s="99"/>
      <c r="EH1824" s="99"/>
      <c r="EI1824" s="99"/>
      <c r="EJ1824" s="99"/>
      <c r="EK1824" s="99"/>
      <c r="EL1824" s="99"/>
      <c r="EM1824" s="99"/>
      <c r="EN1824" s="99"/>
      <c r="EO1824" s="99"/>
      <c r="EP1824" s="99"/>
      <c r="EQ1824" s="99"/>
      <c r="ER1824" s="99"/>
      <c r="ES1824" s="99"/>
      <c r="ET1824" s="99"/>
      <c r="EU1824" s="99"/>
      <c r="EV1824" s="99"/>
      <c r="EW1824" s="99"/>
      <c r="EX1824" s="119"/>
      <c r="EY1824" s="121"/>
      <c r="EZ1824" s="287"/>
      <c r="FA1824" s="83"/>
      <c r="FB1824" s="126"/>
      <c r="FC1824" s="116"/>
      <c r="FD1824" s="116"/>
      <c r="FE1824" s="116"/>
      <c r="FF1824" s="116"/>
      <c r="FG1824" s="116"/>
      <c r="FH1824" s="116"/>
      <c r="FI1824" s="116"/>
      <c r="FJ1824" s="116"/>
      <c r="FK1824" s="116"/>
      <c r="FL1824" s="116"/>
      <c r="FM1824" s="116"/>
      <c r="FN1824" s="116"/>
    </row>
    <row r="1825" spans="1:170" s="3" customFormat="1" ht="15" customHeight="1" x14ac:dyDescent="0.2">
      <c r="A1825" s="429">
        <v>20150701</v>
      </c>
      <c r="B1825" s="429">
        <v>10</v>
      </c>
      <c r="C1825" s="430">
        <v>15</v>
      </c>
      <c r="D1825" s="430">
        <v>1</v>
      </c>
      <c r="E1825" s="430">
        <v>12</v>
      </c>
      <c r="F1825" s="430">
        <v>8</v>
      </c>
      <c r="G1825" s="433">
        <v>1.8</v>
      </c>
      <c r="H1825" s="435">
        <v>0.1</v>
      </c>
      <c r="I1825" s="431">
        <v>11626</v>
      </c>
      <c r="J1825" s="101" t="s">
        <v>1979</v>
      </c>
      <c r="K1825" s="438" t="str">
        <f>IF(B1825=2,"Z:\Data\MOOG\HeTao\raw\",IF(B1825=5,"Z:\Data\MOOG\Polo\raw\",IF(B1825=10,"Z:\Data\MOOG\Messi\raw\","")))</f>
        <v>Z:\Data\MOOG\Messi\raw\</v>
      </c>
      <c r="L1825" s="428" t="s">
        <v>4050</v>
      </c>
      <c r="M1825" s="569" t="str">
        <f>IF(NOT(ISERROR(FIND("Training_dt",W1825))),"'Plot Psychometric_HH_dt_yuchen'",IF(NOT(ISERROR(FIND("Training",W1825))),"'Plot Psychometric_HH'",IF(NOT(ISERROR(FIND("1DAT",W1825))),"'Plot Tuning Azimuth_HH'",IF(NOT(ISERROR(FIND("HD_dt",W1825))),"'Plot HeadingDiscimination_PSTH_HH_dt_yuchen'",IF(NOT(ISERROR(FIND("HD",W1825))),"'Plot HeadingDiscimination_PSTH_HH'",IF(NOT(ISERROR(FIND("MemSac",W1825))),"'Memory Saccade Analysis_HH'",IF(NOT(ISERROR(FIND("DelSac",W1825))),"'Memory Saccade Analysis_HH'",IF(NOT(ISERROR(FIND("u-stim",W1825))),"'Plot Microstim_HH'",""))))))))</f>
        <v>'Plot HeadingDiscimination_PSTH_HH'</v>
      </c>
      <c r="N1825" s="573">
        <v>-102</v>
      </c>
      <c r="O1825" s="584">
        <v>-1</v>
      </c>
      <c r="P1825" s="590">
        <v>4</v>
      </c>
      <c r="Q1825" s="590">
        <f>IF(B1825=2,60,310)</f>
        <v>310</v>
      </c>
      <c r="R1825" s="590">
        <v>5</v>
      </c>
      <c r="S1825" s="590">
        <f>IF(B1825=2,60,-190)</f>
        <v>-190</v>
      </c>
      <c r="T1825" s="590">
        <v>1</v>
      </c>
      <c r="U1825" s="590">
        <f>IF(Z1825&lt;&gt;"",IF(NOT(ISERROR(FIND("SU",Z1825))),VALUE(RIGHT(Z1825,1))+4,IF(NOT(ISERROR(FIND("MU20",Z1825))),20,IF(NOT(ISERROR(FIND("MU21",Z1825))),21,IF(NOT(ISERROR(FIND("MU2",Z1825))),2,1)))),"")</f>
        <v>6</v>
      </c>
      <c r="V1825" s="583"/>
      <c r="W1825" s="427" t="s">
        <v>1986</v>
      </c>
      <c r="X1825" s="192"/>
      <c r="Y1825" s="219">
        <f>IF(NOT(ISERROR(FIND("MU=SU",X1825))),1,IF(Z1825&lt;&gt;"",IF(NOT(ISERROR(FIND("SU",Z1825))),1,0),""))</f>
        <v>1</v>
      </c>
      <c r="Z1825" s="217" t="s">
        <v>46</v>
      </c>
      <c r="AA1825" s="218">
        <v>29522</v>
      </c>
      <c r="AB1825" s="77">
        <v>9.6856600000000004</v>
      </c>
      <c r="AC1825" s="78" t="s">
        <v>4052</v>
      </c>
      <c r="AD1825" s="199"/>
      <c r="AE1825" s="91"/>
      <c r="AF1825" s="79"/>
      <c r="AG1825" s="79"/>
      <c r="AH1825" s="80"/>
      <c r="AI1825" s="81"/>
      <c r="AJ1825" s="81"/>
      <c r="AK1825" s="81"/>
      <c r="AL1825" s="81"/>
      <c r="AM1825" s="114"/>
      <c r="AN1825" s="82"/>
      <c r="AO1825" s="83"/>
      <c r="AP1825" s="83"/>
      <c r="AQ1825" s="83"/>
      <c r="AR1825" s="84"/>
      <c r="AS1825" s="85"/>
      <c r="AT1825" s="85"/>
      <c r="AU1825" s="85"/>
      <c r="AV1825" s="85"/>
      <c r="AW1825" s="104"/>
      <c r="AX1825" s="86"/>
      <c r="AY1825" s="87"/>
      <c r="AZ1825" s="87"/>
      <c r="BA1825" s="87"/>
      <c r="BB1825" s="88"/>
      <c r="BC1825" s="89"/>
      <c r="BD1825" s="89"/>
      <c r="BE1825" s="89"/>
      <c r="BF1825" s="89"/>
      <c r="BG1825" s="115"/>
      <c r="BH1825" s="90"/>
      <c r="BI1825" s="251"/>
      <c r="BJ1825" s="252"/>
      <c r="BK1825" s="252"/>
      <c r="BL1825" s="230"/>
      <c r="BM1825" s="230"/>
      <c r="BN1825" s="230"/>
      <c r="BO1825" s="231"/>
      <c r="BP1825" s="231"/>
      <c r="BQ1825" s="231"/>
      <c r="BR1825" s="232"/>
      <c r="BS1825" s="232"/>
      <c r="BT1825" s="232"/>
      <c r="BU1825" s="230"/>
      <c r="BV1825" s="230"/>
      <c r="BW1825" s="231"/>
      <c r="BX1825" s="231"/>
      <c r="BY1825" s="232"/>
      <c r="BZ1825" s="235"/>
      <c r="CA1825" s="257"/>
      <c r="CB1825" s="233"/>
      <c r="CC1825" s="230"/>
      <c r="CD1825" s="230"/>
      <c r="CE1825" s="230"/>
      <c r="CF1825" s="230"/>
      <c r="CG1825" s="230"/>
      <c r="CH1825" s="230"/>
      <c r="CI1825" s="230"/>
      <c r="CJ1825" s="231"/>
      <c r="CK1825" s="231"/>
      <c r="CL1825" s="231"/>
      <c r="CM1825" s="231"/>
      <c r="CN1825" s="231"/>
      <c r="CO1825" s="231"/>
      <c r="CP1825" s="231"/>
      <c r="CQ1825" s="231"/>
      <c r="CR1825" s="232"/>
      <c r="CS1825" s="232"/>
      <c r="CT1825" s="232"/>
      <c r="CU1825" s="232"/>
      <c r="CV1825" s="232"/>
      <c r="CW1825" s="232"/>
      <c r="CX1825" s="232"/>
      <c r="CY1825" s="234"/>
      <c r="CZ1825" s="106">
        <v>1</v>
      </c>
      <c r="DA1825" s="106">
        <v>20</v>
      </c>
      <c r="DB1825" s="106"/>
      <c r="DC1825" s="106">
        <v>0.5</v>
      </c>
      <c r="DD1825" s="106" t="s">
        <v>3503</v>
      </c>
      <c r="DE1825" s="498">
        <v>7</v>
      </c>
      <c r="DF1825" s="490">
        <v>7</v>
      </c>
      <c r="DG1825" s="107">
        <v>12</v>
      </c>
      <c r="DH1825" s="107" t="s">
        <v>7138</v>
      </c>
      <c r="DI1825" s="107">
        <v>3.85643</v>
      </c>
      <c r="DJ1825" s="107">
        <v>-0.143044</v>
      </c>
      <c r="DK1825" s="107">
        <v>3.8538999999999999</v>
      </c>
      <c r="DL1825" s="107">
        <v>1.53681</v>
      </c>
      <c r="DM1825" s="110">
        <v>1.6289199999999999</v>
      </c>
      <c r="DN1825" s="110">
        <v>-0.23361799999999999</v>
      </c>
      <c r="DO1825" s="110">
        <v>0.660022</v>
      </c>
      <c r="DP1825" s="110">
        <v>0.76023700000000005</v>
      </c>
      <c r="DQ1825" s="110">
        <v>0.614286</v>
      </c>
      <c r="DR1825" s="110">
        <v>0.78809499999999999</v>
      </c>
      <c r="DS1825" s="110">
        <v>0.63461500000000004</v>
      </c>
      <c r="DT1825" s="110">
        <v>0.84294899999999995</v>
      </c>
      <c r="DU1825" s="497">
        <v>0.71281000000000005</v>
      </c>
      <c r="DV1825" s="497">
        <v>0</v>
      </c>
      <c r="DW1825" s="497">
        <v>0.57999999999999996</v>
      </c>
      <c r="DX1825" s="497">
        <v>0</v>
      </c>
      <c r="DY1825" s="497">
        <v>0.72179099999999996</v>
      </c>
      <c r="DZ1825" s="497">
        <v>0</v>
      </c>
      <c r="EA1825" s="288"/>
      <c r="EB1825" s="492"/>
      <c r="EC1825" s="492"/>
      <c r="ED1825" s="99"/>
      <c r="EE1825" s="492"/>
      <c r="EF1825" s="492"/>
      <c r="EG1825" s="99"/>
      <c r="EH1825" s="99"/>
      <c r="EI1825" s="99"/>
      <c r="EJ1825" s="99"/>
      <c r="EK1825" s="99"/>
      <c r="EL1825" s="99"/>
      <c r="EM1825" s="99"/>
      <c r="EN1825" s="99"/>
      <c r="EO1825" s="99"/>
      <c r="EP1825" s="99"/>
      <c r="EQ1825" s="99"/>
      <c r="ER1825" s="99"/>
      <c r="ES1825" s="99"/>
      <c r="ET1825" s="99"/>
      <c r="EU1825" s="99"/>
      <c r="EV1825" s="99"/>
      <c r="EW1825" s="99"/>
      <c r="EX1825" s="119"/>
      <c r="EY1825" s="121"/>
      <c r="EZ1825" s="524"/>
      <c r="FA1825" s="83">
        <v>12</v>
      </c>
      <c r="FB1825" s="126">
        <v>16</v>
      </c>
      <c r="FC1825" s="116">
        <v>3.85643</v>
      </c>
      <c r="FD1825" s="116">
        <v>-0.143044</v>
      </c>
      <c r="FE1825" s="116">
        <v>3.8538999999999999</v>
      </c>
      <c r="FF1825" s="116">
        <v>1.53681</v>
      </c>
      <c r="FG1825" s="116">
        <v>1.6289199999999999</v>
      </c>
      <c r="FH1825" s="116">
        <v>-0.23361799999999999</v>
      </c>
      <c r="FI1825" s="116" t="s">
        <v>5833</v>
      </c>
      <c r="FJ1825" s="116" t="s">
        <v>5834</v>
      </c>
      <c r="FK1825" s="116" t="s">
        <v>5835</v>
      </c>
      <c r="FL1825" s="116" t="s">
        <v>5836</v>
      </c>
      <c r="FM1825" s="116" t="s">
        <v>5837</v>
      </c>
      <c r="FN1825" s="116" t="s">
        <v>5838</v>
      </c>
    </row>
    <row r="1826" spans="1:170" s="3" customFormat="1" ht="15" customHeight="1" x14ac:dyDescent="0.2">
      <c r="A1826" s="429">
        <v>20150701</v>
      </c>
      <c r="B1826" s="429">
        <v>10</v>
      </c>
      <c r="C1826" s="430">
        <v>15</v>
      </c>
      <c r="D1826" s="430">
        <v>1</v>
      </c>
      <c r="E1826" s="430">
        <v>12</v>
      </c>
      <c r="F1826" s="430">
        <v>8</v>
      </c>
      <c r="G1826" s="433">
        <v>1.8</v>
      </c>
      <c r="H1826" s="435">
        <v>0.1</v>
      </c>
      <c r="I1826" s="431">
        <v>11626</v>
      </c>
      <c r="J1826" s="101" t="s">
        <v>1979</v>
      </c>
      <c r="K1826" s="432" t="str">
        <f>IF(B1826=2,"Z:\Data\MOOG\HeTao\raw\",IF(B1826=5,"Z:\Data\MOOG\Polo\raw\",IF(B1826=10,"Z:\Data\MOOG\Messi\raw\","")))</f>
        <v>Z:\Data\MOOG\Messi\raw\</v>
      </c>
      <c r="L1826" s="428" t="s">
        <v>4050</v>
      </c>
      <c r="M1826" s="569" t="str">
        <f>IF(NOT(ISERROR(FIND("Training_dt",W1826))),"'Plot Psychometric_HH_dt_yuchen'",IF(NOT(ISERROR(FIND("Training",W1826))),"'Plot Psychometric_HH'",IF(NOT(ISERROR(FIND("1DAT",W1826))),"'Plot Tuning Azimuth_HH'",IF(NOT(ISERROR(FIND("HD_dt",W1826))),"'Plot HeadingDiscimination_PSTH_HH_dt_yuchen'",IF(NOT(ISERROR(FIND("HD",W1826))),"'Plot HeadingDiscimination_PSTH_HH'",IF(NOT(ISERROR(FIND("MemSac",W1826))),"'Memory Saccade Analysis_HH'",IF(NOT(ISERROR(FIND("DelSac",W1826))),"'Memory Saccade Analysis_HH'",IF(NOT(ISERROR(FIND("u-stim",W1826))),"'Plot Microstim_HH'",""))))))))</f>
        <v>'Plot HeadingDiscimination_PSTH_HH'</v>
      </c>
      <c r="N1826" s="573">
        <v>-102</v>
      </c>
      <c r="O1826" s="584">
        <v>-1</v>
      </c>
      <c r="P1826" s="590">
        <v>4</v>
      </c>
      <c r="Q1826" s="590">
        <f>IF(B1826=2,60,310)</f>
        <v>310</v>
      </c>
      <c r="R1826" s="590">
        <v>5</v>
      </c>
      <c r="S1826" s="590">
        <f>IF(B1826=2,60,-190)</f>
        <v>-190</v>
      </c>
      <c r="T1826" s="590">
        <v>1</v>
      </c>
      <c r="U1826" s="590">
        <f>IF(Z1826&lt;&gt;"",IF(NOT(ISERROR(FIND("SU",Z1826))),VALUE(RIGHT(Z1826,1))+4,IF(NOT(ISERROR(FIND("MU20",Z1826))),20,IF(NOT(ISERROR(FIND("MU21",Z1826))),21,IF(NOT(ISERROR(FIND("MU2",Z1826))),2,1)))),"")</f>
        <v>5</v>
      </c>
      <c r="V1826" s="583"/>
      <c r="W1826" s="427" t="s">
        <v>1986</v>
      </c>
      <c r="X1826" s="192"/>
      <c r="Y1826" s="219">
        <f>IF(NOT(ISERROR(FIND("MU=SU",X1826))),1,IF(Z1826&lt;&gt;"",IF(NOT(ISERROR(FIND("SU",Z1826))),1,0),""))</f>
        <v>1</v>
      </c>
      <c r="Z1826" s="217" t="s">
        <v>43</v>
      </c>
      <c r="AA1826" s="218">
        <v>21899</v>
      </c>
      <c r="AB1826" s="77">
        <v>15.407999999999999</v>
      </c>
      <c r="AC1826" s="78" t="s">
        <v>4051</v>
      </c>
      <c r="AD1826" s="199"/>
      <c r="AE1826" s="91"/>
      <c r="AF1826" s="79"/>
      <c r="AG1826" s="79"/>
      <c r="AH1826" s="80"/>
      <c r="AI1826" s="81"/>
      <c r="AJ1826" s="81"/>
      <c r="AK1826" s="81"/>
      <c r="AL1826" s="81"/>
      <c r="AM1826" s="114"/>
      <c r="AN1826" s="82"/>
      <c r="AO1826" s="83"/>
      <c r="AP1826" s="83"/>
      <c r="AQ1826" s="83"/>
      <c r="AR1826" s="84"/>
      <c r="AS1826" s="85"/>
      <c r="AT1826" s="85"/>
      <c r="AU1826" s="85"/>
      <c r="AV1826" s="85"/>
      <c r="AW1826" s="104"/>
      <c r="AX1826" s="86"/>
      <c r="AY1826" s="87"/>
      <c r="AZ1826" s="87"/>
      <c r="BA1826" s="87"/>
      <c r="BB1826" s="88"/>
      <c r="BC1826" s="89"/>
      <c r="BD1826" s="89"/>
      <c r="BE1826" s="89"/>
      <c r="BF1826" s="89"/>
      <c r="BG1826" s="115"/>
      <c r="BH1826" s="90"/>
      <c r="BI1826" s="251"/>
      <c r="BJ1826" s="252"/>
      <c r="BK1826" s="252"/>
      <c r="BL1826" s="230"/>
      <c r="BM1826" s="230"/>
      <c r="BN1826" s="230"/>
      <c r="BO1826" s="231"/>
      <c r="BP1826" s="231"/>
      <c r="BQ1826" s="231"/>
      <c r="BR1826" s="232"/>
      <c r="BS1826" s="232"/>
      <c r="BT1826" s="232"/>
      <c r="BU1826" s="230"/>
      <c r="BV1826" s="230"/>
      <c r="BW1826" s="231"/>
      <c r="BX1826" s="231"/>
      <c r="BY1826" s="232"/>
      <c r="BZ1826" s="235"/>
      <c r="CA1826" s="257"/>
      <c r="CB1826" s="233"/>
      <c r="CC1826" s="230"/>
      <c r="CD1826" s="230"/>
      <c r="CE1826" s="230"/>
      <c r="CF1826" s="230"/>
      <c r="CG1826" s="230"/>
      <c r="CH1826" s="230"/>
      <c r="CI1826" s="230"/>
      <c r="CJ1826" s="231"/>
      <c r="CK1826" s="231"/>
      <c r="CL1826" s="231"/>
      <c r="CM1826" s="231"/>
      <c r="CN1826" s="231"/>
      <c r="CO1826" s="231"/>
      <c r="CP1826" s="231"/>
      <c r="CQ1826" s="231"/>
      <c r="CR1826" s="232"/>
      <c r="CS1826" s="232"/>
      <c r="CT1826" s="232"/>
      <c r="CU1826" s="232"/>
      <c r="CV1826" s="232"/>
      <c r="CW1826" s="232"/>
      <c r="CX1826" s="232"/>
      <c r="CY1826" s="234"/>
      <c r="CZ1826" s="106">
        <v>1</v>
      </c>
      <c r="DA1826" s="106">
        <v>20</v>
      </c>
      <c r="DB1826" s="106"/>
      <c r="DC1826" s="106">
        <v>0</v>
      </c>
      <c r="DD1826" s="106" t="s">
        <v>3111</v>
      </c>
      <c r="DE1826" s="498">
        <v>0</v>
      </c>
      <c r="DF1826" s="490">
        <v>0</v>
      </c>
      <c r="DG1826" s="107">
        <v>12</v>
      </c>
      <c r="DH1826" s="107" t="s">
        <v>7138</v>
      </c>
      <c r="DI1826" s="107">
        <v>3.85643</v>
      </c>
      <c r="DJ1826" s="107">
        <v>-0.143044</v>
      </c>
      <c r="DK1826" s="107">
        <v>3.8538999999999999</v>
      </c>
      <c r="DL1826" s="107">
        <v>1.53681</v>
      </c>
      <c r="DM1826" s="110">
        <v>1.6289199999999999</v>
      </c>
      <c r="DN1826" s="110">
        <v>-0.23361799999999999</v>
      </c>
      <c r="DO1826" s="110">
        <v>0.43157299999999998</v>
      </c>
      <c r="DP1826" s="110">
        <v>0.55765100000000001</v>
      </c>
      <c r="DQ1826" s="110">
        <v>0.42083300000000001</v>
      </c>
      <c r="DR1826" s="110">
        <v>0.61964300000000005</v>
      </c>
      <c r="DS1826" s="110">
        <v>0.51602599999999998</v>
      </c>
      <c r="DT1826" s="110">
        <v>0.78205100000000005</v>
      </c>
      <c r="DU1826" s="497">
        <v>8.7809899999999996E-2</v>
      </c>
      <c r="DV1826" s="497">
        <v>0.48599999999999999</v>
      </c>
      <c r="DW1826" s="497">
        <v>0.188889</v>
      </c>
      <c r="DX1826" s="497">
        <v>0.122</v>
      </c>
      <c r="DY1826" s="497">
        <v>0.33703300000000003</v>
      </c>
      <c r="DZ1826" s="497">
        <v>2E-3</v>
      </c>
      <c r="EA1826" s="288"/>
      <c r="EB1826" s="492"/>
      <c r="EC1826" s="492"/>
      <c r="ED1826" s="492"/>
      <c r="EE1826" s="99"/>
      <c r="EF1826" s="99"/>
      <c r="EG1826" s="99"/>
      <c r="EH1826" s="99"/>
      <c r="EI1826" s="99"/>
      <c r="EJ1826" s="99"/>
      <c r="EK1826" s="99"/>
      <c r="EL1826" s="99"/>
      <c r="EM1826" s="99"/>
      <c r="EN1826" s="99"/>
      <c r="EO1826" s="99"/>
      <c r="EP1826" s="99"/>
      <c r="EQ1826" s="99"/>
      <c r="ER1826" s="99"/>
      <c r="ES1826" s="99"/>
      <c r="ET1826" s="99"/>
      <c r="EU1826" s="99"/>
      <c r="EV1826" s="99"/>
      <c r="EW1826" s="99"/>
      <c r="EX1826" s="119"/>
      <c r="EY1826" s="121"/>
      <c r="EZ1826" s="524"/>
      <c r="FA1826" s="83">
        <v>12</v>
      </c>
      <c r="FB1826" s="126">
        <v>16</v>
      </c>
      <c r="FC1826" s="505">
        <v>3.85643</v>
      </c>
      <c r="FD1826" s="505">
        <v>-0.143044</v>
      </c>
      <c r="FE1826" s="116">
        <v>3.8538999999999999</v>
      </c>
      <c r="FF1826" s="116">
        <v>1.53681</v>
      </c>
      <c r="FG1826" s="116">
        <v>1.6289199999999999</v>
      </c>
      <c r="FH1826" s="116">
        <v>-0.23361799999999999</v>
      </c>
      <c r="FI1826" s="116" t="s">
        <v>5833</v>
      </c>
      <c r="FJ1826" s="116" t="s">
        <v>5834</v>
      </c>
      <c r="FK1826" s="116" t="s">
        <v>5835</v>
      </c>
      <c r="FL1826" s="116" t="s">
        <v>5836</v>
      </c>
      <c r="FM1826" s="116" t="s">
        <v>5837</v>
      </c>
      <c r="FN1826" s="116" t="s">
        <v>5838</v>
      </c>
    </row>
    <row r="1827" spans="1:170" s="3" customFormat="1" ht="15" customHeight="1" x14ac:dyDescent="0.2">
      <c r="A1827" s="429">
        <v>20150701</v>
      </c>
      <c r="B1827" s="429">
        <v>10</v>
      </c>
      <c r="C1827" s="430">
        <v>15</v>
      </c>
      <c r="D1827" s="430">
        <v>1</v>
      </c>
      <c r="E1827" s="430">
        <v>12</v>
      </c>
      <c r="F1827" s="430">
        <v>8</v>
      </c>
      <c r="G1827" s="433">
        <v>1.8</v>
      </c>
      <c r="H1827" s="435">
        <v>0.1</v>
      </c>
      <c r="I1827" s="431">
        <v>11579</v>
      </c>
      <c r="J1827" s="101" t="s">
        <v>1979</v>
      </c>
      <c r="K1827" s="432" t="str">
        <f>IF(B1827=2,"Z:\Data\MOOG\HeTao\raw\",IF(B1827=5,"Z:\Data\MOOG\Polo\raw\",IF(B1827=10,"Z:\Data\MOOG\Messi\raw\","")))</f>
        <v>Z:\Data\MOOG\Messi\raw\</v>
      </c>
      <c r="L1827" s="428" t="s">
        <v>4053</v>
      </c>
      <c r="M1827" s="569" t="str">
        <f>IF(NOT(ISERROR(FIND("Training_dt",W1827))),"'Plot Psychometric_HH_dt_yuchen'",IF(NOT(ISERROR(FIND("Training",W1827))),"'Plot Psychometric_HH'",IF(NOT(ISERROR(FIND("1DAT",W1827))),"'Plot Tuning Azimuth_HH'",IF(NOT(ISERROR(FIND("HD_dt",W1827))),"'Plot HeadingDiscimination_PSTH_HH_dt_yuchen'",IF(NOT(ISERROR(FIND("HD",W1827))),"'Plot HeadingDiscimination_PSTH_HH'",IF(NOT(ISERROR(FIND("MemSac",W1827))),"'Memory Saccade Analysis_HH'",IF(NOT(ISERROR(FIND("DelSac",W1827))),"'Memory Saccade Analysis_HH'",IF(NOT(ISERROR(FIND("u-stim",W1827))),"'Plot Microstim_HH'",""))))))))</f>
        <v>'Memory Saccade Analysis_HH'</v>
      </c>
      <c r="N1827" s="573">
        <v>1</v>
      </c>
      <c r="O1827" s="584">
        <v>-1</v>
      </c>
      <c r="P1827" s="590">
        <v>4</v>
      </c>
      <c r="Q1827" s="590">
        <f>IF(B1827=2,60,310)</f>
        <v>310</v>
      </c>
      <c r="R1827" s="590">
        <v>5</v>
      </c>
      <c r="S1827" s="590">
        <f>IF(B1827=2,60,-190)</f>
        <v>-190</v>
      </c>
      <c r="T1827" s="590">
        <v>1</v>
      </c>
      <c r="U1827" s="590">
        <f>IF(Z1827&lt;&gt;"",IF(NOT(ISERROR(FIND("SU",Z1827))),VALUE(RIGHT(Z1827,1))+4,IF(NOT(ISERROR(FIND("MU20",Z1827))),20,IF(NOT(ISERROR(FIND("MU21",Z1827))),21,IF(NOT(ISERROR(FIND("MU2",Z1827))),2,1)))),"")</f>
        <v>5</v>
      </c>
      <c r="V1827" s="583"/>
      <c r="W1827" s="427" t="s">
        <v>2172</v>
      </c>
      <c r="X1827" s="192"/>
      <c r="Y1827" s="219">
        <f>IF(NOT(ISERROR(FIND("MU=SU",X1827))),1,IF(Z1827&lt;&gt;"",IF(NOT(ISERROR(FIND("SU",Z1827))),1,0),""))</f>
        <v>1</v>
      </c>
      <c r="Z1827" s="217" t="s">
        <v>43</v>
      </c>
      <c r="AA1827" s="218">
        <v>932</v>
      </c>
      <c r="AB1827" s="77">
        <v>20.354099999999999</v>
      </c>
      <c r="AC1827" s="78" t="s">
        <v>4054</v>
      </c>
      <c r="AD1827" s="199"/>
      <c r="AE1827" s="91"/>
      <c r="AF1827" s="79"/>
      <c r="AG1827" s="79"/>
      <c r="AH1827" s="80"/>
      <c r="AI1827" s="81"/>
      <c r="AJ1827" s="81"/>
      <c r="AK1827" s="81"/>
      <c r="AL1827" s="81"/>
      <c r="AM1827" s="114"/>
      <c r="AN1827" s="82"/>
      <c r="AO1827" s="83"/>
      <c r="AP1827" s="83"/>
      <c r="AQ1827" s="83"/>
      <c r="AR1827" s="84"/>
      <c r="AS1827" s="85"/>
      <c r="AT1827" s="85"/>
      <c r="AU1827" s="85"/>
      <c r="AV1827" s="85"/>
      <c r="AW1827" s="104"/>
      <c r="AX1827" s="86"/>
      <c r="AY1827" s="87"/>
      <c r="AZ1827" s="87"/>
      <c r="BA1827" s="87"/>
      <c r="BB1827" s="88"/>
      <c r="BC1827" s="89"/>
      <c r="BD1827" s="89"/>
      <c r="BE1827" s="89"/>
      <c r="BF1827" s="89"/>
      <c r="BG1827" s="115"/>
      <c r="BH1827" s="90"/>
      <c r="BI1827" s="251"/>
      <c r="BJ1827" s="252"/>
      <c r="BK1827" s="252"/>
      <c r="BL1827" s="230"/>
      <c r="BM1827" s="230"/>
      <c r="BN1827" s="230"/>
      <c r="BO1827" s="231"/>
      <c r="BP1827" s="231"/>
      <c r="BQ1827" s="231"/>
      <c r="BR1827" s="232"/>
      <c r="BS1827" s="232"/>
      <c r="BT1827" s="232"/>
      <c r="BU1827" s="230"/>
      <c r="BV1827" s="230"/>
      <c r="BW1827" s="231"/>
      <c r="BX1827" s="231"/>
      <c r="BY1827" s="232"/>
      <c r="BZ1827" s="235"/>
      <c r="CA1827" s="257"/>
      <c r="CB1827" s="233"/>
      <c r="CC1827" s="230"/>
      <c r="CD1827" s="230"/>
      <c r="CE1827" s="230"/>
      <c r="CF1827" s="230"/>
      <c r="CG1827" s="230"/>
      <c r="CH1827" s="230"/>
      <c r="CI1827" s="230"/>
      <c r="CJ1827" s="231"/>
      <c r="CK1827" s="231"/>
      <c r="CL1827" s="231"/>
      <c r="CM1827" s="231"/>
      <c r="CN1827" s="231"/>
      <c r="CO1827" s="231"/>
      <c r="CP1827" s="231"/>
      <c r="CQ1827" s="231"/>
      <c r="CR1827" s="232"/>
      <c r="CS1827" s="232"/>
      <c r="CT1827" s="232"/>
      <c r="CU1827" s="232"/>
      <c r="CV1827" s="232"/>
      <c r="CW1827" s="232"/>
      <c r="CX1827" s="232"/>
      <c r="CY1827" s="234"/>
      <c r="CZ1827" s="106"/>
      <c r="DA1827" s="106"/>
      <c r="DB1827" s="106"/>
      <c r="DC1827" s="106"/>
      <c r="DD1827" s="106"/>
      <c r="DE1827" s="106"/>
      <c r="DF1827" s="92"/>
      <c r="DG1827" s="107"/>
      <c r="DH1827" s="107"/>
      <c r="DI1827" s="107"/>
      <c r="DJ1827" s="107"/>
      <c r="DK1827" s="107"/>
      <c r="DL1827" s="107"/>
      <c r="DM1827" s="110"/>
      <c r="DN1827" s="110"/>
      <c r="DO1827" s="110"/>
      <c r="DP1827" s="110"/>
      <c r="DQ1827" s="110"/>
      <c r="DR1827" s="110"/>
      <c r="DS1827" s="110"/>
      <c r="DT1827" s="110"/>
      <c r="DU1827" s="497"/>
      <c r="DV1827" s="497"/>
      <c r="DW1827" s="497"/>
      <c r="DX1827" s="497"/>
      <c r="DY1827" s="497"/>
      <c r="DZ1827" s="497"/>
      <c r="EA1827" s="288">
        <v>0.28568500000000002</v>
      </c>
      <c r="EB1827" s="99">
        <v>0.20793400000000001</v>
      </c>
      <c r="EC1827" s="99">
        <v>0.122632</v>
      </c>
      <c r="ED1827" s="99">
        <v>0.544852</v>
      </c>
      <c r="EE1827" s="99">
        <v>0.39274199999999998</v>
      </c>
      <c r="EF1827" s="99">
        <v>1.47516E-2</v>
      </c>
      <c r="EG1827" s="99">
        <v>39.4238</v>
      </c>
      <c r="EH1827" s="99">
        <v>-178.39400000000001</v>
      </c>
      <c r="EI1827" s="99">
        <v>-153.13800000000001</v>
      </c>
      <c r="EJ1827" s="99">
        <v>-125.264</v>
      </c>
      <c r="EK1827" s="99">
        <v>-39.4238</v>
      </c>
      <c r="EL1827" s="99">
        <v>24.286799999999999</v>
      </c>
      <c r="EM1827" s="99">
        <v>0.433396</v>
      </c>
      <c r="EN1827" s="99">
        <v>0.43524400000000002</v>
      </c>
      <c r="EO1827" s="99">
        <v>0.43713400000000002</v>
      </c>
      <c r="EP1827" s="99">
        <v>0.35569200000000001</v>
      </c>
      <c r="EQ1827" s="99">
        <v>0.40776899999999999</v>
      </c>
      <c r="ER1827" s="99">
        <v>0.54846399999999995</v>
      </c>
      <c r="ES1827" s="99">
        <v>0</v>
      </c>
      <c r="ET1827" s="99">
        <v>1.17483</v>
      </c>
      <c r="EU1827" s="99">
        <v>1.5042800000000001</v>
      </c>
      <c r="EV1827" s="99">
        <v>0.63433499999999998</v>
      </c>
      <c r="EW1827" s="99">
        <v>2.9765000000000001</v>
      </c>
      <c r="EX1827" s="119">
        <v>3.8548100000000001</v>
      </c>
      <c r="EY1827" s="121"/>
      <c r="EZ1827" s="287"/>
      <c r="FA1827" s="83"/>
      <c r="FB1827" s="126"/>
      <c r="FC1827" s="116"/>
      <c r="FD1827" s="116"/>
      <c r="FE1827" s="116"/>
      <c r="FF1827" s="116"/>
      <c r="FG1827" s="116"/>
      <c r="FH1827" s="116"/>
      <c r="FI1827" s="116"/>
      <c r="FJ1827" s="116"/>
      <c r="FK1827" s="116"/>
      <c r="FL1827" s="116"/>
      <c r="FM1827" s="116"/>
      <c r="FN1827" s="116"/>
    </row>
    <row r="1828" spans="1:170" s="3" customFormat="1" ht="15" customHeight="1" x14ac:dyDescent="0.2">
      <c r="A1828" s="429">
        <v>20150701</v>
      </c>
      <c r="B1828" s="429">
        <v>10</v>
      </c>
      <c r="C1828" s="430">
        <v>15</v>
      </c>
      <c r="D1828" s="430">
        <v>1</v>
      </c>
      <c r="E1828" s="430">
        <v>12</v>
      </c>
      <c r="F1828" s="430">
        <v>8</v>
      </c>
      <c r="G1828" s="433">
        <v>1.8</v>
      </c>
      <c r="H1828" s="435">
        <v>0.1</v>
      </c>
      <c r="I1828" s="431">
        <v>11579</v>
      </c>
      <c r="J1828" s="101" t="s">
        <v>1979</v>
      </c>
      <c r="K1828" s="432" t="str">
        <f>IF(B1828=2,"Z:\Data\MOOG\HeTao\raw\",IF(B1828=5,"Z:\Data\MOOG\Polo\raw\",IF(B1828=10,"Z:\Data\MOOG\Messi\raw\","")))</f>
        <v>Z:\Data\MOOG\Messi\raw\</v>
      </c>
      <c r="L1828" s="428" t="s">
        <v>4053</v>
      </c>
      <c r="M1828" s="569" t="str">
        <f>IF(NOT(ISERROR(FIND("Training_dt",W1828))),"'Plot Psychometric_HH_dt_yuchen'",IF(NOT(ISERROR(FIND("Training",W1828))),"'Plot Psychometric_HH'",IF(NOT(ISERROR(FIND("1DAT",W1828))),"'Plot Tuning Azimuth_HH'",IF(NOT(ISERROR(FIND("HD_dt",W1828))),"'Plot HeadingDiscimination_PSTH_HH_dt_yuchen'",IF(NOT(ISERROR(FIND("HD",W1828))),"'Plot HeadingDiscimination_PSTH_HH'",IF(NOT(ISERROR(FIND("MemSac",W1828))),"'Memory Saccade Analysis_HH'",IF(NOT(ISERROR(FIND("DelSac",W1828))),"'Memory Saccade Analysis_HH'",IF(NOT(ISERROR(FIND("u-stim",W1828))),"'Plot Microstim_HH'",""))))))))</f>
        <v>'Memory Saccade Analysis_HH'</v>
      </c>
      <c r="N1828" s="573">
        <v>1</v>
      </c>
      <c r="O1828" s="584">
        <v>-1</v>
      </c>
      <c r="P1828" s="590">
        <v>4</v>
      </c>
      <c r="Q1828" s="590">
        <f>IF(B1828=2,60,310)</f>
        <v>310</v>
      </c>
      <c r="R1828" s="590">
        <v>5</v>
      </c>
      <c r="S1828" s="590">
        <f>IF(B1828=2,60,-190)</f>
        <v>-190</v>
      </c>
      <c r="T1828" s="590">
        <v>1</v>
      </c>
      <c r="U1828" s="590">
        <f>IF(Z1828&lt;&gt;"",IF(NOT(ISERROR(FIND("SU",Z1828))),VALUE(RIGHT(Z1828,1))+4,IF(NOT(ISERROR(FIND("MU20",Z1828))),20,IF(NOT(ISERROR(FIND("MU21",Z1828))),21,IF(NOT(ISERROR(FIND("MU2",Z1828))),2,1)))),"")</f>
        <v>6</v>
      </c>
      <c r="V1828" s="583"/>
      <c r="W1828" s="427" t="s">
        <v>2172</v>
      </c>
      <c r="X1828" s="192"/>
      <c r="Y1828" s="219">
        <f>IF(NOT(ISERROR(FIND("MU=SU",X1828))),1,IF(Z1828&lt;&gt;"",IF(NOT(ISERROR(FIND("SU",Z1828))),1,0),""))</f>
        <v>1</v>
      </c>
      <c r="Z1828" s="217" t="s">
        <v>46</v>
      </c>
      <c r="AA1828" s="218">
        <v>3853</v>
      </c>
      <c r="AB1828" s="77">
        <v>19.8825</v>
      </c>
      <c r="AC1828" s="78" t="s">
        <v>4055</v>
      </c>
      <c r="AD1828" s="199"/>
      <c r="AE1828" s="91"/>
      <c r="AF1828" s="79"/>
      <c r="AG1828" s="79"/>
      <c r="AH1828" s="80"/>
      <c r="AI1828" s="81"/>
      <c r="AJ1828" s="81"/>
      <c r="AK1828" s="81"/>
      <c r="AL1828" s="81"/>
      <c r="AM1828" s="114"/>
      <c r="AN1828" s="82"/>
      <c r="AO1828" s="83"/>
      <c r="AP1828" s="83"/>
      <c r="AQ1828" s="83"/>
      <c r="AR1828" s="84"/>
      <c r="AS1828" s="85"/>
      <c r="AT1828" s="85"/>
      <c r="AU1828" s="85"/>
      <c r="AV1828" s="85"/>
      <c r="AW1828" s="104"/>
      <c r="AX1828" s="86"/>
      <c r="AY1828" s="87"/>
      <c r="AZ1828" s="87"/>
      <c r="BA1828" s="87"/>
      <c r="BB1828" s="88"/>
      <c r="BC1828" s="89"/>
      <c r="BD1828" s="89"/>
      <c r="BE1828" s="89"/>
      <c r="BF1828" s="89"/>
      <c r="BG1828" s="115"/>
      <c r="BH1828" s="90"/>
      <c r="BI1828" s="251"/>
      <c r="BJ1828" s="252"/>
      <c r="BK1828" s="252"/>
      <c r="BL1828" s="230"/>
      <c r="BM1828" s="230"/>
      <c r="BN1828" s="230"/>
      <c r="BO1828" s="231"/>
      <c r="BP1828" s="231"/>
      <c r="BQ1828" s="231"/>
      <c r="BR1828" s="232"/>
      <c r="BS1828" s="232"/>
      <c r="BT1828" s="232"/>
      <c r="BU1828" s="230"/>
      <c r="BV1828" s="230"/>
      <c r="BW1828" s="231"/>
      <c r="BX1828" s="231"/>
      <c r="BY1828" s="232"/>
      <c r="BZ1828" s="235"/>
      <c r="CA1828" s="257"/>
      <c r="CB1828" s="233"/>
      <c r="CC1828" s="230"/>
      <c r="CD1828" s="230"/>
      <c r="CE1828" s="230"/>
      <c r="CF1828" s="230"/>
      <c r="CG1828" s="230"/>
      <c r="CH1828" s="230"/>
      <c r="CI1828" s="230"/>
      <c r="CJ1828" s="231"/>
      <c r="CK1828" s="231"/>
      <c r="CL1828" s="231"/>
      <c r="CM1828" s="231"/>
      <c r="CN1828" s="231"/>
      <c r="CO1828" s="231"/>
      <c r="CP1828" s="231"/>
      <c r="CQ1828" s="231"/>
      <c r="CR1828" s="232"/>
      <c r="CS1828" s="232"/>
      <c r="CT1828" s="232"/>
      <c r="CU1828" s="232"/>
      <c r="CV1828" s="232"/>
      <c r="CW1828" s="232"/>
      <c r="CX1828" s="232"/>
      <c r="CY1828" s="234"/>
      <c r="CZ1828" s="106"/>
      <c r="DA1828" s="106"/>
      <c r="DB1828" s="106"/>
      <c r="DC1828" s="106"/>
      <c r="DD1828" s="106"/>
      <c r="DE1828" s="106"/>
      <c r="DF1828" s="92"/>
      <c r="DG1828" s="107"/>
      <c r="DH1828" s="107"/>
      <c r="DI1828" s="107"/>
      <c r="DJ1828" s="107"/>
      <c r="DK1828" s="107"/>
      <c r="DL1828" s="107"/>
      <c r="DM1828" s="110"/>
      <c r="DN1828" s="110"/>
      <c r="DO1828" s="110"/>
      <c r="DP1828" s="110"/>
      <c r="DQ1828" s="110"/>
      <c r="DR1828" s="110"/>
      <c r="DS1828" s="110"/>
      <c r="DT1828" s="110"/>
      <c r="DU1828" s="497"/>
      <c r="DV1828" s="497"/>
      <c r="DW1828" s="497"/>
      <c r="DX1828" s="497"/>
      <c r="DY1828" s="497"/>
      <c r="DZ1828" s="497"/>
      <c r="EA1828" s="288">
        <v>6.6051299999999993E-2</v>
      </c>
      <c r="EB1828" s="99">
        <v>0.91255699999999995</v>
      </c>
      <c r="EC1828" s="99">
        <v>0.65782700000000005</v>
      </c>
      <c r="ED1828" s="99">
        <v>2.8662100000000001E-3</v>
      </c>
      <c r="EE1828" s="99">
        <v>1.2581800000000001E-4</v>
      </c>
      <c r="EF1828" s="99">
        <v>0.70467299999999999</v>
      </c>
      <c r="EG1828" s="99">
        <v>-103.122</v>
      </c>
      <c r="EH1828" s="99">
        <v>31.113199999999999</v>
      </c>
      <c r="EI1828" s="99">
        <v>108.729</v>
      </c>
      <c r="EJ1828" s="99">
        <v>127.139</v>
      </c>
      <c r="EK1828" s="99">
        <v>151.56800000000001</v>
      </c>
      <c r="EL1828" s="99">
        <v>135.62100000000001</v>
      </c>
      <c r="EM1828" s="99">
        <v>0.51999899999999999</v>
      </c>
      <c r="EN1828" s="99">
        <v>0.29622399999999999</v>
      </c>
      <c r="EO1828" s="99">
        <v>0.32492900000000002</v>
      </c>
      <c r="EP1828" s="99">
        <v>0.54220299999999999</v>
      </c>
      <c r="EQ1828" s="99">
        <v>0.59199500000000005</v>
      </c>
      <c r="ER1828" s="99">
        <v>0.31801800000000002</v>
      </c>
      <c r="ES1828" s="99">
        <v>0</v>
      </c>
      <c r="ET1828" s="99">
        <v>2.1503299999999999</v>
      </c>
      <c r="EU1828" s="99">
        <v>1.47489</v>
      </c>
      <c r="EV1828" s="99">
        <v>3.9444699999999999</v>
      </c>
      <c r="EW1828" s="99">
        <v>4.6304600000000002</v>
      </c>
      <c r="EX1828" s="119">
        <v>2.2294800000000001</v>
      </c>
      <c r="EY1828" s="121"/>
      <c r="EZ1828" s="287"/>
      <c r="FA1828" s="83"/>
      <c r="FB1828" s="126"/>
      <c r="FC1828" s="116"/>
      <c r="FD1828" s="116"/>
      <c r="FE1828" s="116"/>
      <c r="FF1828" s="116"/>
      <c r="FG1828" s="116"/>
      <c r="FH1828" s="116"/>
      <c r="FI1828" s="116"/>
      <c r="FJ1828" s="116"/>
      <c r="FK1828" s="116"/>
      <c r="FL1828" s="116"/>
      <c r="FM1828" s="116"/>
      <c r="FN1828" s="116"/>
    </row>
    <row r="1829" spans="1:170" s="3" customFormat="1" ht="15" customHeight="1" x14ac:dyDescent="0.2">
      <c r="A1829" s="429">
        <v>20150701</v>
      </c>
      <c r="B1829" s="429">
        <v>10</v>
      </c>
      <c r="C1829" s="430">
        <v>15</v>
      </c>
      <c r="D1829" s="430">
        <v>1</v>
      </c>
      <c r="E1829" s="430">
        <v>12</v>
      </c>
      <c r="F1829" s="430">
        <v>8</v>
      </c>
      <c r="G1829" s="433">
        <v>1.8</v>
      </c>
      <c r="H1829" s="435">
        <v>0.1</v>
      </c>
      <c r="I1829" s="431">
        <v>11579</v>
      </c>
      <c r="J1829" s="101" t="s">
        <v>1979</v>
      </c>
      <c r="K1829" s="432" t="str">
        <f>IF(B1829=2,"Z:\Data\MOOG\HeTao\raw\",IF(B1829=5,"Z:\Data\MOOG\Polo\raw\",IF(B1829=10,"Z:\Data\MOOG\Messi\raw\","")))</f>
        <v>Z:\Data\MOOG\Messi\raw\</v>
      </c>
      <c r="L1829" s="428" t="s">
        <v>4053</v>
      </c>
      <c r="M1829" s="569" t="str">
        <f>IF(NOT(ISERROR(FIND("Training_dt",W1829))),"'Plot Psychometric_HH_dt_yuchen'",IF(NOT(ISERROR(FIND("Training",W1829))),"'Plot Psychometric_HH'",IF(NOT(ISERROR(FIND("1DAT",W1829))),"'Plot Tuning Azimuth_HH'",IF(NOT(ISERROR(FIND("HD_dt",W1829))),"'Plot HeadingDiscimination_PSTH_HH_dt_yuchen'",IF(NOT(ISERROR(FIND("HD",W1829))),"'Plot HeadingDiscimination_PSTH_HH'",IF(NOT(ISERROR(FIND("MemSac",W1829))),"'Memory Saccade Analysis_HH'",IF(NOT(ISERROR(FIND("DelSac",W1829))),"'Memory Saccade Analysis_HH'",IF(NOT(ISERROR(FIND("u-stim",W1829))),"'Plot Microstim_HH'",""))))))))</f>
        <v>'Memory Saccade Analysis_HH'</v>
      </c>
      <c r="N1829" s="573">
        <v>1</v>
      </c>
      <c r="O1829" s="584">
        <v>-1</v>
      </c>
      <c r="P1829" s="590">
        <v>4</v>
      </c>
      <c r="Q1829" s="590">
        <f>IF(B1829=2,60,310)</f>
        <v>310</v>
      </c>
      <c r="R1829" s="590">
        <v>5</v>
      </c>
      <c r="S1829" s="590">
        <f>IF(B1829=2,60,-190)</f>
        <v>-190</v>
      </c>
      <c r="T1829" s="590">
        <v>1</v>
      </c>
      <c r="U1829" s="590">
        <f>IF(Z1829&lt;&gt;"",IF(NOT(ISERROR(FIND("SU",Z1829))),VALUE(RIGHT(Z1829,1))+4,IF(NOT(ISERROR(FIND("MU20",Z1829))),20,IF(NOT(ISERROR(FIND("MU21",Z1829))),21,IF(NOT(ISERROR(FIND("MU2",Z1829))),2,1)))),"")</f>
        <v>7</v>
      </c>
      <c r="V1829" s="583"/>
      <c r="W1829" s="427" t="s">
        <v>2172</v>
      </c>
      <c r="X1829" s="192"/>
      <c r="Y1829" s="219">
        <f>IF(NOT(ISERROR(FIND("MU=SU",X1829))),1,IF(Z1829&lt;&gt;"",IF(NOT(ISERROR(FIND("SU",Z1829))),1,0),""))</f>
        <v>1</v>
      </c>
      <c r="Z1829" s="217" t="s">
        <v>306</v>
      </c>
      <c r="AA1829" s="218">
        <v>1441</v>
      </c>
      <c r="AB1829" s="77">
        <v>11.859400000000001</v>
      </c>
      <c r="AC1829" s="78" t="s">
        <v>4056</v>
      </c>
      <c r="AD1829" s="199"/>
      <c r="AE1829" s="91"/>
      <c r="AF1829" s="79"/>
      <c r="AG1829" s="79"/>
      <c r="AH1829" s="80"/>
      <c r="AI1829" s="81"/>
      <c r="AJ1829" s="81"/>
      <c r="AK1829" s="81"/>
      <c r="AL1829" s="81"/>
      <c r="AM1829" s="114"/>
      <c r="AN1829" s="82"/>
      <c r="AO1829" s="83"/>
      <c r="AP1829" s="83"/>
      <c r="AQ1829" s="83"/>
      <c r="AR1829" s="84"/>
      <c r="AS1829" s="85"/>
      <c r="AT1829" s="85"/>
      <c r="AU1829" s="85"/>
      <c r="AV1829" s="85"/>
      <c r="AW1829" s="104"/>
      <c r="AX1829" s="86"/>
      <c r="AY1829" s="87"/>
      <c r="AZ1829" s="87"/>
      <c r="BA1829" s="87"/>
      <c r="BB1829" s="88"/>
      <c r="BC1829" s="89"/>
      <c r="BD1829" s="89"/>
      <c r="BE1829" s="89"/>
      <c r="BF1829" s="89"/>
      <c r="BG1829" s="115"/>
      <c r="BH1829" s="90"/>
      <c r="BI1829" s="251"/>
      <c r="BJ1829" s="252"/>
      <c r="BK1829" s="252"/>
      <c r="BL1829" s="230"/>
      <c r="BM1829" s="230"/>
      <c r="BN1829" s="230"/>
      <c r="BO1829" s="231"/>
      <c r="BP1829" s="231"/>
      <c r="BQ1829" s="231"/>
      <c r="BR1829" s="232"/>
      <c r="BS1829" s="232"/>
      <c r="BT1829" s="232"/>
      <c r="BU1829" s="230"/>
      <c r="BV1829" s="230"/>
      <c r="BW1829" s="231"/>
      <c r="BX1829" s="231"/>
      <c r="BY1829" s="232"/>
      <c r="BZ1829" s="235"/>
      <c r="CA1829" s="257"/>
      <c r="CB1829" s="233"/>
      <c r="CC1829" s="230"/>
      <c r="CD1829" s="230"/>
      <c r="CE1829" s="230"/>
      <c r="CF1829" s="230"/>
      <c r="CG1829" s="230"/>
      <c r="CH1829" s="230"/>
      <c r="CI1829" s="230"/>
      <c r="CJ1829" s="231"/>
      <c r="CK1829" s="231"/>
      <c r="CL1829" s="231"/>
      <c r="CM1829" s="231"/>
      <c r="CN1829" s="231"/>
      <c r="CO1829" s="231"/>
      <c r="CP1829" s="231"/>
      <c r="CQ1829" s="231"/>
      <c r="CR1829" s="232"/>
      <c r="CS1829" s="232"/>
      <c r="CT1829" s="232"/>
      <c r="CU1829" s="232"/>
      <c r="CV1829" s="232"/>
      <c r="CW1829" s="232"/>
      <c r="CX1829" s="232"/>
      <c r="CY1829" s="234"/>
      <c r="CZ1829" s="106"/>
      <c r="DA1829" s="106"/>
      <c r="DB1829" s="106"/>
      <c r="DC1829" s="106">
        <v>0.8</v>
      </c>
      <c r="DD1829" s="106"/>
      <c r="DE1829" s="106"/>
      <c r="DF1829" s="92"/>
      <c r="DG1829" s="107"/>
      <c r="DH1829" s="107"/>
      <c r="DI1829" s="107"/>
      <c r="DJ1829" s="107"/>
      <c r="DK1829" s="107"/>
      <c r="DL1829" s="107"/>
      <c r="DM1829" s="110"/>
      <c r="DN1829" s="110"/>
      <c r="DO1829" s="110"/>
      <c r="DP1829" s="110"/>
      <c r="DQ1829" s="110"/>
      <c r="DR1829" s="110"/>
      <c r="DS1829" s="110"/>
      <c r="DT1829" s="110"/>
      <c r="DU1829" s="497"/>
      <c r="DV1829" s="497"/>
      <c r="DW1829" s="497"/>
      <c r="DX1829" s="497"/>
      <c r="DY1829" s="497"/>
      <c r="DZ1829" s="497"/>
      <c r="EA1829" s="288">
        <v>0.39077299999999998</v>
      </c>
      <c r="EB1829" s="99">
        <v>2.7937199999999999E-2</v>
      </c>
      <c r="EC1829" s="99">
        <v>0.165434</v>
      </c>
      <c r="ED1829" s="501">
        <v>6.6570400000000002E-10</v>
      </c>
      <c r="EE1829" s="501">
        <v>5.6806399999999998E-11</v>
      </c>
      <c r="EF1829" s="501">
        <v>4.3354200000000003E-8</v>
      </c>
      <c r="EG1829" s="99">
        <v>2.1763599999999999</v>
      </c>
      <c r="EH1829" s="99">
        <v>-10.2705</v>
      </c>
      <c r="EI1829" s="99">
        <v>-82.070300000000003</v>
      </c>
      <c r="EJ1829" s="99">
        <v>-19.1952</v>
      </c>
      <c r="EK1829" s="99">
        <v>-37.189799999999998</v>
      </c>
      <c r="EL1829" s="99">
        <v>149.517</v>
      </c>
      <c r="EM1829" s="99">
        <v>0.432251</v>
      </c>
      <c r="EN1829" s="99">
        <v>0.54221699999999995</v>
      </c>
      <c r="EO1829" s="99">
        <v>0.41955199999999998</v>
      </c>
      <c r="EP1829" s="99">
        <v>0.75934000000000001</v>
      </c>
      <c r="EQ1829" s="99">
        <v>0.73470599999999997</v>
      </c>
      <c r="ER1829" s="99">
        <v>0.698828</v>
      </c>
      <c r="ES1829" s="99">
        <v>0</v>
      </c>
      <c r="ET1829" s="99">
        <v>2.3331900000000001</v>
      </c>
      <c r="EU1829" s="99">
        <v>0.88422400000000001</v>
      </c>
      <c r="EV1829" s="99">
        <v>10.785500000000001</v>
      </c>
      <c r="EW1829" s="99">
        <v>20.2944</v>
      </c>
      <c r="EX1829" s="119">
        <v>8.9365799999999993</v>
      </c>
      <c r="EY1829" s="121"/>
      <c r="EZ1829" s="287"/>
      <c r="FA1829" s="83"/>
      <c r="FB1829" s="126"/>
      <c r="FC1829" s="116"/>
      <c r="FD1829" s="116"/>
      <c r="FE1829" s="116"/>
      <c r="FF1829" s="116"/>
      <c r="FG1829" s="116"/>
      <c r="FH1829" s="116"/>
      <c r="FI1829" s="116"/>
      <c r="FJ1829" s="116"/>
      <c r="FK1829" s="116"/>
      <c r="FL1829" s="116"/>
      <c r="FM1829" s="116"/>
      <c r="FN1829" s="116"/>
    </row>
    <row r="1830" spans="1:170" s="3" customFormat="1" ht="15" customHeight="1" x14ac:dyDescent="0.2">
      <c r="A1830" s="429">
        <v>20150702</v>
      </c>
      <c r="B1830" s="429">
        <v>10</v>
      </c>
      <c r="C1830" s="430">
        <v>16</v>
      </c>
      <c r="D1830" s="430">
        <v>1</v>
      </c>
      <c r="E1830" s="430">
        <v>12</v>
      </c>
      <c r="F1830" s="430">
        <v>7</v>
      </c>
      <c r="G1830" s="433">
        <v>1.8</v>
      </c>
      <c r="H1830" s="435">
        <v>0.1</v>
      </c>
      <c r="I1830" s="431">
        <v>11200</v>
      </c>
      <c r="J1830" s="101" t="s">
        <v>1979</v>
      </c>
      <c r="K1830" s="432" t="str">
        <f>IF(B1830=2,"Z:\Data\MOOG\HeTao\raw\",IF(B1830=5,"Z:\Data\MOOG\Polo\raw\",IF(B1830=10,"Z:\Data\MOOG\Messi\raw\","")))</f>
        <v>Z:\Data\MOOG\Messi\raw\</v>
      </c>
      <c r="L1830" s="428" t="s">
        <v>4057</v>
      </c>
      <c r="M1830" s="569" t="str">
        <f>IF(NOT(ISERROR(FIND("Training_dt",W1830))),"'Plot Psychometric_HH_dt_yuchen'",IF(NOT(ISERROR(FIND("Training",W1830))),"'Plot Psychometric_HH'",IF(NOT(ISERROR(FIND("1DAT",W1830))),"'Plot Tuning Azimuth_HH'",IF(NOT(ISERROR(FIND("HD_dt",W1830))),"'Plot HeadingDiscimination_PSTH_HH_dt_yuchen'",IF(NOT(ISERROR(FIND("HD",W1830))),"'Plot HeadingDiscimination_PSTH_HH'",IF(NOT(ISERROR(FIND("MemSac",W1830))),"'Memory Saccade Analysis_HH'",IF(NOT(ISERROR(FIND("DelSac",W1830))),"'Memory Saccade Analysis_HH'",IF(NOT(ISERROR(FIND("u-stim",W1830))),"'Plot Microstim_HH'",""))))))))</f>
        <v>'Memory Saccade Analysis_HH'</v>
      </c>
      <c r="N1830" s="573">
        <v>1</v>
      </c>
      <c r="O1830" s="584">
        <v>-1</v>
      </c>
      <c r="P1830" s="590">
        <v>4</v>
      </c>
      <c r="Q1830" s="590">
        <f>IF(B1830=2,60,310)</f>
        <v>310</v>
      </c>
      <c r="R1830" s="590">
        <v>5</v>
      </c>
      <c r="S1830" s="590">
        <f>IF(B1830=2,60,-190)</f>
        <v>-190</v>
      </c>
      <c r="T1830" s="590">
        <v>1</v>
      </c>
      <c r="U1830" s="590">
        <f>IF(Z1830&lt;&gt;"",IF(NOT(ISERROR(FIND("SU",Z1830))),VALUE(RIGHT(Z1830,1))+4,IF(NOT(ISERROR(FIND("MU20",Z1830))),20,IF(NOT(ISERROR(FIND("MU21",Z1830))),21,IF(NOT(ISERROR(FIND("MU2",Z1830))),2,1)))),"")</f>
        <v>5</v>
      </c>
      <c r="V1830" s="583"/>
      <c r="W1830" s="427" t="s">
        <v>2172</v>
      </c>
      <c r="X1830" s="192"/>
      <c r="Y1830" s="219">
        <f>IF(NOT(ISERROR(FIND("MU=SU",X1830))),1,IF(Z1830&lt;&gt;"",IF(NOT(ISERROR(FIND("SU",Z1830))),1,0),""))</f>
        <v>1</v>
      </c>
      <c r="Z1830" s="217" t="s">
        <v>43</v>
      </c>
      <c r="AA1830" s="218">
        <v>866</v>
      </c>
      <c r="AB1830" s="77">
        <v>10.843</v>
      </c>
      <c r="AC1830" s="78" t="s">
        <v>4058</v>
      </c>
      <c r="AD1830" s="199"/>
      <c r="AE1830" s="91"/>
      <c r="AF1830" s="79"/>
      <c r="AG1830" s="79"/>
      <c r="AH1830" s="80"/>
      <c r="AI1830" s="81"/>
      <c r="AJ1830" s="81"/>
      <c r="AK1830" s="81"/>
      <c r="AL1830" s="81"/>
      <c r="AM1830" s="114"/>
      <c r="AN1830" s="82"/>
      <c r="AO1830" s="83"/>
      <c r="AP1830" s="83"/>
      <c r="AQ1830" s="83"/>
      <c r="AR1830" s="84"/>
      <c r="AS1830" s="85"/>
      <c r="AT1830" s="85"/>
      <c r="AU1830" s="85"/>
      <c r="AV1830" s="85"/>
      <c r="AW1830" s="104"/>
      <c r="AX1830" s="86"/>
      <c r="AY1830" s="87"/>
      <c r="AZ1830" s="87"/>
      <c r="BA1830" s="87"/>
      <c r="BB1830" s="88"/>
      <c r="BC1830" s="89"/>
      <c r="BD1830" s="89"/>
      <c r="BE1830" s="89"/>
      <c r="BF1830" s="89"/>
      <c r="BG1830" s="115"/>
      <c r="BH1830" s="90"/>
      <c r="BI1830" s="251"/>
      <c r="BJ1830" s="252"/>
      <c r="BK1830" s="252"/>
      <c r="BL1830" s="230"/>
      <c r="BM1830" s="230"/>
      <c r="BN1830" s="230"/>
      <c r="BO1830" s="231"/>
      <c r="BP1830" s="231"/>
      <c r="BQ1830" s="231"/>
      <c r="BR1830" s="232"/>
      <c r="BS1830" s="232"/>
      <c r="BT1830" s="232"/>
      <c r="BU1830" s="230"/>
      <c r="BV1830" s="230"/>
      <c r="BW1830" s="231"/>
      <c r="BX1830" s="231"/>
      <c r="BY1830" s="232"/>
      <c r="BZ1830" s="235"/>
      <c r="CA1830" s="257"/>
      <c r="CB1830" s="233"/>
      <c r="CC1830" s="230"/>
      <c r="CD1830" s="230"/>
      <c r="CE1830" s="230"/>
      <c r="CF1830" s="230"/>
      <c r="CG1830" s="230"/>
      <c r="CH1830" s="230"/>
      <c r="CI1830" s="230"/>
      <c r="CJ1830" s="231"/>
      <c r="CK1830" s="231"/>
      <c r="CL1830" s="231"/>
      <c r="CM1830" s="231"/>
      <c r="CN1830" s="231"/>
      <c r="CO1830" s="231"/>
      <c r="CP1830" s="231"/>
      <c r="CQ1830" s="231"/>
      <c r="CR1830" s="232"/>
      <c r="CS1830" s="232"/>
      <c r="CT1830" s="232"/>
      <c r="CU1830" s="232"/>
      <c r="CV1830" s="232"/>
      <c r="CW1830" s="232"/>
      <c r="CX1830" s="232"/>
      <c r="CY1830" s="234"/>
      <c r="CZ1830" s="106"/>
      <c r="DA1830" s="106"/>
      <c r="DB1830" s="106"/>
      <c r="DC1830" s="106"/>
      <c r="DD1830" s="106"/>
      <c r="DE1830" s="106"/>
      <c r="DF1830" s="92"/>
      <c r="DG1830" s="107"/>
      <c r="DH1830" s="107"/>
      <c r="DI1830" s="107"/>
      <c r="DJ1830" s="107"/>
      <c r="DK1830" s="107"/>
      <c r="DL1830" s="107"/>
      <c r="DM1830" s="110"/>
      <c r="DN1830" s="110"/>
      <c r="DO1830" s="110"/>
      <c r="DP1830" s="110"/>
      <c r="DQ1830" s="110"/>
      <c r="DR1830" s="110"/>
      <c r="DS1830" s="110"/>
      <c r="DT1830" s="110"/>
      <c r="DU1830" s="497"/>
      <c r="DV1830" s="497"/>
      <c r="DW1830" s="497"/>
      <c r="DX1830" s="497"/>
      <c r="DY1830" s="497"/>
      <c r="DZ1830" s="497"/>
      <c r="EA1830" s="288">
        <v>0.45485399999999998</v>
      </c>
      <c r="EB1830" s="99">
        <v>0.44146400000000002</v>
      </c>
      <c r="EC1830" s="99">
        <v>4.1803899999999998E-2</v>
      </c>
      <c r="ED1830" s="99">
        <v>2.6149599999999999E-2</v>
      </c>
      <c r="EE1830" s="99">
        <v>5.3271100000000002E-2</v>
      </c>
      <c r="EF1830" s="99">
        <v>5.2398500000000001E-2</v>
      </c>
      <c r="EG1830" s="99">
        <v>33.850999999999999</v>
      </c>
      <c r="EH1830" s="99">
        <v>25.172699999999999</v>
      </c>
      <c r="EI1830" s="99">
        <v>106.872</v>
      </c>
      <c r="EJ1830" s="99">
        <v>-84.6708</v>
      </c>
      <c r="EK1830" s="99">
        <v>13.726800000000001</v>
      </c>
      <c r="EL1830" s="99">
        <v>-157.5</v>
      </c>
      <c r="EM1830" s="99">
        <v>0.36930000000000002</v>
      </c>
      <c r="EN1830" s="99">
        <v>0.38378099999999998</v>
      </c>
      <c r="EO1830" s="99">
        <v>0.492892</v>
      </c>
      <c r="EP1830" s="99">
        <v>0.53618600000000005</v>
      </c>
      <c r="EQ1830" s="99">
        <v>0.49489699999999998</v>
      </c>
      <c r="ER1830" s="99">
        <v>0.46725100000000003</v>
      </c>
      <c r="ES1830" s="99">
        <v>0</v>
      </c>
      <c r="ET1830" s="99">
        <v>2.1672699999999998</v>
      </c>
      <c r="EU1830" s="99">
        <v>3.28383</v>
      </c>
      <c r="EV1830" s="99">
        <v>4.5615800000000002</v>
      </c>
      <c r="EW1830" s="99">
        <v>3.1305000000000001</v>
      </c>
      <c r="EX1830" s="119">
        <v>-2.2360699999999998</v>
      </c>
      <c r="EY1830" s="121"/>
      <c r="EZ1830" s="287"/>
      <c r="FA1830" s="83"/>
      <c r="FB1830" s="126"/>
      <c r="FC1830" s="116"/>
      <c r="FD1830" s="116"/>
      <c r="FE1830" s="116"/>
      <c r="FF1830" s="116"/>
      <c r="FG1830" s="116"/>
      <c r="FH1830" s="116"/>
      <c r="FI1830" s="116"/>
      <c r="FJ1830" s="116"/>
      <c r="FK1830" s="116"/>
      <c r="FL1830" s="116"/>
      <c r="FM1830" s="116"/>
      <c r="FN1830" s="116"/>
    </row>
    <row r="1831" spans="1:170" s="3" customFormat="1" ht="15" customHeight="1" x14ac:dyDescent="0.2">
      <c r="A1831" s="429">
        <v>20150702</v>
      </c>
      <c r="B1831" s="429">
        <v>10</v>
      </c>
      <c r="C1831" s="430">
        <v>16</v>
      </c>
      <c r="D1831" s="430">
        <v>1</v>
      </c>
      <c r="E1831" s="430">
        <v>12</v>
      </c>
      <c r="F1831" s="430">
        <v>7</v>
      </c>
      <c r="G1831" s="433">
        <v>1.8</v>
      </c>
      <c r="H1831" s="435">
        <v>0.1</v>
      </c>
      <c r="I1831" s="431">
        <v>11200</v>
      </c>
      <c r="J1831" s="101" t="s">
        <v>1979</v>
      </c>
      <c r="K1831" s="432" t="str">
        <f>IF(B1831=2,"Z:\Data\MOOG\HeTao\raw\",IF(B1831=5,"Z:\Data\MOOG\Polo\raw\",IF(B1831=10,"Z:\Data\MOOG\Messi\raw\","")))</f>
        <v>Z:\Data\MOOG\Messi\raw\</v>
      </c>
      <c r="L1831" s="428" t="s">
        <v>4059</v>
      </c>
      <c r="M1831" s="569" t="str">
        <f>IF(NOT(ISERROR(FIND("Training_dt",W1831))),"'Plot Psychometric_HH_dt_yuchen'",IF(NOT(ISERROR(FIND("Training",W1831))),"'Plot Psychometric_HH'",IF(NOT(ISERROR(FIND("1DAT",W1831))),"'Plot Tuning Azimuth_HH'",IF(NOT(ISERROR(FIND("HD_dt",W1831))),"'Plot HeadingDiscimination_PSTH_HH_dt_yuchen'",IF(NOT(ISERROR(FIND("HD",W1831))),"'Plot HeadingDiscimination_PSTH_HH'",IF(NOT(ISERROR(FIND("MemSac",W1831))),"'Memory Saccade Analysis_HH'",IF(NOT(ISERROR(FIND("DelSac",W1831))),"'Memory Saccade Analysis_HH'",IF(NOT(ISERROR(FIND("u-stim",W1831))),"'Plot Microstim_HH'",""))))))))</f>
        <v>'Memory Saccade Analysis_HH'</v>
      </c>
      <c r="N1831" s="573">
        <v>1</v>
      </c>
      <c r="O1831" s="584">
        <v>-1</v>
      </c>
      <c r="P1831" s="590">
        <v>4</v>
      </c>
      <c r="Q1831" s="590">
        <f>IF(B1831=2,60,310)</f>
        <v>310</v>
      </c>
      <c r="R1831" s="590">
        <v>5</v>
      </c>
      <c r="S1831" s="590">
        <f>IF(B1831=2,60,-190)</f>
        <v>-190</v>
      </c>
      <c r="T1831" s="590">
        <v>1</v>
      </c>
      <c r="U1831" s="590">
        <f>IF(Z1831&lt;&gt;"",IF(NOT(ISERROR(FIND("SU",Z1831))),VALUE(RIGHT(Z1831,1))+4,IF(NOT(ISERROR(FIND("MU20",Z1831))),20,IF(NOT(ISERROR(FIND("MU21",Z1831))),21,IF(NOT(ISERROR(FIND("MU2",Z1831))),2,1)))),"")</f>
        <v>5</v>
      </c>
      <c r="V1831" s="583"/>
      <c r="W1831" s="427" t="s">
        <v>3863</v>
      </c>
      <c r="X1831" s="192"/>
      <c r="Y1831" s="219">
        <f>IF(NOT(ISERROR(FIND("MU=SU",X1831))),1,IF(Z1831&lt;&gt;"",IF(NOT(ISERROR(FIND("SU",Z1831))),1,0),""))</f>
        <v>1</v>
      </c>
      <c r="Z1831" s="217" t="s">
        <v>43</v>
      </c>
      <c r="AA1831" s="218">
        <v>896</v>
      </c>
      <c r="AB1831" s="77">
        <v>9.8257600000000007</v>
      </c>
      <c r="AC1831" s="78" t="s">
        <v>4060</v>
      </c>
      <c r="AD1831" s="199" t="s">
        <v>4061</v>
      </c>
      <c r="AE1831" s="91"/>
      <c r="AF1831" s="79"/>
      <c r="AG1831" s="79"/>
      <c r="AH1831" s="80"/>
      <c r="AI1831" s="81"/>
      <c r="AJ1831" s="81"/>
      <c r="AK1831" s="81"/>
      <c r="AL1831" s="81"/>
      <c r="AM1831" s="114"/>
      <c r="AN1831" s="82"/>
      <c r="AO1831" s="83"/>
      <c r="AP1831" s="83"/>
      <c r="AQ1831" s="83"/>
      <c r="AR1831" s="84"/>
      <c r="AS1831" s="85"/>
      <c r="AT1831" s="85"/>
      <c r="AU1831" s="85"/>
      <c r="AV1831" s="85"/>
      <c r="AW1831" s="104"/>
      <c r="AX1831" s="86"/>
      <c r="AY1831" s="87"/>
      <c r="AZ1831" s="87"/>
      <c r="BA1831" s="87"/>
      <c r="BB1831" s="88"/>
      <c r="BC1831" s="89"/>
      <c r="BD1831" s="89"/>
      <c r="BE1831" s="89"/>
      <c r="BF1831" s="89"/>
      <c r="BG1831" s="115"/>
      <c r="BH1831" s="90"/>
      <c r="BI1831" s="251"/>
      <c r="BJ1831" s="252"/>
      <c r="BK1831" s="252"/>
      <c r="BL1831" s="230"/>
      <c r="BM1831" s="230"/>
      <c r="BN1831" s="230"/>
      <c r="BO1831" s="231"/>
      <c r="BP1831" s="231"/>
      <c r="BQ1831" s="231"/>
      <c r="BR1831" s="232"/>
      <c r="BS1831" s="232"/>
      <c r="BT1831" s="232"/>
      <c r="BU1831" s="230"/>
      <c r="BV1831" s="230"/>
      <c r="BW1831" s="231"/>
      <c r="BX1831" s="231"/>
      <c r="BY1831" s="232"/>
      <c r="BZ1831" s="235"/>
      <c r="CA1831" s="257"/>
      <c r="CB1831" s="233"/>
      <c r="CC1831" s="230"/>
      <c r="CD1831" s="230"/>
      <c r="CE1831" s="230"/>
      <c r="CF1831" s="230"/>
      <c r="CG1831" s="230"/>
      <c r="CH1831" s="230"/>
      <c r="CI1831" s="230"/>
      <c r="CJ1831" s="231"/>
      <c r="CK1831" s="231"/>
      <c r="CL1831" s="231"/>
      <c r="CM1831" s="231"/>
      <c r="CN1831" s="231"/>
      <c r="CO1831" s="231"/>
      <c r="CP1831" s="231"/>
      <c r="CQ1831" s="231"/>
      <c r="CR1831" s="232"/>
      <c r="CS1831" s="232"/>
      <c r="CT1831" s="232"/>
      <c r="CU1831" s="232"/>
      <c r="CV1831" s="232"/>
      <c r="CW1831" s="232"/>
      <c r="CX1831" s="232"/>
      <c r="CY1831" s="234"/>
      <c r="CZ1831" s="106"/>
      <c r="DA1831" s="106">
        <v>70</v>
      </c>
      <c r="DB1831" s="106"/>
      <c r="DC1831" s="106"/>
      <c r="DD1831" s="106"/>
      <c r="DE1831" s="106"/>
      <c r="DF1831" s="92"/>
      <c r="DG1831" s="107"/>
      <c r="DH1831" s="107"/>
      <c r="DI1831" s="107"/>
      <c r="DJ1831" s="107"/>
      <c r="DK1831" s="107"/>
      <c r="DL1831" s="107"/>
      <c r="DM1831" s="110"/>
      <c r="DN1831" s="110"/>
      <c r="DO1831" s="110"/>
      <c r="DP1831" s="110"/>
      <c r="DQ1831" s="110"/>
      <c r="DR1831" s="110"/>
      <c r="DS1831" s="110"/>
      <c r="DT1831" s="110"/>
      <c r="DU1831" s="497"/>
      <c r="DV1831" s="497"/>
      <c r="DW1831" s="497"/>
      <c r="DX1831" s="497"/>
      <c r="DY1831" s="497"/>
      <c r="DZ1831" s="497"/>
      <c r="EA1831" s="288">
        <v>0.37296299999999999</v>
      </c>
      <c r="EB1831" s="99">
        <v>8.3623599999999992E-3</v>
      </c>
      <c r="EC1831" s="99">
        <v>0.84087299999999998</v>
      </c>
      <c r="ED1831" s="99">
        <v>0.204677</v>
      </c>
      <c r="EE1831" s="99">
        <v>0.100841</v>
      </c>
      <c r="EF1831" s="99">
        <v>0.36413600000000002</v>
      </c>
      <c r="EG1831" s="99">
        <v>-90</v>
      </c>
      <c r="EH1831" s="99">
        <v>90</v>
      </c>
      <c r="EI1831" s="99">
        <v>90</v>
      </c>
      <c r="EJ1831" s="99">
        <v>90</v>
      </c>
      <c r="EK1831" s="99">
        <v>90</v>
      </c>
      <c r="EL1831" s="99">
        <v>-90</v>
      </c>
      <c r="EM1831" s="99">
        <v>0.124766</v>
      </c>
      <c r="EN1831" s="99">
        <v>0.30550300000000002</v>
      </c>
      <c r="EO1831" s="99">
        <v>3.09737E-2</v>
      </c>
      <c r="EP1831" s="99">
        <v>0.16946600000000001</v>
      </c>
      <c r="EQ1831" s="99">
        <v>0.21004200000000001</v>
      </c>
      <c r="ER1831" s="99">
        <v>0.12681500000000001</v>
      </c>
      <c r="ES1831" s="99">
        <v>0</v>
      </c>
      <c r="ET1831" s="99">
        <v>3.0769199999999999</v>
      </c>
      <c r="EU1831" s="99">
        <v>1.6</v>
      </c>
      <c r="EV1831" s="99">
        <v>3.3</v>
      </c>
      <c r="EW1831" s="99">
        <v>0.75</v>
      </c>
      <c r="EX1831" s="119">
        <v>-1.3125</v>
      </c>
      <c r="EY1831" s="121"/>
      <c r="EZ1831" s="287"/>
      <c r="FA1831" s="83"/>
      <c r="FB1831" s="126"/>
      <c r="FC1831" s="116"/>
      <c r="FD1831" s="116"/>
      <c r="FE1831" s="116"/>
      <c r="FF1831" s="116"/>
      <c r="FG1831" s="116"/>
      <c r="FH1831" s="116"/>
      <c r="FI1831" s="116"/>
      <c r="FJ1831" s="116"/>
      <c r="FK1831" s="116"/>
      <c r="FL1831" s="116"/>
      <c r="FM1831" s="116"/>
      <c r="FN1831" s="116"/>
    </row>
    <row r="1832" spans="1:170" s="3" customFormat="1" ht="15" customHeight="1" x14ac:dyDescent="0.2">
      <c r="A1832" s="429">
        <v>20150702</v>
      </c>
      <c r="B1832" s="429">
        <v>10</v>
      </c>
      <c r="C1832" s="430">
        <v>16</v>
      </c>
      <c r="D1832" s="430">
        <v>1</v>
      </c>
      <c r="E1832" s="430">
        <v>12</v>
      </c>
      <c r="F1832" s="430">
        <v>7</v>
      </c>
      <c r="G1832" s="433">
        <v>1.8</v>
      </c>
      <c r="H1832" s="435">
        <v>0.1</v>
      </c>
      <c r="I1832" s="431">
        <v>11360</v>
      </c>
      <c r="J1832" s="101" t="s">
        <v>3752</v>
      </c>
      <c r="K1832" s="432" t="str">
        <f>IF(B1832=2,"Z:\Data\MOOG\HeTao\raw\",IF(B1832=5,"Z:\Data\MOOG\Polo\raw\",IF(B1832=10,"Z:\Data\MOOG\Messi\raw\","")))</f>
        <v>Z:\Data\MOOG\Messi\raw\</v>
      </c>
      <c r="L1832" s="428" t="s">
        <v>4062</v>
      </c>
      <c r="M1832" s="569" t="str">
        <f>IF(NOT(ISERROR(FIND("Training_dt",W1832))),"'Plot Psychometric_HH_dt_yuchen'",IF(NOT(ISERROR(FIND("Training",W1832))),"'Plot Psychometric_HH'",IF(NOT(ISERROR(FIND("1DAT",W1832))),"'Plot Tuning Azimuth_HH'",IF(NOT(ISERROR(FIND("HD_dt",W1832))),"'Plot HeadingDiscimination_PSTH_HH_dt_yuchen'",IF(NOT(ISERROR(FIND("HD",W1832))),"'Plot HeadingDiscimination_PSTH_HH'",IF(NOT(ISERROR(FIND("MemSac",W1832))),"'Memory Saccade Analysis_HH'",IF(NOT(ISERROR(FIND("DelSac",W1832))),"'Memory Saccade Analysis_HH'",IF(NOT(ISERROR(FIND("u-stim",W1832))),"'Plot Microstim_HH'",""))))))))</f>
        <v>'Memory Saccade Analysis_HH'</v>
      </c>
      <c r="N1832" s="573">
        <v>1</v>
      </c>
      <c r="O1832" s="584">
        <v>-1</v>
      </c>
      <c r="P1832" s="590">
        <v>4</v>
      </c>
      <c r="Q1832" s="590">
        <f>IF(B1832=2,60,310)</f>
        <v>310</v>
      </c>
      <c r="R1832" s="590">
        <v>5</v>
      </c>
      <c r="S1832" s="590">
        <f>IF(B1832=2,60,-190)</f>
        <v>-190</v>
      </c>
      <c r="T1832" s="590">
        <v>1</v>
      </c>
      <c r="U1832" s="590">
        <f>IF(Z1832&lt;&gt;"",IF(NOT(ISERROR(FIND("SU",Z1832))),VALUE(RIGHT(Z1832,1))+4,IF(NOT(ISERROR(FIND("MU20",Z1832))),20,IF(NOT(ISERROR(FIND("MU21",Z1832))),21,IF(NOT(ISERROR(FIND("MU2",Z1832))),2,1)))),"")</f>
        <v>5</v>
      </c>
      <c r="V1832" s="583"/>
      <c r="W1832" s="427" t="s">
        <v>2172</v>
      </c>
      <c r="X1832" s="192"/>
      <c r="Y1832" s="219">
        <f>IF(NOT(ISERROR(FIND("MU=SU",X1832))),1,IF(Z1832&lt;&gt;"",IF(NOT(ISERROR(FIND("SU",Z1832))),1,0),""))</f>
        <v>1</v>
      </c>
      <c r="Z1832" s="217" t="s">
        <v>43</v>
      </c>
      <c r="AA1832" s="218">
        <v>1206</v>
      </c>
      <c r="AB1832" s="77">
        <v>8.3405400000000007</v>
      </c>
      <c r="AC1832" s="78" t="s">
        <v>4063</v>
      </c>
      <c r="AD1832" s="199" t="s">
        <v>4069</v>
      </c>
      <c r="AE1832" s="91"/>
      <c r="AF1832" s="79"/>
      <c r="AG1832" s="79"/>
      <c r="AH1832" s="80"/>
      <c r="AI1832" s="81"/>
      <c r="AJ1832" s="81"/>
      <c r="AK1832" s="81"/>
      <c r="AL1832" s="81"/>
      <c r="AM1832" s="114"/>
      <c r="AN1832" s="82"/>
      <c r="AO1832" s="83"/>
      <c r="AP1832" s="83"/>
      <c r="AQ1832" s="83"/>
      <c r="AR1832" s="84"/>
      <c r="AS1832" s="85"/>
      <c r="AT1832" s="85"/>
      <c r="AU1832" s="85"/>
      <c r="AV1832" s="85"/>
      <c r="AW1832" s="104"/>
      <c r="AX1832" s="86"/>
      <c r="AY1832" s="87"/>
      <c r="AZ1832" s="87"/>
      <c r="BA1832" s="87"/>
      <c r="BB1832" s="88"/>
      <c r="BC1832" s="89"/>
      <c r="BD1832" s="89"/>
      <c r="BE1832" s="89"/>
      <c r="BF1832" s="89"/>
      <c r="BG1832" s="115"/>
      <c r="BH1832" s="90"/>
      <c r="BI1832" s="251"/>
      <c r="BJ1832" s="252"/>
      <c r="BK1832" s="252"/>
      <c r="BL1832" s="230"/>
      <c r="BM1832" s="230"/>
      <c r="BN1832" s="230"/>
      <c r="BO1832" s="231"/>
      <c r="BP1832" s="231"/>
      <c r="BQ1832" s="231"/>
      <c r="BR1832" s="232"/>
      <c r="BS1832" s="232"/>
      <c r="BT1832" s="232"/>
      <c r="BU1832" s="230"/>
      <c r="BV1832" s="230"/>
      <c r="BW1832" s="231"/>
      <c r="BX1832" s="231"/>
      <c r="BY1832" s="232"/>
      <c r="BZ1832" s="235"/>
      <c r="CA1832" s="257"/>
      <c r="CB1832" s="233"/>
      <c r="CC1832" s="230"/>
      <c r="CD1832" s="230"/>
      <c r="CE1832" s="230"/>
      <c r="CF1832" s="230"/>
      <c r="CG1832" s="230"/>
      <c r="CH1832" s="230"/>
      <c r="CI1832" s="230"/>
      <c r="CJ1832" s="231"/>
      <c r="CK1832" s="231"/>
      <c r="CL1832" s="231"/>
      <c r="CM1832" s="231"/>
      <c r="CN1832" s="231"/>
      <c r="CO1832" s="231"/>
      <c r="CP1832" s="231"/>
      <c r="CQ1832" s="231"/>
      <c r="CR1832" s="232"/>
      <c r="CS1832" s="232"/>
      <c r="CT1832" s="232"/>
      <c r="CU1832" s="232"/>
      <c r="CV1832" s="232"/>
      <c r="CW1832" s="232"/>
      <c r="CX1832" s="232"/>
      <c r="CY1832" s="234"/>
      <c r="CZ1832" s="106"/>
      <c r="DA1832" s="106"/>
      <c r="DB1832" s="106"/>
      <c r="DC1832" s="106"/>
      <c r="DD1832" s="106"/>
      <c r="DE1832" s="106"/>
      <c r="DF1832" s="92"/>
      <c r="DG1832" s="107"/>
      <c r="DH1832" s="107"/>
      <c r="DI1832" s="107"/>
      <c r="DJ1832" s="107"/>
      <c r="DK1832" s="107"/>
      <c r="DL1832" s="107"/>
      <c r="DM1832" s="110"/>
      <c r="DN1832" s="110"/>
      <c r="DO1832" s="110"/>
      <c r="DP1832" s="110"/>
      <c r="DQ1832" s="110"/>
      <c r="DR1832" s="110"/>
      <c r="DS1832" s="110"/>
      <c r="DT1832" s="110"/>
      <c r="DU1832" s="497"/>
      <c r="DV1832" s="497"/>
      <c r="DW1832" s="497"/>
      <c r="DX1832" s="497"/>
      <c r="DY1832" s="497"/>
      <c r="DZ1832" s="497"/>
      <c r="EA1832" s="288">
        <v>0.75751900000000005</v>
      </c>
      <c r="EB1832" s="99">
        <v>0.29802499999999998</v>
      </c>
      <c r="EC1832" s="99">
        <v>0.113355</v>
      </c>
      <c r="ED1832" s="501">
        <v>4.26561E-7</v>
      </c>
      <c r="EE1832" s="99">
        <v>4.6988000000000004E-3</v>
      </c>
      <c r="EF1832" s="99">
        <v>5.5847700000000002E-3</v>
      </c>
      <c r="EG1832" s="99">
        <v>108.3</v>
      </c>
      <c r="EH1832" s="99">
        <v>-122.83</v>
      </c>
      <c r="EI1832" s="99">
        <v>-78.853300000000004</v>
      </c>
      <c r="EJ1832" s="99">
        <v>-2.5700400000000001</v>
      </c>
      <c r="EK1832" s="99">
        <v>8.3052700000000002</v>
      </c>
      <c r="EL1832" s="99">
        <v>62.960599999999999</v>
      </c>
      <c r="EM1832" s="99">
        <v>0.27088899999999999</v>
      </c>
      <c r="EN1832" s="99">
        <v>0.32300800000000002</v>
      </c>
      <c r="EO1832" s="99">
        <v>0.33778799999999998</v>
      </c>
      <c r="EP1832" s="99">
        <v>0.57959799999999995</v>
      </c>
      <c r="EQ1832" s="99">
        <v>0.478578</v>
      </c>
      <c r="ER1832" s="99">
        <v>0.43120599999999998</v>
      </c>
      <c r="ES1832" s="99">
        <v>0</v>
      </c>
      <c r="ET1832" s="99">
        <v>2.91696</v>
      </c>
      <c r="EU1832" s="99">
        <v>1.85442</v>
      </c>
      <c r="EV1832" s="99">
        <v>6.0808200000000001</v>
      </c>
      <c r="EW1832" s="99">
        <v>5.4494300000000004</v>
      </c>
      <c r="EX1832" s="119">
        <v>1.95428</v>
      </c>
      <c r="EY1832" s="121"/>
      <c r="EZ1832" s="287"/>
      <c r="FA1832" s="83"/>
      <c r="FB1832" s="126"/>
      <c r="FC1832" s="116"/>
      <c r="FD1832" s="116"/>
      <c r="FE1832" s="116"/>
      <c r="FF1832" s="116"/>
      <c r="FG1832" s="116"/>
      <c r="FH1832" s="116"/>
      <c r="FI1832" s="116"/>
      <c r="FJ1832" s="116"/>
      <c r="FK1832" s="116"/>
      <c r="FL1832" s="116"/>
      <c r="FM1832" s="116"/>
      <c r="FN1832" s="116"/>
    </row>
    <row r="1833" spans="1:170" s="3" customFormat="1" ht="15" customHeight="1" x14ac:dyDescent="0.2">
      <c r="A1833" s="429">
        <v>20150702</v>
      </c>
      <c r="B1833" s="429">
        <v>10</v>
      </c>
      <c r="C1833" s="430">
        <v>16</v>
      </c>
      <c r="D1833" s="430">
        <v>1</v>
      </c>
      <c r="E1833" s="430">
        <v>12</v>
      </c>
      <c r="F1833" s="430">
        <v>7</v>
      </c>
      <c r="G1833" s="433">
        <v>1.8</v>
      </c>
      <c r="H1833" s="435">
        <v>0.1</v>
      </c>
      <c r="I1833" s="431">
        <v>11360</v>
      </c>
      <c r="J1833" s="101" t="s">
        <v>3752</v>
      </c>
      <c r="K1833" s="432" t="str">
        <f>IF(B1833=2,"Z:\Data\MOOG\HeTao\raw\",IF(B1833=5,"Z:\Data\MOOG\Polo\raw\",IF(B1833=10,"Z:\Data\MOOG\Messi\raw\","")))</f>
        <v>Z:\Data\MOOG\Messi\raw\</v>
      </c>
      <c r="L1833" s="428" t="s">
        <v>4064</v>
      </c>
      <c r="M1833" s="569" t="str">
        <f>IF(NOT(ISERROR(FIND("Training_dt",W1833))),"'Plot Psychometric_HH_dt_yuchen'",IF(NOT(ISERROR(FIND("Training",W1833))),"'Plot Psychometric_HH'",IF(NOT(ISERROR(FIND("1DAT",W1833))),"'Plot Tuning Azimuth_HH'",IF(NOT(ISERROR(FIND("HD_dt",W1833))),"'Plot HeadingDiscimination_PSTH_HH_dt_yuchen'",IF(NOT(ISERROR(FIND("HD",W1833))),"'Plot HeadingDiscimination_PSTH_HH'",IF(NOT(ISERROR(FIND("MemSac",W1833))),"'Memory Saccade Analysis_HH'",IF(NOT(ISERROR(FIND("DelSac",W1833))),"'Memory Saccade Analysis_HH'",IF(NOT(ISERROR(FIND("u-stim",W1833))),"'Plot Microstim_HH'",""))))))))</f>
        <v>'Plot Tuning Azimuth_HH'</v>
      </c>
      <c r="N1833" s="573">
        <v>1</v>
      </c>
      <c r="O1833" s="584">
        <v>-1</v>
      </c>
      <c r="P1833" s="590">
        <v>4</v>
      </c>
      <c r="Q1833" s="590">
        <f>IF(B1833=2,60,310)</f>
        <v>310</v>
      </c>
      <c r="R1833" s="590">
        <v>5</v>
      </c>
      <c r="S1833" s="590">
        <f>IF(B1833=2,60,-190)</f>
        <v>-190</v>
      </c>
      <c r="T1833" s="590">
        <v>1</v>
      </c>
      <c r="U1833" s="590">
        <f>IF(Z1833&lt;&gt;"",IF(NOT(ISERROR(FIND("SU",Z1833))),VALUE(RIGHT(Z1833,1))+4,IF(NOT(ISERROR(FIND("MU20",Z1833))),20,IF(NOT(ISERROR(FIND("MU21",Z1833))),21,IF(NOT(ISERROR(FIND("MU2",Z1833))),2,1)))),"")</f>
        <v>5</v>
      </c>
      <c r="V1833" s="583"/>
      <c r="W1833" s="427" t="s">
        <v>2222</v>
      </c>
      <c r="X1833" s="192"/>
      <c r="Y1833" s="219">
        <f>IF(NOT(ISERROR(FIND("MU=SU",X1833))),1,IF(Z1833&lt;&gt;"",IF(NOT(ISERROR(FIND("SU",Z1833))),1,0),""))</f>
        <v>1</v>
      </c>
      <c r="Z1833" s="217" t="s">
        <v>43</v>
      </c>
      <c r="AA1833" s="218">
        <v>1574</v>
      </c>
      <c r="AB1833" s="77">
        <v>8.3822200000000002</v>
      </c>
      <c r="AC1833" s="78" t="s">
        <v>4065</v>
      </c>
      <c r="AD1833" s="199"/>
      <c r="AE1833" s="91">
        <v>-41.584299999999999</v>
      </c>
      <c r="AF1833" s="79">
        <v>0.30765999999999999</v>
      </c>
      <c r="AG1833" s="79">
        <v>0.342588</v>
      </c>
      <c r="AH1833" s="80">
        <v>0.96371600000000002</v>
      </c>
      <c r="AI1833" s="81">
        <v>8.1649700000000006E-2</v>
      </c>
      <c r="AJ1833" s="81">
        <v>1.77836E-2</v>
      </c>
      <c r="AK1833" s="81">
        <v>-44.262799999999999</v>
      </c>
      <c r="AL1833" s="81">
        <v>330.46</v>
      </c>
      <c r="AM1833" s="114" t="s">
        <v>5109</v>
      </c>
      <c r="AN1833" s="82" t="s">
        <v>5110</v>
      </c>
      <c r="AO1833" s="83">
        <v>85.061999999999998</v>
      </c>
      <c r="AP1833" s="83">
        <v>0.50066600000000006</v>
      </c>
      <c r="AQ1833" s="83">
        <v>0.19301199999999999</v>
      </c>
      <c r="AR1833" s="84">
        <v>1.2114700000000001E-3</v>
      </c>
      <c r="AS1833" s="85">
        <v>1.6345499999999999</v>
      </c>
      <c r="AT1833" s="85">
        <v>0.60258800000000001</v>
      </c>
      <c r="AU1833" s="85" t="s">
        <v>1615</v>
      </c>
      <c r="AV1833" s="85" t="s">
        <v>1615</v>
      </c>
      <c r="AW1833" s="104" t="s">
        <v>5111</v>
      </c>
      <c r="AX1833" s="86" t="s">
        <v>5112</v>
      </c>
      <c r="AY1833" s="87" t="s">
        <v>1615</v>
      </c>
      <c r="AZ1833" s="87" t="s">
        <v>1615</v>
      </c>
      <c r="BA1833" s="87" t="s">
        <v>1615</v>
      </c>
      <c r="BB1833" s="88" t="s">
        <v>1615</v>
      </c>
      <c r="BC1833" s="89" t="s">
        <v>1615</v>
      </c>
      <c r="BD1833" s="89" t="s">
        <v>1615</v>
      </c>
      <c r="BE1833" s="89" t="s">
        <v>1615</v>
      </c>
      <c r="BF1833" s="89" t="s">
        <v>1615</v>
      </c>
      <c r="BG1833" s="115" t="s">
        <v>1615</v>
      </c>
      <c r="BH1833" s="90" t="s">
        <v>1615</v>
      </c>
      <c r="BI1833" s="251"/>
      <c r="BJ1833" s="252"/>
      <c r="BK1833" s="252"/>
      <c r="BL1833" s="230"/>
      <c r="BM1833" s="230"/>
      <c r="BN1833" s="230"/>
      <c r="BO1833" s="231"/>
      <c r="BP1833" s="231"/>
      <c r="BQ1833" s="231"/>
      <c r="BR1833" s="232"/>
      <c r="BS1833" s="232"/>
      <c r="BT1833" s="232"/>
      <c r="BU1833" s="230"/>
      <c r="BV1833" s="230"/>
      <c r="BW1833" s="231"/>
      <c r="BX1833" s="231"/>
      <c r="BY1833" s="232"/>
      <c r="BZ1833" s="235"/>
      <c r="CA1833" s="257"/>
      <c r="CB1833" s="233"/>
      <c r="CC1833" s="230"/>
      <c r="CD1833" s="230"/>
      <c r="CE1833" s="230"/>
      <c r="CF1833" s="230"/>
      <c r="CG1833" s="230"/>
      <c r="CH1833" s="230"/>
      <c r="CI1833" s="230"/>
      <c r="CJ1833" s="231"/>
      <c r="CK1833" s="231"/>
      <c r="CL1833" s="231"/>
      <c r="CM1833" s="231"/>
      <c r="CN1833" s="231"/>
      <c r="CO1833" s="231"/>
      <c r="CP1833" s="231"/>
      <c r="CQ1833" s="231"/>
      <c r="CR1833" s="232"/>
      <c r="CS1833" s="232"/>
      <c r="CT1833" s="232"/>
      <c r="CU1833" s="232"/>
      <c r="CV1833" s="232"/>
      <c r="CW1833" s="232"/>
      <c r="CX1833" s="232"/>
      <c r="CY1833" s="234"/>
      <c r="CZ1833" s="106"/>
      <c r="DA1833" s="106"/>
      <c r="DB1833" s="106"/>
      <c r="DC1833" s="106"/>
      <c r="DD1833" s="106"/>
      <c r="DE1833" s="106"/>
      <c r="DF1833" s="92"/>
      <c r="DG1833" s="107"/>
      <c r="DH1833" s="107"/>
      <c r="DI1833" s="107"/>
      <c r="DJ1833" s="107"/>
      <c r="DK1833" s="107"/>
      <c r="DL1833" s="107"/>
      <c r="DM1833" s="110"/>
      <c r="DN1833" s="110"/>
      <c r="DO1833" s="110"/>
      <c r="DP1833" s="110"/>
      <c r="DQ1833" s="110"/>
      <c r="DR1833" s="110"/>
      <c r="DS1833" s="110"/>
      <c r="DT1833" s="110"/>
      <c r="DU1833" s="497"/>
      <c r="DV1833" s="497"/>
      <c r="DW1833" s="497"/>
      <c r="DX1833" s="497"/>
      <c r="DY1833" s="497"/>
      <c r="DZ1833" s="497"/>
      <c r="EA1833" s="288"/>
      <c r="EB1833" s="99"/>
      <c r="EC1833" s="99"/>
      <c r="ED1833" s="99"/>
      <c r="EE1833" s="99"/>
      <c r="EF1833" s="99"/>
      <c r="EG1833" s="99"/>
      <c r="EH1833" s="99"/>
      <c r="EI1833" s="99"/>
      <c r="EJ1833" s="99"/>
      <c r="EK1833" s="99"/>
      <c r="EL1833" s="99"/>
      <c r="EM1833" s="99"/>
      <c r="EN1833" s="99"/>
      <c r="EO1833" s="99"/>
      <c r="EP1833" s="99"/>
      <c r="EQ1833" s="99"/>
      <c r="ER1833" s="99"/>
      <c r="ES1833" s="99"/>
      <c r="ET1833" s="99"/>
      <c r="EU1833" s="99"/>
      <c r="EV1833" s="99"/>
      <c r="EW1833" s="99"/>
      <c r="EX1833" s="119"/>
      <c r="EY1833" s="121"/>
      <c r="EZ1833" s="287"/>
      <c r="FA1833" s="83"/>
      <c r="FB1833" s="126"/>
      <c r="FC1833" s="116"/>
      <c r="FD1833" s="116"/>
      <c r="FE1833" s="116"/>
      <c r="FF1833" s="116"/>
      <c r="FG1833" s="116"/>
      <c r="FH1833" s="116"/>
      <c r="FI1833" s="116"/>
      <c r="FJ1833" s="116"/>
      <c r="FK1833" s="116"/>
      <c r="FL1833" s="116"/>
      <c r="FM1833" s="116"/>
      <c r="FN1833" s="116"/>
    </row>
    <row r="1834" spans="1:170" s="3" customFormat="1" ht="15" customHeight="1" x14ac:dyDescent="0.2">
      <c r="A1834" s="429">
        <v>20150702</v>
      </c>
      <c r="B1834" s="429">
        <v>10</v>
      </c>
      <c r="C1834" s="430">
        <v>16</v>
      </c>
      <c r="D1834" s="430">
        <v>1</v>
      </c>
      <c r="E1834" s="430">
        <v>12</v>
      </c>
      <c r="F1834" s="430">
        <v>7</v>
      </c>
      <c r="G1834" s="433">
        <v>1.8</v>
      </c>
      <c r="H1834" s="435">
        <v>0.1</v>
      </c>
      <c r="I1834" s="431">
        <v>11841</v>
      </c>
      <c r="J1834" s="101" t="s">
        <v>3752</v>
      </c>
      <c r="K1834" s="432" t="str">
        <f>IF(B1834=2,"Z:\Data\MOOG\HeTao\raw\",IF(B1834=5,"Z:\Data\MOOG\Polo\raw\",IF(B1834=10,"Z:\Data\MOOG\Messi\raw\","")))</f>
        <v>Z:\Data\MOOG\Messi\raw\</v>
      </c>
      <c r="L1834" s="428" t="s">
        <v>4066</v>
      </c>
      <c r="M1834" s="569" t="str">
        <f>IF(NOT(ISERROR(FIND("Training_dt",W1834))),"'Plot Psychometric_HH_dt_yuchen'",IF(NOT(ISERROR(FIND("Training",W1834))),"'Plot Psychometric_HH'",IF(NOT(ISERROR(FIND("1DAT",W1834))),"'Plot Tuning Azimuth_HH'",IF(NOT(ISERROR(FIND("HD_dt",W1834))),"'Plot HeadingDiscimination_PSTH_HH_dt_yuchen'",IF(NOT(ISERROR(FIND("HD",W1834))),"'Plot HeadingDiscimination_PSTH_HH'",IF(NOT(ISERROR(FIND("MemSac",W1834))),"'Memory Saccade Analysis_HH'",IF(NOT(ISERROR(FIND("DelSac",W1834))),"'Memory Saccade Analysis_HH'",IF(NOT(ISERROR(FIND("u-stim",W1834))),"'Plot Microstim_HH'",""))))))))</f>
        <v>'Memory Saccade Analysis_HH'</v>
      </c>
      <c r="N1834" s="573">
        <v>1</v>
      </c>
      <c r="O1834" s="584">
        <v>-1</v>
      </c>
      <c r="P1834" s="590">
        <v>4</v>
      </c>
      <c r="Q1834" s="590">
        <f>IF(B1834=2,60,310)</f>
        <v>310</v>
      </c>
      <c r="R1834" s="590">
        <v>5</v>
      </c>
      <c r="S1834" s="590">
        <f>IF(B1834=2,60,-190)</f>
        <v>-190</v>
      </c>
      <c r="T1834" s="590">
        <v>1</v>
      </c>
      <c r="U1834" s="590">
        <f>IF(Z1834&lt;&gt;"",IF(NOT(ISERROR(FIND("SU",Z1834))),VALUE(RIGHT(Z1834,1))+4,IF(NOT(ISERROR(FIND("MU20",Z1834))),20,IF(NOT(ISERROR(FIND("MU21",Z1834))),21,IF(NOT(ISERROR(FIND("MU2",Z1834))),2,1)))),"")</f>
        <v>5</v>
      </c>
      <c r="V1834" s="583"/>
      <c r="W1834" s="427" t="s">
        <v>2172</v>
      </c>
      <c r="X1834" s="192"/>
      <c r="Y1834" s="219">
        <f>IF(NOT(ISERROR(FIND("MU=SU",X1834))),1,IF(Z1834&lt;&gt;"",IF(NOT(ISERROR(FIND("SU",Z1834))),1,0),""))</f>
        <v>1</v>
      </c>
      <c r="Z1834" s="217" t="s">
        <v>43</v>
      </c>
      <c r="AA1834" s="218">
        <v>4499</v>
      </c>
      <c r="AB1834" s="77">
        <v>10.9907</v>
      </c>
      <c r="AC1834" s="78" t="s">
        <v>4067</v>
      </c>
      <c r="AD1834" s="199"/>
      <c r="AE1834" s="91"/>
      <c r="AF1834" s="79"/>
      <c r="AG1834" s="79"/>
      <c r="AH1834" s="80"/>
      <c r="AI1834" s="81"/>
      <c r="AJ1834" s="81"/>
      <c r="AK1834" s="81"/>
      <c r="AL1834" s="81"/>
      <c r="AM1834" s="114"/>
      <c r="AN1834" s="82"/>
      <c r="AO1834" s="83"/>
      <c r="AP1834" s="83"/>
      <c r="AQ1834" s="83"/>
      <c r="AR1834" s="84"/>
      <c r="AS1834" s="85"/>
      <c r="AT1834" s="85"/>
      <c r="AU1834" s="85"/>
      <c r="AV1834" s="85"/>
      <c r="AW1834" s="104"/>
      <c r="AX1834" s="86"/>
      <c r="AY1834" s="87"/>
      <c r="AZ1834" s="87"/>
      <c r="BA1834" s="87"/>
      <c r="BB1834" s="88"/>
      <c r="BC1834" s="89"/>
      <c r="BD1834" s="89"/>
      <c r="BE1834" s="89"/>
      <c r="BF1834" s="89"/>
      <c r="BG1834" s="115"/>
      <c r="BH1834" s="90"/>
      <c r="BI1834" s="251"/>
      <c r="BJ1834" s="252"/>
      <c r="BK1834" s="252"/>
      <c r="BL1834" s="230"/>
      <c r="BM1834" s="230"/>
      <c r="BN1834" s="230"/>
      <c r="BO1834" s="231"/>
      <c r="BP1834" s="231"/>
      <c r="BQ1834" s="231"/>
      <c r="BR1834" s="232"/>
      <c r="BS1834" s="232"/>
      <c r="BT1834" s="232"/>
      <c r="BU1834" s="230"/>
      <c r="BV1834" s="230"/>
      <c r="BW1834" s="231"/>
      <c r="BX1834" s="231"/>
      <c r="BY1834" s="232"/>
      <c r="BZ1834" s="235"/>
      <c r="CA1834" s="257"/>
      <c r="CB1834" s="233"/>
      <c r="CC1834" s="230"/>
      <c r="CD1834" s="230"/>
      <c r="CE1834" s="230"/>
      <c r="CF1834" s="230"/>
      <c r="CG1834" s="230"/>
      <c r="CH1834" s="230"/>
      <c r="CI1834" s="230"/>
      <c r="CJ1834" s="231"/>
      <c r="CK1834" s="231"/>
      <c r="CL1834" s="231"/>
      <c r="CM1834" s="231"/>
      <c r="CN1834" s="231"/>
      <c r="CO1834" s="231"/>
      <c r="CP1834" s="231"/>
      <c r="CQ1834" s="231"/>
      <c r="CR1834" s="232"/>
      <c r="CS1834" s="232"/>
      <c r="CT1834" s="232"/>
      <c r="CU1834" s="232"/>
      <c r="CV1834" s="232"/>
      <c r="CW1834" s="232"/>
      <c r="CX1834" s="232"/>
      <c r="CY1834" s="234"/>
      <c r="CZ1834" s="106"/>
      <c r="DA1834" s="106"/>
      <c r="DB1834" s="106"/>
      <c r="DC1834" s="106"/>
      <c r="DD1834" s="106"/>
      <c r="DE1834" s="106"/>
      <c r="DF1834" s="92"/>
      <c r="DG1834" s="107"/>
      <c r="DH1834" s="107"/>
      <c r="DI1834" s="107"/>
      <c r="DJ1834" s="107"/>
      <c r="DK1834" s="107"/>
      <c r="DL1834" s="107"/>
      <c r="DM1834" s="110"/>
      <c r="DN1834" s="110"/>
      <c r="DO1834" s="110"/>
      <c r="DP1834" s="110"/>
      <c r="DQ1834" s="110"/>
      <c r="DR1834" s="110"/>
      <c r="DS1834" s="110"/>
      <c r="DT1834" s="110"/>
      <c r="DU1834" s="497"/>
      <c r="DV1834" s="497"/>
      <c r="DW1834" s="497"/>
      <c r="DX1834" s="497"/>
      <c r="DY1834" s="497"/>
      <c r="DZ1834" s="497"/>
      <c r="EA1834" s="288">
        <v>0.777285</v>
      </c>
      <c r="EB1834" s="99">
        <v>0.56267699999999998</v>
      </c>
      <c r="EC1834" s="99">
        <v>0.84248800000000001</v>
      </c>
      <c r="ED1834" s="99">
        <v>0.20710100000000001</v>
      </c>
      <c r="EE1834" s="99">
        <v>0.53366599999999997</v>
      </c>
      <c r="EF1834" s="492">
        <v>7.1804699999999999E-2</v>
      </c>
      <c r="EG1834" s="99">
        <v>-30.135899999999999</v>
      </c>
      <c r="EH1834" s="99">
        <v>-17.340900000000001</v>
      </c>
      <c r="EI1834" s="99">
        <v>-24.896699999999999</v>
      </c>
      <c r="EJ1834" s="99">
        <v>-94.4298</v>
      </c>
      <c r="EK1834" s="99">
        <v>10.5061</v>
      </c>
      <c r="EL1834" s="99">
        <v>-87.179000000000002</v>
      </c>
      <c r="EM1834" s="99">
        <v>0.34669</v>
      </c>
      <c r="EN1834" s="99">
        <v>0.37226900000000002</v>
      </c>
      <c r="EO1834" s="99">
        <v>0.32694899999999999</v>
      </c>
      <c r="EP1834" s="99">
        <v>0.47017399999999998</v>
      </c>
      <c r="EQ1834" s="99">
        <v>0.38039899999999999</v>
      </c>
      <c r="ER1834" s="99">
        <v>0.49987799999999999</v>
      </c>
      <c r="ES1834" s="99">
        <v>0</v>
      </c>
      <c r="ET1834" s="99">
        <v>-2.8296000000000001</v>
      </c>
      <c r="EU1834" s="99">
        <v>-1.76407</v>
      </c>
      <c r="EV1834" s="99">
        <v>-2.6130599999999999</v>
      </c>
      <c r="EW1834" s="99">
        <v>-3.5514100000000002</v>
      </c>
      <c r="EX1834" s="119">
        <v>2.8020299999999998</v>
      </c>
      <c r="EY1834" s="121"/>
      <c r="EZ1834" s="287"/>
      <c r="FA1834" s="83"/>
      <c r="FB1834" s="126"/>
      <c r="FC1834" s="116"/>
      <c r="FD1834" s="116"/>
      <c r="FE1834" s="116"/>
      <c r="FF1834" s="116"/>
      <c r="FG1834" s="116"/>
      <c r="FH1834" s="116"/>
      <c r="FI1834" s="116"/>
      <c r="FJ1834" s="116"/>
      <c r="FK1834" s="116"/>
      <c r="FL1834" s="116"/>
      <c r="FM1834" s="116"/>
      <c r="FN1834" s="116"/>
    </row>
    <row r="1835" spans="1:170" s="3" customFormat="1" ht="15" customHeight="1" x14ac:dyDescent="0.2">
      <c r="A1835" s="429">
        <v>20150702</v>
      </c>
      <c r="B1835" s="429">
        <v>10</v>
      </c>
      <c r="C1835" s="430">
        <v>16</v>
      </c>
      <c r="D1835" s="430">
        <v>1</v>
      </c>
      <c r="E1835" s="430">
        <v>12</v>
      </c>
      <c r="F1835" s="430">
        <v>7</v>
      </c>
      <c r="G1835" s="433">
        <v>1.8</v>
      </c>
      <c r="H1835" s="435">
        <v>0.1</v>
      </c>
      <c r="I1835" s="431">
        <v>11841</v>
      </c>
      <c r="J1835" s="101" t="s">
        <v>3752</v>
      </c>
      <c r="K1835" s="432" t="str">
        <f>IF(B1835=2,"Z:\Data\MOOG\HeTao\raw\",IF(B1835=5,"Z:\Data\MOOG\Polo\raw\",IF(B1835=10,"Z:\Data\MOOG\Messi\raw\","")))</f>
        <v>Z:\Data\MOOG\Messi\raw\</v>
      </c>
      <c r="L1835" s="428" t="s">
        <v>4068</v>
      </c>
      <c r="M1835" s="569" t="str">
        <f>IF(NOT(ISERROR(FIND("Training_dt",W1835))),"'Plot Psychometric_HH_dt_yuchen'",IF(NOT(ISERROR(FIND("Training",W1835))),"'Plot Psychometric_HH'",IF(NOT(ISERROR(FIND("1DAT",W1835))),"'Plot Tuning Azimuth_HH'",IF(NOT(ISERROR(FIND("HD_dt",W1835))),"'Plot HeadingDiscimination_PSTH_HH_dt_yuchen'",IF(NOT(ISERROR(FIND("HD",W1835))),"'Plot HeadingDiscimination_PSTH_HH'",IF(NOT(ISERROR(FIND("MemSac",W1835))),"'Memory Saccade Analysis_HH'",IF(NOT(ISERROR(FIND("DelSac",W1835))),"'Memory Saccade Analysis_HH'",IF(NOT(ISERROR(FIND("u-stim",W1835))),"'Plot Microstim_HH'",""))))))))</f>
        <v>'Plot Tuning Azimuth_HH'</v>
      </c>
      <c r="N1835" s="573">
        <v>1</v>
      </c>
      <c r="O1835" s="584">
        <v>-1</v>
      </c>
      <c r="P1835" s="590">
        <v>4</v>
      </c>
      <c r="Q1835" s="590">
        <f>IF(B1835=2,60,310)</f>
        <v>310</v>
      </c>
      <c r="R1835" s="590">
        <v>5</v>
      </c>
      <c r="S1835" s="590">
        <f>IF(B1835=2,60,-190)</f>
        <v>-190</v>
      </c>
      <c r="T1835" s="590">
        <v>1</v>
      </c>
      <c r="U1835" s="590">
        <f>IF(Z1835&lt;&gt;"",IF(NOT(ISERROR(FIND("SU",Z1835))),VALUE(RIGHT(Z1835,1))+4,IF(NOT(ISERROR(FIND("MU20",Z1835))),20,IF(NOT(ISERROR(FIND("MU21",Z1835))),21,IF(NOT(ISERROR(FIND("MU2",Z1835))),2,1)))),"")</f>
        <v>1</v>
      </c>
      <c r="V1835" s="583"/>
      <c r="W1835" s="427" t="s">
        <v>2222</v>
      </c>
      <c r="X1835" s="192"/>
      <c r="Y1835" s="219">
        <f>IF(NOT(ISERROR(FIND("MU=SU",X1835))),1,IF(Z1835&lt;&gt;"",IF(NOT(ISERROR(FIND("SU",Z1835))),1,0),""))</f>
        <v>0</v>
      </c>
      <c r="Z1835" s="217" t="s">
        <v>1981</v>
      </c>
      <c r="AA1835" s="218"/>
      <c r="AB1835" s="77"/>
      <c r="AC1835" s="78"/>
      <c r="AD1835" s="199"/>
      <c r="AE1835" s="91" t="s">
        <v>8265</v>
      </c>
      <c r="AF1835" s="79" t="s">
        <v>8265</v>
      </c>
      <c r="AG1835" s="79" t="s">
        <v>8265</v>
      </c>
      <c r="AH1835" s="80" t="s">
        <v>8265</v>
      </c>
      <c r="AI1835" s="81" t="s">
        <v>8452</v>
      </c>
      <c r="AJ1835" s="81" t="s">
        <v>8265</v>
      </c>
      <c r="AK1835" s="81" t="s">
        <v>8452</v>
      </c>
      <c r="AL1835" s="81" t="s">
        <v>8452</v>
      </c>
      <c r="AM1835" s="114" t="s">
        <v>8265</v>
      </c>
      <c r="AN1835" s="82" t="s">
        <v>8265</v>
      </c>
      <c r="AO1835" s="83">
        <v>-59.512900000000002</v>
      </c>
      <c r="AP1835" s="83">
        <v>0.62723499999999999</v>
      </c>
      <c r="AQ1835" s="83">
        <v>0.30646899999999999</v>
      </c>
      <c r="AR1835" s="84">
        <v>5.3885900000000004E-4</v>
      </c>
      <c r="AS1835" s="85">
        <v>-1.8704400000000001</v>
      </c>
      <c r="AT1835" s="85">
        <v>-2.0265599999999999</v>
      </c>
      <c r="AU1835" s="85">
        <v>-70.712599999999995</v>
      </c>
      <c r="AV1835" s="85">
        <v>84.016300000000001</v>
      </c>
      <c r="AW1835" s="104" t="s">
        <v>8501</v>
      </c>
      <c r="AX1835" s="86" t="s">
        <v>8502</v>
      </c>
      <c r="AY1835" s="87" t="s">
        <v>8452</v>
      </c>
      <c r="AZ1835" s="87" t="s">
        <v>8265</v>
      </c>
      <c r="BA1835" s="87" t="s">
        <v>8265</v>
      </c>
      <c r="BB1835" s="88" t="s">
        <v>8265</v>
      </c>
      <c r="BC1835" s="89" t="s">
        <v>8265</v>
      </c>
      <c r="BD1835" s="89" t="s">
        <v>8265</v>
      </c>
      <c r="BE1835" s="89" t="s">
        <v>8452</v>
      </c>
      <c r="BF1835" s="89" t="s">
        <v>8265</v>
      </c>
      <c r="BG1835" s="115" t="s">
        <v>8265</v>
      </c>
      <c r="BH1835" s="90" t="s">
        <v>8452</v>
      </c>
      <c r="BI1835" s="251"/>
      <c r="BJ1835" s="252"/>
      <c r="BK1835" s="252"/>
      <c r="BL1835" s="230"/>
      <c r="BM1835" s="230"/>
      <c r="BN1835" s="230"/>
      <c r="BO1835" s="231"/>
      <c r="BP1835" s="231"/>
      <c r="BQ1835" s="231"/>
      <c r="BR1835" s="232"/>
      <c r="BS1835" s="232"/>
      <c r="BT1835" s="232"/>
      <c r="BU1835" s="230"/>
      <c r="BV1835" s="230"/>
      <c r="BW1835" s="231"/>
      <c r="BX1835" s="231"/>
      <c r="BY1835" s="232"/>
      <c r="BZ1835" s="235"/>
      <c r="CA1835" s="257"/>
      <c r="CB1835" s="233"/>
      <c r="CC1835" s="230"/>
      <c r="CD1835" s="230"/>
      <c r="CE1835" s="230"/>
      <c r="CF1835" s="230"/>
      <c r="CG1835" s="230"/>
      <c r="CH1835" s="230"/>
      <c r="CI1835" s="230"/>
      <c r="CJ1835" s="231"/>
      <c r="CK1835" s="231"/>
      <c r="CL1835" s="231"/>
      <c r="CM1835" s="231"/>
      <c r="CN1835" s="231"/>
      <c r="CO1835" s="231"/>
      <c r="CP1835" s="231"/>
      <c r="CQ1835" s="231"/>
      <c r="CR1835" s="232"/>
      <c r="CS1835" s="232"/>
      <c r="CT1835" s="232"/>
      <c r="CU1835" s="232"/>
      <c r="CV1835" s="232"/>
      <c r="CW1835" s="232"/>
      <c r="CX1835" s="232"/>
      <c r="CY1835" s="234"/>
      <c r="CZ1835" s="106"/>
      <c r="DA1835" s="106"/>
      <c r="DB1835" s="106"/>
      <c r="DC1835" s="106"/>
      <c r="DD1835" s="106"/>
      <c r="DE1835" s="106"/>
      <c r="DF1835" s="92"/>
      <c r="DG1835" s="107"/>
      <c r="DH1835" s="107"/>
      <c r="DI1835" s="107"/>
      <c r="DJ1835" s="107"/>
      <c r="DK1835" s="107"/>
      <c r="DL1835" s="107"/>
      <c r="DM1835" s="110"/>
      <c r="DN1835" s="110"/>
      <c r="DO1835" s="110"/>
      <c r="DP1835" s="110"/>
      <c r="DQ1835" s="110"/>
      <c r="DR1835" s="110"/>
      <c r="DS1835" s="110"/>
      <c r="DT1835" s="110"/>
      <c r="DU1835" s="497"/>
      <c r="DV1835" s="497"/>
      <c r="DW1835" s="497"/>
      <c r="DX1835" s="497"/>
      <c r="DY1835" s="497"/>
      <c r="DZ1835" s="497"/>
      <c r="EA1835" s="288"/>
      <c r="EB1835" s="99"/>
      <c r="EC1835" s="99"/>
      <c r="ED1835" s="99"/>
      <c r="EE1835" s="99"/>
      <c r="EF1835" s="99"/>
      <c r="EG1835" s="99"/>
      <c r="EH1835" s="99"/>
      <c r="EI1835" s="99"/>
      <c r="EJ1835" s="99"/>
      <c r="EK1835" s="99"/>
      <c r="EL1835" s="99"/>
      <c r="EM1835" s="99"/>
      <c r="EN1835" s="99"/>
      <c r="EO1835" s="99"/>
      <c r="EP1835" s="99"/>
      <c r="EQ1835" s="99"/>
      <c r="ER1835" s="99"/>
      <c r="ES1835" s="99"/>
      <c r="ET1835" s="99"/>
      <c r="EU1835" s="99"/>
      <c r="EV1835" s="99"/>
      <c r="EW1835" s="99"/>
      <c r="EX1835" s="119"/>
      <c r="EY1835" s="121"/>
      <c r="EZ1835" s="287"/>
      <c r="FA1835" s="83"/>
      <c r="FB1835" s="126"/>
      <c r="FC1835" s="116"/>
      <c r="FD1835" s="116"/>
      <c r="FE1835" s="116"/>
      <c r="FF1835" s="116"/>
      <c r="FG1835" s="116"/>
      <c r="FH1835" s="116"/>
      <c r="FI1835" s="116"/>
      <c r="FJ1835" s="116"/>
      <c r="FK1835" s="116"/>
      <c r="FL1835" s="116"/>
      <c r="FM1835" s="116"/>
      <c r="FN1835" s="116"/>
    </row>
    <row r="1836" spans="1:170" s="3" customFormat="1" ht="15" customHeight="1" x14ac:dyDescent="0.2">
      <c r="A1836" s="429">
        <v>20150702</v>
      </c>
      <c r="B1836" s="429">
        <v>10</v>
      </c>
      <c r="C1836" s="430">
        <v>16</v>
      </c>
      <c r="D1836" s="430">
        <v>1</v>
      </c>
      <c r="E1836" s="430">
        <v>12</v>
      </c>
      <c r="F1836" s="430">
        <v>7</v>
      </c>
      <c r="G1836" s="433">
        <v>1.8</v>
      </c>
      <c r="H1836" s="435">
        <v>0.1</v>
      </c>
      <c r="I1836" s="431">
        <v>11922</v>
      </c>
      <c r="J1836" s="101" t="s">
        <v>3752</v>
      </c>
      <c r="K1836" s="432" t="str">
        <f>IF(B1836=2,"Z:\Data\MOOG\HeTao\raw\",IF(B1836=5,"Z:\Data\MOOG\Polo\raw\",IF(B1836=10,"Z:\Data\MOOG\Messi\raw\","")))</f>
        <v>Z:\Data\MOOG\Messi\raw\</v>
      </c>
      <c r="L1836" s="428" t="s">
        <v>4070</v>
      </c>
      <c r="M1836" s="569" t="str">
        <f>IF(NOT(ISERROR(FIND("Training_dt",W1836))),"'Plot Psychometric_HH_dt_yuchen'",IF(NOT(ISERROR(FIND("Training",W1836))),"'Plot Psychometric_HH'",IF(NOT(ISERROR(FIND("1DAT",W1836))),"'Plot Tuning Azimuth_HH'",IF(NOT(ISERROR(FIND("HD_dt",W1836))),"'Plot HeadingDiscimination_PSTH_HH_dt_yuchen'",IF(NOT(ISERROR(FIND("HD",W1836))),"'Plot HeadingDiscimination_PSTH_HH'",IF(NOT(ISERROR(FIND("MemSac",W1836))),"'Memory Saccade Analysis_HH'",IF(NOT(ISERROR(FIND("DelSac",W1836))),"'Memory Saccade Analysis_HH'",IF(NOT(ISERROR(FIND("u-stim",W1836))),"'Plot Microstim_HH'",""))))))))</f>
        <v>'Memory Saccade Analysis_HH'</v>
      </c>
      <c r="N1836" s="573">
        <v>1</v>
      </c>
      <c r="O1836" s="584">
        <v>-1</v>
      </c>
      <c r="P1836" s="590">
        <v>4</v>
      </c>
      <c r="Q1836" s="590">
        <f>IF(B1836=2,60,310)</f>
        <v>310</v>
      </c>
      <c r="R1836" s="590">
        <v>5</v>
      </c>
      <c r="S1836" s="590">
        <f>IF(B1836=2,60,-190)</f>
        <v>-190</v>
      </c>
      <c r="T1836" s="590">
        <v>1</v>
      </c>
      <c r="U1836" s="590">
        <f>IF(Z1836&lt;&gt;"",IF(NOT(ISERROR(FIND("SU",Z1836))),VALUE(RIGHT(Z1836,1))+4,IF(NOT(ISERROR(FIND("MU20",Z1836))),20,IF(NOT(ISERROR(FIND("MU21",Z1836))),21,IF(NOT(ISERROR(FIND("MU2",Z1836))),2,1)))),"")</f>
        <v>5</v>
      </c>
      <c r="V1836" s="583"/>
      <c r="W1836" s="427" t="s">
        <v>2172</v>
      </c>
      <c r="X1836" s="192"/>
      <c r="Y1836" s="219">
        <f>IF(NOT(ISERROR(FIND("MU=SU",X1836))),1,IF(Z1836&lt;&gt;"",IF(NOT(ISERROR(FIND("SU",Z1836))),1,0),""))</f>
        <v>1</v>
      </c>
      <c r="Z1836" s="217" t="s">
        <v>43</v>
      </c>
      <c r="AA1836" s="218">
        <v>2710</v>
      </c>
      <c r="AB1836" s="77">
        <v>23.148299999999999</v>
      </c>
      <c r="AC1836" s="78" t="s">
        <v>4072</v>
      </c>
      <c r="AD1836" s="199" t="s">
        <v>4071</v>
      </c>
      <c r="AE1836" s="91"/>
      <c r="AF1836" s="79"/>
      <c r="AG1836" s="79"/>
      <c r="AH1836" s="80"/>
      <c r="AI1836" s="81"/>
      <c r="AJ1836" s="81"/>
      <c r="AK1836" s="81"/>
      <c r="AL1836" s="81"/>
      <c r="AM1836" s="114"/>
      <c r="AN1836" s="82"/>
      <c r="AO1836" s="83"/>
      <c r="AP1836" s="83"/>
      <c r="AQ1836" s="83"/>
      <c r="AR1836" s="84"/>
      <c r="AS1836" s="85"/>
      <c r="AT1836" s="85"/>
      <c r="AU1836" s="85"/>
      <c r="AV1836" s="85"/>
      <c r="AW1836" s="104"/>
      <c r="AX1836" s="86"/>
      <c r="AY1836" s="87"/>
      <c r="AZ1836" s="87"/>
      <c r="BA1836" s="87"/>
      <c r="BB1836" s="88"/>
      <c r="BC1836" s="89"/>
      <c r="BD1836" s="89"/>
      <c r="BE1836" s="89"/>
      <c r="BF1836" s="89"/>
      <c r="BG1836" s="115"/>
      <c r="BH1836" s="90"/>
      <c r="BI1836" s="251"/>
      <c r="BJ1836" s="252"/>
      <c r="BK1836" s="252"/>
      <c r="BL1836" s="230"/>
      <c r="BM1836" s="230"/>
      <c r="BN1836" s="230"/>
      <c r="BO1836" s="231"/>
      <c r="BP1836" s="231"/>
      <c r="BQ1836" s="231"/>
      <c r="BR1836" s="232"/>
      <c r="BS1836" s="232"/>
      <c r="BT1836" s="232"/>
      <c r="BU1836" s="230"/>
      <c r="BV1836" s="230"/>
      <c r="BW1836" s="231"/>
      <c r="BX1836" s="231"/>
      <c r="BY1836" s="232"/>
      <c r="BZ1836" s="235"/>
      <c r="CA1836" s="257"/>
      <c r="CB1836" s="233"/>
      <c r="CC1836" s="230"/>
      <c r="CD1836" s="230"/>
      <c r="CE1836" s="230"/>
      <c r="CF1836" s="230"/>
      <c r="CG1836" s="230"/>
      <c r="CH1836" s="230"/>
      <c r="CI1836" s="230"/>
      <c r="CJ1836" s="231"/>
      <c r="CK1836" s="231"/>
      <c r="CL1836" s="231"/>
      <c r="CM1836" s="231"/>
      <c r="CN1836" s="231"/>
      <c r="CO1836" s="231"/>
      <c r="CP1836" s="231"/>
      <c r="CQ1836" s="231"/>
      <c r="CR1836" s="232"/>
      <c r="CS1836" s="232"/>
      <c r="CT1836" s="232"/>
      <c r="CU1836" s="232"/>
      <c r="CV1836" s="232"/>
      <c r="CW1836" s="232"/>
      <c r="CX1836" s="232"/>
      <c r="CY1836" s="234"/>
      <c r="CZ1836" s="106"/>
      <c r="DA1836" s="106"/>
      <c r="DB1836" s="106"/>
      <c r="DC1836" s="106"/>
      <c r="DD1836" s="106"/>
      <c r="DE1836" s="106"/>
      <c r="DF1836" s="92"/>
      <c r="DG1836" s="107"/>
      <c r="DH1836" s="107"/>
      <c r="DI1836" s="107"/>
      <c r="DJ1836" s="107"/>
      <c r="DK1836" s="107"/>
      <c r="DL1836" s="107"/>
      <c r="DM1836" s="110"/>
      <c r="DN1836" s="110"/>
      <c r="DO1836" s="110"/>
      <c r="DP1836" s="110"/>
      <c r="DQ1836" s="110"/>
      <c r="DR1836" s="110"/>
      <c r="DS1836" s="110"/>
      <c r="DT1836" s="110"/>
      <c r="DU1836" s="497"/>
      <c r="DV1836" s="497"/>
      <c r="DW1836" s="497"/>
      <c r="DX1836" s="497"/>
      <c r="DY1836" s="497"/>
      <c r="DZ1836" s="497"/>
      <c r="EA1836" s="288">
        <v>0.82148600000000005</v>
      </c>
      <c r="EB1836" s="99">
        <v>0.23666200000000001</v>
      </c>
      <c r="EC1836" s="99">
        <v>0.15334100000000001</v>
      </c>
      <c r="ED1836" s="99">
        <v>4.0546100000000002E-2</v>
      </c>
      <c r="EE1836" s="99">
        <v>7.3175699999999998E-3</v>
      </c>
      <c r="EF1836" s="492">
        <v>1.8614900000000001E-4</v>
      </c>
      <c r="EG1836" s="99">
        <v>128.93700000000001</v>
      </c>
      <c r="EH1836" s="99">
        <v>122.087</v>
      </c>
      <c r="EI1836" s="99">
        <v>107.267</v>
      </c>
      <c r="EJ1836" s="99">
        <v>141.13399999999999</v>
      </c>
      <c r="EK1836" s="99">
        <v>86.111400000000003</v>
      </c>
      <c r="EL1836" s="99">
        <v>-153.34399999999999</v>
      </c>
      <c r="EM1836" s="99">
        <v>0.214251</v>
      </c>
      <c r="EN1836" s="99">
        <v>0.360489</v>
      </c>
      <c r="EO1836" s="99">
        <v>0.38177699999999998</v>
      </c>
      <c r="EP1836" s="99">
        <v>0.37395099999999998</v>
      </c>
      <c r="EQ1836" s="99">
        <v>0.43414399999999997</v>
      </c>
      <c r="ER1836" s="99">
        <v>0.48240300000000003</v>
      </c>
      <c r="ES1836" s="99">
        <v>0</v>
      </c>
      <c r="ET1836" s="99">
        <v>1.51573</v>
      </c>
      <c r="EU1836" s="99">
        <v>0.98180999999999996</v>
      </c>
      <c r="EV1836" s="99">
        <v>0.85484099999999996</v>
      </c>
      <c r="EW1836" s="99">
        <v>1.3733</v>
      </c>
      <c r="EX1836" s="119">
        <v>1.18814</v>
      </c>
      <c r="EY1836" s="121"/>
      <c r="EZ1836" s="287"/>
      <c r="FA1836" s="83"/>
      <c r="FB1836" s="126"/>
      <c r="FC1836" s="116"/>
      <c r="FD1836" s="116"/>
      <c r="FE1836" s="116"/>
      <c r="FF1836" s="116"/>
      <c r="FG1836" s="116"/>
      <c r="FH1836" s="116"/>
      <c r="FI1836" s="116"/>
      <c r="FJ1836" s="116"/>
      <c r="FK1836" s="116"/>
      <c r="FL1836" s="116"/>
      <c r="FM1836" s="116"/>
      <c r="FN1836" s="116"/>
    </row>
    <row r="1837" spans="1:170" s="3" customFormat="1" ht="15" customHeight="1" x14ac:dyDescent="0.2">
      <c r="A1837" s="429">
        <v>20150702</v>
      </c>
      <c r="B1837" s="429">
        <v>10</v>
      </c>
      <c r="C1837" s="430">
        <v>16</v>
      </c>
      <c r="D1837" s="430">
        <v>1</v>
      </c>
      <c r="E1837" s="430">
        <v>12</v>
      </c>
      <c r="F1837" s="430">
        <v>7</v>
      </c>
      <c r="G1837" s="433">
        <v>1.8</v>
      </c>
      <c r="H1837" s="435">
        <v>0.1</v>
      </c>
      <c r="I1837" s="431">
        <v>11922</v>
      </c>
      <c r="J1837" s="101" t="s">
        <v>3752</v>
      </c>
      <c r="K1837" s="432" t="str">
        <f>IF(B1837=2,"Z:\Data\MOOG\HeTao\raw\",IF(B1837=5,"Z:\Data\MOOG\Polo\raw\",IF(B1837=10,"Z:\Data\MOOG\Messi\raw\","")))</f>
        <v>Z:\Data\MOOG\Messi\raw\</v>
      </c>
      <c r="L1837" s="428" t="s">
        <v>4073</v>
      </c>
      <c r="M1837" s="569" t="str">
        <f>IF(NOT(ISERROR(FIND("Training_dt",W1837))),"'Plot Psychometric_HH_dt_yuchen'",IF(NOT(ISERROR(FIND("Training",W1837))),"'Plot Psychometric_HH'",IF(NOT(ISERROR(FIND("1DAT",W1837))),"'Plot Tuning Azimuth_HH'",IF(NOT(ISERROR(FIND("HD_dt",W1837))),"'Plot HeadingDiscimination_PSTH_HH_dt_yuchen'",IF(NOT(ISERROR(FIND("HD",W1837))),"'Plot HeadingDiscimination_PSTH_HH'",IF(NOT(ISERROR(FIND("MemSac",W1837))),"'Memory Saccade Analysis_HH'",IF(NOT(ISERROR(FIND("DelSac",W1837))),"'Memory Saccade Analysis_HH'",IF(NOT(ISERROR(FIND("u-stim",W1837))),"'Plot Microstim_HH'",""))))))))</f>
        <v>'Plot Tuning Azimuth_HH'</v>
      </c>
      <c r="N1837" s="573">
        <v>1</v>
      </c>
      <c r="O1837" s="584">
        <v>-1</v>
      </c>
      <c r="P1837" s="590">
        <v>4</v>
      </c>
      <c r="Q1837" s="590">
        <f>IF(B1837=2,60,310)</f>
        <v>310</v>
      </c>
      <c r="R1837" s="590">
        <v>5</v>
      </c>
      <c r="S1837" s="590">
        <f>IF(B1837=2,60,-190)</f>
        <v>-190</v>
      </c>
      <c r="T1837" s="590">
        <v>1</v>
      </c>
      <c r="U1837" s="590">
        <f>IF(Z1837&lt;&gt;"",IF(NOT(ISERROR(FIND("SU",Z1837))),VALUE(RIGHT(Z1837,1))+4,IF(NOT(ISERROR(FIND("MU20",Z1837))),20,IF(NOT(ISERROR(FIND("MU21",Z1837))),21,IF(NOT(ISERROR(FIND("MU2",Z1837))),2,1)))),"")</f>
        <v>5</v>
      </c>
      <c r="V1837" s="583"/>
      <c r="W1837" s="427" t="s">
        <v>2222</v>
      </c>
      <c r="X1837" s="192"/>
      <c r="Y1837" s="219">
        <f>IF(NOT(ISERROR(FIND("MU=SU",X1837))),1,IF(Z1837&lt;&gt;"",IF(NOT(ISERROR(FIND("SU",Z1837))),1,0),""))</f>
        <v>1</v>
      </c>
      <c r="Z1837" s="217" t="s">
        <v>43</v>
      </c>
      <c r="AA1837" s="218">
        <v>2862</v>
      </c>
      <c r="AB1837" s="77">
        <v>19.691099999999999</v>
      </c>
      <c r="AC1837" s="78" t="s">
        <v>4077</v>
      </c>
      <c r="AD1837" s="199"/>
      <c r="AE1837" s="91">
        <v>149.93600000000001</v>
      </c>
      <c r="AF1837" s="79">
        <v>0.48131499999999999</v>
      </c>
      <c r="AG1837" s="79">
        <v>0.59533899999999995</v>
      </c>
      <c r="AH1837" s="80">
        <v>4.9038E-4</v>
      </c>
      <c r="AI1837" s="81">
        <v>0.86238999999999999</v>
      </c>
      <c r="AJ1837" s="81">
        <v>0.45971200000000001</v>
      </c>
      <c r="AK1837" s="81">
        <v>147.43</v>
      </c>
      <c r="AL1837" s="81">
        <v>79.112300000000005</v>
      </c>
      <c r="AM1837" s="114" t="s">
        <v>5113</v>
      </c>
      <c r="AN1837" s="82" t="s">
        <v>5114</v>
      </c>
      <c r="AO1837" s="83">
        <v>149.06100000000001</v>
      </c>
      <c r="AP1837" s="83">
        <v>0.64601699999999995</v>
      </c>
      <c r="AQ1837" s="83">
        <v>0.50279099999999999</v>
      </c>
      <c r="AR1837" s="84">
        <v>1.7423300000000001E-15</v>
      </c>
      <c r="AS1837" s="85">
        <v>3.1596700000000002</v>
      </c>
      <c r="AT1837" s="85">
        <v>-8.8933200000000004E-2</v>
      </c>
      <c r="AU1837" s="85">
        <v>149.99</v>
      </c>
      <c r="AV1837" s="85">
        <v>148.92099999999999</v>
      </c>
      <c r="AW1837" s="104" t="s">
        <v>5115</v>
      </c>
      <c r="AX1837" s="86" t="s">
        <v>5116</v>
      </c>
      <c r="AY1837" s="87">
        <v>162.02199999999999</v>
      </c>
      <c r="AZ1837" s="87">
        <v>0.74903399999999998</v>
      </c>
      <c r="BA1837" s="87">
        <v>0.61131599999999997</v>
      </c>
      <c r="BB1837" s="88">
        <v>8.0436499999999995E-14</v>
      </c>
      <c r="BC1837" s="89">
        <v>1.92669</v>
      </c>
      <c r="BD1837" s="89">
        <v>0.18815100000000001</v>
      </c>
      <c r="BE1837" s="89">
        <v>159.636</v>
      </c>
      <c r="BF1837" s="89">
        <v>178.678</v>
      </c>
      <c r="BG1837" s="115" t="s">
        <v>5117</v>
      </c>
      <c r="BH1837" s="90" t="s">
        <v>5118</v>
      </c>
      <c r="BI1837" s="251"/>
      <c r="BJ1837" s="252"/>
      <c r="BK1837" s="252"/>
      <c r="BL1837" s="230"/>
      <c r="BM1837" s="230"/>
      <c r="BN1837" s="230"/>
      <c r="BO1837" s="231"/>
      <c r="BP1837" s="231"/>
      <c r="BQ1837" s="231"/>
      <c r="BR1837" s="232"/>
      <c r="BS1837" s="232"/>
      <c r="BT1837" s="232"/>
      <c r="BU1837" s="230"/>
      <c r="BV1837" s="230"/>
      <c r="BW1837" s="231"/>
      <c r="BX1837" s="231"/>
      <c r="BY1837" s="232"/>
      <c r="BZ1837" s="235"/>
      <c r="CA1837" s="257"/>
      <c r="CB1837" s="233"/>
      <c r="CC1837" s="230"/>
      <c r="CD1837" s="230"/>
      <c r="CE1837" s="230"/>
      <c r="CF1837" s="230"/>
      <c r="CG1837" s="230"/>
      <c r="CH1837" s="230"/>
      <c r="CI1837" s="230"/>
      <c r="CJ1837" s="231"/>
      <c r="CK1837" s="231"/>
      <c r="CL1837" s="231"/>
      <c r="CM1837" s="231"/>
      <c r="CN1837" s="231"/>
      <c r="CO1837" s="231"/>
      <c r="CP1837" s="231"/>
      <c r="CQ1837" s="231"/>
      <c r="CR1837" s="232"/>
      <c r="CS1837" s="232"/>
      <c r="CT1837" s="232"/>
      <c r="CU1837" s="232"/>
      <c r="CV1837" s="232"/>
      <c r="CW1837" s="232"/>
      <c r="CX1837" s="232"/>
      <c r="CY1837" s="234"/>
      <c r="CZ1837" s="106"/>
      <c r="DA1837" s="106"/>
      <c r="DB1837" s="106"/>
      <c r="DC1837" s="106"/>
      <c r="DD1837" s="106"/>
      <c r="DE1837" s="106"/>
      <c r="DF1837" s="92"/>
      <c r="DG1837" s="107"/>
      <c r="DH1837" s="107"/>
      <c r="DI1837" s="107"/>
      <c r="DJ1837" s="107"/>
      <c r="DK1837" s="107"/>
      <c r="DL1837" s="107"/>
      <c r="DM1837" s="110"/>
      <c r="DN1837" s="110"/>
      <c r="DO1837" s="110"/>
      <c r="DP1837" s="110"/>
      <c r="DQ1837" s="110"/>
      <c r="DR1837" s="110"/>
      <c r="DS1837" s="110"/>
      <c r="DT1837" s="110"/>
      <c r="DU1837" s="497"/>
      <c r="DV1837" s="497"/>
      <c r="DW1837" s="497"/>
      <c r="DX1837" s="497"/>
      <c r="DY1837" s="497"/>
      <c r="DZ1837" s="497"/>
      <c r="EA1837" s="288"/>
      <c r="EB1837" s="99"/>
      <c r="EC1837" s="99"/>
      <c r="ED1837" s="99"/>
      <c r="EE1837" s="492"/>
      <c r="EF1837" s="99"/>
      <c r="EG1837" s="99"/>
      <c r="EH1837" s="99"/>
      <c r="EI1837" s="99"/>
      <c r="EJ1837" s="99"/>
      <c r="EK1837" s="99"/>
      <c r="EL1837" s="99"/>
      <c r="EM1837" s="99"/>
      <c r="EN1837" s="99"/>
      <c r="EO1837" s="99"/>
      <c r="EP1837" s="99"/>
      <c r="EQ1837" s="99"/>
      <c r="ER1837" s="99"/>
      <c r="ES1837" s="99"/>
      <c r="ET1837" s="99"/>
      <c r="EU1837" s="99"/>
      <c r="EV1837" s="99"/>
      <c r="EW1837" s="99"/>
      <c r="EX1837" s="119"/>
      <c r="EY1837" s="121"/>
      <c r="EZ1837" s="287"/>
      <c r="FA1837" s="83"/>
      <c r="FB1837" s="126"/>
      <c r="FC1837" s="116"/>
      <c r="FD1837" s="116"/>
      <c r="FE1837" s="116"/>
      <c r="FF1837" s="116"/>
      <c r="FG1837" s="116"/>
      <c r="FH1837" s="116"/>
      <c r="FI1837" s="116"/>
      <c r="FJ1837" s="116"/>
      <c r="FK1837" s="116"/>
      <c r="FL1837" s="116"/>
      <c r="FM1837" s="116"/>
      <c r="FN1837" s="116"/>
    </row>
    <row r="1838" spans="1:170" s="3" customFormat="1" ht="15" customHeight="1" x14ac:dyDescent="0.2">
      <c r="A1838" s="429">
        <v>20150702</v>
      </c>
      <c r="B1838" s="429">
        <v>10</v>
      </c>
      <c r="C1838" s="430">
        <v>16</v>
      </c>
      <c r="D1838" s="430">
        <v>1</v>
      </c>
      <c r="E1838" s="430">
        <v>12</v>
      </c>
      <c r="F1838" s="430">
        <v>7</v>
      </c>
      <c r="G1838" s="433">
        <v>1.8</v>
      </c>
      <c r="H1838" s="435">
        <v>0.1</v>
      </c>
      <c r="I1838" s="431">
        <v>11922</v>
      </c>
      <c r="J1838" s="101" t="s">
        <v>3752</v>
      </c>
      <c r="K1838" s="432" t="str">
        <f>IF(B1838=2,"Z:\Data\MOOG\HeTao\raw\",IF(B1838=5,"Z:\Data\MOOG\Polo\raw\",IF(B1838=10,"Z:\Data\MOOG\Messi\raw\","")))</f>
        <v>Z:\Data\MOOG\Messi\raw\</v>
      </c>
      <c r="L1838" s="428" t="s">
        <v>4074</v>
      </c>
      <c r="M1838" s="569" t="str">
        <f>IF(NOT(ISERROR(FIND("Training_dt",W1838))),"'Plot Psychometric_HH_dt_yuchen'",IF(NOT(ISERROR(FIND("Training",W1838))),"'Plot Psychometric_HH'",IF(NOT(ISERROR(FIND("1DAT",W1838))),"'Plot Tuning Azimuth_HH'",IF(NOT(ISERROR(FIND("HD_dt",W1838))),"'Plot HeadingDiscimination_PSTH_HH_dt_yuchen'",IF(NOT(ISERROR(FIND("HD",W1838))),"'Plot HeadingDiscimination_PSTH_HH'",IF(NOT(ISERROR(FIND("MemSac",W1838))),"'Memory Saccade Analysis_HH'",IF(NOT(ISERROR(FIND("DelSac",W1838))),"'Memory Saccade Analysis_HH'",IF(NOT(ISERROR(FIND("u-stim",W1838))),"'Plot Microstim_HH'",""))))))))</f>
        <v>'Plot HeadingDiscimination_PSTH_HH'</v>
      </c>
      <c r="N1838" s="573">
        <v>1</v>
      </c>
      <c r="O1838" s="584">
        <v>-1</v>
      </c>
      <c r="P1838" s="590">
        <v>4</v>
      </c>
      <c r="Q1838" s="590">
        <f>IF(B1838=2,60,310)</f>
        <v>310</v>
      </c>
      <c r="R1838" s="590">
        <v>5</v>
      </c>
      <c r="S1838" s="590">
        <f>IF(B1838=2,60,-190)</f>
        <v>-190</v>
      </c>
      <c r="T1838" s="590">
        <v>1</v>
      </c>
      <c r="U1838" s="590">
        <f>IF(Z1838&lt;&gt;"",IF(NOT(ISERROR(FIND("SU",Z1838))),VALUE(RIGHT(Z1838,1))+4,IF(NOT(ISERROR(FIND("MU20",Z1838))),20,IF(NOT(ISERROR(FIND("MU21",Z1838))),21,IF(NOT(ISERROR(FIND("MU2",Z1838))),2,1)))),"")</f>
        <v>5</v>
      </c>
      <c r="V1838" s="583"/>
      <c r="W1838" s="427" t="s">
        <v>1986</v>
      </c>
      <c r="X1838" s="192"/>
      <c r="Y1838" s="219">
        <f>IF(NOT(ISERROR(FIND("MU=SU",X1838))),1,IF(Z1838&lt;&gt;"",IF(NOT(ISERROR(FIND("SU",Z1838))),1,0),""))</f>
        <v>1</v>
      </c>
      <c r="Z1838" s="217" t="s">
        <v>43</v>
      </c>
      <c r="AA1838" s="218">
        <v>20885</v>
      </c>
      <c r="AB1838" s="77">
        <v>22.2013</v>
      </c>
      <c r="AC1838" s="78" t="s">
        <v>4078</v>
      </c>
      <c r="AD1838" s="199"/>
      <c r="AE1838" s="91"/>
      <c r="AF1838" s="79"/>
      <c r="AG1838" s="79"/>
      <c r="AH1838" s="80"/>
      <c r="AI1838" s="81"/>
      <c r="AJ1838" s="81"/>
      <c r="AK1838" s="81"/>
      <c r="AL1838" s="81"/>
      <c r="AM1838" s="114"/>
      <c r="AN1838" s="82"/>
      <c r="AO1838" s="83"/>
      <c r="AP1838" s="83"/>
      <c r="AQ1838" s="83"/>
      <c r="AR1838" s="84"/>
      <c r="AS1838" s="85"/>
      <c r="AT1838" s="85"/>
      <c r="AU1838" s="85"/>
      <c r="AV1838" s="85"/>
      <c r="AW1838" s="104"/>
      <c r="AX1838" s="86"/>
      <c r="AY1838" s="87"/>
      <c r="AZ1838" s="87"/>
      <c r="BA1838" s="87"/>
      <c r="BB1838" s="88"/>
      <c r="BC1838" s="89"/>
      <c r="BD1838" s="89"/>
      <c r="BE1838" s="89"/>
      <c r="BF1838" s="89"/>
      <c r="BG1838" s="115"/>
      <c r="BH1838" s="90"/>
      <c r="BI1838" s="251"/>
      <c r="BJ1838" s="252"/>
      <c r="BK1838" s="252"/>
      <c r="BL1838" s="230"/>
      <c r="BM1838" s="230"/>
      <c r="BN1838" s="230"/>
      <c r="BO1838" s="231"/>
      <c r="BP1838" s="231"/>
      <c r="BQ1838" s="231"/>
      <c r="BR1838" s="232"/>
      <c r="BS1838" s="232"/>
      <c r="BT1838" s="232"/>
      <c r="BU1838" s="230"/>
      <c r="BV1838" s="230"/>
      <c r="BW1838" s="231"/>
      <c r="BX1838" s="231"/>
      <c r="BY1838" s="232"/>
      <c r="BZ1838" s="235"/>
      <c r="CA1838" s="257"/>
      <c r="CB1838" s="233"/>
      <c r="CC1838" s="230"/>
      <c r="CD1838" s="230"/>
      <c r="CE1838" s="230"/>
      <c r="CF1838" s="230"/>
      <c r="CG1838" s="230"/>
      <c r="CH1838" s="230"/>
      <c r="CI1838" s="230"/>
      <c r="CJ1838" s="231"/>
      <c r="CK1838" s="231"/>
      <c r="CL1838" s="231"/>
      <c r="CM1838" s="231"/>
      <c r="CN1838" s="231"/>
      <c r="CO1838" s="231"/>
      <c r="CP1838" s="231"/>
      <c r="CQ1838" s="231"/>
      <c r="CR1838" s="232"/>
      <c r="CS1838" s="232"/>
      <c r="CT1838" s="232"/>
      <c r="CU1838" s="232"/>
      <c r="CV1838" s="232"/>
      <c r="CW1838" s="232"/>
      <c r="CX1838" s="232"/>
      <c r="CY1838" s="234"/>
      <c r="CZ1838" s="106">
        <v>1</v>
      </c>
      <c r="DA1838" s="106">
        <v>0</v>
      </c>
      <c r="DB1838" s="106"/>
      <c r="DC1838" s="106">
        <v>0.2</v>
      </c>
      <c r="DD1838" s="106" t="s">
        <v>3037</v>
      </c>
      <c r="DE1838" s="498">
        <v>7</v>
      </c>
      <c r="DF1838" s="490">
        <v>7</v>
      </c>
      <c r="DG1838" s="107">
        <v>20</v>
      </c>
      <c r="DH1838" s="107" t="s">
        <v>7138</v>
      </c>
      <c r="DI1838" s="107">
        <v>3.9287999999999998</v>
      </c>
      <c r="DJ1838" s="107">
        <v>1.34667</v>
      </c>
      <c r="DK1838" s="107">
        <v>3.2269100000000002</v>
      </c>
      <c r="DL1838" s="107">
        <v>-0.36856499999999998</v>
      </c>
      <c r="DM1838" s="110">
        <v>1.68323</v>
      </c>
      <c r="DN1838" s="110">
        <v>-7.2456599999999996E-2</v>
      </c>
      <c r="DO1838" s="110">
        <v>0.71828199999999998</v>
      </c>
      <c r="DP1838" s="110">
        <v>0.73433099999999996</v>
      </c>
      <c r="DQ1838" s="110">
        <v>0.52951800000000004</v>
      </c>
      <c r="DR1838" s="110">
        <v>0.66262900000000002</v>
      </c>
      <c r="DS1838" s="110">
        <v>0.68652299999999999</v>
      </c>
      <c r="DT1838" s="110">
        <v>0.76334599999999997</v>
      </c>
      <c r="DU1838" s="497">
        <v>0.651285</v>
      </c>
      <c r="DV1838" s="497">
        <v>0</v>
      </c>
      <c r="DW1838" s="497">
        <v>0.39581100000000002</v>
      </c>
      <c r="DX1838" s="497">
        <v>0</v>
      </c>
      <c r="DY1838" s="497">
        <v>0.62546299999999999</v>
      </c>
      <c r="DZ1838" s="497">
        <v>0</v>
      </c>
      <c r="EA1838" s="288"/>
      <c r="EB1838" s="492"/>
      <c r="EC1838" s="492"/>
      <c r="ED1838" s="99"/>
      <c r="EE1838" s="492"/>
      <c r="EF1838" s="492"/>
      <c r="EG1838" s="99"/>
      <c r="EH1838" s="99"/>
      <c r="EI1838" s="99"/>
      <c r="EJ1838" s="99"/>
      <c r="EK1838" s="99"/>
      <c r="EL1838" s="99"/>
      <c r="EM1838" s="99"/>
      <c r="EN1838" s="99"/>
      <c r="EO1838" s="99"/>
      <c r="EP1838" s="99"/>
      <c r="EQ1838" s="99"/>
      <c r="ER1838" s="99"/>
      <c r="ES1838" s="99"/>
      <c r="ET1838" s="99"/>
      <c r="EU1838" s="99"/>
      <c r="EV1838" s="99"/>
      <c r="EW1838" s="99"/>
      <c r="EX1838" s="119"/>
      <c r="EY1838" s="121"/>
      <c r="EZ1838" s="524"/>
      <c r="FA1838" s="83">
        <v>20</v>
      </c>
      <c r="FB1838" s="126">
        <v>16</v>
      </c>
      <c r="FC1838" s="116">
        <v>3.9287999999999998</v>
      </c>
      <c r="FD1838" s="116">
        <v>1.34667</v>
      </c>
      <c r="FE1838" s="116">
        <v>3.2269100000000002</v>
      </c>
      <c r="FF1838" s="116">
        <v>-0.36856499999999998</v>
      </c>
      <c r="FG1838" s="116">
        <v>1.68323</v>
      </c>
      <c r="FH1838" s="116">
        <v>-7.2456599999999996E-2</v>
      </c>
      <c r="FI1838" s="116" t="s">
        <v>5839</v>
      </c>
      <c r="FJ1838" s="116" t="s">
        <v>5840</v>
      </c>
      <c r="FK1838" s="116" t="s">
        <v>5841</v>
      </c>
      <c r="FL1838" s="116" t="s">
        <v>5842</v>
      </c>
      <c r="FM1838" s="116" t="s">
        <v>5843</v>
      </c>
      <c r="FN1838" s="116" t="s">
        <v>5844</v>
      </c>
    </row>
    <row r="1839" spans="1:170" s="3" customFormat="1" ht="15" customHeight="1" x14ac:dyDescent="0.2">
      <c r="A1839" s="429">
        <v>20150702</v>
      </c>
      <c r="B1839" s="429">
        <v>10</v>
      </c>
      <c r="C1839" s="430">
        <v>16</v>
      </c>
      <c r="D1839" s="430">
        <v>1</v>
      </c>
      <c r="E1839" s="430">
        <v>12</v>
      </c>
      <c r="F1839" s="430">
        <v>7</v>
      </c>
      <c r="G1839" s="433">
        <v>1.8</v>
      </c>
      <c r="H1839" s="435">
        <v>0.1</v>
      </c>
      <c r="I1839" s="431">
        <v>11922</v>
      </c>
      <c r="J1839" s="101" t="s">
        <v>3752</v>
      </c>
      <c r="K1839" s="432" t="str">
        <f>IF(B1839=2,"Z:\Data\MOOG\HeTao\raw\",IF(B1839=5,"Z:\Data\MOOG\Polo\raw\",IF(B1839=10,"Z:\Data\MOOG\Messi\raw\","")))</f>
        <v>Z:\Data\MOOG\Messi\raw\</v>
      </c>
      <c r="L1839" s="428" t="s">
        <v>4075</v>
      </c>
      <c r="M1839" s="569" t="str">
        <f>IF(NOT(ISERROR(FIND("Training_dt",W1839))),"'Plot Psychometric_HH_dt_yuchen'",IF(NOT(ISERROR(FIND("Training",W1839))),"'Plot Psychometric_HH'",IF(NOT(ISERROR(FIND("1DAT",W1839))),"'Plot Tuning Azimuth_HH'",IF(NOT(ISERROR(FIND("HD_dt",W1839))),"'Plot HeadingDiscimination_PSTH_HH_dt_yuchen'",IF(NOT(ISERROR(FIND("HD",W1839))),"'Plot HeadingDiscimination_PSTH_HH'",IF(NOT(ISERROR(FIND("MemSac",W1839))),"'Memory Saccade Analysis_HH'",IF(NOT(ISERROR(FIND("DelSac",W1839))),"'Memory Saccade Analysis_HH'",IF(NOT(ISERROR(FIND("u-stim",W1839))),"'Plot Microstim_HH'",""))))))))</f>
        <v>'Memory Saccade Analysis_HH'</v>
      </c>
      <c r="N1839" s="573">
        <v>1</v>
      </c>
      <c r="O1839" s="584">
        <v>-1</v>
      </c>
      <c r="P1839" s="590">
        <v>4</v>
      </c>
      <c r="Q1839" s="590">
        <f>IF(B1839=2,60,310)</f>
        <v>310</v>
      </c>
      <c r="R1839" s="590">
        <v>5</v>
      </c>
      <c r="S1839" s="590">
        <f>IF(B1839=2,60,-190)</f>
        <v>-190</v>
      </c>
      <c r="T1839" s="590">
        <v>1</v>
      </c>
      <c r="U1839" s="590">
        <f>IF(Z1839&lt;&gt;"",IF(NOT(ISERROR(FIND("SU",Z1839))),VALUE(RIGHT(Z1839,1))+4,IF(NOT(ISERROR(FIND("MU20",Z1839))),20,IF(NOT(ISERROR(FIND("MU21",Z1839))),21,IF(NOT(ISERROR(FIND("MU2",Z1839))),2,1)))),"")</f>
        <v>5</v>
      </c>
      <c r="V1839" s="583"/>
      <c r="W1839" s="427" t="s">
        <v>3863</v>
      </c>
      <c r="X1839" s="192"/>
      <c r="Y1839" s="219">
        <f>IF(NOT(ISERROR(FIND("MU=SU",X1839))),1,IF(Z1839&lt;&gt;"",IF(NOT(ISERROR(FIND("SU",Z1839))),1,0),""))</f>
        <v>1</v>
      </c>
      <c r="Z1839" s="217" t="s">
        <v>43</v>
      </c>
      <c r="AA1839" s="218">
        <v>1951</v>
      </c>
      <c r="AB1839" s="77">
        <v>23.0306</v>
      </c>
      <c r="AC1839" s="78" t="s">
        <v>4076</v>
      </c>
      <c r="AD1839" s="199"/>
      <c r="AE1839" s="91"/>
      <c r="AF1839" s="79"/>
      <c r="AG1839" s="79"/>
      <c r="AH1839" s="80"/>
      <c r="AI1839" s="81"/>
      <c r="AJ1839" s="81"/>
      <c r="AK1839" s="81"/>
      <c r="AL1839" s="81"/>
      <c r="AM1839" s="114"/>
      <c r="AN1839" s="82"/>
      <c r="AO1839" s="83"/>
      <c r="AP1839" s="83"/>
      <c r="AQ1839" s="83"/>
      <c r="AR1839" s="84"/>
      <c r="AS1839" s="85"/>
      <c r="AT1839" s="85"/>
      <c r="AU1839" s="85"/>
      <c r="AV1839" s="85"/>
      <c r="AW1839" s="104"/>
      <c r="AX1839" s="86"/>
      <c r="AY1839" s="87"/>
      <c r="AZ1839" s="87"/>
      <c r="BA1839" s="87"/>
      <c r="BB1839" s="88"/>
      <c r="BC1839" s="89"/>
      <c r="BD1839" s="89"/>
      <c r="BE1839" s="89"/>
      <c r="BF1839" s="89"/>
      <c r="BG1839" s="115"/>
      <c r="BH1839" s="90"/>
      <c r="BI1839" s="251"/>
      <c r="BJ1839" s="252"/>
      <c r="BK1839" s="252"/>
      <c r="BL1839" s="230"/>
      <c r="BM1839" s="230"/>
      <c r="BN1839" s="230"/>
      <c r="BO1839" s="231"/>
      <c r="BP1839" s="231"/>
      <c r="BQ1839" s="231"/>
      <c r="BR1839" s="232"/>
      <c r="BS1839" s="232"/>
      <c r="BT1839" s="232"/>
      <c r="BU1839" s="230"/>
      <c r="BV1839" s="230"/>
      <c r="BW1839" s="231"/>
      <c r="BX1839" s="231"/>
      <c r="BY1839" s="232"/>
      <c r="BZ1839" s="235"/>
      <c r="CA1839" s="257"/>
      <c r="CB1839" s="233"/>
      <c r="CC1839" s="230"/>
      <c r="CD1839" s="230"/>
      <c r="CE1839" s="230"/>
      <c r="CF1839" s="230"/>
      <c r="CG1839" s="230"/>
      <c r="CH1839" s="230"/>
      <c r="CI1839" s="230"/>
      <c r="CJ1839" s="231"/>
      <c r="CK1839" s="231"/>
      <c r="CL1839" s="231"/>
      <c r="CM1839" s="231"/>
      <c r="CN1839" s="231"/>
      <c r="CO1839" s="231"/>
      <c r="CP1839" s="231"/>
      <c r="CQ1839" s="231"/>
      <c r="CR1839" s="232"/>
      <c r="CS1839" s="232"/>
      <c r="CT1839" s="232"/>
      <c r="CU1839" s="232"/>
      <c r="CV1839" s="232"/>
      <c r="CW1839" s="232"/>
      <c r="CX1839" s="232"/>
      <c r="CY1839" s="234"/>
      <c r="CZ1839" s="106"/>
      <c r="DA1839" s="106">
        <v>0</v>
      </c>
      <c r="DB1839" s="106"/>
      <c r="DC1839" s="106"/>
      <c r="DD1839" s="106"/>
      <c r="DE1839" s="106"/>
      <c r="DF1839" s="92"/>
      <c r="DG1839" s="107"/>
      <c r="DH1839" s="107"/>
      <c r="DI1839" s="107"/>
      <c r="DJ1839" s="107"/>
      <c r="DK1839" s="107"/>
      <c r="DL1839" s="107"/>
      <c r="DM1839" s="110"/>
      <c r="DN1839" s="110"/>
      <c r="DO1839" s="110"/>
      <c r="DP1839" s="110"/>
      <c r="DQ1839" s="110"/>
      <c r="DR1839" s="110"/>
      <c r="DS1839" s="110"/>
      <c r="DT1839" s="110"/>
      <c r="DU1839" s="497"/>
      <c r="DV1839" s="497"/>
      <c r="DW1839" s="497"/>
      <c r="DX1839" s="497"/>
      <c r="DY1839" s="497"/>
      <c r="DZ1839" s="497"/>
      <c r="EA1839" s="288">
        <v>0.21154300000000001</v>
      </c>
      <c r="EB1839" s="492">
        <v>0.71561699999999995</v>
      </c>
      <c r="EC1839" s="99">
        <v>0.23740700000000001</v>
      </c>
      <c r="ED1839" s="99">
        <v>2.56894E-3</v>
      </c>
      <c r="EE1839" s="111">
        <v>3.1871299999999999E-6</v>
      </c>
      <c r="EF1839" s="111">
        <v>9.1941299999999993E-6</v>
      </c>
      <c r="EG1839" s="99">
        <v>-90</v>
      </c>
      <c r="EH1839" s="99">
        <v>90</v>
      </c>
      <c r="EI1839" s="99">
        <v>90</v>
      </c>
      <c r="EJ1839" s="99">
        <v>90</v>
      </c>
      <c r="EK1839" s="99">
        <v>90</v>
      </c>
      <c r="EL1839" s="99">
        <v>-90</v>
      </c>
      <c r="EM1839" s="99">
        <v>0.15187500000000001</v>
      </c>
      <c r="EN1839" s="99">
        <v>4.9274400000000003E-2</v>
      </c>
      <c r="EO1839" s="99">
        <v>0.14471400000000001</v>
      </c>
      <c r="EP1839" s="99">
        <v>0.31031300000000001</v>
      </c>
      <c r="EQ1839" s="99">
        <v>0.427064</v>
      </c>
      <c r="ER1839" s="99">
        <v>0.41233300000000001</v>
      </c>
      <c r="ES1839" s="99">
        <v>0</v>
      </c>
      <c r="ET1839" s="99">
        <v>1.04112</v>
      </c>
      <c r="EU1839" s="99">
        <v>1.00461</v>
      </c>
      <c r="EV1839" s="99">
        <v>0.64450300000000005</v>
      </c>
      <c r="EW1839" s="99">
        <v>1.5038400000000001</v>
      </c>
      <c r="EX1839" s="119">
        <v>1.6828700000000001</v>
      </c>
      <c r="EY1839" s="121"/>
      <c r="EZ1839" s="287"/>
      <c r="FA1839" s="83"/>
      <c r="FB1839" s="126"/>
      <c r="FC1839" s="116"/>
      <c r="FD1839" s="116"/>
      <c r="FE1839" s="116"/>
      <c r="FF1839" s="116"/>
      <c r="FG1839" s="116"/>
      <c r="FH1839" s="116"/>
      <c r="FI1839" s="116"/>
      <c r="FJ1839" s="116"/>
      <c r="FK1839" s="116"/>
      <c r="FL1839" s="116"/>
      <c r="FM1839" s="116"/>
      <c r="FN1839" s="116"/>
    </row>
    <row r="1840" spans="1:170" s="3" customFormat="1" ht="15" customHeight="1" x14ac:dyDescent="0.2">
      <c r="A1840" s="429">
        <v>20150703</v>
      </c>
      <c r="B1840" s="429">
        <v>10</v>
      </c>
      <c r="C1840" s="430">
        <v>17</v>
      </c>
      <c r="D1840" s="430">
        <v>1</v>
      </c>
      <c r="E1840" s="430">
        <v>12</v>
      </c>
      <c r="F1840" s="430">
        <v>9</v>
      </c>
      <c r="G1840" s="433">
        <v>1.9</v>
      </c>
      <c r="H1840" s="435">
        <v>0.1</v>
      </c>
      <c r="I1840" s="431">
        <v>8733</v>
      </c>
      <c r="J1840" s="101" t="s">
        <v>1979</v>
      </c>
      <c r="K1840" s="432" t="str">
        <f>IF(B1840=2,"Z:\Data\MOOG\HeTao\raw\",IF(B1840=5,"Z:\Data\MOOG\Polo\raw\",IF(B1840=10,"Z:\Data\MOOG\Messi\raw\","")))</f>
        <v>Z:\Data\MOOG\Messi\raw\</v>
      </c>
      <c r="L1840" s="428" t="s">
        <v>4079</v>
      </c>
      <c r="M1840" s="569" t="str">
        <f>IF(NOT(ISERROR(FIND("Training_dt",W1840))),"'Plot Psychometric_HH_dt_yuchen'",IF(NOT(ISERROR(FIND("Training",W1840))),"'Plot Psychometric_HH'",IF(NOT(ISERROR(FIND("1DAT",W1840))),"'Plot Tuning Azimuth_HH'",IF(NOT(ISERROR(FIND("HD_dt",W1840))),"'Plot HeadingDiscimination_PSTH_HH_dt_yuchen'",IF(NOT(ISERROR(FIND("HD",W1840))),"'Plot HeadingDiscimination_PSTH_HH'",IF(NOT(ISERROR(FIND("MemSac",W1840))),"'Memory Saccade Analysis_HH'",IF(NOT(ISERROR(FIND("DelSac",W1840))),"'Memory Saccade Analysis_HH'",IF(NOT(ISERROR(FIND("u-stim",W1840))),"'Plot Microstim_HH'",""))))))))</f>
        <v>'Memory Saccade Analysis_HH'</v>
      </c>
      <c r="N1840" s="573">
        <v>1</v>
      </c>
      <c r="O1840" s="584">
        <v>-1</v>
      </c>
      <c r="P1840" s="590">
        <v>4</v>
      </c>
      <c r="Q1840" s="590">
        <f>IF(B1840=2,60,310)</f>
        <v>310</v>
      </c>
      <c r="R1840" s="590">
        <v>5</v>
      </c>
      <c r="S1840" s="590">
        <f>IF(B1840=2,60,-190)</f>
        <v>-190</v>
      </c>
      <c r="T1840" s="590">
        <v>1</v>
      </c>
      <c r="U1840" s="590">
        <f>IF(Z1840&lt;&gt;"",IF(NOT(ISERROR(FIND("SU",Z1840))),VALUE(RIGHT(Z1840,1))+4,IF(NOT(ISERROR(FIND("MU20",Z1840))),20,IF(NOT(ISERROR(FIND("MU21",Z1840))),21,IF(NOT(ISERROR(FIND("MU2",Z1840))),2,1)))),"")</f>
        <v>1</v>
      </c>
      <c r="V1840" s="583"/>
      <c r="W1840" s="427" t="s">
        <v>2172</v>
      </c>
      <c r="X1840" s="192"/>
      <c r="Y1840" s="219">
        <f>IF(NOT(ISERROR(FIND("MU=SU",X1840))),1,IF(Z1840&lt;&gt;"",IF(NOT(ISERROR(FIND("SU",Z1840))),1,0),""))</f>
        <v>0</v>
      </c>
      <c r="Z1840" s="217" t="s">
        <v>1981</v>
      </c>
      <c r="AA1840" s="218"/>
      <c r="AB1840" s="77"/>
      <c r="AC1840" s="78"/>
      <c r="AD1840" s="199"/>
      <c r="AE1840" s="91"/>
      <c r="AF1840" s="79"/>
      <c r="AG1840" s="79"/>
      <c r="AH1840" s="80"/>
      <c r="AI1840" s="81"/>
      <c r="AJ1840" s="81"/>
      <c r="AK1840" s="81"/>
      <c r="AL1840" s="81"/>
      <c r="AM1840" s="114"/>
      <c r="AN1840" s="82"/>
      <c r="AO1840" s="83"/>
      <c r="AP1840" s="83"/>
      <c r="AQ1840" s="83"/>
      <c r="AR1840" s="84"/>
      <c r="AS1840" s="85"/>
      <c r="AT1840" s="85"/>
      <c r="AU1840" s="85"/>
      <c r="AV1840" s="85"/>
      <c r="AW1840" s="104"/>
      <c r="AX1840" s="86"/>
      <c r="AY1840" s="87"/>
      <c r="AZ1840" s="87"/>
      <c r="BA1840" s="87"/>
      <c r="BB1840" s="88"/>
      <c r="BC1840" s="89"/>
      <c r="BD1840" s="89"/>
      <c r="BE1840" s="89"/>
      <c r="BF1840" s="89"/>
      <c r="BG1840" s="115"/>
      <c r="BH1840" s="90"/>
      <c r="BI1840" s="251"/>
      <c r="BJ1840" s="252"/>
      <c r="BK1840" s="252"/>
      <c r="BL1840" s="230"/>
      <c r="BM1840" s="230"/>
      <c r="BN1840" s="230"/>
      <c r="BO1840" s="231"/>
      <c r="BP1840" s="231"/>
      <c r="BQ1840" s="231"/>
      <c r="BR1840" s="232"/>
      <c r="BS1840" s="232"/>
      <c r="BT1840" s="232"/>
      <c r="BU1840" s="230"/>
      <c r="BV1840" s="230"/>
      <c r="BW1840" s="231"/>
      <c r="BX1840" s="231"/>
      <c r="BY1840" s="232"/>
      <c r="BZ1840" s="235"/>
      <c r="CA1840" s="257"/>
      <c r="CB1840" s="233"/>
      <c r="CC1840" s="230"/>
      <c r="CD1840" s="230"/>
      <c r="CE1840" s="230"/>
      <c r="CF1840" s="230"/>
      <c r="CG1840" s="230"/>
      <c r="CH1840" s="230"/>
      <c r="CI1840" s="230"/>
      <c r="CJ1840" s="231"/>
      <c r="CK1840" s="231"/>
      <c r="CL1840" s="231"/>
      <c r="CM1840" s="231"/>
      <c r="CN1840" s="231"/>
      <c r="CO1840" s="231"/>
      <c r="CP1840" s="231"/>
      <c r="CQ1840" s="231"/>
      <c r="CR1840" s="232"/>
      <c r="CS1840" s="232"/>
      <c r="CT1840" s="232"/>
      <c r="CU1840" s="232"/>
      <c r="CV1840" s="232"/>
      <c r="CW1840" s="232"/>
      <c r="CX1840" s="232"/>
      <c r="CY1840" s="234"/>
      <c r="CZ1840" s="106"/>
      <c r="DA1840" s="106"/>
      <c r="DB1840" s="106"/>
      <c r="DC1840" s="106"/>
      <c r="DD1840" s="106"/>
      <c r="DE1840" s="106"/>
      <c r="DF1840" s="92"/>
      <c r="DG1840" s="107"/>
      <c r="DH1840" s="107"/>
      <c r="DI1840" s="107"/>
      <c r="DJ1840" s="107"/>
      <c r="DK1840" s="107"/>
      <c r="DL1840" s="107"/>
      <c r="DM1840" s="110"/>
      <c r="DN1840" s="110"/>
      <c r="DO1840" s="110"/>
      <c r="DP1840" s="110"/>
      <c r="DQ1840" s="110"/>
      <c r="DR1840" s="110"/>
      <c r="DS1840" s="110"/>
      <c r="DT1840" s="110"/>
      <c r="DU1840" s="497"/>
      <c r="DV1840" s="497"/>
      <c r="DW1840" s="497"/>
      <c r="DX1840" s="497"/>
      <c r="DY1840" s="497"/>
      <c r="DZ1840" s="497"/>
      <c r="EA1840" s="288">
        <v>0.97541199999999995</v>
      </c>
      <c r="EB1840" s="99">
        <v>5.90889E-2</v>
      </c>
      <c r="EC1840" s="99">
        <v>0.44534000000000001</v>
      </c>
      <c r="ED1840" s="99">
        <v>0.204596</v>
      </c>
      <c r="EE1840" s="99">
        <v>1.0644000000000001E-2</v>
      </c>
      <c r="EF1840" s="492">
        <v>2.1190000000000001E-2</v>
      </c>
      <c r="EG1840" s="99">
        <v>112.5</v>
      </c>
      <c r="EH1840" s="99">
        <v>130.935</v>
      </c>
      <c r="EI1840" s="99">
        <v>13.254200000000001</v>
      </c>
      <c r="EJ1840" s="99">
        <v>55.799100000000003</v>
      </c>
      <c r="EK1840" s="99">
        <v>30.3612</v>
      </c>
      <c r="EL1840" s="99">
        <v>-51.217399999999998</v>
      </c>
      <c r="EM1840" s="99">
        <v>0.28571400000000002</v>
      </c>
      <c r="EN1840" s="99">
        <v>0.48298999999999997</v>
      </c>
      <c r="EO1840" s="99">
        <v>0.35657100000000003</v>
      </c>
      <c r="EP1840" s="99">
        <v>0.426674</v>
      </c>
      <c r="EQ1840" s="99">
        <v>0.51893500000000004</v>
      </c>
      <c r="ER1840" s="99">
        <v>0.520729</v>
      </c>
      <c r="ES1840" s="99">
        <v>0</v>
      </c>
      <c r="ET1840" s="99">
        <v>3.0256400000000001</v>
      </c>
      <c r="EU1840" s="99">
        <v>1.84762</v>
      </c>
      <c r="EV1840" s="99">
        <v>4.1333299999999999</v>
      </c>
      <c r="EW1840" s="99">
        <v>7.3333300000000001</v>
      </c>
      <c r="EX1840" s="119">
        <v>4.8333300000000001</v>
      </c>
      <c r="EY1840" s="121"/>
      <c r="EZ1840" s="287"/>
      <c r="FA1840" s="83"/>
      <c r="FB1840" s="126"/>
      <c r="FC1840" s="116"/>
      <c r="FD1840" s="116"/>
      <c r="FE1840" s="116"/>
      <c r="FF1840" s="116"/>
      <c r="FG1840" s="116"/>
      <c r="FH1840" s="116"/>
      <c r="FI1840" s="116"/>
      <c r="FJ1840" s="116"/>
      <c r="FK1840" s="116"/>
      <c r="FL1840" s="116"/>
      <c r="FM1840" s="116"/>
      <c r="FN1840" s="116"/>
    </row>
    <row r="1841" spans="1:170" s="3" customFormat="1" ht="15" customHeight="1" x14ac:dyDescent="0.2">
      <c r="A1841" s="429">
        <v>20150703</v>
      </c>
      <c r="B1841" s="429">
        <v>10</v>
      </c>
      <c r="C1841" s="430">
        <v>17</v>
      </c>
      <c r="D1841" s="430">
        <v>1</v>
      </c>
      <c r="E1841" s="430">
        <v>12</v>
      </c>
      <c r="F1841" s="430">
        <v>9</v>
      </c>
      <c r="G1841" s="433">
        <v>1.9</v>
      </c>
      <c r="H1841" s="435">
        <v>0.1</v>
      </c>
      <c r="I1841" s="431">
        <v>8733</v>
      </c>
      <c r="J1841" s="101" t="s">
        <v>1979</v>
      </c>
      <c r="K1841" s="432" t="str">
        <f>IF(B1841=2,"Z:\Data\MOOG\HeTao\raw\",IF(B1841=5,"Z:\Data\MOOG\Polo\raw\",IF(B1841=10,"Z:\Data\MOOG\Messi\raw\","")))</f>
        <v>Z:\Data\MOOG\Messi\raw\</v>
      </c>
      <c r="L1841" s="428" t="s">
        <v>4080</v>
      </c>
      <c r="M1841" s="569" t="str">
        <f>IF(NOT(ISERROR(FIND("Training_dt",W1841))),"'Plot Psychometric_HH_dt_yuchen'",IF(NOT(ISERROR(FIND("Training",W1841))),"'Plot Psychometric_HH'",IF(NOT(ISERROR(FIND("1DAT",W1841))),"'Plot Tuning Azimuth_HH'",IF(NOT(ISERROR(FIND("HD_dt",W1841))),"'Plot HeadingDiscimination_PSTH_HH_dt_yuchen'",IF(NOT(ISERROR(FIND("HD",W1841))),"'Plot HeadingDiscimination_PSTH_HH'",IF(NOT(ISERROR(FIND("MemSac",W1841))),"'Memory Saccade Analysis_HH'",IF(NOT(ISERROR(FIND("DelSac",W1841))),"'Memory Saccade Analysis_HH'",IF(NOT(ISERROR(FIND("u-stim",W1841))),"'Plot Microstim_HH'",""))))))))</f>
        <v>'Memory Saccade Analysis_HH'</v>
      </c>
      <c r="N1841" s="573">
        <v>1</v>
      </c>
      <c r="O1841" s="584">
        <v>-1</v>
      </c>
      <c r="P1841" s="590">
        <v>4</v>
      </c>
      <c r="Q1841" s="590">
        <f>IF(B1841=2,60,310)</f>
        <v>310</v>
      </c>
      <c r="R1841" s="590">
        <v>5</v>
      </c>
      <c r="S1841" s="590">
        <f>IF(B1841=2,60,-190)</f>
        <v>-190</v>
      </c>
      <c r="T1841" s="590">
        <v>1</v>
      </c>
      <c r="U1841" s="590">
        <f>IF(Z1841&lt;&gt;"",IF(NOT(ISERROR(FIND("SU",Z1841))),VALUE(RIGHT(Z1841,1))+4,IF(NOT(ISERROR(FIND("MU20",Z1841))),20,IF(NOT(ISERROR(FIND("MU21",Z1841))),21,IF(NOT(ISERROR(FIND("MU2",Z1841))),2,1)))),"")</f>
        <v>5</v>
      </c>
      <c r="V1841" s="583"/>
      <c r="W1841" s="427" t="s">
        <v>2172</v>
      </c>
      <c r="X1841" s="192"/>
      <c r="Y1841" s="219">
        <f>IF(NOT(ISERROR(FIND("MU=SU",X1841))),1,IF(Z1841&lt;&gt;"",IF(NOT(ISERROR(FIND("SU",Z1841))),1,0),""))</f>
        <v>1</v>
      </c>
      <c r="Z1841" s="217" t="s">
        <v>43</v>
      </c>
      <c r="AA1841" s="218">
        <v>373</v>
      </c>
      <c r="AB1841" s="77">
        <v>12.241099999999999</v>
      </c>
      <c r="AC1841" s="78" t="s">
        <v>4081</v>
      </c>
      <c r="AD1841" s="199"/>
      <c r="AE1841" s="91"/>
      <c r="AF1841" s="79"/>
      <c r="AG1841" s="79"/>
      <c r="AH1841" s="80"/>
      <c r="AI1841" s="81"/>
      <c r="AJ1841" s="81"/>
      <c r="AK1841" s="81"/>
      <c r="AL1841" s="81"/>
      <c r="AM1841" s="114"/>
      <c r="AN1841" s="82"/>
      <c r="AO1841" s="83"/>
      <c r="AP1841" s="83"/>
      <c r="AQ1841" s="83"/>
      <c r="AR1841" s="84"/>
      <c r="AS1841" s="85"/>
      <c r="AT1841" s="85"/>
      <c r="AU1841" s="85"/>
      <c r="AV1841" s="85"/>
      <c r="AW1841" s="104"/>
      <c r="AX1841" s="86"/>
      <c r="AY1841" s="87"/>
      <c r="AZ1841" s="87"/>
      <c r="BA1841" s="87"/>
      <c r="BB1841" s="88"/>
      <c r="BC1841" s="89"/>
      <c r="BD1841" s="89"/>
      <c r="BE1841" s="89"/>
      <c r="BF1841" s="89"/>
      <c r="BG1841" s="115"/>
      <c r="BH1841" s="90"/>
      <c r="BI1841" s="251"/>
      <c r="BJ1841" s="252"/>
      <c r="BK1841" s="252"/>
      <c r="BL1841" s="230"/>
      <c r="BM1841" s="230"/>
      <c r="BN1841" s="230"/>
      <c r="BO1841" s="231"/>
      <c r="BP1841" s="231"/>
      <c r="BQ1841" s="231"/>
      <c r="BR1841" s="232"/>
      <c r="BS1841" s="232"/>
      <c r="BT1841" s="232"/>
      <c r="BU1841" s="230"/>
      <c r="BV1841" s="230"/>
      <c r="BW1841" s="231"/>
      <c r="BX1841" s="231"/>
      <c r="BY1841" s="232"/>
      <c r="BZ1841" s="235"/>
      <c r="CA1841" s="257"/>
      <c r="CB1841" s="233"/>
      <c r="CC1841" s="230"/>
      <c r="CD1841" s="230"/>
      <c r="CE1841" s="230"/>
      <c r="CF1841" s="230"/>
      <c r="CG1841" s="230"/>
      <c r="CH1841" s="230"/>
      <c r="CI1841" s="230"/>
      <c r="CJ1841" s="231"/>
      <c r="CK1841" s="231"/>
      <c r="CL1841" s="231"/>
      <c r="CM1841" s="231"/>
      <c r="CN1841" s="231"/>
      <c r="CO1841" s="231"/>
      <c r="CP1841" s="231"/>
      <c r="CQ1841" s="231"/>
      <c r="CR1841" s="232"/>
      <c r="CS1841" s="232"/>
      <c r="CT1841" s="232"/>
      <c r="CU1841" s="232"/>
      <c r="CV1841" s="232"/>
      <c r="CW1841" s="232"/>
      <c r="CX1841" s="232"/>
      <c r="CY1841" s="234"/>
      <c r="CZ1841" s="106"/>
      <c r="DA1841" s="106"/>
      <c r="DB1841" s="106"/>
      <c r="DC1841" s="106">
        <v>1</v>
      </c>
      <c r="DD1841" s="106"/>
      <c r="DE1841" s="106"/>
      <c r="DF1841" s="92"/>
      <c r="DG1841" s="107"/>
      <c r="DH1841" s="107"/>
      <c r="DI1841" s="107"/>
      <c r="DJ1841" s="107"/>
      <c r="DK1841" s="107"/>
      <c r="DL1841" s="107"/>
      <c r="DM1841" s="110"/>
      <c r="DN1841" s="110"/>
      <c r="DO1841" s="110"/>
      <c r="DP1841" s="110"/>
      <c r="DQ1841" s="110"/>
      <c r="DR1841" s="110"/>
      <c r="DS1841" s="110"/>
      <c r="DT1841" s="110"/>
      <c r="DU1841" s="497"/>
      <c r="DV1841" s="497"/>
      <c r="DW1841" s="497"/>
      <c r="DX1841" s="497"/>
      <c r="DY1841" s="497"/>
      <c r="DZ1841" s="497"/>
      <c r="EA1841" s="288">
        <v>0.73958800000000002</v>
      </c>
      <c r="EB1841" s="99">
        <v>1.7662000000000001E-2</v>
      </c>
      <c r="EC1841" s="99">
        <v>2.0118799999999999E-2</v>
      </c>
      <c r="ED1841" s="99">
        <v>4.1125200000000001E-2</v>
      </c>
      <c r="EE1841" s="99">
        <v>0.15190000000000001</v>
      </c>
      <c r="EF1841" s="99">
        <v>1.6193699999999999E-4</v>
      </c>
      <c r="EG1841" s="99">
        <v>-45</v>
      </c>
      <c r="EH1841" s="99">
        <v>62.3962</v>
      </c>
      <c r="EI1841" s="99">
        <v>64.760599999999997</v>
      </c>
      <c r="EJ1841" s="99">
        <v>54.295099999999998</v>
      </c>
      <c r="EK1841" s="99">
        <v>87.774100000000004</v>
      </c>
      <c r="EL1841" s="99">
        <v>-45</v>
      </c>
      <c r="EM1841" s="99">
        <v>0.33129799999999998</v>
      </c>
      <c r="EN1841" s="99">
        <v>0.55547199999999997</v>
      </c>
      <c r="EO1841" s="99">
        <v>0.5262</v>
      </c>
      <c r="EP1841" s="99">
        <v>0.52448300000000003</v>
      </c>
      <c r="EQ1841" s="99">
        <v>0.441139</v>
      </c>
      <c r="ER1841" s="99">
        <v>0.63451299999999999</v>
      </c>
      <c r="ES1841" s="99">
        <v>0</v>
      </c>
      <c r="ET1841" s="99">
        <v>7.25</v>
      </c>
      <c r="EU1841" s="99">
        <v>5.1928599999999996</v>
      </c>
      <c r="EV1841" s="99">
        <v>10.45</v>
      </c>
      <c r="EW1841" s="99">
        <v>5.25</v>
      </c>
      <c r="EX1841" s="119">
        <v>5.25</v>
      </c>
      <c r="EY1841" s="121"/>
      <c r="EZ1841" s="287"/>
      <c r="FA1841" s="83"/>
      <c r="FB1841" s="126"/>
      <c r="FC1841" s="116"/>
      <c r="FD1841" s="116"/>
      <c r="FE1841" s="116"/>
      <c r="FF1841" s="116"/>
      <c r="FG1841" s="116"/>
      <c r="FH1841" s="116"/>
      <c r="FI1841" s="116"/>
      <c r="FJ1841" s="116"/>
      <c r="FK1841" s="116"/>
      <c r="FL1841" s="116"/>
      <c r="FM1841" s="116"/>
      <c r="FN1841" s="116"/>
    </row>
    <row r="1842" spans="1:170" s="3" customFormat="1" ht="15" customHeight="1" x14ac:dyDescent="0.2">
      <c r="A1842" s="429">
        <v>20150703</v>
      </c>
      <c r="B1842" s="429">
        <v>10</v>
      </c>
      <c r="C1842" s="430">
        <v>17</v>
      </c>
      <c r="D1842" s="430">
        <v>1</v>
      </c>
      <c r="E1842" s="430">
        <v>12</v>
      </c>
      <c r="F1842" s="430">
        <v>9</v>
      </c>
      <c r="G1842" s="433">
        <v>1.9</v>
      </c>
      <c r="H1842" s="435">
        <v>0.1</v>
      </c>
      <c r="I1842" s="431">
        <v>8862</v>
      </c>
      <c r="J1842" s="101" t="s">
        <v>1979</v>
      </c>
      <c r="K1842" s="432" t="str">
        <f>IF(B1842=2,"Z:\Data\MOOG\HeTao\raw\",IF(B1842=5,"Z:\Data\MOOG\Polo\raw\",IF(B1842=10,"Z:\Data\MOOG\Messi\raw\","")))</f>
        <v>Z:\Data\MOOG\Messi\raw\</v>
      </c>
      <c r="L1842" s="428" t="s">
        <v>4082</v>
      </c>
      <c r="M1842" s="569" t="str">
        <f>IF(NOT(ISERROR(FIND("Training_dt",W1842))),"'Plot Psychometric_HH_dt_yuchen'",IF(NOT(ISERROR(FIND("Training",W1842))),"'Plot Psychometric_HH'",IF(NOT(ISERROR(FIND("1DAT",W1842))),"'Plot Tuning Azimuth_HH'",IF(NOT(ISERROR(FIND("HD_dt",W1842))),"'Plot HeadingDiscimination_PSTH_HH_dt_yuchen'",IF(NOT(ISERROR(FIND("HD",W1842))),"'Plot HeadingDiscimination_PSTH_HH'",IF(NOT(ISERROR(FIND("MemSac",W1842))),"'Memory Saccade Analysis_HH'",IF(NOT(ISERROR(FIND("DelSac",W1842))),"'Memory Saccade Analysis_HH'",IF(NOT(ISERROR(FIND("u-stim",W1842))),"'Plot Microstim_HH'",""))))))))</f>
        <v>'Memory Saccade Analysis_HH'</v>
      </c>
      <c r="N1842" s="573">
        <v>1</v>
      </c>
      <c r="O1842" s="584">
        <v>-1</v>
      </c>
      <c r="P1842" s="590">
        <v>4</v>
      </c>
      <c r="Q1842" s="590">
        <f>IF(B1842=2,60,310)</f>
        <v>310</v>
      </c>
      <c r="R1842" s="590">
        <v>5</v>
      </c>
      <c r="S1842" s="590">
        <f>IF(B1842=2,60,-190)</f>
        <v>-190</v>
      </c>
      <c r="T1842" s="590">
        <v>1</v>
      </c>
      <c r="U1842" s="590">
        <f>IF(Z1842&lt;&gt;"",IF(NOT(ISERROR(FIND("SU",Z1842))),VALUE(RIGHT(Z1842,1))+4,IF(NOT(ISERROR(FIND("MU20",Z1842))),20,IF(NOT(ISERROR(FIND("MU21",Z1842))),21,IF(NOT(ISERROR(FIND("MU2",Z1842))),2,1)))),"")</f>
        <v>5</v>
      </c>
      <c r="V1842" s="583"/>
      <c r="W1842" s="427" t="s">
        <v>2172</v>
      </c>
      <c r="X1842" s="192"/>
      <c r="Y1842" s="219">
        <f>IF(NOT(ISERROR(FIND("MU=SU",X1842))),1,IF(Z1842&lt;&gt;"",IF(NOT(ISERROR(FIND("SU",Z1842))),1,0),""))</f>
        <v>1</v>
      </c>
      <c r="Z1842" s="217" t="s">
        <v>43</v>
      </c>
      <c r="AA1842" s="218">
        <v>1742</v>
      </c>
      <c r="AB1842" s="77">
        <v>11.8794</v>
      </c>
      <c r="AC1842" s="78" t="s">
        <v>4083</v>
      </c>
      <c r="AD1842" s="199"/>
      <c r="AE1842" s="91"/>
      <c r="AF1842" s="79"/>
      <c r="AG1842" s="79"/>
      <c r="AH1842" s="80"/>
      <c r="AI1842" s="81"/>
      <c r="AJ1842" s="81"/>
      <c r="AK1842" s="81"/>
      <c r="AL1842" s="81"/>
      <c r="AM1842" s="114"/>
      <c r="AN1842" s="82"/>
      <c r="AO1842" s="83"/>
      <c r="AP1842" s="83"/>
      <c r="AQ1842" s="83"/>
      <c r="AR1842" s="84"/>
      <c r="AS1842" s="85"/>
      <c r="AT1842" s="85"/>
      <c r="AU1842" s="85"/>
      <c r="AV1842" s="85"/>
      <c r="AW1842" s="104"/>
      <c r="AX1842" s="86"/>
      <c r="AY1842" s="87"/>
      <c r="AZ1842" s="87"/>
      <c r="BA1842" s="87"/>
      <c r="BB1842" s="88"/>
      <c r="BC1842" s="89"/>
      <c r="BD1842" s="89"/>
      <c r="BE1842" s="89"/>
      <c r="BF1842" s="89"/>
      <c r="BG1842" s="115"/>
      <c r="BH1842" s="90"/>
      <c r="BI1842" s="251"/>
      <c r="BJ1842" s="252"/>
      <c r="BK1842" s="252"/>
      <c r="BL1842" s="230"/>
      <c r="BM1842" s="230"/>
      <c r="BN1842" s="230"/>
      <c r="BO1842" s="231"/>
      <c r="BP1842" s="231"/>
      <c r="BQ1842" s="231"/>
      <c r="BR1842" s="232"/>
      <c r="BS1842" s="232"/>
      <c r="BT1842" s="232"/>
      <c r="BU1842" s="230"/>
      <c r="BV1842" s="230"/>
      <c r="BW1842" s="231"/>
      <c r="BX1842" s="231"/>
      <c r="BY1842" s="232"/>
      <c r="BZ1842" s="235"/>
      <c r="CA1842" s="257"/>
      <c r="CB1842" s="233"/>
      <c r="CC1842" s="230"/>
      <c r="CD1842" s="230"/>
      <c r="CE1842" s="230"/>
      <c r="CF1842" s="230"/>
      <c r="CG1842" s="230"/>
      <c r="CH1842" s="230"/>
      <c r="CI1842" s="230"/>
      <c r="CJ1842" s="231"/>
      <c r="CK1842" s="231"/>
      <c r="CL1842" s="231"/>
      <c r="CM1842" s="231"/>
      <c r="CN1842" s="231"/>
      <c r="CO1842" s="231"/>
      <c r="CP1842" s="231"/>
      <c r="CQ1842" s="231"/>
      <c r="CR1842" s="232"/>
      <c r="CS1842" s="232"/>
      <c r="CT1842" s="232"/>
      <c r="CU1842" s="232"/>
      <c r="CV1842" s="232"/>
      <c r="CW1842" s="232"/>
      <c r="CX1842" s="232"/>
      <c r="CY1842" s="234"/>
      <c r="CZ1842" s="106"/>
      <c r="DA1842" s="106"/>
      <c r="DB1842" s="106"/>
      <c r="DC1842" s="106"/>
      <c r="DD1842" s="106"/>
      <c r="DE1842" s="106"/>
      <c r="DF1842" s="92"/>
      <c r="DG1842" s="107"/>
      <c r="DH1842" s="107"/>
      <c r="DI1842" s="107"/>
      <c r="DJ1842" s="107"/>
      <c r="DK1842" s="107"/>
      <c r="DL1842" s="107"/>
      <c r="DM1842" s="110"/>
      <c r="DN1842" s="110"/>
      <c r="DO1842" s="110"/>
      <c r="DP1842" s="110"/>
      <c r="DQ1842" s="110"/>
      <c r="DR1842" s="110"/>
      <c r="DS1842" s="110"/>
      <c r="DT1842" s="110"/>
      <c r="DU1842" s="497"/>
      <c r="DV1842" s="497"/>
      <c r="DW1842" s="497"/>
      <c r="DX1842" s="497"/>
      <c r="DY1842" s="497"/>
      <c r="DZ1842" s="497"/>
      <c r="EA1842" s="288">
        <v>0.33237800000000001</v>
      </c>
      <c r="EB1842" s="99">
        <v>5.4088799999999999E-2</v>
      </c>
      <c r="EC1842" s="99">
        <v>3.8075400000000002E-2</v>
      </c>
      <c r="ED1842" s="99">
        <v>0.83746500000000001</v>
      </c>
      <c r="EE1842" s="99">
        <v>7.48833E-2</v>
      </c>
      <c r="EF1842" s="99">
        <v>0.10202</v>
      </c>
      <c r="EG1842" s="99">
        <v>14.9742</v>
      </c>
      <c r="EH1842" s="99">
        <v>76.921599999999998</v>
      </c>
      <c r="EI1842" s="99">
        <v>58.6937</v>
      </c>
      <c r="EJ1842" s="99">
        <v>17.5001</v>
      </c>
      <c r="EK1842" s="99">
        <v>-42.260599999999997</v>
      </c>
      <c r="EL1842" s="99">
        <v>-25.869399999999999</v>
      </c>
      <c r="EM1842" s="99">
        <v>0.39644699999999999</v>
      </c>
      <c r="EN1842" s="99">
        <v>0.49598900000000001</v>
      </c>
      <c r="EO1842" s="99">
        <v>0.52076299999999998</v>
      </c>
      <c r="EP1842" s="99">
        <v>0.26978000000000002</v>
      </c>
      <c r="EQ1842" s="99">
        <v>0.43147799999999997</v>
      </c>
      <c r="ER1842" s="99">
        <v>0.43480099999999999</v>
      </c>
      <c r="ES1842" s="99">
        <v>0</v>
      </c>
      <c r="ET1842" s="99">
        <v>2.5781999999999998</v>
      </c>
      <c r="EU1842" s="99">
        <v>1.07084</v>
      </c>
      <c r="EV1842" s="99">
        <v>-1.64653</v>
      </c>
      <c r="EW1842" s="99">
        <v>1.03257</v>
      </c>
      <c r="EX1842" s="119">
        <v>2.5395599999999998</v>
      </c>
      <c r="EY1842" s="121"/>
      <c r="EZ1842" s="287"/>
      <c r="FA1842" s="83"/>
      <c r="FB1842" s="126"/>
      <c r="FC1842" s="116"/>
      <c r="FD1842" s="116"/>
      <c r="FE1842" s="116"/>
      <c r="FF1842" s="116"/>
      <c r="FG1842" s="116"/>
      <c r="FH1842" s="116"/>
      <c r="FI1842" s="116"/>
      <c r="FJ1842" s="116"/>
      <c r="FK1842" s="116"/>
      <c r="FL1842" s="116"/>
      <c r="FM1842" s="116"/>
      <c r="FN1842" s="116"/>
    </row>
    <row r="1843" spans="1:170" s="3" customFormat="1" ht="15" customHeight="1" x14ac:dyDescent="0.2">
      <c r="A1843" s="429">
        <v>20150703</v>
      </c>
      <c r="B1843" s="429">
        <v>10</v>
      </c>
      <c r="C1843" s="430">
        <v>17</v>
      </c>
      <c r="D1843" s="430">
        <v>1</v>
      </c>
      <c r="E1843" s="430">
        <v>12</v>
      </c>
      <c r="F1843" s="430">
        <v>9</v>
      </c>
      <c r="G1843" s="433">
        <v>1.9</v>
      </c>
      <c r="H1843" s="435">
        <v>0.1</v>
      </c>
      <c r="I1843" s="431">
        <v>8996</v>
      </c>
      <c r="J1843" s="101" t="s">
        <v>1979</v>
      </c>
      <c r="K1843" s="432" t="str">
        <f>IF(B1843=2,"Z:\Data\MOOG\HeTao\raw\",IF(B1843=5,"Z:\Data\MOOG\Polo\raw\",IF(B1843=10,"Z:\Data\MOOG\Messi\raw\","")))</f>
        <v>Z:\Data\MOOG\Messi\raw\</v>
      </c>
      <c r="L1843" s="428" t="s">
        <v>4084</v>
      </c>
      <c r="M1843" s="569" t="str">
        <f>IF(NOT(ISERROR(FIND("Training_dt",W1843))),"'Plot Psychometric_HH_dt_yuchen'",IF(NOT(ISERROR(FIND("Training",W1843))),"'Plot Psychometric_HH'",IF(NOT(ISERROR(FIND("1DAT",W1843))),"'Plot Tuning Azimuth_HH'",IF(NOT(ISERROR(FIND("HD_dt",W1843))),"'Plot HeadingDiscimination_PSTH_HH_dt_yuchen'",IF(NOT(ISERROR(FIND("HD",W1843))),"'Plot HeadingDiscimination_PSTH_HH'",IF(NOT(ISERROR(FIND("MemSac",W1843))),"'Memory Saccade Analysis_HH'",IF(NOT(ISERROR(FIND("DelSac",W1843))),"'Memory Saccade Analysis_HH'",IF(NOT(ISERROR(FIND("u-stim",W1843))),"'Plot Microstim_HH'",""))))))))</f>
        <v>'Memory Saccade Analysis_HH'</v>
      </c>
      <c r="N1843" s="573">
        <v>1</v>
      </c>
      <c r="O1843" s="584">
        <v>-1</v>
      </c>
      <c r="P1843" s="590">
        <v>4</v>
      </c>
      <c r="Q1843" s="590">
        <f>IF(B1843=2,60,310)</f>
        <v>310</v>
      </c>
      <c r="R1843" s="590">
        <v>5</v>
      </c>
      <c r="S1843" s="590">
        <f>IF(B1843=2,60,-190)</f>
        <v>-190</v>
      </c>
      <c r="T1843" s="590">
        <v>1</v>
      </c>
      <c r="U1843" s="590">
        <f>IF(Z1843&lt;&gt;"",IF(NOT(ISERROR(FIND("SU",Z1843))),VALUE(RIGHT(Z1843,1))+4,IF(NOT(ISERROR(FIND("MU20",Z1843))),20,IF(NOT(ISERROR(FIND("MU21",Z1843))),21,IF(NOT(ISERROR(FIND("MU2",Z1843))),2,1)))),"")</f>
        <v>5</v>
      </c>
      <c r="V1843" s="583"/>
      <c r="W1843" s="427" t="s">
        <v>2172</v>
      </c>
      <c r="X1843" s="192"/>
      <c r="Y1843" s="219">
        <f>IF(NOT(ISERROR(FIND("MU=SU",X1843))),1,IF(Z1843&lt;&gt;"",IF(NOT(ISERROR(FIND("SU",Z1843))),1,0),""))</f>
        <v>1</v>
      </c>
      <c r="Z1843" s="217" t="s">
        <v>43</v>
      </c>
      <c r="AA1843" s="218">
        <v>684</v>
      </c>
      <c r="AB1843" s="77">
        <v>22.464500000000001</v>
      </c>
      <c r="AC1843" s="78" t="s">
        <v>4085</v>
      </c>
      <c r="AD1843" s="199"/>
      <c r="AE1843" s="91"/>
      <c r="AF1843" s="79"/>
      <c r="AG1843" s="79"/>
      <c r="AH1843" s="80"/>
      <c r="AI1843" s="81"/>
      <c r="AJ1843" s="81"/>
      <c r="AK1843" s="81"/>
      <c r="AL1843" s="81"/>
      <c r="AM1843" s="114"/>
      <c r="AN1843" s="82"/>
      <c r="AO1843" s="83"/>
      <c r="AP1843" s="83"/>
      <c r="AQ1843" s="83"/>
      <c r="AR1843" s="84"/>
      <c r="AS1843" s="85"/>
      <c r="AT1843" s="85"/>
      <c r="AU1843" s="85"/>
      <c r="AV1843" s="85"/>
      <c r="AW1843" s="104"/>
      <c r="AX1843" s="86"/>
      <c r="AY1843" s="87"/>
      <c r="AZ1843" s="87"/>
      <c r="BA1843" s="87"/>
      <c r="BB1843" s="88"/>
      <c r="BC1843" s="89"/>
      <c r="BD1843" s="89"/>
      <c r="BE1843" s="89"/>
      <c r="BF1843" s="89"/>
      <c r="BG1843" s="115"/>
      <c r="BH1843" s="90"/>
      <c r="BI1843" s="251"/>
      <c r="BJ1843" s="252"/>
      <c r="BK1843" s="252"/>
      <c r="BL1843" s="230"/>
      <c r="BM1843" s="230"/>
      <c r="BN1843" s="230"/>
      <c r="BO1843" s="231"/>
      <c r="BP1843" s="231"/>
      <c r="BQ1843" s="231"/>
      <c r="BR1843" s="232"/>
      <c r="BS1843" s="232"/>
      <c r="BT1843" s="232"/>
      <c r="BU1843" s="230"/>
      <c r="BV1843" s="230"/>
      <c r="BW1843" s="231"/>
      <c r="BX1843" s="231"/>
      <c r="BY1843" s="232"/>
      <c r="BZ1843" s="235"/>
      <c r="CA1843" s="257"/>
      <c r="CB1843" s="233"/>
      <c r="CC1843" s="230"/>
      <c r="CD1843" s="230"/>
      <c r="CE1843" s="230"/>
      <c r="CF1843" s="230"/>
      <c r="CG1843" s="230"/>
      <c r="CH1843" s="230"/>
      <c r="CI1843" s="230"/>
      <c r="CJ1843" s="231"/>
      <c r="CK1843" s="231"/>
      <c r="CL1843" s="231"/>
      <c r="CM1843" s="231"/>
      <c r="CN1843" s="231"/>
      <c r="CO1843" s="231"/>
      <c r="CP1843" s="231"/>
      <c r="CQ1843" s="231"/>
      <c r="CR1843" s="232"/>
      <c r="CS1843" s="232"/>
      <c r="CT1843" s="232"/>
      <c r="CU1843" s="232"/>
      <c r="CV1843" s="232"/>
      <c r="CW1843" s="232"/>
      <c r="CX1843" s="232"/>
      <c r="CY1843" s="234"/>
      <c r="CZ1843" s="106"/>
      <c r="DA1843" s="106"/>
      <c r="DB1843" s="106"/>
      <c r="DC1843" s="106">
        <v>0.8</v>
      </c>
      <c r="DD1843" s="106"/>
      <c r="DE1843" s="106"/>
      <c r="DF1843" s="92"/>
      <c r="DG1843" s="107"/>
      <c r="DH1843" s="107"/>
      <c r="DI1843" s="107"/>
      <c r="DJ1843" s="107"/>
      <c r="DK1843" s="107"/>
      <c r="DL1843" s="107"/>
      <c r="DM1843" s="110"/>
      <c r="DN1843" s="110"/>
      <c r="DO1843" s="110"/>
      <c r="DP1843" s="110"/>
      <c r="DQ1843" s="110"/>
      <c r="DR1843" s="110"/>
      <c r="DS1843" s="110"/>
      <c r="DT1843" s="110"/>
      <c r="DU1843" s="497"/>
      <c r="DV1843" s="497"/>
      <c r="DW1843" s="497"/>
      <c r="DX1843" s="497"/>
      <c r="DY1843" s="497"/>
      <c r="DZ1843" s="497"/>
      <c r="EA1843" s="288">
        <v>0.59695500000000001</v>
      </c>
      <c r="EB1843" s="99">
        <v>0.289018</v>
      </c>
      <c r="EC1843" s="99">
        <v>5.0653499999999997E-2</v>
      </c>
      <c r="ED1843" s="501">
        <v>3.03869E-6</v>
      </c>
      <c r="EE1843" s="99">
        <v>9.8718700000000005E-4</v>
      </c>
      <c r="EF1843" s="501">
        <v>2.78608E-8</v>
      </c>
      <c r="EG1843" s="99">
        <v>81.212800000000001</v>
      </c>
      <c r="EH1843" s="99">
        <v>94.864199999999997</v>
      </c>
      <c r="EI1843" s="99">
        <v>76.298199999999994</v>
      </c>
      <c r="EJ1843" s="99">
        <v>37.313600000000001</v>
      </c>
      <c r="EK1843" s="99">
        <v>51.665999999999997</v>
      </c>
      <c r="EL1843" s="99">
        <v>-121.971</v>
      </c>
      <c r="EM1843" s="99">
        <v>0.342644</v>
      </c>
      <c r="EN1843" s="99">
        <v>0.42106100000000002</v>
      </c>
      <c r="EO1843" s="99">
        <v>0.476327</v>
      </c>
      <c r="EP1843" s="99">
        <v>0.67778400000000005</v>
      </c>
      <c r="EQ1843" s="99">
        <v>0.59179800000000005</v>
      </c>
      <c r="ER1843" s="99">
        <v>0.70850400000000002</v>
      </c>
      <c r="ES1843" s="99">
        <v>0</v>
      </c>
      <c r="ET1843" s="99">
        <v>2.7947799999999998</v>
      </c>
      <c r="EU1843" s="99">
        <v>1.6496999999999999</v>
      </c>
      <c r="EV1843" s="99">
        <v>17.155999999999999</v>
      </c>
      <c r="EW1843" s="99">
        <v>18.8445</v>
      </c>
      <c r="EX1843" s="119">
        <v>12.8142</v>
      </c>
      <c r="EY1843" s="121"/>
      <c r="EZ1843" s="287"/>
      <c r="FA1843" s="83"/>
      <c r="FB1843" s="126"/>
      <c r="FC1843" s="116"/>
      <c r="FD1843" s="116"/>
      <c r="FE1843" s="116"/>
      <c r="FF1843" s="116"/>
      <c r="FG1843" s="116"/>
      <c r="FH1843" s="116"/>
      <c r="FI1843" s="116"/>
      <c r="FJ1843" s="116"/>
      <c r="FK1843" s="116"/>
      <c r="FL1843" s="116"/>
      <c r="FM1843" s="116"/>
      <c r="FN1843" s="116"/>
    </row>
    <row r="1844" spans="1:170" s="3" customFormat="1" ht="15" customHeight="1" x14ac:dyDescent="0.2">
      <c r="A1844" s="429">
        <v>20150703</v>
      </c>
      <c r="B1844" s="429">
        <v>10</v>
      </c>
      <c r="C1844" s="430">
        <v>17</v>
      </c>
      <c r="D1844" s="430">
        <v>1</v>
      </c>
      <c r="E1844" s="430">
        <v>12</v>
      </c>
      <c r="F1844" s="430">
        <v>9</v>
      </c>
      <c r="G1844" s="433">
        <v>1.9</v>
      </c>
      <c r="H1844" s="435">
        <v>0.1</v>
      </c>
      <c r="I1844" s="431">
        <v>8996</v>
      </c>
      <c r="J1844" s="101" t="s">
        <v>1979</v>
      </c>
      <c r="K1844" s="432" t="str">
        <f>IF(B1844=2,"Z:\Data\MOOG\HeTao\raw\",IF(B1844=5,"Z:\Data\MOOG\Polo\raw\",IF(B1844=10,"Z:\Data\MOOG\Messi\raw\","")))</f>
        <v>Z:\Data\MOOG\Messi\raw\</v>
      </c>
      <c r="L1844" s="428" t="s">
        <v>4087</v>
      </c>
      <c r="M1844" s="569" t="str">
        <f>IF(NOT(ISERROR(FIND("Training_dt",W1844))),"'Plot Psychometric_HH_dt_yuchen'",IF(NOT(ISERROR(FIND("Training",W1844))),"'Plot Psychometric_HH'",IF(NOT(ISERROR(FIND("1DAT",W1844))),"'Plot Tuning Azimuth_HH'",IF(NOT(ISERROR(FIND("HD_dt",W1844))),"'Plot HeadingDiscimination_PSTH_HH_dt_yuchen'",IF(NOT(ISERROR(FIND("HD",W1844))),"'Plot HeadingDiscimination_PSTH_HH'",IF(NOT(ISERROR(FIND("MemSac",W1844))),"'Memory Saccade Analysis_HH'",IF(NOT(ISERROR(FIND("DelSac",W1844))),"'Memory Saccade Analysis_HH'",IF(NOT(ISERROR(FIND("u-stim",W1844))),"'Plot Microstim_HH'",""))))))))</f>
        <v>'Memory Saccade Analysis_HH'</v>
      </c>
      <c r="N1844" s="573">
        <v>1</v>
      </c>
      <c r="O1844" s="584">
        <v>-1</v>
      </c>
      <c r="P1844" s="590">
        <v>4</v>
      </c>
      <c r="Q1844" s="590">
        <f>IF(B1844=2,60,310)</f>
        <v>310</v>
      </c>
      <c r="R1844" s="590">
        <v>5</v>
      </c>
      <c r="S1844" s="590">
        <f>IF(B1844=2,60,-190)</f>
        <v>-190</v>
      </c>
      <c r="T1844" s="590">
        <v>1</v>
      </c>
      <c r="U1844" s="590">
        <f>IF(Z1844&lt;&gt;"",IF(NOT(ISERROR(FIND("SU",Z1844))),VALUE(RIGHT(Z1844,1))+4,IF(NOT(ISERROR(FIND("MU20",Z1844))),20,IF(NOT(ISERROR(FIND("MU21",Z1844))),21,IF(NOT(ISERROR(FIND("MU2",Z1844))),2,1)))),"")</f>
        <v>5</v>
      </c>
      <c r="V1844" s="583"/>
      <c r="W1844" s="427" t="s">
        <v>3863</v>
      </c>
      <c r="X1844" s="192"/>
      <c r="Y1844" s="219">
        <f>IF(NOT(ISERROR(FIND("MU=SU",X1844))),1,IF(Z1844&lt;&gt;"",IF(NOT(ISERROR(FIND("SU",Z1844))),1,0),""))</f>
        <v>1</v>
      </c>
      <c r="Z1844" s="217" t="s">
        <v>43</v>
      </c>
      <c r="AA1844" s="218">
        <v>1548</v>
      </c>
      <c r="AB1844" s="77">
        <v>18.1464</v>
      </c>
      <c r="AC1844" s="78" t="s">
        <v>4086</v>
      </c>
      <c r="AD1844" s="199"/>
      <c r="AE1844" s="91"/>
      <c r="AF1844" s="79"/>
      <c r="AG1844" s="79"/>
      <c r="AH1844" s="80"/>
      <c r="AI1844" s="81"/>
      <c r="AJ1844" s="81"/>
      <c r="AK1844" s="81"/>
      <c r="AL1844" s="81"/>
      <c r="AM1844" s="114"/>
      <c r="AN1844" s="82"/>
      <c r="AO1844" s="83"/>
      <c r="AP1844" s="83"/>
      <c r="AQ1844" s="83"/>
      <c r="AR1844" s="84"/>
      <c r="AS1844" s="85"/>
      <c r="AT1844" s="85"/>
      <c r="AU1844" s="85"/>
      <c r="AV1844" s="85"/>
      <c r="AW1844" s="104"/>
      <c r="AX1844" s="86"/>
      <c r="AY1844" s="87"/>
      <c r="AZ1844" s="87"/>
      <c r="BA1844" s="87"/>
      <c r="BB1844" s="88"/>
      <c r="BC1844" s="89"/>
      <c r="BD1844" s="89"/>
      <c r="BE1844" s="89"/>
      <c r="BF1844" s="89"/>
      <c r="BG1844" s="115"/>
      <c r="BH1844" s="90"/>
      <c r="BI1844" s="251"/>
      <c r="BJ1844" s="252"/>
      <c r="BK1844" s="252"/>
      <c r="BL1844" s="230"/>
      <c r="BM1844" s="230"/>
      <c r="BN1844" s="230"/>
      <c r="BO1844" s="231"/>
      <c r="BP1844" s="231"/>
      <c r="BQ1844" s="231"/>
      <c r="BR1844" s="232"/>
      <c r="BS1844" s="232"/>
      <c r="BT1844" s="232"/>
      <c r="BU1844" s="230"/>
      <c r="BV1844" s="230"/>
      <c r="BW1844" s="231"/>
      <c r="BX1844" s="231"/>
      <c r="BY1844" s="232"/>
      <c r="BZ1844" s="235"/>
      <c r="CA1844" s="257"/>
      <c r="CB1844" s="233"/>
      <c r="CC1844" s="230"/>
      <c r="CD1844" s="230"/>
      <c r="CE1844" s="230"/>
      <c r="CF1844" s="230"/>
      <c r="CG1844" s="230"/>
      <c r="CH1844" s="230"/>
      <c r="CI1844" s="230"/>
      <c r="CJ1844" s="231"/>
      <c r="CK1844" s="231"/>
      <c r="CL1844" s="231"/>
      <c r="CM1844" s="231"/>
      <c r="CN1844" s="231"/>
      <c r="CO1844" s="231"/>
      <c r="CP1844" s="231"/>
      <c r="CQ1844" s="231"/>
      <c r="CR1844" s="232"/>
      <c r="CS1844" s="232"/>
      <c r="CT1844" s="232"/>
      <c r="CU1844" s="232"/>
      <c r="CV1844" s="232"/>
      <c r="CW1844" s="232"/>
      <c r="CX1844" s="232"/>
      <c r="CY1844" s="234"/>
      <c r="CZ1844" s="106"/>
      <c r="DA1844" s="106">
        <v>30</v>
      </c>
      <c r="DB1844" s="106"/>
      <c r="DC1844" s="106">
        <v>0.8</v>
      </c>
      <c r="DD1844" s="106"/>
      <c r="DE1844" s="106"/>
      <c r="DF1844" s="92"/>
      <c r="DG1844" s="107"/>
      <c r="DH1844" s="107"/>
      <c r="DI1844" s="107"/>
      <c r="DJ1844" s="107"/>
      <c r="DK1844" s="107"/>
      <c r="DL1844" s="107"/>
      <c r="DM1844" s="110"/>
      <c r="DN1844" s="110"/>
      <c r="DO1844" s="110"/>
      <c r="DP1844" s="110"/>
      <c r="DQ1844" s="110"/>
      <c r="DR1844" s="110"/>
      <c r="DS1844" s="110"/>
      <c r="DT1844" s="110"/>
      <c r="DU1844" s="497"/>
      <c r="DV1844" s="497"/>
      <c r="DW1844" s="497"/>
      <c r="DX1844" s="497"/>
      <c r="DY1844" s="497"/>
      <c r="DZ1844" s="497"/>
      <c r="EA1844" s="288">
        <v>0.280503</v>
      </c>
      <c r="EB1844" s="99">
        <v>0.57830000000000004</v>
      </c>
      <c r="EC1844" s="501">
        <v>2.4550799999999999E-5</v>
      </c>
      <c r="ED1844" s="501">
        <v>1.98019E-10</v>
      </c>
      <c r="EE1844" s="501">
        <v>2.0231799999999999E-12</v>
      </c>
      <c r="EF1844" s="501">
        <v>1.0439200000000001E-12</v>
      </c>
      <c r="EG1844" s="99">
        <v>-90</v>
      </c>
      <c r="EH1844" s="99">
        <v>-90</v>
      </c>
      <c r="EI1844" s="99">
        <v>90</v>
      </c>
      <c r="EJ1844" s="99">
        <v>90</v>
      </c>
      <c r="EK1844" s="99">
        <v>90</v>
      </c>
      <c r="EL1844" s="99">
        <v>-90</v>
      </c>
      <c r="EM1844" s="99">
        <v>0.123295</v>
      </c>
      <c r="EN1844" s="99">
        <v>6.7311399999999993E-2</v>
      </c>
      <c r="EO1844" s="99">
        <v>0.37190800000000002</v>
      </c>
      <c r="EP1844" s="99">
        <v>0.498392</v>
      </c>
      <c r="EQ1844" s="99">
        <v>0.534354</v>
      </c>
      <c r="ER1844" s="99">
        <v>0.53917700000000002</v>
      </c>
      <c r="ES1844" s="99">
        <v>0</v>
      </c>
      <c r="ET1844" s="99">
        <v>3.5124300000000002</v>
      </c>
      <c r="EU1844" s="99">
        <v>7.9884599999999999</v>
      </c>
      <c r="EV1844" s="99">
        <v>16.567499999999999</v>
      </c>
      <c r="EW1844" s="99">
        <v>23.094999999999999</v>
      </c>
      <c r="EX1844" s="119">
        <v>9.6669699999999992</v>
      </c>
      <c r="EY1844" s="121"/>
      <c r="EZ1844" s="287"/>
      <c r="FA1844" s="83"/>
      <c r="FB1844" s="126"/>
      <c r="FC1844" s="116"/>
      <c r="FD1844" s="116"/>
      <c r="FE1844" s="116"/>
      <c r="FF1844" s="116"/>
      <c r="FG1844" s="116"/>
      <c r="FH1844" s="116"/>
      <c r="FI1844" s="116"/>
      <c r="FJ1844" s="116"/>
      <c r="FK1844" s="116"/>
      <c r="FL1844" s="116"/>
      <c r="FM1844" s="116"/>
      <c r="FN1844" s="116"/>
    </row>
    <row r="1845" spans="1:170" s="3" customFormat="1" ht="15" customHeight="1" x14ac:dyDescent="0.2">
      <c r="A1845" s="429">
        <v>20150703</v>
      </c>
      <c r="B1845" s="429">
        <v>10</v>
      </c>
      <c r="C1845" s="430">
        <v>17</v>
      </c>
      <c r="D1845" s="430">
        <v>1</v>
      </c>
      <c r="E1845" s="430">
        <v>12</v>
      </c>
      <c r="F1845" s="430">
        <v>9</v>
      </c>
      <c r="G1845" s="433">
        <v>1.9</v>
      </c>
      <c r="H1845" s="435">
        <v>0.1</v>
      </c>
      <c r="I1845" s="431">
        <v>8996</v>
      </c>
      <c r="J1845" s="101" t="s">
        <v>1979</v>
      </c>
      <c r="K1845" s="432" t="str">
        <f>IF(B1845=2,"Z:\Data\MOOG\HeTao\raw\",IF(B1845=5,"Z:\Data\MOOG\Polo\raw\",IF(B1845=10,"Z:\Data\MOOG\Messi\raw\","")))</f>
        <v>Z:\Data\MOOG\Messi\raw\</v>
      </c>
      <c r="L1845" s="428" t="s">
        <v>4089</v>
      </c>
      <c r="M1845" s="569" t="str">
        <f>IF(NOT(ISERROR(FIND("Training_dt",W1845))),"'Plot Psychometric_HH_dt_yuchen'",IF(NOT(ISERROR(FIND("Training",W1845))),"'Plot Psychometric_HH'",IF(NOT(ISERROR(FIND("1DAT",W1845))),"'Plot Tuning Azimuth_HH'",IF(NOT(ISERROR(FIND("HD_dt",W1845))),"'Plot HeadingDiscimination_PSTH_HH_dt_yuchen'",IF(NOT(ISERROR(FIND("HD",W1845))),"'Plot HeadingDiscimination_PSTH_HH'",IF(NOT(ISERROR(FIND("MemSac",W1845))),"'Memory Saccade Analysis_HH'",IF(NOT(ISERROR(FIND("DelSac",W1845))),"'Memory Saccade Analysis_HH'",IF(NOT(ISERROR(FIND("u-stim",W1845))),"'Plot Microstim_HH'",""))))))))</f>
        <v>'Plot HeadingDiscimination_PSTH_HH'</v>
      </c>
      <c r="N1845" s="573">
        <v>1</v>
      </c>
      <c r="O1845" s="584">
        <v>-1</v>
      </c>
      <c r="P1845" s="590">
        <v>4</v>
      </c>
      <c r="Q1845" s="590">
        <f>IF(B1845=2,60,310)</f>
        <v>310</v>
      </c>
      <c r="R1845" s="590">
        <v>5</v>
      </c>
      <c r="S1845" s="590">
        <f>IF(B1845=2,60,-190)</f>
        <v>-190</v>
      </c>
      <c r="T1845" s="590">
        <v>1</v>
      </c>
      <c r="U1845" s="590">
        <f>IF(Z1845&lt;&gt;"",IF(NOT(ISERROR(FIND("SU",Z1845))),VALUE(RIGHT(Z1845,1))+4,IF(NOT(ISERROR(FIND("MU20",Z1845))),20,IF(NOT(ISERROR(FIND("MU21",Z1845))),21,IF(NOT(ISERROR(FIND("MU2",Z1845))),2,1)))),"")</f>
        <v>5</v>
      </c>
      <c r="V1845" s="583"/>
      <c r="W1845" s="427" t="s">
        <v>1986</v>
      </c>
      <c r="X1845" s="192"/>
      <c r="Y1845" s="219">
        <f>IF(NOT(ISERROR(FIND("MU=SU",X1845))),1,IF(Z1845&lt;&gt;"",IF(NOT(ISERROR(FIND("SU",Z1845))),1,0),""))</f>
        <v>1</v>
      </c>
      <c r="Z1845" s="217" t="s">
        <v>43</v>
      </c>
      <c r="AA1845" s="218">
        <v>56862</v>
      </c>
      <c r="AB1845" s="77">
        <v>19.3354</v>
      </c>
      <c r="AC1845" s="78" t="s">
        <v>4090</v>
      </c>
      <c r="AD1845" s="199"/>
      <c r="AE1845" s="91"/>
      <c r="AF1845" s="79"/>
      <c r="AG1845" s="79"/>
      <c r="AH1845" s="80"/>
      <c r="AI1845" s="81"/>
      <c r="AJ1845" s="81"/>
      <c r="AK1845" s="81"/>
      <c r="AL1845" s="81"/>
      <c r="AM1845" s="114"/>
      <c r="AN1845" s="82"/>
      <c r="AO1845" s="83"/>
      <c r="AP1845" s="83"/>
      <c r="AQ1845" s="83"/>
      <c r="AR1845" s="84"/>
      <c r="AS1845" s="85"/>
      <c r="AT1845" s="85"/>
      <c r="AU1845" s="85"/>
      <c r="AV1845" s="85"/>
      <c r="AW1845" s="104"/>
      <c r="AX1845" s="86"/>
      <c r="AY1845" s="87"/>
      <c r="AZ1845" s="87"/>
      <c r="BA1845" s="87"/>
      <c r="BB1845" s="88"/>
      <c r="BC1845" s="89"/>
      <c r="BD1845" s="89"/>
      <c r="BE1845" s="89"/>
      <c r="BF1845" s="89"/>
      <c r="BG1845" s="115"/>
      <c r="BH1845" s="90"/>
      <c r="BI1845" s="251"/>
      <c r="BJ1845" s="252"/>
      <c r="BK1845" s="252"/>
      <c r="BL1845" s="230"/>
      <c r="BM1845" s="230"/>
      <c r="BN1845" s="230"/>
      <c r="BO1845" s="231"/>
      <c r="BP1845" s="231"/>
      <c r="BQ1845" s="231"/>
      <c r="BR1845" s="232"/>
      <c r="BS1845" s="232"/>
      <c r="BT1845" s="232"/>
      <c r="BU1845" s="230"/>
      <c r="BV1845" s="230"/>
      <c r="BW1845" s="231"/>
      <c r="BX1845" s="231"/>
      <c r="BY1845" s="232"/>
      <c r="BZ1845" s="235"/>
      <c r="CA1845" s="257"/>
      <c r="CB1845" s="233"/>
      <c r="CC1845" s="230"/>
      <c r="CD1845" s="230"/>
      <c r="CE1845" s="230"/>
      <c r="CF1845" s="230"/>
      <c r="CG1845" s="230"/>
      <c r="CH1845" s="230"/>
      <c r="CI1845" s="230"/>
      <c r="CJ1845" s="231"/>
      <c r="CK1845" s="231"/>
      <c r="CL1845" s="231"/>
      <c r="CM1845" s="231"/>
      <c r="CN1845" s="231"/>
      <c r="CO1845" s="231"/>
      <c r="CP1845" s="231"/>
      <c r="CQ1845" s="231"/>
      <c r="CR1845" s="232"/>
      <c r="CS1845" s="232"/>
      <c r="CT1845" s="232"/>
      <c r="CU1845" s="232"/>
      <c r="CV1845" s="232"/>
      <c r="CW1845" s="232"/>
      <c r="CX1845" s="232"/>
      <c r="CY1845" s="234"/>
      <c r="CZ1845" s="106">
        <v>1</v>
      </c>
      <c r="DA1845" s="106">
        <v>30</v>
      </c>
      <c r="DB1845" s="106"/>
      <c r="DC1845" s="106">
        <v>0.8</v>
      </c>
      <c r="DD1845" s="106" t="s">
        <v>3503</v>
      </c>
      <c r="DE1845" s="498">
        <v>7</v>
      </c>
      <c r="DF1845" s="490">
        <v>7</v>
      </c>
      <c r="DG1845" s="107">
        <v>20</v>
      </c>
      <c r="DH1845" s="107" t="s">
        <v>7138</v>
      </c>
      <c r="DI1845" s="107">
        <v>3.3374700000000002</v>
      </c>
      <c r="DJ1845" s="107">
        <v>-2.67503</v>
      </c>
      <c r="DK1845" s="107">
        <v>3.50576</v>
      </c>
      <c r="DL1845" s="107">
        <v>-0.95250000000000001</v>
      </c>
      <c r="DM1845" s="110">
        <v>1.81986</v>
      </c>
      <c r="DN1845" s="110">
        <v>-1.28478</v>
      </c>
      <c r="DO1845" s="110">
        <v>0.75455700000000003</v>
      </c>
      <c r="DP1845" s="110">
        <v>0.91341099999999997</v>
      </c>
      <c r="DQ1845" s="110">
        <v>0.55019499999999999</v>
      </c>
      <c r="DR1845" s="110">
        <v>0.916852</v>
      </c>
      <c r="DS1845" s="110">
        <v>0.70791099999999996</v>
      </c>
      <c r="DT1845" s="110">
        <v>0.92325900000000005</v>
      </c>
      <c r="DU1845" s="497">
        <v>0.72014299999999998</v>
      </c>
      <c r="DV1845" s="497">
        <v>0</v>
      </c>
      <c r="DW1845" s="497">
        <v>0.58157599999999998</v>
      </c>
      <c r="DX1845" s="497">
        <v>0</v>
      </c>
      <c r="DY1845" s="497">
        <v>0.57778499999999999</v>
      </c>
      <c r="DZ1845" s="497">
        <v>0</v>
      </c>
      <c r="EA1845" s="288"/>
      <c r="EB1845" s="492"/>
      <c r="EC1845" s="492"/>
      <c r="ED1845" s="99"/>
      <c r="EE1845" s="492"/>
      <c r="EF1845" s="492"/>
      <c r="EG1845" s="99"/>
      <c r="EH1845" s="99"/>
      <c r="EI1845" s="99"/>
      <c r="EJ1845" s="99"/>
      <c r="EK1845" s="99"/>
      <c r="EL1845" s="99"/>
      <c r="EM1845" s="99"/>
      <c r="EN1845" s="99"/>
      <c r="EO1845" s="99"/>
      <c r="EP1845" s="99"/>
      <c r="EQ1845" s="99"/>
      <c r="ER1845" s="99"/>
      <c r="ES1845" s="99"/>
      <c r="ET1845" s="99"/>
      <c r="EU1845" s="99"/>
      <c r="EV1845" s="99"/>
      <c r="EW1845" s="99"/>
      <c r="EX1845" s="119"/>
      <c r="EY1845" s="121"/>
      <c r="EZ1845" s="524"/>
      <c r="FA1845" s="83">
        <v>20</v>
      </c>
      <c r="FB1845" s="126">
        <v>15</v>
      </c>
      <c r="FC1845" s="116">
        <v>3.3374700000000002</v>
      </c>
      <c r="FD1845" s="116">
        <v>-2.67503</v>
      </c>
      <c r="FE1845" s="116">
        <v>3.50576</v>
      </c>
      <c r="FF1845" s="116">
        <v>-0.95250000000000001</v>
      </c>
      <c r="FG1845" s="116">
        <v>1.81986</v>
      </c>
      <c r="FH1845" s="116">
        <v>-1.28478</v>
      </c>
      <c r="FI1845" s="116" t="s">
        <v>5845</v>
      </c>
      <c r="FJ1845" s="116" t="s">
        <v>5846</v>
      </c>
      <c r="FK1845" s="116" t="s">
        <v>5847</v>
      </c>
      <c r="FL1845" s="116" t="s">
        <v>5848</v>
      </c>
      <c r="FM1845" s="116" t="s">
        <v>5849</v>
      </c>
      <c r="FN1845" s="116" t="s">
        <v>5850</v>
      </c>
    </row>
    <row r="1846" spans="1:170" s="3" customFormat="1" ht="15" customHeight="1" x14ac:dyDescent="0.2">
      <c r="A1846" s="429">
        <v>20150703</v>
      </c>
      <c r="B1846" s="429">
        <v>10</v>
      </c>
      <c r="C1846" s="430">
        <v>17</v>
      </c>
      <c r="D1846" s="430">
        <v>1</v>
      </c>
      <c r="E1846" s="430">
        <v>12</v>
      </c>
      <c r="F1846" s="430">
        <v>9</v>
      </c>
      <c r="G1846" s="433">
        <v>1.9</v>
      </c>
      <c r="H1846" s="435">
        <v>0.1</v>
      </c>
      <c r="I1846" s="431">
        <v>8996</v>
      </c>
      <c r="J1846" s="101" t="s">
        <v>1979</v>
      </c>
      <c r="K1846" s="432" t="str">
        <f>IF(B1846=2,"Z:\Data\MOOG\HeTao\raw\",IF(B1846=5,"Z:\Data\MOOG\Polo\raw\",IF(B1846=10,"Z:\Data\MOOG\Messi\raw\","")))</f>
        <v>Z:\Data\MOOG\Messi\raw\</v>
      </c>
      <c r="L1846" s="428" t="s">
        <v>4091</v>
      </c>
      <c r="M1846" s="569" t="str">
        <f>IF(NOT(ISERROR(FIND("Training_dt",W1846))),"'Plot Psychometric_HH_dt_yuchen'",IF(NOT(ISERROR(FIND("Training",W1846))),"'Plot Psychometric_HH'",IF(NOT(ISERROR(FIND("1DAT",W1846))),"'Plot Tuning Azimuth_HH'",IF(NOT(ISERROR(FIND("HD_dt",W1846))),"'Plot HeadingDiscimination_PSTH_HH_dt_yuchen'",IF(NOT(ISERROR(FIND("HD",W1846))),"'Plot HeadingDiscimination_PSTH_HH'",IF(NOT(ISERROR(FIND("MemSac",W1846))),"'Memory Saccade Analysis_HH'",IF(NOT(ISERROR(FIND("DelSac",W1846))),"'Memory Saccade Analysis_HH'",IF(NOT(ISERROR(FIND("u-stim",W1846))),"'Plot Microstim_HH'",""))))))))</f>
        <v>'Plot Tuning Azimuth_HH'</v>
      </c>
      <c r="N1846" s="573">
        <v>1</v>
      </c>
      <c r="O1846" s="584">
        <v>-1</v>
      </c>
      <c r="P1846" s="590">
        <v>4</v>
      </c>
      <c r="Q1846" s="590">
        <f>IF(B1846=2,60,310)</f>
        <v>310</v>
      </c>
      <c r="R1846" s="590">
        <v>5</v>
      </c>
      <c r="S1846" s="590">
        <f>IF(B1846=2,60,-190)</f>
        <v>-190</v>
      </c>
      <c r="T1846" s="590">
        <v>1</v>
      </c>
      <c r="U1846" s="590">
        <f>IF(Z1846&lt;&gt;"",IF(NOT(ISERROR(FIND("SU",Z1846))),VALUE(RIGHT(Z1846,1))+4,IF(NOT(ISERROR(FIND("MU20",Z1846))),20,IF(NOT(ISERROR(FIND("MU21",Z1846))),21,IF(NOT(ISERROR(FIND("MU2",Z1846))),2,1)))),"")</f>
        <v>5</v>
      </c>
      <c r="V1846" s="583"/>
      <c r="W1846" s="427" t="s">
        <v>2222</v>
      </c>
      <c r="X1846" s="192" t="s">
        <v>3372</v>
      </c>
      <c r="Y1846" s="219">
        <f>IF(NOT(ISERROR(FIND("MU=SU",X1846))),1,IF(Z1846&lt;&gt;"",IF(NOT(ISERROR(FIND("SU",Z1846))),1,0),""))</f>
        <v>1</v>
      </c>
      <c r="Z1846" s="217" t="s">
        <v>43</v>
      </c>
      <c r="AA1846" s="218">
        <v>16201</v>
      </c>
      <c r="AB1846" s="77">
        <v>18.832699999999999</v>
      </c>
      <c r="AC1846" s="78" t="s">
        <v>4092</v>
      </c>
      <c r="AD1846" s="199"/>
      <c r="AE1846" s="91">
        <v>-29.749199999999998</v>
      </c>
      <c r="AF1846" s="79">
        <v>0.382909</v>
      </c>
      <c r="AG1846" s="79">
        <v>6.9754700000000003E-2</v>
      </c>
      <c r="AH1846" s="80">
        <v>0.62785999999999997</v>
      </c>
      <c r="AI1846" s="81">
        <v>-0.39458900000000002</v>
      </c>
      <c r="AJ1846" s="81">
        <v>-0.65546099999999996</v>
      </c>
      <c r="AK1846" s="81" t="s">
        <v>1615</v>
      </c>
      <c r="AL1846" s="81" t="s">
        <v>1615</v>
      </c>
      <c r="AM1846" s="114" t="s">
        <v>5119</v>
      </c>
      <c r="AN1846" s="82" t="s">
        <v>5120</v>
      </c>
      <c r="AO1846" s="83">
        <v>-3.40225</v>
      </c>
      <c r="AP1846" s="83">
        <v>0.61723499999999998</v>
      </c>
      <c r="AQ1846" s="83">
        <v>0.76092300000000002</v>
      </c>
      <c r="AR1846" s="84">
        <v>7.7266200000000002E-4</v>
      </c>
      <c r="AS1846" s="85">
        <v>0.344331</v>
      </c>
      <c r="AT1846" s="85">
        <v>0.43373299999999998</v>
      </c>
      <c r="AU1846" s="85">
        <v>18.6418</v>
      </c>
      <c r="AV1846" s="85">
        <v>303.55500000000001</v>
      </c>
      <c r="AW1846" s="104" t="s">
        <v>5121</v>
      </c>
      <c r="AX1846" s="86" t="s">
        <v>5122</v>
      </c>
      <c r="AY1846" s="87">
        <v>-3.97811</v>
      </c>
      <c r="AZ1846" s="87">
        <v>0.64295999999999998</v>
      </c>
      <c r="BA1846" s="87">
        <v>0.496778</v>
      </c>
      <c r="BB1846" s="88">
        <v>2.32378E-6</v>
      </c>
      <c r="BC1846" s="89">
        <v>1.5065999999999999</v>
      </c>
      <c r="BD1846" s="89">
        <v>0.28878700000000002</v>
      </c>
      <c r="BE1846" s="89">
        <v>-64.863699999999994</v>
      </c>
      <c r="BF1846" s="89">
        <v>37.116500000000002</v>
      </c>
      <c r="BG1846" s="115" t="s">
        <v>5123</v>
      </c>
      <c r="BH1846" s="90" t="s">
        <v>5124</v>
      </c>
      <c r="BI1846" s="251"/>
      <c r="BJ1846" s="252"/>
      <c r="BK1846" s="252"/>
      <c r="BL1846" s="230"/>
      <c r="BM1846" s="230"/>
      <c r="BN1846" s="230"/>
      <c r="BO1846" s="231"/>
      <c r="BP1846" s="231"/>
      <c r="BQ1846" s="231"/>
      <c r="BR1846" s="232"/>
      <c r="BS1846" s="232"/>
      <c r="BT1846" s="232"/>
      <c r="BU1846" s="230"/>
      <c r="BV1846" s="230"/>
      <c r="BW1846" s="231"/>
      <c r="BX1846" s="231"/>
      <c r="BY1846" s="232"/>
      <c r="BZ1846" s="235"/>
      <c r="CA1846" s="257"/>
      <c r="CB1846" s="233"/>
      <c r="CC1846" s="230"/>
      <c r="CD1846" s="230"/>
      <c r="CE1846" s="230"/>
      <c r="CF1846" s="230"/>
      <c r="CG1846" s="230"/>
      <c r="CH1846" s="230"/>
      <c r="CI1846" s="230"/>
      <c r="CJ1846" s="231"/>
      <c r="CK1846" s="231"/>
      <c r="CL1846" s="231"/>
      <c r="CM1846" s="231"/>
      <c r="CN1846" s="231"/>
      <c r="CO1846" s="231"/>
      <c r="CP1846" s="231"/>
      <c r="CQ1846" s="231"/>
      <c r="CR1846" s="232"/>
      <c r="CS1846" s="232"/>
      <c r="CT1846" s="232"/>
      <c r="CU1846" s="232"/>
      <c r="CV1846" s="232"/>
      <c r="CW1846" s="232"/>
      <c r="CX1846" s="232"/>
      <c r="CY1846" s="234"/>
      <c r="CZ1846" s="106"/>
      <c r="DA1846" s="106"/>
      <c r="DB1846" s="106"/>
      <c r="DC1846" s="106"/>
      <c r="DD1846" s="106"/>
      <c r="DE1846" s="106"/>
      <c r="DF1846" s="92"/>
      <c r="DG1846" s="107"/>
      <c r="DH1846" s="107"/>
      <c r="DI1846" s="107"/>
      <c r="DJ1846" s="107"/>
      <c r="DK1846" s="107"/>
      <c r="DL1846" s="107"/>
      <c r="DM1846" s="110"/>
      <c r="DN1846" s="110"/>
      <c r="DO1846" s="110"/>
      <c r="DP1846" s="110"/>
      <c r="DQ1846" s="110"/>
      <c r="DR1846" s="110"/>
      <c r="DS1846" s="110"/>
      <c r="DT1846" s="110"/>
      <c r="DU1846" s="497"/>
      <c r="DV1846" s="497"/>
      <c r="DW1846" s="497"/>
      <c r="DX1846" s="497"/>
      <c r="DY1846" s="497"/>
      <c r="DZ1846" s="497"/>
      <c r="EA1846" s="288"/>
      <c r="EB1846" s="492"/>
      <c r="EC1846" s="492"/>
      <c r="ED1846" s="492"/>
      <c r="EE1846" s="99"/>
      <c r="EF1846" s="492"/>
      <c r="EG1846" s="99"/>
      <c r="EH1846" s="99"/>
      <c r="EI1846" s="99"/>
      <c r="EJ1846" s="99"/>
      <c r="EK1846" s="99"/>
      <c r="EL1846" s="99"/>
      <c r="EM1846" s="99"/>
      <c r="EN1846" s="99"/>
      <c r="EO1846" s="99"/>
      <c r="EP1846" s="99"/>
      <c r="EQ1846" s="99"/>
      <c r="ER1846" s="99"/>
      <c r="ES1846" s="99"/>
      <c r="ET1846" s="99"/>
      <c r="EU1846" s="99"/>
      <c r="EV1846" s="99"/>
      <c r="EW1846" s="99"/>
      <c r="EX1846" s="119"/>
      <c r="EY1846" s="121"/>
      <c r="EZ1846" s="287"/>
      <c r="FA1846" s="83"/>
      <c r="FB1846" s="126"/>
      <c r="FC1846" s="116"/>
      <c r="FD1846" s="116"/>
      <c r="FE1846" s="116"/>
      <c r="FF1846" s="116"/>
      <c r="FG1846" s="116"/>
      <c r="FH1846" s="116"/>
      <c r="FI1846" s="116"/>
      <c r="FJ1846" s="116"/>
      <c r="FK1846" s="116"/>
      <c r="FL1846" s="116"/>
      <c r="FM1846" s="116"/>
      <c r="FN1846" s="116"/>
    </row>
    <row r="1847" spans="1:170" s="3" customFormat="1" ht="15" customHeight="1" x14ac:dyDescent="0.2">
      <c r="A1847" s="429">
        <v>20150703</v>
      </c>
      <c r="B1847" s="429">
        <v>10</v>
      </c>
      <c r="C1847" s="430">
        <v>17</v>
      </c>
      <c r="D1847" s="430">
        <v>1</v>
      </c>
      <c r="E1847" s="430">
        <v>12</v>
      </c>
      <c r="F1847" s="430">
        <v>9</v>
      </c>
      <c r="G1847" s="433">
        <v>1.9</v>
      </c>
      <c r="H1847" s="435">
        <v>0.1</v>
      </c>
      <c r="I1847" s="431">
        <v>8996</v>
      </c>
      <c r="J1847" s="101" t="s">
        <v>1979</v>
      </c>
      <c r="K1847" s="432" t="str">
        <f>IF(B1847=2,"Z:\Data\MOOG\HeTao\raw\",IF(B1847=5,"Z:\Data\MOOG\Polo\raw\",IF(B1847=10,"Z:\Data\MOOG\Messi\raw\","")))</f>
        <v>Z:\Data\MOOG\Messi\raw\</v>
      </c>
      <c r="L1847" s="428" t="s">
        <v>4093</v>
      </c>
      <c r="M1847" s="569" t="str">
        <f>IF(NOT(ISERROR(FIND("Training_dt",W1847))),"'Plot Psychometric_HH_dt_yuchen'",IF(NOT(ISERROR(FIND("Training",W1847))),"'Plot Psychometric_HH'",IF(NOT(ISERROR(FIND("1DAT",W1847))),"'Plot Tuning Azimuth_HH'",IF(NOT(ISERROR(FIND("HD_dt",W1847))),"'Plot HeadingDiscimination_PSTH_HH_dt_yuchen'",IF(NOT(ISERROR(FIND("HD",W1847))),"'Plot HeadingDiscimination_PSTH_HH'",IF(NOT(ISERROR(FIND("MemSac",W1847))),"'Memory Saccade Analysis_HH'",IF(NOT(ISERROR(FIND("DelSac",W1847))),"'Memory Saccade Analysis_HH'",IF(NOT(ISERROR(FIND("u-stim",W1847))),"'Plot Microstim_HH'",""))))))))</f>
        <v>'Memory Saccade Analysis_HH'</v>
      </c>
      <c r="N1847" s="573">
        <v>1</v>
      </c>
      <c r="O1847" s="584">
        <v>-1</v>
      </c>
      <c r="P1847" s="590">
        <v>4</v>
      </c>
      <c r="Q1847" s="590">
        <f>IF(B1847=2,60,310)</f>
        <v>310</v>
      </c>
      <c r="R1847" s="590">
        <v>5</v>
      </c>
      <c r="S1847" s="590">
        <f>IF(B1847=2,60,-190)</f>
        <v>-190</v>
      </c>
      <c r="T1847" s="590">
        <v>1</v>
      </c>
      <c r="U1847" s="590">
        <f>IF(Z1847&lt;&gt;"",IF(NOT(ISERROR(FIND("SU",Z1847))),VALUE(RIGHT(Z1847,1))+4,IF(NOT(ISERROR(FIND("MU20",Z1847))),20,IF(NOT(ISERROR(FIND("MU21",Z1847))),21,IF(NOT(ISERROR(FIND("MU2",Z1847))),2,1)))),"")</f>
        <v>5</v>
      </c>
      <c r="V1847" s="583"/>
      <c r="W1847" s="427" t="s">
        <v>3033</v>
      </c>
      <c r="X1847" s="192"/>
      <c r="Y1847" s="219">
        <f>IF(NOT(ISERROR(FIND("MU=SU",X1847))),1,IF(Z1847&lt;&gt;"",IF(NOT(ISERROR(FIND("SU",Z1847))),1,0),""))</f>
        <v>1</v>
      </c>
      <c r="Z1847" s="217" t="s">
        <v>43</v>
      </c>
      <c r="AA1847" s="218">
        <v>3614</v>
      </c>
      <c r="AB1847" s="77">
        <v>23.119900000000001</v>
      </c>
      <c r="AC1847" s="78" t="s">
        <v>4094</v>
      </c>
      <c r="AD1847" s="199"/>
      <c r="AE1847" s="91"/>
      <c r="AF1847" s="79"/>
      <c r="AG1847" s="79"/>
      <c r="AH1847" s="80"/>
      <c r="AI1847" s="81"/>
      <c r="AJ1847" s="81"/>
      <c r="AK1847" s="81"/>
      <c r="AL1847" s="81"/>
      <c r="AM1847" s="114"/>
      <c r="AN1847" s="82"/>
      <c r="AO1847" s="83"/>
      <c r="AP1847" s="83"/>
      <c r="AQ1847" s="83"/>
      <c r="AR1847" s="84"/>
      <c r="AS1847" s="85"/>
      <c r="AT1847" s="85"/>
      <c r="AU1847" s="85"/>
      <c r="AV1847" s="85"/>
      <c r="AW1847" s="104"/>
      <c r="AX1847" s="86"/>
      <c r="AY1847" s="87"/>
      <c r="AZ1847" s="87"/>
      <c r="BA1847" s="87"/>
      <c r="BB1847" s="88"/>
      <c r="BC1847" s="89"/>
      <c r="BD1847" s="89"/>
      <c r="BE1847" s="89"/>
      <c r="BF1847" s="89"/>
      <c r="BG1847" s="115"/>
      <c r="BH1847" s="90"/>
      <c r="BI1847" s="251"/>
      <c r="BJ1847" s="252"/>
      <c r="BK1847" s="252"/>
      <c r="BL1847" s="230"/>
      <c r="BM1847" s="230"/>
      <c r="BN1847" s="230"/>
      <c r="BO1847" s="231"/>
      <c r="BP1847" s="231"/>
      <c r="BQ1847" s="231"/>
      <c r="BR1847" s="232"/>
      <c r="BS1847" s="232"/>
      <c r="BT1847" s="232"/>
      <c r="BU1847" s="230"/>
      <c r="BV1847" s="230"/>
      <c r="BW1847" s="231"/>
      <c r="BX1847" s="231"/>
      <c r="BY1847" s="232"/>
      <c r="BZ1847" s="235"/>
      <c r="CA1847" s="257"/>
      <c r="CB1847" s="233"/>
      <c r="CC1847" s="230"/>
      <c r="CD1847" s="230"/>
      <c r="CE1847" s="230"/>
      <c r="CF1847" s="230"/>
      <c r="CG1847" s="230"/>
      <c r="CH1847" s="230"/>
      <c r="CI1847" s="230"/>
      <c r="CJ1847" s="231"/>
      <c r="CK1847" s="231"/>
      <c r="CL1847" s="231"/>
      <c r="CM1847" s="231"/>
      <c r="CN1847" s="231"/>
      <c r="CO1847" s="231"/>
      <c r="CP1847" s="231"/>
      <c r="CQ1847" s="231"/>
      <c r="CR1847" s="232"/>
      <c r="CS1847" s="232"/>
      <c r="CT1847" s="232"/>
      <c r="CU1847" s="232"/>
      <c r="CV1847" s="232"/>
      <c r="CW1847" s="232"/>
      <c r="CX1847" s="232"/>
      <c r="CY1847" s="234"/>
      <c r="CZ1847" s="106"/>
      <c r="DA1847" s="106"/>
      <c r="DB1847" s="106"/>
      <c r="DC1847" s="106">
        <v>1</v>
      </c>
      <c r="DD1847" s="106"/>
      <c r="DE1847" s="106"/>
      <c r="DF1847" s="92"/>
      <c r="DG1847" s="107"/>
      <c r="DH1847" s="107"/>
      <c r="DI1847" s="107"/>
      <c r="DJ1847" s="107"/>
      <c r="DK1847" s="107"/>
      <c r="DL1847" s="107"/>
      <c r="DM1847" s="110"/>
      <c r="DN1847" s="110"/>
      <c r="DO1847" s="110"/>
      <c r="DP1847" s="110"/>
      <c r="DQ1847" s="110"/>
      <c r="DR1847" s="110"/>
      <c r="DS1847" s="110"/>
      <c r="DT1847" s="110"/>
      <c r="DU1847" s="497"/>
      <c r="DV1847" s="497"/>
      <c r="DW1847" s="497"/>
      <c r="DX1847" s="497"/>
      <c r="DY1847" s="497"/>
      <c r="DZ1847" s="497"/>
      <c r="EA1847" s="288">
        <v>0.89790300000000001</v>
      </c>
      <c r="EB1847" s="492">
        <v>0.29528300000000002</v>
      </c>
      <c r="EC1847" s="501">
        <v>9.8926399999999995E-5</v>
      </c>
      <c r="ED1847" s="501">
        <v>5.5024800000000002E-10</v>
      </c>
      <c r="EE1847" s="111">
        <v>1.6982100000000001E-9</v>
      </c>
      <c r="EF1847" s="111">
        <v>1.0648799999999999E-10</v>
      </c>
      <c r="EG1847" s="99">
        <v>1.09213</v>
      </c>
      <c r="EH1847" s="99">
        <v>68.319599999999994</v>
      </c>
      <c r="EI1847" s="99">
        <v>51.951599999999999</v>
      </c>
      <c r="EJ1847" s="99">
        <v>44.168599999999998</v>
      </c>
      <c r="EK1847" s="99">
        <v>39.193899999999999</v>
      </c>
      <c r="EL1847" s="99">
        <v>-129.928</v>
      </c>
      <c r="EM1847" s="99">
        <v>0.287497</v>
      </c>
      <c r="EN1847" s="99">
        <v>0.41741299999999998</v>
      </c>
      <c r="EO1847" s="99">
        <v>0.58085299999999995</v>
      </c>
      <c r="EP1847" s="99">
        <v>0.73258699999999999</v>
      </c>
      <c r="EQ1847" s="99">
        <v>0.710924</v>
      </c>
      <c r="ER1847" s="99">
        <v>0.75504800000000005</v>
      </c>
      <c r="ES1847" s="99">
        <v>0</v>
      </c>
      <c r="ET1847" s="99">
        <v>6.32057</v>
      </c>
      <c r="EU1847" s="99">
        <v>7.3218500000000004</v>
      </c>
      <c r="EV1847" s="99">
        <v>18.742899999999999</v>
      </c>
      <c r="EW1847" s="99">
        <v>22.6479</v>
      </c>
      <c r="EX1847" s="119">
        <v>14.3025</v>
      </c>
      <c r="EY1847" s="121"/>
      <c r="EZ1847" s="287"/>
      <c r="FA1847" s="83"/>
      <c r="FB1847" s="126"/>
      <c r="FC1847" s="116"/>
      <c r="FD1847" s="116"/>
      <c r="FE1847" s="116"/>
      <c r="FF1847" s="116"/>
      <c r="FG1847" s="116"/>
      <c r="FH1847" s="116"/>
      <c r="FI1847" s="116"/>
      <c r="FJ1847" s="116"/>
      <c r="FK1847" s="116"/>
      <c r="FL1847" s="116"/>
      <c r="FM1847" s="116"/>
      <c r="FN1847" s="116"/>
    </row>
    <row r="1848" spans="1:170" s="3" customFormat="1" ht="15" customHeight="1" x14ac:dyDescent="0.2">
      <c r="A1848" s="429">
        <v>20150703</v>
      </c>
      <c r="B1848" s="429">
        <v>10</v>
      </c>
      <c r="C1848" s="430">
        <v>17</v>
      </c>
      <c r="D1848" s="430">
        <v>1</v>
      </c>
      <c r="E1848" s="430">
        <v>12</v>
      </c>
      <c r="F1848" s="430">
        <v>9</v>
      </c>
      <c r="G1848" s="433">
        <v>1.9</v>
      </c>
      <c r="H1848" s="435">
        <v>0.1</v>
      </c>
      <c r="I1848" s="431">
        <v>8996</v>
      </c>
      <c r="J1848" s="101" t="s">
        <v>1979</v>
      </c>
      <c r="K1848" s="432" t="str">
        <f>IF(B1848=2,"Z:\Data\MOOG\HeTao\raw\",IF(B1848=5,"Z:\Data\MOOG\Polo\raw\",IF(B1848=10,"Z:\Data\MOOG\Messi\raw\","")))</f>
        <v>Z:\Data\MOOG\Messi\raw\</v>
      </c>
      <c r="L1848" s="428" t="s">
        <v>4095</v>
      </c>
      <c r="M1848" s="569" t="str">
        <f>IF(NOT(ISERROR(FIND("Training_dt",W1848))),"'Plot Psychometric_HH_dt_yuchen'",IF(NOT(ISERROR(FIND("Training",W1848))),"'Plot Psychometric_HH'",IF(NOT(ISERROR(FIND("1DAT",W1848))),"'Plot Tuning Azimuth_HH'",IF(NOT(ISERROR(FIND("HD_dt",W1848))),"'Plot HeadingDiscimination_PSTH_HH_dt_yuchen'",IF(NOT(ISERROR(FIND("HD",W1848))),"'Plot HeadingDiscimination_PSTH_HH'",IF(NOT(ISERROR(FIND("MemSac",W1848))),"'Memory Saccade Analysis_HH'",IF(NOT(ISERROR(FIND("DelSac",W1848))),"'Memory Saccade Analysis_HH'",IF(NOT(ISERROR(FIND("u-stim",W1848))),"'Plot Microstim_HH'",""))))))))</f>
        <v>'Plot HeadingDiscimination_PSTH_HH'</v>
      </c>
      <c r="N1848" s="573">
        <v>1</v>
      </c>
      <c r="O1848" s="584">
        <v>-1</v>
      </c>
      <c r="P1848" s="590">
        <v>4</v>
      </c>
      <c r="Q1848" s="590">
        <f>IF(B1848=2,60,310)</f>
        <v>310</v>
      </c>
      <c r="R1848" s="590">
        <v>5</v>
      </c>
      <c r="S1848" s="590">
        <f>IF(B1848=2,60,-190)</f>
        <v>-190</v>
      </c>
      <c r="T1848" s="590">
        <v>1</v>
      </c>
      <c r="U1848" s="590">
        <f>IF(Z1848&lt;&gt;"",IF(NOT(ISERROR(FIND("SU",Z1848))),VALUE(RIGHT(Z1848,1))+4,IF(NOT(ISERROR(FIND("MU20",Z1848))),20,IF(NOT(ISERROR(FIND("MU21",Z1848))),21,IF(NOT(ISERROR(FIND("MU2",Z1848))),2,1)))),"")</f>
        <v>5</v>
      </c>
      <c r="V1848" s="583"/>
      <c r="W1848" s="427" t="s">
        <v>1986</v>
      </c>
      <c r="X1848" s="192"/>
      <c r="Y1848" s="219">
        <f>IF(NOT(ISERROR(FIND("MU=SU",X1848))),1,IF(Z1848&lt;&gt;"",IF(NOT(ISERROR(FIND("SU",Z1848))),1,0),""))</f>
        <v>1</v>
      </c>
      <c r="Z1848" s="217" t="s">
        <v>43</v>
      </c>
      <c r="AA1848" s="218">
        <v>31830</v>
      </c>
      <c r="AB1848" s="77">
        <v>13.5259</v>
      </c>
      <c r="AC1848" s="78" t="s">
        <v>4096</v>
      </c>
      <c r="AD1848" s="199" t="s">
        <v>4097</v>
      </c>
      <c r="AE1848" s="91"/>
      <c r="AF1848" s="79"/>
      <c r="AG1848" s="79"/>
      <c r="AH1848" s="80"/>
      <c r="AI1848" s="81"/>
      <c r="AJ1848" s="81"/>
      <c r="AK1848" s="81"/>
      <c r="AL1848" s="81"/>
      <c r="AM1848" s="114"/>
      <c r="AN1848" s="82"/>
      <c r="AO1848" s="83"/>
      <c r="AP1848" s="83"/>
      <c r="AQ1848" s="83"/>
      <c r="AR1848" s="84"/>
      <c r="AS1848" s="85"/>
      <c r="AT1848" s="85"/>
      <c r="AU1848" s="85"/>
      <c r="AV1848" s="85"/>
      <c r="AW1848" s="104"/>
      <c r="AX1848" s="86"/>
      <c r="AY1848" s="87"/>
      <c r="AZ1848" s="87"/>
      <c r="BA1848" s="87"/>
      <c r="BB1848" s="88"/>
      <c r="BC1848" s="89"/>
      <c r="BD1848" s="89"/>
      <c r="BE1848" s="89"/>
      <c r="BF1848" s="89"/>
      <c r="BG1848" s="115"/>
      <c r="BH1848" s="90"/>
      <c r="BI1848" s="251"/>
      <c r="BJ1848" s="252"/>
      <c r="BK1848" s="252"/>
      <c r="BL1848" s="230"/>
      <c r="BM1848" s="230"/>
      <c r="BN1848" s="230"/>
      <c r="BO1848" s="231"/>
      <c r="BP1848" s="231"/>
      <c r="BQ1848" s="231"/>
      <c r="BR1848" s="232"/>
      <c r="BS1848" s="232"/>
      <c r="BT1848" s="232"/>
      <c r="BU1848" s="230"/>
      <c r="BV1848" s="230"/>
      <c r="BW1848" s="231"/>
      <c r="BX1848" s="231"/>
      <c r="BY1848" s="232"/>
      <c r="BZ1848" s="235"/>
      <c r="CA1848" s="257"/>
      <c r="CB1848" s="233"/>
      <c r="CC1848" s="230"/>
      <c r="CD1848" s="230"/>
      <c r="CE1848" s="230"/>
      <c r="CF1848" s="230"/>
      <c r="CG1848" s="230"/>
      <c r="CH1848" s="230"/>
      <c r="CI1848" s="230"/>
      <c r="CJ1848" s="231"/>
      <c r="CK1848" s="231"/>
      <c r="CL1848" s="231"/>
      <c r="CM1848" s="231"/>
      <c r="CN1848" s="231"/>
      <c r="CO1848" s="231"/>
      <c r="CP1848" s="231"/>
      <c r="CQ1848" s="231"/>
      <c r="CR1848" s="232"/>
      <c r="CS1848" s="232"/>
      <c r="CT1848" s="232"/>
      <c r="CU1848" s="232"/>
      <c r="CV1848" s="232"/>
      <c r="CW1848" s="232"/>
      <c r="CX1848" s="232"/>
      <c r="CY1848" s="234"/>
      <c r="CZ1848" s="106">
        <v>0</v>
      </c>
      <c r="DA1848" s="106">
        <v>30</v>
      </c>
      <c r="DB1848" s="106"/>
      <c r="DC1848" s="106">
        <v>0.8</v>
      </c>
      <c r="DD1848" s="106" t="s">
        <v>3029</v>
      </c>
      <c r="DE1848" s="498"/>
      <c r="DF1848" s="490"/>
      <c r="DG1848" s="107">
        <v>9</v>
      </c>
      <c r="DH1848" s="107" t="s">
        <v>7138</v>
      </c>
      <c r="DI1848" s="107">
        <v>2.0637699999999999</v>
      </c>
      <c r="DJ1848" s="107">
        <v>1.99037</v>
      </c>
      <c r="DK1848" s="107">
        <v>1.4959499999999999</v>
      </c>
      <c r="DL1848" s="107">
        <v>0.85786200000000001</v>
      </c>
      <c r="DM1848" s="110">
        <v>1.61839</v>
      </c>
      <c r="DN1848" s="110">
        <v>1.3448</v>
      </c>
      <c r="DO1848" s="110">
        <v>0.59444399999999997</v>
      </c>
      <c r="DP1848" s="110">
        <v>0.93888899999999997</v>
      </c>
      <c r="DQ1848" s="110">
        <v>0.520513</v>
      </c>
      <c r="DR1848" s="110">
        <v>0.82307699999999995</v>
      </c>
      <c r="DS1848" s="110">
        <v>0.23214299999999999</v>
      </c>
      <c r="DT1848" s="110">
        <v>0.92261899999999997</v>
      </c>
      <c r="DU1848" s="497">
        <v>0.52</v>
      </c>
      <c r="DV1848" s="497">
        <v>0</v>
      </c>
      <c r="DW1848" s="497">
        <v>0.69552700000000001</v>
      </c>
      <c r="DX1848" s="497">
        <v>0</v>
      </c>
      <c r="DY1848" s="497">
        <v>0.43655899999999997</v>
      </c>
      <c r="DZ1848" s="497">
        <v>0</v>
      </c>
      <c r="EA1848" s="288"/>
      <c r="EB1848" s="492"/>
      <c r="EC1848" s="492"/>
      <c r="ED1848" s="492"/>
      <c r="EE1848" s="492"/>
      <c r="EF1848" s="492"/>
      <c r="EG1848" s="99"/>
      <c r="EH1848" s="99"/>
      <c r="EI1848" s="99"/>
      <c r="EJ1848" s="99"/>
      <c r="EK1848" s="99"/>
      <c r="EL1848" s="99"/>
      <c r="EM1848" s="99"/>
      <c r="EN1848" s="99"/>
      <c r="EO1848" s="99"/>
      <c r="EP1848" s="99"/>
      <c r="EQ1848" s="99"/>
      <c r="ER1848" s="99"/>
      <c r="ES1848" s="99"/>
      <c r="ET1848" s="99"/>
      <c r="EU1848" s="99"/>
      <c r="EV1848" s="99"/>
      <c r="EW1848" s="99"/>
      <c r="EX1848" s="119"/>
      <c r="EY1848" s="121"/>
      <c r="EZ1848" s="524"/>
      <c r="FA1848" s="83">
        <v>9</v>
      </c>
      <c r="FB1848" s="126">
        <v>16</v>
      </c>
      <c r="FC1848" s="505">
        <v>2.0637699999999999</v>
      </c>
      <c r="FD1848" s="505">
        <v>1.99037</v>
      </c>
      <c r="FE1848" s="116">
        <v>1.4959499999999999</v>
      </c>
      <c r="FF1848" s="116">
        <v>0.85786200000000001</v>
      </c>
      <c r="FG1848" s="116">
        <v>1.61839</v>
      </c>
      <c r="FH1848" s="116">
        <v>1.3448</v>
      </c>
      <c r="FI1848" s="116" t="s">
        <v>5851</v>
      </c>
      <c r="FJ1848" s="116" t="s">
        <v>5852</v>
      </c>
      <c r="FK1848" s="116" t="s">
        <v>5853</v>
      </c>
      <c r="FL1848" s="116" t="s">
        <v>5854</v>
      </c>
      <c r="FM1848" s="116" t="s">
        <v>5855</v>
      </c>
      <c r="FN1848" s="116" t="s">
        <v>5856</v>
      </c>
    </row>
    <row r="1849" spans="1:170" s="3" customFormat="1" ht="15" customHeight="1" x14ac:dyDescent="0.2">
      <c r="A1849" s="429">
        <v>20150705</v>
      </c>
      <c r="B1849" s="429">
        <v>10</v>
      </c>
      <c r="C1849" s="430">
        <v>18</v>
      </c>
      <c r="D1849" s="430">
        <v>1</v>
      </c>
      <c r="E1849" s="430">
        <v>12</v>
      </c>
      <c r="F1849" s="430">
        <v>10</v>
      </c>
      <c r="G1849" s="433">
        <v>2</v>
      </c>
      <c r="H1849" s="435">
        <v>0.1</v>
      </c>
      <c r="I1849" s="431">
        <v>7365</v>
      </c>
      <c r="J1849" s="101" t="s">
        <v>1979</v>
      </c>
      <c r="K1849" s="432" t="str">
        <f>IF(B1849=2,"Z:\Data\MOOG\HeTao\raw\",IF(B1849=5,"Z:\Data\MOOG\Polo\raw\",IF(B1849=10,"Z:\Data\MOOG\Messi\raw\","")))</f>
        <v>Z:\Data\MOOG\Messi\raw\</v>
      </c>
      <c r="L1849" s="428" t="s">
        <v>4088</v>
      </c>
      <c r="M1849" s="569" t="str">
        <f>IF(NOT(ISERROR(FIND("Training_dt",W1849))),"'Plot Psychometric_HH_dt_yuchen'",IF(NOT(ISERROR(FIND("Training",W1849))),"'Plot Psychometric_HH'",IF(NOT(ISERROR(FIND("1DAT",W1849))),"'Plot Tuning Azimuth_HH'",IF(NOT(ISERROR(FIND("HD_dt",W1849))),"'Plot HeadingDiscimination_PSTH_HH_dt_yuchen'",IF(NOT(ISERROR(FIND("HD",W1849))),"'Plot HeadingDiscimination_PSTH_HH'",IF(NOT(ISERROR(FIND("MemSac",W1849))),"'Memory Saccade Analysis_HH'",IF(NOT(ISERROR(FIND("DelSac",W1849))),"'Memory Saccade Analysis_HH'",IF(NOT(ISERROR(FIND("u-stim",W1849))),"'Plot Microstim_HH'",""))))))))</f>
        <v>'Memory Saccade Analysis_HH'</v>
      </c>
      <c r="N1849" s="573">
        <v>1</v>
      </c>
      <c r="O1849" s="584">
        <v>-1</v>
      </c>
      <c r="P1849" s="590">
        <v>4</v>
      </c>
      <c r="Q1849" s="590">
        <f>IF(B1849=2,60,310)</f>
        <v>310</v>
      </c>
      <c r="R1849" s="590">
        <v>5</v>
      </c>
      <c r="S1849" s="590">
        <f>IF(B1849=2,60,-190)</f>
        <v>-190</v>
      </c>
      <c r="T1849" s="590">
        <v>1</v>
      </c>
      <c r="U1849" s="590">
        <f>IF(Z1849&lt;&gt;"",IF(NOT(ISERROR(FIND("SU",Z1849))),VALUE(RIGHT(Z1849,1))+4,IF(NOT(ISERROR(FIND("MU20",Z1849))),20,IF(NOT(ISERROR(FIND("MU21",Z1849))),21,IF(NOT(ISERROR(FIND("MU2",Z1849))),2,1)))),"")</f>
        <v>5</v>
      </c>
      <c r="V1849" s="583"/>
      <c r="W1849" s="427" t="s">
        <v>2172</v>
      </c>
      <c r="X1849" s="192"/>
      <c r="Y1849" s="219">
        <f>IF(NOT(ISERROR(FIND("MU=SU",X1849))),1,IF(Z1849&lt;&gt;"",IF(NOT(ISERROR(FIND("SU",Z1849))),1,0),""))</f>
        <v>1</v>
      </c>
      <c r="Z1849" s="217" t="s">
        <v>43</v>
      </c>
      <c r="AA1849" s="218">
        <v>5085</v>
      </c>
      <c r="AB1849" s="77">
        <v>12.163500000000001</v>
      </c>
      <c r="AC1849" s="78" t="s">
        <v>4098</v>
      </c>
      <c r="AD1849" s="199" t="s">
        <v>4100</v>
      </c>
      <c r="AE1849" s="91"/>
      <c r="AF1849" s="79"/>
      <c r="AG1849" s="79"/>
      <c r="AH1849" s="80"/>
      <c r="AI1849" s="81"/>
      <c r="AJ1849" s="81"/>
      <c r="AK1849" s="81"/>
      <c r="AL1849" s="81"/>
      <c r="AM1849" s="114"/>
      <c r="AN1849" s="82"/>
      <c r="AO1849" s="83"/>
      <c r="AP1849" s="83"/>
      <c r="AQ1849" s="83"/>
      <c r="AR1849" s="84"/>
      <c r="AS1849" s="85"/>
      <c r="AT1849" s="85"/>
      <c r="AU1849" s="85"/>
      <c r="AV1849" s="85"/>
      <c r="AW1849" s="104"/>
      <c r="AX1849" s="86"/>
      <c r="AY1849" s="87"/>
      <c r="AZ1849" s="87"/>
      <c r="BA1849" s="87"/>
      <c r="BB1849" s="88"/>
      <c r="BC1849" s="89"/>
      <c r="BD1849" s="89"/>
      <c r="BE1849" s="89"/>
      <c r="BF1849" s="89"/>
      <c r="BG1849" s="115"/>
      <c r="BH1849" s="90"/>
      <c r="BI1849" s="251"/>
      <c r="BJ1849" s="252"/>
      <c r="BK1849" s="252"/>
      <c r="BL1849" s="230"/>
      <c r="BM1849" s="230"/>
      <c r="BN1849" s="230"/>
      <c r="BO1849" s="231"/>
      <c r="BP1849" s="231"/>
      <c r="BQ1849" s="231"/>
      <c r="BR1849" s="232"/>
      <c r="BS1849" s="232"/>
      <c r="BT1849" s="232"/>
      <c r="BU1849" s="230"/>
      <c r="BV1849" s="230"/>
      <c r="BW1849" s="231"/>
      <c r="BX1849" s="231"/>
      <c r="BY1849" s="232"/>
      <c r="BZ1849" s="235"/>
      <c r="CA1849" s="257"/>
      <c r="CB1849" s="233"/>
      <c r="CC1849" s="230"/>
      <c r="CD1849" s="230"/>
      <c r="CE1849" s="230"/>
      <c r="CF1849" s="230"/>
      <c r="CG1849" s="230"/>
      <c r="CH1849" s="230"/>
      <c r="CI1849" s="230"/>
      <c r="CJ1849" s="231"/>
      <c r="CK1849" s="231"/>
      <c r="CL1849" s="231"/>
      <c r="CM1849" s="231"/>
      <c r="CN1849" s="231"/>
      <c r="CO1849" s="231"/>
      <c r="CP1849" s="231"/>
      <c r="CQ1849" s="231"/>
      <c r="CR1849" s="232"/>
      <c r="CS1849" s="232"/>
      <c r="CT1849" s="232"/>
      <c r="CU1849" s="232"/>
      <c r="CV1849" s="232"/>
      <c r="CW1849" s="232"/>
      <c r="CX1849" s="232"/>
      <c r="CY1849" s="234"/>
      <c r="CZ1849" s="106"/>
      <c r="DA1849" s="106"/>
      <c r="DB1849" s="106"/>
      <c r="DC1849" s="106"/>
      <c r="DD1849" s="106"/>
      <c r="DE1849" s="106"/>
      <c r="DF1849" s="92"/>
      <c r="DG1849" s="107"/>
      <c r="DH1849" s="107"/>
      <c r="DI1849" s="107"/>
      <c r="DJ1849" s="107"/>
      <c r="DK1849" s="107"/>
      <c r="DL1849" s="107"/>
      <c r="DM1849" s="110"/>
      <c r="DN1849" s="110"/>
      <c r="DO1849" s="110"/>
      <c r="DP1849" s="110"/>
      <c r="DQ1849" s="110"/>
      <c r="DR1849" s="110"/>
      <c r="DS1849" s="110"/>
      <c r="DT1849" s="110"/>
      <c r="DU1849" s="497"/>
      <c r="DV1849" s="497"/>
      <c r="DW1849" s="497"/>
      <c r="DX1849" s="497"/>
      <c r="DY1849" s="497"/>
      <c r="DZ1849" s="497"/>
      <c r="EA1849" s="288">
        <v>0.96497299999999997</v>
      </c>
      <c r="EB1849" s="492">
        <v>0.25145899999999999</v>
      </c>
      <c r="EC1849" s="99">
        <v>0.35786400000000002</v>
      </c>
      <c r="ED1849" s="99">
        <v>0.79642199999999996</v>
      </c>
      <c r="EE1849" s="492">
        <v>0.35739599999999999</v>
      </c>
      <c r="EF1849" s="492">
        <v>2.5872699999999998E-2</v>
      </c>
      <c r="EG1849" s="99">
        <v>-37.094299999999997</v>
      </c>
      <c r="EH1849" s="99">
        <v>-130.047</v>
      </c>
      <c r="EI1849" s="99">
        <v>-26.26</v>
      </c>
      <c r="EJ1849" s="99">
        <v>144.52500000000001</v>
      </c>
      <c r="EK1849" s="99">
        <v>66.032799999999995</v>
      </c>
      <c r="EL1849" s="99">
        <v>38.511299999999999</v>
      </c>
      <c r="EM1849" s="99">
        <v>0.246005</v>
      </c>
      <c r="EN1849" s="99">
        <v>0.39864500000000003</v>
      </c>
      <c r="EO1849" s="99">
        <v>0.40577200000000002</v>
      </c>
      <c r="EP1849" s="99">
        <v>0.35290199999999999</v>
      </c>
      <c r="EQ1849" s="99">
        <v>0.45265</v>
      </c>
      <c r="ER1849" s="99">
        <v>0.51853199999999999</v>
      </c>
      <c r="ES1849" s="99">
        <v>0</v>
      </c>
      <c r="ET1849" s="99">
        <v>-3.3988800000000001</v>
      </c>
      <c r="EU1849" s="99">
        <v>-2.8209300000000002</v>
      </c>
      <c r="EV1849" s="99">
        <v>1.4053599999999999</v>
      </c>
      <c r="EW1849" s="99">
        <v>1.90557</v>
      </c>
      <c r="EX1849" s="119">
        <v>-3.9897900000000002</v>
      </c>
      <c r="EY1849" s="121"/>
      <c r="EZ1849" s="287"/>
      <c r="FA1849" s="83"/>
      <c r="FB1849" s="126"/>
      <c r="FC1849" s="116"/>
      <c r="FD1849" s="116"/>
      <c r="FE1849" s="116"/>
      <c r="FF1849" s="116"/>
      <c r="FG1849" s="116"/>
      <c r="FH1849" s="116"/>
      <c r="FI1849" s="116"/>
      <c r="FJ1849" s="116"/>
      <c r="FK1849" s="116"/>
      <c r="FL1849" s="116"/>
      <c r="FM1849" s="116"/>
      <c r="FN1849" s="116"/>
    </row>
    <row r="1850" spans="1:170" s="3" customFormat="1" ht="15" customHeight="1" x14ac:dyDescent="0.2">
      <c r="A1850" s="429">
        <v>20150705</v>
      </c>
      <c r="B1850" s="429">
        <v>10</v>
      </c>
      <c r="C1850" s="430">
        <v>18</v>
      </c>
      <c r="D1850" s="430">
        <v>1</v>
      </c>
      <c r="E1850" s="430">
        <v>12</v>
      </c>
      <c r="F1850" s="430">
        <v>10</v>
      </c>
      <c r="G1850" s="433">
        <v>2</v>
      </c>
      <c r="H1850" s="435">
        <v>0.1</v>
      </c>
      <c r="I1850" s="431">
        <v>7365</v>
      </c>
      <c r="J1850" s="101" t="s">
        <v>1979</v>
      </c>
      <c r="K1850" s="432" t="str">
        <f>IF(B1850=2,"Z:\Data\MOOG\HeTao\raw\",IF(B1850=5,"Z:\Data\MOOG\Polo\raw\",IF(B1850=10,"Z:\Data\MOOG\Messi\raw\","")))</f>
        <v>Z:\Data\MOOG\Messi\raw\</v>
      </c>
      <c r="L1850" s="428" t="s">
        <v>4088</v>
      </c>
      <c r="M1850" s="569" t="str">
        <f>IF(NOT(ISERROR(FIND("Training_dt",W1850))),"'Plot Psychometric_HH_dt_yuchen'",IF(NOT(ISERROR(FIND("Training",W1850))),"'Plot Psychometric_HH'",IF(NOT(ISERROR(FIND("1DAT",W1850))),"'Plot Tuning Azimuth_HH'",IF(NOT(ISERROR(FIND("HD_dt",W1850))),"'Plot HeadingDiscimination_PSTH_HH_dt_yuchen'",IF(NOT(ISERROR(FIND("HD",W1850))),"'Plot HeadingDiscimination_PSTH_HH'",IF(NOT(ISERROR(FIND("MemSac",W1850))),"'Memory Saccade Analysis_HH'",IF(NOT(ISERROR(FIND("DelSac",W1850))),"'Memory Saccade Analysis_HH'",IF(NOT(ISERROR(FIND("u-stim",W1850))),"'Plot Microstim_HH'",""))))))))</f>
        <v>'Memory Saccade Analysis_HH'</v>
      </c>
      <c r="N1850" s="573">
        <v>1</v>
      </c>
      <c r="O1850" s="584">
        <v>-1</v>
      </c>
      <c r="P1850" s="590">
        <v>4</v>
      </c>
      <c r="Q1850" s="590">
        <f>IF(B1850=2,60,310)</f>
        <v>310</v>
      </c>
      <c r="R1850" s="590">
        <v>5</v>
      </c>
      <c r="S1850" s="590">
        <f>IF(B1850=2,60,-190)</f>
        <v>-190</v>
      </c>
      <c r="T1850" s="590">
        <v>1</v>
      </c>
      <c r="U1850" s="590">
        <f>IF(Z1850&lt;&gt;"",IF(NOT(ISERROR(FIND("SU",Z1850))),VALUE(RIGHT(Z1850,1))+4,IF(NOT(ISERROR(FIND("MU20",Z1850))),20,IF(NOT(ISERROR(FIND("MU21",Z1850))),21,IF(NOT(ISERROR(FIND("MU2",Z1850))),2,1)))),"")</f>
        <v>6</v>
      </c>
      <c r="V1850" s="583"/>
      <c r="W1850" s="427" t="s">
        <v>2172</v>
      </c>
      <c r="X1850" s="192"/>
      <c r="Y1850" s="219">
        <f>IF(NOT(ISERROR(FIND("MU=SU",X1850))),1,IF(Z1850&lt;&gt;"",IF(NOT(ISERROR(FIND("SU",Z1850))),1,0),""))</f>
        <v>1</v>
      </c>
      <c r="Z1850" s="217" t="s">
        <v>46</v>
      </c>
      <c r="AA1850" s="218">
        <v>832</v>
      </c>
      <c r="AB1850" s="77">
        <v>9.0285799999999998</v>
      </c>
      <c r="AC1850" s="78" t="s">
        <v>4099</v>
      </c>
      <c r="AD1850" s="199"/>
      <c r="AE1850" s="91"/>
      <c r="AF1850" s="79"/>
      <c r="AG1850" s="79"/>
      <c r="AH1850" s="80"/>
      <c r="AI1850" s="81"/>
      <c r="AJ1850" s="81"/>
      <c r="AK1850" s="81"/>
      <c r="AL1850" s="81"/>
      <c r="AM1850" s="114"/>
      <c r="AN1850" s="82"/>
      <c r="AO1850" s="83"/>
      <c r="AP1850" s="83"/>
      <c r="AQ1850" s="83"/>
      <c r="AR1850" s="84"/>
      <c r="AS1850" s="85"/>
      <c r="AT1850" s="85"/>
      <c r="AU1850" s="85"/>
      <c r="AV1850" s="85"/>
      <c r="AW1850" s="104"/>
      <c r="AX1850" s="86"/>
      <c r="AY1850" s="87"/>
      <c r="AZ1850" s="87"/>
      <c r="BA1850" s="87"/>
      <c r="BB1850" s="88"/>
      <c r="BC1850" s="89"/>
      <c r="BD1850" s="89"/>
      <c r="BE1850" s="89"/>
      <c r="BF1850" s="89"/>
      <c r="BG1850" s="115"/>
      <c r="BH1850" s="90"/>
      <c r="BI1850" s="251"/>
      <c r="BJ1850" s="252"/>
      <c r="BK1850" s="252"/>
      <c r="BL1850" s="230"/>
      <c r="BM1850" s="230"/>
      <c r="BN1850" s="230"/>
      <c r="BO1850" s="231"/>
      <c r="BP1850" s="231"/>
      <c r="BQ1850" s="231"/>
      <c r="BR1850" s="232"/>
      <c r="BS1850" s="232"/>
      <c r="BT1850" s="232"/>
      <c r="BU1850" s="230"/>
      <c r="BV1850" s="230"/>
      <c r="BW1850" s="231"/>
      <c r="BX1850" s="231"/>
      <c r="BY1850" s="232"/>
      <c r="BZ1850" s="235"/>
      <c r="CA1850" s="257"/>
      <c r="CB1850" s="233"/>
      <c r="CC1850" s="230"/>
      <c r="CD1850" s="230"/>
      <c r="CE1850" s="230"/>
      <c r="CF1850" s="230"/>
      <c r="CG1850" s="230"/>
      <c r="CH1850" s="230"/>
      <c r="CI1850" s="230"/>
      <c r="CJ1850" s="231"/>
      <c r="CK1850" s="231"/>
      <c r="CL1850" s="231"/>
      <c r="CM1850" s="231"/>
      <c r="CN1850" s="231"/>
      <c r="CO1850" s="231"/>
      <c r="CP1850" s="231"/>
      <c r="CQ1850" s="231"/>
      <c r="CR1850" s="232"/>
      <c r="CS1850" s="232"/>
      <c r="CT1850" s="232"/>
      <c r="CU1850" s="232"/>
      <c r="CV1850" s="232"/>
      <c r="CW1850" s="232"/>
      <c r="CX1850" s="232"/>
      <c r="CY1850" s="234"/>
      <c r="CZ1850" s="106"/>
      <c r="DA1850" s="106"/>
      <c r="DB1850" s="106"/>
      <c r="DC1850" s="106"/>
      <c r="DD1850" s="106"/>
      <c r="DE1850" s="106"/>
      <c r="DF1850" s="92"/>
      <c r="DG1850" s="107"/>
      <c r="DH1850" s="107"/>
      <c r="DI1850" s="107"/>
      <c r="DJ1850" s="107"/>
      <c r="DK1850" s="107"/>
      <c r="DL1850" s="107"/>
      <c r="DM1850" s="110"/>
      <c r="DN1850" s="110"/>
      <c r="DO1850" s="110"/>
      <c r="DP1850" s="110"/>
      <c r="DQ1850" s="110"/>
      <c r="DR1850" s="110"/>
      <c r="DS1850" s="110"/>
      <c r="DT1850" s="110"/>
      <c r="DU1850" s="497"/>
      <c r="DV1850" s="497"/>
      <c r="DW1850" s="497"/>
      <c r="DX1850" s="497"/>
      <c r="DY1850" s="497"/>
      <c r="DZ1850" s="497"/>
      <c r="EA1850" s="288">
        <v>0.859684</v>
      </c>
      <c r="EB1850" s="99">
        <v>0.20131299999999999</v>
      </c>
      <c r="EC1850" s="99">
        <v>0.118857</v>
      </c>
      <c r="ED1850" s="99">
        <v>0.84802900000000003</v>
      </c>
      <c r="EE1850" s="99">
        <v>0.40138299999999999</v>
      </c>
      <c r="EF1850" s="99">
        <v>0.39421299999999998</v>
      </c>
      <c r="EG1850" s="99">
        <v>46.965299999999999</v>
      </c>
      <c r="EH1850" s="99">
        <v>-105.911</v>
      </c>
      <c r="EI1850" s="99">
        <v>161.49</v>
      </c>
      <c r="EJ1850" s="99">
        <v>-60.793199999999999</v>
      </c>
      <c r="EK1850" s="99">
        <v>-139.065</v>
      </c>
      <c r="EL1850" s="99">
        <v>94.634299999999996</v>
      </c>
      <c r="EM1850" s="99">
        <v>0.30104399999999998</v>
      </c>
      <c r="EN1850" s="99">
        <v>0.41807</v>
      </c>
      <c r="EO1850" s="99">
        <v>0.46553800000000001</v>
      </c>
      <c r="EP1850" s="99">
        <v>0.33759400000000001</v>
      </c>
      <c r="EQ1850" s="99">
        <v>0.39423000000000002</v>
      </c>
      <c r="ER1850" s="99">
        <v>0.406167</v>
      </c>
      <c r="ES1850" s="99">
        <v>0</v>
      </c>
      <c r="ET1850" s="99">
        <v>1.37439</v>
      </c>
      <c r="EU1850" s="99">
        <v>-1.9345300000000001</v>
      </c>
      <c r="EV1850" s="99">
        <v>-1.6398999999999999</v>
      </c>
      <c r="EW1850" s="99">
        <v>-2.3273700000000002</v>
      </c>
      <c r="EX1850" s="119">
        <v>0.89514400000000005</v>
      </c>
      <c r="EY1850" s="121"/>
      <c r="EZ1850" s="287"/>
      <c r="FA1850" s="83"/>
      <c r="FB1850" s="126"/>
      <c r="FC1850" s="116"/>
      <c r="FD1850" s="116"/>
      <c r="FE1850" s="116"/>
      <c r="FF1850" s="116"/>
      <c r="FG1850" s="116"/>
      <c r="FH1850" s="116"/>
      <c r="FI1850" s="116"/>
      <c r="FJ1850" s="116"/>
      <c r="FK1850" s="116"/>
      <c r="FL1850" s="116"/>
      <c r="FM1850" s="116"/>
      <c r="FN1850" s="116"/>
    </row>
    <row r="1851" spans="1:170" s="3" customFormat="1" ht="15" customHeight="1" x14ac:dyDescent="0.2">
      <c r="A1851" s="429">
        <v>20150705</v>
      </c>
      <c r="B1851" s="429">
        <v>10</v>
      </c>
      <c r="C1851" s="430">
        <v>18</v>
      </c>
      <c r="D1851" s="430">
        <v>1</v>
      </c>
      <c r="E1851" s="430">
        <v>12</v>
      </c>
      <c r="F1851" s="430">
        <v>10</v>
      </c>
      <c r="G1851" s="433">
        <v>2</v>
      </c>
      <c r="H1851" s="435">
        <v>0.1</v>
      </c>
      <c r="I1851" s="431">
        <v>7606</v>
      </c>
      <c r="J1851" s="101" t="s">
        <v>1979</v>
      </c>
      <c r="K1851" s="432" t="str">
        <f>IF(B1851=2,"Z:\Data\MOOG\HeTao\raw\",IF(B1851=5,"Z:\Data\MOOG\Polo\raw\",IF(B1851=10,"Z:\Data\MOOG\Messi\raw\","")))</f>
        <v>Z:\Data\MOOG\Messi\raw\</v>
      </c>
      <c r="L1851" s="428" t="s">
        <v>4101</v>
      </c>
      <c r="M1851" s="569" t="str">
        <f>IF(NOT(ISERROR(FIND("Training_dt",W1851))),"'Plot Psychometric_HH_dt_yuchen'",IF(NOT(ISERROR(FIND("Training",W1851))),"'Plot Psychometric_HH'",IF(NOT(ISERROR(FIND("1DAT",W1851))),"'Plot Tuning Azimuth_HH'",IF(NOT(ISERROR(FIND("HD_dt",W1851))),"'Plot HeadingDiscimination_PSTH_HH_dt_yuchen'",IF(NOT(ISERROR(FIND("HD",W1851))),"'Plot HeadingDiscimination_PSTH_HH'",IF(NOT(ISERROR(FIND("MemSac",W1851))),"'Memory Saccade Analysis_HH'",IF(NOT(ISERROR(FIND("DelSac",W1851))),"'Memory Saccade Analysis_HH'",IF(NOT(ISERROR(FIND("u-stim",W1851))),"'Plot Microstim_HH'",""))))))))</f>
        <v>'Memory Saccade Analysis_HH'</v>
      </c>
      <c r="N1851" s="573">
        <v>1</v>
      </c>
      <c r="O1851" s="584">
        <v>-1</v>
      </c>
      <c r="P1851" s="590">
        <v>4</v>
      </c>
      <c r="Q1851" s="590">
        <f>IF(B1851=2,60,310)</f>
        <v>310</v>
      </c>
      <c r="R1851" s="590">
        <v>5</v>
      </c>
      <c r="S1851" s="590">
        <f>IF(B1851=2,60,-190)</f>
        <v>-190</v>
      </c>
      <c r="T1851" s="590">
        <v>1</v>
      </c>
      <c r="U1851" s="590">
        <f>IF(Z1851&lt;&gt;"",IF(NOT(ISERROR(FIND("SU",Z1851))),VALUE(RIGHT(Z1851,1))+4,IF(NOT(ISERROR(FIND("MU20",Z1851))),20,IF(NOT(ISERROR(FIND("MU21",Z1851))),21,IF(NOT(ISERROR(FIND("MU2",Z1851))),2,1)))),"")</f>
        <v>5</v>
      </c>
      <c r="V1851" s="583"/>
      <c r="W1851" s="427" t="s">
        <v>2172</v>
      </c>
      <c r="X1851" s="192"/>
      <c r="Y1851" s="219">
        <f>IF(NOT(ISERROR(FIND("MU=SU",X1851))),1,IF(Z1851&lt;&gt;"",IF(NOT(ISERROR(FIND("SU",Z1851))),1,0),""))</f>
        <v>1</v>
      </c>
      <c r="Z1851" s="217" t="s">
        <v>43</v>
      </c>
      <c r="AA1851" s="218">
        <v>7089</v>
      </c>
      <c r="AB1851" s="77">
        <v>11.0419</v>
      </c>
      <c r="AC1851" s="78" t="s">
        <v>4102</v>
      </c>
      <c r="AD1851" s="199" t="s">
        <v>4103</v>
      </c>
      <c r="AE1851" s="91"/>
      <c r="AF1851" s="79"/>
      <c r="AG1851" s="79"/>
      <c r="AH1851" s="80"/>
      <c r="AI1851" s="81"/>
      <c r="AJ1851" s="81"/>
      <c r="AK1851" s="81"/>
      <c r="AL1851" s="81"/>
      <c r="AM1851" s="114"/>
      <c r="AN1851" s="82"/>
      <c r="AO1851" s="83"/>
      <c r="AP1851" s="83"/>
      <c r="AQ1851" s="83"/>
      <c r="AR1851" s="84"/>
      <c r="AS1851" s="85"/>
      <c r="AT1851" s="85"/>
      <c r="AU1851" s="85"/>
      <c r="AV1851" s="85"/>
      <c r="AW1851" s="104"/>
      <c r="AX1851" s="86"/>
      <c r="AY1851" s="87"/>
      <c r="AZ1851" s="87"/>
      <c r="BA1851" s="87"/>
      <c r="BB1851" s="88"/>
      <c r="BC1851" s="89"/>
      <c r="BD1851" s="89"/>
      <c r="BE1851" s="89"/>
      <c r="BF1851" s="89"/>
      <c r="BG1851" s="115"/>
      <c r="BH1851" s="90"/>
      <c r="BI1851" s="251"/>
      <c r="BJ1851" s="252"/>
      <c r="BK1851" s="252"/>
      <c r="BL1851" s="230"/>
      <c r="BM1851" s="230"/>
      <c r="BN1851" s="230"/>
      <c r="BO1851" s="231"/>
      <c r="BP1851" s="231"/>
      <c r="BQ1851" s="231"/>
      <c r="BR1851" s="232"/>
      <c r="BS1851" s="232"/>
      <c r="BT1851" s="232"/>
      <c r="BU1851" s="230"/>
      <c r="BV1851" s="230"/>
      <c r="BW1851" s="231"/>
      <c r="BX1851" s="231"/>
      <c r="BY1851" s="232"/>
      <c r="BZ1851" s="235"/>
      <c r="CA1851" s="257"/>
      <c r="CB1851" s="233"/>
      <c r="CC1851" s="230"/>
      <c r="CD1851" s="230"/>
      <c r="CE1851" s="230"/>
      <c r="CF1851" s="230"/>
      <c r="CG1851" s="230"/>
      <c r="CH1851" s="230"/>
      <c r="CI1851" s="230"/>
      <c r="CJ1851" s="231"/>
      <c r="CK1851" s="231"/>
      <c r="CL1851" s="231"/>
      <c r="CM1851" s="231"/>
      <c r="CN1851" s="231"/>
      <c r="CO1851" s="231"/>
      <c r="CP1851" s="231"/>
      <c r="CQ1851" s="231"/>
      <c r="CR1851" s="232"/>
      <c r="CS1851" s="232"/>
      <c r="CT1851" s="232"/>
      <c r="CU1851" s="232"/>
      <c r="CV1851" s="232"/>
      <c r="CW1851" s="232"/>
      <c r="CX1851" s="232"/>
      <c r="CY1851" s="234"/>
      <c r="CZ1851" s="106"/>
      <c r="DA1851" s="106"/>
      <c r="DB1851" s="106"/>
      <c r="DC1851" s="106">
        <v>0.8</v>
      </c>
      <c r="DD1851" s="106"/>
      <c r="DE1851" s="106"/>
      <c r="DF1851" s="92"/>
      <c r="DG1851" s="107"/>
      <c r="DH1851" s="107"/>
      <c r="DI1851" s="107"/>
      <c r="DJ1851" s="107"/>
      <c r="DK1851" s="107"/>
      <c r="DL1851" s="107"/>
      <c r="DM1851" s="110"/>
      <c r="DN1851" s="110"/>
      <c r="DO1851" s="110"/>
      <c r="DP1851" s="110"/>
      <c r="DQ1851" s="110"/>
      <c r="DR1851" s="110"/>
      <c r="DS1851" s="110"/>
      <c r="DT1851" s="110"/>
      <c r="DU1851" s="497"/>
      <c r="DV1851" s="497"/>
      <c r="DW1851" s="497"/>
      <c r="DX1851" s="497"/>
      <c r="DY1851" s="497"/>
      <c r="DZ1851" s="497"/>
      <c r="EA1851" s="288">
        <v>0.48988900000000002</v>
      </c>
      <c r="EB1851" s="99">
        <v>0.77129800000000004</v>
      </c>
      <c r="EC1851" s="99">
        <v>2.0118799999999999E-2</v>
      </c>
      <c r="ED1851" s="99">
        <v>0.81136900000000001</v>
      </c>
      <c r="EE1851" s="99">
        <v>0.79218100000000002</v>
      </c>
      <c r="EF1851" s="492">
        <v>2.0262000000000001E-4</v>
      </c>
      <c r="EG1851" s="99">
        <v>-142.13999999999999</v>
      </c>
      <c r="EH1851" s="99">
        <v>153.42500000000001</v>
      </c>
      <c r="EI1851" s="99">
        <v>122.83799999999999</v>
      </c>
      <c r="EJ1851" s="99">
        <v>95.473299999999995</v>
      </c>
      <c r="EK1851" s="99">
        <v>153.25899999999999</v>
      </c>
      <c r="EL1851" s="99">
        <v>-85.754499999999993</v>
      </c>
      <c r="EM1851" s="99">
        <v>0.39031199999999999</v>
      </c>
      <c r="EN1851" s="99">
        <v>0.33972400000000003</v>
      </c>
      <c r="EO1851" s="99">
        <v>0.50938499999999998</v>
      </c>
      <c r="EP1851" s="99">
        <v>0.33702700000000002</v>
      </c>
      <c r="EQ1851" s="99">
        <v>0.33922099999999999</v>
      </c>
      <c r="ER1851" s="99">
        <v>0.63610100000000003</v>
      </c>
      <c r="ES1851" s="99">
        <v>0</v>
      </c>
      <c r="ET1851" s="99">
        <v>3.3860000000000001</v>
      </c>
      <c r="EU1851" s="99">
        <v>4.6047000000000002</v>
      </c>
      <c r="EV1851" s="99">
        <v>5.5922700000000001</v>
      </c>
      <c r="EW1851" s="99">
        <v>6.6954000000000002</v>
      </c>
      <c r="EX1851" s="119">
        <v>4.8568499999999997</v>
      </c>
      <c r="EY1851" s="121"/>
      <c r="EZ1851" s="287"/>
      <c r="FA1851" s="83"/>
      <c r="FB1851" s="126"/>
      <c r="FC1851" s="116"/>
      <c r="FD1851" s="116"/>
      <c r="FE1851" s="116"/>
      <c r="FF1851" s="116"/>
      <c r="FG1851" s="116"/>
      <c r="FH1851" s="116"/>
      <c r="FI1851" s="116"/>
      <c r="FJ1851" s="116"/>
      <c r="FK1851" s="116"/>
      <c r="FL1851" s="116"/>
      <c r="FM1851" s="116"/>
      <c r="FN1851" s="116"/>
    </row>
    <row r="1852" spans="1:170" s="3" customFormat="1" ht="15" customHeight="1" x14ac:dyDescent="0.2">
      <c r="A1852" s="429">
        <v>20150705</v>
      </c>
      <c r="B1852" s="429">
        <v>10</v>
      </c>
      <c r="C1852" s="430">
        <v>18</v>
      </c>
      <c r="D1852" s="430">
        <v>1</v>
      </c>
      <c r="E1852" s="430">
        <v>12</v>
      </c>
      <c r="F1852" s="430">
        <v>10</v>
      </c>
      <c r="G1852" s="433">
        <v>2</v>
      </c>
      <c r="H1852" s="435">
        <v>0.1</v>
      </c>
      <c r="I1852" s="431">
        <v>7928</v>
      </c>
      <c r="J1852" s="101" t="s">
        <v>1979</v>
      </c>
      <c r="K1852" s="432" t="str">
        <f>IF(B1852=2,"Z:\Data\MOOG\HeTao\raw\",IF(B1852=5,"Z:\Data\MOOG\Polo\raw\",IF(B1852=10,"Z:\Data\MOOG\Messi\raw\","")))</f>
        <v>Z:\Data\MOOG\Messi\raw\</v>
      </c>
      <c r="L1852" s="428" t="s">
        <v>4104</v>
      </c>
      <c r="M1852" s="569" t="str">
        <f>IF(NOT(ISERROR(FIND("Training_dt",W1852))),"'Plot Psychometric_HH_dt_yuchen'",IF(NOT(ISERROR(FIND("Training",W1852))),"'Plot Psychometric_HH'",IF(NOT(ISERROR(FIND("1DAT",W1852))),"'Plot Tuning Azimuth_HH'",IF(NOT(ISERROR(FIND("HD_dt",W1852))),"'Plot HeadingDiscimination_PSTH_HH_dt_yuchen'",IF(NOT(ISERROR(FIND("HD",W1852))),"'Plot HeadingDiscimination_PSTH_HH'",IF(NOT(ISERROR(FIND("MemSac",W1852))),"'Memory Saccade Analysis_HH'",IF(NOT(ISERROR(FIND("DelSac",W1852))),"'Memory Saccade Analysis_HH'",IF(NOT(ISERROR(FIND("u-stim",W1852))),"'Plot Microstim_HH'",""))))))))</f>
        <v>'Memory Saccade Analysis_HH'</v>
      </c>
      <c r="N1852" s="573">
        <v>1</v>
      </c>
      <c r="O1852" s="584">
        <v>-1</v>
      </c>
      <c r="P1852" s="590">
        <v>4</v>
      </c>
      <c r="Q1852" s="590">
        <f>IF(B1852=2,60,310)</f>
        <v>310</v>
      </c>
      <c r="R1852" s="590">
        <v>5</v>
      </c>
      <c r="S1852" s="590">
        <f>IF(B1852=2,60,-190)</f>
        <v>-190</v>
      </c>
      <c r="T1852" s="590">
        <v>1</v>
      </c>
      <c r="U1852" s="590">
        <f>IF(Z1852&lt;&gt;"",IF(NOT(ISERROR(FIND("SU",Z1852))),VALUE(RIGHT(Z1852,1))+4,IF(NOT(ISERROR(FIND("MU20",Z1852))),20,IF(NOT(ISERROR(FIND("MU21",Z1852))),21,IF(NOT(ISERROR(FIND("MU2",Z1852))),2,1)))),"")</f>
        <v>1</v>
      </c>
      <c r="V1852" s="583"/>
      <c r="W1852" s="427" t="s">
        <v>2172</v>
      </c>
      <c r="X1852" s="192"/>
      <c r="Y1852" s="219">
        <f>IF(NOT(ISERROR(FIND("MU=SU",X1852))),1,IF(Z1852&lt;&gt;"",IF(NOT(ISERROR(FIND("SU",Z1852))),1,0),""))</f>
        <v>0</v>
      </c>
      <c r="Z1852" s="217" t="s">
        <v>1981</v>
      </c>
      <c r="AA1852" s="218"/>
      <c r="AB1852" s="77"/>
      <c r="AC1852" s="78"/>
      <c r="AD1852" s="199"/>
      <c r="AE1852" s="91"/>
      <c r="AF1852" s="79"/>
      <c r="AG1852" s="79"/>
      <c r="AH1852" s="80"/>
      <c r="AI1852" s="81"/>
      <c r="AJ1852" s="81"/>
      <c r="AK1852" s="81"/>
      <c r="AL1852" s="81"/>
      <c r="AM1852" s="114"/>
      <c r="AN1852" s="82"/>
      <c r="AO1852" s="83"/>
      <c r="AP1852" s="83"/>
      <c r="AQ1852" s="83"/>
      <c r="AR1852" s="84"/>
      <c r="AS1852" s="85"/>
      <c r="AT1852" s="85"/>
      <c r="AU1852" s="85"/>
      <c r="AV1852" s="85"/>
      <c r="AW1852" s="104"/>
      <c r="AX1852" s="86"/>
      <c r="AY1852" s="87"/>
      <c r="AZ1852" s="87"/>
      <c r="BA1852" s="87"/>
      <c r="BB1852" s="88"/>
      <c r="BC1852" s="89"/>
      <c r="BD1852" s="89"/>
      <c r="BE1852" s="89"/>
      <c r="BF1852" s="89"/>
      <c r="BG1852" s="115"/>
      <c r="BH1852" s="90"/>
      <c r="BI1852" s="251"/>
      <c r="BJ1852" s="252"/>
      <c r="BK1852" s="252"/>
      <c r="BL1852" s="230"/>
      <c r="BM1852" s="230"/>
      <c r="BN1852" s="230"/>
      <c r="BO1852" s="231"/>
      <c r="BP1852" s="231"/>
      <c r="BQ1852" s="231"/>
      <c r="BR1852" s="232"/>
      <c r="BS1852" s="232"/>
      <c r="BT1852" s="232"/>
      <c r="BU1852" s="230"/>
      <c r="BV1852" s="230"/>
      <c r="BW1852" s="231"/>
      <c r="BX1852" s="231"/>
      <c r="BY1852" s="232"/>
      <c r="BZ1852" s="235"/>
      <c r="CA1852" s="257"/>
      <c r="CB1852" s="233"/>
      <c r="CC1852" s="230"/>
      <c r="CD1852" s="230"/>
      <c r="CE1852" s="230"/>
      <c r="CF1852" s="230"/>
      <c r="CG1852" s="230"/>
      <c r="CH1852" s="230"/>
      <c r="CI1852" s="230"/>
      <c r="CJ1852" s="231"/>
      <c r="CK1852" s="231"/>
      <c r="CL1852" s="231"/>
      <c r="CM1852" s="231"/>
      <c r="CN1852" s="231"/>
      <c r="CO1852" s="231"/>
      <c r="CP1852" s="231"/>
      <c r="CQ1852" s="231"/>
      <c r="CR1852" s="232"/>
      <c r="CS1852" s="232"/>
      <c r="CT1852" s="232"/>
      <c r="CU1852" s="232"/>
      <c r="CV1852" s="232"/>
      <c r="CW1852" s="232"/>
      <c r="CX1852" s="232"/>
      <c r="CY1852" s="234"/>
      <c r="CZ1852" s="106"/>
      <c r="DA1852" s="106"/>
      <c r="DB1852" s="106"/>
      <c r="DC1852" s="106">
        <v>1</v>
      </c>
      <c r="DD1852" s="106"/>
      <c r="DE1852" s="106"/>
      <c r="DF1852" s="92"/>
      <c r="DG1852" s="107"/>
      <c r="DH1852" s="107"/>
      <c r="DI1852" s="107"/>
      <c r="DJ1852" s="107"/>
      <c r="DK1852" s="107"/>
      <c r="DL1852" s="107"/>
      <c r="DM1852" s="110"/>
      <c r="DN1852" s="110"/>
      <c r="DO1852" s="110"/>
      <c r="DP1852" s="110"/>
      <c r="DQ1852" s="110"/>
      <c r="DR1852" s="110"/>
      <c r="DS1852" s="110"/>
      <c r="DT1852" s="110"/>
      <c r="DU1852" s="497"/>
      <c r="DV1852" s="497"/>
      <c r="DW1852" s="497"/>
      <c r="DX1852" s="497"/>
      <c r="DY1852" s="497"/>
      <c r="DZ1852" s="497"/>
      <c r="EA1852" s="288">
        <v>0.36662400000000001</v>
      </c>
      <c r="EB1852" s="111">
        <v>6.0325999999999996E-7</v>
      </c>
      <c r="EC1852" s="501">
        <v>1.2531900000000001E-7</v>
      </c>
      <c r="ED1852" s="501">
        <v>2.0585799999999999E-5</v>
      </c>
      <c r="EE1852" s="492">
        <v>3.1312699999999999E-2</v>
      </c>
      <c r="EF1852" s="492">
        <v>7.1601399999999996E-2</v>
      </c>
      <c r="EG1852" s="99">
        <v>22.121400000000001</v>
      </c>
      <c r="EH1852" s="99">
        <v>110.446</v>
      </c>
      <c r="EI1852" s="99">
        <v>122.185</v>
      </c>
      <c r="EJ1852" s="99">
        <v>92.656000000000006</v>
      </c>
      <c r="EK1852" s="99">
        <v>119.91200000000001</v>
      </c>
      <c r="EL1852" s="99">
        <v>-71.728200000000001</v>
      </c>
      <c r="EM1852" s="99">
        <v>0.43437199999999998</v>
      </c>
      <c r="EN1852" s="99">
        <v>0.67666599999999999</v>
      </c>
      <c r="EO1852" s="99">
        <v>0.71543199999999996</v>
      </c>
      <c r="EP1852" s="99">
        <v>0.66175200000000001</v>
      </c>
      <c r="EQ1852" s="99">
        <v>0.48361100000000001</v>
      </c>
      <c r="ER1852" s="99">
        <v>0.47323300000000001</v>
      </c>
      <c r="ES1852" s="99">
        <v>0</v>
      </c>
      <c r="ET1852" s="99">
        <v>14.3459</v>
      </c>
      <c r="EU1852" s="99">
        <v>9.3344500000000004</v>
      </c>
      <c r="EV1852" s="99">
        <v>13.5604</v>
      </c>
      <c r="EW1852" s="99">
        <v>11.6128</v>
      </c>
      <c r="EX1852" s="119">
        <v>5.0333300000000003</v>
      </c>
      <c r="EY1852" s="121"/>
      <c r="EZ1852" s="287"/>
      <c r="FA1852" s="83"/>
      <c r="FB1852" s="126"/>
      <c r="FC1852" s="116"/>
      <c r="FD1852" s="116"/>
      <c r="FE1852" s="116"/>
      <c r="FF1852" s="116"/>
      <c r="FG1852" s="116"/>
      <c r="FH1852" s="116"/>
      <c r="FI1852" s="116"/>
      <c r="FJ1852" s="116"/>
      <c r="FK1852" s="116"/>
      <c r="FL1852" s="116"/>
      <c r="FM1852" s="116"/>
      <c r="FN1852" s="116"/>
    </row>
    <row r="1853" spans="1:170" s="3" customFormat="1" ht="15" customHeight="1" x14ac:dyDescent="0.2">
      <c r="A1853" s="429">
        <v>20150705</v>
      </c>
      <c r="B1853" s="429">
        <v>10</v>
      </c>
      <c r="C1853" s="430">
        <v>18</v>
      </c>
      <c r="D1853" s="430">
        <v>1</v>
      </c>
      <c r="E1853" s="430">
        <v>12</v>
      </c>
      <c r="F1853" s="430">
        <v>10</v>
      </c>
      <c r="G1853" s="433">
        <v>2</v>
      </c>
      <c r="H1853" s="435">
        <v>0.1</v>
      </c>
      <c r="I1853" s="431">
        <v>8022</v>
      </c>
      <c r="J1853" s="101" t="s">
        <v>1979</v>
      </c>
      <c r="K1853" s="432" t="str">
        <f>IF(B1853=2,"Z:\Data\MOOG\HeTao\raw\",IF(B1853=5,"Z:\Data\MOOG\Polo\raw\",IF(B1853=10,"Z:\Data\MOOG\Messi\raw\","")))</f>
        <v>Z:\Data\MOOG\Messi\raw\</v>
      </c>
      <c r="L1853" s="428" t="s">
        <v>4105</v>
      </c>
      <c r="M1853" s="569" t="str">
        <f>IF(NOT(ISERROR(FIND("Training_dt",W1853))),"'Plot Psychometric_HH_dt_yuchen'",IF(NOT(ISERROR(FIND("Training",W1853))),"'Plot Psychometric_HH'",IF(NOT(ISERROR(FIND("1DAT",W1853))),"'Plot Tuning Azimuth_HH'",IF(NOT(ISERROR(FIND("HD_dt",W1853))),"'Plot HeadingDiscimination_PSTH_HH_dt_yuchen'",IF(NOT(ISERROR(FIND("HD",W1853))),"'Plot HeadingDiscimination_PSTH_HH'",IF(NOT(ISERROR(FIND("MemSac",W1853))),"'Memory Saccade Analysis_HH'",IF(NOT(ISERROR(FIND("DelSac",W1853))),"'Memory Saccade Analysis_HH'",IF(NOT(ISERROR(FIND("u-stim",W1853))),"'Plot Microstim_HH'",""))))))))</f>
        <v>'Memory Saccade Analysis_HH'</v>
      </c>
      <c r="N1853" s="573">
        <v>1</v>
      </c>
      <c r="O1853" s="584">
        <v>-1</v>
      </c>
      <c r="P1853" s="590">
        <v>4</v>
      </c>
      <c r="Q1853" s="590">
        <f>IF(B1853=2,60,310)</f>
        <v>310</v>
      </c>
      <c r="R1853" s="590">
        <v>5</v>
      </c>
      <c r="S1853" s="590">
        <f>IF(B1853=2,60,-190)</f>
        <v>-190</v>
      </c>
      <c r="T1853" s="590">
        <v>1</v>
      </c>
      <c r="U1853" s="590">
        <f>IF(Z1853&lt;&gt;"",IF(NOT(ISERROR(FIND("SU",Z1853))),VALUE(RIGHT(Z1853,1))+4,IF(NOT(ISERROR(FIND("MU20",Z1853))),20,IF(NOT(ISERROR(FIND("MU21",Z1853))),21,IF(NOT(ISERROR(FIND("MU2",Z1853))),2,1)))),"")</f>
        <v>7</v>
      </c>
      <c r="V1853" s="583"/>
      <c r="W1853" s="427" t="s">
        <v>2172</v>
      </c>
      <c r="X1853" s="192"/>
      <c r="Y1853" s="219">
        <f>IF(NOT(ISERROR(FIND("MU=SU",X1853))),1,IF(Z1853&lt;&gt;"",IF(NOT(ISERROR(FIND("SU",Z1853))),1,0),""))</f>
        <v>1</v>
      </c>
      <c r="Z1853" s="217" t="s">
        <v>306</v>
      </c>
      <c r="AA1853" s="218">
        <v>1221</v>
      </c>
      <c r="AB1853" s="77">
        <v>6.3315200000000003</v>
      </c>
      <c r="AC1853" s="78" t="s">
        <v>4108</v>
      </c>
      <c r="AD1853" s="199"/>
      <c r="AE1853" s="91"/>
      <c r="AF1853" s="79"/>
      <c r="AG1853" s="79"/>
      <c r="AH1853" s="80"/>
      <c r="AI1853" s="81"/>
      <c r="AJ1853" s="81"/>
      <c r="AK1853" s="81"/>
      <c r="AL1853" s="81"/>
      <c r="AM1853" s="114"/>
      <c r="AN1853" s="82"/>
      <c r="AO1853" s="83"/>
      <c r="AP1853" s="83"/>
      <c r="AQ1853" s="83"/>
      <c r="AR1853" s="84"/>
      <c r="AS1853" s="85"/>
      <c r="AT1853" s="85"/>
      <c r="AU1853" s="85"/>
      <c r="AV1853" s="85"/>
      <c r="AW1853" s="104"/>
      <c r="AX1853" s="86"/>
      <c r="AY1853" s="87"/>
      <c r="AZ1853" s="87"/>
      <c r="BA1853" s="87"/>
      <c r="BB1853" s="88"/>
      <c r="BC1853" s="89"/>
      <c r="BD1853" s="89"/>
      <c r="BE1853" s="89"/>
      <c r="BF1853" s="89"/>
      <c r="BG1853" s="115"/>
      <c r="BH1853" s="90"/>
      <c r="BI1853" s="251"/>
      <c r="BJ1853" s="252"/>
      <c r="BK1853" s="252"/>
      <c r="BL1853" s="230"/>
      <c r="BM1853" s="230"/>
      <c r="BN1853" s="230"/>
      <c r="BO1853" s="231"/>
      <c r="BP1853" s="231"/>
      <c r="BQ1853" s="231"/>
      <c r="BR1853" s="232"/>
      <c r="BS1853" s="232"/>
      <c r="BT1853" s="232"/>
      <c r="BU1853" s="230"/>
      <c r="BV1853" s="230"/>
      <c r="BW1853" s="231"/>
      <c r="BX1853" s="231"/>
      <c r="BY1853" s="232"/>
      <c r="BZ1853" s="235"/>
      <c r="CA1853" s="257"/>
      <c r="CB1853" s="233"/>
      <c r="CC1853" s="230"/>
      <c r="CD1853" s="230"/>
      <c r="CE1853" s="230"/>
      <c r="CF1853" s="230"/>
      <c r="CG1853" s="230"/>
      <c r="CH1853" s="230"/>
      <c r="CI1853" s="230"/>
      <c r="CJ1853" s="231"/>
      <c r="CK1853" s="231"/>
      <c r="CL1853" s="231"/>
      <c r="CM1853" s="231"/>
      <c r="CN1853" s="231"/>
      <c r="CO1853" s="231"/>
      <c r="CP1853" s="231"/>
      <c r="CQ1853" s="231"/>
      <c r="CR1853" s="232"/>
      <c r="CS1853" s="232"/>
      <c r="CT1853" s="232"/>
      <c r="CU1853" s="232"/>
      <c r="CV1853" s="232"/>
      <c r="CW1853" s="232"/>
      <c r="CX1853" s="232"/>
      <c r="CY1853" s="234"/>
      <c r="CZ1853" s="106"/>
      <c r="DA1853" s="106"/>
      <c r="DB1853" s="106"/>
      <c r="DC1853" s="106">
        <v>0.8</v>
      </c>
      <c r="DD1853" s="106"/>
      <c r="DE1853" s="106"/>
      <c r="DF1853" s="92"/>
      <c r="DG1853" s="107"/>
      <c r="DH1853" s="107"/>
      <c r="DI1853" s="107"/>
      <c r="DJ1853" s="107"/>
      <c r="DK1853" s="107"/>
      <c r="DL1853" s="107"/>
      <c r="DM1853" s="110"/>
      <c r="DN1853" s="110"/>
      <c r="DO1853" s="110"/>
      <c r="DP1853" s="110"/>
      <c r="DQ1853" s="110"/>
      <c r="DR1853" s="110"/>
      <c r="DS1853" s="110"/>
      <c r="DT1853" s="110"/>
      <c r="DU1853" s="497"/>
      <c r="DV1853" s="497"/>
      <c r="DW1853" s="497"/>
      <c r="DX1853" s="497"/>
      <c r="DY1853" s="497"/>
      <c r="DZ1853" s="497"/>
      <c r="EA1853" s="288">
        <v>0.63827199999999995</v>
      </c>
      <c r="EB1853" s="99">
        <v>0.38112299999999999</v>
      </c>
      <c r="EC1853" s="99">
        <v>2.2251900000000002E-2</v>
      </c>
      <c r="ED1853" s="99">
        <v>0.37959399999999999</v>
      </c>
      <c r="EE1853" s="99">
        <v>6.2801699999999998E-3</v>
      </c>
      <c r="EF1853" s="99">
        <v>4.3034900000000001E-2</v>
      </c>
      <c r="EG1853" s="99">
        <v>-127.24</v>
      </c>
      <c r="EH1853" s="99">
        <v>-36.695900000000002</v>
      </c>
      <c r="EI1853" s="99">
        <v>108.636</v>
      </c>
      <c r="EJ1853" s="99">
        <v>105.22</v>
      </c>
      <c r="EK1853" s="99">
        <v>93.328900000000004</v>
      </c>
      <c r="EL1853" s="99">
        <v>-123.488</v>
      </c>
      <c r="EM1853" s="99">
        <v>0.37738500000000003</v>
      </c>
      <c r="EN1853" s="99">
        <v>0.41694300000000001</v>
      </c>
      <c r="EO1853" s="99">
        <v>0.51829800000000004</v>
      </c>
      <c r="EP1853" s="99">
        <v>0.39852799999999999</v>
      </c>
      <c r="EQ1853" s="99">
        <v>0.56020499999999995</v>
      </c>
      <c r="ER1853" s="99">
        <v>0.51543700000000003</v>
      </c>
      <c r="ES1853" s="99">
        <v>0</v>
      </c>
      <c r="ET1853" s="99">
        <v>2.6404100000000001</v>
      </c>
      <c r="EU1853" s="99">
        <v>2.4304899999999998</v>
      </c>
      <c r="EV1853" s="99">
        <v>3.4538500000000001</v>
      </c>
      <c r="EW1853" s="99">
        <v>8.7412299999999998</v>
      </c>
      <c r="EX1853" s="119">
        <v>1.49241</v>
      </c>
      <c r="EY1853" s="121"/>
      <c r="EZ1853" s="287"/>
      <c r="FA1853" s="83"/>
      <c r="FB1853" s="126"/>
      <c r="FC1853" s="116"/>
      <c r="FD1853" s="116"/>
      <c r="FE1853" s="116"/>
      <c r="FF1853" s="116"/>
      <c r="FG1853" s="116"/>
      <c r="FH1853" s="116"/>
      <c r="FI1853" s="116"/>
      <c r="FJ1853" s="116"/>
      <c r="FK1853" s="116"/>
      <c r="FL1853" s="116"/>
      <c r="FM1853" s="116"/>
      <c r="FN1853" s="116"/>
    </row>
    <row r="1854" spans="1:170" s="3" customFormat="1" ht="15" customHeight="1" x14ac:dyDescent="0.2">
      <c r="A1854" s="429">
        <v>20150705</v>
      </c>
      <c r="B1854" s="429">
        <v>10</v>
      </c>
      <c r="C1854" s="430">
        <v>18</v>
      </c>
      <c r="D1854" s="430">
        <v>1</v>
      </c>
      <c r="E1854" s="430">
        <v>12</v>
      </c>
      <c r="F1854" s="430">
        <v>10</v>
      </c>
      <c r="G1854" s="433">
        <v>2</v>
      </c>
      <c r="H1854" s="435">
        <v>0.1</v>
      </c>
      <c r="I1854" s="431">
        <v>8022</v>
      </c>
      <c r="J1854" s="101" t="s">
        <v>1979</v>
      </c>
      <c r="K1854" s="432" t="str">
        <f>IF(B1854=2,"Z:\Data\MOOG\HeTao\raw\",IF(B1854=5,"Z:\Data\MOOG\Polo\raw\",IF(B1854=10,"Z:\Data\MOOG\Messi\raw\","")))</f>
        <v>Z:\Data\MOOG\Messi\raw\</v>
      </c>
      <c r="L1854" s="428" t="s">
        <v>4120</v>
      </c>
      <c r="M1854" s="569" t="str">
        <f>IF(NOT(ISERROR(FIND("Training_dt",W1854))),"'Plot Psychometric_HH_dt_yuchen'",IF(NOT(ISERROR(FIND("Training",W1854))),"'Plot Psychometric_HH'",IF(NOT(ISERROR(FIND("1DAT",W1854))),"'Plot Tuning Azimuth_HH'",IF(NOT(ISERROR(FIND("HD_dt",W1854))),"'Plot HeadingDiscimination_PSTH_HH_dt_yuchen'",IF(NOT(ISERROR(FIND("HD",W1854))),"'Plot HeadingDiscimination_PSTH_HH'",IF(NOT(ISERROR(FIND("MemSac",W1854))),"'Memory Saccade Analysis_HH'",IF(NOT(ISERROR(FIND("DelSac",W1854))),"'Memory Saccade Analysis_HH'",IF(NOT(ISERROR(FIND("u-stim",W1854))),"'Plot Microstim_HH'",""))))))))</f>
        <v>'Memory Saccade Analysis_HH'</v>
      </c>
      <c r="N1854" s="573">
        <v>1</v>
      </c>
      <c r="O1854" s="584">
        <v>-1</v>
      </c>
      <c r="P1854" s="590">
        <v>4</v>
      </c>
      <c r="Q1854" s="590">
        <f>IF(B1854=2,60,310)</f>
        <v>310</v>
      </c>
      <c r="R1854" s="590">
        <v>5</v>
      </c>
      <c r="S1854" s="590">
        <f>IF(B1854=2,60,-190)</f>
        <v>-190</v>
      </c>
      <c r="T1854" s="590">
        <v>1</v>
      </c>
      <c r="U1854" s="590">
        <f>IF(Z1854&lt;&gt;"",IF(NOT(ISERROR(FIND("SU",Z1854))),VALUE(RIGHT(Z1854,1))+4,IF(NOT(ISERROR(FIND("MU20",Z1854))),20,IF(NOT(ISERROR(FIND("MU21",Z1854))),21,IF(NOT(ISERROR(FIND("MU2",Z1854))),2,1)))),"")</f>
        <v>5</v>
      </c>
      <c r="V1854" s="583"/>
      <c r="W1854" s="427" t="s">
        <v>2172</v>
      </c>
      <c r="X1854" s="192"/>
      <c r="Y1854" s="219">
        <f>IF(NOT(ISERROR(FIND("MU=SU",X1854))),1,IF(Z1854&lt;&gt;"",IF(NOT(ISERROR(FIND("SU",Z1854))),1,0),""))</f>
        <v>1</v>
      </c>
      <c r="Z1854" s="217" t="s">
        <v>43</v>
      </c>
      <c r="AA1854" s="218">
        <v>1263</v>
      </c>
      <c r="AB1854" s="77">
        <v>15.7845</v>
      </c>
      <c r="AC1854" s="78" t="s">
        <v>4106</v>
      </c>
      <c r="AD1854" s="199"/>
      <c r="AE1854" s="91"/>
      <c r="AF1854" s="79"/>
      <c r="AG1854" s="79"/>
      <c r="AH1854" s="80"/>
      <c r="AI1854" s="81"/>
      <c r="AJ1854" s="81"/>
      <c r="AK1854" s="81"/>
      <c r="AL1854" s="81"/>
      <c r="AM1854" s="114"/>
      <c r="AN1854" s="82"/>
      <c r="AO1854" s="83"/>
      <c r="AP1854" s="83"/>
      <c r="AQ1854" s="83"/>
      <c r="AR1854" s="84"/>
      <c r="AS1854" s="85"/>
      <c r="AT1854" s="85"/>
      <c r="AU1854" s="85"/>
      <c r="AV1854" s="85"/>
      <c r="AW1854" s="104"/>
      <c r="AX1854" s="86"/>
      <c r="AY1854" s="87"/>
      <c r="AZ1854" s="87"/>
      <c r="BA1854" s="87"/>
      <c r="BB1854" s="88"/>
      <c r="BC1854" s="89"/>
      <c r="BD1854" s="89"/>
      <c r="BE1854" s="89"/>
      <c r="BF1854" s="89"/>
      <c r="BG1854" s="115"/>
      <c r="BH1854" s="90"/>
      <c r="BI1854" s="251"/>
      <c r="BJ1854" s="252"/>
      <c r="BK1854" s="252"/>
      <c r="BL1854" s="230"/>
      <c r="BM1854" s="230"/>
      <c r="BN1854" s="230"/>
      <c r="BO1854" s="231"/>
      <c r="BP1854" s="231"/>
      <c r="BQ1854" s="231"/>
      <c r="BR1854" s="232"/>
      <c r="BS1854" s="232"/>
      <c r="BT1854" s="232"/>
      <c r="BU1854" s="230"/>
      <c r="BV1854" s="230"/>
      <c r="BW1854" s="231"/>
      <c r="BX1854" s="231"/>
      <c r="BY1854" s="232"/>
      <c r="BZ1854" s="235"/>
      <c r="CA1854" s="257"/>
      <c r="CB1854" s="233"/>
      <c r="CC1854" s="230"/>
      <c r="CD1854" s="230"/>
      <c r="CE1854" s="230"/>
      <c r="CF1854" s="230"/>
      <c r="CG1854" s="230"/>
      <c r="CH1854" s="230"/>
      <c r="CI1854" s="230"/>
      <c r="CJ1854" s="231"/>
      <c r="CK1854" s="231"/>
      <c r="CL1854" s="231"/>
      <c r="CM1854" s="231"/>
      <c r="CN1854" s="231"/>
      <c r="CO1854" s="231"/>
      <c r="CP1854" s="231"/>
      <c r="CQ1854" s="231"/>
      <c r="CR1854" s="232"/>
      <c r="CS1854" s="232"/>
      <c r="CT1854" s="232"/>
      <c r="CU1854" s="232"/>
      <c r="CV1854" s="232"/>
      <c r="CW1854" s="232"/>
      <c r="CX1854" s="232"/>
      <c r="CY1854" s="234"/>
      <c r="CZ1854" s="106"/>
      <c r="DA1854" s="106"/>
      <c r="DB1854" s="106"/>
      <c r="DC1854" s="106">
        <v>1</v>
      </c>
      <c r="DD1854" s="106"/>
      <c r="DE1854" s="106"/>
      <c r="DF1854" s="92"/>
      <c r="DG1854" s="107"/>
      <c r="DH1854" s="107"/>
      <c r="DI1854" s="107"/>
      <c r="DJ1854" s="107"/>
      <c r="DK1854" s="107"/>
      <c r="DL1854" s="107"/>
      <c r="DM1854" s="110"/>
      <c r="DN1854" s="110"/>
      <c r="DO1854" s="110"/>
      <c r="DP1854" s="110"/>
      <c r="DQ1854" s="110"/>
      <c r="DR1854" s="110"/>
      <c r="DS1854" s="110"/>
      <c r="DT1854" s="110"/>
      <c r="DU1854" s="497"/>
      <c r="DV1854" s="497"/>
      <c r="DW1854" s="497"/>
      <c r="DX1854" s="497"/>
      <c r="DY1854" s="497"/>
      <c r="DZ1854" s="497"/>
      <c r="EA1854" s="288">
        <v>0.45240000000000002</v>
      </c>
      <c r="EB1854" s="501">
        <v>2.6158199999999999E-16</v>
      </c>
      <c r="EC1854" s="501">
        <v>1.25643E-9</v>
      </c>
      <c r="ED1854" s="501">
        <v>9.6131900000000007E-6</v>
      </c>
      <c r="EE1854" s="501">
        <v>1.9661599999999999E-7</v>
      </c>
      <c r="EF1854" s="501">
        <v>2.44763E-8</v>
      </c>
      <c r="EG1854" s="99">
        <v>158.578</v>
      </c>
      <c r="EH1854" s="99">
        <v>119.258</v>
      </c>
      <c r="EI1854" s="99">
        <v>110.82899999999999</v>
      </c>
      <c r="EJ1854" s="99">
        <v>119.78700000000001</v>
      </c>
      <c r="EK1854" s="99">
        <v>107.91800000000001</v>
      </c>
      <c r="EL1854" s="99">
        <v>-77.359399999999994</v>
      </c>
      <c r="EM1854" s="99">
        <v>0.30496499999999999</v>
      </c>
      <c r="EN1854" s="99">
        <v>0.65687899999999999</v>
      </c>
      <c r="EO1854" s="99">
        <v>0.56470799999999999</v>
      </c>
      <c r="EP1854" s="99">
        <v>0.53213999999999995</v>
      </c>
      <c r="EQ1854" s="99">
        <v>0.56189100000000003</v>
      </c>
      <c r="ER1854" s="99">
        <v>0.59644799999999998</v>
      </c>
      <c r="ES1854" s="99">
        <v>0</v>
      </c>
      <c r="ET1854" s="99">
        <v>14.789</v>
      </c>
      <c r="EU1854" s="99">
        <v>7.0545</v>
      </c>
      <c r="EV1854" s="99">
        <v>9.0268499999999996</v>
      </c>
      <c r="EW1854" s="99">
        <v>10.8628</v>
      </c>
      <c r="EX1854" s="119">
        <v>5.2631100000000002</v>
      </c>
      <c r="EY1854" s="121"/>
      <c r="EZ1854" s="287"/>
      <c r="FA1854" s="83"/>
      <c r="FB1854" s="126"/>
      <c r="FC1854" s="116"/>
      <c r="FD1854" s="116"/>
      <c r="FE1854" s="116"/>
      <c r="FF1854" s="116"/>
      <c r="FG1854" s="116"/>
      <c r="FH1854" s="116"/>
      <c r="FI1854" s="116"/>
      <c r="FJ1854" s="116"/>
      <c r="FK1854" s="116"/>
      <c r="FL1854" s="116"/>
      <c r="FM1854" s="116"/>
      <c r="FN1854" s="116"/>
    </row>
    <row r="1855" spans="1:170" s="3" customFormat="1" ht="15" customHeight="1" x14ac:dyDescent="0.2">
      <c r="A1855" s="429">
        <v>20150705</v>
      </c>
      <c r="B1855" s="429">
        <v>10</v>
      </c>
      <c r="C1855" s="430">
        <v>18</v>
      </c>
      <c r="D1855" s="430">
        <v>1</v>
      </c>
      <c r="E1855" s="430">
        <v>12</v>
      </c>
      <c r="F1855" s="430">
        <v>10</v>
      </c>
      <c r="G1855" s="433">
        <v>2</v>
      </c>
      <c r="H1855" s="435">
        <v>0.1</v>
      </c>
      <c r="I1855" s="431">
        <v>8022</v>
      </c>
      <c r="J1855" s="101" t="s">
        <v>1979</v>
      </c>
      <c r="K1855" s="432" t="str">
        <f>IF(B1855=2,"Z:\Data\MOOG\HeTao\raw\",IF(B1855=5,"Z:\Data\MOOG\Polo\raw\",IF(B1855=10,"Z:\Data\MOOG\Messi\raw\","")))</f>
        <v>Z:\Data\MOOG\Messi\raw\</v>
      </c>
      <c r="L1855" s="428" t="s">
        <v>4120</v>
      </c>
      <c r="M1855" s="569" t="str">
        <f>IF(NOT(ISERROR(FIND("Training_dt",W1855))),"'Plot Psychometric_HH_dt_yuchen'",IF(NOT(ISERROR(FIND("Training",W1855))),"'Plot Psychometric_HH'",IF(NOT(ISERROR(FIND("1DAT",W1855))),"'Plot Tuning Azimuth_HH'",IF(NOT(ISERROR(FIND("HD_dt",W1855))),"'Plot HeadingDiscimination_PSTH_HH_dt_yuchen'",IF(NOT(ISERROR(FIND("HD",W1855))),"'Plot HeadingDiscimination_PSTH_HH'",IF(NOT(ISERROR(FIND("MemSac",W1855))),"'Memory Saccade Analysis_HH'",IF(NOT(ISERROR(FIND("DelSac",W1855))),"'Memory Saccade Analysis_HH'",IF(NOT(ISERROR(FIND("u-stim",W1855))),"'Plot Microstim_HH'",""))))))))</f>
        <v>'Memory Saccade Analysis_HH'</v>
      </c>
      <c r="N1855" s="573">
        <v>1</v>
      </c>
      <c r="O1855" s="584">
        <v>-1</v>
      </c>
      <c r="P1855" s="590">
        <v>4</v>
      </c>
      <c r="Q1855" s="590">
        <f>IF(B1855=2,60,310)</f>
        <v>310</v>
      </c>
      <c r="R1855" s="590">
        <v>5</v>
      </c>
      <c r="S1855" s="590">
        <f>IF(B1855=2,60,-190)</f>
        <v>-190</v>
      </c>
      <c r="T1855" s="590">
        <v>1</v>
      </c>
      <c r="U1855" s="590">
        <f>IF(Z1855&lt;&gt;"",IF(NOT(ISERROR(FIND("SU",Z1855))),VALUE(RIGHT(Z1855,1))+4,IF(NOT(ISERROR(FIND("MU20",Z1855))),20,IF(NOT(ISERROR(FIND("MU21",Z1855))),21,IF(NOT(ISERROR(FIND("MU2",Z1855))),2,1)))),"")</f>
        <v>6</v>
      </c>
      <c r="V1855" s="583"/>
      <c r="W1855" s="427" t="s">
        <v>2172</v>
      </c>
      <c r="X1855" s="192"/>
      <c r="Y1855" s="219">
        <f>IF(NOT(ISERROR(FIND("MU=SU",X1855))),1,IF(Z1855&lt;&gt;"",IF(NOT(ISERROR(FIND("SU",Z1855))),1,0),""))</f>
        <v>1</v>
      </c>
      <c r="Z1855" s="217" t="s">
        <v>46</v>
      </c>
      <c r="AA1855" s="218">
        <v>1532</v>
      </c>
      <c r="AB1855" s="77">
        <v>8.8163800000000005</v>
      </c>
      <c r="AC1855" s="78" t="s">
        <v>4107</v>
      </c>
      <c r="AD1855" s="199"/>
      <c r="AE1855" s="91"/>
      <c r="AF1855" s="79"/>
      <c r="AG1855" s="79"/>
      <c r="AH1855" s="80"/>
      <c r="AI1855" s="81"/>
      <c r="AJ1855" s="81"/>
      <c r="AK1855" s="81"/>
      <c r="AL1855" s="81"/>
      <c r="AM1855" s="114"/>
      <c r="AN1855" s="82"/>
      <c r="AO1855" s="83"/>
      <c r="AP1855" s="83"/>
      <c r="AQ1855" s="83"/>
      <c r="AR1855" s="84"/>
      <c r="AS1855" s="85"/>
      <c r="AT1855" s="85"/>
      <c r="AU1855" s="85"/>
      <c r="AV1855" s="85"/>
      <c r="AW1855" s="104"/>
      <c r="AX1855" s="86"/>
      <c r="AY1855" s="87"/>
      <c r="AZ1855" s="87"/>
      <c r="BA1855" s="87"/>
      <c r="BB1855" s="88"/>
      <c r="BC1855" s="89"/>
      <c r="BD1855" s="89"/>
      <c r="BE1855" s="89"/>
      <c r="BF1855" s="89"/>
      <c r="BG1855" s="115"/>
      <c r="BH1855" s="90"/>
      <c r="BI1855" s="251"/>
      <c r="BJ1855" s="252"/>
      <c r="BK1855" s="252"/>
      <c r="BL1855" s="230"/>
      <c r="BM1855" s="230"/>
      <c r="BN1855" s="230"/>
      <c r="BO1855" s="231"/>
      <c r="BP1855" s="231"/>
      <c r="BQ1855" s="231"/>
      <c r="BR1855" s="232"/>
      <c r="BS1855" s="232"/>
      <c r="BT1855" s="232"/>
      <c r="BU1855" s="230"/>
      <c r="BV1855" s="230"/>
      <c r="BW1855" s="231"/>
      <c r="BX1855" s="231"/>
      <c r="BY1855" s="232"/>
      <c r="BZ1855" s="235"/>
      <c r="CA1855" s="257"/>
      <c r="CB1855" s="233"/>
      <c r="CC1855" s="230"/>
      <c r="CD1855" s="230"/>
      <c r="CE1855" s="230"/>
      <c r="CF1855" s="230"/>
      <c r="CG1855" s="230"/>
      <c r="CH1855" s="230"/>
      <c r="CI1855" s="230"/>
      <c r="CJ1855" s="231"/>
      <c r="CK1855" s="231"/>
      <c r="CL1855" s="231"/>
      <c r="CM1855" s="231"/>
      <c r="CN1855" s="231"/>
      <c r="CO1855" s="231"/>
      <c r="CP1855" s="231"/>
      <c r="CQ1855" s="231"/>
      <c r="CR1855" s="232"/>
      <c r="CS1855" s="232"/>
      <c r="CT1855" s="232"/>
      <c r="CU1855" s="232"/>
      <c r="CV1855" s="232"/>
      <c r="CW1855" s="232"/>
      <c r="CX1855" s="232"/>
      <c r="CY1855" s="234"/>
      <c r="CZ1855" s="106"/>
      <c r="DA1855" s="106"/>
      <c r="DB1855" s="106"/>
      <c r="DC1855" s="106">
        <v>1</v>
      </c>
      <c r="DD1855" s="106"/>
      <c r="DE1855" s="106"/>
      <c r="DF1855" s="92"/>
      <c r="DG1855" s="107"/>
      <c r="DH1855" s="107"/>
      <c r="DI1855" s="107"/>
      <c r="DJ1855" s="107"/>
      <c r="DK1855" s="107"/>
      <c r="DL1855" s="107"/>
      <c r="DM1855" s="110"/>
      <c r="DN1855" s="110"/>
      <c r="DO1855" s="110"/>
      <c r="DP1855" s="110"/>
      <c r="DQ1855" s="110"/>
      <c r="DR1855" s="110"/>
      <c r="DS1855" s="110"/>
      <c r="DT1855" s="110"/>
      <c r="DU1855" s="497"/>
      <c r="DV1855" s="497"/>
      <c r="DW1855" s="497"/>
      <c r="DX1855" s="497"/>
      <c r="DY1855" s="497"/>
      <c r="DZ1855" s="497"/>
      <c r="EA1855" s="288">
        <v>0.83485299999999996</v>
      </c>
      <c r="EB1855" s="501">
        <v>5.0250799999999998E-25</v>
      </c>
      <c r="EC1855" s="501">
        <v>1.71098E-11</v>
      </c>
      <c r="ED1855" s="501">
        <v>1.21121E-6</v>
      </c>
      <c r="EE1855" s="501">
        <v>1.5807899999999999E-6</v>
      </c>
      <c r="EF1855" s="501">
        <v>6.3205800000000006E-8</v>
      </c>
      <c r="EG1855" s="99">
        <v>166.71799999999999</v>
      </c>
      <c r="EH1855" s="99">
        <v>110.279</v>
      </c>
      <c r="EI1855" s="99">
        <v>84.383899999999997</v>
      </c>
      <c r="EJ1855" s="99">
        <v>102.274</v>
      </c>
      <c r="EK1855" s="99">
        <v>70.793599999999998</v>
      </c>
      <c r="EL1855" s="99">
        <v>-108.081</v>
      </c>
      <c r="EM1855" s="99">
        <v>0.255969</v>
      </c>
      <c r="EN1855" s="99">
        <v>0.75344599999999995</v>
      </c>
      <c r="EO1855" s="99">
        <v>0.65066000000000002</v>
      </c>
      <c r="EP1855" s="99">
        <v>0.56709500000000002</v>
      </c>
      <c r="EQ1855" s="99">
        <v>0.57294900000000004</v>
      </c>
      <c r="ER1855" s="99">
        <v>0.53778800000000004</v>
      </c>
      <c r="ES1855" s="99">
        <v>0</v>
      </c>
      <c r="ET1855" s="99">
        <v>14.4998</v>
      </c>
      <c r="EU1855" s="99">
        <v>7.9592200000000002</v>
      </c>
      <c r="EV1855" s="99">
        <v>7.4263500000000002</v>
      </c>
      <c r="EW1855" s="99">
        <v>7.2641799999999996</v>
      </c>
      <c r="EX1855" s="119">
        <v>2.1961499999999998</v>
      </c>
      <c r="EY1855" s="121"/>
      <c r="EZ1855" s="287"/>
      <c r="FA1855" s="83"/>
      <c r="FB1855" s="126"/>
      <c r="FC1855" s="116"/>
      <c r="FD1855" s="116"/>
      <c r="FE1855" s="116"/>
      <c r="FF1855" s="116"/>
      <c r="FG1855" s="116"/>
      <c r="FH1855" s="116"/>
      <c r="FI1855" s="116"/>
      <c r="FJ1855" s="116"/>
      <c r="FK1855" s="116"/>
      <c r="FL1855" s="116"/>
      <c r="FM1855" s="116"/>
      <c r="FN1855" s="116"/>
    </row>
    <row r="1856" spans="1:170" s="3" customFormat="1" ht="15" customHeight="1" x14ac:dyDescent="0.2">
      <c r="A1856" s="429">
        <v>20150705</v>
      </c>
      <c r="B1856" s="429">
        <v>10</v>
      </c>
      <c r="C1856" s="430">
        <v>18</v>
      </c>
      <c r="D1856" s="430">
        <v>1</v>
      </c>
      <c r="E1856" s="430">
        <v>12</v>
      </c>
      <c r="F1856" s="430">
        <v>10</v>
      </c>
      <c r="G1856" s="433">
        <v>2</v>
      </c>
      <c r="H1856" s="435">
        <v>0.1</v>
      </c>
      <c r="I1856" s="431">
        <v>8022</v>
      </c>
      <c r="J1856" s="101" t="s">
        <v>1979</v>
      </c>
      <c r="K1856" s="432" t="str">
        <f>IF(B1856=2,"Z:\Data\MOOG\HeTao\raw\",IF(B1856=5,"Z:\Data\MOOG\Polo\raw\",IF(B1856=10,"Z:\Data\MOOG\Messi\raw\","")))</f>
        <v>Z:\Data\MOOG\Messi\raw\</v>
      </c>
      <c r="L1856" s="428" t="s">
        <v>4109</v>
      </c>
      <c r="M1856" s="569" t="str">
        <f>IF(NOT(ISERROR(FIND("Training_dt",W1856))),"'Plot Psychometric_HH_dt_yuchen'",IF(NOT(ISERROR(FIND("Training",W1856))),"'Plot Psychometric_HH'",IF(NOT(ISERROR(FIND("1DAT",W1856))),"'Plot Tuning Azimuth_HH'",IF(NOT(ISERROR(FIND("HD_dt",W1856))),"'Plot HeadingDiscimination_PSTH_HH_dt_yuchen'",IF(NOT(ISERROR(FIND("HD",W1856))),"'Plot HeadingDiscimination_PSTH_HH'",IF(NOT(ISERROR(FIND("MemSac",W1856))),"'Memory Saccade Analysis_HH'",IF(NOT(ISERROR(FIND("DelSac",W1856))),"'Memory Saccade Analysis_HH'",IF(NOT(ISERROR(FIND("u-stim",W1856))),"'Plot Microstim_HH'",""))))))))</f>
        <v>'Memory Saccade Analysis_HH'</v>
      </c>
      <c r="N1856" s="573">
        <v>1</v>
      </c>
      <c r="O1856" s="584">
        <v>-1</v>
      </c>
      <c r="P1856" s="590">
        <v>4</v>
      </c>
      <c r="Q1856" s="590">
        <f>IF(B1856=2,60,310)</f>
        <v>310</v>
      </c>
      <c r="R1856" s="590">
        <v>5</v>
      </c>
      <c r="S1856" s="590">
        <f>IF(B1856=2,60,-190)</f>
        <v>-190</v>
      </c>
      <c r="T1856" s="590">
        <v>1</v>
      </c>
      <c r="U1856" s="590">
        <f>IF(Z1856&lt;&gt;"",IF(NOT(ISERROR(FIND("SU",Z1856))),VALUE(RIGHT(Z1856,1))+4,IF(NOT(ISERROR(FIND("MU20",Z1856))),20,IF(NOT(ISERROR(FIND("MU21",Z1856))),21,IF(NOT(ISERROR(FIND("MU2",Z1856))),2,1)))),"")</f>
        <v>5</v>
      </c>
      <c r="V1856" s="583"/>
      <c r="W1856" s="427" t="s">
        <v>3863</v>
      </c>
      <c r="X1856" s="192"/>
      <c r="Y1856" s="219">
        <f>IF(NOT(ISERROR(FIND("MU=SU",X1856))),1,IF(Z1856&lt;&gt;"",IF(NOT(ISERROR(FIND("SU",Z1856))),1,0),""))</f>
        <v>1</v>
      </c>
      <c r="Z1856" s="217" t="s">
        <v>43</v>
      </c>
      <c r="AA1856" s="218">
        <v>1474</v>
      </c>
      <c r="AB1856" s="77"/>
      <c r="AC1856" s="78"/>
      <c r="AD1856" s="199"/>
      <c r="AE1856" s="91"/>
      <c r="AF1856" s="79"/>
      <c r="AG1856" s="79"/>
      <c r="AH1856" s="80"/>
      <c r="AI1856" s="81"/>
      <c r="AJ1856" s="81"/>
      <c r="AK1856" s="81"/>
      <c r="AL1856" s="81"/>
      <c r="AM1856" s="114"/>
      <c r="AN1856" s="82"/>
      <c r="AO1856" s="83"/>
      <c r="AP1856" s="83"/>
      <c r="AQ1856" s="83"/>
      <c r="AR1856" s="84"/>
      <c r="AS1856" s="85"/>
      <c r="AT1856" s="85"/>
      <c r="AU1856" s="85"/>
      <c r="AV1856" s="85"/>
      <c r="AW1856" s="104"/>
      <c r="AX1856" s="86"/>
      <c r="AY1856" s="87"/>
      <c r="AZ1856" s="87"/>
      <c r="BA1856" s="87"/>
      <c r="BB1856" s="88"/>
      <c r="BC1856" s="89"/>
      <c r="BD1856" s="89"/>
      <c r="BE1856" s="89"/>
      <c r="BF1856" s="89"/>
      <c r="BG1856" s="115"/>
      <c r="BH1856" s="90"/>
      <c r="BI1856" s="251"/>
      <c r="BJ1856" s="252"/>
      <c r="BK1856" s="252"/>
      <c r="BL1856" s="230"/>
      <c r="BM1856" s="230"/>
      <c r="BN1856" s="230"/>
      <c r="BO1856" s="231"/>
      <c r="BP1856" s="231"/>
      <c r="BQ1856" s="231"/>
      <c r="BR1856" s="232"/>
      <c r="BS1856" s="232"/>
      <c r="BT1856" s="232"/>
      <c r="BU1856" s="230"/>
      <c r="BV1856" s="230"/>
      <c r="BW1856" s="231"/>
      <c r="BX1856" s="231"/>
      <c r="BY1856" s="232"/>
      <c r="BZ1856" s="235"/>
      <c r="CA1856" s="257"/>
      <c r="CB1856" s="233"/>
      <c r="CC1856" s="230"/>
      <c r="CD1856" s="230"/>
      <c r="CE1856" s="230"/>
      <c r="CF1856" s="230"/>
      <c r="CG1856" s="230"/>
      <c r="CH1856" s="230"/>
      <c r="CI1856" s="230"/>
      <c r="CJ1856" s="231"/>
      <c r="CK1856" s="231"/>
      <c r="CL1856" s="231"/>
      <c r="CM1856" s="231"/>
      <c r="CN1856" s="231"/>
      <c r="CO1856" s="231"/>
      <c r="CP1856" s="231"/>
      <c r="CQ1856" s="231"/>
      <c r="CR1856" s="232"/>
      <c r="CS1856" s="232"/>
      <c r="CT1856" s="232"/>
      <c r="CU1856" s="232"/>
      <c r="CV1856" s="232"/>
      <c r="CW1856" s="232"/>
      <c r="CX1856" s="232"/>
      <c r="CY1856" s="234"/>
      <c r="CZ1856" s="106"/>
      <c r="DA1856" s="106">
        <v>0</v>
      </c>
      <c r="DB1856" s="106"/>
      <c r="DC1856" s="106">
        <v>1</v>
      </c>
      <c r="DD1856" s="106"/>
      <c r="DE1856" s="106"/>
      <c r="DF1856" s="92"/>
      <c r="DG1856" s="107"/>
      <c r="DH1856" s="107"/>
      <c r="DI1856" s="107"/>
      <c r="DJ1856" s="107"/>
      <c r="DK1856" s="107"/>
      <c r="DL1856" s="107"/>
      <c r="DM1856" s="110"/>
      <c r="DN1856" s="110"/>
      <c r="DO1856" s="110"/>
      <c r="DP1856" s="110"/>
      <c r="DQ1856" s="110"/>
      <c r="DR1856" s="110"/>
      <c r="DS1856" s="110"/>
      <c r="DT1856" s="110"/>
      <c r="DU1856" s="497"/>
      <c r="DV1856" s="497"/>
      <c r="DW1856" s="497"/>
      <c r="DX1856" s="497"/>
      <c r="DY1856" s="497"/>
      <c r="DZ1856" s="497"/>
      <c r="EA1856" s="288">
        <v>3.5390900000000003E-2</v>
      </c>
      <c r="EB1856" s="501">
        <v>3.80197E-7</v>
      </c>
      <c r="EC1856" s="501">
        <v>1.1594199999999999E-12</v>
      </c>
      <c r="ED1856" s="501">
        <v>1.24478E-6</v>
      </c>
      <c r="EE1856" s="492">
        <v>0.30655700000000002</v>
      </c>
      <c r="EF1856" s="99">
        <v>1.5785199999999999E-4</v>
      </c>
      <c r="EG1856" s="99">
        <v>-90</v>
      </c>
      <c r="EH1856" s="99">
        <v>90</v>
      </c>
      <c r="EI1856" s="99">
        <v>90</v>
      </c>
      <c r="EJ1856" s="99">
        <v>90</v>
      </c>
      <c r="EK1856" s="99">
        <v>90</v>
      </c>
      <c r="EL1856" s="99">
        <v>-90</v>
      </c>
      <c r="EM1856" s="99">
        <v>0.26750200000000002</v>
      </c>
      <c r="EN1856" s="99">
        <v>0.51117199999999996</v>
      </c>
      <c r="EO1856" s="99">
        <v>0.64545699999999995</v>
      </c>
      <c r="EP1856" s="99">
        <v>0.494813</v>
      </c>
      <c r="EQ1856" s="99">
        <v>0.14749499999999999</v>
      </c>
      <c r="ER1856" s="99">
        <v>0.41456300000000001</v>
      </c>
      <c r="ES1856" s="99">
        <v>0</v>
      </c>
      <c r="ET1856" s="99">
        <v>5.5137099999999997</v>
      </c>
      <c r="EU1856" s="99">
        <v>7.4991199999999996</v>
      </c>
      <c r="EV1856" s="99">
        <v>5.0596399999999999</v>
      </c>
      <c r="EW1856" s="99">
        <v>4.2163700000000004</v>
      </c>
      <c r="EX1856" s="119">
        <v>3.4258000000000002</v>
      </c>
      <c r="EY1856" s="121"/>
      <c r="EZ1856" s="287"/>
      <c r="FA1856" s="83"/>
      <c r="FB1856" s="126"/>
      <c r="FC1856" s="116"/>
      <c r="FD1856" s="116"/>
      <c r="FE1856" s="116"/>
      <c r="FF1856" s="116"/>
      <c r="FG1856" s="116"/>
      <c r="FH1856" s="116"/>
      <c r="FI1856" s="116"/>
      <c r="FJ1856" s="116"/>
      <c r="FK1856" s="116"/>
      <c r="FL1856" s="116"/>
      <c r="FM1856" s="116"/>
      <c r="FN1856" s="116"/>
    </row>
    <row r="1857" spans="1:170" s="3" customFormat="1" ht="15" customHeight="1" x14ac:dyDescent="0.2">
      <c r="A1857" s="429">
        <v>20150705</v>
      </c>
      <c r="B1857" s="429">
        <v>10</v>
      </c>
      <c r="C1857" s="430">
        <v>18</v>
      </c>
      <c r="D1857" s="430">
        <v>1</v>
      </c>
      <c r="E1857" s="430">
        <v>12</v>
      </c>
      <c r="F1857" s="430">
        <v>10</v>
      </c>
      <c r="G1857" s="433">
        <v>2</v>
      </c>
      <c r="H1857" s="435">
        <v>0.1</v>
      </c>
      <c r="I1857" s="431">
        <v>8022</v>
      </c>
      <c r="J1857" s="101" t="s">
        <v>1979</v>
      </c>
      <c r="K1857" s="432" t="str">
        <f>IF(B1857=2,"Z:\Data\MOOG\HeTao\raw\",IF(B1857=5,"Z:\Data\MOOG\Polo\raw\",IF(B1857=10,"Z:\Data\MOOG\Messi\raw\","")))</f>
        <v>Z:\Data\MOOG\Messi\raw\</v>
      </c>
      <c r="L1857" s="428" t="s">
        <v>4109</v>
      </c>
      <c r="M1857" s="569" t="str">
        <f>IF(NOT(ISERROR(FIND("Training_dt",W1857))),"'Plot Psychometric_HH_dt_yuchen'",IF(NOT(ISERROR(FIND("Training",W1857))),"'Plot Psychometric_HH'",IF(NOT(ISERROR(FIND("1DAT",W1857))),"'Plot Tuning Azimuth_HH'",IF(NOT(ISERROR(FIND("HD_dt",W1857))),"'Plot HeadingDiscimination_PSTH_HH_dt_yuchen'",IF(NOT(ISERROR(FIND("HD",W1857))),"'Plot HeadingDiscimination_PSTH_HH'",IF(NOT(ISERROR(FIND("MemSac",W1857))),"'Memory Saccade Analysis_HH'",IF(NOT(ISERROR(FIND("DelSac",W1857))),"'Memory Saccade Analysis_HH'",IF(NOT(ISERROR(FIND("u-stim",W1857))),"'Plot Microstim_HH'",""))))))))</f>
        <v>'Memory Saccade Analysis_HH'</v>
      </c>
      <c r="N1857" s="573">
        <v>1</v>
      </c>
      <c r="O1857" s="584">
        <v>-1</v>
      </c>
      <c r="P1857" s="590">
        <v>4</v>
      </c>
      <c r="Q1857" s="590">
        <f>IF(B1857=2,60,310)</f>
        <v>310</v>
      </c>
      <c r="R1857" s="590">
        <v>5</v>
      </c>
      <c r="S1857" s="590">
        <f>IF(B1857=2,60,-190)</f>
        <v>-190</v>
      </c>
      <c r="T1857" s="590">
        <v>1</v>
      </c>
      <c r="U1857" s="590">
        <f>IF(Z1857&lt;&gt;"",IF(NOT(ISERROR(FIND("SU",Z1857))),VALUE(RIGHT(Z1857,1))+4,IF(NOT(ISERROR(FIND("MU20",Z1857))),20,IF(NOT(ISERROR(FIND("MU21",Z1857))),21,IF(NOT(ISERROR(FIND("MU2",Z1857))),2,1)))),"")</f>
        <v>6</v>
      </c>
      <c r="V1857" s="583"/>
      <c r="W1857" s="427" t="s">
        <v>3863</v>
      </c>
      <c r="X1857" s="192"/>
      <c r="Y1857" s="219">
        <f>IF(NOT(ISERROR(FIND("MU=SU",X1857))),1,IF(Z1857&lt;&gt;"",IF(NOT(ISERROR(FIND("SU",Z1857))),1,0),""))</f>
        <v>1</v>
      </c>
      <c r="Z1857" s="217" t="s">
        <v>46</v>
      </c>
      <c r="AA1857" s="218">
        <v>2686</v>
      </c>
      <c r="AB1857" s="77">
        <v>10.8203</v>
      </c>
      <c r="AC1857" s="78" t="s">
        <v>4110</v>
      </c>
      <c r="AD1857" s="199"/>
      <c r="AE1857" s="91"/>
      <c r="AF1857" s="79"/>
      <c r="AG1857" s="79"/>
      <c r="AH1857" s="80"/>
      <c r="AI1857" s="81"/>
      <c r="AJ1857" s="81"/>
      <c r="AK1857" s="81"/>
      <c r="AL1857" s="81"/>
      <c r="AM1857" s="114"/>
      <c r="AN1857" s="82"/>
      <c r="AO1857" s="83"/>
      <c r="AP1857" s="83"/>
      <c r="AQ1857" s="83"/>
      <c r="AR1857" s="84"/>
      <c r="AS1857" s="85"/>
      <c r="AT1857" s="85"/>
      <c r="AU1857" s="85"/>
      <c r="AV1857" s="85"/>
      <c r="AW1857" s="104"/>
      <c r="AX1857" s="86"/>
      <c r="AY1857" s="87"/>
      <c r="AZ1857" s="87"/>
      <c r="BA1857" s="87"/>
      <c r="BB1857" s="88"/>
      <c r="BC1857" s="89"/>
      <c r="BD1857" s="89"/>
      <c r="BE1857" s="89"/>
      <c r="BF1857" s="89"/>
      <c r="BG1857" s="115"/>
      <c r="BH1857" s="90"/>
      <c r="BI1857" s="251"/>
      <c r="BJ1857" s="252"/>
      <c r="BK1857" s="252"/>
      <c r="BL1857" s="230"/>
      <c r="BM1857" s="230"/>
      <c r="BN1857" s="230"/>
      <c r="BO1857" s="231"/>
      <c r="BP1857" s="231"/>
      <c r="BQ1857" s="231"/>
      <c r="BR1857" s="232"/>
      <c r="BS1857" s="232"/>
      <c r="BT1857" s="232"/>
      <c r="BU1857" s="230"/>
      <c r="BV1857" s="230"/>
      <c r="BW1857" s="231"/>
      <c r="BX1857" s="231"/>
      <c r="BY1857" s="232"/>
      <c r="BZ1857" s="235"/>
      <c r="CA1857" s="257"/>
      <c r="CB1857" s="233"/>
      <c r="CC1857" s="230"/>
      <c r="CD1857" s="230"/>
      <c r="CE1857" s="230"/>
      <c r="CF1857" s="230"/>
      <c r="CG1857" s="230"/>
      <c r="CH1857" s="230"/>
      <c r="CI1857" s="230"/>
      <c r="CJ1857" s="231"/>
      <c r="CK1857" s="231"/>
      <c r="CL1857" s="231"/>
      <c r="CM1857" s="231"/>
      <c r="CN1857" s="231"/>
      <c r="CO1857" s="231"/>
      <c r="CP1857" s="231"/>
      <c r="CQ1857" s="231"/>
      <c r="CR1857" s="232"/>
      <c r="CS1857" s="232"/>
      <c r="CT1857" s="232"/>
      <c r="CU1857" s="232"/>
      <c r="CV1857" s="232"/>
      <c r="CW1857" s="232"/>
      <c r="CX1857" s="232"/>
      <c r="CY1857" s="234"/>
      <c r="CZ1857" s="106"/>
      <c r="DA1857" s="106">
        <v>0</v>
      </c>
      <c r="DB1857" s="106"/>
      <c r="DC1857" s="106">
        <v>1</v>
      </c>
      <c r="DD1857" s="106"/>
      <c r="DE1857" s="106"/>
      <c r="DF1857" s="92"/>
      <c r="DG1857" s="107"/>
      <c r="DH1857" s="107"/>
      <c r="DI1857" s="107"/>
      <c r="DJ1857" s="107"/>
      <c r="DK1857" s="107"/>
      <c r="DL1857" s="107"/>
      <c r="DM1857" s="110"/>
      <c r="DN1857" s="110"/>
      <c r="DO1857" s="110"/>
      <c r="DP1857" s="110"/>
      <c r="DQ1857" s="110"/>
      <c r="DR1857" s="110"/>
      <c r="DS1857" s="110"/>
      <c r="DT1857" s="110"/>
      <c r="DU1857" s="497"/>
      <c r="DV1857" s="497"/>
      <c r="DW1857" s="497"/>
      <c r="DX1857" s="497"/>
      <c r="DY1857" s="497"/>
      <c r="DZ1857" s="497"/>
      <c r="EA1857" s="288">
        <v>0.23444400000000001</v>
      </c>
      <c r="EB1857" s="501">
        <v>9.3310900000000007E-16</v>
      </c>
      <c r="EC1857" s="501">
        <v>1.2371700000000001E-13</v>
      </c>
      <c r="ED1857" s="501">
        <v>1.3568999999999999E-7</v>
      </c>
      <c r="EE1857" s="99">
        <v>1.9019200000000001E-3</v>
      </c>
      <c r="EF1857" s="501">
        <v>2.0816199999999998E-6</v>
      </c>
      <c r="EG1857" s="99">
        <v>90</v>
      </c>
      <c r="EH1857" s="99">
        <v>90</v>
      </c>
      <c r="EI1857" s="99">
        <v>90</v>
      </c>
      <c r="EJ1857" s="99">
        <v>90</v>
      </c>
      <c r="EK1857" s="99">
        <v>90</v>
      </c>
      <c r="EL1857" s="99">
        <v>-90</v>
      </c>
      <c r="EM1857" s="99">
        <v>0.167878</v>
      </c>
      <c r="EN1857" s="99">
        <v>0.70135099999999995</v>
      </c>
      <c r="EO1857" s="99">
        <v>0.66410199999999997</v>
      </c>
      <c r="EP1857" s="99">
        <v>0.52463499999999996</v>
      </c>
      <c r="EQ1857" s="99">
        <v>0.35941899999999999</v>
      </c>
      <c r="ER1857" s="99">
        <v>0.4874</v>
      </c>
      <c r="ES1857" s="99">
        <v>0</v>
      </c>
      <c r="ET1857" s="99">
        <v>17.8506</v>
      </c>
      <c r="EU1857" s="99">
        <v>9.4384599999999992</v>
      </c>
      <c r="EV1857" s="99">
        <v>11.928000000000001</v>
      </c>
      <c r="EW1857" s="99">
        <v>10.858599999999999</v>
      </c>
      <c r="EX1857" s="119">
        <v>1.94729</v>
      </c>
      <c r="EY1857" s="121"/>
      <c r="EZ1857" s="287"/>
      <c r="FA1857" s="83"/>
      <c r="FB1857" s="126"/>
      <c r="FC1857" s="116"/>
      <c r="FD1857" s="116"/>
      <c r="FE1857" s="116"/>
      <c r="FF1857" s="116"/>
      <c r="FG1857" s="116"/>
      <c r="FH1857" s="116"/>
      <c r="FI1857" s="116"/>
      <c r="FJ1857" s="116"/>
      <c r="FK1857" s="116"/>
      <c r="FL1857" s="116"/>
      <c r="FM1857" s="116"/>
      <c r="FN1857" s="116"/>
    </row>
    <row r="1858" spans="1:170" s="3" customFormat="1" ht="15" customHeight="1" x14ac:dyDescent="0.2">
      <c r="A1858" s="429">
        <v>20150705</v>
      </c>
      <c r="B1858" s="429">
        <v>10</v>
      </c>
      <c r="C1858" s="430">
        <v>18</v>
      </c>
      <c r="D1858" s="430">
        <v>1</v>
      </c>
      <c r="E1858" s="430">
        <v>12</v>
      </c>
      <c r="F1858" s="430">
        <v>10</v>
      </c>
      <c r="G1858" s="433">
        <v>2</v>
      </c>
      <c r="H1858" s="435">
        <v>0.1</v>
      </c>
      <c r="I1858" s="431">
        <v>8022</v>
      </c>
      <c r="J1858" s="101" t="s">
        <v>1979</v>
      </c>
      <c r="K1858" s="432" t="str">
        <f>IF(B1858=2,"Z:\Data\MOOG\HeTao\raw\",IF(B1858=5,"Z:\Data\MOOG\Polo\raw\",IF(B1858=10,"Z:\Data\MOOG\Messi\raw\","")))</f>
        <v>Z:\Data\MOOG\Messi\raw\</v>
      </c>
      <c r="L1858" s="428" t="s">
        <v>4111</v>
      </c>
      <c r="M1858" s="569" t="str">
        <f>IF(NOT(ISERROR(FIND("Training_dt",W1858))),"'Plot Psychometric_HH_dt_yuchen'",IF(NOT(ISERROR(FIND("Training",W1858))),"'Plot Psychometric_HH'",IF(NOT(ISERROR(FIND("1DAT",W1858))),"'Plot Tuning Azimuth_HH'",IF(NOT(ISERROR(FIND("HD_dt",W1858))),"'Plot HeadingDiscimination_PSTH_HH_dt_yuchen'",IF(NOT(ISERROR(FIND("HD",W1858))),"'Plot HeadingDiscimination_PSTH_HH'",IF(NOT(ISERROR(FIND("MemSac",W1858))),"'Memory Saccade Analysis_HH'",IF(NOT(ISERROR(FIND("DelSac",W1858))),"'Memory Saccade Analysis_HH'",IF(NOT(ISERROR(FIND("u-stim",W1858))),"'Plot Microstim_HH'",""))))))))</f>
        <v>'Plot HeadingDiscimination_PSTH_HH'</v>
      </c>
      <c r="N1858" s="573">
        <v>1</v>
      </c>
      <c r="O1858" s="584">
        <v>-1</v>
      </c>
      <c r="P1858" s="590">
        <v>4</v>
      </c>
      <c r="Q1858" s="590">
        <f>IF(B1858=2,60,310)</f>
        <v>310</v>
      </c>
      <c r="R1858" s="590">
        <v>5</v>
      </c>
      <c r="S1858" s="590">
        <f>IF(B1858=2,60,-190)</f>
        <v>-190</v>
      </c>
      <c r="T1858" s="590">
        <v>1</v>
      </c>
      <c r="U1858" s="590">
        <f>IF(Z1858&lt;&gt;"",IF(NOT(ISERROR(FIND("SU",Z1858))),VALUE(RIGHT(Z1858,1))+4,IF(NOT(ISERROR(FIND("MU20",Z1858))),20,IF(NOT(ISERROR(FIND("MU21",Z1858))),21,IF(NOT(ISERROR(FIND("MU2",Z1858))),2,1)))),"")</f>
        <v>5</v>
      </c>
      <c r="V1858" s="583"/>
      <c r="W1858" s="427" t="s">
        <v>1986</v>
      </c>
      <c r="X1858" s="192"/>
      <c r="Y1858" s="219">
        <f>IF(NOT(ISERROR(FIND("MU=SU",X1858))),1,IF(Z1858&lt;&gt;"",IF(NOT(ISERROR(FIND("SU",Z1858))),1,0),""))</f>
        <v>1</v>
      </c>
      <c r="Z1858" s="217" t="s">
        <v>43</v>
      </c>
      <c r="AA1858" s="218">
        <v>27223</v>
      </c>
      <c r="AB1858" s="77">
        <v>5.6171100000000003</v>
      </c>
      <c r="AC1858" s="78" t="s">
        <v>4112</v>
      </c>
      <c r="AD1858" s="199"/>
      <c r="AE1858" s="91"/>
      <c r="AF1858" s="79"/>
      <c r="AG1858" s="79"/>
      <c r="AH1858" s="80"/>
      <c r="AI1858" s="81"/>
      <c r="AJ1858" s="81"/>
      <c r="AK1858" s="81"/>
      <c r="AL1858" s="81"/>
      <c r="AM1858" s="114"/>
      <c r="AN1858" s="82"/>
      <c r="AO1858" s="83"/>
      <c r="AP1858" s="83"/>
      <c r="AQ1858" s="83"/>
      <c r="AR1858" s="84"/>
      <c r="AS1858" s="85"/>
      <c r="AT1858" s="85"/>
      <c r="AU1858" s="85"/>
      <c r="AV1858" s="85"/>
      <c r="AW1858" s="104"/>
      <c r="AX1858" s="86"/>
      <c r="AY1858" s="87"/>
      <c r="AZ1858" s="87"/>
      <c r="BA1858" s="87"/>
      <c r="BB1858" s="88"/>
      <c r="BC1858" s="89"/>
      <c r="BD1858" s="89"/>
      <c r="BE1858" s="89"/>
      <c r="BF1858" s="89"/>
      <c r="BG1858" s="115"/>
      <c r="BH1858" s="90"/>
      <c r="BI1858" s="251"/>
      <c r="BJ1858" s="252"/>
      <c r="BK1858" s="252"/>
      <c r="BL1858" s="230"/>
      <c r="BM1858" s="230"/>
      <c r="BN1858" s="230"/>
      <c r="BO1858" s="231"/>
      <c r="BP1858" s="231"/>
      <c r="BQ1858" s="231"/>
      <c r="BR1858" s="232"/>
      <c r="BS1858" s="232"/>
      <c r="BT1858" s="232"/>
      <c r="BU1858" s="230"/>
      <c r="BV1858" s="230"/>
      <c r="BW1858" s="231"/>
      <c r="BX1858" s="231"/>
      <c r="BY1858" s="232"/>
      <c r="BZ1858" s="235"/>
      <c r="CA1858" s="257"/>
      <c r="CB1858" s="233"/>
      <c r="CC1858" s="230"/>
      <c r="CD1858" s="230"/>
      <c r="CE1858" s="230"/>
      <c r="CF1858" s="230"/>
      <c r="CG1858" s="230"/>
      <c r="CH1858" s="230"/>
      <c r="CI1858" s="230"/>
      <c r="CJ1858" s="231"/>
      <c r="CK1858" s="231"/>
      <c r="CL1858" s="231"/>
      <c r="CM1858" s="231"/>
      <c r="CN1858" s="231"/>
      <c r="CO1858" s="231"/>
      <c r="CP1858" s="231"/>
      <c r="CQ1858" s="231"/>
      <c r="CR1858" s="232"/>
      <c r="CS1858" s="232"/>
      <c r="CT1858" s="232"/>
      <c r="CU1858" s="232"/>
      <c r="CV1858" s="232"/>
      <c r="CW1858" s="232"/>
      <c r="CX1858" s="232"/>
      <c r="CY1858" s="234"/>
      <c r="CZ1858" s="106">
        <v>1</v>
      </c>
      <c r="DA1858" s="106">
        <v>0</v>
      </c>
      <c r="DB1858" s="106"/>
      <c r="DC1858" s="106">
        <v>1</v>
      </c>
      <c r="DD1858" s="106" t="s">
        <v>3503</v>
      </c>
      <c r="DE1858" s="498">
        <v>7</v>
      </c>
      <c r="DF1858" s="490">
        <v>7</v>
      </c>
      <c r="DG1858" s="107">
        <v>20</v>
      </c>
      <c r="DH1858" s="107" t="s">
        <v>7138</v>
      </c>
      <c r="DI1858" s="107">
        <v>4.9683799999999998</v>
      </c>
      <c r="DJ1858" s="107">
        <v>2.4030999999999998</v>
      </c>
      <c r="DK1858" s="107">
        <v>5.2404799999999998</v>
      </c>
      <c r="DL1858" s="107">
        <v>0.28692899999999999</v>
      </c>
      <c r="DM1858" s="110">
        <v>1.79878</v>
      </c>
      <c r="DN1858" s="110">
        <v>0.75089700000000004</v>
      </c>
      <c r="DO1858" s="110">
        <v>0.71073200000000003</v>
      </c>
      <c r="DP1858" s="110">
        <v>0.88178500000000004</v>
      </c>
      <c r="DQ1858" s="110">
        <v>0.493253</v>
      </c>
      <c r="DR1858" s="110">
        <v>0.749336</v>
      </c>
      <c r="DS1858" s="110">
        <v>0.55618699999999999</v>
      </c>
      <c r="DT1858" s="110">
        <v>0.71685600000000005</v>
      </c>
      <c r="DU1858" s="497">
        <v>0.73831599999999997</v>
      </c>
      <c r="DV1858" s="497">
        <v>0</v>
      </c>
      <c r="DW1858" s="497">
        <v>0.44486900000000001</v>
      </c>
      <c r="DX1858" s="497">
        <v>0</v>
      </c>
      <c r="DY1858" s="497">
        <v>0.39560400000000001</v>
      </c>
      <c r="DZ1858" s="497">
        <v>0</v>
      </c>
      <c r="EA1858" s="288"/>
      <c r="EB1858" s="492"/>
      <c r="EC1858" s="492"/>
      <c r="ED1858" s="492"/>
      <c r="EE1858" s="492"/>
      <c r="EF1858" s="492"/>
      <c r="EG1858" s="99"/>
      <c r="EH1858" s="99"/>
      <c r="EI1858" s="99"/>
      <c r="EJ1858" s="99"/>
      <c r="EK1858" s="99"/>
      <c r="EL1858" s="99"/>
      <c r="EM1858" s="99"/>
      <c r="EN1858" s="99"/>
      <c r="EO1858" s="99"/>
      <c r="EP1858" s="99"/>
      <c r="EQ1858" s="99"/>
      <c r="ER1858" s="99"/>
      <c r="ES1858" s="99"/>
      <c r="ET1858" s="99"/>
      <c r="EU1858" s="99"/>
      <c r="EV1858" s="99"/>
      <c r="EW1858" s="99"/>
      <c r="EX1858" s="119"/>
      <c r="EY1858" s="121"/>
      <c r="EZ1858" s="524"/>
      <c r="FA1858" s="83">
        <v>20</v>
      </c>
      <c r="FB1858" s="126">
        <v>15</v>
      </c>
      <c r="FC1858" s="505">
        <v>4.9683799999999998</v>
      </c>
      <c r="FD1858" s="505">
        <v>2.4030999999999998</v>
      </c>
      <c r="FE1858" s="116">
        <v>5.2404799999999998</v>
      </c>
      <c r="FF1858" s="116">
        <v>0.28692899999999999</v>
      </c>
      <c r="FG1858" s="116">
        <v>1.79878</v>
      </c>
      <c r="FH1858" s="116">
        <v>0.75089700000000004</v>
      </c>
      <c r="FI1858" s="116" t="s">
        <v>5857</v>
      </c>
      <c r="FJ1858" s="116" t="s">
        <v>5858</v>
      </c>
      <c r="FK1858" s="116" t="s">
        <v>5859</v>
      </c>
      <c r="FL1858" s="116" t="s">
        <v>5860</v>
      </c>
      <c r="FM1858" s="116" t="s">
        <v>5861</v>
      </c>
      <c r="FN1858" s="116" t="s">
        <v>5862</v>
      </c>
    </row>
    <row r="1859" spans="1:170" s="3" customFormat="1" ht="15" customHeight="1" x14ac:dyDescent="0.2">
      <c r="A1859" s="429">
        <v>20150705</v>
      </c>
      <c r="B1859" s="429">
        <v>10</v>
      </c>
      <c r="C1859" s="430">
        <v>18</v>
      </c>
      <c r="D1859" s="430">
        <v>1</v>
      </c>
      <c r="E1859" s="430">
        <v>12</v>
      </c>
      <c r="F1859" s="430">
        <v>10</v>
      </c>
      <c r="G1859" s="433">
        <v>2</v>
      </c>
      <c r="H1859" s="435">
        <v>0.1</v>
      </c>
      <c r="I1859" s="431">
        <v>8022</v>
      </c>
      <c r="J1859" s="101" t="s">
        <v>1979</v>
      </c>
      <c r="K1859" s="432" t="str">
        <f>IF(B1859=2,"Z:\Data\MOOG\HeTao\raw\",IF(B1859=5,"Z:\Data\MOOG\Polo\raw\",IF(B1859=10,"Z:\Data\MOOG\Messi\raw\","")))</f>
        <v>Z:\Data\MOOG\Messi\raw\</v>
      </c>
      <c r="L1859" s="428" t="s">
        <v>4111</v>
      </c>
      <c r="M1859" s="569" t="str">
        <f>IF(NOT(ISERROR(FIND("Training_dt",W1859))),"'Plot Psychometric_HH_dt_yuchen'",IF(NOT(ISERROR(FIND("Training",W1859))),"'Plot Psychometric_HH'",IF(NOT(ISERROR(FIND("1DAT",W1859))),"'Plot Tuning Azimuth_HH'",IF(NOT(ISERROR(FIND("HD_dt",W1859))),"'Plot HeadingDiscimination_PSTH_HH_dt_yuchen'",IF(NOT(ISERROR(FIND("HD",W1859))),"'Plot HeadingDiscimination_PSTH_HH'",IF(NOT(ISERROR(FIND("MemSac",W1859))),"'Memory Saccade Analysis_HH'",IF(NOT(ISERROR(FIND("DelSac",W1859))),"'Memory Saccade Analysis_HH'",IF(NOT(ISERROR(FIND("u-stim",W1859))),"'Plot Microstim_HH'",""))))))))</f>
        <v>'Plot HeadingDiscimination_PSTH_HH'</v>
      </c>
      <c r="N1859" s="573">
        <v>1</v>
      </c>
      <c r="O1859" s="584">
        <v>-1</v>
      </c>
      <c r="P1859" s="590">
        <v>4</v>
      </c>
      <c r="Q1859" s="590">
        <f>IF(B1859=2,60,310)</f>
        <v>310</v>
      </c>
      <c r="R1859" s="590">
        <v>5</v>
      </c>
      <c r="S1859" s="590">
        <f>IF(B1859=2,60,-190)</f>
        <v>-190</v>
      </c>
      <c r="T1859" s="590">
        <v>1</v>
      </c>
      <c r="U1859" s="590">
        <f>IF(Z1859&lt;&gt;"",IF(NOT(ISERROR(FIND("SU",Z1859))),VALUE(RIGHT(Z1859,1))+4,IF(NOT(ISERROR(FIND("MU20",Z1859))),20,IF(NOT(ISERROR(FIND("MU21",Z1859))),21,IF(NOT(ISERROR(FIND("MU2",Z1859))),2,1)))),"")</f>
        <v>6</v>
      </c>
      <c r="V1859" s="583"/>
      <c r="W1859" s="427" t="s">
        <v>1986</v>
      </c>
      <c r="X1859" s="192"/>
      <c r="Y1859" s="219">
        <f>IF(NOT(ISERROR(FIND("MU=SU",X1859))),1,IF(Z1859&lt;&gt;"",IF(NOT(ISERROR(FIND("SU",Z1859))),1,0),""))</f>
        <v>1</v>
      </c>
      <c r="Z1859" s="217" t="s">
        <v>46</v>
      </c>
      <c r="AA1859" s="218">
        <v>60408</v>
      </c>
      <c r="AB1859" s="77">
        <v>9.5222499999999997</v>
      </c>
      <c r="AC1859" s="78" t="s">
        <v>4113</v>
      </c>
      <c r="AD1859" s="199"/>
      <c r="AE1859" s="91"/>
      <c r="AF1859" s="79"/>
      <c r="AG1859" s="79"/>
      <c r="AH1859" s="80"/>
      <c r="AI1859" s="81"/>
      <c r="AJ1859" s="81"/>
      <c r="AK1859" s="81"/>
      <c r="AL1859" s="81"/>
      <c r="AM1859" s="114"/>
      <c r="AN1859" s="82"/>
      <c r="AO1859" s="83"/>
      <c r="AP1859" s="83"/>
      <c r="AQ1859" s="83"/>
      <c r="AR1859" s="84"/>
      <c r="AS1859" s="85"/>
      <c r="AT1859" s="85"/>
      <c r="AU1859" s="85"/>
      <c r="AV1859" s="85"/>
      <c r="AW1859" s="104"/>
      <c r="AX1859" s="86"/>
      <c r="AY1859" s="87"/>
      <c r="AZ1859" s="87"/>
      <c r="BA1859" s="87"/>
      <c r="BB1859" s="88"/>
      <c r="BC1859" s="89"/>
      <c r="BD1859" s="89"/>
      <c r="BE1859" s="89"/>
      <c r="BF1859" s="89"/>
      <c r="BG1859" s="115"/>
      <c r="BH1859" s="90"/>
      <c r="BI1859" s="251"/>
      <c r="BJ1859" s="252"/>
      <c r="BK1859" s="252"/>
      <c r="BL1859" s="230"/>
      <c r="BM1859" s="230"/>
      <c r="BN1859" s="230"/>
      <c r="BO1859" s="231"/>
      <c r="BP1859" s="231"/>
      <c r="BQ1859" s="231"/>
      <c r="BR1859" s="232"/>
      <c r="BS1859" s="232"/>
      <c r="BT1859" s="232"/>
      <c r="BU1859" s="230"/>
      <c r="BV1859" s="230"/>
      <c r="BW1859" s="231"/>
      <c r="BX1859" s="231"/>
      <c r="BY1859" s="232"/>
      <c r="BZ1859" s="235"/>
      <c r="CA1859" s="257"/>
      <c r="CB1859" s="233"/>
      <c r="CC1859" s="230"/>
      <c r="CD1859" s="230"/>
      <c r="CE1859" s="230"/>
      <c r="CF1859" s="230"/>
      <c r="CG1859" s="230"/>
      <c r="CH1859" s="230"/>
      <c r="CI1859" s="230"/>
      <c r="CJ1859" s="231"/>
      <c r="CK1859" s="231"/>
      <c r="CL1859" s="231"/>
      <c r="CM1859" s="231"/>
      <c r="CN1859" s="231"/>
      <c r="CO1859" s="231"/>
      <c r="CP1859" s="231"/>
      <c r="CQ1859" s="231"/>
      <c r="CR1859" s="232"/>
      <c r="CS1859" s="232"/>
      <c r="CT1859" s="232"/>
      <c r="CU1859" s="232"/>
      <c r="CV1859" s="232"/>
      <c r="CW1859" s="232"/>
      <c r="CX1859" s="232"/>
      <c r="CY1859" s="234"/>
      <c r="CZ1859" s="106">
        <v>1</v>
      </c>
      <c r="DA1859" s="106">
        <v>0</v>
      </c>
      <c r="DB1859" s="106"/>
      <c r="DC1859" s="106">
        <v>1</v>
      </c>
      <c r="DD1859" s="106" t="s">
        <v>2074</v>
      </c>
      <c r="DE1859" s="498">
        <v>0</v>
      </c>
      <c r="DF1859" s="490">
        <v>0</v>
      </c>
      <c r="DG1859" s="107">
        <v>20</v>
      </c>
      <c r="DH1859" s="107" t="s">
        <v>7138</v>
      </c>
      <c r="DI1859" s="107">
        <v>4.9683799999999998</v>
      </c>
      <c r="DJ1859" s="107">
        <v>2.4030999999999998</v>
      </c>
      <c r="DK1859" s="107">
        <v>5.2404799999999998</v>
      </c>
      <c r="DL1859" s="107">
        <v>0.28692899999999999</v>
      </c>
      <c r="DM1859" s="110">
        <v>1.79878</v>
      </c>
      <c r="DN1859" s="110">
        <v>0.75089700000000004</v>
      </c>
      <c r="DO1859" s="110">
        <v>0.47316999999999998</v>
      </c>
      <c r="DP1859" s="110">
        <v>0.48766399999999999</v>
      </c>
      <c r="DQ1859" s="110">
        <v>0.44080999999999998</v>
      </c>
      <c r="DR1859" s="110">
        <v>0.68257999999999996</v>
      </c>
      <c r="DS1859" s="110">
        <v>0.51641400000000004</v>
      </c>
      <c r="DT1859" s="110">
        <v>0.56691899999999995</v>
      </c>
      <c r="DU1859" s="497">
        <v>-0.113095</v>
      </c>
      <c r="DV1859" s="497">
        <v>0.248</v>
      </c>
      <c r="DW1859" s="497">
        <v>0.263179</v>
      </c>
      <c r="DX1859" s="497">
        <v>6.0000000000000001E-3</v>
      </c>
      <c r="DY1859" s="497">
        <v>0.38182899999999997</v>
      </c>
      <c r="DZ1859" s="497">
        <v>0</v>
      </c>
      <c r="EA1859" s="288"/>
      <c r="EB1859" s="99"/>
      <c r="EC1859" s="99"/>
      <c r="ED1859" s="99"/>
      <c r="EE1859" s="99"/>
      <c r="EF1859" s="99"/>
      <c r="EG1859" s="99"/>
      <c r="EH1859" s="99"/>
      <c r="EI1859" s="99"/>
      <c r="EJ1859" s="99"/>
      <c r="EK1859" s="99"/>
      <c r="EL1859" s="99"/>
      <c r="EM1859" s="99"/>
      <c r="EN1859" s="99"/>
      <c r="EO1859" s="99"/>
      <c r="EP1859" s="99"/>
      <c r="EQ1859" s="99"/>
      <c r="ER1859" s="99"/>
      <c r="ES1859" s="99"/>
      <c r="ET1859" s="99"/>
      <c r="EU1859" s="99"/>
      <c r="EV1859" s="99"/>
      <c r="EW1859" s="99"/>
      <c r="EX1859" s="119"/>
      <c r="EY1859" s="121"/>
      <c r="EZ1859" s="524"/>
      <c r="FA1859" s="83">
        <v>20</v>
      </c>
      <c r="FB1859" s="126">
        <v>15</v>
      </c>
      <c r="FC1859" s="116">
        <v>4.9683799999999998</v>
      </c>
      <c r="FD1859" s="116">
        <v>2.4030999999999998</v>
      </c>
      <c r="FE1859" s="116">
        <v>5.2404799999999998</v>
      </c>
      <c r="FF1859" s="116">
        <v>0.28692899999999999</v>
      </c>
      <c r="FG1859" s="116">
        <v>1.79878</v>
      </c>
      <c r="FH1859" s="116">
        <v>0.75089700000000004</v>
      </c>
      <c r="FI1859" s="116" t="s">
        <v>5857</v>
      </c>
      <c r="FJ1859" s="116" t="s">
        <v>5858</v>
      </c>
      <c r="FK1859" s="116" t="s">
        <v>5859</v>
      </c>
      <c r="FL1859" s="116" t="s">
        <v>5860</v>
      </c>
      <c r="FM1859" s="116" t="s">
        <v>5861</v>
      </c>
      <c r="FN1859" s="116" t="s">
        <v>5862</v>
      </c>
    </row>
    <row r="1860" spans="1:170" s="3" customFormat="1" ht="15" customHeight="1" x14ac:dyDescent="0.2">
      <c r="A1860" s="429">
        <v>20150705</v>
      </c>
      <c r="B1860" s="429">
        <v>10</v>
      </c>
      <c r="C1860" s="430">
        <v>18</v>
      </c>
      <c r="D1860" s="430">
        <v>1</v>
      </c>
      <c r="E1860" s="430">
        <v>12</v>
      </c>
      <c r="F1860" s="430">
        <v>10</v>
      </c>
      <c r="G1860" s="433">
        <v>2</v>
      </c>
      <c r="H1860" s="435">
        <v>0.1</v>
      </c>
      <c r="I1860" s="431">
        <v>8022</v>
      </c>
      <c r="J1860" s="101" t="s">
        <v>1979</v>
      </c>
      <c r="K1860" s="438" t="str">
        <f>IF(B1860=2,"Z:\Data\MOOG\HeTao\raw\",IF(B1860=5,"Z:\Data\MOOG\Polo\raw\",IF(B1860=10,"Z:\Data\MOOG\Messi\raw\","")))</f>
        <v>Z:\Data\MOOG\Messi\raw\</v>
      </c>
      <c r="L1860" s="428" t="s">
        <v>4114</v>
      </c>
      <c r="M1860" s="569" t="str">
        <f>IF(NOT(ISERROR(FIND("Training_dt",W1860))),"'Plot Psychometric_HH_dt_yuchen'",IF(NOT(ISERROR(FIND("Training",W1860))),"'Plot Psychometric_HH'",IF(NOT(ISERROR(FIND("1DAT",W1860))),"'Plot Tuning Azimuth_HH'",IF(NOT(ISERROR(FIND("HD_dt",W1860))),"'Plot HeadingDiscimination_PSTH_HH_dt_yuchen'",IF(NOT(ISERROR(FIND("HD",W1860))),"'Plot HeadingDiscimination_PSTH_HH'",IF(NOT(ISERROR(FIND("MemSac",W1860))),"'Memory Saccade Analysis_HH'",IF(NOT(ISERROR(FIND("DelSac",W1860))),"'Memory Saccade Analysis_HH'",IF(NOT(ISERROR(FIND("u-stim",W1860))),"'Plot Microstim_HH'",""))))))))</f>
        <v>'Plot Tuning Azimuth_HH'</v>
      </c>
      <c r="N1860" s="573">
        <v>1</v>
      </c>
      <c r="O1860" s="584">
        <v>-1</v>
      </c>
      <c r="P1860" s="590">
        <v>4</v>
      </c>
      <c r="Q1860" s="590">
        <f>IF(B1860=2,60,310)</f>
        <v>310</v>
      </c>
      <c r="R1860" s="590">
        <v>5</v>
      </c>
      <c r="S1860" s="590">
        <f>IF(B1860=2,60,-190)</f>
        <v>-190</v>
      </c>
      <c r="T1860" s="590">
        <v>1</v>
      </c>
      <c r="U1860" s="590">
        <f>IF(Z1860&lt;&gt;"",IF(NOT(ISERROR(FIND("SU",Z1860))),VALUE(RIGHT(Z1860,1))+4,IF(NOT(ISERROR(FIND("MU20",Z1860))),20,IF(NOT(ISERROR(FIND("MU21",Z1860))),21,IF(NOT(ISERROR(FIND("MU2",Z1860))),2,1)))),"")</f>
        <v>6</v>
      </c>
      <c r="V1860" s="583"/>
      <c r="W1860" s="427" t="s">
        <v>2222</v>
      </c>
      <c r="X1860" s="192"/>
      <c r="Y1860" s="219">
        <f>IF(NOT(ISERROR(FIND("MU=SU",X1860))),1,IF(Z1860&lt;&gt;"",IF(NOT(ISERROR(FIND("SU",Z1860))),1,0),""))</f>
        <v>1</v>
      </c>
      <c r="Z1860" s="217" t="s">
        <v>46</v>
      </c>
      <c r="AA1860" s="218">
        <v>6904</v>
      </c>
      <c r="AB1860" s="77">
        <v>11.550800000000001</v>
      </c>
      <c r="AC1860" s="78" t="s">
        <v>4117</v>
      </c>
      <c r="AD1860" s="199"/>
      <c r="AE1860" s="91">
        <v>-76.724500000000006</v>
      </c>
      <c r="AF1860" s="79">
        <v>0.541439</v>
      </c>
      <c r="AG1860" s="79">
        <v>0.70139600000000002</v>
      </c>
      <c r="AH1860" s="80">
        <v>5.0952400000000002E-2</v>
      </c>
      <c r="AI1860" s="81">
        <v>-0.163299</v>
      </c>
      <c r="AJ1860" s="81">
        <v>-0.26162800000000003</v>
      </c>
      <c r="AK1860" s="81">
        <v>-63.3598</v>
      </c>
      <c r="AL1860" s="81">
        <v>45.664000000000001</v>
      </c>
      <c r="AM1860" s="114" t="s">
        <v>5131</v>
      </c>
      <c r="AN1860" s="82" t="s">
        <v>5132</v>
      </c>
      <c r="AO1860" s="83">
        <v>101.161</v>
      </c>
      <c r="AP1860" s="83">
        <v>0.48883700000000002</v>
      </c>
      <c r="AQ1860" s="83">
        <v>0.17438100000000001</v>
      </c>
      <c r="AR1860" s="84">
        <v>5.2207299999999998E-2</v>
      </c>
      <c r="AS1860" s="85">
        <v>0.68615199999999998</v>
      </c>
      <c r="AT1860" s="85">
        <v>1.7545500000000001</v>
      </c>
      <c r="AU1860" s="85" t="s">
        <v>1615</v>
      </c>
      <c r="AV1860" s="85" t="s">
        <v>1615</v>
      </c>
      <c r="AW1860" s="104" t="s">
        <v>5133</v>
      </c>
      <c r="AX1860" s="86" t="s">
        <v>5134</v>
      </c>
      <c r="AY1860" s="87">
        <v>128.935</v>
      </c>
      <c r="AZ1860" s="87">
        <v>0.44692399999999999</v>
      </c>
      <c r="BA1860" s="87">
        <v>0.144064</v>
      </c>
      <c r="BB1860" s="88">
        <v>0.23281099999999999</v>
      </c>
      <c r="BC1860" s="89">
        <v>1.45688</v>
      </c>
      <c r="BD1860" s="89">
        <v>0.44084800000000002</v>
      </c>
      <c r="BE1860" s="89">
        <v>121.533</v>
      </c>
      <c r="BF1860" s="89">
        <v>115.96599999999999</v>
      </c>
      <c r="BG1860" s="115" t="s">
        <v>5135</v>
      </c>
      <c r="BH1860" s="90" t="s">
        <v>5136</v>
      </c>
      <c r="BI1860" s="251"/>
      <c r="BJ1860" s="252"/>
      <c r="BK1860" s="252"/>
      <c r="BL1860" s="230"/>
      <c r="BM1860" s="230"/>
      <c r="BN1860" s="230"/>
      <c r="BO1860" s="231"/>
      <c r="BP1860" s="231"/>
      <c r="BQ1860" s="231"/>
      <c r="BR1860" s="232"/>
      <c r="BS1860" s="232"/>
      <c r="BT1860" s="232"/>
      <c r="BU1860" s="230"/>
      <c r="BV1860" s="230"/>
      <c r="BW1860" s="231"/>
      <c r="BX1860" s="231"/>
      <c r="BY1860" s="232"/>
      <c r="BZ1860" s="235"/>
      <c r="CA1860" s="257"/>
      <c r="CB1860" s="233"/>
      <c r="CC1860" s="230"/>
      <c r="CD1860" s="230"/>
      <c r="CE1860" s="230"/>
      <c r="CF1860" s="230"/>
      <c r="CG1860" s="230"/>
      <c r="CH1860" s="230"/>
      <c r="CI1860" s="230"/>
      <c r="CJ1860" s="231"/>
      <c r="CK1860" s="231"/>
      <c r="CL1860" s="231"/>
      <c r="CM1860" s="231"/>
      <c r="CN1860" s="231"/>
      <c r="CO1860" s="231"/>
      <c r="CP1860" s="231"/>
      <c r="CQ1860" s="231"/>
      <c r="CR1860" s="232"/>
      <c r="CS1860" s="232"/>
      <c r="CT1860" s="232"/>
      <c r="CU1860" s="232"/>
      <c r="CV1860" s="232"/>
      <c r="CW1860" s="232"/>
      <c r="CX1860" s="232"/>
      <c r="CY1860" s="234"/>
      <c r="CZ1860" s="106"/>
      <c r="DA1860" s="106"/>
      <c r="DB1860" s="106"/>
      <c r="DC1860" s="106"/>
      <c r="DD1860" s="106"/>
      <c r="DE1860" s="106"/>
      <c r="DF1860" s="92"/>
      <c r="DG1860" s="107"/>
      <c r="DH1860" s="107"/>
      <c r="DI1860" s="107"/>
      <c r="DJ1860" s="107"/>
      <c r="DK1860" s="107"/>
      <c r="DL1860" s="107"/>
      <c r="DM1860" s="110"/>
      <c r="DN1860" s="110"/>
      <c r="DO1860" s="110"/>
      <c r="DP1860" s="110"/>
      <c r="DQ1860" s="110"/>
      <c r="DR1860" s="110"/>
      <c r="DS1860" s="110"/>
      <c r="DT1860" s="110"/>
      <c r="DU1860" s="497"/>
      <c r="DV1860" s="497"/>
      <c r="DW1860" s="497"/>
      <c r="DX1860" s="497"/>
      <c r="DY1860" s="497"/>
      <c r="DZ1860" s="497"/>
      <c r="EA1860" s="288"/>
      <c r="EB1860" s="492"/>
      <c r="EC1860" s="99"/>
      <c r="ED1860" s="492"/>
      <c r="EE1860" s="99"/>
      <c r="EF1860" s="99"/>
      <c r="EG1860" s="99"/>
      <c r="EH1860" s="99"/>
      <c r="EI1860" s="99"/>
      <c r="EJ1860" s="99"/>
      <c r="EK1860" s="99"/>
      <c r="EL1860" s="99"/>
      <c r="EM1860" s="99"/>
      <c r="EN1860" s="99"/>
      <c r="EO1860" s="99"/>
      <c r="EP1860" s="99"/>
      <c r="EQ1860" s="99"/>
      <c r="ER1860" s="99"/>
      <c r="ES1860" s="99"/>
      <c r="ET1860" s="99"/>
      <c r="EU1860" s="99"/>
      <c r="EV1860" s="99"/>
      <c r="EW1860" s="99"/>
      <c r="EX1860" s="119"/>
      <c r="EY1860" s="121"/>
      <c r="EZ1860" s="287"/>
      <c r="FA1860" s="83"/>
      <c r="FB1860" s="126"/>
      <c r="FC1860" s="116"/>
      <c r="FD1860" s="116"/>
      <c r="FE1860" s="116"/>
      <c r="FF1860" s="116"/>
      <c r="FG1860" s="116"/>
      <c r="FH1860" s="116"/>
      <c r="FI1860" s="116"/>
      <c r="FJ1860" s="116"/>
      <c r="FK1860" s="116"/>
      <c r="FL1860" s="116"/>
      <c r="FM1860" s="116"/>
      <c r="FN1860" s="116"/>
    </row>
    <row r="1861" spans="1:170" s="3" customFormat="1" ht="15" customHeight="1" x14ac:dyDescent="0.2">
      <c r="A1861" s="429">
        <v>20150705</v>
      </c>
      <c r="B1861" s="429">
        <v>10</v>
      </c>
      <c r="C1861" s="430">
        <v>18</v>
      </c>
      <c r="D1861" s="430">
        <v>1</v>
      </c>
      <c r="E1861" s="430">
        <v>12</v>
      </c>
      <c r="F1861" s="430">
        <v>10</v>
      </c>
      <c r="G1861" s="433">
        <v>2</v>
      </c>
      <c r="H1861" s="435">
        <v>0.1</v>
      </c>
      <c r="I1861" s="431">
        <v>8022</v>
      </c>
      <c r="J1861" s="101" t="s">
        <v>1979</v>
      </c>
      <c r="K1861" s="432" t="str">
        <f>IF(B1861=2,"Z:\Data\MOOG\HeTao\raw\",IF(B1861=5,"Z:\Data\MOOG\Polo\raw\",IF(B1861=10,"Z:\Data\MOOG\Messi\raw\","")))</f>
        <v>Z:\Data\MOOG\Messi\raw\</v>
      </c>
      <c r="L1861" s="428" t="s">
        <v>4114</v>
      </c>
      <c r="M1861" s="569" t="str">
        <f>IF(NOT(ISERROR(FIND("Training_dt",W1861))),"'Plot Psychometric_HH_dt_yuchen'",IF(NOT(ISERROR(FIND("Training",W1861))),"'Plot Psychometric_HH'",IF(NOT(ISERROR(FIND("1DAT",W1861))),"'Plot Tuning Azimuth_HH'",IF(NOT(ISERROR(FIND("HD_dt",W1861))),"'Plot HeadingDiscimination_PSTH_HH_dt_yuchen'",IF(NOT(ISERROR(FIND("HD",W1861))),"'Plot HeadingDiscimination_PSTH_HH'",IF(NOT(ISERROR(FIND("MemSac",W1861))),"'Memory Saccade Analysis_HH'",IF(NOT(ISERROR(FIND("DelSac",W1861))),"'Memory Saccade Analysis_HH'",IF(NOT(ISERROR(FIND("u-stim",W1861))),"'Plot Microstim_HH'",""))))))))</f>
        <v>'Plot Tuning Azimuth_HH'</v>
      </c>
      <c r="N1861" s="573">
        <v>1</v>
      </c>
      <c r="O1861" s="584">
        <v>-1</v>
      </c>
      <c r="P1861" s="590">
        <v>4</v>
      </c>
      <c r="Q1861" s="590">
        <f>IF(B1861=2,60,310)</f>
        <v>310</v>
      </c>
      <c r="R1861" s="590">
        <v>5</v>
      </c>
      <c r="S1861" s="590">
        <f>IF(B1861=2,60,-190)</f>
        <v>-190</v>
      </c>
      <c r="T1861" s="590">
        <v>1</v>
      </c>
      <c r="U1861" s="590">
        <f>IF(Z1861&lt;&gt;"",IF(NOT(ISERROR(FIND("SU",Z1861))),VALUE(RIGHT(Z1861,1))+4,IF(NOT(ISERROR(FIND("MU20",Z1861))),20,IF(NOT(ISERROR(FIND("MU21",Z1861))),21,IF(NOT(ISERROR(FIND("MU2",Z1861))),2,1)))),"")</f>
        <v>5</v>
      </c>
      <c r="V1861" s="583"/>
      <c r="W1861" s="427" t="s">
        <v>2222</v>
      </c>
      <c r="X1861" s="192"/>
      <c r="Y1861" s="219">
        <f>IF(NOT(ISERROR(FIND("MU=SU",X1861))),1,IF(Z1861&lt;&gt;"",IF(NOT(ISERROR(FIND("SU",Z1861))),1,0),""))</f>
        <v>1</v>
      </c>
      <c r="Z1861" s="217" t="s">
        <v>43</v>
      </c>
      <c r="AA1861" s="218">
        <v>6373</v>
      </c>
      <c r="AB1861" s="77">
        <v>7.4603099999999998</v>
      </c>
      <c r="AC1861" s="78" t="s">
        <v>4116</v>
      </c>
      <c r="AD1861" s="199"/>
      <c r="AE1861" s="91">
        <v>-79.052499999999995</v>
      </c>
      <c r="AF1861" s="79">
        <v>0.35138799999999998</v>
      </c>
      <c r="AG1861" s="79">
        <v>0.53519600000000001</v>
      </c>
      <c r="AH1861" s="80">
        <v>0.83202500000000001</v>
      </c>
      <c r="AI1861" s="81">
        <v>-0.20795</v>
      </c>
      <c r="AJ1861" s="81">
        <v>-0.42385</v>
      </c>
      <c r="AK1861" s="81" t="s">
        <v>1615</v>
      </c>
      <c r="AL1861" s="81" t="s">
        <v>1615</v>
      </c>
      <c r="AM1861" s="114" t="s">
        <v>5125</v>
      </c>
      <c r="AN1861" s="82" t="s">
        <v>5126</v>
      </c>
      <c r="AO1861" s="83">
        <v>154.01300000000001</v>
      </c>
      <c r="AP1861" s="83">
        <v>0.487292</v>
      </c>
      <c r="AQ1861" s="83">
        <v>0.22609399999999999</v>
      </c>
      <c r="AR1861" s="84">
        <v>9.7959299999999999E-2</v>
      </c>
      <c r="AS1861" s="85">
        <v>-0.97459600000000002</v>
      </c>
      <c r="AT1861" s="85">
        <v>0.53282200000000002</v>
      </c>
      <c r="AU1861" s="85">
        <v>126.459</v>
      </c>
      <c r="AV1861" s="85">
        <v>48.7134</v>
      </c>
      <c r="AW1861" s="104" t="s">
        <v>5127</v>
      </c>
      <c r="AX1861" s="86" t="s">
        <v>5128</v>
      </c>
      <c r="AY1861" s="87">
        <v>151.23500000000001</v>
      </c>
      <c r="AZ1861" s="87">
        <v>0.55210099999999995</v>
      </c>
      <c r="BA1861" s="87">
        <v>0.434674</v>
      </c>
      <c r="BB1861" s="88">
        <v>1.7810200000000002E-2</v>
      </c>
      <c r="BC1861" s="89">
        <v>0.39515099999999997</v>
      </c>
      <c r="BD1861" s="89">
        <v>0.33449699999999999</v>
      </c>
      <c r="BE1861" s="89">
        <v>145.67500000000001</v>
      </c>
      <c r="BF1861" s="89">
        <v>76.983199999999997</v>
      </c>
      <c r="BG1861" s="115" t="s">
        <v>5129</v>
      </c>
      <c r="BH1861" s="90" t="s">
        <v>5130</v>
      </c>
      <c r="BI1861" s="251"/>
      <c r="BJ1861" s="252"/>
      <c r="BK1861" s="252"/>
      <c r="BL1861" s="230"/>
      <c r="BM1861" s="230"/>
      <c r="BN1861" s="230"/>
      <c r="BO1861" s="231"/>
      <c r="BP1861" s="231"/>
      <c r="BQ1861" s="231"/>
      <c r="BR1861" s="232"/>
      <c r="BS1861" s="232"/>
      <c r="BT1861" s="232"/>
      <c r="BU1861" s="230"/>
      <c r="BV1861" s="230"/>
      <c r="BW1861" s="231"/>
      <c r="BX1861" s="231"/>
      <c r="BY1861" s="232"/>
      <c r="BZ1861" s="235"/>
      <c r="CA1861" s="257"/>
      <c r="CB1861" s="233"/>
      <c r="CC1861" s="230"/>
      <c r="CD1861" s="230"/>
      <c r="CE1861" s="230"/>
      <c r="CF1861" s="230"/>
      <c r="CG1861" s="230"/>
      <c r="CH1861" s="230"/>
      <c r="CI1861" s="230"/>
      <c r="CJ1861" s="231"/>
      <c r="CK1861" s="231"/>
      <c r="CL1861" s="231"/>
      <c r="CM1861" s="231"/>
      <c r="CN1861" s="231"/>
      <c r="CO1861" s="231"/>
      <c r="CP1861" s="231"/>
      <c r="CQ1861" s="231"/>
      <c r="CR1861" s="232"/>
      <c r="CS1861" s="232"/>
      <c r="CT1861" s="232"/>
      <c r="CU1861" s="232"/>
      <c r="CV1861" s="232"/>
      <c r="CW1861" s="232"/>
      <c r="CX1861" s="232"/>
      <c r="CY1861" s="234"/>
      <c r="CZ1861" s="106"/>
      <c r="DA1861" s="106"/>
      <c r="DB1861" s="106"/>
      <c r="DC1861" s="106"/>
      <c r="DD1861" s="106"/>
      <c r="DE1861" s="106"/>
      <c r="DF1861" s="92"/>
      <c r="DG1861" s="107"/>
      <c r="DH1861" s="107"/>
      <c r="DI1861" s="107"/>
      <c r="DJ1861" s="107"/>
      <c r="DK1861" s="107"/>
      <c r="DL1861" s="107"/>
      <c r="DM1861" s="110"/>
      <c r="DN1861" s="110"/>
      <c r="DO1861" s="110"/>
      <c r="DP1861" s="110"/>
      <c r="DQ1861" s="110"/>
      <c r="DR1861" s="110"/>
      <c r="DS1861" s="110"/>
      <c r="DT1861" s="110"/>
      <c r="DU1861" s="497"/>
      <c r="DV1861" s="497"/>
      <c r="DW1861" s="497"/>
      <c r="DX1861" s="497"/>
      <c r="DY1861" s="497"/>
      <c r="DZ1861" s="497"/>
      <c r="EA1861" s="288"/>
      <c r="EB1861" s="492"/>
      <c r="EC1861" s="99"/>
      <c r="ED1861" s="99"/>
      <c r="EE1861" s="99"/>
      <c r="EF1861" s="99"/>
      <c r="EG1861" s="99"/>
      <c r="EH1861" s="99"/>
      <c r="EI1861" s="99"/>
      <c r="EJ1861" s="99"/>
      <c r="EK1861" s="99"/>
      <c r="EL1861" s="99"/>
      <c r="EM1861" s="99"/>
      <c r="EN1861" s="99"/>
      <c r="EO1861" s="99"/>
      <c r="EP1861" s="99"/>
      <c r="EQ1861" s="99"/>
      <c r="ER1861" s="99"/>
      <c r="ES1861" s="99"/>
      <c r="ET1861" s="99"/>
      <c r="EU1861" s="99"/>
      <c r="EV1861" s="99"/>
      <c r="EW1861" s="99"/>
      <c r="EX1861" s="119"/>
      <c r="EY1861" s="121"/>
      <c r="EZ1861" s="287"/>
      <c r="FA1861" s="83"/>
      <c r="FB1861" s="126"/>
      <c r="FC1861" s="116"/>
      <c r="FD1861" s="116"/>
      <c r="FE1861" s="116"/>
      <c r="FF1861" s="116"/>
      <c r="FG1861" s="116"/>
      <c r="FH1861" s="116"/>
      <c r="FI1861" s="116"/>
      <c r="FJ1861" s="116"/>
      <c r="FK1861" s="116"/>
      <c r="FL1861" s="116"/>
      <c r="FM1861" s="116"/>
      <c r="FN1861" s="116"/>
    </row>
    <row r="1862" spans="1:170" s="3" customFormat="1" ht="15" customHeight="1" x14ac:dyDescent="0.2">
      <c r="A1862" s="429">
        <v>20150705</v>
      </c>
      <c r="B1862" s="429">
        <v>10</v>
      </c>
      <c r="C1862" s="430">
        <v>18</v>
      </c>
      <c r="D1862" s="430">
        <v>1</v>
      </c>
      <c r="E1862" s="430">
        <v>12</v>
      </c>
      <c r="F1862" s="430">
        <v>10</v>
      </c>
      <c r="G1862" s="433">
        <v>2</v>
      </c>
      <c r="H1862" s="435">
        <v>0.1</v>
      </c>
      <c r="I1862" s="431">
        <v>8022</v>
      </c>
      <c r="J1862" s="101" t="s">
        <v>1979</v>
      </c>
      <c r="K1862" s="432" t="str">
        <f>IF(B1862=2,"Z:\Data\MOOG\HeTao\raw\",IF(B1862=5,"Z:\Data\MOOG\Polo\raw\",IF(B1862=10,"Z:\Data\MOOG\Messi\raw\","")))</f>
        <v>Z:\Data\MOOG\Messi\raw\</v>
      </c>
      <c r="L1862" s="428" t="s">
        <v>4115</v>
      </c>
      <c r="M1862" s="569" t="str">
        <f>IF(NOT(ISERROR(FIND("Training_dt",W1862))),"'Plot Psychometric_HH_dt_yuchen'",IF(NOT(ISERROR(FIND("Training",W1862))),"'Plot Psychometric_HH'",IF(NOT(ISERROR(FIND("1DAT",W1862))),"'Plot Tuning Azimuth_HH'",IF(NOT(ISERROR(FIND("HD_dt",W1862))),"'Plot HeadingDiscimination_PSTH_HH_dt_yuchen'",IF(NOT(ISERROR(FIND("HD",W1862))),"'Plot HeadingDiscimination_PSTH_HH'",IF(NOT(ISERROR(FIND("MemSac",W1862))),"'Memory Saccade Analysis_HH'",IF(NOT(ISERROR(FIND("DelSac",W1862))),"'Memory Saccade Analysis_HH'",IF(NOT(ISERROR(FIND("u-stim",W1862))),"'Plot Microstim_HH'",""))))))))</f>
        <v>'Memory Saccade Analysis_HH'</v>
      </c>
      <c r="N1862" s="573">
        <v>1</v>
      </c>
      <c r="O1862" s="584">
        <v>-1</v>
      </c>
      <c r="P1862" s="590">
        <v>4</v>
      </c>
      <c r="Q1862" s="590">
        <f>IF(B1862=2,60,310)</f>
        <v>310</v>
      </c>
      <c r="R1862" s="590">
        <v>5</v>
      </c>
      <c r="S1862" s="590">
        <f>IF(B1862=2,60,-190)</f>
        <v>-190</v>
      </c>
      <c r="T1862" s="590">
        <v>1</v>
      </c>
      <c r="U1862" s="590">
        <f>IF(Z1862&lt;&gt;"",IF(NOT(ISERROR(FIND("SU",Z1862))),VALUE(RIGHT(Z1862,1))+4,IF(NOT(ISERROR(FIND("MU20",Z1862))),20,IF(NOT(ISERROR(FIND("MU21",Z1862))),21,IF(NOT(ISERROR(FIND("MU2",Z1862))),2,1)))),"")</f>
        <v>5</v>
      </c>
      <c r="V1862" s="583"/>
      <c r="W1862" s="427" t="s">
        <v>3033</v>
      </c>
      <c r="X1862" s="192"/>
      <c r="Y1862" s="219">
        <f>IF(NOT(ISERROR(FIND("MU=SU",X1862))),1,IF(Z1862&lt;&gt;"",IF(NOT(ISERROR(FIND("SU",Z1862))),1,0),""))</f>
        <v>1</v>
      </c>
      <c r="Z1862" s="217" t="s">
        <v>43</v>
      </c>
      <c r="AA1862" s="218">
        <v>2545</v>
      </c>
      <c r="AB1862" s="77">
        <v>5.3775700000000004</v>
      </c>
      <c r="AC1862" s="78" t="s">
        <v>4118</v>
      </c>
      <c r="AD1862" s="199"/>
      <c r="AE1862" s="91"/>
      <c r="AF1862" s="79"/>
      <c r="AG1862" s="79"/>
      <c r="AH1862" s="80"/>
      <c r="AI1862" s="81"/>
      <c r="AJ1862" s="81"/>
      <c r="AK1862" s="81"/>
      <c r="AL1862" s="81"/>
      <c r="AM1862" s="114"/>
      <c r="AN1862" s="82"/>
      <c r="AO1862" s="83"/>
      <c r="AP1862" s="83"/>
      <c r="AQ1862" s="83"/>
      <c r="AR1862" s="84"/>
      <c r="AS1862" s="85"/>
      <c r="AT1862" s="85"/>
      <c r="AU1862" s="85"/>
      <c r="AV1862" s="85"/>
      <c r="AW1862" s="104"/>
      <c r="AX1862" s="86"/>
      <c r="AY1862" s="87"/>
      <c r="AZ1862" s="87"/>
      <c r="BA1862" s="87"/>
      <c r="BB1862" s="88"/>
      <c r="BC1862" s="89"/>
      <c r="BD1862" s="89"/>
      <c r="BE1862" s="89"/>
      <c r="BF1862" s="89"/>
      <c r="BG1862" s="115"/>
      <c r="BH1862" s="90"/>
      <c r="BI1862" s="251"/>
      <c r="BJ1862" s="252"/>
      <c r="BK1862" s="252"/>
      <c r="BL1862" s="230"/>
      <c r="BM1862" s="230"/>
      <c r="BN1862" s="230"/>
      <c r="BO1862" s="231"/>
      <c r="BP1862" s="231"/>
      <c r="BQ1862" s="231"/>
      <c r="BR1862" s="232"/>
      <c r="BS1862" s="232"/>
      <c r="BT1862" s="232"/>
      <c r="BU1862" s="230"/>
      <c r="BV1862" s="230"/>
      <c r="BW1862" s="231"/>
      <c r="BX1862" s="231"/>
      <c r="BY1862" s="232"/>
      <c r="BZ1862" s="235"/>
      <c r="CA1862" s="257"/>
      <c r="CB1862" s="233"/>
      <c r="CC1862" s="230"/>
      <c r="CD1862" s="230"/>
      <c r="CE1862" s="230"/>
      <c r="CF1862" s="230"/>
      <c r="CG1862" s="230"/>
      <c r="CH1862" s="230"/>
      <c r="CI1862" s="230"/>
      <c r="CJ1862" s="231"/>
      <c r="CK1862" s="231"/>
      <c r="CL1862" s="231"/>
      <c r="CM1862" s="231"/>
      <c r="CN1862" s="231"/>
      <c r="CO1862" s="231"/>
      <c r="CP1862" s="231"/>
      <c r="CQ1862" s="231"/>
      <c r="CR1862" s="232"/>
      <c r="CS1862" s="232"/>
      <c r="CT1862" s="232"/>
      <c r="CU1862" s="232"/>
      <c r="CV1862" s="232"/>
      <c r="CW1862" s="232"/>
      <c r="CX1862" s="232"/>
      <c r="CY1862" s="234"/>
      <c r="CZ1862" s="106"/>
      <c r="DA1862" s="106"/>
      <c r="DB1862" s="106"/>
      <c r="DC1862" s="106">
        <v>1</v>
      </c>
      <c r="DD1862" s="106"/>
      <c r="DE1862" s="106"/>
      <c r="DF1862" s="92"/>
      <c r="DG1862" s="107"/>
      <c r="DH1862" s="107"/>
      <c r="DI1862" s="107"/>
      <c r="DJ1862" s="107"/>
      <c r="DK1862" s="107"/>
      <c r="DL1862" s="107"/>
      <c r="DM1862" s="110"/>
      <c r="DN1862" s="110"/>
      <c r="DO1862" s="110"/>
      <c r="DP1862" s="110"/>
      <c r="DQ1862" s="110"/>
      <c r="DR1862" s="110"/>
      <c r="DS1862" s="110"/>
      <c r="DT1862" s="110"/>
      <c r="DU1862" s="497"/>
      <c r="DV1862" s="497"/>
      <c r="DW1862" s="497"/>
      <c r="DX1862" s="497"/>
      <c r="DY1862" s="497"/>
      <c r="DZ1862" s="497"/>
      <c r="EA1862" s="288">
        <v>0.925929</v>
      </c>
      <c r="EB1862" s="111">
        <v>6.0237899999999999E-9</v>
      </c>
      <c r="EC1862" s="501">
        <v>1.5179200000000001E-12</v>
      </c>
      <c r="ED1862" s="501">
        <v>1.9985700000000001E-16</v>
      </c>
      <c r="EE1862" s="501">
        <v>3.83939E-18</v>
      </c>
      <c r="EF1862" s="501">
        <v>1.4857000000000001E-10</v>
      </c>
      <c r="EG1862" s="99">
        <v>-50.006900000000002</v>
      </c>
      <c r="EH1862" s="99">
        <v>115.05500000000001</v>
      </c>
      <c r="EI1862" s="99">
        <v>107.819</v>
      </c>
      <c r="EJ1862" s="99">
        <v>111.268</v>
      </c>
      <c r="EK1862" s="99">
        <v>111.166</v>
      </c>
      <c r="EL1862" s="99">
        <v>-79.545400000000001</v>
      </c>
      <c r="EM1862" s="99">
        <v>0.319774</v>
      </c>
      <c r="EN1862" s="99">
        <v>0.69444099999999997</v>
      </c>
      <c r="EO1862" s="99">
        <v>0.75004300000000002</v>
      </c>
      <c r="EP1862" s="99">
        <v>0.79128900000000002</v>
      </c>
      <c r="EQ1862" s="99">
        <v>0.81977199999999995</v>
      </c>
      <c r="ER1862" s="99">
        <v>0.73527200000000004</v>
      </c>
      <c r="ES1862" s="99">
        <v>0</v>
      </c>
      <c r="ET1862" s="99">
        <v>17.5029</v>
      </c>
      <c r="EU1862" s="99">
        <v>16.697199999999999</v>
      </c>
      <c r="EV1862" s="99">
        <v>23.6067</v>
      </c>
      <c r="EW1862" s="99">
        <v>25.9984</v>
      </c>
      <c r="EX1862" s="119">
        <v>5.5983099999999997</v>
      </c>
      <c r="EY1862" s="121"/>
      <c r="EZ1862" s="287"/>
      <c r="FA1862" s="83"/>
      <c r="FB1862" s="126"/>
      <c r="FC1862" s="116"/>
      <c r="FD1862" s="116"/>
      <c r="FE1862" s="116"/>
      <c r="FF1862" s="116"/>
      <c r="FG1862" s="116"/>
      <c r="FH1862" s="116"/>
      <c r="FI1862" s="116"/>
      <c r="FJ1862" s="116"/>
      <c r="FK1862" s="116"/>
      <c r="FL1862" s="116"/>
      <c r="FM1862" s="116"/>
      <c r="FN1862" s="116"/>
    </row>
    <row r="1863" spans="1:170" s="3" customFormat="1" ht="15" customHeight="1" x14ac:dyDescent="0.2">
      <c r="A1863" s="429">
        <v>20150705</v>
      </c>
      <c r="B1863" s="429">
        <v>10</v>
      </c>
      <c r="C1863" s="430">
        <v>18</v>
      </c>
      <c r="D1863" s="430">
        <v>1</v>
      </c>
      <c r="E1863" s="430">
        <v>12</v>
      </c>
      <c r="F1863" s="430">
        <v>10</v>
      </c>
      <c r="G1863" s="433">
        <v>2</v>
      </c>
      <c r="H1863" s="435">
        <v>0.1</v>
      </c>
      <c r="I1863" s="431">
        <v>8022</v>
      </c>
      <c r="J1863" s="101" t="s">
        <v>1979</v>
      </c>
      <c r="K1863" s="432" t="str">
        <f>IF(B1863=2,"Z:\Data\MOOG\HeTao\raw\",IF(B1863=5,"Z:\Data\MOOG\Polo\raw\",IF(B1863=10,"Z:\Data\MOOG\Messi\raw\","")))</f>
        <v>Z:\Data\MOOG\Messi\raw\</v>
      </c>
      <c r="L1863" s="428" t="s">
        <v>4115</v>
      </c>
      <c r="M1863" s="569" t="str">
        <f>IF(NOT(ISERROR(FIND("Training_dt",W1863))),"'Plot Psychometric_HH_dt_yuchen'",IF(NOT(ISERROR(FIND("Training",W1863))),"'Plot Psychometric_HH'",IF(NOT(ISERROR(FIND("1DAT",W1863))),"'Plot Tuning Azimuth_HH'",IF(NOT(ISERROR(FIND("HD_dt",W1863))),"'Plot HeadingDiscimination_PSTH_HH_dt_yuchen'",IF(NOT(ISERROR(FIND("HD",W1863))),"'Plot HeadingDiscimination_PSTH_HH'",IF(NOT(ISERROR(FIND("MemSac",W1863))),"'Memory Saccade Analysis_HH'",IF(NOT(ISERROR(FIND("DelSac",W1863))),"'Memory Saccade Analysis_HH'",IF(NOT(ISERROR(FIND("u-stim",W1863))),"'Plot Microstim_HH'",""))))))))</f>
        <v>'Memory Saccade Analysis_HH'</v>
      </c>
      <c r="N1863" s="573">
        <v>1</v>
      </c>
      <c r="O1863" s="584">
        <v>-1</v>
      </c>
      <c r="P1863" s="590">
        <v>4</v>
      </c>
      <c r="Q1863" s="590">
        <f>IF(B1863=2,60,310)</f>
        <v>310</v>
      </c>
      <c r="R1863" s="590">
        <v>5</v>
      </c>
      <c r="S1863" s="590">
        <f>IF(B1863=2,60,-190)</f>
        <v>-190</v>
      </c>
      <c r="T1863" s="590">
        <v>1</v>
      </c>
      <c r="U1863" s="590">
        <f>IF(Z1863&lt;&gt;"",IF(NOT(ISERROR(FIND("SU",Z1863))),VALUE(RIGHT(Z1863,1))+4,IF(NOT(ISERROR(FIND("MU20",Z1863))),20,IF(NOT(ISERROR(FIND("MU21",Z1863))),21,IF(NOT(ISERROR(FIND("MU2",Z1863))),2,1)))),"")</f>
        <v>6</v>
      </c>
      <c r="V1863" s="583"/>
      <c r="W1863" s="427" t="s">
        <v>3033</v>
      </c>
      <c r="X1863" s="192"/>
      <c r="Y1863" s="219">
        <f>IF(NOT(ISERROR(FIND("MU=SU",X1863))),1,IF(Z1863&lt;&gt;"",IF(NOT(ISERROR(FIND("SU",Z1863))),1,0),""))</f>
        <v>1</v>
      </c>
      <c r="Z1863" s="217" t="s">
        <v>46</v>
      </c>
      <c r="AA1863" s="218">
        <v>1395</v>
      </c>
      <c r="AB1863" s="77">
        <v>10.7974</v>
      </c>
      <c r="AC1863" s="78" t="s">
        <v>4119</v>
      </c>
      <c r="AD1863" s="199"/>
      <c r="AE1863" s="91"/>
      <c r="AF1863" s="79"/>
      <c r="AG1863" s="79"/>
      <c r="AH1863" s="80"/>
      <c r="AI1863" s="81"/>
      <c r="AJ1863" s="81"/>
      <c r="AK1863" s="81"/>
      <c r="AL1863" s="81"/>
      <c r="AM1863" s="114"/>
      <c r="AN1863" s="82"/>
      <c r="AO1863" s="83"/>
      <c r="AP1863" s="83"/>
      <c r="AQ1863" s="83"/>
      <c r="AR1863" s="84"/>
      <c r="AS1863" s="85"/>
      <c r="AT1863" s="85"/>
      <c r="AU1863" s="85"/>
      <c r="AV1863" s="85"/>
      <c r="AW1863" s="104"/>
      <c r="AX1863" s="86"/>
      <c r="AY1863" s="87"/>
      <c r="AZ1863" s="87"/>
      <c r="BA1863" s="87"/>
      <c r="BB1863" s="88"/>
      <c r="BC1863" s="89"/>
      <c r="BD1863" s="89"/>
      <c r="BE1863" s="89"/>
      <c r="BF1863" s="89"/>
      <c r="BG1863" s="115"/>
      <c r="BH1863" s="90"/>
      <c r="BI1863" s="251"/>
      <c r="BJ1863" s="252"/>
      <c r="BK1863" s="252"/>
      <c r="BL1863" s="230"/>
      <c r="BM1863" s="230"/>
      <c r="BN1863" s="230"/>
      <c r="BO1863" s="231"/>
      <c r="BP1863" s="231"/>
      <c r="BQ1863" s="231"/>
      <c r="BR1863" s="232"/>
      <c r="BS1863" s="232"/>
      <c r="BT1863" s="232"/>
      <c r="BU1863" s="230"/>
      <c r="BV1863" s="230"/>
      <c r="BW1863" s="231"/>
      <c r="BX1863" s="231"/>
      <c r="BY1863" s="232"/>
      <c r="BZ1863" s="235"/>
      <c r="CA1863" s="257"/>
      <c r="CB1863" s="233"/>
      <c r="CC1863" s="230"/>
      <c r="CD1863" s="230"/>
      <c r="CE1863" s="230"/>
      <c r="CF1863" s="230"/>
      <c r="CG1863" s="230"/>
      <c r="CH1863" s="230"/>
      <c r="CI1863" s="230"/>
      <c r="CJ1863" s="231"/>
      <c r="CK1863" s="231"/>
      <c r="CL1863" s="231"/>
      <c r="CM1863" s="231"/>
      <c r="CN1863" s="231"/>
      <c r="CO1863" s="231"/>
      <c r="CP1863" s="231"/>
      <c r="CQ1863" s="231"/>
      <c r="CR1863" s="232"/>
      <c r="CS1863" s="232"/>
      <c r="CT1863" s="232"/>
      <c r="CU1863" s="232"/>
      <c r="CV1863" s="232"/>
      <c r="CW1863" s="232"/>
      <c r="CX1863" s="232"/>
      <c r="CY1863" s="234"/>
      <c r="CZ1863" s="106"/>
      <c r="DA1863" s="106"/>
      <c r="DB1863" s="106"/>
      <c r="DC1863" s="106">
        <v>1</v>
      </c>
      <c r="DD1863" s="106"/>
      <c r="DE1863" s="106"/>
      <c r="DF1863" s="92"/>
      <c r="DG1863" s="107"/>
      <c r="DH1863" s="107"/>
      <c r="DI1863" s="107"/>
      <c r="DJ1863" s="107"/>
      <c r="DK1863" s="107"/>
      <c r="DL1863" s="107"/>
      <c r="DM1863" s="110"/>
      <c r="DN1863" s="110"/>
      <c r="DO1863" s="110"/>
      <c r="DP1863" s="110"/>
      <c r="DQ1863" s="110"/>
      <c r="DR1863" s="110"/>
      <c r="DS1863" s="110"/>
      <c r="DT1863" s="110"/>
      <c r="DU1863" s="497"/>
      <c r="DV1863" s="497"/>
      <c r="DW1863" s="497"/>
      <c r="DX1863" s="497"/>
      <c r="DY1863" s="497"/>
      <c r="DZ1863" s="497"/>
      <c r="EA1863" s="288">
        <v>0.73048599999999997</v>
      </c>
      <c r="EB1863" s="111">
        <v>2.3319100000000001E-8</v>
      </c>
      <c r="EC1863" s="501">
        <v>5.7270000000000001E-12</v>
      </c>
      <c r="ED1863" s="492">
        <v>1.16575E-4</v>
      </c>
      <c r="EE1863" s="492">
        <v>3.9649999999999998E-2</v>
      </c>
      <c r="EF1863" s="111">
        <v>4.2437400000000003E-11</v>
      </c>
      <c r="EG1863" s="99">
        <v>-62.173900000000003</v>
      </c>
      <c r="EH1863" s="99">
        <v>113.006</v>
      </c>
      <c r="EI1863" s="99">
        <v>100.142</v>
      </c>
      <c r="EJ1863" s="99">
        <v>87.9846</v>
      </c>
      <c r="EK1863" s="99">
        <v>52.793799999999997</v>
      </c>
      <c r="EL1863" s="99">
        <v>-68.582899999999995</v>
      </c>
      <c r="EM1863" s="99">
        <v>0.312417</v>
      </c>
      <c r="EN1863" s="99">
        <v>0.70550999999999997</v>
      </c>
      <c r="EO1863" s="99">
        <v>0.78856300000000001</v>
      </c>
      <c r="EP1863" s="99">
        <v>0.636019</v>
      </c>
      <c r="EQ1863" s="99">
        <v>0.49105199999999999</v>
      </c>
      <c r="ER1863" s="99">
        <v>0.71564700000000003</v>
      </c>
      <c r="ES1863" s="99">
        <v>0</v>
      </c>
      <c r="ET1863" s="99">
        <v>15.4978</v>
      </c>
      <c r="EU1863" s="99">
        <v>9.5166299999999993</v>
      </c>
      <c r="EV1863" s="99">
        <v>6.6154700000000002</v>
      </c>
      <c r="EW1863" s="99">
        <v>4.0206400000000002</v>
      </c>
      <c r="EX1863" s="119">
        <v>7.0614600000000003</v>
      </c>
      <c r="EY1863" s="121"/>
      <c r="EZ1863" s="287"/>
      <c r="FA1863" s="83"/>
      <c r="FB1863" s="126"/>
      <c r="FC1863" s="116"/>
      <c r="FD1863" s="116"/>
      <c r="FE1863" s="116"/>
      <c r="FF1863" s="116"/>
      <c r="FG1863" s="116"/>
      <c r="FH1863" s="116"/>
      <c r="FI1863" s="116"/>
      <c r="FJ1863" s="116"/>
      <c r="FK1863" s="116"/>
      <c r="FL1863" s="116"/>
      <c r="FM1863" s="116"/>
      <c r="FN1863" s="116"/>
    </row>
    <row r="1864" spans="1:170" s="3" customFormat="1" ht="15" customHeight="1" x14ac:dyDescent="0.2">
      <c r="A1864" s="429">
        <v>20150707</v>
      </c>
      <c r="B1864" s="429">
        <v>10</v>
      </c>
      <c r="C1864" s="430">
        <v>19</v>
      </c>
      <c r="D1864" s="430">
        <v>1</v>
      </c>
      <c r="E1864" s="430">
        <v>12</v>
      </c>
      <c r="F1864" s="430">
        <v>11</v>
      </c>
      <c r="G1864" s="433">
        <v>2</v>
      </c>
      <c r="H1864" s="435">
        <v>0.1</v>
      </c>
      <c r="I1864" s="431">
        <v>6758</v>
      </c>
      <c r="J1864" s="101" t="s">
        <v>1979</v>
      </c>
      <c r="K1864" s="432" t="str">
        <f>IF(B1864=2,"Z:\Data\MOOG\HeTao\raw\",IF(B1864=5,"Z:\Data\MOOG\Polo\raw\",IF(B1864=10,"Z:\Data\MOOG\Messi\raw\","")))</f>
        <v>Z:\Data\MOOG\Messi\raw\</v>
      </c>
      <c r="L1864" s="428" t="s">
        <v>4121</v>
      </c>
      <c r="M1864" s="569" t="str">
        <f>IF(NOT(ISERROR(FIND("Training_dt",W1864))),"'Plot Psychometric_HH_dt_yuchen'",IF(NOT(ISERROR(FIND("Training",W1864))),"'Plot Psychometric_HH'",IF(NOT(ISERROR(FIND("1DAT",W1864))),"'Plot Tuning Azimuth_HH'",IF(NOT(ISERROR(FIND("HD_dt",W1864))),"'Plot HeadingDiscimination_PSTH_HH_dt_yuchen'",IF(NOT(ISERROR(FIND("HD",W1864))),"'Plot HeadingDiscimination_PSTH_HH'",IF(NOT(ISERROR(FIND("MemSac",W1864))),"'Memory Saccade Analysis_HH'",IF(NOT(ISERROR(FIND("DelSac",W1864))),"'Memory Saccade Analysis_HH'",IF(NOT(ISERROR(FIND("u-stim",W1864))),"'Plot Microstim_HH'",""))))))))</f>
        <v>'Memory Saccade Analysis_HH'</v>
      </c>
      <c r="N1864" s="573">
        <v>1</v>
      </c>
      <c r="O1864" s="584">
        <v>-1</v>
      </c>
      <c r="P1864" s="590">
        <v>4</v>
      </c>
      <c r="Q1864" s="590">
        <f>IF(B1864=2,60,310)</f>
        <v>310</v>
      </c>
      <c r="R1864" s="590">
        <v>5</v>
      </c>
      <c r="S1864" s="590">
        <f>IF(B1864=2,60,-190)</f>
        <v>-190</v>
      </c>
      <c r="T1864" s="590">
        <v>1</v>
      </c>
      <c r="U1864" s="590">
        <f>IF(Z1864&lt;&gt;"",IF(NOT(ISERROR(FIND("SU",Z1864))),VALUE(RIGHT(Z1864,1))+4,IF(NOT(ISERROR(FIND("MU20",Z1864))),20,IF(NOT(ISERROR(FIND("MU21",Z1864))),21,IF(NOT(ISERROR(FIND("MU2",Z1864))),2,1)))),"")</f>
        <v>1</v>
      </c>
      <c r="V1864" s="583"/>
      <c r="W1864" s="427" t="s">
        <v>2172</v>
      </c>
      <c r="X1864" s="192"/>
      <c r="Y1864" s="219">
        <f>IF(NOT(ISERROR(FIND("MU=SU",X1864))),1,IF(Z1864&lt;&gt;"",IF(NOT(ISERROR(FIND("SU",Z1864))),1,0),""))</f>
        <v>0</v>
      </c>
      <c r="Z1864" s="217" t="s">
        <v>1981</v>
      </c>
      <c r="AA1864" s="218"/>
      <c r="AB1864" s="77"/>
      <c r="AC1864" s="78"/>
      <c r="AD1864" s="199" t="s">
        <v>4122</v>
      </c>
      <c r="AE1864" s="91"/>
      <c r="AF1864" s="79"/>
      <c r="AG1864" s="79"/>
      <c r="AH1864" s="80"/>
      <c r="AI1864" s="81"/>
      <c r="AJ1864" s="81"/>
      <c r="AK1864" s="81"/>
      <c r="AL1864" s="81"/>
      <c r="AM1864" s="114"/>
      <c r="AN1864" s="82"/>
      <c r="AO1864" s="83"/>
      <c r="AP1864" s="83"/>
      <c r="AQ1864" s="83"/>
      <c r="AR1864" s="84"/>
      <c r="AS1864" s="85"/>
      <c r="AT1864" s="85"/>
      <c r="AU1864" s="85"/>
      <c r="AV1864" s="85"/>
      <c r="AW1864" s="104"/>
      <c r="AX1864" s="86"/>
      <c r="AY1864" s="87"/>
      <c r="AZ1864" s="87"/>
      <c r="BA1864" s="87"/>
      <c r="BB1864" s="88"/>
      <c r="BC1864" s="89"/>
      <c r="BD1864" s="89"/>
      <c r="BE1864" s="89"/>
      <c r="BF1864" s="89"/>
      <c r="BG1864" s="115"/>
      <c r="BH1864" s="90"/>
      <c r="BI1864" s="251"/>
      <c r="BJ1864" s="252"/>
      <c r="BK1864" s="252"/>
      <c r="BL1864" s="230"/>
      <c r="BM1864" s="230"/>
      <c r="BN1864" s="230"/>
      <c r="BO1864" s="231"/>
      <c r="BP1864" s="231"/>
      <c r="BQ1864" s="231"/>
      <c r="BR1864" s="232"/>
      <c r="BS1864" s="232"/>
      <c r="BT1864" s="232"/>
      <c r="BU1864" s="230"/>
      <c r="BV1864" s="230"/>
      <c r="BW1864" s="231"/>
      <c r="BX1864" s="231"/>
      <c r="BY1864" s="232"/>
      <c r="BZ1864" s="235"/>
      <c r="CA1864" s="257"/>
      <c r="CB1864" s="233"/>
      <c r="CC1864" s="230"/>
      <c r="CD1864" s="230"/>
      <c r="CE1864" s="230"/>
      <c r="CF1864" s="230"/>
      <c r="CG1864" s="230"/>
      <c r="CH1864" s="230"/>
      <c r="CI1864" s="230"/>
      <c r="CJ1864" s="231"/>
      <c r="CK1864" s="231"/>
      <c r="CL1864" s="231"/>
      <c r="CM1864" s="231"/>
      <c r="CN1864" s="231"/>
      <c r="CO1864" s="231"/>
      <c r="CP1864" s="231"/>
      <c r="CQ1864" s="231"/>
      <c r="CR1864" s="232"/>
      <c r="CS1864" s="232"/>
      <c r="CT1864" s="232"/>
      <c r="CU1864" s="232"/>
      <c r="CV1864" s="232"/>
      <c r="CW1864" s="232"/>
      <c r="CX1864" s="232"/>
      <c r="CY1864" s="234"/>
      <c r="CZ1864" s="106"/>
      <c r="DA1864" s="106"/>
      <c r="DB1864" s="106"/>
      <c r="DC1864" s="106">
        <v>1</v>
      </c>
      <c r="DD1864" s="106"/>
      <c r="DE1864" s="106"/>
      <c r="DF1864" s="92"/>
      <c r="DG1864" s="107"/>
      <c r="DH1864" s="107"/>
      <c r="DI1864" s="107"/>
      <c r="DJ1864" s="107"/>
      <c r="DK1864" s="107"/>
      <c r="DL1864" s="107"/>
      <c r="DM1864" s="110"/>
      <c r="DN1864" s="110"/>
      <c r="DO1864" s="110"/>
      <c r="DP1864" s="110"/>
      <c r="DQ1864" s="110"/>
      <c r="DR1864" s="110"/>
      <c r="DS1864" s="110"/>
      <c r="DT1864" s="110"/>
      <c r="DU1864" s="497"/>
      <c r="DV1864" s="497"/>
      <c r="DW1864" s="497"/>
      <c r="DX1864" s="497"/>
      <c r="DY1864" s="497"/>
      <c r="DZ1864" s="497"/>
      <c r="EA1864" s="288">
        <v>0.55777600000000005</v>
      </c>
      <c r="EB1864" s="501">
        <v>2.75617E-15</v>
      </c>
      <c r="EC1864" s="501">
        <v>4.5375899999999997E-6</v>
      </c>
      <c r="ED1864" s="501">
        <v>2.73001E-5</v>
      </c>
      <c r="EE1864" s="99">
        <v>4.4182899999999997E-4</v>
      </c>
      <c r="EF1864" s="501">
        <v>9.9421300000000003E-5</v>
      </c>
      <c r="EG1864" s="99">
        <v>23.491099999999999</v>
      </c>
      <c r="EH1864" s="99">
        <v>115.319</v>
      </c>
      <c r="EI1864" s="99">
        <v>113.244</v>
      </c>
      <c r="EJ1864" s="99">
        <v>114.988</v>
      </c>
      <c r="EK1864" s="99">
        <v>114.995</v>
      </c>
      <c r="EL1864" s="99">
        <v>-81.843800000000002</v>
      </c>
      <c r="EM1864" s="99">
        <v>0.41782999999999998</v>
      </c>
      <c r="EN1864" s="99">
        <v>0.85040300000000002</v>
      </c>
      <c r="EO1864" s="99">
        <v>0.70507900000000001</v>
      </c>
      <c r="EP1864" s="99">
        <v>0.63761000000000001</v>
      </c>
      <c r="EQ1864" s="99">
        <v>0.63103200000000004</v>
      </c>
      <c r="ER1864" s="99">
        <v>0.63360499999999997</v>
      </c>
      <c r="ES1864" s="99">
        <v>0</v>
      </c>
      <c r="ET1864" s="99">
        <v>43.3459</v>
      </c>
      <c r="EU1864" s="99">
        <v>16.8599</v>
      </c>
      <c r="EV1864" s="99">
        <v>12.4582</v>
      </c>
      <c r="EW1864" s="99">
        <v>22.441299999999998</v>
      </c>
      <c r="EX1864" s="119">
        <v>7.3434799999999996</v>
      </c>
      <c r="EY1864" s="121"/>
      <c r="EZ1864" s="287"/>
      <c r="FA1864" s="83"/>
      <c r="FB1864" s="126"/>
      <c r="FC1864" s="116"/>
      <c r="FD1864" s="116"/>
      <c r="FE1864" s="116"/>
      <c r="FF1864" s="116"/>
      <c r="FG1864" s="116"/>
      <c r="FH1864" s="116"/>
      <c r="FI1864" s="116"/>
      <c r="FJ1864" s="116"/>
      <c r="FK1864" s="116"/>
      <c r="FL1864" s="116"/>
      <c r="FM1864" s="116"/>
      <c r="FN1864" s="116"/>
    </row>
    <row r="1865" spans="1:170" s="3" customFormat="1" ht="15" customHeight="1" x14ac:dyDescent="0.2">
      <c r="A1865" s="429">
        <v>20150707</v>
      </c>
      <c r="B1865" s="429">
        <v>10</v>
      </c>
      <c r="C1865" s="430">
        <v>19</v>
      </c>
      <c r="D1865" s="430">
        <v>1</v>
      </c>
      <c r="E1865" s="430">
        <v>12</v>
      </c>
      <c r="F1865" s="430">
        <v>11</v>
      </c>
      <c r="G1865" s="433">
        <v>2</v>
      </c>
      <c r="H1865" s="435">
        <v>0.1</v>
      </c>
      <c r="I1865" s="431">
        <v>7262</v>
      </c>
      <c r="J1865" s="101" t="s">
        <v>1979</v>
      </c>
      <c r="K1865" s="432" t="str">
        <f>IF(B1865=2,"Z:\Data\MOOG\HeTao\raw\",IF(B1865=5,"Z:\Data\MOOG\Polo\raw\",IF(B1865=10,"Z:\Data\MOOG\Messi\raw\","")))</f>
        <v>Z:\Data\MOOG\Messi\raw\</v>
      </c>
      <c r="L1865" s="428" t="s">
        <v>4123</v>
      </c>
      <c r="M1865" s="569" t="str">
        <f>IF(NOT(ISERROR(FIND("Training_dt",W1865))),"'Plot Psychometric_HH_dt_yuchen'",IF(NOT(ISERROR(FIND("Training",W1865))),"'Plot Psychometric_HH'",IF(NOT(ISERROR(FIND("1DAT",W1865))),"'Plot Tuning Azimuth_HH'",IF(NOT(ISERROR(FIND("HD_dt",W1865))),"'Plot HeadingDiscimination_PSTH_HH_dt_yuchen'",IF(NOT(ISERROR(FIND("HD",W1865))),"'Plot HeadingDiscimination_PSTH_HH'",IF(NOT(ISERROR(FIND("MemSac",W1865))),"'Memory Saccade Analysis_HH'",IF(NOT(ISERROR(FIND("DelSac",W1865))),"'Memory Saccade Analysis_HH'",IF(NOT(ISERROR(FIND("u-stim",W1865))),"'Plot Microstim_HH'",""))))))))</f>
        <v>'Memory Saccade Analysis_HH'</v>
      </c>
      <c r="N1865" s="573">
        <v>1</v>
      </c>
      <c r="O1865" s="584">
        <v>-1</v>
      </c>
      <c r="P1865" s="590">
        <v>4</v>
      </c>
      <c r="Q1865" s="590">
        <f>IF(B1865=2,60,310)</f>
        <v>310</v>
      </c>
      <c r="R1865" s="590">
        <v>5</v>
      </c>
      <c r="S1865" s="590">
        <f>IF(B1865=2,60,-190)</f>
        <v>-190</v>
      </c>
      <c r="T1865" s="590">
        <v>1</v>
      </c>
      <c r="U1865" s="590">
        <f>IF(Z1865&lt;&gt;"",IF(NOT(ISERROR(FIND("SU",Z1865))),VALUE(RIGHT(Z1865,1))+4,IF(NOT(ISERROR(FIND("MU20",Z1865))),20,IF(NOT(ISERROR(FIND("MU21",Z1865))),21,IF(NOT(ISERROR(FIND("MU2",Z1865))),2,1)))),"")</f>
        <v>5</v>
      </c>
      <c r="V1865" s="583"/>
      <c r="W1865" s="427" t="s">
        <v>2172</v>
      </c>
      <c r="X1865" s="192"/>
      <c r="Y1865" s="219">
        <f>IF(NOT(ISERROR(FIND("MU=SU",X1865))),1,IF(Z1865&lt;&gt;"",IF(NOT(ISERROR(FIND("SU",Z1865))),1,0),""))</f>
        <v>1</v>
      </c>
      <c r="Z1865" s="217" t="s">
        <v>43</v>
      </c>
      <c r="AA1865" s="218">
        <v>3115</v>
      </c>
      <c r="AB1865" s="77">
        <v>14.980600000000001</v>
      </c>
      <c r="AC1865" s="78" t="s">
        <v>4128</v>
      </c>
      <c r="AD1865" s="199" t="s">
        <v>4124</v>
      </c>
      <c r="AE1865" s="91"/>
      <c r="AF1865" s="79"/>
      <c r="AG1865" s="79"/>
      <c r="AH1865" s="80"/>
      <c r="AI1865" s="81"/>
      <c r="AJ1865" s="81"/>
      <c r="AK1865" s="81"/>
      <c r="AL1865" s="81"/>
      <c r="AM1865" s="114"/>
      <c r="AN1865" s="82"/>
      <c r="AO1865" s="83"/>
      <c r="AP1865" s="83"/>
      <c r="AQ1865" s="83"/>
      <c r="AR1865" s="84"/>
      <c r="AS1865" s="85"/>
      <c r="AT1865" s="85"/>
      <c r="AU1865" s="85"/>
      <c r="AV1865" s="85"/>
      <c r="AW1865" s="104"/>
      <c r="AX1865" s="86"/>
      <c r="AY1865" s="87"/>
      <c r="AZ1865" s="87"/>
      <c r="BA1865" s="87"/>
      <c r="BB1865" s="88"/>
      <c r="BC1865" s="89"/>
      <c r="BD1865" s="89"/>
      <c r="BE1865" s="89"/>
      <c r="BF1865" s="89"/>
      <c r="BG1865" s="115"/>
      <c r="BH1865" s="90"/>
      <c r="BI1865" s="251"/>
      <c r="BJ1865" s="252"/>
      <c r="BK1865" s="252"/>
      <c r="BL1865" s="230"/>
      <c r="BM1865" s="230"/>
      <c r="BN1865" s="230"/>
      <c r="BO1865" s="231"/>
      <c r="BP1865" s="231"/>
      <c r="BQ1865" s="231"/>
      <c r="BR1865" s="232"/>
      <c r="BS1865" s="232"/>
      <c r="BT1865" s="232"/>
      <c r="BU1865" s="230"/>
      <c r="BV1865" s="230"/>
      <c r="BW1865" s="231"/>
      <c r="BX1865" s="231"/>
      <c r="BY1865" s="232"/>
      <c r="BZ1865" s="235"/>
      <c r="CA1865" s="257"/>
      <c r="CB1865" s="233"/>
      <c r="CC1865" s="230"/>
      <c r="CD1865" s="230"/>
      <c r="CE1865" s="230"/>
      <c r="CF1865" s="230"/>
      <c r="CG1865" s="230"/>
      <c r="CH1865" s="230"/>
      <c r="CI1865" s="230"/>
      <c r="CJ1865" s="231"/>
      <c r="CK1865" s="231"/>
      <c r="CL1865" s="231"/>
      <c r="CM1865" s="231"/>
      <c r="CN1865" s="231"/>
      <c r="CO1865" s="231"/>
      <c r="CP1865" s="231"/>
      <c r="CQ1865" s="231"/>
      <c r="CR1865" s="232"/>
      <c r="CS1865" s="232"/>
      <c r="CT1865" s="232"/>
      <c r="CU1865" s="232"/>
      <c r="CV1865" s="232"/>
      <c r="CW1865" s="232"/>
      <c r="CX1865" s="232"/>
      <c r="CY1865" s="234"/>
      <c r="CZ1865" s="106"/>
      <c r="DA1865" s="106"/>
      <c r="DB1865" s="106"/>
      <c r="DC1865" s="106"/>
      <c r="DD1865" s="106"/>
      <c r="DE1865" s="106"/>
      <c r="DF1865" s="92"/>
      <c r="DG1865" s="107"/>
      <c r="DH1865" s="107"/>
      <c r="DI1865" s="107"/>
      <c r="DJ1865" s="107"/>
      <c r="DK1865" s="107"/>
      <c r="DL1865" s="107"/>
      <c r="DM1865" s="110"/>
      <c r="DN1865" s="110"/>
      <c r="DO1865" s="110"/>
      <c r="DP1865" s="110"/>
      <c r="DQ1865" s="110"/>
      <c r="DR1865" s="110"/>
      <c r="DS1865" s="110"/>
      <c r="DT1865" s="110"/>
      <c r="DU1865" s="497"/>
      <c r="DV1865" s="497"/>
      <c r="DW1865" s="497"/>
      <c r="DX1865" s="497"/>
      <c r="DY1865" s="497"/>
      <c r="DZ1865" s="497"/>
      <c r="EA1865" s="288">
        <v>0.61153100000000005</v>
      </c>
      <c r="EB1865" s="99">
        <v>1.40184E-2</v>
      </c>
      <c r="EC1865" s="99">
        <v>0.98387400000000003</v>
      </c>
      <c r="ED1865" s="99">
        <v>0.641598</v>
      </c>
      <c r="EE1865" s="99">
        <v>0.78454100000000004</v>
      </c>
      <c r="EF1865" s="99">
        <v>0.138656</v>
      </c>
      <c r="EG1865" s="99">
        <v>29.9587</v>
      </c>
      <c r="EH1865" s="99">
        <v>104.748</v>
      </c>
      <c r="EI1865" s="99">
        <v>23.959</v>
      </c>
      <c r="EJ1865" s="99">
        <v>117.20399999999999</v>
      </c>
      <c r="EK1865" s="99">
        <v>103.197</v>
      </c>
      <c r="EL1865" s="99">
        <v>-49.883600000000001</v>
      </c>
      <c r="EM1865" s="99">
        <v>0.34637400000000002</v>
      </c>
      <c r="EN1865" s="99">
        <v>0.52819099999999997</v>
      </c>
      <c r="EO1865" s="99">
        <v>0.224525</v>
      </c>
      <c r="EP1865" s="99">
        <v>0.33143899999999998</v>
      </c>
      <c r="EQ1865" s="99">
        <v>0.31034499999999998</v>
      </c>
      <c r="ER1865" s="99">
        <v>0.45401900000000001</v>
      </c>
      <c r="ES1865" s="99">
        <v>0</v>
      </c>
      <c r="ET1865" s="99">
        <v>4.5965600000000002</v>
      </c>
      <c r="EU1865" s="99">
        <v>-0.92734700000000003</v>
      </c>
      <c r="EV1865" s="99">
        <v>-2.1529799999999999</v>
      </c>
      <c r="EW1865" s="99">
        <v>2.7216900000000002</v>
      </c>
      <c r="EX1865" s="119">
        <v>1.01556</v>
      </c>
      <c r="EY1865" s="121"/>
      <c r="EZ1865" s="287"/>
      <c r="FA1865" s="83"/>
      <c r="FB1865" s="126"/>
      <c r="FC1865" s="116"/>
      <c r="FD1865" s="116"/>
      <c r="FE1865" s="116"/>
      <c r="FF1865" s="116"/>
      <c r="FG1865" s="116"/>
      <c r="FH1865" s="116"/>
      <c r="FI1865" s="116"/>
      <c r="FJ1865" s="116"/>
      <c r="FK1865" s="116"/>
      <c r="FL1865" s="116"/>
      <c r="FM1865" s="116"/>
      <c r="FN1865" s="116"/>
    </row>
    <row r="1866" spans="1:170" s="3" customFormat="1" ht="15" customHeight="1" x14ac:dyDescent="0.2">
      <c r="A1866" s="429">
        <v>20150707</v>
      </c>
      <c r="B1866" s="429">
        <v>10</v>
      </c>
      <c r="C1866" s="430">
        <v>19</v>
      </c>
      <c r="D1866" s="430">
        <v>1</v>
      </c>
      <c r="E1866" s="430">
        <v>12</v>
      </c>
      <c r="F1866" s="430">
        <v>11</v>
      </c>
      <c r="G1866" s="433">
        <v>2</v>
      </c>
      <c r="H1866" s="435">
        <v>0.1</v>
      </c>
      <c r="I1866" s="431">
        <v>7509</v>
      </c>
      <c r="J1866" s="101" t="s">
        <v>1979</v>
      </c>
      <c r="K1866" s="432" t="str">
        <f>IF(B1866=2,"Z:\Data\MOOG\HeTao\raw\",IF(B1866=5,"Z:\Data\MOOG\Polo\raw\",IF(B1866=10,"Z:\Data\MOOG\Messi\raw\","")))</f>
        <v>Z:\Data\MOOG\Messi\raw\</v>
      </c>
      <c r="L1866" s="428" t="s">
        <v>4125</v>
      </c>
      <c r="M1866" s="569" t="str">
        <f>IF(NOT(ISERROR(FIND("Training_dt",W1866))),"'Plot Psychometric_HH_dt_yuchen'",IF(NOT(ISERROR(FIND("Training",W1866))),"'Plot Psychometric_HH'",IF(NOT(ISERROR(FIND("1DAT",W1866))),"'Plot Tuning Azimuth_HH'",IF(NOT(ISERROR(FIND("HD_dt",W1866))),"'Plot HeadingDiscimination_PSTH_HH_dt_yuchen'",IF(NOT(ISERROR(FIND("HD",W1866))),"'Plot HeadingDiscimination_PSTH_HH'",IF(NOT(ISERROR(FIND("MemSac",W1866))),"'Memory Saccade Analysis_HH'",IF(NOT(ISERROR(FIND("DelSac",W1866))),"'Memory Saccade Analysis_HH'",IF(NOT(ISERROR(FIND("u-stim",W1866))),"'Plot Microstim_HH'",""))))))))</f>
        <v>'Memory Saccade Analysis_HH'</v>
      </c>
      <c r="N1866" s="573">
        <v>1</v>
      </c>
      <c r="O1866" s="584">
        <v>-1</v>
      </c>
      <c r="P1866" s="590">
        <v>4</v>
      </c>
      <c r="Q1866" s="590">
        <f>IF(B1866=2,60,310)</f>
        <v>310</v>
      </c>
      <c r="R1866" s="590">
        <v>5</v>
      </c>
      <c r="S1866" s="590">
        <f>IF(B1866=2,60,-190)</f>
        <v>-190</v>
      </c>
      <c r="T1866" s="590">
        <v>1</v>
      </c>
      <c r="U1866" s="590">
        <f>IF(Z1866&lt;&gt;"",IF(NOT(ISERROR(FIND("SU",Z1866))),VALUE(RIGHT(Z1866,1))+4,IF(NOT(ISERROR(FIND("MU20",Z1866))),20,IF(NOT(ISERROR(FIND("MU21",Z1866))),21,IF(NOT(ISERROR(FIND("MU2",Z1866))),2,1)))),"")</f>
        <v>5</v>
      </c>
      <c r="V1866" s="583"/>
      <c r="W1866" s="427" t="s">
        <v>2172</v>
      </c>
      <c r="X1866" s="192"/>
      <c r="Y1866" s="219">
        <f>IF(NOT(ISERROR(FIND("MU=SU",X1866))),1,IF(Z1866&lt;&gt;"",IF(NOT(ISERROR(FIND("SU",Z1866))),1,0),""))</f>
        <v>1</v>
      </c>
      <c r="Z1866" s="217" t="s">
        <v>43</v>
      </c>
      <c r="AA1866" s="218">
        <v>1549</v>
      </c>
      <c r="AB1866" s="77">
        <v>10.1168</v>
      </c>
      <c r="AC1866" s="78" t="s">
        <v>4127</v>
      </c>
      <c r="AD1866" s="199" t="s">
        <v>4126</v>
      </c>
      <c r="AE1866" s="91"/>
      <c r="AF1866" s="79"/>
      <c r="AG1866" s="79"/>
      <c r="AH1866" s="80"/>
      <c r="AI1866" s="81"/>
      <c r="AJ1866" s="81"/>
      <c r="AK1866" s="81"/>
      <c r="AL1866" s="81"/>
      <c r="AM1866" s="114"/>
      <c r="AN1866" s="82"/>
      <c r="AO1866" s="83"/>
      <c r="AP1866" s="83"/>
      <c r="AQ1866" s="83"/>
      <c r="AR1866" s="84"/>
      <c r="AS1866" s="85"/>
      <c r="AT1866" s="85"/>
      <c r="AU1866" s="85"/>
      <c r="AV1866" s="85"/>
      <c r="AW1866" s="104"/>
      <c r="AX1866" s="86"/>
      <c r="AY1866" s="87"/>
      <c r="AZ1866" s="87"/>
      <c r="BA1866" s="87"/>
      <c r="BB1866" s="88"/>
      <c r="BC1866" s="89"/>
      <c r="BD1866" s="89"/>
      <c r="BE1866" s="89"/>
      <c r="BF1866" s="89"/>
      <c r="BG1866" s="115"/>
      <c r="BH1866" s="90"/>
      <c r="BI1866" s="251"/>
      <c r="BJ1866" s="252"/>
      <c r="BK1866" s="252"/>
      <c r="BL1866" s="230"/>
      <c r="BM1866" s="230"/>
      <c r="BN1866" s="230"/>
      <c r="BO1866" s="231"/>
      <c r="BP1866" s="231"/>
      <c r="BQ1866" s="231"/>
      <c r="BR1866" s="232"/>
      <c r="BS1866" s="232"/>
      <c r="BT1866" s="232"/>
      <c r="BU1866" s="230"/>
      <c r="BV1866" s="230"/>
      <c r="BW1866" s="231"/>
      <c r="BX1866" s="231"/>
      <c r="BY1866" s="232"/>
      <c r="BZ1866" s="235"/>
      <c r="CA1866" s="257"/>
      <c r="CB1866" s="233"/>
      <c r="CC1866" s="230"/>
      <c r="CD1866" s="230"/>
      <c r="CE1866" s="230"/>
      <c r="CF1866" s="230"/>
      <c r="CG1866" s="230"/>
      <c r="CH1866" s="230"/>
      <c r="CI1866" s="230"/>
      <c r="CJ1866" s="231"/>
      <c r="CK1866" s="231"/>
      <c r="CL1866" s="231"/>
      <c r="CM1866" s="231"/>
      <c r="CN1866" s="231"/>
      <c r="CO1866" s="231"/>
      <c r="CP1866" s="231"/>
      <c r="CQ1866" s="231"/>
      <c r="CR1866" s="232"/>
      <c r="CS1866" s="232"/>
      <c r="CT1866" s="232"/>
      <c r="CU1866" s="232"/>
      <c r="CV1866" s="232"/>
      <c r="CW1866" s="232"/>
      <c r="CX1866" s="232"/>
      <c r="CY1866" s="234"/>
      <c r="CZ1866" s="106"/>
      <c r="DA1866" s="106"/>
      <c r="DB1866" s="106"/>
      <c r="DC1866" s="106"/>
      <c r="DD1866" s="106"/>
      <c r="DE1866" s="106"/>
      <c r="DF1866" s="92"/>
      <c r="DG1866" s="107"/>
      <c r="DH1866" s="107"/>
      <c r="DI1866" s="107"/>
      <c r="DJ1866" s="107"/>
      <c r="DK1866" s="107"/>
      <c r="DL1866" s="107"/>
      <c r="DM1866" s="110"/>
      <c r="DN1866" s="110"/>
      <c r="DO1866" s="110"/>
      <c r="DP1866" s="110"/>
      <c r="DQ1866" s="110"/>
      <c r="DR1866" s="110"/>
      <c r="DS1866" s="110"/>
      <c r="DT1866" s="110"/>
      <c r="DU1866" s="497"/>
      <c r="DV1866" s="497"/>
      <c r="DW1866" s="497"/>
      <c r="DX1866" s="497"/>
      <c r="DY1866" s="497"/>
      <c r="DZ1866" s="497"/>
      <c r="EA1866" s="288">
        <v>0.555728</v>
      </c>
      <c r="EB1866" s="99">
        <v>0.319801</v>
      </c>
      <c r="EC1866" s="99">
        <v>0.82015000000000005</v>
      </c>
      <c r="ED1866" s="99">
        <v>0.28865400000000002</v>
      </c>
      <c r="EE1866" s="501">
        <v>2.6475999999999999E-5</v>
      </c>
      <c r="EF1866" s="492">
        <v>1.3431700000000001E-4</v>
      </c>
      <c r="EG1866" s="99">
        <v>-42.9649</v>
      </c>
      <c r="EH1866" s="99">
        <v>107.015</v>
      </c>
      <c r="EI1866" s="99">
        <v>-139.375</v>
      </c>
      <c r="EJ1866" s="99">
        <v>101.2</v>
      </c>
      <c r="EK1866" s="99">
        <v>102.404</v>
      </c>
      <c r="EL1866" s="99">
        <v>-56.333300000000001</v>
      </c>
      <c r="EM1866" s="99">
        <v>0.36499199999999998</v>
      </c>
      <c r="EN1866" s="99">
        <v>0.42543300000000001</v>
      </c>
      <c r="EO1866" s="99">
        <v>0.342783</v>
      </c>
      <c r="EP1866" s="99">
        <v>0.457569</v>
      </c>
      <c r="EQ1866" s="99">
        <v>0.64142999999999994</v>
      </c>
      <c r="ER1866" s="99">
        <v>0.59602900000000003</v>
      </c>
      <c r="ES1866" s="99">
        <v>0</v>
      </c>
      <c r="ET1866" s="99">
        <v>1.56999</v>
      </c>
      <c r="EU1866" s="99">
        <v>-2.05192</v>
      </c>
      <c r="EV1866" s="99">
        <v>1.3892199999999999</v>
      </c>
      <c r="EW1866" s="99">
        <v>3.1517499999999998</v>
      </c>
      <c r="EX1866" s="119">
        <v>10.128399999999999</v>
      </c>
      <c r="EY1866" s="121"/>
      <c r="EZ1866" s="287"/>
      <c r="FA1866" s="83"/>
      <c r="FB1866" s="126"/>
      <c r="FC1866" s="116"/>
      <c r="FD1866" s="116"/>
      <c r="FE1866" s="116"/>
      <c r="FF1866" s="116"/>
      <c r="FG1866" s="116"/>
      <c r="FH1866" s="116"/>
      <c r="FI1866" s="116"/>
      <c r="FJ1866" s="116"/>
      <c r="FK1866" s="116"/>
      <c r="FL1866" s="116"/>
      <c r="FM1866" s="116"/>
      <c r="FN1866" s="116"/>
    </row>
    <row r="1867" spans="1:170" s="3" customFormat="1" ht="15" customHeight="1" x14ac:dyDescent="0.2">
      <c r="A1867" s="429">
        <v>20150707</v>
      </c>
      <c r="B1867" s="429">
        <v>10</v>
      </c>
      <c r="C1867" s="430">
        <v>19</v>
      </c>
      <c r="D1867" s="430">
        <v>1</v>
      </c>
      <c r="E1867" s="430">
        <v>12</v>
      </c>
      <c r="F1867" s="430">
        <v>11</v>
      </c>
      <c r="G1867" s="433">
        <v>2</v>
      </c>
      <c r="H1867" s="435">
        <v>0.1</v>
      </c>
      <c r="I1867" s="431">
        <v>7509</v>
      </c>
      <c r="J1867" s="101" t="s">
        <v>1979</v>
      </c>
      <c r="K1867" s="432" t="str">
        <f>IF(B1867=2,"Z:\Data\MOOG\HeTao\raw\",IF(B1867=5,"Z:\Data\MOOG\Polo\raw\",IF(B1867=10,"Z:\Data\MOOG\Messi\raw\","")))</f>
        <v>Z:\Data\MOOG\Messi\raw\</v>
      </c>
      <c r="L1867" s="428" t="s">
        <v>4125</v>
      </c>
      <c r="M1867" s="569" t="str">
        <f>IF(NOT(ISERROR(FIND("Training_dt",W1867))),"'Plot Psychometric_HH_dt_yuchen'",IF(NOT(ISERROR(FIND("Training",W1867))),"'Plot Psychometric_HH'",IF(NOT(ISERROR(FIND("1DAT",W1867))),"'Plot Tuning Azimuth_HH'",IF(NOT(ISERROR(FIND("HD_dt",W1867))),"'Plot HeadingDiscimination_PSTH_HH_dt_yuchen'",IF(NOT(ISERROR(FIND("HD",W1867))),"'Plot HeadingDiscimination_PSTH_HH'",IF(NOT(ISERROR(FIND("MemSac",W1867))),"'Memory Saccade Analysis_HH'",IF(NOT(ISERROR(FIND("DelSac",W1867))),"'Memory Saccade Analysis_HH'",IF(NOT(ISERROR(FIND("u-stim",W1867))),"'Plot Microstim_HH'",""))))))))</f>
        <v>'Memory Saccade Analysis_HH'</v>
      </c>
      <c r="N1867" s="573">
        <v>1</v>
      </c>
      <c r="O1867" s="584">
        <v>-1</v>
      </c>
      <c r="P1867" s="590">
        <v>4</v>
      </c>
      <c r="Q1867" s="590">
        <f>IF(B1867=2,60,310)</f>
        <v>310</v>
      </c>
      <c r="R1867" s="590">
        <v>5</v>
      </c>
      <c r="S1867" s="590">
        <f>IF(B1867=2,60,-190)</f>
        <v>-190</v>
      </c>
      <c r="T1867" s="590">
        <v>1</v>
      </c>
      <c r="U1867" s="590">
        <f>IF(Z1867&lt;&gt;"",IF(NOT(ISERROR(FIND("SU",Z1867))),VALUE(RIGHT(Z1867,1))+4,IF(NOT(ISERROR(FIND("MU20",Z1867))),20,IF(NOT(ISERROR(FIND("MU21",Z1867))),21,IF(NOT(ISERROR(FIND("MU2",Z1867))),2,1)))),"")</f>
        <v>6</v>
      </c>
      <c r="V1867" s="583"/>
      <c r="W1867" s="427" t="s">
        <v>2172</v>
      </c>
      <c r="X1867" s="192"/>
      <c r="Y1867" s="219">
        <f>IF(NOT(ISERROR(FIND("MU=SU",X1867))),1,IF(Z1867&lt;&gt;"",IF(NOT(ISERROR(FIND("SU",Z1867))),1,0),""))</f>
        <v>1</v>
      </c>
      <c r="Z1867" s="217" t="s">
        <v>46</v>
      </c>
      <c r="AA1867" s="218">
        <v>5113</v>
      </c>
      <c r="AB1867" s="77">
        <v>6.9583700000000004</v>
      </c>
      <c r="AC1867" s="78" t="s">
        <v>4129</v>
      </c>
      <c r="AD1867" s="199"/>
      <c r="AE1867" s="91"/>
      <c r="AF1867" s="79"/>
      <c r="AG1867" s="79"/>
      <c r="AH1867" s="80"/>
      <c r="AI1867" s="81"/>
      <c r="AJ1867" s="81"/>
      <c r="AK1867" s="81"/>
      <c r="AL1867" s="81"/>
      <c r="AM1867" s="114"/>
      <c r="AN1867" s="82"/>
      <c r="AO1867" s="83"/>
      <c r="AP1867" s="83"/>
      <c r="AQ1867" s="83"/>
      <c r="AR1867" s="84"/>
      <c r="AS1867" s="85"/>
      <c r="AT1867" s="85"/>
      <c r="AU1867" s="85"/>
      <c r="AV1867" s="85"/>
      <c r="AW1867" s="104"/>
      <c r="AX1867" s="86"/>
      <c r="AY1867" s="87"/>
      <c r="AZ1867" s="87"/>
      <c r="BA1867" s="87"/>
      <c r="BB1867" s="88"/>
      <c r="BC1867" s="89"/>
      <c r="BD1867" s="89"/>
      <c r="BE1867" s="89"/>
      <c r="BF1867" s="89"/>
      <c r="BG1867" s="115"/>
      <c r="BH1867" s="90"/>
      <c r="BI1867" s="251"/>
      <c r="BJ1867" s="252"/>
      <c r="BK1867" s="252"/>
      <c r="BL1867" s="230"/>
      <c r="BM1867" s="230"/>
      <c r="BN1867" s="230"/>
      <c r="BO1867" s="231"/>
      <c r="BP1867" s="231"/>
      <c r="BQ1867" s="231"/>
      <c r="BR1867" s="232"/>
      <c r="BS1867" s="232"/>
      <c r="BT1867" s="232"/>
      <c r="BU1867" s="230"/>
      <c r="BV1867" s="230"/>
      <c r="BW1867" s="231"/>
      <c r="BX1867" s="231"/>
      <c r="BY1867" s="232"/>
      <c r="BZ1867" s="235"/>
      <c r="CA1867" s="257"/>
      <c r="CB1867" s="233"/>
      <c r="CC1867" s="230"/>
      <c r="CD1867" s="230"/>
      <c r="CE1867" s="230"/>
      <c r="CF1867" s="230"/>
      <c r="CG1867" s="230"/>
      <c r="CH1867" s="230"/>
      <c r="CI1867" s="230"/>
      <c r="CJ1867" s="231"/>
      <c r="CK1867" s="231"/>
      <c r="CL1867" s="231"/>
      <c r="CM1867" s="231"/>
      <c r="CN1867" s="231"/>
      <c r="CO1867" s="231"/>
      <c r="CP1867" s="231"/>
      <c r="CQ1867" s="231"/>
      <c r="CR1867" s="232"/>
      <c r="CS1867" s="232"/>
      <c r="CT1867" s="232"/>
      <c r="CU1867" s="232"/>
      <c r="CV1867" s="232"/>
      <c r="CW1867" s="232"/>
      <c r="CX1867" s="232"/>
      <c r="CY1867" s="234"/>
      <c r="CZ1867" s="106"/>
      <c r="DA1867" s="106"/>
      <c r="DB1867" s="106"/>
      <c r="DC1867" s="106"/>
      <c r="DD1867" s="106"/>
      <c r="DE1867" s="106"/>
      <c r="DF1867" s="92"/>
      <c r="DG1867" s="107"/>
      <c r="DH1867" s="107"/>
      <c r="DI1867" s="107"/>
      <c r="DJ1867" s="107"/>
      <c r="DK1867" s="107"/>
      <c r="DL1867" s="107"/>
      <c r="DM1867" s="110"/>
      <c r="DN1867" s="110"/>
      <c r="DO1867" s="110"/>
      <c r="DP1867" s="110"/>
      <c r="DQ1867" s="110"/>
      <c r="DR1867" s="110"/>
      <c r="DS1867" s="110"/>
      <c r="DT1867" s="110"/>
      <c r="DU1867" s="497"/>
      <c r="DV1867" s="497"/>
      <c r="DW1867" s="497"/>
      <c r="DX1867" s="497"/>
      <c r="DY1867" s="497"/>
      <c r="DZ1867" s="497"/>
      <c r="EA1867" s="288">
        <v>0.71784700000000001</v>
      </c>
      <c r="EB1867" s="99">
        <v>0.122652</v>
      </c>
      <c r="EC1867" s="99">
        <v>0.41490100000000002</v>
      </c>
      <c r="ED1867" s="99">
        <v>5.2736199999999997E-2</v>
      </c>
      <c r="EE1867" s="99">
        <v>0.18861600000000001</v>
      </c>
      <c r="EF1867" s="492">
        <v>5.56027E-3</v>
      </c>
      <c r="EG1867" s="99">
        <v>45.959699999999998</v>
      </c>
      <c r="EH1867" s="99">
        <v>-90</v>
      </c>
      <c r="EI1867" s="99">
        <v>-35.633499999999998</v>
      </c>
      <c r="EJ1867" s="99">
        <v>89.909099999999995</v>
      </c>
      <c r="EK1867" s="99">
        <v>91.325599999999994</v>
      </c>
      <c r="EL1867" s="99">
        <v>-59.386299999999999</v>
      </c>
      <c r="EM1867" s="99">
        <v>0.37476100000000001</v>
      </c>
      <c r="EN1867" s="99">
        <v>0.51287300000000002</v>
      </c>
      <c r="EO1867" s="99">
        <v>0.421649</v>
      </c>
      <c r="EP1867" s="99">
        <v>0.453011</v>
      </c>
      <c r="EQ1867" s="99">
        <v>0.472136</v>
      </c>
      <c r="ER1867" s="99">
        <v>0.54223200000000005</v>
      </c>
      <c r="ES1867" s="99">
        <v>0</v>
      </c>
      <c r="ET1867" s="99">
        <v>2.4443700000000002</v>
      </c>
      <c r="EU1867" s="99">
        <v>1.5019199999999999</v>
      </c>
      <c r="EV1867" s="99">
        <v>1.38931</v>
      </c>
      <c r="EW1867" s="99">
        <v>3.5964499999999999</v>
      </c>
      <c r="EX1867" s="119">
        <v>2.90672</v>
      </c>
      <c r="EY1867" s="121"/>
      <c r="EZ1867" s="287"/>
      <c r="FA1867" s="83"/>
      <c r="FB1867" s="126"/>
      <c r="FC1867" s="116"/>
      <c r="FD1867" s="116"/>
      <c r="FE1867" s="116"/>
      <c r="FF1867" s="116"/>
      <c r="FG1867" s="116"/>
      <c r="FH1867" s="116"/>
      <c r="FI1867" s="116"/>
      <c r="FJ1867" s="116"/>
      <c r="FK1867" s="116"/>
      <c r="FL1867" s="116"/>
      <c r="FM1867" s="116"/>
      <c r="FN1867" s="116"/>
    </row>
    <row r="1868" spans="1:170" s="3" customFormat="1" ht="15" customHeight="1" x14ac:dyDescent="0.2">
      <c r="A1868" s="429">
        <v>20150707</v>
      </c>
      <c r="B1868" s="429">
        <v>10</v>
      </c>
      <c r="C1868" s="430">
        <v>19</v>
      </c>
      <c r="D1868" s="430">
        <v>1</v>
      </c>
      <c r="E1868" s="430">
        <v>12</v>
      </c>
      <c r="F1868" s="430">
        <v>11</v>
      </c>
      <c r="G1868" s="433">
        <v>2</v>
      </c>
      <c r="H1868" s="435">
        <v>0.1</v>
      </c>
      <c r="I1868" s="431">
        <v>7745</v>
      </c>
      <c r="J1868" s="101" t="s">
        <v>1979</v>
      </c>
      <c r="K1868" s="432" t="str">
        <f>IF(B1868=2,"Z:\Data\MOOG\HeTao\raw\",IF(B1868=5,"Z:\Data\MOOG\Polo\raw\",IF(B1868=10,"Z:\Data\MOOG\Messi\raw\","")))</f>
        <v>Z:\Data\MOOG\Messi\raw\</v>
      </c>
      <c r="L1868" s="428" t="s">
        <v>4130</v>
      </c>
      <c r="M1868" s="569" t="str">
        <f>IF(NOT(ISERROR(FIND("Training_dt",W1868))),"'Plot Psychometric_HH_dt_yuchen'",IF(NOT(ISERROR(FIND("Training",W1868))),"'Plot Psychometric_HH'",IF(NOT(ISERROR(FIND("1DAT",W1868))),"'Plot Tuning Azimuth_HH'",IF(NOT(ISERROR(FIND("HD_dt",W1868))),"'Plot HeadingDiscimination_PSTH_HH_dt_yuchen'",IF(NOT(ISERROR(FIND("HD",W1868))),"'Plot HeadingDiscimination_PSTH_HH'",IF(NOT(ISERROR(FIND("MemSac",W1868))),"'Memory Saccade Analysis_HH'",IF(NOT(ISERROR(FIND("DelSac",W1868))),"'Memory Saccade Analysis_HH'",IF(NOT(ISERROR(FIND("u-stim",W1868))),"'Plot Microstim_HH'",""))))))))</f>
        <v>'Memory Saccade Analysis_HH'</v>
      </c>
      <c r="N1868" s="573">
        <v>1</v>
      </c>
      <c r="O1868" s="584">
        <v>-1</v>
      </c>
      <c r="P1868" s="590">
        <v>4</v>
      </c>
      <c r="Q1868" s="590">
        <f>IF(B1868=2,60,310)</f>
        <v>310</v>
      </c>
      <c r="R1868" s="590">
        <v>5</v>
      </c>
      <c r="S1868" s="590">
        <f>IF(B1868=2,60,-190)</f>
        <v>-190</v>
      </c>
      <c r="T1868" s="590">
        <v>1</v>
      </c>
      <c r="U1868" s="590">
        <f>IF(Z1868&lt;&gt;"",IF(NOT(ISERROR(FIND("SU",Z1868))),VALUE(RIGHT(Z1868,1))+4,IF(NOT(ISERROR(FIND("MU20",Z1868))),20,IF(NOT(ISERROR(FIND("MU21",Z1868))),21,IF(NOT(ISERROR(FIND("MU2",Z1868))),2,1)))),"")</f>
        <v>5</v>
      </c>
      <c r="V1868" s="583"/>
      <c r="W1868" s="427" t="s">
        <v>2172</v>
      </c>
      <c r="X1868" s="192"/>
      <c r="Y1868" s="219">
        <f>IF(NOT(ISERROR(FIND("MU=SU",X1868))),1,IF(Z1868&lt;&gt;"",IF(NOT(ISERROR(FIND("SU",Z1868))),1,0),""))</f>
        <v>1</v>
      </c>
      <c r="Z1868" s="217" t="s">
        <v>43</v>
      </c>
      <c r="AA1868" s="218">
        <v>3418</v>
      </c>
      <c r="AB1868" s="77">
        <v>11.494999999999999</v>
      </c>
      <c r="AC1868" s="78" t="s">
        <v>4131</v>
      </c>
      <c r="AD1868" s="199"/>
      <c r="AE1868" s="91"/>
      <c r="AF1868" s="79"/>
      <c r="AG1868" s="79"/>
      <c r="AH1868" s="80"/>
      <c r="AI1868" s="81"/>
      <c r="AJ1868" s="81"/>
      <c r="AK1868" s="81"/>
      <c r="AL1868" s="81"/>
      <c r="AM1868" s="114"/>
      <c r="AN1868" s="82"/>
      <c r="AO1868" s="83"/>
      <c r="AP1868" s="83"/>
      <c r="AQ1868" s="83"/>
      <c r="AR1868" s="84"/>
      <c r="AS1868" s="85"/>
      <c r="AT1868" s="85"/>
      <c r="AU1868" s="85"/>
      <c r="AV1868" s="85"/>
      <c r="AW1868" s="104"/>
      <c r="AX1868" s="86"/>
      <c r="AY1868" s="87"/>
      <c r="AZ1868" s="87"/>
      <c r="BA1868" s="87"/>
      <c r="BB1868" s="88"/>
      <c r="BC1868" s="89"/>
      <c r="BD1868" s="89"/>
      <c r="BE1868" s="89"/>
      <c r="BF1868" s="89"/>
      <c r="BG1868" s="115"/>
      <c r="BH1868" s="90"/>
      <c r="BI1868" s="251"/>
      <c r="BJ1868" s="252"/>
      <c r="BK1868" s="252"/>
      <c r="BL1868" s="230"/>
      <c r="BM1868" s="230"/>
      <c r="BN1868" s="230"/>
      <c r="BO1868" s="231"/>
      <c r="BP1868" s="231"/>
      <c r="BQ1868" s="231"/>
      <c r="BR1868" s="232"/>
      <c r="BS1868" s="232"/>
      <c r="BT1868" s="232"/>
      <c r="BU1868" s="230"/>
      <c r="BV1868" s="230"/>
      <c r="BW1868" s="231"/>
      <c r="BX1868" s="231"/>
      <c r="BY1868" s="232"/>
      <c r="BZ1868" s="235"/>
      <c r="CA1868" s="257"/>
      <c r="CB1868" s="233"/>
      <c r="CC1868" s="230"/>
      <c r="CD1868" s="230"/>
      <c r="CE1868" s="230"/>
      <c r="CF1868" s="230"/>
      <c r="CG1868" s="230"/>
      <c r="CH1868" s="230"/>
      <c r="CI1868" s="230"/>
      <c r="CJ1868" s="231"/>
      <c r="CK1868" s="231"/>
      <c r="CL1868" s="231"/>
      <c r="CM1868" s="231"/>
      <c r="CN1868" s="231"/>
      <c r="CO1868" s="231"/>
      <c r="CP1868" s="231"/>
      <c r="CQ1868" s="231"/>
      <c r="CR1868" s="232"/>
      <c r="CS1868" s="232"/>
      <c r="CT1868" s="232"/>
      <c r="CU1868" s="232"/>
      <c r="CV1868" s="232"/>
      <c r="CW1868" s="232"/>
      <c r="CX1868" s="232"/>
      <c r="CY1868" s="234"/>
      <c r="CZ1868" s="106"/>
      <c r="DA1868" s="106"/>
      <c r="DB1868" s="106"/>
      <c r="DC1868" s="106"/>
      <c r="DD1868" s="106"/>
      <c r="DE1868" s="106"/>
      <c r="DF1868" s="92"/>
      <c r="DG1868" s="107"/>
      <c r="DH1868" s="107"/>
      <c r="DI1868" s="107"/>
      <c r="DJ1868" s="107"/>
      <c r="DK1868" s="107"/>
      <c r="DL1868" s="107"/>
      <c r="DM1868" s="110"/>
      <c r="DN1868" s="110"/>
      <c r="DO1868" s="110"/>
      <c r="DP1868" s="110"/>
      <c r="DQ1868" s="110"/>
      <c r="DR1868" s="110"/>
      <c r="DS1868" s="110"/>
      <c r="DT1868" s="110"/>
      <c r="DU1868" s="497"/>
      <c r="DV1868" s="497"/>
      <c r="DW1868" s="497"/>
      <c r="DX1868" s="497"/>
      <c r="DY1868" s="497"/>
      <c r="DZ1868" s="497"/>
      <c r="EA1868" s="288">
        <v>0.24706</v>
      </c>
      <c r="EB1868" s="99">
        <v>2.1980300000000001E-2</v>
      </c>
      <c r="EC1868" s="99">
        <v>2.1354999999999999E-2</v>
      </c>
      <c r="ED1868" s="99">
        <v>0.82372400000000001</v>
      </c>
      <c r="EE1868" s="99">
        <v>0.65129599999999999</v>
      </c>
      <c r="EF1868" s="99">
        <v>1.1431999999999999E-2</v>
      </c>
      <c r="EG1868" s="99">
        <v>-11.837199999999999</v>
      </c>
      <c r="EH1868" s="99">
        <v>-64.000900000000001</v>
      </c>
      <c r="EI1868" s="99">
        <v>-78.358400000000003</v>
      </c>
      <c r="EJ1868" s="99">
        <v>-2.1858599999999999</v>
      </c>
      <c r="EK1868" s="99">
        <v>-140.81</v>
      </c>
      <c r="EL1868" s="99">
        <v>111.762</v>
      </c>
      <c r="EM1868" s="99">
        <v>0.483377</v>
      </c>
      <c r="EN1868" s="99">
        <v>0.529088</v>
      </c>
      <c r="EO1868" s="99">
        <v>0.56789699999999999</v>
      </c>
      <c r="EP1868" s="99">
        <v>0.29612300000000003</v>
      </c>
      <c r="EQ1868" s="99">
        <v>0.37939400000000001</v>
      </c>
      <c r="ER1868" s="99">
        <v>0.53252100000000002</v>
      </c>
      <c r="ES1868" s="99">
        <v>0</v>
      </c>
      <c r="ET1868" s="99">
        <v>2.3467099999999999</v>
      </c>
      <c r="EU1868" s="99">
        <v>1.07823</v>
      </c>
      <c r="EV1868" s="99">
        <v>-1.9579899999999999</v>
      </c>
      <c r="EW1868" s="99">
        <v>1.25929</v>
      </c>
      <c r="EX1868" s="119">
        <v>3.6966199999999998</v>
      </c>
      <c r="EY1868" s="121"/>
      <c r="EZ1868" s="287"/>
      <c r="FA1868" s="83"/>
      <c r="FB1868" s="126"/>
      <c r="FC1868" s="116"/>
      <c r="FD1868" s="116"/>
      <c r="FE1868" s="116"/>
      <c r="FF1868" s="116"/>
      <c r="FG1868" s="116"/>
      <c r="FH1868" s="116"/>
      <c r="FI1868" s="116"/>
      <c r="FJ1868" s="116"/>
      <c r="FK1868" s="116"/>
      <c r="FL1868" s="116"/>
      <c r="FM1868" s="116"/>
      <c r="FN1868" s="116"/>
    </row>
    <row r="1869" spans="1:170" s="3" customFormat="1" ht="15" customHeight="1" x14ac:dyDescent="0.2">
      <c r="A1869" s="429">
        <v>20150707</v>
      </c>
      <c r="B1869" s="429">
        <v>10</v>
      </c>
      <c r="C1869" s="430">
        <v>19</v>
      </c>
      <c r="D1869" s="430">
        <v>1</v>
      </c>
      <c r="E1869" s="430">
        <v>12</v>
      </c>
      <c r="F1869" s="430">
        <v>11</v>
      </c>
      <c r="G1869" s="433">
        <v>2</v>
      </c>
      <c r="H1869" s="435">
        <v>0.1</v>
      </c>
      <c r="I1869" s="431">
        <v>7097</v>
      </c>
      <c r="J1869" s="101" t="s">
        <v>1979</v>
      </c>
      <c r="K1869" s="432" t="str">
        <f>IF(B1869=2,"Z:\Data\MOOG\HeTao\raw\",IF(B1869=5,"Z:\Data\MOOG\Polo\raw\",IF(B1869=10,"Z:\Data\MOOG\Messi\raw\","")))</f>
        <v>Z:\Data\MOOG\Messi\raw\</v>
      </c>
      <c r="L1869" s="428" t="s">
        <v>4132</v>
      </c>
      <c r="M1869" s="569" t="str">
        <f>IF(NOT(ISERROR(FIND("Training_dt",W1869))),"'Plot Psychometric_HH_dt_yuchen'",IF(NOT(ISERROR(FIND("Training",W1869))),"'Plot Psychometric_HH'",IF(NOT(ISERROR(FIND("1DAT",W1869))),"'Plot Tuning Azimuth_HH'",IF(NOT(ISERROR(FIND("HD_dt",W1869))),"'Plot HeadingDiscimination_PSTH_HH_dt_yuchen'",IF(NOT(ISERROR(FIND("HD",W1869))),"'Plot HeadingDiscimination_PSTH_HH'",IF(NOT(ISERROR(FIND("MemSac",W1869))),"'Memory Saccade Analysis_HH'",IF(NOT(ISERROR(FIND("DelSac",W1869))),"'Memory Saccade Analysis_HH'",IF(NOT(ISERROR(FIND("u-stim",W1869))),"'Plot Microstim_HH'",""))))))))</f>
        <v>'Memory Saccade Analysis_HH'</v>
      </c>
      <c r="N1869" s="573">
        <v>1</v>
      </c>
      <c r="O1869" s="584">
        <v>-1</v>
      </c>
      <c r="P1869" s="590">
        <v>4</v>
      </c>
      <c r="Q1869" s="590">
        <f>IF(B1869=2,60,310)</f>
        <v>310</v>
      </c>
      <c r="R1869" s="590">
        <v>5</v>
      </c>
      <c r="S1869" s="590">
        <f>IF(B1869=2,60,-190)</f>
        <v>-190</v>
      </c>
      <c r="T1869" s="590">
        <v>1</v>
      </c>
      <c r="U1869" s="590">
        <f>IF(Z1869&lt;&gt;"",IF(NOT(ISERROR(FIND("SU",Z1869))),VALUE(RIGHT(Z1869,1))+4,IF(NOT(ISERROR(FIND("MU20",Z1869))),20,IF(NOT(ISERROR(FIND("MU21",Z1869))),21,IF(NOT(ISERROR(FIND("MU2",Z1869))),2,1)))),"")</f>
        <v>5</v>
      </c>
      <c r="V1869" s="583"/>
      <c r="W1869" s="427" t="s">
        <v>2172</v>
      </c>
      <c r="X1869" s="192"/>
      <c r="Y1869" s="219">
        <f>IF(NOT(ISERROR(FIND("MU=SU",X1869))),1,IF(Z1869&lt;&gt;"",IF(NOT(ISERROR(FIND("SU",Z1869))),1,0),""))</f>
        <v>1</v>
      </c>
      <c r="Z1869" s="217" t="s">
        <v>43</v>
      </c>
      <c r="AA1869" s="218">
        <v>763</v>
      </c>
      <c r="AB1869" s="77">
        <v>9.3125400000000003</v>
      </c>
      <c r="AC1869" s="78" t="s">
        <v>4133</v>
      </c>
      <c r="AD1869" s="199"/>
      <c r="AE1869" s="91"/>
      <c r="AF1869" s="79"/>
      <c r="AG1869" s="79"/>
      <c r="AH1869" s="80"/>
      <c r="AI1869" s="81"/>
      <c r="AJ1869" s="81"/>
      <c r="AK1869" s="81"/>
      <c r="AL1869" s="81"/>
      <c r="AM1869" s="114"/>
      <c r="AN1869" s="82"/>
      <c r="AO1869" s="83"/>
      <c r="AP1869" s="83"/>
      <c r="AQ1869" s="83"/>
      <c r="AR1869" s="84"/>
      <c r="AS1869" s="85"/>
      <c r="AT1869" s="85"/>
      <c r="AU1869" s="85"/>
      <c r="AV1869" s="85"/>
      <c r="AW1869" s="104"/>
      <c r="AX1869" s="86"/>
      <c r="AY1869" s="87"/>
      <c r="AZ1869" s="87"/>
      <c r="BA1869" s="87"/>
      <c r="BB1869" s="88"/>
      <c r="BC1869" s="89"/>
      <c r="BD1869" s="89"/>
      <c r="BE1869" s="89"/>
      <c r="BF1869" s="89"/>
      <c r="BG1869" s="115"/>
      <c r="BH1869" s="90"/>
      <c r="BI1869" s="251"/>
      <c r="BJ1869" s="252"/>
      <c r="BK1869" s="252"/>
      <c r="BL1869" s="230"/>
      <c r="BM1869" s="230"/>
      <c r="BN1869" s="230"/>
      <c r="BO1869" s="231"/>
      <c r="BP1869" s="231"/>
      <c r="BQ1869" s="231"/>
      <c r="BR1869" s="232"/>
      <c r="BS1869" s="232"/>
      <c r="BT1869" s="232"/>
      <c r="BU1869" s="230"/>
      <c r="BV1869" s="230"/>
      <c r="BW1869" s="231"/>
      <c r="BX1869" s="231"/>
      <c r="BY1869" s="232"/>
      <c r="BZ1869" s="235"/>
      <c r="CA1869" s="257"/>
      <c r="CB1869" s="233"/>
      <c r="CC1869" s="230"/>
      <c r="CD1869" s="230"/>
      <c r="CE1869" s="230"/>
      <c r="CF1869" s="230"/>
      <c r="CG1869" s="230"/>
      <c r="CH1869" s="230"/>
      <c r="CI1869" s="230"/>
      <c r="CJ1869" s="231"/>
      <c r="CK1869" s="231"/>
      <c r="CL1869" s="231"/>
      <c r="CM1869" s="231"/>
      <c r="CN1869" s="231"/>
      <c r="CO1869" s="231"/>
      <c r="CP1869" s="231"/>
      <c r="CQ1869" s="231"/>
      <c r="CR1869" s="232"/>
      <c r="CS1869" s="232"/>
      <c r="CT1869" s="232"/>
      <c r="CU1869" s="232"/>
      <c r="CV1869" s="232"/>
      <c r="CW1869" s="232"/>
      <c r="CX1869" s="232"/>
      <c r="CY1869" s="234"/>
      <c r="CZ1869" s="106"/>
      <c r="DA1869" s="106"/>
      <c r="DB1869" s="106"/>
      <c r="DC1869" s="106">
        <v>0.8</v>
      </c>
      <c r="DD1869" s="106"/>
      <c r="DE1869" s="106"/>
      <c r="DF1869" s="92"/>
      <c r="DG1869" s="107"/>
      <c r="DH1869" s="107"/>
      <c r="DI1869" s="107"/>
      <c r="DJ1869" s="107"/>
      <c r="DK1869" s="107"/>
      <c r="DL1869" s="107"/>
      <c r="DM1869" s="110"/>
      <c r="DN1869" s="110"/>
      <c r="DO1869" s="110"/>
      <c r="DP1869" s="110"/>
      <c r="DQ1869" s="110"/>
      <c r="DR1869" s="110"/>
      <c r="DS1869" s="110"/>
      <c r="DT1869" s="110"/>
      <c r="DU1869" s="497"/>
      <c r="DV1869" s="497"/>
      <c r="DW1869" s="497"/>
      <c r="DX1869" s="497"/>
      <c r="DY1869" s="497"/>
      <c r="DZ1869" s="497"/>
      <c r="EA1869" s="288">
        <v>5.8423900000000001E-2</v>
      </c>
      <c r="EB1869" s="501">
        <v>6.2108500000000003E-8</v>
      </c>
      <c r="EC1869" s="99">
        <v>0.15790599999999999</v>
      </c>
      <c r="ED1869" s="99">
        <v>2.8645199999999997E-4</v>
      </c>
      <c r="EE1869" s="99">
        <v>3.6803500000000003E-2</v>
      </c>
      <c r="EF1869" s="492">
        <v>0.117122</v>
      </c>
      <c r="EG1869" s="99">
        <v>-8.2033799999999992</v>
      </c>
      <c r="EH1869" s="99">
        <v>96.373800000000003</v>
      </c>
      <c r="EI1869" s="99">
        <v>136.172</v>
      </c>
      <c r="EJ1869" s="99">
        <v>136.084</v>
      </c>
      <c r="EK1869" s="99">
        <v>143.58799999999999</v>
      </c>
      <c r="EL1869" s="99">
        <v>104.18899999999999</v>
      </c>
      <c r="EM1869" s="99">
        <v>0.46890999999999999</v>
      </c>
      <c r="EN1869" s="99">
        <v>0.61348100000000005</v>
      </c>
      <c r="EO1869" s="99">
        <v>0.37617</v>
      </c>
      <c r="EP1869" s="99">
        <v>0.53534599999999999</v>
      </c>
      <c r="EQ1869" s="99">
        <v>0.454513</v>
      </c>
      <c r="ER1869" s="99">
        <v>0.35513800000000001</v>
      </c>
      <c r="ES1869" s="99">
        <v>0</v>
      </c>
      <c r="ET1869" s="99">
        <v>8.9820600000000006</v>
      </c>
      <c r="EU1869" s="99">
        <v>2.0457200000000002</v>
      </c>
      <c r="EV1869" s="99">
        <v>4.6351300000000002</v>
      </c>
      <c r="EW1869" s="99">
        <v>8.36693</v>
      </c>
      <c r="EX1869" s="119">
        <v>0.81447999999999998</v>
      </c>
      <c r="EY1869" s="121"/>
      <c r="EZ1869" s="287"/>
      <c r="FA1869" s="83"/>
      <c r="FB1869" s="126"/>
      <c r="FC1869" s="116"/>
      <c r="FD1869" s="116"/>
      <c r="FE1869" s="116"/>
      <c r="FF1869" s="116"/>
      <c r="FG1869" s="116"/>
      <c r="FH1869" s="116"/>
      <c r="FI1869" s="116"/>
      <c r="FJ1869" s="116"/>
      <c r="FK1869" s="116"/>
      <c r="FL1869" s="116"/>
      <c r="FM1869" s="116"/>
      <c r="FN1869" s="116"/>
    </row>
    <row r="1870" spans="1:170" s="3" customFormat="1" ht="15" customHeight="1" x14ac:dyDescent="0.2">
      <c r="A1870" s="429">
        <v>20150707</v>
      </c>
      <c r="B1870" s="429">
        <v>10</v>
      </c>
      <c r="C1870" s="430">
        <v>19</v>
      </c>
      <c r="D1870" s="430">
        <v>1</v>
      </c>
      <c r="E1870" s="430">
        <v>12</v>
      </c>
      <c r="F1870" s="430">
        <v>11</v>
      </c>
      <c r="G1870" s="433">
        <v>2</v>
      </c>
      <c r="H1870" s="435">
        <v>0.1</v>
      </c>
      <c r="I1870" s="431">
        <v>7097</v>
      </c>
      <c r="J1870" s="101" t="s">
        <v>1979</v>
      </c>
      <c r="K1870" s="432" t="str">
        <f>IF(B1870=2,"Z:\Data\MOOG\HeTao\raw\",IF(B1870=5,"Z:\Data\MOOG\Polo\raw\",IF(B1870=10,"Z:\Data\MOOG\Messi\raw\","")))</f>
        <v>Z:\Data\MOOG\Messi\raw\</v>
      </c>
      <c r="L1870" s="428" t="s">
        <v>4132</v>
      </c>
      <c r="M1870" s="569" t="str">
        <f>IF(NOT(ISERROR(FIND("Training_dt",W1870))),"'Plot Psychometric_HH_dt_yuchen'",IF(NOT(ISERROR(FIND("Training",W1870))),"'Plot Psychometric_HH'",IF(NOT(ISERROR(FIND("1DAT",W1870))),"'Plot Tuning Azimuth_HH'",IF(NOT(ISERROR(FIND("HD_dt",W1870))),"'Plot HeadingDiscimination_PSTH_HH_dt_yuchen'",IF(NOT(ISERROR(FIND("HD",W1870))),"'Plot HeadingDiscimination_PSTH_HH'",IF(NOT(ISERROR(FIND("MemSac",W1870))),"'Memory Saccade Analysis_HH'",IF(NOT(ISERROR(FIND("DelSac",W1870))),"'Memory Saccade Analysis_HH'",IF(NOT(ISERROR(FIND("u-stim",W1870))),"'Plot Microstim_HH'",""))))))))</f>
        <v>'Memory Saccade Analysis_HH'</v>
      </c>
      <c r="N1870" s="573">
        <v>1</v>
      </c>
      <c r="O1870" s="584">
        <v>-1</v>
      </c>
      <c r="P1870" s="590">
        <v>4</v>
      </c>
      <c r="Q1870" s="590">
        <f>IF(B1870=2,60,310)</f>
        <v>310</v>
      </c>
      <c r="R1870" s="590">
        <v>5</v>
      </c>
      <c r="S1870" s="590">
        <f>IF(B1870=2,60,-190)</f>
        <v>-190</v>
      </c>
      <c r="T1870" s="590">
        <v>1</v>
      </c>
      <c r="U1870" s="590">
        <f>IF(Z1870&lt;&gt;"",IF(NOT(ISERROR(FIND("SU",Z1870))),VALUE(RIGHT(Z1870,1))+4,IF(NOT(ISERROR(FIND("MU20",Z1870))),20,IF(NOT(ISERROR(FIND("MU21",Z1870))),21,IF(NOT(ISERROR(FIND("MU2",Z1870))),2,1)))),"")</f>
        <v>6</v>
      </c>
      <c r="V1870" s="583"/>
      <c r="W1870" s="427" t="s">
        <v>2172</v>
      </c>
      <c r="X1870" s="192"/>
      <c r="Y1870" s="219">
        <f>IF(NOT(ISERROR(FIND("MU=SU",X1870))),1,IF(Z1870&lt;&gt;"",IF(NOT(ISERROR(FIND("SU",Z1870))),1,0),""))</f>
        <v>1</v>
      </c>
      <c r="Z1870" s="217" t="s">
        <v>46</v>
      </c>
      <c r="AA1870" s="218">
        <v>840</v>
      </c>
      <c r="AB1870" s="77">
        <v>4.9000300000000001</v>
      </c>
      <c r="AC1870" s="78" t="s">
        <v>4134</v>
      </c>
      <c r="AD1870" s="199"/>
      <c r="AE1870" s="91"/>
      <c r="AF1870" s="79"/>
      <c r="AG1870" s="79"/>
      <c r="AH1870" s="80"/>
      <c r="AI1870" s="81"/>
      <c r="AJ1870" s="81"/>
      <c r="AK1870" s="81"/>
      <c r="AL1870" s="81"/>
      <c r="AM1870" s="114"/>
      <c r="AN1870" s="82"/>
      <c r="AO1870" s="83"/>
      <c r="AP1870" s="83"/>
      <c r="AQ1870" s="83"/>
      <c r="AR1870" s="84"/>
      <c r="AS1870" s="85"/>
      <c r="AT1870" s="85"/>
      <c r="AU1870" s="85"/>
      <c r="AV1870" s="85"/>
      <c r="AW1870" s="104"/>
      <c r="AX1870" s="86"/>
      <c r="AY1870" s="87"/>
      <c r="AZ1870" s="87"/>
      <c r="BA1870" s="87"/>
      <c r="BB1870" s="88"/>
      <c r="BC1870" s="89"/>
      <c r="BD1870" s="89"/>
      <c r="BE1870" s="89"/>
      <c r="BF1870" s="89"/>
      <c r="BG1870" s="115"/>
      <c r="BH1870" s="90"/>
      <c r="BI1870" s="251"/>
      <c r="BJ1870" s="252"/>
      <c r="BK1870" s="252"/>
      <c r="BL1870" s="230"/>
      <c r="BM1870" s="230"/>
      <c r="BN1870" s="230"/>
      <c r="BO1870" s="231"/>
      <c r="BP1870" s="231"/>
      <c r="BQ1870" s="231"/>
      <c r="BR1870" s="232"/>
      <c r="BS1870" s="232"/>
      <c r="BT1870" s="232"/>
      <c r="BU1870" s="230"/>
      <c r="BV1870" s="230"/>
      <c r="BW1870" s="231"/>
      <c r="BX1870" s="231"/>
      <c r="BY1870" s="232"/>
      <c r="BZ1870" s="235"/>
      <c r="CA1870" s="257"/>
      <c r="CB1870" s="233"/>
      <c r="CC1870" s="230"/>
      <c r="CD1870" s="230"/>
      <c r="CE1870" s="230"/>
      <c r="CF1870" s="230"/>
      <c r="CG1870" s="230"/>
      <c r="CH1870" s="230"/>
      <c r="CI1870" s="230"/>
      <c r="CJ1870" s="231"/>
      <c r="CK1870" s="231"/>
      <c r="CL1870" s="231"/>
      <c r="CM1870" s="231"/>
      <c r="CN1870" s="231"/>
      <c r="CO1870" s="231"/>
      <c r="CP1870" s="231"/>
      <c r="CQ1870" s="231"/>
      <c r="CR1870" s="232"/>
      <c r="CS1870" s="232"/>
      <c r="CT1870" s="232"/>
      <c r="CU1870" s="232"/>
      <c r="CV1870" s="232"/>
      <c r="CW1870" s="232"/>
      <c r="CX1870" s="232"/>
      <c r="CY1870" s="234"/>
      <c r="CZ1870" s="106"/>
      <c r="DA1870" s="106"/>
      <c r="DB1870" s="106"/>
      <c r="DC1870" s="106"/>
      <c r="DD1870" s="106"/>
      <c r="DE1870" s="106"/>
      <c r="DF1870" s="92"/>
      <c r="DG1870" s="107"/>
      <c r="DH1870" s="107"/>
      <c r="DI1870" s="107"/>
      <c r="DJ1870" s="107"/>
      <c r="DK1870" s="107"/>
      <c r="DL1870" s="107"/>
      <c r="DM1870" s="110"/>
      <c r="DN1870" s="110"/>
      <c r="DO1870" s="110"/>
      <c r="DP1870" s="110"/>
      <c r="DQ1870" s="110"/>
      <c r="DR1870" s="110"/>
      <c r="DS1870" s="110"/>
      <c r="DT1870" s="110"/>
      <c r="DU1870" s="497"/>
      <c r="DV1870" s="497"/>
      <c r="DW1870" s="497"/>
      <c r="DX1870" s="497"/>
      <c r="DY1870" s="497"/>
      <c r="DZ1870" s="497"/>
      <c r="EA1870" s="288">
        <v>0.85873500000000003</v>
      </c>
      <c r="EB1870" s="501">
        <v>3.6173899999999998E-8</v>
      </c>
      <c r="EC1870" s="99">
        <v>0.247972</v>
      </c>
      <c r="ED1870" s="99">
        <v>0.37918600000000002</v>
      </c>
      <c r="EE1870" s="99">
        <v>4.4877399999999998E-4</v>
      </c>
      <c r="EF1870" s="99">
        <v>3.4486200000000002E-2</v>
      </c>
      <c r="EG1870" s="99">
        <v>-15.358599999999999</v>
      </c>
      <c r="EH1870" s="99">
        <v>114.087</v>
      </c>
      <c r="EI1870" s="99">
        <v>175.52199999999999</v>
      </c>
      <c r="EJ1870" s="99">
        <v>106.325</v>
      </c>
      <c r="EK1870" s="99">
        <v>138.45599999999999</v>
      </c>
      <c r="EL1870" s="99">
        <v>70.787300000000002</v>
      </c>
      <c r="EM1870" s="99">
        <v>0.25420799999999999</v>
      </c>
      <c r="EN1870" s="99">
        <v>0.58114200000000005</v>
      </c>
      <c r="EO1870" s="99">
        <v>0.35112599999999999</v>
      </c>
      <c r="EP1870" s="99">
        <v>0.36541299999999999</v>
      </c>
      <c r="EQ1870" s="99">
        <v>0.526389</v>
      </c>
      <c r="ER1870" s="99">
        <v>0.45822400000000002</v>
      </c>
      <c r="ES1870" s="99">
        <v>0</v>
      </c>
      <c r="ET1870" s="99">
        <v>9.0984400000000001</v>
      </c>
      <c r="EU1870" s="99">
        <v>0.97955999999999999</v>
      </c>
      <c r="EV1870" s="99">
        <v>1.6188800000000001</v>
      </c>
      <c r="EW1870" s="99">
        <v>10.9762</v>
      </c>
      <c r="EX1870" s="119">
        <v>5.3821300000000001</v>
      </c>
      <c r="EY1870" s="121"/>
      <c r="EZ1870" s="287"/>
      <c r="FA1870" s="83"/>
      <c r="FB1870" s="126"/>
      <c r="FC1870" s="116"/>
      <c r="FD1870" s="116"/>
      <c r="FE1870" s="116"/>
      <c r="FF1870" s="116"/>
      <c r="FG1870" s="116"/>
      <c r="FH1870" s="116"/>
      <c r="FI1870" s="116"/>
      <c r="FJ1870" s="116"/>
      <c r="FK1870" s="116"/>
      <c r="FL1870" s="116"/>
      <c r="FM1870" s="116"/>
      <c r="FN1870" s="116"/>
    </row>
    <row r="1871" spans="1:170" s="3" customFormat="1" ht="15" customHeight="1" x14ac:dyDescent="0.2">
      <c r="A1871" s="429">
        <v>20150707</v>
      </c>
      <c r="B1871" s="429">
        <v>10</v>
      </c>
      <c r="C1871" s="430">
        <v>19</v>
      </c>
      <c r="D1871" s="430">
        <v>1</v>
      </c>
      <c r="E1871" s="430">
        <v>12</v>
      </c>
      <c r="F1871" s="430">
        <v>11</v>
      </c>
      <c r="G1871" s="433">
        <v>2</v>
      </c>
      <c r="H1871" s="435">
        <v>0.1</v>
      </c>
      <c r="I1871" s="431">
        <v>7097</v>
      </c>
      <c r="J1871" s="101" t="s">
        <v>1979</v>
      </c>
      <c r="K1871" s="432" t="str">
        <f>IF(B1871=2,"Z:\Data\MOOG\HeTao\raw\",IF(B1871=5,"Z:\Data\MOOG\Polo\raw\",IF(B1871=10,"Z:\Data\MOOG\Messi\raw\","")))</f>
        <v>Z:\Data\MOOG\Messi\raw\</v>
      </c>
      <c r="L1871" s="428" t="s">
        <v>4135</v>
      </c>
      <c r="M1871" s="569" t="str">
        <f>IF(NOT(ISERROR(FIND("Training_dt",W1871))),"'Plot Psychometric_HH_dt_yuchen'",IF(NOT(ISERROR(FIND("Training",W1871))),"'Plot Psychometric_HH'",IF(NOT(ISERROR(FIND("1DAT",W1871))),"'Plot Tuning Azimuth_HH'",IF(NOT(ISERROR(FIND("HD_dt",W1871))),"'Plot HeadingDiscimination_PSTH_HH_dt_yuchen'",IF(NOT(ISERROR(FIND("HD",W1871))),"'Plot HeadingDiscimination_PSTH_HH'",IF(NOT(ISERROR(FIND("MemSac",W1871))),"'Memory Saccade Analysis_HH'",IF(NOT(ISERROR(FIND("DelSac",W1871))),"'Memory Saccade Analysis_HH'",IF(NOT(ISERROR(FIND("u-stim",W1871))),"'Plot Microstim_HH'",""))))))))</f>
        <v>'Plot HeadingDiscimination_PSTH_HH'</v>
      </c>
      <c r="N1871" s="573">
        <v>1</v>
      </c>
      <c r="O1871" s="584">
        <v>-1</v>
      </c>
      <c r="P1871" s="590">
        <v>4</v>
      </c>
      <c r="Q1871" s="590">
        <f>IF(B1871=2,60,310)</f>
        <v>310</v>
      </c>
      <c r="R1871" s="590">
        <v>5</v>
      </c>
      <c r="S1871" s="590">
        <f>IF(B1871=2,60,-190)</f>
        <v>-190</v>
      </c>
      <c r="T1871" s="590">
        <v>1</v>
      </c>
      <c r="U1871" s="590">
        <f>IF(Z1871&lt;&gt;"",IF(NOT(ISERROR(FIND("SU",Z1871))),VALUE(RIGHT(Z1871,1))+4,IF(NOT(ISERROR(FIND("MU20",Z1871))),20,IF(NOT(ISERROR(FIND("MU21",Z1871))),21,IF(NOT(ISERROR(FIND("MU2",Z1871))),2,1)))),"")</f>
        <v>5</v>
      </c>
      <c r="V1871" s="583"/>
      <c r="W1871" s="427" t="s">
        <v>1986</v>
      </c>
      <c r="X1871" s="192"/>
      <c r="Y1871" s="219">
        <f>IF(NOT(ISERROR(FIND("MU=SU",X1871))),1,IF(Z1871&lt;&gt;"",IF(NOT(ISERROR(FIND("SU",Z1871))),1,0),""))</f>
        <v>1</v>
      </c>
      <c r="Z1871" s="217" t="s">
        <v>43</v>
      </c>
      <c r="AA1871" s="218">
        <v>8408</v>
      </c>
      <c r="AB1871" s="77">
        <v>9.9997600000000002</v>
      </c>
      <c r="AC1871" s="78" t="s">
        <v>4136</v>
      </c>
      <c r="AD1871" s="199"/>
      <c r="AE1871" s="91"/>
      <c r="AF1871" s="79"/>
      <c r="AG1871" s="79"/>
      <c r="AH1871" s="80"/>
      <c r="AI1871" s="81"/>
      <c r="AJ1871" s="81"/>
      <c r="AK1871" s="81"/>
      <c r="AL1871" s="81"/>
      <c r="AM1871" s="114"/>
      <c r="AN1871" s="82"/>
      <c r="AO1871" s="83"/>
      <c r="AP1871" s="83"/>
      <c r="AQ1871" s="83"/>
      <c r="AR1871" s="84"/>
      <c r="AS1871" s="85"/>
      <c r="AT1871" s="85"/>
      <c r="AU1871" s="85"/>
      <c r="AV1871" s="85"/>
      <c r="AW1871" s="104"/>
      <c r="AX1871" s="86"/>
      <c r="AY1871" s="87"/>
      <c r="AZ1871" s="87"/>
      <c r="BA1871" s="87"/>
      <c r="BB1871" s="88"/>
      <c r="BC1871" s="89"/>
      <c r="BD1871" s="89"/>
      <c r="BE1871" s="89"/>
      <c r="BF1871" s="89"/>
      <c r="BG1871" s="115"/>
      <c r="BH1871" s="90"/>
      <c r="BI1871" s="251"/>
      <c r="BJ1871" s="252"/>
      <c r="BK1871" s="252"/>
      <c r="BL1871" s="230"/>
      <c r="BM1871" s="230"/>
      <c r="BN1871" s="230"/>
      <c r="BO1871" s="231"/>
      <c r="BP1871" s="231"/>
      <c r="BQ1871" s="231"/>
      <c r="BR1871" s="232"/>
      <c r="BS1871" s="232"/>
      <c r="BT1871" s="232"/>
      <c r="BU1871" s="230"/>
      <c r="BV1871" s="230"/>
      <c r="BW1871" s="231"/>
      <c r="BX1871" s="231"/>
      <c r="BY1871" s="232"/>
      <c r="BZ1871" s="235"/>
      <c r="CA1871" s="257"/>
      <c r="CB1871" s="233"/>
      <c r="CC1871" s="230"/>
      <c r="CD1871" s="230"/>
      <c r="CE1871" s="230"/>
      <c r="CF1871" s="230"/>
      <c r="CG1871" s="230"/>
      <c r="CH1871" s="230"/>
      <c r="CI1871" s="230"/>
      <c r="CJ1871" s="231"/>
      <c r="CK1871" s="231"/>
      <c r="CL1871" s="231"/>
      <c r="CM1871" s="231"/>
      <c r="CN1871" s="231"/>
      <c r="CO1871" s="231"/>
      <c r="CP1871" s="231"/>
      <c r="CQ1871" s="231"/>
      <c r="CR1871" s="232"/>
      <c r="CS1871" s="232"/>
      <c r="CT1871" s="232"/>
      <c r="CU1871" s="232"/>
      <c r="CV1871" s="232"/>
      <c r="CW1871" s="232"/>
      <c r="CX1871" s="232"/>
      <c r="CY1871" s="234"/>
      <c r="CZ1871" s="106">
        <v>1</v>
      </c>
      <c r="DA1871" s="106">
        <v>-20</v>
      </c>
      <c r="DB1871" s="106"/>
      <c r="DC1871" s="106">
        <v>0.8</v>
      </c>
      <c r="DD1871" s="106" t="s">
        <v>3029</v>
      </c>
      <c r="DE1871" s="498">
        <v>2</v>
      </c>
      <c r="DF1871" s="490">
        <v>2</v>
      </c>
      <c r="DG1871" s="107">
        <v>12</v>
      </c>
      <c r="DH1871" s="107" t="s">
        <v>7138</v>
      </c>
      <c r="DI1871" s="107">
        <v>5.2528100000000002</v>
      </c>
      <c r="DJ1871" s="107">
        <v>-5.7359599999999997E-2</v>
      </c>
      <c r="DK1871" s="107">
        <v>4.5046400000000002</v>
      </c>
      <c r="DL1871" s="107">
        <v>-1.6148100000000001</v>
      </c>
      <c r="DM1871" s="110">
        <v>2.3812099999999998</v>
      </c>
      <c r="DN1871" s="110">
        <v>-0.98864600000000002</v>
      </c>
      <c r="DO1871" s="110">
        <v>0.50111600000000001</v>
      </c>
      <c r="DP1871" s="110">
        <v>0.57868299999999995</v>
      </c>
      <c r="DQ1871" s="110">
        <v>0.43024600000000002</v>
      </c>
      <c r="DR1871" s="110">
        <v>0.52790199999999998</v>
      </c>
      <c r="DS1871" s="110">
        <v>0.45716800000000002</v>
      </c>
      <c r="DT1871" s="110">
        <v>0.56118900000000005</v>
      </c>
      <c r="DU1871" s="497">
        <v>-0.11898300000000001</v>
      </c>
      <c r="DV1871" s="497">
        <v>0.308</v>
      </c>
      <c r="DW1871" s="497">
        <v>0.21008399999999999</v>
      </c>
      <c r="DX1871" s="497">
        <v>0.122</v>
      </c>
      <c r="DY1871" s="497">
        <v>0.419236</v>
      </c>
      <c r="DZ1871" s="497">
        <v>0</v>
      </c>
      <c r="EA1871" s="288"/>
      <c r="EB1871" s="99"/>
      <c r="EC1871" s="99"/>
      <c r="ED1871" s="99"/>
      <c r="EE1871" s="99"/>
      <c r="EF1871" s="99"/>
      <c r="EG1871" s="99"/>
      <c r="EH1871" s="99"/>
      <c r="EI1871" s="99"/>
      <c r="EJ1871" s="99"/>
      <c r="EK1871" s="99"/>
      <c r="EL1871" s="99"/>
      <c r="EM1871" s="99"/>
      <c r="EN1871" s="99"/>
      <c r="EO1871" s="99"/>
      <c r="EP1871" s="99"/>
      <c r="EQ1871" s="99"/>
      <c r="ER1871" s="99"/>
      <c r="ES1871" s="99"/>
      <c r="ET1871" s="99"/>
      <c r="EU1871" s="99"/>
      <c r="EV1871" s="99"/>
      <c r="EW1871" s="99"/>
      <c r="EX1871" s="119"/>
      <c r="EY1871" s="121"/>
      <c r="EZ1871" s="524"/>
      <c r="FA1871" s="83">
        <v>12</v>
      </c>
      <c r="FB1871" s="126">
        <v>15</v>
      </c>
      <c r="FC1871" s="116">
        <v>5.2528100000000002</v>
      </c>
      <c r="FD1871" s="116">
        <v>-5.7359599999999997E-2</v>
      </c>
      <c r="FE1871" s="116">
        <v>4.5046400000000002</v>
      </c>
      <c r="FF1871" s="116">
        <v>-1.6148100000000001</v>
      </c>
      <c r="FG1871" s="116">
        <v>2.3812099999999998</v>
      </c>
      <c r="FH1871" s="116">
        <v>-0.98864600000000002</v>
      </c>
      <c r="FI1871" s="116" t="s">
        <v>5863</v>
      </c>
      <c r="FJ1871" s="116" t="s">
        <v>5864</v>
      </c>
      <c r="FK1871" s="116" t="s">
        <v>5865</v>
      </c>
      <c r="FL1871" s="116" t="s">
        <v>5866</v>
      </c>
      <c r="FM1871" s="116" t="s">
        <v>5867</v>
      </c>
      <c r="FN1871" s="116" t="s">
        <v>5868</v>
      </c>
    </row>
    <row r="1872" spans="1:170" s="3" customFormat="1" ht="15" customHeight="1" x14ac:dyDescent="0.2">
      <c r="A1872" s="429">
        <v>20150707</v>
      </c>
      <c r="B1872" s="429">
        <v>10</v>
      </c>
      <c r="C1872" s="430">
        <v>19</v>
      </c>
      <c r="D1872" s="430">
        <v>1</v>
      </c>
      <c r="E1872" s="430">
        <v>12</v>
      </c>
      <c r="F1872" s="430">
        <v>11</v>
      </c>
      <c r="G1872" s="433">
        <v>2</v>
      </c>
      <c r="H1872" s="435">
        <v>0.1</v>
      </c>
      <c r="I1872" s="431">
        <v>7221</v>
      </c>
      <c r="J1872" s="101" t="s">
        <v>1979</v>
      </c>
      <c r="K1872" s="432" t="str">
        <f>IF(B1872=2,"Z:\Data\MOOG\HeTao\raw\",IF(B1872=5,"Z:\Data\MOOG\Polo\raw\",IF(B1872=10,"Z:\Data\MOOG\Messi\raw\","")))</f>
        <v>Z:\Data\MOOG\Messi\raw\</v>
      </c>
      <c r="L1872" s="428" t="s">
        <v>4137</v>
      </c>
      <c r="M1872" s="569" t="str">
        <f>IF(NOT(ISERROR(FIND("Training_dt",W1872))),"'Plot Psychometric_HH_dt_yuchen'",IF(NOT(ISERROR(FIND("Training",W1872))),"'Plot Psychometric_HH'",IF(NOT(ISERROR(FIND("1DAT",W1872))),"'Plot Tuning Azimuth_HH'",IF(NOT(ISERROR(FIND("HD_dt",W1872))),"'Plot HeadingDiscimination_PSTH_HH_dt_yuchen'",IF(NOT(ISERROR(FIND("HD",W1872))),"'Plot HeadingDiscimination_PSTH_HH'",IF(NOT(ISERROR(FIND("MemSac",W1872))),"'Memory Saccade Analysis_HH'",IF(NOT(ISERROR(FIND("DelSac",W1872))),"'Memory Saccade Analysis_HH'",IF(NOT(ISERROR(FIND("u-stim",W1872))),"'Plot Microstim_HH'",""))))))))</f>
        <v>'Memory Saccade Analysis_HH'</v>
      </c>
      <c r="N1872" s="573">
        <v>1</v>
      </c>
      <c r="O1872" s="584">
        <v>-1</v>
      </c>
      <c r="P1872" s="590">
        <v>4</v>
      </c>
      <c r="Q1872" s="590">
        <f>IF(B1872=2,60,310)</f>
        <v>310</v>
      </c>
      <c r="R1872" s="590">
        <v>5</v>
      </c>
      <c r="S1872" s="590">
        <f>IF(B1872=2,60,-190)</f>
        <v>-190</v>
      </c>
      <c r="T1872" s="590">
        <v>1</v>
      </c>
      <c r="U1872" s="590">
        <f>IF(Z1872&lt;&gt;"",IF(NOT(ISERROR(FIND("SU",Z1872))),VALUE(RIGHT(Z1872,1))+4,IF(NOT(ISERROR(FIND("MU20",Z1872))),20,IF(NOT(ISERROR(FIND("MU21",Z1872))),21,IF(NOT(ISERROR(FIND("MU2",Z1872))),2,1)))),"")</f>
        <v>5</v>
      </c>
      <c r="V1872" s="583"/>
      <c r="W1872" s="427" t="s">
        <v>2172</v>
      </c>
      <c r="X1872" s="192"/>
      <c r="Y1872" s="219">
        <f>IF(NOT(ISERROR(FIND("MU=SU",X1872))),1,IF(Z1872&lt;&gt;"",IF(NOT(ISERROR(FIND("SU",Z1872))),1,0),""))</f>
        <v>1</v>
      </c>
      <c r="Z1872" s="217" t="s">
        <v>43</v>
      </c>
      <c r="AA1872" s="218">
        <v>2838</v>
      </c>
      <c r="AB1872" s="77">
        <v>10.492900000000001</v>
      </c>
      <c r="AC1872" s="78" t="s">
        <v>4138</v>
      </c>
      <c r="AD1872" s="199"/>
      <c r="AE1872" s="91"/>
      <c r="AF1872" s="79"/>
      <c r="AG1872" s="79"/>
      <c r="AH1872" s="80"/>
      <c r="AI1872" s="81"/>
      <c r="AJ1872" s="81"/>
      <c r="AK1872" s="81"/>
      <c r="AL1872" s="81"/>
      <c r="AM1872" s="114"/>
      <c r="AN1872" s="82"/>
      <c r="AO1872" s="83"/>
      <c r="AP1872" s="83"/>
      <c r="AQ1872" s="83"/>
      <c r="AR1872" s="84"/>
      <c r="AS1872" s="85"/>
      <c r="AT1872" s="85"/>
      <c r="AU1872" s="85"/>
      <c r="AV1872" s="85"/>
      <c r="AW1872" s="104"/>
      <c r="AX1872" s="86"/>
      <c r="AY1872" s="87"/>
      <c r="AZ1872" s="87"/>
      <c r="BA1872" s="87"/>
      <c r="BB1872" s="88"/>
      <c r="BC1872" s="89"/>
      <c r="BD1872" s="89"/>
      <c r="BE1872" s="89"/>
      <c r="BF1872" s="89"/>
      <c r="BG1872" s="115"/>
      <c r="BH1872" s="90"/>
      <c r="BI1872" s="251"/>
      <c r="BJ1872" s="252"/>
      <c r="BK1872" s="252"/>
      <c r="BL1872" s="230"/>
      <c r="BM1872" s="230"/>
      <c r="BN1872" s="230"/>
      <c r="BO1872" s="231"/>
      <c r="BP1872" s="231"/>
      <c r="BQ1872" s="231"/>
      <c r="BR1872" s="232"/>
      <c r="BS1872" s="232"/>
      <c r="BT1872" s="232"/>
      <c r="BU1872" s="230"/>
      <c r="BV1872" s="230"/>
      <c r="BW1872" s="231"/>
      <c r="BX1872" s="231"/>
      <c r="BY1872" s="232"/>
      <c r="BZ1872" s="235"/>
      <c r="CA1872" s="257"/>
      <c r="CB1872" s="233"/>
      <c r="CC1872" s="230"/>
      <c r="CD1872" s="230"/>
      <c r="CE1872" s="230"/>
      <c r="CF1872" s="230"/>
      <c r="CG1872" s="230"/>
      <c r="CH1872" s="230"/>
      <c r="CI1872" s="230"/>
      <c r="CJ1872" s="231"/>
      <c r="CK1872" s="231"/>
      <c r="CL1872" s="231"/>
      <c r="CM1872" s="231"/>
      <c r="CN1872" s="231"/>
      <c r="CO1872" s="231"/>
      <c r="CP1872" s="231"/>
      <c r="CQ1872" s="231"/>
      <c r="CR1872" s="232"/>
      <c r="CS1872" s="232"/>
      <c r="CT1872" s="232"/>
      <c r="CU1872" s="232"/>
      <c r="CV1872" s="232"/>
      <c r="CW1872" s="232"/>
      <c r="CX1872" s="232"/>
      <c r="CY1872" s="234"/>
      <c r="CZ1872" s="106"/>
      <c r="DA1872" s="106"/>
      <c r="DB1872" s="106"/>
      <c r="DC1872" s="106">
        <v>0.8</v>
      </c>
      <c r="DD1872" s="106"/>
      <c r="DE1872" s="106"/>
      <c r="DF1872" s="92"/>
      <c r="DG1872" s="107"/>
      <c r="DH1872" s="107"/>
      <c r="DI1872" s="107"/>
      <c r="DJ1872" s="107"/>
      <c r="DK1872" s="107"/>
      <c r="DL1872" s="107"/>
      <c r="DM1872" s="110"/>
      <c r="DN1872" s="110"/>
      <c r="DO1872" s="110"/>
      <c r="DP1872" s="110"/>
      <c r="DQ1872" s="110"/>
      <c r="DR1872" s="110"/>
      <c r="DS1872" s="110"/>
      <c r="DT1872" s="110"/>
      <c r="DU1872" s="497"/>
      <c r="DV1872" s="497"/>
      <c r="DW1872" s="497"/>
      <c r="DX1872" s="497"/>
      <c r="DY1872" s="497"/>
      <c r="DZ1872" s="497"/>
      <c r="EA1872" s="288">
        <v>0.51270899999999997</v>
      </c>
      <c r="EB1872" s="111">
        <v>5.3233599999999998E-5</v>
      </c>
      <c r="EC1872" s="492">
        <v>1.0634200000000001E-4</v>
      </c>
      <c r="ED1872" s="99">
        <v>0.12665899999999999</v>
      </c>
      <c r="EE1872" s="99">
        <v>0.18618499999999999</v>
      </c>
      <c r="EF1872" s="99">
        <v>2.0366599999999999E-2</v>
      </c>
      <c r="EG1872" s="99">
        <v>-94.583299999999994</v>
      </c>
      <c r="EH1872" s="99">
        <v>97.571799999999996</v>
      </c>
      <c r="EI1872" s="99">
        <v>104.116</v>
      </c>
      <c r="EJ1872" s="99">
        <v>120.31</v>
      </c>
      <c r="EK1872" s="99">
        <v>125.40600000000001</v>
      </c>
      <c r="EL1872" s="99">
        <v>-85.088099999999997</v>
      </c>
      <c r="EM1872" s="99">
        <v>0.42038300000000001</v>
      </c>
      <c r="EN1872" s="99">
        <v>0.60826999999999998</v>
      </c>
      <c r="EO1872" s="99">
        <v>0.61364200000000002</v>
      </c>
      <c r="EP1872" s="99">
        <v>0.474937</v>
      </c>
      <c r="EQ1872" s="99">
        <v>0.42934899999999998</v>
      </c>
      <c r="ER1872" s="99">
        <v>0.53915400000000002</v>
      </c>
      <c r="ES1872" s="99">
        <v>0</v>
      </c>
      <c r="ET1872" s="99">
        <v>6.31332</v>
      </c>
      <c r="EU1872" s="99">
        <v>4.6146099999999999</v>
      </c>
      <c r="EV1872" s="99">
        <v>5.4845600000000001</v>
      </c>
      <c r="EW1872" s="99">
        <v>3.61083</v>
      </c>
      <c r="EX1872" s="119">
        <v>4.9283000000000001</v>
      </c>
      <c r="EY1872" s="121"/>
      <c r="EZ1872" s="287"/>
      <c r="FA1872" s="83"/>
      <c r="FB1872" s="126"/>
      <c r="FC1872" s="116"/>
      <c r="FD1872" s="116"/>
      <c r="FE1872" s="116"/>
      <c r="FF1872" s="116"/>
      <c r="FG1872" s="116"/>
      <c r="FH1872" s="116"/>
      <c r="FI1872" s="116"/>
      <c r="FJ1872" s="116"/>
      <c r="FK1872" s="116"/>
      <c r="FL1872" s="116"/>
      <c r="FM1872" s="116"/>
      <c r="FN1872" s="116"/>
    </row>
    <row r="1873" spans="1:170" s="3" customFormat="1" ht="15" customHeight="1" x14ac:dyDescent="0.2">
      <c r="A1873" s="429">
        <v>20150707</v>
      </c>
      <c r="B1873" s="429">
        <v>10</v>
      </c>
      <c r="C1873" s="430">
        <v>19</v>
      </c>
      <c r="D1873" s="430">
        <v>1</v>
      </c>
      <c r="E1873" s="430">
        <v>12</v>
      </c>
      <c r="F1873" s="430">
        <v>11</v>
      </c>
      <c r="G1873" s="433">
        <v>2</v>
      </c>
      <c r="H1873" s="435">
        <v>0.1</v>
      </c>
      <c r="I1873" s="431">
        <v>7221</v>
      </c>
      <c r="J1873" s="101" t="s">
        <v>1979</v>
      </c>
      <c r="K1873" s="432" t="str">
        <f>IF(B1873=2,"Z:\Data\MOOG\HeTao\raw\",IF(B1873=5,"Z:\Data\MOOG\Polo\raw\",IF(B1873=10,"Z:\Data\MOOG\Messi\raw\","")))</f>
        <v>Z:\Data\MOOG\Messi\raw\</v>
      </c>
      <c r="L1873" s="428" t="s">
        <v>4137</v>
      </c>
      <c r="M1873" s="569" t="str">
        <f>IF(NOT(ISERROR(FIND("Training_dt",W1873))),"'Plot Psychometric_HH_dt_yuchen'",IF(NOT(ISERROR(FIND("Training",W1873))),"'Plot Psychometric_HH'",IF(NOT(ISERROR(FIND("1DAT",W1873))),"'Plot Tuning Azimuth_HH'",IF(NOT(ISERROR(FIND("HD_dt",W1873))),"'Plot HeadingDiscimination_PSTH_HH_dt_yuchen'",IF(NOT(ISERROR(FIND("HD",W1873))),"'Plot HeadingDiscimination_PSTH_HH'",IF(NOT(ISERROR(FIND("MemSac",W1873))),"'Memory Saccade Analysis_HH'",IF(NOT(ISERROR(FIND("DelSac",W1873))),"'Memory Saccade Analysis_HH'",IF(NOT(ISERROR(FIND("u-stim",W1873))),"'Plot Microstim_HH'",""))))))))</f>
        <v>'Memory Saccade Analysis_HH'</v>
      </c>
      <c r="N1873" s="573">
        <v>1</v>
      </c>
      <c r="O1873" s="584">
        <v>-1</v>
      </c>
      <c r="P1873" s="590">
        <v>4</v>
      </c>
      <c r="Q1873" s="590">
        <f>IF(B1873=2,60,310)</f>
        <v>310</v>
      </c>
      <c r="R1873" s="590">
        <v>5</v>
      </c>
      <c r="S1873" s="590">
        <f>IF(B1873=2,60,-190)</f>
        <v>-190</v>
      </c>
      <c r="T1873" s="590">
        <v>1</v>
      </c>
      <c r="U1873" s="590">
        <f>IF(Z1873&lt;&gt;"",IF(NOT(ISERROR(FIND("SU",Z1873))),VALUE(RIGHT(Z1873,1))+4,IF(NOT(ISERROR(FIND("MU20",Z1873))),20,IF(NOT(ISERROR(FIND("MU21",Z1873))),21,IF(NOT(ISERROR(FIND("MU2",Z1873))),2,1)))),"")</f>
        <v>20</v>
      </c>
      <c r="V1873" s="583"/>
      <c r="W1873" s="427" t="s">
        <v>2172</v>
      </c>
      <c r="X1873" s="192"/>
      <c r="Y1873" s="219">
        <f>IF(NOT(ISERROR(FIND("MU=SU",X1873))),1,IF(Z1873&lt;&gt;"",IF(NOT(ISERROR(FIND("SU",Z1873))),1,0),""))</f>
        <v>0</v>
      </c>
      <c r="Z1873" s="217" t="s">
        <v>3147</v>
      </c>
      <c r="AA1873" s="218">
        <v>10631</v>
      </c>
      <c r="AB1873" s="77" t="s">
        <v>70</v>
      </c>
      <c r="AC1873" s="78" t="s">
        <v>70</v>
      </c>
      <c r="AD1873" s="199"/>
      <c r="AE1873" s="91"/>
      <c r="AF1873" s="79"/>
      <c r="AG1873" s="79"/>
      <c r="AH1873" s="80"/>
      <c r="AI1873" s="81"/>
      <c r="AJ1873" s="81"/>
      <c r="AK1873" s="81"/>
      <c r="AL1873" s="81"/>
      <c r="AM1873" s="114"/>
      <c r="AN1873" s="82"/>
      <c r="AO1873" s="83"/>
      <c r="AP1873" s="83"/>
      <c r="AQ1873" s="83"/>
      <c r="AR1873" s="84"/>
      <c r="AS1873" s="85"/>
      <c r="AT1873" s="85"/>
      <c r="AU1873" s="85"/>
      <c r="AV1873" s="85"/>
      <c r="AW1873" s="104"/>
      <c r="AX1873" s="86"/>
      <c r="AY1873" s="87"/>
      <c r="AZ1873" s="87"/>
      <c r="BA1873" s="87"/>
      <c r="BB1873" s="88"/>
      <c r="BC1873" s="89"/>
      <c r="BD1873" s="89"/>
      <c r="BE1873" s="89"/>
      <c r="BF1873" s="89"/>
      <c r="BG1873" s="115"/>
      <c r="BH1873" s="90"/>
      <c r="BI1873" s="251"/>
      <c r="BJ1873" s="252"/>
      <c r="BK1873" s="252"/>
      <c r="BL1873" s="230"/>
      <c r="BM1873" s="230"/>
      <c r="BN1873" s="230"/>
      <c r="BO1873" s="231"/>
      <c r="BP1873" s="231"/>
      <c r="BQ1873" s="231"/>
      <c r="BR1873" s="232"/>
      <c r="BS1873" s="232"/>
      <c r="BT1873" s="232"/>
      <c r="BU1873" s="230"/>
      <c r="BV1873" s="230"/>
      <c r="BW1873" s="231"/>
      <c r="BX1873" s="231"/>
      <c r="BY1873" s="232"/>
      <c r="BZ1873" s="235"/>
      <c r="CA1873" s="257"/>
      <c r="CB1873" s="233"/>
      <c r="CC1873" s="230"/>
      <c r="CD1873" s="230"/>
      <c r="CE1873" s="230"/>
      <c r="CF1873" s="230"/>
      <c r="CG1873" s="230"/>
      <c r="CH1873" s="230"/>
      <c r="CI1873" s="230"/>
      <c r="CJ1873" s="231"/>
      <c r="CK1873" s="231"/>
      <c r="CL1873" s="231"/>
      <c r="CM1873" s="231"/>
      <c r="CN1873" s="231"/>
      <c r="CO1873" s="231"/>
      <c r="CP1873" s="231"/>
      <c r="CQ1873" s="231"/>
      <c r="CR1873" s="232"/>
      <c r="CS1873" s="232"/>
      <c r="CT1873" s="232"/>
      <c r="CU1873" s="232"/>
      <c r="CV1873" s="232"/>
      <c r="CW1873" s="232"/>
      <c r="CX1873" s="232"/>
      <c r="CY1873" s="234"/>
      <c r="CZ1873" s="106"/>
      <c r="DA1873" s="106"/>
      <c r="DB1873" s="106"/>
      <c r="DC1873" s="106">
        <v>1</v>
      </c>
      <c r="DD1873" s="106"/>
      <c r="DE1873" s="106"/>
      <c r="DF1873" s="92"/>
      <c r="DG1873" s="107"/>
      <c r="DH1873" s="107"/>
      <c r="DI1873" s="107"/>
      <c r="DJ1873" s="107"/>
      <c r="DK1873" s="107"/>
      <c r="DL1873" s="107"/>
      <c r="DM1873" s="110"/>
      <c r="DN1873" s="110"/>
      <c r="DO1873" s="110"/>
      <c r="DP1873" s="110"/>
      <c r="DQ1873" s="110"/>
      <c r="DR1873" s="110"/>
      <c r="DS1873" s="110"/>
      <c r="DT1873" s="110"/>
      <c r="DU1873" s="497"/>
      <c r="DV1873" s="497"/>
      <c r="DW1873" s="497"/>
      <c r="DX1873" s="497"/>
      <c r="DY1873" s="497"/>
      <c r="DZ1873" s="497"/>
      <c r="EA1873" s="288">
        <v>0.42769000000000001</v>
      </c>
      <c r="EB1873" s="492">
        <v>2.1108399999999999E-2</v>
      </c>
      <c r="EC1873" s="492">
        <v>1.7948899999999999E-4</v>
      </c>
      <c r="ED1873" s="492">
        <v>1.2955700000000001E-2</v>
      </c>
      <c r="EE1873" s="492">
        <v>1.75149E-2</v>
      </c>
      <c r="EF1873" s="492">
        <v>4.3458999999999998E-2</v>
      </c>
      <c r="EG1873" s="99">
        <v>-1.13306</v>
      </c>
      <c r="EH1873" s="99">
        <v>73.323300000000003</v>
      </c>
      <c r="EI1873" s="99">
        <v>79.287599999999998</v>
      </c>
      <c r="EJ1873" s="99">
        <v>102.66</v>
      </c>
      <c r="EK1873" s="99">
        <v>93.231800000000007</v>
      </c>
      <c r="EL1873" s="99">
        <v>-69.005300000000005</v>
      </c>
      <c r="EM1873" s="99">
        <v>0.39886500000000003</v>
      </c>
      <c r="EN1873" s="99">
        <v>0.52539599999999997</v>
      </c>
      <c r="EO1873" s="99">
        <v>0.63212400000000002</v>
      </c>
      <c r="EP1873" s="99">
        <v>0.527474</v>
      </c>
      <c r="EQ1873" s="99">
        <v>0.51800000000000002</v>
      </c>
      <c r="ER1873" s="99">
        <v>0.50516000000000005</v>
      </c>
      <c r="ES1873" s="99">
        <v>0</v>
      </c>
      <c r="ET1873" s="99">
        <v>2.5108000000000001</v>
      </c>
      <c r="EU1873" s="99">
        <v>3.73549</v>
      </c>
      <c r="EV1873" s="99">
        <v>4.8329500000000003</v>
      </c>
      <c r="EW1873" s="99">
        <v>8.5658600000000007</v>
      </c>
      <c r="EX1873" s="119">
        <v>3.8321000000000001</v>
      </c>
      <c r="EY1873" s="121"/>
      <c r="EZ1873" s="287"/>
      <c r="FA1873" s="83"/>
      <c r="FB1873" s="126"/>
      <c r="FC1873" s="116"/>
      <c r="FD1873" s="116"/>
      <c r="FE1873" s="116"/>
      <c r="FF1873" s="116"/>
      <c r="FG1873" s="116"/>
      <c r="FH1873" s="116"/>
      <c r="FI1873" s="116"/>
      <c r="FJ1873" s="116"/>
      <c r="FK1873" s="116"/>
      <c r="FL1873" s="116"/>
      <c r="FM1873" s="116"/>
      <c r="FN1873" s="116"/>
    </row>
    <row r="1874" spans="1:170" s="3" customFormat="1" ht="15" customHeight="1" x14ac:dyDescent="0.2">
      <c r="A1874" s="429">
        <v>20150707</v>
      </c>
      <c r="B1874" s="429">
        <v>10</v>
      </c>
      <c r="C1874" s="430">
        <v>19</v>
      </c>
      <c r="D1874" s="430">
        <v>1</v>
      </c>
      <c r="E1874" s="430">
        <v>12</v>
      </c>
      <c r="F1874" s="430">
        <v>11</v>
      </c>
      <c r="G1874" s="433">
        <v>2</v>
      </c>
      <c r="H1874" s="435">
        <v>0.1</v>
      </c>
      <c r="I1874" s="431">
        <v>7221</v>
      </c>
      <c r="J1874" s="101" t="s">
        <v>1979</v>
      </c>
      <c r="K1874" s="432" t="str">
        <f>IF(B1874=2,"Z:\Data\MOOG\HeTao\raw\",IF(B1874=5,"Z:\Data\MOOG\Polo\raw\",IF(B1874=10,"Z:\Data\MOOG\Messi\raw\","")))</f>
        <v>Z:\Data\MOOG\Messi\raw\</v>
      </c>
      <c r="L1874" s="428" t="s">
        <v>4139</v>
      </c>
      <c r="M1874" s="569" t="str">
        <f>IF(NOT(ISERROR(FIND("Training_dt",W1874))),"'Plot Psychometric_HH_dt_yuchen'",IF(NOT(ISERROR(FIND("Training",W1874))),"'Plot Psychometric_HH'",IF(NOT(ISERROR(FIND("1DAT",W1874))),"'Plot Tuning Azimuth_HH'",IF(NOT(ISERROR(FIND("HD_dt",W1874))),"'Plot HeadingDiscimination_PSTH_HH_dt_yuchen'",IF(NOT(ISERROR(FIND("HD",W1874))),"'Plot HeadingDiscimination_PSTH_HH'",IF(NOT(ISERROR(FIND("MemSac",W1874))),"'Memory Saccade Analysis_HH'",IF(NOT(ISERROR(FIND("DelSac",W1874))),"'Memory Saccade Analysis_HH'",IF(NOT(ISERROR(FIND("u-stim",W1874))),"'Plot Microstim_HH'",""))))))))</f>
        <v>'Plot HeadingDiscimination_PSTH_HH'</v>
      </c>
      <c r="N1874" s="573">
        <v>-317</v>
      </c>
      <c r="O1874" s="584">
        <v>-1</v>
      </c>
      <c r="P1874" s="590">
        <v>4</v>
      </c>
      <c r="Q1874" s="590">
        <f>IF(B1874=2,60,310)</f>
        <v>310</v>
      </c>
      <c r="R1874" s="590">
        <v>5</v>
      </c>
      <c r="S1874" s="590">
        <f>IF(B1874=2,60,-190)</f>
        <v>-190</v>
      </c>
      <c r="T1874" s="590">
        <v>1</v>
      </c>
      <c r="U1874" s="590">
        <f>IF(Z1874&lt;&gt;"",IF(NOT(ISERROR(FIND("SU",Z1874))),VALUE(RIGHT(Z1874,1))+4,IF(NOT(ISERROR(FIND("MU20",Z1874))),20,IF(NOT(ISERROR(FIND("MU21",Z1874))),21,IF(NOT(ISERROR(FIND("MU2",Z1874))),2,1)))),"")</f>
        <v>20</v>
      </c>
      <c r="V1874" s="583"/>
      <c r="W1874" s="427" t="s">
        <v>1986</v>
      </c>
      <c r="X1874" s="192"/>
      <c r="Y1874" s="219">
        <f>IF(NOT(ISERROR(FIND("MU=SU",X1874))),1,IF(Z1874&lt;&gt;"",IF(NOT(ISERROR(FIND("SU",Z1874))),1,0),""))</f>
        <v>0</v>
      </c>
      <c r="Z1874" s="217" t="s">
        <v>3147</v>
      </c>
      <c r="AA1874" s="218">
        <v>221321</v>
      </c>
      <c r="AB1874" s="77" t="s">
        <v>70</v>
      </c>
      <c r="AC1874" s="78" t="s">
        <v>70</v>
      </c>
      <c r="AD1874" s="199"/>
      <c r="AE1874" s="91"/>
      <c r="AF1874" s="79"/>
      <c r="AG1874" s="79"/>
      <c r="AH1874" s="80"/>
      <c r="AI1874" s="81"/>
      <c r="AJ1874" s="81"/>
      <c r="AK1874" s="81"/>
      <c r="AL1874" s="81"/>
      <c r="AM1874" s="114"/>
      <c r="AN1874" s="82"/>
      <c r="AO1874" s="83"/>
      <c r="AP1874" s="83"/>
      <c r="AQ1874" s="83"/>
      <c r="AR1874" s="84"/>
      <c r="AS1874" s="85"/>
      <c r="AT1874" s="85"/>
      <c r="AU1874" s="85"/>
      <c r="AV1874" s="85"/>
      <c r="AW1874" s="104"/>
      <c r="AX1874" s="86"/>
      <c r="AY1874" s="87"/>
      <c r="AZ1874" s="87"/>
      <c r="BA1874" s="87"/>
      <c r="BB1874" s="88"/>
      <c r="BC1874" s="89"/>
      <c r="BD1874" s="89"/>
      <c r="BE1874" s="89"/>
      <c r="BF1874" s="89"/>
      <c r="BG1874" s="115"/>
      <c r="BH1874" s="90"/>
      <c r="BI1874" s="251"/>
      <c r="BJ1874" s="252"/>
      <c r="BK1874" s="252"/>
      <c r="BL1874" s="230"/>
      <c r="BM1874" s="230"/>
      <c r="BN1874" s="230"/>
      <c r="BO1874" s="231"/>
      <c r="BP1874" s="231"/>
      <c r="BQ1874" s="231"/>
      <c r="BR1874" s="232"/>
      <c r="BS1874" s="232"/>
      <c r="BT1874" s="232"/>
      <c r="BU1874" s="230"/>
      <c r="BV1874" s="230"/>
      <c r="BW1874" s="231"/>
      <c r="BX1874" s="231"/>
      <c r="BY1874" s="232"/>
      <c r="BZ1874" s="235"/>
      <c r="CA1874" s="257"/>
      <c r="CB1874" s="233"/>
      <c r="CC1874" s="230"/>
      <c r="CD1874" s="230"/>
      <c r="CE1874" s="230"/>
      <c r="CF1874" s="230"/>
      <c r="CG1874" s="230"/>
      <c r="CH1874" s="230"/>
      <c r="CI1874" s="230"/>
      <c r="CJ1874" s="231"/>
      <c r="CK1874" s="231"/>
      <c r="CL1874" s="231"/>
      <c r="CM1874" s="231"/>
      <c r="CN1874" s="231"/>
      <c r="CO1874" s="231"/>
      <c r="CP1874" s="231"/>
      <c r="CQ1874" s="231"/>
      <c r="CR1874" s="232"/>
      <c r="CS1874" s="232"/>
      <c r="CT1874" s="232"/>
      <c r="CU1874" s="232"/>
      <c r="CV1874" s="232"/>
      <c r="CW1874" s="232"/>
      <c r="CX1874" s="232"/>
      <c r="CY1874" s="234"/>
      <c r="CZ1874" s="106">
        <v>1</v>
      </c>
      <c r="DA1874" s="106">
        <v>-10</v>
      </c>
      <c r="DB1874" s="106"/>
      <c r="DC1874" s="106">
        <v>1</v>
      </c>
      <c r="DD1874" s="106" t="s">
        <v>3029</v>
      </c>
      <c r="DE1874" s="498">
        <v>6</v>
      </c>
      <c r="DF1874" s="490">
        <v>0</v>
      </c>
      <c r="DG1874" s="107">
        <v>16</v>
      </c>
      <c r="DH1874" s="107" t="s">
        <v>7138</v>
      </c>
      <c r="DI1874" s="107">
        <v>4.0151000000000003</v>
      </c>
      <c r="DJ1874" s="107">
        <v>0.53894900000000001</v>
      </c>
      <c r="DK1874" s="107">
        <v>3.8163800000000001</v>
      </c>
      <c r="DL1874" s="107">
        <v>-1.10042</v>
      </c>
      <c r="DM1874" s="110">
        <v>1.6911099999999999</v>
      </c>
      <c r="DN1874" s="110">
        <v>-0.26730900000000002</v>
      </c>
      <c r="DO1874" s="110">
        <v>0.62266100000000002</v>
      </c>
      <c r="DP1874" s="110">
        <v>0.79230800000000001</v>
      </c>
      <c r="DQ1874" s="110">
        <v>0.49555100000000002</v>
      </c>
      <c r="DR1874" s="110">
        <v>0.87001899999999999</v>
      </c>
      <c r="DS1874" s="110">
        <v>0.64009000000000005</v>
      </c>
      <c r="DT1874" s="110">
        <v>0.79144099999999995</v>
      </c>
      <c r="DU1874" s="497">
        <v>0.47918300000000003</v>
      </c>
      <c r="DV1874" s="497">
        <v>0</v>
      </c>
      <c r="DW1874" s="497">
        <v>0.50232900000000003</v>
      </c>
      <c r="DX1874" s="497">
        <v>0</v>
      </c>
      <c r="DY1874" s="497">
        <v>0.51185800000000004</v>
      </c>
      <c r="DZ1874" s="497">
        <v>0</v>
      </c>
      <c r="EA1874" s="288"/>
      <c r="EB1874" s="492"/>
      <c r="EC1874" s="492"/>
      <c r="ED1874" s="492"/>
      <c r="EE1874" s="492"/>
      <c r="EF1874" s="99"/>
      <c r="EG1874" s="99"/>
      <c r="EH1874" s="99"/>
      <c r="EI1874" s="99"/>
      <c r="EJ1874" s="99"/>
      <c r="EK1874" s="99"/>
      <c r="EL1874" s="99"/>
      <c r="EM1874" s="99"/>
      <c r="EN1874" s="99"/>
      <c r="EO1874" s="99"/>
      <c r="EP1874" s="99"/>
      <c r="EQ1874" s="99"/>
      <c r="ER1874" s="99"/>
      <c r="ES1874" s="99"/>
      <c r="ET1874" s="99"/>
      <c r="EU1874" s="99"/>
      <c r="EV1874" s="99"/>
      <c r="EW1874" s="99"/>
      <c r="EX1874" s="119"/>
      <c r="EY1874" s="121"/>
      <c r="EZ1874" s="524"/>
      <c r="FA1874" s="83">
        <v>16</v>
      </c>
      <c r="FB1874" s="126">
        <v>15</v>
      </c>
      <c r="FC1874" s="505">
        <v>4.0151000000000003</v>
      </c>
      <c r="FD1874" s="505">
        <v>0.53894900000000001</v>
      </c>
      <c r="FE1874" s="116">
        <v>3.8163800000000001</v>
      </c>
      <c r="FF1874" s="116">
        <v>-1.10042</v>
      </c>
      <c r="FG1874" s="116">
        <v>1.6911099999999999</v>
      </c>
      <c r="FH1874" s="116">
        <v>-0.26730900000000002</v>
      </c>
      <c r="FI1874" s="116" t="s">
        <v>5869</v>
      </c>
      <c r="FJ1874" s="116" t="s">
        <v>5870</v>
      </c>
      <c r="FK1874" s="116" t="s">
        <v>5871</v>
      </c>
      <c r="FL1874" s="116" t="s">
        <v>5872</v>
      </c>
      <c r="FM1874" s="116" t="s">
        <v>5873</v>
      </c>
      <c r="FN1874" s="116" t="s">
        <v>5874</v>
      </c>
    </row>
    <row r="1875" spans="1:170" s="3" customFormat="1" ht="15" customHeight="1" x14ac:dyDescent="0.2">
      <c r="A1875" s="429">
        <v>20150707</v>
      </c>
      <c r="B1875" s="429">
        <v>10</v>
      </c>
      <c r="C1875" s="430">
        <v>19</v>
      </c>
      <c r="D1875" s="430">
        <v>1</v>
      </c>
      <c r="E1875" s="430">
        <v>12</v>
      </c>
      <c r="F1875" s="430">
        <v>11</v>
      </c>
      <c r="G1875" s="433">
        <v>2</v>
      </c>
      <c r="H1875" s="435">
        <v>0.1</v>
      </c>
      <c r="I1875" s="431">
        <v>7221</v>
      </c>
      <c r="J1875" s="101" t="s">
        <v>1979</v>
      </c>
      <c r="K1875" s="432" t="str">
        <f>IF(B1875=2,"Z:\Data\MOOG\HeTao\raw\",IF(B1875=5,"Z:\Data\MOOG\Polo\raw\",IF(B1875=10,"Z:\Data\MOOG\Messi\raw\","")))</f>
        <v>Z:\Data\MOOG\Messi\raw\</v>
      </c>
      <c r="L1875" s="428" t="s">
        <v>4139</v>
      </c>
      <c r="M1875" s="569" t="str">
        <f>IF(NOT(ISERROR(FIND("Training_dt",W1875))),"'Plot Psychometric_HH_dt_yuchen'",IF(NOT(ISERROR(FIND("Training",W1875))),"'Plot Psychometric_HH'",IF(NOT(ISERROR(FIND("1DAT",W1875))),"'Plot Tuning Azimuth_HH'",IF(NOT(ISERROR(FIND("HD_dt",W1875))),"'Plot HeadingDiscimination_PSTH_HH_dt_yuchen'",IF(NOT(ISERROR(FIND("HD",W1875))),"'Plot HeadingDiscimination_PSTH_HH'",IF(NOT(ISERROR(FIND("MemSac",W1875))),"'Memory Saccade Analysis_HH'",IF(NOT(ISERROR(FIND("DelSac",W1875))),"'Memory Saccade Analysis_HH'",IF(NOT(ISERROR(FIND("u-stim",W1875))),"'Plot Microstim_HH'",""))))))))</f>
        <v>'Plot HeadingDiscimination_PSTH_HH'</v>
      </c>
      <c r="N1875" s="573">
        <v>-317</v>
      </c>
      <c r="O1875" s="584">
        <v>-1</v>
      </c>
      <c r="P1875" s="590">
        <v>4</v>
      </c>
      <c r="Q1875" s="590">
        <f>IF(B1875=2,60,310)</f>
        <v>310</v>
      </c>
      <c r="R1875" s="590">
        <v>5</v>
      </c>
      <c r="S1875" s="590">
        <f>IF(B1875=2,60,-190)</f>
        <v>-190</v>
      </c>
      <c r="T1875" s="590">
        <v>1</v>
      </c>
      <c r="U1875" s="590">
        <f>IF(Z1875&lt;&gt;"",IF(NOT(ISERROR(FIND("SU",Z1875))),VALUE(RIGHT(Z1875,1))+4,IF(NOT(ISERROR(FIND("MU20",Z1875))),20,IF(NOT(ISERROR(FIND("MU21",Z1875))),21,IF(NOT(ISERROR(FIND("MU2",Z1875))),2,1)))),"")</f>
        <v>5</v>
      </c>
      <c r="V1875" s="583"/>
      <c r="W1875" s="427" t="s">
        <v>1986</v>
      </c>
      <c r="X1875" s="192"/>
      <c r="Y1875" s="219">
        <f>IF(NOT(ISERROR(FIND("MU=SU",X1875))),1,IF(Z1875&lt;&gt;"",IF(NOT(ISERROR(FIND("SU",Z1875))),1,0),""))</f>
        <v>1</v>
      </c>
      <c r="Z1875" s="217" t="s">
        <v>43</v>
      </c>
      <c r="AA1875" s="218">
        <v>68299</v>
      </c>
      <c r="AB1875" s="77">
        <v>11.5029</v>
      </c>
      <c r="AC1875" s="78" t="s">
        <v>4141</v>
      </c>
      <c r="AD1875" s="199"/>
      <c r="AE1875" s="91"/>
      <c r="AF1875" s="79"/>
      <c r="AG1875" s="79"/>
      <c r="AH1875" s="80"/>
      <c r="AI1875" s="81"/>
      <c r="AJ1875" s="81"/>
      <c r="AK1875" s="81"/>
      <c r="AL1875" s="81"/>
      <c r="AM1875" s="114"/>
      <c r="AN1875" s="82"/>
      <c r="AO1875" s="83"/>
      <c r="AP1875" s="83"/>
      <c r="AQ1875" s="83"/>
      <c r="AR1875" s="84"/>
      <c r="AS1875" s="85"/>
      <c r="AT1875" s="85"/>
      <c r="AU1875" s="85"/>
      <c r="AV1875" s="85"/>
      <c r="AW1875" s="104"/>
      <c r="AX1875" s="86"/>
      <c r="AY1875" s="87"/>
      <c r="AZ1875" s="87"/>
      <c r="BA1875" s="87"/>
      <c r="BB1875" s="88"/>
      <c r="BC1875" s="89"/>
      <c r="BD1875" s="89"/>
      <c r="BE1875" s="89"/>
      <c r="BF1875" s="89"/>
      <c r="BG1875" s="115"/>
      <c r="BH1875" s="90"/>
      <c r="BI1875" s="251"/>
      <c r="BJ1875" s="252"/>
      <c r="BK1875" s="252"/>
      <c r="BL1875" s="230"/>
      <c r="BM1875" s="230"/>
      <c r="BN1875" s="230"/>
      <c r="BO1875" s="231"/>
      <c r="BP1875" s="231"/>
      <c r="BQ1875" s="231"/>
      <c r="BR1875" s="232"/>
      <c r="BS1875" s="232"/>
      <c r="BT1875" s="232"/>
      <c r="BU1875" s="230"/>
      <c r="BV1875" s="230"/>
      <c r="BW1875" s="231"/>
      <c r="BX1875" s="231"/>
      <c r="BY1875" s="232"/>
      <c r="BZ1875" s="235"/>
      <c r="CA1875" s="257"/>
      <c r="CB1875" s="233"/>
      <c r="CC1875" s="230"/>
      <c r="CD1875" s="230"/>
      <c r="CE1875" s="230"/>
      <c r="CF1875" s="230"/>
      <c r="CG1875" s="230"/>
      <c r="CH1875" s="230"/>
      <c r="CI1875" s="230"/>
      <c r="CJ1875" s="231"/>
      <c r="CK1875" s="231"/>
      <c r="CL1875" s="231"/>
      <c r="CM1875" s="231"/>
      <c r="CN1875" s="231"/>
      <c r="CO1875" s="231"/>
      <c r="CP1875" s="231"/>
      <c r="CQ1875" s="231"/>
      <c r="CR1875" s="232"/>
      <c r="CS1875" s="232"/>
      <c r="CT1875" s="232"/>
      <c r="CU1875" s="232"/>
      <c r="CV1875" s="232"/>
      <c r="CW1875" s="232"/>
      <c r="CX1875" s="232"/>
      <c r="CY1875" s="234"/>
      <c r="CZ1875" s="106">
        <v>1</v>
      </c>
      <c r="DA1875" s="106">
        <v>-10</v>
      </c>
      <c r="DB1875" s="106"/>
      <c r="DC1875" s="106">
        <v>0.8</v>
      </c>
      <c r="DD1875" s="106" t="s">
        <v>3029</v>
      </c>
      <c r="DE1875" s="498">
        <v>6</v>
      </c>
      <c r="DF1875" s="490">
        <v>0</v>
      </c>
      <c r="DG1875" s="107">
        <v>16</v>
      </c>
      <c r="DH1875" s="107" t="s">
        <v>7138</v>
      </c>
      <c r="DI1875" s="107">
        <v>4.0151000000000003</v>
      </c>
      <c r="DJ1875" s="107">
        <v>0.53894900000000001</v>
      </c>
      <c r="DK1875" s="107">
        <v>3.8163800000000001</v>
      </c>
      <c r="DL1875" s="107">
        <v>-1.10042</v>
      </c>
      <c r="DM1875" s="110">
        <v>1.6911099999999999</v>
      </c>
      <c r="DN1875" s="110">
        <v>-0.26730900000000002</v>
      </c>
      <c r="DO1875" s="110">
        <v>0.431809</v>
      </c>
      <c r="DP1875" s="110">
        <v>0.41725600000000002</v>
      </c>
      <c r="DQ1875" s="110">
        <v>0.38820100000000002</v>
      </c>
      <c r="DR1875" s="110">
        <v>0.68413900000000005</v>
      </c>
      <c r="DS1875" s="110">
        <v>0.57657700000000001</v>
      </c>
      <c r="DT1875" s="110">
        <v>0.67297300000000004</v>
      </c>
      <c r="DU1875" s="497">
        <v>-0.19533900000000001</v>
      </c>
      <c r="DV1875" s="497">
        <v>7.1999999999999995E-2</v>
      </c>
      <c r="DW1875" s="497">
        <v>8.1521700000000002E-2</v>
      </c>
      <c r="DX1875" s="497">
        <v>0.48599999999999999</v>
      </c>
      <c r="DY1875" s="497">
        <v>0.31664500000000001</v>
      </c>
      <c r="DZ1875" s="497">
        <v>0</v>
      </c>
      <c r="EA1875" s="288"/>
      <c r="EB1875" s="492"/>
      <c r="EC1875" s="492"/>
      <c r="ED1875" s="492"/>
      <c r="EE1875" s="492"/>
      <c r="EF1875" s="99"/>
      <c r="EG1875" s="99"/>
      <c r="EH1875" s="99"/>
      <c r="EI1875" s="99"/>
      <c r="EJ1875" s="99"/>
      <c r="EK1875" s="99"/>
      <c r="EL1875" s="99"/>
      <c r="EM1875" s="99"/>
      <c r="EN1875" s="99"/>
      <c r="EO1875" s="99"/>
      <c r="EP1875" s="99"/>
      <c r="EQ1875" s="99"/>
      <c r="ER1875" s="99"/>
      <c r="ES1875" s="99"/>
      <c r="ET1875" s="99"/>
      <c r="EU1875" s="99"/>
      <c r="EV1875" s="99"/>
      <c r="EW1875" s="99"/>
      <c r="EX1875" s="119"/>
      <c r="EY1875" s="121"/>
      <c r="EZ1875" s="524"/>
      <c r="FA1875" s="83">
        <v>16</v>
      </c>
      <c r="FB1875" s="126">
        <v>15</v>
      </c>
      <c r="FC1875" s="505">
        <v>4.0151000000000003</v>
      </c>
      <c r="FD1875" s="505">
        <v>0.53894900000000001</v>
      </c>
      <c r="FE1875" s="116">
        <v>3.8163800000000001</v>
      </c>
      <c r="FF1875" s="116">
        <v>-1.10042</v>
      </c>
      <c r="FG1875" s="116">
        <v>1.6911099999999999</v>
      </c>
      <c r="FH1875" s="116">
        <v>-0.26730900000000002</v>
      </c>
      <c r="FI1875" s="116" t="s">
        <v>5869</v>
      </c>
      <c r="FJ1875" s="116" t="s">
        <v>5870</v>
      </c>
      <c r="FK1875" s="116" t="s">
        <v>5871</v>
      </c>
      <c r="FL1875" s="116" t="s">
        <v>5872</v>
      </c>
      <c r="FM1875" s="116" t="s">
        <v>5873</v>
      </c>
      <c r="FN1875" s="116" t="s">
        <v>5874</v>
      </c>
    </row>
    <row r="1876" spans="1:170" s="3" customFormat="1" ht="15" customHeight="1" x14ac:dyDescent="0.2">
      <c r="A1876" s="429">
        <v>20150707</v>
      </c>
      <c r="B1876" s="429">
        <v>10</v>
      </c>
      <c r="C1876" s="430">
        <v>19</v>
      </c>
      <c r="D1876" s="430">
        <v>1</v>
      </c>
      <c r="E1876" s="430">
        <v>12</v>
      </c>
      <c r="F1876" s="430">
        <v>11</v>
      </c>
      <c r="G1876" s="433">
        <v>2</v>
      </c>
      <c r="H1876" s="435">
        <v>0.1</v>
      </c>
      <c r="I1876" s="431">
        <v>7221</v>
      </c>
      <c r="J1876" s="101" t="s">
        <v>1979</v>
      </c>
      <c r="K1876" s="432" t="str">
        <f>IF(B1876=2,"Z:\Data\MOOG\HeTao\raw\",IF(B1876=5,"Z:\Data\MOOG\Polo\raw\",IF(B1876=10,"Z:\Data\MOOG\Messi\raw\","")))</f>
        <v>Z:\Data\MOOG\Messi\raw\</v>
      </c>
      <c r="L1876" s="428" t="s">
        <v>4140</v>
      </c>
      <c r="M1876" s="569" t="str">
        <f>IF(NOT(ISERROR(FIND("Training_dt",W1876))),"'Plot Psychometric_HH_dt_yuchen'",IF(NOT(ISERROR(FIND("Training",W1876))),"'Plot Psychometric_HH'",IF(NOT(ISERROR(FIND("1DAT",W1876))),"'Plot Tuning Azimuth_HH'",IF(NOT(ISERROR(FIND("HD_dt",W1876))),"'Plot HeadingDiscimination_PSTH_HH_dt_yuchen'",IF(NOT(ISERROR(FIND("HD",W1876))),"'Plot HeadingDiscimination_PSTH_HH'",IF(NOT(ISERROR(FIND("MemSac",W1876))),"'Memory Saccade Analysis_HH'",IF(NOT(ISERROR(FIND("DelSac",W1876))),"'Memory Saccade Analysis_HH'",IF(NOT(ISERROR(FIND("u-stim",W1876))),"'Plot Microstim_HH'",""))))))))</f>
        <v>'Memory Saccade Analysis_HH'</v>
      </c>
      <c r="N1876" s="573">
        <v>1</v>
      </c>
      <c r="O1876" s="584">
        <v>-1</v>
      </c>
      <c r="P1876" s="590">
        <v>4</v>
      </c>
      <c r="Q1876" s="590">
        <f>IF(B1876=2,60,310)</f>
        <v>310</v>
      </c>
      <c r="R1876" s="590">
        <v>5</v>
      </c>
      <c r="S1876" s="590">
        <f>IF(B1876=2,60,-190)</f>
        <v>-190</v>
      </c>
      <c r="T1876" s="590">
        <v>1</v>
      </c>
      <c r="U1876" s="590">
        <f>IF(Z1876&lt;&gt;"",IF(NOT(ISERROR(FIND("SU",Z1876))),VALUE(RIGHT(Z1876,1))+4,IF(NOT(ISERROR(FIND("MU20",Z1876))),20,IF(NOT(ISERROR(FIND("MU21",Z1876))),21,IF(NOT(ISERROR(FIND("MU2",Z1876))),2,1)))),"")</f>
        <v>5</v>
      </c>
      <c r="V1876" s="583"/>
      <c r="W1876" s="427" t="s">
        <v>3863</v>
      </c>
      <c r="X1876" s="192"/>
      <c r="Y1876" s="219">
        <f>IF(NOT(ISERROR(FIND("MU=SU",X1876))),1,IF(Z1876&lt;&gt;"",IF(NOT(ISERROR(FIND("SU",Z1876))),1,0),""))</f>
        <v>1</v>
      </c>
      <c r="Z1876" s="217" t="s">
        <v>43</v>
      </c>
      <c r="AA1876" s="218">
        <v>11659</v>
      </c>
      <c r="AB1876" s="77">
        <v>11.473699999999999</v>
      </c>
      <c r="AC1876" s="78" t="s">
        <v>4142</v>
      </c>
      <c r="AD1876" s="199"/>
      <c r="AE1876" s="91"/>
      <c r="AF1876" s="79"/>
      <c r="AG1876" s="79"/>
      <c r="AH1876" s="80"/>
      <c r="AI1876" s="81"/>
      <c r="AJ1876" s="81"/>
      <c r="AK1876" s="81"/>
      <c r="AL1876" s="81"/>
      <c r="AM1876" s="114"/>
      <c r="AN1876" s="82"/>
      <c r="AO1876" s="83"/>
      <c r="AP1876" s="83"/>
      <c r="AQ1876" s="83"/>
      <c r="AR1876" s="84"/>
      <c r="AS1876" s="85"/>
      <c r="AT1876" s="85"/>
      <c r="AU1876" s="85"/>
      <c r="AV1876" s="85"/>
      <c r="AW1876" s="104"/>
      <c r="AX1876" s="86"/>
      <c r="AY1876" s="87"/>
      <c r="AZ1876" s="87"/>
      <c r="BA1876" s="87"/>
      <c r="BB1876" s="88"/>
      <c r="BC1876" s="89"/>
      <c r="BD1876" s="89"/>
      <c r="BE1876" s="89"/>
      <c r="BF1876" s="89"/>
      <c r="BG1876" s="115"/>
      <c r="BH1876" s="90"/>
      <c r="BI1876" s="251"/>
      <c r="BJ1876" s="252"/>
      <c r="BK1876" s="252"/>
      <c r="BL1876" s="230"/>
      <c r="BM1876" s="230"/>
      <c r="BN1876" s="230"/>
      <c r="BO1876" s="231"/>
      <c r="BP1876" s="231"/>
      <c r="BQ1876" s="231"/>
      <c r="BR1876" s="232"/>
      <c r="BS1876" s="232"/>
      <c r="BT1876" s="232"/>
      <c r="BU1876" s="230"/>
      <c r="BV1876" s="230"/>
      <c r="BW1876" s="231"/>
      <c r="BX1876" s="231"/>
      <c r="BY1876" s="232"/>
      <c r="BZ1876" s="235"/>
      <c r="CA1876" s="257"/>
      <c r="CB1876" s="233"/>
      <c r="CC1876" s="230"/>
      <c r="CD1876" s="230"/>
      <c r="CE1876" s="230"/>
      <c r="CF1876" s="230"/>
      <c r="CG1876" s="230"/>
      <c r="CH1876" s="230"/>
      <c r="CI1876" s="230"/>
      <c r="CJ1876" s="231"/>
      <c r="CK1876" s="231"/>
      <c r="CL1876" s="231"/>
      <c r="CM1876" s="231"/>
      <c r="CN1876" s="231"/>
      <c r="CO1876" s="231"/>
      <c r="CP1876" s="231"/>
      <c r="CQ1876" s="231"/>
      <c r="CR1876" s="232"/>
      <c r="CS1876" s="232"/>
      <c r="CT1876" s="232"/>
      <c r="CU1876" s="232"/>
      <c r="CV1876" s="232"/>
      <c r="CW1876" s="232"/>
      <c r="CX1876" s="232"/>
      <c r="CY1876" s="234"/>
      <c r="CZ1876" s="106"/>
      <c r="DA1876" s="106">
        <v>-10</v>
      </c>
      <c r="DB1876" s="106"/>
      <c r="DC1876" s="106">
        <v>1</v>
      </c>
      <c r="DD1876" s="106"/>
      <c r="DE1876" s="106"/>
      <c r="DF1876" s="92"/>
      <c r="DG1876" s="107"/>
      <c r="DH1876" s="107"/>
      <c r="DI1876" s="107"/>
      <c r="DJ1876" s="107"/>
      <c r="DK1876" s="107"/>
      <c r="DL1876" s="107"/>
      <c r="DM1876" s="110"/>
      <c r="DN1876" s="110"/>
      <c r="DO1876" s="110"/>
      <c r="DP1876" s="110"/>
      <c r="DQ1876" s="110"/>
      <c r="DR1876" s="110"/>
      <c r="DS1876" s="110"/>
      <c r="DT1876" s="110"/>
      <c r="DU1876" s="497"/>
      <c r="DV1876" s="497"/>
      <c r="DW1876" s="497"/>
      <c r="DX1876" s="497"/>
      <c r="DY1876" s="497"/>
      <c r="DZ1876" s="497"/>
      <c r="EA1876" s="288">
        <v>0.89427500000000004</v>
      </c>
      <c r="EB1876" s="501">
        <v>8.51792E-11</v>
      </c>
      <c r="EC1876" s="99">
        <v>7.3993599999999996E-4</v>
      </c>
      <c r="ED1876" s="99">
        <v>8.1950000000000002E-4</v>
      </c>
      <c r="EE1876" s="99">
        <v>1.38221E-4</v>
      </c>
      <c r="EF1876" s="501">
        <v>2.8369599999999999E-6</v>
      </c>
      <c r="EG1876" s="99">
        <v>-90</v>
      </c>
      <c r="EH1876" s="99">
        <v>90</v>
      </c>
      <c r="EI1876" s="99">
        <v>90</v>
      </c>
      <c r="EJ1876" s="99">
        <v>90</v>
      </c>
      <c r="EK1876" s="99">
        <v>90</v>
      </c>
      <c r="EL1876" s="99">
        <v>-90</v>
      </c>
      <c r="EM1876" s="99">
        <v>1.6940299999999998E-2</v>
      </c>
      <c r="EN1876" s="99">
        <v>0.50538300000000003</v>
      </c>
      <c r="EO1876" s="99">
        <v>0.31509100000000001</v>
      </c>
      <c r="EP1876" s="99">
        <v>0.31309900000000002</v>
      </c>
      <c r="EQ1876" s="99">
        <v>0.34513300000000002</v>
      </c>
      <c r="ER1876" s="99">
        <v>0.40109600000000001</v>
      </c>
      <c r="ES1876" s="99">
        <v>0</v>
      </c>
      <c r="ET1876" s="99">
        <v>9.3110800000000005</v>
      </c>
      <c r="EU1876" s="99">
        <v>1.45919</v>
      </c>
      <c r="EV1876" s="99">
        <v>3.0677500000000002</v>
      </c>
      <c r="EW1876" s="99">
        <v>5.97464</v>
      </c>
      <c r="EX1876" s="119">
        <v>6.30497</v>
      </c>
      <c r="EY1876" s="121"/>
      <c r="EZ1876" s="287"/>
      <c r="FA1876" s="83"/>
      <c r="FB1876" s="126"/>
      <c r="FC1876" s="116"/>
      <c r="FD1876" s="116"/>
      <c r="FE1876" s="116"/>
      <c r="FF1876" s="116"/>
      <c r="FG1876" s="116"/>
      <c r="FH1876" s="116"/>
      <c r="FI1876" s="116"/>
      <c r="FJ1876" s="116"/>
      <c r="FK1876" s="116"/>
      <c r="FL1876" s="116"/>
      <c r="FM1876" s="116"/>
      <c r="FN1876" s="116"/>
    </row>
    <row r="1877" spans="1:170" s="3" customFormat="1" ht="15" customHeight="1" x14ac:dyDescent="0.2">
      <c r="A1877" s="429">
        <v>20150708</v>
      </c>
      <c r="B1877" s="429">
        <v>10</v>
      </c>
      <c r="C1877" s="430">
        <v>20</v>
      </c>
      <c r="D1877" s="430">
        <v>1</v>
      </c>
      <c r="E1877" s="430">
        <v>11</v>
      </c>
      <c r="F1877" s="430">
        <v>11</v>
      </c>
      <c r="G1877" s="433">
        <v>2</v>
      </c>
      <c r="H1877" s="435">
        <v>-0.05</v>
      </c>
      <c r="I1877" s="431">
        <v>9857</v>
      </c>
      <c r="J1877" s="101" t="s">
        <v>5156</v>
      </c>
      <c r="K1877" s="432" t="str">
        <f>IF(B1877=2,"Z:\Data\MOOG\HeTao\raw\",IF(B1877=5,"Z:\Data\MOOG\Polo\raw\",IF(B1877=10,"Z:\Data\MOOG\Messi\raw\","")))</f>
        <v>Z:\Data\MOOG\Messi\raw\</v>
      </c>
      <c r="L1877" s="428" t="s">
        <v>4143</v>
      </c>
      <c r="M1877" s="569" t="str">
        <f>IF(NOT(ISERROR(FIND("Training_dt",W1877))),"'Plot Psychometric_HH_dt_yuchen'",IF(NOT(ISERROR(FIND("Training",W1877))),"'Plot Psychometric_HH'",IF(NOT(ISERROR(FIND("1DAT",W1877))),"'Plot Tuning Azimuth_HH'",IF(NOT(ISERROR(FIND("HD_dt",W1877))),"'Plot HeadingDiscimination_PSTH_HH_dt_yuchen'",IF(NOT(ISERROR(FIND("HD",W1877))),"'Plot HeadingDiscimination_PSTH_HH'",IF(NOT(ISERROR(FIND("MemSac",W1877))),"'Memory Saccade Analysis_HH'",IF(NOT(ISERROR(FIND("DelSac",W1877))),"'Memory Saccade Analysis_HH'",IF(NOT(ISERROR(FIND("u-stim",W1877))),"'Plot Microstim_HH'",""))))))))</f>
        <v>'Plot Tuning Azimuth_HH'</v>
      </c>
      <c r="N1877" s="573">
        <v>1</v>
      </c>
      <c r="O1877" s="584">
        <v>-1</v>
      </c>
      <c r="P1877" s="590">
        <v>4</v>
      </c>
      <c r="Q1877" s="590">
        <f>IF(B1877=2,60,310)</f>
        <v>310</v>
      </c>
      <c r="R1877" s="590">
        <v>5</v>
      </c>
      <c r="S1877" s="590">
        <f>IF(B1877=2,60,-190)</f>
        <v>-190</v>
      </c>
      <c r="T1877" s="590">
        <v>1</v>
      </c>
      <c r="U1877" s="590">
        <f>IF(Z1877&lt;&gt;"",IF(NOT(ISERROR(FIND("SU",Z1877))),VALUE(RIGHT(Z1877,1))+4,IF(NOT(ISERROR(FIND("MU20",Z1877))),20,IF(NOT(ISERROR(FIND("MU21",Z1877))),21,IF(NOT(ISERROR(FIND("MU2",Z1877))),2,1)))),"")</f>
        <v>5</v>
      </c>
      <c r="V1877" s="583"/>
      <c r="W1877" s="427" t="s">
        <v>2222</v>
      </c>
      <c r="X1877" s="192"/>
      <c r="Y1877" s="219">
        <f>IF(NOT(ISERROR(FIND("MU=SU",X1877))),1,IF(Z1877&lt;&gt;"",IF(NOT(ISERROR(FIND("SU",Z1877))),1,0),""))</f>
        <v>1</v>
      </c>
      <c r="Z1877" s="217" t="s">
        <v>43</v>
      </c>
      <c r="AA1877" s="218">
        <v>895</v>
      </c>
      <c r="AB1877" s="77">
        <v>9.7757299999999994</v>
      </c>
      <c r="AC1877" s="78" t="s">
        <v>4144</v>
      </c>
      <c r="AD1877" s="199" t="s">
        <v>4145</v>
      </c>
      <c r="AE1877" s="91">
        <v>-7.6701499999999996</v>
      </c>
      <c r="AF1877" s="79">
        <v>0.42592400000000002</v>
      </c>
      <c r="AG1877" s="79">
        <v>0.13250799999999999</v>
      </c>
      <c r="AH1877" s="80">
        <v>0.182537</v>
      </c>
      <c r="AI1877" s="81">
        <v>-0.222834</v>
      </c>
      <c r="AJ1877" s="81">
        <v>-0.58619500000000002</v>
      </c>
      <c r="AK1877" s="81" t="s">
        <v>1615</v>
      </c>
      <c r="AL1877" s="81" t="s">
        <v>1615</v>
      </c>
      <c r="AM1877" s="114" t="s">
        <v>5137</v>
      </c>
      <c r="AN1877" s="82" t="s">
        <v>5138</v>
      </c>
      <c r="AO1877" s="83">
        <v>82.117099999999994</v>
      </c>
      <c r="AP1877" s="83">
        <v>0.72822900000000002</v>
      </c>
      <c r="AQ1877" s="83">
        <v>0.71842700000000004</v>
      </c>
      <c r="AR1877" s="84">
        <v>1.3350599999999999E-9</v>
      </c>
      <c r="AS1877" s="85">
        <v>3.6406800000000001</v>
      </c>
      <c r="AT1877" s="85">
        <v>1.42302</v>
      </c>
      <c r="AU1877" s="85" t="s">
        <v>1615</v>
      </c>
      <c r="AV1877" s="85" t="s">
        <v>1615</v>
      </c>
      <c r="AW1877" s="104" t="s">
        <v>5139</v>
      </c>
      <c r="AX1877" s="86" t="s">
        <v>5140</v>
      </c>
      <c r="AY1877" s="87" t="s">
        <v>1615</v>
      </c>
      <c r="AZ1877" s="87" t="s">
        <v>1615</v>
      </c>
      <c r="BA1877" s="87" t="s">
        <v>1615</v>
      </c>
      <c r="BB1877" s="88" t="s">
        <v>1615</v>
      </c>
      <c r="BC1877" s="89" t="s">
        <v>1615</v>
      </c>
      <c r="BD1877" s="89" t="s">
        <v>1615</v>
      </c>
      <c r="BE1877" s="89" t="s">
        <v>1615</v>
      </c>
      <c r="BF1877" s="89" t="s">
        <v>1615</v>
      </c>
      <c r="BG1877" s="115" t="s">
        <v>1615</v>
      </c>
      <c r="BH1877" s="90" t="s">
        <v>1615</v>
      </c>
      <c r="BI1877" s="251"/>
      <c r="BJ1877" s="252"/>
      <c r="BK1877" s="252"/>
      <c r="BL1877" s="230"/>
      <c r="BM1877" s="230"/>
      <c r="BN1877" s="230"/>
      <c r="BO1877" s="231"/>
      <c r="BP1877" s="231"/>
      <c r="BQ1877" s="231"/>
      <c r="BR1877" s="232"/>
      <c r="BS1877" s="232"/>
      <c r="BT1877" s="232"/>
      <c r="BU1877" s="230"/>
      <c r="BV1877" s="230"/>
      <c r="BW1877" s="231"/>
      <c r="BX1877" s="231"/>
      <c r="BY1877" s="232"/>
      <c r="BZ1877" s="235"/>
      <c r="CA1877" s="257"/>
      <c r="CB1877" s="233"/>
      <c r="CC1877" s="230"/>
      <c r="CD1877" s="230"/>
      <c r="CE1877" s="230"/>
      <c r="CF1877" s="230"/>
      <c r="CG1877" s="230"/>
      <c r="CH1877" s="230"/>
      <c r="CI1877" s="230"/>
      <c r="CJ1877" s="231"/>
      <c r="CK1877" s="231"/>
      <c r="CL1877" s="231"/>
      <c r="CM1877" s="231"/>
      <c r="CN1877" s="231"/>
      <c r="CO1877" s="231"/>
      <c r="CP1877" s="231"/>
      <c r="CQ1877" s="231"/>
      <c r="CR1877" s="232"/>
      <c r="CS1877" s="232"/>
      <c r="CT1877" s="232"/>
      <c r="CU1877" s="232"/>
      <c r="CV1877" s="232"/>
      <c r="CW1877" s="232"/>
      <c r="CX1877" s="232"/>
      <c r="CY1877" s="234"/>
      <c r="CZ1877" s="106"/>
      <c r="DA1877" s="106"/>
      <c r="DB1877" s="106"/>
      <c r="DC1877" s="106"/>
      <c r="DD1877" s="106"/>
      <c r="DE1877" s="106"/>
      <c r="DF1877" s="92"/>
      <c r="DG1877" s="107"/>
      <c r="DH1877" s="107"/>
      <c r="DI1877" s="107"/>
      <c r="DJ1877" s="107"/>
      <c r="DK1877" s="107"/>
      <c r="DL1877" s="107"/>
      <c r="DM1877" s="110"/>
      <c r="DN1877" s="110"/>
      <c r="DO1877" s="110"/>
      <c r="DP1877" s="110"/>
      <c r="DQ1877" s="110"/>
      <c r="DR1877" s="110"/>
      <c r="DS1877" s="110"/>
      <c r="DT1877" s="110"/>
      <c r="DU1877" s="497"/>
      <c r="DV1877" s="497"/>
      <c r="DW1877" s="497"/>
      <c r="DX1877" s="497"/>
      <c r="DY1877" s="497"/>
      <c r="DZ1877" s="497"/>
      <c r="EA1877" s="288"/>
      <c r="EB1877" s="99"/>
      <c r="EC1877" s="99"/>
      <c r="ED1877" s="99"/>
      <c r="EE1877" s="99"/>
      <c r="EF1877" s="99"/>
      <c r="EG1877" s="99"/>
      <c r="EH1877" s="99"/>
      <c r="EI1877" s="99"/>
      <c r="EJ1877" s="99"/>
      <c r="EK1877" s="99"/>
      <c r="EL1877" s="99"/>
      <c r="EM1877" s="99"/>
      <c r="EN1877" s="99"/>
      <c r="EO1877" s="99"/>
      <c r="EP1877" s="99"/>
      <c r="EQ1877" s="99"/>
      <c r="ER1877" s="99"/>
      <c r="ES1877" s="99"/>
      <c r="ET1877" s="99"/>
      <c r="EU1877" s="99"/>
      <c r="EV1877" s="99"/>
      <c r="EW1877" s="99"/>
      <c r="EX1877" s="119"/>
      <c r="EY1877" s="121"/>
      <c r="EZ1877" s="287"/>
      <c r="FA1877" s="83"/>
      <c r="FB1877" s="126"/>
      <c r="FC1877" s="116"/>
      <c r="FD1877" s="116"/>
      <c r="FE1877" s="116"/>
      <c r="FF1877" s="116"/>
      <c r="FG1877" s="116"/>
      <c r="FH1877" s="116"/>
      <c r="FI1877" s="116"/>
      <c r="FJ1877" s="116"/>
      <c r="FK1877" s="116"/>
      <c r="FL1877" s="116"/>
      <c r="FM1877" s="116"/>
      <c r="FN1877" s="116"/>
    </row>
    <row r="1878" spans="1:170" s="3" customFormat="1" ht="15" customHeight="1" x14ac:dyDescent="0.2">
      <c r="A1878" s="429">
        <v>20150708</v>
      </c>
      <c r="B1878" s="429">
        <v>10</v>
      </c>
      <c r="C1878" s="430">
        <v>20</v>
      </c>
      <c r="D1878" s="430">
        <v>1</v>
      </c>
      <c r="E1878" s="430">
        <v>11</v>
      </c>
      <c r="F1878" s="430">
        <v>11</v>
      </c>
      <c r="G1878" s="433">
        <v>2</v>
      </c>
      <c r="H1878" s="435">
        <v>-0.05</v>
      </c>
      <c r="I1878" s="431">
        <v>10191</v>
      </c>
      <c r="J1878" s="101" t="s">
        <v>5156</v>
      </c>
      <c r="K1878" s="432" t="str">
        <f>IF(B1878=2,"Z:\Data\MOOG\HeTao\raw\",IF(B1878=5,"Z:\Data\MOOG\Polo\raw\",IF(B1878=10,"Z:\Data\MOOG\Messi\raw\","")))</f>
        <v>Z:\Data\MOOG\Messi\raw\</v>
      </c>
      <c r="L1878" s="428" t="s">
        <v>4146</v>
      </c>
      <c r="M1878" s="569" t="str">
        <f>IF(NOT(ISERROR(FIND("Training_dt",W1878))),"'Plot Psychometric_HH_dt_yuchen'",IF(NOT(ISERROR(FIND("Training",W1878))),"'Plot Psychometric_HH'",IF(NOT(ISERROR(FIND("1DAT",W1878))),"'Plot Tuning Azimuth_HH'",IF(NOT(ISERROR(FIND("HD_dt",W1878))),"'Plot HeadingDiscimination_PSTH_HH_dt_yuchen'",IF(NOT(ISERROR(FIND("HD",W1878))),"'Plot HeadingDiscimination_PSTH_HH'",IF(NOT(ISERROR(FIND("MemSac",W1878))),"'Memory Saccade Analysis_HH'",IF(NOT(ISERROR(FIND("DelSac",W1878))),"'Memory Saccade Analysis_HH'",IF(NOT(ISERROR(FIND("u-stim",W1878))),"'Plot Microstim_HH'",""))))))))</f>
        <v>'Memory Saccade Analysis_HH'</v>
      </c>
      <c r="N1878" s="573">
        <v>1</v>
      </c>
      <c r="O1878" s="584">
        <v>-1</v>
      </c>
      <c r="P1878" s="590">
        <v>4</v>
      </c>
      <c r="Q1878" s="590">
        <f>IF(B1878=2,60,310)</f>
        <v>310</v>
      </c>
      <c r="R1878" s="590">
        <v>5</v>
      </c>
      <c r="S1878" s="590">
        <f>IF(B1878=2,60,-190)</f>
        <v>-190</v>
      </c>
      <c r="T1878" s="590">
        <v>1</v>
      </c>
      <c r="U1878" s="590">
        <f>IF(Z1878&lt;&gt;"",IF(NOT(ISERROR(FIND("SU",Z1878))),VALUE(RIGHT(Z1878,1))+4,IF(NOT(ISERROR(FIND("MU20",Z1878))),20,IF(NOT(ISERROR(FIND("MU21",Z1878))),21,IF(NOT(ISERROR(FIND("MU2",Z1878))),2,1)))),"")</f>
        <v>5</v>
      </c>
      <c r="V1878" s="583"/>
      <c r="W1878" s="427" t="s">
        <v>2172</v>
      </c>
      <c r="X1878" s="192"/>
      <c r="Y1878" s="219">
        <f>IF(NOT(ISERROR(FIND("MU=SU",X1878))),1,IF(Z1878&lt;&gt;"",IF(NOT(ISERROR(FIND("SU",Z1878))),1,0),""))</f>
        <v>1</v>
      </c>
      <c r="Z1878" s="217" t="s">
        <v>43</v>
      </c>
      <c r="AA1878" s="218">
        <v>2877</v>
      </c>
      <c r="AB1878" s="77">
        <v>13.3683</v>
      </c>
      <c r="AC1878" s="78" t="s">
        <v>4148</v>
      </c>
      <c r="AD1878" s="199" t="s">
        <v>4147</v>
      </c>
      <c r="AE1878" s="91"/>
      <c r="AF1878" s="79"/>
      <c r="AG1878" s="79"/>
      <c r="AH1878" s="80"/>
      <c r="AI1878" s="81"/>
      <c r="AJ1878" s="81"/>
      <c r="AK1878" s="81"/>
      <c r="AL1878" s="81"/>
      <c r="AM1878" s="114"/>
      <c r="AN1878" s="82"/>
      <c r="AO1878" s="83"/>
      <c r="AP1878" s="83"/>
      <c r="AQ1878" s="83"/>
      <c r="AR1878" s="84"/>
      <c r="AS1878" s="85"/>
      <c r="AT1878" s="85"/>
      <c r="AU1878" s="85"/>
      <c r="AV1878" s="85"/>
      <c r="AW1878" s="104"/>
      <c r="AX1878" s="86"/>
      <c r="AY1878" s="87"/>
      <c r="AZ1878" s="87"/>
      <c r="BA1878" s="87"/>
      <c r="BB1878" s="88"/>
      <c r="BC1878" s="89"/>
      <c r="BD1878" s="89"/>
      <c r="BE1878" s="89"/>
      <c r="BF1878" s="89"/>
      <c r="BG1878" s="115"/>
      <c r="BH1878" s="90"/>
      <c r="BI1878" s="251"/>
      <c r="BJ1878" s="252"/>
      <c r="BK1878" s="252"/>
      <c r="BL1878" s="230"/>
      <c r="BM1878" s="230"/>
      <c r="BN1878" s="230"/>
      <c r="BO1878" s="231"/>
      <c r="BP1878" s="231"/>
      <c r="BQ1878" s="231"/>
      <c r="BR1878" s="232"/>
      <c r="BS1878" s="232"/>
      <c r="BT1878" s="232"/>
      <c r="BU1878" s="230"/>
      <c r="BV1878" s="230"/>
      <c r="BW1878" s="231"/>
      <c r="BX1878" s="231"/>
      <c r="BY1878" s="232"/>
      <c r="BZ1878" s="235"/>
      <c r="CA1878" s="257"/>
      <c r="CB1878" s="233"/>
      <c r="CC1878" s="230"/>
      <c r="CD1878" s="230"/>
      <c r="CE1878" s="230"/>
      <c r="CF1878" s="230"/>
      <c r="CG1878" s="230"/>
      <c r="CH1878" s="230"/>
      <c r="CI1878" s="230"/>
      <c r="CJ1878" s="231"/>
      <c r="CK1878" s="231"/>
      <c r="CL1878" s="231"/>
      <c r="CM1878" s="231"/>
      <c r="CN1878" s="231"/>
      <c r="CO1878" s="231"/>
      <c r="CP1878" s="231"/>
      <c r="CQ1878" s="231"/>
      <c r="CR1878" s="232"/>
      <c r="CS1878" s="232"/>
      <c r="CT1878" s="232"/>
      <c r="CU1878" s="232"/>
      <c r="CV1878" s="232"/>
      <c r="CW1878" s="232"/>
      <c r="CX1878" s="232"/>
      <c r="CY1878" s="234"/>
      <c r="CZ1878" s="106"/>
      <c r="DA1878" s="106"/>
      <c r="DB1878" s="106"/>
      <c r="DC1878" s="106">
        <v>0</v>
      </c>
      <c r="DD1878" s="106"/>
      <c r="DE1878" s="106"/>
      <c r="DF1878" s="92"/>
      <c r="DG1878" s="107"/>
      <c r="DH1878" s="107"/>
      <c r="DI1878" s="107"/>
      <c r="DJ1878" s="107"/>
      <c r="DK1878" s="107"/>
      <c r="DL1878" s="107"/>
      <c r="DM1878" s="110"/>
      <c r="DN1878" s="110"/>
      <c r="DO1878" s="110"/>
      <c r="DP1878" s="110"/>
      <c r="DQ1878" s="110"/>
      <c r="DR1878" s="110"/>
      <c r="DS1878" s="110"/>
      <c r="DT1878" s="110"/>
      <c r="DU1878" s="497"/>
      <c r="DV1878" s="497"/>
      <c r="DW1878" s="497"/>
      <c r="DX1878" s="497"/>
      <c r="DY1878" s="497"/>
      <c r="DZ1878" s="497"/>
      <c r="EA1878" s="288">
        <v>0.428338</v>
      </c>
      <c r="EB1878" s="99">
        <v>1.6209999999999999E-2</v>
      </c>
      <c r="EC1878" s="99">
        <v>0.59555800000000003</v>
      </c>
      <c r="ED1878" s="99">
        <v>0.13983000000000001</v>
      </c>
      <c r="EE1878" s="99">
        <v>0.44295400000000001</v>
      </c>
      <c r="EF1878" s="99">
        <v>3.4722900000000001E-2</v>
      </c>
      <c r="EG1878" s="99">
        <v>132.613</v>
      </c>
      <c r="EH1878" s="99">
        <v>125.08799999999999</v>
      </c>
      <c r="EI1878" s="99">
        <v>-28.164400000000001</v>
      </c>
      <c r="EJ1878" s="99">
        <v>-21.989100000000001</v>
      </c>
      <c r="EK1878" s="99">
        <v>-35.264400000000002</v>
      </c>
      <c r="EL1878" s="99">
        <v>-137.77199999999999</v>
      </c>
      <c r="EM1878" s="99">
        <v>0.40167000000000003</v>
      </c>
      <c r="EN1878" s="99">
        <v>0.54545500000000002</v>
      </c>
      <c r="EO1878" s="99">
        <v>0.37577899999999997</v>
      </c>
      <c r="EP1878" s="99">
        <v>0.454984</v>
      </c>
      <c r="EQ1878" s="99">
        <v>0.40027200000000002</v>
      </c>
      <c r="ER1878" s="99">
        <v>0.498195</v>
      </c>
      <c r="ES1878" s="99">
        <v>0</v>
      </c>
      <c r="ET1878" s="99">
        <v>1.5337700000000001</v>
      </c>
      <c r="EU1878" s="99">
        <v>1.4042600000000001</v>
      </c>
      <c r="EV1878" s="99">
        <v>2.7686000000000002</v>
      </c>
      <c r="EW1878" s="99">
        <v>2.1589999999999998</v>
      </c>
      <c r="EX1878" s="119">
        <v>0.88900100000000004</v>
      </c>
      <c r="EY1878" s="121"/>
      <c r="EZ1878" s="287"/>
      <c r="FA1878" s="83"/>
      <c r="FB1878" s="126"/>
      <c r="FC1878" s="116"/>
      <c r="FD1878" s="116"/>
      <c r="FE1878" s="116"/>
      <c r="FF1878" s="116"/>
      <c r="FG1878" s="116"/>
      <c r="FH1878" s="116"/>
      <c r="FI1878" s="116"/>
      <c r="FJ1878" s="116"/>
      <c r="FK1878" s="116"/>
      <c r="FL1878" s="116"/>
      <c r="FM1878" s="116"/>
      <c r="FN1878" s="116"/>
    </row>
    <row r="1879" spans="1:170" s="3" customFormat="1" ht="15" customHeight="1" x14ac:dyDescent="0.2">
      <c r="A1879" s="429">
        <v>20150708</v>
      </c>
      <c r="B1879" s="429">
        <v>10</v>
      </c>
      <c r="C1879" s="430">
        <v>20</v>
      </c>
      <c r="D1879" s="430">
        <v>1</v>
      </c>
      <c r="E1879" s="430">
        <v>11</v>
      </c>
      <c r="F1879" s="430">
        <v>11</v>
      </c>
      <c r="G1879" s="433">
        <v>2</v>
      </c>
      <c r="H1879" s="435">
        <v>-0.05</v>
      </c>
      <c r="I1879" s="431">
        <v>10191</v>
      </c>
      <c r="J1879" s="101" t="s">
        <v>5156</v>
      </c>
      <c r="K1879" s="432" t="str">
        <f>IF(B1879=2,"Z:\Data\MOOG\HeTao\raw\",IF(B1879=5,"Z:\Data\MOOG\Polo\raw\",IF(B1879=10,"Z:\Data\MOOG\Messi\raw\","")))</f>
        <v>Z:\Data\MOOG\Messi\raw\</v>
      </c>
      <c r="L1879" s="428" t="s">
        <v>4149</v>
      </c>
      <c r="M1879" s="569" t="str">
        <f>IF(NOT(ISERROR(FIND("Training_dt",W1879))),"'Plot Psychometric_HH_dt_yuchen'",IF(NOT(ISERROR(FIND("Training",W1879))),"'Plot Psychometric_HH'",IF(NOT(ISERROR(FIND("1DAT",W1879))),"'Plot Tuning Azimuth_HH'",IF(NOT(ISERROR(FIND("HD_dt",W1879))),"'Plot HeadingDiscimination_PSTH_HH_dt_yuchen'",IF(NOT(ISERROR(FIND("HD",W1879))),"'Plot HeadingDiscimination_PSTH_HH'",IF(NOT(ISERROR(FIND("MemSac",W1879))),"'Memory Saccade Analysis_HH'",IF(NOT(ISERROR(FIND("DelSac",W1879))),"'Memory Saccade Analysis_HH'",IF(NOT(ISERROR(FIND("u-stim",W1879))),"'Plot Microstim_HH'",""))))))))</f>
        <v>'Plot Tuning Azimuth_HH'</v>
      </c>
      <c r="N1879" s="573">
        <v>1</v>
      </c>
      <c r="O1879" s="584">
        <v>-1</v>
      </c>
      <c r="P1879" s="590">
        <v>4</v>
      </c>
      <c r="Q1879" s="590">
        <f>IF(B1879=2,60,310)</f>
        <v>310</v>
      </c>
      <c r="R1879" s="590">
        <v>5</v>
      </c>
      <c r="S1879" s="590">
        <f>IF(B1879=2,60,-190)</f>
        <v>-190</v>
      </c>
      <c r="T1879" s="590">
        <v>1</v>
      </c>
      <c r="U1879" s="590">
        <f>IF(Z1879&lt;&gt;"",IF(NOT(ISERROR(FIND("SU",Z1879))),VALUE(RIGHT(Z1879,1))+4,IF(NOT(ISERROR(FIND("MU20",Z1879))),20,IF(NOT(ISERROR(FIND("MU21",Z1879))),21,IF(NOT(ISERROR(FIND("MU2",Z1879))),2,1)))),"")</f>
        <v>5</v>
      </c>
      <c r="V1879" s="583"/>
      <c r="W1879" s="427" t="s">
        <v>2222</v>
      </c>
      <c r="X1879" s="192"/>
      <c r="Y1879" s="219">
        <f>IF(NOT(ISERROR(FIND("MU=SU",X1879))),1,IF(Z1879&lt;&gt;"",IF(NOT(ISERROR(FIND("SU",Z1879))),1,0),""))</f>
        <v>1</v>
      </c>
      <c r="Z1879" s="217" t="s">
        <v>43</v>
      </c>
      <c r="AA1879" s="218">
        <v>6341</v>
      </c>
      <c r="AB1879" s="77">
        <v>13.3865</v>
      </c>
      <c r="AC1879" s="78" t="s">
        <v>4150</v>
      </c>
      <c r="AD1879" s="199"/>
      <c r="AE1879" s="91">
        <v>2.3943500000000002</v>
      </c>
      <c r="AF1879" s="79">
        <v>0.39523799999999998</v>
      </c>
      <c r="AG1879" s="79">
        <v>0.23094999999999999</v>
      </c>
      <c r="AH1879" s="80">
        <v>0.54220699999999999</v>
      </c>
      <c r="AI1879" s="81">
        <v>-0.33475700000000003</v>
      </c>
      <c r="AJ1879" s="81">
        <v>0.42835299999999998</v>
      </c>
      <c r="AK1879" s="81">
        <v>1.69811</v>
      </c>
      <c r="AL1879" s="81">
        <v>286.68900000000002</v>
      </c>
      <c r="AM1879" s="114" t="s">
        <v>5141</v>
      </c>
      <c r="AN1879" s="82" t="s">
        <v>5142</v>
      </c>
      <c r="AO1879" s="83">
        <v>-93.060299999999998</v>
      </c>
      <c r="AP1879" s="83">
        <v>0.54432100000000005</v>
      </c>
      <c r="AQ1879" s="83">
        <v>0.66652599999999995</v>
      </c>
      <c r="AR1879" s="84">
        <v>1.04524E-3</v>
      </c>
      <c r="AS1879" s="85">
        <v>-1.28911</v>
      </c>
      <c r="AT1879" s="85">
        <v>-1.7173</v>
      </c>
      <c r="AU1879" s="85">
        <v>-98.219099999999997</v>
      </c>
      <c r="AV1879" s="85">
        <v>118.476</v>
      </c>
      <c r="AW1879" s="104" t="s">
        <v>5143</v>
      </c>
      <c r="AX1879" s="86" t="s">
        <v>5144</v>
      </c>
      <c r="AY1879" s="87" t="s">
        <v>1615</v>
      </c>
      <c r="AZ1879" s="87" t="s">
        <v>1615</v>
      </c>
      <c r="BA1879" s="87" t="s">
        <v>1615</v>
      </c>
      <c r="BB1879" s="88" t="s">
        <v>1615</v>
      </c>
      <c r="BC1879" s="89" t="s">
        <v>1615</v>
      </c>
      <c r="BD1879" s="89" t="s">
        <v>1615</v>
      </c>
      <c r="BE1879" s="89" t="s">
        <v>1615</v>
      </c>
      <c r="BF1879" s="89" t="s">
        <v>1615</v>
      </c>
      <c r="BG1879" s="115" t="s">
        <v>1615</v>
      </c>
      <c r="BH1879" s="90" t="s">
        <v>1615</v>
      </c>
      <c r="BI1879" s="251"/>
      <c r="BJ1879" s="252"/>
      <c r="BK1879" s="252"/>
      <c r="BL1879" s="230"/>
      <c r="BM1879" s="230"/>
      <c r="BN1879" s="230"/>
      <c r="BO1879" s="231"/>
      <c r="BP1879" s="231"/>
      <c r="BQ1879" s="231"/>
      <c r="BR1879" s="232"/>
      <c r="BS1879" s="232"/>
      <c r="BT1879" s="232"/>
      <c r="BU1879" s="230"/>
      <c r="BV1879" s="230"/>
      <c r="BW1879" s="231"/>
      <c r="BX1879" s="231"/>
      <c r="BY1879" s="232"/>
      <c r="BZ1879" s="235"/>
      <c r="CA1879" s="257"/>
      <c r="CB1879" s="233"/>
      <c r="CC1879" s="230"/>
      <c r="CD1879" s="230"/>
      <c r="CE1879" s="230"/>
      <c r="CF1879" s="230"/>
      <c r="CG1879" s="230"/>
      <c r="CH1879" s="230"/>
      <c r="CI1879" s="230"/>
      <c r="CJ1879" s="231"/>
      <c r="CK1879" s="231"/>
      <c r="CL1879" s="231"/>
      <c r="CM1879" s="231"/>
      <c r="CN1879" s="231"/>
      <c r="CO1879" s="231"/>
      <c r="CP1879" s="231"/>
      <c r="CQ1879" s="231"/>
      <c r="CR1879" s="232"/>
      <c r="CS1879" s="232"/>
      <c r="CT1879" s="232"/>
      <c r="CU1879" s="232"/>
      <c r="CV1879" s="232"/>
      <c r="CW1879" s="232"/>
      <c r="CX1879" s="232"/>
      <c r="CY1879" s="234"/>
      <c r="CZ1879" s="106"/>
      <c r="DA1879" s="106"/>
      <c r="DB1879" s="106"/>
      <c r="DC1879" s="106"/>
      <c r="DD1879" s="106"/>
      <c r="DE1879" s="106"/>
      <c r="DF1879" s="92"/>
      <c r="DG1879" s="107"/>
      <c r="DH1879" s="107"/>
      <c r="DI1879" s="107"/>
      <c r="DJ1879" s="107"/>
      <c r="DK1879" s="107"/>
      <c r="DL1879" s="107"/>
      <c r="DM1879" s="110"/>
      <c r="DN1879" s="110"/>
      <c r="DO1879" s="110"/>
      <c r="DP1879" s="110"/>
      <c r="DQ1879" s="110"/>
      <c r="DR1879" s="110"/>
      <c r="DS1879" s="110"/>
      <c r="DT1879" s="110"/>
      <c r="DU1879" s="497"/>
      <c r="DV1879" s="497"/>
      <c r="DW1879" s="497"/>
      <c r="DX1879" s="497"/>
      <c r="DY1879" s="497"/>
      <c r="DZ1879" s="497"/>
      <c r="EA1879" s="288"/>
      <c r="EB1879" s="99"/>
      <c r="EC1879" s="99"/>
      <c r="ED1879" s="99"/>
      <c r="EE1879" s="99"/>
      <c r="EF1879" s="99"/>
      <c r="EG1879" s="99"/>
      <c r="EH1879" s="99"/>
      <c r="EI1879" s="99"/>
      <c r="EJ1879" s="99"/>
      <c r="EK1879" s="99"/>
      <c r="EL1879" s="99"/>
      <c r="EM1879" s="99"/>
      <c r="EN1879" s="99"/>
      <c r="EO1879" s="99"/>
      <c r="EP1879" s="99"/>
      <c r="EQ1879" s="99"/>
      <c r="ER1879" s="99"/>
      <c r="ES1879" s="99"/>
      <c r="ET1879" s="99"/>
      <c r="EU1879" s="99"/>
      <c r="EV1879" s="99"/>
      <c r="EW1879" s="99"/>
      <c r="EX1879" s="119"/>
      <c r="EY1879" s="121"/>
      <c r="EZ1879" s="287"/>
      <c r="FA1879" s="83"/>
      <c r="FB1879" s="126"/>
      <c r="FC1879" s="116"/>
      <c r="FD1879" s="116"/>
      <c r="FE1879" s="116"/>
      <c r="FF1879" s="116"/>
      <c r="FG1879" s="116"/>
      <c r="FH1879" s="116"/>
      <c r="FI1879" s="116"/>
      <c r="FJ1879" s="116"/>
      <c r="FK1879" s="116"/>
      <c r="FL1879" s="116"/>
      <c r="FM1879" s="116"/>
      <c r="FN1879" s="116"/>
    </row>
    <row r="1880" spans="1:170" s="3" customFormat="1" ht="15" customHeight="1" x14ac:dyDescent="0.2">
      <c r="A1880" s="429">
        <v>20150708</v>
      </c>
      <c r="B1880" s="429">
        <v>10</v>
      </c>
      <c r="C1880" s="430">
        <v>20</v>
      </c>
      <c r="D1880" s="430">
        <v>1</v>
      </c>
      <c r="E1880" s="430">
        <v>11</v>
      </c>
      <c r="F1880" s="430">
        <v>11</v>
      </c>
      <c r="G1880" s="433">
        <v>2</v>
      </c>
      <c r="H1880" s="435">
        <v>-0.05</v>
      </c>
      <c r="I1880" s="431">
        <v>10191</v>
      </c>
      <c r="J1880" s="101" t="s">
        <v>5156</v>
      </c>
      <c r="K1880" s="432" t="str">
        <f>IF(B1880=2,"Z:\Data\MOOG\HeTao\raw\",IF(B1880=5,"Z:\Data\MOOG\Polo\raw\",IF(B1880=10,"Z:\Data\MOOG\Messi\raw\","")))</f>
        <v>Z:\Data\MOOG\Messi\raw\</v>
      </c>
      <c r="L1880" s="428" t="s">
        <v>4151</v>
      </c>
      <c r="M1880" s="569" t="str">
        <f>IF(NOT(ISERROR(FIND("Training_dt",W1880))),"'Plot Psychometric_HH_dt_yuchen'",IF(NOT(ISERROR(FIND("Training",W1880))),"'Plot Psychometric_HH'",IF(NOT(ISERROR(FIND("1DAT",W1880))),"'Plot Tuning Azimuth_HH'",IF(NOT(ISERROR(FIND("HD_dt",W1880))),"'Plot HeadingDiscimination_PSTH_HH_dt_yuchen'",IF(NOT(ISERROR(FIND("HD",W1880))),"'Plot HeadingDiscimination_PSTH_HH'",IF(NOT(ISERROR(FIND("MemSac",W1880))),"'Memory Saccade Analysis_HH'",IF(NOT(ISERROR(FIND("DelSac",W1880))),"'Memory Saccade Analysis_HH'",IF(NOT(ISERROR(FIND("u-stim",W1880))),"'Plot Microstim_HH'",""))))))))</f>
        <v>'Plot HeadingDiscimination_PSTH_HH'</v>
      </c>
      <c r="N1880" s="573" t="s">
        <v>4176</v>
      </c>
      <c r="O1880" s="584">
        <v>-1</v>
      </c>
      <c r="P1880" s="590">
        <v>4</v>
      </c>
      <c r="Q1880" s="590">
        <f>IF(B1880=2,60,310)</f>
        <v>310</v>
      </c>
      <c r="R1880" s="590">
        <v>5</v>
      </c>
      <c r="S1880" s="590">
        <f>IF(B1880=2,60,-190)</f>
        <v>-190</v>
      </c>
      <c r="T1880" s="590">
        <v>1</v>
      </c>
      <c r="U1880" s="590">
        <f>IF(Z1880&lt;&gt;"",IF(NOT(ISERROR(FIND("SU",Z1880))),VALUE(RIGHT(Z1880,1))+4,IF(NOT(ISERROR(FIND("MU20",Z1880))),20,IF(NOT(ISERROR(FIND("MU21",Z1880))),21,IF(NOT(ISERROR(FIND("MU2",Z1880))),2,1)))),"")</f>
        <v>5</v>
      </c>
      <c r="V1880" s="583"/>
      <c r="W1880" s="427" t="s">
        <v>1986</v>
      </c>
      <c r="X1880" s="192"/>
      <c r="Y1880" s="219">
        <f>IF(NOT(ISERROR(FIND("MU=SU",X1880))),1,IF(Z1880&lt;&gt;"",IF(NOT(ISERROR(FIND("SU",Z1880))),1,0),""))</f>
        <v>1</v>
      </c>
      <c r="Z1880" s="217" t="s">
        <v>43</v>
      </c>
      <c r="AA1880" s="218">
        <v>38595</v>
      </c>
      <c r="AB1880" s="77">
        <v>13.0093</v>
      </c>
      <c r="AC1880" s="78" t="s">
        <v>4152</v>
      </c>
      <c r="AD1880" s="199"/>
      <c r="AE1880" s="91"/>
      <c r="AF1880" s="79"/>
      <c r="AG1880" s="79"/>
      <c r="AH1880" s="80"/>
      <c r="AI1880" s="81"/>
      <c r="AJ1880" s="81"/>
      <c r="AK1880" s="81"/>
      <c r="AL1880" s="81"/>
      <c r="AM1880" s="114"/>
      <c r="AN1880" s="82"/>
      <c r="AO1880" s="83"/>
      <c r="AP1880" s="83"/>
      <c r="AQ1880" s="83"/>
      <c r="AR1880" s="84"/>
      <c r="AS1880" s="85"/>
      <c r="AT1880" s="85"/>
      <c r="AU1880" s="85"/>
      <c r="AV1880" s="85"/>
      <c r="AW1880" s="104"/>
      <c r="AX1880" s="86"/>
      <c r="AY1880" s="87"/>
      <c r="AZ1880" s="87"/>
      <c r="BA1880" s="87"/>
      <c r="BB1880" s="88"/>
      <c r="BC1880" s="89"/>
      <c r="BD1880" s="89"/>
      <c r="BE1880" s="89"/>
      <c r="BF1880" s="89"/>
      <c r="BG1880" s="115"/>
      <c r="BH1880" s="90"/>
      <c r="BI1880" s="251"/>
      <c r="BJ1880" s="252"/>
      <c r="BK1880" s="252"/>
      <c r="BL1880" s="230"/>
      <c r="BM1880" s="230"/>
      <c r="BN1880" s="230"/>
      <c r="BO1880" s="231"/>
      <c r="BP1880" s="231"/>
      <c r="BQ1880" s="231"/>
      <c r="BR1880" s="232"/>
      <c r="BS1880" s="232"/>
      <c r="BT1880" s="232"/>
      <c r="BU1880" s="230"/>
      <c r="BV1880" s="230"/>
      <c r="BW1880" s="231"/>
      <c r="BX1880" s="231"/>
      <c r="BY1880" s="232"/>
      <c r="BZ1880" s="235"/>
      <c r="CA1880" s="257"/>
      <c r="CB1880" s="233"/>
      <c r="CC1880" s="230"/>
      <c r="CD1880" s="230"/>
      <c r="CE1880" s="230"/>
      <c r="CF1880" s="230"/>
      <c r="CG1880" s="230"/>
      <c r="CH1880" s="230"/>
      <c r="CI1880" s="230"/>
      <c r="CJ1880" s="231"/>
      <c r="CK1880" s="231"/>
      <c r="CL1880" s="231"/>
      <c r="CM1880" s="231"/>
      <c r="CN1880" s="231"/>
      <c r="CO1880" s="231"/>
      <c r="CP1880" s="231"/>
      <c r="CQ1880" s="231"/>
      <c r="CR1880" s="232"/>
      <c r="CS1880" s="232"/>
      <c r="CT1880" s="232"/>
      <c r="CU1880" s="232"/>
      <c r="CV1880" s="232"/>
      <c r="CW1880" s="232"/>
      <c r="CX1880" s="232"/>
      <c r="CY1880" s="234"/>
      <c r="CZ1880" s="106">
        <v>1</v>
      </c>
      <c r="DA1880" s="106">
        <v>0</v>
      </c>
      <c r="DB1880" s="106"/>
      <c r="DC1880" s="106">
        <v>0</v>
      </c>
      <c r="DD1880" s="106" t="s">
        <v>3030</v>
      </c>
      <c r="DE1880" s="498">
        <v>7</v>
      </c>
      <c r="DF1880" s="490">
        <v>7</v>
      </c>
      <c r="DG1880" s="107">
        <v>17</v>
      </c>
      <c r="DH1880" s="107" t="s">
        <v>7138</v>
      </c>
      <c r="DI1880" s="107">
        <v>2.7952900000000001</v>
      </c>
      <c r="DJ1880" s="107">
        <v>2.7021000000000002</v>
      </c>
      <c r="DK1880" s="107">
        <v>3.0862599999999998</v>
      </c>
      <c r="DL1880" s="107">
        <v>1.43956</v>
      </c>
      <c r="DM1880" s="110">
        <v>2.1101000000000001</v>
      </c>
      <c r="DN1880" s="110">
        <v>0.33069799999999999</v>
      </c>
      <c r="DO1880" s="110">
        <v>0.679817</v>
      </c>
      <c r="DP1880" s="110">
        <v>0.82391999999999999</v>
      </c>
      <c r="DQ1880" s="110">
        <v>0.49385200000000001</v>
      </c>
      <c r="DR1880" s="110">
        <v>0.84514100000000003</v>
      </c>
      <c r="DS1880" s="110">
        <v>0.68590399999999996</v>
      </c>
      <c r="DT1880" s="110">
        <v>0.83670199999999995</v>
      </c>
      <c r="DU1880" s="497">
        <v>0.52354900000000004</v>
      </c>
      <c r="DV1880" s="497">
        <v>0</v>
      </c>
      <c r="DW1880" s="497">
        <v>0.465171</v>
      </c>
      <c r="DX1880" s="497">
        <v>0</v>
      </c>
      <c r="DY1880" s="497">
        <v>0.48844799999999999</v>
      </c>
      <c r="DZ1880" s="497">
        <v>0</v>
      </c>
      <c r="EA1880" s="288"/>
      <c r="EB1880" s="492"/>
      <c r="EC1880" s="492"/>
      <c r="ED1880" s="492"/>
      <c r="EE1880" s="99"/>
      <c r="EF1880" s="492"/>
      <c r="EG1880" s="99"/>
      <c r="EH1880" s="99"/>
      <c r="EI1880" s="99"/>
      <c r="EJ1880" s="99"/>
      <c r="EK1880" s="99"/>
      <c r="EL1880" s="99"/>
      <c r="EM1880" s="99"/>
      <c r="EN1880" s="99"/>
      <c r="EO1880" s="99"/>
      <c r="EP1880" s="99"/>
      <c r="EQ1880" s="99"/>
      <c r="ER1880" s="99"/>
      <c r="ES1880" s="99"/>
      <c r="ET1880" s="99"/>
      <c r="EU1880" s="99"/>
      <c r="EV1880" s="99"/>
      <c r="EW1880" s="99"/>
      <c r="EX1880" s="119"/>
      <c r="EY1880" s="121"/>
      <c r="EZ1880" s="524"/>
      <c r="FA1880" s="481">
        <v>17</v>
      </c>
      <c r="FB1880" s="126">
        <v>16</v>
      </c>
      <c r="FC1880" s="505">
        <v>2.7952900000000001</v>
      </c>
      <c r="FD1880" s="505">
        <v>2.7021000000000002</v>
      </c>
      <c r="FE1880" s="116">
        <v>3.0862599999999998</v>
      </c>
      <c r="FF1880" s="116">
        <v>1.43956</v>
      </c>
      <c r="FG1880" s="116">
        <v>2.1101000000000001</v>
      </c>
      <c r="FH1880" s="116">
        <v>0.33069799999999999</v>
      </c>
      <c r="FI1880" s="116" t="s">
        <v>5875</v>
      </c>
      <c r="FJ1880" s="116" t="s">
        <v>5876</v>
      </c>
      <c r="FK1880" s="116" t="s">
        <v>5877</v>
      </c>
      <c r="FL1880" s="116" t="s">
        <v>5878</v>
      </c>
      <c r="FM1880" s="116" t="s">
        <v>5879</v>
      </c>
      <c r="FN1880" s="116" t="s">
        <v>5880</v>
      </c>
    </row>
    <row r="1881" spans="1:170" s="3" customFormat="1" ht="15" customHeight="1" x14ac:dyDescent="0.2">
      <c r="A1881" s="429">
        <v>20150710</v>
      </c>
      <c r="B1881" s="429">
        <v>10</v>
      </c>
      <c r="C1881" s="430">
        <v>21</v>
      </c>
      <c r="D1881" s="430">
        <v>1</v>
      </c>
      <c r="E1881" s="430">
        <v>14</v>
      </c>
      <c r="F1881" s="430">
        <v>7</v>
      </c>
      <c r="G1881" s="433">
        <v>1.8</v>
      </c>
      <c r="H1881" s="435">
        <v>0.1</v>
      </c>
      <c r="I1881" s="431">
        <v>9445</v>
      </c>
      <c r="J1881" s="101" t="s">
        <v>1979</v>
      </c>
      <c r="K1881" s="432" t="str">
        <f>IF(B1881=2,"Z:\Data\MOOG\HeTao\raw\",IF(B1881=5,"Z:\Data\MOOG\Polo\raw\",IF(B1881=10,"Z:\Data\MOOG\Messi\raw\","")))</f>
        <v>Z:\Data\MOOG\Messi\raw\</v>
      </c>
      <c r="L1881" s="428" t="s">
        <v>4153</v>
      </c>
      <c r="M1881" s="569" t="str">
        <f>IF(NOT(ISERROR(FIND("Training_dt",W1881))),"'Plot Psychometric_HH_dt_yuchen'",IF(NOT(ISERROR(FIND("Training",W1881))),"'Plot Psychometric_HH'",IF(NOT(ISERROR(FIND("1DAT",W1881))),"'Plot Tuning Azimuth_HH'",IF(NOT(ISERROR(FIND("HD_dt",W1881))),"'Plot HeadingDiscimination_PSTH_HH_dt_yuchen'",IF(NOT(ISERROR(FIND("HD",W1881))),"'Plot HeadingDiscimination_PSTH_HH'",IF(NOT(ISERROR(FIND("MemSac",W1881))),"'Memory Saccade Analysis_HH'",IF(NOT(ISERROR(FIND("DelSac",W1881))),"'Memory Saccade Analysis_HH'",IF(NOT(ISERROR(FIND("u-stim",W1881))),"'Plot Microstim_HH'",""))))))))</f>
        <v>'Memory Saccade Analysis_HH'</v>
      </c>
      <c r="N1881" s="573">
        <v>1</v>
      </c>
      <c r="O1881" s="584">
        <v>-1</v>
      </c>
      <c r="P1881" s="590">
        <v>4</v>
      </c>
      <c r="Q1881" s="590">
        <f>IF(B1881=2,60,310)</f>
        <v>310</v>
      </c>
      <c r="R1881" s="590">
        <v>5</v>
      </c>
      <c r="S1881" s="590">
        <f>IF(B1881=2,60,-190)</f>
        <v>-190</v>
      </c>
      <c r="T1881" s="590">
        <v>1</v>
      </c>
      <c r="U1881" s="590">
        <f>IF(Z1881&lt;&gt;"",IF(NOT(ISERROR(FIND("SU",Z1881))),VALUE(RIGHT(Z1881,1))+4,IF(NOT(ISERROR(FIND("MU20",Z1881))),20,IF(NOT(ISERROR(FIND("MU21",Z1881))),21,IF(NOT(ISERROR(FIND("MU2",Z1881))),2,1)))),"")</f>
        <v>5</v>
      </c>
      <c r="V1881" s="583"/>
      <c r="W1881" s="427" t="s">
        <v>2172</v>
      </c>
      <c r="X1881" s="192"/>
      <c r="Y1881" s="219">
        <f>IF(NOT(ISERROR(FIND("MU=SU",X1881))),1,IF(Z1881&lt;&gt;"",IF(NOT(ISERROR(FIND("SU",Z1881))),1,0),""))</f>
        <v>1</v>
      </c>
      <c r="Z1881" s="217" t="s">
        <v>43</v>
      </c>
      <c r="AA1881" s="218">
        <v>10308</v>
      </c>
      <c r="AB1881" s="77">
        <v>13.9373</v>
      </c>
      <c r="AC1881" s="78" t="s">
        <v>4155</v>
      </c>
      <c r="AD1881" s="199" t="s">
        <v>4154</v>
      </c>
      <c r="AE1881" s="91"/>
      <c r="AF1881" s="79"/>
      <c r="AG1881" s="79"/>
      <c r="AH1881" s="80"/>
      <c r="AI1881" s="81"/>
      <c r="AJ1881" s="81"/>
      <c r="AK1881" s="81"/>
      <c r="AL1881" s="81"/>
      <c r="AM1881" s="114"/>
      <c r="AN1881" s="82"/>
      <c r="AO1881" s="83"/>
      <c r="AP1881" s="83"/>
      <c r="AQ1881" s="83"/>
      <c r="AR1881" s="84"/>
      <c r="AS1881" s="85"/>
      <c r="AT1881" s="85"/>
      <c r="AU1881" s="85"/>
      <c r="AV1881" s="85"/>
      <c r="AW1881" s="104"/>
      <c r="AX1881" s="86"/>
      <c r="AY1881" s="87"/>
      <c r="AZ1881" s="87"/>
      <c r="BA1881" s="87"/>
      <c r="BB1881" s="88"/>
      <c r="BC1881" s="89"/>
      <c r="BD1881" s="89"/>
      <c r="BE1881" s="89"/>
      <c r="BF1881" s="89"/>
      <c r="BG1881" s="115"/>
      <c r="BH1881" s="90"/>
      <c r="BI1881" s="251"/>
      <c r="BJ1881" s="252"/>
      <c r="BK1881" s="252"/>
      <c r="BL1881" s="230"/>
      <c r="BM1881" s="230"/>
      <c r="BN1881" s="230"/>
      <c r="BO1881" s="231"/>
      <c r="BP1881" s="231"/>
      <c r="BQ1881" s="231"/>
      <c r="BR1881" s="232"/>
      <c r="BS1881" s="232"/>
      <c r="BT1881" s="232"/>
      <c r="BU1881" s="230"/>
      <c r="BV1881" s="230"/>
      <c r="BW1881" s="231"/>
      <c r="BX1881" s="231"/>
      <c r="BY1881" s="232"/>
      <c r="BZ1881" s="235"/>
      <c r="CA1881" s="257"/>
      <c r="CB1881" s="233"/>
      <c r="CC1881" s="230"/>
      <c r="CD1881" s="230"/>
      <c r="CE1881" s="230"/>
      <c r="CF1881" s="230"/>
      <c r="CG1881" s="230"/>
      <c r="CH1881" s="230"/>
      <c r="CI1881" s="230"/>
      <c r="CJ1881" s="231"/>
      <c r="CK1881" s="231"/>
      <c r="CL1881" s="231"/>
      <c r="CM1881" s="231"/>
      <c r="CN1881" s="231"/>
      <c r="CO1881" s="231"/>
      <c r="CP1881" s="231"/>
      <c r="CQ1881" s="231"/>
      <c r="CR1881" s="232"/>
      <c r="CS1881" s="232"/>
      <c r="CT1881" s="232"/>
      <c r="CU1881" s="232"/>
      <c r="CV1881" s="232"/>
      <c r="CW1881" s="232"/>
      <c r="CX1881" s="232"/>
      <c r="CY1881" s="234"/>
      <c r="CZ1881" s="106"/>
      <c r="DA1881" s="106"/>
      <c r="DB1881" s="106"/>
      <c r="DC1881" s="106">
        <v>0.8</v>
      </c>
      <c r="DD1881" s="106"/>
      <c r="DE1881" s="106"/>
      <c r="DF1881" s="92"/>
      <c r="DG1881" s="107"/>
      <c r="DH1881" s="107"/>
      <c r="DI1881" s="107"/>
      <c r="DJ1881" s="107"/>
      <c r="DK1881" s="107"/>
      <c r="DL1881" s="107"/>
      <c r="DM1881" s="110"/>
      <c r="DN1881" s="110"/>
      <c r="DO1881" s="110"/>
      <c r="DP1881" s="110"/>
      <c r="DQ1881" s="110"/>
      <c r="DR1881" s="110"/>
      <c r="DS1881" s="110"/>
      <c r="DT1881" s="110"/>
      <c r="DU1881" s="497"/>
      <c r="DV1881" s="497"/>
      <c r="DW1881" s="497"/>
      <c r="DX1881" s="497"/>
      <c r="DY1881" s="497"/>
      <c r="DZ1881" s="497"/>
      <c r="EA1881" s="288">
        <v>0.25815300000000002</v>
      </c>
      <c r="EB1881" s="501">
        <v>3.6908799999999998E-7</v>
      </c>
      <c r="EC1881" s="99">
        <v>1.2197899999999999E-3</v>
      </c>
      <c r="ED1881" s="99">
        <v>0.241706</v>
      </c>
      <c r="EE1881" s="501">
        <v>2.1080599999999999E-5</v>
      </c>
      <c r="EF1881" s="501">
        <v>1.44657E-11</v>
      </c>
      <c r="EG1881" s="99">
        <v>92.062899999999999</v>
      </c>
      <c r="EH1881" s="99">
        <v>77.799099999999996</v>
      </c>
      <c r="EI1881" s="99">
        <v>-166.63</v>
      </c>
      <c r="EJ1881" s="99">
        <v>-123.913</v>
      </c>
      <c r="EK1881" s="99">
        <v>140.69999999999999</v>
      </c>
      <c r="EL1881" s="99">
        <v>-111.41500000000001</v>
      </c>
      <c r="EM1881" s="99">
        <v>0.37407099999999999</v>
      </c>
      <c r="EN1881" s="99">
        <v>0.59442700000000004</v>
      </c>
      <c r="EO1881" s="99">
        <v>0.49472699999999997</v>
      </c>
      <c r="EP1881" s="99">
        <v>0.35014400000000001</v>
      </c>
      <c r="EQ1881" s="99">
        <v>0.572461</v>
      </c>
      <c r="ER1881" s="99">
        <v>0.625946</v>
      </c>
      <c r="ES1881" s="99">
        <v>0</v>
      </c>
      <c r="ET1881" s="99">
        <v>5.5961999999999996</v>
      </c>
      <c r="EU1881" s="99">
        <v>1.19896</v>
      </c>
      <c r="EV1881" s="99">
        <v>-3.5132099999999999</v>
      </c>
      <c r="EW1881" s="99">
        <v>3.9026700000000001</v>
      </c>
      <c r="EX1881" s="119">
        <v>9.0204000000000004</v>
      </c>
      <c r="EY1881" s="121"/>
      <c r="EZ1881" s="287"/>
      <c r="FA1881" s="83"/>
      <c r="FB1881" s="126"/>
      <c r="FC1881" s="116"/>
      <c r="FD1881" s="116"/>
      <c r="FE1881" s="116"/>
      <c r="FF1881" s="116"/>
      <c r="FG1881" s="116"/>
      <c r="FH1881" s="116"/>
      <c r="FI1881" s="116"/>
      <c r="FJ1881" s="116"/>
      <c r="FK1881" s="116"/>
      <c r="FL1881" s="116"/>
      <c r="FM1881" s="116"/>
      <c r="FN1881" s="116"/>
    </row>
    <row r="1882" spans="1:170" s="3" customFormat="1" ht="15" customHeight="1" x14ac:dyDescent="0.2">
      <c r="A1882" s="429">
        <v>20150710</v>
      </c>
      <c r="B1882" s="429">
        <v>10</v>
      </c>
      <c r="C1882" s="430">
        <v>21</v>
      </c>
      <c r="D1882" s="430">
        <v>1</v>
      </c>
      <c r="E1882" s="430">
        <v>14</v>
      </c>
      <c r="F1882" s="430">
        <v>7</v>
      </c>
      <c r="G1882" s="433">
        <v>1.8</v>
      </c>
      <c r="H1882" s="435">
        <v>0.1</v>
      </c>
      <c r="I1882" s="431">
        <v>9445</v>
      </c>
      <c r="J1882" s="101" t="s">
        <v>1979</v>
      </c>
      <c r="K1882" s="432" t="str">
        <f>IF(B1882=2,"Z:\Data\MOOG\HeTao\raw\",IF(B1882=5,"Z:\Data\MOOG\Polo\raw\",IF(B1882=10,"Z:\Data\MOOG\Messi\raw\","")))</f>
        <v>Z:\Data\MOOG\Messi\raw\</v>
      </c>
      <c r="L1882" s="428" t="s">
        <v>4159</v>
      </c>
      <c r="M1882" s="569" t="str">
        <f>IF(NOT(ISERROR(FIND("Training_dt",W1882))),"'Plot Psychometric_HH_dt_yuchen'",IF(NOT(ISERROR(FIND("Training",W1882))),"'Plot Psychometric_HH'",IF(NOT(ISERROR(FIND("1DAT",W1882))),"'Plot Tuning Azimuth_HH'",IF(NOT(ISERROR(FIND("HD_dt",W1882))),"'Plot HeadingDiscimination_PSTH_HH_dt_yuchen'",IF(NOT(ISERROR(FIND("HD",W1882))),"'Plot HeadingDiscimination_PSTH_HH'",IF(NOT(ISERROR(FIND("MemSac",W1882))),"'Memory Saccade Analysis_HH'",IF(NOT(ISERROR(FIND("DelSac",W1882))),"'Memory Saccade Analysis_HH'",IF(NOT(ISERROR(FIND("u-stim",W1882))),"'Plot Microstim_HH'",""))))))))</f>
        <v>'Plot HeadingDiscimination_PSTH_HH'</v>
      </c>
      <c r="N1882" s="573" t="s">
        <v>4177</v>
      </c>
      <c r="O1882" s="584">
        <v>-1</v>
      </c>
      <c r="P1882" s="590">
        <v>4</v>
      </c>
      <c r="Q1882" s="590">
        <f>IF(B1882=2,60,310)</f>
        <v>310</v>
      </c>
      <c r="R1882" s="590">
        <v>5</v>
      </c>
      <c r="S1882" s="590">
        <f>IF(B1882=2,60,-190)</f>
        <v>-190</v>
      </c>
      <c r="T1882" s="590">
        <v>1</v>
      </c>
      <c r="U1882" s="590">
        <f>IF(Z1882&lt;&gt;"",IF(NOT(ISERROR(FIND("SU",Z1882))),VALUE(RIGHT(Z1882,1))+4,IF(NOT(ISERROR(FIND("MU20",Z1882))),20,IF(NOT(ISERROR(FIND("MU21",Z1882))),21,IF(NOT(ISERROR(FIND("MU2",Z1882))),2,1)))),"")</f>
        <v>5</v>
      </c>
      <c r="V1882" s="583"/>
      <c r="W1882" s="427" t="s">
        <v>1986</v>
      </c>
      <c r="X1882" s="192"/>
      <c r="Y1882" s="219">
        <f>IF(NOT(ISERROR(FIND("MU=SU",X1882))),1,IF(Z1882&lt;&gt;"",IF(NOT(ISERROR(FIND("SU",Z1882))),1,0),""))</f>
        <v>1</v>
      </c>
      <c r="Z1882" s="217" t="s">
        <v>43</v>
      </c>
      <c r="AA1882" s="218">
        <v>84224</v>
      </c>
      <c r="AB1882" s="77">
        <v>7.9237399999999996</v>
      </c>
      <c r="AC1882" s="78" t="s">
        <v>4160</v>
      </c>
      <c r="AD1882" s="199"/>
      <c r="AE1882" s="91"/>
      <c r="AF1882" s="79"/>
      <c r="AG1882" s="79"/>
      <c r="AH1882" s="80"/>
      <c r="AI1882" s="81"/>
      <c r="AJ1882" s="81"/>
      <c r="AK1882" s="81"/>
      <c r="AL1882" s="81"/>
      <c r="AM1882" s="114"/>
      <c r="AN1882" s="82"/>
      <c r="AO1882" s="83"/>
      <c r="AP1882" s="83"/>
      <c r="AQ1882" s="83"/>
      <c r="AR1882" s="84"/>
      <c r="AS1882" s="85"/>
      <c r="AT1882" s="85"/>
      <c r="AU1882" s="85"/>
      <c r="AV1882" s="85"/>
      <c r="AW1882" s="104"/>
      <c r="AX1882" s="86"/>
      <c r="AY1882" s="87"/>
      <c r="AZ1882" s="87"/>
      <c r="BA1882" s="87"/>
      <c r="BB1882" s="88"/>
      <c r="BC1882" s="89"/>
      <c r="BD1882" s="89"/>
      <c r="BE1882" s="89"/>
      <c r="BF1882" s="89"/>
      <c r="BG1882" s="115"/>
      <c r="BH1882" s="90"/>
      <c r="BI1882" s="251"/>
      <c r="BJ1882" s="252"/>
      <c r="BK1882" s="252"/>
      <c r="BL1882" s="230"/>
      <c r="BM1882" s="230"/>
      <c r="BN1882" s="230"/>
      <c r="BO1882" s="231"/>
      <c r="BP1882" s="231"/>
      <c r="BQ1882" s="231"/>
      <c r="BR1882" s="232"/>
      <c r="BS1882" s="232"/>
      <c r="BT1882" s="232"/>
      <c r="BU1882" s="230"/>
      <c r="BV1882" s="230"/>
      <c r="BW1882" s="231"/>
      <c r="BX1882" s="231"/>
      <c r="BY1882" s="232"/>
      <c r="BZ1882" s="235"/>
      <c r="CA1882" s="257"/>
      <c r="CB1882" s="233"/>
      <c r="CC1882" s="230"/>
      <c r="CD1882" s="230"/>
      <c r="CE1882" s="230"/>
      <c r="CF1882" s="230"/>
      <c r="CG1882" s="230"/>
      <c r="CH1882" s="230"/>
      <c r="CI1882" s="230"/>
      <c r="CJ1882" s="231"/>
      <c r="CK1882" s="231"/>
      <c r="CL1882" s="231"/>
      <c r="CM1882" s="231"/>
      <c r="CN1882" s="231"/>
      <c r="CO1882" s="231"/>
      <c r="CP1882" s="231"/>
      <c r="CQ1882" s="231"/>
      <c r="CR1882" s="232"/>
      <c r="CS1882" s="232"/>
      <c r="CT1882" s="232"/>
      <c r="CU1882" s="232"/>
      <c r="CV1882" s="232"/>
      <c r="CW1882" s="232"/>
      <c r="CX1882" s="232"/>
      <c r="CY1882" s="234"/>
      <c r="CZ1882" s="106">
        <v>1</v>
      </c>
      <c r="DA1882" s="106">
        <v>45</v>
      </c>
      <c r="DB1882" s="106"/>
      <c r="DC1882" s="106">
        <v>0.8</v>
      </c>
      <c r="DD1882" s="106" t="s">
        <v>3037</v>
      </c>
      <c r="DE1882" s="498">
        <v>0</v>
      </c>
      <c r="DF1882" s="490">
        <v>0</v>
      </c>
      <c r="DG1882" s="107">
        <v>14</v>
      </c>
      <c r="DH1882" s="107" t="s">
        <v>7138</v>
      </c>
      <c r="DI1882" s="107">
        <v>3.0772300000000001</v>
      </c>
      <c r="DJ1882" s="107">
        <v>-0.79040900000000003</v>
      </c>
      <c r="DK1882" s="107">
        <v>2.1858200000000001</v>
      </c>
      <c r="DL1882" s="107">
        <v>-2.1858300000000002</v>
      </c>
      <c r="DM1882" s="110">
        <v>1.9794</v>
      </c>
      <c r="DN1882" s="110">
        <v>-1.8800699999999999</v>
      </c>
      <c r="DO1882" s="110">
        <v>0.63925900000000002</v>
      </c>
      <c r="DP1882" s="110">
        <v>0.640741</v>
      </c>
      <c r="DQ1882" s="110">
        <v>0.49308299999999999</v>
      </c>
      <c r="DR1882" s="110">
        <v>0.64328099999999999</v>
      </c>
      <c r="DS1882" s="110">
        <v>0.64293699999999998</v>
      </c>
      <c r="DT1882" s="110">
        <v>0.63181299999999996</v>
      </c>
      <c r="DU1882" s="497">
        <v>0.29213099999999997</v>
      </c>
      <c r="DV1882" s="497">
        <v>0.01</v>
      </c>
      <c r="DW1882" s="497">
        <v>0.24734800000000001</v>
      </c>
      <c r="DX1882" s="497">
        <v>3.2000000000000001E-2</v>
      </c>
      <c r="DY1882" s="497">
        <v>0.25712400000000002</v>
      </c>
      <c r="DZ1882" s="497">
        <v>2.1999999999999999E-2</v>
      </c>
      <c r="EA1882" s="288"/>
      <c r="EB1882" s="99"/>
      <c r="EC1882" s="99"/>
      <c r="ED1882" s="99"/>
      <c r="EE1882" s="99"/>
      <c r="EF1882" s="492"/>
      <c r="EG1882" s="99"/>
      <c r="EH1882" s="99"/>
      <c r="EI1882" s="99"/>
      <c r="EJ1882" s="99"/>
      <c r="EK1882" s="99"/>
      <c r="EL1882" s="99"/>
      <c r="EM1882" s="99"/>
      <c r="EN1882" s="99"/>
      <c r="EO1882" s="99"/>
      <c r="EP1882" s="99"/>
      <c r="EQ1882" s="99"/>
      <c r="ER1882" s="99"/>
      <c r="ES1882" s="99"/>
      <c r="ET1882" s="99"/>
      <c r="EU1882" s="99"/>
      <c r="EV1882" s="99"/>
      <c r="EW1882" s="99"/>
      <c r="EX1882" s="119"/>
      <c r="EY1882" s="121"/>
      <c r="EZ1882" s="524"/>
      <c r="FA1882" s="83">
        <v>14</v>
      </c>
      <c r="FB1882" s="126">
        <v>15</v>
      </c>
      <c r="FC1882" s="116">
        <v>3.0772300000000001</v>
      </c>
      <c r="FD1882" s="116">
        <v>-0.79040900000000003</v>
      </c>
      <c r="FE1882" s="116">
        <v>2.1858200000000001</v>
      </c>
      <c r="FF1882" s="116">
        <v>-2.1858300000000002</v>
      </c>
      <c r="FG1882" s="116">
        <v>1.9794</v>
      </c>
      <c r="FH1882" s="116">
        <v>-1.8800699999999999</v>
      </c>
      <c r="FI1882" s="116" t="s">
        <v>5881</v>
      </c>
      <c r="FJ1882" s="116" t="s">
        <v>5882</v>
      </c>
      <c r="FK1882" s="116" t="s">
        <v>5883</v>
      </c>
      <c r="FL1882" s="116" t="s">
        <v>5884</v>
      </c>
      <c r="FM1882" s="116" t="s">
        <v>5885</v>
      </c>
      <c r="FN1882" s="116" t="s">
        <v>5886</v>
      </c>
    </row>
    <row r="1883" spans="1:170" s="3" customFormat="1" ht="15" customHeight="1" x14ac:dyDescent="0.2">
      <c r="A1883" s="429">
        <v>20150710</v>
      </c>
      <c r="B1883" s="429">
        <v>10</v>
      </c>
      <c r="C1883" s="430">
        <v>21</v>
      </c>
      <c r="D1883" s="430">
        <v>1</v>
      </c>
      <c r="E1883" s="430">
        <v>14</v>
      </c>
      <c r="F1883" s="430">
        <v>7</v>
      </c>
      <c r="G1883" s="433">
        <v>1.8</v>
      </c>
      <c r="H1883" s="435">
        <v>0.1</v>
      </c>
      <c r="I1883" s="431">
        <v>9770</v>
      </c>
      <c r="J1883" s="101" t="s">
        <v>1979</v>
      </c>
      <c r="K1883" s="432" t="str">
        <f>IF(B1883=2,"Z:\Data\MOOG\HeTao\raw\",IF(B1883=5,"Z:\Data\MOOG\Polo\raw\",IF(B1883=10,"Z:\Data\MOOG\Messi\raw\","")))</f>
        <v>Z:\Data\MOOG\Messi\raw\</v>
      </c>
      <c r="L1883" s="428" t="s">
        <v>4156</v>
      </c>
      <c r="M1883" s="569" t="str">
        <f>IF(NOT(ISERROR(FIND("Training_dt",W1883))),"'Plot Psychometric_HH_dt_yuchen'",IF(NOT(ISERROR(FIND("Training",W1883))),"'Plot Psychometric_HH'",IF(NOT(ISERROR(FIND("1DAT",W1883))),"'Plot Tuning Azimuth_HH'",IF(NOT(ISERROR(FIND("HD_dt",W1883))),"'Plot HeadingDiscimination_PSTH_HH_dt_yuchen'",IF(NOT(ISERROR(FIND("HD",W1883))),"'Plot HeadingDiscimination_PSTH_HH'",IF(NOT(ISERROR(FIND("MemSac",W1883))),"'Memory Saccade Analysis_HH'",IF(NOT(ISERROR(FIND("DelSac",W1883))),"'Memory Saccade Analysis_HH'",IF(NOT(ISERROR(FIND("u-stim",W1883))),"'Plot Microstim_HH'",""))))))))</f>
        <v>'Memory Saccade Analysis_HH'</v>
      </c>
      <c r="N1883" s="573">
        <v>1</v>
      </c>
      <c r="O1883" s="584">
        <v>-1</v>
      </c>
      <c r="P1883" s="590">
        <v>4</v>
      </c>
      <c r="Q1883" s="590">
        <f>IF(B1883=2,60,310)</f>
        <v>310</v>
      </c>
      <c r="R1883" s="590">
        <v>5</v>
      </c>
      <c r="S1883" s="590">
        <f>IF(B1883=2,60,-190)</f>
        <v>-190</v>
      </c>
      <c r="T1883" s="590">
        <v>1</v>
      </c>
      <c r="U1883" s="590">
        <f>IF(Z1883&lt;&gt;"",IF(NOT(ISERROR(FIND("SU",Z1883))),VALUE(RIGHT(Z1883,1))+4,IF(NOT(ISERROR(FIND("MU20",Z1883))),20,IF(NOT(ISERROR(FIND("MU21",Z1883))),21,IF(NOT(ISERROR(FIND("MU2",Z1883))),2,1)))),"")</f>
        <v>5</v>
      </c>
      <c r="V1883" s="583"/>
      <c r="W1883" s="427" t="s">
        <v>2172</v>
      </c>
      <c r="X1883" s="192"/>
      <c r="Y1883" s="219">
        <f>IF(NOT(ISERROR(FIND("MU=SU",X1883))),1,IF(Z1883&lt;&gt;"",IF(NOT(ISERROR(FIND("SU",Z1883))),1,0),""))</f>
        <v>1</v>
      </c>
      <c r="Z1883" s="217" t="s">
        <v>43</v>
      </c>
      <c r="AA1883" s="218">
        <v>6273</v>
      </c>
      <c r="AB1883" s="77">
        <v>16.1661</v>
      </c>
      <c r="AC1883" s="78" t="s">
        <v>4162</v>
      </c>
      <c r="AD1883" s="199" t="s">
        <v>4161</v>
      </c>
      <c r="AE1883" s="91"/>
      <c r="AF1883" s="79"/>
      <c r="AG1883" s="79"/>
      <c r="AH1883" s="80"/>
      <c r="AI1883" s="81"/>
      <c r="AJ1883" s="81"/>
      <c r="AK1883" s="81"/>
      <c r="AL1883" s="81"/>
      <c r="AM1883" s="114"/>
      <c r="AN1883" s="82"/>
      <c r="AO1883" s="83"/>
      <c r="AP1883" s="83"/>
      <c r="AQ1883" s="83"/>
      <c r="AR1883" s="84"/>
      <c r="AS1883" s="85"/>
      <c r="AT1883" s="85"/>
      <c r="AU1883" s="85"/>
      <c r="AV1883" s="85"/>
      <c r="AW1883" s="104"/>
      <c r="AX1883" s="86"/>
      <c r="AY1883" s="87"/>
      <c r="AZ1883" s="87"/>
      <c r="BA1883" s="87"/>
      <c r="BB1883" s="88"/>
      <c r="BC1883" s="89"/>
      <c r="BD1883" s="89"/>
      <c r="BE1883" s="89"/>
      <c r="BF1883" s="89"/>
      <c r="BG1883" s="115"/>
      <c r="BH1883" s="90"/>
      <c r="BI1883" s="251"/>
      <c r="BJ1883" s="252"/>
      <c r="BK1883" s="252"/>
      <c r="BL1883" s="230"/>
      <c r="BM1883" s="230"/>
      <c r="BN1883" s="230"/>
      <c r="BO1883" s="231"/>
      <c r="BP1883" s="231"/>
      <c r="BQ1883" s="231"/>
      <c r="BR1883" s="232"/>
      <c r="BS1883" s="232"/>
      <c r="BT1883" s="232"/>
      <c r="BU1883" s="230"/>
      <c r="BV1883" s="230"/>
      <c r="BW1883" s="231"/>
      <c r="BX1883" s="231"/>
      <c r="BY1883" s="232"/>
      <c r="BZ1883" s="235"/>
      <c r="CA1883" s="257"/>
      <c r="CB1883" s="233"/>
      <c r="CC1883" s="230"/>
      <c r="CD1883" s="230"/>
      <c r="CE1883" s="230"/>
      <c r="CF1883" s="230"/>
      <c r="CG1883" s="230"/>
      <c r="CH1883" s="230"/>
      <c r="CI1883" s="230"/>
      <c r="CJ1883" s="231"/>
      <c r="CK1883" s="231"/>
      <c r="CL1883" s="231"/>
      <c r="CM1883" s="231"/>
      <c r="CN1883" s="231"/>
      <c r="CO1883" s="231"/>
      <c r="CP1883" s="231"/>
      <c r="CQ1883" s="231"/>
      <c r="CR1883" s="232"/>
      <c r="CS1883" s="232"/>
      <c r="CT1883" s="232"/>
      <c r="CU1883" s="232"/>
      <c r="CV1883" s="232"/>
      <c r="CW1883" s="232"/>
      <c r="CX1883" s="232"/>
      <c r="CY1883" s="234"/>
      <c r="CZ1883" s="106"/>
      <c r="DA1883" s="106"/>
      <c r="DB1883" s="106"/>
      <c r="DC1883" s="106" t="s">
        <v>1243</v>
      </c>
      <c r="DD1883" s="106"/>
      <c r="DE1883" s="106"/>
      <c r="DF1883" s="92"/>
      <c r="DG1883" s="107"/>
      <c r="DH1883" s="107"/>
      <c r="DI1883" s="107"/>
      <c r="DJ1883" s="107"/>
      <c r="DK1883" s="107"/>
      <c r="DL1883" s="107"/>
      <c r="DM1883" s="110"/>
      <c r="DN1883" s="110"/>
      <c r="DO1883" s="110"/>
      <c r="DP1883" s="110"/>
      <c r="DQ1883" s="110"/>
      <c r="DR1883" s="110"/>
      <c r="DS1883" s="110"/>
      <c r="DT1883" s="110"/>
      <c r="DU1883" s="497"/>
      <c r="DV1883" s="497"/>
      <c r="DW1883" s="497"/>
      <c r="DX1883" s="497"/>
      <c r="DY1883" s="497"/>
      <c r="DZ1883" s="497"/>
      <c r="EA1883" s="288">
        <v>0.80084599999999995</v>
      </c>
      <c r="EB1883" s="501">
        <v>4.6762399999999997E-13</v>
      </c>
      <c r="EC1883" s="99">
        <v>0.203654</v>
      </c>
      <c r="ED1883" s="99">
        <v>6.2487799999999998E-3</v>
      </c>
      <c r="EE1883" s="99">
        <v>3.0039799999999998E-2</v>
      </c>
      <c r="EF1883" s="492">
        <v>2.1489600000000001E-4</v>
      </c>
      <c r="EG1883" s="99">
        <v>-114.249</v>
      </c>
      <c r="EH1883" s="99">
        <v>55.627000000000002</v>
      </c>
      <c r="EI1883" s="99">
        <v>178.48400000000001</v>
      </c>
      <c r="EJ1883" s="99">
        <v>56.643799999999999</v>
      </c>
      <c r="EK1883" s="99">
        <v>50.815600000000003</v>
      </c>
      <c r="EL1883" s="99">
        <v>-135.70099999999999</v>
      </c>
      <c r="EM1883" s="99">
        <v>0.26081199999999999</v>
      </c>
      <c r="EN1883" s="99">
        <v>0.70321500000000003</v>
      </c>
      <c r="EO1883" s="99">
        <v>0.36610700000000002</v>
      </c>
      <c r="EP1883" s="99">
        <v>0.51362300000000005</v>
      </c>
      <c r="EQ1883" s="99">
        <v>0.42542000000000002</v>
      </c>
      <c r="ER1883" s="99">
        <v>0.54737100000000005</v>
      </c>
      <c r="ES1883" s="99">
        <v>0</v>
      </c>
      <c r="ET1883" s="99">
        <v>10.531000000000001</v>
      </c>
      <c r="EU1883" s="99">
        <v>-1.92058</v>
      </c>
      <c r="EV1883" s="99">
        <v>3.1989999999999998</v>
      </c>
      <c r="EW1883" s="99">
        <v>3.4478599999999999</v>
      </c>
      <c r="EX1883" s="119">
        <v>4.6922100000000002</v>
      </c>
      <c r="EY1883" s="121"/>
      <c r="EZ1883" s="287"/>
      <c r="FA1883" s="83"/>
      <c r="FB1883" s="126"/>
      <c r="FC1883" s="116"/>
      <c r="FD1883" s="116"/>
      <c r="FE1883" s="116"/>
      <c r="FF1883" s="116"/>
      <c r="FG1883" s="116"/>
      <c r="FH1883" s="116"/>
      <c r="FI1883" s="116"/>
      <c r="FJ1883" s="116"/>
      <c r="FK1883" s="116"/>
      <c r="FL1883" s="116"/>
      <c r="FM1883" s="116"/>
      <c r="FN1883" s="116"/>
    </row>
    <row r="1884" spans="1:170" s="3" customFormat="1" ht="15" customHeight="1" x14ac:dyDescent="0.2">
      <c r="A1884" s="429">
        <v>20150710</v>
      </c>
      <c r="B1884" s="429">
        <v>10</v>
      </c>
      <c r="C1884" s="430">
        <v>21</v>
      </c>
      <c r="D1884" s="430">
        <v>1</v>
      </c>
      <c r="E1884" s="430">
        <v>14</v>
      </c>
      <c r="F1884" s="430">
        <v>7</v>
      </c>
      <c r="G1884" s="433">
        <v>1.8</v>
      </c>
      <c r="H1884" s="435">
        <v>0.1</v>
      </c>
      <c r="I1884" s="431">
        <v>9970</v>
      </c>
      <c r="J1884" s="101" t="s">
        <v>1979</v>
      </c>
      <c r="K1884" s="432" t="str">
        <f>IF(B1884=2,"Z:\Data\MOOG\HeTao\raw\",IF(B1884=5,"Z:\Data\MOOG\Polo\raw\",IF(B1884=10,"Z:\Data\MOOG\Messi\raw\","")))</f>
        <v>Z:\Data\MOOG\Messi\raw\</v>
      </c>
      <c r="L1884" s="428" t="s">
        <v>4157</v>
      </c>
      <c r="M1884" s="569" t="str">
        <f>IF(NOT(ISERROR(FIND("Training_dt",W1884))),"'Plot Psychometric_HH_dt_yuchen'",IF(NOT(ISERROR(FIND("Training",W1884))),"'Plot Psychometric_HH'",IF(NOT(ISERROR(FIND("1DAT",W1884))),"'Plot Tuning Azimuth_HH'",IF(NOT(ISERROR(FIND("HD_dt",W1884))),"'Plot HeadingDiscimination_PSTH_HH_dt_yuchen'",IF(NOT(ISERROR(FIND("HD",W1884))),"'Plot HeadingDiscimination_PSTH_HH'",IF(NOT(ISERROR(FIND("MemSac",W1884))),"'Memory Saccade Analysis_HH'",IF(NOT(ISERROR(FIND("DelSac",W1884))),"'Memory Saccade Analysis_HH'",IF(NOT(ISERROR(FIND("u-stim",W1884))),"'Plot Microstim_HH'",""))))))))</f>
        <v>'Memory Saccade Analysis_HH'</v>
      </c>
      <c r="N1884" s="573">
        <v>1</v>
      </c>
      <c r="O1884" s="584">
        <v>-1</v>
      </c>
      <c r="P1884" s="590">
        <v>4</v>
      </c>
      <c r="Q1884" s="590">
        <f>IF(B1884=2,60,310)</f>
        <v>310</v>
      </c>
      <c r="R1884" s="590">
        <v>5</v>
      </c>
      <c r="S1884" s="590">
        <f>IF(B1884=2,60,-190)</f>
        <v>-190</v>
      </c>
      <c r="T1884" s="590">
        <v>1</v>
      </c>
      <c r="U1884" s="590">
        <f>IF(Z1884&lt;&gt;"",IF(NOT(ISERROR(FIND("SU",Z1884))),VALUE(RIGHT(Z1884,1))+4,IF(NOT(ISERROR(FIND("MU20",Z1884))),20,IF(NOT(ISERROR(FIND("MU21",Z1884))),21,IF(NOT(ISERROR(FIND("MU2",Z1884))),2,1)))),"")</f>
        <v>20</v>
      </c>
      <c r="V1884" s="583"/>
      <c r="W1884" s="427" t="s">
        <v>2172</v>
      </c>
      <c r="X1884" s="192"/>
      <c r="Y1884" s="219">
        <f>IF(NOT(ISERROR(FIND("MU=SU",X1884))),1,IF(Z1884&lt;&gt;"",IF(NOT(ISERROR(FIND("SU",Z1884))),1,0),""))</f>
        <v>0</v>
      </c>
      <c r="Z1884" s="217" t="s">
        <v>3147</v>
      </c>
      <c r="AA1884" s="218">
        <v>28005</v>
      </c>
      <c r="AB1884" s="77" t="s">
        <v>70</v>
      </c>
      <c r="AC1884" s="78" t="s">
        <v>70</v>
      </c>
      <c r="AD1884" s="199"/>
      <c r="AE1884" s="91"/>
      <c r="AF1884" s="79"/>
      <c r="AG1884" s="79"/>
      <c r="AH1884" s="80"/>
      <c r="AI1884" s="81"/>
      <c r="AJ1884" s="81"/>
      <c r="AK1884" s="81"/>
      <c r="AL1884" s="81"/>
      <c r="AM1884" s="114"/>
      <c r="AN1884" s="82"/>
      <c r="AO1884" s="83"/>
      <c r="AP1884" s="83"/>
      <c r="AQ1884" s="83"/>
      <c r="AR1884" s="84"/>
      <c r="AS1884" s="85"/>
      <c r="AT1884" s="85"/>
      <c r="AU1884" s="85"/>
      <c r="AV1884" s="85"/>
      <c r="AW1884" s="104"/>
      <c r="AX1884" s="86"/>
      <c r="AY1884" s="87"/>
      <c r="AZ1884" s="87"/>
      <c r="BA1884" s="87"/>
      <c r="BB1884" s="88"/>
      <c r="BC1884" s="89"/>
      <c r="BD1884" s="89"/>
      <c r="BE1884" s="89"/>
      <c r="BF1884" s="89"/>
      <c r="BG1884" s="115"/>
      <c r="BH1884" s="90"/>
      <c r="BI1884" s="251"/>
      <c r="BJ1884" s="252"/>
      <c r="BK1884" s="252"/>
      <c r="BL1884" s="230"/>
      <c r="BM1884" s="230"/>
      <c r="BN1884" s="230"/>
      <c r="BO1884" s="231"/>
      <c r="BP1884" s="231"/>
      <c r="BQ1884" s="231"/>
      <c r="BR1884" s="232"/>
      <c r="BS1884" s="232"/>
      <c r="BT1884" s="232"/>
      <c r="BU1884" s="230"/>
      <c r="BV1884" s="230"/>
      <c r="BW1884" s="231"/>
      <c r="BX1884" s="231"/>
      <c r="BY1884" s="232"/>
      <c r="BZ1884" s="235"/>
      <c r="CA1884" s="257"/>
      <c r="CB1884" s="233"/>
      <c r="CC1884" s="230"/>
      <c r="CD1884" s="230"/>
      <c r="CE1884" s="230"/>
      <c r="CF1884" s="230"/>
      <c r="CG1884" s="230"/>
      <c r="CH1884" s="230"/>
      <c r="CI1884" s="230"/>
      <c r="CJ1884" s="231"/>
      <c r="CK1884" s="231"/>
      <c r="CL1884" s="231"/>
      <c r="CM1884" s="231"/>
      <c r="CN1884" s="231"/>
      <c r="CO1884" s="231"/>
      <c r="CP1884" s="231"/>
      <c r="CQ1884" s="231"/>
      <c r="CR1884" s="232"/>
      <c r="CS1884" s="232"/>
      <c r="CT1884" s="232"/>
      <c r="CU1884" s="232"/>
      <c r="CV1884" s="232"/>
      <c r="CW1884" s="232"/>
      <c r="CX1884" s="232"/>
      <c r="CY1884" s="234"/>
      <c r="CZ1884" s="106"/>
      <c r="DA1884" s="106"/>
      <c r="DB1884" s="106"/>
      <c r="DC1884" s="106">
        <v>1</v>
      </c>
      <c r="DD1884" s="106"/>
      <c r="DE1884" s="106"/>
      <c r="DF1884" s="92"/>
      <c r="DG1884" s="107"/>
      <c r="DH1884" s="107"/>
      <c r="DI1884" s="107"/>
      <c r="DJ1884" s="107"/>
      <c r="DK1884" s="107"/>
      <c r="DL1884" s="107"/>
      <c r="DM1884" s="110"/>
      <c r="DN1884" s="110"/>
      <c r="DO1884" s="110"/>
      <c r="DP1884" s="110"/>
      <c r="DQ1884" s="110"/>
      <c r="DR1884" s="110"/>
      <c r="DS1884" s="110"/>
      <c r="DT1884" s="110"/>
      <c r="DU1884" s="497"/>
      <c r="DV1884" s="497"/>
      <c r="DW1884" s="497"/>
      <c r="DX1884" s="497"/>
      <c r="DY1884" s="497"/>
      <c r="DZ1884" s="497"/>
      <c r="EA1884" s="288">
        <v>0.88467099999999999</v>
      </c>
      <c r="EB1884" s="501">
        <v>3.0326200000000001E-12</v>
      </c>
      <c r="EC1884" s="501">
        <v>1.40003E-5</v>
      </c>
      <c r="ED1884" s="501">
        <v>1.77718E-7</v>
      </c>
      <c r="EE1884" s="99">
        <v>8.1672499999999992E-3</v>
      </c>
      <c r="EF1884" s="501">
        <v>1.88771E-6</v>
      </c>
      <c r="EG1884" s="99">
        <v>-92.177899999999994</v>
      </c>
      <c r="EH1884" s="99">
        <v>27.0915</v>
      </c>
      <c r="EI1884" s="99">
        <v>23.4465</v>
      </c>
      <c r="EJ1884" s="99">
        <v>32.151800000000001</v>
      </c>
      <c r="EK1884" s="99">
        <v>43.144100000000002</v>
      </c>
      <c r="EL1884" s="99">
        <v>-136.52600000000001</v>
      </c>
      <c r="EM1884" s="99">
        <v>0.27424500000000002</v>
      </c>
      <c r="EN1884" s="99">
        <v>0.751417</v>
      </c>
      <c r="EO1884" s="99">
        <v>0.60100100000000001</v>
      </c>
      <c r="EP1884" s="99">
        <v>0.66857900000000003</v>
      </c>
      <c r="EQ1884" s="99">
        <v>0.52349999999999997</v>
      </c>
      <c r="ER1884" s="99">
        <v>0.650779</v>
      </c>
      <c r="ES1884" s="99">
        <v>0</v>
      </c>
      <c r="ET1884" s="99">
        <v>10.3392</v>
      </c>
      <c r="EU1884" s="99">
        <v>4.0372300000000001</v>
      </c>
      <c r="EV1884" s="99">
        <v>5.5844300000000002</v>
      </c>
      <c r="EW1884" s="99">
        <v>3.7353299999999998</v>
      </c>
      <c r="EX1884" s="119">
        <v>3.94171</v>
      </c>
      <c r="EY1884" s="121"/>
      <c r="EZ1884" s="287"/>
      <c r="FA1884" s="83"/>
      <c r="FB1884" s="126"/>
      <c r="FC1884" s="116"/>
      <c r="FD1884" s="116"/>
      <c r="FE1884" s="116"/>
      <c r="FF1884" s="116"/>
      <c r="FG1884" s="116"/>
      <c r="FH1884" s="116"/>
      <c r="FI1884" s="116"/>
      <c r="FJ1884" s="116"/>
      <c r="FK1884" s="116"/>
      <c r="FL1884" s="116"/>
      <c r="FM1884" s="116"/>
      <c r="FN1884" s="116"/>
    </row>
    <row r="1885" spans="1:170" s="3" customFormat="1" ht="15" customHeight="1" x14ac:dyDescent="0.2">
      <c r="A1885" s="429">
        <v>20150710</v>
      </c>
      <c r="B1885" s="429">
        <v>10</v>
      </c>
      <c r="C1885" s="430">
        <v>21</v>
      </c>
      <c r="D1885" s="430">
        <v>1</v>
      </c>
      <c r="E1885" s="430">
        <v>14</v>
      </c>
      <c r="F1885" s="430">
        <v>7</v>
      </c>
      <c r="G1885" s="433">
        <v>1.8</v>
      </c>
      <c r="H1885" s="435">
        <v>0.1</v>
      </c>
      <c r="I1885" s="431">
        <v>9970</v>
      </c>
      <c r="J1885" s="101" t="s">
        <v>1979</v>
      </c>
      <c r="K1885" s="432" t="str">
        <f>IF(B1885=2,"Z:\Data\MOOG\HeTao\raw\",IF(B1885=5,"Z:\Data\MOOG\Polo\raw\",IF(B1885=10,"Z:\Data\MOOG\Messi\raw\","")))</f>
        <v>Z:\Data\MOOG\Messi\raw\</v>
      </c>
      <c r="L1885" s="428" t="s">
        <v>4164</v>
      </c>
      <c r="M1885" s="569" t="str">
        <f>IF(NOT(ISERROR(FIND("Training_dt",W1885))),"'Plot Psychometric_HH_dt_yuchen'",IF(NOT(ISERROR(FIND("Training",W1885))),"'Plot Psychometric_HH'",IF(NOT(ISERROR(FIND("1DAT",W1885))),"'Plot Tuning Azimuth_HH'",IF(NOT(ISERROR(FIND("HD_dt",W1885))),"'Plot HeadingDiscimination_PSTH_HH_dt_yuchen'",IF(NOT(ISERROR(FIND("HD",W1885))),"'Plot HeadingDiscimination_PSTH_HH'",IF(NOT(ISERROR(FIND("MemSac",W1885))),"'Memory Saccade Analysis_HH'",IF(NOT(ISERROR(FIND("DelSac",W1885))),"'Memory Saccade Analysis_HH'",IF(NOT(ISERROR(FIND("u-stim",W1885))),"'Plot Microstim_HH'",""))))))))</f>
        <v>'Memory Saccade Analysis_HH'</v>
      </c>
      <c r="N1885" s="573">
        <v>1</v>
      </c>
      <c r="O1885" s="584">
        <v>-1</v>
      </c>
      <c r="P1885" s="590">
        <v>4</v>
      </c>
      <c r="Q1885" s="590">
        <f>IF(B1885=2,60,310)</f>
        <v>310</v>
      </c>
      <c r="R1885" s="590">
        <v>5</v>
      </c>
      <c r="S1885" s="590">
        <f>IF(B1885=2,60,-190)</f>
        <v>-190</v>
      </c>
      <c r="T1885" s="590">
        <v>1</v>
      </c>
      <c r="U1885" s="590">
        <f>IF(Z1885&lt;&gt;"",IF(NOT(ISERROR(FIND("SU",Z1885))),VALUE(RIGHT(Z1885,1))+4,IF(NOT(ISERROR(FIND("MU20",Z1885))),20,IF(NOT(ISERROR(FIND("MU21",Z1885))),21,IF(NOT(ISERROR(FIND("MU2",Z1885))),2,1)))),"")</f>
        <v>5</v>
      </c>
      <c r="V1885" s="583"/>
      <c r="W1885" s="427" t="s">
        <v>2172</v>
      </c>
      <c r="X1885" s="192"/>
      <c r="Y1885" s="219">
        <f>IF(NOT(ISERROR(FIND("MU=SU",X1885))),1,IF(Z1885&lt;&gt;"",IF(NOT(ISERROR(FIND("SU",Z1885))),1,0),""))</f>
        <v>1</v>
      </c>
      <c r="Z1885" s="217" t="s">
        <v>43</v>
      </c>
      <c r="AA1885" s="218">
        <v>3954</v>
      </c>
      <c r="AB1885" s="77">
        <v>12.9137</v>
      </c>
      <c r="AC1885" s="78" t="s">
        <v>4163</v>
      </c>
      <c r="AD1885" s="199"/>
      <c r="AE1885" s="91"/>
      <c r="AF1885" s="79"/>
      <c r="AG1885" s="79"/>
      <c r="AH1885" s="80"/>
      <c r="AI1885" s="81"/>
      <c r="AJ1885" s="81"/>
      <c r="AK1885" s="81"/>
      <c r="AL1885" s="81"/>
      <c r="AM1885" s="114"/>
      <c r="AN1885" s="82"/>
      <c r="AO1885" s="83"/>
      <c r="AP1885" s="83"/>
      <c r="AQ1885" s="83"/>
      <c r="AR1885" s="84"/>
      <c r="AS1885" s="85"/>
      <c r="AT1885" s="85"/>
      <c r="AU1885" s="85"/>
      <c r="AV1885" s="85"/>
      <c r="AW1885" s="104"/>
      <c r="AX1885" s="86"/>
      <c r="AY1885" s="87"/>
      <c r="AZ1885" s="87"/>
      <c r="BA1885" s="87"/>
      <c r="BB1885" s="88"/>
      <c r="BC1885" s="89"/>
      <c r="BD1885" s="89"/>
      <c r="BE1885" s="89"/>
      <c r="BF1885" s="89"/>
      <c r="BG1885" s="115"/>
      <c r="BH1885" s="90"/>
      <c r="BI1885" s="251"/>
      <c r="BJ1885" s="252"/>
      <c r="BK1885" s="252"/>
      <c r="BL1885" s="230"/>
      <c r="BM1885" s="230"/>
      <c r="BN1885" s="230"/>
      <c r="BO1885" s="231"/>
      <c r="BP1885" s="231"/>
      <c r="BQ1885" s="231"/>
      <c r="BR1885" s="232"/>
      <c r="BS1885" s="232"/>
      <c r="BT1885" s="232"/>
      <c r="BU1885" s="230"/>
      <c r="BV1885" s="230"/>
      <c r="BW1885" s="231"/>
      <c r="BX1885" s="231"/>
      <c r="BY1885" s="232"/>
      <c r="BZ1885" s="235"/>
      <c r="CA1885" s="257"/>
      <c r="CB1885" s="233"/>
      <c r="CC1885" s="230"/>
      <c r="CD1885" s="230"/>
      <c r="CE1885" s="230"/>
      <c r="CF1885" s="230"/>
      <c r="CG1885" s="230"/>
      <c r="CH1885" s="230"/>
      <c r="CI1885" s="230"/>
      <c r="CJ1885" s="231"/>
      <c r="CK1885" s="231"/>
      <c r="CL1885" s="231"/>
      <c r="CM1885" s="231"/>
      <c r="CN1885" s="231"/>
      <c r="CO1885" s="231"/>
      <c r="CP1885" s="231"/>
      <c r="CQ1885" s="231"/>
      <c r="CR1885" s="232"/>
      <c r="CS1885" s="232"/>
      <c r="CT1885" s="232"/>
      <c r="CU1885" s="232"/>
      <c r="CV1885" s="232"/>
      <c r="CW1885" s="232"/>
      <c r="CX1885" s="232"/>
      <c r="CY1885" s="234"/>
      <c r="CZ1885" s="106"/>
      <c r="DA1885" s="106"/>
      <c r="DB1885" s="106"/>
      <c r="DC1885" s="106">
        <v>1</v>
      </c>
      <c r="DD1885" s="106"/>
      <c r="DE1885" s="106"/>
      <c r="DF1885" s="92"/>
      <c r="DG1885" s="107"/>
      <c r="DH1885" s="107"/>
      <c r="DI1885" s="107"/>
      <c r="DJ1885" s="107"/>
      <c r="DK1885" s="107"/>
      <c r="DL1885" s="107"/>
      <c r="DM1885" s="110"/>
      <c r="DN1885" s="110"/>
      <c r="DO1885" s="110"/>
      <c r="DP1885" s="110"/>
      <c r="DQ1885" s="110"/>
      <c r="DR1885" s="110"/>
      <c r="DS1885" s="110"/>
      <c r="DT1885" s="110"/>
      <c r="DU1885" s="497"/>
      <c r="DV1885" s="497"/>
      <c r="DW1885" s="497"/>
      <c r="DX1885" s="497"/>
      <c r="DY1885" s="497"/>
      <c r="DZ1885" s="497"/>
      <c r="EA1885" s="288">
        <v>0.91008500000000003</v>
      </c>
      <c r="EB1885" s="501">
        <v>1.40305E-11</v>
      </c>
      <c r="EC1885" s="501">
        <v>7.4689700000000002E-7</v>
      </c>
      <c r="ED1885" s="99">
        <v>2.5567899999999998E-4</v>
      </c>
      <c r="EE1885" s="99">
        <v>0.235683</v>
      </c>
      <c r="EF1885" s="99">
        <v>7.2567100000000004E-3</v>
      </c>
      <c r="EG1885" s="99">
        <v>-102.764</v>
      </c>
      <c r="EH1885" s="99">
        <v>54.102200000000003</v>
      </c>
      <c r="EI1885" s="99">
        <v>43.71</v>
      </c>
      <c r="EJ1885" s="99">
        <v>53.0092</v>
      </c>
      <c r="EK1885" s="99">
        <v>86.350999999999999</v>
      </c>
      <c r="EL1885" s="99">
        <v>-97.720699999999994</v>
      </c>
      <c r="EM1885" s="99">
        <v>0.184419</v>
      </c>
      <c r="EN1885" s="99">
        <v>0.61125600000000002</v>
      </c>
      <c r="EO1885" s="99">
        <v>0.53895300000000002</v>
      </c>
      <c r="EP1885" s="99">
        <v>0.49503599999999998</v>
      </c>
      <c r="EQ1885" s="99">
        <v>0.33825699999999997</v>
      </c>
      <c r="ER1885" s="99">
        <v>0.44578800000000002</v>
      </c>
      <c r="ES1885" s="99">
        <v>0</v>
      </c>
      <c r="ET1885" s="99">
        <v>6.6008899999999997</v>
      </c>
      <c r="EU1885" s="99">
        <v>5.69353</v>
      </c>
      <c r="EV1885" s="99">
        <v>3.5278100000000001</v>
      </c>
      <c r="EW1885" s="99">
        <v>1.90693</v>
      </c>
      <c r="EX1885" s="119">
        <v>1.60897</v>
      </c>
      <c r="EY1885" s="121"/>
      <c r="EZ1885" s="287"/>
      <c r="FA1885" s="83"/>
      <c r="FB1885" s="126"/>
      <c r="FC1885" s="116"/>
      <c r="FD1885" s="116"/>
      <c r="FE1885" s="116"/>
      <c r="FF1885" s="116"/>
      <c r="FG1885" s="116"/>
      <c r="FH1885" s="116"/>
      <c r="FI1885" s="116"/>
      <c r="FJ1885" s="116"/>
      <c r="FK1885" s="116"/>
      <c r="FL1885" s="116"/>
      <c r="FM1885" s="116"/>
      <c r="FN1885" s="116"/>
    </row>
    <row r="1886" spans="1:170" s="3" customFormat="1" ht="15" customHeight="1" x14ac:dyDescent="0.2">
      <c r="A1886" s="429">
        <v>20150710</v>
      </c>
      <c r="B1886" s="429">
        <v>10</v>
      </c>
      <c r="C1886" s="430">
        <v>21</v>
      </c>
      <c r="D1886" s="430">
        <v>1</v>
      </c>
      <c r="E1886" s="430">
        <v>14</v>
      </c>
      <c r="F1886" s="430">
        <v>7</v>
      </c>
      <c r="G1886" s="433">
        <v>1.8</v>
      </c>
      <c r="H1886" s="435">
        <v>0.1</v>
      </c>
      <c r="I1886" s="431">
        <v>9970</v>
      </c>
      <c r="J1886" s="101" t="s">
        <v>1979</v>
      </c>
      <c r="K1886" s="432" t="str">
        <f>IF(B1886=2,"Z:\Data\MOOG\HeTao\raw\",IF(B1886=5,"Z:\Data\MOOG\Polo\raw\",IF(B1886=10,"Z:\Data\MOOG\Messi\raw\","")))</f>
        <v>Z:\Data\MOOG\Messi\raw\</v>
      </c>
      <c r="L1886" s="428" t="s">
        <v>4158</v>
      </c>
      <c r="M1886" s="569" t="str">
        <f>IF(NOT(ISERROR(FIND("Training_dt",W1886))),"'Plot Psychometric_HH_dt_yuchen'",IF(NOT(ISERROR(FIND("Training",W1886))),"'Plot Psychometric_HH'",IF(NOT(ISERROR(FIND("1DAT",W1886))),"'Plot Tuning Azimuth_HH'",IF(NOT(ISERROR(FIND("HD_dt",W1886))),"'Plot HeadingDiscimination_PSTH_HH_dt_yuchen'",IF(NOT(ISERROR(FIND("HD",W1886))),"'Plot HeadingDiscimination_PSTH_HH'",IF(NOT(ISERROR(FIND("MemSac",W1886))),"'Memory Saccade Analysis_HH'",IF(NOT(ISERROR(FIND("DelSac",W1886))),"'Memory Saccade Analysis_HH'",IF(NOT(ISERROR(FIND("u-stim",W1886))),"'Plot Microstim_HH'",""))))))))</f>
        <v>'Memory Saccade Analysis_HH'</v>
      </c>
      <c r="N1886" s="573">
        <v>1</v>
      </c>
      <c r="O1886" s="584">
        <v>-1</v>
      </c>
      <c r="P1886" s="590">
        <v>4</v>
      </c>
      <c r="Q1886" s="590">
        <f>IF(B1886=2,60,310)</f>
        <v>310</v>
      </c>
      <c r="R1886" s="590">
        <v>5</v>
      </c>
      <c r="S1886" s="590">
        <f>IF(B1886=2,60,-190)</f>
        <v>-190</v>
      </c>
      <c r="T1886" s="590">
        <v>1</v>
      </c>
      <c r="U1886" s="590">
        <f>IF(Z1886&lt;&gt;"",IF(NOT(ISERROR(FIND("SU",Z1886))),VALUE(RIGHT(Z1886,1))+4,IF(NOT(ISERROR(FIND("MU20",Z1886))),20,IF(NOT(ISERROR(FIND("MU21",Z1886))),21,IF(NOT(ISERROR(FIND("MU2",Z1886))),2,1)))),"")</f>
        <v>5</v>
      </c>
      <c r="V1886" s="583"/>
      <c r="W1886" s="427" t="s">
        <v>3863</v>
      </c>
      <c r="X1886" s="192"/>
      <c r="Y1886" s="219">
        <f>IF(NOT(ISERROR(FIND("MU=SU",X1886))),1,IF(Z1886&lt;&gt;"",IF(NOT(ISERROR(FIND("SU",Z1886))),1,0),""))</f>
        <v>1</v>
      </c>
      <c r="Z1886" s="217" t="s">
        <v>43</v>
      </c>
      <c r="AA1886" s="218">
        <v>4232</v>
      </c>
      <c r="AB1886" s="77">
        <v>11.4116</v>
      </c>
      <c r="AC1886" s="78" t="s">
        <v>4167</v>
      </c>
      <c r="AD1886" s="199"/>
      <c r="AE1886" s="91"/>
      <c r="AF1886" s="79"/>
      <c r="AG1886" s="79"/>
      <c r="AH1886" s="80"/>
      <c r="AI1886" s="81"/>
      <c r="AJ1886" s="81"/>
      <c r="AK1886" s="81"/>
      <c r="AL1886" s="81"/>
      <c r="AM1886" s="114"/>
      <c r="AN1886" s="82"/>
      <c r="AO1886" s="83"/>
      <c r="AP1886" s="83"/>
      <c r="AQ1886" s="83"/>
      <c r="AR1886" s="84"/>
      <c r="AS1886" s="85"/>
      <c r="AT1886" s="85"/>
      <c r="AU1886" s="85"/>
      <c r="AV1886" s="85"/>
      <c r="AW1886" s="104"/>
      <c r="AX1886" s="86"/>
      <c r="AY1886" s="87"/>
      <c r="AZ1886" s="87"/>
      <c r="BA1886" s="87"/>
      <c r="BB1886" s="88"/>
      <c r="BC1886" s="89"/>
      <c r="BD1886" s="89"/>
      <c r="BE1886" s="89"/>
      <c r="BF1886" s="89"/>
      <c r="BG1886" s="115"/>
      <c r="BH1886" s="90"/>
      <c r="BI1886" s="251"/>
      <c r="BJ1886" s="252"/>
      <c r="BK1886" s="252"/>
      <c r="BL1886" s="230"/>
      <c r="BM1886" s="230"/>
      <c r="BN1886" s="230"/>
      <c r="BO1886" s="231"/>
      <c r="BP1886" s="231"/>
      <c r="BQ1886" s="231"/>
      <c r="BR1886" s="232"/>
      <c r="BS1886" s="232"/>
      <c r="BT1886" s="232"/>
      <c r="BU1886" s="230"/>
      <c r="BV1886" s="230"/>
      <c r="BW1886" s="231"/>
      <c r="BX1886" s="231"/>
      <c r="BY1886" s="232"/>
      <c r="BZ1886" s="235"/>
      <c r="CA1886" s="257"/>
      <c r="CB1886" s="233"/>
      <c r="CC1886" s="230"/>
      <c r="CD1886" s="230"/>
      <c r="CE1886" s="230"/>
      <c r="CF1886" s="230"/>
      <c r="CG1886" s="230"/>
      <c r="CH1886" s="230"/>
      <c r="CI1886" s="230"/>
      <c r="CJ1886" s="231"/>
      <c r="CK1886" s="231"/>
      <c r="CL1886" s="231"/>
      <c r="CM1886" s="231"/>
      <c r="CN1886" s="231"/>
      <c r="CO1886" s="231"/>
      <c r="CP1886" s="231"/>
      <c r="CQ1886" s="231"/>
      <c r="CR1886" s="232"/>
      <c r="CS1886" s="232"/>
      <c r="CT1886" s="232"/>
      <c r="CU1886" s="232"/>
      <c r="CV1886" s="232"/>
      <c r="CW1886" s="232"/>
      <c r="CX1886" s="232"/>
      <c r="CY1886" s="234"/>
      <c r="CZ1886" s="106"/>
      <c r="DA1886" s="106">
        <v>45</v>
      </c>
      <c r="DB1886" s="106"/>
      <c r="DC1886" s="106">
        <v>1</v>
      </c>
      <c r="DD1886" s="106"/>
      <c r="DE1886" s="106"/>
      <c r="DF1886" s="92"/>
      <c r="DG1886" s="107"/>
      <c r="DH1886" s="107"/>
      <c r="DI1886" s="107"/>
      <c r="DJ1886" s="107"/>
      <c r="DK1886" s="107"/>
      <c r="DL1886" s="107"/>
      <c r="DM1886" s="110"/>
      <c r="DN1886" s="110"/>
      <c r="DO1886" s="110"/>
      <c r="DP1886" s="110"/>
      <c r="DQ1886" s="110"/>
      <c r="DR1886" s="110"/>
      <c r="DS1886" s="110"/>
      <c r="DT1886" s="110"/>
      <c r="DU1886" s="497"/>
      <c r="DV1886" s="497"/>
      <c r="DW1886" s="497"/>
      <c r="DX1886" s="497"/>
      <c r="DY1886" s="497"/>
      <c r="DZ1886" s="497"/>
      <c r="EA1886" s="288">
        <v>0.79445600000000005</v>
      </c>
      <c r="EB1886" s="99">
        <v>4.8798999999999999E-4</v>
      </c>
      <c r="EC1886" s="501">
        <v>3.84905E-6</v>
      </c>
      <c r="ED1886" s="99">
        <v>2.40351E-2</v>
      </c>
      <c r="EE1886" s="99">
        <v>0.63397700000000001</v>
      </c>
      <c r="EF1886" s="99">
        <v>3.2329799999999999E-2</v>
      </c>
      <c r="EG1886" s="99">
        <v>-90</v>
      </c>
      <c r="EH1886" s="99">
        <v>90</v>
      </c>
      <c r="EI1886" s="99">
        <v>90</v>
      </c>
      <c r="EJ1886" s="99">
        <v>90</v>
      </c>
      <c r="EK1886" s="99">
        <v>-90</v>
      </c>
      <c r="EL1886" s="99">
        <v>-90</v>
      </c>
      <c r="EM1886" s="99">
        <v>3.8895699999999998E-2</v>
      </c>
      <c r="EN1886" s="99">
        <v>0.36941600000000002</v>
      </c>
      <c r="EO1886" s="99">
        <v>0.45224900000000001</v>
      </c>
      <c r="EP1886" s="99">
        <v>0.26576</v>
      </c>
      <c r="EQ1886" s="99">
        <v>6.8932499999999994E-2</v>
      </c>
      <c r="ER1886" s="99">
        <v>0.25494099999999997</v>
      </c>
      <c r="ES1886" s="99">
        <v>0</v>
      </c>
      <c r="ET1886" s="99">
        <v>2.7889400000000002</v>
      </c>
      <c r="EU1886" s="99">
        <v>5.2016799999999996</v>
      </c>
      <c r="EV1886" s="99">
        <v>2.8607399999999998</v>
      </c>
      <c r="EW1886" s="99">
        <v>1.25319</v>
      </c>
      <c r="EX1886" s="119">
        <v>1.2856000000000001</v>
      </c>
      <c r="EY1886" s="121"/>
      <c r="EZ1886" s="287"/>
      <c r="FA1886" s="83"/>
      <c r="FB1886" s="126"/>
      <c r="FC1886" s="116"/>
      <c r="FD1886" s="116"/>
      <c r="FE1886" s="116"/>
      <c r="FF1886" s="116"/>
      <c r="FG1886" s="116"/>
      <c r="FH1886" s="116"/>
      <c r="FI1886" s="116"/>
      <c r="FJ1886" s="116"/>
      <c r="FK1886" s="116"/>
      <c r="FL1886" s="116"/>
      <c r="FM1886" s="116"/>
      <c r="FN1886" s="116"/>
    </row>
    <row r="1887" spans="1:170" s="3" customFormat="1" ht="15" customHeight="1" x14ac:dyDescent="0.2">
      <c r="A1887" s="429">
        <v>20150710</v>
      </c>
      <c r="B1887" s="429">
        <v>10</v>
      </c>
      <c r="C1887" s="430">
        <v>21</v>
      </c>
      <c r="D1887" s="430">
        <v>1</v>
      </c>
      <c r="E1887" s="430">
        <v>14</v>
      </c>
      <c r="F1887" s="430">
        <v>7</v>
      </c>
      <c r="G1887" s="433">
        <v>1.8</v>
      </c>
      <c r="H1887" s="435">
        <v>0.1</v>
      </c>
      <c r="I1887" s="431">
        <v>9970</v>
      </c>
      <c r="J1887" s="101" t="s">
        <v>1979</v>
      </c>
      <c r="K1887" s="432" t="str">
        <f>IF(B1887=2,"Z:\Data\MOOG\HeTao\raw\",IF(B1887=5,"Z:\Data\MOOG\Polo\raw\",IF(B1887=10,"Z:\Data\MOOG\Messi\raw\","")))</f>
        <v>Z:\Data\MOOG\Messi\raw\</v>
      </c>
      <c r="L1887" s="428" t="s">
        <v>4168</v>
      </c>
      <c r="M1887" s="569" t="str">
        <f>IF(NOT(ISERROR(FIND("Training_dt",W1887))),"'Plot Psychometric_HH_dt_yuchen'",IF(NOT(ISERROR(FIND("Training",W1887))),"'Plot Psychometric_HH'",IF(NOT(ISERROR(FIND("1DAT",W1887))),"'Plot Tuning Azimuth_HH'",IF(NOT(ISERROR(FIND("HD_dt",W1887))),"'Plot HeadingDiscimination_PSTH_HH_dt_yuchen'",IF(NOT(ISERROR(FIND("HD",W1887))),"'Plot HeadingDiscimination_PSTH_HH'",IF(NOT(ISERROR(FIND("MemSac",W1887))),"'Memory Saccade Analysis_HH'",IF(NOT(ISERROR(FIND("DelSac",W1887))),"'Memory Saccade Analysis_HH'",IF(NOT(ISERROR(FIND("u-stim",W1887))),"'Plot Microstim_HH'",""))))))))</f>
        <v>'Plot HeadingDiscimination_PSTH_HH'</v>
      </c>
      <c r="N1887" s="573">
        <v>-627</v>
      </c>
      <c r="O1887" s="584">
        <v>-1</v>
      </c>
      <c r="P1887" s="590">
        <v>4</v>
      </c>
      <c r="Q1887" s="590">
        <f>IF(B1887=2,60,310)</f>
        <v>310</v>
      </c>
      <c r="R1887" s="590">
        <v>5</v>
      </c>
      <c r="S1887" s="590">
        <f>IF(B1887=2,60,-190)</f>
        <v>-190</v>
      </c>
      <c r="T1887" s="590">
        <v>1</v>
      </c>
      <c r="U1887" s="590">
        <f>IF(Z1887&lt;&gt;"",IF(NOT(ISERROR(FIND("SU",Z1887))),VALUE(RIGHT(Z1887,1))+4,IF(NOT(ISERROR(FIND("MU20",Z1887))),20,IF(NOT(ISERROR(FIND("MU21",Z1887))),21,IF(NOT(ISERROR(FIND("MU2",Z1887))),2,1)))),"")</f>
        <v>5</v>
      </c>
      <c r="V1887" s="583"/>
      <c r="W1887" s="427" t="s">
        <v>1986</v>
      </c>
      <c r="X1887" s="192"/>
      <c r="Y1887" s="219">
        <f>IF(NOT(ISERROR(FIND("MU=SU",X1887))),1,IF(Z1887&lt;&gt;"",IF(NOT(ISERROR(FIND("SU",Z1887))),1,0),""))</f>
        <v>1</v>
      </c>
      <c r="Z1887" s="217" t="s">
        <v>43</v>
      </c>
      <c r="AA1887" s="218">
        <v>65437</v>
      </c>
      <c r="AB1887" s="77">
        <v>12.0726</v>
      </c>
      <c r="AC1887" s="78" t="s">
        <v>4171</v>
      </c>
      <c r="AD1887" s="199"/>
      <c r="AE1887" s="91"/>
      <c r="AF1887" s="79"/>
      <c r="AG1887" s="79"/>
      <c r="AH1887" s="80"/>
      <c r="AI1887" s="81"/>
      <c r="AJ1887" s="81"/>
      <c r="AK1887" s="81"/>
      <c r="AL1887" s="81"/>
      <c r="AM1887" s="114"/>
      <c r="AN1887" s="82"/>
      <c r="AO1887" s="83"/>
      <c r="AP1887" s="83"/>
      <c r="AQ1887" s="83"/>
      <c r="AR1887" s="84"/>
      <c r="AS1887" s="85"/>
      <c r="AT1887" s="85"/>
      <c r="AU1887" s="85"/>
      <c r="AV1887" s="85"/>
      <c r="AW1887" s="104"/>
      <c r="AX1887" s="86"/>
      <c r="AY1887" s="87"/>
      <c r="AZ1887" s="87"/>
      <c r="BA1887" s="87"/>
      <c r="BB1887" s="88"/>
      <c r="BC1887" s="89"/>
      <c r="BD1887" s="89"/>
      <c r="BE1887" s="89"/>
      <c r="BF1887" s="89"/>
      <c r="BG1887" s="115"/>
      <c r="BH1887" s="90"/>
      <c r="BI1887" s="251"/>
      <c r="BJ1887" s="252"/>
      <c r="BK1887" s="252"/>
      <c r="BL1887" s="230"/>
      <c r="BM1887" s="230"/>
      <c r="BN1887" s="230"/>
      <c r="BO1887" s="231"/>
      <c r="BP1887" s="231"/>
      <c r="BQ1887" s="231"/>
      <c r="BR1887" s="232"/>
      <c r="BS1887" s="232"/>
      <c r="BT1887" s="232"/>
      <c r="BU1887" s="230"/>
      <c r="BV1887" s="230"/>
      <c r="BW1887" s="231"/>
      <c r="BX1887" s="231"/>
      <c r="BY1887" s="232"/>
      <c r="BZ1887" s="235"/>
      <c r="CA1887" s="257"/>
      <c r="CB1887" s="233"/>
      <c r="CC1887" s="230"/>
      <c r="CD1887" s="230"/>
      <c r="CE1887" s="230"/>
      <c r="CF1887" s="230"/>
      <c r="CG1887" s="230"/>
      <c r="CH1887" s="230"/>
      <c r="CI1887" s="230"/>
      <c r="CJ1887" s="231"/>
      <c r="CK1887" s="231"/>
      <c r="CL1887" s="231"/>
      <c r="CM1887" s="231"/>
      <c r="CN1887" s="231"/>
      <c r="CO1887" s="231"/>
      <c r="CP1887" s="231"/>
      <c r="CQ1887" s="231"/>
      <c r="CR1887" s="232"/>
      <c r="CS1887" s="232"/>
      <c r="CT1887" s="232"/>
      <c r="CU1887" s="232"/>
      <c r="CV1887" s="232"/>
      <c r="CW1887" s="232"/>
      <c r="CX1887" s="232"/>
      <c r="CY1887" s="234"/>
      <c r="CZ1887" s="106">
        <v>1</v>
      </c>
      <c r="DA1887" s="106">
        <v>45</v>
      </c>
      <c r="DB1887" s="106"/>
      <c r="DC1887" s="106">
        <v>1</v>
      </c>
      <c r="DD1887" s="106" t="s">
        <v>3030</v>
      </c>
      <c r="DE1887" s="498">
        <v>7</v>
      </c>
      <c r="DF1887" s="490">
        <v>7</v>
      </c>
      <c r="DG1887" s="107">
        <v>24</v>
      </c>
      <c r="DH1887" s="107" t="s">
        <v>7138</v>
      </c>
      <c r="DI1887" s="107">
        <v>3.22519</v>
      </c>
      <c r="DJ1887" s="107">
        <v>-1.0707599999999999</v>
      </c>
      <c r="DK1887" s="107">
        <v>3.2677999999999998</v>
      </c>
      <c r="DL1887" s="107">
        <v>1.7506299999999999</v>
      </c>
      <c r="DM1887" s="110">
        <v>2.6627299999999998</v>
      </c>
      <c r="DN1887" s="110">
        <v>-0.16031599999999999</v>
      </c>
      <c r="DO1887" s="110">
        <v>0.72671200000000002</v>
      </c>
      <c r="DP1887" s="110">
        <v>0.84175100000000003</v>
      </c>
      <c r="DQ1887" s="110">
        <v>0.55037800000000003</v>
      </c>
      <c r="DR1887" s="110">
        <v>0.81608000000000003</v>
      </c>
      <c r="DS1887" s="110">
        <v>0.57707200000000003</v>
      </c>
      <c r="DT1887" s="110">
        <v>0.85061799999999999</v>
      </c>
      <c r="DU1887" s="497">
        <v>0.62406200000000001</v>
      </c>
      <c r="DV1887" s="497">
        <v>0</v>
      </c>
      <c r="DW1887" s="497">
        <v>0.54</v>
      </c>
      <c r="DX1887" s="497">
        <v>0</v>
      </c>
      <c r="DY1887" s="497">
        <v>0.72108799999999995</v>
      </c>
      <c r="DZ1887" s="497">
        <v>0</v>
      </c>
      <c r="EA1887" s="288"/>
      <c r="EB1887" s="492"/>
      <c r="EC1887" s="492"/>
      <c r="ED1887" s="492"/>
      <c r="EE1887" s="99"/>
      <c r="EF1887" s="492"/>
      <c r="EG1887" s="99"/>
      <c r="EH1887" s="99"/>
      <c r="EI1887" s="99"/>
      <c r="EJ1887" s="99"/>
      <c r="EK1887" s="99"/>
      <c r="EL1887" s="99"/>
      <c r="EM1887" s="99"/>
      <c r="EN1887" s="99"/>
      <c r="EO1887" s="99"/>
      <c r="EP1887" s="99"/>
      <c r="EQ1887" s="99"/>
      <c r="ER1887" s="99"/>
      <c r="ES1887" s="99"/>
      <c r="ET1887" s="99"/>
      <c r="EU1887" s="99"/>
      <c r="EV1887" s="99"/>
      <c r="EW1887" s="99"/>
      <c r="EX1887" s="119"/>
      <c r="EY1887" s="121"/>
      <c r="EZ1887" s="524"/>
      <c r="FA1887" s="83">
        <v>24</v>
      </c>
      <c r="FB1887" s="126">
        <v>14</v>
      </c>
      <c r="FC1887" s="505">
        <v>3.22519</v>
      </c>
      <c r="FD1887" s="505">
        <v>-1.0707599999999999</v>
      </c>
      <c r="FE1887" s="116">
        <v>3.2677999999999998</v>
      </c>
      <c r="FF1887" s="116">
        <v>1.7506299999999999</v>
      </c>
      <c r="FG1887" s="116">
        <v>2.6627299999999998</v>
      </c>
      <c r="FH1887" s="116">
        <v>-0.16031599999999999</v>
      </c>
      <c r="FI1887" s="116" t="s">
        <v>5887</v>
      </c>
      <c r="FJ1887" s="116" t="s">
        <v>5888</v>
      </c>
      <c r="FK1887" s="116" t="s">
        <v>5889</v>
      </c>
      <c r="FL1887" s="116" t="s">
        <v>5890</v>
      </c>
      <c r="FM1887" s="116" t="s">
        <v>5891</v>
      </c>
      <c r="FN1887" s="116" t="s">
        <v>5892</v>
      </c>
    </row>
    <row r="1888" spans="1:170" s="3" customFormat="1" ht="15" customHeight="1" x14ac:dyDescent="0.2">
      <c r="A1888" s="429">
        <v>20150710</v>
      </c>
      <c r="B1888" s="429">
        <v>10</v>
      </c>
      <c r="C1888" s="430">
        <v>21</v>
      </c>
      <c r="D1888" s="430">
        <v>1</v>
      </c>
      <c r="E1888" s="430">
        <v>14</v>
      </c>
      <c r="F1888" s="430">
        <v>7</v>
      </c>
      <c r="G1888" s="433">
        <v>1.8</v>
      </c>
      <c r="H1888" s="435">
        <v>0.1</v>
      </c>
      <c r="I1888" s="431">
        <v>9970</v>
      </c>
      <c r="J1888" s="101" t="s">
        <v>1979</v>
      </c>
      <c r="K1888" s="432" t="str">
        <f>IF(B1888=2,"Z:\Data\MOOG\HeTao\raw\",IF(B1888=5,"Z:\Data\MOOG\Polo\raw\",IF(B1888=10,"Z:\Data\MOOG\Messi\raw\","")))</f>
        <v>Z:\Data\MOOG\Messi\raw\</v>
      </c>
      <c r="L1888" s="428" t="s">
        <v>4168</v>
      </c>
      <c r="M1888" s="569" t="str">
        <f>IF(NOT(ISERROR(FIND("Training_dt",W1888))),"'Plot Psychometric_HH_dt_yuchen'",IF(NOT(ISERROR(FIND("Training",W1888))),"'Plot Psychometric_HH'",IF(NOT(ISERROR(FIND("1DAT",W1888))),"'Plot Tuning Azimuth_HH'",IF(NOT(ISERROR(FIND("HD_dt",W1888))),"'Plot HeadingDiscimination_PSTH_HH_dt_yuchen'",IF(NOT(ISERROR(FIND("HD",W1888))),"'Plot HeadingDiscimination_PSTH_HH'",IF(NOT(ISERROR(FIND("MemSac",W1888))),"'Memory Saccade Analysis_HH'",IF(NOT(ISERROR(FIND("DelSac",W1888))),"'Memory Saccade Analysis_HH'",IF(NOT(ISERROR(FIND("u-stim",W1888))),"'Plot Microstim_HH'",""))))))))</f>
        <v>'Plot HeadingDiscimination_PSTH_HH'</v>
      </c>
      <c r="N1888" s="573" t="s">
        <v>4178</v>
      </c>
      <c r="O1888" s="584">
        <v>-1</v>
      </c>
      <c r="P1888" s="590">
        <v>4</v>
      </c>
      <c r="Q1888" s="590">
        <f>IF(B1888=2,60,310)</f>
        <v>310</v>
      </c>
      <c r="R1888" s="590">
        <v>5</v>
      </c>
      <c r="S1888" s="590">
        <f>IF(B1888=2,60,-190)</f>
        <v>-190</v>
      </c>
      <c r="T1888" s="590">
        <v>1</v>
      </c>
      <c r="U1888" s="590">
        <f>IF(Z1888&lt;&gt;"",IF(NOT(ISERROR(FIND("SU",Z1888))),VALUE(RIGHT(Z1888,1))+4,IF(NOT(ISERROR(FIND("MU20",Z1888))),20,IF(NOT(ISERROR(FIND("MU21",Z1888))),21,IF(NOT(ISERROR(FIND("MU2",Z1888))),2,1)))),"")</f>
        <v>6</v>
      </c>
      <c r="V1888" s="583"/>
      <c r="W1888" s="427" t="s">
        <v>1986</v>
      </c>
      <c r="X1888" s="192"/>
      <c r="Y1888" s="219">
        <f>IF(NOT(ISERROR(FIND("MU=SU",X1888))),1,IF(Z1888&lt;&gt;"",IF(NOT(ISERROR(FIND("SU",Z1888))),1,0),""))</f>
        <v>1</v>
      </c>
      <c r="Z1888" s="217" t="s">
        <v>46</v>
      </c>
      <c r="AA1888" s="218">
        <v>26766</v>
      </c>
      <c r="AB1888" s="77">
        <v>6.9724700000000004</v>
      </c>
      <c r="AC1888" s="78" t="s">
        <v>4172</v>
      </c>
      <c r="AD1888" s="199"/>
      <c r="AE1888" s="91"/>
      <c r="AF1888" s="79"/>
      <c r="AG1888" s="79"/>
      <c r="AH1888" s="80"/>
      <c r="AI1888" s="81"/>
      <c r="AJ1888" s="81"/>
      <c r="AK1888" s="81"/>
      <c r="AL1888" s="81"/>
      <c r="AM1888" s="114"/>
      <c r="AN1888" s="82"/>
      <c r="AO1888" s="83"/>
      <c r="AP1888" s="83"/>
      <c r="AQ1888" s="83"/>
      <c r="AR1888" s="84"/>
      <c r="AS1888" s="85"/>
      <c r="AT1888" s="85"/>
      <c r="AU1888" s="85"/>
      <c r="AV1888" s="85"/>
      <c r="AW1888" s="104"/>
      <c r="AX1888" s="86"/>
      <c r="AY1888" s="87"/>
      <c r="AZ1888" s="87"/>
      <c r="BA1888" s="87"/>
      <c r="BB1888" s="88"/>
      <c r="BC1888" s="89"/>
      <c r="BD1888" s="89"/>
      <c r="BE1888" s="89"/>
      <c r="BF1888" s="89"/>
      <c r="BG1888" s="115"/>
      <c r="BH1888" s="90"/>
      <c r="BI1888" s="251"/>
      <c r="BJ1888" s="252"/>
      <c r="BK1888" s="252"/>
      <c r="BL1888" s="230"/>
      <c r="BM1888" s="230"/>
      <c r="BN1888" s="230"/>
      <c r="BO1888" s="231"/>
      <c r="BP1888" s="231"/>
      <c r="BQ1888" s="231"/>
      <c r="BR1888" s="232"/>
      <c r="BS1888" s="232"/>
      <c r="BT1888" s="232"/>
      <c r="BU1888" s="230"/>
      <c r="BV1888" s="230"/>
      <c r="BW1888" s="231"/>
      <c r="BX1888" s="231"/>
      <c r="BY1888" s="232"/>
      <c r="BZ1888" s="235"/>
      <c r="CA1888" s="257"/>
      <c r="CB1888" s="233"/>
      <c r="CC1888" s="230"/>
      <c r="CD1888" s="230"/>
      <c r="CE1888" s="230"/>
      <c r="CF1888" s="230"/>
      <c r="CG1888" s="230"/>
      <c r="CH1888" s="230"/>
      <c r="CI1888" s="230"/>
      <c r="CJ1888" s="231"/>
      <c r="CK1888" s="231"/>
      <c r="CL1888" s="231"/>
      <c r="CM1888" s="231"/>
      <c r="CN1888" s="231"/>
      <c r="CO1888" s="231"/>
      <c r="CP1888" s="231"/>
      <c r="CQ1888" s="231"/>
      <c r="CR1888" s="232"/>
      <c r="CS1888" s="232"/>
      <c r="CT1888" s="232"/>
      <c r="CU1888" s="232"/>
      <c r="CV1888" s="232"/>
      <c r="CW1888" s="232"/>
      <c r="CX1888" s="232"/>
      <c r="CY1888" s="234"/>
      <c r="CZ1888" s="106">
        <v>1</v>
      </c>
      <c r="DA1888" s="106">
        <v>45</v>
      </c>
      <c r="DB1888" s="106"/>
      <c r="DC1888" s="106">
        <v>0.8</v>
      </c>
      <c r="DD1888" s="106" t="s">
        <v>3029</v>
      </c>
      <c r="DE1888" s="498">
        <v>2</v>
      </c>
      <c r="DF1888" s="490">
        <v>2</v>
      </c>
      <c r="DG1888" s="107">
        <v>14</v>
      </c>
      <c r="DH1888" s="107" t="s">
        <v>7138</v>
      </c>
      <c r="DI1888" s="107">
        <v>3.05694</v>
      </c>
      <c r="DJ1888" s="107">
        <v>-0.29432999999999998</v>
      </c>
      <c r="DK1888" s="107">
        <v>3.4537300000000002</v>
      </c>
      <c r="DL1888" s="107">
        <v>2.3085499999999999</v>
      </c>
      <c r="DM1888" s="110">
        <v>2.2387999999999999</v>
      </c>
      <c r="DN1888" s="110">
        <v>0.91974199999999995</v>
      </c>
      <c r="DO1888" s="110">
        <v>0.55716500000000002</v>
      </c>
      <c r="DP1888" s="110">
        <v>0.731707</v>
      </c>
      <c r="DQ1888" s="110">
        <v>0.50287400000000004</v>
      </c>
      <c r="DR1888" s="110">
        <v>0.77471299999999998</v>
      </c>
      <c r="DS1888" s="110">
        <v>0.40773799999999999</v>
      </c>
      <c r="DT1888" s="110">
        <v>0.69107099999999999</v>
      </c>
      <c r="DU1888" s="497">
        <v>0.133242</v>
      </c>
      <c r="DV1888" s="497">
        <v>0.252</v>
      </c>
      <c r="DW1888" s="497">
        <v>0.42014699999999999</v>
      </c>
      <c r="DX1888" s="497">
        <v>0</v>
      </c>
      <c r="DY1888" s="497">
        <v>0.223778</v>
      </c>
      <c r="DZ1888" s="497">
        <v>2.8000000000000001E-2</v>
      </c>
      <c r="EA1888" s="288"/>
      <c r="EB1888" s="492"/>
      <c r="EC1888" s="99"/>
      <c r="ED1888" s="99"/>
      <c r="EE1888" s="99"/>
      <c r="EF1888" s="99"/>
      <c r="EG1888" s="99"/>
      <c r="EH1888" s="99"/>
      <c r="EI1888" s="99"/>
      <c r="EJ1888" s="99"/>
      <c r="EK1888" s="99"/>
      <c r="EL1888" s="99"/>
      <c r="EM1888" s="99"/>
      <c r="EN1888" s="99"/>
      <c r="EO1888" s="99"/>
      <c r="EP1888" s="99"/>
      <c r="EQ1888" s="99"/>
      <c r="ER1888" s="99"/>
      <c r="ES1888" s="99"/>
      <c r="ET1888" s="99"/>
      <c r="EU1888" s="99"/>
      <c r="EV1888" s="99"/>
      <c r="EW1888" s="99"/>
      <c r="EX1888" s="119"/>
      <c r="EY1888" s="121"/>
      <c r="EZ1888" s="524"/>
      <c r="FA1888" s="83">
        <v>14</v>
      </c>
      <c r="FB1888" s="126">
        <v>14</v>
      </c>
      <c r="FC1888" s="116">
        <v>3.05694</v>
      </c>
      <c r="FD1888" s="116">
        <v>-0.29432999999999998</v>
      </c>
      <c r="FE1888" s="116">
        <v>3.4537300000000002</v>
      </c>
      <c r="FF1888" s="116">
        <v>2.3085499999999999</v>
      </c>
      <c r="FG1888" s="116">
        <v>2.2387999999999999</v>
      </c>
      <c r="FH1888" s="116">
        <v>0.91974199999999995</v>
      </c>
      <c r="FI1888" s="116" t="s">
        <v>5893</v>
      </c>
      <c r="FJ1888" s="116" t="s">
        <v>5894</v>
      </c>
      <c r="FK1888" s="116" t="s">
        <v>5895</v>
      </c>
      <c r="FL1888" s="116" t="s">
        <v>5896</v>
      </c>
      <c r="FM1888" s="116" t="s">
        <v>5897</v>
      </c>
      <c r="FN1888" s="116" t="s">
        <v>5898</v>
      </c>
    </row>
    <row r="1889" spans="1:170" s="3" customFormat="1" ht="15" customHeight="1" x14ac:dyDescent="0.2">
      <c r="A1889" s="429">
        <v>20150710</v>
      </c>
      <c r="B1889" s="429">
        <v>10</v>
      </c>
      <c r="C1889" s="430">
        <v>21</v>
      </c>
      <c r="D1889" s="430">
        <v>1</v>
      </c>
      <c r="E1889" s="430">
        <v>14</v>
      </c>
      <c r="F1889" s="430">
        <v>7</v>
      </c>
      <c r="G1889" s="433">
        <v>1.8</v>
      </c>
      <c r="H1889" s="435">
        <v>0.1</v>
      </c>
      <c r="I1889" s="431">
        <v>9970</v>
      </c>
      <c r="J1889" s="101" t="s">
        <v>1979</v>
      </c>
      <c r="K1889" s="432" t="str">
        <f>IF(B1889=2,"Z:\Data\MOOG\HeTao\raw\",IF(B1889=5,"Z:\Data\MOOG\Polo\raw\",IF(B1889=10,"Z:\Data\MOOG\Messi\raw\","")))</f>
        <v>Z:\Data\MOOG\Messi\raw\</v>
      </c>
      <c r="L1889" s="428" t="s">
        <v>4165</v>
      </c>
      <c r="M1889" s="569" t="str">
        <f>IF(NOT(ISERROR(FIND("Training_dt",W1889))),"'Plot Psychometric_HH_dt_yuchen'",IF(NOT(ISERROR(FIND("Training",W1889))),"'Plot Psychometric_HH'",IF(NOT(ISERROR(FIND("1DAT",W1889))),"'Plot Tuning Azimuth_HH'",IF(NOT(ISERROR(FIND("HD_dt",W1889))),"'Plot HeadingDiscimination_PSTH_HH_dt_yuchen'",IF(NOT(ISERROR(FIND("HD",W1889))),"'Plot HeadingDiscimination_PSTH_HH'",IF(NOT(ISERROR(FIND("MemSac",W1889))),"'Memory Saccade Analysis_HH'",IF(NOT(ISERROR(FIND("DelSac",W1889))),"'Memory Saccade Analysis_HH'",IF(NOT(ISERROR(FIND("u-stim",W1889))),"'Plot Microstim_HH'",""))))))))</f>
        <v>'Memory Saccade Analysis_HH'</v>
      </c>
      <c r="N1889" s="573">
        <v>-6</v>
      </c>
      <c r="O1889" s="584">
        <v>-1</v>
      </c>
      <c r="P1889" s="590">
        <v>4</v>
      </c>
      <c r="Q1889" s="590">
        <f>IF(B1889=2,60,310)</f>
        <v>310</v>
      </c>
      <c r="R1889" s="590">
        <v>5</v>
      </c>
      <c r="S1889" s="590">
        <f>IF(B1889=2,60,-190)</f>
        <v>-190</v>
      </c>
      <c r="T1889" s="590">
        <v>1</v>
      </c>
      <c r="U1889" s="590">
        <f>IF(Z1889&lt;&gt;"",IF(NOT(ISERROR(FIND("SU",Z1889))),VALUE(RIGHT(Z1889,1))+4,IF(NOT(ISERROR(FIND("MU20",Z1889))),20,IF(NOT(ISERROR(FIND("MU21",Z1889))),21,IF(NOT(ISERROR(FIND("MU2",Z1889))),2,1)))),"")</f>
        <v>6</v>
      </c>
      <c r="V1889" s="583"/>
      <c r="W1889" s="427" t="s">
        <v>2172</v>
      </c>
      <c r="X1889" s="192"/>
      <c r="Y1889" s="219">
        <f>IF(NOT(ISERROR(FIND("MU=SU",X1889))),1,IF(Z1889&lt;&gt;"",IF(NOT(ISERROR(FIND("SU",Z1889))),1,0),""))</f>
        <v>1</v>
      </c>
      <c r="Z1889" s="217" t="s">
        <v>46</v>
      </c>
      <c r="AA1889" s="218">
        <v>3380</v>
      </c>
      <c r="AB1889" s="77">
        <v>10.074</v>
      </c>
      <c r="AC1889" s="78" t="s">
        <v>4166</v>
      </c>
      <c r="AD1889" s="199"/>
      <c r="AE1889" s="91"/>
      <c r="AF1889" s="79"/>
      <c r="AG1889" s="79"/>
      <c r="AH1889" s="80"/>
      <c r="AI1889" s="81"/>
      <c r="AJ1889" s="81"/>
      <c r="AK1889" s="81"/>
      <c r="AL1889" s="81"/>
      <c r="AM1889" s="114"/>
      <c r="AN1889" s="82"/>
      <c r="AO1889" s="83"/>
      <c r="AP1889" s="83"/>
      <c r="AQ1889" s="83"/>
      <c r="AR1889" s="84"/>
      <c r="AS1889" s="85"/>
      <c r="AT1889" s="85"/>
      <c r="AU1889" s="85"/>
      <c r="AV1889" s="85"/>
      <c r="AW1889" s="104"/>
      <c r="AX1889" s="86"/>
      <c r="AY1889" s="87"/>
      <c r="AZ1889" s="87"/>
      <c r="BA1889" s="87"/>
      <c r="BB1889" s="88"/>
      <c r="BC1889" s="89"/>
      <c r="BD1889" s="89"/>
      <c r="BE1889" s="89"/>
      <c r="BF1889" s="89"/>
      <c r="BG1889" s="115"/>
      <c r="BH1889" s="90"/>
      <c r="BI1889" s="251"/>
      <c r="BJ1889" s="252"/>
      <c r="BK1889" s="252"/>
      <c r="BL1889" s="230"/>
      <c r="BM1889" s="230"/>
      <c r="BN1889" s="230"/>
      <c r="BO1889" s="231"/>
      <c r="BP1889" s="231"/>
      <c r="BQ1889" s="231"/>
      <c r="BR1889" s="232"/>
      <c r="BS1889" s="232"/>
      <c r="BT1889" s="232"/>
      <c r="BU1889" s="230"/>
      <c r="BV1889" s="230"/>
      <c r="BW1889" s="231"/>
      <c r="BX1889" s="231"/>
      <c r="BY1889" s="232"/>
      <c r="BZ1889" s="235"/>
      <c r="CA1889" s="257"/>
      <c r="CB1889" s="233"/>
      <c r="CC1889" s="230"/>
      <c r="CD1889" s="230"/>
      <c r="CE1889" s="230"/>
      <c r="CF1889" s="230"/>
      <c r="CG1889" s="230"/>
      <c r="CH1889" s="230"/>
      <c r="CI1889" s="230"/>
      <c r="CJ1889" s="231"/>
      <c r="CK1889" s="231"/>
      <c r="CL1889" s="231"/>
      <c r="CM1889" s="231"/>
      <c r="CN1889" s="231"/>
      <c r="CO1889" s="231"/>
      <c r="CP1889" s="231"/>
      <c r="CQ1889" s="231"/>
      <c r="CR1889" s="232"/>
      <c r="CS1889" s="232"/>
      <c r="CT1889" s="232"/>
      <c r="CU1889" s="232"/>
      <c r="CV1889" s="232"/>
      <c r="CW1889" s="232"/>
      <c r="CX1889" s="232"/>
      <c r="CY1889" s="234"/>
      <c r="CZ1889" s="106"/>
      <c r="DA1889" s="106"/>
      <c r="DB1889" s="106"/>
      <c r="DC1889" s="106">
        <v>0.8</v>
      </c>
      <c r="DD1889" s="106"/>
      <c r="DE1889" s="106"/>
      <c r="DF1889" s="92"/>
      <c r="DG1889" s="107"/>
      <c r="DH1889" s="107"/>
      <c r="DI1889" s="107"/>
      <c r="DJ1889" s="107"/>
      <c r="DK1889" s="107"/>
      <c r="DL1889" s="107"/>
      <c r="DM1889" s="110"/>
      <c r="DN1889" s="110"/>
      <c r="DO1889" s="110"/>
      <c r="DP1889" s="110"/>
      <c r="DQ1889" s="110"/>
      <c r="DR1889" s="110"/>
      <c r="DS1889" s="110"/>
      <c r="DT1889" s="110"/>
      <c r="DU1889" s="497"/>
      <c r="DV1889" s="497"/>
      <c r="DW1889" s="497"/>
      <c r="DX1889" s="497"/>
      <c r="DY1889" s="497"/>
      <c r="DZ1889" s="497"/>
      <c r="EA1889" s="288">
        <v>0.72769300000000003</v>
      </c>
      <c r="EB1889" s="99">
        <v>0.36228700000000003</v>
      </c>
      <c r="EC1889" s="99">
        <v>1.94198E-4</v>
      </c>
      <c r="ED1889" s="99">
        <v>0.38586300000000001</v>
      </c>
      <c r="EE1889" s="99">
        <v>0.21226400000000001</v>
      </c>
      <c r="EF1889" s="99">
        <v>4.0684299999999999E-4</v>
      </c>
      <c r="EG1889" s="99">
        <v>-81.821899999999999</v>
      </c>
      <c r="EH1889" s="99">
        <v>-45.695500000000003</v>
      </c>
      <c r="EI1889" s="99">
        <v>-26.746099999999998</v>
      </c>
      <c r="EJ1889" s="99">
        <v>-8.5431500000000007</v>
      </c>
      <c r="EK1889" s="99">
        <v>-139.31800000000001</v>
      </c>
      <c r="EL1889" s="99">
        <v>60.166699999999999</v>
      </c>
      <c r="EM1889" s="99">
        <v>0.41114499999999998</v>
      </c>
      <c r="EN1889" s="99">
        <v>0.45122200000000001</v>
      </c>
      <c r="EO1889" s="99">
        <v>0.65592300000000003</v>
      </c>
      <c r="EP1889" s="99">
        <v>0.42125899999999999</v>
      </c>
      <c r="EQ1889" s="99">
        <v>0.45102700000000001</v>
      </c>
      <c r="ER1889" s="99">
        <v>0.57572299999999998</v>
      </c>
      <c r="ES1889" s="99">
        <v>0</v>
      </c>
      <c r="ET1889" s="99">
        <v>2.6208300000000002</v>
      </c>
      <c r="EU1889" s="99">
        <v>5.9182399999999999</v>
      </c>
      <c r="EV1889" s="99">
        <v>3.43723</v>
      </c>
      <c r="EW1889" s="99">
        <v>2.1105800000000001</v>
      </c>
      <c r="EX1889" s="119">
        <v>1.50756</v>
      </c>
      <c r="EY1889" s="121"/>
      <c r="EZ1889" s="287"/>
      <c r="FA1889" s="83"/>
      <c r="FB1889" s="126"/>
      <c r="FC1889" s="116"/>
      <c r="FD1889" s="116"/>
      <c r="FE1889" s="116"/>
      <c r="FF1889" s="116"/>
      <c r="FG1889" s="116"/>
      <c r="FH1889" s="116"/>
      <c r="FI1889" s="116"/>
      <c r="FJ1889" s="116"/>
      <c r="FK1889" s="116"/>
      <c r="FL1889" s="116"/>
      <c r="FM1889" s="116"/>
      <c r="FN1889" s="116"/>
    </row>
    <row r="1890" spans="1:170" s="3" customFormat="1" ht="15" customHeight="1" x14ac:dyDescent="0.2">
      <c r="A1890" s="429">
        <v>20150710</v>
      </c>
      <c r="B1890" s="429">
        <v>10</v>
      </c>
      <c r="C1890" s="430">
        <v>21</v>
      </c>
      <c r="D1890" s="430">
        <v>1</v>
      </c>
      <c r="E1890" s="430">
        <v>14</v>
      </c>
      <c r="F1890" s="430">
        <v>7</v>
      </c>
      <c r="G1890" s="433">
        <v>1.8</v>
      </c>
      <c r="H1890" s="435">
        <v>0.1</v>
      </c>
      <c r="I1890" s="431">
        <v>9970</v>
      </c>
      <c r="J1890" s="101" t="s">
        <v>1979</v>
      </c>
      <c r="K1890" s="432" t="str">
        <f>IF(B1890=2,"Z:\Data\MOOG\HeTao\raw\",IF(B1890=5,"Z:\Data\MOOG\Polo\raw\",IF(B1890=10,"Z:\Data\MOOG\Messi\raw\","")))</f>
        <v>Z:\Data\MOOG\Messi\raw\</v>
      </c>
      <c r="L1890" s="428" t="s">
        <v>4169</v>
      </c>
      <c r="M1890" s="569" t="str">
        <f>IF(NOT(ISERROR(FIND("Training_dt",W1890))),"'Plot Psychometric_HH_dt_yuchen'",IF(NOT(ISERROR(FIND("Training",W1890))),"'Plot Psychometric_HH'",IF(NOT(ISERROR(FIND("1DAT",W1890))),"'Plot Tuning Azimuth_HH'",IF(NOT(ISERROR(FIND("HD_dt",W1890))),"'Plot HeadingDiscimination_PSTH_HH_dt_yuchen'",IF(NOT(ISERROR(FIND("HD",W1890))),"'Plot HeadingDiscimination_PSTH_HH'",IF(NOT(ISERROR(FIND("MemSac",W1890))),"'Memory Saccade Analysis_HH'",IF(NOT(ISERROR(FIND("DelSac",W1890))),"'Memory Saccade Analysis_HH'",IF(NOT(ISERROR(FIND("u-stim",W1890))),"'Plot Microstim_HH'",""))))))))</f>
        <v>'Plot Tuning Azimuth_HH'</v>
      </c>
      <c r="N1890" s="573">
        <v>1</v>
      </c>
      <c r="O1890" s="584">
        <v>-1</v>
      </c>
      <c r="P1890" s="590">
        <v>4</v>
      </c>
      <c r="Q1890" s="590">
        <f>IF(B1890=2,60,310)</f>
        <v>310</v>
      </c>
      <c r="R1890" s="590">
        <v>5</v>
      </c>
      <c r="S1890" s="590">
        <f>IF(B1890=2,60,-190)</f>
        <v>-190</v>
      </c>
      <c r="T1890" s="590">
        <v>1</v>
      </c>
      <c r="U1890" s="590">
        <f>IF(Z1890&lt;&gt;"",IF(NOT(ISERROR(FIND("SU",Z1890))),VALUE(RIGHT(Z1890,1))+4,IF(NOT(ISERROR(FIND("MU20",Z1890))),20,IF(NOT(ISERROR(FIND("MU21",Z1890))),21,IF(NOT(ISERROR(FIND("MU2",Z1890))),2,1)))),"")</f>
        <v>5</v>
      </c>
      <c r="V1890" s="583"/>
      <c r="W1890" s="427" t="s">
        <v>2222</v>
      </c>
      <c r="X1890" s="192"/>
      <c r="Y1890" s="219">
        <f>IF(NOT(ISERROR(FIND("MU=SU",X1890))),1,IF(Z1890&lt;&gt;"",IF(NOT(ISERROR(FIND("SU",Z1890))),1,0),""))</f>
        <v>1</v>
      </c>
      <c r="Z1890" s="217" t="s">
        <v>43</v>
      </c>
      <c r="AA1890" s="218">
        <v>7419</v>
      </c>
      <c r="AB1890" s="77">
        <v>15.0763</v>
      </c>
      <c r="AC1890" s="78" t="s">
        <v>4173</v>
      </c>
      <c r="AD1890" s="199"/>
      <c r="AE1890" s="91">
        <v>-116.634</v>
      </c>
      <c r="AF1890" s="79">
        <v>0.370056</v>
      </c>
      <c r="AG1890" s="79">
        <v>0.18249599999999999</v>
      </c>
      <c r="AH1890" s="80">
        <v>0.62118099999999998</v>
      </c>
      <c r="AI1890" s="81">
        <v>0.23880899999999999</v>
      </c>
      <c r="AJ1890" s="81">
        <v>0</v>
      </c>
      <c r="AK1890" s="81">
        <v>-159.458</v>
      </c>
      <c r="AL1890" s="81">
        <v>91.326999999999998</v>
      </c>
      <c r="AM1890" s="114" t="s">
        <v>5145</v>
      </c>
      <c r="AN1890" s="82" t="s">
        <v>5146</v>
      </c>
      <c r="AO1890" s="83">
        <v>-113.643</v>
      </c>
      <c r="AP1890" s="83">
        <v>0.60611599999999999</v>
      </c>
      <c r="AQ1890" s="83">
        <v>0.68340199999999995</v>
      </c>
      <c r="AR1890" s="84">
        <v>2.23136E-4</v>
      </c>
      <c r="AS1890" s="85">
        <v>-3.4438</v>
      </c>
      <c r="AT1890" s="85">
        <v>-2.7662900000000001</v>
      </c>
      <c r="AU1890" s="85">
        <v>-119.93300000000001</v>
      </c>
      <c r="AV1890" s="85">
        <v>100.188</v>
      </c>
      <c r="AW1890" s="104" t="s">
        <v>5147</v>
      </c>
      <c r="AX1890" s="86" t="s">
        <v>5148</v>
      </c>
      <c r="AY1890" s="87" t="s">
        <v>1615</v>
      </c>
      <c r="AZ1890" s="87" t="s">
        <v>1615</v>
      </c>
      <c r="BA1890" s="87" t="s">
        <v>1615</v>
      </c>
      <c r="BB1890" s="88" t="s">
        <v>1615</v>
      </c>
      <c r="BC1890" s="89" t="s">
        <v>1615</v>
      </c>
      <c r="BD1890" s="89" t="s">
        <v>1615</v>
      </c>
      <c r="BE1890" s="89" t="s">
        <v>1615</v>
      </c>
      <c r="BF1890" s="89" t="s">
        <v>1615</v>
      </c>
      <c r="BG1890" s="115" t="s">
        <v>1615</v>
      </c>
      <c r="BH1890" s="90" t="s">
        <v>1615</v>
      </c>
      <c r="BI1890" s="251"/>
      <c r="BJ1890" s="252"/>
      <c r="BK1890" s="252"/>
      <c r="BL1890" s="230"/>
      <c r="BM1890" s="230"/>
      <c r="BN1890" s="230"/>
      <c r="BO1890" s="231"/>
      <c r="BP1890" s="231"/>
      <c r="BQ1890" s="231"/>
      <c r="BR1890" s="232"/>
      <c r="BS1890" s="232"/>
      <c r="BT1890" s="232"/>
      <c r="BU1890" s="230"/>
      <c r="BV1890" s="230"/>
      <c r="BW1890" s="231"/>
      <c r="BX1890" s="231"/>
      <c r="BY1890" s="232"/>
      <c r="BZ1890" s="235"/>
      <c r="CA1890" s="257"/>
      <c r="CB1890" s="233"/>
      <c r="CC1890" s="230"/>
      <c r="CD1890" s="230"/>
      <c r="CE1890" s="230"/>
      <c r="CF1890" s="230"/>
      <c r="CG1890" s="230"/>
      <c r="CH1890" s="230"/>
      <c r="CI1890" s="230"/>
      <c r="CJ1890" s="231"/>
      <c r="CK1890" s="231"/>
      <c r="CL1890" s="231"/>
      <c r="CM1890" s="231"/>
      <c r="CN1890" s="231"/>
      <c r="CO1890" s="231"/>
      <c r="CP1890" s="231"/>
      <c r="CQ1890" s="231"/>
      <c r="CR1890" s="232"/>
      <c r="CS1890" s="232"/>
      <c r="CT1890" s="232"/>
      <c r="CU1890" s="232"/>
      <c r="CV1890" s="232"/>
      <c r="CW1890" s="232"/>
      <c r="CX1890" s="232"/>
      <c r="CY1890" s="234"/>
      <c r="CZ1890" s="106"/>
      <c r="DA1890" s="106"/>
      <c r="DB1890" s="106"/>
      <c r="DC1890" s="106"/>
      <c r="DD1890" s="106"/>
      <c r="DE1890" s="106"/>
      <c r="DF1890" s="92"/>
      <c r="DG1890" s="107"/>
      <c r="DH1890" s="107"/>
      <c r="DI1890" s="107"/>
      <c r="DJ1890" s="107"/>
      <c r="DK1890" s="107"/>
      <c r="DL1890" s="107"/>
      <c r="DM1890" s="110"/>
      <c r="DN1890" s="110"/>
      <c r="DO1890" s="110"/>
      <c r="DP1890" s="110"/>
      <c r="DQ1890" s="110"/>
      <c r="DR1890" s="110"/>
      <c r="DS1890" s="110"/>
      <c r="DT1890" s="110"/>
      <c r="DU1890" s="497"/>
      <c r="DV1890" s="497"/>
      <c r="DW1890" s="497"/>
      <c r="DX1890" s="497"/>
      <c r="DY1890" s="497"/>
      <c r="DZ1890" s="497"/>
      <c r="EA1890" s="288"/>
      <c r="EB1890" s="99"/>
      <c r="EC1890" s="99"/>
      <c r="ED1890" s="99"/>
      <c r="EE1890" s="492"/>
      <c r="EF1890" s="492"/>
      <c r="EG1890" s="99"/>
      <c r="EH1890" s="99"/>
      <c r="EI1890" s="99"/>
      <c r="EJ1890" s="99"/>
      <c r="EK1890" s="99"/>
      <c r="EL1890" s="99"/>
      <c r="EM1890" s="99"/>
      <c r="EN1890" s="99"/>
      <c r="EO1890" s="99"/>
      <c r="EP1890" s="99"/>
      <c r="EQ1890" s="99"/>
      <c r="ER1890" s="99"/>
      <c r="ES1890" s="99"/>
      <c r="ET1890" s="99"/>
      <c r="EU1890" s="99"/>
      <c r="EV1890" s="99"/>
      <c r="EW1890" s="99"/>
      <c r="EX1890" s="119"/>
      <c r="EY1890" s="121"/>
      <c r="EZ1890" s="287"/>
      <c r="FA1890" s="83"/>
      <c r="FB1890" s="126"/>
      <c r="FC1890" s="116"/>
      <c r="FD1890" s="116"/>
      <c r="FE1890" s="116"/>
      <c r="FF1890" s="116"/>
      <c r="FG1890" s="116"/>
      <c r="FH1890" s="116"/>
      <c r="FI1890" s="116"/>
      <c r="FJ1890" s="116"/>
      <c r="FK1890" s="116"/>
      <c r="FL1890" s="116"/>
      <c r="FM1890" s="116"/>
      <c r="FN1890" s="116"/>
    </row>
    <row r="1891" spans="1:170" s="3" customFormat="1" ht="15" customHeight="1" x14ac:dyDescent="0.2">
      <c r="A1891" s="429">
        <v>20150710</v>
      </c>
      <c r="B1891" s="429">
        <v>10</v>
      </c>
      <c r="C1891" s="430">
        <v>21</v>
      </c>
      <c r="D1891" s="430">
        <v>1</v>
      </c>
      <c r="E1891" s="430">
        <v>14</v>
      </c>
      <c r="F1891" s="430">
        <v>7</v>
      </c>
      <c r="G1891" s="433">
        <v>1.8</v>
      </c>
      <c r="H1891" s="435">
        <v>0.1</v>
      </c>
      <c r="I1891" s="431">
        <v>9970</v>
      </c>
      <c r="J1891" s="101" t="s">
        <v>1979</v>
      </c>
      <c r="K1891" s="432" t="str">
        <f>IF(B1891=2,"Z:\Data\MOOG\HeTao\raw\",IF(B1891=5,"Z:\Data\MOOG\Polo\raw\",IF(B1891=10,"Z:\Data\MOOG\Messi\raw\","")))</f>
        <v>Z:\Data\MOOG\Messi\raw\</v>
      </c>
      <c r="L1891" s="428" t="s">
        <v>4169</v>
      </c>
      <c r="M1891" s="569" t="str">
        <f>IF(NOT(ISERROR(FIND("Training_dt",W1891))),"'Plot Psychometric_HH_dt_yuchen'",IF(NOT(ISERROR(FIND("Training",W1891))),"'Plot Psychometric_HH'",IF(NOT(ISERROR(FIND("1DAT",W1891))),"'Plot Tuning Azimuth_HH'",IF(NOT(ISERROR(FIND("HD_dt",W1891))),"'Plot HeadingDiscimination_PSTH_HH_dt_yuchen'",IF(NOT(ISERROR(FIND("HD",W1891))),"'Plot HeadingDiscimination_PSTH_HH'",IF(NOT(ISERROR(FIND("MemSac",W1891))),"'Memory Saccade Analysis_HH'",IF(NOT(ISERROR(FIND("DelSac",W1891))),"'Memory Saccade Analysis_HH'",IF(NOT(ISERROR(FIND("u-stim",W1891))),"'Plot Microstim_HH'",""))))))))</f>
        <v>'Plot Tuning Azimuth_HH'</v>
      </c>
      <c r="N1891" s="573">
        <v>1</v>
      </c>
      <c r="O1891" s="584">
        <v>-1</v>
      </c>
      <c r="P1891" s="590">
        <v>4</v>
      </c>
      <c r="Q1891" s="590">
        <f>IF(B1891=2,60,310)</f>
        <v>310</v>
      </c>
      <c r="R1891" s="590">
        <v>5</v>
      </c>
      <c r="S1891" s="590">
        <f>IF(B1891=2,60,-190)</f>
        <v>-190</v>
      </c>
      <c r="T1891" s="590">
        <v>1</v>
      </c>
      <c r="U1891" s="590">
        <f>IF(Z1891&lt;&gt;"",IF(NOT(ISERROR(FIND("SU",Z1891))),VALUE(RIGHT(Z1891,1))+4,IF(NOT(ISERROR(FIND("MU20",Z1891))),20,IF(NOT(ISERROR(FIND("MU21",Z1891))),21,IF(NOT(ISERROR(FIND("MU2",Z1891))),2,1)))),"")</f>
        <v>6</v>
      </c>
      <c r="V1891" s="583"/>
      <c r="W1891" s="427" t="s">
        <v>2222</v>
      </c>
      <c r="X1891" s="192"/>
      <c r="Y1891" s="219">
        <f>IF(NOT(ISERROR(FIND("MU=SU",X1891))),1,IF(Z1891&lt;&gt;"",IF(NOT(ISERROR(FIND("SU",Z1891))),1,0),""))</f>
        <v>1</v>
      </c>
      <c r="Z1891" s="217" t="s">
        <v>46</v>
      </c>
      <c r="AA1891" s="218">
        <v>5595</v>
      </c>
      <c r="AB1891" s="77">
        <v>10.1046</v>
      </c>
      <c r="AC1891" s="78" t="s">
        <v>4174</v>
      </c>
      <c r="AD1891" s="199"/>
      <c r="AE1891" s="91">
        <v>166.36099999999999</v>
      </c>
      <c r="AF1891" s="79">
        <v>0.38969100000000001</v>
      </c>
      <c r="AG1891" s="79">
        <v>1.2703900000000001E-2</v>
      </c>
      <c r="AH1891" s="80">
        <v>0.29566500000000001</v>
      </c>
      <c r="AI1891" s="81">
        <v>1.4732000000000001</v>
      </c>
      <c r="AJ1891" s="81">
        <v>-0.89527400000000001</v>
      </c>
      <c r="AK1891" s="81" t="s">
        <v>1615</v>
      </c>
      <c r="AL1891" s="81" t="s">
        <v>1615</v>
      </c>
      <c r="AM1891" s="114" t="s">
        <v>5149</v>
      </c>
      <c r="AN1891" s="82" t="s">
        <v>5150</v>
      </c>
      <c r="AO1891" s="83">
        <v>25.478400000000001</v>
      </c>
      <c r="AP1891" s="83">
        <v>0.398204</v>
      </c>
      <c r="AQ1891" s="83">
        <v>6.5194199999999994E-2</v>
      </c>
      <c r="AR1891" s="84">
        <v>0.51078199999999996</v>
      </c>
      <c r="AS1891" s="85">
        <v>-0.20020399999999999</v>
      </c>
      <c r="AT1891" s="85">
        <v>-0.62757200000000002</v>
      </c>
      <c r="AU1891" s="85" t="s">
        <v>1615</v>
      </c>
      <c r="AV1891" s="85" t="s">
        <v>1615</v>
      </c>
      <c r="AW1891" s="104" t="s">
        <v>5151</v>
      </c>
      <c r="AX1891" s="86" t="s">
        <v>5152</v>
      </c>
      <c r="AY1891" s="87" t="s">
        <v>1615</v>
      </c>
      <c r="AZ1891" s="87" t="s">
        <v>1615</v>
      </c>
      <c r="BA1891" s="87" t="s">
        <v>1615</v>
      </c>
      <c r="BB1891" s="88" t="s">
        <v>1615</v>
      </c>
      <c r="BC1891" s="89" t="s">
        <v>1615</v>
      </c>
      <c r="BD1891" s="89" t="s">
        <v>1615</v>
      </c>
      <c r="BE1891" s="89" t="s">
        <v>1615</v>
      </c>
      <c r="BF1891" s="89" t="s">
        <v>1615</v>
      </c>
      <c r="BG1891" s="115" t="s">
        <v>1615</v>
      </c>
      <c r="BH1891" s="90" t="s">
        <v>1615</v>
      </c>
      <c r="BI1891" s="251"/>
      <c r="BJ1891" s="252"/>
      <c r="BK1891" s="252"/>
      <c r="BL1891" s="230"/>
      <c r="BM1891" s="230"/>
      <c r="BN1891" s="230"/>
      <c r="BO1891" s="231"/>
      <c r="BP1891" s="231"/>
      <c r="BQ1891" s="231"/>
      <c r="BR1891" s="232"/>
      <c r="BS1891" s="232"/>
      <c r="BT1891" s="232"/>
      <c r="BU1891" s="230"/>
      <c r="BV1891" s="230"/>
      <c r="BW1891" s="231"/>
      <c r="BX1891" s="231"/>
      <c r="BY1891" s="232"/>
      <c r="BZ1891" s="235"/>
      <c r="CA1891" s="257"/>
      <c r="CB1891" s="233"/>
      <c r="CC1891" s="230"/>
      <c r="CD1891" s="230"/>
      <c r="CE1891" s="230"/>
      <c r="CF1891" s="230"/>
      <c r="CG1891" s="230"/>
      <c r="CH1891" s="230"/>
      <c r="CI1891" s="230"/>
      <c r="CJ1891" s="231"/>
      <c r="CK1891" s="231"/>
      <c r="CL1891" s="231"/>
      <c r="CM1891" s="231"/>
      <c r="CN1891" s="231"/>
      <c r="CO1891" s="231"/>
      <c r="CP1891" s="231"/>
      <c r="CQ1891" s="231"/>
      <c r="CR1891" s="232"/>
      <c r="CS1891" s="232"/>
      <c r="CT1891" s="232"/>
      <c r="CU1891" s="232"/>
      <c r="CV1891" s="232"/>
      <c r="CW1891" s="232"/>
      <c r="CX1891" s="232"/>
      <c r="CY1891" s="234"/>
      <c r="CZ1891" s="106"/>
      <c r="DA1891" s="106"/>
      <c r="DB1891" s="106"/>
      <c r="DC1891" s="106"/>
      <c r="DD1891" s="106"/>
      <c r="DE1891" s="106"/>
      <c r="DF1891" s="92"/>
      <c r="DG1891" s="107"/>
      <c r="DH1891" s="107"/>
      <c r="DI1891" s="107"/>
      <c r="DJ1891" s="107"/>
      <c r="DK1891" s="107"/>
      <c r="DL1891" s="107"/>
      <c r="DM1891" s="110"/>
      <c r="DN1891" s="110"/>
      <c r="DO1891" s="110"/>
      <c r="DP1891" s="110"/>
      <c r="DQ1891" s="110"/>
      <c r="DR1891" s="110"/>
      <c r="DS1891" s="110"/>
      <c r="DT1891" s="110"/>
      <c r="DU1891" s="497"/>
      <c r="DV1891" s="497"/>
      <c r="DW1891" s="497"/>
      <c r="DX1891" s="497"/>
      <c r="DY1891" s="497"/>
      <c r="DZ1891" s="497"/>
      <c r="EA1891" s="288"/>
      <c r="EB1891" s="99"/>
      <c r="EC1891" s="99"/>
      <c r="ED1891" s="99"/>
      <c r="EE1891" s="99"/>
      <c r="EF1891" s="99"/>
      <c r="EG1891" s="99"/>
      <c r="EH1891" s="99"/>
      <c r="EI1891" s="99"/>
      <c r="EJ1891" s="99"/>
      <c r="EK1891" s="99"/>
      <c r="EL1891" s="99"/>
      <c r="EM1891" s="99"/>
      <c r="EN1891" s="99"/>
      <c r="EO1891" s="99"/>
      <c r="EP1891" s="99"/>
      <c r="EQ1891" s="99"/>
      <c r="ER1891" s="99"/>
      <c r="ES1891" s="99"/>
      <c r="ET1891" s="99"/>
      <c r="EU1891" s="99"/>
      <c r="EV1891" s="99"/>
      <c r="EW1891" s="99"/>
      <c r="EX1891" s="119"/>
      <c r="EY1891" s="121"/>
      <c r="EZ1891" s="287"/>
      <c r="FA1891" s="83"/>
      <c r="FB1891" s="126"/>
      <c r="FC1891" s="116"/>
      <c r="FD1891" s="116"/>
      <c r="FE1891" s="116"/>
      <c r="FF1891" s="116"/>
      <c r="FG1891" s="116"/>
      <c r="FH1891" s="116"/>
      <c r="FI1891" s="116"/>
      <c r="FJ1891" s="116"/>
      <c r="FK1891" s="116"/>
      <c r="FL1891" s="116"/>
      <c r="FM1891" s="116"/>
      <c r="FN1891" s="116"/>
    </row>
    <row r="1892" spans="1:170" s="3" customFormat="1" ht="15" customHeight="1" x14ac:dyDescent="0.2">
      <c r="A1892" s="429">
        <v>20150710</v>
      </c>
      <c r="B1892" s="429">
        <v>10</v>
      </c>
      <c r="C1892" s="430">
        <v>21</v>
      </c>
      <c r="D1892" s="430">
        <v>1</v>
      </c>
      <c r="E1892" s="430">
        <v>14</v>
      </c>
      <c r="F1892" s="430">
        <v>7</v>
      </c>
      <c r="G1892" s="433">
        <v>1.8</v>
      </c>
      <c r="H1892" s="435">
        <v>0.1</v>
      </c>
      <c r="I1892" s="431">
        <v>9970</v>
      </c>
      <c r="J1892" s="101" t="s">
        <v>1979</v>
      </c>
      <c r="K1892" s="432" t="str">
        <f>IF(B1892=2,"Z:\Data\MOOG\HeTao\raw\",IF(B1892=5,"Z:\Data\MOOG\Polo\raw\",IF(B1892=10,"Z:\Data\MOOG\Messi\raw\","")))</f>
        <v>Z:\Data\MOOG\Messi\raw\</v>
      </c>
      <c r="L1892" s="428" t="s">
        <v>4170</v>
      </c>
      <c r="M1892" s="569" t="str">
        <f>IF(NOT(ISERROR(FIND("Training_dt",W1892))),"'Plot Psychometric_HH_dt_yuchen'",IF(NOT(ISERROR(FIND("Training",W1892))),"'Plot Psychometric_HH'",IF(NOT(ISERROR(FIND("1DAT",W1892))),"'Plot Tuning Azimuth_HH'",IF(NOT(ISERROR(FIND("HD_dt",W1892))),"'Plot HeadingDiscimination_PSTH_HH_dt_yuchen'",IF(NOT(ISERROR(FIND("HD",W1892))),"'Plot HeadingDiscimination_PSTH_HH'",IF(NOT(ISERROR(FIND("MemSac",W1892))),"'Memory Saccade Analysis_HH'",IF(NOT(ISERROR(FIND("DelSac",W1892))),"'Memory Saccade Analysis_HH'",IF(NOT(ISERROR(FIND("u-stim",W1892))),"'Plot Microstim_HH'",""))))))))</f>
        <v>'Memory Saccade Analysis_HH'</v>
      </c>
      <c r="N1892" s="573">
        <v>1</v>
      </c>
      <c r="O1892" s="584">
        <v>-1</v>
      </c>
      <c r="P1892" s="590">
        <v>4</v>
      </c>
      <c r="Q1892" s="590">
        <f>IF(B1892=2,60,310)</f>
        <v>310</v>
      </c>
      <c r="R1892" s="590">
        <v>5</v>
      </c>
      <c r="S1892" s="590">
        <f>IF(B1892=2,60,-190)</f>
        <v>-190</v>
      </c>
      <c r="T1892" s="590">
        <v>1</v>
      </c>
      <c r="U1892" s="590">
        <f>IF(Z1892&lt;&gt;"",IF(NOT(ISERROR(FIND("SU",Z1892))),VALUE(RIGHT(Z1892,1))+4,IF(NOT(ISERROR(FIND("MU20",Z1892))),20,IF(NOT(ISERROR(FIND("MU21",Z1892))),21,IF(NOT(ISERROR(FIND("MU2",Z1892))),2,1)))),"")</f>
        <v>6</v>
      </c>
      <c r="V1892" s="583"/>
      <c r="W1892" s="427" t="s">
        <v>3033</v>
      </c>
      <c r="X1892" s="192"/>
      <c r="Y1892" s="219">
        <f>IF(NOT(ISERROR(FIND("MU=SU",X1892))),1,IF(Z1892&lt;&gt;"",IF(NOT(ISERROR(FIND("SU",Z1892))),1,0),""))</f>
        <v>1</v>
      </c>
      <c r="Z1892" s="217" t="s">
        <v>46</v>
      </c>
      <c r="AA1892" s="218">
        <v>3795</v>
      </c>
      <c r="AB1892" s="77">
        <v>16.889299999999999</v>
      </c>
      <c r="AC1892" s="78" t="s">
        <v>4175</v>
      </c>
      <c r="AD1892" s="199"/>
      <c r="AE1892" s="91"/>
      <c r="AF1892" s="79"/>
      <c r="AG1892" s="79"/>
      <c r="AH1892" s="80"/>
      <c r="AI1892" s="81"/>
      <c r="AJ1892" s="81"/>
      <c r="AK1892" s="81"/>
      <c r="AL1892" s="81"/>
      <c r="AM1892" s="114"/>
      <c r="AN1892" s="82"/>
      <c r="AO1892" s="83"/>
      <c r="AP1892" s="83"/>
      <c r="AQ1892" s="83"/>
      <c r="AR1892" s="84"/>
      <c r="AS1892" s="85"/>
      <c r="AT1892" s="85"/>
      <c r="AU1892" s="85"/>
      <c r="AV1892" s="85"/>
      <c r="AW1892" s="104"/>
      <c r="AX1892" s="86"/>
      <c r="AY1892" s="87"/>
      <c r="AZ1892" s="87"/>
      <c r="BA1892" s="87"/>
      <c r="BB1892" s="88"/>
      <c r="BC1892" s="89"/>
      <c r="BD1892" s="89"/>
      <c r="BE1892" s="89"/>
      <c r="BF1892" s="89"/>
      <c r="BG1892" s="115"/>
      <c r="BH1892" s="90"/>
      <c r="BI1892" s="251"/>
      <c r="BJ1892" s="252"/>
      <c r="BK1892" s="252"/>
      <c r="BL1892" s="230"/>
      <c r="BM1892" s="230"/>
      <c r="BN1892" s="230"/>
      <c r="BO1892" s="231"/>
      <c r="BP1892" s="231"/>
      <c r="BQ1892" s="231"/>
      <c r="BR1892" s="232"/>
      <c r="BS1892" s="232"/>
      <c r="BT1892" s="232"/>
      <c r="BU1892" s="230"/>
      <c r="BV1892" s="230"/>
      <c r="BW1892" s="231"/>
      <c r="BX1892" s="231"/>
      <c r="BY1892" s="232"/>
      <c r="BZ1892" s="235"/>
      <c r="CA1892" s="257"/>
      <c r="CB1892" s="233"/>
      <c r="CC1892" s="230"/>
      <c r="CD1892" s="230"/>
      <c r="CE1892" s="230"/>
      <c r="CF1892" s="230"/>
      <c r="CG1892" s="230"/>
      <c r="CH1892" s="230"/>
      <c r="CI1892" s="230"/>
      <c r="CJ1892" s="231"/>
      <c r="CK1892" s="231"/>
      <c r="CL1892" s="231"/>
      <c r="CM1892" s="231"/>
      <c r="CN1892" s="231"/>
      <c r="CO1892" s="231"/>
      <c r="CP1892" s="231"/>
      <c r="CQ1892" s="231"/>
      <c r="CR1892" s="232"/>
      <c r="CS1892" s="232"/>
      <c r="CT1892" s="232"/>
      <c r="CU1892" s="232"/>
      <c r="CV1892" s="232"/>
      <c r="CW1892" s="232"/>
      <c r="CX1892" s="232"/>
      <c r="CY1892" s="234"/>
      <c r="CZ1892" s="106"/>
      <c r="DA1892" s="106"/>
      <c r="DB1892" s="106"/>
      <c r="DC1892" s="106">
        <v>0.8</v>
      </c>
      <c r="DD1892" s="106"/>
      <c r="DE1892" s="106"/>
      <c r="DF1892" s="92"/>
      <c r="DG1892" s="107"/>
      <c r="DH1892" s="107"/>
      <c r="DI1892" s="107"/>
      <c r="DJ1892" s="107"/>
      <c r="DK1892" s="107"/>
      <c r="DL1892" s="107"/>
      <c r="DM1892" s="110"/>
      <c r="DN1892" s="110"/>
      <c r="DO1892" s="110"/>
      <c r="DP1892" s="110"/>
      <c r="DQ1892" s="110"/>
      <c r="DR1892" s="110"/>
      <c r="DS1892" s="110"/>
      <c r="DT1892" s="110"/>
      <c r="DU1892" s="497"/>
      <c r="DV1892" s="497"/>
      <c r="DW1892" s="497"/>
      <c r="DX1892" s="497"/>
      <c r="DY1892" s="497"/>
      <c r="DZ1892" s="497"/>
      <c r="EA1892" s="288">
        <v>0.72562300000000002</v>
      </c>
      <c r="EB1892" s="99">
        <v>1.26538E-2</v>
      </c>
      <c r="EC1892" s="99">
        <v>8.8605699999999999E-4</v>
      </c>
      <c r="ED1892" s="99">
        <v>5.5150700000000004E-3</v>
      </c>
      <c r="EE1892" s="99">
        <v>1.2438400000000001E-4</v>
      </c>
      <c r="EF1892" s="99">
        <v>8.9735400000000007E-2</v>
      </c>
      <c r="EG1892" s="99">
        <v>-8.4360300000000006</v>
      </c>
      <c r="EH1892" s="99">
        <v>0.96636699999999998</v>
      </c>
      <c r="EI1892" s="99">
        <v>-8.9390900000000002</v>
      </c>
      <c r="EJ1892" s="99">
        <v>165.98699999999999</v>
      </c>
      <c r="EK1892" s="99">
        <v>-170.084</v>
      </c>
      <c r="EL1892" s="99">
        <v>117.934</v>
      </c>
      <c r="EM1892" s="99">
        <v>0.32021300000000003</v>
      </c>
      <c r="EN1892" s="99">
        <v>0.54275600000000002</v>
      </c>
      <c r="EO1892" s="99">
        <v>0.61148499999999995</v>
      </c>
      <c r="EP1892" s="99">
        <v>0.58150100000000005</v>
      </c>
      <c r="EQ1892" s="99">
        <v>0.63768100000000005</v>
      </c>
      <c r="ER1892" s="99">
        <v>0.51053099999999996</v>
      </c>
      <c r="ES1892" s="99">
        <v>0</v>
      </c>
      <c r="ET1892" s="99">
        <v>3.0881699999999999</v>
      </c>
      <c r="EU1892" s="99">
        <v>8.5899699999999992</v>
      </c>
      <c r="EV1892" s="99">
        <v>5.1797300000000002</v>
      </c>
      <c r="EW1892" s="99">
        <v>7.4455999999999998</v>
      </c>
      <c r="EX1892" s="119">
        <v>2.4246500000000002</v>
      </c>
      <c r="EY1892" s="121"/>
      <c r="EZ1892" s="287"/>
      <c r="FA1892" s="83"/>
      <c r="FB1892" s="126"/>
      <c r="FC1892" s="116"/>
      <c r="FD1892" s="116"/>
      <c r="FE1892" s="116"/>
      <c r="FF1892" s="116"/>
      <c r="FG1892" s="116"/>
      <c r="FH1892" s="116"/>
      <c r="FI1892" s="116"/>
      <c r="FJ1892" s="116"/>
      <c r="FK1892" s="116"/>
      <c r="FL1892" s="116"/>
      <c r="FM1892" s="116"/>
      <c r="FN1892" s="116"/>
    </row>
    <row r="1893" spans="1:170" s="3" customFormat="1" ht="15" customHeight="1" x14ac:dyDescent="0.2">
      <c r="A1893" s="429">
        <v>20150727</v>
      </c>
      <c r="B1893" s="429">
        <v>10</v>
      </c>
      <c r="C1893" s="430"/>
      <c r="D1893" s="430"/>
      <c r="E1893" s="430"/>
      <c r="F1893" s="430"/>
      <c r="G1893" s="433"/>
      <c r="H1893" s="435"/>
      <c r="I1893" s="431"/>
      <c r="J1893" s="101"/>
      <c r="K1893" s="432" t="str">
        <f>IF(B1893=2,"Z:\Data\MOOG\HeTao\raw\",IF(B1893=5,"Z:\Data\MOOG\Polo\raw\",IF(B1893=10,"Z:\Data\MOOG\Messi\raw\","")))</f>
        <v>Z:\Data\MOOG\Messi\raw\</v>
      </c>
      <c r="L1893" s="428" t="s">
        <v>7158</v>
      </c>
      <c r="M1893" s="569" t="str">
        <f>IF(NOT(ISERROR(FIND("Training_dt",W1893))),"'Plot Psychometric_HH_dt_yuchen'",IF(NOT(ISERROR(FIND("Training",W1893))),"'Plot Psychometric_HH'",IF(NOT(ISERROR(FIND("1DAT",W1893))),"'Plot Tuning Azimuth_HH'",IF(NOT(ISERROR(FIND("HD_dt",W1893))),"'Plot HeadingDiscimination_PSTH_HH_dt_yuchen'",IF(NOT(ISERROR(FIND("HD",W1893))),"'Plot HeadingDiscimination_PSTH_HH'",IF(NOT(ISERROR(FIND("MemSac",W1893))),"'Memory Saccade Analysis_HH'",IF(NOT(ISERROR(FIND("DelSac",W1893))),"'Memory Saccade Analysis_HH'",IF(NOT(ISERROR(FIND("u-stim",W1893))),"'Plot Microstim_HH'",""))))))))</f>
        <v>'Plot Psychometric_HH'</v>
      </c>
      <c r="N1893" s="573">
        <v>1</v>
      </c>
      <c r="O1893" s="584">
        <v>-1</v>
      </c>
      <c r="P1893" s="590">
        <v>4</v>
      </c>
      <c r="Q1893" s="590">
        <f>IF(B1893=2,60,310)</f>
        <v>310</v>
      </c>
      <c r="R1893" s="590">
        <v>5</v>
      </c>
      <c r="S1893" s="590">
        <f>IF(B1893=2,60,-190)</f>
        <v>-190</v>
      </c>
      <c r="T1893" s="590">
        <v>1</v>
      </c>
      <c r="U1893" s="590" t="str">
        <f>IF(Z1893&lt;&gt;"",IF(NOT(ISERROR(FIND("SU",Z1893))),VALUE(RIGHT(Z1893,1))+4,IF(NOT(ISERROR(FIND("MU20",Z1893))),20,IF(NOT(ISERROR(FIND("MU21",Z1893))),21,IF(NOT(ISERROR(FIND("MU2",Z1893))),2,1)))),"")</f>
        <v/>
      </c>
      <c r="V1893" s="583"/>
      <c r="W1893" s="427" t="s">
        <v>2992</v>
      </c>
      <c r="X1893" s="192"/>
      <c r="Y1893" s="219" t="str">
        <f>IF(NOT(ISERROR(FIND("MU=SU",X1893))),1,IF(Z1893&lt;&gt;"",IF(NOT(ISERROR(FIND("SU",Z1893))),1,0),""))</f>
        <v/>
      </c>
      <c r="Z1893" s="217"/>
      <c r="AA1893" s="218"/>
      <c r="AB1893" s="77"/>
      <c r="AC1893" s="78"/>
      <c r="AD1893" s="199"/>
      <c r="AE1893" s="91"/>
      <c r="AF1893" s="79"/>
      <c r="AG1893" s="79"/>
      <c r="AH1893" s="80"/>
      <c r="AI1893" s="81"/>
      <c r="AJ1893" s="81"/>
      <c r="AK1893" s="81"/>
      <c r="AL1893" s="81"/>
      <c r="AM1893" s="114"/>
      <c r="AN1893" s="82"/>
      <c r="AO1893" s="83"/>
      <c r="AP1893" s="83"/>
      <c r="AQ1893" s="83"/>
      <c r="AR1893" s="84"/>
      <c r="AS1893" s="85"/>
      <c r="AT1893" s="85"/>
      <c r="AU1893" s="85"/>
      <c r="AV1893" s="85"/>
      <c r="AW1893" s="104"/>
      <c r="AX1893" s="86"/>
      <c r="AY1893" s="87"/>
      <c r="AZ1893" s="87"/>
      <c r="BA1893" s="87"/>
      <c r="BB1893" s="88"/>
      <c r="BC1893" s="89"/>
      <c r="BD1893" s="89"/>
      <c r="BE1893" s="89"/>
      <c r="BF1893" s="89"/>
      <c r="BG1893" s="115"/>
      <c r="BH1893" s="90"/>
      <c r="BI1893" s="251"/>
      <c r="BJ1893" s="252"/>
      <c r="BK1893" s="252"/>
      <c r="BL1893" s="230"/>
      <c r="BM1893" s="230"/>
      <c r="BN1893" s="230"/>
      <c r="BO1893" s="231"/>
      <c r="BP1893" s="231"/>
      <c r="BQ1893" s="231"/>
      <c r="BR1893" s="232"/>
      <c r="BS1893" s="232"/>
      <c r="BT1893" s="232"/>
      <c r="BU1893" s="230"/>
      <c r="BV1893" s="230"/>
      <c r="BW1893" s="231"/>
      <c r="BX1893" s="231"/>
      <c r="BY1893" s="232"/>
      <c r="BZ1893" s="235"/>
      <c r="CA1893" s="257"/>
      <c r="CB1893" s="233"/>
      <c r="CC1893" s="230"/>
      <c r="CD1893" s="230"/>
      <c r="CE1893" s="230"/>
      <c r="CF1893" s="230"/>
      <c r="CG1893" s="230"/>
      <c r="CH1893" s="230"/>
      <c r="CI1893" s="230"/>
      <c r="CJ1893" s="231"/>
      <c r="CK1893" s="231"/>
      <c r="CL1893" s="231"/>
      <c r="CM1893" s="231"/>
      <c r="CN1893" s="231"/>
      <c r="CO1893" s="231"/>
      <c r="CP1893" s="231"/>
      <c r="CQ1893" s="231"/>
      <c r="CR1893" s="232"/>
      <c r="CS1893" s="232"/>
      <c r="CT1893" s="232"/>
      <c r="CU1893" s="232"/>
      <c r="CV1893" s="232"/>
      <c r="CW1893" s="232"/>
      <c r="CX1893" s="232"/>
      <c r="CY1893" s="234"/>
      <c r="CZ1893" s="106">
        <v>1</v>
      </c>
      <c r="DA1893" s="106">
        <v>0</v>
      </c>
      <c r="DB1893" s="106"/>
      <c r="DC1893" s="106"/>
      <c r="DD1893" s="106"/>
      <c r="DE1893" s="106"/>
      <c r="DF1893" s="92"/>
      <c r="DG1893" s="107"/>
      <c r="DH1893" s="107"/>
      <c r="DI1893" s="107"/>
      <c r="DJ1893" s="107"/>
      <c r="DK1893" s="107"/>
      <c r="DL1893" s="107"/>
      <c r="DM1893" s="110"/>
      <c r="DN1893" s="110"/>
      <c r="DO1893" s="110"/>
      <c r="DP1893" s="110"/>
      <c r="DQ1893" s="110"/>
      <c r="DR1893" s="110"/>
      <c r="DS1893" s="110"/>
      <c r="DT1893" s="110"/>
      <c r="DU1893" s="497"/>
      <c r="DV1893" s="497"/>
      <c r="DW1893" s="497"/>
      <c r="DX1893" s="497"/>
      <c r="DY1893" s="497"/>
      <c r="DZ1893" s="497"/>
      <c r="EA1893" s="288"/>
      <c r="EB1893" s="99"/>
      <c r="EC1893" s="99"/>
      <c r="ED1893" s="99"/>
      <c r="EE1893" s="99"/>
      <c r="EF1893" s="99"/>
      <c r="EG1893" s="99"/>
      <c r="EH1893" s="99"/>
      <c r="EI1893" s="99"/>
      <c r="EJ1893" s="99"/>
      <c r="EK1893" s="99"/>
      <c r="EL1893" s="99"/>
      <c r="EM1893" s="99"/>
      <c r="EN1893" s="99"/>
      <c r="EO1893" s="99"/>
      <c r="EP1893" s="99"/>
      <c r="EQ1893" s="99"/>
      <c r="ER1893" s="99"/>
      <c r="ES1893" s="99"/>
      <c r="ET1893" s="99"/>
      <c r="EU1893" s="99"/>
      <c r="EV1893" s="99"/>
      <c r="EW1893" s="99"/>
      <c r="EX1893" s="119"/>
      <c r="EY1893" s="121"/>
      <c r="EZ1893" s="287"/>
      <c r="FA1893" s="83">
        <v>15</v>
      </c>
      <c r="FB1893" s="126">
        <v>15</v>
      </c>
      <c r="FC1893" s="116">
        <v>3.70424</v>
      </c>
      <c r="FD1893" s="116">
        <v>3.5746699999999998</v>
      </c>
      <c r="FE1893" s="116" t="s">
        <v>1615</v>
      </c>
      <c r="FF1893" s="116" t="s">
        <v>1615</v>
      </c>
      <c r="FG1893" s="116" t="s">
        <v>1615</v>
      </c>
      <c r="FH1893" s="116" t="s">
        <v>1615</v>
      </c>
      <c r="FI1893" s="116" t="s">
        <v>7188</v>
      </c>
      <c r="FJ1893" s="116" t="s">
        <v>7189</v>
      </c>
      <c r="FK1893" s="116" t="s">
        <v>1615</v>
      </c>
      <c r="FL1893" s="116" t="s">
        <v>1615</v>
      </c>
      <c r="FM1893" s="116" t="s">
        <v>1615</v>
      </c>
      <c r="FN1893" s="116" t="s">
        <v>1615</v>
      </c>
    </row>
    <row r="1894" spans="1:170" s="3" customFormat="1" ht="15" customHeight="1" x14ac:dyDescent="0.2">
      <c r="A1894" s="429">
        <v>20150727</v>
      </c>
      <c r="B1894" s="429">
        <v>10</v>
      </c>
      <c r="C1894" s="430"/>
      <c r="D1894" s="430"/>
      <c r="E1894" s="430"/>
      <c r="F1894" s="430"/>
      <c r="G1894" s="433"/>
      <c r="H1894" s="435"/>
      <c r="I1894" s="431"/>
      <c r="J1894" s="101"/>
      <c r="K1894" s="432" t="str">
        <f>IF(B1894=2,"Z:\Data\MOOG\HeTao\raw\",IF(B1894=5,"Z:\Data\MOOG\Polo\raw\",IF(B1894=10,"Z:\Data\MOOG\Messi\raw\","")))</f>
        <v>Z:\Data\MOOG\Messi\raw\</v>
      </c>
      <c r="L1894" s="428" t="s">
        <v>7159</v>
      </c>
      <c r="M1894" s="569" t="str">
        <f>IF(NOT(ISERROR(FIND("Training_dt",W1894))),"'Plot Psychometric_HH_dt_yuchen'",IF(NOT(ISERROR(FIND("Training",W1894))),"'Plot Psychometric_HH'",IF(NOT(ISERROR(FIND("1DAT",W1894))),"'Plot Tuning Azimuth_HH'",IF(NOT(ISERROR(FIND("HD_dt",W1894))),"'Plot HeadingDiscimination_PSTH_HH_dt_yuchen'",IF(NOT(ISERROR(FIND("HD",W1894))),"'Plot HeadingDiscimination_PSTH_HH'",IF(NOT(ISERROR(FIND("MemSac",W1894))),"'Memory Saccade Analysis_HH'",IF(NOT(ISERROR(FIND("DelSac",W1894))),"'Memory Saccade Analysis_HH'",IF(NOT(ISERROR(FIND("u-stim",W1894))),"'Plot Microstim_HH'",""))))))))</f>
        <v>'Plot Psychometric_HH'</v>
      </c>
      <c r="N1894" s="573">
        <v>1</v>
      </c>
      <c r="O1894" s="584">
        <v>-1</v>
      </c>
      <c r="P1894" s="590">
        <v>4</v>
      </c>
      <c r="Q1894" s="590">
        <f>IF(B1894=2,60,310)</f>
        <v>310</v>
      </c>
      <c r="R1894" s="590">
        <v>5</v>
      </c>
      <c r="S1894" s="590">
        <f>IF(B1894=2,60,-190)</f>
        <v>-190</v>
      </c>
      <c r="T1894" s="590">
        <v>1</v>
      </c>
      <c r="U1894" s="590" t="str">
        <f>IF(Z1894&lt;&gt;"",IF(NOT(ISERROR(FIND("SU",Z1894))),VALUE(RIGHT(Z1894,1))+4,IF(NOT(ISERROR(FIND("MU20",Z1894))),20,IF(NOT(ISERROR(FIND("MU21",Z1894))),21,IF(NOT(ISERROR(FIND("MU2",Z1894))),2,1)))),"")</f>
        <v/>
      </c>
      <c r="V1894" s="583"/>
      <c r="W1894" s="427" t="s">
        <v>2992</v>
      </c>
      <c r="X1894" s="192"/>
      <c r="Y1894" s="219" t="str">
        <f>IF(NOT(ISERROR(FIND("MU=SU",X1894))),1,IF(Z1894&lt;&gt;"",IF(NOT(ISERROR(FIND("SU",Z1894))),1,0),""))</f>
        <v/>
      </c>
      <c r="Z1894" s="217"/>
      <c r="AA1894" s="218"/>
      <c r="AB1894" s="77"/>
      <c r="AC1894" s="78"/>
      <c r="AD1894" s="199"/>
      <c r="AE1894" s="91"/>
      <c r="AF1894" s="79"/>
      <c r="AG1894" s="79"/>
      <c r="AH1894" s="80"/>
      <c r="AI1894" s="81"/>
      <c r="AJ1894" s="81"/>
      <c r="AK1894" s="81"/>
      <c r="AL1894" s="81"/>
      <c r="AM1894" s="114"/>
      <c r="AN1894" s="82"/>
      <c r="AO1894" s="83"/>
      <c r="AP1894" s="83"/>
      <c r="AQ1894" s="83"/>
      <c r="AR1894" s="84"/>
      <c r="AS1894" s="85"/>
      <c r="AT1894" s="85"/>
      <c r="AU1894" s="85"/>
      <c r="AV1894" s="85"/>
      <c r="AW1894" s="104"/>
      <c r="AX1894" s="86"/>
      <c r="AY1894" s="87"/>
      <c r="AZ1894" s="87"/>
      <c r="BA1894" s="87"/>
      <c r="BB1894" s="88"/>
      <c r="BC1894" s="89"/>
      <c r="BD1894" s="89"/>
      <c r="BE1894" s="89"/>
      <c r="BF1894" s="89"/>
      <c r="BG1894" s="115"/>
      <c r="BH1894" s="90"/>
      <c r="BI1894" s="251"/>
      <c r="BJ1894" s="252"/>
      <c r="BK1894" s="252"/>
      <c r="BL1894" s="230"/>
      <c r="BM1894" s="230"/>
      <c r="BN1894" s="230"/>
      <c r="BO1894" s="231"/>
      <c r="BP1894" s="231"/>
      <c r="BQ1894" s="231"/>
      <c r="BR1894" s="232"/>
      <c r="BS1894" s="232"/>
      <c r="BT1894" s="232"/>
      <c r="BU1894" s="230"/>
      <c r="BV1894" s="230"/>
      <c r="BW1894" s="231"/>
      <c r="BX1894" s="231"/>
      <c r="BY1894" s="232"/>
      <c r="BZ1894" s="235"/>
      <c r="CA1894" s="257"/>
      <c r="CB1894" s="233"/>
      <c r="CC1894" s="230"/>
      <c r="CD1894" s="230"/>
      <c r="CE1894" s="230"/>
      <c r="CF1894" s="230"/>
      <c r="CG1894" s="230"/>
      <c r="CH1894" s="230"/>
      <c r="CI1894" s="230"/>
      <c r="CJ1894" s="231"/>
      <c r="CK1894" s="231"/>
      <c r="CL1894" s="231"/>
      <c r="CM1894" s="231"/>
      <c r="CN1894" s="231"/>
      <c r="CO1894" s="231"/>
      <c r="CP1894" s="231"/>
      <c r="CQ1894" s="231"/>
      <c r="CR1894" s="232"/>
      <c r="CS1894" s="232"/>
      <c r="CT1894" s="232"/>
      <c r="CU1894" s="232"/>
      <c r="CV1894" s="232"/>
      <c r="CW1894" s="232"/>
      <c r="CX1894" s="232"/>
      <c r="CY1894" s="234"/>
      <c r="CZ1894" s="106">
        <v>1</v>
      </c>
      <c r="DA1894" s="106">
        <v>0</v>
      </c>
      <c r="DB1894" s="106"/>
      <c r="DC1894" s="106"/>
      <c r="DD1894" s="106"/>
      <c r="DE1894" s="106"/>
      <c r="DF1894" s="92"/>
      <c r="DG1894" s="107"/>
      <c r="DH1894" s="107"/>
      <c r="DI1894" s="107"/>
      <c r="DJ1894" s="107"/>
      <c r="DK1894" s="107"/>
      <c r="DL1894" s="107"/>
      <c r="DM1894" s="110"/>
      <c r="DN1894" s="110"/>
      <c r="DO1894" s="110"/>
      <c r="DP1894" s="110"/>
      <c r="DQ1894" s="110"/>
      <c r="DR1894" s="110"/>
      <c r="DS1894" s="110"/>
      <c r="DT1894" s="110"/>
      <c r="DU1894" s="497"/>
      <c r="DV1894" s="497"/>
      <c r="DW1894" s="497"/>
      <c r="DX1894" s="497"/>
      <c r="DY1894" s="497"/>
      <c r="DZ1894" s="497"/>
      <c r="EA1894" s="288"/>
      <c r="EB1894" s="99"/>
      <c r="EC1894" s="99"/>
      <c r="ED1894" s="99"/>
      <c r="EE1894" s="99"/>
      <c r="EF1894" s="99"/>
      <c r="EG1894" s="99"/>
      <c r="EH1894" s="99"/>
      <c r="EI1894" s="99"/>
      <c r="EJ1894" s="99"/>
      <c r="EK1894" s="99"/>
      <c r="EL1894" s="99"/>
      <c r="EM1894" s="99"/>
      <c r="EN1894" s="99"/>
      <c r="EO1894" s="99"/>
      <c r="EP1894" s="99"/>
      <c r="EQ1894" s="99"/>
      <c r="ER1894" s="99"/>
      <c r="ES1894" s="99"/>
      <c r="ET1894" s="99"/>
      <c r="EU1894" s="99"/>
      <c r="EV1894" s="99"/>
      <c r="EW1894" s="99"/>
      <c r="EX1894" s="119"/>
      <c r="EY1894" s="121"/>
      <c r="EZ1894" s="287"/>
      <c r="FA1894" s="83">
        <v>24</v>
      </c>
      <c r="FB1894" s="126">
        <v>15</v>
      </c>
      <c r="FC1894" s="116" t="s">
        <v>1615</v>
      </c>
      <c r="FD1894" s="116" t="s">
        <v>1615</v>
      </c>
      <c r="FE1894" s="116">
        <v>2.6630099999999999</v>
      </c>
      <c r="FF1894" s="116">
        <v>-1.4137900000000001</v>
      </c>
      <c r="FG1894" s="116" t="s">
        <v>1615</v>
      </c>
      <c r="FH1894" s="116" t="s">
        <v>1615</v>
      </c>
      <c r="FI1894" s="116" t="s">
        <v>1615</v>
      </c>
      <c r="FJ1894" s="116" t="s">
        <v>1615</v>
      </c>
      <c r="FK1894" s="116" t="s">
        <v>7190</v>
      </c>
      <c r="FL1894" s="116" t="s">
        <v>7191</v>
      </c>
      <c r="FM1894" s="116" t="s">
        <v>1615</v>
      </c>
      <c r="FN1894" s="116" t="s">
        <v>1615</v>
      </c>
    </row>
    <row r="1895" spans="1:170" s="3" customFormat="1" ht="15" customHeight="1" x14ac:dyDescent="0.2">
      <c r="A1895" s="440">
        <v>20150727</v>
      </c>
      <c r="B1895" s="440">
        <v>10</v>
      </c>
      <c r="C1895" s="441">
        <v>22</v>
      </c>
      <c r="D1895" s="441">
        <v>1</v>
      </c>
      <c r="E1895" s="441">
        <v>14</v>
      </c>
      <c r="F1895" s="441">
        <v>8</v>
      </c>
      <c r="G1895" s="444">
        <v>1.9</v>
      </c>
      <c r="H1895" s="435">
        <v>0.1</v>
      </c>
      <c r="I1895" s="442">
        <v>8732</v>
      </c>
      <c r="J1895" s="101" t="s">
        <v>1979</v>
      </c>
      <c r="K1895" s="443" t="str">
        <f>IF(B1895=2,"Z:\Data\MOOG\HeTao\raw\",IF(B1895=5,"Z:\Data\MOOG\Polo\raw\",IF(B1895=10,"Z:\Data\MOOG\Messi\raw\","")))</f>
        <v>Z:\Data\MOOG\Messi\raw\</v>
      </c>
      <c r="L1895" s="439" t="s">
        <v>7139</v>
      </c>
      <c r="M1895" s="569" t="str">
        <f>IF(NOT(ISERROR(FIND("Training_dt",W1895))),"'Plot Psychometric_HH_dt_yuchen'",IF(NOT(ISERROR(FIND("Training",W1895))),"'Plot Psychometric_HH'",IF(NOT(ISERROR(FIND("1DAT",W1895))),"'Plot Tuning Azimuth_HH'",IF(NOT(ISERROR(FIND("HD_dt",W1895))),"'Plot HeadingDiscimination_PSTH_HH_dt_yuchen'",IF(NOT(ISERROR(FIND("HD",W1895))),"'Plot HeadingDiscimination_PSTH_HH'",IF(NOT(ISERROR(FIND("MemSac",W1895))),"'Memory Saccade Analysis_HH'",IF(NOT(ISERROR(FIND("DelSac",W1895))),"'Memory Saccade Analysis_HH'",IF(NOT(ISERROR(FIND("u-stim",W1895))),"'Plot Microstim_HH'",""))))))))</f>
        <v>'Memory Saccade Analysis_HH'</v>
      </c>
      <c r="N1895" s="573">
        <v>1</v>
      </c>
      <c r="O1895" s="584">
        <v>-1</v>
      </c>
      <c r="P1895" s="590">
        <v>4</v>
      </c>
      <c r="Q1895" s="590">
        <f>IF(B1895=2,60,310)</f>
        <v>310</v>
      </c>
      <c r="R1895" s="590">
        <v>5</v>
      </c>
      <c r="S1895" s="590">
        <f>IF(B1895=2,60,-190)</f>
        <v>-190</v>
      </c>
      <c r="T1895" s="590">
        <v>1</v>
      </c>
      <c r="U1895" s="590">
        <f>IF(Z1895&lt;&gt;"",IF(NOT(ISERROR(FIND("SU",Z1895))),VALUE(RIGHT(Z1895,1))+4,IF(NOT(ISERROR(FIND("MU20",Z1895))),20,IF(NOT(ISERROR(FIND("MU21",Z1895))),21,IF(NOT(ISERROR(FIND("MU2",Z1895))),2,1)))),"")</f>
        <v>5</v>
      </c>
      <c r="V1895" s="583"/>
      <c r="W1895" s="445" t="s">
        <v>2172</v>
      </c>
      <c r="X1895" s="192"/>
      <c r="Y1895" s="219">
        <f>IF(NOT(ISERROR(FIND("MU=SU",X1895))),1,IF(Z1895&lt;&gt;"",IF(NOT(ISERROR(FIND("SU",Z1895))),1,0),""))</f>
        <v>1</v>
      </c>
      <c r="Z1895" s="217" t="s">
        <v>43</v>
      </c>
      <c r="AA1895" s="218">
        <v>8905</v>
      </c>
      <c r="AB1895" s="77">
        <v>12.2149</v>
      </c>
      <c r="AC1895" s="78" t="s">
        <v>7140</v>
      </c>
      <c r="AD1895" s="199"/>
      <c r="AE1895" s="91"/>
      <c r="AF1895" s="79"/>
      <c r="AG1895" s="79"/>
      <c r="AH1895" s="80"/>
      <c r="AI1895" s="81"/>
      <c r="AJ1895" s="81"/>
      <c r="AK1895" s="81"/>
      <c r="AL1895" s="81"/>
      <c r="AM1895" s="114"/>
      <c r="AN1895" s="82"/>
      <c r="AO1895" s="83"/>
      <c r="AP1895" s="83"/>
      <c r="AQ1895" s="83"/>
      <c r="AR1895" s="84"/>
      <c r="AS1895" s="85"/>
      <c r="AT1895" s="85"/>
      <c r="AU1895" s="85"/>
      <c r="AV1895" s="85"/>
      <c r="AW1895" s="104"/>
      <c r="AX1895" s="86"/>
      <c r="AY1895" s="87"/>
      <c r="AZ1895" s="87"/>
      <c r="BA1895" s="87"/>
      <c r="BB1895" s="88"/>
      <c r="BC1895" s="89"/>
      <c r="BD1895" s="89"/>
      <c r="BE1895" s="89"/>
      <c r="BF1895" s="89"/>
      <c r="BG1895" s="115"/>
      <c r="BH1895" s="90"/>
      <c r="BI1895" s="251"/>
      <c r="BJ1895" s="252"/>
      <c r="BK1895" s="252"/>
      <c r="BL1895" s="230"/>
      <c r="BM1895" s="230"/>
      <c r="BN1895" s="230"/>
      <c r="BO1895" s="231"/>
      <c r="BP1895" s="231"/>
      <c r="BQ1895" s="231"/>
      <c r="BR1895" s="232"/>
      <c r="BS1895" s="232"/>
      <c r="BT1895" s="232"/>
      <c r="BU1895" s="230"/>
      <c r="BV1895" s="230"/>
      <c r="BW1895" s="231"/>
      <c r="BX1895" s="231"/>
      <c r="BY1895" s="232"/>
      <c r="BZ1895" s="235"/>
      <c r="CA1895" s="257"/>
      <c r="CB1895" s="233"/>
      <c r="CC1895" s="230"/>
      <c r="CD1895" s="230"/>
      <c r="CE1895" s="230"/>
      <c r="CF1895" s="230"/>
      <c r="CG1895" s="230"/>
      <c r="CH1895" s="230"/>
      <c r="CI1895" s="230"/>
      <c r="CJ1895" s="231"/>
      <c r="CK1895" s="231"/>
      <c r="CL1895" s="231"/>
      <c r="CM1895" s="231"/>
      <c r="CN1895" s="231"/>
      <c r="CO1895" s="231"/>
      <c r="CP1895" s="231"/>
      <c r="CQ1895" s="231"/>
      <c r="CR1895" s="232"/>
      <c r="CS1895" s="232"/>
      <c r="CT1895" s="232"/>
      <c r="CU1895" s="232"/>
      <c r="CV1895" s="232"/>
      <c r="CW1895" s="232"/>
      <c r="CX1895" s="232"/>
      <c r="CY1895" s="234"/>
      <c r="CZ1895" s="106"/>
      <c r="DA1895" s="106"/>
      <c r="DB1895" s="106"/>
      <c r="DC1895" s="106"/>
      <c r="DD1895" s="106"/>
      <c r="DE1895" s="106"/>
      <c r="DF1895" s="92"/>
      <c r="DG1895" s="107"/>
      <c r="DH1895" s="107"/>
      <c r="DI1895" s="107"/>
      <c r="DJ1895" s="107"/>
      <c r="DK1895" s="107"/>
      <c r="DL1895" s="107"/>
      <c r="DM1895" s="110"/>
      <c r="DN1895" s="110"/>
      <c r="DO1895" s="110"/>
      <c r="DP1895" s="110"/>
      <c r="DQ1895" s="110"/>
      <c r="DR1895" s="110"/>
      <c r="DS1895" s="110"/>
      <c r="DT1895" s="110"/>
      <c r="DU1895" s="497"/>
      <c r="DV1895" s="497"/>
      <c r="DW1895" s="497"/>
      <c r="DX1895" s="497"/>
      <c r="DY1895" s="497"/>
      <c r="DZ1895" s="497"/>
      <c r="EA1895" s="288">
        <v>0.70541699999999996</v>
      </c>
      <c r="EB1895" s="99">
        <v>0.458478</v>
      </c>
      <c r="EC1895" s="99">
        <v>0.248474</v>
      </c>
      <c r="ED1895" s="99">
        <v>0.93048900000000001</v>
      </c>
      <c r="EE1895" s="99">
        <v>0.397007</v>
      </c>
      <c r="EF1895" s="99">
        <v>0.189858</v>
      </c>
      <c r="EG1895" s="99">
        <v>-52.503700000000002</v>
      </c>
      <c r="EH1895" s="99">
        <v>-64.447500000000005</v>
      </c>
      <c r="EI1895" s="99">
        <v>-40.258400000000002</v>
      </c>
      <c r="EJ1895" s="99">
        <v>-107.07899999999999</v>
      </c>
      <c r="EK1895" s="99">
        <v>-41.958199999999998</v>
      </c>
      <c r="EL1895" s="99">
        <v>-131.52000000000001</v>
      </c>
      <c r="EM1895" s="99">
        <v>0.35336099999999998</v>
      </c>
      <c r="EN1895" s="99">
        <v>0.43137799999999998</v>
      </c>
      <c r="EO1895" s="99">
        <v>0.44755099999999998</v>
      </c>
      <c r="EP1895" s="99">
        <v>0.27088299999999998</v>
      </c>
      <c r="EQ1895" s="99">
        <v>0.37064000000000002</v>
      </c>
      <c r="ER1895" s="99">
        <v>0.46722200000000003</v>
      </c>
      <c r="ES1895" s="99">
        <v>0</v>
      </c>
      <c r="ET1895" s="99">
        <v>-2.6814499999999999</v>
      </c>
      <c r="EU1895" s="99">
        <v>-2.0851799999999998</v>
      </c>
      <c r="EV1895" s="99">
        <v>-1.93923</v>
      </c>
      <c r="EW1895" s="99">
        <v>-3.92577</v>
      </c>
      <c r="EX1895" s="119">
        <v>-2.3649200000000001</v>
      </c>
      <c r="EY1895" s="121"/>
      <c r="EZ1895" s="287"/>
      <c r="FA1895" s="83"/>
      <c r="FB1895" s="126"/>
      <c r="FC1895" s="116"/>
      <c r="FD1895" s="116"/>
      <c r="FE1895" s="116"/>
      <c r="FF1895" s="116"/>
      <c r="FG1895" s="116"/>
      <c r="FH1895" s="116"/>
      <c r="FI1895" s="116"/>
      <c r="FJ1895" s="116"/>
      <c r="FK1895" s="116"/>
      <c r="FL1895" s="116"/>
      <c r="FM1895" s="116"/>
      <c r="FN1895" s="116"/>
    </row>
    <row r="1896" spans="1:170" s="3" customFormat="1" ht="15" customHeight="1" x14ac:dyDescent="0.2">
      <c r="A1896" s="440">
        <v>20150727</v>
      </c>
      <c r="B1896" s="440">
        <v>10</v>
      </c>
      <c r="C1896" s="441">
        <v>22</v>
      </c>
      <c r="D1896" s="441">
        <v>1</v>
      </c>
      <c r="E1896" s="441">
        <v>14</v>
      </c>
      <c r="F1896" s="441">
        <v>8</v>
      </c>
      <c r="G1896" s="444">
        <v>1.9</v>
      </c>
      <c r="H1896" s="435">
        <v>0.1</v>
      </c>
      <c r="I1896" s="442">
        <v>9209</v>
      </c>
      <c r="J1896" s="101" t="s">
        <v>1979</v>
      </c>
      <c r="K1896" s="443" t="str">
        <f>IF(B1896=2,"Z:\Data\MOOG\HeTao\raw\",IF(B1896=5,"Z:\Data\MOOG\Polo\raw\",IF(B1896=10,"Z:\Data\MOOG\Messi\raw\","")))</f>
        <v>Z:\Data\MOOG\Messi\raw\</v>
      </c>
      <c r="L1896" s="439" t="s">
        <v>7141</v>
      </c>
      <c r="M1896" s="569" t="str">
        <f>IF(NOT(ISERROR(FIND("Training_dt",W1896))),"'Plot Psychometric_HH_dt_yuchen'",IF(NOT(ISERROR(FIND("Training",W1896))),"'Plot Psychometric_HH'",IF(NOT(ISERROR(FIND("1DAT",W1896))),"'Plot Tuning Azimuth_HH'",IF(NOT(ISERROR(FIND("HD_dt",W1896))),"'Plot HeadingDiscimination_PSTH_HH_dt_yuchen'",IF(NOT(ISERROR(FIND("HD",W1896))),"'Plot HeadingDiscimination_PSTH_HH'",IF(NOT(ISERROR(FIND("MemSac",W1896))),"'Memory Saccade Analysis_HH'",IF(NOT(ISERROR(FIND("DelSac",W1896))),"'Memory Saccade Analysis_HH'",IF(NOT(ISERROR(FIND("u-stim",W1896))),"'Plot Microstim_HH'",""))))))))</f>
        <v>'Memory Saccade Analysis_HH'</v>
      </c>
      <c r="N1896" s="573">
        <v>1</v>
      </c>
      <c r="O1896" s="584">
        <v>-1</v>
      </c>
      <c r="P1896" s="590">
        <v>4</v>
      </c>
      <c r="Q1896" s="590">
        <f>IF(B1896=2,60,310)</f>
        <v>310</v>
      </c>
      <c r="R1896" s="590">
        <v>5</v>
      </c>
      <c r="S1896" s="590">
        <f>IF(B1896=2,60,-190)</f>
        <v>-190</v>
      </c>
      <c r="T1896" s="590">
        <v>1</v>
      </c>
      <c r="U1896" s="590">
        <f>IF(Z1896&lt;&gt;"",IF(NOT(ISERROR(FIND("SU",Z1896))),VALUE(RIGHT(Z1896,1))+4,IF(NOT(ISERROR(FIND("MU20",Z1896))),20,IF(NOT(ISERROR(FIND("MU21",Z1896))),21,IF(NOT(ISERROR(FIND("MU2",Z1896))),2,1)))),"")</f>
        <v>5</v>
      </c>
      <c r="V1896" s="583"/>
      <c r="W1896" s="445" t="s">
        <v>2172</v>
      </c>
      <c r="X1896" s="192"/>
      <c r="Y1896" s="219">
        <f>IF(NOT(ISERROR(FIND("MU=SU",X1896))),1,IF(Z1896&lt;&gt;"",IF(NOT(ISERROR(FIND("SU",Z1896))),1,0),""))</f>
        <v>1</v>
      </c>
      <c r="Z1896" s="217" t="s">
        <v>43</v>
      </c>
      <c r="AA1896" s="218">
        <v>11445</v>
      </c>
      <c r="AB1896" s="77">
        <v>14.1167</v>
      </c>
      <c r="AC1896" s="78" t="s">
        <v>7146</v>
      </c>
      <c r="AD1896" s="199"/>
      <c r="AE1896" s="91"/>
      <c r="AF1896" s="79"/>
      <c r="AG1896" s="79"/>
      <c r="AH1896" s="80"/>
      <c r="AI1896" s="81"/>
      <c r="AJ1896" s="81"/>
      <c r="AK1896" s="81"/>
      <c r="AL1896" s="81"/>
      <c r="AM1896" s="114"/>
      <c r="AN1896" s="82"/>
      <c r="AO1896" s="83"/>
      <c r="AP1896" s="83"/>
      <c r="AQ1896" s="83"/>
      <c r="AR1896" s="84"/>
      <c r="AS1896" s="85"/>
      <c r="AT1896" s="85"/>
      <c r="AU1896" s="85"/>
      <c r="AV1896" s="85"/>
      <c r="AW1896" s="104"/>
      <c r="AX1896" s="86"/>
      <c r="AY1896" s="87"/>
      <c r="AZ1896" s="87"/>
      <c r="BA1896" s="87"/>
      <c r="BB1896" s="88"/>
      <c r="BC1896" s="89"/>
      <c r="BD1896" s="89"/>
      <c r="BE1896" s="89"/>
      <c r="BF1896" s="89"/>
      <c r="BG1896" s="115"/>
      <c r="BH1896" s="90"/>
      <c r="BI1896" s="251"/>
      <c r="BJ1896" s="252"/>
      <c r="BK1896" s="252"/>
      <c r="BL1896" s="230"/>
      <c r="BM1896" s="230"/>
      <c r="BN1896" s="230"/>
      <c r="BO1896" s="231"/>
      <c r="BP1896" s="231"/>
      <c r="BQ1896" s="231"/>
      <c r="BR1896" s="232"/>
      <c r="BS1896" s="232"/>
      <c r="BT1896" s="232"/>
      <c r="BU1896" s="230"/>
      <c r="BV1896" s="230"/>
      <c r="BW1896" s="231"/>
      <c r="BX1896" s="231"/>
      <c r="BY1896" s="232"/>
      <c r="BZ1896" s="235"/>
      <c r="CA1896" s="257"/>
      <c r="CB1896" s="233"/>
      <c r="CC1896" s="230"/>
      <c r="CD1896" s="230"/>
      <c r="CE1896" s="230"/>
      <c r="CF1896" s="230"/>
      <c r="CG1896" s="230"/>
      <c r="CH1896" s="230"/>
      <c r="CI1896" s="230"/>
      <c r="CJ1896" s="231"/>
      <c r="CK1896" s="231"/>
      <c r="CL1896" s="231"/>
      <c r="CM1896" s="231"/>
      <c r="CN1896" s="231"/>
      <c r="CO1896" s="231"/>
      <c r="CP1896" s="231"/>
      <c r="CQ1896" s="231"/>
      <c r="CR1896" s="232"/>
      <c r="CS1896" s="232"/>
      <c r="CT1896" s="232"/>
      <c r="CU1896" s="232"/>
      <c r="CV1896" s="232"/>
      <c r="CW1896" s="232"/>
      <c r="CX1896" s="232"/>
      <c r="CY1896" s="234"/>
      <c r="CZ1896" s="106"/>
      <c r="DA1896" s="106"/>
      <c r="DB1896" s="106"/>
      <c r="DC1896" s="106">
        <v>1</v>
      </c>
      <c r="DD1896" s="106"/>
      <c r="DE1896" s="106"/>
      <c r="DF1896" s="92"/>
      <c r="DG1896" s="107"/>
      <c r="DH1896" s="107"/>
      <c r="DI1896" s="107"/>
      <c r="DJ1896" s="107"/>
      <c r="DK1896" s="107"/>
      <c r="DL1896" s="107"/>
      <c r="DM1896" s="110"/>
      <c r="DN1896" s="110"/>
      <c r="DO1896" s="110"/>
      <c r="DP1896" s="110"/>
      <c r="DQ1896" s="110"/>
      <c r="DR1896" s="110"/>
      <c r="DS1896" s="110"/>
      <c r="DT1896" s="110"/>
      <c r="DU1896" s="497"/>
      <c r="DV1896" s="497"/>
      <c r="DW1896" s="497"/>
      <c r="DX1896" s="497"/>
      <c r="DY1896" s="497"/>
      <c r="DZ1896" s="497"/>
      <c r="EA1896" s="288">
        <v>0.20208599999999999</v>
      </c>
      <c r="EB1896" s="99">
        <v>5.0274899999999997E-2</v>
      </c>
      <c r="EC1896" s="99">
        <v>3.79028E-2</v>
      </c>
      <c r="ED1896" s="99">
        <v>2.3161600000000001E-2</v>
      </c>
      <c r="EE1896" s="501">
        <v>2.0996700000000001E-9</v>
      </c>
      <c r="EF1896" s="501">
        <v>4.4507400000000001E-7</v>
      </c>
      <c r="EG1896" s="99">
        <v>-103.889</v>
      </c>
      <c r="EH1896" s="99">
        <v>-166.494</v>
      </c>
      <c r="EI1896" s="99">
        <v>-100.601</v>
      </c>
      <c r="EJ1896" s="99">
        <v>-148.08699999999999</v>
      </c>
      <c r="EK1896" s="99">
        <v>-165.155</v>
      </c>
      <c r="EL1896" s="99">
        <v>-132.01300000000001</v>
      </c>
      <c r="EM1896" s="99">
        <v>0.39501999999999998</v>
      </c>
      <c r="EN1896" s="99">
        <v>0.44319500000000001</v>
      </c>
      <c r="EO1896" s="99">
        <v>0.43354100000000001</v>
      </c>
      <c r="EP1896" s="99">
        <v>0.43077900000000002</v>
      </c>
      <c r="EQ1896" s="99">
        <v>0.59873100000000001</v>
      </c>
      <c r="ER1896" s="99">
        <v>0.62016499999999997</v>
      </c>
      <c r="ES1896" s="99">
        <v>0</v>
      </c>
      <c r="ET1896" s="99">
        <v>-2.9222800000000002</v>
      </c>
      <c r="EU1896" s="99">
        <v>-1.8315699999999999</v>
      </c>
      <c r="EV1896" s="99">
        <v>-3.2031299999999998</v>
      </c>
      <c r="EW1896" s="99">
        <v>-6.7189800000000002</v>
      </c>
      <c r="EX1896" s="119">
        <v>-4.4793200000000004</v>
      </c>
      <c r="EY1896" s="121"/>
      <c r="EZ1896" s="287"/>
      <c r="FA1896" s="83"/>
      <c r="FB1896" s="126"/>
      <c r="FC1896" s="116"/>
      <c r="FD1896" s="116"/>
      <c r="FE1896" s="116"/>
      <c r="FF1896" s="116"/>
      <c r="FG1896" s="116"/>
      <c r="FH1896" s="116"/>
      <c r="FI1896" s="116"/>
      <c r="FJ1896" s="116"/>
      <c r="FK1896" s="116"/>
      <c r="FL1896" s="116"/>
      <c r="FM1896" s="116"/>
      <c r="FN1896" s="116"/>
    </row>
    <row r="1897" spans="1:170" s="3" customFormat="1" ht="15" customHeight="1" x14ac:dyDescent="0.2">
      <c r="A1897" s="440">
        <v>20150727</v>
      </c>
      <c r="B1897" s="440">
        <v>10</v>
      </c>
      <c r="C1897" s="441">
        <v>22</v>
      </c>
      <c r="D1897" s="441">
        <v>1</v>
      </c>
      <c r="E1897" s="441">
        <v>14</v>
      </c>
      <c r="F1897" s="441">
        <v>8</v>
      </c>
      <c r="G1897" s="444">
        <v>1.9</v>
      </c>
      <c r="H1897" s="435">
        <v>0.1</v>
      </c>
      <c r="I1897" s="442">
        <v>9209</v>
      </c>
      <c r="J1897" s="101" t="s">
        <v>1979</v>
      </c>
      <c r="K1897" s="443" t="str">
        <f>IF(B1897=2,"Z:\Data\MOOG\HeTao\raw\",IF(B1897=5,"Z:\Data\MOOG\Polo\raw\",IF(B1897=10,"Z:\Data\MOOG\Messi\raw\","")))</f>
        <v>Z:\Data\MOOG\Messi\raw\</v>
      </c>
      <c r="L1897" s="439" t="s">
        <v>7141</v>
      </c>
      <c r="M1897" s="569" t="str">
        <f>IF(NOT(ISERROR(FIND("Training_dt",W1897))),"'Plot Psychometric_HH_dt_yuchen'",IF(NOT(ISERROR(FIND("Training",W1897))),"'Plot Psychometric_HH'",IF(NOT(ISERROR(FIND("1DAT",W1897))),"'Plot Tuning Azimuth_HH'",IF(NOT(ISERROR(FIND("HD_dt",W1897))),"'Plot HeadingDiscimination_PSTH_HH_dt_yuchen'",IF(NOT(ISERROR(FIND("HD",W1897))),"'Plot HeadingDiscimination_PSTH_HH'",IF(NOT(ISERROR(FIND("MemSac",W1897))),"'Memory Saccade Analysis_HH'",IF(NOT(ISERROR(FIND("DelSac",W1897))),"'Memory Saccade Analysis_HH'",IF(NOT(ISERROR(FIND("u-stim",W1897))),"'Plot Microstim_HH'",""))))))))</f>
        <v>'Memory Saccade Analysis_HH'</v>
      </c>
      <c r="N1897" s="573">
        <v>1</v>
      </c>
      <c r="O1897" s="584">
        <v>-1</v>
      </c>
      <c r="P1897" s="590">
        <v>4</v>
      </c>
      <c r="Q1897" s="590">
        <f>IF(B1897=2,60,310)</f>
        <v>310</v>
      </c>
      <c r="R1897" s="590">
        <v>5</v>
      </c>
      <c r="S1897" s="590">
        <f>IF(B1897=2,60,-190)</f>
        <v>-190</v>
      </c>
      <c r="T1897" s="590">
        <v>1</v>
      </c>
      <c r="U1897" s="590">
        <f>IF(Z1897&lt;&gt;"",IF(NOT(ISERROR(FIND("SU",Z1897))),VALUE(RIGHT(Z1897,1))+4,IF(NOT(ISERROR(FIND("MU20",Z1897))),20,IF(NOT(ISERROR(FIND("MU21",Z1897))),21,IF(NOT(ISERROR(FIND("MU2",Z1897))),2,1)))),"")</f>
        <v>6</v>
      </c>
      <c r="V1897" s="583"/>
      <c r="W1897" s="445" t="s">
        <v>2172</v>
      </c>
      <c r="X1897" s="192"/>
      <c r="Y1897" s="219">
        <f>IF(NOT(ISERROR(FIND("MU=SU",X1897))),1,IF(Z1897&lt;&gt;"",IF(NOT(ISERROR(FIND("SU",Z1897))),1,0),""))</f>
        <v>1</v>
      </c>
      <c r="Z1897" s="217" t="s">
        <v>46</v>
      </c>
      <c r="AA1897" s="218">
        <v>6661</v>
      </c>
      <c r="AB1897" s="77">
        <v>9.6187699999999996</v>
      </c>
      <c r="AC1897" s="78" t="s">
        <v>7147</v>
      </c>
      <c r="AD1897" s="199"/>
      <c r="AE1897" s="91"/>
      <c r="AF1897" s="79"/>
      <c r="AG1897" s="79"/>
      <c r="AH1897" s="80"/>
      <c r="AI1897" s="81"/>
      <c r="AJ1897" s="81"/>
      <c r="AK1897" s="81"/>
      <c r="AL1897" s="81"/>
      <c r="AM1897" s="114"/>
      <c r="AN1897" s="82"/>
      <c r="AO1897" s="83"/>
      <c r="AP1897" s="83"/>
      <c r="AQ1897" s="83"/>
      <c r="AR1897" s="84"/>
      <c r="AS1897" s="85"/>
      <c r="AT1897" s="85"/>
      <c r="AU1897" s="85"/>
      <c r="AV1897" s="85"/>
      <c r="AW1897" s="104"/>
      <c r="AX1897" s="86"/>
      <c r="AY1897" s="87"/>
      <c r="AZ1897" s="87"/>
      <c r="BA1897" s="87"/>
      <c r="BB1897" s="88"/>
      <c r="BC1897" s="89"/>
      <c r="BD1897" s="89"/>
      <c r="BE1897" s="89"/>
      <c r="BF1897" s="89"/>
      <c r="BG1897" s="115"/>
      <c r="BH1897" s="90"/>
      <c r="BI1897" s="251"/>
      <c r="BJ1897" s="252"/>
      <c r="BK1897" s="252"/>
      <c r="BL1897" s="230"/>
      <c r="BM1897" s="230"/>
      <c r="BN1897" s="230"/>
      <c r="BO1897" s="231"/>
      <c r="BP1897" s="231"/>
      <c r="BQ1897" s="231"/>
      <c r="BR1897" s="232"/>
      <c r="BS1897" s="232"/>
      <c r="BT1897" s="232"/>
      <c r="BU1897" s="230"/>
      <c r="BV1897" s="230"/>
      <c r="BW1897" s="231"/>
      <c r="BX1897" s="231"/>
      <c r="BY1897" s="232"/>
      <c r="BZ1897" s="235"/>
      <c r="CA1897" s="257"/>
      <c r="CB1897" s="233"/>
      <c r="CC1897" s="230"/>
      <c r="CD1897" s="230"/>
      <c r="CE1897" s="230"/>
      <c r="CF1897" s="230"/>
      <c r="CG1897" s="230"/>
      <c r="CH1897" s="230"/>
      <c r="CI1897" s="230"/>
      <c r="CJ1897" s="231"/>
      <c r="CK1897" s="231"/>
      <c r="CL1897" s="231"/>
      <c r="CM1897" s="231"/>
      <c r="CN1897" s="231"/>
      <c r="CO1897" s="231"/>
      <c r="CP1897" s="231"/>
      <c r="CQ1897" s="231"/>
      <c r="CR1897" s="232"/>
      <c r="CS1897" s="232"/>
      <c r="CT1897" s="232"/>
      <c r="CU1897" s="232"/>
      <c r="CV1897" s="232"/>
      <c r="CW1897" s="232"/>
      <c r="CX1897" s="232"/>
      <c r="CY1897" s="234"/>
      <c r="CZ1897" s="106"/>
      <c r="DA1897" s="106"/>
      <c r="DB1897" s="106"/>
      <c r="DC1897" s="106">
        <v>0.6</v>
      </c>
      <c r="DD1897" s="106"/>
      <c r="DE1897" s="106"/>
      <c r="DF1897" s="92"/>
      <c r="DG1897" s="107"/>
      <c r="DH1897" s="107"/>
      <c r="DI1897" s="107"/>
      <c r="DJ1897" s="107"/>
      <c r="DK1897" s="107"/>
      <c r="DL1897" s="107"/>
      <c r="DM1897" s="110"/>
      <c r="DN1897" s="110"/>
      <c r="DO1897" s="110"/>
      <c r="DP1897" s="110"/>
      <c r="DQ1897" s="110"/>
      <c r="DR1897" s="110"/>
      <c r="DS1897" s="110"/>
      <c r="DT1897" s="110"/>
      <c r="DU1897" s="497"/>
      <c r="DV1897" s="497"/>
      <c r="DW1897" s="497"/>
      <c r="DX1897" s="497"/>
      <c r="DY1897" s="497"/>
      <c r="DZ1897" s="497"/>
      <c r="EA1897" s="288">
        <v>0.97644200000000003</v>
      </c>
      <c r="EB1897" s="99">
        <v>1.9629900000000001E-4</v>
      </c>
      <c r="EC1897" s="99">
        <v>0.846549</v>
      </c>
      <c r="ED1897" s="492">
        <v>1.4988499999999999E-4</v>
      </c>
      <c r="EE1897" s="111">
        <v>8.0705800000000001E-9</v>
      </c>
      <c r="EF1897" s="492">
        <v>2.15248E-2</v>
      </c>
      <c r="EG1897" s="99">
        <v>73.125299999999996</v>
      </c>
      <c r="EH1897" s="99">
        <v>32.745199999999997</v>
      </c>
      <c r="EI1897" s="99">
        <v>-68.846100000000007</v>
      </c>
      <c r="EJ1897" s="99">
        <v>41.480400000000003</v>
      </c>
      <c r="EK1897" s="99">
        <v>50.013100000000001</v>
      </c>
      <c r="EL1897" s="99">
        <v>-114.35899999999999</v>
      </c>
      <c r="EM1897" s="99">
        <v>0.18878900000000001</v>
      </c>
      <c r="EN1897" s="99">
        <v>0.54400400000000004</v>
      </c>
      <c r="EO1897" s="99">
        <v>0.22941500000000001</v>
      </c>
      <c r="EP1897" s="99">
        <v>0.55642899999999995</v>
      </c>
      <c r="EQ1897" s="99">
        <v>0.65219199999999999</v>
      </c>
      <c r="ER1897" s="99">
        <v>0.49178100000000002</v>
      </c>
      <c r="ES1897" s="99">
        <v>0</v>
      </c>
      <c r="ET1897" s="99">
        <v>3.0026299999999999</v>
      </c>
      <c r="EU1897" s="99">
        <v>-1.8761399999999999</v>
      </c>
      <c r="EV1897" s="99">
        <v>1.3221400000000001</v>
      </c>
      <c r="EW1897" s="99">
        <v>4.3914600000000004</v>
      </c>
      <c r="EX1897" s="119">
        <v>-2.2098300000000002</v>
      </c>
      <c r="EY1897" s="121"/>
      <c r="EZ1897" s="287"/>
      <c r="FA1897" s="83"/>
      <c r="FB1897" s="126"/>
      <c r="FC1897" s="116"/>
      <c r="FD1897" s="116"/>
      <c r="FE1897" s="116"/>
      <c r="FF1897" s="116"/>
      <c r="FG1897" s="116"/>
      <c r="FH1897" s="116"/>
      <c r="FI1897" s="116"/>
      <c r="FJ1897" s="116"/>
      <c r="FK1897" s="116"/>
      <c r="FL1897" s="116"/>
      <c r="FM1897" s="116"/>
      <c r="FN1897" s="116"/>
    </row>
    <row r="1898" spans="1:170" s="3" customFormat="1" ht="15" customHeight="1" x14ac:dyDescent="0.2">
      <c r="A1898" s="440">
        <v>20150727</v>
      </c>
      <c r="B1898" s="440">
        <v>10</v>
      </c>
      <c r="C1898" s="441">
        <v>22</v>
      </c>
      <c r="D1898" s="441">
        <v>1</v>
      </c>
      <c r="E1898" s="441">
        <v>14</v>
      </c>
      <c r="F1898" s="441">
        <v>8</v>
      </c>
      <c r="G1898" s="444">
        <v>1.9</v>
      </c>
      <c r="H1898" s="435">
        <v>0.1</v>
      </c>
      <c r="I1898" s="442">
        <v>9209</v>
      </c>
      <c r="J1898" s="101" t="s">
        <v>1979</v>
      </c>
      <c r="K1898" s="443" t="str">
        <f>IF(B1898=2,"Z:\Data\MOOG\HeTao\raw\",IF(B1898=5,"Z:\Data\MOOG\Polo\raw\",IF(B1898=10,"Z:\Data\MOOG\Messi\raw\","")))</f>
        <v>Z:\Data\MOOG\Messi\raw\</v>
      </c>
      <c r="L1898" s="439" t="s">
        <v>7142</v>
      </c>
      <c r="M1898" s="569" t="str">
        <f>IF(NOT(ISERROR(FIND("Training_dt",W1898))),"'Plot Psychometric_HH_dt_yuchen'",IF(NOT(ISERROR(FIND("Training",W1898))),"'Plot Psychometric_HH'",IF(NOT(ISERROR(FIND("1DAT",W1898))),"'Plot Tuning Azimuth_HH'",IF(NOT(ISERROR(FIND("HD_dt",W1898))),"'Plot HeadingDiscimination_PSTH_HH_dt_yuchen'",IF(NOT(ISERROR(FIND("HD",W1898))),"'Plot HeadingDiscimination_PSTH_HH'",IF(NOT(ISERROR(FIND("MemSac",W1898))),"'Memory Saccade Analysis_HH'",IF(NOT(ISERROR(FIND("DelSac",W1898))),"'Memory Saccade Analysis_HH'",IF(NOT(ISERROR(FIND("u-stim",W1898))),"'Plot Microstim_HH'",""))))))))</f>
        <v>'Plot HeadingDiscimination_PSTH_HH'</v>
      </c>
      <c r="N1898" s="573" t="s">
        <v>7143</v>
      </c>
      <c r="O1898" s="584">
        <v>-1</v>
      </c>
      <c r="P1898" s="590">
        <v>4</v>
      </c>
      <c r="Q1898" s="590">
        <f>IF(B1898=2,60,310)</f>
        <v>310</v>
      </c>
      <c r="R1898" s="590">
        <v>5</v>
      </c>
      <c r="S1898" s="590">
        <f>IF(B1898=2,60,-190)</f>
        <v>-190</v>
      </c>
      <c r="T1898" s="590">
        <v>1</v>
      </c>
      <c r="U1898" s="590">
        <f>IF(Z1898&lt;&gt;"",IF(NOT(ISERROR(FIND("SU",Z1898))),VALUE(RIGHT(Z1898,1))+4,IF(NOT(ISERROR(FIND("MU20",Z1898))),20,IF(NOT(ISERROR(FIND("MU21",Z1898))),21,IF(NOT(ISERROR(FIND("MU2",Z1898))),2,1)))),"")</f>
        <v>6</v>
      </c>
      <c r="V1898" s="583"/>
      <c r="W1898" s="445" t="s">
        <v>1986</v>
      </c>
      <c r="X1898" s="192"/>
      <c r="Y1898" s="219">
        <f>IF(NOT(ISERROR(FIND("MU=SU",X1898))),1,IF(Z1898&lt;&gt;"",IF(NOT(ISERROR(FIND("SU",Z1898))),1,0),""))</f>
        <v>1</v>
      </c>
      <c r="Z1898" s="217" t="s">
        <v>46</v>
      </c>
      <c r="AA1898" s="218">
        <v>43030</v>
      </c>
      <c r="AB1898" s="77">
        <v>10.7789</v>
      </c>
      <c r="AC1898" s="78" t="s">
        <v>7145</v>
      </c>
      <c r="AD1898" s="199"/>
      <c r="AE1898" s="91"/>
      <c r="AF1898" s="79"/>
      <c r="AG1898" s="79"/>
      <c r="AH1898" s="80"/>
      <c r="AI1898" s="81"/>
      <c r="AJ1898" s="81"/>
      <c r="AK1898" s="81"/>
      <c r="AL1898" s="81"/>
      <c r="AM1898" s="114"/>
      <c r="AN1898" s="82"/>
      <c r="AO1898" s="83"/>
      <c r="AP1898" s="83"/>
      <c r="AQ1898" s="83"/>
      <c r="AR1898" s="84"/>
      <c r="AS1898" s="85"/>
      <c r="AT1898" s="85"/>
      <c r="AU1898" s="85"/>
      <c r="AV1898" s="85"/>
      <c r="AW1898" s="104"/>
      <c r="AX1898" s="86"/>
      <c r="AY1898" s="87"/>
      <c r="AZ1898" s="87"/>
      <c r="BA1898" s="87"/>
      <c r="BB1898" s="88"/>
      <c r="BC1898" s="89"/>
      <c r="BD1898" s="89"/>
      <c r="BE1898" s="89"/>
      <c r="BF1898" s="89"/>
      <c r="BG1898" s="115"/>
      <c r="BH1898" s="90"/>
      <c r="BI1898" s="251"/>
      <c r="BJ1898" s="252"/>
      <c r="BK1898" s="252"/>
      <c r="BL1898" s="230"/>
      <c r="BM1898" s="230"/>
      <c r="BN1898" s="230"/>
      <c r="BO1898" s="231"/>
      <c r="BP1898" s="231"/>
      <c r="BQ1898" s="231"/>
      <c r="BR1898" s="232"/>
      <c r="BS1898" s="232"/>
      <c r="BT1898" s="232"/>
      <c r="BU1898" s="230"/>
      <c r="BV1898" s="230"/>
      <c r="BW1898" s="231"/>
      <c r="BX1898" s="231"/>
      <c r="BY1898" s="232"/>
      <c r="BZ1898" s="235"/>
      <c r="CA1898" s="257"/>
      <c r="CB1898" s="233"/>
      <c r="CC1898" s="230"/>
      <c r="CD1898" s="230"/>
      <c r="CE1898" s="230"/>
      <c r="CF1898" s="230"/>
      <c r="CG1898" s="230"/>
      <c r="CH1898" s="230"/>
      <c r="CI1898" s="230"/>
      <c r="CJ1898" s="231"/>
      <c r="CK1898" s="231"/>
      <c r="CL1898" s="231"/>
      <c r="CM1898" s="231"/>
      <c r="CN1898" s="231"/>
      <c r="CO1898" s="231"/>
      <c r="CP1898" s="231"/>
      <c r="CQ1898" s="231"/>
      <c r="CR1898" s="232"/>
      <c r="CS1898" s="232"/>
      <c r="CT1898" s="232"/>
      <c r="CU1898" s="232"/>
      <c r="CV1898" s="232"/>
      <c r="CW1898" s="232"/>
      <c r="CX1898" s="232"/>
      <c r="CY1898" s="234"/>
      <c r="CZ1898" s="106">
        <v>1</v>
      </c>
      <c r="DA1898" s="106">
        <v>30</v>
      </c>
      <c r="DB1898" s="106"/>
      <c r="DC1898" s="106">
        <v>0.6</v>
      </c>
      <c r="DD1898" s="106" t="s">
        <v>3503</v>
      </c>
      <c r="DE1898" s="498">
        <v>7</v>
      </c>
      <c r="DF1898" s="490">
        <v>7</v>
      </c>
      <c r="DG1898" s="107">
        <v>13</v>
      </c>
      <c r="DH1898" s="107" t="s">
        <v>7138</v>
      </c>
      <c r="DI1898" s="107">
        <v>5.7446200000000003</v>
      </c>
      <c r="DJ1898" s="107">
        <v>-2.8261799999999999</v>
      </c>
      <c r="DK1898" s="107">
        <v>3.4317600000000001</v>
      </c>
      <c r="DL1898" s="107">
        <v>0.31625599999999998</v>
      </c>
      <c r="DM1898" s="110">
        <v>2.6283699999999999</v>
      </c>
      <c r="DN1898" s="110">
        <v>-1.22478</v>
      </c>
      <c r="DO1898" s="110">
        <v>0.68502300000000005</v>
      </c>
      <c r="DP1898" s="110">
        <v>0.95600200000000002</v>
      </c>
      <c r="DQ1898" s="110">
        <v>0.44152000000000002</v>
      </c>
      <c r="DR1898" s="110">
        <v>0.94736799999999999</v>
      </c>
      <c r="DS1898" s="110">
        <v>0.521088</v>
      </c>
      <c r="DT1898" s="110">
        <v>0.88435399999999997</v>
      </c>
      <c r="DU1898" s="497">
        <v>0.9</v>
      </c>
      <c r="DV1898" s="497">
        <v>0</v>
      </c>
      <c r="DW1898" s="497">
        <v>0.22472700000000001</v>
      </c>
      <c r="DX1898" s="497">
        <v>0.05</v>
      </c>
      <c r="DY1898" s="497">
        <v>0.44827600000000001</v>
      </c>
      <c r="DZ1898" s="497">
        <v>0</v>
      </c>
      <c r="EA1898" s="288"/>
      <c r="EB1898" s="492"/>
      <c r="EC1898" s="492"/>
      <c r="ED1898" s="492"/>
      <c r="EE1898" s="99"/>
      <c r="EF1898" s="492"/>
      <c r="EG1898" s="99"/>
      <c r="EH1898" s="99"/>
      <c r="EI1898" s="99"/>
      <c r="EJ1898" s="99"/>
      <c r="EK1898" s="99"/>
      <c r="EL1898" s="99"/>
      <c r="EM1898" s="99"/>
      <c r="EN1898" s="99"/>
      <c r="EO1898" s="99"/>
      <c r="EP1898" s="99"/>
      <c r="EQ1898" s="99"/>
      <c r="ER1898" s="99"/>
      <c r="ES1898" s="99"/>
      <c r="ET1898" s="99"/>
      <c r="EU1898" s="99"/>
      <c r="EV1898" s="99"/>
      <c r="EW1898" s="99"/>
      <c r="EX1898" s="119"/>
      <c r="EY1898" s="121"/>
      <c r="EZ1898" s="524"/>
      <c r="FA1898" s="83">
        <v>13</v>
      </c>
      <c r="FB1898" s="126">
        <v>15</v>
      </c>
      <c r="FC1898" s="505">
        <v>5.7446200000000003</v>
      </c>
      <c r="FD1898" s="505">
        <v>-2.8261799999999999</v>
      </c>
      <c r="FE1898" s="116">
        <v>3.4317600000000001</v>
      </c>
      <c r="FF1898" s="116">
        <v>0.31625599999999998</v>
      </c>
      <c r="FG1898" s="116">
        <v>2.6283699999999999</v>
      </c>
      <c r="FH1898" s="116">
        <v>-1.22478</v>
      </c>
      <c r="FI1898" s="116" t="s">
        <v>7192</v>
      </c>
      <c r="FJ1898" s="116" t="s">
        <v>7193</v>
      </c>
      <c r="FK1898" s="116" t="s">
        <v>7194</v>
      </c>
      <c r="FL1898" s="116" t="s">
        <v>7195</v>
      </c>
      <c r="FM1898" s="116" t="s">
        <v>7196</v>
      </c>
      <c r="FN1898" s="116" t="s">
        <v>7197</v>
      </c>
    </row>
    <row r="1899" spans="1:170" s="3" customFormat="1" ht="15" customHeight="1" x14ac:dyDescent="0.2">
      <c r="A1899" s="440">
        <v>20150727</v>
      </c>
      <c r="B1899" s="440">
        <v>10</v>
      </c>
      <c r="C1899" s="441">
        <v>22</v>
      </c>
      <c r="D1899" s="441">
        <v>1</v>
      </c>
      <c r="E1899" s="441">
        <v>14</v>
      </c>
      <c r="F1899" s="441">
        <v>8</v>
      </c>
      <c r="G1899" s="444">
        <v>1.9</v>
      </c>
      <c r="H1899" s="435">
        <v>0.1</v>
      </c>
      <c r="I1899" s="442">
        <v>9209</v>
      </c>
      <c r="J1899" s="101" t="s">
        <v>1979</v>
      </c>
      <c r="K1899" s="443" t="str">
        <f>IF(B1899=2,"Z:\Data\MOOG\HeTao\raw\",IF(B1899=5,"Z:\Data\MOOG\Polo\raw\",IF(B1899=10,"Z:\Data\MOOG\Messi\raw\","")))</f>
        <v>Z:\Data\MOOG\Messi\raw\</v>
      </c>
      <c r="L1899" s="439" t="s">
        <v>7142</v>
      </c>
      <c r="M1899" s="569" t="str">
        <f>IF(NOT(ISERROR(FIND("Training_dt",W1899))),"'Plot Psychometric_HH_dt_yuchen'",IF(NOT(ISERROR(FIND("Training",W1899))),"'Plot Psychometric_HH'",IF(NOT(ISERROR(FIND("1DAT",W1899))),"'Plot Tuning Azimuth_HH'",IF(NOT(ISERROR(FIND("HD_dt",W1899))),"'Plot HeadingDiscimination_PSTH_HH_dt_yuchen'",IF(NOT(ISERROR(FIND("HD",W1899))),"'Plot HeadingDiscimination_PSTH_HH'",IF(NOT(ISERROR(FIND("MemSac",W1899))),"'Memory Saccade Analysis_HH'",IF(NOT(ISERROR(FIND("DelSac",W1899))),"'Memory Saccade Analysis_HH'",IF(NOT(ISERROR(FIND("u-stim",W1899))),"'Plot Microstim_HH'",""))))))))</f>
        <v>'Plot HeadingDiscimination_PSTH_HH'</v>
      </c>
      <c r="N1899" s="573" t="s">
        <v>7143</v>
      </c>
      <c r="O1899" s="584">
        <v>-1</v>
      </c>
      <c r="P1899" s="590">
        <v>4</v>
      </c>
      <c r="Q1899" s="590">
        <f>IF(B1899=2,60,310)</f>
        <v>310</v>
      </c>
      <c r="R1899" s="590">
        <v>5</v>
      </c>
      <c r="S1899" s="590">
        <f>IF(B1899=2,60,-190)</f>
        <v>-190</v>
      </c>
      <c r="T1899" s="590">
        <v>1</v>
      </c>
      <c r="U1899" s="590">
        <f>IF(Z1899&lt;&gt;"",IF(NOT(ISERROR(FIND("SU",Z1899))),VALUE(RIGHT(Z1899,1))+4,IF(NOT(ISERROR(FIND("MU20",Z1899))),20,IF(NOT(ISERROR(FIND("MU21",Z1899))),21,IF(NOT(ISERROR(FIND("MU2",Z1899))),2,1)))),"")</f>
        <v>5</v>
      </c>
      <c r="V1899" s="583"/>
      <c r="W1899" s="445" t="s">
        <v>1986</v>
      </c>
      <c r="X1899" s="192"/>
      <c r="Y1899" s="219">
        <f>IF(NOT(ISERROR(FIND("MU=SU",X1899))),1,IF(Z1899&lt;&gt;"",IF(NOT(ISERROR(FIND("SU",Z1899))),1,0),""))</f>
        <v>1</v>
      </c>
      <c r="Z1899" s="217" t="s">
        <v>43</v>
      </c>
      <c r="AA1899" s="218">
        <v>60692</v>
      </c>
      <c r="AB1899" s="77">
        <v>14.9473</v>
      </c>
      <c r="AC1899" s="78" t="s">
        <v>7144</v>
      </c>
      <c r="AD1899" s="199"/>
      <c r="AE1899" s="91"/>
      <c r="AF1899" s="79"/>
      <c r="AG1899" s="79"/>
      <c r="AH1899" s="80"/>
      <c r="AI1899" s="81"/>
      <c r="AJ1899" s="81"/>
      <c r="AK1899" s="81"/>
      <c r="AL1899" s="81"/>
      <c r="AM1899" s="114"/>
      <c r="AN1899" s="82"/>
      <c r="AO1899" s="83"/>
      <c r="AP1899" s="83"/>
      <c r="AQ1899" s="83"/>
      <c r="AR1899" s="84"/>
      <c r="AS1899" s="85"/>
      <c r="AT1899" s="85"/>
      <c r="AU1899" s="85"/>
      <c r="AV1899" s="85"/>
      <c r="AW1899" s="104"/>
      <c r="AX1899" s="86"/>
      <c r="AY1899" s="87"/>
      <c r="AZ1899" s="87"/>
      <c r="BA1899" s="87"/>
      <c r="BB1899" s="88"/>
      <c r="BC1899" s="89"/>
      <c r="BD1899" s="89"/>
      <c r="BE1899" s="89"/>
      <c r="BF1899" s="89"/>
      <c r="BG1899" s="115"/>
      <c r="BH1899" s="90"/>
      <c r="BI1899" s="251"/>
      <c r="BJ1899" s="252"/>
      <c r="BK1899" s="252"/>
      <c r="BL1899" s="230"/>
      <c r="BM1899" s="230"/>
      <c r="BN1899" s="230"/>
      <c r="BO1899" s="231"/>
      <c r="BP1899" s="231"/>
      <c r="BQ1899" s="231"/>
      <c r="BR1899" s="232"/>
      <c r="BS1899" s="232"/>
      <c r="BT1899" s="232"/>
      <c r="BU1899" s="230"/>
      <c r="BV1899" s="230"/>
      <c r="BW1899" s="231"/>
      <c r="BX1899" s="231"/>
      <c r="BY1899" s="232"/>
      <c r="BZ1899" s="235"/>
      <c r="CA1899" s="257"/>
      <c r="CB1899" s="233"/>
      <c r="CC1899" s="230"/>
      <c r="CD1899" s="230"/>
      <c r="CE1899" s="230"/>
      <c r="CF1899" s="230"/>
      <c r="CG1899" s="230"/>
      <c r="CH1899" s="230"/>
      <c r="CI1899" s="230"/>
      <c r="CJ1899" s="231"/>
      <c r="CK1899" s="231"/>
      <c r="CL1899" s="231"/>
      <c r="CM1899" s="231"/>
      <c r="CN1899" s="231"/>
      <c r="CO1899" s="231"/>
      <c r="CP1899" s="231"/>
      <c r="CQ1899" s="231"/>
      <c r="CR1899" s="232"/>
      <c r="CS1899" s="232"/>
      <c r="CT1899" s="232"/>
      <c r="CU1899" s="232"/>
      <c r="CV1899" s="232"/>
      <c r="CW1899" s="232"/>
      <c r="CX1899" s="232"/>
      <c r="CY1899" s="234"/>
      <c r="CZ1899" s="106">
        <v>1</v>
      </c>
      <c r="DA1899" s="106">
        <v>30</v>
      </c>
      <c r="DB1899" s="106"/>
      <c r="DC1899" s="106">
        <v>1</v>
      </c>
      <c r="DD1899" s="106" t="s">
        <v>3503</v>
      </c>
      <c r="DE1899" s="498">
        <v>7</v>
      </c>
      <c r="DF1899" s="490">
        <v>7</v>
      </c>
      <c r="DG1899" s="107">
        <v>13</v>
      </c>
      <c r="DH1899" s="107" t="s">
        <v>7138</v>
      </c>
      <c r="DI1899" s="107">
        <v>5.7446200000000003</v>
      </c>
      <c r="DJ1899" s="107">
        <v>-2.8261799999999999</v>
      </c>
      <c r="DK1899" s="107">
        <v>3.4317600000000001</v>
      </c>
      <c r="DL1899" s="107">
        <v>0.31625599999999998</v>
      </c>
      <c r="DM1899" s="110">
        <v>2.6283699999999999</v>
      </c>
      <c r="DN1899" s="110">
        <v>-1.22478</v>
      </c>
      <c r="DO1899" s="110">
        <v>0.66870600000000002</v>
      </c>
      <c r="DP1899" s="110">
        <v>0.86363599999999996</v>
      </c>
      <c r="DQ1899" s="110">
        <v>0.56140400000000001</v>
      </c>
      <c r="DR1899" s="110">
        <v>0.91959100000000005</v>
      </c>
      <c r="DS1899" s="110">
        <v>0.48367300000000002</v>
      </c>
      <c r="DT1899" s="110">
        <v>0.81156499999999998</v>
      </c>
      <c r="DU1899" s="497">
        <v>0.8</v>
      </c>
      <c r="DV1899" s="497">
        <v>0</v>
      </c>
      <c r="DW1899" s="497">
        <v>0.33527299999999999</v>
      </c>
      <c r="DX1899" s="497">
        <v>2E-3</v>
      </c>
      <c r="DY1899" s="497">
        <v>0.39024399999999998</v>
      </c>
      <c r="DZ1899" s="497">
        <v>2E-3</v>
      </c>
      <c r="EA1899" s="288"/>
      <c r="EB1899" s="492"/>
      <c r="EC1899" s="492"/>
      <c r="ED1899" s="99"/>
      <c r="EE1899" s="99"/>
      <c r="EF1899" s="99"/>
      <c r="EG1899" s="99"/>
      <c r="EH1899" s="99"/>
      <c r="EI1899" s="99"/>
      <c r="EJ1899" s="99"/>
      <c r="EK1899" s="99"/>
      <c r="EL1899" s="99"/>
      <c r="EM1899" s="99"/>
      <c r="EN1899" s="99"/>
      <c r="EO1899" s="99"/>
      <c r="EP1899" s="99"/>
      <c r="EQ1899" s="99"/>
      <c r="ER1899" s="99"/>
      <c r="ES1899" s="99"/>
      <c r="ET1899" s="99"/>
      <c r="EU1899" s="99"/>
      <c r="EV1899" s="99"/>
      <c r="EW1899" s="99"/>
      <c r="EX1899" s="119"/>
      <c r="EY1899" s="121"/>
      <c r="EZ1899" s="524"/>
      <c r="FA1899" s="83">
        <v>13</v>
      </c>
      <c r="FB1899" s="126">
        <v>15</v>
      </c>
      <c r="FC1899" s="116">
        <v>5.7446200000000003</v>
      </c>
      <c r="FD1899" s="116">
        <v>-2.8261799999999999</v>
      </c>
      <c r="FE1899" s="116">
        <v>3.4317600000000001</v>
      </c>
      <c r="FF1899" s="116">
        <v>0.31625599999999998</v>
      </c>
      <c r="FG1899" s="116">
        <v>2.6283699999999999</v>
      </c>
      <c r="FH1899" s="116">
        <v>-1.22478</v>
      </c>
      <c r="FI1899" s="116" t="s">
        <v>7192</v>
      </c>
      <c r="FJ1899" s="116" t="s">
        <v>7193</v>
      </c>
      <c r="FK1899" s="116" t="s">
        <v>7194</v>
      </c>
      <c r="FL1899" s="116" t="s">
        <v>7195</v>
      </c>
      <c r="FM1899" s="116" t="s">
        <v>7196</v>
      </c>
      <c r="FN1899" s="116" t="s">
        <v>7197</v>
      </c>
    </row>
    <row r="1900" spans="1:170" s="3" customFormat="1" ht="15" customHeight="1" x14ac:dyDescent="0.2">
      <c r="A1900" s="440">
        <v>20150727</v>
      </c>
      <c r="B1900" s="440">
        <v>10</v>
      </c>
      <c r="C1900" s="441">
        <v>22</v>
      </c>
      <c r="D1900" s="441">
        <v>1</v>
      </c>
      <c r="E1900" s="441">
        <v>14</v>
      </c>
      <c r="F1900" s="441">
        <v>8</v>
      </c>
      <c r="G1900" s="444">
        <v>1.9</v>
      </c>
      <c r="H1900" s="435">
        <v>0.1</v>
      </c>
      <c r="I1900" s="442">
        <v>9209</v>
      </c>
      <c r="J1900" s="101" t="s">
        <v>1979</v>
      </c>
      <c r="K1900" s="443" t="str">
        <f>IF(B1900=2,"Z:\Data\MOOG\HeTao\raw\",IF(B1900=5,"Z:\Data\MOOG\Polo\raw\",IF(B1900=10,"Z:\Data\MOOG\Messi\raw\","")))</f>
        <v>Z:\Data\MOOG\Messi\raw\</v>
      </c>
      <c r="L1900" s="439" t="s">
        <v>7148</v>
      </c>
      <c r="M1900" s="569" t="str">
        <f>IF(NOT(ISERROR(FIND("Training_dt",W1900))),"'Plot Psychometric_HH_dt_yuchen'",IF(NOT(ISERROR(FIND("Training",W1900))),"'Plot Psychometric_HH'",IF(NOT(ISERROR(FIND("1DAT",W1900))),"'Plot Tuning Azimuth_HH'",IF(NOT(ISERROR(FIND("HD_dt",W1900))),"'Plot HeadingDiscimination_PSTH_HH_dt_yuchen'",IF(NOT(ISERROR(FIND("HD",W1900))),"'Plot HeadingDiscimination_PSTH_HH'",IF(NOT(ISERROR(FIND("MemSac",W1900))),"'Memory Saccade Analysis_HH'",IF(NOT(ISERROR(FIND("DelSac",W1900))),"'Memory Saccade Analysis_HH'",IF(NOT(ISERROR(FIND("u-stim",W1900))),"'Plot Microstim_HH'",""))))))))</f>
        <v>'Memory Saccade Analysis_HH'</v>
      </c>
      <c r="N1900" s="573">
        <v>1</v>
      </c>
      <c r="O1900" s="584">
        <v>-1</v>
      </c>
      <c r="P1900" s="590">
        <v>4</v>
      </c>
      <c r="Q1900" s="590">
        <f>IF(B1900=2,60,310)</f>
        <v>310</v>
      </c>
      <c r="R1900" s="590">
        <v>5</v>
      </c>
      <c r="S1900" s="590">
        <f>IF(B1900=2,60,-190)</f>
        <v>-190</v>
      </c>
      <c r="T1900" s="590">
        <v>1</v>
      </c>
      <c r="U1900" s="590">
        <f>IF(Z1900&lt;&gt;"",IF(NOT(ISERROR(FIND("SU",Z1900))),VALUE(RIGHT(Z1900,1))+4,IF(NOT(ISERROR(FIND("MU20",Z1900))),20,IF(NOT(ISERROR(FIND("MU21",Z1900))),21,IF(NOT(ISERROR(FIND("MU2",Z1900))),2,1)))),"")</f>
        <v>5</v>
      </c>
      <c r="V1900" s="583"/>
      <c r="W1900" s="445" t="s">
        <v>3863</v>
      </c>
      <c r="X1900" s="192"/>
      <c r="Y1900" s="219">
        <f>IF(NOT(ISERROR(FIND("MU=SU",X1900))),1,IF(Z1900&lt;&gt;"",IF(NOT(ISERROR(FIND("SU",Z1900))),1,0),""))</f>
        <v>1</v>
      </c>
      <c r="Z1900" s="217" t="s">
        <v>43</v>
      </c>
      <c r="AA1900" s="218">
        <v>5591</v>
      </c>
      <c r="AB1900" s="77">
        <v>14.1668</v>
      </c>
      <c r="AC1900" s="78" t="s">
        <v>7149</v>
      </c>
      <c r="AD1900" s="199"/>
      <c r="AE1900" s="91"/>
      <c r="AF1900" s="79"/>
      <c r="AG1900" s="79"/>
      <c r="AH1900" s="80"/>
      <c r="AI1900" s="81"/>
      <c r="AJ1900" s="81"/>
      <c r="AK1900" s="81"/>
      <c r="AL1900" s="81"/>
      <c r="AM1900" s="114"/>
      <c r="AN1900" s="82"/>
      <c r="AO1900" s="83"/>
      <c r="AP1900" s="83"/>
      <c r="AQ1900" s="83"/>
      <c r="AR1900" s="84"/>
      <c r="AS1900" s="85"/>
      <c r="AT1900" s="85"/>
      <c r="AU1900" s="85"/>
      <c r="AV1900" s="85"/>
      <c r="AW1900" s="104"/>
      <c r="AX1900" s="86"/>
      <c r="AY1900" s="87"/>
      <c r="AZ1900" s="87"/>
      <c r="BA1900" s="87"/>
      <c r="BB1900" s="88"/>
      <c r="BC1900" s="89"/>
      <c r="BD1900" s="89"/>
      <c r="BE1900" s="89"/>
      <c r="BF1900" s="89"/>
      <c r="BG1900" s="115"/>
      <c r="BH1900" s="90"/>
      <c r="BI1900" s="251"/>
      <c r="BJ1900" s="252"/>
      <c r="BK1900" s="252"/>
      <c r="BL1900" s="230"/>
      <c r="BM1900" s="230"/>
      <c r="BN1900" s="230"/>
      <c r="BO1900" s="231"/>
      <c r="BP1900" s="231"/>
      <c r="BQ1900" s="231"/>
      <c r="BR1900" s="232"/>
      <c r="BS1900" s="232"/>
      <c r="BT1900" s="232"/>
      <c r="BU1900" s="230"/>
      <c r="BV1900" s="230"/>
      <c r="BW1900" s="231"/>
      <c r="BX1900" s="231"/>
      <c r="BY1900" s="232"/>
      <c r="BZ1900" s="235"/>
      <c r="CA1900" s="257"/>
      <c r="CB1900" s="233"/>
      <c r="CC1900" s="230"/>
      <c r="CD1900" s="230"/>
      <c r="CE1900" s="230"/>
      <c r="CF1900" s="230"/>
      <c r="CG1900" s="230"/>
      <c r="CH1900" s="230"/>
      <c r="CI1900" s="230"/>
      <c r="CJ1900" s="231"/>
      <c r="CK1900" s="231"/>
      <c r="CL1900" s="231"/>
      <c r="CM1900" s="231"/>
      <c r="CN1900" s="231"/>
      <c r="CO1900" s="231"/>
      <c r="CP1900" s="231"/>
      <c r="CQ1900" s="231"/>
      <c r="CR1900" s="232"/>
      <c r="CS1900" s="232"/>
      <c r="CT1900" s="232"/>
      <c r="CU1900" s="232"/>
      <c r="CV1900" s="232"/>
      <c r="CW1900" s="232"/>
      <c r="CX1900" s="232"/>
      <c r="CY1900" s="234"/>
      <c r="CZ1900" s="106"/>
      <c r="DA1900" s="106">
        <v>30</v>
      </c>
      <c r="DB1900" s="106"/>
      <c r="DC1900" s="106"/>
      <c r="DD1900" s="106"/>
      <c r="DE1900" s="106"/>
      <c r="DF1900" s="92"/>
      <c r="DG1900" s="107"/>
      <c r="DH1900" s="107"/>
      <c r="DI1900" s="107"/>
      <c r="DJ1900" s="107"/>
      <c r="DK1900" s="107"/>
      <c r="DL1900" s="107"/>
      <c r="DM1900" s="110"/>
      <c r="DN1900" s="110"/>
      <c r="DO1900" s="110"/>
      <c r="DP1900" s="110"/>
      <c r="DQ1900" s="110"/>
      <c r="DR1900" s="110"/>
      <c r="DS1900" s="110"/>
      <c r="DT1900" s="110"/>
      <c r="DU1900" s="497"/>
      <c r="DV1900" s="497"/>
      <c r="DW1900" s="497"/>
      <c r="DX1900" s="497"/>
      <c r="DY1900" s="497"/>
      <c r="DZ1900" s="497"/>
      <c r="EA1900" s="288">
        <v>0.42600199999999999</v>
      </c>
      <c r="EB1900" s="99">
        <v>5.1236800000000002E-3</v>
      </c>
      <c r="EC1900" s="501">
        <v>1.7022E-6</v>
      </c>
      <c r="ED1900" s="111">
        <v>1.94553E-5</v>
      </c>
      <c r="EE1900" s="501">
        <v>1.12735E-8</v>
      </c>
      <c r="EF1900" s="501">
        <v>1.76505E-9</v>
      </c>
      <c r="EG1900" s="99">
        <v>-90</v>
      </c>
      <c r="EH1900" s="99">
        <v>-90</v>
      </c>
      <c r="EI1900" s="99">
        <v>-90</v>
      </c>
      <c r="EJ1900" s="99">
        <v>-90</v>
      </c>
      <c r="EK1900" s="99">
        <v>-90</v>
      </c>
      <c r="EL1900" s="99">
        <v>-90</v>
      </c>
      <c r="EM1900" s="99">
        <v>0.12853100000000001</v>
      </c>
      <c r="EN1900" s="99">
        <v>0.35670499999999999</v>
      </c>
      <c r="EO1900" s="99">
        <v>0.52389200000000002</v>
      </c>
      <c r="EP1900" s="99">
        <v>0.48361700000000002</v>
      </c>
      <c r="EQ1900" s="99">
        <v>0.59253199999999995</v>
      </c>
      <c r="ER1900" s="99">
        <v>0.61447099999999999</v>
      </c>
      <c r="ES1900" s="99">
        <v>0</v>
      </c>
      <c r="ET1900" s="99">
        <v>-3.5195099999999999</v>
      </c>
      <c r="EU1900" s="99">
        <v>-2.33996</v>
      </c>
      <c r="EV1900" s="99">
        <v>-3.9101400000000002</v>
      </c>
      <c r="EW1900" s="99">
        <v>-6.7971000000000004</v>
      </c>
      <c r="EX1900" s="119">
        <v>-4.5362299999999998</v>
      </c>
      <c r="EY1900" s="121"/>
      <c r="EZ1900" s="287"/>
      <c r="FA1900" s="83"/>
      <c r="FB1900" s="126"/>
      <c r="FC1900" s="116"/>
      <c r="FD1900" s="116"/>
      <c r="FE1900" s="116"/>
      <c r="FF1900" s="116"/>
      <c r="FG1900" s="116"/>
      <c r="FH1900" s="116"/>
      <c r="FI1900" s="116"/>
      <c r="FJ1900" s="116"/>
      <c r="FK1900" s="116"/>
      <c r="FL1900" s="116"/>
      <c r="FM1900" s="116"/>
      <c r="FN1900" s="116"/>
    </row>
    <row r="1901" spans="1:170" s="3" customFormat="1" ht="15" customHeight="1" x14ac:dyDescent="0.2">
      <c r="A1901" s="440">
        <v>20150727</v>
      </c>
      <c r="B1901" s="440">
        <v>10</v>
      </c>
      <c r="C1901" s="441">
        <v>22</v>
      </c>
      <c r="D1901" s="441">
        <v>1</v>
      </c>
      <c r="E1901" s="441">
        <v>14</v>
      </c>
      <c r="F1901" s="441">
        <v>8</v>
      </c>
      <c r="G1901" s="444">
        <v>1.9</v>
      </c>
      <c r="H1901" s="435">
        <v>0.1</v>
      </c>
      <c r="I1901" s="442">
        <v>9209</v>
      </c>
      <c r="J1901" s="101" t="s">
        <v>1979</v>
      </c>
      <c r="K1901" s="443" t="str">
        <f>IF(B1901=2,"Z:\Data\MOOG\HeTao\raw\",IF(B1901=5,"Z:\Data\MOOG\Polo\raw\",IF(B1901=10,"Z:\Data\MOOG\Messi\raw\","")))</f>
        <v>Z:\Data\MOOG\Messi\raw\</v>
      </c>
      <c r="L1901" s="439" t="s">
        <v>7148</v>
      </c>
      <c r="M1901" s="569" t="str">
        <f>IF(NOT(ISERROR(FIND("Training_dt",W1901))),"'Plot Psychometric_HH_dt_yuchen'",IF(NOT(ISERROR(FIND("Training",W1901))),"'Plot Psychometric_HH'",IF(NOT(ISERROR(FIND("1DAT",W1901))),"'Plot Tuning Azimuth_HH'",IF(NOT(ISERROR(FIND("HD_dt",W1901))),"'Plot HeadingDiscimination_PSTH_HH_dt_yuchen'",IF(NOT(ISERROR(FIND("HD",W1901))),"'Plot HeadingDiscimination_PSTH_HH'",IF(NOT(ISERROR(FIND("MemSac",W1901))),"'Memory Saccade Analysis_HH'",IF(NOT(ISERROR(FIND("DelSac",W1901))),"'Memory Saccade Analysis_HH'",IF(NOT(ISERROR(FIND("u-stim",W1901))),"'Plot Microstim_HH'",""))))))))</f>
        <v>'Memory Saccade Analysis_HH'</v>
      </c>
      <c r="N1901" s="573">
        <v>1</v>
      </c>
      <c r="O1901" s="584">
        <v>-1</v>
      </c>
      <c r="P1901" s="590">
        <v>4</v>
      </c>
      <c r="Q1901" s="590">
        <f>IF(B1901=2,60,310)</f>
        <v>310</v>
      </c>
      <c r="R1901" s="590">
        <v>5</v>
      </c>
      <c r="S1901" s="590">
        <f>IF(B1901=2,60,-190)</f>
        <v>-190</v>
      </c>
      <c r="T1901" s="590">
        <v>1</v>
      </c>
      <c r="U1901" s="590">
        <f>IF(Z1901&lt;&gt;"",IF(NOT(ISERROR(FIND("SU",Z1901))),VALUE(RIGHT(Z1901,1))+4,IF(NOT(ISERROR(FIND("MU20",Z1901))),20,IF(NOT(ISERROR(FIND("MU21",Z1901))),21,IF(NOT(ISERROR(FIND("MU2",Z1901))),2,1)))),"")</f>
        <v>6</v>
      </c>
      <c r="V1901" s="583"/>
      <c r="W1901" s="445" t="s">
        <v>3863</v>
      </c>
      <c r="X1901" s="192"/>
      <c r="Y1901" s="219">
        <f>IF(NOT(ISERROR(FIND("MU=SU",X1901))),1,IF(Z1901&lt;&gt;"",IF(NOT(ISERROR(FIND("SU",Z1901))),1,0),""))</f>
        <v>1</v>
      </c>
      <c r="Z1901" s="217" t="s">
        <v>46</v>
      </c>
      <c r="AA1901" s="218">
        <v>3031</v>
      </c>
      <c r="AB1901" s="77">
        <v>8.7973800000000004</v>
      </c>
      <c r="AC1901" s="78" t="s">
        <v>7150</v>
      </c>
      <c r="AD1901" s="199"/>
      <c r="AE1901" s="91"/>
      <c r="AF1901" s="79"/>
      <c r="AG1901" s="79"/>
      <c r="AH1901" s="80"/>
      <c r="AI1901" s="81"/>
      <c r="AJ1901" s="81"/>
      <c r="AK1901" s="81"/>
      <c r="AL1901" s="81"/>
      <c r="AM1901" s="114"/>
      <c r="AN1901" s="82"/>
      <c r="AO1901" s="83"/>
      <c r="AP1901" s="83"/>
      <c r="AQ1901" s="83"/>
      <c r="AR1901" s="84"/>
      <c r="AS1901" s="85"/>
      <c r="AT1901" s="85"/>
      <c r="AU1901" s="85"/>
      <c r="AV1901" s="85"/>
      <c r="AW1901" s="104"/>
      <c r="AX1901" s="86"/>
      <c r="AY1901" s="87"/>
      <c r="AZ1901" s="87"/>
      <c r="BA1901" s="87"/>
      <c r="BB1901" s="88"/>
      <c r="BC1901" s="89"/>
      <c r="BD1901" s="89"/>
      <c r="BE1901" s="89"/>
      <c r="BF1901" s="89"/>
      <c r="BG1901" s="115"/>
      <c r="BH1901" s="90"/>
      <c r="BI1901" s="251"/>
      <c r="BJ1901" s="252"/>
      <c r="BK1901" s="252"/>
      <c r="BL1901" s="230"/>
      <c r="BM1901" s="230"/>
      <c r="BN1901" s="230"/>
      <c r="BO1901" s="231"/>
      <c r="BP1901" s="231"/>
      <c r="BQ1901" s="231"/>
      <c r="BR1901" s="232"/>
      <c r="BS1901" s="232"/>
      <c r="BT1901" s="232"/>
      <c r="BU1901" s="230"/>
      <c r="BV1901" s="230"/>
      <c r="BW1901" s="231"/>
      <c r="BX1901" s="231"/>
      <c r="BY1901" s="232"/>
      <c r="BZ1901" s="235"/>
      <c r="CA1901" s="257"/>
      <c r="CB1901" s="233"/>
      <c r="CC1901" s="230"/>
      <c r="CD1901" s="230"/>
      <c r="CE1901" s="230"/>
      <c r="CF1901" s="230"/>
      <c r="CG1901" s="230"/>
      <c r="CH1901" s="230"/>
      <c r="CI1901" s="230"/>
      <c r="CJ1901" s="231"/>
      <c r="CK1901" s="231"/>
      <c r="CL1901" s="231"/>
      <c r="CM1901" s="231"/>
      <c r="CN1901" s="231"/>
      <c r="CO1901" s="231"/>
      <c r="CP1901" s="231"/>
      <c r="CQ1901" s="231"/>
      <c r="CR1901" s="232"/>
      <c r="CS1901" s="232"/>
      <c r="CT1901" s="232"/>
      <c r="CU1901" s="232"/>
      <c r="CV1901" s="232"/>
      <c r="CW1901" s="232"/>
      <c r="CX1901" s="232"/>
      <c r="CY1901" s="234"/>
      <c r="CZ1901" s="106"/>
      <c r="DA1901" s="106">
        <v>30</v>
      </c>
      <c r="DB1901" s="106"/>
      <c r="DC1901" s="106"/>
      <c r="DD1901" s="106"/>
      <c r="DE1901" s="106"/>
      <c r="DF1901" s="92"/>
      <c r="DG1901" s="107"/>
      <c r="DH1901" s="107"/>
      <c r="DI1901" s="107"/>
      <c r="DJ1901" s="107"/>
      <c r="DK1901" s="107"/>
      <c r="DL1901" s="107"/>
      <c r="DM1901" s="110"/>
      <c r="DN1901" s="110"/>
      <c r="DO1901" s="110"/>
      <c r="DP1901" s="110"/>
      <c r="DQ1901" s="110"/>
      <c r="DR1901" s="110"/>
      <c r="DS1901" s="110"/>
      <c r="DT1901" s="110"/>
      <c r="DU1901" s="497"/>
      <c r="DV1901" s="497"/>
      <c r="DW1901" s="497"/>
      <c r="DX1901" s="497"/>
      <c r="DY1901" s="497"/>
      <c r="DZ1901" s="497"/>
      <c r="EA1901" s="288">
        <v>0.83791000000000004</v>
      </c>
      <c r="EB1901" s="501">
        <v>1.00019E-5</v>
      </c>
      <c r="EC1901" s="99">
        <v>0.47293299999999999</v>
      </c>
      <c r="ED1901" s="501">
        <v>2.0883400000000001E-5</v>
      </c>
      <c r="EE1901" s="501">
        <v>1.5329199999999999E-8</v>
      </c>
      <c r="EF1901" s="99">
        <v>8.7283100000000002E-2</v>
      </c>
      <c r="EG1901" s="99">
        <v>-90</v>
      </c>
      <c r="EH1901" s="99">
        <v>90</v>
      </c>
      <c r="EI1901" s="99">
        <v>90</v>
      </c>
      <c r="EJ1901" s="99">
        <v>90</v>
      </c>
      <c r="EK1901" s="99">
        <v>90</v>
      </c>
      <c r="EL1901" s="99">
        <v>-90</v>
      </c>
      <c r="EM1901" s="99">
        <v>3.63285E-2</v>
      </c>
      <c r="EN1901" s="99">
        <v>0.49521500000000002</v>
      </c>
      <c r="EO1901" s="99">
        <v>0.117256</v>
      </c>
      <c r="EP1901" s="99">
        <v>0.482352</v>
      </c>
      <c r="EQ1901" s="99">
        <v>0.58874300000000002</v>
      </c>
      <c r="ER1901" s="99">
        <v>0.24443699999999999</v>
      </c>
      <c r="ES1901" s="99">
        <v>0</v>
      </c>
      <c r="ET1901" s="99">
        <v>3.0985</v>
      </c>
      <c r="EU1901" s="99">
        <v>-1.39971</v>
      </c>
      <c r="EV1901" s="99">
        <v>1.90516</v>
      </c>
      <c r="EW1901" s="99">
        <v>5.8515600000000001</v>
      </c>
      <c r="EX1901" s="119">
        <v>1.8030999999999999</v>
      </c>
      <c r="EY1901" s="121"/>
      <c r="EZ1901" s="287"/>
      <c r="FA1901" s="83"/>
      <c r="FB1901" s="126"/>
      <c r="FC1901" s="116"/>
      <c r="FD1901" s="116"/>
      <c r="FE1901" s="116"/>
      <c r="FF1901" s="116"/>
      <c r="FG1901" s="116"/>
      <c r="FH1901" s="116"/>
      <c r="FI1901" s="116"/>
      <c r="FJ1901" s="116"/>
      <c r="FK1901" s="116"/>
      <c r="FL1901" s="116"/>
      <c r="FM1901" s="116"/>
      <c r="FN1901" s="116"/>
    </row>
    <row r="1902" spans="1:170" s="3" customFormat="1" ht="15" customHeight="1" x14ac:dyDescent="0.2">
      <c r="A1902" s="440">
        <v>20150727</v>
      </c>
      <c r="B1902" s="440">
        <v>10</v>
      </c>
      <c r="C1902" s="441">
        <v>22</v>
      </c>
      <c r="D1902" s="441">
        <v>1</v>
      </c>
      <c r="E1902" s="441">
        <v>14</v>
      </c>
      <c r="F1902" s="441">
        <v>8</v>
      </c>
      <c r="G1902" s="444">
        <v>1.9</v>
      </c>
      <c r="H1902" s="435">
        <v>0.1</v>
      </c>
      <c r="I1902" s="442">
        <v>9209</v>
      </c>
      <c r="J1902" s="101" t="s">
        <v>1979</v>
      </c>
      <c r="K1902" s="443" t="str">
        <f>IF(B1902=2,"Z:\Data\MOOG\HeTao\raw\",IF(B1902=5,"Z:\Data\MOOG\Polo\raw\",IF(B1902=10,"Z:\Data\MOOG\Messi\raw\","")))</f>
        <v>Z:\Data\MOOG\Messi\raw\</v>
      </c>
      <c r="L1902" s="439" t="s">
        <v>7151</v>
      </c>
      <c r="M1902" s="569" t="str">
        <f>IF(NOT(ISERROR(FIND("Training_dt",W1902))),"'Plot Psychometric_HH_dt_yuchen'",IF(NOT(ISERROR(FIND("Training",W1902))),"'Plot Psychometric_HH'",IF(NOT(ISERROR(FIND("1DAT",W1902))),"'Plot Tuning Azimuth_HH'",IF(NOT(ISERROR(FIND("HD_dt",W1902))),"'Plot HeadingDiscimination_PSTH_HH_dt_yuchen'",IF(NOT(ISERROR(FIND("HD",W1902))),"'Plot HeadingDiscimination_PSTH_HH'",IF(NOT(ISERROR(FIND("MemSac",W1902))),"'Memory Saccade Analysis_HH'",IF(NOT(ISERROR(FIND("DelSac",W1902))),"'Memory Saccade Analysis_HH'",IF(NOT(ISERROR(FIND("u-stim",W1902))),"'Plot Microstim_HH'",""))))))))</f>
        <v>'Memory Saccade Analysis_HH'</v>
      </c>
      <c r="N1902" s="573">
        <v>1</v>
      </c>
      <c r="O1902" s="584">
        <v>-1</v>
      </c>
      <c r="P1902" s="590">
        <v>4</v>
      </c>
      <c r="Q1902" s="590">
        <f>IF(B1902=2,60,310)</f>
        <v>310</v>
      </c>
      <c r="R1902" s="590">
        <v>5</v>
      </c>
      <c r="S1902" s="590">
        <f>IF(B1902=2,60,-190)</f>
        <v>-190</v>
      </c>
      <c r="T1902" s="590">
        <v>1</v>
      </c>
      <c r="U1902" s="590">
        <f>IF(Z1902&lt;&gt;"",IF(NOT(ISERROR(FIND("SU",Z1902))),VALUE(RIGHT(Z1902,1))+4,IF(NOT(ISERROR(FIND("MU20",Z1902))),20,IF(NOT(ISERROR(FIND("MU21",Z1902))),21,IF(NOT(ISERROR(FIND("MU2",Z1902))),2,1)))),"")</f>
        <v>5</v>
      </c>
      <c r="V1902" s="583"/>
      <c r="W1902" s="445" t="s">
        <v>3033</v>
      </c>
      <c r="X1902" s="192"/>
      <c r="Y1902" s="219">
        <f>IF(NOT(ISERROR(FIND("MU=SU",X1902))),1,IF(Z1902&lt;&gt;"",IF(NOT(ISERROR(FIND("SU",Z1902))),1,0),""))</f>
        <v>1</v>
      </c>
      <c r="Z1902" s="217" t="s">
        <v>43</v>
      </c>
      <c r="AA1902" s="218">
        <v>8786</v>
      </c>
      <c r="AB1902" s="77">
        <v>12.918200000000001</v>
      </c>
      <c r="AC1902" s="78" t="s">
        <v>7152</v>
      </c>
      <c r="AD1902" s="199"/>
      <c r="AE1902" s="91"/>
      <c r="AF1902" s="79"/>
      <c r="AG1902" s="79"/>
      <c r="AH1902" s="80"/>
      <c r="AI1902" s="81"/>
      <c r="AJ1902" s="81"/>
      <c r="AK1902" s="81"/>
      <c r="AL1902" s="81"/>
      <c r="AM1902" s="114"/>
      <c r="AN1902" s="82"/>
      <c r="AO1902" s="83"/>
      <c r="AP1902" s="83"/>
      <c r="AQ1902" s="83"/>
      <c r="AR1902" s="84"/>
      <c r="AS1902" s="85"/>
      <c r="AT1902" s="85"/>
      <c r="AU1902" s="85"/>
      <c r="AV1902" s="85"/>
      <c r="AW1902" s="104"/>
      <c r="AX1902" s="86"/>
      <c r="AY1902" s="87"/>
      <c r="AZ1902" s="87"/>
      <c r="BA1902" s="87"/>
      <c r="BB1902" s="88"/>
      <c r="BC1902" s="89"/>
      <c r="BD1902" s="89"/>
      <c r="BE1902" s="89"/>
      <c r="BF1902" s="89"/>
      <c r="BG1902" s="115"/>
      <c r="BH1902" s="90"/>
      <c r="BI1902" s="251"/>
      <c r="BJ1902" s="252"/>
      <c r="BK1902" s="252"/>
      <c r="BL1902" s="230"/>
      <c r="BM1902" s="230"/>
      <c r="BN1902" s="230"/>
      <c r="BO1902" s="231"/>
      <c r="BP1902" s="231"/>
      <c r="BQ1902" s="231"/>
      <c r="BR1902" s="232"/>
      <c r="BS1902" s="232"/>
      <c r="BT1902" s="232"/>
      <c r="BU1902" s="230"/>
      <c r="BV1902" s="230"/>
      <c r="BW1902" s="231"/>
      <c r="BX1902" s="231"/>
      <c r="BY1902" s="232"/>
      <c r="BZ1902" s="235"/>
      <c r="CA1902" s="257"/>
      <c r="CB1902" s="233"/>
      <c r="CC1902" s="230"/>
      <c r="CD1902" s="230"/>
      <c r="CE1902" s="230"/>
      <c r="CF1902" s="230"/>
      <c r="CG1902" s="230"/>
      <c r="CH1902" s="230"/>
      <c r="CI1902" s="230"/>
      <c r="CJ1902" s="231"/>
      <c r="CK1902" s="231"/>
      <c r="CL1902" s="231"/>
      <c r="CM1902" s="231"/>
      <c r="CN1902" s="231"/>
      <c r="CO1902" s="231"/>
      <c r="CP1902" s="231"/>
      <c r="CQ1902" s="231"/>
      <c r="CR1902" s="232"/>
      <c r="CS1902" s="232"/>
      <c r="CT1902" s="232"/>
      <c r="CU1902" s="232"/>
      <c r="CV1902" s="232"/>
      <c r="CW1902" s="232"/>
      <c r="CX1902" s="232"/>
      <c r="CY1902" s="234"/>
      <c r="CZ1902" s="106"/>
      <c r="DA1902" s="106"/>
      <c r="DB1902" s="106"/>
      <c r="DC1902" s="106">
        <v>1</v>
      </c>
      <c r="DD1902" s="106"/>
      <c r="DE1902" s="106"/>
      <c r="DF1902" s="92"/>
      <c r="DG1902" s="107"/>
      <c r="DH1902" s="107"/>
      <c r="DI1902" s="107"/>
      <c r="DJ1902" s="107"/>
      <c r="DK1902" s="107"/>
      <c r="DL1902" s="107"/>
      <c r="DM1902" s="110"/>
      <c r="DN1902" s="110"/>
      <c r="DO1902" s="110"/>
      <c r="DP1902" s="110"/>
      <c r="DQ1902" s="110"/>
      <c r="DR1902" s="110"/>
      <c r="DS1902" s="110"/>
      <c r="DT1902" s="110"/>
      <c r="DU1902" s="497"/>
      <c r="DV1902" s="497"/>
      <c r="DW1902" s="497"/>
      <c r="DX1902" s="497"/>
      <c r="DY1902" s="497"/>
      <c r="DZ1902" s="497"/>
      <c r="EA1902" s="288">
        <v>0.53872600000000004</v>
      </c>
      <c r="EB1902" s="99">
        <v>2.0065899999999999E-3</v>
      </c>
      <c r="EC1902" s="99">
        <v>7.3494399999999996E-4</v>
      </c>
      <c r="ED1902" s="501">
        <v>1.0036300000000001E-5</v>
      </c>
      <c r="EE1902" s="501">
        <v>2.1688700000000001E-5</v>
      </c>
      <c r="EF1902" s="501">
        <v>2.2128099999999999E-5</v>
      </c>
      <c r="EG1902" s="99">
        <v>-145.714</v>
      </c>
      <c r="EH1902" s="99">
        <v>-158.148</v>
      </c>
      <c r="EI1902" s="99">
        <v>-159.36699999999999</v>
      </c>
      <c r="EJ1902" s="99">
        <v>-151.702</v>
      </c>
      <c r="EK1902" s="99">
        <v>-176.12899999999999</v>
      </c>
      <c r="EL1902" s="99">
        <v>-163.69300000000001</v>
      </c>
      <c r="EM1902" s="99">
        <v>0.40081800000000001</v>
      </c>
      <c r="EN1902" s="99">
        <v>0.51069699999999996</v>
      </c>
      <c r="EO1902" s="99">
        <v>0.56312799999999996</v>
      </c>
      <c r="EP1902" s="99">
        <v>0.60475000000000001</v>
      </c>
      <c r="EQ1902" s="99">
        <v>0.61729999999999996</v>
      </c>
      <c r="ER1902" s="99">
        <v>0.68983000000000005</v>
      </c>
      <c r="ES1902" s="99">
        <v>0</v>
      </c>
      <c r="ET1902" s="99">
        <v>-4.7393299999999998</v>
      </c>
      <c r="EU1902" s="99">
        <v>-3.59076</v>
      </c>
      <c r="EV1902" s="99">
        <v>-5.99838</v>
      </c>
      <c r="EW1902" s="99">
        <v>-6.9748599999999996</v>
      </c>
      <c r="EX1902" s="119">
        <v>-3.3711799999999998</v>
      </c>
      <c r="EY1902" s="121"/>
      <c r="EZ1902" s="287"/>
      <c r="FA1902" s="83"/>
      <c r="FB1902" s="126"/>
      <c r="FC1902" s="116"/>
      <c r="FD1902" s="116"/>
      <c r="FE1902" s="116"/>
      <c r="FF1902" s="116"/>
      <c r="FG1902" s="116"/>
      <c r="FH1902" s="116"/>
      <c r="FI1902" s="116"/>
      <c r="FJ1902" s="116"/>
      <c r="FK1902" s="116"/>
      <c r="FL1902" s="116"/>
      <c r="FM1902" s="116"/>
      <c r="FN1902" s="116"/>
    </row>
    <row r="1903" spans="1:170" s="3" customFormat="1" ht="15" customHeight="1" x14ac:dyDescent="0.2">
      <c r="A1903" s="440">
        <v>20150727</v>
      </c>
      <c r="B1903" s="440">
        <v>10</v>
      </c>
      <c r="C1903" s="441">
        <v>22</v>
      </c>
      <c r="D1903" s="441">
        <v>1</v>
      </c>
      <c r="E1903" s="441">
        <v>14</v>
      </c>
      <c r="F1903" s="441">
        <v>8</v>
      </c>
      <c r="G1903" s="444">
        <v>1.9</v>
      </c>
      <c r="H1903" s="435">
        <v>0.1</v>
      </c>
      <c r="I1903" s="442">
        <v>9209</v>
      </c>
      <c r="J1903" s="101" t="s">
        <v>1979</v>
      </c>
      <c r="K1903" s="443" t="str">
        <f>IF(B1903=2,"Z:\Data\MOOG\HeTao\raw\",IF(B1903=5,"Z:\Data\MOOG\Polo\raw\",IF(B1903=10,"Z:\Data\MOOG\Messi\raw\","")))</f>
        <v>Z:\Data\MOOG\Messi\raw\</v>
      </c>
      <c r="L1903" s="439" t="s">
        <v>7151</v>
      </c>
      <c r="M1903" s="569" t="str">
        <f>IF(NOT(ISERROR(FIND("Training_dt",W1903))),"'Plot Psychometric_HH_dt_yuchen'",IF(NOT(ISERROR(FIND("Training",W1903))),"'Plot Psychometric_HH'",IF(NOT(ISERROR(FIND("1DAT",W1903))),"'Plot Tuning Azimuth_HH'",IF(NOT(ISERROR(FIND("HD_dt",W1903))),"'Plot HeadingDiscimination_PSTH_HH_dt_yuchen'",IF(NOT(ISERROR(FIND("HD",W1903))),"'Plot HeadingDiscimination_PSTH_HH'",IF(NOT(ISERROR(FIND("MemSac",W1903))),"'Memory Saccade Analysis_HH'",IF(NOT(ISERROR(FIND("DelSac",W1903))),"'Memory Saccade Analysis_HH'",IF(NOT(ISERROR(FIND("u-stim",W1903))),"'Plot Microstim_HH'",""))))))))</f>
        <v>'Memory Saccade Analysis_HH'</v>
      </c>
      <c r="N1903" s="573">
        <v>1</v>
      </c>
      <c r="O1903" s="584">
        <v>-1</v>
      </c>
      <c r="P1903" s="590">
        <v>4</v>
      </c>
      <c r="Q1903" s="590">
        <f>IF(B1903=2,60,310)</f>
        <v>310</v>
      </c>
      <c r="R1903" s="590">
        <v>5</v>
      </c>
      <c r="S1903" s="590">
        <f>IF(B1903=2,60,-190)</f>
        <v>-190</v>
      </c>
      <c r="T1903" s="590">
        <v>1</v>
      </c>
      <c r="U1903" s="590">
        <f>IF(Z1903&lt;&gt;"",IF(NOT(ISERROR(FIND("SU",Z1903))),VALUE(RIGHT(Z1903,1))+4,IF(NOT(ISERROR(FIND("MU20",Z1903))),20,IF(NOT(ISERROR(FIND("MU21",Z1903))),21,IF(NOT(ISERROR(FIND("MU2",Z1903))),2,1)))),"")</f>
        <v>6</v>
      </c>
      <c r="V1903" s="583"/>
      <c r="W1903" s="445" t="s">
        <v>3033</v>
      </c>
      <c r="X1903" s="192"/>
      <c r="Y1903" s="219">
        <f>IF(NOT(ISERROR(FIND("MU=SU",X1903))),1,IF(Z1903&lt;&gt;"",IF(NOT(ISERROR(FIND("SU",Z1903))),1,0),""))</f>
        <v>1</v>
      </c>
      <c r="Z1903" s="217" t="s">
        <v>46</v>
      </c>
      <c r="AA1903" s="218">
        <v>3890</v>
      </c>
      <c r="AB1903" s="77">
        <v>7.6877599999999999</v>
      </c>
      <c r="AC1903" s="78" t="s">
        <v>7153</v>
      </c>
      <c r="AD1903" s="199"/>
      <c r="AE1903" s="91"/>
      <c r="AF1903" s="79"/>
      <c r="AG1903" s="79"/>
      <c r="AH1903" s="80"/>
      <c r="AI1903" s="81"/>
      <c r="AJ1903" s="81"/>
      <c r="AK1903" s="81"/>
      <c r="AL1903" s="81"/>
      <c r="AM1903" s="114"/>
      <c r="AN1903" s="82"/>
      <c r="AO1903" s="83"/>
      <c r="AP1903" s="83"/>
      <c r="AQ1903" s="83"/>
      <c r="AR1903" s="84"/>
      <c r="AS1903" s="85"/>
      <c r="AT1903" s="85"/>
      <c r="AU1903" s="85"/>
      <c r="AV1903" s="85"/>
      <c r="AW1903" s="104"/>
      <c r="AX1903" s="86"/>
      <c r="AY1903" s="87"/>
      <c r="AZ1903" s="87"/>
      <c r="BA1903" s="87"/>
      <c r="BB1903" s="88"/>
      <c r="BC1903" s="89"/>
      <c r="BD1903" s="89"/>
      <c r="BE1903" s="89"/>
      <c r="BF1903" s="89"/>
      <c r="BG1903" s="115"/>
      <c r="BH1903" s="90"/>
      <c r="BI1903" s="251"/>
      <c r="BJ1903" s="252"/>
      <c r="BK1903" s="252"/>
      <c r="BL1903" s="230"/>
      <c r="BM1903" s="230"/>
      <c r="BN1903" s="230"/>
      <c r="BO1903" s="231"/>
      <c r="BP1903" s="231"/>
      <c r="BQ1903" s="231"/>
      <c r="BR1903" s="232"/>
      <c r="BS1903" s="232"/>
      <c r="BT1903" s="232"/>
      <c r="BU1903" s="230"/>
      <c r="BV1903" s="230"/>
      <c r="BW1903" s="231"/>
      <c r="BX1903" s="231"/>
      <c r="BY1903" s="232"/>
      <c r="BZ1903" s="235"/>
      <c r="CA1903" s="257"/>
      <c r="CB1903" s="233"/>
      <c r="CC1903" s="230"/>
      <c r="CD1903" s="230"/>
      <c r="CE1903" s="230"/>
      <c r="CF1903" s="230"/>
      <c r="CG1903" s="230"/>
      <c r="CH1903" s="230"/>
      <c r="CI1903" s="230"/>
      <c r="CJ1903" s="231"/>
      <c r="CK1903" s="231"/>
      <c r="CL1903" s="231"/>
      <c r="CM1903" s="231"/>
      <c r="CN1903" s="231"/>
      <c r="CO1903" s="231"/>
      <c r="CP1903" s="231"/>
      <c r="CQ1903" s="231"/>
      <c r="CR1903" s="232"/>
      <c r="CS1903" s="232"/>
      <c r="CT1903" s="232"/>
      <c r="CU1903" s="232"/>
      <c r="CV1903" s="232"/>
      <c r="CW1903" s="232"/>
      <c r="CX1903" s="232"/>
      <c r="CY1903" s="234"/>
      <c r="CZ1903" s="106"/>
      <c r="DA1903" s="106"/>
      <c r="DB1903" s="106"/>
      <c r="DC1903" s="106">
        <v>1</v>
      </c>
      <c r="DD1903" s="106"/>
      <c r="DE1903" s="106"/>
      <c r="DF1903" s="92"/>
      <c r="DG1903" s="107"/>
      <c r="DH1903" s="107"/>
      <c r="DI1903" s="107"/>
      <c r="DJ1903" s="107"/>
      <c r="DK1903" s="107"/>
      <c r="DL1903" s="107"/>
      <c r="DM1903" s="110"/>
      <c r="DN1903" s="110"/>
      <c r="DO1903" s="110"/>
      <c r="DP1903" s="110"/>
      <c r="DQ1903" s="110"/>
      <c r="DR1903" s="110"/>
      <c r="DS1903" s="110"/>
      <c r="DT1903" s="110"/>
      <c r="DU1903" s="497"/>
      <c r="DV1903" s="497"/>
      <c r="DW1903" s="497"/>
      <c r="DX1903" s="497"/>
      <c r="DY1903" s="497"/>
      <c r="DZ1903" s="497"/>
      <c r="EA1903" s="288">
        <v>0.65903100000000003</v>
      </c>
      <c r="EB1903" s="501">
        <v>3.2177999999999999E-6</v>
      </c>
      <c r="EC1903" s="501">
        <v>5.0618700000000002E-6</v>
      </c>
      <c r="ED1903" s="501">
        <v>4.0473400000000003E-8</v>
      </c>
      <c r="EE1903" s="501">
        <v>1.3052999999999999E-10</v>
      </c>
      <c r="EF1903" s="99">
        <v>0.14618200000000001</v>
      </c>
      <c r="EG1903" s="99">
        <v>-81.515600000000006</v>
      </c>
      <c r="EH1903" s="99">
        <v>34.881100000000004</v>
      </c>
      <c r="EI1903" s="99">
        <v>20.326000000000001</v>
      </c>
      <c r="EJ1903" s="99">
        <v>32.674399999999999</v>
      </c>
      <c r="EK1903" s="99">
        <v>30.296299999999999</v>
      </c>
      <c r="EL1903" s="99">
        <v>-68.4268</v>
      </c>
      <c r="EM1903" s="99">
        <v>0.35660500000000001</v>
      </c>
      <c r="EN1903" s="99">
        <v>0.65054100000000004</v>
      </c>
      <c r="EO1903" s="99">
        <v>0.653366</v>
      </c>
      <c r="EP1903" s="99">
        <v>0.71102200000000004</v>
      </c>
      <c r="EQ1903" s="99">
        <v>0.74844699999999997</v>
      </c>
      <c r="ER1903" s="99">
        <v>0.46807199999999999</v>
      </c>
      <c r="ES1903" s="99">
        <v>0</v>
      </c>
      <c r="ET1903" s="99">
        <v>6.3132799999999998</v>
      </c>
      <c r="EU1903" s="99">
        <v>2.8220000000000001</v>
      </c>
      <c r="EV1903" s="99">
        <v>7.9379799999999996</v>
      </c>
      <c r="EW1903" s="99">
        <v>14.6967</v>
      </c>
      <c r="EX1903" s="119">
        <v>1.8128899999999999</v>
      </c>
      <c r="EY1903" s="121"/>
      <c r="EZ1903" s="287"/>
      <c r="FA1903" s="83"/>
      <c r="FB1903" s="126"/>
      <c r="FC1903" s="116"/>
      <c r="FD1903" s="116"/>
      <c r="FE1903" s="116"/>
      <c r="FF1903" s="116"/>
      <c r="FG1903" s="116"/>
      <c r="FH1903" s="116"/>
      <c r="FI1903" s="116"/>
      <c r="FJ1903" s="116"/>
      <c r="FK1903" s="116"/>
      <c r="FL1903" s="116"/>
      <c r="FM1903" s="116"/>
      <c r="FN1903" s="116"/>
    </row>
    <row r="1904" spans="1:170" s="3" customFormat="1" ht="15" customHeight="1" x14ac:dyDescent="0.2">
      <c r="A1904" s="440">
        <v>20150727</v>
      </c>
      <c r="B1904" s="440">
        <v>10</v>
      </c>
      <c r="C1904" s="441">
        <v>22</v>
      </c>
      <c r="D1904" s="441">
        <v>1</v>
      </c>
      <c r="E1904" s="441">
        <v>14</v>
      </c>
      <c r="F1904" s="441">
        <v>8</v>
      </c>
      <c r="G1904" s="444">
        <v>1.9</v>
      </c>
      <c r="H1904" s="435">
        <v>0.1</v>
      </c>
      <c r="I1904" s="442">
        <v>9209</v>
      </c>
      <c r="J1904" s="101" t="s">
        <v>1979</v>
      </c>
      <c r="K1904" s="443" t="str">
        <f>IF(B1904=2,"Z:\Data\MOOG\HeTao\raw\",IF(B1904=5,"Z:\Data\MOOG\Polo\raw\",IF(B1904=10,"Z:\Data\MOOG\Messi\raw\","")))</f>
        <v>Z:\Data\MOOG\Messi\raw\</v>
      </c>
      <c r="L1904" s="439" t="s">
        <v>7154</v>
      </c>
      <c r="M1904" s="569" t="str">
        <f>IF(NOT(ISERROR(FIND("Training_dt",W1904))),"'Plot Psychometric_HH_dt_yuchen'",IF(NOT(ISERROR(FIND("Training",W1904))),"'Plot Psychometric_HH'",IF(NOT(ISERROR(FIND("1DAT",W1904))),"'Plot Tuning Azimuth_HH'",IF(NOT(ISERROR(FIND("HD_dt",W1904))),"'Plot HeadingDiscimination_PSTH_HH_dt_yuchen'",IF(NOT(ISERROR(FIND("HD",W1904))),"'Plot HeadingDiscimination_PSTH_HH'",IF(NOT(ISERROR(FIND("MemSac",W1904))),"'Memory Saccade Analysis_HH'",IF(NOT(ISERROR(FIND("DelSac",W1904))),"'Memory Saccade Analysis_HH'",IF(NOT(ISERROR(FIND("u-stim",W1904))),"'Plot Microstim_HH'",""))))))))</f>
        <v>'Plot Tuning Azimuth_HH'</v>
      </c>
      <c r="N1904" s="573">
        <v>1</v>
      </c>
      <c r="O1904" s="584">
        <v>-1</v>
      </c>
      <c r="P1904" s="590">
        <v>4</v>
      </c>
      <c r="Q1904" s="590">
        <f>IF(B1904=2,60,310)</f>
        <v>310</v>
      </c>
      <c r="R1904" s="590">
        <v>5</v>
      </c>
      <c r="S1904" s="590">
        <f>IF(B1904=2,60,-190)</f>
        <v>-190</v>
      </c>
      <c r="T1904" s="590">
        <v>1</v>
      </c>
      <c r="U1904" s="590">
        <f>IF(Z1904&lt;&gt;"",IF(NOT(ISERROR(FIND("SU",Z1904))),VALUE(RIGHT(Z1904,1))+4,IF(NOT(ISERROR(FIND("MU20",Z1904))),20,IF(NOT(ISERROR(FIND("MU21",Z1904))),21,IF(NOT(ISERROR(FIND("MU2",Z1904))),2,1)))),"")</f>
        <v>5</v>
      </c>
      <c r="V1904" s="583"/>
      <c r="W1904" s="445" t="s">
        <v>2222</v>
      </c>
      <c r="X1904" s="192"/>
      <c r="Y1904" s="219">
        <f>IF(NOT(ISERROR(FIND("MU=SU",X1904))),1,IF(Z1904&lt;&gt;"",IF(NOT(ISERROR(FIND("SU",Z1904))),1,0),""))</f>
        <v>1</v>
      </c>
      <c r="Z1904" s="217" t="s">
        <v>43</v>
      </c>
      <c r="AA1904" s="218">
        <v>11125</v>
      </c>
      <c r="AB1904" s="77">
        <v>12.316599999999999</v>
      </c>
      <c r="AC1904" s="78" t="s">
        <v>7155</v>
      </c>
      <c r="AD1904" s="199"/>
      <c r="AE1904" s="91">
        <v>-67.855099999999993</v>
      </c>
      <c r="AF1904" s="79">
        <v>0.42718299999999998</v>
      </c>
      <c r="AG1904" s="79">
        <v>0.115693</v>
      </c>
      <c r="AH1904" s="80">
        <v>0.673014</v>
      </c>
      <c r="AI1904" s="81">
        <v>0.25185400000000002</v>
      </c>
      <c r="AJ1904" s="81">
        <v>0.90044999999999997</v>
      </c>
      <c r="AK1904" s="81">
        <v>-65.9482</v>
      </c>
      <c r="AL1904" s="81">
        <v>304.95800000000003</v>
      </c>
      <c r="AM1904" s="114" t="s">
        <v>7336</v>
      </c>
      <c r="AN1904" s="82" t="s">
        <v>7337</v>
      </c>
      <c r="AO1904" s="83">
        <v>7.4217899999999997</v>
      </c>
      <c r="AP1904" s="83">
        <v>0.42011199999999999</v>
      </c>
      <c r="AQ1904" s="83">
        <v>0.51044699999999998</v>
      </c>
      <c r="AR1904" s="84">
        <v>0.60044399999999998</v>
      </c>
      <c r="AS1904" s="85">
        <v>0.28099200000000002</v>
      </c>
      <c r="AT1904" s="85">
        <v>-0.15080099999999999</v>
      </c>
      <c r="AU1904" s="85">
        <v>9.0227000000000004</v>
      </c>
      <c r="AV1904" s="85">
        <v>256.91500000000002</v>
      </c>
      <c r="AW1904" s="104" t="s">
        <v>7338</v>
      </c>
      <c r="AX1904" s="86" t="s">
        <v>7339</v>
      </c>
      <c r="AY1904" s="87" t="s">
        <v>1615</v>
      </c>
      <c r="AZ1904" s="87" t="s">
        <v>1615</v>
      </c>
      <c r="BA1904" s="87" t="s">
        <v>1615</v>
      </c>
      <c r="BB1904" s="88" t="s">
        <v>1615</v>
      </c>
      <c r="BC1904" s="89" t="s">
        <v>1615</v>
      </c>
      <c r="BD1904" s="89" t="s">
        <v>1615</v>
      </c>
      <c r="BE1904" s="89" t="s">
        <v>1615</v>
      </c>
      <c r="BF1904" s="89" t="s">
        <v>1615</v>
      </c>
      <c r="BG1904" s="115" t="s">
        <v>1615</v>
      </c>
      <c r="BH1904" s="90" t="s">
        <v>1615</v>
      </c>
      <c r="BI1904" s="251"/>
      <c r="BJ1904" s="252"/>
      <c r="BK1904" s="252"/>
      <c r="BL1904" s="230"/>
      <c r="BM1904" s="230"/>
      <c r="BN1904" s="230"/>
      <c r="BO1904" s="231"/>
      <c r="BP1904" s="231"/>
      <c r="BQ1904" s="231"/>
      <c r="BR1904" s="232"/>
      <c r="BS1904" s="232"/>
      <c r="BT1904" s="232"/>
      <c r="BU1904" s="230"/>
      <c r="BV1904" s="230"/>
      <c r="BW1904" s="231"/>
      <c r="BX1904" s="231"/>
      <c r="BY1904" s="232"/>
      <c r="BZ1904" s="235"/>
      <c r="CA1904" s="257"/>
      <c r="CB1904" s="233"/>
      <c r="CC1904" s="230"/>
      <c r="CD1904" s="230"/>
      <c r="CE1904" s="230"/>
      <c r="CF1904" s="230"/>
      <c r="CG1904" s="230"/>
      <c r="CH1904" s="230"/>
      <c r="CI1904" s="230"/>
      <c r="CJ1904" s="231"/>
      <c r="CK1904" s="231"/>
      <c r="CL1904" s="231"/>
      <c r="CM1904" s="231"/>
      <c r="CN1904" s="231"/>
      <c r="CO1904" s="231"/>
      <c r="CP1904" s="231"/>
      <c r="CQ1904" s="231"/>
      <c r="CR1904" s="232"/>
      <c r="CS1904" s="232"/>
      <c r="CT1904" s="232"/>
      <c r="CU1904" s="232"/>
      <c r="CV1904" s="232"/>
      <c r="CW1904" s="232"/>
      <c r="CX1904" s="232"/>
      <c r="CY1904" s="234"/>
      <c r="CZ1904" s="106"/>
      <c r="DA1904" s="106"/>
      <c r="DB1904" s="106"/>
      <c r="DC1904" s="106"/>
      <c r="DD1904" s="106"/>
      <c r="DE1904" s="106"/>
      <c r="DF1904" s="92"/>
      <c r="DG1904" s="107"/>
      <c r="DH1904" s="107"/>
      <c r="DI1904" s="107"/>
      <c r="DJ1904" s="107"/>
      <c r="DK1904" s="107"/>
      <c r="DL1904" s="107"/>
      <c r="DM1904" s="110"/>
      <c r="DN1904" s="110"/>
      <c r="DO1904" s="110"/>
      <c r="DP1904" s="110"/>
      <c r="DQ1904" s="110"/>
      <c r="DR1904" s="110"/>
      <c r="DS1904" s="110"/>
      <c r="DT1904" s="110"/>
      <c r="DU1904" s="497"/>
      <c r="DV1904" s="497"/>
      <c r="DW1904" s="497"/>
      <c r="DX1904" s="497"/>
      <c r="DY1904" s="497"/>
      <c r="DZ1904" s="497"/>
      <c r="EA1904" s="288"/>
      <c r="EB1904" s="99"/>
      <c r="EC1904" s="99"/>
      <c r="ED1904" s="99"/>
      <c r="EE1904" s="99"/>
      <c r="EF1904" s="99"/>
      <c r="EG1904" s="99"/>
      <c r="EH1904" s="99"/>
      <c r="EI1904" s="99"/>
      <c r="EJ1904" s="99"/>
      <c r="EK1904" s="99"/>
      <c r="EL1904" s="99"/>
      <c r="EM1904" s="99"/>
      <c r="EN1904" s="99"/>
      <c r="EO1904" s="99"/>
      <c r="EP1904" s="99"/>
      <c r="EQ1904" s="99"/>
      <c r="ER1904" s="99"/>
      <c r="ES1904" s="99"/>
      <c r="ET1904" s="99"/>
      <c r="EU1904" s="99"/>
      <c r="EV1904" s="99"/>
      <c r="EW1904" s="99"/>
      <c r="EX1904" s="119"/>
      <c r="EY1904" s="121"/>
      <c r="EZ1904" s="287"/>
      <c r="FA1904" s="83"/>
      <c r="FB1904" s="126"/>
      <c r="FC1904" s="116"/>
      <c r="FD1904" s="116"/>
      <c r="FE1904" s="116"/>
      <c r="FF1904" s="116"/>
      <c r="FG1904" s="116"/>
      <c r="FH1904" s="116"/>
      <c r="FI1904" s="116"/>
      <c r="FJ1904" s="116"/>
      <c r="FK1904" s="116"/>
      <c r="FL1904" s="116"/>
      <c r="FM1904" s="116"/>
      <c r="FN1904" s="116"/>
    </row>
    <row r="1905" spans="1:170" s="3" customFormat="1" ht="15" customHeight="1" x14ac:dyDescent="0.2">
      <c r="A1905" s="440">
        <v>20150727</v>
      </c>
      <c r="B1905" s="440">
        <v>10</v>
      </c>
      <c r="C1905" s="441">
        <v>22</v>
      </c>
      <c r="D1905" s="441">
        <v>1</v>
      </c>
      <c r="E1905" s="441">
        <v>14</v>
      </c>
      <c r="F1905" s="441">
        <v>8</v>
      </c>
      <c r="G1905" s="444">
        <v>1.9</v>
      </c>
      <c r="H1905" s="435">
        <v>0.1</v>
      </c>
      <c r="I1905" s="442">
        <v>9209</v>
      </c>
      <c r="J1905" s="101" t="s">
        <v>1979</v>
      </c>
      <c r="K1905" s="443" t="str">
        <f>IF(B1905=2,"Z:\Data\MOOG\HeTao\raw\",IF(B1905=5,"Z:\Data\MOOG\Polo\raw\",IF(B1905=10,"Z:\Data\MOOG\Messi\raw\","")))</f>
        <v>Z:\Data\MOOG\Messi\raw\</v>
      </c>
      <c r="L1905" s="439" t="s">
        <v>7154</v>
      </c>
      <c r="M1905" s="569" t="str">
        <f>IF(NOT(ISERROR(FIND("Training_dt",W1905))),"'Plot Psychometric_HH_dt_yuchen'",IF(NOT(ISERROR(FIND("Training",W1905))),"'Plot Psychometric_HH'",IF(NOT(ISERROR(FIND("1DAT",W1905))),"'Plot Tuning Azimuth_HH'",IF(NOT(ISERROR(FIND("HD_dt",W1905))),"'Plot HeadingDiscimination_PSTH_HH_dt_yuchen'",IF(NOT(ISERROR(FIND("HD",W1905))),"'Plot HeadingDiscimination_PSTH_HH'",IF(NOT(ISERROR(FIND("MemSac",W1905))),"'Memory Saccade Analysis_HH'",IF(NOT(ISERROR(FIND("DelSac",W1905))),"'Memory Saccade Analysis_HH'",IF(NOT(ISERROR(FIND("u-stim",W1905))),"'Plot Microstim_HH'",""))))))))</f>
        <v>'Plot Tuning Azimuth_HH'</v>
      </c>
      <c r="N1905" s="573">
        <v>1</v>
      </c>
      <c r="O1905" s="584">
        <v>-1</v>
      </c>
      <c r="P1905" s="590">
        <v>4</v>
      </c>
      <c r="Q1905" s="590">
        <f>IF(B1905=2,60,310)</f>
        <v>310</v>
      </c>
      <c r="R1905" s="590">
        <v>5</v>
      </c>
      <c r="S1905" s="590">
        <f>IF(B1905=2,60,-190)</f>
        <v>-190</v>
      </c>
      <c r="T1905" s="590">
        <v>1</v>
      </c>
      <c r="U1905" s="590">
        <f>IF(Z1905&lt;&gt;"",IF(NOT(ISERROR(FIND("SU",Z1905))),VALUE(RIGHT(Z1905,1))+4,IF(NOT(ISERROR(FIND("MU20",Z1905))),20,IF(NOT(ISERROR(FIND("MU21",Z1905))),21,IF(NOT(ISERROR(FIND("MU2",Z1905))),2,1)))),"")</f>
        <v>6</v>
      </c>
      <c r="V1905" s="583"/>
      <c r="W1905" s="445" t="s">
        <v>2222</v>
      </c>
      <c r="X1905" s="192"/>
      <c r="Y1905" s="219">
        <f>IF(NOT(ISERROR(FIND("MU=SU",X1905))),1,IF(Z1905&lt;&gt;"",IF(NOT(ISERROR(FIND("SU",Z1905))),1,0),""))</f>
        <v>1</v>
      </c>
      <c r="Z1905" s="217" t="s">
        <v>46</v>
      </c>
      <c r="AA1905" s="218">
        <v>6205</v>
      </c>
      <c r="AB1905" s="77">
        <v>7.2407500000000002</v>
      </c>
      <c r="AC1905" s="78" t="s">
        <v>7156</v>
      </c>
      <c r="AD1905" s="199"/>
      <c r="AE1905" s="91">
        <v>-145.34100000000001</v>
      </c>
      <c r="AF1905" s="79">
        <v>0.50336800000000004</v>
      </c>
      <c r="AG1905" s="79">
        <v>0.25310899999999997</v>
      </c>
      <c r="AH1905" s="80">
        <v>0.26341500000000001</v>
      </c>
      <c r="AI1905" s="81">
        <v>-0.627355</v>
      </c>
      <c r="AJ1905" s="81">
        <v>-0.50443300000000002</v>
      </c>
      <c r="AK1905" s="81" t="s">
        <v>1615</v>
      </c>
      <c r="AL1905" s="81" t="s">
        <v>1615</v>
      </c>
      <c r="AM1905" s="114" t="s">
        <v>7340</v>
      </c>
      <c r="AN1905" s="82" t="s">
        <v>7341</v>
      </c>
      <c r="AO1905" s="83">
        <v>24.526399999999999</v>
      </c>
      <c r="AP1905" s="83">
        <v>0.50035799999999997</v>
      </c>
      <c r="AQ1905" s="83">
        <v>0.236599</v>
      </c>
      <c r="AR1905" s="84">
        <v>0.20055100000000001</v>
      </c>
      <c r="AS1905" s="85">
        <v>1.28426</v>
      </c>
      <c r="AT1905" s="85">
        <v>-2.5996700000000001E-2</v>
      </c>
      <c r="AU1905" s="85">
        <v>21.8414</v>
      </c>
      <c r="AV1905" s="85">
        <v>94.243899999999996</v>
      </c>
      <c r="AW1905" s="104" t="s">
        <v>7342</v>
      </c>
      <c r="AX1905" s="86" t="s">
        <v>7343</v>
      </c>
      <c r="AY1905" s="87" t="s">
        <v>1615</v>
      </c>
      <c r="AZ1905" s="87" t="s">
        <v>1615</v>
      </c>
      <c r="BA1905" s="87" t="s">
        <v>1615</v>
      </c>
      <c r="BB1905" s="88" t="s">
        <v>1615</v>
      </c>
      <c r="BC1905" s="89" t="s">
        <v>1615</v>
      </c>
      <c r="BD1905" s="89" t="s">
        <v>1615</v>
      </c>
      <c r="BE1905" s="89" t="s">
        <v>1615</v>
      </c>
      <c r="BF1905" s="89" t="s">
        <v>1615</v>
      </c>
      <c r="BG1905" s="115" t="s">
        <v>1615</v>
      </c>
      <c r="BH1905" s="90" t="s">
        <v>1615</v>
      </c>
      <c r="BI1905" s="251"/>
      <c r="BJ1905" s="252"/>
      <c r="BK1905" s="252"/>
      <c r="BL1905" s="230"/>
      <c r="BM1905" s="230"/>
      <c r="BN1905" s="230"/>
      <c r="BO1905" s="231"/>
      <c r="BP1905" s="231"/>
      <c r="BQ1905" s="231"/>
      <c r="BR1905" s="232"/>
      <c r="BS1905" s="232"/>
      <c r="BT1905" s="232"/>
      <c r="BU1905" s="230"/>
      <c r="BV1905" s="230"/>
      <c r="BW1905" s="231"/>
      <c r="BX1905" s="231"/>
      <c r="BY1905" s="232"/>
      <c r="BZ1905" s="235"/>
      <c r="CA1905" s="257"/>
      <c r="CB1905" s="233"/>
      <c r="CC1905" s="230"/>
      <c r="CD1905" s="230"/>
      <c r="CE1905" s="230"/>
      <c r="CF1905" s="230"/>
      <c r="CG1905" s="230"/>
      <c r="CH1905" s="230"/>
      <c r="CI1905" s="230"/>
      <c r="CJ1905" s="231"/>
      <c r="CK1905" s="231"/>
      <c r="CL1905" s="231"/>
      <c r="CM1905" s="231"/>
      <c r="CN1905" s="231"/>
      <c r="CO1905" s="231"/>
      <c r="CP1905" s="231"/>
      <c r="CQ1905" s="231"/>
      <c r="CR1905" s="232"/>
      <c r="CS1905" s="232"/>
      <c r="CT1905" s="232"/>
      <c r="CU1905" s="232"/>
      <c r="CV1905" s="232"/>
      <c r="CW1905" s="232"/>
      <c r="CX1905" s="232"/>
      <c r="CY1905" s="234"/>
      <c r="CZ1905" s="106"/>
      <c r="DA1905" s="106"/>
      <c r="DB1905" s="106"/>
      <c r="DC1905" s="106"/>
      <c r="DD1905" s="106"/>
      <c r="DE1905" s="106"/>
      <c r="DF1905" s="92"/>
      <c r="DG1905" s="107"/>
      <c r="DH1905" s="107"/>
      <c r="DI1905" s="107"/>
      <c r="DJ1905" s="107"/>
      <c r="DK1905" s="107"/>
      <c r="DL1905" s="107"/>
      <c r="DM1905" s="110"/>
      <c r="DN1905" s="110"/>
      <c r="DO1905" s="110"/>
      <c r="DP1905" s="110"/>
      <c r="DQ1905" s="110"/>
      <c r="DR1905" s="110"/>
      <c r="DS1905" s="110"/>
      <c r="DT1905" s="110"/>
      <c r="DU1905" s="497"/>
      <c r="DV1905" s="497"/>
      <c r="DW1905" s="497"/>
      <c r="DX1905" s="497"/>
      <c r="DY1905" s="497"/>
      <c r="DZ1905" s="497"/>
      <c r="EA1905" s="288"/>
      <c r="EB1905" s="99"/>
      <c r="EC1905" s="99"/>
      <c r="ED1905" s="99"/>
      <c r="EE1905" s="99"/>
      <c r="EF1905" s="99"/>
      <c r="EG1905" s="99"/>
      <c r="EH1905" s="99"/>
      <c r="EI1905" s="99"/>
      <c r="EJ1905" s="99"/>
      <c r="EK1905" s="99"/>
      <c r="EL1905" s="99"/>
      <c r="EM1905" s="99"/>
      <c r="EN1905" s="99"/>
      <c r="EO1905" s="99"/>
      <c r="EP1905" s="99"/>
      <c r="EQ1905" s="99"/>
      <c r="ER1905" s="99"/>
      <c r="ES1905" s="99"/>
      <c r="ET1905" s="99"/>
      <c r="EU1905" s="99"/>
      <c r="EV1905" s="99"/>
      <c r="EW1905" s="99"/>
      <c r="EX1905" s="119"/>
      <c r="EY1905" s="121"/>
      <c r="EZ1905" s="287"/>
      <c r="FA1905" s="83"/>
      <c r="FB1905" s="126"/>
      <c r="FC1905" s="116"/>
      <c r="FD1905" s="116"/>
      <c r="FE1905" s="116"/>
      <c r="FF1905" s="116"/>
      <c r="FG1905" s="116"/>
      <c r="FH1905" s="116"/>
      <c r="FI1905" s="116"/>
      <c r="FJ1905" s="116"/>
      <c r="FK1905" s="116"/>
      <c r="FL1905" s="116"/>
      <c r="FM1905" s="116"/>
      <c r="FN1905" s="116"/>
    </row>
    <row r="1906" spans="1:170" s="3" customFormat="1" ht="15" customHeight="1" x14ac:dyDescent="0.2">
      <c r="A1906" s="440">
        <v>20150727</v>
      </c>
      <c r="B1906" s="440">
        <v>10</v>
      </c>
      <c r="C1906" s="441">
        <v>22</v>
      </c>
      <c r="D1906" s="441">
        <v>1</v>
      </c>
      <c r="E1906" s="441">
        <v>14</v>
      </c>
      <c r="F1906" s="441">
        <v>8</v>
      </c>
      <c r="G1906" s="444">
        <v>1.9</v>
      </c>
      <c r="H1906" s="435">
        <v>0.1</v>
      </c>
      <c r="I1906" s="442">
        <v>8598</v>
      </c>
      <c r="J1906" s="101" t="s">
        <v>1979</v>
      </c>
      <c r="K1906" s="443" t="str">
        <f>IF(B1906=2,"Z:\Data\MOOG\HeTao\raw\",IF(B1906=5,"Z:\Data\MOOG\Polo\raw\",IF(B1906=10,"Z:\Data\MOOG\Messi\raw\","")))</f>
        <v>Z:\Data\MOOG\Messi\raw\</v>
      </c>
      <c r="L1906" s="439" t="s">
        <v>7157</v>
      </c>
      <c r="M1906" s="569" t="str">
        <f>IF(NOT(ISERROR(FIND("Training_dt",W1906))),"'Plot Psychometric_HH_dt_yuchen'",IF(NOT(ISERROR(FIND("Training",W1906))),"'Plot Psychometric_HH'",IF(NOT(ISERROR(FIND("1DAT",W1906))),"'Plot Tuning Azimuth_HH'",IF(NOT(ISERROR(FIND("HD_dt",W1906))),"'Plot HeadingDiscimination_PSTH_HH_dt_yuchen'",IF(NOT(ISERROR(FIND("HD",W1906))),"'Plot HeadingDiscimination_PSTH_HH'",IF(NOT(ISERROR(FIND("MemSac",W1906))),"'Memory Saccade Analysis_HH'",IF(NOT(ISERROR(FIND("DelSac",W1906))),"'Memory Saccade Analysis_HH'",IF(NOT(ISERROR(FIND("u-stim",W1906))),"'Plot Microstim_HH'",""))))))))</f>
        <v>'Memory Saccade Analysis_HH'</v>
      </c>
      <c r="N1906" s="573">
        <v>1</v>
      </c>
      <c r="O1906" s="584">
        <v>-1</v>
      </c>
      <c r="P1906" s="590">
        <v>4</v>
      </c>
      <c r="Q1906" s="590">
        <f>IF(B1906=2,60,310)</f>
        <v>310</v>
      </c>
      <c r="R1906" s="590">
        <v>5</v>
      </c>
      <c r="S1906" s="590">
        <f>IF(B1906=2,60,-190)</f>
        <v>-190</v>
      </c>
      <c r="T1906" s="590">
        <v>1</v>
      </c>
      <c r="U1906" s="590">
        <f>IF(Z1906&lt;&gt;"",IF(NOT(ISERROR(FIND("SU",Z1906))),VALUE(RIGHT(Z1906,1))+4,IF(NOT(ISERROR(FIND("MU20",Z1906))),20,IF(NOT(ISERROR(FIND("MU21",Z1906))),21,IF(NOT(ISERROR(FIND("MU2",Z1906))),2,1)))),"")</f>
        <v>5</v>
      </c>
      <c r="V1906" s="583"/>
      <c r="W1906" s="445" t="s">
        <v>2172</v>
      </c>
      <c r="X1906" s="192"/>
      <c r="Y1906" s="219">
        <f>IF(NOT(ISERROR(FIND("MU=SU",X1906))),1,IF(Z1906&lt;&gt;"",IF(NOT(ISERROR(FIND("SU",Z1906))),1,0),""))</f>
        <v>1</v>
      </c>
      <c r="Z1906" s="217" t="s">
        <v>43</v>
      </c>
      <c r="AA1906" s="218">
        <v>1111</v>
      </c>
      <c r="AB1906" s="77">
        <v>9.6264099999999999</v>
      </c>
      <c r="AC1906" s="78" t="s">
        <v>7160</v>
      </c>
      <c r="AD1906" s="199"/>
      <c r="AE1906" s="91"/>
      <c r="AF1906" s="79"/>
      <c r="AG1906" s="79"/>
      <c r="AH1906" s="80"/>
      <c r="AI1906" s="81"/>
      <c r="AJ1906" s="81"/>
      <c r="AK1906" s="81"/>
      <c r="AL1906" s="81"/>
      <c r="AM1906" s="114"/>
      <c r="AN1906" s="82"/>
      <c r="AO1906" s="83"/>
      <c r="AP1906" s="83"/>
      <c r="AQ1906" s="83"/>
      <c r="AR1906" s="84"/>
      <c r="AS1906" s="85"/>
      <c r="AT1906" s="85"/>
      <c r="AU1906" s="85"/>
      <c r="AV1906" s="85"/>
      <c r="AW1906" s="104"/>
      <c r="AX1906" s="86"/>
      <c r="AY1906" s="87"/>
      <c r="AZ1906" s="87"/>
      <c r="BA1906" s="87"/>
      <c r="BB1906" s="88"/>
      <c r="BC1906" s="89"/>
      <c r="BD1906" s="89"/>
      <c r="BE1906" s="89"/>
      <c r="BF1906" s="89"/>
      <c r="BG1906" s="115"/>
      <c r="BH1906" s="90"/>
      <c r="BI1906" s="251"/>
      <c r="BJ1906" s="252"/>
      <c r="BK1906" s="252"/>
      <c r="BL1906" s="230"/>
      <c r="BM1906" s="230"/>
      <c r="BN1906" s="230"/>
      <c r="BO1906" s="231"/>
      <c r="BP1906" s="231"/>
      <c r="BQ1906" s="231"/>
      <c r="BR1906" s="232"/>
      <c r="BS1906" s="232"/>
      <c r="BT1906" s="232"/>
      <c r="BU1906" s="230"/>
      <c r="BV1906" s="230"/>
      <c r="BW1906" s="231"/>
      <c r="BX1906" s="231"/>
      <c r="BY1906" s="232"/>
      <c r="BZ1906" s="235"/>
      <c r="CA1906" s="257"/>
      <c r="CB1906" s="233"/>
      <c r="CC1906" s="230"/>
      <c r="CD1906" s="230"/>
      <c r="CE1906" s="230"/>
      <c r="CF1906" s="230"/>
      <c r="CG1906" s="230"/>
      <c r="CH1906" s="230"/>
      <c r="CI1906" s="230"/>
      <c r="CJ1906" s="231"/>
      <c r="CK1906" s="231"/>
      <c r="CL1906" s="231"/>
      <c r="CM1906" s="231"/>
      <c r="CN1906" s="231"/>
      <c r="CO1906" s="231"/>
      <c r="CP1906" s="231"/>
      <c r="CQ1906" s="231"/>
      <c r="CR1906" s="232"/>
      <c r="CS1906" s="232"/>
      <c r="CT1906" s="232"/>
      <c r="CU1906" s="232"/>
      <c r="CV1906" s="232"/>
      <c r="CW1906" s="232"/>
      <c r="CX1906" s="232"/>
      <c r="CY1906" s="234"/>
      <c r="CZ1906" s="106"/>
      <c r="DA1906" s="106"/>
      <c r="DB1906" s="106"/>
      <c r="DC1906" s="106">
        <v>0.9</v>
      </c>
      <c r="DD1906" s="106"/>
      <c r="DE1906" s="106"/>
      <c r="DF1906" s="92"/>
      <c r="DG1906" s="107"/>
      <c r="DH1906" s="107"/>
      <c r="DI1906" s="107"/>
      <c r="DJ1906" s="107"/>
      <c r="DK1906" s="107"/>
      <c r="DL1906" s="107"/>
      <c r="DM1906" s="110"/>
      <c r="DN1906" s="110"/>
      <c r="DO1906" s="110"/>
      <c r="DP1906" s="110"/>
      <c r="DQ1906" s="110"/>
      <c r="DR1906" s="110"/>
      <c r="DS1906" s="110"/>
      <c r="DT1906" s="110"/>
      <c r="DU1906" s="497"/>
      <c r="DV1906" s="497"/>
      <c r="DW1906" s="497"/>
      <c r="DX1906" s="497"/>
      <c r="DY1906" s="497"/>
      <c r="DZ1906" s="497"/>
      <c r="EA1906" s="288">
        <v>0.36953000000000003</v>
      </c>
      <c r="EB1906" s="99">
        <v>0.69217600000000001</v>
      </c>
      <c r="EC1906" s="99">
        <v>1.2152E-2</v>
      </c>
      <c r="ED1906" s="99">
        <v>3.8238399999999999E-2</v>
      </c>
      <c r="EE1906" s="492">
        <v>0.44573299999999999</v>
      </c>
      <c r="EF1906" s="111">
        <v>1.5599000000000001E-6</v>
      </c>
      <c r="EG1906" s="99">
        <v>-32.292200000000001</v>
      </c>
      <c r="EH1906" s="99">
        <v>-67.5</v>
      </c>
      <c r="EI1906" s="99">
        <v>47.336300000000001</v>
      </c>
      <c r="EJ1906" s="99">
        <v>17.764299999999999</v>
      </c>
      <c r="EK1906" s="99">
        <v>-24.505600000000001</v>
      </c>
      <c r="EL1906" s="99">
        <v>-163.97800000000001</v>
      </c>
      <c r="EM1906" s="99">
        <v>0.422487</v>
      </c>
      <c r="EN1906" s="99">
        <v>0.38816099999999998</v>
      </c>
      <c r="EO1906" s="99">
        <v>0.49573299999999998</v>
      </c>
      <c r="EP1906" s="99">
        <v>0.51080800000000004</v>
      </c>
      <c r="EQ1906" s="99">
        <v>0.38278200000000001</v>
      </c>
      <c r="ER1906" s="99">
        <v>0.69259700000000002</v>
      </c>
      <c r="ES1906" s="99">
        <v>0</v>
      </c>
      <c r="ET1906" s="99">
        <v>-2.4178899999999999</v>
      </c>
      <c r="EU1906" s="99">
        <v>-2.4236900000000001</v>
      </c>
      <c r="EV1906" s="99">
        <v>-3.02765</v>
      </c>
      <c r="EW1906" s="99">
        <v>-3.02765</v>
      </c>
      <c r="EX1906" s="119">
        <v>4.73414</v>
      </c>
      <c r="EY1906" s="121"/>
      <c r="EZ1906" s="287"/>
      <c r="FA1906" s="83"/>
      <c r="FB1906" s="126"/>
      <c r="FC1906" s="116"/>
      <c r="FD1906" s="116"/>
      <c r="FE1906" s="116"/>
      <c r="FF1906" s="116"/>
      <c r="FG1906" s="116"/>
      <c r="FH1906" s="116"/>
      <c r="FI1906" s="116"/>
      <c r="FJ1906" s="116"/>
      <c r="FK1906" s="116"/>
      <c r="FL1906" s="116"/>
      <c r="FM1906" s="116"/>
      <c r="FN1906" s="116"/>
    </row>
    <row r="1907" spans="1:170" s="3" customFormat="1" ht="15" customHeight="1" x14ac:dyDescent="0.2">
      <c r="A1907" s="440">
        <v>20150728</v>
      </c>
      <c r="B1907" s="440">
        <v>10</v>
      </c>
      <c r="C1907" s="441">
        <v>23</v>
      </c>
      <c r="D1907" s="441">
        <v>1</v>
      </c>
      <c r="E1907" s="441">
        <v>14</v>
      </c>
      <c r="F1907" s="441">
        <v>9</v>
      </c>
      <c r="G1907" s="444">
        <v>1.9</v>
      </c>
      <c r="H1907" s="435">
        <v>0.1</v>
      </c>
      <c r="I1907" s="442">
        <v>7423</v>
      </c>
      <c r="J1907" s="101" t="s">
        <v>1979</v>
      </c>
      <c r="K1907" s="443" t="str">
        <f>IF(B1907=2,"Z:\Data\MOOG\HeTao\raw\",IF(B1907=5,"Z:\Data\MOOG\Polo\raw\",IF(B1907=10,"Z:\Data\MOOG\Messi\raw\","")))</f>
        <v>Z:\Data\MOOG\Messi\raw\</v>
      </c>
      <c r="L1907" s="439" t="s">
        <v>7161</v>
      </c>
      <c r="M1907" s="569" t="str">
        <f>IF(NOT(ISERROR(FIND("Training_dt",W1907))),"'Plot Psychometric_HH_dt_yuchen'",IF(NOT(ISERROR(FIND("Training",W1907))),"'Plot Psychometric_HH'",IF(NOT(ISERROR(FIND("1DAT",W1907))),"'Plot Tuning Azimuth_HH'",IF(NOT(ISERROR(FIND("HD_dt",W1907))),"'Plot HeadingDiscimination_PSTH_HH_dt_yuchen'",IF(NOT(ISERROR(FIND("HD",W1907))),"'Plot HeadingDiscimination_PSTH_HH'",IF(NOT(ISERROR(FIND("MemSac",W1907))),"'Memory Saccade Analysis_HH'",IF(NOT(ISERROR(FIND("DelSac",W1907))),"'Memory Saccade Analysis_HH'",IF(NOT(ISERROR(FIND("u-stim",W1907))),"'Plot Microstim_HH'",""))))))))</f>
        <v>'Memory Saccade Analysis_HH'</v>
      </c>
      <c r="N1907" s="573">
        <v>1</v>
      </c>
      <c r="O1907" s="584">
        <v>-1</v>
      </c>
      <c r="P1907" s="590">
        <v>4</v>
      </c>
      <c r="Q1907" s="590">
        <f>IF(B1907=2,60,310)</f>
        <v>310</v>
      </c>
      <c r="R1907" s="590">
        <v>5</v>
      </c>
      <c r="S1907" s="590">
        <f>IF(B1907=2,60,-190)</f>
        <v>-190</v>
      </c>
      <c r="T1907" s="590">
        <v>1</v>
      </c>
      <c r="U1907" s="590">
        <f>IF(Z1907&lt;&gt;"",IF(NOT(ISERROR(FIND("SU",Z1907))),VALUE(RIGHT(Z1907,1))+4,IF(NOT(ISERROR(FIND("MU20",Z1907))),20,IF(NOT(ISERROR(FIND("MU21",Z1907))),21,IF(NOT(ISERROR(FIND("MU2",Z1907))),2,1)))),"")</f>
        <v>5</v>
      </c>
      <c r="V1907" s="583"/>
      <c r="W1907" s="445" t="s">
        <v>2172</v>
      </c>
      <c r="X1907" s="192"/>
      <c r="Y1907" s="219">
        <f>IF(NOT(ISERROR(FIND("MU=SU",X1907))),1,IF(Z1907&lt;&gt;"",IF(NOT(ISERROR(FIND("SU",Z1907))),1,0),""))</f>
        <v>1</v>
      </c>
      <c r="Z1907" s="217" t="s">
        <v>43</v>
      </c>
      <c r="AA1907" s="218">
        <v>237</v>
      </c>
      <c r="AB1907" s="77">
        <v>22.131399999999999</v>
      </c>
      <c r="AC1907" s="78" t="s">
        <v>7162</v>
      </c>
      <c r="AD1907" s="199"/>
      <c r="AE1907" s="91"/>
      <c r="AF1907" s="79"/>
      <c r="AG1907" s="79"/>
      <c r="AH1907" s="80"/>
      <c r="AI1907" s="81"/>
      <c r="AJ1907" s="81"/>
      <c r="AK1907" s="81"/>
      <c r="AL1907" s="81"/>
      <c r="AM1907" s="114"/>
      <c r="AN1907" s="82"/>
      <c r="AO1907" s="83"/>
      <c r="AP1907" s="83"/>
      <c r="AQ1907" s="83"/>
      <c r="AR1907" s="84"/>
      <c r="AS1907" s="85"/>
      <c r="AT1907" s="85"/>
      <c r="AU1907" s="85"/>
      <c r="AV1907" s="85"/>
      <c r="AW1907" s="104"/>
      <c r="AX1907" s="86"/>
      <c r="AY1907" s="87"/>
      <c r="AZ1907" s="87"/>
      <c r="BA1907" s="87"/>
      <c r="BB1907" s="88"/>
      <c r="BC1907" s="89"/>
      <c r="BD1907" s="89"/>
      <c r="BE1907" s="89"/>
      <c r="BF1907" s="89"/>
      <c r="BG1907" s="115"/>
      <c r="BH1907" s="90"/>
      <c r="BI1907" s="251"/>
      <c r="BJ1907" s="252"/>
      <c r="BK1907" s="252"/>
      <c r="BL1907" s="230"/>
      <c r="BM1907" s="230"/>
      <c r="BN1907" s="230"/>
      <c r="BO1907" s="231"/>
      <c r="BP1907" s="231"/>
      <c r="BQ1907" s="231"/>
      <c r="BR1907" s="232"/>
      <c r="BS1907" s="232"/>
      <c r="BT1907" s="232"/>
      <c r="BU1907" s="230"/>
      <c r="BV1907" s="230"/>
      <c r="BW1907" s="231"/>
      <c r="BX1907" s="231"/>
      <c r="BY1907" s="232"/>
      <c r="BZ1907" s="235"/>
      <c r="CA1907" s="257"/>
      <c r="CB1907" s="233"/>
      <c r="CC1907" s="230"/>
      <c r="CD1907" s="230"/>
      <c r="CE1907" s="230"/>
      <c r="CF1907" s="230"/>
      <c r="CG1907" s="230"/>
      <c r="CH1907" s="230"/>
      <c r="CI1907" s="230"/>
      <c r="CJ1907" s="231"/>
      <c r="CK1907" s="231"/>
      <c r="CL1907" s="231"/>
      <c r="CM1907" s="231"/>
      <c r="CN1907" s="231"/>
      <c r="CO1907" s="231"/>
      <c r="CP1907" s="231"/>
      <c r="CQ1907" s="231"/>
      <c r="CR1907" s="232"/>
      <c r="CS1907" s="232"/>
      <c r="CT1907" s="232"/>
      <c r="CU1907" s="232"/>
      <c r="CV1907" s="232"/>
      <c r="CW1907" s="232"/>
      <c r="CX1907" s="232"/>
      <c r="CY1907" s="234"/>
      <c r="CZ1907" s="106"/>
      <c r="DA1907" s="106"/>
      <c r="DB1907" s="106"/>
      <c r="DC1907" s="106">
        <v>1</v>
      </c>
      <c r="DD1907" s="106"/>
      <c r="DE1907" s="106"/>
      <c r="DF1907" s="92"/>
      <c r="DG1907" s="107"/>
      <c r="DH1907" s="107"/>
      <c r="DI1907" s="107"/>
      <c r="DJ1907" s="107"/>
      <c r="DK1907" s="107"/>
      <c r="DL1907" s="107"/>
      <c r="DM1907" s="110"/>
      <c r="DN1907" s="110"/>
      <c r="DO1907" s="110"/>
      <c r="DP1907" s="110"/>
      <c r="DQ1907" s="110"/>
      <c r="DR1907" s="110"/>
      <c r="DS1907" s="110"/>
      <c r="DT1907" s="110"/>
      <c r="DU1907" s="497"/>
      <c r="DV1907" s="497"/>
      <c r="DW1907" s="497"/>
      <c r="DX1907" s="497"/>
      <c r="DY1907" s="497"/>
      <c r="DZ1907" s="497"/>
      <c r="EA1907" s="288">
        <v>0.194768</v>
      </c>
      <c r="EB1907" s="99">
        <v>1.31123E-2</v>
      </c>
      <c r="EC1907" s="501">
        <v>7.87107E-14</v>
      </c>
      <c r="ED1907" s="501">
        <v>1.24903E-12</v>
      </c>
      <c r="EE1907" s="99">
        <v>5.2038500000000003E-3</v>
      </c>
      <c r="EF1907" s="99">
        <v>4.7078399999999999E-2</v>
      </c>
      <c r="EG1907" s="99">
        <v>-67.5</v>
      </c>
      <c r="EH1907" s="99">
        <v>28.256</v>
      </c>
      <c r="EI1907" s="99">
        <v>44.243099999999998</v>
      </c>
      <c r="EJ1907" s="99">
        <v>41.389699999999998</v>
      </c>
      <c r="EK1907" s="99">
        <v>34.200899999999997</v>
      </c>
      <c r="EL1907" s="99">
        <v>-131.614</v>
      </c>
      <c r="EM1907" s="99">
        <v>0.43649199999999999</v>
      </c>
      <c r="EN1907" s="99">
        <v>0.535215</v>
      </c>
      <c r="EO1907" s="99">
        <v>0.80654899999999996</v>
      </c>
      <c r="EP1907" s="99">
        <v>0.78330500000000003</v>
      </c>
      <c r="EQ1907" s="99">
        <v>0.54545500000000002</v>
      </c>
      <c r="ER1907" s="99">
        <v>0.50721899999999998</v>
      </c>
      <c r="ES1907" s="99">
        <v>0</v>
      </c>
      <c r="ET1907" s="99">
        <v>6.7179500000000001</v>
      </c>
      <c r="EU1907" s="99">
        <v>8.2476199999999995</v>
      </c>
      <c r="EV1907" s="99">
        <v>16.133299999999998</v>
      </c>
      <c r="EW1907" s="99">
        <v>5.3333300000000001</v>
      </c>
      <c r="EX1907" s="119">
        <v>2.8333300000000001</v>
      </c>
      <c r="EY1907" s="121"/>
      <c r="EZ1907" s="287"/>
      <c r="FA1907" s="83"/>
      <c r="FB1907" s="126"/>
      <c r="FC1907" s="116"/>
      <c r="FD1907" s="116"/>
      <c r="FE1907" s="116"/>
      <c r="FF1907" s="116"/>
      <c r="FG1907" s="116"/>
      <c r="FH1907" s="116"/>
      <c r="FI1907" s="116"/>
      <c r="FJ1907" s="116"/>
      <c r="FK1907" s="116"/>
      <c r="FL1907" s="116"/>
      <c r="FM1907" s="116"/>
      <c r="FN1907" s="116"/>
    </row>
    <row r="1908" spans="1:170" s="3" customFormat="1" ht="15" customHeight="1" x14ac:dyDescent="0.2">
      <c r="A1908" s="440">
        <v>20150728</v>
      </c>
      <c r="B1908" s="440">
        <v>10</v>
      </c>
      <c r="C1908" s="441">
        <v>23</v>
      </c>
      <c r="D1908" s="441">
        <v>1</v>
      </c>
      <c r="E1908" s="441">
        <v>14</v>
      </c>
      <c r="F1908" s="441">
        <v>9</v>
      </c>
      <c r="G1908" s="444">
        <v>1.9</v>
      </c>
      <c r="H1908" s="435">
        <v>0.1</v>
      </c>
      <c r="I1908" s="442">
        <v>7423</v>
      </c>
      <c r="J1908" s="101" t="s">
        <v>1979</v>
      </c>
      <c r="K1908" s="443" t="str">
        <f>IF(B1908=2,"Z:\Data\MOOG\HeTao\raw\",IF(B1908=5,"Z:\Data\MOOG\Polo\raw\",IF(B1908=10,"Z:\Data\MOOG\Messi\raw\","")))</f>
        <v>Z:\Data\MOOG\Messi\raw\</v>
      </c>
      <c r="L1908" s="439" t="s">
        <v>7161</v>
      </c>
      <c r="M1908" s="569" t="str">
        <f>IF(NOT(ISERROR(FIND("Training_dt",W1908))),"'Plot Psychometric_HH_dt_yuchen'",IF(NOT(ISERROR(FIND("Training",W1908))),"'Plot Psychometric_HH'",IF(NOT(ISERROR(FIND("1DAT",W1908))),"'Plot Tuning Azimuth_HH'",IF(NOT(ISERROR(FIND("HD_dt",W1908))),"'Plot HeadingDiscimination_PSTH_HH_dt_yuchen'",IF(NOT(ISERROR(FIND("HD",W1908))),"'Plot HeadingDiscimination_PSTH_HH'",IF(NOT(ISERROR(FIND("MemSac",W1908))),"'Memory Saccade Analysis_HH'",IF(NOT(ISERROR(FIND("DelSac",W1908))),"'Memory Saccade Analysis_HH'",IF(NOT(ISERROR(FIND("u-stim",W1908))),"'Plot Microstim_HH'",""))))))))</f>
        <v>'Memory Saccade Analysis_HH'</v>
      </c>
      <c r="N1908" s="573">
        <v>1</v>
      </c>
      <c r="O1908" s="584">
        <v>-1</v>
      </c>
      <c r="P1908" s="590">
        <v>4</v>
      </c>
      <c r="Q1908" s="590">
        <f>IF(B1908=2,60,310)</f>
        <v>310</v>
      </c>
      <c r="R1908" s="590">
        <v>5</v>
      </c>
      <c r="S1908" s="590">
        <f>IF(B1908=2,60,-190)</f>
        <v>-190</v>
      </c>
      <c r="T1908" s="590">
        <v>1</v>
      </c>
      <c r="U1908" s="590">
        <f>IF(Z1908&lt;&gt;"",IF(NOT(ISERROR(FIND("SU",Z1908))),VALUE(RIGHT(Z1908,1))+4,IF(NOT(ISERROR(FIND("MU20",Z1908))),20,IF(NOT(ISERROR(FIND("MU21",Z1908))),21,IF(NOT(ISERROR(FIND("MU2",Z1908))),2,1)))),"")</f>
        <v>6</v>
      </c>
      <c r="V1908" s="583"/>
      <c r="W1908" s="445" t="s">
        <v>2172</v>
      </c>
      <c r="X1908" s="192"/>
      <c r="Y1908" s="219">
        <f>IF(NOT(ISERROR(FIND("MU=SU",X1908))),1,IF(Z1908&lt;&gt;"",IF(NOT(ISERROR(FIND("SU",Z1908))),1,0),""))</f>
        <v>1</v>
      </c>
      <c r="Z1908" s="217" t="s">
        <v>46</v>
      </c>
      <c r="AA1908" s="218">
        <v>1465</v>
      </c>
      <c r="AB1908" s="77">
        <v>9.5854999999999997</v>
      </c>
      <c r="AC1908" s="78" t="s">
        <v>7163</v>
      </c>
      <c r="AD1908" s="199"/>
      <c r="AE1908" s="91"/>
      <c r="AF1908" s="79"/>
      <c r="AG1908" s="79"/>
      <c r="AH1908" s="80"/>
      <c r="AI1908" s="81"/>
      <c r="AJ1908" s="81"/>
      <c r="AK1908" s="81"/>
      <c r="AL1908" s="81"/>
      <c r="AM1908" s="114"/>
      <c r="AN1908" s="82"/>
      <c r="AO1908" s="83"/>
      <c r="AP1908" s="83"/>
      <c r="AQ1908" s="83"/>
      <c r="AR1908" s="84"/>
      <c r="AS1908" s="85"/>
      <c r="AT1908" s="85"/>
      <c r="AU1908" s="85"/>
      <c r="AV1908" s="85"/>
      <c r="AW1908" s="104"/>
      <c r="AX1908" s="86"/>
      <c r="AY1908" s="87"/>
      <c r="AZ1908" s="87"/>
      <c r="BA1908" s="87"/>
      <c r="BB1908" s="88"/>
      <c r="BC1908" s="89"/>
      <c r="BD1908" s="89"/>
      <c r="BE1908" s="89"/>
      <c r="BF1908" s="89"/>
      <c r="BG1908" s="115"/>
      <c r="BH1908" s="90"/>
      <c r="BI1908" s="251"/>
      <c r="BJ1908" s="252"/>
      <c r="BK1908" s="252"/>
      <c r="BL1908" s="230"/>
      <c r="BM1908" s="230"/>
      <c r="BN1908" s="230"/>
      <c r="BO1908" s="231"/>
      <c r="BP1908" s="231"/>
      <c r="BQ1908" s="231"/>
      <c r="BR1908" s="232"/>
      <c r="BS1908" s="232"/>
      <c r="BT1908" s="232"/>
      <c r="BU1908" s="230"/>
      <c r="BV1908" s="230"/>
      <c r="BW1908" s="231"/>
      <c r="BX1908" s="231"/>
      <c r="BY1908" s="232"/>
      <c r="BZ1908" s="235"/>
      <c r="CA1908" s="257"/>
      <c r="CB1908" s="233"/>
      <c r="CC1908" s="230"/>
      <c r="CD1908" s="230"/>
      <c r="CE1908" s="230"/>
      <c r="CF1908" s="230"/>
      <c r="CG1908" s="230"/>
      <c r="CH1908" s="230"/>
      <c r="CI1908" s="230"/>
      <c r="CJ1908" s="231"/>
      <c r="CK1908" s="231"/>
      <c r="CL1908" s="231"/>
      <c r="CM1908" s="231"/>
      <c r="CN1908" s="231"/>
      <c r="CO1908" s="231"/>
      <c r="CP1908" s="231"/>
      <c r="CQ1908" s="231"/>
      <c r="CR1908" s="232"/>
      <c r="CS1908" s="232"/>
      <c r="CT1908" s="232"/>
      <c r="CU1908" s="232"/>
      <c r="CV1908" s="232"/>
      <c r="CW1908" s="232"/>
      <c r="CX1908" s="232"/>
      <c r="CY1908" s="234"/>
      <c r="CZ1908" s="106"/>
      <c r="DA1908" s="106"/>
      <c r="DB1908" s="106"/>
      <c r="DC1908" s="106">
        <v>0.9</v>
      </c>
      <c r="DD1908" s="106"/>
      <c r="DE1908" s="106"/>
      <c r="DF1908" s="92"/>
      <c r="DG1908" s="107"/>
      <c r="DH1908" s="107"/>
      <c r="DI1908" s="107"/>
      <c r="DJ1908" s="107"/>
      <c r="DK1908" s="107"/>
      <c r="DL1908" s="107"/>
      <c r="DM1908" s="110"/>
      <c r="DN1908" s="110"/>
      <c r="DO1908" s="110"/>
      <c r="DP1908" s="110"/>
      <c r="DQ1908" s="110"/>
      <c r="DR1908" s="110"/>
      <c r="DS1908" s="110"/>
      <c r="DT1908" s="110"/>
      <c r="DU1908" s="497"/>
      <c r="DV1908" s="497"/>
      <c r="DW1908" s="497"/>
      <c r="DX1908" s="497"/>
      <c r="DY1908" s="497"/>
      <c r="DZ1908" s="497"/>
      <c r="EA1908" s="288">
        <v>0.86240300000000003</v>
      </c>
      <c r="EB1908" s="99">
        <v>0.58410300000000004</v>
      </c>
      <c r="EC1908" s="99">
        <v>1.21508E-2</v>
      </c>
      <c r="ED1908" s="99">
        <v>5.81973E-2</v>
      </c>
      <c r="EE1908" s="99">
        <v>0.365699</v>
      </c>
      <c r="EF1908" s="99">
        <v>1.8837599999999999E-3</v>
      </c>
      <c r="EG1908" s="99">
        <v>16.192699999999999</v>
      </c>
      <c r="EH1908" s="99">
        <v>174.131</v>
      </c>
      <c r="EI1908" s="99">
        <v>59.779299999999999</v>
      </c>
      <c r="EJ1908" s="99">
        <v>26.491199999999999</v>
      </c>
      <c r="EK1908" s="99">
        <v>12.1195</v>
      </c>
      <c r="EL1908" s="99">
        <v>-159.726</v>
      </c>
      <c r="EM1908" s="99">
        <v>0.32719199999999998</v>
      </c>
      <c r="EN1908" s="99">
        <v>0.378025</v>
      </c>
      <c r="EO1908" s="99">
        <v>0.52657299999999996</v>
      </c>
      <c r="EP1908" s="99">
        <v>0.50714400000000004</v>
      </c>
      <c r="EQ1908" s="99">
        <v>0.350379</v>
      </c>
      <c r="ER1908" s="99">
        <v>0.56037400000000004</v>
      </c>
      <c r="ES1908" s="99">
        <v>0</v>
      </c>
      <c r="ET1908" s="99">
        <v>2.1206399999999999</v>
      </c>
      <c r="EU1908" s="99">
        <v>-2.19102</v>
      </c>
      <c r="EV1908" s="99">
        <v>2.4317899999999999</v>
      </c>
      <c r="EW1908" s="99">
        <v>-2.7688700000000002</v>
      </c>
      <c r="EX1908" s="119">
        <v>4.8154300000000001</v>
      </c>
      <c r="EY1908" s="121"/>
      <c r="EZ1908" s="287"/>
      <c r="FA1908" s="83"/>
      <c r="FB1908" s="126"/>
      <c r="FC1908" s="116"/>
      <c r="FD1908" s="116"/>
      <c r="FE1908" s="116"/>
      <c r="FF1908" s="116"/>
      <c r="FG1908" s="116"/>
      <c r="FH1908" s="116"/>
      <c r="FI1908" s="116"/>
      <c r="FJ1908" s="116"/>
      <c r="FK1908" s="116"/>
      <c r="FL1908" s="116"/>
      <c r="FM1908" s="116"/>
      <c r="FN1908" s="116"/>
    </row>
    <row r="1909" spans="1:170" s="3" customFormat="1" ht="15" customHeight="1" x14ac:dyDescent="0.2">
      <c r="A1909" s="440">
        <v>20150728</v>
      </c>
      <c r="B1909" s="440">
        <v>10</v>
      </c>
      <c r="C1909" s="441">
        <v>23</v>
      </c>
      <c r="D1909" s="441">
        <v>1</v>
      </c>
      <c r="E1909" s="441">
        <v>14</v>
      </c>
      <c r="F1909" s="441">
        <v>9</v>
      </c>
      <c r="G1909" s="444">
        <v>1.9</v>
      </c>
      <c r="H1909" s="435">
        <v>0.1</v>
      </c>
      <c r="I1909" s="442">
        <v>7423</v>
      </c>
      <c r="J1909" s="101" t="s">
        <v>1979</v>
      </c>
      <c r="K1909" s="443" t="str">
        <f>IF(B1909=2,"Z:\Data\MOOG\HeTao\raw\",IF(B1909=5,"Z:\Data\MOOG\Polo\raw\",IF(B1909=10,"Z:\Data\MOOG\Messi\raw\","")))</f>
        <v>Z:\Data\MOOG\Messi\raw\</v>
      </c>
      <c r="L1909" s="439" t="s">
        <v>7161</v>
      </c>
      <c r="M1909" s="569" t="str">
        <f>IF(NOT(ISERROR(FIND("Training_dt",W1909))),"'Plot Psychometric_HH_dt_yuchen'",IF(NOT(ISERROR(FIND("Training",W1909))),"'Plot Psychometric_HH'",IF(NOT(ISERROR(FIND("1DAT",W1909))),"'Plot Tuning Azimuth_HH'",IF(NOT(ISERROR(FIND("HD_dt",W1909))),"'Plot HeadingDiscimination_PSTH_HH_dt_yuchen'",IF(NOT(ISERROR(FIND("HD",W1909))),"'Plot HeadingDiscimination_PSTH_HH'",IF(NOT(ISERROR(FIND("MemSac",W1909))),"'Memory Saccade Analysis_HH'",IF(NOT(ISERROR(FIND("DelSac",W1909))),"'Memory Saccade Analysis_HH'",IF(NOT(ISERROR(FIND("u-stim",W1909))),"'Plot Microstim_HH'",""))))))))</f>
        <v>'Memory Saccade Analysis_HH'</v>
      </c>
      <c r="N1909" s="573">
        <v>1</v>
      </c>
      <c r="O1909" s="584">
        <v>-1</v>
      </c>
      <c r="P1909" s="590">
        <v>4</v>
      </c>
      <c r="Q1909" s="590">
        <f>IF(B1909=2,60,310)</f>
        <v>310</v>
      </c>
      <c r="R1909" s="590">
        <v>5</v>
      </c>
      <c r="S1909" s="590">
        <f>IF(B1909=2,60,-190)</f>
        <v>-190</v>
      </c>
      <c r="T1909" s="590">
        <v>1</v>
      </c>
      <c r="U1909" s="590">
        <f>IF(Z1909&lt;&gt;"",IF(NOT(ISERROR(FIND("SU",Z1909))),VALUE(RIGHT(Z1909,1))+4,IF(NOT(ISERROR(FIND("MU20",Z1909))),20,IF(NOT(ISERROR(FIND("MU21",Z1909))),21,IF(NOT(ISERROR(FIND("MU2",Z1909))),2,1)))),"")</f>
        <v>7</v>
      </c>
      <c r="V1909" s="583"/>
      <c r="W1909" s="445" t="s">
        <v>2172</v>
      </c>
      <c r="X1909" s="192"/>
      <c r="Y1909" s="219">
        <f>IF(NOT(ISERROR(FIND("MU=SU",X1909))),1,IF(Z1909&lt;&gt;"",IF(NOT(ISERROR(FIND("SU",Z1909))),1,0),""))</f>
        <v>1</v>
      </c>
      <c r="Z1909" s="217" t="s">
        <v>306</v>
      </c>
      <c r="AA1909" s="218">
        <v>225</v>
      </c>
      <c r="AB1909" s="77">
        <v>9.2987699999999993</v>
      </c>
      <c r="AC1909" s="78" t="s">
        <v>7164</v>
      </c>
      <c r="AD1909" s="199"/>
      <c r="AE1909" s="91"/>
      <c r="AF1909" s="79"/>
      <c r="AG1909" s="79"/>
      <c r="AH1909" s="80"/>
      <c r="AI1909" s="81"/>
      <c r="AJ1909" s="81"/>
      <c r="AK1909" s="81"/>
      <c r="AL1909" s="81"/>
      <c r="AM1909" s="114"/>
      <c r="AN1909" s="82"/>
      <c r="AO1909" s="83"/>
      <c r="AP1909" s="83"/>
      <c r="AQ1909" s="83"/>
      <c r="AR1909" s="84"/>
      <c r="AS1909" s="85"/>
      <c r="AT1909" s="85"/>
      <c r="AU1909" s="85"/>
      <c r="AV1909" s="85"/>
      <c r="AW1909" s="104"/>
      <c r="AX1909" s="86"/>
      <c r="AY1909" s="87"/>
      <c r="AZ1909" s="87"/>
      <c r="BA1909" s="87"/>
      <c r="BB1909" s="88"/>
      <c r="BC1909" s="89"/>
      <c r="BD1909" s="89"/>
      <c r="BE1909" s="89"/>
      <c r="BF1909" s="89"/>
      <c r="BG1909" s="115"/>
      <c r="BH1909" s="90"/>
      <c r="BI1909" s="251"/>
      <c r="BJ1909" s="252"/>
      <c r="BK1909" s="252"/>
      <c r="BL1909" s="230"/>
      <c r="BM1909" s="230"/>
      <c r="BN1909" s="230"/>
      <c r="BO1909" s="231"/>
      <c r="BP1909" s="231"/>
      <c r="BQ1909" s="231"/>
      <c r="BR1909" s="232"/>
      <c r="BS1909" s="232"/>
      <c r="BT1909" s="232"/>
      <c r="BU1909" s="230"/>
      <c r="BV1909" s="230"/>
      <c r="BW1909" s="231"/>
      <c r="BX1909" s="231"/>
      <c r="BY1909" s="232"/>
      <c r="BZ1909" s="235"/>
      <c r="CA1909" s="257"/>
      <c r="CB1909" s="233"/>
      <c r="CC1909" s="230"/>
      <c r="CD1909" s="230"/>
      <c r="CE1909" s="230"/>
      <c r="CF1909" s="230"/>
      <c r="CG1909" s="230"/>
      <c r="CH1909" s="230"/>
      <c r="CI1909" s="230"/>
      <c r="CJ1909" s="231"/>
      <c r="CK1909" s="231"/>
      <c r="CL1909" s="231"/>
      <c r="CM1909" s="231"/>
      <c r="CN1909" s="231"/>
      <c r="CO1909" s="231"/>
      <c r="CP1909" s="231"/>
      <c r="CQ1909" s="231"/>
      <c r="CR1909" s="232"/>
      <c r="CS1909" s="232"/>
      <c r="CT1909" s="232"/>
      <c r="CU1909" s="232"/>
      <c r="CV1909" s="232"/>
      <c r="CW1909" s="232"/>
      <c r="CX1909" s="232"/>
      <c r="CY1909" s="234"/>
      <c r="CZ1909" s="106"/>
      <c r="DA1909" s="106"/>
      <c r="DB1909" s="106"/>
      <c r="DC1909" s="106">
        <v>0</v>
      </c>
      <c r="DD1909" s="106"/>
      <c r="DE1909" s="106"/>
      <c r="DF1909" s="92"/>
      <c r="DG1909" s="107"/>
      <c r="DH1909" s="107"/>
      <c r="DI1909" s="107"/>
      <c r="DJ1909" s="107"/>
      <c r="DK1909" s="107"/>
      <c r="DL1909" s="107"/>
      <c r="DM1909" s="110"/>
      <c r="DN1909" s="110"/>
      <c r="DO1909" s="110"/>
      <c r="DP1909" s="110"/>
      <c r="DQ1909" s="110"/>
      <c r="DR1909" s="110"/>
      <c r="DS1909" s="110"/>
      <c r="DT1909" s="110"/>
      <c r="DU1909" s="497"/>
      <c r="DV1909" s="497"/>
      <c r="DW1909" s="497"/>
      <c r="DX1909" s="497"/>
      <c r="DY1909" s="497"/>
      <c r="DZ1909" s="497"/>
      <c r="EA1909" s="288">
        <v>0.36877500000000002</v>
      </c>
      <c r="EB1909" s="99">
        <v>0.20110500000000001</v>
      </c>
      <c r="EC1909" s="99">
        <v>2.50288E-2</v>
      </c>
      <c r="ED1909" s="99">
        <v>0.459899</v>
      </c>
      <c r="EE1909" s="99">
        <v>0.27927299999999999</v>
      </c>
      <c r="EF1909" s="99">
        <v>0.13065399999999999</v>
      </c>
      <c r="EG1909" s="99">
        <v>-49.903199999999998</v>
      </c>
      <c r="EH1909" s="99">
        <v>43.313899999999997</v>
      </c>
      <c r="EI1909" s="99">
        <v>55.799100000000003</v>
      </c>
      <c r="EJ1909" s="99">
        <v>30.3612</v>
      </c>
      <c r="EK1909" s="99">
        <v>35.264400000000002</v>
      </c>
      <c r="EL1909" s="99">
        <v>-16.9238</v>
      </c>
      <c r="EM1909" s="99">
        <v>0.42206399999999999</v>
      </c>
      <c r="EN1909" s="99">
        <v>0.40927000000000002</v>
      </c>
      <c r="EO1909" s="99">
        <v>0.48683300000000002</v>
      </c>
      <c r="EP1909" s="99">
        <v>0.37354500000000002</v>
      </c>
      <c r="EQ1909" s="99">
        <v>0.40338499999999999</v>
      </c>
      <c r="ER1909" s="99">
        <v>0.46217399999999997</v>
      </c>
      <c r="ES1909" s="99">
        <v>0</v>
      </c>
      <c r="ET1909" s="99">
        <v>0.92948699999999995</v>
      </c>
      <c r="EU1909" s="99">
        <v>-0.91666700000000001</v>
      </c>
      <c r="EV1909" s="99">
        <v>0.68333299999999997</v>
      </c>
      <c r="EW1909" s="99">
        <v>3.0833300000000001</v>
      </c>
      <c r="EX1909" s="119">
        <v>2.5833300000000001</v>
      </c>
      <c r="EY1909" s="121"/>
      <c r="EZ1909" s="287"/>
      <c r="FA1909" s="83"/>
      <c r="FB1909" s="126"/>
      <c r="FC1909" s="116"/>
      <c r="FD1909" s="116"/>
      <c r="FE1909" s="116"/>
      <c r="FF1909" s="116"/>
      <c r="FG1909" s="116"/>
      <c r="FH1909" s="116"/>
      <c r="FI1909" s="116"/>
      <c r="FJ1909" s="116"/>
      <c r="FK1909" s="116"/>
      <c r="FL1909" s="116"/>
      <c r="FM1909" s="116"/>
      <c r="FN1909" s="116"/>
    </row>
    <row r="1910" spans="1:170" s="3" customFormat="1" ht="15" customHeight="1" x14ac:dyDescent="0.2">
      <c r="A1910" s="440">
        <v>20150728</v>
      </c>
      <c r="B1910" s="440">
        <v>10</v>
      </c>
      <c r="C1910" s="441">
        <v>23</v>
      </c>
      <c r="D1910" s="441">
        <v>1</v>
      </c>
      <c r="E1910" s="441">
        <v>14</v>
      </c>
      <c r="F1910" s="441">
        <v>9</v>
      </c>
      <c r="G1910" s="444">
        <v>1.9</v>
      </c>
      <c r="H1910" s="435">
        <v>0.1</v>
      </c>
      <c r="I1910" s="442">
        <v>7423</v>
      </c>
      <c r="J1910" s="101" t="s">
        <v>1979</v>
      </c>
      <c r="K1910" s="443" t="str">
        <f>IF(B1910=2,"Z:\Data\MOOG\HeTao\raw\",IF(B1910=5,"Z:\Data\MOOG\Polo\raw\",IF(B1910=10,"Z:\Data\MOOG\Messi\raw\","")))</f>
        <v>Z:\Data\MOOG\Messi\raw\</v>
      </c>
      <c r="L1910" s="439" t="s">
        <v>7165</v>
      </c>
      <c r="M1910" s="569" t="str">
        <f>IF(NOT(ISERROR(FIND("Training_dt",W1910))),"'Plot Psychometric_HH_dt_yuchen'",IF(NOT(ISERROR(FIND("Training",W1910))),"'Plot Psychometric_HH'",IF(NOT(ISERROR(FIND("1DAT",W1910))),"'Plot Tuning Azimuth_HH'",IF(NOT(ISERROR(FIND("HD_dt",W1910))),"'Plot HeadingDiscimination_PSTH_HH_dt_yuchen'",IF(NOT(ISERROR(FIND("HD",W1910))),"'Plot HeadingDiscimination_PSTH_HH'",IF(NOT(ISERROR(FIND("MemSac",W1910))),"'Memory Saccade Analysis_HH'",IF(NOT(ISERROR(FIND("DelSac",W1910))),"'Memory Saccade Analysis_HH'",IF(NOT(ISERROR(FIND("u-stim",W1910))),"'Plot Microstim_HH'",""))))))))</f>
        <v>'Memory Saccade Analysis_HH'</v>
      </c>
      <c r="N1910" s="573">
        <v>1</v>
      </c>
      <c r="O1910" s="584">
        <v>-1</v>
      </c>
      <c r="P1910" s="590">
        <v>4</v>
      </c>
      <c r="Q1910" s="590">
        <f>IF(B1910=2,60,310)</f>
        <v>310</v>
      </c>
      <c r="R1910" s="590">
        <v>5</v>
      </c>
      <c r="S1910" s="590">
        <f>IF(B1910=2,60,-190)</f>
        <v>-190</v>
      </c>
      <c r="T1910" s="590">
        <v>1</v>
      </c>
      <c r="U1910" s="590">
        <f>IF(Z1910&lt;&gt;"",IF(NOT(ISERROR(FIND("SU",Z1910))),VALUE(RIGHT(Z1910,1))+4,IF(NOT(ISERROR(FIND("MU20",Z1910))),20,IF(NOT(ISERROR(FIND("MU21",Z1910))),21,IF(NOT(ISERROR(FIND("MU2",Z1910))),2,1)))),"")</f>
        <v>5</v>
      </c>
      <c r="V1910" s="583"/>
      <c r="W1910" s="445" t="s">
        <v>3863</v>
      </c>
      <c r="X1910" s="192"/>
      <c r="Y1910" s="219">
        <f>IF(NOT(ISERROR(FIND("MU=SU",X1910))),1,IF(Z1910&lt;&gt;"",IF(NOT(ISERROR(FIND("SU",Z1910))),1,0),""))</f>
        <v>1</v>
      </c>
      <c r="Z1910" s="217" t="s">
        <v>43</v>
      </c>
      <c r="AA1910" s="218">
        <v>706</v>
      </c>
      <c r="AB1910" s="77">
        <v>14.1258</v>
      </c>
      <c r="AC1910" s="78" t="s">
        <v>7166</v>
      </c>
      <c r="AD1910" s="199"/>
      <c r="AE1910" s="91"/>
      <c r="AF1910" s="79"/>
      <c r="AG1910" s="79"/>
      <c r="AH1910" s="80"/>
      <c r="AI1910" s="81"/>
      <c r="AJ1910" s="81"/>
      <c r="AK1910" s="81"/>
      <c r="AL1910" s="81"/>
      <c r="AM1910" s="114"/>
      <c r="AN1910" s="82"/>
      <c r="AO1910" s="83"/>
      <c r="AP1910" s="83"/>
      <c r="AQ1910" s="83"/>
      <c r="AR1910" s="84"/>
      <c r="AS1910" s="85"/>
      <c r="AT1910" s="85"/>
      <c r="AU1910" s="85"/>
      <c r="AV1910" s="85"/>
      <c r="AW1910" s="104"/>
      <c r="AX1910" s="86"/>
      <c r="AY1910" s="87"/>
      <c r="AZ1910" s="87"/>
      <c r="BA1910" s="87"/>
      <c r="BB1910" s="88"/>
      <c r="BC1910" s="89"/>
      <c r="BD1910" s="89"/>
      <c r="BE1910" s="89"/>
      <c r="BF1910" s="89"/>
      <c r="BG1910" s="115"/>
      <c r="BH1910" s="90"/>
      <c r="BI1910" s="251"/>
      <c r="BJ1910" s="252"/>
      <c r="BK1910" s="252"/>
      <c r="BL1910" s="230"/>
      <c r="BM1910" s="230"/>
      <c r="BN1910" s="230"/>
      <c r="BO1910" s="231"/>
      <c r="BP1910" s="231"/>
      <c r="BQ1910" s="231"/>
      <c r="BR1910" s="232"/>
      <c r="BS1910" s="232"/>
      <c r="BT1910" s="232"/>
      <c r="BU1910" s="230"/>
      <c r="BV1910" s="230"/>
      <c r="BW1910" s="231"/>
      <c r="BX1910" s="231"/>
      <c r="BY1910" s="232"/>
      <c r="BZ1910" s="235"/>
      <c r="CA1910" s="257"/>
      <c r="CB1910" s="233"/>
      <c r="CC1910" s="230"/>
      <c r="CD1910" s="230"/>
      <c r="CE1910" s="230"/>
      <c r="CF1910" s="230"/>
      <c r="CG1910" s="230"/>
      <c r="CH1910" s="230"/>
      <c r="CI1910" s="230"/>
      <c r="CJ1910" s="231"/>
      <c r="CK1910" s="231"/>
      <c r="CL1910" s="231"/>
      <c r="CM1910" s="231"/>
      <c r="CN1910" s="231"/>
      <c r="CO1910" s="231"/>
      <c r="CP1910" s="231"/>
      <c r="CQ1910" s="231"/>
      <c r="CR1910" s="232"/>
      <c r="CS1910" s="232"/>
      <c r="CT1910" s="232"/>
      <c r="CU1910" s="232"/>
      <c r="CV1910" s="232"/>
      <c r="CW1910" s="232"/>
      <c r="CX1910" s="232"/>
      <c r="CY1910" s="234"/>
      <c r="CZ1910" s="106"/>
      <c r="DA1910" s="106">
        <v>40</v>
      </c>
      <c r="DB1910" s="106"/>
      <c r="DC1910" s="106"/>
      <c r="DD1910" s="106"/>
      <c r="DE1910" s="106"/>
      <c r="DF1910" s="92"/>
      <c r="DG1910" s="107"/>
      <c r="DH1910" s="107"/>
      <c r="DI1910" s="107"/>
      <c r="DJ1910" s="107"/>
      <c r="DK1910" s="107"/>
      <c r="DL1910" s="107"/>
      <c r="DM1910" s="110"/>
      <c r="DN1910" s="110"/>
      <c r="DO1910" s="110"/>
      <c r="DP1910" s="110"/>
      <c r="DQ1910" s="110"/>
      <c r="DR1910" s="110"/>
      <c r="DS1910" s="110"/>
      <c r="DT1910" s="110"/>
      <c r="DU1910" s="497"/>
      <c r="DV1910" s="497"/>
      <c r="DW1910" s="497"/>
      <c r="DX1910" s="497"/>
      <c r="DY1910" s="497"/>
      <c r="DZ1910" s="497"/>
      <c r="EA1910" s="288">
        <v>0.64351400000000003</v>
      </c>
      <c r="EB1910" s="99">
        <v>0.182701</v>
      </c>
      <c r="EC1910" s="501">
        <v>2.9561399999999999E-7</v>
      </c>
      <c r="ED1910" s="492">
        <v>1.42979E-3</v>
      </c>
      <c r="EE1910" s="501">
        <v>1.05976E-5</v>
      </c>
      <c r="EF1910" s="492">
        <v>4.2531100000000002E-2</v>
      </c>
      <c r="EG1910" s="99">
        <v>-90</v>
      </c>
      <c r="EH1910" s="99">
        <v>90</v>
      </c>
      <c r="EI1910" s="99">
        <v>90</v>
      </c>
      <c r="EJ1910" s="99">
        <v>90</v>
      </c>
      <c r="EK1910" s="99">
        <v>90</v>
      </c>
      <c r="EL1910" s="99">
        <v>-90</v>
      </c>
      <c r="EM1910" s="99">
        <v>8.4181699999999998E-2</v>
      </c>
      <c r="EN1910" s="99">
        <v>0.21204300000000001</v>
      </c>
      <c r="EO1910" s="99">
        <v>0.57917300000000005</v>
      </c>
      <c r="EP1910" s="99">
        <v>0.41398699999999999</v>
      </c>
      <c r="EQ1910" s="99">
        <v>0.52083999999999997</v>
      </c>
      <c r="ER1910" s="99">
        <v>0.29583300000000001</v>
      </c>
      <c r="ES1910" s="99">
        <v>0</v>
      </c>
      <c r="ET1910" s="99">
        <v>4.5876900000000003</v>
      </c>
      <c r="EU1910" s="99">
        <v>7.31717</v>
      </c>
      <c r="EV1910" s="99">
        <v>3.8590599999999999</v>
      </c>
      <c r="EW1910" s="99">
        <v>5.7008799999999997</v>
      </c>
      <c r="EX1910" s="119">
        <v>2.8504399999999999</v>
      </c>
      <c r="EY1910" s="121"/>
      <c r="EZ1910" s="287"/>
      <c r="FA1910" s="83"/>
      <c r="FB1910" s="126"/>
      <c r="FC1910" s="116"/>
      <c r="FD1910" s="116"/>
      <c r="FE1910" s="116"/>
      <c r="FF1910" s="116"/>
      <c r="FG1910" s="116"/>
      <c r="FH1910" s="116"/>
      <c r="FI1910" s="116"/>
      <c r="FJ1910" s="116"/>
      <c r="FK1910" s="116"/>
      <c r="FL1910" s="116"/>
      <c r="FM1910" s="116"/>
      <c r="FN1910" s="116"/>
    </row>
    <row r="1911" spans="1:170" s="3" customFormat="1" ht="15" customHeight="1" x14ac:dyDescent="0.2">
      <c r="A1911" s="440">
        <v>20150728</v>
      </c>
      <c r="B1911" s="440">
        <v>10</v>
      </c>
      <c r="C1911" s="441">
        <v>23</v>
      </c>
      <c r="D1911" s="441">
        <v>1</v>
      </c>
      <c r="E1911" s="441">
        <v>14</v>
      </c>
      <c r="F1911" s="441">
        <v>9</v>
      </c>
      <c r="G1911" s="444">
        <v>1.9</v>
      </c>
      <c r="H1911" s="435">
        <v>0.1</v>
      </c>
      <c r="I1911" s="442">
        <v>7423</v>
      </c>
      <c r="J1911" s="101" t="s">
        <v>1979</v>
      </c>
      <c r="K1911" s="443" t="str">
        <f>IF(B1911=2,"Z:\Data\MOOG\HeTao\raw\",IF(B1911=5,"Z:\Data\MOOG\Polo\raw\",IF(B1911=10,"Z:\Data\MOOG\Messi\raw\","")))</f>
        <v>Z:\Data\MOOG\Messi\raw\</v>
      </c>
      <c r="L1911" s="439" t="s">
        <v>7165</v>
      </c>
      <c r="M1911" s="569" t="str">
        <f>IF(NOT(ISERROR(FIND("Training_dt",W1911))),"'Plot Psychometric_HH_dt_yuchen'",IF(NOT(ISERROR(FIND("Training",W1911))),"'Plot Psychometric_HH'",IF(NOT(ISERROR(FIND("1DAT",W1911))),"'Plot Tuning Azimuth_HH'",IF(NOT(ISERROR(FIND("HD_dt",W1911))),"'Plot HeadingDiscimination_PSTH_HH_dt_yuchen'",IF(NOT(ISERROR(FIND("HD",W1911))),"'Plot HeadingDiscimination_PSTH_HH'",IF(NOT(ISERROR(FIND("MemSac",W1911))),"'Memory Saccade Analysis_HH'",IF(NOT(ISERROR(FIND("DelSac",W1911))),"'Memory Saccade Analysis_HH'",IF(NOT(ISERROR(FIND("u-stim",W1911))),"'Plot Microstim_HH'",""))))))))</f>
        <v>'Memory Saccade Analysis_HH'</v>
      </c>
      <c r="N1911" s="573">
        <v>1</v>
      </c>
      <c r="O1911" s="584">
        <v>-1</v>
      </c>
      <c r="P1911" s="590">
        <v>4</v>
      </c>
      <c r="Q1911" s="590">
        <f>IF(B1911=2,60,310)</f>
        <v>310</v>
      </c>
      <c r="R1911" s="590">
        <v>5</v>
      </c>
      <c r="S1911" s="590">
        <f>IF(B1911=2,60,-190)</f>
        <v>-190</v>
      </c>
      <c r="T1911" s="590">
        <v>1</v>
      </c>
      <c r="U1911" s="590">
        <f>IF(Z1911&lt;&gt;"",IF(NOT(ISERROR(FIND("SU",Z1911))),VALUE(RIGHT(Z1911,1))+4,IF(NOT(ISERROR(FIND("MU20",Z1911))),20,IF(NOT(ISERROR(FIND("MU21",Z1911))),21,IF(NOT(ISERROR(FIND("MU2",Z1911))),2,1)))),"")</f>
        <v>6</v>
      </c>
      <c r="V1911" s="583"/>
      <c r="W1911" s="445" t="s">
        <v>3863</v>
      </c>
      <c r="X1911" s="192"/>
      <c r="Y1911" s="219">
        <f>IF(NOT(ISERROR(FIND("MU=SU",X1911))),1,IF(Z1911&lt;&gt;"",IF(NOT(ISERROR(FIND("SU",Z1911))),1,0),""))</f>
        <v>1</v>
      </c>
      <c r="Z1911" s="217" t="s">
        <v>46</v>
      </c>
      <c r="AA1911" s="218">
        <v>1562</v>
      </c>
      <c r="AB1911" s="77">
        <v>7.5401800000000003</v>
      </c>
      <c r="AC1911" s="78" t="s">
        <v>7167</v>
      </c>
      <c r="AD1911" s="199"/>
      <c r="AE1911" s="91"/>
      <c r="AF1911" s="79"/>
      <c r="AG1911" s="79"/>
      <c r="AH1911" s="80"/>
      <c r="AI1911" s="81"/>
      <c r="AJ1911" s="81"/>
      <c r="AK1911" s="81"/>
      <c r="AL1911" s="81"/>
      <c r="AM1911" s="114"/>
      <c r="AN1911" s="82"/>
      <c r="AO1911" s="83"/>
      <c r="AP1911" s="83"/>
      <c r="AQ1911" s="83"/>
      <c r="AR1911" s="84"/>
      <c r="AS1911" s="85"/>
      <c r="AT1911" s="85"/>
      <c r="AU1911" s="85"/>
      <c r="AV1911" s="85"/>
      <c r="AW1911" s="104"/>
      <c r="AX1911" s="86"/>
      <c r="AY1911" s="87"/>
      <c r="AZ1911" s="87"/>
      <c r="BA1911" s="87"/>
      <c r="BB1911" s="88"/>
      <c r="BC1911" s="89"/>
      <c r="BD1911" s="89"/>
      <c r="BE1911" s="89"/>
      <c r="BF1911" s="89"/>
      <c r="BG1911" s="115"/>
      <c r="BH1911" s="90"/>
      <c r="BI1911" s="251"/>
      <c r="BJ1911" s="252"/>
      <c r="BK1911" s="252"/>
      <c r="BL1911" s="230"/>
      <c r="BM1911" s="230"/>
      <c r="BN1911" s="230"/>
      <c r="BO1911" s="231"/>
      <c r="BP1911" s="231"/>
      <c r="BQ1911" s="231"/>
      <c r="BR1911" s="232"/>
      <c r="BS1911" s="232"/>
      <c r="BT1911" s="232"/>
      <c r="BU1911" s="230"/>
      <c r="BV1911" s="230"/>
      <c r="BW1911" s="231"/>
      <c r="BX1911" s="231"/>
      <c r="BY1911" s="232"/>
      <c r="BZ1911" s="235"/>
      <c r="CA1911" s="257"/>
      <c r="CB1911" s="233"/>
      <c r="CC1911" s="230"/>
      <c r="CD1911" s="230"/>
      <c r="CE1911" s="230"/>
      <c r="CF1911" s="230"/>
      <c r="CG1911" s="230"/>
      <c r="CH1911" s="230"/>
      <c r="CI1911" s="230"/>
      <c r="CJ1911" s="231"/>
      <c r="CK1911" s="231"/>
      <c r="CL1911" s="231"/>
      <c r="CM1911" s="231"/>
      <c r="CN1911" s="231"/>
      <c r="CO1911" s="231"/>
      <c r="CP1911" s="231"/>
      <c r="CQ1911" s="231"/>
      <c r="CR1911" s="232"/>
      <c r="CS1911" s="232"/>
      <c r="CT1911" s="232"/>
      <c r="CU1911" s="232"/>
      <c r="CV1911" s="232"/>
      <c r="CW1911" s="232"/>
      <c r="CX1911" s="232"/>
      <c r="CY1911" s="234"/>
      <c r="CZ1911" s="106"/>
      <c r="DA1911" s="106">
        <v>40</v>
      </c>
      <c r="DB1911" s="106"/>
      <c r="DC1911" s="106"/>
      <c r="DD1911" s="106"/>
      <c r="DE1911" s="106"/>
      <c r="DF1911" s="92"/>
      <c r="DG1911" s="107"/>
      <c r="DH1911" s="107"/>
      <c r="DI1911" s="107"/>
      <c r="DJ1911" s="107"/>
      <c r="DK1911" s="107"/>
      <c r="DL1911" s="107"/>
      <c r="DM1911" s="110"/>
      <c r="DN1911" s="110"/>
      <c r="DO1911" s="110"/>
      <c r="DP1911" s="110"/>
      <c r="DQ1911" s="110"/>
      <c r="DR1911" s="110"/>
      <c r="DS1911" s="110"/>
      <c r="DT1911" s="110"/>
      <c r="DU1911" s="497"/>
      <c r="DV1911" s="497"/>
      <c r="DW1911" s="497"/>
      <c r="DX1911" s="497"/>
      <c r="DY1911" s="497"/>
      <c r="DZ1911" s="497"/>
      <c r="EA1911" s="288">
        <v>0.81012200000000001</v>
      </c>
      <c r="EB1911" s="99">
        <v>0.39055899999999999</v>
      </c>
      <c r="EC1911" s="492">
        <v>2.3896099999999999E-3</v>
      </c>
      <c r="ED1911" s="492">
        <v>1.3752199999999999E-2</v>
      </c>
      <c r="EE1911" s="492">
        <v>0.85213000000000005</v>
      </c>
      <c r="EF1911" s="111">
        <v>6.6985100000000003E-5</v>
      </c>
      <c r="EG1911" s="99">
        <v>-90</v>
      </c>
      <c r="EH1911" s="99">
        <v>-90</v>
      </c>
      <c r="EI1911" s="99">
        <v>90</v>
      </c>
      <c r="EJ1911" s="99">
        <v>90</v>
      </c>
      <c r="EK1911" s="99">
        <v>-90</v>
      </c>
      <c r="EL1911" s="99">
        <v>-90</v>
      </c>
      <c r="EM1911" s="99">
        <v>4.54764E-2</v>
      </c>
      <c r="EN1911" s="99">
        <v>0.14638399999999999</v>
      </c>
      <c r="EO1911" s="99">
        <v>0.39965800000000001</v>
      </c>
      <c r="EP1911" s="99">
        <v>0.342698</v>
      </c>
      <c r="EQ1911" s="99">
        <v>3.5635800000000002E-2</v>
      </c>
      <c r="ER1911" s="99">
        <v>0.48551899999999998</v>
      </c>
      <c r="ES1911" s="99">
        <v>0</v>
      </c>
      <c r="ET1911" s="99">
        <v>-0.30482500000000001</v>
      </c>
      <c r="EU1911" s="99">
        <v>-1.2329600000000001</v>
      </c>
      <c r="EV1911" s="99">
        <v>1.0979300000000001</v>
      </c>
      <c r="EW1911" s="99">
        <v>-1.34514</v>
      </c>
      <c r="EX1911" s="119">
        <v>2.9629500000000002</v>
      </c>
      <c r="EY1911" s="121"/>
      <c r="EZ1911" s="287"/>
      <c r="FA1911" s="83"/>
      <c r="FB1911" s="126"/>
      <c r="FC1911" s="116"/>
      <c r="FD1911" s="116"/>
      <c r="FE1911" s="116"/>
      <c r="FF1911" s="116"/>
      <c r="FG1911" s="116"/>
      <c r="FH1911" s="116"/>
      <c r="FI1911" s="116"/>
      <c r="FJ1911" s="116"/>
      <c r="FK1911" s="116"/>
      <c r="FL1911" s="116"/>
      <c r="FM1911" s="116"/>
      <c r="FN1911" s="116"/>
    </row>
    <row r="1912" spans="1:170" s="3" customFormat="1" ht="15" customHeight="1" x14ac:dyDescent="0.2">
      <c r="A1912" s="440">
        <v>20150728</v>
      </c>
      <c r="B1912" s="440">
        <v>10</v>
      </c>
      <c r="C1912" s="441">
        <v>23</v>
      </c>
      <c r="D1912" s="441">
        <v>1</v>
      </c>
      <c r="E1912" s="441">
        <v>14</v>
      </c>
      <c r="F1912" s="441">
        <v>9</v>
      </c>
      <c r="G1912" s="444">
        <v>1.9</v>
      </c>
      <c r="H1912" s="435">
        <v>0.1</v>
      </c>
      <c r="I1912" s="442">
        <v>7423</v>
      </c>
      <c r="J1912" s="101" t="s">
        <v>1979</v>
      </c>
      <c r="K1912" s="443" t="str">
        <f>IF(B1912=2,"Z:\Data\MOOG\HeTao\raw\",IF(B1912=5,"Z:\Data\MOOG\Polo\raw\",IF(B1912=10,"Z:\Data\MOOG\Messi\raw\","")))</f>
        <v>Z:\Data\MOOG\Messi\raw\</v>
      </c>
      <c r="L1912" s="439" t="s">
        <v>7165</v>
      </c>
      <c r="M1912" s="569" t="str">
        <f>IF(NOT(ISERROR(FIND("Training_dt",W1912))),"'Plot Psychometric_HH_dt_yuchen'",IF(NOT(ISERROR(FIND("Training",W1912))),"'Plot Psychometric_HH'",IF(NOT(ISERROR(FIND("1DAT",W1912))),"'Plot Tuning Azimuth_HH'",IF(NOT(ISERROR(FIND("HD_dt",W1912))),"'Plot HeadingDiscimination_PSTH_HH_dt_yuchen'",IF(NOT(ISERROR(FIND("HD",W1912))),"'Plot HeadingDiscimination_PSTH_HH'",IF(NOT(ISERROR(FIND("MemSac",W1912))),"'Memory Saccade Analysis_HH'",IF(NOT(ISERROR(FIND("DelSac",W1912))),"'Memory Saccade Analysis_HH'",IF(NOT(ISERROR(FIND("u-stim",W1912))),"'Plot Microstim_HH'",""))))))))</f>
        <v>'Memory Saccade Analysis_HH'</v>
      </c>
      <c r="N1912" s="573">
        <v>1</v>
      </c>
      <c r="O1912" s="584">
        <v>-1</v>
      </c>
      <c r="P1912" s="590">
        <v>4</v>
      </c>
      <c r="Q1912" s="590">
        <f>IF(B1912=2,60,310)</f>
        <v>310</v>
      </c>
      <c r="R1912" s="590">
        <v>5</v>
      </c>
      <c r="S1912" s="590">
        <f>IF(B1912=2,60,-190)</f>
        <v>-190</v>
      </c>
      <c r="T1912" s="590">
        <v>1</v>
      </c>
      <c r="U1912" s="590">
        <f>IF(Z1912&lt;&gt;"",IF(NOT(ISERROR(FIND("SU",Z1912))),VALUE(RIGHT(Z1912,1))+4,IF(NOT(ISERROR(FIND("MU20",Z1912))),20,IF(NOT(ISERROR(FIND("MU21",Z1912))),21,IF(NOT(ISERROR(FIND("MU2",Z1912))),2,1)))),"")</f>
        <v>7</v>
      </c>
      <c r="V1912" s="583"/>
      <c r="W1912" s="445" t="s">
        <v>3863</v>
      </c>
      <c r="X1912" s="192"/>
      <c r="Y1912" s="219">
        <f>IF(NOT(ISERROR(FIND("MU=SU",X1912))),1,IF(Z1912&lt;&gt;"",IF(NOT(ISERROR(FIND("SU",Z1912))),1,0),""))</f>
        <v>1</v>
      </c>
      <c r="Z1912" s="217" t="s">
        <v>306</v>
      </c>
      <c r="AA1912" s="218">
        <v>304</v>
      </c>
      <c r="AB1912" s="77">
        <v>9.9435800000000008</v>
      </c>
      <c r="AC1912" s="78" t="s">
        <v>7168</v>
      </c>
      <c r="AD1912" s="199"/>
      <c r="AE1912" s="91"/>
      <c r="AF1912" s="79"/>
      <c r="AG1912" s="79"/>
      <c r="AH1912" s="80"/>
      <c r="AI1912" s="81"/>
      <c r="AJ1912" s="81"/>
      <c r="AK1912" s="81"/>
      <c r="AL1912" s="81"/>
      <c r="AM1912" s="114"/>
      <c r="AN1912" s="82"/>
      <c r="AO1912" s="83"/>
      <c r="AP1912" s="83"/>
      <c r="AQ1912" s="83"/>
      <c r="AR1912" s="84"/>
      <c r="AS1912" s="85"/>
      <c r="AT1912" s="85"/>
      <c r="AU1912" s="85"/>
      <c r="AV1912" s="85"/>
      <c r="AW1912" s="104"/>
      <c r="AX1912" s="86"/>
      <c r="AY1912" s="87"/>
      <c r="AZ1912" s="87"/>
      <c r="BA1912" s="87"/>
      <c r="BB1912" s="88"/>
      <c r="BC1912" s="89"/>
      <c r="BD1912" s="89"/>
      <c r="BE1912" s="89"/>
      <c r="BF1912" s="89"/>
      <c r="BG1912" s="115"/>
      <c r="BH1912" s="90"/>
      <c r="BI1912" s="251"/>
      <c r="BJ1912" s="252"/>
      <c r="BK1912" s="252"/>
      <c r="BL1912" s="230"/>
      <c r="BM1912" s="230"/>
      <c r="BN1912" s="230"/>
      <c r="BO1912" s="231"/>
      <c r="BP1912" s="231"/>
      <c r="BQ1912" s="231"/>
      <c r="BR1912" s="232"/>
      <c r="BS1912" s="232"/>
      <c r="BT1912" s="232"/>
      <c r="BU1912" s="230"/>
      <c r="BV1912" s="230"/>
      <c r="BW1912" s="231"/>
      <c r="BX1912" s="231"/>
      <c r="BY1912" s="232"/>
      <c r="BZ1912" s="235"/>
      <c r="CA1912" s="257"/>
      <c r="CB1912" s="233"/>
      <c r="CC1912" s="230"/>
      <c r="CD1912" s="230"/>
      <c r="CE1912" s="230"/>
      <c r="CF1912" s="230"/>
      <c r="CG1912" s="230"/>
      <c r="CH1912" s="230"/>
      <c r="CI1912" s="230"/>
      <c r="CJ1912" s="231"/>
      <c r="CK1912" s="231"/>
      <c r="CL1912" s="231"/>
      <c r="CM1912" s="231"/>
      <c r="CN1912" s="231"/>
      <c r="CO1912" s="231"/>
      <c r="CP1912" s="231"/>
      <c r="CQ1912" s="231"/>
      <c r="CR1912" s="232"/>
      <c r="CS1912" s="232"/>
      <c r="CT1912" s="232"/>
      <c r="CU1912" s="232"/>
      <c r="CV1912" s="232"/>
      <c r="CW1912" s="232"/>
      <c r="CX1912" s="232"/>
      <c r="CY1912" s="234"/>
      <c r="CZ1912" s="106"/>
      <c r="DA1912" s="106">
        <v>40</v>
      </c>
      <c r="DB1912" s="106"/>
      <c r="DC1912" s="106"/>
      <c r="DD1912" s="106"/>
      <c r="DE1912" s="106"/>
      <c r="DF1912" s="92"/>
      <c r="DG1912" s="107"/>
      <c r="DH1912" s="107"/>
      <c r="DI1912" s="107"/>
      <c r="DJ1912" s="107"/>
      <c r="DK1912" s="107"/>
      <c r="DL1912" s="107"/>
      <c r="DM1912" s="110"/>
      <c r="DN1912" s="110"/>
      <c r="DO1912" s="110"/>
      <c r="DP1912" s="110"/>
      <c r="DQ1912" s="110"/>
      <c r="DR1912" s="110"/>
      <c r="DS1912" s="110"/>
      <c r="DT1912" s="110"/>
      <c r="DU1912" s="497"/>
      <c r="DV1912" s="497"/>
      <c r="DW1912" s="497"/>
      <c r="DX1912" s="497"/>
      <c r="DY1912" s="497"/>
      <c r="DZ1912" s="497"/>
      <c r="EA1912" s="288">
        <v>0.85298700000000005</v>
      </c>
      <c r="EB1912" s="99">
        <v>0.41651300000000002</v>
      </c>
      <c r="EC1912" s="99">
        <v>9.1290399999999994E-2</v>
      </c>
      <c r="ED1912" s="99">
        <v>1.2363799999999999E-2</v>
      </c>
      <c r="EE1912" s="99">
        <v>5.2442699999999997E-3</v>
      </c>
      <c r="EF1912" s="99">
        <v>4.9698399999999997E-2</v>
      </c>
      <c r="EG1912" s="99">
        <v>90</v>
      </c>
      <c r="EH1912" s="99">
        <v>90</v>
      </c>
      <c r="EI1912" s="99">
        <v>90</v>
      </c>
      <c r="EJ1912" s="99">
        <v>90</v>
      </c>
      <c r="EK1912" s="99">
        <v>90</v>
      </c>
      <c r="EL1912" s="99">
        <v>90</v>
      </c>
      <c r="EM1912" s="99">
        <v>3.5434199999999999E-2</v>
      </c>
      <c r="EN1912" s="99">
        <v>0.13952000000000001</v>
      </c>
      <c r="EO1912" s="99">
        <v>0.25650800000000001</v>
      </c>
      <c r="EP1912" s="99">
        <v>0.34661700000000001</v>
      </c>
      <c r="EQ1912" s="99">
        <v>0.37585600000000002</v>
      </c>
      <c r="ER1912" s="99">
        <v>0.28843000000000002</v>
      </c>
      <c r="ES1912" s="99">
        <v>0</v>
      </c>
      <c r="ET1912" s="99">
        <v>-0.53336600000000001</v>
      </c>
      <c r="EU1912" s="99">
        <v>-1.1965699999999999</v>
      </c>
      <c r="EV1912" s="99">
        <v>1.05393</v>
      </c>
      <c r="EW1912" s="99">
        <v>5.2696500000000004</v>
      </c>
      <c r="EX1912" s="119">
        <v>3.60555</v>
      </c>
      <c r="EY1912" s="121"/>
      <c r="EZ1912" s="287"/>
      <c r="FA1912" s="83"/>
      <c r="FB1912" s="126"/>
      <c r="FC1912" s="116"/>
      <c r="FD1912" s="116"/>
      <c r="FE1912" s="116"/>
      <c r="FF1912" s="116"/>
      <c r="FG1912" s="116"/>
      <c r="FH1912" s="116"/>
      <c r="FI1912" s="116"/>
      <c r="FJ1912" s="116"/>
      <c r="FK1912" s="116"/>
      <c r="FL1912" s="116"/>
      <c r="FM1912" s="116"/>
      <c r="FN1912" s="116"/>
    </row>
    <row r="1913" spans="1:170" s="3" customFormat="1" ht="15" customHeight="1" x14ac:dyDescent="0.2">
      <c r="A1913" s="440">
        <v>20150728</v>
      </c>
      <c r="B1913" s="440">
        <v>10</v>
      </c>
      <c r="C1913" s="441">
        <v>23</v>
      </c>
      <c r="D1913" s="441">
        <v>1</v>
      </c>
      <c r="E1913" s="441">
        <v>14</v>
      </c>
      <c r="F1913" s="441">
        <v>9</v>
      </c>
      <c r="G1913" s="444">
        <v>1.9</v>
      </c>
      <c r="H1913" s="435">
        <v>0.1</v>
      </c>
      <c r="I1913" s="442">
        <v>7423</v>
      </c>
      <c r="J1913" s="101" t="s">
        <v>1979</v>
      </c>
      <c r="K1913" s="443" t="str">
        <f>IF(B1913=2,"Z:\Data\MOOG\HeTao\raw\",IF(B1913=5,"Z:\Data\MOOG\Polo\raw\",IF(B1913=10,"Z:\Data\MOOG\Messi\raw\","")))</f>
        <v>Z:\Data\MOOG\Messi\raw\</v>
      </c>
      <c r="L1913" s="439" t="s">
        <v>7169</v>
      </c>
      <c r="M1913" s="569" t="str">
        <f>IF(NOT(ISERROR(FIND("Training_dt",W1913))),"'Plot Psychometric_HH_dt_yuchen'",IF(NOT(ISERROR(FIND("Training",W1913))),"'Plot Psychometric_HH'",IF(NOT(ISERROR(FIND("1DAT",W1913))),"'Plot Tuning Azimuth_HH'",IF(NOT(ISERROR(FIND("HD_dt",W1913))),"'Plot HeadingDiscimination_PSTH_HH_dt_yuchen'",IF(NOT(ISERROR(FIND("HD",W1913))),"'Plot HeadingDiscimination_PSTH_HH'",IF(NOT(ISERROR(FIND("MemSac",W1913))),"'Memory Saccade Analysis_HH'",IF(NOT(ISERROR(FIND("DelSac",W1913))),"'Memory Saccade Analysis_HH'",IF(NOT(ISERROR(FIND("u-stim",W1913))),"'Plot Microstim_HH'",""))))))))</f>
        <v>'Plot HeadingDiscimination_PSTH_HH'</v>
      </c>
      <c r="N1913" s="573">
        <v>1</v>
      </c>
      <c r="O1913" s="584">
        <v>-1</v>
      </c>
      <c r="P1913" s="590">
        <v>4</v>
      </c>
      <c r="Q1913" s="590">
        <f>IF(B1913=2,60,310)</f>
        <v>310</v>
      </c>
      <c r="R1913" s="590">
        <v>5</v>
      </c>
      <c r="S1913" s="590">
        <f>IF(B1913=2,60,-190)</f>
        <v>-190</v>
      </c>
      <c r="T1913" s="590">
        <v>1</v>
      </c>
      <c r="U1913" s="590">
        <f>IF(Z1913&lt;&gt;"",IF(NOT(ISERROR(FIND("SU",Z1913))),VALUE(RIGHT(Z1913,1))+4,IF(NOT(ISERROR(FIND("MU20",Z1913))),20,IF(NOT(ISERROR(FIND("MU21",Z1913))),21,IF(NOT(ISERROR(FIND("MU2",Z1913))),2,1)))),"")</f>
        <v>7</v>
      </c>
      <c r="V1913" s="583"/>
      <c r="W1913" s="445" t="s">
        <v>1986</v>
      </c>
      <c r="X1913" s="192"/>
      <c r="Y1913" s="219">
        <f>IF(NOT(ISERROR(FIND("MU=SU",X1913))),1,IF(Z1913&lt;&gt;"",IF(NOT(ISERROR(FIND("SU",Z1913))),1,0),""))</f>
        <v>1</v>
      </c>
      <c r="Z1913" s="217" t="s">
        <v>306</v>
      </c>
      <c r="AA1913" s="218">
        <v>9772</v>
      </c>
      <c r="AB1913" s="77">
        <v>9.7205399999999997</v>
      </c>
      <c r="AC1913" s="78" t="s">
        <v>7172</v>
      </c>
      <c r="AD1913" s="199"/>
      <c r="AE1913" s="91"/>
      <c r="AF1913" s="79"/>
      <c r="AG1913" s="79"/>
      <c r="AH1913" s="80"/>
      <c r="AI1913" s="81"/>
      <c r="AJ1913" s="81"/>
      <c r="AK1913" s="81"/>
      <c r="AL1913" s="81"/>
      <c r="AM1913" s="114"/>
      <c r="AN1913" s="82"/>
      <c r="AO1913" s="83"/>
      <c r="AP1913" s="83"/>
      <c r="AQ1913" s="83"/>
      <c r="AR1913" s="84"/>
      <c r="AS1913" s="85"/>
      <c r="AT1913" s="85"/>
      <c r="AU1913" s="85"/>
      <c r="AV1913" s="85"/>
      <c r="AW1913" s="104"/>
      <c r="AX1913" s="86"/>
      <c r="AY1913" s="87"/>
      <c r="AZ1913" s="87"/>
      <c r="BA1913" s="87"/>
      <c r="BB1913" s="88"/>
      <c r="BC1913" s="89"/>
      <c r="BD1913" s="89"/>
      <c r="BE1913" s="89"/>
      <c r="BF1913" s="89"/>
      <c r="BG1913" s="115"/>
      <c r="BH1913" s="90"/>
      <c r="BI1913" s="251"/>
      <c r="BJ1913" s="252"/>
      <c r="BK1913" s="252"/>
      <c r="BL1913" s="230"/>
      <c r="BM1913" s="230"/>
      <c r="BN1913" s="230"/>
      <c r="BO1913" s="231"/>
      <c r="BP1913" s="231"/>
      <c r="BQ1913" s="231"/>
      <c r="BR1913" s="232"/>
      <c r="BS1913" s="232"/>
      <c r="BT1913" s="232"/>
      <c r="BU1913" s="230"/>
      <c r="BV1913" s="230"/>
      <c r="BW1913" s="231"/>
      <c r="BX1913" s="231"/>
      <c r="BY1913" s="232"/>
      <c r="BZ1913" s="235"/>
      <c r="CA1913" s="257"/>
      <c r="CB1913" s="233"/>
      <c r="CC1913" s="230"/>
      <c r="CD1913" s="230"/>
      <c r="CE1913" s="230"/>
      <c r="CF1913" s="230"/>
      <c r="CG1913" s="230"/>
      <c r="CH1913" s="230"/>
      <c r="CI1913" s="230"/>
      <c r="CJ1913" s="231"/>
      <c r="CK1913" s="231"/>
      <c r="CL1913" s="231"/>
      <c r="CM1913" s="231"/>
      <c r="CN1913" s="231"/>
      <c r="CO1913" s="231"/>
      <c r="CP1913" s="231"/>
      <c r="CQ1913" s="231"/>
      <c r="CR1913" s="232"/>
      <c r="CS1913" s="232"/>
      <c r="CT1913" s="232"/>
      <c r="CU1913" s="232"/>
      <c r="CV1913" s="232"/>
      <c r="CW1913" s="232"/>
      <c r="CX1913" s="232"/>
      <c r="CY1913" s="234"/>
      <c r="CZ1913" s="106">
        <v>1</v>
      </c>
      <c r="DA1913" s="106">
        <v>40</v>
      </c>
      <c r="DB1913" s="106"/>
      <c r="DC1913" s="106">
        <v>0</v>
      </c>
      <c r="DD1913" s="106" t="s">
        <v>2074</v>
      </c>
      <c r="DE1913" s="498">
        <v>0</v>
      </c>
      <c r="DF1913" s="490">
        <v>0</v>
      </c>
      <c r="DG1913" s="107">
        <v>20</v>
      </c>
      <c r="DH1913" s="107" t="s">
        <v>7138</v>
      </c>
      <c r="DI1913" s="107">
        <v>4.1174999999999997</v>
      </c>
      <c r="DJ1913" s="107">
        <v>2.8036799999999999</v>
      </c>
      <c r="DK1913" s="107">
        <v>3.6247199999999999</v>
      </c>
      <c r="DL1913" s="107">
        <v>3.7245200000000001</v>
      </c>
      <c r="DM1913" s="110">
        <v>2.7912599999999999</v>
      </c>
      <c r="DN1913" s="110">
        <v>2.54217</v>
      </c>
      <c r="DO1913" s="110">
        <v>0.37577300000000002</v>
      </c>
      <c r="DP1913" s="110">
        <v>0.54200599999999999</v>
      </c>
      <c r="DQ1913" s="110">
        <v>0.52695800000000004</v>
      </c>
      <c r="DR1913" s="110">
        <v>0.60488200000000003</v>
      </c>
      <c r="DS1913" s="110">
        <v>0.38942599999999999</v>
      </c>
      <c r="DT1913" s="110">
        <v>0.63410699999999998</v>
      </c>
      <c r="DU1913" s="497">
        <v>-0.14895600000000001</v>
      </c>
      <c r="DV1913" s="497">
        <v>0.156</v>
      </c>
      <c r="DW1913" s="497">
        <v>0.226545</v>
      </c>
      <c r="DX1913" s="497">
        <v>5.8000000000000003E-2</v>
      </c>
      <c r="DY1913" s="497">
        <v>0.31679099999999999</v>
      </c>
      <c r="DZ1913" s="497">
        <v>0</v>
      </c>
      <c r="EA1913" s="288"/>
      <c r="EB1913" s="99"/>
      <c r="EC1913" s="492"/>
      <c r="ED1913" s="492"/>
      <c r="EE1913" s="492"/>
      <c r="EF1913" s="492"/>
      <c r="EG1913" s="99"/>
      <c r="EH1913" s="99"/>
      <c r="EI1913" s="99"/>
      <c r="EJ1913" s="99"/>
      <c r="EK1913" s="99"/>
      <c r="EL1913" s="99"/>
      <c r="EM1913" s="99"/>
      <c r="EN1913" s="99"/>
      <c r="EO1913" s="99"/>
      <c r="EP1913" s="99"/>
      <c r="EQ1913" s="99"/>
      <c r="ER1913" s="99"/>
      <c r="ES1913" s="99"/>
      <c r="ET1913" s="99"/>
      <c r="EU1913" s="99"/>
      <c r="EV1913" s="99"/>
      <c r="EW1913" s="99"/>
      <c r="EX1913" s="119"/>
      <c r="EY1913" s="121"/>
      <c r="EZ1913" s="524"/>
      <c r="FA1913" s="83">
        <v>20</v>
      </c>
      <c r="FB1913" s="126">
        <v>15</v>
      </c>
      <c r="FC1913" s="116">
        <v>4.1174999999999997</v>
      </c>
      <c r="FD1913" s="116">
        <v>2.8036799999999999</v>
      </c>
      <c r="FE1913" s="116">
        <v>3.6247199999999999</v>
      </c>
      <c r="FF1913" s="116">
        <v>3.7245200000000001</v>
      </c>
      <c r="FG1913" s="116">
        <v>2.7912599999999999</v>
      </c>
      <c r="FH1913" s="116">
        <v>2.54217</v>
      </c>
      <c r="FI1913" s="116" t="s">
        <v>7198</v>
      </c>
      <c r="FJ1913" s="116" t="s">
        <v>7199</v>
      </c>
      <c r="FK1913" s="116" t="s">
        <v>7200</v>
      </c>
      <c r="FL1913" s="116" t="s">
        <v>7201</v>
      </c>
      <c r="FM1913" s="116" t="s">
        <v>7202</v>
      </c>
      <c r="FN1913" s="116" t="s">
        <v>7203</v>
      </c>
    </row>
    <row r="1914" spans="1:170" s="3" customFormat="1" ht="15" customHeight="1" x14ac:dyDescent="0.2">
      <c r="A1914" s="440">
        <v>20150728</v>
      </c>
      <c r="B1914" s="440">
        <v>10</v>
      </c>
      <c r="C1914" s="441">
        <v>23</v>
      </c>
      <c r="D1914" s="441">
        <v>1</v>
      </c>
      <c r="E1914" s="441">
        <v>14</v>
      </c>
      <c r="F1914" s="441">
        <v>9</v>
      </c>
      <c r="G1914" s="444">
        <v>1.9</v>
      </c>
      <c r="H1914" s="435">
        <v>0.1</v>
      </c>
      <c r="I1914" s="442">
        <v>7423</v>
      </c>
      <c r="J1914" s="101" t="s">
        <v>1979</v>
      </c>
      <c r="K1914" s="443" t="str">
        <f>IF(B1914=2,"Z:\Data\MOOG\HeTao\raw\",IF(B1914=5,"Z:\Data\MOOG\Polo\raw\",IF(B1914=10,"Z:\Data\MOOG\Messi\raw\","")))</f>
        <v>Z:\Data\MOOG\Messi\raw\</v>
      </c>
      <c r="L1914" s="439" t="s">
        <v>7169</v>
      </c>
      <c r="M1914" s="569" t="str">
        <f>IF(NOT(ISERROR(FIND("Training_dt",W1914))),"'Plot Psychometric_HH_dt_yuchen'",IF(NOT(ISERROR(FIND("Training",W1914))),"'Plot Psychometric_HH'",IF(NOT(ISERROR(FIND("1DAT",W1914))),"'Plot Tuning Azimuth_HH'",IF(NOT(ISERROR(FIND("HD_dt",W1914))),"'Plot HeadingDiscimination_PSTH_HH_dt_yuchen'",IF(NOT(ISERROR(FIND("HD",W1914))),"'Plot HeadingDiscimination_PSTH_HH'",IF(NOT(ISERROR(FIND("MemSac",W1914))),"'Memory Saccade Analysis_HH'",IF(NOT(ISERROR(FIND("DelSac",W1914))),"'Memory Saccade Analysis_HH'",IF(NOT(ISERROR(FIND("u-stim",W1914))),"'Plot Microstim_HH'",""))))))))</f>
        <v>'Plot HeadingDiscimination_PSTH_HH'</v>
      </c>
      <c r="N1914" s="573">
        <v>1</v>
      </c>
      <c r="O1914" s="584">
        <v>-1</v>
      </c>
      <c r="P1914" s="590">
        <v>4</v>
      </c>
      <c r="Q1914" s="590">
        <f>IF(B1914=2,60,310)</f>
        <v>310</v>
      </c>
      <c r="R1914" s="590">
        <v>5</v>
      </c>
      <c r="S1914" s="590">
        <f>IF(B1914=2,60,-190)</f>
        <v>-190</v>
      </c>
      <c r="T1914" s="590">
        <v>1</v>
      </c>
      <c r="U1914" s="590">
        <f>IF(Z1914&lt;&gt;"",IF(NOT(ISERROR(FIND("SU",Z1914))),VALUE(RIGHT(Z1914,1))+4,IF(NOT(ISERROR(FIND("MU20",Z1914))),20,IF(NOT(ISERROR(FIND("MU21",Z1914))),21,IF(NOT(ISERROR(FIND("MU2",Z1914))),2,1)))),"")</f>
        <v>5</v>
      </c>
      <c r="V1914" s="583"/>
      <c r="W1914" s="445" t="s">
        <v>1986</v>
      </c>
      <c r="X1914" s="192"/>
      <c r="Y1914" s="219">
        <f>IF(NOT(ISERROR(FIND("MU=SU",X1914))),1,IF(Z1914&lt;&gt;"",IF(NOT(ISERROR(FIND("SU",Z1914))),1,0),""))</f>
        <v>1</v>
      </c>
      <c r="Z1914" s="217" t="s">
        <v>43</v>
      </c>
      <c r="AA1914" s="218">
        <v>12489</v>
      </c>
      <c r="AB1914" s="77">
        <v>15.486000000000001</v>
      </c>
      <c r="AC1914" s="78" t="s">
        <v>7170</v>
      </c>
      <c r="AD1914" s="199"/>
      <c r="AE1914" s="91"/>
      <c r="AF1914" s="79"/>
      <c r="AG1914" s="79"/>
      <c r="AH1914" s="80"/>
      <c r="AI1914" s="81"/>
      <c r="AJ1914" s="81"/>
      <c r="AK1914" s="81"/>
      <c r="AL1914" s="81"/>
      <c r="AM1914" s="114"/>
      <c r="AN1914" s="82"/>
      <c r="AO1914" s="83"/>
      <c r="AP1914" s="83"/>
      <c r="AQ1914" s="83"/>
      <c r="AR1914" s="84"/>
      <c r="AS1914" s="85"/>
      <c r="AT1914" s="85"/>
      <c r="AU1914" s="85"/>
      <c r="AV1914" s="85"/>
      <c r="AW1914" s="104"/>
      <c r="AX1914" s="86"/>
      <c r="AY1914" s="87"/>
      <c r="AZ1914" s="87"/>
      <c r="BA1914" s="87"/>
      <c r="BB1914" s="88"/>
      <c r="BC1914" s="89"/>
      <c r="BD1914" s="89"/>
      <c r="BE1914" s="89"/>
      <c r="BF1914" s="89"/>
      <c r="BG1914" s="115"/>
      <c r="BH1914" s="90"/>
      <c r="BI1914" s="251"/>
      <c r="BJ1914" s="252"/>
      <c r="BK1914" s="252"/>
      <c r="BL1914" s="230"/>
      <c r="BM1914" s="230"/>
      <c r="BN1914" s="230"/>
      <c r="BO1914" s="231"/>
      <c r="BP1914" s="231"/>
      <c r="BQ1914" s="231"/>
      <c r="BR1914" s="232"/>
      <c r="BS1914" s="232"/>
      <c r="BT1914" s="232"/>
      <c r="BU1914" s="230"/>
      <c r="BV1914" s="230"/>
      <c r="BW1914" s="231"/>
      <c r="BX1914" s="231"/>
      <c r="BY1914" s="232"/>
      <c r="BZ1914" s="235"/>
      <c r="CA1914" s="257"/>
      <c r="CB1914" s="233"/>
      <c r="CC1914" s="230"/>
      <c r="CD1914" s="230"/>
      <c r="CE1914" s="230"/>
      <c r="CF1914" s="230"/>
      <c r="CG1914" s="230"/>
      <c r="CH1914" s="230"/>
      <c r="CI1914" s="230"/>
      <c r="CJ1914" s="231"/>
      <c r="CK1914" s="231"/>
      <c r="CL1914" s="231"/>
      <c r="CM1914" s="231"/>
      <c r="CN1914" s="231"/>
      <c r="CO1914" s="231"/>
      <c r="CP1914" s="231"/>
      <c r="CQ1914" s="231"/>
      <c r="CR1914" s="232"/>
      <c r="CS1914" s="232"/>
      <c r="CT1914" s="232"/>
      <c r="CU1914" s="232"/>
      <c r="CV1914" s="232"/>
      <c r="CW1914" s="232"/>
      <c r="CX1914" s="232"/>
      <c r="CY1914" s="234"/>
      <c r="CZ1914" s="106">
        <v>1</v>
      </c>
      <c r="DA1914" s="106">
        <v>40</v>
      </c>
      <c r="DB1914" s="106"/>
      <c r="DC1914" s="106">
        <v>1</v>
      </c>
      <c r="DD1914" s="106" t="s">
        <v>2074</v>
      </c>
      <c r="DE1914" s="498">
        <v>4</v>
      </c>
      <c r="DF1914" s="92">
        <v>4</v>
      </c>
      <c r="DG1914" s="107">
        <v>20</v>
      </c>
      <c r="DH1914" s="107" t="s">
        <v>7138</v>
      </c>
      <c r="DI1914" s="107">
        <v>4.1174999999999997</v>
      </c>
      <c r="DJ1914" s="107">
        <v>2.8036799999999999</v>
      </c>
      <c r="DK1914" s="107">
        <v>3.6247199999999999</v>
      </c>
      <c r="DL1914" s="107">
        <v>3.7245200000000001</v>
      </c>
      <c r="DM1914" s="110">
        <v>2.7912599999999999</v>
      </c>
      <c r="DN1914" s="110">
        <v>2.54217</v>
      </c>
      <c r="DO1914" s="110">
        <v>0.45180700000000001</v>
      </c>
      <c r="DP1914" s="110">
        <v>0.75919899999999996</v>
      </c>
      <c r="DQ1914" s="110">
        <v>0.66781100000000004</v>
      </c>
      <c r="DR1914" s="110">
        <v>0.60144900000000001</v>
      </c>
      <c r="DS1914" s="110">
        <v>0.53384900000000002</v>
      </c>
      <c r="DT1914" s="110">
        <v>0.64732400000000001</v>
      </c>
      <c r="DU1914" s="497">
        <v>6.0989900000000003E-3</v>
      </c>
      <c r="DV1914" s="497">
        <v>0.98799999999999999</v>
      </c>
      <c r="DW1914" s="497">
        <v>2.2025200000000002E-2</v>
      </c>
      <c r="DX1914" s="497">
        <v>0.84199999999999997</v>
      </c>
      <c r="DY1914" s="497">
        <v>0.25248100000000001</v>
      </c>
      <c r="DZ1914" s="497">
        <v>6.0000000000000001E-3</v>
      </c>
      <c r="EA1914" s="288"/>
      <c r="EB1914" s="99"/>
      <c r="EC1914" s="99"/>
      <c r="ED1914" s="99"/>
      <c r="EE1914" s="99"/>
      <c r="EF1914" s="99"/>
      <c r="EG1914" s="99"/>
      <c r="EH1914" s="99"/>
      <c r="EI1914" s="99"/>
      <c r="EJ1914" s="99"/>
      <c r="EK1914" s="99"/>
      <c r="EL1914" s="99"/>
      <c r="EM1914" s="99"/>
      <c r="EN1914" s="99"/>
      <c r="EO1914" s="99"/>
      <c r="EP1914" s="99"/>
      <c r="EQ1914" s="99"/>
      <c r="ER1914" s="99"/>
      <c r="ES1914" s="99"/>
      <c r="ET1914" s="99"/>
      <c r="EU1914" s="99"/>
      <c r="EV1914" s="99"/>
      <c r="EW1914" s="99"/>
      <c r="EX1914" s="119"/>
      <c r="EY1914" s="121"/>
      <c r="EZ1914" s="524"/>
      <c r="FA1914" s="83">
        <v>20</v>
      </c>
      <c r="FB1914" s="126">
        <v>15</v>
      </c>
      <c r="FC1914" s="116">
        <v>4.1174999999999997</v>
      </c>
      <c r="FD1914" s="116">
        <v>2.8036799999999999</v>
      </c>
      <c r="FE1914" s="116">
        <v>3.6247199999999999</v>
      </c>
      <c r="FF1914" s="116">
        <v>3.7245200000000001</v>
      </c>
      <c r="FG1914" s="116">
        <v>2.7912599999999999</v>
      </c>
      <c r="FH1914" s="116">
        <v>2.54217</v>
      </c>
      <c r="FI1914" s="116" t="s">
        <v>7198</v>
      </c>
      <c r="FJ1914" s="116" t="s">
        <v>7199</v>
      </c>
      <c r="FK1914" s="116" t="s">
        <v>7200</v>
      </c>
      <c r="FL1914" s="116" t="s">
        <v>7201</v>
      </c>
      <c r="FM1914" s="116" t="s">
        <v>7202</v>
      </c>
      <c r="FN1914" s="116" t="s">
        <v>7203</v>
      </c>
    </row>
    <row r="1915" spans="1:170" s="3" customFormat="1" ht="15" customHeight="1" x14ac:dyDescent="0.2">
      <c r="A1915" s="440">
        <v>20150728</v>
      </c>
      <c r="B1915" s="440">
        <v>10</v>
      </c>
      <c r="C1915" s="441">
        <v>23</v>
      </c>
      <c r="D1915" s="441">
        <v>1</v>
      </c>
      <c r="E1915" s="441">
        <v>14</v>
      </c>
      <c r="F1915" s="441">
        <v>9</v>
      </c>
      <c r="G1915" s="444">
        <v>1.9</v>
      </c>
      <c r="H1915" s="435">
        <v>0.1</v>
      </c>
      <c r="I1915" s="442">
        <v>7423</v>
      </c>
      <c r="J1915" s="101" t="s">
        <v>1979</v>
      </c>
      <c r="K1915" s="443" t="str">
        <f>IF(B1915=2,"Z:\Data\MOOG\HeTao\raw\",IF(B1915=5,"Z:\Data\MOOG\Polo\raw\",IF(B1915=10,"Z:\Data\MOOG\Messi\raw\","")))</f>
        <v>Z:\Data\MOOG\Messi\raw\</v>
      </c>
      <c r="L1915" s="439" t="s">
        <v>7169</v>
      </c>
      <c r="M1915" s="569" t="str">
        <f>IF(NOT(ISERROR(FIND("Training_dt",W1915))),"'Plot Psychometric_HH_dt_yuchen'",IF(NOT(ISERROR(FIND("Training",W1915))),"'Plot Psychometric_HH'",IF(NOT(ISERROR(FIND("1DAT",W1915))),"'Plot Tuning Azimuth_HH'",IF(NOT(ISERROR(FIND("HD_dt",W1915))),"'Plot HeadingDiscimination_PSTH_HH_dt_yuchen'",IF(NOT(ISERROR(FIND("HD",W1915))),"'Plot HeadingDiscimination_PSTH_HH'",IF(NOT(ISERROR(FIND("MemSac",W1915))),"'Memory Saccade Analysis_HH'",IF(NOT(ISERROR(FIND("DelSac",W1915))),"'Memory Saccade Analysis_HH'",IF(NOT(ISERROR(FIND("u-stim",W1915))),"'Plot Microstim_HH'",""))))))))</f>
        <v>'Plot HeadingDiscimination_PSTH_HH'</v>
      </c>
      <c r="N1915" s="573">
        <v>1</v>
      </c>
      <c r="O1915" s="584">
        <v>-1</v>
      </c>
      <c r="P1915" s="590">
        <v>4</v>
      </c>
      <c r="Q1915" s="590">
        <f>IF(B1915=2,60,310)</f>
        <v>310</v>
      </c>
      <c r="R1915" s="590">
        <v>5</v>
      </c>
      <c r="S1915" s="590">
        <f>IF(B1915=2,60,-190)</f>
        <v>-190</v>
      </c>
      <c r="T1915" s="590">
        <v>1</v>
      </c>
      <c r="U1915" s="590">
        <f>IF(Z1915&lt;&gt;"",IF(NOT(ISERROR(FIND("SU",Z1915))),VALUE(RIGHT(Z1915,1))+4,IF(NOT(ISERROR(FIND("MU20",Z1915))),20,IF(NOT(ISERROR(FIND("MU21",Z1915))),21,IF(NOT(ISERROR(FIND("MU2",Z1915))),2,1)))),"")</f>
        <v>6</v>
      </c>
      <c r="V1915" s="583"/>
      <c r="W1915" s="445" t="s">
        <v>1986</v>
      </c>
      <c r="X1915" s="192"/>
      <c r="Y1915" s="219">
        <f>IF(NOT(ISERROR(FIND("MU=SU",X1915))),1,IF(Z1915&lt;&gt;"",IF(NOT(ISERROR(FIND("SU",Z1915))),1,0),""))</f>
        <v>1</v>
      </c>
      <c r="Z1915" s="217" t="s">
        <v>46</v>
      </c>
      <c r="AA1915" s="218">
        <v>48743</v>
      </c>
      <c r="AB1915" s="77">
        <v>6.1658999999999997</v>
      </c>
      <c r="AC1915" s="78" t="s">
        <v>7171</v>
      </c>
      <c r="AD1915" s="199"/>
      <c r="AE1915" s="91"/>
      <c r="AF1915" s="79"/>
      <c r="AG1915" s="79"/>
      <c r="AH1915" s="80"/>
      <c r="AI1915" s="81"/>
      <c r="AJ1915" s="81"/>
      <c r="AK1915" s="81"/>
      <c r="AL1915" s="81"/>
      <c r="AM1915" s="114"/>
      <c r="AN1915" s="82"/>
      <c r="AO1915" s="83"/>
      <c r="AP1915" s="83"/>
      <c r="AQ1915" s="83"/>
      <c r="AR1915" s="84"/>
      <c r="AS1915" s="85"/>
      <c r="AT1915" s="85"/>
      <c r="AU1915" s="85"/>
      <c r="AV1915" s="85"/>
      <c r="AW1915" s="104"/>
      <c r="AX1915" s="86"/>
      <c r="AY1915" s="87"/>
      <c r="AZ1915" s="87"/>
      <c r="BA1915" s="87"/>
      <c r="BB1915" s="88"/>
      <c r="BC1915" s="89"/>
      <c r="BD1915" s="89"/>
      <c r="BE1915" s="89"/>
      <c r="BF1915" s="89"/>
      <c r="BG1915" s="115"/>
      <c r="BH1915" s="90"/>
      <c r="BI1915" s="251"/>
      <c r="BJ1915" s="252"/>
      <c r="BK1915" s="252"/>
      <c r="BL1915" s="230"/>
      <c r="BM1915" s="230"/>
      <c r="BN1915" s="230"/>
      <c r="BO1915" s="231"/>
      <c r="BP1915" s="231"/>
      <c r="BQ1915" s="231"/>
      <c r="BR1915" s="232"/>
      <c r="BS1915" s="232"/>
      <c r="BT1915" s="232"/>
      <c r="BU1915" s="230"/>
      <c r="BV1915" s="230"/>
      <c r="BW1915" s="231"/>
      <c r="BX1915" s="231"/>
      <c r="BY1915" s="232"/>
      <c r="BZ1915" s="235"/>
      <c r="CA1915" s="257"/>
      <c r="CB1915" s="233"/>
      <c r="CC1915" s="230"/>
      <c r="CD1915" s="230"/>
      <c r="CE1915" s="230"/>
      <c r="CF1915" s="230"/>
      <c r="CG1915" s="230"/>
      <c r="CH1915" s="230"/>
      <c r="CI1915" s="230"/>
      <c r="CJ1915" s="231"/>
      <c r="CK1915" s="231"/>
      <c r="CL1915" s="231"/>
      <c r="CM1915" s="231"/>
      <c r="CN1915" s="231"/>
      <c r="CO1915" s="231"/>
      <c r="CP1915" s="231"/>
      <c r="CQ1915" s="231"/>
      <c r="CR1915" s="232"/>
      <c r="CS1915" s="232"/>
      <c r="CT1915" s="232"/>
      <c r="CU1915" s="232"/>
      <c r="CV1915" s="232"/>
      <c r="CW1915" s="232"/>
      <c r="CX1915" s="232"/>
      <c r="CY1915" s="234"/>
      <c r="CZ1915" s="106">
        <v>1</v>
      </c>
      <c r="DA1915" s="106">
        <v>40</v>
      </c>
      <c r="DB1915" s="106"/>
      <c r="DC1915" s="106">
        <v>0.9</v>
      </c>
      <c r="DD1915" s="106" t="s">
        <v>2074</v>
      </c>
      <c r="DE1915" s="498">
        <v>0</v>
      </c>
      <c r="DF1915" s="490">
        <v>0</v>
      </c>
      <c r="DG1915" s="107">
        <v>20</v>
      </c>
      <c r="DH1915" s="107" t="s">
        <v>7138</v>
      </c>
      <c r="DI1915" s="107">
        <v>4.1174999999999997</v>
      </c>
      <c r="DJ1915" s="107">
        <v>2.8036799999999999</v>
      </c>
      <c r="DK1915" s="107">
        <v>3.6247199999999999</v>
      </c>
      <c r="DL1915" s="107">
        <v>3.7245200000000001</v>
      </c>
      <c r="DM1915" s="110">
        <v>2.7912599999999999</v>
      </c>
      <c r="DN1915" s="110">
        <v>2.54217</v>
      </c>
      <c r="DO1915" s="110">
        <v>0.64864900000000003</v>
      </c>
      <c r="DP1915" s="110">
        <v>0.58922200000000002</v>
      </c>
      <c r="DQ1915" s="110">
        <v>0.54157100000000002</v>
      </c>
      <c r="DR1915" s="110">
        <v>0.41952699999999998</v>
      </c>
      <c r="DS1915" s="110">
        <v>0.494842</v>
      </c>
      <c r="DT1915" s="110">
        <v>0.46195999999999998</v>
      </c>
      <c r="DU1915" s="497">
        <v>0.280084</v>
      </c>
      <c r="DV1915" s="497">
        <v>8.0000000000000002E-3</v>
      </c>
      <c r="DW1915" s="497">
        <v>-3.2322700000000003E-2</v>
      </c>
      <c r="DX1915" s="497">
        <v>0.83</v>
      </c>
      <c r="DY1915" s="497">
        <v>0.10173699999999999</v>
      </c>
      <c r="DZ1915" s="497">
        <v>0.30399999999999999</v>
      </c>
      <c r="EA1915" s="288"/>
      <c r="EB1915" s="492"/>
      <c r="EC1915" s="492"/>
      <c r="ED1915" s="99"/>
      <c r="EE1915" s="492"/>
      <c r="EF1915" s="492"/>
      <c r="EG1915" s="99"/>
      <c r="EH1915" s="99"/>
      <c r="EI1915" s="99"/>
      <c r="EJ1915" s="99"/>
      <c r="EK1915" s="99"/>
      <c r="EL1915" s="99"/>
      <c r="EM1915" s="99"/>
      <c r="EN1915" s="99"/>
      <c r="EO1915" s="99"/>
      <c r="EP1915" s="99"/>
      <c r="EQ1915" s="99"/>
      <c r="ER1915" s="99"/>
      <c r="ES1915" s="99"/>
      <c r="ET1915" s="99"/>
      <c r="EU1915" s="99"/>
      <c r="EV1915" s="99"/>
      <c r="EW1915" s="99"/>
      <c r="EX1915" s="119"/>
      <c r="EY1915" s="121"/>
      <c r="EZ1915" s="524"/>
      <c r="FA1915" s="83">
        <v>20</v>
      </c>
      <c r="FB1915" s="126">
        <v>15</v>
      </c>
      <c r="FC1915" s="505">
        <v>4.1174999999999997</v>
      </c>
      <c r="FD1915" s="505">
        <v>2.8036799999999999</v>
      </c>
      <c r="FE1915" s="116">
        <v>3.6247199999999999</v>
      </c>
      <c r="FF1915" s="116">
        <v>3.7245200000000001</v>
      </c>
      <c r="FG1915" s="116">
        <v>2.7912599999999999</v>
      </c>
      <c r="FH1915" s="116">
        <v>2.54217</v>
      </c>
      <c r="FI1915" s="116" t="s">
        <v>7198</v>
      </c>
      <c r="FJ1915" s="116" t="s">
        <v>7199</v>
      </c>
      <c r="FK1915" s="116" t="s">
        <v>7200</v>
      </c>
      <c r="FL1915" s="116" t="s">
        <v>7201</v>
      </c>
      <c r="FM1915" s="116" t="s">
        <v>7202</v>
      </c>
      <c r="FN1915" s="116" t="s">
        <v>7203</v>
      </c>
    </row>
    <row r="1916" spans="1:170" s="3" customFormat="1" ht="15" customHeight="1" x14ac:dyDescent="0.2">
      <c r="A1916" s="440">
        <v>20150728</v>
      </c>
      <c r="B1916" s="440">
        <v>10</v>
      </c>
      <c r="C1916" s="441">
        <v>23</v>
      </c>
      <c r="D1916" s="441">
        <v>1</v>
      </c>
      <c r="E1916" s="441">
        <v>14</v>
      </c>
      <c r="F1916" s="441">
        <v>9</v>
      </c>
      <c r="G1916" s="444">
        <v>1.9</v>
      </c>
      <c r="H1916" s="435">
        <v>0.1</v>
      </c>
      <c r="I1916" s="442">
        <v>7719</v>
      </c>
      <c r="J1916" s="101" t="s">
        <v>1979</v>
      </c>
      <c r="K1916" s="443" t="str">
        <f>IF(B1916=2,"Z:\Data\MOOG\HeTao\raw\",IF(B1916=5,"Z:\Data\MOOG\Polo\raw\",IF(B1916=10,"Z:\Data\MOOG\Messi\raw\","")))</f>
        <v>Z:\Data\MOOG\Messi\raw\</v>
      </c>
      <c r="L1916" s="439" t="s">
        <v>7173</v>
      </c>
      <c r="M1916" s="569" t="str">
        <f>IF(NOT(ISERROR(FIND("Training_dt",W1916))),"'Plot Psychometric_HH_dt_yuchen'",IF(NOT(ISERROR(FIND("Training",W1916))),"'Plot Psychometric_HH'",IF(NOT(ISERROR(FIND("1DAT",W1916))),"'Plot Tuning Azimuth_HH'",IF(NOT(ISERROR(FIND("HD_dt",W1916))),"'Plot HeadingDiscimination_PSTH_HH_dt_yuchen'",IF(NOT(ISERROR(FIND("HD",W1916))),"'Plot HeadingDiscimination_PSTH_HH'",IF(NOT(ISERROR(FIND("MemSac",W1916))),"'Memory Saccade Analysis_HH'",IF(NOT(ISERROR(FIND("DelSac",W1916))),"'Memory Saccade Analysis_HH'",IF(NOT(ISERROR(FIND("u-stim",W1916))),"'Plot Microstim_HH'",""))))))))</f>
        <v>'Memory Saccade Analysis_HH'</v>
      </c>
      <c r="N1916" s="573">
        <v>1</v>
      </c>
      <c r="O1916" s="584">
        <v>-1</v>
      </c>
      <c r="P1916" s="590">
        <v>4</v>
      </c>
      <c r="Q1916" s="590">
        <f>IF(B1916=2,60,310)</f>
        <v>310</v>
      </c>
      <c r="R1916" s="590">
        <v>5</v>
      </c>
      <c r="S1916" s="590">
        <f>IF(B1916=2,60,-190)</f>
        <v>-190</v>
      </c>
      <c r="T1916" s="590">
        <v>1</v>
      </c>
      <c r="U1916" s="590">
        <f>IF(Z1916&lt;&gt;"",IF(NOT(ISERROR(FIND("SU",Z1916))),VALUE(RIGHT(Z1916,1))+4,IF(NOT(ISERROR(FIND("MU20",Z1916))),20,IF(NOT(ISERROR(FIND("MU21",Z1916))),21,IF(NOT(ISERROR(FIND("MU2",Z1916))),2,1)))),"")</f>
        <v>5</v>
      </c>
      <c r="V1916" s="583"/>
      <c r="W1916" s="445" t="s">
        <v>2172</v>
      </c>
      <c r="X1916" s="192"/>
      <c r="Y1916" s="219">
        <f>IF(NOT(ISERROR(FIND("MU=SU",X1916))),1,IF(Z1916&lt;&gt;"",IF(NOT(ISERROR(FIND("SU",Z1916))),1,0),""))</f>
        <v>1</v>
      </c>
      <c r="Z1916" s="217" t="s">
        <v>43</v>
      </c>
      <c r="AA1916" s="218">
        <v>549</v>
      </c>
      <c r="AB1916" s="77">
        <v>21.456600000000002</v>
      </c>
      <c r="AC1916" s="78" t="s">
        <v>7174</v>
      </c>
      <c r="AD1916" s="199"/>
      <c r="AE1916" s="91"/>
      <c r="AF1916" s="79"/>
      <c r="AG1916" s="79"/>
      <c r="AH1916" s="80"/>
      <c r="AI1916" s="81"/>
      <c r="AJ1916" s="81"/>
      <c r="AK1916" s="81"/>
      <c r="AL1916" s="81"/>
      <c r="AM1916" s="114"/>
      <c r="AN1916" s="82"/>
      <c r="AO1916" s="83"/>
      <c r="AP1916" s="83"/>
      <c r="AQ1916" s="83"/>
      <c r="AR1916" s="84"/>
      <c r="AS1916" s="85"/>
      <c r="AT1916" s="85"/>
      <c r="AU1916" s="85"/>
      <c r="AV1916" s="85"/>
      <c r="AW1916" s="104"/>
      <c r="AX1916" s="86"/>
      <c r="AY1916" s="87"/>
      <c r="AZ1916" s="87"/>
      <c r="BA1916" s="87"/>
      <c r="BB1916" s="88"/>
      <c r="BC1916" s="89"/>
      <c r="BD1916" s="89"/>
      <c r="BE1916" s="89"/>
      <c r="BF1916" s="89"/>
      <c r="BG1916" s="115"/>
      <c r="BH1916" s="90"/>
      <c r="BI1916" s="251"/>
      <c r="BJ1916" s="252"/>
      <c r="BK1916" s="252"/>
      <c r="BL1916" s="230"/>
      <c r="BM1916" s="230"/>
      <c r="BN1916" s="230"/>
      <c r="BO1916" s="231"/>
      <c r="BP1916" s="231"/>
      <c r="BQ1916" s="231"/>
      <c r="BR1916" s="232"/>
      <c r="BS1916" s="232"/>
      <c r="BT1916" s="232"/>
      <c r="BU1916" s="230"/>
      <c r="BV1916" s="230"/>
      <c r="BW1916" s="231"/>
      <c r="BX1916" s="231"/>
      <c r="BY1916" s="232"/>
      <c r="BZ1916" s="235"/>
      <c r="CA1916" s="257"/>
      <c r="CB1916" s="233"/>
      <c r="CC1916" s="230"/>
      <c r="CD1916" s="230"/>
      <c r="CE1916" s="230"/>
      <c r="CF1916" s="230"/>
      <c r="CG1916" s="230"/>
      <c r="CH1916" s="230"/>
      <c r="CI1916" s="230"/>
      <c r="CJ1916" s="231"/>
      <c r="CK1916" s="231"/>
      <c r="CL1916" s="231"/>
      <c r="CM1916" s="231"/>
      <c r="CN1916" s="231"/>
      <c r="CO1916" s="231"/>
      <c r="CP1916" s="231"/>
      <c r="CQ1916" s="231"/>
      <c r="CR1916" s="232"/>
      <c r="CS1916" s="232"/>
      <c r="CT1916" s="232"/>
      <c r="CU1916" s="232"/>
      <c r="CV1916" s="232"/>
      <c r="CW1916" s="232"/>
      <c r="CX1916" s="232"/>
      <c r="CY1916" s="234"/>
      <c r="CZ1916" s="106"/>
      <c r="DA1916" s="106"/>
      <c r="DB1916" s="106"/>
      <c r="DC1916" s="106">
        <v>0.2</v>
      </c>
      <c r="DD1916" s="106"/>
      <c r="DE1916" s="106"/>
      <c r="DF1916" s="92"/>
      <c r="DG1916" s="107"/>
      <c r="DH1916" s="107"/>
      <c r="DI1916" s="107"/>
      <c r="DJ1916" s="107"/>
      <c r="DK1916" s="107"/>
      <c r="DL1916" s="107"/>
      <c r="DM1916" s="110"/>
      <c r="DN1916" s="110"/>
      <c r="DO1916" s="110"/>
      <c r="DP1916" s="110"/>
      <c r="DQ1916" s="110"/>
      <c r="DR1916" s="110"/>
      <c r="DS1916" s="110"/>
      <c r="DT1916" s="110"/>
      <c r="DU1916" s="497"/>
      <c r="DV1916" s="497"/>
      <c r="DW1916" s="497"/>
      <c r="DX1916" s="497"/>
      <c r="DY1916" s="497"/>
      <c r="DZ1916" s="497"/>
      <c r="EA1916" s="288">
        <v>0.85558999999999996</v>
      </c>
      <c r="EB1916" s="99">
        <v>7.4468199999999998E-2</v>
      </c>
      <c r="EC1916" s="99">
        <v>5.4919500000000003E-2</v>
      </c>
      <c r="ED1916" s="99">
        <v>0.50703299999999996</v>
      </c>
      <c r="EE1916" s="99">
        <v>0.59588300000000005</v>
      </c>
      <c r="EF1916" s="99">
        <v>1.8671699999999999E-2</v>
      </c>
      <c r="EG1916" s="99">
        <v>-88.864599999999996</v>
      </c>
      <c r="EH1916" s="99">
        <v>-159.374</v>
      </c>
      <c r="EI1916" s="99">
        <v>177.04900000000001</v>
      </c>
      <c r="EJ1916" s="99">
        <v>-138.87100000000001</v>
      </c>
      <c r="EK1916" s="99">
        <v>141.17500000000001</v>
      </c>
      <c r="EL1916" s="99">
        <v>-154.471</v>
      </c>
      <c r="EM1916" s="99">
        <v>0.310666</v>
      </c>
      <c r="EN1916" s="99">
        <v>0.46291199999999999</v>
      </c>
      <c r="EO1916" s="99">
        <v>0.48951600000000001</v>
      </c>
      <c r="EP1916" s="99">
        <v>0.38268999999999997</v>
      </c>
      <c r="EQ1916" s="99">
        <v>0.31838300000000003</v>
      </c>
      <c r="ER1916" s="99">
        <v>0.53487899999999999</v>
      </c>
      <c r="ES1916" s="99">
        <v>0</v>
      </c>
      <c r="ET1916" s="99">
        <v>2.9761799999999998</v>
      </c>
      <c r="EU1916" s="99">
        <v>1.36694</v>
      </c>
      <c r="EV1916" s="99">
        <v>1.30355</v>
      </c>
      <c r="EW1916" s="99">
        <v>1.5254300000000001</v>
      </c>
      <c r="EX1916" s="119">
        <v>0.97072499999999995</v>
      </c>
      <c r="EY1916" s="121"/>
      <c r="EZ1916" s="287"/>
      <c r="FA1916" s="83"/>
      <c r="FB1916" s="126"/>
      <c r="FC1916" s="116"/>
      <c r="FD1916" s="116"/>
      <c r="FE1916" s="116"/>
      <c r="FF1916" s="116"/>
      <c r="FG1916" s="116"/>
      <c r="FH1916" s="116"/>
      <c r="FI1916" s="116"/>
      <c r="FJ1916" s="116"/>
      <c r="FK1916" s="116"/>
      <c r="FL1916" s="116"/>
      <c r="FM1916" s="116"/>
      <c r="FN1916" s="116"/>
    </row>
    <row r="1917" spans="1:170" s="3" customFormat="1" ht="15" customHeight="1" x14ac:dyDescent="0.2">
      <c r="A1917" s="440">
        <v>20150728</v>
      </c>
      <c r="B1917" s="440">
        <v>10</v>
      </c>
      <c r="C1917" s="441">
        <v>23</v>
      </c>
      <c r="D1917" s="441">
        <v>1</v>
      </c>
      <c r="E1917" s="441">
        <v>14</v>
      </c>
      <c r="F1917" s="441">
        <v>9</v>
      </c>
      <c r="G1917" s="444">
        <v>1.9</v>
      </c>
      <c r="H1917" s="435">
        <v>0.1</v>
      </c>
      <c r="I1917" s="442">
        <v>7719</v>
      </c>
      <c r="J1917" s="101" t="s">
        <v>1979</v>
      </c>
      <c r="K1917" s="443" t="str">
        <f>IF(B1917=2,"Z:\Data\MOOG\HeTao\raw\",IF(B1917=5,"Z:\Data\MOOG\Polo\raw\",IF(B1917=10,"Z:\Data\MOOG\Messi\raw\","")))</f>
        <v>Z:\Data\MOOG\Messi\raw\</v>
      </c>
      <c r="L1917" s="439" t="s">
        <v>7173</v>
      </c>
      <c r="M1917" s="569" t="str">
        <f>IF(NOT(ISERROR(FIND("Training_dt",W1917))),"'Plot Psychometric_HH_dt_yuchen'",IF(NOT(ISERROR(FIND("Training",W1917))),"'Plot Psychometric_HH'",IF(NOT(ISERROR(FIND("1DAT",W1917))),"'Plot Tuning Azimuth_HH'",IF(NOT(ISERROR(FIND("HD_dt",W1917))),"'Plot HeadingDiscimination_PSTH_HH_dt_yuchen'",IF(NOT(ISERROR(FIND("HD",W1917))),"'Plot HeadingDiscimination_PSTH_HH'",IF(NOT(ISERROR(FIND("MemSac",W1917))),"'Memory Saccade Analysis_HH'",IF(NOT(ISERROR(FIND("DelSac",W1917))),"'Memory Saccade Analysis_HH'",IF(NOT(ISERROR(FIND("u-stim",W1917))),"'Plot Microstim_HH'",""))))))))</f>
        <v>'Memory Saccade Analysis_HH'</v>
      </c>
      <c r="N1917" s="573">
        <v>1</v>
      </c>
      <c r="O1917" s="584">
        <v>-1</v>
      </c>
      <c r="P1917" s="590">
        <v>4</v>
      </c>
      <c r="Q1917" s="590">
        <f>IF(B1917=2,60,310)</f>
        <v>310</v>
      </c>
      <c r="R1917" s="590">
        <v>5</v>
      </c>
      <c r="S1917" s="590">
        <f>IF(B1917=2,60,-190)</f>
        <v>-190</v>
      </c>
      <c r="T1917" s="590">
        <v>1</v>
      </c>
      <c r="U1917" s="590">
        <f>IF(Z1917&lt;&gt;"",IF(NOT(ISERROR(FIND("SU",Z1917))),VALUE(RIGHT(Z1917,1))+4,IF(NOT(ISERROR(FIND("MU20",Z1917))),20,IF(NOT(ISERROR(FIND("MU21",Z1917))),21,IF(NOT(ISERROR(FIND("MU2",Z1917))),2,1)))),"")</f>
        <v>6</v>
      </c>
      <c r="V1917" s="583"/>
      <c r="W1917" s="445" t="s">
        <v>2172</v>
      </c>
      <c r="X1917" s="192"/>
      <c r="Y1917" s="219">
        <f>IF(NOT(ISERROR(FIND("MU=SU",X1917))),1,IF(Z1917&lt;&gt;"",IF(NOT(ISERROR(FIND("SU",Z1917))),1,0),""))</f>
        <v>1</v>
      </c>
      <c r="Z1917" s="217" t="s">
        <v>46</v>
      </c>
      <c r="AA1917" s="218">
        <v>1855</v>
      </c>
      <c r="AB1917" s="77">
        <v>11.974500000000001</v>
      </c>
      <c r="AC1917" s="78" t="s">
        <v>7175</v>
      </c>
      <c r="AD1917" s="199"/>
      <c r="AE1917" s="91"/>
      <c r="AF1917" s="79"/>
      <c r="AG1917" s="79"/>
      <c r="AH1917" s="80"/>
      <c r="AI1917" s="81"/>
      <c r="AJ1917" s="81"/>
      <c r="AK1917" s="81"/>
      <c r="AL1917" s="81"/>
      <c r="AM1917" s="114"/>
      <c r="AN1917" s="82"/>
      <c r="AO1917" s="83"/>
      <c r="AP1917" s="83"/>
      <c r="AQ1917" s="83"/>
      <c r="AR1917" s="84"/>
      <c r="AS1917" s="85"/>
      <c r="AT1917" s="85"/>
      <c r="AU1917" s="85"/>
      <c r="AV1917" s="85"/>
      <c r="AW1917" s="104"/>
      <c r="AX1917" s="86"/>
      <c r="AY1917" s="87"/>
      <c r="AZ1917" s="87"/>
      <c r="BA1917" s="87"/>
      <c r="BB1917" s="88"/>
      <c r="BC1917" s="89"/>
      <c r="BD1917" s="89"/>
      <c r="BE1917" s="89"/>
      <c r="BF1917" s="89"/>
      <c r="BG1917" s="115"/>
      <c r="BH1917" s="90"/>
      <c r="BI1917" s="251"/>
      <c r="BJ1917" s="252"/>
      <c r="BK1917" s="252"/>
      <c r="BL1917" s="230"/>
      <c r="BM1917" s="230"/>
      <c r="BN1917" s="230"/>
      <c r="BO1917" s="231"/>
      <c r="BP1917" s="231"/>
      <c r="BQ1917" s="231"/>
      <c r="BR1917" s="232"/>
      <c r="BS1917" s="232"/>
      <c r="BT1917" s="232"/>
      <c r="BU1917" s="230"/>
      <c r="BV1917" s="230"/>
      <c r="BW1917" s="231"/>
      <c r="BX1917" s="231"/>
      <c r="BY1917" s="232"/>
      <c r="BZ1917" s="235"/>
      <c r="CA1917" s="257"/>
      <c r="CB1917" s="233"/>
      <c r="CC1917" s="230"/>
      <c r="CD1917" s="230"/>
      <c r="CE1917" s="230"/>
      <c r="CF1917" s="230"/>
      <c r="CG1917" s="230"/>
      <c r="CH1917" s="230"/>
      <c r="CI1917" s="230"/>
      <c r="CJ1917" s="231"/>
      <c r="CK1917" s="231"/>
      <c r="CL1917" s="231"/>
      <c r="CM1917" s="231"/>
      <c r="CN1917" s="231"/>
      <c r="CO1917" s="231"/>
      <c r="CP1917" s="231"/>
      <c r="CQ1917" s="231"/>
      <c r="CR1917" s="232"/>
      <c r="CS1917" s="232"/>
      <c r="CT1917" s="232"/>
      <c r="CU1917" s="232"/>
      <c r="CV1917" s="232"/>
      <c r="CW1917" s="232"/>
      <c r="CX1917" s="232"/>
      <c r="CY1917" s="234"/>
      <c r="CZ1917" s="106"/>
      <c r="DA1917" s="106"/>
      <c r="DB1917" s="106"/>
      <c r="DC1917" s="106">
        <v>0.2</v>
      </c>
      <c r="DD1917" s="106"/>
      <c r="DE1917" s="106"/>
      <c r="DF1917" s="92"/>
      <c r="DG1917" s="107"/>
      <c r="DH1917" s="107"/>
      <c r="DI1917" s="107"/>
      <c r="DJ1917" s="107"/>
      <c r="DK1917" s="107"/>
      <c r="DL1917" s="107"/>
      <c r="DM1917" s="110"/>
      <c r="DN1917" s="110"/>
      <c r="DO1917" s="110"/>
      <c r="DP1917" s="110"/>
      <c r="DQ1917" s="110"/>
      <c r="DR1917" s="110"/>
      <c r="DS1917" s="110"/>
      <c r="DT1917" s="110"/>
      <c r="DU1917" s="497"/>
      <c r="DV1917" s="497"/>
      <c r="DW1917" s="497"/>
      <c r="DX1917" s="497"/>
      <c r="DY1917" s="497"/>
      <c r="DZ1917" s="497"/>
      <c r="EA1917" s="288">
        <v>0.21165300000000001</v>
      </c>
      <c r="EB1917" s="492">
        <v>8.3991200000000002E-2</v>
      </c>
      <c r="EC1917" s="492">
        <v>0.46390199999999998</v>
      </c>
      <c r="ED1917" s="492">
        <v>0.99089400000000005</v>
      </c>
      <c r="EE1917" s="99">
        <v>0.17471400000000001</v>
      </c>
      <c r="EF1917" s="99">
        <v>4.2436499999999999E-3</v>
      </c>
      <c r="EG1917" s="99">
        <v>73.192800000000005</v>
      </c>
      <c r="EH1917" s="99">
        <v>-143.922</v>
      </c>
      <c r="EI1917" s="99">
        <v>179.26400000000001</v>
      </c>
      <c r="EJ1917" s="99">
        <v>-163.67500000000001</v>
      </c>
      <c r="EK1917" s="99">
        <v>41.362000000000002</v>
      </c>
      <c r="EL1917" s="99">
        <v>-51.667900000000003</v>
      </c>
      <c r="EM1917" s="99">
        <v>0.46467900000000001</v>
      </c>
      <c r="EN1917" s="99">
        <v>0.44115900000000002</v>
      </c>
      <c r="EO1917" s="99">
        <v>0.400642</v>
      </c>
      <c r="EP1917" s="99">
        <v>0.20686599999999999</v>
      </c>
      <c r="EQ1917" s="99">
        <v>0.47845100000000002</v>
      </c>
      <c r="ER1917" s="99">
        <v>0.54282200000000003</v>
      </c>
      <c r="ES1917" s="99">
        <v>0</v>
      </c>
      <c r="ET1917" s="99">
        <v>-2.9998100000000001</v>
      </c>
      <c r="EU1917" s="99">
        <v>-1.5128699999999999</v>
      </c>
      <c r="EV1917" s="99">
        <v>-1.70747</v>
      </c>
      <c r="EW1917" s="99">
        <v>2.1520800000000002</v>
      </c>
      <c r="EX1917" s="119">
        <v>0.87502000000000002</v>
      </c>
      <c r="EY1917" s="121"/>
      <c r="EZ1917" s="287"/>
      <c r="FA1917" s="83"/>
      <c r="FB1917" s="126"/>
      <c r="FC1917" s="116"/>
      <c r="FD1917" s="116"/>
      <c r="FE1917" s="116"/>
      <c r="FF1917" s="116"/>
      <c r="FG1917" s="116"/>
      <c r="FH1917" s="116"/>
      <c r="FI1917" s="116"/>
      <c r="FJ1917" s="116"/>
      <c r="FK1917" s="116"/>
      <c r="FL1917" s="116"/>
      <c r="FM1917" s="116"/>
      <c r="FN1917" s="116"/>
    </row>
    <row r="1918" spans="1:170" s="3" customFormat="1" ht="15" customHeight="1" x14ac:dyDescent="0.2">
      <c r="A1918" s="440">
        <v>20150728</v>
      </c>
      <c r="B1918" s="440">
        <v>10</v>
      </c>
      <c r="C1918" s="441">
        <v>23</v>
      </c>
      <c r="D1918" s="441">
        <v>1</v>
      </c>
      <c r="E1918" s="441">
        <v>14</v>
      </c>
      <c r="F1918" s="441">
        <v>9</v>
      </c>
      <c r="G1918" s="444">
        <v>1.9</v>
      </c>
      <c r="H1918" s="435">
        <v>0.1</v>
      </c>
      <c r="I1918" s="442">
        <v>7698</v>
      </c>
      <c r="J1918" s="101" t="s">
        <v>1979</v>
      </c>
      <c r="K1918" s="443" t="str">
        <f>IF(B1918=2,"Z:\Data\MOOG\HeTao\raw\",IF(B1918=5,"Z:\Data\MOOG\Polo\raw\",IF(B1918=10,"Z:\Data\MOOG\Messi\raw\","")))</f>
        <v>Z:\Data\MOOG\Messi\raw\</v>
      </c>
      <c r="L1918" s="439" t="s">
        <v>7176</v>
      </c>
      <c r="M1918" s="569" t="str">
        <f>IF(NOT(ISERROR(FIND("Training_dt",W1918))),"'Plot Psychometric_HH_dt_yuchen'",IF(NOT(ISERROR(FIND("Training",W1918))),"'Plot Psychometric_HH'",IF(NOT(ISERROR(FIND("1DAT",W1918))),"'Plot Tuning Azimuth_HH'",IF(NOT(ISERROR(FIND("HD_dt",W1918))),"'Plot HeadingDiscimination_PSTH_HH_dt_yuchen'",IF(NOT(ISERROR(FIND("HD",W1918))),"'Plot HeadingDiscimination_PSTH_HH'",IF(NOT(ISERROR(FIND("MemSac",W1918))),"'Memory Saccade Analysis_HH'",IF(NOT(ISERROR(FIND("DelSac",W1918))),"'Memory Saccade Analysis_HH'",IF(NOT(ISERROR(FIND("u-stim",W1918))),"'Plot Microstim_HH'",""))))))))</f>
        <v>'Memory Saccade Analysis_HH'</v>
      </c>
      <c r="N1918" s="573">
        <v>1</v>
      </c>
      <c r="O1918" s="584">
        <v>-1</v>
      </c>
      <c r="P1918" s="590">
        <v>4</v>
      </c>
      <c r="Q1918" s="590">
        <f>IF(B1918=2,60,310)</f>
        <v>310</v>
      </c>
      <c r="R1918" s="590">
        <v>5</v>
      </c>
      <c r="S1918" s="590">
        <f>IF(B1918=2,60,-190)</f>
        <v>-190</v>
      </c>
      <c r="T1918" s="590">
        <v>1</v>
      </c>
      <c r="U1918" s="590">
        <f>IF(Z1918&lt;&gt;"",IF(NOT(ISERROR(FIND("SU",Z1918))),VALUE(RIGHT(Z1918,1))+4,IF(NOT(ISERROR(FIND("MU20",Z1918))),20,IF(NOT(ISERROR(FIND("MU21",Z1918))),21,IF(NOT(ISERROR(FIND("MU2",Z1918))),2,1)))),"")</f>
        <v>5</v>
      </c>
      <c r="V1918" s="583"/>
      <c r="W1918" s="445" t="s">
        <v>2172</v>
      </c>
      <c r="X1918" s="192"/>
      <c r="Y1918" s="219">
        <f>IF(NOT(ISERROR(FIND("MU=SU",X1918))),1,IF(Z1918&lt;&gt;"",IF(NOT(ISERROR(FIND("SU",Z1918))),1,0),""))</f>
        <v>1</v>
      </c>
      <c r="Z1918" s="217" t="s">
        <v>43</v>
      </c>
      <c r="AA1918" s="218">
        <v>817</v>
      </c>
      <c r="AB1918" s="77">
        <v>15.545</v>
      </c>
      <c r="AC1918" s="78" t="s">
        <v>7178</v>
      </c>
      <c r="AD1918" s="199"/>
      <c r="AE1918" s="91"/>
      <c r="AF1918" s="79"/>
      <c r="AG1918" s="79"/>
      <c r="AH1918" s="80"/>
      <c r="AI1918" s="81"/>
      <c r="AJ1918" s="81"/>
      <c r="AK1918" s="81"/>
      <c r="AL1918" s="81"/>
      <c r="AM1918" s="114"/>
      <c r="AN1918" s="82"/>
      <c r="AO1918" s="83"/>
      <c r="AP1918" s="83"/>
      <c r="AQ1918" s="83"/>
      <c r="AR1918" s="84"/>
      <c r="AS1918" s="85"/>
      <c r="AT1918" s="85"/>
      <c r="AU1918" s="85"/>
      <c r="AV1918" s="85"/>
      <c r="AW1918" s="104"/>
      <c r="AX1918" s="86"/>
      <c r="AY1918" s="87"/>
      <c r="AZ1918" s="87"/>
      <c r="BA1918" s="87"/>
      <c r="BB1918" s="88"/>
      <c r="BC1918" s="89"/>
      <c r="BD1918" s="89"/>
      <c r="BE1918" s="89"/>
      <c r="BF1918" s="89"/>
      <c r="BG1918" s="115"/>
      <c r="BH1918" s="90"/>
      <c r="BI1918" s="251"/>
      <c r="BJ1918" s="252"/>
      <c r="BK1918" s="252"/>
      <c r="BL1918" s="230"/>
      <c r="BM1918" s="230"/>
      <c r="BN1918" s="230"/>
      <c r="BO1918" s="231"/>
      <c r="BP1918" s="231"/>
      <c r="BQ1918" s="231"/>
      <c r="BR1918" s="232"/>
      <c r="BS1918" s="232"/>
      <c r="BT1918" s="232"/>
      <c r="BU1918" s="230"/>
      <c r="BV1918" s="230"/>
      <c r="BW1918" s="231"/>
      <c r="BX1918" s="231"/>
      <c r="BY1918" s="232"/>
      <c r="BZ1918" s="235"/>
      <c r="CA1918" s="257"/>
      <c r="CB1918" s="233"/>
      <c r="CC1918" s="230"/>
      <c r="CD1918" s="230"/>
      <c r="CE1918" s="230"/>
      <c r="CF1918" s="230"/>
      <c r="CG1918" s="230"/>
      <c r="CH1918" s="230"/>
      <c r="CI1918" s="230"/>
      <c r="CJ1918" s="231"/>
      <c r="CK1918" s="231"/>
      <c r="CL1918" s="231"/>
      <c r="CM1918" s="231"/>
      <c r="CN1918" s="231"/>
      <c r="CO1918" s="231"/>
      <c r="CP1918" s="231"/>
      <c r="CQ1918" s="231"/>
      <c r="CR1918" s="232"/>
      <c r="CS1918" s="232"/>
      <c r="CT1918" s="232"/>
      <c r="CU1918" s="232"/>
      <c r="CV1918" s="232"/>
      <c r="CW1918" s="232"/>
      <c r="CX1918" s="232"/>
      <c r="CY1918" s="234"/>
      <c r="CZ1918" s="106"/>
      <c r="DA1918" s="106"/>
      <c r="DB1918" s="106"/>
      <c r="DC1918" s="106">
        <v>1</v>
      </c>
      <c r="DD1918" s="106"/>
      <c r="DE1918" s="106"/>
      <c r="DF1918" s="92"/>
      <c r="DG1918" s="107"/>
      <c r="DH1918" s="107"/>
      <c r="DI1918" s="107"/>
      <c r="DJ1918" s="107"/>
      <c r="DK1918" s="107"/>
      <c r="DL1918" s="107"/>
      <c r="DM1918" s="110"/>
      <c r="DN1918" s="110"/>
      <c r="DO1918" s="110"/>
      <c r="DP1918" s="110"/>
      <c r="DQ1918" s="110"/>
      <c r="DR1918" s="110"/>
      <c r="DS1918" s="110"/>
      <c r="DT1918" s="110"/>
      <c r="DU1918" s="497"/>
      <c r="DV1918" s="497"/>
      <c r="DW1918" s="497"/>
      <c r="DX1918" s="497"/>
      <c r="DY1918" s="497"/>
      <c r="DZ1918" s="497"/>
      <c r="EA1918" s="288">
        <v>0.51387099999999997</v>
      </c>
      <c r="EB1918" s="99">
        <v>7.6310600000000005E-4</v>
      </c>
      <c r="EC1918" s="99">
        <v>1.8838199999999999E-2</v>
      </c>
      <c r="ED1918" s="99">
        <v>6.4244100000000002E-3</v>
      </c>
      <c r="EE1918" s="99">
        <v>1.61666E-2</v>
      </c>
      <c r="EF1918" s="99">
        <v>8.0335700000000003E-3</v>
      </c>
      <c r="EG1918" s="99">
        <v>96.1751</v>
      </c>
      <c r="EH1918" s="99">
        <v>67.349999999999994</v>
      </c>
      <c r="EI1918" s="99">
        <v>61.606200000000001</v>
      </c>
      <c r="EJ1918" s="99">
        <v>65.824700000000007</v>
      </c>
      <c r="EK1918" s="99">
        <v>42.062100000000001</v>
      </c>
      <c r="EL1918" s="99">
        <v>-82.923100000000005</v>
      </c>
      <c r="EM1918" s="99">
        <v>0.39917000000000002</v>
      </c>
      <c r="EN1918" s="99">
        <v>0.58786700000000003</v>
      </c>
      <c r="EO1918" s="99">
        <v>0.516092</v>
      </c>
      <c r="EP1918" s="99">
        <v>0.56594199999999995</v>
      </c>
      <c r="EQ1918" s="99">
        <v>0.53589799999999999</v>
      </c>
      <c r="ER1918" s="99">
        <v>0.56078499999999998</v>
      </c>
      <c r="ES1918" s="99">
        <v>0</v>
      </c>
      <c r="ET1918" s="99">
        <v>7.5055500000000004</v>
      </c>
      <c r="EU1918" s="99">
        <v>3.0187200000000001</v>
      </c>
      <c r="EV1918" s="99">
        <v>6.11991</v>
      </c>
      <c r="EW1918" s="99">
        <v>9.8149499999999996</v>
      </c>
      <c r="EX1918" s="119">
        <v>4.3301299999999996</v>
      </c>
      <c r="EY1918" s="121"/>
      <c r="EZ1918" s="287"/>
      <c r="FA1918" s="83"/>
      <c r="FB1918" s="126"/>
      <c r="FC1918" s="116"/>
      <c r="FD1918" s="116"/>
      <c r="FE1918" s="116"/>
      <c r="FF1918" s="116"/>
      <c r="FG1918" s="116"/>
      <c r="FH1918" s="116"/>
      <c r="FI1918" s="116"/>
      <c r="FJ1918" s="116"/>
      <c r="FK1918" s="116"/>
      <c r="FL1918" s="116"/>
      <c r="FM1918" s="116"/>
      <c r="FN1918" s="116"/>
    </row>
    <row r="1919" spans="1:170" s="3" customFormat="1" ht="15" customHeight="1" x14ac:dyDescent="0.2">
      <c r="A1919" s="440">
        <v>20150728</v>
      </c>
      <c r="B1919" s="440">
        <v>10</v>
      </c>
      <c r="C1919" s="441">
        <v>23</v>
      </c>
      <c r="D1919" s="441">
        <v>1</v>
      </c>
      <c r="E1919" s="441">
        <v>14</v>
      </c>
      <c r="F1919" s="441">
        <v>9</v>
      </c>
      <c r="G1919" s="444">
        <v>1.9</v>
      </c>
      <c r="H1919" s="435">
        <v>0.1</v>
      </c>
      <c r="I1919" s="442">
        <v>7698</v>
      </c>
      <c r="J1919" s="101" t="s">
        <v>1979</v>
      </c>
      <c r="K1919" s="443" t="str">
        <f>IF(B1919=2,"Z:\Data\MOOG\HeTao\raw\",IF(B1919=5,"Z:\Data\MOOG\Polo\raw\",IF(B1919=10,"Z:\Data\MOOG\Messi\raw\","")))</f>
        <v>Z:\Data\MOOG\Messi\raw\</v>
      </c>
      <c r="L1919" s="439" t="s">
        <v>7176</v>
      </c>
      <c r="M1919" s="569" t="str">
        <f>IF(NOT(ISERROR(FIND("Training_dt",W1919))),"'Plot Psychometric_HH_dt_yuchen'",IF(NOT(ISERROR(FIND("Training",W1919))),"'Plot Psychometric_HH'",IF(NOT(ISERROR(FIND("1DAT",W1919))),"'Plot Tuning Azimuth_HH'",IF(NOT(ISERROR(FIND("HD_dt",W1919))),"'Plot HeadingDiscimination_PSTH_HH_dt_yuchen'",IF(NOT(ISERROR(FIND("HD",W1919))),"'Plot HeadingDiscimination_PSTH_HH'",IF(NOT(ISERROR(FIND("MemSac",W1919))),"'Memory Saccade Analysis_HH'",IF(NOT(ISERROR(FIND("DelSac",W1919))),"'Memory Saccade Analysis_HH'",IF(NOT(ISERROR(FIND("u-stim",W1919))),"'Plot Microstim_HH'",""))))))))</f>
        <v>'Memory Saccade Analysis_HH'</v>
      </c>
      <c r="N1919" s="573">
        <v>1</v>
      </c>
      <c r="O1919" s="584">
        <v>-1</v>
      </c>
      <c r="P1919" s="590">
        <v>4</v>
      </c>
      <c r="Q1919" s="590">
        <f>IF(B1919=2,60,310)</f>
        <v>310</v>
      </c>
      <c r="R1919" s="590">
        <v>5</v>
      </c>
      <c r="S1919" s="590">
        <f>IF(B1919=2,60,-190)</f>
        <v>-190</v>
      </c>
      <c r="T1919" s="590">
        <v>1</v>
      </c>
      <c r="U1919" s="590">
        <f>IF(Z1919&lt;&gt;"",IF(NOT(ISERROR(FIND("SU",Z1919))),VALUE(RIGHT(Z1919,1))+4,IF(NOT(ISERROR(FIND("MU20",Z1919))),20,IF(NOT(ISERROR(FIND("MU21",Z1919))),21,IF(NOT(ISERROR(FIND("MU2",Z1919))),2,1)))),"")</f>
        <v>6</v>
      </c>
      <c r="V1919" s="583"/>
      <c r="W1919" s="445" t="s">
        <v>2172</v>
      </c>
      <c r="X1919" s="192"/>
      <c r="Y1919" s="219">
        <f>IF(NOT(ISERROR(FIND("MU=SU",X1919))),1,IF(Z1919&lt;&gt;"",IF(NOT(ISERROR(FIND("SU",Z1919))),1,0),""))</f>
        <v>1</v>
      </c>
      <c r="Z1919" s="217" t="s">
        <v>46</v>
      </c>
      <c r="AA1919" s="218">
        <v>891</v>
      </c>
      <c r="AB1919" s="77">
        <v>9.8286300000000004</v>
      </c>
      <c r="AC1919" s="78" t="s">
        <v>7177</v>
      </c>
      <c r="AD1919" s="199"/>
      <c r="AE1919" s="91"/>
      <c r="AF1919" s="79"/>
      <c r="AG1919" s="79"/>
      <c r="AH1919" s="80"/>
      <c r="AI1919" s="81"/>
      <c r="AJ1919" s="81"/>
      <c r="AK1919" s="81"/>
      <c r="AL1919" s="81"/>
      <c r="AM1919" s="114"/>
      <c r="AN1919" s="82"/>
      <c r="AO1919" s="83"/>
      <c r="AP1919" s="83"/>
      <c r="AQ1919" s="83"/>
      <c r="AR1919" s="84"/>
      <c r="AS1919" s="85"/>
      <c r="AT1919" s="85"/>
      <c r="AU1919" s="85"/>
      <c r="AV1919" s="85"/>
      <c r="AW1919" s="104"/>
      <c r="AX1919" s="86"/>
      <c r="AY1919" s="87"/>
      <c r="AZ1919" s="87"/>
      <c r="BA1919" s="87"/>
      <c r="BB1919" s="88"/>
      <c r="BC1919" s="89"/>
      <c r="BD1919" s="89"/>
      <c r="BE1919" s="89"/>
      <c r="BF1919" s="89"/>
      <c r="BG1919" s="115"/>
      <c r="BH1919" s="90"/>
      <c r="BI1919" s="251"/>
      <c r="BJ1919" s="252"/>
      <c r="BK1919" s="252"/>
      <c r="BL1919" s="230"/>
      <c r="BM1919" s="230"/>
      <c r="BN1919" s="230"/>
      <c r="BO1919" s="231"/>
      <c r="BP1919" s="231"/>
      <c r="BQ1919" s="231"/>
      <c r="BR1919" s="232"/>
      <c r="BS1919" s="232"/>
      <c r="BT1919" s="232"/>
      <c r="BU1919" s="230"/>
      <c r="BV1919" s="230"/>
      <c r="BW1919" s="231"/>
      <c r="BX1919" s="231"/>
      <c r="BY1919" s="232"/>
      <c r="BZ1919" s="235"/>
      <c r="CA1919" s="257"/>
      <c r="CB1919" s="233"/>
      <c r="CC1919" s="230"/>
      <c r="CD1919" s="230"/>
      <c r="CE1919" s="230"/>
      <c r="CF1919" s="230"/>
      <c r="CG1919" s="230"/>
      <c r="CH1919" s="230"/>
      <c r="CI1919" s="230"/>
      <c r="CJ1919" s="231"/>
      <c r="CK1919" s="231"/>
      <c r="CL1919" s="231"/>
      <c r="CM1919" s="231"/>
      <c r="CN1919" s="231"/>
      <c r="CO1919" s="231"/>
      <c r="CP1919" s="231"/>
      <c r="CQ1919" s="231"/>
      <c r="CR1919" s="232"/>
      <c r="CS1919" s="232"/>
      <c r="CT1919" s="232"/>
      <c r="CU1919" s="232"/>
      <c r="CV1919" s="232"/>
      <c r="CW1919" s="232"/>
      <c r="CX1919" s="232"/>
      <c r="CY1919" s="234"/>
      <c r="CZ1919" s="106"/>
      <c r="DA1919" s="106"/>
      <c r="DB1919" s="106"/>
      <c r="DC1919" s="106">
        <v>0.2</v>
      </c>
      <c r="DD1919" s="106"/>
      <c r="DE1919" s="106"/>
      <c r="DF1919" s="92"/>
      <c r="DG1919" s="107"/>
      <c r="DH1919" s="107"/>
      <c r="DI1919" s="107"/>
      <c r="DJ1919" s="107"/>
      <c r="DK1919" s="107"/>
      <c r="DL1919" s="107"/>
      <c r="DM1919" s="110"/>
      <c r="DN1919" s="110"/>
      <c r="DO1919" s="110"/>
      <c r="DP1919" s="110"/>
      <c r="DQ1919" s="110"/>
      <c r="DR1919" s="110"/>
      <c r="DS1919" s="110"/>
      <c r="DT1919" s="110"/>
      <c r="DU1919" s="497"/>
      <c r="DV1919" s="497"/>
      <c r="DW1919" s="497"/>
      <c r="DX1919" s="497"/>
      <c r="DY1919" s="497"/>
      <c r="DZ1919" s="497"/>
      <c r="EA1919" s="288">
        <v>0.87807900000000005</v>
      </c>
      <c r="EB1919" s="492">
        <v>0.58589599999999997</v>
      </c>
      <c r="EC1919" s="492">
        <v>0.24510699999999999</v>
      </c>
      <c r="ED1919" s="492">
        <v>0.55627300000000002</v>
      </c>
      <c r="EE1919" s="492">
        <v>0.459899</v>
      </c>
      <c r="EF1919" s="492">
        <v>8.4332899999999998E-4</v>
      </c>
      <c r="EG1919" s="99">
        <v>123.074</v>
      </c>
      <c r="EH1919" s="99">
        <v>-118.675</v>
      </c>
      <c r="EI1919" s="99">
        <v>-109.146</v>
      </c>
      <c r="EJ1919" s="99">
        <v>-123.634</v>
      </c>
      <c r="EK1919" s="99">
        <v>-45</v>
      </c>
      <c r="EL1919" s="99">
        <v>-20.875299999999999</v>
      </c>
      <c r="EM1919" s="99">
        <v>0.30534</v>
      </c>
      <c r="EN1919" s="99">
        <v>0.39757799999999999</v>
      </c>
      <c r="EO1919" s="99">
        <v>0.42555100000000001</v>
      </c>
      <c r="EP1919" s="99">
        <v>0.35331899999999999</v>
      </c>
      <c r="EQ1919" s="99">
        <v>0.37354500000000002</v>
      </c>
      <c r="ER1919" s="99">
        <v>0.58885500000000002</v>
      </c>
      <c r="ES1919" s="99">
        <v>0</v>
      </c>
      <c r="ET1919" s="99">
        <v>-2.0023</v>
      </c>
      <c r="EU1919" s="99">
        <v>-1.5691200000000001</v>
      </c>
      <c r="EV1919" s="99">
        <v>-2.2730299999999999</v>
      </c>
      <c r="EW1919" s="99">
        <v>-2.2730299999999999</v>
      </c>
      <c r="EX1919" s="119">
        <v>3.8861500000000002</v>
      </c>
      <c r="EY1919" s="121"/>
      <c r="EZ1919" s="287"/>
      <c r="FA1919" s="83"/>
      <c r="FB1919" s="126"/>
      <c r="FC1919" s="116"/>
      <c r="FD1919" s="116"/>
      <c r="FE1919" s="116"/>
      <c r="FF1919" s="116"/>
      <c r="FG1919" s="116"/>
      <c r="FH1919" s="116"/>
      <c r="FI1919" s="116"/>
      <c r="FJ1919" s="116"/>
      <c r="FK1919" s="116"/>
      <c r="FL1919" s="116"/>
      <c r="FM1919" s="116"/>
      <c r="FN1919" s="116"/>
    </row>
    <row r="1920" spans="1:170" s="3" customFormat="1" ht="15" customHeight="1" x14ac:dyDescent="0.2">
      <c r="A1920" s="440">
        <v>20150728</v>
      </c>
      <c r="B1920" s="440">
        <v>10</v>
      </c>
      <c r="C1920" s="441">
        <v>23</v>
      </c>
      <c r="D1920" s="441">
        <v>1</v>
      </c>
      <c r="E1920" s="441">
        <v>14</v>
      </c>
      <c r="F1920" s="441">
        <v>9</v>
      </c>
      <c r="G1920" s="444">
        <v>1.9</v>
      </c>
      <c r="H1920" s="435">
        <v>0.1</v>
      </c>
      <c r="I1920" s="442">
        <v>7698</v>
      </c>
      <c r="J1920" s="101" t="s">
        <v>1979</v>
      </c>
      <c r="K1920" s="443" t="str">
        <f>IF(B1920=2,"Z:\Data\MOOG\HeTao\raw\",IF(B1920=5,"Z:\Data\MOOG\Polo\raw\",IF(B1920=10,"Z:\Data\MOOG\Messi\raw\","")))</f>
        <v>Z:\Data\MOOG\Messi\raw\</v>
      </c>
      <c r="L1920" s="439" t="s">
        <v>7179</v>
      </c>
      <c r="M1920" s="569" t="str">
        <f>IF(NOT(ISERROR(FIND("Training_dt",W1920))),"'Plot Psychometric_HH_dt_yuchen'",IF(NOT(ISERROR(FIND("Training",W1920))),"'Plot Psychometric_HH'",IF(NOT(ISERROR(FIND("1DAT",W1920))),"'Plot Tuning Azimuth_HH'",IF(NOT(ISERROR(FIND("HD_dt",W1920))),"'Plot HeadingDiscimination_PSTH_HH_dt_yuchen'",IF(NOT(ISERROR(FIND("HD",W1920))),"'Plot HeadingDiscimination_PSTH_HH'",IF(NOT(ISERROR(FIND("MemSac",W1920))),"'Memory Saccade Analysis_HH'",IF(NOT(ISERROR(FIND("DelSac",W1920))),"'Memory Saccade Analysis_HH'",IF(NOT(ISERROR(FIND("u-stim",W1920))),"'Plot Microstim_HH'",""))))))))</f>
        <v>'Plot HeadingDiscimination_PSTH_HH'</v>
      </c>
      <c r="N1920" s="573">
        <v>1</v>
      </c>
      <c r="O1920" s="584">
        <v>-1</v>
      </c>
      <c r="P1920" s="590">
        <v>4</v>
      </c>
      <c r="Q1920" s="590">
        <f>IF(B1920=2,60,310)</f>
        <v>310</v>
      </c>
      <c r="R1920" s="590">
        <v>5</v>
      </c>
      <c r="S1920" s="590">
        <f>IF(B1920=2,60,-190)</f>
        <v>-190</v>
      </c>
      <c r="T1920" s="590">
        <v>1</v>
      </c>
      <c r="U1920" s="590">
        <f>IF(Z1920&lt;&gt;"",IF(NOT(ISERROR(FIND("SU",Z1920))),VALUE(RIGHT(Z1920,1))+4,IF(NOT(ISERROR(FIND("MU20",Z1920))),20,IF(NOT(ISERROR(FIND("MU21",Z1920))),21,IF(NOT(ISERROR(FIND("MU2",Z1920))),2,1)))),"")</f>
        <v>5</v>
      </c>
      <c r="V1920" s="583"/>
      <c r="W1920" s="445" t="s">
        <v>1986</v>
      </c>
      <c r="X1920" s="192"/>
      <c r="Y1920" s="219">
        <f>IF(NOT(ISERROR(FIND("MU=SU",X1920))),1,IF(Z1920&lt;&gt;"",IF(NOT(ISERROR(FIND("SU",Z1920))),1,0),""))</f>
        <v>1</v>
      </c>
      <c r="Z1920" s="217" t="s">
        <v>43</v>
      </c>
      <c r="AA1920" s="218">
        <v>6570</v>
      </c>
      <c r="AB1920" s="77">
        <v>15.1905</v>
      </c>
      <c r="AC1920" s="78" t="s">
        <v>7180</v>
      </c>
      <c r="AD1920" s="199"/>
      <c r="AE1920" s="91"/>
      <c r="AF1920" s="79"/>
      <c r="AG1920" s="79"/>
      <c r="AH1920" s="80"/>
      <c r="AI1920" s="81"/>
      <c r="AJ1920" s="81"/>
      <c r="AK1920" s="81"/>
      <c r="AL1920" s="81"/>
      <c r="AM1920" s="114"/>
      <c r="AN1920" s="82"/>
      <c r="AO1920" s="83"/>
      <c r="AP1920" s="83"/>
      <c r="AQ1920" s="83"/>
      <c r="AR1920" s="84"/>
      <c r="AS1920" s="85"/>
      <c r="AT1920" s="85"/>
      <c r="AU1920" s="85"/>
      <c r="AV1920" s="85"/>
      <c r="AW1920" s="104"/>
      <c r="AX1920" s="86"/>
      <c r="AY1920" s="87"/>
      <c r="AZ1920" s="87"/>
      <c r="BA1920" s="87"/>
      <c r="BB1920" s="88"/>
      <c r="BC1920" s="89"/>
      <c r="BD1920" s="89"/>
      <c r="BE1920" s="89"/>
      <c r="BF1920" s="89"/>
      <c r="BG1920" s="115"/>
      <c r="BH1920" s="90"/>
      <c r="BI1920" s="251"/>
      <c r="BJ1920" s="252"/>
      <c r="BK1920" s="252"/>
      <c r="BL1920" s="230"/>
      <c r="BM1920" s="230"/>
      <c r="BN1920" s="230"/>
      <c r="BO1920" s="231"/>
      <c r="BP1920" s="231"/>
      <c r="BQ1920" s="231"/>
      <c r="BR1920" s="232"/>
      <c r="BS1920" s="232"/>
      <c r="BT1920" s="232"/>
      <c r="BU1920" s="230"/>
      <c r="BV1920" s="230"/>
      <c r="BW1920" s="231"/>
      <c r="BX1920" s="231"/>
      <c r="BY1920" s="232"/>
      <c r="BZ1920" s="235"/>
      <c r="CA1920" s="257"/>
      <c r="CB1920" s="233"/>
      <c r="CC1920" s="230"/>
      <c r="CD1920" s="230"/>
      <c r="CE1920" s="230"/>
      <c r="CF1920" s="230"/>
      <c r="CG1920" s="230"/>
      <c r="CH1920" s="230"/>
      <c r="CI1920" s="230"/>
      <c r="CJ1920" s="231"/>
      <c r="CK1920" s="231"/>
      <c r="CL1920" s="231"/>
      <c r="CM1920" s="231"/>
      <c r="CN1920" s="231"/>
      <c r="CO1920" s="231"/>
      <c r="CP1920" s="231"/>
      <c r="CQ1920" s="231"/>
      <c r="CR1920" s="232"/>
      <c r="CS1920" s="232"/>
      <c r="CT1920" s="232"/>
      <c r="CU1920" s="232"/>
      <c r="CV1920" s="232"/>
      <c r="CW1920" s="232"/>
      <c r="CX1920" s="232"/>
      <c r="CY1920" s="234"/>
      <c r="CZ1920" s="106">
        <v>1</v>
      </c>
      <c r="DA1920" s="106">
        <v>45</v>
      </c>
      <c r="DB1920" s="106"/>
      <c r="DC1920" s="106">
        <v>1</v>
      </c>
      <c r="DD1920" s="106" t="s">
        <v>2074</v>
      </c>
      <c r="DE1920" s="498">
        <v>0</v>
      </c>
      <c r="DF1920" s="490">
        <v>0</v>
      </c>
      <c r="DG1920" s="107">
        <v>15</v>
      </c>
      <c r="DH1920" s="107" t="s">
        <v>7138</v>
      </c>
      <c r="DI1920" s="107">
        <v>2.42699</v>
      </c>
      <c r="DJ1920" s="107">
        <v>0.77219800000000005</v>
      </c>
      <c r="DK1920" s="107">
        <v>3.0825399999999998</v>
      </c>
      <c r="DL1920" s="107">
        <v>-0.62988999999999995</v>
      </c>
      <c r="DM1920" s="110">
        <v>1.2665599999999999</v>
      </c>
      <c r="DN1920" s="110">
        <v>2.4259900000000001</v>
      </c>
      <c r="DO1920" s="110">
        <v>0.46719500000000003</v>
      </c>
      <c r="DP1920" s="110">
        <v>0.473416</v>
      </c>
      <c r="DQ1920" s="110">
        <v>0.61555599999999999</v>
      </c>
      <c r="DR1920" s="110">
        <v>0.66296299999999997</v>
      </c>
      <c r="DS1920" s="110">
        <v>0.56818199999999996</v>
      </c>
      <c r="DT1920" s="110">
        <v>0.77272700000000005</v>
      </c>
      <c r="DU1920" s="497">
        <v>2.2812499999999999E-2</v>
      </c>
      <c r="DV1920" s="497">
        <v>0.83</v>
      </c>
      <c r="DW1920" s="497">
        <v>2.8086400000000001E-2</v>
      </c>
      <c r="DX1920" s="497">
        <v>0.80200000000000005</v>
      </c>
      <c r="DY1920" s="497">
        <v>0.18455099999999999</v>
      </c>
      <c r="DZ1920" s="497">
        <v>9.6000000000000002E-2</v>
      </c>
      <c r="EA1920" s="288"/>
      <c r="EB1920" s="492"/>
      <c r="EC1920" s="492"/>
      <c r="ED1920" s="492"/>
      <c r="EE1920" s="492"/>
      <c r="EF1920" s="492"/>
      <c r="EG1920" s="99"/>
      <c r="EH1920" s="99"/>
      <c r="EI1920" s="99"/>
      <c r="EJ1920" s="99"/>
      <c r="EK1920" s="99"/>
      <c r="EL1920" s="99"/>
      <c r="EM1920" s="99"/>
      <c r="EN1920" s="99"/>
      <c r="EO1920" s="99"/>
      <c r="EP1920" s="99"/>
      <c r="EQ1920" s="99"/>
      <c r="ER1920" s="99"/>
      <c r="ES1920" s="99"/>
      <c r="ET1920" s="99"/>
      <c r="EU1920" s="99"/>
      <c r="EV1920" s="99"/>
      <c r="EW1920" s="99"/>
      <c r="EX1920" s="119"/>
      <c r="EY1920" s="121"/>
      <c r="EZ1920" s="524"/>
      <c r="FA1920" s="83">
        <v>15</v>
      </c>
      <c r="FB1920" s="126">
        <v>15</v>
      </c>
      <c r="FC1920" s="116">
        <v>2.42699</v>
      </c>
      <c r="FD1920" s="116">
        <v>0.77219800000000005</v>
      </c>
      <c r="FE1920" s="116">
        <v>3.0825399999999998</v>
      </c>
      <c r="FF1920" s="116">
        <v>-0.62988999999999995</v>
      </c>
      <c r="FG1920" s="116">
        <v>1.2665599999999999</v>
      </c>
      <c r="FH1920" s="116">
        <v>2.4259900000000001</v>
      </c>
      <c r="FI1920" s="116" t="s">
        <v>7204</v>
      </c>
      <c r="FJ1920" s="116" t="s">
        <v>7205</v>
      </c>
      <c r="FK1920" s="116" t="s">
        <v>7206</v>
      </c>
      <c r="FL1920" s="116" t="s">
        <v>7207</v>
      </c>
      <c r="FM1920" s="116" t="s">
        <v>7208</v>
      </c>
      <c r="FN1920" s="116" t="s">
        <v>7209</v>
      </c>
    </row>
    <row r="1921" spans="1:170" s="3" customFormat="1" ht="15" customHeight="1" x14ac:dyDescent="0.2">
      <c r="A1921" s="440">
        <v>20150728</v>
      </c>
      <c r="B1921" s="440">
        <v>10</v>
      </c>
      <c r="C1921" s="441">
        <v>23</v>
      </c>
      <c r="D1921" s="441">
        <v>1</v>
      </c>
      <c r="E1921" s="441">
        <v>14</v>
      </c>
      <c r="F1921" s="441">
        <v>9</v>
      </c>
      <c r="G1921" s="444">
        <v>1.9</v>
      </c>
      <c r="H1921" s="435">
        <v>0.1</v>
      </c>
      <c r="I1921" s="442">
        <v>7698</v>
      </c>
      <c r="J1921" s="101" t="s">
        <v>1979</v>
      </c>
      <c r="K1921" s="443" t="str">
        <f>IF(B1921=2,"Z:\Data\MOOG\HeTao\raw\",IF(B1921=5,"Z:\Data\MOOG\Polo\raw\",IF(B1921=10,"Z:\Data\MOOG\Messi\raw\","")))</f>
        <v>Z:\Data\MOOG\Messi\raw\</v>
      </c>
      <c r="L1921" s="439" t="s">
        <v>7179</v>
      </c>
      <c r="M1921" s="569" t="str">
        <f>IF(NOT(ISERROR(FIND("Training_dt",W1921))),"'Plot Psychometric_HH_dt_yuchen'",IF(NOT(ISERROR(FIND("Training",W1921))),"'Plot Psychometric_HH'",IF(NOT(ISERROR(FIND("1DAT",W1921))),"'Plot Tuning Azimuth_HH'",IF(NOT(ISERROR(FIND("HD_dt",W1921))),"'Plot HeadingDiscimination_PSTH_HH_dt_yuchen'",IF(NOT(ISERROR(FIND("HD",W1921))),"'Plot HeadingDiscimination_PSTH_HH'",IF(NOT(ISERROR(FIND("MemSac",W1921))),"'Memory Saccade Analysis_HH'",IF(NOT(ISERROR(FIND("DelSac",W1921))),"'Memory Saccade Analysis_HH'",IF(NOT(ISERROR(FIND("u-stim",W1921))),"'Plot Microstim_HH'",""))))))))</f>
        <v>'Plot HeadingDiscimination_PSTH_HH'</v>
      </c>
      <c r="N1921" s="573">
        <v>1</v>
      </c>
      <c r="O1921" s="584">
        <v>-1</v>
      </c>
      <c r="P1921" s="590">
        <v>4</v>
      </c>
      <c r="Q1921" s="590">
        <f>IF(B1921=2,60,310)</f>
        <v>310</v>
      </c>
      <c r="R1921" s="590">
        <v>5</v>
      </c>
      <c r="S1921" s="590">
        <f>IF(B1921=2,60,-190)</f>
        <v>-190</v>
      </c>
      <c r="T1921" s="590">
        <v>1</v>
      </c>
      <c r="U1921" s="590">
        <f>IF(Z1921&lt;&gt;"",IF(NOT(ISERROR(FIND("SU",Z1921))),VALUE(RIGHT(Z1921,1))+4,IF(NOT(ISERROR(FIND("MU20",Z1921))),20,IF(NOT(ISERROR(FIND("MU21",Z1921))),21,IF(NOT(ISERROR(FIND("MU2",Z1921))),2,1)))),"")</f>
        <v>6</v>
      </c>
      <c r="V1921" s="583"/>
      <c r="W1921" s="445" t="s">
        <v>1986</v>
      </c>
      <c r="X1921" s="192"/>
      <c r="Y1921" s="219">
        <f>IF(NOT(ISERROR(FIND("MU=SU",X1921))),1,IF(Z1921&lt;&gt;"",IF(NOT(ISERROR(FIND("SU",Z1921))),1,0),""))</f>
        <v>1</v>
      </c>
      <c r="Z1921" s="217" t="s">
        <v>46</v>
      </c>
      <c r="AA1921" s="218">
        <v>8039</v>
      </c>
      <c r="AB1921" s="77">
        <v>9.2815799999999999</v>
      </c>
      <c r="AC1921" s="78" t="s">
        <v>7181</v>
      </c>
      <c r="AD1921" s="199"/>
      <c r="AE1921" s="91"/>
      <c r="AF1921" s="79"/>
      <c r="AG1921" s="79"/>
      <c r="AH1921" s="80"/>
      <c r="AI1921" s="81"/>
      <c r="AJ1921" s="81"/>
      <c r="AK1921" s="81"/>
      <c r="AL1921" s="81"/>
      <c r="AM1921" s="114"/>
      <c r="AN1921" s="82"/>
      <c r="AO1921" s="83"/>
      <c r="AP1921" s="83"/>
      <c r="AQ1921" s="83"/>
      <c r="AR1921" s="84"/>
      <c r="AS1921" s="85"/>
      <c r="AT1921" s="85"/>
      <c r="AU1921" s="85"/>
      <c r="AV1921" s="85"/>
      <c r="AW1921" s="104"/>
      <c r="AX1921" s="86"/>
      <c r="AY1921" s="87"/>
      <c r="AZ1921" s="87"/>
      <c r="BA1921" s="87"/>
      <c r="BB1921" s="88"/>
      <c r="BC1921" s="89"/>
      <c r="BD1921" s="89"/>
      <c r="BE1921" s="89"/>
      <c r="BF1921" s="89"/>
      <c r="BG1921" s="115"/>
      <c r="BH1921" s="90"/>
      <c r="BI1921" s="251"/>
      <c r="BJ1921" s="252"/>
      <c r="BK1921" s="252"/>
      <c r="BL1921" s="230"/>
      <c r="BM1921" s="230"/>
      <c r="BN1921" s="230"/>
      <c r="BO1921" s="231"/>
      <c r="BP1921" s="231"/>
      <c r="BQ1921" s="231"/>
      <c r="BR1921" s="232"/>
      <c r="BS1921" s="232"/>
      <c r="BT1921" s="232"/>
      <c r="BU1921" s="230"/>
      <c r="BV1921" s="230"/>
      <c r="BW1921" s="231"/>
      <c r="BX1921" s="231"/>
      <c r="BY1921" s="232"/>
      <c r="BZ1921" s="235"/>
      <c r="CA1921" s="257"/>
      <c r="CB1921" s="233"/>
      <c r="CC1921" s="230"/>
      <c r="CD1921" s="230"/>
      <c r="CE1921" s="230"/>
      <c r="CF1921" s="230"/>
      <c r="CG1921" s="230"/>
      <c r="CH1921" s="230"/>
      <c r="CI1921" s="230"/>
      <c r="CJ1921" s="231"/>
      <c r="CK1921" s="231"/>
      <c r="CL1921" s="231"/>
      <c r="CM1921" s="231"/>
      <c r="CN1921" s="231"/>
      <c r="CO1921" s="231"/>
      <c r="CP1921" s="231"/>
      <c r="CQ1921" s="231"/>
      <c r="CR1921" s="232"/>
      <c r="CS1921" s="232"/>
      <c r="CT1921" s="232"/>
      <c r="CU1921" s="232"/>
      <c r="CV1921" s="232"/>
      <c r="CW1921" s="232"/>
      <c r="CX1921" s="232"/>
      <c r="CY1921" s="234"/>
      <c r="CZ1921" s="106">
        <v>1</v>
      </c>
      <c r="DA1921" s="106">
        <v>45</v>
      </c>
      <c r="DB1921" s="106"/>
      <c r="DC1921" s="106">
        <v>0.2</v>
      </c>
      <c r="DD1921" s="106" t="s">
        <v>2074</v>
      </c>
      <c r="DE1921" s="498">
        <v>0</v>
      </c>
      <c r="DF1921" s="490">
        <v>0</v>
      </c>
      <c r="DG1921" s="107">
        <v>15</v>
      </c>
      <c r="DH1921" s="107" t="s">
        <v>7138</v>
      </c>
      <c r="DI1921" s="107">
        <v>2.42699</v>
      </c>
      <c r="DJ1921" s="107">
        <v>0.77219800000000005</v>
      </c>
      <c r="DK1921" s="107">
        <v>3.0825399999999998</v>
      </c>
      <c r="DL1921" s="107">
        <v>-0.62988999999999995</v>
      </c>
      <c r="DM1921" s="110">
        <v>1.2665599999999999</v>
      </c>
      <c r="DN1921" s="110">
        <v>2.4259900000000001</v>
      </c>
      <c r="DO1921" s="110">
        <v>0.55033900000000002</v>
      </c>
      <c r="DP1921" s="110">
        <v>0.50169699999999995</v>
      </c>
      <c r="DQ1921" s="110">
        <v>0.58074099999999995</v>
      </c>
      <c r="DR1921" s="110">
        <v>0.47012300000000001</v>
      </c>
      <c r="DS1921" s="110">
        <v>0.54545500000000002</v>
      </c>
      <c r="DT1921" s="110">
        <v>0.36363600000000001</v>
      </c>
      <c r="DU1921" s="497">
        <v>-0.20624999999999999</v>
      </c>
      <c r="DV1921" s="497">
        <v>5.8000000000000003E-2</v>
      </c>
      <c r="DW1921" s="497">
        <v>-0.12808600000000001</v>
      </c>
      <c r="DX1921" s="497">
        <v>0.24399999999999999</v>
      </c>
      <c r="DY1921" s="497">
        <v>-0.22678799999999999</v>
      </c>
      <c r="DZ1921" s="497">
        <v>0.06</v>
      </c>
      <c r="EA1921" s="288"/>
      <c r="EB1921" s="492"/>
      <c r="EC1921" s="492"/>
      <c r="ED1921" s="492"/>
      <c r="EE1921" s="99"/>
      <c r="EF1921" s="99"/>
      <c r="EG1921" s="99"/>
      <c r="EH1921" s="99"/>
      <c r="EI1921" s="99"/>
      <c r="EJ1921" s="99"/>
      <c r="EK1921" s="99"/>
      <c r="EL1921" s="99"/>
      <c r="EM1921" s="99"/>
      <c r="EN1921" s="99"/>
      <c r="EO1921" s="99"/>
      <c r="EP1921" s="99"/>
      <c r="EQ1921" s="99"/>
      <c r="ER1921" s="99"/>
      <c r="ES1921" s="99"/>
      <c r="ET1921" s="99"/>
      <c r="EU1921" s="99"/>
      <c r="EV1921" s="99"/>
      <c r="EW1921" s="99"/>
      <c r="EX1921" s="119"/>
      <c r="EY1921" s="121"/>
      <c r="EZ1921" s="524"/>
      <c r="FA1921" s="83">
        <v>15</v>
      </c>
      <c r="FB1921" s="126">
        <v>15</v>
      </c>
      <c r="FC1921" s="116">
        <v>2.42699</v>
      </c>
      <c r="FD1921" s="116">
        <v>0.77219800000000005</v>
      </c>
      <c r="FE1921" s="116">
        <v>3.0825399999999998</v>
      </c>
      <c r="FF1921" s="116">
        <v>-0.62988999999999995</v>
      </c>
      <c r="FG1921" s="116">
        <v>1.2665599999999999</v>
      </c>
      <c r="FH1921" s="116">
        <v>2.4259900000000001</v>
      </c>
      <c r="FI1921" s="116" t="s">
        <v>7204</v>
      </c>
      <c r="FJ1921" s="116" t="s">
        <v>7205</v>
      </c>
      <c r="FK1921" s="116" t="s">
        <v>7206</v>
      </c>
      <c r="FL1921" s="116" t="s">
        <v>7207</v>
      </c>
      <c r="FM1921" s="116" t="s">
        <v>7208</v>
      </c>
      <c r="FN1921" s="116" t="s">
        <v>7209</v>
      </c>
    </row>
    <row r="1922" spans="1:170" s="3" customFormat="1" ht="15" customHeight="1" x14ac:dyDescent="0.2">
      <c r="A1922" s="440">
        <v>20150728</v>
      </c>
      <c r="B1922" s="440">
        <v>10</v>
      </c>
      <c r="C1922" s="441">
        <v>23</v>
      </c>
      <c r="D1922" s="441">
        <v>1</v>
      </c>
      <c r="E1922" s="441">
        <v>14</v>
      </c>
      <c r="F1922" s="441">
        <v>9</v>
      </c>
      <c r="G1922" s="444">
        <v>1.9</v>
      </c>
      <c r="H1922" s="435">
        <v>0.1</v>
      </c>
      <c r="I1922" s="442">
        <v>7808</v>
      </c>
      <c r="J1922" s="101" t="s">
        <v>1979</v>
      </c>
      <c r="K1922" s="443" t="str">
        <f>IF(B1922=2,"Z:\Data\MOOG\HeTao\raw\",IF(B1922=5,"Z:\Data\MOOG\Polo\raw\",IF(B1922=10,"Z:\Data\MOOG\Messi\raw\","")))</f>
        <v>Z:\Data\MOOG\Messi\raw\</v>
      </c>
      <c r="L1922" s="439" t="s">
        <v>7182</v>
      </c>
      <c r="M1922" s="569" t="str">
        <f>IF(NOT(ISERROR(FIND("Training_dt",W1922))),"'Plot Psychometric_HH_dt_yuchen'",IF(NOT(ISERROR(FIND("Training",W1922))),"'Plot Psychometric_HH'",IF(NOT(ISERROR(FIND("1DAT",W1922))),"'Plot Tuning Azimuth_HH'",IF(NOT(ISERROR(FIND("HD_dt",W1922))),"'Plot HeadingDiscimination_PSTH_HH_dt_yuchen'",IF(NOT(ISERROR(FIND("HD",W1922))),"'Plot HeadingDiscimination_PSTH_HH'",IF(NOT(ISERROR(FIND("MemSac",W1922))),"'Memory Saccade Analysis_HH'",IF(NOT(ISERROR(FIND("DelSac",W1922))),"'Memory Saccade Analysis_HH'",IF(NOT(ISERROR(FIND("u-stim",W1922))),"'Plot Microstim_HH'",""))))))))</f>
        <v>'Memory Saccade Analysis_HH'</v>
      </c>
      <c r="N1922" s="573">
        <v>1</v>
      </c>
      <c r="O1922" s="584">
        <v>-1</v>
      </c>
      <c r="P1922" s="590">
        <v>4</v>
      </c>
      <c r="Q1922" s="590">
        <f>IF(B1922=2,60,310)</f>
        <v>310</v>
      </c>
      <c r="R1922" s="590">
        <v>5</v>
      </c>
      <c r="S1922" s="590">
        <f>IF(B1922=2,60,-190)</f>
        <v>-190</v>
      </c>
      <c r="T1922" s="590">
        <v>1</v>
      </c>
      <c r="U1922" s="590">
        <f>IF(Z1922&lt;&gt;"",IF(NOT(ISERROR(FIND("SU",Z1922))),VALUE(RIGHT(Z1922,1))+4,IF(NOT(ISERROR(FIND("MU20",Z1922))),20,IF(NOT(ISERROR(FIND("MU21",Z1922))),21,IF(NOT(ISERROR(FIND("MU2",Z1922))),2,1)))),"")</f>
        <v>5</v>
      </c>
      <c r="V1922" s="583"/>
      <c r="W1922" s="445" t="s">
        <v>2172</v>
      </c>
      <c r="X1922" s="192"/>
      <c r="Y1922" s="219">
        <f>IF(NOT(ISERROR(FIND("MU=SU",X1922))),1,IF(Z1922&lt;&gt;"",IF(NOT(ISERROR(FIND("SU",Z1922))),1,0),""))</f>
        <v>1</v>
      </c>
      <c r="Z1922" s="217" t="s">
        <v>43</v>
      </c>
      <c r="AA1922" s="218">
        <v>1027</v>
      </c>
      <c r="AB1922" s="77">
        <v>16.4956</v>
      </c>
      <c r="AC1922" s="78" t="s">
        <v>7186</v>
      </c>
      <c r="AD1922" s="199"/>
      <c r="AE1922" s="91"/>
      <c r="AF1922" s="79"/>
      <c r="AG1922" s="79"/>
      <c r="AH1922" s="80"/>
      <c r="AI1922" s="81"/>
      <c r="AJ1922" s="81"/>
      <c r="AK1922" s="81"/>
      <c r="AL1922" s="81"/>
      <c r="AM1922" s="114"/>
      <c r="AN1922" s="82"/>
      <c r="AO1922" s="83"/>
      <c r="AP1922" s="83"/>
      <c r="AQ1922" s="83"/>
      <c r="AR1922" s="84"/>
      <c r="AS1922" s="85"/>
      <c r="AT1922" s="85"/>
      <c r="AU1922" s="85"/>
      <c r="AV1922" s="85"/>
      <c r="AW1922" s="104"/>
      <c r="AX1922" s="86"/>
      <c r="AY1922" s="87"/>
      <c r="AZ1922" s="87"/>
      <c r="BA1922" s="87"/>
      <c r="BB1922" s="88"/>
      <c r="BC1922" s="89"/>
      <c r="BD1922" s="89"/>
      <c r="BE1922" s="89"/>
      <c r="BF1922" s="89"/>
      <c r="BG1922" s="115"/>
      <c r="BH1922" s="90"/>
      <c r="BI1922" s="251"/>
      <c r="BJ1922" s="252"/>
      <c r="BK1922" s="252"/>
      <c r="BL1922" s="230"/>
      <c r="BM1922" s="230"/>
      <c r="BN1922" s="230"/>
      <c r="BO1922" s="231"/>
      <c r="BP1922" s="231"/>
      <c r="BQ1922" s="231"/>
      <c r="BR1922" s="232"/>
      <c r="BS1922" s="232"/>
      <c r="BT1922" s="232"/>
      <c r="BU1922" s="230"/>
      <c r="BV1922" s="230"/>
      <c r="BW1922" s="231"/>
      <c r="BX1922" s="231"/>
      <c r="BY1922" s="232"/>
      <c r="BZ1922" s="235"/>
      <c r="CA1922" s="257"/>
      <c r="CB1922" s="233"/>
      <c r="CC1922" s="230"/>
      <c r="CD1922" s="230"/>
      <c r="CE1922" s="230"/>
      <c r="CF1922" s="230"/>
      <c r="CG1922" s="230"/>
      <c r="CH1922" s="230"/>
      <c r="CI1922" s="230"/>
      <c r="CJ1922" s="231"/>
      <c r="CK1922" s="231"/>
      <c r="CL1922" s="231"/>
      <c r="CM1922" s="231"/>
      <c r="CN1922" s="231"/>
      <c r="CO1922" s="231"/>
      <c r="CP1922" s="231"/>
      <c r="CQ1922" s="231"/>
      <c r="CR1922" s="232"/>
      <c r="CS1922" s="232"/>
      <c r="CT1922" s="232"/>
      <c r="CU1922" s="232"/>
      <c r="CV1922" s="232"/>
      <c r="CW1922" s="232"/>
      <c r="CX1922" s="232"/>
      <c r="CY1922" s="234"/>
      <c r="CZ1922" s="106"/>
      <c r="DA1922" s="106"/>
      <c r="DB1922" s="106"/>
      <c r="DC1922" s="106">
        <v>1</v>
      </c>
      <c r="DD1922" s="106"/>
      <c r="DE1922" s="106"/>
      <c r="DF1922" s="92"/>
      <c r="DG1922" s="107"/>
      <c r="DH1922" s="107"/>
      <c r="DI1922" s="107"/>
      <c r="DJ1922" s="107"/>
      <c r="DK1922" s="107"/>
      <c r="DL1922" s="107"/>
      <c r="DM1922" s="110"/>
      <c r="DN1922" s="110"/>
      <c r="DO1922" s="110"/>
      <c r="DP1922" s="110"/>
      <c r="DQ1922" s="110"/>
      <c r="DR1922" s="110"/>
      <c r="DS1922" s="110"/>
      <c r="DT1922" s="110"/>
      <c r="DU1922" s="497"/>
      <c r="DV1922" s="497"/>
      <c r="DW1922" s="497"/>
      <c r="DX1922" s="497"/>
      <c r="DY1922" s="497"/>
      <c r="DZ1922" s="497"/>
      <c r="EA1922" s="288">
        <v>0.65642800000000001</v>
      </c>
      <c r="EB1922" s="492">
        <v>4.4019899999999997E-3</v>
      </c>
      <c r="EC1922" s="492">
        <v>1.50364E-2</v>
      </c>
      <c r="ED1922" s="111">
        <v>2.6044500000000001E-6</v>
      </c>
      <c r="EE1922" s="99">
        <v>4.2573699999999999E-3</v>
      </c>
      <c r="EF1922" s="492">
        <v>1.82404E-2</v>
      </c>
      <c r="EG1922" s="99">
        <v>-121.062</v>
      </c>
      <c r="EH1922" s="99">
        <v>134.39400000000001</v>
      </c>
      <c r="EI1922" s="99">
        <v>50.9786</v>
      </c>
      <c r="EJ1922" s="99">
        <v>76.295400000000001</v>
      </c>
      <c r="EK1922" s="99">
        <v>62.825200000000002</v>
      </c>
      <c r="EL1922" s="99">
        <v>-154.37899999999999</v>
      </c>
      <c r="EM1922" s="99">
        <v>0.34592899999999999</v>
      </c>
      <c r="EN1922" s="99">
        <v>0.54331600000000002</v>
      </c>
      <c r="EO1922" s="99">
        <v>0.543072</v>
      </c>
      <c r="EP1922" s="99">
        <v>0.67737800000000004</v>
      </c>
      <c r="EQ1922" s="99">
        <v>0.56632199999999999</v>
      </c>
      <c r="ER1922" s="99">
        <v>0.55036700000000005</v>
      </c>
      <c r="ES1922" s="99">
        <v>0</v>
      </c>
      <c r="ET1922" s="99">
        <v>6.4913499999999997</v>
      </c>
      <c r="EU1922" s="99">
        <v>3.1888399999999999</v>
      </c>
      <c r="EV1922" s="99">
        <v>6.7574100000000001</v>
      </c>
      <c r="EW1922" s="99">
        <v>7.5260199999999999</v>
      </c>
      <c r="EX1922" s="119">
        <v>2.4819900000000001</v>
      </c>
      <c r="EY1922" s="121"/>
      <c r="EZ1922" s="287"/>
      <c r="FA1922" s="83"/>
      <c r="FB1922" s="126"/>
      <c r="FC1922" s="116"/>
      <c r="FD1922" s="116"/>
      <c r="FE1922" s="116"/>
      <c r="FF1922" s="116"/>
      <c r="FG1922" s="116"/>
      <c r="FH1922" s="116"/>
      <c r="FI1922" s="116"/>
      <c r="FJ1922" s="116"/>
      <c r="FK1922" s="116"/>
      <c r="FL1922" s="116"/>
      <c r="FM1922" s="116"/>
      <c r="FN1922" s="116"/>
    </row>
    <row r="1923" spans="1:170" s="3" customFormat="1" ht="15" customHeight="1" x14ac:dyDescent="0.2">
      <c r="A1923" s="440">
        <v>20150728</v>
      </c>
      <c r="B1923" s="440">
        <v>10</v>
      </c>
      <c r="C1923" s="441">
        <v>23</v>
      </c>
      <c r="D1923" s="441">
        <v>1</v>
      </c>
      <c r="E1923" s="441">
        <v>14</v>
      </c>
      <c r="F1923" s="441">
        <v>9</v>
      </c>
      <c r="G1923" s="444">
        <v>1.9</v>
      </c>
      <c r="H1923" s="435">
        <v>0.1</v>
      </c>
      <c r="I1923" s="442">
        <v>7808</v>
      </c>
      <c r="J1923" s="101" t="s">
        <v>1979</v>
      </c>
      <c r="K1923" s="443" t="str">
        <f>IF(B1923=2,"Z:\Data\MOOG\HeTao\raw\",IF(B1923=5,"Z:\Data\MOOG\Polo\raw\",IF(B1923=10,"Z:\Data\MOOG\Messi\raw\","")))</f>
        <v>Z:\Data\MOOG\Messi\raw\</v>
      </c>
      <c r="L1923" s="439" t="s">
        <v>7185</v>
      </c>
      <c r="M1923" s="569" t="str">
        <f>IF(NOT(ISERROR(FIND("Training_dt",W1923))),"'Plot Psychometric_HH_dt_yuchen'",IF(NOT(ISERROR(FIND("Training",W1923))),"'Plot Psychometric_HH'",IF(NOT(ISERROR(FIND("1DAT",W1923))),"'Plot Tuning Azimuth_HH'",IF(NOT(ISERROR(FIND("HD_dt",W1923))),"'Plot HeadingDiscimination_PSTH_HH_dt_yuchen'",IF(NOT(ISERROR(FIND("HD",W1923))),"'Plot HeadingDiscimination_PSTH_HH'",IF(NOT(ISERROR(FIND("MemSac",W1923))),"'Memory Saccade Analysis_HH'",IF(NOT(ISERROR(FIND("DelSac",W1923))),"'Memory Saccade Analysis_HH'",IF(NOT(ISERROR(FIND("u-stim",W1923))),"'Plot Microstim_HH'",""))))))))</f>
        <v>'Plot HeadingDiscimination_PSTH_HH'</v>
      </c>
      <c r="N1923" s="573">
        <v>1</v>
      </c>
      <c r="O1923" s="584">
        <v>-1</v>
      </c>
      <c r="P1923" s="590">
        <v>4</v>
      </c>
      <c r="Q1923" s="590">
        <f>IF(B1923=2,60,310)</f>
        <v>310</v>
      </c>
      <c r="R1923" s="590">
        <v>5</v>
      </c>
      <c r="S1923" s="590">
        <f>IF(B1923=2,60,-190)</f>
        <v>-190</v>
      </c>
      <c r="T1923" s="590">
        <v>1</v>
      </c>
      <c r="U1923" s="590">
        <f>IF(Z1923&lt;&gt;"",IF(NOT(ISERROR(FIND("SU",Z1923))),VALUE(RIGHT(Z1923,1))+4,IF(NOT(ISERROR(FIND("MU20",Z1923))),20,IF(NOT(ISERROR(FIND("MU21",Z1923))),21,IF(NOT(ISERROR(FIND("MU2",Z1923))),2,1)))),"")</f>
        <v>5</v>
      </c>
      <c r="V1923" s="583"/>
      <c r="W1923" s="445" t="s">
        <v>1986</v>
      </c>
      <c r="X1923" s="192"/>
      <c r="Y1923" s="219">
        <f>IF(NOT(ISERROR(FIND("MU=SU",X1923))),1,IF(Z1923&lt;&gt;"",IF(NOT(ISERROR(FIND("SU",Z1923))),1,0),""))</f>
        <v>1</v>
      </c>
      <c r="Z1923" s="217" t="s">
        <v>43</v>
      </c>
      <c r="AA1923" s="218">
        <v>9592</v>
      </c>
      <c r="AB1923" s="77">
        <v>12.0761</v>
      </c>
      <c r="AC1923" s="78" t="s">
        <v>7184</v>
      </c>
      <c r="AD1923" s="199"/>
      <c r="AE1923" s="91"/>
      <c r="AF1923" s="79"/>
      <c r="AG1923" s="79"/>
      <c r="AH1923" s="80"/>
      <c r="AI1923" s="81"/>
      <c r="AJ1923" s="81"/>
      <c r="AK1923" s="81"/>
      <c r="AL1923" s="81"/>
      <c r="AM1923" s="114"/>
      <c r="AN1923" s="82"/>
      <c r="AO1923" s="83"/>
      <c r="AP1923" s="83"/>
      <c r="AQ1923" s="83"/>
      <c r="AR1923" s="84"/>
      <c r="AS1923" s="85"/>
      <c r="AT1923" s="85"/>
      <c r="AU1923" s="85"/>
      <c r="AV1923" s="85"/>
      <c r="AW1923" s="104"/>
      <c r="AX1923" s="86"/>
      <c r="AY1923" s="87"/>
      <c r="AZ1923" s="87"/>
      <c r="BA1923" s="87"/>
      <c r="BB1923" s="88"/>
      <c r="BC1923" s="89"/>
      <c r="BD1923" s="89"/>
      <c r="BE1923" s="89"/>
      <c r="BF1923" s="89"/>
      <c r="BG1923" s="115"/>
      <c r="BH1923" s="90"/>
      <c r="BI1923" s="251"/>
      <c r="BJ1923" s="252"/>
      <c r="BK1923" s="252"/>
      <c r="BL1923" s="230"/>
      <c r="BM1923" s="230"/>
      <c r="BN1923" s="230"/>
      <c r="BO1923" s="231"/>
      <c r="BP1923" s="231"/>
      <c r="BQ1923" s="231"/>
      <c r="BR1923" s="232"/>
      <c r="BS1923" s="232"/>
      <c r="BT1923" s="232"/>
      <c r="BU1923" s="230"/>
      <c r="BV1923" s="230"/>
      <c r="BW1923" s="231"/>
      <c r="BX1923" s="231"/>
      <c r="BY1923" s="232"/>
      <c r="BZ1923" s="235"/>
      <c r="CA1923" s="257"/>
      <c r="CB1923" s="233"/>
      <c r="CC1923" s="230"/>
      <c r="CD1923" s="230"/>
      <c r="CE1923" s="230"/>
      <c r="CF1923" s="230"/>
      <c r="CG1923" s="230"/>
      <c r="CH1923" s="230"/>
      <c r="CI1923" s="230"/>
      <c r="CJ1923" s="231"/>
      <c r="CK1923" s="231"/>
      <c r="CL1923" s="231"/>
      <c r="CM1923" s="231"/>
      <c r="CN1923" s="231"/>
      <c r="CO1923" s="231"/>
      <c r="CP1923" s="231"/>
      <c r="CQ1923" s="231"/>
      <c r="CR1923" s="232"/>
      <c r="CS1923" s="232"/>
      <c r="CT1923" s="232"/>
      <c r="CU1923" s="232"/>
      <c r="CV1923" s="232"/>
      <c r="CW1923" s="232"/>
      <c r="CX1923" s="232"/>
      <c r="CY1923" s="234"/>
      <c r="CZ1923" s="106">
        <v>1</v>
      </c>
      <c r="DA1923" s="106">
        <v>35</v>
      </c>
      <c r="DB1923" s="106"/>
      <c r="DC1923" s="106">
        <v>1</v>
      </c>
      <c r="DD1923" s="106" t="s">
        <v>3030</v>
      </c>
      <c r="DE1923" s="498">
        <v>7</v>
      </c>
      <c r="DF1923" s="92">
        <v>7</v>
      </c>
      <c r="DG1923" s="107">
        <v>11</v>
      </c>
      <c r="DH1923" s="107" t="s">
        <v>7138</v>
      </c>
      <c r="DI1923" s="107">
        <v>3.6762700000000001</v>
      </c>
      <c r="DJ1923" s="107">
        <v>-0.247979</v>
      </c>
      <c r="DK1923" s="107">
        <v>2.5381499999999999</v>
      </c>
      <c r="DL1923" s="107">
        <v>-0.19789699999999999</v>
      </c>
      <c r="DM1923" s="110">
        <v>1.57273</v>
      </c>
      <c r="DN1923" s="110">
        <v>0.89652399999999999</v>
      </c>
      <c r="DO1923" s="110">
        <v>0.62109400000000003</v>
      </c>
      <c r="DP1923" s="110">
        <v>0.69810300000000003</v>
      </c>
      <c r="DQ1923" s="110">
        <v>0.55882399999999999</v>
      </c>
      <c r="DR1923" s="110">
        <v>0.84984499999999996</v>
      </c>
      <c r="DS1923" s="110">
        <v>0.49691400000000002</v>
      </c>
      <c r="DT1923" s="110">
        <v>0.76080199999999998</v>
      </c>
      <c r="DU1923" s="497">
        <v>0.32483400000000001</v>
      </c>
      <c r="DV1923" s="497">
        <v>0.01</v>
      </c>
      <c r="DW1923" s="497">
        <v>0.51160499999999998</v>
      </c>
      <c r="DX1923" s="497">
        <v>0</v>
      </c>
      <c r="DY1923" s="497">
        <v>0.29393900000000001</v>
      </c>
      <c r="DZ1923" s="497">
        <v>0.01</v>
      </c>
      <c r="EA1923" s="288"/>
      <c r="EB1923" s="99"/>
      <c r="EC1923" s="99"/>
      <c r="ED1923" s="99"/>
      <c r="EE1923" s="99"/>
      <c r="EF1923" s="99"/>
      <c r="EG1923" s="99"/>
      <c r="EH1923" s="99"/>
      <c r="EI1923" s="99"/>
      <c r="EJ1923" s="99"/>
      <c r="EK1923" s="99"/>
      <c r="EL1923" s="99"/>
      <c r="EM1923" s="99"/>
      <c r="EN1923" s="99"/>
      <c r="EO1923" s="99"/>
      <c r="EP1923" s="99"/>
      <c r="EQ1923" s="99"/>
      <c r="ER1923" s="99"/>
      <c r="ES1923" s="99"/>
      <c r="ET1923" s="99"/>
      <c r="EU1923" s="99"/>
      <c r="EV1923" s="99"/>
      <c r="EW1923" s="99"/>
      <c r="EX1923" s="119"/>
      <c r="EY1923" s="121"/>
      <c r="EZ1923" s="524"/>
      <c r="FA1923" s="83">
        <v>11</v>
      </c>
      <c r="FB1923" s="126">
        <v>15</v>
      </c>
      <c r="FC1923" s="116">
        <v>3.6762700000000001</v>
      </c>
      <c r="FD1923" s="116">
        <v>-0.247979</v>
      </c>
      <c r="FE1923" s="116">
        <v>2.5381499999999999</v>
      </c>
      <c r="FF1923" s="116">
        <v>-0.19789699999999999</v>
      </c>
      <c r="FG1923" s="116">
        <v>1.57273</v>
      </c>
      <c r="FH1923" s="116">
        <v>0.89652399999999999</v>
      </c>
      <c r="FI1923" s="116" t="s">
        <v>7210</v>
      </c>
      <c r="FJ1923" s="116" t="s">
        <v>7211</v>
      </c>
      <c r="FK1923" s="116" t="s">
        <v>7212</v>
      </c>
      <c r="FL1923" s="116" t="s">
        <v>7213</v>
      </c>
      <c r="FM1923" s="116" t="s">
        <v>7214</v>
      </c>
      <c r="FN1923" s="116" t="s">
        <v>7215</v>
      </c>
    </row>
    <row r="1924" spans="1:170" s="3" customFormat="1" ht="15" customHeight="1" x14ac:dyDescent="0.2">
      <c r="A1924" s="440">
        <v>20150728</v>
      </c>
      <c r="B1924" s="440">
        <v>10</v>
      </c>
      <c r="C1924" s="441">
        <v>23</v>
      </c>
      <c r="D1924" s="441">
        <v>1</v>
      </c>
      <c r="E1924" s="441">
        <v>14</v>
      </c>
      <c r="F1924" s="441">
        <v>9</v>
      </c>
      <c r="G1924" s="444">
        <v>1.9</v>
      </c>
      <c r="H1924" s="435">
        <v>0.1</v>
      </c>
      <c r="I1924" s="442">
        <v>7894</v>
      </c>
      <c r="J1924" s="101" t="s">
        <v>1979</v>
      </c>
      <c r="K1924" s="443" t="str">
        <f>IF(B1924=2,"Z:\Data\MOOG\HeTao\raw\",IF(B1924=5,"Z:\Data\MOOG\Polo\raw\",IF(B1924=10,"Z:\Data\MOOG\Messi\raw\","")))</f>
        <v>Z:\Data\MOOG\Messi\raw\</v>
      </c>
      <c r="L1924" s="439" t="s">
        <v>7183</v>
      </c>
      <c r="M1924" s="569" t="str">
        <f>IF(NOT(ISERROR(FIND("Training_dt",W1924))),"'Plot Psychometric_HH_dt_yuchen'",IF(NOT(ISERROR(FIND("Training",W1924))),"'Plot Psychometric_HH'",IF(NOT(ISERROR(FIND("1DAT",W1924))),"'Plot Tuning Azimuth_HH'",IF(NOT(ISERROR(FIND("HD_dt",W1924))),"'Plot HeadingDiscimination_PSTH_HH_dt_yuchen'",IF(NOT(ISERROR(FIND("HD",W1924))),"'Plot HeadingDiscimination_PSTH_HH'",IF(NOT(ISERROR(FIND("MemSac",W1924))),"'Memory Saccade Analysis_HH'",IF(NOT(ISERROR(FIND("DelSac",W1924))),"'Memory Saccade Analysis_HH'",IF(NOT(ISERROR(FIND("u-stim",W1924))),"'Plot Microstim_HH'",""))))))))</f>
        <v>'Memory Saccade Analysis_HH'</v>
      </c>
      <c r="N1924" s="573">
        <v>1</v>
      </c>
      <c r="O1924" s="584">
        <v>-1</v>
      </c>
      <c r="P1924" s="590">
        <v>4</v>
      </c>
      <c r="Q1924" s="590">
        <f>IF(B1924=2,60,310)</f>
        <v>310</v>
      </c>
      <c r="R1924" s="590">
        <v>5</v>
      </c>
      <c r="S1924" s="590">
        <f>IF(B1924=2,60,-190)</f>
        <v>-190</v>
      </c>
      <c r="T1924" s="590">
        <v>1</v>
      </c>
      <c r="U1924" s="590">
        <f>IF(Z1924&lt;&gt;"",IF(NOT(ISERROR(FIND("SU",Z1924))),VALUE(RIGHT(Z1924,1))+4,IF(NOT(ISERROR(FIND("MU20",Z1924))),20,IF(NOT(ISERROR(FIND("MU21",Z1924))),21,IF(NOT(ISERROR(FIND("MU2",Z1924))),2,1)))),"")</f>
        <v>5</v>
      </c>
      <c r="V1924" s="583"/>
      <c r="W1924" s="445" t="s">
        <v>2172</v>
      </c>
      <c r="X1924" s="192"/>
      <c r="Y1924" s="219">
        <f>IF(NOT(ISERROR(FIND("MU=SU",X1924))),1,IF(Z1924&lt;&gt;"",IF(NOT(ISERROR(FIND("SU",Z1924))),1,0),""))</f>
        <v>1</v>
      </c>
      <c r="Z1924" s="217" t="s">
        <v>43</v>
      </c>
      <c r="AA1924" s="218">
        <v>7230</v>
      </c>
      <c r="AB1924" s="77">
        <v>10.677899999999999</v>
      </c>
      <c r="AC1924" s="78" t="s">
        <v>7187</v>
      </c>
      <c r="AD1924" s="199"/>
      <c r="AE1924" s="91"/>
      <c r="AF1924" s="79"/>
      <c r="AG1924" s="79"/>
      <c r="AH1924" s="80"/>
      <c r="AI1924" s="81"/>
      <c r="AJ1924" s="81"/>
      <c r="AK1924" s="81"/>
      <c r="AL1924" s="81"/>
      <c r="AM1924" s="114"/>
      <c r="AN1924" s="82"/>
      <c r="AO1924" s="83"/>
      <c r="AP1924" s="83"/>
      <c r="AQ1924" s="83"/>
      <c r="AR1924" s="84"/>
      <c r="AS1924" s="85"/>
      <c r="AT1924" s="85"/>
      <c r="AU1924" s="85"/>
      <c r="AV1924" s="85"/>
      <c r="AW1924" s="104"/>
      <c r="AX1924" s="86"/>
      <c r="AY1924" s="87"/>
      <c r="AZ1924" s="87"/>
      <c r="BA1924" s="87"/>
      <c r="BB1924" s="88"/>
      <c r="BC1924" s="89"/>
      <c r="BD1924" s="89"/>
      <c r="BE1924" s="89"/>
      <c r="BF1924" s="89"/>
      <c r="BG1924" s="115"/>
      <c r="BH1924" s="90"/>
      <c r="BI1924" s="251"/>
      <c r="BJ1924" s="252"/>
      <c r="BK1924" s="252"/>
      <c r="BL1924" s="230"/>
      <c r="BM1924" s="230"/>
      <c r="BN1924" s="230"/>
      <c r="BO1924" s="231"/>
      <c r="BP1924" s="231"/>
      <c r="BQ1924" s="231"/>
      <c r="BR1924" s="232"/>
      <c r="BS1924" s="232"/>
      <c r="BT1924" s="232"/>
      <c r="BU1924" s="230"/>
      <c r="BV1924" s="230"/>
      <c r="BW1924" s="231"/>
      <c r="BX1924" s="231"/>
      <c r="BY1924" s="232"/>
      <c r="BZ1924" s="235"/>
      <c r="CA1924" s="257"/>
      <c r="CB1924" s="233"/>
      <c r="CC1924" s="230"/>
      <c r="CD1924" s="230"/>
      <c r="CE1924" s="230"/>
      <c r="CF1924" s="230"/>
      <c r="CG1924" s="230"/>
      <c r="CH1924" s="230"/>
      <c r="CI1924" s="230"/>
      <c r="CJ1924" s="231"/>
      <c r="CK1924" s="231"/>
      <c r="CL1924" s="231"/>
      <c r="CM1924" s="231"/>
      <c r="CN1924" s="231"/>
      <c r="CO1924" s="231"/>
      <c r="CP1924" s="231"/>
      <c r="CQ1924" s="231"/>
      <c r="CR1924" s="232"/>
      <c r="CS1924" s="232"/>
      <c r="CT1924" s="232"/>
      <c r="CU1924" s="232"/>
      <c r="CV1924" s="232"/>
      <c r="CW1924" s="232"/>
      <c r="CX1924" s="232"/>
      <c r="CY1924" s="234"/>
      <c r="CZ1924" s="106"/>
      <c r="DA1924" s="106"/>
      <c r="DB1924" s="106"/>
      <c r="DC1924" s="106">
        <v>0.4</v>
      </c>
      <c r="DD1924" s="106"/>
      <c r="DE1924" s="106"/>
      <c r="DF1924" s="92"/>
      <c r="DG1924" s="107"/>
      <c r="DH1924" s="107"/>
      <c r="DI1924" s="107"/>
      <c r="DJ1924" s="107"/>
      <c r="DK1924" s="107"/>
      <c r="DL1924" s="107"/>
      <c r="DM1924" s="110"/>
      <c r="DN1924" s="110"/>
      <c r="DO1924" s="110"/>
      <c r="DP1924" s="110"/>
      <c r="DQ1924" s="110"/>
      <c r="DR1924" s="110"/>
      <c r="DS1924" s="110"/>
      <c r="DT1924" s="110"/>
      <c r="DU1924" s="497"/>
      <c r="DV1924" s="497"/>
      <c r="DW1924" s="497"/>
      <c r="DX1924" s="497"/>
      <c r="DY1924" s="497"/>
      <c r="DZ1924" s="497"/>
      <c r="EA1924" s="288">
        <v>0.24306</v>
      </c>
      <c r="EB1924" s="501">
        <v>5.36952E-5</v>
      </c>
      <c r="EC1924" s="99">
        <v>0.133685</v>
      </c>
      <c r="ED1924" s="99">
        <v>0.15917500000000001</v>
      </c>
      <c r="EE1924" s="99">
        <v>5.3208600000000002E-2</v>
      </c>
      <c r="EF1924" s="501">
        <v>4.9264500000000003E-7</v>
      </c>
      <c r="EG1924" s="99">
        <v>86.800700000000006</v>
      </c>
      <c r="EH1924" s="99">
        <v>40.162999999999997</v>
      </c>
      <c r="EI1924" s="99">
        <v>18.087700000000002</v>
      </c>
      <c r="EJ1924" s="99">
        <v>80.973299999999995</v>
      </c>
      <c r="EK1924" s="99">
        <v>109.01600000000001</v>
      </c>
      <c r="EL1924" s="99">
        <v>-148.494</v>
      </c>
      <c r="EM1924" s="99">
        <v>0.42451299999999997</v>
      </c>
      <c r="EN1924" s="99">
        <v>0.62354799999999999</v>
      </c>
      <c r="EO1924" s="99">
        <v>0.495531</v>
      </c>
      <c r="EP1924" s="99">
        <v>0.40632499999999999</v>
      </c>
      <c r="EQ1924" s="99">
        <v>0.50755300000000003</v>
      </c>
      <c r="ER1924" s="99">
        <v>0.668184</v>
      </c>
      <c r="ES1924" s="99">
        <v>0</v>
      </c>
      <c r="ET1924" s="99">
        <v>3.08439</v>
      </c>
      <c r="EU1924" s="99">
        <v>-3.53491</v>
      </c>
      <c r="EV1924" s="99">
        <v>-3.7738399999999999</v>
      </c>
      <c r="EW1924" s="99">
        <v>5.0389299999999997</v>
      </c>
      <c r="EX1924" s="119">
        <v>5.5213799999999997</v>
      </c>
      <c r="EY1924" s="121"/>
      <c r="EZ1924" s="287"/>
      <c r="FA1924" s="83"/>
      <c r="FB1924" s="126"/>
      <c r="FC1924" s="116"/>
      <c r="FD1924" s="116"/>
      <c r="FE1924" s="116"/>
      <c r="FF1924" s="116"/>
      <c r="FG1924" s="116"/>
      <c r="FH1924" s="116"/>
      <c r="FI1924" s="116"/>
      <c r="FJ1924" s="116"/>
      <c r="FK1924" s="116"/>
      <c r="FL1924" s="116"/>
      <c r="FM1924" s="116"/>
      <c r="FN1924" s="116"/>
    </row>
    <row r="1925" spans="1:170" s="3" customFormat="1" ht="15" customHeight="1" x14ac:dyDescent="0.2">
      <c r="A1925" s="440">
        <v>20150728</v>
      </c>
      <c r="B1925" s="440">
        <v>10</v>
      </c>
      <c r="C1925" s="441">
        <v>23</v>
      </c>
      <c r="D1925" s="441">
        <v>1</v>
      </c>
      <c r="E1925" s="441">
        <v>14</v>
      </c>
      <c r="F1925" s="441">
        <v>9</v>
      </c>
      <c r="G1925" s="444">
        <v>1.9</v>
      </c>
      <c r="H1925" s="435">
        <v>0.1</v>
      </c>
      <c r="I1925" s="442">
        <v>7894</v>
      </c>
      <c r="J1925" s="101" t="s">
        <v>1979</v>
      </c>
      <c r="K1925" s="443" t="str">
        <f>IF(B1925=2,"Z:\Data\MOOG\HeTao\raw\",IF(B1925=5,"Z:\Data\MOOG\Polo\raw\",IF(B1925=10,"Z:\Data\MOOG\Messi\raw\","")))</f>
        <v>Z:\Data\MOOG\Messi\raw\</v>
      </c>
      <c r="L1925" s="439" t="s">
        <v>7183</v>
      </c>
      <c r="M1925" s="569" t="str">
        <f>IF(NOT(ISERROR(FIND("Training_dt",W1925))),"'Plot Psychometric_HH_dt_yuchen'",IF(NOT(ISERROR(FIND("Training",W1925))),"'Plot Psychometric_HH'",IF(NOT(ISERROR(FIND("1DAT",W1925))),"'Plot Tuning Azimuth_HH'",IF(NOT(ISERROR(FIND("HD_dt",W1925))),"'Plot HeadingDiscimination_PSTH_HH_dt_yuchen'",IF(NOT(ISERROR(FIND("HD",W1925))),"'Plot HeadingDiscimination_PSTH_HH'",IF(NOT(ISERROR(FIND("MemSac",W1925))),"'Memory Saccade Analysis_HH'",IF(NOT(ISERROR(FIND("DelSac",W1925))),"'Memory Saccade Analysis_HH'",IF(NOT(ISERROR(FIND("u-stim",W1925))),"'Plot Microstim_HH'",""))))))))</f>
        <v>'Memory Saccade Analysis_HH'</v>
      </c>
      <c r="N1925" s="573">
        <v>1</v>
      </c>
      <c r="O1925" s="584">
        <v>-1</v>
      </c>
      <c r="P1925" s="590">
        <v>4</v>
      </c>
      <c r="Q1925" s="590">
        <f>IF(B1925=2,60,310)</f>
        <v>310</v>
      </c>
      <c r="R1925" s="590">
        <v>5</v>
      </c>
      <c r="S1925" s="590">
        <f>IF(B1925=2,60,-190)</f>
        <v>-190</v>
      </c>
      <c r="T1925" s="590">
        <v>1</v>
      </c>
      <c r="U1925" s="590">
        <f>IF(Z1925&lt;&gt;"",IF(NOT(ISERROR(FIND("SU",Z1925))),VALUE(RIGHT(Z1925,1))+4,IF(NOT(ISERROR(FIND("MU20",Z1925))),20,IF(NOT(ISERROR(FIND("MU21",Z1925))),21,IF(NOT(ISERROR(FIND("MU2",Z1925))),2,1)))),"")</f>
        <v>20</v>
      </c>
      <c r="V1925" s="583"/>
      <c r="W1925" s="445" t="s">
        <v>2172</v>
      </c>
      <c r="X1925" s="192"/>
      <c r="Y1925" s="219">
        <f>IF(NOT(ISERROR(FIND("MU=SU",X1925))),1,IF(Z1925&lt;&gt;"",IF(NOT(ISERROR(FIND("SU",Z1925))),1,0),""))</f>
        <v>0</v>
      </c>
      <c r="Z1925" s="217" t="s">
        <v>3147</v>
      </c>
      <c r="AA1925" s="218">
        <v>20578</v>
      </c>
      <c r="AB1925" s="77" t="s">
        <v>70</v>
      </c>
      <c r="AC1925" s="78" t="s">
        <v>70</v>
      </c>
      <c r="AD1925" s="199"/>
      <c r="AE1925" s="91"/>
      <c r="AF1925" s="79"/>
      <c r="AG1925" s="79"/>
      <c r="AH1925" s="80"/>
      <c r="AI1925" s="81"/>
      <c r="AJ1925" s="81"/>
      <c r="AK1925" s="81"/>
      <c r="AL1925" s="81"/>
      <c r="AM1925" s="114"/>
      <c r="AN1925" s="82"/>
      <c r="AO1925" s="83"/>
      <c r="AP1925" s="83"/>
      <c r="AQ1925" s="83"/>
      <c r="AR1925" s="84"/>
      <c r="AS1925" s="85"/>
      <c r="AT1925" s="85"/>
      <c r="AU1925" s="85"/>
      <c r="AV1925" s="85"/>
      <c r="AW1925" s="104"/>
      <c r="AX1925" s="86"/>
      <c r="AY1925" s="87"/>
      <c r="AZ1925" s="87"/>
      <c r="BA1925" s="87"/>
      <c r="BB1925" s="88"/>
      <c r="BC1925" s="89"/>
      <c r="BD1925" s="89"/>
      <c r="BE1925" s="89"/>
      <c r="BF1925" s="89"/>
      <c r="BG1925" s="115"/>
      <c r="BH1925" s="90"/>
      <c r="BI1925" s="251"/>
      <c r="BJ1925" s="252"/>
      <c r="BK1925" s="252"/>
      <c r="BL1925" s="230"/>
      <c r="BM1925" s="230"/>
      <c r="BN1925" s="230"/>
      <c r="BO1925" s="231"/>
      <c r="BP1925" s="231"/>
      <c r="BQ1925" s="231"/>
      <c r="BR1925" s="232"/>
      <c r="BS1925" s="232"/>
      <c r="BT1925" s="232"/>
      <c r="BU1925" s="230"/>
      <c r="BV1925" s="230"/>
      <c r="BW1925" s="231"/>
      <c r="BX1925" s="231"/>
      <c r="BY1925" s="232"/>
      <c r="BZ1925" s="235"/>
      <c r="CA1925" s="257"/>
      <c r="CB1925" s="233"/>
      <c r="CC1925" s="230"/>
      <c r="CD1925" s="230"/>
      <c r="CE1925" s="230"/>
      <c r="CF1925" s="230"/>
      <c r="CG1925" s="230"/>
      <c r="CH1925" s="230"/>
      <c r="CI1925" s="230"/>
      <c r="CJ1925" s="231"/>
      <c r="CK1925" s="231"/>
      <c r="CL1925" s="231"/>
      <c r="CM1925" s="231"/>
      <c r="CN1925" s="231"/>
      <c r="CO1925" s="231"/>
      <c r="CP1925" s="231"/>
      <c r="CQ1925" s="231"/>
      <c r="CR1925" s="232"/>
      <c r="CS1925" s="232"/>
      <c r="CT1925" s="232"/>
      <c r="CU1925" s="232"/>
      <c r="CV1925" s="232"/>
      <c r="CW1925" s="232"/>
      <c r="CX1925" s="232"/>
      <c r="CY1925" s="234"/>
      <c r="CZ1925" s="106"/>
      <c r="DA1925" s="106"/>
      <c r="DB1925" s="106"/>
      <c r="DC1925" s="106">
        <v>1</v>
      </c>
      <c r="DD1925" s="106"/>
      <c r="DE1925" s="106"/>
      <c r="DF1925" s="92"/>
      <c r="DG1925" s="107"/>
      <c r="DH1925" s="107"/>
      <c r="DI1925" s="107"/>
      <c r="DJ1925" s="107"/>
      <c r="DK1925" s="107"/>
      <c r="DL1925" s="107"/>
      <c r="DM1925" s="110"/>
      <c r="DN1925" s="110"/>
      <c r="DO1925" s="110"/>
      <c r="DP1925" s="110"/>
      <c r="DQ1925" s="110"/>
      <c r="DR1925" s="110"/>
      <c r="DS1925" s="110"/>
      <c r="DT1925" s="110"/>
      <c r="DU1925" s="497"/>
      <c r="DV1925" s="497"/>
      <c r="DW1925" s="497"/>
      <c r="DX1925" s="497"/>
      <c r="DY1925" s="497"/>
      <c r="DZ1925" s="497"/>
      <c r="EA1925" s="288">
        <v>0.99290900000000004</v>
      </c>
      <c r="EB1925" s="111">
        <v>1.05182E-9</v>
      </c>
      <c r="EC1925" s="111">
        <v>1.4181E-5</v>
      </c>
      <c r="ED1925" s="492">
        <v>1.00225E-2</v>
      </c>
      <c r="EE1925" s="111">
        <v>3.84526E-6</v>
      </c>
      <c r="EF1925" s="111">
        <v>1.1363499999999999E-8</v>
      </c>
      <c r="EG1925" s="99">
        <v>55.192599999999999</v>
      </c>
      <c r="EH1925" s="99">
        <v>42.967399999999998</v>
      </c>
      <c r="EI1925" s="99">
        <v>61.604900000000001</v>
      </c>
      <c r="EJ1925" s="99">
        <v>55.582000000000001</v>
      </c>
      <c r="EK1925" s="99">
        <v>58.084200000000003</v>
      </c>
      <c r="EL1925" s="99">
        <v>-128.87899999999999</v>
      </c>
      <c r="EM1925" s="99">
        <v>0.197903</v>
      </c>
      <c r="EN1925" s="99">
        <v>0.72909599999999997</v>
      </c>
      <c r="EO1925" s="99">
        <v>0.63157300000000005</v>
      </c>
      <c r="EP1925" s="99">
        <v>0.5585</v>
      </c>
      <c r="EQ1925" s="99">
        <v>0.63657699999999995</v>
      </c>
      <c r="ER1925" s="99">
        <v>0.70626699999999998</v>
      </c>
      <c r="ES1925" s="99">
        <v>0</v>
      </c>
      <c r="ET1925" s="99">
        <v>9.3371200000000005</v>
      </c>
      <c r="EU1925" s="99">
        <v>3.2175600000000002</v>
      </c>
      <c r="EV1925" s="99">
        <v>8.0033200000000004</v>
      </c>
      <c r="EW1925" s="99">
        <v>9.0133799999999997</v>
      </c>
      <c r="EX1925" s="119">
        <v>12.4329</v>
      </c>
      <c r="EY1925" s="121"/>
      <c r="EZ1925" s="287"/>
      <c r="FA1925" s="83"/>
      <c r="FB1925" s="126"/>
      <c r="FC1925" s="116"/>
      <c r="FD1925" s="116"/>
      <c r="FE1925" s="116"/>
      <c r="FF1925" s="116"/>
      <c r="FG1925" s="116"/>
      <c r="FH1925" s="116"/>
      <c r="FI1925" s="116"/>
      <c r="FJ1925" s="116"/>
      <c r="FK1925" s="116"/>
      <c r="FL1925" s="116"/>
      <c r="FM1925" s="116"/>
      <c r="FN1925" s="116"/>
    </row>
    <row r="1926" spans="1:170" s="3" customFormat="1" ht="15" customHeight="1" x14ac:dyDescent="0.2">
      <c r="A1926" s="448">
        <v>20150729</v>
      </c>
      <c r="B1926" s="448">
        <v>10</v>
      </c>
      <c r="C1926" s="449">
        <v>24</v>
      </c>
      <c r="D1926" s="449">
        <v>1</v>
      </c>
      <c r="E1926" s="449">
        <v>12</v>
      </c>
      <c r="F1926" s="449">
        <v>10</v>
      </c>
      <c r="G1926" s="452">
        <v>2</v>
      </c>
      <c r="H1926" s="435">
        <v>0</v>
      </c>
      <c r="I1926" s="450">
        <v>7990</v>
      </c>
      <c r="J1926" s="101" t="s">
        <v>1979</v>
      </c>
      <c r="K1926" s="451" t="str">
        <f>IF(B1926=2,"Z:\Data\MOOG\HeTao\raw\",IF(B1926=5,"Z:\Data\MOOG\Polo\raw\",IF(B1926=10,"Z:\Data\MOOG\Messi\raw\","")))</f>
        <v>Z:\Data\MOOG\Messi\raw\</v>
      </c>
      <c r="L1926" s="447" t="s">
        <v>7225</v>
      </c>
      <c r="M1926" s="569" t="str">
        <f>IF(NOT(ISERROR(FIND("Training_dt",W1926))),"'Plot Psychometric_HH_dt_yuchen'",IF(NOT(ISERROR(FIND("Training",W1926))),"'Plot Psychometric_HH'",IF(NOT(ISERROR(FIND("1DAT",W1926))),"'Plot Tuning Azimuth_HH'",IF(NOT(ISERROR(FIND("HD_dt",W1926))),"'Plot HeadingDiscimination_PSTH_HH_dt_yuchen'",IF(NOT(ISERROR(FIND("HD",W1926))),"'Plot HeadingDiscimination_PSTH_HH'",IF(NOT(ISERROR(FIND("MemSac",W1926))),"'Memory Saccade Analysis_HH'",IF(NOT(ISERROR(FIND("DelSac",W1926))),"'Memory Saccade Analysis_HH'",IF(NOT(ISERROR(FIND("u-stim",W1926))),"'Plot Microstim_HH'",""))))))))</f>
        <v>'Memory Saccade Analysis_HH'</v>
      </c>
      <c r="N1926" s="573">
        <v>1</v>
      </c>
      <c r="O1926" s="584">
        <v>-1</v>
      </c>
      <c r="P1926" s="590">
        <v>4</v>
      </c>
      <c r="Q1926" s="590">
        <f>IF(B1926=2,60,310)</f>
        <v>310</v>
      </c>
      <c r="R1926" s="590">
        <v>5</v>
      </c>
      <c r="S1926" s="590">
        <f>IF(B1926=2,60,-190)</f>
        <v>-190</v>
      </c>
      <c r="T1926" s="590">
        <v>1</v>
      </c>
      <c r="U1926" s="590">
        <f>IF(Z1926&lt;&gt;"",IF(NOT(ISERROR(FIND("SU",Z1926))),VALUE(RIGHT(Z1926,1))+4,IF(NOT(ISERROR(FIND("MU20",Z1926))),20,IF(NOT(ISERROR(FIND("MU21",Z1926))),21,IF(NOT(ISERROR(FIND("MU2",Z1926))),2,1)))),"")</f>
        <v>5</v>
      </c>
      <c r="V1926" s="583"/>
      <c r="W1926" s="453" t="s">
        <v>2172</v>
      </c>
      <c r="X1926" s="192"/>
      <c r="Y1926" s="219">
        <f>IF(NOT(ISERROR(FIND("MU=SU",X1926))),1,IF(Z1926&lt;&gt;"",IF(NOT(ISERROR(FIND("SU",Z1926))),1,0),""))</f>
        <v>1</v>
      </c>
      <c r="Z1926" s="217" t="s">
        <v>43</v>
      </c>
      <c r="AA1926" s="218">
        <v>1603</v>
      </c>
      <c r="AB1926" s="77">
        <v>14.920500000000001</v>
      </c>
      <c r="AC1926" s="78" t="s">
        <v>7226</v>
      </c>
      <c r="AD1926" s="199"/>
      <c r="AE1926" s="91"/>
      <c r="AF1926" s="79"/>
      <c r="AG1926" s="79"/>
      <c r="AH1926" s="80"/>
      <c r="AI1926" s="81"/>
      <c r="AJ1926" s="81"/>
      <c r="AK1926" s="81"/>
      <c r="AL1926" s="81"/>
      <c r="AM1926" s="114"/>
      <c r="AN1926" s="82"/>
      <c r="AO1926" s="83"/>
      <c r="AP1926" s="83"/>
      <c r="AQ1926" s="83"/>
      <c r="AR1926" s="84"/>
      <c r="AS1926" s="85"/>
      <c r="AT1926" s="85"/>
      <c r="AU1926" s="85"/>
      <c r="AV1926" s="85"/>
      <c r="AW1926" s="104"/>
      <c r="AX1926" s="86"/>
      <c r="AY1926" s="87"/>
      <c r="AZ1926" s="87"/>
      <c r="BA1926" s="87"/>
      <c r="BB1926" s="88"/>
      <c r="BC1926" s="89"/>
      <c r="BD1926" s="89"/>
      <c r="BE1926" s="89"/>
      <c r="BF1926" s="89"/>
      <c r="BG1926" s="115"/>
      <c r="BH1926" s="90"/>
      <c r="BI1926" s="251"/>
      <c r="BJ1926" s="252"/>
      <c r="BK1926" s="252"/>
      <c r="BL1926" s="230"/>
      <c r="BM1926" s="230"/>
      <c r="BN1926" s="230"/>
      <c r="BO1926" s="231"/>
      <c r="BP1926" s="231"/>
      <c r="BQ1926" s="231"/>
      <c r="BR1926" s="232"/>
      <c r="BS1926" s="232"/>
      <c r="BT1926" s="232"/>
      <c r="BU1926" s="230"/>
      <c r="BV1926" s="230"/>
      <c r="BW1926" s="231"/>
      <c r="BX1926" s="231"/>
      <c r="BY1926" s="232"/>
      <c r="BZ1926" s="235"/>
      <c r="CA1926" s="257"/>
      <c r="CB1926" s="233"/>
      <c r="CC1926" s="230"/>
      <c r="CD1926" s="230"/>
      <c r="CE1926" s="230"/>
      <c r="CF1926" s="230"/>
      <c r="CG1926" s="230"/>
      <c r="CH1926" s="230"/>
      <c r="CI1926" s="230"/>
      <c r="CJ1926" s="231"/>
      <c r="CK1926" s="231"/>
      <c r="CL1926" s="231"/>
      <c r="CM1926" s="231"/>
      <c r="CN1926" s="231"/>
      <c r="CO1926" s="231"/>
      <c r="CP1926" s="231"/>
      <c r="CQ1926" s="231"/>
      <c r="CR1926" s="232"/>
      <c r="CS1926" s="232"/>
      <c r="CT1926" s="232"/>
      <c r="CU1926" s="232"/>
      <c r="CV1926" s="232"/>
      <c r="CW1926" s="232"/>
      <c r="CX1926" s="232"/>
      <c r="CY1926" s="234"/>
      <c r="CZ1926" s="106"/>
      <c r="DA1926" s="106"/>
      <c r="DB1926" s="106"/>
      <c r="DC1926" s="106">
        <v>1</v>
      </c>
      <c r="DD1926" s="106"/>
      <c r="DE1926" s="106"/>
      <c r="DF1926" s="92"/>
      <c r="DG1926" s="107"/>
      <c r="DH1926" s="107"/>
      <c r="DI1926" s="107"/>
      <c r="DJ1926" s="107"/>
      <c r="DK1926" s="107"/>
      <c r="DL1926" s="107"/>
      <c r="DM1926" s="110"/>
      <c r="DN1926" s="110"/>
      <c r="DO1926" s="110"/>
      <c r="DP1926" s="110"/>
      <c r="DQ1926" s="110"/>
      <c r="DR1926" s="110"/>
      <c r="DS1926" s="110"/>
      <c r="DT1926" s="110"/>
      <c r="DU1926" s="497"/>
      <c r="DV1926" s="497"/>
      <c r="DW1926" s="497"/>
      <c r="DX1926" s="497"/>
      <c r="DY1926" s="497"/>
      <c r="DZ1926" s="497"/>
      <c r="EA1926" s="288">
        <v>0.110389</v>
      </c>
      <c r="EB1926" s="111">
        <v>1.5763700000000001E-6</v>
      </c>
      <c r="EC1926" s="111">
        <v>1.6255800000000001E-2</v>
      </c>
      <c r="ED1926" s="501">
        <v>9.9512400000000006E-5</v>
      </c>
      <c r="EE1926" s="501">
        <v>7.6475299999999996E-4</v>
      </c>
      <c r="EF1926" s="111">
        <v>1.49171E-4</v>
      </c>
      <c r="EG1926" s="99">
        <v>53.973599999999998</v>
      </c>
      <c r="EH1926" s="99">
        <v>114.50700000000001</v>
      </c>
      <c r="EI1926" s="99">
        <v>56.544400000000003</v>
      </c>
      <c r="EJ1926" s="99">
        <v>53.322800000000001</v>
      </c>
      <c r="EK1926" s="99">
        <v>49.543399999999998</v>
      </c>
      <c r="EL1926" s="99">
        <v>-107.99299999999999</v>
      </c>
      <c r="EM1926" s="99">
        <v>0.455121</v>
      </c>
      <c r="EN1926" s="99">
        <v>0.66481299999999999</v>
      </c>
      <c r="EO1926" s="99">
        <v>0.56032899999999997</v>
      </c>
      <c r="EP1926" s="99">
        <v>0.62490900000000005</v>
      </c>
      <c r="EQ1926" s="99">
        <v>0.59566200000000002</v>
      </c>
      <c r="ER1926" s="99">
        <v>0.59586499999999998</v>
      </c>
      <c r="ES1926" s="99">
        <v>0</v>
      </c>
      <c r="ET1926" s="99">
        <v>13.3988</v>
      </c>
      <c r="EU1926" s="99">
        <v>4.6721399999999997</v>
      </c>
      <c r="EV1926" s="99">
        <v>14.710800000000001</v>
      </c>
      <c r="EW1926" s="99">
        <v>18.1221</v>
      </c>
      <c r="EX1926" s="119">
        <v>3.8376100000000002</v>
      </c>
      <c r="EY1926" s="121"/>
      <c r="EZ1926" s="287"/>
      <c r="FA1926" s="83"/>
      <c r="FB1926" s="126"/>
      <c r="FC1926" s="116"/>
      <c r="FD1926" s="116"/>
      <c r="FE1926" s="116"/>
      <c r="FF1926" s="116"/>
      <c r="FG1926" s="116"/>
      <c r="FH1926" s="116"/>
      <c r="FI1926" s="116"/>
      <c r="FJ1926" s="116"/>
      <c r="FK1926" s="116"/>
      <c r="FL1926" s="116"/>
      <c r="FM1926" s="116"/>
      <c r="FN1926" s="116"/>
    </row>
    <row r="1927" spans="1:170" s="3" customFormat="1" ht="15" customHeight="1" x14ac:dyDescent="0.2">
      <c r="A1927" s="448">
        <v>20150729</v>
      </c>
      <c r="B1927" s="448">
        <v>10</v>
      </c>
      <c r="C1927" s="449">
        <v>24</v>
      </c>
      <c r="D1927" s="449">
        <v>1</v>
      </c>
      <c r="E1927" s="449">
        <v>12</v>
      </c>
      <c r="F1927" s="449">
        <v>10</v>
      </c>
      <c r="G1927" s="452">
        <v>2</v>
      </c>
      <c r="H1927" s="435">
        <v>0</v>
      </c>
      <c r="I1927" s="450">
        <v>7990</v>
      </c>
      <c r="J1927" s="101" t="s">
        <v>1979</v>
      </c>
      <c r="K1927" s="451" t="str">
        <f>IF(B1927=2,"Z:\Data\MOOG\HeTao\raw\",IF(B1927=5,"Z:\Data\MOOG\Polo\raw\",IF(B1927=10,"Z:\Data\MOOG\Messi\raw\","")))</f>
        <v>Z:\Data\MOOG\Messi\raw\</v>
      </c>
      <c r="L1927" s="447" t="s">
        <v>7225</v>
      </c>
      <c r="M1927" s="569" t="str">
        <f>IF(NOT(ISERROR(FIND("Training_dt",W1927))),"'Plot Psychometric_HH_dt_yuchen'",IF(NOT(ISERROR(FIND("Training",W1927))),"'Plot Psychometric_HH'",IF(NOT(ISERROR(FIND("1DAT",W1927))),"'Plot Tuning Azimuth_HH'",IF(NOT(ISERROR(FIND("HD_dt",W1927))),"'Plot HeadingDiscimination_PSTH_HH_dt_yuchen'",IF(NOT(ISERROR(FIND("HD",W1927))),"'Plot HeadingDiscimination_PSTH_HH'",IF(NOT(ISERROR(FIND("MemSac",W1927))),"'Memory Saccade Analysis_HH'",IF(NOT(ISERROR(FIND("DelSac",W1927))),"'Memory Saccade Analysis_HH'",IF(NOT(ISERROR(FIND("u-stim",W1927))),"'Plot Microstim_HH'",""))))))))</f>
        <v>'Memory Saccade Analysis_HH'</v>
      </c>
      <c r="N1927" s="573">
        <v>1</v>
      </c>
      <c r="O1927" s="584">
        <v>-1</v>
      </c>
      <c r="P1927" s="590">
        <v>4</v>
      </c>
      <c r="Q1927" s="590">
        <f>IF(B1927=2,60,310)</f>
        <v>310</v>
      </c>
      <c r="R1927" s="590">
        <v>5</v>
      </c>
      <c r="S1927" s="590">
        <f>IF(B1927=2,60,-190)</f>
        <v>-190</v>
      </c>
      <c r="T1927" s="590">
        <v>1</v>
      </c>
      <c r="U1927" s="590">
        <f>IF(Z1927&lt;&gt;"",IF(NOT(ISERROR(FIND("SU",Z1927))),VALUE(RIGHT(Z1927,1))+4,IF(NOT(ISERROR(FIND("MU20",Z1927))),20,IF(NOT(ISERROR(FIND("MU21",Z1927))),21,IF(NOT(ISERROR(FIND("MU2",Z1927))),2,1)))),"")</f>
        <v>6</v>
      </c>
      <c r="V1927" s="583"/>
      <c r="W1927" s="453" t="s">
        <v>2172</v>
      </c>
      <c r="X1927" s="192"/>
      <c r="Y1927" s="219">
        <f>IF(NOT(ISERROR(FIND("MU=SU",X1927))),1,IF(Z1927&lt;&gt;"",IF(NOT(ISERROR(FIND("SU",Z1927))),1,0),""))</f>
        <v>1</v>
      </c>
      <c r="Z1927" s="217" t="s">
        <v>46</v>
      </c>
      <c r="AA1927" s="218">
        <v>1789</v>
      </c>
      <c r="AB1927" s="77">
        <v>8.3398299999999992</v>
      </c>
      <c r="AC1927" s="78" t="s">
        <v>7227</v>
      </c>
      <c r="AD1927" s="199"/>
      <c r="AE1927" s="91"/>
      <c r="AF1927" s="79"/>
      <c r="AG1927" s="79"/>
      <c r="AH1927" s="80"/>
      <c r="AI1927" s="81"/>
      <c r="AJ1927" s="81"/>
      <c r="AK1927" s="81"/>
      <c r="AL1927" s="81"/>
      <c r="AM1927" s="114"/>
      <c r="AN1927" s="82"/>
      <c r="AO1927" s="83"/>
      <c r="AP1927" s="83"/>
      <c r="AQ1927" s="83"/>
      <c r="AR1927" s="84"/>
      <c r="AS1927" s="85"/>
      <c r="AT1927" s="85"/>
      <c r="AU1927" s="85"/>
      <c r="AV1927" s="85"/>
      <c r="AW1927" s="104"/>
      <c r="AX1927" s="86"/>
      <c r="AY1927" s="87"/>
      <c r="AZ1927" s="87"/>
      <c r="BA1927" s="87"/>
      <c r="BB1927" s="88"/>
      <c r="BC1927" s="89"/>
      <c r="BD1927" s="89"/>
      <c r="BE1927" s="89"/>
      <c r="BF1927" s="89"/>
      <c r="BG1927" s="115"/>
      <c r="BH1927" s="90"/>
      <c r="BI1927" s="251"/>
      <c r="BJ1927" s="252"/>
      <c r="BK1927" s="252"/>
      <c r="BL1927" s="230"/>
      <c r="BM1927" s="230"/>
      <c r="BN1927" s="230"/>
      <c r="BO1927" s="231"/>
      <c r="BP1927" s="231"/>
      <c r="BQ1927" s="231"/>
      <c r="BR1927" s="232"/>
      <c r="BS1927" s="232"/>
      <c r="BT1927" s="232"/>
      <c r="BU1927" s="230"/>
      <c r="BV1927" s="230"/>
      <c r="BW1927" s="231"/>
      <c r="BX1927" s="231"/>
      <c r="BY1927" s="232"/>
      <c r="BZ1927" s="235"/>
      <c r="CA1927" s="257"/>
      <c r="CB1927" s="233"/>
      <c r="CC1927" s="230"/>
      <c r="CD1927" s="230"/>
      <c r="CE1927" s="230"/>
      <c r="CF1927" s="230"/>
      <c r="CG1927" s="230"/>
      <c r="CH1927" s="230"/>
      <c r="CI1927" s="230"/>
      <c r="CJ1927" s="231"/>
      <c r="CK1927" s="231"/>
      <c r="CL1927" s="231"/>
      <c r="CM1927" s="231"/>
      <c r="CN1927" s="231"/>
      <c r="CO1927" s="231"/>
      <c r="CP1927" s="231"/>
      <c r="CQ1927" s="231"/>
      <c r="CR1927" s="232"/>
      <c r="CS1927" s="232"/>
      <c r="CT1927" s="232"/>
      <c r="CU1927" s="232"/>
      <c r="CV1927" s="232"/>
      <c r="CW1927" s="232"/>
      <c r="CX1927" s="232"/>
      <c r="CY1927" s="234"/>
      <c r="CZ1927" s="106"/>
      <c r="DA1927" s="106"/>
      <c r="DB1927" s="106"/>
      <c r="DC1927" s="106">
        <v>1</v>
      </c>
      <c r="DD1927" s="106"/>
      <c r="DE1927" s="106"/>
      <c r="DF1927" s="92"/>
      <c r="DG1927" s="107"/>
      <c r="DH1927" s="107"/>
      <c r="DI1927" s="107"/>
      <c r="DJ1927" s="107"/>
      <c r="DK1927" s="107"/>
      <c r="DL1927" s="107"/>
      <c r="DM1927" s="110"/>
      <c r="DN1927" s="110"/>
      <c r="DO1927" s="110"/>
      <c r="DP1927" s="110"/>
      <c r="DQ1927" s="110"/>
      <c r="DR1927" s="110"/>
      <c r="DS1927" s="110"/>
      <c r="DT1927" s="110"/>
      <c r="DU1927" s="497"/>
      <c r="DV1927" s="497"/>
      <c r="DW1927" s="497"/>
      <c r="DX1927" s="497"/>
      <c r="DY1927" s="497"/>
      <c r="DZ1927" s="497"/>
      <c r="EA1927" s="288">
        <v>0.50650099999999998</v>
      </c>
      <c r="EB1927" s="111">
        <v>5.4639599999999997E-12</v>
      </c>
      <c r="EC1927" s="111">
        <v>4.9008399999999996E-10</v>
      </c>
      <c r="ED1927" s="111">
        <v>1.66035E-8</v>
      </c>
      <c r="EE1927" s="501">
        <v>2.8822900000000001E-7</v>
      </c>
      <c r="EF1927" s="111">
        <v>1.8171299999999999E-6</v>
      </c>
      <c r="EG1927" s="99">
        <v>139.614</v>
      </c>
      <c r="EH1927" s="99">
        <v>125.253</v>
      </c>
      <c r="EI1927" s="99">
        <v>117.08</v>
      </c>
      <c r="EJ1927" s="99">
        <v>111.497</v>
      </c>
      <c r="EK1927" s="99">
        <v>111.681</v>
      </c>
      <c r="EL1927" s="99">
        <v>-55.842700000000001</v>
      </c>
      <c r="EM1927" s="99">
        <v>0.37940099999999999</v>
      </c>
      <c r="EN1927" s="99">
        <v>0.77922199999999997</v>
      </c>
      <c r="EO1927" s="99">
        <v>0.75089600000000001</v>
      </c>
      <c r="EP1927" s="99">
        <v>0.69711500000000004</v>
      </c>
      <c r="EQ1927" s="99">
        <v>0.69054000000000004</v>
      </c>
      <c r="ER1927" s="99">
        <v>0.66303199999999995</v>
      </c>
      <c r="ES1927" s="99">
        <v>0</v>
      </c>
      <c r="ET1927" s="99">
        <v>18.842099999999999</v>
      </c>
      <c r="EU1927" s="99">
        <v>9.5338200000000004</v>
      </c>
      <c r="EV1927" s="99">
        <v>9.0614699999999999</v>
      </c>
      <c r="EW1927" s="99">
        <v>12.367900000000001</v>
      </c>
      <c r="EX1927" s="119">
        <v>2.9745699999999999</v>
      </c>
      <c r="EY1927" s="121"/>
      <c r="EZ1927" s="287"/>
      <c r="FA1927" s="83"/>
      <c r="FB1927" s="126"/>
      <c r="FC1927" s="116"/>
      <c r="FD1927" s="116"/>
      <c r="FE1927" s="116"/>
      <c r="FF1927" s="116"/>
      <c r="FG1927" s="116"/>
      <c r="FH1927" s="116"/>
      <c r="FI1927" s="116"/>
      <c r="FJ1927" s="116"/>
      <c r="FK1927" s="116"/>
      <c r="FL1927" s="116"/>
      <c r="FM1927" s="116"/>
      <c r="FN1927" s="116"/>
    </row>
    <row r="1928" spans="1:170" s="3" customFormat="1" ht="15" customHeight="1" x14ac:dyDescent="0.2">
      <c r="A1928" s="448">
        <v>20150729</v>
      </c>
      <c r="B1928" s="448">
        <v>10</v>
      </c>
      <c r="C1928" s="449">
        <v>24</v>
      </c>
      <c r="D1928" s="449">
        <v>1</v>
      </c>
      <c r="E1928" s="449">
        <v>12</v>
      </c>
      <c r="F1928" s="449">
        <v>10</v>
      </c>
      <c r="G1928" s="452">
        <v>2</v>
      </c>
      <c r="H1928" s="435">
        <v>0</v>
      </c>
      <c r="I1928" s="450">
        <v>7990</v>
      </c>
      <c r="J1928" s="101" t="s">
        <v>1979</v>
      </c>
      <c r="K1928" s="451" t="str">
        <f>IF(B1928=2,"Z:\Data\MOOG\HeTao\raw\",IF(B1928=5,"Z:\Data\MOOG\Polo\raw\",IF(B1928=10,"Z:\Data\MOOG\Messi\raw\","")))</f>
        <v>Z:\Data\MOOG\Messi\raw\</v>
      </c>
      <c r="L1928" s="447" t="s">
        <v>7225</v>
      </c>
      <c r="M1928" s="569" t="str">
        <f>IF(NOT(ISERROR(FIND("Training_dt",W1928))),"'Plot Psychometric_HH_dt_yuchen'",IF(NOT(ISERROR(FIND("Training",W1928))),"'Plot Psychometric_HH'",IF(NOT(ISERROR(FIND("1DAT",W1928))),"'Plot Tuning Azimuth_HH'",IF(NOT(ISERROR(FIND("HD_dt",W1928))),"'Plot HeadingDiscimination_PSTH_HH_dt_yuchen'",IF(NOT(ISERROR(FIND("HD",W1928))),"'Plot HeadingDiscimination_PSTH_HH'",IF(NOT(ISERROR(FIND("MemSac",W1928))),"'Memory Saccade Analysis_HH'",IF(NOT(ISERROR(FIND("DelSac",W1928))),"'Memory Saccade Analysis_HH'",IF(NOT(ISERROR(FIND("u-stim",W1928))),"'Plot Microstim_HH'",""))))))))</f>
        <v>'Memory Saccade Analysis_HH'</v>
      </c>
      <c r="N1928" s="573">
        <v>1</v>
      </c>
      <c r="O1928" s="584">
        <v>-1</v>
      </c>
      <c r="P1928" s="590">
        <v>4</v>
      </c>
      <c r="Q1928" s="590">
        <f>IF(B1928=2,60,310)</f>
        <v>310</v>
      </c>
      <c r="R1928" s="590">
        <v>5</v>
      </c>
      <c r="S1928" s="590">
        <f>IF(B1928=2,60,-190)</f>
        <v>-190</v>
      </c>
      <c r="T1928" s="590">
        <v>1</v>
      </c>
      <c r="U1928" s="590">
        <f>IF(Z1928&lt;&gt;"",IF(NOT(ISERROR(FIND("SU",Z1928))),VALUE(RIGHT(Z1928,1))+4,IF(NOT(ISERROR(FIND("MU20",Z1928))),20,IF(NOT(ISERROR(FIND("MU21",Z1928))),21,IF(NOT(ISERROR(FIND("MU2",Z1928))),2,1)))),"")</f>
        <v>20</v>
      </c>
      <c r="V1928" s="583"/>
      <c r="W1928" s="453" t="s">
        <v>2172</v>
      </c>
      <c r="X1928" s="192"/>
      <c r="Y1928" s="219">
        <f>IF(NOT(ISERROR(FIND("MU=SU",X1928))),1,IF(Z1928&lt;&gt;"",IF(NOT(ISERROR(FIND("SU",Z1928))),1,0),""))</f>
        <v>0</v>
      </c>
      <c r="Z1928" s="217" t="s">
        <v>3147</v>
      </c>
      <c r="AA1928" s="218">
        <v>9634</v>
      </c>
      <c r="AB1928" s="77" t="s">
        <v>70</v>
      </c>
      <c r="AC1928" s="78" t="s">
        <v>70</v>
      </c>
      <c r="AD1928" s="199"/>
      <c r="AE1928" s="91"/>
      <c r="AF1928" s="79"/>
      <c r="AG1928" s="79"/>
      <c r="AH1928" s="80"/>
      <c r="AI1928" s="81"/>
      <c r="AJ1928" s="81"/>
      <c r="AK1928" s="81"/>
      <c r="AL1928" s="81"/>
      <c r="AM1928" s="114"/>
      <c r="AN1928" s="82"/>
      <c r="AO1928" s="83"/>
      <c r="AP1928" s="83"/>
      <c r="AQ1928" s="83"/>
      <c r="AR1928" s="84"/>
      <c r="AS1928" s="85"/>
      <c r="AT1928" s="85"/>
      <c r="AU1928" s="85"/>
      <c r="AV1928" s="85"/>
      <c r="AW1928" s="104"/>
      <c r="AX1928" s="86"/>
      <c r="AY1928" s="87"/>
      <c r="AZ1928" s="87"/>
      <c r="BA1928" s="87"/>
      <c r="BB1928" s="88"/>
      <c r="BC1928" s="89"/>
      <c r="BD1928" s="89"/>
      <c r="BE1928" s="89"/>
      <c r="BF1928" s="89"/>
      <c r="BG1928" s="115"/>
      <c r="BH1928" s="90"/>
      <c r="BI1928" s="251"/>
      <c r="BJ1928" s="252"/>
      <c r="BK1928" s="252"/>
      <c r="BL1928" s="230"/>
      <c r="BM1928" s="230"/>
      <c r="BN1928" s="230"/>
      <c r="BO1928" s="231"/>
      <c r="BP1928" s="231"/>
      <c r="BQ1928" s="231"/>
      <c r="BR1928" s="232"/>
      <c r="BS1928" s="232"/>
      <c r="BT1928" s="232"/>
      <c r="BU1928" s="230"/>
      <c r="BV1928" s="230"/>
      <c r="BW1928" s="231"/>
      <c r="BX1928" s="231"/>
      <c r="BY1928" s="232"/>
      <c r="BZ1928" s="235"/>
      <c r="CA1928" s="257"/>
      <c r="CB1928" s="233"/>
      <c r="CC1928" s="230"/>
      <c r="CD1928" s="230"/>
      <c r="CE1928" s="230"/>
      <c r="CF1928" s="230"/>
      <c r="CG1928" s="230"/>
      <c r="CH1928" s="230"/>
      <c r="CI1928" s="230"/>
      <c r="CJ1928" s="231"/>
      <c r="CK1928" s="231"/>
      <c r="CL1928" s="231"/>
      <c r="CM1928" s="231"/>
      <c r="CN1928" s="231"/>
      <c r="CO1928" s="231"/>
      <c r="CP1928" s="231"/>
      <c r="CQ1928" s="231"/>
      <c r="CR1928" s="232"/>
      <c r="CS1928" s="232"/>
      <c r="CT1928" s="232"/>
      <c r="CU1928" s="232"/>
      <c r="CV1928" s="232"/>
      <c r="CW1928" s="232"/>
      <c r="CX1928" s="232"/>
      <c r="CY1928" s="234"/>
      <c r="CZ1928" s="106"/>
      <c r="DA1928" s="106"/>
      <c r="DB1928" s="106"/>
      <c r="DC1928" s="106">
        <v>1</v>
      </c>
      <c r="DD1928" s="106"/>
      <c r="DE1928" s="106"/>
      <c r="DF1928" s="92"/>
      <c r="DG1928" s="107"/>
      <c r="DH1928" s="107"/>
      <c r="DI1928" s="107"/>
      <c r="DJ1928" s="107"/>
      <c r="DK1928" s="107"/>
      <c r="DL1928" s="107"/>
      <c r="DM1928" s="110"/>
      <c r="DN1928" s="110"/>
      <c r="DO1928" s="110"/>
      <c r="DP1928" s="110"/>
      <c r="DQ1928" s="110"/>
      <c r="DR1928" s="110"/>
      <c r="DS1928" s="110"/>
      <c r="DT1928" s="110"/>
      <c r="DU1928" s="497"/>
      <c r="DV1928" s="497"/>
      <c r="DW1928" s="497"/>
      <c r="DX1928" s="497"/>
      <c r="DY1928" s="497"/>
      <c r="DZ1928" s="497"/>
      <c r="EA1928" s="288">
        <v>0.80918800000000002</v>
      </c>
      <c r="EB1928" s="501">
        <v>1.6915600000000001E-10</v>
      </c>
      <c r="EC1928" s="501">
        <v>3.8745699999999999E-8</v>
      </c>
      <c r="ED1928" s="501">
        <v>3.55408E-10</v>
      </c>
      <c r="EE1928" s="501">
        <v>9.7148099999999997E-11</v>
      </c>
      <c r="EF1928" s="501">
        <v>2.0817899999999999E-5</v>
      </c>
      <c r="EG1928" s="99">
        <v>71.325100000000006</v>
      </c>
      <c r="EH1928" s="99">
        <v>109.783</v>
      </c>
      <c r="EI1928" s="99">
        <v>100.83499999999999</v>
      </c>
      <c r="EJ1928" s="99">
        <v>87.545599999999993</v>
      </c>
      <c r="EK1928" s="99">
        <v>90.097700000000003</v>
      </c>
      <c r="EL1928" s="99">
        <v>-116.13200000000001</v>
      </c>
      <c r="EM1928" s="99">
        <v>0.30444900000000003</v>
      </c>
      <c r="EN1928" s="99">
        <v>0.74711099999999997</v>
      </c>
      <c r="EO1928" s="99">
        <v>0.69744700000000004</v>
      </c>
      <c r="EP1928" s="99">
        <v>0.75323899999999999</v>
      </c>
      <c r="EQ1928" s="99">
        <v>0.74819000000000002</v>
      </c>
      <c r="ER1928" s="99">
        <v>0.64239800000000002</v>
      </c>
      <c r="ES1928" s="99">
        <v>0</v>
      </c>
      <c r="ET1928" s="99">
        <v>28.6798</v>
      </c>
      <c r="EU1928" s="99">
        <v>15.180099999999999</v>
      </c>
      <c r="EV1928" s="99">
        <v>21.883199999999999</v>
      </c>
      <c r="EW1928" s="99">
        <v>28.125800000000002</v>
      </c>
      <c r="EX1928" s="119">
        <v>6.6026999999999996</v>
      </c>
      <c r="EY1928" s="121"/>
      <c r="EZ1928" s="287"/>
      <c r="FA1928" s="83"/>
      <c r="FB1928" s="126"/>
      <c r="FC1928" s="116"/>
      <c r="FD1928" s="116"/>
      <c r="FE1928" s="116"/>
      <c r="FF1928" s="116"/>
      <c r="FG1928" s="116"/>
      <c r="FH1928" s="116"/>
      <c r="FI1928" s="116"/>
      <c r="FJ1928" s="116"/>
      <c r="FK1928" s="116"/>
      <c r="FL1928" s="116"/>
      <c r="FM1928" s="116"/>
      <c r="FN1928" s="116"/>
    </row>
    <row r="1929" spans="1:170" s="3" customFormat="1" ht="15" customHeight="1" x14ac:dyDescent="0.2">
      <c r="A1929" s="448">
        <v>20150729</v>
      </c>
      <c r="B1929" s="448">
        <v>10</v>
      </c>
      <c r="C1929" s="449">
        <v>24</v>
      </c>
      <c r="D1929" s="449">
        <v>1</v>
      </c>
      <c r="E1929" s="449">
        <v>10</v>
      </c>
      <c r="F1929" s="449">
        <v>12</v>
      </c>
      <c r="G1929" s="452">
        <v>2</v>
      </c>
      <c r="H1929" s="435">
        <v>-0.1</v>
      </c>
      <c r="I1929" s="450">
        <v>9924</v>
      </c>
      <c r="J1929" s="101" t="s">
        <v>1979</v>
      </c>
      <c r="K1929" s="451" t="str">
        <f>IF(B1929=2,"Z:\Data\MOOG\HeTao\raw\",IF(B1929=5,"Z:\Data\MOOG\Polo\raw\",IF(B1929=10,"Z:\Data\MOOG\Messi\raw\","")))</f>
        <v>Z:\Data\MOOG\Messi\raw\</v>
      </c>
      <c r="L1929" s="447" t="s">
        <v>7216</v>
      </c>
      <c r="M1929" s="569" t="str">
        <f>IF(NOT(ISERROR(FIND("Training_dt",W1929))),"'Plot Psychometric_HH_dt_yuchen'",IF(NOT(ISERROR(FIND("Training",W1929))),"'Plot Psychometric_HH'",IF(NOT(ISERROR(FIND("1DAT",W1929))),"'Plot Tuning Azimuth_HH'",IF(NOT(ISERROR(FIND("HD_dt",W1929))),"'Plot HeadingDiscimination_PSTH_HH_dt_yuchen'",IF(NOT(ISERROR(FIND("HD",W1929))),"'Plot HeadingDiscimination_PSTH_HH'",IF(NOT(ISERROR(FIND("MemSac",W1929))),"'Memory Saccade Analysis_HH'",IF(NOT(ISERROR(FIND("DelSac",W1929))),"'Memory Saccade Analysis_HH'",IF(NOT(ISERROR(FIND("u-stim",W1929))),"'Plot Microstim_HH'",""))))))))</f>
        <v>'Memory Saccade Analysis_HH'</v>
      </c>
      <c r="N1929" s="573">
        <v>1</v>
      </c>
      <c r="O1929" s="584">
        <v>-1</v>
      </c>
      <c r="P1929" s="590">
        <v>4</v>
      </c>
      <c r="Q1929" s="590">
        <f>IF(B1929=2,60,310)</f>
        <v>310</v>
      </c>
      <c r="R1929" s="590">
        <v>5</v>
      </c>
      <c r="S1929" s="590">
        <f>IF(B1929=2,60,-190)</f>
        <v>-190</v>
      </c>
      <c r="T1929" s="590">
        <v>1</v>
      </c>
      <c r="U1929" s="590">
        <f>IF(Z1929&lt;&gt;"",IF(NOT(ISERROR(FIND("SU",Z1929))),VALUE(RIGHT(Z1929,1))+4,IF(NOT(ISERROR(FIND("MU20",Z1929))),20,IF(NOT(ISERROR(FIND("MU21",Z1929))),21,IF(NOT(ISERROR(FIND("MU2",Z1929))),2,1)))),"")</f>
        <v>5</v>
      </c>
      <c r="V1929" s="583"/>
      <c r="W1929" s="453" t="s">
        <v>2172</v>
      </c>
      <c r="X1929" s="192"/>
      <c r="Y1929" s="219">
        <f>IF(NOT(ISERROR(FIND("MU=SU",X1929))),1,IF(Z1929&lt;&gt;"",IF(NOT(ISERROR(FIND("SU",Z1929))),1,0),""))</f>
        <v>1</v>
      </c>
      <c r="Z1929" s="217" t="s">
        <v>43</v>
      </c>
      <c r="AA1929" s="218">
        <v>4963</v>
      </c>
      <c r="AB1929" s="77">
        <v>14.2278</v>
      </c>
      <c r="AC1929" s="78" t="s">
        <v>7217</v>
      </c>
      <c r="AD1929" s="199" t="s">
        <v>7218</v>
      </c>
      <c r="AE1929" s="91"/>
      <c r="AF1929" s="79"/>
      <c r="AG1929" s="79"/>
      <c r="AH1929" s="80"/>
      <c r="AI1929" s="81"/>
      <c r="AJ1929" s="81"/>
      <c r="AK1929" s="81"/>
      <c r="AL1929" s="81"/>
      <c r="AM1929" s="114"/>
      <c r="AN1929" s="82"/>
      <c r="AO1929" s="83"/>
      <c r="AP1929" s="83"/>
      <c r="AQ1929" s="83"/>
      <c r="AR1929" s="84"/>
      <c r="AS1929" s="85"/>
      <c r="AT1929" s="85"/>
      <c r="AU1929" s="85"/>
      <c r="AV1929" s="85"/>
      <c r="AW1929" s="104"/>
      <c r="AX1929" s="86"/>
      <c r="AY1929" s="87"/>
      <c r="AZ1929" s="87"/>
      <c r="BA1929" s="87"/>
      <c r="BB1929" s="88"/>
      <c r="BC1929" s="89"/>
      <c r="BD1929" s="89"/>
      <c r="BE1929" s="89"/>
      <c r="BF1929" s="89"/>
      <c r="BG1929" s="115"/>
      <c r="BH1929" s="90"/>
      <c r="BI1929" s="251"/>
      <c r="BJ1929" s="252"/>
      <c r="BK1929" s="252"/>
      <c r="BL1929" s="230"/>
      <c r="BM1929" s="230"/>
      <c r="BN1929" s="230"/>
      <c r="BO1929" s="231"/>
      <c r="BP1929" s="231"/>
      <c r="BQ1929" s="231"/>
      <c r="BR1929" s="232"/>
      <c r="BS1929" s="232"/>
      <c r="BT1929" s="232"/>
      <c r="BU1929" s="230"/>
      <c r="BV1929" s="230"/>
      <c r="BW1929" s="231"/>
      <c r="BX1929" s="231"/>
      <c r="BY1929" s="232"/>
      <c r="BZ1929" s="235"/>
      <c r="CA1929" s="257"/>
      <c r="CB1929" s="233"/>
      <c r="CC1929" s="230"/>
      <c r="CD1929" s="230"/>
      <c r="CE1929" s="230"/>
      <c r="CF1929" s="230"/>
      <c r="CG1929" s="230"/>
      <c r="CH1929" s="230"/>
      <c r="CI1929" s="230"/>
      <c r="CJ1929" s="231"/>
      <c r="CK1929" s="231"/>
      <c r="CL1929" s="231"/>
      <c r="CM1929" s="231"/>
      <c r="CN1929" s="231"/>
      <c r="CO1929" s="231"/>
      <c r="CP1929" s="231"/>
      <c r="CQ1929" s="231"/>
      <c r="CR1929" s="232"/>
      <c r="CS1929" s="232"/>
      <c r="CT1929" s="232"/>
      <c r="CU1929" s="232"/>
      <c r="CV1929" s="232"/>
      <c r="CW1929" s="232"/>
      <c r="CX1929" s="232"/>
      <c r="CY1929" s="234"/>
      <c r="CZ1929" s="106"/>
      <c r="DA1929" s="106"/>
      <c r="DB1929" s="106"/>
      <c r="DC1929" s="106"/>
      <c r="DD1929" s="106"/>
      <c r="DE1929" s="106"/>
      <c r="DF1929" s="92"/>
      <c r="DG1929" s="107"/>
      <c r="DH1929" s="107"/>
      <c r="DI1929" s="107"/>
      <c r="DJ1929" s="107"/>
      <c r="DK1929" s="107"/>
      <c r="DL1929" s="107"/>
      <c r="DM1929" s="110"/>
      <c r="DN1929" s="110"/>
      <c r="DO1929" s="110"/>
      <c r="DP1929" s="110"/>
      <c r="DQ1929" s="110"/>
      <c r="DR1929" s="110"/>
      <c r="DS1929" s="110"/>
      <c r="DT1929" s="110"/>
      <c r="DU1929" s="497"/>
      <c r="DV1929" s="497"/>
      <c r="DW1929" s="497"/>
      <c r="DX1929" s="497"/>
      <c r="DY1929" s="497"/>
      <c r="DZ1929" s="497"/>
      <c r="EA1929" s="288">
        <v>0.72173500000000002</v>
      </c>
      <c r="EB1929" s="501">
        <v>2.7357800000000002E-2</v>
      </c>
      <c r="EC1929" s="501">
        <v>8.5092000000000001E-2</v>
      </c>
      <c r="ED1929" s="99">
        <v>0.71170500000000003</v>
      </c>
      <c r="EE1929" s="111">
        <v>0.34464299999999998</v>
      </c>
      <c r="EF1929" s="501">
        <v>3.40875E-2</v>
      </c>
      <c r="EG1929" s="99">
        <v>-24.073899999999998</v>
      </c>
      <c r="EH1929" s="99">
        <v>168.107</v>
      </c>
      <c r="EI1929" s="99">
        <v>-167.774</v>
      </c>
      <c r="EJ1929" s="99">
        <v>170.40899999999999</v>
      </c>
      <c r="EK1929" s="99">
        <v>142.09399999999999</v>
      </c>
      <c r="EL1929" s="99">
        <v>-40.799399999999999</v>
      </c>
      <c r="EM1929" s="99">
        <v>0.345968</v>
      </c>
      <c r="EN1929" s="99">
        <v>0.51351000000000002</v>
      </c>
      <c r="EO1929" s="99">
        <v>0.48999100000000001</v>
      </c>
      <c r="EP1929" s="99">
        <v>0.34790199999999999</v>
      </c>
      <c r="EQ1929" s="99">
        <v>0.39506400000000003</v>
      </c>
      <c r="ER1929" s="99">
        <v>0.50258000000000003</v>
      </c>
      <c r="ES1929" s="99">
        <v>0</v>
      </c>
      <c r="ET1929" s="99">
        <v>1.17974</v>
      </c>
      <c r="EU1929" s="99">
        <v>-3.0699100000000001</v>
      </c>
      <c r="EV1929" s="99">
        <v>2.7530299999999999</v>
      </c>
      <c r="EW1929" s="99">
        <v>-4.7898500000000004</v>
      </c>
      <c r="EX1929" s="119">
        <v>4.8200700000000003</v>
      </c>
      <c r="EY1929" s="121"/>
      <c r="EZ1929" s="287"/>
      <c r="FA1929" s="83"/>
      <c r="FB1929" s="126"/>
      <c r="FC1929" s="116"/>
      <c r="FD1929" s="116"/>
      <c r="FE1929" s="116"/>
      <c r="FF1929" s="116"/>
      <c r="FG1929" s="116"/>
      <c r="FH1929" s="116"/>
      <c r="FI1929" s="116"/>
      <c r="FJ1929" s="116"/>
      <c r="FK1929" s="116"/>
      <c r="FL1929" s="116"/>
      <c r="FM1929" s="116"/>
      <c r="FN1929" s="116"/>
    </row>
    <row r="1930" spans="1:170" s="3" customFormat="1" ht="15" customHeight="1" x14ac:dyDescent="0.2">
      <c r="A1930" s="448">
        <v>20150729</v>
      </c>
      <c r="B1930" s="448">
        <v>10</v>
      </c>
      <c r="C1930" s="449">
        <v>24</v>
      </c>
      <c r="D1930" s="449">
        <v>1</v>
      </c>
      <c r="E1930" s="449">
        <v>10</v>
      </c>
      <c r="F1930" s="449">
        <v>12</v>
      </c>
      <c r="G1930" s="452">
        <v>2</v>
      </c>
      <c r="H1930" s="435">
        <v>-0.1</v>
      </c>
      <c r="I1930" s="450">
        <v>10223</v>
      </c>
      <c r="J1930" s="101" t="s">
        <v>1979</v>
      </c>
      <c r="K1930" s="451" t="str">
        <f>IF(B1930=2,"Z:\Data\MOOG\HeTao\raw\",IF(B1930=5,"Z:\Data\MOOG\Polo\raw\",IF(B1930=10,"Z:\Data\MOOG\Messi\raw\","")))</f>
        <v>Z:\Data\MOOG\Messi\raw\</v>
      </c>
      <c r="L1930" s="447" t="s">
        <v>7219</v>
      </c>
      <c r="M1930" s="569" t="str">
        <f>IF(NOT(ISERROR(FIND("Training_dt",W1930))),"'Plot Psychometric_HH_dt_yuchen'",IF(NOT(ISERROR(FIND("Training",W1930))),"'Plot Psychometric_HH'",IF(NOT(ISERROR(FIND("1DAT",W1930))),"'Plot Tuning Azimuth_HH'",IF(NOT(ISERROR(FIND("HD_dt",W1930))),"'Plot HeadingDiscimination_PSTH_HH_dt_yuchen'",IF(NOT(ISERROR(FIND("HD",W1930))),"'Plot HeadingDiscimination_PSTH_HH'",IF(NOT(ISERROR(FIND("MemSac",W1930))),"'Memory Saccade Analysis_HH'",IF(NOT(ISERROR(FIND("DelSac",W1930))),"'Memory Saccade Analysis_HH'",IF(NOT(ISERROR(FIND("u-stim",W1930))),"'Plot Microstim_HH'",""))))))))</f>
        <v>'Memory Saccade Analysis_HH'</v>
      </c>
      <c r="N1930" s="573">
        <v>1</v>
      </c>
      <c r="O1930" s="584">
        <v>-1</v>
      </c>
      <c r="P1930" s="590">
        <v>4</v>
      </c>
      <c r="Q1930" s="590">
        <f>IF(B1930=2,60,310)</f>
        <v>310</v>
      </c>
      <c r="R1930" s="590">
        <v>5</v>
      </c>
      <c r="S1930" s="590">
        <f>IF(B1930=2,60,-190)</f>
        <v>-190</v>
      </c>
      <c r="T1930" s="590">
        <v>1</v>
      </c>
      <c r="U1930" s="590">
        <f>IF(Z1930&lt;&gt;"",IF(NOT(ISERROR(FIND("SU",Z1930))),VALUE(RIGHT(Z1930,1))+4,IF(NOT(ISERROR(FIND("MU20",Z1930))),20,IF(NOT(ISERROR(FIND("MU21",Z1930))),21,IF(NOT(ISERROR(FIND("MU2",Z1930))),2,1)))),"")</f>
        <v>1</v>
      </c>
      <c r="V1930" s="583"/>
      <c r="W1930" s="453" t="s">
        <v>2172</v>
      </c>
      <c r="X1930" s="192"/>
      <c r="Y1930" s="219">
        <f>IF(NOT(ISERROR(FIND("MU=SU",X1930))),1,IF(Z1930&lt;&gt;"",IF(NOT(ISERROR(FIND("SU",Z1930))),1,0),""))</f>
        <v>0</v>
      </c>
      <c r="Z1930" s="217" t="s">
        <v>1981</v>
      </c>
      <c r="AA1930" s="218"/>
      <c r="AB1930" s="77"/>
      <c r="AC1930" s="78"/>
      <c r="AD1930" s="199"/>
      <c r="AE1930" s="91"/>
      <c r="AF1930" s="79"/>
      <c r="AG1930" s="79"/>
      <c r="AH1930" s="80"/>
      <c r="AI1930" s="81"/>
      <c r="AJ1930" s="81"/>
      <c r="AK1930" s="81"/>
      <c r="AL1930" s="81"/>
      <c r="AM1930" s="114"/>
      <c r="AN1930" s="82"/>
      <c r="AO1930" s="83"/>
      <c r="AP1930" s="83"/>
      <c r="AQ1930" s="83"/>
      <c r="AR1930" s="84"/>
      <c r="AS1930" s="85"/>
      <c r="AT1930" s="85"/>
      <c r="AU1930" s="85"/>
      <c r="AV1930" s="85"/>
      <c r="AW1930" s="104"/>
      <c r="AX1930" s="86"/>
      <c r="AY1930" s="87"/>
      <c r="AZ1930" s="87"/>
      <c r="BA1930" s="87"/>
      <c r="BB1930" s="88"/>
      <c r="BC1930" s="89"/>
      <c r="BD1930" s="89"/>
      <c r="BE1930" s="89"/>
      <c r="BF1930" s="89"/>
      <c r="BG1930" s="115"/>
      <c r="BH1930" s="90"/>
      <c r="BI1930" s="251"/>
      <c r="BJ1930" s="252"/>
      <c r="BK1930" s="252"/>
      <c r="BL1930" s="230"/>
      <c r="BM1930" s="230"/>
      <c r="BN1930" s="230"/>
      <c r="BO1930" s="231"/>
      <c r="BP1930" s="231"/>
      <c r="BQ1930" s="231"/>
      <c r="BR1930" s="232"/>
      <c r="BS1930" s="232"/>
      <c r="BT1930" s="232"/>
      <c r="BU1930" s="230"/>
      <c r="BV1930" s="230"/>
      <c r="BW1930" s="231"/>
      <c r="BX1930" s="231"/>
      <c r="BY1930" s="232"/>
      <c r="BZ1930" s="235"/>
      <c r="CA1930" s="257"/>
      <c r="CB1930" s="233"/>
      <c r="CC1930" s="230"/>
      <c r="CD1930" s="230"/>
      <c r="CE1930" s="230"/>
      <c r="CF1930" s="230"/>
      <c r="CG1930" s="230"/>
      <c r="CH1930" s="230"/>
      <c r="CI1930" s="230"/>
      <c r="CJ1930" s="231"/>
      <c r="CK1930" s="231"/>
      <c r="CL1930" s="231"/>
      <c r="CM1930" s="231"/>
      <c r="CN1930" s="231"/>
      <c r="CO1930" s="231"/>
      <c r="CP1930" s="231"/>
      <c r="CQ1930" s="231"/>
      <c r="CR1930" s="232"/>
      <c r="CS1930" s="232"/>
      <c r="CT1930" s="232"/>
      <c r="CU1930" s="232"/>
      <c r="CV1930" s="232"/>
      <c r="CW1930" s="232"/>
      <c r="CX1930" s="232"/>
      <c r="CY1930" s="234"/>
      <c r="CZ1930" s="106"/>
      <c r="DA1930" s="106"/>
      <c r="DB1930" s="106"/>
      <c r="DC1930" s="106"/>
      <c r="DD1930" s="106"/>
      <c r="DE1930" s="106"/>
      <c r="DF1930" s="92"/>
      <c r="DG1930" s="107"/>
      <c r="DH1930" s="107"/>
      <c r="DI1930" s="107"/>
      <c r="DJ1930" s="107"/>
      <c r="DK1930" s="107"/>
      <c r="DL1930" s="107"/>
      <c r="DM1930" s="110"/>
      <c r="DN1930" s="110"/>
      <c r="DO1930" s="110"/>
      <c r="DP1930" s="110"/>
      <c r="DQ1930" s="110"/>
      <c r="DR1930" s="110"/>
      <c r="DS1930" s="110"/>
      <c r="DT1930" s="110"/>
      <c r="DU1930" s="497"/>
      <c r="DV1930" s="497"/>
      <c r="DW1930" s="497"/>
      <c r="DX1930" s="497"/>
      <c r="DY1930" s="497"/>
      <c r="DZ1930" s="497"/>
      <c r="EA1930" s="288">
        <v>0.88544</v>
      </c>
      <c r="EB1930" s="501">
        <v>1.5340199999999999E-5</v>
      </c>
      <c r="EC1930" s="501">
        <v>0.381299</v>
      </c>
      <c r="ED1930" s="99">
        <v>0.55815300000000001</v>
      </c>
      <c r="EE1930" s="501">
        <v>0.623645</v>
      </c>
      <c r="EF1930" s="501">
        <v>1.6874299999999999E-8</v>
      </c>
      <c r="EG1930" s="99">
        <v>-61.954099999999997</v>
      </c>
      <c r="EH1930" s="99">
        <v>157.54400000000001</v>
      </c>
      <c r="EI1930" s="99">
        <v>161.50800000000001</v>
      </c>
      <c r="EJ1930" s="99">
        <v>-112.837</v>
      </c>
      <c r="EK1930" s="99">
        <v>79.326899999999995</v>
      </c>
      <c r="EL1930" s="99">
        <v>-27.676500000000001</v>
      </c>
      <c r="EM1930" s="99">
        <v>0.29193000000000002</v>
      </c>
      <c r="EN1930" s="99">
        <v>0.607734</v>
      </c>
      <c r="EO1930" s="99">
        <v>0.41642899999999999</v>
      </c>
      <c r="EP1930" s="99">
        <v>0.35268899999999997</v>
      </c>
      <c r="EQ1930" s="99">
        <v>0.39540700000000001</v>
      </c>
      <c r="ER1930" s="99">
        <v>0.69814900000000002</v>
      </c>
      <c r="ES1930" s="99">
        <v>0</v>
      </c>
      <c r="ET1930" s="99">
        <v>5.9378799999999998</v>
      </c>
      <c r="EU1930" s="99">
        <v>-5.3236800000000004</v>
      </c>
      <c r="EV1930" s="99">
        <v>-4.8257199999999996</v>
      </c>
      <c r="EW1930" s="99">
        <v>-5.6971499999999997</v>
      </c>
      <c r="EX1930" s="119">
        <v>8.1004900000000006</v>
      </c>
      <c r="EY1930" s="121"/>
      <c r="EZ1930" s="287"/>
      <c r="FA1930" s="83"/>
      <c r="FB1930" s="126"/>
      <c r="FC1930" s="116"/>
      <c r="FD1930" s="116"/>
      <c r="FE1930" s="116"/>
      <c r="FF1930" s="116"/>
      <c r="FG1930" s="116"/>
      <c r="FH1930" s="116"/>
      <c r="FI1930" s="116"/>
      <c r="FJ1930" s="116"/>
      <c r="FK1930" s="116"/>
      <c r="FL1930" s="116"/>
      <c r="FM1930" s="116"/>
      <c r="FN1930" s="116"/>
    </row>
    <row r="1931" spans="1:170" s="3" customFormat="1" ht="15" customHeight="1" x14ac:dyDescent="0.2">
      <c r="A1931" s="448">
        <v>20150729</v>
      </c>
      <c r="B1931" s="448">
        <v>10</v>
      </c>
      <c r="C1931" s="449">
        <v>24</v>
      </c>
      <c r="D1931" s="449">
        <v>1</v>
      </c>
      <c r="E1931" s="449">
        <v>12</v>
      </c>
      <c r="F1931" s="449">
        <v>10</v>
      </c>
      <c r="G1931" s="452">
        <v>2</v>
      </c>
      <c r="H1931" s="435">
        <v>0.1</v>
      </c>
      <c r="I1931" s="450">
        <v>7695</v>
      </c>
      <c r="J1931" s="101" t="s">
        <v>1979</v>
      </c>
      <c r="K1931" s="451" t="str">
        <f>IF(B1931=2,"Z:\Data\MOOG\HeTao\raw\",IF(B1931=5,"Z:\Data\MOOG\Polo\raw\",IF(B1931=10,"Z:\Data\MOOG\Messi\raw\","")))</f>
        <v>Z:\Data\MOOG\Messi\raw\</v>
      </c>
      <c r="L1931" s="447" t="s">
        <v>7224</v>
      </c>
      <c r="M1931" s="569" t="str">
        <f>IF(NOT(ISERROR(FIND("Training_dt",W1931))),"'Plot Psychometric_HH_dt_yuchen'",IF(NOT(ISERROR(FIND("Training",W1931))),"'Plot Psychometric_HH'",IF(NOT(ISERROR(FIND("1DAT",W1931))),"'Plot Tuning Azimuth_HH'",IF(NOT(ISERROR(FIND("HD_dt",W1931))),"'Plot HeadingDiscimination_PSTH_HH_dt_yuchen'",IF(NOT(ISERROR(FIND("HD",W1931))),"'Plot HeadingDiscimination_PSTH_HH'",IF(NOT(ISERROR(FIND("MemSac",W1931))),"'Memory Saccade Analysis_HH'",IF(NOT(ISERROR(FIND("DelSac",W1931))),"'Memory Saccade Analysis_HH'",IF(NOT(ISERROR(FIND("u-stim",W1931))),"'Plot Microstim_HH'",""))))))))</f>
        <v>'Memory Saccade Analysis_HH'</v>
      </c>
      <c r="N1931" s="573">
        <v>1</v>
      </c>
      <c r="O1931" s="584">
        <v>-1</v>
      </c>
      <c r="P1931" s="590">
        <v>4</v>
      </c>
      <c r="Q1931" s="590">
        <f>IF(B1931=2,60,310)</f>
        <v>310</v>
      </c>
      <c r="R1931" s="590">
        <v>5</v>
      </c>
      <c r="S1931" s="590">
        <f>IF(B1931=2,60,-190)</f>
        <v>-190</v>
      </c>
      <c r="T1931" s="590">
        <v>1</v>
      </c>
      <c r="U1931" s="590">
        <f>IF(Z1931&lt;&gt;"",IF(NOT(ISERROR(FIND("SU",Z1931))),VALUE(RIGHT(Z1931,1))+4,IF(NOT(ISERROR(FIND("MU20",Z1931))),20,IF(NOT(ISERROR(FIND("MU21",Z1931))),21,IF(NOT(ISERROR(FIND("MU2",Z1931))),2,1)))),"")</f>
        <v>5</v>
      </c>
      <c r="V1931" s="583"/>
      <c r="W1931" s="453" t="s">
        <v>2172</v>
      </c>
      <c r="X1931" s="192"/>
      <c r="Y1931" s="219">
        <f>IF(NOT(ISERROR(FIND("MU=SU",X1931))),1,IF(Z1931&lt;&gt;"",IF(NOT(ISERROR(FIND("SU",Z1931))),1,0),""))</f>
        <v>1</v>
      </c>
      <c r="Z1931" s="217" t="s">
        <v>43</v>
      </c>
      <c r="AA1931" s="218">
        <v>868</v>
      </c>
      <c r="AB1931" s="77">
        <v>25.576599999999999</v>
      </c>
      <c r="AC1931" s="78" t="s">
        <v>7220</v>
      </c>
      <c r="AD1931" s="199" t="s">
        <v>7221</v>
      </c>
      <c r="AE1931" s="91"/>
      <c r="AF1931" s="79"/>
      <c r="AG1931" s="79"/>
      <c r="AH1931" s="80"/>
      <c r="AI1931" s="81"/>
      <c r="AJ1931" s="81"/>
      <c r="AK1931" s="81"/>
      <c r="AL1931" s="81"/>
      <c r="AM1931" s="114"/>
      <c r="AN1931" s="82"/>
      <c r="AO1931" s="83"/>
      <c r="AP1931" s="83"/>
      <c r="AQ1931" s="83"/>
      <c r="AR1931" s="84"/>
      <c r="AS1931" s="85"/>
      <c r="AT1931" s="85"/>
      <c r="AU1931" s="85"/>
      <c r="AV1931" s="85"/>
      <c r="AW1931" s="104"/>
      <c r="AX1931" s="86"/>
      <c r="AY1931" s="87"/>
      <c r="AZ1931" s="87"/>
      <c r="BA1931" s="87"/>
      <c r="BB1931" s="88"/>
      <c r="BC1931" s="89"/>
      <c r="BD1931" s="89"/>
      <c r="BE1931" s="89"/>
      <c r="BF1931" s="89"/>
      <c r="BG1931" s="115"/>
      <c r="BH1931" s="90"/>
      <c r="BI1931" s="251"/>
      <c r="BJ1931" s="252"/>
      <c r="BK1931" s="252"/>
      <c r="BL1931" s="230"/>
      <c r="BM1931" s="230"/>
      <c r="BN1931" s="230"/>
      <c r="BO1931" s="231"/>
      <c r="BP1931" s="231"/>
      <c r="BQ1931" s="231"/>
      <c r="BR1931" s="232"/>
      <c r="BS1931" s="232"/>
      <c r="BT1931" s="232"/>
      <c r="BU1931" s="230"/>
      <c r="BV1931" s="230"/>
      <c r="BW1931" s="231"/>
      <c r="BX1931" s="231"/>
      <c r="BY1931" s="232"/>
      <c r="BZ1931" s="235"/>
      <c r="CA1931" s="257"/>
      <c r="CB1931" s="233"/>
      <c r="CC1931" s="230"/>
      <c r="CD1931" s="230"/>
      <c r="CE1931" s="230"/>
      <c r="CF1931" s="230"/>
      <c r="CG1931" s="230"/>
      <c r="CH1931" s="230"/>
      <c r="CI1931" s="230"/>
      <c r="CJ1931" s="231"/>
      <c r="CK1931" s="231"/>
      <c r="CL1931" s="231"/>
      <c r="CM1931" s="231"/>
      <c r="CN1931" s="231"/>
      <c r="CO1931" s="231"/>
      <c r="CP1931" s="231"/>
      <c r="CQ1931" s="231"/>
      <c r="CR1931" s="232"/>
      <c r="CS1931" s="232"/>
      <c r="CT1931" s="232"/>
      <c r="CU1931" s="232"/>
      <c r="CV1931" s="232"/>
      <c r="CW1931" s="232"/>
      <c r="CX1931" s="232"/>
      <c r="CY1931" s="234"/>
      <c r="CZ1931" s="106"/>
      <c r="DA1931" s="106"/>
      <c r="DB1931" s="106"/>
      <c r="DC1931" s="106">
        <v>1</v>
      </c>
      <c r="DD1931" s="106"/>
      <c r="DE1931" s="106"/>
      <c r="DF1931" s="92"/>
      <c r="DG1931" s="107"/>
      <c r="DH1931" s="107"/>
      <c r="DI1931" s="107"/>
      <c r="DJ1931" s="107"/>
      <c r="DK1931" s="107"/>
      <c r="DL1931" s="107"/>
      <c r="DM1931" s="110"/>
      <c r="DN1931" s="110"/>
      <c r="DO1931" s="110"/>
      <c r="DP1931" s="110"/>
      <c r="DQ1931" s="110"/>
      <c r="DR1931" s="110"/>
      <c r="DS1931" s="110"/>
      <c r="DT1931" s="110"/>
      <c r="DU1931" s="497"/>
      <c r="DV1931" s="497"/>
      <c r="DW1931" s="497"/>
      <c r="DX1931" s="497"/>
      <c r="DY1931" s="497"/>
      <c r="DZ1931" s="497"/>
      <c r="EA1931" s="288">
        <v>0.57386499999999996</v>
      </c>
      <c r="EB1931" s="501">
        <v>7.3049700000000003E-9</v>
      </c>
      <c r="EC1931" s="501">
        <v>3.1117500000000001E-17</v>
      </c>
      <c r="ED1931" s="99">
        <v>1.6802000000000001E-4</v>
      </c>
      <c r="EE1931" s="501">
        <v>1.3808E-10</v>
      </c>
      <c r="EF1931" s="501">
        <v>7.2771899999999995E-24</v>
      </c>
      <c r="EG1931" s="99">
        <v>-62.491799999999998</v>
      </c>
      <c r="EH1931" s="99">
        <v>107.36499999999999</v>
      </c>
      <c r="EI1931" s="99">
        <v>93.347700000000003</v>
      </c>
      <c r="EJ1931" s="99">
        <v>84.149000000000001</v>
      </c>
      <c r="EK1931" s="99">
        <v>96.896699999999996</v>
      </c>
      <c r="EL1931" s="99">
        <v>-82.142300000000006</v>
      </c>
      <c r="EM1931" s="99">
        <v>0.32434299999999999</v>
      </c>
      <c r="EN1931" s="99">
        <v>0.56333</v>
      </c>
      <c r="EO1931" s="99">
        <v>0.69131200000000004</v>
      </c>
      <c r="EP1931" s="99">
        <v>0.515177</v>
      </c>
      <c r="EQ1931" s="99">
        <v>0.58229600000000004</v>
      </c>
      <c r="ER1931" s="99">
        <v>0.74861</v>
      </c>
      <c r="ES1931" s="99">
        <v>0</v>
      </c>
      <c r="ET1931" s="99">
        <v>7.7908200000000001</v>
      </c>
      <c r="EU1931" s="99">
        <v>8.5598700000000001</v>
      </c>
      <c r="EV1931" s="99">
        <v>7.1400300000000003</v>
      </c>
      <c r="EW1931" s="99">
        <v>12.4876</v>
      </c>
      <c r="EX1931" s="119">
        <v>24.858699999999999</v>
      </c>
      <c r="EY1931" s="121"/>
      <c r="EZ1931" s="287"/>
      <c r="FA1931" s="83"/>
      <c r="FB1931" s="126"/>
      <c r="FC1931" s="116"/>
      <c r="FD1931" s="116"/>
      <c r="FE1931" s="116"/>
      <c r="FF1931" s="116"/>
      <c r="FG1931" s="116"/>
      <c r="FH1931" s="116"/>
      <c r="FI1931" s="116"/>
      <c r="FJ1931" s="116"/>
      <c r="FK1931" s="116"/>
      <c r="FL1931" s="116"/>
      <c r="FM1931" s="116"/>
      <c r="FN1931" s="116"/>
    </row>
    <row r="1932" spans="1:170" s="3" customFormat="1" ht="15" customHeight="1" x14ac:dyDescent="0.2">
      <c r="A1932" s="448">
        <v>20150729</v>
      </c>
      <c r="B1932" s="448">
        <v>10</v>
      </c>
      <c r="C1932" s="449">
        <v>24</v>
      </c>
      <c r="D1932" s="449">
        <v>1</v>
      </c>
      <c r="E1932" s="449">
        <v>12</v>
      </c>
      <c r="F1932" s="449">
        <v>10</v>
      </c>
      <c r="G1932" s="452">
        <v>2</v>
      </c>
      <c r="H1932" s="435">
        <v>0.1</v>
      </c>
      <c r="I1932" s="450">
        <v>7695</v>
      </c>
      <c r="J1932" s="101" t="s">
        <v>1979</v>
      </c>
      <c r="K1932" s="451" t="str">
        <f>IF(B1932=2,"Z:\Data\MOOG\HeTao\raw\",IF(B1932=5,"Z:\Data\MOOG\Polo\raw\",IF(B1932=10,"Z:\Data\MOOG\Messi\raw\","")))</f>
        <v>Z:\Data\MOOG\Messi\raw\</v>
      </c>
      <c r="L1932" s="447" t="s">
        <v>7222</v>
      </c>
      <c r="M1932" s="569" t="str">
        <f>IF(NOT(ISERROR(FIND("Training_dt",W1932))),"'Plot Psychometric_HH_dt_yuchen'",IF(NOT(ISERROR(FIND("Training",W1932))),"'Plot Psychometric_HH'",IF(NOT(ISERROR(FIND("1DAT",W1932))),"'Plot Tuning Azimuth_HH'",IF(NOT(ISERROR(FIND("HD_dt",W1932))),"'Plot HeadingDiscimination_PSTH_HH_dt_yuchen'",IF(NOT(ISERROR(FIND("HD",W1932))),"'Plot HeadingDiscimination_PSTH_HH'",IF(NOT(ISERROR(FIND("MemSac",W1932))),"'Memory Saccade Analysis_HH'",IF(NOT(ISERROR(FIND("DelSac",W1932))),"'Memory Saccade Analysis_HH'",IF(NOT(ISERROR(FIND("u-stim",W1932))),"'Plot Microstim_HH'",""))))))))</f>
        <v>'Plot HeadingDiscimination_PSTH_HH'</v>
      </c>
      <c r="N1932" s="573">
        <v>1</v>
      </c>
      <c r="O1932" s="584">
        <v>-1</v>
      </c>
      <c r="P1932" s="590">
        <v>4</v>
      </c>
      <c r="Q1932" s="590">
        <f>IF(B1932=2,60,310)</f>
        <v>310</v>
      </c>
      <c r="R1932" s="590">
        <v>5</v>
      </c>
      <c r="S1932" s="590">
        <f>IF(B1932=2,60,-190)</f>
        <v>-190</v>
      </c>
      <c r="T1932" s="590">
        <v>1</v>
      </c>
      <c r="U1932" s="590">
        <f>IF(Z1932&lt;&gt;"",IF(NOT(ISERROR(FIND("SU",Z1932))),VALUE(RIGHT(Z1932,1))+4,IF(NOT(ISERROR(FIND("MU20",Z1932))),20,IF(NOT(ISERROR(FIND("MU21",Z1932))),21,IF(NOT(ISERROR(FIND("MU2",Z1932))),2,1)))),"")</f>
        <v>5</v>
      </c>
      <c r="V1932" s="583"/>
      <c r="W1932" s="453" t="s">
        <v>1986</v>
      </c>
      <c r="X1932" s="192"/>
      <c r="Y1932" s="219">
        <f>IF(NOT(ISERROR(FIND("MU=SU",X1932))),1,IF(Z1932&lt;&gt;"",IF(NOT(ISERROR(FIND("SU",Z1932))),1,0),""))</f>
        <v>1</v>
      </c>
      <c r="Z1932" s="217" t="s">
        <v>43</v>
      </c>
      <c r="AA1932" s="218">
        <v>45996</v>
      </c>
      <c r="AB1932" s="77">
        <v>14.829800000000001</v>
      </c>
      <c r="AC1932" s="78" t="s">
        <v>7223</v>
      </c>
      <c r="AD1932" s="199"/>
      <c r="AE1932" s="91"/>
      <c r="AF1932" s="79"/>
      <c r="AG1932" s="79"/>
      <c r="AH1932" s="80"/>
      <c r="AI1932" s="81"/>
      <c r="AJ1932" s="81"/>
      <c r="AK1932" s="81"/>
      <c r="AL1932" s="81"/>
      <c r="AM1932" s="114"/>
      <c r="AN1932" s="82"/>
      <c r="AO1932" s="83"/>
      <c r="AP1932" s="83"/>
      <c r="AQ1932" s="83"/>
      <c r="AR1932" s="84"/>
      <c r="AS1932" s="85"/>
      <c r="AT1932" s="85"/>
      <c r="AU1932" s="85"/>
      <c r="AV1932" s="85"/>
      <c r="AW1932" s="104"/>
      <c r="AX1932" s="86"/>
      <c r="AY1932" s="87"/>
      <c r="AZ1932" s="87"/>
      <c r="BA1932" s="87"/>
      <c r="BB1932" s="88"/>
      <c r="BC1932" s="89"/>
      <c r="BD1932" s="89"/>
      <c r="BE1932" s="89"/>
      <c r="BF1932" s="89"/>
      <c r="BG1932" s="115"/>
      <c r="BH1932" s="90"/>
      <c r="BI1932" s="251"/>
      <c r="BJ1932" s="252"/>
      <c r="BK1932" s="252"/>
      <c r="BL1932" s="230"/>
      <c r="BM1932" s="230"/>
      <c r="BN1932" s="230"/>
      <c r="BO1932" s="231"/>
      <c r="BP1932" s="231"/>
      <c r="BQ1932" s="231"/>
      <c r="BR1932" s="232"/>
      <c r="BS1932" s="232"/>
      <c r="BT1932" s="232"/>
      <c r="BU1932" s="230"/>
      <c r="BV1932" s="230"/>
      <c r="BW1932" s="231"/>
      <c r="BX1932" s="231"/>
      <c r="BY1932" s="232"/>
      <c r="BZ1932" s="235"/>
      <c r="CA1932" s="257"/>
      <c r="CB1932" s="233"/>
      <c r="CC1932" s="230"/>
      <c r="CD1932" s="230"/>
      <c r="CE1932" s="230"/>
      <c r="CF1932" s="230"/>
      <c r="CG1932" s="230"/>
      <c r="CH1932" s="230"/>
      <c r="CI1932" s="230"/>
      <c r="CJ1932" s="231"/>
      <c r="CK1932" s="231"/>
      <c r="CL1932" s="231"/>
      <c r="CM1932" s="231"/>
      <c r="CN1932" s="231"/>
      <c r="CO1932" s="231"/>
      <c r="CP1932" s="231"/>
      <c r="CQ1932" s="231"/>
      <c r="CR1932" s="232"/>
      <c r="CS1932" s="232"/>
      <c r="CT1932" s="232"/>
      <c r="CU1932" s="232"/>
      <c r="CV1932" s="232"/>
      <c r="CW1932" s="232"/>
      <c r="CX1932" s="232"/>
      <c r="CY1932" s="234"/>
      <c r="CZ1932" s="106">
        <v>1</v>
      </c>
      <c r="DA1932" s="106">
        <v>0</v>
      </c>
      <c r="DB1932" s="106"/>
      <c r="DC1932" s="106">
        <v>1</v>
      </c>
      <c r="DD1932" s="106" t="s">
        <v>3029</v>
      </c>
      <c r="DE1932" s="498">
        <v>6</v>
      </c>
      <c r="DF1932" s="92">
        <v>6</v>
      </c>
      <c r="DG1932" s="107">
        <v>17</v>
      </c>
      <c r="DH1932" s="107" t="s">
        <v>7138</v>
      </c>
      <c r="DI1932" s="107">
        <v>3.8362500000000002</v>
      </c>
      <c r="DJ1932" s="107">
        <v>-0.99834800000000001</v>
      </c>
      <c r="DK1932" s="107">
        <v>3.0105300000000002</v>
      </c>
      <c r="DL1932" s="107">
        <v>0.32055499999999998</v>
      </c>
      <c r="DM1932" s="110">
        <v>1.7851999999999999</v>
      </c>
      <c r="DN1932" s="110">
        <v>1.7262200000000001</v>
      </c>
      <c r="DO1932" s="110">
        <v>0.58564799999999995</v>
      </c>
      <c r="DP1932" s="110">
        <v>0.73128899999999997</v>
      </c>
      <c r="DQ1932" s="110">
        <v>0.60481399999999996</v>
      </c>
      <c r="DR1932" s="110">
        <v>0.81075299999999995</v>
      </c>
      <c r="DS1932" s="110">
        <v>0.63075700000000001</v>
      </c>
      <c r="DT1932" s="110">
        <v>0.63733600000000001</v>
      </c>
      <c r="DU1932" s="497">
        <v>0.43689099999999997</v>
      </c>
      <c r="DV1932" s="497">
        <v>0</v>
      </c>
      <c r="DW1932" s="497">
        <v>0.56025599999999998</v>
      </c>
      <c r="DX1932" s="497">
        <v>0</v>
      </c>
      <c r="DY1932" s="497">
        <v>0.49313699999999999</v>
      </c>
      <c r="DZ1932" s="497">
        <v>0</v>
      </c>
      <c r="EA1932" s="288"/>
      <c r="EB1932" s="501"/>
      <c r="EC1932" s="501"/>
      <c r="ED1932" s="99"/>
      <c r="EE1932" s="501"/>
      <c r="EF1932" s="501"/>
      <c r="EG1932" s="99"/>
      <c r="EH1932" s="99"/>
      <c r="EI1932" s="99"/>
      <c r="EJ1932" s="99"/>
      <c r="EK1932" s="99"/>
      <c r="EL1932" s="99"/>
      <c r="EM1932" s="99"/>
      <c r="EN1932" s="99"/>
      <c r="EO1932" s="99"/>
      <c r="EP1932" s="99"/>
      <c r="EQ1932" s="99"/>
      <c r="ER1932" s="99"/>
      <c r="ES1932" s="99"/>
      <c r="ET1932" s="99"/>
      <c r="EU1932" s="99"/>
      <c r="EV1932" s="99"/>
      <c r="EW1932" s="99"/>
      <c r="EX1932" s="119"/>
      <c r="EY1932" s="121"/>
      <c r="EZ1932" s="524"/>
      <c r="FA1932" s="83">
        <v>17</v>
      </c>
      <c r="FB1932" s="126">
        <v>14</v>
      </c>
      <c r="FC1932" s="116">
        <v>3.8362500000000002</v>
      </c>
      <c r="FD1932" s="116">
        <v>-0.99834800000000001</v>
      </c>
      <c r="FE1932" s="116">
        <v>3.0105300000000002</v>
      </c>
      <c r="FF1932" s="116">
        <v>0.32055499999999998</v>
      </c>
      <c r="FG1932" s="116">
        <v>1.7851999999999999</v>
      </c>
      <c r="FH1932" s="116">
        <v>1.7262200000000001</v>
      </c>
      <c r="FI1932" s="116" t="s">
        <v>7366</v>
      </c>
      <c r="FJ1932" s="116" t="s">
        <v>7367</v>
      </c>
      <c r="FK1932" s="116" t="s">
        <v>7368</v>
      </c>
      <c r="FL1932" s="116" t="s">
        <v>7369</v>
      </c>
      <c r="FM1932" s="116" t="s">
        <v>7370</v>
      </c>
      <c r="FN1932" s="116" t="s">
        <v>7371</v>
      </c>
    </row>
    <row r="1933" spans="1:170" s="3" customFormat="1" ht="15" customHeight="1" x14ac:dyDescent="0.2">
      <c r="A1933" s="448">
        <v>20150730</v>
      </c>
      <c r="B1933" s="448">
        <v>10</v>
      </c>
      <c r="C1933" s="449">
        <v>25</v>
      </c>
      <c r="D1933" s="449">
        <v>1</v>
      </c>
      <c r="E1933" s="449">
        <v>12</v>
      </c>
      <c r="F1933" s="449">
        <v>10</v>
      </c>
      <c r="G1933" s="452">
        <v>2</v>
      </c>
      <c r="H1933" s="435">
        <v>0.1</v>
      </c>
      <c r="I1933" s="450">
        <v>8506</v>
      </c>
      <c r="J1933" s="101" t="s">
        <v>1979</v>
      </c>
      <c r="K1933" s="451" t="str">
        <f>IF(B1933=2,"Z:\Data\MOOG\HeTao\raw\",IF(B1933=5,"Z:\Data\MOOG\Polo\raw\",IF(B1933=10,"Z:\Data\MOOG\Messi\raw\","")))</f>
        <v>Z:\Data\MOOG\Messi\raw\</v>
      </c>
      <c r="L1933" s="447" t="s">
        <v>7232</v>
      </c>
      <c r="M1933" s="569" t="str">
        <f>IF(NOT(ISERROR(FIND("Training_dt",W1933))),"'Plot Psychometric_HH_dt_yuchen'",IF(NOT(ISERROR(FIND("Training",W1933))),"'Plot Psychometric_HH'",IF(NOT(ISERROR(FIND("1DAT",W1933))),"'Plot Tuning Azimuth_HH'",IF(NOT(ISERROR(FIND("HD_dt",W1933))),"'Plot HeadingDiscimination_PSTH_HH_dt_yuchen'",IF(NOT(ISERROR(FIND("HD",W1933))),"'Plot HeadingDiscimination_PSTH_HH'",IF(NOT(ISERROR(FIND("MemSac",W1933))),"'Memory Saccade Analysis_HH'",IF(NOT(ISERROR(FIND("DelSac",W1933))),"'Memory Saccade Analysis_HH'",IF(NOT(ISERROR(FIND("u-stim",W1933))),"'Plot Microstim_HH'",""))))))))</f>
        <v>'Memory Saccade Analysis_HH'</v>
      </c>
      <c r="N1933" s="573">
        <v>1</v>
      </c>
      <c r="O1933" s="584">
        <v>-1</v>
      </c>
      <c r="P1933" s="590">
        <v>4</v>
      </c>
      <c r="Q1933" s="590">
        <f>IF(B1933=2,60,310)</f>
        <v>310</v>
      </c>
      <c r="R1933" s="590">
        <v>5</v>
      </c>
      <c r="S1933" s="590">
        <f>IF(B1933=2,60,-190)</f>
        <v>-190</v>
      </c>
      <c r="T1933" s="590">
        <v>1</v>
      </c>
      <c r="U1933" s="590">
        <f>IF(Z1933&lt;&gt;"",IF(NOT(ISERROR(FIND("SU",Z1933))),VALUE(RIGHT(Z1933,1))+4,IF(NOT(ISERROR(FIND("MU20",Z1933))),20,IF(NOT(ISERROR(FIND("MU21",Z1933))),21,IF(NOT(ISERROR(FIND("MU2",Z1933))),2,1)))),"")</f>
        <v>5</v>
      </c>
      <c r="V1933" s="583"/>
      <c r="W1933" s="453" t="s">
        <v>2172</v>
      </c>
      <c r="X1933" s="192"/>
      <c r="Y1933" s="219">
        <f>IF(NOT(ISERROR(FIND("MU=SU",X1933))),1,IF(Z1933&lt;&gt;"",IF(NOT(ISERROR(FIND("SU",Z1933))),1,0),""))</f>
        <v>1</v>
      </c>
      <c r="Z1933" s="217" t="s">
        <v>43</v>
      </c>
      <c r="AA1933" s="218">
        <v>3087</v>
      </c>
      <c r="AB1933" s="77">
        <v>8.2409599999999994</v>
      </c>
      <c r="AC1933" s="78" t="s">
        <v>7229</v>
      </c>
      <c r="AD1933" s="199" t="s">
        <v>7228</v>
      </c>
      <c r="AE1933" s="91"/>
      <c r="AF1933" s="79"/>
      <c r="AG1933" s="79"/>
      <c r="AH1933" s="80"/>
      <c r="AI1933" s="81"/>
      <c r="AJ1933" s="81"/>
      <c r="AK1933" s="81"/>
      <c r="AL1933" s="81"/>
      <c r="AM1933" s="114"/>
      <c r="AN1933" s="82"/>
      <c r="AO1933" s="83"/>
      <c r="AP1933" s="83"/>
      <c r="AQ1933" s="83"/>
      <c r="AR1933" s="84"/>
      <c r="AS1933" s="85"/>
      <c r="AT1933" s="85"/>
      <c r="AU1933" s="85"/>
      <c r="AV1933" s="85"/>
      <c r="AW1933" s="104"/>
      <c r="AX1933" s="86"/>
      <c r="AY1933" s="87"/>
      <c r="AZ1933" s="87"/>
      <c r="BA1933" s="87"/>
      <c r="BB1933" s="88"/>
      <c r="BC1933" s="89"/>
      <c r="BD1933" s="89"/>
      <c r="BE1933" s="89"/>
      <c r="BF1933" s="89"/>
      <c r="BG1933" s="115"/>
      <c r="BH1933" s="90"/>
      <c r="BI1933" s="251"/>
      <c r="BJ1933" s="252"/>
      <c r="BK1933" s="252"/>
      <c r="BL1933" s="230"/>
      <c r="BM1933" s="230"/>
      <c r="BN1933" s="230"/>
      <c r="BO1933" s="231"/>
      <c r="BP1933" s="231"/>
      <c r="BQ1933" s="231"/>
      <c r="BR1933" s="232"/>
      <c r="BS1933" s="232"/>
      <c r="BT1933" s="232"/>
      <c r="BU1933" s="230"/>
      <c r="BV1933" s="230"/>
      <c r="BW1933" s="231"/>
      <c r="BX1933" s="231"/>
      <c r="BY1933" s="232"/>
      <c r="BZ1933" s="235"/>
      <c r="CA1933" s="257"/>
      <c r="CB1933" s="233"/>
      <c r="CC1933" s="230"/>
      <c r="CD1933" s="230"/>
      <c r="CE1933" s="230"/>
      <c r="CF1933" s="230"/>
      <c r="CG1933" s="230"/>
      <c r="CH1933" s="230"/>
      <c r="CI1933" s="230"/>
      <c r="CJ1933" s="231"/>
      <c r="CK1933" s="231"/>
      <c r="CL1933" s="231"/>
      <c r="CM1933" s="231"/>
      <c r="CN1933" s="231"/>
      <c r="CO1933" s="231"/>
      <c r="CP1933" s="231"/>
      <c r="CQ1933" s="231"/>
      <c r="CR1933" s="232"/>
      <c r="CS1933" s="232"/>
      <c r="CT1933" s="232"/>
      <c r="CU1933" s="232"/>
      <c r="CV1933" s="232"/>
      <c r="CW1933" s="232"/>
      <c r="CX1933" s="232"/>
      <c r="CY1933" s="234"/>
      <c r="CZ1933" s="106"/>
      <c r="DA1933" s="106"/>
      <c r="DB1933" s="106"/>
      <c r="DC1933" s="106">
        <v>1</v>
      </c>
      <c r="DD1933" s="106"/>
      <c r="DE1933" s="106"/>
      <c r="DF1933" s="92"/>
      <c r="DG1933" s="107"/>
      <c r="DH1933" s="107"/>
      <c r="DI1933" s="107"/>
      <c r="DJ1933" s="107"/>
      <c r="DK1933" s="107"/>
      <c r="DL1933" s="107"/>
      <c r="DM1933" s="110"/>
      <c r="DN1933" s="110"/>
      <c r="DO1933" s="110"/>
      <c r="DP1933" s="110"/>
      <c r="DQ1933" s="110"/>
      <c r="DR1933" s="110"/>
      <c r="DS1933" s="110"/>
      <c r="DT1933" s="110"/>
      <c r="DU1933" s="497"/>
      <c r="DV1933" s="497"/>
      <c r="DW1933" s="497"/>
      <c r="DX1933" s="497"/>
      <c r="DY1933" s="497"/>
      <c r="DZ1933" s="497"/>
      <c r="EA1933" s="288">
        <v>0.128328</v>
      </c>
      <c r="EB1933" s="111">
        <v>3.09119E-15</v>
      </c>
      <c r="EC1933" s="501">
        <v>4.8115E-11</v>
      </c>
      <c r="ED1933" s="501">
        <v>2.3464800000000001E-11</v>
      </c>
      <c r="EE1933" s="501">
        <v>1.7347400000000001E-14</v>
      </c>
      <c r="EF1933" s="501">
        <v>5.43834E-13</v>
      </c>
      <c r="EG1933" s="99">
        <v>-33.506999999999998</v>
      </c>
      <c r="EH1933" s="99">
        <v>118.069</v>
      </c>
      <c r="EI1933" s="99">
        <v>129.863</v>
      </c>
      <c r="EJ1933" s="99">
        <v>123.646</v>
      </c>
      <c r="EK1933" s="99">
        <v>113.717</v>
      </c>
      <c r="EL1933" s="99">
        <v>-51.333100000000002</v>
      </c>
      <c r="EM1933" s="99">
        <v>0.36341200000000001</v>
      </c>
      <c r="EN1933" s="99">
        <v>0.65244899999999995</v>
      </c>
      <c r="EO1933" s="99">
        <v>0.66209200000000001</v>
      </c>
      <c r="EP1933" s="99">
        <v>0.63993500000000003</v>
      </c>
      <c r="EQ1933" s="99">
        <v>0.684473</v>
      </c>
      <c r="ER1933" s="99">
        <v>0.67890399999999995</v>
      </c>
      <c r="ES1933" s="99">
        <v>0</v>
      </c>
      <c r="ET1933" s="99">
        <v>8.1087199999999999</v>
      </c>
      <c r="EU1933" s="99">
        <v>4.3463399999999996</v>
      </c>
      <c r="EV1933" s="99">
        <v>6.1897200000000003</v>
      </c>
      <c r="EW1933" s="99">
        <v>12.8028</v>
      </c>
      <c r="EX1933" s="119">
        <v>2.5202399999999998</v>
      </c>
      <c r="EY1933" s="121"/>
      <c r="EZ1933" s="287"/>
      <c r="FA1933" s="83"/>
      <c r="FB1933" s="126"/>
      <c r="FC1933" s="116"/>
      <c r="FD1933" s="116"/>
      <c r="FE1933" s="116"/>
      <c r="FF1933" s="116"/>
      <c r="FG1933" s="116"/>
      <c r="FH1933" s="116"/>
      <c r="FI1933" s="116"/>
      <c r="FJ1933" s="116"/>
      <c r="FK1933" s="116"/>
      <c r="FL1933" s="116"/>
      <c r="FM1933" s="116"/>
      <c r="FN1933" s="116"/>
    </row>
    <row r="1934" spans="1:170" s="3" customFormat="1" ht="15" customHeight="1" x14ac:dyDescent="0.2">
      <c r="A1934" s="448">
        <v>20150730</v>
      </c>
      <c r="B1934" s="448">
        <v>10</v>
      </c>
      <c r="C1934" s="449">
        <v>25</v>
      </c>
      <c r="D1934" s="449">
        <v>1</v>
      </c>
      <c r="E1934" s="449">
        <v>12</v>
      </c>
      <c r="F1934" s="449">
        <v>10</v>
      </c>
      <c r="G1934" s="452">
        <v>2</v>
      </c>
      <c r="H1934" s="435">
        <v>0.1</v>
      </c>
      <c r="I1934" s="450">
        <v>8506</v>
      </c>
      <c r="J1934" s="101" t="s">
        <v>1979</v>
      </c>
      <c r="K1934" s="451" t="str">
        <f>IF(B1934=2,"Z:\Data\MOOG\HeTao\raw\",IF(B1934=5,"Z:\Data\MOOG\Polo\raw\",IF(B1934=10,"Z:\Data\MOOG\Messi\raw\","")))</f>
        <v>Z:\Data\MOOG\Messi\raw\</v>
      </c>
      <c r="L1934" s="447" t="s">
        <v>7230</v>
      </c>
      <c r="M1934" s="569" t="str">
        <f>IF(NOT(ISERROR(FIND("Training_dt",W1934))),"'Plot Psychometric_HH_dt_yuchen'",IF(NOT(ISERROR(FIND("Training",W1934))),"'Plot Psychometric_HH'",IF(NOT(ISERROR(FIND("1DAT",W1934))),"'Plot Tuning Azimuth_HH'",IF(NOT(ISERROR(FIND("HD_dt",W1934))),"'Plot HeadingDiscimination_PSTH_HH_dt_yuchen'",IF(NOT(ISERROR(FIND("HD",W1934))),"'Plot HeadingDiscimination_PSTH_HH'",IF(NOT(ISERROR(FIND("MemSac",W1934))),"'Memory Saccade Analysis_HH'",IF(NOT(ISERROR(FIND("DelSac",W1934))),"'Memory Saccade Analysis_HH'",IF(NOT(ISERROR(FIND("u-stim",W1934))),"'Plot Microstim_HH'",""))))))))</f>
        <v>'Plot HeadingDiscimination_PSTH_HH'</v>
      </c>
      <c r="N1934" s="573">
        <v>1</v>
      </c>
      <c r="O1934" s="584">
        <v>-1</v>
      </c>
      <c r="P1934" s="590">
        <v>4</v>
      </c>
      <c r="Q1934" s="590">
        <f>IF(B1934=2,60,310)</f>
        <v>310</v>
      </c>
      <c r="R1934" s="590">
        <v>5</v>
      </c>
      <c r="S1934" s="590">
        <f>IF(B1934=2,60,-190)</f>
        <v>-190</v>
      </c>
      <c r="T1934" s="590">
        <v>1</v>
      </c>
      <c r="U1934" s="590">
        <f>IF(Z1934&lt;&gt;"",IF(NOT(ISERROR(FIND("SU",Z1934))),VALUE(RIGHT(Z1934,1))+4,IF(NOT(ISERROR(FIND("MU20",Z1934))),20,IF(NOT(ISERROR(FIND("MU21",Z1934))),21,IF(NOT(ISERROR(FIND("MU2",Z1934))),2,1)))),"")</f>
        <v>5</v>
      </c>
      <c r="V1934" s="583"/>
      <c r="W1934" s="453" t="s">
        <v>1986</v>
      </c>
      <c r="X1934" s="192"/>
      <c r="Y1934" s="219">
        <f>IF(NOT(ISERROR(FIND("MU=SU",X1934))),1,IF(Z1934&lt;&gt;"",IF(NOT(ISERROR(FIND("SU",Z1934))),1,0),""))</f>
        <v>1</v>
      </c>
      <c r="Z1934" s="217" t="s">
        <v>43</v>
      </c>
      <c r="AA1934" s="218">
        <v>47465</v>
      </c>
      <c r="AB1934" s="77">
        <v>7.4639899999999999</v>
      </c>
      <c r="AC1934" s="78" t="s">
        <v>7231</v>
      </c>
      <c r="AD1934" s="199"/>
      <c r="AE1934" s="91"/>
      <c r="AF1934" s="79"/>
      <c r="AG1934" s="79"/>
      <c r="AH1934" s="80"/>
      <c r="AI1934" s="81"/>
      <c r="AJ1934" s="81"/>
      <c r="AK1934" s="81"/>
      <c r="AL1934" s="81"/>
      <c r="AM1934" s="114"/>
      <c r="AN1934" s="82"/>
      <c r="AO1934" s="83"/>
      <c r="AP1934" s="83"/>
      <c r="AQ1934" s="83"/>
      <c r="AR1934" s="84"/>
      <c r="AS1934" s="85"/>
      <c r="AT1934" s="85"/>
      <c r="AU1934" s="85"/>
      <c r="AV1934" s="85"/>
      <c r="AW1934" s="104"/>
      <c r="AX1934" s="86"/>
      <c r="AY1934" s="87"/>
      <c r="AZ1934" s="87"/>
      <c r="BA1934" s="87"/>
      <c r="BB1934" s="88"/>
      <c r="BC1934" s="89"/>
      <c r="BD1934" s="89"/>
      <c r="BE1934" s="89"/>
      <c r="BF1934" s="89"/>
      <c r="BG1934" s="115"/>
      <c r="BH1934" s="90"/>
      <c r="BI1934" s="251"/>
      <c r="BJ1934" s="252"/>
      <c r="BK1934" s="252"/>
      <c r="BL1934" s="230"/>
      <c r="BM1934" s="230"/>
      <c r="BN1934" s="230"/>
      <c r="BO1934" s="231"/>
      <c r="BP1934" s="231"/>
      <c r="BQ1934" s="231"/>
      <c r="BR1934" s="232"/>
      <c r="BS1934" s="232"/>
      <c r="BT1934" s="232"/>
      <c r="BU1934" s="230"/>
      <c r="BV1934" s="230"/>
      <c r="BW1934" s="231"/>
      <c r="BX1934" s="231"/>
      <c r="BY1934" s="232"/>
      <c r="BZ1934" s="235"/>
      <c r="CA1934" s="257"/>
      <c r="CB1934" s="233"/>
      <c r="CC1934" s="230"/>
      <c r="CD1934" s="230"/>
      <c r="CE1934" s="230"/>
      <c r="CF1934" s="230"/>
      <c r="CG1934" s="230"/>
      <c r="CH1934" s="230"/>
      <c r="CI1934" s="230"/>
      <c r="CJ1934" s="231"/>
      <c r="CK1934" s="231"/>
      <c r="CL1934" s="231"/>
      <c r="CM1934" s="231"/>
      <c r="CN1934" s="231"/>
      <c r="CO1934" s="231"/>
      <c r="CP1934" s="231"/>
      <c r="CQ1934" s="231"/>
      <c r="CR1934" s="232"/>
      <c r="CS1934" s="232"/>
      <c r="CT1934" s="232"/>
      <c r="CU1934" s="232"/>
      <c r="CV1934" s="232"/>
      <c r="CW1934" s="232"/>
      <c r="CX1934" s="232"/>
      <c r="CY1934" s="234"/>
      <c r="CZ1934" s="106">
        <v>1</v>
      </c>
      <c r="DA1934" s="106">
        <v>-30</v>
      </c>
      <c r="DB1934" s="106"/>
      <c r="DC1934" s="106">
        <v>1</v>
      </c>
      <c r="DD1934" s="106" t="s">
        <v>3030</v>
      </c>
      <c r="DE1934" s="498">
        <v>7</v>
      </c>
      <c r="DF1934" s="490">
        <v>7</v>
      </c>
      <c r="DG1934" s="107">
        <v>15</v>
      </c>
      <c r="DH1934" s="107" t="s">
        <v>7138</v>
      </c>
      <c r="DI1934" s="107">
        <v>2.93825</v>
      </c>
      <c r="DJ1934" s="107">
        <v>-1.5081800000000001</v>
      </c>
      <c r="DK1934" s="107">
        <v>2.1419700000000002</v>
      </c>
      <c r="DL1934" s="107">
        <v>0.45021499999999998</v>
      </c>
      <c r="DM1934" s="110">
        <v>2.3446600000000002</v>
      </c>
      <c r="DN1934" s="500">
        <v>-0.68341700000000005</v>
      </c>
      <c r="DO1934" s="110">
        <v>0.78169900000000003</v>
      </c>
      <c r="DP1934" s="110">
        <v>0.89054999999999995</v>
      </c>
      <c r="DQ1934" s="110">
        <v>0.44238699999999997</v>
      </c>
      <c r="DR1934" s="110">
        <v>0.89300400000000002</v>
      </c>
      <c r="DS1934" s="110">
        <v>0.63700000000000001</v>
      </c>
      <c r="DT1934" s="110">
        <v>0.71</v>
      </c>
      <c r="DU1934" s="497">
        <v>0.65215999999999996</v>
      </c>
      <c r="DV1934" s="497">
        <v>0</v>
      </c>
      <c r="DW1934" s="497">
        <v>0.579874</v>
      </c>
      <c r="DX1934" s="497">
        <v>0</v>
      </c>
      <c r="DY1934" s="497">
        <v>0.54311299999999996</v>
      </c>
      <c r="DZ1934" s="497">
        <v>0</v>
      </c>
      <c r="EA1934" s="288"/>
      <c r="EB1934" s="501"/>
      <c r="EC1934" s="501"/>
      <c r="ED1934" s="99"/>
      <c r="EE1934" s="501"/>
      <c r="EF1934" s="501"/>
      <c r="EG1934" s="99"/>
      <c r="EH1934" s="99"/>
      <c r="EI1934" s="99"/>
      <c r="EJ1934" s="99"/>
      <c r="EK1934" s="99"/>
      <c r="EL1934" s="99"/>
      <c r="EM1934" s="99"/>
      <c r="EN1934" s="99"/>
      <c r="EO1934" s="99"/>
      <c r="EP1934" s="99"/>
      <c r="EQ1934" s="99"/>
      <c r="ER1934" s="99"/>
      <c r="ES1934" s="99"/>
      <c r="ET1934" s="99"/>
      <c r="EU1934" s="99"/>
      <c r="EV1934" s="99"/>
      <c r="EW1934" s="99"/>
      <c r="EX1934" s="119"/>
      <c r="EY1934" s="121"/>
      <c r="EZ1934" s="524"/>
      <c r="FA1934" s="83">
        <v>15</v>
      </c>
      <c r="FB1934" s="126">
        <v>14</v>
      </c>
      <c r="FC1934" s="505">
        <v>2.93825</v>
      </c>
      <c r="FD1934" s="505">
        <v>-1.5081800000000001</v>
      </c>
      <c r="FE1934" s="116">
        <v>2.1419700000000002</v>
      </c>
      <c r="FF1934" s="116">
        <v>0.45021499999999998</v>
      </c>
      <c r="FG1934" s="116">
        <v>2.3446600000000002</v>
      </c>
      <c r="FH1934" s="505">
        <v>-0.68341700000000005</v>
      </c>
      <c r="FI1934" s="116" t="s">
        <v>7372</v>
      </c>
      <c r="FJ1934" s="116" t="s">
        <v>7373</v>
      </c>
      <c r="FK1934" s="116" t="s">
        <v>7374</v>
      </c>
      <c r="FL1934" s="116" t="s">
        <v>7375</v>
      </c>
      <c r="FM1934" s="116" t="s">
        <v>7376</v>
      </c>
      <c r="FN1934" s="116" t="s">
        <v>7377</v>
      </c>
    </row>
    <row r="1935" spans="1:170" s="3" customFormat="1" ht="15" customHeight="1" x14ac:dyDescent="0.2">
      <c r="A1935" s="448">
        <v>20150730</v>
      </c>
      <c r="B1935" s="448">
        <v>10</v>
      </c>
      <c r="C1935" s="449">
        <v>25</v>
      </c>
      <c r="D1935" s="449">
        <v>1</v>
      </c>
      <c r="E1935" s="449">
        <v>12</v>
      </c>
      <c r="F1935" s="449">
        <v>10</v>
      </c>
      <c r="G1935" s="452">
        <v>2</v>
      </c>
      <c r="H1935" s="435">
        <v>0.1</v>
      </c>
      <c r="I1935" s="450">
        <v>8565</v>
      </c>
      <c r="J1935" s="101" t="s">
        <v>5156</v>
      </c>
      <c r="K1935" s="451" t="str">
        <f>IF(B1935=2,"Z:\Data\MOOG\HeTao\raw\",IF(B1935=5,"Z:\Data\MOOG\Polo\raw\",IF(B1935=10,"Z:\Data\MOOG\Messi\raw\","")))</f>
        <v>Z:\Data\MOOG\Messi\raw\</v>
      </c>
      <c r="L1935" s="447" t="s">
        <v>7233</v>
      </c>
      <c r="M1935" s="569" t="str">
        <f>IF(NOT(ISERROR(FIND("Training_dt",W1935))),"'Plot Psychometric_HH_dt_yuchen'",IF(NOT(ISERROR(FIND("Training",W1935))),"'Plot Psychometric_HH'",IF(NOT(ISERROR(FIND("1DAT",W1935))),"'Plot Tuning Azimuth_HH'",IF(NOT(ISERROR(FIND("HD_dt",W1935))),"'Plot HeadingDiscimination_PSTH_HH_dt_yuchen'",IF(NOT(ISERROR(FIND("HD",W1935))),"'Plot HeadingDiscimination_PSTH_HH'",IF(NOT(ISERROR(FIND("MemSac",W1935))),"'Memory Saccade Analysis_HH'",IF(NOT(ISERROR(FIND("DelSac",W1935))),"'Memory Saccade Analysis_HH'",IF(NOT(ISERROR(FIND("u-stim",W1935))),"'Plot Microstim_HH'",""))))))))</f>
        <v>'Memory Saccade Analysis_HH'</v>
      </c>
      <c r="N1935" s="573">
        <v>1</v>
      </c>
      <c r="O1935" s="584">
        <v>-1</v>
      </c>
      <c r="P1935" s="590">
        <v>4</v>
      </c>
      <c r="Q1935" s="590">
        <f>IF(B1935=2,60,310)</f>
        <v>310</v>
      </c>
      <c r="R1935" s="590">
        <v>5</v>
      </c>
      <c r="S1935" s="590">
        <f>IF(B1935=2,60,-190)</f>
        <v>-190</v>
      </c>
      <c r="T1935" s="590">
        <v>1</v>
      </c>
      <c r="U1935" s="590">
        <f>IF(Z1935&lt;&gt;"",IF(NOT(ISERROR(FIND("SU",Z1935))),VALUE(RIGHT(Z1935,1))+4,IF(NOT(ISERROR(FIND("MU20",Z1935))),20,IF(NOT(ISERROR(FIND("MU21",Z1935))),21,IF(NOT(ISERROR(FIND("MU2",Z1935))),2,1)))),"")</f>
        <v>20</v>
      </c>
      <c r="V1935" s="583"/>
      <c r="W1935" s="453" t="s">
        <v>2172</v>
      </c>
      <c r="X1935" s="192"/>
      <c r="Y1935" s="219">
        <f>IF(NOT(ISERROR(FIND("MU=SU",X1935))),1,IF(Z1935&lt;&gt;"",IF(NOT(ISERROR(FIND("SU",Z1935))),1,0),""))</f>
        <v>0</v>
      </c>
      <c r="Z1935" s="217" t="s">
        <v>3147</v>
      </c>
      <c r="AA1935" s="218">
        <v>21688</v>
      </c>
      <c r="AB1935" s="77" t="s">
        <v>70</v>
      </c>
      <c r="AC1935" s="78" t="s">
        <v>70</v>
      </c>
      <c r="AD1935" s="199"/>
      <c r="AE1935" s="91"/>
      <c r="AF1935" s="79"/>
      <c r="AG1935" s="79"/>
      <c r="AH1935" s="80"/>
      <c r="AI1935" s="81"/>
      <c r="AJ1935" s="81"/>
      <c r="AK1935" s="81"/>
      <c r="AL1935" s="81"/>
      <c r="AM1935" s="114"/>
      <c r="AN1935" s="82"/>
      <c r="AO1935" s="83"/>
      <c r="AP1935" s="83"/>
      <c r="AQ1935" s="83"/>
      <c r="AR1935" s="84"/>
      <c r="AS1935" s="85"/>
      <c r="AT1935" s="85"/>
      <c r="AU1935" s="85"/>
      <c r="AV1935" s="85"/>
      <c r="AW1935" s="104"/>
      <c r="AX1935" s="86"/>
      <c r="AY1935" s="87"/>
      <c r="AZ1935" s="87"/>
      <c r="BA1935" s="87"/>
      <c r="BB1935" s="88"/>
      <c r="BC1935" s="89"/>
      <c r="BD1935" s="89"/>
      <c r="BE1935" s="89"/>
      <c r="BF1935" s="89"/>
      <c r="BG1935" s="115"/>
      <c r="BH1935" s="90"/>
      <c r="BI1935" s="251"/>
      <c r="BJ1935" s="252"/>
      <c r="BK1935" s="252"/>
      <c r="BL1935" s="230"/>
      <c r="BM1935" s="230"/>
      <c r="BN1935" s="230"/>
      <c r="BO1935" s="231"/>
      <c r="BP1935" s="231"/>
      <c r="BQ1935" s="231"/>
      <c r="BR1935" s="232"/>
      <c r="BS1935" s="232"/>
      <c r="BT1935" s="232"/>
      <c r="BU1935" s="230"/>
      <c r="BV1935" s="230"/>
      <c r="BW1935" s="231"/>
      <c r="BX1935" s="231"/>
      <c r="BY1935" s="232"/>
      <c r="BZ1935" s="235"/>
      <c r="CA1935" s="257"/>
      <c r="CB1935" s="233"/>
      <c r="CC1935" s="230"/>
      <c r="CD1935" s="230"/>
      <c r="CE1935" s="230"/>
      <c r="CF1935" s="230"/>
      <c r="CG1935" s="230"/>
      <c r="CH1935" s="230"/>
      <c r="CI1935" s="230"/>
      <c r="CJ1935" s="231"/>
      <c r="CK1935" s="231"/>
      <c r="CL1935" s="231"/>
      <c r="CM1935" s="231"/>
      <c r="CN1935" s="231"/>
      <c r="CO1935" s="231"/>
      <c r="CP1935" s="231"/>
      <c r="CQ1935" s="231"/>
      <c r="CR1935" s="232"/>
      <c r="CS1935" s="232"/>
      <c r="CT1935" s="232"/>
      <c r="CU1935" s="232"/>
      <c r="CV1935" s="232"/>
      <c r="CW1935" s="232"/>
      <c r="CX1935" s="232"/>
      <c r="CY1935" s="234"/>
      <c r="CZ1935" s="106"/>
      <c r="DA1935" s="106"/>
      <c r="DB1935" s="106"/>
      <c r="DC1935" s="106">
        <v>1</v>
      </c>
      <c r="DD1935" s="106"/>
      <c r="DE1935" s="106"/>
      <c r="DF1935" s="92"/>
      <c r="DG1935" s="107"/>
      <c r="DH1935" s="107"/>
      <c r="DI1935" s="107"/>
      <c r="DJ1935" s="107"/>
      <c r="DK1935" s="107"/>
      <c r="DL1935" s="107"/>
      <c r="DM1935" s="110"/>
      <c r="DN1935" s="110"/>
      <c r="DO1935" s="110"/>
      <c r="DP1935" s="110"/>
      <c r="DQ1935" s="110"/>
      <c r="DR1935" s="110"/>
      <c r="DS1935" s="110"/>
      <c r="DT1935" s="110"/>
      <c r="DU1935" s="497"/>
      <c r="DV1935" s="497"/>
      <c r="DW1935" s="497"/>
      <c r="DX1935" s="497"/>
      <c r="DY1935" s="497"/>
      <c r="DZ1935" s="497"/>
      <c r="EA1935" s="288">
        <v>0.25947500000000001</v>
      </c>
      <c r="EB1935" s="501">
        <v>3.5843499999999999E-8</v>
      </c>
      <c r="EC1935" s="501">
        <v>5.7067199999999996E-7</v>
      </c>
      <c r="ED1935" s="99">
        <v>2.0356200000000001E-3</v>
      </c>
      <c r="EE1935" s="501">
        <v>1.44646E-6</v>
      </c>
      <c r="EF1935" s="501">
        <v>3.5376499999999999E-8</v>
      </c>
      <c r="EG1935" s="99">
        <v>-34.554299999999998</v>
      </c>
      <c r="EH1935" s="99">
        <v>130.113</v>
      </c>
      <c r="EI1935" s="99">
        <v>110.86199999999999</v>
      </c>
      <c r="EJ1935" s="99">
        <v>121.97199999999999</v>
      </c>
      <c r="EK1935" s="99">
        <v>123.367</v>
      </c>
      <c r="EL1935" s="99">
        <v>-77.352599999999995</v>
      </c>
      <c r="EM1935" s="99">
        <v>0.41589199999999998</v>
      </c>
      <c r="EN1935" s="99">
        <v>0.71251900000000001</v>
      </c>
      <c r="EO1935" s="99">
        <v>0.69158299999999995</v>
      </c>
      <c r="EP1935" s="99">
        <v>0.58994999999999997</v>
      </c>
      <c r="EQ1935" s="99">
        <v>0.68304900000000002</v>
      </c>
      <c r="ER1935" s="99">
        <v>0.67467600000000005</v>
      </c>
      <c r="ES1935" s="99">
        <v>0</v>
      </c>
      <c r="ET1935" s="99">
        <v>8.3252199999999998</v>
      </c>
      <c r="EU1935" s="99">
        <v>3.0183900000000001</v>
      </c>
      <c r="EV1935" s="99">
        <v>5.5206299999999997</v>
      </c>
      <c r="EW1935" s="99">
        <v>11.534599999999999</v>
      </c>
      <c r="EX1935" s="119">
        <v>4.8158700000000003</v>
      </c>
      <c r="EY1935" s="121"/>
      <c r="EZ1935" s="287"/>
      <c r="FA1935" s="83"/>
      <c r="FB1935" s="126"/>
      <c r="FC1935" s="116"/>
      <c r="FD1935" s="116"/>
      <c r="FE1935" s="116"/>
      <c r="FF1935" s="116"/>
      <c r="FG1935" s="116"/>
      <c r="FH1935" s="116"/>
      <c r="FI1935" s="116"/>
      <c r="FJ1935" s="116"/>
      <c r="FK1935" s="116"/>
      <c r="FL1935" s="116"/>
      <c r="FM1935" s="116"/>
      <c r="FN1935" s="116"/>
    </row>
    <row r="1936" spans="1:170" s="3" customFormat="1" ht="15" customHeight="1" x14ac:dyDescent="0.2">
      <c r="A1936" s="448">
        <v>20150730</v>
      </c>
      <c r="B1936" s="448">
        <v>10</v>
      </c>
      <c r="C1936" s="449">
        <v>25</v>
      </c>
      <c r="D1936" s="449">
        <v>1</v>
      </c>
      <c r="E1936" s="449">
        <v>12</v>
      </c>
      <c r="F1936" s="449">
        <v>10</v>
      </c>
      <c r="G1936" s="452">
        <v>2</v>
      </c>
      <c r="H1936" s="435">
        <v>0.1</v>
      </c>
      <c r="I1936" s="450">
        <v>8565</v>
      </c>
      <c r="J1936" s="101" t="s">
        <v>5156</v>
      </c>
      <c r="K1936" s="451" t="str">
        <f>IF(B1936=2,"Z:\Data\MOOG\HeTao\raw\",IF(B1936=5,"Z:\Data\MOOG\Polo\raw\",IF(B1936=10,"Z:\Data\MOOG\Messi\raw\","")))</f>
        <v>Z:\Data\MOOG\Messi\raw\</v>
      </c>
      <c r="L1936" s="447" t="s">
        <v>7238</v>
      </c>
      <c r="M1936" s="569" t="str">
        <f>IF(NOT(ISERROR(FIND("Training_dt",W1936))),"'Plot Psychometric_HH_dt_yuchen'",IF(NOT(ISERROR(FIND("Training",W1936))),"'Plot Psychometric_HH'",IF(NOT(ISERROR(FIND("1DAT",W1936))),"'Plot Tuning Azimuth_HH'",IF(NOT(ISERROR(FIND("HD_dt",W1936))),"'Plot HeadingDiscimination_PSTH_HH_dt_yuchen'",IF(NOT(ISERROR(FIND("HD",W1936))),"'Plot HeadingDiscimination_PSTH_HH'",IF(NOT(ISERROR(FIND("MemSac",W1936))),"'Memory Saccade Analysis_HH'",IF(NOT(ISERROR(FIND("DelSac",W1936))),"'Memory Saccade Analysis_HH'",IF(NOT(ISERROR(FIND("u-stim",W1936))),"'Plot Microstim_HH'",""))))))))</f>
        <v>'Memory Saccade Analysis_HH'</v>
      </c>
      <c r="N1936" s="573" t="s">
        <v>7239</v>
      </c>
      <c r="O1936" s="584">
        <v>-1</v>
      </c>
      <c r="P1936" s="590">
        <v>4</v>
      </c>
      <c r="Q1936" s="590">
        <f>IF(B1936=2,60,310)</f>
        <v>310</v>
      </c>
      <c r="R1936" s="590">
        <v>5</v>
      </c>
      <c r="S1936" s="590">
        <f>IF(B1936=2,60,-190)</f>
        <v>-190</v>
      </c>
      <c r="T1936" s="590">
        <v>1</v>
      </c>
      <c r="U1936" s="590">
        <f>IF(Z1936&lt;&gt;"",IF(NOT(ISERROR(FIND("SU",Z1936))),VALUE(RIGHT(Z1936,1))+4,IF(NOT(ISERROR(FIND("MU20",Z1936))),20,IF(NOT(ISERROR(FIND("MU21",Z1936))),21,IF(NOT(ISERROR(FIND("MU2",Z1936))),2,1)))),"")</f>
        <v>5</v>
      </c>
      <c r="V1936" s="583"/>
      <c r="W1936" s="453" t="s">
        <v>2172</v>
      </c>
      <c r="X1936" s="192"/>
      <c r="Y1936" s="219">
        <f>IF(NOT(ISERROR(FIND("MU=SU",X1936))),1,IF(Z1936&lt;&gt;"",IF(NOT(ISERROR(FIND("SU",Z1936))),1,0),""))</f>
        <v>1</v>
      </c>
      <c r="Z1936" s="217" t="s">
        <v>43</v>
      </c>
      <c r="AA1936" s="218">
        <v>1645</v>
      </c>
      <c r="AB1936" s="77">
        <v>19.835100000000001</v>
      </c>
      <c r="AC1936" s="78" t="s">
        <v>7234</v>
      </c>
      <c r="AD1936" s="199"/>
      <c r="AE1936" s="91"/>
      <c r="AF1936" s="79"/>
      <c r="AG1936" s="79"/>
      <c r="AH1936" s="80"/>
      <c r="AI1936" s="81"/>
      <c r="AJ1936" s="81"/>
      <c r="AK1936" s="81"/>
      <c r="AL1936" s="81"/>
      <c r="AM1936" s="114"/>
      <c r="AN1936" s="82"/>
      <c r="AO1936" s="83"/>
      <c r="AP1936" s="83"/>
      <c r="AQ1936" s="83"/>
      <c r="AR1936" s="84"/>
      <c r="AS1936" s="85"/>
      <c r="AT1936" s="85"/>
      <c r="AU1936" s="85"/>
      <c r="AV1936" s="85"/>
      <c r="AW1936" s="104"/>
      <c r="AX1936" s="86"/>
      <c r="AY1936" s="87"/>
      <c r="AZ1936" s="87"/>
      <c r="BA1936" s="87"/>
      <c r="BB1936" s="88"/>
      <c r="BC1936" s="89"/>
      <c r="BD1936" s="89"/>
      <c r="BE1936" s="89"/>
      <c r="BF1936" s="89"/>
      <c r="BG1936" s="115"/>
      <c r="BH1936" s="90"/>
      <c r="BI1936" s="251"/>
      <c r="BJ1936" s="252"/>
      <c r="BK1936" s="252"/>
      <c r="BL1936" s="230"/>
      <c r="BM1936" s="230"/>
      <c r="BN1936" s="230"/>
      <c r="BO1936" s="231"/>
      <c r="BP1936" s="231"/>
      <c r="BQ1936" s="231"/>
      <c r="BR1936" s="232"/>
      <c r="BS1936" s="232"/>
      <c r="BT1936" s="232"/>
      <c r="BU1936" s="230"/>
      <c r="BV1936" s="230"/>
      <c r="BW1936" s="231"/>
      <c r="BX1936" s="231"/>
      <c r="BY1936" s="232"/>
      <c r="BZ1936" s="235"/>
      <c r="CA1936" s="257"/>
      <c r="CB1936" s="233"/>
      <c r="CC1936" s="230"/>
      <c r="CD1936" s="230"/>
      <c r="CE1936" s="230"/>
      <c r="CF1936" s="230"/>
      <c r="CG1936" s="230"/>
      <c r="CH1936" s="230"/>
      <c r="CI1936" s="230"/>
      <c r="CJ1936" s="231"/>
      <c r="CK1936" s="231"/>
      <c r="CL1936" s="231"/>
      <c r="CM1936" s="231"/>
      <c r="CN1936" s="231"/>
      <c r="CO1936" s="231"/>
      <c r="CP1936" s="231"/>
      <c r="CQ1936" s="231"/>
      <c r="CR1936" s="232"/>
      <c r="CS1936" s="232"/>
      <c r="CT1936" s="232"/>
      <c r="CU1936" s="232"/>
      <c r="CV1936" s="232"/>
      <c r="CW1936" s="232"/>
      <c r="CX1936" s="232"/>
      <c r="CY1936" s="234"/>
      <c r="CZ1936" s="106"/>
      <c r="DA1936" s="106"/>
      <c r="DB1936" s="106"/>
      <c r="DC1936" s="106">
        <v>1</v>
      </c>
      <c r="DD1936" s="106"/>
      <c r="DE1936" s="106"/>
      <c r="DF1936" s="92"/>
      <c r="DG1936" s="107"/>
      <c r="DH1936" s="107"/>
      <c r="DI1936" s="107"/>
      <c r="DJ1936" s="107"/>
      <c r="DK1936" s="107"/>
      <c r="DL1936" s="107"/>
      <c r="DM1936" s="110"/>
      <c r="DN1936" s="110"/>
      <c r="DO1936" s="110"/>
      <c r="DP1936" s="110"/>
      <c r="DQ1936" s="110"/>
      <c r="DR1936" s="110"/>
      <c r="DS1936" s="110"/>
      <c r="DT1936" s="110"/>
      <c r="DU1936" s="497"/>
      <c r="DV1936" s="497"/>
      <c r="DW1936" s="497"/>
      <c r="DX1936" s="497"/>
      <c r="DY1936" s="497"/>
      <c r="DZ1936" s="497"/>
      <c r="EA1936" s="288">
        <v>0.17840900000000001</v>
      </c>
      <c r="EB1936" s="111">
        <v>1.0031800000000001E-6</v>
      </c>
      <c r="EC1936" s="501">
        <v>9.7332399999999997E-5</v>
      </c>
      <c r="ED1936" s="501">
        <v>4.4945000000000001E-9</v>
      </c>
      <c r="EE1936" s="501">
        <v>1.0689100000000001E-5</v>
      </c>
      <c r="EF1936" s="111">
        <v>2.8572900000000002E-3</v>
      </c>
      <c r="EG1936" s="99">
        <v>0.89359999999999995</v>
      </c>
      <c r="EH1936" s="99">
        <v>-42.054400000000001</v>
      </c>
      <c r="EI1936" s="99">
        <v>-66.346999999999994</v>
      </c>
      <c r="EJ1936" s="99">
        <v>-48.172899999999998</v>
      </c>
      <c r="EK1936" s="99">
        <v>-48.001600000000003</v>
      </c>
      <c r="EL1936" s="99">
        <v>134.27600000000001</v>
      </c>
      <c r="EM1936" s="99">
        <v>0.39068000000000003</v>
      </c>
      <c r="EN1936" s="99">
        <v>0.62018099999999998</v>
      </c>
      <c r="EO1936" s="99">
        <v>0.54911799999999999</v>
      </c>
      <c r="EP1936" s="99">
        <v>0.64666299999999999</v>
      </c>
      <c r="EQ1936" s="99">
        <v>0.54022499999999996</v>
      </c>
      <c r="ER1936" s="99">
        <v>0.47151999999999999</v>
      </c>
      <c r="ES1936" s="99">
        <v>0</v>
      </c>
      <c r="ET1936" s="99">
        <v>2.3916499999999998</v>
      </c>
      <c r="EU1936" s="99">
        <v>2.2592400000000001</v>
      </c>
      <c r="EV1936" s="99">
        <v>3.4641700000000002</v>
      </c>
      <c r="EW1936" s="99">
        <v>2.6895699999999998</v>
      </c>
      <c r="EX1936" s="119">
        <v>1.61374</v>
      </c>
      <c r="EY1936" s="121"/>
      <c r="EZ1936" s="287"/>
      <c r="FA1936" s="83"/>
      <c r="FB1936" s="126"/>
      <c r="FC1936" s="116"/>
      <c r="FD1936" s="116"/>
      <c r="FE1936" s="116"/>
      <c r="FF1936" s="116"/>
      <c r="FG1936" s="116"/>
      <c r="FH1936" s="116"/>
      <c r="FI1936" s="116"/>
      <c r="FJ1936" s="116"/>
      <c r="FK1936" s="116"/>
      <c r="FL1936" s="116"/>
      <c r="FM1936" s="116"/>
      <c r="FN1936" s="116"/>
    </row>
    <row r="1937" spans="1:170" s="3" customFormat="1" ht="15" customHeight="1" x14ac:dyDescent="0.2">
      <c r="A1937" s="448">
        <v>20150730</v>
      </c>
      <c r="B1937" s="448">
        <v>10</v>
      </c>
      <c r="C1937" s="449">
        <v>25</v>
      </c>
      <c r="D1937" s="449">
        <v>1</v>
      </c>
      <c r="E1937" s="449">
        <v>12</v>
      </c>
      <c r="F1937" s="449">
        <v>10</v>
      </c>
      <c r="G1937" s="452">
        <v>2</v>
      </c>
      <c r="H1937" s="435">
        <v>0.1</v>
      </c>
      <c r="I1937" s="450">
        <v>8565</v>
      </c>
      <c r="J1937" s="101" t="s">
        <v>5156</v>
      </c>
      <c r="K1937" s="451" t="str">
        <f>IF(B1937=2,"Z:\Data\MOOG\HeTao\raw\",IF(B1937=5,"Z:\Data\MOOG\Polo\raw\",IF(B1937=10,"Z:\Data\MOOG\Messi\raw\","")))</f>
        <v>Z:\Data\MOOG\Messi\raw\</v>
      </c>
      <c r="L1937" s="447" t="s">
        <v>7235</v>
      </c>
      <c r="M1937" s="569" t="str">
        <f>IF(NOT(ISERROR(FIND("Training_dt",W1937))),"'Plot Psychometric_HH_dt_yuchen'",IF(NOT(ISERROR(FIND("Training",W1937))),"'Plot Psychometric_HH'",IF(NOT(ISERROR(FIND("1DAT",W1937))),"'Plot Tuning Azimuth_HH'",IF(NOT(ISERROR(FIND("HD_dt",W1937))),"'Plot HeadingDiscimination_PSTH_HH_dt_yuchen'",IF(NOT(ISERROR(FIND("HD",W1937))),"'Plot HeadingDiscimination_PSTH_HH'",IF(NOT(ISERROR(FIND("MemSac",W1937))),"'Memory Saccade Analysis_HH'",IF(NOT(ISERROR(FIND("DelSac",W1937))),"'Memory Saccade Analysis_HH'",IF(NOT(ISERROR(FIND("u-stim",W1937))),"'Plot Microstim_HH'",""))))))))</f>
        <v>'Plot HeadingDiscimination_PSTH_HH'</v>
      </c>
      <c r="N1937" s="573" t="s">
        <v>7237</v>
      </c>
      <c r="O1937" s="584">
        <v>-1</v>
      </c>
      <c r="P1937" s="590">
        <v>4</v>
      </c>
      <c r="Q1937" s="590">
        <f>IF(B1937=2,60,310)</f>
        <v>310</v>
      </c>
      <c r="R1937" s="590">
        <v>5</v>
      </c>
      <c r="S1937" s="590">
        <f>IF(B1937=2,60,-190)</f>
        <v>-190</v>
      </c>
      <c r="T1937" s="590">
        <v>1</v>
      </c>
      <c r="U1937" s="590">
        <f>IF(Z1937&lt;&gt;"",IF(NOT(ISERROR(FIND("SU",Z1937))),VALUE(RIGHT(Z1937,1))+4,IF(NOT(ISERROR(FIND("MU20",Z1937))),20,IF(NOT(ISERROR(FIND("MU21",Z1937))),21,IF(NOT(ISERROR(FIND("MU2",Z1937))),2,1)))),"")</f>
        <v>5</v>
      </c>
      <c r="V1937" s="583"/>
      <c r="W1937" s="453" t="s">
        <v>1986</v>
      </c>
      <c r="X1937" s="192"/>
      <c r="Y1937" s="219">
        <f>IF(NOT(ISERROR(FIND("MU=SU",X1937))),1,IF(Z1937&lt;&gt;"",IF(NOT(ISERROR(FIND("SU",Z1937))),1,0),""))</f>
        <v>1</v>
      </c>
      <c r="Z1937" s="217" t="s">
        <v>43</v>
      </c>
      <c r="AA1937" s="218">
        <v>19418</v>
      </c>
      <c r="AB1937" s="77">
        <v>20.251799999999999</v>
      </c>
      <c r="AC1937" s="78" t="s">
        <v>7236</v>
      </c>
      <c r="AD1937" s="199"/>
      <c r="AE1937" s="91"/>
      <c r="AF1937" s="79"/>
      <c r="AG1937" s="79"/>
      <c r="AH1937" s="80"/>
      <c r="AI1937" s="81"/>
      <c r="AJ1937" s="81"/>
      <c r="AK1937" s="81"/>
      <c r="AL1937" s="81"/>
      <c r="AM1937" s="114"/>
      <c r="AN1937" s="82"/>
      <c r="AO1937" s="83"/>
      <c r="AP1937" s="83"/>
      <c r="AQ1937" s="83"/>
      <c r="AR1937" s="84"/>
      <c r="AS1937" s="85"/>
      <c r="AT1937" s="85"/>
      <c r="AU1937" s="85"/>
      <c r="AV1937" s="85"/>
      <c r="AW1937" s="104"/>
      <c r="AX1937" s="86"/>
      <c r="AY1937" s="87"/>
      <c r="AZ1937" s="87"/>
      <c r="BA1937" s="87"/>
      <c r="BB1937" s="88"/>
      <c r="BC1937" s="89"/>
      <c r="BD1937" s="89"/>
      <c r="BE1937" s="89"/>
      <c r="BF1937" s="89"/>
      <c r="BG1937" s="115"/>
      <c r="BH1937" s="90"/>
      <c r="BI1937" s="251"/>
      <c r="BJ1937" s="252"/>
      <c r="BK1937" s="252"/>
      <c r="BL1937" s="230"/>
      <c r="BM1937" s="230"/>
      <c r="BN1937" s="230"/>
      <c r="BO1937" s="231"/>
      <c r="BP1937" s="231"/>
      <c r="BQ1937" s="231"/>
      <c r="BR1937" s="232"/>
      <c r="BS1937" s="232"/>
      <c r="BT1937" s="232"/>
      <c r="BU1937" s="230"/>
      <c r="BV1937" s="230"/>
      <c r="BW1937" s="231"/>
      <c r="BX1937" s="231"/>
      <c r="BY1937" s="232"/>
      <c r="BZ1937" s="235"/>
      <c r="CA1937" s="257"/>
      <c r="CB1937" s="233"/>
      <c r="CC1937" s="230"/>
      <c r="CD1937" s="230"/>
      <c r="CE1937" s="230"/>
      <c r="CF1937" s="230"/>
      <c r="CG1937" s="230"/>
      <c r="CH1937" s="230"/>
      <c r="CI1937" s="230"/>
      <c r="CJ1937" s="231"/>
      <c r="CK1937" s="231"/>
      <c r="CL1937" s="231"/>
      <c r="CM1937" s="231"/>
      <c r="CN1937" s="231"/>
      <c r="CO1937" s="231"/>
      <c r="CP1937" s="231"/>
      <c r="CQ1937" s="231"/>
      <c r="CR1937" s="232"/>
      <c r="CS1937" s="232"/>
      <c r="CT1937" s="232"/>
      <c r="CU1937" s="232"/>
      <c r="CV1937" s="232"/>
      <c r="CW1937" s="232"/>
      <c r="CX1937" s="232"/>
      <c r="CY1937" s="234"/>
      <c r="CZ1937" s="106">
        <v>1</v>
      </c>
      <c r="DA1937" s="106">
        <v>-35</v>
      </c>
      <c r="DB1937" s="106"/>
      <c r="DC1937" s="106">
        <v>1</v>
      </c>
      <c r="DD1937" s="106" t="s">
        <v>3030</v>
      </c>
      <c r="DE1937" s="498">
        <v>7</v>
      </c>
      <c r="DF1937" s="92">
        <v>7</v>
      </c>
      <c r="DG1937" s="107">
        <v>16</v>
      </c>
      <c r="DH1937" s="107" t="s">
        <v>7138</v>
      </c>
      <c r="DI1937" s="107">
        <v>3.5477400000000001</v>
      </c>
      <c r="DJ1937" s="107">
        <v>-2.7719100000000001</v>
      </c>
      <c r="DK1937" s="107">
        <v>3.0263599999999999</v>
      </c>
      <c r="DL1937" s="107">
        <v>0.49875000000000003</v>
      </c>
      <c r="DM1937" s="110">
        <v>2.2384599999999999</v>
      </c>
      <c r="DN1937" s="110">
        <v>-0.33741700000000002</v>
      </c>
      <c r="DO1937" s="110">
        <v>0.92011799999999999</v>
      </c>
      <c r="DP1937" s="110">
        <v>0.95266300000000004</v>
      </c>
      <c r="DQ1937" s="110">
        <v>0.53817300000000001</v>
      </c>
      <c r="DR1937" s="110">
        <v>0.85794700000000002</v>
      </c>
      <c r="DS1937" s="110">
        <v>0.45341599999999999</v>
      </c>
      <c r="DT1937" s="110">
        <v>0.89803299999999997</v>
      </c>
      <c r="DU1937" s="497">
        <v>0.91311100000000001</v>
      </c>
      <c r="DV1937" s="497">
        <v>0</v>
      </c>
      <c r="DW1937" s="497">
        <v>0.73395200000000005</v>
      </c>
      <c r="DX1937" s="497">
        <v>0</v>
      </c>
      <c r="DY1937" s="497">
        <v>0.79470399999999997</v>
      </c>
      <c r="DZ1937" s="497">
        <v>0</v>
      </c>
      <c r="EA1937" s="288"/>
      <c r="EB1937" s="501"/>
      <c r="EC1937" s="501"/>
      <c r="ED1937" s="492"/>
      <c r="EE1937" s="501"/>
      <c r="EF1937" s="501"/>
      <c r="EG1937" s="99"/>
      <c r="EH1937" s="99"/>
      <c r="EI1937" s="99"/>
      <c r="EJ1937" s="99"/>
      <c r="EK1937" s="99"/>
      <c r="EL1937" s="99"/>
      <c r="EM1937" s="99"/>
      <c r="EN1937" s="99"/>
      <c r="EO1937" s="99"/>
      <c r="EP1937" s="99"/>
      <c r="EQ1937" s="99"/>
      <c r="ER1937" s="99"/>
      <c r="ES1937" s="99"/>
      <c r="ET1937" s="99"/>
      <c r="EU1937" s="99"/>
      <c r="EV1937" s="99"/>
      <c r="EW1937" s="99"/>
      <c r="EX1937" s="119"/>
      <c r="EY1937" s="121"/>
      <c r="EZ1937" s="524"/>
      <c r="FA1937" s="83">
        <v>16</v>
      </c>
      <c r="FB1937" s="126">
        <v>13</v>
      </c>
      <c r="FC1937" s="116">
        <v>3.5477400000000001</v>
      </c>
      <c r="FD1937" s="116">
        <v>-2.7719100000000001</v>
      </c>
      <c r="FE1937" s="116">
        <v>3.0263599999999999</v>
      </c>
      <c r="FF1937" s="116">
        <v>0.49875000000000003</v>
      </c>
      <c r="FG1937" s="116">
        <v>2.2384599999999999</v>
      </c>
      <c r="FH1937" s="116">
        <v>-0.33741700000000002</v>
      </c>
      <c r="FI1937" s="116" t="s">
        <v>7378</v>
      </c>
      <c r="FJ1937" s="116" t="s">
        <v>7379</v>
      </c>
      <c r="FK1937" s="116" t="s">
        <v>7380</v>
      </c>
      <c r="FL1937" s="116" t="s">
        <v>7381</v>
      </c>
      <c r="FM1937" s="116" t="s">
        <v>7382</v>
      </c>
      <c r="FN1937" s="116" t="s">
        <v>7383</v>
      </c>
    </row>
    <row r="1938" spans="1:170" s="3" customFormat="1" ht="15" customHeight="1" x14ac:dyDescent="0.2">
      <c r="A1938" s="448">
        <v>20150730</v>
      </c>
      <c r="B1938" s="448">
        <v>10</v>
      </c>
      <c r="C1938" s="449">
        <v>25</v>
      </c>
      <c r="D1938" s="449">
        <v>1</v>
      </c>
      <c r="E1938" s="449">
        <v>12</v>
      </c>
      <c r="F1938" s="449">
        <v>10</v>
      </c>
      <c r="G1938" s="452">
        <v>2</v>
      </c>
      <c r="H1938" s="435">
        <v>0.1</v>
      </c>
      <c r="I1938" s="450">
        <v>8565</v>
      </c>
      <c r="J1938" s="101" t="s">
        <v>5156</v>
      </c>
      <c r="K1938" s="451" t="str">
        <f>IF(B1938=2,"Z:\Data\MOOG\HeTao\raw\",IF(B1938=5,"Z:\Data\MOOG\Polo\raw\",IF(B1938=10,"Z:\Data\MOOG\Messi\raw\","")))</f>
        <v>Z:\Data\MOOG\Messi\raw\</v>
      </c>
      <c r="L1938" s="447" t="s">
        <v>7240</v>
      </c>
      <c r="M1938" s="569" t="str">
        <f>IF(NOT(ISERROR(FIND("Training_dt",W1938))),"'Plot Psychometric_HH_dt_yuchen'",IF(NOT(ISERROR(FIND("Training",W1938))),"'Plot Psychometric_HH'",IF(NOT(ISERROR(FIND("1DAT",W1938))),"'Plot Tuning Azimuth_HH'",IF(NOT(ISERROR(FIND("HD_dt",W1938))),"'Plot HeadingDiscimination_PSTH_HH_dt_yuchen'",IF(NOT(ISERROR(FIND("HD",W1938))),"'Plot HeadingDiscimination_PSTH_HH'",IF(NOT(ISERROR(FIND("MemSac",W1938))),"'Memory Saccade Analysis_HH'",IF(NOT(ISERROR(FIND("DelSac",W1938))),"'Memory Saccade Analysis_HH'",IF(NOT(ISERROR(FIND("u-stim",W1938))),"'Plot Microstim_HH'",""))))))))</f>
        <v>'Memory Saccade Analysis_HH'</v>
      </c>
      <c r="N1938" s="573">
        <v>1</v>
      </c>
      <c r="O1938" s="584">
        <v>-1</v>
      </c>
      <c r="P1938" s="590">
        <v>4</v>
      </c>
      <c r="Q1938" s="590">
        <f>IF(B1938=2,60,310)</f>
        <v>310</v>
      </c>
      <c r="R1938" s="590">
        <v>5</v>
      </c>
      <c r="S1938" s="590">
        <f>IF(B1938=2,60,-190)</f>
        <v>-190</v>
      </c>
      <c r="T1938" s="590">
        <v>1</v>
      </c>
      <c r="U1938" s="590">
        <f>IF(Z1938&lt;&gt;"",IF(NOT(ISERROR(FIND("SU",Z1938))),VALUE(RIGHT(Z1938,1))+4,IF(NOT(ISERROR(FIND("MU20",Z1938))),20,IF(NOT(ISERROR(FIND("MU21",Z1938))),21,IF(NOT(ISERROR(FIND("MU2",Z1938))),2,1)))),"")</f>
        <v>6</v>
      </c>
      <c r="V1938" s="583"/>
      <c r="W1938" s="453" t="s">
        <v>2172</v>
      </c>
      <c r="X1938" s="192"/>
      <c r="Y1938" s="219">
        <f>IF(NOT(ISERROR(FIND("MU=SU",X1938))),1,IF(Z1938&lt;&gt;"",IF(NOT(ISERROR(FIND("SU",Z1938))),1,0),""))</f>
        <v>1</v>
      </c>
      <c r="Z1938" s="217" t="s">
        <v>46</v>
      </c>
      <c r="AA1938" s="218">
        <v>695</v>
      </c>
      <c r="AB1938" s="77">
        <v>12.8492</v>
      </c>
      <c r="AC1938" s="78" t="s">
        <v>7241</v>
      </c>
      <c r="AD1938" s="199"/>
      <c r="AE1938" s="91"/>
      <c r="AF1938" s="79"/>
      <c r="AG1938" s="79"/>
      <c r="AH1938" s="80"/>
      <c r="AI1938" s="81"/>
      <c r="AJ1938" s="81"/>
      <c r="AK1938" s="81"/>
      <c r="AL1938" s="81"/>
      <c r="AM1938" s="114"/>
      <c r="AN1938" s="82"/>
      <c r="AO1938" s="83"/>
      <c r="AP1938" s="83"/>
      <c r="AQ1938" s="83"/>
      <c r="AR1938" s="84"/>
      <c r="AS1938" s="85"/>
      <c r="AT1938" s="85"/>
      <c r="AU1938" s="85"/>
      <c r="AV1938" s="85"/>
      <c r="AW1938" s="104"/>
      <c r="AX1938" s="86"/>
      <c r="AY1938" s="87"/>
      <c r="AZ1938" s="87"/>
      <c r="BA1938" s="87"/>
      <c r="BB1938" s="88"/>
      <c r="BC1938" s="89"/>
      <c r="BD1938" s="89"/>
      <c r="BE1938" s="89"/>
      <c r="BF1938" s="89"/>
      <c r="BG1938" s="115"/>
      <c r="BH1938" s="90"/>
      <c r="BI1938" s="251"/>
      <c r="BJ1938" s="252"/>
      <c r="BK1938" s="252"/>
      <c r="BL1938" s="230"/>
      <c r="BM1938" s="230"/>
      <c r="BN1938" s="230"/>
      <c r="BO1938" s="231"/>
      <c r="BP1938" s="231"/>
      <c r="BQ1938" s="231"/>
      <c r="BR1938" s="232"/>
      <c r="BS1938" s="232"/>
      <c r="BT1938" s="232"/>
      <c r="BU1938" s="230"/>
      <c r="BV1938" s="230"/>
      <c r="BW1938" s="231"/>
      <c r="BX1938" s="231"/>
      <c r="BY1938" s="232"/>
      <c r="BZ1938" s="235"/>
      <c r="CA1938" s="257"/>
      <c r="CB1938" s="233"/>
      <c r="CC1938" s="230"/>
      <c r="CD1938" s="230"/>
      <c r="CE1938" s="230"/>
      <c r="CF1938" s="230"/>
      <c r="CG1938" s="230"/>
      <c r="CH1938" s="230"/>
      <c r="CI1938" s="230"/>
      <c r="CJ1938" s="231"/>
      <c r="CK1938" s="231"/>
      <c r="CL1938" s="231"/>
      <c r="CM1938" s="231"/>
      <c r="CN1938" s="231"/>
      <c r="CO1938" s="231"/>
      <c r="CP1938" s="231"/>
      <c r="CQ1938" s="231"/>
      <c r="CR1938" s="232"/>
      <c r="CS1938" s="232"/>
      <c r="CT1938" s="232"/>
      <c r="CU1938" s="232"/>
      <c r="CV1938" s="232"/>
      <c r="CW1938" s="232"/>
      <c r="CX1938" s="232"/>
      <c r="CY1938" s="234"/>
      <c r="CZ1938" s="106"/>
      <c r="DA1938" s="106"/>
      <c r="DB1938" s="106"/>
      <c r="DC1938" s="106">
        <v>0.5</v>
      </c>
      <c r="DD1938" s="106"/>
      <c r="DE1938" s="106"/>
      <c r="DF1938" s="92"/>
      <c r="DG1938" s="107"/>
      <c r="DH1938" s="107"/>
      <c r="DI1938" s="107"/>
      <c r="DJ1938" s="107"/>
      <c r="DK1938" s="107"/>
      <c r="DL1938" s="107"/>
      <c r="DM1938" s="110"/>
      <c r="DN1938" s="110"/>
      <c r="DO1938" s="110"/>
      <c r="DP1938" s="110"/>
      <c r="DQ1938" s="110"/>
      <c r="DR1938" s="110"/>
      <c r="DS1938" s="110"/>
      <c r="DT1938" s="110"/>
      <c r="DU1938" s="497"/>
      <c r="DV1938" s="497"/>
      <c r="DW1938" s="497"/>
      <c r="DX1938" s="497"/>
      <c r="DY1938" s="497"/>
      <c r="DZ1938" s="497"/>
      <c r="EA1938" s="288">
        <v>0.338167</v>
      </c>
      <c r="EB1938" s="501">
        <v>0.467169</v>
      </c>
      <c r="EC1938" s="501">
        <v>1.9852700000000001E-2</v>
      </c>
      <c r="ED1938" s="99">
        <v>0.27304499999999998</v>
      </c>
      <c r="EE1938" s="501">
        <v>0.54990499999999998</v>
      </c>
      <c r="EF1938" s="501">
        <v>4.29129E-7</v>
      </c>
      <c r="EG1938" s="99">
        <v>135</v>
      </c>
      <c r="EH1938" s="99">
        <v>-106.72199999999999</v>
      </c>
      <c r="EI1938" s="99">
        <v>-93.672700000000006</v>
      </c>
      <c r="EJ1938" s="99">
        <v>-90.776600000000002</v>
      </c>
      <c r="EK1938" s="99">
        <v>-112.5</v>
      </c>
      <c r="EL1938" s="99">
        <v>-91.781999999999996</v>
      </c>
      <c r="EM1938" s="99">
        <v>0.41291099999999997</v>
      </c>
      <c r="EN1938" s="99">
        <v>0.39659699999999998</v>
      </c>
      <c r="EO1938" s="99">
        <v>0.51360099999999997</v>
      </c>
      <c r="EP1938" s="99">
        <v>0.38742599999999999</v>
      </c>
      <c r="EQ1938" s="99">
        <v>0.30901699999999999</v>
      </c>
      <c r="ER1938" s="99">
        <v>0.67894399999999999</v>
      </c>
      <c r="ES1938" s="99">
        <v>0</v>
      </c>
      <c r="ET1938" s="99">
        <v>1.5448599999999999</v>
      </c>
      <c r="EU1938" s="99">
        <v>0.80332599999999998</v>
      </c>
      <c r="EV1938" s="99">
        <v>-1.8257399999999999</v>
      </c>
      <c r="EW1938" s="99">
        <v>-1.8257399999999999</v>
      </c>
      <c r="EX1938" s="119">
        <v>7.4855400000000003</v>
      </c>
      <c r="EY1938" s="121"/>
      <c r="EZ1938" s="287"/>
      <c r="FA1938" s="83"/>
      <c r="FB1938" s="126"/>
      <c r="FC1938" s="116"/>
      <c r="FD1938" s="116"/>
      <c r="FE1938" s="116"/>
      <c r="FF1938" s="116"/>
      <c r="FG1938" s="116"/>
      <c r="FH1938" s="116"/>
      <c r="FI1938" s="116"/>
      <c r="FJ1938" s="116"/>
      <c r="FK1938" s="116"/>
      <c r="FL1938" s="116"/>
      <c r="FM1938" s="116"/>
      <c r="FN1938" s="116"/>
    </row>
    <row r="1939" spans="1:170" s="3" customFormat="1" ht="15" customHeight="1" x14ac:dyDescent="0.2">
      <c r="A1939" s="448">
        <v>20150730</v>
      </c>
      <c r="B1939" s="448">
        <v>10</v>
      </c>
      <c r="C1939" s="449">
        <v>25</v>
      </c>
      <c r="D1939" s="449">
        <v>1</v>
      </c>
      <c r="E1939" s="449">
        <v>12</v>
      </c>
      <c r="F1939" s="449">
        <v>10</v>
      </c>
      <c r="G1939" s="452">
        <v>2</v>
      </c>
      <c r="H1939" s="435">
        <v>0.1</v>
      </c>
      <c r="I1939" s="450">
        <v>8565</v>
      </c>
      <c r="J1939" s="101" t="s">
        <v>5156</v>
      </c>
      <c r="K1939" s="451" t="str">
        <f>IF(B1939=2,"Z:\Data\MOOG\HeTao\raw\",IF(B1939=5,"Z:\Data\MOOG\Polo\raw\",IF(B1939=10,"Z:\Data\MOOG\Messi\raw\","")))</f>
        <v>Z:\Data\MOOG\Messi\raw\</v>
      </c>
      <c r="L1939" s="447" t="s">
        <v>7242</v>
      </c>
      <c r="M1939" s="569" t="str">
        <f>IF(NOT(ISERROR(FIND("Training_dt",W1939))),"'Plot Psychometric_HH_dt_yuchen'",IF(NOT(ISERROR(FIND("Training",W1939))),"'Plot Psychometric_HH'",IF(NOT(ISERROR(FIND("1DAT",W1939))),"'Plot Tuning Azimuth_HH'",IF(NOT(ISERROR(FIND("HD_dt",W1939))),"'Plot HeadingDiscimination_PSTH_HH_dt_yuchen'",IF(NOT(ISERROR(FIND("HD",W1939))),"'Plot HeadingDiscimination_PSTH_HH'",IF(NOT(ISERROR(FIND("MemSac",W1939))),"'Memory Saccade Analysis_HH'",IF(NOT(ISERROR(FIND("DelSac",W1939))),"'Memory Saccade Analysis_HH'",IF(NOT(ISERROR(FIND("u-stim",W1939))),"'Plot Microstim_HH'",""))))))))</f>
        <v>'Plot Tuning Azimuth_HH'</v>
      </c>
      <c r="N1939" s="573">
        <v>1</v>
      </c>
      <c r="O1939" s="584">
        <v>-1</v>
      </c>
      <c r="P1939" s="590">
        <v>4</v>
      </c>
      <c r="Q1939" s="590">
        <f>IF(B1939=2,60,310)</f>
        <v>310</v>
      </c>
      <c r="R1939" s="590">
        <v>5</v>
      </c>
      <c r="S1939" s="590">
        <f>IF(B1939=2,60,-190)</f>
        <v>-190</v>
      </c>
      <c r="T1939" s="590">
        <v>1</v>
      </c>
      <c r="U1939" s="590">
        <f>IF(Z1939&lt;&gt;"",IF(NOT(ISERROR(FIND("SU",Z1939))),VALUE(RIGHT(Z1939,1))+4,IF(NOT(ISERROR(FIND("MU20",Z1939))),20,IF(NOT(ISERROR(FIND("MU21",Z1939))),21,IF(NOT(ISERROR(FIND("MU2",Z1939))),2,1)))),"")</f>
        <v>5</v>
      </c>
      <c r="V1939" s="583"/>
      <c r="W1939" s="453" t="s">
        <v>2222</v>
      </c>
      <c r="X1939" s="192"/>
      <c r="Y1939" s="219">
        <f>IF(NOT(ISERROR(FIND("MU=SU",X1939))),1,IF(Z1939&lt;&gt;"",IF(NOT(ISERROR(FIND("SU",Z1939))),1,0),""))</f>
        <v>1</v>
      </c>
      <c r="Z1939" s="217" t="s">
        <v>43</v>
      </c>
      <c r="AA1939" s="218">
        <v>5081</v>
      </c>
      <c r="AB1939" s="77">
        <v>21.256399999999999</v>
      </c>
      <c r="AC1939" s="78" t="s">
        <v>7243</v>
      </c>
      <c r="AD1939" s="199"/>
      <c r="AE1939" s="91">
        <v>-33.977899999999998</v>
      </c>
      <c r="AF1939" s="79">
        <v>0.51316700000000004</v>
      </c>
      <c r="AG1939" s="79">
        <v>0.50644500000000003</v>
      </c>
      <c r="AH1939" s="80">
        <v>1.95164E-2</v>
      </c>
      <c r="AI1939" s="81">
        <v>-0.41283700000000001</v>
      </c>
      <c r="AJ1939" s="81">
        <v>-1</v>
      </c>
      <c r="AK1939" s="81">
        <v>-34.613799999999998</v>
      </c>
      <c r="AL1939" s="81">
        <v>168.55699999999999</v>
      </c>
      <c r="AM1939" s="114" t="s">
        <v>7344</v>
      </c>
      <c r="AN1939" s="82" t="s">
        <v>7345</v>
      </c>
      <c r="AO1939" s="83">
        <v>-98.250500000000002</v>
      </c>
      <c r="AP1939" s="83">
        <v>0.74133400000000005</v>
      </c>
      <c r="AQ1939" s="83">
        <v>0.286055</v>
      </c>
      <c r="AR1939" s="84">
        <v>4.6936899999999999E-10</v>
      </c>
      <c r="AS1939" s="85">
        <v>-3.08772</v>
      </c>
      <c r="AT1939" s="85">
        <v>-3.3807499999999999</v>
      </c>
      <c r="AU1939" s="85">
        <v>-98.4405</v>
      </c>
      <c r="AV1939" s="85">
        <v>45.122999999999998</v>
      </c>
      <c r="AW1939" s="104" t="s">
        <v>7346</v>
      </c>
      <c r="AX1939" s="86" t="s">
        <v>7347</v>
      </c>
      <c r="AY1939" s="87" t="s">
        <v>1615</v>
      </c>
      <c r="AZ1939" s="87" t="s">
        <v>1615</v>
      </c>
      <c r="BA1939" s="87" t="s">
        <v>1615</v>
      </c>
      <c r="BB1939" s="88" t="s">
        <v>1615</v>
      </c>
      <c r="BC1939" s="89" t="s">
        <v>1615</v>
      </c>
      <c r="BD1939" s="89" t="s">
        <v>1615</v>
      </c>
      <c r="BE1939" s="89" t="s">
        <v>1615</v>
      </c>
      <c r="BF1939" s="89" t="s">
        <v>1615</v>
      </c>
      <c r="BG1939" s="115" t="s">
        <v>1615</v>
      </c>
      <c r="BH1939" s="90" t="s">
        <v>1615</v>
      </c>
      <c r="BI1939" s="251"/>
      <c r="BJ1939" s="252"/>
      <c r="BK1939" s="252"/>
      <c r="BL1939" s="230"/>
      <c r="BM1939" s="230"/>
      <c r="BN1939" s="230"/>
      <c r="BO1939" s="231"/>
      <c r="BP1939" s="231"/>
      <c r="BQ1939" s="231"/>
      <c r="BR1939" s="232"/>
      <c r="BS1939" s="232"/>
      <c r="BT1939" s="232"/>
      <c r="BU1939" s="230"/>
      <c r="BV1939" s="230"/>
      <c r="BW1939" s="231"/>
      <c r="BX1939" s="231"/>
      <c r="BY1939" s="232"/>
      <c r="BZ1939" s="235"/>
      <c r="CA1939" s="257"/>
      <c r="CB1939" s="233"/>
      <c r="CC1939" s="230"/>
      <c r="CD1939" s="230"/>
      <c r="CE1939" s="230"/>
      <c r="CF1939" s="230"/>
      <c r="CG1939" s="230"/>
      <c r="CH1939" s="230"/>
      <c r="CI1939" s="230"/>
      <c r="CJ1939" s="231"/>
      <c r="CK1939" s="231"/>
      <c r="CL1939" s="231"/>
      <c r="CM1939" s="231"/>
      <c r="CN1939" s="231"/>
      <c r="CO1939" s="231"/>
      <c r="CP1939" s="231"/>
      <c r="CQ1939" s="231"/>
      <c r="CR1939" s="232"/>
      <c r="CS1939" s="232"/>
      <c r="CT1939" s="232"/>
      <c r="CU1939" s="232"/>
      <c r="CV1939" s="232"/>
      <c r="CW1939" s="232"/>
      <c r="CX1939" s="232"/>
      <c r="CY1939" s="234"/>
      <c r="CZ1939" s="106"/>
      <c r="DA1939" s="106"/>
      <c r="DB1939" s="106"/>
      <c r="DC1939" s="106"/>
      <c r="DD1939" s="106"/>
      <c r="DE1939" s="106"/>
      <c r="DF1939" s="92"/>
      <c r="DG1939" s="107"/>
      <c r="DH1939" s="107"/>
      <c r="DI1939" s="107"/>
      <c r="DJ1939" s="107"/>
      <c r="DK1939" s="107"/>
      <c r="DL1939" s="107"/>
      <c r="DM1939" s="110"/>
      <c r="DN1939" s="110"/>
      <c r="DO1939" s="110"/>
      <c r="DP1939" s="110"/>
      <c r="DQ1939" s="110"/>
      <c r="DR1939" s="110"/>
      <c r="DS1939" s="110"/>
      <c r="DT1939" s="110"/>
      <c r="DU1939" s="497"/>
      <c r="DV1939" s="497"/>
      <c r="DW1939" s="497"/>
      <c r="DX1939" s="497"/>
      <c r="DY1939" s="497"/>
      <c r="DZ1939" s="497"/>
      <c r="EA1939" s="288"/>
      <c r="EB1939" s="501"/>
      <c r="EC1939" s="501"/>
      <c r="ED1939" s="99"/>
      <c r="EE1939" s="501"/>
      <c r="EF1939" s="501"/>
      <c r="EG1939" s="99"/>
      <c r="EH1939" s="99"/>
      <c r="EI1939" s="99"/>
      <c r="EJ1939" s="99"/>
      <c r="EK1939" s="99"/>
      <c r="EL1939" s="99"/>
      <c r="EM1939" s="99"/>
      <c r="EN1939" s="99"/>
      <c r="EO1939" s="99"/>
      <c r="EP1939" s="99"/>
      <c r="EQ1939" s="99"/>
      <c r="ER1939" s="99"/>
      <c r="ES1939" s="99"/>
      <c r="ET1939" s="99"/>
      <c r="EU1939" s="99"/>
      <c r="EV1939" s="99"/>
      <c r="EW1939" s="99"/>
      <c r="EX1939" s="119"/>
      <c r="EY1939" s="121"/>
      <c r="EZ1939" s="287"/>
      <c r="FA1939" s="83"/>
      <c r="FB1939" s="126"/>
      <c r="FC1939" s="116"/>
      <c r="FD1939" s="116"/>
      <c r="FE1939" s="116"/>
      <c r="FF1939" s="116"/>
      <c r="FG1939" s="116"/>
      <c r="FH1939" s="116"/>
      <c r="FI1939" s="116"/>
      <c r="FJ1939" s="116"/>
      <c r="FK1939" s="116"/>
      <c r="FL1939" s="116"/>
      <c r="FM1939" s="116"/>
      <c r="FN1939" s="116"/>
    </row>
    <row r="1940" spans="1:170" s="3" customFormat="1" ht="15" customHeight="1" x14ac:dyDescent="0.2">
      <c r="A1940" s="448">
        <v>20150730</v>
      </c>
      <c r="B1940" s="448">
        <v>10</v>
      </c>
      <c r="C1940" s="449">
        <v>25</v>
      </c>
      <c r="D1940" s="449">
        <v>1</v>
      </c>
      <c r="E1940" s="449">
        <v>12</v>
      </c>
      <c r="F1940" s="449">
        <v>10</v>
      </c>
      <c r="G1940" s="452">
        <v>2</v>
      </c>
      <c r="H1940" s="435">
        <v>0.1</v>
      </c>
      <c r="I1940" s="450">
        <v>8565</v>
      </c>
      <c r="J1940" s="101" t="s">
        <v>5156</v>
      </c>
      <c r="K1940" s="451" t="str">
        <f>IF(B1940=2,"Z:\Data\MOOG\HeTao\raw\",IF(B1940=5,"Z:\Data\MOOG\Polo\raw\",IF(B1940=10,"Z:\Data\MOOG\Messi\raw\","")))</f>
        <v>Z:\Data\MOOG\Messi\raw\</v>
      </c>
      <c r="L1940" s="447" t="s">
        <v>7244</v>
      </c>
      <c r="M1940" s="569" t="str">
        <f>IF(NOT(ISERROR(FIND("Training_dt",W1940))),"'Plot Psychometric_HH_dt_yuchen'",IF(NOT(ISERROR(FIND("Training",W1940))),"'Plot Psychometric_HH'",IF(NOT(ISERROR(FIND("1DAT",W1940))),"'Plot Tuning Azimuth_HH'",IF(NOT(ISERROR(FIND("HD_dt",W1940))),"'Plot HeadingDiscimination_PSTH_HH_dt_yuchen'",IF(NOT(ISERROR(FIND("HD",W1940))),"'Plot HeadingDiscimination_PSTH_HH'",IF(NOT(ISERROR(FIND("MemSac",W1940))),"'Memory Saccade Analysis_HH'",IF(NOT(ISERROR(FIND("DelSac",W1940))),"'Memory Saccade Analysis_HH'",IF(NOT(ISERROR(FIND("u-stim",W1940))),"'Plot Microstim_HH'",""))))))))</f>
        <v>'Memory Saccade Analysis_HH'</v>
      </c>
      <c r="N1940" s="573">
        <v>1</v>
      </c>
      <c r="O1940" s="584">
        <v>-1</v>
      </c>
      <c r="P1940" s="590">
        <v>4</v>
      </c>
      <c r="Q1940" s="590">
        <f>IF(B1940=2,60,310)</f>
        <v>310</v>
      </c>
      <c r="R1940" s="590">
        <v>5</v>
      </c>
      <c r="S1940" s="590">
        <f>IF(B1940=2,60,-190)</f>
        <v>-190</v>
      </c>
      <c r="T1940" s="590">
        <v>1</v>
      </c>
      <c r="U1940" s="590">
        <f>IF(Z1940&lt;&gt;"",IF(NOT(ISERROR(FIND("SU",Z1940))),VALUE(RIGHT(Z1940,1))+4,IF(NOT(ISERROR(FIND("MU20",Z1940))),20,IF(NOT(ISERROR(FIND("MU21",Z1940))),21,IF(NOT(ISERROR(FIND("MU2",Z1940))),2,1)))),"")</f>
        <v>5</v>
      </c>
      <c r="V1940" s="583"/>
      <c r="W1940" s="453" t="s">
        <v>3033</v>
      </c>
      <c r="X1940" s="192"/>
      <c r="Y1940" s="219">
        <f>IF(NOT(ISERROR(FIND("MU=SU",X1940))),1,IF(Z1940&lt;&gt;"",IF(NOT(ISERROR(FIND("SU",Z1940))),1,0),""))</f>
        <v>1</v>
      </c>
      <c r="Z1940" s="217" t="s">
        <v>43</v>
      </c>
      <c r="AA1940" s="218">
        <v>2401</v>
      </c>
      <c r="AB1940" s="77">
        <v>22.884799999999998</v>
      </c>
      <c r="AC1940" s="78" t="s">
        <v>7245</v>
      </c>
      <c r="AD1940" s="199"/>
      <c r="AE1940" s="91"/>
      <c r="AF1940" s="79"/>
      <c r="AG1940" s="79"/>
      <c r="AH1940" s="80"/>
      <c r="AI1940" s="81"/>
      <c r="AJ1940" s="81"/>
      <c r="AK1940" s="81"/>
      <c r="AL1940" s="81"/>
      <c r="AM1940" s="114"/>
      <c r="AN1940" s="82"/>
      <c r="AO1940" s="83"/>
      <c r="AP1940" s="83"/>
      <c r="AQ1940" s="83"/>
      <c r="AR1940" s="84"/>
      <c r="AS1940" s="85"/>
      <c r="AT1940" s="85"/>
      <c r="AU1940" s="85"/>
      <c r="AV1940" s="85"/>
      <c r="AW1940" s="104"/>
      <c r="AX1940" s="86"/>
      <c r="AY1940" s="87"/>
      <c r="AZ1940" s="87"/>
      <c r="BA1940" s="87"/>
      <c r="BB1940" s="88"/>
      <c r="BC1940" s="89"/>
      <c r="BD1940" s="89"/>
      <c r="BE1940" s="89"/>
      <c r="BF1940" s="89"/>
      <c r="BG1940" s="115"/>
      <c r="BH1940" s="90"/>
      <c r="BI1940" s="251"/>
      <c r="BJ1940" s="252"/>
      <c r="BK1940" s="252"/>
      <c r="BL1940" s="230"/>
      <c r="BM1940" s="230"/>
      <c r="BN1940" s="230"/>
      <c r="BO1940" s="231"/>
      <c r="BP1940" s="231"/>
      <c r="BQ1940" s="231"/>
      <c r="BR1940" s="232"/>
      <c r="BS1940" s="232"/>
      <c r="BT1940" s="232"/>
      <c r="BU1940" s="230"/>
      <c r="BV1940" s="230"/>
      <c r="BW1940" s="231"/>
      <c r="BX1940" s="231"/>
      <c r="BY1940" s="232"/>
      <c r="BZ1940" s="235"/>
      <c r="CA1940" s="257"/>
      <c r="CB1940" s="233"/>
      <c r="CC1940" s="230"/>
      <c r="CD1940" s="230"/>
      <c r="CE1940" s="230"/>
      <c r="CF1940" s="230"/>
      <c r="CG1940" s="230"/>
      <c r="CH1940" s="230"/>
      <c r="CI1940" s="230"/>
      <c r="CJ1940" s="231"/>
      <c r="CK1940" s="231"/>
      <c r="CL1940" s="231"/>
      <c r="CM1940" s="231"/>
      <c r="CN1940" s="231"/>
      <c r="CO1940" s="231"/>
      <c r="CP1940" s="231"/>
      <c r="CQ1940" s="231"/>
      <c r="CR1940" s="232"/>
      <c r="CS1940" s="232"/>
      <c r="CT1940" s="232"/>
      <c r="CU1940" s="232"/>
      <c r="CV1940" s="232"/>
      <c r="CW1940" s="232"/>
      <c r="CX1940" s="232"/>
      <c r="CY1940" s="234"/>
      <c r="CZ1940" s="106"/>
      <c r="DA1940" s="106"/>
      <c r="DB1940" s="106"/>
      <c r="DC1940" s="106"/>
      <c r="DD1940" s="106"/>
      <c r="DE1940" s="106"/>
      <c r="DF1940" s="92"/>
      <c r="DG1940" s="107"/>
      <c r="DH1940" s="107"/>
      <c r="DI1940" s="107"/>
      <c r="DJ1940" s="107"/>
      <c r="DK1940" s="107"/>
      <c r="DL1940" s="107"/>
      <c r="DM1940" s="110"/>
      <c r="DN1940" s="110"/>
      <c r="DO1940" s="110"/>
      <c r="DP1940" s="110"/>
      <c r="DQ1940" s="110"/>
      <c r="DR1940" s="110"/>
      <c r="DS1940" s="110"/>
      <c r="DT1940" s="110"/>
      <c r="DU1940" s="497"/>
      <c r="DV1940" s="497"/>
      <c r="DW1940" s="497"/>
      <c r="DX1940" s="497"/>
      <c r="DY1940" s="497"/>
      <c r="DZ1940" s="497"/>
      <c r="EA1940" s="288">
        <v>0.30579200000000001</v>
      </c>
      <c r="EB1940" s="111">
        <v>1.3503199999999999E-3</v>
      </c>
      <c r="EC1940" s="501">
        <v>2.3063700000000001E-5</v>
      </c>
      <c r="ED1940" s="501">
        <v>3.10201E-6</v>
      </c>
      <c r="EE1940" s="111">
        <v>2.96753E-9</v>
      </c>
      <c r="EF1940" s="111">
        <v>1.06032E-10</v>
      </c>
      <c r="EG1940" s="99">
        <v>109.018</v>
      </c>
      <c r="EH1940" s="99">
        <v>-52.279499999999999</v>
      </c>
      <c r="EI1940" s="99">
        <v>-69.187100000000001</v>
      </c>
      <c r="EJ1940" s="99">
        <v>-63.857399999999998</v>
      </c>
      <c r="EK1940" s="99">
        <v>-62.286999999999999</v>
      </c>
      <c r="EL1940" s="99">
        <v>129.86099999999999</v>
      </c>
      <c r="EM1940" s="99">
        <v>0.427232</v>
      </c>
      <c r="EN1940" s="99">
        <v>0.58744700000000005</v>
      </c>
      <c r="EO1940" s="99">
        <v>0.63537500000000002</v>
      </c>
      <c r="EP1940" s="99">
        <v>0.68071599999999999</v>
      </c>
      <c r="EQ1940" s="99">
        <v>0.70673299999999994</v>
      </c>
      <c r="ER1940" s="99">
        <v>0.75294700000000003</v>
      </c>
      <c r="ES1940" s="99">
        <v>0</v>
      </c>
      <c r="ET1940" s="99">
        <v>1.74427</v>
      </c>
      <c r="EU1940" s="99">
        <v>2.3626</v>
      </c>
      <c r="EV1940" s="99">
        <v>3.9702500000000001</v>
      </c>
      <c r="EW1940" s="99">
        <v>6.0558500000000004</v>
      </c>
      <c r="EX1940" s="119">
        <v>5.5670400000000004</v>
      </c>
      <c r="EY1940" s="121"/>
      <c r="EZ1940" s="287"/>
      <c r="FA1940" s="83"/>
      <c r="FB1940" s="126"/>
      <c r="FC1940" s="116"/>
      <c r="FD1940" s="116"/>
      <c r="FE1940" s="116"/>
      <c r="FF1940" s="116"/>
      <c r="FG1940" s="116"/>
      <c r="FH1940" s="116"/>
      <c r="FI1940" s="116"/>
      <c r="FJ1940" s="116"/>
      <c r="FK1940" s="116"/>
      <c r="FL1940" s="116"/>
      <c r="FM1940" s="116"/>
      <c r="FN1940" s="116"/>
    </row>
    <row r="1941" spans="1:170" s="3" customFormat="1" ht="15" customHeight="1" x14ac:dyDescent="0.2">
      <c r="A1941" s="448">
        <v>20150730</v>
      </c>
      <c r="B1941" s="448">
        <v>10</v>
      </c>
      <c r="C1941" s="449">
        <v>25</v>
      </c>
      <c r="D1941" s="449">
        <v>1</v>
      </c>
      <c r="E1941" s="449">
        <v>12</v>
      </c>
      <c r="F1941" s="449">
        <v>10</v>
      </c>
      <c r="G1941" s="452">
        <v>2</v>
      </c>
      <c r="H1941" s="435">
        <v>0.1</v>
      </c>
      <c r="I1941" s="450">
        <v>8565</v>
      </c>
      <c r="J1941" s="101" t="s">
        <v>5156</v>
      </c>
      <c r="K1941" s="451" t="str">
        <f>IF(B1941=2,"Z:\Data\MOOG\HeTao\raw\",IF(B1941=5,"Z:\Data\MOOG\Polo\raw\",IF(B1941=10,"Z:\Data\MOOG\Messi\raw\","")))</f>
        <v>Z:\Data\MOOG\Messi\raw\</v>
      </c>
      <c r="L1941" s="447" t="s">
        <v>7246</v>
      </c>
      <c r="M1941" s="569" t="str">
        <f>IF(NOT(ISERROR(FIND("Training_dt",W1941))),"'Plot Psychometric_HH_dt_yuchen'",IF(NOT(ISERROR(FIND("Training",W1941))),"'Plot Psychometric_HH'",IF(NOT(ISERROR(FIND("1DAT",W1941))),"'Plot Tuning Azimuth_HH'",IF(NOT(ISERROR(FIND("HD_dt",W1941))),"'Plot HeadingDiscimination_PSTH_HH_dt_yuchen'",IF(NOT(ISERROR(FIND("HD",W1941))),"'Plot HeadingDiscimination_PSTH_HH'",IF(NOT(ISERROR(FIND("MemSac",W1941))),"'Memory Saccade Analysis_HH'",IF(NOT(ISERROR(FIND("DelSac",W1941))),"'Memory Saccade Analysis_HH'",IF(NOT(ISERROR(FIND("u-stim",W1941))),"'Plot Microstim_HH'",""))))))))</f>
        <v>'Memory Saccade Analysis_HH'</v>
      </c>
      <c r="N1941" s="573">
        <v>1</v>
      </c>
      <c r="O1941" s="584">
        <v>-1</v>
      </c>
      <c r="P1941" s="590">
        <v>4</v>
      </c>
      <c r="Q1941" s="590">
        <f>IF(B1941=2,60,310)</f>
        <v>310</v>
      </c>
      <c r="R1941" s="590">
        <v>5</v>
      </c>
      <c r="S1941" s="590">
        <f>IF(B1941=2,60,-190)</f>
        <v>-190</v>
      </c>
      <c r="T1941" s="590">
        <v>1</v>
      </c>
      <c r="U1941" s="590">
        <f>IF(Z1941&lt;&gt;"",IF(NOT(ISERROR(FIND("SU",Z1941))),VALUE(RIGHT(Z1941,1))+4,IF(NOT(ISERROR(FIND("MU20",Z1941))),20,IF(NOT(ISERROR(FIND("MU21",Z1941))),21,IF(NOT(ISERROR(FIND("MU2",Z1941))),2,1)))),"")</f>
        <v>5</v>
      </c>
      <c r="V1941" s="583"/>
      <c r="W1941" s="453" t="s">
        <v>3863</v>
      </c>
      <c r="X1941" s="192"/>
      <c r="Y1941" s="219">
        <f>IF(NOT(ISERROR(FIND("MU=SU",X1941))),1,IF(Z1941&lt;&gt;"",IF(NOT(ISERROR(FIND("SU",Z1941))),1,0),""))</f>
        <v>1</v>
      </c>
      <c r="Z1941" s="217" t="s">
        <v>43</v>
      </c>
      <c r="AA1941" s="218">
        <v>1993</v>
      </c>
      <c r="AB1941" s="77">
        <v>18.827300000000001</v>
      </c>
      <c r="AC1941" s="78" t="s">
        <v>7247</v>
      </c>
      <c r="AD1941" s="199"/>
      <c r="AE1941" s="91"/>
      <c r="AF1941" s="79"/>
      <c r="AG1941" s="79"/>
      <c r="AH1941" s="80"/>
      <c r="AI1941" s="81"/>
      <c r="AJ1941" s="81"/>
      <c r="AK1941" s="81"/>
      <c r="AL1941" s="81"/>
      <c r="AM1941" s="114"/>
      <c r="AN1941" s="82"/>
      <c r="AO1941" s="83"/>
      <c r="AP1941" s="83"/>
      <c r="AQ1941" s="83"/>
      <c r="AR1941" s="84"/>
      <c r="AS1941" s="85"/>
      <c r="AT1941" s="85"/>
      <c r="AU1941" s="85"/>
      <c r="AV1941" s="85"/>
      <c r="AW1941" s="104"/>
      <c r="AX1941" s="86"/>
      <c r="AY1941" s="87"/>
      <c r="AZ1941" s="87"/>
      <c r="BA1941" s="87"/>
      <c r="BB1941" s="88"/>
      <c r="BC1941" s="89"/>
      <c r="BD1941" s="89"/>
      <c r="BE1941" s="89"/>
      <c r="BF1941" s="89"/>
      <c r="BG1941" s="115"/>
      <c r="BH1941" s="90"/>
      <c r="BI1941" s="251"/>
      <c r="BJ1941" s="252"/>
      <c r="BK1941" s="252"/>
      <c r="BL1941" s="230"/>
      <c r="BM1941" s="230"/>
      <c r="BN1941" s="230"/>
      <c r="BO1941" s="231"/>
      <c r="BP1941" s="231"/>
      <c r="BQ1941" s="231"/>
      <c r="BR1941" s="232"/>
      <c r="BS1941" s="232"/>
      <c r="BT1941" s="232"/>
      <c r="BU1941" s="230"/>
      <c r="BV1941" s="230"/>
      <c r="BW1941" s="231"/>
      <c r="BX1941" s="231"/>
      <c r="BY1941" s="232"/>
      <c r="BZ1941" s="235"/>
      <c r="CA1941" s="257"/>
      <c r="CB1941" s="233"/>
      <c r="CC1941" s="230"/>
      <c r="CD1941" s="230"/>
      <c r="CE1941" s="230"/>
      <c r="CF1941" s="230"/>
      <c r="CG1941" s="230"/>
      <c r="CH1941" s="230"/>
      <c r="CI1941" s="230"/>
      <c r="CJ1941" s="231"/>
      <c r="CK1941" s="231"/>
      <c r="CL1941" s="231"/>
      <c r="CM1941" s="231"/>
      <c r="CN1941" s="231"/>
      <c r="CO1941" s="231"/>
      <c r="CP1941" s="231"/>
      <c r="CQ1941" s="231"/>
      <c r="CR1941" s="232"/>
      <c r="CS1941" s="232"/>
      <c r="CT1941" s="232"/>
      <c r="CU1941" s="232"/>
      <c r="CV1941" s="232"/>
      <c r="CW1941" s="232"/>
      <c r="CX1941" s="232"/>
      <c r="CY1941" s="234"/>
      <c r="CZ1941" s="106"/>
      <c r="DA1941" s="106">
        <v>-35</v>
      </c>
      <c r="DB1941" s="106"/>
      <c r="DC1941" s="106">
        <v>1</v>
      </c>
      <c r="DD1941" s="106"/>
      <c r="DE1941" s="106"/>
      <c r="DF1941" s="92"/>
      <c r="DG1941" s="107"/>
      <c r="DH1941" s="107"/>
      <c r="DI1941" s="107"/>
      <c r="DJ1941" s="107"/>
      <c r="DK1941" s="107"/>
      <c r="DL1941" s="107"/>
      <c r="DM1941" s="110"/>
      <c r="DN1941" s="110"/>
      <c r="DO1941" s="110"/>
      <c r="DP1941" s="110"/>
      <c r="DQ1941" s="110"/>
      <c r="DR1941" s="110"/>
      <c r="DS1941" s="110"/>
      <c r="DT1941" s="110"/>
      <c r="DU1941" s="497"/>
      <c r="DV1941" s="497"/>
      <c r="DW1941" s="497"/>
      <c r="DX1941" s="497"/>
      <c r="DY1941" s="497"/>
      <c r="DZ1941" s="497"/>
      <c r="EA1941" s="288">
        <v>0.91930999999999996</v>
      </c>
      <c r="EB1941" s="111">
        <v>2.8199899999999999E-9</v>
      </c>
      <c r="EC1941" s="501">
        <v>1.1335200000000001E-10</v>
      </c>
      <c r="ED1941" s="501">
        <v>1.5581499999999999E-10</v>
      </c>
      <c r="EE1941" s="501">
        <v>3.6943699999999999E-9</v>
      </c>
      <c r="EF1941" s="501">
        <v>9.2773699999999996E-5</v>
      </c>
      <c r="EG1941" s="99">
        <v>-90</v>
      </c>
      <c r="EH1941" s="99">
        <v>-90</v>
      </c>
      <c r="EI1941" s="99">
        <v>-90</v>
      </c>
      <c r="EJ1941" s="99">
        <v>-90</v>
      </c>
      <c r="EK1941" s="99">
        <v>-90</v>
      </c>
      <c r="EL1941" s="99">
        <v>90</v>
      </c>
      <c r="EM1941" s="99">
        <v>1.5868299999999998E-2</v>
      </c>
      <c r="EN1941" s="99">
        <v>0.54909399999999997</v>
      </c>
      <c r="EO1941" s="99">
        <v>0.58112600000000003</v>
      </c>
      <c r="EP1941" s="99">
        <v>0.57810399999999995</v>
      </c>
      <c r="EQ1941" s="99">
        <v>0.546238</v>
      </c>
      <c r="ER1941" s="99">
        <v>0.40863300000000002</v>
      </c>
      <c r="ES1941" s="99">
        <v>0</v>
      </c>
      <c r="ET1941" s="99">
        <v>1.0685100000000001</v>
      </c>
      <c r="EU1941" s="99">
        <v>2.4870199999999998</v>
      </c>
      <c r="EV1941" s="99">
        <v>3.0861399999999999</v>
      </c>
      <c r="EW1941" s="99">
        <v>2.8728899999999999</v>
      </c>
      <c r="EX1941" s="119">
        <v>2.1176499999999998</v>
      </c>
      <c r="EY1941" s="121"/>
      <c r="EZ1941" s="287"/>
      <c r="FA1941" s="83"/>
      <c r="FB1941" s="126"/>
      <c r="FC1941" s="116"/>
      <c r="FD1941" s="116"/>
      <c r="FE1941" s="116"/>
      <c r="FF1941" s="116"/>
      <c r="FG1941" s="116"/>
      <c r="FH1941" s="116"/>
      <c r="FI1941" s="116"/>
      <c r="FJ1941" s="116"/>
      <c r="FK1941" s="116"/>
      <c r="FL1941" s="116"/>
      <c r="FM1941" s="116"/>
      <c r="FN1941" s="116"/>
    </row>
    <row r="1942" spans="1:170" s="3" customFormat="1" ht="15" customHeight="1" x14ac:dyDescent="0.2">
      <c r="A1942" s="448">
        <v>20150802</v>
      </c>
      <c r="B1942" s="448">
        <v>10</v>
      </c>
      <c r="C1942" s="449">
        <v>26</v>
      </c>
      <c r="D1942" s="449">
        <v>1</v>
      </c>
      <c r="E1942" s="449">
        <v>12</v>
      </c>
      <c r="F1942" s="449">
        <v>11</v>
      </c>
      <c r="G1942" s="452">
        <v>2</v>
      </c>
      <c r="H1942" s="435">
        <v>0.1</v>
      </c>
      <c r="I1942" s="450">
        <v>7104</v>
      </c>
      <c r="J1942" s="101" t="s">
        <v>5156</v>
      </c>
      <c r="K1942" s="451" t="str">
        <f>IF(B1942=2,"Z:\Data\MOOG\HeTao\raw\",IF(B1942=5,"Z:\Data\MOOG\Polo\raw\",IF(B1942=10,"Z:\Data\MOOG\Messi\raw\","")))</f>
        <v>Z:\Data\MOOG\Messi\raw\</v>
      </c>
      <c r="L1942" s="447" t="s">
        <v>7248</v>
      </c>
      <c r="M1942" s="569" t="str">
        <f>IF(NOT(ISERROR(FIND("Training_dt",W1942))),"'Plot Psychometric_HH_dt_yuchen'",IF(NOT(ISERROR(FIND("Training",W1942))),"'Plot Psychometric_HH'",IF(NOT(ISERROR(FIND("1DAT",W1942))),"'Plot Tuning Azimuth_HH'",IF(NOT(ISERROR(FIND("HD_dt",W1942))),"'Plot HeadingDiscimination_PSTH_HH_dt_yuchen'",IF(NOT(ISERROR(FIND("HD",W1942))),"'Plot HeadingDiscimination_PSTH_HH'",IF(NOT(ISERROR(FIND("MemSac",W1942))),"'Memory Saccade Analysis_HH'",IF(NOT(ISERROR(FIND("DelSac",W1942))),"'Memory Saccade Analysis_HH'",IF(NOT(ISERROR(FIND("u-stim",W1942))),"'Plot Microstim_HH'",""))))))))</f>
        <v>'Memory Saccade Analysis_HH'</v>
      </c>
      <c r="N1942" s="573">
        <v>1</v>
      </c>
      <c r="O1942" s="584">
        <v>-1</v>
      </c>
      <c r="P1942" s="590">
        <v>4</v>
      </c>
      <c r="Q1942" s="590">
        <f>IF(B1942=2,60,310)</f>
        <v>310</v>
      </c>
      <c r="R1942" s="590">
        <v>5</v>
      </c>
      <c r="S1942" s="590">
        <f>IF(B1942=2,60,-190)</f>
        <v>-190</v>
      </c>
      <c r="T1942" s="590">
        <v>1</v>
      </c>
      <c r="U1942" s="590">
        <f>IF(Z1942&lt;&gt;"",IF(NOT(ISERROR(FIND("SU",Z1942))),VALUE(RIGHT(Z1942,1))+4,IF(NOT(ISERROR(FIND("MU20",Z1942))),20,IF(NOT(ISERROR(FIND("MU21",Z1942))),21,IF(NOT(ISERROR(FIND("MU2",Z1942))),2,1)))),"")</f>
        <v>5</v>
      </c>
      <c r="V1942" s="583"/>
      <c r="W1942" s="453" t="s">
        <v>2172</v>
      </c>
      <c r="X1942" s="192"/>
      <c r="Y1942" s="219">
        <f>IF(NOT(ISERROR(FIND("MU=SU",X1942))),1,IF(Z1942&lt;&gt;"",IF(NOT(ISERROR(FIND("SU",Z1942))),1,0),""))</f>
        <v>1</v>
      </c>
      <c r="Z1942" s="217" t="s">
        <v>43</v>
      </c>
      <c r="AA1942" s="218">
        <v>644</v>
      </c>
      <c r="AB1942" s="77">
        <v>20.2851</v>
      </c>
      <c r="AC1942" s="78" t="s">
        <v>7249</v>
      </c>
      <c r="AD1942" s="199"/>
      <c r="AE1942" s="91"/>
      <c r="AF1942" s="79"/>
      <c r="AG1942" s="79"/>
      <c r="AH1942" s="80"/>
      <c r="AI1942" s="81"/>
      <c r="AJ1942" s="81"/>
      <c r="AK1942" s="81"/>
      <c r="AL1942" s="81"/>
      <c r="AM1942" s="114"/>
      <c r="AN1942" s="82"/>
      <c r="AO1942" s="83"/>
      <c r="AP1942" s="83"/>
      <c r="AQ1942" s="83"/>
      <c r="AR1942" s="84"/>
      <c r="AS1942" s="85"/>
      <c r="AT1942" s="85"/>
      <c r="AU1942" s="85"/>
      <c r="AV1942" s="85"/>
      <c r="AW1942" s="104"/>
      <c r="AX1942" s="86"/>
      <c r="AY1942" s="87"/>
      <c r="AZ1942" s="87"/>
      <c r="BA1942" s="87"/>
      <c r="BB1942" s="88"/>
      <c r="BC1942" s="89"/>
      <c r="BD1942" s="89"/>
      <c r="BE1942" s="89"/>
      <c r="BF1942" s="89"/>
      <c r="BG1942" s="115"/>
      <c r="BH1942" s="90"/>
      <c r="BI1942" s="251"/>
      <c r="BJ1942" s="252"/>
      <c r="BK1942" s="252"/>
      <c r="BL1942" s="230"/>
      <c r="BM1942" s="230"/>
      <c r="BN1942" s="230"/>
      <c r="BO1942" s="231"/>
      <c r="BP1942" s="231"/>
      <c r="BQ1942" s="231"/>
      <c r="BR1942" s="232"/>
      <c r="BS1942" s="232"/>
      <c r="BT1942" s="232"/>
      <c r="BU1942" s="230"/>
      <c r="BV1942" s="230"/>
      <c r="BW1942" s="231"/>
      <c r="BX1942" s="231"/>
      <c r="BY1942" s="232"/>
      <c r="BZ1942" s="235"/>
      <c r="CA1942" s="257"/>
      <c r="CB1942" s="233"/>
      <c r="CC1942" s="230"/>
      <c r="CD1942" s="230"/>
      <c r="CE1942" s="230"/>
      <c r="CF1942" s="230"/>
      <c r="CG1942" s="230"/>
      <c r="CH1942" s="230"/>
      <c r="CI1942" s="230"/>
      <c r="CJ1942" s="231"/>
      <c r="CK1942" s="231"/>
      <c r="CL1942" s="231"/>
      <c r="CM1942" s="231"/>
      <c r="CN1942" s="231"/>
      <c r="CO1942" s="231"/>
      <c r="CP1942" s="231"/>
      <c r="CQ1942" s="231"/>
      <c r="CR1942" s="232"/>
      <c r="CS1942" s="232"/>
      <c r="CT1942" s="232"/>
      <c r="CU1942" s="232"/>
      <c r="CV1942" s="232"/>
      <c r="CW1942" s="232"/>
      <c r="CX1942" s="232"/>
      <c r="CY1942" s="234"/>
      <c r="CZ1942" s="106"/>
      <c r="DA1942" s="106"/>
      <c r="DB1942" s="106"/>
      <c r="DC1942" s="106">
        <v>0.7</v>
      </c>
      <c r="DD1942" s="106"/>
      <c r="DE1942" s="106"/>
      <c r="DF1942" s="92"/>
      <c r="DG1942" s="107"/>
      <c r="DH1942" s="107"/>
      <c r="DI1942" s="107"/>
      <c r="DJ1942" s="107"/>
      <c r="DK1942" s="107"/>
      <c r="DL1942" s="107"/>
      <c r="DM1942" s="110"/>
      <c r="DN1942" s="110"/>
      <c r="DO1942" s="110"/>
      <c r="DP1942" s="110"/>
      <c r="DQ1942" s="110"/>
      <c r="DR1942" s="110"/>
      <c r="DS1942" s="110"/>
      <c r="DT1942" s="110"/>
      <c r="DU1942" s="497"/>
      <c r="DV1942" s="497"/>
      <c r="DW1942" s="497"/>
      <c r="DX1942" s="497"/>
      <c r="DY1942" s="497"/>
      <c r="DZ1942" s="497"/>
      <c r="EA1942" s="288">
        <v>0.45170700000000003</v>
      </c>
      <c r="EB1942" s="111">
        <v>3.3528399999999998E-4</v>
      </c>
      <c r="EC1942" s="111">
        <v>2.3606199999999999E-3</v>
      </c>
      <c r="ED1942" s="492">
        <v>0.26962799999999998</v>
      </c>
      <c r="EE1942" s="501">
        <v>7.5153999999999999E-2</v>
      </c>
      <c r="EF1942" s="111">
        <v>2.80679E-3</v>
      </c>
      <c r="EG1942" s="99">
        <v>178.208</v>
      </c>
      <c r="EH1942" s="99">
        <v>116.643</v>
      </c>
      <c r="EI1942" s="99">
        <v>-78.910300000000007</v>
      </c>
      <c r="EJ1942" s="99">
        <v>-145.79900000000001</v>
      </c>
      <c r="EK1942" s="99">
        <v>173.82499999999999</v>
      </c>
      <c r="EL1942" s="99">
        <v>-169.23699999999999</v>
      </c>
      <c r="EM1942" s="99">
        <v>0.375</v>
      </c>
      <c r="EN1942" s="99">
        <v>0.58444499999999999</v>
      </c>
      <c r="EO1942" s="99">
        <v>0.58197699999999997</v>
      </c>
      <c r="EP1942" s="99">
        <v>0.39423000000000002</v>
      </c>
      <c r="EQ1942" s="99">
        <v>0.44722099999999998</v>
      </c>
      <c r="ER1942" s="99">
        <v>0.54269699999999998</v>
      </c>
      <c r="ES1942" s="99">
        <v>0</v>
      </c>
      <c r="ET1942" s="99">
        <v>4.3415999999999997</v>
      </c>
      <c r="EU1942" s="99">
        <v>0.73299700000000001</v>
      </c>
      <c r="EV1942" s="99">
        <v>1.30355</v>
      </c>
      <c r="EW1942" s="99">
        <v>1.5254300000000001</v>
      </c>
      <c r="EX1942" s="119">
        <v>2.08013</v>
      </c>
      <c r="EY1942" s="121"/>
      <c r="EZ1942" s="287"/>
      <c r="FA1942" s="83"/>
      <c r="FB1942" s="126"/>
      <c r="FC1942" s="116"/>
      <c r="FD1942" s="116"/>
      <c r="FE1942" s="116"/>
      <c r="FF1942" s="116"/>
      <c r="FG1942" s="116"/>
      <c r="FH1942" s="116"/>
      <c r="FI1942" s="116"/>
      <c r="FJ1942" s="116"/>
      <c r="FK1942" s="116"/>
      <c r="FL1942" s="116"/>
      <c r="FM1942" s="116"/>
      <c r="FN1942" s="116"/>
    </row>
    <row r="1943" spans="1:170" s="3" customFormat="1" ht="15" customHeight="1" x14ac:dyDescent="0.2">
      <c r="A1943" s="448">
        <v>20150802</v>
      </c>
      <c r="B1943" s="448">
        <v>10</v>
      </c>
      <c r="C1943" s="449">
        <v>26</v>
      </c>
      <c r="D1943" s="449">
        <v>1</v>
      </c>
      <c r="E1943" s="449">
        <v>12</v>
      </c>
      <c r="F1943" s="449">
        <v>11</v>
      </c>
      <c r="G1943" s="452">
        <v>2</v>
      </c>
      <c r="H1943" s="435">
        <v>0.1</v>
      </c>
      <c r="I1943" s="450">
        <v>7104</v>
      </c>
      <c r="J1943" s="101" t="s">
        <v>5156</v>
      </c>
      <c r="K1943" s="451" t="str">
        <f>IF(B1943=2,"Z:\Data\MOOG\HeTao\raw\",IF(B1943=5,"Z:\Data\MOOG\Polo\raw\",IF(B1943=10,"Z:\Data\MOOG\Messi\raw\","")))</f>
        <v>Z:\Data\MOOG\Messi\raw\</v>
      </c>
      <c r="L1943" s="447" t="s">
        <v>7248</v>
      </c>
      <c r="M1943" s="569" t="str">
        <f>IF(NOT(ISERROR(FIND("Training_dt",W1943))),"'Plot Psychometric_HH_dt_yuchen'",IF(NOT(ISERROR(FIND("Training",W1943))),"'Plot Psychometric_HH'",IF(NOT(ISERROR(FIND("1DAT",W1943))),"'Plot Tuning Azimuth_HH'",IF(NOT(ISERROR(FIND("HD_dt",W1943))),"'Plot HeadingDiscimination_PSTH_HH_dt_yuchen'",IF(NOT(ISERROR(FIND("HD",W1943))),"'Plot HeadingDiscimination_PSTH_HH'",IF(NOT(ISERROR(FIND("MemSac",W1943))),"'Memory Saccade Analysis_HH'",IF(NOT(ISERROR(FIND("DelSac",W1943))),"'Memory Saccade Analysis_HH'",IF(NOT(ISERROR(FIND("u-stim",W1943))),"'Plot Microstim_HH'",""))))))))</f>
        <v>'Memory Saccade Analysis_HH'</v>
      </c>
      <c r="N1943" s="573">
        <v>1</v>
      </c>
      <c r="O1943" s="584">
        <v>-1</v>
      </c>
      <c r="P1943" s="590">
        <v>4</v>
      </c>
      <c r="Q1943" s="590">
        <f>IF(B1943=2,60,310)</f>
        <v>310</v>
      </c>
      <c r="R1943" s="590">
        <v>5</v>
      </c>
      <c r="S1943" s="590">
        <f>IF(B1943=2,60,-190)</f>
        <v>-190</v>
      </c>
      <c r="T1943" s="590">
        <v>1</v>
      </c>
      <c r="U1943" s="590">
        <f>IF(Z1943&lt;&gt;"",IF(NOT(ISERROR(FIND("SU",Z1943))),VALUE(RIGHT(Z1943,1))+4,IF(NOT(ISERROR(FIND("MU20",Z1943))),20,IF(NOT(ISERROR(FIND("MU21",Z1943))),21,IF(NOT(ISERROR(FIND("MU2",Z1943))),2,1)))),"")</f>
        <v>20</v>
      </c>
      <c r="V1943" s="583"/>
      <c r="W1943" s="453" t="s">
        <v>2172</v>
      </c>
      <c r="X1943" s="192"/>
      <c r="Y1943" s="219">
        <f>IF(NOT(ISERROR(FIND("MU=SU",X1943))),1,IF(Z1943&lt;&gt;"",IF(NOT(ISERROR(FIND("SU",Z1943))),1,0),""))</f>
        <v>0</v>
      </c>
      <c r="Z1943" s="217" t="s">
        <v>3147</v>
      </c>
      <c r="AA1943" s="218">
        <v>18997</v>
      </c>
      <c r="AB1943" s="77" t="s">
        <v>70</v>
      </c>
      <c r="AC1943" s="78" t="s">
        <v>70</v>
      </c>
      <c r="AD1943" s="199"/>
      <c r="AE1943" s="91"/>
      <c r="AF1943" s="79"/>
      <c r="AG1943" s="79"/>
      <c r="AH1943" s="80"/>
      <c r="AI1943" s="81"/>
      <c r="AJ1943" s="81"/>
      <c r="AK1943" s="81"/>
      <c r="AL1943" s="81"/>
      <c r="AM1943" s="114"/>
      <c r="AN1943" s="82"/>
      <c r="AO1943" s="83"/>
      <c r="AP1943" s="83"/>
      <c r="AQ1943" s="83"/>
      <c r="AR1943" s="84"/>
      <c r="AS1943" s="85"/>
      <c r="AT1943" s="85"/>
      <c r="AU1943" s="85"/>
      <c r="AV1943" s="85"/>
      <c r="AW1943" s="104"/>
      <c r="AX1943" s="86"/>
      <c r="AY1943" s="87"/>
      <c r="AZ1943" s="87"/>
      <c r="BA1943" s="87"/>
      <c r="BB1943" s="88"/>
      <c r="BC1943" s="89"/>
      <c r="BD1943" s="89"/>
      <c r="BE1943" s="89"/>
      <c r="BF1943" s="89"/>
      <c r="BG1943" s="115"/>
      <c r="BH1943" s="90"/>
      <c r="BI1943" s="251"/>
      <c r="BJ1943" s="252"/>
      <c r="BK1943" s="252"/>
      <c r="BL1943" s="230"/>
      <c r="BM1943" s="230"/>
      <c r="BN1943" s="230"/>
      <c r="BO1943" s="231"/>
      <c r="BP1943" s="231"/>
      <c r="BQ1943" s="231"/>
      <c r="BR1943" s="232"/>
      <c r="BS1943" s="232"/>
      <c r="BT1943" s="232"/>
      <c r="BU1943" s="230"/>
      <c r="BV1943" s="230"/>
      <c r="BW1943" s="231"/>
      <c r="BX1943" s="231"/>
      <c r="BY1943" s="232"/>
      <c r="BZ1943" s="235"/>
      <c r="CA1943" s="257"/>
      <c r="CB1943" s="233"/>
      <c r="CC1943" s="230"/>
      <c r="CD1943" s="230"/>
      <c r="CE1943" s="230"/>
      <c r="CF1943" s="230"/>
      <c r="CG1943" s="230"/>
      <c r="CH1943" s="230"/>
      <c r="CI1943" s="230"/>
      <c r="CJ1943" s="231"/>
      <c r="CK1943" s="231"/>
      <c r="CL1943" s="231"/>
      <c r="CM1943" s="231"/>
      <c r="CN1943" s="231"/>
      <c r="CO1943" s="231"/>
      <c r="CP1943" s="231"/>
      <c r="CQ1943" s="231"/>
      <c r="CR1943" s="232"/>
      <c r="CS1943" s="232"/>
      <c r="CT1943" s="232"/>
      <c r="CU1943" s="232"/>
      <c r="CV1943" s="232"/>
      <c r="CW1943" s="232"/>
      <c r="CX1943" s="232"/>
      <c r="CY1943" s="234"/>
      <c r="CZ1943" s="106"/>
      <c r="DA1943" s="106"/>
      <c r="DB1943" s="106"/>
      <c r="DC1943" s="106"/>
      <c r="DD1943" s="106"/>
      <c r="DE1943" s="106"/>
      <c r="DF1943" s="92"/>
      <c r="DG1943" s="107"/>
      <c r="DH1943" s="107"/>
      <c r="DI1943" s="107"/>
      <c r="DJ1943" s="107"/>
      <c r="DK1943" s="107"/>
      <c r="DL1943" s="107"/>
      <c r="DM1943" s="110"/>
      <c r="DN1943" s="110"/>
      <c r="DO1943" s="110"/>
      <c r="DP1943" s="110"/>
      <c r="DQ1943" s="110"/>
      <c r="DR1943" s="110"/>
      <c r="DS1943" s="110"/>
      <c r="DT1943" s="110"/>
      <c r="DU1943" s="497"/>
      <c r="DV1943" s="497"/>
      <c r="DW1943" s="497"/>
      <c r="DX1943" s="497"/>
      <c r="DY1943" s="497"/>
      <c r="DZ1943" s="497"/>
      <c r="EA1943" s="288">
        <v>0.37922600000000001</v>
      </c>
      <c r="EB1943" s="111">
        <v>3.9905199999999999E-6</v>
      </c>
      <c r="EC1943" s="111">
        <v>7.1923500000000003E-4</v>
      </c>
      <c r="ED1943" s="99">
        <v>0.68911</v>
      </c>
      <c r="EE1943" s="501">
        <v>2.61247E-3</v>
      </c>
      <c r="EF1943" s="501">
        <v>2.1633699999999999E-6</v>
      </c>
      <c r="EG1943" s="99">
        <v>31.269400000000001</v>
      </c>
      <c r="EH1943" s="99">
        <v>107.404</v>
      </c>
      <c r="EI1943" s="99">
        <v>126.554</v>
      </c>
      <c r="EJ1943" s="99">
        <v>-178.28399999999999</v>
      </c>
      <c r="EK1943" s="99">
        <v>170.46899999999999</v>
      </c>
      <c r="EL1943" s="99">
        <v>-72.253500000000003</v>
      </c>
      <c r="EM1943" s="99">
        <v>0.43474400000000002</v>
      </c>
      <c r="EN1943" s="99">
        <v>0.63815100000000002</v>
      </c>
      <c r="EO1943" s="99">
        <v>0.59303499999999998</v>
      </c>
      <c r="EP1943" s="99">
        <v>0.37186799999999998</v>
      </c>
      <c r="EQ1943" s="99">
        <v>0.54642999999999997</v>
      </c>
      <c r="ER1943" s="99">
        <v>0.670153</v>
      </c>
      <c r="ES1943" s="99">
        <v>0</v>
      </c>
      <c r="ET1943" s="99">
        <v>9.6483299999999996</v>
      </c>
      <c r="EU1943" s="99">
        <v>3.4392999999999998</v>
      </c>
      <c r="EV1943" s="99">
        <v>4.9024200000000002</v>
      </c>
      <c r="EW1943" s="99">
        <v>6.2133799999999999</v>
      </c>
      <c r="EX1943" s="119">
        <v>5.9573299999999998</v>
      </c>
      <c r="EY1943" s="121"/>
      <c r="EZ1943" s="287"/>
      <c r="FA1943" s="83"/>
      <c r="FB1943" s="126"/>
      <c r="FC1943" s="116"/>
      <c r="FD1943" s="116"/>
      <c r="FE1943" s="116"/>
      <c r="FF1943" s="116"/>
      <c r="FG1943" s="116"/>
      <c r="FH1943" s="116"/>
      <c r="FI1943" s="116"/>
      <c r="FJ1943" s="116"/>
      <c r="FK1943" s="116"/>
      <c r="FL1943" s="116"/>
      <c r="FM1943" s="116"/>
      <c r="FN1943" s="116"/>
    </row>
    <row r="1944" spans="1:170" s="3" customFormat="1" ht="15" customHeight="1" x14ac:dyDescent="0.2">
      <c r="A1944" s="448">
        <v>20150802</v>
      </c>
      <c r="B1944" s="448">
        <v>10</v>
      </c>
      <c r="C1944" s="449">
        <v>26</v>
      </c>
      <c r="D1944" s="449">
        <v>1</v>
      </c>
      <c r="E1944" s="449">
        <v>12</v>
      </c>
      <c r="F1944" s="449">
        <v>11</v>
      </c>
      <c r="G1944" s="452">
        <v>2</v>
      </c>
      <c r="H1944" s="435">
        <v>0.1</v>
      </c>
      <c r="I1944" s="450">
        <v>7482</v>
      </c>
      <c r="J1944" s="101" t="s">
        <v>5156</v>
      </c>
      <c r="K1944" s="451" t="str">
        <f>IF(B1944=2,"Z:\Data\MOOG\HeTao\raw\",IF(B1944=5,"Z:\Data\MOOG\Polo\raw\",IF(B1944=10,"Z:\Data\MOOG\Messi\raw\","")))</f>
        <v>Z:\Data\MOOG\Messi\raw\</v>
      </c>
      <c r="L1944" s="447" t="s">
        <v>7263</v>
      </c>
      <c r="M1944" s="569" t="str">
        <f>IF(NOT(ISERROR(FIND("Training_dt",W1944))),"'Plot Psychometric_HH_dt_yuchen'",IF(NOT(ISERROR(FIND("Training",W1944))),"'Plot Psychometric_HH'",IF(NOT(ISERROR(FIND("1DAT",W1944))),"'Plot Tuning Azimuth_HH'",IF(NOT(ISERROR(FIND("HD_dt",W1944))),"'Plot HeadingDiscimination_PSTH_HH_dt_yuchen'",IF(NOT(ISERROR(FIND("HD",W1944))),"'Plot HeadingDiscimination_PSTH_HH'",IF(NOT(ISERROR(FIND("MemSac",W1944))),"'Memory Saccade Analysis_HH'",IF(NOT(ISERROR(FIND("DelSac",W1944))),"'Memory Saccade Analysis_HH'",IF(NOT(ISERROR(FIND("u-stim",W1944))),"'Plot Microstim_HH'",""))))))))</f>
        <v>'Memory Saccade Analysis_HH'</v>
      </c>
      <c r="N1944" s="573">
        <v>1</v>
      </c>
      <c r="O1944" s="584">
        <v>-1</v>
      </c>
      <c r="P1944" s="590">
        <v>4</v>
      </c>
      <c r="Q1944" s="590">
        <f>IF(B1944=2,60,310)</f>
        <v>310</v>
      </c>
      <c r="R1944" s="590">
        <v>5</v>
      </c>
      <c r="S1944" s="590">
        <f>IF(B1944=2,60,-190)</f>
        <v>-190</v>
      </c>
      <c r="T1944" s="590">
        <v>1</v>
      </c>
      <c r="U1944" s="590">
        <f>IF(Z1944&lt;&gt;"",IF(NOT(ISERROR(FIND("SU",Z1944))),VALUE(RIGHT(Z1944,1))+4,IF(NOT(ISERROR(FIND("MU20",Z1944))),20,IF(NOT(ISERROR(FIND("MU21",Z1944))),21,IF(NOT(ISERROR(FIND("MU2",Z1944))),2,1)))),"")</f>
        <v>5</v>
      </c>
      <c r="V1944" s="583"/>
      <c r="W1944" s="453" t="s">
        <v>2172</v>
      </c>
      <c r="X1944" s="192"/>
      <c r="Y1944" s="219">
        <f>IF(NOT(ISERROR(FIND("MU=SU",X1944))),1,IF(Z1944&lt;&gt;"",IF(NOT(ISERROR(FIND("SU",Z1944))),1,0),""))</f>
        <v>1</v>
      </c>
      <c r="Z1944" s="217" t="s">
        <v>43</v>
      </c>
      <c r="AA1944" s="218">
        <v>3528</v>
      </c>
      <c r="AB1944" s="77">
        <v>8.6323399999999992</v>
      </c>
      <c r="AC1944" s="78" t="s">
        <v>7250</v>
      </c>
      <c r="AD1944" s="199" t="s">
        <v>7251</v>
      </c>
      <c r="AE1944" s="91"/>
      <c r="AF1944" s="79"/>
      <c r="AG1944" s="79"/>
      <c r="AH1944" s="80"/>
      <c r="AI1944" s="81"/>
      <c r="AJ1944" s="81"/>
      <c r="AK1944" s="81"/>
      <c r="AL1944" s="81"/>
      <c r="AM1944" s="114"/>
      <c r="AN1944" s="82"/>
      <c r="AO1944" s="83"/>
      <c r="AP1944" s="83"/>
      <c r="AQ1944" s="83"/>
      <c r="AR1944" s="84"/>
      <c r="AS1944" s="85"/>
      <c r="AT1944" s="85"/>
      <c r="AU1944" s="85"/>
      <c r="AV1944" s="85"/>
      <c r="AW1944" s="104"/>
      <c r="AX1944" s="86"/>
      <c r="AY1944" s="87"/>
      <c r="AZ1944" s="87"/>
      <c r="BA1944" s="87"/>
      <c r="BB1944" s="88"/>
      <c r="BC1944" s="89"/>
      <c r="BD1944" s="89"/>
      <c r="BE1944" s="89"/>
      <c r="BF1944" s="89"/>
      <c r="BG1944" s="115"/>
      <c r="BH1944" s="90"/>
      <c r="BI1944" s="251"/>
      <c r="BJ1944" s="252"/>
      <c r="BK1944" s="252"/>
      <c r="BL1944" s="230"/>
      <c r="BM1944" s="230"/>
      <c r="BN1944" s="230"/>
      <c r="BO1944" s="231"/>
      <c r="BP1944" s="231"/>
      <c r="BQ1944" s="231"/>
      <c r="BR1944" s="232"/>
      <c r="BS1944" s="232"/>
      <c r="BT1944" s="232"/>
      <c r="BU1944" s="230"/>
      <c r="BV1944" s="230"/>
      <c r="BW1944" s="231"/>
      <c r="BX1944" s="231"/>
      <c r="BY1944" s="232"/>
      <c r="BZ1944" s="235"/>
      <c r="CA1944" s="257"/>
      <c r="CB1944" s="233"/>
      <c r="CC1944" s="230"/>
      <c r="CD1944" s="230"/>
      <c r="CE1944" s="230"/>
      <c r="CF1944" s="230"/>
      <c r="CG1944" s="230"/>
      <c r="CH1944" s="230"/>
      <c r="CI1944" s="230"/>
      <c r="CJ1944" s="231"/>
      <c r="CK1944" s="231"/>
      <c r="CL1944" s="231"/>
      <c r="CM1944" s="231"/>
      <c r="CN1944" s="231"/>
      <c r="CO1944" s="231"/>
      <c r="CP1944" s="231"/>
      <c r="CQ1944" s="231"/>
      <c r="CR1944" s="232"/>
      <c r="CS1944" s="232"/>
      <c r="CT1944" s="232"/>
      <c r="CU1944" s="232"/>
      <c r="CV1944" s="232"/>
      <c r="CW1944" s="232"/>
      <c r="CX1944" s="232"/>
      <c r="CY1944" s="234"/>
      <c r="CZ1944" s="106"/>
      <c r="DA1944" s="106"/>
      <c r="DB1944" s="106"/>
      <c r="DC1944" s="106">
        <v>1</v>
      </c>
      <c r="DD1944" s="106"/>
      <c r="DE1944" s="106"/>
      <c r="DF1944" s="92"/>
      <c r="DG1944" s="107"/>
      <c r="DH1944" s="107"/>
      <c r="DI1944" s="107"/>
      <c r="DJ1944" s="107"/>
      <c r="DK1944" s="107"/>
      <c r="DL1944" s="107"/>
      <c r="DM1944" s="110"/>
      <c r="DN1944" s="110"/>
      <c r="DO1944" s="110"/>
      <c r="DP1944" s="110"/>
      <c r="DQ1944" s="110"/>
      <c r="DR1944" s="110"/>
      <c r="DS1944" s="110"/>
      <c r="DT1944" s="110"/>
      <c r="DU1944" s="497"/>
      <c r="DV1944" s="497"/>
      <c r="DW1944" s="497"/>
      <c r="DX1944" s="497"/>
      <c r="DY1944" s="497"/>
      <c r="DZ1944" s="497"/>
      <c r="EA1944" s="288">
        <v>0.93869000000000002</v>
      </c>
      <c r="EB1944" s="501">
        <v>4.4848700000000005E-22</v>
      </c>
      <c r="EC1944" s="111">
        <v>1.6644099999999999E-16</v>
      </c>
      <c r="ED1944" s="501">
        <v>2.36463E-16</v>
      </c>
      <c r="EE1944" s="501">
        <v>1.3182500000000001E-17</v>
      </c>
      <c r="EF1944" s="501">
        <v>2.1118899999999999E-3</v>
      </c>
      <c r="EG1944" s="99">
        <v>50.213000000000001</v>
      </c>
      <c r="EH1944" s="99">
        <v>126.354</v>
      </c>
      <c r="EI1944" s="99">
        <v>125.541</v>
      </c>
      <c r="EJ1944" s="99">
        <v>130.214</v>
      </c>
      <c r="EK1944" s="99">
        <v>135.482</v>
      </c>
      <c r="EL1944" s="99">
        <v>-142.012</v>
      </c>
      <c r="EM1944" s="99">
        <v>0.199769</v>
      </c>
      <c r="EN1944" s="99">
        <v>0.73174700000000004</v>
      </c>
      <c r="EO1944" s="99">
        <v>0.67803999999999998</v>
      </c>
      <c r="EP1944" s="99">
        <v>0.65415599999999996</v>
      </c>
      <c r="EQ1944" s="99">
        <v>0.68333299999999997</v>
      </c>
      <c r="ER1944" s="99">
        <v>0.48087800000000003</v>
      </c>
      <c r="ES1944" s="99">
        <v>0</v>
      </c>
      <c r="ET1944" s="99">
        <v>14.5433</v>
      </c>
      <c r="EU1944" s="99">
        <v>9.5259400000000003</v>
      </c>
      <c r="EV1944" s="99">
        <v>12.3123</v>
      </c>
      <c r="EW1944" s="99">
        <v>18.274699999999999</v>
      </c>
      <c r="EX1944" s="119">
        <v>10.3164</v>
      </c>
      <c r="EY1944" s="121"/>
      <c r="EZ1944" s="287"/>
      <c r="FA1944" s="83"/>
      <c r="FB1944" s="126"/>
      <c r="FC1944" s="116"/>
      <c r="FD1944" s="116"/>
      <c r="FE1944" s="116"/>
      <c r="FF1944" s="116"/>
      <c r="FG1944" s="116"/>
      <c r="FH1944" s="116"/>
      <c r="FI1944" s="116"/>
      <c r="FJ1944" s="116"/>
      <c r="FK1944" s="116"/>
      <c r="FL1944" s="116"/>
      <c r="FM1944" s="116"/>
      <c r="FN1944" s="116"/>
    </row>
    <row r="1945" spans="1:170" s="3" customFormat="1" ht="15" customHeight="1" x14ac:dyDescent="0.2">
      <c r="A1945" s="448">
        <v>20150802</v>
      </c>
      <c r="B1945" s="448">
        <v>10</v>
      </c>
      <c r="C1945" s="449">
        <v>26</v>
      </c>
      <c r="D1945" s="449">
        <v>1</v>
      </c>
      <c r="E1945" s="449">
        <v>12</v>
      </c>
      <c r="F1945" s="449">
        <v>11</v>
      </c>
      <c r="G1945" s="452">
        <v>2</v>
      </c>
      <c r="H1945" s="435">
        <v>0.1</v>
      </c>
      <c r="I1945" s="450">
        <v>7482</v>
      </c>
      <c r="J1945" s="101" t="s">
        <v>5156</v>
      </c>
      <c r="K1945" s="451" t="str">
        <f>IF(B1945=2,"Z:\Data\MOOG\HeTao\raw\",IF(B1945=5,"Z:\Data\MOOG\Polo\raw\",IF(B1945=10,"Z:\Data\MOOG\Messi\raw\","")))</f>
        <v>Z:\Data\MOOG\Messi\raw\</v>
      </c>
      <c r="L1945" s="447" t="s">
        <v>7252</v>
      </c>
      <c r="M1945" s="569" t="str">
        <f>IF(NOT(ISERROR(FIND("Training_dt",W1945))),"'Plot Psychometric_HH_dt_yuchen'",IF(NOT(ISERROR(FIND("Training",W1945))),"'Plot Psychometric_HH'",IF(NOT(ISERROR(FIND("1DAT",W1945))),"'Plot Tuning Azimuth_HH'",IF(NOT(ISERROR(FIND("HD_dt",W1945))),"'Plot HeadingDiscimination_PSTH_HH_dt_yuchen'",IF(NOT(ISERROR(FIND("HD",W1945))),"'Plot HeadingDiscimination_PSTH_HH'",IF(NOT(ISERROR(FIND("MemSac",W1945))),"'Memory Saccade Analysis_HH'",IF(NOT(ISERROR(FIND("DelSac",W1945))),"'Memory Saccade Analysis_HH'",IF(NOT(ISERROR(FIND("u-stim",W1945))),"'Plot Microstim_HH'",""))))))))</f>
        <v>'Plot HeadingDiscimination_PSTH_HH'</v>
      </c>
      <c r="N1945" s="573">
        <v>1</v>
      </c>
      <c r="O1945" s="584">
        <v>-1</v>
      </c>
      <c r="P1945" s="590">
        <v>4</v>
      </c>
      <c r="Q1945" s="590">
        <f>IF(B1945=2,60,310)</f>
        <v>310</v>
      </c>
      <c r="R1945" s="590">
        <v>5</v>
      </c>
      <c r="S1945" s="590">
        <f>IF(B1945=2,60,-190)</f>
        <v>-190</v>
      </c>
      <c r="T1945" s="590">
        <v>1</v>
      </c>
      <c r="U1945" s="590">
        <f>IF(Z1945&lt;&gt;"",IF(NOT(ISERROR(FIND("SU",Z1945))),VALUE(RIGHT(Z1945,1))+4,IF(NOT(ISERROR(FIND("MU20",Z1945))),20,IF(NOT(ISERROR(FIND("MU21",Z1945))),21,IF(NOT(ISERROR(FIND("MU2",Z1945))),2,1)))),"")</f>
        <v>5</v>
      </c>
      <c r="V1945" s="583"/>
      <c r="W1945" s="453" t="s">
        <v>1986</v>
      </c>
      <c r="X1945" s="192"/>
      <c r="Y1945" s="219">
        <f>IF(NOT(ISERROR(FIND("MU=SU",X1945))),1,IF(Z1945&lt;&gt;"",IF(NOT(ISERROR(FIND("SU",Z1945))),1,0),""))</f>
        <v>1</v>
      </c>
      <c r="Z1945" s="217" t="s">
        <v>43</v>
      </c>
      <c r="AA1945" s="218">
        <v>131987</v>
      </c>
      <c r="AB1945" s="77">
        <v>8.9065899999999996</v>
      </c>
      <c r="AC1945" s="78" t="s">
        <v>7253</v>
      </c>
      <c r="AD1945" s="199"/>
      <c r="AE1945" s="91"/>
      <c r="AF1945" s="79"/>
      <c r="AG1945" s="79"/>
      <c r="AH1945" s="80"/>
      <c r="AI1945" s="81"/>
      <c r="AJ1945" s="81"/>
      <c r="AK1945" s="81"/>
      <c r="AL1945" s="81"/>
      <c r="AM1945" s="114"/>
      <c r="AN1945" s="82"/>
      <c r="AO1945" s="83"/>
      <c r="AP1945" s="83"/>
      <c r="AQ1945" s="83"/>
      <c r="AR1945" s="84"/>
      <c r="AS1945" s="85"/>
      <c r="AT1945" s="85"/>
      <c r="AU1945" s="85"/>
      <c r="AV1945" s="85"/>
      <c r="AW1945" s="104"/>
      <c r="AX1945" s="86"/>
      <c r="AY1945" s="87"/>
      <c r="AZ1945" s="87"/>
      <c r="BA1945" s="87"/>
      <c r="BB1945" s="88"/>
      <c r="BC1945" s="89"/>
      <c r="BD1945" s="89"/>
      <c r="BE1945" s="89"/>
      <c r="BF1945" s="89"/>
      <c r="BG1945" s="115"/>
      <c r="BH1945" s="90"/>
      <c r="BI1945" s="251"/>
      <c r="BJ1945" s="252"/>
      <c r="BK1945" s="252"/>
      <c r="BL1945" s="230"/>
      <c r="BM1945" s="230"/>
      <c r="BN1945" s="230"/>
      <c r="BO1945" s="231"/>
      <c r="BP1945" s="231"/>
      <c r="BQ1945" s="231"/>
      <c r="BR1945" s="232"/>
      <c r="BS1945" s="232"/>
      <c r="BT1945" s="232"/>
      <c r="BU1945" s="230"/>
      <c r="BV1945" s="230"/>
      <c r="BW1945" s="231"/>
      <c r="BX1945" s="231"/>
      <c r="BY1945" s="232"/>
      <c r="BZ1945" s="235"/>
      <c r="CA1945" s="257"/>
      <c r="CB1945" s="233"/>
      <c r="CC1945" s="230"/>
      <c r="CD1945" s="230"/>
      <c r="CE1945" s="230"/>
      <c r="CF1945" s="230"/>
      <c r="CG1945" s="230"/>
      <c r="CH1945" s="230"/>
      <c r="CI1945" s="230"/>
      <c r="CJ1945" s="231"/>
      <c r="CK1945" s="231"/>
      <c r="CL1945" s="231"/>
      <c r="CM1945" s="231"/>
      <c r="CN1945" s="231"/>
      <c r="CO1945" s="231"/>
      <c r="CP1945" s="231"/>
      <c r="CQ1945" s="231"/>
      <c r="CR1945" s="232"/>
      <c r="CS1945" s="232"/>
      <c r="CT1945" s="232"/>
      <c r="CU1945" s="232"/>
      <c r="CV1945" s="232"/>
      <c r="CW1945" s="232"/>
      <c r="CX1945" s="232"/>
      <c r="CY1945" s="234"/>
      <c r="CZ1945" s="106">
        <v>1</v>
      </c>
      <c r="DA1945" s="106">
        <v>-30</v>
      </c>
      <c r="DB1945" s="106"/>
      <c r="DC1945" s="106">
        <v>1</v>
      </c>
      <c r="DD1945" s="106" t="s">
        <v>3030</v>
      </c>
      <c r="DE1945" s="498">
        <v>7</v>
      </c>
      <c r="DF1945" s="490">
        <v>7</v>
      </c>
      <c r="DG1945" s="107">
        <v>25</v>
      </c>
      <c r="DH1945" s="107" t="s">
        <v>7138</v>
      </c>
      <c r="DI1945" s="107">
        <v>3.86008</v>
      </c>
      <c r="DJ1945" s="107">
        <v>-3.3730699999999998</v>
      </c>
      <c r="DK1945" s="107">
        <v>4.4996799999999997</v>
      </c>
      <c r="DL1945" s="107">
        <v>1.5721700000000001</v>
      </c>
      <c r="DM1945" s="110">
        <v>2.9022600000000001</v>
      </c>
      <c r="DN1945" s="110">
        <v>-5.2443700000000003E-2</v>
      </c>
      <c r="DO1945" s="110">
        <v>0.85089800000000004</v>
      </c>
      <c r="DP1945" s="110">
        <v>0.93704200000000004</v>
      </c>
      <c r="DQ1945" s="110">
        <v>0.64977399999999996</v>
      </c>
      <c r="DR1945" s="110">
        <v>0.95429900000000001</v>
      </c>
      <c r="DS1945" s="110">
        <v>0.672929</v>
      </c>
      <c r="DT1945" s="110">
        <v>0.910466</v>
      </c>
      <c r="DU1945" s="497">
        <v>0.94691599999999998</v>
      </c>
      <c r="DV1945" s="497">
        <v>0</v>
      </c>
      <c r="DW1945" s="497">
        <v>0.72396000000000005</v>
      </c>
      <c r="DX1945" s="497">
        <v>0</v>
      </c>
      <c r="DY1945" s="497">
        <v>0.82448500000000002</v>
      </c>
      <c r="DZ1945" s="497">
        <v>0</v>
      </c>
      <c r="EA1945" s="288"/>
      <c r="EB1945" s="501"/>
      <c r="EC1945" s="501"/>
      <c r="ED1945" s="99"/>
      <c r="EE1945" s="501"/>
      <c r="EF1945" s="501"/>
      <c r="EG1945" s="99"/>
      <c r="EH1945" s="99"/>
      <c r="EI1945" s="99"/>
      <c r="EJ1945" s="99"/>
      <c r="EK1945" s="99"/>
      <c r="EL1945" s="99"/>
      <c r="EM1945" s="99"/>
      <c r="EN1945" s="99"/>
      <c r="EO1945" s="99"/>
      <c r="EP1945" s="99"/>
      <c r="EQ1945" s="99"/>
      <c r="ER1945" s="99"/>
      <c r="ES1945" s="99"/>
      <c r="ET1945" s="99"/>
      <c r="EU1945" s="99"/>
      <c r="EV1945" s="99"/>
      <c r="EW1945" s="99"/>
      <c r="EX1945" s="119"/>
      <c r="EY1945" s="121"/>
      <c r="EZ1945" s="524"/>
      <c r="FA1945" s="83">
        <v>25</v>
      </c>
      <c r="FB1945" s="126">
        <v>14</v>
      </c>
      <c r="FC1945" s="116">
        <v>3.86008</v>
      </c>
      <c r="FD1945" s="116">
        <v>-3.3730699999999998</v>
      </c>
      <c r="FE1945" s="116">
        <v>4.4996799999999997</v>
      </c>
      <c r="FF1945" s="116">
        <v>1.5721700000000001</v>
      </c>
      <c r="FG1945" s="116">
        <v>2.9022600000000001</v>
      </c>
      <c r="FH1945" s="116">
        <v>-5.2443700000000003E-2</v>
      </c>
      <c r="FI1945" s="116" t="s">
        <v>7384</v>
      </c>
      <c r="FJ1945" s="116" t="s">
        <v>7385</v>
      </c>
      <c r="FK1945" s="116" t="s">
        <v>7386</v>
      </c>
      <c r="FL1945" s="116" t="s">
        <v>7387</v>
      </c>
      <c r="FM1945" s="116" t="s">
        <v>7388</v>
      </c>
      <c r="FN1945" s="116" t="s">
        <v>7389</v>
      </c>
    </row>
    <row r="1946" spans="1:170" s="3" customFormat="1" ht="15" customHeight="1" x14ac:dyDescent="0.2">
      <c r="A1946" s="448">
        <v>20150802</v>
      </c>
      <c r="B1946" s="448">
        <v>10</v>
      </c>
      <c r="C1946" s="449">
        <v>26</v>
      </c>
      <c r="D1946" s="449">
        <v>1</v>
      </c>
      <c r="E1946" s="449">
        <v>12</v>
      </c>
      <c r="F1946" s="449">
        <v>11</v>
      </c>
      <c r="G1946" s="452">
        <v>2</v>
      </c>
      <c r="H1946" s="435">
        <v>0.1</v>
      </c>
      <c r="I1946" s="450">
        <v>7482</v>
      </c>
      <c r="J1946" s="101" t="s">
        <v>5156</v>
      </c>
      <c r="K1946" s="451" t="str">
        <f>IF(B1946=2,"Z:\Data\MOOG\HeTao\raw\",IF(B1946=5,"Z:\Data\MOOG\Polo\raw\",IF(B1946=10,"Z:\Data\MOOG\Messi\raw\","")))</f>
        <v>Z:\Data\MOOG\Messi\raw\</v>
      </c>
      <c r="L1946" s="447" t="s">
        <v>7254</v>
      </c>
      <c r="M1946" s="569" t="str">
        <f>IF(NOT(ISERROR(FIND("Training_dt",W1946))),"'Plot Psychometric_HH_dt_yuchen'",IF(NOT(ISERROR(FIND("Training",W1946))),"'Plot Psychometric_HH'",IF(NOT(ISERROR(FIND("1DAT",W1946))),"'Plot Tuning Azimuth_HH'",IF(NOT(ISERROR(FIND("HD_dt",W1946))),"'Plot HeadingDiscimination_PSTH_HH_dt_yuchen'",IF(NOT(ISERROR(FIND("HD",W1946))),"'Plot HeadingDiscimination_PSTH_HH'",IF(NOT(ISERROR(FIND("MemSac",W1946))),"'Memory Saccade Analysis_HH'",IF(NOT(ISERROR(FIND("DelSac",W1946))),"'Memory Saccade Analysis_HH'",IF(NOT(ISERROR(FIND("u-stim",W1946))),"'Plot Microstim_HH'",""))))))))</f>
        <v>'Memory Saccade Analysis_HH'</v>
      </c>
      <c r="N1946" s="573">
        <v>1</v>
      </c>
      <c r="O1946" s="584">
        <v>-1</v>
      </c>
      <c r="P1946" s="590">
        <v>4</v>
      </c>
      <c r="Q1946" s="590">
        <f>IF(B1946=2,60,310)</f>
        <v>310</v>
      </c>
      <c r="R1946" s="590">
        <v>5</v>
      </c>
      <c r="S1946" s="590">
        <f>IF(B1946=2,60,-190)</f>
        <v>-190</v>
      </c>
      <c r="T1946" s="590">
        <v>1</v>
      </c>
      <c r="U1946" s="590">
        <f>IF(Z1946&lt;&gt;"",IF(NOT(ISERROR(FIND("SU",Z1946))),VALUE(RIGHT(Z1946,1))+4,IF(NOT(ISERROR(FIND("MU20",Z1946))),20,IF(NOT(ISERROR(FIND("MU21",Z1946))),21,IF(NOT(ISERROR(FIND("MU2",Z1946))),2,1)))),"")</f>
        <v>5</v>
      </c>
      <c r="V1946" s="583"/>
      <c r="W1946" s="453" t="s">
        <v>3863</v>
      </c>
      <c r="X1946" s="192"/>
      <c r="Y1946" s="219">
        <f>IF(NOT(ISERROR(FIND("MU=SU",X1946))),1,IF(Z1946&lt;&gt;"",IF(NOT(ISERROR(FIND("SU",Z1946))),1,0),""))</f>
        <v>1</v>
      </c>
      <c r="Z1946" s="217" t="s">
        <v>43</v>
      </c>
      <c r="AA1946" s="218">
        <v>5417</v>
      </c>
      <c r="AB1946" s="77">
        <v>9.8907799999999995</v>
      </c>
      <c r="AC1946" s="78" t="s">
        <v>7255</v>
      </c>
      <c r="AD1946" s="199"/>
      <c r="AE1946" s="91"/>
      <c r="AF1946" s="79"/>
      <c r="AG1946" s="79"/>
      <c r="AH1946" s="80"/>
      <c r="AI1946" s="81"/>
      <c r="AJ1946" s="81"/>
      <c r="AK1946" s="81"/>
      <c r="AL1946" s="81"/>
      <c r="AM1946" s="114"/>
      <c r="AN1946" s="82"/>
      <c r="AO1946" s="83"/>
      <c r="AP1946" s="83"/>
      <c r="AQ1946" s="83"/>
      <c r="AR1946" s="84"/>
      <c r="AS1946" s="85"/>
      <c r="AT1946" s="85"/>
      <c r="AU1946" s="85"/>
      <c r="AV1946" s="85"/>
      <c r="AW1946" s="104"/>
      <c r="AX1946" s="86"/>
      <c r="AY1946" s="87"/>
      <c r="AZ1946" s="87"/>
      <c r="BA1946" s="87"/>
      <c r="BB1946" s="88"/>
      <c r="BC1946" s="89"/>
      <c r="BD1946" s="89"/>
      <c r="BE1946" s="89"/>
      <c r="BF1946" s="89"/>
      <c r="BG1946" s="115"/>
      <c r="BH1946" s="90"/>
      <c r="BI1946" s="251"/>
      <c r="BJ1946" s="252"/>
      <c r="BK1946" s="252"/>
      <c r="BL1946" s="230"/>
      <c r="BM1946" s="230"/>
      <c r="BN1946" s="230"/>
      <c r="BO1946" s="231"/>
      <c r="BP1946" s="231"/>
      <c r="BQ1946" s="231"/>
      <c r="BR1946" s="232"/>
      <c r="BS1946" s="232"/>
      <c r="BT1946" s="232"/>
      <c r="BU1946" s="230"/>
      <c r="BV1946" s="230"/>
      <c r="BW1946" s="231"/>
      <c r="BX1946" s="231"/>
      <c r="BY1946" s="232"/>
      <c r="BZ1946" s="235"/>
      <c r="CA1946" s="257"/>
      <c r="CB1946" s="233"/>
      <c r="CC1946" s="230"/>
      <c r="CD1946" s="230"/>
      <c r="CE1946" s="230"/>
      <c r="CF1946" s="230"/>
      <c r="CG1946" s="230"/>
      <c r="CH1946" s="230"/>
      <c r="CI1946" s="230"/>
      <c r="CJ1946" s="231"/>
      <c r="CK1946" s="231"/>
      <c r="CL1946" s="231"/>
      <c r="CM1946" s="231"/>
      <c r="CN1946" s="231"/>
      <c r="CO1946" s="231"/>
      <c r="CP1946" s="231"/>
      <c r="CQ1946" s="231"/>
      <c r="CR1946" s="232"/>
      <c r="CS1946" s="232"/>
      <c r="CT1946" s="232"/>
      <c r="CU1946" s="232"/>
      <c r="CV1946" s="232"/>
      <c r="CW1946" s="232"/>
      <c r="CX1946" s="232"/>
      <c r="CY1946" s="234"/>
      <c r="CZ1946" s="106"/>
      <c r="DA1946" s="106">
        <v>-30</v>
      </c>
      <c r="DB1946" s="106"/>
      <c r="DC1946" s="106">
        <v>1</v>
      </c>
      <c r="DD1946" s="106"/>
      <c r="DE1946" s="106"/>
      <c r="DF1946" s="92"/>
      <c r="DG1946" s="107"/>
      <c r="DH1946" s="107"/>
      <c r="DI1946" s="107"/>
      <c r="DJ1946" s="107"/>
      <c r="DK1946" s="107"/>
      <c r="DL1946" s="107"/>
      <c r="DM1946" s="110"/>
      <c r="DN1946" s="110"/>
      <c r="DO1946" s="110"/>
      <c r="DP1946" s="110"/>
      <c r="DQ1946" s="110"/>
      <c r="DR1946" s="110"/>
      <c r="DS1946" s="110"/>
      <c r="DT1946" s="110"/>
      <c r="DU1946" s="497"/>
      <c r="DV1946" s="497"/>
      <c r="DW1946" s="497"/>
      <c r="DX1946" s="497"/>
      <c r="DY1946" s="497"/>
      <c r="DZ1946" s="497"/>
      <c r="EA1946" s="288">
        <v>0.965808</v>
      </c>
      <c r="EB1946" s="501">
        <v>1.3629999999999999E-12</v>
      </c>
      <c r="EC1946" s="501">
        <v>1.2070800000000001E-17</v>
      </c>
      <c r="ED1946" s="501">
        <v>5.2058999999999997E-17</v>
      </c>
      <c r="EE1946" s="501">
        <v>5.9956900000000002E-15</v>
      </c>
      <c r="EF1946" s="501">
        <v>6.6654699999999997E-4</v>
      </c>
      <c r="EG1946" s="99">
        <v>-90</v>
      </c>
      <c r="EH1946" s="99">
        <v>90</v>
      </c>
      <c r="EI1946" s="99">
        <v>90</v>
      </c>
      <c r="EJ1946" s="99">
        <v>90</v>
      </c>
      <c r="EK1946" s="99">
        <v>90</v>
      </c>
      <c r="EL1946" s="99">
        <v>-90</v>
      </c>
      <c r="EM1946" s="99">
        <v>7.8346700000000002E-3</v>
      </c>
      <c r="EN1946" s="99">
        <v>0.68741799999999997</v>
      </c>
      <c r="EO1946" s="99">
        <v>0.77789600000000003</v>
      </c>
      <c r="EP1946" s="99">
        <v>0.76802499999999996</v>
      </c>
      <c r="EQ1946" s="99">
        <v>0.73318499999999998</v>
      </c>
      <c r="ER1946" s="99">
        <v>0.41133199999999998</v>
      </c>
      <c r="ES1946" s="99">
        <v>0</v>
      </c>
      <c r="ET1946" s="99">
        <v>11.0458</v>
      </c>
      <c r="EU1946" s="99">
        <v>6.4130099999999999</v>
      </c>
      <c r="EV1946" s="99">
        <v>8.1710399999999996</v>
      </c>
      <c r="EW1946" s="99">
        <v>14.4375</v>
      </c>
      <c r="EX1946" s="119">
        <v>8.9437200000000008</v>
      </c>
      <c r="EY1946" s="121"/>
      <c r="EZ1946" s="287"/>
      <c r="FA1946" s="83"/>
      <c r="FB1946" s="126"/>
      <c r="FC1946" s="116"/>
      <c r="FD1946" s="116"/>
      <c r="FE1946" s="116"/>
      <c r="FF1946" s="116"/>
      <c r="FG1946" s="116"/>
      <c r="FH1946" s="116"/>
      <c r="FI1946" s="116"/>
      <c r="FJ1946" s="116"/>
      <c r="FK1946" s="116"/>
      <c r="FL1946" s="116"/>
      <c r="FM1946" s="116"/>
      <c r="FN1946" s="116"/>
    </row>
    <row r="1947" spans="1:170" s="3" customFormat="1" ht="15" customHeight="1" x14ac:dyDescent="0.2">
      <c r="A1947" s="448">
        <v>20150802</v>
      </c>
      <c r="B1947" s="448">
        <v>10</v>
      </c>
      <c r="C1947" s="449">
        <v>26</v>
      </c>
      <c r="D1947" s="449">
        <v>1</v>
      </c>
      <c r="E1947" s="449">
        <v>12</v>
      </c>
      <c r="F1947" s="449">
        <v>11</v>
      </c>
      <c r="G1947" s="452">
        <v>2</v>
      </c>
      <c r="H1947" s="435">
        <v>0.1</v>
      </c>
      <c r="I1947" s="450">
        <v>7482</v>
      </c>
      <c r="J1947" s="101" t="s">
        <v>5156</v>
      </c>
      <c r="K1947" s="451" t="str">
        <f>IF(B1947=2,"Z:\Data\MOOG\HeTao\raw\",IF(B1947=5,"Z:\Data\MOOG\Polo\raw\",IF(B1947=10,"Z:\Data\MOOG\Messi\raw\","")))</f>
        <v>Z:\Data\MOOG\Messi\raw\</v>
      </c>
      <c r="L1947" s="447" t="s">
        <v>7256</v>
      </c>
      <c r="M1947" s="569" t="str">
        <f>IF(NOT(ISERROR(FIND("Training_dt",W1947))),"'Plot Psychometric_HH_dt_yuchen'",IF(NOT(ISERROR(FIND("Training",W1947))),"'Plot Psychometric_HH'",IF(NOT(ISERROR(FIND("1DAT",W1947))),"'Plot Tuning Azimuth_HH'",IF(NOT(ISERROR(FIND("HD_dt",W1947))),"'Plot HeadingDiscimination_PSTH_HH_dt_yuchen'",IF(NOT(ISERROR(FIND("HD",W1947))),"'Plot HeadingDiscimination_PSTH_HH'",IF(NOT(ISERROR(FIND("MemSac",W1947))),"'Memory Saccade Analysis_HH'",IF(NOT(ISERROR(FIND("DelSac",W1947))),"'Memory Saccade Analysis_HH'",IF(NOT(ISERROR(FIND("u-stim",W1947))),"'Plot Microstim_HH'",""))))))))</f>
        <v>'Memory Saccade Analysis_HH'</v>
      </c>
      <c r="N1947" s="573">
        <v>1</v>
      </c>
      <c r="O1947" s="584">
        <v>-1</v>
      </c>
      <c r="P1947" s="590">
        <v>4</v>
      </c>
      <c r="Q1947" s="590">
        <f>IF(B1947=2,60,310)</f>
        <v>310</v>
      </c>
      <c r="R1947" s="590">
        <v>5</v>
      </c>
      <c r="S1947" s="590">
        <f>IF(B1947=2,60,-190)</f>
        <v>-190</v>
      </c>
      <c r="T1947" s="590">
        <v>1</v>
      </c>
      <c r="U1947" s="590">
        <f>IF(Z1947&lt;&gt;"",IF(NOT(ISERROR(FIND("SU",Z1947))),VALUE(RIGHT(Z1947,1))+4,IF(NOT(ISERROR(FIND("MU20",Z1947))),20,IF(NOT(ISERROR(FIND("MU21",Z1947))),21,IF(NOT(ISERROR(FIND("MU2",Z1947))),2,1)))),"")</f>
        <v>5</v>
      </c>
      <c r="V1947" s="583"/>
      <c r="W1947" s="453" t="s">
        <v>7257</v>
      </c>
      <c r="X1947" s="192"/>
      <c r="Y1947" s="219">
        <f>IF(NOT(ISERROR(FIND("MU=SU",X1947))),1,IF(Z1947&lt;&gt;"",IF(NOT(ISERROR(FIND("SU",Z1947))),1,0),""))</f>
        <v>1</v>
      </c>
      <c r="Z1947" s="217" t="s">
        <v>43</v>
      </c>
      <c r="AA1947" s="218">
        <v>6022</v>
      </c>
      <c r="AB1947" s="77">
        <v>9.4887099999999993</v>
      </c>
      <c r="AC1947" s="78" t="s">
        <v>7258</v>
      </c>
      <c r="AD1947" s="199"/>
      <c r="AE1947" s="91"/>
      <c r="AF1947" s="79"/>
      <c r="AG1947" s="79"/>
      <c r="AH1947" s="80"/>
      <c r="AI1947" s="81"/>
      <c r="AJ1947" s="81"/>
      <c r="AK1947" s="81"/>
      <c r="AL1947" s="81"/>
      <c r="AM1947" s="114"/>
      <c r="AN1947" s="82"/>
      <c r="AO1947" s="83"/>
      <c r="AP1947" s="83"/>
      <c r="AQ1947" s="83"/>
      <c r="AR1947" s="84"/>
      <c r="AS1947" s="85"/>
      <c r="AT1947" s="85"/>
      <c r="AU1947" s="85"/>
      <c r="AV1947" s="85"/>
      <c r="AW1947" s="104"/>
      <c r="AX1947" s="86"/>
      <c r="AY1947" s="87"/>
      <c r="AZ1947" s="87"/>
      <c r="BA1947" s="87"/>
      <c r="BB1947" s="88"/>
      <c r="BC1947" s="89"/>
      <c r="BD1947" s="89"/>
      <c r="BE1947" s="89"/>
      <c r="BF1947" s="89"/>
      <c r="BG1947" s="115"/>
      <c r="BH1947" s="90"/>
      <c r="BI1947" s="251"/>
      <c r="BJ1947" s="252"/>
      <c r="BK1947" s="252"/>
      <c r="BL1947" s="230"/>
      <c r="BM1947" s="230"/>
      <c r="BN1947" s="230"/>
      <c r="BO1947" s="231"/>
      <c r="BP1947" s="231"/>
      <c r="BQ1947" s="231"/>
      <c r="BR1947" s="232"/>
      <c r="BS1947" s="232"/>
      <c r="BT1947" s="232"/>
      <c r="BU1947" s="230"/>
      <c r="BV1947" s="230"/>
      <c r="BW1947" s="231"/>
      <c r="BX1947" s="231"/>
      <c r="BY1947" s="232"/>
      <c r="BZ1947" s="235"/>
      <c r="CA1947" s="257"/>
      <c r="CB1947" s="233"/>
      <c r="CC1947" s="230"/>
      <c r="CD1947" s="230"/>
      <c r="CE1947" s="230"/>
      <c r="CF1947" s="230"/>
      <c r="CG1947" s="230"/>
      <c r="CH1947" s="230"/>
      <c r="CI1947" s="230"/>
      <c r="CJ1947" s="231"/>
      <c r="CK1947" s="231"/>
      <c r="CL1947" s="231"/>
      <c r="CM1947" s="231"/>
      <c r="CN1947" s="231"/>
      <c r="CO1947" s="231"/>
      <c r="CP1947" s="231"/>
      <c r="CQ1947" s="231"/>
      <c r="CR1947" s="232"/>
      <c r="CS1947" s="232"/>
      <c r="CT1947" s="232"/>
      <c r="CU1947" s="232"/>
      <c r="CV1947" s="232"/>
      <c r="CW1947" s="232"/>
      <c r="CX1947" s="232"/>
      <c r="CY1947" s="234"/>
      <c r="CZ1947" s="106"/>
      <c r="DA1947" s="106">
        <v>-30</v>
      </c>
      <c r="DB1947" s="106"/>
      <c r="DC1947" s="106">
        <v>1</v>
      </c>
      <c r="DD1947" s="106"/>
      <c r="DE1947" s="106"/>
      <c r="DF1947" s="92"/>
      <c r="DG1947" s="107"/>
      <c r="DH1947" s="107"/>
      <c r="DI1947" s="107"/>
      <c r="DJ1947" s="107"/>
      <c r="DK1947" s="107"/>
      <c r="DL1947" s="107"/>
      <c r="DM1947" s="110"/>
      <c r="DN1947" s="110"/>
      <c r="DO1947" s="110"/>
      <c r="DP1947" s="110"/>
      <c r="DQ1947" s="110"/>
      <c r="DR1947" s="110"/>
      <c r="DS1947" s="110"/>
      <c r="DT1947" s="110"/>
      <c r="DU1947" s="497"/>
      <c r="DV1947" s="497"/>
      <c r="DW1947" s="497"/>
      <c r="DX1947" s="497"/>
      <c r="DY1947" s="497"/>
      <c r="DZ1947" s="497"/>
      <c r="EA1947" s="288">
        <v>0.43198199999999998</v>
      </c>
      <c r="EB1947" s="501">
        <v>5.3402699999999998E-13</v>
      </c>
      <c r="EC1947" s="501">
        <v>2.8680599999999998E-13</v>
      </c>
      <c r="ED1947" s="501">
        <v>3.2542699999999999E-13</v>
      </c>
      <c r="EE1947" s="501">
        <v>5.2774799999999999E-15</v>
      </c>
      <c r="EF1947" s="501">
        <v>0.66048700000000005</v>
      </c>
      <c r="EG1947" s="99">
        <v>90</v>
      </c>
      <c r="EH1947" s="99">
        <v>90</v>
      </c>
      <c r="EI1947" s="99">
        <v>90</v>
      </c>
      <c r="EJ1947" s="99">
        <v>90</v>
      </c>
      <c r="EK1947" s="99">
        <v>90</v>
      </c>
      <c r="EL1947" s="99">
        <v>-90</v>
      </c>
      <c r="EM1947" s="99">
        <v>0.12706999999999999</v>
      </c>
      <c r="EN1947" s="99">
        <v>0.69582699999999997</v>
      </c>
      <c r="EO1947" s="99">
        <v>0.70128400000000002</v>
      </c>
      <c r="EP1947" s="99">
        <v>0.700183</v>
      </c>
      <c r="EQ1947" s="99">
        <v>0.73418099999999997</v>
      </c>
      <c r="ER1947" s="99">
        <v>7.4977600000000005E-2</v>
      </c>
      <c r="ES1947" s="99">
        <v>0</v>
      </c>
      <c r="ET1947" s="99">
        <v>9.9046099999999999</v>
      </c>
      <c r="EU1947" s="99">
        <v>5.3055000000000003</v>
      </c>
      <c r="EV1947" s="99">
        <v>10.1294</v>
      </c>
      <c r="EW1947" s="99">
        <v>13.6067</v>
      </c>
      <c r="EX1947" s="119">
        <v>6.11043</v>
      </c>
      <c r="EY1947" s="121"/>
      <c r="EZ1947" s="287"/>
      <c r="FA1947" s="83"/>
      <c r="FB1947" s="126"/>
      <c r="FC1947" s="116"/>
      <c r="FD1947" s="116"/>
      <c r="FE1947" s="116"/>
      <c r="FF1947" s="116"/>
      <c r="FG1947" s="116"/>
      <c r="FH1947" s="116"/>
      <c r="FI1947" s="116"/>
      <c r="FJ1947" s="116"/>
      <c r="FK1947" s="116"/>
      <c r="FL1947" s="116"/>
      <c r="FM1947" s="116"/>
      <c r="FN1947" s="116"/>
    </row>
    <row r="1948" spans="1:170" s="3" customFormat="1" ht="15" customHeight="1" x14ac:dyDescent="0.2">
      <c r="A1948" s="448">
        <v>20150802</v>
      </c>
      <c r="B1948" s="448">
        <v>10</v>
      </c>
      <c r="C1948" s="449">
        <v>26</v>
      </c>
      <c r="D1948" s="449">
        <v>1</v>
      </c>
      <c r="E1948" s="449">
        <v>12</v>
      </c>
      <c r="F1948" s="449">
        <v>11</v>
      </c>
      <c r="G1948" s="452">
        <v>2</v>
      </c>
      <c r="H1948" s="435">
        <v>0.1</v>
      </c>
      <c r="I1948" s="450">
        <v>7482</v>
      </c>
      <c r="J1948" s="101" t="s">
        <v>5156</v>
      </c>
      <c r="K1948" s="451" t="str">
        <f>IF(B1948=2,"Z:\Data\MOOG\HeTao\raw\",IF(B1948=5,"Z:\Data\MOOG\Polo\raw\",IF(B1948=10,"Z:\Data\MOOG\Messi\raw\","")))</f>
        <v>Z:\Data\MOOG\Messi\raw\</v>
      </c>
      <c r="L1948" s="447" t="s">
        <v>7259</v>
      </c>
      <c r="M1948" s="569" t="str">
        <f>IF(NOT(ISERROR(FIND("Training_dt",W1948))),"'Plot Psychometric_HH_dt_yuchen'",IF(NOT(ISERROR(FIND("Training",W1948))),"'Plot Psychometric_HH'",IF(NOT(ISERROR(FIND("1DAT",W1948))),"'Plot Tuning Azimuth_HH'",IF(NOT(ISERROR(FIND("HD_dt",W1948))),"'Plot HeadingDiscimination_PSTH_HH_dt_yuchen'",IF(NOT(ISERROR(FIND("HD",W1948))),"'Plot HeadingDiscimination_PSTH_HH'",IF(NOT(ISERROR(FIND("MemSac",W1948))),"'Memory Saccade Analysis_HH'",IF(NOT(ISERROR(FIND("DelSac",W1948))),"'Memory Saccade Analysis_HH'",IF(NOT(ISERROR(FIND("u-stim",W1948))),"'Plot Microstim_HH'",""))))))))</f>
        <v>'Plot Tuning Azimuth_HH'</v>
      </c>
      <c r="N1948" s="573">
        <v>1</v>
      </c>
      <c r="O1948" s="584">
        <v>-1</v>
      </c>
      <c r="P1948" s="590">
        <v>4</v>
      </c>
      <c r="Q1948" s="590">
        <f>IF(B1948=2,60,310)</f>
        <v>310</v>
      </c>
      <c r="R1948" s="590">
        <v>5</v>
      </c>
      <c r="S1948" s="590">
        <f>IF(B1948=2,60,-190)</f>
        <v>-190</v>
      </c>
      <c r="T1948" s="590">
        <v>1</v>
      </c>
      <c r="U1948" s="590">
        <f>IF(Z1948&lt;&gt;"",IF(NOT(ISERROR(FIND("SU",Z1948))),VALUE(RIGHT(Z1948,1))+4,IF(NOT(ISERROR(FIND("MU20",Z1948))),20,IF(NOT(ISERROR(FIND("MU21",Z1948))),21,IF(NOT(ISERROR(FIND("MU2",Z1948))),2,1)))),"")</f>
        <v>5</v>
      </c>
      <c r="V1948" s="583"/>
      <c r="W1948" s="453" t="s">
        <v>2222</v>
      </c>
      <c r="X1948" s="192" t="s">
        <v>3372</v>
      </c>
      <c r="Y1948" s="219">
        <f>IF(NOT(ISERROR(FIND("MU=SU",X1948))),1,IF(Z1948&lt;&gt;"",IF(NOT(ISERROR(FIND("SU",Z1948))),1,0),""))</f>
        <v>1</v>
      </c>
      <c r="Z1948" s="217" t="s">
        <v>43</v>
      </c>
      <c r="AA1948" s="218">
        <v>29488</v>
      </c>
      <c r="AB1948" s="77">
        <v>10.072800000000001</v>
      </c>
      <c r="AC1948" s="78" t="s">
        <v>7260</v>
      </c>
      <c r="AD1948" s="199"/>
      <c r="AE1948" s="91">
        <v>142.523</v>
      </c>
      <c r="AF1948" s="79">
        <v>0.51140600000000003</v>
      </c>
      <c r="AG1948" s="79">
        <v>0.34352300000000002</v>
      </c>
      <c r="AH1948" s="80">
        <v>2.2814899999999999E-2</v>
      </c>
      <c r="AI1948" s="81">
        <v>0.38000600000000001</v>
      </c>
      <c r="AJ1948" s="81">
        <v>2.2674699999999999</v>
      </c>
      <c r="AK1948" s="81">
        <v>141.11600000000001</v>
      </c>
      <c r="AL1948" s="81">
        <v>96.504999999999995</v>
      </c>
      <c r="AM1948" s="114" t="s">
        <v>7348</v>
      </c>
      <c r="AN1948" s="82" t="s">
        <v>7349</v>
      </c>
      <c r="AO1948" s="83">
        <v>-31.516300000000001</v>
      </c>
      <c r="AP1948" s="83">
        <v>0.50474399999999997</v>
      </c>
      <c r="AQ1948" s="83">
        <v>6.4463500000000007E-2</v>
      </c>
      <c r="AR1948" s="84">
        <v>2.0272800000000001E-2</v>
      </c>
      <c r="AS1948" s="85">
        <v>1.1277999999999999</v>
      </c>
      <c r="AT1948" s="85">
        <v>1.25813</v>
      </c>
      <c r="AU1948" s="85">
        <v>18.3294</v>
      </c>
      <c r="AV1948" s="85">
        <v>427.35199999999998</v>
      </c>
      <c r="AW1948" s="104" t="s">
        <v>7350</v>
      </c>
      <c r="AX1948" s="86" t="s">
        <v>7351</v>
      </c>
      <c r="AY1948" s="87">
        <v>-79.727099999999993</v>
      </c>
      <c r="AZ1948" s="87">
        <v>0.41669400000000001</v>
      </c>
      <c r="BA1948" s="87">
        <v>2.5123900000000001E-2</v>
      </c>
      <c r="BB1948" s="88">
        <v>0.50305299999999997</v>
      </c>
      <c r="BC1948" s="89">
        <v>-0.12692300000000001</v>
      </c>
      <c r="BD1948" s="89">
        <v>0.530887</v>
      </c>
      <c r="BE1948" s="89">
        <v>162.97800000000001</v>
      </c>
      <c r="BF1948" s="89">
        <v>406.76100000000002</v>
      </c>
      <c r="BG1948" s="115" t="s">
        <v>7352</v>
      </c>
      <c r="BH1948" s="90" t="s">
        <v>7353</v>
      </c>
      <c r="BI1948" s="251"/>
      <c r="BJ1948" s="252"/>
      <c r="BK1948" s="252"/>
      <c r="BL1948" s="230"/>
      <c r="BM1948" s="230"/>
      <c r="BN1948" s="230"/>
      <c r="BO1948" s="231"/>
      <c r="BP1948" s="231"/>
      <c r="BQ1948" s="231"/>
      <c r="BR1948" s="232"/>
      <c r="BS1948" s="232"/>
      <c r="BT1948" s="232"/>
      <c r="BU1948" s="230"/>
      <c r="BV1948" s="230"/>
      <c r="BW1948" s="231"/>
      <c r="BX1948" s="231"/>
      <c r="BY1948" s="232"/>
      <c r="BZ1948" s="235"/>
      <c r="CA1948" s="257"/>
      <c r="CB1948" s="233"/>
      <c r="CC1948" s="230"/>
      <c r="CD1948" s="230"/>
      <c r="CE1948" s="230"/>
      <c r="CF1948" s="230"/>
      <c r="CG1948" s="230"/>
      <c r="CH1948" s="230"/>
      <c r="CI1948" s="230"/>
      <c r="CJ1948" s="231"/>
      <c r="CK1948" s="231"/>
      <c r="CL1948" s="231"/>
      <c r="CM1948" s="231"/>
      <c r="CN1948" s="231"/>
      <c r="CO1948" s="231"/>
      <c r="CP1948" s="231"/>
      <c r="CQ1948" s="231"/>
      <c r="CR1948" s="232"/>
      <c r="CS1948" s="232"/>
      <c r="CT1948" s="232"/>
      <c r="CU1948" s="232"/>
      <c r="CV1948" s="232"/>
      <c r="CW1948" s="232"/>
      <c r="CX1948" s="232"/>
      <c r="CY1948" s="234"/>
      <c r="CZ1948" s="106"/>
      <c r="DA1948" s="106"/>
      <c r="DB1948" s="106"/>
      <c r="DC1948" s="106"/>
      <c r="DD1948" s="106"/>
      <c r="DE1948" s="106"/>
      <c r="DF1948" s="92"/>
      <c r="DG1948" s="107"/>
      <c r="DH1948" s="107"/>
      <c r="DI1948" s="107"/>
      <c r="DJ1948" s="107"/>
      <c r="DK1948" s="107"/>
      <c r="DL1948" s="107"/>
      <c r="DM1948" s="110"/>
      <c r="DN1948" s="110"/>
      <c r="DO1948" s="110"/>
      <c r="DP1948" s="110"/>
      <c r="DQ1948" s="110"/>
      <c r="DR1948" s="110"/>
      <c r="DS1948" s="110"/>
      <c r="DT1948" s="110"/>
      <c r="DU1948" s="497"/>
      <c r="DV1948" s="497"/>
      <c r="DW1948" s="497"/>
      <c r="DX1948" s="497"/>
      <c r="DY1948" s="497"/>
      <c r="DZ1948" s="497"/>
      <c r="EA1948" s="288"/>
      <c r="EB1948" s="501"/>
      <c r="EC1948" s="501"/>
      <c r="ED1948" s="99"/>
      <c r="EE1948" s="501"/>
      <c r="EF1948" s="501"/>
      <c r="EG1948" s="99"/>
      <c r="EH1948" s="99"/>
      <c r="EI1948" s="99"/>
      <c r="EJ1948" s="99"/>
      <c r="EK1948" s="99"/>
      <c r="EL1948" s="99"/>
      <c r="EM1948" s="99"/>
      <c r="EN1948" s="99"/>
      <c r="EO1948" s="99"/>
      <c r="EP1948" s="99"/>
      <c r="EQ1948" s="99"/>
      <c r="ER1948" s="99"/>
      <c r="ES1948" s="99"/>
      <c r="ET1948" s="99"/>
      <c r="EU1948" s="99"/>
      <c r="EV1948" s="99"/>
      <c r="EW1948" s="99"/>
      <c r="EX1948" s="119"/>
      <c r="EY1948" s="121"/>
      <c r="EZ1948" s="287"/>
      <c r="FA1948" s="83"/>
      <c r="FB1948" s="126"/>
      <c r="FC1948" s="116"/>
      <c r="FD1948" s="116"/>
      <c r="FE1948" s="116"/>
      <c r="FF1948" s="116"/>
      <c r="FG1948" s="116"/>
      <c r="FH1948" s="116"/>
      <c r="FI1948" s="116"/>
      <c r="FJ1948" s="116"/>
      <c r="FK1948" s="116"/>
      <c r="FL1948" s="116"/>
      <c r="FM1948" s="116"/>
      <c r="FN1948" s="116"/>
    </row>
    <row r="1949" spans="1:170" s="3" customFormat="1" ht="15" customHeight="1" x14ac:dyDescent="0.2">
      <c r="A1949" s="448">
        <v>20150802</v>
      </c>
      <c r="B1949" s="448">
        <v>10</v>
      </c>
      <c r="C1949" s="449">
        <v>26</v>
      </c>
      <c r="D1949" s="449">
        <v>1</v>
      </c>
      <c r="E1949" s="449">
        <v>12</v>
      </c>
      <c r="F1949" s="449">
        <v>11</v>
      </c>
      <c r="G1949" s="452">
        <v>2</v>
      </c>
      <c r="H1949" s="435">
        <v>0.1</v>
      </c>
      <c r="I1949" s="450">
        <v>7482</v>
      </c>
      <c r="J1949" s="101" t="s">
        <v>5156</v>
      </c>
      <c r="K1949" s="451" t="str">
        <f>IF(B1949=2,"Z:\Data\MOOG\HeTao\raw\",IF(B1949=5,"Z:\Data\MOOG\Polo\raw\",IF(B1949=10,"Z:\Data\MOOG\Messi\raw\","")))</f>
        <v>Z:\Data\MOOG\Messi\raw\</v>
      </c>
      <c r="L1949" s="447" t="s">
        <v>7261</v>
      </c>
      <c r="M1949" s="569" t="str">
        <f>IF(NOT(ISERROR(FIND("Training_dt",W1949))),"'Plot Psychometric_HH_dt_yuchen'",IF(NOT(ISERROR(FIND("Training",W1949))),"'Plot Psychometric_HH'",IF(NOT(ISERROR(FIND("1DAT",W1949))),"'Plot Tuning Azimuth_HH'",IF(NOT(ISERROR(FIND("HD_dt",W1949))),"'Plot HeadingDiscimination_PSTH_HH_dt_yuchen'",IF(NOT(ISERROR(FIND("HD",W1949))),"'Plot HeadingDiscimination_PSTH_HH'",IF(NOT(ISERROR(FIND("MemSac",W1949))),"'Memory Saccade Analysis_HH'",IF(NOT(ISERROR(FIND("DelSac",W1949))),"'Memory Saccade Analysis_HH'",IF(NOT(ISERROR(FIND("u-stim",W1949))),"'Plot Microstim_HH'",""))))))))</f>
        <v>'Memory Saccade Analysis_HH'</v>
      </c>
      <c r="N1949" s="573">
        <v>1</v>
      </c>
      <c r="O1949" s="584">
        <v>-1</v>
      </c>
      <c r="P1949" s="590">
        <v>4</v>
      </c>
      <c r="Q1949" s="590">
        <f>IF(B1949=2,60,310)</f>
        <v>310</v>
      </c>
      <c r="R1949" s="590">
        <v>5</v>
      </c>
      <c r="S1949" s="590">
        <f>IF(B1949=2,60,-190)</f>
        <v>-190</v>
      </c>
      <c r="T1949" s="590">
        <v>1</v>
      </c>
      <c r="U1949" s="590">
        <f>IF(Z1949&lt;&gt;"",IF(NOT(ISERROR(FIND("SU",Z1949))),VALUE(RIGHT(Z1949,1))+4,IF(NOT(ISERROR(FIND("MU20",Z1949))),20,IF(NOT(ISERROR(FIND("MU21",Z1949))),21,IF(NOT(ISERROR(FIND("MU2",Z1949))),2,1)))),"")</f>
        <v>5</v>
      </c>
      <c r="V1949" s="583"/>
      <c r="W1949" s="453" t="s">
        <v>3033</v>
      </c>
      <c r="X1949" s="192"/>
      <c r="Y1949" s="219">
        <f>IF(NOT(ISERROR(FIND("MU=SU",X1949))),1,IF(Z1949&lt;&gt;"",IF(NOT(ISERROR(FIND("SU",Z1949))),1,0),""))</f>
        <v>1</v>
      </c>
      <c r="Z1949" s="217" t="s">
        <v>43</v>
      </c>
      <c r="AA1949" s="218">
        <v>8651</v>
      </c>
      <c r="AB1949" s="77">
        <v>9.3785699999999999</v>
      </c>
      <c r="AC1949" s="78" t="s">
        <v>7262</v>
      </c>
      <c r="AD1949" s="199"/>
      <c r="AE1949" s="91"/>
      <c r="AF1949" s="79"/>
      <c r="AG1949" s="79"/>
      <c r="AH1949" s="80"/>
      <c r="AI1949" s="81"/>
      <c r="AJ1949" s="81"/>
      <c r="AK1949" s="81"/>
      <c r="AL1949" s="81"/>
      <c r="AM1949" s="114"/>
      <c r="AN1949" s="82"/>
      <c r="AO1949" s="83"/>
      <c r="AP1949" s="83"/>
      <c r="AQ1949" s="83"/>
      <c r="AR1949" s="84"/>
      <c r="AS1949" s="85"/>
      <c r="AT1949" s="85"/>
      <c r="AU1949" s="85"/>
      <c r="AV1949" s="85"/>
      <c r="AW1949" s="104"/>
      <c r="AX1949" s="86"/>
      <c r="AY1949" s="87"/>
      <c r="AZ1949" s="87"/>
      <c r="BA1949" s="87"/>
      <c r="BB1949" s="88"/>
      <c r="BC1949" s="89"/>
      <c r="BD1949" s="89"/>
      <c r="BE1949" s="89"/>
      <c r="BF1949" s="89"/>
      <c r="BG1949" s="115"/>
      <c r="BH1949" s="90"/>
      <c r="BI1949" s="251"/>
      <c r="BJ1949" s="252"/>
      <c r="BK1949" s="252"/>
      <c r="BL1949" s="230"/>
      <c r="BM1949" s="230"/>
      <c r="BN1949" s="230"/>
      <c r="BO1949" s="231"/>
      <c r="BP1949" s="231"/>
      <c r="BQ1949" s="231"/>
      <c r="BR1949" s="232"/>
      <c r="BS1949" s="232"/>
      <c r="BT1949" s="232"/>
      <c r="BU1949" s="230"/>
      <c r="BV1949" s="230"/>
      <c r="BW1949" s="231"/>
      <c r="BX1949" s="231"/>
      <c r="BY1949" s="232"/>
      <c r="BZ1949" s="235"/>
      <c r="CA1949" s="257"/>
      <c r="CB1949" s="233"/>
      <c r="CC1949" s="230"/>
      <c r="CD1949" s="230"/>
      <c r="CE1949" s="230"/>
      <c r="CF1949" s="230"/>
      <c r="CG1949" s="230"/>
      <c r="CH1949" s="230"/>
      <c r="CI1949" s="230"/>
      <c r="CJ1949" s="231"/>
      <c r="CK1949" s="231"/>
      <c r="CL1949" s="231"/>
      <c r="CM1949" s="231"/>
      <c r="CN1949" s="231"/>
      <c r="CO1949" s="231"/>
      <c r="CP1949" s="231"/>
      <c r="CQ1949" s="231"/>
      <c r="CR1949" s="232"/>
      <c r="CS1949" s="232"/>
      <c r="CT1949" s="232"/>
      <c r="CU1949" s="232"/>
      <c r="CV1949" s="232"/>
      <c r="CW1949" s="232"/>
      <c r="CX1949" s="232"/>
      <c r="CY1949" s="234"/>
      <c r="CZ1949" s="106"/>
      <c r="DA1949" s="106"/>
      <c r="DB1949" s="106"/>
      <c r="DC1949" s="106">
        <v>1</v>
      </c>
      <c r="DD1949" s="106"/>
      <c r="DE1949" s="106"/>
      <c r="DF1949" s="92"/>
      <c r="DG1949" s="107"/>
      <c r="DH1949" s="107"/>
      <c r="DI1949" s="107"/>
      <c r="DJ1949" s="107"/>
      <c r="DK1949" s="107"/>
      <c r="DL1949" s="107"/>
      <c r="DM1949" s="110"/>
      <c r="DN1949" s="110"/>
      <c r="DO1949" s="110"/>
      <c r="DP1949" s="110"/>
      <c r="DQ1949" s="110"/>
      <c r="DR1949" s="110"/>
      <c r="DS1949" s="110"/>
      <c r="DT1949" s="110"/>
      <c r="DU1949" s="497"/>
      <c r="DV1949" s="497"/>
      <c r="DW1949" s="497"/>
      <c r="DX1949" s="497"/>
      <c r="DY1949" s="497"/>
      <c r="DZ1949" s="497"/>
      <c r="EA1949" s="288">
        <v>0.88512299999999999</v>
      </c>
      <c r="EB1949" s="501">
        <v>8.4378899999999995E-11</v>
      </c>
      <c r="EC1949" s="501">
        <v>1.6865700000000001E-16</v>
      </c>
      <c r="ED1949" s="501">
        <v>1.80118E-13</v>
      </c>
      <c r="EE1949" s="501">
        <v>3.5001900000000001E-14</v>
      </c>
      <c r="EF1949" s="501">
        <v>1.30032E-8</v>
      </c>
      <c r="EG1949" s="99">
        <v>-50.751199999999997</v>
      </c>
      <c r="EH1949" s="99">
        <v>128.82499999999999</v>
      </c>
      <c r="EI1949" s="99">
        <v>125.324</v>
      </c>
      <c r="EJ1949" s="99">
        <v>127.53100000000001</v>
      </c>
      <c r="EK1949" s="99">
        <v>127.598</v>
      </c>
      <c r="EL1949" s="99">
        <v>-168.947</v>
      </c>
      <c r="EM1949" s="99">
        <v>0.32053700000000002</v>
      </c>
      <c r="EN1949" s="99">
        <v>0.731985</v>
      </c>
      <c r="EO1949" s="99">
        <v>0.82859700000000003</v>
      </c>
      <c r="EP1949" s="99">
        <v>0.77339599999999997</v>
      </c>
      <c r="EQ1949" s="99">
        <v>0.76169699999999996</v>
      </c>
      <c r="ER1949" s="99">
        <v>0.73486200000000002</v>
      </c>
      <c r="ES1949" s="99">
        <v>0</v>
      </c>
      <c r="ET1949" s="99">
        <v>13.958</v>
      </c>
      <c r="EU1949" s="99">
        <v>10.7113</v>
      </c>
      <c r="EV1949" s="99">
        <v>14.664300000000001</v>
      </c>
      <c r="EW1949" s="99">
        <v>19.6374</v>
      </c>
      <c r="EX1949" s="119">
        <v>16.863900000000001</v>
      </c>
      <c r="EY1949" s="121"/>
      <c r="EZ1949" s="287"/>
      <c r="FA1949" s="83"/>
      <c r="FB1949" s="126"/>
      <c r="FC1949" s="116"/>
      <c r="FD1949" s="116"/>
      <c r="FE1949" s="116"/>
      <c r="FF1949" s="116"/>
      <c r="FG1949" s="116"/>
      <c r="FH1949" s="116"/>
      <c r="FI1949" s="116"/>
      <c r="FJ1949" s="116"/>
      <c r="FK1949" s="116"/>
      <c r="FL1949" s="116"/>
      <c r="FM1949" s="116"/>
      <c r="FN1949" s="116"/>
    </row>
    <row r="1950" spans="1:170" s="3" customFormat="1" ht="15" customHeight="1" x14ac:dyDescent="0.2">
      <c r="A1950" s="448">
        <v>20150802</v>
      </c>
      <c r="B1950" s="448">
        <v>10</v>
      </c>
      <c r="C1950" s="449">
        <v>26</v>
      </c>
      <c r="D1950" s="449">
        <v>1</v>
      </c>
      <c r="E1950" s="449">
        <v>12</v>
      </c>
      <c r="F1950" s="449">
        <v>11</v>
      </c>
      <c r="G1950" s="452">
        <v>2</v>
      </c>
      <c r="H1950" s="435">
        <v>0.1</v>
      </c>
      <c r="I1950" s="450">
        <v>7482</v>
      </c>
      <c r="J1950" s="101" t="s">
        <v>5156</v>
      </c>
      <c r="K1950" s="451" t="str">
        <f>IF(B1950=2,"Z:\Data\MOOG\HeTao\raw\",IF(B1950=5,"Z:\Data\MOOG\Polo\raw\",IF(B1950=10,"Z:\Data\MOOG\Messi\raw\","")))</f>
        <v>Z:\Data\MOOG\Messi\raw\</v>
      </c>
      <c r="L1950" s="447" t="s">
        <v>7264</v>
      </c>
      <c r="M1950" s="569" t="str">
        <f>IF(NOT(ISERROR(FIND("Training_dt",W1950))),"'Plot Psychometric_HH_dt_yuchen'",IF(NOT(ISERROR(FIND("Training",W1950))),"'Plot Psychometric_HH'",IF(NOT(ISERROR(FIND("1DAT",W1950))),"'Plot Tuning Azimuth_HH'",IF(NOT(ISERROR(FIND("HD_dt",W1950))),"'Plot HeadingDiscimination_PSTH_HH_dt_yuchen'",IF(NOT(ISERROR(FIND("HD",W1950))),"'Plot HeadingDiscimination_PSTH_HH'",IF(NOT(ISERROR(FIND("MemSac",W1950))),"'Memory Saccade Analysis_HH'",IF(NOT(ISERROR(FIND("DelSac",W1950))),"'Memory Saccade Analysis_HH'",IF(NOT(ISERROR(FIND("u-stim",W1950))),"'Plot Microstim_HH'",""))))))))</f>
        <v>'Plot HeadingDiscimination_PSTH_HH'</v>
      </c>
      <c r="N1950" s="573" t="s">
        <v>7266</v>
      </c>
      <c r="O1950" s="584">
        <v>-1</v>
      </c>
      <c r="P1950" s="590">
        <v>4</v>
      </c>
      <c r="Q1950" s="590">
        <f>IF(B1950=2,60,310)</f>
        <v>310</v>
      </c>
      <c r="R1950" s="590">
        <v>5</v>
      </c>
      <c r="S1950" s="590">
        <f>IF(B1950=2,60,-190)</f>
        <v>-190</v>
      </c>
      <c r="T1950" s="590">
        <v>1</v>
      </c>
      <c r="U1950" s="590">
        <f>IF(Z1950&lt;&gt;"",IF(NOT(ISERROR(FIND("SU",Z1950))),VALUE(RIGHT(Z1950,1))+4,IF(NOT(ISERROR(FIND("MU20",Z1950))),20,IF(NOT(ISERROR(FIND("MU21",Z1950))),21,IF(NOT(ISERROR(FIND("MU2",Z1950))),2,1)))),"")</f>
        <v>5</v>
      </c>
      <c r="V1950" s="583"/>
      <c r="W1950" s="453" t="s">
        <v>1986</v>
      </c>
      <c r="X1950" s="192"/>
      <c r="Y1950" s="219">
        <f>IF(NOT(ISERROR(FIND("MU=SU",X1950))),1,IF(Z1950&lt;&gt;"",IF(NOT(ISERROR(FIND("SU",Z1950))),1,0),""))</f>
        <v>1</v>
      </c>
      <c r="Z1950" s="217" t="s">
        <v>43</v>
      </c>
      <c r="AA1950" s="218">
        <v>57151</v>
      </c>
      <c r="AB1950" s="77">
        <v>8.3934200000000008</v>
      </c>
      <c r="AC1950" s="78" t="s">
        <v>7265</v>
      </c>
      <c r="AD1950" s="199"/>
      <c r="AE1950" s="91"/>
      <c r="AF1950" s="79"/>
      <c r="AG1950" s="79"/>
      <c r="AH1950" s="80"/>
      <c r="AI1950" s="81"/>
      <c r="AJ1950" s="81"/>
      <c r="AK1950" s="81"/>
      <c r="AL1950" s="81"/>
      <c r="AM1950" s="114"/>
      <c r="AN1950" s="82"/>
      <c r="AO1950" s="83"/>
      <c r="AP1950" s="83"/>
      <c r="AQ1950" s="83"/>
      <c r="AR1950" s="84"/>
      <c r="AS1950" s="85"/>
      <c r="AT1950" s="85"/>
      <c r="AU1950" s="85"/>
      <c r="AV1950" s="85"/>
      <c r="AW1950" s="104"/>
      <c r="AX1950" s="86"/>
      <c r="AY1950" s="87"/>
      <c r="AZ1950" s="87"/>
      <c r="BA1950" s="87"/>
      <c r="BB1950" s="88"/>
      <c r="BC1950" s="89"/>
      <c r="BD1950" s="89"/>
      <c r="BE1950" s="89"/>
      <c r="BF1950" s="89"/>
      <c r="BG1950" s="115"/>
      <c r="BH1950" s="90"/>
      <c r="BI1950" s="251"/>
      <c r="BJ1950" s="252"/>
      <c r="BK1950" s="252"/>
      <c r="BL1950" s="230"/>
      <c r="BM1950" s="230"/>
      <c r="BN1950" s="230"/>
      <c r="BO1950" s="231"/>
      <c r="BP1950" s="231"/>
      <c r="BQ1950" s="231"/>
      <c r="BR1950" s="232"/>
      <c r="BS1950" s="232"/>
      <c r="BT1950" s="232"/>
      <c r="BU1950" s="230"/>
      <c r="BV1950" s="230"/>
      <c r="BW1950" s="231"/>
      <c r="BX1950" s="231"/>
      <c r="BY1950" s="232"/>
      <c r="BZ1950" s="235"/>
      <c r="CA1950" s="257"/>
      <c r="CB1950" s="233"/>
      <c r="CC1950" s="230"/>
      <c r="CD1950" s="230"/>
      <c r="CE1950" s="230"/>
      <c r="CF1950" s="230"/>
      <c r="CG1950" s="230"/>
      <c r="CH1950" s="230"/>
      <c r="CI1950" s="230"/>
      <c r="CJ1950" s="231"/>
      <c r="CK1950" s="231"/>
      <c r="CL1950" s="231"/>
      <c r="CM1950" s="231"/>
      <c r="CN1950" s="231"/>
      <c r="CO1950" s="231"/>
      <c r="CP1950" s="231"/>
      <c r="CQ1950" s="231"/>
      <c r="CR1950" s="232"/>
      <c r="CS1950" s="232"/>
      <c r="CT1950" s="232"/>
      <c r="CU1950" s="232"/>
      <c r="CV1950" s="232"/>
      <c r="CW1950" s="232"/>
      <c r="CX1950" s="232"/>
      <c r="CY1950" s="234"/>
      <c r="CZ1950" s="106">
        <v>0</v>
      </c>
      <c r="DA1950" s="106">
        <v>-30</v>
      </c>
      <c r="DB1950" s="106"/>
      <c r="DC1950" s="106">
        <v>1</v>
      </c>
      <c r="DD1950" s="106" t="s">
        <v>3030</v>
      </c>
      <c r="DE1950" s="498">
        <v>7</v>
      </c>
      <c r="DF1950" s="490">
        <v>7</v>
      </c>
      <c r="DG1950" s="107">
        <v>10</v>
      </c>
      <c r="DH1950" s="107" t="s">
        <v>7138</v>
      </c>
      <c r="DI1950" s="107">
        <v>4.0516199999999998</v>
      </c>
      <c r="DJ1950" s="107">
        <v>-2.1394799999999998</v>
      </c>
      <c r="DK1950" s="107">
        <v>2.5777000000000001</v>
      </c>
      <c r="DL1950" s="107">
        <v>-0.41703000000000001</v>
      </c>
      <c r="DM1950" s="110">
        <v>1.9130799999999999</v>
      </c>
      <c r="DN1950" s="110">
        <v>-5.95486E-2</v>
      </c>
      <c r="DO1950" s="110">
        <v>0.69523800000000002</v>
      </c>
      <c r="DP1950" s="110">
        <v>0.875</v>
      </c>
      <c r="DQ1950" s="110">
        <v>0.56477299999999997</v>
      </c>
      <c r="DR1950" s="110">
        <v>0.95909100000000003</v>
      </c>
      <c r="DS1950" s="110">
        <v>0.45036799999999999</v>
      </c>
      <c r="DT1950" s="110">
        <v>0.91911799999999999</v>
      </c>
      <c r="DU1950" s="497">
        <v>0.67131799999999997</v>
      </c>
      <c r="DV1950" s="497">
        <v>0</v>
      </c>
      <c r="DW1950" s="497">
        <v>0.59178399999999998</v>
      </c>
      <c r="DX1950" s="497">
        <v>0</v>
      </c>
      <c r="DY1950" s="497">
        <v>0.56723000000000001</v>
      </c>
      <c r="DZ1950" s="497">
        <v>0</v>
      </c>
      <c r="EA1950" s="288"/>
      <c r="EB1950" s="501"/>
      <c r="EC1950" s="501"/>
      <c r="ED1950" s="492"/>
      <c r="EE1950" s="501"/>
      <c r="EF1950" s="501"/>
      <c r="EG1950" s="99"/>
      <c r="EH1950" s="99"/>
      <c r="EI1950" s="99"/>
      <c r="EJ1950" s="99"/>
      <c r="EK1950" s="99"/>
      <c r="EL1950" s="99"/>
      <c r="EM1950" s="99"/>
      <c r="EN1950" s="99"/>
      <c r="EO1950" s="99"/>
      <c r="EP1950" s="99"/>
      <c r="EQ1950" s="99"/>
      <c r="ER1950" s="99"/>
      <c r="ES1950" s="99"/>
      <c r="ET1950" s="99"/>
      <c r="EU1950" s="99"/>
      <c r="EV1950" s="99"/>
      <c r="EW1950" s="99"/>
      <c r="EX1950" s="119"/>
      <c r="EY1950" s="121"/>
      <c r="EZ1950" s="524"/>
      <c r="FA1950" s="83">
        <v>10</v>
      </c>
      <c r="FB1950" s="126">
        <v>14</v>
      </c>
      <c r="FC1950" s="505">
        <v>4.0516199999999998</v>
      </c>
      <c r="FD1950" s="505">
        <v>-2.1394799999999998</v>
      </c>
      <c r="FE1950" s="116">
        <v>2.5777000000000001</v>
      </c>
      <c r="FF1950" s="116">
        <v>-0.41703000000000001</v>
      </c>
      <c r="FG1950" s="116">
        <v>1.9130799999999999</v>
      </c>
      <c r="FH1950" s="116">
        <v>-5.95486E-2</v>
      </c>
      <c r="FI1950" s="116" t="s">
        <v>7390</v>
      </c>
      <c r="FJ1950" s="116" t="s">
        <v>7391</v>
      </c>
      <c r="FK1950" s="116" t="s">
        <v>7392</v>
      </c>
      <c r="FL1950" s="116" t="s">
        <v>7393</v>
      </c>
      <c r="FM1950" s="116" t="s">
        <v>7394</v>
      </c>
      <c r="FN1950" s="116" t="s">
        <v>7395</v>
      </c>
    </row>
    <row r="1951" spans="1:170" s="3" customFormat="1" ht="15" customHeight="1" x14ac:dyDescent="0.2">
      <c r="A1951" s="448">
        <v>20150805</v>
      </c>
      <c r="B1951" s="448">
        <v>10</v>
      </c>
      <c r="C1951" s="449">
        <v>27</v>
      </c>
      <c r="D1951" s="449">
        <v>1</v>
      </c>
      <c r="E1951" s="449">
        <v>18</v>
      </c>
      <c r="F1951" s="449">
        <v>5</v>
      </c>
      <c r="G1951" s="452">
        <v>1.7</v>
      </c>
      <c r="H1951" s="435">
        <v>0.45</v>
      </c>
      <c r="I1951" s="450">
        <v>4979</v>
      </c>
      <c r="J1951" s="101" t="s">
        <v>1979</v>
      </c>
      <c r="K1951" s="451" t="str">
        <f>IF(B1951=2,"Z:\Data\MOOG\HeTao\raw\",IF(B1951=5,"Z:\Data\MOOG\Polo\raw\",IF(B1951=10,"Z:\Data\MOOG\Messi\raw\","")))</f>
        <v>Z:\Data\MOOG\Messi\raw\</v>
      </c>
      <c r="L1951" s="447" t="s">
        <v>7267</v>
      </c>
      <c r="M1951" s="569" t="str">
        <f>IF(NOT(ISERROR(FIND("Training_dt",W1951))),"'Plot Psychometric_HH_dt_yuchen'",IF(NOT(ISERROR(FIND("Training",W1951))),"'Plot Psychometric_HH'",IF(NOT(ISERROR(FIND("1DAT",W1951))),"'Plot Tuning Azimuth_HH'",IF(NOT(ISERROR(FIND("HD_dt",W1951))),"'Plot HeadingDiscimination_PSTH_HH_dt_yuchen'",IF(NOT(ISERROR(FIND("HD",W1951))),"'Plot HeadingDiscimination_PSTH_HH'",IF(NOT(ISERROR(FIND("MemSac",W1951))),"'Memory Saccade Analysis_HH'",IF(NOT(ISERROR(FIND("DelSac",W1951))),"'Memory Saccade Analysis_HH'",IF(NOT(ISERROR(FIND("u-stim",W1951))),"'Plot Microstim_HH'",""))))))))</f>
        <v>'Memory Saccade Analysis_HH'</v>
      </c>
      <c r="N1951" s="573">
        <v>1</v>
      </c>
      <c r="O1951" s="584">
        <v>-1</v>
      </c>
      <c r="P1951" s="590">
        <v>4</v>
      </c>
      <c r="Q1951" s="590">
        <f>IF(B1951=2,60,310)</f>
        <v>310</v>
      </c>
      <c r="R1951" s="590">
        <v>5</v>
      </c>
      <c r="S1951" s="590">
        <f>IF(B1951=2,60,-190)</f>
        <v>-190</v>
      </c>
      <c r="T1951" s="590">
        <v>1</v>
      </c>
      <c r="U1951" s="590">
        <f>IF(Z1951&lt;&gt;"",IF(NOT(ISERROR(FIND("SU",Z1951))),VALUE(RIGHT(Z1951,1))+4,IF(NOT(ISERROR(FIND("MU20",Z1951))),20,IF(NOT(ISERROR(FIND("MU21",Z1951))),21,IF(NOT(ISERROR(FIND("MU2",Z1951))),2,1)))),"")</f>
        <v>5</v>
      </c>
      <c r="V1951" s="583"/>
      <c r="W1951" s="453" t="s">
        <v>2172</v>
      </c>
      <c r="X1951" s="192"/>
      <c r="Y1951" s="219">
        <f>IF(NOT(ISERROR(FIND("MU=SU",X1951))),1,IF(Z1951&lt;&gt;"",IF(NOT(ISERROR(FIND("SU",Z1951))),1,0),""))</f>
        <v>1</v>
      </c>
      <c r="Z1951" s="217" t="s">
        <v>43</v>
      </c>
      <c r="AA1951" s="218">
        <v>1622</v>
      </c>
      <c r="AB1951" s="77">
        <v>12.861000000000001</v>
      </c>
      <c r="AC1951" s="78" t="s">
        <v>7268</v>
      </c>
      <c r="AD1951" s="199"/>
      <c r="AE1951" s="91"/>
      <c r="AF1951" s="79"/>
      <c r="AG1951" s="79"/>
      <c r="AH1951" s="80"/>
      <c r="AI1951" s="81"/>
      <c r="AJ1951" s="81"/>
      <c r="AK1951" s="81"/>
      <c r="AL1951" s="81"/>
      <c r="AM1951" s="114"/>
      <c r="AN1951" s="82"/>
      <c r="AO1951" s="83"/>
      <c r="AP1951" s="83"/>
      <c r="AQ1951" s="83"/>
      <c r="AR1951" s="84"/>
      <c r="AS1951" s="85"/>
      <c r="AT1951" s="85"/>
      <c r="AU1951" s="85"/>
      <c r="AV1951" s="85"/>
      <c r="AW1951" s="104"/>
      <c r="AX1951" s="86"/>
      <c r="AY1951" s="87"/>
      <c r="AZ1951" s="87"/>
      <c r="BA1951" s="87"/>
      <c r="BB1951" s="88"/>
      <c r="BC1951" s="89"/>
      <c r="BD1951" s="89"/>
      <c r="BE1951" s="89"/>
      <c r="BF1951" s="89"/>
      <c r="BG1951" s="115"/>
      <c r="BH1951" s="90"/>
      <c r="BI1951" s="251"/>
      <c r="BJ1951" s="252"/>
      <c r="BK1951" s="252"/>
      <c r="BL1951" s="230"/>
      <c r="BM1951" s="230"/>
      <c r="BN1951" s="230"/>
      <c r="BO1951" s="231"/>
      <c r="BP1951" s="231"/>
      <c r="BQ1951" s="231"/>
      <c r="BR1951" s="232"/>
      <c r="BS1951" s="232"/>
      <c r="BT1951" s="232"/>
      <c r="BU1951" s="230"/>
      <c r="BV1951" s="230"/>
      <c r="BW1951" s="231"/>
      <c r="BX1951" s="231"/>
      <c r="BY1951" s="232"/>
      <c r="BZ1951" s="235"/>
      <c r="CA1951" s="257"/>
      <c r="CB1951" s="233"/>
      <c r="CC1951" s="230"/>
      <c r="CD1951" s="230"/>
      <c r="CE1951" s="230"/>
      <c r="CF1951" s="230"/>
      <c r="CG1951" s="230"/>
      <c r="CH1951" s="230"/>
      <c r="CI1951" s="230"/>
      <c r="CJ1951" s="231"/>
      <c r="CK1951" s="231"/>
      <c r="CL1951" s="231"/>
      <c r="CM1951" s="231"/>
      <c r="CN1951" s="231"/>
      <c r="CO1951" s="231"/>
      <c r="CP1951" s="231"/>
      <c r="CQ1951" s="231"/>
      <c r="CR1951" s="232"/>
      <c r="CS1951" s="232"/>
      <c r="CT1951" s="232"/>
      <c r="CU1951" s="232"/>
      <c r="CV1951" s="232"/>
      <c r="CW1951" s="232"/>
      <c r="CX1951" s="232"/>
      <c r="CY1951" s="234"/>
      <c r="CZ1951" s="106"/>
      <c r="DA1951" s="106"/>
      <c r="DB1951" s="106"/>
      <c r="DC1951" s="106">
        <v>0.8</v>
      </c>
      <c r="DD1951" s="106"/>
      <c r="DE1951" s="106"/>
      <c r="DF1951" s="92"/>
      <c r="DG1951" s="107"/>
      <c r="DH1951" s="107"/>
      <c r="DI1951" s="107"/>
      <c r="DJ1951" s="107"/>
      <c r="DK1951" s="107"/>
      <c r="DL1951" s="107"/>
      <c r="DM1951" s="110"/>
      <c r="DN1951" s="110"/>
      <c r="DO1951" s="110"/>
      <c r="DP1951" s="110"/>
      <c r="DQ1951" s="110"/>
      <c r="DR1951" s="110"/>
      <c r="DS1951" s="110"/>
      <c r="DT1951" s="110"/>
      <c r="DU1951" s="497"/>
      <c r="DV1951" s="497"/>
      <c r="DW1951" s="497"/>
      <c r="DX1951" s="497"/>
      <c r="DY1951" s="497"/>
      <c r="DZ1951" s="497"/>
      <c r="EA1951" s="288">
        <v>0.94698300000000002</v>
      </c>
      <c r="EB1951" s="501">
        <v>4.1004500000000003E-3</v>
      </c>
      <c r="EC1951" s="501">
        <v>9.9044600000000003E-3</v>
      </c>
      <c r="ED1951" s="99">
        <v>0.80907600000000002</v>
      </c>
      <c r="EE1951" s="501">
        <v>0.60357099999999997</v>
      </c>
      <c r="EF1951" s="501">
        <v>6.0741800000000002E-5</v>
      </c>
      <c r="EG1951" s="99">
        <v>75.656300000000002</v>
      </c>
      <c r="EH1951" s="99">
        <v>-148.096</v>
      </c>
      <c r="EI1951" s="99">
        <v>-144.47800000000001</v>
      </c>
      <c r="EJ1951" s="99">
        <v>173.947</v>
      </c>
      <c r="EK1951" s="99">
        <v>150.096</v>
      </c>
      <c r="EL1951" s="99">
        <v>-159.52699999999999</v>
      </c>
      <c r="EM1951" s="99">
        <v>0.26979799999999998</v>
      </c>
      <c r="EN1951" s="99">
        <v>0.56875200000000004</v>
      </c>
      <c r="EO1951" s="99">
        <v>0.51487499999999997</v>
      </c>
      <c r="EP1951" s="99">
        <v>0.32958900000000002</v>
      </c>
      <c r="EQ1951" s="99">
        <v>0.37354500000000002</v>
      </c>
      <c r="ER1951" s="99">
        <v>0.63870499999999997</v>
      </c>
      <c r="ES1951" s="99">
        <v>0</v>
      </c>
      <c r="ET1951" s="99">
        <v>2.5886800000000001</v>
      </c>
      <c r="EU1951" s="99">
        <v>-2.87507</v>
      </c>
      <c r="EV1951" s="99">
        <v>-2.16154</v>
      </c>
      <c r="EW1951" s="99">
        <v>-3.52373</v>
      </c>
      <c r="EX1951" s="119">
        <v>2.0101800000000001</v>
      </c>
      <c r="EY1951" s="121"/>
      <c r="EZ1951" s="287"/>
      <c r="FA1951" s="83"/>
      <c r="FB1951" s="126"/>
      <c r="FC1951" s="116"/>
      <c r="FD1951" s="116"/>
      <c r="FE1951" s="116"/>
      <c r="FF1951" s="116"/>
      <c r="FG1951" s="116"/>
      <c r="FH1951" s="116"/>
      <c r="FI1951" s="116"/>
      <c r="FJ1951" s="116"/>
      <c r="FK1951" s="116"/>
      <c r="FL1951" s="116"/>
      <c r="FM1951" s="116"/>
      <c r="FN1951" s="116"/>
    </row>
    <row r="1952" spans="1:170" s="3" customFormat="1" ht="15" customHeight="1" x14ac:dyDescent="0.2">
      <c r="A1952" s="448">
        <v>20150805</v>
      </c>
      <c r="B1952" s="448">
        <v>10</v>
      </c>
      <c r="C1952" s="449">
        <v>27</v>
      </c>
      <c r="D1952" s="449">
        <v>1</v>
      </c>
      <c r="E1952" s="449">
        <v>18</v>
      </c>
      <c r="F1952" s="449">
        <v>5</v>
      </c>
      <c r="G1952" s="452">
        <v>1.7</v>
      </c>
      <c r="H1952" s="435">
        <v>0.45</v>
      </c>
      <c r="I1952" s="450">
        <v>4979</v>
      </c>
      <c r="J1952" s="101" t="s">
        <v>1979</v>
      </c>
      <c r="K1952" s="451" t="str">
        <f>IF(B1952=2,"Z:\Data\MOOG\HeTao\raw\",IF(B1952=5,"Z:\Data\MOOG\Polo\raw\",IF(B1952=10,"Z:\Data\MOOG\Messi\raw\","")))</f>
        <v>Z:\Data\MOOG\Messi\raw\</v>
      </c>
      <c r="L1952" s="447" t="s">
        <v>7269</v>
      </c>
      <c r="M1952" s="569" t="str">
        <f>IF(NOT(ISERROR(FIND("Training_dt",W1952))),"'Plot Psychometric_HH_dt_yuchen'",IF(NOT(ISERROR(FIND("Training",W1952))),"'Plot Psychometric_HH'",IF(NOT(ISERROR(FIND("1DAT",W1952))),"'Plot Tuning Azimuth_HH'",IF(NOT(ISERROR(FIND("HD_dt",W1952))),"'Plot HeadingDiscimination_PSTH_HH_dt_yuchen'",IF(NOT(ISERROR(FIND("HD",W1952))),"'Plot HeadingDiscimination_PSTH_HH'",IF(NOT(ISERROR(FIND("MemSac",W1952))),"'Memory Saccade Analysis_HH'",IF(NOT(ISERROR(FIND("DelSac",W1952))),"'Memory Saccade Analysis_HH'",IF(NOT(ISERROR(FIND("u-stim",W1952))),"'Plot Microstim_HH'",""))))))))</f>
        <v>'Memory Saccade Analysis_HH'</v>
      </c>
      <c r="N1952" s="573">
        <v>1</v>
      </c>
      <c r="O1952" s="584">
        <v>-1</v>
      </c>
      <c r="P1952" s="590">
        <v>4</v>
      </c>
      <c r="Q1952" s="590">
        <f>IF(B1952=2,60,310)</f>
        <v>310</v>
      </c>
      <c r="R1952" s="590">
        <v>5</v>
      </c>
      <c r="S1952" s="590">
        <f>IF(B1952=2,60,-190)</f>
        <v>-190</v>
      </c>
      <c r="T1952" s="590">
        <v>1</v>
      </c>
      <c r="U1952" s="590">
        <f>IF(Z1952&lt;&gt;"",IF(NOT(ISERROR(FIND("SU",Z1952))),VALUE(RIGHT(Z1952,1))+4,IF(NOT(ISERROR(FIND("MU20",Z1952))),20,IF(NOT(ISERROR(FIND("MU21",Z1952))),21,IF(NOT(ISERROR(FIND("MU2",Z1952))),2,1)))),"")</f>
        <v>5</v>
      </c>
      <c r="V1952" s="583"/>
      <c r="W1952" s="453" t="s">
        <v>3863</v>
      </c>
      <c r="X1952" s="192"/>
      <c r="Y1952" s="219">
        <f>IF(NOT(ISERROR(FIND("MU=SU",X1952))),1,IF(Z1952&lt;&gt;"",IF(NOT(ISERROR(FIND("SU",Z1952))),1,0),""))</f>
        <v>1</v>
      </c>
      <c r="Z1952" s="217" t="s">
        <v>43</v>
      </c>
      <c r="AA1952" s="218">
        <v>1395</v>
      </c>
      <c r="AB1952" s="77">
        <v>12.181100000000001</v>
      </c>
      <c r="AC1952" s="78" t="s">
        <v>7270</v>
      </c>
      <c r="AD1952" s="199"/>
      <c r="AE1952" s="91"/>
      <c r="AF1952" s="79"/>
      <c r="AG1952" s="79"/>
      <c r="AH1952" s="80"/>
      <c r="AI1952" s="81"/>
      <c r="AJ1952" s="81"/>
      <c r="AK1952" s="81"/>
      <c r="AL1952" s="81"/>
      <c r="AM1952" s="114"/>
      <c r="AN1952" s="82"/>
      <c r="AO1952" s="83"/>
      <c r="AP1952" s="83"/>
      <c r="AQ1952" s="83"/>
      <c r="AR1952" s="84"/>
      <c r="AS1952" s="85"/>
      <c r="AT1952" s="85"/>
      <c r="AU1952" s="85"/>
      <c r="AV1952" s="85"/>
      <c r="AW1952" s="104"/>
      <c r="AX1952" s="86"/>
      <c r="AY1952" s="87"/>
      <c r="AZ1952" s="87"/>
      <c r="BA1952" s="87"/>
      <c r="BB1952" s="88"/>
      <c r="BC1952" s="89"/>
      <c r="BD1952" s="89"/>
      <c r="BE1952" s="89"/>
      <c r="BF1952" s="89"/>
      <c r="BG1952" s="115"/>
      <c r="BH1952" s="90"/>
      <c r="BI1952" s="251"/>
      <c r="BJ1952" s="252"/>
      <c r="BK1952" s="252"/>
      <c r="BL1952" s="230"/>
      <c r="BM1952" s="230"/>
      <c r="BN1952" s="230"/>
      <c r="BO1952" s="231"/>
      <c r="BP1952" s="231"/>
      <c r="BQ1952" s="231"/>
      <c r="BR1952" s="232"/>
      <c r="BS1952" s="232"/>
      <c r="BT1952" s="232"/>
      <c r="BU1952" s="230"/>
      <c r="BV1952" s="230"/>
      <c r="BW1952" s="231"/>
      <c r="BX1952" s="231"/>
      <c r="BY1952" s="232"/>
      <c r="BZ1952" s="235"/>
      <c r="CA1952" s="257"/>
      <c r="CB1952" s="233"/>
      <c r="CC1952" s="230"/>
      <c r="CD1952" s="230"/>
      <c r="CE1952" s="230"/>
      <c r="CF1952" s="230"/>
      <c r="CG1952" s="230"/>
      <c r="CH1952" s="230"/>
      <c r="CI1952" s="230"/>
      <c r="CJ1952" s="231"/>
      <c r="CK1952" s="231"/>
      <c r="CL1952" s="231"/>
      <c r="CM1952" s="231"/>
      <c r="CN1952" s="231"/>
      <c r="CO1952" s="231"/>
      <c r="CP1952" s="231"/>
      <c r="CQ1952" s="231"/>
      <c r="CR1952" s="232"/>
      <c r="CS1952" s="232"/>
      <c r="CT1952" s="232"/>
      <c r="CU1952" s="232"/>
      <c r="CV1952" s="232"/>
      <c r="CW1952" s="232"/>
      <c r="CX1952" s="232"/>
      <c r="CY1952" s="234"/>
      <c r="CZ1952" s="106"/>
      <c r="DA1952" s="106">
        <v>45</v>
      </c>
      <c r="DB1952" s="106"/>
      <c r="DC1952" s="106">
        <v>1</v>
      </c>
      <c r="DD1952" s="106"/>
      <c r="DE1952" s="106"/>
      <c r="DF1952" s="92"/>
      <c r="DG1952" s="107"/>
      <c r="DH1952" s="107"/>
      <c r="DI1952" s="107"/>
      <c r="DJ1952" s="107"/>
      <c r="DK1952" s="107"/>
      <c r="DL1952" s="107"/>
      <c r="DM1952" s="110"/>
      <c r="DN1952" s="110"/>
      <c r="DO1952" s="110"/>
      <c r="DP1952" s="110"/>
      <c r="DQ1952" s="110"/>
      <c r="DR1952" s="110"/>
      <c r="DS1952" s="110"/>
      <c r="DT1952" s="110"/>
      <c r="DU1952" s="497"/>
      <c r="DV1952" s="497"/>
      <c r="DW1952" s="497"/>
      <c r="DX1952" s="497"/>
      <c r="DY1952" s="497"/>
      <c r="DZ1952" s="497"/>
      <c r="EA1952" s="288">
        <v>0.24174499999999999</v>
      </c>
      <c r="EB1952" s="501">
        <v>0.28826600000000002</v>
      </c>
      <c r="EC1952" s="501">
        <v>1.1566899999999999E-3</v>
      </c>
      <c r="ED1952" s="99">
        <v>4.2463499999999998E-4</v>
      </c>
      <c r="EE1952" s="111">
        <v>3.7480899999999999E-3</v>
      </c>
      <c r="EF1952" s="111">
        <v>4.3020599999999997E-8</v>
      </c>
      <c r="EG1952" s="99">
        <v>90</v>
      </c>
      <c r="EH1952" s="99">
        <v>-90</v>
      </c>
      <c r="EI1952" s="99">
        <v>-90</v>
      </c>
      <c r="EJ1952" s="99">
        <v>-90</v>
      </c>
      <c r="EK1952" s="99">
        <v>-90</v>
      </c>
      <c r="EL1952" s="99">
        <v>-90</v>
      </c>
      <c r="EM1952" s="99">
        <v>0.15826799999999999</v>
      </c>
      <c r="EN1952" s="99">
        <v>0.145511</v>
      </c>
      <c r="EO1952" s="99">
        <v>0.35719600000000001</v>
      </c>
      <c r="EP1952" s="99">
        <v>0.37911099999999998</v>
      </c>
      <c r="EQ1952" s="99">
        <v>0.32811699999999999</v>
      </c>
      <c r="ER1952" s="99">
        <v>0.518876</v>
      </c>
      <c r="ES1952" s="99">
        <v>0</v>
      </c>
      <c r="ET1952" s="99">
        <v>-1.1812499999999999</v>
      </c>
      <c r="EU1952" s="99">
        <v>0.82874999999999999</v>
      </c>
      <c r="EV1952" s="99">
        <v>1.8140099999999999</v>
      </c>
      <c r="EW1952" s="99">
        <v>2.4246699999999999</v>
      </c>
      <c r="EX1952" s="119">
        <v>2.8736799999999998</v>
      </c>
      <c r="EY1952" s="121"/>
      <c r="EZ1952" s="287"/>
      <c r="FA1952" s="83"/>
      <c r="FB1952" s="126"/>
      <c r="FC1952" s="116"/>
      <c r="FD1952" s="116"/>
      <c r="FE1952" s="116"/>
      <c r="FF1952" s="116"/>
      <c r="FG1952" s="116"/>
      <c r="FH1952" s="116"/>
      <c r="FI1952" s="116"/>
      <c r="FJ1952" s="116"/>
      <c r="FK1952" s="116"/>
      <c r="FL1952" s="116"/>
      <c r="FM1952" s="116"/>
      <c r="FN1952" s="116"/>
    </row>
    <row r="1953" spans="1:170" s="3" customFormat="1" ht="15" customHeight="1" x14ac:dyDescent="0.2">
      <c r="A1953" s="448">
        <v>20150805</v>
      </c>
      <c r="B1953" s="448">
        <v>10</v>
      </c>
      <c r="C1953" s="449">
        <v>27</v>
      </c>
      <c r="D1953" s="449">
        <v>1</v>
      </c>
      <c r="E1953" s="449">
        <v>18</v>
      </c>
      <c r="F1953" s="449">
        <v>5</v>
      </c>
      <c r="G1953" s="452">
        <v>1.7</v>
      </c>
      <c r="H1953" s="435">
        <v>0.45</v>
      </c>
      <c r="I1953" s="450">
        <v>5700</v>
      </c>
      <c r="J1953" s="101" t="s">
        <v>1979</v>
      </c>
      <c r="K1953" s="451" t="str">
        <f>IF(B1953=2,"Z:\Data\MOOG\HeTao\raw\",IF(B1953=5,"Z:\Data\MOOG\Polo\raw\",IF(B1953=10,"Z:\Data\MOOG\Messi\raw\","")))</f>
        <v>Z:\Data\MOOG\Messi\raw\</v>
      </c>
      <c r="L1953" s="447" t="s">
        <v>7271</v>
      </c>
      <c r="M1953" s="569" t="str">
        <f>IF(NOT(ISERROR(FIND("Training_dt",W1953))),"'Plot Psychometric_HH_dt_yuchen'",IF(NOT(ISERROR(FIND("Training",W1953))),"'Plot Psychometric_HH'",IF(NOT(ISERROR(FIND("1DAT",W1953))),"'Plot Tuning Azimuth_HH'",IF(NOT(ISERROR(FIND("HD_dt",W1953))),"'Plot HeadingDiscimination_PSTH_HH_dt_yuchen'",IF(NOT(ISERROR(FIND("HD",W1953))),"'Plot HeadingDiscimination_PSTH_HH'",IF(NOT(ISERROR(FIND("MemSac",W1953))),"'Memory Saccade Analysis_HH'",IF(NOT(ISERROR(FIND("DelSac",W1953))),"'Memory Saccade Analysis_HH'",IF(NOT(ISERROR(FIND("u-stim",W1953))),"'Plot Microstim_HH'",""))))))))</f>
        <v>'Memory Saccade Analysis_HH'</v>
      </c>
      <c r="N1953" s="573">
        <v>1</v>
      </c>
      <c r="O1953" s="584">
        <v>-1</v>
      </c>
      <c r="P1953" s="590">
        <v>4</v>
      </c>
      <c r="Q1953" s="590">
        <f>IF(B1953=2,60,310)</f>
        <v>310</v>
      </c>
      <c r="R1953" s="590">
        <v>5</v>
      </c>
      <c r="S1953" s="590">
        <f>IF(B1953=2,60,-190)</f>
        <v>-190</v>
      </c>
      <c r="T1953" s="590">
        <v>1</v>
      </c>
      <c r="U1953" s="590">
        <f>IF(Z1953&lt;&gt;"",IF(NOT(ISERROR(FIND("SU",Z1953))),VALUE(RIGHT(Z1953,1))+4,IF(NOT(ISERROR(FIND("MU20",Z1953))),20,IF(NOT(ISERROR(FIND("MU21",Z1953))),21,IF(NOT(ISERROR(FIND("MU2",Z1953))),2,1)))),"")</f>
        <v>5</v>
      </c>
      <c r="V1953" s="583"/>
      <c r="W1953" s="453" t="s">
        <v>2172</v>
      </c>
      <c r="X1953" s="192"/>
      <c r="Y1953" s="219">
        <f>IF(NOT(ISERROR(FIND("MU=SU",X1953))),1,IF(Z1953&lt;&gt;"",IF(NOT(ISERROR(FIND("SU",Z1953))),1,0),""))</f>
        <v>1</v>
      </c>
      <c r="Z1953" s="217" t="s">
        <v>43</v>
      </c>
      <c r="AA1953" s="218">
        <v>2645</v>
      </c>
      <c r="AB1953" s="77">
        <v>22.8249</v>
      </c>
      <c r="AC1953" s="78" t="s">
        <v>7272</v>
      </c>
      <c r="AD1953" s="199"/>
      <c r="AE1953" s="91"/>
      <c r="AF1953" s="79"/>
      <c r="AG1953" s="79"/>
      <c r="AH1953" s="80"/>
      <c r="AI1953" s="81"/>
      <c r="AJ1953" s="81"/>
      <c r="AK1953" s="81"/>
      <c r="AL1953" s="81"/>
      <c r="AM1953" s="114"/>
      <c r="AN1953" s="82"/>
      <c r="AO1953" s="83"/>
      <c r="AP1953" s="83"/>
      <c r="AQ1953" s="83"/>
      <c r="AR1953" s="84"/>
      <c r="AS1953" s="85"/>
      <c r="AT1953" s="85"/>
      <c r="AU1953" s="85"/>
      <c r="AV1953" s="85"/>
      <c r="AW1953" s="104"/>
      <c r="AX1953" s="86"/>
      <c r="AY1953" s="87"/>
      <c r="AZ1953" s="87"/>
      <c r="BA1953" s="87"/>
      <c r="BB1953" s="88"/>
      <c r="BC1953" s="89"/>
      <c r="BD1953" s="89"/>
      <c r="BE1953" s="89"/>
      <c r="BF1953" s="89"/>
      <c r="BG1953" s="115"/>
      <c r="BH1953" s="90"/>
      <c r="BI1953" s="251"/>
      <c r="BJ1953" s="252"/>
      <c r="BK1953" s="252"/>
      <c r="BL1953" s="230"/>
      <c r="BM1953" s="230"/>
      <c r="BN1953" s="230"/>
      <c r="BO1953" s="231"/>
      <c r="BP1953" s="231"/>
      <c r="BQ1953" s="231"/>
      <c r="BR1953" s="232"/>
      <c r="BS1953" s="232"/>
      <c r="BT1953" s="232"/>
      <c r="BU1953" s="230"/>
      <c r="BV1953" s="230"/>
      <c r="BW1953" s="231"/>
      <c r="BX1953" s="231"/>
      <c r="BY1953" s="232"/>
      <c r="BZ1953" s="235"/>
      <c r="CA1953" s="257"/>
      <c r="CB1953" s="233"/>
      <c r="CC1953" s="230"/>
      <c r="CD1953" s="230"/>
      <c r="CE1953" s="230"/>
      <c r="CF1953" s="230"/>
      <c r="CG1953" s="230"/>
      <c r="CH1953" s="230"/>
      <c r="CI1953" s="230"/>
      <c r="CJ1953" s="231"/>
      <c r="CK1953" s="231"/>
      <c r="CL1953" s="231"/>
      <c r="CM1953" s="231"/>
      <c r="CN1953" s="231"/>
      <c r="CO1953" s="231"/>
      <c r="CP1953" s="231"/>
      <c r="CQ1953" s="231"/>
      <c r="CR1953" s="232"/>
      <c r="CS1953" s="232"/>
      <c r="CT1953" s="232"/>
      <c r="CU1953" s="232"/>
      <c r="CV1953" s="232"/>
      <c r="CW1953" s="232"/>
      <c r="CX1953" s="232"/>
      <c r="CY1953" s="234"/>
      <c r="CZ1953" s="106"/>
      <c r="DA1953" s="106"/>
      <c r="DB1953" s="106"/>
      <c r="DC1953" s="106">
        <v>0.6</v>
      </c>
      <c r="DD1953" s="106"/>
      <c r="DE1953" s="106"/>
      <c r="DF1953" s="92"/>
      <c r="DG1953" s="107"/>
      <c r="DH1953" s="107"/>
      <c r="DI1953" s="107"/>
      <c r="DJ1953" s="107"/>
      <c r="DK1953" s="107"/>
      <c r="DL1953" s="107"/>
      <c r="DM1953" s="110"/>
      <c r="DN1953" s="110"/>
      <c r="DO1953" s="110"/>
      <c r="DP1953" s="110"/>
      <c r="DQ1953" s="110"/>
      <c r="DR1953" s="110"/>
      <c r="DS1953" s="110"/>
      <c r="DT1953" s="110"/>
      <c r="DU1953" s="497"/>
      <c r="DV1953" s="497"/>
      <c r="DW1953" s="497"/>
      <c r="DX1953" s="497"/>
      <c r="DY1953" s="497"/>
      <c r="DZ1953" s="497"/>
      <c r="EA1953" s="288">
        <v>0.74626800000000004</v>
      </c>
      <c r="EB1953" s="501">
        <v>2.6866699999999999E-12</v>
      </c>
      <c r="EC1953" s="501">
        <v>5.6466600000000004E-3</v>
      </c>
      <c r="ED1953" s="99">
        <v>0.211172</v>
      </c>
      <c r="EE1953" s="111">
        <v>0.67041499999999998</v>
      </c>
      <c r="EF1953" s="501">
        <v>3.35499E-3</v>
      </c>
      <c r="EG1953" s="99">
        <v>-152.27099999999999</v>
      </c>
      <c r="EH1953" s="99">
        <v>42.1845</v>
      </c>
      <c r="EI1953" s="99">
        <v>136.767</v>
      </c>
      <c r="EJ1953" s="99">
        <v>103.747</v>
      </c>
      <c r="EK1953" s="99">
        <v>125.264</v>
      </c>
      <c r="EL1953" s="99">
        <v>-81.456800000000001</v>
      </c>
      <c r="EM1953" s="99">
        <v>0.26579900000000001</v>
      </c>
      <c r="EN1953" s="99">
        <v>0.70295200000000002</v>
      </c>
      <c r="EO1953" s="99">
        <v>0.51487099999999997</v>
      </c>
      <c r="EP1953" s="99">
        <v>0.405665</v>
      </c>
      <c r="EQ1953" s="99">
        <v>0.31429299999999999</v>
      </c>
      <c r="ER1953" s="99">
        <v>0.45695599999999997</v>
      </c>
      <c r="ES1953" s="99">
        <v>0</v>
      </c>
      <c r="ET1953" s="99">
        <v>5.9926000000000004</v>
      </c>
      <c r="EU1953" s="99">
        <v>1.0661499999999999</v>
      </c>
      <c r="EV1953" s="99">
        <v>1.0910899999999999</v>
      </c>
      <c r="EW1953" s="99">
        <v>-1.9639599999999999</v>
      </c>
      <c r="EX1953" s="119">
        <v>0.87287199999999998</v>
      </c>
      <c r="EY1953" s="121"/>
      <c r="EZ1953" s="287"/>
      <c r="FA1953" s="83"/>
      <c r="FB1953" s="126"/>
      <c r="FC1953" s="116"/>
      <c r="FD1953" s="116"/>
      <c r="FE1953" s="116"/>
      <c r="FF1953" s="116"/>
      <c r="FG1953" s="116"/>
      <c r="FH1953" s="116"/>
      <c r="FI1953" s="116"/>
      <c r="FJ1953" s="116"/>
      <c r="FK1953" s="116"/>
      <c r="FL1953" s="116"/>
      <c r="FM1953" s="116"/>
      <c r="FN1953" s="116"/>
    </row>
    <row r="1954" spans="1:170" s="3" customFormat="1" ht="15" customHeight="1" x14ac:dyDescent="0.2">
      <c r="A1954" s="448">
        <v>20150805</v>
      </c>
      <c r="B1954" s="448">
        <v>10</v>
      </c>
      <c r="C1954" s="449">
        <v>27</v>
      </c>
      <c r="D1954" s="449">
        <v>1</v>
      </c>
      <c r="E1954" s="449">
        <v>18</v>
      </c>
      <c r="F1954" s="449">
        <v>5</v>
      </c>
      <c r="G1954" s="452">
        <v>1.7</v>
      </c>
      <c r="H1954" s="435">
        <v>0.45</v>
      </c>
      <c r="I1954" s="450">
        <v>5700</v>
      </c>
      <c r="J1954" s="101" t="s">
        <v>1979</v>
      </c>
      <c r="K1954" s="451" t="str">
        <f>IF(B1954=2,"Z:\Data\MOOG\HeTao\raw\",IF(B1954=5,"Z:\Data\MOOG\Polo\raw\",IF(B1954=10,"Z:\Data\MOOG\Messi\raw\","")))</f>
        <v>Z:\Data\MOOG\Messi\raw\</v>
      </c>
      <c r="L1954" s="447" t="s">
        <v>7273</v>
      </c>
      <c r="M1954" s="569" t="str">
        <f>IF(NOT(ISERROR(FIND("Training_dt",W1954))),"'Plot Psychometric_HH_dt_yuchen'",IF(NOT(ISERROR(FIND("Training",W1954))),"'Plot Psychometric_HH'",IF(NOT(ISERROR(FIND("1DAT",W1954))),"'Plot Tuning Azimuth_HH'",IF(NOT(ISERROR(FIND("HD_dt",W1954))),"'Plot HeadingDiscimination_PSTH_HH_dt_yuchen'",IF(NOT(ISERROR(FIND("HD",W1954))),"'Plot HeadingDiscimination_PSTH_HH'",IF(NOT(ISERROR(FIND("MemSac",W1954))),"'Memory Saccade Analysis_HH'",IF(NOT(ISERROR(FIND("DelSac",W1954))),"'Memory Saccade Analysis_HH'",IF(NOT(ISERROR(FIND("u-stim",W1954))),"'Plot Microstim_HH'",""))))))))</f>
        <v>'Memory Saccade Analysis_HH'</v>
      </c>
      <c r="N1954" s="573">
        <v>1</v>
      </c>
      <c r="O1954" s="584">
        <v>-1</v>
      </c>
      <c r="P1954" s="590">
        <v>4</v>
      </c>
      <c r="Q1954" s="590">
        <f>IF(B1954=2,60,310)</f>
        <v>310</v>
      </c>
      <c r="R1954" s="590">
        <v>5</v>
      </c>
      <c r="S1954" s="590">
        <f>IF(B1954=2,60,-190)</f>
        <v>-190</v>
      </c>
      <c r="T1954" s="590">
        <v>1</v>
      </c>
      <c r="U1954" s="590">
        <f>IF(Z1954&lt;&gt;"",IF(NOT(ISERROR(FIND("SU",Z1954))),VALUE(RIGHT(Z1954,1))+4,IF(NOT(ISERROR(FIND("MU20",Z1954))),20,IF(NOT(ISERROR(FIND("MU21",Z1954))),21,IF(NOT(ISERROR(FIND("MU2",Z1954))),2,1)))),"")</f>
        <v>5</v>
      </c>
      <c r="V1954" s="583"/>
      <c r="W1954" s="453" t="s">
        <v>3033</v>
      </c>
      <c r="X1954" s="192"/>
      <c r="Y1954" s="219">
        <f>IF(NOT(ISERROR(FIND("MU=SU",X1954))),1,IF(Z1954&lt;&gt;"",IF(NOT(ISERROR(FIND("SU",Z1954))),1,0),""))</f>
        <v>1</v>
      </c>
      <c r="Z1954" s="217" t="s">
        <v>43</v>
      </c>
      <c r="AA1954" s="218">
        <v>2816</v>
      </c>
      <c r="AB1954" s="77">
        <v>21.1646</v>
      </c>
      <c r="AC1954" s="78" t="s">
        <v>7274</v>
      </c>
      <c r="AD1954" s="199"/>
      <c r="AE1954" s="91"/>
      <c r="AF1954" s="79"/>
      <c r="AG1954" s="79"/>
      <c r="AH1954" s="80"/>
      <c r="AI1954" s="81"/>
      <c r="AJ1954" s="81"/>
      <c r="AK1954" s="81"/>
      <c r="AL1954" s="81"/>
      <c r="AM1954" s="114"/>
      <c r="AN1954" s="82"/>
      <c r="AO1954" s="83"/>
      <c r="AP1954" s="83"/>
      <c r="AQ1954" s="83"/>
      <c r="AR1954" s="84"/>
      <c r="AS1954" s="85"/>
      <c r="AT1954" s="85"/>
      <c r="AU1954" s="85"/>
      <c r="AV1954" s="85"/>
      <c r="AW1954" s="104"/>
      <c r="AX1954" s="86"/>
      <c r="AY1954" s="87"/>
      <c r="AZ1954" s="87"/>
      <c r="BA1954" s="87"/>
      <c r="BB1954" s="88"/>
      <c r="BC1954" s="89"/>
      <c r="BD1954" s="89"/>
      <c r="BE1954" s="89"/>
      <c r="BF1954" s="89"/>
      <c r="BG1954" s="115"/>
      <c r="BH1954" s="90"/>
      <c r="BI1954" s="251"/>
      <c r="BJ1954" s="252"/>
      <c r="BK1954" s="252"/>
      <c r="BL1954" s="230"/>
      <c r="BM1954" s="230"/>
      <c r="BN1954" s="230"/>
      <c r="BO1954" s="231"/>
      <c r="BP1954" s="231"/>
      <c r="BQ1954" s="231"/>
      <c r="BR1954" s="232"/>
      <c r="BS1954" s="232"/>
      <c r="BT1954" s="232"/>
      <c r="BU1954" s="230"/>
      <c r="BV1954" s="230"/>
      <c r="BW1954" s="231"/>
      <c r="BX1954" s="231"/>
      <c r="BY1954" s="232"/>
      <c r="BZ1954" s="235"/>
      <c r="CA1954" s="257"/>
      <c r="CB1954" s="233"/>
      <c r="CC1954" s="230"/>
      <c r="CD1954" s="230"/>
      <c r="CE1954" s="230"/>
      <c r="CF1954" s="230"/>
      <c r="CG1954" s="230"/>
      <c r="CH1954" s="230"/>
      <c r="CI1954" s="230"/>
      <c r="CJ1954" s="231"/>
      <c r="CK1954" s="231"/>
      <c r="CL1954" s="231"/>
      <c r="CM1954" s="231"/>
      <c r="CN1954" s="231"/>
      <c r="CO1954" s="231"/>
      <c r="CP1954" s="231"/>
      <c r="CQ1954" s="231"/>
      <c r="CR1954" s="232"/>
      <c r="CS1954" s="232"/>
      <c r="CT1954" s="232"/>
      <c r="CU1954" s="232"/>
      <c r="CV1954" s="232"/>
      <c r="CW1954" s="232"/>
      <c r="CX1954" s="232"/>
      <c r="CY1954" s="234"/>
      <c r="CZ1954" s="106"/>
      <c r="DA1954" s="106"/>
      <c r="DB1954" s="106"/>
      <c r="DC1954" s="106">
        <v>0.8</v>
      </c>
      <c r="DD1954" s="106"/>
      <c r="DE1954" s="106"/>
      <c r="DF1954" s="92"/>
      <c r="DG1954" s="107"/>
      <c r="DH1954" s="107"/>
      <c r="DI1954" s="107"/>
      <c r="DJ1954" s="107"/>
      <c r="DK1954" s="107"/>
      <c r="DL1954" s="107"/>
      <c r="DM1954" s="110"/>
      <c r="DN1954" s="110"/>
      <c r="DO1954" s="110"/>
      <c r="DP1954" s="110"/>
      <c r="DQ1954" s="110"/>
      <c r="DR1954" s="110"/>
      <c r="DS1954" s="110"/>
      <c r="DT1954" s="110"/>
      <c r="DU1954" s="497"/>
      <c r="DV1954" s="497"/>
      <c r="DW1954" s="497"/>
      <c r="DX1954" s="497"/>
      <c r="DY1954" s="497"/>
      <c r="DZ1954" s="497"/>
      <c r="EA1954" s="288">
        <v>0.34753600000000001</v>
      </c>
      <c r="EB1954" s="501">
        <v>4.86046E-6</v>
      </c>
      <c r="EC1954" s="111">
        <v>6.9296700000000003E-2</v>
      </c>
      <c r="ED1954" s="492">
        <v>3.7615599999999999E-2</v>
      </c>
      <c r="EE1954" s="111">
        <v>4.02557E-3</v>
      </c>
      <c r="EF1954" s="111">
        <v>1.12242E-4</v>
      </c>
      <c r="EG1954" s="99">
        <v>67.5</v>
      </c>
      <c r="EH1954" s="99">
        <v>15.5952</v>
      </c>
      <c r="EI1954" s="99">
        <v>101.081</v>
      </c>
      <c r="EJ1954" s="99">
        <v>19.893999999999998</v>
      </c>
      <c r="EK1954" s="99">
        <v>28.8919</v>
      </c>
      <c r="EL1954" s="99">
        <v>2.7393999999999998</v>
      </c>
      <c r="EM1954" s="99">
        <v>0.39989000000000002</v>
      </c>
      <c r="EN1954" s="99">
        <v>0.62788200000000005</v>
      </c>
      <c r="EO1954" s="99">
        <v>0.48954399999999998</v>
      </c>
      <c r="EP1954" s="99">
        <v>0.51682499999999998</v>
      </c>
      <c r="EQ1954" s="99">
        <v>0.55153700000000005</v>
      </c>
      <c r="ER1954" s="99">
        <v>0.64997700000000003</v>
      </c>
      <c r="ES1954" s="99">
        <v>0</v>
      </c>
      <c r="ET1954" s="99">
        <v>5.2285300000000001</v>
      </c>
      <c r="EU1954" s="99">
        <v>1.9631099999999999</v>
      </c>
      <c r="EV1954" s="99">
        <v>2.82511</v>
      </c>
      <c r="EW1954" s="99">
        <v>4.7380399999999998</v>
      </c>
      <c r="EX1954" s="119">
        <v>-3.09965</v>
      </c>
      <c r="EY1954" s="121"/>
      <c r="EZ1954" s="287"/>
      <c r="FA1954" s="83"/>
      <c r="FB1954" s="126"/>
      <c r="FC1954" s="116"/>
      <c r="FD1954" s="116"/>
      <c r="FE1954" s="116"/>
      <c r="FF1954" s="116"/>
      <c r="FG1954" s="116"/>
      <c r="FH1954" s="116"/>
      <c r="FI1954" s="116"/>
      <c r="FJ1954" s="116"/>
      <c r="FK1954" s="116"/>
      <c r="FL1954" s="116"/>
      <c r="FM1954" s="116"/>
      <c r="FN1954" s="116"/>
    </row>
    <row r="1955" spans="1:170" s="3" customFormat="1" ht="15" customHeight="1" x14ac:dyDescent="0.2">
      <c r="A1955" s="448">
        <v>20150805</v>
      </c>
      <c r="B1955" s="448">
        <v>10</v>
      </c>
      <c r="C1955" s="449">
        <v>27</v>
      </c>
      <c r="D1955" s="449">
        <v>1</v>
      </c>
      <c r="E1955" s="449">
        <v>18</v>
      </c>
      <c r="F1955" s="449">
        <v>5</v>
      </c>
      <c r="G1955" s="452">
        <v>1.7</v>
      </c>
      <c r="H1955" s="435">
        <v>0.45</v>
      </c>
      <c r="I1955" s="450">
        <v>5700</v>
      </c>
      <c r="J1955" s="101" t="s">
        <v>1979</v>
      </c>
      <c r="K1955" s="451" t="str">
        <f>IF(B1955=2,"Z:\Data\MOOG\HeTao\raw\",IF(B1955=5,"Z:\Data\MOOG\Polo\raw\",IF(B1955=10,"Z:\Data\MOOG\Messi\raw\","")))</f>
        <v>Z:\Data\MOOG\Messi\raw\</v>
      </c>
      <c r="L1955" s="447" t="s">
        <v>7275</v>
      </c>
      <c r="M1955" s="569" t="str">
        <f>IF(NOT(ISERROR(FIND("Training_dt",W1955))),"'Plot Psychometric_HH_dt_yuchen'",IF(NOT(ISERROR(FIND("Training",W1955))),"'Plot Psychometric_HH'",IF(NOT(ISERROR(FIND("1DAT",W1955))),"'Plot Tuning Azimuth_HH'",IF(NOT(ISERROR(FIND("HD_dt",W1955))),"'Plot HeadingDiscimination_PSTH_HH_dt_yuchen'",IF(NOT(ISERROR(FIND("HD",W1955))),"'Plot HeadingDiscimination_PSTH_HH'",IF(NOT(ISERROR(FIND("MemSac",W1955))),"'Memory Saccade Analysis_HH'",IF(NOT(ISERROR(FIND("DelSac",W1955))),"'Memory Saccade Analysis_HH'",IF(NOT(ISERROR(FIND("u-stim",W1955))),"'Plot Microstim_HH'",""))))))))</f>
        <v>'Plot HeadingDiscimination_PSTH_HH'</v>
      </c>
      <c r="N1955" s="573">
        <v>1</v>
      </c>
      <c r="O1955" s="584">
        <v>-1</v>
      </c>
      <c r="P1955" s="590">
        <v>4</v>
      </c>
      <c r="Q1955" s="590">
        <f>IF(B1955=2,60,310)</f>
        <v>310</v>
      </c>
      <c r="R1955" s="590">
        <v>5</v>
      </c>
      <c r="S1955" s="590">
        <f>IF(B1955=2,60,-190)</f>
        <v>-190</v>
      </c>
      <c r="T1955" s="590">
        <v>1</v>
      </c>
      <c r="U1955" s="590">
        <f>IF(Z1955&lt;&gt;"",IF(NOT(ISERROR(FIND("SU",Z1955))),VALUE(RIGHT(Z1955,1))+4,IF(NOT(ISERROR(FIND("MU20",Z1955))),20,IF(NOT(ISERROR(FIND("MU21",Z1955))),21,IF(NOT(ISERROR(FIND("MU2",Z1955))),2,1)))),"")</f>
        <v>5</v>
      </c>
      <c r="V1955" s="583"/>
      <c r="W1955" s="453" t="s">
        <v>1986</v>
      </c>
      <c r="X1955" s="192"/>
      <c r="Y1955" s="219">
        <f>IF(NOT(ISERROR(FIND("MU=SU",X1955))),1,IF(Z1955&lt;&gt;"",IF(NOT(ISERROR(FIND("SU",Z1955))),1,0),""))</f>
        <v>1</v>
      </c>
      <c r="Z1955" s="217" t="s">
        <v>43</v>
      </c>
      <c r="AA1955" s="218">
        <v>54406</v>
      </c>
      <c r="AB1955" s="77">
        <v>18.5379</v>
      </c>
      <c r="AC1955" s="78" t="s">
        <v>7276</v>
      </c>
      <c r="AD1955" s="199"/>
      <c r="AE1955" s="91"/>
      <c r="AF1955" s="79"/>
      <c r="AG1955" s="79"/>
      <c r="AH1955" s="80"/>
      <c r="AI1955" s="81"/>
      <c r="AJ1955" s="81"/>
      <c r="AK1955" s="81"/>
      <c r="AL1955" s="81"/>
      <c r="AM1955" s="114"/>
      <c r="AN1955" s="82"/>
      <c r="AO1955" s="83"/>
      <c r="AP1955" s="83"/>
      <c r="AQ1955" s="83"/>
      <c r="AR1955" s="84"/>
      <c r="AS1955" s="85"/>
      <c r="AT1955" s="85"/>
      <c r="AU1955" s="85"/>
      <c r="AV1955" s="85"/>
      <c r="AW1955" s="104"/>
      <c r="AX1955" s="86"/>
      <c r="AY1955" s="87"/>
      <c r="AZ1955" s="87"/>
      <c r="BA1955" s="87"/>
      <c r="BB1955" s="88"/>
      <c r="BC1955" s="89"/>
      <c r="BD1955" s="89"/>
      <c r="BE1955" s="89"/>
      <c r="BF1955" s="89"/>
      <c r="BG1955" s="115"/>
      <c r="BH1955" s="90"/>
      <c r="BI1955" s="251"/>
      <c r="BJ1955" s="252"/>
      <c r="BK1955" s="252"/>
      <c r="BL1955" s="230"/>
      <c r="BM1955" s="230"/>
      <c r="BN1955" s="230"/>
      <c r="BO1955" s="231"/>
      <c r="BP1955" s="231"/>
      <c r="BQ1955" s="231"/>
      <c r="BR1955" s="232"/>
      <c r="BS1955" s="232"/>
      <c r="BT1955" s="232"/>
      <c r="BU1955" s="230"/>
      <c r="BV1955" s="230"/>
      <c r="BW1955" s="231"/>
      <c r="BX1955" s="231"/>
      <c r="BY1955" s="232"/>
      <c r="BZ1955" s="235"/>
      <c r="CA1955" s="257"/>
      <c r="CB1955" s="233"/>
      <c r="CC1955" s="230"/>
      <c r="CD1955" s="230"/>
      <c r="CE1955" s="230"/>
      <c r="CF1955" s="230"/>
      <c r="CG1955" s="230"/>
      <c r="CH1955" s="230"/>
      <c r="CI1955" s="230"/>
      <c r="CJ1955" s="231"/>
      <c r="CK1955" s="231"/>
      <c r="CL1955" s="231"/>
      <c r="CM1955" s="231"/>
      <c r="CN1955" s="231"/>
      <c r="CO1955" s="231"/>
      <c r="CP1955" s="231"/>
      <c r="CQ1955" s="231"/>
      <c r="CR1955" s="232"/>
      <c r="CS1955" s="232"/>
      <c r="CT1955" s="232"/>
      <c r="CU1955" s="232"/>
      <c r="CV1955" s="232"/>
      <c r="CW1955" s="232"/>
      <c r="CX1955" s="232"/>
      <c r="CY1955" s="234"/>
      <c r="CZ1955" s="106">
        <v>1</v>
      </c>
      <c r="DA1955" s="106">
        <v>10</v>
      </c>
      <c r="DB1955" s="106"/>
      <c r="DC1955" s="106">
        <v>0.6</v>
      </c>
      <c r="DD1955" s="106" t="s">
        <v>3503</v>
      </c>
      <c r="DE1955" s="498">
        <v>7</v>
      </c>
      <c r="DF1955" s="490">
        <v>7</v>
      </c>
      <c r="DG1955" s="107">
        <v>25</v>
      </c>
      <c r="DH1955" s="107" t="s">
        <v>7138</v>
      </c>
      <c r="DI1955" s="107">
        <v>5.9083699999999997</v>
      </c>
      <c r="DJ1955" s="107">
        <v>-4.3426799999999997</v>
      </c>
      <c r="DK1955" s="107">
        <v>4.0945900000000002</v>
      </c>
      <c r="DL1955" s="107">
        <v>-0.60336400000000001</v>
      </c>
      <c r="DM1955" s="110">
        <v>2.1981799999999998</v>
      </c>
      <c r="DN1955" s="110">
        <v>-0.72086899999999998</v>
      </c>
      <c r="DO1955" s="110">
        <v>0.53484799999999999</v>
      </c>
      <c r="DP1955" s="110">
        <v>0.74262099999999998</v>
      </c>
      <c r="DQ1955" s="110">
        <v>0.57645999999999997</v>
      </c>
      <c r="DR1955" s="110">
        <v>0.75535300000000005</v>
      </c>
      <c r="DS1955" s="110">
        <v>0.52013299999999996</v>
      </c>
      <c r="DT1955" s="110">
        <v>0.71573299999999995</v>
      </c>
      <c r="DU1955" s="497">
        <v>0.32822400000000002</v>
      </c>
      <c r="DV1955" s="497">
        <v>0</v>
      </c>
      <c r="DW1955" s="497">
        <v>0.47150399999999998</v>
      </c>
      <c r="DX1955" s="497">
        <v>0</v>
      </c>
      <c r="DY1955" s="497">
        <v>0.31723499999999999</v>
      </c>
      <c r="DZ1955" s="497">
        <v>0</v>
      </c>
      <c r="EA1955" s="288"/>
      <c r="EB1955" s="501"/>
      <c r="EC1955" s="501"/>
      <c r="ED1955" s="492"/>
      <c r="EE1955" s="501"/>
      <c r="EF1955" s="501"/>
      <c r="EG1955" s="99"/>
      <c r="EH1955" s="99"/>
      <c r="EI1955" s="99"/>
      <c r="EJ1955" s="99"/>
      <c r="EK1955" s="99"/>
      <c r="EL1955" s="99"/>
      <c r="EM1955" s="99"/>
      <c r="EN1955" s="99"/>
      <c r="EO1955" s="99"/>
      <c r="EP1955" s="99"/>
      <c r="EQ1955" s="99"/>
      <c r="ER1955" s="99"/>
      <c r="ES1955" s="99"/>
      <c r="ET1955" s="99"/>
      <c r="EU1955" s="99"/>
      <c r="EV1955" s="99"/>
      <c r="EW1955" s="99"/>
      <c r="EX1955" s="119"/>
      <c r="EY1955" s="121"/>
      <c r="EZ1955" s="524"/>
      <c r="FA1955" s="83">
        <v>25</v>
      </c>
      <c r="FB1955" s="126">
        <v>14</v>
      </c>
      <c r="FC1955" s="505">
        <v>5.9083699999999997</v>
      </c>
      <c r="FD1955" s="505">
        <v>-4.3426799999999997</v>
      </c>
      <c r="FE1955" s="116">
        <v>4.0945900000000002</v>
      </c>
      <c r="FF1955" s="116">
        <v>-0.60336400000000001</v>
      </c>
      <c r="FG1955" s="116">
        <v>2.1981799999999998</v>
      </c>
      <c r="FH1955" s="116">
        <v>-0.72086899999999998</v>
      </c>
      <c r="FI1955" s="116" t="s">
        <v>7396</v>
      </c>
      <c r="FJ1955" s="116" t="s">
        <v>7397</v>
      </c>
      <c r="FK1955" s="116" t="s">
        <v>7398</v>
      </c>
      <c r="FL1955" s="116" t="s">
        <v>7399</v>
      </c>
      <c r="FM1955" s="116" t="s">
        <v>7400</v>
      </c>
      <c r="FN1955" s="116" t="s">
        <v>7401</v>
      </c>
    </row>
    <row r="1956" spans="1:170" s="3" customFormat="1" ht="15" customHeight="1" x14ac:dyDescent="0.2">
      <c r="A1956" s="448">
        <v>20150805</v>
      </c>
      <c r="B1956" s="448">
        <v>10</v>
      </c>
      <c r="C1956" s="449">
        <v>27</v>
      </c>
      <c r="D1956" s="449">
        <v>1</v>
      </c>
      <c r="E1956" s="449">
        <v>18</v>
      </c>
      <c r="F1956" s="449">
        <v>5</v>
      </c>
      <c r="G1956" s="452">
        <v>1.7</v>
      </c>
      <c r="H1956" s="435">
        <v>0.45</v>
      </c>
      <c r="I1956" s="450">
        <v>5700</v>
      </c>
      <c r="J1956" s="101" t="s">
        <v>1979</v>
      </c>
      <c r="K1956" s="451" t="str">
        <f>IF(B1956=2,"Z:\Data\MOOG\HeTao\raw\",IF(B1956=5,"Z:\Data\MOOG\Polo\raw\",IF(B1956=10,"Z:\Data\MOOG\Messi\raw\","")))</f>
        <v>Z:\Data\MOOG\Messi\raw\</v>
      </c>
      <c r="L1956" s="447" t="s">
        <v>7277</v>
      </c>
      <c r="M1956" s="569" t="str">
        <f>IF(NOT(ISERROR(FIND("Training_dt",W1956))),"'Plot Psychometric_HH_dt_yuchen'",IF(NOT(ISERROR(FIND("Training",W1956))),"'Plot Psychometric_HH'",IF(NOT(ISERROR(FIND("1DAT",W1956))),"'Plot Tuning Azimuth_HH'",IF(NOT(ISERROR(FIND("HD_dt",W1956))),"'Plot HeadingDiscimination_PSTH_HH_dt_yuchen'",IF(NOT(ISERROR(FIND("HD",W1956))),"'Plot HeadingDiscimination_PSTH_HH'",IF(NOT(ISERROR(FIND("MemSac",W1956))),"'Memory Saccade Analysis_HH'",IF(NOT(ISERROR(FIND("DelSac",W1956))),"'Memory Saccade Analysis_HH'",IF(NOT(ISERROR(FIND("u-stim",W1956))),"'Plot Microstim_HH'",""))))))))</f>
        <v>'Memory Saccade Analysis_HH'</v>
      </c>
      <c r="N1956" s="573">
        <v>1</v>
      </c>
      <c r="O1956" s="584">
        <v>-1</v>
      </c>
      <c r="P1956" s="590">
        <v>4</v>
      </c>
      <c r="Q1956" s="590">
        <f>IF(B1956=2,60,310)</f>
        <v>310</v>
      </c>
      <c r="R1956" s="590">
        <v>5</v>
      </c>
      <c r="S1956" s="590">
        <f>IF(B1956=2,60,-190)</f>
        <v>-190</v>
      </c>
      <c r="T1956" s="590">
        <v>1</v>
      </c>
      <c r="U1956" s="590">
        <f>IF(Z1956&lt;&gt;"",IF(NOT(ISERROR(FIND("SU",Z1956))),VALUE(RIGHT(Z1956,1))+4,IF(NOT(ISERROR(FIND("MU20",Z1956))),20,IF(NOT(ISERROR(FIND("MU21",Z1956))),21,IF(NOT(ISERROR(FIND("MU2",Z1956))),2,1)))),"")</f>
        <v>5</v>
      </c>
      <c r="V1956" s="583"/>
      <c r="W1956" s="453" t="s">
        <v>3863</v>
      </c>
      <c r="X1956" s="192"/>
      <c r="Y1956" s="219">
        <f>IF(NOT(ISERROR(FIND("MU=SU",X1956))),1,IF(Z1956&lt;&gt;"",IF(NOT(ISERROR(FIND("SU",Z1956))),1,0),""))</f>
        <v>1</v>
      </c>
      <c r="Z1956" s="217" t="s">
        <v>43</v>
      </c>
      <c r="AA1956" s="218">
        <v>2359</v>
      </c>
      <c r="AB1956" s="77">
        <v>16.346399999999999</v>
      </c>
      <c r="AC1956" s="78" t="s">
        <v>7279</v>
      </c>
      <c r="AD1956" s="199"/>
      <c r="AE1956" s="91"/>
      <c r="AF1956" s="79"/>
      <c r="AG1956" s="79"/>
      <c r="AH1956" s="80"/>
      <c r="AI1956" s="81"/>
      <c r="AJ1956" s="81"/>
      <c r="AK1956" s="81"/>
      <c r="AL1956" s="81"/>
      <c r="AM1956" s="114"/>
      <c r="AN1956" s="82"/>
      <c r="AO1956" s="83"/>
      <c r="AP1956" s="83"/>
      <c r="AQ1956" s="83"/>
      <c r="AR1956" s="84"/>
      <c r="AS1956" s="85"/>
      <c r="AT1956" s="85"/>
      <c r="AU1956" s="85"/>
      <c r="AV1956" s="85"/>
      <c r="AW1956" s="104"/>
      <c r="AX1956" s="86"/>
      <c r="AY1956" s="87"/>
      <c r="AZ1956" s="87"/>
      <c r="BA1956" s="87"/>
      <c r="BB1956" s="88"/>
      <c r="BC1956" s="89"/>
      <c r="BD1956" s="89"/>
      <c r="BE1956" s="89"/>
      <c r="BF1956" s="89"/>
      <c r="BG1956" s="115"/>
      <c r="BH1956" s="90"/>
      <c r="BI1956" s="251"/>
      <c r="BJ1956" s="252"/>
      <c r="BK1956" s="252"/>
      <c r="BL1956" s="230"/>
      <c r="BM1956" s="230"/>
      <c r="BN1956" s="230"/>
      <c r="BO1956" s="231"/>
      <c r="BP1956" s="231"/>
      <c r="BQ1956" s="231"/>
      <c r="BR1956" s="232"/>
      <c r="BS1956" s="232"/>
      <c r="BT1956" s="232"/>
      <c r="BU1956" s="230"/>
      <c r="BV1956" s="230"/>
      <c r="BW1956" s="231"/>
      <c r="BX1956" s="231"/>
      <c r="BY1956" s="232"/>
      <c r="BZ1956" s="235"/>
      <c r="CA1956" s="257"/>
      <c r="CB1956" s="233"/>
      <c r="CC1956" s="230"/>
      <c r="CD1956" s="230"/>
      <c r="CE1956" s="230"/>
      <c r="CF1956" s="230"/>
      <c r="CG1956" s="230"/>
      <c r="CH1956" s="230"/>
      <c r="CI1956" s="230"/>
      <c r="CJ1956" s="231"/>
      <c r="CK1956" s="231"/>
      <c r="CL1956" s="231"/>
      <c r="CM1956" s="231"/>
      <c r="CN1956" s="231"/>
      <c r="CO1956" s="231"/>
      <c r="CP1956" s="231"/>
      <c r="CQ1956" s="231"/>
      <c r="CR1956" s="232"/>
      <c r="CS1956" s="232"/>
      <c r="CT1956" s="232"/>
      <c r="CU1956" s="232"/>
      <c r="CV1956" s="232"/>
      <c r="CW1956" s="232"/>
      <c r="CX1956" s="232"/>
      <c r="CY1956" s="234"/>
      <c r="CZ1956" s="106"/>
      <c r="DA1956" s="106">
        <v>10</v>
      </c>
      <c r="DB1956" s="106"/>
      <c r="DC1956" s="106">
        <v>0</v>
      </c>
      <c r="DD1956" s="106"/>
      <c r="DE1956" s="106"/>
      <c r="DF1956" s="92"/>
      <c r="DG1956" s="107"/>
      <c r="DH1956" s="107"/>
      <c r="DI1956" s="107"/>
      <c r="DJ1956" s="107"/>
      <c r="DK1956" s="107"/>
      <c r="DL1956" s="107"/>
      <c r="DM1956" s="110"/>
      <c r="DN1956" s="110"/>
      <c r="DO1956" s="110"/>
      <c r="DP1956" s="110"/>
      <c r="DQ1956" s="110"/>
      <c r="DR1956" s="110"/>
      <c r="DS1956" s="110"/>
      <c r="DT1956" s="110"/>
      <c r="DU1956" s="497"/>
      <c r="DV1956" s="497"/>
      <c r="DW1956" s="497"/>
      <c r="DX1956" s="497"/>
      <c r="DY1956" s="497"/>
      <c r="DZ1956" s="497"/>
      <c r="EA1956" s="288">
        <v>0.47360799999999997</v>
      </c>
      <c r="EB1956" s="501">
        <v>1.7075E-3</v>
      </c>
      <c r="EC1956" s="501">
        <v>0.55500099999999997</v>
      </c>
      <c r="ED1956" s="492">
        <v>0.30940499999999999</v>
      </c>
      <c r="EE1956" s="111">
        <v>7.1026900000000004E-2</v>
      </c>
      <c r="EF1956" s="111">
        <v>8.9368200000000003E-6</v>
      </c>
      <c r="EG1956" s="99">
        <v>-90</v>
      </c>
      <c r="EH1956" s="99">
        <v>90</v>
      </c>
      <c r="EI1956" s="99">
        <v>90</v>
      </c>
      <c r="EJ1956" s="99">
        <v>90</v>
      </c>
      <c r="EK1956" s="99">
        <v>90</v>
      </c>
      <c r="EL1956" s="99">
        <v>-90</v>
      </c>
      <c r="EM1956" s="99">
        <v>0.11709600000000001</v>
      </c>
      <c r="EN1956" s="99">
        <v>0.38777899999999998</v>
      </c>
      <c r="EO1956" s="99">
        <v>9.8352700000000001E-2</v>
      </c>
      <c r="EP1956" s="99">
        <v>0.158966</v>
      </c>
      <c r="EQ1956" s="99">
        <v>0.25518999999999997</v>
      </c>
      <c r="ER1956" s="99">
        <v>0.49712899999999999</v>
      </c>
      <c r="ES1956" s="99">
        <v>0</v>
      </c>
      <c r="ET1956" s="99">
        <v>1.84842</v>
      </c>
      <c r="EU1956" s="99">
        <v>2.2658600000000002E-3</v>
      </c>
      <c r="EV1956" s="99">
        <v>-0.39652599999999999</v>
      </c>
      <c r="EW1956" s="99">
        <v>1.6654100000000001</v>
      </c>
      <c r="EX1956" s="119">
        <v>1.26888</v>
      </c>
      <c r="EY1956" s="121"/>
      <c r="EZ1956" s="287"/>
      <c r="FA1956" s="83"/>
      <c r="FB1956" s="126"/>
      <c r="FC1956" s="116"/>
      <c r="FD1956" s="116"/>
      <c r="FE1956" s="116"/>
      <c r="FF1956" s="116"/>
      <c r="FG1956" s="116"/>
      <c r="FH1956" s="116"/>
      <c r="FI1956" s="116"/>
      <c r="FJ1956" s="116"/>
      <c r="FK1956" s="116"/>
      <c r="FL1956" s="116"/>
      <c r="FM1956" s="116"/>
      <c r="FN1956" s="116"/>
    </row>
    <row r="1957" spans="1:170" s="3" customFormat="1" ht="15" customHeight="1" x14ac:dyDescent="0.2">
      <c r="A1957" s="448">
        <v>20150805</v>
      </c>
      <c r="B1957" s="448">
        <v>10</v>
      </c>
      <c r="C1957" s="449">
        <v>27</v>
      </c>
      <c r="D1957" s="449">
        <v>1</v>
      </c>
      <c r="E1957" s="449">
        <v>18</v>
      </c>
      <c r="F1957" s="449">
        <v>5</v>
      </c>
      <c r="G1957" s="452">
        <v>1.7</v>
      </c>
      <c r="H1957" s="435">
        <v>0.45</v>
      </c>
      <c r="I1957" s="450">
        <v>5700</v>
      </c>
      <c r="J1957" s="101" t="s">
        <v>1979</v>
      </c>
      <c r="K1957" s="451" t="str">
        <f>IF(B1957=2,"Z:\Data\MOOG\HeTao\raw\",IF(B1957=5,"Z:\Data\MOOG\Polo\raw\",IF(B1957=10,"Z:\Data\MOOG\Messi\raw\","")))</f>
        <v>Z:\Data\MOOG\Messi\raw\</v>
      </c>
      <c r="L1957" s="447" t="s">
        <v>7278</v>
      </c>
      <c r="M1957" s="569" t="str">
        <f>IF(NOT(ISERROR(FIND("Training_dt",W1957))),"'Plot Psychometric_HH_dt_yuchen'",IF(NOT(ISERROR(FIND("Training",W1957))),"'Plot Psychometric_HH'",IF(NOT(ISERROR(FIND("1DAT",W1957))),"'Plot Tuning Azimuth_HH'",IF(NOT(ISERROR(FIND("HD_dt",W1957))),"'Plot HeadingDiscimination_PSTH_HH_dt_yuchen'",IF(NOT(ISERROR(FIND("HD",W1957))),"'Plot HeadingDiscimination_PSTH_HH'",IF(NOT(ISERROR(FIND("MemSac",W1957))),"'Memory Saccade Analysis_HH'",IF(NOT(ISERROR(FIND("DelSac",W1957))),"'Memory Saccade Analysis_HH'",IF(NOT(ISERROR(FIND("u-stim",W1957))),"'Plot Microstim_HH'",""))))))))</f>
        <v>'Memory Saccade Analysis_HH'</v>
      </c>
      <c r="N1957" s="573">
        <v>1</v>
      </c>
      <c r="O1957" s="584">
        <v>-1</v>
      </c>
      <c r="P1957" s="590">
        <v>4</v>
      </c>
      <c r="Q1957" s="590">
        <f>IF(B1957=2,60,310)</f>
        <v>310</v>
      </c>
      <c r="R1957" s="590">
        <v>5</v>
      </c>
      <c r="S1957" s="590">
        <f>IF(B1957=2,60,-190)</f>
        <v>-190</v>
      </c>
      <c r="T1957" s="590">
        <v>1</v>
      </c>
      <c r="U1957" s="590">
        <f>IF(Z1957&lt;&gt;"",IF(NOT(ISERROR(FIND("SU",Z1957))),VALUE(RIGHT(Z1957,1))+4,IF(NOT(ISERROR(FIND("MU20",Z1957))),20,IF(NOT(ISERROR(FIND("MU21",Z1957))),21,IF(NOT(ISERROR(FIND("MU2",Z1957))),2,1)))),"")</f>
        <v>5</v>
      </c>
      <c r="V1957" s="583"/>
      <c r="W1957" s="453" t="s">
        <v>7257</v>
      </c>
      <c r="X1957" s="192"/>
      <c r="Y1957" s="219">
        <f>IF(NOT(ISERROR(FIND("MU=SU",X1957))),1,IF(Z1957&lt;&gt;"",IF(NOT(ISERROR(FIND("SU",Z1957))),1,0),""))</f>
        <v>1</v>
      </c>
      <c r="Z1957" s="217" t="s">
        <v>43</v>
      </c>
      <c r="AA1957" s="218">
        <v>2346</v>
      </c>
      <c r="AB1957" s="77">
        <v>19.4635</v>
      </c>
      <c r="AC1957" s="78" t="s">
        <v>7280</v>
      </c>
      <c r="AD1957" s="199"/>
      <c r="AE1957" s="91"/>
      <c r="AF1957" s="79"/>
      <c r="AG1957" s="79"/>
      <c r="AH1957" s="80"/>
      <c r="AI1957" s="81"/>
      <c r="AJ1957" s="81"/>
      <c r="AK1957" s="81"/>
      <c r="AL1957" s="81"/>
      <c r="AM1957" s="114"/>
      <c r="AN1957" s="82"/>
      <c r="AO1957" s="83"/>
      <c r="AP1957" s="83"/>
      <c r="AQ1957" s="83"/>
      <c r="AR1957" s="84"/>
      <c r="AS1957" s="85"/>
      <c r="AT1957" s="85"/>
      <c r="AU1957" s="85"/>
      <c r="AV1957" s="85"/>
      <c r="AW1957" s="104"/>
      <c r="AX1957" s="86"/>
      <c r="AY1957" s="87"/>
      <c r="AZ1957" s="87"/>
      <c r="BA1957" s="87"/>
      <c r="BB1957" s="88"/>
      <c r="BC1957" s="89"/>
      <c r="BD1957" s="89"/>
      <c r="BE1957" s="89"/>
      <c r="BF1957" s="89"/>
      <c r="BG1957" s="115"/>
      <c r="BH1957" s="90"/>
      <c r="BI1957" s="251"/>
      <c r="BJ1957" s="252"/>
      <c r="BK1957" s="252"/>
      <c r="BL1957" s="230"/>
      <c r="BM1957" s="230"/>
      <c r="BN1957" s="230"/>
      <c r="BO1957" s="231"/>
      <c r="BP1957" s="231"/>
      <c r="BQ1957" s="231"/>
      <c r="BR1957" s="232"/>
      <c r="BS1957" s="232"/>
      <c r="BT1957" s="232"/>
      <c r="BU1957" s="230"/>
      <c r="BV1957" s="230"/>
      <c r="BW1957" s="231"/>
      <c r="BX1957" s="231"/>
      <c r="BY1957" s="232"/>
      <c r="BZ1957" s="235"/>
      <c r="CA1957" s="257"/>
      <c r="CB1957" s="233"/>
      <c r="CC1957" s="230"/>
      <c r="CD1957" s="230"/>
      <c r="CE1957" s="230"/>
      <c r="CF1957" s="230"/>
      <c r="CG1957" s="230"/>
      <c r="CH1957" s="230"/>
      <c r="CI1957" s="230"/>
      <c r="CJ1957" s="231"/>
      <c r="CK1957" s="231"/>
      <c r="CL1957" s="231"/>
      <c r="CM1957" s="231"/>
      <c r="CN1957" s="231"/>
      <c r="CO1957" s="231"/>
      <c r="CP1957" s="231"/>
      <c r="CQ1957" s="231"/>
      <c r="CR1957" s="232"/>
      <c r="CS1957" s="232"/>
      <c r="CT1957" s="232"/>
      <c r="CU1957" s="232"/>
      <c r="CV1957" s="232"/>
      <c r="CW1957" s="232"/>
      <c r="CX1957" s="232"/>
      <c r="CY1957" s="234"/>
      <c r="CZ1957" s="106"/>
      <c r="DA1957" s="106">
        <v>10</v>
      </c>
      <c r="DB1957" s="106"/>
      <c r="DC1957" s="106">
        <v>0</v>
      </c>
      <c r="DD1957" s="106"/>
      <c r="DE1957" s="106"/>
      <c r="DF1957" s="92"/>
      <c r="DG1957" s="107"/>
      <c r="DH1957" s="107"/>
      <c r="DI1957" s="107"/>
      <c r="DJ1957" s="107"/>
      <c r="DK1957" s="107"/>
      <c r="DL1957" s="107"/>
      <c r="DM1957" s="110"/>
      <c r="DN1957" s="110"/>
      <c r="DO1957" s="110"/>
      <c r="DP1957" s="110"/>
      <c r="DQ1957" s="110"/>
      <c r="DR1957" s="110"/>
      <c r="DS1957" s="110"/>
      <c r="DT1957" s="110"/>
      <c r="DU1957" s="497"/>
      <c r="DV1957" s="497"/>
      <c r="DW1957" s="497"/>
      <c r="DX1957" s="497"/>
      <c r="DY1957" s="497"/>
      <c r="DZ1957" s="497"/>
      <c r="EA1957" s="288">
        <v>1</v>
      </c>
      <c r="EB1957" s="111">
        <v>1.4646599999999999E-4</v>
      </c>
      <c r="EC1957" s="111">
        <v>0.14795800000000001</v>
      </c>
      <c r="ED1957" s="492">
        <v>0.16006699999999999</v>
      </c>
      <c r="EE1957" s="111">
        <v>9.0952900000000003E-2</v>
      </c>
      <c r="EF1957" s="501">
        <v>0.13234899999999999</v>
      </c>
      <c r="EG1957" s="99">
        <v>0</v>
      </c>
      <c r="EH1957" s="99">
        <v>90</v>
      </c>
      <c r="EI1957" s="99">
        <v>90</v>
      </c>
      <c r="EJ1957" s="99">
        <v>90</v>
      </c>
      <c r="EK1957" s="99">
        <v>90</v>
      </c>
      <c r="EL1957" s="99">
        <v>90</v>
      </c>
      <c r="EM1957" s="99">
        <v>0</v>
      </c>
      <c r="EN1957" s="99">
        <v>0.44491999999999998</v>
      </c>
      <c r="EO1957" s="99">
        <v>0.21362</v>
      </c>
      <c r="EP1957" s="99">
        <v>0.208539</v>
      </c>
      <c r="EQ1957" s="99">
        <v>0.24221100000000001</v>
      </c>
      <c r="ER1957" s="99">
        <v>0.220581</v>
      </c>
      <c r="ES1957" s="99">
        <v>0</v>
      </c>
      <c r="ET1957" s="99">
        <v>1.9643600000000001</v>
      </c>
      <c r="EU1957" s="99">
        <v>-1.8266600000000001E-2</v>
      </c>
      <c r="EV1957" s="99">
        <v>1.0740700000000001</v>
      </c>
      <c r="EW1957" s="99">
        <v>2.6851799999999999</v>
      </c>
      <c r="EX1957" s="119">
        <v>-0.84939500000000001</v>
      </c>
      <c r="EY1957" s="121"/>
      <c r="EZ1957" s="287"/>
      <c r="FA1957" s="83"/>
      <c r="FB1957" s="126"/>
      <c r="FC1957" s="116"/>
      <c r="FD1957" s="116"/>
      <c r="FE1957" s="116"/>
      <c r="FF1957" s="116"/>
      <c r="FG1957" s="116"/>
      <c r="FH1957" s="116"/>
      <c r="FI1957" s="116"/>
      <c r="FJ1957" s="116"/>
      <c r="FK1957" s="116"/>
      <c r="FL1957" s="116"/>
      <c r="FM1957" s="116"/>
      <c r="FN1957" s="116"/>
    </row>
    <row r="1958" spans="1:170" s="3" customFormat="1" ht="15" customHeight="1" x14ac:dyDescent="0.2">
      <c r="A1958" s="448">
        <v>20150805</v>
      </c>
      <c r="B1958" s="448">
        <v>10</v>
      </c>
      <c r="C1958" s="449">
        <v>27</v>
      </c>
      <c r="D1958" s="449">
        <v>1</v>
      </c>
      <c r="E1958" s="449">
        <v>18</v>
      </c>
      <c r="F1958" s="449">
        <v>5</v>
      </c>
      <c r="G1958" s="452">
        <v>1.7</v>
      </c>
      <c r="H1958" s="435">
        <v>0.45</v>
      </c>
      <c r="I1958" s="450">
        <v>7796</v>
      </c>
      <c r="J1958" s="101" t="s">
        <v>7296</v>
      </c>
      <c r="K1958" s="451" t="str">
        <f>IF(B1958=2,"Z:\Data\MOOG\HeTao\raw\",IF(B1958=5,"Z:\Data\MOOG\Polo\raw\",IF(B1958=10,"Z:\Data\MOOG\Messi\raw\","")))</f>
        <v>Z:\Data\MOOG\Messi\raw\</v>
      </c>
      <c r="L1958" s="447" t="s">
        <v>7281</v>
      </c>
      <c r="M1958" s="569" t="str">
        <f>IF(NOT(ISERROR(FIND("Training_dt",W1958))),"'Plot Psychometric_HH_dt_yuchen'",IF(NOT(ISERROR(FIND("Training",W1958))),"'Plot Psychometric_HH'",IF(NOT(ISERROR(FIND("1DAT",W1958))),"'Plot Tuning Azimuth_HH'",IF(NOT(ISERROR(FIND("HD_dt",W1958))),"'Plot HeadingDiscimination_PSTH_HH_dt_yuchen'",IF(NOT(ISERROR(FIND("HD",W1958))),"'Plot HeadingDiscimination_PSTH_HH'",IF(NOT(ISERROR(FIND("MemSac",W1958))),"'Memory Saccade Analysis_HH'",IF(NOT(ISERROR(FIND("DelSac",W1958))),"'Memory Saccade Analysis_HH'",IF(NOT(ISERROR(FIND("u-stim",W1958))),"'Plot Microstim_HH'",""))))))))</f>
        <v>'Memory Saccade Analysis_HH'</v>
      </c>
      <c r="N1958" s="573">
        <v>1</v>
      </c>
      <c r="O1958" s="584">
        <v>-1</v>
      </c>
      <c r="P1958" s="590">
        <v>4</v>
      </c>
      <c r="Q1958" s="590">
        <f>IF(B1958=2,60,310)</f>
        <v>310</v>
      </c>
      <c r="R1958" s="590">
        <v>5</v>
      </c>
      <c r="S1958" s="590">
        <f>IF(B1958=2,60,-190)</f>
        <v>-190</v>
      </c>
      <c r="T1958" s="590">
        <v>1</v>
      </c>
      <c r="U1958" s="590">
        <f>IF(Z1958&lt;&gt;"",IF(NOT(ISERROR(FIND("SU",Z1958))),VALUE(RIGHT(Z1958,1))+4,IF(NOT(ISERROR(FIND("MU20",Z1958))),20,IF(NOT(ISERROR(FIND("MU21",Z1958))),21,IF(NOT(ISERROR(FIND("MU2",Z1958))),2,1)))),"")</f>
        <v>5</v>
      </c>
      <c r="V1958" s="583"/>
      <c r="W1958" s="453" t="s">
        <v>2172</v>
      </c>
      <c r="X1958" s="192"/>
      <c r="Y1958" s="219">
        <f>IF(NOT(ISERROR(FIND("MU=SU",X1958))),1,IF(Z1958&lt;&gt;"",IF(NOT(ISERROR(FIND("SU",Z1958))),1,0),""))</f>
        <v>1</v>
      </c>
      <c r="Z1958" s="217" t="s">
        <v>43</v>
      </c>
      <c r="AA1958" s="218">
        <v>2583</v>
      </c>
      <c r="AB1958" s="77">
        <v>15.4655</v>
      </c>
      <c r="AC1958" s="78" t="s">
        <v>7282</v>
      </c>
      <c r="AD1958" s="199"/>
      <c r="AE1958" s="91"/>
      <c r="AF1958" s="79"/>
      <c r="AG1958" s="79"/>
      <c r="AH1958" s="80"/>
      <c r="AI1958" s="81"/>
      <c r="AJ1958" s="81"/>
      <c r="AK1958" s="81"/>
      <c r="AL1958" s="81"/>
      <c r="AM1958" s="114"/>
      <c r="AN1958" s="82"/>
      <c r="AO1958" s="83"/>
      <c r="AP1958" s="83"/>
      <c r="AQ1958" s="83"/>
      <c r="AR1958" s="84"/>
      <c r="AS1958" s="85"/>
      <c r="AT1958" s="85"/>
      <c r="AU1958" s="85"/>
      <c r="AV1958" s="85"/>
      <c r="AW1958" s="104"/>
      <c r="AX1958" s="86"/>
      <c r="AY1958" s="87"/>
      <c r="AZ1958" s="87"/>
      <c r="BA1958" s="87"/>
      <c r="BB1958" s="88"/>
      <c r="BC1958" s="89"/>
      <c r="BD1958" s="89"/>
      <c r="BE1958" s="89"/>
      <c r="BF1958" s="89"/>
      <c r="BG1958" s="115"/>
      <c r="BH1958" s="90"/>
      <c r="BI1958" s="251"/>
      <c r="BJ1958" s="252"/>
      <c r="BK1958" s="252"/>
      <c r="BL1958" s="230"/>
      <c r="BM1958" s="230"/>
      <c r="BN1958" s="230"/>
      <c r="BO1958" s="231"/>
      <c r="BP1958" s="231"/>
      <c r="BQ1958" s="231"/>
      <c r="BR1958" s="232"/>
      <c r="BS1958" s="232"/>
      <c r="BT1958" s="232"/>
      <c r="BU1958" s="230"/>
      <c r="BV1958" s="230"/>
      <c r="BW1958" s="231"/>
      <c r="BX1958" s="231"/>
      <c r="BY1958" s="232"/>
      <c r="BZ1958" s="235"/>
      <c r="CA1958" s="257"/>
      <c r="CB1958" s="233"/>
      <c r="CC1958" s="230"/>
      <c r="CD1958" s="230"/>
      <c r="CE1958" s="230"/>
      <c r="CF1958" s="230"/>
      <c r="CG1958" s="230"/>
      <c r="CH1958" s="230"/>
      <c r="CI1958" s="230"/>
      <c r="CJ1958" s="231"/>
      <c r="CK1958" s="231"/>
      <c r="CL1958" s="231"/>
      <c r="CM1958" s="231"/>
      <c r="CN1958" s="231"/>
      <c r="CO1958" s="231"/>
      <c r="CP1958" s="231"/>
      <c r="CQ1958" s="231"/>
      <c r="CR1958" s="232"/>
      <c r="CS1958" s="232"/>
      <c r="CT1958" s="232"/>
      <c r="CU1958" s="232"/>
      <c r="CV1958" s="232"/>
      <c r="CW1958" s="232"/>
      <c r="CX1958" s="232"/>
      <c r="CY1958" s="234"/>
      <c r="CZ1958" s="106"/>
      <c r="DA1958" s="106"/>
      <c r="DB1958" s="106"/>
      <c r="DC1958" s="106">
        <v>0</v>
      </c>
      <c r="DD1958" s="106"/>
      <c r="DE1958" s="106"/>
      <c r="DF1958" s="92"/>
      <c r="DG1958" s="107"/>
      <c r="DH1958" s="107"/>
      <c r="DI1958" s="107"/>
      <c r="DJ1958" s="107"/>
      <c r="DK1958" s="107"/>
      <c r="DL1958" s="107"/>
      <c r="DM1958" s="110"/>
      <c r="DN1958" s="110"/>
      <c r="DO1958" s="110"/>
      <c r="DP1958" s="110"/>
      <c r="DQ1958" s="110"/>
      <c r="DR1958" s="110"/>
      <c r="DS1958" s="110"/>
      <c r="DT1958" s="110"/>
      <c r="DU1958" s="497"/>
      <c r="DV1958" s="497"/>
      <c r="DW1958" s="497"/>
      <c r="DX1958" s="497"/>
      <c r="DY1958" s="497"/>
      <c r="DZ1958" s="497"/>
      <c r="EA1958" s="288">
        <v>0.28421299999999999</v>
      </c>
      <c r="EB1958" s="501">
        <v>0.43140699999999998</v>
      </c>
      <c r="EC1958" s="501">
        <v>0.21345</v>
      </c>
      <c r="ED1958" s="99">
        <v>0.74505600000000005</v>
      </c>
      <c r="EE1958" s="501">
        <v>0.20929400000000001</v>
      </c>
      <c r="EF1958" s="501">
        <v>0.35499399999999998</v>
      </c>
      <c r="EG1958" s="99">
        <v>-115.452</v>
      </c>
      <c r="EH1958" s="99">
        <v>135</v>
      </c>
      <c r="EI1958" s="99">
        <v>29.311900000000001</v>
      </c>
      <c r="EJ1958" s="99">
        <v>100.465</v>
      </c>
      <c r="EK1958" s="99">
        <v>-144.148</v>
      </c>
      <c r="EL1958" s="99">
        <v>-131.71100000000001</v>
      </c>
      <c r="EM1958" s="99">
        <v>0.43731399999999998</v>
      </c>
      <c r="EN1958" s="99">
        <v>0.40199099999999999</v>
      </c>
      <c r="EO1958" s="99">
        <v>0.44562299999999999</v>
      </c>
      <c r="EP1958" s="99">
        <v>0.35775899999999999</v>
      </c>
      <c r="EQ1958" s="99">
        <v>0.44699100000000003</v>
      </c>
      <c r="ER1958" s="99">
        <v>0.42425000000000002</v>
      </c>
      <c r="ES1958" s="99">
        <v>0</v>
      </c>
      <c r="ET1958" s="99">
        <v>2.37602</v>
      </c>
      <c r="EU1958" s="99">
        <v>2.7685300000000002</v>
      </c>
      <c r="EV1958" s="99">
        <v>2.9444900000000001</v>
      </c>
      <c r="EW1958" s="99">
        <v>4.3301299999999996</v>
      </c>
      <c r="EX1958" s="119">
        <v>2.79053</v>
      </c>
      <c r="EY1958" s="121"/>
      <c r="EZ1958" s="287"/>
      <c r="FA1958" s="83"/>
      <c r="FB1958" s="126"/>
      <c r="FC1958" s="116"/>
      <c r="FD1958" s="116"/>
      <c r="FE1958" s="116"/>
      <c r="FF1958" s="116"/>
      <c r="FG1958" s="116"/>
      <c r="FH1958" s="116"/>
      <c r="FI1958" s="116"/>
      <c r="FJ1958" s="116"/>
      <c r="FK1958" s="116"/>
      <c r="FL1958" s="116"/>
      <c r="FM1958" s="116"/>
      <c r="FN1958" s="116"/>
    </row>
    <row r="1959" spans="1:170" s="3" customFormat="1" ht="15" customHeight="1" x14ac:dyDescent="0.2">
      <c r="A1959" s="448">
        <v>20150805</v>
      </c>
      <c r="B1959" s="448">
        <v>10</v>
      </c>
      <c r="C1959" s="449">
        <v>27</v>
      </c>
      <c r="D1959" s="449">
        <v>1</v>
      </c>
      <c r="E1959" s="449">
        <v>18</v>
      </c>
      <c r="F1959" s="449">
        <v>5</v>
      </c>
      <c r="G1959" s="452">
        <v>1.7</v>
      </c>
      <c r="H1959" s="435">
        <v>0.45</v>
      </c>
      <c r="I1959" s="450">
        <v>7796</v>
      </c>
      <c r="J1959" s="101" t="s">
        <v>7296</v>
      </c>
      <c r="K1959" s="451" t="str">
        <f>IF(B1959=2,"Z:\Data\MOOG\HeTao\raw\",IF(B1959=5,"Z:\Data\MOOG\Polo\raw\",IF(B1959=10,"Z:\Data\MOOG\Messi\raw\","")))</f>
        <v>Z:\Data\MOOG\Messi\raw\</v>
      </c>
      <c r="L1959" s="447" t="s">
        <v>7283</v>
      </c>
      <c r="M1959" s="569" t="str">
        <f>IF(NOT(ISERROR(FIND("Training_dt",W1959))),"'Plot Psychometric_HH_dt_yuchen'",IF(NOT(ISERROR(FIND("Training",W1959))),"'Plot Psychometric_HH'",IF(NOT(ISERROR(FIND("1DAT",W1959))),"'Plot Tuning Azimuth_HH'",IF(NOT(ISERROR(FIND("HD_dt",W1959))),"'Plot HeadingDiscimination_PSTH_HH_dt_yuchen'",IF(NOT(ISERROR(FIND("HD",W1959))),"'Plot HeadingDiscimination_PSTH_HH'",IF(NOT(ISERROR(FIND("MemSac",W1959))),"'Memory Saccade Analysis_HH'",IF(NOT(ISERROR(FIND("DelSac",W1959))),"'Memory Saccade Analysis_HH'",IF(NOT(ISERROR(FIND("u-stim",W1959))),"'Plot Microstim_HH'",""))))))))</f>
        <v>'Plot Tuning Azimuth_HH'</v>
      </c>
      <c r="N1959" s="573">
        <v>1</v>
      </c>
      <c r="O1959" s="584">
        <v>74</v>
      </c>
      <c r="P1959" s="590">
        <v>4</v>
      </c>
      <c r="Q1959" s="590">
        <f>IF(B1959=2,60,310)</f>
        <v>310</v>
      </c>
      <c r="R1959" s="590">
        <v>5</v>
      </c>
      <c r="S1959" s="590">
        <f>IF(B1959=2,60,-190)</f>
        <v>-190</v>
      </c>
      <c r="T1959" s="590">
        <v>1</v>
      </c>
      <c r="U1959" s="590">
        <f>IF(Z1959&lt;&gt;"",IF(NOT(ISERROR(FIND("SU",Z1959))),VALUE(RIGHT(Z1959,1))+4,IF(NOT(ISERROR(FIND("MU20",Z1959))),20,IF(NOT(ISERROR(FIND("MU21",Z1959))),21,IF(NOT(ISERROR(FIND("MU2",Z1959))),2,1)))),"")</f>
        <v>5</v>
      </c>
      <c r="V1959" s="583"/>
      <c r="W1959" s="453" t="s">
        <v>2222</v>
      </c>
      <c r="X1959" s="192"/>
      <c r="Y1959" s="219">
        <f>IF(NOT(ISERROR(FIND("MU=SU",X1959))),1,IF(Z1959&lt;&gt;"",IF(NOT(ISERROR(FIND("SU",Z1959))),1,0),""))</f>
        <v>1</v>
      </c>
      <c r="Z1959" s="217" t="s">
        <v>43</v>
      </c>
      <c r="AA1959" s="218">
        <v>4289</v>
      </c>
      <c r="AB1959" s="77">
        <v>13.7895</v>
      </c>
      <c r="AC1959" s="78" t="s">
        <v>7284</v>
      </c>
      <c r="AD1959" s="199"/>
      <c r="AE1959" s="91">
        <v>130.69999999999999</v>
      </c>
      <c r="AF1959" s="79">
        <v>0.45056800000000002</v>
      </c>
      <c r="AG1959" s="79">
        <v>0.35828599999999999</v>
      </c>
      <c r="AH1959" s="80">
        <v>0.21093100000000001</v>
      </c>
      <c r="AI1959" s="81">
        <v>5.7495999999999998E-2</v>
      </c>
      <c r="AJ1959" s="81">
        <v>0.14095199999999999</v>
      </c>
      <c r="AK1959" s="81">
        <v>128.89699999999999</v>
      </c>
      <c r="AL1959" s="81">
        <v>73.545500000000004</v>
      </c>
      <c r="AM1959" s="114" t="s">
        <v>7354</v>
      </c>
      <c r="AN1959" s="82" t="s">
        <v>7355</v>
      </c>
      <c r="AO1959" s="83">
        <v>26.377300000000002</v>
      </c>
      <c r="AP1959" s="83">
        <v>0.55635500000000004</v>
      </c>
      <c r="AQ1959" s="83">
        <v>0.29137000000000002</v>
      </c>
      <c r="AR1959" s="84">
        <v>1.0655100000000001E-2</v>
      </c>
      <c r="AS1959" s="85">
        <v>2.2941400000000001</v>
      </c>
      <c r="AT1959" s="85">
        <v>0.293821</v>
      </c>
      <c r="AU1959" s="85">
        <v>19.462299999999999</v>
      </c>
      <c r="AV1959" s="85">
        <v>69.1404</v>
      </c>
      <c r="AW1959" s="104" t="s">
        <v>7356</v>
      </c>
      <c r="AX1959" s="86" t="s">
        <v>7357</v>
      </c>
      <c r="AY1959" s="87" t="s">
        <v>1615</v>
      </c>
      <c r="AZ1959" s="87" t="s">
        <v>1615</v>
      </c>
      <c r="BA1959" s="87" t="s">
        <v>1615</v>
      </c>
      <c r="BB1959" s="88" t="s">
        <v>1615</v>
      </c>
      <c r="BC1959" s="89" t="s">
        <v>1615</v>
      </c>
      <c r="BD1959" s="89" t="s">
        <v>1615</v>
      </c>
      <c r="BE1959" s="89" t="s">
        <v>1615</v>
      </c>
      <c r="BF1959" s="89" t="s">
        <v>1615</v>
      </c>
      <c r="BG1959" s="115" t="s">
        <v>1615</v>
      </c>
      <c r="BH1959" s="90" t="s">
        <v>1615</v>
      </c>
      <c r="BI1959" s="251"/>
      <c r="BJ1959" s="252"/>
      <c r="BK1959" s="252"/>
      <c r="BL1959" s="230"/>
      <c r="BM1959" s="230"/>
      <c r="BN1959" s="230"/>
      <c r="BO1959" s="231"/>
      <c r="BP1959" s="231"/>
      <c r="BQ1959" s="231"/>
      <c r="BR1959" s="232"/>
      <c r="BS1959" s="232"/>
      <c r="BT1959" s="232"/>
      <c r="BU1959" s="230"/>
      <c r="BV1959" s="230"/>
      <c r="BW1959" s="231"/>
      <c r="BX1959" s="231"/>
      <c r="BY1959" s="232"/>
      <c r="BZ1959" s="235"/>
      <c r="CA1959" s="257"/>
      <c r="CB1959" s="233"/>
      <c r="CC1959" s="230"/>
      <c r="CD1959" s="230"/>
      <c r="CE1959" s="230"/>
      <c r="CF1959" s="230"/>
      <c r="CG1959" s="230"/>
      <c r="CH1959" s="230"/>
      <c r="CI1959" s="230"/>
      <c r="CJ1959" s="231"/>
      <c r="CK1959" s="231"/>
      <c r="CL1959" s="231"/>
      <c r="CM1959" s="231"/>
      <c r="CN1959" s="231"/>
      <c r="CO1959" s="231"/>
      <c r="CP1959" s="231"/>
      <c r="CQ1959" s="231"/>
      <c r="CR1959" s="232"/>
      <c r="CS1959" s="232"/>
      <c r="CT1959" s="232"/>
      <c r="CU1959" s="232"/>
      <c r="CV1959" s="232"/>
      <c r="CW1959" s="232"/>
      <c r="CX1959" s="232"/>
      <c r="CY1959" s="234"/>
      <c r="CZ1959" s="106"/>
      <c r="DA1959" s="106"/>
      <c r="DB1959" s="106"/>
      <c r="DC1959" s="106"/>
      <c r="DD1959" s="106"/>
      <c r="DE1959" s="106"/>
      <c r="DF1959" s="92"/>
      <c r="DG1959" s="107"/>
      <c r="DH1959" s="107"/>
      <c r="DI1959" s="107"/>
      <c r="DJ1959" s="107"/>
      <c r="DK1959" s="107"/>
      <c r="DL1959" s="107"/>
      <c r="DM1959" s="110"/>
      <c r="DN1959" s="110"/>
      <c r="DO1959" s="110"/>
      <c r="DP1959" s="110"/>
      <c r="DQ1959" s="110"/>
      <c r="DR1959" s="110"/>
      <c r="DS1959" s="110"/>
      <c r="DT1959" s="110"/>
      <c r="DU1959" s="497"/>
      <c r="DV1959" s="497"/>
      <c r="DW1959" s="497"/>
      <c r="DX1959" s="497"/>
      <c r="DY1959" s="497"/>
      <c r="DZ1959" s="497"/>
      <c r="EA1959" s="288"/>
      <c r="EB1959" s="501"/>
      <c r="EC1959" s="501"/>
      <c r="ED1959" s="99"/>
      <c r="EE1959" s="501"/>
      <c r="EF1959" s="501"/>
      <c r="EG1959" s="99"/>
      <c r="EH1959" s="99"/>
      <c r="EI1959" s="99"/>
      <c r="EJ1959" s="99"/>
      <c r="EK1959" s="99"/>
      <c r="EL1959" s="99"/>
      <c r="EM1959" s="99"/>
      <c r="EN1959" s="99"/>
      <c r="EO1959" s="99"/>
      <c r="EP1959" s="99"/>
      <c r="EQ1959" s="99"/>
      <c r="ER1959" s="99"/>
      <c r="ES1959" s="99"/>
      <c r="ET1959" s="99"/>
      <c r="EU1959" s="99"/>
      <c r="EV1959" s="99"/>
      <c r="EW1959" s="99"/>
      <c r="EX1959" s="119"/>
      <c r="EY1959" s="121"/>
      <c r="EZ1959" s="287"/>
      <c r="FA1959" s="83"/>
      <c r="FB1959" s="126"/>
      <c r="FC1959" s="116"/>
      <c r="FD1959" s="116"/>
      <c r="FE1959" s="116"/>
      <c r="FF1959" s="116"/>
      <c r="FG1959" s="116"/>
      <c r="FH1959" s="116"/>
      <c r="FI1959" s="116"/>
      <c r="FJ1959" s="116"/>
      <c r="FK1959" s="116"/>
      <c r="FL1959" s="116"/>
      <c r="FM1959" s="116"/>
      <c r="FN1959" s="116"/>
    </row>
    <row r="1960" spans="1:170" s="3" customFormat="1" ht="15" customHeight="1" x14ac:dyDescent="0.2">
      <c r="A1960" s="448">
        <v>20150805</v>
      </c>
      <c r="B1960" s="448">
        <v>10</v>
      </c>
      <c r="C1960" s="449">
        <v>27</v>
      </c>
      <c r="D1960" s="449">
        <v>1</v>
      </c>
      <c r="E1960" s="449">
        <v>18</v>
      </c>
      <c r="F1960" s="449">
        <v>5</v>
      </c>
      <c r="G1960" s="452">
        <v>1.7</v>
      </c>
      <c r="H1960" s="435">
        <v>0.45</v>
      </c>
      <c r="I1960" s="450">
        <v>8046</v>
      </c>
      <c r="J1960" s="101" t="s">
        <v>7296</v>
      </c>
      <c r="K1960" s="451" t="str">
        <f>IF(B1960=2,"Z:\Data\MOOG\HeTao\raw\",IF(B1960=5,"Z:\Data\MOOG\Polo\raw\",IF(B1960=10,"Z:\Data\MOOG\Messi\raw\","")))</f>
        <v>Z:\Data\MOOG\Messi\raw\</v>
      </c>
      <c r="L1960" s="447" t="s">
        <v>7285</v>
      </c>
      <c r="M1960" s="569" t="str">
        <f>IF(NOT(ISERROR(FIND("Training_dt",W1960))),"'Plot Psychometric_HH_dt_yuchen'",IF(NOT(ISERROR(FIND("Training",W1960))),"'Plot Psychometric_HH'",IF(NOT(ISERROR(FIND("1DAT",W1960))),"'Plot Tuning Azimuth_HH'",IF(NOT(ISERROR(FIND("HD_dt",W1960))),"'Plot HeadingDiscimination_PSTH_HH_dt_yuchen'",IF(NOT(ISERROR(FIND("HD",W1960))),"'Plot HeadingDiscimination_PSTH_HH'",IF(NOT(ISERROR(FIND("MemSac",W1960))),"'Memory Saccade Analysis_HH'",IF(NOT(ISERROR(FIND("DelSac",W1960))),"'Memory Saccade Analysis_HH'",IF(NOT(ISERROR(FIND("u-stim",W1960))),"'Plot Microstim_HH'",""))))))))</f>
        <v>'Memory Saccade Analysis_HH'</v>
      </c>
      <c r="N1960" s="573">
        <v>1</v>
      </c>
      <c r="O1960" s="584">
        <v>-1</v>
      </c>
      <c r="P1960" s="590">
        <v>4</v>
      </c>
      <c r="Q1960" s="590">
        <f>IF(B1960=2,60,310)</f>
        <v>310</v>
      </c>
      <c r="R1960" s="590">
        <v>5</v>
      </c>
      <c r="S1960" s="590">
        <f>IF(B1960=2,60,-190)</f>
        <v>-190</v>
      </c>
      <c r="T1960" s="590">
        <v>1</v>
      </c>
      <c r="U1960" s="590">
        <f>IF(Z1960&lt;&gt;"",IF(NOT(ISERROR(FIND("SU",Z1960))),VALUE(RIGHT(Z1960,1))+4,IF(NOT(ISERROR(FIND("MU20",Z1960))),20,IF(NOT(ISERROR(FIND("MU21",Z1960))),21,IF(NOT(ISERROR(FIND("MU2",Z1960))),2,1)))),"")</f>
        <v>5</v>
      </c>
      <c r="V1960" s="583"/>
      <c r="W1960" s="453" t="s">
        <v>2172</v>
      </c>
      <c r="X1960" s="192"/>
      <c r="Y1960" s="219">
        <f>IF(NOT(ISERROR(FIND("MU=SU",X1960))),1,IF(Z1960&lt;&gt;"",IF(NOT(ISERROR(FIND("SU",Z1960))),1,0),""))</f>
        <v>1</v>
      </c>
      <c r="Z1960" s="217" t="s">
        <v>43</v>
      </c>
      <c r="AA1960" s="218">
        <v>3109</v>
      </c>
      <c r="AB1960" s="77">
        <v>8.4905399999999993</v>
      </c>
      <c r="AC1960" s="78" t="s">
        <v>7286</v>
      </c>
      <c r="AD1960" s="199"/>
      <c r="AE1960" s="91"/>
      <c r="AF1960" s="79"/>
      <c r="AG1960" s="79"/>
      <c r="AH1960" s="80"/>
      <c r="AI1960" s="81"/>
      <c r="AJ1960" s="81"/>
      <c r="AK1960" s="81"/>
      <c r="AL1960" s="81"/>
      <c r="AM1960" s="114"/>
      <c r="AN1960" s="82"/>
      <c r="AO1960" s="83"/>
      <c r="AP1960" s="83"/>
      <c r="AQ1960" s="83"/>
      <c r="AR1960" s="84"/>
      <c r="AS1960" s="85"/>
      <c r="AT1960" s="85"/>
      <c r="AU1960" s="85"/>
      <c r="AV1960" s="85"/>
      <c r="AW1960" s="104"/>
      <c r="AX1960" s="86"/>
      <c r="AY1960" s="87"/>
      <c r="AZ1960" s="87"/>
      <c r="BA1960" s="87"/>
      <c r="BB1960" s="88"/>
      <c r="BC1960" s="89"/>
      <c r="BD1960" s="89"/>
      <c r="BE1960" s="89"/>
      <c r="BF1960" s="89"/>
      <c r="BG1960" s="115"/>
      <c r="BH1960" s="90"/>
      <c r="BI1960" s="251"/>
      <c r="BJ1960" s="252"/>
      <c r="BK1960" s="252"/>
      <c r="BL1960" s="230"/>
      <c r="BM1960" s="230"/>
      <c r="BN1960" s="230"/>
      <c r="BO1960" s="231"/>
      <c r="BP1960" s="231"/>
      <c r="BQ1960" s="231"/>
      <c r="BR1960" s="232"/>
      <c r="BS1960" s="232"/>
      <c r="BT1960" s="232"/>
      <c r="BU1960" s="230"/>
      <c r="BV1960" s="230"/>
      <c r="BW1960" s="231"/>
      <c r="BX1960" s="231"/>
      <c r="BY1960" s="232"/>
      <c r="BZ1960" s="235"/>
      <c r="CA1960" s="257"/>
      <c r="CB1960" s="233"/>
      <c r="CC1960" s="230"/>
      <c r="CD1960" s="230"/>
      <c r="CE1960" s="230"/>
      <c r="CF1960" s="230"/>
      <c r="CG1960" s="230"/>
      <c r="CH1960" s="230"/>
      <c r="CI1960" s="230"/>
      <c r="CJ1960" s="231"/>
      <c r="CK1960" s="231"/>
      <c r="CL1960" s="231"/>
      <c r="CM1960" s="231"/>
      <c r="CN1960" s="231"/>
      <c r="CO1960" s="231"/>
      <c r="CP1960" s="231"/>
      <c r="CQ1960" s="231"/>
      <c r="CR1960" s="232"/>
      <c r="CS1960" s="232"/>
      <c r="CT1960" s="232"/>
      <c r="CU1960" s="232"/>
      <c r="CV1960" s="232"/>
      <c r="CW1960" s="232"/>
      <c r="CX1960" s="232"/>
      <c r="CY1960" s="234"/>
      <c r="CZ1960" s="106"/>
      <c r="DA1960" s="106"/>
      <c r="DB1960" s="106"/>
      <c r="DC1960" s="106">
        <v>0</v>
      </c>
      <c r="DD1960" s="106"/>
      <c r="DE1960" s="106"/>
      <c r="DF1960" s="92"/>
      <c r="DG1960" s="107"/>
      <c r="DH1960" s="107"/>
      <c r="DI1960" s="107"/>
      <c r="DJ1960" s="107"/>
      <c r="DK1960" s="107"/>
      <c r="DL1960" s="107"/>
      <c r="DM1960" s="110"/>
      <c r="DN1960" s="110"/>
      <c r="DO1960" s="110"/>
      <c r="DP1960" s="110"/>
      <c r="DQ1960" s="110"/>
      <c r="DR1960" s="110"/>
      <c r="DS1960" s="110"/>
      <c r="DT1960" s="110"/>
      <c r="DU1960" s="497"/>
      <c r="DV1960" s="497"/>
      <c r="DW1960" s="497"/>
      <c r="DX1960" s="497"/>
      <c r="DY1960" s="497"/>
      <c r="DZ1960" s="497"/>
      <c r="EA1960" s="288">
        <v>0.47698000000000002</v>
      </c>
      <c r="EB1960" s="501">
        <v>6.1009800000000003E-2</v>
      </c>
      <c r="EC1960" s="501">
        <v>0.33923300000000001</v>
      </c>
      <c r="ED1960" s="99">
        <v>0.29902699999999999</v>
      </c>
      <c r="EE1960" s="501">
        <v>0.534362</v>
      </c>
      <c r="EF1960" s="111">
        <v>0.13586799999999999</v>
      </c>
      <c r="EG1960" s="99">
        <v>31.4544</v>
      </c>
      <c r="EH1960" s="99">
        <v>22.151700000000002</v>
      </c>
      <c r="EI1960" s="99">
        <v>-68.998999999999995</v>
      </c>
      <c r="EJ1960" s="99">
        <v>-136.619</v>
      </c>
      <c r="EK1960" s="99">
        <v>-148.14599999999999</v>
      </c>
      <c r="EL1960" s="99">
        <v>-128.547</v>
      </c>
      <c r="EM1960" s="99">
        <v>0.42123899999999997</v>
      </c>
      <c r="EN1960" s="99">
        <v>0.53771000000000002</v>
      </c>
      <c r="EO1960" s="99">
        <v>0.46320600000000001</v>
      </c>
      <c r="EP1960" s="99">
        <v>0.40053499999999997</v>
      </c>
      <c r="EQ1960" s="99">
        <v>0.390096</v>
      </c>
      <c r="ER1960" s="99">
        <v>0.53146599999999999</v>
      </c>
      <c r="ES1960" s="99">
        <v>0</v>
      </c>
      <c r="ET1960" s="99">
        <v>6.3013199999999996</v>
      </c>
      <c r="EU1960" s="99">
        <v>-3.1526100000000001</v>
      </c>
      <c r="EV1960" s="99">
        <v>-3.4233199999999999</v>
      </c>
      <c r="EW1960" s="99">
        <v>-3.6940300000000001</v>
      </c>
      <c r="EX1960" s="119">
        <v>10.8565</v>
      </c>
      <c r="EY1960" s="121"/>
      <c r="EZ1960" s="287"/>
      <c r="FA1960" s="83"/>
      <c r="FB1960" s="126"/>
      <c r="FC1960" s="116"/>
      <c r="FD1960" s="116"/>
      <c r="FE1960" s="116"/>
      <c r="FF1960" s="116"/>
      <c r="FG1960" s="116"/>
      <c r="FH1960" s="116"/>
      <c r="FI1960" s="116"/>
      <c r="FJ1960" s="116"/>
      <c r="FK1960" s="116"/>
      <c r="FL1960" s="116"/>
      <c r="FM1960" s="116"/>
      <c r="FN1960" s="116"/>
    </row>
    <row r="1961" spans="1:170" s="3" customFormat="1" ht="15" customHeight="1" x14ac:dyDescent="0.2">
      <c r="A1961" s="448">
        <v>20150805</v>
      </c>
      <c r="B1961" s="448">
        <v>10</v>
      </c>
      <c r="C1961" s="449">
        <v>27</v>
      </c>
      <c r="D1961" s="449">
        <v>1</v>
      </c>
      <c r="E1961" s="449">
        <v>18</v>
      </c>
      <c r="F1961" s="449">
        <v>5</v>
      </c>
      <c r="G1961" s="452">
        <v>1.7</v>
      </c>
      <c r="H1961" s="435">
        <v>0.45</v>
      </c>
      <c r="I1961" s="450">
        <v>8046</v>
      </c>
      <c r="J1961" s="101" t="s">
        <v>7296</v>
      </c>
      <c r="K1961" s="451" t="str">
        <f>IF(B1961=2,"Z:\Data\MOOG\HeTao\raw\",IF(B1961=5,"Z:\Data\MOOG\Polo\raw\",IF(B1961=10,"Z:\Data\MOOG\Messi\raw\","")))</f>
        <v>Z:\Data\MOOG\Messi\raw\</v>
      </c>
      <c r="L1961" s="447" t="s">
        <v>7287</v>
      </c>
      <c r="M1961" s="569" t="str">
        <f>IF(NOT(ISERROR(FIND("Training_dt",W1961))),"'Plot Psychometric_HH_dt_yuchen'",IF(NOT(ISERROR(FIND("Training",W1961))),"'Plot Psychometric_HH'",IF(NOT(ISERROR(FIND("1DAT",W1961))),"'Plot Tuning Azimuth_HH'",IF(NOT(ISERROR(FIND("HD_dt",W1961))),"'Plot HeadingDiscimination_PSTH_HH_dt_yuchen'",IF(NOT(ISERROR(FIND("HD",W1961))),"'Plot HeadingDiscimination_PSTH_HH'",IF(NOT(ISERROR(FIND("MemSac",W1961))),"'Memory Saccade Analysis_HH'",IF(NOT(ISERROR(FIND("DelSac",W1961))),"'Memory Saccade Analysis_HH'",IF(NOT(ISERROR(FIND("u-stim",W1961))),"'Plot Microstim_HH'",""))))))))</f>
        <v>'Plot Tuning Azimuth_HH'</v>
      </c>
      <c r="N1961" s="573">
        <v>1</v>
      </c>
      <c r="O1961" s="584">
        <v>-1</v>
      </c>
      <c r="P1961" s="590">
        <v>4</v>
      </c>
      <c r="Q1961" s="590">
        <f>IF(B1961=2,60,310)</f>
        <v>310</v>
      </c>
      <c r="R1961" s="590">
        <v>5</v>
      </c>
      <c r="S1961" s="590">
        <f>IF(B1961=2,60,-190)</f>
        <v>-190</v>
      </c>
      <c r="T1961" s="590">
        <v>1</v>
      </c>
      <c r="U1961" s="590">
        <f>IF(Z1961&lt;&gt;"",IF(NOT(ISERROR(FIND("SU",Z1961))),VALUE(RIGHT(Z1961,1))+4,IF(NOT(ISERROR(FIND("MU20",Z1961))),20,IF(NOT(ISERROR(FIND("MU21",Z1961))),21,IF(NOT(ISERROR(FIND("MU2",Z1961))),2,1)))),"")</f>
        <v>5</v>
      </c>
      <c r="V1961" s="583"/>
      <c r="W1961" s="453" t="s">
        <v>2222</v>
      </c>
      <c r="X1961" s="192"/>
      <c r="Y1961" s="219">
        <f>IF(NOT(ISERROR(FIND("MU=SU",X1961))),1,IF(Z1961&lt;&gt;"",IF(NOT(ISERROR(FIND("SU",Z1961))),1,0),""))</f>
        <v>1</v>
      </c>
      <c r="Z1961" s="217" t="s">
        <v>43</v>
      </c>
      <c r="AA1961" s="218">
        <v>6891</v>
      </c>
      <c r="AB1961" s="77">
        <v>6.5688800000000001</v>
      </c>
      <c r="AC1961" s="78" t="s">
        <v>7288</v>
      </c>
      <c r="AD1961" s="199"/>
      <c r="AE1961" s="91">
        <v>-52.672800000000002</v>
      </c>
      <c r="AF1961" s="79">
        <v>0.34227999999999997</v>
      </c>
      <c r="AG1961" s="79">
        <v>0.31824400000000003</v>
      </c>
      <c r="AH1961" s="80">
        <v>0.87521700000000002</v>
      </c>
      <c r="AI1961" s="81">
        <v>-0.77099099999999998</v>
      </c>
      <c r="AJ1961" s="81">
        <v>-0.329513</v>
      </c>
      <c r="AK1961" s="81" t="s">
        <v>1615</v>
      </c>
      <c r="AL1961" s="81" t="s">
        <v>1615</v>
      </c>
      <c r="AM1961" s="114" t="s">
        <v>7358</v>
      </c>
      <c r="AN1961" s="82" t="s">
        <v>7359</v>
      </c>
      <c r="AO1961" s="83">
        <v>-127.39700000000001</v>
      </c>
      <c r="AP1961" s="83">
        <v>0.45253500000000002</v>
      </c>
      <c r="AQ1961" s="83">
        <v>0.180394</v>
      </c>
      <c r="AR1961" s="84">
        <v>0.350744</v>
      </c>
      <c r="AS1961" s="85">
        <v>-1.0615600000000001</v>
      </c>
      <c r="AT1961" s="85">
        <v>-0.52578599999999998</v>
      </c>
      <c r="AU1961" s="85">
        <v>-129.184</v>
      </c>
      <c r="AV1961" s="85">
        <v>189.11600000000001</v>
      </c>
      <c r="AW1961" s="104" t="s">
        <v>7360</v>
      </c>
      <c r="AX1961" s="86" t="s">
        <v>7361</v>
      </c>
      <c r="AY1961" s="87" t="s">
        <v>1615</v>
      </c>
      <c r="AZ1961" s="87" t="s">
        <v>1615</v>
      </c>
      <c r="BA1961" s="87" t="s">
        <v>1615</v>
      </c>
      <c r="BB1961" s="88" t="s">
        <v>1615</v>
      </c>
      <c r="BC1961" s="89" t="s">
        <v>1615</v>
      </c>
      <c r="BD1961" s="89" t="s">
        <v>1615</v>
      </c>
      <c r="BE1961" s="89" t="s">
        <v>1615</v>
      </c>
      <c r="BF1961" s="89" t="s">
        <v>1615</v>
      </c>
      <c r="BG1961" s="115" t="s">
        <v>1615</v>
      </c>
      <c r="BH1961" s="90" t="s">
        <v>1615</v>
      </c>
      <c r="BI1961" s="251"/>
      <c r="BJ1961" s="252"/>
      <c r="BK1961" s="252"/>
      <c r="BL1961" s="230"/>
      <c r="BM1961" s="230"/>
      <c r="BN1961" s="230"/>
      <c r="BO1961" s="231"/>
      <c r="BP1961" s="231"/>
      <c r="BQ1961" s="231"/>
      <c r="BR1961" s="232"/>
      <c r="BS1961" s="232"/>
      <c r="BT1961" s="232"/>
      <c r="BU1961" s="230"/>
      <c r="BV1961" s="230"/>
      <c r="BW1961" s="231"/>
      <c r="BX1961" s="231"/>
      <c r="BY1961" s="232"/>
      <c r="BZ1961" s="235"/>
      <c r="CA1961" s="257"/>
      <c r="CB1961" s="233"/>
      <c r="CC1961" s="230"/>
      <c r="CD1961" s="230"/>
      <c r="CE1961" s="230"/>
      <c r="CF1961" s="230"/>
      <c r="CG1961" s="230"/>
      <c r="CH1961" s="230"/>
      <c r="CI1961" s="230"/>
      <c r="CJ1961" s="231"/>
      <c r="CK1961" s="231"/>
      <c r="CL1961" s="231"/>
      <c r="CM1961" s="231"/>
      <c r="CN1961" s="231"/>
      <c r="CO1961" s="231"/>
      <c r="CP1961" s="231"/>
      <c r="CQ1961" s="231"/>
      <c r="CR1961" s="232"/>
      <c r="CS1961" s="232"/>
      <c r="CT1961" s="232"/>
      <c r="CU1961" s="232"/>
      <c r="CV1961" s="232"/>
      <c r="CW1961" s="232"/>
      <c r="CX1961" s="232"/>
      <c r="CY1961" s="234"/>
      <c r="CZ1961" s="106"/>
      <c r="DA1961" s="106"/>
      <c r="DB1961" s="106"/>
      <c r="DC1961" s="106"/>
      <c r="DD1961" s="106"/>
      <c r="DE1961" s="106"/>
      <c r="DF1961" s="92"/>
      <c r="DG1961" s="107"/>
      <c r="DH1961" s="107"/>
      <c r="DI1961" s="107"/>
      <c r="DJ1961" s="107"/>
      <c r="DK1961" s="107"/>
      <c r="DL1961" s="107"/>
      <c r="DM1961" s="110"/>
      <c r="DN1961" s="110"/>
      <c r="DO1961" s="110"/>
      <c r="DP1961" s="110"/>
      <c r="DQ1961" s="110"/>
      <c r="DR1961" s="110"/>
      <c r="DS1961" s="110"/>
      <c r="DT1961" s="110"/>
      <c r="DU1961" s="497"/>
      <c r="DV1961" s="497"/>
      <c r="DW1961" s="497"/>
      <c r="DX1961" s="497"/>
      <c r="DY1961" s="497"/>
      <c r="DZ1961" s="497"/>
      <c r="EA1961" s="288"/>
      <c r="EB1961" s="501"/>
      <c r="EC1961" s="111"/>
      <c r="ED1961" s="492"/>
      <c r="EE1961" s="501"/>
      <c r="EF1961" s="501"/>
      <c r="EG1961" s="99"/>
      <c r="EH1961" s="99"/>
      <c r="EI1961" s="99"/>
      <c r="EJ1961" s="99"/>
      <c r="EK1961" s="99"/>
      <c r="EL1961" s="99"/>
      <c r="EM1961" s="99"/>
      <c r="EN1961" s="99"/>
      <c r="EO1961" s="99"/>
      <c r="EP1961" s="99"/>
      <c r="EQ1961" s="99"/>
      <c r="ER1961" s="99"/>
      <c r="ES1961" s="99"/>
      <c r="ET1961" s="99"/>
      <c r="EU1961" s="99"/>
      <c r="EV1961" s="99"/>
      <c r="EW1961" s="99"/>
      <c r="EX1961" s="119"/>
      <c r="EY1961" s="121"/>
      <c r="EZ1961" s="287"/>
      <c r="FA1961" s="83"/>
      <c r="FB1961" s="126"/>
      <c r="FC1961" s="116"/>
      <c r="FD1961" s="116"/>
      <c r="FE1961" s="116"/>
      <c r="FF1961" s="116"/>
      <c r="FG1961" s="116"/>
      <c r="FH1961" s="116"/>
      <c r="FI1961" s="116"/>
      <c r="FJ1961" s="116"/>
      <c r="FK1961" s="116"/>
      <c r="FL1961" s="116"/>
      <c r="FM1961" s="116"/>
      <c r="FN1961" s="116"/>
    </row>
    <row r="1962" spans="1:170" s="3" customFormat="1" ht="15" customHeight="1" x14ac:dyDescent="0.2">
      <c r="A1962" s="448">
        <v>20150805</v>
      </c>
      <c r="B1962" s="448">
        <v>10</v>
      </c>
      <c r="C1962" s="449">
        <v>27</v>
      </c>
      <c r="D1962" s="449">
        <v>1</v>
      </c>
      <c r="E1962" s="449">
        <v>18</v>
      </c>
      <c r="F1962" s="449">
        <v>5</v>
      </c>
      <c r="G1962" s="452">
        <v>1.7</v>
      </c>
      <c r="H1962" s="435">
        <v>0.45</v>
      </c>
      <c r="I1962" s="450">
        <v>8395</v>
      </c>
      <c r="J1962" s="101" t="s">
        <v>7296</v>
      </c>
      <c r="K1962" s="451" t="str">
        <f>IF(B1962=2,"Z:\Data\MOOG\HeTao\raw\",IF(B1962=5,"Z:\Data\MOOG\Polo\raw\",IF(B1962=10,"Z:\Data\MOOG\Messi\raw\","")))</f>
        <v>Z:\Data\MOOG\Messi\raw\</v>
      </c>
      <c r="L1962" s="447" t="s">
        <v>7289</v>
      </c>
      <c r="M1962" s="569" t="str">
        <f>IF(NOT(ISERROR(FIND("Training_dt",W1962))),"'Plot Psychometric_HH_dt_yuchen'",IF(NOT(ISERROR(FIND("Training",W1962))),"'Plot Psychometric_HH'",IF(NOT(ISERROR(FIND("1DAT",W1962))),"'Plot Tuning Azimuth_HH'",IF(NOT(ISERROR(FIND("HD_dt",W1962))),"'Plot HeadingDiscimination_PSTH_HH_dt_yuchen'",IF(NOT(ISERROR(FIND("HD",W1962))),"'Plot HeadingDiscimination_PSTH_HH'",IF(NOT(ISERROR(FIND("MemSac",W1962))),"'Memory Saccade Analysis_HH'",IF(NOT(ISERROR(FIND("DelSac",W1962))),"'Memory Saccade Analysis_HH'",IF(NOT(ISERROR(FIND("u-stim",W1962))),"'Plot Microstim_HH'",""))))))))</f>
        <v>'Memory Saccade Analysis_HH'</v>
      </c>
      <c r="N1962" s="573">
        <v>1</v>
      </c>
      <c r="O1962" s="584">
        <v>-1</v>
      </c>
      <c r="P1962" s="590">
        <v>4</v>
      </c>
      <c r="Q1962" s="590">
        <f>IF(B1962=2,60,310)</f>
        <v>310</v>
      </c>
      <c r="R1962" s="590">
        <v>5</v>
      </c>
      <c r="S1962" s="590">
        <f>IF(B1962=2,60,-190)</f>
        <v>-190</v>
      </c>
      <c r="T1962" s="590">
        <v>1</v>
      </c>
      <c r="U1962" s="590">
        <f>IF(Z1962&lt;&gt;"",IF(NOT(ISERROR(FIND("SU",Z1962))),VALUE(RIGHT(Z1962,1))+4,IF(NOT(ISERROR(FIND("MU20",Z1962))),20,IF(NOT(ISERROR(FIND("MU21",Z1962))),21,IF(NOT(ISERROR(FIND("MU2",Z1962))),2,1)))),"")</f>
        <v>5</v>
      </c>
      <c r="V1962" s="583"/>
      <c r="W1962" s="453" t="s">
        <v>2172</v>
      </c>
      <c r="X1962" s="192"/>
      <c r="Y1962" s="219">
        <f>IF(NOT(ISERROR(FIND("MU=SU",X1962))),1,IF(Z1962&lt;&gt;"",IF(NOT(ISERROR(FIND("SU",Z1962))),1,0),""))</f>
        <v>1</v>
      </c>
      <c r="Z1962" s="217" t="s">
        <v>43</v>
      </c>
      <c r="AA1962" s="218">
        <v>2058</v>
      </c>
      <c r="AB1962" s="77">
        <v>18.1355</v>
      </c>
      <c r="AC1962" s="78" t="s">
        <v>7290</v>
      </c>
      <c r="AD1962" s="199"/>
      <c r="AE1962" s="91"/>
      <c r="AF1962" s="79"/>
      <c r="AG1962" s="79"/>
      <c r="AH1962" s="80"/>
      <c r="AI1962" s="81"/>
      <c r="AJ1962" s="81"/>
      <c r="AK1962" s="81"/>
      <c r="AL1962" s="81"/>
      <c r="AM1962" s="114"/>
      <c r="AN1962" s="82"/>
      <c r="AO1962" s="83"/>
      <c r="AP1962" s="83"/>
      <c r="AQ1962" s="83"/>
      <c r="AR1962" s="84"/>
      <c r="AS1962" s="85"/>
      <c r="AT1962" s="85"/>
      <c r="AU1962" s="85"/>
      <c r="AV1962" s="85"/>
      <c r="AW1962" s="104"/>
      <c r="AX1962" s="86"/>
      <c r="AY1962" s="87"/>
      <c r="AZ1962" s="87"/>
      <c r="BA1962" s="87"/>
      <c r="BB1962" s="88"/>
      <c r="BC1962" s="89"/>
      <c r="BD1962" s="89"/>
      <c r="BE1962" s="89"/>
      <c r="BF1962" s="89"/>
      <c r="BG1962" s="115"/>
      <c r="BH1962" s="90"/>
      <c r="BI1962" s="251"/>
      <c r="BJ1962" s="252"/>
      <c r="BK1962" s="252"/>
      <c r="BL1962" s="230"/>
      <c r="BM1962" s="230"/>
      <c r="BN1962" s="230"/>
      <c r="BO1962" s="231"/>
      <c r="BP1962" s="231"/>
      <c r="BQ1962" s="231"/>
      <c r="BR1962" s="232"/>
      <c r="BS1962" s="232"/>
      <c r="BT1962" s="232"/>
      <c r="BU1962" s="230"/>
      <c r="BV1962" s="230"/>
      <c r="BW1962" s="231"/>
      <c r="BX1962" s="231"/>
      <c r="BY1962" s="232"/>
      <c r="BZ1962" s="235"/>
      <c r="CA1962" s="257"/>
      <c r="CB1962" s="233"/>
      <c r="CC1962" s="230"/>
      <c r="CD1962" s="230"/>
      <c r="CE1962" s="230"/>
      <c r="CF1962" s="230"/>
      <c r="CG1962" s="230"/>
      <c r="CH1962" s="230"/>
      <c r="CI1962" s="230"/>
      <c r="CJ1962" s="231"/>
      <c r="CK1962" s="231"/>
      <c r="CL1962" s="231"/>
      <c r="CM1962" s="231"/>
      <c r="CN1962" s="231"/>
      <c r="CO1962" s="231"/>
      <c r="CP1962" s="231"/>
      <c r="CQ1962" s="231"/>
      <c r="CR1962" s="232"/>
      <c r="CS1962" s="232"/>
      <c r="CT1962" s="232"/>
      <c r="CU1962" s="232"/>
      <c r="CV1962" s="232"/>
      <c r="CW1962" s="232"/>
      <c r="CX1962" s="232"/>
      <c r="CY1962" s="234"/>
      <c r="CZ1962" s="106"/>
      <c r="DA1962" s="106"/>
      <c r="DB1962" s="106"/>
      <c r="DC1962" s="106">
        <v>0</v>
      </c>
      <c r="DD1962" s="106"/>
      <c r="DE1962" s="106"/>
      <c r="DF1962" s="92"/>
      <c r="DG1962" s="107"/>
      <c r="DH1962" s="107"/>
      <c r="DI1962" s="107"/>
      <c r="DJ1962" s="107"/>
      <c r="DK1962" s="107"/>
      <c r="DL1962" s="107"/>
      <c r="DM1962" s="110"/>
      <c r="DN1962" s="110"/>
      <c r="DO1962" s="110"/>
      <c r="DP1962" s="110"/>
      <c r="DQ1962" s="110"/>
      <c r="DR1962" s="110"/>
      <c r="DS1962" s="110"/>
      <c r="DT1962" s="110"/>
      <c r="DU1962" s="497"/>
      <c r="DV1962" s="497"/>
      <c r="DW1962" s="497"/>
      <c r="DX1962" s="497"/>
      <c r="DY1962" s="497"/>
      <c r="DZ1962" s="497"/>
      <c r="EA1962" s="288">
        <v>0.57809200000000005</v>
      </c>
      <c r="EB1962" s="501">
        <v>4.8419499999999997E-2</v>
      </c>
      <c r="EC1962" s="501">
        <v>0.821627</v>
      </c>
      <c r="ED1962" s="99">
        <v>0.15195900000000001</v>
      </c>
      <c r="EE1962" s="501">
        <v>0.31842500000000001</v>
      </c>
      <c r="EF1962" s="501">
        <v>1.51947E-2</v>
      </c>
      <c r="EG1962" s="99">
        <v>58.234699999999997</v>
      </c>
      <c r="EH1962" s="99">
        <v>19.265000000000001</v>
      </c>
      <c r="EI1962" s="99">
        <v>-70.739800000000002</v>
      </c>
      <c r="EJ1962" s="99">
        <v>60.793199999999999</v>
      </c>
      <c r="EK1962" s="99">
        <v>116.126</v>
      </c>
      <c r="EL1962" s="99">
        <v>-105.845</v>
      </c>
      <c r="EM1962" s="99">
        <v>0.38928800000000002</v>
      </c>
      <c r="EN1962" s="99">
        <v>0.52235900000000002</v>
      </c>
      <c r="EO1962" s="99">
        <v>0.33795700000000001</v>
      </c>
      <c r="EP1962" s="99">
        <v>0.47593299999999999</v>
      </c>
      <c r="EQ1962" s="99">
        <v>0.41763499999999998</v>
      </c>
      <c r="ER1962" s="99">
        <v>0.54445600000000005</v>
      </c>
      <c r="ES1962" s="99">
        <v>0</v>
      </c>
      <c r="ET1962" s="99">
        <v>3.6658300000000001</v>
      </c>
      <c r="EU1962" s="99">
        <v>-1.74502</v>
      </c>
      <c r="EV1962" s="99">
        <v>-3.0347200000000001</v>
      </c>
      <c r="EW1962" s="99">
        <v>-3.2787199999999999</v>
      </c>
      <c r="EX1962" s="119">
        <v>3.2787199999999999</v>
      </c>
      <c r="EY1962" s="121"/>
      <c r="EZ1962" s="287"/>
      <c r="FA1962" s="83"/>
      <c r="FB1962" s="126"/>
      <c r="FC1962" s="116"/>
      <c r="FD1962" s="116"/>
      <c r="FE1962" s="116"/>
      <c r="FF1962" s="116"/>
      <c r="FG1962" s="116"/>
      <c r="FH1962" s="116"/>
      <c r="FI1962" s="116"/>
      <c r="FJ1962" s="116"/>
      <c r="FK1962" s="116"/>
      <c r="FL1962" s="116"/>
      <c r="FM1962" s="116"/>
      <c r="FN1962" s="116"/>
    </row>
    <row r="1963" spans="1:170" s="3" customFormat="1" ht="15" customHeight="1" x14ac:dyDescent="0.2">
      <c r="A1963" s="448">
        <v>20150805</v>
      </c>
      <c r="B1963" s="448">
        <v>10</v>
      </c>
      <c r="C1963" s="449">
        <v>27</v>
      </c>
      <c r="D1963" s="449">
        <v>1</v>
      </c>
      <c r="E1963" s="449">
        <v>18</v>
      </c>
      <c r="F1963" s="449">
        <v>5</v>
      </c>
      <c r="G1963" s="452">
        <v>1.7</v>
      </c>
      <c r="H1963" s="435">
        <v>0.45</v>
      </c>
      <c r="I1963" s="450">
        <v>8395</v>
      </c>
      <c r="J1963" s="101" t="s">
        <v>7296</v>
      </c>
      <c r="K1963" s="451" t="str">
        <f>IF(B1963=2,"Z:\Data\MOOG\HeTao\raw\",IF(B1963=5,"Z:\Data\MOOG\Polo\raw\",IF(B1963=10,"Z:\Data\MOOG\Messi\raw\","")))</f>
        <v>Z:\Data\MOOG\Messi\raw\</v>
      </c>
      <c r="L1963" s="447" t="s">
        <v>7291</v>
      </c>
      <c r="M1963" s="569" t="str">
        <f>IF(NOT(ISERROR(FIND("Training_dt",W1963))),"'Plot Psychometric_HH_dt_yuchen'",IF(NOT(ISERROR(FIND("Training",W1963))),"'Plot Psychometric_HH'",IF(NOT(ISERROR(FIND("1DAT",W1963))),"'Plot Tuning Azimuth_HH'",IF(NOT(ISERROR(FIND("HD_dt",W1963))),"'Plot HeadingDiscimination_PSTH_HH_dt_yuchen'",IF(NOT(ISERROR(FIND("HD",W1963))),"'Plot HeadingDiscimination_PSTH_HH'",IF(NOT(ISERROR(FIND("MemSac",W1963))),"'Memory Saccade Analysis_HH'",IF(NOT(ISERROR(FIND("DelSac",W1963))),"'Memory Saccade Analysis_HH'",IF(NOT(ISERROR(FIND("u-stim",W1963))),"'Plot Microstim_HH'",""))))))))</f>
        <v>'Plot Tuning Azimuth_HH'</v>
      </c>
      <c r="N1963" s="573">
        <v>1</v>
      </c>
      <c r="O1963" s="584">
        <v>-1</v>
      </c>
      <c r="P1963" s="590">
        <v>4</v>
      </c>
      <c r="Q1963" s="590">
        <f>IF(B1963=2,60,310)</f>
        <v>310</v>
      </c>
      <c r="R1963" s="590">
        <v>5</v>
      </c>
      <c r="S1963" s="590">
        <f>IF(B1963=2,60,-190)</f>
        <v>-190</v>
      </c>
      <c r="T1963" s="590">
        <v>1</v>
      </c>
      <c r="U1963" s="590">
        <f>IF(Z1963&lt;&gt;"",IF(NOT(ISERROR(FIND("SU",Z1963))),VALUE(RIGHT(Z1963,1))+4,IF(NOT(ISERROR(FIND("MU20",Z1963))),20,IF(NOT(ISERROR(FIND("MU21",Z1963))),21,IF(NOT(ISERROR(FIND("MU2",Z1963))),2,1)))),"")</f>
        <v>5</v>
      </c>
      <c r="V1963" s="583"/>
      <c r="W1963" s="453" t="s">
        <v>2222</v>
      </c>
      <c r="X1963" s="192"/>
      <c r="Y1963" s="219">
        <f>IF(NOT(ISERROR(FIND("MU=SU",X1963))),1,IF(Z1963&lt;&gt;"",IF(NOT(ISERROR(FIND("SU",Z1963))),1,0),""))</f>
        <v>1</v>
      </c>
      <c r="Z1963" s="217" t="s">
        <v>43</v>
      </c>
      <c r="AA1963" s="218">
        <v>2631</v>
      </c>
      <c r="AB1963" s="77">
        <v>8.37209</v>
      </c>
      <c r="AC1963" s="78" t="s">
        <v>7292</v>
      </c>
      <c r="AD1963" s="199"/>
      <c r="AE1963" s="91" t="s">
        <v>8265</v>
      </c>
      <c r="AF1963" s="79" t="s">
        <v>8266</v>
      </c>
      <c r="AG1963" s="79" t="s">
        <v>8265</v>
      </c>
      <c r="AH1963" s="80" t="s">
        <v>8265</v>
      </c>
      <c r="AI1963" s="81" t="s">
        <v>8265</v>
      </c>
      <c r="AJ1963" s="81" t="s">
        <v>8265</v>
      </c>
      <c r="AK1963" s="81" t="s">
        <v>8397</v>
      </c>
      <c r="AL1963" s="81" t="s">
        <v>8397</v>
      </c>
      <c r="AM1963" s="114" t="s">
        <v>8397</v>
      </c>
      <c r="AN1963" s="82" t="s">
        <v>8265</v>
      </c>
      <c r="AO1963" s="83">
        <v>54.338999999999999</v>
      </c>
      <c r="AP1963" s="83">
        <v>0.53985499999999997</v>
      </c>
      <c r="AQ1963" s="83">
        <v>0.68830100000000005</v>
      </c>
      <c r="AR1963" s="84">
        <v>1.03886E-2</v>
      </c>
      <c r="AS1963" s="85">
        <v>1.5669900000000001</v>
      </c>
      <c r="AT1963" s="85">
        <v>0.82364599999999999</v>
      </c>
      <c r="AU1963" s="85">
        <v>61.072800000000001</v>
      </c>
      <c r="AV1963" s="85">
        <v>62.207599999999999</v>
      </c>
      <c r="AW1963" s="104" t="s">
        <v>8503</v>
      </c>
      <c r="AX1963" s="86" t="s">
        <v>8504</v>
      </c>
      <c r="AY1963" s="87" t="s">
        <v>8265</v>
      </c>
      <c r="AZ1963" s="87" t="s">
        <v>8265</v>
      </c>
      <c r="BA1963" s="87" t="s">
        <v>8265</v>
      </c>
      <c r="BB1963" s="88" t="s">
        <v>8265</v>
      </c>
      <c r="BC1963" s="89" t="s">
        <v>8397</v>
      </c>
      <c r="BD1963" s="89" t="s">
        <v>8265</v>
      </c>
      <c r="BE1963" s="89" t="s">
        <v>8265</v>
      </c>
      <c r="BF1963" s="89" t="s">
        <v>8265</v>
      </c>
      <c r="BG1963" s="115" t="s">
        <v>8265</v>
      </c>
      <c r="BH1963" s="90" t="s">
        <v>8265</v>
      </c>
      <c r="BI1963" s="251"/>
      <c r="BJ1963" s="252"/>
      <c r="BK1963" s="252"/>
      <c r="BL1963" s="230"/>
      <c r="BM1963" s="230"/>
      <c r="BN1963" s="230"/>
      <c r="BO1963" s="231"/>
      <c r="BP1963" s="231"/>
      <c r="BQ1963" s="231"/>
      <c r="BR1963" s="232"/>
      <c r="BS1963" s="232"/>
      <c r="BT1963" s="232"/>
      <c r="BU1963" s="230"/>
      <c r="BV1963" s="230"/>
      <c r="BW1963" s="231"/>
      <c r="BX1963" s="231"/>
      <c r="BY1963" s="232"/>
      <c r="BZ1963" s="235"/>
      <c r="CA1963" s="257"/>
      <c r="CB1963" s="233"/>
      <c r="CC1963" s="230"/>
      <c r="CD1963" s="230"/>
      <c r="CE1963" s="230"/>
      <c r="CF1963" s="230"/>
      <c r="CG1963" s="230"/>
      <c r="CH1963" s="230"/>
      <c r="CI1963" s="230"/>
      <c r="CJ1963" s="231"/>
      <c r="CK1963" s="231"/>
      <c r="CL1963" s="231"/>
      <c r="CM1963" s="231"/>
      <c r="CN1963" s="231"/>
      <c r="CO1963" s="231"/>
      <c r="CP1963" s="231"/>
      <c r="CQ1963" s="231"/>
      <c r="CR1963" s="232"/>
      <c r="CS1963" s="232"/>
      <c r="CT1963" s="232"/>
      <c r="CU1963" s="232"/>
      <c r="CV1963" s="232"/>
      <c r="CW1963" s="232"/>
      <c r="CX1963" s="232"/>
      <c r="CY1963" s="234"/>
      <c r="CZ1963" s="106"/>
      <c r="DA1963" s="106"/>
      <c r="DB1963" s="106"/>
      <c r="DC1963" s="106"/>
      <c r="DD1963" s="106"/>
      <c r="DE1963" s="106"/>
      <c r="DF1963" s="92"/>
      <c r="DG1963" s="107"/>
      <c r="DH1963" s="107"/>
      <c r="DI1963" s="107"/>
      <c r="DJ1963" s="107"/>
      <c r="DK1963" s="107"/>
      <c r="DL1963" s="107"/>
      <c r="DM1963" s="110"/>
      <c r="DN1963" s="110"/>
      <c r="DO1963" s="110"/>
      <c r="DP1963" s="110"/>
      <c r="DQ1963" s="110"/>
      <c r="DR1963" s="110"/>
      <c r="DS1963" s="110"/>
      <c r="DT1963" s="110"/>
      <c r="DU1963" s="497"/>
      <c r="DV1963" s="497"/>
      <c r="DW1963" s="497"/>
      <c r="DX1963" s="497"/>
      <c r="DY1963" s="497"/>
      <c r="DZ1963" s="497"/>
      <c r="EA1963" s="288"/>
      <c r="EB1963" s="501"/>
      <c r="EC1963" s="501"/>
      <c r="ED1963" s="99"/>
      <c r="EE1963" s="501"/>
      <c r="EF1963" s="501"/>
      <c r="EG1963" s="99"/>
      <c r="EH1963" s="99"/>
      <c r="EI1963" s="99"/>
      <c r="EJ1963" s="99"/>
      <c r="EK1963" s="99"/>
      <c r="EL1963" s="99"/>
      <c r="EM1963" s="99"/>
      <c r="EN1963" s="99"/>
      <c r="EO1963" s="99"/>
      <c r="EP1963" s="99"/>
      <c r="EQ1963" s="99"/>
      <c r="ER1963" s="99"/>
      <c r="ES1963" s="99"/>
      <c r="ET1963" s="99"/>
      <c r="EU1963" s="99"/>
      <c r="EV1963" s="99"/>
      <c r="EW1963" s="99"/>
      <c r="EX1963" s="119"/>
      <c r="EY1963" s="121"/>
      <c r="EZ1963" s="287"/>
      <c r="FA1963" s="83"/>
      <c r="FB1963" s="126"/>
      <c r="FC1963" s="116"/>
      <c r="FD1963" s="116"/>
      <c r="FE1963" s="116"/>
      <c r="FF1963" s="116"/>
      <c r="FG1963" s="116"/>
      <c r="FH1963" s="116"/>
      <c r="FI1963" s="116"/>
      <c r="FJ1963" s="116"/>
      <c r="FK1963" s="116"/>
      <c r="FL1963" s="116"/>
      <c r="FM1963" s="116"/>
      <c r="FN1963" s="116"/>
    </row>
    <row r="1964" spans="1:170" s="3" customFormat="1" ht="15" customHeight="1" x14ac:dyDescent="0.2">
      <c r="A1964" s="448">
        <v>20150805</v>
      </c>
      <c r="B1964" s="448">
        <v>10</v>
      </c>
      <c r="C1964" s="449">
        <v>27</v>
      </c>
      <c r="D1964" s="449">
        <v>1</v>
      </c>
      <c r="E1964" s="449">
        <v>18</v>
      </c>
      <c r="F1964" s="449">
        <v>5</v>
      </c>
      <c r="G1964" s="452">
        <v>1.7</v>
      </c>
      <c r="H1964" s="435">
        <v>0.45</v>
      </c>
      <c r="I1964" s="450">
        <v>8620</v>
      </c>
      <c r="J1964" s="101" t="s">
        <v>7296</v>
      </c>
      <c r="K1964" s="451" t="str">
        <f>IF(B1964=2,"Z:\Data\MOOG\HeTao\raw\",IF(B1964=5,"Z:\Data\MOOG\Polo\raw\",IF(B1964=10,"Z:\Data\MOOG\Messi\raw\","")))</f>
        <v>Z:\Data\MOOG\Messi\raw\</v>
      </c>
      <c r="L1964" s="447" t="s">
        <v>7293</v>
      </c>
      <c r="M1964" s="569" t="str">
        <f>IF(NOT(ISERROR(FIND("Training_dt",W1964))),"'Plot Psychometric_HH_dt_yuchen'",IF(NOT(ISERROR(FIND("Training",W1964))),"'Plot Psychometric_HH'",IF(NOT(ISERROR(FIND("1DAT",W1964))),"'Plot Tuning Azimuth_HH'",IF(NOT(ISERROR(FIND("HD_dt",W1964))),"'Plot HeadingDiscimination_PSTH_HH_dt_yuchen'",IF(NOT(ISERROR(FIND("HD",W1964))),"'Plot HeadingDiscimination_PSTH_HH'",IF(NOT(ISERROR(FIND("MemSac",W1964))),"'Memory Saccade Analysis_HH'",IF(NOT(ISERROR(FIND("DelSac",W1964))),"'Memory Saccade Analysis_HH'",IF(NOT(ISERROR(FIND("u-stim",W1964))),"'Plot Microstim_HH'",""))))))))</f>
        <v>'Memory Saccade Analysis_HH'</v>
      </c>
      <c r="N1964" s="573">
        <v>1</v>
      </c>
      <c r="O1964" s="584">
        <v>-1</v>
      </c>
      <c r="P1964" s="590">
        <v>4</v>
      </c>
      <c r="Q1964" s="590">
        <f>IF(B1964=2,60,310)</f>
        <v>310</v>
      </c>
      <c r="R1964" s="590">
        <v>5</v>
      </c>
      <c r="S1964" s="590">
        <f>IF(B1964=2,60,-190)</f>
        <v>-190</v>
      </c>
      <c r="T1964" s="590">
        <v>1</v>
      </c>
      <c r="U1964" s="590">
        <f>IF(Z1964&lt;&gt;"",IF(NOT(ISERROR(FIND("SU",Z1964))),VALUE(RIGHT(Z1964,1))+4,IF(NOT(ISERROR(FIND("MU20",Z1964))),20,IF(NOT(ISERROR(FIND("MU21",Z1964))),21,IF(NOT(ISERROR(FIND("MU2",Z1964))),2,1)))),"")</f>
        <v>5</v>
      </c>
      <c r="V1964" s="583"/>
      <c r="W1964" s="453" t="s">
        <v>2172</v>
      </c>
      <c r="X1964" s="192"/>
      <c r="Y1964" s="219">
        <f>IF(NOT(ISERROR(FIND("MU=SU",X1964))),1,IF(Z1964&lt;&gt;"",IF(NOT(ISERROR(FIND("SU",Z1964))),1,0),""))</f>
        <v>1</v>
      </c>
      <c r="Z1964" s="217" t="s">
        <v>43</v>
      </c>
      <c r="AA1964" s="218">
        <v>1418</v>
      </c>
      <c r="AB1964" s="77">
        <v>14.363799999999999</v>
      </c>
      <c r="AC1964" s="78" t="s">
        <v>7294</v>
      </c>
      <c r="AD1964" s="199"/>
      <c r="AE1964" s="91"/>
      <c r="AF1964" s="79"/>
      <c r="AG1964" s="79"/>
      <c r="AH1964" s="80"/>
      <c r="AI1964" s="81"/>
      <c r="AJ1964" s="81"/>
      <c r="AK1964" s="81"/>
      <c r="AL1964" s="81"/>
      <c r="AM1964" s="114"/>
      <c r="AN1964" s="82"/>
      <c r="AO1964" s="83"/>
      <c r="AP1964" s="83"/>
      <c r="AQ1964" s="83"/>
      <c r="AR1964" s="84"/>
      <c r="AS1964" s="85"/>
      <c r="AT1964" s="85"/>
      <c r="AU1964" s="85"/>
      <c r="AV1964" s="85"/>
      <c r="AW1964" s="104"/>
      <c r="AX1964" s="86"/>
      <c r="AY1964" s="87"/>
      <c r="AZ1964" s="87"/>
      <c r="BA1964" s="87"/>
      <c r="BB1964" s="88"/>
      <c r="BC1964" s="89"/>
      <c r="BD1964" s="89"/>
      <c r="BE1964" s="89"/>
      <c r="BF1964" s="89"/>
      <c r="BG1964" s="115"/>
      <c r="BH1964" s="90"/>
      <c r="BI1964" s="251"/>
      <c r="BJ1964" s="252"/>
      <c r="BK1964" s="252"/>
      <c r="BL1964" s="230"/>
      <c r="BM1964" s="230"/>
      <c r="BN1964" s="230"/>
      <c r="BO1964" s="231"/>
      <c r="BP1964" s="231"/>
      <c r="BQ1964" s="231"/>
      <c r="BR1964" s="232"/>
      <c r="BS1964" s="232"/>
      <c r="BT1964" s="232"/>
      <c r="BU1964" s="230"/>
      <c r="BV1964" s="230"/>
      <c r="BW1964" s="231"/>
      <c r="BX1964" s="231"/>
      <c r="BY1964" s="232"/>
      <c r="BZ1964" s="235"/>
      <c r="CA1964" s="257"/>
      <c r="CB1964" s="233"/>
      <c r="CC1964" s="230"/>
      <c r="CD1964" s="230"/>
      <c r="CE1964" s="230"/>
      <c r="CF1964" s="230"/>
      <c r="CG1964" s="230"/>
      <c r="CH1964" s="230"/>
      <c r="CI1964" s="230"/>
      <c r="CJ1964" s="231"/>
      <c r="CK1964" s="231"/>
      <c r="CL1964" s="231"/>
      <c r="CM1964" s="231"/>
      <c r="CN1964" s="231"/>
      <c r="CO1964" s="231"/>
      <c r="CP1964" s="231"/>
      <c r="CQ1964" s="231"/>
      <c r="CR1964" s="232"/>
      <c r="CS1964" s="232"/>
      <c r="CT1964" s="232"/>
      <c r="CU1964" s="232"/>
      <c r="CV1964" s="232"/>
      <c r="CW1964" s="232"/>
      <c r="CX1964" s="232"/>
      <c r="CY1964" s="234"/>
      <c r="CZ1964" s="106"/>
      <c r="DA1964" s="106"/>
      <c r="DB1964" s="106"/>
      <c r="DC1964" s="106">
        <v>0</v>
      </c>
      <c r="DD1964" s="106"/>
      <c r="DE1964" s="106"/>
      <c r="DF1964" s="92"/>
      <c r="DG1964" s="107"/>
      <c r="DH1964" s="107"/>
      <c r="DI1964" s="107"/>
      <c r="DJ1964" s="107"/>
      <c r="DK1964" s="107"/>
      <c r="DL1964" s="107"/>
      <c r="DM1964" s="110"/>
      <c r="DN1964" s="110"/>
      <c r="DO1964" s="110"/>
      <c r="DP1964" s="110"/>
      <c r="DQ1964" s="110"/>
      <c r="DR1964" s="110"/>
      <c r="DS1964" s="110"/>
      <c r="DT1964" s="110"/>
      <c r="DU1964" s="497"/>
      <c r="DV1964" s="497"/>
      <c r="DW1964" s="497"/>
      <c r="DX1964" s="497"/>
      <c r="DY1964" s="497"/>
      <c r="DZ1964" s="497"/>
      <c r="EA1964" s="288">
        <v>0.14282300000000001</v>
      </c>
      <c r="EB1964" s="501">
        <v>0.74205500000000002</v>
      </c>
      <c r="EC1964" s="111">
        <v>0.51544299999999998</v>
      </c>
      <c r="ED1964" s="99">
        <v>0.64214599999999999</v>
      </c>
      <c r="EE1964" s="111">
        <v>0.945905</v>
      </c>
      <c r="EF1964" s="501">
        <v>0.37785099999999999</v>
      </c>
      <c r="EG1964" s="99">
        <v>-107.248</v>
      </c>
      <c r="EH1964" s="99">
        <v>-164.99</v>
      </c>
      <c r="EI1964" s="99">
        <v>52.425600000000003</v>
      </c>
      <c r="EJ1964" s="99">
        <v>59.506599999999999</v>
      </c>
      <c r="EK1964" s="99">
        <v>12.7644</v>
      </c>
      <c r="EL1964" s="99">
        <v>17.608599999999999</v>
      </c>
      <c r="EM1964" s="99">
        <v>0.45791700000000002</v>
      </c>
      <c r="EN1964" s="99">
        <v>0.31537500000000002</v>
      </c>
      <c r="EO1964" s="99">
        <v>0.405171</v>
      </c>
      <c r="EP1964" s="99">
        <v>0.358209</v>
      </c>
      <c r="EQ1964" s="99">
        <v>0.26393100000000003</v>
      </c>
      <c r="ER1964" s="99">
        <v>0.37360300000000002</v>
      </c>
      <c r="ES1964" s="99">
        <v>0</v>
      </c>
      <c r="ET1964" s="99">
        <v>1.3411999999999999</v>
      </c>
      <c r="EU1964" s="99">
        <v>1.11696</v>
      </c>
      <c r="EV1964" s="99">
        <v>0.95938999999999997</v>
      </c>
      <c r="EW1964" s="99">
        <v>-2.21177</v>
      </c>
      <c r="EX1964" s="119">
        <v>1.0628</v>
      </c>
      <c r="EY1964" s="121"/>
      <c r="EZ1964" s="287"/>
      <c r="FA1964" s="83"/>
      <c r="FB1964" s="126"/>
      <c r="FC1964" s="116"/>
      <c r="FD1964" s="116"/>
      <c r="FE1964" s="116"/>
      <c r="FF1964" s="116"/>
      <c r="FG1964" s="116"/>
      <c r="FH1964" s="116"/>
      <c r="FI1964" s="116"/>
      <c r="FJ1964" s="116"/>
      <c r="FK1964" s="116"/>
      <c r="FL1964" s="116"/>
      <c r="FM1964" s="116"/>
      <c r="FN1964" s="116"/>
    </row>
    <row r="1965" spans="1:170" s="3" customFormat="1" ht="15" customHeight="1" x14ac:dyDescent="0.2">
      <c r="A1965" s="448">
        <v>20150805</v>
      </c>
      <c r="B1965" s="448">
        <v>10</v>
      </c>
      <c r="C1965" s="449">
        <v>27</v>
      </c>
      <c r="D1965" s="449">
        <v>1</v>
      </c>
      <c r="E1965" s="449">
        <v>18</v>
      </c>
      <c r="F1965" s="449">
        <v>5</v>
      </c>
      <c r="G1965" s="452">
        <v>1.7</v>
      </c>
      <c r="H1965" s="435">
        <v>0.45</v>
      </c>
      <c r="I1965" s="450">
        <v>8620</v>
      </c>
      <c r="J1965" s="101" t="s">
        <v>7296</v>
      </c>
      <c r="K1965" s="451" t="str">
        <f>IF(B1965=2,"Z:\Data\MOOG\HeTao\raw\",IF(B1965=5,"Z:\Data\MOOG\Polo\raw\",IF(B1965=10,"Z:\Data\MOOG\Messi\raw\","")))</f>
        <v>Z:\Data\MOOG\Messi\raw\</v>
      </c>
      <c r="L1965" s="447" t="s">
        <v>7295</v>
      </c>
      <c r="M1965" s="569" t="str">
        <f>IF(NOT(ISERROR(FIND("Training_dt",W1965))),"'Plot Psychometric_HH_dt_yuchen'",IF(NOT(ISERROR(FIND("Training",W1965))),"'Plot Psychometric_HH'",IF(NOT(ISERROR(FIND("1DAT",W1965))),"'Plot Tuning Azimuth_HH'",IF(NOT(ISERROR(FIND("HD_dt",W1965))),"'Plot HeadingDiscimination_PSTH_HH_dt_yuchen'",IF(NOT(ISERROR(FIND("HD",W1965))),"'Plot HeadingDiscimination_PSTH_HH'",IF(NOT(ISERROR(FIND("MemSac",W1965))),"'Memory Saccade Analysis_HH'",IF(NOT(ISERROR(FIND("DelSac",W1965))),"'Memory Saccade Analysis_HH'",IF(NOT(ISERROR(FIND("u-stim",W1965))),"'Plot Microstim_HH'",""))))))))</f>
        <v>'Plot Tuning Azimuth_HH'</v>
      </c>
      <c r="N1965" s="573">
        <v>1</v>
      </c>
      <c r="O1965" s="584">
        <v>-1</v>
      </c>
      <c r="P1965" s="590">
        <v>4</v>
      </c>
      <c r="Q1965" s="590">
        <f>IF(B1965=2,60,310)</f>
        <v>310</v>
      </c>
      <c r="R1965" s="590">
        <v>5</v>
      </c>
      <c r="S1965" s="590">
        <f>IF(B1965=2,60,-190)</f>
        <v>-190</v>
      </c>
      <c r="T1965" s="590">
        <v>1</v>
      </c>
      <c r="U1965" s="590">
        <f>IF(Z1965&lt;&gt;"",IF(NOT(ISERROR(FIND("SU",Z1965))),VALUE(RIGHT(Z1965,1))+4,IF(NOT(ISERROR(FIND("MU20",Z1965))),20,IF(NOT(ISERROR(FIND("MU21",Z1965))),21,IF(NOT(ISERROR(FIND("MU2",Z1965))),2,1)))),"")</f>
        <v>5</v>
      </c>
      <c r="V1965" s="583"/>
      <c r="W1965" s="453" t="s">
        <v>2222</v>
      </c>
      <c r="X1965" s="192"/>
      <c r="Y1965" s="219">
        <f>IF(NOT(ISERROR(FIND("MU=SU",X1965))),1,IF(Z1965&lt;&gt;"",IF(NOT(ISERROR(FIND("SU",Z1965))),1,0),""))</f>
        <v>1</v>
      </c>
      <c r="Z1965" s="217" t="s">
        <v>43</v>
      </c>
      <c r="AA1965" s="218">
        <v>3470</v>
      </c>
      <c r="AB1965" s="77">
        <v>11.2004</v>
      </c>
      <c r="AC1965" s="78" t="s">
        <v>7297</v>
      </c>
      <c r="AD1965" s="199"/>
      <c r="AE1965" s="91">
        <v>32.502699999999997</v>
      </c>
      <c r="AF1965" s="79">
        <v>0.45112400000000002</v>
      </c>
      <c r="AG1965" s="79">
        <v>0.20766599999999999</v>
      </c>
      <c r="AH1965" s="80">
        <v>0.28323399999999999</v>
      </c>
      <c r="AI1965" s="81">
        <v>-0.85968999999999995</v>
      </c>
      <c r="AJ1965" s="81">
        <v>1.38873</v>
      </c>
      <c r="AK1965" s="81" t="s">
        <v>1615</v>
      </c>
      <c r="AL1965" s="81" t="s">
        <v>1615</v>
      </c>
      <c r="AM1965" s="114" t="s">
        <v>7362</v>
      </c>
      <c r="AN1965" s="82" t="s">
        <v>7363</v>
      </c>
      <c r="AO1965" s="83">
        <v>-121.33199999999999</v>
      </c>
      <c r="AP1965" s="83">
        <v>0.46056200000000003</v>
      </c>
      <c r="AQ1965" s="83">
        <v>0.178567</v>
      </c>
      <c r="AR1965" s="84">
        <v>0.18601000000000001</v>
      </c>
      <c r="AS1965" s="85">
        <v>1.4679</v>
      </c>
      <c r="AT1965" s="85">
        <v>-1.0100199999999999</v>
      </c>
      <c r="AU1965" s="85">
        <v>-145.39400000000001</v>
      </c>
      <c r="AV1965" s="85">
        <v>70.781400000000005</v>
      </c>
      <c r="AW1965" s="104" t="s">
        <v>7364</v>
      </c>
      <c r="AX1965" s="86" t="s">
        <v>7365</v>
      </c>
      <c r="AY1965" s="87" t="s">
        <v>1615</v>
      </c>
      <c r="AZ1965" s="87" t="s">
        <v>1615</v>
      </c>
      <c r="BA1965" s="87" t="s">
        <v>1615</v>
      </c>
      <c r="BB1965" s="88" t="s">
        <v>1615</v>
      </c>
      <c r="BC1965" s="89" t="s">
        <v>1615</v>
      </c>
      <c r="BD1965" s="89" t="s">
        <v>1615</v>
      </c>
      <c r="BE1965" s="89" t="s">
        <v>1615</v>
      </c>
      <c r="BF1965" s="89" t="s">
        <v>1615</v>
      </c>
      <c r="BG1965" s="115" t="s">
        <v>1615</v>
      </c>
      <c r="BH1965" s="90" t="s">
        <v>1615</v>
      </c>
      <c r="BI1965" s="251"/>
      <c r="BJ1965" s="252"/>
      <c r="BK1965" s="252"/>
      <c r="BL1965" s="230"/>
      <c r="BM1965" s="230"/>
      <c r="BN1965" s="230"/>
      <c r="BO1965" s="231"/>
      <c r="BP1965" s="231"/>
      <c r="BQ1965" s="231"/>
      <c r="BR1965" s="232"/>
      <c r="BS1965" s="232"/>
      <c r="BT1965" s="232"/>
      <c r="BU1965" s="230"/>
      <c r="BV1965" s="230"/>
      <c r="BW1965" s="231"/>
      <c r="BX1965" s="231"/>
      <c r="BY1965" s="232"/>
      <c r="BZ1965" s="235"/>
      <c r="CA1965" s="257"/>
      <c r="CB1965" s="233"/>
      <c r="CC1965" s="230"/>
      <c r="CD1965" s="230"/>
      <c r="CE1965" s="230"/>
      <c r="CF1965" s="230"/>
      <c r="CG1965" s="230"/>
      <c r="CH1965" s="230"/>
      <c r="CI1965" s="230"/>
      <c r="CJ1965" s="231"/>
      <c r="CK1965" s="231"/>
      <c r="CL1965" s="231"/>
      <c r="CM1965" s="231"/>
      <c r="CN1965" s="231"/>
      <c r="CO1965" s="231"/>
      <c r="CP1965" s="231"/>
      <c r="CQ1965" s="231"/>
      <c r="CR1965" s="232"/>
      <c r="CS1965" s="232"/>
      <c r="CT1965" s="232"/>
      <c r="CU1965" s="232"/>
      <c r="CV1965" s="232"/>
      <c r="CW1965" s="232"/>
      <c r="CX1965" s="232"/>
      <c r="CY1965" s="234"/>
      <c r="CZ1965" s="106"/>
      <c r="DA1965" s="106"/>
      <c r="DB1965" s="106"/>
      <c r="DC1965" s="106"/>
      <c r="DD1965" s="106"/>
      <c r="DE1965" s="106"/>
      <c r="DF1965" s="92"/>
      <c r="DG1965" s="107"/>
      <c r="DH1965" s="107"/>
      <c r="DI1965" s="107"/>
      <c r="DJ1965" s="107"/>
      <c r="DK1965" s="107"/>
      <c r="DL1965" s="107"/>
      <c r="DM1965" s="110"/>
      <c r="DN1965" s="110"/>
      <c r="DO1965" s="110"/>
      <c r="DP1965" s="110"/>
      <c r="DQ1965" s="110"/>
      <c r="DR1965" s="110"/>
      <c r="DS1965" s="110"/>
      <c r="DT1965" s="110"/>
      <c r="DU1965" s="497"/>
      <c r="DV1965" s="497"/>
      <c r="DW1965" s="497"/>
      <c r="DX1965" s="497"/>
      <c r="DY1965" s="497"/>
      <c r="DZ1965" s="497"/>
      <c r="EA1965" s="288"/>
      <c r="EB1965" s="501"/>
      <c r="EC1965" s="501"/>
      <c r="ED1965" s="99"/>
      <c r="EE1965" s="501"/>
      <c r="EF1965" s="111"/>
      <c r="EG1965" s="99"/>
      <c r="EH1965" s="99"/>
      <c r="EI1965" s="99"/>
      <c r="EJ1965" s="99"/>
      <c r="EK1965" s="99"/>
      <c r="EL1965" s="99"/>
      <c r="EM1965" s="99"/>
      <c r="EN1965" s="99"/>
      <c r="EO1965" s="99"/>
      <c r="EP1965" s="99"/>
      <c r="EQ1965" s="99"/>
      <c r="ER1965" s="99"/>
      <c r="ES1965" s="99"/>
      <c r="ET1965" s="99"/>
      <c r="EU1965" s="99"/>
      <c r="EV1965" s="99"/>
      <c r="EW1965" s="99"/>
      <c r="EX1965" s="119"/>
      <c r="EY1965" s="121"/>
      <c r="EZ1965" s="287"/>
      <c r="FA1965" s="83"/>
      <c r="FB1965" s="126"/>
      <c r="FC1965" s="116"/>
      <c r="FD1965" s="116"/>
      <c r="FE1965" s="116"/>
      <c r="FF1965" s="116"/>
      <c r="FG1965" s="116"/>
      <c r="FH1965" s="116"/>
      <c r="FI1965" s="116"/>
      <c r="FJ1965" s="116"/>
      <c r="FK1965" s="116"/>
      <c r="FL1965" s="116"/>
      <c r="FM1965" s="116"/>
      <c r="FN1965" s="116"/>
    </row>
    <row r="1966" spans="1:170" s="3" customFormat="1" ht="15" customHeight="1" x14ac:dyDescent="0.2">
      <c r="A1966" s="448">
        <v>20150806</v>
      </c>
      <c r="B1966" s="448">
        <v>10</v>
      </c>
      <c r="C1966" s="449">
        <v>28</v>
      </c>
      <c r="D1966" s="449">
        <v>1</v>
      </c>
      <c r="E1966" s="449">
        <v>18</v>
      </c>
      <c r="F1966" s="449">
        <v>4</v>
      </c>
      <c r="G1966" s="452">
        <v>1.7</v>
      </c>
      <c r="H1966" s="435">
        <v>0.4</v>
      </c>
      <c r="I1966" s="450">
        <v>5735</v>
      </c>
      <c r="J1966" s="101" t="s">
        <v>1979</v>
      </c>
      <c r="K1966" s="451" t="str">
        <f>IF(B1966=2,"Z:\Data\MOOG\HeTao\raw\",IF(B1966=5,"Z:\Data\MOOG\Polo\raw\",IF(B1966=10,"Z:\Data\MOOG\Messi\raw\","")))</f>
        <v>Z:\Data\MOOG\Messi\raw\</v>
      </c>
      <c r="L1966" s="447" t="s">
        <v>7298</v>
      </c>
      <c r="M1966" s="569" t="str">
        <f>IF(NOT(ISERROR(FIND("Training_dt",W1966))),"'Plot Psychometric_HH_dt_yuchen'",IF(NOT(ISERROR(FIND("Training",W1966))),"'Plot Psychometric_HH'",IF(NOT(ISERROR(FIND("1DAT",W1966))),"'Plot Tuning Azimuth_HH'",IF(NOT(ISERROR(FIND("HD_dt",W1966))),"'Plot HeadingDiscimination_PSTH_HH_dt_yuchen'",IF(NOT(ISERROR(FIND("HD",W1966))),"'Plot HeadingDiscimination_PSTH_HH'",IF(NOT(ISERROR(FIND("MemSac",W1966))),"'Memory Saccade Analysis_HH'",IF(NOT(ISERROR(FIND("DelSac",W1966))),"'Memory Saccade Analysis_HH'",IF(NOT(ISERROR(FIND("u-stim",W1966))),"'Plot Microstim_HH'",""))))))))</f>
        <v>'Memory Saccade Analysis_HH'</v>
      </c>
      <c r="N1966" s="573">
        <v>1</v>
      </c>
      <c r="O1966" s="584">
        <v>-1</v>
      </c>
      <c r="P1966" s="590">
        <v>4</v>
      </c>
      <c r="Q1966" s="590">
        <f>IF(B1966=2,60,310)</f>
        <v>310</v>
      </c>
      <c r="R1966" s="590">
        <v>5</v>
      </c>
      <c r="S1966" s="590">
        <f>IF(B1966=2,60,-190)</f>
        <v>-190</v>
      </c>
      <c r="T1966" s="590">
        <v>1</v>
      </c>
      <c r="U1966" s="590">
        <f>IF(Z1966&lt;&gt;"",IF(NOT(ISERROR(FIND("SU",Z1966))),VALUE(RIGHT(Z1966,1))+4,IF(NOT(ISERROR(FIND("MU20",Z1966))),20,IF(NOT(ISERROR(FIND("MU21",Z1966))),21,IF(NOT(ISERROR(FIND("MU2",Z1966))),2,1)))),"")</f>
        <v>5</v>
      </c>
      <c r="V1966" s="583"/>
      <c r="W1966" s="453" t="s">
        <v>2172</v>
      </c>
      <c r="X1966" s="192"/>
      <c r="Y1966" s="219">
        <f>IF(NOT(ISERROR(FIND("MU=SU",X1966))),1,IF(Z1966&lt;&gt;"",IF(NOT(ISERROR(FIND("SU",Z1966))),1,0),""))</f>
        <v>1</v>
      </c>
      <c r="Z1966" s="217" t="s">
        <v>43</v>
      </c>
      <c r="AA1966" s="218">
        <v>1389</v>
      </c>
      <c r="AB1966" s="77">
        <v>11.424099999999999</v>
      </c>
      <c r="AC1966" s="78" t="s">
        <v>7299</v>
      </c>
      <c r="AD1966" s="199"/>
      <c r="AE1966" s="91"/>
      <c r="AF1966" s="79"/>
      <c r="AG1966" s="79"/>
      <c r="AH1966" s="80"/>
      <c r="AI1966" s="81"/>
      <c r="AJ1966" s="81"/>
      <c r="AK1966" s="81"/>
      <c r="AL1966" s="81"/>
      <c r="AM1966" s="114"/>
      <c r="AN1966" s="82"/>
      <c r="AO1966" s="83"/>
      <c r="AP1966" s="83"/>
      <c r="AQ1966" s="83"/>
      <c r="AR1966" s="84"/>
      <c r="AS1966" s="85"/>
      <c r="AT1966" s="85"/>
      <c r="AU1966" s="85"/>
      <c r="AV1966" s="85"/>
      <c r="AW1966" s="104"/>
      <c r="AX1966" s="86"/>
      <c r="AY1966" s="87"/>
      <c r="AZ1966" s="87"/>
      <c r="BA1966" s="87"/>
      <c r="BB1966" s="88"/>
      <c r="BC1966" s="89"/>
      <c r="BD1966" s="89"/>
      <c r="BE1966" s="89"/>
      <c r="BF1966" s="89"/>
      <c r="BG1966" s="115"/>
      <c r="BH1966" s="90"/>
      <c r="BI1966" s="251"/>
      <c r="BJ1966" s="252"/>
      <c r="BK1966" s="252"/>
      <c r="BL1966" s="230"/>
      <c r="BM1966" s="230"/>
      <c r="BN1966" s="230"/>
      <c r="BO1966" s="231"/>
      <c r="BP1966" s="231"/>
      <c r="BQ1966" s="231"/>
      <c r="BR1966" s="232"/>
      <c r="BS1966" s="232"/>
      <c r="BT1966" s="232"/>
      <c r="BU1966" s="230"/>
      <c r="BV1966" s="230"/>
      <c r="BW1966" s="231"/>
      <c r="BX1966" s="231"/>
      <c r="BY1966" s="232"/>
      <c r="BZ1966" s="235"/>
      <c r="CA1966" s="257"/>
      <c r="CB1966" s="233"/>
      <c r="CC1966" s="230"/>
      <c r="CD1966" s="230"/>
      <c r="CE1966" s="230"/>
      <c r="CF1966" s="230"/>
      <c r="CG1966" s="230"/>
      <c r="CH1966" s="230"/>
      <c r="CI1966" s="230"/>
      <c r="CJ1966" s="231"/>
      <c r="CK1966" s="231"/>
      <c r="CL1966" s="231"/>
      <c r="CM1966" s="231"/>
      <c r="CN1966" s="231"/>
      <c r="CO1966" s="231"/>
      <c r="CP1966" s="231"/>
      <c r="CQ1966" s="231"/>
      <c r="CR1966" s="232"/>
      <c r="CS1966" s="232"/>
      <c r="CT1966" s="232"/>
      <c r="CU1966" s="232"/>
      <c r="CV1966" s="232"/>
      <c r="CW1966" s="232"/>
      <c r="CX1966" s="232"/>
      <c r="CY1966" s="234"/>
      <c r="CZ1966" s="106"/>
      <c r="DA1966" s="106"/>
      <c r="DB1966" s="106"/>
      <c r="DC1966" s="106">
        <v>0.9</v>
      </c>
      <c r="DD1966" s="106"/>
      <c r="DE1966" s="106"/>
      <c r="DF1966" s="92"/>
      <c r="DG1966" s="107"/>
      <c r="DH1966" s="107"/>
      <c r="DI1966" s="107"/>
      <c r="DJ1966" s="107"/>
      <c r="DK1966" s="107"/>
      <c r="DL1966" s="107"/>
      <c r="DM1966" s="110"/>
      <c r="DN1966" s="110"/>
      <c r="DO1966" s="110"/>
      <c r="DP1966" s="110"/>
      <c r="DQ1966" s="110"/>
      <c r="DR1966" s="110"/>
      <c r="DS1966" s="110"/>
      <c r="DT1966" s="110"/>
      <c r="DU1966" s="497"/>
      <c r="DV1966" s="497"/>
      <c r="DW1966" s="497"/>
      <c r="DX1966" s="497"/>
      <c r="DY1966" s="497"/>
      <c r="DZ1966" s="497"/>
      <c r="EA1966" s="288">
        <v>0.93974899999999995</v>
      </c>
      <c r="EB1966" s="501">
        <v>3.7633E-2</v>
      </c>
      <c r="EC1966" s="501">
        <v>3.9962999999999997E-5</v>
      </c>
      <c r="ED1966" s="99">
        <v>3.6411899999999999E-3</v>
      </c>
      <c r="EE1966" s="501">
        <v>3.50747E-2</v>
      </c>
      <c r="EF1966" s="501">
        <v>1.44962E-4</v>
      </c>
      <c r="EG1966" s="99">
        <v>-119.417</v>
      </c>
      <c r="EH1966" s="99">
        <v>149.63900000000001</v>
      </c>
      <c r="EI1966" s="99">
        <v>-148.398</v>
      </c>
      <c r="EJ1966" s="99">
        <v>-146.52799999999999</v>
      </c>
      <c r="EK1966" s="99">
        <v>-151.87299999999999</v>
      </c>
      <c r="EL1966" s="99">
        <v>-106.62</v>
      </c>
      <c r="EM1966" s="99">
        <v>0.24368500000000001</v>
      </c>
      <c r="EN1966" s="99">
        <v>0.427568</v>
      </c>
      <c r="EO1966" s="99">
        <v>0.55742499999999995</v>
      </c>
      <c r="EP1966" s="99">
        <v>0.44383400000000001</v>
      </c>
      <c r="EQ1966" s="99">
        <v>0.40089799999999998</v>
      </c>
      <c r="ER1966" s="99">
        <v>0.55709399999999998</v>
      </c>
      <c r="ES1966" s="99">
        <v>0</v>
      </c>
      <c r="ET1966" s="99">
        <v>2.24518</v>
      </c>
      <c r="EU1966" s="99">
        <v>5.4949899999999996</v>
      </c>
      <c r="EV1966" s="99">
        <v>4.0155099999999999</v>
      </c>
      <c r="EW1966" s="99">
        <v>8.3306699999999996</v>
      </c>
      <c r="EX1966" s="119">
        <v>5.99329</v>
      </c>
      <c r="EY1966" s="121"/>
      <c r="EZ1966" s="287"/>
      <c r="FA1966" s="83"/>
      <c r="FB1966" s="126"/>
      <c r="FC1966" s="116"/>
      <c r="FD1966" s="116"/>
      <c r="FE1966" s="116"/>
      <c r="FF1966" s="116"/>
      <c r="FG1966" s="116"/>
      <c r="FH1966" s="116"/>
      <c r="FI1966" s="116"/>
      <c r="FJ1966" s="116"/>
      <c r="FK1966" s="116"/>
      <c r="FL1966" s="116"/>
      <c r="FM1966" s="116"/>
      <c r="FN1966" s="116"/>
    </row>
    <row r="1967" spans="1:170" s="3" customFormat="1" ht="15" customHeight="1" x14ac:dyDescent="0.2">
      <c r="A1967" s="448">
        <v>20150806</v>
      </c>
      <c r="B1967" s="448">
        <v>10</v>
      </c>
      <c r="C1967" s="449">
        <v>28</v>
      </c>
      <c r="D1967" s="449">
        <v>1</v>
      </c>
      <c r="E1967" s="449">
        <v>18</v>
      </c>
      <c r="F1967" s="449">
        <v>4</v>
      </c>
      <c r="G1967" s="452">
        <v>1.7</v>
      </c>
      <c r="H1967" s="435">
        <v>0.4</v>
      </c>
      <c r="I1967" s="450">
        <v>5735</v>
      </c>
      <c r="J1967" s="101" t="s">
        <v>1979</v>
      </c>
      <c r="K1967" s="451" t="str">
        <f>IF(B1967=2,"Z:\Data\MOOG\HeTao\raw\",IF(B1967=5,"Z:\Data\MOOG\Polo\raw\",IF(B1967=10,"Z:\Data\MOOG\Messi\raw\","")))</f>
        <v>Z:\Data\MOOG\Messi\raw\</v>
      </c>
      <c r="L1967" s="447" t="s">
        <v>7298</v>
      </c>
      <c r="M1967" s="569" t="str">
        <f>IF(NOT(ISERROR(FIND("Training_dt",W1967))),"'Plot Psychometric_HH_dt_yuchen'",IF(NOT(ISERROR(FIND("Training",W1967))),"'Plot Psychometric_HH'",IF(NOT(ISERROR(FIND("1DAT",W1967))),"'Plot Tuning Azimuth_HH'",IF(NOT(ISERROR(FIND("HD_dt",W1967))),"'Plot HeadingDiscimination_PSTH_HH_dt_yuchen'",IF(NOT(ISERROR(FIND("HD",W1967))),"'Plot HeadingDiscimination_PSTH_HH'",IF(NOT(ISERROR(FIND("MemSac",W1967))),"'Memory Saccade Analysis_HH'",IF(NOT(ISERROR(FIND("DelSac",W1967))),"'Memory Saccade Analysis_HH'",IF(NOT(ISERROR(FIND("u-stim",W1967))),"'Plot Microstim_HH'",""))))))))</f>
        <v>'Memory Saccade Analysis_HH'</v>
      </c>
      <c r="N1967" s="573">
        <v>1</v>
      </c>
      <c r="O1967" s="584">
        <v>-1</v>
      </c>
      <c r="P1967" s="590">
        <v>4</v>
      </c>
      <c r="Q1967" s="590">
        <f>IF(B1967=2,60,310)</f>
        <v>310</v>
      </c>
      <c r="R1967" s="590">
        <v>5</v>
      </c>
      <c r="S1967" s="590">
        <f>IF(B1967=2,60,-190)</f>
        <v>-190</v>
      </c>
      <c r="T1967" s="590">
        <v>1</v>
      </c>
      <c r="U1967" s="590">
        <f>IF(Z1967&lt;&gt;"",IF(NOT(ISERROR(FIND("SU",Z1967))),VALUE(RIGHT(Z1967,1))+4,IF(NOT(ISERROR(FIND("MU20",Z1967))),20,IF(NOT(ISERROR(FIND("MU21",Z1967))),21,IF(NOT(ISERROR(FIND("MU2",Z1967))),2,1)))),"")</f>
        <v>6</v>
      </c>
      <c r="V1967" s="583"/>
      <c r="W1967" s="453" t="s">
        <v>2172</v>
      </c>
      <c r="X1967" s="192"/>
      <c r="Y1967" s="219">
        <f>IF(NOT(ISERROR(FIND("MU=SU",X1967))),1,IF(Z1967&lt;&gt;"",IF(NOT(ISERROR(FIND("SU",Z1967))),1,0),""))</f>
        <v>1</v>
      </c>
      <c r="Z1967" s="217" t="s">
        <v>46</v>
      </c>
      <c r="AA1967" s="218">
        <v>4691</v>
      </c>
      <c r="AB1967" s="77">
        <v>7.5860700000000003</v>
      </c>
      <c r="AC1967" s="78" t="s">
        <v>7300</v>
      </c>
      <c r="AD1967" s="199"/>
      <c r="AE1967" s="91"/>
      <c r="AF1967" s="79"/>
      <c r="AG1967" s="79"/>
      <c r="AH1967" s="80"/>
      <c r="AI1967" s="81"/>
      <c r="AJ1967" s="81"/>
      <c r="AK1967" s="81"/>
      <c r="AL1967" s="81"/>
      <c r="AM1967" s="114"/>
      <c r="AN1967" s="82"/>
      <c r="AO1967" s="83"/>
      <c r="AP1967" s="83"/>
      <c r="AQ1967" s="83"/>
      <c r="AR1967" s="84"/>
      <c r="AS1967" s="85"/>
      <c r="AT1967" s="85"/>
      <c r="AU1967" s="85"/>
      <c r="AV1967" s="85"/>
      <c r="AW1967" s="104"/>
      <c r="AX1967" s="86"/>
      <c r="AY1967" s="87"/>
      <c r="AZ1967" s="87"/>
      <c r="BA1967" s="87"/>
      <c r="BB1967" s="88"/>
      <c r="BC1967" s="89"/>
      <c r="BD1967" s="89"/>
      <c r="BE1967" s="89"/>
      <c r="BF1967" s="89"/>
      <c r="BG1967" s="115"/>
      <c r="BH1967" s="90"/>
      <c r="BI1967" s="251"/>
      <c r="BJ1967" s="252"/>
      <c r="BK1967" s="252"/>
      <c r="BL1967" s="230"/>
      <c r="BM1967" s="230"/>
      <c r="BN1967" s="230"/>
      <c r="BO1967" s="231"/>
      <c r="BP1967" s="231"/>
      <c r="BQ1967" s="231"/>
      <c r="BR1967" s="232"/>
      <c r="BS1967" s="232"/>
      <c r="BT1967" s="232"/>
      <c r="BU1967" s="230"/>
      <c r="BV1967" s="230"/>
      <c r="BW1967" s="231"/>
      <c r="BX1967" s="231"/>
      <c r="BY1967" s="232"/>
      <c r="BZ1967" s="235"/>
      <c r="CA1967" s="257"/>
      <c r="CB1967" s="233"/>
      <c r="CC1967" s="230"/>
      <c r="CD1967" s="230"/>
      <c r="CE1967" s="230"/>
      <c r="CF1967" s="230"/>
      <c r="CG1967" s="230"/>
      <c r="CH1967" s="230"/>
      <c r="CI1967" s="230"/>
      <c r="CJ1967" s="231"/>
      <c r="CK1967" s="231"/>
      <c r="CL1967" s="231"/>
      <c r="CM1967" s="231"/>
      <c r="CN1967" s="231"/>
      <c r="CO1967" s="231"/>
      <c r="CP1967" s="231"/>
      <c r="CQ1967" s="231"/>
      <c r="CR1967" s="232"/>
      <c r="CS1967" s="232"/>
      <c r="CT1967" s="232"/>
      <c r="CU1967" s="232"/>
      <c r="CV1967" s="232"/>
      <c r="CW1967" s="232"/>
      <c r="CX1967" s="232"/>
      <c r="CY1967" s="234"/>
      <c r="CZ1967" s="106"/>
      <c r="DA1967" s="106"/>
      <c r="DB1967" s="106"/>
      <c r="DC1967" s="106">
        <v>0.3</v>
      </c>
      <c r="DD1967" s="106"/>
      <c r="DE1967" s="106"/>
      <c r="DF1967" s="92"/>
      <c r="DG1967" s="107"/>
      <c r="DH1967" s="107"/>
      <c r="DI1967" s="107"/>
      <c r="DJ1967" s="107"/>
      <c r="DK1967" s="107"/>
      <c r="DL1967" s="107"/>
      <c r="DM1967" s="110"/>
      <c r="DN1967" s="110"/>
      <c r="DO1967" s="110"/>
      <c r="DP1967" s="110"/>
      <c r="DQ1967" s="110"/>
      <c r="DR1967" s="110"/>
      <c r="DS1967" s="110"/>
      <c r="DT1967" s="110"/>
      <c r="DU1967" s="497"/>
      <c r="DV1967" s="497"/>
      <c r="DW1967" s="497"/>
      <c r="DX1967" s="497"/>
      <c r="DY1967" s="497"/>
      <c r="DZ1967" s="497"/>
      <c r="EA1967" s="288">
        <v>0.67135900000000004</v>
      </c>
      <c r="EB1967" s="501">
        <v>0.278115</v>
      </c>
      <c r="EC1967" s="501">
        <v>0.37382799999999999</v>
      </c>
      <c r="ED1967" s="99">
        <v>1.31751E-2</v>
      </c>
      <c r="EE1967" s="501">
        <v>0.78230999999999995</v>
      </c>
      <c r="EF1967" s="501">
        <v>1.6411799999999999E-7</v>
      </c>
      <c r="EG1967" s="99">
        <v>177.209</v>
      </c>
      <c r="EH1967" s="99">
        <v>25.144600000000001</v>
      </c>
      <c r="EI1967" s="99">
        <v>113.259</v>
      </c>
      <c r="EJ1967" s="99">
        <v>-136.66499999999999</v>
      </c>
      <c r="EK1967" s="99">
        <v>-152.983</v>
      </c>
      <c r="EL1967" s="99">
        <v>-112.09699999999999</v>
      </c>
      <c r="EM1967" s="99">
        <v>0.28238999999999997</v>
      </c>
      <c r="EN1967" s="99">
        <v>0.34908800000000001</v>
      </c>
      <c r="EO1967" s="99">
        <v>0.353356</v>
      </c>
      <c r="EP1967" s="99">
        <v>0.43839499999999998</v>
      </c>
      <c r="EQ1967" s="99">
        <v>0.30750499999999997</v>
      </c>
      <c r="ER1967" s="99">
        <v>0.61544200000000004</v>
      </c>
      <c r="ES1967" s="99">
        <v>0</v>
      </c>
      <c r="ET1967" s="99">
        <v>2.7806000000000002</v>
      </c>
      <c r="EU1967" s="99">
        <v>-0.99590999999999996</v>
      </c>
      <c r="EV1967" s="99">
        <v>1.5491900000000001</v>
      </c>
      <c r="EW1967" s="99">
        <v>1.61374</v>
      </c>
      <c r="EX1967" s="119">
        <v>4.1957300000000002</v>
      </c>
      <c r="EY1967" s="121"/>
      <c r="EZ1967" s="287"/>
      <c r="FA1967" s="83"/>
      <c r="FB1967" s="126"/>
      <c r="FC1967" s="116"/>
      <c r="FD1967" s="116"/>
      <c r="FE1967" s="116"/>
      <c r="FF1967" s="116"/>
      <c r="FG1967" s="116"/>
      <c r="FH1967" s="116"/>
      <c r="FI1967" s="116"/>
      <c r="FJ1967" s="116"/>
      <c r="FK1967" s="116"/>
      <c r="FL1967" s="116"/>
      <c r="FM1967" s="116"/>
      <c r="FN1967" s="116"/>
    </row>
    <row r="1968" spans="1:170" s="3" customFormat="1" ht="15" customHeight="1" x14ac:dyDescent="0.2">
      <c r="A1968" s="448">
        <v>20150806</v>
      </c>
      <c r="B1968" s="448">
        <v>10</v>
      </c>
      <c r="C1968" s="449">
        <v>28</v>
      </c>
      <c r="D1968" s="449">
        <v>1</v>
      </c>
      <c r="E1968" s="449">
        <v>18</v>
      </c>
      <c r="F1968" s="449">
        <v>4</v>
      </c>
      <c r="G1968" s="452">
        <v>1.7</v>
      </c>
      <c r="H1968" s="435">
        <v>0.4</v>
      </c>
      <c r="I1968" s="450">
        <v>5735</v>
      </c>
      <c r="J1968" s="101" t="s">
        <v>1979</v>
      </c>
      <c r="K1968" s="451" t="str">
        <f>IF(B1968=2,"Z:\Data\MOOG\HeTao\raw\",IF(B1968=5,"Z:\Data\MOOG\Polo\raw\",IF(B1968=10,"Z:\Data\MOOG\Messi\raw\","")))</f>
        <v>Z:\Data\MOOG\Messi\raw\</v>
      </c>
      <c r="L1968" s="447" t="s">
        <v>7301</v>
      </c>
      <c r="M1968" s="569" t="str">
        <f>IF(NOT(ISERROR(FIND("Training_dt",W1968))),"'Plot Psychometric_HH_dt_yuchen'",IF(NOT(ISERROR(FIND("Training",W1968))),"'Plot Psychometric_HH'",IF(NOT(ISERROR(FIND("1DAT",W1968))),"'Plot Tuning Azimuth_HH'",IF(NOT(ISERROR(FIND("HD_dt",W1968))),"'Plot HeadingDiscimination_PSTH_HH_dt_yuchen'",IF(NOT(ISERROR(FIND("HD",W1968))),"'Plot HeadingDiscimination_PSTH_HH'",IF(NOT(ISERROR(FIND("MemSac",W1968))),"'Memory Saccade Analysis_HH'",IF(NOT(ISERROR(FIND("DelSac",W1968))),"'Memory Saccade Analysis_HH'",IF(NOT(ISERROR(FIND("u-stim",W1968))),"'Plot Microstim_HH'",""))))))))</f>
        <v>'Memory Saccade Analysis_HH'</v>
      </c>
      <c r="N1968" s="573">
        <v>1</v>
      </c>
      <c r="O1968" s="584">
        <v>-1</v>
      </c>
      <c r="P1968" s="590">
        <v>4</v>
      </c>
      <c r="Q1968" s="590">
        <f>IF(B1968=2,60,310)</f>
        <v>310</v>
      </c>
      <c r="R1968" s="590">
        <v>5</v>
      </c>
      <c r="S1968" s="590">
        <f>IF(B1968=2,60,-190)</f>
        <v>-190</v>
      </c>
      <c r="T1968" s="590">
        <v>1</v>
      </c>
      <c r="U1968" s="590">
        <f>IF(Z1968&lt;&gt;"",IF(NOT(ISERROR(FIND("SU",Z1968))),VALUE(RIGHT(Z1968,1))+4,IF(NOT(ISERROR(FIND("MU20",Z1968))),20,IF(NOT(ISERROR(FIND("MU21",Z1968))),21,IF(NOT(ISERROR(FIND("MU2",Z1968))),2,1)))),"")</f>
        <v>5</v>
      </c>
      <c r="V1968" s="583"/>
      <c r="W1968" s="453" t="s">
        <v>3863</v>
      </c>
      <c r="X1968" s="192"/>
      <c r="Y1968" s="219">
        <f>IF(NOT(ISERROR(FIND("MU=SU",X1968))),1,IF(Z1968&lt;&gt;"",IF(NOT(ISERROR(FIND("SU",Z1968))),1,0),""))</f>
        <v>1</v>
      </c>
      <c r="Z1968" s="217" t="s">
        <v>43</v>
      </c>
      <c r="AA1968" s="218">
        <v>664</v>
      </c>
      <c r="AB1968" s="77">
        <v>12.0008</v>
      </c>
      <c r="AC1968" s="78" t="s">
        <v>7302</v>
      </c>
      <c r="AD1968" s="199"/>
      <c r="AE1968" s="91"/>
      <c r="AF1968" s="79"/>
      <c r="AG1968" s="79"/>
      <c r="AH1968" s="80"/>
      <c r="AI1968" s="81"/>
      <c r="AJ1968" s="81"/>
      <c r="AK1968" s="81"/>
      <c r="AL1968" s="81"/>
      <c r="AM1968" s="114"/>
      <c r="AN1968" s="82"/>
      <c r="AO1968" s="83"/>
      <c r="AP1968" s="83"/>
      <c r="AQ1968" s="83"/>
      <c r="AR1968" s="84"/>
      <c r="AS1968" s="85"/>
      <c r="AT1968" s="85"/>
      <c r="AU1968" s="85"/>
      <c r="AV1968" s="85"/>
      <c r="AW1968" s="104"/>
      <c r="AX1968" s="86"/>
      <c r="AY1968" s="87"/>
      <c r="AZ1968" s="87"/>
      <c r="BA1968" s="87"/>
      <c r="BB1968" s="88"/>
      <c r="BC1968" s="89"/>
      <c r="BD1968" s="89"/>
      <c r="BE1968" s="89"/>
      <c r="BF1968" s="89"/>
      <c r="BG1968" s="115"/>
      <c r="BH1968" s="90"/>
      <c r="BI1968" s="251"/>
      <c r="BJ1968" s="252"/>
      <c r="BK1968" s="252"/>
      <c r="BL1968" s="230"/>
      <c r="BM1968" s="230"/>
      <c r="BN1968" s="230"/>
      <c r="BO1968" s="231"/>
      <c r="BP1968" s="231"/>
      <c r="BQ1968" s="231"/>
      <c r="BR1968" s="232"/>
      <c r="BS1968" s="232"/>
      <c r="BT1968" s="232"/>
      <c r="BU1968" s="230"/>
      <c r="BV1968" s="230"/>
      <c r="BW1968" s="231"/>
      <c r="BX1968" s="231"/>
      <c r="BY1968" s="232"/>
      <c r="BZ1968" s="235"/>
      <c r="CA1968" s="257"/>
      <c r="CB1968" s="233"/>
      <c r="CC1968" s="230"/>
      <c r="CD1968" s="230"/>
      <c r="CE1968" s="230"/>
      <c r="CF1968" s="230"/>
      <c r="CG1968" s="230"/>
      <c r="CH1968" s="230"/>
      <c r="CI1968" s="230"/>
      <c r="CJ1968" s="231"/>
      <c r="CK1968" s="231"/>
      <c r="CL1968" s="231"/>
      <c r="CM1968" s="231"/>
      <c r="CN1968" s="231"/>
      <c r="CO1968" s="231"/>
      <c r="CP1968" s="231"/>
      <c r="CQ1968" s="231"/>
      <c r="CR1968" s="232"/>
      <c r="CS1968" s="232"/>
      <c r="CT1968" s="232"/>
      <c r="CU1968" s="232"/>
      <c r="CV1968" s="232"/>
      <c r="CW1968" s="232"/>
      <c r="CX1968" s="232"/>
      <c r="CY1968" s="234"/>
      <c r="CZ1968" s="106"/>
      <c r="DA1968" s="106">
        <v>45</v>
      </c>
      <c r="DB1968" s="106"/>
      <c r="DC1968" s="106">
        <v>0.7</v>
      </c>
      <c r="DD1968" s="106"/>
      <c r="DE1968" s="106"/>
      <c r="DF1968" s="92"/>
      <c r="DG1968" s="107"/>
      <c r="DH1968" s="107"/>
      <c r="DI1968" s="107"/>
      <c r="DJ1968" s="107"/>
      <c r="DK1968" s="107"/>
      <c r="DL1968" s="107"/>
      <c r="DM1968" s="110"/>
      <c r="DN1968" s="110"/>
      <c r="DO1968" s="110"/>
      <c r="DP1968" s="110"/>
      <c r="DQ1968" s="110"/>
      <c r="DR1968" s="110"/>
      <c r="DS1968" s="110"/>
      <c r="DT1968" s="110"/>
      <c r="DU1968" s="497"/>
      <c r="DV1968" s="497"/>
      <c r="DW1968" s="497"/>
      <c r="DX1968" s="497"/>
      <c r="DY1968" s="497"/>
      <c r="DZ1968" s="497"/>
      <c r="EA1968" s="288">
        <v>0.81609399999999999</v>
      </c>
      <c r="EB1968" s="501">
        <v>0.859236</v>
      </c>
      <c r="EC1968" s="501">
        <v>4.2405400000000001E-3</v>
      </c>
      <c r="ED1968" s="99">
        <v>5.3479199999999998E-2</v>
      </c>
      <c r="EE1968" s="501">
        <v>9.0952900000000003E-2</v>
      </c>
      <c r="EF1968" s="501">
        <v>6.1870800000000002E-3</v>
      </c>
      <c r="EG1968" s="99">
        <v>90</v>
      </c>
      <c r="EH1968" s="99">
        <v>-90</v>
      </c>
      <c r="EI1968" s="99">
        <v>-90</v>
      </c>
      <c r="EJ1968" s="99">
        <v>-90</v>
      </c>
      <c r="EK1968" s="99">
        <v>-90</v>
      </c>
      <c r="EL1968" s="99">
        <v>-90</v>
      </c>
      <c r="EM1968" s="99">
        <v>4.1101600000000002E-2</v>
      </c>
      <c r="EN1968" s="99">
        <v>3.1644400000000003E-2</v>
      </c>
      <c r="EO1968" s="99">
        <v>0.36238100000000001</v>
      </c>
      <c r="EP1968" s="99">
        <v>0.26904899999999998</v>
      </c>
      <c r="EQ1968" s="99">
        <v>0.24221100000000001</v>
      </c>
      <c r="ER1968" s="99">
        <v>0.35089199999999998</v>
      </c>
      <c r="ES1968" s="99">
        <v>0</v>
      </c>
      <c r="ET1968" s="99">
        <v>2.2176900000000002</v>
      </c>
      <c r="EU1968" s="99">
        <v>4.3676399999999997</v>
      </c>
      <c r="EV1968" s="99">
        <v>1.66709</v>
      </c>
      <c r="EW1968" s="99">
        <v>4.5118400000000003</v>
      </c>
      <c r="EX1968" s="119">
        <v>5.7736299999999998</v>
      </c>
      <c r="EY1968" s="121"/>
      <c r="EZ1968" s="287"/>
      <c r="FA1968" s="83"/>
      <c r="FB1968" s="126"/>
      <c r="FC1968" s="116"/>
      <c r="FD1968" s="116"/>
      <c r="FE1968" s="116"/>
      <c r="FF1968" s="116"/>
      <c r="FG1968" s="116"/>
      <c r="FH1968" s="116"/>
      <c r="FI1968" s="116"/>
      <c r="FJ1968" s="116"/>
      <c r="FK1968" s="116"/>
      <c r="FL1968" s="116"/>
      <c r="FM1968" s="116"/>
      <c r="FN1968" s="116"/>
    </row>
    <row r="1969" spans="1:170" s="3" customFormat="1" ht="15" customHeight="1" x14ac:dyDescent="0.2">
      <c r="A1969" s="448">
        <v>20150806</v>
      </c>
      <c r="B1969" s="448">
        <v>10</v>
      </c>
      <c r="C1969" s="449">
        <v>28</v>
      </c>
      <c r="D1969" s="449">
        <v>1</v>
      </c>
      <c r="E1969" s="449">
        <v>18</v>
      </c>
      <c r="F1969" s="449">
        <v>4</v>
      </c>
      <c r="G1969" s="452">
        <v>1.7</v>
      </c>
      <c r="H1969" s="435">
        <v>0.4</v>
      </c>
      <c r="I1969" s="450">
        <v>5735</v>
      </c>
      <c r="J1969" s="101" t="s">
        <v>1979</v>
      </c>
      <c r="K1969" s="451" t="str">
        <f>IF(B1969=2,"Z:\Data\MOOG\HeTao\raw\",IF(B1969=5,"Z:\Data\MOOG\Polo\raw\",IF(B1969=10,"Z:\Data\MOOG\Messi\raw\","")))</f>
        <v>Z:\Data\MOOG\Messi\raw\</v>
      </c>
      <c r="L1969" s="447" t="s">
        <v>7303</v>
      </c>
      <c r="M1969" s="569" t="str">
        <f>IF(NOT(ISERROR(FIND("Training_dt",W1969))),"'Plot Psychometric_HH_dt_yuchen'",IF(NOT(ISERROR(FIND("Training",W1969))),"'Plot Psychometric_HH'",IF(NOT(ISERROR(FIND("1DAT",W1969))),"'Plot Tuning Azimuth_HH'",IF(NOT(ISERROR(FIND("HD_dt",W1969))),"'Plot HeadingDiscimination_PSTH_HH_dt_yuchen'",IF(NOT(ISERROR(FIND("HD",W1969))),"'Plot HeadingDiscimination_PSTH_HH'",IF(NOT(ISERROR(FIND("MemSac",W1969))),"'Memory Saccade Analysis_HH'",IF(NOT(ISERROR(FIND("DelSac",W1969))),"'Memory Saccade Analysis_HH'",IF(NOT(ISERROR(FIND("u-stim",W1969))),"'Plot Microstim_HH'",""))))))))</f>
        <v>'Memory Saccade Analysis_HH'</v>
      </c>
      <c r="N1969" s="573">
        <v>1</v>
      </c>
      <c r="O1969" s="584">
        <v>-1</v>
      </c>
      <c r="P1969" s="590">
        <v>4</v>
      </c>
      <c r="Q1969" s="590">
        <f>IF(B1969=2,60,310)</f>
        <v>310</v>
      </c>
      <c r="R1969" s="590">
        <v>5</v>
      </c>
      <c r="S1969" s="590">
        <f>IF(B1969=2,60,-190)</f>
        <v>-190</v>
      </c>
      <c r="T1969" s="590">
        <v>1</v>
      </c>
      <c r="U1969" s="590">
        <f>IF(Z1969&lt;&gt;"",IF(NOT(ISERROR(FIND("SU",Z1969))),VALUE(RIGHT(Z1969,1))+4,IF(NOT(ISERROR(FIND("MU20",Z1969))),20,IF(NOT(ISERROR(FIND("MU21",Z1969))),21,IF(NOT(ISERROR(FIND("MU2",Z1969))),2,1)))),"")</f>
        <v>5</v>
      </c>
      <c r="V1969" s="583"/>
      <c r="W1969" s="453" t="s">
        <v>3033</v>
      </c>
      <c r="X1969" s="192"/>
      <c r="Y1969" s="219">
        <f>IF(NOT(ISERROR(FIND("MU=SU",X1969))),1,IF(Z1969&lt;&gt;"",IF(NOT(ISERROR(FIND("SU",Z1969))),1,0),""))</f>
        <v>1</v>
      </c>
      <c r="Z1969" s="217" t="s">
        <v>43</v>
      </c>
      <c r="AA1969" s="218">
        <v>723</v>
      </c>
      <c r="AB1969" s="77">
        <v>10.476800000000001</v>
      </c>
      <c r="AC1969" s="78" t="s">
        <v>7304</v>
      </c>
      <c r="AD1969" s="199"/>
      <c r="AE1969" s="91"/>
      <c r="AF1969" s="79"/>
      <c r="AG1969" s="79"/>
      <c r="AH1969" s="80"/>
      <c r="AI1969" s="81"/>
      <c r="AJ1969" s="81"/>
      <c r="AK1969" s="81"/>
      <c r="AL1969" s="81"/>
      <c r="AM1969" s="114"/>
      <c r="AN1969" s="82"/>
      <c r="AO1969" s="83"/>
      <c r="AP1969" s="83"/>
      <c r="AQ1969" s="83"/>
      <c r="AR1969" s="84"/>
      <c r="AS1969" s="85"/>
      <c r="AT1969" s="85"/>
      <c r="AU1969" s="85"/>
      <c r="AV1969" s="85"/>
      <c r="AW1969" s="104"/>
      <c r="AX1969" s="86"/>
      <c r="AY1969" s="87"/>
      <c r="AZ1969" s="87"/>
      <c r="BA1969" s="87"/>
      <c r="BB1969" s="88"/>
      <c r="BC1969" s="89"/>
      <c r="BD1969" s="89"/>
      <c r="BE1969" s="89"/>
      <c r="BF1969" s="89"/>
      <c r="BG1969" s="115"/>
      <c r="BH1969" s="90"/>
      <c r="BI1969" s="251"/>
      <c r="BJ1969" s="252"/>
      <c r="BK1969" s="252"/>
      <c r="BL1969" s="230"/>
      <c r="BM1969" s="230"/>
      <c r="BN1969" s="230"/>
      <c r="BO1969" s="231"/>
      <c r="BP1969" s="231"/>
      <c r="BQ1969" s="231"/>
      <c r="BR1969" s="232"/>
      <c r="BS1969" s="232"/>
      <c r="BT1969" s="232"/>
      <c r="BU1969" s="230"/>
      <c r="BV1969" s="230"/>
      <c r="BW1969" s="231"/>
      <c r="BX1969" s="231"/>
      <c r="BY1969" s="232"/>
      <c r="BZ1969" s="235"/>
      <c r="CA1969" s="257"/>
      <c r="CB1969" s="233"/>
      <c r="CC1969" s="230"/>
      <c r="CD1969" s="230"/>
      <c r="CE1969" s="230"/>
      <c r="CF1969" s="230"/>
      <c r="CG1969" s="230"/>
      <c r="CH1969" s="230"/>
      <c r="CI1969" s="230"/>
      <c r="CJ1969" s="231"/>
      <c r="CK1969" s="231"/>
      <c r="CL1969" s="231"/>
      <c r="CM1969" s="231"/>
      <c r="CN1969" s="231"/>
      <c r="CO1969" s="231"/>
      <c r="CP1969" s="231"/>
      <c r="CQ1969" s="231"/>
      <c r="CR1969" s="232"/>
      <c r="CS1969" s="232"/>
      <c r="CT1969" s="232"/>
      <c r="CU1969" s="232"/>
      <c r="CV1969" s="232"/>
      <c r="CW1969" s="232"/>
      <c r="CX1969" s="232"/>
      <c r="CY1969" s="234"/>
      <c r="CZ1969" s="106"/>
      <c r="DA1969" s="106"/>
      <c r="DB1969" s="106"/>
      <c r="DC1969" s="106">
        <v>0.5</v>
      </c>
      <c r="DD1969" s="106"/>
      <c r="DE1969" s="106"/>
      <c r="DF1969" s="92"/>
      <c r="DG1969" s="107"/>
      <c r="DH1969" s="107"/>
      <c r="DI1969" s="107"/>
      <c r="DJ1969" s="107"/>
      <c r="DK1969" s="107"/>
      <c r="DL1969" s="107"/>
      <c r="DM1969" s="110"/>
      <c r="DN1969" s="110"/>
      <c r="DO1969" s="110"/>
      <c r="DP1969" s="110"/>
      <c r="DQ1969" s="110"/>
      <c r="DR1969" s="110"/>
      <c r="DS1969" s="110"/>
      <c r="DT1969" s="110"/>
      <c r="DU1969" s="497"/>
      <c r="DV1969" s="497"/>
      <c r="DW1969" s="497"/>
      <c r="DX1969" s="497"/>
      <c r="DY1969" s="497"/>
      <c r="DZ1969" s="497"/>
      <c r="EA1969" s="288">
        <v>0.25303599999999998</v>
      </c>
      <c r="EB1969" s="501">
        <v>5.0801100000000002E-2</v>
      </c>
      <c r="EC1969" s="501">
        <v>1.6251700000000001E-2</v>
      </c>
      <c r="ED1969" s="99">
        <v>8.7553099999999995E-2</v>
      </c>
      <c r="EE1969" s="501">
        <v>0.70914699999999997</v>
      </c>
      <c r="EF1969" s="501">
        <v>0.43226900000000001</v>
      </c>
      <c r="EG1969" s="99">
        <v>36.869900000000001</v>
      </c>
      <c r="EH1969" s="99">
        <v>-155.911</v>
      </c>
      <c r="EI1969" s="99">
        <v>-168.50700000000001</v>
      </c>
      <c r="EJ1969" s="99">
        <v>-176.60499999999999</v>
      </c>
      <c r="EK1969" s="99">
        <v>112.5</v>
      </c>
      <c r="EL1969" s="99">
        <v>24.5351</v>
      </c>
      <c r="EM1969" s="99">
        <v>0.46540399999999998</v>
      </c>
      <c r="EN1969" s="99">
        <v>0.49472699999999997</v>
      </c>
      <c r="EO1969" s="99">
        <v>0.54837199999999997</v>
      </c>
      <c r="EP1969" s="99">
        <v>0.47826999999999997</v>
      </c>
      <c r="EQ1969" s="99">
        <v>0.32345200000000002</v>
      </c>
      <c r="ER1969" s="99">
        <v>0.38742599999999999</v>
      </c>
      <c r="ES1969" s="99">
        <v>0</v>
      </c>
      <c r="ET1969" s="99">
        <v>5.4759099999999998</v>
      </c>
      <c r="EU1969" s="99">
        <v>5.2447100000000004</v>
      </c>
      <c r="EV1969" s="99">
        <v>8.9716100000000001</v>
      </c>
      <c r="EW1969" s="99">
        <v>-1.84842</v>
      </c>
      <c r="EX1969" s="119">
        <v>-1.84842</v>
      </c>
      <c r="EY1969" s="121"/>
      <c r="EZ1969" s="287"/>
      <c r="FA1969" s="83"/>
      <c r="FB1969" s="126"/>
      <c r="FC1969" s="116"/>
      <c r="FD1969" s="116"/>
      <c r="FE1969" s="116"/>
      <c r="FF1969" s="116"/>
      <c r="FG1969" s="116"/>
      <c r="FH1969" s="116"/>
      <c r="FI1969" s="116"/>
      <c r="FJ1969" s="116"/>
      <c r="FK1969" s="116"/>
      <c r="FL1969" s="116"/>
      <c r="FM1969" s="116"/>
      <c r="FN1969" s="116"/>
    </row>
    <row r="1970" spans="1:170" s="3" customFormat="1" ht="15" customHeight="1" x14ac:dyDescent="0.2">
      <c r="A1970" s="448">
        <v>20150806</v>
      </c>
      <c r="B1970" s="448">
        <v>10</v>
      </c>
      <c r="C1970" s="449">
        <v>28</v>
      </c>
      <c r="D1970" s="449">
        <v>1</v>
      </c>
      <c r="E1970" s="449">
        <v>18</v>
      </c>
      <c r="F1970" s="449">
        <v>4</v>
      </c>
      <c r="G1970" s="452">
        <v>1.8</v>
      </c>
      <c r="H1970" s="435">
        <v>0.4</v>
      </c>
      <c r="I1970" s="450">
        <v>4803</v>
      </c>
      <c r="J1970" s="101" t="s">
        <v>1979</v>
      </c>
      <c r="K1970" s="451" t="str">
        <f>IF(B1970=2,"Z:\Data\MOOG\HeTao\raw\",IF(B1970=5,"Z:\Data\MOOG\Polo\raw\",IF(B1970=10,"Z:\Data\MOOG\Messi\raw\","")))</f>
        <v>Z:\Data\MOOG\Messi\raw\</v>
      </c>
      <c r="L1970" s="447" t="s">
        <v>7305</v>
      </c>
      <c r="M1970" s="569" t="str">
        <f>IF(NOT(ISERROR(FIND("Training_dt",W1970))),"'Plot Psychometric_HH_dt_yuchen'",IF(NOT(ISERROR(FIND("Training",W1970))),"'Plot Psychometric_HH'",IF(NOT(ISERROR(FIND("1DAT",W1970))),"'Plot Tuning Azimuth_HH'",IF(NOT(ISERROR(FIND("HD_dt",W1970))),"'Plot HeadingDiscimination_PSTH_HH_dt_yuchen'",IF(NOT(ISERROR(FIND("HD",W1970))),"'Plot HeadingDiscimination_PSTH_HH'",IF(NOT(ISERROR(FIND("MemSac",W1970))),"'Memory Saccade Analysis_HH'",IF(NOT(ISERROR(FIND("DelSac",W1970))),"'Memory Saccade Analysis_HH'",IF(NOT(ISERROR(FIND("u-stim",W1970))),"'Plot Microstim_HH'",""))))))))</f>
        <v>'Memory Saccade Analysis_HH'</v>
      </c>
      <c r="N1970" s="573">
        <v>1</v>
      </c>
      <c r="O1970" s="584">
        <v>-1</v>
      </c>
      <c r="P1970" s="590">
        <v>4</v>
      </c>
      <c r="Q1970" s="590">
        <f>IF(B1970=2,60,310)</f>
        <v>310</v>
      </c>
      <c r="R1970" s="590">
        <v>5</v>
      </c>
      <c r="S1970" s="590">
        <f>IF(B1970=2,60,-190)</f>
        <v>-190</v>
      </c>
      <c r="T1970" s="590">
        <v>1</v>
      </c>
      <c r="U1970" s="590">
        <f>IF(Z1970&lt;&gt;"",IF(NOT(ISERROR(FIND("SU",Z1970))),VALUE(RIGHT(Z1970,1))+4,IF(NOT(ISERROR(FIND("MU20",Z1970))),20,IF(NOT(ISERROR(FIND("MU21",Z1970))),21,IF(NOT(ISERROR(FIND("MU2",Z1970))),2,1)))),"")</f>
        <v>5</v>
      </c>
      <c r="V1970" s="583"/>
      <c r="W1970" s="453" t="s">
        <v>2172</v>
      </c>
      <c r="X1970" s="192"/>
      <c r="Y1970" s="219">
        <f>IF(NOT(ISERROR(FIND("MU=SU",X1970))),1,IF(Z1970&lt;&gt;"",IF(NOT(ISERROR(FIND("SU",Z1970))),1,0),""))</f>
        <v>1</v>
      </c>
      <c r="Z1970" s="217" t="s">
        <v>43</v>
      </c>
      <c r="AA1970" s="218">
        <v>845</v>
      </c>
      <c r="AB1970" s="77">
        <v>13.663</v>
      </c>
      <c r="AC1970" s="78" t="s">
        <v>7306</v>
      </c>
      <c r="AD1970" s="199"/>
      <c r="AE1970" s="91"/>
      <c r="AF1970" s="79"/>
      <c r="AG1970" s="79"/>
      <c r="AH1970" s="80"/>
      <c r="AI1970" s="81"/>
      <c r="AJ1970" s="81"/>
      <c r="AK1970" s="81"/>
      <c r="AL1970" s="81"/>
      <c r="AM1970" s="114"/>
      <c r="AN1970" s="82"/>
      <c r="AO1970" s="83"/>
      <c r="AP1970" s="83"/>
      <c r="AQ1970" s="83"/>
      <c r="AR1970" s="84"/>
      <c r="AS1970" s="85"/>
      <c r="AT1970" s="85"/>
      <c r="AU1970" s="85"/>
      <c r="AV1970" s="85"/>
      <c r="AW1970" s="104"/>
      <c r="AX1970" s="86"/>
      <c r="AY1970" s="87"/>
      <c r="AZ1970" s="87"/>
      <c r="BA1970" s="87"/>
      <c r="BB1970" s="88"/>
      <c r="BC1970" s="89"/>
      <c r="BD1970" s="89"/>
      <c r="BE1970" s="89"/>
      <c r="BF1970" s="89"/>
      <c r="BG1970" s="115"/>
      <c r="BH1970" s="90"/>
      <c r="BI1970" s="251"/>
      <c r="BJ1970" s="252"/>
      <c r="BK1970" s="252"/>
      <c r="BL1970" s="230"/>
      <c r="BM1970" s="230"/>
      <c r="BN1970" s="230"/>
      <c r="BO1970" s="231"/>
      <c r="BP1970" s="231"/>
      <c r="BQ1970" s="231"/>
      <c r="BR1970" s="232"/>
      <c r="BS1970" s="232"/>
      <c r="BT1970" s="232"/>
      <c r="BU1970" s="230"/>
      <c r="BV1970" s="230"/>
      <c r="BW1970" s="231"/>
      <c r="BX1970" s="231"/>
      <c r="BY1970" s="232"/>
      <c r="BZ1970" s="235"/>
      <c r="CA1970" s="257"/>
      <c r="CB1970" s="233"/>
      <c r="CC1970" s="230"/>
      <c r="CD1970" s="230"/>
      <c r="CE1970" s="230"/>
      <c r="CF1970" s="230"/>
      <c r="CG1970" s="230"/>
      <c r="CH1970" s="230"/>
      <c r="CI1970" s="230"/>
      <c r="CJ1970" s="231"/>
      <c r="CK1970" s="231"/>
      <c r="CL1970" s="231"/>
      <c r="CM1970" s="231"/>
      <c r="CN1970" s="231"/>
      <c r="CO1970" s="231"/>
      <c r="CP1970" s="231"/>
      <c r="CQ1970" s="231"/>
      <c r="CR1970" s="232"/>
      <c r="CS1970" s="232"/>
      <c r="CT1970" s="232"/>
      <c r="CU1970" s="232"/>
      <c r="CV1970" s="232"/>
      <c r="CW1970" s="232"/>
      <c r="CX1970" s="232"/>
      <c r="CY1970" s="234"/>
      <c r="CZ1970" s="106"/>
      <c r="DA1970" s="106"/>
      <c r="DB1970" s="106"/>
      <c r="DC1970" s="106">
        <v>0.6</v>
      </c>
      <c r="DD1970" s="106"/>
      <c r="DE1970" s="106"/>
      <c r="DF1970" s="92"/>
      <c r="DG1970" s="107"/>
      <c r="DH1970" s="107"/>
      <c r="DI1970" s="107"/>
      <c r="DJ1970" s="107"/>
      <c r="DK1970" s="107"/>
      <c r="DL1970" s="107"/>
      <c r="DM1970" s="110"/>
      <c r="DN1970" s="110"/>
      <c r="DO1970" s="110"/>
      <c r="DP1970" s="110"/>
      <c r="DQ1970" s="110"/>
      <c r="DR1970" s="110"/>
      <c r="DS1970" s="110"/>
      <c r="DT1970" s="110"/>
      <c r="DU1970" s="497"/>
      <c r="DV1970" s="497"/>
      <c r="DW1970" s="497"/>
      <c r="DX1970" s="497"/>
      <c r="DY1970" s="497"/>
      <c r="DZ1970" s="497"/>
      <c r="EA1970" s="288">
        <v>0.175399</v>
      </c>
      <c r="EB1970" s="501">
        <v>0.15797</v>
      </c>
      <c r="EC1970" s="501">
        <v>0.17430899999999999</v>
      </c>
      <c r="ED1970" s="99">
        <v>1.8547500000000001E-3</v>
      </c>
      <c r="EE1970" s="501">
        <v>2.86156E-3</v>
      </c>
      <c r="EF1970" s="501">
        <v>9.0916200000000003E-4</v>
      </c>
      <c r="EG1970" s="99">
        <v>45.461199999999998</v>
      </c>
      <c r="EH1970" s="99">
        <v>159.21299999999999</v>
      </c>
      <c r="EI1970" s="99">
        <v>-152.68799999999999</v>
      </c>
      <c r="EJ1970" s="99">
        <v>-160.61500000000001</v>
      </c>
      <c r="EK1970" s="99">
        <v>-158.04400000000001</v>
      </c>
      <c r="EL1970" s="99">
        <v>-105.952</v>
      </c>
      <c r="EM1970" s="99">
        <v>0.44588</v>
      </c>
      <c r="EN1970" s="99">
        <v>0.46596799999999999</v>
      </c>
      <c r="EO1970" s="99">
        <v>0.45049299999999998</v>
      </c>
      <c r="EP1970" s="99">
        <v>0.57725199999999999</v>
      </c>
      <c r="EQ1970" s="99">
        <v>0.57472999999999996</v>
      </c>
      <c r="ER1970" s="99">
        <v>0.60796600000000001</v>
      </c>
      <c r="ES1970" s="99">
        <v>0</v>
      </c>
      <c r="ET1970" s="99">
        <v>2.2745000000000002</v>
      </c>
      <c r="EU1970" s="99">
        <v>1.79874</v>
      </c>
      <c r="EV1970" s="99">
        <v>4.3425399999999996</v>
      </c>
      <c r="EW1970" s="99">
        <v>7.3102999999999998</v>
      </c>
      <c r="EX1970" s="119">
        <v>2.5095100000000001</v>
      </c>
      <c r="EY1970" s="121"/>
      <c r="EZ1970" s="287"/>
      <c r="FA1970" s="83"/>
      <c r="FB1970" s="126"/>
      <c r="FC1970" s="116"/>
      <c r="FD1970" s="116"/>
      <c r="FE1970" s="116"/>
      <c r="FF1970" s="116"/>
      <c r="FG1970" s="116"/>
      <c r="FH1970" s="116"/>
      <c r="FI1970" s="116"/>
      <c r="FJ1970" s="116"/>
      <c r="FK1970" s="116"/>
      <c r="FL1970" s="116"/>
      <c r="FM1970" s="116"/>
      <c r="FN1970" s="116"/>
    </row>
    <row r="1971" spans="1:170" s="3" customFormat="1" ht="15" customHeight="1" x14ac:dyDescent="0.2">
      <c r="A1971" s="448">
        <v>20150806</v>
      </c>
      <c r="B1971" s="448">
        <v>10</v>
      </c>
      <c r="C1971" s="449">
        <v>28</v>
      </c>
      <c r="D1971" s="449">
        <v>1</v>
      </c>
      <c r="E1971" s="449">
        <v>18</v>
      </c>
      <c r="F1971" s="449">
        <v>4</v>
      </c>
      <c r="G1971" s="452">
        <v>1.8</v>
      </c>
      <c r="H1971" s="435">
        <v>0.4</v>
      </c>
      <c r="I1971" s="450">
        <v>4803</v>
      </c>
      <c r="J1971" s="101" t="s">
        <v>1979</v>
      </c>
      <c r="K1971" s="451" t="str">
        <f>IF(B1971=2,"Z:\Data\MOOG\HeTao\raw\",IF(B1971=5,"Z:\Data\MOOG\Polo\raw\",IF(B1971=10,"Z:\Data\MOOG\Messi\raw\","")))</f>
        <v>Z:\Data\MOOG\Messi\raw\</v>
      </c>
      <c r="L1971" s="447" t="s">
        <v>7307</v>
      </c>
      <c r="M1971" s="569" t="str">
        <f>IF(NOT(ISERROR(FIND("Training_dt",W1971))),"'Plot Psychometric_HH_dt_yuchen'",IF(NOT(ISERROR(FIND("Training",W1971))),"'Plot Psychometric_HH'",IF(NOT(ISERROR(FIND("1DAT",W1971))),"'Plot Tuning Azimuth_HH'",IF(NOT(ISERROR(FIND("HD_dt",W1971))),"'Plot HeadingDiscimination_PSTH_HH_dt_yuchen'",IF(NOT(ISERROR(FIND("HD",W1971))),"'Plot HeadingDiscimination_PSTH_HH'",IF(NOT(ISERROR(FIND("MemSac",W1971))),"'Memory Saccade Analysis_HH'",IF(NOT(ISERROR(FIND("DelSac",W1971))),"'Memory Saccade Analysis_HH'",IF(NOT(ISERROR(FIND("u-stim",W1971))),"'Plot Microstim_HH'",""))))))))</f>
        <v>'Plot HeadingDiscimination_PSTH_HH'</v>
      </c>
      <c r="N1971" s="573">
        <v>1</v>
      </c>
      <c r="O1971" s="584">
        <v>-1</v>
      </c>
      <c r="P1971" s="590">
        <v>4</v>
      </c>
      <c r="Q1971" s="590">
        <f>IF(B1971=2,60,310)</f>
        <v>310</v>
      </c>
      <c r="R1971" s="590">
        <v>5</v>
      </c>
      <c r="S1971" s="590">
        <f>IF(B1971=2,60,-190)</f>
        <v>-190</v>
      </c>
      <c r="T1971" s="590">
        <v>1</v>
      </c>
      <c r="U1971" s="590">
        <f>IF(Z1971&lt;&gt;"",IF(NOT(ISERROR(FIND("SU",Z1971))),VALUE(RIGHT(Z1971,1))+4,IF(NOT(ISERROR(FIND("MU20",Z1971))),20,IF(NOT(ISERROR(FIND("MU21",Z1971))),21,IF(NOT(ISERROR(FIND("MU2",Z1971))),2,1)))),"")</f>
        <v>5</v>
      </c>
      <c r="V1971" s="583"/>
      <c r="W1971" s="453" t="s">
        <v>1986</v>
      </c>
      <c r="X1971" s="192"/>
      <c r="Y1971" s="219">
        <f>IF(NOT(ISERROR(FIND("MU=SU",X1971))),1,IF(Z1971&lt;&gt;"",IF(NOT(ISERROR(FIND("SU",Z1971))),1,0),""))</f>
        <v>1</v>
      </c>
      <c r="Z1971" s="217" t="s">
        <v>43</v>
      </c>
      <c r="AA1971" s="218">
        <v>9601</v>
      </c>
      <c r="AB1971" s="77">
        <v>10.786799999999999</v>
      </c>
      <c r="AC1971" s="78" t="s">
        <v>7308</v>
      </c>
      <c r="AD1971" s="199"/>
      <c r="AE1971" s="91"/>
      <c r="AF1971" s="79"/>
      <c r="AG1971" s="79"/>
      <c r="AH1971" s="80"/>
      <c r="AI1971" s="81"/>
      <c r="AJ1971" s="81"/>
      <c r="AK1971" s="81"/>
      <c r="AL1971" s="81"/>
      <c r="AM1971" s="114"/>
      <c r="AN1971" s="82"/>
      <c r="AO1971" s="83"/>
      <c r="AP1971" s="83"/>
      <c r="AQ1971" s="83"/>
      <c r="AR1971" s="84"/>
      <c r="AS1971" s="85"/>
      <c r="AT1971" s="85"/>
      <c r="AU1971" s="85"/>
      <c r="AV1971" s="85"/>
      <c r="AW1971" s="104"/>
      <c r="AX1971" s="86"/>
      <c r="AY1971" s="87"/>
      <c r="AZ1971" s="87"/>
      <c r="BA1971" s="87"/>
      <c r="BB1971" s="88"/>
      <c r="BC1971" s="89"/>
      <c r="BD1971" s="89"/>
      <c r="BE1971" s="89"/>
      <c r="BF1971" s="89"/>
      <c r="BG1971" s="115"/>
      <c r="BH1971" s="90"/>
      <c r="BI1971" s="251"/>
      <c r="BJ1971" s="252"/>
      <c r="BK1971" s="252"/>
      <c r="BL1971" s="230"/>
      <c r="BM1971" s="230"/>
      <c r="BN1971" s="230"/>
      <c r="BO1971" s="231"/>
      <c r="BP1971" s="231"/>
      <c r="BQ1971" s="231"/>
      <c r="BR1971" s="232"/>
      <c r="BS1971" s="232"/>
      <c r="BT1971" s="232"/>
      <c r="BU1971" s="230"/>
      <c r="BV1971" s="230"/>
      <c r="BW1971" s="231"/>
      <c r="BX1971" s="231"/>
      <c r="BY1971" s="232"/>
      <c r="BZ1971" s="235"/>
      <c r="CA1971" s="257"/>
      <c r="CB1971" s="233"/>
      <c r="CC1971" s="230"/>
      <c r="CD1971" s="230"/>
      <c r="CE1971" s="230"/>
      <c r="CF1971" s="230"/>
      <c r="CG1971" s="230"/>
      <c r="CH1971" s="230"/>
      <c r="CI1971" s="230"/>
      <c r="CJ1971" s="231"/>
      <c r="CK1971" s="231"/>
      <c r="CL1971" s="231"/>
      <c r="CM1971" s="231"/>
      <c r="CN1971" s="231"/>
      <c r="CO1971" s="231"/>
      <c r="CP1971" s="231"/>
      <c r="CQ1971" s="231"/>
      <c r="CR1971" s="232"/>
      <c r="CS1971" s="232"/>
      <c r="CT1971" s="232"/>
      <c r="CU1971" s="232"/>
      <c r="CV1971" s="232"/>
      <c r="CW1971" s="232"/>
      <c r="CX1971" s="232"/>
      <c r="CY1971" s="234"/>
      <c r="CZ1971" s="106">
        <v>1</v>
      </c>
      <c r="DA1971" s="106">
        <v>60</v>
      </c>
      <c r="DB1971" s="106"/>
      <c r="DC1971" s="106">
        <v>0.6</v>
      </c>
      <c r="DD1971" s="106" t="s">
        <v>3503</v>
      </c>
      <c r="DE1971" s="498">
        <v>7</v>
      </c>
      <c r="DF1971" s="92">
        <v>5</v>
      </c>
      <c r="DG1971" s="107">
        <v>17</v>
      </c>
      <c r="DH1971" s="107" t="s">
        <v>7138</v>
      </c>
      <c r="DI1971" s="107">
        <v>4.1931799999999999</v>
      </c>
      <c r="DJ1971" s="107">
        <v>0.71193399999999996</v>
      </c>
      <c r="DK1971" s="107">
        <v>4.3677000000000001</v>
      </c>
      <c r="DL1971" s="107">
        <v>2.1226400000000001</v>
      </c>
      <c r="DM1971" s="110">
        <v>2.5009399999999999</v>
      </c>
      <c r="DN1971" s="110">
        <v>-0.90349000000000002</v>
      </c>
      <c r="DO1971" s="110">
        <v>0.44700299999999998</v>
      </c>
      <c r="DP1971" s="110">
        <v>0.63221400000000005</v>
      </c>
      <c r="DQ1971" s="110">
        <v>0.46826600000000002</v>
      </c>
      <c r="DR1971" s="110">
        <v>0.58359099999999997</v>
      </c>
      <c r="DS1971" s="110">
        <v>0.58101899999999995</v>
      </c>
      <c r="DT1971" s="110">
        <v>0.65991500000000003</v>
      </c>
      <c r="DU1971" s="497">
        <v>0.49658799999999997</v>
      </c>
      <c r="DV1971" s="497">
        <v>0</v>
      </c>
      <c r="DW1971" s="497">
        <v>0.21374899999999999</v>
      </c>
      <c r="DX1971" s="497">
        <v>4.5999999999999999E-2</v>
      </c>
      <c r="DY1971" s="497">
        <v>0.58941399999999999</v>
      </c>
      <c r="DZ1971" s="497">
        <v>0</v>
      </c>
      <c r="EA1971" s="288"/>
      <c r="EB1971" s="501"/>
      <c r="EC1971" s="501"/>
      <c r="ED1971" s="492"/>
      <c r="EE1971" s="501"/>
      <c r="EF1971" s="501"/>
      <c r="EG1971" s="99"/>
      <c r="EH1971" s="99"/>
      <c r="EI1971" s="99"/>
      <c r="EJ1971" s="99"/>
      <c r="EK1971" s="99"/>
      <c r="EL1971" s="99"/>
      <c r="EM1971" s="99"/>
      <c r="EN1971" s="99"/>
      <c r="EO1971" s="99"/>
      <c r="EP1971" s="99"/>
      <c r="EQ1971" s="99"/>
      <c r="ER1971" s="99"/>
      <c r="ES1971" s="99"/>
      <c r="ET1971" s="99"/>
      <c r="EU1971" s="99"/>
      <c r="EV1971" s="99"/>
      <c r="EW1971" s="99"/>
      <c r="EX1971" s="119"/>
      <c r="EY1971" s="121"/>
      <c r="EZ1971" s="524"/>
      <c r="FA1971" s="83">
        <v>17</v>
      </c>
      <c r="FB1971" s="126">
        <v>14</v>
      </c>
      <c r="FC1971" s="116">
        <v>4.1931799999999999</v>
      </c>
      <c r="FD1971" s="116">
        <v>0.71193399999999996</v>
      </c>
      <c r="FE1971" s="116">
        <v>4.3677000000000001</v>
      </c>
      <c r="FF1971" s="116">
        <v>2.1226400000000001</v>
      </c>
      <c r="FG1971" s="116">
        <v>2.5009399999999999</v>
      </c>
      <c r="FH1971" s="116">
        <v>-0.90349000000000002</v>
      </c>
      <c r="FI1971" s="116" t="s">
        <v>7402</v>
      </c>
      <c r="FJ1971" s="116" t="s">
        <v>7403</v>
      </c>
      <c r="FK1971" s="116" t="s">
        <v>7404</v>
      </c>
      <c r="FL1971" s="116" t="s">
        <v>7405</v>
      </c>
      <c r="FM1971" s="116" t="s">
        <v>7406</v>
      </c>
      <c r="FN1971" s="116" t="s">
        <v>7407</v>
      </c>
    </row>
    <row r="1972" spans="1:170" s="3" customFormat="1" ht="15" customHeight="1" x14ac:dyDescent="0.2">
      <c r="A1972" s="448">
        <v>20150806</v>
      </c>
      <c r="B1972" s="448">
        <v>10</v>
      </c>
      <c r="C1972" s="449">
        <v>28</v>
      </c>
      <c r="D1972" s="449">
        <v>1</v>
      </c>
      <c r="E1972" s="449">
        <v>18</v>
      </c>
      <c r="F1972" s="449">
        <v>4</v>
      </c>
      <c r="G1972" s="452">
        <v>1.8</v>
      </c>
      <c r="H1972" s="435">
        <v>0.4</v>
      </c>
      <c r="I1972" s="450">
        <v>5048</v>
      </c>
      <c r="J1972" s="101" t="s">
        <v>7296</v>
      </c>
      <c r="K1972" s="451" t="str">
        <f>IF(B1972=2,"Z:\Data\MOOG\HeTao\raw\",IF(B1972=5,"Z:\Data\MOOG\Polo\raw\",IF(B1972=10,"Z:\Data\MOOG\Messi\raw\","")))</f>
        <v>Z:\Data\MOOG\Messi\raw\</v>
      </c>
      <c r="L1972" s="447" t="s">
        <v>7309</v>
      </c>
      <c r="M1972" s="569" t="str">
        <f>IF(NOT(ISERROR(FIND("Training_dt",W1972))),"'Plot Psychometric_HH_dt_yuchen'",IF(NOT(ISERROR(FIND("Training",W1972))),"'Plot Psychometric_HH'",IF(NOT(ISERROR(FIND("1DAT",W1972))),"'Plot Tuning Azimuth_HH'",IF(NOT(ISERROR(FIND("HD_dt",W1972))),"'Plot HeadingDiscimination_PSTH_HH_dt_yuchen'",IF(NOT(ISERROR(FIND("HD",W1972))),"'Plot HeadingDiscimination_PSTH_HH'",IF(NOT(ISERROR(FIND("MemSac",W1972))),"'Memory Saccade Analysis_HH'",IF(NOT(ISERROR(FIND("DelSac",W1972))),"'Memory Saccade Analysis_HH'",IF(NOT(ISERROR(FIND("u-stim",W1972))),"'Plot Microstim_HH'",""))))))))</f>
        <v>'Memory Saccade Analysis_HH'</v>
      </c>
      <c r="N1972" s="573">
        <v>1</v>
      </c>
      <c r="O1972" s="584">
        <v>-1</v>
      </c>
      <c r="P1972" s="590">
        <v>4</v>
      </c>
      <c r="Q1972" s="590">
        <f>IF(B1972=2,60,310)</f>
        <v>310</v>
      </c>
      <c r="R1972" s="590">
        <v>5</v>
      </c>
      <c r="S1972" s="590">
        <f>IF(B1972=2,60,-190)</f>
        <v>-190</v>
      </c>
      <c r="T1972" s="590">
        <v>1</v>
      </c>
      <c r="U1972" s="590">
        <f>IF(Z1972&lt;&gt;"",IF(NOT(ISERROR(FIND("SU",Z1972))),VALUE(RIGHT(Z1972,1))+4,IF(NOT(ISERROR(FIND("MU20",Z1972))),20,IF(NOT(ISERROR(FIND("MU21",Z1972))),21,IF(NOT(ISERROR(FIND("MU2",Z1972))),2,1)))),"")</f>
        <v>5</v>
      </c>
      <c r="V1972" s="583"/>
      <c r="W1972" s="453" t="s">
        <v>2172</v>
      </c>
      <c r="X1972" s="192"/>
      <c r="Y1972" s="219">
        <f>IF(NOT(ISERROR(FIND("MU=SU",X1972))),1,IF(Z1972&lt;&gt;"",IF(NOT(ISERROR(FIND("SU",Z1972))),1,0),""))</f>
        <v>1</v>
      </c>
      <c r="Z1972" s="217" t="s">
        <v>43</v>
      </c>
      <c r="AA1972" s="218">
        <v>1255</v>
      </c>
      <c r="AB1972" s="77">
        <v>15.741</v>
      </c>
      <c r="AC1972" s="78" t="s">
        <v>7311</v>
      </c>
      <c r="AD1972" s="199"/>
      <c r="AE1972" s="91"/>
      <c r="AF1972" s="79"/>
      <c r="AG1972" s="79"/>
      <c r="AH1972" s="80"/>
      <c r="AI1972" s="81"/>
      <c r="AJ1972" s="81"/>
      <c r="AK1972" s="81"/>
      <c r="AL1972" s="81"/>
      <c r="AM1972" s="114"/>
      <c r="AN1972" s="82"/>
      <c r="AO1972" s="83"/>
      <c r="AP1972" s="83"/>
      <c r="AQ1972" s="83"/>
      <c r="AR1972" s="84"/>
      <c r="AS1972" s="85"/>
      <c r="AT1972" s="85"/>
      <c r="AU1972" s="85"/>
      <c r="AV1972" s="85"/>
      <c r="AW1972" s="104"/>
      <c r="AX1972" s="86"/>
      <c r="AY1972" s="87"/>
      <c r="AZ1972" s="87"/>
      <c r="BA1972" s="87"/>
      <c r="BB1972" s="88"/>
      <c r="BC1972" s="89"/>
      <c r="BD1972" s="89"/>
      <c r="BE1972" s="89"/>
      <c r="BF1972" s="89"/>
      <c r="BG1972" s="115"/>
      <c r="BH1972" s="90"/>
      <c r="BI1972" s="251"/>
      <c r="BJ1972" s="252"/>
      <c r="BK1972" s="252"/>
      <c r="BL1972" s="230"/>
      <c r="BM1972" s="230"/>
      <c r="BN1972" s="230"/>
      <c r="BO1972" s="231"/>
      <c r="BP1972" s="231"/>
      <c r="BQ1972" s="231"/>
      <c r="BR1972" s="232"/>
      <c r="BS1972" s="232"/>
      <c r="BT1972" s="232"/>
      <c r="BU1972" s="230"/>
      <c r="BV1972" s="230"/>
      <c r="BW1972" s="231"/>
      <c r="BX1972" s="231"/>
      <c r="BY1972" s="232"/>
      <c r="BZ1972" s="235"/>
      <c r="CA1972" s="257"/>
      <c r="CB1972" s="233"/>
      <c r="CC1972" s="230"/>
      <c r="CD1972" s="230"/>
      <c r="CE1972" s="230"/>
      <c r="CF1972" s="230"/>
      <c r="CG1972" s="230"/>
      <c r="CH1972" s="230"/>
      <c r="CI1972" s="230"/>
      <c r="CJ1972" s="231"/>
      <c r="CK1972" s="231"/>
      <c r="CL1972" s="231"/>
      <c r="CM1972" s="231"/>
      <c r="CN1972" s="231"/>
      <c r="CO1972" s="231"/>
      <c r="CP1972" s="231"/>
      <c r="CQ1972" s="231"/>
      <c r="CR1972" s="232"/>
      <c r="CS1972" s="232"/>
      <c r="CT1972" s="232"/>
      <c r="CU1972" s="232"/>
      <c r="CV1972" s="232"/>
      <c r="CW1972" s="232"/>
      <c r="CX1972" s="232"/>
      <c r="CY1972" s="234"/>
      <c r="CZ1972" s="106"/>
      <c r="DA1972" s="106"/>
      <c r="DB1972" s="106"/>
      <c r="DC1972" s="106">
        <v>0</v>
      </c>
      <c r="DD1972" s="106"/>
      <c r="DE1972" s="106"/>
      <c r="DF1972" s="92"/>
      <c r="DG1972" s="107"/>
      <c r="DH1972" s="107"/>
      <c r="DI1972" s="107"/>
      <c r="DJ1972" s="107"/>
      <c r="DK1972" s="107"/>
      <c r="DL1972" s="107"/>
      <c r="DM1972" s="110"/>
      <c r="DN1972" s="110"/>
      <c r="DO1972" s="110"/>
      <c r="DP1972" s="110"/>
      <c r="DQ1972" s="110"/>
      <c r="DR1972" s="110"/>
      <c r="DS1972" s="110"/>
      <c r="DT1972" s="110"/>
      <c r="DU1972" s="497"/>
      <c r="DV1972" s="497"/>
      <c r="DW1972" s="497"/>
      <c r="DX1972" s="497"/>
      <c r="DY1972" s="497"/>
      <c r="DZ1972" s="497"/>
      <c r="EA1972" s="288">
        <v>0.87345499999999998</v>
      </c>
      <c r="EB1972" s="111">
        <v>0.61621499999999996</v>
      </c>
      <c r="EC1972" s="501">
        <v>0.112148</v>
      </c>
      <c r="ED1972" s="99">
        <v>0.38688299999999998</v>
      </c>
      <c r="EE1972" s="501">
        <v>8.0602999999999994E-2</v>
      </c>
      <c r="EF1972" s="111">
        <v>0.21835599999999999</v>
      </c>
      <c r="EG1972" s="99">
        <v>-178.89599999999999</v>
      </c>
      <c r="EH1972" s="99">
        <v>-83.082700000000003</v>
      </c>
      <c r="EI1972" s="99">
        <v>-145.55799999999999</v>
      </c>
      <c r="EJ1972" s="99">
        <v>144.73599999999999</v>
      </c>
      <c r="EK1972" s="99">
        <v>40.096800000000002</v>
      </c>
      <c r="EL1972" s="99">
        <v>-25.948699999999999</v>
      </c>
      <c r="EM1972" s="99">
        <v>0.311693</v>
      </c>
      <c r="EN1972" s="99">
        <v>0.34335500000000002</v>
      </c>
      <c r="EO1972" s="99">
        <v>0.458735</v>
      </c>
      <c r="EP1972" s="99">
        <v>0.41349799999999998</v>
      </c>
      <c r="EQ1972" s="99">
        <v>0.46540399999999998</v>
      </c>
      <c r="ER1972" s="99">
        <v>0.45059300000000002</v>
      </c>
      <c r="ES1972" s="99">
        <v>0</v>
      </c>
      <c r="ET1972" s="99">
        <v>1.00939</v>
      </c>
      <c r="EU1972" s="99">
        <v>2.1015899999999998</v>
      </c>
      <c r="EV1972" s="99">
        <v>2.1428699999999998</v>
      </c>
      <c r="EW1972" s="99">
        <v>1.5650200000000001</v>
      </c>
      <c r="EX1972" s="119">
        <v>-2.0465599999999999</v>
      </c>
      <c r="EY1972" s="121"/>
      <c r="EZ1972" s="287"/>
      <c r="FA1972" s="83"/>
      <c r="FB1972" s="126"/>
      <c r="FC1972" s="116"/>
      <c r="FD1972" s="116"/>
      <c r="FE1972" s="116"/>
      <c r="FF1972" s="116"/>
      <c r="FG1972" s="116"/>
      <c r="FH1972" s="116"/>
      <c r="FI1972" s="116"/>
      <c r="FJ1972" s="116"/>
      <c r="FK1972" s="116"/>
      <c r="FL1972" s="116"/>
      <c r="FM1972" s="116"/>
      <c r="FN1972" s="116"/>
    </row>
    <row r="1973" spans="1:170" s="3" customFormat="1" ht="15" customHeight="1" x14ac:dyDescent="0.2">
      <c r="A1973" s="448">
        <v>20150806</v>
      </c>
      <c r="B1973" s="448">
        <v>10</v>
      </c>
      <c r="C1973" s="449">
        <v>28</v>
      </c>
      <c r="D1973" s="449">
        <v>1</v>
      </c>
      <c r="E1973" s="449">
        <v>18</v>
      </c>
      <c r="F1973" s="449">
        <v>4</v>
      </c>
      <c r="G1973" s="452">
        <v>1.8</v>
      </c>
      <c r="H1973" s="435">
        <v>0.4</v>
      </c>
      <c r="I1973" s="450">
        <v>6081</v>
      </c>
      <c r="J1973" s="101" t="s">
        <v>7296</v>
      </c>
      <c r="K1973" s="451" t="str">
        <f>IF(B1973=2,"Z:\Data\MOOG\HeTao\raw\",IF(B1973=5,"Z:\Data\MOOG\Polo\raw\",IF(B1973=10,"Z:\Data\MOOG\Messi\raw\","")))</f>
        <v>Z:\Data\MOOG\Messi\raw\</v>
      </c>
      <c r="L1973" s="447" t="s">
        <v>7310</v>
      </c>
      <c r="M1973" s="569" t="str">
        <f>IF(NOT(ISERROR(FIND("Training_dt",W1973))),"'Plot Psychometric_HH_dt_yuchen'",IF(NOT(ISERROR(FIND("Training",W1973))),"'Plot Psychometric_HH'",IF(NOT(ISERROR(FIND("1DAT",W1973))),"'Plot Tuning Azimuth_HH'",IF(NOT(ISERROR(FIND("HD_dt",W1973))),"'Plot HeadingDiscimination_PSTH_HH_dt_yuchen'",IF(NOT(ISERROR(FIND("HD",W1973))),"'Plot HeadingDiscimination_PSTH_HH'",IF(NOT(ISERROR(FIND("MemSac",W1973))),"'Memory Saccade Analysis_HH'",IF(NOT(ISERROR(FIND("DelSac",W1973))),"'Memory Saccade Analysis_HH'",IF(NOT(ISERROR(FIND("u-stim",W1973))),"'Plot Microstim_HH'",""))))))))</f>
        <v>'Memory Saccade Analysis_HH'</v>
      </c>
      <c r="N1973" s="573">
        <v>1</v>
      </c>
      <c r="O1973" s="584">
        <v>-1</v>
      </c>
      <c r="P1973" s="590">
        <v>4</v>
      </c>
      <c r="Q1973" s="590">
        <f>IF(B1973=2,60,310)</f>
        <v>310</v>
      </c>
      <c r="R1973" s="590">
        <v>5</v>
      </c>
      <c r="S1973" s="590">
        <f>IF(B1973=2,60,-190)</f>
        <v>-190</v>
      </c>
      <c r="T1973" s="590">
        <v>1</v>
      </c>
      <c r="U1973" s="590">
        <f>IF(Z1973&lt;&gt;"",IF(NOT(ISERROR(FIND("SU",Z1973))),VALUE(RIGHT(Z1973,1))+4,IF(NOT(ISERROR(FIND("MU20",Z1973))),20,IF(NOT(ISERROR(FIND("MU21",Z1973))),21,IF(NOT(ISERROR(FIND("MU2",Z1973))),2,1)))),"")</f>
        <v>5</v>
      </c>
      <c r="V1973" s="583"/>
      <c r="W1973" s="453" t="s">
        <v>2172</v>
      </c>
      <c r="X1973" s="192"/>
      <c r="Y1973" s="219">
        <f>IF(NOT(ISERROR(FIND("MU=SU",X1973))),1,IF(Z1973&lt;&gt;"",IF(NOT(ISERROR(FIND("SU",Z1973))),1,0),""))</f>
        <v>1</v>
      </c>
      <c r="Z1973" s="217" t="s">
        <v>43</v>
      </c>
      <c r="AA1973" s="218">
        <v>871</v>
      </c>
      <c r="AB1973" s="77">
        <v>14.6036</v>
      </c>
      <c r="AC1973" s="78" t="s">
        <v>7312</v>
      </c>
      <c r="AD1973" s="199"/>
      <c r="AE1973" s="91"/>
      <c r="AF1973" s="79"/>
      <c r="AG1973" s="79"/>
      <c r="AH1973" s="80"/>
      <c r="AI1973" s="81"/>
      <c r="AJ1973" s="81"/>
      <c r="AK1973" s="81"/>
      <c r="AL1973" s="81"/>
      <c r="AM1973" s="114"/>
      <c r="AN1973" s="82"/>
      <c r="AO1973" s="83"/>
      <c r="AP1973" s="83"/>
      <c r="AQ1973" s="83"/>
      <c r="AR1973" s="84"/>
      <c r="AS1973" s="85"/>
      <c r="AT1973" s="85"/>
      <c r="AU1973" s="85"/>
      <c r="AV1973" s="85"/>
      <c r="AW1973" s="104"/>
      <c r="AX1973" s="86"/>
      <c r="AY1973" s="87"/>
      <c r="AZ1973" s="87"/>
      <c r="BA1973" s="87"/>
      <c r="BB1973" s="88"/>
      <c r="BC1973" s="89"/>
      <c r="BD1973" s="89"/>
      <c r="BE1973" s="89"/>
      <c r="BF1973" s="89"/>
      <c r="BG1973" s="115"/>
      <c r="BH1973" s="90"/>
      <c r="BI1973" s="251"/>
      <c r="BJ1973" s="252"/>
      <c r="BK1973" s="252"/>
      <c r="BL1973" s="230"/>
      <c r="BM1973" s="230"/>
      <c r="BN1973" s="230"/>
      <c r="BO1973" s="231"/>
      <c r="BP1973" s="231"/>
      <c r="BQ1973" s="231"/>
      <c r="BR1973" s="232"/>
      <c r="BS1973" s="232"/>
      <c r="BT1973" s="232"/>
      <c r="BU1973" s="230"/>
      <c r="BV1973" s="230"/>
      <c r="BW1973" s="231"/>
      <c r="BX1973" s="231"/>
      <c r="BY1973" s="232"/>
      <c r="BZ1973" s="235"/>
      <c r="CA1973" s="257"/>
      <c r="CB1973" s="233"/>
      <c r="CC1973" s="230"/>
      <c r="CD1973" s="230"/>
      <c r="CE1973" s="230"/>
      <c r="CF1973" s="230"/>
      <c r="CG1973" s="230"/>
      <c r="CH1973" s="230"/>
      <c r="CI1973" s="230"/>
      <c r="CJ1973" s="231"/>
      <c r="CK1973" s="231"/>
      <c r="CL1973" s="231"/>
      <c r="CM1973" s="231"/>
      <c r="CN1973" s="231"/>
      <c r="CO1973" s="231"/>
      <c r="CP1973" s="231"/>
      <c r="CQ1973" s="231"/>
      <c r="CR1973" s="232"/>
      <c r="CS1973" s="232"/>
      <c r="CT1973" s="232"/>
      <c r="CU1973" s="232"/>
      <c r="CV1973" s="232"/>
      <c r="CW1973" s="232"/>
      <c r="CX1973" s="232"/>
      <c r="CY1973" s="234"/>
      <c r="CZ1973" s="106"/>
      <c r="DA1973" s="106"/>
      <c r="DB1973" s="106"/>
      <c r="DC1973" s="106">
        <v>0</v>
      </c>
      <c r="DD1973" s="106"/>
      <c r="DE1973" s="106"/>
      <c r="DF1973" s="92"/>
      <c r="DG1973" s="107"/>
      <c r="DH1973" s="107"/>
      <c r="DI1973" s="107"/>
      <c r="DJ1973" s="107"/>
      <c r="DK1973" s="107"/>
      <c r="DL1973" s="107"/>
      <c r="DM1973" s="110"/>
      <c r="DN1973" s="110"/>
      <c r="DO1973" s="110"/>
      <c r="DP1973" s="110"/>
      <c r="DQ1973" s="110"/>
      <c r="DR1973" s="110"/>
      <c r="DS1973" s="110"/>
      <c r="DT1973" s="110"/>
      <c r="DU1973" s="497"/>
      <c r="DV1973" s="497"/>
      <c r="DW1973" s="497"/>
      <c r="DX1973" s="497"/>
      <c r="DY1973" s="497"/>
      <c r="DZ1973" s="497"/>
      <c r="EA1973" s="288">
        <v>0.29205700000000001</v>
      </c>
      <c r="EB1973" s="111">
        <v>2.4451799999999999E-2</v>
      </c>
      <c r="EC1973" s="111">
        <v>0.50454299999999996</v>
      </c>
      <c r="ED1973" s="99">
        <v>0.148339</v>
      </c>
      <c r="EE1973" s="111">
        <v>0.55351700000000004</v>
      </c>
      <c r="EF1973" s="111">
        <v>0.11769399999999999</v>
      </c>
      <c r="EG1973" s="99">
        <v>-132.261</v>
      </c>
      <c r="EH1973" s="99">
        <v>-124.45699999999999</v>
      </c>
      <c r="EI1973" s="99">
        <v>157.5</v>
      </c>
      <c r="EJ1973" s="99">
        <v>167.673</v>
      </c>
      <c r="EK1973" s="99">
        <v>-97.279499999999999</v>
      </c>
      <c r="EL1973" s="99">
        <v>-106.015</v>
      </c>
      <c r="EM1973" s="99">
        <v>0.42563299999999998</v>
      </c>
      <c r="EN1973" s="99">
        <v>0.53298900000000005</v>
      </c>
      <c r="EO1973" s="99">
        <v>0.38228600000000001</v>
      </c>
      <c r="EP1973" s="99">
        <v>0.47956700000000002</v>
      </c>
      <c r="EQ1973" s="99">
        <v>0.36797800000000003</v>
      </c>
      <c r="ER1973" s="99">
        <v>0.47897000000000001</v>
      </c>
      <c r="ES1973" s="99">
        <v>0</v>
      </c>
      <c r="ET1973" s="99">
        <v>3.5351400000000002</v>
      </c>
      <c r="EU1973" s="99">
        <v>-1.09345</v>
      </c>
      <c r="EV1973" s="99">
        <v>2.5300199999999999</v>
      </c>
      <c r="EW1973" s="99">
        <v>3.6829499999999999</v>
      </c>
      <c r="EX1973" s="119">
        <v>2.7221799999999998</v>
      </c>
      <c r="EY1973" s="121"/>
      <c r="EZ1973" s="287"/>
      <c r="FA1973" s="83"/>
      <c r="FB1973" s="126"/>
      <c r="FC1973" s="116"/>
      <c r="FD1973" s="116"/>
      <c r="FE1973" s="116"/>
      <c r="FF1973" s="116"/>
      <c r="FG1973" s="116"/>
      <c r="FH1973" s="116"/>
      <c r="FI1973" s="116"/>
      <c r="FJ1973" s="116"/>
      <c r="FK1973" s="116"/>
      <c r="FL1973" s="116"/>
      <c r="FM1973" s="116"/>
      <c r="FN1973" s="116"/>
    </row>
    <row r="1974" spans="1:170" s="3" customFormat="1" ht="15" customHeight="1" x14ac:dyDescent="0.2">
      <c r="A1974" s="448">
        <v>20150806</v>
      </c>
      <c r="B1974" s="448">
        <v>10</v>
      </c>
      <c r="C1974" s="449">
        <v>28</v>
      </c>
      <c r="D1974" s="449">
        <v>1</v>
      </c>
      <c r="E1974" s="449">
        <v>18</v>
      </c>
      <c r="F1974" s="449">
        <v>4</v>
      </c>
      <c r="G1974" s="452">
        <v>1.8</v>
      </c>
      <c r="H1974" s="435">
        <v>0.4</v>
      </c>
      <c r="I1974" s="450">
        <v>10268</v>
      </c>
      <c r="J1974" s="101" t="s">
        <v>7314</v>
      </c>
      <c r="K1974" s="451" t="str">
        <f>IF(B1974=2,"Z:\Data\MOOG\HeTao\raw\",IF(B1974=5,"Z:\Data\MOOG\Polo\raw\",IF(B1974=10,"Z:\Data\MOOG\Messi\raw\","")))</f>
        <v>Z:\Data\MOOG\Messi\raw\</v>
      </c>
      <c r="L1974" s="447" t="s">
        <v>7313</v>
      </c>
      <c r="M1974" s="569" t="str">
        <f>IF(NOT(ISERROR(FIND("Training_dt",W1974))),"'Plot Psychometric_HH_dt_yuchen'",IF(NOT(ISERROR(FIND("Training",W1974))),"'Plot Psychometric_HH'",IF(NOT(ISERROR(FIND("1DAT",W1974))),"'Plot Tuning Azimuth_HH'",IF(NOT(ISERROR(FIND("HD_dt",W1974))),"'Plot HeadingDiscimination_PSTH_HH_dt_yuchen'",IF(NOT(ISERROR(FIND("HD",W1974))),"'Plot HeadingDiscimination_PSTH_HH'",IF(NOT(ISERROR(FIND("MemSac",W1974))),"'Memory Saccade Analysis_HH'",IF(NOT(ISERROR(FIND("DelSac",W1974))),"'Memory Saccade Analysis_HH'",IF(NOT(ISERROR(FIND("u-stim",W1974))),"'Plot Microstim_HH'",""))))))))</f>
        <v>'Memory Saccade Analysis_HH'</v>
      </c>
      <c r="N1974" s="573">
        <v>1</v>
      </c>
      <c r="O1974" s="584">
        <v>-1</v>
      </c>
      <c r="P1974" s="590">
        <v>4</v>
      </c>
      <c r="Q1974" s="590">
        <f>IF(B1974=2,60,310)</f>
        <v>310</v>
      </c>
      <c r="R1974" s="590">
        <v>5</v>
      </c>
      <c r="S1974" s="590">
        <f>IF(B1974=2,60,-190)</f>
        <v>-190</v>
      </c>
      <c r="T1974" s="590">
        <v>1</v>
      </c>
      <c r="U1974" s="590">
        <f>IF(Z1974&lt;&gt;"",IF(NOT(ISERROR(FIND("SU",Z1974))),VALUE(RIGHT(Z1974,1))+4,IF(NOT(ISERROR(FIND("MU20",Z1974))),20,IF(NOT(ISERROR(FIND("MU21",Z1974))),21,IF(NOT(ISERROR(FIND("MU2",Z1974))),2,1)))),"")</f>
        <v>5</v>
      </c>
      <c r="V1974" s="583"/>
      <c r="W1974" s="453" t="s">
        <v>2172</v>
      </c>
      <c r="X1974" s="192"/>
      <c r="Y1974" s="219">
        <f>IF(NOT(ISERROR(FIND("MU=SU",X1974))),1,IF(Z1974&lt;&gt;"",IF(NOT(ISERROR(FIND("SU",Z1974))),1,0),""))</f>
        <v>1</v>
      </c>
      <c r="Z1974" s="217" t="s">
        <v>43</v>
      </c>
      <c r="AA1974" s="218">
        <v>1208</v>
      </c>
      <c r="AB1974" s="77">
        <v>11.528600000000001</v>
      </c>
      <c r="AC1974" s="78" t="s">
        <v>7315</v>
      </c>
      <c r="AD1974" s="199"/>
      <c r="AE1974" s="91"/>
      <c r="AF1974" s="79"/>
      <c r="AG1974" s="79"/>
      <c r="AH1974" s="80"/>
      <c r="AI1974" s="81"/>
      <c r="AJ1974" s="81"/>
      <c r="AK1974" s="81"/>
      <c r="AL1974" s="81"/>
      <c r="AM1974" s="114"/>
      <c r="AN1974" s="82"/>
      <c r="AO1974" s="83"/>
      <c r="AP1974" s="83"/>
      <c r="AQ1974" s="83"/>
      <c r="AR1974" s="84"/>
      <c r="AS1974" s="85"/>
      <c r="AT1974" s="85"/>
      <c r="AU1974" s="85"/>
      <c r="AV1974" s="85"/>
      <c r="AW1974" s="104"/>
      <c r="AX1974" s="86"/>
      <c r="AY1974" s="87"/>
      <c r="AZ1974" s="87"/>
      <c r="BA1974" s="87"/>
      <c r="BB1974" s="88"/>
      <c r="BC1974" s="89"/>
      <c r="BD1974" s="89"/>
      <c r="BE1974" s="89"/>
      <c r="BF1974" s="89"/>
      <c r="BG1974" s="115"/>
      <c r="BH1974" s="90"/>
      <c r="BI1974" s="251"/>
      <c r="BJ1974" s="252"/>
      <c r="BK1974" s="252"/>
      <c r="BL1974" s="230"/>
      <c r="BM1974" s="230"/>
      <c r="BN1974" s="230"/>
      <c r="BO1974" s="231"/>
      <c r="BP1974" s="231"/>
      <c r="BQ1974" s="231"/>
      <c r="BR1974" s="232"/>
      <c r="BS1974" s="232"/>
      <c r="BT1974" s="232"/>
      <c r="BU1974" s="230"/>
      <c r="BV1974" s="230"/>
      <c r="BW1974" s="231"/>
      <c r="BX1974" s="231"/>
      <c r="BY1974" s="232"/>
      <c r="BZ1974" s="235"/>
      <c r="CA1974" s="257"/>
      <c r="CB1974" s="233"/>
      <c r="CC1974" s="230"/>
      <c r="CD1974" s="230"/>
      <c r="CE1974" s="230"/>
      <c r="CF1974" s="230"/>
      <c r="CG1974" s="230"/>
      <c r="CH1974" s="230"/>
      <c r="CI1974" s="230"/>
      <c r="CJ1974" s="231"/>
      <c r="CK1974" s="231"/>
      <c r="CL1974" s="231"/>
      <c r="CM1974" s="231"/>
      <c r="CN1974" s="231"/>
      <c r="CO1974" s="231"/>
      <c r="CP1974" s="231"/>
      <c r="CQ1974" s="231"/>
      <c r="CR1974" s="232"/>
      <c r="CS1974" s="232"/>
      <c r="CT1974" s="232"/>
      <c r="CU1974" s="232"/>
      <c r="CV1974" s="232"/>
      <c r="CW1974" s="232"/>
      <c r="CX1974" s="232"/>
      <c r="CY1974" s="234"/>
      <c r="CZ1974" s="106"/>
      <c r="DA1974" s="106"/>
      <c r="DB1974" s="106"/>
      <c r="DC1974" s="106">
        <v>0</v>
      </c>
      <c r="DD1974" s="106"/>
      <c r="DE1974" s="106"/>
      <c r="DF1974" s="92"/>
      <c r="DG1974" s="107"/>
      <c r="DH1974" s="107"/>
      <c r="DI1974" s="107"/>
      <c r="DJ1974" s="107"/>
      <c r="DK1974" s="107"/>
      <c r="DL1974" s="107"/>
      <c r="DM1974" s="110"/>
      <c r="DN1974" s="110"/>
      <c r="DO1974" s="110"/>
      <c r="DP1974" s="110"/>
      <c r="DQ1974" s="110"/>
      <c r="DR1974" s="110"/>
      <c r="DS1974" s="110"/>
      <c r="DT1974" s="110"/>
      <c r="DU1974" s="497"/>
      <c r="DV1974" s="497"/>
      <c r="DW1974" s="497"/>
      <c r="DX1974" s="497"/>
      <c r="DY1974" s="497"/>
      <c r="DZ1974" s="497"/>
      <c r="EA1974" s="288">
        <v>0.96745499999999995</v>
      </c>
      <c r="EB1974" s="111">
        <v>0.74279300000000004</v>
      </c>
      <c r="EC1974" s="111">
        <v>0.34363199999999999</v>
      </c>
      <c r="ED1974" s="492">
        <v>0.33758500000000002</v>
      </c>
      <c r="EE1974" s="111">
        <v>0.30606299999999997</v>
      </c>
      <c r="EF1974" s="111">
        <v>0.15008299999999999</v>
      </c>
      <c r="EG1974" s="99">
        <v>173.959</v>
      </c>
      <c r="EH1974" s="99">
        <v>14.6388</v>
      </c>
      <c r="EI1974" s="99">
        <v>-89.836200000000005</v>
      </c>
      <c r="EJ1974" s="99">
        <v>-28.1175</v>
      </c>
      <c r="EK1974" s="99">
        <v>82.440799999999996</v>
      </c>
      <c r="EL1974" s="99">
        <v>165.66900000000001</v>
      </c>
      <c r="EM1974" s="99">
        <v>0.24316299999999999</v>
      </c>
      <c r="EN1974" s="99">
        <v>0.32826300000000003</v>
      </c>
      <c r="EO1974" s="99">
        <v>0.43401899999999999</v>
      </c>
      <c r="EP1974" s="99">
        <v>0.40862700000000002</v>
      </c>
      <c r="EQ1974" s="99">
        <v>0.42905100000000002</v>
      </c>
      <c r="ER1974" s="99">
        <v>0.46347899999999997</v>
      </c>
      <c r="ES1974" s="99">
        <v>0</v>
      </c>
      <c r="ET1974" s="99">
        <v>0.52759500000000004</v>
      </c>
      <c r="EU1974" s="99">
        <v>4.8546899999999997</v>
      </c>
      <c r="EV1974" s="99">
        <v>2.72322</v>
      </c>
      <c r="EW1974" s="99">
        <v>2.3988700000000001</v>
      </c>
      <c r="EX1974" s="119">
        <v>1.7907</v>
      </c>
      <c r="EY1974" s="121"/>
      <c r="EZ1974" s="287"/>
      <c r="FA1974" s="83"/>
      <c r="FB1974" s="126"/>
      <c r="FC1974" s="116"/>
      <c r="FD1974" s="116"/>
      <c r="FE1974" s="116"/>
      <c r="FF1974" s="116"/>
      <c r="FG1974" s="116"/>
      <c r="FH1974" s="116"/>
      <c r="FI1974" s="116"/>
      <c r="FJ1974" s="116"/>
      <c r="FK1974" s="116"/>
      <c r="FL1974" s="116"/>
      <c r="FM1974" s="116"/>
      <c r="FN1974" s="116"/>
    </row>
    <row r="1975" spans="1:170" s="3" customFormat="1" ht="15" customHeight="1" x14ac:dyDescent="0.2">
      <c r="A1975" s="448">
        <v>20150807</v>
      </c>
      <c r="B1975" s="448">
        <v>10</v>
      </c>
      <c r="C1975" s="449">
        <v>29</v>
      </c>
      <c r="D1975" s="449">
        <v>1</v>
      </c>
      <c r="E1975" s="449">
        <v>12</v>
      </c>
      <c r="F1975" s="449">
        <v>12</v>
      </c>
      <c r="G1975" s="452">
        <v>2</v>
      </c>
      <c r="H1975" s="435">
        <v>0</v>
      </c>
      <c r="I1975" s="450">
        <v>6600</v>
      </c>
      <c r="J1975" s="101" t="s">
        <v>1979</v>
      </c>
      <c r="K1975" s="451" t="str">
        <f>IF(B1975=2,"Z:\Data\MOOG\HeTao\raw\",IF(B1975=5,"Z:\Data\MOOG\Polo\raw\",IF(B1975=10,"Z:\Data\MOOG\Messi\raw\","")))</f>
        <v>Z:\Data\MOOG\Messi\raw\</v>
      </c>
      <c r="L1975" s="447" t="s">
        <v>7316</v>
      </c>
      <c r="M1975" s="569" t="str">
        <f>IF(NOT(ISERROR(FIND("Training_dt",W1975))),"'Plot Psychometric_HH_dt_yuchen'",IF(NOT(ISERROR(FIND("Training",W1975))),"'Plot Psychometric_HH'",IF(NOT(ISERROR(FIND("1DAT",W1975))),"'Plot Tuning Azimuth_HH'",IF(NOT(ISERROR(FIND("HD_dt",W1975))),"'Plot HeadingDiscimination_PSTH_HH_dt_yuchen'",IF(NOT(ISERROR(FIND("HD",W1975))),"'Plot HeadingDiscimination_PSTH_HH'",IF(NOT(ISERROR(FIND("MemSac",W1975))),"'Memory Saccade Analysis_HH'",IF(NOT(ISERROR(FIND("DelSac",W1975))),"'Memory Saccade Analysis_HH'",IF(NOT(ISERROR(FIND("u-stim",W1975))),"'Plot Microstim_HH'",""))))))))</f>
        <v>'Memory Saccade Analysis_HH'</v>
      </c>
      <c r="N1975" s="573">
        <v>1</v>
      </c>
      <c r="O1975" s="584">
        <v>-1</v>
      </c>
      <c r="P1975" s="590">
        <v>4</v>
      </c>
      <c r="Q1975" s="590">
        <f>IF(B1975=2,60,310)</f>
        <v>310</v>
      </c>
      <c r="R1975" s="590">
        <v>5</v>
      </c>
      <c r="S1975" s="590">
        <f>IF(B1975=2,60,-190)</f>
        <v>-190</v>
      </c>
      <c r="T1975" s="590">
        <v>1</v>
      </c>
      <c r="U1975" s="590">
        <f>IF(Z1975&lt;&gt;"",IF(NOT(ISERROR(FIND("SU",Z1975))),VALUE(RIGHT(Z1975,1))+4,IF(NOT(ISERROR(FIND("MU20",Z1975))),20,IF(NOT(ISERROR(FIND("MU21",Z1975))),21,IF(NOT(ISERROR(FIND("MU2",Z1975))),2,1)))),"")</f>
        <v>5</v>
      </c>
      <c r="V1975" s="583"/>
      <c r="W1975" s="453" t="s">
        <v>2172</v>
      </c>
      <c r="X1975" s="192"/>
      <c r="Y1975" s="219">
        <f>IF(NOT(ISERROR(FIND("MU=SU",X1975))),1,IF(Z1975&lt;&gt;"",IF(NOT(ISERROR(FIND("SU",Z1975))),1,0),""))</f>
        <v>1</v>
      </c>
      <c r="Z1975" s="217" t="s">
        <v>43</v>
      </c>
      <c r="AA1975" s="218">
        <v>4510</v>
      </c>
      <c r="AB1975" s="77">
        <v>8.4486000000000008</v>
      </c>
      <c r="AC1975" s="78" t="s">
        <v>7317</v>
      </c>
      <c r="AD1975" s="199"/>
      <c r="AE1975" s="91"/>
      <c r="AF1975" s="79"/>
      <c r="AG1975" s="79"/>
      <c r="AH1975" s="80"/>
      <c r="AI1975" s="81"/>
      <c r="AJ1975" s="81"/>
      <c r="AK1975" s="81"/>
      <c r="AL1975" s="81"/>
      <c r="AM1975" s="114"/>
      <c r="AN1975" s="82"/>
      <c r="AO1975" s="83"/>
      <c r="AP1975" s="83"/>
      <c r="AQ1975" s="83"/>
      <c r="AR1975" s="84"/>
      <c r="AS1975" s="85"/>
      <c r="AT1975" s="85"/>
      <c r="AU1975" s="85"/>
      <c r="AV1975" s="85"/>
      <c r="AW1975" s="104"/>
      <c r="AX1975" s="86"/>
      <c r="AY1975" s="87"/>
      <c r="AZ1975" s="87"/>
      <c r="BA1975" s="87"/>
      <c r="BB1975" s="88"/>
      <c r="BC1975" s="89"/>
      <c r="BD1975" s="89"/>
      <c r="BE1975" s="89"/>
      <c r="BF1975" s="89"/>
      <c r="BG1975" s="115"/>
      <c r="BH1975" s="90"/>
      <c r="BI1975" s="251"/>
      <c r="BJ1975" s="252"/>
      <c r="BK1975" s="252"/>
      <c r="BL1975" s="230"/>
      <c r="BM1975" s="230"/>
      <c r="BN1975" s="230"/>
      <c r="BO1975" s="231"/>
      <c r="BP1975" s="231"/>
      <c r="BQ1975" s="231"/>
      <c r="BR1975" s="232"/>
      <c r="BS1975" s="232"/>
      <c r="BT1975" s="232"/>
      <c r="BU1975" s="230"/>
      <c r="BV1975" s="230"/>
      <c r="BW1975" s="231"/>
      <c r="BX1975" s="231"/>
      <c r="BY1975" s="232"/>
      <c r="BZ1975" s="235"/>
      <c r="CA1975" s="257"/>
      <c r="CB1975" s="233"/>
      <c r="CC1975" s="230"/>
      <c r="CD1975" s="230"/>
      <c r="CE1975" s="230"/>
      <c r="CF1975" s="230"/>
      <c r="CG1975" s="230"/>
      <c r="CH1975" s="230"/>
      <c r="CI1975" s="230"/>
      <c r="CJ1975" s="231"/>
      <c r="CK1975" s="231"/>
      <c r="CL1975" s="231"/>
      <c r="CM1975" s="231"/>
      <c r="CN1975" s="231"/>
      <c r="CO1975" s="231"/>
      <c r="CP1975" s="231"/>
      <c r="CQ1975" s="231"/>
      <c r="CR1975" s="232"/>
      <c r="CS1975" s="232"/>
      <c r="CT1975" s="232"/>
      <c r="CU1975" s="232"/>
      <c r="CV1975" s="232"/>
      <c r="CW1975" s="232"/>
      <c r="CX1975" s="232"/>
      <c r="CY1975" s="234"/>
      <c r="CZ1975" s="106"/>
      <c r="DA1975" s="106"/>
      <c r="DB1975" s="106"/>
      <c r="DC1975" s="106">
        <v>1</v>
      </c>
      <c r="DD1975" s="106"/>
      <c r="DE1975" s="106"/>
      <c r="DF1975" s="92"/>
      <c r="DG1975" s="107"/>
      <c r="DH1975" s="107"/>
      <c r="DI1975" s="107"/>
      <c r="DJ1975" s="107"/>
      <c r="DK1975" s="107"/>
      <c r="DL1975" s="107"/>
      <c r="DM1975" s="110"/>
      <c r="DN1975" s="110"/>
      <c r="DO1975" s="110"/>
      <c r="DP1975" s="110"/>
      <c r="DQ1975" s="110"/>
      <c r="DR1975" s="110"/>
      <c r="DS1975" s="110"/>
      <c r="DT1975" s="110"/>
      <c r="DU1975" s="497"/>
      <c r="DV1975" s="497"/>
      <c r="DW1975" s="497"/>
      <c r="DX1975" s="497"/>
      <c r="DY1975" s="497"/>
      <c r="DZ1975" s="497"/>
      <c r="EA1975" s="288">
        <v>0.53746400000000005</v>
      </c>
      <c r="EB1975" s="111">
        <v>1.0263499999999999E-6</v>
      </c>
      <c r="EC1975" s="111">
        <v>3.4119899999999999E-9</v>
      </c>
      <c r="ED1975" s="111">
        <v>1.08748E-7</v>
      </c>
      <c r="EE1975" s="111">
        <v>1.4916599999999999E-3</v>
      </c>
      <c r="EF1975" s="111">
        <v>2.8824200000000002E-4</v>
      </c>
      <c r="EG1975" s="99">
        <v>108.35299999999999</v>
      </c>
      <c r="EH1975" s="99">
        <v>171.50800000000001</v>
      </c>
      <c r="EI1975" s="99">
        <v>166.637</v>
      </c>
      <c r="EJ1975" s="99">
        <v>-168.39699999999999</v>
      </c>
      <c r="EK1975" s="99">
        <v>178</v>
      </c>
      <c r="EL1975" s="99">
        <v>-0.25714799999999999</v>
      </c>
      <c r="EM1975" s="99">
        <v>0.377801</v>
      </c>
      <c r="EN1975" s="99">
        <v>0.65476500000000004</v>
      </c>
      <c r="EO1975" s="99">
        <v>0.70288200000000001</v>
      </c>
      <c r="EP1975" s="99">
        <v>0.66850200000000004</v>
      </c>
      <c r="EQ1975" s="99">
        <v>0.54551400000000005</v>
      </c>
      <c r="ER1975" s="99">
        <v>0.58916800000000003</v>
      </c>
      <c r="ES1975" s="99">
        <v>0</v>
      </c>
      <c r="ET1975" s="99">
        <v>8.5490899999999996</v>
      </c>
      <c r="EU1975" s="99">
        <v>8.1678099999999993</v>
      </c>
      <c r="EV1975" s="99">
        <v>8.7158999999999995</v>
      </c>
      <c r="EW1975" s="99">
        <v>8.1320599999999992</v>
      </c>
      <c r="EX1975" s="119">
        <v>9.3831500000000005</v>
      </c>
      <c r="EY1975" s="121"/>
      <c r="EZ1975" s="287"/>
      <c r="FA1975" s="83"/>
      <c r="FB1975" s="126"/>
      <c r="FC1975" s="116"/>
      <c r="FD1975" s="116"/>
      <c r="FE1975" s="116"/>
      <c r="FF1975" s="116"/>
      <c r="FG1975" s="116"/>
      <c r="FH1975" s="116"/>
      <c r="FI1975" s="116"/>
      <c r="FJ1975" s="116"/>
      <c r="FK1975" s="116"/>
      <c r="FL1975" s="116"/>
      <c r="FM1975" s="116"/>
      <c r="FN1975" s="116"/>
    </row>
    <row r="1976" spans="1:170" s="3" customFormat="1" ht="15" customHeight="1" x14ac:dyDescent="0.2">
      <c r="A1976" s="448">
        <v>20150807</v>
      </c>
      <c r="B1976" s="448">
        <v>10</v>
      </c>
      <c r="C1976" s="449">
        <v>29</v>
      </c>
      <c r="D1976" s="449">
        <v>1</v>
      </c>
      <c r="E1976" s="449">
        <v>12</v>
      </c>
      <c r="F1976" s="449">
        <v>12</v>
      </c>
      <c r="G1976" s="452">
        <v>2</v>
      </c>
      <c r="H1976" s="435">
        <v>0</v>
      </c>
      <c r="I1976" s="450">
        <v>6600</v>
      </c>
      <c r="J1976" s="101" t="s">
        <v>1979</v>
      </c>
      <c r="K1976" s="451" t="str">
        <f>IF(B1976=2,"Z:\Data\MOOG\HeTao\raw\",IF(B1976=5,"Z:\Data\MOOG\Polo\raw\",IF(B1976=10,"Z:\Data\MOOG\Messi\raw\","")))</f>
        <v>Z:\Data\MOOG\Messi\raw\</v>
      </c>
      <c r="L1976" s="447" t="s">
        <v>7316</v>
      </c>
      <c r="M1976" s="569" t="str">
        <f>IF(NOT(ISERROR(FIND("Training_dt",W1976))),"'Plot Psychometric_HH_dt_yuchen'",IF(NOT(ISERROR(FIND("Training",W1976))),"'Plot Psychometric_HH'",IF(NOT(ISERROR(FIND("1DAT",W1976))),"'Plot Tuning Azimuth_HH'",IF(NOT(ISERROR(FIND("HD_dt",W1976))),"'Plot HeadingDiscimination_PSTH_HH_dt_yuchen'",IF(NOT(ISERROR(FIND("HD",W1976))),"'Plot HeadingDiscimination_PSTH_HH'",IF(NOT(ISERROR(FIND("MemSac",W1976))),"'Memory Saccade Analysis_HH'",IF(NOT(ISERROR(FIND("DelSac",W1976))),"'Memory Saccade Analysis_HH'",IF(NOT(ISERROR(FIND("u-stim",W1976))),"'Plot Microstim_HH'",""))))))))</f>
        <v>'Memory Saccade Analysis_HH'</v>
      </c>
      <c r="N1976" s="573">
        <v>1</v>
      </c>
      <c r="O1976" s="584">
        <v>-1</v>
      </c>
      <c r="P1976" s="590">
        <v>4</v>
      </c>
      <c r="Q1976" s="590">
        <f>IF(B1976=2,60,310)</f>
        <v>310</v>
      </c>
      <c r="R1976" s="590">
        <v>5</v>
      </c>
      <c r="S1976" s="590">
        <f>IF(B1976=2,60,-190)</f>
        <v>-190</v>
      </c>
      <c r="T1976" s="590">
        <v>1</v>
      </c>
      <c r="U1976" s="590">
        <f>IF(Z1976&lt;&gt;"",IF(NOT(ISERROR(FIND("SU",Z1976))),VALUE(RIGHT(Z1976,1))+4,IF(NOT(ISERROR(FIND("MU20",Z1976))),20,IF(NOT(ISERROR(FIND("MU21",Z1976))),21,IF(NOT(ISERROR(FIND("MU2",Z1976))),2,1)))),"")</f>
        <v>20</v>
      </c>
      <c r="V1976" s="583"/>
      <c r="W1976" s="453" t="s">
        <v>2172</v>
      </c>
      <c r="X1976" s="192"/>
      <c r="Y1976" s="219">
        <f>IF(NOT(ISERROR(FIND("MU=SU",X1976))),1,IF(Z1976&lt;&gt;"",IF(NOT(ISERROR(FIND("SU",Z1976))),1,0),""))</f>
        <v>0</v>
      </c>
      <c r="Z1976" s="217" t="s">
        <v>3147</v>
      </c>
      <c r="AA1976" s="218">
        <v>8597</v>
      </c>
      <c r="AB1976" s="77" t="s">
        <v>70</v>
      </c>
      <c r="AC1976" s="78" t="s">
        <v>70</v>
      </c>
      <c r="AD1976" s="199"/>
      <c r="AE1976" s="91"/>
      <c r="AF1976" s="79"/>
      <c r="AG1976" s="79"/>
      <c r="AH1976" s="80"/>
      <c r="AI1976" s="81"/>
      <c r="AJ1976" s="81"/>
      <c r="AK1976" s="81"/>
      <c r="AL1976" s="81"/>
      <c r="AM1976" s="114"/>
      <c r="AN1976" s="82"/>
      <c r="AO1976" s="83"/>
      <c r="AP1976" s="83"/>
      <c r="AQ1976" s="83"/>
      <c r="AR1976" s="84"/>
      <c r="AS1976" s="85"/>
      <c r="AT1976" s="85"/>
      <c r="AU1976" s="85"/>
      <c r="AV1976" s="85"/>
      <c r="AW1976" s="104"/>
      <c r="AX1976" s="86"/>
      <c r="AY1976" s="87"/>
      <c r="AZ1976" s="87"/>
      <c r="BA1976" s="87"/>
      <c r="BB1976" s="88"/>
      <c r="BC1976" s="89"/>
      <c r="BD1976" s="89"/>
      <c r="BE1976" s="89"/>
      <c r="BF1976" s="89"/>
      <c r="BG1976" s="115"/>
      <c r="BH1976" s="90"/>
      <c r="BI1976" s="251"/>
      <c r="BJ1976" s="252"/>
      <c r="BK1976" s="252"/>
      <c r="BL1976" s="230"/>
      <c r="BM1976" s="230"/>
      <c r="BN1976" s="230"/>
      <c r="BO1976" s="231"/>
      <c r="BP1976" s="231"/>
      <c r="BQ1976" s="231"/>
      <c r="BR1976" s="232"/>
      <c r="BS1976" s="232"/>
      <c r="BT1976" s="232"/>
      <c r="BU1976" s="230"/>
      <c r="BV1976" s="230"/>
      <c r="BW1976" s="231"/>
      <c r="BX1976" s="231"/>
      <c r="BY1976" s="232"/>
      <c r="BZ1976" s="235"/>
      <c r="CA1976" s="257"/>
      <c r="CB1976" s="233"/>
      <c r="CC1976" s="230"/>
      <c r="CD1976" s="230"/>
      <c r="CE1976" s="230"/>
      <c r="CF1976" s="230"/>
      <c r="CG1976" s="230"/>
      <c r="CH1976" s="230"/>
      <c r="CI1976" s="230"/>
      <c r="CJ1976" s="231"/>
      <c r="CK1976" s="231"/>
      <c r="CL1976" s="231"/>
      <c r="CM1976" s="231"/>
      <c r="CN1976" s="231"/>
      <c r="CO1976" s="231"/>
      <c r="CP1976" s="231"/>
      <c r="CQ1976" s="231"/>
      <c r="CR1976" s="232"/>
      <c r="CS1976" s="232"/>
      <c r="CT1976" s="232"/>
      <c r="CU1976" s="232"/>
      <c r="CV1976" s="232"/>
      <c r="CW1976" s="232"/>
      <c r="CX1976" s="232"/>
      <c r="CY1976" s="234"/>
      <c r="CZ1976" s="106"/>
      <c r="DA1976" s="106"/>
      <c r="DB1976" s="106"/>
      <c r="DC1976" s="106">
        <v>1</v>
      </c>
      <c r="DD1976" s="106"/>
      <c r="DE1976" s="106"/>
      <c r="DF1976" s="92"/>
      <c r="DG1976" s="107"/>
      <c r="DH1976" s="107"/>
      <c r="DI1976" s="107"/>
      <c r="DJ1976" s="107"/>
      <c r="DK1976" s="107"/>
      <c r="DL1976" s="107"/>
      <c r="DM1976" s="110"/>
      <c r="DN1976" s="110"/>
      <c r="DO1976" s="110"/>
      <c r="DP1976" s="110"/>
      <c r="DQ1976" s="110"/>
      <c r="DR1976" s="110"/>
      <c r="DS1976" s="110"/>
      <c r="DT1976" s="110"/>
      <c r="DU1976" s="497"/>
      <c r="DV1976" s="497"/>
      <c r="DW1976" s="497"/>
      <c r="DX1976" s="497"/>
      <c r="DY1976" s="497"/>
      <c r="DZ1976" s="497"/>
      <c r="EA1976" s="288">
        <v>0.32500400000000002</v>
      </c>
      <c r="EB1976" s="111">
        <v>1.1019E-16</v>
      </c>
      <c r="EC1976" s="111">
        <v>5.7562700000000003E-14</v>
      </c>
      <c r="ED1976" s="111">
        <v>2.8818599999999998E-10</v>
      </c>
      <c r="EE1976" s="111">
        <v>5.9083699999999999E-7</v>
      </c>
      <c r="EF1976" s="111">
        <v>1.4958199999999999E-4</v>
      </c>
      <c r="EG1976" s="99">
        <v>123.157</v>
      </c>
      <c r="EH1976" s="99">
        <v>174.47399999999999</v>
      </c>
      <c r="EI1976" s="99">
        <v>171.85900000000001</v>
      </c>
      <c r="EJ1976" s="99">
        <v>-179.96899999999999</v>
      </c>
      <c r="EK1976" s="99">
        <v>161.51300000000001</v>
      </c>
      <c r="EL1976" s="99">
        <v>-2.41913</v>
      </c>
      <c r="EM1976" s="99">
        <v>0.42224400000000001</v>
      </c>
      <c r="EN1976" s="99">
        <v>0.82900799999999997</v>
      </c>
      <c r="EO1976" s="99">
        <v>0.781501</v>
      </c>
      <c r="EP1976" s="99">
        <v>0.72880299999999998</v>
      </c>
      <c r="EQ1976" s="99">
        <v>0.64283500000000005</v>
      </c>
      <c r="ER1976" s="99">
        <v>0.61117299999999997</v>
      </c>
      <c r="ES1976" s="99">
        <v>0</v>
      </c>
      <c r="ET1976" s="99">
        <v>23.7745</v>
      </c>
      <c r="EU1976" s="99">
        <v>10.945499999999999</v>
      </c>
      <c r="EV1976" s="99">
        <v>11.962899999999999</v>
      </c>
      <c r="EW1976" s="99">
        <v>10.151300000000001</v>
      </c>
      <c r="EX1976" s="119">
        <v>9.7608599999999992</v>
      </c>
      <c r="EY1976" s="121"/>
      <c r="EZ1976" s="287"/>
      <c r="FA1976" s="83"/>
      <c r="FB1976" s="126"/>
      <c r="FC1976" s="116"/>
      <c r="FD1976" s="116"/>
      <c r="FE1976" s="116"/>
      <c r="FF1976" s="116"/>
      <c r="FG1976" s="116"/>
      <c r="FH1976" s="116"/>
      <c r="FI1976" s="116"/>
      <c r="FJ1976" s="116"/>
      <c r="FK1976" s="116"/>
      <c r="FL1976" s="116"/>
      <c r="FM1976" s="116"/>
      <c r="FN1976" s="116"/>
    </row>
    <row r="1977" spans="1:170" s="3" customFormat="1" ht="15" customHeight="1" x14ac:dyDescent="0.2">
      <c r="A1977" s="448">
        <v>20150807</v>
      </c>
      <c r="B1977" s="448">
        <v>10</v>
      </c>
      <c r="C1977" s="449">
        <v>29</v>
      </c>
      <c r="D1977" s="449">
        <v>1</v>
      </c>
      <c r="E1977" s="449">
        <v>12</v>
      </c>
      <c r="F1977" s="449">
        <v>12</v>
      </c>
      <c r="G1977" s="452">
        <v>2</v>
      </c>
      <c r="H1977" s="435">
        <v>0</v>
      </c>
      <c r="I1977" s="450">
        <v>7319</v>
      </c>
      <c r="J1977" s="101" t="s">
        <v>1979</v>
      </c>
      <c r="K1977" s="451" t="str">
        <f>IF(B1977=2,"Z:\Data\MOOG\HeTao\raw\",IF(B1977=5,"Z:\Data\MOOG\Polo\raw\",IF(B1977=10,"Z:\Data\MOOG\Messi\raw\","")))</f>
        <v>Z:\Data\MOOG\Messi\raw\</v>
      </c>
      <c r="L1977" s="447" t="s">
        <v>7318</v>
      </c>
      <c r="M1977" s="569" t="str">
        <f>IF(NOT(ISERROR(FIND("Training_dt",W1977))),"'Plot Psychometric_HH_dt_yuchen'",IF(NOT(ISERROR(FIND("Training",W1977))),"'Plot Psychometric_HH'",IF(NOT(ISERROR(FIND("1DAT",W1977))),"'Plot Tuning Azimuth_HH'",IF(NOT(ISERROR(FIND("HD_dt",W1977))),"'Plot HeadingDiscimination_PSTH_HH_dt_yuchen'",IF(NOT(ISERROR(FIND("HD",W1977))),"'Plot HeadingDiscimination_PSTH_HH'",IF(NOT(ISERROR(FIND("MemSac",W1977))),"'Memory Saccade Analysis_HH'",IF(NOT(ISERROR(FIND("DelSac",W1977))),"'Memory Saccade Analysis_HH'",IF(NOT(ISERROR(FIND("u-stim",W1977))),"'Plot Microstim_HH'",""))))))))</f>
        <v>'Memory Saccade Analysis_HH'</v>
      </c>
      <c r="N1977" s="573">
        <v>1</v>
      </c>
      <c r="O1977" s="584">
        <v>-1</v>
      </c>
      <c r="P1977" s="590">
        <v>4</v>
      </c>
      <c r="Q1977" s="590">
        <f>IF(B1977=2,60,310)</f>
        <v>310</v>
      </c>
      <c r="R1977" s="590">
        <v>5</v>
      </c>
      <c r="S1977" s="590">
        <f>IF(B1977=2,60,-190)</f>
        <v>-190</v>
      </c>
      <c r="T1977" s="590">
        <v>1</v>
      </c>
      <c r="U1977" s="590">
        <f>IF(Z1977&lt;&gt;"",IF(NOT(ISERROR(FIND("SU",Z1977))),VALUE(RIGHT(Z1977,1))+4,IF(NOT(ISERROR(FIND("MU20",Z1977))),20,IF(NOT(ISERROR(FIND("MU21",Z1977))),21,IF(NOT(ISERROR(FIND("MU2",Z1977))),2,1)))),"")</f>
        <v>5</v>
      </c>
      <c r="V1977" s="583"/>
      <c r="W1977" s="453" t="s">
        <v>2172</v>
      </c>
      <c r="X1977" s="192"/>
      <c r="Y1977" s="219">
        <f>IF(NOT(ISERROR(FIND("MU=SU",X1977))),1,IF(Z1977&lt;&gt;"",IF(NOT(ISERROR(FIND("SU",Z1977))),1,0),""))</f>
        <v>1</v>
      </c>
      <c r="Z1977" s="217" t="s">
        <v>43</v>
      </c>
      <c r="AA1977" s="218">
        <v>3220</v>
      </c>
      <c r="AB1977" s="77">
        <v>11.9214</v>
      </c>
      <c r="AC1977" s="78" t="s">
        <v>7319</v>
      </c>
      <c r="AD1977" s="199"/>
      <c r="AE1977" s="91"/>
      <c r="AF1977" s="79"/>
      <c r="AG1977" s="79"/>
      <c r="AH1977" s="80"/>
      <c r="AI1977" s="81"/>
      <c r="AJ1977" s="81"/>
      <c r="AK1977" s="81"/>
      <c r="AL1977" s="81"/>
      <c r="AM1977" s="114"/>
      <c r="AN1977" s="82"/>
      <c r="AO1977" s="83"/>
      <c r="AP1977" s="83"/>
      <c r="AQ1977" s="83"/>
      <c r="AR1977" s="84"/>
      <c r="AS1977" s="85"/>
      <c r="AT1977" s="85"/>
      <c r="AU1977" s="85"/>
      <c r="AV1977" s="85"/>
      <c r="AW1977" s="104"/>
      <c r="AX1977" s="86"/>
      <c r="AY1977" s="87"/>
      <c r="AZ1977" s="87"/>
      <c r="BA1977" s="87"/>
      <c r="BB1977" s="88"/>
      <c r="BC1977" s="89"/>
      <c r="BD1977" s="89"/>
      <c r="BE1977" s="89"/>
      <c r="BF1977" s="89"/>
      <c r="BG1977" s="115"/>
      <c r="BH1977" s="90"/>
      <c r="BI1977" s="251"/>
      <c r="BJ1977" s="252"/>
      <c r="BK1977" s="252"/>
      <c r="BL1977" s="230"/>
      <c r="BM1977" s="230"/>
      <c r="BN1977" s="230"/>
      <c r="BO1977" s="231"/>
      <c r="BP1977" s="231"/>
      <c r="BQ1977" s="231"/>
      <c r="BR1977" s="232"/>
      <c r="BS1977" s="232"/>
      <c r="BT1977" s="232"/>
      <c r="BU1977" s="230"/>
      <c r="BV1977" s="230"/>
      <c r="BW1977" s="231"/>
      <c r="BX1977" s="231"/>
      <c r="BY1977" s="232"/>
      <c r="BZ1977" s="235"/>
      <c r="CA1977" s="257"/>
      <c r="CB1977" s="233"/>
      <c r="CC1977" s="230"/>
      <c r="CD1977" s="230"/>
      <c r="CE1977" s="230"/>
      <c r="CF1977" s="230"/>
      <c r="CG1977" s="230"/>
      <c r="CH1977" s="230"/>
      <c r="CI1977" s="230"/>
      <c r="CJ1977" s="231"/>
      <c r="CK1977" s="231"/>
      <c r="CL1977" s="231"/>
      <c r="CM1977" s="231"/>
      <c r="CN1977" s="231"/>
      <c r="CO1977" s="231"/>
      <c r="CP1977" s="231"/>
      <c r="CQ1977" s="231"/>
      <c r="CR1977" s="232"/>
      <c r="CS1977" s="232"/>
      <c r="CT1977" s="232"/>
      <c r="CU1977" s="232"/>
      <c r="CV1977" s="232"/>
      <c r="CW1977" s="232"/>
      <c r="CX1977" s="232"/>
      <c r="CY1977" s="234"/>
      <c r="CZ1977" s="106"/>
      <c r="DA1977" s="106"/>
      <c r="DB1977" s="106">
        <v>5</v>
      </c>
      <c r="DC1977" s="106">
        <v>0.8</v>
      </c>
      <c r="DD1977" s="106"/>
      <c r="DE1977" s="106"/>
      <c r="DF1977" s="92"/>
      <c r="DG1977" s="107"/>
      <c r="DH1977" s="107"/>
      <c r="DI1977" s="107"/>
      <c r="DJ1977" s="107"/>
      <c r="DK1977" s="107"/>
      <c r="DL1977" s="107"/>
      <c r="DM1977" s="110"/>
      <c r="DN1977" s="110"/>
      <c r="DO1977" s="110"/>
      <c r="DP1977" s="110"/>
      <c r="DQ1977" s="110"/>
      <c r="DR1977" s="110"/>
      <c r="DS1977" s="110"/>
      <c r="DT1977" s="110"/>
      <c r="DU1977" s="497"/>
      <c r="DV1977" s="497"/>
      <c r="DW1977" s="497"/>
      <c r="DX1977" s="497"/>
      <c r="DY1977" s="497"/>
      <c r="DZ1977" s="497"/>
      <c r="EA1977" s="288">
        <v>0.21979599999999999</v>
      </c>
      <c r="EB1977" s="111">
        <v>0.106291</v>
      </c>
      <c r="EC1977" s="111">
        <v>8.2965399999999995E-2</v>
      </c>
      <c r="ED1977" s="501">
        <v>1.1863899999999999E-6</v>
      </c>
      <c r="EE1977" s="111">
        <v>1.4125699999999999E-4</v>
      </c>
      <c r="EF1977" s="111">
        <v>6.5634999999999999E-6</v>
      </c>
      <c r="EG1977" s="99">
        <v>66.843400000000003</v>
      </c>
      <c r="EH1977" s="99">
        <v>-14.342599999999999</v>
      </c>
      <c r="EI1977" s="99">
        <v>11.3538</v>
      </c>
      <c r="EJ1977" s="99">
        <v>137.48400000000001</v>
      </c>
      <c r="EK1977" s="99">
        <v>130.46100000000001</v>
      </c>
      <c r="EL1977" s="99">
        <v>-153.78899999999999</v>
      </c>
      <c r="EM1977" s="99">
        <v>0.44206400000000001</v>
      </c>
      <c r="EN1977" s="99">
        <v>0.44494899999999998</v>
      </c>
      <c r="EO1977" s="99">
        <v>0.50795299999999999</v>
      </c>
      <c r="EP1977" s="99">
        <v>0.64624800000000004</v>
      </c>
      <c r="EQ1977" s="99">
        <v>0.55848200000000003</v>
      </c>
      <c r="ER1977" s="99">
        <v>0.68623000000000001</v>
      </c>
      <c r="ES1977" s="99">
        <v>0</v>
      </c>
      <c r="ET1977" s="99">
        <v>2.3538100000000002</v>
      </c>
      <c r="EU1977" s="99">
        <v>1.61422</v>
      </c>
      <c r="EV1977" s="99">
        <v>9.0231600000000007</v>
      </c>
      <c r="EW1977" s="99">
        <v>8.8252100000000002</v>
      </c>
      <c r="EX1977" s="119">
        <v>8.4540600000000001</v>
      </c>
      <c r="EY1977" s="121"/>
      <c r="EZ1977" s="287"/>
      <c r="FA1977" s="83"/>
      <c r="FB1977" s="126"/>
      <c r="FC1977" s="116"/>
      <c r="FD1977" s="116"/>
      <c r="FE1977" s="116"/>
      <c r="FF1977" s="116"/>
      <c r="FG1977" s="116"/>
      <c r="FH1977" s="116"/>
      <c r="FI1977" s="116"/>
      <c r="FJ1977" s="116"/>
      <c r="FK1977" s="116"/>
      <c r="FL1977" s="116"/>
      <c r="FM1977" s="116"/>
      <c r="FN1977" s="116"/>
    </row>
    <row r="1978" spans="1:170" s="3" customFormat="1" ht="15" customHeight="1" x14ac:dyDescent="0.2">
      <c r="A1978" s="448">
        <v>20150807</v>
      </c>
      <c r="B1978" s="448">
        <v>10</v>
      </c>
      <c r="C1978" s="449">
        <v>29</v>
      </c>
      <c r="D1978" s="449">
        <v>1</v>
      </c>
      <c r="E1978" s="449">
        <v>12</v>
      </c>
      <c r="F1978" s="449">
        <v>12</v>
      </c>
      <c r="G1978" s="452">
        <v>2</v>
      </c>
      <c r="H1978" s="435">
        <v>0</v>
      </c>
      <c r="I1978" s="450">
        <v>7319</v>
      </c>
      <c r="J1978" s="101" t="s">
        <v>1979</v>
      </c>
      <c r="K1978" s="451" t="str">
        <f>IF(B1978=2,"Z:\Data\MOOG\HeTao\raw\",IF(B1978=5,"Z:\Data\MOOG\Polo\raw\",IF(B1978=10,"Z:\Data\MOOG\Messi\raw\","")))</f>
        <v>Z:\Data\MOOG\Messi\raw\</v>
      </c>
      <c r="L1978" s="447" t="s">
        <v>7318</v>
      </c>
      <c r="M1978" s="569" t="str">
        <f>IF(NOT(ISERROR(FIND("Training_dt",W1978))),"'Plot Psychometric_HH_dt_yuchen'",IF(NOT(ISERROR(FIND("Training",W1978))),"'Plot Psychometric_HH'",IF(NOT(ISERROR(FIND("1DAT",W1978))),"'Plot Tuning Azimuth_HH'",IF(NOT(ISERROR(FIND("HD_dt",W1978))),"'Plot HeadingDiscimination_PSTH_HH_dt_yuchen'",IF(NOT(ISERROR(FIND("HD",W1978))),"'Plot HeadingDiscimination_PSTH_HH'",IF(NOT(ISERROR(FIND("MemSac",W1978))),"'Memory Saccade Analysis_HH'",IF(NOT(ISERROR(FIND("DelSac",W1978))),"'Memory Saccade Analysis_HH'",IF(NOT(ISERROR(FIND("u-stim",W1978))),"'Plot Microstim_HH'",""))))))))</f>
        <v>'Memory Saccade Analysis_HH'</v>
      </c>
      <c r="N1978" s="573">
        <v>1</v>
      </c>
      <c r="O1978" s="584">
        <v>-1</v>
      </c>
      <c r="P1978" s="590">
        <v>4</v>
      </c>
      <c r="Q1978" s="590">
        <f>IF(B1978=2,60,310)</f>
        <v>310</v>
      </c>
      <c r="R1978" s="590">
        <v>5</v>
      </c>
      <c r="S1978" s="590">
        <f>IF(B1978=2,60,-190)</f>
        <v>-190</v>
      </c>
      <c r="T1978" s="590">
        <v>1</v>
      </c>
      <c r="U1978" s="590">
        <f>IF(Z1978&lt;&gt;"",IF(NOT(ISERROR(FIND("SU",Z1978))),VALUE(RIGHT(Z1978,1))+4,IF(NOT(ISERROR(FIND("MU20",Z1978))),20,IF(NOT(ISERROR(FIND("MU21",Z1978))),21,IF(NOT(ISERROR(FIND("MU2",Z1978))),2,1)))),"")</f>
        <v>20</v>
      </c>
      <c r="V1978" s="583"/>
      <c r="W1978" s="453" t="s">
        <v>2172</v>
      </c>
      <c r="X1978" s="192"/>
      <c r="Y1978" s="219">
        <f>IF(NOT(ISERROR(FIND("MU=SU",X1978))),1,IF(Z1978&lt;&gt;"",IF(NOT(ISERROR(FIND("SU",Z1978))),1,0),""))</f>
        <v>0</v>
      </c>
      <c r="Z1978" s="217" t="s">
        <v>3147</v>
      </c>
      <c r="AA1978" s="218">
        <v>11687</v>
      </c>
      <c r="AB1978" s="77" t="s">
        <v>70</v>
      </c>
      <c r="AC1978" s="78" t="s">
        <v>70</v>
      </c>
      <c r="AD1978" s="199"/>
      <c r="AE1978" s="91"/>
      <c r="AF1978" s="79"/>
      <c r="AG1978" s="79"/>
      <c r="AH1978" s="80"/>
      <c r="AI1978" s="81"/>
      <c r="AJ1978" s="81"/>
      <c r="AK1978" s="81"/>
      <c r="AL1978" s="81"/>
      <c r="AM1978" s="114"/>
      <c r="AN1978" s="82"/>
      <c r="AO1978" s="83"/>
      <c r="AP1978" s="83"/>
      <c r="AQ1978" s="83"/>
      <c r="AR1978" s="84"/>
      <c r="AS1978" s="85"/>
      <c r="AT1978" s="85"/>
      <c r="AU1978" s="85"/>
      <c r="AV1978" s="85"/>
      <c r="AW1978" s="104"/>
      <c r="AX1978" s="86"/>
      <c r="AY1978" s="87"/>
      <c r="AZ1978" s="87"/>
      <c r="BA1978" s="87"/>
      <c r="BB1978" s="88"/>
      <c r="BC1978" s="89"/>
      <c r="BD1978" s="89"/>
      <c r="BE1978" s="89"/>
      <c r="BF1978" s="89"/>
      <c r="BG1978" s="115"/>
      <c r="BH1978" s="90"/>
      <c r="BI1978" s="251"/>
      <c r="BJ1978" s="252"/>
      <c r="BK1978" s="252"/>
      <c r="BL1978" s="230"/>
      <c r="BM1978" s="230"/>
      <c r="BN1978" s="230"/>
      <c r="BO1978" s="231"/>
      <c r="BP1978" s="231"/>
      <c r="BQ1978" s="231"/>
      <c r="BR1978" s="232"/>
      <c r="BS1978" s="232"/>
      <c r="BT1978" s="232"/>
      <c r="BU1978" s="230"/>
      <c r="BV1978" s="230"/>
      <c r="BW1978" s="231"/>
      <c r="BX1978" s="231"/>
      <c r="BY1978" s="232"/>
      <c r="BZ1978" s="235"/>
      <c r="CA1978" s="257"/>
      <c r="CB1978" s="233"/>
      <c r="CC1978" s="230"/>
      <c r="CD1978" s="230"/>
      <c r="CE1978" s="230"/>
      <c r="CF1978" s="230"/>
      <c r="CG1978" s="230"/>
      <c r="CH1978" s="230"/>
      <c r="CI1978" s="230"/>
      <c r="CJ1978" s="231"/>
      <c r="CK1978" s="231"/>
      <c r="CL1978" s="231"/>
      <c r="CM1978" s="231"/>
      <c r="CN1978" s="231"/>
      <c r="CO1978" s="231"/>
      <c r="CP1978" s="231"/>
      <c r="CQ1978" s="231"/>
      <c r="CR1978" s="232"/>
      <c r="CS1978" s="232"/>
      <c r="CT1978" s="232"/>
      <c r="CU1978" s="232"/>
      <c r="CV1978" s="232"/>
      <c r="CW1978" s="232"/>
      <c r="CX1978" s="232"/>
      <c r="CY1978" s="234"/>
      <c r="CZ1978" s="106"/>
      <c r="DA1978" s="106"/>
      <c r="DB1978" s="106">
        <v>5</v>
      </c>
      <c r="DC1978" s="106">
        <v>1</v>
      </c>
      <c r="DD1978" s="106"/>
      <c r="DE1978" s="106"/>
      <c r="DF1978" s="92"/>
      <c r="DG1978" s="107"/>
      <c r="DH1978" s="107"/>
      <c r="DI1978" s="107"/>
      <c r="DJ1978" s="107"/>
      <c r="DK1978" s="107"/>
      <c r="DL1978" s="107"/>
      <c r="DM1978" s="110"/>
      <c r="DN1978" s="110"/>
      <c r="DO1978" s="110"/>
      <c r="DP1978" s="110"/>
      <c r="DQ1978" s="110"/>
      <c r="DR1978" s="110"/>
      <c r="DS1978" s="110"/>
      <c r="DT1978" s="110"/>
      <c r="DU1978" s="497"/>
      <c r="DV1978" s="497"/>
      <c r="DW1978" s="497"/>
      <c r="DX1978" s="497"/>
      <c r="DY1978" s="497"/>
      <c r="DZ1978" s="497"/>
      <c r="EA1978" s="288">
        <v>0.93506299999999998</v>
      </c>
      <c r="EB1978" s="111">
        <v>0.42674099999999998</v>
      </c>
      <c r="EC1978" s="111">
        <v>1.0442400000000001E-3</v>
      </c>
      <c r="ED1978" s="501">
        <v>1.6822800000000001E-6</v>
      </c>
      <c r="EE1978" s="111">
        <v>5.4034600000000003E-4</v>
      </c>
      <c r="EF1978" s="111">
        <v>3.9121000000000002E-4</v>
      </c>
      <c r="EG1978" s="99">
        <v>59.186399999999999</v>
      </c>
      <c r="EH1978" s="99">
        <v>83.260300000000001</v>
      </c>
      <c r="EI1978" s="99">
        <v>110.419</v>
      </c>
      <c r="EJ1978" s="99">
        <v>134.09899999999999</v>
      </c>
      <c r="EK1978" s="99">
        <v>137.64599999999999</v>
      </c>
      <c r="EL1978" s="99">
        <v>-105.29900000000001</v>
      </c>
      <c r="EM1978" s="99">
        <v>0.26908700000000002</v>
      </c>
      <c r="EN1978" s="99">
        <v>0.35347299999999998</v>
      </c>
      <c r="EO1978" s="99">
        <v>0.57506999999999997</v>
      </c>
      <c r="EP1978" s="99">
        <v>0.67139599999999999</v>
      </c>
      <c r="EQ1978" s="99">
        <v>0.57690699999999995</v>
      </c>
      <c r="ER1978" s="99">
        <v>0.56224200000000002</v>
      </c>
      <c r="ES1978" s="99">
        <v>0</v>
      </c>
      <c r="ET1978" s="99">
        <v>3.7751600000000001</v>
      </c>
      <c r="EU1978" s="99">
        <v>4.2815399999999997</v>
      </c>
      <c r="EV1978" s="99">
        <v>14.910399999999999</v>
      </c>
      <c r="EW1978" s="99">
        <v>12.269299999999999</v>
      </c>
      <c r="EX1978" s="119">
        <v>5.2448800000000002</v>
      </c>
      <c r="EY1978" s="121"/>
      <c r="EZ1978" s="287"/>
      <c r="FA1978" s="83"/>
      <c r="FB1978" s="126"/>
      <c r="FC1978" s="116"/>
      <c r="FD1978" s="116"/>
      <c r="FE1978" s="116"/>
      <c r="FF1978" s="116"/>
      <c r="FG1978" s="116"/>
      <c r="FH1978" s="116"/>
      <c r="FI1978" s="116"/>
      <c r="FJ1978" s="116"/>
      <c r="FK1978" s="116"/>
      <c r="FL1978" s="116"/>
      <c r="FM1978" s="116"/>
      <c r="FN1978" s="116"/>
    </row>
    <row r="1979" spans="1:170" s="3" customFormat="1" ht="15" customHeight="1" x14ac:dyDescent="0.2">
      <c r="A1979" s="448">
        <v>20150807</v>
      </c>
      <c r="B1979" s="448">
        <v>10</v>
      </c>
      <c r="C1979" s="449">
        <v>29</v>
      </c>
      <c r="D1979" s="449">
        <v>1</v>
      </c>
      <c r="E1979" s="449">
        <v>12</v>
      </c>
      <c r="F1979" s="449">
        <v>12</v>
      </c>
      <c r="G1979" s="452">
        <v>2</v>
      </c>
      <c r="H1979" s="435">
        <v>0</v>
      </c>
      <c r="I1979" s="450">
        <v>7319</v>
      </c>
      <c r="J1979" s="101" t="s">
        <v>1979</v>
      </c>
      <c r="K1979" s="451" t="str">
        <f>IF(B1979=2,"Z:\Data\MOOG\HeTao\raw\",IF(B1979=5,"Z:\Data\MOOG\Polo\raw\",IF(B1979=10,"Z:\Data\MOOG\Messi\raw\","")))</f>
        <v>Z:\Data\MOOG\Messi\raw\</v>
      </c>
      <c r="L1979" s="447" t="s">
        <v>7320</v>
      </c>
      <c r="M1979" s="569" t="str">
        <f>IF(NOT(ISERROR(FIND("Training_dt",W1979))),"'Plot Psychometric_HH_dt_yuchen'",IF(NOT(ISERROR(FIND("Training",W1979))),"'Plot Psychometric_HH'",IF(NOT(ISERROR(FIND("1DAT",W1979))),"'Plot Tuning Azimuth_HH'",IF(NOT(ISERROR(FIND("HD_dt",W1979))),"'Plot HeadingDiscimination_PSTH_HH_dt_yuchen'",IF(NOT(ISERROR(FIND("HD",W1979))),"'Plot HeadingDiscimination_PSTH_HH'",IF(NOT(ISERROR(FIND("MemSac",W1979))),"'Memory Saccade Analysis_HH'",IF(NOT(ISERROR(FIND("DelSac",W1979))),"'Memory Saccade Analysis_HH'",IF(NOT(ISERROR(FIND("u-stim",W1979))),"'Plot Microstim_HH'",""))))))))</f>
        <v>'Memory Saccade Analysis_HH'</v>
      </c>
      <c r="N1979" s="573">
        <v>1</v>
      </c>
      <c r="O1979" s="584">
        <v>-1</v>
      </c>
      <c r="P1979" s="590">
        <v>4</v>
      </c>
      <c r="Q1979" s="590">
        <f>IF(B1979=2,60,310)</f>
        <v>310</v>
      </c>
      <c r="R1979" s="590">
        <v>5</v>
      </c>
      <c r="S1979" s="590">
        <f>IF(B1979=2,60,-190)</f>
        <v>-190</v>
      </c>
      <c r="T1979" s="590">
        <v>1</v>
      </c>
      <c r="U1979" s="590">
        <f>IF(Z1979&lt;&gt;"",IF(NOT(ISERROR(FIND("SU",Z1979))),VALUE(RIGHT(Z1979,1))+4,IF(NOT(ISERROR(FIND("MU20",Z1979))),20,IF(NOT(ISERROR(FIND("MU21",Z1979))),21,IF(NOT(ISERROR(FIND("MU2",Z1979))),2,1)))),"")</f>
        <v>5</v>
      </c>
      <c r="V1979" s="583"/>
      <c r="W1979" s="453" t="s">
        <v>2172</v>
      </c>
      <c r="X1979" s="192"/>
      <c r="Y1979" s="219">
        <f>IF(NOT(ISERROR(FIND("MU=SU",X1979))),1,IF(Z1979&lt;&gt;"",IF(NOT(ISERROR(FIND("SU",Z1979))),1,0),""))</f>
        <v>1</v>
      </c>
      <c r="Z1979" s="217" t="s">
        <v>43</v>
      </c>
      <c r="AA1979" s="218">
        <v>2455</v>
      </c>
      <c r="AB1979" s="77">
        <v>11.1495</v>
      </c>
      <c r="AC1979" s="78" t="s">
        <v>7321</v>
      </c>
      <c r="AD1979" s="199"/>
      <c r="AE1979" s="91"/>
      <c r="AF1979" s="79"/>
      <c r="AG1979" s="79"/>
      <c r="AH1979" s="80"/>
      <c r="AI1979" s="81"/>
      <c r="AJ1979" s="81"/>
      <c r="AK1979" s="81"/>
      <c r="AL1979" s="81"/>
      <c r="AM1979" s="114"/>
      <c r="AN1979" s="82"/>
      <c r="AO1979" s="83"/>
      <c r="AP1979" s="83"/>
      <c r="AQ1979" s="83"/>
      <c r="AR1979" s="84"/>
      <c r="AS1979" s="85"/>
      <c r="AT1979" s="85"/>
      <c r="AU1979" s="85"/>
      <c r="AV1979" s="85"/>
      <c r="AW1979" s="104"/>
      <c r="AX1979" s="86"/>
      <c r="AY1979" s="87"/>
      <c r="AZ1979" s="87"/>
      <c r="BA1979" s="87"/>
      <c r="BB1979" s="88"/>
      <c r="BC1979" s="89"/>
      <c r="BD1979" s="89"/>
      <c r="BE1979" s="89"/>
      <c r="BF1979" s="89"/>
      <c r="BG1979" s="115"/>
      <c r="BH1979" s="90"/>
      <c r="BI1979" s="251"/>
      <c r="BJ1979" s="252"/>
      <c r="BK1979" s="252"/>
      <c r="BL1979" s="230"/>
      <c r="BM1979" s="230"/>
      <c r="BN1979" s="230"/>
      <c r="BO1979" s="231"/>
      <c r="BP1979" s="231"/>
      <c r="BQ1979" s="231"/>
      <c r="BR1979" s="232"/>
      <c r="BS1979" s="232"/>
      <c r="BT1979" s="232"/>
      <c r="BU1979" s="230"/>
      <c r="BV1979" s="230"/>
      <c r="BW1979" s="231"/>
      <c r="BX1979" s="231"/>
      <c r="BY1979" s="232"/>
      <c r="BZ1979" s="235"/>
      <c r="CA1979" s="257"/>
      <c r="CB1979" s="233"/>
      <c r="CC1979" s="230"/>
      <c r="CD1979" s="230"/>
      <c r="CE1979" s="230"/>
      <c r="CF1979" s="230"/>
      <c r="CG1979" s="230"/>
      <c r="CH1979" s="230"/>
      <c r="CI1979" s="230"/>
      <c r="CJ1979" s="231"/>
      <c r="CK1979" s="231"/>
      <c r="CL1979" s="231"/>
      <c r="CM1979" s="231"/>
      <c r="CN1979" s="231"/>
      <c r="CO1979" s="231"/>
      <c r="CP1979" s="231"/>
      <c r="CQ1979" s="231"/>
      <c r="CR1979" s="232"/>
      <c r="CS1979" s="232"/>
      <c r="CT1979" s="232"/>
      <c r="CU1979" s="232"/>
      <c r="CV1979" s="232"/>
      <c r="CW1979" s="232"/>
      <c r="CX1979" s="232"/>
      <c r="CY1979" s="234"/>
      <c r="CZ1979" s="106"/>
      <c r="DA1979" s="106"/>
      <c r="DB1979" s="106">
        <v>10</v>
      </c>
      <c r="DC1979" s="106">
        <v>0.8</v>
      </c>
      <c r="DD1979" s="106"/>
      <c r="DE1979" s="106"/>
      <c r="DF1979" s="92"/>
      <c r="DG1979" s="107"/>
      <c r="DH1979" s="107"/>
      <c r="DI1979" s="107"/>
      <c r="DJ1979" s="107"/>
      <c r="DK1979" s="107"/>
      <c r="DL1979" s="107"/>
      <c r="DM1979" s="110"/>
      <c r="DN1979" s="110"/>
      <c r="DO1979" s="110"/>
      <c r="DP1979" s="110"/>
      <c r="DQ1979" s="110"/>
      <c r="DR1979" s="110"/>
      <c r="DS1979" s="110"/>
      <c r="DT1979" s="110"/>
      <c r="DU1979" s="497"/>
      <c r="DV1979" s="497"/>
      <c r="DW1979" s="497"/>
      <c r="DX1979" s="497"/>
      <c r="DY1979" s="497"/>
      <c r="DZ1979" s="497"/>
      <c r="EA1979" s="288">
        <v>0.51463800000000004</v>
      </c>
      <c r="EB1979" s="111">
        <v>6.7125299999999999E-2</v>
      </c>
      <c r="EC1979" s="111">
        <v>3.9012299999999998E-4</v>
      </c>
      <c r="ED1979" s="99">
        <v>1.47679E-3</v>
      </c>
      <c r="EE1979" s="111">
        <v>3.9307900000000001E-4</v>
      </c>
      <c r="EF1979" s="111">
        <v>2.0107300000000001E-6</v>
      </c>
      <c r="EG1979" s="99">
        <v>-160.55099999999999</v>
      </c>
      <c r="EH1979" s="99">
        <v>-13.281000000000001</v>
      </c>
      <c r="EI1979" s="99">
        <v>-18.600300000000001</v>
      </c>
      <c r="EJ1979" s="99">
        <v>70.017600000000002</v>
      </c>
      <c r="EK1979" s="99">
        <v>49.663699999999999</v>
      </c>
      <c r="EL1979" s="99">
        <v>-178.10300000000001</v>
      </c>
      <c r="EM1979" s="99">
        <v>0.41581200000000001</v>
      </c>
      <c r="EN1979" s="99">
        <v>0.499255</v>
      </c>
      <c r="EO1979" s="99">
        <v>0.58290600000000004</v>
      </c>
      <c r="EP1979" s="99">
        <v>0.61632799999999999</v>
      </c>
      <c r="EQ1979" s="99">
        <v>0.577816</v>
      </c>
      <c r="ER1979" s="99">
        <v>0.69969199999999998</v>
      </c>
      <c r="ES1979" s="99">
        <v>0</v>
      </c>
      <c r="ET1979" s="99">
        <v>3.04094</v>
      </c>
      <c r="EU1979" s="99">
        <v>0.80246799999999996</v>
      </c>
      <c r="EV1979" s="99">
        <v>6.5681599999999998</v>
      </c>
      <c r="EW1979" s="99">
        <v>9.4208200000000009</v>
      </c>
      <c r="EX1979" s="119">
        <v>5.9870700000000001</v>
      </c>
      <c r="EY1979" s="121"/>
      <c r="EZ1979" s="287"/>
      <c r="FA1979" s="83"/>
      <c r="FB1979" s="126"/>
      <c r="FC1979" s="116"/>
      <c r="FD1979" s="116"/>
      <c r="FE1979" s="116"/>
      <c r="FF1979" s="116"/>
      <c r="FG1979" s="116"/>
      <c r="FH1979" s="116"/>
      <c r="FI1979" s="116"/>
      <c r="FJ1979" s="116"/>
      <c r="FK1979" s="116"/>
      <c r="FL1979" s="116"/>
      <c r="FM1979" s="116"/>
      <c r="FN1979" s="116"/>
    </row>
    <row r="1980" spans="1:170" s="3" customFormat="1" ht="15" customHeight="1" x14ac:dyDescent="0.2">
      <c r="A1980" s="448">
        <v>20150807</v>
      </c>
      <c r="B1980" s="448">
        <v>10</v>
      </c>
      <c r="C1980" s="449">
        <v>29</v>
      </c>
      <c r="D1980" s="449">
        <v>1</v>
      </c>
      <c r="E1980" s="449">
        <v>12</v>
      </c>
      <c r="F1980" s="449">
        <v>12</v>
      </c>
      <c r="G1980" s="452">
        <v>2</v>
      </c>
      <c r="H1980" s="435">
        <v>0</v>
      </c>
      <c r="I1980" s="450">
        <v>7319</v>
      </c>
      <c r="J1980" s="101" t="s">
        <v>1979</v>
      </c>
      <c r="K1980" s="451" t="str">
        <f>IF(B1980=2,"Z:\Data\MOOG\HeTao\raw\",IF(B1980=5,"Z:\Data\MOOG\Polo\raw\",IF(B1980=10,"Z:\Data\MOOG\Messi\raw\","")))</f>
        <v>Z:\Data\MOOG\Messi\raw\</v>
      </c>
      <c r="L1980" s="447" t="s">
        <v>7320</v>
      </c>
      <c r="M1980" s="569" t="str">
        <f>IF(NOT(ISERROR(FIND("Training_dt",W1980))),"'Plot Psychometric_HH_dt_yuchen'",IF(NOT(ISERROR(FIND("Training",W1980))),"'Plot Psychometric_HH'",IF(NOT(ISERROR(FIND("1DAT",W1980))),"'Plot Tuning Azimuth_HH'",IF(NOT(ISERROR(FIND("HD_dt",W1980))),"'Plot HeadingDiscimination_PSTH_HH_dt_yuchen'",IF(NOT(ISERROR(FIND("HD",W1980))),"'Plot HeadingDiscimination_PSTH_HH'",IF(NOT(ISERROR(FIND("MemSac",W1980))),"'Memory Saccade Analysis_HH'",IF(NOT(ISERROR(FIND("DelSac",W1980))),"'Memory Saccade Analysis_HH'",IF(NOT(ISERROR(FIND("u-stim",W1980))),"'Plot Microstim_HH'",""))))))))</f>
        <v>'Memory Saccade Analysis_HH'</v>
      </c>
      <c r="N1980" s="573">
        <v>1</v>
      </c>
      <c r="O1980" s="584">
        <v>-1</v>
      </c>
      <c r="P1980" s="590">
        <v>4</v>
      </c>
      <c r="Q1980" s="590">
        <f>IF(B1980=2,60,310)</f>
        <v>310</v>
      </c>
      <c r="R1980" s="590">
        <v>5</v>
      </c>
      <c r="S1980" s="590">
        <f>IF(B1980=2,60,-190)</f>
        <v>-190</v>
      </c>
      <c r="T1980" s="590">
        <v>1</v>
      </c>
      <c r="U1980" s="590">
        <f>IF(Z1980&lt;&gt;"",IF(NOT(ISERROR(FIND("SU",Z1980))),VALUE(RIGHT(Z1980,1))+4,IF(NOT(ISERROR(FIND("MU20",Z1980))),20,IF(NOT(ISERROR(FIND("MU21",Z1980))),21,IF(NOT(ISERROR(FIND("MU2",Z1980))),2,1)))),"")</f>
        <v>20</v>
      </c>
      <c r="V1980" s="583"/>
      <c r="W1980" s="453" t="s">
        <v>2172</v>
      </c>
      <c r="X1980" s="192"/>
      <c r="Y1980" s="219">
        <f>IF(NOT(ISERROR(FIND("MU=SU",X1980))),1,IF(Z1980&lt;&gt;"",IF(NOT(ISERROR(FIND("SU",Z1980))),1,0),""))</f>
        <v>0</v>
      </c>
      <c r="Z1980" s="217" t="s">
        <v>3147</v>
      </c>
      <c r="AA1980" s="218">
        <v>26236</v>
      </c>
      <c r="AB1980" s="77" t="s">
        <v>70</v>
      </c>
      <c r="AC1980" s="78" t="s">
        <v>70</v>
      </c>
      <c r="AD1980" s="199"/>
      <c r="AE1980" s="91"/>
      <c r="AF1980" s="79"/>
      <c r="AG1980" s="79"/>
      <c r="AH1980" s="80"/>
      <c r="AI1980" s="81"/>
      <c r="AJ1980" s="81"/>
      <c r="AK1980" s="81"/>
      <c r="AL1980" s="81"/>
      <c r="AM1980" s="114"/>
      <c r="AN1980" s="82"/>
      <c r="AO1980" s="83"/>
      <c r="AP1980" s="83"/>
      <c r="AQ1980" s="83"/>
      <c r="AR1980" s="84"/>
      <c r="AS1980" s="85"/>
      <c r="AT1980" s="85"/>
      <c r="AU1980" s="85"/>
      <c r="AV1980" s="85"/>
      <c r="AW1980" s="104"/>
      <c r="AX1980" s="86"/>
      <c r="AY1980" s="87"/>
      <c r="AZ1980" s="87"/>
      <c r="BA1980" s="87"/>
      <c r="BB1980" s="88"/>
      <c r="BC1980" s="89"/>
      <c r="BD1980" s="89"/>
      <c r="BE1980" s="89"/>
      <c r="BF1980" s="89"/>
      <c r="BG1980" s="115"/>
      <c r="BH1980" s="90"/>
      <c r="BI1980" s="251"/>
      <c r="BJ1980" s="252"/>
      <c r="BK1980" s="252"/>
      <c r="BL1980" s="230"/>
      <c r="BM1980" s="230"/>
      <c r="BN1980" s="230"/>
      <c r="BO1980" s="231"/>
      <c r="BP1980" s="231"/>
      <c r="BQ1980" s="231"/>
      <c r="BR1980" s="232"/>
      <c r="BS1980" s="232"/>
      <c r="BT1980" s="232"/>
      <c r="BU1980" s="230"/>
      <c r="BV1980" s="230"/>
      <c r="BW1980" s="231"/>
      <c r="BX1980" s="231"/>
      <c r="BY1980" s="232"/>
      <c r="BZ1980" s="235"/>
      <c r="CA1980" s="257"/>
      <c r="CB1980" s="233"/>
      <c r="CC1980" s="230"/>
      <c r="CD1980" s="230"/>
      <c r="CE1980" s="230"/>
      <c r="CF1980" s="230"/>
      <c r="CG1980" s="230"/>
      <c r="CH1980" s="230"/>
      <c r="CI1980" s="230"/>
      <c r="CJ1980" s="231"/>
      <c r="CK1980" s="231"/>
      <c r="CL1980" s="231"/>
      <c r="CM1980" s="231"/>
      <c r="CN1980" s="231"/>
      <c r="CO1980" s="231"/>
      <c r="CP1980" s="231"/>
      <c r="CQ1980" s="231"/>
      <c r="CR1980" s="232"/>
      <c r="CS1980" s="232"/>
      <c r="CT1980" s="232"/>
      <c r="CU1980" s="232"/>
      <c r="CV1980" s="232"/>
      <c r="CW1980" s="232"/>
      <c r="CX1980" s="232"/>
      <c r="CY1980" s="234"/>
      <c r="CZ1980" s="106"/>
      <c r="DA1980" s="106"/>
      <c r="DB1980" s="106">
        <v>10</v>
      </c>
      <c r="DC1980" s="106">
        <v>1</v>
      </c>
      <c r="DD1980" s="106"/>
      <c r="DE1980" s="106"/>
      <c r="DF1980" s="92"/>
      <c r="DG1980" s="107"/>
      <c r="DH1980" s="107"/>
      <c r="DI1980" s="107"/>
      <c r="DJ1980" s="107"/>
      <c r="DK1980" s="107"/>
      <c r="DL1980" s="107"/>
      <c r="DM1980" s="110"/>
      <c r="DN1980" s="110"/>
      <c r="DO1980" s="110"/>
      <c r="DP1980" s="110"/>
      <c r="DQ1980" s="110"/>
      <c r="DR1980" s="110"/>
      <c r="DS1980" s="110"/>
      <c r="DT1980" s="110"/>
      <c r="DU1980" s="497"/>
      <c r="DV1980" s="497"/>
      <c r="DW1980" s="497"/>
      <c r="DX1980" s="497"/>
      <c r="DY1980" s="497"/>
      <c r="DZ1980" s="497"/>
      <c r="EA1980" s="288">
        <v>0.17158000000000001</v>
      </c>
      <c r="EB1980" s="111">
        <v>0.24302799999999999</v>
      </c>
      <c r="EC1980" s="111">
        <v>2.56101E-2</v>
      </c>
      <c r="ED1980" s="111">
        <v>5.8245900000000003E-6</v>
      </c>
      <c r="EE1980" s="111">
        <v>3.26824E-2</v>
      </c>
      <c r="EF1980" s="111">
        <v>3.7604100000000001E-5</v>
      </c>
      <c r="EG1980" s="99">
        <v>154.964</v>
      </c>
      <c r="EH1980" s="99">
        <v>139.43299999999999</v>
      </c>
      <c r="EI1980" s="99">
        <v>138.16</v>
      </c>
      <c r="EJ1980" s="99">
        <v>124.29</v>
      </c>
      <c r="EK1980" s="99">
        <v>118.626</v>
      </c>
      <c r="EL1980" s="99">
        <v>-111.91</v>
      </c>
      <c r="EM1980" s="99">
        <v>0.48035800000000001</v>
      </c>
      <c r="EN1980" s="99">
        <v>0.44692399999999999</v>
      </c>
      <c r="EO1980" s="99">
        <v>0.44373200000000002</v>
      </c>
      <c r="EP1980" s="99">
        <v>0.62904400000000005</v>
      </c>
      <c r="EQ1980" s="99">
        <v>0.49062600000000001</v>
      </c>
      <c r="ER1980" s="99">
        <v>0.61082099999999995</v>
      </c>
      <c r="ES1980" s="99">
        <v>0</v>
      </c>
      <c r="ET1980" s="99">
        <v>3.27982</v>
      </c>
      <c r="EU1980" s="99">
        <v>-3.0905800000000001</v>
      </c>
      <c r="EV1980" s="99">
        <v>9.8884899999999991</v>
      </c>
      <c r="EW1980" s="99">
        <v>7.2122999999999999</v>
      </c>
      <c r="EX1980" s="119">
        <v>6.5260899999999999</v>
      </c>
      <c r="EY1980" s="121"/>
      <c r="EZ1980" s="287"/>
      <c r="FA1980" s="83"/>
      <c r="FB1980" s="126"/>
      <c r="FC1980" s="116"/>
      <c r="FD1980" s="116"/>
      <c r="FE1980" s="116"/>
      <c r="FF1980" s="116"/>
      <c r="FG1980" s="116"/>
      <c r="FH1980" s="116"/>
      <c r="FI1980" s="116"/>
      <c r="FJ1980" s="116"/>
      <c r="FK1980" s="116"/>
      <c r="FL1980" s="116"/>
      <c r="FM1980" s="116"/>
      <c r="FN1980" s="116"/>
    </row>
    <row r="1981" spans="1:170" s="3" customFormat="1" ht="15" customHeight="1" x14ac:dyDescent="0.2">
      <c r="A1981" s="448">
        <v>20150807</v>
      </c>
      <c r="B1981" s="448">
        <v>10</v>
      </c>
      <c r="C1981" s="449">
        <v>29</v>
      </c>
      <c r="D1981" s="449">
        <v>1</v>
      </c>
      <c r="E1981" s="449">
        <v>12</v>
      </c>
      <c r="F1981" s="449">
        <v>12</v>
      </c>
      <c r="G1981" s="452">
        <v>2</v>
      </c>
      <c r="H1981" s="435">
        <v>0</v>
      </c>
      <c r="I1981" s="450">
        <v>7319</v>
      </c>
      <c r="J1981" s="101" t="s">
        <v>1979</v>
      </c>
      <c r="K1981" s="451" t="str">
        <f>IF(B1981=2,"Z:\Data\MOOG\HeTao\raw\",IF(B1981=5,"Z:\Data\MOOG\Polo\raw\",IF(B1981=10,"Z:\Data\MOOG\Messi\raw\","")))</f>
        <v>Z:\Data\MOOG\Messi\raw\</v>
      </c>
      <c r="L1981" s="447" t="s">
        <v>7322</v>
      </c>
      <c r="M1981" s="569" t="str">
        <f>IF(NOT(ISERROR(FIND("Training_dt",W1981))),"'Plot Psychometric_HH_dt_yuchen'",IF(NOT(ISERROR(FIND("Training",W1981))),"'Plot Psychometric_HH'",IF(NOT(ISERROR(FIND("1DAT",W1981))),"'Plot Tuning Azimuth_HH'",IF(NOT(ISERROR(FIND("HD_dt",W1981))),"'Plot HeadingDiscimination_PSTH_HH_dt_yuchen'",IF(NOT(ISERROR(FIND("HD",W1981))),"'Plot HeadingDiscimination_PSTH_HH'",IF(NOT(ISERROR(FIND("MemSac",W1981))),"'Memory Saccade Analysis_HH'",IF(NOT(ISERROR(FIND("DelSac",W1981))),"'Memory Saccade Analysis_HH'",IF(NOT(ISERROR(FIND("u-stim",W1981))),"'Plot Microstim_HH'",""))))))))</f>
        <v>'Plot HeadingDiscimination_PSTH_HH'</v>
      </c>
      <c r="N1981" s="573" t="s">
        <v>7325</v>
      </c>
      <c r="O1981" s="584">
        <v>-1</v>
      </c>
      <c r="P1981" s="590">
        <v>4</v>
      </c>
      <c r="Q1981" s="590">
        <f>IF(B1981=2,60,310)</f>
        <v>310</v>
      </c>
      <c r="R1981" s="590">
        <v>5</v>
      </c>
      <c r="S1981" s="590">
        <f>IF(B1981=2,60,-190)</f>
        <v>-190</v>
      </c>
      <c r="T1981" s="590">
        <v>1</v>
      </c>
      <c r="U1981" s="590">
        <f>IF(Z1981&lt;&gt;"",IF(NOT(ISERROR(FIND("SU",Z1981))),VALUE(RIGHT(Z1981,1))+4,IF(NOT(ISERROR(FIND("MU20",Z1981))),20,IF(NOT(ISERROR(FIND("MU21",Z1981))),21,IF(NOT(ISERROR(FIND("MU2",Z1981))),2,1)))),"")</f>
        <v>5</v>
      </c>
      <c r="V1981" s="583"/>
      <c r="W1981" s="453" t="s">
        <v>1986</v>
      </c>
      <c r="X1981" s="192"/>
      <c r="Y1981" s="219">
        <f>IF(NOT(ISERROR(FIND("MU=SU",X1981))),1,IF(Z1981&lt;&gt;"",IF(NOT(ISERROR(FIND("SU",Z1981))),1,0),""))</f>
        <v>1</v>
      </c>
      <c r="Z1981" s="217" t="s">
        <v>43</v>
      </c>
      <c r="AA1981" s="218">
        <v>31574</v>
      </c>
      <c r="AB1981" s="77">
        <v>8.4416700000000002</v>
      </c>
      <c r="AC1981" s="78" t="s">
        <v>7324</v>
      </c>
      <c r="AD1981" s="199"/>
      <c r="AE1981" s="91"/>
      <c r="AF1981" s="79"/>
      <c r="AG1981" s="79"/>
      <c r="AH1981" s="80"/>
      <c r="AI1981" s="81"/>
      <c r="AJ1981" s="81"/>
      <c r="AK1981" s="81"/>
      <c r="AL1981" s="81"/>
      <c r="AM1981" s="114"/>
      <c r="AN1981" s="82"/>
      <c r="AO1981" s="83"/>
      <c r="AP1981" s="83"/>
      <c r="AQ1981" s="83"/>
      <c r="AR1981" s="84"/>
      <c r="AS1981" s="85"/>
      <c r="AT1981" s="85"/>
      <c r="AU1981" s="85"/>
      <c r="AV1981" s="85"/>
      <c r="AW1981" s="104"/>
      <c r="AX1981" s="86"/>
      <c r="AY1981" s="87"/>
      <c r="AZ1981" s="87"/>
      <c r="BA1981" s="87"/>
      <c r="BB1981" s="88"/>
      <c r="BC1981" s="89"/>
      <c r="BD1981" s="89"/>
      <c r="BE1981" s="89"/>
      <c r="BF1981" s="89"/>
      <c r="BG1981" s="115"/>
      <c r="BH1981" s="90"/>
      <c r="BI1981" s="251"/>
      <c r="BJ1981" s="252"/>
      <c r="BK1981" s="252"/>
      <c r="BL1981" s="230"/>
      <c r="BM1981" s="230"/>
      <c r="BN1981" s="230"/>
      <c r="BO1981" s="231"/>
      <c r="BP1981" s="231"/>
      <c r="BQ1981" s="231"/>
      <c r="BR1981" s="232"/>
      <c r="BS1981" s="232"/>
      <c r="BT1981" s="232"/>
      <c r="BU1981" s="230"/>
      <c r="BV1981" s="230"/>
      <c r="BW1981" s="231"/>
      <c r="BX1981" s="231"/>
      <c r="BY1981" s="232"/>
      <c r="BZ1981" s="235"/>
      <c r="CA1981" s="257"/>
      <c r="CB1981" s="233"/>
      <c r="CC1981" s="230"/>
      <c r="CD1981" s="230"/>
      <c r="CE1981" s="230"/>
      <c r="CF1981" s="230"/>
      <c r="CG1981" s="230"/>
      <c r="CH1981" s="230"/>
      <c r="CI1981" s="230"/>
      <c r="CJ1981" s="231"/>
      <c r="CK1981" s="231"/>
      <c r="CL1981" s="231"/>
      <c r="CM1981" s="231"/>
      <c r="CN1981" s="231"/>
      <c r="CO1981" s="231"/>
      <c r="CP1981" s="231"/>
      <c r="CQ1981" s="231"/>
      <c r="CR1981" s="232"/>
      <c r="CS1981" s="232"/>
      <c r="CT1981" s="232"/>
      <c r="CU1981" s="232"/>
      <c r="CV1981" s="232"/>
      <c r="CW1981" s="232"/>
      <c r="CX1981" s="232"/>
      <c r="CY1981" s="234"/>
      <c r="CZ1981" s="106">
        <v>1</v>
      </c>
      <c r="DA1981" s="106">
        <v>-45</v>
      </c>
      <c r="DB1981" s="106">
        <v>5</v>
      </c>
      <c r="DC1981" s="106">
        <v>0.8</v>
      </c>
      <c r="DD1981" s="106" t="s">
        <v>3029</v>
      </c>
      <c r="DE1981" s="498">
        <v>7</v>
      </c>
      <c r="DF1981" s="490">
        <v>7</v>
      </c>
      <c r="DG1981" s="107">
        <v>15</v>
      </c>
      <c r="DH1981" s="107" t="s">
        <v>7138</v>
      </c>
      <c r="DI1981" s="107">
        <v>5.1036400000000004</v>
      </c>
      <c r="DJ1981" s="107">
        <v>0.49115500000000001</v>
      </c>
      <c r="DK1981" s="107">
        <v>2.6544599999999998</v>
      </c>
      <c r="DL1981" s="107">
        <v>0.81144799999999995</v>
      </c>
      <c r="DM1981" s="110">
        <v>1.9834700000000001</v>
      </c>
      <c r="DN1981" s="110">
        <v>0.92648799999999998</v>
      </c>
      <c r="DO1981" s="110">
        <v>0.45245299999999999</v>
      </c>
      <c r="DP1981" s="110">
        <v>0.74245300000000003</v>
      </c>
      <c r="DQ1981" s="110">
        <v>0.47720400000000002</v>
      </c>
      <c r="DR1981" s="110">
        <v>0.71998499999999999</v>
      </c>
      <c r="DS1981" s="110">
        <v>0.51686500000000002</v>
      </c>
      <c r="DT1981" s="110">
        <v>0.81845199999999996</v>
      </c>
      <c r="DU1981" s="497">
        <v>0.38658300000000001</v>
      </c>
      <c r="DV1981" s="497">
        <v>0</v>
      </c>
      <c r="DW1981" s="497">
        <v>0.489927</v>
      </c>
      <c r="DX1981" s="497">
        <v>0</v>
      </c>
      <c r="DY1981" s="497">
        <v>0.48913699999999999</v>
      </c>
      <c r="DZ1981" s="497">
        <v>0</v>
      </c>
      <c r="EA1981" s="288"/>
      <c r="EB1981" s="501"/>
      <c r="EC1981" s="501"/>
      <c r="ED1981" s="492"/>
      <c r="EE1981" s="501"/>
      <c r="EF1981" s="501"/>
      <c r="EG1981" s="99"/>
      <c r="EH1981" s="99"/>
      <c r="EI1981" s="99"/>
      <c r="EJ1981" s="99"/>
      <c r="EK1981" s="99"/>
      <c r="EL1981" s="99"/>
      <c r="EM1981" s="99"/>
      <c r="EN1981" s="99"/>
      <c r="EO1981" s="99"/>
      <c r="EP1981" s="99"/>
      <c r="EQ1981" s="99"/>
      <c r="ER1981" s="99"/>
      <c r="ES1981" s="99"/>
      <c r="ET1981" s="99"/>
      <c r="EU1981" s="99"/>
      <c r="EV1981" s="99"/>
      <c r="EW1981" s="99"/>
      <c r="EX1981" s="119"/>
      <c r="EY1981" s="121"/>
      <c r="EZ1981" s="524"/>
      <c r="FA1981" s="83">
        <v>15</v>
      </c>
      <c r="FB1981" s="126">
        <v>14</v>
      </c>
      <c r="FC1981" s="505">
        <v>5.1036400000000004</v>
      </c>
      <c r="FD1981" s="505">
        <v>0.49115500000000001</v>
      </c>
      <c r="FE1981" s="116">
        <v>2.6544599999999998</v>
      </c>
      <c r="FF1981" s="116">
        <v>0.81144799999999995</v>
      </c>
      <c r="FG1981" s="116">
        <v>1.9834700000000001</v>
      </c>
      <c r="FH1981" s="116">
        <v>0.92648799999999998</v>
      </c>
      <c r="FI1981" s="116" t="s">
        <v>7408</v>
      </c>
      <c r="FJ1981" s="116" t="s">
        <v>7409</v>
      </c>
      <c r="FK1981" s="116" t="s">
        <v>7410</v>
      </c>
      <c r="FL1981" s="116" t="s">
        <v>7411</v>
      </c>
      <c r="FM1981" s="116" t="s">
        <v>7412</v>
      </c>
      <c r="FN1981" s="116" t="s">
        <v>7413</v>
      </c>
    </row>
    <row r="1982" spans="1:170" s="3" customFormat="1" ht="15" customHeight="1" x14ac:dyDescent="0.2">
      <c r="A1982" s="448">
        <v>20150807</v>
      </c>
      <c r="B1982" s="448">
        <v>10</v>
      </c>
      <c r="C1982" s="449">
        <v>29</v>
      </c>
      <c r="D1982" s="449">
        <v>1</v>
      </c>
      <c r="E1982" s="449">
        <v>12</v>
      </c>
      <c r="F1982" s="449">
        <v>12</v>
      </c>
      <c r="G1982" s="452">
        <v>2</v>
      </c>
      <c r="H1982" s="435">
        <v>0</v>
      </c>
      <c r="I1982" s="450">
        <v>7319</v>
      </c>
      <c r="J1982" s="101" t="s">
        <v>1979</v>
      </c>
      <c r="K1982" s="451" t="str">
        <f>IF(B1982=2,"Z:\Data\MOOG\HeTao\raw\",IF(B1982=5,"Z:\Data\MOOG\Polo\raw\",IF(B1982=10,"Z:\Data\MOOG\Messi\raw\","")))</f>
        <v>Z:\Data\MOOG\Messi\raw\</v>
      </c>
      <c r="L1982" s="447" t="s">
        <v>7322</v>
      </c>
      <c r="M1982" s="569" t="str">
        <f>IF(NOT(ISERROR(FIND("Training_dt",W1982))),"'Plot Psychometric_HH_dt_yuchen'",IF(NOT(ISERROR(FIND("Training",W1982))),"'Plot Psychometric_HH'",IF(NOT(ISERROR(FIND("1DAT",W1982))),"'Plot Tuning Azimuth_HH'",IF(NOT(ISERROR(FIND("HD_dt",W1982))),"'Plot HeadingDiscimination_PSTH_HH_dt_yuchen'",IF(NOT(ISERROR(FIND("HD",W1982))),"'Plot HeadingDiscimination_PSTH_HH'",IF(NOT(ISERROR(FIND("MemSac",W1982))),"'Memory Saccade Analysis_HH'",IF(NOT(ISERROR(FIND("DelSac",W1982))),"'Memory Saccade Analysis_HH'",IF(NOT(ISERROR(FIND("u-stim",W1982))),"'Plot Microstim_HH'",""))))))))</f>
        <v>'Plot HeadingDiscimination_PSTH_HH'</v>
      </c>
      <c r="N1982" s="573" t="s">
        <v>7323</v>
      </c>
      <c r="O1982" s="584">
        <v>-1</v>
      </c>
      <c r="P1982" s="590">
        <v>4</v>
      </c>
      <c r="Q1982" s="590">
        <f>IF(B1982=2,60,310)</f>
        <v>310</v>
      </c>
      <c r="R1982" s="590">
        <v>5</v>
      </c>
      <c r="S1982" s="590">
        <f>IF(B1982=2,60,-190)</f>
        <v>-190</v>
      </c>
      <c r="T1982" s="590">
        <v>1</v>
      </c>
      <c r="U1982" s="590">
        <f>IF(Z1982&lt;&gt;"",IF(NOT(ISERROR(FIND("SU",Z1982))),VALUE(RIGHT(Z1982,1))+4,IF(NOT(ISERROR(FIND("MU20",Z1982))),20,IF(NOT(ISERROR(FIND("MU21",Z1982))),21,IF(NOT(ISERROR(FIND("MU2",Z1982))),2,1)))),"")</f>
        <v>20</v>
      </c>
      <c r="V1982" s="583"/>
      <c r="W1982" s="453" t="s">
        <v>1986</v>
      </c>
      <c r="X1982" s="192"/>
      <c r="Y1982" s="219">
        <f>IF(NOT(ISERROR(FIND("MU=SU",X1982))),1,IF(Z1982&lt;&gt;"",IF(NOT(ISERROR(FIND("SU",Z1982))),1,0),""))</f>
        <v>0</v>
      </c>
      <c r="Z1982" s="217" t="s">
        <v>3147</v>
      </c>
      <c r="AA1982" s="218">
        <v>124788</v>
      </c>
      <c r="AB1982" s="77" t="s">
        <v>70</v>
      </c>
      <c r="AC1982" s="78" t="s">
        <v>70</v>
      </c>
      <c r="AD1982" s="199"/>
      <c r="AE1982" s="91"/>
      <c r="AF1982" s="79"/>
      <c r="AG1982" s="79"/>
      <c r="AH1982" s="80"/>
      <c r="AI1982" s="81"/>
      <c r="AJ1982" s="81"/>
      <c r="AK1982" s="81"/>
      <c r="AL1982" s="81"/>
      <c r="AM1982" s="114"/>
      <c r="AN1982" s="82"/>
      <c r="AO1982" s="83"/>
      <c r="AP1982" s="83"/>
      <c r="AQ1982" s="83"/>
      <c r="AR1982" s="84"/>
      <c r="AS1982" s="85"/>
      <c r="AT1982" s="85"/>
      <c r="AU1982" s="85"/>
      <c r="AV1982" s="85"/>
      <c r="AW1982" s="104"/>
      <c r="AX1982" s="86"/>
      <c r="AY1982" s="87"/>
      <c r="AZ1982" s="87"/>
      <c r="BA1982" s="87"/>
      <c r="BB1982" s="88"/>
      <c r="BC1982" s="89"/>
      <c r="BD1982" s="89"/>
      <c r="BE1982" s="89"/>
      <c r="BF1982" s="89"/>
      <c r="BG1982" s="115"/>
      <c r="BH1982" s="90"/>
      <c r="BI1982" s="251"/>
      <c r="BJ1982" s="252"/>
      <c r="BK1982" s="252"/>
      <c r="BL1982" s="230"/>
      <c r="BM1982" s="230"/>
      <c r="BN1982" s="230"/>
      <c r="BO1982" s="231"/>
      <c r="BP1982" s="231"/>
      <c r="BQ1982" s="231"/>
      <c r="BR1982" s="232"/>
      <c r="BS1982" s="232"/>
      <c r="BT1982" s="232"/>
      <c r="BU1982" s="230"/>
      <c r="BV1982" s="230"/>
      <c r="BW1982" s="231"/>
      <c r="BX1982" s="231"/>
      <c r="BY1982" s="232"/>
      <c r="BZ1982" s="235"/>
      <c r="CA1982" s="257"/>
      <c r="CB1982" s="233"/>
      <c r="CC1982" s="230"/>
      <c r="CD1982" s="230"/>
      <c r="CE1982" s="230"/>
      <c r="CF1982" s="230"/>
      <c r="CG1982" s="230"/>
      <c r="CH1982" s="230"/>
      <c r="CI1982" s="230"/>
      <c r="CJ1982" s="231"/>
      <c r="CK1982" s="231"/>
      <c r="CL1982" s="231"/>
      <c r="CM1982" s="231"/>
      <c r="CN1982" s="231"/>
      <c r="CO1982" s="231"/>
      <c r="CP1982" s="231"/>
      <c r="CQ1982" s="231"/>
      <c r="CR1982" s="232"/>
      <c r="CS1982" s="232"/>
      <c r="CT1982" s="232"/>
      <c r="CU1982" s="232"/>
      <c r="CV1982" s="232"/>
      <c r="CW1982" s="232"/>
      <c r="CX1982" s="232"/>
      <c r="CY1982" s="234"/>
      <c r="CZ1982" s="106">
        <v>1</v>
      </c>
      <c r="DA1982" s="106">
        <v>-45</v>
      </c>
      <c r="DB1982" s="106">
        <v>5</v>
      </c>
      <c r="DC1982" s="106">
        <v>1</v>
      </c>
      <c r="DD1982" s="106" t="s">
        <v>3030</v>
      </c>
      <c r="DE1982" s="498">
        <v>7</v>
      </c>
      <c r="DF1982" s="490">
        <v>7</v>
      </c>
      <c r="DG1982" s="107">
        <v>15</v>
      </c>
      <c r="DH1982" s="107" t="s">
        <v>7138</v>
      </c>
      <c r="DI1982" s="107">
        <v>5.1036400000000004</v>
      </c>
      <c r="DJ1982" s="107">
        <v>0.49115500000000001</v>
      </c>
      <c r="DK1982" s="107">
        <v>2.6544599999999998</v>
      </c>
      <c r="DL1982" s="107">
        <v>0.81144799999999995</v>
      </c>
      <c r="DM1982" s="110">
        <v>1.9834700000000001</v>
      </c>
      <c r="DN1982" s="110">
        <v>0.92648799999999998</v>
      </c>
      <c r="DO1982" s="110">
        <v>0.45245299999999999</v>
      </c>
      <c r="DP1982" s="110">
        <v>0.74245300000000003</v>
      </c>
      <c r="DQ1982" s="110">
        <v>0.47720400000000002</v>
      </c>
      <c r="DR1982" s="110">
        <v>0.71998499999999999</v>
      </c>
      <c r="DS1982" s="110">
        <v>0.51686500000000002</v>
      </c>
      <c r="DT1982" s="110">
        <v>0.81845199999999996</v>
      </c>
      <c r="DU1982" s="497">
        <v>0.38658300000000001</v>
      </c>
      <c r="DV1982" s="497">
        <v>2E-3</v>
      </c>
      <c r="DW1982" s="497">
        <v>0.489927</v>
      </c>
      <c r="DX1982" s="497">
        <v>0</v>
      </c>
      <c r="DY1982" s="497">
        <v>0.48913699999999999</v>
      </c>
      <c r="DZ1982" s="497">
        <v>0</v>
      </c>
      <c r="EA1982" s="288"/>
      <c r="EB1982" s="501"/>
      <c r="EC1982" s="501"/>
      <c r="ED1982" s="492"/>
      <c r="EE1982" s="501"/>
      <c r="EF1982" s="501"/>
      <c r="EG1982" s="99"/>
      <c r="EH1982" s="99"/>
      <c r="EI1982" s="99"/>
      <c r="EJ1982" s="99"/>
      <c r="EK1982" s="99"/>
      <c r="EL1982" s="99"/>
      <c r="EM1982" s="99"/>
      <c r="EN1982" s="99"/>
      <c r="EO1982" s="99"/>
      <c r="EP1982" s="99"/>
      <c r="EQ1982" s="99"/>
      <c r="ER1982" s="99"/>
      <c r="ES1982" s="99"/>
      <c r="ET1982" s="99"/>
      <c r="EU1982" s="99"/>
      <c r="EV1982" s="99"/>
      <c r="EW1982" s="99"/>
      <c r="EX1982" s="119"/>
      <c r="EY1982" s="121"/>
      <c r="EZ1982" s="524"/>
      <c r="FA1982" s="83">
        <v>16</v>
      </c>
      <c r="FB1982" s="126">
        <v>14</v>
      </c>
      <c r="FC1982" s="505">
        <v>5.2227699999999997</v>
      </c>
      <c r="FD1982" s="505">
        <v>0.44142500000000001</v>
      </c>
      <c r="FE1982" s="116">
        <v>2.7747999999999999</v>
      </c>
      <c r="FF1982" s="116">
        <v>0.50126400000000004</v>
      </c>
      <c r="FG1982" s="116">
        <v>2.4700000000000002</v>
      </c>
      <c r="FH1982" s="116">
        <v>0.47711300000000001</v>
      </c>
      <c r="FI1982" s="116" t="s">
        <v>7414</v>
      </c>
      <c r="FJ1982" s="116" t="s">
        <v>7415</v>
      </c>
      <c r="FK1982" s="116" t="s">
        <v>7416</v>
      </c>
      <c r="FL1982" s="116" t="s">
        <v>7417</v>
      </c>
      <c r="FM1982" s="116" t="s">
        <v>7418</v>
      </c>
      <c r="FN1982" s="116" t="s">
        <v>7419</v>
      </c>
    </row>
    <row r="1983" spans="1:170" s="3" customFormat="1" ht="15" customHeight="1" x14ac:dyDescent="0.2">
      <c r="A1983" s="448">
        <v>20150807</v>
      </c>
      <c r="B1983" s="448">
        <v>10</v>
      </c>
      <c r="C1983" s="449">
        <v>29</v>
      </c>
      <c r="D1983" s="449">
        <v>1</v>
      </c>
      <c r="E1983" s="449">
        <v>12</v>
      </c>
      <c r="F1983" s="449">
        <v>12</v>
      </c>
      <c r="G1983" s="452">
        <v>2</v>
      </c>
      <c r="H1983" s="435">
        <v>0</v>
      </c>
      <c r="I1983" s="450">
        <v>7429</v>
      </c>
      <c r="J1983" s="101" t="s">
        <v>1979</v>
      </c>
      <c r="K1983" s="451" t="str">
        <f>IF(B1983=2,"Z:\Data\MOOG\HeTao\raw\",IF(B1983=5,"Z:\Data\MOOG\Polo\raw\",IF(B1983=10,"Z:\Data\MOOG\Messi\raw\","")))</f>
        <v>Z:\Data\MOOG\Messi\raw\</v>
      </c>
      <c r="L1983" s="447" t="s">
        <v>7326</v>
      </c>
      <c r="M1983" s="569" t="str">
        <f>IF(NOT(ISERROR(FIND("Training_dt",W1983))),"'Plot Psychometric_HH_dt_yuchen'",IF(NOT(ISERROR(FIND("Training",W1983))),"'Plot Psychometric_HH'",IF(NOT(ISERROR(FIND("1DAT",W1983))),"'Plot Tuning Azimuth_HH'",IF(NOT(ISERROR(FIND("HD_dt",W1983))),"'Plot HeadingDiscimination_PSTH_HH_dt_yuchen'",IF(NOT(ISERROR(FIND("HD",W1983))),"'Plot HeadingDiscimination_PSTH_HH'",IF(NOT(ISERROR(FIND("MemSac",W1983))),"'Memory Saccade Analysis_HH'",IF(NOT(ISERROR(FIND("DelSac",W1983))),"'Memory Saccade Analysis_HH'",IF(NOT(ISERROR(FIND("u-stim",W1983))),"'Plot Microstim_HH'",""))))))))</f>
        <v>'Memory Saccade Analysis_HH'</v>
      </c>
      <c r="N1983" s="573">
        <v>1</v>
      </c>
      <c r="O1983" s="584">
        <v>-1</v>
      </c>
      <c r="P1983" s="590">
        <v>4</v>
      </c>
      <c r="Q1983" s="590">
        <f>IF(B1983=2,60,310)</f>
        <v>310</v>
      </c>
      <c r="R1983" s="590">
        <v>5</v>
      </c>
      <c r="S1983" s="590">
        <f>IF(B1983=2,60,-190)</f>
        <v>-190</v>
      </c>
      <c r="T1983" s="590">
        <v>1</v>
      </c>
      <c r="U1983" s="590">
        <f>IF(Z1983&lt;&gt;"",IF(NOT(ISERROR(FIND("SU",Z1983))),VALUE(RIGHT(Z1983,1))+4,IF(NOT(ISERROR(FIND("MU20",Z1983))),20,IF(NOT(ISERROR(FIND("MU21",Z1983))),21,IF(NOT(ISERROR(FIND("MU2",Z1983))),2,1)))),"")</f>
        <v>5</v>
      </c>
      <c r="V1983" s="583"/>
      <c r="W1983" s="453" t="s">
        <v>2172</v>
      </c>
      <c r="X1983" s="192"/>
      <c r="Y1983" s="219">
        <f>IF(NOT(ISERROR(FIND("MU=SU",X1983))),1,IF(Z1983&lt;&gt;"",IF(NOT(ISERROR(FIND("SU",Z1983))),1,0),""))</f>
        <v>1</v>
      </c>
      <c r="Z1983" s="217" t="s">
        <v>43</v>
      </c>
      <c r="AA1983" s="218">
        <v>3330</v>
      </c>
      <c r="AB1983" s="77">
        <v>13.703200000000001</v>
      </c>
      <c r="AC1983" s="78" t="s">
        <v>7327</v>
      </c>
      <c r="AD1983" s="199"/>
      <c r="AE1983" s="91"/>
      <c r="AF1983" s="79"/>
      <c r="AG1983" s="79"/>
      <c r="AH1983" s="80"/>
      <c r="AI1983" s="81"/>
      <c r="AJ1983" s="81"/>
      <c r="AK1983" s="81"/>
      <c r="AL1983" s="81"/>
      <c r="AM1983" s="114"/>
      <c r="AN1983" s="82"/>
      <c r="AO1983" s="83"/>
      <c r="AP1983" s="83"/>
      <c r="AQ1983" s="83"/>
      <c r="AR1983" s="84"/>
      <c r="AS1983" s="85"/>
      <c r="AT1983" s="85"/>
      <c r="AU1983" s="85"/>
      <c r="AV1983" s="85"/>
      <c r="AW1983" s="104"/>
      <c r="AX1983" s="86"/>
      <c r="AY1983" s="87"/>
      <c r="AZ1983" s="87"/>
      <c r="BA1983" s="87"/>
      <c r="BB1983" s="88"/>
      <c r="BC1983" s="89"/>
      <c r="BD1983" s="89"/>
      <c r="BE1983" s="89"/>
      <c r="BF1983" s="89"/>
      <c r="BG1983" s="115"/>
      <c r="BH1983" s="90"/>
      <c r="BI1983" s="251"/>
      <c r="BJ1983" s="252"/>
      <c r="BK1983" s="252"/>
      <c r="BL1983" s="230"/>
      <c r="BM1983" s="230"/>
      <c r="BN1983" s="230"/>
      <c r="BO1983" s="231"/>
      <c r="BP1983" s="231"/>
      <c r="BQ1983" s="231"/>
      <c r="BR1983" s="232"/>
      <c r="BS1983" s="232"/>
      <c r="BT1983" s="232"/>
      <c r="BU1983" s="230"/>
      <c r="BV1983" s="230"/>
      <c r="BW1983" s="231"/>
      <c r="BX1983" s="231"/>
      <c r="BY1983" s="232"/>
      <c r="BZ1983" s="235"/>
      <c r="CA1983" s="257"/>
      <c r="CB1983" s="233"/>
      <c r="CC1983" s="230"/>
      <c r="CD1983" s="230"/>
      <c r="CE1983" s="230"/>
      <c r="CF1983" s="230"/>
      <c r="CG1983" s="230"/>
      <c r="CH1983" s="230"/>
      <c r="CI1983" s="230"/>
      <c r="CJ1983" s="231"/>
      <c r="CK1983" s="231"/>
      <c r="CL1983" s="231"/>
      <c r="CM1983" s="231"/>
      <c r="CN1983" s="231"/>
      <c r="CO1983" s="231"/>
      <c r="CP1983" s="231"/>
      <c r="CQ1983" s="231"/>
      <c r="CR1983" s="232"/>
      <c r="CS1983" s="232"/>
      <c r="CT1983" s="232"/>
      <c r="CU1983" s="232"/>
      <c r="CV1983" s="232"/>
      <c r="CW1983" s="232"/>
      <c r="CX1983" s="232"/>
      <c r="CY1983" s="234"/>
      <c r="CZ1983" s="106"/>
      <c r="DA1983" s="106"/>
      <c r="DB1983" s="106">
        <v>5</v>
      </c>
      <c r="DC1983" s="106">
        <v>1</v>
      </c>
      <c r="DD1983" s="106"/>
      <c r="DE1983" s="106"/>
      <c r="DF1983" s="92"/>
      <c r="DG1983" s="107"/>
      <c r="DH1983" s="107"/>
      <c r="DI1983" s="107"/>
      <c r="DJ1983" s="107"/>
      <c r="DK1983" s="107"/>
      <c r="DL1983" s="107"/>
      <c r="DM1983" s="110"/>
      <c r="DN1983" s="110"/>
      <c r="DO1983" s="110"/>
      <c r="DP1983" s="110"/>
      <c r="DQ1983" s="110"/>
      <c r="DR1983" s="110"/>
      <c r="DS1983" s="110"/>
      <c r="DT1983" s="110"/>
      <c r="DU1983" s="497"/>
      <c r="DV1983" s="497"/>
      <c r="DW1983" s="497"/>
      <c r="DX1983" s="497"/>
      <c r="DY1983" s="497"/>
      <c r="DZ1983" s="497"/>
      <c r="EA1983" s="288">
        <v>0.90835299999999997</v>
      </c>
      <c r="EB1983" s="111">
        <v>0.47161999999999998</v>
      </c>
      <c r="EC1983" s="111">
        <v>1.6852400000000001E-5</v>
      </c>
      <c r="ED1983" s="501">
        <v>6.3579399999999996E-5</v>
      </c>
      <c r="EE1983" s="111">
        <v>1.65294E-2</v>
      </c>
      <c r="EF1983" s="111">
        <v>5.4222999999999999E-4</v>
      </c>
      <c r="EG1983" s="99">
        <v>12.175700000000001</v>
      </c>
      <c r="EH1983" s="99">
        <v>150.011</v>
      </c>
      <c r="EI1983" s="99">
        <v>116.578</v>
      </c>
      <c r="EJ1983" s="99">
        <v>114.776</v>
      </c>
      <c r="EK1983" s="99">
        <v>113.21299999999999</v>
      </c>
      <c r="EL1983" s="99">
        <v>-74.473500000000001</v>
      </c>
      <c r="EM1983" s="99">
        <v>0.29626400000000003</v>
      </c>
      <c r="EN1983" s="99">
        <v>0.35969299999999998</v>
      </c>
      <c r="EO1983" s="99">
        <v>0.61435700000000004</v>
      </c>
      <c r="EP1983" s="99">
        <v>0.61271699999999996</v>
      </c>
      <c r="EQ1983" s="99">
        <v>0.55108400000000002</v>
      </c>
      <c r="ER1983" s="99">
        <v>0.59633599999999998</v>
      </c>
      <c r="ES1983" s="99">
        <v>0</v>
      </c>
      <c r="ET1983" s="99">
        <v>3.75705</v>
      </c>
      <c r="EU1983" s="99">
        <v>4.3736699999999997</v>
      </c>
      <c r="EV1983" s="99">
        <v>10.0517</v>
      </c>
      <c r="EW1983" s="99">
        <v>13.2399</v>
      </c>
      <c r="EX1983" s="119">
        <v>9.3875200000000003</v>
      </c>
      <c r="EY1983" s="121"/>
      <c r="EZ1983" s="287"/>
      <c r="FA1983" s="83"/>
      <c r="FB1983" s="126"/>
      <c r="FC1983" s="116"/>
      <c r="FD1983" s="116"/>
      <c r="FE1983" s="116"/>
      <c r="FF1983" s="116"/>
      <c r="FG1983" s="116"/>
      <c r="FH1983" s="116"/>
      <c r="FI1983" s="116"/>
      <c r="FJ1983" s="116"/>
      <c r="FK1983" s="116"/>
      <c r="FL1983" s="116"/>
      <c r="FM1983" s="116"/>
      <c r="FN1983" s="116"/>
    </row>
    <row r="1984" spans="1:170" s="3" customFormat="1" ht="15" customHeight="1" x14ac:dyDescent="0.2">
      <c r="A1984" s="448">
        <v>20150807</v>
      </c>
      <c r="B1984" s="448">
        <v>10</v>
      </c>
      <c r="C1984" s="449">
        <v>29</v>
      </c>
      <c r="D1984" s="449">
        <v>1</v>
      </c>
      <c r="E1984" s="449">
        <v>12</v>
      </c>
      <c r="F1984" s="449">
        <v>12</v>
      </c>
      <c r="G1984" s="452">
        <v>2</v>
      </c>
      <c r="H1984" s="435">
        <v>0</v>
      </c>
      <c r="I1984" s="450">
        <v>7429</v>
      </c>
      <c r="J1984" s="101" t="s">
        <v>1979</v>
      </c>
      <c r="K1984" s="451" t="str">
        <f>IF(B1984=2,"Z:\Data\MOOG\HeTao\raw\",IF(B1984=5,"Z:\Data\MOOG\Polo\raw\",IF(B1984=10,"Z:\Data\MOOG\Messi\raw\","")))</f>
        <v>Z:\Data\MOOG\Messi\raw\</v>
      </c>
      <c r="L1984" s="447" t="s">
        <v>7326</v>
      </c>
      <c r="M1984" s="569" t="str">
        <f>IF(NOT(ISERROR(FIND("Training_dt",W1984))),"'Plot Psychometric_HH_dt_yuchen'",IF(NOT(ISERROR(FIND("Training",W1984))),"'Plot Psychometric_HH'",IF(NOT(ISERROR(FIND("1DAT",W1984))),"'Plot Tuning Azimuth_HH'",IF(NOT(ISERROR(FIND("HD_dt",W1984))),"'Plot HeadingDiscimination_PSTH_HH_dt_yuchen'",IF(NOT(ISERROR(FIND("HD",W1984))),"'Plot HeadingDiscimination_PSTH_HH'",IF(NOT(ISERROR(FIND("MemSac",W1984))),"'Memory Saccade Analysis_HH'",IF(NOT(ISERROR(FIND("DelSac",W1984))),"'Memory Saccade Analysis_HH'",IF(NOT(ISERROR(FIND("u-stim",W1984))),"'Plot Microstim_HH'",""))))))))</f>
        <v>'Memory Saccade Analysis_HH'</v>
      </c>
      <c r="N1984" s="573">
        <v>1</v>
      </c>
      <c r="O1984" s="584">
        <v>-1</v>
      </c>
      <c r="P1984" s="590">
        <v>4</v>
      </c>
      <c r="Q1984" s="590">
        <f>IF(B1984=2,60,310)</f>
        <v>310</v>
      </c>
      <c r="R1984" s="590">
        <v>5</v>
      </c>
      <c r="S1984" s="590">
        <f>IF(B1984=2,60,-190)</f>
        <v>-190</v>
      </c>
      <c r="T1984" s="590">
        <v>1</v>
      </c>
      <c r="U1984" s="590">
        <f>IF(Z1984&lt;&gt;"",IF(NOT(ISERROR(FIND("SU",Z1984))),VALUE(RIGHT(Z1984,1))+4,IF(NOT(ISERROR(FIND("MU20",Z1984))),20,IF(NOT(ISERROR(FIND("MU21",Z1984))),21,IF(NOT(ISERROR(FIND("MU2",Z1984))),2,1)))),"")</f>
        <v>6</v>
      </c>
      <c r="V1984" s="583"/>
      <c r="W1984" s="453" t="s">
        <v>2172</v>
      </c>
      <c r="X1984" s="192"/>
      <c r="Y1984" s="219">
        <f>IF(NOT(ISERROR(FIND("MU=SU",X1984))),1,IF(Z1984&lt;&gt;"",IF(NOT(ISERROR(FIND("SU",Z1984))),1,0),""))</f>
        <v>1</v>
      </c>
      <c r="Z1984" s="217" t="s">
        <v>46</v>
      </c>
      <c r="AA1984" s="218">
        <v>1158</v>
      </c>
      <c r="AB1984" s="77">
        <v>8.2479899999999997</v>
      </c>
      <c r="AC1984" s="78" t="s">
        <v>7328</v>
      </c>
      <c r="AD1984" s="199"/>
      <c r="AE1984" s="91"/>
      <c r="AF1984" s="79"/>
      <c r="AG1984" s="79"/>
      <c r="AH1984" s="80"/>
      <c r="AI1984" s="81"/>
      <c r="AJ1984" s="81"/>
      <c r="AK1984" s="81"/>
      <c r="AL1984" s="81"/>
      <c r="AM1984" s="114"/>
      <c r="AN1984" s="82"/>
      <c r="AO1984" s="83"/>
      <c r="AP1984" s="83"/>
      <c r="AQ1984" s="83"/>
      <c r="AR1984" s="84"/>
      <c r="AS1984" s="85"/>
      <c r="AT1984" s="85"/>
      <c r="AU1984" s="85"/>
      <c r="AV1984" s="85"/>
      <c r="AW1984" s="104"/>
      <c r="AX1984" s="86"/>
      <c r="AY1984" s="87"/>
      <c r="AZ1984" s="87"/>
      <c r="BA1984" s="87"/>
      <c r="BB1984" s="88"/>
      <c r="BC1984" s="89"/>
      <c r="BD1984" s="89"/>
      <c r="BE1984" s="89"/>
      <c r="BF1984" s="89"/>
      <c r="BG1984" s="115"/>
      <c r="BH1984" s="90"/>
      <c r="BI1984" s="251"/>
      <c r="BJ1984" s="252"/>
      <c r="BK1984" s="252"/>
      <c r="BL1984" s="230"/>
      <c r="BM1984" s="230"/>
      <c r="BN1984" s="230"/>
      <c r="BO1984" s="231"/>
      <c r="BP1984" s="231"/>
      <c r="BQ1984" s="231"/>
      <c r="BR1984" s="232"/>
      <c r="BS1984" s="232"/>
      <c r="BT1984" s="232"/>
      <c r="BU1984" s="230"/>
      <c r="BV1984" s="230"/>
      <c r="BW1984" s="231"/>
      <c r="BX1984" s="231"/>
      <c r="BY1984" s="232"/>
      <c r="BZ1984" s="235"/>
      <c r="CA1984" s="257"/>
      <c r="CB1984" s="233"/>
      <c r="CC1984" s="230"/>
      <c r="CD1984" s="230"/>
      <c r="CE1984" s="230"/>
      <c r="CF1984" s="230"/>
      <c r="CG1984" s="230"/>
      <c r="CH1984" s="230"/>
      <c r="CI1984" s="230"/>
      <c r="CJ1984" s="231"/>
      <c r="CK1984" s="231"/>
      <c r="CL1984" s="231"/>
      <c r="CM1984" s="231"/>
      <c r="CN1984" s="231"/>
      <c r="CO1984" s="231"/>
      <c r="CP1984" s="231"/>
      <c r="CQ1984" s="231"/>
      <c r="CR1984" s="232"/>
      <c r="CS1984" s="232"/>
      <c r="CT1984" s="232"/>
      <c r="CU1984" s="232"/>
      <c r="CV1984" s="232"/>
      <c r="CW1984" s="232"/>
      <c r="CX1984" s="232"/>
      <c r="CY1984" s="234"/>
      <c r="CZ1984" s="106"/>
      <c r="DA1984" s="106"/>
      <c r="DB1984" s="106">
        <v>5</v>
      </c>
      <c r="DC1984" s="106">
        <v>0</v>
      </c>
      <c r="DD1984" s="106"/>
      <c r="DE1984" s="106"/>
      <c r="DF1984" s="92"/>
      <c r="DG1984" s="107"/>
      <c r="DH1984" s="107"/>
      <c r="DI1984" s="107"/>
      <c r="DJ1984" s="107"/>
      <c r="DK1984" s="107"/>
      <c r="DL1984" s="107"/>
      <c r="DM1984" s="110"/>
      <c r="DN1984" s="110"/>
      <c r="DO1984" s="110"/>
      <c r="DP1984" s="110"/>
      <c r="DQ1984" s="110"/>
      <c r="DR1984" s="110"/>
      <c r="DS1984" s="110"/>
      <c r="DT1984" s="110"/>
      <c r="DU1984" s="497"/>
      <c r="DV1984" s="497"/>
      <c r="DW1984" s="497"/>
      <c r="DX1984" s="497"/>
      <c r="DY1984" s="497"/>
      <c r="DZ1984" s="497"/>
      <c r="EA1984" s="288">
        <v>0.57296800000000003</v>
      </c>
      <c r="EB1984" s="111">
        <v>0.75760099999999997</v>
      </c>
      <c r="EC1984" s="111">
        <v>0.106915</v>
      </c>
      <c r="ED1984" s="99">
        <v>0.33398299999999997</v>
      </c>
      <c r="EE1984" s="111">
        <v>0.81451899999999999</v>
      </c>
      <c r="EF1984" s="111">
        <v>0.24024400000000001</v>
      </c>
      <c r="EG1984" s="99">
        <v>137.958</v>
      </c>
      <c r="EH1984" s="99">
        <v>43.560699999999997</v>
      </c>
      <c r="EI1984" s="99">
        <v>-77.272199999999998</v>
      </c>
      <c r="EJ1984" s="99">
        <v>-139.78399999999999</v>
      </c>
      <c r="EK1984" s="99">
        <v>-57.764400000000002</v>
      </c>
      <c r="EL1984" s="99">
        <v>18.914000000000001</v>
      </c>
      <c r="EM1984" s="99">
        <v>0.37697199999999997</v>
      </c>
      <c r="EN1984" s="99">
        <v>0.325712</v>
      </c>
      <c r="EO1984" s="99">
        <v>0.46260499999999999</v>
      </c>
      <c r="EP1984" s="99">
        <v>0.44494899999999998</v>
      </c>
      <c r="EQ1984" s="99">
        <v>0.32950499999999999</v>
      </c>
      <c r="ER1984" s="99">
        <v>0.439666</v>
      </c>
      <c r="ES1984" s="99">
        <v>0</v>
      </c>
      <c r="ET1984" s="99">
        <v>-1.78302</v>
      </c>
      <c r="EU1984" s="99">
        <v>-1.97166</v>
      </c>
      <c r="EV1984" s="99">
        <v>0.66226600000000002</v>
      </c>
      <c r="EW1984" s="99">
        <v>0.66226600000000002</v>
      </c>
      <c r="EX1984" s="119">
        <v>2.64906</v>
      </c>
      <c r="EY1984" s="121"/>
      <c r="EZ1984" s="287"/>
      <c r="FA1984" s="83"/>
      <c r="FB1984" s="126"/>
      <c r="FC1984" s="116"/>
      <c r="FD1984" s="116"/>
      <c r="FE1984" s="116"/>
      <c r="FF1984" s="116"/>
      <c r="FG1984" s="116"/>
      <c r="FH1984" s="116"/>
      <c r="FI1984" s="116"/>
      <c r="FJ1984" s="116"/>
      <c r="FK1984" s="116"/>
      <c r="FL1984" s="116"/>
      <c r="FM1984" s="116"/>
      <c r="FN1984" s="116"/>
    </row>
    <row r="1985" spans="1:170" s="3" customFormat="1" ht="15" customHeight="1" x14ac:dyDescent="0.2">
      <c r="A1985" s="448">
        <v>20150807</v>
      </c>
      <c r="B1985" s="448">
        <v>10</v>
      </c>
      <c r="C1985" s="449">
        <v>29</v>
      </c>
      <c r="D1985" s="449">
        <v>1</v>
      </c>
      <c r="E1985" s="449">
        <v>12</v>
      </c>
      <c r="F1985" s="449">
        <v>12</v>
      </c>
      <c r="G1985" s="452">
        <v>2</v>
      </c>
      <c r="H1985" s="435">
        <v>0</v>
      </c>
      <c r="I1985" s="450">
        <v>7429</v>
      </c>
      <c r="J1985" s="101" t="s">
        <v>1979</v>
      </c>
      <c r="K1985" s="451" t="str">
        <f>IF(B1985=2,"Z:\Data\MOOG\HeTao\raw\",IF(B1985=5,"Z:\Data\MOOG\Polo\raw\",IF(B1985=10,"Z:\Data\MOOG\Messi\raw\","")))</f>
        <v>Z:\Data\MOOG\Messi\raw\</v>
      </c>
      <c r="L1985" s="447" t="s">
        <v>7329</v>
      </c>
      <c r="M1985" s="569" t="str">
        <f>IF(NOT(ISERROR(FIND("Training_dt",W1985))),"'Plot Psychometric_HH_dt_yuchen'",IF(NOT(ISERROR(FIND("Training",W1985))),"'Plot Psychometric_HH'",IF(NOT(ISERROR(FIND("1DAT",W1985))),"'Plot Tuning Azimuth_HH'",IF(NOT(ISERROR(FIND("HD_dt",W1985))),"'Plot HeadingDiscimination_PSTH_HH_dt_yuchen'",IF(NOT(ISERROR(FIND("HD",W1985))),"'Plot HeadingDiscimination_PSTH_HH'",IF(NOT(ISERROR(FIND("MemSac",W1985))),"'Memory Saccade Analysis_HH'",IF(NOT(ISERROR(FIND("DelSac",W1985))),"'Memory Saccade Analysis_HH'",IF(NOT(ISERROR(FIND("u-stim",W1985))),"'Plot Microstim_HH'",""))))))))</f>
        <v>'Memory Saccade Analysis_HH'</v>
      </c>
      <c r="N1985" s="573">
        <v>1</v>
      </c>
      <c r="O1985" s="584">
        <v>-1</v>
      </c>
      <c r="P1985" s="590">
        <v>4</v>
      </c>
      <c r="Q1985" s="590">
        <f>IF(B1985=2,60,310)</f>
        <v>310</v>
      </c>
      <c r="R1985" s="590">
        <v>5</v>
      </c>
      <c r="S1985" s="590">
        <f>IF(B1985=2,60,-190)</f>
        <v>-190</v>
      </c>
      <c r="T1985" s="590">
        <v>1</v>
      </c>
      <c r="U1985" s="590">
        <f>IF(Z1985&lt;&gt;"",IF(NOT(ISERROR(FIND("SU",Z1985))),VALUE(RIGHT(Z1985,1))+4,IF(NOT(ISERROR(FIND("MU20",Z1985))),20,IF(NOT(ISERROR(FIND("MU21",Z1985))),21,IF(NOT(ISERROR(FIND("MU2",Z1985))),2,1)))),"")</f>
        <v>5</v>
      </c>
      <c r="V1985" s="583"/>
      <c r="W1985" s="453" t="s">
        <v>3863</v>
      </c>
      <c r="X1985" s="192"/>
      <c r="Y1985" s="219">
        <f>IF(NOT(ISERROR(FIND("MU=SU",X1985))),1,IF(Z1985&lt;&gt;"",IF(NOT(ISERROR(FIND("SU",Z1985))),1,0),""))</f>
        <v>1</v>
      </c>
      <c r="Z1985" s="217" t="s">
        <v>43</v>
      </c>
      <c r="AA1985" s="218">
        <v>4821</v>
      </c>
      <c r="AB1985" s="77">
        <v>10.3919</v>
      </c>
      <c r="AC1985" s="78" t="s">
        <v>7330</v>
      </c>
      <c r="AD1985" s="199"/>
      <c r="AE1985" s="91"/>
      <c r="AF1985" s="79"/>
      <c r="AG1985" s="79"/>
      <c r="AH1985" s="80"/>
      <c r="AI1985" s="81"/>
      <c r="AJ1985" s="81"/>
      <c r="AK1985" s="81"/>
      <c r="AL1985" s="81"/>
      <c r="AM1985" s="114"/>
      <c r="AN1985" s="82"/>
      <c r="AO1985" s="83"/>
      <c r="AP1985" s="83"/>
      <c r="AQ1985" s="83"/>
      <c r="AR1985" s="84"/>
      <c r="AS1985" s="85"/>
      <c r="AT1985" s="85"/>
      <c r="AU1985" s="85"/>
      <c r="AV1985" s="85"/>
      <c r="AW1985" s="104"/>
      <c r="AX1985" s="86"/>
      <c r="AY1985" s="87"/>
      <c r="AZ1985" s="87"/>
      <c r="BA1985" s="87"/>
      <c r="BB1985" s="88"/>
      <c r="BC1985" s="89"/>
      <c r="BD1985" s="89"/>
      <c r="BE1985" s="89"/>
      <c r="BF1985" s="89"/>
      <c r="BG1985" s="115"/>
      <c r="BH1985" s="90"/>
      <c r="BI1985" s="251"/>
      <c r="BJ1985" s="252"/>
      <c r="BK1985" s="252"/>
      <c r="BL1985" s="230"/>
      <c r="BM1985" s="230"/>
      <c r="BN1985" s="230"/>
      <c r="BO1985" s="231"/>
      <c r="BP1985" s="231"/>
      <c r="BQ1985" s="231"/>
      <c r="BR1985" s="232"/>
      <c r="BS1985" s="232"/>
      <c r="BT1985" s="232"/>
      <c r="BU1985" s="230"/>
      <c r="BV1985" s="230"/>
      <c r="BW1985" s="231"/>
      <c r="BX1985" s="231"/>
      <c r="BY1985" s="232"/>
      <c r="BZ1985" s="235"/>
      <c r="CA1985" s="257"/>
      <c r="CB1985" s="233"/>
      <c r="CC1985" s="230"/>
      <c r="CD1985" s="230"/>
      <c r="CE1985" s="230"/>
      <c r="CF1985" s="230"/>
      <c r="CG1985" s="230"/>
      <c r="CH1985" s="230"/>
      <c r="CI1985" s="230"/>
      <c r="CJ1985" s="231"/>
      <c r="CK1985" s="231"/>
      <c r="CL1985" s="231"/>
      <c r="CM1985" s="231"/>
      <c r="CN1985" s="231"/>
      <c r="CO1985" s="231"/>
      <c r="CP1985" s="231"/>
      <c r="CQ1985" s="231"/>
      <c r="CR1985" s="232"/>
      <c r="CS1985" s="232"/>
      <c r="CT1985" s="232"/>
      <c r="CU1985" s="232"/>
      <c r="CV1985" s="232"/>
      <c r="CW1985" s="232"/>
      <c r="CX1985" s="232"/>
      <c r="CY1985" s="234"/>
      <c r="CZ1985" s="106"/>
      <c r="DA1985" s="106">
        <v>-30</v>
      </c>
      <c r="DB1985" s="106">
        <v>5</v>
      </c>
      <c r="DC1985" s="106">
        <v>1</v>
      </c>
      <c r="DD1985" s="106"/>
      <c r="DE1985" s="106"/>
      <c r="DF1985" s="92"/>
      <c r="DG1985" s="107"/>
      <c r="DH1985" s="107"/>
      <c r="DI1985" s="107"/>
      <c r="DJ1985" s="107"/>
      <c r="DK1985" s="107"/>
      <c r="DL1985" s="107"/>
      <c r="DM1985" s="110"/>
      <c r="DN1985" s="110"/>
      <c r="DO1985" s="110"/>
      <c r="DP1985" s="110"/>
      <c r="DQ1985" s="110"/>
      <c r="DR1985" s="110"/>
      <c r="DS1985" s="110"/>
      <c r="DT1985" s="110"/>
      <c r="DU1985" s="497"/>
      <c r="DV1985" s="497"/>
      <c r="DW1985" s="497"/>
      <c r="DX1985" s="497"/>
      <c r="DY1985" s="497"/>
      <c r="DZ1985" s="497"/>
      <c r="EA1985" s="288">
        <v>0.195017</v>
      </c>
      <c r="EB1985" s="111">
        <v>0.653721</v>
      </c>
      <c r="EC1985" s="111">
        <v>1.54842E-10</v>
      </c>
      <c r="ED1985" s="111">
        <v>3.0053000000000001E-15</v>
      </c>
      <c r="EE1985" s="111">
        <v>4.2397799999999996E-9</v>
      </c>
      <c r="EF1985" s="111">
        <v>3.3861500000000001E-5</v>
      </c>
      <c r="EG1985" s="99">
        <v>-90</v>
      </c>
      <c r="EH1985" s="99">
        <v>90</v>
      </c>
      <c r="EI1985" s="99">
        <v>90</v>
      </c>
      <c r="EJ1985" s="99">
        <v>90</v>
      </c>
      <c r="EK1985" s="99">
        <v>90</v>
      </c>
      <c r="EL1985" s="99">
        <v>-90</v>
      </c>
      <c r="EM1985" s="99">
        <v>0.16564300000000001</v>
      </c>
      <c r="EN1985" s="99">
        <v>6.3771099999999997E-2</v>
      </c>
      <c r="EO1985" s="99">
        <v>0.55881899999999995</v>
      </c>
      <c r="EP1985" s="99">
        <v>0.64547500000000002</v>
      </c>
      <c r="EQ1985" s="99">
        <v>0.52649500000000005</v>
      </c>
      <c r="ER1985" s="99">
        <v>0.411638</v>
      </c>
      <c r="ES1985" s="99">
        <v>0</v>
      </c>
      <c r="ET1985" s="99">
        <v>2.61097</v>
      </c>
      <c r="EU1985" s="99">
        <v>5.6096399999999997</v>
      </c>
      <c r="EV1985" s="99">
        <v>12.456</v>
      </c>
      <c r="EW1985" s="99">
        <v>15.025</v>
      </c>
      <c r="EX1985" s="119">
        <v>9.7701600000000006</v>
      </c>
      <c r="EY1985" s="121"/>
      <c r="EZ1985" s="287"/>
      <c r="FA1985" s="83"/>
      <c r="FB1985" s="126"/>
      <c r="FC1985" s="116"/>
      <c r="FD1985" s="116"/>
      <c r="FE1985" s="116"/>
      <c r="FF1985" s="116"/>
      <c r="FG1985" s="116"/>
      <c r="FH1985" s="116"/>
      <c r="FI1985" s="116"/>
      <c r="FJ1985" s="116"/>
      <c r="FK1985" s="116"/>
      <c r="FL1985" s="116"/>
      <c r="FM1985" s="116"/>
      <c r="FN1985" s="116"/>
    </row>
    <row r="1986" spans="1:170" s="3" customFormat="1" ht="15" customHeight="1" x14ac:dyDescent="0.2">
      <c r="A1986" s="448">
        <v>20150807</v>
      </c>
      <c r="B1986" s="448">
        <v>10</v>
      </c>
      <c r="C1986" s="449">
        <v>29</v>
      </c>
      <c r="D1986" s="449">
        <v>1</v>
      </c>
      <c r="E1986" s="449">
        <v>12</v>
      </c>
      <c r="F1986" s="449">
        <v>12</v>
      </c>
      <c r="G1986" s="452">
        <v>2</v>
      </c>
      <c r="H1986" s="435">
        <v>0</v>
      </c>
      <c r="I1986" s="450">
        <v>7429</v>
      </c>
      <c r="J1986" s="101" t="s">
        <v>1979</v>
      </c>
      <c r="K1986" s="451" t="str">
        <f>IF(B1986=2,"Z:\Data\MOOG\HeTao\raw\",IF(B1986=5,"Z:\Data\MOOG\Polo\raw\",IF(B1986=10,"Z:\Data\MOOG\Messi\raw\","")))</f>
        <v>Z:\Data\MOOG\Messi\raw\</v>
      </c>
      <c r="L1986" s="447" t="s">
        <v>7329</v>
      </c>
      <c r="M1986" s="569" t="str">
        <f>IF(NOT(ISERROR(FIND("Training_dt",W1986))),"'Plot Psychometric_HH_dt_yuchen'",IF(NOT(ISERROR(FIND("Training",W1986))),"'Plot Psychometric_HH'",IF(NOT(ISERROR(FIND("1DAT",W1986))),"'Plot Tuning Azimuth_HH'",IF(NOT(ISERROR(FIND("HD_dt",W1986))),"'Plot HeadingDiscimination_PSTH_HH_dt_yuchen'",IF(NOT(ISERROR(FIND("HD",W1986))),"'Plot HeadingDiscimination_PSTH_HH'",IF(NOT(ISERROR(FIND("MemSac",W1986))),"'Memory Saccade Analysis_HH'",IF(NOT(ISERROR(FIND("DelSac",W1986))),"'Memory Saccade Analysis_HH'",IF(NOT(ISERROR(FIND("u-stim",W1986))),"'Plot Microstim_HH'",""))))))))</f>
        <v>'Memory Saccade Analysis_HH'</v>
      </c>
      <c r="N1986" s="573">
        <v>1</v>
      </c>
      <c r="O1986" s="584">
        <v>-1</v>
      </c>
      <c r="P1986" s="590">
        <v>4</v>
      </c>
      <c r="Q1986" s="590">
        <f>IF(B1986=2,60,310)</f>
        <v>310</v>
      </c>
      <c r="R1986" s="590">
        <v>5</v>
      </c>
      <c r="S1986" s="590">
        <f>IF(B1986=2,60,-190)</f>
        <v>-190</v>
      </c>
      <c r="T1986" s="590">
        <v>1</v>
      </c>
      <c r="U1986" s="590">
        <f>IF(Z1986&lt;&gt;"",IF(NOT(ISERROR(FIND("SU",Z1986))),VALUE(RIGHT(Z1986,1))+4,IF(NOT(ISERROR(FIND("MU20",Z1986))),20,IF(NOT(ISERROR(FIND("MU21",Z1986))),21,IF(NOT(ISERROR(FIND("MU2",Z1986))),2,1)))),"")</f>
        <v>6</v>
      </c>
      <c r="V1986" s="583"/>
      <c r="W1986" s="453" t="s">
        <v>3863</v>
      </c>
      <c r="X1986" s="192"/>
      <c r="Y1986" s="219">
        <f>IF(NOT(ISERROR(FIND("MU=SU",X1986))),1,IF(Z1986&lt;&gt;"",IF(NOT(ISERROR(FIND("SU",Z1986))),1,0),""))</f>
        <v>1</v>
      </c>
      <c r="Z1986" s="217" t="s">
        <v>46</v>
      </c>
      <c r="AA1986" s="218">
        <v>1445</v>
      </c>
      <c r="AB1986" s="77">
        <v>5.6541300000000003</v>
      </c>
      <c r="AC1986" s="78" t="s">
        <v>7331</v>
      </c>
      <c r="AD1986" s="199"/>
      <c r="AE1986" s="91"/>
      <c r="AF1986" s="79"/>
      <c r="AG1986" s="79"/>
      <c r="AH1986" s="80"/>
      <c r="AI1986" s="81"/>
      <c r="AJ1986" s="81"/>
      <c r="AK1986" s="81"/>
      <c r="AL1986" s="81"/>
      <c r="AM1986" s="114"/>
      <c r="AN1986" s="82"/>
      <c r="AO1986" s="83"/>
      <c r="AP1986" s="83"/>
      <c r="AQ1986" s="83"/>
      <c r="AR1986" s="84"/>
      <c r="AS1986" s="85"/>
      <c r="AT1986" s="85"/>
      <c r="AU1986" s="85"/>
      <c r="AV1986" s="85"/>
      <c r="AW1986" s="104"/>
      <c r="AX1986" s="86"/>
      <c r="AY1986" s="87"/>
      <c r="AZ1986" s="87"/>
      <c r="BA1986" s="87"/>
      <c r="BB1986" s="88"/>
      <c r="BC1986" s="89"/>
      <c r="BD1986" s="89"/>
      <c r="BE1986" s="89"/>
      <c r="BF1986" s="89"/>
      <c r="BG1986" s="115"/>
      <c r="BH1986" s="90"/>
      <c r="BI1986" s="251"/>
      <c r="BJ1986" s="252"/>
      <c r="BK1986" s="252"/>
      <c r="BL1986" s="230"/>
      <c r="BM1986" s="230"/>
      <c r="BN1986" s="230"/>
      <c r="BO1986" s="231"/>
      <c r="BP1986" s="231"/>
      <c r="BQ1986" s="231"/>
      <c r="BR1986" s="232"/>
      <c r="BS1986" s="232"/>
      <c r="BT1986" s="232"/>
      <c r="BU1986" s="230"/>
      <c r="BV1986" s="230"/>
      <c r="BW1986" s="231"/>
      <c r="BX1986" s="231"/>
      <c r="BY1986" s="232"/>
      <c r="BZ1986" s="235"/>
      <c r="CA1986" s="257"/>
      <c r="CB1986" s="233"/>
      <c r="CC1986" s="230"/>
      <c r="CD1986" s="230"/>
      <c r="CE1986" s="230"/>
      <c r="CF1986" s="230"/>
      <c r="CG1986" s="230"/>
      <c r="CH1986" s="230"/>
      <c r="CI1986" s="230"/>
      <c r="CJ1986" s="231"/>
      <c r="CK1986" s="231"/>
      <c r="CL1986" s="231"/>
      <c r="CM1986" s="231"/>
      <c r="CN1986" s="231"/>
      <c r="CO1986" s="231"/>
      <c r="CP1986" s="231"/>
      <c r="CQ1986" s="231"/>
      <c r="CR1986" s="232"/>
      <c r="CS1986" s="232"/>
      <c r="CT1986" s="232"/>
      <c r="CU1986" s="232"/>
      <c r="CV1986" s="232"/>
      <c r="CW1986" s="232"/>
      <c r="CX1986" s="232"/>
      <c r="CY1986" s="234"/>
      <c r="CZ1986" s="106"/>
      <c r="DA1986" s="106">
        <v>-30</v>
      </c>
      <c r="DB1986" s="106">
        <v>5</v>
      </c>
      <c r="DC1986" s="106">
        <v>0</v>
      </c>
      <c r="DD1986" s="106"/>
      <c r="DE1986" s="106"/>
      <c r="DF1986" s="92"/>
      <c r="DG1986" s="107"/>
      <c r="DH1986" s="107"/>
      <c r="DI1986" s="107"/>
      <c r="DJ1986" s="107"/>
      <c r="DK1986" s="107"/>
      <c r="DL1986" s="107"/>
      <c r="DM1986" s="110"/>
      <c r="DN1986" s="110"/>
      <c r="DO1986" s="110"/>
      <c r="DP1986" s="110"/>
      <c r="DQ1986" s="110"/>
      <c r="DR1986" s="110"/>
      <c r="DS1986" s="110"/>
      <c r="DT1986" s="110"/>
      <c r="DU1986" s="497"/>
      <c r="DV1986" s="497"/>
      <c r="DW1986" s="497"/>
      <c r="DX1986" s="497"/>
      <c r="DY1986" s="497"/>
      <c r="DZ1986" s="497"/>
      <c r="EA1986" s="288">
        <v>0.408447</v>
      </c>
      <c r="EB1986" s="111">
        <v>0.108212</v>
      </c>
      <c r="EC1986" s="111">
        <v>0.85213099999999997</v>
      </c>
      <c r="ED1986" s="492">
        <v>8.9922299999999997E-2</v>
      </c>
      <c r="EE1986" s="111">
        <v>0.40751900000000002</v>
      </c>
      <c r="EF1986" s="111">
        <v>0.29382599999999998</v>
      </c>
      <c r="EG1986" s="99">
        <v>90</v>
      </c>
      <c r="EH1986" s="99">
        <v>90</v>
      </c>
      <c r="EI1986" s="99">
        <v>-90</v>
      </c>
      <c r="EJ1986" s="99">
        <v>90</v>
      </c>
      <c r="EK1986" s="99">
        <v>90</v>
      </c>
      <c r="EL1986" s="99">
        <v>-90</v>
      </c>
      <c r="EM1986" s="99">
        <v>0.111806</v>
      </c>
      <c r="EN1986" s="99">
        <v>0.198352</v>
      </c>
      <c r="EO1986" s="99">
        <v>2.74971E-2</v>
      </c>
      <c r="EP1986" s="99">
        <v>0.20741200000000001</v>
      </c>
      <c r="EQ1986" s="99">
        <v>0.11200400000000001</v>
      </c>
      <c r="ER1986" s="99">
        <v>0.138127</v>
      </c>
      <c r="ES1986" s="99">
        <v>0</v>
      </c>
      <c r="ET1986" s="99">
        <v>-0.834198</v>
      </c>
      <c r="EU1986" s="99">
        <v>-1.36429</v>
      </c>
      <c r="EV1986" s="99">
        <v>-1.37402</v>
      </c>
      <c r="EW1986" s="99">
        <v>-1.64656</v>
      </c>
      <c r="EX1986" s="119">
        <v>2.0581999999999998</v>
      </c>
      <c r="EY1986" s="121"/>
      <c r="EZ1986" s="287"/>
      <c r="FA1986" s="83"/>
      <c r="FB1986" s="126"/>
      <c r="FC1986" s="116"/>
      <c r="FD1986" s="116"/>
      <c r="FE1986" s="116"/>
      <c r="FF1986" s="116"/>
      <c r="FG1986" s="116"/>
      <c r="FH1986" s="116"/>
      <c r="FI1986" s="116"/>
      <c r="FJ1986" s="116"/>
      <c r="FK1986" s="116"/>
      <c r="FL1986" s="116"/>
      <c r="FM1986" s="116"/>
      <c r="FN1986" s="116"/>
    </row>
    <row r="1987" spans="1:170" s="3" customFormat="1" ht="15" customHeight="1" x14ac:dyDescent="0.2">
      <c r="A1987" s="448">
        <v>20150807</v>
      </c>
      <c r="B1987" s="448">
        <v>10</v>
      </c>
      <c r="C1987" s="449">
        <v>29</v>
      </c>
      <c r="D1987" s="449">
        <v>1</v>
      </c>
      <c r="E1987" s="449">
        <v>12</v>
      </c>
      <c r="F1987" s="449">
        <v>12</v>
      </c>
      <c r="G1987" s="452">
        <v>2</v>
      </c>
      <c r="H1987" s="435">
        <v>0</v>
      </c>
      <c r="I1987" s="450">
        <v>7429</v>
      </c>
      <c r="J1987" s="101" t="s">
        <v>1979</v>
      </c>
      <c r="K1987" s="451" t="str">
        <f>IF(B1987=2,"Z:\Data\MOOG\HeTao\raw\",IF(B1987=5,"Z:\Data\MOOG\Polo\raw\",IF(B1987=10,"Z:\Data\MOOG\Messi\raw\","")))</f>
        <v>Z:\Data\MOOG\Messi\raw\</v>
      </c>
      <c r="L1987" s="447" t="s">
        <v>7332</v>
      </c>
      <c r="M1987" s="569" t="str">
        <f>IF(NOT(ISERROR(FIND("Training_dt",W1987))),"'Plot Psychometric_HH_dt_yuchen'",IF(NOT(ISERROR(FIND("Training",W1987))),"'Plot Psychometric_HH'",IF(NOT(ISERROR(FIND("1DAT",W1987))),"'Plot Tuning Azimuth_HH'",IF(NOT(ISERROR(FIND("HD_dt",W1987))),"'Plot HeadingDiscimination_PSTH_HH_dt_yuchen'",IF(NOT(ISERROR(FIND("HD",W1987))),"'Plot HeadingDiscimination_PSTH_HH'",IF(NOT(ISERROR(FIND("MemSac",W1987))),"'Memory Saccade Analysis_HH'",IF(NOT(ISERROR(FIND("DelSac",W1987))),"'Memory Saccade Analysis_HH'",IF(NOT(ISERROR(FIND("u-stim",W1987))),"'Plot Microstim_HH'",""))))))))</f>
        <v>'Plot HeadingDiscimination_PSTH_HH'</v>
      </c>
      <c r="N1987" s="573">
        <v>1</v>
      </c>
      <c r="O1987" s="584">
        <v>-1</v>
      </c>
      <c r="P1987" s="590">
        <v>4</v>
      </c>
      <c r="Q1987" s="590">
        <f>IF(B1987=2,60,310)</f>
        <v>310</v>
      </c>
      <c r="R1987" s="590">
        <v>5</v>
      </c>
      <c r="S1987" s="590">
        <f>IF(B1987=2,60,-190)</f>
        <v>-190</v>
      </c>
      <c r="T1987" s="590">
        <v>1</v>
      </c>
      <c r="U1987" s="590">
        <f>IF(Z1987&lt;&gt;"",IF(NOT(ISERROR(FIND("SU",Z1987))),VALUE(RIGHT(Z1987,1))+4,IF(NOT(ISERROR(FIND("MU20",Z1987))),20,IF(NOT(ISERROR(FIND("MU21",Z1987))),21,IF(NOT(ISERROR(FIND("MU2",Z1987))),2,1)))),"")</f>
        <v>5</v>
      </c>
      <c r="V1987" s="583"/>
      <c r="W1987" s="453" t="s">
        <v>1986</v>
      </c>
      <c r="X1987" s="192"/>
      <c r="Y1987" s="219">
        <f>IF(NOT(ISERROR(FIND("MU=SU",X1987))),1,IF(Z1987&lt;&gt;"",IF(NOT(ISERROR(FIND("SU",Z1987))),1,0),""))</f>
        <v>1</v>
      </c>
      <c r="Z1987" s="217" t="s">
        <v>43</v>
      </c>
      <c r="AA1987" s="218">
        <v>47442</v>
      </c>
      <c r="AB1987" s="77">
        <v>11.6995</v>
      </c>
      <c r="AC1987" s="78" t="s">
        <v>7333</v>
      </c>
      <c r="AD1987" s="199"/>
      <c r="AE1987" s="91"/>
      <c r="AF1987" s="79"/>
      <c r="AG1987" s="79"/>
      <c r="AH1987" s="80"/>
      <c r="AI1987" s="81"/>
      <c r="AJ1987" s="81"/>
      <c r="AK1987" s="81"/>
      <c r="AL1987" s="81"/>
      <c r="AM1987" s="114"/>
      <c r="AN1987" s="82"/>
      <c r="AO1987" s="83"/>
      <c r="AP1987" s="83"/>
      <c r="AQ1987" s="83"/>
      <c r="AR1987" s="84"/>
      <c r="AS1987" s="85"/>
      <c r="AT1987" s="85"/>
      <c r="AU1987" s="85"/>
      <c r="AV1987" s="85"/>
      <c r="AW1987" s="104"/>
      <c r="AX1987" s="86"/>
      <c r="AY1987" s="87"/>
      <c r="AZ1987" s="87"/>
      <c r="BA1987" s="87"/>
      <c r="BB1987" s="88"/>
      <c r="BC1987" s="89"/>
      <c r="BD1987" s="89"/>
      <c r="BE1987" s="89"/>
      <c r="BF1987" s="89"/>
      <c r="BG1987" s="115"/>
      <c r="BH1987" s="90"/>
      <c r="BI1987" s="251"/>
      <c r="BJ1987" s="252"/>
      <c r="BK1987" s="252"/>
      <c r="BL1987" s="230"/>
      <c r="BM1987" s="230"/>
      <c r="BN1987" s="230"/>
      <c r="BO1987" s="231"/>
      <c r="BP1987" s="231"/>
      <c r="BQ1987" s="231"/>
      <c r="BR1987" s="232"/>
      <c r="BS1987" s="232"/>
      <c r="BT1987" s="232"/>
      <c r="BU1987" s="230"/>
      <c r="BV1987" s="230"/>
      <c r="BW1987" s="231"/>
      <c r="BX1987" s="231"/>
      <c r="BY1987" s="232"/>
      <c r="BZ1987" s="235"/>
      <c r="CA1987" s="257"/>
      <c r="CB1987" s="233"/>
      <c r="CC1987" s="230"/>
      <c r="CD1987" s="230"/>
      <c r="CE1987" s="230"/>
      <c r="CF1987" s="230"/>
      <c r="CG1987" s="230"/>
      <c r="CH1987" s="230"/>
      <c r="CI1987" s="230"/>
      <c r="CJ1987" s="231"/>
      <c r="CK1987" s="231"/>
      <c r="CL1987" s="231"/>
      <c r="CM1987" s="231"/>
      <c r="CN1987" s="231"/>
      <c r="CO1987" s="231"/>
      <c r="CP1987" s="231"/>
      <c r="CQ1987" s="231"/>
      <c r="CR1987" s="232"/>
      <c r="CS1987" s="232"/>
      <c r="CT1987" s="232"/>
      <c r="CU1987" s="232"/>
      <c r="CV1987" s="232"/>
      <c r="CW1987" s="232"/>
      <c r="CX1987" s="232"/>
      <c r="CY1987" s="234"/>
      <c r="CZ1987" s="106">
        <v>1</v>
      </c>
      <c r="DA1987" s="106">
        <v>-30</v>
      </c>
      <c r="DB1987" s="106">
        <v>5</v>
      </c>
      <c r="DC1987" s="106">
        <v>1</v>
      </c>
      <c r="DD1987" s="106" t="s">
        <v>3030</v>
      </c>
      <c r="DE1987" s="498">
        <v>7</v>
      </c>
      <c r="DF1987" s="92">
        <v>7</v>
      </c>
      <c r="DG1987" s="107">
        <v>16</v>
      </c>
      <c r="DH1987" s="107" t="s">
        <v>7138</v>
      </c>
      <c r="DI1987" s="107">
        <v>2.4861300000000002</v>
      </c>
      <c r="DJ1987" s="107">
        <v>0.43708999999999998</v>
      </c>
      <c r="DK1987" s="107">
        <v>2.9702700000000002</v>
      </c>
      <c r="DL1987" s="107">
        <v>-2.3792799999999999E-2</v>
      </c>
      <c r="DM1987" s="110">
        <v>1.82436</v>
      </c>
      <c r="DN1987" s="110">
        <v>0.409495</v>
      </c>
      <c r="DO1987" s="110">
        <v>0.61100600000000005</v>
      </c>
      <c r="DP1987" s="110">
        <v>0.81815300000000002</v>
      </c>
      <c r="DQ1987" s="110">
        <v>0.53007199999999999</v>
      </c>
      <c r="DR1987" s="110">
        <v>0.70809900000000003</v>
      </c>
      <c r="DS1987" s="110">
        <v>0.48258899999999999</v>
      </c>
      <c r="DT1987" s="110">
        <v>0.80491100000000004</v>
      </c>
      <c r="DU1987" s="497">
        <v>0.56186800000000003</v>
      </c>
      <c r="DV1987" s="497">
        <v>0</v>
      </c>
      <c r="DW1987" s="497">
        <v>0.63785099999999995</v>
      </c>
      <c r="DX1987" s="497">
        <v>0</v>
      </c>
      <c r="DY1987" s="497">
        <v>0.67952299999999999</v>
      </c>
      <c r="DZ1987" s="497">
        <v>0</v>
      </c>
      <c r="EA1987" s="288"/>
      <c r="EB1987" s="501"/>
      <c r="EC1987" s="501"/>
      <c r="ED1987" s="99"/>
      <c r="EE1987" s="501"/>
      <c r="EF1987" s="501"/>
      <c r="EG1987" s="99"/>
      <c r="EH1987" s="99"/>
      <c r="EI1987" s="99"/>
      <c r="EJ1987" s="99"/>
      <c r="EK1987" s="99"/>
      <c r="EL1987" s="99"/>
      <c r="EM1987" s="99"/>
      <c r="EN1987" s="99"/>
      <c r="EO1987" s="99"/>
      <c r="EP1987" s="99"/>
      <c r="EQ1987" s="99"/>
      <c r="ER1987" s="99"/>
      <c r="ES1987" s="99"/>
      <c r="ET1987" s="99"/>
      <c r="EU1987" s="99"/>
      <c r="EV1987" s="99"/>
      <c r="EW1987" s="99"/>
      <c r="EX1987" s="119"/>
      <c r="EY1987" s="121"/>
      <c r="EZ1987" s="524"/>
      <c r="FA1987" s="83">
        <v>16</v>
      </c>
      <c r="FB1987" s="126">
        <v>13</v>
      </c>
      <c r="FC1987" s="116">
        <v>2.4861300000000002</v>
      </c>
      <c r="FD1987" s="116">
        <v>0.43708999999999998</v>
      </c>
      <c r="FE1987" s="116">
        <v>2.9702700000000002</v>
      </c>
      <c r="FF1987" s="116">
        <v>-2.3792799999999999E-2</v>
      </c>
      <c r="FG1987" s="116">
        <v>1.82436</v>
      </c>
      <c r="FH1987" s="116">
        <v>0.409495</v>
      </c>
      <c r="FI1987" s="116" t="s">
        <v>7420</v>
      </c>
      <c r="FJ1987" s="116" t="s">
        <v>7421</v>
      </c>
      <c r="FK1987" s="116" t="s">
        <v>7422</v>
      </c>
      <c r="FL1987" s="116" t="s">
        <v>7423</v>
      </c>
      <c r="FM1987" s="116" t="s">
        <v>7424</v>
      </c>
      <c r="FN1987" s="116" t="s">
        <v>7425</v>
      </c>
    </row>
    <row r="1988" spans="1:170" s="3" customFormat="1" ht="15" customHeight="1" x14ac:dyDescent="0.2">
      <c r="A1988" s="448">
        <v>20150807</v>
      </c>
      <c r="B1988" s="448">
        <v>10</v>
      </c>
      <c r="C1988" s="449">
        <v>29</v>
      </c>
      <c r="D1988" s="449">
        <v>1</v>
      </c>
      <c r="E1988" s="449">
        <v>12</v>
      </c>
      <c r="F1988" s="449">
        <v>12</v>
      </c>
      <c r="G1988" s="452">
        <v>2</v>
      </c>
      <c r="H1988" s="435">
        <v>0</v>
      </c>
      <c r="I1988" s="450">
        <v>7429</v>
      </c>
      <c r="J1988" s="101" t="s">
        <v>1979</v>
      </c>
      <c r="K1988" s="451" t="str">
        <f>IF(B1988=2,"Z:\Data\MOOG\HeTao\raw\",IF(B1988=5,"Z:\Data\MOOG\Polo\raw\",IF(B1988=10,"Z:\Data\MOOG\Messi\raw\","")))</f>
        <v>Z:\Data\MOOG\Messi\raw\</v>
      </c>
      <c r="L1988" s="447" t="s">
        <v>7332</v>
      </c>
      <c r="M1988" s="569" t="str">
        <f>IF(NOT(ISERROR(FIND("Training_dt",W1988))),"'Plot Psychometric_HH_dt_yuchen'",IF(NOT(ISERROR(FIND("Training",W1988))),"'Plot Psychometric_HH'",IF(NOT(ISERROR(FIND("1DAT",W1988))),"'Plot Tuning Azimuth_HH'",IF(NOT(ISERROR(FIND("HD_dt",W1988))),"'Plot HeadingDiscimination_PSTH_HH_dt_yuchen'",IF(NOT(ISERROR(FIND("HD",W1988))),"'Plot HeadingDiscimination_PSTH_HH'",IF(NOT(ISERROR(FIND("MemSac",W1988))),"'Memory Saccade Analysis_HH'",IF(NOT(ISERROR(FIND("DelSac",W1988))),"'Memory Saccade Analysis_HH'",IF(NOT(ISERROR(FIND("u-stim",W1988))),"'Plot Microstim_HH'",""))))))))</f>
        <v>'Plot HeadingDiscimination_PSTH_HH'</v>
      </c>
      <c r="N1988" s="573" t="s">
        <v>7335</v>
      </c>
      <c r="O1988" s="584">
        <v>-1</v>
      </c>
      <c r="P1988" s="590">
        <v>4</v>
      </c>
      <c r="Q1988" s="590">
        <f>IF(B1988=2,60,310)</f>
        <v>310</v>
      </c>
      <c r="R1988" s="590">
        <v>5</v>
      </c>
      <c r="S1988" s="590">
        <f>IF(B1988=2,60,-190)</f>
        <v>-190</v>
      </c>
      <c r="T1988" s="590">
        <v>1</v>
      </c>
      <c r="U1988" s="590">
        <f>IF(Z1988&lt;&gt;"",IF(NOT(ISERROR(FIND("SU",Z1988))),VALUE(RIGHT(Z1988,1))+4,IF(NOT(ISERROR(FIND("MU20",Z1988))),20,IF(NOT(ISERROR(FIND("MU21",Z1988))),21,IF(NOT(ISERROR(FIND("MU2",Z1988))),2,1)))),"")</f>
        <v>6</v>
      </c>
      <c r="V1988" s="583"/>
      <c r="W1988" s="453" t="s">
        <v>1986</v>
      </c>
      <c r="X1988" s="192"/>
      <c r="Y1988" s="219">
        <f>IF(NOT(ISERROR(FIND("MU=SU",X1988))),1,IF(Z1988&lt;&gt;"",IF(NOT(ISERROR(FIND("SU",Z1988))),1,0),""))</f>
        <v>1</v>
      </c>
      <c r="Z1988" s="217" t="s">
        <v>46</v>
      </c>
      <c r="AA1988" s="218">
        <v>19355</v>
      </c>
      <c r="AB1988" s="77">
        <v>6.6062700000000003</v>
      </c>
      <c r="AC1988" s="78" t="s">
        <v>7334</v>
      </c>
      <c r="AD1988" s="199"/>
      <c r="AE1988" s="91"/>
      <c r="AF1988" s="79"/>
      <c r="AG1988" s="79"/>
      <c r="AH1988" s="80"/>
      <c r="AI1988" s="81"/>
      <c r="AJ1988" s="81"/>
      <c r="AK1988" s="81"/>
      <c r="AL1988" s="81"/>
      <c r="AM1988" s="114"/>
      <c r="AN1988" s="82"/>
      <c r="AO1988" s="83"/>
      <c r="AP1988" s="83"/>
      <c r="AQ1988" s="83"/>
      <c r="AR1988" s="84"/>
      <c r="AS1988" s="85"/>
      <c r="AT1988" s="85"/>
      <c r="AU1988" s="85"/>
      <c r="AV1988" s="85"/>
      <c r="AW1988" s="104"/>
      <c r="AX1988" s="86"/>
      <c r="AY1988" s="87"/>
      <c r="AZ1988" s="87"/>
      <c r="BA1988" s="87"/>
      <c r="BB1988" s="88"/>
      <c r="BC1988" s="89"/>
      <c r="BD1988" s="89"/>
      <c r="BE1988" s="89"/>
      <c r="BF1988" s="89"/>
      <c r="BG1988" s="115"/>
      <c r="BH1988" s="90"/>
      <c r="BI1988" s="251"/>
      <c r="BJ1988" s="252"/>
      <c r="BK1988" s="252"/>
      <c r="BL1988" s="230"/>
      <c r="BM1988" s="230"/>
      <c r="BN1988" s="230"/>
      <c r="BO1988" s="231"/>
      <c r="BP1988" s="231"/>
      <c r="BQ1988" s="231"/>
      <c r="BR1988" s="232"/>
      <c r="BS1988" s="232"/>
      <c r="BT1988" s="232"/>
      <c r="BU1988" s="230"/>
      <c r="BV1988" s="230"/>
      <c r="BW1988" s="231"/>
      <c r="BX1988" s="231"/>
      <c r="BY1988" s="232"/>
      <c r="BZ1988" s="235"/>
      <c r="CA1988" s="257"/>
      <c r="CB1988" s="233"/>
      <c r="CC1988" s="230"/>
      <c r="CD1988" s="230"/>
      <c r="CE1988" s="230"/>
      <c r="CF1988" s="230"/>
      <c r="CG1988" s="230"/>
      <c r="CH1988" s="230"/>
      <c r="CI1988" s="230"/>
      <c r="CJ1988" s="231"/>
      <c r="CK1988" s="231"/>
      <c r="CL1988" s="231"/>
      <c r="CM1988" s="231"/>
      <c r="CN1988" s="231"/>
      <c r="CO1988" s="231"/>
      <c r="CP1988" s="231"/>
      <c r="CQ1988" s="231"/>
      <c r="CR1988" s="232"/>
      <c r="CS1988" s="232"/>
      <c r="CT1988" s="232"/>
      <c r="CU1988" s="232"/>
      <c r="CV1988" s="232"/>
      <c r="CW1988" s="232"/>
      <c r="CX1988" s="232"/>
      <c r="CY1988" s="234"/>
      <c r="CZ1988" s="106">
        <v>1</v>
      </c>
      <c r="DA1988" s="106">
        <v>-30</v>
      </c>
      <c r="DB1988" s="106">
        <v>5</v>
      </c>
      <c r="DC1988" s="106">
        <v>0</v>
      </c>
      <c r="DD1988" s="106" t="s">
        <v>3037</v>
      </c>
      <c r="DE1988" s="498">
        <v>4</v>
      </c>
      <c r="DF1988" s="490">
        <v>4</v>
      </c>
      <c r="DG1988" s="107">
        <v>12</v>
      </c>
      <c r="DH1988" s="107" t="s">
        <v>7138</v>
      </c>
      <c r="DI1988" s="107">
        <v>2.50007</v>
      </c>
      <c r="DJ1988" s="107">
        <v>0.66969800000000002</v>
      </c>
      <c r="DK1988" s="107">
        <v>2.6676899999999999</v>
      </c>
      <c r="DL1988" s="107">
        <v>5.4640000000000001E-2</v>
      </c>
      <c r="DM1988" s="110">
        <v>1.8482700000000001</v>
      </c>
      <c r="DN1988" s="110">
        <v>0.277665</v>
      </c>
      <c r="DO1988" s="110">
        <v>0.63243199999999999</v>
      </c>
      <c r="DP1988" s="110">
        <v>0.59567599999999998</v>
      </c>
      <c r="DQ1988" s="110">
        <v>0.61742399999999997</v>
      </c>
      <c r="DR1988" s="110">
        <v>0.52983000000000002</v>
      </c>
      <c r="DS1988" s="110">
        <v>0.48563200000000001</v>
      </c>
      <c r="DT1988" s="110">
        <v>0.448994</v>
      </c>
      <c r="DU1988" s="497">
        <v>0.30019299999999999</v>
      </c>
      <c r="DV1988" s="497">
        <v>8.0000000000000002E-3</v>
      </c>
      <c r="DW1988" s="497">
        <v>7.1999999999999998E-3</v>
      </c>
      <c r="DX1988" s="497">
        <v>0.92600000000000005</v>
      </c>
      <c r="DY1988" s="497">
        <v>0.47014400000000001</v>
      </c>
      <c r="DZ1988" s="497">
        <v>0</v>
      </c>
      <c r="EA1988" s="288"/>
      <c r="EB1988" s="501"/>
      <c r="EC1988" s="501"/>
      <c r="ED1988" s="99"/>
      <c r="EE1988" s="501"/>
      <c r="EF1988" s="501"/>
      <c r="EG1988" s="99"/>
      <c r="EH1988" s="99"/>
      <c r="EI1988" s="99"/>
      <c r="EJ1988" s="99"/>
      <c r="EK1988" s="99"/>
      <c r="EL1988" s="99"/>
      <c r="EM1988" s="99"/>
      <c r="EN1988" s="99"/>
      <c r="EO1988" s="99"/>
      <c r="EP1988" s="99"/>
      <c r="EQ1988" s="99"/>
      <c r="ER1988" s="99"/>
      <c r="ES1988" s="99"/>
      <c r="ET1988" s="99"/>
      <c r="EU1988" s="99"/>
      <c r="EV1988" s="99"/>
      <c r="EW1988" s="99"/>
      <c r="EX1988" s="119"/>
      <c r="EY1988" s="121"/>
      <c r="EZ1988" s="524"/>
      <c r="FA1988" s="83">
        <v>12</v>
      </c>
      <c r="FB1988" s="126">
        <v>13</v>
      </c>
      <c r="FC1988" s="116">
        <v>2.50007</v>
      </c>
      <c r="FD1988" s="116">
        <v>0.66969800000000002</v>
      </c>
      <c r="FE1988" s="116">
        <v>2.6676899999999999</v>
      </c>
      <c r="FF1988" s="116">
        <v>5.4640000000000001E-2</v>
      </c>
      <c r="FG1988" s="116">
        <v>1.8482700000000001</v>
      </c>
      <c r="FH1988" s="116">
        <v>0.277665</v>
      </c>
      <c r="FI1988" s="116" t="s">
        <v>7426</v>
      </c>
      <c r="FJ1988" s="116" t="s">
        <v>7427</v>
      </c>
      <c r="FK1988" s="116" t="s">
        <v>7428</v>
      </c>
      <c r="FL1988" s="116" t="s">
        <v>7429</v>
      </c>
      <c r="FM1988" s="116" t="s">
        <v>7430</v>
      </c>
      <c r="FN1988" s="116" t="s">
        <v>7431</v>
      </c>
    </row>
    <row r="1989" spans="1:170" s="3" customFormat="1" ht="15" customHeight="1" x14ac:dyDescent="0.2">
      <c r="A1989" s="457">
        <v>20150810</v>
      </c>
      <c r="B1989" s="457">
        <v>10</v>
      </c>
      <c r="C1989" s="458">
        <v>30</v>
      </c>
      <c r="D1989" s="458">
        <v>1</v>
      </c>
      <c r="E1989" s="458">
        <v>12</v>
      </c>
      <c r="F1989" s="458">
        <v>13</v>
      </c>
      <c r="G1989" s="461">
        <v>2.1</v>
      </c>
      <c r="H1989" s="435">
        <v>0</v>
      </c>
      <c r="I1989" s="459">
        <v>5208</v>
      </c>
      <c r="J1989" s="101" t="s">
        <v>1979</v>
      </c>
      <c r="K1989" s="460" t="str">
        <f>IF(B1989=2,"Z:\Data\MOOG\HeTao\raw\",IF(B1989=5,"Z:\Data\MOOG\Polo\raw\",IF(B1989=10,"Z:\Data\MOOG\Messi\raw\","")))</f>
        <v>Z:\Data\MOOG\Messi\raw\</v>
      </c>
      <c r="L1989" s="456" t="s">
        <v>7432</v>
      </c>
      <c r="M1989" s="569" t="str">
        <f>IF(NOT(ISERROR(FIND("Training_dt",W1989))),"'Plot Psychometric_HH_dt_yuchen'",IF(NOT(ISERROR(FIND("Training",W1989))),"'Plot Psychometric_HH'",IF(NOT(ISERROR(FIND("1DAT",W1989))),"'Plot Tuning Azimuth_HH'",IF(NOT(ISERROR(FIND("HD_dt",W1989))),"'Plot HeadingDiscimination_PSTH_HH_dt_yuchen'",IF(NOT(ISERROR(FIND("HD",W1989))),"'Plot HeadingDiscimination_PSTH_HH'",IF(NOT(ISERROR(FIND("MemSac",W1989))),"'Memory Saccade Analysis_HH'",IF(NOT(ISERROR(FIND("DelSac",W1989))),"'Memory Saccade Analysis_HH'",IF(NOT(ISERROR(FIND("u-stim",W1989))),"'Plot Microstim_HH'",""))))))))</f>
        <v>'Memory Saccade Analysis_HH'</v>
      </c>
      <c r="N1989" s="573">
        <v>1</v>
      </c>
      <c r="O1989" s="584">
        <v>-1</v>
      </c>
      <c r="P1989" s="590">
        <v>4</v>
      </c>
      <c r="Q1989" s="590">
        <f>IF(B1989=2,60,310)</f>
        <v>310</v>
      </c>
      <c r="R1989" s="590">
        <v>5</v>
      </c>
      <c r="S1989" s="590">
        <f>IF(B1989=2,60,-190)</f>
        <v>-190</v>
      </c>
      <c r="T1989" s="590">
        <v>1</v>
      </c>
      <c r="U1989" s="590">
        <f>IF(Z1989&lt;&gt;"",IF(NOT(ISERROR(FIND("SU",Z1989))),VALUE(RIGHT(Z1989,1))+4,IF(NOT(ISERROR(FIND("MU20",Z1989))),20,IF(NOT(ISERROR(FIND("MU21",Z1989))),21,IF(NOT(ISERROR(FIND("MU2",Z1989))),2,1)))),"")</f>
        <v>5</v>
      </c>
      <c r="V1989" s="583"/>
      <c r="W1989" s="455" t="s">
        <v>2172</v>
      </c>
      <c r="X1989" s="192"/>
      <c r="Y1989" s="219">
        <f>IF(NOT(ISERROR(FIND("MU=SU",X1989))),1,IF(Z1989&lt;&gt;"",IF(NOT(ISERROR(FIND("SU",Z1989))),1,0),""))</f>
        <v>1</v>
      </c>
      <c r="Z1989" s="217" t="s">
        <v>43</v>
      </c>
      <c r="AA1989" s="218">
        <v>3694</v>
      </c>
      <c r="AB1989" s="77">
        <v>12.248100000000001</v>
      </c>
      <c r="AC1989" s="78" t="s">
        <v>7433</v>
      </c>
      <c r="AD1989" s="199" t="s">
        <v>7435</v>
      </c>
      <c r="AE1989" s="91"/>
      <c r="AF1989" s="79"/>
      <c r="AG1989" s="79"/>
      <c r="AH1989" s="80"/>
      <c r="AI1989" s="81"/>
      <c r="AJ1989" s="81"/>
      <c r="AK1989" s="81"/>
      <c r="AL1989" s="81"/>
      <c r="AM1989" s="114"/>
      <c r="AN1989" s="82"/>
      <c r="AO1989" s="83"/>
      <c r="AP1989" s="83"/>
      <c r="AQ1989" s="83"/>
      <c r="AR1989" s="84"/>
      <c r="AS1989" s="85"/>
      <c r="AT1989" s="85"/>
      <c r="AU1989" s="85"/>
      <c r="AV1989" s="85"/>
      <c r="AW1989" s="104"/>
      <c r="AX1989" s="86"/>
      <c r="AY1989" s="87"/>
      <c r="AZ1989" s="87"/>
      <c r="BA1989" s="87"/>
      <c r="BB1989" s="88"/>
      <c r="BC1989" s="89"/>
      <c r="BD1989" s="89"/>
      <c r="BE1989" s="89"/>
      <c r="BF1989" s="89"/>
      <c r="BG1989" s="115"/>
      <c r="BH1989" s="90"/>
      <c r="BI1989" s="251"/>
      <c r="BJ1989" s="252"/>
      <c r="BK1989" s="252"/>
      <c r="BL1989" s="230"/>
      <c r="BM1989" s="230"/>
      <c r="BN1989" s="230"/>
      <c r="BO1989" s="231"/>
      <c r="BP1989" s="231"/>
      <c r="BQ1989" s="231"/>
      <c r="BR1989" s="232"/>
      <c r="BS1989" s="232"/>
      <c r="BT1989" s="232"/>
      <c r="BU1989" s="230"/>
      <c r="BV1989" s="230"/>
      <c r="BW1989" s="231"/>
      <c r="BX1989" s="231"/>
      <c r="BY1989" s="232"/>
      <c r="BZ1989" s="235"/>
      <c r="CA1989" s="257"/>
      <c r="CB1989" s="233"/>
      <c r="CC1989" s="230"/>
      <c r="CD1989" s="230"/>
      <c r="CE1989" s="230"/>
      <c r="CF1989" s="230"/>
      <c r="CG1989" s="230"/>
      <c r="CH1989" s="230"/>
      <c r="CI1989" s="230"/>
      <c r="CJ1989" s="231"/>
      <c r="CK1989" s="231"/>
      <c r="CL1989" s="231"/>
      <c r="CM1989" s="231"/>
      <c r="CN1989" s="231"/>
      <c r="CO1989" s="231"/>
      <c r="CP1989" s="231"/>
      <c r="CQ1989" s="231"/>
      <c r="CR1989" s="232"/>
      <c r="CS1989" s="232"/>
      <c r="CT1989" s="232"/>
      <c r="CU1989" s="232"/>
      <c r="CV1989" s="232"/>
      <c r="CW1989" s="232"/>
      <c r="CX1989" s="232"/>
      <c r="CY1989" s="234"/>
      <c r="CZ1989" s="106"/>
      <c r="DA1989" s="106"/>
      <c r="DB1989" s="106">
        <v>5</v>
      </c>
      <c r="DC1989" s="106"/>
      <c r="DD1989" s="106"/>
      <c r="DE1989" s="106"/>
      <c r="DF1989" s="92"/>
      <c r="DG1989" s="107"/>
      <c r="DH1989" s="107"/>
      <c r="DI1989" s="107"/>
      <c r="DJ1989" s="107"/>
      <c r="DK1989" s="107"/>
      <c r="DL1989" s="107"/>
      <c r="DM1989" s="110"/>
      <c r="DN1989" s="110"/>
      <c r="DO1989" s="110"/>
      <c r="DP1989" s="110"/>
      <c r="DQ1989" s="110"/>
      <c r="DR1989" s="110"/>
      <c r="DS1989" s="110"/>
      <c r="DT1989" s="110"/>
      <c r="DU1989" s="497"/>
      <c r="DV1989" s="497"/>
      <c r="DW1989" s="497"/>
      <c r="DX1989" s="497"/>
      <c r="DY1989" s="497"/>
      <c r="DZ1989" s="497"/>
      <c r="EA1989" s="288">
        <v>0.28592099999999998</v>
      </c>
      <c r="EB1989" s="111">
        <v>7.0943999999999998E-3</v>
      </c>
      <c r="EC1989" s="111">
        <v>0.23627300000000001</v>
      </c>
      <c r="ED1989" s="492">
        <v>0.49822</v>
      </c>
      <c r="EE1989" s="111">
        <v>0.34584500000000001</v>
      </c>
      <c r="EF1989" s="111">
        <v>0.64583400000000002</v>
      </c>
      <c r="EG1989" s="99">
        <v>-133.46799999999999</v>
      </c>
      <c r="EH1989" s="99">
        <v>-44.291200000000003</v>
      </c>
      <c r="EI1989" s="99">
        <v>-93.478499999999997</v>
      </c>
      <c r="EJ1989" s="99">
        <v>129.22200000000001</v>
      </c>
      <c r="EK1989" s="99">
        <v>-102.764</v>
      </c>
      <c r="EL1989" s="99">
        <v>171.499</v>
      </c>
      <c r="EM1989" s="99">
        <v>0.437081</v>
      </c>
      <c r="EN1989" s="99">
        <v>0.61298200000000003</v>
      </c>
      <c r="EO1989" s="99">
        <v>0.49348599999999998</v>
      </c>
      <c r="EP1989" s="99">
        <v>0.4027</v>
      </c>
      <c r="EQ1989" s="99">
        <v>0.47072900000000001</v>
      </c>
      <c r="ER1989" s="99">
        <v>0.413609</v>
      </c>
      <c r="ES1989" s="99">
        <v>0</v>
      </c>
      <c r="ET1989" s="99">
        <v>4.7298299999999998</v>
      </c>
      <c r="EU1989" s="99">
        <v>1.87226</v>
      </c>
      <c r="EV1989" s="99">
        <v>1.4433800000000001</v>
      </c>
      <c r="EW1989" s="99">
        <v>3.75278</v>
      </c>
      <c r="EX1989" s="119">
        <v>1.1547000000000001</v>
      </c>
      <c r="EY1989" s="121"/>
      <c r="EZ1989" s="287"/>
      <c r="FA1989" s="83"/>
      <c r="FB1989" s="126"/>
      <c r="FC1989" s="116"/>
      <c r="FD1989" s="116"/>
      <c r="FE1989" s="116"/>
      <c r="FF1989" s="116"/>
      <c r="FG1989" s="116"/>
      <c r="FH1989" s="116"/>
      <c r="FI1989" s="116"/>
      <c r="FJ1989" s="116"/>
      <c r="FK1989" s="116"/>
      <c r="FL1989" s="116"/>
      <c r="FM1989" s="116"/>
      <c r="FN1989" s="116"/>
    </row>
    <row r="1990" spans="1:170" s="3" customFormat="1" ht="15" customHeight="1" x14ac:dyDescent="0.2">
      <c r="A1990" s="457">
        <v>20150810</v>
      </c>
      <c r="B1990" s="457">
        <v>10</v>
      </c>
      <c r="C1990" s="458">
        <v>30</v>
      </c>
      <c r="D1990" s="458">
        <v>1</v>
      </c>
      <c r="E1990" s="458">
        <v>12</v>
      </c>
      <c r="F1990" s="458">
        <v>13</v>
      </c>
      <c r="G1990" s="461">
        <v>2.1</v>
      </c>
      <c r="H1990" s="435">
        <v>0</v>
      </c>
      <c r="I1990" s="459">
        <v>5287</v>
      </c>
      <c r="J1990" s="101" t="s">
        <v>1979</v>
      </c>
      <c r="K1990" s="460" t="str">
        <f>IF(B1990=2,"Z:\Data\MOOG\HeTao\raw\",IF(B1990=5,"Z:\Data\MOOG\Polo\raw\",IF(B1990=10,"Z:\Data\MOOG\Messi\raw\","")))</f>
        <v>Z:\Data\MOOG\Messi\raw\</v>
      </c>
      <c r="L1990" s="456" t="s">
        <v>7434</v>
      </c>
      <c r="M1990" s="569" t="str">
        <f>IF(NOT(ISERROR(FIND("Training_dt",W1990))),"'Plot Psychometric_HH_dt_yuchen'",IF(NOT(ISERROR(FIND("Training",W1990))),"'Plot Psychometric_HH'",IF(NOT(ISERROR(FIND("1DAT",W1990))),"'Plot Tuning Azimuth_HH'",IF(NOT(ISERROR(FIND("HD_dt",W1990))),"'Plot HeadingDiscimination_PSTH_HH_dt_yuchen'",IF(NOT(ISERROR(FIND("HD",W1990))),"'Plot HeadingDiscimination_PSTH_HH'",IF(NOT(ISERROR(FIND("MemSac",W1990))),"'Memory Saccade Analysis_HH'",IF(NOT(ISERROR(FIND("DelSac",W1990))),"'Memory Saccade Analysis_HH'",IF(NOT(ISERROR(FIND("u-stim",W1990))),"'Plot Microstim_HH'",""))))))))</f>
        <v>'Memory Saccade Analysis_HH'</v>
      </c>
      <c r="N1990" s="573">
        <v>1</v>
      </c>
      <c r="O1990" s="584">
        <v>-1</v>
      </c>
      <c r="P1990" s="590">
        <v>4</v>
      </c>
      <c r="Q1990" s="590">
        <f>IF(B1990=2,60,310)</f>
        <v>310</v>
      </c>
      <c r="R1990" s="590">
        <v>5</v>
      </c>
      <c r="S1990" s="590">
        <f>IF(B1990=2,60,-190)</f>
        <v>-190</v>
      </c>
      <c r="T1990" s="590">
        <v>1</v>
      </c>
      <c r="U1990" s="590">
        <f>IF(Z1990&lt;&gt;"",IF(NOT(ISERROR(FIND("SU",Z1990))),VALUE(RIGHT(Z1990,1))+4,IF(NOT(ISERROR(FIND("MU20",Z1990))),20,IF(NOT(ISERROR(FIND("MU21",Z1990))),21,IF(NOT(ISERROR(FIND("MU2",Z1990))),2,1)))),"")</f>
        <v>5</v>
      </c>
      <c r="V1990" s="583"/>
      <c r="W1990" s="455" t="s">
        <v>2172</v>
      </c>
      <c r="X1990" s="192"/>
      <c r="Y1990" s="219">
        <f>IF(NOT(ISERROR(FIND("MU=SU",X1990))),1,IF(Z1990&lt;&gt;"",IF(NOT(ISERROR(FIND("SU",Z1990))),1,0),""))</f>
        <v>1</v>
      </c>
      <c r="Z1990" s="217" t="s">
        <v>43</v>
      </c>
      <c r="AA1990" s="218">
        <v>1493</v>
      </c>
      <c r="AB1990" s="77">
        <v>11.055400000000001</v>
      </c>
      <c r="AC1990" s="78" t="s">
        <v>7436</v>
      </c>
      <c r="AD1990" s="199"/>
      <c r="AE1990" s="91"/>
      <c r="AF1990" s="79"/>
      <c r="AG1990" s="79"/>
      <c r="AH1990" s="80"/>
      <c r="AI1990" s="81"/>
      <c r="AJ1990" s="81"/>
      <c r="AK1990" s="81"/>
      <c r="AL1990" s="81"/>
      <c r="AM1990" s="114"/>
      <c r="AN1990" s="82"/>
      <c r="AO1990" s="83"/>
      <c r="AP1990" s="83"/>
      <c r="AQ1990" s="83"/>
      <c r="AR1990" s="84"/>
      <c r="AS1990" s="85"/>
      <c r="AT1990" s="85"/>
      <c r="AU1990" s="85"/>
      <c r="AV1990" s="85"/>
      <c r="AW1990" s="104"/>
      <c r="AX1990" s="86"/>
      <c r="AY1990" s="87"/>
      <c r="AZ1990" s="87"/>
      <c r="BA1990" s="87"/>
      <c r="BB1990" s="88"/>
      <c r="BC1990" s="89"/>
      <c r="BD1990" s="89"/>
      <c r="BE1990" s="89"/>
      <c r="BF1990" s="89"/>
      <c r="BG1990" s="115"/>
      <c r="BH1990" s="90"/>
      <c r="BI1990" s="251"/>
      <c r="BJ1990" s="252"/>
      <c r="BK1990" s="252"/>
      <c r="BL1990" s="230"/>
      <c r="BM1990" s="230"/>
      <c r="BN1990" s="230"/>
      <c r="BO1990" s="231"/>
      <c r="BP1990" s="231"/>
      <c r="BQ1990" s="231"/>
      <c r="BR1990" s="232"/>
      <c r="BS1990" s="232"/>
      <c r="BT1990" s="232"/>
      <c r="BU1990" s="230"/>
      <c r="BV1990" s="230"/>
      <c r="BW1990" s="231"/>
      <c r="BX1990" s="231"/>
      <c r="BY1990" s="232"/>
      <c r="BZ1990" s="235"/>
      <c r="CA1990" s="257"/>
      <c r="CB1990" s="233"/>
      <c r="CC1990" s="230"/>
      <c r="CD1990" s="230"/>
      <c r="CE1990" s="230"/>
      <c r="CF1990" s="230"/>
      <c r="CG1990" s="230"/>
      <c r="CH1990" s="230"/>
      <c r="CI1990" s="230"/>
      <c r="CJ1990" s="231"/>
      <c r="CK1990" s="231"/>
      <c r="CL1990" s="231"/>
      <c r="CM1990" s="231"/>
      <c r="CN1990" s="231"/>
      <c r="CO1990" s="231"/>
      <c r="CP1990" s="231"/>
      <c r="CQ1990" s="231"/>
      <c r="CR1990" s="232"/>
      <c r="CS1990" s="232"/>
      <c r="CT1990" s="232"/>
      <c r="CU1990" s="232"/>
      <c r="CV1990" s="232"/>
      <c r="CW1990" s="232"/>
      <c r="CX1990" s="232"/>
      <c r="CY1990" s="234"/>
      <c r="CZ1990" s="106"/>
      <c r="DA1990" s="106"/>
      <c r="DB1990" s="106">
        <v>5</v>
      </c>
      <c r="DC1990" s="106"/>
      <c r="DD1990" s="106"/>
      <c r="DE1990" s="106"/>
      <c r="DF1990" s="92"/>
      <c r="DG1990" s="107"/>
      <c r="DH1990" s="107"/>
      <c r="DI1990" s="107"/>
      <c r="DJ1990" s="107"/>
      <c r="DK1990" s="107"/>
      <c r="DL1990" s="107"/>
      <c r="DM1990" s="110"/>
      <c r="DN1990" s="110"/>
      <c r="DO1990" s="110"/>
      <c r="DP1990" s="110"/>
      <c r="DQ1990" s="110"/>
      <c r="DR1990" s="110"/>
      <c r="DS1990" s="110"/>
      <c r="DT1990" s="110"/>
      <c r="DU1990" s="497"/>
      <c r="DV1990" s="497"/>
      <c r="DW1990" s="497"/>
      <c r="DX1990" s="497"/>
      <c r="DY1990" s="497"/>
      <c r="DZ1990" s="497"/>
      <c r="EA1990" s="288">
        <v>0.49585899999999999</v>
      </c>
      <c r="EB1990" s="111">
        <v>2.3185599999999999E-3</v>
      </c>
      <c r="EC1990" s="111">
        <v>0.126364</v>
      </c>
      <c r="ED1990" s="492">
        <v>6.0904399999999997E-2</v>
      </c>
      <c r="EE1990" s="111">
        <v>8.2092899999999993E-3</v>
      </c>
      <c r="EF1990" s="111">
        <v>4.5676199999999997E-3</v>
      </c>
      <c r="EG1990" s="99">
        <v>-19.623200000000001</v>
      </c>
      <c r="EH1990" s="99">
        <v>32.993099999999998</v>
      </c>
      <c r="EI1990" s="99">
        <v>141.21199999999999</v>
      </c>
      <c r="EJ1990" s="99">
        <v>42.378700000000002</v>
      </c>
      <c r="EK1990" s="99">
        <v>79.077500000000001</v>
      </c>
      <c r="EL1990" s="99">
        <v>17.080500000000001</v>
      </c>
      <c r="EM1990" s="99">
        <v>0.41651199999999999</v>
      </c>
      <c r="EN1990" s="99">
        <v>0.58184400000000003</v>
      </c>
      <c r="EO1990" s="99">
        <v>0.45560200000000001</v>
      </c>
      <c r="EP1990" s="99">
        <v>0.52700199999999997</v>
      </c>
      <c r="EQ1990" s="99">
        <v>0.55678000000000005</v>
      </c>
      <c r="ER1990" s="99">
        <v>0.57547000000000004</v>
      </c>
      <c r="ES1990" s="99">
        <v>0</v>
      </c>
      <c r="ET1990" s="99">
        <v>7.8101200000000004</v>
      </c>
      <c r="EU1990" s="99">
        <v>0.59076099999999998</v>
      </c>
      <c r="EV1990" s="99">
        <v>3.3946700000000001</v>
      </c>
      <c r="EW1990" s="99">
        <v>8.9495900000000006</v>
      </c>
      <c r="EX1990" s="119">
        <v>3.85758</v>
      </c>
      <c r="EY1990" s="121"/>
      <c r="EZ1990" s="287"/>
      <c r="FA1990" s="83"/>
      <c r="FB1990" s="126"/>
      <c r="FC1990" s="116"/>
      <c r="FD1990" s="116"/>
      <c r="FE1990" s="116"/>
      <c r="FF1990" s="116"/>
      <c r="FG1990" s="116"/>
      <c r="FH1990" s="116"/>
      <c r="FI1990" s="116"/>
      <c r="FJ1990" s="116"/>
      <c r="FK1990" s="116"/>
      <c r="FL1990" s="116"/>
      <c r="FM1990" s="116"/>
      <c r="FN1990" s="116"/>
    </row>
    <row r="1991" spans="1:170" s="3" customFormat="1" ht="15" customHeight="1" x14ac:dyDescent="0.2">
      <c r="A1991" s="457">
        <v>20150810</v>
      </c>
      <c r="B1991" s="457">
        <v>10</v>
      </c>
      <c r="C1991" s="458">
        <v>30</v>
      </c>
      <c r="D1991" s="458">
        <v>1</v>
      </c>
      <c r="E1991" s="458">
        <v>12</v>
      </c>
      <c r="F1991" s="458">
        <v>13</v>
      </c>
      <c r="G1991" s="461">
        <v>2.1</v>
      </c>
      <c r="H1991" s="435">
        <v>0</v>
      </c>
      <c r="I1991" s="459">
        <v>5944</v>
      </c>
      <c r="J1991" s="101" t="s">
        <v>5156</v>
      </c>
      <c r="K1991" s="460" t="str">
        <f>IF(B1991=2,"Z:\Data\MOOG\HeTao\raw\",IF(B1991=5,"Z:\Data\MOOG\Polo\raw\",IF(B1991=10,"Z:\Data\MOOG\Messi\raw\","")))</f>
        <v>Z:\Data\MOOG\Messi\raw\</v>
      </c>
      <c r="L1991" s="456" t="s">
        <v>7437</v>
      </c>
      <c r="M1991" s="569" t="str">
        <f>IF(NOT(ISERROR(FIND("Training_dt",W1991))),"'Plot Psychometric_HH_dt_yuchen'",IF(NOT(ISERROR(FIND("Training",W1991))),"'Plot Psychometric_HH'",IF(NOT(ISERROR(FIND("1DAT",W1991))),"'Plot Tuning Azimuth_HH'",IF(NOT(ISERROR(FIND("HD_dt",W1991))),"'Plot HeadingDiscimination_PSTH_HH_dt_yuchen'",IF(NOT(ISERROR(FIND("HD",W1991))),"'Plot HeadingDiscimination_PSTH_HH'",IF(NOT(ISERROR(FIND("MemSac",W1991))),"'Memory Saccade Analysis_HH'",IF(NOT(ISERROR(FIND("DelSac",W1991))),"'Memory Saccade Analysis_HH'",IF(NOT(ISERROR(FIND("u-stim",W1991))),"'Plot Microstim_HH'",""))))))))</f>
        <v>'Memory Saccade Analysis_HH'</v>
      </c>
      <c r="N1991" s="573">
        <v>1</v>
      </c>
      <c r="O1991" s="584">
        <v>-1</v>
      </c>
      <c r="P1991" s="590">
        <v>4</v>
      </c>
      <c r="Q1991" s="590">
        <f>IF(B1991=2,60,310)</f>
        <v>310</v>
      </c>
      <c r="R1991" s="590">
        <v>5</v>
      </c>
      <c r="S1991" s="590">
        <f>IF(B1991=2,60,-190)</f>
        <v>-190</v>
      </c>
      <c r="T1991" s="590">
        <v>1</v>
      </c>
      <c r="U1991" s="590">
        <f>IF(Z1991&lt;&gt;"",IF(NOT(ISERROR(FIND("SU",Z1991))),VALUE(RIGHT(Z1991,1))+4,IF(NOT(ISERROR(FIND("MU20",Z1991))),20,IF(NOT(ISERROR(FIND("MU21",Z1991))),21,IF(NOT(ISERROR(FIND("MU2",Z1991))),2,1)))),"")</f>
        <v>5</v>
      </c>
      <c r="V1991" s="583"/>
      <c r="W1991" s="455" t="s">
        <v>2172</v>
      </c>
      <c r="X1991" s="192"/>
      <c r="Y1991" s="219">
        <f>IF(NOT(ISERROR(FIND("MU=SU",X1991))),1,IF(Z1991&lt;&gt;"",IF(NOT(ISERROR(FIND("SU",Z1991))),1,0),""))</f>
        <v>1</v>
      </c>
      <c r="Z1991" s="217" t="s">
        <v>43</v>
      </c>
      <c r="AA1991" s="218">
        <v>2883</v>
      </c>
      <c r="AB1991" s="77">
        <v>26.379200000000001</v>
      </c>
      <c r="AC1991" s="78" t="s">
        <v>7439</v>
      </c>
      <c r="AD1991" s="199" t="s">
        <v>7438</v>
      </c>
      <c r="AE1991" s="91"/>
      <c r="AF1991" s="79"/>
      <c r="AG1991" s="79"/>
      <c r="AH1991" s="80"/>
      <c r="AI1991" s="81"/>
      <c r="AJ1991" s="81"/>
      <c r="AK1991" s="81"/>
      <c r="AL1991" s="81"/>
      <c r="AM1991" s="114"/>
      <c r="AN1991" s="82"/>
      <c r="AO1991" s="83"/>
      <c r="AP1991" s="83"/>
      <c r="AQ1991" s="83"/>
      <c r="AR1991" s="84"/>
      <c r="AS1991" s="85"/>
      <c r="AT1991" s="85"/>
      <c r="AU1991" s="85"/>
      <c r="AV1991" s="85"/>
      <c r="AW1991" s="104"/>
      <c r="AX1991" s="86"/>
      <c r="AY1991" s="87"/>
      <c r="AZ1991" s="87"/>
      <c r="BA1991" s="87"/>
      <c r="BB1991" s="88"/>
      <c r="BC1991" s="89"/>
      <c r="BD1991" s="89"/>
      <c r="BE1991" s="89"/>
      <c r="BF1991" s="89"/>
      <c r="BG1991" s="115"/>
      <c r="BH1991" s="90"/>
      <c r="BI1991" s="251"/>
      <c r="BJ1991" s="252"/>
      <c r="BK1991" s="252"/>
      <c r="BL1991" s="230"/>
      <c r="BM1991" s="230"/>
      <c r="BN1991" s="230"/>
      <c r="BO1991" s="231"/>
      <c r="BP1991" s="231"/>
      <c r="BQ1991" s="231"/>
      <c r="BR1991" s="232"/>
      <c r="BS1991" s="232"/>
      <c r="BT1991" s="232"/>
      <c r="BU1991" s="230"/>
      <c r="BV1991" s="230"/>
      <c r="BW1991" s="231"/>
      <c r="BX1991" s="231"/>
      <c r="BY1991" s="232"/>
      <c r="BZ1991" s="235"/>
      <c r="CA1991" s="257"/>
      <c r="CB1991" s="233"/>
      <c r="CC1991" s="230"/>
      <c r="CD1991" s="230"/>
      <c r="CE1991" s="230"/>
      <c r="CF1991" s="230"/>
      <c r="CG1991" s="230"/>
      <c r="CH1991" s="230"/>
      <c r="CI1991" s="230"/>
      <c r="CJ1991" s="231"/>
      <c r="CK1991" s="231"/>
      <c r="CL1991" s="231"/>
      <c r="CM1991" s="231"/>
      <c r="CN1991" s="231"/>
      <c r="CO1991" s="231"/>
      <c r="CP1991" s="231"/>
      <c r="CQ1991" s="231"/>
      <c r="CR1991" s="232"/>
      <c r="CS1991" s="232"/>
      <c r="CT1991" s="232"/>
      <c r="CU1991" s="232"/>
      <c r="CV1991" s="232"/>
      <c r="CW1991" s="232"/>
      <c r="CX1991" s="232"/>
      <c r="CY1991" s="234"/>
      <c r="CZ1991" s="106"/>
      <c r="DA1991" s="106"/>
      <c r="DB1991" s="106">
        <v>10</v>
      </c>
      <c r="DC1991" s="106">
        <v>1</v>
      </c>
      <c r="DD1991" s="106"/>
      <c r="DE1991" s="106"/>
      <c r="DF1991" s="92"/>
      <c r="DG1991" s="107"/>
      <c r="DH1991" s="107"/>
      <c r="DI1991" s="107"/>
      <c r="DJ1991" s="107"/>
      <c r="DK1991" s="107"/>
      <c r="DL1991" s="107"/>
      <c r="DM1991" s="110"/>
      <c r="DN1991" s="110"/>
      <c r="DO1991" s="110"/>
      <c r="DP1991" s="110"/>
      <c r="DQ1991" s="110"/>
      <c r="DR1991" s="110"/>
      <c r="DS1991" s="110"/>
      <c r="DT1991" s="110"/>
      <c r="DU1991" s="497"/>
      <c r="DV1991" s="497"/>
      <c r="DW1991" s="497"/>
      <c r="DX1991" s="497"/>
      <c r="DY1991" s="497"/>
      <c r="DZ1991" s="497"/>
      <c r="EA1991" s="288">
        <v>0.76292300000000002</v>
      </c>
      <c r="EB1991" s="111">
        <v>2.1357799999999999E-17</v>
      </c>
      <c r="EC1991" s="111">
        <v>9.85595E-14</v>
      </c>
      <c r="ED1991" s="111">
        <v>2.5797700000000001E-9</v>
      </c>
      <c r="EE1991" s="111">
        <v>0.19245100000000001</v>
      </c>
      <c r="EF1991" s="111">
        <v>1.8844600000000001E-6</v>
      </c>
      <c r="EG1991" s="99">
        <v>-26.060600000000001</v>
      </c>
      <c r="EH1991" s="99">
        <v>123.05800000000001</v>
      </c>
      <c r="EI1991" s="99">
        <v>130.649</v>
      </c>
      <c r="EJ1991" s="99">
        <v>139.738</v>
      </c>
      <c r="EK1991" s="99">
        <v>-177.08</v>
      </c>
      <c r="EL1991" s="99">
        <v>179.28800000000001</v>
      </c>
      <c r="EM1991" s="99">
        <v>0.34371299999999999</v>
      </c>
      <c r="EN1991" s="99">
        <v>0.82574700000000001</v>
      </c>
      <c r="EO1991" s="99">
        <v>0.78499099999999999</v>
      </c>
      <c r="EP1991" s="99">
        <v>0.69174500000000005</v>
      </c>
      <c r="EQ1991" s="99">
        <v>0.433396</v>
      </c>
      <c r="ER1991" s="99">
        <v>0.65889699999999995</v>
      </c>
      <c r="ES1991" s="99">
        <v>0</v>
      </c>
      <c r="ET1991" s="99">
        <v>20.940899999999999</v>
      </c>
      <c r="EU1991" s="99">
        <v>13.1898</v>
      </c>
      <c r="EV1991" s="99">
        <v>14.859400000000001</v>
      </c>
      <c r="EW1991" s="99">
        <v>7.98468</v>
      </c>
      <c r="EX1991" s="119">
        <v>3.47316</v>
      </c>
      <c r="EY1991" s="121"/>
      <c r="EZ1991" s="287"/>
      <c r="FA1991" s="83"/>
      <c r="FB1991" s="126"/>
      <c r="FC1991" s="116"/>
      <c r="FD1991" s="116"/>
      <c r="FE1991" s="116"/>
      <c r="FF1991" s="116"/>
      <c r="FG1991" s="116"/>
      <c r="FH1991" s="116"/>
      <c r="FI1991" s="116"/>
      <c r="FJ1991" s="116"/>
      <c r="FK1991" s="116"/>
      <c r="FL1991" s="116"/>
      <c r="FM1991" s="116"/>
      <c r="FN1991" s="116"/>
    </row>
    <row r="1992" spans="1:170" s="3" customFormat="1" ht="15" customHeight="1" x14ac:dyDescent="0.2">
      <c r="A1992" s="457">
        <v>20150810</v>
      </c>
      <c r="B1992" s="457">
        <v>10</v>
      </c>
      <c r="C1992" s="458">
        <v>30</v>
      </c>
      <c r="D1992" s="458">
        <v>1</v>
      </c>
      <c r="E1992" s="458">
        <v>12</v>
      </c>
      <c r="F1992" s="458">
        <v>13</v>
      </c>
      <c r="G1992" s="461">
        <v>2.1</v>
      </c>
      <c r="H1992" s="435">
        <v>0</v>
      </c>
      <c r="I1992" s="459">
        <v>5944</v>
      </c>
      <c r="J1992" s="101" t="s">
        <v>5156</v>
      </c>
      <c r="K1992" s="460" t="str">
        <f>IF(B1992=2,"Z:\Data\MOOG\HeTao\raw\",IF(B1992=5,"Z:\Data\MOOG\Polo\raw\",IF(B1992=10,"Z:\Data\MOOG\Messi\raw\","")))</f>
        <v>Z:\Data\MOOG\Messi\raw\</v>
      </c>
      <c r="L1992" s="456" t="s">
        <v>7437</v>
      </c>
      <c r="M1992" s="569" t="str">
        <f>IF(NOT(ISERROR(FIND("Training_dt",W1992))),"'Plot Psychometric_HH_dt_yuchen'",IF(NOT(ISERROR(FIND("Training",W1992))),"'Plot Psychometric_HH'",IF(NOT(ISERROR(FIND("1DAT",W1992))),"'Plot Tuning Azimuth_HH'",IF(NOT(ISERROR(FIND("HD_dt",W1992))),"'Plot HeadingDiscimination_PSTH_HH_dt_yuchen'",IF(NOT(ISERROR(FIND("HD",W1992))),"'Plot HeadingDiscimination_PSTH_HH'",IF(NOT(ISERROR(FIND("MemSac",W1992))),"'Memory Saccade Analysis_HH'",IF(NOT(ISERROR(FIND("DelSac",W1992))),"'Memory Saccade Analysis_HH'",IF(NOT(ISERROR(FIND("u-stim",W1992))),"'Plot Microstim_HH'",""))))))))</f>
        <v>'Memory Saccade Analysis_HH'</v>
      </c>
      <c r="N1992" s="573">
        <v>1</v>
      </c>
      <c r="O1992" s="584">
        <v>-1</v>
      </c>
      <c r="P1992" s="590">
        <v>4</v>
      </c>
      <c r="Q1992" s="590">
        <f>IF(B1992=2,60,310)</f>
        <v>310</v>
      </c>
      <c r="R1992" s="590">
        <v>5</v>
      </c>
      <c r="S1992" s="590">
        <f>IF(B1992=2,60,-190)</f>
        <v>-190</v>
      </c>
      <c r="T1992" s="590">
        <v>1</v>
      </c>
      <c r="U1992" s="590">
        <f>IF(Z1992&lt;&gt;"",IF(NOT(ISERROR(FIND("SU",Z1992))),VALUE(RIGHT(Z1992,1))+4,IF(NOT(ISERROR(FIND("MU20",Z1992))),20,IF(NOT(ISERROR(FIND("MU21",Z1992))),21,IF(NOT(ISERROR(FIND("MU2",Z1992))),2,1)))),"")</f>
        <v>6</v>
      </c>
      <c r="V1992" s="583"/>
      <c r="W1992" s="455" t="s">
        <v>2172</v>
      </c>
      <c r="X1992" s="192"/>
      <c r="Y1992" s="219">
        <f>IF(NOT(ISERROR(FIND("MU=SU",X1992))),1,IF(Z1992&lt;&gt;"",IF(NOT(ISERROR(FIND("SU",Z1992))),1,0),""))</f>
        <v>1</v>
      </c>
      <c r="Z1992" s="217" t="s">
        <v>46</v>
      </c>
      <c r="AA1992" s="218">
        <v>911</v>
      </c>
      <c r="AB1992" s="77">
        <v>8.5260099999999994</v>
      </c>
      <c r="AC1992" s="78" t="s">
        <v>7440</v>
      </c>
      <c r="AD1992" s="199"/>
      <c r="AE1992" s="91"/>
      <c r="AF1992" s="79"/>
      <c r="AG1992" s="79"/>
      <c r="AH1992" s="80"/>
      <c r="AI1992" s="81"/>
      <c r="AJ1992" s="81"/>
      <c r="AK1992" s="81"/>
      <c r="AL1992" s="81"/>
      <c r="AM1992" s="114"/>
      <c r="AN1992" s="82"/>
      <c r="AO1992" s="83"/>
      <c r="AP1992" s="83"/>
      <c r="AQ1992" s="83"/>
      <c r="AR1992" s="84"/>
      <c r="AS1992" s="85"/>
      <c r="AT1992" s="85"/>
      <c r="AU1992" s="85"/>
      <c r="AV1992" s="85"/>
      <c r="AW1992" s="104"/>
      <c r="AX1992" s="86"/>
      <c r="AY1992" s="87"/>
      <c r="AZ1992" s="87"/>
      <c r="BA1992" s="87"/>
      <c r="BB1992" s="88"/>
      <c r="BC1992" s="89"/>
      <c r="BD1992" s="89"/>
      <c r="BE1992" s="89"/>
      <c r="BF1992" s="89"/>
      <c r="BG1992" s="115"/>
      <c r="BH1992" s="90"/>
      <c r="BI1992" s="251"/>
      <c r="BJ1992" s="252"/>
      <c r="BK1992" s="252"/>
      <c r="BL1992" s="230"/>
      <c r="BM1992" s="230"/>
      <c r="BN1992" s="230"/>
      <c r="BO1992" s="231"/>
      <c r="BP1992" s="231"/>
      <c r="BQ1992" s="231"/>
      <c r="BR1992" s="232"/>
      <c r="BS1992" s="232"/>
      <c r="BT1992" s="232"/>
      <c r="BU1992" s="230"/>
      <c r="BV1992" s="230"/>
      <c r="BW1992" s="231"/>
      <c r="BX1992" s="231"/>
      <c r="BY1992" s="232"/>
      <c r="BZ1992" s="235"/>
      <c r="CA1992" s="257"/>
      <c r="CB1992" s="233"/>
      <c r="CC1992" s="230"/>
      <c r="CD1992" s="230"/>
      <c r="CE1992" s="230"/>
      <c r="CF1992" s="230"/>
      <c r="CG1992" s="230"/>
      <c r="CH1992" s="230"/>
      <c r="CI1992" s="230"/>
      <c r="CJ1992" s="231"/>
      <c r="CK1992" s="231"/>
      <c r="CL1992" s="231"/>
      <c r="CM1992" s="231"/>
      <c r="CN1992" s="231"/>
      <c r="CO1992" s="231"/>
      <c r="CP1992" s="231"/>
      <c r="CQ1992" s="231"/>
      <c r="CR1992" s="232"/>
      <c r="CS1992" s="232"/>
      <c r="CT1992" s="232"/>
      <c r="CU1992" s="232"/>
      <c r="CV1992" s="232"/>
      <c r="CW1992" s="232"/>
      <c r="CX1992" s="232"/>
      <c r="CY1992" s="234"/>
      <c r="CZ1992" s="106"/>
      <c r="DA1992" s="106"/>
      <c r="DB1992" s="106">
        <v>10</v>
      </c>
      <c r="DC1992" s="106">
        <v>0.8</v>
      </c>
      <c r="DD1992" s="106"/>
      <c r="DE1992" s="106"/>
      <c r="DF1992" s="92"/>
      <c r="DG1992" s="107"/>
      <c r="DH1992" s="107"/>
      <c r="DI1992" s="107"/>
      <c r="DJ1992" s="107"/>
      <c r="DK1992" s="107"/>
      <c r="DL1992" s="107"/>
      <c r="DM1992" s="110"/>
      <c r="DN1992" s="110"/>
      <c r="DO1992" s="110"/>
      <c r="DP1992" s="110"/>
      <c r="DQ1992" s="110"/>
      <c r="DR1992" s="110"/>
      <c r="DS1992" s="110"/>
      <c r="DT1992" s="110"/>
      <c r="DU1992" s="497"/>
      <c r="DV1992" s="497"/>
      <c r="DW1992" s="497"/>
      <c r="DX1992" s="497"/>
      <c r="DY1992" s="497"/>
      <c r="DZ1992" s="497"/>
      <c r="EA1992" s="288">
        <v>0.229903</v>
      </c>
      <c r="EB1992" s="111">
        <v>6.0296300000000002E-3</v>
      </c>
      <c r="EC1992" s="111">
        <v>4.5074299999999998E-3</v>
      </c>
      <c r="ED1992" s="99">
        <v>0.107845</v>
      </c>
      <c r="EE1992" s="111">
        <v>0.103246</v>
      </c>
      <c r="EF1992" s="111">
        <v>1.61817E-2</v>
      </c>
      <c r="EG1992" s="99">
        <v>112.002</v>
      </c>
      <c r="EH1992" s="99">
        <v>-114.976</v>
      </c>
      <c r="EI1992" s="99">
        <v>84.4238</v>
      </c>
      <c r="EJ1992" s="99">
        <v>-41.7806</v>
      </c>
      <c r="EK1992" s="99">
        <v>-47.566000000000003</v>
      </c>
      <c r="EL1992" s="99">
        <v>87.730099999999993</v>
      </c>
      <c r="EM1992" s="99">
        <v>0.45748699999999998</v>
      </c>
      <c r="EN1992" s="99">
        <v>0.57885299999999995</v>
      </c>
      <c r="EO1992" s="99">
        <v>0.58479199999999998</v>
      </c>
      <c r="EP1992" s="99">
        <v>0.427925</v>
      </c>
      <c r="EQ1992" s="99">
        <v>0.46540399999999998</v>
      </c>
      <c r="ER1992" s="99">
        <v>0.53395099999999995</v>
      </c>
      <c r="ES1992" s="99">
        <v>0</v>
      </c>
      <c r="ET1992" s="99">
        <v>12.395099999999999</v>
      </c>
      <c r="EU1992" s="99">
        <v>4.5591799999999996</v>
      </c>
      <c r="EV1992" s="99">
        <v>8.4390499999999999</v>
      </c>
      <c r="EW1992" s="99">
        <v>8.7279699999999991</v>
      </c>
      <c r="EX1992" s="119">
        <v>3.3106100000000001</v>
      </c>
      <c r="EY1992" s="121"/>
      <c r="EZ1992" s="287"/>
      <c r="FA1992" s="83"/>
      <c r="FB1992" s="126"/>
      <c r="FC1992" s="116"/>
      <c r="FD1992" s="116"/>
      <c r="FE1992" s="116"/>
      <c r="FF1992" s="116"/>
      <c r="FG1992" s="116"/>
      <c r="FH1992" s="116"/>
      <c r="FI1992" s="116"/>
      <c r="FJ1992" s="116"/>
      <c r="FK1992" s="116"/>
      <c r="FL1992" s="116"/>
      <c r="FM1992" s="116"/>
      <c r="FN1992" s="116"/>
    </row>
    <row r="1993" spans="1:170" s="3" customFormat="1" ht="15" customHeight="1" x14ac:dyDescent="0.2">
      <c r="A1993" s="457">
        <v>20150810</v>
      </c>
      <c r="B1993" s="457">
        <v>10</v>
      </c>
      <c r="C1993" s="458">
        <v>30</v>
      </c>
      <c r="D1993" s="458">
        <v>1</v>
      </c>
      <c r="E1993" s="458">
        <v>12</v>
      </c>
      <c r="F1993" s="458">
        <v>13</v>
      </c>
      <c r="G1993" s="461">
        <v>2.1</v>
      </c>
      <c r="H1993" s="435">
        <v>0</v>
      </c>
      <c r="I1993" s="459">
        <v>5944</v>
      </c>
      <c r="J1993" s="101" t="s">
        <v>5156</v>
      </c>
      <c r="K1993" s="460" t="str">
        <f>IF(B1993=2,"Z:\Data\MOOG\HeTao\raw\",IF(B1993=5,"Z:\Data\MOOG\Polo\raw\",IF(B1993=10,"Z:\Data\MOOG\Messi\raw\","")))</f>
        <v>Z:\Data\MOOG\Messi\raw\</v>
      </c>
      <c r="L1993" s="456" t="s">
        <v>7442</v>
      </c>
      <c r="M1993" s="569" t="str">
        <f>IF(NOT(ISERROR(FIND("Training_dt",W1993))),"'Plot Psychometric_HH_dt_yuchen'",IF(NOT(ISERROR(FIND("Training",W1993))),"'Plot Psychometric_HH'",IF(NOT(ISERROR(FIND("1DAT",W1993))),"'Plot Tuning Azimuth_HH'",IF(NOT(ISERROR(FIND("HD_dt",W1993))),"'Plot HeadingDiscimination_PSTH_HH_dt_yuchen'",IF(NOT(ISERROR(FIND("HD",W1993))),"'Plot HeadingDiscimination_PSTH_HH'",IF(NOT(ISERROR(FIND("MemSac",W1993))),"'Memory Saccade Analysis_HH'",IF(NOT(ISERROR(FIND("DelSac",W1993))),"'Memory Saccade Analysis_HH'",IF(NOT(ISERROR(FIND("u-stim",W1993))),"'Plot Microstim_HH'",""))))))))</f>
        <v>'Memory Saccade Analysis_HH'</v>
      </c>
      <c r="N1993" s="573">
        <v>1</v>
      </c>
      <c r="O1993" s="584">
        <v>-1</v>
      </c>
      <c r="P1993" s="590">
        <v>4</v>
      </c>
      <c r="Q1993" s="590">
        <f>IF(B1993=2,60,310)</f>
        <v>310</v>
      </c>
      <c r="R1993" s="590">
        <v>5</v>
      </c>
      <c r="S1993" s="590">
        <f>IF(B1993=2,60,-190)</f>
        <v>-190</v>
      </c>
      <c r="T1993" s="590">
        <v>1</v>
      </c>
      <c r="U1993" s="590">
        <f>IF(Z1993&lt;&gt;"",IF(NOT(ISERROR(FIND("SU",Z1993))),VALUE(RIGHT(Z1993,1))+4,IF(NOT(ISERROR(FIND("MU20",Z1993))),20,IF(NOT(ISERROR(FIND("MU21",Z1993))),21,IF(NOT(ISERROR(FIND("MU2",Z1993))),2,1)))),"")</f>
        <v>5</v>
      </c>
      <c r="V1993" s="583"/>
      <c r="W1993" s="455" t="s">
        <v>7257</v>
      </c>
      <c r="X1993" s="192"/>
      <c r="Y1993" s="219">
        <f>IF(NOT(ISERROR(FIND("MU=SU",X1993))),1,IF(Z1993&lt;&gt;"",IF(NOT(ISERROR(FIND("SU",Z1993))),1,0),""))</f>
        <v>1</v>
      </c>
      <c r="Z1993" s="217" t="s">
        <v>43</v>
      </c>
      <c r="AA1993" s="218">
        <v>4763</v>
      </c>
      <c r="AB1993" s="77">
        <v>22.9954</v>
      </c>
      <c r="AC1993" s="78" t="s">
        <v>7443</v>
      </c>
      <c r="AD1993" s="199"/>
      <c r="AE1993" s="91"/>
      <c r="AF1993" s="79"/>
      <c r="AG1993" s="79"/>
      <c r="AH1993" s="80"/>
      <c r="AI1993" s="81"/>
      <c r="AJ1993" s="81"/>
      <c r="AK1993" s="81"/>
      <c r="AL1993" s="81"/>
      <c r="AM1993" s="114"/>
      <c r="AN1993" s="82"/>
      <c r="AO1993" s="83"/>
      <c r="AP1993" s="83"/>
      <c r="AQ1993" s="83"/>
      <c r="AR1993" s="84"/>
      <c r="AS1993" s="85"/>
      <c r="AT1993" s="85"/>
      <c r="AU1993" s="85"/>
      <c r="AV1993" s="85"/>
      <c r="AW1993" s="104"/>
      <c r="AX1993" s="86"/>
      <c r="AY1993" s="87"/>
      <c r="AZ1993" s="87"/>
      <c r="BA1993" s="87"/>
      <c r="BB1993" s="88"/>
      <c r="BC1993" s="89"/>
      <c r="BD1993" s="89"/>
      <c r="BE1993" s="89"/>
      <c r="BF1993" s="89"/>
      <c r="BG1993" s="115"/>
      <c r="BH1993" s="90"/>
      <c r="BI1993" s="251"/>
      <c r="BJ1993" s="252"/>
      <c r="BK1993" s="252"/>
      <c r="BL1993" s="230"/>
      <c r="BM1993" s="230"/>
      <c r="BN1993" s="230"/>
      <c r="BO1993" s="231"/>
      <c r="BP1993" s="231"/>
      <c r="BQ1993" s="231"/>
      <c r="BR1993" s="232"/>
      <c r="BS1993" s="232"/>
      <c r="BT1993" s="232"/>
      <c r="BU1993" s="230"/>
      <c r="BV1993" s="230"/>
      <c r="BW1993" s="231"/>
      <c r="BX1993" s="231"/>
      <c r="BY1993" s="232"/>
      <c r="BZ1993" s="235"/>
      <c r="CA1993" s="257"/>
      <c r="CB1993" s="233"/>
      <c r="CC1993" s="230"/>
      <c r="CD1993" s="230"/>
      <c r="CE1993" s="230"/>
      <c r="CF1993" s="230"/>
      <c r="CG1993" s="230"/>
      <c r="CH1993" s="230"/>
      <c r="CI1993" s="230"/>
      <c r="CJ1993" s="231"/>
      <c r="CK1993" s="231"/>
      <c r="CL1993" s="231"/>
      <c r="CM1993" s="231"/>
      <c r="CN1993" s="231"/>
      <c r="CO1993" s="231"/>
      <c r="CP1993" s="231"/>
      <c r="CQ1993" s="231"/>
      <c r="CR1993" s="232"/>
      <c r="CS1993" s="232"/>
      <c r="CT1993" s="232"/>
      <c r="CU1993" s="232"/>
      <c r="CV1993" s="232"/>
      <c r="CW1993" s="232"/>
      <c r="CX1993" s="232"/>
      <c r="CY1993" s="234"/>
      <c r="CZ1993" s="106"/>
      <c r="DA1993" s="106">
        <v>-45</v>
      </c>
      <c r="DB1993" s="106">
        <v>13</v>
      </c>
      <c r="DC1993" s="106">
        <v>1</v>
      </c>
      <c r="DD1993" s="106"/>
      <c r="DE1993" s="106"/>
      <c r="DF1993" s="92"/>
      <c r="DG1993" s="107"/>
      <c r="DH1993" s="107"/>
      <c r="DI1993" s="107"/>
      <c r="DJ1993" s="107"/>
      <c r="DK1993" s="107"/>
      <c r="DL1993" s="107"/>
      <c r="DM1993" s="110"/>
      <c r="DN1993" s="110"/>
      <c r="DO1993" s="110"/>
      <c r="DP1993" s="110"/>
      <c r="DQ1993" s="110"/>
      <c r="DR1993" s="110"/>
      <c r="DS1993" s="110"/>
      <c r="DT1993" s="110"/>
      <c r="DU1993" s="497"/>
      <c r="DV1993" s="497"/>
      <c r="DW1993" s="497"/>
      <c r="DX1993" s="497"/>
      <c r="DY1993" s="497"/>
      <c r="DZ1993" s="497"/>
      <c r="EA1993" s="288">
        <v>0.57604200000000005</v>
      </c>
      <c r="EB1993" s="111">
        <v>2.8089E-19</v>
      </c>
      <c r="EC1993" s="111">
        <v>4.01912E-23</v>
      </c>
      <c r="ED1993" s="111">
        <v>1.27557E-18</v>
      </c>
      <c r="EE1993" s="111">
        <v>1.01974E-23</v>
      </c>
      <c r="EF1993" s="111">
        <v>1.5672E-10</v>
      </c>
      <c r="EG1993" s="99">
        <v>90</v>
      </c>
      <c r="EH1993" s="99">
        <v>90</v>
      </c>
      <c r="EI1993" s="99">
        <v>90</v>
      </c>
      <c r="EJ1993" s="99">
        <v>90</v>
      </c>
      <c r="EK1993" s="99">
        <v>90</v>
      </c>
      <c r="EL1993" s="99">
        <v>90</v>
      </c>
      <c r="EM1993" s="99">
        <v>8.1880099999999997E-2</v>
      </c>
      <c r="EN1993" s="99">
        <v>0.72783799999999998</v>
      </c>
      <c r="EO1993" s="99">
        <v>0.775586</v>
      </c>
      <c r="EP1993" s="99">
        <v>0.71879300000000002</v>
      </c>
      <c r="EQ1993" s="99">
        <v>0.78226399999999996</v>
      </c>
      <c r="ER1993" s="99">
        <v>0.57804800000000001</v>
      </c>
      <c r="ES1993" s="99">
        <v>0</v>
      </c>
      <c r="ET1993" s="99">
        <v>25.623699999999999</v>
      </c>
      <c r="EU1993" s="99">
        <v>17.0547</v>
      </c>
      <c r="EV1993" s="99">
        <v>27.0627</v>
      </c>
      <c r="EW1993" s="99">
        <v>20.706399999999999</v>
      </c>
      <c r="EX1993" s="119">
        <v>4.5445700000000002</v>
      </c>
      <c r="EY1993" s="121"/>
      <c r="EZ1993" s="287"/>
      <c r="FA1993" s="83"/>
      <c r="FB1993" s="126"/>
      <c r="FC1993" s="116"/>
      <c r="FD1993" s="116"/>
      <c r="FE1993" s="116"/>
      <c r="FF1993" s="116"/>
      <c r="FG1993" s="116"/>
      <c r="FH1993" s="116"/>
      <c r="FI1993" s="116"/>
      <c r="FJ1993" s="116"/>
      <c r="FK1993" s="116"/>
      <c r="FL1993" s="116"/>
      <c r="FM1993" s="116"/>
      <c r="FN1993" s="116"/>
    </row>
    <row r="1994" spans="1:170" s="3" customFormat="1" ht="15" customHeight="1" x14ac:dyDescent="0.2">
      <c r="A1994" s="457">
        <v>20150810</v>
      </c>
      <c r="B1994" s="457">
        <v>10</v>
      </c>
      <c r="C1994" s="458">
        <v>30</v>
      </c>
      <c r="D1994" s="458">
        <v>1</v>
      </c>
      <c r="E1994" s="458">
        <v>12</v>
      </c>
      <c r="F1994" s="458">
        <v>13</v>
      </c>
      <c r="G1994" s="461">
        <v>2.1</v>
      </c>
      <c r="H1994" s="435">
        <v>0</v>
      </c>
      <c r="I1994" s="459">
        <v>5944</v>
      </c>
      <c r="J1994" s="101" t="s">
        <v>5156</v>
      </c>
      <c r="K1994" s="460" t="str">
        <f>IF(B1994=2,"Z:\Data\MOOG\HeTao\raw\",IF(B1994=5,"Z:\Data\MOOG\Polo\raw\",IF(B1994=10,"Z:\Data\MOOG\Messi\raw\","")))</f>
        <v>Z:\Data\MOOG\Messi\raw\</v>
      </c>
      <c r="L1994" s="456" t="s">
        <v>7442</v>
      </c>
      <c r="M1994" s="569" t="str">
        <f>IF(NOT(ISERROR(FIND("Training_dt",W1994))),"'Plot Psychometric_HH_dt_yuchen'",IF(NOT(ISERROR(FIND("Training",W1994))),"'Plot Psychometric_HH'",IF(NOT(ISERROR(FIND("1DAT",W1994))),"'Plot Tuning Azimuth_HH'",IF(NOT(ISERROR(FIND("HD_dt",W1994))),"'Plot HeadingDiscimination_PSTH_HH_dt_yuchen'",IF(NOT(ISERROR(FIND("HD",W1994))),"'Plot HeadingDiscimination_PSTH_HH'",IF(NOT(ISERROR(FIND("MemSac",W1994))),"'Memory Saccade Analysis_HH'",IF(NOT(ISERROR(FIND("DelSac",W1994))),"'Memory Saccade Analysis_HH'",IF(NOT(ISERROR(FIND("u-stim",W1994))),"'Plot Microstim_HH'",""))))))))</f>
        <v>'Memory Saccade Analysis_HH'</v>
      </c>
      <c r="N1994" s="573">
        <v>1</v>
      </c>
      <c r="O1994" s="584">
        <v>-1</v>
      </c>
      <c r="P1994" s="590">
        <v>4</v>
      </c>
      <c r="Q1994" s="590">
        <f>IF(B1994=2,60,310)</f>
        <v>310</v>
      </c>
      <c r="R1994" s="590">
        <v>5</v>
      </c>
      <c r="S1994" s="590">
        <f>IF(B1994=2,60,-190)</f>
        <v>-190</v>
      </c>
      <c r="T1994" s="590">
        <v>1</v>
      </c>
      <c r="U1994" s="590">
        <f>IF(Z1994&lt;&gt;"",IF(NOT(ISERROR(FIND("SU",Z1994))),VALUE(RIGHT(Z1994,1))+4,IF(NOT(ISERROR(FIND("MU20",Z1994))),20,IF(NOT(ISERROR(FIND("MU21",Z1994))),21,IF(NOT(ISERROR(FIND("MU2",Z1994))),2,1)))),"")</f>
        <v>6</v>
      </c>
      <c r="V1994" s="583"/>
      <c r="W1994" s="455" t="s">
        <v>7257</v>
      </c>
      <c r="X1994" s="192"/>
      <c r="Y1994" s="219">
        <f>IF(NOT(ISERROR(FIND("MU=SU",X1994))),1,IF(Z1994&lt;&gt;"",IF(NOT(ISERROR(FIND("SU",Z1994))),1,0),""))</f>
        <v>1</v>
      </c>
      <c r="Z1994" s="217" t="s">
        <v>46</v>
      </c>
      <c r="AA1994" s="218">
        <v>1292</v>
      </c>
      <c r="AB1994" s="77">
        <v>7.4904900000000003</v>
      </c>
      <c r="AC1994" s="78" t="s">
        <v>7444</v>
      </c>
      <c r="AD1994" s="199"/>
      <c r="AE1994" s="91"/>
      <c r="AF1994" s="79"/>
      <c r="AG1994" s="79"/>
      <c r="AH1994" s="80"/>
      <c r="AI1994" s="81"/>
      <c r="AJ1994" s="81"/>
      <c r="AK1994" s="81"/>
      <c r="AL1994" s="81"/>
      <c r="AM1994" s="114"/>
      <c r="AN1994" s="82"/>
      <c r="AO1994" s="83"/>
      <c r="AP1994" s="83"/>
      <c r="AQ1994" s="83"/>
      <c r="AR1994" s="84"/>
      <c r="AS1994" s="85"/>
      <c r="AT1994" s="85"/>
      <c r="AU1994" s="85"/>
      <c r="AV1994" s="85"/>
      <c r="AW1994" s="104"/>
      <c r="AX1994" s="86"/>
      <c r="AY1994" s="87"/>
      <c r="AZ1994" s="87"/>
      <c r="BA1994" s="87"/>
      <c r="BB1994" s="88"/>
      <c r="BC1994" s="89"/>
      <c r="BD1994" s="89"/>
      <c r="BE1994" s="89"/>
      <c r="BF1994" s="89"/>
      <c r="BG1994" s="115"/>
      <c r="BH1994" s="90"/>
      <c r="BI1994" s="251"/>
      <c r="BJ1994" s="252"/>
      <c r="BK1994" s="252"/>
      <c r="BL1994" s="230"/>
      <c r="BM1994" s="230"/>
      <c r="BN1994" s="230"/>
      <c r="BO1994" s="231"/>
      <c r="BP1994" s="231"/>
      <c r="BQ1994" s="231"/>
      <c r="BR1994" s="232"/>
      <c r="BS1994" s="232"/>
      <c r="BT1994" s="232"/>
      <c r="BU1994" s="230"/>
      <c r="BV1994" s="230"/>
      <c r="BW1994" s="231"/>
      <c r="BX1994" s="231"/>
      <c r="BY1994" s="232"/>
      <c r="BZ1994" s="235"/>
      <c r="CA1994" s="257"/>
      <c r="CB1994" s="233"/>
      <c r="CC1994" s="230"/>
      <c r="CD1994" s="230"/>
      <c r="CE1994" s="230"/>
      <c r="CF1994" s="230"/>
      <c r="CG1994" s="230"/>
      <c r="CH1994" s="230"/>
      <c r="CI1994" s="230"/>
      <c r="CJ1994" s="231"/>
      <c r="CK1994" s="231"/>
      <c r="CL1994" s="231"/>
      <c r="CM1994" s="231"/>
      <c r="CN1994" s="231"/>
      <c r="CO1994" s="231"/>
      <c r="CP1994" s="231"/>
      <c r="CQ1994" s="231"/>
      <c r="CR1994" s="232"/>
      <c r="CS1994" s="232"/>
      <c r="CT1994" s="232"/>
      <c r="CU1994" s="232"/>
      <c r="CV1994" s="232"/>
      <c r="CW1994" s="232"/>
      <c r="CX1994" s="232"/>
      <c r="CY1994" s="234"/>
      <c r="CZ1994" s="106"/>
      <c r="DA1994" s="106">
        <v>-45</v>
      </c>
      <c r="DB1994" s="106">
        <v>13</v>
      </c>
      <c r="DC1994" s="106">
        <v>0.9</v>
      </c>
      <c r="DD1994" s="106"/>
      <c r="DE1994" s="106"/>
      <c r="DF1994" s="92"/>
      <c r="DG1994" s="107"/>
      <c r="DH1994" s="107"/>
      <c r="DI1994" s="107"/>
      <c r="DJ1994" s="107"/>
      <c r="DK1994" s="107"/>
      <c r="DL1994" s="107"/>
      <c r="DM1994" s="110"/>
      <c r="DN1994" s="110"/>
      <c r="DO1994" s="110"/>
      <c r="DP1994" s="110"/>
      <c r="DQ1994" s="110"/>
      <c r="DR1994" s="110"/>
      <c r="DS1994" s="110"/>
      <c r="DT1994" s="110"/>
      <c r="DU1994" s="497"/>
      <c r="DV1994" s="497"/>
      <c r="DW1994" s="497"/>
      <c r="DX1994" s="497"/>
      <c r="DY1994" s="497"/>
      <c r="DZ1994" s="497"/>
      <c r="EA1994" s="288">
        <v>0.51239900000000005</v>
      </c>
      <c r="EB1994" s="111">
        <v>7.1840100000000002E-3</v>
      </c>
      <c r="EC1994" s="111">
        <v>5.5719700000000005E-4</v>
      </c>
      <c r="ED1994" s="501">
        <v>8.0121999999999997E-7</v>
      </c>
      <c r="EE1994" s="111">
        <v>8.9637199999999999E-4</v>
      </c>
      <c r="EF1994" s="111">
        <v>0.42849700000000002</v>
      </c>
      <c r="EG1994" s="99">
        <v>-90</v>
      </c>
      <c r="EH1994" s="99">
        <v>-90</v>
      </c>
      <c r="EI1994" s="99">
        <v>-90</v>
      </c>
      <c r="EJ1994" s="99">
        <v>-90</v>
      </c>
      <c r="EK1994" s="99">
        <v>-90</v>
      </c>
      <c r="EL1994" s="99">
        <v>90</v>
      </c>
      <c r="EM1994" s="99">
        <v>9.4664899999999996E-2</v>
      </c>
      <c r="EN1994" s="99">
        <v>0.30998999999999999</v>
      </c>
      <c r="EO1994" s="99">
        <v>0.37339</v>
      </c>
      <c r="EP1994" s="99">
        <v>0.48228900000000002</v>
      </c>
      <c r="EQ1994" s="99">
        <v>0.36299199999999998</v>
      </c>
      <c r="ER1994" s="99">
        <v>0.112328</v>
      </c>
      <c r="ES1994" s="99">
        <v>0</v>
      </c>
      <c r="ET1994" s="99">
        <v>3.9706800000000002</v>
      </c>
      <c r="EU1994" s="99">
        <v>0.60235000000000005</v>
      </c>
      <c r="EV1994" s="99">
        <v>3.9126599999999998</v>
      </c>
      <c r="EW1994" s="99">
        <v>4.0069400000000002</v>
      </c>
      <c r="EX1994" s="119">
        <v>3.1230500000000001</v>
      </c>
      <c r="EY1994" s="121"/>
      <c r="EZ1994" s="287"/>
      <c r="FA1994" s="83"/>
      <c r="FB1994" s="126"/>
      <c r="FC1994" s="116"/>
      <c r="FD1994" s="116"/>
      <c r="FE1994" s="116"/>
      <c r="FF1994" s="116"/>
      <c r="FG1994" s="116"/>
      <c r="FH1994" s="116"/>
      <c r="FI1994" s="116"/>
      <c r="FJ1994" s="116"/>
      <c r="FK1994" s="116"/>
      <c r="FL1994" s="116"/>
      <c r="FM1994" s="116"/>
      <c r="FN1994" s="116"/>
    </row>
    <row r="1995" spans="1:170" s="3" customFormat="1" ht="15" customHeight="1" x14ac:dyDescent="0.2">
      <c r="A1995" s="457">
        <v>20150810</v>
      </c>
      <c r="B1995" s="457">
        <v>10</v>
      </c>
      <c r="C1995" s="458">
        <v>30</v>
      </c>
      <c r="D1995" s="458">
        <v>1</v>
      </c>
      <c r="E1995" s="458">
        <v>12</v>
      </c>
      <c r="F1995" s="458">
        <v>13</v>
      </c>
      <c r="G1995" s="461">
        <v>2.1</v>
      </c>
      <c r="H1995" s="435">
        <v>0</v>
      </c>
      <c r="I1995" s="459">
        <v>5944</v>
      </c>
      <c r="J1995" s="101" t="s">
        <v>5156</v>
      </c>
      <c r="K1995" s="460" t="str">
        <f>IF(B1995=2,"Z:\Data\MOOG\HeTao\raw\",IF(B1995=5,"Z:\Data\MOOG\Polo\raw\",IF(B1995=10,"Z:\Data\MOOG\Messi\raw\","")))</f>
        <v>Z:\Data\MOOG\Messi\raw\</v>
      </c>
      <c r="L1995" s="456" t="s">
        <v>7445</v>
      </c>
      <c r="M1995" s="569" t="str">
        <f>IF(NOT(ISERROR(FIND("Training_dt",W1995))),"'Plot Psychometric_HH_dt_yuchen'",IF(NOT(ISERROR(FIND("Training",W1995))),"'Plot Psychometric_HH'",IF(NOT(ISERROR(FIND("1DAT",W1995))),"'Plot Tuning Azimuth_HH'",IF(NOT(ISERROR(FIND("HD_dt",W1995))),"'Plot HeadingDiscimination_PSTH_HH_dt_yuchen'",IF(NOT(ISERROR(FIND("HD",W1995))),"'Plot HeadingDiscimination_PSTH_HH'",IF(NOT(ISERROR(FIND("MemSac",W1995))),"'Memory Saccade Analysis_HH'",IF(NOT(ISERROR(FIND("DelSac",W1995))),"'Memory Saccade Analysis_HH'",IF(NOT(ISERROR(FIND("u-stim",W1995))),"'Plot Microstim_HH'",""))))))))</f>
        <v>'Plot HeadingDiscimination_PSTH_HH'</v>
      </c>
      <c r="N1995" s="573">
        <v>1</v>
      </c>
      <c r="O1995" s="584">
        <v>-1</v>
      </c>
      <c r="P1995" s="590">
        <v>4</v>
      </c>
      <c r="Q1995" s="590">
        <f>IF(B1995=2,60,310)</f>
        <v>310</v>
      </c>
      <c r="R1995" s="590">
        <v>5</v>
      </c>
      <c r="S1995" s="590">
        <f>IF(B1995=2,60,-190)</f>
        <v>-190</v>
      </c>
      <c r="T1995" s="590">
        <v>1</v>
      </c>
      <c r="U1995" s="590">
        <f>IF(Z1995&lt;&gt;"",IF(NOT(ISERROR(FIND("SU",Z1995))),VALUE(RIGHT(Z1995,1))+4,IF(NOT(ISERROR(FIND("MU20",Z1995))),20,IF(NOT(ISERROR(FIND("MU21",Z1995))),21,IF(NOT(ISERROR(FIND("MU2",Z1995))),2,1)))),"")</f>
        <v>5</v>
      </c>
      <c r="V1995" s="583"/>
      <c r="W1995" s="455" t="s">
        <v>1986</v>
      </c>
      <c r="X1995" s="192"/>
      <c r="Y1995" s="219">
        <f>IF(NOT(ISERROR(FIND("MU=SU",X1995))),1,IF(Z1995&lt;&gt;"",IF(NOT(ISERROR(FIND("SU",Z1995))),1,0),""))</f>
        <v>1</v>
      </c>
      <c r="Z1995" s="217" t="s">
        <v>43</v>
      </c>
      <c r="AA1995" s="218">
        <v>77961</v>
      </c>
      <c r="AB1995" s="77">
        <v>23.806799999999999</v>
      </c>
      <c r="AC1995" s="78" t="s">
        <v>7446</v>
      </c>
      <c r="AD1995" s="199"/>
      <c r="AE1995" s="91"/>
      <c r="AF1995" s="79"/>
      <c r="AG1995" s="79"/>
      <c r="AH1995" s="80"/>
      <c r="AI1995" s="81"/>
      <c r="AJ1995" s="81"/>
      <c r="AK1995" s="81"/>
      <c r="AL1995" s="81"/>
      <c r="AM1995" s="114"/>
      <c r="AN1995" s="82"/>
      <c r="AO1995" s="83"/>
      <c r="AP1995" s="83"/>
      <c r="AQ1995" s="83"/>
      <c r="AR1995" s="84"/>
      <c r="AS1995" s="85"/>
      <c r="AT1995" s="85"/>
      <c r="AU1995" s="85"/>
      <c r="AV1995" s="85"/>
      <c r="AW1995" s="104"/>
      <c r="AX1995" s="86"/>
      <c r="AY1995" s="87"/>
      <c r="AZ1995" s="87"/>
      <c r="BA1995" s="87"/>
      <c r="BB1995" s="88"/>
      <c r="BC1995" s="89"/>
      <c r="BD1995" s="89"/>
      <c r="BE1995" s="89"/>
      <c r="BF1995" s="89"/>
      <c r="BG1995" s="115"/>
      <c r="BH1995" s="90"/>
      <c r="BI1995" s="251"/>
      <c r="BJ1995" s="252"/>
      <c r="BK1995" s="252"/>
      <c r="BL1995" s="230"/>
      <c r="BM1995" s="230"/>
      <c r="BN1995" s="230"/>
      <c r="BO1995" s="231"/>
      <c r="BP1995" s="231"/>
      <c r="BQ1995" s="231"/>
      <c r="BR1995" s="232"/>
      <c r="BS1995" s="232"/>
      <c r="BT1995" s="232"/>
      <c r="BU1995" s="230"/>
      <c r="BV1995" s="230"/>
      <c r="BW1995" s="231"/>
      <c r="BX1995" s="231"/>
      <c r="BY1995" s="232"/>
      <c r="BZ1995" s="235"/>
      <c r="CA1995" s="257"/>
      <c r="CB1995" s="233"/>
      <c r="CC1995" s="230"/>
      <c r="CD1995" s="230"/>
      <c r="CE1995" s="230"/>
      <c r="CF1995" s="230"/>
      <c r="CG1995" s="230"/>
      <c r="CH1995" s="230"/>
      <c r="CI1995" s="230"/>
      <c r="CJ1995" s="231"/>
      <c r="CK1995" s="231"/>
      <c r="CL1995" s="231"/>
      <c r="CM1995" s="231"/>
      <c r="CN1995" s="231"/>
      <c r="CO1995" s="231"/>
      <c r="CP1995" s="231"/>
      <c r="CQ1995" s="231"/>
      <c r="CR1995" s="232"/>
      <c r="CS1995" s="232"/>
      <c r="CT1995" s="232"/>
      <c r="CU1995" s="232"/>
      <c r="CV1995" s="232"/>
      <c r="CW1995" s="232"/>
      <c r="CX1995" s="232"/>
      <c r="CY1995" s="234"/>
      <c r="CZ1995" s="106">
        <v>1</v>
      </c>
      <c r="DA1995" s="106">
        <v>-45</v>
      </c>
      <c r="DB1995" s="106">
        <v>15</v>
      </c>
      <c r="DC1995" s="106">
        <v>1</v>
      </c>
      <c r="DD1995" s="106" t="s">
        <v>3503</v>
      </c>
      <c r="DE1995" s="498">
        <v>7</v>
      </c>
      <c r="DF1995" s="490">
        <v>7</v>
      </c>
      <c r="DG1995" s="107">
        <v>27</v>
      </c>
      <c r="DH1995" s="107" t="s">
        <v>7138</v>
      </c>
      <c r="DI1995" s="107">
        <v>4.91852</v>
      </c>
      <c r="DJ1995" s="107">
        <v>0.399561</v>
      </c>
      <c r="DK1995" s="107">
        <v>3.5467300000000002</v>
      </c>
      <c r="DL1995" s="107">
        <v>-1.5361899999999999</v>
      </c>
      <c r="DM1995" s="110">
        <v>2.85073</v>
      </c>
      <c r="DN1995" s="110">
        <v>-0.22888500000000001</v>
      </c>
      <c r="DO1995" s="110">
        <v>0.87423200000000001</v>
      </c>
      <c r="DP1995" s="110">
        <v>0.99285900000000005</v>
      </c>
      <c r="DQ1995" s="110">
        <v>0.61045099999999997</v>
      </c>
      <c r="DR1995" s="110">
        <v>0.85685199999999995</v>
      </c>
      <c r="DS1995" s="110">
        <v>0.56741399999999997</v>
      </c>
      <c r="DT1995" s="110">
        <v>0.92076199999999997</v>
      </c>
      <c r="DU1995" s="497">
        <v>0.98580699999999999</v>
      </c>
      <c r="DV1995" s="497">
        <v>0</v>
      </c>
      <c r="DW1995" s="497">
        <v>0.73904599999999998</v>
      </c>
      <c r="DX1995" s="497">
        <v>0</v>
      </c>
      <c r="DY1995" s="497">
        <v>0.81234200000000001</v>
      </c>
      <c r="DZ1995" s="497">
        <v>0</v>
      </c>
      <c r="EA1995" s="288"/>
      <c r="EB1995" s="501"/>
      <c r="EC1995" s="501"/>
      <c r="ED1995" s="99"/>
      <c r="EE1995" s="501"/>
      <c r="EF1995" s="501"/>
      <c r="EG1995" s="99"/>
      <c r="EH1995" s="99"/>
      <c r="EI1995" s="99"/>
      <c r="EJ1995" s="99"/>
      <c r="EK1995" s="99"/>
      <c r="EL1995" s="99"/>
      <c r="EM1995" s="99"/>
      <c r="EN1995" s="99"/>
      <c r="EO1995" s="99"/>
      <c r="EP1995" s="99"/>
      <c r="EQ1995" s="99"/>
      <c r="ER1995" s="99"/>
      <c r="ES1995" s="99"/>
      <c r="ET1995" s="99"/>
      <c r="EU1995" s="99"/>
      <c r="EV1995" s="99"/>
      <c r="EW1995" s="99"/>
      <c r="EX1995" s="119"/>
      <c r="EY1995" s="121"/>
      <c r="EZ1995" s="524"/>
      <c r="FA1995" s="83">
        <v>27</v>
      </c>
      <c r="FB1995" s="126">
        <v>14</v>
      </c>
      <c r="FC1995" s="116">
        <v>4.91852</v>
      </c>
      <c r="FD1995" s="116">
        <v>0.399561</v>
      </c>
      <c r="FE1995" s="116">
        <v>3.5467300000000002</v>
      </c>
      <c r="FF1995" s="116">
        <v>-1.5361899999999999</v>
      </c>
      <c r="FG1995" s="116">
        <v>2.85073</v>
      </c>
      <c r="FH1995" s="116">
        <v>-0.22888500000000001</v>
      </c>
      <c r="FI1995" s="116" t="s">
        <v>7577</v>
      </c>
      <c r="FJ1995" s="116" t="s">
        <v>7578</v>
      </c>
      <c r="FK1995" s="116" t="s">
        <v>7579</v>
      </c>
      <c r="FL1995" s="116" t="s">
        <v>7580</v>
      </c>
      <c r="FM1995" s="116" t="s">
        <v>7581</v>
      </c>
      <c r="FN1995" s="116" t="s">
        <v>7582</v>
      </c>
    </row>
    <row r="1996" spans="1:170" s="3" customFormat="1" ht="15" customHeight="1" x14ac:dyDescent="0.2">
      <c r="A1996" s="457">
        <v>20150810</v>
      </c>
      <c r="B1996" s="457">
        <v>10</v>
      </c>
      <c r="C1996" s="458">
        <v>30</v>
      </c>
      <c r="D1996" s="458">
        <v>1</v>
      </c>
      <c r="E1996" s="458">
        <v>12</v>
      </c>
      <c r="F1996" s="458">
        <v>13</v>
      </c>
      <c r="G1996" s="461">
        <v>2.1</v>
      </c>
      <c r="H1996" s="435">
        <v>0</v>
      </c>
      <c r="I1996" s="459">
        <v>5944</v>
      </c>
      <c r="J1996" s="101" t="s">
        <v>5156</v>
      </c>
      <c r="K1996" s="460" t="str">
        <f>IF(B1996=2,"Z:\Data\MOOG\HeTao\raw\",IF(B1996=5,"Z:\Data\MOOG\Polo\raw\",IF(B1996=10,"Z:\Data\MOOG\Messi\raw\","")))</f>
        <v>Z:\Data\MOOG\Messi\raw\</v>
      </c>
      <c r="L1996" s="456" t="s">
        <v>7447</v>
      </c>
      <c r="M1996" s="569" t="str">
        <f>IF(NOT(ISERROR(FIND("Training_dt",W1996))),"'Plot Psychometric_HH_dt_yuchen'",IF(NOT(ISERROR(FIND("Training",W1996))),"'Plot Psychometric_HH'",IF(NOT(ISERROR(FIND("1DAT",W1996))),"'Plot Tuning Azimuth_HH'",IF(NOT(ISERROR(FIND("HD_dt",W1996))),"'Plot HeadingDiscimination_PSTH_HH_dt_yuchen'",IF(NOT(ISERROR(FIND("HD",W1996))),"'Plot HeadingDiscimination_PSTH_HH'",IF(NOT(ISERROR(FIND("MemSac",W1996))),"'Memory Saccade Analysis_HH'",IF(NOT(ISERROR(FIND("DelSac",W1996))),"'Memory Saccade Analysis_HH'",IF(NOT(ISERROR(FIND("u-stim",W1996))),"'Plot Microstim_HH'",""))))))))</f>
        <v>'Memory Saccade Analysis_HH'</v>
      </c>
      <c r="N1996" s="573">
        <v>1</v>
      </c>
      <c r="O1996" s="584">
        <v>-1</v>
      </c>
      <c r="P1996" s="590">
        <v>4</v>
      </c>
      <c r="Q1996" s="590">
        <f>IF(B1996=2,60,310)</f>
        <v>310</v>
      </c>
      <c r="R1996" s="590">
        <v>5</v>
      </c>
      <c r="S1996" s="590">
        <f>IF(B1996=2,60,-190)</f>
        <v>-190</v>
      </c>
      <c r="T1996" s="590">
        <v>1</v>
      </c>
      <c r="U1996" s="590">
        <f>IF(Z1996&lt;&gt;"",IF(NOT(ISERROR(FIND("SU",Z1996))),VALUE(RIGHT(Z1996,1))+4,IF(NOT(ISERROR(FIND("MU20",Z1996))),20,IF(NOT(ISERROR(FIND("MU21",Z1996))),21,IF(NOT(ISERROR(FIND("MU2",Z1996))),2,1)))),"")</f>
        <v>5</v>
      </c>
      <c r="V1996" s="583"/>
      <c r="W1996" s="455" t="s">
        <v>3863</v>
      </c>
      <c r="X1996" s="192"/>
      <c r="Y1996" s="219">
        <f>IF(NOT(ISERROR(FIND("MU=SU",X1996))),1,IF(Z1996&lt;&gt;"",IF(NOT(ISERROR(FIND("SU",Z1996))),1,0),""))</f>
        <v>1</v>
      </c>
      <c r="Z1996" s="217" t="s">
        <v>43</v>
      </c>
      <c r="AA1996" s="218">
        <v>2967</v>
      </c>
      <c r="AB1996" s="77">
        <v>26.491900000000001</v>
      </c>
      <c r="AC1996" s="78" t="s">
        <v>7451</v>
      </c>
      <c r="AD1996" s="199"/>
      <c r="AE1996" s="91"/>
      <c r="AF1996" s="79"/>
      <c r="AG1996" s="79"/>
      <c r="AH1996" s="80"/>
      <c r="AI1996" s="81"/>
      <c r="AJ1996" s="81"/>
      <c r="AK1996" s="81"/>
      <c r="AL1996" s="81"/>
      <c r="AM1996" s="114"/>
      <c r="AN1996" s="82"/>
      <c r="AO1996" s="83"/>
      <c r="AP1996" s="83"/>
      <c r="AQ1996" s="83"/>
      <c r="AR1996" s="84"/>
      <c r="AS1996" s="85"/>
      <c r="AT1996" s="85"/>
      <c r="AU1996" s="85"/>
      <c r="AV1996" s="85"/>
      <c r="AW1996" s="104"/>
      <c r="AX1996" s="86"/>
      <c r="AY1996" s="87"/>
      <c r="AZ1996" s="87"/>
      <c r="BA1996" s="87"/>
      <c r="BB1996" s="88"/>
      <c r="BC1996" s="89"/>
      <c r="BD1996" s="89"/>
      <c r="BE1996" s="89"/>
      <c r="BF1996" s="89"/>
      <c r="BG1996" s="115"/>
      <c r="BH1996" s="90"/>
      <c r="BI1996" s="251"/>
      <c r="BJ1996" s="252"/>
      <c r="BK1996" s="252"/>
      <c r="BL1996" s="230"/>
      <c r="BM1996" s="230"/>
      <c r="BN1996" s="230"/>
      <c r="BO1996" s="231"/>
      <c r="BP1996" s="231"/>
      <c r="BQ1996" s="231"/>
      <c r="BR1996" s="232"/>
      <c r="BS1996" s="232"/>
      <c r="BT1996" s="232"/>
      <c r="BU1996" s="230"/>
      <c r="BV1996" s="230"/>
      <c r="BW1996" s="231"/>
      <c r="BX1996" s="231"/>
      <c r="BY1996" s="232"/>
      <c r="BZ1996" s="235"/>
      <c r="CA1996" s="257"/>
      <c r="CB1996" s="233"/>
      <c r="CC1996" s="230"/>
      <c r="CD1996" s="230"/>
      <c r="CE1996" s="230"/>
      <c r="CF1996" s="230"/>
      <c r="CG1996" s="230"/>
      <c r="CH1996" s="230"/>
      <c r="CI1996" s="230"/>
      <c r="CJ1996" s="231"/>
      <c r="CK1996" s="231"/>
      <c r="CL1996" s="231"/>
      <c r="CM1996" s="231"/>
      <c r="CN1996" s="231"/>
      <c r="CO1996" s="231"/>
      <c r="CP1996" s="231"/>
      <c r="CQ1996" s="231"/>
      <c r="CR1996" s="232"/>
      <c r="CS1996" s="232"/>
      <c r="CT1996" s="232"/>
      <c r="CU1996" s="232"/>
      <c r="CV1996" s="232"/>
      <c r="CW1996" s="232"/>
      <c r="CX1996" s="232"/>
      <c r="CY1996" s="234"/>
      <c r="CZ1996" s="106"/>
      <c r="DA1996" s="106">
        <v>-45</v>
      </c>
      <c r="DB1996" s="106">
        <v>15</v>
      </c>
      <c r="DC1996" s="106">
        <v>1</v>
      </c>
      <c r="DD1996" s="106"/>
      <c r="DE1996" s="106"/>
      <c r="DF1996" s="92"/>
      <c r="DG1996" s="107"/>
      <c r="DH1996" s="107"/>
      <c r="DI1996" s="107"/>
      <c r="DJ1996" s="107"/>
      <c r="DK1996" s="107"/>
      <c r="DL1996" s="107"/>
      <c r="DM1996" s="110"/>
      <c r="DN1996" s="110"/>
      <c r="DO1996" s="110"/>
      <c r="DP1996" s="110"/>
      <c r="DQ1996" s="110"/>
      <c r="DR1996" s="110"/>
      <c r="DS1996" s="110"/>
      <c r="DT1996" s="110"/>
      <c r="DU1996" s="497"/>
      <c r="DV1996" s="497"/>
      <c r="DW1996" s="497"/>
      <c r="DX1996" s="497"/>
      <c r="DY1996" s="497"/>
      <c r="DZ1996" s="497"/>
      <c r="EA1996" s="288">
        <v>0.35798799999999997</v>
      </c>
      <c r="EB1996" s="111">
        <v>2.00652E-19</v>
      </c>
      <c r="EC1996" s="111">
        <v>8.0629900000000004E-13</v>
      </c>
      <c r="ED1996" s="501">
        <v>1.62277E-12</v>
      </c>
      <c r="EE1996" s="111">
        <v>5.4517900000000004E-7</v>
      </c>
      <c r="EF1996" s="111">
        <v>2.7968400000000001E-5</v>
      </c>
      <c r="EG1996" s="99">
        <v>90</v>
      </c>
      <c r="EH1996" s="99">
        <v>90</v>
      </c>
      <c r="EI1996" s="99">
        <v>90</v>
      </c>
      <c r="EJ1996" s="99">
        <v>90</v>
      </c>
      <c r="EK1996" s="99">
        <v>90</v>
      </c>
      <c r="EL1996" s="99">
        <v>90</v>
      </c>
      <c r="EM1996" s="99">
        <v>0.12825500000000001</v>
      </c>
      <c r="EN1996" s="99">
        <v>0.72981200000000002</v>
      </c>
      <c r="EO1996" s="99">
        <v>0.62466200000000005</v>
      </c>
      <c r="EP1996" s="99">
        <v>0.61886200000000002</v>
      </c>
      <c r="EQ1996" s="99">
        <v>0.487402</v>
      </c>
      <c r="ER1996" s="99">
        <v>0.42945499999999998</v>
      </c>
      <c r="ES1996" s="99">
        <v>0</v>
      </c>
      <c r="ET1996" s="99">
        <v>24.923100000000002</v>
      </c>
      <c r="EU1996" s="99">
        <v>11.2</v>
      </c>
      <c r="EV1996" s="99">
        <v>16</v>
      </c>
      <c r="EW1996" s="99">
        <v>9.5</v>
      </c>
      <c r="EX1996" s="119">
        <v>3.6875</v>
      </c>
      <c r="EY1996" s="121"/>
      <c r="EZ1996" s="287"/>
      <c r="FA1996" s="83"/>
      <c r="FB1996" s="126"/>
      <c r="FC1996" s="116"/>
      <c r="FD1996" s="116"/>
      <c r="FE1996" s="116"/>
      <c r="FF1996" s="116"/>
      <c r="FG1996" s="116"/>
      <c r="FH1996" s="116"/>
      <c r="FI1996" s="116"/>
      <c r="FJ1996" s="116"/>
      <c r="FK1996" s="116"/>
      <c r="FL1996" s="116"/>
      <c r="FM1996" s="116"/>
      <c r="FN1996" s="116"/>
    </row>
    <row r="1997" spans="1:170" s="3" customFormat="1" ht="15" customHeight="1" x14ac:dyDescent="0.2">
      <c r="A1997" s="457">
        <v>20150810</v>
      </c>
      <c r="B1997" s="457">
        <v>10</v>
      </c>
      <c r="C1997" s="458">
        <v>30</v>
      </c>
      <c r="D1997" s="458">
        <v>1</v>
      </c>
      <c r="E1997" s="458">
        <v>12</v>
      </c>
      <c r="F1997" s="458">
        <v>13</v>
      </c>
      <c r="G1997" s="461">
        <v>2.1</v>
      </c>
      <c r="H1997" s="435">
        <v>0</v>
      </c>
      <c r="I1997" s="459">
        <v>5944</v>
      </c>
      <c r="J1997" s="101" t="s">
        <v>5156</v>
      </c>
      <c r="K1997" s="460" t="str">
        <f>IF(B1997=2,"Z:\Data\MOOG\HeTao\raw\",IF(B1997=5,"Z:\Data\MOOG\Polo\raw\",IF(B1997=10,"Z:\Data\MOOG\Messi\raw\","")))</f>
        <v>Z:\Data\MOOG\Messi\raw\</v>
      </c>
      <c r="L1997" s="456" t="s">
        <v>7448</v>
      </c>
      <c r="M1997" s="569" t="str">
        <f>IF(NOT(ISERROR(FIND("Training_dt",W1997))),"'Plot Psychometric_HH_dt_yuchen'",IF(NOT(ISERROR(FIND("Training",W1997))),"'Plot Psychometric_HH'",IF(NOT(ISERROR(FIND("1DAT",W1997))),"'Plot Tuning Azimuth_HH'",IF(NOT(ISERROR(FIND("HD_dt",W1997))),"'Plot HeadingDiscimination_PSTH_HH_dt_yuchen'",IF(NOT(ISERROR(FIND("HD",W1997))),"'Plot HeadingDiscimination_PSTH_HH'",IF(NOT(ISERROR(FIND("MemSac",W1997))),"'Memory Saccade Analysis_HH'",IF(NOT(ISERROR(FIND("DelSac",W1997))),"'Memory Saccade Analysis_HH'",IF(NOT(ISERROR(FIND("u-stim",W1997))),"'Plot Microstim_HH'",""))))))))</f>
        <v>'Memory Saccade Analysis_HH'</v>
      </c>
      <c r="N1997" s="573">
        <v>1</v>
      </c>
      <c r="O1997" s="584">
        <v>-1</v>
      </c>
      <c r="P1997" s="590">
        <v>4</v>
      </c>
      <c r="Q1997" s="590">
        <f>IF(B1997=2,60,310)</f>
        <v>310</v>
      </c>
      <c r="R1997" s="590">
        <v>5</v>
      </c>
      <c r="S1997" s="590">
        <f>IF(B1997=2,60,-190)</f>
        <v>-190</v>
      </c>
      <c r="T1997" s="590">
        <v>1</v>
      </c>
      <c r="U1997" s="590">
        <f>IF(Z1997&lt;&gt;"",IF(NOT(ISERROR(FIND("SU",Z1997))),VALUE(RIGHT(Z1997,1))+4,IF(NOT(ISERROR(FIND("MU20",Z1997))),20,IF(NOT(ISERROR(FIND("MU21",Z1997))),21,IF(NOT(ISERROR(FIND("MU2",Z1997))),2,1)))),"")</f>
        <v>5</v>
      </c>
      <c r="V1997" s="583"/>
      <c r="W1997" s="455" t="s">
        <v>3033</v>
      </c>
      <c r="X1997" s="192"/>
      <c r="Y1997" s="219">
        <f>IF(NOT(ISERROR(FIND("MU=SU",X1997))),1,IF(Z1997&lt;&gt;"",IF(NOT(ISERROR(FIND("SU",Z1997))),1,0),""))</f>
        <v>1</v>
      </c>
      <c r="Z1997" s="217" t="s">
        <v>43</v>
      </c>
      <c r="AA1997" s="218">
        <v>3237</v>
      </c>
      <c r="AB1997" s="77">
        <v>23.9864</v>
      </c>
      <c r="AC1997" s="78" t="s">
        <v>7452</v>
      </c>
      <c r="AD1997" s="199"/>
      <c r="AE1997" s="91"/>
      <c r="AF1997" s="79"/>
      <c r="AG1997" s="79"/>
      <c r="AH1997" s="80"/>
      <c r="AI1997" s="81"/>
      <c r="AJ1997" s="81"/>
      <c r="AK1997" s="81"/>
      <c r="AL1997" s="81"/>
      <c r="AM1997" s="114"/>
      <c r="AN1997" s="82"/>
      <c r="AO1997" s="83"/>
      <c r="AP1997" s="83"/>
      <c r="AQ1997" s="83"/>
      <c r="AR1997" s="84"/>
      <c r="AS1997" s="85"/>
      <c r="AT1997" s="85"/>
      <c r="AU1997" s="85"/>
      <c r="AV1997" s="85"/>
      <c r="AW1997" s="104"/>
      <c r="AX1997" s="86"/>
      <c r="AY1997" s="87"/>
      <c r="AZ1997" s="87"/>
      <c r="BA1997" s="87"/>
      <c r="BB1997" s="88"/>
      <c r="BC1997" s="89"/>
      <c r="BD1997" s="89"/>
      <c r="BE1997" s="89"/>
      <c r="BF1997" s="89"/>
      <c r="BG1997" s="115"/>
      <c r="BH1997" s="90"/>
      <c r="BI1997" s="251"/>
      <c r="BJ1997" s="252"/>
      <c r="BK1997" s="252"/>
      <c r="BL1997" s="230"/>
      <c r="BM1997" s="230"/>
      <c r="BN1997" s="230"/>
      <c r="BO1997" s="231"/>
      <c r="BP1997" s="231"/>
      <c r="BQ1997" s="231"/>
      <c r="BR1997" s="232"/>
      <c r="BS1997" s="232"/>
      <c r="BT1997" s="232"/>
      <c r="BU1997" s="230"/>
      <c r="BV1997" s="230"/>
      <c r="BW1997" s="231"/>
      <c r="BX1997" s="231"/>
      <c r="BY1997" s="232"/>
      <c r="BZ1997" s="235"/>
      <c r="CA1997" s="257"/>
      <c r="CB1997" s="233"/>
      <c r="CC1997" s="230"/>
      <c r="CD1997" s="230"/>
      <c r="CE1997" s="230"/>
      <c r="CF1997" s="230"/>
      <c r="CG1997" s="230"/>
      <c r="CH1997" s="230"/>
      <c r="CI1997" s="230"/>
      <c r="CJ1997" s="231"/>
      <c r="CK1997" s="231"/>
      <c r="CL1997" s="231"/>
      <c r="CM1997" s="231"/>
      <c r="CN1997" s="231"/>
      <c r="CO1997" s="231"/>
      <c r="CP1997" s="231"/>
      <c r="CQ1997" s="231"/>
      <c r="CR1997" s="232"/>
      <c r="CS1997" s="232"/>
      <c r="CT1997" s="232"/>
      <c r="CU1997" s="232"/>
      <c r="CV1997" s="232"/>
      <c r="CW1997" s="232"/>
      <c r="CX1997" s="232"/>
      <c r="CY1997" s="234"/>
      <c r="CZ1997" s="106"/>
      <c r="DA1997" s="106"/>
      <c r="DB1997" s="106">
        <v>15</v>
      </c>
      <c r="DC1997" s="106">
        <v>1</v>
      </c>
      <c r="DD1997" s="106"/>
      <c r="DE1997" s="106"/>
      <c r="DF1997" s="92"/>
      <c r="DG1997" s="107"/>
      <c r="DH1997" s="107"/>
      <c r="DI1997" s="107"/>
      <c r="DJ1997" s="107"/>
      <c r="DK1997" s="107"/>
      <c r="DL1997" s="107"/>
      <c r="DM1997" s="110"/>
      <c r="DN1997" s="110"/>
      <c r="DO1997" s="110"/>
      <c r="DP1997" s="110"/>
      <c r="DQ1997" s="110"/>
      <c r="DR1997" s="110"/>
      <c r="DS1997" s="110"/>
      <c r="DT1997" s="110"/>
      <c r="DU1997" s="497"/>
      <c r="DV1997" s="497"/>
      <c r="DW1997" s="497"/>
      <c r="DX1997" s="497"/>
      <c r="DY1997" s="497"/>
      <c r="DZ1997" s="497"/>
      <c r="EA1997" s="288">
        <v>0.78740500000000002</v>
      </c>
      <c r="EB1997" s="111">
        <v>8.6991800000000001E-16</v>
      </c>
      <c r="EC1997" s="111">
        <v>8.4930799999999996E-16</v>
      </c>
      <c r="ED1997" s="501">
        <v>1.7942200000000002E-15</v>
      </c>
      <c r="EE1997" s="111">
        <v>3.2896699999999998E-14</v>
      </c>
      <c r="EF1997" s="111">
        <v>6.3604699999999999E-6</v>
      </c>
      <c r="EG1997" s="99">
        <v>93.273200000000003</v>
      </c>
      <c r="EH1997" s="99">
        <v>129.51400000000001</v>
      </c>
      <c r="EI1997" s="99">
        <v>128.41800000000001</v>
      </c>
      <c r="EJ1997" s="99">
        <v>125.801</v>
      </c>
      <c r="EK1997" s="99">
        <v>127.51300000000001</v>
      </c>
      <c r="EL1997" s="99">
        <v>174.40600000000001</v>
      </c>
      <c r="EM1997" s="99">
        <v>0.37275199999999997</v>
      </c>
      <c r="EN1997" s="99">
        <v>0.80132300000000001</v>
      </c>
      <c r="EO1997" s="99">
        <v>0.82218899999999995</v>
      </c>
      <c r="EP1997" s="99">
        <v>0.796875</v>
      </c>
      <c r="EQ1997" s="99">
        <v>0.776119</v>
      </c>
      <c r="ER1997" s="99">
        <v>0.65453700000000004</v>
      </c>
      <c r="ES1997" s="99">
        <v>0</v>
      </c>
      <c r="ET1997" s="99">
        <v>20.737300000000001</v>
      </c>
      <c r="EU1997" s="99">
        <v>17.084900000000001</v>
      </c>
      <c r="EV1997" s="99">
        <v>23.4819</v>
      </c>
      <c r="EW1997" s="99">
        <v>18.616599999999998</v>
      </c>
      <c r="EX1997" s="119">
        <v>6.6560100000000002</v>
      </c>
      <c r="EY1997" s="121"/>
      <c r="EZ1997" s="287"/>
      <c r="FA1997" s="83"/>
      <c r="FB1997" s="126"/>
      <c r="FC1997" s="116"/>
      <c r="FD1997" s="116"/>
      <c r="FE1997" s="116"/>
      <c r="FF1997" s="116"/>
      <c r="FG1997" s="116"/>
      <c r="FH1997" s="116"/>
      <c r="FI1997" s="116"/>
      <c r="FJ1997" s="116"/>
      <c r="FK1997" s="116"/>
      <c r="FL1997" s="116"/>
      <c r="FM1997" s="116"/>
      <c r="FN1997" s="116"/>
    </row>
    <row r="1998" spans="1:170" s="3" customFormat="1" ht="15" customHeight="1" x14ac:dyDescent="0.2">
      <c r="A1998" s="457">
        <v>20150810</v>
      </c>
      <c r="B1998" s="457">
        <v>10</v>
      </c>
      <c r="C1998" s="458">
        <v>30</v>
      </c>
      <c r="D1998" s="458">
        <v>1</v>
      </c>
      <c r="E1998" s="458">
        <v>12</v>
      </c>
      <c r="F1998" s="458">
        <v>13</v>
      </c>
      <c r="G1998" s="461">
        <v>2.1</v>
      </c>
      <c r="H1998" s="435">
        <v>0</v>
      </c>
      <c r="I1998" s="459">
        <v>5944</v>
      </c>
      <c r="J1998" s="101" t="s">
        <v>5156</v>
      </c>
      <c r="K1998" s="460" t="str">
        <f>IF(B1998=2,"Z:\Data\MOOG\HeTao\raw\",IF(B1998=5,"Z:\Data\MOOG\Polo\raw\",IF(B1998=10,"Z:\Data\MOOG\Messi\raw\","")))</f>
        <v>Z:\Data\MOOG\Messi\raw\</v>
      </c>
      <c r="L1998" s="456" t="s">
        <v>7448</v>
      </c>
      <c r="M1998" s="569" t="str">
        <f>IF(NOT(ISERROR(FIND("Training_dt",W1998))),"'Plot Psychometric_HH_dt_yuchen'",IF(NOT(ISERROR(FIND("Training",W1998))),"'Plot Psychometric_HH'",IF(NOT(ISERROR(FIND("1DAT",W1998))),"'Plot Tuning Azimuth_HH'",IF(NOT(ISERROR(FIND("HD_dt",W1998))),"'Plot HeadingDiscimination_PSTH_HH_dt_yuchen'",IF(NOT(ISERROR(FIND("HD",W1998))),"'Plot HeadingDiscimination_PSTH_HH'",IF(NOT(ISERROR(FIND("MemSac",W1998))),"'Memory Saccade Analysis_HH'",IF(NOT(ISERROR(FIND("DelSac",W1998))),"'Memory Saccade Analysis_HH'",IF(NOT(ISERROR(FIND("u-stim",W1998))),"'Plot Microstim_HH'",""))))))))</f>
        <v>'Memory Saccade Analysis_HH'</v>
      </c>
      <c r="N1998" s="573">
        <v>1</v>
      </c>
      <c r="O1998" s="584">
        <v>-1</v>
      </c>
      <c r="P1998" s="590">
        <v>4</v>
      </c>
      <c r="Q1998" s="590">
        <f>IF(B1998=2,60,310)</f>
        <v>310</v>
      </c>
      <c r="R1998" s="590">
        <v>5</v>
      </c>
      <c r="S1998" s="590">
        <f>IF(B1998=2,60,-190)</f>
        <v>-190</v>
      </c>
      <c r="T1998" s="590">
        <v>1</v>
      </c>
      <c r="U1998" s="590">
        <f>IF(Z1998&lt;&gt;"",IF(NOT(ISERROR(FIND("SU",Z1998))),VALUE(RIGHT(Z1998,1))+4,IF(NOT(ISERROR(FIND("MU20",Z1998))),20,IF(NOT(ISERROR(FIND("MU21",Z1998))),21,IF(NOT(ISERROR(FIND("MU2",Z1998))),2,1)))),"")</f>
        <v>6</v>
      </c>
      <c r="V1998" s="583"/>
      <c r="W1998" s="455" t="s">
        <v>3033</v>
      </c>
      <c r="X1998" s="192"/>
      <c r="Y1998" s="219">
        <f>IF(NOT(ISERROR(FIND("MU=SU",X1998))),1,IF(Z1998&lt;&gt;"",IF(NOT(ISERROR(FIND("SU",Z1998))),1,0),""))</f>
        <v>1</v>
      </c>
      <c r="Z1998" s="217" t="s">
        <v>46</v>
      </c>
      <c r="AA1998" s="218">
        <v>982</v>
      </c>
      <c r="AB1998" s="77">
        <v>4.4350300000000002</v>
      </c>
      <c r="AC1998" s="78" t="s">
        <v>7453</v>
      </c>
      <c r="AD1998" s="199"/>
      <c r="AE1998" s="91"/>
      <c r="AF1998" s="79"/>
      <c r="AG1998" s="79"/>
      <c r="AH1998" s="80"/>
      <c r="AI1998" s="81"/>
      <c r="AJ1998" s="81"/>
      <c r="AK1998" s="81"/>
      <c r="AL1998" s="81"/>
      <c r="AM1998" s="114"/>
      <c r="AN1998" s="82"/>
      <c r="AO1998" s="83"/>
      <c r="AP1998" s="83"/>
      <c r="AQ1998" s="83"/>
      <c r="AR1998" s="84"/>
      <c r="AS1998" s="85"/>
      <c r="AT1998" s="85"/>
      <c r="AU1998" s="85"/>
      <c r="AV1998" s="85"/>
      <c r="AW1998" s="104"/>
      <c r="AX1998" s="86"/>
      <c r="AY1998" s="87"/>
      <c r="AZ1998" s="87"/>
      <c r="BA1998" s="87"/>
      <c r="BB1998" s="88"/>
      <c r="BC1998" s="89"/>
      <c r="BD1998" s="89"/>
      <c r="BE1998" s="89"/>
      <c r="BF1998" s="89"/>
      <c r="BG1998" s="115"/>
      <c r="BH1998" s="90"/>
      <c r="BI1998" s="251"/>
      <c r="BJ1998" s="252"/>
      <c r="BK1998" s="252"/>
      <c r="BL1998" s="230"/>
      <c r="BM1998" s="230"/>
      <c r="BN1998" s="230"/>
      <c r="BO1998" s="231"/>
      <c r="BP1998" s="231"/>
      <c r="BQ1998" s="231"/>
      <c r="BR1998" s="232"/>
      <c r="BS1998" s="232"/>
      <c r="BT1998" s="232"/>
      <c r="BU1998" s="230"/>
      <c r="BV1998" s="230"/>
      <c r="BW1998" s="231"/>
      <c r="BX1998" s="231"/>
      <c r="BY1998" s="232"/>
      <c r="BZ1998" s="235"/>
      <c r="CA1998" s="257"/>
      <c r="CB1998" s="233"/>
      <c r="CC1998" s="230"/>
      <c r="CD1998" s="230"/>
      <c r="CE1998" s="230"/>
      <c r="CF1998" s="230"/>
      <c r="CG1998" s="230"/>
      <c r="CH1998" s="230"/>
      <c r="CI1998" s="230"/>
      <c r="CJ1998" s="231"/>
      <c r="CK1998" s="231"/>
      <c r="CL1998" s="231"/>
      <c r="CM1998" s="231"/>
      <c r="CN1998" s="231"/>
      <c r="CO1998" s="231"/>
      <c r="CP1998" s="231"/>
      <c r="CQ1998" s="231"/>
      <c r="CR1998" s="232"/>
      <c r="CS1998" s="232"/>
      <c r="CT1998" s="232"/>
      <c r="CU1998" s="232"/>
      <c r="CV1998" s="232"/>
      <c r="CW1998" s="232"/>
      <c r="CX1998" s="232"/>
      <c r="CY1998" s="234"/>
      <c r="CZ1998" s="106"/>
      <c r="DA1998" s="106"/>
      <c r="DB1998" s="106">
        <v>15</v>
      </c>
      <c r="DC1998" s="106">
        <v>0.9</v>
      </c>
      <c r="DD1998" s="106"/>
      <c r="DE1998" s="106"/>
      <c r="DF1998" s="92"/>
      <c r="DG1998" s="107"/>
      <c r="DH1998" s="107"/>
      <c r="DI1998" s="107"/>
      <c r="DJ1998" s="107"/>
      <c r="DK1998" s="107"/>
      <c r="DL1998" s="107"/>
      <c r="DM1998" s="110"/>
      <c r="DN1998" s="110"/>
      <c r="DO1998" s="110"/>
      <c r="DP1998" s="110"/>
      <c r="DQ1998" s="110"/>
      <c r="DR1998" s="110"/>
      <c r="DS1998" s="110"/>
      <c r="DT1998" s="110"/>
      <c r="DU1998" s="497"/>
      <c r="DV1998" s="497"/>
      <c r="DW1998" s="497"/>
      <c r="DX1998" s="497"/>
      <c r="DY1998" s="497"/>
      <c r="DZ1998" s="497"/>
      <c r="EA1998" s="288">
        <v>0.187248</v>
      </c>
      <c r="EB1998" s="111">
        <v>5.4648100000000003E-4</v>
      </c>
      <c r="EC1998" s="111">
        <v>4.4064499999999998E-4</v>
      </c>
      <c r="ED1998" s="501">
        <v>1.3709200000000001E-9</v>
      </c>
      <c r="EE1998" s="111">
        <v>1.2652399999999999E-3</v>
      </c>
      <c r="EF1998" s="111">
        <v>0.15543199999999999</v>
      </c>
      <c r="EG1998" s="99">
        <v>161.565</v>
      </c>
      <c r="EH1998" s="99">
        <v>157.78200000000001</v>
      </c>
      <c r="EI1998" s="99">
        <v>159.714</v>
      </c>
      <c r="EJ1998" s="99">
        <v>167.858</v>
      </c>
      <c r="EK1998" s="99">
        <v>166.36099999999999</v>
      </c>
      <c r="EL1998" s="99">
        <v>55.259700000000002</v>
      </c>
      <c r="EM1998" s="99">
        <v>0.46236899999999997</v>
      </c>
      <c r="EN1998" s="99">
        <v>0.55686000000000002</v>
      </c>
      <c r="EO1998" s="99">
        <v>0.57836699999999996</v>
      </c>
      <c r="EP1998" s="99">
        <v>0.69913899999999995</v>
      </c>
      <c r="EQ1998" s="99">
        <v>0.533385</v>
      </c>
      <c r="ER1998" s="99">
        <v>0.44576700000000002</v>
      </c>
      <c r="ES1998" s="99">
        <v>0</v>
      </c>
      <c r="ET1998" s="99">
        <v>7.3004800000000003</v>
      </c>
      <c r="EU1998" s="99">
        <v>2.9765000000000001</v>
      </c>
      <c r="EV1998" s="99">
        <v>6.7239500000000003</v>
      </c>
      <c r="EW1998" s="99">
        <v>6.4897400000000003</v>
      </c>
      <c r="EX1998" s="119">
        <v>4.4403499999999996</v>
      </c>
      <c r="EY1998" s="121"/>
      <c r="EZ1998" s="287"/>
      <c r="FA1998" s="83"/>
      <c r="FB1998" s="126"/>
      <c r="FC1998" s="116"/>
      <c r="FD1998" s="116"/>
      <c r="FE1998" s="116"/>
      <c r="FF1998" s="116"/>
      <c r="FG1998" s="116"/>
      <c r="FH1998" s="116"/>
      <c r="FI1998" s="116"/>
      <c r="FJ1998" s="116"/>
      <c r="FK1998" s="116"/>
      <c r="FL1998" s="116"/>
      <c r="FM1998" s="116"/>
      <c r="FN1998" s="116"/>
    </row>
    <row r="1999" spans="1:170" s="3" customFormat="1" ht="15" customHeight="1" x14ac:dyDescent="0.2">
      <c r="A1999" s="457">
        <v>20150810</v>
      </c>
      <c r="B1999" s="457">
        <v>10</v>
      </c>
      <c r="C1999" s="458">
        <v>30</v>
      </c>
      <c r="D1999" s="458">
        <v>1</v>
      </c>
      <c r="E1999" s="458">
        <v>12</v>
      </c>
      <c r="F1999" s="458">
        <v>13</v>
      </c>
      <c r="G1999" s="461">
        <v>2.1</v>
      </c>
      <c r="H1999" s="435">
        <v>0</v>
      </c>
      <c r="I1999" s="459">
        <v>5944</v>
      </c>
      <c r="J1999" s="101" t="s">
        <v>5156</v>
      </c>
      <c r="K1999" s="460" t="str">
        <f>IF(B1999=2,"Z:\Data\MOOG\HeTao\raw\",IF(B1999=5,"Z:\Data\MOOG\Polo\raw\",IF(B1999=10,"Z:\Data\MOOG\Messi\raw\","")))</f>
        <v>Z:\Data\MOOG\Messi\raw\</v>
      </c>
      <c r="L1999" s="456" t="s">
        <v>7449</v>
      </c>
      <c r="M1999" s="569" t="str">
        <f>IF(NOT(ISERROR(FIND("Training_dt",W1999))),"'Plot Psychometric_HH_dt_yuchen'",IF(NOT(ISERROR(FIND("Training",W1999))),"'Plot Psychometric_HH'",IF(NOT(ISERROR(FIND("1DAT",W1999))),"'Plot Tuning Azimuth_HH'",IF(NOT(ISERROR(FIND("HD_dt",W1999))),"'Plot HeadingDiscimination_PSTH_HH_dt_yuchen'",IF(NOT(ISERROR(FIND("HD",W1999))),"'Plot HeadingDiscimination_PSTH_HH'",IF(NOT(ISERROR(FIND("MemSac",W1999))),"'Memory Saccade Analysis_HH'",IF(NOT(ISERROR(FIND("DelSac",W1999))),"'Memory Saccade Analysis_HH'",IF(NOT(ISERROR(FIND("u-stim",W1999))),"'Plot Microstim_HH'",""))))))))</f>
        <v>'Plot Tuning Azimuth_HH'</v>
      </c>
      <c r="N1999" s="573">
        <v>1</v>
      </c>
      <c r="O1999" s="584">
        <v>-1</v>
      </c>
      <c r="P1999" s="590">
        <v>4</v>
      </c>
      <c r="Q1999" s="590">
        <f>IF(B1999=2,60,310)</f>
        <v>310</v>
      </c>
      <c r="R1999" s="590">
        <v>5</v>
      </c>
      <c r="S1999" s="590">
        <f>IF(B1999=2,60,-190)</f>
        <v>-190</v>
      </c>
      <c r="T1999" s="590">
        <v>1</v>
      </c>
      <c r="U1999" s="590">
        <f>IF(Z1999&lt;&gt;"",IF(NOT(ISERROR(FIND("SU",Z1999))),VALUE(RIGHT(Z1999,1))+4,IF(NOT(ISERROR(FIND("MU20",Z1999))),20,IF(NOT(ISERROR(FIND("MU21",Z1999))),21,IF(NOT(ISERROR(FIND("MU2",Z1999))),2,1)))),"")</f>
        <v>5</v>
      </c>
      <c r="V1999" s="583"/>
      <c r="W1999" s="455" t="s">
        <v>2222</v>
      </c>
      <c r="X1999" s="192"/>
      <c r="Y1999" s="219">
        <f>IF(NOT(ISERROR(FIND("MU=SU",X1999))),1,IF(Z1999&lt;&gt;"",IF(NOT(ISERROR(FIND("SU",Z1999))),1,0),""))</f>
        <v>1</v>
      </c>
      <c r="Z1999" s="217" t="s">
        <v>43</v>
      </c>
      <c r="AA1999" s="218">
        <v>9536</v>
      </c>
      <c r="AB1999" s="77">
        <v>26.591799999999999</v>
      </c>
      <c r="AC1999" s="78" t="s">
        <v>7454</v>
      </c>
      <c r="AD1999" s="199"/>
      <c r="AE1999" s="91">
        <v>-77.754000000000005</v>
      </c>
      <c r="AF1999" s="79">
        <v>0.45730799999999999</v>
      </c>
      <c r="AG1999" s="79">
        <v>0.30001100000000003</v>
      </c>
      <c r="AH1999" s="80">
        <v>0.13062399999999999</v>
      </c>
      <c r="AI1999" s="81">
        <v>-7.2787500000000005E-2</v>
      </c>
      <c r="AJ1999" s="81">
        <v>-0.69396800000000003</v>
      </c>
      <c r="AK1999" s="81" t="s">
        <v>1615</v>
      </c>
      <c r="AL1999" s="81" t="s">
        <v>1615</v>
      </c>
      <c r="AM1999" s="114" t="s">
        <v>7541</v>
      </c>
      <c r="AN1999" s="82" t="s">
        <v>7542</v>
      </c>
      <c r="AO1999" s="83">
        <v>-98.392399999999995</v>
      </c>
      <c r="AP1999" s="83">
        <v>0.67253200000000002</v>
      </c>
      <c r="AQ1999" s="83">
        <v>0.51189799999999996</v>
      </c>
      <c r="AR1999" s="84">
        <v>3.2566000000000001E-9</v>
      </c>
      <c r="AS1999" s="85">
        <v>-4.4138599999999997</v>
      </c>
      <c r="AT1999" s="85">
        <v>-1.5240100000000001</v>
      </c>
      <c r="AU1999" s="85">
        <v>-92.449600000000004</v>
      </c>
      <c r="AV1999" s="85">
        <v>134.69300000000001</v>
      </c>
      <c r="AW1999" s="104" t="s">
        <v>7543</v>
      </c>
      <c r="AX1999" s="86" t="s">
        <v>7544</v>
      </c>
      <c r="AY1999" s="87">
        <v>-96.393900000000002</v>
      </c>
      <c r="AZ1999" s="87">
        <v>0.70422899999999999</v>
      </c>
      <c r="BA1999" s="87">
        <v>0.52684200000000003</v>
      </c>
      <c r="BB1999" s="88">
        <v>5.5723799999999997E-9</v>
      </c>
      <c r="BC1999" s="89">
        <v>-2.4685600000000001</v>
      </c>
      <c r="BD1999" s="89">
        <v>-1.77643</v>
      </c>
      <c r="BE1999" s="89">
        <v>-95.159599999999998</v>
      </c>
      <c r="BF1999" s="89">
        <v>178.185</v>
      </c>
      <c r="BG1999" s="115" t="s">
        <v>7545</v>
      </c>
      <c r="BH1999" s="90" t="s">
        <v>7546</v>
      </c>
      <c r="BI1999" s="251"/>
      <c r="BJ1999" s="252"/>
      <c r="BK1999" s="252"/>
      <c r="BL1999" s="230"/>
      <c r="BM1999" s="230"/>
      <c r="BN1999" s="230"/>
      <c r="BO1999" s="231"/>
      <c r="BP1999" s="231"/>
      <c r="BQ1999" s="231"/>
      <c r="BR1999" s="232"/>
      <c r="BS1999" s="232"/>
      <c r="BT1999" s="232"/>
      <c r="BU1999" s="230"/>
      <c r="BV1999" s="230"/>
      <c r="BW1999" s="231"/>
      <c r="BX1999" s="231"/>
      <c r="BY1999" s="232"/>
      <c r="BZ1999" s="235"/>
      <c r="CA1999" s="257"/>
      <c r="CB1999" s="233"/>
      <c r="CC1999" s="230"/>
      <c r="CD1999" s="230"/>
      <c r="CE1999" s="230"/>
      <c r="CF1999" s="230"/>
      <c r="CG1999" s="230"/>
      <c r="CH1999" s="230"/>
      <c r="CI1999" s="230"/>
      <c r="CJ1999" s="231"/>
      <c r="CK1999" s="231"/>
      <c r="CL1999" s="231"/>
      <c r="CM1999" s="231"/>
      <c r="CN1999" s="231"/>
      <c r="CO1999" s="231"/>
      <c r="CP1999" s="231"/>
      <c r="CQ1999" s="231"/>
      <c r="CR1999" s="232"/>
      <c r="CS1999" s="232"/>
      <c r="CT1999" s="232"/>
      <c r="CU1999" s="232"/>
      <c r="CV1999" s="232"/>
      <c r="CW1999" s="232"/>
      <c r="CX1999" s="232"/>
      <c r="CY1999" s="234"/>
      <c r="CZ1999" s="106"/>
      <c r="DA1999" s="106"/>
      <c r="DB1999" s="106"/>
      <c r="DC1999" s="106"/>
      <c r="DD1999" s="106"/>
      <c r="DE1999" s="106"/>
      <c r="DF1999" s="92"/>
      <c r="DG1999" s="107"/>
      <c r="DH1999" s="107"/>
      <c r="DI1999" s="107"/>
      <c r="DJ1999" s="107"/>
      <c r="DK1999" s="107"/>
      <c r="DL1999" s="107"/>
      <c r="DM1999" s="110"/>
      <c r="DN1999" s="110"/>
      <c r="DO1999" s="110"/>
      <c r="DP1999" s="110"/>
      <c r="DQ1999" s="110"/>
      <c r="DR1999" s="110"/>
      <c r="DS1999" s="110"/>
      <c r="DT1999" s="110"/>
      <c r="DU1999" s="497"/>
      <c r="DV1999" s="497"/>
      <c r="DW1999" s="497"/>
      <c r="DX1999" s="497"/>
      <c r="DY1999" s="497"/>
      <c r="DZ1999" s="497"/>
      <c r="EA1999" s="288"/>
      <c r="EB1999" s="111"/>
      <c r="EC1999" s="111"/>
      <c r="ED1999" s="99"/>
      <c r="EE1999" s="111"/>
      <c r="EF1999" s="111"/>
      <c r="EG1999" s="99"/>
      <c r="EH1999" s="99"/>
      <c r="EI1999" s="99"/>
      <c r="EJ1999" s="99"/>
      <c r="EK1999" s="99"/>
      <c r="EL1999" s="99"/>
      <c r="EM1999" s="99"/>
      <c r="EN1999" s="99"/>
      <c r="EO1999" s="99"/>
      <c r="EP1999" s="99"/>
      <c r="EQ1999" s="99"/>
      <c r="ER1999" s="99"/>
      <c r="ES1999" s="99"/>
      <c r="ET1999" s="99"/>
      <c r="EU1999" s="99"/>
      <c r="EV1999" s="99"/>
      <c r="EW1999" s="99"/>
      <c r="EX1999" s="119"/>
      <c r="EY1999" s="121"/>
      <c r="EZ1999" s="287"/>
      <c r="FA1999" s="83"/>
      <c r="FB1999" s="126"/>
      <c r="FC1999" s="116"/>
      <c r="FD1999" s="116"/>
      <c r="FE1999" s="116"/>
      <c r="FF1999" s="116"/>
      <c r="FG1999" s="116"/>
      <c r="FH1999" s="116"/>
      <c r="FI1999" s="116"/>
      <c r="FJ1999" s="116"/>
      <c r="FK1999" s="116"/>
      <c r="FL1999" s="116"/>
      <c r="FM1999" s="116"/>
      <c r="FN1999" s="116"/>
    </row>
    <row r="2000" spans="1:170" s="3" customFormat="1" ht="15" customHeight="1" x14ac:dyDescent="0.2">
      <c r="A2000" s="457">
        <v>20150810</v>
      </c>
      <c r="B2000" s="457">
        <v>10</v>
      </c>
      <c r="C2000" s="458">
        <v>30</v>
      </c>
      <c r="D2000" s="458">
        <v>1</v>
      </c>
      <c r="E2000" s="458">
        <v>12</v>
      </c>
      <c r="F2000" s="458">
        <v>13</v>
      </c>
      <c r="G2000" s="461">
        <v>2.1</v>
      </c>
      <c r="H2000" s="435">
        <v>0</v>
      </c>
      <c r="I2000" s="459">
        <v>5944</v>
      </c>
      <c r="J2000" s="101" t="s">
        <v>5156</v>
      </c>
      <c r="K2000" s="460" t="str">
        <f>IF(B2000=2,"Z:\Data\MOOG\HeTao\raw\",IF(B2000=5,"Z:\Data\MOOG\Polo\raw\",IF(B2000=10,"Z:\Data\MOOG\Messi\raw\","")))</f>
        <v>Z:\Data\MOOG\Messi\raw\</v>
      </c>
      <c r="L2000" s="456" t="s">
        <v>7450</v>
      </c>
      <c r="M2000" s="569" t="str">
        <f>IF(NOT(ISERROR(FIND("Training_dt",W2000))),"'Plot Psychometric_HH_dt_yuchen'",IF(NOT(ISERROR(FIND("Training",W2000))),"'Plot Psychometric_HH'",IF(NOT(ISERROR(FIND("1DAT",W2000))),"'Plot Tuning Azimuth_HH'",IF(NOT(ISERROR(FIND("HD_dt",W2000))),"'Plot HeadingDiscimination_PSTH_HH_dt_yuchen'",IF(NOT(ISERROR(FIND("HD",W2000))),"'Plot HeadingDiscimination_PSTH_HH'",IF(NOT(ISERROR(FIND("MemSac",W2000))),"'Memory Saccade Analysis_HH'",IF(NOT(ISERROR(FIND("DelSac",W2000))),"'Memory Saccade Analysis_HH'",IF(NOT(ISERROR(FIND("u-stim",W2000))),"'Plot Microstim_HH'",""))))))))</f>
        <v>'Plot HeadingDiscimination_PSTH_HH'</v>
      </c>
      <c r="N2000" s="573">
        <v>1</v>
      </c>
      <c r="O2000" s="584">
        <v>-1</v>
      </c>
      <c r="P2000" s="590">
        <v>4</v>
      </c>
      <c r="Q2000" s="590">
        <f>IF(B2000=2,60,310)</f>
        <v>310</v>
      </c>
      <c r="R2000" s="590">
        <v>5</v>
      </c>
      <c r="S2000" s="590">
        <f>IF(B2000=2,60,-190)</f>
        <v>-190</v>
      </c>
      <c r="T2000" s="590">
        <v>1</v>
      </c>
      <c r="U2000" s="590">
        <f>IF(Z2000&lt;&gt;"",IF(NOT(ISERROR(FIND("SU",Z2000))),VALUE(RIGHT(Z2000,1))+4,IF(NOT(ISERROR(FIND("MU20",Z2000))),20,IF(NOT(ISERROR(FIND("MU21",Z2000))),21,IF(NOT(ISERROR(FIND("MU2",Z2000))),2,1)))),"")</f>
        <v>5</v>
      </c>
      <c r="V2000" s="583"/>
      <c r="W2000" s="455" t="s">
        <v>1986</v>
      </c>
      <c r="X2000" s="192"/>
      <c r="Y2000" s="219">
        <f>IF(NOT(ISERROR(FIND("MU=SU",X2000))),1,IF(Z2000&lt;&gt;"",IF(NOT(ISERROR(FIND("SU",Z2000))),1,0),""))</f>
        <v>1</v>
      </c>
      <c r="Z2000" s="217" t="s">
        <v>43</v>
      </c>
      <c r="AA2000" s="218">
        <v>26909</v>
      </c>
      <c r="AB2000" s="77">
        <v>16.546700000000001</v>
      </c>
      <c r="AC2000" s="78" t="s">
        <v>7457</v>
      </c>
      <c r="AD2000" s="199"/>
      <c r="AE2000" s="91"/>
      <c r="AF2000" s="79"/>
      <c r="AG2000" s="79"/>
      <c r="AH2000" s="80"/>
      <c r="AI2000" s="81"/>
      <c r="AJ2000" s="81"/>
      <c r="AK2000" s="81"/>
      <c r="AL2000" s="81"/>
      <c r="AM2000" s="114"/>
      <c r="AN2000" s="82"/>
      <c r="AO2000" s="83"/>
      <c r="AP2000" s="83"/>
      <c r="AQ2000" s="83"/>
      <c r="AR2000" s="84"/>
      <c r="AS2000" s="85"/>
      <c r="AT2000" s="85"/>
      <c r="AU2000" s="85"/>
      <c r="AV2000" s="85"/>
      <c r="AW2000" s="104"/>
      <c r="AX2000" s="86"/>
      <c r="AY2000" s="87"/>
      <c r="AZ2000" s="87"/>
      <c r="BA2000" s="87"/>
      <c r="BB2000" s="88"/>
      <c r="BC2000" s="89"/>
      <c r="BD2000" s="89"/>
      <c r="BE2000" s="89"/>
      <c r="BF2000" s="89"/>
      <c r="BG2000" s="115"/>
      <c r="BH2000" s="90"/>
      <c r="BI2000" s="251"/>
      <c r="BJ2000" s="252"/>
      <c r="BK2000" s="252"/>
      <c r="BL2000" s="230"/>
      <c r="BM2000" s="230"/>
      <c r="BN2000" s="230"/>
      <c r="BO2000" s="231"/>
      <c r="BP2000" s="231"/>
      <c r="BQ2000" s="231"/>
      <c r="BR2000" s="232"/>
      <c r="BS2000" s="232"/>
      <c r="BT2000" s="232"/>
      <c r="BU2000" s="230"/>
      <c r="BV2000" s="230"/>
      <c r="BW2000" s="231"/>
      <c r="BX2000" s="231"/>
      <c r="BY2000" s="232"/>
      <c r="BZ2000" s="235"/>
      <c r="CA2000" s="257"/>
      <c r="CB2000" s="233"/>
      <c r="CC2000" s="230"/>
      <c r="CD2000" s="230"/>
      <c r="CE2000" s="230"/>
      <c r="CF2000" s="230"/>
      <c r="CG2000" s="230"/>
      <c r="CH2000" s="230"/>
      <c r="CI2000" s="230"/>
      <c r="CJ2000" s="231"/>
      <c r="CK2000" s="231"/>
      <c r="CL2000" s="231"/>
      <c r="CM2000" s="231"/>
      <c r="CN2000" s="231"/>
      <c r="CO2000" s="231"/>
      <c r="CP2000" s="231"/>
      <c r="CQ2000" s="231"/>
      <c r="CR2000" s="232"/>
      <c r="CS2000" s="232"/>
      <c r="CT2000" s="232"/>
      <c r="CU2000" s="232"/>
      <c r="CV2000" s="232"/>
      <c r="CW2000" s="232"/>
      <c r="CX2000" s="232"/>
      <c r="CY2000" s="234"/>
      <c r="CZ2000" s="106">
        <v>0</v>
      </c>
      <c r="DA2000" s="106">
        <v>-45</v>
      </c>
      <c r="DB2000" s="106">
        <v>15</v>
      </c>
      <c r="DC2000" s="106">
        <v>1</v>
      </c>
      <c r="DD2000" s="106" t="s">
        <v>3503</v>
      </c>
      <c r="DE2000" s="498">
        <v>7</v>
      </c>
      <c r="DF2000" s="490">
        <v>7</v>
      </c>
      <c r="DG2000" s="107">
        <v>13</v>
      </c>
      <c r="DH2000" s="107" t="s">
        <v>7138</v>
      </c>
      <c r="DI2000" s="107">
        <v>3.0478399999999999</v>
      </c>
      <c r="DJ2000" s="107">
        <v>-2.7538100000000001</v>
      </c>
      <c r="DK2000" s="107">
        <v>3.6642199999999998</v>
      </c>
      <c r="DL2000" s="107">
        <v>-0.56710799999999995</v>
      </c>
      <c r="DM2000" s="110">
        <v>1.9782900000000001</v>
      </c>
      <c r="DN2000" s="110">
        <v>0.32974900000000001</v>
      </c>
      <c r="DO2000" s="110">
        <v>0.64444400000000002</v>
      </c>
      <c r="DP2000" s="110">
        <v>0.96597200000000005</v>
      </c>
      <c r="DQ2000" s="110">
        <v>0.50837699999999997</v>
      </c>
      <c r="DR2000" s="110">
        <v>0.848325</v>
      </c>
      <c r="DS2000" s="110">
        <v>0.53129000000000004</v>
      </c>
      <c r="DT2000" s="110">
        <v>0.88314199999999998</v>
      </c>
      <c r="DU2000" s="497">
        <v>0.70901599999999998</v>
      </c>
      <c r="DV2000" s="497">
        <v>0</v>
      </c>
      <c r="DW2000" s="497">
        <v>0.66481699999999999</v>
      </c>
      <c r="DX2000" s="497">
        <v>0</v>
      </c>
      <c r="DY2000" s="497">
        <v>0.52223699999999995</v>
      </c>
      <c r="DZ2000" s="497">
        <v>0</v>
      </c>
      <c r="EA2000" s="288"/>
      <c r="EB2000" s="501"/>
      <c r="EC2000" s="501"/>
      <c r="ED2000" s="99"/>
      <c r="EE2000" s="501"/>
      <c r="EF2000" s="501"/>
      <c r="EG2000" s="99"/>
      <c r="EH2000" s="99"/>
      <c r="EI2000" s="99"/>
      <c r="EJ2000" s="99"/>
      <c r="EK2000" s="99"/>
      <c r="EL2000" s="99"/>
      <c r="EM2000" s="99"/>
      <c r="EN2000" s="99"/>
      <c r="EO2000" s="99"/>
      <c r="EP2000" s="99"/>
      <c r="EQ2000" s="99"/>
      <c r="ER2000" s="99"/>
      <c r="ES2000" s="99"/>
      <c r="ET2000" s="99"/>
      <c r="EU2000" s="99"/>
      <c r="EV2000" s="99"/>
      <c r="EW2000" s="99"/>
      <c r="EX2000" s="119"/>
      <c r="EY2000" s="121"/>
      <c r="EZ2000" s="524"/>
      <c r="FA2000" s="83">
        <v>13</v>
      </c>
      <c r="FB2000" s="126">
        <v>14</v>
      </c>
      <c r="FC2000" s="505">
        <v>3.0478399999999999</v>
      </c>
      <c r="FD2000" s="505">
        <v>-2.7538100000000001</v>
      </c>
      <c r="FE2000" s="116">
        <v>3.6642199999999998</v>
      </c>
      <c r="FF2000" s="116">
        <v>-0.56710799999999995</v>
      </c>
      <c r="FG2000" s="116">
        <v>1.9782900000000001</v>
      </c>
      <c r="FH2000" s="116">
        <v>0.32974900000000001</v>
      </c>
      <c r="FI2000" s="116" t="s">
        <v>7583</v>
      </c>
      <c r="FJ2000" s="116" t="s">
        <v>7584</v>
      </c>
      <c r="FK2000" s="116" t="s">
        <v>7585</v>
      </c>
      <c r="FL2000" s="116" t="s">
        <v>7586</v>
      </c>
      <c r="FM2000" s="116" t="s">
        <v>7587</v>
      </c>
      <c r="FN2000" s="116" t="s">
        <v>7588</v>
      </c>
    </row>
    <row r="2001" spans="1:170" s="3" customFormat="1" ht="15" customHeight="1" x14ac:dyDescent="0.2">
      <c r="A2001" s="457">
        <v>20150811</v>
      </c>
      <c r="B2001" s="457">
        <v>10</v>
      </c>
      <c r="C2001" s="458">
        <v>31</v>
      </c>
      <c r="D2001" s="458">
        <v>1</v>
      </c>
      <c r="E2001" s="458">
        <v>11</v>
      </c>
      <c r="F2001" s="458">
        <v>13</v>
      </c>
      <c r="G2001" s="461">
        <v>2.1</v>
      </c>
      <c r="H2001" s="435">
        <v>0</v>
      </c>
      <c r="I2001" s="459">
        <v>6805</v>
      </c>
      <c r="J2001" s="101" t="s">
        <v>1979</v>
      </c>
      <c r="K2001" s="460" t="str">
        <f>IF(B2001=2,"Z:\Data\MOOG\HeTao\raw\",IF(B2001=5,"Z:\Data\MOOG\Polo\raw\",IF(B2001=10,"Z:\Data\MOOG\Messi\raw\","")))</f>
        <v>Z:\Data\MOOG\Messi\raw\</v>
      </c>
      <c r="L2001" s="456" t="s">
        <v>7441</v>
      </c>
      <c r="M2001" s="569" t="str">
        <f>IF(NOT(ISERROR(FIND("Training_dt",W2001))),"'Plot Psychometric_HH_dt_yuchen'",IF(NOT(ISERROR(FIND("Training",W2001))),"'Plot Psychometric_HH'",IF(NOT(ISERROR(FIND("1DAT",W2001))),"'Plot Tuning Azimuth_HH'",IF(NOT(ISERROR(FIND("HD_dt",W2001))),"'Plot HeadingDiscimination_PSTH_HH_dt_yuchen'",IF(NOT(ISERROR(FIND("HD",W2001))),"'Plot HeadingDiscimination_PSTH_HH'",IF(NOT(ISERROR(FIND("MemSac",W2001))),"'Memory Saccade Analysis_HH'",IF(NOT(ISERROR(FIND("DelSac",W2001))),"'Memory Saccade Analysis_HH'",IF(NOT(ISERROR(FIND("u-stim",W2001))),"'Plot Microstim_HH'",""))))))))</f>
        <v>'Memory Saccade Analysis_HH'</v>
      </c>
      <c r="N2001" s="573" t="s">
        <v>7460</v>
      </c>
      <c r="O2001" s="584">
        <v>-1</v>
      </c>
      <c r="P2001" s="590">
        <v>4</v>
      </c>
      <c r="Q2001" s="590">
        <f>IF(B2001=2,60,310)</f>
        <v>310</v>
      </c>
      <c r="R2001" s="590">
        <v>5</v>
      </c>
      <c r="S2001" s="590">
        <f>IF(B2001=2,60,-190)</f>
        <v>-190</v>
      </c>
      <c r="T2001" s="590">
        <v>1</v>
      </c>
      <c r="U2001" s="590">
        <f>IF(Z2001&lt;&gt;"",IF(NOT(ISERROR(FIND("SU",Z2001))),VALUE(RIGHT(Z2001,1))+4,IF(NOT(ISERROR(FIND("MU20",Z2001))),20,IF(NOT(ISERROR(FIND("MU21",Z2001))),21,IF(NOT(ISERROR(FIND("MU2",Z2001))),2,1)))),"")</f>
        <v>5</v>
      </c>
      <c r="V2001" s="583"/>
      <c r="W2001" s="455" t="s">
        <v>2172</v>
      </c>
      <c r="X2001" s="192"/>
      <c r="Y2001" s="219">
        <f>IF(NOT(ISERROR(FIND("MU=SU",X2001))),1,IF(Z2001&lt;&gt;"",IF(NOT(ISERROR(FIND("SU",Z2001))),1,0),""))</f>
        <v>1</v>
      </c>
      <c r="Z2001" s="217" t="s">
        <v>43</v>
      </c>
      <c r="AA2001" s="218">
        <v>2262</v>
      </c>
      <c r="AB2001" s="77">
        <v>13.782400000000001</v>
      </c>
      <c r="AC2001" s="78" t="s">
        <v>7459</v>
      </c>
      <c r="AD2001" s="199" t="s">
        <v>7458</v>
      </c>
      <c r="AE2001" s="91"/>
      <c r="AF2001" s="79"/>
      <c r="AG2001" s="79"/>
      <c r="AH2001" s="80"/>
      <c r="AI2001" s="81"/>
      <c r="AJ2001" s="81"/>
      <c r="AK2001" s="81"/>
      <c r="AL2001" s="81"/>
      <c r="AM2001" s="114"/>
      <c r="AN2001" s="82"/>
      <c r="AO2001" s="83"/>
      <c r="AP2001" s="83"/>
      <c r="AQ2001" s="83"/>
      <c r="AR2001" s="84"/>
      <c r="AS2001" s="85"/>
      <c r="AT2001" s="85"/>
      <c r="AU2001" s="85"/>
      <c r="AV2001" s="85"/>
      <c r="AW2001" s="104"/>
      <c r="AX2001" s="86"/>
      <c r="AY2001" s="87"/>
      <c r="AZ2001" s="87"/>
      <c r="BA2001" s="87"/>
      <c r="BB2001" s="88"/>
      <c r="BC2001" s="89"/>
      <c r="BD2001" s="89"/>
      <c r="BE2001" s="89"/>
      <c r="BF2001" s="89"/>
      <c r="BG2001" s="115"/>
      <c r="BH2001" s="90"/>
      <c r="BI2001" s="251"/>
      <c r="BJ2001" s="252"/>
      <c r="BK2001" s="252"/>
      <c r="BL2001" s="230"/>
      <c r="BM2001" s="230"/>
      <c r="BN2001" s="230"/>
      <c r="BO2001" s="231"/>
      <c r="BP2001" s="231"/>
      <c r="BQ2001" s="231"/>
      <c r="BR2001" s="232"/>
      <c r="BS2001" s="232"/>
      <c r="BT2001" s="232"/>
      <c r="BU2001" s="230"/>
      <c r="BV2001" s="230"/>
      <c r="BW2001" s="231"/>
      <c r="BX2001" s="231"/>
      <c r="BY2001" s="232"/>
      <c r="BZ2001" s="235"/>
      <c r="CA2001" s="257"/>
      <c r="CB2001" s="233"/>
      <c r="CC2001" s="230"/>
      <c r="CD2001" s="230"/>
      <c r="CE2001" s="230"/>
      <c r="CF2001" s="230"/>
      <c r="CG2001" s="230"/>
      <c r="CH2001" s="230"/>
      <c r="CI2001" s="230"/>
      <c r="CJ2001" s="231"/>
      <c r="CK2001" s="231"/>
      <c r="CL2001" s="231"/>
      <c r="CM2001" s="231"/>
      <c r="CN2001" s="231"/>
      <c r="CO2001" s="231"/>
      <c r="CP2001" s="231"/>
      <c r="CQ2001" s="231"/>
      <c r="CR2001" s="232"/>
      <c r="CS2001" s="232"/>
      <c r="CT2001" s="232"/>
      <c r="CU2001" s="232"/>
      <c r="CV2001" s="232"/>
      <c r="CW2001" s="232"/>
      <c r="CX2001" s="232"/>
      <c r="CY2001" s="234"/>
      <c r="CZ2001" s="106"/>
      <c r="DA2001" s="106"/>
      <c r="DB2001" s="106">
        <v>5</v>
      </c>
      <c r="DC2001" s="106">
        <v>0.8</v>
      </c>
      <c r="DD2001" s="106"/>
      <c r="DE2001" s="106"/>
      <c r="DF2001" s="92"/>
      <c r="DG2001" s="107"/>
      <c r="DH2001" s="107"/>
      <c r="DI2001" s="107"/>
      <c r="DJ2001" s="107"/>
      <c r="DK2001" s="107"/>
      <c r="DL2001" s="107"/>
      <c r="DM2001" s="110"/>
      <c r="DN2001" s="110"/>
      <c r="DO2001" s="110"/>
      <c r="DP2001" s="110"/>
      <c r="DQ2001" s="110"/>
      <c r="DR2001" s="110"/>
      <c r="DS2001" s="110"/>
      <c r="DT2001" s="110"/>
      <c r="DU2001" s="497"/>
      <c r="DV2001" s="497"/>
      <c r="DW2001" s="497"/>
      <c r="DX2001" s="497"/>
      <c r="DY2001" s="497"/>
      <c r="DZ2001" s="497"/>
      <c r="EA2001" s="288">
        <v>0.10009800000000001</v>
      </c>
      <c r="EB2001" s="111">
        <v>1.70234E-10</v>
      </c>
      <c r="EC2001" s="111">
        <v>3.3113199999999999E-4</v>
      </c>
      <c r="ED2001" s="99">
        <v>5.8180099999999998E-2</v>
      </c>
      <c r="EE2001" s="111">
        <v>2.7029499999999999E-4</v>
      </c>
      <c r="EF2001" s="111">
        <v>7.0900699999999997E-2</v>
      </c>
      <c r="EG2001" s="99">
        <v>-105.145</v>
      </c>
      <c r="EH2001" s="99">
        <v>152.559</v>
      </c>
      <c r="EI2001" s="99">
        <v>179.21</v>
      </c>
      <c r="EJ2001" s="99">
        <v>116.173</v>
      </c>
      <c r="EK2001" s="99">
        <v>127.90300000000001</v>
      </c>
      <c r="EL2001" s="99">
        <v>92.190200000000004</v>
      </c>
      <c r="EM2001" s="99">
        <v>0.53033699999999995</v>
      </c>
      <c r="EN2001" s="99">
        <v>0.81407399999999996</v>
      </c>
      <c r="EO2001" s="99">
        <v>0.65107300000000001</v>
      </c>
      <c r="EP2001" s="99">
        <v>0.57737899999999998</v>
      </c>
      <c r="EQ2001" s="99">
        <v>0.69343399999999999</v>
      </c>
      <c r="ER2001" s="99">
        <v>0.59865699999999999</v>
      </c>
      <c r="ES2001" s="99">
        <v>0</v>
      </c>
      <c r="ET2001" s="99">
        <v>23.8688</v>
      </c>
      <c r="EU2001" s="99">
        <v>3.5840900000000002</v>
      </c>
      <c r="EV2001" s="99">
        <v>4.2669800000000002</v>
      </c>
      <c r="EW2001" s="99">
        <v>16.5853</v>
      </c>
      <c r="EX2001" s="119">
        <v>11.529299999999999</v>
      </c>
      <c r="EY2001" s="121"/>
      <c r="EZ2001" s="287"/>
      <c r="FA2001" s="83"/>
      <c r="FB2001" s="126"/>
      <c r="FC2001" s="116"/>
      <c r="FD2001" s="116"/>
      <c r="FE2001" s="116"/>
      <c r="FF2001" s="116"/>
      <c r="FG2001" s="116"/>
      <c r="FH2001" s="116"/>
      <c r="FI2001" s="116"/>
      <c r="FJ2001" s="116"/>
      <c r="FK2001" s="116"/>
      <c r="FL2001" s="116"/>
      <c r="FM2001" s="116"/>
      <c r="FN2001" s="116"/>
    </row>
    <row r="2002" spans="1:170" s="3" customFormat="1" ht="15" customHeight="1" x14ac:dyDescent="0.2">
      <c r="A2002" s="457">
        <v>20150811</v>
      </c>
      <c r="B2002" s="457">
        <v>10</v>
      </c>
      <c r="C2002" s="458">
        <v>31</v>
      </c>
      <c r="D2002" s="458">
        <v>1</v>
      </c>
      <c r="E2002" s="458">
        <v>11</v>
      </c>
      <c r="F2002" s="458">
        <v>13</v>
      </c>
      <c r="G2002" s="461">
        <v>2.1</v>
      </c>
      <c r="H2002" s="435">
        <v>0</v>
      </c>
      <c r="I2002" s="459">
        <v>6805</v>
      </c>
      <c r="J2002" s="101" t="s">
        <v>1979</v>
      </c>
      <c r="K2002" s="460" t="str">
        <f>IF(B2002=2,"Z:\Data\MOOG\HeTao\raw\",IF(B2002=5,"Z:\Data\MOOG\Polo\raw\",IF(B2002=10,"Z:\Data\MOOG\Messi\raw\","")))</f>
        <v>Z:\Data\MOOG\Messi\raw\</v>
      </c>
      <c r="L2002" s="456" t="s">
        <v>7461</v>
      </c>
      <c r="M2002" s="569" t="str">
        <f>IF(NOT(ISERROR(FIND("Training_dt",W2002))),"'Plot Psychometric_HH_dt_yuchen'",IF(NOT(ISERROR(FIND("Training",W2002))),"'Plot Psychometric_HH'",IF(NOT(ISERROR(FIND("1DAT",W2002))),"'Plot Tuning Azimuth_HH'",IF(NOT(ISERROR(FIND("HD_dt",W2002))),"'Plot HeadingDiscimination_PSTH_HH_dt_yuchen'",IF(NOT(ISERROR(FIND("HD",W2002))),"'Plot HeadingDiscimination_PSTH_HH'",IF(NOT(ISERROR(FIND("MemSac",W2002))),"'Memory Saccade Analysis_HH'",IF(NOT(ISERROR(FIND("DelSac",W2002))),"'Memory Saccade Analysis_HH'",IF(NOT(ISERROR(FIND("u-stim",W2002))),"'Plot Microstim_HH'",""))))))))</f>
        <v>'Memory Saccade Analysis_HH'</v>
      </c>
      <c r="N2002" s="573">
        <v>1</v>
      </c>
      <c r="O2002" s="584">
        <v>-1</v>
      </c>
      <c r="P2002" s="590">
        <v>4</v>
      </c>
      <c r="Q2002" s="590">
        <f>IF(B2002=2,60,310)</f>
        <v>310</v>
      </c>
      <c r="R2002" s="590">
        <v>5</v>
      </c>
      <c r="S2002" s="590">
        <f>IF(B2002=2,60,-190)</f>
        <v>-190</v>
      </c>
      <c r="T2002" s="590">
        <v>1</v>
      </c>
      <c r="U2002" s="590">
        <f>IF(Z2002&lt;&gt;"",IF(NOT(ISERROR(FIND("SU",Z2002))),VALUE(RIGHT(Z2002,1))+4,IF(NOT(ISERROR(FIND("MU20",Z2002))),20,IF(NOT(ISERROR(FIND("MU21",Z2002))),21,IF(NOT(ISERROR(FIND("MU2",Z2002))),2,1)))),"")</f>
        <v>5</v>
      </c>
      <c r="V2002" s="583"/>
      <c r="W2002" s="455" t="s">
        <v>3863</v>
      </c>
      <c r="X2002" s="192"/>
      <c r="Y2002" s="219">
        <f>IF(NOT(ISERROR(FIND("MU=SU",X2002))),1,IF(Z2002&lt;&gt;"",IF(NOT(ISERROR(FIND("SU",Z2002))),1,0),""))</f>
        <v>1</v>
      </c>
      <c r="Z2002" s="217" t="s">
        <v>43</v>
      </c>
      <c r="AA2002" s="218">
        <v>5851</v>
      </c>
      <c r="AB2002" s="77">
        <v>12.5608</v>
      </c>
      <c r="AC2002" s="78" t="s">
        <v>7462</v>
      </c>
      <c r="AD2002" s="199"/>
      <c r="AE2002" s="91"/>
      <c r="AF2002" s="79"/>
      <c r="AG2002" s="79"/>
      <c r="AH2002" s="80"/>
      <c r="AI2002" s="81"/>
      <c r="AJ2002" s="81"/>
      <c r="AK2002" s="81"/>
      <c r="AL2002" s="81"/>
      <c r="AM2002" s="114"/>
      <c r="AN2002" s="82"/>
      <c r="AO2002" s="83"/>
      <c r="AP2002" s="83"/>
      <c r="AQ2002" s="83"/>
      <c r="AR2002" s="84"/>
      <c r="AS2002" s="85"/>
      <c r="AT2002" s="85"/>
      <c r="AU2002" s="85"/>
      <c r="AV2002" s="85"/>
      <c r="AW2002" s="104"/>
      <c r="AX2002" s="86"/>
      <c r="AY2002" s="87"/>
      <c r="AZ2002" s="87"/>
      <c r="BA2002" s="87"/>
      <c r="BB2002" s="88"/>
      <c r="BC2002" s="89"/>
      <c r="BD2002" s="89"/>
      <c r="BE2002" s="89"/>
      <c r="BF2002" s="89"/>
      <c r="BG2002" s="115"/>
      <c r="BH2002" s="90"/>
      <c r="BI2002" s="251"/>
      <c r="BJ2002" s="252"/>
      <c r="BK2002" s="252"/>
      <c r="BL2002" s="230"/>
      <c r="BM2002" s="230"/>
      <c r="BN2002" s="230"/>
      <c r="BO2002" s="231"/>
      <c r="BP2002" s="231"/>
      <c r="BQ2002" s="231"/>
      <c r="BR2002" s="232"/>
      <c r="BS2002" s="232"/>
      <c r="BT2002" s="232"/>
      <c r="BU2002" s="230"/>
      <c r="BV2002" s="230"/>
      <c r="BW2002" s="231"/>
      <c r="BX2002" s="231"/>
      <c r="BY2002" s="232"/>
      <c r="BZ2002" s="235"/>
      <c r="CA2002" s="257"/>
      <c r="CB2002" s="233"/>
      <c r="CC2002" s="230"/>
      <c r="CD2002" s="230"/>
      <c r="CE2002" s="230"/>
      <c r="CF2002" s="230"/>
      <c r="CG2002" s="230"/>
      <c r="CH2002" s="230"/>
      <c r="CI2002" s="230"/>
      <c r="CJ2002" s="231"/>
      <c r="CK2002" s="231"/>
      <c r="CL2002" s="231"/>
      <c r="CM2002" s="231"/>
      <c r="CN2002" s="231"/>
      <c r="CO2002" s="231"/>
      <c r="CP2002" s="231"/>
      <c r="CQ2002" s="231"/>
      <c r="CR2002" s="232"/>
      <c r="CS2002" s="232"/>
      <c r="CT2002" s="232"/>
      <c r="CU2002" s="232"/>
      <c r="CV2002" s="232"/>
      <c r="CW2002" s="232"/>
      <c r="CX2002" s="232"/>
      <c r="CY2002" s="234"/>
      <c r="CZ2002" s="106"/>
      <c r="DA2002" s="106">
        <v>-50</v>
      </c>
      <c r="DB2002" s="106">
        <v>5</v>
      </c>
      <c r="DC2002" s="106">
        <v>1</v>
      </c>
      <c r="DD2002" s="106"/>
      <c r="DE2002" s="106"/>
      <c r="DF2002" s="92"/>
      <c r="DG2002" s="107"/>
      <c r="DH2002" s="107"/>
      <c r="DI2002" s="107"/>
      <c r="DJ2002" s="107"/>
      <c r="DK2002" s="107"/>
      <c r="DL2002" s="107"/>
      <c r="DM2002" s="110"/>
      <c r="DN2002" s="110"/>
      <c r="DO2002" s="110"/>
      <c r="DP2002" s="110"/>
      <c r="DQ2002" s="110"/>
      <c r="DR2002" s="110"/>
      <c r="DS2002" s="110"/>
      <c r="DT2002" s="110"/>
      <c r="DU2002" s="497"/>
      <c r="DV2002" s="497"/>
      <c r="DW2002" s="497"/>
      <c r="DX2002" s="497"/>
      <c r="DY2002" s="497"/>
      <c r="DZ2002" s="497"/>
      <c r="EA2002" s="288">
        <v>0.68565200000000004</v>
      </c>
      <c r="EB2002" s="111">
        <v>3.3380200000000002E-15</v>
      </c>
      <c r="EC2002" s="111">
        <v>2.93002E-4</v>
      </c>
      <c r="ED2002" s="99">
        <v>8.40273E-4</v>
      </c>
      <c r="EE2002" s="111">
        <v>1.21669E-7</v>
      </c>
      <c r="EF2002" s="111">
        <v>0.78525400000000001</v>
      </c>
      <c r="EG2002" s="99">
        <v>-90</v>
      </c>
      <c r="EH2002" s="99">
        <v>90</v>
      </c>
      <c r="EI2002" s="99">
        <v>90</v>
      </c>
      <c r="EJ2002" s="99">
        <v>90</v>
      </c>
      <c r="EK2002" s="99">
        <v>90</v>
      </c>
      <c r="EL2002" s="99">
        <v>-90</v>
      </c>
      <c r="EM2002" s="99">
        <v>6.0584199999999998E-2</v>
      </c>
      <c r="EN2002" s="99">
        <v>0.66681000000000001</v>
      </c>
      <c r="EO2002" s="99">
        <v>0.386687</v>
      </c>
      <c r="EP2002" s="99">
        <v>0.36443599999999998</v>
      </c>
      <c r="EQ2002" s="99">
        <v>0.50643000000000005</v>
      </c>
      <c r="ER2002" s="99">
        <v>4.1584200000000002E-2</v>
      </c>
      <c r="ES2002" s="99">
        <v>0</v>
      </c>
      <c r="ET2002" s="99">
        <v>16.429500000000001</v>
      </c>
      <c r="EU2002" s="99">
        <v>1.7271300000000001</v>
      </c>
      <c r="EV2002" s="99">
        <v>7.31297</v>
      </c>
      <c r="EW2002" s="99">
        <v>13.1851</v>
      </c>
      <c r="EX2002" s="119">
        <v>6.6313800000000001</v>
      </c>
      <c r="EY2002" s="121"/>
      <c r="EZ2002" s="287"/>
      <c r="FA2002" s="83"/>
      <c r="FB2002" s="126"/>
      <c r="FC2002" s="116"/>
      <c r="FD2002" s="116"/>
      <c r="FE2002" s="116"/>
      <c r="FF2002" s="116"/>
      <c r="FG2002" s="116"/>
      <c r="FH2002" s="116"/>
      <c r="FI2002" s="116"/>
      <c r="FJ2002" s="116"/>
      <c r="FK2002" s="116"/>
      <c r="FL2002" s="116"/>
      <c r="FM2002" s="116"/>
      <c r="FN2002" s="116"/>
    </row>
    <row r="2003" spans="1:170" s="3" customFormat="1" ht="15" customHeight="1" x14ac:dyDescent="0.2">
      <c r="A2003" s="457">
        <v>20150811</v>
      </c>
      <c r="B2003" s="457">
        <v>10</v>
      </c>
      <c r="C2003" s="458">
        <v>31</v>
      </c>
      <c r="D2003" s="458">
        <v>1</v>
      </c>
      <c r="E2003" s="458">
        <v>11</v>
      </c>
      <c r="F2003" s="458">
        <v>13</v>
      </c>
      <c r="G2003" s="461">
        <v>2.1</v>
      </c>
      <c r="H2003" s="435">
        <v>0</v>
      </c>
      <c r="I2003" s="459">
        <v>7055</v>
      </c>
      <c r="J2003" s="101" t="s">
        <v>1979</v>
      </c>
      <c r="K2003" s="460" t="str">
        <f>IF(B2003=2,"Z:\Data\MOOG\HeTao\raw\",IF(B2003=5,"Z:\Data\MOOG\Polo\raw\",IF(B2003=10,"Z:\Data\MOOG\Messi\raw\","")))</f>
        <v>Z:\Data\MOOG\Messi\raw\</v>
      </c>
      <c r="L2003" s="456" t="s">
        <v>7463</v>
      </c>
      <c r="M2003" s="569" t="str">
        <f>IF(NOT(ISERROR(FIND("Training_dt",W2003))),"'Plot Psychometric_HH_dt_yuchen'",IF(NOT(ISERROR(FIND("Training",W2003))),"'Plot Psychometric_HH'",IF(NOT(ISERROR(FIND("1DAT",W2003))),"'Plot Tuning Azimuth_HH'",IF(NOT(ISERROR(FIND("HD_dt",W2003))),"'Plot HeadingDiscimination_PSTH_HH_dt_yuchen'",IF(NOT(ISERROR(FIND("HD",W2003))),"'Plot HeadingDiscimination_PSTH_HH'",IF(NOT(ISERROR(FIND("MemSac",W2003))),"'Memory Saccade Analysis_HH'",IF(NOT(ISERROR(FIND("DelSac",W2003))),"'Memory Saccade Analysis_HH'",IF(NOT(ISERROR(FIND("u-stim",W2003))),"'Plot Microstim_HH'",""))))))))</f>
        <v>'Memory Saccade Analysis_HH'</v>
      </c>
      <c r="N2003" s="573">
        <v>1</v>
      </c>
      <c r="O2003" s="584">
        <v>-1</v>
      </c>
      <c r="P2003" s="590">
        <v>4</v>
      </c>
      <c r="Q2003" s="590">
        <f>IF(B2003=2,60,310)</f>
        <v>310</v>
      </c>
      <c r="R2003" s="590">
        <v>5</v>
      </c>
      <c r="S2003" s="590">
        <f>IF(B2003=2,60,-190)</f>
        <v>-190</v>
      </c>
      <c r="T2003" s="590">
        <v>1</v>
      </c>
      <c r="U2003" s="590">
        <f>IF(Z2003&lt;&gt;"",IF(NOT(ISERROR(FIND("SU",Z2003))),VALUE(RIGHT(Z2003,1))+4,IF(NOT(ISERROR(FIND("MU20",Z2003))),20,IF(NOT(ISERROR(FIND("MU21",Z2003))),21,IF(NOT(ISERROR(FIND("MU2",Z2003))),2,1)))),"")</f>
        <v>5</v>
      </c>
      <c r="V2003" s="583"/>
      <c r="W2003" s="455" t="s">
        <v>2172</v>
      </c>
      <c r="X2003" s="192"/>
      <c r="Y2003" s="219">
        <f>IF(NOT(ISERROR(FIND("MU=SU",X2003))),1,IF(Z2003&lt;&gt;"",IF(NOT(ISERROR(FIND("SU",Z2003))),1,0),""))</f>
        <v>1</v>
      </c>
      <c r="Z2003" s="217" t="s">
        <v>43</v>
      </c>
      <c r="AA2003" s="218">
        <v>3713</v>
      </c>
      <c r="AB2003" s="77">
        <v>10.9846</v>
      </c>
      <c r="AC2003" s="78" t="s">
        <v>7464</v>
      </c>
      <c r="AD2003" s="199"/>
      <c r="AE2003" s="91"/>
      <c r="AF2003" s="79"/>
      <c r="AG2003" s="79"/>
      <c r="AH2003" s="80"/>
      <c r="AI2003" s="81"/>
      <c r="AJ2003" s="81"/>
      <c r="AK2003" s="81"/>
      <c r="AL2003" s="81"/>
      <c r="AM2003" s="114"/>
      <c r="AN2003" s="82"/>
      <c r="AO2003" s="83"/>
      <c r="AP2003" s="83"/>
      <c r="AQ2003" s="83"/>
      <c r="AR2003" s="84"/>
      <c r="AS2003" s="85"/>
      <c r="AT2003" s="85"/>
      <c r="AU2003" s="85"/>
      <c r="AV2003" s="85"/>
      <c r="AW2003" s="104"/>
      <c r="AX2003" s="86"/>
      <c r="AY2003" s="87"/>
      <c r="AZ2003" s="87"/>
      <c r="BA2003" s="87"/>
      <c r="BB2003" s="88"/>
      <c r="BC2003" s="89"/>
      <c r="BD2003" s="89"/>
      <c r="BE2003" s="89"/>
      <c r="BF2003" s="89"/>
      <c r="BG2003" s="115"/>
      <c r="BH2003" s="90"/>
      <c r="BI2003" s="251"/>
      <c r="BJ2003" s="252"/>
      <c r="BK2003" s="252"/>
      <c r="BL2003" s="230"/>
      <c r="BM2003" s="230"/>
      <c r="BN2003" s="230"/>
      <c r="BO2003" s="231"/>
      <c r="BP2003" s="231"/>
      <c r="BQ2003" s="231"/>
      <c r="BR2003" s="232"/>
      <c r="BS2003" s="232"/>
      <c r="BT2003" s="232"/>
      <c r="BU2003" s="230"/>
      <c r="BV2003" s="230"/>
      <c r="BW2003" s="231"/>
      <c r="BX2003" s="231"/>
      <c r="BY2003" s="232"/>
      <c r="BZ2003" s="235"/>
      <c r="CA2003" s="257"/>
      <c r="CB2003" s="233"/>
      <c r="CC2003" s="230"/>
      <c r="CD2003" s="230"/>
      <c r="CE2003" s="230"/>
      <c r="CF2003" s="230"/>
      <c r="CG2003" s="230"/>
      <c r="CH2003" s="230"/>
      <c r="CI2003" s="230"/>
      <c r="CJ2003" s="231"/>
      <c r="CK2003" s="231"/>
      <c r="CL2003" s="231"/>
      <c r="CM2003" s="231"/>
      <c r="CN2003" s="231"/>
      <c r="CO2003" s="231"/>
      <c r="CP2003" s="231"/>
      <c r="CQ2003" s="231"/>
      <c r="CR2003" s="232"/>
      <c r="CS2003" s="232"/>
      <c r="CT2003" s="232"/>
      <c r="CU2003" s="232"/>
      <c r="CV2003" s="232"/>
      <c r="CW2003" s="232"/>
      <c r="CX2003" s="232"/>
      <c r="CY2003" s="234"/>
      <c r="CZ2003" s="106"/>
      <c r="DA2003" s="106"/>
      <c r="DB2003" s="106">
        <v>5</v>
      </c>
      <c r="DC2003" s="106">
        <v>0</v>
      </c>
      <c r="DD2003" s="106"/>
      <c r="DE2003" s="106"/>
      <c r="DF2003" s="92"/>
      <c r="DG2003" s="107"/>
      <c r="DH2003" s="107"/>
      <c r="DI2003" s="107"/>
      <c r="DJ2003" s="107"/>
      <c r="DK2003" s="107"/>
      <c r="DL2003" s="107"/>
      <c r="DM2003" s="110"/>
      <c r="DN2003" s="110"/>
      <c r="DO2003" s="110"/>
      <c r="DP2003" s="110"/>
      <c r="DQ2003" s="110"/>
      <c r="DR2003" s="110"/>
      <c r="DS2003" s="110"/>
      <c r="DT2003" s="110"/>
      <c r="DU2003" s="497"/>
      <c r="DV2003" s="497"/>
      <c r="DW2003" s="497"/>
      <c r="DX2003" s="497"/>
      <c r="DY2003" s="497"/>
      <c r="DZ2003" s="497"/>
      <c r="EA2003" s="288">
        <v>0.25824900000000001</v>
      </c>
      <c r="EB2003" s="111">
        <v>0.82258200000000004</v>
      </c>
      <c r="EC2003" s="111">
        <v>0.84200600000000003</v>
      </c>
      <c r="ED2003" s="99">
        <v>1.7762199999999999E-2</v>
      </c>
      <c r="EE2003" s="111">
        <v>0.35556900000000002</v>
      </c>
      <c r="EF2003" s="111">
        <v>1.9846600000000001E-4</v>
      </c>
      <c r="EG2003" s="99">
        <v>-150.99100000000001</v>
      </c>
      <c r="EH2003" s="99">
        <v>83.499399999999994</v>
      </c>
      <c r="EI2003" s="99">
        <v>-72.819599999999994</v>
      </c>
      <c r="EJ2003" s="99">
        <v>97.662300000000002</v>
      </c>
      <c r="EK2003" s="99">
        <v>91.776799999999994</v>
      </c>
      <c r="EL2003" s="99">
        <v>-44.195700000000002</v>
      </c>
      <c r="EM2003" s="99">
        <v>0.42480800000000002</v>
      </c>
      <c r="EN2003" s="99">
        <v>0.29967899999999997</v>
      </c>
      <c r="EO2003" s="99">
        <v>0.30007299999999998</v>
      </c>
      <c r="EP2003" s="99">
        <v>0.52700199999999997</v>
      </c>
      <c r="EQ2003" s="99">
        <v>0.41089300000000001</v>
      </c>
      <c r="ER2003" s="99">
        <v>0.59648400000000001</v>
      </c>
      <c r="ES2003" s="99">
        <v>0</v>
      </c>
      <c r="ET2003" s="99">
        <v>2.0026899999999999</v>
      </c>
      <c r="EU2003" s="99">
        <v>2.21706</v>
      </c>
      <c r="EV2003" s="99">
        <v>5.2070100000000004</v>
      </c>
      <c r="EW2003" s="99">
        <v>6.7310100000000004</v>
      </c>
      <c r="EX2003" s="119">
        <v>6.8580100000000002</v>
      </c>
      <c r="EY2003" s="121"/>
      <c r="EZ2003" s="287"/>
      <c r="FA2003" s="83"/>
      <c r="FB2003" s="126"/>
      <c r="FC2003" s="116"/>
      <c r="FD2003" s="116"/>
      <c r="FE2003" s="116"/>
      <c r="FF2003" s="116"/>
      <c r="FG2003" s="116"/>
      <c r="FH2003" s="116"/>
      <c r="FI2003" s="116"/>
      <c r="FJ2003" s="116"/>
      <c r="FK2003" s="116"/>
      <c r="FL2003" s="116"/>
      <c r="FM2003" s="116"/>
      <c r="FN2003" s="116"/>
    </row>
    <row r="2004" spans="1:170" s="3" customFormat="1" ht="15" customHeight="1" x14ac:dyDescent="0.2">
      <c r="A2004" s="457">
        <v>20150811</v>
      </c>
      <c r="B2004" s="457">
        <v>10</v>
      </c>
      <c r="C2004" s="458">
        <v>31</v>
      </c>
      <c r="D2004" s="458">
        <v>1</v>
      </c>
      <c r="E2004" s="458">
        <v>11</v>
      </c>
      <c r="F2004" s="458">
        <v>13</v>
      </c>
      <c r="G2004" s="461">
        <v>2.1</v>
      </c>
      <c r="H2004" s="435">
        <v>0</v>
      </c>
      <c r="I2004" s="459">
        <v>8044</v>
      </c>
      <c r="J2004" s="101" t="s">
        <v>1979</v>
      </c>
      <c r="K2004" s="460" t="str">
        <f>IF(B2004=2,"Z:\Data\MOOG\HeTao\raw\",IF(B2004=5,"Z:\Data\MOOG\Polo\raw\",IF(B2004=10,"Z:\Data\MOOG\Messi\raw\","")))</f>
        <v>Z:\Data\MOOG\Messi\raw\</v>
      </c>
      <c r="L2004" s="456" t="s">
        <v>7465</v>
      </c>
      <c r="M2004" s="569" t="str">
        <f>IF(NOT(ISERROR(FIND("Training_dt",W2004))),"'Plot Psychometric_HH_dt_yuchen'",IF(NOT(ISERROR(FIND("Training",W2004))),"'Plot Psychometric_HH'",IF(NOT(ISERROR(FIND("1DAT",W2004))),"'Plot Tuning Azimuth_HH'",IF(NOT(ISERROR(FIND("HD_dt",W2004))),"'Plot HeadingDiscimination_PSTH_HH_dt_yuchen'",IF(NOT(ISERROR(FIND("HD",W2004))),"'Plot HeadingDiscimination_PSTH_HH'",IF(NOT(ISERROR(FIND("MemSac",W2004))),"'Memory Saccade Analysis_HH'",IF(NOT(ISERROR(FIND("DelSac",W2004))),"'Memory Saccade Analysis_HH'",IF(NOT(ISERROR(FIND("u-stim",W2004))),"'Plot Microstim_HH'",""))))))))</f>
        <v>'Memory Saccade Analysis_HH'</v>
      </c>
      <c r="N2004" s="573">
        <v>1</v>
      </c>
      <c r="O2004" s="584">
        <v>-1</v>
      </c>
      <c r="P2004" s="590">
        <v>4</v>
      </c>
      <c r="Q2004" s="590">
        <f>IF(B2004=2,60,310)</f>
        <v>310</v>
      </c>
      <c r="R2004" s="590">
        <v>5</v>
      </c>
      <c r="S2004" s="590">
        <f>IF(B2004=2,60,-190)</f>
        <v>-190</v>
      </c>
      <c r="T2004" s="590">
        <v>1</v>
      </c>
      <c r="U2004" s="590">
        <f>IF(Z2004&lt;&gt;"",IF(NOT(ISERROR(FIND("SU",Z2004))),VALUE(RIGHT(Z2004,1))+4,IF(NOT(ISERROR(FIND("MU20",Z2004))),20,IF(NOT(ISERROR(FIND("MU21",Z2004))),21,IF(NOT(ISERROR(FIND("MU2",Z2004))),2,1)))),"")</f>
        <v>5</v>
      </c>
      <c r="V2004" s="583"/>
      <c r="W2004" s="455" t="s">
        <v>2172</v>
      </c>
      <c r="X2004" s="192"/>
      <c r="Y2004" s="219">
        <f>IF(NOT(ISERROR(FIND("MU=SU",X2004))),1,IF(Z2004&lt;&gt;"",IF(NOT(ISERROR(FIND("SU",Z2004))),1,0),""))</f>
        <v>1</v>
      </c>
      <c r="Z2004" s="217" t="s">
        <v>43</v>
      </c>
      <c r="AA2004" s="218">
        <v>5249</v>
      </c>
      <c r="AB2004" s="77">
        <v>17.296299999999999</v>
      </c>
      <c r="AC2004" s="78" t="s">
        <v>7466</v>
      </c>
      <c r="AD2004" s="199"/>
      <c r="AE2004" s="91"/>
      <c r="AF2004" s="79"/>
      <c r="AG2004" s="79"/>
      <c r="AH2004" s="80"/>
      <c r="AI2004" s="81"/>
      <c r="AJ2004" s="81"/>
      <c r="AK2004" s="81"/>
      <c r="AL2004" s="81"/>
      <c r="AM2004" s="114"/>
      <c r="AN2004" s="82"/>
      <c r="AO2004" s="83"/>
      <c r="AP2004" s="83"/>
      <c r="AQ2004" s="83"/>
      <c r="AR2004" s="84"/>
      <c r="AS2004" s="85"/>
      <c r="AT2004" s="85"/>
      <c r="AU2004" s="85"/>
      <c r="AV2004" s="85"/>
      <c r="AW2004" s="104"/>
      <c r="AX2004" s="86"/>
      <c r="AY2004" s="87"/>
      <c r="AZ2004" s="87"/>
      <c r="BA2004" s="87"/>
      <c r="BB2004" s="88"/>
      <c r="BC2004" s="89"/>
      <c r="BD2004" s="89"/>
      <c r="BE2004" s="89"/>
      <c r="BF2004" s="89"/>
      <c r="BG2004" s="115"/>
      <c r="BH2004" s="90"/>
      <c r="BI2004" s="251"/>
      <c r="BJ2004" s="252"/>
      <c r="BK2004" s="252"/>
      <c r="BL2004" s="230"/>
      <c r="BM2004" s="230"/>
      <c r="BN2004" s="230"/>
      <c r="BO2004" s="231"/>
      <c r="BP2004" s="231"/>
      <c r="BQ2004" s="231"/>
      <c r="BR2004" s="232"/>
      <c r="BS2004" s="232"/>
      <c r="BT2004" s="232"/>
      <c r="BU2004" s="230"/>
      <c r="BV2004" s="230"/>
      <c r="BW2004" s="231"/>
      <c r="BX2004" s="231"/>
      <c r="BY2004" s="232"/>
      <c r="BZ2004" s="235"/>
      <c r="CA2004" s="257"/>
      <c r="CB2004" s="233"/>
      <c r="CC2004" s="230"/>
      <c r="CD2004" s="230"/>
      <c r="CE2004" s="230"/>
      <c r="CF2004" s="230"/>
      <c r="CG2004" s="230"/>
      <c r="CH2004" s="230"/>
      <c r="CI2004" s="230"/>
      <c r="CJ2004" s="231"/>
      <c r="CK2004" s="231"/>
      <c r="CL2004" s="231"/>
      <c r="CM2004" s="231"/>
      <c r="CN2004" s="231"/>
      <c r="CO2004" s="231"/>
      <c r="CP2004" s="231"/>
      <c r="CQ2004" s="231"/>
      <c r="CR2004" s="232"/>
      <c r="CS2004" s="232"/>
      <c r="CT2004" s="232"/>
      <c r="CU2004" s="232"/>
      <c r="CV2004" s="232"/>
      <c r="CW2004" s="232"/>
      <c r="CX2004" s="232"/>
      <c r="CY2004" s="234"/>
      <c r="CZ2004" s="106"/>
      <c r="DA2004" s="106"/>
      <c r="DB2004" s="106">
        <v>5</v>
      </c>
      <c r="DC2004" s="106">
        <v>0.8</v>
      </c>
      <c r="DD2004" s="106"/>
      <c r="DE2004" s="106"/>
      <c r="DF2004" s="92"/>
      <c r="DG2004" s="107"/>
      <c r="DH2004" s="107"/>
      <c r="DI2004" s="107"/>
      <c r="DJ2004" s="107"/>
      <c r="DK2004" s="107"/>
      <c r="DL2004" s="107"/>
      <c r="DM2004" s="110"/>
      <c r="DN2004" s="110"/>
      <c r="DO2004" s="110"/>
      <c r="DP2004" s="110"/>
      <c r="DQ2004" s="110"/>
      <c r="DR2004" s="110"/>
      <c r="DS2004" s="110"/>
      <c r="DT2004" s="110"/>
      <c r="DU2004" s="497"/>
      <c r="DV2004" s="497"/>
      <c r="DW2004" s="497"/>
      <c r="DX2004" s="497"/>
      <c r="DY2004" s="497"/>
      <c r="DZ2004" s="497"/>
      <c r="EA2004" s="288">
        <v>0.82833299999999999</v>
      </c>
      <c r="EB2004" s="111">
        <v>8.6431699999999997E-7</v>
      </c>
      <c r="EC2004" s="111">
        <v>3.6828900000000002E-5</v>
      </c>
      <c r="ED2004" s="99">
        <v>0.24112500000000001</v>
      </c>
      <c r="EE2004" s="111">
        <v>1.1419199999999999E-2</v>
      </c>
      <c r="EF2004" s="111">
        <v>2.3346600000000001E-5</v>
      </c>
      <c r="EG2004" s="99">
        <v>-54.019599999999997</v>
      </c>
      <c r="EH2004" s="99">
        <v>136.232</v>
      </c>
      <c r="EI2004" s="99">
        <v>97.096599999999995</v>
      </c>
      <c r="EJ2004" s="99">
        <v>69.278099999999995</v>
      </c>
      <c r="EK2004" s="99">
        <v>0.75614099999999995</v>
      </c>
      <c r="EL2004" s="99">
        <v>-9.5318799999999992</v>
      </c>
      <c r="EM2004" s="99">
        <v>0.32945400000000002</v>
      </c>
      <c r="EN2004" s="99">
        <v>0.68916599999999995</v>
      </c>
      <c r="EO2004" s="99">
        <v>0.63871900000000004</v>
      </c>
      <c r="EP2004" s="99">
        <v>0.48132200000000003</v>
      </c>
      <c r="EQ2004" s="99">
        <v>0.54446700000000003</v>
      </c>
      <c r="ER2004" s="99">
        <v>0.62603500000000001</v>
      </c>
      <c r="ES2004" s="99">
        <v>0</v>
      </c>
      <c r="ET2004" s="99">
        <v>1.99013</v>
      </c>
      <c r="EU2004" s="99">
        <v>-2.9220799999999998</v>
      </c>
      <c r="EV2004" s="99">
        <v>-2.9405800000000002</v>
      </c>
      <c r="EW2004" s="99">
        <v>-4.2355200000000002</v>
      </c>
      <c r="EX2004" s="119">
        <v>-3.1024500000000002</v>
      </c>
      <c r="EY2004" s="121"/>
      <c r="EZ2004" s="287"/>
      <c r="FA2004" s="83"/>
      <c r="FB2004" s="126"/>
      <c r="FC2004" s="116"/>
      <c r="FD2004" s="116"/>
      <c r="FE2004" s="116"/>
      <c r="FF2004" s="116"/>
      <c r="FG2004" s="116"/>
      <c r="FH2004" s="116"/>
      <c r="FI2004" s="116"/>
      <c r="FJ2004" s="116"/>
      <c r="FK2004" s="116"/>
      <c r="FL2004" s="116"/>
      <c r="FM2004" s="116"/>
      <c r="FN2004" s="116"/>
    </row>
    <row r="2005" spans="1:170" s="3" customFormat="1" ht="15" customHeight="1" x14ac:dyDescent="0.2">
      <c r="A2005" s="457">
        <v>20150811</v>
      </c>
      <c r="B2005" s="457">
        <v>10</v>
      </c>
      <c r="C2005" s="458">
        <v>31</v>
      </c>
      <c r="D2005" s="458">
        <v>1</v>
      </c>
      <c r="E2005" s="458">
        <v>11</v>
      </c>
      <c r="F2005" s="458">
        <v>13</v>
      </c>
      <c r="G2005" s="461">
        <v>2.1</v>
      </c>
      <c r="H2005" s="435">
        <v>0</v>
      </c>
      <c r="I2005" s="459">
        <v>8044</v>
      </c>
      <c r="J2005" s="101" t="s">
        <v>1979</v>
      </c>
      <c r="K2005" s="460" t="str">
        <f>IF(B2005=2,"Z:\Data\MOOG\HeTao\raw\",IF(B2005=5,"Z:\Data\MOOG\Polo\raw\",IF(B2005=10,"Z:\Data\MOOG\Messi\raw\","")))</f>
        <v>Z:\Data\MOOG\Messi\raw\</v>
      </c>
      <c r="L2005" s="456" t="s">
        <v>7467</v>
      </c>
      <c r="M2005" s="569" t="str">
        <f>IF(NOT(ISERROR(FIND("Training_dt",W2005))),"'Plot Psychometric_HH_dt_yuchen'",IF(NOT(ISERROR(FIND("Training",W2005))),"'Plot Psychometric_HH'",IF(NOT(ISERROR(FIND("1DAT",W2005))),"'Plot Tuning Azimuth_HH'",IF(NOT(ISERROR(FIND("HD_dt",W2005))),"'Plot HeadingDiscimination_PSTH_HH_dt_yuchen'",IF(NOT(ISERROR(FIND("HD",W2005))),"'Plot HeadingDiscimination_PSTH_HH'",IF(NOT(ISERROR(FIND("MemSac",W2005))),"'Memory Saccade Analysis_HH'",IF(NOT(ISERROR(FIND("DelSac",W2005))),"'Memory Saccade Analysis_HH'",IF(NOT(ISERROR(FIND("u-stim",W2005))),"'Plot Microstim_HH'",""))))))))</f>
        <v>'Memory Saccade Analysis_HH'</v>
      </c>
      <c r="N2005" s="573">
        <v>1</v>
      </c>
      <c r="O2005" s="584">
        <v>-1</v>
      </c>
      <c r="P2005" s="590">
        <v>4</v>
      </c>
      <c r="Q2005" s="590">
        <f>IF(B2005=2,60,310)</f>
        <v>310</v>
      </c>
      <c r="R2005" s="590">
        <v>5</v>
      </c>
      <c r="S2005" s="590">
        <f>IF(B2005=2,60,-190)</f>
        <v>-190</v>
      </c>
      <c r="T2005" s="590">
        <v>1</v>
      </c>
      <c r="U2005" s="590">
        <f>IF(Z2005&lt;&gt;"",IF(NOT(ISERROR(FIND("SU",Z2005))),VALUE(RIGHT(Z2005,1))+4,IF(NOT(ISERROR(FIND("MU20",Z2005))),20,IF(NOT(ISERROR(FIND("MU21",Z2005))),21,IF(NOT(ISERROR(FIND("MU2",Z2005))),2,1)))),"")</f>
        <v>5</v>
      </c>
      <c r="V2005" s="583"/>
      <c r="W2005" s="455" t="s">
        <v>3033</v>
      </c>
      <c r="X2005" s="192"/>
      <c r="Y2005" s="219">
        <f>IF(NOT(ISERROR(FIND("MU=SU",X2005))),1,IF(Z2005&lt;&gt;"",IF(NOT(ISERROR(FIND("SU",Z2005))),1,0),""))</f>
        <v>1</v>
      </c>
      <c r="Z2005" s="217" t="s">
        <v>43</v>
      </c>
      <c r="AA2005" s="218">
        <v>6179</v>
      </c>
      <c r="AB2005" s="77">
        <v>23.668700000000001</v>
      </c>
      <c r="AC2005" s="78" t="s">
        <v>7468</v>
      </c>
      <c r="AD2005" s="199"/>
      <c r="AE2005" s="91"/>
      <c r="AF2005" s="79"/>
      <c r="AG2005" s="79"/>
      <c r="AH2005" s="80"/>
      <c r="AI2005" s="81"/>
      <c r="AJ2005" s="81"/>
      <c r="AK2005" s="81"/>
      <c r="AL2005" s="81"/>
      <c r="AM2005" s="114"/>
      <c r="AN2005" s="82"/>
      <c r="AO2005" s="83"/>
      <c r="AP2005" s="83"/>
      <c r="AQ2005" s="83"/>
      <c r="AR2005" s="84"/>
      <c r="AS2005" s="85"/>
      <c r="AT2005" s="85"/>
      <c r="AU2005" s="85"/>
      <c r="AV2005" s="85"/>
      <c r="AW2005" s="104"/>
      <c r="AX2005" s="86"/>
      <c r="AY2005" s="87"/>
      <c r="AZ2005" s="87"/>
      <c r="BA2005" s="87"/>
      <c r="BB2005" s="88"/>
      <c r="BC2005" s="89"/>
      <c r="BD2005" s="89"/>
      <c r="BE2005" s="89"/>
      <c r="BF2005" s="89"/>
      <c r="BG2005" s="115"/>
      <c r="BH2005" s="90"/>
      <c r="BI2005" s="251"/>
      <c r="BJ2005" s="252"/>
      <c r="BK2005" s="252"/>
      <c r="BL2005" s="230"/>
      <c r="BM2005" s="230"/>
      <c r="BN2005" s="230"/>
      <c r="BO2005" s="231"/>
      <c r="BP2005" s="231"/>
      <c r="BQ2005" s="231"/>
      <c r="BR2005" s="232"/>
      <c r="BS2005" s="232"/>
      <c r="BT2005" s="232"/>
      <c r="BU2005" s="230"/>
      <c r="BV2005" s="230"/>
      <c r="BW2005" s="231"/>
      <c r="BX2005" s="231"/>
      <c r="BY2005" s="232"/>
      <c r="BZ2005" s="235"/>
      <c r="CA2005" s="257"/>
      <c r="CB2005" s="233"/>
      <c r="CC2005" s="230"/>
      <c r="CD2005" s="230"/>
      <c r="CE2005" s="230"/>
      <c r="CF2005" s="230"/>
      <c r="CG2005" s="230"/>
      <c r="CH2005" s="230"/>
      <c r="CI2005" s="230"/>
      <c r="CJ2005" s="231"/>
      <c r="CK2005" s="231"/>
      <c r="CL2005" s="231"/>
      <c r="CM2005" s="231"/>
      <c r="CN2005" s="231"/>
      <c r="CO2005" s="231"/>
      <c r="CP2005" s="231"/>
      <c r="CQ2005" s="231"/>
      <c r="CR2005" s="232"/>
      <c r="CS2005" s="232"/>
      <c r="CT2005" s="232"/>
      <c r="CU2005" s="232"/>
      <c r="CV2005" s="232"/>
      <c r="CW2005" s="232"/>
      <c r="CX2005" s="232"/>
      <c r="CY2005" s="234"/>
      <c r="CZ2005" s="106"/>
      <c r="DA2005" s="106"/>
      <c r="DB2005" s="106">
        <v>5</v>
      </c>
      <c r="DC2005" s="106">
        <v>0.8</v>
      </c>
      <c r="DD2005" s="106"/>
      <c r="DE2005" s="106"/>
      <c r="DF2005" s="92"/>
      <c r="DG2005" s="107"/>
      <c r="DH2005" s="107"/>
      <c r="DI2005" s="107"/>
      <c r="DJ2005" s="107"/>
      <c r="DK2005" s="107"/>
      <c r="DL2005" s="107"/>
      <c r="DM2005" s="110"/>
      <c r="DN2005" s="110"/>
      <c r="DO2005" s="110"/>
      <c r="DP2005" s="110"/>
      <c r="DQ2005" s="110"/>
      <c r="DR2005" s="110"/>
      <c r="DS2005" s="110"/>
      <c r="DT2005" s="110"/>
      <c r="DU2005" s="497"/>
      <c r="DV2005" s="497"/>
      <c r="DW2005" s="497"/>
      <c r="DX2005" s="497"/>
      <c r="DY2005" s="497"/>
      <c r="DZ2005" s="497"/>
      <c r="EA2005" s="288">
        <v>0.63798100000000002</v>
      </c>
      <c r="EB2005" s="111">
        <v>4.5679500000000002E-5</v>
      </c>
      <c r="EC2005" s="111">
        <v>1.2928900000000001E-5</v>
      </c>
      <c r="ED2005" s="99">
        <v>2.64514E-2</v>
      </c>
      <c r="EE2005" s="111">
        <v>1.9979199999999999E-7</v>
      </c>
      <c r="EF2005" s="111">
        <v>1.14532E-15</v>
      </c>
      <c r="EG2005" s="99">
        <v>72.860699999999994</v>
      </c>
      <c r="EH2005" s="99">
        <v>151.989</v>
      </c>
      <c r="EI2005" s="99">
        <v>131.49</v>
      </c>
      <c r="EJ2005" s="99">
        <v>64.717200000000005</v>
      </c>
      <c r="EK2005" s="99">
        <v>-52.617800000000003</v>
      </c>
      <c r="EL2005" s="99">
        <v>-43.085999999999999</v>
      </c>
      <c r="EM2005" s="99">
        <v>0.31589</v>
      </c>
      <c r="EN2005" s="99">
        <v>0.63443300000000002</v>
      </c>
      <c r="EO2005" s="99">
        <v>0.63658499999999996</v>
      </c>
      <c r="EP2005" s="99">
        <v>0.51493599999999995</v>
      </c>
      <c r="EQ2005" s="99">
        <v>0.69098300000000001</v>
      </c>
      <c r="ER2005" s="99">
        <v>0.81036799999999998</v>
      </c>
      <c r="ES2005" s="99">
        <v>0</v>
      </c>
      <c r="ET2005" s="99">
        <v>2.7547600000000001</v>
      </c>
      <c r="EU2005" s="99">
        <v>2.04155</v>
      </c>
      <c r="EV2005" s="99">
        <v>-2.5087000000000002</v>
      </c>
      <c r="EW2005" s="99">
        <v>-4.3059799999999999</v>
      </c>
      <c r="EX2005" s="119">
        <v>6.2851299999999997</v>
      </c>
      <c r="EY2005" s="121"/>
      <c r="EZ2005" s="287"/>
      <c r="FA2005" s="83"/>
      <c r="FB2005" s="126"/>
      <c r="FC2005" s="116"/>
      <c r="FD2005" s="116"/>
      <c r="FE2005" s="116"/>
      <c r="FF2005" s="116"/>
      <c r="FG2005" s="116"/>
      <c r="FH2005" s="116"/>
      <c r="FI2005" s="116"/>
      <c r="FJ2005" s="116"/>
      <c r="FK2005" s="116"/>
      <c r="FL2005" s="116"/>
      <c r="FM2005" s="116"/>
      <c r="FN2005" s="116"/>
    </row>
    <row r="2006" spans="1:170" s="3" customFormat="1" ht="15" customHeight="1" x14ac:dyDescent="0.2">
      <c r="A2006" s="457">
        <v>20150811</v>
      </c>
      <c r="B2006" s="457">
        <v>10</v>
      </c>
      <c r="C2006" s="458">
        <v>31</v>
      </c>
      <c r="D2006" s="458">
        <v>1</v>
      </c>
      <c r="E2006" s="458">
        <v>11</v>
      </c>
      <c r="F2006" s="458">
        <v>13</v>
      </c>
      <c r="G2006" s="461">
        <v>2.1</v>
      </c>
      <c r="H2006" s="435">
        <v>0</v>
      </c>
      <c r="I2006" s="459">
        <v>8044</v>
      </c>
      <c r="J2006" s="101" t="s">
        <v>1979</v>
      </c>
      <c r="K2006" s="566" t="str">
        <f>IF(B2006=2,"Z:\Data\MOOG\HeTao\raw\",IF(B2006=5,"Z:\Data\MOOG\Polo\raw\",IF(B2006=10,"Z:\Data\MOOG\Messi\raw\","")))</f>
        <v>Z:\Data\MOOG\Messi\raw\</v>
      </c>
      <c r="L2006" s="456" t="s">
        <v>7469</v>
      </c>
      <c r="M2006" s="569" t="str">
        <f>IF(NOT(ISERROR(FIND("Training_dt",W2006))),"'Plot Psychometric_HH_dt_yuchen'",IF(NOT(ISERROR(FIND("Training",W2006))),"'Plot Psychometric_HH'",IF(NOT(ISERROR(FIND("1DAT",W2006))),"'Plot Tuning Azimuth_HH'",IF(NOT(ISERROR(FIND("HD_dt",W2006))),"'Plot HeadingDiscimination_PSTH_HH_dt_yuchen'",IF(NOT(ISERROR(FIND("HD",W2006))),"'Plot HeadingDiscimination_PSTH_HH'",IF(NOT(ISERROR(FIND("MemSac",W2006))),"'Memory Saccade Analysis_HH'",IF(NOT(ISERROR(FIND("DelSac",W2006))),"'Memory Saccade Analysis_HH'",IF(NOT(ISERROR(FIND("u-stim",W2006))),"'Plot Microstim_HH'",""))))))))</f>
        <v>'Plot HeadingDiscimination_PSTH_HH'</v>
      </c>
      <c r="N2006" s="573" t="s">
        <v>7470</v>
      </c>
      <c r="O2006" s="584">
        <v>-1</v>
      </c>
      <c r="P2006" s="590">
        <v>4</v>
      </c>
      <c r="Q2006" s="590">
        <f>IF(B2006=2,60,310)</f>
        <v>310</v>
      </c>
      <c r="R2006" s="590">
        <v>5</v>
      </c>
      <c r="S2006" s="590">
        <f>IF(B2006=2,60,-190)</f>
        <v>-190</v>
      </c>
      <c r="T2006" s="590">
        <v>1</v>
      </c>
      <c r="U2006" s="590">
        <f>IF(Z2006&lt;&gt;"",IF(NOT(ISERROR(FIND("SU",Z2006))),VALUE(RIGHT(Z2006,1))+4,IF(NOT(ISERROR(FIND("MU20",Z2006))),20,IF(NOT(ISERROR(FIND("MU21",Z2006))),21,IF(NOT(ISERROR(FIND("MU2",Z2006))),2,1)))),"")</f>
        <v>5</v>
      </c>
      <c r="V2006" s="583"/>
      <c r="W2006" s="455" t="s">
        <v>1986</v>
      </c>
      <c r="X2006" s="192"/>
      <c r="Y2006" s="219">
        <f>IF(NOT(ISERROR(FIND("MU=SU",X2006))),1,IF(Z2006&lt;&gt;"",IF(NOT(ISERROR(FIND("SU",Z2006))),1,0),""))</f>
        <v>1</v>
      </c>
      <c r="Z2006" s="217" t="s">
        <v>43</v>
      </c>
      <c r="AA2006" s="218">
        <v>86129</v>
      </c>
      <c r="AB2006" s="77">
        <v>15.0741</v>
      </c>
      <c r="AC2006" s="78" t="s">
        <v>7471</v>
      </c>
      <c r="AD2006" s="199"/>
      <c r="AE2006" s="91"/>
      <c r="AF2006" s="79"/>
      <c r="AG2006" s="79"/>
      <c r="AH2006" s="80"/>
      <c r="AI2006" s="81"/>
      <c r="AJ2006" s="81"/>
      <c r="AK2006" s="81"/>
      <c r="AL2006" s="81"/>
      <c r="AM2006" s="114"/>
      <c r="AN2006" s="82"/>
      <c r="AO2006" s="83"/>
      <c r="AP2006" s="83"/>
      <c r="AQ2006" s="83"/>
      <c r="AR2006" s="84"/>
      <c r="AS2006" s="85"/>
      <c r="AT2006" s="85"/>
      <c r="AU2006" s="85"/>
      <c r="AV2006" s="85"/>
      <c r="AW2006" s="104"/>
      <c r="AX2006" s="86"/>
      <c r="AY2006" s="87"/>
      <c r="AZ2006" s="87"/>
      <c r="BA2006" s="87"/>
      <c r="BB2006" s="88"/>
      <c r="BC2006" s="89"/>
      <c r="BD2006" s="89"/>
      <c r="BE2006" s="89"/>
      <c r="BF2006" s="89"/>
      <c r="BG2006" s="115"/>
      <c r="BH2006" s="90"/>
      <c r="BI2006" s="251"/>
      <c r="BJ2006" s="252"/>
      <c r="BK2006" s="252"/>
      <c r="BL2006" s="230"/>
      <c r="BM2006" s="230"/>
      <c r="BN2006" s="230"/>
      <c r="BO2006" s="231"/>
      <c r="BP2006" s="231"/>
      <c r="BQ2006" s="231"/>
      <c r="BR2006" s="232"/>
      <c r="BS2006" s="232"/>
      <c r="BT2006" s="232"/>
      <c r="BU2006" s="230"/>
      <c r="BV2006" s="230"/>
      <c r="BW2006" s="231"/>
      <c r="BX2006" s="231"/>
      <c r="BY2006" s="232"/>
      <c r="BZ2006" s="235"/>
      <c r="CA2006" s="257"/>
      <c r="CB2006" s="233"/>
      <c r="CC2006" s="230"/>
      <c r="CD2006" s="230"/>
      <c r="CE2006" s="230"/>
      <c r="CF2006" s="230"/>
      <c r="CG2006" s="230"/>
      <c r="CH2006" s="230"/>
      <c r="CI2006" s="230"/>
      <c r="CJ2006" s="231"/>
      <c r="CK2006" s="231"/>
      <c r="CL2006" s="231"/>
      <c r="CM2006" s="231"/>
      <c r="CN2006" s="231"/>
      <c r="CO2006" s="231"/>
      <c r="CP2006" s="231"/>
      <c r="CQ2006" s="231"/>
      <c r="CR2006" s="232"/>
      <c r="CS2006" s="232"/>
      <c r="CT2006" s="232"/>
      <c r="CU2006" s="232"/>
      <c r="CV2006" s="232"/>
      <c r="CW2006" s="232"/>
      <c r="CX2006" s="232"/>
      <c r="CY2006" s="234"/>
      <c r="CZ2006" s="106">
        <v>1</v>
      </c>
      <c r="DA2006" s="106">
        <v>-45</v>
      </c>
      <c r="DB2006" s="106">
        <v>5</v>
      </c>
      <c r="DC2006" s="106">
        <v>0.8</v>
      </c>
      <c r="DD2006" s="106" t="s">
        <v>3030</v>
      </c>
      <c r="DE2006" s="498">
        <v>7</v>
      </c>
      <c r="DF2006" s="92">
        <v>7</v>
      </c>
      <c r="DG2006" s="107">
        <v>35</v>
      </c>
      <c r="DH2006" s="107" t="s">
        <v>7138</v>
      </c>
      <c r="DI2006" s="107">
        <v>4.2709799999999998</v>
      </c>
      <c r="DJ2006" s="107">
        <v>4.8098999999999998</v>
      </c>
      <c r="DK2006" s="107">
        <v>2.5064000000000002</v>
      </c>
      <c r="DL2006" s="107">
        <v>1.1797200000000001</v>
      </c>
      <c r="DM2006" s="110">
        <v>2.0421800000000001</v>
      </c>
      <c r="DN2006" s="110">
        <v>1.82328</v>
      </c>
      <c r="DO2006" s="110">
        <v>0.72936699999999999</v>
      </c>
      <c r="DP2006" s="110">
        <v>0.62318300000000004</v>
      </c>
      <c r="DQ2006" s="110">
        <v>0.50451800000000002</v>
      </c>
      <c r="DR2006" s="110">
        <v>0.67830100000000004</v>
      </c>
      <c r="DS2006" s="110">
        <v>0.54445200000000005</v>
      </c>
      <c r="DT2006" s="110">
        <v>0.676207</v>
      </c>
      <c r="DU2006" s="497">
        <v>0.73598399999999997</v>
      </c>
      <c r="DV2006" s="497">
        <v>0</v>
      </c>
      <c r="DW2006" s="497">
        <v>0.56287200000000004</v>
      </c>
      <c r="DX2006" s="497">
        <v>0</v>
      </c>
      <c r="DY2006" s="497">
        <v>0.80162699999999998</v>
      </c>
      <c r="DZ2006" s="497">
        <v>0</v>
      </c>
      <c r="EA2006" s="288"/>
      <c r="EB2006" s="111"/>
      <c r="EC2006" s="111"/>
      <c r="ED2006" s="492"/>
      <c r="EE2006" s="111"/>
      <c r="EF2006" s="501"/>
      <c r="EG2006" s="99"/>
      <c r="EH2006" s="99"/>
      <c r="EI2006" s="99"/>
      <c r="EJ2006" s="99"/>
      <c r="EK2006" s="99"/>
      <c r="EL2006" s="99"/>
      <c r="EM2006" s="99"/>
      <c r="EN2006" s="99"/>
      <c r="EO2006" s="99"/>
      <c r="EP2006" s="99"/>
      <c r="EQ2006" s="99"/>
      <c r="ER2006" s="99"/>
      <c r="ES2006" s="99"/>
      <c r="ET2006" s="99"/>
      <c r="EU2006" s="99"/>
      <c r="EV2006" s="99"/>
      <c r="EW2006" s="99"/>
      <c r="EX2006" s="119"/>
      <c r="EY2006" s="121"/>
      <c r="EZ2006" s="524"/>
      <c r="FA2006" s="83">
        <v>35</v>
      </c>
      <c r="FB2006" s="126">
        <v>14</v>
      </c>
      <c r="FC2006" s="505">
        <v>4.2709799999999998</v>
      </c>
      <c r="FD2006" s="505">
        <v>4.8098999999999998</v>
      </c>
      <c r="FE2006" s="116">
        <v>2.5064000000000002</v>
      </c>
      <c r="FF2006" s="116">
        <v>1.1797200000000001</v>
      </c>
      <c r="FG2006" s="116">
        <v>2.0421800000000001</v>
      </c>
      <c r="FH2006" s="116">
        <v>1.82328</v>
      </c>
      <c r="FI2006" s="116" t="s">
        <v>7589</v>
      </c>
      <c r="FJ2006" s="116" t="s">
        <v>7590</v>
      </c>
      <c r="FK2006" s="116" t="s">
        <v>7591</v>
      </c>
      <c r="FL2006" s="116" t="s">
        <v>7592</v>
      </c>
      <c r="FM2006" s="116" t="s">
        <v>7593</v>
      </c>
      <c r="FN2006" s="116" t="s">
        <v>7594</v>
      </c>
    </row>
    <row r="2007" spans="1:170" s="3" customFormat="1" ht="15" customHeight="1" x14ac:dyDescent="0.2">
      <c r="A2007" s="457">
        <v>20150811</v>
      </c>
      <c r="B2007" s="457">
        <v>10</v>
      </c>
      <c r="C2007" s="458">
        <v>31</v>
      </c>
      <c r="D2007" s="458">
        <v>1</v>
      </c>
      <c r="E2007" s="458">
        <v>11</v>
      </c>
      <c r="F2007" s="458">
        <v>13</v>
      </c>
      <c r="G2007" s="461">
        <v>2.1</v>
      </c>
      <c r="H2007" s="435">
        <v>0</v>
      </c>
      <c r="I2007" s="459">
        <v>8044</v>
      </c>
      <c r="J2007" s="101" t="s">
        <v>1979</v>
      </c>
      <c r="K2007" s="460" t="str">
        <f>IF(B2007=2,"Z:\Data\MOOG\HeTao\raw\",IF(B2007=5,"Z:\Data\MOOG\Polo\raw\",IF(B2007=10,"Z:\Data\MOOG\Messi\raw\","")))</f>
        <v>Z:\Data\MOOG\Messi\raw\</v>
      </c>
      <c r="L2007" s="456" t="s">
        <v>7472</v>
      </c>
      <c r="M2007" s="569" t="str">
        <f>IF(NOT(ISERROR(FIND("Training_dt",W2007))),"'Plot Psychometric_HH_dt_yuchen'",IF(NOT(ISERROR(FIND("Training",W2007))),"'Plot Psychometric_HH'",IF(NOT(ISERROR(FIND("1DAT",W2007))),"'Plot Tuning Azimuth_HH'",IF(NOT(ISERROR(FIND("HD_dt",W2007))),"'Plot HeadingDiscimination_PSTH_HH_dt_yuchen'",IF(NOT(ISERROR(FIND("HD",W2007))),"'Plot HeadingDiscimination_PSTH_HH'",IF(NOT(ISERROR(FIND("MemSac",W2007))),"'Memory Saccade Analysis_HH'",IF(NOT(ISERROR(FIND("DelSac",W2007))),"'Memory Saccade Analysis_HH'",IF(NOT(ISERROR(FIND("u-stim",W2007))),"'Plot Microstim_HH'",""))))))))</f>
        <v>'Memory Saccade Analysis_HH'</v>
      </c>
      <c r="N2007" s="573">
        <v>1</v>
      </c>
      <c r="O2007" s="584">
        <v>-1</v>
      </c>
      <c r="P2007" s="590">
        <v>4</v>
      </c>
      <c r="Q2007" s="590">
        <f>IF(B2007=2,60,310)</f>
        <v>310</v>
      </c>
      <c r="R2007" s="590">
        <v>5</v>
      </c>
      <c r="S2007" s="590">
        <f>IF(B2007=2,60,-190)</f>
        <v>-190</v>
      </c>
      <c r="T2007" s="590">
        <v>1</v>
      </c>
      <c r="U2007" s="590">
        <f>IF(Z2007&lt;&gt;"",IF(NOT(ISERROR(FIND("SU",Z2007))),VALUE(RIGHT(Z2007,1))+4,IF(NOT(ISERROR(FIND("MU20",Z2007))),20,IF(NOT(ISERROR(FIND("MU21",Z2007))),21,IF(NOT(ISERROR(FIND("MU2",Z2007))),2,1)))),"")</f>
        <v>5</v>
      </c>
      <c r="V2007" s="583"/>
      <c r="W2007" s="455" t="s">
        <v>3863</v>
      </c>
      <c r="X2007" s="192"/>
      <c r="Y2007" s="219">
        <f>IF(NOT(ISERROR(FIND("MU=SU",X2007))),1,IF(Z2007&lt;&gt;"",IF(NOT(ISERROR(FIND("SU",Z2007))),1,0),""))</f>
        <v>1</v>
      </c>
      <c r="Z2007" s="217" t="s">
        <v>43</v>
      </c>
      <c r="AA2007" s="218">
        <v>5761</v>
      </c>
      <c r="AB2007" s="77">
        <v>28.432099999999998</v>
      </c>
      <c r="AC2007" s="78" t="s">
        <v>7474</v>
      </c>
      <c r="AD2007" s="199"/>
      <c r="AE2007" s="91"/>
      <c r="AF2007" s="79"/>
      <c r="AG2007" s="79"/>
      <c r="AH2007" s="80"/>
      <c r="AI2007" s="81"/>
      <c r="AJ2007" s="81"/>
      <c r="AK2007" s="81"/>
      <c r="AL2007" s="81"/>
      <c r="AM2007" s="114"/>
      <c r="AN2007" s="82"/>
      <c r="AO2007" s="83"/>
      <c r="AP2007" s="83"/>
      <c r="AQ2007" s="83"/>
      <c r="AR2007" s="84"/>
      <c r="AS2007" s="85"/>
      <c r="AT2007" s="85"/>
      <c r="AU2007" s="85"/>
      <c r="AV2007" s="85"/>
      <c r="AW2007" s="104"/>
      <c r="AX2007" s="86"/>
      <c r="AY2007" s="87"/>
      <c r="AZ2007" s="87"/>
      <c r="BA2007" s="87"/>
      <c r="BB2007" s="88"/>
      <c r="BC2007" s="89"/>
      <c r="BD2007" s="89"/>
      <c r="BE2007" s="89"/>
      <c r="BF2007" s="89"/>
      <c r="BG2007" s="115"/>
      <c r="BH2007" s="90"/>
      <c r="BI2007" s="251"/>
      <c r="BJ2007" s="252"/>
      <c r="BK2007" s="252"/>
      <c r="BL2007" s="230"/>
      <c r="BM2007" s="230"/>
      <c r="BN2007" s="230"/>
      <c r="BO2007" s="231"/>
      <c r="BP2007" s="231"/>
      <c r="BQ2007" s="231"/>
      <c r="BR2007" s="232"/>
      <c r="BS2007" s="232"/>
      <c r="BT2007" s="232"/>
      <c r="BU2007" s="230"/>
      <c r="BV2007" s="230"/>
      <c r="BW2007" s="231"/>
      <c r="BX2007" s="231"/>
      <c r="BY2007" s="232"/>
      <c r="BZ2007" s="235"/>
      <c r="CA2007" s="257"/>
      <c r="CB2007" s="233"/>
      <c r="CC2007" s="230"/>
      <c r="CD2007" s="230"/>
      <c r="CE2007" s="230"/>
      <c r="CF2007" s="230"/>
      <c r="CG2007" s="230"/>
      <c r="CH2007" s="230"/>
      <c r="CI2007" s="230"/>
      <c r="CJ2007" s="231"/>
      <c r="CK2007" s="231"/>
      <c r="CL2007" s="231"/>
      <c r="CM2007" s="231"/>
      <c r="CN2007" s="231"/>
      <c r="CO2007" s="231"/>
      <c r="CP2007" s="231"/>
      <c r="CQ2007" s="231"/>
      <c r="CR2007" s="232"/>
      <c r="CS2007" s="232"/>
      <c r="CT2007" s="232"/>
      <c r="CU2007" s="232"/>
      <c r="CV2007" s="232"/>
      <c r="CW2007" s="232"/>
      <c r="CX2007" s="232"/>
      <c r="CY2007" s="234"/>
      <c r="CZ2007" s="106"/>
      <c r="DA2007" s="106">
        <v>-45</v>
      </c>
      <c r="DB2007" s="106">
        <v>5</v>
      </c>
      <c r="DC2007" s="106">
        <v>0.8</v>
      </c>
      <c r="DD2007" s="106"/>
      <c r="DE2007" s="106"/>
      <c r="DF2007" s="92"/>
      <c r="DG2007" s="107"/>
      <c r="DH2007" s="107"/>
      <c r="DI2007" s="107"/>
      <c r="DJ2007" s="107"/>
      <c r="DK2007" s="107"/>
      <c r="DL2007" s="107"/>
      <c r="DM2007" s="110"/>
      <c r="DN2007" s="110"/>
      <c r="DO2007" s="110"/>
      <c r="DP2007" s="110"/>
      <c r="DQ2007" s="110"/>
      <c r="DR2007" s="110"/>
      <c r="DS2007" s="110"/>
      <c r="DT2007" s="110"/>
      <c r="DU2007" s="497"/>
      <c r="DV2007" s="497"/>
      <c r="DW2007" s="497"/>
      <c r="DX2007" s="497"/>
      <c r="DY2007" s="497"/>
      <c r="DZ2007" s="497"/>
      <c r="EA2007" s="288">
        <v>3.3096399999999998E-2</v>
      </c>
      <c r="EB2007" s="111">
        <v>1.0544400000000001E-6</v>
      </c>
      <c r="EC2007" s="111">
        <v>2.14009E-5</v>
      </c>
      <c r="ED2007" s="99">
        <v>0.26115500000000003</v>
      </c>
      <c r="EE2007" s="111">
        <v>6.5824799999999998E-8</v>
      </c>
      <c r="EF2007" s="111">
        <v>4.7510799999999996E-6</v>
      </c>
      <c r="EG2007" s="99">
        <v>-90</v>
      </c>
      <c r="EH2007" s="99">
        <v>90</v>
      </c>
      <c r="EI2007" s="99">
        <v>90</v>
      </c>
      <c r="EJ2007" s="99">
        <v>90</v>
      </c>
      <c r="EK2007" s="99">
        <v>-90</v>
      </c>
      <c r="EL2007" s="99">
        <v>-90</v>
      </c>
      <c r="EM2007" s="99">
        <v>0.25907000000000002</v>
      </c>
      <c r="EN2007" s="99">
        <v>0.47857899999999998</v>
      </c>
      <c r="EO2007" s="99">
        <v>0.43385899999999999</v>
      </c>
      <c r="EP2007" s="99">
        <v>0.15279499999999999</v>
      </c>
      <c r="EQ2007" s="99">
        <v>0.51385199999999998</v>
      </c>
      <c r="ER2007" s="99">
        <v>0.45722499999999999</v>
      </c>
      <c r="ES2007" s="99">
        <v>0</v>
      </c>
      <c r="ET2007" s="99">
        <v>-1.0479799999999999</v>
      </c>
      <c r="EU2007" s="99">
        <v>-1.39591</v>
      </c>
      <c r="EV2007" s="99">
        <v>-2.0665</v>
      </c>
      <c r="EW2007" s="99">
        <v>-4.4783200000000001</v>
      </c>
      <c r="EX2007" s="119">
        <v>-2.2728799999999998</v>
      </c>
      <c r="EY2007" s="121"/>
      <c r="EZ2007" s="287"/>
      <c r="FA2007" s="83"/>
      <c r="FB2007" s="126"/>
      <c r="FC2007" s="116"/>
      <c r="FD2007" s="116"/>
      <c r="FE2007" s="116"/>
      <c r="FF2007" s="116"/>
      <c r="FG2007" s="116"/>
      <c r="FH2007" s="116"/>
      <c r="FI2007" s="116"/>
      <c r="FJ2007" s="116"/>
      <c r="FK2007" s="116"/>
      <c r="FL2007" s="116"/>
      <c r="FM2007" s="116"/>
      <c r="FN2007" s="116"/>
    </row>
    <row r="2008" spans="1:170" s="3" customFormat="1" ht="15" customHeight="1" x14ac:dyDescent="0.2">
      <c r="A2008" s="457">
        <v>20150811</v>
      </c>
      <c r="B2008" s="457">
        <v>10</v>
      </c>
      <c r="C2008" s="458">
        <v>31</v>
      </c>
      <c r="D2008" s="458">
        <v>1</v>
      </c>
      <c r="E2008" s="458">
        <v>11</v>
      </c>
      <c r="F2008" s="458">
        <v>13</v>
      </c>
      <c r="G2008" s="461">
        <v>2.1</v>
      </c>
      <c r="H2008" s="435">
        <v>0</v>
      </c>
      <c r="I2008" s="459">
        <v>8044</v>
      </c>
      <c r="J2008" s="101" t="s">
        <v>1979</v>
      </c>
      <c r="K2008" s="460" t="str">
        <f>IF(B2008=2,"Z:\Data\MOOG\HeTao\raw\",IF(B2008=5,"Z:\Data\MOOG\Polo\raw\",IF(B2008=10,"Z:\Data\MOOG\Messi\raw\","")))</f>
        <v>Z:\Data\MOOG\Messi\raw\</v>
      </c>
      <c r="L2008" s="456" t="s">
        <v>7473</v>
      </c>
      <c r="M2008" s="569" t="str">
        <f>IF(NOT(ISERROR(FIND("Training_dt",W2008))),"'Plot Psychometric_HH_dt_yuchen'",IF(NOT(ISERROR(FIND("Training",W2008))),"'Plot Psychometric_HH'",IF(NOT(ISERROR(FIND("1DAT",W2008))),"'Plot Tuning Azimuth_HH'",IF(NOT(ISERROR(FIND("HD_dt",W2008))),"'Plot HeadingDiscimination_PSTH_HH_dt_yuchen'",IF(NOT(ISERROR(FIND("HD",W2008))),"'Plot HeadingDiscimination_PSTH_HH'",IF(NOT(ISERROR(FIND("MemSac",W2008))),"'Memory Saccade Analysis_HH'",IF(NOT(ISERROR(FIND("DelSac",W2008))),"'Memory Saccade Analysis_HH'",IF(NOT(ISERROR(FIND("u-stim",W2008))),"'Plot Microstim_HH'",""))))))))</f>
        <v>'Memory Saccade Analysis_HH'</v>
      </c>
      <c r="N2008" s="573">
        <v>1</v>
      </c>
      <c r="O2008" s="584">
        <v>-1</v>
      </c>
      <c r="P2008" s="590">
        <v>4</v>
      </c>
      <c r="Q2008" s="590">
        <f>IF(B2008=2,60,310)</f>
        <v>310</v>
      </c>
      <c r="R2008" s="590">
        <v>5</v>
      </c>
      <c r="S2008" s="590">
        <f>IF(B2008=2,60,-190)</f>
        <v>-190</v>
      </c>
      <c r="T2008" s="590">
        <v>1</v>
      </c>
      <c r="U2008" s="590">
        <f>IF(Z2008&lt;&gt;"",IF(NOT(ISERROR(FIND("SU",Z2008))),VALUE(RIGHT(Z2008,1))+4,IF(NOT(ISERROR(FIND("MU20",Z2008))),20,IF(NOT(ISERROR(FIND("MU21",Z2008))),21,IF(NOT(ISERROR(FIND("MU2",Z2008))),2,1)))),"")</f>
        <v>5</v>
      </c>
      <c r="V2008" s="583"/>
      <c r="W2008" s="455" t="s">
        <v>7257</v>
      </c>
      <c r="X2008" s="192"/>
      <c r="Y2008" s="219">
        <f>IF(NOT(ISERROR(FIND("MU=SU",X2008))),1,IF(Z2008&lt;&gt;"",IF(NOT(ISERROR(FIND("SU",Z2008))),1,0),""))</f>
        <v>1</v>
      </c>
      <c r="Z2008" s="217" t="s">
        <v>43</v>
      </c>
      <c r="AA2008" s="218">
        <v>5761</v>
      </c>
      <c r="AB2008" s="77">
        <v>28.432099999999998</v>
      </c>
      <c r="AC2008" s="78" t="s">
        <v>7474</v>
      </c>
      <c r="AD2008" s="199"/>
      <c r="AE2008" s="91"/>
      <c r="AF2008" s="79"/>
      <c r="AG2008" s="79"/>
      <c r="AH2008" s="80"/>
      <c r="AI2008" s="81"/>
      <c r="AJ2008" s="81"/>
      <c r="AK2008" s="81"/>
      <c r="AL2008" s="81"/>
      <c r="AM2008" s="114"/>
      <c r="AN2008" s="82"/>
      <c r="AO2008" s="83"/>
      <c r="AP2008" s="83"/>
      <c r="AQ2008" s="83"/>
      <c r="AR2008" s="84"/>
      <c r="AS2008" s="85"/>
      <c r="AT2008" s="85"/>
      <c r="AU2008" s="85"/>
      <c r="AV2008" s="85"/>
      <c r="AW2008" s="104"/>
      <c r="AX2008" s="86"/>
      <c r="AY2008" s="87"/>
      <c r="AZ2008" s="87"/>
      <c r="BA2008" s="87"/>
      <c r="BB2008" s="88"/>
      <c r="BC2008" s="89"/>
      <c r="BD2008" s="89"/>
      <c r="BE2008" s="89"/>
      <c r="BF2008" s="89"/>
      <c r="BG2008" s="115"/>
      <c r="BH2008" s="90"/>
      <c r="BI2008" s="251"/>
      <c r="BJ2008" s="252"/>
      <c r="BK2008" s="252"/>
      <c r="BL2008" s="230"/>
      <c r="BM2008" s="230"/>
      <c r="BN2008" s="230"/>
      <c r="BO2008" s="231"/>
      <c r="BP2008" s="231"/>
      <c r="BQ2008" s="231"/>
      <c r="BR2008" s="232"/>
      <c r="BS2008" s="232"/>
      <c r="BT2008" s="232"/>
      <c r="BU2008" s="230"/>
      <c r="BV2008" s="230"/>
      <c r="BW2008" s="231"/>
      <c r="BX2008" s="231"/>
      <c r="BY2008" s="232"/>
      <c r="BZ2008" s="235"/>
      <c r="CA2008" s="257"/>
      <c r="CB2008" s="233"/>
      <c r="CC2008" s="230"/>
      <c r="CD2008" s="230"/>
      <c r="CE2008" s="230"/>
      <c r="CF2008" s="230"/>
      <c r="CG2008" s="230"/>
      <c r="CH2008" s="230"/>
      <c r="CI2008" s="230"/>
      <c r="CJ2008" s="231"/>
      <c r="CK2008" s="231"/>
      <c r="CL2008" s="231"/>
      <c r="CM2008" s="231"/>
      <c r="CN2008" s="231"/>
      <c r="CO2008" s="231"/>
      <c r="CP2008" s="231"/>
      <c r="CQ2008" s="231"/>
      <c r="CR2008" s="232"/>
      <c r="CS2008" s="232"/>
      <c r="CT2008" s="232"/>
      <c r="CU2008" s="232"/>
      <c r="CV2008" s="232"/>
      <c r="CW2008" s="232"/>
      <c r="CX2008" s="232"/>
      <c r="CY2008" s="234"/>
      <c r="CZ2008" s="106"/>
      <c r="DA2008" s="106">
        <v>-45</v>
      </c>
      <c r="DB2008" s="106">
        <v>5</v>
      </c>
      <c r="DC2008" s="106">
        <v>0.8</v>
      </c>
      <c r="DD2008" s="106"/>
      <c r="DE2008" s="106"/>
      <c r="DF2008" s="92"/>
      <c r="DG2008" s="107"/>
      <c r="DH2008" s="107"/>
      <c r="DI2008" s="107"/>
      <c r="DJ2008" s="107"/>
      <c r="DK2008" s="107"/>
      <c r="DL2008" s="107"/>
      <c r="DM2008" s="110"/>
      <c r="DN2008" s="110"/>
      <c r="DO2008" s="110"/>
      <c r="DP2008" s="110"/>
      <c r="DQ2008" s="110"/>
      <c r="DR2008" s="110"/>
      <c r="DS2008" s="110"/>
      <c r="DT2008" s="110"/>
      <c r="DU2008" s="497"/>
      <c r="DV2008" s="497"/>
      <c r="DW2008" s="497"/>
      <c r="DX2008" s="497"/>
      <c r="DY2008" s="497"/>
      <c r="DZ2008" s="497"/>
      <c r="EA2008" s="288">
        <v>0.54010999999999998</v>
      </c>
      <c r="EB2008" s="111">
        <v>8.3659199999999995E-7</v>
      </c>
      <c r="EC2008" s="111">
        <v>7.2381199999999997E-7</v>
      </c>
      <c r="ED2008" s="99">
        <v>0.38677499999999998</v>
      </c>
      <c r="EE2008" s="111">
        <v>2.5740000000000001E-12</v>
      </c>
      <c r="EF2008" s="111">
        <v>1.51396E-20</v>
      </c>
      <c r="EG2008" s="99">
        <v>90</v>
      </c>
      <c r="EH2008" s="99">
        <v>90</v>
      </c>
      <c r="EI2008" s="99">
        <v>90</v>
      </c>
      <c r="EJ2008" s="99">
        <v>90</v>
      </c>
      <c r="EK2008" s="99">
        <v>-90</v>
      </c>
      <c r="EL2008" s="99">
        <v>-90</v>
      </c>
      <c r="EM2008" s="99">
        <v>8.9046700000000006E-2</v>
      </c>
      <c r="EN2008" s="99">
        <v>0.481709</v>
      </c>
      <c r="EO2008" s="99">
        <v>0.48364800000000002</v>
      </c>
      <c r="EP2008" s="99">
        <v>0.121602</v>
      </c>
      <c r="EQ2008" s="99">
        <v>0.614977</v>
      </c>
      <c r="ER2008" s="99">
        <v>0.74453199999999997</v>
      </c>
      <c r="ES2008" s="99">
        <v>0</v>
      </c>
      <c r="ET2008" s="99">
        <v>1.2691300000000001</v>
      </c>
      <c r="EU2008" s="99">
        <v>-1.01319</v>
      </c>
      <c r="EV2008" s="99">
        <v>-1.3406</v>
      </c>
      <c r="EW2008" s="99">
        <v>-3.8094399999999999</v>
      </c>
      <c r="EX2008" s="119">
        <v>6.3247299999999997</v>
      </c>
      <c r="EY2008" s="121"/>
      <c r="EZ2008" s="287"/>
      <c r="FA2008" s="83"/>
      <c r="FB2008" s="126"/>
      <c r="FC2008" s="116"/>
      <c r="FD2008" s="116"/>
      <c r="FE2008" s="116"/>
      <c r="FF2008" s="116"/>
      <c r="FG2008" s="116"/>
      <c r="FH2008" s="116"/>
      <c r="FI2008" s="116"/>
      <c r="FJ2008" s="116"/>
      <c r="FK2008" s="116"/>
      <c r="FL2008" s="116"/>
      <c r="FM2008" s="116"/>
      <c r="FN2008" s="116"/>
    </row>
    <row r="2009" spans="1:170" s="3" customFormat="1" ht="15" customHeight="1" x14ac:dyDescent="0.2">
      <c r="A2009" s="457">
        <v>20150811</v>
      </c>
      <c r="B2009" s="457">
        <v>10</v>
      </c>
      <c r="C2009" s="458">
        <v>31</v>
      </c>
      <c r="D2009" s="458">
        <v>1</v>
      </c>
      <c r="E2009" s="458">
        <v>11</v>
      </c>
      <c r="F2009" s="458">
        <v>13</v>
      </c>
      <c r="G2009" s="461">
        <v>2.1</v>
      </c>
      <c r="H2009" s="435">
        <v>0</v>
      </c>
      <c r="I2009" s="459">
        <v>8044</v>
      </c>
      <c r="J2009" s="101" t="s">
        <v>1979</v>
      </c>
      <c r="K2009" s="460" t="str">
        <f>IF(B2009=2,"Z:\Data\MOOG\HeTao\raw\",IF(B2009=5,"Z:\Data\MOOG\Polo\raw\",IF(B2009=10,"Z:\Data\MOOG\Messi\raw\","")))</f>
        <v>Z:\Data\MOOG\Messi\raw\</v>
      </c>
      <c r="L2009" s="456" t="s">
        <v>7475</v>
      </c>
      <c r="M2009" s="569" t="str">
        <f>IF(NOT(ISERROR(FIND("Training_dt",W2009))),"'Plot Psychometric_HH_dt_yuchen'",IF(NOT(ISERROR(FIND("Training",W2009))),"'Plot Psychometric_HH'",IF(NOT(ISERROR(FIND("1DAT",W2009))),"'Plot Tuning Azimuth_HH'",IF(NOT(ISERROR(FIND("HD_dt",W2009))),"'Plot HeadingDiscimination_PSTH_HH_dt_yuchen'",IF(NOT(ISERROR(FIND("HD",W2009))),"'Plot HeadingDiscimination_PSTH_HH'",IF(NOT(ISERROR(FIND("MemSac",W2009))),"'Memory Saccade Analysis_HH'",IF(NOT(ISERROR(FIND("DelSac",W2009))),"'Memory Saccade Analysis_HH'",IF(NOT(ISERROR(FIND("u-stim",W2009))),"'Plot Microstim_HH'",""))))))))</f>
        <v>'Plot Tuning Azimuth_HH'</v>
      </c>
      <c r="N2009" s="573">
        <v>1</v>
      </c>
      <c r="O2009" s="584">
        <v>-1</v>
      </c>
      <c r="P2009" s="590">
        <v>4</v>
      </c>
      <c r="Q2009" s="590">
        <f>IF(B2009=2,60,310)</f>
        <v>310</v>
      </c>
      <c r="R2009" s="590">
        <v>5</v>
      </c>
      <c r="S2009" s="590">
        <f>IF(B2009=2,60,-190)</f>
        <v>-190</v>
      </c>
      <c r="T2009" s="590">
        <v>1</v>
      </c>
      <c r="U2009" s="590">
        <f>IF(Z2009&lt;&gt;"",IF(NOT(ISERROR(FIND("SU",Z2009))),VALUE(RIGHT(Z2009,1))+4,IF(NOT(ISERROR(FIND("MU20",Z2009))),20,IF(NOT(ISERROR(FIND("MU21",Z2009))),21,IF(NOT(ISERROR(FIND("MU2",Z2009))),2,1)))),"")</f>
        <v>5</v>
      </c>
      <c r="V2009" s="583"/>
      <c r="W2009" s="455" t="s">
        <v>2222</v>
      </c>
      <c r="X2009" s="192"/>
      <c r="Y2009" s="219">
        <f>IF(NOT(ISERROR(FIND("MU=SU",X2009))),1,IF(Z2009&lt;&gt;"",IF(NOT(ISERROR(FIND("SU",Z2009))),1,0),""))</f>
        <v>1</v>
      </c>
      <c r="Z2009" s="217" t="s">
        <v>43</v>
      </c>
      <c r="AA2009" s="218">
        <v>24541</v>
      </c>
      <c r="AB2009" s="77">
        <v>23.744199999999999</v>
      </c>
      <c r="AC2009" s="78" t="s">
        <v>7476</v>
      </c>
      <c r="AD2009" s="199"/>
      <c r="AE2009" s="91">
        <v>-146.422</v>
      </c>
      <c r="AF2009" s="79">
        <v>0.49298900000000001</v>
      </c>
      <c r="AG2009" s="79">
        <v>0.63474900000000001</v>
      </c>
      <c r="AH2009" s="80">
        <v>7.2373800000000002E-2</v>
      </c>
      <c r="AI2009" s="81">
        <v>0.88425100000000001</v>
      </c>
      <c r="AJ2009" s="81">
        <v>-0.28425</v>
      </c>
      <c r="AK2009" s="81">
        <v>-168.715</v>
      </c>
      <c r="AL2009" s="81">
        <v>125.33199999999999</v>
      </c>
      <c r="AM2009" s="114" t="s">
        <v>7547</v>
      </c>
      <c r="AN2009" s="82" t="s">
        <v>7548</v>
      </c>
      <c r="AO2009" s="83">
        <v>21.4514</v>
      </c>
      <c r="AP2009" s="83">
        <v>0.47947000000000001</v>
      </c>
      <c r="AQ2009" s="83">
        <v>0.28748400000000002</v>
      </c>
      <c r="AR2009" s="84">
        <v>0.24404300000000001</v>
      </c>
      <c r="AS2009" s="85">
        <v>1.47431</v>
      </c>
      <c r="AT2009" s="85">
        <v>1.7287399999999999</v>
      </c>
      <c r="AU2009" s="85">
        <v>61.793500000000002</v>
      </c>
      <c r="AV2009" s="85">
        <v>269.31900000000002</v>
      </c>
      <c r="AW2009" s="104" t="s">
        <v>7549</v>
      </c>
      <c r="AX2009" s="86" t="s">
        <v>7550</v>
      </c>
      <c r="AY2009" s="87">
        <v>65.092500000000001</v>
      </c>
      <c r="AZ2009" s="87">
        <v>0.47161799999999998</v>
      </c>
      <c r="BA2009" s="87">
        <v>0.16075800000000001</v>
      </c>
      <c r="BB2009" s="88">
        <v>0.12512400000000001</v>
      </c>
      <c r="BC2009" s="89">
        <v>1.7098199999999999</v>
      </c>
      <c r="BD2009" s="89">
        <v>0.92681999999999998</v>
      </c>
      <c r="BE2009" s="89">
        <v>48.241399999999999</v>
      </c>
      <c r="BF2009" s="89">
        <v>73.614500000000007</v>
      </c>
      <c r="BG2009" s="115" t="s">
        <v>7551</v>
      </c>
      <c r="BH2009" s="90" t="s">
        <v>7552</v>
      </c>
      <c r="BI2009" s="251"/>
      <c r="BJ2009" s="252"/>
      <c r="BK2009" s="252"/>
      <c r="BL2009" s="230"/>
      <c r="BM2009" s="230"/>
      <c r="BN2009" s="230"/>
      <c r="BO2009" s="231"/>
      <c r="BP2009" s="231"/>
      <c r="BQ2009" s="231"/>
      <c r="BR2009" s="232"/>
      <c r="BS2009" s="232"/>
      <c r="BT2009" s="232"/>
      <c r="BU2009" s="230"/>
      <c r="BV2009" s="230"/>
      <c r="BW2009" s="231"/>
      <c r="BX2009" s="231"/>
      <c r="BY2009" s="232"/>
      <c r="BZ2009" s="235"/>
      <c r="CA2009" s="257"/>
      <c r="CB2009" s="233"/>
      <c r="CC2009" s="230"/>
      <c r="CD2009" s="230"/>
      <c r="CE2009" s="230"/>
      <c r="CF2009" s="230"/>
      <c r="CG2009" s="230"/>
      <c r="CH2009" s="230"/>
      <c r="CI2009" s="230"/>
      <c r="CJ2009" s="231"/>
      <c r="CK2009" s="231"/>
      <c r="CL2009" s="231"/>
      <c r="CM2009" s="231"/>
      <c r="CN2009" s="231"/>
      <c r="CO2009" s="231"/>
      <c r="CP2009" s="231"/>
      <c r="CQ2009" s="231"/>
      <c r="CR2009" s="232"/>
      <c r="CS2009" s="232"/>
      <c r="CT2009" s="232"/>
      <c r="CU2009" s="232"/>
      <c r="CV2009" s="232"/>
      <c r="CW2009" s="232"/>
      <c r="CX2009" s="232"/>
      <c r="CY2009" s="234"/>
      <c r="CZ2009" s="106"/>
      <c r="DA2009" s="106"/>
      <c r="DB2009" s="106"/>
      <c r="DC2009" s="106"/>
      <c r="DD2009" s="106"/>
      <c r="DE2009" s="106"/>
      <c r="DF2009" s="92"/>
      <c r="DG2009" s="107"/>
      <c r="DH2009" s="107"/>
      <c r="DI2009" s="107"/>
      <c r="DJ2009" s="107"/>
      <c r="DK2009" s="107"/>
      <c r="DL2009" s="107"/>
      <c r="DM2009" s="110"/>
      <c r="DN2009" s="110"/>
      <c r="DO2009" s="110"/>
      <c r="DP2009" s="110"/>
      <c r="DQ2009" s="110"/>
      <c r="DR2009" s="110"/>
      <c r="DS2009" s="110"/>
      <c r="DT2009" s="110"/>
      <c r="DU2009" s="497"/>
      <c r="DV2009" s="497"/>
      <c r="DW2009" s="497"/>
      <c r="DX2009" s="497"/>
      <c r="DY2009" s="497"/>
      <c r="DZ2009" s="497"/>
      <c r="EA2009" s="288"/>
      <c r="EB2009" s="111"/>
      <c r="EC2009" s="111"/>
      <c r="ED2009" s="99"/>
      <c r="EE2009" s="111"/>
      <c r="EF2009" s="111"/>
      <c r="EG2009" s="99"/>
      <c r="EH2009" s="99"/>
      <c r="EI2009" s="99"/>
      <c r="EJ2009" s="99"/>
      <c r="EK2009" s="99"/>
      <c r="EL2009" s="99"/>
      <c r="EM2009" s="99"/>
      <c r="EN2009" s="99"/>
      <c r="EO2009" s="99"/>
      <c r="EP2009" s="99"/>
      <c r="EQ2009" s="99"/>
      <c r="ER2009" s="99"/>
      <c r="ES2009" s="99"/>
      <c r="ET2009" s="99"/>
      <c r="EU2009" s="99"/>
      <c r="EV2009" s="99"/>
      <c r="EW2009" s="99"/>
      <c r="EX2009" s="119"/>
      <c r="EY2009" s="121"/>
      <c r="EZ2009" s="287"/>
      <c r="FA2009" s="83"/>
      <c r="FB2009" s="126"/>
      <c r="FC2009" s="116"/>
      <c r="FD2009" s="116"/>
      <c r="FE2009" s="116"/>
      <c r="FF2009" s="116"/>
      <c r="FG2009" s="116"/>
      <c r="FH2009" s="116"/>
      <c r="FI2009" s="116"/>
      <c r="FJ2009" s="116"/>
      <c r="FK2009" s="116"/>
      <c r="FL2009" s="116"/>
      <c r="FM2009" s="116"/>
      <c r="FN2009" s="116"/>
    </row>
    <row r="2010" spans="1:170" s="3" customFormat="1" ht="15" customHeight="1" x14ac:dyDescent="0.2">
      <c r="A2010" s="457">
        <v>20150812</v>
      </c>
      <c r="B2010" s="457">
        <v>10</v>
      </c>
      <c r="C2010" s="458">
        <v>32</v>
      </c>
      <c r="D2010" s="458">
        <v>1</v>
      </c>
      <c r="E2010" s="458">
        <v>11</v>
      </c>
      <c r="F2010" s="458">
        <v>12</v>
      </c>
      <c r="G2010" s="461">
        <v>2.1</v>
      </c>
      <c r="H2010" s="435">
        <v>0</v>
      </c>
      <c r="I2010" s="459">
        <v>7468</v>
      </c>
      <c r="J2010" s="101" t="s">
        <v>1979</v>
      </c>
      <c r="K2010" s="460" t="str">
        <f>IF(B2010=2,"Z:\Data\MOOG\HeTao\raw\",IF(B2010=5,"Z:\Data\MOOG\Polo\raw\",IF(B2010=10,"Z:\Data\MOOG\Messi\raw\","")))</f>
        <v>Z:\Data\MOOG\Messi\raw\</v>
      </c>
      <c r="L2010" s="456" t="s">
        <v>7477</v>
      </c>
      <c r="M2010" s="569" t="str">
        <f>IF(NOT(ISERROR(FIND("Training_dt",W2010))),"'Plot Psychometric_HH_dt_yuchen'",IF(NOT(ISERROR(FIND("Training",W2010))),"'Plot Psychometric_HH'",IF(NOT(ISERROR(FIND("1DAT",W2010))),"'Plot Tuning Azimuth_HH'",IF(NOT(ISERROR(FIND("HD_dt",W2010))),"'Plot HeadingDiscimination_PSTH_HH_dt_yuchen'",IF(NOT(ISERROR(FIND("HD",W2010))),"'Plot HeadingDiscimination_PSTH_HH'",IF(NOT(ISERROR(FIND("MemSac",W2010))),"'Memory Saccade Analysis_HH'",IF(NOT(ISERROR(FIND("DelSac",W2010))),"'Memory Saccade Analysis_HH'",IF(NOT(ISERROR(FIND("u-stim",W2010))),"'Plot Microstim_HH'",""))))))))</f>
        <v>'Memory Saccade Analysis_HH'</v>
      </c>
      <c r="N2010" s="573">
        <v>1</v>
      </c>
      <c r="O2010" s="584">
        <v>-1</v>
      </c>
      <c r="P2010" s="590">
        <v>4</v>
      </c>
      <c r="Q2010" s="590">
        <f>IF(B2010=2,60,310)</f>
        <v>310</v>
      </c>
      <c r="R2010" s="590">
        <v>5</v>
      </c>
      <c r="S2010" s="590">
        <f>IF(B2010=2,60,-190)</f>
        <v>-190</v>
      </c>
      <c r="T2010" s="590">
        <v>1</v>
      </c>
      <c r="U2010" s="590">
        <f>IF(Z2010&lt;&gt;"",IF(NOT(ISERROR(FIND("SU",Z2010))),VALUE(RIGHT(Z2010,1))+4,IF(NOT(ISERROR(FIND("MU20",Z2010))),20,IF(NOT(ISERROR(FIND("MU21",Z2010))),21,IF(NOT(ISERROR(FIND("MU2",Z2010))),2,1)))),"")</f>
        <v>5</v>
      </c>
      <c r="V2010" s="583"/>
      <c r="W2010" s="455" t="s">
        <v>2172</v>
      </c>
      <c r="X2010" s="192"/>
      <c r="Y2010" s="219">
        <f>IF(NOT(ISERROR(FIND("MU=SU",X2010))),1,IF(Z2010&lt;&gt;"",IF(NOT(ISERROR(FIND("SU",Z2010))),1,0),""))</f>
        <v>1</v>
      </c>
      <c r="Z2010" s="217" t="s">
        <v>43</v>
      </c>
      <c r="AA2010" s="218">
        <v>1368</v>
      </c>
      <c r="AB2010" s="77">
        <v>15.1602</v>
      </c>
      <c r="AC2010" s="78" t="s">
        <v>7479</v>
      </c>
      <c r="AD2010" s="199"/>
      <c r="AE2010" s="91"/>
      <c r="AF2010" s="79"/>
      <c r="AG2010" s="79"/>
      <c r="AH2010" s="80"/>
      <c r="AI2010" s="81"/>
      <c r="AJ2010" s="81"/>
      <c r="AK2010" s="81"/>
      <c r="AL2010" s="81"/>
      <c r="AM2010" s="114"/>
      <c r="AN2010" s="82"/>
      <c r="AO2010" s="83"/>
      <c r="AP2010" s="83"/>
      <c r="AQ2010" s="83"/>
      <c r="AR2010" s="84"/>
      <c r="AS2010" s="85"/>
      <c r="AT2010" s="85"/>
      <c r="AU2010" s="85"/>
      <c r="AV2010" s="85"/>
      <c r="AW2010" s="104"/>
      <c r="AX2010" s="86"/>
      <c r="AY2010" s="87"/>
      <c r="AZ2010" s="87"/>
      <c r="BA2010" s="87"/>
      <c r="BB2010" s="88"/>
      <c r="BC2010" s="89"/>
      <c r="BD2010" s="89"/>
      <c r="BE2010" s="89"/>
      <c r="BF2010" s="89"/>
      <c r="BG2010" s="115"/>
      <c r="BH2010" s="90"/>
      <c r="BI2010" s="251"/>
      <c r="BJ2010" s="252"/>
      <c r="BK2010" s="252"/>
      <c r="BL2010" s="230"/>
      <c r="BM2010" s="230"/>
      <c r="BN2010" s="230"/>
      <c r="BO2010" s="231"/>
      <c r="BP2010" s="231"/>
      <c r="BQ2010" s="231"/>
      <c r="BR2010" s="232"/>
      <c r="BS2010" s="232"/>
      <c r="BT2010" s="232"/>
      <c r="BU2010" s="230"/>
      <c r="BV2010" s="230"/>
      <c r="BW2010" s="231"/>
      <c r="BX2010" s="231"/>
      <c r="BY2010" s="232"/>
      <c r="BZ2010" s="235"/>
      <c r="CA2010" s="257"/>
      <c r="CB2010" s="233"/>
      <c r="CC2010" s="230"/>
      <c r="CD2010" s="230"/>
      <c r="CE2010" s="230"/>
      <c r="CF2010" s="230"/>
      <c r="CG2010" s="230"/>
      <c r="CH2010" s="230"/>
      <c r="CI2010" s="230"/>
      <c r="CJ2010" s="231"/>
      <c r="CK2010" s="231"/>
      <c r="CL2010" s="231"/>
      <c r="CM2010" s="231"/>
      <c r="CN2010" s="231"/>
      <c r="CO2010" s="231"/>
      <c r="CP2010" s="231"/>
      <c r="CQ2010" s="231"/>
      <c r="CR2010" s="232"/>
      <c r="CS2010" s="232"/>
      <c r="CT2010" s="232"/>
      <c r="CU2010" s="232"/>
      <c r="CV2010" s="232"/>
      <c r="CW2010" s="232"/>
      <c r="CX2010" s="232"/>
      <c r="CY2010" s="234"/>
      <c r="CZ2010" s="106"/>
      <c r="DA2010" s="106"/>
      <c r="DB2010" s="106">
        <v>15</v>
      </c>
      <c r="DC2010" s="106">
        <v>0.5</v>
      </c>
      <c r="DD2010" s="106"/>
      <c r="DE2010" s="106"/>
      <c r="DF2010" s="92"/>
      <c r="DG2010" s="107"/>
      <c r="DH2010" s="107"/>
      <c r="DI2010" s="107"/>
      <c r="DJ2010" s="107"/>
      <c r="DK2010" s="107"/>
      <c r="DL2010" s="107"/>
      <c r="DM2010" s="110"/>
      <c r="DN2010" s="110"/>
      <c r="DO2010" s="110"/>
      <c r="DP2010" s="110"/>
      <c r="DQ2010" s="110"/>
      <c r="DR2010" s="110"/>
      <c r="DS2010" s="110"/>
      <c r="DT2010" s="110"/>
      <c r="DU2010" s="497"/>
      <c r="DV2010" s="497"/>
      <c r="DW2010" s="497"/>
      <c r="DX2010" s="497"/>
      <c r="DY2010" s="497"/>
      <c r="DZ2010" s="497"/>
      <c r="EA2010" s="288">
        <v>0.79144499999999995</v>
      </c>
      <c r="EB2010" s="111">
        <v>0.26009500000000002</v>
      </c>
      <c r="EC2010" s="111">
        <v>0.70171399999999995</v>
      </c>
      <c r="ED2010" s="99">
        <v>0.14196500000000001</v>
      </c>
      <c r="EE2010" s="111">
        <v>1.05319E-2</v>
      </c>
      <c r="EF2010" s="111">
        <v>1.11004E-12</v>
      </c>
      <c r="EG2010" s="99">
        <v>-131.833</v>
      </c>
      <c r="EH2010" s="99">
        <v>157.83699999999999</v>
      </c>
      <c r="EI2010" s="99">
        <v>171.40799999999999</v>
      </c>
      <c r="EJ2010" s="99">
        <v>-120.32</v>
      </c>
      <c r="EK2010" s="99">
        <v>-133.66900000000001</v>
      </c>
      <c r="EL2010" s="99">
        <v>-38.883600000000001</v>
      </c>
      <c r="EM2010" s="99">
        <v>0.319934</v>
      </c>
      <c r="EN2010" s="99">
        <v>0.41394500000000001</v>
      </c>
      <c r="EO2010" s="99">
        <v>0.357404</v>
      </c>
      <c r="EP2010" s="99">
        <v>0.42087200000000002</v>
      </c>
      <c r="EQ2010" s="99">
        <v>0.51826499999999998</v>
      </c>
      <c r="ER2010" s="99">
        <v>0.69813499999999995</v>
      </c>
      <c r="ES2010" s="99">
        <v>0</v>
      </c>
      <c r="ET2010" s="99">
        <v>4.1761400000000002</v>
      </c>
      <c r="EU2010" s="99">
        <v>1.5718700000000001</v>
      </c>
      <c r="EV2010" s="99">
        <v>3.7966600000000001</v>
      </c>
      <c r="EW2010" s="99">
        <v>5.6829000000000001</v>
      </c>
      <c r="EX2010" s="119">
        <v>6.9524800000000004</v>
      </c>
      <c r="EY2010" s="121"/>
      <c r="EZ2010" s="287"/>
      <c r="FA2010" s="83"/>
      <c r="FB2010" s="126"/>
      <c r="FC2010" s="116"/>
      <c r="FD2010" s="116"/>
      <c r="FE2010" s="116"/>
      <c r="FF2010" s="116"/>
      <c r="FG2010" s="116"/>
      <c r="FH2010" s="116"/>
      <c r="FI2010" s="116"/>
      <c r="FJ2010" s="116"/>
      <c r="FK2010" s="116"/>
      <c r="FL2010" s="116"/>
      <c r="FM2010" s="116"/>
      <c r="FN2010" s="116"/>
    </row>
    <row r="2011" spans="1:170" s="3" customFormat="1" ht="15" customHeight="1" x14ac:dyDescent="0.2">
      <c r="A2011" s="457">
        <v>20150812</v>
      </c>
      <c r="B2011" s="457">
        <v>10</v>
      </c>
      <c r="C2011" s="458">
        <v>32</v>
      </c>
      <c r="D2011" s="458">
        <v>1</v>
      </c>
      <c r="E2011" s="458">
        <v>11</v>
      </c>
      <c r="F2011" s="458">
        <v>12</v>
      </c>
      <c r="G2011" s="461">
        <v>2.1</v>
      </c>
      <c r="H2011" s="435">
        <v>0</v>
      </c>
      <c r="I2011" s="459">
        <v>7468</v>
      </c>
      <c r="J2011" s="101" t="s">
        <v>1979</v>
      </c>
      <c r="K2011" s="460" t="str">
        <f>IF(B2011=2,"Z:\Data\MOOG\HeTao\raw\",IF(B2011=5,"Z:\Data\MOOG\Polo\raw\",IF(B2011=10,"Z:\Data\MOOG\Messi\raw\","")))</f>
        <v>Z:\Data\MOOG\Messi\raw\</v>
      </c>
      <c r="L2011" s="456" t="s">
        <v>7477</v>
      </c>
      <c r="M2011" s="569" t="str">
        <f>IF(NOT(ISERROR(FIND("Training_dt",W2011))),"'Plot Psychometric_HH_dt_yuchen'",IF(NOT(ISERROR(FIND("Training",W2011))),"'Plot Psychometric_HH'",IF(NOT(ISERROR(FIND("1DAT",W2011))),"'Plot Tuning Azimuth_HH'",IF(NOT(ISERROR(FIND("HD_dt",W2011))),"'Plot HeadingDiscimination_PSTH_HH_dt_yuchen'",IF(NOT(ISERROR(FIND("HD",W2011))),"'Plot HeadingDiscimination_PSTH_HH'",IF(NOT(ISERROR(FIND("MemSac",W2011))),"'Memory Saccade Analysis_HH'",IF(NOT(ISERROR(FIND("DelSac",W2011))),"'Memory Saccade Analysis_HH'",IF(NOT(ISERROR(FIND("u-stim",W2011))),"'Plot Microstim_HH'",""))))))))</f>
        <v>'Memory Saccade Analysis_HH'</v>
      </c>
      <c r="N2011" s="573">
        <v>1</v>
      </c>
      <c r="O2011" s="584">
        <v>-1</v>
      </c>
      <c r="P2011" s="590">
        <v>4</v>
      </c>
      <c r="Q2011" s="590">
        <f>IF(B2011=2,60,310)</f>
        <v>310</v>
      </c>
      <c r="R2011" s="590">
        <v>5</v>
      </c>
      <c r="S2011" s="590">
        <f>IF(B2011=2,60,-190)</f>
        <v>-190</v>
      </c>
      <c r="T2011" s="590">
        <v>1</v>
      </c>
      <c r="U2011" s="590">
        <f>IF(Z2011&lt;&gt;"",IF(NOT(ISERROR(FIND("SU",Z2011))),VALUE(RIGHT(Z2011,1))+4,IF(NOT(ISERROR(FIND("MU20",Z2011))),20,IF(NOT(ISERROR(FIND("MU21",Z2011))),21,IF(NOT(ISERROR(FIND("MU2",Z2011))),2,1)))),"")</f>
        <v>6</v>
      </c>
      <c r="V2011" s="583"/>
      <c r="W2011" s="455" t="s">
        <v>2172</v>
      </c>
      <c r="X2011" s="192"/>
      <c r="Y2011" s="219">
        <f>IF(NOT(ISERROR(FIND("MU=SU",X2011))),1,IF(Z2011&lt;&gt;"",IF(NOT(ISERROR(FIND("SU",Z2011))),1,0),""))</f>
        <v>1</v>
      </c>
      <c r="Z2011" s="217" t="s">
        <v>46</v>
      </c>
      <c r="AA2011" s="218">
        <v>917</v>
      </c>
      <c r="AB2011" s="77">
        <v>8.9369200000000006</v>
      </c>
      <c r="AC2011" s="78" t="s">
        <v>7480</v>
      </c>
      <c r="AD2011" s="199" t="s">
        <v>7478</v>
      </c>
      <c r="AE2011" s="91"/>
      <c r="AF2011" s="79"/>
      <c r="AG2011" s="79"/>
      <c r="AH2011" s="80"/>
      <c r="AI2011" s="81"/>
      <c r="AJ2011" s="81"/>
      <c r="AK2011" s="81"/>
      <c r="AL2011" s="81"/>
      <c r="AM2011" s="114"/>
      <c r="AN2011" s="82"/>
      <c r="AO2011" s="83"/>
      <c r="AP2011" s="83"/>
      <c r="AQ2011" s="83"/>
      <c r="AR2011" s="84"/>
      <c r="AS2011" s="85"/>
      <c r="AT2011" s="85"/>
      <c r="AU2011" s="85"/>
      <c r="AV2011" s="85"/>
      <c r="AW2011" s="104"/>
      <c r="AX2011" s="86"/>
      <c r="AY2011" s="87"/>
      <c r="AZ2011" s="87"/>
      <c r="BA2011" s="87"/>
      <c r="BB2011" s="88"/>
      <c r="BC2011" s="89"/>
      <c r="BD2011" s="89"/>
      <c r="BE2011" s="89"/>
      <c r="BF2011" s="89"/>
      <c r="BG2011" s="115"/>
      <c r="BH2011" s="90"/>
      <c r="BI2011" s="251"/>
      <c r="BJ2011" s="252"/>
      <c r="BK2011" s="252"/>
      <c r="BL2011" s="230"/>
      <c r="BM2011" s="230"/>
      <c r="BN2011" s="230"/>
      <c r="BO2011" s="231"/>
      <c r="BP2011" s="231"/>
      <c r="BQ2011" s="231"/>
      <c r="BR2011" s="232"/>
      <c r="BS2011" s="232"/>
      <c r="BT2011" s="232"/>
      <c r="BU2011" s="230"/>
      <c r="BV2011" s="230"/>
      <c r="BW2011" s="231"/>
      <c r="BX2011" s="231"/>
      <c r="BY2011" s="232"/>
      <c r="BZ2011" s="235"/>
      <c r="CA2011" s="257"/>
      <c r="CB2011" s="233"/>
      <c r="CC2011" s="230"/>
      <c r="CD2011" s="230"/>
      <c r="CE2011" s="230"/>
      <c r="CF2011" s="230"/>
      <c r="CG2011" s="230"/>
      <c r="CH2011" s="230"/>
      <c r="CI2011" s="230"/>
      <c r="CJ2011" s="231"/>
      <c r="CK2011" s="231"/>
      <c r="CL2011" s="231"/>
      <c r="CM2011" s="231"/>
      <c r="CN2011" s="231"/>
      <c r="CO2011" s="231"/>
      <c r="CP2011" s="231"/>
      <c r="CQ2011" s="231"/>
      <c r="CR2011" s="232"/>
      <c r="CS2011" s="232"/>
      <c r="CT2011" s="232"/>
      <c r="CU2011" s="232"/>
      <c r="CV2011" s="232"/>
      <c r="CW2011" s="232"/>
      <c r="CX2011" s="232"/>
      <c r="CY2011" s="234"/>
      <c r="CZ2011" s="106"/>
      <c r="DA2011" s="106"/>
      <c r="DB2011" s="106">
        <v>15</v>
      </c>
      <c r="DC2011" s="106">
        <v>1</v>
      </c>
      <c r="DD2011" s="106"/>
      <c r="DE2011" s="106"/>
      <c r="DF2011" s="92"/>
      <c r="DG2011" s="107"/>
      <c r="DH2011" s="107"/>
      <c r="DI2011" s="107"/>
      <c r="DJ2011" s="107"/>
      <c r="DK2011" s="107"/>
      <c r="DL2011" s="107"/>
      <c r="DM2011" s="110"/>
      <c r="DN2011" s="110"/>
      <c r="DO2011" s="110"/>
      <c r="DP2011" s="110"/>
      <c r="DQ2011" s="110"/>
      <c r="DR2011" s="110"/>
      <c r="DS2011" s="110"/>
      <c r="DT2011" s="110"/>
      <c r="DU2011" s="497"/>
      <c r="DV2011" s="497"/>
      <c r="DW2011" s="497"/>
      <c r="DX2011" s="497"/>
      <c r="DY2011" s="497"/>
      <c r="DZ2011" s="497"/>
      <c r="EA2011" s="288">
        <v>0.88806499999999999</v>
      </c>
      <c r="EB2011" s="111">
        <v>8.56777E-7</v>
      </c>
      <c r="EC2011" s="111">
        <v>1.5288400000000001E-3</v>
      </c>
      <c r="ED2011" s="501">
        <v>3.37126E-6</v>
      </c>
      <c r="EE2011" s="111">
        <v>3.3310800000000002E-3</v>
      </c>
      <c r="EF2011" s="111">
        <v>2.58476E-4</v>
      </c>
      <c r="EG2011" s="99">
        <v>-27.152699999999999</v>
      </c>
      <c r="EH2011" s="99">
        <v>-172.93700000000001</v>
      </c>
      <c r="EI2011" s="99">
        <v>-144.929</v>
      </c>
      <c r="EJ2011" s="99">
        <v>-162.79900000000001</v>
      </c>
      <c r="EK2011" s="99">
        <v>-168.995</v>
      </c>
      <c r="EL2011" s="99">
        <v>-44.714700000000001</v>
      </c>
      <c r="EM2011" s="99">
        <v>0.28303600000000001</v>
      </c>
      <c r="EN2011" s="99">
        <v>0.65984799999999999</v>
      </c>
      <c r="EO2011" s="99">
        <v>0.58005300000000004</v>
      </c>
      <c r="EP2011" s="99">
        <v>0.62258500000000006</v>
      </c>
      <c r="EQ2011" s="99">
        <v>0.50918200000000002</v>
      </c>
      <c r="ER2011" s="99">
        <v>0.58019299999999996</v>
      </c>
      <c r="ES2011" s="99">
        <v>0</v>
      </c>
      <c r="ET2011" s="99">
        <v>9.5459399999999999</v>
      </c>
      <c r="EU2011" s="99">
        <v>3.4700600000000001</v>
      </c>
      <c r="EV2011" s="99">
        <v>7.2831999999999999</v>
      </c>
      <c r="EW2011" s="99">
        <v>10.488799999999999</v>
      </c>
      <c r="EX2011" s="119">
        <v>3.1819799999999998</v>
      </c>
      <c r="EY2011" s="121"/>
      <c r="EZ2011" s="287"/>
      <c r="FA2011" s="83"/>
      <c r="FB2011" s="126"/>
      <c r="FC2011" s="116"/>
      <c r="FD2011" s="116"/>
      <c r="FE2011" s="116"/>
      <c r="FF2011" s="116"/>
      <c r="FG2011" s="116"/>
      <c r="FH2011" s="116"/>
      <c r="FI2011" s="116"/>
      <c r="FJ2011" s="116"/>
      <c r="FK2011" s="116"/>
      <c r="FL2011" s="116"/>
      <c r="FM2011" s="116"/>
      <c r="FN2011" s="116"/>
    </row>
    <row r="2012" spans="1:170" s="3" customFormat="1" ht="15" customHeight="1" x14ac:dyDescent="0.2">
      <c r="A2012" s="457">
        <v>20150812</v>
      </c>
      <c r="B2012" s="457">
        <v>10</v>
      </c>
      <c r="C2012" s="458">
        <v>32</v>
      </c>
      <c r="D2012" s="458">
        <v>1</v>
      </c>
      <c r="E2012" s="458">
        <v>11</v>
      </c>
      <c r="F2012" s="458">
        <v>12</v>
      </c>
      <c r="G2012" s="461">
        <v>2.1</v>
      </c>
      <c r="H2012" s="435">
        <v>0</v>
      </c>
      <c r="I2012" s="459">
        <v>8202</v>
      </c>
      <c r="J2012" s="101" t="s">
        <v>5156</v>
      </c>
      <c r="K2012" s="460" t="str">
        <f>IF(B2012=2,"Z:\Data\MOOG\HeTao\raw\",IF(B2012=5,"Z:\Data\MOOG\Polo\raw\",IF(B2012=10,"Z:\Data\MOOG\Messi\raw\","")))</f>
        <v>Z:\Data\MOOG\Messi\raw\</v>
      </c>
      <c r="L2012" s="456" t="s">
        <v>7481</v>
      </c>
      <c r="M2012" s="569" t="str">
        <f>IF(NOT(ISERROR(FIND("Training_dt",W2012))),"'Plot Psychometric_HH_dt_yuchen'",IF(NOT(ISERROR(FIND("Training",W2012))),"'Plot Psychometric_HH'",IF(NOT(ISERROR(FIND("1DAT",W2012))),"'Plot Tuning Azimuth_HH'",IF(NOT(ISERROR(FIND("HD_dt",W2012))),"'Plot HeadingDiscimination_PSTH_HH_dt_yuchen'",IF(NOT(ISERROR(FIND("HD",W2012))),"'Plot HeadingDiscimination_PSTH_HH'",IF(NOT(ISERROR(FIND("MemSac",W2012))),"'Memory Saccade Analysis_HH'",IF(NOT(ISERROR(FIND("DelSac",W2012))),"'Memory Saccade Analysis_HH'",IF(NOT(ISERROR(FIND("u-stim",W2012))),"'Plot Microstim_HH'",""))))))))</f>
        <v>'Memory Saccade Analysis_HH'</v>
      </c>
      <c r="N2012" s="573">
        <v>1</v>
      </c>
      <c r="O2012" s="584">
        <v>-1</v>
      </c>
      <c r="P2012" s="590">
        <v>4</v>
      </c>
      <c r="Q2012" s="590">
        <f>IF(B2012=2,60,310)</f>
        <v>310</v>
      </c>
      <c r="R2012" s="590">
        <v>5</v>
      </c>
      <c r="S2012" s="590">
        <f>IF(B2012=2,60,-190)</f>
        <v>-190</v>
      </c>
      <c r="T2012" s="590">
        <v>1</v>
      </c>
      <c r="U2012" s="590">
        <f>IF(Z2012&lt;&gt;"",IF(NOT(ISERROR(FIND("SU",Z2012))),VALUE(RIGHT(Z2012,1))+4,IF(NOT(ISERROR(FIND("MU20",Z2012))),20,IF(NOT(ISERROR(FIND("MU21",Z2012))),21,IF(NOT(ISERROR(FIND("MU2",Z2012))),2,1)))),"")</f>
        <v>5</v>
      </c>
      <c r="V2012" s="583"/>
      <c r="W2012" s="455" t="s">
        <v>3033</v>
      </c>
      <c r="X2012" s="192"/>
      <c r="Y2012" s="219">
        <f>IF(NOT(ISERROR(FIND("MU=SU",X2012))),1,IF(Z2012&lt;&gt;"",IF(NOT(ISERROR(FIND("SU",Z2012))),1,0),""))</f>
        <v>1</v>
      </c>
      <c r="Z2012" s="217" t="s">
        <v>43</v>
      </c>
      <c r="AA2012" s="218">
        <v>2986</v>
      </c>
      <c r="AB2012" s="77">
        <v>25.2041</v>
      </c>
      <c r="AC2012" s="78" t="s">
        <v>7482</v>
      </c>
      <c r="AD2012" s="199"/>
      <c r="AE2012" s="91"/>
      <c r="AF2012" s="79"/>
      <c r="AG2012" s="79"/>
      <c r="AH2012" s="80"/>
      <c r="AI2012" s="81"/>
      <c r="AJ2012" s="81"/>
      <c r="AK2012" s="81"/>
      <c r="AL2012" s="81"/>
      <c r="AM2012" s="114"/>
      <c r="AN2012" s="82"/>
      <c r="AO2012" s="83"/>
      <c r="AP2012" s="83"/>
      <c r="AQ2012" s="83"/>
      <c r="AR2012" s="84"/>
      <c r="AS2012" s="85"/>
      <c r="AT2012" s="85"/>
      <c r="AU2012" s="85"/>
      <c r="AV2012" s="85"/>
      <c r="AW2012" s="104"/>
      <c r="AX2012" s="86"/>
      <c r="AY2012" s="87"/>
      <c r="AZ2012" s="87"/>
      <c r="BA2012" s="87"/>
      <c r="BB2012" s="88"/>
      <c r="BC2012" s="89"/>
      <c r="BD2012" s="89"/>
      <c r="BE2012" s="89"/>
      <c r="BF2012" s="89"/>
      <c r="BG2012" s="115"/>
      <c r="BH2012" s="90"/>
      <c r="BI2012" s="251"/>
      <c r="BJ2012" s="252"/>
      <c r="BK2012" s="252"/>
      <c r="BL2012" s="230"/>
      <c r="BM2012" s="230"/>
      <c r="BN2012" s="230"/>
      <c r="BO2012" s="231"/>
      <c r="BP2012" s="231"/>
      <c r="BQ2012" s="231"/>
      <c r="BR2012" s="232"/>
      <c r="BS2012" s="232"/>
      <c r="BT2012" s="232"/>
      <c r="BU2012" s="230"/>
      <c r="BV2012" s="230"/>
      <c r="BW2012" s="231"/>
      <c r="BX2012" s="231"/>
      <c r="BY2012" s="232"/>
      <c r="BZ2012" s="235"/>
      <c r="CA2012" s="257"/>
      <c r="CB2012" s="233"/>
      <c r="CC2012" s="230"/>
      <c r="CD2012" s="230"/>
      <c r="CE2012" s="230"/>
      <c r="CF2012" s="230"/>
      <c r="CG2012" s="230"/>
      <c r="CH2012" s="230"/>
      <c r="CI2012" s="230"/>
      <c r="CJ2012" s="231"/>
      <c r="CK2012" s="231"/>
      <c r="CL2012" s="231"/>
      <c r="CM2012" s="231"/>
      <c r="CN2012" s="231"/>
      <c r="CO2012" s="231"/>
      <c r="CP2012" s="231"/>
      <c r="CQ2012" s="231"/>
      <c r="CR2012" s="232"/>
      <c r="CS2012" s="232"/>
      <c r="CT2012" s="232"/>
      <c r="CU2012" s="232"/>
      <c r="CV2012" s="232"/>
      <c r="CW2012" s="232"/>
      <c r="CX2012" s="232"/>
      <c r="CY2012" s="234"/>
      <c r="CZ2012" s="106"/>
      <c r="DA2012" s="106"/>
      <c r="DB2012" s="106">
        <v>15</v>
      </c>
      <c r="DC2012" s="106">
        <v>1</v>
      </c>
      <c r="DD2012" s="106"/>
      <c r="DE2012" s="106"/>
      <c r="DF2012" s="92"/>
      <c r="DG2012" s="107"/>
      <c r="DH2012" s="107"/>
      <c r="DI2012" s="107"/>
      <c r="DJ2012" s="107"/>
      <c r="DK2012" s="107"/>
      <c r="DL2012" s="107"/>
      <c r="DM2012" s="110"/>
      <c r="DN2012" s="110"/>
      <c r="DO2012" s="110"/>
      <c r="DP2012" s="110"/>
      <c r="DQ2012" s="110"/>
      <c r="DR2012" s="110"/>
      <c r="DS2012" s="110"/>
      <c r="DT2012" s="110"/>
      <c r="DU2012" s="497"/>
      <c r="DV2012" s="497"/>
      <c r="DW2012" s="497"/>
      <c r="DX2012" s="497"/>
      <c r="DY2012" s="497"/>
      <c r="DZ2012" s="497"/>
      <c r="EA2012" s="288">
        <v>0.39278000000000002</v>
      </c>
      <c r="EB2012" s="111">
        <v>5.7019E-7</v>
      </c>
      <c r="EC2012" s="111">
        <v>8.0726799999999995E-8</v>
      </c>
      <c r="ED2012" s="501">
        <v>9.1996299999999999E-5</v>
      </c>
      <c r="EE2012" s="111">
        <v>4.3068900000000004E-6</v>
      </c>
      <c r="EF2012" s="111">
        <v>1.6247E-7</v>
      </c>
      <c r="EG2012" s="99">
        <v>-121.60599999999999</v>
      </c>
      <c r="EH2012" s="99">
        <v>118.675</v>
      </c>
      <c r="EI2012" s="99">
        <v>143.05500000000001</v>
      </c>
      <c r="EJ2012" s="99">
        <v>106.358</v>
      </c>
      <c r="EK2012" s="99">
        <v>85.16</v>
      </c>
      <c r="EL2012" s="99">
        <v>-117.36199999999999</v>
      </c>
      <c r="EM2012" s="99">
        <v>0.42517899999999997</v>
      </c>
      <c r="EN2012" s="99">
        <v>0.71412200000000003</v>
      </c>
      <c r="EO2012" s="99">
        <v>0.71713499999999997</v>
      </c>
      <c r="EP2012" s="99">
        <v>0.66024000000000005</v>
      </c>
      <c r="EQ2012" s="99">
        <v>0.68871099999999996</v>
      </c>
      <c r="ER2012" s="99">
        <v>0.67841899999999999</v>
      </c>
      <c r="ES2012" s="99">
        <v>0</v>
      </c>
      <c r="ET2012" s="99">
        <v>6.2309700000000001</v>
      </c>
      <c r="EU2012" s="99">
        <v>6.2363999999999997</v>
      </c>
      <c r="EV2012" s="99">
        <v>8.7909400000000009</v>
      </c>
      <c r="EW2012" s="99">
        <v>8.9179700000000004</v>
      </c>
      <c r="EX2012" s="119">
        <v>-3.14907</v>
      </c>
      <c r="EY2012" s="121"/>
      <c r="EZ2012" s="287"/>
      <c r="FA2012" s="83"/>
      <c r="FB2012" s="126"/>
      <c r="FC2012" s="116"/>
      <c r="FD2012" s="116"/>
      <c r="FE2012" s="116"/>
      <c r="FF2012" s="116"/>
      <c r="FG2012" s="116"/>
      <c r="FH2012" s="116"/>
      <c r="FI2012" s="116"/>
      <c r="FJ2012" s="116"/>
      <c r="FK2012" s="116"/>
      <c r="FL2012" s="116"/>
      <c r="FM2012" s="116"/>
      <c r="FN2012" s="116"/>
    </row>
    <row r="2013" spans="1:170" s="3" customFormat="1" ht="15" customHeight="1" x14ac:dyDescent="0.2">
      <c r="A2013" s="457">
        <v>20150812</v>
      </c>
      <c r="B2013" s="457">
        <v>10</v>
      </c>
      <c r="C2013" s="458">
        <v>32</v>
      </c>
      <c r="D2013" s="458">
        <v>1</v>
      </c>
      <c r="E2013" s="458">
        <v>11</v>
      </c>
      <c r="F2013" s="458">
        <v>12</v>
      </c>
      <c r="G2013" s="461">
        <v>2.1</v>
      </c>
      <c r="H2013" s="435">
        <v>0</v>
      </c>
      <c r="I2013" s="459">
        <v>8202</v>
      </c>
      <c r="J2013" s="101" t="s">
        <v>5156</v>
      </c>
      <c r="K2013" s="460" t="str">
        <f>IF(B2013=2,"Z:\Data\MOOG\HeTao\raw\",IF(B2013=5,"Z:\Data\MOOG\Polo\raw\",IF(B2013=10,"Z:\Data\MOOG\Messi\raw\","")))</f>
        <v>Z:\Data\MOOG\Messi\raw\</v>
      </c>
      <c r="L2013" s="456" t="s">
        <v>7483</v>
      </c>
      <c r="M2013" s="569" t="str">
        <f>IF(NOT(ISERROR(FIND("Training_dt",W2013))),"'Plot Psychometric_HH_dt_yuchen'",IF(NOT(ISERROR(FIND("Training",W2013))),"'Plot Psychometric_HH'",IF(NOT(ISERROR(FIND("1DAT",W2013))),"'Plot Tuning Azimuth_HH'",IF(NOT(ISERROR(FIND("HD_dt",W2013))),"'Plot HeadingDiscimination_PSTH_HH_dt_yuchen'",IF(NOT(ISERROR(FIND("HD",W2013))),"'Plot HeadingDiscimination_PSTH_HH'",IF(NOT(ISERROR(FIND("MemSac",W2013))),"'Memory Saccade Analysis_HH'",IF(NOT(ISERROR(FIND("DelSac",W2013))),"'Memory Saccade Analysis_HH'",IF(NOT(ISERROR(FIND("u-stim",W2013))),"'Plot Microstim_HH'",""))))))))</f>
        <v>'Memory Saccade Analysis_HH'</v>
      </c>
      <c r="N2013" s="573">
        <v>1</v>
      </c>
      <c r="O2013" s="584">
        <v>-1</v>
      </c>
      <c r="P2013" s="590">
        <v>4</v>
      </c>
      <c r="Q2013" s="590">
        <f>IF(B2013=2,60,310)</f>
        <v>310</v>
      </c>
      <c r="R2013" s="590">
        <v>5</v>
      </c>
      <c r="S2013" s="590">
        <f>IF(B2013=2,60,-190)</f>
        <v>-190</v>
      </c>
      <c r="T2013" s="590">
        <v>1</v>
      </c>
      <c r="U2013" s="590">
        <f>IF(Z2013&lt;&gt;"",IF(NOT(ISERROR(FIND("SU",Z2013))),VALUE(RIGHT(Z2013,1))+4,IF(NOT(ISERROR(FIND("MU20",Z2013))),20,IF(NOT(ISERROR(FIND("MU21",Z2013))),21,IF(NOT(ISERROR(FIND("MU2",Z2013))),2,1)))),"")</f>
        <v>5</v>
      </c>
      <c r="V2013" s="583"/>
      <c r="W2013" s="455" t="s">
        <v>7257</v>
      </c>
      <c r="X2013" s="192"/>
      <c r="Y2013" s="219">
        <f>IF(NOT(ISERROR(FIND("MU=SU",X2013))),1,IF(Z2013&lt;&gt;"",IF(NOT(ISERROR(FIND("SU",Z2013))),1,0),""))</f>
        <v>1</v>
      </c>
      <c r="Z2013" s="217" t="s">
        <v>43</v>
      </c>
      <c r="AA2013" s="218">
        <v>3699</v>
      </c>
      <c r="AB2013" s="77">
        <v>24.301300000000001</v>
      </c>
      <c r="AC2013" s="78" t="s">
        <v>7484</v>
      </c>
      <c r="AD2013" s="199"/>
      <c r="AE2013" s="91"/>
      <c r="AF2013" s="79"/>
      <c r="AG2013" s="79"/>
      <c r="AH2013" s="80"/>
      <c r="AI2013" s="81"/>
      <c r="AJ2013" s="81"/>
      <c r="AK2013" s="81"/>
      <c r="AL2013" s="81"/>
      <c r="AM2013" s="114"/>
      <c r="AN2013" s="82"/>
      <c r="AO2013" s="83"/>
      <c r="AP2013" s="83"/>
      <c r="AQ2013" s="83"/>
      <c r="AR2013" s="84"/>
      <c r="AS2013" s="85"/>
      <c r="AT2013" s="85"/>
      <c r="AU2013" s="85"/>
      <c r="AV2013" s="85"/>
      <c r="AW2013" s="104"/>
      <c r="AX2013" s="86"/>
      <c r="AY2013" s="87"/>
      <c r="AZ2013" s="87"/>
      <c r="BA2013" s="87"/>
      <c r="BB2013" s="88"/>
      <c r="BC2013" s="89"/>
      <c r="BD2013" s="89"/>
      <c r="BE2013" s="89"/>
      <c r="BF2013" s="89"/>
      <c r="BG2013" s="115"/>
      <c r="BH2013" s="90"/>
      <c r="BI2013" s="251"/>
      <c r="BJ2013" s="252"/>
      <c r="BK2013" s="252"/>
      <c r="BL2013" s="230"/>
      <c r="BM2013" s="230"/>
      <c r="BN2013" s="230"/>
      <c r="BO2013" s="231"/>
      <c r="BP2013" s="231"/>
      <c r="BQ2013" s="231"/>
      <c r="BR2013" s="232"/>
      <c r="BS2013" s="232"/>
      <c r="BT2013" s="232"/>
      <c r="BU2013" s="230"/>
      <c r="BV2013" s="230"/>
      <c r="BW2013" s="231"/>
      <c r="BX2013" s="231"/>
      <c r="BY2013" s="232"/>
      <c r="BZ2013" s="235"/>
      <c r="CA2013" s="257"/>
      <c r="CB2013" s="233"/>
      <c r="CC2013" s="230"/>
      <c r="CD2013" s="230"/>
      <c r="CE2013" s="230"/>
      <c r="CF2013" s="230"/>
      <c r="CG2013" s="230"/>
      <c r="CH2013" s="230"/>
      <c r="CI2013" s="230"/>
      <c r="CJ2013" s="231"/>
      <c r="CK2013" s="231"/>
      <c r="CL2013" s="231"/>
      <c r="CM2013" s="231"/>
      <c r="CN2013" s="231"/>
      <c r="CO2013" s="231"/>
      <c r="CP2013" s="231"/>
      <c r="CQ2013" s="231"/>
      <c r="CR2013" s="232"/>
      <c r="CS2013" s="232"/>
      <c r="CT2013" s="232"/>
      <c r="CU2013" s="232"/>
      <c r="CV2013" s="232"/>
      <c r="CW2013" s="232"/>
      <c r="CX2013" s="232"/>
      <c r="CY2013" s="234"/>
      <c r="CZ2013" s="106"/>
      <c r="DA2013" s="106">
        <v>-45</v>
      </c>
      <c r="DB2013" s="106">
        <v>15</v>
      </c>
      <c r="DC2013" s="106">
        <v>1</v>
      </c>
      <c r="DD2013" s="106"/>
      <c r="DE2013" s="106"/>
      <c r="DF2013" s="92"/>
      <c r="DG2013" s="107"/>
      <c r="DH2013" s="107"/>
      <c r="DI2013" s="107"/>
      <c r="DJ2013" s="107"/>
      <c r="DK2013" s="107"/>
      <c r="DL2013" s="107"/>
      <c r="DM2013" s="110"/>
      <c r="DN2013" s="110"/>
      <c r="DO2013" s="110"/>
      <c r="DP2013" s="110"/>
      <c r="DQ2013" s="110"/>
      <c r="DR2013" s="110"/>
      <c r="DS2013" s="110"/>
      <c r="DT2013" s="110"/>
      <c r="DU2013" s="497"/>
      <c r="DV2013" s="497"/>
      <c r="DW2013" s="497"/>
      <c r="DX2013" s="497"/>
      <c r="DY2013" s="497"/>
      <c r="DZ2013" s="497"/>
      <c r="EA2013" s="288">
        <v>0.20640900000000001</v>
      </c>
      <c r="EB2013" s="111">
        <v>1.34464E-8</v>
      </c>
      <c r="EC2013" s="111">
        <v>3.64261E-5</v>
      </c>
      <c r="ED2013" s="501">
        <v>5.1603599999999998E-14</v>
      </c>
      <c r="EE2013" s="111">
        <v>1.0335099999999999E-12</v>
      </c>
      <c r="EF2013" s="111">
        <v>0.19710900000000001</v>
      </c>
      <c r="EG2013" s="99">
        <v>90</v>
      </c>
      <c r="EH2013" s="99">
        <v>90</v>
      </c>
      <c r="EI2013" s="99">
        <v>90</v>
      </c>
      <c r="EJ2013" s="99">
        <v>90</v>
      </c>
      <c r="EK2013" s="99">
        <v>90</v>
      </c>
      <c r="EL2013" s="99">
        <v>-90</v>
      </c>
      <c r="EM2013" s="99">
        <v>0.16891800000000001</v>
      </c>
      <c r="EN2013" s="99">
        <v>0.53216699999999995</v>
      </c>
      <c r="EO2013" s="99">
        <v>0.42502499999999999</v>
      </c>
      <c r="EP2013" s="99">
        <v>0.646478</v>
      </c>
      <c r="EQ2013" s="99">
        <v>0.62261599999999995</v>
      </c>
      <c r="ER2013" s="99">
        <v>0.17189699999999999</v>
      </c>
      <c r="ES2013" s="99">
        <v>0</v>
      </c>
      <c r="ET2013" s="99">
        <v>5.64107</v>
      </c>
      <c r="EU2013" s="99">
        <v>3.6998600000000001</v>
      </c>
      <c r="EV2013" s="99">
        <v>9.5844699999999996</v>
      </c>
      <c r="EW2013" s="99">
        <v>8.0310100000000002</v>
      </c>
      <c r="EX2013" s="119">
        <v>-2.5411600000000001</v>
      </c>
      <c r="EY2013" s="121"/>
      <c r="EZ2013" s="287"/>
      <c r="FA2013" s="83"/>
      <c r="FB2013" s="126"/>
      <c r="FC2013" s="116"/>
      <c r="FD2013" s="116"/>
      <c r="FE2013" s="116"/>
      <c r="FF2013" s="116"/>
      <c r="FG2013" s="116"/>
      <c r="FH2013" s="116"/>
      <c r="FI2013" s="116"/>
      <c r="FJ2013" s="116"/>
      <c r="FK2013" s="116"/>
      <c r="FL2013" s="116"/>
      <c r="FM2013" s="116"/>
      <c r="FN2013" s="116"/>
    </row>
    <row r="2014" spans="1:170" s="3" customFormat="1" ht="15" customHeight="1" x14ac:dyDescent="0.2">
      <c r="A2014" s="457">
        <v>20150812</v>
      </c>
      <c r="B2014" s="457">
        <v>10</v>
      </c>
      <c r="C2014" s="458">
        <v>32</v>
      </c>
      <c r="D2014" s="458">
        <v>1</v>
      </c>
      <c r="E2014" s="458">
        <v>11</v>
      </c>
      <c r="F2014" s="458">
        <v>12</v>
      </c>
      <c r="G2014" s="461">
        <v>2.1</v>
      </c>
      <c r="H2014" s="435">
        <v>0</v>
      </c>
      <c r="I2014" s="459">
        <v>8202</v>
      </c>
      <c r="J2014" s="101" t="s">
        <v>5156</v>
      </c>
      <c r="K2014" s="460" t="str">
        <f>IF(B2014=2,"Z:\Data\MOOG\HeTao\raw\",IF(B2014=5,"Z:\Data\MOOG\Polo\raw\",IF(B2014=10,"Z:\Data\MOOG\Messi\raw\","")))</f>
        <v>Z:\Data\MOOG\Messi\raw\</v>
      </c>
      <c r="L2014" s="456" t="s">
        <v>7485</v>
      </c>
      <c r="M2014" s="569" t="str">
        <f>IF(NOT(ISERROR(FIND("Training_dt",W2014))),"'Plot Psychometric_HH_dt_yuchen'",IF(NOT(ISERROR(FIND("Training",W2014))),"'Plot Psychometric_HH'",IF(NOT(ISERROR(FIND("1DAT",W2014))),"'Plot Tuning Azimuth_HH'",IF(NOT(ISERROR(FIND("HD_dt",W2014))),"'Plot HeadingDiscimination_PSTH_HH_dt_yuchen'",IF(NOT(ISERROR(FIND("HD",W2014))),"'Plot HeadingDiscimination_PSTH_HH'",IF(NOT(ISERROR(FIND("MemSac",W2014))),"'Memory Saccade Analysis_HH'",IF(NOT(ISERROR(FIND("DelSac",W2014))),"'Memory Saccade Analysis_HH'",IF(NOT(ISERROR(FIND("u-stim",W2014))),"'Plot Microstim_HH'",""))))))))</f>
        <v>'Plot HeadingDiscimination_PSTH_HH'</v>
      </c>
      <c r="N2014" s="573" t="s">
        <v>7494</v>
      </c>
      <c r="O2014" s="584">
        <v>-1</v>
      </c>
      <c r="P2014" s="590">
        <v>4</v>
      </c>
      <c r="Q2014" s="590">
        <f>IF(B2014=2,60,310)</f>
        <v>310</v>
      </c>
      <c r="R2014" s="590">
        <v>5</v>
      </c>
      <c r="S2014" s="590">
        <f>IF(B2014=2,60,-190)</f>
        <v>-190</v>
      </c>
      <c r="T2014" s="590">
        <v>1</v>
      </c>
      <c r="U2014" s="590">
        <f>IF(Z2014&lt;&gt;"",IF(NOT(ISERROR(FIND("SU",Z2014))),VALUE(RIGHT(Z2014,1))+4,IF(NOT(ISERROR(FIND("MU20",Z2014))),20,IF(NOT(ISERROR(FIND("MU21",Z2014))),21,IF(NOT(ISERROR(FIND("MU2",Z2014))),2,1)))),"")</f>
        <v>5</v>
      </c>
      <c r="V2014" s="583"/>
      <c r="W2014" s="455" t="s">
        <v>1986</v>
      </c>
      <c r="X2014" s="192"/>
      <c r="Y2014" s="219">
        <f>IF(NOT(ISERROR(FIND("MU=SU",X2014))),1,IF(Z2014&lt;&gt;"",IF(NOT(ISERROR(FIND("SU",Z2014))),1,0),""))</f>
        <v>1</v>
      </c>
      <c r="Z2014" s="217" t="s">
        <v>43</v>
      </c>
      <c r="AA2014" s="218">
        <v>60994</v>
      </c>
      <c r="AB2014" s="77">
        <v>20.6401</v>
      </c>
      <c r="AC2014" s="78" t="s">
        <v>7486</v>
      </c>
      <c r="AD2014" s="199"/>
      <c r="AE2014" s="91"/>
      <c r="AF2014" s="79"/>
      <c r="AG2014" s="79"/>
      <c r="AH2014" s="80"/>
      <c r="AI2014" s="81"/>
      <c r="AJ2014" s="81"/>
      <c r="AK2014" s="81"/>
      <c r="AL2014" s="81"/>
      <c r="AM2014" s="114"/>
      <c r="AN2014" s="82"/>
      <c r="AO2014" s="83"/>
      <c r="AP2014" s="83"/>
      <c r="AQ2014" s="83"/>
      <c r="AR2014" s="84"/>
      <c r="AS2014" s="85"/>
      <c r="AT2014" s="85"/>
      <c r="AU2014" s="85"/>
      <c r="AV2014" s="85"/>
      <c r="AW2014" s="104"/>
      <c r="AX2014" s="86"/>
      <c r="AY2014" s="87"/>
      <c r="AZ2014" s="87"/>
      <c r="BA2014" s="87"/>
      <c r="BB2014" s="88"/>
      <c r="BC2014" s="89"/>
      <c r="BD2014" s="89"/>
      <c r="BE2014" s="89"/>
      <c r="BF2014" s="89"/>
      <c r="BG2014" s="115"/>
      <c r="BH2014" s="90"/>
      <c r="BI2014" s="251"/>
      <c r="BJ2014" s="252"/>
      <c r="BK2014" s="252"/>
      <c r="BL2014" s="230"/>
      <c r="BM2014" s="230"/>
      <c r="BN2014" s="230"/>
      <c r="BO2014" s="231"/>
      <c r="BP2014" s="231"/>
      <c r="BQ2014" s="231"/>
      <c r="BR2014" s="232"/>
      <c r="BS2014" s="232"/>
      <c r="BT2014" s="232"/>
      <c r="BU2014" s="230"/>
      <c r="BV2014" s="230"/>
      <c r="BW2014" s="231"/>
      <c r="BX2014" s="231"/>
      <c r="BY2014" s="232"/>
      <c r="BZ2014" s="235"/>
      <c r="CA2014" s="257"/>
      <c r="CB2014" s="233"/>
      <c r="CC2014" s="230"/>
      <c r="CD2014" s="230"/>
      <c r="CE2014" s="230"/>
      <c r="CF2014" s="230"/>
      <c r="CG2014" s="230"/>
      <c r="CH2014" s="230"/>
      <c r="CI2014" s="230"/>
      <c r="CJ2014" s="231"/>
      <c r="CK2014" s="231"/>
      <c r="CL2014" s="231"/>
      <c r="CM2014" s="231"/>
      <c r="CN2014" s="231"/>
      <c r="CO2014" s="231"/>
      <c r="CP2014" s="231"/>
      <c r="CQ2014" s="231"/>
      <c r="CR2014" s="232"/>
      <c r="CS2014" s="232"/>
      <c r="CT2014" s="232"/>
      <c r="CU2014" s="232"/>
      <c r="CV2014" s="232"/>
      <c r="CW2014" s="232"/>
      <c r="CX2014" s="232"/>
      <c r="CY2014" s="234"/>
      <c r="CZ2014" s="106">
        <v>1</v>
      </c>
      <c r="DA2014" s="106">
        <v>-45</v>
      </c>
      <c r="DB2014" s="106">
        <v>15</v>
      </c>
      <c r="DC2014" s="106">
        <v>1</v>
      </c>
      <c r="DD2014" s="106" t="s">
        <v>3503</v>
      </c>
      <c r="DE2014" s="498">
        <v>7</v>
      </c>
      <c r="DF2014" s="92">
        <v>7</v>
      </c>
      <c r="DG2014" s="107">
        <v>19</v>
      </c>
      <c r="DH2014" s="107" t="s">
        <v>7138</v>
      </c>
      <c r="DI2014" s="107">
        <v>3.5958899999999998</v>
      </c>
      <c r="DJ2014" s="107">
        <v>3.6723699999999999</v>
      </c>
      <c r="DK2014" s="107">
        <v>3.59076</v>
      </c>
      <c r="DL2014" s="107">
        <v>0.18754299999999999</v>
      </c>
      <c r="DM2014" s="110">
        <v>2.94848</v>
      </c>
      <c r="DN2014" s="110">
        <v>0.25973099999999999</v>
      </c>
      <c r="DO2014" s="110">
        <v>0.80874999999999997</v>
      </c>
      <c r="DP2014" s="110">
        <v>0.86843700000000001</v>
      </c>
      <c r="DQ2014" s="110">
        <v>0.50432500000000002</v>
      </c>
      <c r="DR2014" s="110">
        <v>0.87151199999999995</v>
      </c>
      <c r="DS2014" s="110">
        <v>0.48545500000000003</v>
      </c>
      <c r="DT2014" s="110">
        <v>0.92</v>
      </c>
      <c r="DU2014" s="497">
        <v>0.94466300000000003</v>
      </c>
      <c r="DV2014" s="497">
        <v>0</v>
      </c>
      <c r="DW2014" s="497">
        <v>0.59985599999999994</v>
      </c>
      <c r="DX2014" s="497">
        <v>0</v>
      </c>
      <c r="DY2014" s="497">
        <v>0.62941599999999998</v>
      </c>
      <c r="DZ2014" s="497">
        <v>0</v>
      </c>
      <c r="EA2014" s="288"/>
      <c r="EB2014" s="501"/>
      <c r="EC2014" s="501"/>
      <c r="ED2014" s="99"/>
      <c r="EE2014" s="501"/>
      <c r="EF2014" s="501"/>
      <c r="EG2014" s="99"/>
      <c r="EH2014" s="99"/>
      <c r="EI2014" s="99"/>
      <c r="EJ2014" s="99"/>
      <c r="EK2014" s="99"/>
      <c r="EL2014" s="99"/>
      <c r="EM2014" s="99"/>
      <c r="EN2014" s="99"/>
      <c r="EO2014" s="99"/>
      <c r="EP2014" s="99"/>
      <c r="EQ2014" s="99"/>
      <c r="ER2014" s="99"/>
      <c r="ES2014" s="99"/>
      <c r="ET2014" s="99"/>
      <c r="EU2014" s="99"/>
      <c r="EV2014" s="99"/>
      <c r="EW2014" s="99"/>
      <c r="EX2014" s="119"/>
      <c r="EY2014" s="121"/>
      <c r="EZ2014" s="524"/>
      <c r="FA2014" s="83">
        <v>19</v>
      </c>
      <c r="FB2014" s="126">
        <v>13</v>
      </c>
      <c r="FC2014" s="116">
        <v>3.5958899999999998</v>
      </c>
      <c r="FD2014" s="116">
        <v>3.6723699999999999</v>
      </c>
      <c r="FE2014" s="116">
        <v>3.59076</v>
      </c>
      <c r="FF2014" s="116">
        <v>0.18754299999999999</v>
      </c>
      <c r="FG2014" s="116">
        <v>2.94848</v>
      </c>
      <c r="FH2014" s="116">
        <v>0.25973099999999999</v>
      </c>
      <c r="FI2014" s="116" t="s">
        <v>7595</v>
      </c>
      <c r="FJ2014" s="116" t="s">
        <v>7596</v>
      </c>
      <c r="FK2014" s="116" t="s">
        <v>7597</v>
      </c>
      <c r="FL2014" s="116" t="s">
        <v>7598</v>
      </c>
      <c r="FM2014" s="116" t="s">
        <v>7599</v>
      </c>
      <c r="FN2014" s="116" t="s">
        <v>7600</v>
      </c>
    </row>
    <row r="2015" spans="1:170" s="3" customFormat="1" ht="15" customHeight="1" x14ac:dyDescent="0.2">
      <c r="A2015" s="457">
        <v>20150812</v>
      </c>
      <c r="B2015" s="457">
        <v>10</v>
      </c>
      <c r="C2015" s="458">
        <v>32</v>
      </c>
      <c r="D2015" s="458">
        <v>1</v>
      </c>
      <c r="E2015" s="458">
        <v>11</v>
      </c>
      <c r="F2015" s="458">
        <v>12</v>
      </c>
      <c r="G2015" s="461">
        <v>2.1</v>
      </c>
      <c r="H2015" s="435">
        <v>0</v>
      </c>
      <c r="I2015" s="459">
        <v>8202</v>
      </c>
      <c r="J2015" s="101" t="s">
        <v>5156</v>
      </c>
      <c r="K2015" s="460" t="str">
        <f>IF(B2015=2,"Z:\Data\MOOG\HeTao\raw\",IF(B2015=5,"Z:\Data\MOOG\Polo\raw\",IF(B2015=10,"Z:\Data\MOOG\Messi\raw\","")))</f>
        <v>Z:\Data\MOOG\Messi\raw\</v>
      </c>
      <c r="L2015" s="456" t="s">
        <v>7488</v>
      </c>
      <c r="M2015" s="569" t="str">
        <f>IF(NOT(ISERROR(FIND("Training_dt",W2015))),"'Plot Psychometric_HH_dt_yuchen'",IF(NOT(ISERROR(FIND("Training",W2015))),"'Plot Psychometric_HH'",IF(NOT(ISERROR(FIND("1DAT",W2015))),"'Plot Tuning Azimuth_HH'",IF(NOT(ISERROR(FIND("HD_dt",W2015))),"'Plot HeadingDiscimination_PSTH_HH_dt_yuchen'",IF(NOT(ISERROR(FIND("HD",W2015))),"'Plot HeadingDiscimination_PSTH_HH'",IF(NOT(ISERROR(FIND("MemSac",W2015))),"'Memory Saccade Analysis_HH'",IF(NOT(ISERROR(FIND("DelSac",W2015))),"'Memory Saccade Analysis_HH'",IF(NOT(ISERROR(FIND("u-stim",W2015))),"'Plot Microstim_HH'",""))))))))</f>
        <v>'Memory Saccade Analysis_HH'</v>
      </c>
      <c r="N2015" s="573">
        <v>1</v>
      </c>
      <c r="O2015" s="584">
        <v>-1</v>
      </c>
      <c r="P2015" s="590">
        <v>4</v>
      </c>
      <c r="Q2015" s="590">
        <f>IF(B2015=2,60,310)</f>
        <v>310</v>
      </c>
      <c r="R2015" s="590">
        <v>5</v>
      </c>
      <c r="S2015" s="590">
        <f>IF(B2015=2,60,-190)</f>
        <v>-190</v>
      </c>
      <c r="T2015" s="590">
        <v>1</v>
      </c>
      <c r="U2015" s="590">
        <f>IF(Z2015&lt;&gt;"",IF(NOT(ISERROR(FIND("SU",Z2015))),VALUE(RIGHT(Z2015,1))+4,IF(NOT(ISERROR(FIND("MU20",Z2015))),20,IF(NOT(ISERROR(FIND("MU21",Z2015))),21,IF(NOT(ISERROR(FIND("MU2",Z2015))),2,1)))),"")</f>
        <v>5</v>
      </c>
      <c r="V2015" s="583"/>
      <c r="W2015" s="455" t="s">
        <v>3863</v>
      </c>
      <c r="X2015" s="192"/>
      <c r="Y2015" s="219">
        <f>IF(NOT(ISERROR(FIND("MU=SU",X2015))),1,IF(Z2015&lt;&gt;"",IF(NOT(ISERROR(FIND("SU",Z2015))),1,0),""))</f>
        <v>1</v>
      </c>
      <c r="Z2015" s="217" t="s">
        <v>43</v>
      </c>
      <c r="AA2015" s="218">
        <v>4320</v>
      </c>
      <c r="AB2015" s="77">
        <v>26.438300000000002</v>
      </c>
      <c r="AC2015" s="78" t="s">
        <v>7489</v>
      </c>
      <c r="AD2015" s="199"/>
      <c r="AE2015" s="91"/>
      <c r="AF2015" s="79"/>
      <c r="AG2015" s="79"/>
      <c r="AH2015" s="80"/>
      <c r="AI2015" s="81"/>
      <c r="AJ2015" s="81"/>
      <c r="AK2015" s="81"/>
      <c r="AL2015" s="81"/>
      <c r="AM2015" s="114"/>
      <c r="AN2015" s="82"/>
      <c r="AO2015" s="83"/>
      <c r="AP2015" s="83"/>
      <c r="AQ2015" s="83"/>
      <c r="AR2015" s="84"/>
      <c r="AS2015" s="85"/>
      <c r="AT2015" s="85"/>
      <c r="AU2015" s="85"/>
      <c r="AV2015" s="85"/>
      <c r="AW2015" s="104"/>
      <c r="AX2015" s="86"/>
      <c r="AY2015" s="87"/>
      <c r="AZ2015" s="87"/>
      <c r="BA2015" s="87"/>
      <c r="BB2015" s="88"/>
      <c r="BC2015" s="89"/>
      <c r="BD2015" s="89"/>
      <c r="BE2015" s="89"/>
      <c r="BF2015" s="89"/>
      <c r="BG2015" s="115"/>
      <c r="BH2015" s="90"/>
      <c r="BI2015" s="251"/>
      <c r="BJ2015" s="252"/>
      <c r="BK2015" s="252"/>
      <c r="BL2015" s="230"/>
      <c r="BM2015" s="230"/>
      <c r="BN2015" s="230"/>
      <c r="BO2015" s="231"/>
      <c r="BP2015" s="231"/>
      <c r="BQ2015" s="231"/>
      <c r="BR2015" s="232"/>
      <c r="BS2015" s="232"/>
      <c r="BT2015" s="232"/>
      <c r="BU2015" s="230"/>
      <c r="BV2015" s="230"/>
      <c r="BW2015" s="231"/>
      <c r="BX2015" s="231"/>
      <c r="BY2015" s="232"/>
      <c r="BZ2015" s="235"/>
      <c r="CA2015" s="257"/>
      <c r="CB2015" s="233"/>
      <c r="CC2015" s="230"/>
      <c r="CD2015" s="230"/>
      <c r="CE2015" s="230"/>
      <c r="CF2015" s="230"/>
      <c r="CG2015" s="230"/>
      <c r="CH2015" s="230"/>
      <c r="CI2015" s="230"/>
      <c r="CJ2015" s="231"/>
      <c r="CK2015" s="231"/>
      <c r="CL2015" s="231"/>
      <c r="CM2015" s="231"/>
      <c r="CN2015" s="231"/>
      <c r="CO2015" s="231"/>
      <c r="CP2015" s="231"/>
      <c r="CQ2015" s="231"/>
      <c r="CR2015" s="232"/>
      <c r="CS2015" s="232"/>
      <c r="CT2015" s="232"/>
      <c r="CU2015" s="232"/>
      <c r="CV2015" s="232"/>
      <c r="CW2015" s="232"/>
      <c r="CX2015" s="232"/>
      <c r="CY2015" s="234"/>
      <c r="CZ2015" s="106"/>
      <c r="DA2015" s="106">
        <v>-45</v>
      </c>
      <c r="DB2015" s="106">
        <v>15</v>
      </c>
      <c r="DC2015" s="106">
        <v>1</v>
      </c>
      <c r="DD2015" s="106"/>
      <c r="DE2015" s="106"/>
      <c r="DF2015" s="92"/>
      <c r="DG2015" s="107"/>
      <c r="DH2015" s="107"/>
      <c r="DI2015" s="107"/>
      <c r="DJ2015" s="107"/>
      <c r="DK2015" s="107"/>
      <c r="DL2015" s="107"/>
      <c r="DM2015" s="110"/>
      <c r="DN2015" s="110"/>
      <c r="DO2015" s="110"/>
      <c r="DP2015" s="110"/>
      <c r="DQ2015" s="110"/>
      <c r="DR2015" s="110"/>
      <c r="DS2015" s="110"/>
      <c r="DT2015" s="110"/>
      <c r="DU2015" s="497"/>
      <c r="DV2015" s="497"/>
      <c r="DW2015" s="497"/>
      <c r="DX2015" s="497"/>
      <c r="DY2015" s="497"/>
      <c r="DZ2015" s="497"/>
      <c r="EA2015" s="288">
        <v>0.78186900000000004</v>
      </c>
      <c r="EB2015" s="111">
        <v>1.2205500000000001E-9</v>
      </c>
      <c r="EC2015" s="111">
        <v>3.1657099999999999E-5</v>
      </c>
      <c r="ED2015" s="501">
        <v>3.2412500000000002E-9</v>
      </c>
      <c r="EE2015" s="111">
        <v>1.0289299999999999E-3</v>
      </c>
      <c r="EF2015" s="111">
        <v>2.33269E-15</v>
      </c>
      <c r="EG2015" s="99">
        <v>90</v>
      </c>
      <c r="EH2015" s="99">
        <v>90</v>
      </c>
      <c r="EI2015" s="99">
        <v>90</v>
      </c>
      <c r="EJ2015" s="99">
        <v>90</v>
      </c>
      <c r="EK2015" s="99">
        <v>90</v>
      </c>
      <c r="EL2015" s="99">
        <v>90</v>
      </c>
      <c r="EM2015" s="99">
        <v>4.2228700000000001E-2</v>
      </c>
      <c r="EN2015" s="99">
        <v>0.55777900000000002</v>
      </c>
      <c r="EO2015" s="99">
        <v>0.42738799999999999</v>
      </c>
      <c r="EP2015" s="99">
        <v>0.54762500000000003</v>
      </c>
      <c r="EQ2015" s="99">
        <v>0.359877</v>
      </c>
      <c r="ER2015" s="99">
        <v>0.669377</v>
      </c>
      <c r="ES2015" s="99">
        <v>0</v>
      </c>
      <c r="ET2015" s="99">
        <v>5.1210899999999997</v>
      </c>
      <c r="EU2015" s="99">
        <v>1.8133300000000001</v>
      </c>
      <c r="EV2015" s="99">
        <v>5.4741499999999998</v>
      </c>
      <c r="EW2015" s="99">
        <v>4.3028199999999996</v>
      </c>
      <c r="EX2015" s="119">
        <v>1.13547</v>
      </c>
      <c r="EY2015" s="121"/>
      <c r="EZ2015" s="287"/>
      <c r="FA2015" s="83"/>
      <c r="FB2015" s="126"/>
      <c r="FC2015" s="116"/>
      <c r="FD2015" s="116"/>
      <c r="FE2015" s="116"/>
      <c r="FF2015" s="116"/>
      <c r="FG2015" s="116"/>
      <c r="FH2015" s="116"/>
      <c r="FI2015" s="116"/>
      <c r="FJ2015" s="116"/>
      <c r="FK2015" s="116"/>
      <c r="FL2015" s="116"/>
      <c r="FM2015" s="116"/>
      <c r="FN2015" s="116"/>
    </row>
    <row r="2016" spans="1:170" s="3" customFormat="1" ht="15" customHeight="1" x14ac:dyDescent="0.2">
      <c r="A2016" s="457">
        <v>20150812</v>
      </c>
      <c r="B2016" s="457">
        <v>10</v>
      </c>
      <c r="C2016" s="458">
        <v>32</v>
      </c>
      <c r="D2016" s="458">
        <v>1</v>
      </c>
      <c r="E2016" s="458">
        <v>11</v>
      </c>
      <c r="F2016" s="458">
        <v>12</v>
      </c>
      <c r="G2016" s="461">
        <v>2.1</v>
      </c>
      <c r="H2016" s="435">
        <v>0</v>
      </c>
      <c r="I2016" s="459">
        <v>8202</v>
      </c>
      <c r="J2016" s="101" t="s">
        <v>5156</v>
      </c>
      <c r="K2016" s="460" t="str">
        <f>IF(B2016=2,"Z:\Data\MOOG\HeTao\raw\",IF(B2016=5,"Z:\Data\MOOG\Polo\raw\",IF(B2016=10,"Z:\Data\MOOG\Messi\raw\","")))</f>
        <v>Z:\Data\MOOG\Messi\raw\</v>
      </c>
      <c r="L2016" s="456" t="s">
        <v>7490</v>
      </c>
      <c r="M2016" s="569" t="str">
        <f>IF(NOT(ISERROR(FIND("Training_dt",W2016))),"'Plot Psychometric_HH_dt_yuchen'",IF(NOT(ISERROR(FIND("Training",W2016))),"'Plot Psychometric_HH'",IF(NOT(ISERROR(FIND("1DAT",W2016))),"'Plot Tuning Azimuth_HH'",IF(NOT(ISERROR(FIND("HD_dt",W2016))),"'Plot HeadingDiscimination_PSTH_HH_dt_yuchen'",IF(NOT(ISERROR(FIND("HD",W2016))),"'Plot HeadingDiscimination_PSTH_HH'",IF(NOT(ISERROR(FIND("MemSac",W2016))),"'Memory Saccade Analysis_HH'",IF(NOT(ISERROR(FIND("DelSac",W2016))),"'Memory Saccade Analysis_HH'",IF(NOT(ISERROR(FIND("u-stim",W2016))),"'Plot Microstim_HH'",""))))))))</f>
        <v>'Plot Tuning Azimuth_HH'</v>
      </c>
      <c r="N2016" s="573">
        <v>1</v>
      </c>
      <c r="O2016" s="584">
        <v>-1</v>
      </c>
      <c r="P2016" s="590">
        <v>4</v>
      </c>
      <c r="Q2016" s="590">
        <f>IF(B2016=2,60,310)</f>
        <v>310</v>
      </c>
      <c r="R2016" s="590">
        <v>5</v>
      </c>
      <c r="S2016" s="590">
        <f>IF(B2016=2,60,-190)</f>
        <v>-190</v>
      </c>
      <c r="T2016" s="590">
        <v>1</v>
      </c>
      <c r="U2016" s="590">
        <f>IF(Z2016&lt;&gt;"",IF(NOT(ISERROR(FIND("SU",Z2016))),VALUE(RIGHT(Z2016,1))+4,IF(NOT(ISERROR(FIND("MU20",Z2016))),20,IF(NOT(ISERROR(FIND("MU21",Z2016))),21,IF(NOT(ISERROR(FIND("MU2",Z2016))),2,1)))),"")</f>
        <v>5</v>
      </c>
      <c r="V2016" s="583"/>
      <c r="W2016" s="455" t="s">
        <v>2222</v>
      </c>
      <c r="X2016" s="192"/>
      <c r="Y2016" s="219">
        <f>IF(NOT(ISERROR(FIND("MU=SU",X2016))),1,IF(Z2016&lt;&gt;"",IF(NOT(ISERROR(FIND("SU",Z2016))),1,0),""))</f>
        <v>1</v>
      </c>
      <c r="Z2016" s="217" t="s">
        <v>43</v>
      </c>
      <c r="AA2016" s="218">
        <v>19010</v>
      </c>
      <c r="AB2016" s="77">
        <v>19.2697</v>
      </c>
      <c r="AC2016" s="78" t="s">
        <v>7491</v>
      </c>
      <c r="AD2016" s="199"/>
      <c r="AE2016" s="91">
        <v>-113.226</v>
      </c>
      <c r="AF2016" s="79">
        <v>0.44386700000000001</v>
      </c>
      <c r="AG2016" s="79">
        <v>0.50974200000000003</v>
      </c>
      <c r="AH2016" s="80">
        <v>0.29661199999999999</v>
      </c>
      <c r="AI2016" s="81">
        <v>-0.25359199999999998</v>
      </c>
      <c r="AJ2016" s="81">
        <v>1.0232300000000001</v>
      </c>
      <c r="AK2016" s="81" t="s">
        <v>1615</v>
      </c>
      <c r="AL2016" s="81" t="s">
        <v>1615</v>
      </c>
      <c r="AM2016" s="114" t="s">
        <v>7553</v>
      </c>
      <c r="AN2016" s="82" t="s">
        <v>7554</v>
      </c>
      <c r="AO2016" s="83">
        <v>-76.345500000000001</v>
      </c>
      <c r="AP2016" s="83">
        <v>0.60582800000000003</v>
      </c>
      <c r="AQ2016" s="83">
        <v>0.80053200000000002</v>
      </c>
      <c r="AR2016" s="84">
        <v>1.05591E-4</v>
      </c>
      <c r="AS2016" s="85">
        <v>-0.26569700000000002</v>
      </c>
      <c r="AT2016" s="85">
        <v>-4.3599300000000003</v>
      </c>
      <c r="AU2016" s="85">
        <v>-84.881</v>
      </c>
      <c r="AV2016" s="85">
        <v>103.574</v>
      </c>
      <c r="AW2016" s="104" t="s">
        <v>7555</v>
      </c>
      <c r="AX2016" s="86" t="s">
        <v>7556</v>
      </c>
      <c r="AY2016" s="87">
        <v>-94.378200000000007</v>
      </c>
      <c r="AZ2016" s="87">
        <v>0.61724999999999997</v>
      </c>
      <c r="BA2016" s="87">
        <v>0.228571</v>
      </c>
      <c r="BB2016" s="88">
        <v>4.5507000000000003E-5</v>
      </c>
      <c r="BC2016" s="89">
        <v>-0.63524000000000003</v>
      </c>
      <c r="BD2016" s="89">
        <v>-0.595055</v>
      </c>
      <c r="BE2016" s="89">
        <v>-84.296300000000002</v>
      </c>
      <c r="BF2016" s="89">
        <v>94.832899999999995</v>
      </c>
      <c r="BG2016" s="115" t="s">
        <v>7557</v>
      </c>
      <c r="BH2016" s="90" t="s">
        <v>7558</v>
      </c>
      <c r="BI2016" s="251"/>
      <c r="BJ2016" s="252"/>
      <c r="BK2016" s="252"/>
      <c r="BL2016" s="230"/>
      <c r="BM2016" s="230"/>
      <c r="BN2016" s="230"/>
      <c r="BO2016" s="231"/>
      <c r="BP2016" s="231"/>
      <c r="BQ2016" s="231"/>
      <c r="BR2016" s="232"/>
      <c r="BS2016" s="232"/>
      <c r="BT2016" s="232"/>
      <c r="BU2016" s="230"/>
      <c r="BV2016" s="230"/>
      <c r="BW2016" s="231"/>
      <c r="BX2016" s="231"/>
      <c r="BY2016" s="232"/>
      <c r="BZ2016" s="235"/>
      <c r="CA2016" s="257"/>
      <c r="CB2016" s="233"/>
      <c r="CC2016" s="230"/>
      <c r="CD2016" s="230"/>
      <c r="CE2016" s="230"/>
      <c r="CF2016" s="230"/>
      <c r="CG2016" s="230"/>
      <c r="CH2016" s="230"/>
      <c r="CI2016" s="230"/>
      <c r="CJ2016" s="231"/>
      <c r="CK2016" s="231"/>
      <c r="CL2016" s="231"/>
      <c r="CM2016" s="231"/>
      <c r="CN2016" s="231"/>
      <c r="CO2016" s="231"/>
      <c r="CP2016" s="231"/>
      <c r="CQ2016" s="231"/>
      <c r="CR2016" s="232"/>
      <c r="CS2016" s="232"/>
      <c r="CT2016" s="232"/>
      <c r="CU2016" s="232"/>
      <c r="CV2016" s="232"/>
      <c r="CW2016" s="232"/>
      <c r="CX2016" s="232"/>
      <c r="CY2016" s="234"/>
      <c r="CZ2016" s="106"/>
      <c r="DA2016" s="106"/>
      <c r="DB2016" s="106"/>
      <c r="DC2016" s="106"/>
      <c r="DD2016" s="106"/>
      <c r="DE2016" s="106"/>
      <c r="DF2016" s="92"/>
      <c r="DG2016" s="107"/>
      <c r="DH2016" s="107"/>
      <c r="DI2016" s="107"/>
      <c r="DJ2016" s="107"/>
      <c r="DK2016" s="107"/>
      <c r="DL2016" s="107"/>
      <c r="DM2016" s="110"/>
      <c r="DN2016" s="110"/>
      <c r="DO2016" s="110"/>
      <c r="DP2016" s="110"/>
      <c r="DQ2016" s="110"/>
      <c r="DR2016" s="110"/>
      <c r="DS2016" s="110"/>
      <c r="DT2016" s="110"/>
      <c r="DU2016" s="497"/>
      <c r="DV2016" s="497"/>
      <c r="DW2016" s="497"/>
      <c r="DX2016" s="497"/>
      <c r="DY2016" s="497"/>
      <c r="DZ2016" s="497"/>
      <c r="EA2016" s="288"/>
      <c r="EB2016" s="111"/>
      <c r="EC2016" s="111"/>
      <c r="ED2016" s="492"/>
      <c r="EE2016" s="111"/>
      <c r="EF2016" s="111"/>
      <c r="EG2016" s="99"/>
      <c r="EH2016" s="99"/>
      <c r="EI2016" s="99"/>
      <c r="EJ2016" s="99"/>
      <c r="EK2016" s="99"/>
      <c r="EL2016" s="99"/>
      <c r="EM2016" s="99"/>
      <c r="EN2016" s="99"/>
      <c r="EO2016" s="99"/>
      <c r="EP2016" s="99"/>
      <c r="EQ2016" s="99"/>
      <c r="ER2016" s="99"/>
      <c r="ES2016" s="99"/>
      <c r="ET2016" s="99"/>
      <c r="EU2016" s="99"/>
      <c r="EV2016" s="99"/>
      <c r="EW2016" s="99"/>
      <c r="EX2016" s="119"/>
      <c r="EY2016" s="121"/>
      <c r="EZ2016" s="287"/>
      <c r="FA2016" s="83"/>
      <c r="FB2016" s="126"/>
      <c r="FC2016" s="116"/>
      <c r="FD2016" s="116"/>
      <c r="FE2016" s="116"/>
      <c r="FF2016" s="116"/>
      <c r="FG2016" s="116"/>
      <c r="FH2016" s="116"/>
      <c r="FI2016" s="116"/>
      <c r="FJ2016" s="116"/>
      <c r="FK2016" s="116"/>
      <c r="FL2016" s="116"/>
      <c r="FM2016" s="116"/>
      <c r="FN2016" s="116"/>
    </row>
    <row r="2017" spans="1:170" s="3" customFormat="1" ht="15" customHeight="1" x14ac:dyDescent="0.2">
      <c r="A2017" s="457">
        <v>20150812</v>
      </c>
      <c r="B2017" s="457">
        <v>10</v>
      </c>
      <c r="C2017" s="458">
        <v>32</v>
      </c>
      <c r="D2017" s="458">
        <v>1</v>
      </c>
      <c r="E2017" s="458">
        <v>11</v>
      </c>
      <c r="F2017" s="458">
        <v>12</v>
      </c>
      <c r="G2017" s="461">
        <v>2.1</v>
      </c>
      <c r="H2017" s="435">
        <v>0</v>
      </c>
      <c r="I2017" s="459">
        <v>8202</v>
      </c>
      <c r="J2017" s="101" t="s">
        <v>5156</v>
      </c>
      <c r="K2017" s="460" t="str">
        <f>IF(B2017=2,"Z:\Data\MOOG\HeTao\raw\",IF(B2017=5,"Z:\Data\MOOG\Polo\raw\",IF(B2017=10,"Z:\Data\MOOG\Messi\raw\","")))</f>
        <v>Z:\Data\MOOG\Messi\raw\</v>
      </c>
      <c r="L2017" s="456" t="s">
        <v>7492</v>
      </c>
      <c r="M2017" s="569" t="str">
        <f>IF(NOT(ISERROR(FIND("Training_dt",W2017))),"'Plot Psychometric_HH_dt_yuchen'",IF(NOT(ISERROR(FIND("Training",W2017))),"'Plot Psychometric_HH'",IF(NOT(ISERROR(FIND("1DAT",W2017))),"'Plot Tuning Azimuth_HH'",IF(NOT(ISERROR(FIND("HD_dt",W2017))),"'Plot HeadingDiscimination_PSTH_HH_dt_yuchen'",IF(NOT(ISERROR(FIND("HD",W2017))),"'Plot HeadingDiscimination_PSTH_HH'",IF(NOT(ISERROR(FIND("MemSac",W2017))),"'Memory Saccade Analysis_HH'",IF(NOT(ISERROR(FIND("DelSac",W2017))),"'Memory Saccade Analysis_HH'",IF(NOT(ISERROR(FIND("u-stim",W2017))),"'Plot Microstim_HH'",""))))))))</f>
        <v>'Plot HeadingDiscimination_PSTH_HH'</v>
      </c>
      <c r="N2017" s="573">
        <v>1</v>
      </c>
      <c r="O2017" s="584">
        <v>95</v>
      </c>
      <c r="P2017" s="590">
        <v>4</v>
      </c>
      <c r="Q2017" s="590">
        <f>IF(B2017=2,60,310)</f>
        <v>310</v>
      </c>
      <c r="R2017" s="590">
        <v>5</v>
      </c>
      <c r="S2017" s="590">
        <f>IF(B2017=2,60,-190)</f>
        <v>-190</v>
      </c>
      <c r="T2017" s="590">
        <v>1</v>
      </c>
      <c r="U2017" s="590">
        <f>IF(Z2017&lt;&gt;"",IF(NOT(ISERROR(FIND("SU",Z2017))),VALUE(RIGHT(Z2017,1))+4,IF(NOT(ISERROR(FIND("MU20",Z2017))),20,IF(NOT(ISERROR(FIND("MU21",Z2017))),21,IF(NOT(ISERROR(FIND("MU2",Z2017))),2,1)))),"")</f>
        <v>5</v>
      </c>
      <c r="V2017" s="583"/>
      <c r="W2017" s="455" t="s">
        <v>1986</v>
      </c>
      <c r="X2017" s="192"/>
      <c r="Y2017" s="219">
        <f>IF(NOT(ISERROR(FIND("MU=SU",X2017))),1,IF(Z2017&lt;&gt;"",IF(NOT(ISERROR(FIND("SU",Z2017))),1,0),""))</f>
        <v>1</v>
      </c>
      <c r="Z2017" s="217" t="s">
        <v>43</v>
      </c>
      <c r="AA2017" s="218">
        <v>13491</v>
      </c>
      <c r="AB2017" s="77">
        <v>18.910900000000002</v>
      </c>
      <c r="AC2017" s="78" t="s">
        <v>7493</v>
      </c>
      <c r="AD2017" s="199"/>
      <c r="AE2017" s="91"/>
      <c r="AF2017" s="79"/>
      <c r="AG2017" s="79"/>
      <c r="AH2017" s="80"/>
      <c r="AI2017" s="81"/>
      <c r="AJ2017" s="81"/>
      <c r="AK2017" s="81"/>
      <c r="AL2017" s="81"/>
      <c r="AM2017" s="114"/>
      <c r="AN2017" s="82"/>
      <c r="AO2017" s="83"/>
      <c r="AP2017" s="83"/>
      <c r="AQ2017" s="83"/>
      <c r="AR2017" s="84"/>
      <c r="AS2017" s="85"/>
      <c r="AT2017" s="85"/>
      <c r="AU2017" s="85"/>
      <c r="AV2017" s="85"/>
      <c r="AW2017" s="104"/>
      <c r="AX2017" s="86"/>
      <c r="AY2017" s="87"/>
      <c r="AZ2017" s="87"/>
      <c r="BA2017" s="87"/>
      <c r="BB2017" s="88"/>
      <c r="BC2017" s="89"/>
      <c r="BD2017" s="89"/>
      <c r="BE2017" s="89"/>
      <c r="BF2017" s="89"/>
      <c r="BG2017" s="115"/>
      <c r="BH2017" s="90"/>
      <c r="BI2017" s="251"/>
      <c r="BJ2017" s="252"/>
      <c r="BK2017" s="252"/>
      <c r="BL2017" s="230"/>
      <c r="BM2017" s="230"/>
      <c r="BN2017" s="230"/>
      <c r="BO2017" s="231"/>
      <c r="BP2017" s="231"/>
      <c r="BQ2017" s="231"/>
      <c r="BR2017" s="232"/>
      <c r="BS2017" s="232"/>
      <c r="BT2017" s="232"/>
      <c r="BU2017" s="230"/>
      <c r="BV2017" s="230"/>
      <c r="BW2017" s="231"/>
      <c r="BX2017" s="231"/>
      <c r="BY2017" s="232"/>
      <c r="BZ2017" s="235"/>
      <c r="CA2017" s="257"/>
      <c r="CB2017" s="233"/>
      <c r="CC2017" s="230"/>
      <c r="CD2017" s="230"/>
      <c r="CE2017" s="230"/>
      <c r="CF2017" s="230"/>
      <c r="CG2017" s="230"/>
      <c r="CH2017" s="230"/>
      <c r="CI2017" s="230"/>
      <c r="CJ2017" s="231"/>
      <c r="CK2017" s="231"/>
      <c r="CL2017" s="231"/>
      <c r="CM2017" s="231"/>
      <c r="CN2017" s="231"/>
      <c r="CO2017" s="231"/>
      <c r="CP2017" s="231"/>
      <c r="CQ2017" s="231"/>
      <c r="CR2017" s="232"/>
      <c r="CS2017" s="232"/>
      <c r="CT2017" s="232"/>
      <c r="CU2017" s="232"/>
      <c r="CV2017" s="232"/>
      <c r="CW2017" s="232"/>
      <c r="CX2017" s="232"/>
      <c r="CY2017" s="234"/>
      <c r="CZ2017" s="106">
        <v>0</v>
      </c>
      <c r="DA2017" s="106">
        <v>-45</v>
      </c>
      <c r="DB2017" s="106">
        <v>15</v>
      </c>
      <c r="DC2017" s="106">
        <v>1</v>
      </c>
      <c r="DD2017" s="106" t="s">
        <v>3503</v>
      </c>
      <c r="DE2017" s="498">
        <v>7</v>
      </c>
      <c r="DF2017" s="490">
        <v>7</v>
      </c>
      <c r="DG2017" s="107">
        <v>3</v>
      </c>
      <c r="DH2017" s="107" t="s">
        <v>7138</v>
      </c>
      <c r="DI2017" s="107">
        <v>6.7316099999999999</v>
      </c>
      <c r="DJ2017" s="107">
        <v>5.2405099999999996</v>
      </c>
      <c r="DK2017" s="107">
        <v>3.2613500000000002</v>
      </c>
      <c r="DL2017" s="107">
        <v>1.44895</v>
      </c>
      <c r="DM2017" s="110">
        <v>2.3199200000000002</v>
      </c>
      <c r="DN2017" s="110">
        <v>2.61869</v>
      </c>
      <c r="DO2017" s="110" t="s">
        <v>1615</v>
      </c>
      <c r="DP2017" s="110" t="s">
        <v>1615</v>
      </c>
      <c r="DQ2017" s="110" t="s">
        <v>1615</v>
      </c>
      <c r="DR2017" s="110" t="s">
        <v>1615</v>
      </c>
      <c r="DS2017" s="110" t="s">
        <v>1615</v>
      </c>
      <c r="DT2017" s="110" t="s">
        <v>1615</v>
      </c>
      <c r="DU2017" s="497">
        <v>0.77083299999999999</v>
      </c>
      <c r="DV2017" s="497">
        <v>8.0000000000000002E-3</v>
      </c>
      <c r="DW2017" s="497">
        <v>0.56818199999999996</v>
      </c>
      <c r="DX2017" s="497">
        <v>0.01</v>
      </c>
      <c r="DY2017" s="497">
        <v>0.14285700000000001</v>
      </c>
      <c r="DZ2017" s="497">
        <v>0.626</v>
      </c>
      <c r="EA2017" s="288"/>
      <c r="EB2017" s="501"/>
      <c r="EC2017" s="501"/>
      <c r="ED2017" s="492"/>
      <c r="EE2017" s="501"/>
      <c r="EF2017" s="501"/>
      <c r="EG2017" s="99"/>
      <c r="EH2017" s="99"/>
      <c r="EI2017" s="99"/>
      <c r="EJ2017" s="99"/>
      <c r="EK2017" s="99"/>
      <c r="EL2017" s="99"/>
      <c r="EM2017" s="99"/>
      <c r="EN2017" s="99"/>
      <c r="EO2017" s="99"/>
      <c r="EP2017" s="99"/>
      <c r="EQ2017" s="99"/>
      <c r="ER2017" s="99"/>
      <c r="ES2017" s="99"/>
      <c r="ET2017" s="99"/>
      <c r="EU2017" s="99"/>
      <c r="EV2017" s="99"/>
      <c r="EW2017" s="99"/>
      <c r="EX2017" s="119"/>
      <c r="EY2017" s="121"/>
      <c r="EZ2017" s="524"/>
      <c r="FA2017" s="83">
        <v>3</v>
      </c>
      <c r="FB2017" s="126">
        <v>14</v>
      </c>
      <c r="FC2017" s="505">
        <v>6.7316099999999999</v>
      </c>
      <c r="FD2017" s="505">
        <v>5.2405099999999996</v>
      </c>
      <c r="FE2017" s="116">
        <v>3.2613500000000002</v>
      </c>
      <c r="FF2017" s="116">
        <v>1.44895</v>
      </c>
      <c r="FG2017" s="116">
        <v>2.3199200000000002</v>
      </c>
      <c r="FH2017" s="116">
        <v>2.61869</v>
      </c>
      <c r="FI2017" s="116" t="s">
        <v>1615</v>
      </c>
      <c r="FJ2017" s="116" t="s">
        <v>1615</v>
      </c>
      <c r="FK2017" s="116" t="s">
        <v>1615</v>
      </c>
      <c r="FL2017" s="116" t="s">
        <v>1615</v>
      </c>
      <c r="FM2017" s="116" t="s">
        <v>1615</v>
      </c>
      <c r="FN2017" s="116" t="s">
        <v>1615</v>
      </c>
    </row>
    <row r="2018" spans="1:170" s="3" customFormat="1" ht="15" customHeight="1" x14ac:dyDescent="0.2">
      <c r="A2018" s="457">
        <v>20150813</v>
      </c>
      <c r="B2018" s="457">
        <v>10</v>
      </c>
      <c r="C2018" s="458">
        <v>33</v>
      </c>
      <c r="D2018" s="458">
        <v>1</v>
      </c>
      <c r="E2018" s="458">
        <v>11</v>
      </c>
      <c r="F2018" s="458">
        <v>11</v>
      </c>
      <c r="G2018" s="461">
        <v>2.1</v>
      </c>
      <c r="H2018" s="435">
        <v>0.1</v>
      </c>
      <c r="I2018" s="459">
        <v>7904</v>
      </c>
      <c r="J2018" s="101" t="s">
        <v>1979</v>
      </c>
      <c r="K2018" s="460" t="str">
        <f>IF(B2018=2,"Z:\Data\MOOG\HeTao\raw\",IF(B2018=5,"Z:\Data\MOOG\Polo\raw\",IF(B2018=10,"Z:\Data\MOOG\Messi\raw\","")))</f>
        <v>Z:\Data\MOOG\Messi\raw\</v>
      </c>
      <c r="L2018" s="456" t="s">
        <v>7487</v>
      </c>
      <c r="M2018" s="569" t="str">
        <f>IF(NOT(ISERROR(FIND("Training_dt",W2018))),"'Plot Psychometric_HH_dt_yuchen'",IF(NOT(ISERROR(FIND("Training",W2018))),"'Plot Psychometric_HH'",IF(NOT(ISERROR(FIND("1DAT",W2018))),"'Plot Tuning Azimuth_HH'",IF(NOT(ISERROR(FIND("HD_dt",W2018))),"'Plot HeadingDiscimination_PSTH_HH_dt_yuchen'",IF(NOT(ISERROR(FIND("HD",W2018))),"'Plot HeadingDiscimination_PSTH_HH'",IF(NOT(ISERROR(FIND("MemSac",W2018))),"'Memory Saccade Analysis_HH'",IF(NOT(ISERROR(FIND("DelSac",W2018))),"'Memory Saccade Analysis_HH'",IF(NOT(ISERROR(FIND("u-stim",W2018))),"'Plot Microstim_HH'",""))))))))</f>
        <v>'Memory Saccade Analysis_HH'</v>
      </c>
      <c r="N2018" s="573">
        <v>1</v>
      </c>
      <c r="O2018" s="584">
        <v>-1</v>
      </c>
      <c r="P2018" s="590">
        <v>4</v>
      </c>
      <c r="Q2018" s="590">
        <f>IF(B2018=2,60,310)</f>
        <v>310</v>
      </c>
      <c r="R2018" s="590">
        <v>5</v>
      </c>
      <c r="S2018" s="590">
        <f>IF(B2018=2,60,-190)</f>
        <v>-190</v>
      </c>
      <c r="T2018" s="590">
        <v>1</v>
      </c>
      <c r="U2018" s="590">
        <f>IF(Z2018&lt;&gt;"",IF(NOT(ISERROR(FIND("SU",Z2018))),VALUE(RIGHT(Z2018,1))+4,IF(NOT(ISERROR(FIND("MU20",Z2018))),20,IF(NOT(ISERROR(FIND("MU21",Z2018))),21,IF(NOT(ISERROR(FIND("MU2",Z2018))),2,1)))),"")</f>
        <v>5</v>
      </c>
      <c r="V2018" s="583"/>
      <c r="W2018" s="455" t="s">
        <v>3033</v>
      </c>
      <c r="X2018" s="192"/>
      <c r="Y2018" s="219">
        <f>IF(NOT(ISERROR(FIND("MU=SU",X2018))),1,IF(Z2018&lt;&gt;"",IF(NOT(ISERROR(FIND("SU",Z2018))),1,0),""))</f>
        <v>1</v>
      </c>
      <c r="Z2018" s="217" t="s">
        <v>43</v>
      </c>
      <c r="AA2018" s="218">
        <v>894</v>
      </c>
      <c r="AB2018" s="77">
        <v>8.6068200000000008</v>
      </c>
      <c r="AC2018" s="78" t="s">
        <v>7495</v>
      </c>
      <c r="AD2018" s="199"/>
      <c r="AE2018" s="91"/>
      <c r="AF2018" s="79"/>
      <c r="AG2018" s="79"/>
      <c r="AH2018" s="80"/>
      <c r="AI2018" s="81"/>
      <c r="AJ2018" s="81"/>
      <c r="AK2018" s="81"/>
      <c r="AL2018" s="81"/>
      <c r="AM2018" s="114"/>
      <c r="AN2018" s="82"/>
      <c r="AO2018" s="83"/>
      <c r="AP2018" s="83"/>
      <c r="AQ2018" s="83"/>
      <c r="AR2018" s="84"/>
      <c r="AS2018" s="85"/>
      <c r="AT2018" s="85"/>
      <c r="AU2018" s="85"/>
      <c r="AV2018" s="85"/>
      <c r="AW2018" s="104"/>
      <c r="AX2018" s="86"/>
      <c r="AY2018" s="87"/>
      <c r="AZ2018" s="87"/>
      <c r="BA2018" s="87"/>
      <c r="BB2018" s="88"/>
      <c r="BC2018" s="89"/>
      <c r="BD2018" s="89"/>
      <c r="BE2018" s="89"/>
      <c r="BF2018" s="89"/>
      <c r="BG2018" s="115"/>
      <c r="BH2018" s="90"/>
      <c r="BI2018" s="251"/>
      <c r="BJ2018" s="252"/>
      <c r="BK2018" s="252"/>
      <c r="BL2018" s="230"/>
      <c r="BM2018" s="230"/>
      <c r="BN2018" s="230"/>
      <c r="BO2018" s="231"/>
      <c r="BP2018" s="231"/>
      <c r="BQ2018" s="231"/>
      <c r="BR2018" s="232"/>
      <c r="BS2018" s="232"/>
      <c r="BT2018" s="232"/>
      <c r="BU2018" s="230"/>
      <c r="BV2018" s="230"/>
      <c r="BW2018" s="231"/>
      <c r="BX2018" s="231"/>
      <c r="BY2018" s="232"/>
      <c r="BZ2018" s="235"/>
      <c r="CA2018" s="257"/>
      <c r="CB2018" s="233"/>
      <c r="CC2018" s="230"/>
      <c r="CD2018" s="230"/>
      <c r="CE2018" s="230"/>
      <c r="CF2018" s="230"/>
      <c r="CG2018" s="230"/>
      <c r="CH2018" s="230"/>
      <c r="CI2018" s="230"/>
      <c r="CJ2018" s="231"/>
      <c r="CK2018" s="231"/>
      <c r="CL2018" s="231"/>
      <c r="CM2018" s="231"/>
      <c r="CN2018" s="231"/>
      <c r="CO2018" s="231"/>
      <c r="CP2018" s="231"/>
      <c r="CQ2018" s="231"/>
      <c r="CR2018" s="232"/>
      <c r="CS2018" s="232"/>
      <c r="CT2018" s="232"/>
      <c r="CU2018" s="232"/>
      <c r="CV2018" s="232"/>
      <c r="CW2018" s="232"/>
      <c r="CX2018" s="232"/>
      <c r="CY2018" s="234"/>
      <c r="CZ2018" s="106"/>
      <c r="DA2018" s="106"/>
      <c r="DB2018" s="106">
        <v>10</v>
      </c>
      <c r="DC2018" s="106">
        <v>0</v>
      </c>
      <c r="DD2018" s="106"/>
      <c r="DE2018" s="106"/>
      <c r="DF2018" s="92"/>
      <c r="DG2018" s="107"/>
      <c r="DH2018" s="107"/>
      <c r="DI2018" s="107"/>
      <c r="DJ2018" s="107"/>
      <c r="DK2018" s="107"/>
      <c r="DL2018" s="107"/>
      <c r="DM2018" s="110"/>
      <c r="DN2018" s="110"/>
      <c r="DO2018" s="110"/>
      <c r="DP2018" s="110"/>
      <c r="DQ2018" s="110"/>
      <c r="DR2018" s="110"/>
      <c r="DS2018" s="110"/>
      <c r="DT2018" s="110"/>
      <c r="DU2018" s="497"/>
      <c r="DV2018" s="497"/>
      <c r="DW2018" s="497"/>
      <c r="DX2018" s="497"/>
      <c r="DY2018" s="497"/>
      <c r="DZ2018" s="497"/>
      <c r="EA2018" s="288">
        <v>0.85091799999999995</v>
      </c>
      <c r="EB2018" s="111">
        <v>0.56474500000000005</v>
      </c>
      <c r="EC2018" s="111">
        <v>0.15110999999999999</v>
      </c>
      <c r="ED2018" s="492">
        <v>4.6550899999999997E-3</v>
      </c>
      <c r="EE2018" s="111">
        <v>4.3581200000000002E-5</v>
      </c>
      <c r="EF2018" s="111">
        <v>7.2699899999999996E-3</v>
      </c>
      <c r="EG2018" s="99">
        <v>-132.434</v>
      </c>
      <c r="EH2018" s="99">
        <v>-38.3491</v>
      </c>
      <c r="EI2018" s="99">
        <v>23.288799999999998</v>
      </c>
      <c r="EJ2018" s="99">
        <v>134.50200000000001</v>
      </c>
      <c r="EK2018" s="99">
        <v>128.01499999999999</v>
      </c>
      <c r="EL2018" s="99">
        <v>105.807</v>
      </c>
      <c r="EM2018" s="99">
        <v>0.310701</v>
      </c>
      <c r="EN2018" s="99">
        <v>0.33486500000000002</v>
      </c>
      <c r="EO2018" s="99">
        <v>0.499946</v>
      </c>
      <c r="EP2018" s="99">
        <v>0.56745000000000001</v>
      </c>
      <c r="EQ2018" s="99">
        <v>0.63867300000000005</v>
      </c>
      <c r="ER2018" s="99">
        <v>0.55723</v>
      </c>
      <c r="ES2018" s="99">
        <v>0</v>
      </c>
      <c r="ET2018" s="99">
        <v>3.50508</v>
      </c>
      <c r="EU2018" s="99">
        <v>2.7889400000000002</v>
      </c>
      <c r="EV2018" s="99">
        <v>9.0168999999999997</v>
      </c>
      <c r="EW2018" s="99">
        <v>23.174299999999999</v>
      </c>
      <c r="EX2018" s="119">
        <v>3.67177</v>
      </c>
      <c r="EY2018" s="121"/>
      <c r="EZ2018" s="287"/>
      <c r="FA2018" s="83"/>
      <c r="FB2018" s="126"/>
      <c r="FC2018" s="116"/>
      <c r="FD2018" s="116"/>
      <c r="FE2018" s="116"/>
      <c r="FF2018" s="116"/>
      <c r="FG2018" s="116"/>
      <c r="FH2018" s="116"/>
      <c r="FI2018" s="116"/>
      <c r="FJ2018" s="116"/>
      <c r="FK2018" s="116"/>
      <c r="FL2018" s="116"/>
      <c r="FM2018" s="116"/>
      <c r="FN2018" s="116"/>
    </row>
    <row r="2019" spans="1:170" s="3" customFormat="1" ht="15" customHeight="1" x14ac:dyDescent="0.2">
      <c r="A2019" s="457">
        <v>20150813</v>
      </c>
      <c r="B2019" s="457">
        <v>10</v>
      </c>
      <c r="C2019" s="458">
        <v>33</v>
      </c>
      <c r="D2019" s="458">
        <v>1</v>
      </c>
      <c r="E2019" s="458">
        <v>11</v>
      </c>
      <c r="F2019" s="458">
        <v>11</v>
      </c>
      <c r="G2019" s="461">
        <v>2.1</v>
      </c>
      <c r="H2019" s="435">
        <v>0.1</v>
      </c>
      <c r="I2019" s="459">
        <v>8756</v>
      </c>
      <c r="J2019" s="101" t="s">
        <v>1979</v>
      </c>
      <c r="K2019" s="460" t="str">
        <f>IF(B2019=2,"Z:\Data\MOOG\HeTao\raw\",IF(B2019=5,"Z:\Data\MOOG\Polo\raw\",IF(B2019=10,"Z:\Data\MOOG\Messi\raw\","")))</f>
        <v>Z:\Data\MOOG\Messi\raw\</v>
      </c>
      <c r="L2019" s="456" t="s">
        <v>7496</v>
      </c>
      <c r="M2019" s="569" t="str">
        <f>IF(NOT(ISERROR(FIND("Training_dt",W2019))),"'Plot Psychometric_HH_dt_yuchen'",IF(NOT(ISERROR(FIND("Training",W2019))),"'Plot Psychometric_HH'",IF(NOT(ISERROR(FIND("1DAT",W2019))),"'Plot Tuning Azimuth_HH'",IF(NOT(ISERROR(FIND("HD_dt",W2019))),"'Plot HeadingDiscimination_PSTH_HH_dt_yuchen'",IF(NOT(ISERROR(FIND("HD",W2019))),"'Plot HeadingDiscimination_PSTH_HH'",IF(NOT(ISERROR(FIND("MemSac",W2019))),"'Memory Saccade Analysis_HH'",IF(NOT(ISERROR(FIND("DelSac",W2019))),"'Memory Saccade Analysis_HH'",IF(NOT(ISERROR(FIND("u-stim",W2019))),"'Plot Microstim_HH'",""))))))))</f>
        <v>'Memory Saccade Analysis_HH'</v>
      </c>
      <c r="N2019" s="573">
        <v>1</v>
      </c>
      <c r="O2019" s="584">
        <v>-1</v>
      </c>
      <c r="P2019" s="590">
        <v>4</v>
      </c>
      <c r="Q2019" s="590">
        <f>IF(B2019=2,60,310)</f>
        <v>310</v>
      </c>
      <c r="R2019" s="590">
        <v>5</v>
      </c>
      <c r="S2019" s="590">
        <f>IF(B2019=2,60,-190)</f>
        <v>-190</v>
      </c>
      <c r="T2019" s="590">
        <v>1</v>
      </c>
      <c r="U2019" s="590">
        <f>IF(Z2019&lt;&gt;"",IF(NOT(ISERROR(FIND("SU",Z2019))),VALUE(RIGHT(Z2019,1))+4,IF(NOT(ISERROR(FIND("MU20",Z2019))),20,IF(NOT(ISERROR(FIND("MU21",Z2019))),21,IF(NOT(ISERROR(FIND("MU2",Z2019))),2,1)))),"")</f>
        <v>5</v>
      </c>
      <c r="V2019" s="583"/>
      <c r="W2019" s="455" t="s">
        <v>2172</v>
      </c>
      <c r="X2019" s="192"/>
      <c r="Y2019" s="219">
        <f>IF(NOT(ISERROR(FIND("MU=SU",X2019))),1,IF(Z2019&lt;&gt;"",IF(NOT(ISERROR(FIND("SU",Z2019))),1,0),""))</f>
        <v>1</v>
      </c>
      <c r="Z2019" s="217" t="s">
        <v>43</v>
      </c>
      <c r="AA2019" s="218">
        <v>3096</v>
      </c>
      <c r="AB2019" s="77">
        <v>15.833299999999999</v>
      </c>
      <c r="AC2019" s="78" t="s">
        <v>7497</v>
      </c>
      <c r="AD2019" s="199" t="s">
        <v>7502</v>
      </c>
      <c r="AE2019" s="91"/>
      <c r="AF2019" s="79"/>
      <c r="AG2019" s="79"/>
      <c r="AH2019" s="80"/>
      <c r="AI2019" s="81"/>
      <c r="AJ2019" s="81"/>
      <c r="AK2019" s="81"/>
      <c r="AL2019" s="81"/>
      <c r="AM2019" s="114"/>
      <c r="AN2019" s="82"/>
      <c r="AO2019" s="83"/>
      <c r="AP2019" s="83"/>
      <c r="AQ2019" s="83"/>
      <c r="AR2019" s="84"/>
      <c r="AS2019" s="85"/>
      <c r="AT2019" s="85"/>
      <c r="AU2019" s="85"/>
      <c r="AV2019" s="85"/>
      <c r="AW2019" s="104"/>
      <c r="AX2019" s="86"/>
      <c r="AY2019" s="87"/>
      <c r="AZ2019" s="87"/>
      <c r="BA2019" s="87"/>
      <c r="BB2019" s="88"/>
      <c r="BC2019" s="89"/>
      <c r="BD2019" s="89"/>
      <c r="BE2019" s="89"/>
      <c r="BF2019" s="89"/>
      <c r="BG2019" s="115"/>
      <c r="BH2019" s="90"/>
      <c r="BI2019" s="251"/>
      <c r="BJ2019" s="252"/>
      <c r="BK2019" s="252"/>
      <c r="BL2019" s="230"/>
      <c r="BM2019" s="230"/>
      <c r="BN2019" s="230"/>
      <c r="BO2019" s="231"/>
      <c r="BP2019" s="231"/>
      <c r="BQ2019" s="231"/>
      <c r="BR2019" s="232"/>
      <c r="BS2019" s="232"/>
      <c r="BT2019" s="232"/>
      <c r="BU2019" s="230"/>
      <c r="BV2019" s="230"/>
      <c r="BW2019" s="231"/>
      <c r="BX2019" s="231"/>
      <c r="BY2019" s="232"/>
      <c r="BZ2019" s="235"/>
      <c r="CA2019" s="257"/>
      <c r="CB2019" s="233"/>
      <c r="CC2019" s="230"/>
      <c r="CD2019" s="230"/>
      <c r="CE2019" s="230"/>
      <c r="CF2019" s="230"/>
      <c r="CG2019" s="230"/>
      <c r="CH2019" s="230"/>
      <c r="CI2019" s="230"/>
      <c r="CJ2019" s="231"/>
      <c r="CK2019" s="231"/>
      <c r="CL2019" s="231"/>
      <c r="CM2019" s="231"/>
      <c r="CN2019" s="231"/>
      <c r="CO2019" s="231"/>
      <c r="CP2019" s="231"/>
      <c r="CQ2019" s="231"/>
      <c r="CR2019" s="232"/>
      <c r="CS2019" s="232"/>
      <c r="CT2019" s="232"/>
      <c r="CU2019" s="232"/>
      <c r="CV2019" s="232"/>
      <c r="CW2019" s="232"/>
      <c r="CX2019" s="232"/>
      <c r="CY2019" s="234"/>
      <c r="CZ2019" s="106"/>
      <c r="DA2019" s="106"/>
      <c r="DB2019" s="106">
        <v>10</v>
      </c>
      <c r="DC2019" s="106">
        <v>0.2</v>
      </c>
      <c r="DD2019" s="106"/>
      <c r="DE2019" s="106"/>
      <c r="DF2019" s="92"/>
      <c r="DG2019" s="107"/>
      <c r="DH2019" s="107"/>
      <c r="DI2019" s="107"/>
      <c r="DJ2019" s="107"/>
      <c r="DK2019" s="107"/>
      <c r="DL2019" s="107"/>
      <c r="DM2019" s="110"/>
      <c r="DN2019" s="110"/>
      <c r="DO2019" s="110"/>
      <c r="DP2019" s="110"/>
      <c r="DQ2019" s="110"/>
      <c r="DR2019" s="110"/>
      <c r="DS2019" s="110"/>
      <c r="DT2019" s="110"/>
      <c r="DU2019" s="497"/>
      <c r="DV2019" s="497"/>
      <c r="DW2019" s="497"/>
      <c r="DX2019" s="497"/>
      <c r="DY2019" s="497"/>
      <c r="DZ2019" s="497"/>
      <c r="EA2019" s="288">
        <v>0.78801900000000002</v>
      </c>
      <c r="EB2019" s="111">
        <v>3.8489099999999998E-2</v>
      </c>
      <c r="EC2019" s="111">
        <v>0.82001800000000002</v>
      </c>
      <c r="ED2019" s="492">
        <v>8.8521600000000006E-2</v>
      </c>
      <c r="EE2019" s="111">
        <v>3.4485800000000002E-4</v>
      </c>
      <c r="EF2019" s="111">
        <v>6.0633600000000003E-3</v>
      </c>
      <c r="EG2019" s="99">
        <v>-83.6845</v>
      </c>
      <c r="EH2019" s="99">
        <v>42.802399999999999</v>
      </c>
      <c r="EI2019" s="99">
        <v>-10.635</v>
      </c>
      <c r="EJ2019" s="99">
        <v>175.75</v>
      </c>
      <c r="EK2019" s="99">
        <v>175.96</v>
      </c>
      <c r="EL2019" s="99">
        <v>27.015000000000001</v>
      </c>
      <c r="EM2019" s="99">
        <v>0.29503800000000002</v>
      </c>
      <c r="EN2019" s="99">
        <v>0.49968200000000002</v>
      </c>
      <c r="EO2019" s="99">
        <v>0.27829700000000002</v>
      </c>
      <c r="EP2019" s="99">
        <v>0.42094399999999998</v>
      </c>
      <c r="EQ2019" s="99">
        <v>0.538462</v>
      </c>
      <c r="ER2019" s="99">
        <v>0.54727499999999996</v>
      </c>
      <c r="ES2019" s="99">
        <v>0</v>
      </c>
      <c r="ET2019" s="99">
        <v>2.6425000000000001</v>
      </c>
      <c r="EU2019" s="99">
        <v>-0.90345699999999995</v>
      </c>
      <c r="EV2019" s="99">
        <v>-1.65787</v>
      </c>
      <c r="EW2019" s="99">
        <v>6.3545499999999997</v>
      </c>
      <c r="EX2019" s="119">
        <v>-2.2952300000000001</v>
      </c>
      <c r="EY2019" s="121"/>
      <c r="EZ2019" s="287"/>
      <c r="FA2019" s="83"/>
      <c r="FB2019" s="126"/>
      <c r="FC2019" s="116"/>
      <c r="FD2019" s="116"/>
      <c r="FE2019" s="116"/>
      <c r="FF2019" s="116"/>
      <c r="FG2019" s="116"/>
      <c r="FH2019" s="116"/>
      <c r="FI2019" s="116"/>
      <c r="FJ2019" s="116"/>
      <c r="FK2019" s="116"/>
      <c r="FL2019" s="116"/>
      <c r="FM2019" s="116"/>
      <c r="FN2019" s="116"/>
    </row>
    <row r="2020" spans="1:170" s="3" customFormat="1" ht="15" customHeight="1" x14ac:dyDescent="0.2">
      <c r="A2020" s="457">
        <v>20150813</v>
      </c>
      <c r="B2020" s="457">
        <v>10</v>
      </c>
      <c r="C2020" s="458">
        <v>33</v>
      </c>
      <c r="D2020" s="458">
        <v>1</v>
      </c>
      <c r="E2020" s="458">
        <v>11</v>
      </c>
      <c r="F2020" s="458">
        <v>11</v>
      </c>
      <c r="G2020" s="461">
        <v>2.1</v>
      </c>
      <c r="H2020" s="435">
        <v>0.1</v>
      </c>
      <c r="I2020" s="459">
        <v>8756</v>
      </c>
      <c r="J2020" s="101" t="s">
        <v>1979</v>
      </c>
      <c r="K2020" s="460" t="str">
        <f>IF(B2020=2,"Z:\Data\MOOG\HeTao\raw\",IF(B2020=5,"Z:\Data\MOOG\Polo\raw\",IF(B2020=10,"Z:\Data\MOOG\Messi\raw\","")))</f>
        <v>Z:\Data\MOOG\Messi\raw\</v>
      </c>
      <c r="L2020" s="456" t="s">
        <v>7496</v>
      </c>
      <c r="M2020" s="569" t="str">
        <f>IF(NOT(ISERROR(FIND("Training_dt",W2020))),"'Plot Psychometric_HH_dt_yuchen'",IF(NOT(ISERROR(FIND("Training",W2020))),"'Plot Psychometric_HH'",IF(NOT(ISERROR(FIND("1DAT",W2020))),"'Plot Tuning Azimuth_HH'",IF(NOT(ISERROR(FIND("HD_dt",W2020))),"'Plot HeadingDiscimination_PSTH_HH_dt_yuchen'",IF(NOT(ISERROR(FIND("HD",W2020))),"'Plot HeadingDiscimination_PSTH_HH'",IF(NOT(ISERROR(FIND("MemSac",W2020))),"'Memory Saccade Analysis_HH'",IF(NOT(ISERROR(FIND("DelSac",W2020))),"'Memory Saccade Analysis_HH'",IF(NOT(ISERROR(FIND("u-stim",W2020))),"'Plot Microstim_HH'",""))))))))</f>
        <v>'Memory Saccade Analysis_HH'</v>
      </c>
      <c r="N2020" s="573">
        <v>1</v>
      </c>
      <c r="O2020" s="584">
        <v>-1</v>
      </c>
      <c r="P2020" s="590">
        <v>4</v>
      </c>
      <c r="Q2020" s="590">
        <f>IF(B2020=2,60,310)</f>
        <v>310</v>
      </c>
      <c r="R2020" s="590">
        <v>5</v>
      </c>
      <c r="S2020" s="590">
        <f>IF(B2020=2,60,-190)</f>
        <v>-190</v>
      </c>
      <c r="T2020" s="590">
        <v>1</v>
      </c>
      <c r="U2020" s="590">
        <f>IF(Z2020&lt;&gt;"",IF(NOT(ISERROR(FIND("SU",Z2020))),VALUE(RIGHT(Z2020,1))+4,IF(NOT(ISERROR(FIND("MU20",Z2020))),20,IF(NOT(ISERROR(FIND("MU21",Z2020))),21,IF(NOT(ISERROR(FIND("MU2",Z2020))),2,1)))),"")</f>
        <v>6</v>
      </c>
      <c r="V2020" s="583"/>
      <c r="W2020" s="455" t="s">
        <v>2172</v>
      </c>
      <c r="X2020" s="192"/>
      <c r="Y2020" s="219">
        <f>IF(NOT(ISERROR(FIND("MU=SU",X2020))),1,IF(Z2020&lt;&gt;"",IF(NOT(ISERROR(FIND("SU",Z2020))),1,0),""))</f>
        <v>1</v>
      </c>
      <c r="Z2020" s="217" t="s">
        <v>46</v>
      </c>
      <c r="AA2020" s="218">
        <v>1600</v>
      </c>
      <c r="AB2020" s="77">
        <v>11.0906</v>
      </c>
      <c r="AC2020" s="78" t="s">
        <v>7498</v>
      </c>
      <c r="AD2020" s="199"/>
      <c r="AE2020" s="91"/>
      <c r="AF2020" s="79"/>
      <c r="AG2020" s="79"/>
      <c r="AH2020" s="80"/>
      <c r="AI2020" s="81"/>
      <c r="AJ2020" s="81"/>
      <c r="AK2020" s="81"/>
      <c r="AL2020" s="81"/>
      <c r="AM2020" s="114"/>
      <c r="AN2020" s="82"/>
      <c r="AO2020" s="83"/>
      <c r="AP2020" s="83"/>
      <c r="AQ2020" s="83"/>
      <c r="AR2020" s="84"/>
      <c r="AS2020" s="85"/>
      <c r="AT2020" s="85"/>
      <c r="AU2020" s="85"/>
      <c r="AV2020" s="85"/>
      <c r="AW2020" s="104"/>
      <c r="AX2020" s="86"/>
      <c r="AY2020" s="87"/>
      <c r="AZ2020" s="87"/>
      <c r="BA2020" s="87"/>
      <c r="BB2020" s="88"/>
      <c r="BC2020" s="89"/>
      <c r="BD2020" s="89"/>
      <c r="BE2020" s="89"/>
      <c r="BF2020" s="89"/>
      <c r="BG2020" s="115"/>
      <c r="BH2020" s="90"/>
      <c r="BI2020" s="251"/>
      <c r="BJ2020" s="252"/>
      <c r="BK2020" s="252"/>
      <c r="BL2020" s="230"/>
      <c r="BM2020" s="230"/>
      <c r="BN2020" s="230"/>
      <c r="BO2020" s="231"/>
      <c r="BP2020" s="231"/>
      <c r="BQ2020" s="231"/>
      <c r="BR2020" s="232"/>
      <c r="BS2020" s="232"/>
      <c r="BT2020" s="232"/>
      <c r="BU2020" s="230"/>
      <c r="BV2020" s="230"/>
      <c r="BW2020" s="231"/>
      <c r="BX2020" s="231"/>
      <c r="BY2020" s="232"/>
      <c r="BZ2020" s="235"/>
      <c r="CA2020" s="257"/>
      <c r="CB2020" s="233"/>
      <c r="CC2020" s="230"/>
      <c r="CD2020" s="230"/>
      <c r="CE2020" s="230"/>
      <c r="CF2020" s="230"/>
      <c r="CG2020" s="230"/>
      <c r="CH2020" s="230"/>
      <c r="CI2020" s="230"/>
      <c r="CJ2020" s="231"/>
      <c r="CK2020" s="231"/>
      <c r="CL2020" s="231"/>
      <c r="CM2020" s="231"/>
      <c r="CN2020" s="231"/>
      <c r="CO2020" s="231"/>
      <c r="CP2020" s="231"/>
      <c r="CQ2020" s="231"/>
      <c r="CR2020" s="232"/>
      <c r="CS2020" s="232"/>
      <c r="CT2020" s="232"/>
      <c r="CU2020" s="232"/>
      <c r="CV2020" s="232"/>
      <c r="CW2020" s="232"/>
      <c r="CX2020" s="232"/>
      <c r="CY2020" s="234"/>
      <c r="CZ2020" s="106"/>
      <c r="DA2020" s="106"/>
      <c r="DB2020" s="106">
        <v>10</v>
      </c>
      <c r="DC2020" s="106">
        <v>0.2</v>
      </c>
      <c r="DD2020" s="106"/>
      <c r="DE2020" s="106"/>
      <c r="DF2020" s="92"/>
      <c r="DG2020" s="107"/>
      <c r="DH2020" s="107"/>
      <c r="DI2020" s="107"/>
      <c r="DJ2020" s="107"/>
      <c r="DK2020" s="107"/>
      <c r="DL2020" s="107"/>
      <c r="DM2020" s="110"/>
      <c r="DN2020" s="110"/>
      <c r="DO2020" s="110"/>
      <c r="DP2020" s="110"/>
      <c r="DQ2020" s="110"/>
      <c r="DR2020" s="110"/>
      <c r="DS2020" s="110"/>
      <c r="DT2020" s="110"/>
      <c r="DU2020" s="497"/>
      <c r="DV2020" s="497"/>
      <c r="DW2020" s="497"/>
      <c r="DX2020" s="497"/>
      <c r="DY2020" s="497"/>
      <c r="DZ2020" s="497"/>
      <c r="EA2020" s="288">
        <v>0.49524600000000002</v>
      </c>
      <c r="EB2020" s="111">
        <v>0.15707399999999999</v>
      </c>
      <c r="EC2020" s="111">
        <v>5.1503899999999998E-2</v>
      </c>
      <c r="ED2020" s="99">
        <v>0.19303899999999999</v>
      </c>
      <c r="EE2020" s="111">
        <v>4.6852299999999999E-5</v>
      </c>
      <c r="EF2020" s="111">
        <v>0.85545099999999996</v>
      </c>
      <c r="EG2020" s="99">
        <v>-153.49</v>
      </c>
      <c r="EH2020" s="99">
        <v>-20.953600000000002</v>
      </c>
      <c r="EI2020" s="99">
        <v>-1.8700699999999999</v>
      </c>
      <c r="EJ2020" s="99">
        <v>173.023</v>
      </c>
      <c r="EK2020" s="99">
        <v>-180</v>
      </c>
      <c r="EL2020" s="99">
        <v>8.2201599999999999</v>
      </c>
      <c r="EM2020" s="99">
        <v>0.35977500000000001</v>
      </c>
      <c r="EN2020" s="99">
        <v>0.45595999999999998</v>
      </c>
      <c r="EO2020" s="99">
        <v>0.46781400000000001</v>
      </c>
      <c r="EP2020" s="99">
        <v>0.45301900000000001</v>
      </c>
      <c r="EQ2020" s="99">
        <v>0.57052499999999995</v>
      </c>
      <c r="ER2020" s="99">
        <v>0.30038599999999999</v>
      </c>
      <c r="ES2020" s="99">
        <v>0</v>
      </c>
      <c r="ET2020" s="99">
        <v>0.78205100000000005</v>
      </c>
      <c r="EU2020" s="99">
        <v>1.30952</v>
      </c>
      <c r="EV2020" s="99">
        <v>1.76667</v>
      </c>
      <c r="EW2020" s="99">
        <v>5.5</v>
      </c>
      <c r="EX2020" s="119">
        <v>-1.5</v>
      </c>
      <c r="EY2020" s="121"/>
      <c r="EZ2020" s="287"/>
      <c r="FA2020" s="83"/>
      <c r="FB2020" s="126"/>
      <c r="FC2020" s="116"/>
      <c r="FD2020" s="116"/>
      <c r="FE2020" s="116"/>
      <c r="FF2020" s="116"/>
      <c r="FG2020" s="116"/>
      <c r="FH2020" s="116"/>
      <c r="FI2020" s="116"/>
      <c r="FJ2020" s="116"/>
      <c r="FK2020" s="116"/>
      <c r="FL2020" s="116"/>
      <c r="FM2020" s="116"/>
      <c r="FN2020" s="116"/>
    </row>
    <row r="2021" spans="1:170" s="3" customFormat="1" ht="15" customHeight="1" x14ac:dyDescent="0.2">
      <c r="A2021" s="457">
        <v>20150813</v>
      </c>
      <c r="B2021" s="457">
        <v>10</v>
      </c>
      <c r="C2021" s="458">
        <v>33</v>
      </c>
      <c r="D2021" s="458">
        <v>1</v>
      </c>
      <c r="E2021" s="458">
        <v>11</v>
      </c>
      <c r="F2021" s="458">
        <v>11</v>
      </c>
      <c r="G2021" s="461">
        <v>2.1</v>
      </c>
      <c r="H2021" s="435">
        <v>0.1</v>
      </c>
      <c r="I2021" s="459">
        <v>8756</v>
      </c>
      <c r="J2021" s="101" t="s">
        <v>1979</v>
      </c>
      <c r="K2021" s="460" t="str">
        <f>IF(B2021=2,"Z:\Data\MOOG\HeTao\raw\",IF(B2021=5,"Z:\Data\MOOG\Polo\raw\",IF(B2021=10,"Z:\Data\MOOG\Messi\raw\","")))</f>
        <v>Z:\Data\MOOG\Messi\raw\</v>
      </c>
      <c r="L2021" s="456" t="s">
        <v>7499</v>
      </c>
      <c r="M2021" s="569" t="str">
        <f>IF(NOT(ISERROR(FIND("Training_dt",W2021))),"'Plot Psychometric_HH_dt_yuchen'",IF(NOT(ISERROR(FIND("Training",W2021))),"'Plot Psychometric_HH'",IF(NOT(ISERROR(FIND("1DAT",W2021))),"'Plot Tuning Azimuth_HH'",IF(NOT(ISERROR(FIND("HD_dt",W2021))),"'Plot HeadingDiscimination_PSTH_HH_dt_yuchen'",IF(NOT(ISERROR(FIND("HD",W2021))),"'Plot HeadingDiscimination_PSTH_HH'",IF(NOT(ISERROR(FIND("MemSac",W2021))),"'Memory Saccade Analysis_HH'",IF(NOT(ISERROR(FIND("DelSac",W2021))),"'Memory Saccade Analysis_HH'",IF(NOT(ISERROR(FIND("u-stim",W2021))),"'Plot Microstim_HH'",""))))))))</f>
        <v>'Memory Saccade Analysis_HH'</v>
      </c>
      <c r="N2021" s="573">
        <v>1</v>
      </c>
      <c r="O2021" s="584">
        <v>-1</v>
      </c>
      <c r="P2021" s="590">
        <v>4</v>
      </c>
      <c r="Q2021" s="590">
        <f>IF(B2021=2,60,310)</f>
        <v>310</v>
      </c>
      <c r="R2021" s="590">
        <v>5</v>
      </c>
      <c r="S2021" s="590">
        <f>IF(B2021=2,60,-190)</f>
        <v>-190</v>
      </c>
      <c r="T2021" s="590">
        <v>1</v>
      </c>
      <c r="U2021" s="590">
        <f>IF(Z2021&lt;&gt;"",IF(NOT(ISERROR(FIND("SU",Z2021))),VALUE(RIGHT(Z2021,1))+4,IF(NOT(ISERROR(FIND("MU20",Z2021))),20,IF(NOT(ISERROR(FIND("MU21",Z2021))),21,IF(NOT(ISERROR(FIND("MU2",Z2021))),2,1)))),"")</f>
        <v>5</v>
      </c>
      <c r="V2021" s="583"/>
      <c r="W2021" s="455" t="s">
        <v>2172</v>
      </c>
      <c r="X2021" s="192"/>
      <c r="Y2021" s="219">
        <f>IF(NOT(ISERROR(FIND("MU=SU",X2021))),1,IF(Z2021&lt;&gt;"",IF(NOT(ISERROR(FIND("SU",Z2021))),1,0),""))</f>
        <v>1</v>
      </c>
      <c r="Z2021" s="217" t="s">
        <v>43</v>
      </c>
      <c r="AA2021" s="218">
        <v>3335</v>
      </c>
      <c r="AB2021" s="77">
        <v>20.5823</v>
      </c>
      <c r="AC2021" s="78" t="s">
        <v>7500</v>
      </c>
      <c r="AD2021" s="199"/>
      <c r="AE2021" s="91"/>
      <c r="AF2021" s="79"/>
      <c r="AG2021" s="79"/>
      <c r="AH2021" s="80"/>
      <c r="AI2021" s="81"/>
      <c r="AJ2021" s="81"/>
      <c r="AK2021" s="81"/>
      <c r="AL2021" s="81"/>
      <c r="AM2021" s="114"/>
      <c r="AN2021" s="82"/>
      <c r="AO2021" s="83"/>
      <c r="AP2021" s="83"/>
      <c r="AQ2021" s="83"/>
      <c r="AR2021" s="84"/>
      <c r="AS2021" s="85"/>
      <c r="AT2021" s="85"/>
      <c r="AU2021" s="85"/>
      <c r="AV2021" s="85"/>
      <c r="AW2021" s="104"/>
      <c r="AX2021" s="86"/>
      <c r="AY2021" s="87"/>
      <c r="AZ2021" s="87"/>
      <c r="BA2021" s="87"/>
      <c r="BB2021" s="88"/>
      <c r="BC2021" s="89"/>
      <c r="BD2021" s="89"/>
      <c r="BE2021" s="89"/>
      <c r="BF2021" s="89"/>
      <c r="BG2021" s="115"/>
      <c r="BH2021" s="90"/>
      <c r="BI2021" s="251"/>
      <c r="BJ2021" s="252"/>
      <c r="BK2021" s="252"/>
      <c r="BL2021" s="230"/>
      <c r="BM2021" s="230"/>
      <c r="BN2021" s="230"/>
      <c r="BO2021" s="231"/>
      <c r="BP2021" s="231"/>
      <c r="BQ2021" s="231"/>
      <c r="BR2021" s="232"/>
      <c r="BS2021" s="232"/>
      <c r="BT2021" s="232"/>
      <c r="BU2021" s="230"/>
      <c r="BV2021" s="230"/>
      <c r="BW2021" s="231"/>
      <c r="BX2021" s="231"/>
      <c r="BY2021" s="232"/>
      <c r="BZ2021" s="235"/>
      <c r="CA2021" s="257"/>
      <c r="CB2021" s="233"/>
      <c r="CC2021" s="230"/>
      <c r="CD2021" s="230"/>
      <c r="CE2021" s="230"/>
      <c r="CF2021" s="230"/>
      <c r="CG2021" s="230"/>
      <c r="CH2021" s="230"/>
      <c r="CI2021" s="230"/>
      <c r="CJ2021" s="231"/>
      <c r="CK2021" s="231"/>
      <c r="CL2021" s="231"/>
      <c r="CM2021" s="231"/>
      <c r="CN2021" s="231"/>
      <c r="CO2021" s="231"/>
      <c r="CP2021" s="231"/>
      <c r="CQ2021" s="231"/>
      <c r="CR2021" s="232"/>
      <c r="CS2021" s="232"/>
      <c r="CT2021" s="232"/>
      <c r="CU2021" s="232"/>
      <c r="CV2021" s="232"/>
      <c r="CW2021" s="232"/>
      <c r="CX2021" s="232"/>
      <c r="CY2021" s="234"/>
      <c r="CZ2021" s="106"/>
      <c r="DA2021" s="106"/>
      <c r="DB2021" s="106">
        <v>5</v>
      </c>
      <c r="DC2021" s="106">
        <v>0.8</v>
      </c>
      <c r="DD2021" s="106"/>
      <c r="DE2021" s="106"/>
      <c r="DF2021" s="92"/>
      <c r="DG2021" s="107"/>
      <c r="DH2021" s="107"/>
      <c r="DI2021" s="107"/>
      <c r="DJ2021" s="107"/>
      <c r="DK2021" s="107"/>
      <c r="DL2021" s="107"/>
      <c r="DM2021" s="110"/>
      <c r="DN2021" s="110"/>
      <c r="DO2021" s="110"/>
      <c r="DP2021" s="110"/>
      <c r="DQ2021" s="110"/>
      <c r="DR2021" s="110"/>
      <c r="DS2021" s="110"/>
      <c r="DT2021" s="110"/>
      <c r="DU2021" s="497"/>
      <c r="DV2021" s="497"/>
      <c r="DW2021" s="497"/>
      <c r="DX2021" s="497"/>
      <c r="DY2021" s="497"/>
      <c r="DZ2021" s="497"/>
      <c r="EA2021" s="288">
        <v>0.360649</v>
      </c>
      <c r="EB2021" s="111">
        <v>0.55303100000000005</v>
      </c>
      <c r="EC2021" s="111">
        <v>3.9964500000000003E-3</v>
      </c>
      <c r="ED2021" s="492">
        <v>7.6929099999999999E-3</v>
      </c>
      <c r="EE2021" s="111">
        <v>1.61666E-2</v>
      </c>
      <c r="EF2021" s="111">
        <v>5.5703599999999999E-2</v>
      </c>
      <c r="EG2021" s="99">
        <v>54.491199999999999</v>
      </c>
      <c r="EH2021" s="99">
        <v>92.355199999999996</v>
      </c>
      <c r="EI2021" s="99">
        <v>172.72200000000001</v>
      </c>
      <c r="EJ2021" s="99">
        <v>-171.81200000000001</v>
      </c>
      <c r="EK2021" s="99">
        <v>164.35900000000001</v>
      </c>
      <c r="EL2021" s="99">
        <v>158.60400000000001</v>
      </c>
      <c r="EM2021" s="99">
        <v>0.39942899999999998</v>
      </c>
      <c r="EN2021" s="99">
        <v>0.41044700000000001</v>
      </c>
      <c r="EO2021" s="99">
        <v>0.55259899999999995</v>
      </c>
      <c r="EP2021" s="99">
        <v>0.55544199999999999</v>
      </c>
      <c r="EQ2021" s="99">
        <v>0.47564800000000002</v>
      </c>
      <c r="ER2021" s="99">
        <v>0.48525000000000001</v>
      </c>
      <c r="ES2021" s="99">
        <v>0</v>
      </c>
      <c r="ET2021" s="99">
        <v>1.2344299999999999</v>
      </c>
      <c r="EU2021" s="99">
        <v>1.34023</v>
      </c>
      <c r="EV2021" s="99">
        <v>1.6047499999999999</v>
      </c>
      <c r="EW2021" s="99">
        <v>2.16025</v>
      </c>
      <c r="EX2021" s="119">
        <v>-1.7744899999999999</v>
      </c>
      <c r="EY2021" s="121"/>
      <c r="EZ2021" s="287"/>
      <c r="FA2021" s="83"/>
      <c r="FB2021" s="126"/>
      <c r="FC2021" s="116"/>
      <c r="FD2021" s="116"/>
      <c r="FE2021" s="116"/>
      <c r="FF2021" s="116"/>
      <c r="FG2021" s="116"/>
      <c r="FH2021" s="116"/>
      <c r="FI2021" s="116"/>
      <c r="FJ2021" s="116"/>
      <c r="FK2021" s="116"/>
      <c r="FL2021" s="116"/>
      <c r="FM2021" s="116"/>
      <c r="FN2021" s="116"/>
    </row>
    <row r="2022" spans="1:170" s="3" customFormat="1" ht="15" customHeight="1" x14ac:dyDescent="0.2">
      <c r="A2022" s="457">
        <v>20150813</v>
      </c>
      <c r="B2022" s="457">
        <v>10</v>
      </c>
      <c r="C2022" s="458">
        <v>33</v>
      </c>
      <c r="D2022" s="458">
        <v>1</v>
      </c>
      <c r="E2022" s="458">
        <v>11</v>
      </c>
      <c r="F2022" s="458">
        <v>11</v>
      </c>
      <c r="G2022" s="461">
        <v>2.1</v>
      </c>
      <c r="H2022" s="435">
        <v>0.1</v>
      </c>
      <c r="I2022" s="459">
        <v>8756</v>
      </c>
      <c r="J2022" s="101" t="s">
        <v>1979</v>
      </c>
      <c r="K2022" s="460" t="str">
        <f>IF(B2022=2,"Z:\Data\MOOG\HeTao\raw\",IF(B2022=5,"Z:\Data\MOOG\Polo\raw\",IF(B2022=10,"Z:\Data\MOOG\Messi\raw\","")))</f>
        <v>Z:\Data\MOOG\Messi\raw\</v>
      </c>
      <c r="L2022" s="456" t="s">
        <v>7499</v>
      </c>
      <c r="M2022" s="569" t="str">
        <f>IF(NOT(ISERROR(FIND("Training_dt",W2022))),"'Plot Psychometric_HH_dt_yuchen'",IF(NOT(ISERROR(FIND("Training",W2022))),"'Plot Psychometric_HH'",IF(NOT(ISERROR(FIND("1DAT",W2022))),"'Plot Tuning Azimuth_HH'",IF(NOT(ISERROR(FIND("HD_dt",W2022))),"'Plot HeadingDiscimination_PSTH_HH_dt_yuchen'",IF(NOT(ISERROR(FIND("HD",W2022))),"'Plot HeadingDiscimination_PSTH_HH'",IF(NOT(ISERROR(FIND("MemSac",W2022))),"'Memory Saccade Analysis_HH'",IF(NOT(ISERROR(FIND("DelSac",W2022))),"'Memory Saccade Analysis_HH'",IF(NOT(ISERROR(FIND("u-stim",W2022))),"'Plot Microstim_HH'",""))))))))</f>
        <v>'Memory Saccade Analysis_HH'</v>
      </c>
      <c r="N2022" s="573">
        <v>1</v>
      </c>
      <c r="O2022" s="584">
        <v>-1</v>
      </c>
      <c r="P2022" s="590">
        <v>4</v>
      </c>
      <c r="Q2022" s="590">
        <f>IF(B2022=2,60,310)</f>
        <v>310</v>
      </c>
      <c r="R2022" s="590">
        <v>5</v>
      </c>
      <c r="S2022" s="590">
        <f>IF(B2022=2,60,-190)</f>
        <v>-190</v>
      </c>
      <c r="T2022" s="590">
        <v>1</v>
      </c>
      <c r="U2022" s="590">
        <f>IF(Z2022&lt;&gt;"",IF(NOT(ISERROR(FIND("SU",Z2022))),VALUE(RIGHT(Z2022,1))+4,IF(NOT(ISERROR(FIND("MU20",Z2022))),20,IF(NOT(ISERROR(FIND("MU21",Z2022))),21,IF(NOT(ISERROR(FIND("MU2",Z2022))),2,1)))),"")</f>
        <v>6</v>
      </c>
      <c r="V2022" s="583"/>
      <c r="W2022" s="455" t="s">
        <v>2172</v>
      </c>
      <c r="X2022" s="192"/>
      <c r="Y2022" s="219">
        <f>IF(NOT(ISERROR(FIND("MU=SU",X2022))),1,IF(Z2022&lt;&gt;"",IF(NOT(ISERROR(FIND("SU",Z2022))),1,0),""))</f>
        <v>1</v>
      </c>
      <c r="Z2022" s="217" t="s">
        <v>46</v>
      </c>
      <c r="AA2022" s="218">
        <v>1605</v>
      </c>
      <c r="AB2022" s="77">
        <v>8.7577499999999997</v>
      </c>
      <c r="AC2022" s="78" t="s">
        <v>7501</v>
      </c>
      <c r="AD2022" s="199"/>
      <c r="AE2022" s="91"/>
      <c r="AF2022" s="79"/>
      <c r="AG2022" s="79"/>
      <c r="AH2022" s="80"/>
      <c r="AI2022" s="81"/>
      <c r="AJ2022" s="81"/>
      <c r="AK2022" s="81"/>
      <c r="AL2022" s="81"/>
      <c r="AM2022" s="114"/>
      <c r="AN2022" s="82"/>
      <c r="AO2022" s="83"/>
      <c r="AP2022" s="83"/>
      <c r="AQ2022" s="83"/>
      <c r="AR2022" s="84"/>
      <c r="AS2022" s="85"/>
      <c r="AT2022" s="85"/>
      <c r="AU2022" s="85"/>
      <c r="AV2022" s="85"/>
      <c r="AW2022" s="104"/>
      <c r="AX2022" s="86"/>
      <c r="AY2022" s="87"/>
      <c r="AZ2022" s="87"/>
      <c r="BA2022" s="87"/>
      <c r="BB2022" s="88"/>
      <c r="BC2022" s="89"/>
      <c r="BD2022" s="89"/>
      <c r="BE2022" s="89"/>
      <c r="BF2022" s="89"/>
      <c r="BG2022" s="115"/>
      <c r="BH2022" s="90"/>
      <c r="BI2022" s="251"/>
      <c r="BJ2022" s="252"/>
      <c r="BK2022" s="252"/>
      <c r="BL2022" s="230"/>
      <c r="BM2022" s="230"/>
      <c r="BN2022" s="230"/>
      <c r="BO2022" s="231"/>
      <c r="BP2022" s="231"/>
      <c r="BQ2022" s="231"/>
      <c r="BR2022" s="232"/>
      <c r="BS2022" s="232"/>
      <c r="BT2022" s="232"/>
      <c r="BU2022" s="230"/>
      <c r="BV2022" s="230"/>
      <c r="BW2022" s="231"/>
      <c r="BX2022" s="231"/>
      <c r="BY2022" s="232"/>
      <c r="BZ2022" s="235"/>
      <c r="CA2022" s="257"/>
      <c r="CB2022" s="233"/>
      <c r="CC2022" s="230"/>
      <c r="CD2022" s="230"/>
      <c r="CE2022" s="230"/>
      <c r="CF2022" s="230"/>
      <c r="CG2022" s="230"/>
      <c r="CH2022" s="230"/>
      <c r="CI2022" s="230"/>
      <c r="CJ2022" s="231"/>
      <c r="CK2022" s="231"/>
      <c r="CL2022" s="231"/>
      <c r="CM2022" s="231"/>
      <c r="CN2022" s="231"/>
      <c r="CO2022" s="231"/>
      <c r="CP2022" s="231"/>
      <c r="CQ2022" s="231"/>
      <c r="CR2022" s="232"/>
      <c r="CS2022" s="232"/>
      <c r="CT2022" s="232"/>
      <c r="CU2022" s="232"/>
      <c r="CV2022" s="232"/>
      <c r="CW2022" s="232"/>
      <c r="CX2022" s="232"/>
      <c r="CY2022" s="234"/>
      <c r="CZ2022" s="106"/>
      <c r="DA2022" s="106"/>
      <c r="DB2022" s="106">
        <v>5</v>
      </c>
      <c r="DC2022" s="106">
        <v>0.8</v>
      </c>
      <c r="DD2022" s="106"/>
      <c r="DE2022" s="106"/>
      <c r="DF2022" s="92"/>
      <c r="DG2022" s="107"/>
      <c r="DH2022" s="107"/>
      <c r="DI2022" s="107"/>
      <c r="DJ2022" s="107"/>
      <c r="DK2022" s="107"/>
      <c r="DL2022" s="107"/>
      <c r="DM2022" s="110"/>
      <c r="DN2022" s="110"/>
      <c r="DO2022" s="110"/>
      <c r="DP2022" s="110"/>
      <c r="DQ2022" s="110"/>
      <c r="DR2022" s="110"/>
      <c r="DS2022" s="110"/>
      <c r="DT2022" s="110"/>
      <c r="DU2022" s="497"/>
      <c r="DV2022" s="497"/>
      <c r="DW2022" s="497"/>
      <c r="DX2022" s="497"/>
      <c r="DY2022" s="497"/>
      <c r="DZ2022" s="497"/>
      <c r="EA2022" s="288">
        <v>7.8163899999999994E-2</v>
      </c>
      <c r="EB2022" s="111">
        <v>0.42072500000000002</v>
      </c>
      <c r="EC2022" s="111">
        <v>3.0782899999999998E-2</v>
      </c>
      <c r="ED2022" s="492">
        <v>3.4272900000000002E-2</v>
      </c>
      <c r="EE2022" s="111">
        <v>2.85042E-2</v>
      </c>
      <c r="EF2022" s="111">
        <v>7.9310599999999995E-2</v>
      </c>
      <c r="EG2022" s="99">
        <v>23.0154</v>
      </c>
      <c r="EH2022" s="99">
        <v>170.26400000000001</v>
      </c>
      <c r="EI2022" s="99">
        <v>-153.22300000000001</v>
      </c>
      <c r="EJ2022" s="99">
        <v>-127.794</v>
      </c>
      <c r="EK2022" s="99">
        <v>-179.559</v>
      </c>
      <c r="EL2022" s="99">
        <v>140.84700000000001</v>
      </c>
      <c r="EM2022" s="99">
        <v>0.445436</v>
      </c>
      <c r="EN2022" s="99">
        <v>0.37697199999999997</v>
      </c>
      <c r="EO2022" s="99">
        <v>0.532582</v>
      </c>
      <c r="EP2022" s="99">
        <v>0.51870300000000003</v>
      </c>
      <c r="EQ2022" s="99">
        <v>0.472136</v>
      </c>
      <c r="ER2022" s="99">
        <v>0.45944000000000002</v>
      </c>
      <c r="ES2022" s="99">
        <v>0</v>
      </c>
      <c r="ET2022" s="99">
        <v>0.91713</v>
      </c>
      <c r="EU2022" s="99">
        <v>2.2825199999999999</v>
      </c>
      <c r="EV2022" s="99">
        <v>3.2006399999999999</v>
      </c>
      <c r="EW2022" s="99">
        <v>4.2717599999999996</v>
      </c>
      <c r="EX2022" s="119">
        <v>1.0201199999999999</v>
      </c>
      <c r="EY2022" s="121"/>
      <c r="EZ2022" s="287"/>
      <c r="FA2022" s="83"/>
      <c r="FB2022" s="126"/>
      <c r="FC2022" s="116"/>
      <c r="FD2022" s="116"/>
      <c r="FE2022" s="116"/>
      <c r="FF2022" s="116"/>
      <c r="FG2022" s="116"/>
      <c r="FH2022" s="116"/>
      <c r="FI2022" s="116"/>
      <c r="FJ2022" s="116"/>
      <c r="FK2022" s="116"/>
      <c r="FL2022" s="116"/>
      <c r="FM2022" s="116"/>
      <c r="FN2022" s="116"/>
    </row>
    <row r="2023" spans="1:170" s="3" customFormat="1" ht="15" customHeight="1" x14ac:dyDescent="0.2">
      <c r="A2023" s="457">
        <v>20150813</v>
      </c>
      <c r="B2023" s="457">
        <v>10</v>
      </c>
      <c r="C2023" s="458">
        <v>33</v>
      </c>
      <c r="D2023" s="458">
        <v>1</v>
      </c>
      <c r="E2023" s="458">
        <v>11</v>
      </c>
      <c r="F2023" s="458">
        <v>11</v>
      </c>
      <c r="G2023" s="461">
        <v>2.1</v>
      </c>
      <c r="H2023" s="435">
        <v>0.1</v>
      </c>
      <c r="I2023" s="459">
        <v>8756</v>
      </c>
      <c r="J2023" s="101" t="s">
        <v>1979</v>
      </c>
      <c r="K2023" s="460" t="str">
        <f>IF(B2023=2,"Z:\Data\MOOG\HeTao\raw\",IF(B2023=5,"Z:\Data\MOOG\Polo\raw\",IF(B2023=10,"Z:\Data\MOOG\Messi\raw\","")))</f>
        <v>Z:\Data\MOOG\Messi\raw\</v>
      </c>
      <c r="L2023" s="456" t="s">
        <v>7503</v>
      </c>
      <c r="M2023" s="569" t="str">
        <f>IF(NOT(ISERROR(FIND("Training_dt",W2023))),"'Plot Psychometric_HH_dt_yuchen'",IF(NOT(ISERROR(FIND("Training",W2023))),"'Plot Psychometric_HH'",IF(NOT(ISERROR(FIND("1DAT",W2023))),"'Plot Tuning Azimuth_HH'",IF(NOT(ISERROR(FIND("HD_dt",W2023))),"'Plot HeadingDiscimination_PSTH_HH_dt_yuchen'",IF(NOT(ISERROR(FIND("HD",W2023))),"'Plot HeadingDiscimination_PSTH_HH'",IF(NOT(ISERROR(FIND("MemSac",W2023))),"'Memory Saccade Analysis_HH'",IF(NOT(ISERROR(FIND("DelSac",W2023))),"'Memory Saccade Analysis_HH'",IF(NOT(ISERROR(FIND("u-stim",W2023))),"'Plot Microstim_HH'",""))))))))</f>
        <v>'Plot HeadingDiscimination_PSTH_HH'</v>
      </c>
      <c r="N2023" s="573">
        <v>1</v>
      </c>
      <c r="O2023" s="584">
        <v>-1</v>
      </c>
      <c r="P2023" s="590">
        <v>4</v>
      </c>
      <c r="Q2023" s="590">
        <f>IF(B2023=2,60,310)</f>
        <v>310</v>
      </c>
      <c r="R2023" s="590">
        <v>5</v>
      </c>
      <c r="S2023" s="590">
        <f>IF(B2023=2,60,-190)</f>
        <v>-190</v>
      </c>
      <c r="T2023" s="590">
        <v>1</v>
      </c>
      <c r="U2023" s="590">
        <f>IF(Z2023&lt;&gt;"",IF(NOT(ISERROR(FIND("SU",Z2023))),VALUE(RIGHT(Z2023,1))+4,IF(NOT(ISERROR(FIND("MU20",Z2023))),20,IF(NOT(ISERROR(FIND("MU21",Z2023))),21,IF(NOT(ISERROR(FIND("MU2",Z2023))),2,1)))),"")</f>
        <v>6</v>
      </c>
      <c r="V2023" s="583"/>
      <c r="W2023" s="455" t="s">
        <v>1986</v>
      </c>
      <c r="X2023" s="192"/>
      <c r="Y2023" s="219">
        <f>IF(NOT(ISERROR(FIND("MU=SU",X2023))),1,IF(Z2023&lt;&gt;"",IF(NOT(ISERROR(FIND("SU",Z2023))),1,0),""))</f>
        <v>1</v>
      </c>
      <c r="Z2023" s="217" t="s">
        <v>46</v>
      </c>
      <c r="AA2023" s="218">
        <v>18673</v>
      </c>
      <c r="AB2023" s="77">
        <v>8.1097400000000004</v>
      </c>
      <c r="AC2023" s="78" t="s">
        <v>7505</v>
      </c>
      <c r="AD2023" s="199"/>
      <c r="AE2023" s="91"/>
      <c r="AF2023" s="79"/>
      <c r="AG2023" s="79"/>
      <c r="AH2023" s="80"/>
      <c r="AI2023" s="81"/>
      <c r="AJ2023" s="81"/>
      <c r="AK2023" s="81"/>
      <c r="AL2023" s="81"/>
      <c r="AM2023" s="114"/>
      <c r="AN2023" s="82"/>
      <c r="AO2023" s="83"/>
      <c r="AP2023" s="83"/>
      <c r="AQ2023" s="83"/>
      <c r="AR2023" s="84"/>
      <c r="AS2023" s="85"/>
      <c r="AT2023" s="85"/>
      <c r="AU2023" s="85"/>
      <c r="AV2023" s="85"/>
      <c r="AW2023" s="104"/>
      <c r="AX2023" s="86"/>
      <c r="AY2023" s="87"/>
      <c r="AZ2023" s="87"/>
      <c r="BA2023" s="87"/>
      <c r="BB2023" s="88"/>
      <c r="BC2023" s="89"/>
      <c r="BD2023" s="89"/>
      <c r="BE2023" s="89"/>
      <c r="BF2023" s="89"/>
      <c r="BG2023" s="115"/>
      <c r="BH2023" s="90"/>
      <c r="BI2023" s="251"/>
      <c r="BJ2023" s="252"/>
      <c r="BK2023" s="252"/>
      <c r="BL2023" s="230"/>
      <c r="BM2023" s="230"/>
      <c r="BN2023" s="230"/>
      <c r="BO2023" s="231"/>
      <c r="BP2023" s="231"/>
      <c r="BQ2023" s="231"/>
      <c r="BR2023" s="232"/>
      <c r="BS2023" s="232"/>
      <c r="BT2023" s="232"/>
      <c r="BU2023" s="230"/>
      <c r="BV2023" s="230"/>
      <c r="BW2023" s="231"/>
      <c r="BX2023" s="231"/>
      <c r="BY2023" s="232"/>
      <c r="BZ2023" s="235"/>
      <c r="CA2023" s="257"/>
      <c r="CB2023" s="233"/>
      <c r="CC2023" s="230"/>
      <c r="CD2023" s="230"/>
      <c r="CE2023" s="230"/>
      <c r="CF2023" s="230"/>
      <c r="CG2023" s="230"/>
      <c r="CH2023" s="230"/>
      <c r="CI2023" s="230"/>
      <c r="CJ2023" s="231"/>
      <c r="CK2023" s="231"/>
      <c r="CL2023" s="231"/>
      <c r="CM2023" s="231"/>
      <c r="CN2023" s="231"/>
      <c r="CO2023" s="231"/>
      <c r="CP2023" s="231"/>
      <c r="CQ2023" s="231"/>
      <c r="CR2023" s="232"/>
      <c r="CS2023" s="232"/>
      <c r="CT2023" s="232"/>
      <c r="CU2023" s="232"/>
      <c r="CV2023" s="232"/>
      <c r="CW2023" s="232"/>
      <c r="CX2023" s="232"/>
      <c r="CY2023" s="234"/>
      <c r="CZ2023" s="106">
        <v>1</v>
      </c>
      <c r="DA2023" s="106">
        <v>-80</v>
      </c>
      <c r="DB2023" s="106">
        <v>10</v>
      </c>
      <c r="DC2023" s="106">
        <v>0.2</v>
      </c>
      <c r="DD2023" s="106" t="s">
        <v>2074</v>
      </c>
      <c r="DE2023" s="498">
        <v>0</v>
      </c>
      <c r="DF2023" s="490">
        <v>0</v>
      </c>
      <c r="DG2023" s="107">
        <v>16</v>
      </c>
      <c r="DH2023" s="107" t="s">
        <v>7138</v>
      </c>
      <c r="DI2023" s="107">
        <v>7.3441099999999997</v>
      </c>
      <c r="DJ2023" s="107">
        <v>2.3544299999999998</v>
      </c>
      <c r="DK2023" s="107">
        <v>3.6425399999999999</v>
      </c>
      <c r="DL2023" s="107">
        <v>1.27888</v>
      </c>
      <c r="DM2023" s="110">
        <v>2.21983</v>
      </c>
      <c r="DN2023" s="110">
        <v>0.35759299999999999</v>
      </c>
      <c r="DO2023" s="110">
        <v>0.43636399999999997</v>
      </c>
      <c r="DP2023" s="110">
        <v>0.60098300000000004</v>
      </c>
      <c r="DQ2023" s="110">
        <v>0.44654100000000002</v>
      </c>
      <c r="DR2023" s="110">
        <v>0.58553500000000003</v>
      </c>
      <c r="DS2023" s="110">
        <v>0.59756100000000001</v>
      </c>
      <c r="DT2023" s="110">
        <v>0.71036600000000005</v>
      </c>
      <c r="DU2023" s="497">
        <v>-0.230159</v>
      </c>
      <c r="DV2023" s="497">
        <v>4.3999999999999997E-2</v>
      </c>
      <c r="DW2023" s="497">
        <v>0.12020500000000001</v>
      </c>
      <c r="DX2023" s="497">
        <v>0.26600000000000001</v>
      </c>
      <c r="DY2023" s="497">
        <v>0.316081</v>
      </c>
      <c r="DZ2023" s="497">
        <v>4.0000000000000001E-3</v>
      </c>
      <c r="EA2023" s="288"/>
      <c r="EB2023" s="501"/>
      <c r="EC2023" s="501"/>
      <c r="ED2023" s="99"/>
      <c r="EE2023" s="501"/>
      <c r="EF2023" s="501"/>
      <c r="EG2023" s="99"/>
      <c r="EH2023" s="99"/>
      <c r="EI2023" s="99"/>
      <c r="EJ2023" s="99"/>
      <c r="EK2023" s="99"/>
      <c r="EL2023" s="99"/>
      <c r="EM2023" s="99"/>
      <c r="EN2023" s="99"/>
      <c r="EO2023" s="99"/>
      <c r="EP2023" s="99"/>
      <c r="EQ2023" s="99"/>
      <c r="ER2023" s="99"/>
      <c r="ES2023" s="99"/>
      <c r="ET2023" s="99"/>
      <c r="EU2023" s="99"/>
      <c r="EV2023" s="99"/>
      <c r="EW2023" s="99"/>
      <c r="EX2023" s="119"/>
      <c r="EY2023" s="121"/>
      <c r="EZ2023" s="524"/>
      <c r="FA2023" s="83">
        <v>16</v>
      </c>
      <c r="FB2023" s="126">
        <v>13</v>
      </c>
      <c r="FC2023" s="116">
        <v>7.3441099999999997</v>
      </c>
      <c r="FD2023" s="116">
        <v>2.3544299999999998</v>
      </c>
      <c r="FE2023" s="116">
        <v>3.6425399999999999</v>
      </c>
      <c r="FF2023" s="116">
        <v>1.27888</v>
      </c>
      <c r="FG2023" s="116">
        <v>2.21983</v>
      </c>
      <c r="FH2023" s="116">
        <v>0.35759299999999999</v>
      </c>
      <c r="FI2023" s="116" t="s">
        <v>7601</v>
      </c>
      <c r="FJ2023" s="116" t="s">
        <v>7602</v>
      </c>
      <c r="FK2023" s="116" t="s">
        <v>7603</v>
      </c>
      <c r="FL2023" s="116" t="s">
        <v>7604</v>
      </c>
      <c r="FM2023" s="116" t="s">
        <v>7605</v>
      </c>
      <c r="FN2023" s="116" t="s">
        <v>7606</v>
      </c>
    </row>
    <row r="2024" spans="1:170" s="3" customFormat="1" ht="15" customHeight="1" x14ac:dyDescent="0.2">
      <c r="A2024" s="457">
        <v>20150813</v>
      </c>
      <c r="B2024" s="457">
        <v>10</v>
      </c>
      <c r="C2024" s="458">
        <v>33</v>
      </c>
      <c r="D2024" s="458">
        <v>1</v>
      </c>
      <c r="E2024" s="458">
        <v>11</v>
      </c>
      <c r="F2024" s="458">
        <v>11</v>
      </c>
      <c r="G2024" s="461">
        <v>2.1</v>
      </c>
      <c r="H2024" s="435">
        <v>0.1</v>
      </c>
      <c r="I2024" s="459">
        <v>8756</v>
      </c>
      <c r="J2024" s="101" t="s">
        <v>1979</v>
      </c>
      <c r="K2024" s="601" t="str">
        <f>IF(B2024=2,"Z:\Data\MOOG\HeTao\raw\",IF(B2024=5,"Z:\Data\MOOG\Polo\raw\",IF(B2024=10,"Z:\Data\MOOG\Messi\raw\","")))</f>
        <v>Z:\Data\MOOG\Messi\raw\</v>
      </c>
      <c r="L2024" s="456" t="s">
        <v>7503</v>
      </c>
      <c r="M2024" s="569" t="str">
        <f>IF(NOT(ISERROR(FIND("Training_dt",W2024))),"'Plot Psychometric_HH_dt_yuchen'",IF(NOT(ISERROR(FIND("Training",W2024))),"'Plot Psychometric_HH'",IF(NOT(ISERROR(FIND("1DAT",W2024))),"'Plot Tuning Azimuth_HH'",IF(NOT(ISERROR(FIND("HD_dt",W2024))),"'Plot HeadingDiscimination_PSTH_HH_dt_yuchen'",IF(NOT(ISERROR(FIND("HD",W2024))),"'Plot HeadingDiscimination_PSTH_HH'",IF(NOT(ISERROR(FIND("MemSac",W2024))),"'Memory Saccade Analysis_HH'",IF(NOT(ISERROR(FIND("DelSac",W2024))),"'Memory Saccade Analysis_HH'",IF(NOT(ISERROR(FIND("u-stim",W2024))),"'Plot Microstim_HH'",""))))))))</f>
        <v>'Plot HeadingDiscimination_PSTH_HH'</v>
      </c>
      <c r="N2024" s="573">
        <v>1</v>
      </c>
      <c r="O2024" s="584">
        <v>-1</v>
      </c>
      <c r="P2024" s="590">
        <v>4</v>
      </c>
      <c r="Q2024" s="590">
        <f>IF(B2024=2,60,310)</f>
        <v>310</v>
      </c>
      <c r="R2024" s="590">
        <v>5</v>
      </c>
      <c r="S2024" s="590">
        <f>IF(B2024=2,60,-190)</f>
        <v>-190</v>
      </c>
      <c r="T2024" s="590">
        <v>1</v>
      </c>
      <c r="U2024" s="590">
        <f>IF(Z2024&lt;&gt;"",IF(NOT(ISERROR(FIND("SU",Z2024))),VALUE(RIGHT(Z2024,1))+4,IF(NOT(ISERROR(FIND("MU20",Z2024))),20,IF(NOT(ISERROR(FIND("MU21",Z2024))),21,IF(NOT(ISERROR(FIND("MU2",Z2024))),2,1)))),"")</f>
        <v>5</v>
      </c>
      <c r="V2024" s="583"/>
      <c r="W2024" s="455" t="s">
        <v>1986</v>
      </c>
      <c r="X2024" s="192"/>
      <c r="Y2024" s="219">
        <f>IF(NOT(ISERROR(FIND("MU=SU",X2024))),1,IF(Z2024&lt;&gt;"",IF(NOT(ISERROR(FIND("SU",Z2024))),1,0),""))</f>
        <v>1</v>
      </c>
      <c r="Z2024" s="217" t="s">
        <v>43</v>
      </c>
      <c r="AA2024" s="218">
        <v>35703</v>
      </c>
      <c r="AB2024" s="77">
        <v>16.127800000000001</v>
      </c>
      <c r="AC2024" s="78" t="s">
        <v>7504</v>
      </c>
      <c r="AD2024" s="199"/>
      <c r="AE2024" s="91"/>
      <c r="AF2024" s="79"/>
      <c r="AG2024" s="79"/>
      <c r="AH2024" s="80"/>
      <c r="AI2024" s="81"/>
      <c r="AJ2024" s="81"/>
      <c r="AK2024" s="81"/>
      <c r="AL2024" s="81"/>
      <c r="AM2024" s="114"/>
      <c r="AN2024" s="82"/>
      <c r="AO2024" s="83"/>
      <c r="AP2024" s="83"/>
      <c r="AQ2024" s="83"/>
      <c r="AR2024" s="84"/>
      <c r="AS2024" s="85"/>
      <c r="AT2024" s="85"/>
      <c r="AU2024" s="85"/>
      <c r="AV2024" s="85"/>
      <c r="AW2024" s="104"/>
      <c r="AX2024" s="86"/>
      <c r="AY2024" s="87"/>
      <c r="AZ2024" s="87"/>
      <c r="BA2024" s="87"/>
      <c r="BB2024" s="88"/>
      <c r="BC2024" s="89"/>
      <c r="BD2024" s="89"/>
      <c r="BE2024" s="89"/>
      <c r="BF2024" s="89"/>
      <c r="BG2024" s="115"/>
      <c r="BH2024" s="90"/>
      <c r="BI2024" s="251"/>
      <c r="BJ2024" s="252"/>
      <c r="BK2024" s="252"/>
      <c r="BL2024" s="230"/>
      <c r="BM2024" s="230"/>
      <c r="BN2024" s="230"/>
      <c r="BO2024" s="231"/>
      <c r="BP2024" s="231"/>
      <c r="BQ2024" s="231"/>
      <c r="BR2024" s="232"/>
      <c r="BS2024" s="232"/>
      <c r="BT2024" s="232"/>
      <c r="BU2024" s="230"/>
      <c r="BV2024" s="230"/>
      <c r="BW2024" s="231"/>
      <c r="BX2024" s="231"/>
      <c r="BY2024" s="232"/>
      <c r="BZ2024" s="235"/>
      <c r="CA2024" s="257"/>
      <c r="CB2024" s="233"/>
      <c r="CC2024" s="230"/>
      <c r="CD2024" s="230"/>
      <c r="CE2024" s="230"/>
      <c r="CF2024" s="230"/>
      <c r="CG2024" s="230"/>
      <c r="CH2024" s="230"/>
      <c r="CI2024" s="230"/>
      <c r="CJ2024" s="231"/>
      <c r="CK2024" s="231"/>
      <c r="CL2024" s="231"/>
      <c r="CM2024" s="231"/>
      <c r="CN2024" s="231"/>
      <c r="CO2024" s="231"/>
      <c r="CP2024" s="231"/>
      <c r="CQ2024" s="231"/>
      <c r="CR2024" s="232"/>
      <c r="CS2024" s="232"/>
      <c r="CT2024" s="232"/>
      <c r="CU2024" s="232"/>
      <c r="CV2024" s="232"/>
      <c r="CW2024" s="232"/>
      <c r="CX2024" s="232"/>
      <c r="CY2024" s="234"/>
      <c r="CZ2024" s="106">
        <v>1</v>
      </c>
      <c r="DA2024" s="106">
        <v>-80</v>
      </c>
      <c r="DB2024" s="106">
        <v>10</v>
      </c>
      <c r="DC2024" s="106">
        <v>0.2</v>
      </c>
      <c r="DD2024" s="106" t="s">
        <v>2074</v>
      </c>
      <c r="DE2024" s="498">
        <v>0</v>
      </c>
      <c r="DF2024" s="92">
        <v>0</v>
      </c>
      <c r="DG2024" s="107">
        <v>16</v>
      </c>
      <c r="DH2024" s="107" t="s">
        <v>7138</v>
      </c>
      <c r="DI2024" s="107">
        <v>7.3441099999999997</v>
      </c>
      <c r="DJ2024" s="107">
        <v>2.3544299999999998</v>
      </c>
      <c r="DK2024" s="107">
        <v>3.6425399999999999</v>
      </c>
      <c r="DL2024" s="107">
        <v>1.27888</v>
      </c>
      <c r="DM2024" s="110">
        <v>2.21983</v>
      </c>
      <c r="DN2024" s="110">
        <v>0.35759299999999999</v>
      </c>
      <c r="DO2024" s="110">
        <v>0.46412799999999999</v>
      </c>
      <c r="DP2024" s="110">
        <v>0.44852599999999998</v>
      </c>
      <c r="DQ2024" s="110">
        <v>0.52222199999999996</v>
      </c>
      <c r="DR2024" s="110">
        <v>0.70754700000000004</v>
      </c>
      <c r="DS2024" s="110">
        <v>0.63770300000000002</v>
      </c>
      <c r="DT2024" s="110">
        <v>0.78506100000000001</v>
      </c>
      <c r="DU2024" s="497">
        <v>-0.134127</v>
      </c>
      <c r="DV2024" s="497">
        <v>0.246</v>
      </c>
      <c r="DW2024" s="497">
        <v>0.143791</v>
      </c>
      <c r="DX2024" s="497">
        <v>0.16200000000000001</v>
      </c>
      <c r="DY2024" s="497">
        <v>0.21232500000000001</v>
      </c>
      <c r="DZ2024" s="497">
        <v>3.7999999999999999E-2</v>
      </c>
      <c r="EA2024" s="288"/>
      <c r="EB2024" s="111"/>
      <c r="EC2024" s="111"/>
      <c r="ED2024" s="492"/>
      <c r="EE2024" s="111"/>
      <c r="EF2024" s="501"/>
      <c r="EG2024" s="99"/>
      <c r="EH2024" s="99"/>
      <c r="EI2024" s="99"/>
      <c r="EJ2024" s="99"/>
      <c r="EK2024" s="99"/>
      <c r="EL2024" s="99"/>
      <c r="EM2024" s="99"/>
      <c r="EN2024" s="99"/>
      <c r="EO2024" s="99"/>
      <c r="EP2024" s="99"/>
      <c r="EQ2024" s="99"/>
      <c r="ER2024" s="99"/>
      <c r="ES2024" s="99"/>
      <c r="ET2024" s="99"/>
      <c r="EU2024" s="99"/>
      <c r="EV2024" s="99"/>
      <c r="EW2024" s="99"/>
      <c r="EX2024" s="119"/>
      <c r="EY2024" s="121"/>
      <c r="EZ2024" s="524"/>
      <c r="FA2024" s="83">
        <v>16</v>
      </c>
      <c r="FB2024" s="126">
        <v>13</v>
      </c>
      <c r="FC2024" s="505">
        <v>7.3441099999999997</v>
      </c>
      <c r="FD2024" s="505">
        <v>2.3544299999999998</v>
      </c>
      <c r="FE2024" s="116">
        <v>3.6425399999999999</v>
      </c>
      <c r="FF2024" s="116">
        <v>1.27888</v>
      </c>
      <c r="FG2024" s="116">
        <v>2.21983</v>
      </c>
      <c r="FH2024" s="116">
        <v>0.35759299999999999</v>
      </c>
      <c r="FI2024" s="116" t="s">
        <v>7601</v>
      </c>
      <c r="FJ2024" s="116" t="s">
        <v>7602</v>
      </c>
      <c r="FK2024" s="116" t="s">
        <v>7603</v>
      </c>
      <c r="FL2024" s="116" t="s">
        <v>7604</v>
      </c>
      <c r="FM2024" s="116" t="s">
        <v>7605</v>
      </c>
      <c r="FN2024" s="116" t="s">
        <v>7606</v>
      </c>
    </row>
    <row r="2025" spans="1:170" s="3" customFormat="1" ht="15" customHeight="1" x14ac:dyDescent="0.2">
      <c r="A2025" s="457">
        <v>20150813</v>
      </c>
      <c r="B2025" s="457">
        <v>10</v>
      </c>
      <c r="C2025" s="458">
        <v>33</v>
      </c>
      <c r="D2025" s="458">
        <v>1</v>
      </c>
      <c r="E2025" s="458">
        <v>11</v>
      </c>
      <c r="F2025" s="458">
        <v>11</v>
      </c>
      <c r="G2025" s="461">
        <v>2.1</v>
      </c>
      <c r="H2025" s="435">
        <v>0.1</v>
      </c>
      <c r="I2025" s="459">
        <v>8756</v>
      </c>
      <c r="J2025" s="101" t="s">
        <v>1979</v>
      </c>
      <c r="K2025" s="460" t="str">
        <f>IF(B2025=2,"Z:\Data\MOOG\HeTao\raw\",IF(B2025=5,"Z:\Data\MOOG\Polo\raw\",IF(B2025=10,"Z:\Data\MOOG\Messi\raw\","")))</f>
        <v>Z:\Data\MOOG\Messi\raw\</v>
      </c>
      <c r="L2025" s="456" t="s">
        <v>7506</v>
      </c>
      <c r="M2025" s="569" t="str">
        <f>IF(NOT(ISERROR(FIND("Training_dt",W2025))),"'Plot Psychometric_HH_dt_yuchen'",IF(NOT(ISERROR(FIND("Training",W2025))),"'Plot Psychometric_HH'",IF(NOT(ISERROR(FIND("1DAT",W2025))),"'Plot Tuning Azimuth_HH'",IF(NOT(ISERROR(FIND("HD_dt",W2025))),"'Plot HeadingDiscimination_PSTH_HH_dt_yuchen'",IF(NOT(ISERROR(FIND("HD",W2025))),"'Plot HeadingDiscimination_PSTH_HH'",IF(NOT(ISERROR(FIND("MemSac",W2025))),"'Memory Saccade Analysis_HH'",IF(NOT(ISERROR(FIND("DelSac",W2025))),"'Memory Saccade Analysis_HH'",IF(NOT(ISERROR(FIND("u-stim",W2025))),"'Plot Microstim_HH'",""))))))))</f>
        <v>'Plot Tuning Azimuth_HH'</v>
      </c>
      <c r="N2025" s="573">
        <v>1</v>
      </c>
      <c r="O2025" s="584">
        <v>-1</v>
      </c>
      <c r="P2025" s="590">
        <v>4</v>
      </c>
      <c r="Q2025" s="590">
        <f>IF(B2025=2,60,310)</f>
        <v>310</v>
      </c>
      <c r="R2025" s="590">
        <v>5</v>
      </c>
      <c r="S2025" s="590">
        <f>IF(B2025=2,60,-190)</f>
        <v>-190</v>
      </c>
      <c r="T2025" s="590">
        <v>1</v>
      </c>
      <c r="U2025" s="590">
        <f>IF(Z2025&lt;&gt;"",IF(NOT(ISERROR(FIND("SU",Z2025))),VALUE(RIGHT(Z2025,1))+4,IF(NOT(ISERROR(FIND("MU20",Z2025))),20,IF(NOT(ISERROR(FIND("MU21",Z2025))),21,IF(NOT(ISERROR(FIND("MU2",Z2025))),2,1)))),"")</f>
        <v>5</v>
      </c>
      <c r="V2025" s="583"/>
      <c r="W2025" s="455" t="s">
        <v>2222</v>
      </c>
      <c r="X2025" s="192"/>
      <c r="Y2025" s="219">
        <f>IF(NOT(ISERROR(FIND("MU=SU",X2025))),1,IF(Z2025&lt;&gt;"",IF(NOT(ISERROR(FIND("SU",Z2025))),1,0),""))</f>
        <v>1</v>
      </c>
      <c r="Z2025" s="217" t="s">
        <v>43</v>
      </c>
      <c r="AA2025" s="218">
        <v>5764</v>
      </c>
      <c r="AB2025" s="77">
        <v>16.686499999999999</v>
      </c>
      <c r="AC2025" s="78" t="s">
        <v>7507</v>
      </c>
      <c r="AD2025" s="199"/>
      <c r="AE2025" s="91">
        <v>-129.85300000000001</v>
      </c>
      <c r="AF2025" s="79">
        <v>0.523899</v>
      </c>
      <c r="AG2025" s="79">
        <v>0.45031599999999999</v>
      </c>
      <c r="AH2025" s="80">
        <v>2.5116400000000001E-2</v>
      </c>
      <c r="AI2025" s="81">
        <v>0.23746100000000001</v>
      </c>
      <c r="AJ2025" s="81">
        <v>-1.6094999999999999</v>
      </c>
      <c r="AK2025" s="81" t="s">
        <v>1615</v>
      </c>
      <c r="AL2025" s="81" t="s">
        <v>1615</v>
      </c>
      <c r="AM2025" s="114" t="s">
        <v>7559</v>
      </c>
      <c r="AN2025" s="82" t="s">
        <v>7560</v>
      </c>
      <c r="AO2025" s="83">
        <v>135.15100000000001</v>
      </c>
      <c r="AP2025" s="83">
        <v>0.59312399999999998</v>
      </c>
      <c r="AQ2025" s="83">
        <v>0.123533</v>
      </c>
      <c r="AR2025" s="84">
        <v>6.95177E-5</v>
      </c>
      <c r="AS2025" s="85">
        <v>-5.7495999999999998E-2</v>
      </c>
      <c r="AT2025" s="85">
        <v>1.3675999999999999</v>
      </c>
      <c r="AU2025" s="85" t="s">
        <v>1615</v>
      </c>
      <c r="AV2025" s="85" t="s">
        <v>1615</v>
      </c>
      <c r="AW2025" s="104" t="s">
        <v>7561</v>
      </c>
      <c r="AX2025" s="86" t="s">
        <v>7562</v>
      </c>
      <c r="AY2025" s="87" t="s">
        <v>1615</v>
      </c>
      <c r="AZ2025" s="87" t="s">
        <v>1615</v>
      </c>
      <c r="BA2025" s="87" t="s">
        <v>1615</v>
      </c>
      <c r="BB2025" s="88" t="s">
        <v>1615</v>
      </c>
      <c r="BC2025" s="89" t="s">
        <v>1615</v>
      </c>
      <c r="BD2025" s="89" t="s">
        <v>1615</v>
      </c>
      <c r="BE2025" s="89" t="s">
        <v>1615</v>
      </c>
      <c r="BF2025" s="89" t="s">
        <v>1615</v>
      </c>
      <c r="BG2025" s="115" t="s">
        <v>1615</v>
      </c>
      <c r="BH2025" s="90" t="s">
        <v>1615</v>
      </c>
      <c r="BI2025" s="251"/>
      <c r="BJ2025" s="252"/>
      <c r="BK2025" s="252"/>
      <c r="BL2025" s="230"/>
      <c r="BM2025" s="230"/>
      <c r="BN2025" s="230"/>
      <c r="BO2025" s="231"/>
      <c r="BP2025" s="231"/>
      <c r="BQ2025" s="231"/>
      <c r="BR2025" s="232"/>
      <c r="BS2025" s="232"/>
      <c r="BT2025" s="232"/>
      <c r="BU2025" s="230"/>
      <c r="BV2025" s="230"/>
      <c r="BW2025" s="231"/>
      <c r="BX2025" s="231"/>
      <c r="BY2025" s="232"/>
      <c r="BZ2025" s="235"/>
      <c r="CA2025" s="257"/>
      <c r="CB2025" s="233"/>
      <c r="CC2025" s="230"/>
      <c r="CD2025" s="230"/>
      <c r="CE2025" s="230"/>
      <c r="CF2025" s="230"/>
      <c r="CG2025" s="230"/>
      <c r="CH2025" s="230"/>
      <c r="CI2025" s="230"/>
      <c r="CJ2025" s="231"/>
      <c r="CK2025" s="231"/>
      <c r="CL2025" s="231"/>
      <c r="CM2025" s="231"/>
      <c r="CN2025" s="231"/>
      <c r="CO2025" s="231"/>
      <c r="CP2025" s="231"/>
      <c r="CQ2025" s="231"/>
      <c r="CR2025" s="232"/>
      <c r="CS2025" s="232"/>
      <c r="CT2025" s="232"/>
      <c r="CU2025" s="232"/>
      <c r="CV2025" s="232"/>
      <c r="CW2025" s="232"/>
      <c r="CX2025" s="232"/>
      <c r="CY2025" s="234"/>
      <c r="CZ2025" s="106"/>
      <c r="DA2025" s="106"/>
      <c r="DB2025" s="106"/>
      <c r="DC2025" s="106"/>
      <c r="DD2025" s="106"/>
      <c r="DE2025" s="106"/>
      <c r="DF2025" s="92"/>
      <c r="DG2025" s="107"/>
      <c r="DH2025" s="107"/>
      <c r="DI2025" s="107"/>
      <c r="DJ2025" s="107"/>
      <c r="DK2025" s="107"/>
      <c r="DL2025" s="107"/>
      <c r="DM2025" s="110"/>
      <c r="DN2025" s="110"/>
      <c r="DO2025" s="110"/>
      <c r="DP2025" s="110"/>
      <c r="DQ2025" s="110"/>
      <c r="DR2025" s="110"/>
      <c r="DS2025" s="110"/>
      <c r="DT2025" s="110"/>
      <c r="DU2025" s="497"/>
      <c r="DV2025" s="497"/>
      <c r="DW2025" s="497"/>
      <c r="DX2025" s="497"/>
      <c r="DY2025" s="497"/>
      <c r="DZ2025" s="497"/>
      <c r="EA2025" s="288"/>
      <c r="EB2025" s="111"/>
      <c r="EC2025" s="111"/>
      <c r="ED2025" s="99"/>
      <c r="EE2025" s="111"/>
      <c r="EF2025" s="111"/>
      <c r="EG2025" s="99"/>
      <c r="EH2025" s="99"/>
      <c r="EI2025" s="99"/>
      <c r="EJ2025" s="99"/>
      <c r="EK2025" s="99"/>
      <c r="EL2025" s="99"/>
      <c r="EM2025" s="99"/>
      <c r="EN2025" s="99"/>
      <c r="EO2025" s="99"/>
      <c r="EP2025" s="99"/>
      <c r="EQ2025" s="99"/>
      <c r="ER2025" s="99"/>
      <c r="ES2025" s="99"/>
      <c r="ET2025" s="99"/>
      <c r="EU2025" s="99"/>
      <c r="EV2025" s="99"/>
      <c r="EW2025" s="99"/>
      <c r="EX2025" s="119"/>
      <c r="EY2025" s="121"/>
      <c r="EZ2025" s="287"/>
      <c r="FA2025" s="83"/>
      <c r="FB2025" s="126"/>
      <c r="FC2025" s="116"/>
      <c r="FD2025" s="116"/>
      <c r="FE2025" s="116"/>
      <c r="FF2025" s="116"/>
      <c r="FG2025" s="116"/>
      <c r="FH2025" s="116"/>
      <c r="FI2025" s="116"/>
      <c r="FJ2025" s="116"/>
      <c r="FK2025" s="116"/>
      <c r="FL2025" s="116"/>
      <c r="FM2025" s="116"/>
      <c r="FN2025" s="116"/>
    </row>
    <row r="2026" spans="1:170" s="3" customFormat="1" ht="15" customHeight="1" x14ac:dyDescent="0.2">
      <c r="A2026" s="457">
        <v>20150813</v>
      </c>
      <c r="B2026" s="457">
        <v>10</v>
      </c>
      <c r="C2026" s="458">
        <v>33</v>
      </c>
      <c r="D2026" s="458">
        <v>1</v>
      </c>
      <c r="E2026" s="458">
        <v>11</v>
      </c>
      <c r="F2026" s="458">
        <v>11</v>
      </c>
      <c r="G2026" s="461">
        <v>2.1</v>
      </c>
      <c r="H2026" s="435">
        <v>0.1</v>
      </c>
      <c r="I2026" s="459">
        <v>8756</v>
      </c>
      <c r="J2026" s="101" t="s">
        <v>1979</v>
      </c>
      <c r="K2026" s="460" t="str">
        <f>IF(B2026=2,"Z:\Data\MOOG\HeTao\raw\",IF(B2026=5,"Z:\Data\MOOG\Polo\raw\",IF(B2026=10,"Z:\Data\MOOG\Messi\raw\","")))</f>
        <v>Z:\Data\MOOG\Messi\raw\</v>
      </c>
      <c r="L2026" s="456" t="s">
        <v>7506</v>
      </c>
      <c r="M2026" s="569" t="str">
        <f>IF(NOT(ISERROR(FIND("Training_dt",W2026))),"'Plot Psychometric_HH_dt_yuchen'",IF(NOT(ISERROR(FIND("Training",W2026))),"'Plot Psychometric_HH'",IF(NOT(ISERROR(FIND("1DAT",W2026))),"'Plot Tuning Azimuth_HH'",IF(NOT(ISERROR(FIND("HD_dt",W2026))),"'Plot HeadingDiscimination_PSTH_HH_dt_yuchen'",IF(NOT(ISERROR(FIND("HD",W2026))),"'Plot HeadingDiscimination_PSTH_HH'",IF(NOT(ISERROR(FIND("MemSac",W2026))),"'Memory Saccade Analysis_HH'",IF(NOT(ISERROR(FIND("DelSac",W2026))),"'Memory Saccade Analysis_HH'",IF(NOT(ISERROR(FIND("u-stim",W2026))),"'Plot Microstim_HH'",""))))))))</f>
        <v>'Plot Tuning Azimuth_HH'</v>
      </c>
      <c r="N2026" s="573">
        <v>1</v>
      </c>
      <c r="O2026" s="584">
        <v>-1</v>
      </c>
      <c r="P2026" s="590">
        <v>4</v>
      </c>
      <c r="Q2026" s="590">
        <f>IF(B2026=2,60,310)</f>
        <v>310</v>
      </c>
      <c r="R2026" s="590">
        <v>5</v>
      </c>
      <c r="S2026" s="590">
        <f>IF(B2026=2,60,-190)</f>
        <v>-190</v>
      </c>
      <c r="T2026" s="590">
        <v>1</v>
      </c>
      <c r="U2026" s="590">
        <f>IF(Z2026&lt;&gt;"",IF(NOT(ISERROR(FIND("SU",Z2026))),VALUE(RIGHT(Z2026,1))+4,IF(NOT(ISERROR(FIND("MU20",Z2026))),20,IF(NOT(ISERROR(FIND("MU21",Z2026))),21,IF(NOT(ISERROR(FIND("MU2",Z2026))),2,1)))),"")</f>
        <v>6</v>
      </c>
      <c r="V2026" s="583"/>
      <c r="W2026" s="455" t="s">
        <v>2222</v>
      </c>
      <c r="X2026" s="192"/>
      <c r="Y2026" s="219">
        <f>IF(NOT(ISERROR(FIND("MU=SU",X2026))),1,IF(Z2026&lt;&gt;"",IF(NOT(ISERROR(FIND("SU",Z2026))),1,0),""))</f>
        <v>1</v>
      </c>
      <c r="Z2026" s="217" t="s">
        <v>46</v>
      </c>
      <c r="AA2026" s="218">
        <v>3308</v>
      </c>
      <c r="AB2026" s="77">
        <v>7.8929299999999998</v>
      </c>
      <c r="AC2026" s="78" t="s">
        <v>7508</v>
      </c>
      <c r="AD2026" s="199"/>
      <c r="AE2026" s="91">
        <v>-147.15799999999999</v>
      </c>
      <c r="AF2026" s="79">
        <v>0.42038799999999998</v>
      </c>
      <c r="AG2026" s="79">
        <v>0.45385500000000001</v>
      </c>
      <c r="AH2026" s="80">
        <v>0.153194</v>
      </c>
      <c r="AI2026" s="81">
        <v>-0.72</v>
      </c>
      <c r="AJ2026" s="81">
        <v>-1.84327</v>
      </c>
      <c r="AK2026" s="81" t="s">
        <v>1615</v>
      </c>
      <c r="AL2026" s="81" t="s">
        <v>1615</v>
      </c>
      <c r="AM2026" s="114" t="s">
        <v>7563</v>
      </c>
      <c r="AN2026" s="82" t="s">
        <v>7564</v>
      </c>
      <c r="AO2026" s="83">
        <v>49.584299999999999</v>
      </c>
      <c r="AP2026" s="83">
        <v>0.54819799999999996</v>
      </c>
      <c r="AQ2026" s="83">
        <v>0.17718999999999999</v>
      </c>
      <c r="AR2026" s="84">
        <v>7.9126800000000001E-3</v>
      </c>
      <c r="AS2026" s="85">
        <v>0.28089900000000001</v>
      </c>
      <c r="AT2026" s="85">
        <v>1.1780600000000001</v>
      </c>
      <c r="AU2026" s="85" t="s">
        <v>1615</v>
      </c>
      <c r="AV2026" s="85" t="s">
        <v>1615</v>
      </c>
      <c r="AW2026" s="104" t="s">
        <v>7565</v>
      </c>
      <c r="AX2026" s="86" t="s">
        <v>7566</v>
      </c>
      <c r="AY2026" s="87" t="s">
        <v>1615</v>
      </c>
      <c r="AZ2026" s="87" t="s">
        <v>1615</v>
      </c>
      <c r="BA2026" s="87" t="s">
        <v>1615</v>
      </c>
      <c r="BB2026" s="88" t="s">
        <v>1615</v>
      </c>
      <c r="BC2026" s="89" t="s">
        <v>1615</v>
      </c>
      <c r="BD2026" s="89" t="s">
        <v>1615</v>
      </c>
      <c r="BE2026" s="89" t="s">
        <v>1615</v>
      </c>
      <c r="BF2026" s="89" t="s">
        <v>1615</v>
      </c>
      <c r="BG2026" s="115" t="s">
        <v>1615</v>
      </c>
      <c r="BH2026" s="90" t="s">
        <v>1615</v>
      </c>
      <c r="BI2026" s="251"/>
      <c r="BJ2026" s="252"/>
      <c r="BK2026" s="252"/>
      <c r="BL2026" s="230"/>
      <c r="BM2026" s="230"/>
      <c r="BN2026" s="230"/>
      <c r="BO2026" s="231"/>
      <c r="BP2026" s="231"/>
      <c r="BQ2026" s="231"/>
      <c r="BR2026" s="232"/>
      <c r="BS2026" s="232"/>
      <c r="BT2026" s="232"/>
      <c r="BU2026" s="230"/>
      <c r="BV2026" s="230"/>
      <c r="BW2026" s="231"/>
      <c r="BX2026" s="231"/>
      <c r="BY2026" s="232"/>
      <c r="BZ2026" s="235"/>
      <c r="CA2026" s="257"/>
      <c r="CB2026" s="233"/>
      <c r="CC2026" s="230"/>
      <c r="CD2026" s="230"/>
      <c r="CE2026" s="230"/>
      <c r="CF2026" s="230"/>
      <c r="CG2026" s="230"/>
      <c r="CH2026" s="230"/>
      <c r="CI2026" s="230"/>
      <c r="CJ2026" s="231"/>
      <c r="CK2026" s="231"/>
      <c r="CL2026" s="231"/>
      <c r="CM2026" s="231"/>
      <c r="CN2026" s="231"/>
      <c r="CO2026" s="231"/>
      <c r="CP2026" s="231"/>
      <c r="CQ2026" s="231"/>
      <c r="CR2026" s="232"/>
      <c r="CS2026" s="232"/>
      <c r="CT2026" s="232"/>
      <c r="CU2026" s="232"/>
      <c r="CV2026" s="232"/>
      <c r="CW2026" s="232"/>
      <c r="CX2026" s="232"/>
      <c r="CY2026" s="234"/>
      <c r="CZ2026" s="106"/>
      <c r="DA2026" s="106"/>
      <c r="DB2026" s="106"/>
      <c r="DC2026" s="106"/>
      <c r="DD2026" s="106"/>
      <c r="DE2026" s="106"/>
      <c r="DF2026" s="92"/>
      <c r="DG2026" s="107"/>
      <c r="DH2026" s="107"/>
      <c r="DI2026" s="107"/>
      <c r="DJ2026" s="107"/>
      <c r="DK2026" s="107"/>
      <c r="DL2026" s="107"/>
      <c r="DM2026" s="110"/>
      <c r="DN2026" s="110"/>
      <c r="DO2026" s="110"/>
      <c r="DP2026" s="110"/>
      <c r="DQ2026" s="110"/>
      <c r="DR2026" s="110"/>
      <c r="DS2026" s="110"/>
      <c r="DT2026" s="110"/>
      <c r="DU2026" s="497"/>
      <c r="DV2026" s="497"/>
      <c r="DW2026" s="497"/>
      <c r="DX2026" s="497"/>
      <c r="DY2026" s="497"/>
      <c r="DZ2026" s="497"/>
      <c r="EA2026" s="288"/>
      <c r="EB2026" s="111"/>
      <c r="EC2026" s="111"/>
      <c r="ED2026" s="99"/>
      <c r="EE2026" s="111"/>
      <c r="EF2026" s="111"/>
      <c r="EG2026" s="99"/>
      <c r="EH2026" s="99"/>
      <c r="EI2026" s="99"/>
      <c r="EJ2026" s="99"/>
      <c r="EK2026" s="99"/>
      <c r="EL2026" s="99"/>
      <c r="EM2026" s="99"/>
      <c r="EN2026" s="99"/>
      <c r="EO2026" s="99"/>
      <c r="EP2026" s="99"/>
      <c r="EQ2026" s="99"/>
      <c r="ER2026" s="99"/>
      <c r="ES2026" s="99"/>
      <c r="ET2026" s="99"/>
      <c r="EU2026" s="99"/>
      <c r="EV2026" s="99"/>
      <c r="EW2026" s="99"/>
      <c r="EX2026" s="119"/>
      <c r="EY2026" s="121"/>
      <c r="EZ2026" s="287"/>
      <c r="FA2026" s="83"/>
      <c r="FB2026" s="126"/>
      <c r="FC2026" s="116"/>
      <c r="FD2026" s="116"/>
      <c r="FE2026" s="116"/>
      <c r="FF2026" s="116"/>
      <c r="FG2026" s="116"/>
      <c r="FH2026" s="116"/>
      <c r="FI2026" s="116"/>
      <c r="FJ2026" s="116"/>
      <c r="FK2026" s="116"/>
      <c r="FL2026" s="116"/>
      <c r="FM2026" s="116"/>
      <c r="FN2026" s="116"/>
    </row>
    <row r="2027" spans="1:170" s="3" customFormat="1" ht="15" customHeight="1" x14ac:dyDescent="0.2">
      <c r="A2027" s="457">
        <v>20150813</v>
      </c>
      <c r="B2027" s="457">
        <v>10</v>
      </c>
      <c r="C2027" s="458">
        <v>33</v>
      </c>
      <c r="D2027" s="458">
        <v>1</v>
      </c>
      <c r="E2027" s="458">
        <v>11</v>
      </c>
      <c r="F2027" s="458">
        <v>11</v>
      </c>
      <c r="G2027" s="461">
        <v>2.1</v>
      </c>
      <c r="H2027" s="435">
        <v>0.1</v>
      </c>
      <c r="I2027" s="459">
        <v>8451</v>
      </c>
      <c r="J2027" s="101" t="s">
        <v>1979</v>
      </c>
      <c r="K2027" s="460" t="str">
        <f>IF(B2027=2,"Z:\Data\MOOG\HeTao\raw\",IF(B2027=5,"Z:\Data\MOOG\Polo\raw\",IF(B2027=10,"Z:\Data\MOOG\Messi\raw\","")))</f>
        <v>Z:\Data\MOOG\Messi\raw\</v>
      </c>
      <c r="L2027" s="456" t="s">
        <v>7509</v>
      </c>
      <c r="M2027" s="569" t="str">
        <f>IF(NOT(ISERROR(FIND("Training_dt",W2027))),"'Plot Psychometric_HH_dt_yuchen'",IF(NOT(ISERROR(FIND("Training",W2027))),"'Plot Psychometric_HH'",IF(NOT(ISERROR(FIND("1DAT",W2027))),"'Plot Tuning Azimuth_HH'",IF(NOT(ISERROR(FIND("HD_dt",W2027))),"'Plot HeadingDiscimination_PSTH_HH_dt_yuchen'",IF(NOT(ISERROR(FIND("HD",W2027))),"'Plot HeadingDiscimination_PSTH_HH'",IF(NOT(ISERROR(FIND("MemSac",W2027))),"'Memory Saccade Analysis_HH'",IF(NOT(ISERROR(FIND("DelSac",W2027))),"'Memory Saccade Analysis_HH'",IF(NOT(ISERROR(FIND("u-stim",W2027))),"'Plot Microstim_HH'",""))))))))</f>
        <v>'Memory Saccade Analysis_HH'</v>
      </c>
      <c r="N2027" s="573">
        <v>1</v>
      </c>
      <c r="O2027" s="584">
        <v>-1</v>
      </c>
      <c r="P2027" s="590">
        <v>4</v>
      </c>
      <c r="Q2027" s="590">
        <f>IF(B2027=2,60,310)</f>
        <v>310</v>
      </c>
      <c r="R2027" s="590">
        <v>5</v>
      </c>
      <c r="S2027" s="590">
        <f>IF(B2027=2,60,-190)</f>
        <v>-190</v>
      </c>
      <c r="T2027" s="590">
        <v>1</v>
      </c>
      <c r="U2027" s="590">
        <f>IF(Z2027&lt;&gt;"",IF(NOT(ISERROR(FIND("SU",Z2027))),VALUE(RIGHT(Z2027,1))+4,IF(NOT(ISERROR(FIND("MU20",Z2027))),20,IF(NOT(ISERROR(FIND("MU21",Z2027))),21,IF(NOT(ISERROR(FIND("MU2",Z2027))),2,1)))),"")</f>
        <v>5</v>
      </c>
      <c r="V2027" s="583"/>
      <c r="W2027" s="455" t="s">
        <v>2172</v>
      </c>
      <c r="X2027" s="192"/>
      <c r="Y2027" s="219">
        <f>IF(NOT(ISERROR(FIND("MU=SU",X2027))),1,IF(Z2027&lt;&gt;"",IF(NOT(ISERROR(FIND("SU",Z2027))),1,0),""))</f>
        <v>1</v>
      </c>
      <c r="Z2027" s="217" t="s">
        <v>43</v>
      </c>
      <c r="AA2027" s="218">
        <v>1773</v>
      </c>
      <c r="AB2027" s="77">
        <v>12.5344</v>
      </c>
      <c r="AC2027" s="78" t="s">
        <v>7510</v>
      </c>
      <c r="AD2027" s="199"/>
      <c r="AE2027" s="91"/>
      <c r="AF2027" s="79"/>
      <c r="AG2027" s="79"/>
      <c r="AH2027" s="80"/>
      <c r="AI2027" s="81"/>
      <c r="AJ2027" s="81"/>
      <c r="AK2027" s="81"/>
      <c r="AL2027" s="81"/>
      <c r="AM2027" s="114"/>
      <c r="AN2027" s="82"/>
      <c r="AO2027" s="83"/>
      <c r="AP2027" s="83"/>
      <c r="AQ2027" s="83"/>
      <c r="AR2027" s="84"/>
      <c r="AS2027" s="85"/>
      <c r="AT2027" s="85"/>
      <c r="AU2027" s="85"/>
      <c r="AV2027" s="85"/>
      <c r="AW2027" s="104"/>
      <c r="AX2027" s="86"/>
      <c r="AY2027" s="87"/>
      <c r="AZ2027" s="87"/>
      <c r="BA2027" s="87"/>
      <c r="BB2027" s="88"/>
      <c r="BC2027" s="89"/>
      <c r="BD2027" s="89"/>
      <c r="BE2027" s="89"/>
      <c r="BF2027" s="89"/>
      <c r="BG2027" s="115"/>
      <c r="BH2027" s="90"/>
      <c r="BI2027" s="251"/>
      <c r="BJ2027" s="252"/>
      <c r="BK2027" s="252"/>
      <c r="BL2027" s="230"/>
      <c r="BM2027" s="230"/>
      <c r="BN2027" s="230"/>
      <c r="BO2027" s="231"/>
      <c r="BP2027" s="231"/>
      <c r="BQ2027" s="231"/>
      <c r="BR2027" s="232"/>
      <c r="BS2027" s="232"/>
      <c r="BT2027" s="232"/>
      <c r="BU2027" s="230"/>
      <c r="BV2027" s="230"/>
      <c r="BW2027" s="231"/>
      <c r="BX2027" s="231"/>
      <c r="BY2027" s="232"/>
      <c r="BZ2027" s="235"/>
      <c r="CA2027" s="257"/>
      <c r="CB2027" s="233"/>
      <c r="CC2027" s="230"/>
      <c r="CD2027" s="230"/>
      <c r="CE2027" s="230"/>
      <c r="CF2027" s="230"/>
      <c r="CG2027" s="230"/>
      <c r="CH2027" s="230"/>
      <c r="CI2027" s="230"/>
      <c r="CJ2027" s="231"/>
      <c r="CK2027" s="231"/>
      <c r="CL2027" s="231"/>
      <c r="CM2027" s="231"/>
      <c r="CN2027" s="231"/>
      <c r="CO2027" s="231"/>
      <c r="CP2027" s="231"/>
      <c r="CQ2027" s="231"/>
      <c r="CR2027" s="232"/>
      <c r="CS2027" s="232"/>
      <c r="CT2027" s="232"/>
      <c r="CU2027" s="232"/>
      <c r="CV2027" s="232"/>
      <c r="CW2027" s="232"/>
      <c r="CX2027" s="232"/>
      <c r="CY2027" s="234"/>
      <c r="CZ2027" s="106"/>
      <c r="DA2027" s="106"/>
      <c r="DB2027" s="106">
        <v>10</v>
      </c>
      <c r="DC2027" s="106">
        <v>0</v>
      </c>
      <c r="DD2027" s="106"/>
      <c r="DE2027" s="106"/>
      <c r="DF2027" s="92"/>
      <c r="DG2027" s="107"/>
      <c r="DH2027" s="107"/>
      <c r="DI2027" s="107"/>
      <c r="DJ2027" s="107"/>
      <c r="DK2027" s="107"/>
      <c r="DL2027" s="107"/>
      <c r="DM2027" s="110"/>
      <c r="DN2027" s="110"/>
      <c r="DO2027" s="110"/>
      <c r="DP2027" s="110"/>
      <c r="DQ2027" s="110"/>
      <c r="DR2027" s="110"/>
      <c r="DS2027" s="110"/>
      <c r="DT2027" s="110"/>
      <c r="DU2027" s="497"/>
      <c r="DV2027" s="497"/>
      <c r="DW2027" s="497"/>
      <c r="DX2027" s="497"/>
      <c r="DY2027" s="497"/>
      <c r="DZ2027" s="497"/>
      <c r="EA2027" s="288">
        <v>0.87634500000000004</v>
      </c>
      <c r="EB2027" s="111">
        <v>0.32813700000000001</v>
      </c>
      <c r="EC2027" s="111">
        <v>0.752807</v>
      </c>
      <c r="ED2027" s="99">
        <v>3.2463199999999998E-2</v>
      </c>
      <c r="EE2027" s="111">
        <v>3.3654900000000001E-2</v>
      </c>
      <c r="EF2027" s="111">
        <v>6.0111499999999998E-2</v>
      </c>
      <c r="EG2027" s="99">
        <v>146.92599999999999</v>
      </c>
      <c r="EH2027" s="99">
        <v>24.518799999999999</v>
      </c>
      <c r="EI2027" s="99">
        <v>127.03700000000001</v>
      </c>
      <c r="EJ2027" s="99">
        <v>-149.63900000000001</v>
      </c>
      <c r="EK2027" s="99">
        <v>177.977</v>
      </c>
      <c r="EL2027" s="99">
        <v>-5.9696899999999999</v>
      </c>
      <c r="EM2027" s="99">
        <v>0.34254899999999999</v>
      </c>
      <c r="EN2027" s="99">
        <v>0.41508699999999998</v>
      </c>
      <c r="EO2027" s="99">
        <v>0.35741099999999998</v>
      </c>
      <c r="EP2027" s="99">
        <v>0.49400899999999998</v>
      </c>
      <c r="EQ2027" s="99">
        <v>0.54840999999999995</v>
      </c>
      <c r="ER2027" s="99">
        <v>0.52534599999999998</v>
      </c>
      <c r="ES2027" s="99">
        <v>0</v>
      </c>
      <c r="ET2027" s="99">
        <v>1.9599500000000001</v>
      </c>
      <c r="EU2027" s="99">
        <v>1.3770199999999999</v>
      </c>
      <c r="EV2027" s="99">
        <v>1.8363</v>
      </c>
      <c r="EW2027" s="99">
        <v>7.7303199999999999</v>
      </c>
      <c r="EX2027" s="119">
        <v>-2.4837500000000001</v>
      </c>
      <c r="EY2027" s="121"/>
      <c r="EZ2027" s="287"/>
      <c r="FA2027" s="83"/>
      <c r="FB2027" s="126"/>
      <c r="FC2027" s="116"/>
      <c r="FD2027" s="116"/>
      <c r="FE2027" s="116"/>
      <c r="FF2027" s="116"/>
      <c r="FG2027" s="116"/>
      <c r="FH2027" s="116"/>
      <c r="FI2027" s="116"/>
      <c r="FJ2027" s="116"/>
      <c r="FK2027" s="116"/>
      <c r="FL2027" s="116"/>
      <c r="FM2027" s="116"/>
      <c r="FN2027" s="116"/>
    </row>
    <row r="2028" spans="1:170" s="3" customFormat="1" ht="15" customHeight="1" x14ac:dyDescent="0.2">
      <c r="A2028" s="457">
        <v>20150813</v>
      </c>
      <c r="B2028" s="457">
        <v>10</v>
      </c>
      <c r="C2028" s="458">
        <v>33</v>
      </c>
      <c r="D2028" s="458">
        <v>1</v>
      </c>
      <c r="E2028" s="458">
        <v>11</v>
      </c>
      <c r="F2028" s="458">
        <v>11</v>
      </c>
      <c r="G2028" s="461">
        <v>2.1</v>
      </c>
      <c r="H2028" s="435">
        <v>0.1</v>
      </c>
      <c r="I2028" s="459">
        <v>8451</v>
      </c>
      <c r="J2028" s="101" t="s">
        <v>1979</v>
      </c>
      <c r="K2028" s="460" t="str">
        <f>IF(B2028=2,"Z:\Data\MOOG\HeTao\raw\",IF(B2028=5,"Z:\Data\MOOG\Polo\raw\",IF(B2028=10,"Z:\Data\MOOG\Messi\raw\","")))</f>
        <v>Z:\Data\MOOG\Messi\raw\</v>
      </c>
      <c r="L2028" s="456" t="s">
        <v>7509</v>
      </c>
      <c r="M2028" s="569" t="str">
        <f>IF(NOT(ISERROR(FIND("Training_dt",W2028))),"'Plot Psychometric_HH_dt_yuchen'",IF(NOT(ISERROR(FIND("Training",W2028))),"'Plot Psychometric_HH'",IF(NOT(ISERROR(FIND("1DAT",W2028))),"'Plot Tuning Azimuth_HH'",IF(NOT(ISERROR(FIND("HD_dt",W2028))),"'Plot HeadingDiscimination_PSTH_HH_dt_yuchen'",IF(NOT(ISERROR(FIND("HD",W2028))),"'Plot HeadingDiscimination_PSTH_HH'",IF(NOT(ISERROR(FIND("MemSac",W2028))),"'Memory Saccade Analysis_HH'",IF(NOT(ISERROR(FIND("DelSac",W2028))),"'Memory Saccade Analysis_HH'",IF(NOT(ISERROR(FIND("u-stim",W2028))),"'Plot Microstim_HH'",""))))))))</f>
        <v>'Memory Saccade Analysis_HH'</v>
      </c>
      <c r="N2028" s="573">
        <v>1</v>
      </c>
      <c r="O2028" s="584">
        <v>-1</v>
      </c>
      <c r="P2028" s="590">
        <v>4</v>
      </c>
      <c r="Q2028" s="590">
        <f>IF(B2028=2,60,310)</f>
        <v>310</v>
      </c>
      <c r="R2028" s="590">
        <v>5</v>
      </c>
      <c r="S2028" s="590">
        <f>IF(B2028=2,60,-190)</f>
        <v>-190</v>
      </c>
      <c r="T2028" s="590">
        <v>1</v>
      </c>
      <c r="U2028" s="590">
        <f>IF(Z2028&lt;&gt;"",IF(NOT(ISERROR(FIND("SU",Z2028))),VALUE(RIGHT(Z2028,1))+4,IF(NOT(ISERROR(FIND("MU20",Z2028))),20,IF(NOT(ISERROR(FIND("MU21",Z2028))),21,IF(NOT(ISERROR(FIND("MU2",Z2028))),2,1)))),"")</f>
        <v>6</v>
      </c>
      <c r="V2028" s="583"/>
      <c r="W2028" s="455" t="s">
        <v>2172</v>
      </c>
      <c r="X2028" s="192"/>
      <c r="Y2028" s="219">
        <f>IF(NOT(ISERROR(FIND("MU=SU",X2028))),1,IF(Z2028&lt;&gt;"",IF(NOT(ISERROR(FIND("SU",Z2028))),1,0),""))</f>
        <v>1</v>
      </c>
      <c r="Z2028" s="217" t="s">
        <v>46</v>
      </c>
      <c r="AA2028" s="218">
        <v>2720</v>
      </c>
      <c r="AB2028" s="77">
        <v>8.3948099999999997</v>
      </c>
      <c r="AC2028" s="78" t="s">
        <v>7511</v>
      </c>
      <c r="AD2028" s="199"/>
      <c r="AE2028" s="91"/>
      <c r="AF2028" s="79"/>
      <c r="AG2028" s="79"/>
      <c r="AH2028" s="80"/>
      <c r="AI2028" s="81"/>
      <c r="AJ2028" s="81"/>
      <c r="AK2028" s="81"/>
      <c r="AL2028" s="81"/>
      <c r="AM2028" s="114"/>
      <c r="AN2028" s="82"/>
      <c r="AO2028" s="83"/>
      <c r="AP2028" s="83"/>
      <c r="AQ2028" s="83"/>
      <c r="AR2028" s="84"/>
      <c r="AS2028" s="85"/>
      <c r="AT2028" s="85"/>
      <c r="AU2028" s="85"/>
      <c r="AV2028" s="85"/>
      <c r="AW2028" s="104"/>
      <c r="AX2028" s="86"/>
      <c r="AY2028" s="87"/>
      <c r="AZ2028" s="87"/>
      <c r="BA2028" s="87"/>
      <c r="BB2028" s="88"/>
      <c r="BC2028" s="89"/>
      <c r="BD2028" s="89"/>
      <c r="BE2028" s="89"/>
      <c r="BF2028" s="89"/>
      <c r="BG2028" s="115"/>
      <c r="BH2028" s="90"/>
      <c r="BI2028" s="251"/>
      <c r="BJ2028" s="252"/>
      <c r="BK2028" s="252"/>
      <c r="BL2028" s="230"/>
      <c r="BM2028" s="230"/>
      <c r="BN2028" s="230"/>
      <c r="BO2028" s="231"/>
      <c r="BP2028" s="231"/>
      <c r="BQ2028" s="231"/>
      <c r="BR2028" s="232"/>
      <c r="BS2028" s="232"/>
      <c r="BT2028" s="232"/>
      <c r="BU2028" s="230"/>
      <c r="BV2028" s="230"/>
      <c r="BW2028" s="231"/>
      <c r="BX2028" s="231"/>
      <c r="BY2028" s="232"/>
      <c r="BZ2028" s="235"/>
      <c r="CA2028" s="257"/>
      <c r="CB2028" s="233"/>
      <c r="CC2028" s="230"/>
      <c r="CD2028" s="230"/>
      <c r="CE2028" s="230"/>
      <c r="CF2028" s="230"/>
      <c r="CG2028" s="230"/>
      <c r="CH2028" s="230"/>
      <c r="CI2028" s="230"/>
      <c r="CJ2028" s="231"/>
      <c r="CK2028" s="231"/>
      <c r="CL2028" s="231"/>
      <c r="CM2028" s="231"/>
      <c r="CN2028" s="231"/>
      <c r="CO2028" s="231"/>
      <c r="CP2028" s="231"/>
      <c r="CQ2028" s="231"/>
      <c r="CR2028" s="232"/>
      <c r="CS2028" s="232"/>
      <c r="CT2028" s="232"/>
      <c r="CU2028" s="232"/>
      <c r="CV2028" s="232"/>
      <c r="CW2028" s="232"/>
      <c r="CX2028" s="232"/>
      <c r="CY2028" s="234"/>
      <c r="CZ2028" s="106"/>
      <c r="DA2028" s="106"/>
      <c r="DB2028" s="106">
        <v>10</v>
      </c>
      <c r="DC2028" s="106">
        <v>0</v>
      </c>
      <c r="DD2028" s="106"/>
      <c r="DE2028" s="106"/>
      <c r="DF2028" s="92"/>
      <c r="DG2028" s="107"/>
      <c r="DH2028" s="107"/>
      <c r="DI2028" s="107"/>
      <c r="DJ2028" s="107"/>
      <c r="DK2028" s="107"/>
      <c r="DL2028" s="107"/>
      <c r="DM2028" s="110"/>
      <c r="DN2028" s="110"/>
      <c r="DO2028" s="110"/>
      <c r="DP2028" s="110"/>
      <c r="DQ2028" s="110"/>
      <c r="DR2028" s="110"/>
      <c r="DS2028" s="110"/>
      <c r="DT2028" s="110"/>
      <c r="DU2028" s="497"/>
      <c r="DV2028" s="497"/>
      <c r="DW2028" s="497"/>
      <c r="DX2028" s="497"/>
      <c r="DY2028" s="497"/>
      <c r="DZ2028" s="497"/>
      <c r="EA2028" s="288">
        <v>0.43620599999999998</v>
      </c>
      <c r="EB2028" s="111">
        <v>0.66119600000000001</v>
      </c>
      <c r="EC2028" s="111">
        <v>0.33333800000000002</v>
      </c>
      <c r="ED2028" s="492">
        <v>0.48086000000000001</v>
      </c>
      <c r="EE2028" s="111">
        <v>0.32976800000000001</v>
      </c>
      <c r="EF2028" s="111">
        <v>4.8019800000000001E-2</v>
      </c>
      <c r="EG2028" s="99">
        <v>-42.553699999999999</v>
      </c>
      <c r="EH2028" s="99">
        <v>18.746500000000001</v>
      </c>
      <c r="EI2028" s="99">
        <v>-31.451799999999999</v>
      </c>
      <c r="EJ2028" s="99">
        <v>107.49</v>
      </c>
      <c r="EK2028" s="99">
        <v>101.84</v>
      </c>
      <c r="EL2028" s="99">
        <v>85.644099999999995</v>
      </c>
      <c r="EM2028" s="99">
        <v>0.38278400000000001</v>
      </c>
      <c r="EN2028" s="99">
        <v>0.378077</v>
      </c>
      <c r="EO2028" s="99">
        <v>0.44197900000000001</v>
      </c>
      <c r="EP2028" s="99">
        <v>0.41428599999999999</v>
      </c>
      <c r="EQ2028" s="99">
        <v>0.45156400000000002</v>
      </c>
      <c r="ER2028" s="99">
        <v>0.50936499999999996</v>
      </c>
      <c r="ES2028" s="99">
        <v>0</v>
      </c>
      <c r="ET2028" s="99">
        <v>-1.8928</v>
      </c>
      <c r="EU2028" s="99">
        <v>-1.4569799999999999</v>
      </c>
      <c r="EV2028" s="99">
        <v>2.4735499999999999</v>
      </c>
      <c r="EW2028" s="99">
        <v>7.9267099999999999</v>
      </c>
      <c r="EX2028" s="119">
        <v>1.11026</v>
      </c>
      <c r="EY2028" s="121"/>
      <c r="EZ2028" s="287"/>
      <c r="FA2028" s="83"/>
      <c r="FB2028" s="126"/>
      <c r="FC2028" s="116"/>
      <c r="FD2028" s="116"/>
      <c r="FE2028" s="116"/>
      <c r="FF2028" s="116"/>
      <c r="FG2028" s="116"/>
      <c r="FH2028" s="116"/>
      <c r="FI2028" s="116"/>
      <c r="FJ2028" s="116"/>
      <c r="FK2028" s="116"/>
      <c r="FL2028" s="116"/>
      <c r="FM2028" s="116"/>
      <c r="FN2028" s="116"/>
    </row>
    <row r="2029" spans="1:170" s="3" customFormat="1" ht="15" customHeight="1" x14ac:dyDescent="0.2">
      <c r="A2029" s="457">
        <v>20150813</v>
      </c>
      <c r="B2029" s="457">
        <v>10</v>
      </c>
      <c r="C2029" s="458">
        <v>33</v>
      </c>
      <c r="D2029" s="458">
        <v>1</v>
      </c>
      <c r="E2029" s="458">
        <v>11</v>
      </c>
      <c r="F2029" s="458">
        <v>11</v>
      </c>
      <c r="G2029" s="461">
        <v>2.1</v>
      </c>
      <c r="H2029" s="435">
        <v>0.1</v>
      </c>
      <c r="I2029" s="459">
        <v>7953</v>
      </c>
      <c r="J2029" s="101" t="s">
        <v>1979</v>
      </c>
      <c r="K2029" s="460" t="str">
        <f>IF(B2029=2,"Z:\Data\MOOG\HeTao\raw\",IF(B2029=5,"Z:\Data\MOOG\Polo\raw\",IF(B2029=10,"Z:\Data\MOOG\Messi\raw\","")))</f>
        <v>Z:\Data\MOOG\Messi\raw\</v>
      </c>
      <c r="L2029" s="456" t="s">
        <v>7512</v>
      </c>
      <c r="M2029" s="569" t="str">
        <f>IF(NOT(ISERROR(FIND("Training_dt",W2029))),"'Plot Psychometric_HH_dt_yuchen'",IF(NOT(ISERROR(FIND("Training",W2029))),"'Plot Psychometric_HH'",IF(NOT(ISERROR(FIND("1DAT",W2029))),"'Plot Tuning Azimuth_HH'",IF(NOT(ISERROR(FIND("HD_dt",W2029))),"'Plot HeadingDiscimination_PSTH_HH_dt_yuchen'",IF(NOT(ISERROR(FIND("HD",W2029))),"'Plot HeadingDiscimination_PSTH_HH'",IF(NOT(ISERROR(FIND("MemSac",W2029))),"'Memory Saccade Analysis_HH'",IF(NOT(ISERROR(FIND("DelSac",W2029))),"'Memory Saccade Analysis_HH'",IF(NOT(ISERROR(FIND("u-stim",W2029))),"'Plot Microstim_HH'",""))))))))</f>
        <v>'Memory Saccade Analysis_HH'</v>
      </c>
      <c r="N2029" s="573">
        <v>1</v>
      </c>
      <c r="O2029" s="584">
        <v>-1</v>
      </c>
      <c r="P2029" s="590">
        <v>4</v>
      </c>
      <c r="Q2029" s="590">
        <f>IF(B2029=2,60,310)</f>
        <v>310</v>
      </c>
      <c r="R2029" s="590">
        <v>5</v>
      </c>
      <c r="S2029" s="590">
        <f>IF(B2029=2,60,-190)</f>
        <v>-190</v>
      </c>
      <c r="T2029" s="590">
        <v>1</v>
      </c>
      <c r="U2029" s="590">
        <f>IF(Z2029&lt;&gt;"",IF(NOT(ISERROR(FIND("SU",Z2029))),VALUE(RIGHT(Z2029,1))+4,IF(NOT(ISERROR(FIND("MU20",Z2029))),20,IF(NOT(ISERROR(FIND("MU21",Z2029))),21,IF(NOT(ISERROR(FIND("MU2",Z2029))),2,1)))),"")</f>
        <v>5</v>
      </c>
      <c r="V2029" s="583"/>
      <c r="W2029" s="455" t="s">
        <v>2172</v>
      </c>
      <c r="X2029" s="192"/>
      <c r="Y2029" s="219">
        <f>IF(NOT(ISERROR(FIND("MU=SU",X2029))),1,IF(Z2029&lt;&gt;"",IF(NOT(ISERROR(FIND("SU",Z2029))),1,0),""))</f>
        <v>1</v>
      </c>
      <c r="Z2029" s="217" t="s">
        <v>43</v>
      </c>
      <c r="AA2029" s="218">
        <v>3645</v>
      </c>
      <c r="AB2029" s="77">
        <v>10.101900000000001</v>
      </c>
      <c r="AC2029" s="78" t="s">
        <v>7513</v>
      </c>
      <c r="AD2029" s="199"/>
      <c r="AE2029" s="91"/>
      <c r="AF2029" s="79"/>
      <c r="AG2029" s="79"/>
      <c r="AH2029" s="80"/>
      <c r="AI2029" s="81"/>
      <c r="AJ2029" s="81"/>
      <c r="AK2029" s="81"/>
      <c r="AL2029" s="81"/>
      <c r="AM2029" s="114"/>
      <c r="AN2029" s="82"/>
      <c r="AO2029" s="83"/>
      <c r="AP2029" s="83"/>
      <c r="AQ2029" s="83"/>
      <c r="AR2029" s="84"/>
      <c r="AS2029" s="85"/>
      <c r="AT2029" s="85"/>
      <c r="AU2029" s="85"/>
      <c r="AV2029" s="85"/>
      <c r="AW2029" s="104"/>
      <c r="AX2029" s="86"/>
      <c r="AY2029" s="87"/>
      <c r="AZ2029" s="87"/>
      <c r="BA2029" s="87"/>
      <c r="BB2029" s="88"/>
      <c r="BC2029" s="89"/>
      <c r="BD2029" s="89"/>
      <c r="BE2029" s="89"/>
      <c r="BF2029" s="89"/>
      <c r="BG2029" s="115"/>
      <c r="BH2029" s="90"/>
      <c r="BI2029" s="251"/>
      <c r="BJ2029" s="252"/>
      <c r="BK2029" s="252"/>
      <c r="BL2029" s="230"/>
      <c r="BM2029" s="230"/>
      <c r="BN2029" s="230"/>
      <c r="BO2029" s="231"/>
      <c r="BP2029" s="231"/>
      <c r="BQ2029" s="231"/>
      <c r="BR2029" s="232"/>
      <c r="BS2029" s="232"/>
      <c r="BT2029" s="232"/>
      <c r="BU2029" s="230"/>
      <c r="BV2029" s="230"/>
      <c r="BW2029" s="231"/>
      <c r="BX2029" s="231"/>
      <c r="BY2029" s="232"/>
      <c r="BZ2029" s="235"/>
      <c r="CA2029" s="257"/>
      <c r="CB2029" s="233"/>
      <c r="CC2029" s="230"/>
      <c r="CD2029" s="230"/>
      <c r="CE2029" s="230"/>
      <c r="CF2029" s="230"/>
      <c r="CG2029" s="230"/>
      <c r="CH2029" s="230"/>
      <c r="CI2029" s="230"/>
      <c r="CJ2029" s="231"/>
      <c r="CK2029" s="231"/>
      <c r="CL2029" s="231"/>
      <c r="CM2029" s="231"/>
      <c r="CN2029" s="231"/>
      <c r="CO2029" s="231"/>
      <c r="CP2029" s="231"/>
      <c r="CQ2029" s="231"/>
      <c r="CR2029" s="232"/>
      <c r="CS2029" s="232"/>
      <c r="CT2029" s="232"/>
      <c r="CU2029" s="232"/>
      <c r="CV2029" s="232"/>
      <c r="CW2029" s="232"/>
      <c r="CX2029" s="232"/>
      <c r="CY2029" s="234"/>
      <c r="CZ2029" s="106"/>
      <c r="DA2029" s="106"/>
      <c r="DB2029" s="106">
        <v>15</v>
      </c>
      <c r="DC2029" s="106">
        <v>0.7</v>
      </c>
      <c r="DD2029" s="106"/>
      <c r="DE2029" s="106"/>
      <c r="DF2029" s="92"/>
      <c r="DG2029" s="107"/>
      <c r="DH2029" s="107"/>
      <c r="DI2029" s="107"/>
      <c r="DJ2029" s="107"/>
      <c r="DK2029" s="107"/>
      <c r="DL2029" s="107"/>
      <c r="DM2029" s="110"/>
      <c r="DN2029" s="110"/>
      <c r="DO2029" s="110"/>
      <c r="DP2029" s="110"/>
      <c r="DQ2029" s="110"/>
      <c r="DR2029" s="110"/>
      <c r="DS2029" s="110"/>
      <c r="DT2029" s="110"/>
      <c r="DU2029" s="497"/>
      <c r="DV2029" s="497"/>
      <c r="DW2029" s="497"/>
      <c r="DX2029" s="497"/>
      <c r="DY2029" s="497"/>
      <c r="DZ2029" s="497"/>
      <c r="EA2029" s="288">
        <v>0.79989699999999997</v>
      </c>
      <c r="EB2029" s="111">
        <v>1.5583900000000001E-4</v>
      </c>
      <c r="EC2029" s="111">
        <v>0.10978400000000001</v>
      </c>
      <c r="ED2029" s="99">
        <v>9.1290199999999998E-3</v>
      </c>
      <c r="EE2029" s="111">
        <v>2.4337500000000001E-2</v>
      </c>
      <c r="EF2029" s="111">
        <v>0.24643599999999999</v>
      </c>
      <c r="EG2029" s="99">
        <v>69.112700000000004</v>
      </c>
      <c r="EH2029" s="99">
        <v>117.821</v>
      </c>
      <c r="EI2029" s="99">
        <v>104.465</v>
      </c>
      <c r="EJ2029" s="99">
        <v>107.63200000000001</v>
      </c>
      <c r="EK2029" s="99">
        <v>131.60300000000001</v>
      </c>
      <c r="EL2029" s="99">
        <v>-176.19800000000001</v>
      </c>
      <c r="EM2029" s="99">
        <v>0.349383</v>
      </c>
      <c r="EN2029" s="99">
        <v>0.66902700000000004</v>
      </c>
      <c r="EO2029" s="99">
        <v>0.504417</v>
      </c>
      <c r="EP2029" s="99">
        <v>0.55487699999999995</v>
      </c>
      <c r="EQ2029" s="99">
        <v>0.54613999999999996</v>
      </c>
      <c r="ER2029" s="99">
        <v>0.499199</v>
      </c>
      <c r="ES2029" s="99">
        <v>0</v>
      </c>
      <c r="ET2029" s="99">
        <v>13.764799999999999</v>
      </c>
      <c r="EU2029" s="99">
        <v>1.4641599999999999</v>
      </c>
      <c r="EV2029" s="99">
        <v>6.43499</v>
      </c>
      <c r="EW2029" s="99">
        <v>16.3384</v>
      </c>
      <c r="EX2029" s="119">
        <v>12.1562</v>
      </c>
      <c r="EY2029" s="121"/>
      <c r="EZ2029" s="287"/>
      <c r="FA2029" s="83"/>
      <c r="FB2029" s="126"/>
      <c r="FC2029" s="116"/>
      <c r="FD2029" s="116"/>
      <c r="FE2029" s="116"/>
      <c r="FF2029" s="116"/>
      <c r="FG2029" s="116"/>
      <c r="FH2029" s="116"/>
      <c r="FI2029" s="116"/>
      <c r="FJ2029" s="116"/>
      <c r="FK2029" s="116"/>
      <c r="FL2029" s="116"/>
      <c r="FM2029" s="116"/>
      <c r="FN2029" s="116"/>
    </row>
    <row r="2030" spans="1:170" s="3" customFormat="1" ht="15" customHeight="1" x14ac:dyDescent="0.2">
      <c r="A2030" s="457">
        <v>20150814</v>
      </c>
      <c r="B2030" s="457">
        <v>10</v>
      </c>
      <c r="C2030" s="458">
        <v>34</v>
      </c>
      <c r="D2030" s="458">
        <v>1</v>
      </c>
      <c r="E2030" s="458">
        <v>13</v>
      </c>
      <c r="F2030" s="458">
        <v>11</v>
      </c>
      <c r="G2030" s="461">
        <v>2</v>
      </c>
      <c r="H2030" s="435">
        <v>0.1</v>
      </c>
      <c r="I2030" s="459">
        <v>6799</v>
      </c>
      <c r="J2030" s="101" t="s">
        <v>1979</v>
      </c>
      <c r="K2030" s="460" t="str">
        <f>IF(B2030=2,"Z:\Data\MOOG\HeTao\raw\",IF(B2030=5,"Z:\Data\MOOG\Polo\raw\",IF(B2030=10,"Z:\Data\MOOG\Messi\raw\","")))</f>
        <v>Z:\Data\MOOG\Messi\raw\</v>
      </c>
      <c r="L2030" s="456" t="s">
        <v>7514</v>
      </c>
      <c r="M2030" s="569" t="str">
        <f>IF(NOT(ISERROR(FIND("Training_dt",W2030))),"'Plot Psychometric_HH_dt_yuchen'",IF(NOT(ISERROR(FIND("Training",W2030))),"'Plot Psychometric_HH'",IF(NOT(ISERROR(FIND("1DAT",W2030))),"'Plot Tuning Azimuth_HH'",IF(NOT(ISERROR(FIND("HD_dt",W2030))),"'Plot HeadingDiscimination_PSTH_HH_dt_yuchen'",IF(NOT(ISERROR(FIND("HD",W2030))),"'Plot HeadingDiscimination_PSTH_HH'",IF(NOT(ISERROR(FIND("MemSac",W2030))),"'Memory Saccade Analysis_HH'",IF(NOT(ISERROR(FIND("DelSac",W2030))),"'Memory Saccade Analysis_HH'",IF(NOT(ISERROR(FIND("u-stim",W2030))),"'Plot Microstim_HH'",""))))))))</f>
        <v>'Memory Saccade Analysis_HH'</v>
      </c>
      <c r="N2030" s="573">
        <v>1</v>
      </c>
      <c r="O2030" s="584">
        <v>-1</v>
      </c>
      <c r="P2030" s="590">
        <v>4</v>
      </c>
      <c r="Q2030" s="590">
        <f>IF(B2030=2,60,310)</f>
        <v>310</v>
      </c>
      <c r="R2030" s="590">
        <v>5</v>
      </c>
      <c r="S2030" s="590">
        <f>IF(B2030=2,60,-190)</f>
        <v>-190</v>
      </c>
      <c r="T2030" s="590">
        <v>1</v>
      </c>
      <c r="U2030" s="590">
        <f>IF(Z2030&lt;&gt;"",IF(NOT(ISERROR(FIND("SU",Z2030))),VALUE(RIGHT(Z2030,1))+4,IF(NOT(ISERROR(FIND("MU20",Z2030))),20,IF(NOT(ISERROR(FIND("MU21",Z2030))),21,IF(NOT(ISERROR(FIND("MU2",Z2030))),2,1)))),"")</f>
        <v>5</v>
      </c>
      <c r="V2030" s="583"/>
      <c r="W2030" s="455" t="s">
        <v>3033</v>
      </c>
      <c r="X2030" s="192"/>
      <c r="Y2030" s="219">
        <f>IF(NOT(ISERROR(FIND("MU=SU",X2030))),1,IF(Z2030&lt;&gt;"",IF(NOT(ISERROR(FIND("SU",Z2030))),1,0),""))</f>
        <v>1</v>
      </c>
      <c r="Z2030" s="217" t="s">
        <v>43</v>
      </c>
      <c r="AA2030" s="218">
        <v>1900</v>
      </c>
      <c r="AB2030" s="77">
        <v>14.074999999999999</v>
      </c>
      <c r="AC2030" s="78" t="s">
        <v>7516</v>
      </c>
      <c r="AD2030" s="199" t="s">
        <v>7515</v>
      </c>
      <c r="AE2030" s="91"/>
      <c r="AF2030" s="79"/>
      <c r="AG2030" s="79"/>
      <c r="AH2030" s="80"/>
      <c r="AI2030" s="81"/>
      <c r="AJ2030" s="81"/>
      <c r="AK2030" s="81"/>
      <c r="AL2030" s="81"/>
      <c r="AM2030" s="114"/>
      <c r="AN2030" s="82"/>
      <c r="AO2030" s="83"/>
      <c r="AP2030" s="83"/>
      <c r="AQ2030" s="83"/>
      <c r="AR2030" s="84"/>
      <c r="AS2030" s="85"/>
      <c r="AT2030" s="85"/>
      <c r="AU2030" s="85"/>
      <c r="AV2030" s="85"/>
      <c r="AW2030" s="104"/>
      <c r="AX2030" s="86"/>
      <c r="AY2030" s="87"/>
      <c r="AZ2030" s="87"/>
      <c r="BA2030" s="87"/>
      <c r="BB2030" s="88"/>
      <c r="BC2030" s="89"/>
      <c r="BD2030" s="89"/>
      <c r="BE2030" s="89"/>
      <c r="BF2030" s="89"/>
      <c r="BG2030" s="115"/>
      <c r="BH2030" s="90"/>
      <c r="BI2030" s="251"/>
      <c r="BJ2030" s="252"/>
      <c r="BK2030" s="252"/>
      <c r="BL2030" s="230"/>
      <c r="BM2030" s="230"/>
      <c r="BN2030" s="230"/>
      <c r="BO2030" s="231"/>
      <c r="BP2030" s="231"/>
      <c r="BQ2030" s="231"/>
      <c r="BR2030" s="232"/>
      <c r="BS2030" s="232"/>
      <c r="BT2030" s="232"/>
      <c r="BU2030" s="230"/>
      <c r="BV2030" s="230"/>
      <c r="BW2030" s="231"/>
      <c r="BX2030" s="231"/>
      <c r="BY2030" s="232"/>
      <c r="BZ2030" s="235"/>
      <c r="CA2030" s="257"/>
      <c r="CB2030" s="233"/>
      <c r="CC2030" s="230"/>
      <c r="CD2030" s="230"/>
      <c r="CE2030" s="230"/>
      <c r="CF2030" s="230"/>
      <c r="CG2030" s="230"/>
      <c r="CH2030" s="230"/>
      <c r="CI2030" s="230"/>
      <c r="CJ2030" s="231"/>
      <c r="CK2030" s="231"/>
      <c r="CL2030" s="231"/>
      <c r="CM2030" s="231"/>
      <c r="CN2030" s="231"/>
      <c r="CO2030" s="231"/>
      <c r="CP2030" s="231"/>
      <c r="CQ2030" s="231"/>
      <c r="CR2030" s="232"/>
      <c r="CS2030" s="232"/>
      <c r="CT2030" s="232"/>
      <c r="CU2030" s="232"/>
      <c r="CV2030" s="232"/>
      <c r="CW2030" s="232"/>
      <c r="CX2030" s="232"/>
      <c r="CY2030" s="234"/>
      <c r="CZ2030" s="106"/>
      <c r="DA2030" s="106"/>
      <c r="DB2030" s="106">
        <v>20</v>
      </c>
      <c r="DC2030" s="106">
        <v>0.9</v>
      </c>
      <c r="DD2030" s="106"/>
      <c r="DE2030" s="106"/>
      <c r="DF2030" s="92"/>
      <c r="DG2030" s="107"/>
      <c r="DH2030" s="107"/>
      <c r="DI2030" s="107"/>
      <c r="DJ2030" s="107"/>
      <c r="DK2030" s="107"/>
      <c r="DL2030" s="107"/>
      <c r="DM2030" s="110"/>
      <c r="DN2030" s="110"/>
      <c r="DO2030" s="110"/>
      <c r="DP2030" s="110"/>
      <c r="DQ2030" s="110"/>
      <c r="DR2030" s="110"/>
      <c r="DS2030" s="110"/>
      <c r="DT2030" s="110"/>
      <c r="DU2030" s="497"/>
      <c r="DV2030" s="497"/>
      <c r="DW2030" s="497"/>
      <c r="DX2030" s="497"/>
      <c r="DY2030" s="497"/>
      <c r="DZ2030" s="497"/>
      <c r="EA2030" s="288">
        <v>0.751884</v>
      </c>
      <c r="EB2030" s="111">
        <v>4.0164600000000001E-16</v>
      </c>
      <c r="EC2030" s="111">
        <v>4.9070499999999996E-3</v>
      </c>
      <c r="ED2030" s="492">
        <v>1.0788600000000001E-3</v>
      </c>
      <c r="EE2030" s="111">
        <v>0.32194</v>
      </c>
      <c r="EF2030" s="111">
        <v>2.08786E-4</v>
      </c>
      <c r="EG2030" s="99">
        <v>-97.625600000000006</v>
      </c>
      <c r="EH2030" s="99">
        <v>90.953299999999999</v>
      </c>
      <c r="EI2030" s="99">
        <v>86.938100000000006</v>
      </c>
      <c r="EJ2030" s="99">
        <v>78.156000000000006</v>
      </c>
      <c r="EK2030" s="99">
        <v>66.143000000000001</v>
      </c>
      <c r="EL2030" s="99">
        <v>-141.53</v>
      </c>
      <c r="EM2030" s="99">
        <v>0.29717900000000003</v>
      </c>
      <c r="EN2030" s="99">
        <v>0.83379199999999998</v>
      </c>
      <c r="EO2030" s="99">
        <v>0.56292299999999995</v>
      </c>
      <c r="EP2030" s="99">
        <v>0.59609100000000004</v>
      </c>
      <c r="EQ2030" s="99">
        <v>0.390434</v>
      </c>
      <c r="ER2030" s="99">
        <v>0.57943299999999998</v>
      </c>
      <c r="ES2030" s="99">
        <v>0</v>
      </c>
      <c r="ET2030" s="99">
        <v>25.041399999999999</v>
      </c>
      <c r="EU2030" s="99">
        <v>4.6791200000000002</v>
      </c>
      <c r="EV2030" s="99">
        <v>6.1228600000000002</v>
      </c>
      <c r="EW2030" s="99">
        <v>3.7116699999999998</v>
      </c>
      <c r="EX2030" s="119">
        <v>5.5535500000000004</v>
      </c>
      <c r="EY2030" s="121"/>
      <c r="EZ2030" s="287"/>
      <c r="FA2030" s="83"/>
      <c r="FB2030" s="126"/>
      <c r="FC2030" s="116"/>
      <c r="FD2030" s="116"/>
      <c r="FE2030" s="116"/>
      <c r="FF2030" s="116"/>
      <c r="FG2030" s="116"/>
      <c r="FH2030" s="116"/>
      <c r="FI2030" s="116"/>
      <c r="FJ2030" s="116"/>
      <c r="FK2030" s="116"/>
      <c r="FL2030" s="116"/>
      <c r="FM2030" s="116"/>
      <c r="FN2030" s="116"/>
    </row>
    <row r="2031" spans="1:170" s="3" customFormat="1" ht="15" customHeight="1" x14ac:dyDescent="0.2">
      <c r="A2031" s="457">
        <v>20150814</v>
      </c>
      <c r="B2031" s="457">
        <v>10</v>
      </c>
      <c r="C2031" s="458">
        <v>34</v>
      </c>
      <c r="D2031" s="458">
        <v>1</v>
      </c>
      <c r="E2031" s="458">
        <v>13</v>
      </c>
      <c r="F2031" s="458">
        <v>11</v>
      </c>
      <c r="G2031" s="461">
        <v>2</v>
      </c>
      <c r="H2031" s="435">
        <v>0.1</v>
      </c>
      <c r="I2031" s="459">
        <v>6799</v>
      </c>
      <c r="J2031" s="101" t="s">
        <v>1979</v>
      </c>
      <c r="K2031" s="460" t="str">
        <f>IF(B2031=2,"Z:\Data\MOOG\HeTao\raw\",IF(B2031=5,"Z:\Data\MOOG\Polo\raw\",IF(B2031=10,"Z:\Data\MOOG\Messi\raw\","")))</f>
        <v>Z:\Data\MOOG\Messi\raw\</v>
      </c>
      <c r="L2031" s="456" t="s">
        <v>7514</v>
      </c>
      <c r="M2031" s="569" t="str">
        <f>IF(NOT(ISERROR(FIND("Training_dt",W2031))),"'Plot Psychometric_HH_dt_yuchen'",IF(NOT(ISERROR(FIND("Training",W2031))),"'Plot Psychometric_HH'",IF(NOT(ISERROR(FIND("1DAT",W2031))),"'Plot Tuning Azimuth_HH'",IF(NOT(ISERROR(FIND("HD_dt",W2031))),"'Plot HeadingDiscimination_PSTH_HH_dt_yuchen'",IF(NOT(ISERROR(FIND("HD",W2031))),"'Plot HeadingDiscimination_PSTH_HH'",IF(NOT(ISERROR(FIND("MemSac",W2031))),"'Memory Saccade Analysis_HH'",IF(NOT(ISERROR(FIND("DelSac",W2031))),"'Memory Saccade Analysis_HH'",IF(NOT(ISERROR(FIND("u-stim",W2031))),"'Plot Microstim_HH'",""))))))))</f>
        <v>'Memory Saccade Analysis_HH'</v>
      </c>
      <c r="N2031" s="573">
        <v>1</v>
      </c>
      <c r="O2031" s="584">
        <v>-1</v>
      </c>
      <c r="P2031" s="590">
        <v>4</v>
      </c>
      <c r="Q2031" s="590">
        <f>IF(B2031=2,60,310)</f>
        <v>310</v>
      </c>
      <c r="R2031" s="590">
        <v>5</v>
      </c>
      <c r="S2031" s="590">
        <f>IF(B2031=2,60,-190)</f>
        <v>-190</v>
      </c>
      <c r="T2031" s="590">
        <v>1</v>
      </c>
      <c r="U2031" s="590">
        <f>IF(Z2031&lt;&gt;"",IF(NOT(ISERROR(FIND("SU",Z2031))),VALUE(RIGHT(Z2031,1))+4,IF(NOT(ISERROR(FIND("MU20",Z2031))),20,IF(NOT(ISERROR(FIND("MU21",Z2031))),21,IF(NOT(ISERROR(FIND("MU2",Z2031))),2,1)))),"")</f>
        <v>20</v>
      </c>
      <c r="V2031" s="583"/>
      <c r="W2031" s="455" t="s">
        <v>3033</v>
      </c>
      <c r="X2031" s="192"/>
      <c r="Y2031" s="219">
        <f>IF(NOT(ISERROR(FIND("MU=SU",X2031))),1,IF(Z2031&lt;&gt;"",IF(NOT(ISERROR(FIND("SU",Z2031))),1,0),""))</f>
        <v>0</v>
      </c>
      <c r="Z2031" s="217" t="s">
        <v>3147</v>
      </c>
      <c r="AA2031" s="218">
        <v>8461</v>
      </c>
      <c r="AB2031" s="77" t="s">
        <v>70</v>
      </c>
      <c r="AC2031" s="78" t="s">
        <v>70</v>
      </c>
      <c r="AD2031" s="199"/>
      <c r="AE2031" s="91"/>
      <c r="AF2031" s="79"/>
      <c r="AG2031" s="79"/>
      <c r="AH2031" s="80"/>
      <c r="AI2031" s="81"/>
      <c r="AJ2031" s="81"/>
      <c r="AK2031" s="81"/>
      <c r="AL2031" s="81"/>
      <c r="AM2031" s="114"/>
      <c r="AN2031" s="82"/>
      <c r="AO2031" s="83"/>
      <c r="AP2031" s="83"/>
      <c r="AQ2031" s="83"/>
      <c r="AR2031" s="84"/>
      <c r="AS2031" s="85"/>
      <c r="AT2031" s="85"/>
      <c r="AU2031" s="85"/>
      <c r="AV2031" s="85"/>
      <c r="AW2031" s="104"/>
      <c r="AX2031" s="86"/>
      <c r="AY2031" s="87"/>
      <c r="AZ2031" s="87"/>
      <c r="BA2031" s="87"/>
      <c r="BB2031" s="88"/>
      <c r="BC2031" s="89"/>
      <c r="BD2031" s="89"/>
      <c r="BE2031" s="89"/>
      <c r="BF2031" s="89"/>
      <c r="BG2031" s="115"/>
      <c r="BH2031" s="90"/>
      <c r="BI2031" s="251"/>
      <c r="BJ2031" s="252"/>
      <c r="BK2031" s="252"/>
      <c r="BL2031" s="230"/>
      <c r="BM2031" s="230"/>
      <c r="BN2031" s="230"/>
      <c r="BO2031" s="231"/>
      <c r="BP2031" s="231"/>
      <c r="BQ2031" s="231"/>
      <c r="BR2031" s="232"/>
      <c r="BS2031" s="232"/>
      <c r="BT2031" s="232"/>
      <c r="BU2031" s="230"/>
      <c r="BV2031" s="230"/>
      <c r="BW2031" s="231"/>
      <c r="BX2031" s="231"/>
      <c r="BY2031" s="232"/>
      <c r="BZ2031" s="235"/>
      <c r="CA2031" s="257"/>
      <c r="CB2031" s="233"/>
      <c r="CC2031" s="230"/>
      <c r="CD2031" s="230"/>
      <c r="CE2031" s="230"/>
      <c r="CF2031" s="230"/>
      <c r="CG2031" s="230"/>
      <c r="CH2031" s="230"/>
      <c r="CI2031" s="230"/>
      <c r="CJ2031" s="231"/>
      <c r="CK2031" s="231"/>
      <c r="CL2031" s="231"/>
      <c r="CM2031" s="231"/>
      <c r="CN2031" s="231"/>
      <c r="CO2031" s="231"/>
      <c r="CP2031" s="231"/>
      <c r="CQ2031" s="231"/>
      <c r="CR2031" s="232"/>
      <c r="CS2031" s="232"/>
      <c r="CT2031" s="232"/>
      <c r="CU2031" s="232"/>
      <c r="CV2031" s="232"/>
      <c r="CW2031" s="232"/>
      <c r="CX2031" s="232"/>
      <c r="CY2031" s="234"/>
      <c r="CZ2031" s="106"/>
      <c r="DA2031" s="106"/>
      <c r="DB2031" s="106">
        <v>20</v>
      </c>
      <c r="DC2031" s="106">
        <v>1</v>
      </c>
      <c r="DD2031" s="106"/>
      <c r="DE2031" s="106"/>
      <c r="DF2031" s="92"/>
      <c r="DG2031" s="107"/>
      <c r="DH2031" s="107"/>
      <c r="DI2031" s="107"/>
      <c r="DJ2031" s="107"/>
      <c r="DK2031" s="107"/>
      <c r="DL2031" s="107"/>
      <c r="DM2031" s="110"/>
      <c r="DN2031" s="110"/>
      <c r="DO2031" s="110"/>
      <c r="DP2031" s="110"/>
      <c r="DQ2031" s="110"/>
      <c r="DR2031" s="110"/>
      <c r="DS2031" s="110"/>
      <c r="DT2031" s="110"/>
      <c r="DU2031" s="497"/>
      <c r="DV2031" s="497"/>
      <c r="DW2031" s="497"/>
      <c r="DX2031" s="497"/>
      <c r="DY2031" s="497"/>
      <c r="DZ2031" s="497"/>
      <c r="EA2031" s="288">
        <v>0.69302799999999998</v>
      </c>
      <c r="EB2031" s="111">
        <v>6.8736600000000004E-13</v>
      </c>
      <c r="EC2031" s="111">
        <v>2.7367800000000001E-10</v>
      </c>
      <c r="ED2031" s="111">
        <v>1.6859599999999999E-11</v>
      </c>
      <c r="EE2031" s="111">
        <v>1.3772999999999999E-3</v>
      </c>
      <c r="EF2031" s="111">
        <v>1.32026E-5</v>
      </c>
      <c r="EG2031" s="99">
        <v>-55.1342</v>
      </c>
      <c r="EH2031" s="99">
        <v>88.512900000000002</v>
      </c>
      <c r="EI2031" s="99">
        <v>94.988799999999998</v>
      </c>
      <c r="EJ2031" s="99">
        <v>86.432500000000005</v>
      </c>
      <c r="EK2031" s="99">
        <v>72.109499999999997</v>
      </c>
      <c r="EL2031" s="99">
        <v>167.93299999999999</v>
      </c>
      <c r="EM2031" s="99">
        <v>0.362645</v>
      </c>
      <c r="EN2031" s="99">
        <v>0.79947800000000002</v>
      </c>
      <c r="EO2031" s="99">
        <v>0.75617500000000004</v>
      </c>
      <c r="EP2031" s="99">
        <v>0.777088</v>
      </c>
      <c r="EQ2031" s="99">
        <v>0.59284300000000001</v>
      </c>
      <c r="ER2031" s="99">
        <v>0.63908200000000004</v>
      </c>
      <c r="ES2031" s="99">
        <v>0</v>
      </c>
      <c r="ET2031" s="99">
        <v>28.244399999999999</v>
      </c>
      <c r="EU2031" s="99">
        <v>17.736799999999999</v>
      </c>
      <c r="EV2031" s="99">
        <v>21.476800000000001</v>
      </c>
      <c r="EW2031" s="99">
        <v>13.6036</v>
      </c>
      <c r="EX2031" s="119">
        <v>9.8114500000000007</v>
      </c>
      <c r="EY2031" s="121"/>
      <c r="EZ2031" s="287"/>
      <c r="FA2031" s="83"/>
      <c r="FB2031" s="126"/>
      <c r="FC2031" s="116"/>
      <c r="FD2031" s="116"/>
      <c r="FE2031" s="116"/>
      <c r="FF2031" s="116"/>
      <c r="FG2031" s="116"/>
      <c r="FH2031" s="116"/>
      <c r="FI2031" s="116"/>
      <c r="FJ2031" s="116"/>
      <c r="FK2031" s="116"/>
      <c r="FL2031" s="116"/>
      <c r="FM2031" s="116"/>
      <c r="FN2031" s="116"/>
    </row>
    <row r="2032" spans="1:170" s="3" customFormat="1" ht="15" customHeight="1" x14ac:dyDescent="0.2">
      <c r="A2032" s="457">
        <v>20150814</v>
      </c>
      <c r="B2032" s="457">
        <v>10</v>
      </c>
      <c r="C2032" s="458">
        <v>34</v>
      </c>
      <c r="D2032" s="458">
        <v>1</v>
      </c>
      <c r="E2032" s="458">
        <v>13</v>
      </c>
      <c r="F2032" s="458">
        <v>11</v>
      </c>
      <c r="G2032" s="461">
        <v>2</v>
      </c>
      <c r="H2032" s="435">
        <v>0.1</v>
      </c>
      <c r="I2032" s="459">
        <v>6799</v>
      </c>
      <c r="J2032" s="101" t="s">
        <v>1979</v>
      </c>
      <c r="K2032" s="460" t="str">
        <f>IF(B2032=2,"Z:\Data\MOOG\HeTao\raw\",IF(B2032=5,"Z:\Data\MOOG\Polo\raw\",IF(B2032=10,"Z:\Data\MOOG\Messi\raw\","")))</f>
        <v>Z:\Data\MOOG\Messi\raw\</v>
      </c>
      <c r="L2032" s="456" t="s">
        <v>7517</v>
      </c>
      <c r="M2032" s="569" t="str">
        <f>IF(NOT(ISERROR(FIND("Training_dt",W2032))),"'Plot Psychometric_HH_dt_yuchen'",IF(NOT(ISERROR(FIND("Training",W2032))),"'Plot Psychometric_HH'",IF(NOT(ISERROR(FIND("1DAT",W2032))),"'Plot Tuning Azimuth_HH'",IF(NOT(ISERROR(FIND("HD_dt",W2032))),"'Plot HeadingDiscimination_PSTH_HH_dt_yuchen'",IF(NOT(ISERROR(FIND("HD",W2032))),"'Plot HeadingDiscimination_PSTH_HH'",IF(NOT(ISERROR(FIND("MemSac",W2032))),"'Memory Saccade Analysis_HH'",IF(NOT(ISERROR(FIND("DelSac",W2032))),"'Memory Saccade Analysis_HH'",IF(NOT(ISERROR(FIND("u-stim",W2032))),"'Plot Microstim_HH'",""))))))))</f>
        <v>'Memory Saccade Analysis_HH'</v>
      </c>
      <c r="N2032" s="573">
        <v>1</v>
      </c>
      <c r="O2032" s="584">
        <v>-1</v>
      </c>
      <c r="P2032" s="590">
        <v>4</v>
      </c>
      <c r="Q2032" s="590">
        <f>IF(B2032=2,60,310)</f>
        <v>310</v>
      </c>
      <c r="R2032" s="590">
        <v>5</v>
      </c>
      <c r="S2032" s="590">
        <f>IF(B2032=2,60,-190)</f>
        <v>-190</v>
      </c>
      <c r="T2032" s="590">
        <v>1</v>
      </c>
      <c r="U2032" s="590">
        <f>IF(Z2032&lt;&gt;"",IF(NOT(ISERROR(FIND("SU",Z2032))),VALUE(RIGHT(Z2032,1))+4,IF(NOT(ISERROR(FIND("MU20",Z2032))),20,IF(NOT(ISERROR(FIND("MU21",Z2032))),21,IF(NOT(ISERROR(FIND("MU2",Z2032))),2,1)))),"")</f>
        <v>5</v>
      </c>
      <c r="V2032" s="583"/>
      <c r="W2032" s="455" t="s">
        <v>2172</v>
      </c>
      <c r="X2032" s="192"/>
      <c r="Y2032" s="219">
        <f>IF(NOT(ISERROR(FIND("MU=SU",X2032))),1,IF(Z2032&lt;&gt;"",IF(NOT(ISERROR(FIND("SU",Z2032))),1,0),""))</f>
        <v>1</v>
      </c>
      <c r="Z2032" s="217" t="s">
        <v>43</v>
      </c>
      <c r="AA2032" s="218">
        <v>2198</v>
      </c>
      <c r="AB2032" s="77">
        <v>12.829499999999999</v>
      </c>
      <c r="AC2032" s="78" t="s">
        <v>7518</v>
      </c>
      <c r="AD2032" s="199"/>
      <c r="AE2032" s="91"/>
      <c r="AF2032" s="79"/>
      <c r="AG2032" s="79"/>
      <c r="AH2032" s="80"/>
      <c r="AI2032" s="81"/>
      <c r="AJ2032" s="81"/>
      <c r="AK2032" s="81"/>
      <c r="AL2032" s="81"/>
      <c r="AM2032" s="114"/>
      <c r="AN2032" s="82"/>
      <c r="AO2032" s="83"/>
      <c r="AP2032" s="83"/>
      <c r="AQ2032" s="83"/>
      <c r="AR2032" s="84"/>
      <c r="AS2032" s="85"/>
      <c r="AT2032" s="85"/>
      <c r="AU2032" s="85"/>
      <c r="AV2032" s="85"/>
      <c r="AW2032" s="104"/>
      <c r="AX2032" s="86"/>
      <c r="AY2032" s="87"/>
      <c r="AZ2032" s="87"/>
      <c r="BA2032" s="87"/>
      <c r="BB2032" s="88"/>
      <c r="BC2032" s="89"/>
      <c r="BD2032" s="89"/>
      <c r="BE2032" s="89"/>
      <c r="BF2032" s="89"/>
      <c r="BG2032" s="115"/>
      <c r="BH2032" s="90"/>
      <c r="BI2032" s="251"/>
      <c r="BJ2032" s="252"/>
      <c r="BK2032" s="252"/>
      <c r="BL2032" s="230"/>
      <c r="BM2032" s="230"/>
      <c r="BN2032" s="230"/>
      <c r="BO2032" s="231"/>
      <c r="BP2032" s="231"/>
      <c r="BQ2032" s="231"/>
      <c r="BR2032" s="232"/>
      <c r="BS2032" s="232"/>
      <c r="BT2032" s="232"/>
      <c r="BU2032" s="230"/>
      <c r="BV2032" s="230"/>
      <c r="BW2032" s="231"/>
      <c r="BX2032" s="231"/>
      <c r="BY2032" s="232"/>
      <c r="BZ2032" s="235"/>
      <c r="CA2032" s="257"/>
      <c r="CB2032" s="233"/>
      <c r="CC2032" s="230"/>
      <c r="CD2032" s="230"/>
      <c r="CE2032" s="230"/>
      <c r="CF2032" s="230"/>
      <c r="CG2032" s="230"/>
      <c r="CH2032" s="230"/>
      <c r="CI2032" s="230"/>
      <c r="CJ2032" s="231"/>
      <c r="CK2032" s="231"/>
      <c r="CL2032" s="231"/>
      <c r="CM2032" s="231"/>
      <c r="CN2032" s="231"/>
      <c r="CO2032" s="231"/>
      <c r="CP2032" s="231"/>
      <c r="CQ2032" s="231"/>
      <c r="CR2032" s="232"/>
      <c r="CS2032" s="232"/>
      <c r="CT2032" s="232"/>
      <c r="CU2032" s="232"/>
      <c r="CV2032" s="232"/>
      <c r="CW2032" s="232"/>
      <c r="CX2032" s="232"/>
      <c r="CY2032" s="234"/>
      <c r="CZ2032" s="106"/>
      <c r="DA2032" s="106"/>
      <c r="DB2032" s="106">
        <v>20</v>
      </c>
      <c r="DC2032" s="106">
        <v>0.9</v>
      </c>
      <c r="DD2032" s="106"/>
      <c r="DE2032" s="106"/>
      <c r="DF2032" s="92"/>
      <c r="DG2032" s="107"/>
      <c r="DH2032" s="107"/>
      <c r="DI2032" s="107"/>
      <c r="DJ2032" s="107"/>
      <c r="DK2032" s="107"/>
      <c r="DL2032" s="107"/>
      <c r="DM2032" s="110"/>
      <c r="DN2032" s="110"/>
      <c r="DO2032" s="110"/>
      <c r="DP2032" s="110"/>
      <c r="DQ2032" s="110"/>
      <c r="DR2032" s="110"/>
      <c r="DS2032" s="110"/>
      <c r="DT2032" s="110"/>
      <c r="DU2032" s="497"/>
      <c r="DV2032" s="497"/>
      <c r="DW2032" s="497"/>
      <c r="DX2032" s="497"/>
      <c r="DY2032" s="497"/>
      <c r="DZ2032" s="497"/>
      <c r="EA2032" s="288">
        <v>0.97885900000000003</v>
      </c>
      <c r="EB2032" s="111">
        <v>2.00592E-13</v>
      </c>
      <c r="EC2032" s="111">
        <v>3.10885E-4</v>
      </c>
      <c r="ED2032" s="111">
        <v>5.2745799999999999E-5</v>
      </c>
      <c r="EE2032" s="111">
        <v>5.1054700000000001E-2</v>
      </c>
      <c r="EF2032" s="111">
        <v>2.19325E-4</v>
      </c>
      <c r="EG2032" s="99">
        <v>-61.502800000000001</v>
      </c>
      <c r="EH2032" s="99">
        <v>89.964399999999998</v>
      </c>
      <c r="EI2032" s="99">
        <v>47.383899999999997</v>
      </c>
      <c r="EJ2032" s="99">
        <v>91.758099999999999</v>
      </c>
      <c r="EK2032" s="99">
        <v>83.061700000000002</v>
      </c>
      <c r="EL2032" s="99">
        <v>-91.848200000000006</v>
      </c>
      <c r="EM2032" s="99">
        <v>0.20282600000000001</v>
      </c>
      <c r="EN2032" s="99">
        <v>0.79667900000000003</v>
      </c>
      <c r="EO2032" s="99">
        <v>0.58557000000000003</v>
      </c>
      <c r="EP2032" s="99">
        <v>0.63774399999999998</v>
      </c>
      <c r="EQ2032" s="99">
        <v>0.50121800000000005</v>
      </c>
      <c r="ER2032" s="99">
        <v>0.62933799999999995</v>
      </c>
      <c r="ES2032" s="99">
        <v>0</v>
      </c>
      <c r="ET2032" s="99">
        <v>21.682200000000002</v>
      </c>
      <c r="EU2032" s="99">
        <v>4.0102000000000002</v>
      </c>
      <c r="EV2032" s="99">
        <v>9.1280999999999999</v>
      </c>
      <c r="EW2032" s="99">
        <v>10.6919</v>
      </c>
      <c r="EX2032" s="119">
        <v>14.068300000000001</v>
      </c>
      <c r="EY2032" s="121"/>
      <c r="EZ2032" s="287"/>
      <c r="FA2032" s="83"/>
      <c r="FB2032" s="126"/>
      <c r="FC2032" s="116"/>
      <c r="FD2032" s="116"/>
      <c r="FE2032" s="116"/>
      <c r="FF2032" s="116"/>
      <c r="FG2032" s="116"/>
      <c r="FH2032" s="116"/>
      <c r="FI2032" s="116"/>
      <c r="FJ2032" s="116"/>
      <c r="FK2032" s="116"/>
      <c r="FL2032" s="116"/>
      <c r="FM2032" s="116"/>
      <c r="FN2032" s="116"/>
    </row>
    <row r="2033" spans="1:170" s="3" customFormat="1" ht="15" customHeight="1" x14ac:dyDescent="0.2">
      <c r="A2033" s="457">
        <v>20150814</v>
      </c>
      <c r="B2033" s="457">
        <v>10</v>
      </c>
      <c r="C2033" s="458">
        <v>34</v>
      </c>
      <c r="D2033" s="458">
        <v>1</v>
      </c>
      <c r="E2033" s="458">
        <v>13</v>
      </c>
      <c r="F2033" s="458">
        <v>11</v>
      </c>
      <c r="G2033" s="461">
        <v>2</v>
      </c>
      <c r="H2033" s="435">
        <v>0.1</v>
      </c>
      <c r="I2033" s="459">
        <v>6799</v>
      </c>
      <c r="J2033" s="101" t="s">
        <v>1979</v>
      </c>
      <c r="K2033" s="460" t="str">
        <f>IF(B2033=2,"Z:\Data\MOOG\HeTao\raw\",IF(B2033=5,"Z:\Data\MOOG\Polo\raw\",IF(B2033=10,"Z:\Data\MOOG\Messi\raw\","")))</f>
        <v>Z:\Data\MOOG\Messi\raw\</v>
      </c>
      <c r="L2033" s="456" t="s">
        <v>7517</v>
      </c>
      <c r="M2033" s="569" t="str">
        <f>IF(NOT(ISERROR(FIND("Training_dt",W2033))),"'Plot Psychometric_HH_dt_yuchen'",IF(NOT(ISERROR(FIND("Training",W2033))),"'Plot Psychometric_HH'",IF(NOT(ISERROR(FIND("1DAT",W2033))),"'Plot Tuning Azimuth_HH'",IF(NOT(ISERROR(FIND("HD_dt",W2033))),"'Plot HeadingDiscimination_PSTH_HH_dt_yuchen'",IF(NOT(ISERROR(FIND("HD",W2033))),"'Plot HeadingDiscimination_PSTH_HH'",IF(NOT(ISERROR(FIND("MemSac",W2033))),"'Memory Saccade Analysis_HH'",IF(NOT(ISERROR(FIND("DelSac",W2033))),"'Memory Saccade Analysis_HH'",IF(NOT(ISERROR(FIND("u-stim",W2033))),"'Plot Microstim_HH'",""))))))))</f>
        <v>'Memory Saccade Analysis_HH'</v>
      </c>
      <c r="N2033" s="573">
        <v>1</v>
      </c>
      <c r="O2033" s="584">
        <v>-1</v>
      </c>
      <c r="P2033" s="590">
        <v>4</v>
      </c>
      <c r="Q2033" s="590">
        <f>IF(B2033=2,60,310)</f>
        <v>310</v>
      </c>
      <c r="R2033" s="590">
        <v>5</v>
      </c>
      <c r="S2033" s="590">
        <f>IF(B2033=2,60,-190)</f>
        <v>-190</v>
      </c>
      <c r="T2033" s="590">
        <v>1</v>
      </c>
      <c r="U2033" s="590">
        <f>IF(Z2033&lt;&gt;"",IF(NOT(ISERROR(FIND("SU",Z2033))),VALUE(RIGHT(Z2033,1))+4,IF(NOT(ISERROR(FIND("MU20",Z2033))),20,IF(NOT(ISERROR(FIND("MU21",Z2033))),21,IF(NOT(ISERROR(FIND("MU2",Z2033))),2,1)))),"")</f>
        <v>20</v>
      </c>
      <c r="V2033" s="583"/>
      <c r="W2033" s="455" t="s">
        <v>2172</v>
      </c>
      <c r="X2033" s="192"/>
      <c r="Y2033" s="219">
        <f>IF(NOT(ISERROR(FIND("MU=SU",X2033))),1,IF(Z2033&lt;&gt;"",IF(NOT(ISERROR(FIND("SU",Z2033))),1,0),""))</f>
        <v>0</v>
      </c>
      <c r="Z2033" s="217" t="s">
        <v>3147</v>
      </c>
      <c r="AA2033" s="218">
        <v>15456</v>
      </c>
      <c r="AB2033" s="77" t="s">
        <v>70</v>
      </c>
      <c r="AC2033" s="78" t="s">
        <v>70</v>
      </c>
      <c r="AD2033" s="199"/>
      <c r="AE2033" s="91"/>
      <c r="AF2033" s="79"/>
      <c r="AG2033" s="79"/>
      <c r="AH2033" s="80"/>
      <c r="AI2033" s="81"/>
      <c r="AJ2033" s="81"/>
      <c r="AK2033" s="81"/>
      <c r="AL2033" s="81"/>
      <c r="AM2033" s="114"/>
      <c r="AN2033" s="82"/>
      <c r="AO2033" s="83"/>
      <c r="AP2033" s="83"/>
      <c r="AQ2033" s="83"/>
      <c r="AR2033" s="84"/>
      <c r="AS2033" s="85"/>
      <c r="AT2033" s="85"/>
      <c r="AU2033" s="85"/>
      <c r="AV2033" s="85"/>
      <c r="AW2033" s="104"/>
      <c r="AX2033" s="86"/>
      <c r="AY2033" s="87"/>
      <c r="AZ2033" s="87"/>
      <c r="BA2033" s="87"/>
      <c r="BB2033" s="88"/>
      <c r="BC2033" s="89"/>
      <c r="BD2033" s="89"/>
      <c r="BE2033" s="89"/>
      <c r="BF2033" s="89"/>
      <c r="BG2033" s="115"/>
      <c r="BH2033" s="90"/>
      <c r="BI2033" s="251"/>
      <c r="BJ2033" s="252"/>
      <c r="BK2033" s="252"/>
      <c r="BL2033" s="230"/>
      <c r="BM2033" s="230"/>
      <c r="BN2033" s="230"/>
      <c r="BO2033" s="231"/>
      <c r="BP2033" s="231"/>
      <c r="BQ2033" s="231"/>
      <c r="BR2033" s="232"/>
      <c r="BS2033" s="232"/>
      <c r="BT2033" s="232"/>
      <c r="BU2033" s="230"/>
      <c r="BV2033" s="230"/>
      <c r="BW2033" s="231"/>
      <c r="BX2033" s="231"/>
      <c r="BY2033" s="232"/>
      <c r="BZ2033" s="235"/>
      <c r="CA2033" s="257"/>
      <c r="CB2033" s="233"/>
      <c r="CC2033" s="230"/>
      <c r="CD2033" s="230"/>
      <c r="CE2033" s="230"/>
      <c r="CF2033" s="230"/>
      <c r="CG2033" s="230"/>
      <c r="CH2033" s="230"/>
      <c r="CI2033" s="230"/>
      <c r="CJ2033" s="231"/>
      <c r="CK2033" s="231"/>
      <c r="CL2033" s="231"/>
      <c r="CM2033" s="231"/>
      <c r="CN2033" s="231"/>
      <c r="CO2033" s="231"/>
      <c r="CP2033" s="231"/>
      <c r="CQ2033" s="231"/>
      <c r="CR2033" s="232"/>
      <c r="CS2033" s="232"/>
      <c r="CT2033" s="232"/>
      <c r="CU2033" s="232"/>
      <c r="CV2033" s="232"/>
      <c r="CW2033" s="232"/>
      <c r="CX2033" s="232"/>
      <c r="CY2033" s="234"/>
      <c r="CZ2033" s="106"/>
      <c r="DA2033" s="106"/>
      <c r="DB2033" s="106">
        <v>20</v>
      </c>
      <c r="DC2033" s="106">
        <v>1</v>
      </c>
      <c r="DD2033" s="106"/>
      <c r="DE2033" s="106"/>
      <c r="DF2033" s="92"/>
      <c r="DG2033" s="107"/>
      <c r="DH2033" s="107"/>
      <c r="DI2033" s="107"/>
      <c r="DJ2033" s="107"/>
      <c r="DK2033" s="107"/>
      <c r="DL2033" s="107"/>
      <c r="DM2033" s="110"/>
      <c r="DN2033" s="110"/>
      <c r="DO2033" s="110"/>
      <c r="DP2033" s="110"/>
      <c r="DQ2033" s="110"/>
      <c r="DR2033" s="110"/>
      <c r="DS2033" s="110"/>
      <c r="DT2033" s="110"/>
      <c r="DU2033" s="497"/>
      <c r="DV2033" s="497"/>
      <c r="DW2033" s="497"/>
      <c r="DX2033" s="497"/>
      <c r="DY2033" s="497"/>
      <c r="DZ2033" s="497"/>
      <c r="EA2033" s="288">
        <v>0.93273300000000003</v>
      </c>
      <c r="EB2033" s="111">
        <v>1.0908499999999999E-11</v>
      </c>
      <c r="EC2033" s="111">
        <v>1.4720299999999999E-10</v>
      </c>
      <c r="ED2033" s="111">
        <v>8.67985E-7</v>
      </c>
      <c r="EE2033" s="111">
        <v>1.0836099999999999E-6</v>
      </c>
      <c r="EF2033" s="111">
        <v>9.67697E-4</v>
      </c>
      <c r="EG2033" s="99">
        <v>-163.80600000000001</v>
      </c>
      <c r="EH2033" s="99">
        <v>85.228200000000001</v>
      </c>
      <c r="EI2033" s="99">
        <v>97.683000000000007</v>
      </c>
      <c r="EJ2033" s="99">
        <v>82.407399999999996</v>
      </c>
      <c r="EK2033" s="99">
        <v>91.8596</v>
      </c>
      <c r="EL2033" s="99">
        <v>-136.71299999999999</v>
      </c>
      <c r="EM2033" s="99">
        <v>0.25814599999999999</v>
      </c>
      <c r="EN2033" s="99">
        <v>0.78159100000000004</v>
      </c>
      <c r="EO2033" s="99">
        <v>0.76163199999999998</v>
      </c>
      <c r="EP2033" s="99">
        <v>0.68350699999999998</v>
      </c>
      <c r="EQ2033" s="99">
        <v>0.685141</v>
      </c>
      <c r="ER2033" s="99">
        <v>0.61208799999999997</v>
      </c>
      <c r="ES2033" s="99">
        <v>0</v>
      </c>
      <c r="ET2033" s="99">
        <v>20.271999999999998</v>
      </c>
      <c r="EU2033" s="99">
        <v>10.514900000000001</v>
      </c>
      <c r="EV2033" s="99">
        <v>10.586600000000001</v>
      </c>
      <c r="EW2033" s="99">
        <v>17.609500000000001</v>
      </c>
      <c r="EX2033" s="119">
        <v>10.335800000000001</v>
      </c>
      <c r="EY2033" s="121"/>
      <c r="EZ2033" s="287"/>
      <c r="FA2033" s="83"/>
      <c r="FB2033" s="126"/>
      <c r="FC2033" s="116"/>
      <c r="FD2033" s="116"/>
      <c r="FE2033" s="116"/>
      <c r="FF2033" s="116"/>
      <c r="FG2033" s="116"/>
      <c r="FH2033" s="116"/>
      <c r="FI2033" s="116"/>
      <c r="FJ2033" s="116"/>
      <c r="FK2033" s="116"/>
      <c r="FL2033" s="116"/>
      <c r="FM2033" s="116"/>
      <c r="FN2033" s="116"/>
    </row>
    <row r="2034" spans="1:170" s="3" customFormat="1" ht="15" customHeight="1" x14ac:dyDescent="0.2">
      <c r="A2034" s="457">
        <v>20150814</v>
      </c>
      <c r="B2034" s="457">
        <v>10</v>
      </c>
      <c r="C2034" s="458">
        <v>34</v>
      </c>
      <c r="D2034" s="458">
        <v>1</v>
      </c>
      <c r="E2034" s="458">
        <v>13</v>
      </c>
      <c r="F2034" s="458">
        <v>11</v>
      </c>
      <c r="G2034" s="461">
        <v>2</v>
      </c>
      <c r="H2034" s="435">
        <v>0.1</v>
      </c>
      <c r="I2034" s="459">
        <v>7215</v>
      </c>
      <c r="J2034" s="101" t="s">
        <v>5156</v>
      </c>
      <c r="K2034" s="460" t="str">
        <f>IF(B2034=2,"Z:\Data\MOOG\HeTao\raw\",IF(B2034=5,"Z:\Data\MOOG\Polo\raw\",IF(B2034=10,"Z:\Data\MOOG\Messi\raw\","")))</f>
        <v>Z:\Data\MOOG\Messi\raw\</v>
      </c>
      <c r="L2034" s="456" t="s">
        <v>7519</v>
      </c>
      <c r="M2034" s="569" t="str">
        <f>IF(NOT(ISERROR(FIND("Training_dt",W2034))),"'Plot Psychometric_HH_dt_yuchen'",IF(NOT(ISERROR(FIND("Training",W2034))),"'Plot Psychometric_HH'",IF(NOT(ISERROR(FIND("1DAT",W2034))),"'Plot Tuning Azimuth_HH'",IF(NOT(ISERROR(FIND("HD_dt",W2034))),"'Plot HeadingDiscimination_PSTH_HH_dt_yuchen'",IF(NOT(ISERROR(FIND("HD",W2034))),"'Plot HeadingDiscimination_PSTH_HH'",IF(NOT(ISERROR(FIND("MemSac",W2034))),"'Memory Saccade Analysis_HH'",IF(NOT(ISERROR(FIND("DelSac",W2034))),"'Memory Saccade Analysis_HH'",IF(NOT(ISERROR(FIND("u-stim",W2034))),"'Plot Microstim_HH'",""))))))))</f>
        <v>'Memory Saccade Analysis_HH'</v>
      </c>
      <c r="N2034" s="573">
        <v>1</v>
      </c>
      <c r="O2034" s="584">
        <v>-1</v>
      </c>
      <c r="P2034" s="590">
        <v>4</v>
      </c>
      <c r="Q2034" s="590">
        <f>IF(B2034=2,60,310)</f>
        <v>310</v>
      </c>
      <c r="R2034" s="590">
        <v>5</v>
      </c>
      <c r="S2034" s="590">
        <f>IF(B2034=2,60,-190)</f>
        <v>-190</v>
      </c>
      <c r="T2034" s="590">
        <v>1</v>
      </c>
      <c r="U2034" s="590">
        <f>IF(Z2034&lt;&gt;"",IF(NOT(ISERROR(FIND("SU",Z2034))),VALUE(RIGHT(Z2034,1))+4,IF(NOT(ISERROR(FIND("MU20",Z2034))),20,IF(NOT(ISERROR(FIND("MU21",Z2034))),21,IF(NOT(ISERROR(FIND("MU2",Z2034))),2,1)))),"")</f>
        <v>5</v>
      </c>
      <c r="V2034" s="583"/>
      <c r="W2034" s="455" t="s">
        <v>3033</v>
      </c>
      <c r="X2034" s="192"/>
      <c r="Y2034" s="219">
        <f>IF(NOT(ISERROR(FIND("MU=SU",X2034))),1,IF(Z2034&lt;&gt;"",IF(NOT(ISERROR(FIND("SU",Z2034))),1,0),""))</f>
        <v>1</v>
      </c>
      <c r="Z2034" s="217" t="s">
        <v>43</v>
      </c>
      <c r="AA2034" s="218">
        <v>1104</v>
      </c>
      <c r="AB2034" s="77">
        <v>17.290400000000002</v>
      </c>
      <c r="AC2034" s="78" t="s">
        <v>7520</v>
      </c>
      <c r="AD2034" s="199"/>
      <c r="AE2034" s="91"/>
      <c r="AF2034" s="79"/>
      <c r="AG2034" s="79"/>
      <c r="AH2034" s="80"/>
      <c r="AI2034" s="81"/>
      <c r="AJ2034" s="81"/>
      <c r="AK2034" s="81"/>
      <c r="AL2034" s="81"/>
      <c r="AM2034" s="114"/>
      <c r="AN2034" s="82"/>
      <c r="AO2034" s="83"/>
      <c r="AP2034" s="83"/>
      <c r="AQ2034" s="83"/>
      <c r="AR2034" s="84"/>
      <c r="AS2034" s="85"/>
      <c r="AT2034" s="85"/>
      <c r="AU2034" s="85"/>
      <c r="AV2034" s="85"/>
      <c r="AW2034" s="104"/>
      <c r="AX2034" s="86"/>
      <c r="AY2034" s="87"/>
      <c r="AZ2034" s="87"/>
      <c r="BA2034" s="87"/>
      <c r="BB2034" s="88"/>
      <c r="BC2034" s="89"/>
      <c r="BD2034" s="89"/>
      <c r="BE2034" s="89"/>
      <c r="BF2034" s="89"/>
      <c r="BG2034" s="115"/>
      <c r="BH2034" s="90"/>
      <c r="BI2034" s="251"/>
      <c r="BJ2034" s="252"/>
      <c r="BK2034" s="252"/>
      <c r="BL2034" s="230"/>
      <c r="BM2034" s="230"/>
      <c r="BN2034" s="230"/>
      <c r="BO2034" s="231"/>
      <c r="BP2034" s="231"/>
      <c r="BQ2034" s="231"/>
      <c r="BR2034" s="232"/>
      <c r="BS2034" s="232"/>
      <c r="BT2034" s="232"/>
      <c r="BU2034" s="230"/>
      <c r="BV2034" s="230"/>
      <c r="BW2034" s="231"/>
      <c r="BX2034" s="231"/>
      <c r="BY2034" s="232"/>
      <c r="BZ2034" s="235"/>
      <c r="CA2034" s="257"/>
      <c r="CB2034" s="233"/>
      <c r="CC2034" s="230"/>
      <c r="CD2034" s="230"/>
      <c r="CE2034" s="230"/>
      <c r="CF2034" s="230"/>
      <c r="CG2034" s="230"/>
      <c r="CH2034" s="230"/>
      <c r="CI2034" s="230"/>
      <c r="CJ2034" s="231"/>
      <c r="CK2034" s="231"/>
      <c r="CL2034" s="231"/>
      <c r="CM2034" s="231"/>
      <c r="CN2034" s="231"/>
      <c r="CO2034" s="231"/>
      <c r="CP2034" s="231"/>
      <c r="CQ2034" s="231"/>
      <c r="CR2034" s="232"/>
      <c r="CS2034" s="232"/>
      <c r="CT2034" s="232"/>
      <c r="CU2034" s="232"/>
      <c r="CV2034" s="232"/>
      <c r="CW2034" s="232"/>
      <c r="CX2034" s="232"/>
      <c r="CY2034" s="234"/>
      <c r="CZ2034" s="106"/>
      <c r="DA2034" s="106"/>
      <c r="DB2034" s="106">
        <v>35</v>
      </c>
      <c r="DC2034" s="106">
        <v>1</v>
      </c>
      <c r="DD2034" s="106"/>
      <c r="DE2034" s="106"/>
      <c r="DF2034" s="92"/>
      <c r="DG2034" s="107"/>
      <c r="DH2034" s="107"/>
      <c r="DI2034" s="107"/>
      <c r="DJ2034" s="107"/>
      <c r="DK2034" s="107"/>
      <c r="DL2034" s="107"/>
      <c r="DM2034" s="110"/>
      <c r="DN2034" s="110"/>
      <c r="DO2034" s="110"/>
      <c r="DP2034" s="110"/>
      <c r="DQ2034" s="110"/>
      <c r="DR2034" s="110"/>
      <c r="DS2034" s="110"/>
      <c r="DT2034" s="110"/>
      <c r="DU2034" s="497"/>
      <c r="DV2034" s="497"/>
      <c r="DW2034" s="497"/>
      <c r="DX2034" s="497"/>
      <c r="DY2034" s="497"/>
      <c r="DZ2034" s="497"/>
      <c r="EA2034" s="288">
        <v>0.38769900000000002</v>
      </c>
      <c r="EB2034" s="111">
        <v>5.9450900000000004E-10</v>
      </c>
      <c r="EC2034" s="111">
        <v>1.84208E-17</v>
      </c>
      <c r="ED2034" s="111">
        <v>6.0915099999999996E-13</v>
      </c>
      <c r="EE2034" s="111">
        <v>3.9453400000000003E-3</v>
      </c>
      <c r="EF2034" s="111">
        <v>1.1474199999999999E-5</v>
      </c>
      <c r="EG2034" s="99">
        <v>28.300799999999999</v>
      </c>
      <c r="EH2034" s="99">
        <v>74.041499999999999</v>
      </c>
      <c r="EI2034" s="99">
        <v>92.552300000000002</v>
      </c>
      <c r="EJ2034" s="99">
        <v>85.7988</v>
      </c>
      <c r="EK2034" s="99">
        <v>109.66</v>
      </c>
      <c r="EL2034" s="99">
        <v>-174.989</v>
      </c>
      <c r="EM2034" s="99">
        <v>0.43496499999999999</v>
      </c>
      <c r="EN2034" s="99">
        <v>0.75255499999999997</v>
      </c>
      <c r="EO2034" s="99">
        <v>0.84723800000000005</v>
      </c>
      <c r="EP2034" s="99">
        <v>0.79150500000000001</v>
      </c>
      <c r="EQ2034" s="99">
        <v>0.56581499999999996</v>
      </c>
      <c r="ER2034" s="99">
        <v>0.640401</v>
      </c>
      <c r="ES2034" s="99">
        <v>0</v>
      </c>
      <c r="ET2034" s="99">
        <v>20.2104</v>
      </c>
      <c r="EU2034" s="99">
        <v>13.2653</v>
      </c>
      <c r="EV2034" s="99">
        <v>11.835699999999999</v>
      </c>
      <c r="EW2034" s="99">
        <v>8.8664500000000004</v>
      </c>
      <c r="EX2034" s="119">
        <v>6.8869600000000002</v>
      </c>
      <c r="EY2034" s="121"/>
      <c r="EZ2034" s="287"/>
      <c r="FA2034" s="83"/>
      <c r="FB2034" s="126"/>
      <c r="FC2034" s="116"/>
      <c r="FD2034" s="116"/>
      <c r="FE2034" s="116"/>
      <c r="FF2034" s="116"/>
      <c r="FG2034" s="116"/>
      <c r="FH2034" s="116"/>
      <c r="FI2034" s="116"/>
      <c r="FJ2034" s="116"/>
      <c r="FK2034" s="116"/>
      <c r="FL2034" s="116"/>
      <c r="FM2034" s="116"/>
      <c r="FN2034" s="116"/>
    </row>
    <row r="2035" spans="1:170" s="3" customFormat="1" ht="15" customHeight="1" x14ac:dyDescent="0.2">
      <c r="A2035" s="457">
        <v>20150814</v>
      </c>
      <c r="B2035" s="457">
        <v>10</v>
      </c>
      <c r="C2035" s="458">
        <v>34</v>
      </c>
      <c r="D2035" s="458">
        <v>1</v>
      </c>
      <c r="E2035" s="458">
        <v>13</v>
      </c>
      <c r="F2035" s="458">
        <v>11</v>
      </c>
      <c r="G2035" s="461">
        <v>2</v>
      </c>
      <c r="H2035" s="435">
        <v>0.1</v>
      </c>
      <c r="I2035" s="459">
        <v>7215</v>
      </c>
      <c r="J2035" s="101" t="s">
        <v>5156</v>
      </c>
      <c r="K2035" s="460" t="str">
        <f>IF(B2035=2,"Z:\Data\MOOG\HeTao\raw\",IF(B2035=5,"Z:\Data\MOOG\Polo\raw\",IF(B2035=10,"Z:\Data\MOOG\Messi\raw\","")))</f>
        <v>Z:\Data\MOOG\Messi\raw\</v>
      </c>
      <c r="L2035" s="456" t="s">
        <v>7521</v>
      </c>
      <c r="M2035" s="569" t="str">
        <f>IF(NOT(ISERROR(FIND("Training_dt",W2035))),"'Plot Psychometric_HH_dt_yuchen'",IF(NOT(ISERROR(FIND("Training",W2035))),"'Plot Psychometric_HH'",IF(NOT(ISERROR(FIND("1DAT",W2035))),"'Plot Tuning Azimuth_HH'",IF(NOT(ISERROR(FIND("HD_dt",W2035))),"'Plot HeadingDiscimination_PSTH_HH_dt_yuchen'",IF(NOT(ISERROR(FIND("HD",W2035))),"'Plot HeadingDiscimination_PSTH_HH'",IF(NOT(ISERROR(FIND("MemSac",W2035))),"'Memory Saccade Analysis_HH'",IF(NOT(ISERROR(FIND("DelSac",W2035))),"'Memory Saccade Analysis_HH'",IF(NOT(ISERROR(FIND("u-stim",W2035))),"'Plot Microstim_HH'",""))))))))</f>
        <v>'Plot HeadingDiscimination_PSTH_HH'</v>
      </c>
      <c r="N2035" s="573">
        <v>1</v>
      </c>
      <c r="O2035" s="584">
        <v>-1</v>
      </c>
      <c r="P2035" s="590">
        <v>4</v>
      </c>
      <c r="Q2035" s="590">
        <f>IF(B2035=2,60,310)</f>
        <v>310</v>
      </c>
      <c r="R2035" s="590">
        <v>5</v>
      </c>
      <c r="S2035" s="590">
        <f>IF(B2035=2,60,-190)</f>
        <v>-190</v>
      </c>
      <c r="T2035" s="590">
        <v>1</v>
      </c>
      <c r="U2035" s="590">
        <f>IF(Z2035&lt;&gt;"",IF(NOT(ISERROR(FIND("SU",Z2035))),VALUE(RIGHT(Z2035,1))+4,IF(NOT(ISERROR(FIND("MU20",Z2035))),20,IF(NOT(ISERROR(FIND("MU21",Z2035))),21,IF(NOT(ISERROR(FIND("MU2",Z2035))),2,1)))),"")</f>
        <v>5</v>
      </c>
      <c r="V2035" s="583"/>
      <c r="W2035" s="455" t="s">
        <v>1986</v>
      </c>
      <c r="X2035" s="192"/>
      <c r="Y2035" s="219">
        <f>IF(NOT(ISERROR(FIND("MU=SU",X2035))),1,IF(Z2035&lt;&gt;"",IF(NOT(ISERROR(FIND("SU",Z2035))),1,0),""))</f>
        <v>1</v>
      </c>
      <c r="Z2035" s="217" t="s">
        <v>43</v>
      </c>
      <c r="AA2035" s="218">
        <v>41947</v>
      </c>
      <c r="AB2035" s="77">
        <v>13.056900000000001</v>
      </c>
      <c r="AC2035" s="78" t="s">
        <v>7522</v>
      </c>
      <c r="AD2035" s="199"/>
      <c r="AE2035" s="91"/>
      <c r="AF2035" s="79"/>
      <c r="AG2035" s="79"/>
      <c r="AH2035" s="80"/>
      <c r="AI2035" s="81"/>
      <c r="AJ2035" s="81"/>
      <c r="AK2035" s="81"/>
      <c r="AL2035" s="81"/>
      <c r="AM2035" s="114"/>
      <c r="AN2035" s="82"/>
      <c r="AO2035" s="83"/>
      <c r="AP2035" s="83"/>
      <c r="AQ2035" s="83"/>
      <c r="AR2035" s="84"/>
      <c r="AS2035" s="85"/>
      <c r="AT2035" s="85"/>
      <c r="AU2035" s="85"/>
      <c r="AV2035" s="85"/>
      <c r="AW2035" s="104"/>
      <c r="AX2035" s="86"/>
      <c r="AY2035" s="87"/>
      <c r="AZ2035" s="87"/>
      <c r="BA2035" s="87"/>
      <c r="BB2035" s="88"/>
      <c r="BC2035" s="89"/>
      <c r="BD2035" s="89"/>
      <c r="BE2035" s="89"/>
      <c r="BF2035" s="89"/>
      <c r="BG2035" s="115"/>
      <c r="BH2035" s="90"/>
      <c r="BI2035" s="251"/>
      <c r="BJ2035" s="252"/>
      <c r="BK2035" s="252"/>
      <c r="BL2035" s="230"/>
      <c r="BM2035" s="230"/>
      <c r="BN2035" s="230"/>
      <c r="BO2035" s="231"/>
      <c r="BP2035" s="231"/>
      <c r="BQ2035" s="231"/>
      <c r="BR2035" s="232"/>
      <c r="BS2035" s="232"/>
      <c r="BT2035" s="232"/>
      <c r="BU2035" s="230"/>
      <c r="BV2035" s="230"/>
      <c r="BW2035" s="231"/>
      <c r="BX2035" s="231"/>
      <c r="BY2035" s="232"/>
      <c r="BZ2035" s="235"/>
      <c r="CA2035" s="257"/>
      <c r="CB2035" s="233"/>
      <c r="CC2035" s="230"/>
      <c r="CD2035" s="230"/>
      <c r="CE2035" s="230"/>
      <c r="CF2035" s="230"/>
      <c r="CG2035" s="230"/>
      <c r="CH2035" s="230"/>
      <c r="CI2035" s="230"/>
      <c r="CJ2035" s="231"/>
      <c r="CK2035" s="231"/>
      <c r="CL2035" s="231"/>
      <c r="CM2035" s="231"/>
      <c r="CN2035" s="231"/>
      <c r="CO2035" s="231"/>
      <c r="CP2035" s="231"/>
      <c r="CQ2035" s="231"/>
      <c r="CR2035" s="232"/>
      <c r="CS2035" s="232"/>
      <c r="CT2035" s="232"/>
      <c r="CU2035" s="232"/>
      <c r="CV2035" s="232"/>
      <c r="CW2035" s="232"/>
      <c r="CX2035" s="232"/>
      <c r="CY2035" s="234"/>
      <c r="CZ2035" s="106">
        <v>1</v>
      </c>
      <c r="DA2035" s="106">
        <v>10</v>
      </c>
      <c r="DB2035" s="106">
        <v>35</v>
      </c>
      <c r="DC2035" s="106">
        <v>1</v>
      </c>
      <c r="DD2035" s="106" t="s">
        <v>3503</v>
      </c>
      <c r="DE2035" s="498">
        <v>7</v>
      </c>
      <c r="DF2035" s="490">
        <v>1</v>
      </c>
      <c r="DG2035" s="107">
        <v>22</v>
      </c>
      <c r="DH2035" s="107" t="s">
        <v>7138</v>
      </c>
      <c r="DI2035" s="107">
        <v>4.0556999999999999</v>
      </c>
      <c r="DJ2035" s="107">
        <v>0.53796500000000003</v>
      </c>
      <c r="DK2035" s="107">
        <v>2.6794600000000002</v>
      </c>
      <c r="DL2035" s="107">
        <v>0.61012</v>
      </c>
      <c r="DM2035" s="110">
        <v>1.34975</v>
      </c>
      <c r="DN2035" s="110">
        <v>0.43373899999999999</v>
      </c>
      <c r="DO2035" s="110">
        <v>0.60535000000000005</v>
      </c>
      <c r="DP2035" s="110">
        <v>0.56108000000000002</v>
      </c>
      <c r="DQ2035" s="110">
        <v>0.45694800000000002</v>
      </c>
      <c r="DR2035" s="110">
        <v>0.567882</v>
      </c>
      <c r="DS2035" s="110">
        <v>0.50543700000000003</v>
      </c>
      <c r="DT2035" s="110">
        <v>0.63238799999999995</v>
      </c>
      <c r="DU2035" s="497">
        <v>0.335642</v>
      </c>
      <c r="DV2035" s="497">
        <v>0</v>
      </c>
      <c r="DW2035" s="497">
        <v>0.29405500000000001</v>
      </c>
      <c r="DX2035" s="497">
        <v>2E-3</v>
      </c>
      <c r="DY2035" s="497">
        <v>0.44009300000000001</v>
      </c>
      <c r="DZ2035" s="497">
        <v>0</v>
      </c>
      <c r="EA2035" s="288"/>
      <c r="EB2035" s="501"/>
      <c r="EC2035" s="501"/>
      <c r="ED2035" s="99"/>
      <c r="EE2035" s="501"/>
      <c r="EF2035" s="501"/>
      <c r="EG2035" s="99"/>
      <c r="EH2035" s="99"/>
      <c r="EI2035" s="99"/>
      <c r="EJ2035" s="99"/>
      <c r="EK2035" s="99"/>
      <c r="EL2035" s="99"/>
      <c r="EM2035" s="99"/>
      <c r="EN2035" s="99"/>
      <c r="EO2035" s="99"/>
      <c r="EP2035" s="99"/>
      <c r="EQ2035" s="99"/>
      <c r="ER2035" s="99"/>
      <c r="ES2035" s="99"/>
      <c r="ET2035" s="99"/>
      <c r="EU2035" s="99"/>
      <c r="EV2035" s="99"/>
      <c r="EW2035" s="99"/>
      <c r="EX2035" s="119"/>
      <c r="EY2035" s="121"/>
      <c r="EZ2035" s="524"/>
      <c r="FA2035" s="481">
        <v>22</v>
      </c>
      <c r="FB2035" s="508">
        <v>13</v>
      </c>
      <c r="FC2035" s="505">
        <v>4.0556999999999999</v>
      </c>
      <c r="FD2035" s="505">
        <v>0.53796500000000003</v>
      </c>
      <c r="FE2035" s="505">
        <v>2.6794600000000002</v>
      </c>
      <c r="FF2035" s="505">
        <v>0.61012</v>
      </c>
      <c r="FG2035" s="505">
        <v>1.34975</v>
      </c>
      <c r="FH2035" s="505">
        <v>0.43373899999999999</v>
      </c>
      <c r="FI2035" s="505" t="s">
        <v>7607</v>
      </c>
      <c r="FJ2035" s="505" t="s">
        <v>7608</v>
      </c>
      <c r="FK2035" s="505" t="s">
        <v>7609</v>
      </c>
      <c r="FL2035" s="505" t="s">
        <v>7610</v>
      </c>
      <c r="FM2035" s="505" t="s">
        <v>7611</v>
      </c>
      <c r="FN2035" s="505" t="s">
        <v>7612</v>
      </c>
    </row>
    <row r="2036" spans="1:170" s="3" customFormat="1" ht="15" customHeight="1" x14ac:dyDescent="0.2">
      <c r="A2036" s="457">
        <v>20150814</v>
      </c>
      <c r="B2036" s="457">
        <v>10</v>
      </c>
      <c r="C2036" s="458">
        <v>34</v>
      </c>
      <c r="D2036" s="458">
        <v>1</v>
      </c>
      <c r="E2036" s="458">
        <v>13</v>
      </c>
      <c r="F2036" s="458">
        <v>11</v>
      </c>
      <c r="G2036" s="461">
        <v>2</v>
      </c>
      <c r="H2036" s="435">
        <v>0.1</v>
      </c>
      <c r="I2036" s="459">
        <v>7215</v>
      </c>
      <c r="J2036" s="101" t="s">
        <v>5156</v>
      </c>
      <c r="K2036" s="460" t="str">
        <f>IF(B2036=2,"Z:\Data\MOOG\HeTao\raw\",IF(B2036=5,"Z:\Data\MOOG\Polo\raw\",IF(B2036=10,"Z:\Data\MOOG\Messi\raw\","")))</f>
        <v>Z:\Data\MOOG\Messi\raw\</v>
      </c>
      <c r="L2036" s="456" t="s">
        <v>7523</v>
      </c>
      <c r="M2036" s="569" t="str">
        <f>IF(NOT(ISERROR(FIND("Training_dt",W2036))),"'Plot Psychometric_HH_dt_yuchen'",IF(NOT(ISERROR(FIND("Training",W2036))),"'Plot Psychometric_HH'",IF(NOT(ISERROR(FIND("1DAT",W2036))),"'Plot Tuning Azimuth_HH'",IF(NOT(ISERROR(FIND("HD_dt",W2036))),"'Plot HeadingDiscimination_PSTH_HH_dt_yuchen'",IF(NOT(ISERROR(FIND("HD",W2036))),"'Plot HeadingDiscimination_PSTH_HH'",IF(NOT(ISERROR(FIND("MemSac",W2036))),"'Memory Saccade Analysis_HH'",IF(NOT(ISERROR(FIND("DelSac",W2036))),"'Memory Saccade Analysis_HH'",IF(NOT(ISERROR(FIND("u-stim",W2036))),"'Plot Microstim_HH'",""))))))))</f>
        <v>'Memory Saccade Analysis_HH'</v>
      </c>
      <c r="N2036" s="573">
        <v>1</v>
      </c>
      <c r="O2036" s="584">
        <v>-1</v>
      </c>
      <c r="P2036" s="590">
        <v>4</v>
      </c>
      <c r="Q2036" s="590">
        <f>IF(B2036=2,60,310)</f>
        <v>310</v>
      </c>
      <c r="R2036" s="590">
        <v>5</v>
      </c>
      <c r="S2036" s="590">
        <f>IF(B2036=2,60,-190)</f>
        <v>-190</v>
      </c>
      <c r="T2036" s="590">
        <v>1</v>
      </c>
      <c r="U2036" s="590">
        <f>IF(Z2036&lt;&gt;"",IF(NOT(ISERROR(FIND("SU",Z2036))),VALUE(RIGHT(Z2036,1))+4,IF(NOT(ISERROR(FIND("MU20",Z2036))),20,IF(NOT(ISERROR(FIND("MU21",Z2036))),21,IF(NOT(ISERROR(FIND("MU2",Z2036))),2,1)))),"")</f>
        <v>5</v>
      </c>
      <c r="V2036" s="583"/>
      <c r="W2036" s="455" t="s">
        <v>2172</v>
      </c>
      <c r="X2036" s="192"/>
      <c r="Y2036" s="219">
        <f>IF(NOT(ISERROR(FIND("MU=SU",X2036))),1,IF(Z2036&lt;&gt;"",IF(NOT(ISERROR(FIND("SU",Z2036))),1,0),""))</f>
        <v>1</v>
      </c>
      <c r="Z2036" s="217" t="s">
        <v>43</v>
      </c>
      <c r="AA2036" s="218">
        <v>2418</v>
      </c>
      <c r="AB2036" s="77">
        <v>9.5646100000000001</v>
      </c>
      <c r="AC2036" s="78" t="s">
        <v>7524</v>
      </c>
      <c r="AD2036" s="199"/>
      <c r="AE2036" s="91"/>
      <c r="AF2036" s="79"/>
      <c r="AG2036" s="79"/>
      <c r="AH2036" s="80"/>
      <c r="AI2036" s="81"/>
      <c r="AJ2036" s="81"/>
      <c r="AK2036" s="81"/>
      <c r="AL2036" s="81"/>
      <c r="AM2036" s="114"/>
      <c r="AN2036" s="82"/>
      <c r="AO2036" s="83"/>
      <c r="AP2036" s="83"/>
      <c r="AQ2036" s="83"/>
      <c r="AR2036" s="84"/>
      <c r="AS2036" s="85"/>
      <c r="AT2036" s="85"/>
      <c r="AU2036" s="85"/>
      <c r="AV2036" s="85"/>
      <c r="AW2036" s="104"/>
      <c r="AX2036" s="86"/>
      <c r="AY2036" s="87"/>
      <c r="AZ2036" s="87"/>
      <c r="BA2036" s="87"/>
      <c r="BB2036" s="88"/>
      <c r="BC2036" s="89"/>
      <c r="BD2036" s="89"/>
      <c r="BE2036" s="89"/>
      <c r="BF2036" s="89"/>
      <c r="BG2036" s="115"/>
      <c r="BH2036" s="90"/>
      <c r="BI2036" s="251"/>
      <c r="BJ2036" s="252"/>
      <c r="BK2036" s="252"/>
      <c r="BL2036" s="230"/>
      <c r="BM2036" s="230"/>
      <c r="BN2036" s="230"/>
      <c r="BO2036" s="231"/>
      <c r="BP2036" s="231"/>
      <c r="BQ2036" s="231"/>
      <c r="BR2036" s="232"/>
      <c r="BS2036" s="232"/>
      <c r="BT2036" s="232"/>
      <c r="BU2036" s="230"/>
      <c r="BV2036" s="230"/>
      <c r="BW2036" s="231"/>
      <c r="BX2036" s="231"/>
      <c r="BY2036" s="232"/>
      <c r="BZ2036" s="235"/>
      <c r="CA2036" s="257"/>
      <c r="CB2036" s="233"/>
      <c r="CC2036" s="230"/>
      <c r="CD2036" s="230"/>
      <c r="CE2036" s="230"/>
      <c r="CF2036" s="230"/>
      <c r="CG2036" s="230"/>
      <c r="CH2036" s="230"/>
      <c r="CI2036" s="230"/>
      <c r="CJ2036" s="231"/>
      <c r="CK2036" s="231"/>
      <c r="CL2036" s="231"/>
      <c r="CM2036" s="231"/>
      <c r="CN2036" s="231"/>
      <c r="CO2036" s="231"/>
      <c r="CP2036" s="231"/>
      <c r="CQ2036" s="231"/>
      <c r="CR2036" s="232"/>
      <c r="CS2036" s="232"/>
      <c r="CT2036" s="232"/>
      <c r="CU2036" s="232"/>
      <c r="CV2036" s="232"/>
      <c r="CW2036" s="232"/>
      <c r="CX2036" s="232"/>
      <c r="CY2036" s="234"/>
      <c r="CZ2036" s="106"/>
      <c r="DA2036" s="106"/>
      <c r="DB2036" s="106">
        <v>35</v>
      </c>
      <c r="DC2036" s="106">
        <v>1</v>
      </c>
      <c r="DD2036" s="106"/>
      <c r="DE2036" s="106"/>
      <c r="DF2036" s="92"/>
      <c r="DG2036" s="107"/>
      <c r="DH2036" s="107"/>
      <c r="DI2036" s="107"/>
      <c r="DJ2036" s="107"/>
      <c r="DK2036" s="107"/>
      <c r="DL2036" s="107"/>
      <c r="DM2036" s="110"/>
      <c r="DN2036" s="110"/>
      <c r="DO2036" s="110"/>
      <c r="DP2036" s="110"/>
      <c r="DQ2036" s="110"/>
      <c r="DR2036" s="110"/>
      <c r="DS2036" s="110"/>
      <c r="DT2036" s="110"/>
      <c r="DU2036" s="497"/>
      <c r="DV2036" s="497"/>
      <c r="DW2036" s="497"/>
      <c r="DX2036" s="497"/>
      <c r="DY2036" s="497"/>
      <c r="DZ2036" s="497"/>
      <c r="EA2036" s="288">
        <v>0.78875499999999998</v>
      </c>
      <c r="EB2036" s="111">
        <v>3.9263299999999998E-13</v>
      </c>
      <c r="EC2036" s="111">
        <v>1.7580700000000001E-7</v>
      </c>
      <c r="ED2036" s="99">
        <v>1.0099500000000001E-2</v>
      </c>
      <c r="EE2036" s="111">
        <v>0.49395699999999998</v>
      </c>
      <c r="EF2036" s="111">
        <v>1.26095E-4</v>
      </c>
      <c r="EG2036" s="99">
        <v>149.26900000000001</v>
      </c>
      <c r="EH2036" s="99">
        <v>80.637799999999999</v>
      </c>
      <c r="EI2036" s="99">
        <v>82.097800000000007</v>
      </c>
      <c r="EJ2036" s="99">
        <v>97.550399999999996</v>
      </c>
      <c r="EK2036" s="99">
        <v>64.896600000000007</v>
      </c>
      <c r="EL2036" s="99">
        <v>176.37799999999999</v>
      </c>
      <c r="EM2036" s="99">
        <v>0.34479300000000002</v>
      </c>
      <c r="EN2036" s="99">
        <v>0.798431</v>
      </c>
      <c r="EO2036" s="99">
        <v>0.69846799999999998</v>
      </c>
      <c r="EP2036" s="99">
        <v>0.48322700000000002</v>
      </c>
      <c r="EQ2036" s="99">
        <v>0.36111199999999999</v>
      </c>
      <c r="ER2036" s="99">
        <v>0.61182899999999996</v>
      </c>
      <c r="ES2036" s="99">
        <v>0</v>
      </c>
      <c r="ET2036" s="99">
        <v>14.2592</v>
      </c>
      <c r="EU2036" s="99">
        <v>6.4590399999999999</v>
      </c>
      <c r="EV2036" s="99">
        <v>4.5168600000000003</v>
      </c>
      <c r="EW2036" s="99">
        <v>4.3975999999999997</v>
      </c>
      <c r="EX2036" s="119">
        <v>8.4225200000000005</v>
      </c>
      <c r="EY2036" s="121"/>
      <c r="EZ2036" s="287"/>
      <c r="FA2036" s="83"/>
      <c r="FB2036" s="126"/>
      <c r="FC2036" s="116"/>
      <c r="FD2036" s="116"/>
      <c r="FE2036" s="116"/>
      <c r="FF2036" s="116"/>
      <c r="FG2036" s="116"/>
      <c r="FH2036" s="116"/>
      <c r="FI2036" s="116"/>
      <c r="FJ2036" s="116"/>
      <c r="FK2036" s="116"/>
      <c r="FL2036" s="116"/>
      <c r="FM2036" s="116"/>
      <c r="FN2036" s="116"/>
    </row>
    <row r="2037" spans="1:170" s="3" customFormat="1" ht="15" customHeight="1" x14ac:dyDescent="0.2">
      <c r="A2037" s="457">
        <v>20150814</v>
      </c>
      <c r="B2037" s="457">
        <v>10</v>
      </c>
      <c r="C2037" s="458">
        <v>34</v>
      </c>
      <c r="D2037" s="458">
        <v>1</v>
      </c>
      <c r="E2037" s="458">
        <v>13</v>
      </c>
      <c r="F2037" s="458">
        <v>11</v>
      </c>
      <c r="G2037" s="461">
        <v>2</v>
      </c>
      <c r="H2037" s="435">
        <v>0.1</v>
      </c>
      <c r="I2037" s="459">
        <v>7215</v>
      </c>
      <c r="J2037" s="101" t="s">
        <v>5156</v>
      </c>
      <c r="K2037" s="460" t="str">
        <f>IF(B2037=2,"Z:\Data\MOOG\HeTao\raw\",IF(B2037=5,"Z:\Data\MOOG\Polo\raw\",IF(B2037=10,"Z:\Data\MOOG\Messi\raw\","")))</f>
        <v>Z:\Data\MOOG\Messi\raw\</v>
      </c>
      <c r="L2037" s="456" t="s">
        <v>7525</v>
      </c>
      <c r="M2037" s="569" t="str">
        <f>IF(NOT(ISERROR(FIND("Training_dt",W2037))),"'Plot Psychometric_HH_dt_yuchen'",IF(NOT(ISERROR(FIND("Training",W2037))),"'Plot Psychometric_HH'",IF(NOT(ISERROR(FIND("1DAT",W2037))),"'Plot Tuning Azimuth_HH'",IF(NOT(ISERROR(FIND("HD_dt",W2037))),"'Plot HeadingDiscimination_PSTH_HH_dt_yuchen'",IF(NOT(ISERROR(FIND("HD",W2037))),"'Plot HeadingDiscimination_PSTH_HH'",IF(NOT(ISERROR(FIND("MemSac",W2037))),"'Memory Saccade Analysis_HH'",IF(NOT(ISERROR(FIND("DelSac",W2037))),"'Memory Saccade Analysis_HH'",IF(NOT(ISERROR(FIND("u-stim",W2037))),"'Plot Microstim_HH'",""))))))))</f>
        <v>'Memory Saccade Analysis_HH'</v>
      </c>
      <c r="N2037" s="573">
        <v>1</v>
      </c>
      <c r="O2037" s="584">
        <v>-1</v>
      </c>
      <c r="P2037" s="590">
        <v>4</v>
      </c>
      <c r="Q2037" s="590">
        <f>IF(B2037=2,60,310)</f>
        <v>310</v>
      </c>
      <c r="R2037" s="590">
        <v>5</v>
      </c>
      <c r="S2037" s="590">
        <f>IF(B2037=2,60,-190)</f>
        <v>-190</v>
      </c>
      <c r="T2037" s="590">
        <v>1</v>
      </c>
      <c r="U2037" s="590">
        <f>IF(Z2037&lt;&gt;"",IF(NOT(ISERROR(FIND("SU",Z2037))),VALUE(RIGHT(Z2037,1))+4,IF(NOT(ISERROR(FIND("MU20",Z2037))),20,IF(NOT(ISERROR(FIND("MU21",Z2037))),21,IF(NOT(ISERROR(FIND("MU2",Z2037))),2,1)))),"")</f>
        <v>5</v>
      </c>
      <c r="V2037" s="583"/>
      <c r="W2037" s="455" t="s">
        <v>3863</v>
      </c>
      <c r="X2037" s="192"/>
      <c r="Y2037" s="219">
        <f>IF(NOT(ISERROR(FIND("MU=SU",X2037))),1,IF(Z2037&lt;&gt;"",IF(NOT(ISERROR(FIND("SU",Z2037))),1,0),""))</f>
        <v>1</v>
      </c>
      <c r="Z2037" s="217" t="s">
        <v>43</v>
      </c>
      <c r="AA2037" s="218">
        <v>2110</v>
      </c>
      <c r="AB2037" s="77">
        <v>10.229100000000001</v>
      </c>
      <c r="AC2037" s="78" t="s">
        <v>7527</v>
      </c>
      <c r="AD2037" s="199"/>
      <c r="AE2037" s="91"/>
      <c r="AF2037" s="79"/>
      <c r="AG2037" s="79"/>
      <c r="AH2037" s="80"/>
      <c r="AI2037" s="81"/>
      <c r="AJ2037" s="81"/>
      <c r="AK2037" s="81"/>
      <c r="AL2037" s="81"/>
      <c r="AM2037" s="114"/>
      <c r="AN2037" s="82"/>
      <c r="AO2037" s="83"/>
      <c r="AP2037" s="83"/>
      <c r="AQ2037" s="83"/>
      <c r="AR2037" s="84"/>
      <c r="AS2037" s="85"/>
      <c r="AT2037" s="85"/>
      <c r="AU2037" s="85"/>
      <c r="AV2037" s="85"/>
      <c r="AW2037" s="104"/>
      <c r="AX2037" s="86"/>
      <c r="AY2037" s="87"/>
      <c r="AZ2037" s="87"/>
      <c r="BA2037" s="87"/>
      <c r="BB2037" s="88"/>
      <c r="BC2037" s="89"/>
      <c r="BD2037" s="89"/>
      <c r="BE2037" s="89"/>
      <c r="BF2037" s="89"/>
      <c r="BG2037" s="115"/>
      <c r="BH2037" s="90"/>
      <c r="BI2037" s="251"/>
      <c r="BJ2037" s="252"/>
      <c r="BK2037" s="252"/>
      <c r="BL2037" s="230"/>
      <c r="BM2037" s="230"/>
      <c r="BN2037" s="230"/>
      <c r="BO2037" s="231"/>
      <c r="BP2037" s="231"/>
      <c r="BQ2037" s="231"/>
      <c r="BR2037" s="232"/>
      <c r="BS2037" s="232"/>
      <c r="BT2037" s="232"/>
      <c r="BU2037" s="230"/>
      <c r="BV2037" s="230"/>
      <c r="BW2037" s="231"/>
      <c r="BX2037" s="231"/>
      <c r="BY2037" s="232"/>
      <c r="BZ2037" s="235"/>
      <c r="CA2037" s="257"/>
      <c r="CB2037" s="233"/>
      <c r="CC2037" s="230"/>
      <c r="CD2037" s="230"/>
      <c r="CE2037" s="230"/>
      <c r="CF2037" s="230"/>
      <c r="CG2037" s="230"/>
      <c r="CH2037" s="230"/>
      <c r="CI2037" s="230"/>
      <c r="CJ2037" s="231"/>
      <c r="CK2037" s="231"/>
      <c r="CL2037" s="231"/>
      <c r="CM2037" s="231"/>
      <c r="CN2037" s="231"/>
      <c r="CO2037" s="231"/>
      <c r="CP2037" s="231"/>
      <c r="CQ2037" s="231"/>
      <c r="CR2037" s="232"/>
      <c r="CS2037" s="232"/>
      <c r="CT2037" s="232"/>
      <c r="CU2037" s="232"/>
      <c r="CV2037" s="232"/>
      <c r="CW2037" s="232"/>
      <c r="CX2037" s="232"/>
      <c r="CY2037" s="234"/>
      <c r="CZ2037" s="106"/>
      <c r="DA2037" s="106">
        <v>10</v>
      </c>
      <c r="DB2037" s="106">
        <v>35</v>
      </c>
      <c r="DC2037" s="106">
        <v>1</v>
      </c>
      <c r="DD2037" s="106"/>
      <c r="DE2037" s="106"/>
      <c r="DF2037" s="92"/>
      <c r="DG2037" s="107"/>
      <c r="DH2037" s="107"/>
      <c r="DI2037" s="107"/>
      <c r="DJ2037" s="107"/>
      <c r="DK2037" s="107"/>
      <c r="DL2037" s="107"/>
      <c r="DM2037" s="110"/>
      <c r="DN2037" s="110"/>
      <c r="DO2037" s="110"/>
      <c r="DP2037" s="110"/>
      <c r="DQ2037" s="110"/>
      <c r="DR2037" s="110"/>
      <c r="DS2037" s="110"/>
      <c r="DT2037" s="110"/>
      <c r="DU2037" s="497"/>
      <c r="DV2037" s="497"/>
      <c r="DW2037" s="497"/>
      <c r="DX2037" s="497"/>
      <c r="DY2037" s="497"/>
      <c r="DZ2037" s="497"/>
      <c r="EA2037" s="288">
        <v>0.10721700000000001</v>
      </c>
      <c r="EB2037" s="111">
        <v>7.0408400000000001E-12</v>
      </c>
      <c r="EC2037" s="111">
        <v>9.0970199999999999E-10</v>
      </c>
      <c r="ED2037" s="501">
        <v>2.2756299999999998E-6</v>
      </c>
      <c r="EE2037" s="111">
        <v>2.0746200000000001E-6</v>
      </c>
      <c r="EF2037" s="111">
        <v>3.9823300000000002E-5</v>
      </c>
      <c r="EG2037" s="99">
        <v>-90</v>
      </c>
      <c r="EH2037" s="99">
        <v>90</v>
      </c>
      <c r="EI2037" s="99">
        <v>90</v>
      </c>
      <c r="EJ2037" s="99">
        <v>90</v>
      </c>
      <c r="EK2037" s="99">
        <v>90</v>
      </c>
      <c r="EL2037" s="99">
        <v>-90</v>
      </c>
      <c r="EM2037" s="99">
        <v>0.233039</v>
      </c>
      <c r="EN2037" s="99">
        <v>0.67211399999999999</v>
      </c>
      <c r="EO2037" s="99">
        <v>0.62195999999999996</v>
      </c>
      <c r="EP2037" s="99">
        <v>0.51938600000000001</v>
      </c>
      <c r="EQ2037" s="99">
        <v>0.52082899999999999</v>
      </c>
      <c r="ER2037" s="99">
        <v>0.47053899999999999</v>
      </c>
      <c r="ES2037" s="99">
        <v>0</v>
      </c>
      <c r="ET2037" s="99">
        <v>20.914899999999999</v>
      </c>
      <c r="EU2037" s="99">
        <v>9.9612599999999993</v>
      </c>
      <c r="EV2037" s="99">
        <v>12.465199999999999</v>
      </c>
      <c r="EW2037" s="99">
        <v>11.703099999999999</v>
      </c>
      <c r="EX2037" s="119">
        <v>6.3278499999999998</v>
      </c>
      <c r="EY2037" s="121"/>
      <c r="EZ2037" s="287"/>
      <c r="FA2037" s="83"/>
      <c r="FB2037" s="126"/>
      <c r="FC2037" s="116"/>
      <c r="FD2037" s="116"/>
      <c r="FE2037" s="116"/>
      <c r="FF2037" s="116"/>
      <c r="FG2037" s="116"/>
      <c r="FH2037" s="116"/>
      <c r="FI2037" s="116"/>
      <c r="FJ2037" s="116"/>
      <c r="FK2037" s="116"/>
      <c r="FL2037" s="116"/>
      <c r="FM2037" s="116"/>
      <c r="FN2037" s="116"/>
    </row>
    <row r="2038" spans="1:170" s="3" customFormat="1" ht="15" customHeight="1" x14ac:dyDescent="0.2">
      <c r="A2038" s="457">
        <v>20150814</v>
      </c>
      <c r="B2038" s="457">
        <v>10</v>
      </c>
      <c r="C2038" s="458">
        <v>34</v>
      </c>
      <c r="D2038" s="458">
        <v>1</v>
      </c>
      <c r="E2038" s="458">
        <v>13</v>
      </c>
      <c r="F2038" s="458">
        <v>11</v>
      </c>
      <c r="G2038" s="461">
        <v>2</v>
      </c>
      <c r="H2038" s="435">
        <v>0.1</v>
      </c>
      <c r="I2038" s="459">
        <v>7215</v>
      </c>
      <c r="J2038" s="101" t="s">
        <v>5156</v>
      </c>
      <c r="K2038" s="460" t="str">
        <f>IF(B2038=2,"Z:\Data\MOOG\HeTao\raw\",IF(B2038=5,"Z:\Data\MOOG\Polo\raw\",IF(B2038=10,"Z:\Data\MOOG\Messi\raw\","")))</f>
        <v>Z:\Data\MOOG\Messi\raw\</v>
      </c>
      <c r="L2038" s="456" t="s">
        <v>7526</v>
      </c>
      <c r="M2038" s="569" t="str">
        <f>IF(NOT(ISERROR(FIND("Training_dt",W2038))),"'Plot Psychometric_HH_dt_yuchen'",IF(NOT(ISERROR(FIND("Training",W2038))),"'Plot Psychometric_HH'",IF(NOT(ISERROR(FIND("1DAT",W2038))),"'Plot Tuning Azimuth_HH'",IF(NOT(ISERROR(FIND("HD_dt",W2038))),"'Plot HeadingDiscimination_PSTH_HH_dt_yuchen'",IF(NOT(ISERROR(FIND("HD",W2038))),"'Plot HeadingDiscimination_PSTH_HH'",IF(NOT(ISERROR(FIND("MemSac",W2038))),"'Memory Saccade Analysis_HH'",IF(NOT(ISERROR(FIND("DelSac",W2038))),"'Memory Saccade Analysis_HH'",IF(NOT(ISERROR(FIND("u-stim",W2038))),"'Plot Microstim_HH'",""))))))))</f>
        <v>'Plot Tuning Azimuth_HH'</v>
      </c>
      <c r="N2038" s="573">
        <v>1</v>
      </c>
      <c r="O2038" s="584">
        <v>-1</v>
      </c>
      <c r="P2038" s="590">
        <v>4</v>
      </c>
      <c r="Q2038" s="590">
        <f>IF(B2038=2,60,310)</f>
        <v>310</v>
      </c>
      <c r="R2038" s="590">
        <v>5</v>
      </c>
      <c r="S2038" s="590">
        <f>IF(B2038=2,60,-190)</f>
        <v>-190</v>
      </c>
      <c r="T2038" s="590">
        <v>1</v>
      </c>
      <c r="U2038" s="590">
        <f>IF(Z2038&lt;&gt;"",IF(NOT(ISERROR(FIND("SU",Z2038))),VALUE(RIGHT(Z2038,1))+4,IF(NOT(ISERROR(FIND("MU20",Z2038))),20,IF(NOT(ISERROR(FIND("MU21",Z2038))),21,IF(NOT(ISERROR(FIND("MU2",Z2038))),2,1)))),"")</f>
        <v>5</v>
      </c>
      <c r="V2038" s="583"/>
      <c r="W2038" s="455" t="s">
        <v>2222</v>
      </c>
      <c r="X2038" s="192"/>
      <c r="Y2038" s="219">
        <f>IF(NOT(ISERROR(FIND("MU=SU",X2038))),1,IF(Z2038&lt;&gt;"",IF(NOT(ISERROR(FIND("SU",Z2038))),1,0),""))</f>
        <v>1</v>
      </c>
      <c r="Z2038" s="217" t="s">
        <v>43</v>
      </c>
      <c r="AA2038" s="218">
        <v>3557</v>
      </c>
      <c r="AB2038" s="77">
        <v>9.7779799999999994</v>
      </c>
      <c r="AC2038" s="78" t="s">
        <v>7528</v>
      </c>
      <c r="AD2038" s="199"/>
      <c r="AE2038" s="91">
        <v>-161.137</v>
      </c>
      <c r="AF2038" s="79">
        <v>0.52898800000000001</v>
      </c>
      <c r="AG2038" s="79">
        <v>0.23754800000000001</v>
      </c>
      <c r="AH2038" s="80">
        <v>5.48475E-3</v>
      </c>
      <c r="AI2038" s="81">
        <v>-1.78898</v>
      </c>
      <c r="AJ2038" s="81">
        <v>0.29029199999999999</v>
      </c>
      <c r="AK2038" s="81" t="s">
        <v>1615</v>
      </c>
      <c r="AL2038" s="81" t="s">
        <v>1615</v>
      </c>
      <c r="AM2038" s="114" t="s">
        <v>7567</v>
      </c>
      <c r="AN2038" s="82" t="s">
        <v>7568</v>
      </c>
      <c r="AO2038" s="83">
        <v>72.6875</v>
      </c>
      <c r="AP2038" s="83">
        <v>0.54710400000000003</v>
      </c>
      <c r="AQ2038" s="83">
        <v>0.42162500000000003</v>
      </c>
      <c r="AR2038" s="84">
        <v>5.9286699999999996E-3</v>
      </c>
      <c r="AS2038" s="85">
        <v>3.6734800000000001</v>
      </c>
      <c r="AT2038" s="85">
        <v>-2.5333100000000001E-2</v>
      </c>
      <c r="AU2038" s="85">
        <v>50.4833</v>
      </c>
      <c r="AV2038" s="85">
        <v>64.830500000000001</v>
      </c>
      <c r="AW2038" s="104" t="s">
        <v>7569</v>
      </c>
      <c r="AX2038" s="86" t="s">
        <v>7570</v>
      </c>
      <c r="AY2038" s="87" t="s">
        <v>1615</v>
      </c>
      <c r="AZ2038" s="87" t="s">
        <v>1615</v>
      </c>
      <c r="BA2038" s="87" t="s">
        <v>1615</v>
      </c>
      <c r="BB2038" s="88" t="s">
        <v>1615</v>
      </c>
      <c r="BC2038" s="89" t="s">
        <v>1615</v>
      </c>
      <c r="BD2038" s="89" t="s">
        <v>1615</v>
      </c>
      <c r="BE2038" s="89" t="s">
        <v>1615</v>
      </c>
      <c r="BF2038" s="89" t="s">
        <v>1615</v>
      </c>
      <c r="BG2038" s="115" t="s">
        <v>1615</v>
      </c>
      <c r="BH2038" s="90" t="s">
        <v>1615</v>
      </c>
      <c r="BI2038" s="251"/>
      <c r="BJ2038" s="252"/>
      <c r="BK2038" s="252"/>
      <c r="BL2038" s="230"/>
      <c r="BM2038" s="230"/>
      <c r="BN2038" s="230"/>
      <c r="BO2038" s="231"/>
      <c r="BP2038" s="231"/>
      <c r="BQ2038" s="231"/>
      <c r="BR2038" s="232"/>
      <c r="BS2038" s="232"/>
      <c r="BT2038" s="232"/>
      <c r="BU2038" s="230"/>
      <c r="BV2038" s="230"/>
      <c r="BW2038" s="231"/>
      <c r="BX2038" s="231"/>
      <c r="BY2038" s="232"/>
      <c r="BZ2038" s="235"/>
      <c r="CA2038" s="257"/>
      <c r="CB2038" s="233"/>
      <c r="CC2038" s="230"/>
      <c r="CD2038" s="230"/>
      <c r="CE2038" s="230"/>
      <c r="CF2038" s="230"/>
      <c r="CG2038" s="230"/>
      <c r="CH2038" s="230"/>
      <c r="CI2038" s="230"/>
      <c r="CJ2038" s="231"/>
      <c r="CK2038" s="231"/>
      <c r="CL2038" s="231"/>
      <c r="CM2038" s="231"/>
      <c r="CN2038" s="231"/>
      <c r="CO2038" s="231"/>
      <c r="CP2038" s="231"/>
      <c r="CQ2038" s="231"/>
      <c r="CR2038" s="232"/>
      <c r="CS2038" s="232"/>
      <c r="CT2038" s="232"/>
      <c r="CU2038" s="232"/>
      <c r="CV2038" s="232"/>
      <c r="CW2038" s="232"/>
      <c r="CX2038" s="232"/>
      <c r="CY2038" s="234"/>
      <c r="CZ2038" s="106"/>
      <c r="DA2038" s="106"/>
      <c r="DB2038" s="106"/>
      <c r="DC2038" s="106"/>
      <c r="DD2038" s="106"/>
      <c r="DE2038" s="106"/>
      <c r="DF2038" s="92"/>
      <c r="DG2038" s="107"/>
      <c r="DH2038" s="107"/>
      <c r="DI2038" s="107"/>
      <c r="DJ2038" s="107"/>
      <c r="DK2038" s="107"/>
      <c r="DL2038" s="107"/>
      <c r="DM2038" s="110"/>
      <c r="DN2038" s="110"/>
      <c r="DO2038" s="110"/>
      <c r="DP2038" s="110"/>
      <c r="DQ2038" s="110"/>
      <c r="DR2038" s="110"/>
      <c r="DS2038" s="110"/>
      <c r="DT2038" s="110"/>
      <c r="DU2038" s="497"/>
      <c r="DV2038" s="497"/>
      <c r="DW2038" s="497"/>
      <c r="DX2038" s="497"/>
      <c r="DY2038" s="497"/>
      <c r="DZ2038" s="497"/>
      <c r="EA2038" s="288"/>
      <c r="EB2038" s="111"/>
      <c r="EC2038" s="111"/>
      <c r="ED2038" s="99"/>
      <c r="EE2038" s="111"/>
      <c r="EF2038" s="111"/>
      <c r="EG2038" s="99"/>
      <c r="EH2038" s="99"/>
      <c r="EI2038" s="99"/>
      <c r="EJ2038" s="99"/>
      <c r="EK2038" s="99"/>
      <c r="EL2038" s="99"/>
      <c r="EM2038" s="99"/>
      <c r="EN2038" s="99"/>
      <c r="EO2038" s="99"/>
      <c r="EP2038" s="99"/>
      <c r="EQ2038" s="99"/>
      <c r="ER2038" s="99"/>
      <c r="ES2038" s="99"/>
      <c r="ET2038" s="99"/>
      <c r="EU2038" s="99"/>
      <c r="EV2038" s="99"/>
      <c r="EW2038" s="99"/>
      <c r="EX2038" s="119"/>
      <c r="EY2038" s="121"/>
      <c r="EZ2038" s="287"/>
      <c r="FA2038" s="83"/>
      <c r="FB2038" s="126"/>
      <c r="FC2038" s="116"/>
      <c r="FD2038" s="116"/>
      <c r="FE2038" s="116"/>
      <c r="FF2038" s="116"/>
      <c r="FG2038" s="116"/>
      <c r="FH2038" s="116"/>
      <c r="FI2038" s="116"/>
      <c r="FJ2038" s="116"/>
      <c r="FK2038" s="116"/>
      <c r="FL2038" s="116"/>
      <c r="FM2038" s="116"/>
      <c r="FN2038" s="116"/>
    </row>
    <row r="2039" spans="1:170" s="3" customFormat="1" ht="15" customHeight="1" x14ac:dyDescent="0.2">
      <c r="A2039" s="457">
        <v>20150814</v>
      </c>
      <c r="B2039" s="457">
        <v>10</v>
      </c>
      <c r="C2039" s="458">
        <v>34</v>
      </c>
      <c r="D2039" s="458">
        <v>1</v>
      </c>
      <c r="E2039" s="458">
        <v>13</v>
      </c>
      <c r="F2039" s="458">
        <v>11</v>
      </c>
      <c r="G2039" s="461">
        <v>2</v>
      </c>
      <c r="H2039" s="435">
        <v>0.1</v>
      </c>
      <c r="I2039" s="459">
        <v>7663</v>
      </c>
      <c r="J2039" s="101" t="s">
        <v>5156</v>
      </c>
      <c r="K2039" s="460" t="str">
        <f>IF(B2039=2,"Z:\Data\MOOG\HeTao\raw\",IF(B2039=5,"Z:\Data\MOOG\Polo\raw\",IF(B2039=10,"Z:\Data\MOOG\Messi\raw\","")))</f>
        <v>Z:\Data\MOOG\Messi\raw\</v>
      </c>
      <c r="L2039" s="456" t="s">
        <v>7529</v>
      </c>
      <c r="M2039" s="569" t="str">
        <f>IF(NOT(ISERROR(FIND("Training_dt",W2039))),"'Plot Psychometric_HH_dt_yuchen'",IF(NOT(ISERROR(FIND("Training",W2039))),"'Plot Psychometric_HH'",IF(NOT(ISERROR(FIND("1DAT",W2039))),"'Plot Tuning Azimuth_HH'",IF(NOT(ISERROR(FIND("HD_dt",W2039))),"'Plot HeadingDiscimination_PSTH_HH_dt_yuchen'",IF(NOT(ISERROR(FIND("HD",W2039))),"'Plot HeadingDiscimination_PSTH_HH'",IF(NOT(ISERROR(FIND("MemSac",W2039))),"'Memory Saccade Analysis_HH'",IF(NOT(ISERROR(FIND("DelSac",W2039))),"'Memory Saccade Analysis_HH'",IF(NOT(ISERROR(FIND("u-stim",W2039))),"'Plot Microstim_HH'",""))))))))</f>
        <v>'Memory Saccade Analysis_HH'</v>
      </c>
      <c r="N2039" s="573">
        <v>1</v>
      </c>
      <c r="O2039" s="584">
        <v>-1</v>
      </c>
      <c r="P2039" s="590">
        <v>4</v>
      </c>
      <c r="Q2039" s="590">
        <f>IF(B2039=2,60,310)</f>
        <v>310</v>
      </c>
      <c r="R2039" s="590">
        <v>5</v>
      </c>
      <c r="S2039" s="590">
        <f>IF(B2039=2,60,-190)</f>
        <v>-190</v>
      </c>
      <c r="T2039" s="590">
        <v>1</v>
      </c>
      <c r="U2039" s="590">
        <f>IF(Z2039&lt;&gt;"",IF(NOT(ISERROR(FIND("SU",Z2039))),VALUE(RIGHT(Z2039,1))+4,IF(NOT(ISERROR(FIND("MU20",Z2039))),20,IF(NOT(ISERROR(FIND("MU21",Z2039))),21,IF(NOT(ISERROR(FIND("MU2",Z2039))),2,1)))),"")</f>
        <v>5</v>
      </c>
      <c r="V2039" s="583"/>
      <c r="W2039" s="455" t="s">
        <v>2172</v>
      </c>
      <c r="X2039" s="192"/>
      <c r="Y2039" s="219">
        <f>IF(NOT(ISERROR(FIND("MU=SU",X2039))),1,IF(Z2039&lt;&gt;"",IF(NOT(ISERROR(FIND("SU",Z2039))),1,0),""))</f>
        <v>1</v>
      </c>
      <c r="Z2039" s="217" t="s">
        <v>43</v>
      </c>
      <c r="AA2039" s="218">
        <v>3169</v>
      </c>
      <c r="AB2039" s="77">
        <v>19.9268</v>
      </c>
      <c r="AC2039" s="78" t="s">
        <v>7530</v>
      </c>
      <c r="AD2039" s="199"/>
      <c r="AE2039" s="91"/>
      <c r="AF2039" s="79"/>
      <c r="AG2039" s="79"/>
      <c r="AH2039" s="80"/>
      <c r="AI2039" s="81"/>
      <c r="AJ2039" s="81"/>
      <c r="AK2039" s="81"/>
      <c r="AL2039" s="81"/>
      <c r="AM2039" s="114"/>
      <c r="AN2039" s="82"/>
      <c r="AO2039" s="83"/>
      <c r="AP2039" s="83"/>
      <c r="AQ2039" s="83"/>
      <c r="AR2039" s="84"/>
      <c r="AS2039" s="85"/>
      <c r="AT2039" s="85"/>
      <c r="AU2039" s="85"/>
      <c r="AV2039" s="85"/>
      <c r="AW2039" s="104"/>
      <c r="AX2039" s="86"/>
      <c r="AY2039" s="87"/>
      <c r="AZ2039" s="87"/>
      <c r="BA2039" s="87"/>
      <c r="BB2039" s="88"/>
      <c r="BC2039" s="89"/>
      <c r="BD2039" s="89"/>
      <c r="BE2039" s="89"/>
      <c r="BF2039" s="89"/>
      <c r="BG2039" s="115"/>
      <c r="BH2039" s="90"/>
      <c r="BI2039" s="251"/>
      <c r="BJ2039" s="252"/>
      <c r="BK2039" s="252"/>
      <c r="BL2039" s="230"/>
      <c r="BM2039" s="230"/>
      <c r="BN2039" s="230"/>
      <c r="BO2039" s="231"/>
      <c r="BP2039" s="231"/>
      <c r="BQ2039" s="231"/>
      <c r="BR2039" s="232"/>
      <c r="BS2039" s="232"/>
      <c r="BT2039" s="232"/>
      <c r="BU2039" s="230"/>
      <c r="BV2039" s="230"/>
      <c r="BW2039" s="231"/>
      <c r="BX2039" s="231"/>
      <c r="BY2039" s="232"/>
      <c r="BZ2039" s="235"/>
      <c r="CA2039" s="257"/>
      <c r="CB2039" s="233"/>
      <c r="CC2039" s="230"/>
      <c r="CD2039" s="230"/>
      <c r="CE2039" s="230"/>
      <c r="CF2039" s="230"/>
      <c r="CG2039" s="230"/>
      <c r="CH2039" s="230"/>
      <c r="CI2039" s="230"/>
      <c r="CJ2039" s="231"/>
      <c r="CK2039" s="231"/>
      <c r="CL2039" s="231"/>
      <c r="CM2039" s="231"/>
      <c r="CN2039" s="231"/>
      <c r="CO2039" s="231"/>
      <c r="CP2039" s="231"/>
      <c r="CQ2039" s="231"/>
      <c r="CR2039" s="232"/>
      <c r="CS2039" s="232"/>
      <c r="CT2039" s="232"/>
      <c r="CU2039" s="232"/>
      <c r="CV2039" s="232"/>
      <c r="CW2039" s="232"/>
      <c r="CX2039" s="232"/>
      <c r="CY2039" s="234"/>
      <c r="CZ2039" s="106"/>
      <c r="DA2039" s="106"/>
      <c r="DB2039" s="106">
        <v>20</v>
      </c>
      <c r="DC2039" s="106">
        <v>0.9</v>
      </c>
      <c r="DD2039" s="106"/>
      <c r="DE2039" s="106"/>
      <c r="DF2039" s="92"/>
      <c r="DG2039" s="107"/>
      <c r="DH2039" s="107"/>
      <c r="DI2039" s="107"/>
      <c r="DJ2039" s="107"/>
      <c r="DK2039" s="107"/>
      <c r="DL2039" s="107"/>
      <c r="DM2039" s="110"/>
      <c r="DN2039" s="110"/>
      <c r="DO2039" s="110"/>
      <c r="DP2039" s="110"/>
      <c r="DQ2039" s="110"/>
      <c r="DR2039" s="110"/>
      <c r="DS2039" s="110"/>
      <c r="DT2039" s="110"/>
      <c r="DU2039" s="497"/>
      <c r="DV2039" s="497"/>
      <c r="DW2039" s="497"/>
      <c r="DX2039" s="497"/>
      <c r="DY2039" s="497"/>
      <c r="DZ2039" s="497"/>
      <c r="EA2039" s="288">
        <v>0.31331900000000001</v>
      </c>
      <c r="EB2039" s="111">
        <v>8.5439999999999995E-4</v>
      </c>
      <c r="EC2039" s="111">
        <v>7.2419900000000002E-3</v>
      </c>
      <c r="ED2039" s="501">
        <v>4.9839699999999999E-7</v>
      </c>
      <c r="EE2039" s="111">
        <v>5.5208700000000004E-6</v>
      </c>
      <c r="EF2039" s="111">
        <v>0.23969399999999999</v>
      </c>
      <c r="EG2039" s="99">
        <v>-24.041899999999998</v>
      </c>
      <c r="EH2039" s="99">
        <v>-86.360500000000002</v>
      </c>
      <c r="EI2039" s="99">
        <v>144.648</v>
      </c>
      <c r="EJ2039" s="99">
        <v>103.476</v>
      </c>
      <c r="EK2039" s="99">
        <v>102.607</v>
      </c>
      <c r="EL2039" s="99">
        <v>-94.065100000000001</v>
      </c>
      <c r="EM2039" s="99">
        <v>0.39607199999999998</v>
      </c>
      <c r="EN2039" s="99">
        <v>0.57769300000000001</v>
      </c>
      <c r="EO2039" s="99">
        <v>0.54171000000000002</v>
      </c>
      <c r="EP2039" s="99">
        <v>0.67884</v>
      </c>
      <c r="EQ2039" s="99">
        <v>0.66697499999999998</v>
      </c>
      <c r="ER2039" s="99">
        <v>0.40528199999999998</v>
      </c>
      <c r="ES2039" s="99">
        <v>0</v>
      </c>
      <c r="ET2039" s="99">
        <v>1.30349</v>
      </c>
      <c r="EU2039" s="99">
        <v>1.44526</v>
      </c>
      <c r="EV2039" s="99">
        <v>6.3120099999999999</v>
      </c>
      <c r="EW2039" s="99">
        <v>6.11043</v>
      </c>
      <c r="EX2039" s="119">
        <v>-2.9607199999999998</v>
      </c>
      <c r="EY2039" s="121"/>
      <c r="EZ2039" s="287"/>
      <c r="FA2039" s="83"/>
      <c r="FB2039" s="126"/>
      <c r="FC2039" s="116"/>
      <c r="FD2039" s="116"/>
      <c r="FE2039" s="116"/>
      <c r="FF2039" s="116"/>
      <c r="FG2039" s="116"/>
      <c r="FH2039" s="116"/>
      <c r="FI2039" s="116"/>
      <c r="FJ2039" s="116"/>
      <c r="FK2039" s="116"/>
      <c r="FL2039" s="116"/>
      <c r="FM2039" s="116"/>
      <c r="FN2039" s="116"/>
    </row>
    <row r="2040" spans="1:170" s="3" customFormat="1" ht="15" customHeight="1" x14ac:dyDescent="0.2">
      <c r="A2040" s="457">
        <v>20150814</v>
      </c>
      <c r="B2040" s="457">
        <v>10</v>
      </c>
      <c r="C2040" s="458">
        <v>34</v>
      </c>
      <c r="D2040" s="458">
        <v>1</v>
      </c>
      <c r="E2040" s="458">
        <v>13</v>
      </c>
      <c r="F2040" s="458">
        <v>11</v>
      </c>
      <c r="G2040" s="461">
        <v>2</v>
      </c>
      <c r="H2040" s="435">
        <v>0.1</v>
      </c>
      <c r="I2040" s="459">
        <v>7663</v>
      </c>
      <c r="J2040" s="101" t="s">
        <v>5156</v>
      </c>
      <c r="K2040" s="460" t="str">
        <f>IF(B2040=2,"Z:\Data\MOOG\HeTao\raw\",IF(B2040=5,"Z:\Data\MOOG\Polo\raw\",IF(B2040=10,"Z:\Data\MOOG\Messi\raw\","")))</f>
        <v>Z:\Data\MOOG\Messi\raw\</v>
      </c>
      <c r="L2040" s="456" t="s">
        <v>7531</v>
      </c>
      <c r="M2040" s="569" t="str">
        <f>IF(NOT(ISERROR(FIND("Training_dt",W2040))),"'Plot Psychometric_HH_dt_yuchen'",IF(NOT(ISERROR(FIND("Training",W2040))),"'Plot Psychometric_HH'",IF(NOT(ISERROR(FIND("1DAT",W2040))),"'Plot Tuning Azimuth_HH'",IF(NOT(ISERROR(FIND("HD_dt",W2040))),"'Plot HeadingDiscimination_PSTH_HH_dt_yuchen'",IF(NOT(ISERROR(FIND("HD",W2040))),"'Plot HeadingDiscimination_PSTH_HH'",IF(NOT(ISERROR(FIND("MemSac",W2040))),"'Memory Saccade Analysis_HH'",IF(NOT(ISERROR(FIND("DelSac",W2040))),"'Memory Saccade Analysis_HH'",IF(NOT(ISERROR(FIND("u-stim",W2040))),"'Plot Microstim_HH'",""))))))))</f>
        <v>'Memory Saccade Analysis_HH'</v>
      </c>
      <c r="N2040" s="573">
        <v>1</v>
      </c>
      <c r="O2040" s="584">
        <v>-1</v>
      </c>
      <c r="P2040" s="590">
        <v>4</v>
      </c>
      <c r="Q2040" s="590">
        <f>IF(B2040=2,60,310)</f>
        <v>310</v>
      </c>
      <c r="R2040" s="590">
        <v>5</v>
      </c>
      <c r="S2040" s="590">
        <f>IF(B2040=2,60,-190)</f>
        <v>-190</v>
      </c>
      <c r="T2040" s="590">
        <v>1</v>
      </c>
      <c r="U2040" s="590">
        <f>IF(Z2040&lt;&gt;"",IF(NOT(ISERROR(FIND("SU",Z2040))),VALUE(RIGHT(Z2040,1))+4,IF(NOT(ISERROR(FIND("MU20",Z2040))),20,IF(NOT(ISERROR(FIND("MU21",Z2040))),21,IF(NOT(ISERROR(FIND("MU2",Z2040))),2,1)))),"")</f>
        <v>5</v>
      </c>
      <c r="V2040" s="583"/>
      <c r="W2040" s="455" t="s">
        <v>3863</v>
      </c>
      <c r="X2040" s="192"/>
      <c r="Y2040" s="219">
        <f>IF(NOT(ISERROR(FIND("MU=SU",X2040))),1,IF(Z2040&lt;&gt;"",IF(NOT(ISERROR(FIND("SU",Z2040))),1,0),""))</f>
        <v>1</v>
      </c>
      <c r="Z2040" s="217" t="s">
        <v>43</v>
      </c>
      <c r="AA2040" s="218">
        <v>2790</v>
      </c>
      <c r="AB2040" s="77">
        <v>19.6004</v>
      </c>
      <c r="AC2040" s="78" t="s">
        <v>7532</v>
      </c>
      <c r="AD2040" s="199"/>
      <c r="AE2040" s="91"/>
      <c r="AF2040" s="79"/>
      <c r="AG2040" s="79"/>
      <c r="AH2040" s="80"/>
      <c r="AI2040" s="81"/>
      <c r="AJ2040" s="81"/>
      <c r="AK2040" s="81"/>
      <c r="AL2040" s="81"/>
      <c r="AM2040" s="114"/>
      <c r="AN2040" s="82"/>
      <c r="AO2040" s="83"/>
      <c r="AP2040" s="83"/>
      <c r="AQ2040" s="83"/>
      <c r="AR2040" s="84"/>
      <c r="AS2040" s="85"/>
      <c r="AT2040" s="85"/>
      <c r="AU2040" s="85"/>
      <c r="AV2040" s="85"/>
      <c r="AW2040" s="104"/>
      <c r="AX2040" s="86"/>
      <c r="AY2040" s="87"/>
      <c r="AZ2040" s="87"/>
      <c r="BA2040" s="87"/>
      <c r="BB2040" s="88"/>
      <c r="BC2040" s="89"/>
      <c r="BD2040" s="89"/>
      <c r="BE2040" s="89"/>
      <c r="BF2040" s="89"/>
      <c r="BG2040" s="115"/>
      <c r="BH2040" s="90"/>
      <c r="BI2040" s="251"/>
      <c r="BJ2040" s="252"/>
      <c r="BK2040" s="252"/>
      <c r="BL2040" s="230"/>
      <c r="BM2040" s="230"/>
      <c r="BN2040" s="230"/>
      <c r="BO2040" s="231"/>
      <c r="BP2040" s="231"/>
      <c r="BQ2040" s="231"/>
      <c r="BR2040" s="232"/>
      <c r="BS2040" s="232"/>
      <c r="BT2040" s="232"/>
      <c r="BU2040" s="230"/>
      <c r="BV2040" s="230"/>
      <c r="BW2040" s="231"/>
      <c r="BX2040" s="231"/>
      <c r="BY2040" s="232"/>
      <c r="BZ2040" s="235"/>
      <c r="CA2040" s="257"/>
      <c r="CB2040" s="233"/>
      <c r="CC2040" s="230"/>
      <c r="CD2040" s="230"/>
      <c r="CE2040" s="230"/>
      <c r="CF2040" s="230"/>
      <c r="CG2040" s="230"/>
      <c r="CH2040" s="230"/>
      <c r="CI2040" s="230"/>
      <c r="CJ2040" s="231"/>
      <c r="CK2040" s="231"/>
      <c r="CL2040" s="231"/>
      <c r="CM2040" s="231"/>
      <c r="CN2040" s="231"/>
      <c r="CO2040" s="231"/>
      <c r="CP2040" s="231"/>
      <c r="CQ2040" s="231"/>
      <c r="CR2040" s="232"/>
      <c r="CS2040" s="232"/>
      <c r="CT2040" s="232"/>
      <c r="CU2040" s="232"/>
      <c r="CV2040" s="232"/>
      <c r="CW2040" s="232"/>
      <c r="CX2040" s="232"/>
      <c r="CY2040" s="234"/>
      <c r="CZ2040" s="106"/>
      <c r="DA2040" s="106">
        <v>-30</v>
      </c>
      <c r="DB2040" s="106">
        <v>25</v>
      </c>
      <c r="DC2040" s="106">
        <v>0.9</v>
      </c>
      <c r="DD2040" s="106"/>
      <c r="DE2040" s="106"/>
      <c r="DF2040" s="92"/>
      <c r="DG2040" s="107"/>
      <c r="DH2040" s="107"/>
      <c r="DI2040" s="107"/>
      <c r="DJ2040" s="107"/>
      <c r="DK2040" s="107"/>
      <c r="DL2040" s="107"/>
      <c r="DM2040" s="110"/>
      <c r="DN2040" s="110"/>
      <c r="DO2040" s="110"/>
      <c r="DP2040" s="110"/>
      <c r="DQ2040" s="110"/>
      <c r="DR2040" s="110"/>
      <c r="DS2040" s="110"/>
      <c r="DT2040" s="110"/>
      <c r="DU2040" s="497"/>
      <c r="DV2040" s="497"/>
      <c r="DW2040" s="497"/>
      <c r="DX2040" s="497"/>
      <c r="DY2040" s="497"/>
      <c r="DZ2040" s="497"/>
      <c r="EA2040" s="288">
        <v>0.29010599999999998</v>
      </c>
      <c r="EB2040" s="111">
        <v>2.3710200000000001E-2</v>
      </c>
      <c r="EC2040" s="111">
        <v>4.1723899999999998E-3</v>
      </c>
      <c r="ED2040" s="501">
        <v>2.0910900000000001E-12</v>
      </c>
      <c r="EE2040" s="111">
        <v>7.8871500000000008E-12</v>
      </c>
      <c r="EF2040" s="111">
        <v>0.18404699999999999</v>
      </c>
      <c r="EG2040" s="99">
        <v>90</v>
      </c>
      <c r="EH2040" s="99">
        <v>-90</v>
      </c>
      <c r="EI2040" s="99">
        <v>90</v>
      </c>
      <c r="EJ2040" s="99">
        <v>90</v>
      </c>
      <c r="EK2040" s="99">
        <v>90</v>
      </c>
      <c r="EL2040" s="99">
        <v>-90</v>
      </c>
      <c r="EM2040" s="99">
        <v>0.16448599999999999</v>
      </c>
      <c r="EN2040" s="99">
        <v>0.30397299999999999</v>
      </c>
      <c r="EO2040" s="99">
        <v>0.36286000000000002</v>
      </c>
      <c r="EP2040" s="99">
        <v>0.6835</v>
      </c>
      <c r="EQ2040" s="99">
        <v>0.67102799999999996</v>
      </c>
      <c r="ER2040" s="99">
        <v>0.19914899999999999</v>
      </c>
      <c r="ES2040" s="99">
        <v>0</v>
      </c>
      <c r="ET2040" s="99">
        <v>-2.0358100000000001</v>
      </c>
      <c r="EU2040" s="99">
        <v>0.84707900000000003</v>
      </c>
      <c r="EV2040" s="99">
        <v>7.8388900000000001</v>
      </c>
      <c r="EW2040" s="99">
        <v>7.7434200000000004</v>
      </c>
      <c r="EX2040" s="119">
        <v>-3.2352699999999999</v>
      </c>
      <c r="EY2040" s="121"/>
      <c r="EZ2040" s="287"/>
      <c r="FA2040" s="83"/>
      <c r="FB2040" s="126"/>
      <c r="FC2040" s="116"/>
      <c r="FD2040" s="116"/>
      <c r="FE2040" s="116"/>
      <c r="FF2040" s="116"/>
      <c r="FG2040" s="116"/>
      <c r="FH2040" s="116"/>
      <c r="FI2040" s="116"/>
      <c r="FJ2040" s="116"/>
      <c r="FK2040" s="116"/>
      <c r="FL2040" s="116"/>
      <c r="FM2040" s="116"/>
      <c r="FN2040" s="116"/>
    </row>
    <row r="2041" spans="1:170" s="3" customFormat="1" ht="15" customHeight="1" x14ac:dyDescent="0.2">
      <c r="A2041" s="457">
        <v>20150814</v>
      </c>
      <c r="B2041" s="457">
        <v>10</v>
      </c>
      <c r="C2041" s="458">
        <v>34</v>
      </c>
      <c r="D2041" s="458">
        <v>1</v>
      </c>
      <c r="E2041" s="458">
        <v>13</v>
      </c>
      <c r="F2041" s="458">
        <v>11</v>
      </c>
      <c r="G2041" s="461">
        <v>2</v>
      </c>
      <c r="H2041" s="435">
        <v>0.1</v>
      </c>
      <c r="I2041" s="459">
        <v>7663</v>
      </c>
      <c r="J2041" s="101" t="s">
        <v>5156</v>
      </c>
      <c r="K2041" s="460" t="str">
        <f>IF(B2041=2,"Z:\Data\MOOG\HeTao\raw\",IF(B2041=5,"Z:\Data\MOOG\Polo\raw\",IF(B2041=10,"Z:\Data\MOOG\Messi\raw\","")))</f>
        <v>Z:\Data\MOOG\Messi\raw\</v>
      </c>
      <c r="L2041" s="456" t="s">
        <v>7533</v>
      </c>
      <c r="M2041" s="569" t="str">
        <f>IF(NOT(ISERROR(FIND("Training_dt",W2041))),"'Plot Psychometric_HH_dt_yuchen'",IF(NOT(ISERROR(FIND("Training",W2041))),"'Plot Psychometric_HH'",IF(NOT(ISERROR(FIND("1DAT",W2041))),"'Plot Tuning Azimuth_HH'",IF(NOT(ISERROR(FIND("HD_dt",W2041))),"'Plot HeadingDiscimination_PSTH_HH_dt_yuchen'",IF(NOT(ISERROR(FIND("HD",W2041))),"'Plot HeadingDiscimination_PSTH_HH'",IF(NOT(ISERROR(FIND("MemSac",W2041))),"'Memory Saccade Analysis_HH'",IF(NOT(ISERROR(FIND("DelSac",W2041))),"'Memory Saccade Analysis_HH'",IF(NOT(ISERROR(FIND("u-stim",W2041))),"'Plot Microstim_HH'",""))))))))</f>
        <v>'Plot HeadingDiscimination_PSTH_HH'</v>
      </c>
      <c r="N2041" s="573">
        <v>1</v>
      </c>
      <c r="O2041" s="584">
        <v>-1</v>
      </c>
      <c r="P2041" s="590">
        <v>4</v>
      </c>
      <c r="Q2041" s="590">
        <f>IF(B2041=2,60,310)</f>
        <v>310</v>
      </c>
      <c r="R2041" s="590">
        <v>5</v>
      </c>
      <c r="S2041" s="590">
        <f>IF(B2041=2,60,-190)</f>
        <v>-190</v>
      </c>
      <c r="T2041" s="590">
        <v>1</v>
      </c>
      <c r="U2041" s="590">
        <f>IF(Z2041&lt;&gt;"",IF(NOT(ISERROR(FIND("SU",Z2041))),VALUE(RIGHT(Z2041,1))+4,IF(NOT(ISERROR(FIND("MU20",Z2041))),20,IF(NOT(ISERROR(FIND("MU21",Z2041))),21,IF(NOT(ISERROR(FIND("MU2",Z2041))),2,1)))),"")</f>
        <v>5</v>
      </c>
      <c r="V2041" s="583"/>
      <c r="W2041" s="455" t="s">
        <v>1986</v>
      </c>
      <c r="X2041" s="192"/>
      <c r="Y2041" s="219">
        <f>IF(NOT(ISERROR(FIND("MU=SU",X2041))),1,IF(Z2041&lt;&gt;"",IF(NOT(ISERROR(FIND("SU",Z2041))),1,0),""))</f>
        <v>1</v>
      </c>
      <c r="Z2041" s="217" t="s">
        <v>43</v>
      </c>
      <c r="AA2041" s="218">
        <v>23025</v>
      </c>
      <c r="AB2041" s="77">
        <v>14.4544</v>
      </c>
      <c r="AC2041" s="78" t="s">
        <v>7534</v>
      </c>
      <c r="AD2041" s="199"/>
      <c r="AE2041" s="91"/>
      <c r="AF2041" s="79"/>
      <c r="AG2041" s="79"/>
      <c r="AH2041" s="80"/>
      <c r="AI2041" s="81"/>
      <c r="AJ2041" s="81"/>
      <c r="AK2041" s="81"/>
      <c r="AL2041" s="81"/>
      <c r="AM2041" s="114"/>
      <c r="AN2041" s="82"/>
      <c r="AO2041" s="83"/>
      <c r="AP2041" s="83"/>
      <c r="AQ2041" s="83"/>
      <c r="AR2041" s="84"/>
      <c r="AS2041" s="85"/>
      <c r="AT2041" s="85"/>
      <c r="AU2041" s="85"/>
      <c r="AV2041" s="85"/>
      <c r="AW2041" s="104"/>
      <c r="AX2041" s="86"/>
      <c r="AY2041" s="87"/>
      <c r="AZ2041" s="87"/>
      <c r="BA2041" s="87"/>
      <c r="BB2041" s="88"/>
      <c r="BC2041" s="89"/>
      <c r="BD2041" s="89"/>
      <c r="BE2041" s="89"/>
      <c r="BF2041" s="89"/>
      <c r="BG2041" s="115"/>
      <c r="BH2041" s="90"/>
      <c r="BI2041" s="251"/>
      <c r="BJ2041" s="252"/>
      <c r="BK2041" s="252"/>
      <c r="BL2041" s="230"/>
      <c r="BM2041" s="230"/>
      <c r="BN2041" s="230"/>
      <c r="BO2041" s="231"/>
      <c r="BP2041" s="231"/>
      <c r="BQ2041" s="231"/>
      <c r="BR2041" s="232"/>
      <c r="BS2041" s="232"/>
      <c r="BT2041" s="232"/>
      <c r="BU2041" s="230"/>
      <c r="BV2041" s="230"/>
      <c r="BW2041" s="231"/>
      <c r="BX2041" s="231"/>
      <c r="BY2041" s="232"/>
      <c r="BZ2041" s="235"/>
      <c r="CA2041" s="257"/>
      <c r="CB2041" s="233"/>
      <c r="CC2041" s="230"/>
      <c r="CD2041" s="230"/>
      <c r="CE2041" s="230"/>
      <c r="CF2041" s="230"/>
      <c r="CG2041" s="230"/>
      <c r="CH2041" s="230"/>
      <c r="CI2041" s="230"/>
      <c r="CJ2041" s="231"/>
      <c r="CK2041" s="231"/>
      <c r="CL2041" s="231"/>
      <c r="CM2041" s="231"/>
      <c r="CN2041" s="231"/>
      <c r="CO2041" s="231"/>
      <c r="CP2041" s="231"/>
      <c r="CQ2041" s="231"/>
      <c r="CR2041" s="232"/>
      <c r="CS2041" s="232"/>
      <c r="CT2041" s="232"/>
      <c r="CU2041" s="232"/>
      <c r="CV2041" s="232"/>
      <c r="CW2041" s="232"/>
      <c r="CX2041" s="232"/>
      <c r="CY2041" s="234"/>
      <c r="CZ2041" s="106">
        <v>1</v>
      </c>
      <c r="DA2041" s="106">
        <v>-30</v>
      </c>
      <c r="DB2041" s="106">
        <v>25</v>
      </c>
      <c r="DC2041" s="106">
        <v>0.9</v>
      </c>
      <c r="DD2041" s="106" t="s">
        <v>3030</v>
      </c>
      <c r="DE2041" s="498">
        <v>7</v>
      </c>
      <c r="DF2041" s="92">
        <v>7</v>
      </c>
      <c r="DG2041" s="107">
        <v>21</v>
      </c>
      <c r="DH2041" s="107" t="s">
        <v>7138</v>
      </c>
      <c r="DI2041" s="107">
        <v>4.0781499999999999</v>
      </c>
      <c r="DJ2041" s="107">
        <v>2.5192399999999999</v>
      </c>
      <c r="DK2041" s="107">
        <v>3.5189400000000002</v>
      </c>
      <c r="DL2041" s="107">
        <v>1.41157</v>
      </c>
      <c r="DM2041" s="110">
        <v>2.1844299999999999</v>
      </c>
      <c r="DN2041" s="110">
        <v>2.59232</v>
      </c>
      <c r="DO2041" s="110">
        <v>0.86179300000000003</v>
      </c>
      <c r="DP2041" s="110">
        <v>0.91592300000000004</v>
      </c>
      <c r="DQ2041" s="110">
        <v>0.56575299999999995</v>
      </c>
      <c r="DR2041" s="110">
        <v>0.92544000000000004</v>
      </c>
      <c r="DS2041" s="110">
        <v>0.64040399999999997</v>
      </c>
      <c r="DT2041" s="110">
        <v>0.935859</v>
      </c>
      <c r="DU2041" s="497">
        <v>0.92246700000000004</v>
      </c>
      <c r="DV2041" s="497">
        <v>0</v>
      </c>
      <c r="DW2041" s="497">
        <v>0.791184</v>
      </c>
      <c r="DX2041" s="497">
        <v>0</v>
      </c>
      <c r="DY2041" s="497">
        <v>0.96031500000000003</v>
      </c>
      <c r="DZ2041" s="497">
        <v>0</v>
      </c>
      <c r="EA2041" s="288"/>
      <c r="EB2041" s="501"/>
      <c r="EC2041" s="501"/>
      <c r="ED2041" s="99"/>
      <c r="EE2041" s="501"/>
      <c r="EF2041" s="501"/>
      <c r="EG2041" s="99"/>
      <c r="EH2041" s="99"/>
      <c r="EI2041" s="99"/>
      <c r="EJ2041" s="99"/>
      <c r="EK2041" s="99"/>
      <c r="EL2041" s="99"/>
      <c r="EM2041" s="99"/>
      <c r="EN2041" s="99"/>
      <c r="EO2041" s="99"/>
      <c r="EP2041" s="99"/>
      <c r="EQ2041" s="99"/>
      <c r="ER2041" s="99"/>
      <c r="ES2041" s="99"/>
      <c r="ET2041" s="99"/>
      <c r="EU2041" s="99"/>
      <c r="EV2041" s="99"/>
      <c r="EW2041" s="99"/>
      <c r="EX2041" s="119"/>
      <c r="EY2041" s="121"/>
      <c r="EZ2041" s="524"/>
      <c r="FA2041" s="83">
        <v>21</v>
      </c>
      <c r="FB2041" s="126">
        <v>13</v>
      </c>
      <c r="FC2041" s="116">
        <v>4.0781499999999999</v>
      </c>
      <c r="FD2041" s="116">
        <v>2.5192399999999999</v>
      </c>
      <c r="FE2041" s="116">
        <v>3.5189400000000002</v>
      </c>
      <c r="FF2041" s="116">
        <v>1.41157</v>
      </c>
      <c r="FG2041" s="116">
        <v>2.1844299999999999</v>
      </c>
      <c r="FH2041" s="116">
        <v>2.59232</v>
      </c>
      <c r="FI2041" s="116" t="s">
        <v>7613</v>
      </c>
      <c r="FJ2041" s="116" t="s">
        <v>7614</v>
      </c>
      <c r="FK2041" s="116" t="s">
        <v>7615</v>
      </c>
      <c r="FL2041" s="116" t="s">
        <v>7616</v>
      </c>
      <c r="FM2041" s="116" t="s">
        <v>7617</v>
      </c>
      <c r="FN2041" s="116" t="s">
        <v>7618</v>
      </c>
    </row>
    <row r="2042" spans="1:170" s="3" customFormat="1" ht="15" customHeight="1" x14ac:dyDescent="0.2">
      <c r="A2042" s="457">
        <v>20150814</v>
      </c>
      <c r="B2042" s="457">
        <v>10</v>
      </c>
      <c r="C2042" s="458">
        <v>34</v>
      </c>
      <c r="D2042" s="458">
        <v>1</v>
      </c>
      <c r="E2042" s="458">
        <v>13</v>
      </c>
      <c r="F2042" s="458">
        <v>11</v>
      </c>
      <c r="G2042" s="461">
        <v>2</v>
      </c>
      <c r="H2042" s="435">
        <v>0.1</v>
      </c>
      <c r="I2042" s="459">
        <v>7663</v>
      </c>
      <c r="J2042" s="101" t="s">
        <v>5156</v>
      </c>
      <c r="K2042" s="460" t="str">
        <f>IF(B2042=2,"Z:\Data\MOOG\HeTao\raw\",IF(B2042=5,"Z:\Data\MOOG\Polo\raw\",IF(B2042=10,"Z:\Data\MOOG\Messi\raw\","")))</f>
        <v>Z:\Data\MOOG\Messi\raw\</v>
      </c>
      <c r="L2042" s="456" t="s">
        <v>7536</v>
      </c>
      <c r="M2042" s="569" t="str">
        <f>IF(NOT(ISERROR(FIND("Training_dt",W2042))),"'Plot Psychometric_HH_dt_yuchen'",IF(NOT(ISERROR(FIND("Training",W2042))),"'Plot Psychometric_HH'",IF(NOT(ISERROR(FIND("1DAT",W2042))),"'Plot Tuning Azimuth_HH'",IF(NOT(ISERROR(FIND("HD_dt",W2042))),"'Plot HeadingDiscimination_PSTH_HH_dt_yuchen'",IF(NOT(ISERROR(FIND("HD",W2042))),"'Plot HeadingDiscimination_PSTH_HH'",IF(NOT(ISERROR(FIND("MemSac",W2042))),"'Memory Saccade Analysis_HH'",IF(NOT(ISERROR(FIND("DelSac",W2042))),"'Memory Saccade Analysis_HH'",IF(NOT(ISERROR(FIND("u-stim",W2042))),"'Plot Microstim_HH'",""))))))))</f>
        <v>'Plot Tuning Azimuth_HH'</v>
      </c>
      <c r="N2042" s="573">
        <v>1</v>
      </c>
      <c r="O2042" s="584">
        <v>-1</v>
      </c>
      <c r="P2042" s="590">
        <v>4</v>
      </c>
      <c r="Q2042" s="590">
        <f>IF(B2042=2,60,310)</f>
        <v>310</v>
      </c>
      <c r="R2042" s="590">
        <v>5</v>
      </c>
      <c r="S2042" s="590">
        <f>IF(B2042=2,60,-190)</f>
        <v>-190</v>
      </c>
      <c r="T2042" s="590">
        <v>1</v>
      </c>
      <c r="U2042" s="590">
        <f>IF(Z2042&lt;&gt;"",IF(NOT(ISERROR(FIND("SU",Z2042))),VALUE(RIGHT(Z2042,1))+4,IF(NOT(ISERROR(FIND("MU20",Z2042))),20,IF(NOT(ISERROR(FIND("MU21",Z2042))),21,IF(NOT(ISERROR(FIND("MU2",Z2042))),2,1)))),"")</f>
        <v>5</v>
      </c>
      <c r="V2042" s="583"/>
      <c r="W2042" s="455" t="s">
        <v>2222</v>
      </c>
      <c r="X2042" s="192"/>
      <c r="Y2042" s="219">
        <f>IF(NOT(ISERROR(FIND("MU=SU",X2042))),1,IF(Z2042&lt;&gt;"",IF(NOT(ISERROR(FIND("SU",Z2042))),1,0),""))</f>
        <v>1</v>
      </c>
      <c r="Z2042" s="217" t="s">
        <v>43</v>
      </c>
      <c r="AA2042" s="218">
        <v>12134</v>
      </c>
      <c r="AB2042" s="77">
        <v>15.347</v>
      </c>
      <c r="AC2042" s="78" t="s">
        <v>7535</v>
      </c>
      <c r="AD2042" s="199"/>
      <c r="AE2042" s="91">
        <v>31.792200000000001</v>
      </c>
      <c r="AF2042" s="79">
        <v>0.52245799999999998</v>
      </c>
      <c r="AG2042" s="79">
        <v>0.40119500000000002</v>
      </c>
      <c r="AH2042" s="80">
        <v>4.2665099999999997E-2</v>
      </c>
      <c r="AI2042" s="81">
        <v>0.86166100000000001</v>
      </c>
      <c r="AJ2042" s="81">
        <v>0.41220299999999999</v>
      </c>
      <c r="AK2042" s="81">
        <v>51.773499999999999</v>
      </c>
      <c r="AL2042" s="81">
        <v>102.452</v>
      </c>
      <c r="AM2042" s="114" t="s">
        <v>7571</v>
      </c>
      <c r="AN2042" s="82" t="s">
        <v>7572</v>
      </c>
      <c r="AO2042" s="83">
        <v>79.180400000000006</v>
      </c>
      <c r="AP2042" s="83">
        <v>0.68252699999999999</v>
      </c>
      <c r="AQ2042" s="83">
        <v>0.679925</v>
      </c>
      <c r="AR2042" s="84">
        <v>2.7606900000000002E-8</v>
      </c>
      <c r="AS2042" s="85">
        <v>2.2103899999999999</v>
      </c>
      <c r="AT2042" s="85">
        <v>1.9764699999999999</v>
      </c>
      <c r="AU2042" s="85">
        <v>83.211399999999998</v>
      </c>
      <c r="AV2042" s="85">
        <v>125.458</v>
      </c>
      <c r="AW2042" s="104" t="s">
        <v>7573</v>
      </c>
      <c r="AX2042" s="86" t="s">
        <v>7574</v>
      </c>
      <c r="AY2042" s="87">
        <v>72.323800000000006</v>
      </c>
      <c r="AZ2042" s="87">
        <v>0.66646899999999998</v>
      </c>
      <c r="BA2042" s="87">
        <v>0.60700200000000004</v>
      </c>
      <c r="BB2042" s="88">
        <v>3.7487999999999998E-7</v>
      </c>
      <c r="BC2042" s="89">
        <v>1.8197000000000001</v>
      </c>
      <c r="BD2042" s="89">
        <v>3.2481100000000001</v>
      </c>
      <c r="BE2042" s="89">
        <v>66.192599999999999</v>
      </c>
      <c r="BF2042" s="89">
        <v>121.172</v>
      </c>
      <c r="BG2042" s="115" t="s">
        <v>7575</v>
      </c>
      <c r="BH2042" s="90" t="s">
        <v>7576</v>
      </c>
      <c r="BI2042" s="251"/>
      <c r="BJ2042" s="252"/>
      <c r="BK2042" s="252"/>
      <c r="BL2042" s="230"/>
      <c r="BM2042" s="230"/>
      <c r="BN2042" s="230"/>
      <c r="BO2042" s="231"/>
      <c r="BP2042" s="231"/>
      <c r="BQ2042" s="231"/>
      <c r="BR2042" s="232"/>
      <c r="BS2042" s="232"/>
      <c r="BT2042" s="232"/>
      <c r="BU2042" s="230"/>
      <c r="BV2042" s="230"/>
      <c r="BW2042" s="231"/>
      <c r="BX2042" s="231"/>
      <c r="BY2042" s="232"/>
      <c r="BZ2042" s="235"/>
      <c r="CA2042" s="257"/>
      <c r="CB2042" s="233"/>
      <c r="CC2042" s="230"/>
      <c r="CD2042" s="230"/>
      <c r="CE2042" s="230"/>
      <c r="CF2042" s="230"/>
      <c r="CG2042" s="230"/>
      <c r="CH2042" s="230"/>
      <c r="CI2042" s="230"/>
      <c r="CJ2042" s="231"/>
      <c r="CK2042" s="231"/>
      <c r="CL2042" s="231"/>
      <c r="CM2042" s="231"/>
      <c r="CN2042" s="231"/>
      <c r="CO2042" s="231"/>
      <c r="CP2042" s="231"/>
      <c r="CQ2042" s="231"/>
      <c r="CR2042" s="232"/>
      <c r="CS2042" s="232"/>
      <c r="CT2042" s="232"/>
      <c r="CU2042" s="232"/>
      <c r="CV2042" s="232"/>
      <c r="CW2042" s="232"/>
      <c r="CX2042" s="232"/>
      <c r="CY2042" s="234"/>
      <c r="CZ2042" s="106"/>
      <c r="DA2042" s="106"/>
      <c r="DB2042" s="106"/>
      <c r="DC2042" s="106"/>
      <c r="DD2042" s="106"/>
      <c r="DE2042" s="106"/>
      <c r="DF2042" s="92"/>
      <c r="DG2042" s="107"/>
      <c r="DH2042" s="107"/>
      <c r="DI2042" s="107"/>
      <c r="DJ2042" s="107"/>
      <c r="DK2042" s="107"/>
      <c r="DL2042" s="107"/>
      <c r="DM2042" s="110"/>
      <c r="DN2042" s="110"/>
      <c r="DO2042" s="110"/>
      <c r="DP2042" s="110"/>
      <c r="DQ2042" s="110"/>
      <c r="DR2042" s="110"/>
      <c r="DS2042" s="110"/>
      <c r="DT2042" s="110"/>
      <c r="DU2042" s="497"/>
      <c r="DV2042" s="497"/>
      <c r="DW2042" s="497"/>
      <c r="DX2042" s="497"/>
      <c r="DY2042" s="497"/>
      <c r="DZ2042" s="497"/>
      <c r="EA2042" s="288"/>
      <c r="EB2042" s="111"/>
      <c r="EC2042" s="111"/>
      <c r="ED2042" s="99"/>
      <c r="EE2042" s="111"/>
      <c r="EF2042" s="111"/>
      <c r="EG2042" s="99"/>
      <c r="EH2042" s="99"/>
      <c r="EI2042" s="99"/>
      <c r="EJ2042" s="99"/>
      <c r="EK2042" s="99"/>
      <c r="EL2042" s="99"/>
      <c r="EM2042" s="99"/>
      <c r="EN2042" s="99"/>
      <c r="EO2042" s="99"/>
      <c r="EP2042" s="99"/>
      <c r="EQ2042" s="99"/>
      <c r="ER2042" s="99"/>
      <c r="ES2042" s="99"/>
      <c r="ET2042" s="99"/>
      <c r="EU2042" s="99"/>
      <c r="EV2042" s="99"/>
      <c r="EW2042" s="99"/>
      <c r="EX2042" s="119"/>
      <c r="EY2042" s="121"/>
      <c r="EZ2042" s="287"/>
      <c r="FA2042" s="83"/>
      <c r="FB2042" s="126"/>
      <c r="FC2042" s="116"/>
      <c r="FD2042" s="116"/>
      <c r="FE2042" s="116"/>
      <c r="FF2042" s="116"/>
      <c r="FG2042" s="116"/>
      <c r="FH2042" s="116"/>
      <c r="FI2042" s="116"/>
      <c r="FJ2042" s="116"/>
      <c r="FK2042" s="116"/>
      <c r="FL2042" s="116"/>
      <c r="FM2042" s="116"/>
      <c r="FN2042" s="116"/>
    </row>
    <row r="2043" spans="1:170" s="3" customFormat="1" ht="15" customHeight="1" x14ac:dyDescent="0.2">
      <c r="A2043" s="457">
        <v>20150814</v>
      </c>
      <c r="B2043" s="457">
        <v>10</v>
      </c>
      <c r="C2043" s="458">
        <v>34</v>
      </c>
      <c r="D2043" s="458">
        <v>1</v>
      </c>
      <c r="E2043" s="458">
        <v>13</v>
      </c>
      <c r="F2043" s="458">
        <v>11</v>
      </c>
      <c r="G2043" s="461">
        <v>2</v>
      </c>
      <c r="H2043" s="435">
        <v>0.1</v>
      </c>
      <c r="I2043" s="459">
        <v>7663</v>
      </c>
      <c r="J2043" s="101" t="s">
        <v>5156</v>
      </c>
      <c r="K2043" s="460" t="str">
        <f>IF(B2043=2,"Z:\Data\MOOG\HeTao\raw\",IF(B2043=5,"Z:\Data\MOOG\Polo\raw\",IF(B2043=10,"Z:\Data\MOOG\Messi\raw\","")))</f>
        <v>Z:\Data\MOOG\Messi\raw\</v>
      </c>
      <c r="L2043" s="456" t="s">
        <v>7537</v>
      </c>
      <c r="M2043" s="569" t="str">
        <f>IF(NOT(ISERROR(FIND("Training_dt",W2043))),"'Plot Psychometric_HH_dt_yuchen'",IF(NOT(ISERROR(FIND("Training",W2043))),"'Plot Psychometric_HH'",IF(NOT(ISERROR(FIND("1DAT",W2043))),"'Plot Tuning Azimuth_HH'",IF(NOT(ISERROR(FIND("HD_dt",W2043))),"'Plot HeadingDiscimination_PSTH_HH_dt_yuchen'",IF(NOT(ISERROR(FIND("HD",W2043))),"'Plot HeadingDiscimination_PSTH_HH'",IF(NOT(ISERROR(FIND("MemSac",W2043))),"'Memory Saccade Analysis_HH'",IF(NOT(ISERROR(FIND("DelSac",W2043))),"'Memory Saccade Analysis_HH'",IF(NOT(ISERROR(FIND("u-stim",W2043))),"'Plot Microstim_HH'",""))))))))</f>
        <v>'Memory Saccade Analysis_HH'</v>
      </c>
      <c r="N2043" s="573">
        <v>1</v>
      </c>
      <c r="O2043" s="584">
        <v>-1</v>
      </c>
      <c r="P2043" s="590">
        <v>4</v>
      </c>
      <c r="Q2043" s="590">
        <f>IF(B2043=2,60,310)</f>
        <v>310</v>
      </c>
      <c r="R2043" s="590">
        <v>5</v>
      </c>
      <c r="S2043" s="590">
        <f>IF(B2043=2,60,-190)</f>
        <v>-190</v>
      </c>
      <c r="T2043" s="590">
        <v>1</v>
      </c>
      <c r="U2043" s="590">
        <f>IF(Z2043&lt;&gt;"",IF(NOT(ISERROR(FIND("SU",Z2043))),VALUE(RIGHT(Z2043,1))+4,IF(NOT(ISERROR(FIND("MU20",Z2043))),20,IF(NOT(ISERROR(FIND("MU21",Z2043))),21,IF(NOT(ISERROR(FIND("MU2",Z2043))),2,1)))),"")</f>
        <v>5</v>
      </c>
      <c r="V2043" s="583"/>
      <c r="W2043" s="455" t="s">
        <v>3033</v>
      </c>
      <c r="X2043" s="192"/>
      <c r="Y2043" s="219">
        <f>IF(NOT(ISERROR(FIND("MU=SU",X2043))),1,IF(Z2043&lt;&gt;"",IF(NOT(ISERROR(FIND("SU",Z2043))),1,0),""))</f>
        <v>1</v>
      </c>
      <c r="Z2043" s="217" t="s">
        <v>43</v>
      </c>
      <c r="AA2043" s="218">
        <v>3436</v>
      </c>
      <c r="AB2043" s="77">
        <v>13.565200000000001</v>
      </c>
      <c r="AC2043" s="78" t="s">
        <v>7539</v>
      </c>
      <c r="AD2043" s="199"/>
      <c r="AE2043" s="91"/>
      <c r="AF2043" s="79"/>
      <c r="AG2043" s="79"/>
      <c r="AH2043" s="80"/>
      <c r="AI2043" s="81"/>
      <c r="AJ2043" s="81"/>
      <c r="AK2043" s="81"/>
      <c r="AL2043" s="81"/>
      <c r="AM2043" s="114"/>
      <c r="AN2043" s="82"/>
      <c r="AO2043" s="83"/>
      <c r="AP2043" s="83"/>
      <c r="AQ2043" s="83"/>
      <c r="AR2043" s="84"/>
      <c r="AS2043" s="85"/>
      <c r="AT2043" s="85"/>
      <c r="AU2043" s="85"/>
      <c r="AV2043" s="85"/>
      <c r="AW2043" s="104"/>
      <c r="AX2043" s="86"/>
      <c r="AY2043" s="87"/>
      <c r="AZ2043" s="87"/>
      <c r="BA2043" s="87"/>
      <c r="BB2043" s="88"/>
      <c r="BC2043" s="89"/>
      <c r="BD2043" s="89"/>
      <c r="BE2043" s="89"/>
      <c r="BF2043" s="89"/>
      <c r="BG2043" s="115"/>
      <c r="BH2043" s="90"/>
      <c r="BI2043" s="251"/>
      <c r="BJ2043" s="252"/>
      <c r="BK2043" s="252"/>
      <c r="BL2043" s="230"/>
      <c r="BM2043" s="230"/>
      <c r="BN2043" s="230"/>
      <c r="BO2043" s="231"/>
      <c r="BP2043" s="231"/>
      <c r="BQ2043" s="231"/>
      <c r="BR2043" s="232"/>
      <c r="BS2043" s="232"/>
      <c r="BT2043" s="232"/>
      <c r="BU2043" s="230"/>
      <c r="BV2043" s="230"/>
      <c r="BW2043" s="231"/>
      <c r="BX2043" s="231"/>
      <c r="BY2043" s="232"/>
      <c r="BZ2043" s="235"/>
      <c r="CA2043" s="257"/>
      <c r="CB2043" s="233"/>
      <c r="CC2043" s="230"/>
      <c r="CD2043" s="230"/>
      <c r="CE2043" s="230"/>
      <c r="CF2043" s="230"/>
      <c r="CG2043" s="230"/>
      <c r="CH2043" s="230"/>
      <c r="CI2043" s="230"/>
      <c r="CJ2043" s="231"/>
      <c r="CK2043" s="231"/>
      <c r="CL2043" s="231"/>
      <c r="CM2043" s="231"/>
      <c r="CN2043" s="231"/>
      <c r="CO2043" s="231"/>
      <c r="CP2043" s="231"/>
      <c r="CQ2043" s="231"/>
      <c r="CR2043" s="232"/>
      <c r="CS2043" s="232"/>
      <c r="CT2043" s="232"/>
      <c r="CU2043" s="232"/>
      <c r="CV2043" s="232"/>
      <c r="CW2043" s="232"/>
      <c r="CX2043" s="232"/>
      <c r="CY2043" s="234"/>
      <c r="CZ2043" s="106"/>
      <c r="DA2043" s="106"/>
      <c r="DB2043" s="106">
        <v>25</v>
      </c>
      <c r="DC2043" s="106">
        <v>0.9</v>
      </c>
      <c r="DD2043" s="106"/>
      <c r="DE2043" s="106"/>
      <c r="DF2043" s="92"/>
      <c r="DG2043" s="107"/>
      <c r="DH2043" s="107"/>
      <c r="DI2043" s="107"/>
      <c r="DJ2043" s="107"/>
      <c r="DK2043" s="107"/>
      <c r="DL2043" s="107"/>
      <c r="DM2043" s="110"/>
      <c r="DN2043" s="110"/>
      <c r="DO2043" s="110"/>
      <c r="DP2043" s="110"/>
      <c r="DQ2043" s="110"/>
      <c r="DR2043" s="110"/>
      <c r="DS2043" s="110"/>
      <c r="DT2043" s="110"/>
      <c r="DU2043" s="497"/>
      <c r="DV2043" s="497"/>
      <c r="DW2043" s="497"/>
      <c r="DX2043" s="497"/>
      <c r="DY2043" s="497"/>
      <c r="DZ2043" s="497"/>
      <c r="EA2043" s="288">
        <v>9.4356800000000005E-2</v>
      </c>
      <c r="EB2043" s="111">
        <v>7.0118599999999996E-5</v>
      </c>
      <c r="EC2043" s="111">
        <v>2.7033600000000001E-2</v>
      </c>
      <c r="ED2043" s="99">
        <v>3.24123E-4</v>
      </c>
      <c r="EE2043" s="111">
        <v>6.6088999999999998E-10</v>
      </c>
      <c r="EF2043" s="111">
        <v>5.8433899999999998E-7</v>
      </c>
      <c r="EG2043" s="99">
        <v>-131.43600000000001</v>
      </c>
      <c r="EH2043" s="99">
        <v>-111.68</v>
      </c>
      <c r="EI2043" s="99">
        <v>-178.77099999999999</v>
      </c>
      <c r="EJ2043" s="99">
        <v>125.56100000000001</v>
      </c>
      <c r="EK2043" s="99">
        <v>111.13500000000001</v>
      </c>
      <c r="EL2043" s="99">
        <v>-100.78100000000001</v>
      </c>
      <c r="EM2043" s="99">
        <v>0.47256900000000002</v>
      </c>
      <c r="EN2043" s="99">
        <v>0.61728300000000003</v>
      </c>
      <c r="EO2043" s="99">
        <v>0.54652999999999996</v>
      </c>
      <c r="EP2043" s="99">
        <v>0.61047200000000001</v>
      </c>
      <c r="EQ2043" s="99">
        <v>0.74347600000000003</v>
      </c>
      <c r="ER2043" s="99">
        <v>0.679894</v>
      </c>
      <c r="ES2043" s="99">
        <v>0</v>
      </c>
      <c r="ET2043" s="99">
        <v>1.7808999999999999</v>
      </c>
      <c r="EU2043" s="99">
        <v>-3.7656100000000001</v>
      </c>
      <c r="EV2043" s="99">
        <v>2.8752</v>
      </c>
      <c r="EW2043" s="99">
        <v>5.3693600000000004</v>
      </c>
      <c r="EX2043" s="119">
        <v>-4.3301299999999996</v>
      </c>
      <c r="EY2043" s="121"/>
      <c r="EZ2043" s="287"/>
      <c r="FA2043" s="83"/>
      <c r="FB2043" s="126"/>
      <c r="FC2043" s="116"/>
      <c r="FD2043" s="116"/>
      <c r="FE2043" s="116"/>
      <c r="FF2043" s="116"/>
      <c r="FG2043" s="116"/>
      <c r="FH2043" s="116"/>
      <c r="FI2043" s="116"/>
      <c r="FJ2043" s="116"/>
      <c r="FK2043" s="116"/>
      <c r="FL2043" s="116"/>
      <c r="FM2043" s="116"/>
      <c r="FN2043" s="116"/>
    </row>
    <row r="2044" spans="1:170" s="3" customFormat="1" ht="15" customHeight="1" x14ac:dyDescent="0.2">
      <c r="A2044" s="457">
        <v>20150814</v>
      </c>
      <c r="B2044" s="457">
        <v>10</v>
      </c>
      <c r="C2044" s="458">
        <v>34</v>
      </c>
      <c r="D2044" s="458">
        <v>1</v>
      </c>
      <c r="E2044" s="458">
        <v>13</v>
      </c>
      <c r="F2044" s="458">
        <v>11</v>
      </c>
      <c r="G2044" s="461">
        <v>2</v>
      </c>
      <c r="H2044" s="435">
        <v>0.1</v>
      </c>
      <c r="I2044" s="459">
        <v>7663</v>
      </c>
      <c r="J2044" s="101" t="s">
        <v>5156</v>
      </c>
      <c r="K2044" s="460" t="str">
        <f>IF(B2044=2,"Z:\Data\MOOG\HeTao\raw\",IF(B2044=5,"Z:\Data\MOOG\Polo\raw\",IF(B2044=10,"Z:\Data\MOOG\Messi\raw\","")))</f>
        <v>Z:\Data\MOOG\Messi\raw\</v>
      </c>
      <c r="L2044" s="456" t="s">
        <v>7538</v>
      </c>
      <c r="M2044" s="569" t="str">
        <f>IF(NOT(ISERROR(FIND("Training_dt",W2044))),"'Plot Psychometric_HH_dt_yuchen'",IF(NOT(ISERROR(FIND("Training",W2044))),"'Plot Psychometric_HH'",IF(NOT(ISERROR(FIND("1DAT",W2044))),"'Plot Tuning Azimuth_HH'",IF(NOT(ISERROR(FIND("HD_dt",W2044))),"'Plot HeadingDiscimination_PSTH_HH_dt_yuchen'",IF(NOT(ISERROR(FIND("HD",W2044))),"'Plot HeadingDiscimination_PSTH_HH'",IF(NOT(ISERROR(FIND("MemSac",W2044))),"'Memory Saccade Analysis_HH'",IF(NOT(ISERROR(FIND("DelSac",W2044))),"'Memory Saccade Analysis_HH'",IF(NOT(ISERROR(FIND("u-stim",W2044))),"'Plot Microstim_HH'",""))))))))</f>
        <v>'Plot HeadingDiscimination_PSTH_HH'</v>
      </c>
      <c r="N2044" s="573">
        <v>1</v>
      </c>
      <c r="O2044" s="584">
        <v>-1</v>
      </c>
      <c r="P2044" s="590">
        <v>4</v>
      </c>
      <c r="Q2044" s="590">
        <f>IF(B2044=2,60,310)</f>
        <v>310</v>
      </c>
      <c r="R2044" s="590">
        <v>5</v>
      </c>
      <c r="S2044" s="590">
        <f>IF(B2044=2,60,-190)</f>
        <v>-190</v>
      </c>
      <c r="T2044" s="590">
        <v>1</v>
      </c>
      <c r="U2044" s="590">
        <f>IF(Z2044&lt;&gt;"",IF(NOT(ISERROR(FIND("SU",Z2044))),VALUE(RIGHT(Z2044,1))+4,IF(NOT(ISERROR(FIND("MU20",Z2044))),20,IF(NOT(ISERROR(FIND("MU21",Z2044))),21,IF(NOT(ISERROR(FIND("MU2",Z2044))),2,1)))),"")</f>
        <v>5</v>
      </c>
      <c r="V2044" s="583"/>
      <c r="W2044" s="455" t="s">
        <v>1986</v>
      </c>
      <c r="X2044" s="192"/>
      <c r="Y2044" s="219">
        <f>IF(NOT(ISERROR(FIND("MU=SU",X2044))),1,IF(Z2044&lt;&gt;"",IF(NOT(ISERROR(FIND("SU",Z2044))),1,0),""))</f>
        <v>1</v>
      </c>
      <c r="Z2044" s="217" t="s">
        <v>43</v>
      </c>
      <c r="AA2044" s="218">
        <v>6841</v>
      </c>
      <c r="AB2044" s="77">
        <v>13.6999</v>
      </c>
      <c r="AC2044" s="78" t="s">
        <v>7540</v>
      </c>
      <c r="AD2044" s="199"/>
      <c r="AE2044" s="91"/>
      <c r="AF2044" s="79"/>
      <c r="AG2044" s="79"/>
      <c r="AH2044" s="80"/>
      <c r="AI2044" s="81"/>
      <c r="AJ2044" s="81"/>
      <c r="AK2044" s="81"/>
      <c r="AL2044" s="81"/>
      <c r="AM2044" s="114"/>
      <c r="AN2044" s="82"/>
      <c r="AO2044" s="83"/>
      <c r="AP2044" s="83"/>
      <c r="AQ2044" s="83"/>
      <c r="AR2044" s="84"/>
      <c r="AS2044" s="85"/>
      <c r="AT2044" s="85"/>
      <c r="AU2044" s="85"/>
      <c r="AV2044" s="85"/>
      <c r="AW2044" s="104"/>
      <c r="AX2044" s="86"/>
      <c r="AY2044" s="87"/>
      <c r="AZ2044" s="87"/>
      <c r="BA2044" s="87"/>
      <c r="BB2044" s="88"/>
      <c r="BC2044" s="89"/>
      <c r="BD2044" s="89"/>
      <c r="BE2044" s="89"/>
      <c r="BF2044" s="89"/>
      <c r="BG2044" s="115"/>
      <c r="BH2044" s="90"/>
      <c r="BI2044" s="251"/>
      <c r="BJ2044" s="252"/>
      <c r="BK2044" s="252"/>
      <c r="BL2044" s="230"/>
      <c r="BM2044" s="230"/>
      <c r="BN2044" s="230"/>
      <c r="BO2044" s="231"/>
      <c r="BP2044" s="231"/>
      <c r="BQ2044" s="231"/>
      <c r="BR2044" s="232"/>
      <c r="BS2044" s="232"/>
      <c r="BT2044" s="232"/>
      <c r="BU2044" s="230"/>
      <c r="BV2044" s="230"/>
      <c r="BW2044" s="231"/>
      <c r="BX2044" s="231"/>
      <c r="BY2044" s="232"/>
      <c r="BZ2044" s="235"/>
      <c r="CA2044" s="257"/>
      <c r="CB2044" s="233"/>
      <c r="CC2044" s="230"/>
      <c r="CD2044" s="230"/>
      <c r="CE2044" s="230"/>
      <c r="CF2044" s="230"/>
      <c r="CG2044" s="230"/>
      <c r="CH2044" s="230"/>
      <c r="CI2044" s="230"/>
      <c r="CJ2044" s="231"/>
      <c r="CK2044" s="231"/>
      <c r="CL2044" s="231"/>
      <c r="CM2044" s="231"/>
      <c r="CN2044" s="231"/>
      <c r="CO2044" s="231"/>
      <c r="CP2044" s="231"/>
      <c r="CQ2044" s="231"/>
      <c r="CR2044" s="232"/>
      <c r="CS2044" s="232"/>
      <c r="CT2044" s="232"/>
      <c r="CU2044" s="232"/>
      <c r="CV2044" s="232"/>
      <c r="CW2044" s="232"/>
      <c r="CX2044" s="232"/>
      <c r="CY2044" s="234"/>
      <c r="CZ2044" s="106">
        <v>0</v>
      </c>
      <c r="DA2044" s="106">
        <v>-30</v>
      </c>
      <c r="DB2044" s="106">
        <v>25</v>
      </c>
      <c r="DC2044" s="106">
        <v>0.9</v>
      </c>
      <c r="DD2044" s="106" t="s">
        <v>3030</v>
      </c>
      <c r="DE2044" s="498">
        <v>7</v>
      </c>
      <c r="DF2044" s="490">
        <v>7</v>
      </c>
      <c r="DG2044" s="107">
        <v>2</v>
      </c>
      <c r="DH2044" s="107" t="s">
        <v>7138</v>
      </c>
      <c r="DI2044" s="107">
        <v>5.0003799999999998</v>
      </c>
      <c r="DJ2044" s="107">
        <v>4.1116000000000001</v>
      </c>
      <c r="DK2044" s="107">
        <v>1.1983900000000001</v>
      </c>
      <c r="DL2044" s="107">
        <v>-0.84615200000000002</v>
      </c>
      <c r="DM2044" s="110">
        <v>0.232767</v>
      </c>
      <c r="DN2044" s="110">
        <v>3.89974</v>
      </c>
      <c r="DO2044" s="110" t="s">
        <v>1615</v>
      </c>
      <c r="DP2044" s="110" t="s">
        <v>1615</v>
      </c>
      <c r="DQ2044" s="110" t="s">
        <v>1615</v>
      </c>
      <c r="DR2044" s="110" t="s">
        <v>1615</v>
      </c>
      <c r="DS2044" s="110" t="s">
        <v>1615</v>
      </c>
      <c r="DT2044" s="110" t="s">
        <v>1615</v>
      </c>
      <c r="DU2044" s="497">
        <v>1</v>
      </c>
      <c r="DV2044" s="497">
        <v>2E-3</v>
      </c>
      <c r="DW2044" s="497">
        <v>0.965812</v>
      </c>
      <c r="DX2044" s="497">
        <v>0</v>
      </c>
      <c r="DY2044" s="497">
        <v>0.95833299999999999</v>
      </c>
      <c r="DZ2044" s="497">
        <v>2E-3</v>
      </c>
      <c r="EA2044" s="288"/>
      <c r="EB2044" s="111"/>
      <c r="EC2044" s="111"/>
      <c r="ED2044" s="492"/>
      <c r="EE2044" s="501"/>
      <c r="EF2044" s="111"/>
      <c r="EG2044" s="99"/>
      <c r="EH2044" s="99"/>
      <c r="EI2044" s="99"/>
      <c r="EJ2044" s="99"/>
      <c r="EK2044" s="99"/>
      <c r="EL2044" s="99"/>
      <c r="EM2044" s="99"/>
      <c r="EN2044" s="99"/>
      <c r="EO2044" s="99"/>
      <c r="EP2044" s="99"/>
      <c r="EQ2044" s="99"/>
      <c r="ER2044" s="99"/>
      <c r="ES2044" s="99"/>
      <c r="ET2044" s="99"/>
      <c r="EU2044" s="99"/>
      <c r="EV2044" s="99"/>
      <c r="EW2044" s="99"/>
      <c r="EX2044" s="119"/>
      <c r="EY2044" s="121"/>
      <c r="EZ2044" s="524"/>
      <c r="FA2044" s="83">
        <v>2</v>
      </c>
      <c r="FB2044" s="126">
        <v>13</v>
      </c>
      <c r="FC2044" s="505">
        <v>5.0003799999999998</v>
      </c>
      <c r="FD2044" s="505">
        <v>4.1116000000000001</v>
      </c>
      <c r="FE2044" s="116">
        <v>1.1983900000000001</v>
      </c>
      <c r="FF2044" s="116">
        <v>-0.84615200000000002</v>
      </c>
      <c r="FG2044" s="116">
        <v>0.232767</v>
      </c>
      <c r="FH2044" s="116">
        <v>3.89974</v>
      </c>
      <c r="FI2044" s="116" t="s">
        <v>1615</v>
      </c>
      <c r="FJ2044" s="116" t="s">
        <v>1615</v>
      </c>
      <c r="FK2044" s="116" t="s">
        <v>1615</v>
      </c>
      <c r="FL2044" s="116" t="s">
        <v>1615</v>
      </c>
      <c r="FM2044" s="116" t="s">
        <v>1615</v>
      </c>
      <c r="FN2044" s="116" t="s">
        <v>1615</v>
      </c>
    </row>
    <row r="2045" spans="1:170" s="3" customFormat="1" ht="15" customHeight="1" x14ac:dyDescent="0.2">
      <c r="A2045" s="463">
        <v>20150817</v>
      </c>
      <c r="B2045" s="463">
        <v>10</v>
      </c>
      <c r="C2045" s="464">
        <v>35</v>
      </c>
      <c r="D2045" s="464">
        <v>1</v>
      </c>
      <c r="E2045" s="464">
        <v>13</v>
      </c>
      <c r="F2045" s="464">
        <v>10</v>
      </c>
      <c r="G2045" s="467">
        <v>2</v>
      </c>
      <c r="H2045" s="435">
        <v>0</v>
      </c>
      <c r="I2045" s="465">
        <v>7613</v>
      </c>
      <c r="J2045" s="101" t="s">
        <v>1979</v>
      </c>
      <c r="K2045" s="466" t="str">
        <f>IF(B2045=2,"Z:\Data\MOOG\HeTao\raw\",IF(B2045=5,"Z:\Data\MOOG\Polo\raw\",IF(B2045=10,"Z:\Data\MOOG\Messi\raw\","")))</f>
        <v>Z:\Data\MOOG\Messi\raw\</v>
      </c>
      <c r="L2045" s="462" t="s">
        <v>7619</v>
      </c>
      <c r="M2045" s="569" t="str">
        <f>IF(NOT(ISERROR(FIND("Training_dt",W2045))),"'Plot Psychometric_HH_dt_yuchen'",IF(NOT(ISERROR(FIND("Training",W2045))),"'Plot Psychometric_HH'",IF(NOT(ISERROR(FIND("1DAT",W2045))),"'Plot Tuning Azimuth_HH'",IF(NOT(ISERROR(FIND("HD_dt",W2045))),"'Plot HeadingDiscimination_PSTH_HH_dt_yuchen'",IF(NOT(ISERROR(FIND("HD",W2045))),"'Plot HeadingDiscimination_PSTH_HH'",IF(NOT(ISERROR(FIND("MemSac",W2045))),"'Memory Saccade Analysis_HH'",IF(NOT(ISERROR(FIND("DelSac",W2045))),"'Memory Saccade Analysis_HH'",IF(NOT(ISERROR(FIND("u-stim",W2045))),"'Plot Microstim_HH'",""))))))))</f>
        <v>'Memory Saccade Analysis_HH'</v>
      </c>
      <c r="N2045" s="573">
        <v>1</v>
      </c>
      <c r="O2045" s="584">
        <v>-1</v>
      </c>
      <c r="P2045" s="590">
        <v>4</v>
      </c>
      <c r="Q2045" s="590">
        <f>IF(B2045=2,60,310)</f>
        <v>310</v>
      </c>
      <c r="R2045" s="590">
        <v>5</v>
      </c>
      <c r="S2045" s="590">
        <f>IF(B2045=2,60,-190)</f>
        <v>-190</v>
      </c>
      <c r="T2045" s="590">
        <v>1</v>
      </c>
      <c r="U2045" s="590">
        <f>IF(Z2045&lt;&gt;"",IF(NOT(ISERROR(FIND("SU",Z2045))),VALUE(RIGHT(Z2045,1))+4,IF(NOT(ISERROR(FIND("MU20",Z2045))),20,IF(NOT(ISERROR(FIND("MU21",Z2045))),21,IF(NOT(ISERROR(FIND("MU2",Z2045))),2,1)))),"")</f>
        <v>5</v>
      </c>
      <c r="V2045" s="583"/>
      <c r="W2045" s="468" t="s">
        <v>2172</v>
      </c>
      <c r="X2045" s="192"/>
      <c r="Y2045" s="219">
        <f>IF(NOT(ISERROR(FIND("MU=SU",X2045))),1,IF(Z2045&lt;&gt;"",IF(NOT(ISERROR(FIND("SU",Z2045))),1,0),""))</f>
        <v>1</v>
      </c>
      <c r="Z2045" s="217" t="s">
        <v>43</v>
      </c>
      <c r="AA2045" s="218">
        <v>2785</v>
      </c>
      <c r="AB2045" s="77">
        <v>13.1335</v>
      </c>
      <c r="AC2045" s="78" t="s">
        <v>7620</v>
      </c>
      <c r="AD2045" s="199" t="s">
        <v>7621</v>
      </c>
      <c r="AE2045" s="91"/>
      <c r="AF2045" s="79"/>
      <c r="AG2045" s="79"/>
      <c r="AH2045" s="80"/>
      <c r="AI2045" s="81"/>
      <c r="AJ2045" s="81"/>
      <c r="AK2045" s="81"/>
      <c r="AL2045" s="81"/>
      <c r="AM2045" s="114"/>
      <c r="AN2045" s="82"/>
      <c r="AO2045" s="83"/>
      <c r="AP2045" s="83"/>
      <c r="AQ2045" s="83"/>
      <c r="AR2045" s="84"/>
      <c r="AS2045" s="85"/>
      <c r="AT2045" s="85"/>
      <c r="AU2045" s="85"/>
      <c r="AV2045" s="85"/>
      <c r="AW2045" s="104"/>
      <c r="AX2045" s="86"/>
      <c r="AY2045" s="87"/>
      <c r="AZ2045" s="87"/>
      <c r="BA2045" s="87"/>
      <c r="BB2045" s="88"/>
      <c r="BC2045" s="89"/>
      <c r="BD2045" s="89"/>
      <c r="BE2045" s="89"/>
      <c r="BF2045" s="89"/>
      <c r="BG2045" s="115"/>
      <c r="BH2045" s="90"/>
      <c r="BI2045" s="251"/>
      <c r="BJ2045" s="252"/>
      <c r="BK2045" s="252"/>
      <c r="BL2045" s="230"/>
      <c r="BM2045" s="230"/>
      <c r="BN2045" s="230"/>
      <c r="BO2045" s="231"/>
      <c r="BP2045" s="231"/>
      <c r="BQ2045" s="231"/>
      <c r="BR2045" s="232"/>
      <c r="BS2045" s="232"/>
      <c r="BT2045" s="232"/>
      <c r="BU2045" s="230"/>
      <c r="BV2045" s="230"/>
      <c r="BW2045" s="231"/>
      <c r="BX2045" s="231"/>
      <c r="BY2045" s="232"/>
      <c r="BZ2045" s="235"/>
      <c r="CA2045" s="257"/>
      <c r="CB2045" s="233"/>
      <c r="CC2045" s="230"/>
      <c r="CD2045" s="230"/>
      <c r="CE2045" s="230"/>
      <c r="CF2045" s="230"/>
      <c r="CG2045" s="230"/>
      <c r="CH2045" s="230"/>
      <c r="CI2045" s="230"/>
      <c r="CJ2045" s="231"/>
      <c r="CK2045" s="231"/>
      <c r="CL2045" s="231"/>
      <c r="CM2045" s="231"/>
      <c r="CN2045" s="231"/>
      <c r="CO2045" s="231"/>
      <c r="CP2045" s="231"/>
      <c r="CQ2045" s="231"/>
      <c r="CR2045" s="232"/>
      <c r="CS2045" s="232"/>
      <c r="CT2045" s="232"/>
      <c r="CU2045" s="232"/>
      <c r="CV2045" s="232"/>
      <c r="CW2045" s="232"/>
      <c r="CX2045" s="232"/>
      <c r="CY2045" s="234"/>
      <c r="CZ2045" s="106"/>
      <c r="DA2045" s="106"/>
      <c r="DB2045" s="106">
        <v>10</v>
      </c>
      <c r="DC2045" s="106">
        <v>0.6</v>
      </c>
      <c r="DD2045" s="106"/>
      <c r="DE2045" s="106"/>
      <c r="DF2045" s="92"/>
      <c r="DG2045" s="107"/>
      <c r="DH2045" s="107"/>
      <c r="DI2045" s="107"/>
      <c r="DJ2045" s="107"/>
      <c r="DK2045" s="107"/>
      <c r="DL2045" s="107"/>
      <c r="DM2045" s="110"/>
      <c r="DN2045" s="110"/>
      <c r="DO2045" s="110"/>
      <c r="DP2045" s="110"/>
      <c r="DQ2045" s="110"/>
      <c r="DR2045" s="110"/>
      <c r="DS2045" s="110"/>
      <c r="DT2045" s="110"/>
      <c r="DU2045" s="497"/>
      <c r="DV2045" s="497"/>
      <c r="DW2045" s="497"/>
      <c r="DX2045" s="497"/>
      <c r="DY2045" s="497"/>
      <c r="DZ2045" s="497"/>
      <c r="EA2045" s="288">
        <v>0.92870299999999995</v>
      </c>
      <c r="EB2045" s="111">
        <v>0.35519800000000001</v>
      </c>
      <c r="EC2045" s="111">
        <v>1.40328E-2</v>
      </c>
      <c r="ED2045" s="492">
        <v>0.27228999999999998</v>
      </c>
      <c r="EE2045" s="111">
        <v>0.27189999999999998</v>
      </c>
      <c r="EF2045" s="111">
        <v>0.25006</v>
      </c>
      <c r="EG2045" s="99">
        <v>-51.589300000000001</v>
      </c>
      <c r="EH2045" s="99">
        <v>-93.253600000000006</v>
      </c>
      <c r="EI2045" s="99">
        <v>15.157500000000001</v>
      </c>
      <c r="EJ2045" s="99">
        <v>66.771100000000004</v>
      </c>
      <c r="EK2045" s="99">
        <v>114.98</v>
      </c>
      <c r="EL2045" s="99">
        <v>97.861199999999997</v>
      </c>
      <c r="EM2045" s="99">
        <v>0.31237399999999999</v>
      </c>
      <c r="EN2045" s="99">
        <v>0.40473599999999998</v>
      </c>
      <c r="EO2045" s="99">
        <v>0.56903300000000001</v>
      </c>
      <c r="EP2045" s="99">
        <v>0.45321400000000001</v>
      </c>
      <c r="EQ2045" s="99">
        <v>0.442942</v>
      </c>
      <c r="ER2045" s="99">
        <v>0.41982799999999998</v>
      </c>
      <c r="ES2045" s="99">
        <v>0</v>
      </c>
      <c r="ET2045" s="99">
        <v>1.8212600000000001</v>
      </c>
      <c r="EU2045" s="99">
        <v>1.03546</v>
      </c>
      <c r="EV2045" s="99">
        <v>1.4283600000000001</v>
      </c>
      <c r="EW2045" s="99">
        <v>0.839009</v>
      </c>
      <c r="EX2045" s="119">
        <v>-2.23054</v>
      </c>
      <c r="EY2045" s="121"/>
      <c r="EZ2045" s="287"/>
      <c r="FA2045" s="83"/>
      <c r="FB2045" s="126"/>
      <c r="FC2045" s="116"/>
      <c r="FD2045" s="116"/>
      <c r="FE2045" s="116"/>
      <c r="FF2045" s="116"/>
      <c r="FG2045" s="116"/>
      <c r="FH2045" s="116"/>
      <c r="FI2045" s="116"/>
      <c r="FJ2045" s="116"/>
      <c r="FK2045" s="116"/>
      <c r="FL2045" s="116"/>
      <c r="FM2045" s="116"/>
      <c r="FN2045" s="116"/>
    </row>
    <row r="2046" spans="1:170" s="3" customFormat="1" ht="15" customHeight="1" x14ac:dyDescent="0.2">
      <c r="A2046" s="463">
        <v>20150817</v>
      </c>
      <c r="B2046" s="463">
        <v>10</v>
      </c>
      <c r="C2046" s="464">
        <v>35</v>
      </c>
      <c r="D2046" s="464">
        <v>1</v>
      </c>
      <c r="E2046" s="464">
        <v>13</v>
      </c>
      <c r="F2046" s="464">
        <v>10</v>
      </c>
      <c r="G2046" s="467">
        <v>2</v>
      </c>
      <c r="H2046" s="435">
        <v>0</v>
      </c>
      <c r="I2046" s="465">
        <v>8755</v>
      </c>
      <c r="J2046" s="101" t="s">
        <v>1979</v>
      </c>
      <c r="K2046" s="466" t="str">
        <f>IF(B2046=2,"Z:\Data\MOOG\HeTao\raw\",IF(B2046=5,"Z:\Data\MOOG\Polo\raw\",IF(B2046=10,"Z:\Data\MOOG\Messi\raw\","")))</f>
        <v>Z:\Data\MOOG\Messi\raw\</v>
      </c>
      <c r="L2046" s="462" t="s">
        <v>7622</v>
      </c>
      <c r="M2046" s="569" t="str">
        <f>IF(NOT(ISERROR(FIND("Training_dt",W2046))),"'Plot Psychometric_HH_dt_yuchen'",IF(NOT(ISERROR(FIND("Training",W2046))),"'Plot Psychometric_HH'",IF(NOT(ISERROR(FIND("1DAT",W2046))),"'Plot Tuning Azimuth_HH'",IF(NOT(ISERROR(FIND("HD_dt",W2046))),"'Plot HeadingDiscimination_PSTH_HH_dt_yuchen'",IF(NOT(ISERROR(FIND("HD",W2046))),"'Plot HeadingDiscimination_PSTH_HH'",IF(NOT(ISERROR(FIND("MemSac",W2046))),"'Memory Saccade Analysis_HH'",IF(NOT(ISERROR(FIND("DelSac",W2046))),"'Memory Saccade Analysis_HH'",IF(NOT(ISERROR(FIND("u-stim",W2046))),"'Plot Microstim_HH'",""))))))))</f>
        <v>'Memory Saccade Analysis_HH'</v>
      </c>
      <c r="N2046" s="573">
        <v>1</v>
      </c>
      <c r="O2046" s="584">
        <v>-1</v>
      </c>
      <c r="P2046" s="590">
        <v>4</v>
      </c>
      <c r="Q2046" s="590">
        <f>IF(B2046=2,60,310)</f>
        <v>310</v>
      </c>
      <c r="R2046" s="590">
        <v>5</v>
      </c>
      <c r="S2046" s="590">
        <f>IF(B2046=2,60,-190)</f>
        <v>-190</v>
      </c>
      <c r="T2046" s="590">
        <v>1</v>
      </c>
      <c r="U2046" s="590">
        <f>IF(Z2046&lt;&gt;"",IF(NOT(ISERROR(FIND("SU",Z2046))),VALUE(RIGHT(Z2046,1))+4,IF(NOT(ISERROR(FIND("MU20",Z2046))),20,IF(NOT(ISERROR(FIND("MU21",Z2046))),21,IF(NOT(ISERROR(FIND("MU2",Z2046))),2,1)))),"")</f>
        <v>5</v>
      </c>
      <c r="V2046" s="583"/>
      <c r="W2046" s="468" t="s">
        <v>2172</v>
      </c>
      <c r="X2046" s="192"/>
      <c r="Y2046" s="219">
        <f>IF(NOT(ISERROR(FIND("MU=SU",X2046))),1,IF(Z2046&lt;&gt;"",IF(NOT(ISERROR(FIND("SU",Z2046))),1,0),""))</f>
        <v>1</v>
      </c>
      <c r="Z2046" s="217" t="s">
        <v>43</v>
      </c>
      <c r="AA2046" s="218">
        <v>4717</v>
      </c>
      <c r="AB2046" s="77">
        <v>8.9929699999999997</v>
      </c>
      <c r="AC2046" s="78" t="s">
        <v>7623</v>
      </c>
      <c r="AD2046" s="199" t="s">
        <v>7625</v>
      </c>
      <c r="AE2046" s="91"/>
      <c r="AF2046" s="79"/>
      <c r="AG2046" s="79"/>
      <c r="AH2046" s="80"/>
      <c r="AI2046" s="81"/>
      <c r="AJ2046" s="81"/>
      <c r="AK2046" s="81"/>
      <c r="AL2046" s="81"/>
      <c r="AM2046" s="114"/>
      <c r="AN2046" s="82"/>
      <c r="AO2046" s="83"/>
      <c r="AP2046" s="83"/>
      <c r="AQ2046" s="83"/>
      <c r="AR2046" s="84"/>
      <c r="AS2046" s="85"/>
      <c r="AT2046" s="85"/>
      <c r="AU2046" s="85"/>
      <c r="AV2046" s="85"/>
      <c r="AW2046" s="104"/>
      <c r="AX2046" s="86"/>
      <c r="AY2046" s="87"/>
      <c r="AZ2046" s="87"/>
      <c r="BA2046" s="87"/>
      <c r="BB2046" s="88"/>
      <c r="BC2046" s="89"/>
      <c r="BD2046" s="89"/>
      <c r="BE2046" s="89"/>
      <c r="BF2046" s="89"/>
      <c r="BG2046" s="115"/>
      <c r="BH2046" s="90"/>
      <c r="BI2046" s="251"/>
      <c r="BJ2046" s="252"/>
      <c r="BK2046" s="252"/>
      <c r="BL2046" s="230"/>
      <c r="BM2046" s="230"/>
      <c r="BN2046" s="230"/>
      <c r="BO2046" s="231"/>
      <c r="BP2046" s="231"/>
      <c r="BQ2046" s="231"/>
      <c r="BR2046" s="232"/>
      <c r="BS2046" s="232"/>
      <c r="BT2046" s="232"/>
      <c r="BU2046" s="230"/>
      <c r="BV2046" s="230"/>
      <c r="BW2046" s="231"/>
      <c r="BX2046" s="231"/>
      <c r="BY2046" s="232"/>
      <c r="BZ2046" s="235"/>
      <c r="CA2046" s="257"/>
      <c r="CB2046" s="233"/>
      <c r="CC2046" s="230"/>
      <c r="CD2046" s="230"/>
      <c r="CE2046" s="230"/>
      <c r="CF2046" s="230"/>
      <c r="CG2046" s="230"/>
      <c r="CH2046" s="230"/>
      <c r="CI2046" s="230"/>
      <c r="CJ2046" s="231"/>
      <c r="CK2046" s="231"/>
      <c r="CL2046" s="231"/>
      <c r="CM2046" s="231"/>
      <c r="CN2046" s="231"/>
      <c r="CO2046" s="231"/>
      <c r="CP2046" s="231"/>
      <c r="CQ2046" s="231"/>
      <c r="CR2046" s="232"/>
      <c r="CS2046" s="232"/>
      <c r="CT2046" s="232"/>
      <c r="CU2046" s="232"/>
      <c r="CV2046" s="232"/>
      <c r="CW2046" s="232"/>
      <c r="CX2046" s="232"/>
      <c r="CY2046" s="234"/>
      <c r="CZ2046" s="106"/>
      <c r="DA2046" s="106"/>
      <c r="DB2046" s="106">
        <v>5</v>
      </c>
      <c r="DC2046" s="106">
        <v>0.3</v>
      </c>
      <c r="DD2046" s="106"/>
      <c r="DE2046" s="106"/>
      <c r="DF2046" s="92"/>
      <c r="DG2046" s="107"/>
      <c r="DH2046" s="107"/>
      <c r="DI2046" s="107"/>
      <c r="DJ2046" s="107"/>
      <c r="DK2046" s="107"/>
      <c r="DL2046" s="107"/>
      <c r="DM2046" s="110"/>
      <c r="DN2046" s="110"/>
      <c r="DO2046" s="110"/>
      <c r="DP2046" s="110"/>
      <c r="DQ2046" s="110"/>
      <c r="DR2046" s="110"/>
      <c r="DS2046" s="110"/>
      <c r="DT2046" s="110"/>
      <c r="DU2046" s="497"/>
      <c r="DV2046" s="497"/>
      <c r="DW2046" s="497"/>
      <c r="DX2046" s="497"/>
      <c r="DY2046" s="497"/>
      <c r="DZ2046" s="497"/>
      <c r="EA2046" s="288">
        <v>0.31289</v>
      </c>
      <c r="EB2046" s="111">
        <v>3.022E-2</v>
      </c>
      <c r="EC2046" s="111">
        <v>5.6788699999999998E-2</v>
      </c>
      <c r="ED2046" s="492">
        <v>7.5411800000000001E-2</v>
      </c>
      <c r="EE2046" s="111">
        <v>0.235786</v>
      </c>
      <c r="EF2046" s="111">
        <v>7.6316200000000006E-5</v>
      </c>
      <c r="EG2046" s="99">
        <v>-36.614199999999997</v>
      </c>
      <c r="EH2046" s="99">
        <v>55.705399999999997</v>
      </c>
      <c r="EI2046" s="99">
        <v>163.226</v>
      </c>
      <c r="EJ2046" s="99">
        <v>138.64400000000001</v>
      </c>
      <c r="EK2046" s="99">
        <v>125.607</v>
      </c>
      <c r="EL2046" s="99">
        <v>-61.084600000000002</v>
      </c>
      <c r="EM2046" s="99">
        <v>0.46125100000000002</v>
      </c>
      <c r="EN2046" s="99">
        <v>0.52784600000000004</v>
      </c>
      <c r="EO2046" s="99">
        <v>0.47308299999999998</v>
      </c>
      <c r="EP2046" s="99">
        <v>0.49904700000000002</v>
      </c>
      <c r="EQ2046" s="99">
        <v>0.43625199999999997</v>
      </c>
      <c r="ER2046" s="99">
        <v>0.58704500000000004</v>
      </c>
      <c r="ES2046" s="99">
        <v>0</v>
      </c>
      <c r="ET2046" s="99">
        <v>1.8241400000000001</v>
      </c>
      <c r="EU2046" s="99">
        <v>-4.08209</v>
      </c>
      <c r="EV2046" s="99">
        <v>-4.8909000000000002</v>
      </c>
      <c r="EW2046" s="99">
        <v>1.49498</v>
      </c>
      <c r="EX2046" s="119">
        <v>1.5772699999999999</v>
      </c>
      <c r="EY2046" s="121"/>
      <c r="EZ2046" s="287"/>
      <c r="FA2046" s="83"/>
      <c r="FB2046" s="126"/>
      <c r="FC2046" s="116"/>
      <c r="FD2046" s="116"/>
      <c r="FE2046" s="116"/>
      <c r="FF2046" s="116"/>
      <c r="FG2046" s="116"/>
      <c r="FH2046" s="116"/>
      <c r="FI2046" s="116"/>
      <c r="FJ2046" s="116"/>
      <c r="FK2046" s="116"/>
      <c r="FL2046" s="116"/>
      <c r="FM2046" s="116"/>
      <c r="FN2046" s="116"/>
    </row>
    <row r="2047" spans="1:170" s="3" customFormat="1" ht="15" customHeight="1" x14ac:dyDescent="0.2">
      <c r="A2047" s="463">
        <v>20150817</v>
      </c>
      <c r="B2047" s="463">
        <v>10</v>
      </c>
      <c r="C2047" s="464">
        <v>35</v>
      </c>
      <c r="D2047" s="464">
        <v>1</v>
      </c>
      <c r="E2047" s="464">
        <v>13</v>
      </c>
      <c r="F2047" s="464">
        <v>10</v>
      </c>
      <c r="G2047" s="467">
        <v>2</v>
      </c>
      <c r="H2047" s="435">
        <v>0</v>
      </c>
      <c r="I2047" s="465">
        <v>9020</v>
      </c>
      <c r="J2047" s="101" t="s">
        <v>1979</v>
      </c>
      <c r="K2047" s="466" t="str">
        <f>IF(B2047=2,"Z:\Data\MOOG\HeTao\raw\",IF(B2047=5,"Z:\Data\MOOG\Polo\raw\",IF(B2047=10,"Z:\Data\MOOG\Messi\raw\","")))</f>
        <v>Z:\Data\MOOG\Messi\raw\</v>
      </c>
      <c r="L2047" s="462" t="s">
        <v>7624</v>
      </c>
      <c r="M2047" s="569" t="str">
        <f>IF(NOT(ISERROR(FIND("Training_dt",W2047))),"'Plot Psychometric_HH_dt_yuchen'",IF(NOT(ISERROR(FIND("Training",W2047))),"'Plot Psychometric_HH'",IF(NOT(ISERROR(FIND("1DAT",W2047))),"'Plot Tuning Azimuth_HH'",IF(NOT(ISERROR(FIND("HD_dt",W2047))),"'Plot HeadingDiscimination_PSTH_HH_dt_yuchen'",IF(NOT(ISERROR(FIND("HD",W2047))),"'Plot HeadingDiscimination_PSTH_HH'",IF(NOT(ISERROR(FIND("MemSac",W2047))),"'Memory Saccade Analysis_HH'",IF(NOT(ISERROR(FIND("DelSac",W2047))),"'Memory Saccade Analysis_HH'",IF(NOT(ISERROR(FIND("u-stim",W2047))),"'Plot Microstim_HH'",""))))))))</f>
        <v>'Memory Saccade Analysis_HH'</v>
      </c>
      <c r="N2047" s="573">
        <v>1</v>
      </c>
      <c r="O2047" s="584">
        <v>-1</v>
      </c>
      <c r="P2047" s="590">
        <v>4</v>
      </c>
      <c r="Q2047" s="590">
        <f>IF(B2047=2,60,310)</f>
        <v>310</v>
      </c>
      <c r="R2047" s="590">
        <v>5</v>
      </c>
      <c r="S2047" s="590">
        <f>IF(B2047=2,60,-190)</f>
        <v>-190</v>
      </c>
      <c r="T2047" s="590">
        <v>1</v>
      </c>
      <c r="U2047" s="590">
        <f>IF(Z2047&lt;&gt;"",IF(NOT(ISERROR(FIND("SU",Z2047))),VALUE(RIGHT(Z2047,1))+4,IF(NOT(ISERROR(FIND("MU20",Z2047))),20,IF(NOT(ISERROR(FIND("MU21",Z2047))),21,IF(NOT(ISERROR(FIND("MU2",Z2047))),2,1)))),"")</f>
        <v>5</v>
      </c>
      <c r="V2047" s="583"/>
      <c r="W2047" s="468" t="s">
        <v>2172</v>
      </c>
      <c r="X2047" s="192"/>
      <c r="Y2047" s="219">
        <f>IF(NOT(ISERROR(FIND("MU=SU",X2047))),1,IF(Z2047&lt;&gt;"",IF(NOT(ISERROR(FIND("SU",Z2047))),1,0),""))</f>
        <v>1</v>
      </c>
      <c r="Z2047" s="217" t="s">
        <v>43</v>
      </c>
      <c r="AA2047" s="218">
        <v>3067</v>
      </c>
      <c r="AB2047" s="77">
        <v>17.5288</v>
      </c>
      <c r="AC2047" s="78" t="s">
        <v>7626</v>
      </c>
      <c r="AD2047" s="199"/>
      <c r="AE2047" s="91"/>
      <c r="AF2047" s="79"/>
      <c r="AG2047" s="79"/>
      <c r="AH2047" s="80"/>
      <c r="AI2047" s="81"/>
      <c r="AJ2047" s="81"/>
      <c r="AK2047" s="81"/>
      <c r="AL2047" s="81"/>
      <c r="AM2047" s="114"/>
      <c r="AN2047" s="82"/>
      <c r="AO2047" s="83"/>
      <c r="AP2047" s="83"/>
      <c r="AQ2047" s="83"/>
      <c r="AR2047" s="84"/>
      <c r="AS2047" s="85"/>
      <c r="AT2047" s="85"/>
      <c r="AU2047" s="85"/>
      <c r="AV2047" s="85"/>
      <c r="AW2047" s="104"/>
      <c r="AX2047" s="86"/>
      <c r="AY2047" s="87"/>
      <c r="AZ2047" s="87"/>
      <c r="BA2047" s="87"/>
      <c r="BB2047" s="88"/>
      <c r="BC2047" s="89"/>
      <c r="BD2047" s="89"/>
      <c r="BE2047" s="89"/>
      <c r="BF2047" s="89"/>
      <c r="BG2047" s="115"/>
      <c r="BH2047" s="90"/>
      <c r="BI2047" s="251"/>
      <c r="BJ2047" s="252"/>
      <c r="BK2047" s="252"/>
      <c r="BL2047" s="230"/>
      <c r="BM2047" s="230"/>
      <c r="BN2047" s="230"/>
      <c r="BO2047" s="231"/>
      <c r="BP2047" s="231"/>
      <c r="BQ2047" s="231"/>
      <c r="BR2047" s="232"/>
      <c r="BS2047" s="232"/>
      <c r="BT2047" s="232"/>
      <c r="BU2047" s="230"/>
      <c r="BV2047" s="230"/>
      <c r="BW2047" s="231"/>
      <c r="BX2047" s="231"/>
      <c r="BY2047" s="232"/>
      <c r="BZ2047" s="235"/>
      <c r="CA2047" s="257"/>
      <c r="CB2047" s="233"/>
      <c r="CC2047" s="230"/>
      <c r="CD2047" s="230"/>
      <c r="CE2047" s="230"/>
      <c r="CF2047" s="230"/>
      <c r="CG2047" s="230"/>
      <c r="CH2047" s="230"/>
      <c r="CI2047" s="230"/>
      <c r="CJ2047" s="231"/>
      <c r="CK2047" s="231"/>
      <c r="CL2047" s="231"/>
      <c r="CM2047" s="231"/>
      <c r="CN2047" s="231"/>
      <c r="CO2047" s="231"/>
      <c r="CP2047" s="231"/>
      <c r="CQ2047" s="231"/>
      <c r="CR2047" s="232"/>
      <c r="CS2047" s="232"/>
      <c r="CT2047" s="232"/>
      <c r="CU2047" s="232"/>
      <c r="CV2047" s="232"/>
      <c r="CW2047" s="232"/>
      <c r="CX2047" s="232"/>
      <c r="CY2047" s="234"/>
      <c r="CZ2047" s="106"/>
      <c r="DA2047" s="106"/>
      <c r="DB2047" s="106">
        <v>12</v>
      </c>
      <c r="DC2047" s="106">
        <v>0.7</v>
      </c>
      <c r="DD2047" s="106"/>
      <c r="DE2047" s="106"/>
      <c r="DF2047" s="92"/>
      <c r="DG2047" s="107"/>
      <c r="DH2047" s="107"/>
      <c r="DI2047" s="107"/>
      <c r="DJ2047" s="107"/>
      <c r="DK2047" s="107"/>
      <c r="DL2047" s="107"/>
      <c r="DM2047" s="110"/>
      <c r="DN2047" s="110"/>
      <c r="DO2047" s="110"/>
      <c r="DP2047" s="110"/>
      <c r="DQ2047" s="110"/>
      <c r="DR2047" s="110"/>
      <c r="DS2047" s="110"/>
      <c r="DT2047" s="110"/>
      <c r="DU2047" s="497"/>
      <c r="DV2047" s="497"/>
      <c r="DW2047" s="497"/>
      <c r="DX2047" s="497"/>
      <c r="DY2047" s="497"/>
      <c r="DZ2047" s="497"/>
      <c r="EA2047" s="288">
        <v>0.45595400000000003</v>
      </c>
      <c r="EB2047" s="111">
        <v>9.0151900000000004E-4</v>
      </c>
      <c r="EC2047" s="111">
        <v>4.4804499999999997E-2</v>
      </c>
      <c r="ED2047" s="492">
        <v>0.10974</v>
      </c>
      <c r="EE2047" s="111">
        <v>7.9741499999999993E-3</v>
      </c>
      <c r="EF2047" s="111">
        <v>4.6528900000000001E-6</v>
      </c>
      <c r="EG2047" s="99">
        <v>-84.838700000000003</v>
      </c>
      <c r="EH2047" s="99">
        <v>-136</v>
      </c>
      <c r="EI2047" s="99">
        <v>-151.59100000000001</v>
      </c>
      <c r="EJ2047" s="99">
        <v>-141.32499999999999</v>
      </c>
      <c r="EK2047" s="99">
        <v>-152.654</v>
      </c>
      <c r="EL2047" s="99">
        <v>57.225499999999997</v>
      </c>
      <c r="EM2047" s="99">
        <v>0.38650299999999999</v>
      </c>
      <c r="EN2047" s="99">
        <v>0.62532699999999997</v>
      </c>
      <c r="EO2047" s="99">
        <v>0.51242699999999997</v>
      </c>
      <c r="EP2047" s="99">
        <v>0.49080000000000001</v>
      </c>
      <c r="EQ2047" s="99">
        <v>0.55108400000000002</v>
      </c>
      <c r="ER2047" s="99">
        <v>0.64548399999999995</v>
      </c>
      <c r="ES2047" s="99">
        <v>0</v>
      </c>
      <c r="ET2047" s="99">
        <v>-2.8984899999999998</v>
      </c>
      <c r="EU2047" s="99">
        <v>-1.93445</v>
      </c>
      <c r="EV2047" s="99">
        <v>-2.1243400000000001</v>
      </c>
      <c r="EW2047" s="99">
        <v>-3.7383600000000001</v>
      </c>
      <c r="EX2047" s="119">
        <v>-2.3142200000000002</v>
      </c>
      <c r="EY2047" s="121"/>
      <c r="EZ2047" s="287"/>
      <c r="FA2047" s="83"/>
      <c r="FB2047" s="126"/>
      <c r="FC2047" s="116"/>
      <c r="FD2047" s="116"/>
      <c r="FE2047" s="116"/>
      <c r="FF2047" s="116"/>
      <c r="FG2047" s="116"/>
      <c r="FH2047" s="116"/>
      <c r="FI2047" s="116"/>
      <c r="FJ2047" s="116"/>
      <c r="FK2047" s="116"/>
      <c r="FL2047" s="116"/>
      <c r="FM2047" s="116"/>
      <c r="FN2047" s="116"/>
    </row>
    <row r="2048" spans="1:170" s="3" customFormat="1" ht="15" customHeight="1" x14ac:dyDescent="0.2">
      <c r="A2048" s="463">
        <v>20150817</v>
      </c>
      <c r="B2048" s="463">
        <v>10</v>
      </c>
      <c r="C2048" s="464">
        <v>35</v>
      </c>
      <c r="D2048" s="464">
        <v>1</v>
      </c>
      <c r="E2048" s="464">
        <v>13</v>
      </c>
      <c r="F2048" s="464">
        <v>10</v>
      </c>
      <c r="G2048" s="467">
        <v>2</v>
      </c>
      <c r="H2048" s="435">
        <v>0</v>
      </c>
      <c r="I2048" s="465">
        <v>9020</v>
      </c>
      <c r="J2048" s="101" t="s">
        <v>1979</v>
      </c>
      <c r="K2048" s="466" t="str">
        <f>IF(B2048=2,"Z:\Data\MOOG\HeTao\raw\",IF(B2048=5,"Z:\Data\MOOG\Polo\raw\",IF(B2048=10,"Z:\Data\MOOG\Messi\raw\","")))</f>
        <v>Z:\Data\MOOG\Messi\raw\</v>
      </c>
      <c r="L2048" s="462" t="s">
        <v>7624</v>
      </c>
      <c r="M2048" s="569" t="str">
        <f>IF(NOT(ISERROR(FIND("Training_dt",W2048))),"'Plot Psychometric_HH_dt_yuchen'",IF(NOT(ISERROR(FIND("Training",W2048))),"'Plot Psychometric_HH'",IF(NOT(ISERROR(FIND("1DAT",W2048))),"'Plot Tuning Azimuth_HH'",IF(NOT(ISERROR(FIND("HD_dt",W2048))),"'Plot HeadingDiscimination_PSTH_HH_dt_yuchen'",IF(NOT(ISERROR(FIND("HD",W2048))),"'Plot HeadingDiscimination_PSTH_HH'",IF(NOT(ISERROR(FIND("MemSac",W2048))),"'Memory Saccade Analysis_HH'",IF(NOT(ISERROR(FIND("DelSac",W2048))),"'Memory Saccade Analysis_HH'",IF(NOT(ISERROR(FIND("u-stim",W2048))),"'Plot Microstim_HH'",""))))))))</f>
        <v>'Memory Saccade Analysis_HH'</v>
      </c>
      <c r="N2048" s="573">
        <v>1</v>
      </c>
      <c r="O2048" s="584">
        <v>-1</v>
      </c>
      <c r="P2048" s="590">
        <v>4</v>
      </c>
      <c r="Q2048" s="590">
        <f>IF(B2048=2,60,310)</f>
        <v>310</v>
      </c>
      <c r="R2048" s="590">
        <v>5</v>
      </c>
      <c r="S2048" s="590">
        <f>IF(B2048=2,60,-190)</f>
        <v>-190</v>
      </c>
      <c r="T2048" s="590">
        <v>1</v>
      </c>
      <c r="U2048" s="590">
        <f>IF(Z2048&lt;&gt;"",IF(NOT(ISERROR(FIND("SU",Z2048))),VALUE(RIGHT(Z2048,1))+4,IF(NOT(ISERROR(FIND("MU20",Z2048))),20,IF(NOT(ISERROR(FIND("MU21",Z2048))),21,IF(NOT(ISERROR(FIND("MU2",Z2048))),2,1)))),"")</f>
        <v>20</v>
      </c>
      <c r="V2048" s="583"/>
      <c r="W2048" s="468" t="s">
        <v>2172</v>
      </c>
      <c r="X2048" s="192"/>
      <c r="Y2048" s="219">
        <f>IF(NOT(ISERROR(FIND("MU=SU",X2048))),1,IF(Z2048&lt;&gt;"",IF(NOT(ISERROR(FIND("SU",Z2048))),1,0),""))</f>
        <v>0</v>
      </c>
      <c r="Z2048" s="217" t="s">
        <v>3147</v>
      </c>
      <c r="AA2048" s="218">
        <v>26368</v>
      </c>
      <c r="AB2048" s="77" t="s">
        <v>70</v>
      </c>
      <c r="AC2048" s="78" t="s">
        <v>70</v>
      </c>
      <c r="AD2048" s="199"/>
      <c r="AE2048" s="91"/>
      <c r="AF2048" s="79"/>
      <c r="AG2048" s="79"/>
      <c r="AH2048" s="80"/>
      <c r="AI2048" s="81"/>
      <c r="AJ2048" s="81"/>
      <c r="AK2048" s="81"/>
      <c r="AL2048" s="81"/>
      <c r="AM2048" s="114"/>
      <c r="AN2048" s="82"/>
      <c r="AO2048" s="83"/>
      <c r="AP2048" s="83"/>
      <c r="AQ2048" s="83"/>
      <c r="AR2048" s="84"/>
      <c r="AS2048" s="85"/>
      <c r="AT2048" s="85"/>
      <c r="AU2048" s="85"/>
      <c r="AV2048" s="85"/>
      <c r="AW2048" s="104"/>
      <c r="AX2048" s="86"/>
      <c r="AY2048" s="87"/>
      <c r="AZ2048" s="87"/>
      <c r="BA2048" s="87"/>
      <c r="BB2048" s="88"/>
      <c r="BC2048" s="89"/>
      <c r="BD2048" s="89"/>
      <c r="BE2048" s="89"/>
      <c r="BF2048" s="89"/>
      <c r="BG2048" s="115"/>
      <c r="BH2048" s="90"/>
      <c r="BI2048" s="251"/>
      <c r="BJ2048" s="252"/>
      <c r="BK2048" s="252"/>
      <c r="BL2048" s="230"/>
      <c r="BM2048" s="230"/>
      <c r="BN2048" s="230"/>
      <c r="BO2048" s="231"/>
      <c r="BP2048" s="231"/>
      <c r="BQ2048" s="231"/>
      <c r="BR2048" s="232"/>
      <c r="BS2048" s="232"/>
      <c r="BT2048" s="232"/>
      <c r="BU2048" s="230"/>
      <c r="BV2048" s="230"/>
      <c r="BW2048" s="231"/>
      <c r="BX2048" s="231"/>
      <c r="BY2048" s="232"/>
      <c r="BZ2048" s="235"/>
      <c r="CA2048" s="257"/>
      <c r="CB2048" s="233"/>
      <c r="CC2048" s="230"/>
      <c r="CD2048" s="230"/>
      <c r="CE2048" s="230"/>
      <c r="CF2048" s="230"/>
      <c r="CG2048" s="230"/>
      <c r="CH2048" s="230"/>
      <c r="CI2048" s="230"/>
      <c r="CJ2048" s="231"/>
      <c r="CK2048" s="231"/>
      <c r="CL2048" s="231"/>
      <c r="CM2048" s="231"/>
      <c r="CN2048" s="231"/>
      <c r="CO2048" s="231"/>
      <c r="CP2048" s="231"/>
      <c r="CQ2048" s="231"/>
      <c r="CR2048" s="232"/>
      <c r="CS2048" s="232"/>
      <c r="CT2048" s="232"/>
      <c r="CU2048" s="232"/>
      <c r="CV2048" s="232"/>
      <c r="CW2048" s="232"/>
      <c r="CX2048" s="232"/>
      <c r="CY2048" s="234"/>
      <c r="CZ2048" s="106"/>
      <c r="DA2048" s="106"/>
      <c r="DB2048" s="106">
        <v>12</v>
      </c>
      <c r="DC2048" s="106">
        <v>0.8</v>
      </c>
      <c r="DD2048" s="106"/>
      <c r="DE2048" s="106"/>
      <c r="DF2048" s="92"/>
      <c r="DG2048" s="107"/>
      <c r="DH2048" s="107"/>
      <c r="DI2048" s="107"/>
      <c r="DJ2048" s="107"/>
      <c r="DK2048" s="107"/>
      <c r="DL2048" s="107"/>
      <c r="DM2048" s="110"/>
      <c r="DN2048" s="110"/>
      <c r="DO2048" s="110"/>
      <c r="DP2048" s="110"/>
      <c r="DQ2048" s="110"/>
      <c r="DR2048" s="110"/>
      <c r="DS2048" s="110"/>
      <c r="DT2048" s="110"/>
      <c r="DU2048" s="497"/>
      <c r="DV2048" s="497"/>
      <c r="DW2048" s="497"/>
      <c r="DX2048" s="497"/>
      <c r="DY2048" s="497"/>
      <c r="DZ2048" s="497"/>
      <c r="EA2048" s="288">
        <v>0.127079</v>
      </c>
      <c r="EB2048" s="111">
        <v>0.103896</v>
      </c>
      <c r="EC2048" s="111">
        <v>5.1367499999999998E-3</v>
      </c>
      <c r="ED2048" s="492">
        <v>6.19284E-4</v>
      </c>
      <c r="EE2048" s="111">
        <v>5.4737800000000003E-5</v>
      </c>
      <c r="EF2048" s="111">
        <v>2.0657399999999999E-2</v>
      </c>
      <c r="EG2048" s="99">
        <v>-53.133699999999997</v>
      </c>
      <c r="EH2048" s="99">
        <v>-97.144099999999995</v>
      </c>
      <c r="EI2048" s="99">
        <v>93.124300000000005</v>
      </c>
      <c r="EJ2048" s="99">
        <v>107.30800000000001</v>
      </c>
      <c r="EK2048" s="99">
        <v>110.33499999999999</v>
      </c>
      <c r="EL2048" s="99">
        <v>-16.4773</v>
      </c>
      <c r="EM2048" s="99">
        <v>0.48804999999999998</v>
      </c>
      <c r="EN2048" s="99">
        <v>0.439218</v>
      </c>
      <c r="EO2048" s="99">
        <v>0.58632899999999999</v>
      </c>
      <c r="EP2048" s="99">
        <v>0.61387199999999997</v>
      </c>
      <c r="EQ2048" s="99">
        <v>0.60806199999999999</v>
      </c>
      <c r="ER2048" s="99">
        <v>0.55557900000000005</v>
      </c>
      <c r="ES2048" s="99">
        <v>0</v>
      </c>
      <c r="ET2048" s="99">
        <v>2.4986600000000001</v>
      </c>
      <c r="EU2048" s="99">
        <v>2.6564399999999999</v>
      </c>
      <c r="EV2048" s="99">
        <v>6.55349</v>
      </c>
      <c r="EW2048" s="99">
        <v>6.4167500000000004</v>
      </c>
      <c r="EX2048" s="119">
        <v>-3.7532000000000001</v>
      </c>
      <c r="EY2048" s="121"/>
      <c r="EZ2048" s="287"/>
      <c r="FA2048" s="83"/>
      <c r="FB2048" s="126"/>
      <c r="FC2048" s="116"/>
      <c r="FD2048" s="116"/>
      <c r="FE2048" s="116"/>
      <c r="FF2048" s="116"/>
      <c r="FG2048" s="116"/>
      <c r="FH2048" s="116"/>
      <c r="FI2048" s="116"/>
      <c r="FJ2048" s="116"/>
      <c r="FK2048" s="116"/>
      <c r="FL2048" s="116"/>
      <c r="FM2048" s="116"/>
      <c r="FN2048" s="116"/>
    </row>
    <row r="2049" spans="1:170" s="3" customFormat="1" ht="15" customHeight="1" x14ac:dyDescent="0.2">
      <c r="A2049" s="463">
        <v>20150817</v>
      </c>
      <c r="B2049" s="463">
        <v>10</v>
      </c>
      <c r="C2049" s="464">
        <v>35</v>
      </c>
      <c r="D2049" s="464">
        <v>1</v>
      </c>
      <c r="E2049" s="464">
        <v>13</v>
      </c>
      <c r="F2049" s="464">
        <v>10</v>
      </c>
      <c r="G2049" s="467">
        <v>2</v>
      </c>
      <c r="H2049" s="435">
        <v>0</v>
      </c>
      <c r="I2049" s="465">
        <v>9611</v>
      </c>
      <c r="J2049" s="101" t="s">
        <v>1979</v>
      </c>
      <c r="K2049" s="466" t="str">
        <f>IF(B2049=2,"Z:\Data\MOOG\HeTao\raw\",IF(B2049=5,"Z:\Data\MOOG\Polo\raw\",IF(B2049=10,"Z:\Data\MOOG\Messi\raw\","")))</f>
        <v>Z:\Data\MOOG\Messi\raw\</v>
      </c>
      <c r="L2049" s="462" t="s">
        <v>7627</v>
      </c>
      <c r="M2049" s="569" t="str">
        <f>IF(NOT(ISERROR(FIND("Training_dt",W2049))),"'Plot Psychometric_HH_dt_yuchen'",IF(NOT(ISERROR(FIND("Training",W2049))),"'Plot Psychometric_HH'",IF(NOT(ISERROR(FIND("1DAT",W2049))),"'Plot Tuning Azimuth_HH'",IF(NOT(ISERROR(FIND("HD_dt",W2049))),"'Plot HeadingDiscimination_PSTH_HH_dt_yuchen'",IF(NOT(ISERROR(FIND("HD",W2049))),"'Plot HeadingDiscimination_PSTH_HH'",IF(NOT(ISERROR(FIND("MemSac",W2049))),"'Memory Saccade Analysis_HH'",IF(NOT(ISERROR(FIND("DelSac",W2049))),"'Memory Saccade Analysis_HH'",IF(NOT(ISERROR(FIND("u-stim",W2049))),"'Plot Microstim_HH'",""))))))))</f>
        <v>'Memory Saccade Analysis_HH'</v>
      </c>
      <c r="N2049" s="573">
        <v>1</v>
      </c>
      <c r="O2049" s="584">
        <v>-1</v>
      </c>
      <c r="P2049" s="590">
        <v>4</v>
      </c>
      <c r="Q2049" s="590">
        <f>IF(B2049=2,60,310)</f>
        <v>310</v>
      </c>
      <c r="R2049" s="590">
        <v>5</v>
      </c>
      <c r="S2049" s="590">
        <f>IF(B2049=2,60,-190)</f>
        <v>-190</v>
      </c>
      <c r="T2049" s="590">
        <v>1</v>
      </c>
      <c r="U2049" s="590">
        <f>IF(Z2049&lt;&gt;"",IF(NOT(ISERROR(FIND("SU",Z2049))),VALUE(RIGHT(Z2049,1))+4,IF(NOT(ISERROR(FIND("MU20",Z2049))),20,IF(NOT(ISERROR(FIND("MU21",Z2049))),21,IF(NOT(ISERROR(FIND("MU2",Z2049))),2,1)))),"")</f>
        <v>5</v>
      </c>
      <c r="V2049" s="583"/>
      <c r="W2049" s="468" t="s">
        <v>2172</v>
      </c>
      <c r="X2049" s="192"/>
      <c r="Y2049" s="219">
        <f>IF(NOT(ISERROR(FIND("MU=SU",X2049))),1,IF(Z2049&lt;&gt;"",IF(NOT(ISERROR(FIND("SU",Z2049))),1,0),""))</f>
        <v>1</v>
      </c>
      <c r="Z2049" s="217" t="s">
        <v>43</v>
      </c>
      <c r="AA2049" s="218">
        <v>9398</v>
      </c>
      <c r="AB2049" s="77">
        <v>12.0807</v>
      </c>
      <c r="AC2049" s="78" t="s">
        <v>7628</v>
      </c>
      <c r="AD2049" s="199"/>
      <c r="AE2049" s="91"/>
      <c r="AF2049" s="79"/>
      <c r="AG2049" s="79"/>
      <c r="AH2049" s="80"/>
      <c r="AI2049" s="81"/>
      <c r="AJ2049" s="81"/>
      <c r="AK2049" s="81"/>
      <c r="AL2049" s="81"/>
      <c r="AM2049" s="114"/>
      <c r="AN2049" s="82"/>
      <c r="AO2049" s="83"/>
      <c r="AP2049" s="83"/>
      <c r="AQ2049" s="83"/>
      <c r="AR2049" s="84"/>
      <c r="AS2049" s="85"/>
      <c r="AT2049" s="85"/>
      <c r="AU2049" s="85"/>
      <c r="AV2049" s="85"/>
      <c r="AW2049" s="104"/>
      <c r="AX2049" s="86"/>
      <c r="AY2049" s="87"/>
      <c r="AZ2049" s="87"/>
      <c r="BA2049" s="87"/>
      <c r="BB2049" s="88"/>
      <c r="BC2049" s="89"/>
      <c r="BD2049" s="89"/>
      <c r="BE2049" s="89"/>
      <c r="BF2049" s="89"/>
      <c r="BG2049" s="115"/>
      <c r="BH2049" s="90"/>
      <c r="BI2049" s="251"/>
      <c r="BJ2049" s="252"/>
      <c r="BK2049" s="252"/>
      <c r="BL2049" s="230"/>
      <c r="BM2049" s="230"/>
      <c r="BN2049" s="230"/>
      <c r="BO2049" s="231"/>
      <c r="BP2049" s="231"/>
      <c r="BQ2049" s="231"/>
      <c r="BR2049" s="232"/>
      <c r="BS2049" s="232"/>
      <c r="BT2049" s="232"/>
      <c r="BU2049" s="230"/>
      <c r="BV2049" s="230"/>
      <c r="BW2049" s="231"/>
      <c r="BX2049" s="231"/>
      <c r="BY2049" s="232"/>
      <c r="BZ2049" s="235"/>
      <c r="CA2049" s="257"/>
      <c r="CB2049" s="233"/>
      <c r="CC2049" s="230"/>
      <c r="CD2049" s="230"/>
      <c r="CE2049" s="230"/>
      <c r="CF2049" s="230"/>
      <c r="CG2049" s="230"/>
      <c r="CH2049" s="230"/>
      <c r="CI2049" s="230"/>
      <c r="CJ2049" s="231"/>
      <c r="CK2049" s="231"/>
      <c r="CL2049" s="231"/>
      <c r="CM2049" s="231"/>
      <c r="CN2049" s="231"/>
      <c r="CO2049" s="231"/>
      <c r="CP2049" s="231"/>
      <c r="CQ2049" s="231"/>
      <c r="CR2049" s="232"/>
      <c r="CS2049" s="232"/>
      <c r="CT2049" s="232"/>
      <c r="CU2049" s="232"/>
      <c r="CV2049" s="232"/>
      <c r="CW2049" s="232"/>
      <c r="CX2049" s="232"/>
      <c r="CY2049" s="234"/>
      <c r="CZ2049" s="106"/>
      <c r="DA2049" s="106"/>
      <c r="DB2049" s="106">
        <v>10</v>
      </c>
      <c r="DC2049" s="106">
        <v>0.8</v>
      </c>
      <c r="DD2049" s="106"/>
      <c r="DE2049" s="106"/>
      <c r="DF2049" s="92"/>
      <c r="DG2049" s="107"/>
      <c r="DH2049" s="107"/>
      <c r="DI2049" s="107"/>
      <c r="DJ2049" s="107"/>
      <c r="DK2049" s="107"/>
      <c r="DL2049" s="107"/>
      <c r="DM2049" s="110"/>
      <c r="DN2049" s="110"/>
      <c r="DO2049" s="110"/>
      <c r="DP2049" s="110"/>
      <c r="DQ2049" s="110"/>
      <c r="DR2049" s="110"/>
      <c r="DS2049" s="110"/>
      <c r="DT2049" s="110"/>
      <c r="DU2049" s="497"/>
      <c r="DV2049" s="497"/>
      <c r="DW2049" s="497"/>
      <c r="DX2049" s="497"/>
      <c r="DY2049" s="497"/>
      <c r="DZ2049" s="497"/>
      <c r="EA2049" s="288">
        <v>0.20552300000000001</v>
      </c>
      <c r="EB2049" s="111">
        <v>0.47026800000000002</v>
      </c>
      <c r="EC2049" s="111">
        <v>0.31858799999999998</v>
      </c>
      <c r="ED2049" s="99">
        <v>2.3931399999999999E-4</v>
      </c>
      <c r="EE2049" s="111">
        <v>3.7153400000000002E-5</v>
      </c>
      <c r="EF2049" s="111">
        <v>5.0426799999999999E-4</v>
      </c>
      <c r="EG2049" s="99">
        <v>-48.684399999999997</v>
      </c>
      <c r="EH2049" s="99">
        <v>-25.413</v>
      </c>
      <c r="EI2049" s="99">
        <v>42.473500000000001</v>
      </c>
      <c r="EJ2049" s="99">
        <v>35.584200000000003</v>
      </c>
      <c r="EK2049" s="99">
        <v>19.4817</v>
      </c>
      <c r="EL2049" s="99">
        <v>112.703</v>
      </c>
      <c r="EM2049" s="99">
        <v>0.45921299999999998</v>
      </c>
      <c r="EN2049" s="99">
        <v>0.373415</v>
      </c>
      <c r="EO2049" s="99">
        <v>0.42455999999999999</v>
      </c>
      <c r="EP2049" s="99">
        <v>0.62423799999999996</v>
      </c>
      <c r="EQ2049" s="99">
        <v>0.61248199999999997</v>
      </c>
      <c r="ER2049" s="99">
        <v>0.58499000000000001</v>
      </c>
      <c r="ES2049" s="99">
        <v>0</v>
      </c>
      <c r="ET2049" s="99">
        <v>-1.96827</v>
      </c>
      <c r="EU2049" s="99">
        <v>2.1376200000000001</v>
      </c>
      <c r="EV2049" s="99">
        <v>5.4015199999999997</v>
      </c>
      <c r="EW2049" s="99">
        <v>7.23184</v>
      </c>
      <c r="EX2049" s="119">
        <v>3.0505200000000001</v>
      </c>
      <c r="EY2049" s="121"/>
      <c r="EZ2049" s="287"/>
      <c r="FA2049" s="83"/>
      <c r="FB2049" s="126"/>
      <c r="FC2049" s="116"/>
      <c r="FD2049" s="116"/>
      <c r="FE2049" s="116"/>
      <c r="FF2049" s="116"/>
      <c r="FG2049" s="116"/>
      <c r="FH2049" s="116"/>
      <c r="FI2049" s="116"/>
      <c r="FJ2049" s="116"/>
      <c r="FK2049" s="116"/>
      <c r="FL2049" s="116"/>
      <c r="FM2049" s="116"/>
      <c r="FN2049" s="116"/>
    </row>
    <row r="2050" spans="1:170" s="3" customFormat="1" ht="15" customHeight="1" x14ac:dyDescent="0.2">
      <c r="A2050" s="463">
        <v>20150817</v>
      </c>
      <c r="B2050" s="463">
        <v>10</v>
      </c>
      <c r="C2050" s="464">
        <v>35</v>
      </c>
      <c r="D2050" s="464">
        <v>1</v>
      </c>
      <c r="E2050" s="464">
        <v>13</v>
      </c>
      <c r="F2050" s="464">
        <v>10</v>
      </c>
      <c r="G2050" s="467">
        <v>2</v>
      </c>
      <c r="H2050" s="435">
        <v>0</v>
      </c>
      <c r="I2050" s="465">
        <v>9611</v>
      </c>
      <c r="J2050" s="101" t="s">
        <v>1979</v>
      </c>
      <c r="K2050" s="466" t="str">
        <f>IF(B2050=2,"Z:\Data\MOOG\HeTao\raw\",IF(B2050=5,"Z:\Data\MOOG\Polo\raw\",IF(B2050=10,"Z:\Data\MOOG\Messi\raw\","")))</f>
        <v>Z:\Data\MOOG\Messi\raw\</v>
      </c>
      <c r="L2050" s="462" t="s">
        <v>7630</v>
      </c>
      <c r="M2050" s="569" t="str">
        <f>IF(NOT(ISERROR(FIND("Training_dt",W2050))),"'Plot Psychometric_HH_dt_yuchen'",IF(NOT(ISERROR(FIND("Training",W2050))),"'Plot Psychometric_HH'",IF(NOT(ISERROR(FIND("1DAT",W2050))),"'Plot Tuning Azimuth_HH'",IF(NOT(ISERROR(FIND("HD_dt",W2050))),"'Plot HeadingDiscimination_PSTH_HH_dt_yuchen'",IF(NOT(ISERROR(FIND("HD",W2050))),"'Plot HeadingDiscimination_PSTH_HH'",IF(NOT(ISERROR(FIND("MemSac",W2050))),"'Memory Saccade Analysis_HH'",IF(NOT(ISERROR(FIND("DelSac",W2050))),"'Memory Saccade Analysis_HH'",IF(NOT(ISERROR(FIND("u-stim",W2050))),"'Plot Microstim_HH'",""))))))))</f>
        <v>'Memory Saccade Analysis_HH'</v>
      </c>
      <c r="N2050" s="573">
        <v>1</v>
      </c>
      <c r="O2050" s="584">
        <v>-1</v>
      </c>
      <c r="P2050" s="590">
        <v>4</v>
      </c>
      <c r="Q2050" s="590">
        <f>IF(B2050=2,60,310)</f>
        <v>310</v>
      </c>
      <c r="R2050" s="590">
        <v>5</v>
      </c>
      <c r="S2050" s="590">
        <f>IF(B2050=2,60,-190)</f>
        <v>-190</v>
      </c>
      <c r="T2050" s="590">
        <v>1</v>
      </c>
      <c r="U2050" s="590">
        <f>IF(Z2050&lt;&gt;"",IF(NOT(ISERROR(FIND("SU",Z2050))),VALUE(RIGHT(Z2050,1))+4,IF(NOT(ISERROR(FIND("MU20",Z2050))),20,IF(NOT(ISERROR(FIND("MU21",Z2050))),21,IF(NOT(ISERROR(FIND("MU2",Z2050))),2,1)))),"")</f>
        <v>5</v>
      </c>
      <c r="V2050" s="583"/>
      <c r="W2050" s="468" t="s">
        <v>3863</v>
      </c>
      <c r="X2050" s="192"/>
      <c r="Y2050" s="219">
        <f>IF(NOT(ISERROR(FIND("MU=SU",X2050))),1,IF(Z2050&lt;&gt;"",IF(NOT(ISERROR(FIND("SU",Z2050))),1,0),""))</f>
        <v>1</v>
      </c>
      <c r="Z2050" s="217" t="s">
        <v>43</v>
      </c>
      <c r="AA2050" s="218">
        <v>9331</v>
      </c>
      <c r="AB2050" s="77">
        <v>12.747999999999999</v>
      </c>
      <c r="AC2050" s="78" t="s">
        <v>7632</v>
      </c>
      <c r="AD2050" s="199"/>
      <c r="AE2050" s="91"/>
      <c r="AF2050" s="79"/>
      <c r="AG2050" s="79"/>
      <c r="AH2050" s="80"/>
      <c r="AI2050" s="81"/>
      <c r="AJ2050" s="81"/>
      <c r="AK2050" s="81"/>
      <c r="AL2050" s="81"/>
      <c r="AM2050" s="114"/>
      <c r="AN2050" s="82"/>
      <c r="AO2050" s="83"/>
      <c r="AP2050" s="83"/>
      <c r="AQ2050" s="83"/>
      <c r="AR2050" s="84"/>
      <c r="AS2050" s="85"/>
      <c r="AT2050" s="85"/>
      <c r="AU2050" s="85"/>
      <c r="AV2050" s="85"/>
      <c r="AW2050" s="104"/>
      <c r="AX2050" s="86"/>
      <c r="AY2050" s="87"/>
      <c r="AZ2050" s="87"/>
      <c r="BA2050" s="87"/>
      <c r="BB2050" s="88"/>
      <c r="BC2050" s="89"/>
      <c r="BD2050" s="89"/>
      <c r="BE2050" s="89"/>
      <c r="BF2050" s="89"/>
      <c r="BG2050" s="115"/>
      <c r="BH2050" s="90"/>
      <c r="BI2050" s="251"/>
      <c r="BJ2050" s="252"/>
      <c r="BK2050" s="252"/>
      <c r="BL2050" s="230"/>
      <c r="BM2050" s="230"/>
      <c r="BN2050" s="230"/>
      <c r="BO2050" s="231"/>
      <c r="BP2050" s="231"/>
      <c r="BQ2050" s="231"/>
      <c r="BR2050" s="232"/>
      <c r="BS2050" s="232"/>
      <c r="BT2050" s="232"/>
      <c r="BU2050" s="230"/>
      <c r="BV2050" s="230"/>
      <c r="BW2050" s="231"/>
      <c r="BX2050" s="231"/>
      <c r="BY2050" s="232"/>
      <c r="BZ2050" s="235"/>
      <c r="CA2050" s="257"/>
      <c r="CB2050" s="233"/>
      <c r="CC2050" s="230"/>
      <c r="CD2050" s="230"/>
      <c r="CE2050" s="230"/>
      <c r="CF2050" s="230"/>
      <c r="CG2050" s="230"/>
      <c r="CH2050" s="230"/>
      <c r="CI2050" s="230"/>
      <c r="CJ2050" s="231"/>
      <c r="CK2050" s="231"/>
      <c r="CL2050" s="231"/>
      <c r="CM2050" s="231"/>
      <c r="CN2050" s="231"/>
      <c r="CO2050" s="231"/>
      <c r="CP2050" s="231"/>
      <c r="CQ2050" s="231"/>
      <c r="CR2050" s="232"/>
      <c r="CS2050" s="232"/>
      <c r="CT2050" s="232"/>
      <c r="CU2050" s="232"/>
      <c r="CV2050" s="232"/>
      <c r="CW2050" s="232"/>
      <c r="CX2050" s="232"/>
      <c r="CY2050" s="234"/>
      <c r="CZ2050" s="106"/>
      <c r="DA2050" s="106">
        <v>30</v>
      </c>
      <c r="DB2050" s="106">
        <v>10</v>
      </c>
      <c r="DC2050" s="106">
        <v>0.9</v>
      </c>
      <c r="DD2050" s="106"/>
      <c r="DE2050" s="106"/>
      <c r="DF2050" s="92"/>
      <c r="DG2050" s="107"/>
      <c r="DH2050" s="107"/>
      <c r="DI2050" s="107"/>
      <c r="DJ2050" s="107"/>
      <c r="DK2050" s="107"/>
      <c r="DL2050" s="107"/>
      <c r="DM2050" s="110"/>
      <c r="DN2050" s="110"/>
      <c r="DO2050" s="110"/>
      <c r="DP2050" s="110"/>
      <c r="DQ2050" s="110"/>
      <c r="DR2050" s="110"/>
      <c r="DS2050" s="110"/>
      <c r="DT2050" s="110"/>
      <c r="DU2050" s="497"/>
      <c r="DV2050" s="497"/>
      <c r="DW2050" s="497"/>
      <c r="DX2050" s="497"/>
      <c r="DY2050" s="497"/>
      <c r="DZ2050" s="497"/>
      <c r="EA2050" s="288">
        <v>0.50511899999999998</v>
      </c>
      <c r="EB2050" s="111">
        <v>0.46098899999999998</v>
      </c>
      <c r="EC2050" s="111">
        <v>6.3504800000000004E-4</v>
      </c>
      <c r="ED2050" s="501">
        <v>1.6136700000000001E-8</v>
      </c>
      <c r="EE2050" s="111">
        <v>6.2144000000000004E-7</v>
      </c>
      <c r="EF2050" s="111">
        <v>0.41459499999999999</v>
      </c>
      <c r="EG2050" s="99">
        <v>90</v>
      </c>
      <c r="EH2050" s="99">
        <v>-90</v>
      </c>
      <c r="EI2050" s="99">
        <v>90</v>
      </c>
      <c r="EJ2050" s="99">
        <v>90</v>
      </c>
      <c r="EK2050" s="99">
        <v>90</v>
      </c>
      <c r="EL2050" s="99">
        <v>90</v>
      </c>
      <c r="EM2050" s="99">
        <v>9.6156199999999997E-2</v>
      </c>
      <c r="EN2050" s="99">
        <v>0.105353</v>
      </c>
      <c r="EO2050" s="99">
        <v>0.37058099999999999</v>
      </c>
      <c r="EP2050" s="99">
        <v>0.53012400000000004</v>
      </c>
      <c r="EQ2050" s="99">
        <v>0.48567500000000002</v>
      </c>
      <c r="ER2050" s="99">
        <v>0.11537500000000001</v>
      </c>
      <c r="ES2050" s="99">
        <v>0</v>
      </c>
      <c r="ET2050" s="99">
        <v>-4.3136300000000002E-2</v>
      </c>
      <c r="EU2050" s="99">
        <v>3.09226</v>
      </c>
      <c r="EV2050" s="99">
        <v>6.1684900000000003</v>
      </c>
      <c r="EW2050" s="99">
        <v>6.67319</v>
      </c>
      <c r="EX2050" s="119">
        <v>0.70096499999999995</v>
      </c>
      <c r="EY2050" s="121"/>
      <c r="EZ2050" s="287"/>
      <c r="FA2050" s="83"/>
      <c r="FB2050" s="126"/>
      <c r="FC2050" s="116"/>
      <c r="FD2050" s="116"/>
      <c r="FE2050" s="116"/>
      <c r="FF2050" s="116"/>
      <c r="FG2050" s="116"/>
      <c r="FH2050" s="116"/>
      <c r="FI2050" s="116"/>
      <c r="FJ2050" s="116"/>
      <c r="FK2050" s="116"/>
      <c r="FL2050" s="116"/>
      <c r="FM2050" s="116"/>
      <c r="FN2050" s="116"/>
    </row>
    <row r="2051" spans="1:170" s="3" customFormat="1" ht="15" customHeight="1" x14ac:dyDescent="0.2">
      <c r="A2051" s="463">
        <v>20150817</v>
      </c>
      <c r="B2051" s="463">
        <v>10</v>
      </c>
      <c r="C2051" s="464">
        <v>35</v>
      </c>
      <c r="D2051" s="464">
        <v>1</v>
      </c>
      <c r="E2051" s="464">
        <v>13</v>
      </c>
      <c r="F2051" s="464">
        <v>10</v>
      </c>
      <c r="G2051" s="467">
        <v>2</v>
      </c>
      <c r="H2051" s="435">
        <v>0</v>
      </c>
      <c r="I2051" s="465">
        <v>9611</v>
      </c>
      <c r="J2051" s="101" t="s">
        <v>1979</v>
      </c>
      <c r="K2051" s="466" t="str">
        <f>IF(B2051=2,"Z:\Data\MOOG\HeTao\raw\",IF(B2051=5,"Z:\Data\MOOG\Polo\raw\",IF(B2051=10,"Z:\Data\MOOG\Messi\raw\","")))</f>
        <v>Z:\Data\MOOG\Messi\raw\</v>
      </c>
      <c r="L2051" s="462" t="s">
        <v>7631</v>
      </c>
      <c r="M2051" s="569" t="str">
        <f>IF(NOT(ISERROR(FIND("Training_dt",W2051))),"'Plot Psychometric_HH_dt_yuchen'",IF(NOT(ISERROR(FIND("Training",W2051))),"'Plot Psychometric_HH'",IF(NOT(ISERROR(FIND("1DAT",W2051))),"'Plot Tuning Azimuth_HH'",IF(NOT(ISERROR(FIND("HD_dt",W2051))),"'Plot HeadingDiscimination_PSTH_HH_dt_yuchen'",IF(NOT(ISERROR(FIND("HD",W2051))),"'Plot HeadingDiscimination_PSTH_HH'",IF(NOT(ISERROR(FIND("MemSac",W2051))),"'Memory Saccade Analysis_HH'",IF(NOT(ISERROR(FIND("DelSac",W2051))),"'Memory Saccade Analysis_HH'",IF(NOT(ISERROR(FIND("u-stim",W2051))),"'Plot Microstim_HH'",""))))))))</f>
        <v>'Plot HeadingDiscimination_PSTH_HH'</v>
      </c>
      <c r="N2051" s="573">
        <v>1</v>
      </c>
      <c r="O2051" s="584">
        <v>-1</v>
      </c>
      <c r="P2051" s="590">
        <v>4</v>
      </c>
      <c r="Q2051" s="590">
        <f>IF(B2051=2,60,310)</f>
        <v>310</v>
      </c>
      <c r="R2051" s="590">
        <v>5</v>
      </c>
      <c r="S2051" s="590">
        <f>IF(B2051=2,60,-190)</f>
        <v>-190</v>
      </c>
      <c r="T2051" s="590">
        <v>1</v>
      </c>
      <c r="U2051" s="590">
        <f>IF(Z2051&lt;&gt;"",IF(NOT(ISERROR(FIND("SU",Z2051))),VALUE(RIGHT(Z2051,1))+4,IF(NOT(ISERROR(FIND("MU20",Z2051))),20,IF(NOT(ISERROR(FIND("MU21",Z2051))),21,IF(NOT(ISERROR(FIND("MU2",Z2051))),2,1)))),"")</f>
        <v>5</v>
      </c>
      <c r="V2051" s="583"/>
      <c r="W2051" s="468" t="s">
        <v>1986</v>
      </c>
      <c r="X2051" s="192"/>
      <c r="Y2051" s="219">
        <f>IF(NOT(ISERROR(FIND("MU=SU",X2051))),1,IF(Z2051&lt;&gt;"",IF(NOT(ISERROR(FIND("SU",Z2051))),1,0),""))</f>
        <v>1</v>
      </c>
      <c r="Z2051" s="217" t="s">
        <v>43</v>
      </c>
      <c r="AA2051" s="218">
        <v>114317</v>
      </c>
      <c r="AB2051" s="77">
        <v>13.9899</v>
      </c>
      <c r="AC2051" s="78" t="s">
        <v>7633</v>
      </c>
      <c r="AD2051" s="199"/>
      <c r="AE2051" s="91"/>
      <c r="AF2051" s="79"/>
      <c r="AG2051" s="79"/>
      <c r="AH2051" s="80"/>
      <c r="AI2051" s="81"/>
      <c r="AJ2051" s="81"/>
      <c r="AK2051" s="81"/>
      <c r="AL2051" s="81"/>
      <c r="AM2051" s="114"/>
      <c r="AN2051" s="82"/>
      <c r="AO2051" s="83"/>
      <c r="AP2051" s="83"/>
      <c r="AQ2051" s="83"/>
      <c r="AR2051" s="84"/>
      <c r="AS2051" s="85"/>
      <c r="AT2051" s="85"/>
      <c r="AU2051" s="85"/>
      <c r="AV2051" s="85"/>
      <c r="AW2051" s="104"/>
      <c r="AX2051" s="86"/>
      <c r="AY2051" s="87"/>
      <c r="AZ2051" s="87"/>
      <c r="BA2051" s="87"/>
      <c r="BB2051" s="88"/>
      <c r="BC2051" s="89"/>
      <c r="BD2051" s="89"/>
      <c r="BE2051" s="89"/>
      <c r="BF2051" s="89"/>
      <c r="BG2051" s="115"/>
      <c r="BH2051" s="90"/>
      <c r="BI2051" s="251"/>
      <c r="BJ2051" s="252"/>
      <c r="BK2051" s="252"/>
      <c r="BL2051" s="230"/>
      <c r="BM2051" s="230"/>
      <c r="BN2051" s="230"/>
      <c r="BO2051" s="231"/>
      <c r="BP2051" s="231"/>
      <c r="BQ2051" s="231"/>
      <c r="BR2051" s="232"/>
      <c r="BS2051" s="232"/>
      <c r="BT2051" s="232"/>
      <c r="BU2051" s="230"/>
      <c r="BV2051" s="230"/>
      <c r="BW2051" s="231"/>
      <c r="BX2051" s="231"/>
      <c r="BY2051" s="232"/>
      <c r="BZ2051" s="235"/>
      <c r="CA2051" s="257"/>
      <c r="CB2051" s="233"/>
      <c r="CC2051" s="230"/>
      <c r="CD2051" s="230"/>
      <c r="CE2051" s="230"/>
      <c r="CF2051" s="230"/>
      <c r="CG2051" s="230"/>
      <c r="CH2051" s="230"/>
      <c r="CI2051" s="230"/>
      <c r="CJ2051" s="231"/>
      <c r="CK2051" s="231"/>
      <c r="CL2051" s="231"/>
      <c r="CM2051" s="231"/>
      <c r="CN2051" s="231"/>
      <c r="CO2051" s="231"/>
      <c r="CP2051" s="231"/>
      <c r="CQ2051" s="231"/>
      <c r="CR2051" s="232"/>
      <c r="CS2051" s="232"/>
      <c r="CT2051" s="232"/>
      <c r="CU2051" s="232"/>
      <c r="CV2051" s="232"/>
      <c r="CW2051" s="232"/>
      <c r="CX2051" s="232"/>
      <c r="CY2051" s="234"/>
      <c r="CZ2051" s="106">
        <v>1</v>
      </c>
      <c r="DA2051" s="106">
        <v>30</v>
      </c>
      <c r="DB2051" s="106">
        <v>10</v>
      </c>
      <c r="DC2051" s="106">
        <v>0.9</v>
      </c>
      <c r="DD2051" s="106" t="s">
        <v>3029</v>
      </c>
      <c r="DE2051" s="498">
        <v>6</v>
      </c>
      <c r="DF2051" s="490">
        <v>6</v>
      </c>
      <c r="DG2051" s="107">
        <v>14</v>
      </c>
      <c r="DH2051" s="107" t="s">
        <v>7138</v>
      </c>
      <c r="DI2051" s="107">
        <v>3.6012900000000001</v>
      </c>
      <c r="DJ2051" s="107">
        <v>1.9868399999999999</v>
      </c>
      <c r="DK2051" s="107">
        <v>2.7745899999999999</v>
      </c>
      <c r="DL2051" s="107">
        <v>-0.58314600000000005</v>
      </c>
      <c r="DM2051" s="110">
        <v>1.2417100000000001</v>
      </c>
      <c r="DN2051" s="110">
        <v>0.85735799999999995</v>
      </c>
      <c r="DO2051" s="110">
        <v>0.60060999999999998</v>
      </c>
      <c r="DP2051" s="110">
        <v>0.66310999999999998</v>
      </c>
      <c r="DQ2051" s="110">
        <v>0.54575300000000004</v>
      </c>
      <c r="DR2051" s="110">
        <v>0.84909000000000001</v>
      </c>
      <c r="DS2051" s="110">
        <v>0.59456500000000001</v>
      </c>
      <c r="DT2051" s="110">
        <v>0.80869599999999997</v>
      </c>
      <c r="DU2051" s="497">
        <v>0.34798499999999999</v>
      </c>
      <c r="DV2051" s="497">
        <v>2E-3</v>
      </c>
      <c r="DW2051" s="497">
        <v>0.48938999999999999</v>
      </c>
      <c r="DX2051" s="497">
        <v>0</v>
      </c>
      <c r="DY2051" s="497">
        <v>0.72436400000000001</v>
      </c>
      <c r="DZ2051" s="497">
        <v>0</v>
      </c>
      <c r="EA2051" s="288"/>
      <c r="EB2051" s="111"/>
      <c r="EC2051" s="501"/>
      <c r="ED2051" s="99"/>
      <c r="EE2051" s="501"/>
      <c r="EF2051" s="501"/>
      <c r="EG2051" s="99"/>
      <c r="EH2051" s="99"/>
      <c r="EI2051" s="99"/>
      <c r="EJ2051" s="99"/>
      <c r="EK2051" s="99"/>
      <c r="EL2051" s="99"/>
      <c r="EM2051" s="99"/>
      <c r="EN2051" s="99"/>
      <c r="EO2051" s="99"/>
      <c r="EP2051" s="99"/>
      <c r="EQ2051" s="99"/>
      <c r="ER2051" s="99"/>
      <c r="ES2051" s="99"/>
      <c r="ET2051" s="99"/>
      <c r="EU2051" s="99"/>
      <c r="EV2051" s="99"/>
      <c r="EW2051" s="99"/>
      <c r="EX2051" s="119"/>
      <c r="EY2051" s="121"/>
      <c r="EZ2051" s="524"/>
      <c r="FA2051" s="83">
        <v>14</v>
      </c>
      <c r="FB2051" s="126">
        <v>13</v>
      </c>
      <c r="FC2051" s="505">
        <v>3.6012900000000001</v>
      </c>
      <c r="FD2051" s="505">
        <v>1.9868399999999999</v>
      </c>
      <c r="FE2051" s="116">
        <v>2.7745899999999999</v>
      </c>
      <c r="FF2051" s="116">
        <v>-0.58314600000000005</v>
      </c>
      <c r="FG2051" s="116">
        <v>1.2417100000000001</v>
      </c>
      <c r="FH2051" s="116">
        <v>0.85735799999999995</v>
      </c>
      <c r="FI2051" s="116" t="s">
        <v>7719</v>
      </c>
      <c r="FJ2051" s="116" t="s">
        <v>7720</v>
      </c>
      <c r="FK2051" s="116" t="s">
        <v>7721</v>
      </c>
      <c r="FL2051" s="116" t="s">
        <v>7722</v>
      </c>
      <c r="FM2051" s="116" t="s">
        <v>7723</v>
      </c>
      <c r="FN2051" s="116" t="s">
        <v>7724</v>
      </c>
    </row>
    <row r="2052" spans="1:170" s="3" customFormat="1" ht="15" customHeight="1" x14ac:dyDescent="0.2">
      <c r="A2052" s="463">
        <v>20150818</v>
      </c>
      <c r="B2052" s="463">
        <v>10</v>
      </c>
      <c r="C2052" s="464">
        <v>36</v>
      </c>
      <c r="D2052" s="464">
        <v>1</v>
      </c>
      <c r="E2052" s="464">
        <v>14</v>
      </c>
      <c r="F2052" s="464">
        <v>10</v>
      </c>
      <c r="G2052" s="467">
        <v>2</v>
      </c>
      <c r="H2052" s="435">
        <v>0.1</v>
      </c>
      <c r="I2052" s="465">
        <v>6147</v>
      </c>
      <c r="J2052" s="101" t="s">
        <v>1979</v>
      </c>
      <c r="K2052" s="466" t="str">
        <f>IF(B2052=2,"Z:\Data\MOOG\HeTao\raw\",IF(B2052=5,"Z:\Data\MOOG\Polo\raw\",IF(B2052=10,"Z:\Data\MOOG\Messi\raw\","")))</f>
        <v>Z:\Data\MOOG\Messi\raw\</v>
      </c>
      <c r="L2052" s="462" t="s">
        <v>7629</v>
      </c>
      <c r="M2052" s="569" t="str">
        <f>IF(NOT(ISERROR(FIND("Training_dt",W2052))),"'Plot Psychometric_HH_dt_yuchen'",IF(NOT(ISERROR(FIND("Training",W2052))),"'Plot Psychometric_HH'",IF(NOT(ISERROR(FIND("1DAT",W2052))),"'Plot Tuning Azimuth_HH'",IF(NOT(ISERROR(FIND("HD_dt",W2052))),"'Plot HeadingDiscimination_PSTH_HH_dt_yuchen'",IF(NOT(ISERROR(FIND("HD",W2052))),"'Plot HeadingDiscimination_PSTH_HH'",IF(NOT(ISERROR(FIND("MemSac",W2052))),"'Memory Saccade Analysis_HH'",IF(NOT(ISERROR(FIND("DelSac",W2052))),"'Memory Saccade Analysis_HH'",IF(NOT(ISERROR(FIND("u-stim",W2052))),"'Plot Microstim_HH'",""))))))))</f>
        <v>'Memory Saccade Analysis_HH'</v>
      </c>
      <c r="N2052" s="573">
        <v>1</v>
      </c>
      <c r="O2052" s="584">
        <v>-1</v>
      </c>
      <c r="P2052" s="590">
        <v>4</v>
      </c>
      <c r="Q2052" s="590">
        <f>IF(B2052=2,60,310)</f>
        <v>310</v>
      </c>
      <c r="R2052" s="590">
        <v>5</v>
      </c>
      <c r="S2052" s="590">
        <f>IF(B2052=2,60,-190)</f>
        <v>-190</v>
      </c>
      <c r="T2052" s="590">
        <v>1</v>
      </c>
      <c r="U2052" s="590">
        <f>IF(Z2052&lt;&gt;"",IF(NOT(ISERROR(FIND("SU",Z2052))),VALUE(RIGHT(Z2052,1))+4,IF(NOT(ISERROR(FIND("MU20",Z2052))),20,IF(NOT(ISERROR(FIND("MU21",Z2052))),21,IF(NOT(ISERROR(FIND("MU2",Z2052))),2,1)))),"")</f>
        <v>5</v>
      </c>
      <c r="V2052" s="583"/>
      <c r="W2052" s="468" t="s">
        <v>2172</v>
      </c>
      <c r="X2052" s="192"/>
      <c r="Y2052" s="219">
        <f>IF(NOT(ISERROR(FIND("MU=SU",X2052))),1,IF(Z2052&lt;&gt;"",IF(NOT(ISERROR(FIND("SU",Z2052))),1,0),""))</f>
        <v>1</v>
      </c>
      <c r="Z2052" s="217" t="s">
        <v>43</v>
      </c>
      <c r="AA2052" s="218">
        <v>1160</v>
      </c>
      <c r="AB2052" s="77">
        <v>9.0790199999999999</v>
      </c>
      <c r="AC2052" s="78" t="s">
        <v>7634</v>
      </c>
      <c r="AD2052" s="199"/>
      <c r="AE2052" s="91"/>
      <c r="AF2052" s="79"/>
      <c r="AG2052" s="79"/>
      <c r="AH2052" s="80"/>
      <c r="AI2052" s="81"/>
      <c r="AJ2052" s="81"/>
      <c r="AK2052" s="81"/>
      <c r="AL2052" s="81"/>
      <c r="AM2052" s="114"/>
      <c r="AN2052" s="82"/>
      <c r="AO2052" s="83"/>
      <c r="AP2052" s="83"/>
      <c r="AQ2052" s="83"/>
      <c r="AR2052" s="84"/>
      <c r="AS2052" s="85"/>
      <c r="AT2052" s="85"/>
      <c r="AU2052" s="85"/>
      <c r="AV2052" s="85"/>
      <c r="AW2052" s="104"/>
      <c r="AX2052" s="86"/>
      <c r="AY2052" s="87"/>
      <c r="AZ2052" s="87"/>
      <c r="BA2052" s="87"/>
      <c r="BB2052" s="88"/>
      <c r="BC2052" s="89"/>
      <c r="BD2052" s="89"/>
      <c r="BE2052" s="89"/>
      <c r="BF2052" s="89"/>
      <c r="BG2052" s="115"/>
      <c r="BH2052" s="90"/>
      <c r="BI2052" s="251"/>
      <c r="BJ2052" s="252"/>
      <c r="BK2052" s="252"/>
      <c r="BL2052" s="230"/>
      <c r="BM2052" s="230"/>
      <c r="BN2052" s="230"/>
      <c r="BO2052" s="231"/>
      <c r="BP2052" s="231"/>
      <c r="BQ2052" s="231"/>
      <c r="BR2052" s="232"/>
      <c r="BS2052" s="232"/>
      <c r="BT2052" s="232"/>
      <c r="BU2052" s="230"/>
      <c r="BV2052" s="230"/>
      <c r="BW2052" s="231"/>
      <c r="BX2052" s="231"/>
      <c r="BY2052" s="232"/>
      <c r="BZ2052" s="235"/>
      <c r="CA2052" s="257"/>
      <c r="CB2052" s="233"/>
      <c r="CC2052" s="230"/>
      <c r="CD2052" s="230"/>
      <c r="CE2052" s="230"/>
      <c r="CF2052" s="230"/>
      <c r="CG2052" s="230"/>
      <c r="CH2052" s="230"/>
      <c r="CI2052" s="230"/>
      <c r="CJ2052" s="231"/>
      <c r="CK2052" s="231"/>
      <c r="CL2052" s="231"/>
      <c r="CM2052" s="231"/>
      <c r="CN2052" s="231"/>
      <c r="CO2052" s="231"/>
      <c r="CP2052" s="231"/>
      <c r="CQ2052" s="231"/>
      <c r="CR2052" s="232"/>
      <c r="CS2052" s="232"/>
      <c r="CT2052" s="232"/>
      <c r="CU2052" s="232"/>
      <c r="CV2052" s="232"/>
      <c r="CW2052" s="232"/>
      <c r="CX2052" s="232"/>
      <c r="CY2052" s="234"/>
      <c r="CZ2052" s="106"/>
      <c r="DA2052" s="106"/>
      <c r="DB2052" s="106">
        <v>20</v>
      </c>
      <c r="DC2052" s="106">
        <v>1</v>
      </c>
      <c r="DD2052" s="106"/>
      <c r="DE2052" s="106"/>
      <c r="DF2052" s="92"/>
      <c r="DG2052" s="107"/>
      <c r="DH2052" s="107"/>
      <c r="DI2052" s="107"/>
      <c r="DJ2052" s="107"/>
      <c r="DK2052" s="107"/>
      <c r="DL2052" s="107"/>
      <c r="DM2052" s="110"/>
      <c r="DN2052" s="110"/>
      <c r="DO2052" s="110"/>
      <c r="DP2052" s="110"/>
      <c r="DQ2052" s="110"/>
      <c r="DR2052" s="110"/>
      <c r="DS2052" s="110"/>
      <c r="DT2052" s="110"/>
      <c r="DU2052" s="497"/>
      <c r="DV2052" s="497"/>
      <c r="DW2052" s="497"/>
      <c r="DX2052" s="497"/>
      <c r="DY2052" s="497"/>
      <c r="DZ2052" s="497"/>
      <c r="EA2052" s="288">
        <v>0.60294599999999998</v>
      </c>
      <c r="EB2052" s="111">
        <v>0.16040599999999999</v>
      </c>
      <c r="EC2052" s="111">
        <v>5.5136399999999999E-11</v>
      </c>
      <c r="ED2052" s="501">
        <v>4.9351000000000004E-6</v>
      </c>
      <c r="EE2052" s="111">
        <v>4.7303499999999997E-7</v>
      </c>
      <c r="EF2052" s="111">
        <v>7.8577000000000004E-3</v>
      </c>
      <c r="EG2052" s="99">
        <v>-74.089299999999994</v>
      </c>
      <c r="EH2052" s="99">
        <v>-31.134</v>
      </c>
      <c r="EI2052" s="99">
        <v>20.116599999999998</v>
      </c>
      <c r="EJ2052" s="99">
        <v>14.0052</v>
      </c>
      <c r="EK2052" s="99">
        <v>12.9701</v>
      </c>
      <c r="EL2052" s="99">
        <v>47.896900000000002</v>
      </c>
      <c r="EM2052" s="99">
        <v>0.33558900000000003</v>
      </c>
      <c r="EN2052" s="99">
        <v>0.439029</v>
      </c>
      <c r="EO2052" s="99">
        <v>0.721719</v>
      </c>
      <c r="EP2052" s="99">
        <v>0.61989799999999995</v>
      </c>
      <c r="EQ2052" s="99">
        <v>0.63961699999999999</v>
      </c>
      <c r="ER2052" s="99">
        <v>0.551423</v>
      </c>
      <c r="ES2052" s="99">
        <v>0</v>
      </c>
      <c r="ET2052" s="99">
        <v>4.3283100000000001</v>
      </c>
      <c r="EU2052" s="99">
        <v>14.736499999999999</v>
      </c>
      <c r="EV2052" s="99">
        <v>17.655100000000001</v>
      </c>
      <c r="EW2052" s="99">
        <v>19.4938</v>
      </c>
      <c r="EX2052" s="119">
        <v>3.1496499999999998</v>
      </c>
      <c r="EY2052" s="121"/>
      <c r="EZ2052" s="287"/>
      <c r="FA2052" s="83"/>
      <c r="FB2052" s="126"/>
      <c r="FC2052" s="116"/>
      <c r="FD2052" s="116"/>
      <c r="FE2052" s="116"/>
      <c r="FF2052" s="116"/>
      <c r="FG2052" s="116"/>
      <c r="FH2052" s="116"/>
      <c r="FI2052" s="116"/>
      <c r="FJ2052" s="116"/>
      <c r="FK2052" s="116"/>
      <c r="FL2052" s="116"/>
      <c r="FM2052" s="116"/>
      <c r="FN2052" s="116"/>
    </row>
    <row r="2053" spans="1:170" s="3" customFormat="1" ht="15" customHeight="1" x14ac:dyDescent="0.2">
      <c r="A2053" s="463">
        <v>20150818</v>
      </c>
      <c r="B2053" s="463">
        <v>10</v>
      </c>
      <c r="C2053" s="464">
        <v>36</v>
      </c>
      <c r="D2053" s="464">
        <v>1</v>
      </c>
      <c r="E2053" s="464">
        <v>14</v>
      </c>
      <c r="F2053" s="464">
        <v>10</v>
      </c>
      <c r="G2053" s="467">
        <v>2</v>
      </c>
      <c r="H2053" s="435">
        <v>0.1</v>
      </c>
      <c r="I2053" s="465">
        <v>6147</v>
      </c>
      <c r="J2053" s="101" t="s">
        <v>1979</v>
      </c>
      <c r="K2053" s="466" t="str">
        <f>IF(B2053=2,"Z:\Data\MOOG\HeTao\raw\",IF(B2053=5,"Z:\Data\MOOG\Polo\raw\",IF(B2053=10,"Z:\Data\MOOG\Messi\raw\","")))</f>
        <v>Z:\Data\MOOG\Messi\raw\</v>
      </c>
      <c r="L2053" s="462" t="s">
        <v>7629</v>
      </c>
      <c r="M2053" s="569" t="str">
        <f>IF(NOT(ISERROR(FIND("Training_dt",W2053))),"'Plot Psychometric_HH_dt_yuchen'",IF(NOT(ISERROR(FIND("Training",W2053))),"'Plot Psychometric_HH'",IF(NOT(ISERROR(FIND("1DAT",W2053))),"'Plot Tuning Azimuth_HH'",IF(NOT(ISERROR(FIND("HD_dt",W2053))),"'Plot HeadingDiscimination_PSTH_HH_dt_yuchen'",IF(NOT(ISERROR(FIND("HD",W2053))),"'Plot HeadingDiscimination_PSTH_HH'",IF(NOT(ISERROR(FIND("MemSac",W2053))),"'Memory Saccade Analysis_HH'",IF(NOT(ISERROR(FIND("DelSac",W2053))),"'Memory Saccade Analysis_HH'",IF(NOT(ISERROR(FIND("u-stim",W2053))),"'Plot Microstim_HH'",""))))))))</f>
        <v>'Memory Saccade Analysis_HH'</v>
      </c>
      <c r="N2053" s="573">
        <v>1</v>
      </c>
      <c r="O2053" s="584">
        <v>-1</v>
      </c>
      <c r="P2053" s="590">
        <v>4</v>
      </c>
      <c r="Q2053" s="590">
        <f>IF(B2053=2,60,310)</f>
        <v>310</v>
      </c>
      <c r="R2053" s="590">
        <v>5</v>
      </c>
      <c r="S2053" s="590">
        <f>IF(B2053=2,60,-190)</f>
        <v>-190</v>
      </c>
      <c r="T2053" s="590">
        <v>1</v>
      </c>
      <c r="U2053" s="590">
        <f>IF(Z2053&lt;&gt;"",IF(NOT(ISERROR(FIND("SU",Z2053))),VALUE(RIGHT(Z2053,1))+4,IF(NOT(ISERROR(FIND("MU20",Z2053))),20,IF(NOT(ISERROR(FIND("MU21",Z2053))),21,IF(NOT(ISERROR(FIND("MU2",Z2053))),2,1)))),"")</f>
        <v>20</v>
      </c>
      <c r="V2053" s="583"/>
      <c r="W2053" s="468" t="s">
        <v>2172</v>
      </c>
      <c r="X2053" s="192"/>
      <c r="Y2053" s="219">
        <f>IF(NOT(ISERROR(FIND("MU=SU",X2053))),1,IF(Z2053&lt;&gt;"",IF(NOT(ISERROR(FIND("SU",Z2053))),1,0),""))</f>
        <v>0</v>
      </c>
      <c r="Z2053" s="217" t="s">
        <v>3147</v>
      </c>
      <c r="AA2053" s="218">
        <v>18509</v>
      </c>
      <c r="AB2053" s="77" t="s">
        <v>70</v>
      </c>
      <c r="AC2053" s="78" t="s">
        <v>70</v>
      </c>
      <c r="AD2053" s="199"/>
      <c r="AE2053" s="91"/>
      <c r="AF2053" s="79"/>
      <c r="AG2053" s="79"/>
      <c r="AH2053" s="80"/>
      <c r="AI2053" s="81"/>
      <c r="AJ2053" s="81"/>
      <c r="AK2053" s="81"/>
      <c r="AL2053" s="81"/>
      <c r="AM2053" s="114"/>
      <c r="AN2053" s="82"/>
      <c r="AO2053" s="83"/>
      <c r="AP2053" s="83"/>
      <c r="AQ2053" s="83"/>
      <c r="AR2053" s="84"/>
      <c r="AS2053" s="85"/>
      <c r="AT2053" s="85"/>
      <c r="AU2053" s="85"/>
      <c r="AV2053" s="85"/>
      <c r="AW2053" s="104"/>
      <c r="AX2053" s="86"/>
      <c r="AY2053" s="87"/>
      <c r="AZ2053" s="87"/>
      <c r="BA2053" s="87"/>
      <c r="BB2053" s="88"/>
      <c r="BC2053" s="89"/>
      <c r="BD2053" s="89"/>
      <c r="BE2053" s="89"/>
      <c r="BF2053" s="89"/>
      <c r="BG2053" s="115"/>
      <c r="BH2053" s="90"/>
      <c r="BI2053" s="251"/>
      <c r="BJ2053" s="252"/>
      <c r="BK2053" s="252"/>
      <c r="BL2053" s="230"/>
      <c r="BM2053" s="230"/>
      <c r="BN2053" s="230"/>
      <c r="BO2053" s="231"/>
      <c r="BP2053" s="231"/>
      <c r="BQ2053" s="231"/>
      <c r="BR2053" s="232"/>
      <c r="BS2053" s="232"/>
      <c r="BT2053" s="232"/>
      <c r="BU2053" s="230"/>
      <c r="BV2053" s="230"/>
      <c r="BW2053" s="231"/>
      <c r="BX2053" s="231"/>
      <c r="BY2053" s="232"/>
      <c r="BZ2053" s="235"/>
      <c r="CA2053" s="257"/>
      <c r="CB2053" s="233"/>
      <c r="CC2053" s="230"/>
      <c r="CD2053" s="230"/>
      <c r="CE2053" s="230"/>
      <c r="CF2053" s="230"/>
      <c r="CG2053" s="230"/>
      <c r="CH2053" s="230"/>
      <c r="CI2053" s="230"/>
      <c r="CJ2053" s="231"/>
      <c r="CK2053" s="231"/>
      <c r="CL2053" s="231"/>
      <c r="CM2053" s="231"/>
      <c r="CN2053" s="231"/>
      <c r="CO2053" s="231"/>
      <c r="CP2053" s="231"/>
      <c r="CQ2053" s="231"/>
      <c r="CR2053" s="232"/>
      <c r="CS2053" s="232"/>
      <c r="CT2053" s="232"/>
      <c r="CU2053" s="232"/>
      <c r="CV2053" s="232"/>
      <c r="CW2053" s="232"/>
      <c r="CX2053" s="232"/>
      <c r="CY2053" s="234"/>
      <c r="CZ2053" s="106"/>
      <c r="DA2053" s="106"/>
      <c r="DB2053" s="106">
        <v>20</v>
      </c>
      <c r="DC2053" s="106">
        <v>1</v>
      </c>
      <c r="DD2053" s="106"/>
      <c r="DE2053" s="106"/>
      <c r="DF2053" s="92"/>
      <c r="DG2053" s="107"/>
      <c r="DH2053" s="107"/>
      <c r="DI2053" s="107"/>
      <c r="DJ2053" s="107"/>
      <c r="DK2053" s="107"/>
      <c r="DL2053" s="107"/>
      <c r="DM2053" s="110"/>
      <c r="DN2053" s="110"/>
      <c r="DO2053" s="110"/>
      <c r="DP2053" s="110"/>
      <c r="DQ2053" s="110"/>
      <c r="DR2053" s="110"/>
      <c r="DS2053" s="110"/>
      <c r="DT2053" s="110"/>
      <c r="DU2053" s="497"/>
      <c r="DV2053" s="497"/>
      <c r="DW2053" s="497"/>
      <c r="DX2053" s="497"/>
      <c r="DY2053" s="497"/>
      <c r="DZ2053" s="497"/>
      <c r="EA2053" s="288">
        <v>0.51502899999999996</v>
      </c>
      <c r="EB2053" s="111">
        <v>8.65207E-4</v>
      </c>
      <c r="EC2053" s="111">
        <v>1.02901E-16</v>
      </c>
      <c r="ED2053" s="501">
        <v>2.2415500000000001E-7</v>
      </c>
      <c r="EE2053" s="111">
        <v>5.8890699999999997E-12</v>
      </c>
      <c r="EF2053" s="111">
        <v>1.32734E-3</v>
      </c>
      <c r="EG2053" s="99">
        <v>-26.1084</v>
      </c>
      <c r="EH2053" s="99">
        <v>-14.013199999999999</v>
      </c>
      <c r="EI2053" s="99">
        <v>9.4436300000000006</v>
      </c>
      <c r="EJ2053" s="99">
        <v>1.8874500000000001</v>
      </c>
      <c r="EK2053" s="99">
        <v>-1.36239</v>
      </c>
      <c r="EL2053" s="99">
        <v>95.7483</v>
      </c>
      <c r="EM2053" s="99">
        <v>0.38840799999999998</v>
      </c>
      <c r="EN2053" s="99">
        <v>0.53711100000000001</v>
      </c>
      <c r="EO2053" s="99">
        <v>0.81746300000000005</v>
      </c>
      <c r="EP2053" s="99">
        <v>0.67027099999999995</v>
      </c>
      <c r="EQ2053" s="99">
        <v>0.75582000000000005</v>
      </c>
      <c r="ER2053" s="99">
        <v>0.59555999999999998</v>
      </c>
      <c r="ES2053" s="99">
        <v>0</v>
      </c>
      <c r="ET2053" s="99">
        <v>14.3818</v>
      </c>
      <c r="EU2053" s="99">
        <v>13.3903</v>
      </c>
      <c r="EV2053" s="99">
        <v>11.363200000000001</v>
      </c>
      <c r="EW2053" s="99">
        <v>18.896100000000001</v>
      </c>
      <c r="EX2053" s="119">
        <v>7.5639200000000004</v>
      </c>
      <c r="EY2053" s="121"/>
      <c r="EZ2053" s="287"/>
      <c r="FA2053" s="83"/>
      <c r="FB2053" s="126"/>
      <c r="FC2053" s="116"/>
      <c r="FD2053" s="116"/>
      <c r="FE2053" s="116"/>
      <c r="FF2053" s="116"/>
      <c r="FG2053" s="116"/>
      <c r="FH2053" s="116"/>
      <c r="FI2053" s="116"/>
      <c r="FJ2053" s="116"/>
      <c r="FK2053" s="116"/>
      <c r="FL2053" s="116"/>
      <c r="FM2053" s="116"/>
      <c r="FN2053" s="116"/>
    </row>
    <row r="2054" spans="1:170" s="3" customFormat="1" ht="15" customHeight="1" x14ac:dyDescent="0.2">
      <c r="A2054" s="463">
        <v>20150818</v>
      </c>
      <c r="B2054" s="463">
        <v>10</v>
      </c>
      <c r="C2054" s="464">
        <v>36</v>
      </c>
      <c r="D2054" s="464">
        <v>1</v>
      </c>
      <c r="E2054" s="464">
        <v>14</v>
      </c>
      <c r="F2054" s="464">
        <v>10</v>
      </c>
      <c r="G2054" s="467">
        <v>2</v>
      </c>
      <c r="H2054" s="435">
        <v>0.1</v>
      </c>
      <c r="I2054" s="465">
        <v>6263</v>
      </c>
      <c r="J2054" s="101" t="s">
        <v>1979</v>
      </c>
      <c r="K2054" s="466" t="str">
        <f>IF(B2054=2,"Z:\Data\MOOG\HeTao\raw\",IF(B2054=5,"Z:\Data\MOOG\Polo\raw\",IF(B2054=10,"Z:\Data\MOOG\Messi\raw\","")))</f>
        <v>Z:\Data\MOOG\Messi\raw\</v>
      </c>
      <c r="L2054" s="462" t="s">
        <v>7635</v>
      </c>
      <c r="M2054" s="569" t="str">
        <f>IF(NOT(ISERROR(FIND("Training_dt",W2054))),"'Plot Psychometric_HH_dt_yuchen'",IF(NOT(ISERROR(FIND("Training",W2054))),"'Plot Psychometric_HH'",IF(NOT(ISERROR(FIND("1DAT",W2054))),"'Plot Tuning Azimuth_HH'",IF(NOT(ISERROR(FIND("HD_dt",W2054))),"'Plot HeadingDiscimination_PSTH_HH_dt_yuchen'",IF(NOT(ISERROR(FIND("HD",W2054))),"'Plot HeadingDiscimination_PSTH_HH'",IF(NOT(ISERROR(FIND("MemSac",W2054))),"'Memory Saccade Analysis_HH'",IF(NOT(ISERROR(FIND("DelSac",W2054))),"'Memory Saccade Analysis_HH'",IF(NOT(ISERROR(FIND("u-stim",W2054))),"'Plot Microstim_HH'",""))))))))</f>
        <v>'Memory Saccade Analysis_HH'</v>
      </c>
      <c r="N2054" s="573">
        <v>1</v>
      </c>
      <c r="O2054" s="584">
        <v>-1</v>
      </c>
      <c r="P2054" s="590">
        <v>4</v>
      </c>
      <c r="Q2054" s="590">
        <f>IF(B2054=2,60,310)</f>
        <v>310</v>
      </c>
      <c r="R2054" s="590">
        <v>5</v>
      </c>
      <c r="S2054" s="590">
        <f>IF(B2054=2,60,-190)</f>
        <v>-190</v>
      </c>
      <c r="T2054" s="590">
        <v>1</v>
      </c>
      <c r="U2054" s="590">
        <f>IF(Z2054&lt;&gt;"",IF(NOT(ISERROR(FIND("SU",Z2054))),VALUE(RIGHT(Z2054,1))+4,IF(NOT(ISERROR(FIND("MU20",Z2054))),20,IF(NOT(ISERROR(FIND("MU21",Z2054))),21,IF(NOT(ISERROR(FIND("MU2",Z2054))),2,1)))),"")</f>
        <v>5</v>
      </c>
      <c r="V2054" s="583"/>
      <c r="W2054" s="468" t="s">
        <v>2172</v>
      </c>
      <c r="X2054" s="192"/>
      <c r="Y2054" s="219">
        <f>IF(NOT(ISERROR(FIND("MU=SU",X2054))),1,IF(Z2054&lt;&gt;"",IF(NOT(ISERROR(FIND("SU",Z2054))),1,0),""))</f>
        <v>1</v>
      </c>
      <c r="Z2054" s="217" t="s">
        <v>43</v>
      </c>
      <c r="AA2054" s="218">
        <v>1486</v>
      </c>
      <c r="AB2054" s="77">
        <v>14.3744</v>
      </c>
      <c r="AC2054" s="78" t="s">
        <v>7636</v>
      </c>
      <c r="AD2054" s="199"/>
      <c r="AE2054" s="91"/>
      <c r="AF2054" s="79"/>
      <c r="AG2054" s="79"/>
      <c r="AH2054" s="80"/>
      <c r="AI2054" s="81"/>
      <c r="AJ2054" s="81"/>
      <c r="AK2054" s="81"/>
      <c r="AL2054" s="81"/>
      <c r="AM2054" s="114"/>
      <c r="AN2054" s="82"/>
      <c r="AO2054" s="83"/>
      <c r="AP2054" s="83"/>
      <c r="AQ2054" s="83"/>
      <c r="AR2054" s="84"/>
      <c r="AS2054" s="85"/>
      <c r="AT2054" s="85"/>
      <c r="AU2054" s="85"/>
      <c r="AV2054" s="85"/>
      <c r="AW2054" s="104"/>
      <c r="AX2054" s="86"/>
      <c r="AY2054" s="87"/>
      <c r="AZ2054" s="87"/>
      <c r="BA2054" s="87"/>
      <c r="BB2054" s="88"/>
      <c r="BC2054" s="89"/>
      <c r="BD2054" s="89"/>
      <c r="BE2054" s="89"/>
      <c r="BF2054" s="89"/>
      <c r="BG2054" s="115"/>
      <c r="BH2054" s="90"/>
      <c r="BI2054" s="251"/>
      <c r="BJ2054" s="252"/>
      <c r="BK2054" s="252"/>
      <c r="BL2054" s="230"/>
      <c r="BM2054" s="230"/>
      <c r="BN2054" s="230"/>
      <c r="BO2054" s="231"/>
      <c r="BP2054" s="231"/>
      <c r="BQ2054" s="231"/>
      <c r="BR2054" s="232"/>
      <c r="BS2054" s="232"/>
      <c r="BT2054" s="232"/>
      <c r="BU2054" s="230"/>
      <c r="BV2054" s="230"/>
      <c r="BW2054" s="231"/>
      <c r="BX2054" s="231"/>
      <c r="BY2054" s="232"/>
      <c r="BZ2054" s="235"/>
      <c r="CA2054" s="257"/>
      <c r="CB2054" s="233"/>
      <c r="CC2054" s="230"/>
      <c r="CD2054" s="230"/>
      <c r="CE2054" s="230"/>
      <c r="CF2054" s="230"/>
      <c r="CG2054" s="230"/>
      <c r="CH2054" s="230"/>
      <c r="CI2054" s="230"/>
      <c r="CJ2054" s="231"/>
      <c r="CK2054" s="231"/>
      <c r="CL2054" s="231"/>
      <c r="CM2054" s="231"/>
      <c r="CN2054" s="231"/>
      <c r="CO2054" s="231"/>
      <c r="CP2054" s="231"/>
      <c r="CQ2054" s="231"/>
      <c r="CR2054" s="232"/>
      <c r="CS2054" s="232"/>
      <c r="CT2054" s="232"/>
      <c r="CU2054" s="232"/>
      <c r="CV2054" s="232"/>
      <c r="CW2054" s="232"/>
      <c r="CX2054" s="232"/>
      <c r="CY2054" s="234"/>
      <c r="CZ2054" s="106"/>
      <c r="DA2054" s="106"/>
      <c r="DB2054" s="106">
        <v>20</v>
      </c>
      <c r="DC2054" s="106">
        <v>1</v>
      </c>
      <c r="DD2054" s="106"/>
      <c r="DE2054" s="106"/>
      <c r="DF2054" s="92"/>
      <c r="DG2054" s="107"/>
      <c r="DH2054" s="107"/>
      <c r="DI2054" s="107"/>
      <c r="DJ2054" s="107"/>
      <c r="DK2054" s="107"/>
      <c r="DL2054" s="107"/>
      <c r="DM2054" s="110"/>
      <c r="DN2054" s="110"/>
      <c r="DO2054" s="110"/>
      <c r="DP2054" s="110"/>
      <c r="DQ2054" s="110"/>
      <c r="DR2054" s="110"/>
      <c r="DS2054" s="110"/>
      <c r="DT2054" s="110"/>
      <c r="DU2054" s="497"/>
      <c r="DV2054" s="497"/>
      <c r="DW2054" s="497"/>
      <c r="DX2054" s="497"/>
      <c r="DY2054" s="497"/>
      <c r="DZ2054" s="497"/>
      <c r="EA2054" s="288">
        <v>0.66733399999999998</v>
      </c>
      <c r="EB2054" s="111">
        <v>4.8938500000000003E-2</v>
      </c>
      <c r="EC2054" s="111">
        <v>4.1604799999999997E-2</v>
      </c>
      <c r="ED2054" s="99">
        <v>2.9278600000000001E-4</v>
      </c>
      <c r="EE2054" s="111">
        <v>1.9861700000000002E-3</v>
      </c>
      <c r="EF2054" s="111">
        <v>3.4294E-3</v>
      </c>
      <c r="EG2054" s="99">
        <v>34.0122</v>
      </c>
      <c r="EH2054" s="99">
        <v>-33.434800000000003</v>
      </c>
      <c r="EI2054" s="99">
        <v>-0.27290700000000001</v>
      </c>
      <c r="EJ2054" s="99">
        <v>-0.15081</v>
      </c>
      <c r="EK2054" s="99">
        <v>-67.108999999999995</v>
      </c>
      <c r="EL2054" s="99">
        <v>-179.911</v>
      </c>
      <c r="EM2054" s="99">
        <v>0.37287300000000001</v>
      </c>
      <c r="EN2054" s="99">
        <v>0.51385400000000003</v>
      </c>
      <c r="EO2054" s="99">
        <v>0.54101299999999997</v>
      </c>
      <c r="EP2054" s="99">
        <v>0.60337600000000002</v>
      </c>
      <c r="EQ2054" s="99">
        <v>0.58082500000000004</v>
      </c>
      <c r="ER2054" s="99">
        <v>0.58274099999999995</v>
      </c>
      <c r="ES2054" s="99">
        <v>0</v>
      </c>
      <c r="ET2054" s="99">
        <v>2.1625200000000002</v>
      </c>
      <c r="EU2054" s="99">
        <v>3.3054100000000002</v>
      </c>
      <c r="EV2054" s="99">
        <v>5.0899599999999996</v>
      </c>
      <c r="EW2054" s="99">
        <v>5.9614900000000004</v>
      </c>
      <c r="EX2054" s="119">
        <v>3.78267</v>
      </c>
      <c r="EY2054" s="121"/>
      <c r="EZ2054" s="287"/>
      <c r="FA2054" s="83"/>
      <c r="FB2054" s="126"/>
      <c r="FC2054" s="116"/>
      <c r="FD2054" s="116"/>
      <c r="FE2054" s="116"/>
      <c r="FF2054" s="116"/>
      <c r="FG2054" s="116"/>
      <c r="FH2054" s="116"/>
      <c r="FI2054" s="116"/>
      <c r="FJ2054" s="116"/>
      <c r="FK2054" s="116"/>
      <c r="FL2054" s="116"/>
      <c r="FM2054" s="116"/>
      <c r="FN2054" s="116"/>
    </row>
    <row r="2055" spans="1:170" s="3" customFormat="1" ht="15" customHeight="1" x14ac:dyDescent="0.2">
      <c r="A2055" s="463">
        <v>20150818</v>
      </c>
      <c r="B2055" s="463">
        <v>10</v>
      </c>
      <c r="C2055" s="464">
        <v>36</v>
      </c>
      <c r="D2055" s="464">
        <v>1</v>
      </c>
      <c r="E2055" s="464">
        <v>14</v>
      </c>
      <c r="F2055" s="464">
        <v>10</v>
      </c>
      <c r="G2055" s="467">
        <v>2</v>
      </c>
      <c r="H2055" s="435">
        <v>0.1</v>
      </c>
      <c r="I2055" s="465">
        <v>6263</v>
      </c>
      <c r="J2055" s="101" t="s">
        <v>1979</v>
      </c>
      <c r="K2055" s="466" t="str">
        <f>IF(B2055=2,"Z:\Data\MOOG\HeTao\raw\",IF(B2055=5,"Z:\Data\MOOG\Polo\raw\",IF(B2055=10,"Z:\Data\MOOG\Messi\raw\","")))</f>
        <v>Z:\Data\MOOG\Messi\raw\</v>
      </c>
      <c r="L2055" s="462" t="s">
        <v>7635</v>
      </c>
      <c r="M2055" s="569" t="str">
        <f>IF(NOT(ISERROR(FIND("Training_dt",W2055))),"'Plot Psychometric_HH_dt_yuchen'",IF(NOT(ISERROR(FIND("Training",W2055))),"'Plot Psychometric_HH'",IF(NOT(ISERROR(FIND("1DAT",W2055))),"'Plot Tuning Azimuth_HH'",IF(NOT(ISERROR(FIND("HD_dt",W2055))),"'Plot HeadingDiscimination_PSTH_HH_dt_yuchen'",IF(NOT(ISERROR(FIND("HD",W2055))),"'Plot HeadingDiscimination_PSTH_HH'",IF(NOT(ISERROR(FIND("MemSac",W2055))),"'Memory Saccade Analysis_HH'",IF(NOT(ISERROR(FIND("DelSac",W2055))),"'Memory Saccade Analysis_HH'",IF(NOT(ISERROR(FIND("u-stim",W2055))),"'Plot Microstim_HH'",""))))))))</f>
        <v>'Memory Saccade Analysis_HH'</v>
      </c>
      <c r="N2055" s="573">
        <v>1</v>
      </c>
      <c r="O2055" s="584">
        <v>-1</v>
      </c>
      <c r="P2055" s="590">
        <v>4</v>
      </c>
      <c r="Q2055" s="590">
        <f>IF(B2055=2,60,310)</f>
        <v>310</v>
      </c>
      <c r="R2055" s="590">
        <v>5</v>
      </c>
      <c r="S2055" s="590">
        <f>IF(B2055=2,60,-190)</f>
        <v>-190</v>
      </c>
      <c r="T2055" s="590">
        <v>1</v>
      </c>
      <c r="U2055" s="590">
        <f>IF(Z2055&lt;&gt;"",IF(NOT(ISERROR(FIND("SU",Z2055))),VALUE(RIGHT(Z2055,1))+4,IF(NOT(ISERROR(FIND("MU20",Z2055))),20,IF(NOT(ISERROR(FIND("MU21",Z2055))),21,IF(NOT(ISERROR(FIND("MU2",Z2055))),2,1)))),"")</f>
        <v>6</v>
      </c>
      <c r="V2055" s="583"/>
      <c r="W2055" s="468" t="s">
        <v>2172</v>
      </c>
      <c r="X2055" s="192"/>
      <c r="Y2055" s="219">
        <f>IF(NOT(ISERROR(FIND("MU=SU",X2055))),1,IF(Z2055&lt;&gt;"",IF(NOT(ISERROR(FIND("SU",Z2055))),1,0),""))</f>
        <v>1</v>
      </c>
      <c r="Z2055" s="217" t="s">
        <v>46</v>
      </c>
      <c r="AA2055" s="218">
        <v>554</v>
      </c>
      <c r="AB2055" s="77">
        <v>10.6244</v>
      </c>
      <c r="AC2055" s="78" t="s">
        <v>7637</v>
      </c>
      <c r="AD2055" s="199"/>
      <c r="AE2055" s="91"/>
      <c r="AF2055" s="79"/>
      <c r="AG2055" s="79"/>
      <c r="AH2055" s="80"/>
      <c r="AI2055" s="81"/>
      <c r="AJ2055" s="81"/>
      <c r="AK2055" s="81"/>
      <c r="AL2055" s="81"/>
      <c r="AM2055" s="114"/>
      <c r="AN2055" s="82"/>
      <c r="AO2055" s="83"/>
      <c r="AP2055" s="83"/>
      <c r="AQ2055" s="83"/>
      <c r="AR2055" s="84"/>
      <c r="AS2055" s="85"/>
      <c r="AT2055" s="85"/>
      <c r="AU2055" s="85"/>
      <c r="AV2055" s="85"/>
      <c r="AW2055" s="104"/>
      <c r="AX2055" s="86"/>
      <c r="AY2055" s="87"/>
      <c r="AZ2055" s="87"/>
      <c r="BA2055" s="87"/>
      <c r="BB2055" s="88"/>
      <c r="BC2055" s="89"/>
      <c r="BD2055" s="89"/>
      <c r="BE2055" s="89"/>
      <c r="BF2055" s="89"/>
      <c r="BG2055" s="115"/>
      <c r="BH2055" s="90"/>
      <c r="BI2055" s="251"/>
      <c r="BJ2055" s="252"/>
      <c r="BK2055" s="252"/>
      <c r="BL2055" s="230"/>
      <c r="BM2055" s="230"/>
      <c r="BN2055" s="230"/>
      <c r="BO2055" s="231"/>
      <c r="BP2055" s="231"/>
      <c r="BQ2055" s="231"/>
      <c r="BR2055" s="232"/>
      <c r="BS2055" s="232"/>
      <c r="BT2055" s="232"/>
      <c r="BU2055" s="230"/>
      <c r="BV2055" s="230"/>
      <c r="BW2055" s="231"/>
      <c r="BX2055" s="231"/>
      <c r="BY2055" s="232"/>
      <c r="BZ2055" s="235"/>
      <c r="CA2055" s="257"/>
      <c r="CB2055" s="233"/>
      <c r="CC2055" s="230"/>
      <c r="CD2055" s="230"/>
      <c r="CE2055" s="230"/>
      <c r="CF2055" s="230"/>
      <c r="CG2055" s="230"/>
      <c r="CH2055" s="230"/>
      <c r="CI2055" s="230"/>
      <c r="CJ2055" s="231"/>
      <c r="CK2055" s="231"/>
      <c r="CL2055" s="231"/>
      <c r="CM2055" s="231"/>
      <c r="CN2055" s="231"/>
      <c r="CO2055" s="231"/>
      <c r="CP2055" s="231"/>
      <c r="CQ2055" s="231"/>
      <c r="CR2055" s="232"/>
      <c r="CS2055" s="232"/>
      <c r="CT2055" s="232"/>
      <c r="CU2055" s="232"/>
      <c r="CV2055" s="232"/>
      <c r="CW2055" s="232"/>
      <c r="CX2055" s="232"/>
      <c r="CY2055" s="234"/>
      <c r="CZ2055" s="106"/>
      <c r="DA2055" s="106"/>
      <c r="DB2055" s="106">
        <v>20</v>
      </c>
      <c r="DC2055" s="106">
        <v>1</v>
      </c>
      <c r="DD2055" s="106"/>
      <c r="DE2055" s="106"/>
      <c r="DF2055" s="92"/>
      <c r="DG2055" s="107"/>
      <c r="DH2055" s="107"/>
      <c r="DI2055" s="107"/>
      <c r="DJ2055" s="107"/>
      <c r="DK2055" s="107"/>
      <c r="DL2055" s="107"/>
      <c r="DM2055" s="110"/>
      <c r="DN2055" s="110"/>
      <c r="DO2055" s="110"/>
      <c r="DP2055" s="110"/>
      <c r="DQ2055" s="110"/>
      <c r="DR2055" s="110"/>
      <c r="DS2055" s="110"/>
      <c r="DT2055" s="110"/>
      <c r="DU2055" s="497"/>
      <c r="DV2055" s="497"/>
      <c r="DW2055" s="497"/>
      <c r="DX2055" s="497"/>
      <c r="DY2055" s="497"/>
      <c r="DZ2055" s="497"/>
      <c r="EA2055" s="288">
        <v>0.80032700000000001</v>
      </c>
      <c r="EB2055" s="111">
        <v>1.4435199999999999E-4</v>
      </c>
      <c r="EC2055" s="111">
        <v>1.7595599999999999E-2</v>
      </c>
      <c r="ED2055" s="501">
        <v>6.8341899999999997E-5</v>
      </c>
      <c r="EE2055" s="111">
        <v>7.06195E-3</v>
      </c>
      <c r="EF2055" s="111">
        <v>3.0403600000000001E-5</v>
      </c>
      <c r="EG2055" s="99">
        <v>49.065100000000001</v>
      </c>
      <c r="EH2055" s="99">
        <v>-15.002000000000001</v>
      </c>
      <c r="EI2055" s="99">
        <v>-18.522300000000001</v>
      </c>
      <c r="EJ2055" s="99">
        <v>-12.3361</v>
      </c>
      <c r="EK2055" s="99">
        <v>-27.9849</v>
      </c>
      <c r="EL2055" s="99">
        <v>-155.995</v>
      </c>
      <c r="EM2055" s="99">
        <v>0.338231</v>
      </c>
      <c r="EN2055" s="99">
        <v>0.62876500000000002</v>
      </c>
      <c r="EO2055" s="99">
        <v>0.544713</v>
      </c>
      <c r="EP2055" s="99">
        <v>0.62212599999999996</v>
      </c>
      <c r="EQ2055" s="99">
        <v>0.49390200000000001</v>
      </c>
      <c r="ER2055" s="99">
        <v>0.651312</v>
      </c>
      <c r="ES2055" s="99">
        <v>0</v>
      </c>
      <c r="ET2055" s="99">
        <v>15.356400000000001</v>
      </c>
      <c r="EU2055" s="99">
        <v>4.7473400000000003</v>
      </c>
      <c r="EV2055" s="99">
        <v>14.452</v>
      </c>
      <c r="EW2055" s="99">
        <v>6.9402200000000001</v>
      </c>
      <c r="EX2055" s="119">
        <v>9.3897099999999991</v>
      </c>
      <c r="EY2055" s="121"/>
      <c r="EZ2055" s="287"/>
      <c r="FA2055" s="83"/>
      <c r="FB2055" s="126"/>
      <c r="FC2055" s="116"/>
      <c r="FD2055" s="116"/>
      <c r="FE2055" s="116"/>
      <c r="FF2055" s="116"/>
      <c r="FG2055" s="116"/>
      <c r="FH2055" s="116"/>
      <c r="FI2055" s="116"/>
      <c r="FJ2055" s="116"/>
      <c r="FK2055" s="116"/>
      <c r="FL2055" s="116"/>
      <c r="FM2055" s="116"/>
      <c r="FN2055" s="116"/>
    </row>
    <row r="2056" spans="1:170" s="3" customFormat="1" ht="15" customHeight="1" x14ac:dyDescent="0.2">
      <c r="A2056" s="463">
        <v>20150818</v>
      </c>
      <c r="B2056" s="463">
        <v>10</v>
      </c>
      <c r="C2056" s="464">
        <v>36</v>
      </c>
      <c r="D2056" s="464">
        <v>1</v>
      </c>
      <c r="E2056" s="464">
        <v>14</v>
      </c>
      <c r="F2056" s="464">
        <v>10</v>
      </c>
      <c r="G2056" s="467">
        <v>2</v>
      </c>
      <c r="H2056" s="435">
        <v>0.1</v>
      </c>
      <c r="I2056" s="465">
        <v>6800</v>
      </c>
      <c r="J2056" s="101" t="s">
        <v>1979</v>
      </c>
      <c r="K2056" s="466" t="str">
        <f>IF(B2056=2,"Z:\Data\MOOG\HeTao\raw\",IF(B2056=5,"Z:\Data\MOOG\Polo\raw\",IF(B2056=10,"Z:\Data\MOOG\Messi\raw\","")))</f>
        <v>Z:\Data\MOOG\Messi\raw\</v>
      </c>
      <c r="L2056" s="462" t="s">
        <v>7638</v>
      </c>
      <c r="M2056" s="569" t="str">
        <f>IF(NOT(ISERROR(FIND("Training_dt",W2056))),"'Plot Psychometric_HH_dt_yuchen'",IF(NOT(ISERROR(FIND("Training",W2056))),"'Plot Psychometric_HH'",IF(NOT(ISERROR(FIND("1DAT",W2056))),"'Plot Tuning Azimuth_HH'",IF(NOT(ISERROR(FIND("HD_dt",W2056))),"'Plot HeadingDiscimination_PSTH_HH_dt_yuchen'",IF(NOT(ISERROR(FIND("HD",W2056))),"'Plot HeadingDiscimination_PSTH_HH'",IF(NOT(ISERROR(FIND("MemSac",W2056))),"'Memory Saccade Analysis_HH'",IF(NOT(ISERROR(FIND("DelSac",W2056))),"'Memory Saccade Analysis_HH'",IF(NOT(ISERROR(FIND("u-stim",W2056))),"'Plot Microstim_HH'",""))))))))</f>
        <v>'Memory Saccade Analysis_HH'</v>
      </c>
      <c r="N2056" s="573">
        <v>1</v>
      </c>
      <c r="O2056" s="584">
        <v>-1</v>
      </c>
      <c r="P2056" s="590">
        <v>4</v>
      </c>
      <c r="Q2056" s="590">
        <f>IF(B2056=2,60,310)</f>
        <v>310</v>
      </c>
      <c r="R2056" s="590">
        <v>5</v>
      </c>
      <c r="S2056" s="590">
        <f>IF(B2056=2,60,-190)</f>
        <v>-190</v>
      </c>
      <c r="T2056" s="590">
        <v>1</v>
      </c>
      <c r="U2056" s="590">
        <f>IF(Z2056&lt;&gt;"",IF(NOT(ISERROR(FIND("SU",Z2056))),VALUE(RIGHT(Z2056,1))+4,IF(NOT(ISERROR(FIND("MU20",Z2056))),20,IF(NOT(ISERROR(FIND("MU21",Z2056))),21,IF(NOT(ISERROR(FIND("MU2",Z2056))),2,1)))),"")</f>
        <v>5</v>
      </c>
      <c r="V2056" s="583"/>
      <c r="W2056" s="468" t="s">
        <v>2172</v>
      </c>
      <c r="X2056" s="192"/>
      <c r="Y2056" s="219">
        <f>IF(NOT(ISERROR(FIND("MU=SU",X2056))),1,IF(Z2056&lt;&gt;"",IF(NOT(ISERROR(FIND("SU",Z2056))),1,0),""))</f>
        <v>1</v>
      </c>
      <c r="Z2056" s="217" t="s">
        <v>43</v>
      </c>
      <c r="AA2056" s="218">
        <v>3667</v>
      </c>
      <c r="AB2056" s="77">
        <v>8.2376900000000006</v>
      </c>
      <c r="AC2056" s="78" t="s">
        <v>7639</v>
      </c>
      <c r="AD2056" s="199"/>
      <c r="AE2056" s="91"/>
      <c r="AF2056" s="79"/>
      <c r="AG2056" s="79"/>
      <c r="AH2056" s="80"/>
      <c r="AI2056" s="81"/>
      <c r="AJ2056" s="81"/>
      <c r="AK2056" s="81"/>
      <c r="AL2056" s="81"/>
      <c r="AM2056" s="114"/>
      <c r="AN2056" s="82"/>
      <c r="AO2056" s="83"/>
      <c r="AP2056" s="83"/>
      <c r="AQ2056" s="83"/>
      <c r="AR2056" s="84"/>
      <c r="AS2056" s="85"/>
      <c r="AT2056" s="85"/>
      <c r="AU2056" s="85"/>
      <c r="AV2056" s="85"/>
      <c r="AW2056" s="104"/>
      <c r="AX2056" s="86"/>
      <c r="AY2056" s="87"/>
      <c r="AZ2056" s="87"/>
      <c r="BA2056" s="87"/>
      <c r="BB2056" s="88"/>
      <c r="BC2056" s="89"/>
      <c r="BD2056" s="89"/>
      <c r="BE2056" s="89"/>
      <c r="BF2056" s="89"/>
      <c r="BG2056" s="115"/>
      <c r="BH2056" s="90"/>
      <c r="BI2056" s="251"/>
      <c r="BJ2056" s="252"/>
      <c r="BK2056" s="252"/>
      <c r="BL2056" s="230"/>
      <c r="BM2056" s="230"/>
      <c r="BN2056" s="230"/>
      <c r="BO2056" s="231"/>
      <c r="BP2056" s="231"/>
      <c r="BQ2056" s="231"/>
      <c r="BR2056" s="232"/>
      <c r="BS2056" s="232"/>
      <c r="BT2056" s="232"/>
      <c r="BU2056" s="230"/>
      <c r="BV2056" s="230"/>
      <c r="BW2056" s="231"/>
      <c r="BX2056" s="231"/>
      <c r="BY2056" s="232"/>
      <c r="BZ2056" s="235"/>
      <c r="CA2056" s="257"/>
      <c r="CB2056" s="233"/>
      <c r="CC2056" s="230"/>
      <c r="CD2056" s="230"/>
      <c r="CE2056" s="230"/>
      <c r="CF2056" s="230"/>
      <c r="CG2056" s="230"/>
      <c r="CH2056" s="230"/>
      <c r="CI2056" s="230"/>
      <c r="CJ2056" s="231"/>
      <c r="CK2056" s="231"/>
      <c r="CL2056" s="231"/>
      <c r="CM2056" s="231"/>
      <c r="CN2056" s="231"/>
      <c r="CO2056" s="231"/>
      <c r="CP2056" s="231"/>
      <c r="CQ2056" s="231"/>
      <c r="CR2056" s="232"/>
      <c r="CS2056" s="232"/>
      <c r="CT2056" s="232"/>
      <c r="CU2056" s="232"/>
      <c r="CV2056" s="232"/>
      <c r="CW2056" s="232"/>
      <c r="CX2056" s="232"/>
      <c r="CY2056" s="234"/>
      <c r="CZ2056" s="106"/>
      <c r="DA2056" s="106"/>
      <c r="DB2056" s="106">
        <v>15</v>
      </c>
      <c r="DC2056" s="106">
        <v>1</v>
      </c>
      <c r="DD2056" s="106"/>
      <c r="DE2056" s="106"/>
      <c r="DF2056" s="92"/>
      <c r="DG2056" s="107"/>
      <c r="DH2056" s="107"/>
      <c r="DI2056" s="107"/>
      <c r="DJ2056" s="107"/>
      <c r="DK2056" s="107"/>
      <c r="DL2056" s="107"/>
      <c r="DM2056" s="110"/>
      <c r="DN2056" s="110"/>
      <c r="DO2056" s="110"/>
      <c r="DP2056" s="110"/>
      <c r="DQ2056" s="110"/>
      <c r="DR2056" s="110"/>
      <c r="DS2056" s="110"/>
      <c r="DT2056" s="110"/>
      <c r="DU2056" s="497"/>
      <c r="DV2056" s="497"/>
      <c r="DW2056" s="497"/>
      <c r="DX2056" s="497"/>
      <c r="DY2056" s="497"/>
      <c r="DZ2056" s="497"/>
      <c r="EA2056" s="288">
        <v>0.96831400000000001</v>
      </c>
      <c r="EB2056" s="111">
        <v>2.59086E-10</v>
      </c>
      <c r="EC2056" s="111">
        <v>3.8059700000000002E-8</v>
      </c>
      <c r="ED2056" s="99">
        <v>1.90778E-3</v>
      </c>
      <c r="EE2056" s="111">
        <v>7.0818500000000006E-8</v>
      </c>
      <c r="EF2056" s="111">
        <v>1.10138E-7</v>
      </c>
      <c r="EG2056" s="99">
        <v>105.35899999999999</v>
      </c>
      <c r="EH2056" s="99">
        <v>9.1482799999999997</v>
      </c>
      <c r="EI2056" s="99">
        <v>25.618099999999998</v>
      </c>
      <c r="EJ2056" s="99">
        <v>35.049300000000002</v>
      </c>
      <c r="EK2056" s="99">
        <v>31.6203</v>
      </c>
      <c r="EL2056" s="99">
        <v>-161.447</v>
      </c>
      <c r="EM2056" s="99">
        <v>0.24859899999999999</v>
      </c>
      <c r="EN2056" s="99">
        <v>0.76458899999999996</v>
      </c>
      <c r="EO2056" s="99">
        <v>0.72436199999999995</v>
      </c>
      <c r="EP2056" s="99">
        <v>0.59435700000000002</v>
      </c>
      <c r="EQ2056" s="99">
        <v>0.71529699999999996</v>
      </c>
      <c r="ER2056" s="99">
        <v>0.67457500000000004</v>
      </c>
      <c r="ES2056" s="99">
        <v>0</v>
      </c>
      <c r="ET2056" s="99">
        <v>8.6700599999999994</v>
      </c>
      <c r="EU2056" s="99">
        <v>7.9366199999999996</v>
      </c>
      <c r="EV2056" s="99">
        <v>8.8305000000000007</v>
      </c>
      <c r="EW2056" s="99">
        <v>10.4527</v>
      </c>
      <c r="EX2056" s="119">
        <v>7.8455700000000004</v>
      </c>
      <c r="EY2056" s="121"/>
      <c r="EZ2056" s="287"/>
      <c r="FA2056" s="83"/>
      <c r="FB2056" s="126"/>
      <c r="FC2056" s="116"/>
      <c r="FD2056" s="116"/>
      <c r="FE2056" s="116"/>
      <c r="FF2056" s="116"/>
      <c r="FG2056" s="116"/>
      <c r="FH2056" s="116"/>
      <c r="FI2056" s="116"/>
      <c r="FJ2056" s="116"/>
      <c r="FK2056" s="116"/>
      <c r="FL2056" s="116"/>
      <c r="FM2056" s="116"/>
      <c r="FN2056" s="116"/>
    </row>
    <row r="2057" spans="1:170" s="3" customFormat="1" ht="15" customHeight="1" x14ac:dyDescent="0.2">
      <c r="A2057" s="463">
        <v>20150818</v>
      </c>
      <c r="B2057" s="463">
        <v>10</v>
      </c>
      <c r="C2057" s="464">
        <v>36</v>
      </c>
      <c r="D2057" s="464">
        <v>1</v>
      </c>
      <c r="E2057" s="464">
        <v>14</v>
      </c>
      <c r="F2057" s="464">
        <v>10</v>
      </c>
      <c r="G2057" s="467">
        <v>2</v>
      </c>
      <c r="H2057" s="435">
        <v>0.1</v>
      </c>
      <c r="I2057" s="465">
        <v>7284</v>
      </c>
      <c r="J2057" s="101" t="s">
        <v>1979</v>
      </c>
      <c r="K2057" s="466" t="str">
        <f>IF(B2057=2,"Z:\Data\MOOG\HeTao\raw\",IF(B2057=5,"Z:\Data\MOOG\Polo\raw\",IF(B2057=10,"Z:\Data\MOOG\Messi\raw\","")))</f>
        <v>Z:\Data\MOOG\Messi\raw\</v>
      </c>
      <c r="L2057" s="462" t="s">
        <v>7640</v>
      </c>
      <c r="M2057" s="569" t="str">
        <f>IF(NOT(ISERROR(FIND("Training_dt",W2057))),"'Plot Psychometric_HH_dt_yuchen'",IF(NOT(ISERROR(FIND("Training",W2057))),"'Plot Psychometric_HH'",IF(NOT(ISERROR(FIND("1DAT",W2057))),"'Plot Tuning Azimuth_HH'",IF(NOT(ISERROR(FIND("HD_dt",W2057))),"'Plot HeadingDiscimination_PSTH_HH_dt_yuchen'",IF(NOT(ISERROR(FIND("HD",W2057))),"'Plot HeadingDiscimination_PSTH_HH'",IF(NOT(ISERROR(FIND("MemSac",W2057))),"'Memory Saccade Analysis_HH'",IF(NOT(ISERROR(FIND("DelSac",W2057))),"'Memory Saccade Analysis_HH'",IF(NOT(ISERROR(FIND("u-stim",W2057))),"'Plot Microstim_HH'",""))))))))</f>
        <v>'Memory Saccade Analysis_HH'</v>
      </c>
      <c r="N2057" s="573">
        <v>1</v>
      </c>
      <c r="O2057" s="584">
        <v>-1</v>
      </c>
      <c r="P2057" s="590">
        <v>4</v>
      </c>
      <c r="Q2057" s="590">
        <f>IF(B2057=2,60,310)</f>
        <v>310</v>
      </c>
      <c r="R2057" s="590">
        <v>5</v>
      </c>
      <c r="S2057" s="590">
        <f>IF(B2057=2,60,-190)</f>
        <v>-190</v>
      </c>
      <c r="T2057" s="590">
        <v>1</v>
      </c>
      <c r="U2057" s="590">
        <f>IF(Z2057&lt;&gt;"",IF(NOT(ISERROR(FIND("SU",Z2057))),VALUE(RIGHT(Z2057,1))+4,IF(NOT(ISERROR(FIND("MU20",Z2057))),20,IF(NOT(ISERROR(FIND("MU21",Z2057))),21,IF(NOT(ISERROR(FIND("MU2",Z2057))),2,1)))),"")</f>
        <v>6</v>
      </c>
      <c r="V2057" s="583"/>
      <c r="W2057" s="468" t="s">
        <v>2172</v>
      </c>
      <c r="X2057" s="192"/>
      <c r="Y2057" s="219">
        <f>IF(NOT(ISERROR(FIND("MU=SU",X2057))),1,IF(Z2057&lt;&gt;"",IF(NOT(ISERROR(FIND("SU",Z2057))),1,0),""))</f>
        <v>1</v>
      </c>
      <c r="Z2057" s="217" t="s">
        <v>46</v>
      </c>
      <c r="AA2057" s="218">
        <v>6815</v>
      </c>
      <c r="AB2057" s="77">
        <v>12.3764</v>
      </c>
      <c r="AC2057" s="78" t="s">
        <v>7641</v>
      </c>
      <c r="AD2057" s="199"/>
      <c r="AE2057" s="91"/>
      <c r="AF2057" s="79"/>
      <c r="AG2057" s="79"/>
      <c r="AH2057" s="80"/>
      <c r="AI2057" s="81"/>
      <c r="AJ2057" s="81"/>
      <c r="AK2057" s="81"/>
      <c r="AL2057" s="81"/>
      <c r="AM2057" s="114"/>
      <c r="AN2057" s="82"/>
      <c r="AO2057" s="83"/>
      <c r="AP2057" s="83"/>
      <c r="AQ2057" s="83"/>
      <c r="AR2057" s="84"/>
      <c r="AS2057" s="85"/>
      <c r="AT2057" s="85"/>
      <c r="AU2057" s="85"/>
      <c r="AV2057" s="85"/>
      <c r="AW2057" s="104"/>
      <c r="AX2057" s="86"/>
      <c r="AY2057" s="87"/>
      <c r="AZ2057" s="87"/>
      <c r="BA2057" s="87"/>
      <c r="BB2057" s="88"/>
      <c r="BC2057" s="89"/>
      <c r="BD2057" s="89"/>
      <c r="BE2057" s="89"/>
      <c r="BF2057" s="89"/>
      <c r="BG2057" s="115"/>
      <c r="BH2057" s="90"/>
      <c r="BI2057" s="251"/>
      <c r="BJ2057" s="252"/>
      <c r="BK2057" s="252"/>
      <c r="BL2057" s="230"/>
      <c r="BM2057" s="230"/>
      <c r="BN2057" s="230"/>
      <c r="BO2057" s="231"/>
      <c r="BP2057" s="231"/>
      <c r="BQ2057" s="231"/>
      <c r="BR2057" s="232"/>
      <c r="BS2057" s="232"/>
      <c r="BT2057" s="232"/>
      <c r="BU2057" s="230"/>
      <c r="BV2057" s="230"/>
      <c r="BW2057" s="231"/>
      <c r="BX2057" s="231"/>
      <c r="BY2057" s="232"/>
      <c r="BZ2057" s="235"/>
      <c r="CA2057" s="257"/>
      <c r="CB2057" s="233"/>
      <c r="CC2057" s="230"/>
      <c r="CD2057" s="230"/>
      <c r="CE2057" s="230"/>
      <c r="CF2057" s="230"/>
      <c r="CG2057" s="230"/>
      <c r="CH2057" s="230"/>
      <c r="CI2057" s="230"/>
      <c r="CJ2057" s="231"/>
      <c r="CK2057" s="231"/>
      <c r="CL2057" s="231"/>
      <c r="CM2057" s="231"/>
      <c r="CN2057" s="231"/>
      <c r="CO2057" s="231"/>
      <c r="CP2057" s="231"/>
      <c r="CQ2057" s="231"/>
      <c r="CR2057" s="232"/>
      <c r="CS2057" s="232"/>
      <c r="CT2057" s="232"/>
      <c r="CU2057" s="232"/>
      <c r="CV2057" s="232"/>
      <c r="CW2057" s="232"/>
      <c r="CX2057" s="232"/>
      <c r="CY2057" s="234"/>
      <c r="CZ2057" s="106"/>
      <c r="DA2057" s="106"/>
      <c r="DB2057" s="106">
        <v>13</v>
      </c>
      <c r="DC2057" s="106">
        <v>1</v>
      </c>
      <c r="DD2057" s="106"/>
      <c r="DE2057" s="106"/>
      <c r="DF2057" s="92"/>
      <c r="DG2057" s="107"/>
      <c r="DH2057" s="107"/>
      <c r="DI2057" s="107"/>
      <c r="DJ2057" s="107"/>
      <c r="DK2057" s="107"/>
      <c r="DL2057" s="107"/>
      <c r="DM2057" s="110"/>
      <c r="DN2057" s="110"/>
      <c r="DO2057" s="110"/>
      <c r="DP2057" s="110"/>
      <c r="DQ2057" s="110"/>
      <c r="DR2057" s="110"/>
      <c r="DS2057" s="110"/>
      <c r="DT2057" s="110"/>
      <c r="DU2057" s="497"/>
      <c r="DV2057" s="497"/>
      <c r="DW2057" s="497"/>
      <c r="DX2057" s="497"/>
      <c r="DY2057" s="497"/>
      <c r="DZ2057" s="497"/>
      <c r="EA2057" s="288">
        <v>0.41121099999999999</v>
      </c>
      <c r="EB2057" s="111">
        <v>8.45293E-4</v>
      </c>
      <c r="EC2057" s="111">
        <v>3.6445899999999999E-10</v>
      </c>
      <c r="ED2057" s="501">
        <v>9.4471200000000006E-11</v>
      </c>
      <c r="EE2057" s="111">
        <v>2.6341800000000001E-7</v>
      </c>
      <c r="EF2057" s="111">
        <v>2.36924E-13</v>
      </c>
      <c r="EG2057" s="99">
        <v>-6.4135400000000002</v>
      </c>
      <c r="EH2057" s="99">
        <v>20.567399999999999</v>
      </c>
      <c r="EI2057" s="99">
        <v>16.175899999999999</v>
      </c>
      <c r="EJ2057" s="99">
        <v>-2.58053</v>
      </c>
      <c r="EK2057" s="99">
        <v>-1.91923</v>
      </c>
      <c r="EL2057" s="99">
        <v>-155.86600000000001</v>
      </c>
      <c r="EM2057" s="99">
        <v>0.39896500000000001</v>
      </c>
      <c r="EN2057" s="99">
        <v>0.56294</v>
      </c>
      <c r="EO2057" s="99">
        <v>0.72058599999999995</v>
      </c>
      <c r="EP2057" s="99">
        <v>0.75035200000000002</v>
      </c>
      <c r="EQ2057" s="99">
        <v>0.71051600000000004</v>
      </c>
      <c r="ER2057" s="99">
        <v>0.77224400000000004</v>
      </c>
      <c r="ES2057" s="99">
        <v>0</v>
      </c>
      <c r="ET2057" s="99">
        <v>12.664099999999999</v>
      </c>
      <c r="EU2057" s="99">
        <v>12.4352</v>
      </c>
      <c r="EV2057" s="99">
        <v>16.764399999999998</v>
      </c>
      <c r="EW2057" s="99">
        <v>13.8894</v>
      </c>
      <c r="EX2057" s="119">
        <v>7.6731600000000002</v>
      </c>
      <c r="EY2057" s="121"/>
      <c r="EZ2057" s="287"/>
      <c r="FA2057" s="83"/>
      <c r="FB2057" s="126"/>
      <c r="FC2057" s="116"/>
      <c r="FD2057" s="116"/>
      <c r="FE2057" s="116"/>
      <c r="FF2057" s="116"/>
      <c r="FG2057" s="116"/>
      <c r="FH2057" s="116"/>
      <c r="FI2057" s="116"/>
      <c r="FJ2057" s="116"/>
      <c r="FK2057" s="116"/>
      <c r="FL2057" s="116"/>
      <c r="FM2057" s="116"/>
      <c r="FN2057" s="116"/>
    </row>
    <row r="2058" spans="1:170" s="3" customFormat="1" ht="15" customHeight="1" x14ac:dyDescent="0.2">
      <c r="A2058" s="463">
        <v>20150818</v>
      </c>
      <c r="B2058" s="463">
        <v>10</v>
      </c>
      <c r="C2058" s="464">
        <v>36</v>
      </c>
      <c r="D2058" s="464">
        <v>1</v>
      </c>
      <c r="E2058" s="464">
        <v>14</v>
      </c>
      <c r="F2058" s="464">
        <v>10</v>
      </c>
      <c r="G2058" s="467">
        <v>2</v>
      </c>
      <c r="H2058" s="435">
        <v>0.1</v>
      </c>
      <c r="I2058" s="465">
        <v>7284</v>
      </c>
      <c r="J2058" s="101" t="s">
        <v>1979</v>
      </c>
      <c r="K2058" s="466" t="str">
        <f>IF(B2058=2,"Z:\Data\MOOG\HeTao\raw\",IF(B2058=5,"Z:\Data\MOOG\Polo\raw\",IF(B2058=10,"Z:\Data\MOOG\Messi\raw\","")))</f>
        <v>Z:\Data\MOOG\Messi\raw\</v>
      </c>
      <c r="L2058" s="462" t="s">
        <v>7649</v>
      </c>
      <c r="M2058" s="569" t="str">
        <f>IF(NOT(ISERROR(FIND("Training_dt",W2058))),"'Plot Psychometric_HH_dt_yuchen'",IF(NOT(ISERROR(FIND("Training",W2058))),"'Plot Psychometric_HH'",IF(NOT(ISERROR(FIND("1DAT",W2058))),"'Plot Tuning Azimuth_HH'",IF(NOT(ISERROR(FIND("HD_dt",W2058))),"'Plot HeadingDiscimination_PSTH_HH_dt_yuchen'",IF(NOT(ISERROR(FIND("HD",W2058))),"'Plot HeadingDiscimination_PSTH_HH'",IF(NOT(ISERROR(FIND("MemSac",W2058))),"'Memory Saccade Analysis_HH'",IF(NOT(ISERROR(FIND("DelSac",W2058))),"'Memory Saccade Analysis_HH'",IF(NOT(ISERROR(FIND("u-stim",W2058))),"'Plot Microstim_HH'",""))))))))</f>
        <v>'Memory Saccade Analysis_HH'</v>
      </c>
      <c r="N2058" s="573">
        <v>1</v>
      </c>
      <c r="O2058" s="584">
        <v>-1</v>
      </c>
      <c r="P2058" s="590">
        <v>4</v>
      </c>
      <c r="Q2058" s="590">
        <f>IF(B2058=2,60,310)</f>
        <v>310</v>
      </c>
      <c r="R2058" s="590">
        <v>5</v>
      </c>
      <c r="S2058" s="590">
        <f>IF(B2058=2,60,-190)</f>
        <v>-190</v>
      </c>
      <c r="T2058" s="590">
        <v>1</v>
      </c>
      <c r="U2058" s="590">
        <f>IF(Z2058&lt;&gt;"",IF(NOT(ISERROR(FIND("SU",Z2058))),VALUE(RIGHT(Z2058,1))+4,IF(NOT(ISERROR(FIND("MU20",Z2058))),20,IF(NOT(ISERROR(FIND("MU21",Z2058))),21,IF(NOT(ISERROR(FIND("MU2",Z2058))),2,1)))),"")</f>
        <v>5</v>
      </c>
      <c r="V2058" s="583"/>
      <c r="W2058" s="468" t="s">
        <v>2172</v>
      </c>
      <c r="X2058" s="192"/>
      <c r="Y2058" s="219">
        <f>IF(NOT(ISERROR(FIND("MU=SU",X2058))),1,IF(Z2058&lt;&gt;"",IF(NOT(ISERROR(FIND("SU",Z2058))),1,0),""))</f>
        <v>1</v>
      </c>
      <c r="Z2058" s="217" t="s">
        <v>43</v>
      </c>
      <c r="AA2058" s="218">
        <v>3010</v>
      </c>
      <c r="AB2058" s="77">
        <v>8.7073</v>
      </c>
      <c r="AC2058" s="78" t="s">
        <v>7642</v>
      </c>
      <c r="AD2058" s="199"/>
      <c r="AE2058" s="91"/>
      <c r="AF2058" s="79"/>
      <c r="AG2058" s="79"/>
      <c r="AH2058" s="80"/>
      <c r="AI2058" s="81"/>
      <c r="AJ2058" s="81"/>
      <c r="AK2058" s="81"/>
      <c r="AL2058" s="81"/>
      <c r="AM2058" s="114"/>
      <c r="AN2058" s="82"/>
      <c r="AO2058" s="83"/>
      <c r="AP2058" s="83"/>
      <c r="AQ2058" s="83"/>
      <c r="AR2058" s="84"/>
      <c r="AS2058" s="85"/>
      <c r="AT2058" s="85"/>
      <c r="AU2058" s="85"/>
      <c r="AV2058" s="85"/>
      <c r="AW2058" s="104"/>
      <c r="AX2058" s="86"/>
      <c r="AY2058" s="87"/>
      <c r="AZ2058" s="87"/>
      <c r="BA2058" s="87"/>
      <c r="BB2058" s="88"/>
      <c r="BC2058" s="89"/>
      <c r="BD2058" s="89"/>
      <c r="BE2058" s="89"/>
      <c r="BF2058" s="89"/>
      <c r="BG2058" s="115"/>
      <c r="BH2058" s="90"/>
      <c r="BI2058" s="251"/>
      <c r="BJ2058" s="252"/>
      <c r="BK2058" s="252"/>
      <c r="BL2058" s="230"/>
      <c r="BM2058" s="230"/>
      <c r="BN2058" s="230"/>
      <c r="BO2058" s="231"/>
      <c r="BP2058" s="231"/>
      <c r="BQ2058" s="231"/>
      <c r="BR2058" s="232"/>
      <c r="BS2058" s="232"/>
      <c r="BT2058" s="232"/>
      <c r="BU2058" s="230"/>
      <c r="BV2058" s="230"/>
      <c r="BW2058" s="231"/>
      <c r="BX2058" s="231"/>
      <c r="BY2058" s="232"/>
      <c r="BZ2058" s="235"/>
      <c r="CA2058" s="257"/>
      <c r="CB2058" s="233"/>
      <c r="CC2058" s="230"/>
      <c r="CD2058" s="230"/>
      <c r="CE2058" s="230"/>
      <c r="CF2058" s="230"/>
      <c r="CG2058" s="230"/>
      <c r="CH2058" s="230"/>
      <c r="CI2058" s="230"/>
      <c r="CJ2058" s="231"/>
      <c r="CK2058" s="231"/>
      <c r="CL2058" s="231"/>
      <c r="CM2058" s="231"/>
      <c r="CN2058" s="231"/>
      <c r="CO2058" s="231"/>
      <c r="CP2058" s="231"/>
      <c r="CQ2058" s="231"/>
      <c r="CR2058" s="232"/>
      <c r="CS2058" s="232"/>
      <c r="CT2058" s="232"/>
      <c r="CU2058" s="232"/>
      <c r="CV2058" s="232"/>
      <c r="CW2058" s="232"/>
      <c r="CX2058" s="232"/>
      <c r="CY2058" s="234"/>
      <c r="CZ2058" s="106"/>
      <c r="DA2058" s="106"/>
      <c r="DB2058" s="106">
        <v>13</v>
      </c>
      <c r="DC2058" s="106">
        <v>1</v>
      </c>
      <c r="DD2058" s="106"/>
      <c r="DE2058" s="106"/>
      <c r="DF2058" s="92"/>
      <c r="DG2058" s="107"/>
      <c r="DH2058" s="107"/>
      <c r="DI2058" s="107"/>
      <c r="DJ2058" s="107"/>
      <c r="DK2058" s="107"/>
      <c r="DL2058" s="107"/>
      <c r="DM2058" s="110"/>
      <c r="DN2058" s="110"/>
      <c r="DO2058" s="110"/>
      <c r="DP2058" s="110"/>
      <c r="DQ2058" s="110"/>
      <c r="DR2058" s="110"/>
      <c r="DS2058" s="110"/>
      <c r="DT2058" s="110"/>
      <c r="DU2058" s="497"/>
      <c r="DV2058" s="497"/>
      <c r="DW2058" s="497"/>
      <c r="DX2058" s="497"/>
      <c r="DY2058" s="497"/>
      <c r="DZ2058" s="497"/>
      <c r="EA2058" s="288">
        <v>0.97879499999999997</v>
      </c>
      <c r="EB2058" s="111">
        <v>3.1788300000000002E-25</v>
      </c>
      <c r="EC2058" s="111">
        <v>1.5140900000000001E-19</v>
      </c>
      <c r="ED2058" s="501">
        <v>3.7570999999999998E-12</v>
      </c>
      <c r="EE2058" s="111">
        <v>5.2543499999999999E-4</v>
      </c>
      <c r="EF2058" s="111">
        <v>1.78546E-15</v>
      </c>
      <c r="EG2058" s="99">
        <v>108.224</v>
      </c>
      <c r="EH2058" s="99">
        <v>13.2689</v>
      </c>
      <c r="EI2058" s="99">
        <v>12.851900000000001</v>
      </c>
      <c r="EJ2058" s="99">
        <v>-10.665699999999999</v>
      </c>
      <c r="EK2058" s="99">
        <v>-13.7544</v>
      </c>
      <c r="EL2058" s="99">
        <v>-171.22900000000001</v>
      </c>
      <c r="EM2058" s="99">
        <v>0.142039</v>
      </c>
      <c r="EN2058" s="99">
        <v>0.740954</v>
      </c>
      <c r="EO2058" s="99">
        <v>0.67084600000000005</v>
      </c>
      <c r="EP2058" s="99">
        <v>0.655941</v>
      </c>
      <c r="EQ2058" s="99">
        <v>0.49295800000000001</v>
      </c>
      <c r="ER2058" s="99">
        <v>0.67161800000000005</v>
      </c>
      <c r="ES2058" s="99">
        <v>0</v>
      </c>
      <c r="ET2058" s="99">
        <v>16.027999999999999</v>
      </c>
      <c r="EU2058" s="99">
        <v>6.7901300000000004</v>
      </c>
      <c r="EV2058" s="99">
        <v>7.4313000000000002</v>
      </c>
      <c r="EW2058" s="99">
        <v>4.2895399999999997</v>
      </c>
      <c r="EX2058" s="119">
        <v>4.4298000000000002</v>
      </c>
      <c r="EY2058" s="121"/>
      <c r="EZ2058" s="287"/>
      <c r="FA2058" s="83"/>
      <c r="FB2058" s="126"/>
      <c r="FC2058" s="116"/>
      <c r="FD2058" s="116"/>
      <c r="FE2058" s="116"/>
      <c r="FF2058" s="116"/>
      <c r="FG2058" s="116"/>
      <c r="FH2058" s="116"/>
      <c r="FI2058" s="116"/>
      <c r="FJ2058" s="116"/>
      <c r="FK2058" s="116"/>
      <c r="FL2058" s="116"/>
      <c r="FM2058" s="116"/>
      <c r="FN2058" s="116"/>
    </row>
    <row r="2059" spans="1:170" s="3" customFormat="1" ht="15" customHeight="1" x14ac:dyDescent="0.2">
      <c r="A2059" s="463">
        <v>20150818</v>
      </c>
      <c r="B2059" s="463">
        <v>10</v>
      </c>
      <c r="C2059" s="464">
        <v>36</v>
      </c>
      <c r="D2059" s="464">
        <v>1</v>
      </c>
      <c r="E2059" s="464">
        <v>14</v>
      </c>
      <c r="F2059" s="464">
        <v>10</v>
      </c>
      <c r="G2059" s="467">
        <v>2</v>
      </c>
      <c r="H2059" s="435">
        <v>0.1</v>
      </c>
      <c r="I2059" s="465">
        <v>7284</v>
      </c>
      <c r="J2059" s="101" t="s">
        <v>1979</v>
      </c>
      <c r="K2059" s="466" t="str">
        <f>IF(B2059=2,"Z:\Data\MOOG\HeTao\raw\",IF(B2059=5,"Z:\Data\MOOG\Polo\raw\",IF(B2059=10,"Z:\Data\MOOG\Messi\raw\","")))</f>
        <v>Z:\Data\MOOG\Messi\raw\</v>
      </c>
      <c r="L2059" s="462" t="s">
        <v>7650</v>
      </c>
      <c r="M2059" s="569" t="str">
        <f>IF(NOT(ISERROR(FIND("Training_dt",W2059))),"'Plot Psychometric_HH_dt_yuchen'",IF(NOT(ISERROR(FIND("Training",W2059))),"'Plot Psychometric_HH'",IF(NOT(ISERROR(FIND("1DAT",W2059))),"'Plot Tuning Azimuth_HH'",IF(NOT(ISERROR(FIND("HD_dt",W2059))),"'Plot HeadingDiscimination_PSTH_HH_dt_yuchen'",IF(NOT(ISERROR(FIND("HD",W2059))),"'Plot HeadingDiscimination_PSTH_HH'",IF(NOT(ISERROR(FIND("MemSac",W2059))),"'Memory Saccade Analysis_HH'",IF(NOT(ISERROR(FIND("DelSac",W2059))),"'Memory Saccade Analysis_HH'",IF(NOT(ISERROR(FIND("u-stim",W2059))),"'Plot Microstim_HH'",""))))))))</f>
        <v>'Memory Saccade Analysis_HH'</v>
      </c>
      <c r="N2059" s="573">
        <v>1</v>
      </c>
      <c r="O2059" s="584">
        <v>-1</v>
      </c>
      <c r="P2059" s="590">
        <v>4</v>
      </c>
      <c r="Q2059" s="590">
        <f>IF(B2059=2,60,310)</f>
        <v>310</v>
      </c>
      <c r="R2059" s="590">
        <v>5</v>
      </c>
      <c r="S2059" s="590">
        <f>IF(B2059=2,60,-190)</f>
        <v>-190</v>
      </c>
      <c r="T2059" s="590">
        <v>1</v>
      </c>
      <c r="U2059" s="590">
        <f>IF(Z2059&lt;&gt;"",IF(NOT(ISERROR(FIND("SU",Z2059))),VALUE(RIGHT(Z2059,1))+4,IF(NOT(ISERROR(FIND("MU20",Z2059))),20,IF(NOT(ISERROR(FIND("MU21",Z2059))),21,IF(NOT(ISERROR(FIND("MU2",Z2059))),2,1)))),"")</f>
        <v>5</v>
      </c>
      <c r="V2059" s="583"/>
      <c r="W2059" s="468" t="s">
        <v>3863</v>
      </c>
      <c r="X2059" s="192"/>
      <c r="Y2059" s="219">
        <f>IF(NOT(ISERROR(FIND("MU=SU",X2059))),1,IF(Z2059&lt;&gt;"",IF(NOT(ISERROR(FIND("SU",Z2059))),1,0),""))</f>
        <v>1</v>
      </c>
      <c r="Z2059" s="217" t="s">
        <v>43</v>
      </c>
      <c r="AA2059" s="218">
        <v>2342</v>
      </c>
      <c r="AB2059" s="77">
        <v>17.247399999999999</v>
      </c>
      <c r="AC2059" s="78" t="s">
        <v>7651</v>
      </c>
      <c r="AD2059" s="199"/>
      <c r="AE2059" s="91"/>
      <c r="AF2059" s="79"/>
      <c r="AG2059" s="79"/>
      <c r="AH2059" s="80"/>
      <c r="AI2059" s="81"/>
      <c r="AJ2059" s="81"/>
      <c r="AK2059" s="81"/>
      <c r="AL2059" s="81"/>
      <c r="AM2059" s="114"/>
      <c r="AN2059" s="82"/>
      <c r="AO2059" s="83"/>
      <c r="AP2059" s="83"/>
      <c r="AQ2059" s="83"/>
      <c r="AR2059" s="84"/>
      <c r="AS2059" s="85"/>
      <c r="AT2059" s="85"/>
      <c r="AU2059" s="85"/>
      <c r="AV2059" s="85"/>
      <c r="AW2059" s="104"/>
      <c r="AX2059" s="86"/>
      <c r="AY2059" s="87"/>
      <c r="AZ2059" s="87"/>
      <c r="BA2059" s="87"/>
      <c r="BB2059" s="88"/>
      <c r="BC2059" s="89"/>
      <c r="BD2059" s="89"/>
      <c r="BE2059" s="89"/>
      <c r="BF2059" s="89"/>
      <c r="BG2059" s="115"/>
      <c r="BH2059" s="90"/>
      <c r="BI2059" s="251"/>
      <c r="BJ2059" s="252"/>
      <c r="BK2059" s="252"/>
      <c r="BL2059" s="230"/>
      <c r="BM2059" s="230"/>
      <c r="BN2059" s="230"/>
      <c r="BO2059" s="231"/>
      <c r="BP2059" s="231"/>
      <c r="BQ2059" s="231"/>
      <c r="BR2059" s="232"/>
      <c r="BS2059" s="232"/>
      <c r="BT2059" s="232"/>
      <c r="BU2059" s="230"/>
      <c r="BV2059" s="230"/>
      <c r="BW2059" s="231"/>
      <c r="BX2059" s="231"/>
      <c r="BY2059" s="232"/>
      <c r="BZ2059" s="235"/>
      <c r="CA2059" s="257"/>
      <c r="CB2059" s="233"/>
      <c r="CC2059" s="230"/>
      <c r="CD2059" s="230"/>
      <c r="CE2059" s="230"/>
      <c r="CF2059" s="230"/>
      <c r="CG2059" s="230"/>
      <c r="CH2059" s="230"/>
      <c r="CI2059" s="230"/>
      <c r="CJ2059" s="231"/>
      <c r="CK2059" s="231"/>
      <c r="CL2059" s="231"/>
      <c r="CM2059" s="231"/>
      <c r="CN2059" s="231"/>
      <c r="CO2059" s="231"/>
      <c r="CP2059" s="231"/>
      <c r="CQ2059" s="231"/>
      <c r="CR2059" s="232"/>
      <c r="CS2059" s="232"/>
      <c r="CT2059" s="232"/>
      <c r="CU2059" s="232"/>
      <c r="CV2059" s="232"/>
      <c r="CW2059" s="232"/>
      <c r="CX2059" s="232"/>
      <c r="CY2059" s="234"/>
      <c r="CZ2059" s="106"/>
      <c r="DA2059" s="106">
        <v>-60</v>
      </c>
      <c r="DB2059" s="106">
        <v>13</v>
      </c>
      <c r="DC2059" s="106">
        <v>1</v>
      </c>
      <c r="DD2059" s="106"/>
      <c r="DE2059" s="106"/>
      <c r="DF2059" s="92"/>
      <c r="DG2059" s="107"/>
      <c r="DH2059" s="107"/>
      <c r="DI2059" s="107"/>
      <c r="DJ2059" s="107"/>
      <c r="DK2059" s="107"/>
      <c r="DL2059" s="107"/>
      <c r="DM2059" s="110"/>
      <c r="DN2059" s="110"/>
      <c r="DO2059" s="110"/>
      <c r="DP2059" s="110"/>
      <c r="DQ2059" s="110"/>
      <c r="DR2059" s="110"/>
      <c r="DS2059" s="110"/>
      <c r="DT2059" s="110"/>
      <c r="DU2059" s="497"/>
      <c r="DV2059" s="497"/>
      <c r="DW2059" s="497"/>
      <c r="DX2059" s="497"/>
      <c r="DY2059" s="497"/>
      <c r="DZ2059" s="497"/>
      <c r="EA2059" s="288">
        <v>0.59489999999999998</v>
      </c>
      <c r="EB2059" s="111">
        <v>2.6485200000000002E-13</v>
      </c>
      <c r="EC2059" s="111">
        <v>8.2637800000000003E-15</v>
      </c>
      <c r="ED2059" s="501">
        <v>2.20477E-8</v>
      </c>
      <c r="EE2059" s="111">
        <v>1.31457E-5</v>
      </c>
      <c r="EF2059" s="111">
        <v>8.7310000000000003E-5</v>
      </c>
      <c r="EG2059" s="99">
        <v>90</v>
      </c>
      <c r="EH2059" s="99">
        <v>-90</v>
      </c>
      <c r="EI2059" s="99">
        <v>-90</v>
      </c>
      <c r="EJ2059" s="99">
        <v>-90</v>
      </c>
      <c r="EK2059" s="99">
        <v>-90</v>
      </c>
      <c r="EL2059" s="99">
        <v>90</v>
      </c>
      <c r="EM2059" s="99">
        <v>0.103308</v>
      </c>
      <c r="EN2059" s="99">
        <v>0.78264900000000004</v>
      </c>
      <c r="EO2059" s="99">
        <v>0.81217799999999996</v>
      </c>
      <c r="EP2059" s="99">
        <v>0.65459599999999996</v>
      </c>
      <c r="EQ2059" s="99">
        <v>0.54990099999999997</v>
      </c>
      <c r="ER2059" s="99">
        <v>0.51072700000000004</v>
      </c>
      <c r="ES2059" s="99">
        <v>0</v>
      </c>
      <c r="ET2059" s="99">
        <v>16.1389</v>
      </c>
      <c r="EU2059" s="99">
        <v>10.494899999999999</v>
      </c>
      <c r="EV2059" s="99">
        <v>10.821099999999999</v>
      </c>
      <c r="EW2059" s="99">
        <v>7.39574</v>
      </c>
      <c r="EX2059" s="119">
        <v>1.4272499999999999</v>
      </c>
      <c r="EY2059" s="121"/>
      <c r="EZ2059" s="287"/>
      <c r="FA2059" s="83"/>
      <c r="FB2059" s="126"/>
      <c r="FC2059" s="116"/>
      <c r="FD2059" s="116"/>
      <c r="FE2059" s="116"/>
      <c r="FF2059" s="116"/>
      <c r="FG2059" s="116"/>
      <c r="FH2059" s="116"/>
      <c r="FI2059" s="116"/>
      <c r="FJ2059" s="116"/>
      <c r="FK2059" s="116"/>
      <c r="FL2059" s="116"/>
      <c r="FM2059" s="116"/>
      <c r="FN2059" s="116"/>
    </row>
    <row r="2060" spans="1:170" s="3" customFormat="1" ht="15" customHeight="1" x14ac:dyDescent="0.2">
      <c r="A2060" s="463">
        <v>20150818</v>
      </c>
      <c r="B2060" s="463">
        <v>10</v>
      </c>
      <c r="C2060" s="464">
        <v>36</v>
      </c>
      <c r="D2060" s="464">
        <v>1</v>
      </c>
      <c r="E2060" s="464">
        <v>14</v>
      </c>
      <c r="F2060" s="464">
        <v>10</v>
      </c>
      <c r="G2060" s="467">
        <v>2</v>
      </c>
      <c r="H2060" s="435">
        <v>0.1</v>
      </c>
      <c r="I2060" s="465">
        <v>7284</v>
      </c>
      <c r="J2060" s="101" t="s">
        <v>1979</v>
      </c>
      <c r="K2060" s="466" t="str">
        <f>IF(B2060=2,"Z:\Data\MOOG\HeTao\raw\",IF(B2060=5,"Z:\Data\MOOG\Polo\raw\",IF(B2060=10,"Z:\Data\MOOG\Messi\raw\","")))</f>
        <v>Z:\Data\MOOG\Messi\raw\</v>
      </c>
      <c r="L2060" s="462" t="s">
        <v>7652</v>
      </c>
      <c r="M2060" s="569" t="str">
        <f>IF(NOT(ISERROR(FIND("Training_dt",W2060))),"'Plot Psychometric_HH_dt_yuchen'",IF(NOT(ISERROR(FIND("Training",W2060))),"'Plot Psychometric_HH'",IF(NOT(ISERROR(FIND("1DAT",W2060))),"'Plot Tuning Azimuth_HH'",IF(NOT(ISERROR(FIND("HD_dt",W2060))),"'Plot HeadingDiscimination_PSTH_HH_dt_yuchen'",IF(NOT(ISERROR(FIND("HD",W2060))),"'Plot HeadingDiscimination_PSTH_HH'",IF(NOT(ISERROR(FIND("MemSac",W2060))),"'Memory Saccade Analysis_HH'",IF(NOT(ISERROR(FIND("DelSac",W2060))),"'Memory Saccade Analysis_HH'",IF(NOT(ISERROR(FIND("u-stim",W2060))),"'Plot Microstim_HH'",""))))))))</f>
        <v>'Plot HeadingDiscimination_PSTH_HH'</v>
      </c>
      <c r="N2060" s="573" t="s">
        <v>7653</v>
      </c>
      <c r="O2060" s="584">
        <v>-1</v>
      </c>
      <c r="P2060" s="590">
        <v>4</v>
      </c>
      <c r="Q2060" s="590">
        <f>IF(B2060=2,60,310)</f>
        <v>310</v>
      </c>
      <c r="R2060" s="590">
        <v>5</v>
      </c>
      <c r="S2060" s="590">
        <f>IF(B2060=2,60,-190)</f>
        <v>-190</v>
      </c>
      <c r="T2060" s="590">
        <v>1</v>
      </c>
      <c r="U2060" s="590">
        <f>IF(Z2060&lt;&gt;"",IF(NOT(ISERROR(FIND("SU",Z2060))),VALUE(RIGHT(Z2060,1))+4,IF(NOT(ISERROR(FIND("MU20",Z2060))),20,IF(NOT(ISERROR(FIND("MU21",Z2060))),21,IF(NOT(ISERROR(FIND("MU2",Z2060))),2,1)))),"")</f>
        <v>5</v>
      </c>
      <c r="V2060" s="583"/>
      <c r="W2060" s="468" t="s">
        <v>1986</v>
      </c>
      <c r="X2060" s="192"/>
      <c r="Y2060" s="219">
        <f>IF(NOT(ISERROR(FIND("MU=SU",X2060))),1,IF(Z2060&lt;&gt;"",IF(NOT(ISERROR(FIND("SU",Z2060))),1,0),""))</f>
        <v>1</v>
      </c>
      <c r="Z2060" s="217" t="s">
        <v>43</v>
      </c>
      <c r="AA2060" s="218">
        <v>63632</v>
      </c>
      <c r="AB2060" s="77">
        <v>14.194800000000001</v>
      </c>
      <c r="AC2060" s="78" t="s">
        <v>7654</v>
      </c>
      <c r="AD2060" s="199"/>
      <c r="AE2060" s="91"/>
      <c r="AF2060" s="79"/>
      <c r="AG2060" s="79"/>
      <c r="AH2060" s="80"/>
      <c r="AI2060" s="81"/>
      <c r="AJ2060" s="81"/>
      <c r="AK2060" s="81"/>
      <c r="AL2060" s="81"/>
      <c r="AM2060" s="114"/>
      <c r="AN2060" s="82"/>
      <c r="AO2060" s="83"/>
      <c r="AP2060" s="83"/>
      <c r="AQ2060" s="83"/>
      <c r="AR2060" s="84"/>
      <c r="AS2060" s="85"/>
      <c r="AT2060" s="85"/>
      <c r="AU2060" s="85"/>
      <c r="AV2060" s="85"/>
      <c r="AW2060" s="104"/>
      <c r="AX2060" s="86"/>
      <c r="AY2060" s="87"/>
      <c r="AZ2060" s="87"/>
      <c r="BA2060" s="87"/>
      <c r="BB2060" s="88"/>
      <c r="BC2060" s="89"/>
      <c r="BD2060" s="89"/>
      <c r="BE2060" s="89"/>
      <c r="BF2060" s="89"/>
      <c r="BG2060" s="115"/>
      <c r="BH2060" s="90"/>
      <c r="BI2060" s="251"/>
      <c r="BJ2060" s="252"/>
      <c r="BK2060" s="252"/>
      <c r="BL2060" s="230"/>
      <c r="BM2060" s="230"/>
      <c r="BN2060" s="230"/>
      <c r="BO2060" s="231"/>
      <c r="BP2060" s="231"/>
      <c r="BQ2060" s="231"/>
      <c r="BR2060" s="232"/>
      <c r="BS2060" s="232"/>
      <c r="BT2060" s="232"/>
      <c r="BU2060" s="230"/>
      <c r="BV2060" s="230"/>
      <c r="BW2060" s="231"/>
      <c r="BX2060" s="231"/>
      <c r="BY2060" s="232"/>
      <c r="BZ2060" s="235"/>
      <c r="CA2060" s="257"/>
      <c r="CB2060" s="233"/>
      <c r="CC2060" s="230"/>
      <c r="CD2060" s="230"/>
      <c r="CE2060" s="230"/>
      <c r="CF2060" s="230"/>
      <c r="CG2060" s="230"/>
      <c r="CH2060" s="230"/>
      <c r="CI2060" s="230"/>
      <c r="CJ2060" s="231"/>
      <c r="CK2060" s="231"/>
      <c r="CL2060" s="231"/>
      <c r="CM2060" s="231"/>
      <c r="CN2060" s="231"/>
      <c r="CO2060" s="231"/>
      <c r="CP2060" s="231"/>
      <c r="CQ2060" s="231"/>
      <c r="CR2060" s="232"/>
      <c r="CS2060" s="232"/>
      <c r="CT2060" s="232"/>
      <c r="CU2060" s="232"/>
      <c r="CV2060" s="232"/>
      <c r="CW2060" s="232"/>
      <c r="CX2060" s="232"/>
      <c r="CY2060" s="234"/>
      <c r="CZ2060" s="106">
        <v>1</v>
      </c>
      <c r="DA2060" s="106">
        <v>-60</v>
      </c>
      <c r="DB2060" s="106">
        <v>13</v>
      </c>
      <c r="DC2060" s="106">
        <v>1</v>
      </c>
      <c r="DD2060" s="106" t="s">
        <v>3503</v>
      </c>
      <c r="DE2060" s="106">
        <v>7</v>
      </c>
      <c r="DF2060" s="490">
        <v>7</v>
      </c>
      <c r="DG2060" s="107">
        <v>14</v>
      </c>
      <c r="DH2060" s="107" t="s">
        <v>7138</v>
      </c>
      <c r="DI2060" s="107">
        <v>5.2178699999999996</v>
      </c>
      <c r="DJ2060" s="107">
        <v>3.5386700000000002</v>
      </c>
      <c r="DK2060" s="107">
        <v>4.2617799999999999</v>
      </c>
      <c r="DL2060" s="107">
        <v>0.62625500000000001</v>
      </c>
      <c r="DM2060" s="110">
        <v>1.4908699999999999</v>
      </c>
      <c r="DN2060" s="110">
        <v>1.4951000000000001</v>
      </c>
      <c r="DO2060" s="110">
        <v>0.77886699999999998</v>
      </c>
      <c r="DP2060" s="110">
        <v>0.89978199999999997</v>
      </c>
      <c r="DQ2060" s="110">
        <v>0.61409899999999995</v>
      </c>
      <c r="DR2060" s="110">
        <v>0.62645300000000004</v>
      </c>
      <c r="DS2060" s="110">
        <v>0.61538499999999996</v>
      </c>
      <c r="DT2060" s="110">
        <v>0.726244</v>
      </c>
      <c r="DU2060" s="497">
        <v>0.66771199999999997</v>
      </c>
      <c r="DV2060" s="497">
        <v>0</v>
      </c>
      <c r="DW2060" s="497">
        <v>0.406115</v>
      </c>
      <c r="DX2060" s="497">
        <v>0</v>
      </c>
      <c r="DY2060" s="497">
        <v>0.48325499999999999</v>
      </c>
      <c r="DZ2060" s="497">
        <v>0</v>
      </c>
      <c r="EA2060" s="288"/>
      <c r="EB2060" s="501"/>
      <c r="EC2060" s="501"/>
      <c r="ED2060" s="99"/>
      <c r="EE2060" s="501"/>
      <c r="EF2060" s="501"/>
      <c r="EG2060" s="99"/>
      <c r="EH2060" s="99"/>
      <c r="EI2060" s="99"/>
      <c r="EJ2060" s="99"/>
      <c r="EK2060" s="99"/>
      <c r="EL2060" s="99"/>
      <c r="EM2060" s="99"/>
      <c r="EN2060" s="99"/>
      <c r="EO2060" s="99"/>
      <c r="EP2060" s="99"/>
      <c r="EQ2060" s="99"/>
      <c r="ER2060" s="99"/>
      <c r="ES2060" s="99"/>
      <c r="ET2060" s="99"/>
      <c r="EU2060" s="99"/>
      <c r="EV2060" s="99"/>
      <c r="EW2060" s="99"/>
      <c r="EX2060" s="119"/>
      <c r="EY2060" s="121"/>
      <c r="EZ2060" s="524"/>
      <c r="FA2060" s="83">
        <v>14</v>
      </c>
      <c r="FB2060" s="126">
        <v>13</v>
      </c>
      <c r="FC2060" s="116">
        <v>5.2178699999999996</v>
      </c>
      <c r="FD2060" s="116">
        <v>3.5386700000000002</v>
      </c>
      <c r="FE2060" s="116">
        <v>4.2617799999999999</v>
      </c>
      <c r="FF2060" s="116">
        <v>0.62625500000000001</v>
      </c>
      <c r="FG2060" s="116">
        <v>1.4908699999999999</v>
      </c>
      <c r="FH2060" s="116">
        <v>1.4951000000000001</v>
      </c>
      <c r="FI2060" s="116" t="s">
        <v>7725</v>
      </c>
      <c r="FJ2060" s="116" t="s">
        <v>7726</v>
      </c>
      <c r="FK2060" s="116" t="s">
        <v>7727</v>
      </c>
      <c r="FL2060" s="116" t="s">
        <v>7728</v>
      </c>
      <c r="FM2060" s="116" t="s">
        <v>7729</v>
      </c>
      <c r="FN2060" s="116" t="s">
        <v>7730</v>
      </c>
    </row>
    <row r="2061" spans="1:170" s="3" customFormat="1" ht="15" customHeight="1" x14ac:dyDescent="0.2">
      <c r="A2061" s="463">
        <v>20150818</v>
      </c>
      <c r="B2061" s="463">
        <v>10</v>
      </c>
      <c r="C2061" s="464">
        <v>36</v>
      </c>
      <c r="D2061" s="464">
        <v>1</v>
      </c>
      <c r="E2061" s="464">
        <v>14</v>
      </c>
      <c r="F2061" s="464">
        <v>10</v>
      </c>
      <c r="G2061" s="467">
        <v>2</v>
      </c>
      <c r="H2061" s="435">
        <v>0.1</v>
      </c>
      <c r="I2061" s="465">
        <v>7601</v>
      </c>
      <c r="J2061" s="101" t="s">
        <v>1979</v>
      </c>
      <c r="K2061" s="466" t="str">
        <f>IF(B2061=2,"Z:\Data\MOOG\HeTao\raw\",IF(B2061=5,"Z:\Data\MOOG\Polo\raw\",IF(B2061=10,"Z:\Data\MOOG\Messi\raw\","")))</f>
        <v>Z:\Data\MOOG\Messi\raw\</v>
      </c>
      <c r="L2061" s="462" t="s">
        <v>7643</v>
      </c>
      <c r="M2061" s="569" t="str">
        <f>IF(NOT(ISERROR(FIND("Training_dt",W2061))),"'Plot Psychometric_HH_dt_yuchen'",IF(NOT(ISERROR(FIND("Training",W2061))),"'Plot Psychometric_HH'",IF(NOT(ISERROR(FIND("1DAT",W2061))),"'Plot Tuning Azimuth_HH'",IF(NOT(ISERROR(FIND("HD_dt",W2061))),"'Plot HeadingDiscimination_PSTH_HH_dt_yuchen'",IF(NOT(ISERROR(FIND("HD",W2061))),"'Plot HeadingDiscimination_PSTH_HH'",IF(NOT(ISERROR(FIND("MemSac",W2061))),"'Memory Saccade Analysis_HH'",IF(NOT(ISERROR(FIND("DelSac",W2061))),"'Memory Saccade Analysis_HH'",IF(NOT(ISERROR(FIND("u-stim",W2061))),"'Plot Microstim_HH'",""))))))))</f>
        <v>'Memory Saccade Analysis_HH'</v>
      </c>
      <c r="N2061" s="573">
        <v>1</v>
      </c>
      <c r="O2061" s="584">
        <v>-1</v>
      </c>
      <c r="P2061" s="590">
        <v>4</v>
      </c>
      <c r="Q2061" s="590">
        <f>IF(B2061=2,60,310)</f>
        <v>310</v>
      </c>
      <c r="R2061" s="590">
        <v>5</v>
      </c>
      <c r="S2061" s="590">
        <f>IF(B2061=2,60,-190)</f>
        <v>-190</v>
      </c>
      <c r="T2061" s="590">
        <v>1</v>
      </c>
      <c r="U2061" s="590">
        <f>IF(Z2061&lt;&gt;"",IF(NOT(ISERROR(FIND("SU",Z2061))),VALUE(RIGHT(Z2061,1))+4,IF(NOT(ISERROR(FIND("MU20",Z2061))),20,IF(NOT(ISERROR(FIND("MU21",Z2061))),21,IF(NOT(ISERROR(FIND("MU2",Z2061))),2,1)))),"")</f>
        <v>5</v>
      </c>
      <c r="V2061" s="583"/>
      <c r="W2061" s="468" t="s">
        <v>2172</v>
      </c>
      <c r="X2061" s="192"/>
      <c r="Y2061" s="219">
        <f>IF(NOT(ISERROR(FIND("MU=SU",X2061))),1,IF(Z2061&lt;&gt;"",IF(NOT(ISERROR(FIND("SU",Z2061))),1,0),""))</f>
        <v>1</v>
      </c>
      <c r="Z2061" s="217" t="s">
        <v>43</v>
      </c>
      <c r="AA2061" s="218">
        <v>3508</v>
      </c>
      <c r="AB2061" s="77">
        <v>13.4765</v>
      </c>
      <c r="AC2061" s="78" t="s">
        <v>7644</v>
      </c>
      <c r="AD2061" s="199"/>
      <c r="AE2061" s="91"/>
      <c r="AF2061" s="79"/>
      <c r="AG2061" s="79"/>
      <c r="AH2061" s="80"/>
      <c r="AI2061" s="81"/>
      <c r="AJ2061" s="81"/>
      <c r="AK2061" s="81"/>
      <c r="AL2061" s="81"/>
      <c r="AM2061" s="114"/>
      <c r="AN2061" s="82"/>
      <c r="AO2061" s="83"/>
      <c r="AP2061" s="83"/>
      <c r="AQ2061" s="83"/>
      <c r="AR2061" s="84"/>
      <c r="AS2061" s="85"/>
      <c r="AT2061" s="85"/>
      <c r="AU2061" s="85"/>
      <c r="AV2061" s="85"/>
      <c r="AW2061" s="104"/>
      <c r="AX2061" s="86"/>
      <c r="AY2061" s="87"/>
      <c r="AZ2061" s="87"/>
      <c r="BA2061" s="87"/>
      <c r="BB2061" s="88"/>
      <c r="BC2061" s="89"/>
      <c r="BD2061" s="89"/>
      <c r="BE2061" s="89"/>
      <c r="BF2061" s="89"/>
      <c r="BG2061" s="115"/>
      <c r="BH2061" s="90"/>
      <c r="BI2061" s="251"/>
      <c r="BJ2061" s="252"/>
      <c r="BK2061" s="252"/>
      <c r="BL2061" s="230"/>
      <c r="BM2061" s="230"/>
      <c r="BN2061" s="230"/>
      <c r="BO2061" s="231"/>
      <c r="BP2061" s="231"/>
      <c r="BQ2061" s="231"/>
      <c r="BR2061" s="232"/>
      <c r="BS2061" s="232"/>
      <c r="BT2061" s="232"/>
      <c r="BU2061" s="230"/>
      <c r="BV2061" s="230"/>
      <c r="BW2061" s="231"/>
      <c r="BX2061" s="231"/>
      <c r="BY2061" s="232"/>
      <c r="BZ2061" s="235"/>
      <c r="CA2061" s="257"/>
      <c r="CB2061" s="233"/>
      <c r="CC2061" s="230"/>
      <c r="CD2061" s="230"/>
      <c r="CE2061" s="230"/>
      <c r="CF2061" s="230"/>
      <c r="CG2061" s="230"/>
      <c r="CH2061" s="230"/>
      <c r="CI2061" s="230"/>
      <c r="CJ2061" s="231"/>
      <c r="CK2061" s="231"/>
      <c r="CL2061" s="231"/>
      <c r="CM2061" s="231"/>
      <c r="CN2061" s="231"/>
      <c r="CO2061" s="231"/>
      <c r="CP2061" s="231"/>
      <c r="CQ2061" s="231"/>
      <c r="CR2061" s="232"/>
      <c r="CS2061" s="232"/>
      <c r="CT2061" s="232"/>
      <c r="CU2061" s="232"/>
      <c r="CV2061" s="232"/>
      <c r="CW2061" s="232"/>
      <c r="CX2061" s="232"/>
      <c r="CY2061" s="234"/>
      <c r="CZ2061" s="106"/>
      <c r="DA2061" s="106"/>
      <c r="DB2061" s="106">
        <v>15</v>
      </c>
      <c r="DC2061" s="106">
        <v>1</v>
      </c>
      <c r="DD2061" s="106"/>
      <c r="DE2061" s="106"/>
      <c r="DF2061" s="92"/>
      <c r="DG2061" s="107"/>
      <c r="DH2061" s="107"/>
      <c r="DI2061" s="107"/>
      <c r="DJ2061" s="107"/>
      <c r="DK2061" s="107"/>
      <c r="DL2061" s="107"/>
      <c r="DM2061" s="110"/>
      <c r="DN2061" s="110"/>
      <c r="DO2061" s="110"/>
      <c r="DP2061" s="110"/>
      <c r="DQ2061" s="110"/>
      <c r="DR2061" s="110"/>
      <c r="DS2061" s="110"/>
      <c r="DT2061" s="110"/>
      <c r="DU2061" s="497"/>
      <c r="DV2061" s="497"/>
      <c r="DW2061" s="497"/>
      <c r="DX2061" s="497"/>
      <c r="DY2061" s="497"/>
      <c r="DZ2061" s="497"/>
      <c r="EA2061" s="288">
        <v>0.94642300000000001</v>
      </c>
      <c r="EB2061" s="111">
        <v>1.90221E-2</v>
      </c>
      <c r="EC2061" s="111">
        <v>2.0944299999999999E-4</v>
      </c>
      <c r="ED2061" s="501">
        <v>1.05482E-7</v>
      </c>
      <c r="EE2061" s="111">
        <v>4.1691999999999996E-3</v>
      </c>
      <c r="EF2061" s="111">
        <v>1.05985E-5</v>
      </c>
      <c r="EG2061" s="99">
        <v>89.271100000000004</v>
      </c>
      <c r="EH2061" s="99">
        <v>173.90899999999999</v>
      </c>
      <c r="EI2061" s="99">
        <v>69.640500000000003</v>
      </c>
      <c r="EJ2061" s="99">
        <v>20.924399999999999</v>
      </c>
      <c r="EK2061" s="99">
        <v>29.6495</v>
      </c>
      <c r="EL2061" s="99">
        <v>-166.05500000000001</v>
      </c>
      <c r="EM2061" s="99">
        <v>0.26755099999999998</v>
      </c>
      <c r="EN2061" s="99">
        <v>0.55309699999999995</v>
      </c>
      <c r="EO2061" s="99">
        <v>0.584781</v>
      </c>
      <c r="EP2061" s="99">
        <v>0.70334799999999997</v>
      </c>
      <c r="EQ2061" s="99">
        <v>0.57563600000000004</v>
      </c>
      <c r="ER2061" s="99">
        <v>0.60441500000000004</v>
      </c>
      <c r="ES2061" s="99">
        <v>0</v>
      </c>
      <c r="ET2061" s="99">
        <v>10.785399999999999</v>
      </c>
      <c r="EU2061" s="99">
        <v>3.4134600000000002</v>
      </c>
      <c r="EV2061" s="99">
        <v>16.8612</v>
      </c>
      <c r="EW2061" s="99">
        <v>11.4512</v>
      </c>
      <c r="EX2061" s="119">
        <v>3.4714299999999998</v>
      </c>
      <c r="EY2061" s="121"/>
      <c r="EZ2061" s="287"/>
      <c r="FA2061" s="83"/>
      <c r="FB2061" s="126"/>
      <c r="FC2061" s="116"/>
      <c r="FD2061" s="116"/>
      <c r="FE2061" s="116"/>
      <c r="FF2061" s="116"/>
      <c r="FG2061" s="116"/>
      <c r="FH2061" s="116"/>
      <c r="FI2061" s="116"/>
      <c r="FJ2061" s="116"/>
      <c r="FK2061" s="116"/>
      <c r="FL2061" s="116"/>
      <c r="FM2061" s="116"/>
      <c r="FN2061" s="116"/>
    </row>
    <row r="2062" spans="1:170" s="3" customFormat="1" ht="15" customHeight="1" x14ac:dyDescent="0.2">
      <c r="A2062" s="463">
        <v>20150818</v>
      </c>
      <c r="B2062" s="463">
        <v>10</v>
      </c>
      <c r="C2062" s="464">
        <v>36</v>
      </c>
      <c r="D2062" s="464">
        <v>1</v>
      </c>
      <c r="E2062" s="464">
        <v>14</v>
      </c>
      <c r="F2062" s="464">
        <v>10</v>
      </c>
      <c r="G2062" s="467">
        <v>2</v>
      </c>
      <c r="H2062" s="435">
        <v>0.1</v>
      </c>
      <c r="I2062" s="465">
        <v>7601</v>
      </c>
      <c r="J2062" s="101" t="s">
        <v>1979</v>
      </c>
      <c r="K2062" s="466" t="str">
        <f>IF(B2062=2,"Z:\Data\MOOG\HeTao\raw\",IF(B2062=5,"Z:\Data\MOOG\Polo\raw\",IF(B2062=10,"Z:\Data\MOOG\Messi\raw\","")))</f>
        <v>Z:\Data\MOOG\Messi\raw\</v>
      </c>
      <c r="L2062" s="462" t="s">
        <v>7643</v>
      </c>
      <c r="M2062" s="569" t="str">
        <f>IF(NOT(ISERROR(FIND("Training_dt",W2062))),"'Plot Psychometric_HH_dt_yuchen'",IF(NOT(ISERROR(FIND("Training",W2062))),"'Plot Psychometric_HH'",IF(NOT(ISERROR(FIND("1DAT",W2062))),"'Plot Tuning Azimuth_HH'",IF(NOT(ISERROR(FIND("HD_dt",W2062))),"'Plot HeadingDiscimination_PSTH_HH_dt_yuchen'",IF(NOT(ISERROR(FIND("HD",W2062))),"'Plot HeadingDiscimination_PSTH_HH'",IF(NOT(ISERROR(FIND("MemSac",W2062))),"'Memory Saccade Analysis_HH'",IF(NOT(ISERROR(FIND("DelSac",W2062))),"'Memory Saccade Analysis_HH'",IF(NOT(ISERROR(FIND("u-stim",W2062))),"'Plot Microstim_HH'",""))))))))</f>
        <v>'Memory Saccade Analysis_HH'</v>
      </c>
      <c r="N2062" s="573">
        <v>1</v>
      </c>
      <c r="O2062" s="584">
        <v>-1</v>
      </c>
      <c r="P2062" s="590">
        <v>4</v>
      </c>
      <c r="Q2062" s="590">
        <f>IF(B2062=2,60,310)</f>
        <v>310</v>
      </c>
      <c r="R2062" s="590">
        <v>5</v>
      </c>
      <c r="S2062" s="590">
        <f>IF(B2062=2,60,-190)</f>
        <v>-190</v>
      </c>
      <c r="T2062" s="590">
        <v>1</v>
      </c>
      <c r="U2062" s="590">
        <f>IF(Z2062&lt;&gt;"",IF(NOT(ISERROR(FIND("SU",Z2062))),VALUE(RIGHT(Z2062,1))+4,IF(NOT(ISERROR(FIND("MU20",Z2062))),20,IF(NOT(ISERROR(FIND("MU21",Z2062))),21,IF(NOT(ISERROR(FIND("MU2",Z2062))),2,1)))),"")</f>
        <v>6</v>
      </c>
      <c r="V2062" s="583"/>
      <c r="W2062" s="468" t="s">
        <v>2172</v>
      </c>
      <c r="X2062" s="192"/>
      <c r="Y2062" s="219">
        <f>IF(NOT(ISERROR(FIND("MU=SU",X2062))),1,IF(Z2062&lt;&gt;"",IF(NOT(ISERROR(FIND("SU",Z2062))),1,0),""))</f>
        <v>1</v>
      </c>
      <c r="Z2062" s="217" t="s">
        <v>46</v>
      </c>
      <c r="AA2062" s="218">
        <v>863</v>
      </c>
      <c r="AB2062" s="77">
        <v>11.1151</v>
      </c>
      <c r="AC2062" s="78" t="s">
        <v>7645</v>
      </c>
      <c r="AD2062" s="199"/>
      <c r="AE2062" s="91"/>
      <c r="AF2062" s="79"/>
      <c r="AG2062" s="79"/>
      <c r="AH2062" s="80"/>
      <c r="AI2062" s="81"/>
      <c r="AJ2062" s="81"/>
      <c r="AK2062" s="81"/>
      <c r="AL2062" s="81"/>
      <c r="AM2062" s="114"/>
      <c r="AN2062" s="82"/>
      <c r="AO2062" s="83"/>
      <c r="AP2062" s="83"/>
      <c r="AQ2062" s="83"/>
      <c r="AR2062" s="84"/>
      <c r="AS2062" s="85"/>
      <c r="AT2062" s="85"/>
      <c r="AU2062" s="85"/>
      <c r="AV2062" s="85"/>
      <c r="AW2062" s="104"/>
      <c r="AX2062" s="86"/>
      <c r="AY2062" s="87"/>
      <c r="AZ2062" s="87"/>
      <c r="BA2062" s="87"/>
      <c r="BB2062" s="88"/>
      <c r="BC2062" s="89"/>
      <c r="BD2062" s="89"/>
      <c r="BE2062" s="89"/>
      <c r="BF2062" s="89"/>
      <c r="BG2062" s="115"/>
      <c r="BH2062" s="90"/>
      <c r="BI2062" s="251"/>
      <c r="BJ2062" s="252"/>
      <c r="BK2062" s="252"/>
      <c r="BL2062" s="230"/>
      <c r="BM2062" s="230"/>
      <c r="BN2062" s="230"/>
      <c r="BO2062" s="231"/>
      <c r="BP2062" s="231"/>
      <c r="BQ2062" s="231"/>
      <c r="BR2062" s="232"/>
      <c r="BS2062" s="232"/>
      <c r="BT2062" s="232"/>
      <c r="BU2062" s="230"/>
      <c r="BV2062" s="230"/>
      <c r="BW2062" s="231"/>
      <c r="BX2062" s="231"/>
      <c r="BY2062" s="232"/>
      <c r="BZ2062" s="235"/>
      <c r="CA2062" s="257"/>
      <c r="CB2062" s="233"/>
      <c r="CC2062" s="230"/>
      <c r="CD2062" s="230"/>
      <c r="CE2062" s="230"/>
      <c r="CF2062" s="230"/>
      <c r="CG2062" s="230"/>
      <c r="CH2062" s="230"/>
      <c r="CI2062" s="230"/>
      <c r="CJ2062" s="231"/>
      <c r="CK2062" s="231"/>
      <c r="CL2062" s="231"/>
      <c r="CM2062" s="231"/>
      <c r="CN2062" s="231"/>
      <c r="CO2062" s="231"/>
      <c r="CP2062" s="231"/>
      <c r="CQ2062" s="231"/>
      <c r="CR2062" s="232"/>
      <c r="CS2062" s="232"/>
      <c r="CT2062" s="232"/>
      <c r="CU2062" s="232"/>
      <c r="CV2062" s="232"/>
      <c r="CW2062" s="232"/>
      <c r="CX2062" s="232"/>
      <c r="CY2062" s="234"/>
      <c r="CZ2062" s="106"/>
      <c r="DA2062" s="106"/>
      <c r="DB2062" s="106">
        <v>15</v>
      </c>
      <c r="DC2062" s="106">
        <v>1</v>
      </c>
      <c r="DD2062" s="106"/>
      <c r="DE2062" s="106"/>
      <c r="DF2062" s="92"/>
      <c r="DG2062" s="107"/>
      <c r="DH2062" s="107"/>
      <c r="DI2062" s="107"/>
      <c r="DJ2062" s="107"/>
      <c r="DK2062" s="107"/>
      <c r="DL2062" s="107"/>
      <c r="DM2062" s="110"/>
      <c r="DN2062" s="110"/>
      <c r="DO2062" s="110"/>
      <c r="DP2062" s="110"/>
      <c r="DQ2062" s="110"/>
      <c r="DR2062" s="110"/>
      <c r="DS2062" s="110"/>
      <c r="DT2062" s="110"/>
      <c r="DU2062" s="497"/>
      <c r="DV2062" s="497"/>
      <c r="DW2062" s="497"/>
      <c r="DX2062" s="497"/>
      <c r="DY2062" s="497"/>
      <c r="DZ2062" s="497"/>
      <c r="EA2062" s="288">
        <v>0.50163500000000005</v>
      </c>
      <c r="EB2062" s="111">
        <v>2.85247E-10</v>
      </c>
      <c r="EC2062" s="111">
        <v>3.4475600000000002E-8</v>
      </c>
      <c r="ED2062" s="492">
        <v>0.14977599999999999</v>
      </c>
      <c r="EE2062" s="111">
        <v>3.657E-4</v>
      </c>
      <c r="EF2062" s="111">
        <v>8.7879599999999992E-3</v>
      </c>
      <c r="EG2062" s="99">
        <v>-90.575800000000001</v>
      </c>
      <c r="EH2062" s="99">
        <v>68.314300000000003</v>
      </c>
      <c r="EI2062" s="99">
        <v>67.393199999999993</v>
      </c>
      <c r="EJ2062" s="99">
        <v>75.361199999999997</v>
      </c>
      <c r="EK2062" s="99">
        <v>75.806100000000001</v>
      </c>
      <c r="EL2062" s="99">
        <v>-102.233</v>
      </c>
      <c r="EM2062" s="99">
        <v>0.38536199999999998</v>
      </c>
      <c r="EN2062" s="99">
        <v>0.73943199999999998</v>
      </c>
      <c r="EO2062" s="99">
        <v>0.686608</v>
      </c>
      <c r="EP2062" s="99">
        <v>0.38742599999999999</v>
      </c>
      <c r="EQ2062" s="99">
        <v>0.57105099999999998</v>
      </c>
      <c r="ER2062" s="99">
        <v>0.54504399999999997</v>
      </c>
      <c r="ES2062" s="99">
        <v>0</v>
      </c>
      <c r="ET2062" s="99">
        <v>3.86863</v>
      </c>
      <c r="EU2062" s="99">
        <v>-3.21455</v>
      </c>
      <c r="EV2062" s="99">
        <v>-3.21455</v>
      </c>
      <c r="EW2062" s="99">
        <v>4.2515000000000001</v>
      </c>
      <c r="EX2062" s="119">
        <v>1.1406499999999999</v>
      </c>
      <c r="EY2062" s="121"/>
      <c r="EZ2062" s="287"/>
      <c r="FA2062" s="83"/>
      <c r="FB2062" s="126"/>
      <c r="FC2062" s="116"/>
      <c r="FD2062" s="116"/>
      <c r="FE2062" s="116"/>
      <c r="FF2062" s="116"/>
      <c r="FG2062" s="116"/>
      <c r="FH2062" s="116"/>
      <c r="FI2062" s="116"/>
      <c r="FJ2062" s="116"/>
      <c r="FK2062" s="116"/>
      <c r="FL2062" s="116"/>
      <c r="FM2062" s="116"/>
      <c r="FN2062" s="116"/>
    </row>
    <row r="2063" spans="1:170" s="3" customFormat="1" ht="15" customHeight="1" x14ac:dyDescent="0.2">
      <c r="A2063" s="463">
        <v>20150818</v>
      </c>
      <c r="B2063" s="463">
        <v>10</v>
      </c>
      <c r="C2063" s="464">
        <v>36</v>
      </c>
      <c r="D2063" s="464">
        <v>1</v>
      </c>
      <c r="E2063" s="464">
        <v>14</v>
      </c>
      <c r="F2063" s="464">
        <v>10</v>
      </c>
      <c r="G2063" s="467">
        <v>2</v>
      </c>
      <c r="H2063" s="435">
        <v>0.1</v>
      </c>
      <c r="I2063" s="465">
        <v>7601</v>
      </c>
      <c r="J2063" s="101" t="s">
        <v>1979</v>
      </c>
      <c r="K2063" s="466" t="str">
        <f>IF(B2063=2,"Z:\Data\MOOG\HeTao\raw\",IF(B2063=5,"Z:\Data\MOOG\Polo\raw\",IF(B2063=10,"Z:\Data\MOOG\Messi\raw\","")))</f>
        <v>Z:\Data\MOOG\Messi\raw\</v>
      </c>
      <c r="L2063" s="462" t="s">
        <v>7646</v>
      </c>
      <c r="M2063" s="569" t="str">
        <f>IF(NOT(ISERROR(FIND("Training_dt",W2063))),"'Plot Psychometric_HH_dt_yuchen'",IF(NOT(ISERROR(FIND("Training",W2063))),"'Plot Psychometric_HH'",IF(NOT(ISERROR(FIND("1DAT",W2063))),"'Plot Tuning Azimuth_HH'",IF(NOT(ISERROR(FIND("HD_dt",W2063))),"'Plot HeadingDiscimination_PSTH_HH_dt_yuchen'",IF(NOT(ISERROR(FIND("HD",W2063))),"'Plot HeadingDiscimination_PSTH_HH'",IF(NOT(ISERROR(FIND("MemSac",W2063))),"'Memory Saccade Analysis_HH'",IF(NOT(ISERROR(FIND("DelSac",W2063))),"'Memory Saccade Analysis_HH'",IF(NOT(ISERROR(FIND("u-stim",W2063))),"'Plot Microstim_HH'",""))))))))</f>
        <v>'Plot HeadingDiscimination_PSTH_HH'</v>
      </c>
      <c r="N2063" s="573" t="s">
        <v>7648</v>
      </c>
      <c r="O2063" s="584">
        <v>-1</v>
      </c>
      <c r="P2063" s="590">
        <v>4</v>
      </c>
      <c r="Q2063" s="590">
        <f>IF(B2063=2,60,310)</f>
        <v>310</v>
      </c>
      <c r="R2063" s="590">
        <v>5</v>
      </c>
      <c r="S2063" s="590">
        <f>IF(B2063=2,60,-190)</f>
        <v>-190</v>
      </c>
      <c r="T2063" s="590">
        <v>1</v>
      </c>
      <c r="U2063" s="590">
        <f>IF(Z2063&lt;&gt;"",IF(NOT(ISERROR(FIND("SU",Z2063))),VALUE(RIGHT(Z2063,1))+4,IF(NOT(ISERROR(FIND("MU20",Z2063))),20,IF(NOT(ISERROR(FIND("MU21",Z2063))),21,IF(NOT(ISERROR(FIND("MU2",Z2063))),2,1)))),"")</f>
        <v>5</v>
      </c>
      <c r="V2063" s="583"/>
      <c r="W2063" s="468" t="s">
        <v>1986</v>
      </c>
      <c r="X2063" s="192"/>
      <c r="Y2063" s="219">
        <f>IF(NOT(ISERROR(FIND("MU=SU",X2063))),1,IF(Z2063&lt;&gt;"",IF(NOT(ISERROR(FIND("SU",Z2063))),1,0),""))</f>
        <v>1</v>
      </c>
      <c r="Z2063" s="217" t="s">
        <v>43</v>
      </c>
      <c r="AA2063" s="218">
        <v>35494</v>
      </c>
      <c r="AB2063" s="77">
        <v>10.6402</v>
      </c>
      <c r="AC2063" s="78" t="s">
        <v>7647</v>
      </c>
      <c r="AD2063" s="199"/>
      <c r="AE2063" s="91"/>
      <c r="AF2063" s="79"/>
      <c r="AG2063" s="79"/>
      <c r="AH2063" s="80"/>
      <c r="AI2063" s="81"/>
      <c r="AJ2063" s="81"/>
      <c r="AK2063" s="81"/>
      <c r="AL2063" s="81"/>
      <c r="AM2063" s="114"/>
      <c r="AN2063" s="82"/>
      <c r="AO2063" s="83"/>
      <c r="AP2063" s="83"/>
      <c r="AQ2063" s="83"/>
      <c r="AR2063" s="84"/>
      <c r="AS2063" s="85"/>
      <c r="AT2063" s="85"/>
      <c r="AU2063" s="85"/>
      <c r="AV2063" s="85"/>
      <c r="AW2063" s="104"/>
      <c r="AX2063" s="86"/>
      <c r="AY2063" s="87"/>
      <c r="AZ2063" s="87"/>
      <c r="BA2063" s="87"/>
      <c r="BB2063" s="88"/>
      <c r="BC2063" s="89"/>
      <c r="BD2063" s="89"/>
      <c r="BE2063" s="89"/>
      <c r="BF2063" s="89"/>
      <c r="BG2063" s="115"/>
      <c r="BH2063" s="90"/>
      <c r="BI2063" s="251"/>
      <c r="BJ2063" s="252"/>
      <c r="BK2063" s="252"/>
      <c r="BL2063" s="230"/>
      <c r="BM2063" s="230"/>
      <c r="BN2063" s="230"/>
      <c r="BO2063" s="231"/>
      <c r="BP2063" s="231"/>
      <c r="BQ2063" s="231"/>
      <c r="BR2063" s="232"/>
      <c r="BS2063" s="232"/>
      <c r="BT2063" s="232"/>
      <c r="BU2063" s="230"/>
      <c r="BV2063" s="230"/>
      <c r="BW2063" s="231"/>
      <c r="BX2063" s="231"/>
      <c r="BY2063" s="232"/>
      <c r="BZ2063" s="235"/>
      <c r="CA2063" s="257"/>
      <c r="CB2063" s="233"/>
      <c r="CC2063" s="230"/>
      <c r="CD2063" s="230"/>
      <c r="CE2063" s="230"/>
      <c r="CF2063" s="230"/>
      <c r="CG2063" s="230"/>
      <c r="CH2063" s="230"/>
      <c r="CI2063" s="230"/>
      <c r="CJ2063" s="231"/>
      <c r="CK2063" s="231"/>
      <c r="CL2063" s="231"/>
      <c r="CM2063" s="231"/>
      <c r="CN2063" s="231"/>
      <c r="CO2063" s="231"/>
      <c r="CP2063" s="231"/>
      <c r="CQ2063" s="231"/>
      <c r="CR2063" s="232"/>
      <c r="CS2063" s="232"/>
      <c r="CT2063" s="232"/>
      <c r="CU2063" s="232"/>
      <c r="CV2063" s="232"/>
      <c r="CW2063" s="232"/>
      <c r="CX2063" s="232"/>
      <c r="CY2063" s="234"/>
      <c r="CZ2063" s="106">
        <v>1</v>
      </c>
      <c r="DA2063" s="106">
        <v>45</v>
      </c>
      <c r="DB2063" s="106">
        <v>15</v>
      </c>
      <c r="DC2063" s="106">
        <v>1</v>
      </c>
      <c r="DD2063" s="106" t="s">
        <v>3030</v>
      </c>
      <c r="DE2063" s="106">
        <v>7</v>
      </c>
      <c r="DF2063" s="490">
        <v>7</v>
      </c>
      <c r="DG2063" s="107">
        <v>11</v>
      </c>
      <c r="DH2063" s="107" t="s">
        <v>7138</v>
      </c>
      <c r="DI2063" s="107">
        <v>2.8792</v>
      </c>
      <c r="DJ2063" s="107">
        <v>1.86504</v>
      </c>
      <c r="DK2063" s="107">
        <v>3.0505499999999999</v>
      </c>
      <c r="DL2063" s="107">
        <v>2.6539999999999999</v>
      </c>
      <c r="DM2063" s="110">
        <v>1.4011899999999999</v>
      </c>
      <c r="DN2063" s="110">
        <v>1.95505</v>
      </c>
      <c r="DO2063" s="110">
        <v>0.68181800000000004</v>
      </c>
      <c r="DP2063" s="110">
        <v>0.97727299999999995</v>
      </c>
      <c r="DQ2063" s="110">
        <v>0.42236800000000002</v>
      </c>
      <c r="DR2063" s="110">
        <v>0.97302599999999995</v>
      </c>
      <c r="DS2063" s="110">
        <v>0.68650800000000001</v>
      </c>
      <c r="DT2063" s="110">
        <v>0.96825399999999995</v>
      </c>
      <c r="DU2063" s="497">
        <v>0.94005099999999997</v>
      </c>
      <c r="DV2063" s="497">
        <v>0</v>
      </c>
      <c r="DW2063" s="497">
        <v>0.93103400000000003</v>
      </c>
      <c r="DX2063" s="497">
        <v>0</v>
      </c>
      <c r="DY2063" s="497">
        <v>0.90617300000000001</v>
      </c>
      <c r="DZ2063" s="497">
        <v>0</v>
      </c>
      <c r="EA2063" s="288"/>
      <c r="EB2063" s="501"/>
      <c r="EC2063" s="501"/>
      <c r="ED2063" s="492"/>
      <c r="EE2063" s="501"/>
      <c r="EF2063" s="501"/>
      <c r="EG2063" s="99"/>
      <c r="EH2063" s="99"/>
      <c r="EI2063" s="99"/>
      <c r="EJ2063" s="99"/>
      <c r="EK2063" s="99"/>
      <c r="EL2063" s="99"/>
      <c r="EM2063" s="99"/>
      <c r="EN2063" s="99"/>
      <c r="EO2063" s="99"/>
      <c r="EP2063" s="99"/>
      <c r="EQ2063" s="99"/>
      <c r="ER2063" s="99"/>
      <c r="ES2063" s="99"/>
      <c r="ET2063" s="99"/>
      <c r="EU2063" s="99"/>
      <c r="EV2063" s="99"/>
      <c r="EW2063" s="99"/>
      <c r="EX2063" s="119"/>
      <c r="EY2063" s="121"/>
      <c r="EZ2063" s="524"/>
      <c r="FA2063" s="481">
        <v>11</v>
      </c>
      <c r="FB2063" s="508">
        <v>13</v>
      </c>
      <c r="FC2063" s="505">
        <v>2.8792</v>
      </c>
      <c r="FD2063" s="505">
        <v>1.86504</v>
      </c>
      <c r="FE2063" s="505">
        <v>3.0505499999999999</v>
      </c>
      <c r="FF2063" s="505">
        <v>2.6539999999999999</v>
      </c>
      <c r="FG2063" s="505">
        <v>1.4011899999999999</v>
      </c>
      <c r="FH2063" s="505">
        <v>1.95505</v>
      </c>
      <c r="FI2063" s="505" t="s">
        <v>7731</v>
      </c>
      <c r="FJ2063" s="505" t="s">
        <v>7732</v>
      </c>
      <c r="FK2063" s="505" t="s">
        <v>7733</v>
      </c>
      <c r="FL2063" s="505" t="s">
        <v>7734</v>
      </c>
      <c r="FM2063" s="505" t="s">
        <v>7735</v>
      </c>
      <c r="FN2063" s="505" t="s">
        <v>7736</v>
      </c>
    </row>
    <row r="2064" spans="1:170" s="3" customFormat="1" ht="15" customHeight="1" x14ac:dyDescent="0.2">
      <c r="A2064" s="463">
        <v>20150819</v>
      </c>
      <c r="B2064" s="463">
        <v>10</v>
      </c>
      <c r="C2064" s="464">
        <v>37</v>
      </c>
      <c r="D2064" s="464">
        <v>1</v>
      </c>
      <c r="E2064" s="464">
        <v>13</v>
      </c>
      <c r="F2064" s="464">
        <v>12</v>
      </c>
      <c r="G2064" s="467">
        <v>2</v>
      </c>
      <c r="H2064" s="435">
        <v>0.1</v>
      </c>
      <c r="I2064" s="465">
        <v>6993</v>
      </c>
      <c r="J2064" s="101" t="s">
        <v>1979</v>
      </c>
      <c r="K2064" s="466" t="str">
        <f>IF(B2064=2,"Z:\Data\MOOG\HeTao\raw\",IF(B2064=5,"Z:\Data\MOOG\Polo\raw\",IF(B2064=10,"Z:\Data\MOOG\Messi\raw\","")))</f>
        <v>Z:\Data\MOOG\Messi\raw\</v>
      </c>
      <c r="L2064" s="462" t="s">
        <v>7655</v>
      </c>
      <c r="M2064" s="569" t="str">
        <f>IF(NOT(ISERROR(FIND("Training_dt",W2064))),"'Plot Psychometric_HH_dt_yuchen'",IF(NOT(ISERROR(FIND("Training",W2064))),"'Plot Psychometric_HH'",IF(NOT(ISERROR(FIND("1DAT",W2064))),"'Plot Tuning Azimuth_HH'",IF(NOT(ISERROR(FIND("HD_dt",W2064))),"'Plot HeadingDiscimination_PSTH_HH_dt_yuchen'",IF(NOT(ISERROR(FIND("HD",W2064))),"'Plot HeadingDiscimination_PSTH_HH'",IF(NOT(ISERROR(FIND("MemSac",W2064))),"'Memory Saccade Analysis_HH'",IF(NOT(ISERROR(FIND("DelSac",W2064))),"'Memory Saccade Analysis_HH'",IF(NOT(ISERROR(FIND("u-stim",W2064))),"'Plot Microstim_HH'",""))))))))</f>
        <v>'Memory Saccade Analysis_HH'</v>
      </c>
      <c r="N2064" s="573">
        <v>1</v>
      </c>
      <c r="O2064" s="584">
        <v>-1</v>
      </c>
      <c r="P2064" s="590">
        <v>4</v>
      </c>
      <c r="Q2064" s="590">
        <f>IF(B2064=2,60,310)</f>
        <v>310</v>
      </c>
      <c r="R2064" s="590">
        <v>5</v>
      </c>
      <c r="S2064" s="590">
        <f>IF(B2064=2,60,-190)</f>
        <v>-190</v>
      </c>
      <c r="T2064" s="590">
        <v>1</v>
      </c>
      <c r="U2064" s="590">
        <f>IF(Z2064&lt;&gt;"",IF(NOT(ISERROR(FIND("SU",Z2064))),VALUE(RIGHT(Z2064,1))+4,IF(NOT(ISERROR(FIND("MU20",Z2064))),20,IF(NOT(ISERROR(FIND("MU21",Z2064))),21,IF(NOT(ISERROR(FIND("MU2",Z2064))),2,1)))),"")</f>
        <v>5</v>
      </c>
      <c r="V2064" s="583"/>
      <c r="W2064" s="468" t="s">
        <v>3033</v>
      </c>
      <c r="X2064" s="192"/>
      <c r="Y2064" s="219">
        <f>IF(NOT(ISERROR(FIND("MU=SU",X2064))),1,IF(Z2064&lt;&gt;"",IF(NOT(ISERROR(FIND("SU",Z2064))),1,0),""))</f>
        <v>1</v>
      </c>
      <c r="Z2064" s="217" t="s">
        <v>43</v>
      </c>
      <c r="AA2064" s="218">
        <v>6722</v>
      </c>
      <c r="AB2064" s="77">
        <v>12.735799999999999</v>
      </c>
      <c r="AC2064" s="78" t="s">
        <v>7656</v>
      </c>
      <c r="AD2064" s="199"/>
      <c r="AE2064" s="91"/>
      <c r="AF2064" s="79"/>
      <c r="AG2064" s="79"/>
      <c r="AH2064" s="80"/>
      <c r="AI2064" s="81"/>
      <c r="AJ2064" s="81"/>
      <c r="AK2064" s="81"/>
      <c r="AL2064" s="81"/>
      <c r="AM2064" s="114"/>
      <c r="AN2064" s="82"/>
      <c r="AO2064" s="83"/>
      <c r="AP2064" s="83"/>
      <c r="AQ2064" s="83"/>
      <c r="AR2064" s="84"/>
      <c r="AS2064" s="85"/>
      <c r="AT2064" s="85"/>
      <c r="AU2064" s="85"/>
      <c r="AV2064" s="85"/>
      <c r="AW2064" s="104"/>
      <c r="AX2064" s="86"/>
      <c r="AY2064" s="87"/>
      <c r="AZ2064" s="87"/>
      <c r="BA2064" s="87"/>
      <c r="BB2064" s="88"/>
      <c r="BC2064" s="89"/>
      <c r="BD2064" s="89"/>
      <c r="BE2064" s="89"/>
      <c r="BF2064" s="89"/>
      <c r="BG2064" s="115"/>
      <c r="BH2064" s="90"/>
      <c r="BI2064" s="251"/>
      <c r="BJ2064" s="252"/>
      <c r="BK2064" s="252"/>
      <c r="BL2064" s="230"/>
      <c r="BM2064" s="230"/>
      <c r="BN2064" s="230"/>
      <c r="BO2064" s="231"/>
      <c r="BP2064" s="231"/>
      <c r="BQ2064" s="231"/>
      <c r="BR2064" s="232"/>
      <c r="BS2064" s="232"/>
      <c r="BT2064" s="232"/>
      <c r="BU2064" s="230"/>
      <c r="BV2064" s="230"/>
      <c r="BW2064" s="231"/>
      <c r="BX2064" s="231"/>
      <c r="BY2064" s="232"/>
      <c r="BZ2064" s="235"/>
      <c r="CA2064" s="257"/>
      <c r="CB2064" s="233"/>
      <c r="CC2064" s="230"/>
      <c r="CD2064" s="230"/>
      <c r="CE2064" s="230"/>
      <c r="CF2064" s="230"/>
      <c r="CG2064" s="230"/>
      <c r="CH2064" s="230"/>
      <c r="CI2064" s="230"/>
      <c r="CJ2064" s="231"/>
      <c r="CK2064" s="231"/>
      <c r="CL2064" s="231"/>
      <c r="CM2064" s="231"/>
      <c r="CN2064" s="231"/>
      <c r="CO2064" s="231"/>
      <c r="CP2064" s="231"/>
      <c r="CQ2064" s="231"/>
      <c r="CR2064" s="232"/>
      <c r="CS2064" s="232"/>
      <c r="CT2064" s="232"/>
      <c r="CU2064" s="232"/>
      <c r="CV2064" s="232"/>
      <c r="CW2064" s="232"/>
      <c r="CX2064" s="232"/>
      <c r="CY2064" s="234"/>
      <c r="CZ2064" s="106"/>
      <c r="DA2064" s="106"/>
      <c r="DB2064" s="106">
        <v>30</v>
      </c>
      <c r="DC2064" s="106">
        <v>0.9</v>
      </c>
      <c r="DD2064" s="106"/>
      <c r="DE2064" s="106"/>
      <c r="DF2064" s="92"/>
      <c r="DG2064" s="107"/>
      <c r="DH2064" s="107"/>
      <c r="DI2064" s="107"/>
      <c r="DJ2064" s="107"/>
      <c r="DK2064" s="107"/>
      <c r="DL2064" s="107"/>
      <c r="DM2064" s="110"/>
      <c r="DN2064" s="110"/>
      <c r="DO2064" s="110"/>
      <c r="DP2064" s="110"/>
      <c r="DQ2064" s="110"/>
      <c r="DR2064" s="110"/>
      <c r="DS2064" s="110"/>
      <c r="DT2064" s="110"/>
      <c r="DU2064" s="497"/>
      <c r="DV2064" s="497"/>
      <c r="DW2064" s="497"/>
      <c r="DX2064" s="497"/>
      <c r="DY2064" s="497"/>
      <c r="DZ2064" s="497"/>
      <c r="EA2064" s="288">
        <v>0.85987899999999995</v>
      </c>
      <c r="EB2064" s="111">
        <v>3.91278E-4</v>
      </c>
      <c r="EC2064" s="111">
        <v>1.1047700000000001E-2</v>
      </c>
      <c r="ED2064" s="492">
        <v>2.54833E-2</v>
      </c>
      <c r="EE2064" s="111">
        <v>0.126441</v>
      </c>
      <c r="EF2064" s="111">
        <v>1.7255300000000001E-2</v>
      </c>
      <c r="EG2064" s="99">
        <v>115.527</v>
      </c>
      <c r="EH2064" s="99">
        <v>120.989</v>
      </c>
      <c r="EI2064" s="99">
        <v>117.916</v>
      </c>
      <c r="EJ2064" s="99">
        <v>109.97799999999999</v>
      </c>
      <c r="EK2064" s="99">
        <v>101.096</v>
      </c>
      <c r="EL2064" s="99">
        <v>79.804500000000004</v>
      </c>
      <c r="EM2064" s="99">
        <v>0.31641799999999998</v>
      </c>
      <c r="EN2064" s="99">
        <v>0.61642699999999995</v>
      </c>
      <c r="EO2064" s="99">
        <v>0.56388700000000003</v>
      </c>
      <c r="EP2064" s="99">
        <v>0.517424</v>
      </c>
      <c r="EQ2064" s="99">
        <v>0.45772200000000002</v>
      </c>
      <c r="ER2064" s="99">
        <v>0.55904900000000002</v>
      </c>
      <c r="ES2064" s="99">
        <v>0</v>
      </c>
      <c r="ET2064" s="99">
        <v>9.1620799999999996</v>
      </c>
      <c r="EU2064" s="99">
        <v>2.63483</v>
      </c>
      <c r="EV2064" s="99">
        <v>2.8866299999999998</v>
      </c>
      <c r="EW2064" s="99">
        <v>3.2103600000000001</v>
      </c>
      <c r="EX2064" s="119">
        <v>7.0142300000000004</v>
      </c>
      <c r="EY2064" s="121"/>
      <c r="EZ2064" s="287"/>
      <c r="FA2064" s="83"/>
      <c r="FB2064" s="126"/>
      <c r="FC2064" s="116"/>
      <c r="FD2064" s="116"/>
      <c r="FE2064" s="116"/>
      <c r="FF2064" s="116"/>
      <c r="FG2064" s="116"/>
      <c r="FH2064" s="116"/>
      <c r="FI2064" s="116"/>
      <c r="FJ2064" s="116"/>
      <c r="FK2064" s="116"/>
      <c r="FL2064" s="116"/>
      <c r="FM2064" s="116"/>
      <c r="FN2064" s="116"/>
    </row>
    <row r="2065" spans="1:170" s="3" customFormat="1" ht="15" customHeight="1" x14ac:dyDescent="0.2">
      <c r="A2065" s="463">
        <v>20150819</v>
      </c>
      <c r="B2065" s="463">
        <v>10</v>
      </c>
      <c r="C2065" s="464">
        <v>37</v>
      </c>
      <c r="D2065" s="464">
        <v>1</v>
      </c>
      <c r="E2065" s="464">
        <v>13</v>
      </c>
      <c r="F2065" s="464">
        <v>12</v>
      </c>
      <c r="G2065" s="467">
        <v>2</v>
      </c>
      <c r="H2065" s="435">
        <v>0.1</v>
      </c>
      <c r="I2065" s="465">
        <v>6993</v>
      </c>
      <c r="J2065" s="101" t="s">
        <v>1979</v>
      </c>
      <c r="K2065" s="466" t="str">
        <f>IF(B2065=2,"Z:\Data\MOOG\HeTao\raw\",IF(B2065=5,"Z:\Data\MOOG\Polo\raw\",IF(B2065=10,"Z:\Data\MOOG\Messi\raw\","")))</f>
        <v>Z:\Data\MOOG\Messi\raw\</v>
      </c>
      <c r="L2065" s="462" t="s">
        <v>7657</v>
      </c>
      <c r="M2065" s="569" t="str">
        <f>IF(NOT(ISERROR(FIND("Training_dt",W2065))),"'Plot Psychometric_HH_dt_yuchen'",IF(NOT(ISERROR(FIND("Training",W2065))),"'Plot Psychometric_HH'",IF(NOT(ISERROR(FIND("1DAT",W2065))),"'Plot Tuning Azimuth_HH'",IF(NOT(ISERROR(FIND("HD_dt",W2065))),"'Plot HeadingDiscimination_PSTH_HH_dt_yuchen'",IF(NOT(ISERROR(FIND("HD",W2065))),"'Plot HeadingDiscimination_PSTH_HH'",IF(NOT(ISERROR(FIND("MemSac",W2065))),"'Memory Saccade Analysis_HH'",IF(NOT(ISERROR(FIND("DelSac",W2065))),"'Memory Saccade Analysis_HH'",IF(NOT(ISERROR(FIND("u-stim",W2065))),"'Plot Microstim_HH'",""))))))))</f>
        <v>'Memory Saccade Analysis_HH'</v>
      </c>
      <c r="N2065" s="573">
        <v>1</v>
      </c>
      <c r="O2065" s="584">
        <v>-1</v>
      </c>
      <c r="P2065" s="590">
        <v>4</v>
      </c>
      <c r="Q2065" s="590">
        <f>IF(B2065=2,60,310)</f>
        <v>310</v>
      </c>
      <c r="R2065" s="590">
        <v>5</v>
      </c>
      <c r="S2065" s="590">
        <f>IF(B2065=2,60,-190)</f>
        <v>-190</v>
      </c>
      <c r="T2065" s="590">
        <v>1</v>
      </c>
      <c r="U2065" s="590">
        <f>IF(Z2065&lt;&gt;"",IF(NOT(ISERROR(FIND("SU",Z2065))),VALUE(RIGHT(Z2065,1))+4,IF(NOT(ISERROR(FIND("MU20",Z2065))),20,IF(NOT(ISERROR(FIND("MU21",Z2065))),21,IF(NOT(ISERROR(FIND("MU2",Z2065))),2,1)))),"")</f>
        <v>5</v>
      </c>
      <c r="V2065" s="583"/>
      <c r="W2065" s="468" t="s">
        <v>2172</v>
      </c>
      <c r="X2065" s="192"/>
      <c r="Y2065" s="219">
        <f>IF(NOT(ISERROR(FIND("MU=SU",X2065))),1,IF(Z2065&lt;&gt;"",IF(NOT(ISERROR(FIND("SU",Z2065))),1,0),""))</f>
        <v>1</v>
      </c>
      <c r="Z2065" s="217" t="s">
        <v>43</v>
      </c>
      <c r="AA2065" s="218">
        <v>6096</v>
      </c>
      <c r="AB2065" s="77">
        <v>12.4427</v>
      </c>
      <c r="AC2065" s="78" t="s">
        <v>7658</v>
      </c>
      <c r="AD2065" s="199"/>
      <c r="AE2065" s="91"/>
      <c r="AF2065" s="79"/>
      <c r="AG2065" s="79"/>
      <c r="AH2065" s="80"/>
      <c r="AI2065" s="81"/>
      <c r="AJ2065" s="81"/>
      <c r="AK2065" s="81"/>
      <c r="AL2065" s="81"/>
      <c r="AM2065" s="114"/>
      <c r="AN2065" s="82"/>
      <c r="AO2065" s="83"/>
      <c r="AP2065" s="83"/>
      <c r="AQ2065" s="83"/>
      <c r="AR2065" s="84"/>
      <c r="AS2065" s="85"/>
      <c r="AT2065" s="85"/>
      <c r="AU2065" s="85"/>
      <c r="AV2065" s="85"/>
      <c r="AW2065" s="104"/>
      <c r="AX2065" s="86"/>
      <c r="AY2065" s="87"/>
      <c r="AZ2065" s="87"/>
      <c r="BA2065" s="87"/>
      <c r="BB2065" s="88"/>
      <c r="BC2065" s="89"/>
      <c r="BD2065" s="89"/>
      <c r="BE2065" s="89"/>
      <c r="BF2065" s="89"/>
      <c r="BG2065" s="115"/>
      <c r="BH2065" s="90"/>
      <c r="BI2065" s="251"/>
      <c r="BJ2065" s="252"/>
      <c r="BK2065" s="252"/>
      <c r="BL2065" s="230"/>
      <c r="BM2065" s="230"/>
      <c r="BN2065" s="230"/>
      <c r="BO2065" s="231"/>
      <c r="BP2065" s="231"/>
      <c r="BQ2065" s="231"/>
      <c r="BR2065" s="232"/>
      <c r="BS2065" s="232"/>
      <c r="BT2065" s="232"/>
      <c r="BU2065" s="230"/>
      <c r="BV2065" s="230"/>
      <c r="BW2065" s="231"/>
      <c r="BX2065" s="231"/>
      <c r="BY2065" s="232"/>
      <c r="BZ2065" s="235"/>
      <c r="CA2065" s="257"/>
      <c r="CB2065" s="233"/>
      <c r="CC2065" s="230"/>
      <c r="CD2065" s="230"/>
      <c r="CE2065" s="230"/>
      <c r="CF2065" s="230"/>
      <c r="CG2065" s="230"/>
      <c r="CH2065" s="230"/>
      <c r="CI2065" s="230"/>
      <c r="CJ2065" s="231"/>
      <c r="CK2065" s="231"/>
      <c r="CL2065" s="231"/>
      <c r="CM2065" s="231"/>
      <c r="CN2065" s="231"/>
      <c r="CO2065" s="231"/>
      <c r="CP2065" s="231"/>
      <c r="CQ2065" s="231"/>
      <c r="CR2065" s="232"/>
      <c r="CS2065" s="232"/>
      <c r="CT2065" s="232"/>
      <c r="CU2065" s="232"/>
      <c r="CV2065" s="232"/>
      <c r="CW2065" s="232"/>
      <c r="CX2065" s="232"/>
      <c r="CY2065" s="234"/>
      <c r="CZ2065" s="106"/>
      <c r="DA2065" s="106"/>
      <c r="DB2065" s="106">
        <v>30</v>
      </c>
      <c r="DC2065" s="106">
        <v>0.8</v>
      </c>
      <c r="DD2065" s="106"/>
      <c r="DE2065" s="106"/>
      <c r="DF2065" s="92"/>
      <c r="DG2065" s="107"/>
      <c r="DH2065" s="107"/>
      <c r="DI2065" s="107"/>
      <c r="DJ2065" s="107"/>
      <c r="DK2065" s="107"/>
      <c r="DL2065" s="107"/>
      <c r="DM2065" s="110"/>
      <c r="DN2065" s="110"/>
      <c r="DO2065" s="110"/>
      <c r="DP2065" s="110"/>
      <c r="DQ2065" s="110"/>
      <c r="DR2065" s="110"/>
      <c r="DS2065" s="110"/>
      <c r="DT2065" s="110"/>
      <c r="DU2065" s="497"/>
      <c r="DV2065" s="497"/>
      <c r="DW2065" s="497"/>
      <c r="DX2065" s="497"/>
      <c r="DY2065" s="497"/>
      <c r="DZ2065" s="497"/>
      <c r="EA2065" s="288">
        <v>0.99106799999999995</v>
      </c>
      <c r="EB2065" s="111">
        <v>3.12024E-9</v>
      </c>
      <c r="EC2065" s="111">
        <v>1.3089099999999999E-3</v>
      </c>
      <c r="ED2065" s="99">
        <v>0.21773100000000001</v>
      </c>
      <c r="EE2065" s="111">
        <v>0.364174</v>
      </c>
      <c r="EF2065" s="111">
        <v>1.7209600000000001E-8</v>
      </c>
      <c r="EG2065" s="99">
        <v>133.42599999999999</v>
      </c>
      <c r="EH2065" s="99">
        <v>143.78899999999999</v>
      </c>
      <c r="EI2065" s="99">
        <v>159.06899999999999</v>
      </c>
      <c r="EJ2065" s="99">
        <v>148.73599999999999</v>
      </c>
      <c r="EK2065" s="99">
        <v>117.28</v>
      </c>
      <c r="EL2065" s="99">
        <v>159.60499999999999</v>
      </c>
      <c r="EM2065" s="99">
        <v>0.20847199999999999</v>
      </c>
      <c r="EN2065" s="99">
        <v>0.73986799999999997</v>
      </c>
      <c r="EO2065" s="99">
        <v>0.60315700000000005</v>
      </c>
      <c r="EP2065" s="99">
        <v>0.439529</v>
      </c>
      <c r="EQ2065" s="99">
        <v>0.40127000000000002</v>
      </c>
      <c r="ER2065" s="99">
        <v>0.73082199999999997</v>
      </c>
      <c r="ES2065" s="99">
        <v>0</v>
      </c>
      <c r="ET2065" s="99">
        <v>13.3088</v>
      </c>
      <c r="EU2065" s="99">
        <v>4.6173200000000003</v>
      </c>
      <c r="EV2065" s="99">
        <v>-4.0741100000000001</v>
      </c>
      <c r="EW2065" s="99">
        <v>1.72018</v>
      </c>
      <c r="EX2065" s="119">
        <v>8.6914300000000004</v>
      </c>
      <c r="EY2065" s="121"/>
      <c r="EZ2065" s="287"/>
      <c r="FA2065" s="83"/>
      <c r="FB2065" s="126"/>
      <c r="FC2065" s="116"/>
      <c r="FD2065" s="116"/>
      <c r="FE2065" s="116"/>
      <c r="FF2065" s="116"/>
      <c r="FG2065" s="116"/>
      <c r="FH2065" s="116"/>
      <c r="FI2065" s="116"/>
      <c r="FJ2065" s="116"/>
      <c r="FK2065" s="116"/>
      <c r="FL2065" s="116"/>
      <c r="FM2065" s="116"/>
      <c r="FN2065" s="116"/>
    </row>
    <row r="2066" spans="1:170" s="3" customFormat="1" ht="15" customHeight="1" x14ac:dyDescent="0.2">
      <c r="A2066" s="463">
        <v>20150819</v>
      </c>
      <c r="B2066" s="463">
        <v>10</v>
      </c>
      <c r="C2066" s="464">
        <v>37</v>
      </c>
      <c r="D2066" s="464">
        <v>1</v>
      </c>
      <c r="E2066" s="464">
        <v>13</v>
      </c>
      <c r="F2066" s="464">
        <v>12</v>
      </c>
      <c r="G2066" s="467">
        <v>2</v>
      </c>
      <c r="H2066" s="435">
        <v>0.1</v>
      </c>
      <c r="I2066" s="465">
        <v>6993</v>
      </c>
      <c r="J2066" s="101" t="s">
        <v>1979</v>
      </c>
      <c r="K2066" s="466" t="str">
        <f>IF(B2066=2,"Z:\Data\MOOG\HeTao\raw\",IF(B2066=5,"Z:\Data\MOOG\Polo\raw\",IF(B2066=10,"Z:\Data\MOOG\Messi\raw\","")))</f>
        <v>Z:\Data\MOOG\Messi\raw\</v>
      </c>
      <c r="L2066" s="462" t="s">
        <v>7659</v>
      </c>
      <c r="M2066" s="569" t="str">
        <f>IF(NOT(ISERROR(FIND("Training_dt",W2066))),"'Plot Psychometric_HH_dt_yuchen'",IF(NOT(ISERROR(FIND("Training",W2066))),"'Plot Psychometric_HH'",IF(NOT(ISERROR(FIND("1DAT",W2066))),"'Plot Tuning Azimuth_HH'",IF(NOT(ISERROR(FIND("HD_dt",W2066))),"'Plot HeadingDiscimination_PSTH_HH_dt_yuchen'",IF(NOT(ISERROR(FIND("HD",W2066))),"'Plot HeadingDiscimination_PSTH_HH'",IF(NOT(ISERROR(FIND("MemSac",W2066))),"'Memory Saccade Analysis_HH'",IF(NOT(ISERROR(FIND("DelSac",W2066))),"'Memory Saccade Analysis_HH'",IF(NOT(ISERROR(FIND("u-stim",W2066))),"'Plot Microstim_HH'",""))))))))</f>
        <v>'Memory Saccade Analysis_HH'</v>
      </c>
      <c r="N2066" s="573">
        <v>1</v>
      </c>
      <c r="O2066" s="584">
        <v>-1</v>
      </c>
      <c r="P2066" s="590">
        <v>4</v>
      </c>
      <c r="Q2066" s="590">
        <f>IF(B2066=2,60,310)</f>
        <v>310</v>
      </c>
      <c r="R2066" s="590">
        <v>5</v>
      </c>
      <c r="S2066" s="590">
        <f>IF(B2066=2,60,-190)</f>
        <v>-190</v>
      </c>
      <c r="T2066" s="590">
        <v>1</v>
      </c>
      <c r="U2066" s="590">
        <f>IF(Z2066&lt;&gt;"",IF(NOT(ISERROR(FIND("SU",Z2066))),VALUE(RIGHT(Z2066,1))+4,IF(NOT(ISERROR(FIND("MU20",Z2066))),20,IF(NOT(ISERROR(FIND("MU21",Z2066))),21,IF(NOT(ISERROR(FIND("MU2",Z2066))),2,1)))),"")</f>
        <v>5</v>
      </c>
      <c r="V2066" s="583"/>
      <c r="W2066" s="468" t="s">
        <v>3863</v>
      </c>
      <c r="X2066" s="192"/>
      <c r="Y2066" s="219">
        <f>IF(NOT(ISERROR(FIND("MU=SU",X2066))),1,IF(Z2066&lt;&gt;"",IF(NOT(ISERROR(FIND("SU",Z2066))),1,0),""))</f>
        <v>1</v>
      </c>
      <c r="Z2066" s="217" t="s">
        <v>43</v>
      </c>
      <c r="AA2066" s="218">
        <v>6816</v>
      </c>
      <c r="AB2066" s="77">
        <v>10.961600000000001</v>
      </c>
      <c r="AC2066" s="78" t="s">
        <v>7660</v>
      </c>
      <c r="AD2066" s="199"/>
      <c r="AE2066" s="91"/>
      <c r="AF2066" s="79"/>
      <c r="AG2066" s="79"/>
      <c r="AH2066" s="80"/>
      <c r="AI2066" s="81"/>
      <c r="AJ2066" s="81"/>
      <c r="AK2066" s="81"/>
      <c r="AL2066" s="81"/>
      <c r="AM2066" s="114"/>
      <c r="AN2066" s="82"/>
      <c r="AO2066" s="83"/>
      <c r="AP2066" s="83"/>
      <c r="AQ2066" s="83"/>
      <c r="AR2066" s="84"/>
      <c r="AS2066" s="85"/>
      <c r="AT2066" s="85"/>
      <c r="AU2066" s="85"/>
      <c r="AV2066" s="85"/>
      <c r="AW2066" s="104"/>
      <c r="AX2066" s="86"/>
      <c r="AY2066" s="87"/>
      <c r="AZ2066" s="87"/>
      <c r="BA2066" s="87"/>
      <c r="BB2066" s="88"/>
      <c r="BC2066" s="89"/>
      <c r="BD2066" s="89"/>
      <c r="BE2066" s="89"/>
      <c r="BF2066" s="89"/>
      <c r="BG2066" s="115"/>
      <c r="BH2066" s="90"/>
      <c r="BI2066" s="251"/>
      <c r="BJ2066" s="252"/>
      <c r="BK2066" s="252"/>
      <c r="BL2066" s="230"/>
      <c r="BM2066" s="230"/>
      <c r="BN2066" s="230"/>
      <c r="BO2066" s="231"/>
      <c r="BP2066" s="231"/>
      <c r="BQ2066" s="231"/>
      <c r="BR2066" s="232"/>
      <c r="BS2066" s="232"/>
      <c r="BT2066" s="232"/>
      <c r="BU2066" s="230"/>
      <c r="BV2066" s="230"/>
      <c r="BW2066" s="231"/>
      <c r="BX2066" s="231"/>
      <c r="BY2066" s="232"/>
      <c r="BZ2066" s="235"/>
      <c r="CA2066" s="257"/>
      <c r="CB2066" s="233"/>
      <c r="CC2066" s="230"/>
      <c r="CD2066" s="230"/>
      <c r="CE2066" s="230"/>
      <c r="CF2066" s="230"/>
      <c r="CG2066" s="230"/>
      <c r="CH2066" s="230"/>
      <c r="CI2066" s="230"/>
      <c r="CJ2066" s="231"/>
      <c r="CK2066" s="231"/>
      <c r="CL2066" s="231"/>
      <c r="CM2066" s="231"/>
      <c r="CN2066" s="231"/>
      <c r="CO2066" s="231"/>
      <c r="CP2066" s="231"/>
      <c r="CQ2066" s="231"/>
      <c r="CR2066" s="232"/>
      <c r="CS2066" s="232"/>
      <c r="CT2066" s="232"/>
      <c r="CU2066" s="232"/>
      <c r="CV2066" s="232"/>
      <c r="CW2066" s="232"/>
      <c r="CX2066" s="232"/>
      <c r="CY2066" s="234"/>
      <c r="CZ2066" s="106"/>
      <c r="DA2066" s="106">
        <v>-30</v>
      </c>
      <c r="DB2066" s="106">
        <v>30</v>
      </c>
      <c r="DC2066" s="106">
        <v>0.8</v>
      </c>
      <c r="DD2066" s="106"/>
      <c r="DE2066" s="106"/>
      <c r="DF2066" s="92"/>
      <c r="DG2066" s="107"/>
      <c r="DH2066" s="107"/>
      <c r="DI2066" s="107"/>
      <c r="DJ2066" s="107"/>
      <c r="DK2066" s="107"/>
      <c r="DL2066" s="107"/>
      <c r="DM2066" s="110"/>
      <c r="DN2066" s="110"/>
      <c r="DO2066" s="110"/>
      <c r="DP2066" s="110"/>
      <c r="DQ2066" s="110"/>
      <c r="DR2066" s="110"/>
      <c r="DS2066" s="110"/>
      <c r="DT2066" s="110"/>
      <c r="DU2066" s="497"/>
      <c r="DV2066" s="497"/>
      <c r="DW2066" s="497"/>
      <c r="DX2066" s="497"/>
      <c r="DY2066" s="497"/>
      <c r="DZ2066" s="497"/>
      <c r="EA2066" s="288">
        <v>0.47769499999999998</v>
      </c>
      <c r="EB2066" s="111">
        <v>1.1585E-17</v>
      </c>
      <c r="EC2066" s="111">
        <v>6.6364400000000003E-10</v>
      </c>
      <c r="ED2066" s="492">
        <v>0.28823300000000002</v>
      </c>
      <c r="EE2066" s="111">
        <v>6.0148800000000003E-5</v>
      </c>
      <c r="EF2066" s="111">
        <v>0.86137399999999997</v>
      </c>
      <c r="EG2066" s="99">
        <v>90</v>
      </c>
      <c r="EH2066" s="99">
        <v>90</v>
      </c>
      <c r="EI2066" s="99">
        <v>90</v>
      </c>
      <c r="EJ2066" s="99">
        <v>90</v>
      </c>
      <c r="EK2066" s="99">
        <v>90</v>
      </c>
      <c r="EL2066" s="99">
        <v>-90</v>
      </c>
      <c r="EM2066" s="99">
        <v>0.101837</v>
      </c>
      <c r="EN2066" s="99">
        <v>0.70508899999999997</v>
      </c>
      <c r="EO2066" s="99">
        <v>0.56394100000000003</v>
      </c>
      <c r="EP2066" s="99">
        <v>0.14552000000000001</v>
      </c>
      <c r="EQ2066" s="99">
        <v>0.416377</v>
      </c>
      <c r="ER2066" s="99">
        <v>2.70467E-2</v>
      </c>
      <c r="ES2066" s="99">
        <v>0</v>
      </c>
      <c r="ET2066" s="99">
        <v>15.4572</v>
      </c>
      <c r="EU2066" s="99">
        <v>3.9329800000000001</v>
      </c>
      <c r="EV2066" s="99">
        <v>-1.0817300000000001</v>
      </c>
      <c r="EW2066" s="99">
        <v>2.3919999999999999</v>
      </c>
      <c r="EX2066" s="119">
        <v>-0.94461300000000004</v>
      </c>
      <c r="EY2066" s="121"/>
      <c r="EZ2066" s="287"/>
      <c r="FA2066" s="83"/>
      <c r="FB2066" s="126"/>
      <c r="FC2066" s="116"/>
      <c r="FD2066" s="116"/>
      <c r="FE2066" s="116"/>
      <c r="FF2066" s="116"/>
      <c r="FG2066" s="116"/>
      <c r="FH2066" s="116"/>
      <c r="FI2066" s="116"/>
      <c r="FJ2066" s="116"/>
      <c r="FK2066" s="116"/>
      <c r="FL2066" s="116"/>
      <c r="FM2066" s="116"/>
      <c r="FN2066" s="116"/>
    </row>
    <row r="2067" spans="1:170" s="3" customFormat="1" ht="15" customHeight="1" x14ac:dyDescent="0.2">
      <c r="A2067" s="463">
        <v>20150819</v>
      </c>
      <c r="B2067" s="463">
        <v>10</v>
      </c>
      <c r="C2067" s="464">
        <v>37</v>
      </c>
      <c r="D2067" s="464">
        <v>1</v>
      </c>
      <c r="E2067" s="464">
        <v>13</v>
      </c>
      <c r="F2067" s="464">
        <v>12</v>
      </c>
      <c r="G2067" s="467">
        <v>2</v>
      </c>
      <c r="H2067" s="435">
        <v>0.1</v>
      </c>
      <c r="I2067" s="465">
        <v>7248</v>
      </c>
      <c r="J2067" s="101" t="s">
        <v>1979</v>
      </c>
      <c r="K2067" s="466" t="str">
        <f>IF(B2067=2,"Z:\Data\MOOG\HeTao\raw\",IF(B2067=5,"Z:\Data\MOOG\Polo\raw\",IF(B2067=10,"Z:\Data\MOOG\Messi\raw\","")))</f>
        <v>Z:\Data\MOOG\Messi\raw\</v>
      </c>
      <c r="L2067" s="462" t="s">
        <v>7661</v>
      </c>
      <c r="M2067" s="569" t="str">
        <f>IF(NOT(ISERROR(FIND("Training_dt",W2067))),"'Plot Psychometric_HH_dt_yuchen'",IF(NOT(ISERROR(FIND("Training",W2067))),"'Plot Psychometric_HH'",IF(NOT(ISERROR(FIND("1DAT",W2067))),"'Plot Tuning Azimuth_HH'",IF(NOT(ISERROR(FIND("HD_dt",W2067))),"'Plot HeadingDiscimination_PSTH_HH_dt_yuchen'",IF(NOT(ISERROR(FIND("HD",W2067))),"'Plot HeadingDiscimination_PSTH_HH'",IF(NOT(ISERROR(FIND("MemSac",W2067))),"'Memory Saccade Analysis_HH'",IF(NOT(ISERROR(FIND("DelSac",W2067))),"'Memory Saccade Analysis_HH'",IF(NOT(ISERROR(FIND("u-stim",W2067))),"'Plot Microstim_HH'",""))))))))</f>
        <v>'Memory Saccade Analysis_HH'</v>
      </c>
      <c r="N2067" s="573">
        <v>1</v>
      </c>
      <c r="O2067" s="584">
        <v>-1</v>
      </c>
      <c r="P2067" s="590">
        <v>4</v>
      </c>
      <c r="Q2067" s="590">
        <f>IF(B2067=2,60,310)</f>
        <v>310</v>
      </c>
      <c r="R2067" s="590">
        <v>5</v>
      </c>
      <c r="S2067" s="590">
        <f>IF(B2067=2,60,-190)</f>
        <v>-190</v>
      </c>
      <c r="T2067" s="590">
        <v>1</v>
      </c>
      <c r="U2067" s="590">
        <f>IF(Z2067&lt;&gt;"",IF(NOT(ISERROR(FIND("SU",Z2067))),VALUE(RIGHT(Z2067,1))+4,IF(NOT(ISERROR(FIND("MU20",Z2067))),20,IF(NOT(ISERROR(FIND("MU21",Z2067))),21,IF(NOT(ISERROR(FIND("MU2",Z2067))),2,1)))),"")</f>
        <v>5</v>
      </c>
      <c r="V2067" s="583"/>
      <c r="W2067" s="468" t="s">
        <v>2172</v>
      </c>
      <c r="X2067" s="192"/>
      <c r="Y2067" s="219">
        <f>IF(NOT(ISERROR(FIND("MU=SU",X2067))),1,IF(Z2067&lt;&gt;"",IF(NOT(ISERROR(FIND("SU",Z2067))),1,0),""))</f>
        <v>1</v>
      </c>
      <c r="Z2067" s="217" t="s">
        <v>43</v>
      </c>
      <c r="AA2067" s="218">
        <v>2591</v>
      </c>
      <c r="AB2067" s="77">
        <v>12.114100000000001</v>
      </c>
      <c r="AC2067" s="78" t="s">
        <v>7662</v>
      </c>
      <c r="AD2067" s="199"/>
      <c r="AE2067" s="91"/>
      <c r="AF2067" s="79"/>
      <c r="AG2067" s="79"/>
      <c r="AH2067" s="80"/>
      <c r="AI2067" s="81"/>
      <c r="AJ2067" s="81"/>
      <c r="AK2067" s="81"/>
      <c r="AL2067" s="81"/>
      <c r="AM2067" s="114"/>
      <c r="AN2067" s="82"/>
      <c r="AO2067" s="83"/>
      <c r="AP2067" s="83"/>
      <c r="AQ2067" s="83"/>
      <c r="AR2067" s="84"/>
      <c r="AS2067" s="85"/>
      <c r="AT2067" s="85"/>
      <c r="AU2067" s="85"/>
      <c r="AV2067" s="85"/>
      <c r="AW2067" s="104"/>
      <c r="AX2067" s="86"/>
      <c r="AY2067" s="87"/>
      <c r="AZ2067" s="87"/>
      <c r="BA2067" s="87"/>
      <c r="BB2067" s="88"/>
      <c r="BC2067" s="89"/>
      <c r="BD2067" s="89"/>
      <c r="BE2067" s="89"/>
      <c r="BF2067" s="89"/>
      <c r="BG2067" s="115"/>
      <c r="BH2067" s="90"/>
      <c r="BI2067" s="251"/>
      <c r="BJ2067" s="252"/>
      <c r="BK2067" s="252"/>
      <c r="BL2067" s="230"/>
      <c r="BM2067" s="230"/>
      <c r="BN2067" s="230"/>
      <c r="BO2067" s="231"/>
      <c r="BP2067" s="231"/>
      <c r="BQ2067" s="231"/>
      <c r="BR2067" s="232"/>
      <c r="BS2067" s="232"/>
      <c r="BT2067" s="232"/>
      <c r="BU2067" s="230"/>
      <c r="BV2067" s="230"/>
      <c r="BW2067" s="231"/>
      <c r="BX2067" s="231"/>
      <c r="BY2067" s="232"/>
      <c r="BZ2067" s="235"/>
      <c r="CA2067" s="257"/>
      <c r="CB2067" s="233"/>
      <c r="CC2067" s="230"/>
      <c r="CD2067" s="230"/>
      <c r="CE2067" s="230"/>
      <c r="CF2067" s="230"/>
      <c r="CG2067" s="230"/>
      <c r="CH2067" s="230"/>
      <c r="CI2067" s="230"/>
      <c r="CJ2067" s="231"/>
      <c r="CK2067" s="231"/>
      <c r="CL2067" s="231"/>
      <c r="CM2067" s="231"/>
      <c r="CN2067" s="231"/>
      <c r="CO2067" s="231"/>
      <c r="CP2067" s="231"/>
      <c r="CQ2067" s="231"/>
      <c r="CR2067" s="232"/>
      <c r="CS2067" s="232"/>
      <c r="CT2067" s="232"/>
      <c r="CU2067" s="232"/>
      <c r="CV2067" s="232"/>
      <c r="CW2067" s="232"/>
      <c r="CX2067" s="232"/>
      <c r="CY2067" s="234"/>
      <c r="CZ2067" s="106"/>
      <c r="DA2067" s="106"/>
      <c r="DB2067" s="106">
        <v>20</v>
      </c>
      <c r="DC2067" s="106">
        <v>0.9</v>
      </c>
      <c r="DD2067" s="106"/>
      <c r="DE2067" s="106"/>
      <c r="DF2067" s="92"/>
      <c r="DG2067" s="107"/>
      <c r="DH2067" s="107"/>
      <c r="DI2067" s="107"/>
      <c r="DJ2067" s="107"/>
      <c r="DK2067" s="107"/>
      <c r="DL2067" s="107"/>
      <c r="DM2067" s="110"/>
      <c r="DN2067" s="110"/>
      <c r="DO2067" s="110"/>
      <c r="DP2067" s="110"/>
      <c r="DQ2067" s="110"/>
      <c r="DR2067" s="110"/>
      <c r="DS2067" s="110"/>
      <c r="DT2067" s="110"/>
      <c r="DU2067" s="497"/>
      <c r="DV2067" s="497"/>
      <c r="DW2067" s="497"/>
      <c r="DX2067" s="497"/>
      <c r="DY2067" s="497"/>
      <c r="DZ2067" s="497"/>
      <c r="EA2067" s="288">
        <v>0.60974200000000001</v>
      </c>
      <c r="EB2067" s="111">
        <v>2.9933299999999999E-11</v>
      </c>
      <c r="EC2067" s="111">
        <v>1.4859100000000001E-10</v>
      </c>
      <c r="ED2067" s="501">
        <v>1.54041E-6</v>
      </c>
      <c r="EE2067" s="111">
        <v>0.175091</v>
      </c>
      <c r="EF2067" s="111">
        <v>1.14414E-5</v>
      </c>
      <c r="EG2067" s="99">
        <v>-123.238</v>
      </c>
      <c r="EH2067" s="99">
        <v>123.16200000000001</v>
      </c>
      <c r="EI2067" s="99">
        <v>111.95699999999999</v>
      </c>
      <c r="EJ2067" s="99">
        <v>125.383</v>
      </c>
      <c r="EK2067" s="99">
        <v>150.48500000000001</v>
      </c>
      <c r="EL2067" s="99">
        <v>130.00299999999999</v>
      </c>
      <c r="EM2067" s="99">
        <v>0.394206</v>
      </c>
      <c r="EN2067" s="99">
        <v>0.75874399999999997</v>
      </c>
      <c r="EO2067" s="99">
        <v>0.749197</v>
      </c>
      <c r="EP2067" s="99">
        <v>0.67700300000000002</v>
      </c>
      <c r="EQ2067" s="99">
        <v>0.47897000000000001</v>
      </c>
      <c r="ER2067" s="99">
        <v>0.65320400000000001</v>
      </c>
      <c r="ES2067" s="99">
        <v>0</v>
      </c>
      <c r="ET2067" s="99">
        <v>12.6191</v>
      </c>
      <c r="EU2067" s="99">
        <v>7.8387799999999999</v>
      </c>
      <c r="EV2067" s="99">
        <v>7.3539099999999999</v>
      </c>
      <c r="EW2067" s="99">
        <v>7.7781700000000003</v>
      </c>
      <c r="EX2067" s="119">
        <v>9.5459399999999999</v>
      </c>
      <c r="EY2067" s="121"/>
      <c r="EZ2067" s="287"/>
      <c r="FA2067" s="83"/>
      <c r="FB2067" s="126"/>
      <c r="FC2067" s="116"/>
      <c r="FD2067" s="116"/>
      <c r="FE2067" s="116"/>
      <c r="FF2067" s="116"/>
      <c r="FG2067" s="116"/>
      <c r="FH2067" s="116"/>
      <c r="FI2067" s="116"/>
      <c r="FJ2067" s="116"/>
      <c r="FK2067" s="116"/>
      <c r="FL2067" s="116"/>
      <c r="FM2067" s="116"/>
      <c r="FN2067" s="116"/>
    </row>
    <row r="2068" spans="1:170" s="3" customFormat="1" ht="15" customHeight="1" x14ac:dyDescent="0.2">
      <c r="A2068" s="463">
        <v>20150819</v>
      </c>
      <c r="B2068" s="463">
        <v>10</v>
      </c>
      <c r="C2068" s="464">
        <v>37</v>
      </c>
      <c r="D2068" s="464">
        <v>1</v>
      </c>
      <c r="E2068" s="464">
        <v>13</v>
      </c>
      <c r="F2068" s="464">
        <v>12</v>
      </c>
      <c r="G2068" s="467">
        <v>2</v>
      </c>
      <c r="H2068" s="435">
        <v>0.1</v>
      </c>
      <c r="I2068" s="465">
        <v>7248</v>
      </c>
      <c r="J2068" s="101" t="s">
        <v>1979</v>
      </c>
      <c r="K2068" s="466" t="str">
        <f>IF(B2068=2,"Z:\Data\MOOG\HeTao\raw\",IF(B2068=5,"Z:\Data\MOOG\Polo\raw\",IF(B2068=10,"Z:\Data\MOOG\Messi\raw\","")))</f>
        <v>Z:\Data\MOOG\Messi\raw\</v>
      </c>
      <c r="L2068" s="462" t="s">
        <v>7661</v>
      </c>
      <c r="M2068" s="569" t="str">
        <f>IF(NOT(ISERROR(FIND("Training_dt",W2068))),"'Plot Psychometric_HH_dt_yuchen'",IF(NOT(ISERROR(FIND("Training",W2068))),"'Plot Psychometric_HH'",IF(NOT(ISERROR(FIND("1DAT",W2068))),"'Plot Tuning Azimuth_HH'",IF(NOT(ISERROR(FIND("HD_dt",W2068))),"'Plot HeadingDiscimination_PSTH_HH_dt_yuchen'",IF(NOT(ISERROR(FIND("HD",W2068))),"'Plot HeadingDiscimination_PSTH_HH'",IF(NOT(ISERROR(FIND("MemSac",W2068))),"'Memory Saccade Analysis_HH'",IF(NOT(ISERROR(FIND("DelSac",W2068))),"'Memory Saccade Analysis_HH'",IF(NOT(ISERROR(FIND("u-stim",W2068))),"'Plot Microstim_HH'",""))))))))</f>
        <v>'Memory Saccade Analysis_HH'</v>
      </c>
      <c r="N2068" s="573">
        <v>1</v>
      </c>
      <c r="O2068" s="584">
        <v>-1</v>
      </c>
      <c r="P2068" s="590">
        <v>4</v>
      </c>
      <c r="Q2068" s="590">
        <f>IF(B2068=2,60,310)</f>
        <v>310</v>
      </c>
      <c r="R2068" s="590">
        <v>5</v>
      </c>
      <c r="S2068" s="590">
        <f>IF(B2068=2,60,-190)</f>
        <v>-190</v>
      </c>
      <c r="T2068" s="590">
        <v>1</v>
      </c>
      <c r="U2068" s="590">
        <f>IF(Z2068&lt;&gt;"",IF(NOT(ISERROR(FIND("SU",Z2068))),VALUE(RIGHT(Z2068,1))+4,IF(NOT(ISERROR(FIND("MU20",Z2068))),20,IF(NOT(ISERROR(FIND("MU21",Z2068))),21,IF(NOT(ISERROR(FIND("MU2",Z2068))),2,1)))),"")</f>
        <v>6</v>
      </c>
      <c r="V2068" s="583"/>
      <c r="W2068" s="468" t="s">
        <v>2172</v>
      </c>
      <c r="X2068" s="192"/>
      <c r="Y2068" s="219">
        <f>IF(NOT(ISERROR(FIND("MU=SU",X2068))),1,IF(Z2068&lt;&gt;"",IF(NOT(ISERROR(FIND("SU",Z2068))),1,0),""))</f>
        <v>1</v>
      </c>
      <c r="Z2068" s="217" t="s">
        <v>46</v>
      </c>
      <c r="AA2068" s="218">
        <v>3607</v>
      </c>
      <c r="AB2068" s="77">
        <v>5.9243600000000001</v>
      </c>
      <c r="AC2068" s="78" t="s">
        <v>7663</v>
      </c>
      <c r="AD2068" s="199"/>
      <c r="AE2068" s="91"/>
      <c r="AF2068" s="79"/>
      <c r="AG2068" s="79"/>
      <c r="AH2068" s="80"/>
      <c r="AI2068" s="81"/>
      <c r="AJ2068" s="81"/>
      <c r="AK2068" s="81"/>
      <c r="AL2068" s="81"/>
      <c r="AM2068" s="114"/>
      <c r="AN2068" s="82"/>
      <c r="AO2068" s="83"/>
      <c r="AP2068" s="83"/>
      <c r="AQ2068" s="83"/>
      <c r="AR2068" s="84"/>
      <c r="AS2068" s="85"/>
      <c r="AT2068" s="85"/>
      <c r="AU2068" s="85"/>
      <c r="AV2068" s="85"/>
      <c r="AW2068" s="104"/>
      <c r="AX2068" s="86"/>
      <c r="AY2068" s="87"/>
      <c r="AZ2068" s="87"/>
      <c r="BA2068" s="87"/>
      <c r="BB2068" s="88"/>
      <c r="BC2068" s="89"/>
      <c r="BD2068" s="89"/>
      <c r="BE2068" s="89"/>
      <c r="BF2068" s="89"/>
      <c r="BG2068" s="115"/>
      <c r="BH2068" s="90"/>
      <c r="BI2068" s="251"/>
      <c r="BJ2068" s="252"/>
      <c r="BK2068" s="252"/>
      <c r="BL2068" s="230"/>
      <c r="BM2068" s="230"/>
      <c r="BN2068" s="230"/>
      <c r="BO2068" s="231"/>
      <c r="BP2068" s="231"/>
      <c r="BQ2068" s="231"/>
      <c r="BR2068" s="232"/>
      <c r="BS2068" s="232"/>
      <c r="BT2068" s="232"/>
      <c r="BU2068" s="230"/>
      <c r="BV2068" s="230"/>
      <c r="BW2068" s="231"/>
      <c r="BX2068" s="231"/>
      <c r="BY2068" s="232"/>
      <c r="BZ2068" s="235"/>
      <c r="CA2068" s="257"/>
      <c r="CB2068" s="233"/>
      <c r="CC2068" s="230"/>
      <c r="CD2068" s="230"/>
      <c r="CE2068" s="230"/>
      <c r="CF2068" s="230"/>
      <c r="CG2068" s="230"/>
      <c r="CH2068" s="230"/>
      <c r="CI2068" s="230"/>
      <c r="CJ2068" s="231"/>
      <c r="CK2068" s="231"/>
      <c r="CL2068" s="231"/>
      <c r="CM2068" s="231"/>
      <c r="CN2068" s="231"/>
      <c r="CO2068" s="231"/>
      <c r="CP2068" s="231"/>
      <c r="CQ2068" s="231"/>
      <c r="CR2068" s="232"/>
      <c r="CS2068" s="232"/>
      <c r="CT2068" s="232"/>
      <c r="CU2068" s="232"/>
      <c r="CV2068" s="232"/>
      <c r="CW2068" s="232"/>
      <c r="CX2068" s="232"/>
      <c r="CY2068" s="234"/>
      <c r="CZ2068" s="106"/>
      <c r="DA2068" s="106"/>
      <c r="DB2068" s="106">
        <v>20</v>
      </c>
      <c r="DC2068" s="106">
        <v>0.8</v>
      </c>
      <c r="DD2068" s="106"/>
      <c r="DE2068" s="106"/>
      <c r="DF2068" s="92"/>
      <c r="DG2068" s="107"/>
      <c r="DH2068" s="107"/>
      <c r="DI2068" s="107"/>
      <c r="DJ2068" s="107"/>
      <c r="DK2068" s="107"/>
      <c r="DL2068" s="107"/>
      <c r="DM2068" s="110"/>
      <c r="DN2068" s="110"/>
      <c r="DO2068" s="110"/>
      <c r="DP2068" s="110"/>
      <c r="DQ2068" s="110"/>
      <c r="DR2068" s="110"/>
      <c r="DS2068" s="110"/>
      <c r="DT2068" s="110"/>
      <c r="DU2068" s="497"/>
      <c r="DV2068" s="497"/>
      <c r="DW2068" s="497"/>
      <c r="DX2068" s="497"/>
      <c r="DY2068" s="497"/>
      <c r="DZ2068" s="497"/>
      <c r="EA2068" s="288">
        <v>0.63621399999999995</v>
      </c>
      <c r="EB2068" s="111">
        <v>0.21885499999999999</v>
      </c>
      <c r="EC2068" s="111">
        <v>9.3513399999999997E-3</v>
      </c>
      <c r="ED2068" s="492">
        <v>8.7419999999999998E-3</v>
      </c>
      <c r="EE2068" s="111">
        <v>0.42372399999999999</v>
      </c>
      <c r="EF2068" s="111">
        <v>4.8148899999999998E-4</v>
      </c>
      <c r="EG2068" s="99">
        <v>73.188000000000002</v>
      </c>
      <c r="EH2068" s="99">
        <v>173.965</v>
      </c>
      <c r="EI2068" s="99">
        <v>-111.02800000000001</v>
      </c>
      <c r="EJ2068" s="99">
        <v>149.929</v>
      </c>
      <c r="EK2068" s="99">
        <v>150.096</v>
      </c>
      <c r="EL2068" s="99">
        <v>-30.7029</v>
      </c>
      <c r="EM2068" s="99">
        <v>0.37474099999999999</v>
      </c>
      <c r="EN2068" s="99">
        <v>0.441139</v>
      </c>
      <c r="EO2068" s="99">
        <v>0.52537599999999995</v>
      </c>
      <c r="EP2068" s="99">
        <v>0.56059599999999998</v>
      </c>
      <c r="EQ2068" s="99">
        <v>0.41585499999999997</v>
      </c>
      <c r="ER2068" s="99">
        <v>0.63740799999999997</v>
      </c>
      <c r="ES2068" s="99">
        <v>0</v>
      </c>
      <c r="ET2068" s="99">
        <v>1.8983399999999999</v>
      </c>
      <c r="EU2068" s="99">
        <v>0.94976899999999997</v>
      </c>
      <c r="EV2068" s="99">
        <v>1.5102899999999999</v>
      </c>
      <c r="EW2068" s="99">
        <v>3.1918500000000001</v>
      </c>
      <c r="EX2068" s="119">
        <v>3.6589499999999999</v>
      </c>
      <c r="EY2068" s="121"/>
      <c r="EZ2068" s="287"/>
      <c r="FA2068" s="83"/>
      <c r="FB2068" s="126"/>
      <c r="FC2068" s="116"/>
      <c r="FD2068" s="116"/>
      <c r="FE2068" s="116"/>
      <c r="FF2068" s="116"/>
      <c r="FG2068" s="116"/>
      <c r="FH2068" s="116"/>
      <c r="FI2068" s="116"/>
      <c r="FJ2068" s="116"/>
      <c r="FK2068" s="116"/>
      <c r="FL2068" s="116"/>
      <c r="FM2068" s="116"/>
      <c r="FN2068" s="116"/>
    </row>
    <row r="2069" spans="1:170" s="3" customFormat="1" ht="15" customHeight="1" x14ac:dyDescent="0.2">
      <c r="A2069" s="463">
        <v>20150819</v>
      </c>
      <c r="B2069" s="463">
        <v>10</v>
      </c>
      <c r="C2069" s="464">
        <v>37</v>
      </c>
      <c r="D2069" s="464">
        <v>1</v>
      </c>
      <c r="E2069" s="464">
        <v>13</v>
      </c>
      <c r="F2069" s="464">
        <v>12</v>
      </c>
      <c r="G2069" s="467">
        <v>2</v>
      </c>
      <c r="H2069" s="435">
        <v>0.1</v>
      </c>
      <c r="I2069" s="465">
        <v>7248</v>
      </c>
      <c r="J2069" s="101" t="s">
        <v>1979</v>
      </c>
      <c r="K2069" s="466" t="str">
        <f>IF(B2069=2,"Z:\Data\MOOG\HeTao\raw\",IF(B2069=5,"Z:\Data\MOOG\Polo\raw\",IF(B2069=10,"Z:\Data\MOOG\Messi\raw\","")))</f>
        <v>Z:\Data\MOOG\Messi\raw\</v>
      </c>
      <c r="L2069" s="462" t="s">
        <v>7664</v>
      </c>
      <c r="M2069" s="569" t="str">
        <f>IF(NOT(ISERROR(FIND("Training_dt",W2069))),"'Plot Psychometric_HH_dt_yuchen'",IF(NOT(ISERROR(FIND("Training",W2069))),"'Plot Psychometric_HH'",IF(NOT(ISERROR(FIND("1DAT",W2069))),"'Plot Tuning Azimuth_HH'",IF(NOT(ISERROR(FIND("HD_dt",W2069))),"'Plot HeadingDiscimination_PSTH_HH_dt_yuchen'",IF(NOT(ISERROR(FIND("HD",W2069))),"'Plot HeadingDiscimination_PSTH_HH'",IF(NOT(ISERROR(FIND("MemSac",W2069))),"'Memory Saccade Analysis_HH'",IF(NOT(ISERROR(FIND("DelSac",W2069))),"'Memory Saccade Analysis_HH'",IF(NOT(ISERROR(FIND("u-stim",W2069))),"'Plot Microstim_HH'",""))))))))</f>
        <v>'Plot HeadingDiscimination_PSTH_HH'</v>
      </c>
      <c r="N2069" s="573" t="s">
        <v>7666</v>
      </c>
      <c r="O2069" s="584">
        <v>-1</v>
      </c>
      <c r="P2069" s="590">
        <v>4</v>
      </c>
      <c r="Q2069" s="590">
        <f>IF(B2069=2,60,310)</f>
        <v>310</v>
      </c>
      <c r="R2069" s="590">
        <v>5</v>
      </c>
      <c r="S2069" s="590">
        <f>IF(B2069=2,60,-190)</f>
        <v>-190</v>
      </c>
      <c r="T2069" s="590">
        <v>1</v>
      </c>
      <c r="U2069" s="590">
        <f>IF(Z2069&lt;&gt;"",IF(NOT(ISERROR(FIND("SU",Z2069))),VALUE(RIGHT(Z2069,1))+4,IF(NOT(ISERROR(FIND("MU20",Z2069))),20,IF(NOT(ISERROR(FIND("MU21",Z2069))),21,IF(NOT(ISERROR(FIND("MU2",Z2069))),2,1)))),"")</f>
        <v>5</v>
      </c>
      <c r="V2069" s="583"/>
      <c r="W2069" s="468" t="s">
        <v>1986</v>
      </c>
      <c r="X2069" s="192"/>
      <c r="Y2069" s="219">
        <f>IF(NOT(ISERROR(FIND("MU=SU",X2069))),1,IF(Z2069&lt;&gt;"",IF(NOT(ISERROR(FIND("SU",Z2069))),1,0),""))</f>
        <v>1</v>
      </c>
      <c r="Z2069" s="217" t="s">
        <v>43</v>
      </c>
      <c r="AA2069" s="218">
        <v>44960</v>
      </c>
      <c r="AB2069" s="77">
        <v>8.3007100000000005</v>
      </c>
      <c r="AC2069" s="78" t="s">
        <v>7665</v>
      </c>
      <c r="AD2069" s="199"/>
      <c r="AE2069" s="91"/>
      <c r="AF2069" s="79"/>
      <c r="AG2069" s="79"/>
      <c r="AH2069" s="80"/>
      <c r="AI2069" s="81"/>
      <c r="AJ2069" s="81"/>
      <c r="AK2069" s="81"/>
      <c r="AL2069" s="81"/>
      <c r="AM2069" s="114"/>
      <c r="AN2069" s="82"/>
      <c r="AO2069" s="83"/>
      <c r="AP2069" s="83"/>
      <c r="AQ2069" s="83"/>
      <c r="AR2069" s="84"/>
      <c r="AS2069" s="85"/>
      <c r="AT2069" s="85"/>
      <c r="AU2069" s="85"/>
      <c r="AV2069" s="85"/>
      <c r="AW2069" s="104"/>
      <c r="AX2069" s="86"/>
      <c r="AY2069" s="87"/>
      <c r="AZ2069" s="87"/>
      <c r="BA2069" s="87"/>
      <c r="BB2069" s="88"/>
      <c r="BC2069" s="89"/>
      <c r="BD2069" s="89"/>
      <c r="BE2069" s="89"/>
      <c r="BF2069" s="89"/>
      <c r="BG2069" s="115"/>
      <c r="BH2069" s="90"/>
      <c r="BI2069" s="251"/>
      <c r="BJ2069" s="252"/>
      <c r="BK2069" s="252"/>
      <c r="BL2069" s="230"/>
      <c r="BM2069" s="230"/>
      <c r="BN2069" s="230"/>
      <c r="BO2069" s="231"/>
      <c r="BP2069" s="231"/>
      <c r="BQ2069" s="231"/>
      <c r="BR2069" s="232"/>
      <c r="BS2069" s="232"/>
      <c r="BT2069" s="232"/>
      <c r="BU2069" s="230"/>
      <c r="BV2069" s="230"/>
      <c r="BW2069" s="231"/>
      <c r="BX2069" s="231"/>
      <c r="BY2069" s="232"/>
      <c r="BZ2069" s="235"/>
      <c r="CA2069" s="257"/>
      <c r="CB2069" s="233"/>
      <c r="CC2069" s="230"/>
      <c r="CD2069" s="230"/>
      <c r="CE2069" s="230"/>
      <c r="CF2069" s="230"/>
      <c r="CG2069" s="230"/>
      <c r="CH2069" s="230"/>
      <c r="CI2069" s="230"/>
      <c r="CJ2069" s="231"/>
      <c r="CK2069" s="231"/>
      <c r="CL2069" s="231"/>
      <c r="CM2069" s="231"/>
      <c r="CN2069" s="231"/>
      <c r="CO2069" s="231"/>
      <c r="CP2069" s="231"/>
      <c r="CQ2069" s="231"/>
      <c r="CR2069" s="232"/>
      <c r="CS2069" s="232"/>
      <c r="CT2069" s="232"/>
      <c r="CU2069" s="232"/>
      <c r="CV2069" s="232"/>
      <c r="CW2069" s="232"/>
      <c r="CX2069" s="232"/>
      <c r="CY2069" s="234"/>
      <c r="CZ2069" s="106">
        <v>1</v>
      </c>
      <c r="DA2069" s="106">
        <v>-30</v>
      </c>
      <c r="DB2069" s="106">
        <v>20</v>
      </c>
      <c r="DC2069" s="106">
        <v>0.9</v>
      </c>
      <c r="DD2069" s="106" t="s">
        <v>3029</v>
      </c>
      <c r="DE2069" s="106">
        <v>6</v>
      </c>
      <c r="DF2069" s="92">
        <v>6</v>
      </c>
      <c r="DG2069" s="107">
        <v>10</v>
      </c>
      <c r="DH2069" s="107" t="s">
        <v>7138</v>
      </c>
      <c r="DI2069" s="107">
        <v>3.2130800000000002</v>
      </c>
      <c r="DJ2069" s="107">
        <v>0.70686000000000004</v>
      </c>
      <c r="DK2069" s="107">
        <v>2.9441099999999998</v>
      </c>
      <c r="DL2069" s="107">
        <v>-1.56565</v>
      </c>
      <c r="DM2069" s="110">
        <v>1.8733299999999999</v>
      </c>
      <c r="DN2069" s="110">
        <v>1.4202999999999999</v>
      </c>
      <c r="DO2069" s="110">
        <v>0.488095</v>
      </c>
      <c r="DP2069" s="110">
        <v>0.35595199999999999</v>
      </c>
      <c r="DQ2069" s="110">
        <v>0.321154</v>
      </c>
      <c r="DR2069" s="110">
        <v>0.68269199999999997</v>
      </c>
      <c r="DS2069" s="110">
        <v>0.70454499999999998</v>
      </c>
      <c r="DT2069" s="110">
        <v>0.77272700000000005</v>
      </c>
      <c r="DU2069" s="497">
        <v>0.108306</v>
      </c>
      <c r="DV2069" s="497">
        <v>0.41399999999999998</v>
      </c>
      <c r="DW2069" s="497">
        <v>0.56640599999999997</v>
      </c>
      <c r="DX2069" s="497">
        <v>0</v>
      </c>
      <c r="DY2069" s="497">
        <v>0.38754300000000003</v>
      </c>
      <c r="DZ2069" s="497">
        <v>2E-3</v>
      </c>
      <c r="EA2069" s="288"/>
      <c r="EB2069" s="501"/>
      <c r="EC2069" s="501"/>
      <c r="ED2069" s="492"/>
      <c r="EE2069" s="501"/>
      <c r="EF2069" s="501"/>
      <c r="EG2069" s="99"/>
      <c r="EH2069" s="99"/>
      <c r="EI2069" s="99"/>
      <c r="EJ2069" s="99"/>
      <c r="EK2069" s="99"/>
      <c r="EL2069" s="99"/>
      <c r="EM2069" s="99"/>
      <c r="EN2069" s="99"/>
      <c r="EO2069" s="99"/>
      <c r="EP2069" s="99"/>
      <c r="EQ2069" s="99"/>
      <c r="ER2069" s="99"/>
      <c r="ES2069" s="99"/>
      <c r="ET2069" s="99"/>
      <c r="EU2069" s="99"/>
      <c r="EV2069" s="99"/>
      <c r="EW2069" s="99"/>
      <c r="EX2069" s="119"/>
      <c r="EY2069" s="121"/>
      <c r="EZ2069" s="524"/>
      <c r="FA2069" s="83">
        <v>10</v>
      </c>
      <c r="FB2069" s="126">
        <v>13</v>
      </c>
      <c r="FC2069" s="116">
        <v>3.2130800000000002</v>
      </c>
      <c r="FD2069" s="116">
        <v>0.70686000000000004</v>
      </c>
      <c r="FE2069" s="116">
        <v>2.9441099999999998</v>
      </c>
      <c r="FF2069" s="116">
        <v>-1.56565</v>
      </c>
      <c r="FG2069" s="116">
        <v>1.8733299999999999</v>
      </c>
      <c r="FH2069" s="116">
        <v>1.4202999999999999</v>
      </c>
      <c r="FI2069" s="116" t="s">
        <v>7737</v>
      </c>
      <c r="FJ2069" s="116" t="s">
        <v>7738</v>
      </c>
      <c r="FK2069" s="116" t="s">
        <v>7739</v>
      </c>
      <c r="FL2069" s="116" t="s">
        <v>7740</v>
      </c>
      <c r="FM2069" s="116" t="s">
        <v>7741</v>
      </c>
      <c r="FN2069" s="116" t="s">
        <v>7742</v>
      </c>
    </row>
    <row r="2070" spans="1:170" s="3" customFormat="1" ht="15" customHeight="1" x14ac:dyDescent="0.2">
      <c r="A2070" s="463">
        <v>20150819</v>
      </c>
      <c r="B2070" s="463">
        <v>10</v>
      </c>
      <c r="C2070" s="464">
        <v>37</v>
      </c>
      <c r="D2070" s="464">
        <v>1</v>
      </c>
      <c r="E2070" s="464">
        <v>13</v>
      </c>
      <c r="F2070" s="464">
        <v>12</v>
      </c>
      <c r="G2070" s="467">
        <v>2</v>
      </c>
      <c r="H2070" s="435">
        <v>0.1</v>
      </c>
      <c r="I2070" s="465">
        <v>7783</v>
      </c>
      <c r="J2070" s="101" t="s">
        <v>1979</v>
      </c>
      <c r="K2070" s="466" t="str">
        <f>IF(B2070=2,"Z:\Data\MOOG\HeTao\raw\",IF(B2070=5,"Z:\Data\MOOG\Polo\raw\",IF(B2070=10,"Z:\Data\MOOG\Messi\raw\","")))</f>
        <v>Z:\Data\MOOG\Messi\raw\</v>
      </c>
      <c r="L2070" s="462" t="s">
        <v>7667</v>
      </c>
      <c r="M2070" s="569" t="str">
        <f>IF(NOT(ISERROR(FIND("Training_dt",W2070))),"'Plot Psychometric_HH_dt_yuchen'",IF(NOT(ISERROR(FIND("Training",W2070))),"'Plot Psychometric_HH'",IF(NOT(ISERROR(FIND("1DAT",W2070))),"'Plot Tuning Azimuth_HH'",IF(NOT(ISERROR(FIND("HD_dt",W2070))),"'Plot HeadingDiscimination_PSTH_HH_dt_yuchen'",IF(NOT(ISERROR(FIND("HD",W2070))),"'Plot HeadingDiscimination_PSTH_HH'",IF(NOT(ISERROR(FIND("MemSac",W2070))),"'Memory Saccade Analysis_HH'",IF(NOT(ISERROR(FIND("DelSac",W2070))),"'Memory Saccade Analysis_HH'",IF(NOT(ISERROR(FIND("u-stim",W2070))),"'Plot Microstim_HH'",""))))))))</f>
        <v>'Memory Saccade Analysis_HH'</v>
      </c>
      <c r="N2070" s="573">
        <v>1</v>
      </c>
      <c r="O2070" s="584">
        <v>-1</v>
      </c>
      <c r="P2070" s="590">
        <v>4</v>
      </c>
      <c r="Q2070" s="590">
        <f>IF(B2070=2,60,310)</f>
        <v>310</v>
      </c>
      <c r="R2070" s="590">
        <v>5</v>
      </c>
      <c r="S2070" s="590">
        <f>IF(B2070=2,60,-190)</f>
        <v>-190</v>
      </c>
      <c r="T2070" s="590">
        <v>1</v>
      </c>
      <c r="U2070" s="590">
        <f>IF(Z2070&lt;&gt;"",IF(NOT(ISERROR(FIND("SU",Z2070))),VALUE(RIGHT(Z2070,1))+4,IF(NOT(ISERROR(FIND("MU20",Z2070))),20,IF(NOT(ISERROR(FIND("MU21",Z2070))),21,IF(NOT(ISERROR(FIND("MU2",Z2070))),2,1)))),"")</f>
        <v>5</v>
      </c>
      <c r="V2070" s="583"/>
      <c r="W2070" s="468" t="s">
        <v>2172</v>
      </c>
      <c r="X2070" s="192"/>
      <c r="Y2070" s="219">
        <f>IF(NOT(ISERROR(FIND("MU=SU",X2070))),1,IF(Z2070&lt;&gt;"",IF(NOT(ISERROR(FIND("SU",Z2070))),1,0),""))</f>
        <v>1</v>
      </c>
      <c r="Z2070" s="217" t="s">
        <v>43</v>
      </c>
      <c r="AA2070" s="218">
        <v>5012</v>
      </c>
      <c r="AB2070" s="77">
        <v>11.7392</v>
      </c>
      <c r="AC2070" s="78" t="s">
        <v>7668</v>
      </c>
      <c r="AD2070" s="199"/>
      <c r="AE2070" s="91"/>
      <c r="AF2070" s="79"/>
      <c r="AG2070" s="79"/>
      <c r="AH2070" s="80"/>
      <c r="AI2070" s="81"/>
      <c r="AJ2070" s="81"/>
      <c r="AK2070" s="81"/>
      <c r="AL2070" s="81"/>
      <c r="AM2070" s="114"/>
      <c r="AN2070" s="82"/>
      <c r="AO2070" s="83"/>
      <c r="AP2070" s="83"/>
      <c r="AQ2070" s="83"/>
      <c r="AR2070" s="84"/>
      <c r="AS2070" s="85"/>
      <c r="AT2070" s="85"/>
      <c r="AU2070" s="85"/>
      <c r="AV2070" s="85"/>
      <c r="AW2070" s="104"/>
      <c r="AX2070" s="86"/>
      <c r="AY2070" s="87"/>
      <c r="AZ2070" s="87"/>
      <c r="BA2070" s="87"/>
      <c r="BB2070" s="88"/>
      <c r="BC2070" s="89"/>
      <c r="BD2070" s="89"/>
      <c r="BE2070" s="89"/>
      <c r="BF2070" s="89"/>
      <c r="BG2070" s="115"/>
      <c r="BH2070" s="90"/>
      <c r="BI2070" s="251"/>
      <c r="BJ2070" s="252"/>
      <c r="BK2070" s="252"/>
      <c r="BL2070" s="230"/>
      <c r="BM2070" s="230"/>
      <c r="BN2070" s="230"/>
      <c r="BO2070" s="231"/>
      <c r="BP2070" s="231"/>
      <c r="BQ2070" s="231"/>
      <c r="BR2070" s="232"/>
      <c r="BS2070" s="232"/>
      <c r="BT2070" s="232"/>
      <c r="BU2070" s="230"/>
      <c r="BV2070" s="230"/>
      <c r="BW2070" s="231"/>
      <c r="BX2070" s="231"/>
      <c r="BY2070" s="232"/>
      <c r="BZ2070" s="235"/>
      <c r="CA2070" s="257"/>
      <c r="CB2070" s="233"/>
      <c r="CC2070" s="230"/>
      <c r="CD2070" s="230"/>
      <c r="CE2070" s="230"/>
      <c r="CF2070" s="230"/>
      <c r="CG2070" s="230"/>
      <c r="CH2070" s="230"/>
      <c r="CI2070" s="230"/>
      <c r="CJ2070" s="231"/>
      <c r="CK2070" s="231"/>
      <c r="CL2070" s="231"/>
      <c r="CM2070" s="231"/>
      <c r="CN2070" s="231"/>
      <c r="CO2070" s="231"/>
      <c r="CP2070" s="231"/>
      <c r="CQ2070" s="231"/>
      <c r="CR2070" s="232"/>
      <c r="CS2070" s="232"/>
      <c r="CT2070" s="232"/>
      <c r="CU2070" s="232"/>
      <c r="CV2070" s="232"/>
      <c r="CW2070" s="232"/>
      <c r="CX2070" s="232"/>
      <c r="CY2070" s="234"/>
      <c r="CZ2070" s="106"/>
      <c r="DA2070" s="106"/>
      <c r="DB2070" s="106">
        <v>25</v>
      </c>
      <c r="DC2070" s="106">
        <v>0.9</v>
      </c>
      <c r="DD2070" s="106"/>
      <c r="DE2070" s="106"/>
      <c r="DF2070" s="92"/>
      <c r="DG2070" s="107"/>
      <c r="DH2070" s="107"/>
      <c r="DI2070" s="107"/>
      <c r="DJ2070" s="107"/>
      <c r="DK2070" s="107"/>
      <c r="DL2070" s="107"/>
      <c r="DM2070" s="110"/>
      <c r="DN2070" s="110"/>
      <c r="DO2070" s="110"/>
      <c r="DP2070" s="110"/>
      <c r="DQ2070" s="110"/>
      <c r="DR2070" s="110"/>
      <c r="DS2070" s="110"/>
      <c r="DT2070" s="110"/>
      <c r="DU2070" s="497"/>
      <c r="DV2070" s="497"/>
      <c r="DW2070" s="497"/>
      <c r="DX2070" s="497"/>
      <c r="DY2070" s="497"/>
      <c r="DZ2070" s="497"/>
      <c r="EA2070" s="288">
        <v>0.88623399999999997</v>
      </c>
      <c r="EB2070" s="111">
        <v>7.7919299999999994E-6</v>
      </c>
      <c r="EC2070" s="111">
        <v>3.38619E-2</v>
      </c>
      <c r="ED2070" s="99">
        <v>7.8787800000000005E-2</v>
      </c>
      <c r="EE2070" s="111">
        <v>1.2517999999999999E-4</v>
      </c>
      <c r="EF2070" s="111">
        <v>3.0339000000000001E-4</v>
      </c>
      <c r="EG2070" s="99">
        <v>-109.846</v>
      </c>
      <c r="EH2070" s="99">
        <v>119.05800000000001</v>
      </c>
      <c r="EI2070" s="99">
        <v>136.70699999999999</v>
      </c>
      <c r="EJ2070" s="99">
        <v>138.41999999999999</v>
      </c>
      <c r="EK2070" s="99">
        <v>130.601</v>
      </c>
      <c r="EL2070" s="99">
        <v>-43.5077</v>
      </c>
      <c r="EM2070" s="99">
        <v>0.28861900000000001</v>
      </c>
      <c r="EN2070" s="99">
        <v>0.62424500000000005</v>
      </c>
      <c r="EO2070" s="99">
        <v>0.47498400000000002</v>
      </c>
      <c r="EP2070" s="99">
        <v>0.49826199999999998</v>
      </c>
      <c r="EQ2070" s="99">
        <v>0.62997700000000001</v>
      </c>
      <c r="ER2070" s="99">
        <v>0.62329299999999999</v>
      </c>
      <c r="ES2070" s="99">
        <v>0</v>
      </c>
      <c r="ET2070" s="99">
        <v>3.9230200000000002</v>
      </c>
      <c r="EU2070" s="99">
        <v>-2.7327900000000001</v>
      </c>
      <c r="EV2070" s="99">
        <v>2.8097699999999999</v>
      </c>
      <c r="EW2070" s="99">
        <v>6.7357500000000003</v>
      </c>
      <c r="EX2070" s="119">
        <v>5.0999299999999996</v>
      </c>
      <c r="EY2070" s="121"/>
      <c r="EZ2070" s="287"/>
      <c r="FA2070" s="83"/>
      <c r="FB2070" s="126"/>
      <c r="FC2070" s="116"/>
      <c r="FD2070" s="116"/>
      <c r="FE2070" s="116"/>
      <c r="FF2070" s="116"/>
      <c r="FG2070" s="116"/>
      <c r="FH2070" s="116"/>
      <c r="FI2070" s="116"/>
      <c r="FJ2070" s="116"/>
      <c r="FK2070" s="116"/>
      <c r="FL2070" s="116"/>
      <c r="FM2070" s="116"/>
      <c r="FN2070" s="116"/>
    </row>
    <row r="2071" spans="1:170" s="3" customFormat="1" ht="15" customHeight="1" x14ac:dyDescent="0.2">
      <c r="A2071" s="463">
        <v>20150821</v>
      </c>
      <c r="B2071" s="463">
        <v>10</v>
      </c>
      <c r="C2071" s="464">
        <v>38</v>
      </c>
      <c r="D2071" s="464">
        <v>1</v>
      </c>
      <c r="E2071" s="464">
        <v>14</v>
      </c>
      <c r="F2071" s="464">
        <v>11</v>
      </c>
      <c r="G2071" s="467">
        <v>2</v>
      </c>
      <c r="H2071" s="435">
        <v>0.1</v>
      </c>
      <c r="I2071" s="465">
        <v>5121</v>
      </c>
      <c r="J2071" s="101" t="s">
        <v>1979</v>
      </c>
      <c r="K2071" s="466" t="str">
        <f>IF(B2071=2,"Z:\Data\MOOG\HeTao\raw\",IF(B2071=5,"Z:\Data\MOOG\Polo\raw\",IF(B2071=10,"Z:\Data\MOOG\Messi\raw\","")))</f>
        <v>Z:\Data\MOOG\Messi\raw\</v>
      </c>
      <c r="L2071" s="462" t="s">
        <v>7669</v>
      </c>
      <c r="M2071" s="569" t="str">
        <f>IF(NOT(ISERROR(FIND("Training_dt",W2071))),"'Plot Psychometric_HH_dt_yuchen'",IF(NOT(ISERROR(FIND("Training",W2071))),"'Plot Psychometric_HH'",IF(NOT(ISERROR(FIND("1DAT",W2071))),"'Plot Tuning Azimuth_HH'",IF(NOT(ISERROR(FIND("HD_dt",W2071))),"'Plot HeadingDiscimination_PSTH_HH_dt_yuchen'",IF(NOT(ISERROR(FIND("HD",W2071))),"'Plot HeadingDiscimination_PSTH_HH'",IF(NOT(ISERROR(FIND("MemSac",W2071))),"'Memory Saccade Analysis_HH'",IF(NOT(ISERROR(FIND("DelSac",W2071))),"'Memory Saccade Analysis_HH'",IF(NOT(ISERROR(FIND("u-stim",W2071))),"'Plot Microstim_HH'",""))))))))</f>
        <v>'Memory Saccade Analysis_HH'</v>
      </c>
      <c r="N2071" s="573">
        <v>1</v>
      </c>
      <c r="O2071" s="584">
        <v>-1</v>
      </c>
      <c r="P2071" s="590">
        <v>4</v>
      </c>
      <c r="Q2071" s="590">
        <f>IF(B2071=2,60,310)</f>
        <v>310</v>
      </c>
      <c r="R2071" s="590">
        <v>5</v>
      </c>
      <c r="S2071" s="590">
        <f>IF(B2071=2,60,-190)</f>
        <v>-190</v>
      </c>
      <c r="T2071" s="590">
        <v>1</v>
      </c>
      <c r="U2071" s="590">
        <f>IF(Z2071&lt;&gt;"",IF(NOT(ISERROR(FIND("SU",Z2071))),VALUE(RIGHT(Z2071,1))+4,IF(NOT(ISERROR(FIND("MU20",Z2071))),20,IF(NOT(ISERROR(FIND("MU21",Z2071))),21,IF(NOT(ISERROR(FIND("MU2",Z2071))),2,1)))),"")</f>
        <v>5</v>
      </c>
      <c r="V2071" s="583"/>
      <c r="W2071" s="468" t="s">
        <v>3033</v>
      </c>
      <c r="X2071" s="192"/>
      <c r="Y2071" s="219">
        <f>IF(NOT(ISERROR(FIND("MU=SU",X2071))),1,IF(Z2071&lt;&gt;"",IF(NOT(ISERROR(FIND("SU",Z2071))),1,0),""))</f>
        <v>1</v>
      </c>
      <c r="Z2071" s="217" t="s">
        <v>43</v>
      </c>
      <c r="AA2071" s="218">
        <v>4601</v>
      </c>
      <c r="AB2071" s="77">
        <v>11.988</v>
      </c>
      <c r="AC2071" s="78" t="s">
        <v>7670</v>
      </c>
      <c r="AD2071" s="199"/>
      <c r="AE2071" s="91"/>
      <c r="AF2071" s="79"/>
      <c r="AG2071" s="79"/>
      <c r="AH2071" s="80"/>
      <c r="AI2071" s="81"/>
      <c r="AJ2071" s="81"/>
      <c r="AK2071" s="81"/>
      <c r="AL2071" s="81"/>
      <c r="AM2071" s="114"/>
      <c r="AN2071" s="82"/>
      <c r="AO2071" s="83"/>
      <c r="AP2071" s="83"/>
      <c r="AQ2071" s="83"/>
      <c r="AR2071" s="84"/>
      <c r="AS2071" s="85"/>
      <c r="AT2071" s="85"/>
      <c r="AU2071" s="85"/>
      <c r="AV2071" s="85"/>
      <c r="AW2071" s="104"/>
      <c r="AX2071" s="86"/>
      <c r="AY2071" s="87"/>
      <c r="AZ2071" s="87"/>
      <c r="BA2071" s="87"/>
      <c r="BB2071" s="88"/>
      <c r="BC2071" s="89"/>
      <c r="BD2071" s="89"/>
      <c r="BE2071" s="89"/>
      <c r="BF2071" s="89"/>
      <c r="BG2071" s="115"/>
      <c r="BH2071" s="90"/>
      <c r="BI2071" s="251"/>
      <c r="BJ2071" s="252"/>
      <c r="BK2071" s="252"/>
      <c r="BL2071" s="230"/>
      <c r="BM2071" s="230"/>
      <c r="BN2071" s="230"/>
      <c r="BO2071" s="231"/>
      <c r="BP2071" s="231"/>
      <c r="BQ2071" s="231"/>
      <c r="BR2071" s="232"/>
      <c r="BS2071" s="232"/>
      <c r="BT2071" s="232"/>
      <c r="BU2071" s="230"/>
      <c r="BV2071" s="230"/>
      <c r="BW2071" s="231"/>
      <c r="BX2071" s="231"/>
      <c r="BY2071" s="232"/>
      <c r="BZ2071" s="235"/>
      <c r="CA2071" s="257"/>
      <c r="CB2071" s="233"/>
      <c r="CC2071" s="230"/>
      <c r="CD2071" s="230"/>
      <c r="CE2071" s="230"/>
      <c r="CF2071" s="230"/>
      <c r="CG2071" s="230"/>
      <c r="CH2071" s="230"/>
      <c r="CI2071" s="230"/>
      <c r="CJ2071" s="231"/>
      <c r="CK2071" s="231"/>
      <c r="CL2071" s="231"/>
      <c r="CM2071" s="231"/>
      <c r="CN2071" s="231"/>
      <c r="CO2071" s="231"/>
      <c r="CP2071" s="231"/>
      <c r="CQ2071" s="231"/>
      <c r="CR2071" s="232"/>
      <c r="CS2071" s="232"/>
      <c r="CT2071" s="232"/>
      <c r="CU2071" s="232"/>
      <c r="CV2071" s="232"/>
      <c r="CW2071" s="232"/>
      <c r="CX2071" s="232"/>
      <c r="CY2071" s="234"/>
      <c r="CZ2071" s="106"/>
      <c r="DA2071" s="106"/>
      <c r="DB2071" s="106">
        <v>30</v>
      </c>
      <c r="DC2071" s="106">
        <v>0.8</v>
      </c>
      <c r="DD2071" s="106"/>
      <c r="DE2071" s="106"/>
      <c r="DF2071" s="92"/>
      <c r="DG2071" s="107"/>
      <c r="DH2071" s="107"/>
      <c r="DI2071" s="107"/>
      <c r="DJ2071" s="107"/>
      <c r="DK2071" s="107"/>
      <c r="DL2071" s="107"/>
      <c r="DM2071" s="110"/>
      <c r="DN2071" s="110"/>
      <c r="DO2071" s="110"/>
      <c r="DP2071" s="110"/>
      <c r="DQ2071" s="110"/>
      <c r="DR2071" s="110"/>
      <c r="DS2071" s="110"/>
      <c r="DT2071" s="110"/>
      <c r="DU2071" s="497"/>
      <c r="DV2071" s="497"/>
      <c r="DW2071" s="497"/>
      <c r="DX2071" s="497"/>
      <c r="DY2071" s="497"/>
      <c r="DZ2071" s="497"/>
      <c r="EA2071" s="288">
        <v>0.950963</v>
      </c>
      <c r="EB2071" s="111">
        <v>1.6783399999999999E-5</v>
      </c>
      <c r="EC2071" s="111">
        <v>7.7845800000000007E-2</v>
      </c>
      <c r="ED2071" s="99">
        <v>1.6800300000000001E-3</v>
      </c>
      <c r="EE2071" s="111">
        <v>1.88452E-3</v>
      </c>
      <c r="EF2071" s="111">
        <v>2.27837E-3</v>
      </c>
      <c r="EG2071" s="99">
        <v>-26.5137</v>
      </c>
      <c r="EH2071" s="99">
        <v>72.785200000000003</v>
      </c>
      <c r="EI2071" s="99">
        <v>63.439100000000003</v>
      </c>
      <c r="EJ2071" s="99">
        <v>44.232700000000001</v>
      </c>
      <c r="EK2071" s="99">
        <v>54.852800000000002</v>
      </c>
      <c r="EL2071" s="99">
        <v>168.08099999999999</v>
      </c>
      <c r="EM2071" s="99">
        <v>0.28816599999999998</v>
      </c>
      <c r="EN2071" s="99">
        <v>0.64693100000000003</v>
      </c>
      <c r="EO2071" s="99">
        <v>0.47574300000000003</v>
      </c>
      <c r="EP2071" s="99">
        <v>0.562025</v>
      </c>
      <c r="EQ2071" s="99">
        <v>0.52033200000000002</v>
      </c>
      <c r="ER2071" s="99">
        <v>0.54752400000000001</v>
      </c>
      <c r="ES2071" s="99">
        <v>0</v>
      </c>
      <c r="ET2071" s="99">
        <v>18.494</v>
      </c>
      <c r="EU2071" s="99">
        <v>3.8954200000000001</v>
      </c>
      <c r="EV2071" s="99">
        <v>7.1168100000000001</v>
      </c>
      <c r="EW2071" s="99">
        <v>11.4237</v>
      </c>
      <c r="EX2071" s="119">
        <v>23.1099</v>
      </c>
      <c r="EY2071" s="121"/>
      <c r="EZ2071" s="287"/>
      <c r="FA2071" s="83"/>
      <c r="FB2071" s="126"/>
      <c r="FC2071" s="116"/>
      <c r="FD2071" s="116"/>
      <c r="FE2071" s="116"/>
      <c r="FF2071" s="116"/>
      <c r="FG2071" s="116"/>
      <c r="FH2071" s="116"/>
      <c r="FI2071" s="116"/>
      <c r="FJ2071" s="116"/>
      <c r="FK2071" s="116"/>
      <c r="FL2071" s="116"/>
      <c r="FM2071" s="116"/>
      <c r="FN2071" s="116"/>
    </row>
    <row r="2072" spans="1:170" s="3" customFormat="1" ht="15" customHeight="1" x14ac:dyDescent="0.2">
      <c r="A2072" s="463">
        <v>20150821</v>
      </c>
      <c r="B2072" s="463">
        <v>10</v>
      </c>
      <c r="C2072" s="464">
        <v>38</v>
      </c>
      <c r="D2072" s="464">
        <v>1</v>
      </c>
      <c r="E2072" s="464">
        <v>14</v>
      </c>
      <c r="F2072" s="464">
        <v>11</v>
      </c>
      <c r="G2072" s="467">
        <v>2</v>
      </c>
      <c r="H2072" s="435">
        <v>0.1</v>
      </c>
      <c r="I2072" s="465">
        <v>5632</v>
      </c>
      <c r="J2072" s="101" t="s">
        <v>1979</v>
      </c>
      <c r="K2072" s="466" t="str">
        <f>IF(B2072=2,"Z:\Data\MOOG\HeTao\raw\",IF(B2072=5,"Z:\Data\MOOG\Polo\raw\",IF(B2072=10,"Z:\Data\MOOG\Messi\raw\","")))</f>
        <v>Z:\Data\MOOG\Messi\raw\</v>
      </c>
      <c r="L2072" s="462" t="s">
        <v>7671</v>
      </c>
      <c r="M2072" s="569" t="str">
        <f>IF(NOT(ISERROR(FIND("Training_dt",W2072))),"'Plot Psychometric_HH_dt_yuchen'",IF(NOT(ISERROR(FIND("Training",W2072))),"'Plot Psychometric_HH'",IF(NOT(ISERROR(FIND("1DAT",W2072))),"'Plot Tuning Azimuth_HH'",IF(NOT(ISERROR(FIND("HD_dt",W2072))),"'Plot HeadingDiscimination_PSTH_HH_dt_yuchen'",IF(NOT(ISERROR(FIND("HD",W2072))),"'Plot HeadingDiscimination_PSTH_HH'",IF(NOT(ISERROR(FIND("MemSac",W2072))),"'Memory Saccade Analysis_HH'",IF(NOT(ISERROR(FIND("DelSac",W2072))),"'Memory Saccade Analysis_HH'",IF(NOT(ISERROR(FIND("u-stim",W2072))),"'Plot Microstim_HH'",""))))))))</f>
        <v>'Memory Saccade Analysis_HH'</v>
      </c>
      <c r="N2072" s="573" t="s">
        <v>5155</v>
      </c>
      <c r="O2072" s="584">
        <v>-1</v>
      </c>
      <c r="P2072" s="590">
        <v>4</v>
      </c>
      <c r="Q2072" s="590">
        <f>IF(B2072=2,60,310)</f>
        <v>310</v>
      </c>
      <c r="R2072" s="590">
        <v>5</v>
      </c>
      <c r="S2072" s="590">
        <f>IF(B2072=2,60,-190)</f>
        <v>-190</v>
      </c>
      <c r="T2072" s="590">
        <v>1</v>
      </c>
      <c r="U2072" s="590">
        <f>IF(Z2072&lt;&gt;"",IF(NOT(ISERROR(FIND("SU",Z2072))),VALUE(RIGHT(Z2072,1))+4,IF(NOT(ISERROR(FIND("MU20",Z2072))),20,IF(NOT(ISERROR(FIND("MU21",Z2072))),21,IF(NOT(ISERROR(FIND("MU2",Z2072))),2,1)))),"")</f>
        <v>5</v>
      </c>
      <c r="V2072" s="583"/>
      <c r="W2072" s="468" t="s">
        <v>2172</v>
      </c>
      <c r="X2072" s="192"/>
      <c r="Y2072" s="219">
        <f>IF(NOT(ISERROR(FIND("MU=SU",X2072))),1,IF(Z2072&lt;&gt;"",IF(NOT(ISERROR(FIND("SU",Z2072))),1,0),""))</f>
        <v>1</v>
      </c>
      <c r="Z2072" s="217" t="s">
        <v>43</v>
      </c>
      <c r="AA2072" s="218">
        <v>1991</v>
      </c>
      <c r="AB2072" s="77">
        <v>11.029</v>
      </c>
      <c r="AC2072" s="78" t="s">
        <v>7672</v>
      </c>
      <c r="AD2072" s="199"/>
      <c r="AE2072" s="91"/>
      <c r="AF2072" s="79"/>
      <c r="AG2072" s="79"/>
      <c r="AH2072" s="80"/>
      <c r="AI2072" s="81"/>
      <c r="AJ2072" s="81"/>
      <c r="AK2072" s="81"/>
      <c r="AL2072" s="81"/>
      <c r="AM2072" s="114"/>
      <c r="AN2072" s="82"/>
      <c r="AO2072" s="83"/>
      <c r="AP2072" s="83"/>
      <c r="AQ2072" s="83"/>
      <c r="AR2072" s="84"/>
      <c r="AS2072" s="85"/>
      <c r="AT2072" s="85"/>
      <c r="AU2072" s="85"/>
      <c r="AV2072" s="85"/>
      <c r="AW2072" s="104"/>
      <c r="AX2072" s="86"/>
      <c r="AY2072" s="87"/>
      <c r="AZ2072" s="87"/>
      <c r="BA2072" s="87"/>
      <c r="BB2072" s="88"/>
      <c r="BC2072" s="89"/>
      <c r="BD2072" s="89"/>
      <c r="BE2072" s="89"/>
      <c r="BF2072" s="89"/>
      <c r="BG2072" s="115"/>
      <c r="BH2072" s="90"/>
      <c r="BI2072" s="251"/>
      <c r="BJ2072" s="252"/>
      <c r="BK2072" s="252"/>
      <c r="BL2072" s="230"/>
      <c r="BM2072" s="230"/>
      <c r="BN2072" s="230"/>
      <c r="BO2072" s="231"/>
      <c r="BP2072" s="231"/>
      <c r="BQ2072" s="231"/>
      <c r="BR2072" s="232"/>
      <c r="BS2072" s="232"/>
      <c r="BT2072" s="232"/>
      <c r="BU2072" s="230"/>
      <c r="BV2072" s="230"/>
      <c r="BW2072" s="231"/>
      <c r="BX2072" s="231"/>
      <c r="BY2072" s="232"/>
      <c r="BZ2072" s="235"/>
      <c r="CA2072" s="257"/>
      <c r="CB2072" s="233"/>
      <c r="CC2072" s="230"/>
      <c r="CD2072" s="230"/>
      <c r="CE2072" s="230"/>
      <c r="CF2072" s="230"/>
      <c r="CG2072" s="230"/>
      <c r="CH2072" s="230"/>
      <c r="CI2072" s="230"/>
      <c r="CJ2072" s="231"/>
      <c r="CK2072" s="231"/>
      <c r="CL2072" s="231"/>
      <c r="CM2072" s="231"/>
      <c r="CN2072" s="231"/>
      <c r="CO2072" s="231"/>
      <c r="CP2072" s="231"/>
      <c r="CQ2072" s="231"/>
      <c r="CR2072" s="232"/>
      <c r="CS2072" s="232"/>
      <c r="CT2072" s="232"/>
      <c r="CU2072" s="232"/>
      <c r="CV2072" s="232"/>
      <c r="CW2072" s="232"/>
      <c r="CX2072" s="232"/>
      <c r="CY2072" s="234"/>
      <c r="CZ2072" s="106"/>
      <c r="DA2072" s="106"/>
      <c r="DB2072" s="106">
        <v>25</v>
      </c>
      <c r="DC2072" s="106">
        <v>0.9</v>
      </c>
      <c r="DD2072" s="106"/>
      <c r="DE2072" s="106"/>
      <c r="DF2072" s="92"/>
      <c r="DG2072" s="107"/>
      <c r="DH2072" s="107"/>
      <c r="DI2072" s="107"/>
      <c r="DJ2072" s="107"/>
      <c r="DK2072" s="107"/>
      <c r="DL2072" s="107"/>
      <c r="DM2072" s="110"/>
      <c r="DN2072" s="110"/>
      <c r="DO2072" s="110"/>
      <c r="DP2072" s="110"/>
      <c r="DQ2072" s="110"/>
      <c r="DR2072" s="110"/>
      <c r="DS2072" s="110"/>
      <c r="DT2072" s="110"/>
      <c r="DU2072" s="497"/>
      <c r="DV2072" s="497"/>
      <c r="DW2072" s="497"/>
      <c r="DX2072" s="497"/>
      <c r="DY2072" s="497"/>
      <c r="DZ2072" s="497"/>
      <c r="EA2072" s="288">
        <v>0.90278899999999995</v>
      </c>
      <c r="EB2072" s="111">
        <v>0.138263</v>
      </c>
      <c r="EC2072" s="111">
        <v>1.4148399999999999E-4</v>
      </c>
      <c r="ED2072" s="501">
        <v>1.07682E-5</v>
      </c>
      <c r="EE2072" s="111">
        <v>0.60534100000000002</v>
      </c>
      <c r="EF2072" s="111">
        <v>2.2671E-5</v>
      </c>
      <c r="EG2072" s="99">
        <v>5.5761799999999999</v>
      </c>
      <c r="EH2072" s="99">
        <v>-31.956700000000001</v>
      </c>
      <c r="EI2072" s="99">
        <v>30.936</v>
      </c>
      <c r="EJ2072" s="99">
        <v>55.628300000000003</v>
      </c>
      <c r="EK2072" s="99">
        <v>94.517499999999998</v>
      </c>
      <c r="EL2072" s="99">
        <v>70.459400000000002</v>
      </c>
      <c r="EM2072" s="99">
        <v>0.27098100000000003</v>
      </c>
      <c r="EN2072" s="99">
        <v>0.431674</v>
      </c>
      <c r="EO2072" s="99">
        <v>0.59863</v>
      </c>
      <c r="EP2072" s="99">
        <v>0.64790899999999996</v>
      </c>
      <c r="EQ2072" s="99">
        <v>0.33376800000000001</v>
      </c>
      <c r="ER2072" s="99">
        <v>0.64399300000000004</v>
      </c>
      <c r="ES2072" s="99">
        <v>0</v>
      </c>
      <c r="ET2072" s="99">
        <v>0.85669399999999996</v>
      </c>
      <c r="EU2072" s="99">
        <v>6.9430399999999999</v>
      </c>
      <c r="EV2072" s="99">
        <v>10.114599999999999</v>
      </c>
      <c r="EW2072" s="99">
        <v>0.91287099999999999</v>
      </c>
      <c r="EX2072" s="119">
        <v>7.3029700000000002</v>
      </c>
      <c r="EY2072" s="121"/>
      <c r="EZ2072" s="287"/>
      <c r="FA2072" s="83"/>
      <c r="FB2072" s="126"/>
      <c r="FC2072" s="116"/>
      <c r="FD2072" s="116"/>
      <c r="FE2072" s="116"/>
      <c r="FF2072" s="116"/>
      <c r="FG2072" s="116"/>
      <c r="FH2072" s="116"/>
      <c r="FI2072" s="116"/>
      <c r="FJ2072" s="116"/>
      <c r="FK2072" s="116"/>
      <c r="FL2072" s="116"/>
      <c r="FM2072" s="116"/>
      <c r="FN2072" s="116"/>
    </row>
    <row r="2073" spans="1:170" s="3" customFormat="1" ht="15" customHeight="1" x14ac:dyDescent="0.2">
      <c r="A2073" s="463">
        <v>20150821</v>
      </c>
      <c r="B2073" s="463">
        <v>10</v>
      </c>
      <c r="C2073" s="464">
        <v>38</v>
      </c>
      <c r="D2073" s="464">
        <v>1</v>
      </c>
      <c r="E2073" s="464">
        <v>14</v>
      </c>
      <c r="F2073" s="464">
        <v>11</v>
      </c>
      <c r="G2073" s="467">
        <v>2</v>
      </c>
      <c r="H2073" s="435">
        <v>0.1</v>
      </c>
      <c r="I2073" s="465">
        <v>5632</v>
      </c>
      <c r="J2073" s="101" t="s">
        <v>1979</v>
      </c>
      <c r="K2073" s="466" t="str">
        <f>IF(B2073=2,"Z:\Data\MOOG\HeTao\raw\",IF(B2073=5,"Z:\Data\MOOG\Polo\raw\",IF(B2073=10,"Z:\Data\MOOG\Messi\raw\","")))</f>
        <v>Z:\Data\MOOG\Messi\raw\</v>
      </c>
      <c r="L2073" s="462" t="s">
        <v>7673</v>
      </c>
      <c r="M2073" s="569" t="str">
        <f>IF(NOT(ISERROR(FIND("Training_dt",W2073))),"'Plot Psychometric_HH_dt_yuchen'",IF(NOT(ISERROR(FIND("Training",W2073))),"'Plot Psychometric_HH'",IF(NOT(ISERROR(FIND("1DAT",W2073))),"'Plot Tuning Azimuth_HH'",IF(NOT(ISERROR(FIND("HD_dt",W2073))),"'Plot HeadingDiscimination_PSTH_HH_dt_yuchen'",IF(NOT(ISERROR(FIND("HD",W2073))),"'Plot HeadingDiscimination_PSTH_HH'",IF(NOT(ISERROR(FIND("MemSac",W2073))),"'Memory Saccade Analysis_HH'",IF(NOT(ISERROR(FIND("DelSac",W2073))),"'Memory Saccade Analysis_HH'",IF(NOT(ISERROR(FIND("u-stim",W2073))),"'Plot Microstim_HH'",""))))))))</f>
        <v>'Memory Saccade Analysis_HH'</v>
      </c>
      <c r="N2073" s="573">
        <v>1</v>
      </c>
      <c r="O2073" s="584">
        <v>-1</v>
      </c>
      <c r="P2073" s="590">
        <v>4</v>
      </c>
      <c r="Q2073" s="590">
        <f>IF(B2073=2,60,310)</f>
        <v>310</v>
      </c>
      <c r="R2073" s="590">
        <v>5</v>
      </c>
      <c r="S2073" s="590">
        <f>IF(B2073=2,60,-190)</f>
        <v>-190</v>
      </c>
      <c r="T2073" s="590">
        <v>1</v>
      </c>
      <c r="U2073" s="590">
        <f>IF(Z2073&lt;&gt;"",IF(NOT(ISERROR(FIND("SU",Z2073))),VALUE(RIGHT(Z2073,1))+4,IF(NOT(ISERROR(FIND("MU20",Z2073))),20,IF(NOT(ISERROR(FIND("MU21",Z2073))),21,IF(NOT(ISERROR(FIND("MU2",Z2073))),2,1)))),"")</f>
        <v>5</v>
      </c>
      <c r="V2073" s="583"/>
      <c r="W2073" s="468" t="s">
        <v>3863</v>
      </c>
      <c r="X2073" s="192"/>
      <c r="Y2073" s="219">
        <f>IF(NOT(ISERROR(FIND("MU=SU",X2073))),1,IF(Z2073&lt;&gt;"",IF(NOT(ISERROR(FIND("SU",Z2073))),1,0),""))</f>
        <v>1</v>
      </c>
      <c r="Z2073" s="217" t="s">
        <v>43</v>
      </c>
      <c r="AA2073" s="218">
        <v>2645</v>
      </c>
      <c r="AB2073" s="77">
        <v>12.143700000000001</v>
      </c>
      <c r="AC2073" s="78" t="s">
        <v>7674</v>
      </c>
      <c r="AD2073" s="199"/>
      <c r="AE2073" s="91"/>
      <c r="AF2073" s="79"/>
      <c r="AG2073" s="79"/>
      <c r="AH2073" s="80"/>
      <c r="AI2073" s="81"/>
      <c r="AJ2073" s="81"/>
      <c r="AK2073" s="81"/>
      <c r="AL2073" s="81"/>
      <c r="AM2073" s="114"/>
      <c r="AN2073" s="82"/>
      <c r="AO2073" s="83"/>
      <c r="AP2073" s="83"/>
      <c r="AQ2073" s="83"/>
      <c r="AR2073" s="84"/>
      <c r="AS2073" s="85"/>
      <c r="AT2073" s="85"/>
      <c r="AU2073" s="85"/>
      <c r="AV2073" s="85"/>
      <c r="AW2073" s="104"/>
      <c r="AX2073" s="86"/>
      <c r="AY2073" s="87"/>
      <c r="AZ2073" s="87"/>
      <c r="BA2073" s="87"/>
      <c r="BB2073" s="88"/>
      <c r="BC2073" s="89"/>
      <c r="BD2073" s="89"/>
      <c r="BE2073" s="89"/>
      <c r="BF2073" s="89"/>
      <c r="BG2073" s="115"/>
      <c r="BH2073" s="90"/>
      <c r="BI2073" s="251"/>
      <c r="BJ2073" s="252"/>
      <c r="BK2073" s="252"/>
      <c r="BL2073" s="230"/>
      <c r="BM2073" s="230"/>
      <c r="BN2073" s="230"/>
      <c r="BO2073" s="231"/>
      <c r="BP2073" s="231"/>
      <c r="BQ2073" s="231"/>
      <c r="BR2073" s="232"/>
      <c r="BS2073" s="232"/>
      <c r="BT2073" s="232"/>
      <c r="BU2073" s="230"/>
      <c r="BV2073" s="230"/>
      <c r="BW2073" s="231"/>
      <c r="BX2073" s="231"/>
      <c r="BY2073" s="232"/>
      <c r="BZ2073" s="235"/>
      <c r="CA2073" s="257"/>
      <c r="CB2073" s="233"/>
      <c r="CC2073" s="230"/>
      <c r="CD2073" s="230"/>
      <c r="CE2073" s="230"/>
      <c r="CF2073" s="230"/>
      <c r="CG2073" s="230"/>
      <c r="CH2073" s="230"/>
      <c r="CI2073" s="230"/>
      <c r="CJ2073" s="231"/>
      <c r="CK2073" s="231"/>
      <c r="CL2073" s="231"/>
      <c r="CM2073" s="231"/>
      <c r="CN2073" s="231"/>
      <c r="CO2073" s="231"/>
      <c r="CP2073" s="231"/>
      <c r="CQ2073" s="231"/>
      <c r="CR2073" s="232"/>
      <c r="CS2073" s="232"/>
      <c r="CT2073" s="232"/>
      <c r="CU2073" s="232"/>
      <c r="CV2073" s="232"/>
      <c r="CW2073" s="232"/>
      <c r="CX2073" s="232"/>
      <c r="CY2073" s="234"/>
      <c r="CZ2073" s="106"/>
      <c r="DA2073" s="106">
        <v>30</v>
      </c>
      <c r="DB2073" s="106">
        <v>30</v>
      </c>
      <c r="DC2073" s="106">
        <v>0.9</v>
      </c>
      <c r="DD2073" s="106"/>
      <c r="DE2073" s="106"/>
      <c r="DF2073" s="92"/>
      <c r="DG2073" s="107"/>
      <c r="DH2073" s="107"/>
      <c r="DI2073" s="107"/>
      <c r="DJ2073" s="107"/>
      <c r="DK2073" s="107"/>
      <c r="DL2073" s="107"/>
      <c r="DM2073" s="110"/>
      <c r="DN2073" s="110"/>
      <c r="DO2073" s="110"/>
      <c r="DP2073" s="110"/>
      <c r="DQ2073" s="110"/>
      <c r="DR2073" s="110"/>
      <c r="DS2073" s="110"/>
      <c r="DT2073" s="110"/>
      <c r="DU2073" s="497"/>
      <c r="DV2073" s="497"/>
      <c r="DW2073" s="497"/>
      <c r="DX2073" s="497"/>
      <c r="DY2073" s="497"/>
      <c r="DZ2073" s="497"/>
      <c r="EA2073" s="288">
        <v>0.68274400000000002</v>
      </c>
      <c r="EB2073" s="111">
        <v>0.90580700000000003</v>
      </c>
      <c r="EC2073" s="111">
        <v>1.4572600000000001E-8</v>
      </c>
      <c r="ED2073" s="99">
        <v>2.08137E-4</v>
      </c>
      <c r="EE2073" s="111">
        <v>1.98715E-2</v>
      </c>
      <c r="EF2073" s="111">
        <v>4.1286800000000003E-6</v>
      </c>
      <c r="EG2073" s="99">
        <v>-90</v>
      </c>
      <c r="EH2073" s="99">
        <v>-90</v>
      </c>
      <c r="EI2073" s="99">
        <v>90</v>
      </c>
      <c r="EJ2073" s="99">
        <v>90</v>
      </c>
      <c r="EK2073" s="99">
        <v>90</v>
      </c>
      <c r="EL2073" s="99">
        <v>90</v>
      </c>
      <c r="EM2073" s="99">
        <v>6.11417E-2</v>
      </c>
      <c r="EN2073" s="99">
        <v>1.84864E-2</v>
      </c>
      <c r="EO2073" s="99">
        <v>0.53126799999999996</v>
      </c>
      <c r="EP2073" s="99">
        <v>0.39344299999999999</v>
      </c>
      <c r="EQ2073" s="99">
        <v>0.27767500000000001</v>
      </c>
      <c r="ER2073" s="99">
        <v>0.45929500000000001</v>
      </c>
      <c r="ES2073" s="99">
        <v>0</v>
      </c>
      <c r="ET2073" s="99">
        <v>-0.71315799999999996</v>
      </c>
      <c r="EU2073" s="99">
        <v>3.27624</v>
      </c>
      <c r="EV2073" s="99">
        <v>1.97132</v>
      </c>
      <c r="EW2073" s="99">
        <v>-2.0981900000000002</v>
      </c>
      <c r="EX2073" s="119">
        <v>4.9283000000000001</v>
      </c>
      <c r="EY2073" s="121"/>
      <c r="EZ2073" s="287"/>
      <c r="FA2073" s="83"/>
      <c r="FB2073" s="126"/>
      <c r="FC2073" s="116"/>
      <c r="FD2073" s="116"/>
      <c r="FE2073" s="116"/>
      <c r="FF2073" s="116"/>
      <c r="FG2073" s="116"/>
      <c r="FH2073" s="116"/>
      <c r="FI2073" s="116"/>
      <c r="FJ2073" s="116"/>
      <c r="FK2073" s="116"/>
      <c r="FL2073" s="116"/>
      <c r="FM2073" s="116"/>
      <c r="FN2073" s="116"/>
    </row>
    <row r="2074" spans="1:170" s="3" customFormat="1" ht="15" customHeight="1" x14ac:dyDescent="0.2">
      <c r="A2074" s="463">
        <v>20150821</v>
      </c>
      <c r="B2074" s="463">
        <v>10</v>
      </c>
      <c r="C2074" s="464">
        <v>38</v>
      </c>
      <c r="D2074" s="464">
        <v>1</v>
      </c>
      <c r="E2074" s="464">
        <v>14</v>
      </c>
      <c r="F2074" s="464">
        <v>11</v>
      </c>
      <c r="G2074" s="467">
        <v>2</v>
      </c>
      <c r="H2074" s="435">
        <v>0.1</v>
      </c>
      <c r="I2074" s="465">
        <v>5632</v>
      </c>
      <c r="J2074" s="101" t="s">
        <v>1979</v>
      </c>
      <c r="K2074" s="601" t="str">
        <f>IF(B2074=2,"Z:\Data\MOOG\HeTao\raw\",IF(B2074=5,"Z:\Data\MOOG\Polo\raw\",IF(B2074=10,"Z:\Data\MOOG\Messi\raw\","")))</f>
        <v>Z:\Data\MOOG\Messi\raw\</v>
      </c>
      <c r="L2074" s="495" t="s">
        <v>7675</v>
      </c>
      <c r="M2074" s="569" t="str">
        <f>IF(NOT(ISERROR(FIND("Training_dt",W2074))),"'Plot Psychometric_HH_dt_yuchen'",IF(NOT(ISERROR(FIND("Training",W2074))),"'Plot Psychometric_HH'",IF(NOT(ISERROR(FIND("1DAT",W2074))),"'Plot Tuning Azimuth_HH'",IF(NOT(ISERROR(FIND("HD_dt",W2074))),"'Plot HeadingDiscimination_PSTH_HH_dt_yuchen'",IF(NOT(ISERROR(FIND("HD",W2074))),"'Plot HeadingDiscimination_PSTH_HH'",IF(NOT(ISERROR(FIND("MemSac",W2074))),"'Memory Saccade Analysis_HH'",IF(NOT(ISERROR(FIND("DelSac",W2074))),"'Memory Saccade Analysis_HH'",IF(NOT(ISERROR(FIND("u-stim",W2074))),"'Plot Microstim_HH'",""))))))))</f>
        <v>'Plot HeadingDiscimination_PSTH_HH'</v>
      </c>
      <c r="N2074" s="573" t="s">
        <v>7677</v>
      </c>
      <c r="O2074" s="584">
        <v>-1</v>
      </c>
      <c r="P2074" s="590">
        <v>4</v>
      </c>
      <c r="Q2074" s="590">
        <f>IF(B2074=2,60,310)</f>
        <v>310</v>
      </c>
      <c r="R2074" s="590">
        <v>5</v>
      </c>
      <c r="S2074" s="590">
        <f>IF(B2074=2,60,-190)</f>
        <v>-190</v>
      </c>
      <c r="T2074" s="590">
        <v>1</v>
      </c>
      <c r="U2074" s="590">
        <f>IF(Z2074&lt;&gt;"",IF(NOT(ISERROR(FIND("SU",Z2074))),VALUE(RIGHT(Z2074,1))+4,IF(NOT(ISERROR(FIND("MU20",Z2074))),20,IF(NOT(ISERROR(FIND("MU21",Z2074))),21,IF(NOT(ISERROR(FIND("MU2",Z2074))),2,1)))),"")</f>
        <v>20</v>
      </c>
      <c r="V2074" s="583"/>
      <c r="W2074" s="468" t="s">
        <v>1986</v>
      </c>
      <c r="X2074" s="192"/>
      <c r="Y2074" s="219">
        <f>IF(NOT(ISERROR(FIND("MU=SU",X2074))),1,IF(Z2074&lt;&gt;"",IF(NOT(ISERROR(FIND("SU",Z2074))),1,0),""))</f>
        <v>0</v>
      </c>
      <c r="Z2074" s="217" t="s">
        <v>3147</v>
      </c>
      <c r="AA2074" s="218">
        <v>177695</v>
      </c>
      <c r="AB2074" s="77" t="s">
        <v>70</v>
      </c>
      <c r="AC2074" s="78" t="s">
        <v>70</v>
      </c>
      <c r="AD2074" s="199"/>
      <c r="AE2074" s="91"/>
      <c r="AF2074" s="79"/>
      <c r="AG2074" s="79"/>
      <c r="AH2074" s="80"/>
      <c r="AI2074" s="81"/>
      <c r="AJ2074" s="81"/>
      <c r="AK2074" s="81"/>
      <c r="AL2074" s="81"/>
      <c r="AM2074" s="114"/>
      <c r="AN2074" s="82"/>
      <c r="AO2074" s="83"/>
      <c r="AP2074" s="83"/>
      <c r="AQ2074" s="83"/>
      <c r="AR2074" s="84"/>
      <c r="AS2074" s="85"/>
      <c r="AT2074" s="85"/>
      <c r="AU2074" s="85"/>
      <c r="AV2074" s="85"/>
      <c r="AW2074" s="104"/>
      <c r="AX2074" s="86"/>
      <c r="AY2074" s="87"/>
      <c r="AZ2074" s="87"/>
      <c r="BA2074" s="87"/>
      <c r="BB2074" s="88"/>
      <c r="BC2074" s="89"/>
      <c r="BD2074" s="89"/>
      <c r="BE2074" s="89"/>
      <c r="BF2074" s="89"/>
      <c r="BG2074" s="115"/>
      <c r="BH2074" s="90"/>
      <c r="BI2074" s="251"/>
      <c r="BJ2074" s="252"/>
      <c r="BK2074" s="252"/>
      <c r="BL2074" s="230"/>
      <c r="BM2074" s="230"/>
      <c r="BN2074" s="230"/>
      <c r="BO2074" s="231"/>
      <c r="BP2074" s="231"/>
      <c r="BQ2074" s="231"/>
      <c r="BR2074" s="232"/>
      <c r="BS2074" s="232"/>
      <c r="BT2074" s="232"/>
      <c r="BU2074" s="230"/>
      <c r="BV2074" s="230"/>
      <c r="BW2074" s="231"/>
      <c r="BX2074" s="231"/>
      <c r="BY2074" s="232"/>
      <c r="BZ2074" s="235"/>
      <c r="CA2074" s="257"/>
      <c r="CB2074" s="233"/>
      <c r="CC2074" s="230"/>
      <c r="CD2074" s="230"/>
      <c r="CE2074" s="230"/>
      <c r="CF2074" s="230"/>
      <c r="CG2074" s="230"/>
      <c r="CH2074" s="230"/>
      <c r="CI2074" s="230"/>
      <c r="CJ2074" s="231"/>
      <c r="CK2074" s="231"/>
      <c r="CL2074" s="231"/>
      <c r="CM2074" s="231"/>
      <c r="CN2074" s="231"/>
      <c r="CO2074" s="231"/>
      <c r="CP2074" s="231"/>
      <c r="CQ2074" s="231"/>
      <c r="CR2074" s="232"/>
      <c r="CS2074" s="232"/>
      <c r="CT2074" s="232"/>
      <c r="CU2074" s="232"/>
      <c r="CV2074" s="232"/>
      <c r="CW2074" s="232"/>
      <c r="CX2074" s="232"/>
      <c r="CY2074" s="234"/>
      <c r="CZ2074" s="106">
        <v>1</v>
      </c>
      <c r="DA2074" s="106">
        <v>30</v>
      </c>
      <c r="DB2074" s="106">
        <v>30</v>
      </c>
      <c r="DC2074" s="106">
        <v>0.9</v>
      </c>
      <c r="DD2074" s="106" t="s">
        <v>3029</v>
      </c>
      <c r="DE2074" s="106">
        <v>6</v>
      </c>
      <c r="DF2074" s="92">
        <v>2</v>
      </c>
      <c r="DG2074" s="107">
        <v>15</v>
      </c>
      <c r="DH2074" s="107" t="s">
        <v>7138</v>
      </c>
      <c r="DI2074" s="107">
        <v>3.2841800000000001</v>
      </c>
      <c r="DJ2074" s="107">
        <v>-0.27913900000000003</v>
      </c>
      <c r="DK2074" s="107">
        <v>3.52501</v>
      </c>
      <c r="DL2074" s="107">
        <v>-1.0525800000000001</v>
      </c>
      <c r="DM2074" s="110">
        <v>2.0563500000000001</v>
      </c>
      <c r="DN2074" s="110">
        <v>0.85664700000000005</v>
      </c>
      <c r="DO2074" s="110">
        <v>0.67903500000000006</v>
      </c>
      <c r="DP2074" s="110">
        <v>0.56910899999999998</v>
      </c>
      <c r="DQ2074" s="110">
        <v>0.53171999999999997</v>
      </c>
      <c r="DR2074" s="110">
        <v>0.540323</v>
      </c>
      <c r="DS2074" s="110">
        <v>0.51722199999999996</v>
      </c>
      <c r="DT2074" s="110">
        <v>0.42277799999999999</v>
      </c>
      <c r="DU2074" s="497">
        <v>0.25572400000000001</v>
      </c>
      <c r="DV2074" s="497">
        <v>0.02</v>
      </c>
      <c r="DW2074" s="497">
        <v>0.49793599999999999</v>
      </c>
      <c r="DX2074" s="497">
        <v>0</v>
      </c>
      <c r="DY2074" s="497">
        <v>0.24928500000000001</v>
      </c>
      <c r="DZ2074" s="497">
        <v>2.4E-2</v>
      </c>
      <c r="EA2074" s="288"/>
      <c r="EB2074" s="501"/>
      <c r="EC2074" s="501"/>
      <c r="ED2074" s="99"/>
      <c r="EE2074" s="501"/>
      <c r="EF2074" s="501"/>
      <c r="EG2074" s="99"/>
      <c r="EH2074" s="99"/>
      <c r="EI2074" s="99"/>
      <c r="EJ2074" s="99"/>
      <c r="EK2074" s="99"/>
      <c r="EL2074" s="99"/>
      <c r="EM2074" s="99"/>
      <c r="EN2074" s="99"/>
      <c r="EO2074" s="99"/>
      <c r="EP2074" s="99"/>
      <c r="EQ2074" s="99"/>
      <c r="ER2074" s="99"/>
      <c r="ES2074" s="99"/>
      <c r="ET2074" s="99"/>
      <c r="EU2074" s="99"/>
      <c r="EV2074" s="99"/>
      <c r="EW2074" s="99"/>
      <c r="EX2074" s="119"/>
      <c r="EY2074" s="121"/>
      <c r="EZ2074" s="524"/>
      <c r="FA2074" s="83">
        <v>15</v>
      </c>
      <c r="FB2074" s="126">
        <v>13</v>
      </c>
      <c r="FC2074" s="505">
        <v>3.2841800000000001</v>
      </c>
      <c r="FD2074" s="505">
        <v>-0.27913900000000003</v>
      </c>
      <c r="FE2074" s="116">
        <v>3.52501</v>
      </c>
      <c r="FF2074" s="116">
        <v>-1.0525800000000001</v>
      </c>
      <c r="FG2074" s="116">
        <v>2.0563500000000001</v>
      </c>
      <c r="FH2074" s="116">
        <v>0.85664700000000005</v>
      </c>
      <c r="FI2074" s="116" t="s">
        <v>7743</v>
      </c>
      <c r="FJ2074" s="116" t="s">
        <v>7744</v>
      </c>
      <c r="FK2074" s="116" t="s">
        <v>7745</v>
      </c>
      <c r="FL2074" s="116" t="s">
        <v>7746</v>
      </c>
      <c r="FM2074" s="116" t="s">
        <v>7747</v>
      </c>
      <c r="FN2074" s="116" t="s">
        <v>7748</v>
      </c>
    </row>
    <row r="2075" spans="1:170" s="3" customFormat="1" ht="15" customHeight="1" x14ac:dyDescent="0.2">
      <c r="A2075" s="463">
        <v>20150821</v>
      </c>
      <c r="B2075" s="463">
        <v>10</v>
      </c>
      <c r="C2075" s="464">
        <v>38</v>
      </c>
      <c r="D2075" s="464">
        <v>1</v>
      </c>
      <c r="E2075" s="464">
        <v>14</v>
      </c>
      <c r="F2075" s="464">
        <v>11</v>
      </c>
      <c r="G2075" s="467">
        <v>2</v>
      </c>
      <c r="H2075" s="435">
        <v>0.1</v>
      </c>
      <c r="I2075" s="465">
        <v>5632</v>
      </c>
      <c r="J2075" s="101" t="s">
        <v>1979</v>
      </c>
      <c r="K2075" s="466" t="str">
        <f>IF(B2075=2,"Z:\Data\MOOG\HeTao\raw\",IF(B2075=5,"Z:\Data\MOOG\Polo\raw\",IF(B2075=10,"Z:\Data\MOOG\Messi\raw\","")))</f>
        <v>Z:\Data\MOOG\Messi\raw\</v>
      </c>
      <c r="L2075" s="462" t="s">
        <v>7682</v>
      </c>
      <c r="M2075" s="569" t="str">
        <f>IF(NOT(ISERROR(FIND("Training_dt",W2075))),"'Plot Psychometric_HH_dt_yuchen'",IF(NOT(ISERROR(FIND("Training",W2075))),"'Plot Psychometric_HH'",IF(NOT(ISERROR(FIND("1DAT",W2075))),"'Plot Tuning Azimuth_HH'",IF(NOT(ISERROR(FIND("HD_dt",W2075))),"'Plot HeadingDiscimination_PSTH_HH_dt_yuchen'",IF(NOT(ISERROR(FIND("HD",W2075))),"'Plot HeadingDiscimination_PSTH_HH'",IF(NOT(ISERROR(FIND("MemSac",W2075))),"'Memory Saccade Analysis_HH'",IF(NOT(ISERROR(FIND("DelSac",W2075))),"'Memory Saccade Analysis_HH'",IF(NOT(ISERROR(FIND("u-stim",W2075))),"'Plot Microstim_HH'",""))))))))</f>
        <v>'Plot HeadingDiscimination_PSTH_HH'</v>
      </c>
      <c r="N2075" s="573" t="s">
        <v>7761</v>
      </c>
      <c r="O2075" s="584">
        <v>-1</v>
      </c>
      <c r="P2075" s="590">
        <v>4</v>
      </c>
      <c r="Q2075" s="590">
        <f>IF(B2075=2,60,310)</f>
        <v>310</v>
      </c>
      <c r="R2075" s="590">
        <v>5</v>
      </c>
      <c r="S2075" s="590">
        <f>IF(B2075=2,60,-190)</f>
        <v>-190</v>
      </c>
      <c r="T2075" s="590">
        <v>1</v>
      </c>
      <c r="U2075" s="590">
        <f>IF(Z2075&lt;&gt;"",IF(NOT(ISERROR(FIND("SU",Z2075))),VALUE(RIGHT(Z2075,1))+4,IF(NOT(ISERROR(FIND("MU20",Z2075))),20,IF(NOT(ISERROR(FIND("MU21",Z2075))),21,IF(NOT(ISERROR(FIND("MU2",Z2075))),2,1)))),"")</f>
        <v>5</v>
      </c>
      <c r="V2075" s="583"/>
      <c r="W2075" s="468" t="s">
        <v>1986</v>
      </c>
      <c r="X2075" s="192"/>
      <c r="Y2075" s="219">
        <f>IF(NOT(ISERROR(FIND("MU=SU",X2075))),1,IF(Z2075&lt;&gt;"",IF(NOT(ISERROR(FIND("SU",Z2075))),1,0),""))</f>
        <v>1</v>
      </c>
      <c r="Z2075" s="512" t="s">
        <v>43</v>
      </c>
      <c r="AA2075" s="513">
        <v>28357</v>
      </c>
      <c r="AB2075" s="475">
        <v>12.0892</v>
      </c>
      <c r="AC2075" s="476" t="s">
        <v>7676</v>
      </c>
      <c r="AD2075" s="199"/>
      <c r="AE2075" s="91"/>
      <c r="AF2075" s="79"/>
      <c r="AG2075" s="79"/>
      <c r="AH2075" s="80"/>
      <c r="AI2075" s="81"/>
      <c r="AJ2075" s="81"/>
      <c r="AK2075" s="81"/>
      <c r="AL2075" s="81"/>
      <c r="AM2075" s="114"/>
      <c r="AN2075" s="82"/>
      <c r="AO2075" s="83"/>
      <c r="AP2075" s="83"/>
      <c r="AQ2075" s="83"/>
      <c r="AR2075" s="84"/>
      <c r="AS2075" s="85"/>
      <c r="AT2075" s="85"/>
      <c r="AU2075" s="85"/>
      <c r="AV2075" s="85"/>
      <c r="AW2075" s="104"/>
      <c r="AX2075" s="86"/>
      <c r="AY2075" s="87"/>
      <c r="AZ2075" s="87"/>
      <c r="BA2075" s="87"/>
      <c r="BB2075" s="88"/>
      <c r="BC2075" s="89"/>
      <c r="BD2075" s="89"/>
      <c r="BE2075" s="89"/>
      <c r="BF2075" s="89"/>
      <c r="BG2075" s="115"/>
      <c r="BH2075" s="90"/>
      <c r="BI2075" s="251"/>
      <c r="BJ2075" s="252"/>
      <c r="BK2075" s="252"/>
      <c r="BL2075" s="230"/>
      <c r="BM2075" s="230"/>
      <c r="BN2075" s="230"/>
      <c r="BO2075" s="231"/>
      <c r="BP2075" s="231"/>
      <c r="BQ2075" s="231"/>
      <c r="BR2075" s="232"/>
      <c r="BS2075" s="232"/>
      <c r="BT2075" s="232"/>
      <c r="BU2075" s="230"/>
      <c r="BV2075" s="230"/>
      <c r="BW2075" s="231"/>
      <c r="BX2075" s="231"/>
      <c r="BY2075" s="232"/>
      <c r="BZ2075" s="235"/>
      <c r="CA2075" s="257"/>
      <c r="CB2075" s="233"/>
      <c r="CC2075" s="230"/>
      <c r="CD2075" s="230"/>
      <c r="CE2075" s="230"/>
      <c r="CF2075" s="230"/>
      <c r="CG2075" s="230"/>
      <c r="CH2075" s="230"/>
      <c r="CI2075" s="230"/>
      <c r="CJ2075" s="231"/>
      <c r="CK2075" s="231"/>
      <c r="CL2075" s="231"/>
      <c r="CM2075" s="231"/>
      <c r="CN2075" s="231"/>
      <c r="CO2075" s="231"/>
      <c r="CP2075" s="231"/>
      <c r="CQ2075" s="231"/>
      <c r="CR2075" s="232"/>
      <c r="CS2075" s="232"/>
      <c r="CT2075" s="232"/>
      <c r="CU2075" s="232"/>
      <c r="CV2075" s="232"/>
      <c r="CW2075" s="232"/>
      <c r="CX2075" s="232"/>
      <c r="CY2075" s="234"/>
      <c r="CZ2075" s="498">
        <v>1</v>
      </c>
      <c r="DA2075" s="498">
        <v>30</v>
      </c>
      <c r="DB2075" s="498">
        <v>30</v>
      </c>
      <c r="DC2075" s="498">
        <v>0.9</v>
      </c>
      <c r="DD2075" s="498" t="s">
        <v>3029</v>
      </c>
      <c r="DE2075" s="498">
        <v>6</v>
      </c>
      <c r="DF2075" s="490">
        <v>2</v>
      </c>
      <c r="DG2075" s="107">
        <v>20</v>
      </c>
      <c r="DH2075" s="107" t="s">
        <v>7138</v>
      </c>
      <c r="DI2075" s="107">
        <v>3.2588900000000001</v>
      </c>
      <c r="DJ2075" s="107">
        <v>-0.19988400000000001</v>
      </c>
      <c r="DK2075" s="107">
        <v>3.76139</v>
      </c>
      <c r="DL2075" s="107">
        <v>-0.77605999999999997</v>
      </c>
      <c r="DM2075" s="110">
        <v>2.0672799999999998</v>
      </c>
      <c r="DN2075" s="110">
        <v>0.73806099999999997</v>
      </c>
      <c r="DO2075" s="110">
        <v>0.67723900000000004</v>
      </c>
      <c r="DP2075" s="110">
        <v>0.48960599999999999</v>
      </c>
      <c r="DQ2075" s="110">
        <v>0.54399500000000001</v>
      </c>
      <c r="DR2075" s="110">
        <v>0.64251000000000003</v>
      </c>
      <c r="DS2075" s="110">
        <v>0.60192100000000004</v>
      </c>
      <c r="DT2075" s="110">
        <v>0.56892200000000004</v>
      </c>
      <c r="DU2075" s="497">
        <v>0.22419700000000001</v>
      </c>
      <c r="DV2075" s="497">
        <v>1.4E-2</v>
      </c>
      <c r="DW2075" s="497">
        <v>0.564272</v>
      </c>
      <c r="DX2075" s="497">
        <v>0</v>
      </c>
      <c r="DY2075" s="497">
        <v>0.39359699999999997</v>
      </c>
      <c r="DZ2075" s="497">
        <v>0</v>
      </c>
      <c r="EA2075" s="288"/>
      <c r="EB2075" s="501"/>
      <c r="EC2075" s="501"/>
      <c r="ED2075" s="99"/>
      <c r="EE2075" s="501"/>
      <c r="EF2075" s="501"/>
      <c r="EG2075" s="99"/>
      <c r="EH2075" s="99"/>
      <c r="EI2075" s="99"/>
      <c r="EJ2075" s="99"/>
      <c r="EK2075" s="99"/>
      <c r="EL2075" s="99"/>
      <c r="EM2075" s="99"/>
      <c r="EN2075" s="99"/>
      <c r="EO2075" s="99"/>
      <c r="EP2075" s="99"/>
      <c r="EQ2075" s="99"/>
      <c r="ER2075" s="99"/>
      <c r="ES2075" s="99"/>
      <c r="ET2075" s="99"/>
      <c r="EU2075" s="99"/>
      <c r="EV2075" s="99"/>
      <c r="EW2075" s="99"/>
      <c r="EX2075" s="119"/>
      <c r="EY2075" s="121"/>
      <c r="EZ2075" s="524"/>
      <c r="FA2075" s="83">
        <v>20</v>
      </c>
      <c r="FB2075" s="126">
        <v>13</v>
      </c>
      <c r="FC2075" s="116">
        <v>3.2588900000000001</v>
      </c>
      <c r="FD2075" s="116">
        <v>-0.19988400000000001</v>
      </c>
      <c r="FE2075" s="116">
        <v>3.76139</v>
      </c>
      <c r="FF2075" s="116">
        <v>-0.77605999999999997</v>
      </c>
      <c r="FG2075" s="116">
        <v>2.0672799999999998</v>
      </c>
      <c r="FH2075" s="116">
        <v>0.73806099999999997</v>
      </c>
      <c r="FI2075" s="116" t="s">
        <v>7762</v>
      </c>
      <c r="FJ2075" s="116" t="s">
        <v>7763</v>
      </c>
      <c r="FK2075" s="116" t="s">
        <v>7764</v>
      </c>
      <c r="FL2075" s="116" t="s">
        <v>7765</v>
      </c>
      <c r="FM2075" s="116" t="s">
        <v>7766</v>
      </c>
      <c r="FN2075" s="116" t="s">
        <v>7767</v>
      </c>
    </row>
    <row r="2076" spans="1:170" s="3" customFormat="1" ht="15" customHeight="1" x14ac:dyDescent="0.2">
      <c r="A2076" s="463">
        <v>20150821</v>
      </c>
      <c r="B2076" s="463">
        <v>10</v>
      </c>
      <c r="C2076" s="464">
        <v>38</v>
      </c>
      <c r="D2076" s="464">
        <v>1</v>
      </c>
      <c r="E2076" s="464">
        <v>14</v>
      </c>
      <c r="F2076" s="464">
        <v>11</v>
      </c>
      <c r="G2076" s="467">
        <v>2</v>
      </c>
      <c r="H2076" s="435">
        <v>0.1</v>
      </c>
      <c r="I2076" s="465">
        <v>5632</v>
      </c>
      <c r="J2076" s="101" t="s">
        <v>1979</v>
      </c>
      <c r="K2076" s="466" t="str">
        <f>IF(B2076=2,"Z:\Data\MOOG\HeTao\raw\",IF(B2076=5,"Z:\Data\MOOG\Polo\raw\",IF(B2076=10,"Z:\Data\MOOG\Messi\raw\","")))</f>
        <v>Z:\Data\MOOG\Messi\raw\</v>
      </c>
      <c r="L2076" s="462" t="s">
        <v>7678</v>
      </c>
      <c r="M2076" s="569" t="str">
        <f>IF(NOT(ISERROR(FIND("Training_dt",W2076))),"'Plot Psychometric_HH_dt_yuchen'",IF(NOT(ISERROR(FIND("Training",W2076))),"'Plot Psychometric_HH'",IF(NOT(ISERROR(FIND("1DAT",W2076))),"'Plot Tuning Azimuth_HH'",IF(NOT(ISERROR(FIND("HD_dt",W2076))),"'Plot HeadingDiscimination_PSTH_HH_dt_yuchen'",IF(NOT(ISERROR(FIND("HD",W2076))),"'Plot HeadingDiscimination_PSTH_HH'",IF(NOT(ISERROR(FIND("MemSac",W2076))),"'Memory Saccade Analysis_HH'",IF(NOT(ISERROR(FIND("DelSac",W2076))),"'Memory Saccade Analysis_HH'",IF(NOT(ISERROR(FIND("u-stim",W2076))),"'Plot Microstim_HH'",""))))))))</f>
        <v>'Plot Tuning Azimuth_HH'</v>
      </c>
      <c r="N2076" s="573">
        <v>1</v>
      </c>
      <c r="O2076" s="584">
        <v>-1</v>
      </c>
      <c r="P2076" s="590">
        <v>4</v>
      </c>
      <c r="Q2076" s="590">
        <f>IF(B2076=2,60,310)</f>
        <v>310</v>
      </c>
      <c r="R2076" s="590">
        <v>5</v>
      </c>
      <c r="S2076" s="590">
        <f>IF(B2076=2,60,-190)</f>
        <v>-190</v>
      </c>
      <c r="T2076" s="590">
        <v>1</v>
      </c>
      <c r="U2076" s="590">
        <f>IF(Z2076&lt;&gt;"",IF(NOT(ISERROR(FIND("SU",Z2076))),VALUE(RIGHT(Z2076,1))+4,IF(NOT(ISERROR(FIND("MU20",Z2076))),20,IF(NOT(ISERROR(FIND("MU21",Z2076))),21,IF(NOT(ISERROR(FIND("MU2",Z2076))),2,1)))),"")</f>
        <v>5</v>
      </c>
      <c r="V2076" s="583"/>
      <c r="W2076" s="468" t="s">
        <v>2222</v>
      </c>
      <c r="X2076" s="192"/>
      <c r="Y2076" s="219">
        <f>IF(NOT(ISERROR(FIND("MU=SU",X2076))),1,IF(Z2076&lt;&gt;"",IF(NOT(ISERROR(FIND("SU",Z2076))),1,0),""))</f>
        <v>1</v>
      </c>
      <c r="Z2076" s="217" t="s">
        <v>43</v>
      </c>
      <c r="AA2076" s="218">
        <v>4669</v>
      </c>
      <c r="AB2076" s="77">
        <v>12.351000000000001</v>
      </c>
      <c r="AC2076" s="78" t="s">
        <v>7679</v>
      </c>
      <c r="AD2076" s="199"/>
      <c r="AE2076" s="91">
        <v>136.821</v>
      </c>
      <c r="AF2076" s="79">
        <v>0.41093099999999999</v>
      </c>
      <c r="AG2076" s="79">
        <v>0.487483</v>
      </c>
      <c r="AH2076" s="80">
        <v>0.40330899999999997</v>
      </c>
      <c r="AI2076" s="81">
        <v>0.39291100000000001</v>
      </c>
      <c r="AJ2076" s="81">
        <v>0</v>
      </c>
      <c r="AK2076" s="81">
        <v>137.739</v>
      </c>
      <c r="AL2076" s="81">
        <v>77.188000000000002</v>
      </c>
      <c r="AM2076" s="114" t="s">
        <v>7703</v>
      </c>
      <c r="AN2076" s="82" t="s">
        <v>7704</v>
      </c>
      <c r="AO2076" s="83">
        <v>20.0349</v>
      </c>
      <c r="AP2076" s="83">
        <v>0.38690799999999997</v>
      </c>
      <c r="AQ2076" s="83">
        <v>0.20952899999999999</v>
      </c>
      <c r="AR2076" s="84">
        <v>0.32210100000000003</v>
      </c>
      <c r="AS2076" s="85">
        <v>0.77207999999999999</v>
      </c>
      <c r="AT2076" s="85">
        <v>0.55901699999999999</v>
      </c>
      <c r="AU2076" s="85" t="s">
        <v>1615</v>
      </c>
      <c r="AV2076" s="85" t="s">
        <v>1615</v>
      </c>
      <c r="AW2076" s="104" t="s">
        <v>7705</v>
      </c>
      <c r="AX2076" s="86" t="s">
        <v>7706</v>
      </c>
      <c r="AY2076" s="87">
        <v>57.203099999999999</v>
      </c>
      <c r="AZ2076" s="87">
        <v>0.43296200000000001</v>
      </c>
      <c r="BA2076" s="87">
        <v>0.191939</v>
      </c>
      <c r="BB2076" s="88">
        <v>0.23996500000000001</v>
      </c>
      <c r="BC2076" s="89">
        <v>1.41865</v>
      </c>
      <c r="BD2076" s="89">
        <v>0.18442800000000001</v>
      </c>
      <c r="BE2076" s="89" t="s">
        <v>1615</v>
      </c>
      <c r="BF2076" s="89" t="s">
        <v>1615</v>
      </c>
      <c r="BG2076" s="115" t="s">
        <v>7707</v>
      </c>
      <c r="BH2076" s="90" t="s">
        <v>7708</v>
      </c>
      <c r="BI2076" s="251"/>
      <c r="BJ2076" s="252"/>
      <c r="BK2076" s="252"/>
      <c r="BL2076" s="230"/>
      <c r="BM2076" s="230"/>
      <c r="BN2076" s="230"/>
      <c r="BO2076" s="231"/>
      <c r="BP2076" s="231"/>
      <c r="BQ2076" s="231"/>
      <c r="BR2076" s="232"/>
      <c r="BS2076" s="232"/>
      <c r="BT2076" s="232"/>
      <c r="BU2076" s="230"/>
      <c r="BV2076" s="230"/>
      <c r="BW2076" s="231"/>
      <c r="BX2076" s="231"/>
      <c r="BY2076" s="232"/>
      <c r="BZ2076" s="235"/>
      <c r="CA2076" s="257"/>
      <c r="CB2076" s="233"/>
      <c r="CC2076" s="230"/>
      <c r="CD2076" s="230"/>
      <c r="CE2076" s="230"/>
      <c r="CF2076" s="230"/>
      <c r="CG2076" s="230"/>
      <c r="CH2076" s="230"/>
      <c r="CI2076" s="230"/>
      <c r="CJ2076" s="231"/>
      <c r="CK2076" s="231"/>
      <c r="CL2076" s="231"/>
      <c r="CM2076" s="231"/>
      <c r="CN2076" s="231"/>
      <c r="CO2076" s="231"/>
      <c r="CP2076" s="231"/>
      <c r="CQ2076" s="231"/>
      <c r="CR2076" s="232"/>
      <c r="CS2076" s="232"/>
      <c r="CT2076" s="232"/>
      <c r="CU2076" s="232"/>
      <c r="CV2076" s="232"/>
      <c r="CW2076" s="232"/>
      <c r="CX2076" s="232"/>
      <c r="CY2076" s="234"/>
      <c r="CZ2076" s="106"/>
      <c r="DA2076" s="106"/>
      <c r="DB2076" s="106"/>
      <c r="DC2076" s="106"/>
      <c r="DD2076" s="106"/>
      <c r="DE2076" s="106"/>
      <c r="DF2076" s="92"/>
      <c r="DG2076" s="107"/>
      <c r="DH2076" s="107"/>
      <c r="DI2076" s="107"/>
      <c r="DJ2076" s="107"/>
      <c r="DK2076" s="107"/>
      <c r="DL2076" s="107"/>
      <c r="DM2076" s="110"/>
      <c r="DN2076" s="110"/>
      <c r="DO2076" s="110"/>
      <c r="DP2076" s="110"/>
      <c r="DQ2076" s="110"/>
      <c r="DR2076" s="110"/>
      <c r="DS2076" s="110"/>
      <c r="DT2076" s="110"/>
      <c r="DU2076" s="497"/>
      <c r="DV2076" s="497"/>
      <c r="DW2076" s="497"/>
      <c r="DX2076" s="497"/>
      <c r="DY2076" s="497"/>
      <c r="DZ2076" s="497"/>
      <c r="EA2076" s="288"/>
      <c r="EB2076" s="111"/>
      <c r="EC2076" s="111"/>
      <c r="ED2076" s="99"/>
      <c r="EE2076" s="111"/>
      <c r="EF2076" s="111"/>
      <c r="EG2076" s="99"/>
      <c r="EH2076" s="99"/>
      <c r="EI2076" s="99"/>
      <c r="EJ2076" s="99"/>
      <c r="EK2076" s="99"/>
      <c r="EL2076" s="99"/>
      <c r="EM2076" s="99"/>
      <c r="EN2076" s="99"/>
      <c r="EO2076" s="99"/>
      <c r="EP2076" s="99"/>
      <c r="EQ2076" s="99"/>
      <c r="ER2076" s="99"/>
      <c r="ES2076" s="99"/>
      <c r="ET2076" s="99"/>
      <c r="EU2076" s="99"/>
      <c r="EV2076" s="99"/>
      <c r="EW2076" s="99"/>
      <c r="EX2076" s="119"/>
      <c r="EY2076" s="121"/>
      <c r="EZ2076" s="287"/>
      <c r="FA2076" s="83"/>
      <c r="FB2076" s="126"/>
      <c r="FC2076" s="116"/>
      <c r="FD2076" s="116"/>
      <c r="FE2076" s="116"/>
      <c r="FF2076" s="116"/>
      <c r="FG2076" s="116"/>
      <c r="FH2076" s="116"/>
      <c r="FI2076" s="116"/>
      <c r="FJ2076" s="116"/>
      <c r="FK2076" s="116"/>
      <c r="FL2076" s="116"/>
      <c r="FM2076" s="116"/>
      <c r="FN2076" s="116"/>
    </row>
    <row r="2077" spans="1:170" s="3" customFormat="1" ht="15" customHeight="1" x14ac:dyDescent="0.2">
      <c r="A2077" s="463">
        <v>20150821</v>
      </c>
      <c r="B2077" s="463">
        <v>10</v>
      </c>
      <c r="C2077" s="464">
        <v>38</v>
      </c>
      <c r="D2077" s="464">
        <v>1</v>
      </c>
      <c r="E2077" s="464">
        <v>14</v>
      </c>
      <c r="F2077" s="464">
        <v>11</v>
      </c>
      <c r="G2077" s="467">
        <v>2</v>
      </c>
      <c r="H2077" s="435">
        <v>0.1</v>
      </c>
      <c r="I2077" s="465">
        <v>5632</v>
      </c>
      <c r="J2077" s="101" t="s">
        <v>1979</v>
      </c>
      <c r="K2077" s="466" t="str">
        <f>IF(B2077=2,"Z:\Data\MOOG\HeTao\raw\",IF(B2077=5,"Z:\Data\MOOG\Polo\raw\",IF(B2077=10,"Z:\Data\MOOG\Messi\raw\","")))</f>
        <v>Z:\Data\MOOG\Messi\raw\</v>
      </c>
      <c r="L2077" s="462" t="s">
        <v>7678</v>
      </c>
      <c r="M2077" s="569" t="str">
        <f>IF(NOT(ISERROR(FIND("Training_dt",W2077))),"'Plot Psychometric_HH_dt_yuchen'",IF(NOT(ISERROR(FIND("Training",W2077))),"'Plot Psychometric_HH'",IF(NOT(ISERROR(FIND("1DAT",W2077))),"'Plot Tuning Azimuth_HH'",IF(NOT(ISERROR(FIND("HD_dt",W2077))),"'Plot HeadingDiscimination_PSTH_HH_dt_yuchen'",IF(NOT(ISERROR(FIND("HD",W2077))),"'Plot HeadingDiscimination_PSTH_HH'",IF(NOT(ISERROR(FIND("MemSac",W2077))),"'Memory Saccade Analysis_HH'",IF(NOT(ISERROR(FIND("DelSac",W2077))),"'Memory Saccade Analysis_HH'",IF(NOT(ISERROR(FIND("u-stim",W2077))),"'Plot Microstim_HH'",""))))))))</f>
        <v>'Plot Tuning Azimuth_HH'</v>
      </c>
      <c r="N2077" s="573">
        <v>1</v>
      </c>
      <c r="O2077" s="584">
        <v>-1</v>
      </c>
      <c r="P2077" s="590">
        <v>4</v>
      </c>
      <c r="Q2077" s="590">
        <f>IF(B2077=2,60,310)</f>
        <v>310</v>
      </c>
      <c r="R2077" s="590">
        <v>5</v>
      </c>
      <c r="S2077" s="590">
        <f>IF(B2077=2,60,-190)</f>
        <v>-190</v>
      </c>
      <c r="T2077" s="590">
        <v>1</v>
      </c>
      <c r="U2077" s="590">
        <f>IF(Z2077&lt;&gt;"",IF(NOT(ISERROR(FIND("SU",Z2077))),VALUE(RIGHT(Z2077,1))+4,IF(NOT(ISERROR(FIND("MU20",Z2077))),20,IF(NOT(ISERROR(FIND("MU21",Z2077))),21,IF(NOT(ISERROR(FIND("MU2",Z2077))),2,1)))),"")</f>
        <v>20</v>
      </c>
      <c r="V2077" s="583"/>
      <c r="W2077" s="468" t="s">
        <v>2222</v>
      </c>
      <c r="X2077" s="192"/>
      <c r="Y2077" s="219">
        <f>IF(NOT(ISERROR(FIND("MU=SU",X2077))),1,IF(Z2077&lt;&gt;"",IF(NOT(ISERROR(FIND("SU",Z2077))),1,0),""))</f>
        <v>0</v>
      </c>
      <c r="Z2077" s="217" t="s">
        <v>3147</v>
      </c>
      <c r="AA2077" s="218">
        <v>43498</v>
      </c>
      <c r="AB2077" s="77" t="s">
        <v>70</v>
      </c>
      <c r="AC2077" s="78" t="s">
        <v>70</v>
      </c>
      <c r="AD2077" s="199"/>
      <c r="AE2077" s="91">
        <v>-179.89400000000001</v>
      </c>
      <c r="AF2077" s="79">
        <v>0.41592299999999999</v>
      </c>
      <c r="AG2077" s="79">
        <v>0.111933</v>
      </c>
      <c r="AH2077" s="80">
        <v>0.236535</v>
      </c>
      <c r="AI2077" s="81">
        <v>0.48951</v>
      </c>
      <c r="AJ2077" s="81">
        <v>-0.25282900000000003</v>
      </c>
      <c r="AK2077" s="81">
        <v>159.10499999999999</v>
      </c>
      <c r="AL2077" s="81">
        <v>195.60300000000001</v>
      </c>
      <c r="AM2077" s="114" t="s">
        <v>7709</v>
      </c>
      <c r="AN2077" s="82" t="s">
        <v>7710</v>
      </c>
      <c r="AO2077" s="83">
        <v>30.924600000000002</v>
      </c>
      <c r="AP2077" s="83">
        <v>0.34593499999999999</v>
      </c>
      <c r="AQ2077" s="83">
        <v>0.26733499999999999</v>
      </c>
      <c r="AR2077" s="84">
        <v>0.68763099999999999</v>
      </c>
      <c r="AS2077" s="85">
        <v>0.480041</v>
      </c>
      <c r="AT2077" s="85">
        <v>-0.161497</v>
      </c>
      <c r="AU2077" s="85">
        <v>57.331899999999997</v>
      </c>
      <c r="AV2077" s="85">
        <v>66.889300000000006</v>
      </c>
      <c r="AW2077" s="104" t="s">
        <v>7711</v>
      </c>
      <c r="AX2077" s="86" t="s">
        <v>7712</v>
      </c>
      <c r="AY2077" s="87">
        <v>131.73699999999999</v>
      </c>
      <c r="AZ2077" s="87">
        <v>0.56245000000000001</v>
      </c>
      <c r="BA2077" s="87">
        <v>0.390204</v>
      </c>
      <c r="BB2077" s="88">
        <v>4.6773900000000003E-5</v>
      </c>
      <c r="BC2077" s="89">
        <v>2.0179499999999999</v>
      </c>
      <c r="BD2077" s="89">
        <v>1.6612100000000001</v>
      </c>
      <c r="BE2077" s="89">
        <v>130.54900000000001</v>
      </c>
      <c r="BF2077" s="89">
        <v>133.51</v>
      </c>
      <c r="BG2077" s="115" t="s">
        <v>7713</v>
      </c>
      <c r="BH2077" s="90" t="s">
        <v>7714</v>
      </c>
      <c r="BI2077" s="251"/>
      <c r="BJ2077" s="252"/>
      <c r="BK2077" s="252"/>
      <c r="BL2077" s="230"/>
      <c r="BM2077" s="230"/>
      <c r="BN2077" s="230"/>
      <c r="BO2077" s="231"/>
      <c r="BP2077" s="231"/>
      <c r="BQ2077" s="231"/>
      <c r="BR2077" s="232"/>
      <c r="BS2077" s="232"/>
      <c r="BT2077" s="232"/>
      <c r="BU2077" s="230"/>
      <c r="BV2077" s="230"/>
      <c r="BW2077" s="231"/>
      <c r="BX2077" s="231"/>
      <c r="BY2077" s="232"/>
      <c r="BZ2077" s="235"/>
      <c r="CA2077" s="257"/>
      <c r="CB2077" s="233"/>
      <c r="CC2077" s="230"/>
      <c r="CD2077" s="230"/>
      <c r="CE2077" s="230"/>
      <c r="CF2077" s="230"/>
      <c r="CG2077" s="230"/>
      <c r="CH2077" s="230"/>
      <c r="CI2077" s="230"/>
      <c r="CJ2077" s="231"/>
      <c r="CK2077" s="231"/>
      <c r="CL2077" s="231"/>
      <c r="CM2077" s="231"/>
      <c r="CN2077" s="231"/>
      <c r="CO2077" s="231"/>
      <c r="CP2077" s="231"/>
      <c r="CQ2077" s="231"/>
      <c r="CR2077" s="232"/>
      <c r="CS2077" s="232"/>
      <c r="CT2077" s="232"/>
      <c r="CU2077" s="232"/>
      <c r="CV2077" s="232"/>
      <c r="CW2077" s="232"/>
      <c r="CX2077" s="232"/>
      <c r="CY2077" s="234"/>
      <c r="CZ2077" s="106"/>
      <c r="DA2077" s="106"/>
      <c r="DB2077" s="106"/>
      <c r="DC2077" s="106"/>
      <c r="DD2077" s="106"/>
      <c r="DE2077" s="106"/>
      <c r="DF2077" s="92"/>
      <c r="DG2077" s="107"/>
      <c r="DH2077" s="107"/>
      <c r="DI2077" s="107"/>
      <c r="DJ2077" s="107"/>
      <c r="DK2077" s="107"/>
      <c r="DL2077" s="107"/>
      <c r="DM2077" s="110"/>
      <c r="DN2077" s="110"/>
      <c r="DO2077" s="110"/>
      <c r="DP2077" s="110"/>
      <c r="DQ2077" s="110"/>
      <c r="DR2077" s="110"/>
      <c r="DS2077" s="110"/>
      <c r="DT2077" s="110"/>
      <c r="DU2077" s="497"/>
      <c r="DV2077" s="497"/>
      <c r="DW2077" s="497"/>
      <c r="DX2077" s="497"/>
      <c r="DY2077" s="497"/>
      <c r="DZ2077" s="497"/>
      <c r="EA2077" s="288"/>
      <c r="EB2077" s="111"/>
      <c r="EC2077" s="111"/>
      <c r="ED2077" s="492"/>
      <c r="EE2077" s="111"/>
      <c r="EF2077" s="111"/>
      <c r="EG2077" s="99"/>
      <c r="EH2077" s="99"/>
      <c r="EI2077" s="99"/>
      <c r="EJ2077" s="99"/>
      <c r="EK2077" s="99"/>
      <c r="EL2077" s="99"/>
      <c r="EM2077" s="99"/>
      <c r="EN2077" s="99"/>
      <c r="EO2077" s="99"/>
      <c r="EP2077" s="99"/>
      <c r="EQ2077" s="99"/>
      <c r="ER2077" s="99"/>
      <c r="ES2077" s="99"/>
      <c r="ET2077" s="99"/>
      <c r="EU2077" s="99"/>
      <c r="EV2077" s="99"/>
      <c r="EW2077" s="99"/>
      <c r="EX2077" s="119"/>
      <c r="EY2077" s="121"/>
      <c r="EZ2077" s="287"/>
      <c r="FA2077" s="83"/>
      <c r="FB2077" s="126"/>
      <c r="FC2077" s="116"/>
      <c r="FD2077" s="116"/>
      <c r="FE2077" s="116"/>
      <c r="FF2077" s="116"/>
      <c r="FG2077" s="116"/>
      <c r="FH2077" s="116"/>
      <c r="FI2077" s="116"/>
      <c r="FJ2077" s="116"/>
      <c r="FK2077" s="116"/>
      <c r="FL2077" s="116"/>
      <c r="FM2077" s="116"/>
      <c r="FN2077" s="116"/>
    </row>
    <row r="2078" spans="1:170" s="3" customFormat="1" ht="15" customHeight="1" x14ac:dyDescent="0.2">
      <c r="A2078" s="463">
        <v>20150821</v>
      </c>
      <c r="B2078" s="463">
        <v>10</v>
      </c>
      <c r="C2078" s="464">
        <v>38</v>
      </c>
      <c r="D2078" s="464">
        <v>1</v>
      </c>
      <c r="E2078" s="464">
        <v>14</v>
      </c>
      <c r="F2078" s="464">
        <v>11</v>
      </c>
      <c r="G2078" s="467">
        <v>2</v>
      </c>
      <c r="H2078" s="435">
        <v>0.1</v>
      </c>
      <c r="I2078" s="465">
        <v>5632</v>
      </c>
      <c r="J2078" s="101" t="s">
        <v>1979</v>
      </c>
      <c r="K2078" s="466" t="str">
        <f>IF(B2078=2,"Z:\Data\MOOG\HeTao\raw\",IF(B2078=5,"Z:\Data\MOOG\Polo\raw\",IF(B2078=10,"Z:\Data\MOOG\Messi\raw\","")))</f>
        <v>Z:\Data\MOOG\Messi\raw\</v>
      </c>
      <c r="L2078" s="462" t="s">
        <v>7680</v>
      </c>
      <c r="M2078" s="569" t="str">
        <f>IF(NOT(ISERROR(FIND("Training_dt",W2078))),"'Plot Psychometric_HH_dt_yuchen'",IF(NOT(ISERROR(FIND("Training",W2078))),"'Plot Psychometric_HH'",IF(NOT(ISERROR(FIND("1DAT",W2078))),"'Plot Tuning Azimuth_HH'",IF(NOT(ISERROR(FIND("HD_dt",W2078))),"'Plot HeadingDiscimination_PSTH_HH_dt_yuchen'",IF(NOT(ISERROR(FIND("HD",W2078))),"'Plot HeadingDiscimination_PSTH_HH'",IF(NOT(ISERROR(FIND("MemSac",W2078))),"'Memory Saccade Analysis_HH'",IF(NOT(ISERROR(FIND("DelSac",W2078))),"'Memory Saccade Analysis_HH'",IF(NOT(ISERROR(FIND("u-stim",W2078))),"'Plot Microstim_HH'",""))))))))</f>
        <v>'Memory Saccade Analysis_HH'</v>
      </c>
      <c r="N2078" s="573">
        <v>1</v>
      </c>
      <c r="O2078" s="584">
        <v>-1</v>
      </c>
      <c r="P2078" s="590">
        <v>4</v>
      </c>
      <c r="Q2078" s="590">
        <f>IF(B2078=2,60,310)</f>
        <v>310</v>
      </c>
      <c r="R2078" s="590">
        <v>5</v>
      </c>
      <c r="S2078" s="590">
        <f>IF(B2078=2,60,-190)</f>
        <v>-190</v>
      </c>
      <c r="T2078" s="590">
        <v>1</v>
      </c>
      <c r="U2078" s="590">
        <f>IF(Z2078&lt;&gt;"",IF(NOT(ISERROR(FIND("SU",Z2078))),VALUE(RIGHT(Z2078,1))+4,IF(NOT(ISERROR(FIND("MU20",Z2078))),20,IF(NOT(ISERROR(FIND("MU21",Z2078))),21,IF(NOT(ISERROR(FIND("MU2",Z2078))),2,1)))),"")</f>
        <v>5</v>
      </c>
      <c r="V2078" s="583"/>
      <c r="W2078" s="468" t="s">
        <v>7257</v>
      </c>
      <c r="X2078" s="192"/>
      <c r="Y2078" s="219">
        <f>IF(NOT(ISERROR(FIND("MU=SU",X2078))),1,IF(Z2078&lt;&gt;"",IF(NOT(ISERROR(FIND("SU",Z2078))),1,0),""))</f>
        <v>1</v>
      </c>
      <c r="Z2078" s="217" t="s">
        <v>43</v>
      </c>
      <c r="AA2078" s="218">
        <v>1871</v>
      </c>
      <c r="AB2078" s="77">
        <v>11.69</v>
      </c>
      <c r="AC2078" s="78" t="s">
        <v>7681</v>
      </c>
      <c r="AD2078" s="199"/>
      <c r="AE2078" s="91"/>
      <c r="AF2078" s="79"/>
      <c r="AG2078" s="79"/>
      <c r="AH2078" s="80"/>
      <c r="AI2078" s="81"/>
      <c r="AJ2078" s="81"/>
      <c r="AK2078" s="81"/>
      <c r="AL2078" s="81"/>
      <c r="AM2078" s="114"/>
      <c r="AN2078" s="82"/>
      <c r="AO2078" s="83"/>
      <c r="AP2078" s="83"/>
      <c r="AQ2078" s="83"/>
      <c r="AR2078" s="84"/>
      <c r="AS2078" s="85"/>
      <c r="AT2078" s="85"/>
      <c r="AU2078" s="85"/>
      <c r="AV2078" s="85"/>
      <c r="AW2078" s="104"/>
      <c r="AX2078" s="86"/>
      <c r="AY2078" s="87"/>
      <c r="AZ2078" s="87"/>
      <c r="BA2078" s="87"/>
      <c r="BB2078" s="88"/>
      <c r="BC2078" s="89"/>
      <c r="BD2078" s="89"/>
      <c r="BE2078" s="89"/>
      <c r="BF2078" s="89"/>
      <c r="BG2078" s="115"/>
      <c r="BH2078" s="90"/>
      <c r="BI2078" s="251"/>
      <c r="BJ2078" s="252"/>
      <c r="BK2078" s="252"/>
      <c r="BL2078" s="230"/>
      <c r="BM2078" s="230"/>
      <c r="BN2078" s="230"/>
      <c r="BO2078" s="231"/>
      <c r="BP2078" s="231"/>
      <c r="BQ2078" s="231"/>
      <c r="BR2078" s="232"/>
      <c r="BS2078" s="232"/>
      <c r="BT2078" s="232"/>
      <c r="BU2078" s="230"/>
      <c r="BV2078" s="230"/>
      <c r="BW2078" s="231"/>
      <c r="BX2078" s="231"/>
      <c r="BY2078" s="232"/>
      <c r="BZ2078" s="235"/>
      <c r="CA2078" s="257"/>
      <c r="CB2078" s="233"/>
      <c r="CC2078" s="230"/>
      <c r="CD2078" s="230"/>
      <c r="CE2078" s="230"/>
      <c r="CF2078" s="230"/>
      <c r="CG2078" s="230"/>
      <c r="CH2078" s="230"/>
      <c r="CI2078" s="230"/>
      <c r="CJ2078" s="231"/>
      <c r="CK2078" s="231"/>
      <c r="CL2078" s="231"/>
      <c r="CM2078" s="231"/>
      <c r="CN2078" s="231"/>
      <c r="CO2078" s="231"/>
      <c r="CP2078" s="231"/>
      <c r="CQ2078" s="231"/>
      <c r="CR2078" s="232"/>
      <c r="CS2078" s="232"/>
      <c r="CT2078" s="232"/>
      <c r="CU2078" s="232"/>
      <c r="CV2078" s="232"/>
      <c r="CW2078" s="232"/>
      <c r="CX2078" s="232"/>
      <c r="CY2078" s="234"/>
      <c r="CZ2078" s="106"/>
      <c r="DA2078" s="106">
        <v>30</v>
      </c>
      <c r="DB2078" s="106">
        <v>35</v>
      </c>
      <c r="DC2078" s="106">
        <v>1</v>
      </c>
      <c r="DD2078" s="106"/>
      <c r="DE2078" s="106"/>
      <c r="DF2078" s="92"/>
      <c r="DG2078" s="107"/>
      <c r="DH2078" s="107"/>
      <c r="DI2078" s="107"/>
      <c r="DJ2078" s="107"/>
      <c r="DK2078" s="107"/>
      <c r="DL2078" s="107"/>
      <c r="DM2078" s="110"/>
      <c r="DN2078" s="110"/>
      <c r="DO2078" s="110"/>
      <c r="DP2078" s="110"/>
      <c r="DQ2078" s="110"/>
      <c r="DR2078" s="110"/>
      <c r="DS2078" s="110"/>
      <c r="DT2078" s="110"/>
      <c r="DU2078" s="497"/>
      <c r="DV2078" s="497"/>
      <c r="DW2078" s="497"/>
      <c r="DX2078" s="497"/>
      <c r="DY2078" s="497"/>
      <c r="DZ2078" s="497"/>
      <c r="EA2078" s="288">
        <v>0.29190300000000002</v>
      </c>
      <c r="EB2078" s="111">
        <v>4.7232400000000001E-2</v>
      </c>
      <c r="EC2078" s="111">
        <v>2.60551E-14</v>
      </c>
      <c r="ED2078" s="501">
        <v>8.7157999999999995E-5</v>
      </c>
      <c r="EE2078" s="111">
        <v>1.1365500000000001E-3</v>
      </c>
      <c r="EF2078" s="111">
        <v>0.462584</v>
      </c>
      <c r="EG2078" s="99">
        <v>-90</v>
      </c>
      <c r="EH2078" s="99">
        <v>90</v>
      </c>
      <c r="EI2078" s="99">
        <v>90</v>
      </c>
      <c r="EJ2078" s="99">
        <v>90</v>
      </c>
      <c r="EK2078" s="99">
        <v>90</v>
      </c>
      <c r="EL2078" s="99">
        <v>-90</v>
      </c>
      <c r="EM2078" s="99">
        <v>0.144562</v>
      </c>
      <c r="EN2078" s="99">
        <v>0.24485799999999999</v>
      </c>
      <c r="EO2078" s="99">
        <v>0.65167600000000003</v>
      </c>
      <c r="EP2078" s="99">
        <v>0.40976499999999999</v>
      </c>
      <c r="EQ2078" s="99">
        <v>0.357601</v>
      </c>
      <c r="ER2078" s="99">
        <v>0.105015</v>
      </c>
      <c r="ES2078" s="99">
        <v>0</v>
      </c>
      <c r="ET2078" s="99">
        <v>1.3728100000000001</v>
      </c>
      <c r="EU2078" s="99">
        <v>5.8834799999999996</v>
      </c>
      <c r="EV2078" s="99">
        <v>6.7071699999999996</v>
      </c>
      <c r="EW2078" s="99">
        <v>1.5689299999999999</v>
      </c>
      <c r="EX2078" s="119">
        <v>-1.27475</v>
      </c>
      <c r="EY2078" s="121"/>
      <c r="EZ2078" s="287"/>
      <c r="FA2078" s="83"/>
      <c r="FB2078" s="126"/>
      <c r="FC2078" s="116"/>
      <c r="FD2078" s="116"/>
      <c r="FE2078" s="116"/>
      <c r="FF2078" s="116"/>
      <c r="FG2078" s="116"/>
      <c r="FH2078" s="116"/>
      <c r="FI2078" s="116"/>
      <c r="FJ2078" s="116"/>
      <c r="FK2078" s="116"/>
      <c r="FL2078" s="116"/>
      <c r="FM2078" s="116"/>
      <c r="FN2078" s="116"/>
    </row>
    <row r="2079" spans="1:170" s="3" customFormat="1" ht="15" customHeight="1" x14ac:dyDescent="0.2">
      <c r="A2079" s="463">
        <v>20150821</v>
      </c>
      <c r="B2079" s="463">
        <v>10</v>
      </c>
      <c r="C2079" s="464">
        <v>38</v>
      </c>
      <c r="D2079" s="464">
        <v>1</v>
      </c>
      <c r="E2079" s="464">
        <v>14</v>
      </c>
      <c r="F2079" s="464">
        <v>11</v>
      </c>
      <c r="G2079" s="467">
        <v>2</v>
      </c>
      <c r="H2079" s="435">
        <v>0.1</v>
      </c>
      <c r="I2079" s="465">
        <v>5632</v>
      </c>
      <c r="J2079" s="101" t="s">
        <v>1979</v>
      </c>
      <c r="K2079" s="466" t="str">
        <f>IF(B2079=2,"Z:\Data\MOOG\HeTao\raw\",IF(B2079=5,"Z:\Data\MOOG\Polo\raw\",IF(B2079=10,"Z:\Data\MOOG\Messi\raw\","")))</f>
        <v>Z:\Data\MOOG\Messi\raw\</v>
      </c>
      <c r="L2079" s="462" t="s">
        <v>7680</v>
      </c>
      <c r="M2079" s="569" t="str">
        <f>IF(NOT(ISERROR(FIND("Training_dt",W2079))),"'Plot Psychometric_HH_dt_yuchen'",IF(NOT(ISERROR(FIND("Training",W2079))),"'Plot Psychometric_HH'",IF(NOT(ISERROR(FIND("1DAT",W2079))),"'Plot Tuning Azimuth_HH'",IF(NOT(ISERROR(FIND("HD_dt",W2079))),"'Plot HeadingDiscimination_PSTH_HH_dt_yuchen'",IF(NOT(ISERROR(FIND("HD",W2079))),"'Plot HeadingDiscimination_PSTH_HH'",IF(NOT(ISERROR(FIND("MemSac",W2079))),"'Memory Saccade Analysis_HH'",IF(NOT(ISERROR(FIND("DelSac",W2079))),"'Memory Saccade Analysis_HH'",IF(NOT(ISERROR(FIND("u-stim",W2079))),"'Plot Microstim_HH'",""))))))))</f>
        <v>'Memory Saccade Analysis_HH'</v>
      </c>
      <c r="N2079" s="573">
        <v>1</v>
      </c>
      <c r="O2079" s="584">
        <v>-1</v>
      </c>
      <c r="P2079" s="590">
        <v>4</v>
      </c>
      <c r="Q2079" s="590">
        <f>IF(B2079=2,60,310)</f>
        <v>310</v>
      </c>
      <c r="R2079" s="590">
        <v>5</v>
      </c>
      <c r="S2079" s="590">
        <f>IF(B2079=2,60,-190)</f>
        <v>-190</v>
      </c>
      <c r="T2079" s="590">
        <v>1</v>
      </c>
      <c r="U2079" s="590">
        <f>IF(Z2079&lt;&gt;"",IF(NOT(ISERROR(FIND("SU",Z2079))),VALUE(RIGHT(Z2079,1))+4,IF(NOT(ISERROR(FIND("MU20",Z2079))),20,IF(NOT(ISERROR(FIND("MU21",Z2079))),21,IF(NOT(ISERROR(FIND("MU2",Z2079))),2,1)))),"")</f>
        <v>20</v>
      </c>
      <c r="V2079" s="583"/>
      <c r="W2079" s="468" t="s">
        <v>7257</v>
      </c>
      <c r="X2079" s="192"/>
      <c r="Y2079" s="219">
        <f>IF(NOT(ISERROR(FIND("MU=SU",X2079))),1,IF(Z2079&lt;&gt;"",IF(NOT(ISERROR(FIND("SU",Z2079))),1,0),""))</f>
        <v>0</v>
      </c>
      <c r="Z2079" s="217" t="s">
        <v>3147</v>
      </c>
      <c r="AA2079" s="218">
        <v>15826</v>
      </c>
      <c r="AB2079" s="77" t="s">
        <v>70</v>
      </c>
      <c r="AC2079" s="78" t="s">
        <v>70</v>
      </c>
      <c r="AD2079" s="199"/>
      <c r="AE2079" s="91"/>
      <c r="AF2079" s="79"/>
      <c r="AG2079" s="79"/>
      <c r="AH2079" s="80"/>
      <c r="AI2079" s="81"/>
      <c r="AJ2079" s="81"/>
      <c r="AK2079" s="81"/>
      <c r="AL2079" s="81"/>
      <c r="AM2079" s="114"/>
      <c r="AN2079" s="82"/>
      <c r="AO2079" s="83"/>
      <c r="AP2079" s="83"/>
      <c r="AQ2079" s="83"/>
      <c r="AR2079" s="84"/>
      <c r="AS2079" s="85"/>
      <c r="AT2079" s="85"/>
      <c r="AU2079" s="85"/>
      <c r="AV2079" s="85"/>
      <c r="AW2079" s="104"/>
      <c r="AX2079" s="86"/>
      <c r="AY2079" s="87"/>
      <c r="AZ2079" s="87"/>
      <c r="BA2079" s="87"/>
      <c r="BB2079" s="88"/>
      <c r="BC2079" s="89"/>
      <c r="BD2079" s="89"/>
      <c r="BE2079" s="89"/>
      <c r="BF2079" s="89"/>
      <c r="BG2079" s="115"/>
      <c r="BH2079" s="90"/>
      <c r="BI2079" s="251"/>
      <c r="BJ2079" s="252"/>
      <c r="BK2079" s="252"/>
      <c r="BL2079" s="230"/>
      <c r="BM2079" s="230"/>
      <c r="BN2079" s="230"/>
      <c r="BO2079" s="231"/>
      <c r="BP2079" s="231"/>
      <c r="BQ2079" s="231"/>
      <c r="BR2079" s="232"/>
      <c r="BS2079" s="232"/>
      <c r="BT2079" s="232"/>
      <c r="BU2079" s="230"/>
      <c r="BV2079" s="230"/>
      <c r="BW2079" s="231"/>
      <c r="BX2079" s="231"/>
      <c r="BY2079" s="232"/>
      <c r="BZ2079" s="235"/>
      <c r="CA2079" s="257"/>
      <c r="CB2079" s="233"/>
      <c r="CC2079" s="230"/>
      <c r="CD2079" s="230"/>
      <c r="CE2079" s="230"/>
      <c r="CF2079" s="230"/>
      <c r="CG2079" s="230"/>
      <c r="CH2079" s="230"/>
      <c r="CI2079" s="230"/>
      <c r="CJ2079" s="231"/>
      <c r="CK2079" s="231"/>
      <c r="CL2079" s="231"/>
      <c r="CM2079" s="231"/>
      <c r="CN2079" s="231"/>
      <c r="CO2079" s="231"/>
      <c r="CP2079" s="231"/>
      <c r="CQ2079" s="231"/>
      <c r="CR2079" s="232"/>
      <c r="CS2079" s="232"/>
      <c r="CT2079" s="232"/>
      <c r="CU2079" s="232"/>
      <c r="CV2079" s="232"/>
      <c r="CW2079" s="232"/>
      <c r="CX2079" s="232"/>
      <c r="CY2079" s="234"/>
      <c r="CZ2079" s="106"/>
      <c r="DA2079" s="106">
        <v>30</v>
      </c>
      <c r="DB2079" s="106">
        <v>35</v>
      </c>
      <c r="DC2079" s="106">
        <v>1</v>
      </c>
      <c r="DD2079" s="106"/>
      <c r="DE2079" s="106"/>
      <c r="DF2079" s="92"/>
      <c r="DG2079" s="107"/>
      <c r="DH2079" s="107"/>
      <c r="DI2079" s="107"/>
      <c r="DJ2079" s="107"/>
      <c r="DK2079" s="107"/>
      <c r="DL2079" s="107"/>
      <c r="DM2079" s="110"/>
      <c r="DN2079" s="110"/>
      <c r="DO2079" s="110"/>
      <c r="DP2079" s="110"/>
      <c r="DQ2079" s="110"/>
      <c r="DR2079" s="110"/>
      <c r="DS2079" s="110"/>
      <c r="DT2079" s="110"/>
      <c r="DU2079" s="497"/>
      <c r="DV2079" s="497"/>
      <c r="DW2079" s="497"/>
      <c r="DX2079" s="497"/>
      <c r="DY2079" s="497"/>
      <c r="DZ2079" s="497"/>
      <c r="EA2079" s="288">
        <v>0.644154</v>
      </c>
      <c r="EB2079" s="111">
        <v>1.73591E-15</v>
      </c>
      <c r="EC2079" s="111">
        <v>1.6970399999999999E-21</v>
      </c>
      <c r="ED2079" s="501">
        <v>5.4915100000000001E-13</v>
      </c>
      <c r="EE2079" s="111">
        <v>5.3440499999999998E-10</v>
      </c>
      <c r="EF2079" s="111">
        <v>1.4776900000000001E-5</v>
      </c>
      <c r="EG2079" s="99">
        <v>-90</v>
      </c>
      <c r="EH2079" s="99">
        <v>90</v>
      </c>
      <c r="EI2079" s="99">
        <v>90</v>
      </c>
      <c r="EJ2079" s="99">
        <v>90</v>
      </c>
      <c r="EK2079" s="99">
        <v>90</v>
      </c>
      <c r="EL2079" s="99">
        <v>-90</v>
      </c>
      <c r="EM2079" s="99">
        <v>6.8570999999999993E-2</v>
      </c>
      <c r="EN2079" s="99">
        <v>0.67147800000000002</v>
      </c>
      <c r="EO2079" s="99">
        <v>0.75641599999999998</v>
      </c>
      <c r="EP2079" s="99">
        <v>0.62780199999999997</v>
      </c>
      <c r="EQ2079" s="99">
        <v>0.56610000000000005</v>
      </c>
      <c r="ER2079" s="99">
        <v>0.43982199999999999</v>
      </c>
      <c r="ES2079" s="99">
        <v>0</v>
      </c>
      <c r="ET2079" s="99">
        <v>14.0311</v>
      </c>
      <c r="EU2079" s="99">
        <v>15.420199999999999</v>
      </c>
      <c r="EV2079" s="99">
        <v>15.045299999999999</v>
      </c>
      <c r="EW2079" s="99">
        <v>11.019600000000001</v>
      </c>
      <c r="EX2079" s="119">
        <v>-3.4090199999999999</v>
      </c>
      <c r="EY2079" s="121"/>
      <c r="EZ2079" s="287"/>
      <c r="FA2079" s="83"/>
      <c r="FB2079" s="126"/>
      <c r="FC2079" s="116"/>
      <c r="FD2079" s="116"/>
      <c r="FE2079" s="116"/>
      <c r="FF2079" s="116"/>
      <c r="FG2079" s="116"/>
      <c r="FH2079" s="116"/>
      <c r="FI2079" s="116"/>
      <c r="FJ2079" s="116"/>
      <c r="FK2079" s="116"/>
      <c r="FL2079" s="116"/>
      <c r="FM2079" s="116"/>
      <c r="FN2079" s="116"/>
    </row>
    <row r="2080" spans="1:170" s="471" customFormat="1" ht="15" customHeight="1" x14ac:dyDescent="0.2">
      <c r="A2080" s="493">
        <v>20150821</v>
      </c>
      <c r="B2080" s="493">
        <v>10</v>
      </c>
      <c r="C2080" s="473">
        <v>38</v>
      </c>
      <c r="D2080" s="473">
        <v>1</v>
      </c>
      <c r="E2080" s="473">
        <v>14</v>
      </c>
      <c r="F2080" s="473">
        <v>11</v>
      </c>
      <c r="G2080" s="474">
        <v>2</v>
      </c>
      <c r="H2080" s="525">
        <v>0.1</v>
      </c>
      <c r="I2080" s="472">
        <v>5742</v>
      </c>
      <c r="J2080" s="494" t="s">
        <v>1979</v>
      </c>
      <c r="K2080" s="502" t="str">
        <f>IF(B2080=2,"Z:\Data\MOOG\HeTao\raw\",IF(B2080=5,"Z:\Data\MOOG\Polo\raw\",IF(B2080=10,"Z:\Data\MOOG\Messi\raw\","")))</f>
        <v>Z:\Data\MOOG\Messi\raw\</v>
      </c>
      <c r="L2080" s="495" t="s">
        <v>7683</v>
      </c>
      <c r="M2080" s="569" t="str">
        <f>IF(NOT(ISERROR(FIND("Training_dt",W2080))),"'Plot Psychometric_HH_dt_yuchen'",IF(NOT(ISERROR(FIND("Training",W2080))),"'Plot Psychometric_HH'",IF(NOT(ISERROR(FIND("1DAT",W2080))),"'Plot Tuning Azimuth_HH'",IF(NOT(ISERROR(FIND("HD_dt",W2080))),"'Plot HeadingDiscimination_PSTH_HH_dt_yuchen'",IF(NOT(ISERROR(FIND("HD",W2080))),"'Plot HeadingDiscimination_PSTH_HH'",IF(NOT(ISERROR(FIND("MemSac",W2080))),"'Memory Saccade Analysis_HH'",IF(NOT(ISERROR(FIND("DelSac",W2080))),"'Memory Saccade Analysis_HH'",IF(NOT(ISERROR(FIND("u-stim",W2080))),"'Plot Microstim_HH'",""))))))))</f>
        <v>'Memory Saccade Analysis_HH'</v>
      </c>
      <c r="N2080" s="573">
        <v>1</v>
      </c>
      <c r="O2080" s="584">
        <v>-1</v>
      </c>
      <c r="P2080" s="590">
        <v>4</v>
      </c>
      <c r="Q2080" s="590">
        <f>IF(B2080=2,60,310)</f>
        <v>310</v>
      </c>
      <c r="R2080" s="590">
        <v>5</v>
      </c>
      <c r="S2080" s="590">
        <f>IF(B2080=2,60,-190)</f>
        <v>-190</v>
      </c>
      <c r="T2080" s="590">
        <v>1</v>
      </c>
      <c r="U2080" s="590">
        <f>IF(Z2080&lt;&gt;"",IF(NOT(ISERROR(FIND("SU",Z2080))),VALUE(RIGHT(Z2080,1))+4,IF(NOT(ISERROR(FIND("MU20",Z2080))),20,IF(NOT(ISERROR(FIND("MU21",Z2080))),21,IF(NOT(ISERROR(FIND("MU2",Z2080))),2,1)))),"")</f>
        <v>5</v>
      </c>
      <c r="V2080" s="583"/>
      <c r="W2080" s="509" t="s">
        <v>2172</v>
      </c>
      <c r="X2080" s="510"/>
      <c r="Y2080" s="514">
        <f>IF(NOT(ISERROR(FIND("MU=SU",X2080))),1,IF(Z2080&lt;&gt;"",IF(NOT(ISERROR(FIND("SU",Z2080))),1,0),""))</f>
        <v>1</v>
      </c>
      <c r="Z2080" s="512" t="s">
        <v>43</v>
      </c>
      <c r="AA2080" s="513">
        <v>1866</v>
      </c>
      <c r="AB2080" s="475">
        <v>9.9835100000000008</v>
      </c>
      <c r="AC2080" s="476" t="s">
        <v>7684</v>
      </c>
      <c r="AD2080" s="511"/>
      <c r="AE2080" s="489"/>
      <c r="AF2080" s="477"/>
      <c r="AG2080" s="477"/>
      <c r="AH2080" s="478"/>
      <c r="AI2080" s="479"/>
      <c r="AJ2080" s="479"/>
      <c r="AK2080" s="479"/>
      <c r="AL2080" s="479"/>
      <c r="AM2080" s="503"/>
      <c r="AN2080" s="480"/>
      <c r="AO2080" s="481"/>
      <c r="AP2080" s="481"/>
      <c r="AQ2080" s="481"/>
      <c r="AR2080" s="482"/>
      <c r="AS2080" s="483"/>
      <c r="AT2080" s="483"/>
      <c r="AU2080" s="483"/>
      <c r="AV2080" s="483"/>
      <c r="AW2080" s="496"/>
      <c r="AX2080" s="484"/>
      <c r="AY2080" s="485"/>
      <c r="AZ2080" s="485"/>
      <c r="BA2080" s="485"/>
      <c r="BB2080" s="486"/>
      <c r="BC2080" s="487"/>
      <c r="BD2080" s="487"/>
      <c r="BE2080" s="487"/>
      <c r="BF2080" s="487"/>
      <c r="BG2080" s="504"/>
      <c r="BH2080" s="488"/>
      <c r="BI2080" s="521"/>
      <c r="BJ2080" s="522"/>
      <c r="BK2080" s="522"/>
      <c r="BL2080" s="515"/>
      <c r="BM2080" s="515"/>
      <c r="BN2080" s="515"/>
      <c r="BO2080" s="516"/>
      <c r="BP2080" s="516"/>
      <c r="BQ2080" s="516"/>
      <c r="BR2080" s="517"/>
      <c r="BS2080" s="517"/>
      <c r="BT2080" s="517"/>
      <c r="BU2080" s="515"/>
      <c r="BV2080" s="515"/>
      <c r="BW2080" s="516"/>
      <c r="BX2080" s="516"/>
      <c r="BY2080" s="517"/>
      <c r="BZ2080" s="520"/>
      <c r="CA2080" s="523"/>
      <c r="CB2080" s="518"/>
      <c r="CC2080" s="515"/>
      <c r="CD2080" s="515"/>
      <c r="CE2080" s="515"/>
      <c r="CF2080" s="515"/>
      <c r="CG2080" s="515"/>
      <c r="CH2080" s="515"/>
      <c r="CI2080" s="515"/>
      <c r="CJ2080" s="516"/>
      <c r="CK2080" s="516"/>
      <c r="CL2080" s="516"/>
      <c r="CM2080" s="516"/>
      <c r="CN2080" s="516"/>
      <c r="CO2080" s="516"/>
      <c r="CP2080" s="516"/>
      <c r="CQ2080" s="516"/>
      <c r="CR2080" s="517"/>
      <c r="CS2080" s="517"/>
      <c r="CT2080" s="517"/>
      <c r="CU2080" s="517"/>
      <c r="CV2080" s="517"/>
      <c r="CW2080" s="517"/>
      <c r="CX2080" s="517"/>
      <c r="CY2080" s="519"/>
      <c r="CZ2080" s="498"/>
      <c r="DA2080" s="498"/>
      <c r="DB2080" s="498">
        <v>30</v>
      </c>
      <c r="DC2080" s="498">
        <v>1</v>
      </c>
      <c r="DD2080" s="498"/>
      <c r="DE2080" s="498"/>
      <c r="DF2080" s="490"/>
      <c r="DG2080" s="499"/>
      <c r="DH2080" s="499"/>
      <c r="DI2080" s="499"/>
      <c r="DJ2080" s="499"/>
      <c r="DK2080" s="499"/>
      <c r="DL2080" s="499"/>
      <c r="DM2080" s="500"/>
      <c r="DN2080" s="500"/>
      <c r="DO2080" s="500"/>
      <c r="DP2080" s="500"/>
      <c r="DQ2080" s="500"/>
      <c r="DR2080" s="500"/>
      <c r="DS2080" s="500"/>
      <c r="DT2080" s="500"/>
      <c r="DU2080" s="497"/>
      <c r="DV2080" s="497"/>
      <c r="DW2080" s="497"/>
      <c r="DX2080" s="497"/>
      <c r="DY2080" s="497"/>
      <c r="DZ2080" s="497"/>
      <c r="EA2080" s="491">
        <v>0.69661899999999999</v>
      </c>
      <c r="EB2080" s="501">
        <v>9.75846E-12</v>
      </c>
      <c r="EC2080" s="501">
        <v>1.7837199999999999E-13</v>
      </c>
      <c r="ED2080" s="501">
        <v>1.70408E-11</v>
      </c>
      <c r="EE2080" s="501">
        <v>1.5274499999999999E-11</v>
      </c>
      <c r="EF2080" s="501">
        <v>3.7790799999999999E-2</v>
      </c>
      <c r="EG2080" s="492">
        <v>-30.3612</v>
      </c>
      <c r="EH2080" s="492">
        <v>30.564800000000002</v>
      </c>
      <c r="EI2080" s="492">
        <v>39.812800000000003</v>
      </c>
      <c r="EJ2080" s="492">
        <v>36.311100000000003</v>
      </c>
      <c r="EK2080" s="492">
        <v>30.596699999999998</v>
      </c>
      <c r="EL2080" s="492">
        <v>76.456999999999994</v>
      </c>
      <c r="EM2080" s="492">
        <v>0.35016799999999998</v>
      </c>
      <c r="EN2080" s="492">
        <v>0.753834</v>
      </c>
      <c r="EO2080" s="492">
        <v>0.79838500000000001</v>
      </c>
      <c r="EP2080" s="492">
        <v>0.75801099999999999</v>
      </c>
      <c r="EQ2080" s="492">
        <v>0.769478</v>
      </c>
      <c r="ER2080" s="492">
        <v>0.48844399999999999</v>
      </c>
      <c r="ES2080" s="492">
        <v>0</v>
      </c>
      <c r="ET2080" s="492">
        <v>29.049199999999999</v>
      </c>
      <c r="EU2080" s="492">
        <v>31.4834</v>
      </c>
      <c r="EV2080" s="492">
        <v>26.779599999999999</v>
      </c>
      <c r="EW2080" s="492">
        <v>34.476700000000001</v>
      </c>
      <c r="EX2080" s="506">
        <v>5.07796</v>
      </c>
      <c r="EY2080" s="507"/>
      <c r="EZ2080" s="524"/>
      <c r="FA2080" s="481"/>
      <c r="FB2080" s="508"/>
      <c r="FC2080" s="505"/>
      <c r="FD2080" s="505"/>
      <c r="FE2080" s="505"/>
      <c r="FF2080" s="505"/>
      <c r="FG2080" s="505"/>
      <c r="FH2080" s="505"/>
      <c r="FI2080" s="505"/>
      <c r="FJ2080" s="505"/>
      <c r="FK2080" s="505"/>
      <c r="FL2080" s="505"/>
      <c r="FM2080" s="505"/>
      <c r="FN2080" s="505"/>
    </row>
    <row r="2081" spans="1:170" s="471" customFormat="1" ht="15" customHeight="1" x14ac:dyDescent="0.2">
      <c r="A2081" s="493">
        <v>20150821</v>
      </c>
      <c r="B2081" s="493">
        <v>10</v>
      </c>
      <c r="C2081" s="473">
        <v>38</v>
      </c>
      <c r="D2081" s="473">
        <v>1</v>
      </c>
      <c r="E2081" s="473">
        <v>14</v>
      </c>
      <c r="F2081" s="473">
        <v>11</v>
      </c>
      <c r="G2081" s="474">
        <v>2</v>
      </c>
      <c r="H2081" s="525">
        <v>0.1</v>
      </c>
      <c r="I2081" s="472">
        <v>5742</v>
      </c>
      <c r="J2081" s="494" t="s">
        <v>1979</v>
      </c>
      <c r="K2081" s="502" t="str">
        <f>IF(B2081=2,"Z:\Data\MOOG\HeTao\raw\",IF(B2081=5,"Z:\Data\MOOG\Polo\raw\",IF(B2081=10,"Z:\Data\MOOG\Messi\raw\","")))</f>
        <v>Z:\Data\MOOG\Messi\raw\</v>
      </c>
      <c r="L2081" s="495" t="s">
        <v>7683</v>
      </c>
      <c r="M2081" s="569" t="str">
        <f>IF(NOT(ISERROR(FIND("Training_dt",W2081))),"'Plot Psychometric_HH_dt_yuchen'",IF(NOT(ISERROR(FIND("Training",W2081))),"'Plot Psychometric_HH'",IF(NOT(ISERROR(FIND("1DAT",W2081))),"'Plot Tuning Azimuth_HH'",IF(NOT(ISERROR(FIND("HD_dt",W2081))),"'Plot HeadingDiscimination_PSTH_HH_dt_yuchen'",IF(NOT(ISERROR(FIND("HD",W2081))),"'Plot HeadingDiscimination_PSTH_HH'",IF(NOT(ISERROR(FIND("MemSac",W2081))),"'Memory Saccade Analysis_HH'",IF(NOT(ISERROR(FIND("DelSac",W2081))),"'Memory Saccade Analysis_HH'",IF(NOT(ISERROR(FIND("u-stim",W2081))),"'Plot Microstim_HH'",""))))))))</f>
        <v>'Memory Saccade Analysis_HH'</v>
      </c>
      <c r="N2081" s="573">
        <v>1</v>
      </c>
      <c r="O2081" s="584">
        <v>-1</v>
      </c>
      <c r="P2081" s="590">
        <v>4</v>
      </c>
      <c r="Q2081" s="590">
        <f>IF(B2081=2,60,310)</f>
        <v>310</v>
      </c>
      <c r="R2081" s="590">
        <v>5</v>
      </c>
      <c r="S2081" s="590">
        <f>IF(B2081=2,60,-190)</f>
        <v>-190</v>
      </c>
      <c r="T2081" s="590">
        <v>1</v>
      </c>
      <c r="U2081" s="590">
        <f>IF(Z2081&lt;&gt;"",IF(NOT(ISERROR(FIND("SU",Z2081))),VALUE(RIGHT(Z2081,1))+4,IF(NOT(ISERROR(FIND("MU20",Z2081))),20,IF(NOT(ISERROR(FIND("MU21",Z2081))),21,IF(NOT(ISERROR(FIND("MU2",Z2081))),2,1)))),"")</f>
        <v>6</v>
      </c>
      <c r="V2081" s="583"/>
      <c r="W2081" s="509" t="s">
        <v>2172</v>
      </c>
      <c r="X2081" s="510"/>
      <c r="Y2081" s="514">
        <f>IF(NOT(ISERROR(FIND("MU=SU",X2081))),1,IF(Z2081&lt;&gt;"",IF(NOT(ISERROR(FIND("SU",Z2081))),1,0),""))</f>
        <v>1</v>
      </c>
      <c r="Z2081" s="512" t="s">
        <v>46</v>
      </c>
      <c r="AA2081" s="513">
        <v>3721</v>
      </c>
      <c r="AB2081" s="475">
        <v>6.2566899999999999</v>
      </c>
      <c r="AC2081" s="476" t="s">
        <v>7685</v>
      </c>
      <c r="AD2081" s="511"/>
      <c r="AE2081" s="489"/>
      <c r="AF2081" s="477"/>
      <c r="AG2081" s="477"/>
      <c r="AH2081" s="478"/>
      <c r="AI2081" s="479"/>
      <c r="AJ2081" s="479"/>
      <c r="AK2081" s="479"/>
      <c r="AL2081" s="479"/>
      <c r="AM2081" s="503"/>
      <c r="AN2081" s="480"/>
      <c r="AO2081" s="481"/>
      <c r="AP2081" s="481"/>
      <c r="AQ2081" s="481"/>
      <c r="AR2081" s="482"/>
      <c r="AS2081" s="483"/>
      <c r="AT2081" s="483"/>
      <c r="AU2081" s="483"/>
      <c r="AV2081" s="483"/>
      <c r="AW2081" s="496"/>
      <c r="AX2081" s="484"/>
      <c r="AY2081" s="485"/>
      <c r="AZ2081" s="485"/>
      <c r="BA2081" s="485"/>
      <c r="BB2081" s="486"/>
      <c r="BC2081" s="487"/>
      <c r="BD2081" s="487"/>
      <c r="BE2081" s="487"/>
      <c r="BF2081" s="487"/>
      <c r="BG2081" s="504"/>
      <c r="BH2081" s="488"/>
      <c r="BI2081" s="521"/>
      <c r="BJ2081" s="522"/>
      <c r="BK2081" s="522"/>
      <c r="BL2081" s="515"/>
      <c r="BM2081" s="515"/>
      <c r="BN2081" s="515"/>
      <c r="BO2081" s="516"/>
      <c r="BP2081" s="516"/>
      <c r="BQ2081" s="516"/>
      <c r="BR2081" s="517"/>
      <c r="BS2081" s="517"/>
      <c r="BT2081" s="517"/>
      <c r="BU2081" s="515"/>
      <c r="BV2081" s="515"/>
      <c r="BW2081" s="516"/>
      <c r="BX2081" s="516"/>
      <c r="BY2081" s="517"/>
      <c r="BZ2081" s="520"/>
      <c r="CA2081" s="523"/>
      <c r="CB2081" s="518"/>
      <c r="CC2081" s="515"/>
      <c r="CD2081" s="515"/>
      <c r="CE2081" s="515"/>
      <c r="CF2081" s="515"/>
      <c r="CG2081" s="515"/>
      <c r="CH2081" s="515"/>
      <c r="CI2081" s="515"/>
      <c r="CJ2081" s="516"/>
      <c r="CK2081" s="516"/>
      <c r="CL2081" s="516"/>
      <c r="CM2081" s="516"/>
      <c r="CN2081" s="516"/>
      <c r="CO2081" s="516"/>
      <c r="CP2081" s="516"/>
      <c r="CQ2081" s="516"/>
      <c r="CR2081" s="517"/>
      <c r="CS2081" s="517"/>
      <c r="CT2081" s="517"/>
      <c r="CU2081" s="517"/>
      <c r="CV2081" s="517"/>
      <c r="CW2081" s="517"/>
      <c r="CX2081" s="517"/>
      <c r="CY2081" s="519"/>
      <c r="CZ2081" s="498"/>
      <c r="DA2081" s="498"/>
      <c r="DB2081" s="498">
        <v>30</v>
      </c>
      <c r="DC2081" s="498">
        <v>0.9</v>
      </c>
      <c r="DD2081" s="498"/>
      <c r="DE2081" s="498"/>
      <c r="DF2081" s="490"/>
      <c r="DG2081" s="499"/>
      <c r="DH2081" s="499"/>
      <c r="DI2081" s="499"/>
      <c r="DJ2081" s="499"/>
      <c r="DK2081" s="499"/>
      <c r="DL2081" s="499"/>
      <c r="DM2081" s="500"/>
      <c r="DN2081" s="500"/>
      <c r="DO2081" s="500"/>
      <c r="DP2081" s="500"/>
      <c r="DQ2081" s="500"/>
      <c r="DR2081" s="500"/>
      <c r="DS2081" s="500"/>
      <c r="DT2081" s="500"/>
      <c r="DU2081" s="497"/>
      <c r="DV2081" s="497"/>
      <c r="DW2081" s="497"/>
      <c r="DX2081" s="497"/>
      <c r="DY2081" s="497"/>
      <c r="DZ2081" s="497"/>
      <c r="EA2081" s="491">
        <v>0.60642200000000002</v>
      </c>
      <c r="EB2081" s="501">
        <v>0.925126</v>
      </c>
      <c r="EC2081" s="501">
        <v>8.0302399999999995E-4</v>
      </c>
      <c r="ED2081" s="492">
        <v>4.0843699999999997E-2</v>
      </c>
      <c r="EE2081" s="501">
        <v>3.6327500000000001E-3</v>
      </c>
      <c r="EF2081" s="501">
        <v>2.7363700000000001E-2</v>
      </c>
      <c r="EG2081" s="492">
        <v>120.455</v>
      </c>
      <c r="EH2081" s="492">
        <v>-90.695099999999996</v>
      </c>
      <c r="EI2081" s="492">
        <v>32.411799999999999</v>
      </c>
      <c r="EJ2081" s="492">
        <v>14.0214</v>
      </c>
      <c r="EK2081" s="492">
        <v>20.043900000000001</v>
      </c>
      <c r="EL2081" s="492">
        <v>138.626</v>
      </c>
      <c r="EM2081" s="492">
        <v>0.32593</v>
      </c>
      <c r="EN2081" s="492">
        <v>0.25879200000000002</v>
      </c>
      <c r="EO2081" s="492">
        <v>0.56340400000000002</v>
      </c>
      <c r="EP2081" s="492">
        <v>0.47792299999999999</v>
      </c>
      <c r="EQ2081" s="492">
        <v>0.56580600000000003</v>
      </c>
      <c r="ER2081" s="492">
        <v>0.51734199999999997</v>
      </c>
      <c r="ES2081" s="492">
        <v>0</v>
      </c>
      <c r="ET2081" s="492">
        <v>-2.6962999999999999</v>
      </c>
      <c r="EU2081" s="492">
        <v>-2.8493200000000001</v>
      </c>
      <c r="EV2081" s="492">
        <v>-3.9459</v>
      </c>
      <c r="EW2081" s="492">
        <v>2.2128299999999999</v>
      </c>
      <c r="EX2081" s="506">
        <v>4.7789700000000002</v>
      </c>
      <c r="EY2081" s="507"/>
      <c r="EZ2081" s="524"/>
      <c r="FA2081" s="481"/>
      <c r="FB2081" s="508"/>
      <c r="FC2081" s="505"/>
      <c r="FD2081" s="505"/>
      <c r="FE2081" s="505"/>
      <c r="FF2081" s="505"/>
      <c r="FG2081" s="505"/>
      <c r="FH2081" s="505"/>
      <c r="FI2081" s="505"/>
      <c r="FJ2081" s="505"/>
      <c r="FK2081" s="505"/>
      <c r="FL2081" s="505"/>
      <c r="FM2081" s="505"/>
      <c r="FN2081" s="505"/>
    </row>
    <row r="2082" spans="1:170" s="471" customFormat="1" ht="15" customHeight="1" x14ac:dyDescent="0.2">
      <c r="A2082" s="493">
        <v>20150821</v>
      </c>
      <c r="B2082" s="493">
        <v>10</v>
      </c>
      <c r="C2082" s="473">
        <v>38</v>
      </c>
      <c r="D2082" s="473">
        <v>1</v>
      </c>
      <c r="E2082" s="473">
        <v>14</v>
      </c>
      <c r="F2082" s="473">
        <v>11</v>
      </c>
      <c r="G2082" s="474">
        <v>2</v>
      </c>
      <c r="H2082" s="525">
        <v>0.1</v>
      </c>
      <c r="I2082" s="472">
        <v>6475</v>
      </c>
      <c r="J2082" s="494" t="s">
        <v>1979</v>
      </c>
      <c r="K2082" s="502" t="str">
        <f>IF(B2082=2,"Z:\Data\MOOG\HeTao\raw\",IF(B2082=5,"Z:\Data\MOOG\Polo\raw\",IF(B2082=10,"Z:\Data\MOOG\Messi\raw\","")))</f>
        <v>Z:\Data\MOOG\Messi\raw\</v>
      </c>
      <c r="L2082" s="495" t="s">
        <v>7686</v>
      </c>
      <c r="M2082" s="569" t="str">
        <f>IF(NOT(ISERROR(FIND("Training_dt",W2082))),"'Plot Psychometric_HH_dt_yuchen'",IF(NOT(ISERROR(FIND("Training",W2082))),"'Plot Psychometric_HH'",IF(NOT(ISERROR(FIND("1DAT",W2082))),"'Plot Tuning Azimuth_HH'",IF(NOT(ISERROR(FIND("HD_dt",W2082))),"'Plot HeadingDiscimination_PSTH_HH_dt_yuchen'",IF(NOT(ISERROR(FIND("HD",W2082))),"'Plot HeadingDiscimination_PSTH_HH'",IF(NOT(ISERROR(FIND("MemSac",W2082))),"'Memory Saccade Analysis_HH'",IF(NOT(ISERROR(FIND("DelSac",W2082))),"'Memory Saccade Analysis_HH'",IF(NOT(ISERROR(FIND("u-stim",W2082))),"'Plot Microstim_HH'",""))))))))</f>
        <v>'Memory Saccade Analysis_HH'</v>
      </c>
      <c r="N2082" s="573">
        <v>1</v>
      </c>
      <c r="O2082" s="584">
        <v>-1</v>
      </c>
      <c r="P2082" s="590">
        <v>4</v>
      </c>
      <c r="Q2082" s="590">
        <f>IF(B2082=2,60,310)</f>
        <v>310</v>
      </c>
      <c r="R2082" s="590">
        <v>5</v>
      </c>
      <c r="S2082" s="590">
        <f>IF(B2082=2,60,-190)</f>
        <v>-190</v>
      </c>
      <c r="T2082" s="590">
        <v>1</v>
      </c>
      <c r="U2082" s="590">
        <f>IF(Z2082&lt;&gt;"",IF(NOT(ISERROR(FIND("SU",Z2082))),VALUE(RIGHT(Z2082,1))+4,IF(NOT(ISERROR(FIND("MU20",Z2082))),20,IF(NOT(ISERROR(FIND("MU21",Z2082))),21,IF(NOT(ISERROR(FIND("MU2",Z2082))),2,1)))),"")</f>
        <v>5</v>
      </c>
      <c r="V2082" s="583"/>
      <c r="W2082" s="509" t="s">
        <v>2172</v>
      </c>
      <c r="X2082" s="510"/>
      <c r="Y2082" s="514">
        <f>IF(NOT(ISERROR(FIND("MU=SU",X2082))),1,IF(Z2082&lt;&gt;"",IF(NOT(ISERROR(FIND("SU",Z2082))),1,0),""))</f>
        <v>1</v>
      </c>
      <c r="Z2082" s="512" t="s">
        <v>43</v>
      </c>
      <c r="AA2082" s="513">
        <v>3214</v>
      </c>
      <c r="AB2082" s="475">
        <v>18.5426</v>
      </c>
      <c r="AC2082" s="476" t="s">
        <v>7687</v>
      </c>
      <c r="AD2082" s="511"/>
      <c r="AE2082" s="489"/>
      <c r="AF2082" s="477"/>
      <c r="AG2082" s="477"/>
      <c r="AH2082" s="478"/>
      <c r="AI2082" s="479"/>
      <c r="AJ2082" s="479"/>
      <c r="AK2082" s="479"/>
      <c r="AL2082" s="479"/>
      <c r="AM2082" s="503"/>
      <c r="AN2082" s="480"/>
      <c r="AO2082" s="481"/>
      <c r="AP2082" s="481"/>
      <c r="AQ2082" s="481"/>
      <c r="AR2082" s="482"/>
      <c r="AS2082" s="483"/>
      <c r="AT2082" s="483"/>
      <c r="AU2082" s="483"/>
      <c r="AV2082" s="483"/>
      <c r="AW2082" s="496"/>
      <c r="AX2082" s="484"/>
      <c r="AY2082" s="485"/>
      <c r="AZ2082" s="485"/>
      <c r="BA2082" s="485"/>
      <c r="BB2082" s="486"/>
      <c r="BC2082" s="487"/>
      <c r="BD2082" s="487"/>
      <c r="BE2082" s="487"/>
      <c r="BF2082" s="487"/>
      <c r="BG2082" s="504"/>
      <c r="BH2082" s="488"/>
      <c r="BI2082" s="521"/>
      <c r="BJ2082" s="522"/>
      <c r="BK2082" s="522"/>
      <c r="BL2082" s="515"/>
      <c r="BM2082" s="515"/>
      <c r="BN2082" s="515"/>
      <c r="BO2082" s="516"/>
      <c r="BP2082" s="516"/>
      <c r="BQ2082" s="516"/>
      <c r="BR2082" s="517"/>
      <c r="BS2082" s="517"/>
      <c r="BT2082" s="517"/>
      <c r="BU2082" s="515"/>
      <c r="BV2082" s="515"/>
      <c r="BW2082" s="516"/>
      <c r="BX2082" s="516"/>
      <c r="BY2082" s="517"/>
      <c r="BZ2082" s="520"/>
      <c r="CA2082" s="523"/>
      <c r="CB2082" s="518"/>
      <c r="CC2082" s="515"/>
      <c r="CD2082" s="515"/>
      <c r="CE2082" s="515"/>
      <c r="CF2082" s="515"/>
      <c r="CG2082" s="515"/>
      <c r="CH2082" s="515"/>
      <c r="CI2082" s="515"/>
      <c r="CJ2082" s="516"/>
      <c r="CK2082" s="516"/>
      <c r="CL2082" s="516"/>
      <c r="CM2082" s="516"/>
      <c r="CN2082" s="516"/>
      <c r="CO2082" s="516"/>
      <c r="CP2082" s="516"/>
      <c r="CQ2082" s="516"/>
      <c r="CR2082" s="517"/>
      <c r="CS2082" s="517"/>
      <c r="CT2082" s="517"/>
      <c r="CU2082" s="517"/>
      <c r="CV2082" s="517"/>
      <c r="CW2082" s="517"/>
      <c r="CX2082" s="517"/>
      <c r="CY2082" s="519"/>
      <c r="CZ2082" s="498"/>
      <c r="DA2082" s="498"/>
      <c r="DB2082" s="498">
        <v>20</v>
      </c>
      <c r="DC2082" s="498">
        <v>1</v>
      </c>
      <c r="DD2082" s="498"/>
      <c r="DE2082" s="498"/>
      <c r="DF2082" s="490"/>
      <c r="DG2082" s="499"/>
      <c r="DH2082" s="499"/>
      <c r="DI2082" s="499"/>
      <c r="DJ2082" s="499"/>
      <c r="DK2082" s="499"/>
      <c r="DL2082" s="499"/>
      <c r="DM2082" s="500"/>
      <c r="DN2082" s="500"/>
      <c r="DO2082" s="500"/>
      <c r="DP2082" s="500"/>
      <c r="DQ2082" s="500"/>
      <c r="DR2082" s="500"/>
      <c r="DS2082" s="500"/>
      <c r="DT2082" s="500"/>
      <c r="DU2082" s="497"/>
      <c r="DV2082" s="497"/>
      <c r="DW2082" s="497"/>
      <c r="DX2082" s="497"/>
      <c r="DY2082" s="497"/>
      <c r="DZ2082" s="497"/>
      <c r="EA2082" s="491">
        <v>0.93917799999999996</v>
      </c>
      <c r="EB2082" s="501">
        <v>1.0676500000000001E-3</v>
      </c>
      <c r="EC2082" s="501">
        <v>2.7149500000000002E-5</v>
      </c>
      <c r="ED2082" s="492">
        <v>9.3018400000000002E-4</v>
      </c>
      <c r="EE2082" s="501">
        <v>7.8079000000000004E-3</v>
      </c>
      <c r="EF2082" s="501">
        <v>3.2701800000000001E-3</v>
      </c>
      <c r="EG2082" s="492">
        <v>91.759299999999996</v>
      </c>
      <c r="EH2082" s="492">
        <v>62.884599999999999</v>
      </c>
      <c r="EI2082" s="492">
        <v>61.377499999999998</v>
      </c>
      <c r="EJ2082" s="492">
        <v>63.830399999999997</v>
      </c>
      <c r="EK2082" s="492">
        <v>59.638800000000003</v>
      </c>
      <c r="EL2082" s="492">
        <v>-116.798</v>
      </c>
      <c r="EM2082" s="492">
        <v>0.25160399999999999</v>
      </c>
      <c r="EN2082" s="492">
        <v>0.552458</v>
      </c>
      <c r="EO2082" s="492">
        <v>0.61733700000000002</v>
      </c>
      <c r="EP2082" s="492">
        <v>0.54767100000000002</v>
      </c>
      <c r="EQ2082" s="492">
        <v>0.51823600000000003</v>
      </c>
      <c r="ER2082" s="492">
        <v>0.59904299999999999</v>
      </c>
      <c r="ES2082" s="492">
        <v>0</v>
      </c>
      <c r="ET2082" s="492">
        <v>2.81596</v>
      </c>
      <c r="EU2082" s="492">
        <v>2.9855499999999999</v>
      </c>
      <c r="EV2082" s="492">
        <v>3.8674300000000001</v>
      </c>
      <c r="EW2082" s="492">
        <v>4.6390799999999999</v>
      </c>
      <c r="EX2082" s="506">
        <v>3.8123200000000002</v>
      </c>
      <c r="EY2082" s="507"/>
      <c r="EZ2082" s="524"/>
      <c r="FA2082" s="481"/>
      <c r="FB2082" s="508"/>
      <c r="FC2082" s="505"/>
      <c r="FD2082" s="505"/>
      <c r="FE2082" s="505"/>
      <c r="FF2082" s="505"/>
      <c r="FG2082" s="505"/>
      <c r="FH2082" s="505"/>
      <c r="FI2082" s="505"/>
      <c r="FJ2082" s="505"/>
      <c r="FK2082" s="505"/>
      <c r="FL2082" s="505"/>
      <c r="FM2082" s="505"/>
      <c r="FN2082" s="505"/>
    </row>
    <row r="2083" spans="1:170" s="471" customFormat="1" ht="15" customHeight="1" x14ac:dyDescent="0.2">
      <c r="A2083" s="493">
        <v>20150821</v>
      </c>
      <c r="B2083" s="493">
        <v>10</v>
      </c>
      <c r="C2083" s="473">
        <v>38</v>
      </c>
      <c r="D2083" s="473">
        <v>1</v>
      </c>
      <c r="E2083" s="473">
        <v>14</v>
      </c>
      <c r="F2083" s="473">
        <v>11</v>
      </c>
      <c r="G2083" s="474">
        <v>2</v>
      </c>
      <c r="H2083" s="525">
        <v>0.1</v>
      </c>
      <c r="I2083" s="472">
        <v>6475</v>
      </c>
      <c r="J2083" s="494" t="s">
        <v>1979</v>
      </c>
      <c r="K2083" s="502" t="str">
        <f>IF(B2083=2,"Z:\Data\MOOG\HeTao\raw\",IF(B2083=5,"Z:\Data\MOOG\Polo\raw\",IF(B2083=10,"Z:\Data\MOOG\Messi\raw\","")))</f>
        <v>Z:\Data\MOOG\Messi\raw\</v>
      </c>
      <c r="L2083" s="495" t="s">
        <v>7688</v>
      </c>
      <c r="M2083" s="569" t="str">
        <f>IF(NOT(ISERROR(FIND("Training_dt",W2083))),"'Plot Psychometric_HH_dt_yuchen'",IF(NOT(ISERROR(FIND("Training",W2083))),"'Plot Psychometric_HH'",IF(NOT(ISERROR(FIND("1DAT",W2083))),"'Plot Tuning Azimuth_HH'",IF(NOT(ISERROR(FIND("HD_dt",W2083))),"'Plot HeadingDiscimination_PSTH_HH_dt_yuchen'",IF(NOT(ISERROR(FIND("HD",W2083))),"'Plot HeadingDiscimination_PSTH_HH'",IF(NOT(ISERROR(FIND("MemSac",W2083))),"'Memory Saccade Analysis_HH'",IF(NOT(ISERROR(FIND("DelSac",W2083))),"'Memory Saccade Analysis_HH'",IF(NOT(ISERROR(FIND("u-stim",W2083))),"'Plot Microstim_HH'",""))))))))</f>
        <v>'Memory Saccade Analysis_HH'</v>
      </c>
      <c r="N2083" s="573">
        <v>1</v>
      </c>
      <c r="O2083" s="584">
        <v>-1</v>
      </c>
      <c r="P2083" s="590">
        <v>4</v>
      </c>
      <c r="Q2083" s="590">
        <f>IF(B2083=2,60,310)</f>
        <v>310</v>
      </c>
      <c r="R2083" s="590">
        <v>5</v>
      </c>
      <c r="S2083" s="590">
        <f>IF(B2083=2,60,-190)</f>
        <v>-190</v>
      </c>
      <c r="T2083" s="590">
        <v>1</v>
      </c>
      <c r="U2083" s="590">
        <f>IF(Z2083&lt;&gt;"",IF(NOT(ISERROR(FIND("SU",Z2083))),VALUE(RIGHT(Z2083,1))+4,IF(NOT(ISERROR(FIND("MU20",Z2083))),20,IF(NOT(ISERROR(FIND("MU21",Z2083))),21,IF(NOT(ISERROR(FIND("MU2",Z2083))),2,1)))),"")</f>
        <v>5</v>
      </c>
      <c r="V2083" s="583"/>
      <c r="W2083" s="509" t="s">
        <v>3863</v>
      </c>
      <c r="X2083" s="510"/>
      <c r="Y2083" s="514">
        <f>IF(NOT(ISERROR(FIND("MU=SU",X2083))),1,IF(Z2083&lt;&gt;"",IF(NOT(ISERROR(FIND("SU",Z2083))),1,0),""))</f>
        <v>1</v>
      </c>
      <c r="Z2083" s="512" t="s">
        <v>43</v>
      </c>
      <c r="AA2083" s="513">
        <v>2892</v>
      </c>
      <c r="AB2083" s="475">
        <v>18.935700000000001</v>
      </c>
      <c r="AC2083" s="476" t="s">
        <v>7689</v>
      </c>
      <c r="AD2083" s="511"/>
      <c r="AE2083" s="489"/>
      <c r="AF2083" s="477"/>
      <c r="AG2083" s="477"/>
      <c r="AH2083" s="478"/>
      <c r="AI2083" s="479"/>
      <c r="AJ2083" s="479"/>
      <c r="AK2083" s="479"/>
      <c r="AL2083" s="479"/>
      <c r="AM2083" s="503"/>
      <c r="AN2083" s="480"/>
      <c r="AO2083" s="481"/>
      <c r="AP2083" s="481"/>
      <c r="AQ2083" s="481"/>
      <c r="AR2083" s="482"/>
      <c r="AS2083" s="483"/>
      <c r="AT2083" s="483"/>
      <c r="AU2083" s="483"/>
      <c r="AV2083" s="483"/>
      <c r="AW2083" s="496"/>
      <c r="AX2083" s="484"/>
      <c r="AY2083" s="485"/>
      <c r="AZ2083" s="485"/>
      <c r="BA2083" s="485"/>
      <c r="BB2083" s="486"/>
      <c r="BC2083" s="487"/>
      <c r="BD2083" s="487"/>
      <c r="BE2083" s="487"/>
      <c r="BF2083" s="487"/>
      <c r="BG2083" s="504"/>
      <c r="BH2083" s="488"/>
      <c r="BI2083" s="521"/>
      <c r="BJ2083" s="522"/>
      <c r="BK2083" s="522"/>
      <c r="BL2083" s="515"/>
      <c r="BM2083" s="515"/>
      <c r="BN2083" s="515"/>
      <c r="BO2083" s="516"/>
      <c r="BP2083" s="516"/>
      <c r="BQ2083" s="516"/>
      <c r="BR2083" s="517"/>
      <c r="BS2083" s="517"/>
      <c r="BT2083" s="517"/>
      <c r="BU2083" s="515"/>
      <c r="BV2083" s="515"/>
      <c r="BW2083" s="516"/>
      <c r="BX2083" s="516"/>
      <c r="BY2083" s="517"/>
      <c r="BZ2083" s="520"/>
      <c r="CA2083" s="523"/>
      <c r="CB2083" s="518"/>
      <c r="CC2083" s="515"/>
      <c r="CD2083" s="515"/>
      <c r="CE2083" s="515"/>
      <c r="CF2083" s="515"/>
      <c r="CG2083" s="515"/>
      <c r="CH2083" s="515"/>
      <c r="CI2083" s="515"/>
      <c r="CJ2083" s="516"/>
      <c r="CK2083" s="516"/>
      <c r="CL2083" s="516"/>
      <c r="CM2083" s="516"/>
      <c r="CN2083" s="516"/>
      <c r="CO2083" s="516"/>
      <c r="CP2083" s="516"/>
      <c r="CQ2083" s="516"/>
      <c r="CR2083" s="517"/>
      <c r="CS2083" s="517"/>
      <c r="CT2083" s="517"/>
      <c r="CU2083" s="517"/>
      <c r="CV2083" s="517"/>
      <c r="CW2083" s="517"/>
      <c r="CX2083" s="517"/>
      <c r="CY2083" s="519"/>
      <c r="CZ2083" s="498"/>
      <c r="DA2083" s="498">
        <v>30</v>
      </c>
      <c r="DB2083" s="498">
        <v>20</v>
      </c>
      <c r="DC2083" s="498">
        <v>1</v>
      </c>
      <c r="DD2083" s="498"/>
      <c r="DE2083" s="498"/>
      <c r="DF2083" s="490"/>
      <c r="DG2083" s="499"/>
      <c r="DH2083" s="499"/>
      <c r="DI2083" s="499"/>
      <c r="DJ2083" s="499"/>
      <c r="DK2083" s="499"/>
      <c r="DL2083" s="499"/>
      <c r="DM2083" s="500"/>
      <c r="DN2083" s="500"/>
      <c r="DO2083" s="500"/>
      <c r="DP2083" s="500"/>
      <c r="DQ2083" s="500"/>
      <c r="DR2083" s="500"/>
      <c r="DS2083" s="500"/>
      <c r="DT2083" s="500"/>
      <c r="DU2083" s="497"/>
      <c r="DV2083" s="497"/>
      <c r="DW2083" s="497"/>
      <c r="DX2083" s="497"/>
      <c r="DY2083" s="497"/>
      <c r="DZ2083" s="497"/>
      <c r="EA2083" s="491">
        <v>7.6800400000000005E-2</v>
      </c>
      <c r="EB2083" s="501">
        <v>1.6752900000000001E-3</v>
      </c>
      <c r="EC2083" s="501">
        <v>1.3676999999999999E-9</v>
      </c>
      <c r="ED2083" s="501">
        <v>1.30188E-7</v>
      </c>
      <c r="EE2083" s="501">
        <v>6.5062900000000002E-7</v>
      </c>
      <c r="EF2083" s="501">
        <v>1.07162E-6</v>
      </c>
      <c r="EG2083" s="492">
        <v>90</v>
      </c>
      <c r="EH2083" s="492">
        <v>90</v>
      </c>
      <c r="EI2083" s="492">
        <v>90</v>
      </c>
      <c r="EJ2083" s="492">
        <v>90</v>
      </c>
      <c r="EK2083" s="492">
        <v>90</v>
      </c>
      <c r="EL2083" s="492">
        <v>-90</v>
      </c>
      <c r="EM2083" s="492">
        <v>0.23582700000000001</v>
      </c>
      <c r="EN2083" s="492">
        <v>0.365952</v>
      </c>
      <c r="EO2083" s="492">
        <v>0.58158699999999997</v>
      </c>
      <c r="EP2083" s="492">
        <v>0.528775</v>
      </c>
      <c r="EQ2083" s="492">
        <v>0.50750600000000001</v>
      </c>
      <c r="ER2083" s="492">
        <v>0.50055799999999995</v>
      </c>
      <c r="ES2083" s="492">
        <v>0</v>
      </c>
      <c r="ET2083" s="492">
        <v>1.9341200000000001</v>
      </c>
      <c r="EU2083" s="492">
        <v>2.6085799999999999</v>
      </c>
      <c r="EV2083" s="492">
        <v>3.2497099999999999</v>
      </c>
      <c r="EW2083" s="492">
        <v>3.9168400000000001</v>
      </c>
      <c r="EX2083" s="506">
        <v>2.8555000000000001</v>
      </c>
      <c r="EY2083" s="507"/>
      <c r="EZ2083" s="524"/>
      <c r="FA2083" s="481"/>
      <c r="FB2083" s="508"/>
      <c r="FC2083" s="505"/>
      <c r="FD2083" s="505"/>
      <c r="FE2083" s="505"/>
      <c r="FF2083" s="505"/>
      <c r="FG2083" s="505"/>
      <c r="FH2083" s="505"/>
      <c r="FI2083" s="505"/>
      <c r="FJ2083" s="505"/>
      <c r="FK2083" s="505"/>
      <c r="FL2083" s="505"/>
      <c r="FM2083" s="505"/>
      <c r="FN2083" s="505"/>
    </row>
    <row r="2084" spans="1:170" s="471" customFormat="1" ht="15" customHeight="1" x14ac:dyDescent="0.2">
      <c r="A2084" s="493">
        <v>20150821</v>
      </c>
      <c r="B2084" s="493">
        <v>10</v>
      </c>
      <c r="C2084" s="473">
        <v>38</v>
      </c>
      <c r="D2084" s="473">
        <v>1</v>
      </c>
      <c r="E2084" s="473">
        <v>14</v>
      </c>
      <c r="F2084" s="473">
        <v>11</v>
      </c>
      <c r="G2084" s="474">
        <v>2</v>
      </c>
      <c r="H2084" s="525">
        <v>0.1</v>
      </c>
      <c r="I2084" s="472">
        <v>6475</v>
      </c>
      <c r="J2084" s="494" t="s">
        <v>1979</v>
      </c>
      <c r="K2084" s="502" t="str">
        <f>IF(B2084=2,"Z:\Data\MOOG\HeTao\raw\",IF(B2084=5,"Z:\Data\MOOG\Polo\raw\",IF(B2084=10,"Z:\Data\MOOG\Messi\raw\","")))</f>
        <v>Z:\Data\MOOG\Messi\raw\</v>
      </c>
      <c r="L2084" s="495" t="s">
        <v>7690</v>
      </c>
      <c r="M2084" s="569" t="str">
        <f>IF(NOT(ISERROR(FIND("Training_dt",W2084))),"'Plot Psychometric_HH_dt_yuchen'",IF(NOT(ISERROR(FIND("Training",W2084))),"'Plot Psychometric_HH'",IF(NOT(ISERROR(FIND("1DAT",W2084))),"'Plot Tuning Azimuth_HH'",IF(NOT(ISERROR(FIND("HD_dt",W2084))),"'Plot HeadingDiscimination_PSTH_HH_dt_yuchen'",IF(NOT(ISERROR(FIND("HD",W2084))),"'Plot HeadingDiscimination_PSTH_HH'",IF(NOT(ISERROR(FIND("MemSac",W2084))),"'Memory Saccade Analysis_HH'",IF(NOT(ISERROR(FIND("DelSac",W2084))),"'Memory Saccade Analysis_HH'",IF(NOT(ISERROR(FIND("u-stim",W2084))),"'Plot Microstim_HH'",""))))))))</f>
        <v>'Plot HeadingDiscimination_PSTH_HH'</v>
      </c>
      <c r="N2084" s="573" t="s">
        <v>7691</v>
      </c>
      <c r="O2084" s="584">
        <v>-1</v>
      </c>
      <c r="P2084" s="590">
        <v>4</v>
      </c>
      <c r="Q2084" s="590">
        <f>IF(B2084=2,60,310)</f>
        <v>310</v>
      </c>
      <c r="R2084" s="590">
        <v>5</v>
      </c>
      <c r="S2084" s="590">
        <f>IF(B2084=2,60,-190)</f>
        <v>-190</v>
      </c>
      <c r="T2084" s="590">
        <v>1</v>
      </c>
      <c r="U2084" s="590">
        <f>IF(Z2084&lt;&gt;"",IF(NOT(ISERROR(FIND("SU",Z2084))),VALUE(RIGHT(Z2084,1))+4,IF(NOT(ISERROR(FIND("MU20",Z2084))),20,IF(NOT(ISERROR(FIND("MU21",Z2084))),21,IF(NOT(ISERROR(FIND("MU2",Z2084))),2,1)))),"")</f>
        <v>5</v>
      </c>
      <c r="V2084" s="583"/>
      <c r="W2084" s="509" t="s">
        <v>1986</v>
      </c>
      <c r="X2084" s="510"/>
      <c r="Y2084" s="514">
        <f>IF(NOT(ISERROR(FIND("MU=SU",X2084))),1,IF(Z2084&lt;&gt;"",IF(NOT(ISERROR(FIND("SU",Z2084))),1,0),""))</f>
        <v>1</v>
      </c>
      <c r="Z2084" s="512" t="s">
        <v>43</v>
      </c>
      <c r="AA2084" s="513">
        <v>34103</v>
      </c>
      <c r="AB2084" s="475">
        <v>11.030799999999999</v>
      </c>
      <c r="AC2084" s="476" t="s">
        <v>7692</v>
      </c>
      <c r="AD2084" s="511"/>
      <c r="AE2084" s="489"/>
      <c r="AF2084" s="477"/>
      <c r="AG2084" s="477"/>
      <c r="AH2084" s="478"/>
      <c r="AI2084" s="479"/>
      <c r="AJ2084" s="479"/>
      <c r="AK2084" s="479"/>
      <c r="AL2084" s="479"/>
      <c r="AM2084" s="503"/>
      <c r="AN2084" s="480"/>
      <c r="AO2084" s="481"/>
      <c r="AP2084" s="481"/>
      <c r="AQ2084" s="481"/>
      <c r="AR2084" s="482"/>
      <c r="AS2084" s="483"/>
      <c r="AT2084" s="483"/>
      <c r="AU2084" s="483"/>
      <c r="AV2084" s="483"/>
      <c r="AW2084" s="496"/>
      <c r="AX2084" s="484"/>
      <c r="AY2084" s="485"/>
      <c r="AZ2084" s="485"/>
      <c r="BA2084" s="485"/>
      <c r="BB2084" s="486"/>
      <c r="BC2084" s="487"/>
      <c r="BD2084" s="487"/>
      <c r="BE2084" s="487"/>
      <c r="BF2084" s="487"/>
      <c r="BG2084" s="504"/>
      <c r="BH2084" s="488"/>
      <c r="BI2084" s="521"/>
      <c r="BJ2084" s="522"/>
      <c r="BK2084" s="522"/>
      <c r="BL2084" s="515"/>
      <c r="BM2084" s="515"/>
      <c r="BN2084" s="515"/>
      <c r="BO2084" s="516"/>
      <c r="BP2084" s="516"/>
      <c r="BQ2084" s="516"/>
      <c r="BR2084" s="517"/>
      <c r="BS2084" s="517"/>
      <c r="BT2084" s="517"/>
      <c r="BU2084" s="515"/>
      <c r="BV2084" s="515"/>
      <c r="BW2084" s="516"/>
      <c r="BX2084" s="516"/>
      <c r="BY2084" s="517"/>
      <c r="BZ2084" s="520"/>
      <c r="CA2084" s="523"/>
      <c r="CB2084" s="518"/>
      <c r="CC2084" s="515"/>
      <c r="CD2084" s="515"/>
      <c r="CE2084" s="515"/>
      <c r="CF2084" s="515"/>
      <c r="CG2084" s="515"/>
      <c r="CH2084" s="515"/>
      <c r="CI2084" s="515"/>
      <c r="CJ2084" s="516"/>
      <c r="CK2084" s="516"/>
      <c r="CL2084" s="516"/>
      <c r="CM2084" s="516"/>
      <c r="CN2084" s="516"/>
      <c r="CO2084" s="516"/>
      <c r="CP2084" s="516"/>
      <c r="CQ2084" s="516"/>
      <c r="CR2084" s="517"/>
      <c r="CS2084" s="517"/>
      <c r="CT2084" s="517"/>
      <c r="CU2084" s="517"/>
      <c r="CV2084" s="517"/>
      <c r="CW2084" s="517"/>
      <c r="CX2084" s="517"/>
      <c r="CY2084" s="519"/>
      <c r="CZ2084" s="498">
        <v>1</v>
      </c>
      <c r="DA2084" s="498">
        <v>30</v>
      </c>
      <c r="DB2084" s="498">
        <v>23</v>
      </c>
      <c r="DC2084" s="498">
        <v>1</v>
      </c>
      <c r="DD2084" s="498" t="s">
        <v>3030</v>
      </c>
      <c r="DE2084" s="498">
        <v>7</v>
      </c>
      <c r="DF2084" s="490">
        <v>7</v>
      </c>
      <c r="DG2084" s="499">
        <v>15</v>
      </c>
      <c r="DH2084" s="499" t="s">
        <v>7138</v>
      </c>
      <c r="DI2084" s="499">
        <v>5.0791700000000004</v>
      </c>
      <c r="DJ2084" s="499">
        <v>-0.53323500000000001</v>
      </c>
      <c r="DK2084" s="499">
        <v>2.3167</v>
      </c>
      <c r="DL2084" s="499">
        <v>-1.03172</v>
      </c>
      <c r="DM2084" s="500">
        <v>2.0178699999999998</v>
      </c>
      <c r="DN2084" s="500">
        <v>-4.4635000000000001E-2</v>
      </c>
      <c r="DO2084" s="500">
        <v>0.71875</v>
      </c>
      <c r="DP2084" s="500">
        <v>0.85507999999999995</v>
      </c>
      <c r="DQ2084" s="500">
        <v>0.63352299999999995</v>
      </c>
      <c r="DR2084" s="500">
        <v>0.81060600000000005</v>
      </c>
      <c r="DS2084" s="500">
        <v>0.61450899999999997</v>
      </c>
      <c r="DT2084" s="500">
        <v>0.81543399999999999</v>
      </c>
      <c r="DU2084" s="497">
        <v>0.70619900000000002</v>
      </c>
      <c r="DV2084" s="497">
        <v>0</v>
      </c>
      <c r="DW2084" s="497">
        <v>0.62290999999999996</v>
      </c>
      <c r="DX2084" s="497">
        <v>0</v>
      </c>
      <c r="DY2084" s="497">
        <v>0.76472200000000001</v>
      </c>
      <c r="DZ2084" s="497">
        <v>0</v>
      </c>
      <c r="EA2084" s="491"/>
      <c r="EB2084" s="501"/>
      <c r="EC2084" s="501"/>
      <c r="ED2084" s="492"/>
      <c r="EE2084" s="501"/>
      <c r="EF2084" s="501"/>
      <c r="EG2084" s="492"/>
      <c r="EH2084" s="492"/>
      <c r="EI2084" s="492"/>
      <c r="EJ2084" s="492"/>
      <c r="EK2084" s="492"/>
      <c r="EL2084" s="492"/>
      <c r="EM2084" s="492"/>
      <c r="EN2084" s="492"/>
      <c r="EO2084" s="492"/>
      <c r="EP2084" s="492"/>
      <c r="EQ2084" s="492"/>
      <c r="ER2084" s="492"/>
      <c r="ES2084" s="492"/>
      <c r="ET2084" s="492"/>
      <c r="EU2084" s="492"/>
      <c r="EV2084" s="492"/>
      <c r="EW2084" s="492"/>
      <c r="EX2084" s="506"/>
      <c r="EY2084" s="507"/>
      <c r="EZ2084" s="524"/>
      <c r="FA2084" s="481">
        <v>15</v>
      </c>
      <c r="FB2084" s="508">
        <v>13</v>
      </c>
      <c r="FC2084" s="505">
        <v>5.0791700000000004</v>
      </c>
      <c r="FD2084" s="505">
        <v>-0.53323500000000001</v>
      </c>
      <c r="FE2084" s="505">
        <v>2.3167</v>
      </c>
      <c r="FF2084" s="505">
        <v>-1.03172</v>
      </c>
      <c r="FG2084" s="505">
        <v>2.0178699999999998</v>
      </c>
      <c r="FH2084" s="505">
        <v>-4.4635000000000001E-2</v>
      </c>
      <c r="FI2084" s="505" t="s">
        <v>7749</v>
      </c>
      <c r="FJ2084" s="505" t="s">
        <v>7750</v>
      </c>
      <c r="FK2084" s="505" t="s">
        <v>7751</v>
      </c>
      <c r="FL2084" s="505" t="s">
        <v>7752</v>
      </c>
      <c r="FM2084" s="505" t="s">
        <v>7753</v>
      </c>
      <c r="FN2084" s="505" t="s">
        <v>7754</v>
      </c>
    </row>
    <row r="2085" spans="1:170" s="471" customFormat="1" ht="15" customHeight="1" x14ac:dyDescent="0.2">
      <c r="A2085" s="493">
        <v>20150822</v>
      </c>
      <c r="B2085" s="493">
        <v>10</v>
      </c>
      <c r="C2085" s="473">
        <v>39</v>
      </c>
      <c r="D2085" s="473">
        <v>1</v>
      </c>
      <c r="E2085" s="473">
        <v>15</v>
      </c>
      <c r="F2085" s="473">
        <v>10</v>
      </c>
      <c r="G2085" s="474">
        <v>2</v>
      </c>
      <c r="H2085" s="525">
        <v>0.1</v>
      </c>
      <c r="I2085" s="472">
        <v>6962</v>
      </c>
      <c r="J2085" s="494" t="s">
        <v>1979</v>
      </c>
      <c r="K2085" s="502" t="str">
        <f>IF(B2085=2,"Z:\Data\MOOG\HeTao\raw\",IF(B2085=5,"Z:\Data\MOOG\Polo\raw\",IF(B2085=10,"Z:\Data\MOOG\Messi\raw\","")))</f>
        <v>Z:\Data\MOOG\Messi\raw\</v>
      </c>
      <c r="L2085" s="495" t="s">
        <v>7693</v>
      </c>
      <c r="M2085" s="569" t="str">
        <f>IF(NOT(ISERROR(FIND("Training_dt",W2085))),"'Plot Psychometric_HH_dt_yuchen'",IF(NOT(ISERROR(FIND("Training",W2085))),"'Plot Psychometric_HH'",IF(NOT(ISERROR(FIND("1DAT",W2085))),"'Plot Tuning Azimuth_HH'",IF(NOT(ISERROR(FIND("HD_dt",W2085))),"'Plot HeadingDiscimination_PSTH_HH_dt_yuchen'",IF(NOT(ISERROR(FIND("HD",W2085))),"'Plot HeadingDiscimination_PSTH_HH'",IF(NOT(ISERROR(FIND("MemSac",W2085))),"'Memory Saccade Analysis_HH'",IF(NOT(ISERROR(FIND("DelSac",W2085))),"'Memory Saccade Analysis_HH'",IF(NOT(ISERROR(FIND("u-stim",W2085))),"'Plot Microstim_HH'",""))))))))</f>
        <v>'Memory Saccade Analysis_HH'</v>
      </c>
      <c r="N2085" s="573">
        <v>1</v>
      </c>
      <c r="O2085" s="584">
        <v>-1</v>
      </c>
      <c r="P2085" s="590">
        <v>4</v>
      </c>
      <c r="Q2085" s="590">
        <f>IF(B2085=2,60,310)</f>
        <v>310</v>
      </c>
      <c r="R2085" s="590">
        <v>5</v>
      </c>
      <c r="S2085" s="590">
        <f>IF(B2085=2,60,-190)</f>
        <v>-190</v>
      </c>
      <c r="T2085" s="590">
        <v>1</v>
      </c>
      <c r="U2085" s="590">
        <f>IF(Z2085&lt;&gt;"",IF(NOT(ISERROR(FIND("SU",Z2085))),VALUE(RIGHT(Z2085,1))+4,IF(NOT(ISERROR(FIND("MU20",Z2085))),20,IF(NOT(ISERROR(FIND("MU21",Z2085))),21,IF(NOT(ISERROR(FIND("MU2",Z2085))),2,1)))),"")</f>
        <v>5</v>
      </c>
      <c r="V2085" s="583"/>
      <c r="W2085" s="509" t="s">
        <v>2172</v>
      </c>
      <c r="X2085" s="510"/>
      <c r="Y2085" s="514">
        <f>IF(NOT(ISERROR(FIND("MU=SU",X2085))),1,IF(Z2085&lt;&gt;"",IF(NOT(ISERROR(FIND("SU",Z2085))),1,0),""))</f>
        <v>1</v>
      </c>
      <c r="Z2085" s="512" t="s">
        <v>43</v>
      </c>
      <c r="AA2085" s="513">
        <v>5207</v>
      </c>
      <c r="AB2085" s="475">
        <v>18.6632</v>
      </c>
      <c r="AC2085" s="476" t="s">
        <v>7694</v>
      </c>
      <c r="AD2085" s="511"/>
      <c r="AE2085" s="489"/>
      <c r="AF2085" s="477"/>
      <c r="AG2085" s="477"/>
      <c r="AH2085" s="478"/>
      <c r="AI2085" s="479"/>
      <c r="AJ2085" s="479"/>
      <c r="AK2085" s="479"/>
      <c r="AL2085" s="479"/>
      <c r="AM2085" s="503"/>
      <c r="AN2085" s="480"/>
      <c r="AO2085" s="481"/>
      <c r="AP2085" s="481"/>
      <c r="AQ2085" s="481"/>
      <c r="AR2085" s="482"/>
      <c r="AS2085" s="483"/>
      <c r="AT2085" s="483"/>
      <c r="AU2085" s="483"/>
      <c r="AV2085" s="483"/>
      <c r="AW2085" s="496"/>
      <c r="AX2085" s="484"/>
      <c r="AY2085" s="485"/>
      <c r="AZ2085" s="485"/>
      <c r="BA2085" s="485"/>
      <c r="BB2085" s="486"/>
      <c r="BC2085" s="487"/>
      <c r="BD2085" s="487"/>
      <c r="BE2085" s="487"/>
      <c r="BF2085" s="487"/>
      <c r="BG2085" s="504"/>
      <c r="BH2085" s="488"/>
      <c r="BI2085" s="521"/>
      <c r="BJ2085" s="522"/>
      <c r="BK2085" s="522"/>
      <c r="BL2085" s="515"/>
      <c r="BM2085" s="515"/>
      <c r="BN2085" s="515"/>
      <c r="BO2085" s="516"/>
      <c r="BP2085" s="516"/>
      <c r="BQ2085" s="516"/>
      <c r="BR2085" s="517"/>
      <c r="BS2085" s="517"/>
      <c r="BT2085" s="517"/>
      <c r="BU2085" s="515"/>
      <c r="BV2085" s="515"/>
      <c r="BW2085" s="516"/>
      <c r="BX2085" s="516"/>
      <c r="BY2085" s="517"/>
      <c r="BZ2085" s="520"/>
      <c r="CA2085" s="523"/>
      <c r="CB2085" s="518"/>
      <c r="CC2085" s="515"/>
      <c r="CD2085" s="515"/>
      <c r="CE2085" s="515"/>
      <c r="CF2085" s="515"/>
      <c r="CG2085" s="515"/>
      <c r="CH2085" s="515"/>
      <c r="CI2085" s="515"/>
      <c r="CJ2085" s="516"/>
      <c r="CK2085" s="516"/>
      <c r="CL2085" s="516"/>
      <c r="CM2085" s="516"/>
      <c r="CN2085" s="516"/>
      <c r="CO2085" s="516"/>
      <c r="CP2085" s="516"/>
      <c r="CQ2085" s="516"/>
      <c r="CR2085" s="517"/>
      <c r="CS2085" s="517"/>
      <c r="CT2085" s="517"/>
      <c r="CU2085" s="517"/>
      <c r="CV2085" s="517"/>
      <c r="CW2085" s="517"/>
      <c r="CX2085" s="517"/>
      <c r="CY2085" s="519"/>
      <c r="CZ2085" s="498"/>
      <c r="DA2085" s="498"/>
      <c r="DB2085" s="498">
        <v>30</v>
      </c>
      <c r="DC2085" s="498">
        <v>0.1</v>
      </c>
      <c r="DD2085" s="498"/>
      <c r="DE2085" s="498"/>
      <c r="DF2085" s="490"/>
      <c r="DG2085" s="499"/>
      <c r="DH2085" s="499"/>
      <c r="DI2085" s="499"/>
      <c r="DJ2085" s="499"/>
      <c r="DK2085" s="499"/>
      <c r="DL2085" s="499"/>
      <c r="DM2085" s="500"/>
      <c r="DN2085" s="500"/>
      <c r="DO2085" s="500"/>
      <c r="DP2085" s="500"/>
      <c r="DQ2085" s="500"/>
      <c r="DR2085" s="500"/>
      <c r="DS2085" s="500"/>
      <c r="DT2085" s="500"/>
      <c r="DU2085" s="497"/>
      <c r="DV2085" s="497"/>
      <c r="DW2085" s="497"/>
      <c r="DX2085" s="497"/>
      <c r="DY2085" s="497"/>
      <c r="DZ2085" s="497"/>
      <c r="EA2085" s="491">
        <v>0.54679199999999994</v>
      </c>
      <c r="EB2085" s="501">
        <v>3.6763700000000003E-2</v>
      </c>
      <c r="EC2085" s="501">
        <v>0.18244199999999999</v>
      </c>
      <c r="ED2085" s="492">
        <v>0.237181</v>
      </c>
      <c r="EE2085" s="501">
        <v>0.20841999999999999</v>
      </c>
      <c r="EF2085" s="501">
        <v>1.9493399999999999E-3</v>
      </c>
      <c r="EG2085" s="492">
        <v>-12.7836</v>
      </c>
      <c r="EH2085" s="492">
        <v>46.257599999999996</v>
      </c>
      <c r="EI2085" s="492">
        <v>50.018300000000004</v>
      </c>
      <c r="EJ2085" s="492">
        <v>31.545400000000001</v>
      </c>
      <c r="EK2085" s="492">
        <v>-40.429900000000004</v>
      </c>
      <c r="EL2085" s="492">
        <v>163.52600000000001</v>
      </c>
      <c r="EM2085" s="492">
        <v>0.37746499999999999</v>
      </c>
      <c r="EN2085" s="492">
        <v>0.53056000000000003</v>
      </c>
      <c r="EO2085" s="492">
        <v>0.44011699999999998</v>
      </c>
      <c r="EP2085" s="492">
        <v>0.42052800000000001</v>
      </c>
      <c r="EQ2085" s="492">
        <v>0.46637699999999999</v>
      </c>
      <c r="ER2085" s="492">
        <v>0.55953900000000001</v>
      </c>
      <c r="ES2085" s="492">
        <v>0</v>
      </c>
      <c r="ET2085" s="492">
        <v>3.0449299999999999</v>
      </c>
      <c r="EU2085" s="492">
        <v>-3.4828600000000001</v>
      </c>
      <c r="EV2085" s="492">
        <v>-3.32178</v>
      </c>
      <c r="EW2085" s="492">
        <v>4.90984</v>
      </c>
      <c r="EX2085" s="506">
        <v>19.568899999999999</v>
      </c>
      <c r="EY2085" s="507"/>
      <c r="EZ2085" s="524"/>
      <c r="FA2085" s="481"/>
      <c r="FB2085" s="508"/>
      <c r="FC2085" s="505"/>
      <c r="FD2085" s="505"/>
      <c r="FE2085" s="505"/>
      <c r="FF2085" s="505"/>
      <c r="FG2085" s="505"/>
      <c r="FH2085" s="505"/>
      <c r="FI2085" s="505"/>
      <c r="FJ2085" s="505"/>
      <c r="FK2085" s="505"/>
      <c r="FL2085" s="505"/>
      <c r="FM2085" s="505"/>
      <c r="FN2085" s="505"/>
    </row>
    <row r="2086" spans="1:170" s="471" customFormat="1" ht="15" customHeight="1" x14ac:dyDescent="0.2">
      <c r="A2086" s="493">
        <v>20150822</v>
      </c>
      <c r="B2086" s="493">
        <v>10</v>
      </c>
      <c r="C2086" s="473">
        <v>39</v>
      </c>
      <c r="D2086" s="473">
        <v>1</v>
      </c>
      <c r="E2086" s="473">
        <v>15</v>
      </c>
      <c r="F2086" s="473">
        <v>10</v>
      </c>
      <c r="G2086" s="474">
        <v>2</v>
      </c>
      <c r="H2086" s="525">
        <v>0.1</v>
      </c>
      <c r="I2086" s="472">
        <v>6962</v>
      </c>
      <c r="J2086" s="494" t="s">
        <v>1979</v>
      </c>
      <c r="K2086" s="502" t="str">
        <f>IF(B2086=2,"Z:\Data\MOOG\HeTao\raw\",IF(B2086=5,"Z:\Data\MOOG\Polo\raw\",IF(B2086=10,"Z:\Data\MOOG\Messi\raw\","")))</f>
        <v>Z:\Data\MOOG\Messi\raw\</v>
      </c>
      <c r="L2086" s="495" t="s">
        <v>7695</v>
      </c>
      <c r="M2086" s="569" t="str">
        <f>IF(NOT(ISERROR(FIND("Training_dt",W2086))),"'Plot Psychometric_HH_dt_yuchen'",IF(NOT(ISERROR(FIND("Training",W2086))),"'Plot Psychometric_HH'",IF(NOT(ISERROR(FIND("1DAT",W2086))),"'Plot Tuning Azimuth_HH'",IF(NOT(ISERROR(FIND("HD_dt",W2086))),"'Plot HeadingDiscimination_PSTH_HH_dt_yuchen'",IF(NOT(ISERROR(FIND("HD",W2086))),"'Plot HeadingDiscimination_PSTH_HH'",IF(NOT(ISERROR(FIND("MemSac",W2086))),"'Memory Saccade Analysis_HH'",IF(NOT(ISERROR(FIND("DelSac",W2086))),"'Memory Saccade Analysis_HH'",IF(NOT(ISERROR(FIND("u-stim",W2086))),"'Plot Microstim_HH'",""))))))))</f>
        <v>'Plot Tuning Azimuth_HH'</v>
      </c>
      <c r="N2086" s="573">
        <v>1</v>
      </c>
      <c r="O2086" s="584">
        <v>-1</v>
      </c>
      <c r="P2086" s="590">
        <v>4</v>
      </c>
      <c r="Q2086" s="590">
        <f>IF(B2086=2,60,310)</f>
        <v>310</v>
      </c>
      <c r="R2086" s="590">
        <v>5</v>
      </c>
      <c r="S2086" s="590">
        <f>IF(B2086=2,60,-190)</f>
        <v>-190</v>
      </c>
      <c r="T2086" s="590">
        <v>1</v>
      </c>
      <c r="U2086" s="590">
        <f>IF(Z2086&lt;&gt;"",IF(NOT(ISERROR(FIND("SU",Z2086))),VALUE(RIGHT(Z2086,1))+4,IF(NOT(ISERROR(FIND("MU20",Z2086))),20,IF(NOT(ISERROR(FIND("MU21",Z2086))),21,IF(NOT(ISERROR(FIND("MU2",Z2086))),2,1)))),"")</f>
        <v>5</v>
      </c>
      <c r="V2086" s="583"/>
      <c r="W2086" s="509" t="s">
        <v>2222</v>
      </c>
      <c r="X2086" s="510"/>
      <c r="Y2086" s="514">
        <f>IF(NOT(ISERROR(FIND("MU=SU",X2086))),1,IF(Z2086&lt;&gt;"",IF(NOT(ISERROR(FIND("SU",Z2086))),1,0),""))</f>
        <v>1</v>
      </c>
      <c r="Z2086" s="512" t="s">
        <v>43</v>
      </c>
      <c r="AA2086" s="513">
        <v>21542</v>
      </c>
      <c r="AB2086" s="475">
        <v>16.8871</v>
      </c>
      <c r="AC2086" s="476" t="s">
        <v>7696</v>
      </c>
      <c r="AD2086" s="511"/>
      <c r="AE2086" s="489">
        <v>-173.88200000000001</v>
      </c>
      <c r="AF2086" s="477">
        <v>0.41295500000000002</v>
      </c>
      <c r="AG2086" s="477">
        <v>0.110253</v>
      </c>
      <c r="AH2086" s="478">
        <v>9.3774399999999994E-2</v>
      </c>
      <c r="AI2086" s="479">
        <v>0.208506</v>
      </c>
      <c r="AJ2086" s="479">
        <v>-0.69037000000000004</v>
      </c>
      <c r="AK2086" s="479">
        <v>-132.971</v>
      </c>
      <c r="AL2086" s="479">
        <v>72.179100000000005</v>
      </c>
      <c r="AM2086" s="503" t="s">
        <v>7715</v>
      </c>
      <c r="AN2086" s="480" t="s">
        <v>7716</v>
      </c>
      <c r="AO2086" s="481">
        <v>49.051299999999998</v>
      </c>
      <c r="AP2086" s="481">
        <v>0.53993100000000005</v>
      </c>
      <c r="AQ2086" s="481">
        <v>0.17180699999999999</v>
      </c>
      <c r="AR2086" s="482">
        <v>1.14857E-4</v>
      </c>
      <c r="AS2086" s="483">
        <v>1.6559999999999999</v>
      </c>
      <c r="AT2086" s="483">
        <v>1.3569599999999999</v>
      </c>
      <c r="AU2086" s="483">
        <v>43.068600000000004</v>
      </c>
      <c r="AV2086" s="483">
        <v>74.284099999999995</v>
      </c>
      <c r="AW2086" s="496" t="s">
        <v>7717</v>
      </c>
      <c r="AX2086" s="484" t="s">
        <v>7718</v>
      </c>
      <c r="AY2086" s="485" t="s">
        <v>1615</v>
      </c>
      <c r="AZ2086" s="485" t="s">
        <v>1615</v>
      </c>
      <c r="BA2086" s="485" t="s">
        <v>1615</v>
      </c>
      <c r="BB2086" s="486" t="s">
        <v>1615</v>
      </c>
      <c r="BC2086" s="487" t="s">
        <v>1615</v>
      </c>
      <c r="BD2086" s="487" t="s">
        <v>1615</v>
      </c>
      <c r="BE2086" s="487" t="s">
        <v>1615</v>
      </c>
      <c r="BF2086" s="487" t="s">
        <v>1615</v>
      </c>
      <c r="BG2086" s="504" t="s">
        <v>1615</v>
      </c>
      <c r="BH2086" s="488" t="s">
        <v>1615</v>
      </c>
      <c r="BI2086" s="521"/>
      <c r="BJ2086" s="522"/>
      <c r="BK2086" s="522"/>
      <c r="BL2086" s="515"/>
      <c r="BM2086" s="515"/>
      <c r="BN2086" s="515"/>
      <c r="BO2086" s="516"/>
      <c r="BP2086" s="516"/>
      <c r="BQ2086" s="516"/>
      <c r="BR2086" s="517"/>
      <c r="BS2086" s="517"/>
      <c r="BT2086" s="517"/>
      <c r="BU2086" s="515"/>
      <c r="BV2086" s="515"/>
      <c r="BW2086" s="516"/>
      <c r="BX2086" s="516"/>
      <c r="BY2086" s="517"/>
      <c r="BZ2086" s="520"/>
      <c r="CA2086" s="523"/>
      <c r="CB2086" s="518"/>
      <c r="CC2086" s="515"/>
      <c r="CD2086" s="515"/>
      <c r="CE2086" s="515"/>
      <c r="CF2086" s="515"/>
      <c r="CG2086" s="515"/>
      <c r="CH2086" s="515"/>
      <c r="CI2086" s="515"/>
      <c r="CJ2086" s="516"/>
      <c r="CK2086" s="516"/>
      <c r="CL2086" s="516"/>
      <c r="CM2086" s="516"/>
      <c r="CN2086" s="516"/>
      <c r="CO2086" s="516"/>
      <c r="CP2086" s="516"/>
      <c r="CQ2086" s="516"/>
      <c r="CR2086" s="517"/>
      <c r="CS2086" s="517"/>
      <c r="CT2086" s="517"/>
      <c r="CU2086" s="517"/>
      <c r="CV2086" s="517"/>
      <c r="CW2086" s="517"/>
      <c r="CX2086" s="517"/>
      <c r="CY2086" s="519"/>
      <c r="CZ2086" s="498"/>
      <c r="DA2086" s="498"/>
      <c r="DB2086" s="498"/>
      <c r="DC2086" s="498"/>
      <c r="DD2086" s="498"/>
      <c r="DE2086" s="498"/>
      <c r="DF2086" s="490"/>
      <c r="DG2086" s="499"/>
      <c r="DH2086" s="499"/>
      <c r="DI2086" s="499"/>
      <c r="DJ2086" s="499"/>
      <c r="DK2086" s="499"/>
      <c r="DL2086" s="499"/>
      <c r="DM2086" s="500"/>
      <c r="DN2086" s="500"/>
      <c r="DO2086" s="500"/>
      <c r="DP2086" s="500"/>
      <c r="DQ2086" s="500"/>
      <c r="DR2086" s="500"/>
      <c r="DS2086" s="500"/>
      <c r="DT2086" s="500"/>
      <c r="DU2086" s="497"/>
      <c r="DV2086" s="497"/>
      <c r="DW2086" s="497"/>
      <c r="DX2086" s="497"/>
      <c r="DY2086" s="497"/>
      <c r="DZ2086" s="497"/>
      <c r="EA2086" s="491"/>
      <c r="EB2086" s="501"/>
      <c r="EC2086" s="501"/>
      <c r="ED2086" s="492"/>
      <c r="EE2086" s="501"/>
      <c r="EF2086" s="501"/>
      <c r="EG2086" s="492"/>
      <c r="EH2086" s="492"/>
      <c r="EI2086" s="492"/>
      <c r="EJ2086" s="492"/>
      <c r="EK2086" s="492"/>
      <c r="EL2086" s="492"/>
      <c r="EM2086" s="492"/>
      <c r="EN2086" s="492"/>
      <c r="EO2086" s="492"/>
      <c r="EP2086" s="492"/>
      <c r="EQ2086" s="492"/>
      <c r="ER2086" s="492"/>
      <c r="ES2086" s="492"/>
      <c r="ET2086" s="492"/>
      <c r="EU2086" s="492"/>
      <c r="EV2086" s="492"/>
      <c r="EW2086" s="492"/>
      <c r="EX2086" s="506"/>
      <c r="EY2086" s="507"/>
      <c r="EZ2086" s="524"/>
      <c r="FA2086" s="481"/>
      <c r="FB2086" s="508"/>
      <c r="FC2086" s="505"/>
      <c r="FD2086" s="505"/>
      <c r="FE2086" s="505"/>
      <c r="FF2086" s="505"/>
      <c r="FG2086" s="505"/>
      <c r="FH2086" s="505"/>
      <c r="FI2086" s="505"/>
      <c r="FJ2086" s="505"/>
      <c r="FK2086" s="505"/>
      <c r="FL2086" s="505"/>
      <c r="FM2086" s="505"/>
      <c r="FN2086" s="505"/>
    </row>
    <row r="2087" spans="1:170" s="471" customFormat="1" ht="15" customHeight="1" x14ac:dyDescent="0.2">
      <c r="A2087" s="493">
        <v>20150822</v>
      </c>
      <c r="B2087" s="493">
        <v>10</v>
      </c>
      <c r="C2087" s="473">
        <v>39</v>
      </c>
      <c r="D2087" s="473">
        <v>1</v>
      </c>
      <c r="E2087" s="473">
        <v>15</v>
      </c>
      <c r="F2087" s="473">
        <v>10</v>
      </c>
      <c r="G2087" s="474">
        <v>2</v>
      </c>
      <c r="H2087" s="525">
        <v>0.1</v>
      </c>
      <c r="I2087" s="472">
        <v>7149</v>
      </c>
      <c r="J2087" s="494" t="s">
        <v>1979</v>
      </c>
      <c r="K2087" s="502" t="str">
        <f>IF(B2087=2,"Z:\Data\MOOG\HeTao\raw\",IF(B2087=5,"Z:\Data\MOOG\Polo\raw\",IF(B2087=10,"Z:\Data\MOOG\Messi\raw\","")))</f>
        <v>Z:\Data\MOOG\Messi\raw\</v>
      </c>
      <c r="L2087" s="495" t="s">
        <v>7697</v>
      </c>
      <c r="M2087" s="569" t="str">
        <f>IF(NOT(ISERROR(FIND("Training_dt",W2087))),"'Plot Psychometric_HH_dt_yuchen'",IF(NOT(ISERROR(FIND("Training",W2087))),"'Plot Psychometric_HH'",IF(NOT(ISERROR(FIND("1DAT",W2087))),"'Plot Tuning Azimuth_HH'",IF(NOT(ISERROR(FIND("HD_dt",W2087))),"'Plot HeadingDiscimination_PSTH_HH_dt_yuchen'",IF(NOT(ISERROR(FIND("HD",W2087))),"'Plot HeadingDiscimination_PSTH_HH'",IF(NOT(ISERROR(FIND("MemSac",W2087))),"'Memory Saccade Analysis_HH'",IF(NOT(ISERROR(FIND("DelSac",W2087))),"'Memory Saccade Analysis_HH'",IF(NOT(ISERROR(FIND("u-stim",W2087))),"'Plot Microstim_HH'",""))))))))</f>
        <v>'Memory Saccade Analysis_HH'</v>
      </c>
      <c r="N2087" s="573">
        <v>1</v>
      </c>
      <c r="O2087" s="584">
        <v>-1</v>
      </c>
      <c r="P2087" s="590">
        <v>4</v>
      </c>
      <c r="Q2087" s="590">
        <f>IF(B2087=2,60,310)</f>
        <v>310</v>
      </c>
      <c r="R2087" s="590">
        <v>5</v>
      </c>
      <c r="S2087" s="590">
        <f>IF(B2087=2,60,-190)</f>
        <v>-190</v>
      </c>
      <c r="T2087" s="590">
        <v>1</v>
      </c>
      <c r="U2087" s="590">
        <f>IF(Z2087&lt;&gt;"",IF(NOT(ISERROR(FIND("SU",Z2087))),VALUE(RIGHT(Z2087,1))+4,IF(NOT(ISERROR(FIND("MU20",Z2087))),20,IF(NOT(ISERROR(FIND("MU21",Z2087))),21,IF(NOT(ISERROR(FIND("MU2",Z2087))),2,1)))),"")</f>
        <v>5</v>
      </c>
      <c r="V2087" s="583"/>
      <c r="W2087" s="509" t="s">
        <v>2172</v>
      </c>
      <c r="X2087" s="510"/>
      <c r="Y2087" s="514">
        <f>IF(NOT(ISERROR(FIND("MU=SU",X2087))),1,IF(Z2087&lt;&gt;"",IF(NOT(ISERROR(FIND("SU",Z2087))),1,0),""))</f>
        <v>1</v>
      </c>
      <c r="Z2087" s="512" t="s">
        <v>43</v>
      </c>
      <c r="AA2087" s="513">
        <v>8333</v>
      </c>
      <c r="AB2087" s="475">
        <v>15.641</v>
      </c>
      <c r="AC2087" s="476" t="s">
        <v>7698</v>
      </c>
      <c r="AD2087" s="511"/>
      <c r="AE2087" s="489"/>
      <c r="AF2087" s="477"/>
      <c r="AG2087" s="477"/>
      <c r="AH2087" s="478"/>
      <c r="AI2087" s="479"/>
      <c r="AJ2087" s="479"/>
      <c r="AK2087" s="479"/>
      <c r="AL2087" s="479"/>
      <c r="AM2087" s="503"/>
      <c r="AN2087" s="480"/>
      <c r="AO2087" s="481"/>
      <c r="AP2087" s="481"/>
      <c r="AQ2087" s="481"/>
      <c r="AR2087" s="482"/>
      <c r="AS2087" s="483"/>
      <c r="AT2087" s="483"/>
      <c r="AU2087" s="483"/>
      <c r="AV2087" s="483"/>
      <c r="AW2087" s="496"/>
      <c r="AX2087" s="484"/>
      <c r="AY2087" s="485"/>
      <c r="AZ2087" s="485"/>
      <c r="BA2087" s="485"/>
      <c r="BB2087" s="486"/>
      <c r="BC2087" s="487"/>
      <c r="BD2087" s="487"/>
      <c r="BE2087" s="487"/>
      <c r="BF2087" s="487"/>
      <c r="BG2087" s="504"/>
      <c r="BH2087" s="488"/>
      <c r="BI2087" s="521"/>
      <c r="BJ2087" s="522"/>
      <c r="BK2087" s="522"/>
      <c r="BL2087" s="515"/>
      <c r="BM2087" s="515"/>
      <c r="BN2087" s="515"/>
      <c r="BO2087" s="516"/>
      <c r="BP2087" s="516"/>
      <c r="BQ2087" s="516"/>
      <c r="BR2087" s="517"/>
      <c r="BS2087" s="517"/>
      <c r="BT2087" s="517"/>
      <c r="BU2087" s="515"/>
      <c r="BV2087" s="515"/>
      <c r="BW2087" s="516"/>
      <c r="BX2087" s="516"/>
      <c r="BY2087" s="517"/>
      <c r="BZ2087" s="520"/>
      <c r="CA2087" s="523"/>
      <c r="CB2087" s="518"/>
      <c r="CC2087" s="515"/>
      <c r="CD2087" s="515"/>
      <c r="CE2087" s="515"/>
      <c r="CF2087" s="515"/>
      <c r="CG2087" s="515"/>
      <c r="CH2087" s="515"/>
      <c r="CI2087" s="515"/>
      <c r="CJ2087" s="516"/>
      <c r="CK2087" s="516"/>
      <c r="CL2087" s="516"/>
      <c r="CM2087" s="516"/>
      <c r="CN2087" s="516"/>
      <c r="CO2087" s="516"/>
      <c r="CP2087" s="516"/>
      <c r="CQ2087" s="516"/>
      <c r="CR2087" s="517"/>
      <c r="CS2087" s="517"/>
      <c r="CT2087" s="517"/>
      <c r="CU2087" s="517"/>
      <c r="CV2087" s="517"/>
      <c r="CW2087" s="517"/>
      <c r="CX2087" s="517"/>
      <c r="CY2087" s="519"/>
      <c r="CZ2087" s="498"/>
      <c r="DA2087" s="498"/>
      <c r="DB2087" s="498">
        <v>10</v>
      </c>
      <c r="DC2087" s="498">
        <v>0.7</v>
      </c>
      <c r="DD2087" s="498"/>
      <c r="DE2087" s="498"/>
      <c r="DF2087" s="490"/>
      <c r="DG2087" s="499"/>
      <c r="DH2087" s="499"/>
      <c r="DI2087" s="499"/>
      <c r="DJ2087" s="499"/>
      <c r="DK2087" s="499"/>
      <c r="DL2087" s="499"/>
      <c r="DM2087" s="500"/>
      <c r="DN2087" s="500"/>
      <c r="DO2087" s="500"/>
      <c r="DP2087" s="500"/>
      <c r="DQ2087" s="500"/>
      <c r="DR2087" s="500"/>
      <c r="DS2087" s="500"/>
      <c r="DT2087" s="500"/>
      <c r="DU2087" s="497"/>
      <c r="DV2087" s="497"/>
      <c r="DW2087" s="497"/>
      <c r="DX2087" s="497"/>
      <c r="DY2087" s="497"/>
      <c r="DZ2087" s="497"/>
      <c r="EA2087" s="491">
        <v>0.428705</v>
      </c>
      <c r="EB2087" s="501">
        <v>1.9285500000000001E-2</v>
      </c>
      <c r="EC2087" s="501">
        <v>7.1725399999999998E-3</v>
      </c>
      <c r="ED2087" s="492">
        <v>3.65562E-3</v>
      </c>
      <c r="EE2087" s="501">
        <v>6.7141300000000001E-2</v>
      </c>
      <c r="EF2087" s="501">
        <v>4.4871499999999998E-9</v>
      </c>
      <c r="EG2087" s="492">
        <v>55.594900000000003</v>
      </c>
      <c r="EH2087" s="492">
        <v>-170.89400000000001</v>
      </c>
      <c r="EI2087" s="492">
        <v>139.19200000000001</v>
      </c>
      <c r="EJ2087" s="492">
        <v>100.482</v>
      </c>
      <c r="EK2087" s="492">
        <v>100.108</v>
      </c>
      <c r="EL2087" s="492">
        <v>42.125999999999998</v>
      </c>
      <c r="EM2087" s="492">
        <v>0.41103200000000001</v>
      </c>
      <c r="EN2087" s="492">
        <v>0.53820500000000004</v>
      </c>
      <c r="EO2087" s="492">
        <v>0.552589</v>
      </c>
      <c r="EP2087" s="492">
        <v>0.57442099999999996</v>
      </c>
      <c r="EQ2087" s="492">
        <v>0.50892000000000004</v>
      </c>
      <c r="ER2087" s="492">
        <v>0.71492500000000003</v>
      </c>
      <c r="ES2087" s="492">
        <v>0</v>
      </c>
      <c r="ET2087" s="492">
        <v>-1.4963</v>
      </c>
      <c r="EU2087" s="492">
        <v>-1.6249499999999999</v>
      </c>
      <c r="EV2087" s="492">
        <v>1.6379300000000001</v>
      </c>
      <c r="EW2087" s="492">
        <v>2.4987400000000002</v>
      </c>
      <c r="EX2087" s="506">
        <v>-4.1725399999999997</v>
      </c>
      <c r="EY2087" s="507"/>
      <c r="EZ2087" s="524"/>
      <c r="FA2087" s="481"/>
      <c r="FB2087" s="508"/>
      <c r="FC2087" s="505"/>
      <c r="FD2087" s="505"/>
      <c r="FE2087" s="505"/>
      <c r="FF2087" s="505"/>
      <c r="FG2087" s="505"/>
      <c r="FH2087" s="505"/>
      <c r="FI2087" s="505"/>
      <c r="FJ2087" s="505"/>
      <c r="FK2087" s="505"/>
      <c r="FL2087" s="505"/>
      <c r="FM2087" s="505"/>
      <c r="FN2087" s="505"/>
    </row>
    <row r="2088" spans="1:170" s="471" customFormat="1" ht="15" customHeight="1" x14ac:dyDescent="0.2">
      <c r="A2088" s="493">
        <v>20150822</v>
      </c>
      <c r="B2088" s="493">
        <v>10</v>
      </c>
      <c r="C2088" s="473">
        <v>39</v>
      </c>
      <c r="D2088" s="473">
        <v>1</v>
      </c>
      <c r="E2088" s="473">
        <v>15</v>
      </c>
      <c r="F2088" s="473">
        <v>10</v>
      </c>
      <c r="G2088" s="474">
        <v>2</v>
      </c>
      <c r="H2088" s="525">
        <v>0.1</v>
      </c>
      <c r="I2088" s="472">
        <v>7149</v>
      </c>
      <c r="J2088" s="494" t="s">
        <v>1979</v>
      </c>
      <c r="K2088" s="502" t="str">
        <f>IF(B2088=2,"Z:\Data\MOOG\HeTao\raw\",IF(B2088=5,"Z:\Data\MOOG\Polo\raw\",IF(B2088=10,"Z:\Data\MOOG\Messi\raw\","")))</f>
        <v>Z:\Data\MOOG\Messi\raw\</v>
      </c>
      <c r="L2088" s="495" t="s">
        <v>7699</v>
      </c>
      <c r="M2088" s="569" t="str">
        <f>IF(NOT(ISERROR(FIND("Training_dt",W2088))),"'Plot Psychometric_HH_dt_yuchen'",IF(NOT(ISERROR(FIND("Training",W2088))),"'Plot Psychometric_HH'",IF(NOT(ISERROR(FIND("1DAT",W2088))),"'Plot Tuning Azimuth_HH'",IF(NOT(ISERROR(FIND("HD_dt",W2088))),"'Plot HeadingDiscimination_PSTH_HH_dt_yuchen'",IF(NOT(ISERROR(FIND("HD",W2088))),"'Plot HeadingDiscimination_PSTH_HH'",IF(NOT(ISERROR(FIND("MemSac",W2088))),"'Memory Saccade Analysis_HH'",IF(NOT(ISERROR(FIND("DelSac",W2088))),"'Memory Saccade Analysis_HH'",IF(NOT(ISERROR(FIND("u-stim",W2088))),"'Plot Microstim_HH'",""))))))))</f>
        <v>'Memory Saccade Analysis_HH'</v>
      </c>
      <c r="N2088" s="573">
        <v>1</v>
      </c>
      <c r="O2088" s="584">
        <v>-1</v>
      </c>
      <c r="P2088" s="590">
        <v>4</v>
      </c>
      <c r="Q2088" s="590">
        <f>IF(B2088=2,60,310)</f>
        <v>310</v>
      </c>
      <c r="R2088" s="590">
        <v>5</v>
      </c>
      <c r="S2088" s="590">
        <f>IF(B2088=2,60,-190)</f>
        <v>-190</v>
      </c>
      <c r="T2088" s="590">
        <v>1</v>
      </c>
      <c r="U2088" s="590">
        <f>IF(Z2088&lt;&gt;"",IF(NOT(ISERROR(FIND("SU",Z2088))),VALUE(RIGHT(Z2088,1))+4,IF(NOT(ISERROR(FIND("MU20",Z2088))),20,IF(NOT(ISERROR(FIND("MU21",Z2088))),21,IF(NOT(ISERROR(FIND("MU2",Z2088))),2,1)))),"")</f>
        <v>5</v>
      </c>
      <c r="V2088" s="583"/>
      <c r="W2088" s="509" t="s">
        <v>3863</v>
      </c>
      <c r="X2088" s="510"/>
      <c r="Y2088" s="514">
        <f>IF(NOT(ISERROR(FIND("MU=SU",X2088))),1,IF(Z2088&lt;&gt;"",IF(NOT(ISERROR(FIND("SU",Z2088))),1,0),""))</f>
        <v>1</v>
      </c>
      <c r="Z2088" s="512" t="s">
        <v>43</v>
      </c>
      <c r="AA2088" s="513">
        <v>9461</v>
      </c>
      <c r="AB2088" s="475">
        <v>14.6187</v>
      </c>
      <c r="AC2088" s="476" t="s">
        <v>7700</v>
      </c>
      <c r="AD2088" s="511"/>
      <c r="AE2088" s="489"/>
      <c r="AF2088" s="477"/>
      <c r="AG2088" s="477"/>
      <c r="AH2088" s="478"/>
      <c r="AI2088" s="479"/>
      <c r="AJ2088" s="479"/>
      <c r="AK2088" s="479"/>
      <c r="AL2088" s="479"/>
      <c r="AM2088" s="503"/>
      <c r="AN2088" s="480"/>
      <c r="AO2088" s="481"/>
      <c r="AP2088" s="481"/>
      <c r="AQ2088" s="481"/>
      <c r="AR2088" s="482"/>
      <c r="AS2088" s="483"/>
      <c r="AT2088" s="483"/>
      <c r="AU2088" s="483"/>
      <c r="AV2088" s="483"/>
      <c r="AW2088" s="496"/>
      <c r="AX2088" s="484"/>
      <c r="AY2088" s="485"/>
      <c r="AZ2088" s="485"/>
      <c r="BA2088" s="485"/>
      <c r="BB2088" s="486"/>
      <c r="BC2088" s="487"/>
      <c r="BD2088" s="487"/>
      <c r="BE2088" s="487"/>
      <c r="BF2088" s="487"/>
      <c r="BG2088" s="504"/>
      <c r="BH2088" s="488"/>
      <c r="BI2088" s="521"/>
      <c r="BJ2088" s="522"/>
      <c r="BK2088" s="522"/>
      <c r="BL2088" s="515"/>
      <c r="BM2088" s="515"/>
      <c r="BN2088" s="515"/>
      <c r="BO2088" s="516"/>
      <c r="BP2088" s="516"/>
      <c r="BQ2088" s="516"/>
      <c r="BR2088" s="517"/>
      <c r="BS2088" s="517"/>
      <c r="BT2088" s="517"/>
      <c r="BU2088" s="515"/>
      <c r="BV2088" s="515"/>
      <c r="BW2088" s="516"/>
      <c r="BX2088" s="516"/>
      <c r="BY2088" s="517"/>
      <c r="BZ2088" s="520"/>
      <c r="CA2088" s="523"/>
      <c r="CB2088" s="518"/>
      <c r="CC2088" s="515"/>
      <c r="CD2088" s="515"/>
      <c r="CE2088" s="515"/>
      <c r="CF2088" s="515"/>
      <c r="CG2088" s="515"/>
      <c r="CH2088" s="515"/>
      <c r="CI2088" s="515"/>
      <c r="CJ2088" s="516"/>
      <c r="CK2088" s="516"/>
      <c r="CL2088" s="516"/>
      <c r="CM2088" s="516"/>
      <c r="CN2088" s="516"/>
      <c r="CO2088" s="516"/>
      <c r="CP2088" s="516"/>
      <c r="CQ2088" s="516"/>
      <c r="CR2088" s="517"/>
      <c r="CS2088" s="517"/>
      <c r="CT2088" s="517"/>
      <c r="CU2088" s="517"/>
      <c r="CV2088" s="517"/>
      <c r="CW2088" s="517"/>
      <c r="CX2088" s="517"/>
      <c r="CY2088" s="519"/>
      <c r="CZ2088" s="498"/>
      <c r="DA2088" s="498">
        <v>-30</v>
      </c>
      <c r="DB2088" s="498">
        <v>10</v>
      </c>
      <c r="DC2088" s="498">
        <v>0.7</v>
      </c>
      <c r="DD2088" s="498"/>
      <c r="DE2088" s="498"/>
      <c r="DF2088" s="490"/>
      <c r="DG2088" s="499"/>
      <c r="DH2088" s="499"/>
      <c r="DI2088" s="499"/>
      <c r="DJ2088" s="499"/>
      <c r="DK2088" s="499"/>
      <c r="DL2088" s="499"/>
      <c r="DM2088" s="500"/>
      <c r="DN2088" s="500"/>
      <c r="DO2088" s="500"/>
      <c r="DP2088" s="500"/>
      <c r="DQ2088" s="500"/>
      <c r="DR2088" s="500"/>
      <c r="DS2088" s="500"/>
      <c r="DT2088" s="500"/>
      <c r="DU2088" s="497"/>
      <c r="DV2088" s="497"/>
      <c r="DW2088" s="497"/>
      <c r="DX2088" s="497"/>
      <c r="DY2088" s="497"/>
      <c r="DZ2088" s="497"/>
      <c r="EA2088" s="491">
        <v>2.8392199999999999E-3</v>
      </c>
      <c r="EB2088" s="501">
        <v>0.56091199999999997</v>
      </c>
      <c r="EC2088" s="501">
        <v>1.38178E-3</v>
      </c>
      <c r="ED2088" s="492">
        <v>1.3199399999999999E-3</v>
      </c>
      <c r="EE2088" s="501">
        <v>2.1795999999999999E-2</v>
      </c>
      <c r="EF2088" s="501">
        <v>7.19399E-14</v>
      </c>
      <c r="EG2088" s="492">
        <v>90</v>
      </c>
      <c r="EH2088" s="492">
        <v>90</v>
      </c>
      <c r="EI2088" s="492">
        <v>90</v>
      </c>
      <c r="EJ2088" s="492">
        <v>90</v>
      </c>
      <c r="EK2088" s="492">
        <v>90</v>
      </c>
      <c r="EL2088" s="492">
        <v>90</v>
      </c>
      <c r="EM2088" s="492">
        <v>0.33537400000000001</v>
      </c>
      <c r="EN2088" s="492">
        <v>8.4883100000000003E-2</v>
      </c>
      <c r="EO2088" s="492">
        <v>0.35305599999999998</v>
      </c>
      <c r="EP2088" s="492">
        <v>0.35413</v>
      </c>
      <c r="EQ2088" s="492">
        <v>0.27444200000000002</v>
      </c>
      <c r="ER2088" s="492">
        <v>0.64392000000000005</v>
      </c>
      <c r="ES2088" s="492">
        <v>0</v>
      </c>
      <c r="ET2088" s="492">
        <v>-0.33130100000000001</v>
      </c>
      <c r="EU2088" s="492">
        <v>-1.22637</v>
      </c>
      <c r="EV2088" s="492">
        <v>-1.06829</v>
      </c>
      <c r="EW2088" s="492">
        <v>1.6305499999999999</v>
      </c>
      <c r="EX2088" s="506">
        <v>-3.3960499999999998</v>
      </c>
      <c r="EY2088" s="507"/>
      <c r="EZ2088" s="524"/>
      <c r="FA2088" s="481"/>
      <c r="FB2088" s="508"/>
      <c r="FC2088" s="505"/>
      <c r="FD2088" s="505"/>
      <c r="FE2088" s="505"/>
      <c r="FF2088" s="505"/>
      <c r="FG2088" s="505"/>
      <c r="FH2088" s="505"/>
      <c r="FI2088" s="505"/>
      <c r="FJ2088" s="505"/>
      <c r="FK2088" s="505"/>
      <c r="FL2088" s="505"/>
      <c r="FM2088" s="505"/>
      <c r="FN2088" s="505"/>
    </row>
    <row r="2089" spans="1:170" s="471" customFormat="1" ht="15" customHeight="1" x14ac:dyDescent="0.2">
      <c r="A2089" s="493">
        <v>20150822</v>
      </c>
      <c r="B2089" s="493">
        <v>10</v>
      </c>
      <c r="C2089" s="473">
        <v>39</v>
      </c>
      <c r="D2089" s="473">
        <v>1</v>
      </c>
      <c r="E2089" s="473">
        <v>15</v>
      </c>
      <c r="F2089" s="473">
        <v>10</v>
      </c>
      <c r="G2089" s="474">
        <v>2</v>
      </c>
      <c r="H2089" s="525">
        <v>0.1</v>
      </c>
      <c r="I2089" s="472">
        <v>7149</v>
      </c>
      <c r="J2089" s="494" t="s">
        <v>1979</v>
      </c>
      <c r="K2089" s="502" t="str">
        <f>IF(B2089=2,"Z:\Data\MOOG\HeTao\raw\",IF(B2089=5,"Z:\Data\MOOG\Polo\raw\",IF(B2089=10,"Z:\Data\MOOG\Messi\raw\","")))</f>
        <v>Z:\Data\MOOG\Messi\raw\</v>
      </c>
      <c r="L2089" s="495" t="s">
        <v>7701</v>
      </c>
      <c r="M2089" s="569" t="str">
        <f>IF(NOT(ISERROR(FIND("Training_dt",W2089))),"'Plot Psychometric_HH_dt_yuchen'",IF(NOT(ISERROR(FIND("Training",W2089))),"'Plot Psychometric_HH'",IF(NOT(ISERROR(FIND("1DAT",W2089))),"'Plot Tuning Azimuth_HH'",IF(NOT(ISERROR(FIND("HD_dt",W2089))),"'Plot HeadingDiscimination_PSTH_HH_dt_yuchen'",IF(NOT(ISERROR(FIND("HD",W2089))),"'Plot HeadingDiscimination_PSTH_HH'",IF(NOT(ISERROR(FIND("MemSac",W2089))),"'Memory Saccade Analysis_HH'",IF(NOT(ISERROR(FIND("DelSac",W2089))),"'Memory Saccade Analysis_HH'",IF(NOT(ISERROR(FIND("u-stim",W2089))),"'Plot Microstim_HH'",""))))))))</f>
        <v>'Plot HeadingDiscimination_PSTH_HH'</v>
      </c>
      <c r="N2089" s="573">
        <v>1</v>
      </c>
      <c r="O2089" s="584">
        <v>-1</v>
      </c>
      <c r="P2089" s="590">
        <v>4</v>
      </c>
      <c r="Q2089" s="590">
        <f>IF(B2089=2,60,310)</f>
        <v>310</v>
      </c>
      <c r="R2089" s="590">
        <v>5</v>
      </c>
      <c r="S2089" s="590">
        <f>IF(B2089=2,60,-190)</f>
        <v>-190</v>
      </c>
      <c r="T2089" s="590">
        <v>1</v>
      </c>
      <c r="U2089" s="590">
        <f>IF(Z2089&lt;&gt;"",IF(NOT(ISERROR(FIND("SU",Z2089))),VALUE(RIGHT(Z2089,1))+4,IF(NOT(ISERROR(FIND("MU20",Z2089))),20,IF(NOT(ISERROR(FIND("MU21",Z2089))),21,IF(NOT(ISERROR(FIND("MU2",Z2089))),2,1)))),"")</f>
        <v>5</v>
      </c>
      <c r="V2089" s="583"/>
      <c r="W2089" s="509" t="s">
        <v>1986</v>
      </c>
      <c r="X2089" s="510"/>
      <c r="Y2089" s="514">
        <f>IF(NOT(ISERROR(FIND("MU=SU",X2089))),1,IF(Z2089&lt;&gt;"",IF(NOT(ISERROR(FIND("SU",Z2089))),1,0),""))</f>
        <v>1</v>
      </c>
      <c r="Z2089" s="512" t="s">
        <v>43</v>
      </c>
      <c r="AA2089" s="513">
        <v>154085</v>
      </c>
      <c r="AB2089" s="475">
        <v>14.8691</v>
      </c>
      <c r="AC2089" s="476" t="s">
        <v>7702</v>
      </c>
      <c r="AD2089" s="511"/>
      <c r="AE2089" s="489"/>
      <c r="AF2089" s="477"/>
      <c r="AG2089" s="477"/>
      <c r="AH2089" s="478"/>
      <c r="AI2089" s="479"/>
      <c r="AJ2089" s="479"/>
      <c r="AK2089" s="479"/>
      <c r="AL2089" s="479"/>
      <c r="AM2089" s="503"/>
      <c r="AN2089" s="480"/>
      <c r="AO2089" s="481"/>
      <c r="AP2089" s="481"/>
      <c r="AQ2089" s="481"/>
      <c r="AR2089" s="482"/>
      <c r="AS2089" s="483"/>
      <c r="AT2089" s="483"/>
      <c r="AU2089" s="483"/>
      <c r="AV2089" s="483"/>
      <c r="AW2089" s="496"/>
      <c r="AX2089" s="484"/>
      <c r="AY2089" s="485"/>
      <c r="AZ2089" s="485"/>
      <c r="BA2089" s="485"/>
      <c r="BB2089" s="486"/>
      <c r="BC2089" s="487"/>
      <c r="BD2089" s="487"/>
      <c r="BE2089" s="487"/>
      <c r="BF2089" s="487"/>
      <c r="BG2089" s="504"/>
      <c r="BH2089" s="488"/>
      <c r="BI2089" s="521"/>
      <c r="BJ2089" s="522"/>
      <c r="BK2089" s="522"/>
      <c r="BL2089" s="515"/>
      <c r="BM2089" s="515"/>
      <c r="BN2089" s="515"/>
      <c r="BO2089" s="516"/>
      <c r="BP2089" s="516"/>
      <c r="BQ2089" s="516"/>
      <c r="BR2089" s="517"/>
      <c r="BS2089" s="517"/>
      <c r="BT2089" s="517"/>
      <c r="BU2089" s="515"/>
      <c r="BV2089" s="515"/>
      <c r="BW2089" s="516"/>
      <c r="BX2089" s="516"/>
      <c r="BY2089" s="517"/>
      <c r="BZ2089" s="520"/>
      <c r="CA2089" s="523"/>
      <c r="CB2089" s="518"/>
      <c r="CC2089" s="515"/>
      <c r="CD2089" s="515"/>
      <c r="CE2089" s="515"/>
      <c r="CF2089" s="515"/>
      <c r="CG2089" s="515"/>
      <c r="CH2089" s="515"/>
      <c r="CI2089" s="515"/>
      <c r="CJ2089" s="516"/>
      <c r="CK2089" s="516"/>
      <c r="CL2089" s="516"/>
      <c r="CM2089" s="516"/>
      <c r="CN2089" s="516"/>
      <c r="CO2089" s="516"/>
      <c r="CP2089" s="516"/>
      <c r="CQ2089" s="516"/>
      <c r="CR2089" s="517"/>
      <c r="CS2089" s="517"/>
      <c r="CT2089" s="517"/>
      <c r="CU2089" s="517"/>
      <c r="CV2089" s="517"/>
      <c r="CW2089" s="517"/>
      <c r="CX2089" s="517"/>
      <c r="CY2089" s="519"/>
      <c r="CZ2089" s="498">
        <v>1</v>
      </c>
      <c r="DA2089" s="498">
        <v>-30</v>
      </c>
      <c r="DB2089" s="498">
        <v>10</v>
      </c>
      <c r="DC2089" s="498">
        <v>0.7</v>
      </c>
      <c r="DD2089" s="498" t="s">
        <v>3037</v>
      </c>
      <c r="DE2089" s="498">
        <v>7</v>
      </c>
      <c r="DF2089" s="490">
        <v>7</v>
      </c>
      <c r="DG2089" s="499">
        <v>23</v>
      </c>
      <c r="DH2089" s="499" t="s">
        <v>7138</v>
      </c>
      <c r="DI2089" s="499">
        <v>6.08962</v>
      </c>
      <c r="DJ2089" s="499">
        <v>3.4151699999999998</v>
      </c>
      <c r="DK2089" s="499">
        <v>3.5101800000000001</v>
      </c>
      <c r="DL2089" s="499">
        <v>-0.84636500000000003</v>
      </c>
      <c r="DM2089" s="500">
        <v>1.5805</v>
      </c>
      <c r="DN2089" s="500">
        <v>1.1815199999999999</v>
      </c>
      <c r="DO2089" s="500">
        <v>0.71693600000000002</v>
      </c>
      <c r="DP2089" s="500">
        <v>0.79943500000000001</v>
      </c>
      <c r="DQ2089" s="500">
        <v>0.57544799999999996</v>
      </c>
      <c r="DR2089" s="500">
        <v>0.63045300000000004</v>
      </c>
      <c r="DS2089" s="500">
        <v>0.64201699999999995</v>
      </c>
      <c r="DT2089" s="500">
        <v>0.77310900000000005</v>
      </c>
      <c r="DU2089" s="497">
        <v>0.58723999999999998</v>
      </c>
      <c r="DV2089" s="497">
        <v>0</v>
      </c>
      <c r="DW2089" s="497">
        <v>0.302066</v>
      </c>
      <c r="DX2089" s="497">
        <v>0</v>
      </c>
      <c r="DY2089" s="497">
        <v>0.53260099999999999</v>
      </c>
      <c r="DZ2089" s="497">
        <v>0</v>
      </c>
      <c r="EA2089" s="491"/>
      <c r="EB2089" s="501"/>
      <c r="EC2089" s="501"/>
      <c r="ED2089" s="492"/>
      <c r="EE2089" s="501"/>
      <c r="EF2089" s="501"/>
      <c r="EG2089" s="492"/>
      <c r="EH2089" s="492"/>
      <c r="EI2089" s="492"/>
      <c r="EJ2089" s="492"/>
      <c r="EK2089" s="492"/>
      <c r="EL2089" s="492"/>
      <c r="EM2089" s="492"/>
      <c r="EN2089" s="492"/>
      <c r="EO2089" s="492"/>
      <c r="EP2089" s="492"/>
      <c r="EQ2089" s="492"/>
      <c r="ER2089" s="492"/>
      <c r="ES2089" s="492"/>
      <c r="ET2089" s="492"/>
      <c r="EU2089" s="492"/>
      <c r="EV2089" s="492"/>
      <c r="EW2089" s="492"/>
      <c r="EX2089" s="506"/>
      <c r="EY2089" s="507"/>
      <c r="EZ2089" s="524"/>
      <c r="FA2089" s="481">
        <v>23</v>
      </c>
      <c r="FB2089" s="508">
        <v>13</v>
      </c>
      <c r="FC2089" s="505">
        <v>6.08962</v>
      </c>
      <c r="FD2089" s="505">
        <v>3.4151699999999998</v>
      </c>
      <c r="FE2089" s="505">
        <v>3.5101800000000001</v>
      </c>
      <c r="FF2089" s="505">
        <v>-0.84636500000000003</v>
      </c>
      <c r="FG2089" s="505">
        <v>1.5805</v>
      </c>
      <c r="FH2089" s="505">
        <v>1.1815199999999999</v>
      </c>
      <c r="FI2089" s="505" t="s">
        <v>7755</v>
      </c>
      <c r="FJ2089" s="505" t="s">
        <v>7756</v>
      </c>
      <c r="FK2089" s="505" t="s">
        <v>7757</v>
      </c>
      <c r="FL2089" s="505" t="s">
        <v>7758</v>
      </c>
      <c r="FM2089" s="505" t="s">
        <v>7759</v>
      </c>
      <c r="FN2089" s="505" t="s">
        <v>7760</v>
      </c>
    </row>
    <row r="2090" spans="1:170" s="471" customFormat="1" ht="15" customHeight="1" x14ac:dyDescent="0.2">
      <c r="A2090" s="527">
        <v>20150826</v>
      </c>
      <c r="B2090" s="527">
        <v>10</v>
      </c>
      <c r="C2090" s="528"/>
      <c r="D2090" s="528"/>
      <c r="E2090" s="528"/>
      <c r="F2090" s="528"/>
      <c r="G2090" s="531"/>
      <c r="H2090" s="525"/>
      <c r="I2090" s="529"/>
      <c r="J2090" s="494"/>
      <c r="K2090" s="530" t="str">
        <f>IF(B2090=2,"Z:\Data\MOOG\HeTao\raw\",IF(B2090=5,"Z:\Data\MOOG\Polo\raw\",IF(B2090=10,"Z:\Data\MOOG\Messi\raw\","")))</f>
        <v>Z:\Data\MOOG\Messi\raw\</v>
      </c>
      <c r="L2090" s="526" t="s">
        <v>7780</v>
      </c>
      <c r="M2090" s="569" t="str">
        <f>IF(NOT(ISERROR(FIND("Training_dt",W2090))),"'Plot Psychometric_HH_dt_yuchen'",IF(NOT(ISERROR(FIND("Training",W2090))),"'Plot Psychometric_HH'",IF(NOT(ISERROR(FIND("1DAT",W2090))),"'Plot Tuning Azimuth_HH'",IF(NOT(ISERROR(FIND("HD_dt",W2090))),"'Plot HeadingDiscimination_PSTH_HH_dt_yuchen'",IF(NOT(ISERROR(FIND("HD",W2090))),"'Plot HeadingDiscimination_PSTH_HH'",IF(NOT(ISERROR(FIND("MemSac",W2090))),"'Memory Saccade Analysis_HH'",IF(NOT(ISERROR(FIND("DelSac",W2090))),"'Memory Saccade Analysis_HH'",IF(NOT(ISERROR(FIND("u-stim",W2090))),"'Plot Microstim_HH'",""))))))))</f>
        <v>'Plot Psychometric_HH'</v>
      </c>
      <c r="N2090" s="573">
        <v>1</v>
      </c>
      <c r="O2090" s="584">
        <v>-1</v>
      </c>
      <c r="P2090" s="590">
        <v>4</v>
      </c>
      <c r="Q2090" s="590">
        <f>IF(B2090=2,60,310)</f>
        <v>310</v>
      </c>
      <c r="R2090" s="590">
        <v>5</v>
      </c>
      <c r="S2090" s="590">
        <f>IF(B2090=2,60,-190)</f>
        <v>-190</v>
      </c>
      <c r="T2090" s="590">
        <v>1</v>
      </c>
      <c r="U2090" s="590" t="str">
        <f>IF(Z2090&lt;&gt;"",IF(NOT(ISERROR(FIND("SU",Z2090))),VALUE(RIGHT(Z2090,1))+4,IF(NOT(ISERROR(FIND("MU20",Z2090))),20,IF(NOT(ISERROR(FIND("MU21",Z2090))),21,IF(NOT(ISERROR(FIND("MU2",Z2090))),2,1)))),"")</f>
        <v/>
      </c>
      <c r="V2090" s="583"/>
      <c r="W2090" s="532" t="s">
        <v>2992</v>
      </c>
      <c r="X2090" s="510"/>
      <c r="Y2090" s="514" t="str">
        <f>IF(NOT(ISERROR(FIND("MU=SU",X2090))),1,IF(Z2090&lt;&gt;"",IF(NOT(ISERROR(FIND("SU",Z2090))),1,0),""))</f>
        <v/>
      </c>
      <c r="Z2090" s="512"/>
      <c r="AA2090" s="513"/>
      <c r="AB2090" s="475"/>
      <c r="AC2090" s="476"/>
      <c r="AD2090" s="511"/>
      <c r="AE2090" s="489"/>
      <c r="AF2090" s="477"/>
      <c r="AG2090" s="477"/>
      <c r="AH2090" s="478"/>
      <c r="AI2090" s="479"/>
      <c r="AJ2090" s="479"/>
      <c r="AK2090" s="479"/>
      <c r="AL2090" s="479"/>
      <c r="AM2090" s="503"/>
      <c r="AN2090" s="480"/>
      <c r="AO2090" s="481"/>
      <c r="AP2090" s="481"/>
      <c r="AQ2090" s="481"/>
      <c r="AR2090" s="482"/>
      <c r="AS2090" s="483"/>
      <c r="AT2090" s="483"/>
      <c r="AU2090" s="483"/>
      <c r="AV2090" s="483"/>
      <c r="AW2090" s="496"/>
      <c r="AX2090" s="484"/>
      <c r="AY2090" s="485"/>
      <c r="AZ2090" s="485"/>
      <c r="BA2090" s="485"/>
      <c r="BB2090" s="486"/>
      <c r="BC2090" s="487"/>
      <c r="BD2090" s="487"/>
      <c r="BE2090" s="487"/>
      <c r="BF2090" s="487"/>
      <c r="BG2090" s="504"/>
      <c r="BH2090" s="488"/>
      <c r="BI2090" s="521"/>
      <c r="BJ2090" s="522"/>
      <c r="BK2090" s="522"/>
      <c r="BL2090" s="515"/>
      <c r="BM2090" s="515"/>
      <c r="BN2090" s="515"/>
      <c r="BO2090" s="516"/>
      <c r="BP2090" s="516"/>
      <c r="BQ2090" s="516"/>
      <c r="BR2090" s="517"/>
      <c r="BS2090" s="517"/>
      <c r="BT2090" s="517"/>
      <c r="BU2090" s="515"/>
      <c r="BV2090" s="515"/>
      <c r="BW2090" s="516"/>
      <c r="BX2090" s="516"/>
      <c r="BY2090" s="517"/>
      <c r="BZ2090" s="520"/>
      <c r="CA2090" s="523"/>
      <c r="CB2090" s="518"/>
      <c r="CC2090" s="515"/>
      <c r="CD2090" s="515"/>
      <c r="CE2090" s="515"/>
      <c r="CF2090" s="515"/>
      <c r="CG2090" s="515"/>
      <c r="CH2090" s="515"/>
      <c r="CI2090" s="515"/>
      <c r="CJ2090" s="516"/>
      <c r="CK2090" s="516"/>
      <c r="CL2090" s="516"/>
      <c r="CM2090" s="516"/>
      <c r="CN2090" s="516"/>
      <c r="CO2090" s="516"/>
      <c r="CP2090" s="516"/>
      <c r="CQ2090" s="516"/>
      <c r="CR2090" s="517"/>
      <c r="CS2090" s="517"/>
      <c r="CT2090" s="517"/>
      <c r="CU2090" s="517"/>
      <c r="CV2090" s="517"/>
      <c r="CW2090" s="517"/>
      <c r="CX2090" s="517"/>
      <c r="CY2090" s="519"/>
      <c r="CZ2090" s="498"/>
      <c r="DA2090" s="498"/>
      <c r="DB2090" s="498"/>
      <c r="DC2090" s="498"/>
      <c r="DD2090" s="498"/>
      <c r="DE2090" s="498"/>
      <c r="DF2090" s="490"/>
      <c r="DG2090" s="499"/>
      <c r="DH2090" s="499"/>
      <c r="DI2090" s="499"/>
      <c r="DJ2090" s="499"/>
      <c r="DK2090" s="499"/>
      <c r="DL2090" s="499"/>
      <c r="DM2090" s="500"/>
      <c r="DN2090" s="500"/>
      <c r="DO2090" s="500"/>
      <c r="DP2090" s="500"/>
      <c r="DQ2090" s="500"/>
      <c r="DR2090" s="500"/>
      <c r="DS2090" s="500"/>
      <c r="DT2090" s="500"/>
      <c r="DU2090" s="497"/>
      <c r="DV2090" s="497"/>
      <c r="DW2090" s="497"/>
      <c r="DX2090" s="497"/>
      <c r="DY2090" s="497"/>
      <c r="DZ2090" s="497"/>
      <c r="EA2090" s="491"/>
      <c r="EB2090" s="501"/>
      <c r="EC2090" s="501"/>
      <c r="ED2090" s="492"/>
      <c r="EE2090" s="501"/>
      <c r="EF2090" s="501"/>
      <c r="EG2090" s="492"/>
      <c r="EH2090" s="492"/>
      <c r="EI2090" s="492"/>
      <c r="EJ2090" s="492"/>
      <c r="EK2090" s="492"/>
      <c r="EL2090" s="492"/>
      <c r="EM2090" s="492"/>
      <c r="EN2090" s="492"/>
      <c r="EO2090" s="492"/>
      <c r="EP2090" s="492"/>
      <c r="EQ2090" s="492"/>
      <c r="ER2090" s="492"/>
      <c r="ES2090" s="492"/>
      <c r="ET2090" s="492"/>
      <c r="EU2090" s="492"/>
      <c r="EV2090" s="492"/>
      <c r="EW2090" s="492"/>
      <c r="EX2090" s="506"/>
      <c r="EY2090" s="507"/>
      <c r="EZ2090" s="524"/>
      <c r="FA2090" s="481">
        <v>10</v>
      </c>
      <c r="FB2090" s="508">
        <v>8</v>
      </c>
      <c r="FC2090" s="505">
        <v>5.74214</v>
      </c>
      <c r="FD2090" s="505">
        <v>-0.68789999999999996</v>
      </c>
      <c r="FE2090" s="505">
        <v>4.3164800000000003</v>
      </c>
      <c r="FF2090" s="505">
        <v>1.9421200000000001</v>
      </c>
      <c r="FG2090" s="505">
        <v>1.9832799999999999</v>
      </c>
      <c r="FH2090" s="505">
        <v>1.27017</v>
      </c>
      <c r="FI2090" s="505" t="s">
        <v>7949</v>
      </c>
      <c r="FJ2090" s="505" t="s">
        <v>7950</v>
      </c>
      <c r="FK2090" s="505" t="s">
        <v>7951</v>
      </c>
      <c r="FL2090" s="505" t="s">
        <v>7952</v>
      </c>
      <c r="FM2090" s="505" t="s">
        <v>7953</v>
      </c>
      <c r="FN2090" s="505" t="s">
        <v>7954</v>
      </c>
    </row>
    <row r="2091" spans="1:170" s="471" customFormat="1" ht="15" customHeight="1" x14ac:dyDescent="0.2">
      <c r="A2091" s="527">
        <v>20150826</v>
      </c>
      <c r="B2091" s="527">
        <v>10</v>
      </c>
      <c r="C2091" s="528">
        <v>40</v>
      </c>
      <c r="D2091" s="528">
        <v>2</v>
      </c>
      <c r="E2091" s="528">
        <v>13</v>
      </c>
      <c r="F2091" s="528">
        <v>18</v>
      </c>
      <c r="G2091" s="531">
        <v>2.2000000000000002</v>
      </c>
      <c r="H2091" s="525">
        <v>-0.3</v>
      </c>
      <c r="I2091" s="529">
        <v>4353</v>
      </c>
      <c r="J2091" s="494" t="s">
        <v>1979</v>
      </c>
      <c r="K2091" s="530" t="str">
        <f>IF(B2091=2,"Z:\Data\MOOG\HeTao\raw\",IF(B2091=5,"Z:\Data\MOOG\Polo\raw\",IF(B2091=10,"Z:\Data\MOOG\Messi\raw\","")))</f>
        <v>Z:\Data\MOOG\Messi\raw\</v>
      </c>
      <c r="L2091" s="526" t="s">
        <v>7768</v>
      </c>
      <c r="M2091" s="569" t="str">
        <f>IF(NOT(ISERROR(FIND("Training_dt",W2091))),"'Plot Psychometric_HH_dt_yuchen'",IF(NOT(ISERROR(FIND("Training",W2091))),"'Plot Psychometric_HH'",IF(NOT(ISERROR(FIND("1DAT",W2091))),"'Plot Tuning Azimuth_HH'",IF(NOT(ISERROR(FIND("HD_dt",W2091))),"'Plot HeadingDiscimination_PSTH_HH_dt_yuchen'",IF(NOT(ISERROR(FIND("HD",W2091))),"'Plot HeadingDiscimination_PSTH_HH'",IF(NOT(ISERROR(FIND("MemSac",W2091))),"'Memory Saccade Analysis_HH'",IF(NOT(ISERROR(FIND("DelSac",W2091))),"'Memory Saccade Analysis_HH'",IF(NOT(ISERROR(FIND("u-stim",W2091))),"'Plot Microstim_HH'",""))))))))</f>
        <v>'Memory Saccade Analysis_HH'</v>
      </c>
      <c r="N2091" s="573">
        <v>1</v>
      </c>
      <c r="O2091" s="584">
        <v>-1</v>
      </c>
      <c r="P2091" s="590">
        <v>4</v>
      </c>
      <c r="Q2091" s="590">
        <f>IF(B2091=2,60,310)</f>
        <v>310</v>
      </c>
      <c r="R2091" s="590">
        <v>5</v>
      </c>
      <c r="S2091" s="590">
        <f>IF(B2091=2,60,-190)</f>
        <v>-190</v>
      </c>
      <c r="T2091" s="590">
        <v>1</v>
      </c>
      <c r="U2091" s="590">
        <f>IF(Z2091&lt;&gt;"",IF(NOT(ISERROR(FIND("SU",Z2091))),VALUE(RIGHT(Z2091,1))+4,IF(NOT(ISERROR(FIND("MU20",Z2091))),20,IF(NOT(ISERROR(FIND("MU21",Z2091))),21,IF(NOT(ISERROR(FIND("MU2",Z2091))),2,1)))),"")</f>
        <v>5</v>
      </c>
      <c r="V2091" s="583"/>
      <c r="W2091" s="532" t="s">
        <v>2172</v>
      </c>
      <c r="X2091" s="510"/>
      <c r="Y2091" s="514">
        <f>IF(NOT(ISERROR(FIND("MU=SU",X2091))),1,IF(Z2091&lt;&gt;"",IF(NOT(ISERROR(FIND("SU",Z2091))),1,0),""))</f>
        <v>1</v>
      </c>
      <c r="Z2091" s="512" t="s">
        <v>43</v>
      </c>
      <c r="AA2091" s="513">
        <v>1038</v>
      </c>
      <c r="AB2091" s="475">
        <v>12.9559</v>
      </c>
      <c r="AC2091" s="476" t="s">
        <v>7769</v>
      </c>
      <c r="AD2091" s="511"/>
      <c r="AE2091" s="489"/>
      <c r="AF2091" s="477"/>
      <c r="AG2091" s="477"/>
      <c r="AH2091" s="478"/>
      <c r="AI2091" s="479"/>
      <c r="AJ2091" s="479"/>
      <c r="AK2091" s="479"/>
      <c r="AL2091" s="479"/>
      <c r="AM2091" s="503"/>
      <c r="AN2091" s="480"/>
      <c r="AO2091" s="481"/>
      <c r="AP2091" s="481"/>
      <c r="AQ2091" s="481"/>
      <c r="AR2091" s="482"/>
      <c r="AS2091" s="483"/>
      <c r="AT2091" s="483"/>
      <c r="AU2091" s="483"/>
      <c r="AV2091" s="483"/>
      <c r="AW2091" s="496"/>
      <c r="AX2091" s="484"/>
      <c r="AY2091" s="485"/>
      <c r="AZ2091" s="485"/>
      <c r="BA2091" s="485"/>
      <c r="BB2091" s="486"/>
      <c r="BC2091" s="487"/>
      <c r="BD2091" s="487"/>
      <c r="BE2091" s="487"/>
      <c r="BF2091" s="487"/>
      <c r="BG2091" s="504"/>
      <c r="BH2091" s="488"/>
      <c r="BI2091" s="521"/>
      <c r="BJ2091" s="522"/>
      <c r="BK2091" s="522"/>
      <c r="BL2091" s="515"/>
      <c r="BM2091" s="515"/>
      <c r="BN2091" s="515"/>
      <c r="BO2091" s="516"/>
      <c r="BP2091" s="516"/>
      <c r="BQ2091" s="516"/>
      <c r="BR2091" s="517"/>
      <c r="BS2091" s="517"/>
      <c r="BT2091" s="517"/>
      <c r="BU2091" s="515"/>
      <c r="BV2091" s="515"/>
      <c r="BW2091" s="516"/>
      <c r="BX2091" s="516"/>
      <c r="BY2091" s="517"/>
      <c r="BZ2091" s="520"/>
      <c r="CA2091" s="523"/>
      <c r="CB2091" s="518"/>
      <c r="CC2091" s="515"/>
      <c r="CD2091" s="515"/>
      <c r="CE2091" s="515"/>
      <c r="CF2091" s="515"/>
      <c r="CG2091" s="515"/>
      <c r="CH2091" s="515"/>
      <c r="CI2091" s="515"/>
      <c r="CJ2091" s="516"/>
      <c r="CK2091" s="516"/>
      <c r="CL2091" s="516"/>
      <c r="CM2091" s="516"/>
      <c r="CN2091" s="516"/>
      <c r="CO2091" s="516"/>
      <c r="CP2091" s="516"/>
      <c r="CQ2091" s="516"/>
      <c r="CR2091" s="517"/>
      <c r="CS2091" s="517"/>
      <c r="CT2091" s="517"/>
      <c r="CU2091" s="517"/>
      <c r="CV2091" s="517"/>
      <c r="CW2091" s="517"/>
      <c r="CX2091" s="517"/>
      <c r="CY2091" s="519"/>
      <c r="CZ2091" s="498"/>
      <c r="DA2091" s="498"/>
      <c r="DB2091" s="498">
        <v>10</v>
      </c>
      <c r="DC2091" s="498">
        <v>0.5</v>
      </c>
      <c r="DD2091" s="498"/>
      <c r="DE2091" s="498"/>
      <c r="DF2091" s="490"/>
      <c r="DG2091" s="499"/>
      <c r="DH2091" s="499"/>
      <c r="DI2091" s="499"/>
      <c r="DJ2091" s="499"/>
      <c r="DK2091" s="499"/>
      <c r="DL2091" s="499"/>
      <c r="DM2091" s="500"/>
      <c r="DN2091" s="500"/>
      <c r="DO2091" s="500"/>
      <c r="DP2091" s="500"/>
      <c r="DQ2091" s="500"/>
      <c r="DR2091" s="500"/>
      <c r="DS2091" s="500"/>
      <c r="DT2091" s="500"/>
      <c r="DU2091" s="497"/>
      <c r="DV2091" s="497"/>
      <c r="DW2091" s="497"/>
      <c r="DX2091" s="497"/>
      <c r="DY2091" s="497"/>
      <c r="DZ2091" s="497"/>
      <c r="EA2091" s="491">
        <v>0.76751100000000005</v>
      </c>
      <c r="EB2091" s="501">
        <v>0.70783499999999999</v>
      </c>
      <c r="EC2091" s="501">
        <v>5.8870900000000002E-3</v>
      </c>
      <c r="ED2091" s="492">
        <v>0.29156199999999999</v>
      </c>
      <c r="EE2091" s="501">
        <v>0.46220299999999997</v>
      </c>
      <c r="EF2091" s="501">
        <v>2.04744E-2</v>
      </c>
      <c r="EG2091" s="492">
        <v>-55.135100000000001</v>
      </c>
      <c r="EH2091" s="492">
        <v>-14.6388</v>
      </c>
      <c r="EI2091" s="492">
        <v>84.475099999999998</v>
      </c>
      <c r="EJ2091" s="492">
        <v>-135</v>
      </c>
      <c r="EK2091" s="492">
        <v>-75.361199999999997</v>
      </c>
      <c r="EL2091" s="492">
        <v>-155.61199999999999</v>
      </c>
      <c r="EM2091" s="492">
        <v>0.32858300000000001</v>
      </c>
      <c r="EN2091" s="492">
        <v>0.35025200000000001</v>
      </c>
      <c r="EO2091" s="492">
        <v>0.57440500000000005</v>
      </c>
      <c r="EP2091" s="492">
        <v>0.35876999999999998</v>
      </c>
      <c r="EQ2091" s="492">
        <v>0.37034499999999998</v>
      </c>
      <c r="ER2091" s="492">
        <v>0.51997000000000004</v>
      </c>
      <c r="ES2091" s="492">
        <v>0</v>
      </c>
      <c r="ET2091" s="492">
        <v>-2.1207199999999999</v>
      </c>
      <c r="EU2091" s="492">
        <v>-2.5375700000000001</v>
      </c>
      <c r="EV2091" s="492">
        <v>-2.7838799999999999</v>
      </c>
      <c r="EW2091" s="492">
        <v>-2.7838799999999999</v>
      </c>
      <c r="EX2091" s="506">
        <v>3.1430899999999999</v>
      </c>
      <c r="EY2091" s="507"/>
      <c r="EZ2091" s="524"/>
      <c r="FA2091" s="481"/>
      <c r="FB2091" s="508"/>
      <c r="FC2091" s="505"/>
      <c r="FD2091" s="505"/>
      <c r="FE2091" s="505"/>
      <c r="FF2091" s="505"/>
      <c r="FG2091" s="505"/>
      <c r="FH2091" s="505"/>
      <c r="FI2091" s="505"/>
      <c r="FJ2091" s="505"/>
      <c r="FK2091" s="505"/>
      <c r="FL2091" s="505"/>
      <c r="FM2091" s="505"/>
      <c r="FN2091" s="505"/>
    </row>
    <row r="2092" spans="1:170" s="471" customFormat="1" ht="15" customHeight="1" x14ac:dyDescent="0.2">
      <c r="A2092" s="527">
        <v>20150826</v>
      </c>
      <c r="B2092" s="527">
        <v>10</v>
      </c>
      <c r="C2092" s="528">
        <v>40</v>
      </c>
      <c r="D2092" s="528">
        <v>2</v>
      </c>
      <c r="E2092" s="528">
        <v>13</v>
      </c>
      <c r="F2092" s="528">
        <v>18</v>
      </c>
      <c r="G2092" s="531">
        <v>2.2000000000000002</v>
      </c>
      <c r="H2092" s="525">
        <v>-0.3</v>
      </c>
      <c r="I2092" s="529">
        <v>4353</v>
      </c>
      <c r="J2092" s="494" t="s">
        <v>1979</v>
      </c>
      <c r="K2092" s="530" t="str">
        <f>IF(B2092=2,"Z:\Data\MOOG\HeTao\raw\",IF(B2092=5,"Z:\Data\MOOG\Polo\raw\",IF(B2092=10,"Z:\Data\MOOG\Messi\raw\","")))</f>
        <v>Z:\Data\MOOG\Messi\raw\</v>
      </c>
      <c r="L2092" s="526" t="s">
        <v>7768</v>
      </c>
      <c r="M2092" s="569" t="str">
        <f>IF(NOT(ISERROR(FIND("Training_dt",W2092))),"'Plot Psychometric_HH_dt_yuchen'",IF(NOT(ISERROR(FIND("Training",W2092))),"'Plot Psychometric_HH'",IF(NOT(ISERROR(FIND("1DAT",W2092))),"'Plot Tuning Azimuth_HH'",IF(NOT(ISERROR(FIND("HD_dt",W2092))),"'Plot HeadingDiscimination_PSTH_HH_dt_yuchen'",IF(NOT(ISERROR(FIND("HD",W2092))),"'Plot HeadingDiscimination_PSTH_HH'",IF(NOT(ISERROR(FIND("MemSac",W2092))),"'Memory Saccade Analysis_HH'",IF(NOT(ISERROR(FIND("DelSac",W2092))),"'Memory Saccade Analysis_HH'",IF(NOT(ISERROR(FIND("u-stim",W2092))),"'Plot Microstim_HH'",""))))))))</f>
        <v>'Memory Saccade Analysis_HH'</v>
      </c>
      <c r="N2092" s="573">
        <v>1</v>
      </c>
      <c r="O2092" s="584">
        <v>-1</v>
      </c>
      <c r="P2092" s="590">
        <v>4</v>
      </c>
      <c r="Q2092" s="590">
        <f>IF(B2092=2,60,310)</f>
        <v>310</v>
      </c>
      <c r="R2092" s="590">
        <v>5</v>
      </c>
      <c r="S2092" s="590">
        <f>IF(B2092=2,60,-190)</f>
        <v>-190</v>
      </c>
      <c r="T2092" s="590">
        <v>1</v>
      </c>
      <c r="U2092" s="590">
        <f>IF(Z2092&lt;&gt;"",IF(NOT(ISERROR(FIND("SU",Z2092))),VALUE(RIGHT(Z2092,1))+4,IF(NOT(ISERROR(FIND("MU20",Z2092))),20,IF(NOT(ISERROR(FIND("MU21",Z2092))),21,IF(NOT(ISERROR(FIND("MU2",Z2092))),2,1)))),"")</f>
        <v>6</v>
      </c>
      <c r="V2092" s="583"/>
      <c r="W2092" s="532" t="s">
        <v>2172</v>
      </c>
      <c r="X2092" s="510"/>
      <c r="Y2092" s="514">
        <f>IF(NOT(ISERROR(FIND("MU=SU",X2092))),1,IF(Z2092&lt;&gt;"",IF(NOT(ISERROR(FIND("SU",Z2092))),1,0),""))</f>
        <v>1</v>
      </c>
      <c r="Z2092" s="512" t="s">
        <v>46</v>
      </c>
      <c r="AA2092" s="513">
        <v>1857</v>
      </c>
      <c r="AB2092" s="475">
        <v>13.2098</v>
      </c>
      <c r="AC2092" s="476" t="s">
        <v>7770</v>
      </c>
      <c r="AD2092" s="511"/>
      <c r="AE2092" s="489"/>
      <c r="AF2092" s="477"/>
      <c r="AG2092" s="477"/>
      <c r="AH2092" s="478"/>
      <c r="AI2092" s="479"/>
      <c r="AJ2092" s="479"/>
      <c r="AK2092" s="479"/>
      <c r="AL2092" s="479"/>
      <c r="AM2092" s="503"/>
      <c r="AN2092" s="480"/>
      <c r="AO2092" s="481"/>
      <c r="AP2092" s="481"/>
      <c r="AQ2092" s="481"/>
      <c r="AR2092" s="482"/>
      <c r="AS2092" s="483"/>
      <c r="AT2092" s="483"/>
      <c r="AU2092" s="483"/>
      <c r="AV2092" s="483"/>
      <c r="AW2092" s="496"/>
      <c r="AX2092" s="484"/>
      <c r="AY2092" s="485"/>
      <c r="AZ2092" s="485"/>
      <c r="BA2092" s="485"/>
      <c r="BB2092" s="486"/>
      <c r="BC2092" s="487"/>
      <c r="BD2092" s="487"/>
      <c r="BE2092" s="487"/>
      <c r="BF2092" s="487"/>
      <c r="BG2092" s="504"/>
      <c r="BH2092" s="488"/>
      <c r="BI2092" s="521"/>
      <c r="BJ2092" s="522"/>
      <c r="BK2092" s="522"/>
      <c r="BL2092" s="515"/>
      <c r="BM2092" s="515"/>
      <c r="BN2092" s="515"/>
      <c r="BO2092" s="516"/>
      <c r="BP2092" s="516"/>
      <c r="BQ2092" s="516"/>
      <c r="BR2092" s="517"/>
      <c r="BS2092" s="517"/>
      <c r="BT2092" s="517"/>
      <c r="BU2092" s="515"/>
      <c r="BV2092" s="515"/>
      <c r="BW2092" s="516"/>
      <c r="BX2092" s="516"/>
      <c r="BY2092" s="517"/>
      <c r="BZ2092" s="520"/>
      <c r="CA2092" s="523"/>
      <c r="CB2092" s="518"/>
      <c r="CC2092" s="515"/>
      <c r="CD2092" s="515"/>
      <c r="CE2092" s="515"/>
      <c r="CF2092" s="515"/>
      <c r="CG2092" s="515"/>
      <c r="CH2092" s="515"/>
      <c r="CI2092" s="515"/>
      <c r="CJ2092" s="516"/>
      <c r="CK2092" s="516"/>
      <c r="CL2092" s="516"/>
      <c r="CM2092" s="516"/>
      <c r="CN2092" s="516"/>
      <c r="CO2092" s="516"/>
      <c r="CP2092" s="516"/>
      <c r="CQ2092" s="516"/>
      <c r="CR2092" s="517"/>
      <c r="CS2092" s="517"/>
      <c r="CT2092" s="517"/>
      <c r="CU2092" s="517"/>
      <c r="CV2092" s="517"/>
      <c r="CW2092" s="517"/>
      <c r="CX2092" s="517"/>
      <c r="CY2092" s="519"/>
      <c r="CZ2092" s="498"/>
      <c r="DA2092" s="498"/>
      <c r="DB2092" s="498">
        <v>10</v>
      </c>
      <c r="DC2092" s="498">
        <v>1</v>
      </c>
      <c r="DD2092" s="498"/>
      <c r="DE2092" s="498"/>
      <c r="DF2092" s="490"/>
      <c r="DG2092" s="499"/>
      <c r="DH2092" s="499"/>
      <c r="DI2092" s="499"/>
      <c r="DJ2092" s="499"/>
      <c r="DK2092" s="499"/>
      <c r="DL2092" s="499"/>
      <c r="DM2092" s="500"/>
      <c r="DN2092" s="500"/>
      <c r="DO2092" s="500"/>
      <c r="DP2092" s="500"/>
      <c r="DQ2092" s="500"/>
      <c r="DR2092" s="500"/>
      <c r="DS2092" s="500"/>
      <c r="DT2092" s="500"/>
      <c r="DU2092" s="497"/>
      <c r="DV2092" s="497"/>
      <c r="DW2092" s="497"/>
      <c r="DX2092" s="497"/>
      <c r="DY2092" s="497"/>
      <c r="DZ2092" s="497"/>
      <c r="EA2092" s="491">
        <v>0.27663599999999999</v>
      </c>
      <c r="EB2092" s="501">
        <v>0.68330299999999999</v>
      </c>
      <c r="EC2092" s="501">
        <v>0.49451299999999998</v>
      </c>
      <c r="ED2092" s="492">
        <v>0.34437499999999999</v>
      </c>
      <c r="EE2092" s="501">
        <v>9.7373299999999996E-2</v>
      </c>
      <c r="EF2092" s="501">
        <v>0.50334100000000004</v>
      </c>
      <c r="EG2092" s="492">
        <v>-39.657899999999998</v>
      </c>
      <c r="EH2092" s="492">
        <v>130.339</v>
      </c>
      <c r="EI2092" s="492">
        <v>127.86799999999999</v>
      </c>
      <c r="EJ2092" s="492">
        <v>-166.33699999999999</v>
      </c>
      <c r="EK2092" s="492">
        <v>-76.551900000000003</v>
      </c>
      <c r="EL2092" s="492">
        <v>13.5358</v>
      </c>
      <c r="EM2092" s="492">
        <v>0.452685</v>
      </c>
      <c r="EN2092" s="492">
        <v>0.382164</v>
      </c>
      <c r="EO2092" s="492">
        <v>0.39225399999999999</v>
      </c>
      <c r="EP2092" s="492">
        <v>0.42319899999999999</v>
      </c>
      <c r="EQ2092" s="492">
        <v>0.47739799999999999</v>
      </c>
      <c r="ER2092" s="492">
        <v>0.384357</v>
      </c>
      <c r="ES2092" s="492">
        <v>0</v>
      </c>
      <c r="ET2092" s="492">
        <v>-2.9450099999999999</v>
      </c>
      <c r="EU2092" s="492">
        <v>-3.2130899999999998</v>
      </c>
      <c r="EV2092" s="492">
        <v>-3.4761099999999998</v>
      </c>
      <c r="EW2092" s="492">
        <v>2.8528099999999998</v>
      </c>
      <c r="EX2092" s="506">
        <v>3.71584</v>
      </c>
      <c r="EY2092" s="507"/>
      <c r="EZ2092" s="524"/>
      <c r="FA2092" s="481"/>
      <c r="FB2092" s="508"/>
      <c r="FC2092" s="505"/>
      <c r="FD2092" s="505"/>
      <c r="FE2092" s="505"/>
      <c r="FF2092" s="505"/>
      <c r="FG2092" s="505"/>
      <c r="FH2092" s="505"/>
      <c r="FI2092" s="505"/>
      <c r="FJ2092" s="505"/>
      <c r="FK2092" s="505"/>
      <c r="FL2092" s="505"/>
      <c r="FM2092" s="505"/>
      <c r="FN2092" s="505"/>
    </row>
    <row r="2093" spans="1:170" s="471" customFormat="1" ht="15" customHeight="1" x14ac:dyDescent="0.2">
      <c r="A2093" s="527">
        <v>20150826</v>
      </c>
      <c r="B2093" s="527">
        <v>10</v>
      </c>
      <c r="C2093" s="528">
        <v>40</v>
      </c>
      <c r="D2093" s="528">
        <v>2</v>
      </c>
      <c r="E2093" s="528">
        <v>13</v>
      </c>
      <c r="F2093" s="528">
        <v>18</v>
      </c>
      <c r="G2093" s="531">
        <v>2.2000000000000002</v>
      </c>
      <c r="H2093" s="525">
        <v>-0.3</v>
      </c>
      <c r="I2093" s="529">
        <v>8578</v>
      </c>
      <c r="J2093" s="494" t="s">
        <v>2316</v>
      </c>
      <c r="K2093" s="530" t="str">
        <f>IF(B2093=2,"Z:\Data\MOOG\HeTao\raw\",IF(B2093=5,"Z:\Data\MOOG\Polo\raw\",IF(B2093=10,"Z:\Data\MOOG\Messi\raw\","")))</f>
        <v>Z:\Data\MOOG\Messi\raw\</v>
      </c>
      <c r="L2093" s="526" t="s">
        <v>7772</v>
      </c>
      <c r="M2093" s="569" t="str">
        <f>IF(NOT(ISERROR(FIND("Training_dt",W2093))),"'Plot Psychometric_HH_dt_yuchen'",IF(NOT(ISERROR(FIND("Training",W2093))),"'Plot Psychometric_HH'",IF(NOT(ISERROR(FIND("1DAT",W2093))),"'Plot Tuning Azimuth_HH'",IF(NOT(ISERROR(FIND("HD_dt",W2093))),"'Plot HeadingDiscimination_PSTH_HH_dt_yuchen'",IF(NOT(ISERROR(FIND("HD",W2093))),"'Plot HeadingDiscimination_PSTH_HH'",IF(NOT(ISERROR(FIND("MemSac",W2093))),"'Memory Saccade Analysis_HH'",IF(NOT(ISERROR(FIND("DelSac",W2093))),"'Memory Saccade Analysis_HH'",IF(NOT(ISERROR(FIND("u-stim",W2093))),"'Plot Microstim_HH'",""))))))))</f>
        <v>'Plot Tuning Azimuth_HH'</v>
      </c>
      <c r="N2093" s="573">
        <v>1</v>
      </c>
      <c r="O2093" s="584">
        <v>-1</v>
      </c>
      <c r="P2093" s="590">
        <v>4</v>
      </c>
      <c r="Q2093" s="590">
        <f>IF(B2093=2,60,310)</f>
        <v>310</v>
      </c>
      <c r="R2093" s="590">
        <v>5</v>
      </c>
      <c r="S2093" s="590">
        <f>IF(B2093=2,60,-190)</f>
        <v>-190</v>
      </c>
      <c r="T2093" s="590">
        <v>1</v>
      </c>
      <c r="U2093" s="590">
        <f>IF(Z2093&lt;&gt;"",IF(NOT(ISERROR(FIND("SU",Z2093))),VALUE(RIGHT(Z2093,1))+4,IF(NOT(ISERROR(FIND("MU20",Z2093))),20,IF(NOT(ISERROR(FIND("MU21",Z2093))),21,IF(NOT(ISERROR(FIND("MU2",Z2093))),2,1)))),"")</f>
        <v>5</v>
      </c>
      <c r="V2093" s="583"/>
      <c r="W2093" s="532" t="s">
        <v>2222</v>
      </c>
      <c r="X2093" s="510"/>
      <c r="Y2093" s="514">
        <f>IF(NOT(ISERROR(FIND("MU=SU",X2093))),1,IF(Z2093&lt;&gt;"",IF(NOT(ISERROR(FIND("SU",Z2093))),1,0),""))</f>
        <v>1</v>
      </c>
      <c r="Z2093" s="512" t="s">
        <v>43</v>
      </c>
      <c r="AA2093" s="513">
        <v>2307</v>
      </c>
      <c r="AB2093" s="475">
        <v>11.593299999999999</v>
      </c>
      <c r="AC2093" s="476" t="s">
        <v>7771</v>
      </c>
      <c r="AD2093" s="511" t="s">
        <v>7773</v>
      </c>
      <c r="AE2093" s="489">
        <v>143.97300000000001</v>
      </c>
      <c r="AF2093" s="477">
        <v>0.69372100000000003</v>
      </c>
      <c r="AG2093" s="477">
        <v>0.85245099999999996</v>
      </c>
      <c r="AH2093" s="478">
        <v>1.7114100000000001E-7</v>
      </c>
      <c r="AI2093" s="479">
        <v>2.44631</v>
      </c>
      <c r="AJ2093" s="479">
        <v>2.0761099999999999</v>
      </c>
      <c r="AK2093" s="479">
        <v>147.523</v>
      </c>
      <c r="AL2093" s="479">
        <v>120.303</v>
      </c>
      <c r="AM2093" s="503" t="s">
        <v>7893</v>
      </c>
      <c r="AN2093" s="480" t="s">
        <v>7894</v>
      </c>
      <c r="AO2093" s="481">
        <v>47.073500000000003</v>
      </c>
      <c r="AP2093" s="481">
        <v>0.40199099999999999</v>
      </c>
      <c r="AQ2093" s="481">
        <v>0.10616399999999999</v>
      </c>
      <c r="AR2093" s="482">
        <v>0.31848500000000002</v>
      </c>
      <c r="AS2093" s="483">
        <v>-0.98994899999999997</v>
      </c>
      <c r="AT2093" s="483">
        <v>0.64142699999999997</v>
      </c>
      <c r="AU2093" s="483" t="s">
        <v>1615</v>
      </c>
      <c r="AV2093" s="483" t="s">
        <v>1615</v>
      </c>
      <c r="AW2093" s="496" t="s">
        <v>7895</v>
      </c>
      <c r="AX2093" s="484" t="s">
        <v>7896</v>
      </c>
      <c r="AY2093" s="485" t="s">
        <v>1615</v>
      </c>
      <c r="AZ2093" s="485" t="s">
        <v>1615</v>
      </c>
      <c r="BA2093" s="485" t="s">
        <v>1615</v>
      </c>
      <c r="BB2093" s="486" t="s">
        <v>1615</v>
      </c>
      <c r="BC2093" s="487" t="s">
        <v>1615</v>
      </c>
      <c r="BD2093" s="487" t="s">
        <v>1615</v>
      </c>
      <c r="BE2093" s="487" t="s">
        <v>1615</v>
      </c>
      <c r="BF2093" s="487" t="s">
        <v>1615</v>
      </c>
      <c r="BG2093" s="504" t="s">
        <v>1615</v>
      </c>
      <c r="BH2093" s="488" t="s">
        <v>1615</v>
      </c>
      <c r="BI2093" s="521"/>
      <c r="BJ2093" s="522"/>
      <c r="BK2093" s="522"/>
      <c r="BL2093" s="515"/>
      <c r="BM2093" s="515"/>
      <c r="BN2093" s="515"/>
      <c r="BO2093" s="516"/>
      <c r="BP2093" s="516"/>
      <c r="BQ2093" s="516"/>
      <c r="BR2093" s="517"/>
      <c r="BS2093" s="517"/>
      <c r="BT2093" s="517"/>
      <c r="BU2093" s="515"/>
      <c r="BV2093" s="515"/>
      <c r="BW2093" s="516"/>
      <c r="BX2093" s="516"/>
      <c r="BY2093" s="517"/>
      <c r="BZ2093" s="520"/>
      <c r="CA2093" s="523"/>
      <c r="CB2093" s="518"/>
      <c r="CC2093" s="515"/>
      <c r="CD2093" s="515"/>
      <c r="CE2093" s="515"/>
      <c r="CF2093" s="515"/>
      <c r="CG2093" s="515"/>
      <c r="CH2093" s="515"/>
      <c r="CI2093" s="515"/>
      <c r="CJ2093" s="516"/>
      <c r="CK2093" s="516"/>
      <c r="CL2093" s="516"/>
      <c r="CM2093" s="516"/>
      <c r="CN2093" s="516"/>
      <c r="CO2093" s="516"/>
      <c r="CP2093" s="516"/>
      <c r="CQ2093" s="516"/>
      <c r="CR2093" s="517"/>
      <c r="CS2093" s="517"/>
      <c r="CT2093" s="517"/>
      <c r="CU2093" s="517"/>
      <c r="CV2093" s="517"/>
      <c r="CW2093" s="517"/>
      <c r="CX2093" s="517"/>
      <c r="CY2093" s="519"/>
      <c r="CZ2093" s="498"/>
      <c r="DA2093" s="498"/>
      <c r="DB2093" s="498"/>
      <c r="DC2093" s="498"/>
      <c r="DD2093" s="498"/>
      <c r="DE2093" s="498"/>
      <c r="DF2093" s="490"/>
      <c r="DG2093" s="499"/>
      <c r="DH2093" s="499"/>
      <c r="DI2093" s="499"/>
      <c r="DJ2093" s="499"/>
      <c r="DK2093" s="499"/>
      <c r="DL2093" s="499"/>
      <c r="DM2093" s="500"/>
      <c r="DN2093" s="500"/>
      <c r="DO2093" s="500"/>
      <c r="DP2093" s="500"/>
      <c r="DQ2093" s="500"/>
      <c r="DR2093" s="500"/>
      <c r="DS2093" s="500"/>
      <c r="DT2093" s="500"/>
      <c r="DU2093" s="497"/>
      <c r="DV2093" s="497"/>
      <c r="DW2093" s="497"/>
      <c r="DX2093" s="497"/>
      <c r="DY2093" s="497"/>
      <c r="DZ2093" s="497"/>
      <c r="EA2093" s="491"/>
      <c r="EB2093" s="501"/>
      <c r="EC2093" s="501"/>
      <c r="ED2093" s="492"/>
      <c r="EE2093" s="501"/>
      <c r="EF2093" s="501"/>
      <c r="EG2093" s="492"/>
      <c r="EH2093" s="492"/>
      <c r="EI2093" s="492"/>
      <c r="EJ2093" s="492"/>
      <c r="EK2093" s="492"/>
      <c r="EL2093" s="492"/>
      <c r="EM2093" s="492"/>
      <c r="EN2093" s="492"/>
      <c r="EO2093" s="492"/>
      <c r="EP2093" s="492"/>
      <c r="EQ2093" s="492"/>
      <c r="ER2093" s="492"/>
      <c r="ES2093" s="492"/>
      <c r="ET2093" s="492"/>
      <c r="EU2093" s="492"/>
      <c r="EV2093" s="492"/>
      <c r="EW2093" s="492"/>
      <c r="EX2093" s="506"/>
      <c r="EY2093" s="507"/>
      <c r="EZ2093" s="524"/>
      <c r="FA2093" s="481"/>
      <c r="FB2093" s="508"/>
      <c r="FC2093" s="505"/>
      <c r="FD2093" s="505"/>
      <c r="FE2093" s="505"/>
      <c r="FF2093" s="505"/>
      <c r="FG2093" s="505"/>
      <c r="FH2093" s="505"/>
      <c r="FI2093" s="505"/>
      <c r="FJ2093" s="505"/>
      <c r="FK2093" s="505"/>
      <c r="FL2093" s="505"/>
      <c r="FM2093" s="505"/>
      <c r="FN2093" s="505"/>
    </row>
    <row r="2094" spans="1:170" s="471" customFormat="1" ht="15" customHeight="1" x14ac:dyDescent="0.2">
      <c r="A2094" s="527">
        <v>20150826</v>
      </c>
      <c r="B2094" s="527">
        <v>10</v>
      </c>
      <c r="C2094" s="528">
        <v>40</v>
      </c>
      <c r="D2094" s="528">
        <v>2</v>
      </c>
      <c r="E2094" s="528">
        <v>13</v>
      </c>
      <c r="F2094" s="528">
        <v>18</v>
      </c>
      <c r="G2094" s="531">
        <v>2.2000000000000002</v>
      </c>
      <c r="H2094" s="525">
        <v>-0.3</v>
      </c>
      <c r="I2094" s="529">
        <v>8578</v>
      </c>
      <c r="J2094" s="494" t="s">
        <v>2316</v>
      </c>
      <c r="K2094" s="530" t="str">
        <f>IF(B2094=2,"Z:\Data\MOOG\HeTao\raw\",IF(B2094=5,"Z:\Data\MOOG\Polo\raw\",IF(B2094=10,"Z:\Data\MOOG\Messi\raw\","")))</f>
        <v>Z:\Data\MOOG\Messi\raw\</v>
      </c>
      <c r="L2094" s="526" t="s">
        <v>7772</v>
      </c>
      <c r="M2094" s="569" t="str">
        <f>IF(NOT(ISERROR(FIND("Training_dt",W2094))),"'Plot Psychometric_HH_dt_yuchen'",IF(NOT(ISERROR(FIND("Training",W2094))),"'Plot Psychometric_HH'",IF(NOT(ISERROR(FIND("1DAT",W2094))),"'Plot Tuning Azimuth_HH'",IF(NOT(ISERROR(FIND("HD_dt",W2094))),"'Plot HeadingDiscimination_PSTH_HH_dt_yuchen'",IF(NOT(ISERROR(FIND("HD",W2094))),"'Plot HeadingDiscimination_PSTH_HH'",IF(NOT(ISERROR(FIND("MemSac",W2094))),"'Memory Saccade Analysis_HH'",IF(NOT(ISERROR(FIND("DelSac",W2094))),"'Memory Saccade Analysis_HH'",IF(NOT(ISERROR(FIND("u-stim",W2094))),"'Plot Microstim_HH'",""))))))))</f>
        <v>'Plot Tuning Azimuth_HH'</v>
      </c>
      <c r="N2094" s="573">
        <v>1</v>
      </c>
      <c r="O2094" s="584">
        <v>-1</v>
      </c>
      <c r="P2094" s="590">
        <v>4</v>
      </c>
      <c r="Q2094" s="590">
        <f>IF(B2094=2,60,310)</f>
        <v>310</v>
      </c>
      <c r="R2094" s="590">
        <v>5</v>
      </c>
      <c r="S2094" s="590">
        <f>IF(B2094=2,60,-190)</f>
        <v>-190</v>
      </c>
      <c r="T2094" s="590">
        <v>1</v>
      </c>
      <c r="U2094" s="590">
        <f>IF(Z2094&lt;&gt;"",IF(NOT(ISERROR(FIND("SU",Z2094))),VALUE(RIGHT(Z2094,1))+4,IF(NOT(ISERROR(FIND("MU20",Z2094))),20,IF(NOT(ISERROR(FIND("MU21",Z2094))),21,IF(NOT(ISERROR(FIND("MU2",Z2094))),2,1)))),"")</f>
        <v>20</v>
      </c>
      <c r="V2094" s="583"/>
      <c r="W2094" s="532" t="s">
        <v>2222</v>
      </c>
      <c r="X2094" s="510"/>
      <c r="Y2094" s="514">
        <f>IF(NOT(ISERROR(FIND("MU=SU",X2094))),1,IF(Z2094&lt;&gt;"",IF(NOT(ISERROR(FIND("SU",Z2094))),1,0),""))</f>
        <v>0</v>
      </c>
      <c r="Z2094" s="512" t="s">
        <v>3147</v>
      </c>
      <c r="AA2094" s="513">
        <v>16011</v>
      </c>
      <c r="AB2094" s="475" t="s">
        <v>70</v>
      </c>
      <c r="AC2094" s="476" t="s">
        <v>70</v>
      </c>
      <c r="AD2094" s="511"/>
      <c r="AE2094" s="489">
        <v>140.233</v>
      </c>
      <c r="AF2094" s="477">
        <v>0.68473200000000001</v>
      </c>
      <c r="AG2094" s="477">
        <v>0.69860199999999995</v>
      </c>
      <c r="AH2094" s="478">
        <v>3.7001000000000002E-7</v>
      </c>
      <c r="AI2094" s="479">
        <v>2.0195500000000002</v>
      </c>
      <c r="AJ2094" s="479">
        <v>1.6571</v>
      </c>
      <c r="AK2094" s="479">
        <v>141.136</v>
      </c>
      <c r="AL2094" s="479">
        <v>137.23699999999999</v>
      </c>
      <c r="AM2094" s="503" t="s">
        <v>7897</v>
      </c>
      <c r="AN2094" s="480" t="s">
        <v>7898</v>
      </c>
      <c r="AO2094" s="481">
        <v>-29.231400000000001</v>
      </c>
      <c r="AP2094" s="481">
        <v>0.50008900000000001</v>
      </c>
      <c r="AQ2094" s="481">
        <v>0.43318400000000001</v>
      </c>
      <c r="AR2094" s="482">
        <v>3.2999800000000003E-2</v>
      </c>
      <c r="AS2094" s="483">
        <v>-2.03905</v>
      </c>
      <c r="AT2094" s="483">
        <v>-0.75378900000000004</v>
      </c>
      <c r="AU2094" s="483">
        <v>-32.600499999999997</v>
      </c>
      <c r="AV2094" s="483">
        <v>138.22900000000001</v>
      </c>
      <c r="AW2094" s="496" t="s">
        <v>7899</v>
      </c>
      <c r="AX2094" s="484" t="s">
        <v>7900</v>
      </c>
      <c r="AY2094" s="485" t="s">
        <v>1615</v>
      </c>
      <c r="AZ2094" s="485" t="s">
        <v>1615</v>
      </c>
      <c r="BA2094" s="485" t="s">
        <v>1615</v>
      </c>
      <c r="BB2094" s="486" t="s">
        <v>1615</v>
      </c>
      <c r="BC2094" s="487" t="s">
        <v>1615</v>
      </c>
      <c r="BD2094" s="487" t="s">
        <v>1615</v>
      </c>
      <c r="BE2094" s="487" t="s">
        <v>1615</v>
      </c>
      <c r="BF2094" s="487" t="s">
        <v>1615</v>
      </c>
      <c r="BG2094" s="504" t="s">
        <v>1615</v>
      </c>
      <c r="BH2094" s="488" t="s">
        <v>1615</v>
      </c>
      <c r="BI2094" s="521"/>
      <c r="BJ2094" s="522"/>
      <c r="BK2094" s="522"/>
      <c r="BL2094" s="515"/>
      <c r="BM2094" s="515"/>
      <c r="BN2094" s="515"/>
      <c r="BO2094" s="516"/>
      <c r="BP2094" s="516"/>
      <c r="BQ2094" s="516"/>
      <c r="BR2094" s="517"/>
      <c r="BS2094" s="517"/>
      <c r="BT2094" s="517"/>
      <c r="BU2094" s="515"/>
      <c r="BV2094" s="515"/>
      <c r="BW2094" s="516"/>
      <c r="BX2094" s="516"/>
      <c r="BY2094" s="517"/>
      <c r="BZ2094" s="520"/>
      <c r="CA2094" s="523"/>
      <c r="CB2094" s="518"/>
      <c r="CC2094" s="515"/>
      <c r="CD2094" s="515"/>
      <c r="CE2094" s="515"/>
      <c r="CF2094" s="515"/>
      <c r="CG2094" s="515"/>
      <c r="CH2094" s="515"/>
      <c r="CI2094" s="515"/>
      <c r="CJ2094" s="516"/>
      <c r="CK2094" s="516"/>
      <c r="CL2094" s="516"/>
      <c r="CM2094" s="516"/>
      <c r="CN2094" s="516"/>
      <c r="CO2094" s="516"/>
      <c r="CP2094" s="516"/>
      <c r="CQ2094" s="516"/>
      <c r="CR2094" s="517"/>
      <c r="CS2094" s="517"/>
      <c r="CT2094" s="517"/>
      <c r="CU2094" s="517"/>
      <c r="CV2094" s="517"/>
      <c r="CW2094" s="517"/>
      <c r="CX2094" s="517"/>
      <c r="CY2094" s="519"/>
      <c r="CZ2094" s="498"/>
      <c r="DA2094" s="498"/>
      <c r="DB2094" s="498"/>
      <c r="DC2094" s="498"/>
      <c r="DD2094" s="498"/>
      <c r="DE2094" s="498"/>
      <c r="DF2094" s="490"/>
      <c r="DG2094" s="499"/>
      <c r="DH2094" s="499"/>
      <c r="DI2094" s="499"/>
      <c r="DJ2094" s="499"/>
      <c r="DK2094" s="499"/>
      <c r="DL2094" s="499"/>
      <c r="DM2094" s="500"/>
      <c r="DN2094" s="500"/>
      <c r="DO2094" s="500"/>
      <c r="DP2094" s="500"/>
      <c r="DQ2094" s="500"/>
      <c r="DR2094" s="500"/>
      <c r="DS2094" s="500"/>
      <c r="DT2094" s="500"/>
      <c r="DU2094" s="497"/>
      <c r="DV2094" s="497"/>
      <c r="DW2094" s="497"/>
      <c r="DX2094" s="497"/>
      <c r="DY2094" s="497"/>
      <c r="DZ2094" s="497"/>
      <c r="EA2094" s="491"/>
      <c r="EB2094" s="501"/>
      <c r="EC2094" s="501"/>
      <c r="ED2094" s="492"/>
      <c r="EE2094" s="501"/>
      <c r="EF2094" s="501"/>
      <c r="EG2094" s="492"/>
      <c r="EH2094" s="492"/>
      <c r="EI2094" s="492"/>
      <c r="EJ2094" s="492"/>
      <c r="EK2094" s="492"/>
      <c r="EL2094" s="492"/>
      <c r="EM2094" s="492"/>
      <c r="EN2094" s="492"/>
      <c r="EO2094" s="492"/>
      <c r="EP2094" s="492"/>
      <c r="EQ2094" s="492"/>
      <c r="ER2094" s="492"/>
      <c r="ES2094" s="492"/>
      <c r="ET2094" s="492"/>
      <c r="EU2094" s="492"/>
      <c r="EV2094" s="492"/>
      <c r="EW2094" s="492"/>
      <c r="EX2094" s="506"/>
      <c r="EY2094" s="507"/>
      <c r="EZ2094" s="524"/>
      <c r="FA2094" s="481"/>
      <c r="FB2094" s="508"/>
      <c r="FC2094" s="505"/>
      <c r="FD2094" s="505"/>
      <c r="FE2094" s="505"/>
      <c r="FF2094" s="505"/>
      <c r="FG2094" s="505"/>
      <c r="FH2094" s="505"/>
      <c r="FI2094" s="505"/>
      <c r="FJ2094" s="505"/>
      <c r="FK2094" s="505"/>
      <c r="FL2094" s="505"/>
      <c r="FM2094" s="505"/>
      <c r="FN2094" s="505"/>
    </row>
    <row r="2095" spans="1:170" s="471" customFormat="1" ht="15" customHeight="1" x14ac:dyDescent="0.2">
      <c r="A2095" s="527">
        <v>20150826</v>
      </c>
      <c r="B2095" s="527">
        <v>10</v>
      </c>
      <c r="C2095" s="528">
        <v>40</v>
      </c>
      <c r="D2095" s="528">
        <v>2</v>
      </c>
      <c r="E2095" s="528">
        <v>13</v>
      </c>
      <c r="F2095" s="528">
        <v>18</v>
      </c>
      <c r="G2095" s="531">
        <v>2.2000000000000002</v>
      </c>
      <c r="H2095" s="525">
        <v>-0.3</v>
      </c>
      <c r="I2095" s="529">
        <v>12687</v>
      </c>
      <c r="J2095" s="494" t="s">
        <v>3646</v>
      </c>
      <c r="K2095" s="530" t="str">
        <f>IF(B2095=2,"Z:\Data\MOOG\HeTao\raw\",IF(B2095=5,"Z:\Data\MOOG\Polo\raw\",IF(B2095=10,"Z:\Data\MOOG\Messi\raw\","")))</f>
        <v>Z:\Data\MOOG\Messi\raw\</v>
      </c>
      <c r="L2095" s="526" t="s">
        <v>7774</v>
      </c>
      <c r="M2095" s="569" t="str">
        <f>IF(NOT(ISERROR(FIND("Training_dt",W2095))),"'Plot Psychometric_HH_dt_yuchen'",IF(NOT(ISERROR(FIND("Training",W2095))),"'Plot Psychometric_HH'",IF(NOT(ISERROR(FIND("1DAT",W2095))),"'Plot Tuning Azimuth_HH'",IF(NOT(ISERROR(FIND("HD_dt",W2095))),"'Plot HeadingDiscimination_PSTH_HH_dt_yuchen'",IF(NOT(ISERROR(FIND("HD",W2095))),"'Plot HeadingDiscimination_PSTH_HH'",IF(NOT(ISERROR(FIND("MemSac",W2095))),"'Memory Saccade Analysis_HH'",IF(NOT(ISERROR(FIND("DelSac",W2095))),"'Memory Saccade Analysis_HH'",IF(NOT(ISERROR(FIND("u-stim",W2095))),"'Plot Microstim_HH'",""))))))))</f>
        <v>'Plot Tuning Azimuth_HH'</v>
      </c>
      <c r="N2095" s="573">
        <v>1</v>
      </c>
      <c r="O2095" s="584">
        <v>-1</v>
      </c>
      <c r="P2095" s="590">
        <v>4</v>
      </c>
      <c r="Q2095" s="590">
        <f>IF(B2095=2,60,310)</f>
        <v>310</v>
      </c>
      <c r="R2095" s="590">
        <v>5</v>
      </c>
      <c r="S2095" s="590">
        <f>IF(B2095=2,60,-190)</f>
        <v>-190</v>
      </c>
      <c r="T2095" s="590">
        <v>1</v>
      </c>
      <c r="U2095" s="590">
        <f>IF(Z2095&lt;&gt;"",IF(NOT(ISERROR(FIND("SU",Z2095))),VALUE(RIGHT(Z2095,1))+4,IF(NOT(ISERROR(FIND("MU20",Z2095))),20,IF(NOT(ISERROR(FIND("MU21",Z2095))),21,IF(NOT(ISERROR(FIND("MU2",Z2095))),2,1)))),"")</f>
        <v>1</v>
      </c>
      <c r="V2095" s="583"/>
      <c r="W2095" s="532" t="s">
        <v>2222</v>
      </c>
      <c r="X2095" s="510"/>
      <c r="Y2095" s="514">
        <f>IF(NOT(ISERROR(FIND("MU=SU",X2095))),1,IF(Z2095&lt;&gt;"",IF(NOT(ISERROR(FIND("SU",Z2095))),1,0),""))</f>
        <v>0</v>
      </c>
      <c r="Z2095" s="512" t="s">
        <v>1981</v>
      </c>
      <c r="AA2095" s="513"/>
      <c r="AB2095" s="475"/>
      <c r="AC2095" s="476"/>
      <c r="AD2095" s="511" t="s">
        <v>7775</v>
      </c>
      <c r="AE2095" s="489">
        <v>157.33500000000001</v>
      </c>
      <c r="AF2095" s="477">
        <v>0.301367</v>
      </c>
      <c r="AG2095" s="477">
        <v>0.11061699999999999</v>
      </c>
      <c r="AH2095" s="478">
        <v>0.87392800000000004</v>
      </c>
      <c r="AI2095" s="479">
        <v>-0.20979</v>
      </c>
      <c r="AJ2095" s="479">
        <v>0.51650200000000002</v>
      </c>
      <c r="AK2095" s="479" t="s">
        <v>1615</v>
      </c>
      <c r="AL2095" s="479" t="s">
        <v>1615</v>
      </c>
      <c r="AM2095" s="503" t="s">
        <v>7901</v>
      </c>
      <c r="AN2095" s="480" t="s">
        <v>7902</v>
      </c>
      <c r="AO2095" s="481">
        <v>-86.8095</v>
      </c>
      <c r="AP2095" s="481">
        <v>0.67020900000000005</v>
      </c>
      <c r="AQ2095" s="481">
        <v>0.43590699999999999</v>
      </c>
      <c r="AR2095" s="482">
        <v>4.2903299999999998E-6</v>
      </c>
      <c r="AS2095" s="483">
        <v>-2.8451599999999999</v>
      </c>
      <c r="AT2095" s="483">
        <v>-2.7525900000000001</v>
      </c>
      <c r="AU2095" s="483">
        <v>-90.416799999999995</v>
      </c>
      <c r="AV2095" s="483">
        <v>98.425200000000004</v>
      </c>
      <c r="AW2095" s="496" t="s">
        <v>7903</v>
      </c>
      <c r="AX2095" s="484" t="s">
        <v>7904</v>
      </c>
      <c r="AY2095" s="485" t="s">
        <v>1615</v>
      </c>
      <c r="AZ2095" s="485" t="s">
        <v>1615</v>
      </c>
      <c r="BA2095" s="485" t="s">
        <v>1615</v>
      </c>
      <c r="BB2095" s="486" t="s">
        <v>1615</v>
      </c>
      <c r="BC2095" s="487" t="s">
        <v>1615</v>
      </c>
      <c r="BD2095" s="487" t="s">
        <v>1615</v>
      </c>
      <c r="BE2095" s="487" t="s">
        <v>1615</v>
      </c>
      <c r="BF2095" s="487" t="s">
        <v>1615</v>
      </c>
      <c r="BG2095" s="504" t="s">
        <v>1615</v>
      </c>
      <c r="BH2095" s="488" t="s">
        <v>1615</v>
      </c>
      <c r="BI2095" s="521"/>
      <c r="BJ2095" s="522"/>
      <c r="BK2095" s="522"/>
      <c r="BL2095" s="515"/>
      <c r="BM2095" s="515"/>
      <c r="BN2095" s="515"/>
      <c r="BO2095" s="516"/>
      <c r="BP2095" s="516"/>
      <c r="BQ2095" s="516"/>
      <c r="BR2095" s="517"/>
      <c r="BS2095" s="517"/>
      <c r="BT2095" s="517"/>
      <c r="BU2095" s="515"/>
      <c r="BV2095" s="515"/>
      <c r="BW2095" s="516"/>
      <c r="BX2095" s="516"/>
      <c r="BY2095" s="517"/>
      <c r="BZ2095" s="520"/>
      <c r="CA2095" s="523"/>
      <c r="CB2095" s="518"/>
      <c r="CC2095" s="515"/>
      <c r="CD2095" s="515"/>
      <c r="CE2095" s="515"/>
      <c r="CF2095" s="515"/>
      <c r="CG2095" s="515"/>
      <c r="CH2095" s="515"/>
      <c r="CI2095" s="515"/>
      <c r="CJ2095" s="516"/>
      <c r="CK2095" s="516"/>
      <c r="CL2095" s="516"/>
      <c r="CM2095" s="516"/>
      <c r="CN2095" s="516"/>
      <c r="CO2095" s="516"/>
      <c r="CP2095" s="516"/>
      <c r="CQ2095" s="516"/>
      <c r="CR2095" s="517"/>
      <c r="CS2095" s="517"/>
      <c r="CT2095" s="517"/>
      <c r="CU2095" s="517"/>
      <c r="CV2095" s="517"/>
      <c r="CW2095" s="517"/>
      <c r="CX2095" s="517"/>
      <c r="CY2095" s="519"/>
      <c r="CZ2095" s="498"/>
      <c r="DA2095" s="498"/>
      <c r="DB2095" s="498"/>
      <c r="DC2095" s="498"/>
      <c r="DD2095" s="498"/>
      <c r="DE2095" s="498"/>
      <c r="DF2095" s="490"/>
      <c r="DG2095" s="499"/>
      <c r="DH2095" s="499"/>
      <c r="DI2095" s="499"/>
      <c r="DJ2095" s="499"/>
      <c r="DK2095" s="499"/>
      <c r="DL2095" s="499"/>
      <c r="DM2095" s="500"/>
      <c r="DN2095" s="500"/>
      <c r="DO2095" s="500"/>
      <c r="DP2095" s="500"/>
      <c r="DQ2095" s="500"/>
      <c r="DR2095" s="500"/>
      <c r="DS2095" s="500"/>
      <c r="DT2095" s="500"/>
      <c r="DU2095" s="497"/>
      <c r="DV2095" s="497"/>
      <c r="DW2095" s="497"/>
      <c r="DX2095" s="497"/>
      <c r="DY2095" s="497"/>
      <c r="DZ2095" s="497"/>
      <c r="EA2095" s="491"/>
      <c r="EB2095" s="501"/>
      <c r="EC2095" s="501"/>
      <c r="ED2095" s="492"/>
      <c r="EE2095" s="501"/>
      <c r="EF2095" s="501"/>
      <c r="EG2095" s="492"/>
      <c r="EH2095" s="492"/>
      <c r="EI2095" s="492"/>
      <c r="EJ2095" s="492"/>
      <c r="EK2095" s="492"/>
      <c r="EL2095" s="492"/>
      <c r="EM2095" s="492"/>
      <c r="EN2095" s="492"/>
      <c r="EO2095" s="492"/>
      <c r="EP2095" s="492"/>
      <c r="EQ2095" s="492"/>
      <c r="ER2095" s="492"/>
      <c r="ES2095" s="492"/>
      <c r="ET2095" s="492"/>
      <c r="EU2095" s="492"/>
      <c r="EV2095" s="492"/>
      <c r="EW2095" s="492"/>
      <c r="EX2095" s="506"/>
      <c r="EY2095" s="507"/>
      <c r="EZ2095" s="524"/>
      <c r="FA2095" s="481"/>
      <c r="FB2095" s="508"/>
      <c r="FC2095" s="505"/>
      <c r="FD2095" s="505"/>
      <c r="FE2095" s="505"/>
      <c r="FF2095" s="505"/>
      <c r="FG2095" s="505"/>
      <c r="FH2095" s="505"/>
      <c r="FI2095" s="505"/>
      <c r="FJ2095" s="505"/>
      <c r="FK2095" s="505"/>
      <c r="FL2095" s="505"/>
      <c r="FM2095" s="505"/>
      <c r="FN2095" s="505"/>
    </row>
    <row r="2096" spans="1:170" s="471" customFormat="1" ht="15" customHeight="1" x14ac:dyDescent="0.2">
      <c r="A2096" s="527">
        <v>20150826</v>
      </c>
      <c r="B2096" s="527">
        <v>10</v>
      </c>
      <c r="C2096" s="528">
        <v>40</v>
      </c>
      <c r="D2096" s="528">
        <v>2</v>
      </c>
      <c r="E2096" s="528">
        <v>13</v>
      </c>
      <c r="F2096" s="528">
        <v>18</v>
      </c>
      <c r="G2096" s="531">
        <v>2.2000000000000002</v>
      </c>
      <c r="H2096" s="525">
        <v>-0.3</v>
      </c>
      <c r="I2096" s="529">
        <v>13521</v>
      </c>
      <c r="J2096" s="494" t="s">
        <v>3646</v>
      </c>
      <c r="K2096" s="530" t="str">
        <f>IF(B2096=2,"Z:\Data\MOOG\HeTao\raw\",IF(B2096=5,"Z:\Data\MOOG\Polo\raw\",IF(B2096=10,"Z:\Data\MOOG\Messi\raw\","")))</f>
        <v>Z:\Data\MOOG\Messi\raw\</v>
      </c>
      <c r="L2096" s="526" t="s">
        <v>7776</v>
      </c>
      <c r="M2096" s="569" t="str">
        <f>IF(NOT(ISERROR(FIND("Training_dt",W2096))),"'Plot Psychometric_HH_dt_yuchen'",IF(NOT(ISERROR(FIND("Training",W2096))),"'Plot Psychometric_HH'",IF(NOT(ISERROR(FIND("1DAT",W2096))),"'Plot Tuning Azimuth_HH'",IF(NOT(ISERROR(FIND("HD_dt",W2096))),"'Plot HeadingDiscimination_PSTH_HH_dt_yuchen'",IF(NOT(ISERROR(FIND("HD",W2096))),"'Plot HeadingDiscimination_PSTH_HH'",IF(NOT(ISERROR(FIND("MemSac",W2096))),"'Memory Saccade Analysis_HH'",IF(NOT(ISERROR(FIND("DelSac",W2096))),"'Memory Saccade Analysis_HH'",IF(NOT(ISERROR(FIND("u-stim",W2096))),"'Plot Microstim_HH'",""))))))))</f>
        <v>'Plot Tuning Azimuth_HH'</v>
      </c>
      <c r="N2096" s="573">
        <v>1</v>
      </c>
      <c r="O2096" s="584">
        <v>-1</v>
      </c>
      <c r="P2096" s="590">
        <v>4</v>
      </c>
      <c r="Q2096" s="590">
        <f>IF(B2096=2,60,310)</f>
        <v>310</v>
      </c>
      <c r="R2096" s="590">
        <v>5</v>
      </c>
      <c r="S2096" s="590">
        <f>IF(B2096=2,60,-190)</f>
        <v>-190</v>
      </c>
      <c r="T2096" s="590">
        <v>1</v>
      </c>
      <c r="U2096" s="590">
        <f>IF(Z2096&lt;&gt;"",IF(NOT(ISERROR(FIND("SU",Z2096))),VALUE(RIGHT(Z2096,1))+4,IF(NOT(ISERROR(FIND("MU20",Z2096))),20,IF(NOT(ISERROR(FIND("MU21",Z2096))),21,IF(NOT(ISERROR(FIND("MU2",Z2096))),2,1)))),"")</f>
        <v>1</v>
      </c>
      <c r="V2096" s="583"/>
      <c r="W2096" s="532" t="s">
        <v>2222</v>
      </c>
      <c r="X2096" s="510"/>
      <c r="Y2096" s="514">
        <f>IF(NOT(ISERROR(FIND("MU=SU",X2096))),1,IF(Z2096&lt;&gt;"",IF(NOT(ISERROR(FIND("SU",Z2096))),1,0),""))</f>
        <v>0</v>
      </c>
      <c r="Z2096" s="512" t="s">
        <v>1981</v>
      </c>
      <c r="AA2096" s="513"/>
      <c r="AB2096" s="475"/>
      <c r="AC2096" s="476"/>
      <c r="AD2096" s="511" t="s">
        <v>7777</v>
      </c>
      <c r="AE2096" s="489">
        <v>-63.639899999999997</v>
      </c>
      <c r="AF2096" s="477">
        <v>0.36407099999999998</v>
      </c>
      <c r="AG2096" s="477">
        <v>0.37352600000000002</v>
      </c>
      <c r="AH2096" s="478">
        <v>0.86109199999999997</v>
      </c>
      <c r="AI2096" s="479">
        <v>-0.92485600000000001</v>
      </c>
      <c r="AJ2096" s="479">
        <v>0.62898299999999996</v>
      </c>
      <c r="AK2096" s="479">
        <v>-38.421799999999998</v>
      </c>
      <c r="AL2096" s="479">
        <v>71.297200000000004</v>
      </c>
      <c r="AM2096" s="503" t="s">
        <v>7905</v>
      </c>
      <c r="AN2096" s="480" t="s">
        <v>7906</v>
      </c>
      <c r="AO2096" s="481">
        <v>-90.018799999999999</v>
      </c>
      <c r="AP2096" s="481">
        <v>0.81467100000000003</v>
      </c>
      <c r="AQ2096" s="481">
        <v>0.54624899999999998</v>
      </c>
      <c r="AR2096" s="482">
        <v>4.2546699999999997E-9</v>
      </c>
      <c r="AS2096" s="483">
        <v>-4.8695899999999996</v>
      </c>
      <c r="AT2096" s="483">
        <v>-11.805999999999999</v>
      </c>
      <c r="AU2096" s="483">
        <v>-87.345100000000002</v>
      </c>
      <c r="AV2096" s="483">
        <v>119.636</v>
      </c>
      <c r="AW2096" s="496" t="s">
        <v>7907</v>
      </c>
      <c r="AX2096" s="484" t="s">
        <v>7908</v>
      </c>
      <c r="AY2096" s="485" t="s">
        <v>1615</v>
      </c>
      <c r="AZ2096" s="485" t="s">
        <v>1615</v>
      </c>
      <c r="BA2096" s="485" t="s">
        <v>1615</v>
      </c>
      <c r="BB2096" s="486" t="s">
        <v>1615</v>
      </c>
      <c r="BC2096" s="487" t="s">
        <v>1615</v>
      </c>
      <c r="BD2096" s="487" t="s">
        <v>1615</v>
      </c>
      <c r="BE2096" s="487" t="s">
        <v>1615</v>
      </c>
      <c r="BF2096" s="487" t="s">
        <v>1615</v>
      </c>
      <c r="BG2096" s="504" t="s">
        <v>1615</v>
      </c>
      <c r="BH2096" s="488" t="s">
        <v>1615</v>
      </c>
      <c r="BI2096" s="521"/>
      <c r="BJ2096" s="522"/>
      <c r="BK2096" s="522"/>
      <c r="BL2096" s="515"/>
      <c r="BM2096" s="515"/>
      <c r="BN2096" s="515"/>
      <c r="BO2096" s="516"/>
      <c r="BP2096" s="516"/>
      <c r="BQ2096" s="516"/>
      <c r="BR2096" s="517"/>
      <c r="BS2096" s="517"/>
      <c r="BT2096" s="517"/>
      <c r="BU2096" s="515"/>
      <c r="BV2096" s="515"/>
      <c r="BW2096" s="516"/>
      <c r="BX2096" s="516"/>
      <c r="BY2096" s="517"/>
      <c r="BZ2096" s="520"/>
      <c r="CA2096" s="523"/>
      <c r="CB2096" s="518"/>
      <c r="CC2096" s="515"/>
      <c r="CD2096" s="515"/>
      <c r="CE2096" s="515"/>
      <c r="CF2096" s="515"/>
      <c r="CG2096" s="515"/>
      <c r="CH2096" s="515"/>
      <c r="CI2096" s="515"/>
      <c r="CJ2096" s="516"/>
      <c r="CK2096" s="516"/>
      <c r="CL2096" s="516"/>
      <c r="CM2096" s="516"/>
      <c r="CN2096" s="516"/>
      <c r="CO2096" s="516"/>
      <c r="CP2096" s="516"/>
      <c r="CQ2096" s="516"/>
      <c r="CR2096" s="517"/>
      <c r="CS2096" s="517"/>
      <c r="CT2096" s="517"/>
      <c r="CU2096" s="517"/>
      <c r="CV2096" s="517"/>
      <c r="CW2096" s="517"/>
      <c r="CX2096" s="517"/>
      <c r="CY2096" s="519"/>
      <c r="CZ2096" s="498"/>
      <c r="DA2096" s="498"/>
      <c r="DB2096" s="498"/>
      <c r="DC2096" s="498"/>
      <c r="DD2096" s="498"/>
      <c r="DE2096" s="498"/>
      <c r="DF2096" s="490"/>
      <c r="DG2096" s="499"/>
      <c r="DH2096" s="499"/>
      <c r="DI2096" s="499"/>
      <c r="DJ2096" s="499"/>
      <c r="DK2096" s="499"/>
      <c r="DL2096" s="499"/>
      <c r="DM2096" s="500"/>
      <c r="DN2096" s="500"/>
      <c r="DO2096" s="500"/>
      <c r="DP2096" s="500"/>
      <c r="DQ2096" s="500"/>
      <c r="DR2096" s="500"/>
      <c r="DS2096" s="500"/>
      <c r="DT2096" s="500"/>
      <c r="DU2096" s="497"/>
      <c r="DV2096" s="497"/>
      <c r="DW2096" s="497"/>
      <c r="DX2096" s="497"/>
      <c r="DY2096" s="497"/>
      <c r="DZ2096" s="497"/>
      <c r="EA2096" s="491"/>
      <c r="EB2096" s="501"/>
      <c r="EC2096" s="501"/>
      <c r="ED2096" s="492"/>
      <c r="EE2096" s="501"/>
      <c r="EF2096" s="501"/>
      <c r="EG2096" s="492"/>
      <c r="EH2096" s="492"/>
      <c r="EI2096" s="492"/>
      <c r="EJ2096" s="492"/>
      <c r="EK2096" s="492"/>
      <c r="EL2096" s="492"/>
      <c r="EM2096" s="492"/>
      <c r="EN2096" s="492"/>
      <c r="EO2096" s="492"/>
      <c r="EP2096" s="492"/>
      <c r="EQ2096" s="492"/>
      <c r="ER2096" s="492"/>
      <c r="ES2096" s="492"/>
      <c r="ET2096" s="492"/>
      <c r="EU2096" s="492"/>
      <c r="EV2096" s="492"/>
      <c r="EW2096" s="492"/>
      <c r="EX2096" s="506"/>
      <c r="EY2096" s="507"/>
      <c r="EZ2096" s="524"/>
      <c r="FA2096" s="481"/>
      <c r="FB2096" s="508"/>
      <c r="FC2096" s="505"/>
      <c r="FD2096" s="505"/>
      <c r="FE2096" s="505"/>
      <c r="FF2096" s="505"/>
      <c r="FG2096" s="505"/>
      <c r="FH2096" s="505"/>
      <c r="FI2096" s="505"/>
      <c r="FJ2096" s="505"/>
      <c r="FK2096" s="505"/>
      <c r="FL2096" s="505"/>
      <c r="FM2096" s="505"/>
      <c r="FN2096" s="505"/>
    </row>
    <row r="2097" spans="1:170" s="471" customFormat="1" ht="15" customHeight="1" x14ac:dyDescent="0.2">
      <c r="A2097" s="535">
        <v>20150826</v>
      </c>
      <c r="B2097" s="535">
        <v>10</v>
      </c>
      <c r="C2097" s="536">
        <v>40</v>
      </c>
      <c r="D2097" s="536">
        <v>2</v>
      </c>
      <c r="E2097" s="536">
        <v>13</v>
      </c>
      <c r="F2097" s="536">
        <v>18</v>
      </c>
      <c r="G2097" s="539">
        <v>2.2000000000000002</v>
      </c>
      <c r="H2097" s="525">
        <v>-0.3</v>
      </c>
      <c r="I2097" s="537">
        <v>8699</v>
      </c>
      <c r="J2097" s="494" t="s">
        <v>2316</v>
      </c>
      <c r="K2097" s="538" t="str">
        <f>IF(B2097=2,"Z:\Data\MOOG\HeTao\raw\",IF(B2097=5,"Z:\Data\MOOG\Polo\raw\",IF(B2097=10,"Z:\Data\MOOG\Messi\raw\","")))</f>
        <v>Z:\Data\MOOG\Messi\raw\</v>
      </c>
      <c r="L2097" s="534" t="s">
        <v>7778</v>
      </c>
      <c r="M2097" s="569" t="str">
        <f>IF(NOT(ISERROR(FIND("Training_dt",W2097))),"'Plot Psychometric_HH_dt_yuchen'",IF(NOT(ISERROR(FIND("Training",W2097))),"'Plot Psychometric_HH'",IF(NOT(ISERROR(FIND("1DAT",W2097))),"'Plot Tuning Azimuth_HH'",IF(NOT(ISERROR(FIND("HD_dt",W2097))),"'Plot HeadingDiscimination_PSTH_HH_dt_yuchen'",IF(NOT(ISERROR(FIND("HD",W2097))),"'Plot HeadingDiscimination_PSTH_HH'",IF(NOT(ISERROR(FIND("MemSac",W2097))),"'Memory Saccade Analysis_HH'",IF(NOT(ISERROR(FIND("DelSac",W2097))),"'Memory Saccade Analysis_HH'",IF(NOT(ISERROR(FIND("u-stim",W2097))),"'Plot Microstim_HH'",""))))))))</f>
        <v>'Plot Tuning Azimuth_HH'</v>
      </c>
      <c r="N2097" s="573">
        <v>1</v>
      </c>
      <c r="O2097" s="584">
        <v>-1</v>
      </c>
      <c r="P2097" s="590">
        <v>4</v>
      </c>
      <c r="Q2097" s="590">
        <f>IF(B2097=2,60,310)</f>
        <v>310</v>
      </c>
      <c r="R2097" s="590">
        <v>5</v>
      </c>
      <c r="S2097" s="590">
        <f>IF(B2097=2,60,-190)</f>
        <v>-190</v>
      </c>
      <c r="T2097" s="590">
        <v>1</v>
      </c>
      <c r="U2097" s="590">
        <f>IF(Z2097&lt;&gt;"",IF(NOT(ISERROR(FIND("SU",Z2097))),VALUE(RIGHT(Z2097,1))+4,IF(NOT(ISERROR(FIND("MU20",Z2097))),20,IF(NOT(ISERROR(FIND("MU21",Z2097))),21,IF(NOT(ISERROR(FIND("MU2",Z2097))),2,1)))),"")</f>
        <v>1</v>
      </c>
      <c r="V2097" s="583"/>
      <c r="W2097" s="533" t="s">
        <v>2222</v>
      </c>
      <c r="X2097" s="510"/>
      <c r="Y2097" s="514">
        <f>IF(NOT(ISERROR(FIND("MU=SU",X2097))),1,IF(Z2097&lt;&gt;"",IF(NOT(ISERROR(FIND("SU",Z2097))),1,0),""))</f>
        <v>0</v>
      </c>
      <c r="Z2097" s="512" t="s">
        <v>1981</v>
      </c>
      <c r="AA2097" s="513"/>
      <c r="AB2097" s="475"/>
      <c r="AC2097" s="476"/>
      <c r="AD2097" s="511"/>
      <c r="AE2097" s="489">
        <v>-102.217</v>
      </c>
      <c r="AF2097" s="477">
        <v>0.65703199999999995</v>
      </c>
      <c r="AG2097" s="477">
        <v>0.62573299999999998</v>
      </c>
      <c r="AH2097" s="478">
        <v>8.1168699999999998E-6</v>
      </c>
      <c r="AI2097" s="479">
        <v>-1.8400399999999999</v>
      </c>
      <c r="AJ2097" s="479">
        <v>-1.2759799999999999</v>
      </c>
      <c r="AK2097" s="479">
        <v>-101.36</v>
      </c>
      <c r="AL2097" s="479">
        <v>57.398699999999998</v>
      </c>
      <c r="AM2097" s="503" t="s">
        <v>7909</v>
      </c>
      <c r="AN2097" s="480" t="s">
        <v>7910</v>
      </c>
      <c r="AO2097" s="481">
        <v>93.034199999999998</v>
      </c>
      <c r="AP2097" s="481">
        <v>0.38261299999999998</v>
      </c>
      <c r="AQ2097" s="481">
        <v>0.80165900000000001</v>
      </c>
      <c r="AR2097" s="482">
        <v>0.41666199999999998</v>
      </c>
      <c r="AS2097" s="483">
        <v>1.0800799999999999</v>
      </c>
      <c r="AT2097" s="483">
        <v>0.47033799999999998</v>
      </c>
      <c r="AU2097" s="483">
        <v>91.6571</v>
      </c>
      <c r="AV2097" s="483">
        <v>194.58600000000001</v>
      </c>
      <c r="AW2097" s="496" t="s">
        <v>7911</v>
      </c>
      <c r="AX2097" s="484" t="s">
        <v>7912</v>
      </c>
      <c r="AY2097" s="485" t="s">
        <v>1615</v>
      </c>
      <c r="AZ2097" s="485" t="s">
        <v>1615</v>
      </c>
      <c r="BA2097" s="485" t="s">
        <v>1615</v>
      </c>
      <c r="BB2097" s="486" t="s">
        <v>1615</v>
      </c>
      <c r="BC2097" s="487" t="s">
        <v>1615</v>
      </c>
      <c r="BD2097" s="487" t="s">
        <v>1615</v>
      </c>
      <c r="BE2097" s="487" t="s">
        <v>1615</v>
      </c>
      <c r="BF2097" s="487" t="s">
        <v>1615</v>
      </c>
      <c r="BG2097" s="504" t="s">
        <v>1615</v>
      </c>
      <c r="BH2097" s="488" t="s">
        <v>1615</v>
      </c>
      <c r="BI2097" s="521"/>
      <c r="BJ2097" s="522"/>
      <c r="BK2097" s="522"/>
      <c r="BL2097" s="515"/>
      <c r="BM2097" s="515"/>
      <c r="BN2097" s="515"/>
      <c r="BO2097" s="516"/>
      <c r="BP2097" s="516"/>
      <c r="BQ2097" s="516"/>
      <c r="BR2097" s="517"/>
      <c r="BS2097" s="517"/>
      <c r="BT2097" s="517"/>
      <c r="BU2097" s="515"/>
      <c r="BV2097" s="515"/>
      <c r="BW2097" s="516"/>
      <c r="BX2097" s="516"/>
      <c r="BY2097" s="517"/>
      <c r="BZ2097" s="520"/>
      <c r="CA2097" s="523"/>
      <c r="CB2097" s="518"/>
      <c r="CC2097" s="515"/>
      <c r="CD2097" s="515"/>
      <c r="CE2097" s="515"/>
      <c r="CF2097" s="515"/>
      <c r="CG2097" s="515"/>
      <c r="CH2097" s="515"/>
      <c r="CI2097" s="515"/>
      <c r="CJ2097" s="516"/>
      <c r="CK2097" s="516"/>
      <c r="CL2097" s="516"/>
      <c r="CM2097" s="516"/>
      <c r="CN2097" s="516"/>
      <c r="CO2097" s="516"/>
      <c r="CP2097" s="516"/>
      <c r="CQ2097" s="516"/>
      <c r="CR2097" s="517"/>
      <c r="CS2097" s="517"/>
      <c r="CT2097" s="517"/>
      <c r="CU2097" s="517"/>
      <c r="CV2097" s="517"/>
      <c r="CW2097" s="517"/>
      <c r="CX2097" s="517"/>
      <c r="CY2097" s="519"/>
      <c r="CZ2097" s="498"/>
      <c r="DA2097" s="498"/>
      <c r="DB2097" s="498"/>
      <c r="DC2097" s="498"/>
      <c r="DD2097" s="498"/>
      <c r="DE2097" s="498"/>
      <c r="DF2097" s="490"/>
      <c r="DG2097" s="499"/>
      <c r="DH2097" s="499"/>
      <c r="DI2097" s="499"/>
      <c r="DJ2097" s="499"/>
      <c r="DK2097" s="499"/>
      <c r="DL2097" s="499"/>
      <c r="DM2097" s="500"/>
      <c r="DN2097" s="500"/>
      <c r="DO2097" s="500"/>
      <c r="DP2097" s="500"/>
      <c r="DQ2097" s="500"/>
      <c r="DR2097" s="500"/>
      <c r="DS2097" s="500"/>
      <c r="DT2097" s="500"/>
      <c r="DU2097" s="497"/>
      <c r="DV2097" s="497"/>
      <c r="DW2097" s="497"/>
      <c r="DX2097" s="497"/>
      <c r="DY2097" s="497"/>
      <c r="DZ2097" s="497"/>
      <c r="EA2097" s="491"/>
      <c r="EB2097" s="501"/>
      <c r="EC2097" s="501"/>
      <c r="ED2097" s="492"/>
      <c r="EE2097" s="501"/>
      <c r="EF2097" s="501"/>
      <c r="EG2097" s="492"/>
      <c r="EH2097" s="492"/>
      <c r="EI2097" s="492"/>
      <c r="EJ2097" s="492"/>
      <c r="EK2097" s="492"/>
      <c r="EL2097" s="492"/>
      <c r="EM2097" s="492"/>
      <c r="EN2097" s="492"/>
      <c r="EO2097" s="492"/>
      <c r="EP2097" s="492"/>
      <c r="EQ2097" s="492"/>
      <c r="ER2097" s="492"/>
      <c r="ES2097" s="492"/>
      <c r="ET2097" s="492"/>
      <c r="EU2097" s="492"/>
      <c r="EV2097" s="492"/>
      <c r="EW2097" s="492"/>
      <c r="EX2097" s="506"/>
      <c r="EY2097" s="507"/>
      <c r="EZ2097" s="524"/>
      <c r="FA2097" s="481"/>
      <c r="FB2097" s="508"/>
      <c r="FC2097" s="505"/>
      <c r="FD2097" s="505"/>
      <c r="FE2097" s="505"/>
      <c r="FF2097" s="505"/>
      <c r="FG2097" s="505"/>
      <c r="FH2097" s="505"/>
      <c r="FI2097" s="505"/>
      <c r="FJ2097" s="505"/>
      <c r="FK2097" s="505"/>
      <c r="FL2097" s="505"/>
      <c r="FM2097" s="505"/>
      <c r="FN2097" s="505"/>
    </row>
    <row r="2098" spans="1:170" s="471" customFormat="1" ht="15" customHeight="1" x14ac:dyDescent="0.2">
      <c r="A2098" s="535">
        <v>20150826</v>
      </c>
      <c r="B2098" s="535">
        <v>10</v>
      </c>
      <c r="C2098" s="536">
        <v>40</v>
      </c>
      <c r="D2098" s="536">
        <v>2</v>
      </c>
      <c r="E2098" s="536">
        <v>13</v>
      </c>
      <c r="F2098" s="536">
        <v>8</v>
      </c>
      <c r="G2098" s="539">
        <v>2.0499999999999998</v>
      </c>
      <c r="H2098" s="525">
        <v>0</v>
      </c>
      <c r="I2098" s="537">
        <v>3923</v>
      </c>
      <c r="J2098" s="494" t="s">
        <v>2073</v>
      </c>
      <c r="K2098" s="538" t="str">
        <f>IF(B2098=2,"Z:\Data\MOOG\HeTao\raw\",IF(B2098=5,"Z:\Data\MOOG\Polo\raw\",IF(B2098=10,"Z:\Data\MOOG\Messi\raw\","")))</f>
        <v>Z:\Data\MOOG\Messi\raw\</v>
      </c>
      <c r="L2098" s="534" t="s">
        <v>7779</v>
      </c>
      <c r="M2098" s="569" t="str">
        <f>IF(NOT(ISERROR(FIND("Training_dt",W2098))),"'Plot Psychometric_HH_dt_yuchen'",IF(NOT(ISERROR(FIND("Training",W2098))),"'Plot Psychometric_HH'",IF(NOT(ISERROR(FIND("1DAT",W2098))),"'Plot Tuning Azimuth_HH'",IF(NOT(ISERROR(FIND("HD_dt",W2098))),"'Plot HeadingDiscimination_PSTH_HH_dt_yuchen'",IF(NOT(ISERROR(FIND("HD",W2098))),"'Plot HeadingDiscimination_PSTH_HH'",IF(NOT(ISERROR(FIND("MemSac",W2098))),"'Memory Saccade Analysis_HH'",IF(NOT(ISERROR(FIND("DelSac",W2098))),"'Memory Saccade Analysis_HH'",IF(NOT(ISERROR(FIND("u-stim",W2098))),"'Plot Microstim_HH'",""))))))))</f>
        <v>'Memory Saccade Analysis_HH'</v>
      </c>
      <c r="N2098" s="573">
        <v>1</v>
      </c>
      <c r="O2098" s="584">
        <v>-1</v>
      </c>
      <c r="P2098" s="590">
        <v>4</v>
      </c>
      <c r="Q2098" s="590">
        <f>IF(B2098=2,60,310)</f>
        <v>310</v>
      </c>
      <c r="R2098" s="590">
        <v>5</v>
      </c>
      <c r="S2098" s="590">
        <f>IF(B2098=2,60,-190)</f>
        <v>-190</v>
      </c>
      <c r="T2098" s="590">
        <v>1</v>
      </c>
      <c r="U2098" s="590">
        <f>IF(Z2098&lt;&gt;"",IF(NOT(ISERROR(FIND("SU",Z2098))),VALUE(RIGHT(Z2098,1))+4,IF(NOT(ISERROR(FIND("MU20",Z2098))),20,IF(NOT(ISERROR(FIND("MU21",Z2098))),21,IF(NOT(ISERROR(FIND("MU2",Z2098))),2,1)))),"")</f>
        <v>5</v>
      </c>
      <c r="V2098" s="583"/>
      <c r="W2098" s="533" t="s">
        <v>2172</v>
      </c>
      <c r="X2098" s="510"/>
      <c r="Y2098" s="514">
        <f>IF(NOT(ISERROR(FIND("MU=SU",X2098))),1,IF(Z2098&lt;&gt;"",IF(NOT(ISERROR(FIND("SU",Z2098))),1,0),""))</f>
        <v>1</v>
      </c>
      <c r="Z2098" s="512" t="s">
        <v>43</v>
      </c>
      <c r="AA2098" s="513">
        <v>443</v>
      </c>
      <c r="AB2098" s="475">
        <v>21.6494</v>
      </c>
      <c r="AC2098" s="476" t="s">
        <v>7781</v>
      </c>
      <c r="AD2098" s="511"/>
      <c r="AE2098" s="489"/>
      <c r="AF2098" s="477"/>
      <c r="AG2098" s="477"/>
      <c r="AH2098" s="478"/>
      <c r="AI2098" s="479"/>
      <c r="AJ2098" s="479"/>
      <c r="AK2098" s="479"/>
      <c r="AL2098" s="479"/>
      <c r="AM2098" s="503"/>
      <c r="AN2098" s="480"/>
      <c r="AO2098" s="481"/>
      <c r="AP2098" s="481"/>
      <c r="AQ2098" s="481"/>
      <c r="AR2098" s="482"/>
      <c r="AS2098" s="483"/>
      <c r="AT2098" s="483"/>
      <c r="AU2098" s="483"/>
      <c r="AV2098" s="483"/>
      <c r="AW2098" s="496"/>
      <c r="AX2098" s="484"/>
      <c r="AY2098" s="485"/>
      <c r="AZ2098" s="485"/>
      <c r="BA2098" s="485"/>
      <c r="BB2098" s="486"/>
      <c r="BC2098" s="487"/>
      <c r="BD2098" s="487"/>
      <c r="BE2098" s="487"/>
      <c r="BF2098" s="487"/>
      <c r="BG2098" s="504"/>
      <c r="BH2098" s="488"/>
      <c r="BI2098" s="521"/>
      <c r="BJ2098" s="522"/>
      <c r="BK2098" s="522"/>
      <c r="BL2098" s="515"/>
      <c r="BM2098" s="515"/>
      <c r="BN2098" s="515"/>
      <c r="BO2098" s="516"/>
      <c r="BP2098" s="516"/>
      <c r="BQ2098" s="516"/>
      <c r="BR2098" s="517"/>
      <c r="BS2098" s="517"/>
      <c r="BT2098" s="517"/>
      <c r="BU2098" s="515"/>
      <c r="BV2098" s="515"/>
      <c r="BW2098" s="516"/>
      <c r="BX2098" s="516"/>
      <c r="BY2098" s="517"/>
      <c r="BZ2098" s="520"/>
      <c r="CA2098" s="523"/>
      <c r="CB2098" s="518"/>
      <c r="CC2098" s="515"/>
      <c r="CD2098" s="515"/>
      <c r="CE2098" s="515"/>
      <c r="CF2098" s="515"/>
      <c r="CG2098" s="515"/>
      <c r="CH2098" s="515"/>
      <c r="CI2098" s="515"/>
      <c r="CJ2098" s="516"/>
      <c r="CK2098" s="516"/>
      <c r="CL2098" s="516"/>
      <c r="CM2098" s="516"/>
      <c r="CN2098" s="516"/>
      <c r="CO2098" s="516"/>
      <c r="CP2098" s="516"/>
      <c r="CQ2098" s="516"/>
      <c r="CR2098" s="517"/>
      <c r="CS2098" s="517"/>
      <c r="CT2098" s="517"/>
      <c r="CU2098" s="517"/>
      <c r="CV2098" s="517"/>
      <c r="CW2098" s="517"/>
      <c r="CX2098" s="517"/>
      <c r="CY2098" s="519"/>
      <c r="CZ2098" s="498"/>
      <c r="DA2098" s="498"/>
      <c r="DB2098" s="498">
        <v>15</v>
      </c>
      <c r="DC2098" s="498">
        <v>0</v>
      </c>
      <c r="DD2098" s="498"/>
      <c r="DE2098" s="498"/>
      <c r="DF2098" s="490"/>
      <c r="DG2098" s="499"/>
      <c r="DH2098" s="499"/>
      <c r="DI2098" s="499"/>
      <c r="DJ2098" s="499"/>
      <c r="DK2098" s="499"/>
      <c r="DL2098" s="499"/>
      <c r="DM2098" s="500"/>
      <c r="DN2098" s="500"/>
      <c r="DO2098" s="500"/>
      <c r="DP2098" s="500"/>
      <c r="DQ2098" s="500"/>
      <c r="DR2098" s="500"/>
      <c r="DS2098" s="500"/>
      <c r="DT2098" s="500"/>
      <c r="DU2098" s="497"/>
      <c r="DV2098" s="497"/>
      <c r="DW2098" s="497"/>
      <c r="DX2098" s="497"/>
      <c r="DY2098" s="497"/>
      <c r="DZ2098" s="497"/>
      <c r="EA2098" s="491">
        <v>0.544852</v>
      </c>
      <c r="EB2098" s="501">
        <v>0.12245200000000001</v>
      </c>
      <c r="EC2098" s="501">
        <v>0.16164400000000001</v>
      </c>
      <c r="ED2098" s="492">
        <v>0.161358</v>
      </c>
      <c r="EE2098" s="501">
        <v>0.54990499999999998</v>
      </c>
      <c r="EF2098" s="501">
        <v>0.229903</v>
      </c>
      <c r="EG2098" s="492">
        <v>81.779799999999994</v>
      </c>
      <c r="EH2098" s="492">
        <v>-137.5</v>
      </c>
      <c r="EI2098" s="492">
        <v>-178.232</v>
      </c>
      <c r="EJ2098" s="492">
        <v>-166.36099999999999</v>
      </c>
      <c r="EK2098" s="492">
        <v>157.5</v>
      </c>
      <c r="EL2098" s="492">
        <v>-143.029</v>
      </c>
      <c r="EM2098" s="492">
        <v>0.29280600000000001</v>
      </c>
      <c r="EN2098" s="492">
        <v>0.47564800000000002</v>
      </c>
      <c r="EO2098" s="492">
        <v>0.44140499999999999</v>
      </c>
      <c r="EP2098" s="492">
        <v>0.38742599999999999</v>
      </c>
      <c r="EQ2098" s="492">
        <v>0.30901699999999999</v>
      </c>
      <c r="ER2098" s="492">
        <v>0.45748699999999998</v>
      </c>
      <c r="ES2098" s="492">
        <v>0</v>
      </c>
      <c r="ET2098" s="492">
        <v>2.7756400000000001</v>
      </c>
      <c r="EU2098" s="492">
        <v>3.8833299999999999</v>
      </c>
      <c r="EV2098" s="492">
        <v>1.48333</v>
      </c>
      <c r="EW2098" s="492">
        <v>1.0833299999999999</v>
      </c>
      <c r="EX2098" s="506">
        <v>3.0833300000000001</v>
      </c>
      <c r="EY2098" s="507"/>
      <c r="EZ2098" s="524"/>
      <c r="FA2098" s="481"/>
      <c r="FB2098" s="508"/>
      <c r="FC2098" s="505"/>
      <c r="FD2098" s="505"/>
      <c r="FE2098" s="505"/>
      <c r="FF2098" s="505"/>
      <c r="FG2098" s="505"/>
      <c r="FH2098" s="505"/>
      <c r="FI2098" s="505"/>
      <c r="FJ2098" s="505"/>
      <c r="FK2098" s="505"/>
      <c r="FL2098" s="505"/>
      <c r="FM2098" s="505"/>
      <c r="FN2098" s="505"/>
    </row>
    <row r="2099" spans="1:170" s="471" customFormat="1" ht="15" customHeight="1" x14ac:dyDescent="0.2">
      <c r="A2099" s="535">
        <v>20150826</v>
      </c>
      <c r="B2099" s="535">
        <v>10</v>
      </c>
      <c r="C2099" s="536">
        <v>40</v>
      </c>
      <c r="D2099" s="536">
        <v>2</v>
      </c>
      <c r="E2099" s="536">
        <v>13</v>
      </c>
      <c r="F2099" s="536">
        <v>8</v>
      </c>
      <c r="G2099" s="539">
        <v>2.0499999999999998</v>
      </c>
      <c r="H2099" s="525">
        <v>0</v>
      </c>
      <c r="I2099" s="537">
        <v>3923</v>
      </c>
      <c r="J2099" s="494" t="s">
        <v>2073</v>
      </c>
      <c r="K2099" s="538" t="str">
        <f>IF(B2099=2,"Z:\Data\MOOG\HeTao\raw\",IF(B2099=5,"Z:\Data\MOOG\Polo\raw\",IF(B2099=10,"Z:\Data\MOOG\Messi\raw\","")))</f>
        <v>Z:\Data\MOOG\Messi\raw\</v>
      </c>
      <c r="L2099" s="534" t="s">
        <v>7779</v>
      </c>
      <c r="M2099" s="569" t="str">
        <f>IF(NOT(ISERROR(FIND("Training_dt",W2099))),"'Plot Psychometric_HH_dt_yuchen'",IF(NOT(ISERROR(FIND("Training",W2099))),"'Plot Psychometric_HH'",IF(NOT(ISERROR(FIND("1DAT",W2099))),"'Plot Tuning Azimuth_HH'",IF(NOT(ISERROR(FIND("HD_dt",W2099))),"'Plot HeadingDiscimination_PSTH_HH_dt_yuchen'",IF(NOT(ISERROR(FIND("HD",W2099))),"'Plot HeadingDiscimination_PSTH_HH'",IF(NOT(ISERROR(FIND("MemSac",W2099))),"'Memory Saccade Analysis_HH'",IF(NOT(ISERROR(FIND("DelSac",W2099))),"'Memory Saccade Analysis_HH'",IF(NOT(ISERROR(FIND("u-stim",W2099))),"'Plot Microstim_HH'",""))))))))</f>
        <v>'Memory Saccade Analysis_HH'</v>
      </c>
      <c r="N2099" s="573">
        <v>1</v>
      </c>
      <c r="O2099" s="584">
        <v>-1</v>
      </c>
      <c r="P2099" s="590">
        <v>4</v>
      </c>
      <c r="Q2099" s="590">
        <f>IF(B2099=2,60,310)</f>
        <v>310</v>
      </c>
      <c r="R2099" s="590">
        <v>5</v>
      </c>
      <c r="S2099" s="590">
        <f>IF(B2099=2,60,-190)</f>
        <v>-190</v>
      </c>
      <c r="T2099" s="590">
        <v>1</v>
      </c>
      <c r="U2099" s="590">
        <f>IF(Z2099&lt;&gt;"",IF(NOT(ISERROR(FIND("SU",Z2099))),VALUE(RIGHT(Z2099,1))+4,IF(NOT(ISERROR(FIND("MU20",Z2099))),20,IF(NOT(ISERROR(FIND("MU21",Z2099))),21,IF(NOT(ISERROR(FIND("MU2",Z2099))),2,1)))),"")</f>
        <v>6</v>
      </c>
      <c r="V2099" s="583"/>
      <c r="W2099" s="533" t="s">
        <v>2172</v>
      </c>
      <c r="X2099" s="510"/>
      <c r="Y2099" s="514">
        <f>IF(NOT(ISERROR(FIND("MU=SU",X2099))),1,IF(Z2099&lt;&gt;"",IF(NOT(ISERROR(FIND("SU",Z2099))),1,0),""))</f>
        <v>1</v>
      </c>
      <c r="Z2099" s="512" t="s">
        <v>46</v>
      </c>
      <c r="AA2099" s="513">
        <v>625</v>
      </c>
      <c r="AB2099" s="475">
        <v>9.7698999999999998</v>
      </c>
      <c r="AC2099" s="476" t="s">
        <v>7782</v>
      </c>
      <c r="AD2099" s="511"/>
      <c r="AE2099" s="489"/>
      <c r="AF2099" s="477"/>
      <c r="AG2099" s="477"/>
      <c r="AH2099" s="478"/>
      <c r="AI2099" s="479"/>
      <c r="AJ2099" s="479"/>
      <c r="AK2099" s="479"/>
      <c r="AL2099" s="479"/>
      <c r="AM2099" s="503"/>
      <c r="AN2099" s="480"/>
      <c r="AO2099" s="481"/>
      <c r="AP2099" s="481"/>
      <c r="AQ2099" s="481"/>
      <c r="AR2099" s="482"/>
      <c r="AS2099" s="483"/>
      <c r="AT2099" s="483"/>
      <c r="AU2099" s="483"/>
      <c r="AV2099" s="483"/>
      <c r="AW2099" s="496"/>
      <c r="AX2099" s="484"/>
      <c r="AY2099" s="485"/>
      <c r="AZ2099" s="485"/>
      <c r="BA2099" s="485"/>
      <c r="BB2099" s="486"/>
      <c r="BC2099" s="487"/>
      <c r="BD2099" s="487"/>
      <c r="BE2099" s="487"/>
      <c r="BF2099" s="487"/>
      <c r="BG2099" s="504"/>
      <c r="BH2099" s="488"/>
      <c r="BI2099" s="521"/>
      <c r="BJ2099" s="522"/>
      <c r="BK2099" s="522"/>
      <c r="BL2099" s="515"/>
      <c r="BM2099" s="515"/>
      <c r="BN2099" s="515"/>
      <c r="BO2099" s="516"/>
      <c r="BP2099" s="516"/>
      <c r="BQ2099" s="516"/>
      <c r="BR2099" s="517"/>
      <c r="BS2099" s="517"/>
      <c r="BT2099" s="517"/>
      <c r="BU2099" s="515"/>
      <c r="BV2099" s="515"/>
      <c r="BW2099" s="516"/>
      <c r="BX2099" s="516"/>
      <c r="BY2099" s="517"/>
      <c r="BZ2099" s="520"/>
      <c r="CA2099" s="523"/>
      <c r="CB2099" s="518"/>
      <c r="CC2099" s="515"/>
      <c r="CD2099" s="515"/>
      <c r="CE2099" s="515"/>
      <c r="CF2099" s="515"/>
      <c r="CG2099" s="515"/>
      <c r="CH2099" s="515"/>
      <c r="CI2099" s="515"/>
      <c r="CJ2099" s="516"/>
      <c r="CK2099" s="516"/>
      <c r="CL2099" s="516"/>
      <c r="CM2099" s="516"/>
      <c r="CN2099" s="516"/>
      <c r="CO2099" s="516"/>
      <c r="CP2099" s="516"/>
      <c r="CQ2099" s="516"/>
      <c r="CR2099" s="517"/>
      <c r="CS2099" s="517"/>
      <c r="CT2099" s="517"/>
      <c r="CU2099" s="517"/>
      <c r="CV2099" s="517"/>
      <c r="CW2099" s="517"/>
      <c r="CX2099" s="517"/>
      <c r="CY2099" s="519"/>
      <c r="CZ2099" s="498"/>
      <c r="DA2099" s="498"/>
      <c r="DB2099" s="498">
        <v>15</v>
      </c>
      <c r="DC2099" s="498">
        <v>0.5</v>
      </c>
      <c r="DD2099" s="498"/>
      <c r="DE2099" s="498"/>
      <c r="DF2099" s="490"/>
      <c r="DG2099" s="499"/>
      <c r="DH2099" s="499"/>
      <c r="DI2099" s="499"/>
      <c r="DJ2099" s="499"/>
      <c r="DK2099" s="499"/>
      <c r="DL2099" s="499"/>
      <c r="DM2099" s="500"/>
      <c r="DN2099" s="500"/>
      <c r="DO2099" s="500"/>
      <c r="DP2099" s="500"/>
      <c r="DQ2099" s="500"/>
      <c r="DR2099" s="500"/>
      <c r="DS2099" s="500"/>
      <c r="DT2099" s="500"/>
      <c r="DU2099" s="497"/>
      <c r="DV2099" s="497"/>
      <c r="DW2099" s="497"/>
      <c r="DX2099" s="497"/>
      <c r="DY2099" s="497"/>
      <c r="DZ2099" s="497"/>
      <c r="EA2099" s="491">
        <v>0.46523700000000001</v>
      </c>
      <c r="EB2099" s="501">
        <v>0.57363699999999995</v>
      </c>
      <c r="EC2099" s="501">
        <v>2.4102400000000001E-3</v>
      </c>
      <c r="ED2099" s="492">
        <v>0.80795300000000003</v>
      </c>
      <c r="EE2099" s="501">
        <v>4.7337499999999998E-2</v>
      </c>
      <c r="EF2099" s="501">
        <v>0.56905700000000004</v>
      </c>
      <c r="EG2099" s="492">
        <v>158.66800000000001</v>
      </c>
      <c r="EH2099" s="492">
        <v>28.6751</v>
      </c>
      <c r="EI2099" s="492">
        <v>87.719700000000003</v>
      </c>
      <c r="EJ2099" s="492">
        <v>-12.7644</v>
      </c>
      <c r="EK2099" s="492">
        <v>-33.6158</v>
      </c>
      <c r="EL2099" s="492">
        <v>-117.861</v>
      </c>
      <c r="EM2099" s="492">
        <v>0.36930000000000002</v>
      </c>
      <c r="EN2099" s="492">
        <v>0.38669599999999998</v>
      </c>
      <c r="EO2099" s="492">
        <v>0.540821</v>
      </c>
      <c r="EP2099" s="492">
        <v>0.339057</v>
      </c>
      <c r="EQ2099" s="492">
        <v>0.50063899999999995</v>
      </c>
      <c r="ER2099" s="492">
        <v>0.37406699999999998</v>
      </c>
      <c r="ES2099" s="492">
        <v>0</v>
      </c>
      <c r="ET2099" s="492">
        <v>1.74864</v>
      </c>
      <c r="EU2099" s="492">
        <v>2.40951</v>
      </c>
      <c r="EV2099" s="492">
        <v>1.43323</v>
      </c>
      <c r="EW2099" s="492">
        <v>6.2169800000000004</v>
      </c>
      <c r="EX2099" s="506">
        <v>3.0847600000000002</v>
      </c>
      <c r="EY2099" s="507"/>
      <c r="EZ2099" s="524"/>
      <c r="FA2099" s="481"/>
      <c r="FB2099" s="508"/>
      <c r="FC2099" s="505"/>
      <c r="FD2099" s="505"/>
      <c r="FE2099" s="505"/>
      <c r="FF2099" s="505"/>
      <c r="FG2099" s="505"/>
      <c r="FH2099" s="505"/>
      <c r="FI2099" s="505"/>
      <c r="FJ2099" s="505"/>
      <c r="FK2099" s="505"/>
      <c r="FL2099" s="505"/>
      <c r="FM2099" s="505"/>
      <c r="FN2099" s="505"/>
    </row>
    <row r="2100" spans="1:170" s="471" customFormat="1" ht="15" customHeight="1" x14ac:dyDescent="0.2">
      <c r="A2100" s="535">
        <v>20150826</v>
      </c>
      <c r="B2100" s="535">
        <v>10</v>
      </c>
      <c r="C2100" s="536">
        <v>40</v>
      </c>
      <c r="D2100" s="536">
        <v>2</v>
      </c>
      <c r="E2100" s="536">
        <v>13</v>
      </c>
      <c r="F2100" s="536">
        <v>8</v>
      </c>
      <c r="G2100" s="539">
        <v>2.0499999999999998</v>
      </c>
      <c r="H2100" s="525">
        <v>0</v>
      </c>
      <c r="I2100" s="537">
        <v>3923</v>
      </c>
      <c r="J2100" s="494" t="s">
        <v>2073</v>
      </c>
      <c r="K2100" s="538" t="str">
        <f>IF(B2100=2,"Z:\Data\MOOG\HeTao\raw\",IF(B2100=5,"Z:\Data\MOOG\Polo\raw\",IF(B2100=10,"Z:\Data\MOOG\Messi\raw\","")))</f>
        <v>Z:\Data\MOOG\Messi\raw\</v>
      </c>
      <c r="L2100" s="534" t="s">
        <v>7779</v>
      </c>
      <c r="M2100" s="569" t="str">
        <f>IF(NOT(ISERROR(FIND("Training_dt",W2100))),"'Plot Psychometric_HH_dt_yuchen'",IF(NOT(ISERROR(FIND("Training",W2100))),"'Plot Psychometric_HH'",IF(NOT(ISERROR(FIND("1DAT",W2100))),"'Plot Tuning Azimuth_HH'",IF(NOT(ISERROR(FIND("HD_dt",W2100))),"'Plot HeadingDiscimination_PSTH_HH_dt_yuchen'",IF(NOT(ISERROR(FIND("HD",W2100))),"'Plot HeadingDiscimination_PSTH_HH'",IF(NOT(ISERROR(FIND("MemSac",W2100))),"'Memory Saccade Analysis_HH'",IF(NOT(ISERROR(FIND("DelSac",W2100))),"'Memory Saccade Analysis_HH'",IF(NOT(ISERROR(FIND("u-stim",W2100))),"'Plot Microstim_HH'",""))))))))</f>
        <v>'Memory Saccade Analysis_HH'</v>
      </c>
      <c r="N2100" s="573">
        <v>1</v>
      </c>
      <c r="O2100" s="584">
        <v>-1</v>
      </c>
      <c r="P2100" s="590">
        <v>4</v>
      </c>
      <c r="Q2100" s="590">
        <f>IF(B2100=2,60,310)</f>
        <v>310</v>
      </c>
      <c r="R2100" s="590">
        <v>5</v>
      </c>
      <c r="S2100" s="590">
        <f>IF(B2100=2,60,-190)</f>
        <v>-190</v>
      </c>
      <c r="T2100" s="590">
        <v>1</v>
      </c>
      <c r="U2100" s="590">
        <f>IF(Z2100&lt;&gt;"",IF(NOT(ISERROR(FIND("SU",Z2100))),VALUE(RIGHT(Z2100,1))+4,IF(NOT(ISERROR(FIND("MU20",Z2100))),20,IF(NOT(ISERROR(FIND("MU21",Z2100))),21,IF(NOT(ISERROR(FIND("MU2",Z2100))),2,1)))),"")</f>
        <v>7</v>
      </c>
      <c r="V2100" s="583"/>
      <c r="W2100" s="533" t="s">
        <v>2172</v>
      </c>
      <c r="X2100" s="510"/>
      <c r="Y2100" s="514">
        <f>IF(NOT(ISERROR(FIND("MU=SU",X2100))),1,IF(Z2100&lt;&gt;"",IF(NOT(ISERROR(FIND("SU",Z2100))),1,0),""))</f>
        <v>1</v>
      </c>
      <c r="Z2100" s="512" t="s">
        <v>306</v>
      </c>
      <c r="AA2100" s="513">
        <v>312</v>
      </c>
      <c r="AB2100" s="475">
        <v>6.0194999999999999</v>
      </c>
      <c r="AC2100" s="476" t="s">
        <v>7783</v>
      </c>
      <c r="AD2100" s="511"/>
      <c r="AE2100" s="489"/>
      <c r="AF2100" s="477"/>
      <c r="AG2100" s="477"/>
      <c r="AH2100" s="478"/>
      <c r="AI2100" s="479"/>
      <c r="AJ2100" s="479"/>
      <c r="AK2100" s="479"/>
      <c r="AL2100" s="479"/>
      <c r="AM2100" s="503"/>
      <c r="AN2100" s="480"/>
      <c r="AO2100" s="481"/>
      <c r="AP2100" s="481"/>
      <c r="AQ2100" s="481"/>
      <c r="AR2100" s="482"/>
      <c r="AS2100" s="483"/>
      <c r="AT2100" s="483"/>
      <c r="AU2100" s="483"/>
      <c r="AV2100" s="483"/>
      <c r="AW2100" s="496"/>
      <c r="AX2100" s="484"/>
      <c r="AY2100" s="485"/>
      <c r="AZ2100" s="485"/>
      <c r="BA2100" s="485"/>
      <c r="BB2100" s="486"/>
      <c r="BC2100" s="487"/>
      <c r="BD2100" s="487"/>
      <c r="BE2100" s="487"/>
      <c r="BF2100" s="487"/>
      <c r="BG2100" s="504"/>
      <c r="BH2100" s="488"/>
      <c r="BI2100" s="521"/>
      <c r="BJ2100" s="522"/>
      <c r="BK2100" s="522"/>
      <c r="BL2100" s="515"/>
      <c r="BM2100" s="515"/>
      <c r="BN2100" s="515"/>
      <c r="BO2100" s="516"/>
      <c r="BP2100" s="516"/>
      <c r="BQ2100" s="516"/>
      <c r="BR2100" s="517"/>
      <c r="BS2100" s="517"/>
      <c r="BT2100" s="517"/>
      <c r="BU2100" s="515"/>
      <c r="BV2100" s="515"/>
      <c r="BW2100" s="516"/>
      <c r="BX2100" s="516"/>
      <c r="BY2100" s="517"/>
      <c r="BZ2100" s="520"/>
      <c r="CA2100" s="523"/>
      <c r="CB2100" s="518"/>
      <c r="CC2100" s="515"/>
      <c r="CD2100" s="515"/>
      <c r="CE2100" s="515"/>
      <c r="CF2100" s="515"/>
      <c r="CG2100" s="515"/>
      <c r="CH2100" s="515"/>
      <c r="CI2100" s="515"/>
      <c r="CJ2100" s="516"/>
      <c r="CK2100" s="516"/>
      <c r="CL2100" s="516"/>
      <c r="CM2100" s="516"/>
      <c r="CN2100" s="516"/>
      <c r="CO2100" s="516"/>
      <c r="CP2100" s="516"/>
      <c r="CQ2100" s="516"/>
      <c r="CR2100" s="517"/>
      <c r="CS2100" s="517"/>
      <c r="CT2100" s="517"/>
      <c r="CU2100" s="517"/>
      <c r="CV2100" s="517"/>
      <c r="CW2100" s="517"/>
      <c r="CX2100" s="517"/>
      <c r="CY2100" s="519"/>
      <c r="CZ2100" s="498"/>
      <c r="DA2100" s="498"/>
      <c r="DB2100" s="498">
        <v>15</v>
      </c>
      <c r="DC2100" s="498">
        <v>0</v>
      </c>
      <c r="DD2100" s="498"/>
      <c r="DE2100" s="498"/>
      <c r="DF2100" s="490"/>
      <c r="DG2100" s="499"/>
      <c r="DH2100" s="499"/>
      <c r="DI2100" s="499"/>
      <c r="DJ2100" s="499"/>
      <c r="DK2100" s="499"/>
      <c r="DL2100" s="499"/>
      <c r="DM2100" s="500"/>
      <c r="DN2100" s="500"/>
      <c r="DO2100" s="500"/>
      <c r="DP2100" s="500"/>
      <c r="DQ2100" s="500"/>
      <c r="DR2100" s="500"/>
      <c r="DS2100" s="500"/>
      <c r="DT2100" s="500"/>
      <c r="DU2100" s="497"/>
      <c r="DV2100" s="497"/>
      <c r="DW2100" s="497"/>
      <c r="DX2100" s="497"/>
      <c r="DY2100" s="497"/>
      <c r="DZ2100" s="497"/>
      <c r="EA2100" s="491">
        <v>0.120402</v>
      </c>
      <c r="EB2100" s="501">
        <v>0.137986</v>
      </c>
      <c r="EC2100" s="501">
        <v>0.26181700000000002</v>
      </c>
      <c r="ED2100" s="492">
        <v>8.6482400000000004E-4</v>
      </c>
      <c r="EE2100" s="501">
        <v>0.459899</v>
      </c>
      <c r="EF2100" s="501">
        <v>5.4930699999999999E-2</v>
      </c>
      <c r="EG2100" s="492">
        <v>112.5</v>
      </c>
      <c r="EH2100" s="492">
        <v>-157.5</v>
      </c>
      <c r="EI2100" s="492">
        <v>105.504</v>
      </c>
      <c r="EJ2100" s="492">
        <v>-180</v>
      </c>
      <c r="EK2100" s="492">
        <v>-174.63900000000001</v>
      </c>
      <c r="EL2100" s="492">
        <v>-147.37899999999999</v>
      </c>
      <c r="EM2100" s="492">
        <v>0.46961900000000001</v>
      </c>
      <c r="EN2100" s="492">
        <v>0.439083</v>
      </c>
      <c r="EO2100" s="492">
        <v>0.40759000000000001</v>
      </c>
      <c r="EP2100" s="492">
        <v>0.58919999999999995</v>
      </c>
      <c r="EQ2100" s="492">
        <v>0.37354500000000002</v>
      </c>
      <c r="ER2100" s="492">
        <v>0.45297799999999999</v>
      </c>
      <c r="ES2100" s="492">
        <v>0</v>
      </c>
      <c r="ET2100" s="492">
        <v>1.7900100000000001</v>
      </c>
      <c r="EU2100" s="492">
        <v>1.2014199999999999</v>
      </c>
      <c r="EV2100" s="492">
        <v>2.6944400000000002</v>
      </c>
      <c r="EW2100" s="492">
        <v>2.0412400000000002</v>
      </c>
      <c r="EX2100" s="506">
        <v>2.0412400000000002</v>
      </c>
      <c r="EY2100" s="507"/>
      <c r="EZ2100" s="524"/>
      <c r="FA2100" s="481"/>
      <c r="FB2100" s="508"/>
      <c r="FC2100" s="505"/>
      <c r="FD2100" s="505"/>
      <c r="FE2100" s="505"/>
      <c r="FF2100" s="505"/>
      <c r="FG2100" s="505"/>
      <c r="FH2100" s="505"/>
      <c r="FI2100" s="505"/>
      <c r="FJ2100" s="505"/>
      <c r="FK2100" s="505"/>
      <c r="FL2100" s="505"/>
      <c r="FM2100" s="505"/>
      <c r="FN2100" s="505"/>
    </row>
    <row r="2101" spans="1:170" s="471" customFormat="1" ht="15" customHeight="1" x14ac:dyDescent="0.2">
      <c r="A2101" s="535">
        <v>20150826</v>
      </c>
      <c r="B2101" s="535">
        <v>10</v>
      </c>
      <c r="C2101" s="536">
        <v>40</v>
      </c>
      <c r="D2101" s="536">
        <v>2</v>
      </c>
      <c r="E2101" s="536">
        <v>13</v>
      </c>
      <c r="F2101" s="536">
        <v>8</v>
      </c>
      <c r="G2101" s="539">
        <v>2.0499999999999998</v>
      </c>
      <c r="H2101" s="525">
        <v>0</v>
      </c>
      <c r="I2101" s="537">
        <v>6960</v>
      </c>
      <c r="J2101" s="494" t="s">
        <v>1983</v>
      </c>
      <c r="K2101" s="538" t="str">
        <f>IF(B2101=2,"Z:\Data\MOOG\HeTao\raw\",IF(B2101=5,"Z:\Data\MOOG\Polo\raw\",IF(B2101=10,"Z:\Data\MOOG\Messi\raw\","")))</f>
        <v>Z:\Data\MOOG\Messi\raw\</v>
      </c>
      <c r="L2101" s="534" t="s">
        <v>7784</v>
      </c>
      <c r="M2101" s="569" t="str">
        <f>IF(NOT(ISERROR(FIND("Training_dt",W2101))),"'Plot Psychometric_HH_dt_yuchen'",IF(NOT(ISERROR(FIND("Training",W2101))),"'Plot Psychometric_HH'",IF(NOT(ISERROR(FIND("1DAT",W2101))),"'Plot Tuning Azimuth_HH'",IF(NOT(ISERROR(FIND("HD_dt",W2101))),"'Plot HeadingDiscimination_PSTH_HH_dt_yuchen'",IF(NOT(ISERROR(FIND("HD",W2101))),"'Plot HeadingDiscimination_PSTH_HH'",IF(NOT(ISERROR(FIND("MemSac",W2101))),"'Memory Saccade Analysis_HH'",IF(NOT(ISERROR(FIND("DelSac",W2101))),"'Memory Saccade Analysis_HH'",IF(NOT(ISERROR(FIND("u-stim",W2101))),"'Plot Microstim_HH'",""))))))))</f>
        <v>'Memory Saccade Analysis_HH'</v>
      </c>
      <c r="N2101" s="573">
        <v>1</v>
      </c>
      <c r="O2101" s="584">
        <v>-1</v>
      </c>
      <c r="P2101" s="590">
        <v>4</v>
      </c>
      <c r="Q2101" s="590">
        <f>IF(B2101=2,60,310)</f>
        <v>310</v>
      </c>
      <c r="R2101" s="590">
        <v>5</v>
      </c>
      <c r="S2101" s="590">
        <f>IF(B2101=2,60,-190)</f>
        <v>-190</v>
      </c>
      <c r="T2101" s="590">
        <v>1</v>
      </c>
      <c r="U2101" s="590">
        <f>IF(Z2101&lt;&gt;"",IF(NOT(ISERROR(FIND("SU",Z2101))),VALUE(RIGHT(Z2101,1))+4,IF(NOT(ISERROR(FIND("MU20",Z2101))),20,IF(NOT(ISERROR(FIND("MU21",Z2101))),21,IF(NOT(ISERROR(FIND("MU2",Z2101))),2,1)))),"")</f>
        <v>5</v>
      </c>
      <c r="V2101" s="583"/>
      <c r="W2101" s="533" t="s">
        <v>2172</v>
      </c>
      <c r="X2101" s="510"/>
      <c r="Y2101" s="514">
        <f>IF(NOT(ISERROR(FIND("MU=SU",X2101))),1,IF(Z2101&lt;&gt;"",IF(NOT(ISERROR(FIND("SU",Z2101))),1,0),""))</f>
        <v>1</v>
      </c>
      <c r="Z2101" s="512" t="s">
        <v>43</v>
      </c>
      <c r="AA2101" s="513">
        <v>391</v>
      </c>
      <c r="AB2101" s="475">
        <v>14.769600000000001</v>
      </c>
      <c r="AC2101" s="476" t="s">
        <v>7785</v>
      </c>
      <c r="AD2101" s="511"/>
      <c r="AE2101" s="489"/>
      <c r="AF2101" s="477"/>
      <c r="AG2101" s="477"/>
      <c r="AH2101" s="478"/>
      <c r="AI2101" s="479"/>
      <c r="AJ2101" s="479"/>
      <c r="AK2101" s="479"/>
      <c r="AL2101" s="479"/>
      <c r="AM2101" s="503"/>
      <c r="AN2101" s="480"/>
      <c r="AO2101" s="481"/>
      <c r="AP2101" s="481"/>
      <c r="AQ2101" s="481"/>
      <c r="AR2101" s="482"/>
      <c r="AS2101" s="483"/>
      <c r="AT2101" s="483"/>
      <c r="AU2101" s="483"/>
      <c r="AV2101" s="483"/>
      <c r="AW2101" s="496"/>
      <c r="AX2101" s="484"/>
      <c r="AY2101" s="485"/>
      <c r="AZ2101" s="485"/>
      <c r="BA2101" s="485"/>
      <c r="BB2101" s="486"/>
      <c r="BC2101" s="487"/>
      <c r="BD2101" s="487"/>
      <c r="BE2101" s="487"/>
      <c r="BF2101" s="487"/>
      <c r="BG2101" s="504"/>
      <c r="BH2101" s="488"/>
      <c r="BI2101" s="521"/>
      <c r="BJ2101" s="522"/>
      <c r="BK2101" s="522"/>
      <c r="BL2101" s="515"/>
      <c r="BM2101" s="515"/>
      <c r="BN2101" s="515"/>
      <c r="BO2101" s="516"/>
      <c r="BP2101" s="516"/>
      <c r="BQ2101" s="516"/>
      <c r="BR2101" s="517"/>
      <c r="BS2101" s="517"/>
      <c r="BT2101" s="517"/>
      <c r="BU2101" s="515"/>
      <c r="BV2101" s="515"/>
      <c r="BW2101" s="516"/>
      <c r="BX2101" s="516"/>
      <c r="BY2101" s="517"/>
      <c r="BZ2101" s="520"/>
      <c r="CA2101" s="523"/>
      <c r="CB2101" s="518"/>
      <c r="CC2101" s="515"/>
      <c r="CD2101" s="515"/>
      <c r="CE2101" s="515"/>
      <c r="CF2101" s="515"/>
      <c r="CG2101" s="515"/>
      <c r="CH2101" s="515"/>
      <c r="CI2101" s="515"/>
      <c r="CJ2101" s="516"/>
      <c r="CK2101" s="516"/>
      <c r="CL2101" s="516"/>
      <c r="CM2101" s="516"/>
      <c r="CN2101" s="516"/>
      <c r="CO2101" s="516"/>
      <c r="CP2101" s="516"/>
      <c r="CQ2101" s="516"/>
      <c r="CR2101" s="517"/>
      <c r="CS2101" s="517"/>
      <c r="CT2101" s="517"/>
      <c r="CU2101" s="517"/>
      <c r="CV2101" s="517"/>
      <c r="CW2101" s="517"/>
      <c r="CX2101" s="517"/>
      <c r="CY2101" s="519"/>
      <c r="CZ2101" s="498"/>
      <c r="DA2101" s="498"/>
      <c r="DB2101" s="498">
        <v>10</v>
      </c>
      <c r="DC2101" s="498">
        <v>0.3</v>
      </c>
      <c r="DD2101" s="498"/>
      <c r="DE2101" s="498"/>
      <c r="DF2101" s="490"/>
      <c r="DG2101" s="499"/>
      <c r="DH2101" s="499"/>
      <c r="DI2101" s="499"/>
      <c r="DJ2101" s="499"/>
      <c r="DK2101" s="499"/>
      <c r="DL2101" s="499"/>
      <c r="DM2101" s="500"/>
      <c r="DN2101" s="500"/>
      <c r="DO2101" s="500"/>
      <c r="DP2101" s="500"/>
      <c r="DQ2101" s="500"/>
      <c r="DR2101" s="500"/>
      <c r="DS2101" s="500"/>
      <c r="DT2101" s="500"/>
      <c r="DU2101" s="497"/>
      <c r="DV2101" s="497"/>
      <c r="DW2101" s="497"/>
      <c r="DX2101" s="497"/>
      <c r="DY2101" s="497"/>
      <c r="DZ2101" s="497"/>
      <c r="EA2101" s="491">
        <v>0.38555299999999998</v>
      </c>
      <c r="EB2101" s="501">
        <v>0.42185</v>
      </c>
      <c r="EC2101" s="501">
        <v>2.3900899999999999E-2</v>
      </c>
      <c r="ED2101" s="492">
        <v>0.20271900000000001</v>
      </c>
      <c r="EE2101" s="501">
        <v>0.52884500000000001</v>
      </c>
      <c r="EF2101" s="501">
        <v>2.03833E-2</v>
      </c>
      <c r="EG2101" s="492">
        <v>-57.209899999999998</v>
      </c>
      <c r="EH2101" s="492">
        <v>45</v>
      </c>
      <c r="EI2101" s="492">
        <v>11.8612</v>
      </c>
      <c r="EJ2101" s="492">
        <v>37.720500000000001</v>
      </c>
      <c r="EK2101" s="492">
        <v>-75.361199999999997</v>
      </c>
      <c r="EL2101" s="492">
        <v>166.34200000000001</v>
      </c>
      <c r="EM2101" s="492">
        <v>0.43050100000000002</v>
      </c>
      <c r="EN2101" s="492">
        <v>0.41548499999999999</v>
      </c>
      <c r="EO2101" s="492">
        <v>0.49298900000000001</v>
      </c>
      <c r="EP2101" s="492">
        <v>0.43649199999999999</v>
      </c>
      <c r="EQ2101" s="492">
        <v>0.36130200000000001</v>
      </c>
      <c r="ER2101" s="492">
        <v>0.50849999999999995</v>
      </c>
      <c r="ES2101" s="492">
        <v>0</v>
      </c>
      <c r="ET2101" s="492">
        <v>2.73488</v>
      </c>
      <c r="EU2101" s="492">
        <v>1.53969</v>
      </c>
      <c r="EV2101" s="492">
        <v>1.0285899999999999</v>
      </c>
      <c r="EW2101" s="492">
        <v>2.45967</v>
      </c>
      <c r="EX2101" s="506">
        <v>6.9318099999999996</v>
      </c>
      <c r="EY2101" s="507"/>
      <c r="EZ2101" s="524"/>
      <c r="FA2101" s="481"/>
      <c r="FB2101" s="508"/>
      <c r="FC2101" s="505"/>
      <c r="FD2101" s="505"/>
      <c r="FE2101" s="505"/>
      <c r="FF2101" s="505"/>
      <c r="FG2101" s="505"/>
      <c r="FH2101" s="505"/>
      <c r="FI2101" s="505"/>
      <c r="FJ2101" s="505"/>
      <c r="FK2101" s="505"/>
      <c r="FL2101" s="505"/>
      <c r="FM2101" s="505"/>
      <c r="FN2101" s="505"/>
    </row>
    <row r="2102" spans="1:170" s="471" customFormat="1" ht="15" customHeight="1" x14ac:dyDescent="0.2">
      <c r="A2102" s="535">
        <v>20150826</v>
      </c>
      <c r="B2102" s="535">
        <v>10</v>
      </c>
      <c r="C2102" s="536">
        <v>40</v>
      </c>
      <c r="D2102" s="536">
        <v>2</v>
      </c>
      <c r="E2102" s="536">
        <v>13</v>
      </c>
      <c r="F2102" s="536">
        <v>8</v>
      </c>
      <c r="G2102" s="539">
        <v>2.0499999999999998</v>
      </c>
      <c r="H2102" s="525">
        <v>0</v>
      </c>
      <c r="I2102" s="537">
        <v>6960</v>
      </c>
      <c r="J2102" s="494" t="s">
        <v>1983</v>
      </c>
      <c r="K2102" s="538" t="str">
        <f>IF(B2102=2,"Z:\Data\MOOG\HeTao\raw\",IF(B2102=5,"Z:\Data\MOOG\Polo\raw\",IF(B2102=10,"Z:\Data\MOOG\Messi\raw\","")))</f>
        <v>Z:\Data\MOOG\Messi\raw\</v>
      </c>
      <c r="L2102" s="534" t="s">
        <v>7784</v>
      </c>
      <c r="M2102" s="569" t="str">
        <f>IF(NOT(ISERROR(FIND("Training_dt",W2102))),"'Plot Psychometric_HH_dt_yuchen'",IF(NOT(ISERROR(FIND("Training",W2102))),"'Plot Psychometric_HH'",IF(NOT(ISERROR(FIND("1DAT",W2102))),"'Plot Tuning Azimuth_HH'",IF(NOT(ISERROR(FIND("HD_dt",W2102))),"'Plot HeadingDiscimination_PSTH_HH_dt_yuchen'",IF(NOT(ISERROR(FIND("HD",W2102))),"'Plot HeadingDiscimination_PSTH_HH'",IF(NOT(ISERROR(FIND("MemSac",W2102))),"'Memory Saccade Analysis_HH'",IF(NOT(ISERROR(FIND("DelSac",W2102))),"'Memory Saccade Analysis_HH'",IF(NOT(ISERROR(FIND("u-stim",W2102))),"'Plot Microstim_HH'",""))))))))</f>
        <v>'Memory Saccade Analysis_HH'</v>
      </c>
      <c r="N2102" s="573">
        <v>1</v>
      </c>
      <c r="O2102" s="584">
        <v>-1</v>
      </c>
      <c r="P2102" s="590">
        <v>4</v>
      </c>
      <c r="Q2102" s="590">
        <f>IF(B2102=2,60,310)</f>
        <v>310</v>
      </c>
      <c r="R2102" s="590">
        <v>5</v>
      </c>
      <c r="S2102" s="590">
        <f>IF(B2102=2,60,-190)</f>
        <v>-190</v>
      </c>
      <c r="T2102" s="590">
        <v>1</v>
      </c>
      <c r="U2102" s="590">
        <f>IF(Z2102&lt;&gt;"",IF(NOT(ISERROR(FIND("SU",Z2102))),VALUE(RIGHT(Z2102,1))+4,IF(NOT(ISERROR(FIND("MU20",Z2102))),20,IF(NOT(ISERROR(FIND("MU21",Z2102))),21,IF(NOT(ISERROR(FIND("MU2",Z2102))),2,1)))),"")</f>
        <v>6</v>
      </c>
      <c r="V2102" s="583"/>
      <c r="W2102" s="533" t="s">
        <v>2172</v>
      </c>
      <c r="X2102" s="510"/>
      <c r="Y2102" s="514">
        <f>IF(NOT(ISERROR(FIND("MU=SU",X2102))),1,IF(Z2102&lt;&gt;"",IF(NOT(ISERROR(FIND("SU",Z2102))),1,0),""))</f>
        <v>1</v>
      </c>
      <c r="Z2102" s="512" t="s">
        <v>46</v>
      </c>
      <c r="AA2102" s="513">
        <v>696</v>
      </c>
      <c r="AB2102" s="475">
        <v>12.532999999999999</v>
      </c>
      <c r="AC2102" s="476" t="s">
        <v>7786</v>
      </c>
      <c r="AD2102" s="511" t="s">
        <v>7787</v>
      </c>
      <c r="AE2102" s="489"/>
      <c r="AF2102" s="477"/>
      <c r="AG2102" s="477"/>
      <c r="AH2102" s="478"/>
      <c r="AI2102" s="479"/>
      <c r="AJ2102" s="479"/>
      <c r="AK2102" s="479"/>
      <c r="AL2102" s="479"/>
      <c r="AM2102" s="503"/>
      <c r="AN2102" s="480"/>
      <c r="AO2102" s="481"/>
      <c r="AP2102" s="481"/>
      <c r="AQ2102" s="481"/>
      <c r="AR2102" s="482"/>
      <c r="AS2102" s="483"/>
      <c r="AT2102" s="483"/>
      <c r="AU2102" s="483"/>
      <c r="AV2102" s="483"/>
      <c r="AW2102" s="496"/>
      <c r="AX2102" s="484"/>
      <c r="AY2102" s="485"/>
      <c r="AZ2102" s="485"/>
      <c r="BA2102" s="485"/>
      <c r="BB2102" s="486"/>
      <c r="BC2102" s="487"/>
      <c r="BD2102" s="487"/>
      <c r="BE2102" s="487"/>
      <c r="BF2102" s="487"/>
      <c r="BG2102" s="504"/>
      <c r="BH2102" s="488"/>
      <c r="BI2102" s="521"/>
      <c r="BJ2102" s="522"/>
      <c r="BK2102" s="522"/>
      <c r="BL2102" s="515"/>
      <c r="BM2102" s="515"/>
      <c r="BN2102" s="515"/>
      <c r="BO2102" s="516"/>
      <c r="BP2102" s="516"/>
      <c r="BQ2102" s="516"/>
      <c r="BR2102" s="517"/>
      <c r="BS2102" s="517"/>
      <c r="BT2102" s="517"/>
      <c r="BU2102" s="515"/>
      <c r="BV2102" s="515"/>
      <c r="BW2102" s="516"/>
      <c r="BX2102" s="516"/>
      <c r="BY2102" s="517"/>
      <c r="BZ2102" s="520"/>
      <c r="CA2102" s="523"/>
      <c r="CB2102" s="518"/>
      <c r="CC2102" s="515"/>
      <c r="CD2102" s="515"/>
      <c r="CE2102" s="515"/>
      <c r="CF2102" s="515"/>
      <c r="CG2102" s="515"/>
      <c r="CH2102" s="515"/>
      <c r="CI2102" s="515"/>
      <c r="CJ2102" s="516"/>
      <c r="CK2102" s="516"/>
      <c r="CL2102" s="516"/>
      <c r="CM2102" s="516"/>
      <c r="CN2102" s="516"/>
      <c r="CO2102" s="516"/>
      <c r="CP2102" s="516"/>
      <c r="CQ2102" s="516"/>
      <c r="CR2102" s="517"/>
      <c r="CS2102" s="517"/>
      <c r="CT2102" s="517"/>
      <c r="CU2102" s="517"/>
      <c r="CV2102" s="517"/>
      <c r="CW2102" s="517"/>
      <c r="CX2102" s="517"/>
      <c r="CY2102" s="519"/>
      <c r="CZ2102" s="498"/>
      <c r="DA2102" s="498"/>
      <c r="DB2102" s="498">
        <v>10</v>
      </c>
      <c r="DC2102" s="498">
        <v>0.3</v>
      </c>
      <c r="DD2102" s="498"/>
      <c r="DE2102" s="498"/>
      <c r="DF2102" s="490"/>
      <c r="DG2102" s="499"/>
      <c r="DH2102" s="499"/>
      <c r="DI2102" s="499"/>
      <c r="DJ2102" s="499"/>
      <c r="DK2102" s="499"/>
      <c r="DL2102" s="499"/>
      <c r="DM2102" s="500"/>
      <c r="DN2102" s="500"/>
      <c r="DO2102" s="500"/>
      <c r="DP2102" s="500"/>
      <c r="DQ2102" s="500"/>
      <c r="DR2102" s="500"/>
      <c r="DS2102" s="500"/>
      <c r="DT2102" s="500"/>
      <c r="DU2102" s="497"/>
      <c r="DV2102" s="497"/>
      <c r="DW2102" s="497"/>
      <c r="DX2102" s="497"/>
      <c r="DY2102" s="497"/>
      <c r="DZ2102" s="497"/>
      <c r="EA2102" s="491">
        <v>0.496311</v>
      </c>
      <c r="EB2102" s="501">
        <v>4.8481999999999997E-2</v>
      </c>
      <c r="EC2102" s="501">
        <v>0.13014800000000001</v>
      </c>
      <c r="ED2102" s="492">
        <v>0.41274899999999998</v>
      </c>
      <c r="EE2102" s="501">
        <v>0.127724</v>
      </c>
      <c r="EF2102" s="501">
        <v>1.1350599999999999E-4</v>
      </c>
      <c r="EG2102" s="492">
        <v>77.566299999999998</v>
      </c>
      <c r="EH2102" s="492">
        <v>-84.946399999999997</v>
      </c>
      <c r="EI2102" s="492">
        <v>-4.0650500000000003</v>
      </c>
      <c r="EJ2102" s="492">
        <v>41.203899999999997</v>
      </c>
      <c r="EK2102" s="492">
        <v>-106.325</v>
      </c>
      <c r="EL2102" s="492">
        <v>-178.72200000000001</v>
      </c>
      <c r="EM2102" s="492">
        <v>0.379108</v>
      </c>
      <c r="EN2102" s="492">
        <v>0.484545</v>
      </c>
      <c r="EO2102" s="492">
        <v>0.47293299999999999</v>
      </c>
      <c r="EP2102" s="492">
        <v>0.39511200000000002</v>
      </c>
      <c r="EQ2102" s="492">
        <v>0.44444400000000001</v>
      </c>
      <c r="ER2102" s="492">
        <v>0.62297899999999995</v>
      </c>
      <c r="ES2102" s="492">
        <v>0</v>
      </c>
      <c r="ET2102" s="492">
        <v>1.2831900000000001</v>
      </c>
      <c r="EU2102" s="492">
        <v>0.92601800000000001</v>
      </c>
      <c r="EV2102" s="492">
        <v>-2.3629099999999998</v>
      </c>
      <c r="EW2102" s="492">
        <v>-2.3629099999999998</v>
      </c>
      <c r="EX2102" s="506">
        <v>2.7155800000000001</v>
      </c>
      <c r="EY2102" s="507"/>
      <c r="EZ2102" s="524"/>
      <c r="FA2102" s="481"/>
      <c r="FB2102" s="508"/>
      <c r="FC2102" s="505"/>
      <c r="FD2102" s="505"/>
      <c r="FE2102" s="505"/>
      <c r="FF2102" s="505"/>
      <c r="FG2102" s="505"/>
      <c r="FH2102" s="505"/>
      <c r="FI2102" s="505"/>
      <c r="FJ2102" s="505"/>
      <c r="FK2102" s="505"/>
      <c r="FL2102" s="505"/>
      <c r="FM2102" s="505"/>
      <c r="FN2102" s="505"/>
    </row>
    <row r="2103" spans="1:170" s="471" customFormat="1" ht="15" customHeight="1" x14ac:dyDescent="0.2">
      <c r="A2103" s="535">
        <v>20150826</v>
      </c>
      <c r="B2103" s="535">
        <v>10</v>
      </c>
      <c r="C2103" s="536">
        <v>40</v>
      </c>
      <c r="D2103" s="536">
        <v>2</v>
      </c>
      <c r="E2103" s="536">
        <v>13</v>
      </c>
      <c r="F2103" s="536">
        <v>8</v>
      </c>
      <c r="G2103" s="539">
        <v>2.0499999999999998</v>
      </c>
      <c r="H2103" s="525">
        <v>0</v>
      </c>
      <c r="I2103" s="537">
        <v>7147</v>
      </c>
      <c r="J2103" s="494" t="s">
        <v>1983</v>
      </c>
      <c r="K2103" s="538" t="str">
        <f>IF(B2103=2,"Z:\Data\MOOG\HeTao\raw\",IF(B2103=5,"Z:\Data\MOOG\Polo\raw\",IF(B2103=10,"Z:\Data\MOOG\Messi\raw\","")))</f>
        <v>Z:\Data\MOOG\Messi\raw\</v>
      </c>
      <c r="L2103" s="534" t="s">
        <v>7788</v>
      </c>
      <c r="M2103" s="569" t="str">
        <f>IF(NOT(ISERROR(FIND("Training_dt",W2103))),"'Plot Psychometric_HH_dt_yuchen'",IF(NOT(ISERROR(FIND("Training",W2103))),"'Plot Psychometric_HH'",IF(NOT(ISERROR(FIND("1DAT",W2103))),"'Plot Tuning Azimuth_HH'",IF(NOT(ISERROR(FIND("HD_dt",W2103))),"'Plot HeadingDiscimination_PSTH_HH_dt_yuchen'",IF(NOT(ISERROR(FIND("HD",W2103))),"'Plot HeadingDiscimination_PSTH_HH'",IF(NOT(ISERROR(FIND("MemSac",W2103))),"'Memory Saccade Analysis_HH'",IF(NOT(ISERROR(FIND("DelSac",W2103))),"'Memory Saccade Analysis_HH'",IF(NOT(ISERROR(FIND("u-stim",W2103))),"'Plot Microstim_HH'",""))))))))</f>
        <v>'Plot Tuning Azimuth_HH'</v>
      </c>
      <c r="N2103" s="573">
        <v>1</v>
      </c>
      <c r="O2103" s="584">
        <v>-1</v>
      </c>
      <c r="P2103" s="590">
        <v>4</v>
      </c>
      <c r="Q2103" s="590">
        <f>IF(B2103=2,60,310)</f>
        <v>310</v>
      </c>
      <c r="R2103" s="590">
        <v>5</v>
      </c>
      <c r="S2103" s="590">
        <f>IF(B2103=2,60,-190)</f>
        <v>-190</v>
      </c>
      <c r="T2103" s="590">
        <v>1</v>
      </c>
      <c r="U2103" s="590">
        <f>IF(Z2103&lt;&gt;"",IF(NOT(ISERROR(FIND("SU",Z2103))),VALUE(RIGHT(Z2103,1))+4,IF(NOT(ISERROR(FIND("MU20",Z2103))),20,IF(NOT(ISERROR(FIND("MU21",Z2103))),21,IF(NOT(ISERROR(FIND("MU2",Z2103))),2,1)))),"")</f>
        <v>5</v>
      </c>
      <c r="V2103" s="583"/>
      <c r="W2103" s="533" t="s">
        <v>2222</v>
      </c>
      <c r="X2103" s="510"/>
      <c r="Y2103" s="514">
        <f>IF(NOT(ISERROR(FIND("MU=SU",X2103))),1,IF(Z2103&lt;&gt;"",IF(NOT(ISERROR(FIND("SU",Z2103))),1,0),""))</f>
        <v>1</v>
      </c>
      <c r="Z2103" s="512" t="s">
        <v>43</v>
      </c>
      <c r="AA2103" s="513">
        <v>1509</v>
      </c>
      <c r="AB2103" s="475">
        <v>18.317399999999999</v>
      </c>
      <c r="AC2103" s="476" t="s">
        <v>7789</v>
      </c>
      <c r="AD2103" s="511"/>
      <c r="AE2103" s="489">
        <v>-134.41499999999999</v>
      </c>
      <c r="AF2103" s="477">
        <v>0.46295700000000001</v>
      </c>
      <c r="AG2103" s="477">
        <v>0.119993</v>
      </c>
      <c r="AH2103" s="478">
        <v>0.190521</v>
      </c>
      <c r="AI2103" s="479">
        <v>-0.6</v>
      </c>
      <c r="AJ2103" s="479">
        <v>-0.76405699999999999</v>
      </c>
      <c r="AK2103" s="479" t="s">
        <v>1615</v>
      </c>
      <c r="AL2103" s="479" t="s">
        <v>1615</v>
      </c>
      <c r="AM2103" s="503" t="s">
        <v>7913</v>
      </c>
      <c r="AN2103" s="480" t="s">
        <v>7914</v>
      </c>
      <c r="AO2103" s="481">
        <v>-75.729200000000006</v>
      </c>
      <c r="AP2103" s="481">
        <v>0.54183199999999998</v>
      </c>
      <c r="AQ2103" s="481">
        <v>0.24799199999999999</v>
      </c>
      <c r="AR2103" s="482">
        <v>1.34516E-3</v>
      </c>
      <c r="AS2103" s="483">
        <v>-1.36931</v>
      </c>
      <c r="AT2103" s="483">
        <v>-1.2459800000000001</v>
      </c>
      <c r="AU2103" s="483">
        <v>-67.740099999999998</v>
      </c>
      <c r="AV2103" s="483">
        <v>190.18199999999999</v>
      </c>
      <c r="AW2103" s="496" t="s">
        <v>7915</v>
      </c>
      <c r="AX2103" s="484" t="s">
        <v>7916</v>
      </c>
      <c r="AY2103" s="485" t="s">
        <v>1615</v>
      </c>
      <c r="AZ2103" s="485" t="s">
        <v>1615</v>
      </c>
      <c r="BA2103" s="485" t="s">
        <v>1615</v>
      </c>
      <c r="BB2103" s="486" t="s">
        <v>1615</v>
      </c>
      <c r="BC2103" s="487" t="s">
        <v>1615</v>
      </c>
      <c r="BD2103" s="487" t="s">
        <v>1615</v>
      </c>
      <c r="BE2103" s="487" t="s">
        <v>1615</v>
      </c>
      <c r="BF2103" s="487" t="s">
        <v>1615</v>
      </c>
      <c r="BG2103" s="504" t="s">
        <v>1615</v>
      </c>
      <c r="BH2103" s="488" t="s">
        <v>1615</v>
      </c>
      <c r="BI2103" s="521"/>
      <c r="BJ2103" s="522"/>
      <c r="BK2103" s="522"/>
      <c r="BL2103" s="515"/>
      <c r="BM2103" s="515"/>
      <c r="BN2103" s="515"/>
      <c r="BO2103" s="516"/>
      <c r="BP2103" s="516"/>
      <c r="BQ2103" s="516"/>
      <c r="BR2103" s="517"/>
      <c r="BS2103" s="517"/>
      <c r="BT2103" s="517"/>
      <c r="BU2103" s="515"/>
      <c r="BV2103" s="515"/>
      <c r="BW2103" s="516"/>
      <c r="BX2103" s="516"/>
      <c r="BY2103" s="517"/>
      <c r="BZ2103" s="520"/>
      <c r="CA2103" s="523"/>
      <c r="CB2103" s="518"/>
      <c r="CC2103" s="515"/>
      <c r="CD2103" s="515"/>
      <c r="CE2103" s="515"/>
      <c r="CF2103" s="515"/>
      <c r="CG2103" s="515"/>
      <c r="CH2103" s="515"/>
      <c r="CI2103" s="515"/>
      <c r="CJ2103" s="516"/>
      <c r="CK2103" s="516"/>
      <c r="CL2103" s="516"/>
      <c r="CM2103" s="516"/>
      <c r="CN2103" s="516"/>
      <c r="CO2103" s="516"/>
      <c r="CP2103" s="516"/>
      <c r="CQ2103" s="516"/>
      <c r="CR2103" s="517"/>
      <c r="CS2103" s="517"/>
      <c r="CT2103" s="517"/>
      <c r="CU2103" s="517"/>
      <c r="CV2103" s="517"/>
      <c r="CW2103" s="517"/>
      <c r="CX2103" s="517"/>
      <c r="CY2103" s="519"/>
      <c r="CZ2103" s="498"/>
      <c r="DA2103" s="498"/>
      <c r="DB2103" s="498"/>
      <c r="DC2103" s="498"/>
      <c r="DD2103" s="498"/>
      <c r="DE2103" s="498"/>
      <c r="DF2103" s="490"/>
      <c r="DG2103" s="499"/>
      <c r="DH2103" s="499"/>
      <c r="DI2103" s="499"/>
      <c r="DJ2103" s="499"/>
      <c r="DK2103" s="499"/>
      <c r="DL2103" s="499"/>
      <c r="DM2103" s="500"/>
      <c r="DN2103" s="500"/>
      <c r="DO2103" s="500"/>
      <c r="DP2103" s="500"/>
      <c r="DQ2103" s="500"/>
      <c r="DR2103" s="500"/>
      <c r="DS2103" s="500"/>
      <c r="DT2103" s="500"/>
      <c r="DU2103" s="497"/>
      <c r="DV2103" s="497"/>
      <c r="DW2103" s="497"/>
      <c r="DX2103" s="497"/>
      <c r="DY2103" s="497"/>
      <c r="DZ2103" s="497"/>
      <c r="EA2103" s="491"/>
      <c r="EB2103" s="501"/>
      <c r="EC2103" s="501"/>
      <c r="ED2103" s="492"/>
      <c r="EE2103" s="501"/>
      <c r="EF2103" s="501"/>
      <c r="EG2103" s="492"/>
      <c r="EH2103" s="492"/>
      <c r="EI2103" s="492"/>
      <c r="EJ2103" s="492"/>
      <c r="EK2103" s="492"/>
      <c r="EL2103" s="492"/>
      <c r="EM2103" s="492"/>
      <c r="EN2103" s="492"/>
      <c r="EO2103" s="492"/>
      <c r="EP2103" s="492"/>
      <c r="EQ2103" s="492"/>
      <c r="ER2103" s="492"/>
      <c r="ES2103" s="492"/>
      <c r="ET2103" s="492"/>
      <c r="EU2103" s="492"/>
      <c r="EV2103" s="492"/>
      <c r="EW2103" s="492"/>
      <c r="EX2103" s="506"/>
      <c r="EY2103" s="507"/>
      <c r="EZ2103" s="524"/>
      <c r="FA2103" s="481"/>
      <c r="FB2103" s="508"/>
      <c r="FC2103" s="505"/>
      <c r="FD2103" s="505"/>
      <c r="FE2103" s="505"/>
      <c r="FF2103" s="505"/>
      <c r="FG2103" s="505"/>
      <c r="FH2103" s="505"/>
      <c r="FI2103" s="505"/>
      <c r="FJ2103" s="505"/>
      <c r="FK2103" s="505"/>
      <c r="FL2103" s="505"/>
      <c r="FM2103" s="505"/>
      <c r="FN2103" s="505"/>
    </row>
    <row r="2104" spans="1:170" s="471" customFormat="1" ht="15" customHeight="1" x14ac:dyDescent="0.2">
      <c r="A2104" s="535">
        <v>20150826</v>
      </c>
      <c r="B2104" s="535">
        <v>10</v>
      </c>
      <c r="C2104" s="536">
        <v>40</v>
      </c>
      <c r="D2104" s="536">
        <v>2</v>
      </c>
      <c r="E2104" s="536">
        <v>13</v>
      </c>
      <c r="F2104" s="536">
        <v>8</v>
      </c>
      <c r="G2104" s="539">
        <v>2.0499999999999998</v>
      </c>
      <c r="H2104" s="525">
        <v>0</v>
      </c>
      <c r="I2104" s="537">
        <v>7147</v>
      </c>
      <c r="J2104" s="494" t="s">
        <v>1983</v>
      </c>
      <c r="K2104" s="538" t="str">
        <f>IF(B2104=2,"Z:\Data\MOOG\HeTao\raw\",IF(B2104=5,"Z:\Data\MOOG\Polo\raw\",IF(B2104=10,"Z:\Data\MOOG\Messi\raw\","")))</f>
        <v>Z:\Data\MOOG\Messi\raw\</v>
      </c>
      <c r="L2104" s="534" t="s">
        <v>7788</v>
      </c>
      <c r="M2104" s="569" t="str">
        <f>IF(NOT(ISERROR(FIND("Training_dt",W2104))),"'Plot Psychometric_HH_dt_yuchen'",IF(NOT(ISERROR(FIND("Training",W2104))),"'Plot Psychometric_HH'",IF(NOT(ISERROR(FIND("1DAT",W2104))),"'Plot Tuning Azimuth_HH'",IF(NOT(ISERROR(FIND("HD_dt",W2104))),"'Plot HeadingDiscimination_PSTH_HH_dt_yuchen'",IF(NOT(ISERROR(FIND("HD",W2104))),"'Plot HeadingDiscimination_PSTH_HH'",IF(NOT(ISERROR(FIND("MemSac",W2104))),"'Memory Saccade Analysis_HH'",IF(NOT(ISERROR(FIND("DelSac",W2104))),"'Memory Saccade Analysis_HH'",IF(NOT(ISERROR(FIND("u-stim",W2104))),"'Plot Microstim_HH'",""))))))))</f>
        <v>'Plot Tuning Azimuth_HH'</v>
      </c>
      <c r="N2104" s="573">
        <v>1</v>
      </c>
      <c r="O2104" s="584">
        <v>-1</v>
      </c>
      <c r="P2104" s="590">
        <v>4</v>
      </c>
      <c r="Q2104" s="590">
        <f>IF(B2104=2,60,310)</f>
        <v>310</v>
      </c>
      <c r="R2104" s="590">
        <v>5</v>
      </c>
      <c r="S2104" s="590">
        <f>IF(B2104=2,60,-190)</f>
        <v>-190</v>
      </c>
      <c r="T2104" s="590">
        <v>1</v>
      </c>
      <c r="U2104" s="590">
        <f>IF(Z2104&lt;&gt;"",IF(NOT(ISERROR(FIND("SU",Z2104))),VALUE(RIGHT(Z2104,1))+4,IF(NOT(ISERROR(FIND("MU20",Z2104))),20,IF(NOT(ISERROR(FIND("MU21",Z2104))),21,IF(NOT(ISERROR(FIND("MU2",Z2104))),2,1)))),"")</f>
        <v>6</v>
      </c>
      <c r="V2104" s="583"/>
      <c r="W2104" s="533" t="s">
        <v>2222</v>
      </c>
      <c r="X2104" s="510"/>
      <c r="Y2104" s="514">
        <f>IF(NOT(ISERROR(FIND("MU=SU",X2104))),1,IF(Z2104&lt;&gt;"",IF(NOT(ISERROR(FIND("SU",Z2104))),1,0),""))</f>
        <v>1</v>
      </c>
      <c r="Z2104" s="512" t="s">
        <v>46</v>
      </c>
      <c r="AA2104" s="513">
        <v>934</v>
      </c>
      <c r="AB2104" s="475">
        <v>8.94998</v>
      </c>
      <c r="AC2104" s="476" t="s">
        <v>7790</v>
      </c>
      <c r="AD2104" s="511"/>
      <c r="AE2104" s="489">
        <v>157.5</v>
      </c>
      <c r="AF2104" s="477">
        <v>0.32520500000000002</v>
      </c>
      <c r="AG2104" s="477">
        <v>8.3427699999999994E-3</v>
      </c>
      <c r="AH2104" s="478">
        <v>0.82236200000000004</v>
      </c>
      <c r="AI2104" s="479">
        <v>0.64142699999999997</v>
      </c>
      <c r="AJ2104" s="479">
        <v>-0.55950299999999997</v>
      </c>
      <c r="AK2104" s="479" t="s">
        <v>1615</v>
      </c>
      <c r="AL2104" s="479" t="s">
        <v>1615</v>
      </c>
      <c r="AM2104" s="503" t="s">
        <v>7917</v>
      </c>
      <c r="AN2104" s="480" t="s">
        <v>7918</v>
      </c>
      <c r="AO2104" s="481">
        <v>-7.4408200000000004</v>
      </c>
      <c r="AP2104" s="481">
        <v>0.63890499999999995</v>
      </c>
      <c r="AQ2104" s="481">
        <v>0.59313800000000005</v>
      </c>
      <c r="AR2104" s="482">
        <v>5.3167600000000002E-5</v>
      </c>
      <c r="AS2104" s="483">
        <v>-0.28284300000000001</v>
      </c>
      <c r="AT2104" s="483">
        <v>-0.83747799999999994</v>
      </c>
      <c r="AU2104" s="483" t="s">
        <v>1615</v>
      </c>
      <c r="AV2104" s="483" t="s">
        <v>1615</v>
      </c>
      <c r="AW2104" s="496" t="s">
        <v>7919</v>
      </c>
      <c r="AX2104" s="484" t="s">
        <v>7920</v>
      </c>
      <c r="AY2104" s="485" t="s">
        <v>1615</v>
      </c>
      <c r="AZ2104" s="485" t="s">
        <v>1615</v>
      </c>
      <c r="BA2104" s="485" t="s">
        <v>1615</v>
      </c>
      <c r="BB2104" s="486" t="s">
        <v>1615</v>
      </c>
      <c r="BC2104" s="487" t="s">
        <v>1615</v>
      </c>
      <c r="BD2104" s="487" t="s">
        <v>1615</v>
      </c>
      <c r="BE2104" s="487" t="s">
        <v>1615</v>
      </c>
      <c r="BF2104" s="487" t="s">
        <v>1615</v>
      </c>
      <c r="BG2104" s="504" t="s">
        <v>1615</v>
      </c>
      <c r="BH2104" s="488" t="s">
        <v>1615</v>
      </c>
      <c r="BI2104" s="521"/>
      <c r="BJ2104" s="522"/>
      <c r="BK2104" s="522"/>
      <c r="BL2104" s="515"/>
      <c r="BM2104" s="515"/>
      <c r="BN2104" s="515"/>
      <c r="BO2104" s="516"/>
      <c r="BP2104" s="516"/>
      <c r="BQ2104" s="516"/>
      <c r="BR2104" s="517"/>
      <c r="BS2104" s="517"/>
      <c r="BT2104" s="517"/>
      <c r="BU2104" s="515"/>
      <c r="BV2104" s="515"/>
      <c r="BW2104" s="516"/>
      <c r="BX2104" s="516"/>
      <c r="BY2104" s="517"/>
      <c r="BZ2104" s="520"/>
      <c r="CA2104" s="523"/>
      <c r="CB2104" s="518"/>
      <c r="CC2104" s="515"/>
      <c r="CD2104" s="515"/>
      <c r="CE2104" s="515"/>
      <c r="CF2104" s="515"/>
      <c r="CG2104" s="515"/>
      <c r="CH2104" s="515"/>
      <c r="CI2104" s="515"/>
      <c r="CJ2104" s="516"/>
      <c r="CK2104" s="516"/>
      <c r="CL2104" s="516"/>
      <c r="CM2104" s="516"/>
      <c r="CN2104" s="516"/>
      <c r="CO2104" s="516"/>
      <c r="CP2104" s="516"/>
      <c r="CQ2104" s="516"/>
      <c r="CR2104" s="517"/>
      <c r="CS2104" s="517"/>
      <c r="CT2104" s="517"/>
      <c r="CU2104" s="517"/>
      <c r="CV2104" s="517"/>
      <c r="CW2104" s="517"/>
      <c r="CX2104" s="517"/>
      <c r="CY2104" s="519"/>
      <c r="CZ2104" s="498"/>
      <c r="DA2104" s="498"/>
      <c r="DB2104" s="498"/>
      <c r="DC2104" s="498"/>
      <c r="DD2104" s="498"/>
      <c r="DE2104" s="498"/>
      <c r="DF2104" s="490"/>
      <c r="DG2104" s="499"/>
      <c r="DH2104" s="499"/>
      <c r="DI2104" s="499"/>
      <c r="DJ2104" s="499"/>
      <c r="DK2104" s="499"/>
      <c r="DL2104" s="499"/>
      <c r="DM2104" s="500"/>
      <c r="DN2104" s="500"/>
      <c r="DO2104" s="500"/>
      <c r="DP2104" s="500"/>
      <c r="DQ2104" s="500"/>
      <c r="DR2104" s="500"/>
      <c r="DS2104" s="500"/>
      <c r="DT2104" s="500"/>
      <c r="DU2104" s="497"/>
      <c r="DV2104" s="497"/>
      <c r="DW2104" s="497"/>
      <c r="DX2104" s="497"/>
      <c r="DY2104" s="497"/>
      <c r="DZ2104" s="497"/>
      <c r="EA2104" s="491"/>
      <c r="EB2104" s="501"/>
      <c r="EC2104" s="501"/>
      <c r="ED2104" s="492"/>
      <c r="EE2104" s="501"/>
      <c r="EF2104" s="501"/>
      <c r="EG2104" s="492"/>
      <c r="EH2104" s="492"/>
      <c r="EI2104" s="492"/>
      <c r="EJ2104" s="492"/>
      <c r="EK2104" s="492"/>
      <c r="EL2104" s="492"/>
      <c r="EM2104" s="492"/>
      <c r="EN2104" s="492"/>
      <c r="EO2104" s="492"/>
      <c r="EP2104" s="492"/>
      <c r="EQ2104" s="492"/>
      <c r="ER2104" s="492"/>
      <c r="ES2104" s="492"/>
      <c r="ET2104" s="492"/>
      <c r="EU2104" s="492"/>
      <c r="EV2104" s="492"/>
      <c r="EW2104" s="492"/>
      <c r="EX2104" s="506"/>
      <c r="EY2104" s="507"/>
      <c r="EZ2104" s="524"/>
      <c r="FA2104" s="481"/>
      <c r="FB2104" s="508"/>
      <c r="FC2104" s="505"/>
      <c r="FD2104" s="505"/>
      <c r="FE2104" s="505"/>
      <c r="FF2104" s="505"/>
      <c r="FG2104" s="505"/>
      <c r="FH2104" s="505"/>
      <c r="FI2104" s="505"/>
      <c r="FJ2104" s="505"/>
      <c r="FK2104" s="505"/>
      <c r="FL2104" s="505"/>
      <c r="FM2104" s="505"/>
      <c r="FN2104" s="505"/>
    </row>
    <row r="2105" spans="1:170" s="471" customFormat="1" ht="15" customHeight="1" x14ac:dyDescent="0.2">
      <c r="A2105" s="535">
        <v>20150826</v>
      </c>
      <c r="B2105" s="535">
        <v>10</v>
      </c>
      <c r="C2105" s="536">
        <v>40</v>
      </c>
      <c r="D2105" s="536">
        <v>2</v>
      </c>
      <c r="E2105" s="536">
        <v>13</v>
      </c>
      <c r="F2105" s="536">
        <v>8</v>
      </c>
      <c r="G2105" s="539">
        <v>2.0499999999999998</v>
      </c>
      <c r="H2105" s="525">
        <v>0</v>
      </c>
      <c r="I2105" s="537">
        <v>7147</v>
      </c>
      <c r="J2105" s="494" t="s">
        <v>1983</v>
      </c>
      <c r="K2105" s="538" t="str">
        <f>IF(B2105=2,"Z:\Data\MOOG\HeTao\raw\",IF(B2105=5,"Z:\Data\MOOG\Polo\raw\",IF(B2105=10,"Z:\Data\MOOG\Messi\raw\","")))</f>
        <v>Z:\Data\MOOG\Messi\raw\</v>
      </c>
      <c r="L2105" s="534" t="s">
        <v>7788</v>
      </c>
      <c r="M2105" s="569" t="str">
        <f>IF(NOT(ISERROR(FIND("Training_dt",W2105))),"'Plot Psychometric_HH_dt_yuchen'",IF(NOT(ISERROR(FIND("Training",W2105))),"'Plot Psychometric_HH'",IF(NOT(ISERROR(FIND("1DAT",W2105))),"'Plot Tuning Azimuth_HH'",IF(NOT(ISERROR(FIND("HD_dt",W2105))),"'Plot HeadingDiscimination_PSTH_HH_dt_yuchen'",IF(NOT(ISERROR(FIND("HD",W2105))),"'Plot HeadingDiscimination_PSTH_HH'",IF(NOT(ISERROR(FIND("MemSac",W2105))),"'Memory Saccade Analysis_HH'",IF(NOT(ISERROR(FIND("DelSac",W2105))),"'Memory Saccade Analysis_HH'",IF(NOT(ISERROR(FIND("u-stim",W2105))),"'Plot Microstim_HH'",""))))))))</f>
        <v>'Plot Tuning Azimuth_HH'</v>
      </c>
      <c r="N2105" s="573">
        <v>1</v>
      </c>
      <c r="O2105" s="584">
        <v>-1</v>
      </c>
      <c r="P2105" s="590">
        <v>4</v>
      </c>
      <c r="Q2105" s="590">
        <f>IF(B2105=2,60,310)</f>
        <v>310</v>
      </c>
      <c r="R2105" s="590">
        <v>5</v>
      </c>
      <c r="S2105" s="590">
        <f>IF(B2105=2,60,-190)</f>
        <v>-190</v>
      </c>
      <c r="T2105" s="590">
        <v>1</v>
      </c>
      <c r="U2105" s="590">
        <f>IF(Z2105&lt;&gt;"",IF(NOT(ISERROR(FIND("SU",Z2105))),VALUE(RIGHT(Z2105,1))+4,IF(NOT(ISERROR(FIND("MU20",Z2105))),20,IF(NOT(ISERROR(FIND("MU21",Z2105))),21,IF(NOT(ISERROR(FIND("MU2",Z2105))),2,1)))),"")</f>
        <v>20</v>
      </c>
      <c r="V2105" s="583"/>
      <c r="W2105" s="533" t="s">
        <v>2222</v>
      </c>
      <c r="X2105" s="510"/>
      <c r="Y2105" s="514">
        <f>IF(NOT(ISERROR(FIND("MU=SU",X2105))),1,IF(Z2105&lt;&gt;"",IF(NOT(ISERROR(FIND("SU",Z2105))),1,0),""))</f>
        <v>0</v>
      </c>
      <c r="Z2105" s="512" t="s">
        <v>3147</v>
      </c>
      <c r="AA2105" s="513">
        <v>13784</v>
      </c>
      <c r="AB2105" s="475" t="s">
        <v>70</v>
      </c>
      <c r="AC2105" s="476" t="s">
        <v>70</v>
      </c>
      <c r="AD2105" s="511"/>
      <c r="AE2105" s="489">
        <v>128.23699999999999</v>
      </c>
      <c r="AF2105" s="477">
        <v>0.355097</v>
      </c>
      <c r="AG2105" s="477">
        <v>3.54475E-2</v>
      </c>
      <c r="AH2105" s="478">
        <v>0.71018899999999996</v>
      </c>
      <c r="AI2105" s="479">
        <v>0.59816000000000003</v>
      </c>
      <c r="AJ2105" s="479">
        <v>-0.763131</v>
      </c>
      <c r="AK2105" s="479" t="s">
        <v>1615</v>
      </c>
      <c r="AL2105" s="479" t="s">
        <v>1615</v>
      </c>
      <c r="AM2105" s="503" t="s">
        <v>7921</v>
      </c>
      <c r="AN2105" s="480" t="s">
        <v>7922</v>
      </c>
      <c r="AO2105" s="481">
        <v>-20.447600000000001</v>
      </c>
      <c r="AP2105" s="481">
        <v>0.63815900000000003</v>
      </c>
      <c r="AQ2105" s="481">
        <v>0.41878500000000002</v>
      </c>
      <c r="AR2105" s="482">
        <v>3.10172E-4</v>
      </c>
      <c r="AS2105" s="483">
        <v>0.11781</v>
      </c>
      <c r="AT2105" s="483">
        <v>-1.9154100000000001</v>
      </c>
      <c r="AU2105" s="483">
        <v>1.87632</v>
      </c>
      <c r="AV2105" s="483">
        <v>49.237699999999997</v>
      </c>
      <c r="AW2105" s="496" t="s">
        <v>7923</v>
      </c>
      <c r="AX2105" s="484" t="s">
        <v>7924</v>
      </c>
      <c r="AY2105" s="485" t="s">
        <v>1615</v>
      </c>
      <c r="AZ2105" s="485" t="s">
        <v>1615</v>
      </c>
      <c r="BA2105" s="485" t="s">
        <v>1615</v>
      </c>
      <c r="BB2105" s="486" t="s">
        <v>1615</v>
      </c>
      <c r="BC2105" s="487" t="s">
        <v>1615</v>
      </c>
      <c r="BD2105" s="487" t="s">
        <v>1615</v>
      </c>
      <c r="BE2105" s="487" t="s">
        <v>1615</v>
      </c>
      <c r="BF2105" s="487" t="s">
        <v>1615</v>
      </c>
      <c r="BG2105" s="504" t="s">
        <v>1615</v>
      </c>
      <c r="BH2105" s="488" t="s">
        <v>1615</v>
      </c>
      <c r="BI2105" s="521"/>
      <c r="BJ2105" s="522"/>
      <c r="BK2105" s="522"/>
      <c r="BL2105" s="515"/>
      <c r="BM2105" s="515"/>
      <c r="BN2105" s="515"/>
      <c r="BO2105" s="516"/>
      <c r="BP2105" s="516"/>
      <c r="BQ2105" s="516"/>
      <c r="BR2105" s="517"/>
      <c r="BS2105" s="517"/>
      <c r="BT2105" s="517"/>
      <c r="BU2105" s="515"/>
      <c r="BV2105" s="515"/>
      <c r="BW2105" s="516"/>
      <c r="BX2105" s="516"/>
      <c r="BY2105" s="517"/>
      <c r="BZ2105" s="520"/>
      <c r="CA2105" s="523"/>
      <c r="CB2105" s="518"/>
      <c r="CC2105" s="515"/>
      <c r="CD2105" s="515"/>
      <c r="CE2105" s="515"/>
      <c r="CF2105" s="515"/>
      <c r="CG2105" s="515"/>
      <c r="CH2105" s="515"/>
      <c r="CI2105" s="515"/>
      <c r="CJ2105" s="516"/>
      <c r="CK2105" s="516"/>
      <c r="CL2105" s="516"/>
      <c r="CM2105" s="516"/>
      <c r="CN2105" s="516"/>
      <c r="CO2105" s="516"/>
      <c r="CP2105" s="516"/>
      <c r="CQ2105" s="516"/>
      <c r="CR2105" s="517"/>
      <c r="CS2105" s="517"/>
      <c r="CT2105" s="517"/>
      <c r="CU2105" s="517"/>
      <c r="CV2105" s="517"/>
      <c r="CW2105" s="517"/>
      <c r="CX2105" s="517"/>
      <c r="CY2105" s="519"/>
      <c r="CZ2105" s="498"/>
      <c r="DA2105" s="498"/>
      <c r="DB2105" s="498"/>
      <c r="DC2105" s="498"/>
      <c r="DD2105" s="498"/>
      <c r="DE2105" s="498"/>
      <c r="DF2105" s="490"/>
      <c r="DG2105" s="499"/>
      <c r="DH2105" s="499"/>
      <c r="DI2105" s="499"/>
      <c r="DJ2105" s="499"/>
      <c r="DK2105" s="499"/>
      <c r="DL2105" s="499"/>
      <c r="DM2105" s="500"/>
      <c r="DN2105" s="500"/>
      <c r="DO2105" s="500"/>
      <c r="DP2105" s="500"/>
      <c r="DQ2105" s="500"/>
      <c r="DR2105" s="500"/>
      <c r="DS2105" s="500"/>
      <c r="DT2105" s="500"/>
      <c r="DU2105" s="497"/>
      <c r="DV2105" s="497"/>
      <c r="DW2105" s="497"/>
      <c r="DX2105" s="497"/>
      <c r="DY2105" s="497"/>
      <c r="DZ2105" s="497"/>
      <c r="EA2105" s="491"/>
      <c r="EB2105" s="501"/>
      <c r="EC2105" s="501"/>
      <c r="ED2105" s="492"/>
      <c r="EE2105" s="501"/>
      <c r="EF2105" s="501"/>
      <c r="EG2105" s="492"/>
      <c r="EH2105" s="492"/>
      <c r="EI2105" s="492"/>
      <c r="EJ2105" s="492"/>
      <c r="EK2105" s="492"/>
      <c r="EL2105" s="492"/>
      <c r="EM2105" s="492"/>
      <c r="EN2105" s="492"/>
      <c r="EO2105" s="492"/>
      <c r="EP2105" s="492"/>
      <c r="EQ2105" s="492"/>
      <c r="ER2105" s="492"/>
      <c r="ES2105" s="492"/>
      <c r="ET2105" s="492"/>
      <c r="EU2105" s="492"/>
      <c r="EV2105" s="492"/>
      <c r="EW2105" s="492"/>
      <c r="EX2105" s="506"/>
      <c r="EY2105" s="507"/>
      <c r="EZ2105" s="524"/>
      <c r="FA2105" s="481"/>
      <c r="FB2105" s="508"/>
      <c r="FC2105" s="505"/>
      <c r="FD2105" s="505"/>
      <c r="FE2105" s="505"/>
      <c r="FF2105" s="505"/>
      <c r="FG2105" s="505"/>
      <c r="FH2105" s="505"/>
      <c r="FI2105" s="505"/>
      <c r="FJ2105" s="505"/>
      <c r="FK2105" s="505"/>
      <c r="FL2105" s="505"/>
      <c r="FM2105" s="505"/>
      <c r="FN2105" s="505"/>
    </row>
    <row r="2106" spans="1:170" s="471" customFormat="1" ht="15" customHeight="1" x14ac:dyDescent="0.2">
      <c r="A2106" s="535">
        <v>20150826</v>
      </c>
      <c r="B2106" s="535">
        <v>10</v>
      </c>
      <c r="C2106" s="536">
        <v>40</v>
      </c>
      <c r="D2106" s="536">
        <v>2</v>
      </c>
      <c r="E2106" s="536">
        <v>13</v>
      </c>
      <c r="F2106" s="536">
        <v>8</v>
      </c>
      <c r="G2106" s="539">
        <v>2.0499999999999998</v>
      </c>
      <c r="H2106" s="525">
        <v>0</v>
      </c>
      <c r="I2106" s="537">
        <v>7147</v>
      </c>
      <c r="J2106" s="494" t="s">
        <v>1983</v>
      </c>
      <c r="K2106" s="538" t="str">
        <f>IF(B2106=2,"Z:\Data\MOOG\HeTao\raw\",IF(B2106=5,"Z:\Data\MOOG\Polo\raw\",IF(B2106=10,"Z:\Data\MOOG\Messi\raw\","")))</f>
        <v>Z:\Data\MOOG\Messi\raw\</v>
      </c>
      <c r="L2106" s="534" t="s">
        <v>7791</v>
      </c>
      <c r="M2106" s="569" t="str">
        <f>IF(NOT(ISERROR(FIND("Training_dt",W2106))),"'Plot Psychometric_HH_dt_yuchen'",IF(NOT(ISERROR(FIND("Training",W2106))),"'Plot Psychometric_HH'",IF(NOT(ISERROR(FIND("1DAT",W2106))),"'Plot Tuning Azimuth_HH'",IF(NOT(ISERROR(FIND("HD_dt",W2106))),"'Plot HeadingDiscimination_PSTH_HH_dt_yuchen'",IF(NOT(ISERROR(FIND("HD",W2106))),"'Plot HeadingDiscimination_PSTH_HH'",IF(NOT(ISERROR(FIND("MemSac",W2106))),"'Memory Saccade Analysis_HH'",IF(NOT(ISERROR(FIND("DelSac",W2106))),"'Memory Saccade Analysis_HH'",IF(NOT(ISERROR(FIND("u-stim",W2106))),"'Plot Microstim_HH'",""))))))))</f>
        <v>'Memory Saccade Analysis_HH'</v>
      </c>
      <c r="N2106" s="573">
        <v>1</v>
      </c>
      <c r="O2106" s="584">
        <v>-1</v>
      </c>
      <c r="P2106" s="590">
        <v>4</v>
      </c>
      <c r="Q2106" s="590">
        <f>IF(B2106=2,60,310)</f>
        <v>310</v>
      </c>
      <c r="R2106" s="590">
        <v>5</v>
      </c>
      <c r="S2106" s="590">
        <f>IF(B2106=2,60,-190)</f>
        <v>-190</v>
      </c>
      <c r="T2106" s="590">
        <v>1</v>
      </c>
      <c r="U2106" s="590">
        <f>IF(Z2106&lt;&gt;"",IF(NOT(ISERROR(FIND("SU",Z2106))),VALUE(RIGHT(Z2106,1))+4,IF(NOT(ISERROR(FIND("MU20",Z2106))),20,IF(NOT(ISERROR(FIND("MU21",Z2106))),21,IF(NOT(ISERROR(FIND("MU2",Z2106))),2,1)))),"")</f>
        <v>5</v>
      </c>
      <c r="V2106" s="583"/>
      <c r="W2106" s="533" t="s">
        <v>2172</v>
      </c>
      <c r="X2106" s="510"/>
      <c r="Y2106" s="514">
        <f>IF(NOT(ISERROR(FIND("MU=SU",X2106))),1,IF(Z2106&lt;&gt;"",IF(NOT(ISERROR(FIND("SU",Z2106))),1,0),""))</f>
        <v>1</v>
      </c>
      <c r="Z2106" s="512" t="s">
        <v>43</v>
      </c>
      <c r="AA2106" s="513">
        <v>635</v>
      </c>
      <c r="AB2106" s="475">
        <v>18.813800000000001</v>
      </c>
      <c r="AC2106" s="476" t="s">
        <v>7792</v>
      </c>
      <c r="AD2106" s="511"/>
      <c r="AE2106" s="489"/>
      <c r="AF2106" s="477"/>
      <c r="AG2106" s="477"/>
      <c r="AH2106" s="478"/>
      <c r="AI2106" s="479"/>
      <c r="AJ2106" s="479"/>
      <c r="AK2106" s="479"/>
      <c r="AL2106" s="479"/>
      <c r="AM2106" s="503"/>
      <c r="AN2106" s="480"/>
      <c r="AO2106" s="481"/>
      <c r="AP2106" s="481"/>
      <c r="AQ2106" s="481"/>
      <c r="AR2106" s="482"/>
      <c r="AS2106" s="483"/>
      <c r="AT2106" s="483"/>
      <c r="AU2106" s="483"/>
      <c r="AV2106" s="483"/>
      <c r="AW2106" s="496"/>
      <c r="AX2106" s="484"/>
      <c r="AY2106" s="485"/>
      <c r="AZ2106" s="485"/>
      <c r="BA2106" s="485"/>
      <c r="BB2106" s="486"/>
      <c r="BC2106" s="487"/>
      <c r="BD2106" s="487"/>
      <c r="BE2106" s="487"/>
      <c r="BF2106" s="487"/>
      <c r="BG2106" s="504"/>
      <c r="BH2106" s="488"/>
      <c r="BI2106" s="521"/>
      <c r="BJ2106" s="522"/>
      <c r="BK2106" s="522"/>
      <c r="BL2106" s="515"/>
      <c r="BM2106" s="515"/>
      <c r="BN2106" s="515"/>
      <c r="BO2106" s="516"/>
      <c r="BP2106" s="516"/>
      <c r="BQ2106" s="516"/>
      <c r="BR2106" s="517"/>
      <c r="BS2106" s="517"/>
      <c r="BT2106" s="517"/>
      <c r="BU2106" s="515"/>
      <c r="BV2106" s="515"/>
      <c r="BW2106" s="516"/>
      <c r="BX2106" s="516"/>
      <c r="BY2106" s="517"/>
      <c r="BZ2106" s="520"/>
      <c r="CA2106" s="523"/>
      <c r="CB2106" s="518"/>
      <c r="CC2106" s="515"/>
      <c r="CD2106" s="515"/>
      <c r="CE2106" s="515"/>
      <c r="CF2106" s="515"/>
      <c r="CG2106" s="515"/>
      <c r="CH2106" s="515"/>
      <c r="CI2106" s="515"/>
      <c r="CJ2106" s="516"/>
      <c r="CK2106" s="516"/>
      <c r="CL2106" s="516"/>
      <c r="CM2106" s="516"/>
      <c r="CN2106" s="516"/>
      <c r="CO2106" s="516"/>
      <c r="CP2106" s="516"/>
      <c r="CQ2106" s="516"/>
      <c r="CR2106" s="517"/>
      <c r="CS2106" s="517"/>
      <c r="CT2106" s="517"/>
      <c r="CU2106" s="517"/>
      <c r="CV2106" s="517"/>
      <c r="CW2106" s="517"/>
      <c r="CX2106" s="517"/>
      <c r="CY2106" s="519"/>
      <c r="CZ2106" s="498"/>
      <c r="DA2106" s="498"/>
      <c r="DB2106" s="498">
        <v>10</v>
      </c>
      <c r="DC2106" s="498">
        <v>0</v>
      </c>
      <c r="DD2106" s="498"/>
      <c r="DE2106" s="498"/>
      <c r="DF2106" s="490"/>
      <c r="DG2106" s="499"/>
      <c r="DH2106" s="499"/>
      <c r="DI2106" s="499"/>
      <c r="DJ2106" s="499"/>
      <c r="DK2106" s="499"/>
      <c r="DL2106" s="499"/>
      <c r="DM2106" s="500"/>
      <c r="DN2106" s="500"/>
      <c r="DO2106" s="500"/>
      <c r="DP2106" s="500"/>
      <c r="DQ2106" s="500"/>
      <c r="DR2106" s="500"/>
      <c r="DS2106" s="500"/>
      <c r="DT2106" s="500"/>
      <c r="DU2106" s="497"/>
      <c r="DV2106" s="497"/>
      <c r="DW2106" s="497"/>
      <c r="DX2106" s="497"/>
      <c r="DY2106" s="497"/>
      <c r="DZ2106" s="497"/>
      <c r="EA2106" s="491">
        <v>0.84726500000000005</v>
      </c>
      <c r="EB2106" s="501">
        <v>1.62764E-2</v>
      </c>
      <c r="EC2106" s="501">
        <v>0.90750600000000003</v>
      </c>
      <c r="ED2106" s="492">
        <v>0.80795300000000003</v>
      </c>
      <c r="EE2106" s="501">
        <v>0.36877500000000002</v>
      </c>
      <c r="EF2106" s="501">
        <v>6.1266000000000001E-2</v>
      </c>
      <c r="EG2106" s="492">
        <v>155.96799999999999</v>
      </c>
      <c r="EH2106" s="492">
        <v>-63.263199999999998</v>
      </c>
      <c r="EI2106" s="492">
        <v>-145.93199999999999</v>
      </c>
      <c r="EJ2106" s="492">
        <v>95.360699999999994</v>
      </c>
      <c r="EK2106" s="492">
        <v>-168.29900000000001</v>
      </c>
      <c r="EL2106" s="492">
        <v>99.864599999999996</v>
      </c>
      <c r="EM2106" s="492">
        <v>0.324434</v>
      </c>
      <c r="EN2106" s="492">
        <v>0.48658899999999999</v>
      </c>
      <c r="EO2106" s="492">
        <v>0.28270800000000001</v>
      </c>
      <c r="EP2106" s="492">
        <v>0.29097699999999999</v>
      </c>
      <c r="EQ2106" s="492">
        <v>0.42206399999999999</v>
      </c>
      <c r="ER2106" s="492">
        <v>0.52341199999999999</v>
      </c>
      <c r="ES2106" s="492">
        <v>0</v>
      </c>
      <c r="ET2106" s="492">
        <v>2.5006699999999999</v>
      </c>
      <c r="EU2106" s="492">
        <v>-1.1865300000000001</v>
      </c>
      <c r="EV2106" s="492">
        <v>-1.8565700000000001</v>
      </c>
      <c r="EW2106" s="492">
        <v>1.39055</v>
      </c>
      <c r="EX2106" s="506">
        <v>1.1650499999999999</v>
      </c>
      <c r="EY2106" s="507"/>
      <c r="EZ2106" s="524"/>
      <c r="FA2106" s="481"/>
      <c r="FB2106" s="508"/>
      <c r="FC2106" s="505"/>
      <c r="FD2106" s="505"/>
      <c r="FE2106" s="505"/>
      <c r="FF2106" s="505"/>
      <c r="FG2106" s="505"/>
      <c r="FH2106" s="505"/>
      <c r="FI2106" s="505"/>
      <c r="FJ2106" s="505"/>
      <c r="FK2106" s="505"/>
      <c r="FL2106" s="505"/>
      <c r="FM2106" s="505"/>
      <c r="FN2106" s="505"/>
    </row>
    <row r="2107" spans="1:170" s="471" customFormat="1" ht="15" customHeight="1" x14ac:dyDescent="0.2">
      <c r="A2107" s="535">
        <v>20150826</v>
      </c>
      <c r="B2107" s="535">
        <v>10</v>
      </c>
      <c r="C2107" s="536">
        <v>40</v>
      </c>
      <c r="D2107" s="536">
        <v>2</v>
      </c>
      <c r="E2107" s="536">
        <v>13</v>
      </c>
      <c r="F2107" s="536">
        <v>8</v>
      </c>
      <c r="G2107" s="539">
        <v>2.0499999999999998</v>
      </c>
      <c r="H2107" s="525">
        <v>0</v>
      </c>
      <c r="I2107" s="537">
        <v>7147</v>
      </c>
      <c r="J2107" s="494" t="s">
        <v>1983</v>
      </c>
      <c r="K2107" s="538" t="str">
        <f>IF(B2107=2,"Z:\Data\MOOG\HeTao\raw\",IF(B2107=5,"Z:\Data\MOOG\Polo\raw\",IF(B2107=10,"Z:\Data\MOOG\Messi\raw\","")))</f>
        <v>Z:\Data\MOOG\Messi\raw\</v>
      </c>
      <c r="L2107" s="534" t="s">
        <v>7791</v>
      </c>
      <c r="M2107" s="569" t="str">
        <f>IF(NOT(ISERROR(FIND("Training_dt",W2107))),"'Plot Psychometric_HH_dt_yuchen'",IF(NOT(ISERROR(FIND("Training",W2107))),"'Plot Psychometric_HH'",IF(NOT(ISERROR(FIND("1DAT",W2107))),"'Plot Tuning Azimuth_HH'",IF(NOT(ISERROR(FIND("HD_dt",W2107))),"'Plot HeadingDiscimination_PSTH_HH_dt_yuchen'",IF(NOT(ISERROR(FIND("HD",W2107))),"'Plot HeadingDiscimination_PSTH_HH'",IF(NOT(ISERROR(FIND("MemSac",W2107))),"'Memory Saccade Analysis_HH'",IF(NOT(ISERROR(FIND("DelSac",W2107))),"'Memory Saccade Analysis_HH'",IF(NOT(ISERROR(FIND("u-stim",W2107))),"'Plot Microstim_HH'",""))))))))</f>
        <v>'Memory Saccade Analysis_HH'</v>
      </c>
      <c r="N2107" s="573">
        <v>1</v>
      </c>
      <c r="O2107" s="584">
        <v>-1</v>
      </c>
      <c r="P2107" s="590">
        <v>4</v>
      </c>
      <c r="Q2107" s="590">
        <f>IF(B2107=2,60,310)</f>
        <v>310</v>
      </c>
      <c r="R2107" s="590">
        <v>5</v>
      </c>
      <c r="S2107" s="590">
        <f>IF(B2107=2,60,-190)</f>
        <v>-190</v>
      </c>
      <c r="T2107" s="590">
        <v>1</v>
      </c>
      <c r="U2107" s="590">
        <f>IF(Z2107&lt;&gt;"",IF(NOT(ISERROR(FIND("SU",Z2107))),VALUE(RIGHT(Z2107,1))+4,IF(NOT(ISERROR(FIND("MU20",Z2107))),20,IF(NOT(ISERROR(FIND("MU21",Z2107))),21,IF(NOT(ISERROR(FIND("MU2",Z2107))),2,1)))),"")</f>
        <v>6</v>
      </c>
      <c r="V2107" s="583"/>
      <c r="W2107" s="533" t="s">
        <v>2172</v>
      </c>
      <c r="X2107" s="510"/>
      <c r="Y2107" s="514">
        <f>IF(NOT(ISERROR(FIND("MU=SU",X2107))),1,IF(Z2107&lt;&gt;"",IF(NOT(ISERROR(FIND("SU",Z2107))),1,0),""))</f>
        <v>1</v>
      </c>
      <c r="Z2107" s="512" t="s">
        <v>46</v>
      </c>
      <c r="AA2107" s="513">
        <v>290</v>
      </c>
      <c r="AB2107" s="475">
        <v>12.885899999999999</v>
      </c>
      <c r="AC2107" s="476" t="s">
        <v>7793</v>
      </c>
      <c r="AD2107" s="511"/>
      <c r="AE2107" s="489"/>
      <c r="AF2107" s="477"/>
      <c r="AG2107" s="477"/>
      <c r="AH2107" s="478"/>
      <c r="AI2107" s="479"/>
      <c r="AJ2107" s="479"/>
      <c r="AK2107" s="479"/>
      <c r="AL2107" s="479"/>
      <c r="AM2107" s="503"/>
      <c r="AN2107" s="480"/>
      <c r="AO2107" s="481"/>
      <c r="AP2107" s="481"/>
      <c r="AQ2107" s="481"/>
      <c r="AR2107" s="482"/>
      <c r="AS2107" s="483"/>
      <c r="AT2107" s="483"/>
      <c r="AU2107" s="483"/>
      <c r="AV2107" s="483"/>
      <c r="AW2107" s="496"/>
      <c r="AX2107" s="484"/>
      <c r="AY2107" s="485"/>
      <c r="AZ2107" s="485"/>
      <c r="BA2107" s="485"/>
      <c r="BB2107" s="486"/>
      <c r="BC2107" s="487"/>
      <c r="BD2107" s="487"/>
      <c r="BE2107" s="487"/>
      <c r="BF2107" s="487"/>
      <c r="BG2107" s="504"/>
      <c r="BH2107" s="488"/>
      <c r="BI2107" s="521"/>
      <c r="BJ2107" s="522"/>
      <c r="BK2107" s="522"/>
      <c r="BL2107" s="515"/>
      <c r="BM2107" s="515"/>
      <c r="BN2107" s="515"/>
      <c r="BO2107" s="516"/>
      <c r="BP2107" s="516"/>
      <c r="BQ2107" s="516"/>
      <c r="BR2107" s="517"/>
      <c r="BS2107" s="517"/>
      <c r="BT2107" s="517"/>
      <c r="BU2107" s="515"/>
      <c r="BV2107" s="515"/>
      <c r="BW2107" s="516"/>
      <c r="BX2107" s="516"/>
      <c r="BY2107" s="517"/>
      <c r="BZ2107" s="520"/>
      <c r="CA2107" s="523"/>
      <c r="CB2107" s="518"/>
      <c r="CC2107" s="515"/>
      <c r="CD2107" s="515"/>
      <c r="CE2107" s="515"/>
      <c r="CF2107" s="515"/>
      <c r="CG2107" s="515"/>
      <c r="CH2107" s="515"/>
      <c r="CI2107" s="515"/>
      <c r="CJ2107" s="516"/>
      <c r="CK2107" s="516"/>
      <c r="CL2107" s="516"/>
      <c r="CM2107" s="516"/>
      <c r="CN2107" s="516"/>
      <c r="CO2107" s="516"/>
      <c r="CP2107" s="516"/>
      <c r="CQ2107" s="516"/>
      <c r="CR2107" s="517"/>
      <c r="CS2107" s="517"/>
      <c r="CT2107" s="517"/>
      <c r="CU2107" s="517"/>
      <c r="CV2107" s="517"/>
      <c r="CW2107" s="517"/>
      <c r="CX2107" s="517"/>
      <c r="CY2107" s="519"/>
      <c r="CZ2107" s="498"/>
      <c r="DA2107" s="498"/>
      <c r="DB2107" s="498">
        <v>10</v>
      </c>
      <c r="DC2107" s="498">
        <v>0</v>
      </c>
      <c r="DD2107" s="498"/>
      <c r="DE2107" s="498"/>
      <c r="DF2107" s="490"/>
      <c r="DG2107" s="499"/>
      <c r="DH2107" s="499"/>
      <c r="DI2107" s="499"/>
      <c r="DJ2107" s="499"/>
      <c r="DK2107" s="499"/>
      <c r="DL2107" s="499"/>
      <c r="DM2107" s="500"/>
      <c r="DN2107" s="500"/>
      <c r="DO2107" s="500"/>
      <c r="DP2107" s="500"/>
      <c r="DQ2107" s="500"/>
      <c r="DR2107" s="500"/>
      <c r="DS2107" s="500"/>
      <c r="DT2107" s="500"/>
      <c r="DU2107" s="497"/>
      <c r="DV2107" s="497"/>
      <c r="DW2107" s="497"/>
      <c r="DX2107" s="497"/>
      <c r="DY2107" s="497"/>
      <c r="DZ2107" s="497"/>
      <c r="EA2107" s="491">
        <v>0.90047600000000005</v>
      </c>
      <c r="EB2107" s="501">
        <v>1.2471800000000001E-3</v>
      </c>
      <c r="EC2107" s="501">
        <v>6.5919000000000005E-2</v>
      </c>
      <c r="ED2107" s="492">
        <v>0.66039199999999998</v>
      </c>
      <c r="EE2107" s="501">
        <v>0.36203400000000002</v>
      </c>
      <c r="EF2107" s="501">
        <v>8.2180300000000003E-6</v>
      </c>
      <c r="EG2107" s="492">
        <v>70.528800000000004</v>
      </c>
      <c r="EH2107" s="492">
        <v>2.6351100000000001</v>
      </c>
      <c r="EI2107" s="492">
        <v>-101.422</v>
      </c>
      <c r="EJ2107" s="492">
        <v>-135</v>
      </c>
      <c r="EK2107" s="492">
        <v>-12.7644</v>
      </c>
      <c r="EL2107" s="492">
        <v>165.36099999999999</v>
      </c>
      <c r="EM2107" s="492">
        <v>0.28347699999999998</v>
      </c>
      <c r="EN2107" s="492">
        <v>0.58729299999999995</v>
      </c>
      <c r="EO2107" s="492">
        <v>0.52277399999999996</v>
      </c>
      <c r="EP2107" s="492">
        <v>0.26747900000000002</v>
      </c>
      <c r="EQ2107" s="492">
        <v>0.40927000000000002</v>
      </c>
      <c r="ER2107" s="492">
        <v>0.65237800000000001</v>
      </c>
      <c r="ES2107" s="492">
        <v>0</v>
      </c>
      <c r="ET2107" s="492">
        <v>3.1432199999999999</v>
      </c>
      <c r="EU2107" s="492">
        <v>0.37654599999999999</v>
      </c>
      <c r="EV2107" s="492">
        <v>-1.25831</v>
      </c>
      <c r="EW2107" s="492">
        <v>3.5100099999999999</v>
      </c>
      <c r="EX2107" s="506">
        <v>6.2915299999999998</v>
      </c>
      <c r="EY2107" s="507"/>
      <c r="EZ2107" s="524"/>
      <c r="FA2107" s="481"/>
      <c r="FB2107" s="508"/>
      <c r="FC2107" s="505"/>
      <c r="FD2107" s="505"/>
      <c r="FE2107" s="505"/>
      <c r="FF2107" s="505"/>
      <c r="FG2107" s="505"/>
      <c r="FH2107" s="505"/>
      <c r="FI2107" s="505"/>
      <c r="FJ2107" s="505"/>
      <c r="FK2107" s="505"/>
      <c r="FL2107" s="505"/>
      <c r="FM2107" s="505"/>
      <c r="FN2107" s="505"/>
    </row>
    <row r="2108" spans="1:170" s="471" customFormat="1" ht="15" customHeight="1" x14ac:dyDescent="0.2">
      <c r="A2108" s="535">
        <v>20150826</v>
      </c>
      <c r="B2108" s="535">
        <v>10</v>
      </c>
      <c r="C2108" s="536">
        <v>40</v>
      </c>
      <c r="D2108" s="536">
        <v>2</v>
      </c>
      <c r="E2108" s="536">
        <v>13</v>
      </c>
      <c r="F2108" s="536">
        <v>8</v>
      </c>
      <c r="G2108" s="539">
        <v>2.0499999999999998</v>
      </c>
      <c r="H2108" s="525">
        <v>0</v>
      </c>
      <c r="I2108" s="537">
        <v>7147</v>
      </c>
      <c r="J2108" s="494" t="s">
        <v>1983</v>
      </c>
      <c r="K2108" s="538" t="str">
        <f>IF(B2108=2,"Z:\Data\MOOG\HeTao\raw\",IF(B2108=5,"Z:\Data\MOOG\Polo\raw\",IF(B2108=10,"Z:\Data\MOOG\Messi\raw\","")))</f>
        <v>Z:\Data\MOOG\Messi\raw\</v>
      </c>
      <c r="L2108" s="534" t="s">
        <v>7791</v>
      </c>
      <c r="M2108" s="569" t="str">
        <f>IF(NOT(ISERROR(FIND("Training_dt",W2108))),"'Plot Psychometric_HH_dt_yuchen'",IF(NOT(ISERROR(FIND("Training",W2108))),"'Plot Psychometric_HH'",IF(NOT(ISERROR(FIND("1DAT",W2108))),"'Plot Tuning Azimuth_HH'",IF(NOT(ISERROR(FIND("HD_dt",W2108))),"'Plot HeadingDiscimination_PSTH_HH_dt_yuchen'",IF(NOT(ISERROR(FIND("HD",W2108))),"'Plot HeadingDiscimination_PSTH_HH'",IF(NOT(ISERROR(FIND("MemSac",W2108))),"'Memory Saccade Analysis_HH'",IF(NOT(ISERROR(FIND("DelSac",W2108))),"'Memory Saccade Analysis_HH'",IF(NOT(ISERROR(FIND("u-stim",W2108))),"'Plot Microstim_HH'",""))))))))</f>
        <v>'Memory Saccade Analysis_HH'</v>
      </c>
      <c r="N2108" s="573">
        <v>1</v>
      </c>
      <c r="O2108" s="584">
        <v>-1</v>
      </c>
      <c r="P2108" s="590">
        <v>4</v>
      </c>
      <c r="Q2108" s="590">
        <f>IF(B2108=2,60,310)</f>
        <v>310</v>
      </c>
      <c r="R2108" s="590">
        <v>5</v>
      </c>
      <c r="S2108" s="590">
        <f>IF(B2108=2,60,-190)</f>
        <v>-190</v>
      </c>
      <c r="T2108" s="590">
        <v>1</v>
      </c>
      <c r="U2108" s="590">
        <f>IF(Z2108&lt;&gt;"",IF(NOT(ISERROR(FIND("SU",Z2108))),VALUE(RIGHT(Z2108,1))+4,IF(NOT(ISERROR(FIND("MU20",Z2108))),20,IF(NOT(ISERROR(FIND("MU21",Z2108))),21,IF(NOT(ISERROR(FIND("MU2",Z2108))),2,1)))),"")</f>
        <v>20</v>
      </c>
      <c r="V2108" s="583"/>
      <c r="W2108" s="533" t="s">
        <v>2172</v>
      </c>
      <c r="X2108" s="510"/>
      <c r="Y2108" s="514">
        <f>IF(NOT(ISERROR(FIND("MU=SU",X2108))),1,IF(Z2108&lt;&gt;"",IF(NOT(ISERROR(FIND("SU",Z2108))),1,0),""))</f>
        <v>0</v>
      </c>
      <c r="Z2108" s="512" t="s">
        <v>3147</v>
      </c>
      <c r="AA2108" s="513">
        <v>5581</v>
      </c>
      <c r="AB2108" s="475" t="s">
        <v>70</v>
      </c>
      <c r="AC2108" s="476" t="s">
        <v>70</v>
      </c>
      <c r="AD2108" s="511"/>
      <c r="AE2108" s="489"/>
      <c r="AF2108" s="477"/>
      <c r="AG2108" s="477"/>
      <c r="AH2108" s="478"/>
      <c r="AI2108" s="479"/>
      <c r="AJ2108" s="479"/>
      <c r="AK2108" s="479"/>
      <c r="AL2108" s="479"/>
      <c r="AM2108" s="503"/>
      <c r="AN2108" s="480"/>
      <c r="AO2108" s="481"/>
      <c r="AP2108" s="481"/>
      <c r="AQ2108" s="481"/>
      <c r="AR2108" s="482"/>
      <c r="AS2108" s="483"/>
      <c r="AT2108" s="483"/>
      <c r="AU2108" s="483"/>
      <c r="AV2108" s="483"/>
      <c r="AW2108" s="496"/>
      <c r="AX2108" s="484"/>
      <c r="AY2108" s="485"/>
      <c r="AZ2108" s="485"/>
      <c r="BA2108" s="485"/>
      <c r="BB2108" s="486"/>
      <c r="BC2108" s="487"/>
      <c r="BD2108" s="487"/>
      <c r="BE2108" s="487"/>
      <c r="BF2108" s="487"/>
      <c r="BG2108" s="504"/>
      <c r="BH2108" s="488"/>
      <c r="BI2108" s="521"/>
      <c r="BJ2108" s="522"/>
      <c r="BK2108" s="522"/>
      <c r="BL2108" s="515"/>
      <c r="BM2108" s="515"/>
      <c r="BN2108" s="515"/>
      <c r="BO2108" s="516"/>
      <c r="BP2108" s="516"/>
      <c r="BQ2108" s="516"/>
      <c r="BR2108" s="517"/>
      <c r="BS2108" s="517"/>
      <c r="BT2108" s="517"/>
      <c r="BU2108" s="515"/>
      <c r="BV2108" s="515"/>
      <c r="BW2108" s="516"/>
      <c r="BX2108" s="516"/>
      <c r="BY2108" s="517"/>
      <c r="BZ2108" s="520"/>
      <c r="CA2108" s="523"/>
      <c r="CB2108" s="518"/>
      <c r="CC2108" s="515"/>
      <c r="CD2108" s="515"/>
      <c r="CE2108" s="515"/>
      <c r="CF2108" s="515"/>
      <c r="CG2108" s="515"/>
      <c r="CH2108" s="515"/>
      <c r="CI2108" s="515"/>
      <c r="CJ2108" s="516"/>
      <c r="CK2108" s="516"/>
      <c r="CL2108" s="516"/>
      <c r="CM2108" s="516"/>
      <c r="CN2108" s="516"/>
      <c r="CO2108" s="516"/>
      <c r="CP2108" s="516"/>
      <c r="CQ2108" s="516"/>
      <c r="CR2108" s="517"/>
      <c r="CS2108" s="517"/>
      <c r="CT2108" s="517"/>
      <c r="CU2108" s="517"/>
      <c r="CV2108" s="517"/>
      <c r="CW2108" s="517"/>
      <c r="CX2108" s="517"/>
      <c r="CY2108" s="519"/>
      <c r="CZ2108" s="498"/>
      <c r="DA2108" s="498"/>
      <c r="DB2108" s="498">
        <v>10</v>
      </c>
      <c r="DC2108" s="498">
        <v>0</v>
      </c>
      <c r="DD2108" s="498"/>
      <c r="DE2108" s="498"/>
      <c r="DF2108" s="490"/>
      <c r="DG2108" s="499"/>
      <c r="DH2108" s="499"/>
      <c r="DI2108" s="499"/>
      <c r="DJ2108" s="499"/>
      <c r="DK2108" s="499"/>
      <c r="DL2108" s="499"/>
      <c r="DM2108" s="500"/>
      <c r="DN2108" s="500"/>
      <c r="DO2108" s="500"/>
      <c r="DP2108" s="500"/>
      <c r="DQ2108" s="500"/>
      <c r="DR2108" s="500"/>
      <c r="DS2108" s="500"/>
      <c r="DT2108" s="500"/>
      <c r="DU2108" s="497"/>
      <c r="DV2108" s="497"/>
      <c r="DW2108" s="497"/>
      <c r="DX2108" s="497"/>
      <c r="DY2108" s="497"/>
      <c r="DZ2108" s="497"/>
      <c r="EA2108" s="491">
        <v>0.79054800000000003</v>
      </c>
      <c r="EB2108" s="501">
        <v>3.2353400000000002E-3</v>
      </c>
      <c r="EC2108" s="501">
        <v>0.66796999999999995</v>
      </c>
      <c r="ED2108" s="492">
        <v>8.2885600000000004E-2</v>
      </c>
      <c r="EE2108" s="501">
        <v>0.96613000000000004</v>
      </c>
      <c r="EF2108" s="501">
        <v>7.1462099999999997E-12</v>
      </c>
      <c r="EG2108" s="492">
        <v>54.959600000000002</v>
      </c>
      <c r="EH2108" s="492">
        <v>-55.705100000000002</v>
      </c>
      <c r="EI2108" s="492">
        <v>-172.88499999999999</v>
      </c>
      <c r="EJ2108" s="492">
        <v>-31.273199999999999</v>
      </c>
      <c r="EK2108" s="492">
        <v>-175.483</v>
      </c>
      <c r="EL2108" s="492">
        <v>171.858</v>
      </c>
      <c r="EM2108" s="492">
        <v>0.355877</v>
      </c>
      <c r="EN2108" s="492">
        <v>0.55045100000000002</v>
      </c>
      <c r="EO2108" s="492">
        <v>0.34762399999999999</v>
      </c>
      <c r="EP2108" s="492">
        <v>0.47764200000000001</v>
      </c>
      <c r="EQ2108" s="492">
        <v>0.247082</v>
      </c>
      <c r="ER2108" s="492">
        <v>0.77487600000000001</v>
      </c>
      <c r="ES2108" s="492">
        <v>0</v>
      </c>
      <c r="ET2108" s="492">
        <v>3.5629400000000002</v>
      </c>
      <c r="EU2108" s="492">
        <v>-2.8818199999999998</v>
      </c>
      <c r="EV2108" s="492">
        <v>-4.4818199999999999</v>
      </c>
      <c r="EW2108" s="492">
        <v>-2.2272699999999999</v>
      </c>
      <c r="EX2108" s="506">
        <v>17.954499999999999</v>
      </c>
      <c r="EY2108" s="507"/>
      <c r="EZ2108" s="524"/>
      <c r="FA2108" s="481"/>
      <c r="FB2108" s="508"/>
      <c r="FC2108" s="505"/>
      <c r="FD2108" s="505"/>
      <c r="FE2108" s="505"/>
      <c r="FF2108" s="505"/>
      <c r="FG2108" s="505"/>
      <c r="FH2108" s="505"/>
      <c r="FI2108" s="505"/>
      <c r="FJ2108" s="505"/>
      <c r="FK2108" s="505"/>
      <c r="FL2108" s="505"/>
      <c r="FM2108" s="505"/>
      <c r="FN2108" s="505"/>
    </row>
    <row r="2109" spans="1:170" s="471" customFormat="1" ht="15" customHeight="1" x14ac:dyDescent="0.2">
      <c r="A2109" s="535">
        <v>20150826</v>
      </c>
      <c r="B2109" s="535">
        <v>10</v>
      </c>
      <c r="C2109" s="536">
        <v>40</v>
      </c>
      <c r="D2109" s="536">
        <v>2</v>
      </c>
      <c r="E2109" s="536">
        <v>13</v>
      </c>
      <c r="F2109" s="536">
        <v>8</v>
      </c>
      <c r="G2109" s="539">
        <v>2.0499999999999998</v>
      </c>
      <c r="H2109" s="525">
        <v>0</v>
      </c>
      <c r="I2109" s="537">
        <v>7147</v>
      </c>
      <c r="J2109" s="494" t="s">
        <v>1983</v>
      </c>
      <c r="K2109" s="538" t="str">
        <f>IF(B2109=2,"Z:\Data\MOOG\HeTao\raw\",IF(B2109=5,"Z:\Data\MOOG\Polo\raw\",IF(B2109=10,"Z:\Data\MOOG\Messi\raw\","")))</f>
        <v>Z:\Data\MOOG\Messi\raw\</v>
      </c>
      <c r="L2109" s="534" t="s">
        <v>7794</v>
      </c>
      <c r="M2109" s="569" t="str">
        <f>IF(NOT(ISERROR(FIND("Training_dt",W2109))),"'Plot Psychometric_HH_dt_yuchen'",IF(NOT(ISERROR(FIND("Training",W2109))),"'Plot Psychometric_HH'",IF(NOT(ISERROR(FIND("1DAT",W2109))),"'Plot Tuning Azimuth_HH'",IF(NOT(ISERROR(FIND("HD_dt",W2109))),"'Plot HeadingDiscimination_PSTH_HH_dt_yuchen'",IF(NOT(ISERROR(FIND("HD",W2109))),"'Plot HeadingDiscimination_PSTH_HH'",IF(NOT(ISERROR(FIND("MemSac",W2109))),"'Memory Saccade Analysis_HH'",IF(NOT(ISERROR(FIND("DelSac",W2109))),"'Memory Saccade Analysis_HH'",IF(NOT(ISERROR(FIND("u-stim",W2109))),"'Plot Microstim_HH'",""))))))))</f>
        <v>'Plot HeadingDiscimination_PSTH_HH'</v>
      </c>
      <c r="N2109" s="573" t="s">
        <v>7796</v>
      </c>
      <c r="O2109" s="584">
        <v>-1</v>
      </c>
      <c r="P2109" s="590">
        <v>4</v>
      </c>
      <c r="Q2109" s="590">
        <f>IF(B2109=2,60,310)</f>
        <v>310</v>
      </c>
      <c r="R2109" s="590">
        <v>5</v>
      </c>
      <c r="S2109" s="590">
        <f>IF(B2109=2,60,-190)</f>
        <v>-190</v>
      </c>
      <c r="T2109" s="590">
        <v>1</v>
      </c>
      <c r="U2109" s="590">
        <f>IF(Z2109&lt;&gt;"",IF(NOT(ISERROR(FIND("SU",Z2109))),VALUE(RIGHT(Z2109,1))+4,IF(NOT(ISERROR(FIND("MU20",Z2109))),20,IF(NOT(ISERROR(FIND("MU21",Z2109))),21,IF(NOT(ISERROR(FIND("MU2",Z2109))),2,1)))),"")</f>
        <v>5</v>
      </c>
      <c r="V2109" s="583"/>
      <c r="W2109" s="533" t="s">
        <v>1986</v>
      </c>
      <c r="X2109" s="510"/>
      <c r="Y2109" s="514">
        <f>IF(NOT(ISERROR(FIND("MU=SU",X2109))),1,IF(Z2109&lt;&gt;"",IF(NOT(ISERROR(FIND("SU",Z2109))),1,0),""))</f>
        <v>1</v>
      </c>
      <c r="Z2109" s="512" t="s">
        <v>43</v>
      </c>
      <c r="AA2109" s="513">
        <v>13573</v>
      </c>
      <c r="AB2109" s="475">
        <v>11.3552</v>
      </c>
      <c r="AC2109" s="476" t="s">
        <v>7797</v>
      </c>
      <c r="AD2109" s="511"/>
      <c r="AE2109" s="489"/>
      <c r="AF2109" s="477"/>
      <c r="AG2109" s="477"/>
      <c r="AH2109" s="478"/>
      <c r="AI2109" s="479"/>
      <c r="AJ2109" s="479"/>
      <c r="AK2109" s="479"/>
      <c r="AL2109" s="479"/>
      <c r="AM2109" s="503"/>
      <c r="AN2109" s="480"/>
      <c r="AO2109" s="481"/>
      <c r="AP2109" s="481"/>
      <c r="AQ2109" s="481"/>
      <c r="AR2109" s="482"/>
      <c r="AS2109" s="483"/>
      <c r="AT2109" s="483"/>
      <c r="AU2109" s="483"/>
      <c r="AV2109" s="483"/>
      <c r="AW2109" s="496"/>
      <c r="AX2109" s="484"/>
      <c r="AY2109" s="485"/>
      <c r="AZ2109" s="485"/>
      <c r="BA2109" s="485"/>
      <c r="BB2109" s="486"/>
      <c r="BC2109" s="487"/>
      <c r="BD2109" s="487"/>
      <c r="BE2109" s="487"/>
      <c r="BF2109" s="487"/>
      <c r="BG2109" s="504"/>
      <c r="BH2109" s="488"/>
      <c r="BI2109" s="521"/>
      <c r="BJ2109" s="522"/>
      <c r="BK2109" s="522"/>
      <c r="BL2109" s="515"/>
      <c r="BM2109" s="515"/>
      <c r="BN2109" s="515"/>
      <c r="BO2109" s="516"/>
      <c r="BP2109" s="516"/>
      <c r="BQ2109" s="516"/>
      <c r="BR2109" s="517"/>
      <c r="BS2109" s="517"/>
      <c r="BT2109" s="517"/>
      <c r="BU2109" s="515"/>
      <c r="BV2109" s="515"/>
      <c r="BW2109" s="516"/>
      <c r="BX2109" s="516"/>
      <c r="BY2109" s="517"/>
      <c r="BZ2109" s="520"/>
      <c r="CA2109" s="523"/>
      <c r="CB2109" s="518"/>
      <c r="CC2109" s="515"/>
      <c r="CD2109" s="515"/>
      <c r="CE2109" s="515"/>
      <c r="CF2109" s="515"/>
      <c r="CG2109" s="515"/>
      <c r="CH2109" s="515"/>
      <c r="CI2109" s="515"/>
      <c r="CJ2109" s="516"/>
      <c r="CK2109" s="516"/>
      <c r="CL2109" s="516"/>
      <c r="CM2109" s="516"/>
      <c r="CN2109" s="516"/>
      <c r="CO2109" s="516"/>
      <c r="CP2109" s="516"/>
      <c r="CQ2109" s="516"/>
      <c r="CR2109" s="517"/>
      <c r="CS2109" s="517"/>
      <c r="CT2109" s="517"/>
      <c r="CU2109" s="517"/>
      <c r="CV2109" s="517"/>
      <c r="CW2109" s="517"/>
      <c r="CX2109" s="517"/>
      <c r="CY2109" s="519"/>
      <c r="CZ2109" s="498">
        <v>1</v>
      </c>
      <c r="DA2109" s="498">
        <v>0</v>
      </c>
      <c r="DB2109" s="498">
        <v>10</v>
      </c>
      <c r="DC2109" s="498">
        <v>0</v>
      </c>
      <c r="DD2109" s="498" t="s">
        <v>3037</v>
      </c>
      <c r="DE2109" s="498">
        <v>6</v>
      </c>
      <c r="DF2109" s="490">
        <v>6</v>
      </c>
      <c r="DG2109" s="499">
        <v>19</v>
      </c>
      <c r="DH2109" s="499" t="s">
        <v>7138</v>
      </c>
      <c r="DI2109" s="499">
        <v>6.01708</v>
      </c>
      <c r="DJ2109" s="499">
        <v>-2.5002800000000001</v>
      </c>
      <c r="DK2109" s="499">
        <v>3.0282</v>
      </c>
      <c r="DL2109" s="499">
        <v>-1.57419</v>
      </c>
      <c r="DM2109" s="500">
        <v>2.2637499999999999</v>
      </c>
      <c r="DN2109" s="500">
        <v>0.326816</v>
      </c>
      <c r="DO2109" s="500">
        <v>0.55674100000000004</v>
      </c>
      <c r="DP2109" s="500">
        <v>0.50755600000000001</v>
      </c>
      <c r="DQ2109" s="500">
        <v>0.51818200000000003</v>
      </c>
      <c r="DR2109" s="500">
        <v>0.676566</v>
      </c>
      <c r="DS2109" s="500">
        <v>0.60970199999999997</v>
      </c>
      <c r="DT2109" s="500">
        <v>0.75483100000000003</v>
      </c>
      <c r="DU2109" s="497">
        <v>0.13131599999999999</v>
      </c>
      <c r="DV2109" s="497">
        <v>0.22800000000000001</v>
      </c>
      <c r="DW2109" s="497">
        <v>0.34892000000000001</v>
      </c>
      <c r="DX2109" s="497">
        <v>0</v>
      </c>
      <c r="DY2109" s="497">
        <v>0.28855999999999998</v>
      </c>
      <c r="DZ2109" s="497">
        <v>0</v>
      </c>
      <c r="EA2109" s="491"/>
      <c r="EB2109" s="501"/>
      <c r="EC2109" s="501"/>
      <c r="ED2109" s="492"/>
      <c r="EE2109" s="501"/>
      <c r="EF2109" s="501"/>
      <c r="EG2109" s="492"/>
      <c r="EH2109" s="492"/>
      <c r="EI2109" s="492"/>
      <c r="EJ2109" s="492"/>
      <c r="EK2109" s="492"/>
      <c r="EL2109" s="492"/>
      <c r="EM2109" s="492"/>
      <c r="EN2109" s="492"/>
      <c r="EO2109" s="492"/>
      <c r="EP2109" s="492"/>
      <c r="EQ2109" s="492"/>
      <c r="ER2109" s="492"/>
      <c r="ES2109" s="492"/>
      <c r="ET2109" s="492"/>
      <c r="EU2109" s="492"/>
      <c r="EV2109" s="492"/>
      <c r="EW2109" s="492"/>
      <c r="EX2109" s="506"/>
      <c r="EY2109" s="507"/>
      <c r="EZ2109" s="524"/>
      <c r="FA2109" s="481">
        <v>19</v>
      </c>
      <c r="FB2109" s="508">
        <v>8</v>
      </c>
      <c r="FC2109" s="505">
        <v>6.01708</v>
      </c>
      <c r="FD2109" s="505">
        <v>-2.5002800000000001</v>
      </c>
      <c r="FE2109" s="505">
        <v>3.0282</v>
      </c>
      <c r="FF2109" s="505">
        <v>-1.57419</v>
      </c>
      <c r="FG2109" s="505">
        <v>2.2637499999999999</v>
      </c>
      <c r="FH2109" s="505">
        <v>0.326816</v>
      </c>
      <c r="FI2109" s="505" t="s">
        <v>7955</v>
      </c>
      <c r="FJ2109" s="505" t="s">
        <v>7956</v>
      </c>
      <c r="FK2109" s="505" t="s">
        <v>7957</v>
      </c>
      <c r="FL2109" s="505" t="s">
        <v>7958</v>
      </c>
      <c r="FM2109" s="505" t="s">
        <v>7959</v>
      </c>
      <c r="FN2109" s="505" t="s">
        <v>7960</v>
      </c>
    </row>
    <row r="2110" spans="1:170" s="471" customFormat="1" ht="15" customHeight="1" x14ac:dyDescent="0.2">
      <c r="A2110" s="535">
        <v>20150826</v>
      </c>
      <c r="B2110" s="535">
        <v>10</v>
      </c>
      <c r="C2110" s="536">
        <v>40</v>
      </c>
      <c r="D2110" s="536">
        <v>2</v>
      </c>
      <c r="E2110" s="536">
        <v>13</v>
      </c>
      <c r="F2110" s="536">
        <v>8</v>
      </c>
      <c r="G2110" s="539">
        <v>2.0499999999999998</v>
      </c>
      <c r="H2110" s="525">
        <v>0</v>
      </c>
      <c r="I2110" s="537">
        <v>7147</v>
      </c>
      <c r="J2110" s="494" t="s">
        <v>1983</v>
      </c>
      <c r="K2110" s="538" t="str">
        <f>IF(B2110=2,"Z:\Data\MOOG\HeTao\raw\",IF(B2110=5,"Z:\Data\MOOG\Polo\raw\",IF(B2110=10,"Z:\Data\MOOG\Messi\raw\","")))</f>
        <v>Z:\Data\MOOG\Messi\raw\</v>
      </c>
      <c r="L2110" s="534" t="s">
        <v>7794</v>
      </c>
      <c r="M2110" s="569" t="str">
        <f>IF(NOT(ISERROR(FIND("Training_dt",W2110))),"'Plot Psychometric_HH_dt_yuchen'",IF(NOT(ISERROR(FIND("Training",W2110))),"'Plot Psychometric_HH'",IF(NOT(ISERROR(FIND("1DAT",W2110))),"'Plot Tuning Azimuth_HH'",IF(NOT(ISERROR(FIND("HD_dt",W2110))),"'Plot HeadingDiscimination_PSTH_HH_dt_yuchen'",IF(NOT(ISERROR(FIND("HD",W2110))),"'Plot HeadingDiscimination_PSTH_HH'",IF(NOT(ISERROR(FIND("MemSac",W2110))),"'Memory Saccade Analysis_HH'",IF(NOT(ISERROR(FIND("DelSac",W2110))),"'Memory Saccade Analysis_HH'",IF(NOT(ISERROR(FIND("u-stim",W2110))),"'Plot Microstim_HH'",""))))))))</f>
        <v>'Plot HeadingDiscimination_PSTH_HH'</v>
      </c>
      <c r="N2110" s="573" t="s">
        <v>7796</v>
      </c>
      <c r="O2110" s="584">
        <v>-1</v>
      </c>
      <c r="P2110" s="590">
        <v>4</v>
      </c>
      <c r="Q2110" s="590">
        <f>IF(B2110=2,60,310)</f>
        <v>310</v>
      </c>
      <c r="R2110" s="590">
        <v>5</v>
      </c>
      <c r="S2110" s="590">
        <f>IF(B2110=2,60,-190)</f>
        <v>-190</v>
      </c>
      <c r="T2110" s="590">
        <v>1</v>
      </c>
      <c r="U2110" s="590">
        <f>IF(Z2110&lt;&gt;"",IF(NOT(ISERROR(FIND("SU",Z2110))),VALUE(RIGHT(Z2110,1))+4,IF(NOT(ISERROR(FIND("MU20",Z2110))),20,IF(NOT(ISERROR(FIND("MU21",Z2110))),21,IF(NOT(ISERROR(FIND("MU2",Z2110))),2,1)))),"")</f>
        <v>20</v>
      </c>
      <c r="V2110" s="583"/>
      <c r="W2110" s="533" t="s">
        <v>1986</v>
      </c>
      <c r="X2110" s="510"/>
      <c r="Y2110" s="514">
        <f>IF(NOT(ISERROR(FIND("MU=SU",X2110))),1,IF(Z2110&lt;&gt;"",IF(NOT(ISERROR(FIND("SU",Z2110))),1,0),""))</f>
        <v>0</v>
      </c>
      <c r="Z2110" s="512" t="s">
        <v>3147</v>
      </c>
      <c r="AA2110" s="513">
        <v>143601</v>
      </c>
      <c r="AB2110" s="475" t="s">
        <v>70</v>
      </c>
      <c r="AC2110" s="476" t="s">
        <v>70</v>
      </c>
      <c r="AD2110" s="511"/>
      <c r="AE2110" s="489"/>
      <c r="AF2110" s="477"/>
      <c r="AG2110" s="477"/>
      <c r="AH2110" s="478"/>
      <c r="AI2110" s="479"/>
      <c r="AJ2110" s="479"/>
      <c r="AK2110" s="479"/>
      <c r="AL2110" s="479"/>
      <c r="AM2110" s="503"/>
      <c r="AN2110" s="480"/>
      <c r="AO2110" s="481"/>
      <c r="AP2110" s="481"/>
      <c r="AQ2110" s="481"/>
      <c r="AR2110" s="482"/>
      <c r="AS2110" s="483"/>
      <c r="AT2110" s="483"/>
      <c r="AU2110" s="483"/>
      <c r="AV2110" s="483"/>
      <c r="AW2110" s="496"/>
      <c r="AX2110" s="484"/>
      <c r="AY2110" s="485"/>
      <c r="AZ2110" s="485"/>
      <c r="BA2110" s="485"/>
      <c r="BB2110" s="486"/>
      <c r="BC2110" s="487"/>
      <c r="BD2110" s="487"/>
      <c r="BE2110" s="487"/>
      <c r="BF2110" s="487"/>
      <c r="BG2110" s="504"/>
      <c r="BH2110" s="488"/>
      <c r="BI2110" s="521"/>
      <c r="BJ2110" s="522"/>
      <c r="BK2110" s="522"/>
      <c r="BL2110" s="515"/>
      <c r="BM2110" s="515"/>
      <c r="BN2110" s="515"/>
      <c r="BO2110" s="516"/>
      <c r="BP2110" s="516"/>
      <c r="BQ2110" s="516"/>
      <c r="BR2110" s="517"/>
      <c r="BS2110" s="517"/>
      <c r="BT2110" s="517"/>
      <c r="BU2110" s="515"/>
      <c r="BV2110" s="515"/>
      <c r="BW2110" s="516"/>
      <c r="BX2110" s="516"/>
      <c r="BY2110" s="517"/>
      <c r="BZ2110" s="520"/>
      <c r="CA2110" s="523"/>
      <c r="CB2110" s="518"/>
      <c r="CC2110" s="515"/>
      <c r="CD2110" s="515"/>
      <c r="CE2110" s="515"/>
      <c r="CF2110" s="515"/>
      <c r="CG2110" s="515"/>
      <c r="CH2110" s="515"/>
      <c r="CI2110" s="515"/>
      <c r="CJ2110" s="516"/>
      <c r="CK2110" s="516"/>
      <c r="CL2110" s="516"/>
      <c r="CM2110" s="516"/>
      <c r="CN2110" s="516"/>
      <c r="CO2110" s="516"/>
      <c r="CP2110" s="516"/>
      <c r="CQ2110" s="516"/>
      <c r="CR2110" s="517"/>
      <c r="CS2110" s="517"/>
      <c r="CT2110" s="517"/>
      <c r="CU2110" s="517"/>
      <c r="CV2110" s="517"/>
      <c r="CW2110" s="517"/>
      <c r="CX2110" s="517"/>
      <c r="CY2110" s="519"/>
      <c r="CZ2110" s="498">
        <v>1</v>
      </c>
      <c r="DA2110" s="498">
        <v>0</v>
      </c>
      <c r="DB2110" s="498">
        <v>10</v>
      </c>
      <c r="DC2110" s="498">
        <v>0</v>
      </c>
      <c r="DD2110" s="498" t="s">
        <v>3037</v>
      </c>
      <c r="DE2110" s="498">
        <v>6</v>
      </c>
      <c r="DF2110" s="490">
        <v>6</v>
      </c>
      <c r="DG2110" s="499">
        <v>19</v>
      </c>
      <c r="DH2110" s="499" t="s">
        <v>7138</v>
      </c>
      <c r="DI2110" s="499">
        <v>6.01708</v>
      </c>
      <c r="DJ2110" s="499">
        <v>-2.5002800000000001</v>
      </c>
      <c r="DK2110" s="499">
        <v>3.0282</v>
      </c>
      <c r="DL2110" s="499">
        <v>-1.57419</v>
      </c>
      <c r="DM2110" s="500">
        <v>2.2637499999999999</v>
      </c>
      <c r="DN2110" s="500">
        <v>0.326816</v>
      </c>
      <c r="DO2110" s="500">
        <v>0.69807399999999997</v>
      </c>
      <c r="DP2110" s="500">
        <v>0.505185</v>
      </c>
      <c r="DQ2110" s="500">
        <v>0.45474700000000001</v>
      </c>
      <c r="DR2110" s="500">
        <v>0.70505099999999998</v>
      </c>
      <c r="DS2110" s="500">
        <v>0.58836599999999994</v>
      </c>
      <c r="DT2110" s="500">
        <v>0.75865499999999997</v>
      </c>
      <c r="DU2110" s="497">
        <v>0.433421</v>
      </c>
      <c r="DV2110" s="497">
        <v>0</v>
      </c>
      <c r="DW2110" s="497">
        <v>0.58494800000000002</v>
      </c>
      <c r="DX2110" s="497">
        <v>0</v>
      </c>
      <c r="DY2110" s="497">
        <v>0.50271600000000005</v>
      </c>
      <c r="DZ2110" s="497">
        <v>0</v>
      </c>
      <c r="EA2110" s="491"/>
      <c r="EB2110" s="501"/>
      <c r="EC2110" s="501"/>
      <c r="ED2110" s="492"/>
      <c r="EE2110" s="501"/>
      <c r="EF2110" s="501"/>
      <c r="EG2110" s="492"/>
      <c r="EH2110" s="492"/>
      <c r="EI2110" s="492"/>
      <c r="EJ2110" s="492"/>
      <c r="EK2110" s="492"/>
      <c r="EL2110" s="492"/>
      <c r="EM2110" s="492"/>
      <c r="EN2110" s="492"/>
      <c r="EO2110" s="492"/>
      <c r="EP2110" s="492"/>
      <c r="EQ2110" s="492"/>
      <c r="ER2110" s="492"/>
      <c r="ES2110" s="492"/>
      <c r="ET2110" s="492"/>
      <c r="EU2110" s="492"/>
      <c r="EV2110" s="492"/>
      <c r="EW2110" s="492"/>
      <c r="EX2110" s="506"/>
      <c r="EY2110" s="507"/>
      <c r="EZ2110" s="524"/>
      <c r="FA2110" s="481">
        <v>19</v>
      </c>
      <c r="FB2110" s="508">
        <v>8</v>
      </c>
      <c r="FC2110" s="505">
        <v>6.01708</v>
      </c>
      <c r="FD2110" s="505">
        <v>-2.5002800000000001</v>
      </c>
      <c r="FE2110" s="505">
        <v>3.0282</v>
      </c>
      <c r="FF2110" s="505">
        <v>-1.57419</v>
      </c>
      <c r="FG2110" s="505">
        <v>2.2637499999999999</v>
      </c>
      <c r="FH2110" s="505">
        <v>0.326816</v>
      </c>
      <c r="FI2110" s="505" t="s">
        <v>7955</v>
      </c>
      <c r="FJ2110" s="505" t="s">
        <v>7956</v>
      </c>
      <c r="FK2110" s="505" t="s">
        <v>7957</v>
      </c>
      <c r="FL2110" s="505" t="s">
        <v>7958</v>
      </c>
      <c r="FM2110" s="505" t="s">
        <v>7959</v>
      </c>
      <c r="FN2110" s="505" t="s">
        <v>7960</v>
      </c>
    </row>
    <row r="2111" spans="1:170" s="471" customFormat="1" ht="15" customHeight="1" x14ac:dyDescent="0.2">
      <c r="A2111" s="535">
        <v>20150826</v>
      </c>
      <c r="B2111" s="535">
        <v>10</v>
      </c>
      <c r="C2111" s="536">
        <v>40</v>
      </c>
      <c r="D2111" s="536">
        <v>2</v>
      </c>
      <c r="E2111" s="536">
        <v>13</v>
      </c>
      <c r="F2111" s="536">
        <v>8</v>
      </c>
      <c r="G2111" s="539">
        <v>2.0499999999999998</v>
      </c>
      <c r="H2111" s="525">
        <v>0</v>
      </c>
      <c r="I2111" s="537">
        <v>7147</v>
      </c>
      <c r="J2111" s="494" t="s">
        <v>1983</v>
      </c>
      <c r="K2111" s="538" t="str">
        <f>IF(B2111=2,"Z:\Data\MOOG\HeTao\raw\",IF(B2111=5,"Z:\Data\MOOG\Polo\raw\",IF(B2111=10,"Z:\Data\MOOG\Messi\raw\","")))</f>
        <v>Z:\Data\MOOG\Messi\raw\</v>
      </c>
      <c r="L2111" s="534" t="s">
        <v>7795</v>
      </c>
      <c r="M2111" s="569" t="str">
        <f>IF(NOT(ISERROR(FIND("Training_dt",W2111))),"'Plot Psychometric_HH_dt_yuchen'",IF(NOT(ISERROR(FIND("Training",W2111))),"'Plot Psychometric_HH'",IF(NOT(ISERROR(FIND("1DAT",W2111))),"'Plot Tuning Azimuth_HH'",IF(NOT(ISERROR(FIND("HD_dt",W2111))),"'Plot HeadingDiscimination_PSTH_HH_dt_yuchen'",IF(NOT(ISERROR(FIND("HD",W2111))),"'Plot HeadingDiscimination_PSTH_HH'",IF(NOT(ISERROR(FIND("MemSac",W2111))),"'Memory Saccade Analysis_HH'",IF(NOT(ISERROR(FIND("DelSac",W2111))),"'Memory Saccade Analysis_HH'",IF(NOT(ISERROR(FIND("u-stim",W2111))),"'Plot Microstim_HH'",""))))))))</f>
        <v>'Memory Saccade Analysis_HH'</v>
      </c>
      <c r="N2111" s="573">
        <v>1</v>
      </c>
      <c r="O2111" s="584">
        <v>-1</v>
      </c>
      <c r="P2111" s="590">
        <v>4</v>
      </c>
      <c r="Q2111" s="590">
        <f>IF(B2111=2,60,310)</f>
        <v>310</v>
      </c>
      <c r="R2111" s="590">
        <v>5</v>
      </c>
      <c r="S2111" s="590">
        <f>IF(B2111=2,60,-190)</f>
        <v>-190</v>
      </c>
      <c r="T2111" s="590">
        <v>1</v>
      </c>
      <c r="U2111" s="590">
        <f>IF(Z2111&lt;&gt;"",IF(NOT(ISERROR(FIND("SU",Z2111))),VALUE(RIGHT(Z2111,1))+4,IF(NOT(ISERROR(FIND("MU20",Z2111))),20,IF(NOT(ISERROR(FIND("MU21",Z2111))),21,IF(NOT(ISERROR(FIND("MU2",Z2111))),2,1)))),"")</f>
        <v>5</v>
      </c>
      <c r="V2111" s="583"/>
      <c r="W2111" s="533" t="s">
        <v>3863</v>
      </c>
      <c r="X2111" s="510"/>
      <c r="Y2111" s="514">
        <f>IF(NOT(ISERROR(FIND("MU=SU",X2111))),1,IF(Z2111&lt;&gt;"",IF(NOT(ISERROR(FIND("SU",Z2111))),1,0),""))</f>
        <v>1</v>
      </c>
      <c r="Z2111" s="512" t="s">
        <v>43</v>
      </c>
      <c r="AA2111" s="513">
        <v>591</v>
      </c>
      <c r="AB2111" s="475">
        <v>16.007000000000001</v>
      </c>
      <c r="AC2111" s="476" t="s">
        <v>7798</v>
      </c>
      <c r="AD2111" s="511"/>
      <c r="AE2111" s="489"/>
      <c r="AF2111" s="477"/>
      <c r="AG2111" s="477"/>
      <c r="AH2111" s="478"/>
      <c r="AI2111" s="479"/>
      <c r="AJ2111" s="479"/>
      <c r="AK2111" s="479"/>
      <c r="AL2111" s="479"/>
      <c r="AM2111" s="503"/>
      <c r="AN2111" s="480"/>
      <c r="AO2111" s="481"/>
      <c r="AP2111" s="481"/>
      <c r="AQ2111" s="481"/>
      <c r="AR2111" s="482"/>
      <c r="AS2111" s="483"/>
      <c r="AT2111" s="483"/>
      <c r="AU2111" s="483"/>
      <c r="AV2111" s="483"/>
      <c r="AW2111" s="496"/>
      <c r="AX2111" s="484"/>
      <c r="AY2111" s="485"/>
      <c r="AZ2111" s="485"/>
      <c r="BA2111" s="485"/>
      <c r="BB2111" s="486"/>
      <c r="BC2111" s="487"/>
      <c r="BD2111" s="487"/>
      <c r="BE2111" s="487"/>
      <c r="BF2111" s="487"/>
      <c r="BG2111" s="504"/>
      <c r="BH2111" s="488"/>
      <c r="BI2111" s="521"/>
      <c r="BJ2111" s="522"/>
      <c r="BK2111" s="522"/>
      <c r="BL2111" s="515"/>
      <c r="BM2111" s="515"/>
      <c r="BN2111" s="515"/>
      <c r="BO2111" s="516"/>
      <c r="BP2111" s="516"/>
      <c r="BQ2111" s="516"/>
      <c r="BR2111" s="517"/>
      <c r="BS2111" s="517"/>
      <c r="BT2111" s="517"/>
      <c r="BU2111" s="515"/>
      <c r="BV2111" s="515"/>
      <c r="BW2111" s="516"/>
      <c r="BX2111" s="516"/>
      <c r="BY2111" s="517"/>
      <c r="BZ2111" s="520"/>
      <c r="CA2111" s="523"/>
      <c r="CB2111" s="518"/>
      <c r="CC2111" s="515"/>
      <c r="CD2111" s="515"/>
      <c r="CE2111" s="515"/>
      <c r="CF2111" s="515"/>
      <c r="CG2111" s="515"/>
      <c r="CH2111" s="515"/>
      <c r="CI2111" s="515"/>
      <c r="CJ2111" s="516"/>
      <c r="CK2111" s="516"/>
      <c r="CL2111" s="516"/>
      <c r="CM2111" s="516"/>
      <c r="CN2111" s="516"/>
      <c r="CO2111" s="516"/>
      <c r="CP2111" s="516"/>
      <c r="CQ2111" s="516"/>
      <c r="CR2111" s="517"/>
      <c r="CS2111" s="517"/>
      <c r="CT2111" s="517"/>
      <c r="CU2111" s="517"/>
      <c r="CV2111" s="517"/>
      <c r="CW2111" s="517"/>
      <c r="CX2111" s="517"/>
      <c r="CY2111" s="519"/>
      <c r="CZ2111" s="498"/>
      <c r="DA2111" s="498">
        <v>0</v>
      </c>
      <c r="DB2111" s="498">
        <v>10</v>
      </c>
      <c r="DC2111" s="498">
        <v>0.2</v>
      </c>
      <c r="DD2111" s="498"/>
      <c r="DE2111" s="498"/>
      <c r="DF2111" s="490"/>
      <c r="DG2111" s="499"/>
      <c r="DH2111" s="499"/>
      <c r="DI2111" s="499"/>
      <c r="DJ2111" s="499"/>
      <c r="DK2111" s="499"/>
      <c r="DL2111" s="499"/>
      <c r="DM2111" s="500"/>
      <c r="DN2111" s="500"/>
      <c r="DO2111" s="500"/>
      <c r="DP2111" s="500"/>
      <c r="DQ2111" s="500"/>
      <c r="DR2111" s="500"/>
      <c r="DS2111" s="500"/>
      <c r="DT2111" s="500"/>
      <c r="DU2111" s="497"/>
      <c r="DV2111" s="497"/>
      <c r="DW2111" s="497"/>
      <c r="DX2111" s="497"/>
      <c r="DY2111" s="497"/>
      <c r="DZ2111" s="497"/>
      <c r="EA2111" s="491">
        <v>8.1855999999999998E-2</v>
      </c>
      <c r="EB2111" s="501">
        <v>9.5476500000000006E-2</v>
      </c>
      <c r="EC2111" s="501">
        <v>4.95535E-2</v>
      </c>
      <c r="ED2111" s="492">
        <v>0.82311299999999998</v>
      </c>
      <c r="EE2111" s="501">
        <v>0.746363</v>
      </c>
      <c r="EF2111" s="501">
        <v>3.2455299999999999E-2</v>
      </c>
      <c r="EG2111" s="492">
        <v>-90</v>
      </c>
      <c r="EH2111" s="492">
        <v>90</v>
      </c>
      <c r="EI2111" s="492">
        <v>-90</v>
      </c>
      <c r="EJ2111" s="492">
        <v>90</v>
      </c>
      <c r="EK2111" s="492">
        <v>90</v>
      </c>
      <c r="EL2111" s="492">
        <v>90</v>
      </c>
      <c r="EM2111" s="492">
        <v>0.22033900000000001</v>
      </c>
      <c r="EN2111" s="492">
        <v>0.21280099999999999</v>
      </c>
      <c r="EO2111" s="492">
        <v>0.24285100000000001</v>
      </c>
      <c r="EP2111" s="492">
        <v>3.4367099999999998E-2</v>
      </c>
      <c r="EQ2111" s="492">
        <v>4.89898E-2</v>
      </c>
      <c r="ER2111" s="492">
        <v>0.25982</v>
      </c>
      <c r="ES2111" s="492">
        <v>0</v>
      </c>
      <c r="ET2111" s="492">
        <v>-1.1420300000000001</v>
      </c>
      <c r="EU2111" s="492">
        <v>-1.5233699999999999</v>
      </c>
      <c r="EV2111" s="492">
        <v>-1.31681</v>
      </c>
      <c r="EW2111" s="492">
        <v>-0.90369600000000005</v>
      </c>
      <c r="EX2111" s="506">
        <v>1.48464</v>
      </c>
      <c r="EY2111" s="507"/>
      <c r="EZ2111" s="524"/>
      <c r="FA2111" s="481"/>
      <c r="FB2111" s="508"/>
      <c r="FC2111" s="505"/>
      <c r="FD2111" s="505"/>
      <c r="FE2111" s="505"/>
      <c r="FF2111" s="505"/>
      <c r="FG2111" s="505"/>
      <c r="FH2111" s="505"/>
      <c r="FI2111" s="505"/>
      <c r="FJ2111" s="505"/>
      <c r="FK2111" s="505"/>
      <c r="FL2111" s="505"/>
      <c r="FM2111" s="505"/>
      <c r="FN2111" s="505"/>
    </row>
    <row r="2112" spans="1:170" s="471" customFormat="1" ht="15" customHeight="1" x14ac:dyDescent="0.2">
      <c r="A2112" s="535">
        <v>20150826</v>
      </c>
      <c r="B2112" s="535">
        <v>10</v>
      </c>
      <c r="C2112" s="536">
        <v>40</v>
      </c>
      <c r="D2112" s="536">
        <v>2</v>
      </c>
      <c r="E2112" s="536">
        <v>13</v>
      </c>
      <c r="F2112" s="536">
        <v>8</v>
      </c>
      <c r="G2112" s="539">
        <v>2.0499999999999998</v>
      </c>
      <c r="H2112" s="525">
        <v>0</v>
      </c>
      <c r="I2112" s="537">
        <v>7147</v>
      </c>
      <c r="J2112" s="494" t="s">
        <v>1983</v>
      </c>
      <c r="K2112" s="538" t="str">
        <f>IF(B2112=2,"Z:\Data\MOOG\HeTao\raw\",IF(B2112=5,"Z:\Data\MOOG\Polo\raw\",IF(B2112=10,"Z:\Data\MOOG\Messi\raw\","")))</f>
        <v>Z:\Data\MOOG\Messi\raw\</v>
      </c>
      <c r="L2112" s="534" t="s">
        <v>7795</v>
      </c>
      <c r="M2112" s="569" t="str">
        <f>IF(NOT(ISERROR(FIND("Training_dt",W2112))),"'Plot Psychometric_HH_dt_yuchen'",IF(NOT(ISERROR(FIND("Training",W2112))),"'Plot Psychometric_HH'",IF(NOT(ISERROR(FIND("1DAT",W2112))),"'Plot Tuning Azimuth_HH'",IF(NOT(ISERROR(FIND("HD_dt",W2112))),"'Plot HeadingDiscimination_PSTH_HH_dt_yuchen'",IF(NOT(ISERROR(FIND("HD",W2112))),"'Plot HeadingDiscimination_PSTH_HH'",IF(NOT(ISERROR(FIND("MemSac",W2112))),"'Memory Saccade Analysis_HH'",IF(NOT(ISERROR(FIND("DelSac",W2112))),"'Memory Saccade Analysis_HH'",IF(NOT(ISERROR(FIND("u-stim",W2112))),"'Plot Microstim_HH'",""))))))))</f>
        <v>'Memory Saccade Analysis_HH'</v>
      </c>
      <c r="N2112" s="573">
        <v>1</v>
      </c>
      <c r="O2112" s="584">
        <v>-1</v>
      </c>
      <c r="P2112" s="590">
        <v>4</v>
      </c>
      <c r="Q2112" s="590">
        <f>IF(B2112=2,60,310)</f>
        <v>310</v>
      </c>
      <c r="R2112" s="590">
        <v>5</v>
      </c>
      <c r="S2112" s="590">
        <f>IF(B2112=2,60,-190)</f>
        <v>-190</v>
      </c>
      <c r="T2112" s="590">
        <v>1</v>
      </c>
      <c r="U2112" s="590">
        <f>IF(Z2112&lt;&gt;"",IF(NOT(ISERROR(FIND("SU",Z2112))),VALUE(RIGHT(Z2112,1))+4,IF(NOT(ISERROR(FIND("MU20",Z2112))),20,IF(NOT(ISERROR(FIND("MU21",Z2112))),21,IF(NOT(ISERROR(FIND("MU2",Z2112))),2,1)))),"")</f>
        <v>6</v>
      </c>
      <c r="V2112" s="583"/>
      <c r="W2112" s="533" t="s">
        <v>3863</v>
      </c>
      <c r="X2112" s="510"/>
      <c r="Y2112" s="514">
        <f>IF(NOT(ISERROR(FIND("MU=SU",X2112))),1,IF(Z2112&lt;&gt;"",IF(NOT(ISERROR(FIND("SU",Z2112))),1,0),""))</f>
        <v>1</v>
      </c>
      <c r="Z2112" s="512" t="s">
        <v>46</v>
      </c>
      <c r="AA2112" s="513">
        <v>805</v>
      </c>
      <c r="AB2112" s="475">
        <v>11.109500000000001</v>
      </c>
      <c r="AC2112" s="476" t="s">
        <v>7799</v>
      </c>
      <c r="AD2112" s="511"/>
      <c r="AE2112" s="489"/>
      <c r="AF2112" s="477"/>
      <c r="AG2112" s="477"/>
      <c r="AH2112" s="478"/>
      <c r="AI2112" s="479"/>
      <c r="AJ2112" s="479"/>
      <c r="AK2112" s="479"/>
      <c r="AL2112" s="479"/>
      <c r="AM2112" s="503"/>
      <c r="AN2112" s="480"/>
      <c r="AO2112" s="481"/>
      <c r="AP2112" s="481"/>
      <c r="AQ2112" s="481"/>
      <c r="AR2112" s="482"/>
      <c r="AS2112" s="483"/>
      <c r="AT2112" s="483"/>
      <c r="AU2112" s="483"/>
      <c r="AV2112" s="483"/>
      <c r="AW2112" s="496"/>
      <c r="AX2112" s="484"/>
      <c r="AY2112" s="485"/>
      <c r="AZ2112" s="485"/>
      <c r="BA2112" s="485"/>
      <c r="BB2112" s="486"/>
      <c r="BC2112" s="487"/>
      <c r="BD2112" s="487"/>
      <c r="BE2112" s="487"/>
      <c r="BF2112" s="487"/>
      <c r="BG2112" s="504"/>
      <c r="BH2112" s="488"/>
      <c r="BI2112" s="521"/>
      <c r="BJ2112" s="522"/>
      <c r="BK2112" s="522"/>
      <c r="BL2112" s="515"/>
      <c r="BM2112" s="515"/>
      <c r="BN2112" s="515"/>
      <c r="BO2112" s="516"/>
      <c r="BP2112" s="516"/>
      <c r="BQ2112" s="516"/>
      <c r="BR2112" s="517"/>
      <c r="BS2112" s="517"/>
      <c r="BT2112" s="517"/>
      <c r="BU2112" s="515"/>
      <c r="BV2112" s="515"/>
      <c r="BW2112" s="516"/>
      <c r="BX2112" s="516"/>
      <c r="BY2112" s="517"/>
      <c r="BZ2112" s="520"/>
      <c r="CA2112" s="523"/>
      <c r="CB2112" s="518"/>
      <c r="CC2112" s="515"/>
      <c r="CD2112" s="515"/>
      <c r="CE2112" s="515"/>
      <c r="CF2112" s="515"/>
      <c r="CG2112" s="515"/>
      <c r="CH2112" s="515"/>
      <c r="CI2112" s="515"/>
      <c r="CJ2112" s="516"/>
      <c r="CK2112" s="516"/>
      <c r="CL2112" s="516"/>
      <c r="CM2112" s="516"/>
      <c r="CN2112" s="516"/>
      <c r="CO2112" s="516"/>
      <c r="CP2112" s="516"/>
      <c r="CQ2112" s="516"/>
      <c r="CR2112" s="517"/>
      <c r="CS2112" s="517"/>
      <c r="CT2112" s="517"/>
      <c r="CU2112" s="517"/>
      <c r="CV2112" s="517"/>
      <c r="CW2112" s="517"/>
      <c r="CX2112" s="517"/>
      <c r="CY2112" s="519"/>
      <c r="CZ2112" s="498"/>
      <c r="DA2112" s="498">
        <v>0</v>
      </c>
      <c r="DB2112" s="498">
        <v>10</v>
      </c>
      <c r="DC2112" s="498">
        <v>0</v>
      </c>
      <c r="DD2112" s="498"/>
      <c r="DE2112" s="498"/>
      <c r="DF2112" s="490"/>
      <c r="DG2112" s="499"/>
      <c r="DH2112" s="499"/>
      <c r="DI2112" s="499"/>
      <c r="DJ2112" s="499"/>
      <c r="DK2112" s="499"/>
      <c r="DL2112" s="499"/>
      <c r="DM2112" s="500"/>
      <c r="DN2112" s="500"/>
      <c r="DO2112" s="500"/>
      <c r="DP2112" s="500"/>
      <c r="DQ2112" s="500"/>
      <c r="DR2112" s="500"/>
      <c r="DS2112" s="500"/>
      <c r="DT2112" s="500"/>
      <c r="DU2112" s="497"/>
      <c r="DV2112" s="497"/>
      <c r="DW2112" s="497"/>
      <c r="DX2112" s="497"/>
      <c r="DY2112" s="497"/>
      <c r="DZ2112" s="497"/>
      <c r="EA2112" s="491">
        <v>0.166356</v>
      </c>
      <c r="EB2112" s="501">
        <v>3.1220000000000001E-2</v>
      </c>
      <c r="EC2112" s="501">
        <v>0.59075999999999995</v>
      </c>
      <c r="ED2112" s="492">
        <v>0.65267799999999998</v>
      </c>
      <c r="EE2112" s="501">
        <v>0.77950900000000001</v>
      </c>
      <c r="EF2112" s="501">
        <v>9.1407000000000002E-2</v>
      </c>
      <c r="EG2112" s="492">
        <v>90</v>
      </c>
      <c r="EH2112" s="492">
        <v>90</v>
      </c>
      <c r="EI2112" s="492">
        <v>90</v>
      </c>
      <c r="EJ2112" s="492">
        <v>90</v>
      </c>
      <c r="EK2112" s="492">
        <v>90</v>
      </c>
      <c r="EL2112" s="492">
        <v>90</v>
      </c>
      <c r="EM2112" s="492">
        <v>0.18241299999999999</v>
      </c>
      <c r="EN2112" s="492">
        <v>0.26129799999999997</v>
      </c>
      <c r="EO2112" s="492">
        <v>7.8977099999999995E-2</v>
      </c>
      <c r="EP2112" s="492">
        <v>6.6924399999999995E-2</v>
      </c>
      <c r="EQ2112" s="492">
        <v>4.2678199999999999E-2</v>
      </c>
      <c r="ER2112" s="492">
        <v>0.21496799999999999</v>
      </c>
      <c r="ES2112" s="492">
        <v>0</v>
      </c>
      <c r="ET2112" s="492">
        <v>-2.24268</v>
      </c>
      <c r="EU2112" s="492">
        <v>-1.2578100000000001</v>
      </c>
      <c r="EV2112" s="492">
        <v>-1.61019</v>
      </c>
      <c r="EW2112" s="492">
        <v>-1.4046400000000001</v>
      </c>
      <c r="EX2112" s="506">
        <v>1.5759300000000001</v>
      </c>
      <c r="EY2112" s="507"/>
      <c r="EZ2112" s="524"/>
      <c r="FA2112" s="481"/>
      <c r="FB2112" s="508"/>
      <c r="FC2112" s="505"/>
      <c r="FD2112" s="505"/>
      <c r="FE2112" s="505"/>
      <c r="FF2112" s="505"/>
      <c r="FG2112" s="505"/>
      <c r="FH2112" s="505"/>
      <c r="FI2112" s="505"/>
      <c r="FJ2112" s="505"/>
      <c r="FK2112" s="505"/>
      <c r="FL2112" s="505"/>
      <c r="FM2112" s="505"/>
      <c r="FN2112" s="505"/>
    </row>
    <row r="2113" spans="1:170" s="471" customFormat="1" ht="15" customHeight="1" x14ac:dyDescent="0.2">
      <c r="A2113" s="541">
        <v>20150826</v>
      </c>
      <c r="B2113" s="541">
        <v>10</v>
      </c>
      <c r="C2113" s="542">
        <v>40</v>
      </c>
      <c r="D2113" s="542">
        <v>2</v>
      </c>
      <c r="E2113" s="542">
        <v>13</v>
      </c>
      <c r="F2113" s="542">
        <v>8</v>
      </c>
      <c r="G2113" s="545">
        <v>2.0499999999999998</v>
      </c>
      <c r="H2113" s="525">
        <v>0</v>
      </c>
      <c r="I2113" s="543">
        <v>7183</v>
      </c>
      <c r="J2113" s="494" t="s">
        <v>1983</v>
      </c>
      <c r="K2113" s="544" t="str">
        <f>IF(B2113=2,"Z:\Data\MOOG\HeTao\raw\",IF(B2113=5,"Z:\Data\MOOG\Polo\raw\",IF(B2113=10,"Z:\Data\MOOG\Messi\raw\","")))</f>
        <v>Z:\Data\MOOG\Messi\raw\</v>
      </c>
      <c r="L2113" s="540" t="s">
        <v>7800</v>
      </c>
      <c r="M2113" s="569" t="str">
        <f>IF(NOT(ISERROR(FIND("Training_dt",W2113))),"'Plot Psychometric_HH_dt_yuchen'",IF(NOT(ISERROR(FIND("Training",W2113))),"'Plot Psychometric_HH'",IF(NOT(ISERROR(FIND("1DAT",W2113))),"'Plot Tuning Azimuth_HH'",IF(NOT(ISERROR(FIND("HD_dt",W2113))),"'Plot HeadingDiscimination_PSTH_HH_dt_yuchen'",IF(NOT(ISERROR(FIND("HD",W2113))),"'Plot HeadingDiscimination_PSTH_HH'",IF(NOT(ISERROR(FIND("MemSac",W2113))),"'Memory Saccade Analysis_HH'",IF(NOT(ISERROR(FIND("DelSac",W2113))),"'Memory Saccade Analysis_HH'",IF(NOT(ISERROR(FIND("u-stim",W2113))),"'Plot Microstim_HH'",""))))))))</f>
        <v>'Memory Saccade Analysis_HH'</v>
      </c>
      <c r="N2113" s="573">
        <v>1</v>
      </c>
      <c r="O2113" s="584">
        <v>-1</v>
      </c>
      <c r="P2113" s="590">
        <v>4</v>
      </c>
      <c r="Q2113" s="590">
        <f>IF(B2113=2,60,310)</f>
        <v>310</v>
      </c>
      <c r="R2113" s="590">
        <v>5</v>
      </c>
      <c r="S2113" s="590">
        <f>IF(B2113=2,60,-190)</f>
        <v>-190</v>
      </c>
      <c r="T2113" s="590">
        <v>1</v>
      </c>
      <c r="U2113" s="590">
        <f>IF(Z2113&lt;&gt;"",IF(NOT(ISERROR(FIND("SU",Z2113))),VALUE(RIGHT(Z2113,1))+4,IF(NOT(ISERROR(FIND("MU20",Z2113))),20,IF(NOT(ISERROR(FIND("MU21",Z2113))),21,IF(NOT(ISERROR(FIND("MU2",Z2113))),2,1)))),"")</f>
        <v>5</v>
      </c>
      <c r="V2113" s="583"/>
      <c r="W2113" s="546" t="s">
        <v>2172</v>
      </c>
      <c r="X2113" s="510"/>
      <c r="Y2113" s="514">
        <f>IF(NOT(ISERROR(FIND("MU=SU",X2113))),1,IF(Z2113&lt;&gt;"",IF(NOT(ISERROR(FIND("SU",Z2113))),1,0),""))</f>
        <v>1</v>
      </c>
      <c r="Z2113" s="512" t="s">
        <v>43</v>
      </c>
      <c r="AA2113" s="513">
        <v>7103</v>
      </c>
      <c r="AB2113" s="475">
        <v>14.269500000000001</v>
      </c>
      <c r="AC2113" s="476" t="s">
        <v>7801</v>
      </c>
      <c r="AD2113" s="511"/>
      <c r="AE2113" s="489"/>
      <c r="AF2113" s="477"/>
      <c r="AG2113" s="477"/>
      <c r="AH2113" s="478"/>
      <c r="AI2113" s="479"/>
      <c r="AJ2113" s="479"/>
      <c r="AK2113" s="479"/>
      <c r="AL2113" s="479"/>
      <c r="AM2113" s="503"/>
      <c r="AN2113" s="480"/>
      <c r="AO2113" s="481"/>
      <c r="AP2113" s="481"/>
      <c r="AQ2113" s="481"/>
      <c r="AR2113" s="482"/>
      <c r="AS2113" s="483"/>
      <c r="AT2113" s="483"/>
      <c r="AU2113" s="483"/>
      <c r="AV2113" s="483"/>
      <c r="AW2113" s="496"/>
      <c r="AX2113" s="484"/>
      <c r="AY2113" s="485"/>
      <c r="AZ2113" s="485"/>
      <c r="BA2113" s="485"/>
      <c r="BB2113" s="486"/>
      <c r="BC2113" s="487"/>
      <c r="BD2113" s="487"/>
      <c r="BE2113" s="487"/>
      <c r="BF2113" s="487"/>
      <c r="BG2113" s="504"/>
      <c r="BH2113" s="488"/>
      <c r="BI2113" s="521"/>
      <c r="BJ2113" s="522"/>
      <c r="BK2113" s="522"/>
      <c r="BL2113" s="515"/>
      <c r="BM2113" s="515"/>
      <c r="BN2113" s="515"/>
      <c r="BO2113" s="516"/>
      <c r="BP2113" s="516"/>
      <c r="BQ2113" s="516"/>
      <c r="BR2113" s="517"/>
      <c r="BS2113" s="517"/>
      <c r="BT2113" s="517"/>
      <c r="BU2113" s="515"/>
      <c r="BV2113" s="515"/>
      <c r="BW2113" s="516"/>
      <c r="BX2113" s="516"/>
      <c r="BY2113" s="517"/>
      <c r="BZ2113" s="520"/>
      <c r="CA2113" s="523"/>
      <c r="CB2113" s="518"/>
      <c r="CC2113" s="515"/>
      <c r="CD2113" s="515"/>
      <c r="CE2113" s="515"/>
      <c r="CF2113" s="515"/>
      <c r="CG2113" s="515"/>
      <c r="CH2113" s="515"/>
      <c r="CI2113" s="515"/>
      <c r="CJ2113" s="516"/>
      <c r="CK2113" s="516"/>
      <c r="CL2113" s="516"/>
      <c r="CM2113" s="516"/>
      <c r="CN2113" s="516"/>
      <c r="CO2113" s="516"/>
      <c r="CP2113" s="516"/>
      <c r="CQ2113" s="516"/>
      <c r="CR2113" s="517"/>
      <c r="CS2113" s="517"/>
      <c r="CT2113" s="517"/>
      <c r="CU2113" s="517"/>
      <c r="CV2113" s="517"/>
      <c r="CW2113" s="517"/>
      <c r="CX2113" s="517"/>
      <c r="CY2113" s="519"/>
      <c r="CZ2113" s="498"/>
      <c r="DA2113" s="498"/>
      <c r="DB2113" s="498">
        <v>7</v>
      </c>
      <c r="DC2113" s="498">
        <v>0.5</v>
      </c>
      <c r="DD2113" s="498"/>
      <c r="DE2113" s="498"/>
      <c r="DF2113" s="490"/>
      <c r="DG2113" s="499"/>
      <c r="DH2113" s="499"/>
      <c r="DI2113" s="499"/>
      <c r="DJ2113" s="499"/>
      <c r="DK2113" s="499"/>
      <c r="DL2113" s="499"/>
      <c r="DM2113" s="500"/>
      <c r="DN2113" s="500"/>
      <c r="DO2113" s="500"/>
      <c r="DP2113" s="500"/>
      <c r="DQ2113" s="500"/>
      <c r="DR2113" s="500"/>
      <c r="DS2113" s="500"/>
      <c r="DT2113" s="500"/>
      <c r="DU2113" s="497"/>
      <c r="DV2113" s="497"/>
      <c r="DW2113" s="497"/>
      <c r="DX2113" s="497"/>
      <c r="DY2113" s="497"/>
      <c r="DZ2113" s="497"/>
      <c r="EA2113" s="491">
        <v>0.66238200000000003</v>
      </c>
      <c r="EB2113" s="501">
        <v>1.79397E-5</v>
      </c>
      <c r="EC2113" s="501">
        <v>0.89705199999999996</v>
      </c>
      <c r="ED2113" s="492">
        <v>0.65307400000000004</v>
      </c>
      <c r="EE2113" s="501">
        <v>2.25157E-4</v>
      </c>
      <c r="EF2113" s="501">
        <v>7.5961600000000004E-2</v>
      </c>
      <c r="EG2113" s="492">
        <v>21.677600000000002</v>
      </c>
      <c r="EH2113" s="492">
        <v>-20.529299999999999</v>
      </c>
      <c r="EI2113" s="492">
        <v>89.525300000000001</v>
      </c>
      <c r="EJ2113" s="492">
        <v>-9.0855399999999999</v>
      </c>
      <c r="EK2113" s="492">
        <v>15.4991</v>
      </c>
      <c r="EL2113" s="492">
        <v>174.27500000000001</v>
      </c>
      <c r="EM2113" s="492">
        <v>0.34726499999999999</v>
      </c>
      <c r="EN2113" s="492">
        <v>0.63248300000000002</v>
      </c>
      <c r="EO2113" s="492">
        <v>0.30671599999999999</v>
      </c>
      <c r="EP2113" s="492">
        <v>0.35420699999999999</v>
      </c>
      <c r="EQ2113" s="492">
        <v>0.60460100000000006</v>
      </c>
      <c r="ER2113" s="492">
        <v>0.48916100000000001</v>
      </c>
      <c r="ES2113" s="492">
        <v>0</v>
      </c>
      <c r="ET2113" s="492">
        <v>4.5656100000000004</v>
      </c>
      <c r="EU2113" s="492">
        <v>-4.00969</v>
      </c>
      <c r="EV2113" s="492">
        <v>-5.1032400000000004</v>
      </c>
      <c r="EW2113" s="492">
        <v>-6.3790500000000003</v>
      </c>
      <c r="EX2113" s="506">
        <v>5.1309800000000001</v>
      </c>
      <c r="EY2113" s="507"/>
      <c r="EZ2113" s="524"/>
      <c r="FA2113" s="481"/>
      <c r="FB2113" s="508"/>
      <c r="FC2113" s="505"/>
      <c r="FD2113" s="505"/>
      <c r="FE2113" s="505"/>
      <c r="FF2113" s="505"/>
      <c r="FG2113" s="505"/>
      <c r="FH2113" s="505"/>
      <c r="FI2113" s="505"/>
      <c r="FJ2113" s="505"/>
      <c r="FK2113" s="505"/>
      <c r="FL2113" s="505"/>
      <c r="FM2113" s="505"/>
      <c r="FN2113" s="505"/>
    </row>
    <row r="2114" spans="1:170" s="471" customFormat="1" ht="15" customHeight="1" x14ac:dyDescent="0.2">
      <c r="A2114" s="541">
        <v>20150826</v>
      </c>
      <c r="B2114" s="541">
        <v>10</v>
      </c>
      <c r="C2114" s="542">
        <v>40</v>
      </c>
      <c r="D2114" s="542">
        <v>2</v>
      </c>
      <c r="E2114" s="542">
        <v>13</v>
      </c>
      <c r="F2114" s="542">
        <v>8</v>
      </c>
      <c r="G2114" s="545">
        <v>2.0499999999999998</v>
      </c>
      <c r="H2114" s="525">
        <v>0</v>
      </c>
      <c r="I2114" s="543">
        <v>7183</v>
      </c>
      <c r="J2114" s="494" t="s">
        <v>1983</v>
      </c>
      <c r="K2114" s="544" t="str">
        <f>IF(B2114=2,"Z:\Data\MOOG\HeTao\raw\",IF(B2114=5,"Z:\Data\MOOG\Polo\raw\",IF(B2114=10,"Z:\Data\MOOG\Messi\raw\","")))</f>
        <v>Z:\Data\MOOG\Messi\raw\</v>
      </c>
      <c r="L2114" s="540" t="s">
        <v>7800</v>
      </c>
      <c r="M2114" s="569" t="str">
        <f>IF(NOT(ISERROR(FIND("Training_dt",W2114))),"'Plot Psychometric_HH_dt_yuchen'",IF(NOT(ISERROR(FIND("Training",W2114))),"'Plot Psychometric_HH'",IF(NOT(ISERROR(FIND("1DAT",W2114))),"'Plot Tuning Azimuth_HH'",IF(NOT(ISERROR(FIND("HD_dt",W2114))),"'Plot HeadingDiscimination_PSTH_HH_dt_yuchen'",IF(NOT(ISERROR(FIND("HD",W2114))),"'Plot HeadingDiscimination_PSTH_HH'",IF(NOT(ISERROR(FIND("MemSac",W2114))),"'Memory Saccade Analysis_HH'",IF(NOT(ISERROR(FIND("DelSac",W2114))),"'Memory Saccade Analysis_HH'",IF(NOT(ISERROR(FIND("u-stim",W2114))),"'Plot Microstim_HH'",""))))))))</f>
        <v>'Memory Saccade Analysis_HH'</v>
      </c>
      <c r="N2114" s="573">
        <v>1</v>
      </c>
      <c r="O2114" s="584">
        <v>-1</v>
      </c>
      <c r="P2114" s="590">
        <v>4</v>
      </c>
      <c r="Q2114" s="590">
        <f>IF(B2114=2,60,310)</f>
        <v>310</v>
      </c>
      <c r="R2114" s="590">
        <v>5</v>
      </c>
      <c r="S2114" s="590">
        <f>IF(B2114=2,60,-190)</f>
        <v>-190</v>
      </c>
      <c r="T2114" s="590">
        <v>1</v>
      </c>
      <c r="U2114" s="590">
        <f>IF(Z2114&lt;&gt;"",IF(NOT(ISERROR(FIND("SU",Z2114))),VALUE(RIGHT(Z2114,1))+4,IF(NOT(ISERROR(FIND("MU20",Z2114))),20,IF(NOT(ISERROR(FIND("MU21",Z2114))),21,IF(NOT(ISERROR(FIND("MU2",Z2114))),2,1)))),"")</f>
        <v>20</v>
      </c>
      <c r="V2114" s="583"/>
      <c r="W2114" s="546" t="s">
        <v>2172</v>
      </c>
      <c r="X2114" s="510"/>
      <c r="Y2114" s="514">
        <f>IF(NOT(ISERROR(FIND("MU=SU",X2114))),1,IF(Z2114&lt;&gt;"",IF(NOT(ISERROR(FIND("SU",Z2114))),1,0),""))</f>
        <v>0</v>
      </c>
      <c r="Z2114" s="512" t="s">
        <v>3147</v>
      </c>
      <c r="AA2114" s="513">
        <v>18763</v>
      </c>
      <c r="AB2114" s="475" t="s">
        <v>70</v>
      </c>
      <c r="AC2114" s="476" t="s">
        <v>70</v>
      </c>
      <c r="AD2114" s="511"/>
      <c r="AE2114" s="489"/>
      <c r="AF2114" s="477"/>
      <c r="AG2114" s="477"/>
      <c r="AH2114" s="478"/>
      <c r="AI2114" s="479"/>
      <c r="AJ2114" s="479"/>
      <c r="AK2114" s="479"/>
      <c r="AL2114" s="479"/>
      <c r="AM2114" s="503"/>
      <c r="AN2114" s="480"/>
      <c r="AO2114" s="481"/>
      <c r="AP2114" s="481"/>
      <c r="AQ2114" s="481"/>
      <c r="AR2114" s="482"/>
      <c r="AS2114" s="483"/>
      <c r="AT2114" s="483"/>
      <c r="AU2114" s="483"/>
      <c r="AV2114" s="483"/>
      <c r="AW2114" s="496"/>
      <c r="AX2114" s="484"/>
      <c r="AY2114" s="485"/>
      <c r="AZ2114" s="485"/>
      <c r="BA2114" s="485"/>
      <c r="BB2114" s="486"/>
      <c r="BC2114" s="487"/>
      <c r="BD2114" s="487"/>
      <c r="BE2114" s="487"/>
      <c r="BF2114" s="487"/>
      <c r="BG2114" s="504"/>
      <c r="BH2114" s="488"/>
      <c r="BI2114" s="521"/>
      <c r="BJ2114" s="522"/>
      <c r="BK2114" s="522"/>
      <c r="BL2114" s="515"/>
      <c r="BM2114" s="515"/>
      <c r="BN2114" s="515"/>
      <c r="BO2114" s="516"/>
      <c r="BP2114" s="516"/>
      <c r="BQ2114" s="516"/>
      <c r="BR2114" s="517"/>
      <c r="BS2114" s="517"/>
      <c r="BT2114" s="517"/>
      <c r="BU2114" s="515"/>
      <c r="BV2114" s="515"/>
      <c r="BW2114" s="516"/>
      <c r="BX2114" s="516"/>
      <c r="BY2114" s="517"/>
      <c r="BZ2114" s="520"/>
      <c r="CA2114" s="523"/>
      <c r="CB2114" s="518"/>
      <c r="CC2114" s="515"/>
      <c r="CD2114" s="515"/>
      <c r="CE2114" s="515"/>
      <c r="CF2114" s="515"/>
      <c r="CG2114" s="515"/>
      <c r="CH2114" s="515"/>
      <c r="CI2114" s="515"/>
      <c r="CJ2114" s="516"/>
      <c r="CK2114" s="516"/>
      <c r="CL2114" s="516"/>
      <c r="CM2114" s="516"/>
      <c r="CN2114" s="516"/>
      <c r="CO2114" s="516"/>
      <c r="CP2114" s="516"/>
      <c r="CQ2114" s="516"/>
      <c r="CR2114" s="517"/>
      <c r="CS2114" s="517"/>
      <c r="CT2114" s="517"/>
      <c r="CU2114" s="517"/>
      <c r="CV2114" s="517"/>
      <c r="CW2114" s="517"/>
      <c r="CX2114" s="517"/>
      <c r="CY2114" s="519"/>
      <c r="CZ2114" s="498"/>
      <c r="DA2114" s="498"/>
      <c r="DB2114" s="498">
        <v>7</v>
      </c>
      <c r="DC2114" s="498">
        <v>0.5</v>
      </c>
      <c r="DD2114" s="498"/>
      <c r="DE2114" s="498"/>
      <c r="DF2114" s="490"/>
      <c r="DG2114" s="499"/>
      <c r="DH2114" s="499"/>
      <c r="DI2114" s="499"/>
      <c r="DJ2114" s="499"/>
      <c r="DK2114" s="499"/>
      <c r="DL2114" s="499"/>
      <c r="DM2114" s="500"/>
      <c r="DN2114" s="500"/>
      <c r="DO2114" s="500"/>
      <c r="DP2114" s="500"/>
      <c r="DQ2114" s="500"/>
      <c r="DR2114" s="500"/>
      <c r="DS2114" s="500"/>
      <c r="DT2114" s="500"/>
      <c r="DU2114" s="497"/>
      <c r="DV2114" s="497"/>
      <c r="DW2114" s="497"/>
      <c r="DX2114" s="497"/>
      <c r="DY2114" s="497"/>
      <c r="DZ2114" s="497"/>
      <c r="EA2114" s="491">
        <v>0.76518299999999995</v>
      </c>
      <c r="EB2114" s="501">
        <v>6.6601800000000003E-7</v>
      </c>
      <c r="EC2114" s="501">
        <v>0.98929299999999998</v>
      </c>
      <c r="ED2114" s="492">
        <v>0.23341300000000001</v>
      </c>
      <c r="EE2114" s="501">
        <v>3.3273799999999999E-2</v>
      </c>
      <c r="EF2114" s="501">
        <v>1.9616899999999998E-5</v>
      </c>
      <c r="EG2114" s="492">
        <v>-17.016100000000002</v>
      </c>
      <c r="EH2114" s="492">
        <v>-27.185099999999998</v>
      </c>
      <c r="EI2114" s="492">
        <v>57.451099999999997</v>
      </c>
      <c r="EJ2114" s="492">
        <v>0.43907299999999999</v>
      </c>
      <c r="EK2114" s="492">
        <v>17.372800000000002</v>
      </c>
      <c r="EL2114" s="492">
        <v>170.73400000000001</v>
      </c>
      <c r="EM2114" s="492">
        <v>0.33756399999999998</v>
      </c>
      <c r="EN2114" s="492">
        <v>0.66667799999999999</v>
      </c>
      <c r="EO2114" s="492">
        <v>0.19250500000000001</v>
      </c>
      <c r="EP2114" s="492">
        <v>0.40665699999999999</v>
      </c>
      <c r="EQ2114" s="492">
        <v>0.50155300000000003</v>
      </c>
      <c r="ER2114" s="492">
        <v>0.64599899999999999</v>
      </c>
      <c r="ES2114" s="492">
        <v>0</v>
      </c>
      <c r="ET2114" s="492">
        <v>6.1255199999999999</v>
      </c>
      <c r="EU2114" s="492">
        <v>-4.3806500000000002</v>
      </c>
      <c r="EV2114" s="492">
        <v>-6.2521699999999996</v>
      </c>
      <c r="EW2114" s="492">
        <v>-7.3201499999999999</v>
      </c>
      <c r="EX2114" s="506">
        <v>7.0976600000000003</v>
      </c>
      <c r="EY2114" s="507"/>
      <c r="EZ2114" s="524"/>
      <c r="FA2114" s="481"/>
      <c r="FB2114" s="508"/>
      <c r="FC2114" s="505"/>
      <c r="FD2114" s="505"/>
      <c r="FE2114" s="505"/>
      <c r="FF2114" s="505"/>
      <c r="FG2114" s="505"/>
      <c r="FH2114" s="505"/>
      <c r="FI2114" s="505"/>
      <c r="FJ2114" s="505"/>
      <c r="FK2114" s="505"/>
      <c r="FL2114" s="505"/>
      <c r="FM2114" s="505"/>
      <c r="FN2114" s="505"/>
    </row>
    <row r="2115" spans="1:170" s="471" customFormat="1" ht="15" customHeight="1" x14ac:dyDescent="0.2">
      <c r="A2115" s="549">
        <v>20150827</v>
      </c>
      <c r="B2115" s="549">
        <v>10</v>
      </c>
      <c r="C2115" s="550">
        <v>41</v>
      </c>
      <c r="D2115" s="550">
        <v>2</v>
      </c>
      <c r="E2115" s="550">
        <v>13</v>
      </c>
      <c r="F2115" s="550">
        <v>13</v>
      </c>
      <c r="G2115" s="553">
        <v>2.0499999999999998</v>
      </c>
      <c r="H2115" s="525">
        <v>0.2</v>
      </c>
      <c r="I2115" s="551">
        <v>3585</v>
      </c>
      <c r="J2115" s="494" t="s">
        <v>1979</v>
      </c>
      <c r="K2115" s="552" t="str">
        <f>IF(B2115=2,"Z:\Data\MOOG\HeTao\raw\",IF(B2115=5,"Z:\Data\MOOG\Polo\raw\",IF(B2115=10,"Z:\Data\MOOG\Messi\raw\","")))</f>
        <v>Z:\Data\MOOG\Messi\raw\</v>
      </c>
      <c r="L2115" s="548" t="s">
        <v>7802</v>
      </c>
      <c r="M2115" s="569" t="str">
        <f>IF(NOT(ISERROR(FIND("Training_dt",W2115))),"'Plot Psychometric_HH_dt_yuchen'",IF(NOT(ISERROR(FIND("Training",W2115))),"'Plot Psychometric_HH'",IF(NOT(ISERROR(FIND("1DAT",W2115))),"'Plot Tuning Azimuth_HH'",IF(NOT(ISERROR(FIND("HD_dt",W2115))),"'Plot HeadingDiscimination_PSTH_HH_dt_yuchen'",IF(NOT(ISERROR(FIND("HD",W2115))),"'Plot HeadingDiscimination_PSTH_HH'",IF(NOT(ISERROR(FIND("MemSac",W2115))),"'Memory Saccade Analysis_HH'",IF(NOT(ISERROR(FIND("DelSac",W2115))),"'Memory Saccade Analysis_HH'",IF(NOT(ISERROR(FIND("u-stim",W2115))),"'Plot Microstim_HH'",""))))))))</f>
        <v>'Memory Saccade Analysis_HH'</v>
      </c>
      <c r="N2115" s="573">
        <v>1</v>
      </c>
      <c r="O2115" s="584">
        <v>-1</v>
      </c>
      <c r="P2115" s="590">
        <v>4</v>
      </c>
      <c r="Q2115" s="590">
        <f>IF(B2115=2,60,310)</f>
        <v>310</v>
      </c>
      <c r="R2115" s="590">
        <v>5</v>
      </c>
      <c r="S2115" s="590">
        <f>IF(B2115=2,60,-190)</f>
        <v>-190</v>
      </c>
      <c r="T2115" s="590">
        <v>1</v>
      </c>
      <c r="U2115" s="590">
        <f>IF(Z2115&lt;&gt;"",IF(NOT(ISERROR(FIND("SU",Z2115))),VALUE(RIGHT(Z2115,1))+4,IF(NOT(ISERROR(FIND("MU20",Z2115))),20,IF(NOT(ISERROR(FIND("MU21",Z2115))),21,IF(NOT(ISERROR(FIND("MU2",Z2115))),2,1)))),"")</f>
        <v>5</v>
      </c>
      <c r="V2115" s="583"/>
      <c r="W2115" s="547" t="s">
        <v>3033</v>
      </c>
      <c r="X2115" s="510"/>
      <c r="Y2115" s="514">
        <f>IF(NOT(ISERROR(FIND("MU=SU",X2115))),1,IF(Z2115&lt;&gt;"",IF(NOT(ISERROR(FIND("SU",Z2115))),1,0),""))</f>
        <v>1</v>
      </c>
      <c r="Z2115" s="512" t="s">
        <v>43</v>
      </c>
      <c r="AA2115" s="513">
        <v>179</v>
      </c>
      <c r="AB2115" s="475">
        <v>13.6523</v>
      </c>
      <c r="AC2115" s="476" t="s">
        <v>7803</v>
      </c>
      <c r="AD2115" s="511"/>
      <c r="AE2115" s="489"/>
      <c r="AF2115" s="477"/>
      <c r="AG2115" s="477"/>
      <c r="AH2115" s="478"/>
      <c r="AI2115" s="479"/>
      <c r="AJ2115" s="479"/>
      <c r="AK2115" s="479"/>
      <c r="AL2115" s="479"/>
      <c r="AM2115" s="503"/>
      <c r="AN2115" s="480"/>
      <c r="AO2115" s="481"/>
      <c r="AP2115" s="481"/>
      <c r="AQ2115" s="481"/>
      <c r="AR2115" s="482"/>
      <c r="AS2115" s="483"/>
      <c r="AT2115" s="483"/>
      <c r="AU2115" s="483"/>
      <c r="AV2115" s="483"/>
      <c r="AW2115" s="496"/>
      <c r="AX2115" s="484"/>
      <c r="AY2115" s="485"/>
      <c r="AZ2115" s="485"/>
      <c r="BA2115" s="485"/>
      <c r="BB2115" s="486"/>
      <c r="BC2115" s="487"/>
      <c r="BD2115" s="487"/>
      <c r="BE2115" s="487"/>
      <c r="BF2115" s="487"/>
      <c r="BG2115" s="504"/>
      <c r="BH2115" s="488"/>
      <c r="BI2115" s="521"/>
      <c r="BJ2115" s="522"/>
      <c r="BK2115" s="522"/>
      <c r="BL2115" s="515"/>
      <c r="BM2115" s="515"/>
      <c r="BN2115" s="515"/>
      <c r="BO2115" s="516"/>
      <c r="BP2115" s="516"/>
      <c r="BQ2115" s="516"/>
      <c r="BR2115" s="517"/>
      <c r="BS2115" s="517"/>
      <c r="BT2115" s="517"/>
      <c r="BU2115" s="515"/>
      <c r="BV2115" s="515"/>
      <c r="BW2115" s="516"/>
      <c r="BX2115" s="516"/>
      <c r="BY2115" s="517"/>
      <c r="BZ2115" s="520"/>
      <c r="CA2115" s="523"/>
      <c r="CB2115" s="518"/>
      <c r="CC2115" s="515"/>
      <c r="CD2115" s="515"/>
      <c r="CE2115" s="515"/>
      <c r="CF2115" s="515"/>
      <c r="CG2115" s="515"/>
      <c r="CH2115" s="515"/>
      <c r="CI2115" s="515"/>
      <c r="CJ2115" s="516"/>
      <c r="CK2115" s="516"/>
      <c r="CL2115" s="516"/>
      <c r="CM2115" s="516"/>
      <c r="CN2115" s="516"/>
      <c r="CO2115" s="516"/>
      <c r="CP2115" s="516"/>
      <c r="CQ2115" s="516"/>
      <c r="CR2115" s="517"/>
      <c r="CS2115" s="517"/>
      <c r="CT2115" s="517"/>
      <c r="CU2115" s="517"/>
      <c r="CV2115" s="517"/>
      <c r="CW2115" s="517"/>
      <c r="CX2115" s="517"/>
      <c r="CY2115" s="519"/>
      <c r="CZ2115" s="498"/>
      <c r="DA2115" s="498"/>
      <c r="DB2115" s="498">
        <v>30</v>
      </c>
      <c r="DC2115" s="498">
        <v>0.8</v>
      </c>
      <c r="DD2115" s="498"/>
      <c r="DE2115" s="498"/>
      <c r="DF2115" s="490"/>
      <c r="DG2115" s="499"/>
      <c r="DH2115" s="499"/>
      <c r="DI2115" s="499"/>
      <c r="DJ2115" s="499"/>
      <c r="DK2115" s="499"/>
      <c r="DL2115" s="499"/>
      <c r="DM2115" s="500"/>
      <c r="DN2115" s="500"/>
      <c r="DO2115" s="500"/>
      <c r="DP2115" s="500"/>
      <c r="DQ2115" s="500"/>
      <c r="DR2115" s="500"/>
      <c r="DS2115" s="500"/>
      <c r="DT2115" s="500"/>
      <c r="DU2115" s="497"/>
      <c r="DV2115" s="497"/>
      <c r="DW2115" s="497"/>
      <c r="DX2115" s="497"/>
      <c r="DY2115" s="497"/>
      <c r="DZ2115" s="497"/>
      <c r="EA2115" s="491">
        <v>0.62281399999999998</v>
      </c>
      <c r="EB2115" s="501">
        <v>0.62281399999999998</v>
      </c>
      <c r="EC2115" s="501">
        <v>4.8829400000000002E-8</v>
      </c>
      <c r="ED2115" s="492">
        <v>5.2398500000000001E-2</v>
      </c>
      <c r="EE2115" s="501">
        <v>0.449347</v>
      </c>
      <c r="EF2115" s="501">
        <v>0.54990499999999998</v>
      </c>
      <c r="EG2115" s="492">
        <v>-112.5</v>
      </c>
      <c r="EH2115" s="492">
        <v>0</v>
      </c>
      <c r="EI2115" s="492">
        <v>-58.912300000000002</v>
      </c>
      <c r="EJ2115" s="492">
        <v>-48.839700000000001</v>
      </c>
      <c r="EK2115" s="492">
        <v>0</v>
      </c>
      <c r="EL2115" s="492">
        <v>157.5</v>
      </c>
      <c r="EM2115" s="492">
        <v>0.34054200000000001</v>
      </c>
      <c r="EN2115" s="492">
        <v>0.35569200000000001</v>
      </c>
      <c r="EO2115" s="492">
        <v>0.69686099999999995</v>
      </c>
      <c r="EP2115" s="492">
        <v>0.48556500000000002</v>
      </c>
      <c r="EQ2115" s="492">
        <v>0.38742599999999999</v>
      </c>
      <c r="ER2115" s="492">
        <v>0.30901699999999999</v>
      </c>
      <c r="ES2115" s="492">
        <v>0</v>
      </c>
      <c r="ET2115" s="492">
        <v>2.1282100000000002</v>
      </c>
      <c r="EU2115" s="492">
        <v>14.777799999999999</v>
      </c>
      <c r="EV2115" s="492">
        <v>5.2666700000000004</v>
      </c>
      <c r="EW2115" s="492">
        <v>1.6666700000000001</v>
      </c>
      <c r="EX2115" s="506">
        <v>0.16666700000000001</v>
      </c>
      <c r="EY2115" s="507"/>
      <c r="EZ2115" s="524"/>
      <c r="FA2115" s="481"/>
      <c r="FB2115" s="508"/>
      <c r="FC2115" s="505"/>
      <c r="FD2115" s="505"/>
      <c r="FE2115" s="505"/>
      <c r="FF2115" s="505"/>
      <c r="FG2115" s="505"/>
      <c r="FH2115" s="505"/>
      <c r="FI2115" s="505"/>
      <c r="FJ2115" s="505"/>
      <c r="FK2115" s="505"/>
      <c r="FL2115" s="505"/>
      <c r="FM2115" s="505"/>
      <c r="FN2115" s="505"/>
    </row>
    <row r="2116" spans="1:170" s="471" customFormat="1" ht="15" customHeight="1" x14ac:dyDescent="0.2">
      <c r="A2116" s="549">
        <v>20150827</v>
      </c>
      <c r="B2116" s="549">
        <v>10</v>
      </c>
      <c r="C2116" s="550">
        <v>41</v>
      </c>
      <c r="D2116" s="550">
        <v>2</v>
      </c>
      <c r="E2116" s="550">
        <v>13</v>
      </c>
      <c r="F2116" s="550">
        <v>13</v>
      </c>
      <c r="G2116" s="553">
        <v>2.0499999999999998</v>
      </c>
      <c r="H2116" s="525">
        <v>0.2</v>
      </c>
      <c r="I2116" s="551">
        <v>3585</v>
      </c>
      <c r="J2116" s="494" t="s">
        <v>1979</v>
      </c>
      <c r="K2116" s="552" t="str">
        <f>IF(B2116=2,"Z:\Data\MOOG\HeTao\raw\",IF(B2116=5,"Z:\Data\MOOG\Polo\raw\",IF(B2116=10,"Z:\Data\MOOG\Messi\raw\","")))</f>
        <v>Z:\Data\MOOG\Messi\raw\</v>
      </c>
      <c r="L2116" s="548" t="s">
        <v>7802</v>
      </c>
      <c r="M2116" s="569" t="str">
        <f>IF(NOT(ISERROR(FIND("Training_dt",W2116))),"'Plot Psychometric_HH_dt_yuchen'",IF(NOT(ISERROR(FIND("Training",W2116))),"'Plot Psychometric_HH'",IF(NOT(ISERROR(FIND("1DAT",W2116))),"'Plot Tuning Azimuth_HH'",IF(NOT(ISERROR(FIND("HD_dt",W2116))),"'Plot HeadingDiscimination_PSTH_HH_dt_yuchen'",IF(NOT(ISERROR(FIND("HD",W2116))),"'Plot HeadingDiscimination_PSTH_HH'",IF(NOT(ISERROR(FIND("MemSac",W2116))),"'Memory Saccade Analysis_HH'",IF(NOT(ISERROR(FIND("DelSac",W2116))),"'Memory Saccade Analysis_HH'",IF(NOT(ISERROR(FIND("u-stim",W2116))),"'Plot Microstim_HH'",""))))))))</f>
        <v>'Memory Saccade Analysis_HH'</v>
      </c>
      <c r="N2116" s="573">
        <v>1</v>
      </c>
      <c r="O2116" s="584">
        <v>-1</v>
      </c>
      <c r="P2116" s="590">
        <v>4</v>
      </c>
      <c r="Q2116" s="590">
        <f>IF(B2116=2,60,310)</f>
        <v>310</v>
      </c>
      <c r="R2116" s="590">
        <v>5</v>
      </c>
      <c r="S2116" s="590">
        <f>IF(B2116=2,60,-190)</f>
        <v>-190</v>
      </c>
      <c r="T2116" s="590">
        <v>1</v>
      </c>
      <c r="U2116" s="590">
        <f>IF(Z2116&lt;&gt;"",IF(NOT(ISERROR(FIND("SU",Z2116))),VALUE(RIGHT(Z2116,1))+4,IF(NOT(ISERROR(FIND("MU20",Z2116))),20,IF(NOT(ISERROR(FIND("MU21",Z2116))),21,IF(NOT(ISERROR(FIND("MU2",Z2116))),2,1)))),"")</f>
        <v>20</v>
      </c>
      <c r="V2116" s="583"/>
      <c r="W2116" s="547" t="s">
        <v>3033</v>
      </c>
      <c r="X2116" s="510"/>
      <c r="Y2116" s="514">
        <f>IF(NOT(ISERROR(FIND("MU=SU",X2116))),1,IF(Z2116&lt;&gt;"",IF(NOT(ISERROR(FIND("SU",Z2116))),1,0),""))</f>
        <v>0</v>
      </c>
      <c r="Z2116" s="512" t="s">
        <v>3147</v>
      </c>
      <c r="AA2116" s="513">
        <v>19597</v>
      </c>
      <c r="AB2116" s="475" t="s">
        <v>70</v>
      </c>
      <c r="AC2116" s="476" t="s">
        <v>70</v>
      </c>
      <c r="AD2116" s="511"/>
      <c r="AE2116" s="489"/>
      <c r="AF2116" s="477"/>
      <c r="AG2116" s="477"/>
      <c r="AH2116" s="478"/>
      <c r="AI2116" s="479"/>
      <c r="AJ2116" s="479"/>
      <c r="AK2116" s="479"/>
      <c r="AL2116" s="479"/>
      <c r="AM2116" s="503"/>
      <c r="AN2116" s="480"/>
      <c r="AO2116" s="481"/>
      <c r="AP2116" s="481"/>
      <c r="AQ2116" s="481"/>
      <c r="AR2116" s="482"/>
      <c r="AS2116" s="483"/>
      <c r="AT2116" s="483"/>
      <c r="AU2116" s="483"/>
      <c r="AV2116" s="483"/>
      <c r="AW2116" s="496"/>
      <c r="AX2116" s="484"/>
      <c r="AY2116" s="485"/>
      <c r="AZ2116" s="485"/>
      <c r="BA2116" s="485"/>
      <c r="BB2116" s="486"/>
      <c r="BC2116" s="487"/>
      <c r="BD2116" s="487"/>
      <c r="BE2116" s="487"/>
      <c r="BF2116" s="487"/>
      <c r="BG2116" s="504"/>
      <c r="BH2116" s="488"/>
      <c r="BI2116" s="521"/>
      <c r="BJ2116" s="522"/>
      <c r="BK2116" s="522"/>
      <c r="BL2116" s="515"/>
      <c r="BM2116" s="515"/>
      <c r="BN2116" s="515"/>
      <c r="BO2116" s="516"/>
      <c r="BP2116" s="516"/>
      <c r="BQ2116" s="516"/>
      <c r="BR2116" s="517"/>
      <c r="BS2116" s="517"/>
      <c r="BT2116" s="517"/>
      <c r="BU2116" s="515"/>
      <c r="BV2116" s="515"/>
      <c r="BW2116" s="516"/>
      <c r="BX2116" s="516"/>
      <c r="BY2116" s="517"/>
      <c r="BZ2116" s="520"/>
      <c r="CA2116" s="523"/>
      <c r="CB2116" s="518"/>
      <c r="CC2116" s="515"/>
      <c r="CD2116" s="515"/>
      <c r="CE2116" s="515"/>
      <c r="CF2116" s="515"/>
      <c r="CG2116" s="515"/>
      <c r="CH2116" s="515"/>
      <c r="CI2116" s="515"/>
      <c r="CJ2116" s="516"/>
      <c r="CK2116" s="516"/>
      <c r="CL2116" s="516"/>
      <c r="CM2116" s="516"/>
      <c r="CN2116" s="516"/>
      <c r="CO2116" s="516"/>
      <c r="CP2116" s="516"/>
      <c r="CQ2116" s="516"/>
      <c r="CR2116" s="517"/>
      <c r="CS2116" s="517"/>
      <c r="CT2116" s="517"/>
      <c r="CU2116" s="517"/>
      <c r="CV2116" s="517"/>
      <c r="CW2116" s="517"/>
      <c r="CX2116" s="517"/>
      <c r="CY2116" s="519"/>
      <c r="CZ2116" s="498"/>
      <c r="DA2116" s="498"/>
      <c r="DB2116" s="498">
        <v>30</v>
      </c>
      <c r="DC2116" s="498">
        <v>0.8</v>
      </c>
      <c r="DD2116" s="498"/>
      <c r="DE2116" s="498"/>
      <c r="DF2116" s="490"/>
      <c r="DG2116" s="499"/>
      <c r="DH2116" s="499"/>
      <c r="DI2116" s="499"/>
      <c r="DJ2116" s="499"/>
      <c r="DK2116" s="499"/>
      <c r="DL2116" s="499"/>
      <c r="DM2116" s="500"/>
      <c r="DN2116" s="500"/>
      <c r="DO2116" s="500"/>
      <c r="DP2116" s="500"/>
      <c r="DQ2116" s="500"/>
      <c r="DR2116" s="500"/>
      <c r="DS2116" s="500"/>
      <c r="DT2116" s="500"/>
      <c r="DU2116" s="497"/>
      <c r="DV2116" s="497"/>
      <c r="DW2116" s="497"/>
      <c r="DX2116" s="497"/>
      <c r="DY2116" s="497"/>
      <c r="DZ2116" s="497"/>
      <c r="EA2116" s="491">
        <v>0.68152599999999997</v>
      </c>
      <c r="EB2116" s="501">
        <v>0.124421</v>
      </c>
      <c r="EC2116" s="501">
        <v>2.00577E-3</v>
      </c>
      <c r="ED2116" s="492">
        <v>0.72963500000000003</v>
      </c>
      <c r="EE2116" s="501">
        <v>9.4108700000000003E-2</v>
      </c>
      <c r="EF2116" s="501">
        <v>1.31744E-9</v>
      </c>
      <c r="EG2116" s="492">
        <v>173.363</v>
      </c>
      <c r="EH2116" s="492">
        <v>-139.20500000000001</v>
      </c>
      <c r="EI2116" s="492">
        <v>-72.802000000000007</v>
      </c>
      <c r="EJ2116" s="492">
        <v>-33.243400000000001</v>
      </c>
      <c r="EK2116" s="492">
        <v>-121.72499999999999</v>
      </c>
      <c r="EL2116" s="492">
        <v>158.44800000000001</v>
      </c>
      <c r="EM2116" s="492">
        <v>0.34547600000000001</v>
      </c>
      <c r="EN2116" s="492">
        <v>0.47555199999999997</v>
      </c>
      <c r="EO2116" s="492">
        <v>0.55005099999999996</v>
      </c>
      <c r="EP2116" s="492">
        <v>0.36573299999999997</v>
      </c>
      <c r="EQ2116" s="492">
        <v>0.45058300000000001</v>
      </c>
      <c r="ER2116" s="492">
        <v>0.72455599999999998</v>
      </c>
      <c r="ES2116" s="492">
        <v>0</v>
      </c>
      <c r="ET2116" s="492">
        <v>10.5367</v>
      </c>
      <c r="EU2116" s="492">
        <v>-6.0838200000000002</v>
      </c>
      <c r="EV2116" s="492">
        <v>-4.6806299999999998</v>
      </c>
      <c r="EW2116" s="492">
        <v>-4.7184400000000002</v>
      </c>
      <c r="EX2116" s="506">
        <v>6.6247199999999999</v>
      </c>
      <c r="EY2116" s="507"/>
      <c r="EZ2116" s="524"/>
      <c r="FA2116" s="481"/>
      <c r="FB2116" s="508"/>
      <c r="FC2116" s="505"/>
      <c r="FD2116" s="505"/>
      <c r="FE2116" s="505"/>
      <c r="FF2116" s="505"/>
      <c r="FG2116" s="505"/>
      <c r="FH2116" s="505"/>
      <c r="FI2116" s="505"/>
      <c r="FJ2116" s="505"/>
      <c r="FK2116" s="505"/>
      <c r="FL2116" s="505"/>
      <c r="FM2116" s="505"/>
      <c r="FN2116" s="505"/>
    </row>
    <row r="2117" spans="1:170" s="471" customFormat="1" ht="15" customHeight="1" x14ac:dyDescent="0.2">
      <c r="A2117" s="549">
        <v>20150827</v>
      </c>
      <c r="B2117" s="549">
        <v>10</v>
      </c>
      <c r="C2117" s="550">
        <v>41</v>
      </c>
      <c r="D2117" s="550">
        <v>2</v>
      </c>
      <c r="E2117" s="550">
        <v>13</v>
      </c>
      <c r="F2117" s="550">
        <v>13</v>
      </c>
      <c r="G2117" s="553">
        <v>2.0499999999999998</v>
      </c>
      <c r="H2117" s="525">
        <v>0.2</v>
      </c>
      <c r="I2117" s="551">
        <v>3585</v>
      </c>
      <c r="J2117" s="494" t="s">
        <v>1979</v>
      </c>
      <c r="K2117" s="552" t="str">
        <f>IF(B2117=2,"Z:\Data\MOOG\HeTao\raw\",IF(B2117=5,"Z:\Data\MOOG\Polo\raw\",IF(B2117=10,"Z:\Data\MOOG\Messi\raw\","")))</f>
        <v>Z:\Data\MOOG\Messi\raw\</v>
      </c>
      <c r="L2117" s="548" t="s">
        <v>7804</v>
      </c>
      <c r="M2117" s="569" t="str">
        <f>IF(NOT(ISERROR(FIND("Training_dt",W2117))),"'Plot Psychometric_HH_dt_yuchen'",IF(NOT(ISERROR(FIND("Training",W2117))),"'Plot Psychometric_HH'",IF(NOT(ISERROR(FIND("1DAT",W2117))),"'Plot Tuning Azimuth_HH'",IF(NOT(ISERROR(FIND("HD_dt",W2117))),"'Plot HeadingDiscimination_PSTH_HH_dt_yuchen'",IF(NOT(ISERROR(FIND("HD",W2117))),"'Plot HeadingDiscimination_PSTH_HH'",IF(NOT(ISERROR(FIND("MemSac",W2117))),"'Memory Saccade Analysis_HH'",IF(NOT(ISERROR(FIND("DelSac",W2117))),"'Memory Saccade Analysis_HH'",IF(NOT(ISERROR(FIND("u-stim",W2117))),"'Plot Microstim_HH'",""))))))))</f>
        <v>'Memory Saccade Analysis_HH'</v>
      </c>
      <c r="N2117" s="573">
        <v>1</v>
      </c>
      <c r="O2117" s="584">
        <v>-1</v>
      </c>
      <c r="P2117" s="590">
        <v>4</v>
      </c>
      <c r="Q2117" s="590">
        <f>IF(B2117=2,60,310)</f>
        <v>310</v>
      </c>
      <c r="R2117" s="590">
        <v>5</v>
      </c>
      <c r="S2117" s="590">
        <f>IF(B2117=2,60,-190)</f>
        <v>-190</v>
      </c>
      <c r="T2117" s="590">
        <v>1</v>
      </c>
      <c r="U2117" s="590">
        <f>IF(Z2117&lt;&gt;"",IF(NOT(ISERROR(FIND("SU",Z2117))),VALUE(RIGHT(Z2117,1))+4,IF(NOT(ISERROR(FIND("MU20",Z2117))),20,IF(NOT(ISERROR(FIND("MU21",Z2117))),21,IF(NOT(ISERROR(FIND("MU2",Z2117))),2,1)))),"")</f>
        <v>5</v>
      </c>
      <c r="V2117" s="583"/>
      <c r="W2117" s="547" t="s">
        <v>2172</v>
      </c>
      <c r="X2117" s="510"/>
      <c r="Y2117" s="514">
        <f>IF(NOT(ISERROR(FIND("MU=SU",X2117))),1,IF(Z2117&lt;&gt;"",IF(NOT(ISERROR(FIND("SU",Z2117))),1,0),""))</f>
        <v>1</v>
      </c>
      <c r="Z2117" s="512" t="s">
        <v>43</v>
      </c>
      <c r="AA2117" s="513">
        <v>226</v>
      </c>
      <c r="AB2117" s="475">
        <v>19.7606</v>
      </c>
      <c r="AC2117" s="476" t="s">
        <v>7805</v>
      </c>
      <c r="AD2117" s="511" t="s">
        <v>7808</v>
      </c>
      <c r="AE2117" s="489"/>
      <c r="AF2117" s="477"/>
      <c r="AG2117" s="477"/>
      <c r="AH2117" s="478"/>
      <c r="AI2117" s="479"/>
      <c r="AJ2117" s="479"/>
      <c r="AK2117" s="479"/>
      <c r="AL2117" s="479"/>
      <c r="AM2117" s="503"/>
      <c r="AN2117" s="480"/>
      <c r="AO2117" s="481"/>
      <c r="AP2117" s="481"/>
      <c r="AQ2117" s="481"/>
      <c r="AR2117" s="482"/>
      <c r="AS2117" s="483"/>
      <c r="AT2117" s="483"/>
      <c r="AU2117" s="483"/>
      <c r="AV2117" s="483"/>
      <c r="AW2117" s="496"/>
      <c r="AX2117" s="484"/>
      <c r="AY2117" s="485"/>
      <c r="AZ2117" s="485"/>
      <c r="BA2117" s="485"/>
      <c r="BB2117" s="486"/>
      <c r="BC2117" s="487"/>
      <c r="BD2117" s="487"/>
      <c r="BE2117" s="487"/>
      <c r="BF2117" s="487"/>
      <c r="BG2117" s="504"/>
      <c r="BH2117" s="488"/>
      <c r="BI2117" s="521"/>
      <c r="BJ2117" s="522"/>
      <c r="BK2117" s="522"/>
      <c r="BL2117" s="515"/>
      <c r="BM2117" s="515"/>
      <c r="BN2117" s="515"/>
      <c r="BO2117" s="516"/>
      <c r="BP2117" s="516"/>
      <c r="BQ2117" s="516"/>
      <c r="BR2117" s="517"/>
      <c r="BS2117" s="517"/>
      <c r="BT2117" s="517"/>
      <c r="BU2117" s="515"/>
      <c r="BV2117" s="515"/>
      <c r="BW2117" s="516"/>
      <c r="BX2117" s="516"/>
      <c r="BY2117" s="517"/>
      <c r="BZ2117" s="520"/>
      <c r="CA2117" s="523"/>
      <c r="CB2117" s="518"/>
      <c r="CC2117" s="515"/>
      <c r="CD2117" s="515"/>
      <c r="CE2117" s="515"/>
      <c r="CF2117" s="515"/>
      <c r="CG2117" s="515"/>
      <c r="CH2117" s="515"/>
      <c r="CI2117" s="515"/>
      <c r="CJ2117" s="516"/>
      <c r="CK2117" s="516"/>
      <c r="CL2117" s="516"/>
      <c r="CM2117" s="516"/>
      <c r="CN2117" s="516"/>
      <c r="CO2117" s="516"/>
      <c r="CP2117" s="516"/>
      <c r="CQ2117" s="516"/>
      <c r="CR2117" s="517"/>
      <c r="CS2117" s="517"/>
      <c r="CT2117" s="517"/>
      <c r="CU2117" s="517"/>
      <c r="CV2117" s="517"/>
      <c r="CW2117" s="517"/>
      <c r="CX2117" s="517"/>
      <c r="CY2117" s="519"/>
      <c r="CZ2117" s="498"/>
      <c r="DA2117" s="498"/>
      <c r="DB2117" s="498">
        <v>30</v>
      </c>
      <c r="DC2117" s="498">
        <v>0.9</v>
      </c>
      <c r="DD2117" s="498"/>
      <c r="DE2117" s="498"/>
      <c r="DF2117" s="490"/>
      <c r="DG2117" s="499"/>
      <c r="DH2117" s="499"/>
      <c r="DI2117" s="499"/>
      <c r="DJ2117" s="499"/>
      <c r="DK2117" s="499"/>
      <c r="DL2117" s="499"/>
      <c r="DM2117" s="500"/>
      <c r="DN2117" s="500"/>
      <c r="DO2117" s="500"/>
      <c r="DP2117" s="500"/>
      <c r="DQ2117" s="500"/>
      <c r="DR2117" s="500"/>
      <c r="DS2117" s="500"/>
      <c r="DT2117" s="500"/>
      <c r="DU2117" s="497"/>
      <c r="DV2117" s="497"/>
      <c r="DW2117" s="497"/>
      <c r="DX2117" s="497"/>
      <c r="DY2117" s="497"/>
      <c r="DZ2117" s="497"/>
      <c r="EA2117" s="491" t="s">
        <v>8275</v>
      </c>
      <c r="EB2117" s="501">
        <v>2.0075399999999999E-3</v>
      </c>
      <c r="EC2117" s="501">
        <v>8.6056700000000001E-9</v>
      </c>
      <c r="ED2117" s="492">
        <v>9.3477600000000001E-4</v>
      </c>
      <c r="EE2117" s="501">
        <v>0.20271900000000001</v>
      </c>
      <c r="EF2117" s="501">
        <v>1.2471800000000001E-3</v>
      </c>
      <c r="EG2117" s="492">
        <v>90</v>
      </c>
      <c r="EH2117" s="492">
        <v>-90</v>
      </c>
      <c r="EI2117" s="492">
        <v>-57.954000000000001</v>
      </c>
      <c r="EJ2117" s="492">
        <v>-21.884499999999999</v>
      </c>
      <c r="EK2117" s="492">
        <v>-24.725899999999999</v>
      </c>
      <c r="EL2117" s="492">
        <v>0</v>
      </c>
      <c r="EM2117" s="492" t="s">
        <v>8265</v>
      </c>
      <c r="EN2117" s="492">
        <v>0.57170699999999997</v>
      </c>
      <c r="EO2117" s="492">
        <v>0.71010200000000001</v>
      </c>
      <c r="EP2117" s="492">
        <v>0.54399600000000004</v>
      </c>
      <c r="EQ2117" s="492">
        <v>0.43649199999999999</v>
      </c>
      <c r="ER2117" s="492">
        <v>0.57487500000000002</v>
      </c>
      <c r="ES2117" s="492">
        <v>0</v>
      </c>
      <c r="ET2117" s="492">
        <v>8.61538</v>
      </c>
      <c r="EU2117" s="492">
        <v>17.142900000000001</v>
      </c>
      <c r="EV2117" s="492">
        <v>10.4</v>
      </c>
      <c r="EW2117" s="492">
        <v>6</v>
      </c>
      <c r="EX2117" s="506">
        <v>2</v>
      </c>
      <c r="EY2117" s="507"/>
      <c r="EZ2117" s="524"/>
      <c r="FA2117" s="481"/>
      <c r="FB2117" s="508"/>
      <c r="FC2117" s="505"/>
      <c r="FD2117" s="505"/>
      <c r="FE2117" s="505"/>
      <c r="FF2117" s="505"/>
      <c r="FG2117" s="505"/>
      <c r="FH2117" s="505"/>
      <c r="FI2117" s="505"/>
      <c r="FJ2117" s="505"/>
      <c r="FK2117" s="505"/>
      <c r="FL2117" s="505"/>
      <c r="FM2117" s="505"/>
      <c r="FN2117" s="505"/>
    </row>
    <row r="2118" spans="1:170" s="471" customFormat="1" ht="15" customHeight="1" x14ac:dyDescent="0.2">
      <c r="A2118" s="549">
        <v>20150827</v>
      </c>
      <c r="B2118" s="549">
        <v>10</v>
      </c>
      <c r="C2118" s="550">
        <v>41</v>
      </c>
      <c r="D2118" s="550">
        <v>2</v>
      </c>
      <c r="E2118" s="550">
        <v>13</v>
      </c>
      <c r="F2118" s="550">
        <v>13</v>
      </c>
      <c r="G2118" s="553">
        <v>2.0499999999999998</v>
      </c>
      <c r="H2118" s="525">
        <v>0.2</v>
      </c>
      <c r="I2118" s="551">
        <v>3585</v>
      </c>
      <c r="J2118" s="494" t="s">
        <v>1979</v>
      </c>
      <c r="K2118" s="552" t="str">
        <f>IF(B2118=2,"Z:\Data\MOOG\HeTao\raw\",IF(B2118=5,"Z:\Data\MOOG\Polo\raw\",IF(B2118=10,"Z:\Data\MOOG\Messi\raw\","")))</f>
        <v>Z:\Data\MOOG\Messi\raw\</v>
      </c>
      <c r="L2118" s="548" t="s">
        <v>7804</v>
      </c>
      <c r="M2118" s="569" t="str">
        <f>IF(NOT(ISERROR(FIND("Training_dt",W2118))),"'Plot Psychometric_HH_dt_yuchen'",IF(NOT(ISERROR(FIND("Training",W2118))),"'Plot Psychometric_HH'",IF(NOT(ISERROR(FIND("1DAT",W2118))),"'Plot Tuning Azimuth_HH'",IF(NOT(ISERROR(FIND("HD_dt",W2118))),"'Plot HeadingDiscimination_PSTH_HH_dt_yuchen'",IF(NOT(ISERROR(FIND("HD",W2118))),"'Plot HeadingDiscimination_PSTH_HH'",IF(NOT(ISERROR(FIND("MemSac",W2118))),"'Memory Saccade Analysis_HH'",IF(NOT(ISERROR(FIND("DelSac",W2118))),"'Memory Saccade Analysis_HH'",IF(NOT(ISERROR(FIND("u-stim",W2118))),"'Plot Microstim_HH'",""))))))))</f>
        <v>'Memory Saccade Analysis_HH'</v>
      </c>
      <c r="N2118" s="573">
        <v>1</v>
      </c>
      <c r="O2118" s="584">
        <v>-1</v>
      </c>
      <c r="P2118" s="590">
        <v>4</v>
      </c>
      <c r="Q2118" s="590">
        <f>IF(B2118=2,60,310)</f>
        <v>310</v>
      </c>
      <c r="R2118" s="590">
        <v>5</v>
      </c>
      <c r="S2118" s="590">
        <f>IF(B2118=2,60,-190)</f>
        <v>-190</v>
      </c>
      <c r="T2118" s="590">
        <v>1</v>
      </c>
      <c r="U2118" s="590">
        <f>IF(Z2118&lt;&gt;"",IF(NOT(ISERROR(FIND("SU",Z2118))),VALUE(RIGHT(Z2118,1))+4,IF(NOT(ISERROR(FIND("MU20",Z2118))),20,IF(NOT(ISERROR(FIND("MU21",Z2118))),21,IF(NOT(ISERROR(FIND("MU2",Z2118))),2,1)))),"")</f>
        <v>20</v>
      </c>
      <c r="V2118" s="583"/>
      <c r="W2118" s="547" t="s">
        <v>2172</v>
      </c>
      <c r="X2118" s="510"/>
      <c r="Y2118" s="514">
        <f>IF(NOT(ISERROR(FIND("MU=SU",X2118))),1,IF(Z2118&lt;&gt;"",IF(NOT(ISERROR(FIND("SU",Z2118))),1,0),""))</f>
        <v>0</v>
      </c>
      <c r="Z2118" s="512" t="s">
        <v>3147</v>
      </c>
      <c r="AA2118" s="513">
        <v>10853</v>
      </c>
      <c r="AB2118" s="475" t="s">
        <v>70</v>
      </c>
      <c r="AC2118" s="476" t="s">
        <v>70</v>
      </c>
      <c r="AD2118" s="511"/>
      <c r="AE2118" s="489"/>
      <c r="AF2118" s="477"/>
      <c r="AG2118" s="477"/>
      <c r="AH2118" s="478"/>
      <c r="AI2118" s="479"/>
      <c r="AJ2118" s="479"/>
      <c r="AK2118" s="479"/>
      <c r="AL2118" s="479"/>
      <c r="AM2118" s="503"/>
      <c r="AN2118" s="480"/>
      <c r="AO2118" s="481"/>
      <c r="AP2118" s="481"/>
      <c r="AQ2118" s="481"/>
      <c r="AR2118" s="482"/>
      <c r="AS2118" s="483"/>
      <c r="AT2118" s="483"/>
      <c r="AU2118" s="483"/>
      <c r="AV2118" s="483"/>
      <c r="AW2118" s="496"/>
      <c r="AX2118" s="484"/>
      <c r="AY2118" s="485"/>
      <c r="AZ2118" s="485"/>
      <c r="BA2118" s="485"/>
      <c r="BB2118" s="486"/>
      <c r="BC2118" s="487"/>
      <c r="BD2118" s="487"/>
      <c r="BE2118" s="487"/>
      <c r="BF2118" s="487"/>
      <c r="BG2118" s="504"/>
      <c r="BH2118" s="488"/>
      <c r="BI2118" s="521"/>
      <c r="BJ2118" s="522"/>
      <c r="BK2118" s="522"/>
      <c r="BL2118" s="515"/>
      <c r="BM2118" s="515"/>
      <c r="BN2118" s="515"/>
      <c r="BO2118" s="516"/>
      <c r="BP2118" s="516"/>
      <c r="BQ2118" s="516"/>
      <c r="BR2118" s="517"/>
      <c r="BS2118" s="517"/>
      <c r="BT2118" s="517"/>
      <c r="BU2118" s="515"/>
      <c r="BV2118" s="515"/>
      <c r="BW2118" s="516"/>
      <c r="BX2118" s="516"/>
      <c r="BY2118" s="517"/>
      <c r="BZ2118" s="520"/>
      <c r="CA2118" s="523"/>
      <c r="CB2118" s="518"/>
      <c r="CC2118" s="515"/>
      <c r="CD2118" s="515"/>
      <c r="CE2118" s="515"/>
      <c r="CF2118" s="515"/>
      <c r="CG2118" s="515"/>
      <c r="CH2118" s="515"/>
      <c r="CI2118" s="515"/>
      <c r="CJ2118" s="516"/>
      <c r="CK2118" s="516"/>
      <c r="CL2118" s="516"/>
      <c r="CM2118" s="516"/>
      <c r="CN2118" s="516"/>
      <c r="CO2118" s="516"/>
      <c r="CP2118" s="516"/>
      <c r="CQ2118" s="516"/>
      <c r="CR2118" s="517"/>
      <c r="CS2118" s="517"/>
      <c r="CT2118" s="517"/>
      <c r="CU2118" s="517"/>
      <c r="CV2118" s="517"/>
      <c r="CW2118" s="517"/>
      <c r="CX2118" s="517"/>
      <c r="CY2118" s="519"/>
      <c r="CZ2118" s="498"/>
      <c r="DA2118" s="498"/>
      <c r="DB2118" s="498">
        <v>30</v>
      </c>
      <c r="DC2118" s="498">
        <v>0.9</v>
      </c>
      <c r="DD2118" s="498"/>
      <c r="DE2118" s="498"/>
      <c r="DF2118" s="490"/>
      <c r="DG2118" s="499"/>
      <c r="DH2118" s="499"/>
      <c r="DI2118" s="499"/>
      <c r="DJ2118" s="499"/>
      <c r="DK2118" s="499"/>
      <c r="DL2118" s="499"/>
      <c r="DM2118" s="500"/>
      <c r="DN2118" s="500"/>
      <c r="DO2118" s="500"/>
      <c r="DP2118" s="500"/>
      <c r="DQ2118" s="500"/>
      <c r="DR2118" s="500"/>
      <c r="DS2118" s="500"/>
      <c r="DT2118" s="500"/>
      <c r="DU2118" s="497"/>
      <c r="DV2118" s="497"/>
      <c r="DW2118" s="497"/>
      <c r="DX2118" s="497"/>
      <c r="DY2118" s="497"/>
      <c r="DZ2118" s="497"/>
      <c r="EA2118" s="491">
        <v>0.72255400000000003</v>
      </c>
      <c r="EB2118" s="501">
        <v>0.129635</v>
      </c>
      <c r="EC2118" s="501">
        <v>4.29343E-3</v>
      </c>
      <c r="ED2118" s="492">
        <v>4.1506499999999997E-3</v>
      </c>
      <c r="EE2118" s="501">
        <v>3.2499500000000001E-2</v>
      </c>
      <c r="EF2118" s="501">
        <v>2.5720900000000001E-2</v>
      </c>
      <c r="EG2118" s="492">
        <v>-147.02799999999999</v>
      </c>
      <c r="EH2118" s="492">
        <v>-93.6357</v>
      </c>
      <c r="EI2118" s="492">
        <v>-62.6601</v>
      </c>
      <c r="EJ2118" s="492">
        <v>-30.692499999999999</v>
      </c>
      <c r="EK2118" s="492">
        <v>-73.868600000000001</v>
      </c>
      <c r="EL2118" s="492">
        <v>170.80500000000001</v>
      </c>
      <c r="EM2118" s="492">
        <v>0.33634700000000001</v>
      </c>
      <c r="EN2118" s="492">
        <v>0.42521500000000001</v>
      </c>
      <c r="EO2118" s="492">
        <v>0.57821699999999998</v>
      </c>
      <c r="EP2118" s="492">
        <v>0.57991800000000004</v>
      </c>
      <c r="EQ2118" s="492">
        <v>0.49985499999999999</v>
      </c>
      <c r="ER2118" s="492">
        <v>0.56056499999999998</v>
      </c>
      <c r="ES2118" s="492">
        <v>0</v>
      </c>
      <c r="ET2118" s="492">
        <v>10.4832</v>
      </c>
      <c r="EU2118" s="492">
        <v>3.3458700000000001</v>
      </c>
      <c r="EV2118" s="492">
        <v>3.7447900000000001</v>
      </c>
      <c r="EW2118" s="492">
        <v>2.8656899999999998</v>
      </c>
      <c r="EX2118" s="506">
        <v>3.83528</v>
      </c>
      <c r="EY2118" s="507"/>
      <c r="EZ2118" s="524"/>
      <c r="FA2118" s="481"/>
      <c r="FB2118" s="508"/>
      <c r="FC2118" s="505"/>
      <c r="FD2118" s="505"/>
      <c r="FE2118" s="505"/>
      <c r="FF2118" s="505"/>
      <c r="FG2118" s="505"/>
      <c r="FH2118" s="505"/>
      <c r="FI2118" s="505"/>
      <c r="FJ2118" s="505"/>
      <c r="FK2118" s="505"/>
      <c r="FL2118" s="505"/>
      <c r="FM2118" s="505"/>
      <c r="FN2118" s="505"/>
    </row>
    <row r="2119" spans="1:170" s="471" customFormat="1" ht="15" customHeight="1" x14ac:dyDescent="0.2">
      <c r="A2119" s="549">
        <v>20150827</v>
      </c>
      <c r="B2119" s="549">
        <v>10</v>
      </c>
      <c r="C2119" s="550">
        <v>41</v>
      </c>
      <c r="D2119" s="550">
        <v>2</v>
      </c>
      <c r="E2119" s="550">
        <v>13</v>
      </c>
      <c r="F2119" s="550">
        <v>13</v>
      </c>
      <c r="G2119" s="553">
        <v>2.0499999999999998</v>
      </c>
      <c r="H2119" s="525">
        <v>0.2</v>
      </c>
      <c r="I2119" s="551">
        <v>3585</v>
      </c>
      <c r="J2119" s="494" t="s">
        <v>1979</v>
      </c>
      <c r="K2119" s="552" t="str">
        <f>IF(B2119=2,"Z:\Data\MOOG\HeTao\raw\",IF(B2119=5,"Z:\Data\MOOG\Polo\raw\",IF(B2119=10,"Z:\Data\MOOG\Messi\raw\","")))</f>
        <v>Z:\Data\MOOG\Messi\raw\</v>
      </c>
      <c r="L2119" s="548" t="s">
        <v>7806</v>
      </c>
      <c r="M2119" s="569" t="str">
        <f>IF(NOT(ISERROR(FIND("Training_dt",W2119))),"'Plot Psychometric_HH_dt_yuchen'",IF(NOT(ISERROR(FIND("Training",W2119))),"'Plot Psychometric_HH'",IF(NOT(ISERROR(FIND("1DAT",W2119))),"'Plot Tuning Azimuth_HH'",IF(NOT(ISERROR(FIND("HD_dt",W2119))),"'Plot HeadingDiscimination_PSTH_HH_dt_yuchen'",IF(NOT(ISERROR(FIND("HD",W2119))),"'Plot HeadingDiscimination_PSTH_HH'",IF(NOT(ISERROR(FIND("MemSac",W2119))),"'Memory Saccade Analysis_HH'",IF(NOT(ISERROR(FIND("DelSac",W2119))),"'Memory Saccade Analysis_HH'",IF(NOT(ISERROR(FIND("u-stim",W2119))),"'Plot Microstim_HH'",""))))))))</f>
        <v>'Memory Saccade Analysis_HH'</v>
      </c>
      <c r="N2119" s="573">
        <v>1</v>
      </c>
      <c r="O2119" s="584">
        <v>-1</v>
      </c>
      <c r="P2119" s="590">
        <v>4</v>
      </c>
      <c r="Q2119" s="590">
        <f>IF(B2119=2,60,310)</f>
        <v>310</v>
      </c>
      <c r="R2119" s="590">
        <v>5</v>
      </c>
      <c r="S2119" s="590">
        <f>IF(B2119=2,60,-190)</f>
        <v>-190</v>
      </c>
      <c r="T2119" s="590">
        <v>1</v>
      </c>
      <c r="U2119" s="590">
        <f>IF(Z2119&lt;&gt;"",IF(NOT(ISERROR(FIND("SU",Z2119))),VALUE(RIGHT(Z2119,1))+4,IF(NOT(ISERROR(FIND("MU20",Z2119))),20,IF(NOT(ISERROR(FIND("MU21",Z2119))),21,IF(NOT(ISERROR(FIND("MU2",Z2119))),2,1)))),"")</f>
        <v>5</v>
      </c>
      <c r="V2119" s="583"/>
      <c r="W2119" s="547" t="s">
        <v>3863</v>
      </c>
      <c r="X2119" s="510"/>
      <c r="Y2119" s="514">
        <f>IF(NOT(ISERROR(FIND("MU=SU",X2119))),1,IF(Z2119&lt;&gt;"",IF(NOT(ISERROR(FIND("SU",Z2119))),1,0),""))</f>
        <v>1</v>
      </c>
      <c r="Z2119" s="512" t="s">
        <v>43</v>
      </c>
      <c r="AA2119" s="513">
        <v>442</v>
      </c>
      <c r="AB2119" s="475">
        <v>16.067699999999999</v>
      </c>
      <c r="AC2119" s="476" t="s">
        <v>7807</v>
      </c>
      <c r="AD2119" s="511"/>
      <c r="AE2119" s="489"/>
      <c r="AF2119" s="477"/>
      <c r="AG2119" s="477"/>
      <c r="AH2119" s="478"/>
      <c r="AI2119" s="479"/>
      <c r="AJ2119" s="479"/>
      <c r="AK2119" s="479"/>
      <c r="AL2119" s="479"/>
      <c r="AM2119" s="503"/>
      <c r="AN2119" s="480"/>
      <c r="AO2119" s="481"/>
      <c r="AP2119" s="481"/>
      <c r="AQ2119" s="481"/>
      <c r="AR2119" s="482"/>
      <c r="AS2119" s="483"/>
      <c r="AT2119" s="483"/>
      <c r="AU2119" s="483"/>
      <c r="AV2119" s="483"/>
      <c r="AW2119" s="496"/>
      <c r="AX2119" s="484"/>
      <c r="AY2119" s="485"/>
      <c r="AZ2119" s="485"/>
      <c r="BA2119" s="485"/>
      <c r="BB2119" s="486"/>
      <c r="BC2119" s="487"/>
      <c r="BD2119" s="487"/>
      <c r="BE2119" s="487"/>
      <c r="BF2119" s="487"/>
      <c r="BG2119" s="504"/>
      <c r="BH2119" s="488"/>
      <c r="BI2119" s="521"/>
      <c r="BJ2119" s="522"/>
      <c r="BK2119" s="522"/>
      <c r="BL2119" s="515"/>
      <c r="BM2119" s="515"/>
      <c r="BN2119" s="515"/>
      <c r="BO2119" s="516"/>
      <c r="BP2119" s="516"/>
      <c r="BQ2119" s="516"/>
      <c r="BR2119" s="517"/>
      <c r="BS2119" s="517"/>
      <c r="BT2119" s="517"/>
      <c r="BU2119" s="515"/>
      <c r="BV2119" s="515"/>
      <c r="BW2119" s="516"/>
      <c r="BX2119" s="516"/>
      <c r="BY2119" s="517"/>
      <c r="BZ2119" s="520"/>
      <c r="CA2119" s="523"/>
      <c r="CB2119" s="518"/>
      <c r="CC2119" s="515"/>
      <c r="CD2119" s="515"/>
      <c r="CE2119" s="515"/>
      <c r="CF2119" s="515"/>
      <c r="CG2119" s="515"/>
      <c r="CH2119" s="515"/>
      <c r="CI2119" s="515"/>
      <c r="CJ2119" s="516"/>
      <c r="CK2119" s="516"/>
      <c r="CL2119" s="516"/>
      <c r="CM2119" s="516"/>
      <c r="CN2119" s="516"/>
      <c r="CO2119" s="516"/>
      <c r="CP2119" s="516"/>
      <c r="CQ2119" s="516"/>
      <c r="CR2119" s="517"/>
      <c r="CS2119" s="517"/>
      <c r="CT2119" s="517"/>
      <c r="CU2119" s="517"/>
      <c r="CV2119" s="517"/>
      <c r="CW2119" s="517"/>
      <c r="CX2119" s="517"/>
      <c r="CY2119" s="519"/>
      <c r="CZ2119" s="498"/>
      <c r="DA2119" s="498">
        <v>-35</v>
      </c>
      <c r="DB2119" s="498">
        <v>30</v>
      </c>
      <c r="DC2119" s="498">
        <v>1</v>
      </c>
      <c r="DD2119" s="498"/>
      <c r="DE2119" s="498"/>
      <c r="DF2119" s="490"/>
      <c r="DG2119" s="499"/>
      <c r="DH2119" s="499"/>
      <c r="DI2119" s="499"/>
      <c r="DJ2119" s="499"/>
      <c r="DK2119" s="499"/>
      <c r="DL2119" s="499"/>
      <c r="DM2119" s="500"/>
      <c r="DN2119" s="500"/>
      <c r="DO2119" s="500"/>
      <c r="DP2119" s="500"/>
      <c r="DQ2119" s="500"/>
      <c r="DR2119" s="500"/>
      <c r="DS2119" s="500"/>
      <c r="DT2119" s="500"/>
      <c r="DU2119" s="497"/>
      <c r="DV2119" s="497"/>
      <c r="DW2119" s="497"/>
      <c r="DX2119" s="497"/>
      <c r="DY2119" s="497"/>
      <c r="DZ2119" s="497"/>
      <c r="EA2119" s="491" t="s">
        <v>8403</v>
      </c>
      <c r="EB2119" s="501">
        <v>9.5197699999999995E-6</v>
      </c>
      <c r="EC2119" s="501">
        <v>2.4458800000000001E-11</v>
      </c>
      <c r="ED2119" s="501">
        <v>2.96839E-6</v>
      </c>
      <c r="EE2119" s="501">
        <v>4.1353099999999997E-3</v>
      </c>
      <c r="EF2119" s="501">
        <v>0.32530900000000001</v>
      </c>
      <c r="EG2119" s="492">
        <v>90</v>
      </c>
      <c r="EH2119" s="492">
        <v>-90</v>
      </c>
      <c r="EI2119" s="492">
        <v>-90</v>
      </c>
      <c r="EJ2119" s="492">
        <v>-90</v>
      </c>
      <c r="EK2119" s="492">
        <v>-90</v>
      </c>
      <c r="EL2119" s="492">
        <v>-90</v>
      </c>
      <c r="EM2119" s="492" t="s">
        <v>8269</v>
      </c>
      <c r="EN2119" s="492">
        <v>0.48451</v>
      </c>
      <c r="EO2119" s="492">
        <v>0.64484399999999997</v>
      </c>
      <c r="EP2119" s="492">
        <v>0.50323099999999998</v>
      </c>
      <c r="EQ2119" s="492">
        <v>0.35435</v>
      </c>
      <c r="ER2119" s="492">
        <v>0.15022099999999999</v>
      </c>
      <c r="ES2119" s="492">
        <v>0</v>
      </c>
      <c r="ET2119" s="492">
        <v>10.7692</v>
      </c>
      <c r="EU2119" s="492">
        <v>17.5</v>
      </c>
      <c r="EV2119" s="492">
        <v>9</v>
      </c>
      <c r="EW2119" s="492">
        <v>8.125</v>
      </c>
      <c r="EX2119" s="506">
        <v>0.15625</v>
      </c>
      <c r="EY2119" s="507"/>
      <c r="EZ2119" s="524"/>
      <c r="FA2119" s="481"/>
      <c r="FB2119" s="508"/>
      <c r="FC2119" s="505"/>
      <c r="FD2119" s="505"/>
      <c r="FE2119" s="505"/>
      <c r="FF2119" s="505"/>
      <c r="FG2119" s="505"/>
      <c r="FH2119" s="505"/>
      <c r="FI2119" s="505"/>
      <c r="FJ2119" s="505"/>
      <c r="FK2119" s="505"/>
      <c r="FL2119" s="505"/>
      <c r="FM2119" s="505"/>
      <c r="FN2119" s="505"/>
    </row>
    <row r="2120" spans="1:170" s="471" customFormat="1" ht="15" customHeight="1" x14ac:dyDescent="0.2">
      <c r="A2120" s="549">
        <v>20150827</v>
      </c>
      <c r="B2120" s="549">
        <v>10</v>
      </c>
      <c r="C2120" s="550">
        <v>41</v>
      </c>
      <c r="D2120" s="550">
        <v>2</v>
      </c>
      <c r="E2120" s="550">
        <v>13</v>
      </c>
      <c r="F2120" s="550">
        <v>13</v>
      </c>
      <c r="G2120" s="553">
        <v>2.0499999999999998</v>
      </c>
      <c r="H2120" s="525">
        <v>0.2</v>
      </c>
      <c r="I2120" s="551">
        <v>3585</v>
      </c>
      <c r="J2120" s="494" t="s">
        <v>1979</v>
      </c>
      <c r="K2120" s="552" t="str">
        <f>IF(B2120=2,"Z:\Data\MOOG\HeTao\raw\",IF(B2120=5,"Z:\Data\MOOG\Polo\raw\",IF(B2120=10,"Z:\Data\MOOG\Messi\raw\","")))</f>
        <v>Z:\Data\MOOG\Messi\raw\</v>
      </c>
      <c r="L2120" s="548" t="s">
        <v>7806</v>
      </c>
      <c r="M2120" s="569" t="str">
        <f>IF(NOT(ISERROR(FIND("Training_dt",W2120))),"'Plot Psychometric_HH_dt_yuchen'",IF(NOT(ISERROR(FIND("Training",W2120))),"'Plot Psychometric_HH'",IF(NOT(ISERROR(FIND("1DAT",W2120))),"'Plot Tuning Azimuth_HH'",IF(NOT(ISERROR(FIND("HD_dt",W2120))),"'Plot HeadingDiscimination_PSTH_HH_dt_yuchen'",IF(NOT(ISERROR(FIND("HD",W2120))),"'Plot HeadingDiscimination_PSTH_HH'",IF(NOT(ISERROR(FIND("MemSac",W2120))),"'Memory Saccade Analysis_HH'",IF(NOT(ISERROR(FIND("DelSac",W2120))),"'Memory Saccade Analysis_HH'",IF(NOT(ISERROR(FIND("u-stim",W2120))),"'Plot Microstim_HH'",""))))))))</f>
        <v>'Memory Saccade Analysis_HH'</v>
      </c>
      <c r="N2120" s="573">
        <v>1</v>
      </c>
      <c r="O2120" s="584">
        <v>-1</v>
      </c>
      <c r="P2120" s="590">
        <v>4</v>
      </c>
      <c r="Q2120" s="590">
        <f>IF(B2120=2,60,310)</f>
        <v>310</v>
      </c>
      <c r="R2120" s="590">
        <v>5</v>
      </c>
      <c r="S2120" s="590">
        <f>IF(B2120=2,60,-190)</f>
        <v>-190</v>
      </c>
      <c r="T2120" s="590">
        <v>1</v>
      </c>
      <c r="U2120" s="590">
        <f>IF(Z2120&lt;&gt;"",IF(NOT(ISERROR(FIND("SU",Z2120))),VALUE(RIGHT(Z2120,1))+4,IF(NOT(ISERROR(FIND("MU20",Z2120))),20,IF(NOT(ISERROR(FIND("MU21",Z2120))),21,IF(NOT(ISERROR(FIND("MU2",Z2120))),2,1)))),"")</f>
        <v>20</v>
      </c>
      <c r="V2120" s="583"/>
      <c r="W2120" s="547" t="s">
        <v>3863</v>
      </c>
      <c r="X2120" s="510"/>
      <c r="Y2120" s="514">
        <f>IF(NOT(ISERROR(FIND("MU=SU",X2120))),1,IF(Z2120&lt;&gt;"",IF(NOT(ISERROR(FIND("SU",Z2120))),1,0),""))</f>
        <v>0</v>
      </c>
      <c r="Z2120" s="512" t="s">
        <v>3147</v>
      </c>
      <c r="AA2120" s="513">
        <v>13617</v>
      </c>
      <c r="AB2120" s="475" t="s">
        <v>70</v>
      </c>
      <c r="AC2120" s="476" t="s">
        <v>70</v>
      </c>
      <c r="AD2120" s="511"/>
      <c r="AE2120" s="489"/>
      <c r="AF2120" s="477"/>
      <c r="AG2120" s="477"/>
      <c r="AH2120" s="478"/>
      <c r="AI2120" s="479"/>
      <c r="AJ2120" s="479"/>
      <c r="AK2120" s="479"/>
      <c r="AL2120" s="479"/>
      <c r="AM2120" s="503"/>
      <c r="AN2120" s="480"/>
      <c r="AO2120" s="481"/>
      <c r="AP2120" s="481"/>
      <c r="AQ2120" s="481"/>
      <c r="AR2120" s="482"/>
      <c r="AS2120" s="483"/>
      <c r="AT2120" s="483"/>
      <c r="AU2120" s="483"/>
      <c r="AV2120" s="483"/>
      <c r="AW2120" s="496"/>
      <c r="AX2120" s="484"/>
      <c r="AY2120" s="485"/>
      <c r="AZ2120" s="485"/>
      <c r="BA2120" s="485"/>
      <c r="BB2120" s="486"/>
      <c r="BC2120" s="487"/>
      <c r="BD2120" s="487"/>
      <c r="BE2120" s="487"/>
      <c r="BF2120" s="487"/>
      <c r="BG2120" s="504"/>
      <c r="BH2120" s="488"/>
      <c r="BI2120" s="521"/>
      <c r="BJ2120" s="522"/>
      <c r="BK2120" s="522"/>
      <c r="BL2120" s="515"/>
      <c r="BM2120" s="515"/>
      <c r="BN2120" s="515"/>
      <c r="BO2120" s="516"/>
      <c r="BP2120" s="516"/>
      <c r="BQ2120" s="516"/>
      <c r="BR2120" s="517"/>
      <c r="BS2120" s="517"/>
      <c r="BT2120" s="517"/>
      <c r="BU2120" s="515"/>
      <c r="BV2120" s="515"/>
      <c r="BW2120" s="516"/>
      <c r="BX2120" s="516"/>
      <c r="BY2120" s="517"/>
      <c r="BZ2120" s="520"/>
      <c r="CA2120" s="523"/>
      <c r="CB2120" s="518"/>
      <c r="CC2120" s="515"/>
      <c r="CD2120" s="515"/>
      <c r="CE2120" s="515"/>
      <c r="CF2120" s="515"/>
      <c r="CG2120" s="515"/>
      <c r="CH2120" s="515"/>
      <c r="CI2120" s="515"/>
      <c r="CJ2120" s="516"/>
      <c r="CK2120" s="516"/>
      <c r="CL2120" s="516"/>
      <c r="CM2120" s="516"/>
      <c r="CN2120" s="516"/>
      <c r="CO2120" s="516"/>
      <c r="CP2120" s="516"/>
      <c r="CQ2120" s="516"/>
      <c r="CR2120" s="517"/>
      <c r="CS2120" s="517"/>
      <c r="CT2120" s="517"/>
      <c r="CU2120" s="517"/>
      <c r="CV2120" s="517"/>
      <c r="CW2120" s="517"/>
      <c r="CX2120" s="517"/>
      <c r="CY2120" s="519"/>
      <c r="CZ2120" s="498"/>
      <c r="DA2120" s="498">
        <v>-35</v>
      </c>
      <c r="DB2120" s="498">
        <v>30</v>
      </c>
      <c r="DC2120" s="498">
        <v>0.9</v>
      </c>
      <c r="DD2120" s="498"/>
      <c r="DE2120" s="498"/>
      <c r="DF2120" s="490"/>
      <c r="DG2120" s="499"/>
      <c r="DH2120" s="499"/>
      <c r="DI2120" s="499"/>
      <c r="DJ2120" s="499"/>
      <c r="DK2120" s="499"/>
      <c r="DL2120" s="499"/>
      <c r="DM2120" s="500"/>
      <c r="DN2120" s="500"/>
      <c r="DO2120" s="500"/>
      <c r="DP2120" s="500"/>
      <c r="DQ2120" s="500"/>
      <c r="DR2120" s="500"/>
      <c r="DS2120" s="500"/>
      <c r="DT2120" s="500"/>
      <c r="DU2120" s="497"/>
      <c r="DV2120" s="497"/>
      <c r="DW2120" s="497"/>
      <c r="DX2120" s="497"/>
      <c r="DY2120" s="497"/>
      <c r="DZ2120" s="497"/>
      <c r="EA2120" s="491">
        <v>0.49676500000000001</v>
      </c>
      <c r="EB2120" s="501">
        <v>0.121304</v>
      </c>
      <c r="EC2120" s="501">
        <v>1.0355800000000001E-7</v>
      </c>
      <c r="ED2120" s="501">
        <v>1.3349900000000001E-6</v>
      </c>
      <c r="EE2120" s="501">
        <v>8.4896599999999996E-5</v>
      </c>
      <c r="EF2120" s="501">
        <v>4.0989800000000004E-6</v>
      </c>
      <c r="EG2120" s="492">
        <v>-90</v>
      </c>
      <c r="EH2120" s="492">
        <v>-90</v>
      </c>
      <c r="EI2120" s="492">
        <v>-90</v>
      </c>
      <c r="EJ2120" s="492">
        <v>-90</v>
      </c>
      <c r="EK2120" s="492">
        <v>-90</v>
      </c>
      <c r="EL2120" s="492">
        <v>90</v>
      </c>
      <c r="EM2120" s="492">
        <v>0.108428</v>
      </c>
      <c r="EN2120" s="492">
        <v>0.219891</v>
      </c>
      <c r="EO2120" s="492">
        <v>0.551033</v>
      </c>
      <c r="EP2120" s="492">
        <v>0.51536499999999996</v>
      </c>
      <c r="EQ2120" s="492">
        <v>0.44528099999999998</v>
      </c>
      <c r="ER2120" s="492">
        <v>0.49817499999999998</v>
      </c>
      <c r="ES2120" s="492">
        <v>0</v>
      </c>
      <c r="ET2120" s="492">
        <v>8.1934799999999992</v>
      </c>
      <c r="EU2120" s="492">
        <v>2.8420399999999999</v>
      </c>
      <c r="EV2120" s="492">
        <v>3.62601</v>
      </c>
      <c r="EW2120" s="492">
        <v>3.3919299999999999</v>
      </c>
      <c r="EX2120" s="506">
        <v>-3.8416600000000001</v>
      </c>
      <c r="EY2120" s="507"/>
      <c r="EZ2120" s="524"/>
      <c r="FA2120" s="481"/>
      <c r="FB2120" s="508"/>
      <c r="FC2120" s="505"/>
      <c r="FD2120" s="505"/>
      <c r="FE2120" s="505"/>
      <c r="FF2120" s="505"/>
      <c r="FG2120" s="505"/>
      <c r="FH2120" s="505"/>
      <c r="FI2120" s="505"/>
      <c r="FJ2120" s="505"/>
      <c r="FK2120" s="505"/>
      <c r="FL2120" s="505"/>
      <c r="FM2120" s="505"/>
      <c r="FN2120" s="505"/>
    </row>
    <row r="2121" spans="1:170" s="471" customFormat="1" ht="15" customHeight="1" x14ac:dyDescent="0.2">
      <c r="A2121" s="549">
        <v>20150827</v>
      </c>
      <c r="B2121" s="549">
        <v>10</v>
      </c>
      <c r="C2121" s="550">
        <v>41</v>
      </c>
      <c r="D2121" s="550">
        <v>2</v>
      </c>
      <c r="E2121" s="550">
        <v>13</v>
      </c>
      <c r="F2121" s="550">
        <v>13</v>
      </c>
      <c r="G2121" s="553">
        <v>2.0499999999999998</v>
      </c>
      <c r="H2121" s="525">
        <v>0.2</v>
      </c>
      <c r="I2121" s="551">
        <v>3585</v>
      </c>
      <c r="J2121" s="494" t="s">
        <v>1979</v>
      </c>
      <c r="K2121" s="552" t="str">
        <f>IF(B2121=2,"Z:\Data\MOOG\HeTao\raw\",IF(B2121=5,"Z:\Data\MOOG\Polo\raw\",IF(B2121=10,"Z:\Data\MOOG\Messi\raw\","")))</f>
        <v>Z:\Data\MOOG\Messi\raw\</v>
      </c>
      <c r="L2121" s="548" t="s">
        <v>7809</v>
      </c>
      <c r="M2121" s="569" t="str">
        <f>IF(NOT(ISERROR(FIND("Training_dt",W2121))),"'Plot Psychometric_HH_dt_yuchen'",IF(NOT(ISERROR(FIND("Training",W2121))),"'Plot Psychometric_HH'",IF(NOT(ISERROR(FIND("1DAT",W2121))),"'Plot Tuning Azimuth_HH'",IF(NOT(ISERROR(FIND("HD_dt",W2121))),"'Plot HeadingDiscimination_PSTH_HH_dt_yuchen'",IF(NOT(ISERROR(FIND("HD",W2121))),"'Plot HeadingDiscimination_PSTH_HH'",IF(NOT(ISERROR(FIND("MemSac",W2121))),"'Memory Saccade Analysis_HH'",IF(NOT(ISERROR(FIND("DelSac",W2121))),"'Memory Saccade Analysis_HH'",IF(NOT(ISERROR(FIND("u-stim",W2121))),"'Plot Microstim_HH'",""))))))))</f>
        <v>'Plot HeadingDiscimination_PSTH_HH'</v>
      </c>
      <c r="N2121" s="573" t="s">
        <v>7811</v>
      </c>
      <c r="O2121" s="584">
        <v>-1</v>
      </c>
      <c r="P2121" s="590">
        <v>4</v>
      </c>
      <c r="Q2121" s="590">
        <f>IF(B2121=2,60,310)</f>
        <v>310</v>
      </c>
      <c r="R2121" s="590">
        <v>5</v>
      </c>
      <c r="S2121" s="590">
        <f>IF(B2121=2,60,-190)</f>
        <v>-190</v>
      </c>
      <c r="T2121" s="590">
        <v>1</v>
      </c>
      <c r="U2121" s="590">
        <f>IF(Z2121&lt;&gt;"",IF(NOT(ISERROR(FIND("SU",Z2121))),VALUE(RIGHT(Z2121,1))+4,IF(NOT(ISERROR(FIND("MU20",Z2121))),20,IF(NOT(ISERROR(FIND("MU21",Z2121))),21,IF(NOT(ISERROR(FIND("MU2",Z2121))),2,1)))),"")</f>
        <v>20</v>
      </c>
      <c r="V2121" s="583"/>
      <c r="W2121" s="547" t="s">
        <v>1986</v>
      </c>
      <c r="X2121" s="510"/>
      <c r="Y2121" s="514">
        <f>IF(NOT(ISERROR(FIND("MU=SU",X2121))),1,IF(Z2121&lt;&gt;"",IF(NOT(ISERROR(FIND("SU",Z2121))),1,0),""))</f>
        <v>0</v>
      </c>
      <c r="Z2121" s="512" t="s">
        <v>3147</v>
      </c>
      <c r="AA2121" s="513">
        <v>399083</v>
      </c>
      <c r="AB2121" s="475" t="s">
        <v>70</v>
      </c>
      <c r="AC2121" s="476" t="s">
        <v>70</v>
      </c>
      <c r="AD2121" s="511"/>
      <c r="AE2121" s="489"/>
      <c r="AF2121" s="477"/>
      <c r="AG2121" s="477"/>
      <c r="AH2121" s="478"/>
      <c r="AI2121" s="479"/>
      <c r="AJ2121" s="479"/>
      <c r="AK2121" s="479"/>
      <c r="AL2121" s="479"/>
      <c r="AM2121" s="503"/>
      <c r="AN2121" s="480"/>
      <c r="AO2121" s="481"/>
      <c r="AP2121" s="481"/>
      <c r="AQ2121" s="481"/>
      <c r="AR2121" s="482"/>
      <c r="AS2121" s="483"/>
      <c r="AT2121" s="483"/>
      <c r="AU2121" s="483"/>
      <c r="AV2121" s="483"/>
      <c r="AW2121" s="496"/>
      <c r="AX2121" s="484"/>
      <c r="AY2121" s="485"/>
      <c r="AZ2121" s="485"/>
      <c r="BA2121" s="485"/>
      <c r="BB2121" s="486"/>
      <c r="BC2121" s="487"/>
      <c r="BD2121" s="487"/>
      <c r="BE2121" s="487"/>
      <c r="BF2121" s="487"/>
      <c r="BG2121" s="504"/>
      <c r="BH2121" s="488"/>
      <c r="BI2121" s="521"/>
      <c r="BJ2121" s="522"/>
      <c r="BK2121" s="522"/>
      <c r="BL2121" s="515"/>
      <c r="BM2121" s="515"/>
      <c r="BN2121" s="515"/>
      <c r="BO2121" s="516"/>
      <c r="BP2121" s="516"/>
      <c r="BQ2121" s="516"/>
      <c r="BR2121" s="517"/>
      <c r="BS2121" s="517"/>
      <c r="BT2121" s="517"/>
      <c r="BU2121" s="515"/>
      <c r="BV2121" s="515"/>
      <c r="BW2121" s="516"/>
      <c r="BX2121" s="516"/>
      <c r="BY2121" s="517"/>
      <c r="BZ2121" s="520"/>
      <c r="CA2121" s="523"/>
      <c r="CB2121" s="518"/>
      <c r="CC2121" s="515"/>
      <c r="CD2121" s="515"/>
      <c r="CE2121" s="515"/>
      <c r="CF2121" s="515"/>
      <c r="CG2121" s="515"/>
      <c r="CH2121" s="515"/>
      <c r="CI2121" s="515"/>
      <c r="CJ2121" s="516"/>
      <c r="CK2121" s="516"/>
      <c r="CL2121" s="516"/>
      <c r="CM2121" s="516"/>
      <c r="CN2121" s="516"/>
      <c r="CO2121" s="516"/>
      <c r="CP2121" s="516"/>
      <c r="CQ2121" s="516"/>
      <c r="CR2121" s="517"/>
      <c r="CS2121" s="517"/>
      <c r="CT2121" s="517"/>
      <c r="CU2121" s="517"/>
      <c r="CV2121" s="517"/>
      <c r="CW2121" s="517"/>
      <c r="CX2121" s="517"/>
      <c r="CY2121" s="519"/>
      <c r="CZ2121" s="498">
        <v>1</v>
      </c>
      <c r="DA2121" s="498">
        <v>-35</v>
      </c>
      <c r="DB2121" s="498">
        <v>30</v>
      </c>
      <c r="DC2121" s="498">
        <v>0.9</v>
      </c>
      <c r="DD2121" s="498" t="s">
        <v>3030</v>
      </c>
      <c r="DE2121" s="498">
        <v>7</v>
      </c>
      <c r="DF2121" s="490">
        <v>7</v>
      </c>
      <c r="DG2121" s="499">
        <v>22</v>
      </c>
      <c r="DH2121" s="499" t="s">
        <v>7138</v>
      </c>
      <c r="DI2121" s="499">
        <v>3.64194</v>
      </c>
      <c r="DJ2121" s="499">
        <v>3.21713</v>
      </c>
      <c r="DK2121" s="499">
        <v>3.2451400000000001</v>
      </c>
      <c r="DL2121" s="499">
        <v>0.87778199999999995</v>
      </c>
      <c r="DM2121" s="500">
        <v>1.8949499999999999</v>
      </c>
      <c r="DN2121" s="500">
        <v>2.3888199999999999</v>
      </c>
      <c r="DO2121" s="500">
        <v>0.47272700000000001</v>
      </c>
      <c r="DP2121" s="500">
        <v>0.64044500000000004</v>
      </c>
      <c r="DQ2121" s="500">
        <v>0.500112</v>
      </c>
      <c r="DR2121" s="500">
        <v>0.75083800000000001</v>
      </c>
      <c r="DS2121" s="500">
        <v>0.54555600000000004</v>
      </c>
      <c r="DT2121" s="500">
        <v>0.82666700000000004</v>
      </c>
      <c r="DU2121" s="497">
        <v>0.109863</v>
      </c>
      <c r="DV2121" s="497">
        <v>0.33400000000000002</v>
      </c>
      <c r="DW2121" s="497">
        <v>0.46606599999999998</v>
      </c>
      <c r="DX2121" s="497">
        <v>0</v>
      </c>
      <c r="DY2121" s="497">
        <v>0.30896200000000001</v>
      </c>
      <c r="DZ2121" s="497">
        <v>2E-3</v>
      </c>
      <c r="EA2121" s="491"/>
      <c r="EB2121" s="501"/>
      <c r="EC2121" s="501"/>
      <c r="ED2121" s="492"/>
      <c r="EE2121" s="501"/>
      <c r="EF2121" s="501"/>
      <c r="EG2121" s="492"/>
      <c r="EH2121" s="492"/>
      <c r="EI2121" s="492"/>
      <c r="EJ2121" s="492"/>
      <c r="EK2121" s="492"/>
      <c r="EL2121" s="492"/>
      <c r="EM2121" s="492"/>
      <c r="EN2121" s="492"/>
      <c r="EO2121" s="492"/>
      <c r="EP2121" s="492"/>
      <c r="EQ2121" s="492"/>
      <c r="ER2121" s="492"/>
      <c r="ES2121" s="492"/>
      <c r="ET2121" s="492"/>
      <c r="EU2121" s="492"/>
      <c r="EV2121" s="492"/>
      <c r="EW2121" s="492"/>
      <c r="EX2121" s="506"/>
      <c r="EY2121" s="507"/>
      <c r="EZ2121" s="524"/>
      <c r="FA2121" s="481">
        <v>22</v>
      </c>
      <c r="FB2121" s="508">
        <v>8</v>
      </c>
      <c r="FC2121" s="505">
        <v>3.64194</v>
      </c>
      <c r="FD2121" s="505">
        <v>3.21713</v>
      </c>
      <c r="FE2121" s="505">
        <v>3.2451400000000001</v>
      </c>
      <c r="FF2121" s="505">
        <v>0.87778199999999995</v>
      </c>
      <c r="FG2121" s="505">
        <v>1.8949499999999999</v>
      </c>
      <c r="FH2121" s="505">
        <v>2.3888199999999999</v>
      </c>
      <c r="FI2121" s="505" t="s">
        <v>7961</v>
      </c>
      <c r="FJ2121" s="505" t="s">
        <v>7962</v>
      </c>
      <c r="FK2121" s="505" t="s">
        <v>7963</v>
      </c>
      <c r="FL2121" s="505" t="s">
        <v>7964</v>
      </c>
      <c r="FM2121" s="505" t="s">
        <v>7965</v>
      </c>
      <c r="FN2121" s="505" t="s">
        <v>7966</v>
      </c>
    </row>
    <row r="2122" spans="1:170" s="471" customFormat="1" ht="15" customHeight="1" x14ac:dyDescent="0.2">
      <c r="A2122" s="549">
        <v>20150827</v>
      </c>
      <c r="B2122" s="549">
        <v>10</v>
      </c>
      <c r="C2122" s="550">
        <v>41</v>
      </c>
      <c r="D2122" s="550">
        <v>2</v>
      </c>
      <c r="E2122" s="550">
        <v>13</v>
      </c>
      <c r="F2122" s="550">
        <v>13</v>
      </c>
      <c r="G2122" s="553">
        <v>2.0499999999999998</v>
      </c>
      <c r="H2122" s="525">
        <v>0.2</v>
      </c>
      <c r="I2122" s="551">
        <v>3585</v>
      </c>
      <c r="J2122" s="494" t="s">
        <v>1979</v>
      </c>
      <c r="K2122" s="552" t="str">
        <f>IF(B2122=2,"Z:\Data\MOOG\HeTao\raw\",IF(B2122=5,"Z:\Data\MOOG\Polo\raw\",IF(B2122=10,"Z:\Data\MOOG\Messi\raw\","")))</f>
        <v>Z:\Data\MOOG\Messi\raw\</v>
      </c>
      <c r="L2122" s="548" t="s">
        <v>7809</v>
      </c>
      <c r="M2122" s="569" t="str">
        <f>IF(NOT(ISERROR(FIND("Training_dt",W2122))),"'Plot Psychometric_HH_dt_yuchen'",IF(NOT(ISERROR(FIND("Training",W2122))),"'Plot Psychometric_HH'",IF(NOT(ISERROR(FIND("1DAT",W2122))),"'Plot Tuning Azimuth_HH'",IF(NOT(ISERROR(FIND("HD_dt",W2122))),"'Plot HeadingDiscimination_PSTH_HH_dt_yuchen'",IF(NOT(ISERROR(FIND("HD",W2122))),"'Plot HeadingDiscimination_PSTH_HH'",IF(NOT(ISERROR(FIND("MemSac",W2122))),"'Memory Saccade Analysis_HH'",IF(NOT(ISERROR(FIND("DelSac",W2122))),"'Memory Saccade Analysis_HH'",IF(NOT(ISERROR(FIND("u-stim",W2122))),"'Plot Microstim_HH'",""))))))))</f>
        <v>'Plot HeadingDiscimination_PSTH_HH'</v>
      </c>
      <c r="N2122" s="573" t="s">
        <v>7811</v>
      </c>
      <c r="O2122" s="584">
        <v>-1</v>
      </c>
      <c r="P2122" s="590">
        <v>4</v>
      </c>
      <c r="Q2122" s="590">
        <f>IF(B2122=2,60,310)</f>
        <v>310</v>
      </c>
      <c r="R2122" s="590">
        <v>5</v>
      </c>
      <c r="S2122" s="590">
        <f>IF(B2122=2,60,-190)</f>
        <v>-190</v>
      </c>
      <c r="T2122" s="590">
        <v>1</v>
      </c>
      <c r="U2122" s="590">
        <f>IF(Z2122&lt;&gt;"",IF(NOT(ISERROR(FIND("SU",Z2122))),VALUE(RIGHT(Z2122,1))+4,IF(NOT(ISERROR(FIND("MU20",Z2122))),20,IF(NOT(ISERROR(FIND("MU21",Z2122))),21,IF(NOT(ISERROR(FIND("MU2",Z2122))),2,1)))),"")</f>
        <v>5</v>
      </c>
      <c r="V2122" s="583"/>
      <c r="W2122" s="547" t="s">
        <v>1986</v>
      </c>
      <c r="X2122" s="510"/>
      <c r="Y2122" s="514">
        <f>IF(NOT(ISERROR(FIND("MU=SU",X2122))),1,IF(Z2122&lt;&gt;"",IF(NOT(ISERROR(FIND("SU",Z2122))),1,0),""))</f>
        <v>1</v>
      </c>
      <c r="Z2122" s="512" t="s">
        <v>43</v>
      </c>
      <c r="AA2122" s="513">
        <v>22619</v>
      </c>
      <c r="AB2122" s="475">
        <v>12.2804</v>
      </c>
      <c r="AC2122" s="476" t="s">
        <v>7810</v>
      </c>
      <c r="AD2122" s="511"/>
      <c r="AE2122" s="489"/>
      <c r="AF2122" s="477"/>
      <c r="AG2122" s="477"/>
      <c r="AH2122" s="478"/>
      <c r="AI2122" s="479"/>
      <c r="AJ2122" s="479"/>
      <c r="AK2122" s="479"/>
      <c r="AL2122" s="479"/>
      <c r="AM2122" s="503"/>
      <c r="AN2122" s="480"/>
      <c r="AO2122" s="481"/>
      <c r="AP2122" s="481"/>
      <c r="AQ2122" s="481"/>
      <c r="AR2122" s="482"/>
      <c r="AS2122" s="483"/>
      <c r="AT2122" s="483"/>
      <c r="AU2122" s="483"/>
      <c r="AV2122" s="483"/>
      <c r="AW2122" s="496"/>
      <c r="AX2122" s="484"/>
      <c r="AY2122" s="485"/>
      <c r="AZ2122" s="485"/>
      <c r="BA2122" s="485"/>
      <c r="BB2122" s="486"/>
      <c r="BC2122" s="487"/>
      <c r="BD2122" s="487"/>
      <c r="BE2122" s="487"/>
      <c r="BF2122" s="487"/>
      <c r="BG2122" s="504"/>
      <c r="BH2122" s="488"/>
      <c r="BI2122" s="521"/>
      <c r="BJ2122" s="522"/>
      <c r="BK2122" s="522"/>
      <c r="BL2122" s="515"/>
      <c r="BM2122" s="515"/>
      <c r="BN2122" s="515"/>
      <c r="BO2122" s="516"/>
      <c r="BP2122" s="516"/>
      <c r="BQ2122" s="516"/>
      <c r="BR2122" s="517"/>
      <c r="BS2122" s="517"/>
      <c r="BT2122" s="517"/>
      <c r="BU2122" s="515"/>
      <c r="BV2122" s="515"/>
      <c r="BW2122" s="516"/>
      <c r="BX2122" s="516"/>
      <c r="BY2122" s="517"/>
      <c r="BZ2122" s="520"/>
      <c r="CA2122" s="523"/>
      <c r="CB2122" s="518"/>
      <c r="CC2122" s="515"/>
      <c r="CD2122" s="515"/>
      <c r="CE2122" s="515"/>
      <c r="CF2122" s="515"/>
      <c r="CG2122" s="515"/>
      <c r="CH2122" s="515"/>
      <c r="CI2122" s="515"/>
      <c r="CJ2122" s="516"/>
      <c r="CK2122" s="516"/>
      <c r="CL2122" s="516"/>
      <c r="CM2122" s="516"/>
      <c r="CN2122" s="516"/>
      <c r="CO2122" s="516"/>
      <c r="CP2122" s="516"/>
      <c r="CQ2122" s="516"/>
      <c r="CR2122" s="517"/>
      <c r="CS2122" s="517"/>
      <c r="CT2122" s="517"/>
      <c r="CU2122" s="517"/>
      <c r="CV2122" s="517"/>
      <c r="CW2122" s="517"/>
      <c r="CX2122" s="517"/>
      <c r="CY2122" s="519"/>
      <c r="CZ2122" s="498">
        <v>1</v>
      </c>
      <c r="DA2122" s="498">
        <v>-35</v>
      </c>
      <c r="DB2122" s="498">
        <v>30</v>
      </c>
      <c r="DC2122" s="498">
        <v>1</v>
      </c>
      <c r="DD2122" s="498" t="s">
        <v>3030</v>
      </c>
      <c r="DE2122" s="498">
        <v>7</v>
      </c>
      <c r="DF2122" s="490">
        <v>7</v>
      </c>
      <c r="DG2122" s="499">
        <v>22</v>
      </c>
      <c r="DH2122" s="499" t="s">
        <v>7138</v>
      </c>
      <c r="DI2122" s="499">
        <v>3.64194</v>
      </c>
      <c r="DJ2122" s="499">
        <v>3.21713</v>
      </c>
      <c r="DK2122" s="499">
        <v>3.2451400000000001</v>
      </c>
      <c r="DL2122" s="499">
        <v>0.87778199999999995</v>
      </c>
      <c r="DM2122" s="500">
        <v>1.8949499999999999</v>
      </c>
      <c r="DN2122" s="500">
        <v>2.3888199999999999</v>
      </c>
      <c r="DO2122" s="500">
        <v>0.43246800000000002</v>
      </c>
      <c r="DP2122" s="500">
        <v>0.58089100000000005</v>
      </c>
      <c r="DQ2122" s="500">
        <v>0.54918400000000001</v>
      </c>
      <c r="DR2122" s="500">
        <v>0.52783400000000003</v>
      </c>
      <c r="DS2122" s="500">
        <v>0.437778</v>
      </c>
      <c r="DT2122" s="500">
        <v>0.67</v>
      </c>
      <c r="DU2122" s="497">
        <v>0.10281800000000001</v>
      </c>
      <c r="DV2122" s="497">
        <v>0.27</v>
      </c>
      <c r="DW2122" s="497">
        <v>0.29354400000000003</v>
      </c>
      <c r="DX2122" s="497">
        <v>0</v>
      </c>
      <c r="DY2122" s="497">
        <v>0.18143500000000001</v>
      </c>
      <c r="DZ2122" s="497">
        <v>6.6000000000000003E-2</v>
      </c>
      <c r="EA2122" s="491"/>
      <c r="EB2122" s="501"/>
      <c r="EC2122" s="501"/>
      <c r="ED2122" s="492"/>
      <c r="EE2122" s="501"/>
      <c r="EF2122" s="501"/>
      <c r="EG2122" s="492"/>
      <c r="EH2122" s="492"/>
      <c r="EI2122" s="492"/>
      <c r="EJ2122" s="492"/>
      <c r="EK2122" s="492"/>
      <c r="EL2122" s="492"/>
      <c r="EM2122" s="492"/>
      <c r="EN2122" s="492"/>
      <c r="EO2122" s="492"/>
      <c r="EP2122" s="492"/>
      <c r="EQ2122" s="492"/>
      <c r="ER2122" s="492"/>
      <c r="ES2122" s="492"/>
      <c r="ET2122" s="492"/>
      <c r="EU2122" s="492"/>
      <c r="EV2122" s="492"/>
      <c r="EW2122" s="492"/>
      <c r="EX2122" s="506"/>
      <c r="EY2122" s="507"/>
      <c r="EZ2122" s="524"/>
      <c r="FA2122" s="481">
        <v>22</v>
      </c>
      <c r="FB2122" s="508">
        <v>8</v>
      </c>
      <c r="FC2122" s="505">
        <v>3.64194</v>
      </c>
      <c r="FD2122" s="505">
        <v>3.21713</v>
      </c>
      <c r="FE2122" s="505">
        <v>3.2451400000000001</v>
      </c>
      <c r="FF2122" s="505">
        <v>0.87778199999999995</v>
      </c>
      <c r="FG2122" s="505">
        <v>1.8949499999999999</v>
      </c>
      <c r="FH2122" s="505">
        <v>2.3888199999999999</v>
      </c>
      <c r="FI2122" s="505" t="s">
        <v>7961</v>
      </c>
      <c r="FJ2122" s="505" t="s">
        <v>7962</v>
      </c>
      <c r="FK2122" s="505" t="s">
        <v>7963</v>
      </c>
      <c r="FL2122" s="505" t="s">
        <v>7964</v>
      </c>
      <c r="FM2122" s="505" t="s">
        <v>7965</v>
      </c>
      <c r="FN2122" s="505" t="s">
        <v>7966</v>
      </c>
    </row>
    <row r="2123" spans="1:170" s="471" customFormat="1" ht="15" customHeight="1" x14ac:dyDescent="0.2">
      <c r="A2123" s="549">
        <v>20150827</v>
      </c>
      <c r="B2123" s="549">
        <v>10</v>
      </c>
      <c r="C2123" s="550">
        <v>41</v>
      </c>
      <c r="D2123" s="550">
        <v>2</v>
      </c>
      <c r="E2123" s="550">
        <v>13</v>
      </c>
      <c r="F2123" s="550">
        <v>13</v>
      </c>
      <c r="G2123" s="553">
        <v>2.0499999999999998</v>
      </c>
      <c r="H2123" s="525">
        <v>0.2</v>
      </c>
      <c r="I2123" s="551">
        <v>3841</v>
      </c>
      <c r="J2123" s="494" t="s">
        <v>1979</v>
      </c>
      <c r="K2123" s="552" t="str">
        <f>IF(B2123=2,"Z:\Data\MOOG\HeTao\raw\",IF(B2123=5,"Z:\Data\MOOG\Polo\raw\",IF(B2123=10,"Z:\Data\MOOG\Messi\raw\","")))</f>
        <v>Z:\Data\MOOG\Messi\raw\</v>
      </c>
      <c r="L2123" s="548" t="s">
        <v>7812</v>
      </c>
      <c r="M2123" s="569" t="str">
        <f>IF(NOT(ISERROR(FIND("Training_dt",W2123))),"'Plot Psychometric_HH_dt_yuchen'",IF(NOT(ISERROR(FIND("Training",W2123))),"'Plot Psychometric_HH'",IF(NOT(ISERROR(FIND("1DAT",W2123))),"'Plot Tuning Azimuth_HH'",IF(NOT(ISERROR(FIND("HD_dt",W2123))),"'Plot HeadingDiscimination_PSTH_HH_dt_yuchen'",IF(NOT(ISERROR(FIND("HD",W2123))),"'Plot HeadingDiscimination_PSTH_HH'",IF(NOT(ISERROR(FIND("MemSac",W2123))),"'Memory Saccade Analysis_HH'",IF(NOT(ISERROR(FIND("DelSac",W2123))),"'Memory Saccade Analysis_HH'",IF(NOT(ISERROR(FIND("u-stim",W2123))),"'Plot Microstim_HH'",""))))))))</f>
        <v>'Memory Saccade Analysis_HH'</v>
      </c>
      <c r="N2123" s="573">
        <v>1</v>
      </c>
      <c r="O2123" s="584">
        <v>-1</v>
      </c>
      <c r="P2123" s="590">
        <v>4</v>
      </c>
      <c r="Q2123" s="590">
        <f>IF(B2123=2,60,310)</f>
        <v>310</v>
      </c>
      <c r="R2123" s="590">
        <v>5</v>
      </c>
      <c r="S2123" s="590">
        <f>IF(B2123=2,60,-190)</f>
        <v>-190</v>
      </c>
      <c r="T2123" s="590">
        <v>1</v>
      </c>
      <c r="U2123" s="590">
        <f>IF(Z2123&lt;&gt;"",IF(NOT(ISERROR(FIND("SU",Z2123))),VALUE(RIGHT(Z2123,1))+4,IF(NOT(ISERROR(FIND("MU20",Z2123))),20,IF(NOT(ISERROR(FIND("MU21",Z2123))),21,IF(NOT(ISERROR(FIND("MU2",Z2123))),2,1)))),"")</f>
        <v>5</v>
      </c>
      <c r="V2123" s="583"/>
      <c r="W2123" s="547" t="s">
        <v>2172</v>
      </c>
      <c r="X2123" s="510"/>
      <c r="Y2123" s="514">
        <f>IF(NOT(ISERROR(FIND("MU=SU",X2123))),1,IF(Z2123&lt;&gt;"",IF(NOT(ISERROR(FIND("SU",Z2123))),1,0),""))</f>
        <v>1</v>
      </c>
      <c r="Z2123" s="512" t="s">
        <v>43</v>
      </c>
      <c r="AA2123" s="513">
        <v>4049</v>
      </c>
      <c r="AB2123" s="475">
        <v>14.0771</v>
      </c>
      <c r="AC2123" s="476" t="s">
        <v>7813</v>
      </c>
      <c r="AD2123" s="511"/>
      <c r="AE2123" s="489"/>
      <c r="AF2123" s="477"/>
      <c r="AG2123" s="477"/>
      <c r="AH2123" s="478"/>
      <c r="AI2123" s="479"/>
      <c r="AJ2123" s="479"/>
      <c r="AK2123" s="479"/>
      <c r="AL2123" s="479"/>
      <c r="AM2123" s="503"/>
      <c r="AN2123" s="480"/>
      <c r="AO2123" s="481"/>
      <c r="AP2123" s="481"/>
      <c r="AQ2123" s="481"/>
      <c r="AR2123" s="482"/>
      <c r="AS2123" s="483"/>
      <c r="AT2123" s="483"/>
      <c r="AU2123" s="483"/>
      <c r="AV2123" s="483"/>
      <c r="AW2123" s="496"/>
      <c r="AX2123" s="484"/>
      <c r="AY2123" s="485"/>
      <c r="AZ2123" s="485"/>
      <c r="BA2123" s="485"/>
      <c r="BB2123" s="486"/>
      <c r="BC2123" s="487"/>
      <c r="BD2123" s="487"/>
      <c r="BE2123" s="487"/>
      <c r="BF2123" s="487"/>
      <c r="BG2123" s="504"/>
      <c r="BH2123" s="488"/>
      <c r="BI2123" s="521"/>
      <c r="BJ2123" s="522"/>
      <c r="BK2123" s="522"/>
      <c r="BL2123" s="515"/>
      <c r="BM2123" s="515"/>
      <c r="BN2123" s="515"/>
      <c r="BO2123" s="516"/>
      <c r="BP2123" s="516"/>
      <c r="BQ2123" s="516"/>
      <c r="BR2123" s="517"/>
      <c r="BS2123" s="517"/>
      <c r="BT2123" s="517"/>
      <c r="BU2123" s="515"/>
      <c r="BV2123" s="515"/>
      <c r="BW2123" s="516"/>
      <c r="BX2123" s="516"/>
      <c r="BY2123" s="517"/>
      <c r="BZ2123" s="520"/>
      <c r="CA2123" s="523"/>
      <c r="CB2123" s="518"/>
      <c r="CC2123" s="515"/>
      <c r="CD2123" s="515"/>
      <c r="CE2123" s="515"/>
      <c r="CF2123" s="515"/>
      <c r="CG2123" s="515"/>
      <c r="CH2123" s="515"/>
      <c r="CI2123" s="515"/>
      <c r="CJ2123" s="516"/>
      <c r="CK2123" s="516"/>
      <c r="CL2123" s="516"/>
      <c r="CM2123" s="516"/>
      <c r="CN2123" s="516"/>
      <c r="CO2123" s="516"/>
      <c r="CP2123" s="516"/>
      <c r="CQ2123" s="516"/>
      <c r="CR2123" s="517"/>
      <c r="CS2123" s="517"/>
      <c r="CT2123" s="517"/>
      <c r="CU2123" s="517"/>
      <c r="CV2123" s="517"/>
      <c r="CW2123" s="517"/>
      <c r="CX2123" s="517"/>
      <c r="CY2123" s="519"/>
      <c r="CZ2123" s="498"/>
      <c r="DA2123" s="498"/>
      <c r="DB2123" s="498">
        <v>20</v>
      </c>
      <c r="DC2123" s="498">
        <v>1</v>
      </c>
      <c r="DD2123" s="498"/>
      <c r="DE2123" s="498"/>
      <c r="DF2123" s="490"/>
      <c r="DG2123" s="499"/>
      <c r="DH2123" s="499"/>
      <c r="DI2123" s="499"/>
      <c r="DJ2123" s="499"/>
      <c r="DK2123" s="499"/>
      <c r="DL2123" s="499"/>
      <c r="DM2123" s="500"/>
      <c r="DN2123" s="500"/>
      <c r="DO2123" s="500"/>
      <c r="DP2123" s="500"/>
      <c r="DQ2123" s="500"/>
      <c r="DR2123" s="500"/>
      <c r="DS2123" s="500"/>
      <c r="DT2123" s="500"/>
      <c r="DU2123" s="497"/>
      <c r="DV2123" s="497"/>
      <c r="DW2123" s="497"/>
      <c r="DX2123" s="497"/>
      <c r="DY2123" s="497"/>
      <c r="DZ2123" s="497"/>
      <c r="EA2123" s="491">
        <v>0.26732699999999998</v>
      </c>
      <c r="EB2123" s="501">
        <v>2.3083600000000002E-3</v>
      </c>
      <c r="EC2123" s="501">
        <v>1.63332E-6</v>
      </c>
      <c r="ED2123" s="492">
        <v>0.77000199999999996</v>
      </c>
      <c r="EE2123" s="501">
        <v>6.8157599999999999E-8</v>
      </c>
      <c r="EF2123" s="501">
        <v>2.4498900000000002E-6</v>
      </c>
      <c r="EG2123" s="492">
        <v>-49.367600000000003</v>
      </c>
      <c r="EH2123" s="492">
        <v>-62.235900000000001</v>
      </c>
      <c r="EI2123" s="492">
        <v>-83.462299999999999</v>
      </c>
      <c r="EJ2123" s="492">
        <v>-68.721800000000002</v>
      </c>
      <c r="EK2123" s="492">
        <v>-22.6248</v>
      </c>
      <c r="EL2123" s="492">
        <v>19.881</v>
      </c>
      <c r="EM2123" s="492">
        <v>0.40768799999999999</v>
      </c>
      <c r="EN2123" s="492">
        <v>0.49542000000000003</v>
      </c>
      <c r="EO2123" s="492">
        <v>0.60718099999999997</v>
      </c>
      <c r="EP2123" s="492">
        <v>0.29211599999999999</v>
      </c>
      <c r="EQ2123" s="492">
        <v>0.63229400000000002</v>
      </c>
      <c r="ER2123" s="492">
        <v>0.56370200000000004</v>
      </c>
      <c r="ES2123" s="492">
        <v>0</v>
      </c>
      <c r="ET2123" s="492">
        <v>9.8435199999999998</v>
      </c>
      <c r="EU2123" s="492">
        <v>2.3494000000000002</v>
      </c>
      <c r="EV2123" s="492">
        <v>-2.27711</v>
      </c>
      <c r="EW2123" s="492">
        <v>8.0769300000000008</v>
      </c>
      <c r="EX2123" s="506">
        <v>6.71455</v>
      </c>
      <c r="EY2123" s="507"/>
      <c r="EZ2123" s="524"/>
      <c r="FA2123" s="481"/>
      <c r="FB2123" s="508"/>
      <c r="FC2123" s="505"/>
      <c r="FD2123" s="505"/>
      <c r="FE2123" s="505"/>
      <c r="FF2123" s="505"/>
      <c r="FG2123" s="505"/>
      <c r="FH2123" s="505"/>
      <c r="FI2123" s="505"/>
      <c r="FJ2123" s="505"/>
      <c r="FK2123" s="505"/>
      <c r="FL2123" s="505"/>
      <c r="FM2123" s="505"/>
      <c r="FN2123" s="505"/>
    </row>
    <row r="2124" spans="1:170" s="471" customFormat="1" ht="15" customHeight="1" x14ac:dyDescent="0.2">
      <c r="A2124" s="549">
        <v>20150827</v>
      </c>
      <c r="B2124" s="549">
        <v>10</v>
      </c>
      <c r="C2124" s="550">
        <v>41</v>
      </c>
      <c r="D2124" s="550">
        <v>2</v>
      </c>
      <c r="E2124" s="550">
        <v>13</v>
      </c>
      <c r="F2124" s="550">
        <v>13</v>
      </c>
      <c r="G2124" s="553">
        <v>2.0499999999999998</v>
      </c>
      <c r="H2124" s="525">
        <v>0.2</v>
      </c>
      <c r="I2124" s="551">
        <v>3841</v>
      </c>
      <c r="J2124" s="494" t="s">
        <v>1979</v>
      </c>
      <c r="K2124" s="552" t="str">
        <f>IF(B2124=2,"Z:\Data\MOOG\HeTao\raw\",IF(B2124=5,"Z:\Data\MOOG\Polo\raw\",IF(B2124=10,"Z:\Data\MOOG\Messi\raw\","")))</f>
        <v>Z:\Data\MOOG\Messi\raw\</v>
      </c>
      <c r="L2124" s="548" t="s">
        <v>7812</v>
      </c>
      <c r="M2124" s="569" t="str">
        <f>IF(NOT(ISERROR(FIND("Training_dt",W2124))),"'Plot Psychometric_HH_dt_yuchen'",IF(NOT(ISERROR(FIND("Training",W2124))),"'Plot Psychometric_HH'",IF(NOT(ISERROR(FIND("1DAT",W2124))),"'Plot Tuning Azimuth_HH'",IF(NOT(ISERROR(FIND("HD_dt",W2124))),"'Plot HeadingDiscimination_PSTH_HH_dt_yuchen'",IF(NOT(ISERROR(FIND("HD",W2124))),"'Plot HeadingDiscimination_PSTH_HH'",IF(NOT(ISERROR(FIND("MemSac",W2124))),"'Memory Saccade Analysis_HH'",IF(NOT(ISERROR(FIND("DelSac",W2124))),"'Memory Saccade Analysis_HH'",IF(NOT(ISERROR(FIND("u-stim",W2124))),"'Plot Microstim_HH'",""))))))))</f>
        <v>'Memory Saccade Analysis_HH'</v>
      </c>
      <c r="N2124" s="573">
        <v>1</v>
      </c>
      <c r="O2124" s="584">
        <v>-1</v>
      </c>
      <c r="P2124" s="590">
        <v>4</v>
      </c>
      <c r="Q2124" s="590">
        <f>IF(B2124=2,60,310)</f>
        <v>310</v>
      </c>
      <c r="R2124" s="590">
        <v>5</v>
      </c>
      <c r="S2124" s="590">
        <f>IF(B2124=2,60,-190)</f>
        <v>-190</v>
      </c>
      <c r="T2124" s="590">
        <v>1</v>
      </c>
      <c r="U2124" s="590">
        <f>IF(Z2124&lt;&gt;"",IF(NOT(ISERROR(FIND("SU",Z2124))),VALUE(RIGHT(Z2124,1))+4,IF(NOT(ISERROR(FIND("MU20",Z2124))),20,IF(NOT(ISERROR(FIND("MU21",Z2124))),21,IF(NOT(ISERROR(FIND("MU2",Z2124))),2,1)))),"")</f>
        <v>6</v>
      </c>
      <c r="V2124" s="583"/>
      <c r="W2124" s="547" t="s">
        <v>2172</v>
      </c>
      <c r="X2124" s="510"/>
      <c r="Y2124" s="514">
        <f>IF(NOT(ISERROR(FIND("MU=SU",X2124))),1,IF(Z2124&lt;&gt;"",IF(NOT(ISERROR(FIND("SU",Z2124))),1,0),""))</f>
        <v>1</v>
      </c>
      <c r="Z2124" s="512" t="s">
        <v>46</v>
      </c>
      <c r="AA2124" s="513">
        <v>462</v>
      </c>
      <c r="AB2124" s="475">
        <v>10.830299999999999</v>
      </c>
      <c r="AC2124" s="476" t="s">
        <v>7814</v>
      </c>
      <c r="AD2124" s="511"/>
      <c r="AE2124" s="489"/>
      <c r="AF2124" s="477"/>
      <c r="AG2124" s="477"/>
      <c r="AH2124" s="478"/>
      <c r="AI2124" s="479"/>
      <c r="AJ2124" s="479"/>
      <c r="AK2124" s="479"/>
      <c r="AL2124" s="479"/>
      <c r="AM2124" s="503"/>
      <c r="AN2124" s="480"/>
      <c r="AO2124" s="481"/>
      <c r="AP2124" s="481"/>
      <c r="AQ2124" s="481"/>
      <c r="AR2124" s="482"/>
      <c r="AS2124" s="483"/>
      <c r="AT2124" s="483"/>
      <c r="AU2124" s="483"/>
      <c r="AV2124" s="483"/>
      <c r="AW2124" s="496"/>
      <c r="AX2124" s="484"/>
      <c r="AY2124" s="485"/>
      <c r="AZ2124" s="485"/>
      <c r="BA2124" s="485"/>
      <c r="BB2124" s="486"/>
      <c r="BC2124" s="487"/>
      <c r="BD2124" s="487"/>
      <c r="BE2124" s="487"/>
      <c r="BF2124" s="487"/>
      <c r="BG2124" s="504"/>
      <c r="BH2124" s="488"/>
      <c r="BI2124" s="521"/>
      <c r="BJ2124" s="522"/>
      <c r="BK2124" s="522"/>
      <c r="BL2124" s="515"/>
      <c r="BM2124" s="515"/>
      <c r="BN2124" s="515"/>
      <c r="BO2124" s="516"/>
      <c r="BP2124" s="516"/>
      <c r="BQ2124" s="516"/>
      <c r="BR2124" s="517"/>
      <c r="BS2124" s="517"/>
      <c r="BT2124" s="517"/>
      <c r="BU2124" s="515"/>
      <c r="BV2124" s="515"/>
      <c r="BW2124" s="516"/>
      <c r="BX2124" s="516"/>
      <c r="BY2124" s="517"/>
      <c r="BZ2124" s="520"/>
      <c r="CA2124" s="523"/>
      <c r="CB2124" s="518"/>
      <c r="CC2124" s="515"/>
      <c r="CD2124" s="515"/>
      <c r="CE2124" s="515"/>
      <c r="CF2124" s="515"/>
      <c r="CG2124" s="515"/>
      <c r="CH2124" s="515"/>
      <c r="CI2124" s="515"/>
      <c r="CJ2124" s="516"/>
      <c r="CK2124" s="516"/>
      <c r="CL2124" s="516"/>
      <c r="CM2124" s="516"/>
      <c r="CN2124" s="516"/>
      <c r="CO2124" s="516"/>
      <c r="CP2124" s="516"/>
      <c r="CQ2124" s="516"/>
      <c r="CR2124" s="517"/>
      <c r="CS2124" s="517"/>
      <c r="CT2124" s="517"/>
      <c r="CU2124" s="517"/>
      <c r="CV2124" s="517"/>
      <c r="CW2124" s="517"/>
      <c r="CX2124" s="517"/>
      <c r="CY2124" s="519"/>
      <c r="CZ2124" s="498"/>
      <c r="DA2124" s="498"/>
      <c r="DB2124" s="498">
        <v>20</v>
      </c>
      <c r="DC2124" s="498">
        <v>1</v>
      </c>
      <c r="DD2124" s="498"/>
      <c r="DE2124" s="498"/>
      <c r="DF2124" s="490"/>
      <c r="DG2124" s="499"/>
      <c r="DH2124" s="499"/>
      <c r="DI2124" s="499"/>
      <c r="DJ2124" s="499"/>
      <c r="DK2124" s="499"/>
      <c r="DL2124" s="499"/>
      <c r="DM2124" s="500"/>
      <c r="DN2124" s="500"/>
      <c r="DO2124" s="500"/>
      <c r="DP2124" s="500"/>
      <c r="DQ2124" s="500"/>
      <c r="DR2124" s="500"/>
      <c r="DS2124" s="500"/>
      <c r="DT2124" s="500"/>
      <c r="DU2124" s="497"/>
      <c r="DV2124" s="497"/>
      <c r="DW2124" s="497"/>
      <c r="DX2124" s="497"/>
      <c r="DY2124" s="497"/>
      <c r="DZ2124" s="497"/>
      <c r="EA2124" s="491">
        <v>0.80438399999999999</v>
      </c>
      <c r="EB2124" s="501">
        <v>9.3455700000000004E-6</v>
      </c>
      <c r="EC2124" s="501">
        <v>4.1027399999999999E-2</v>
      </c>
      <c r="ED2124" s="492">
        <v>1.41089E-4</v>
      </c>
      <c r="EE2124" s="501">
        <v>1.2556899999999999E-2</v>
      </c>
      <c r="EF2124" s="501">
        <v>9.5649999999999999E-4</v>
      </c>
      <c r="EG2124" s="492">
        <v>3.5605600000000002</v>
      </c>
      <c r="EH2124" s="492">
        <v>-110.616</v>
      </c>
      <c r="EI2124" s="492">
        <v>-171.173</v>
      </c>
      <c r="EJ2124" s="492">
        <v>-158.66800000000001</v>
      </c>
      <c r="EK2124" s="492">
        <v>-171.72200000000001</v>
      </c>
      <c r="EL2124" s="492">
        <v>-154.822</v>
      </c>
      <c r="EM2124" s="492">
        <v>0.29969400000000002</v>
      </c>
      <c r="EN2124" s="492">
        <v>0.59622900000000001</v>
      </c>
      <c r="EO2124" s="492">
        <v>0.40435199999999999</v>
      </c>
      <c r="EP2124" s="492">
        <v>0.535609</v>
      </c>
      <c r="EQ2124" s="492">
        <v>0.49181200000000003</v>
      </c>
      <c r="ER2124" s="492">
        <v>0.52202400000000004</v>
      </c>
      <c r="ES2124" s="492">
        <v>0</v>
      </c>
      <c r="ET2124" s="492">
        <v>7.7323700000000004</v>
      </c>
      <c r="EU2124" s="492">
        <v>1.2708299999999999</v>
      </c>
      <c r="EV2124" s="492">
        <v>4.2708300000000001</v>
      </c>
      <c r="EW2124" s="492">
        <v>8.0208300000000001</v>
      </c>
      <c r="EX2124" s="506">
        <v>5.8333300000000001</v>
      </c>
      <c r="EY2124" s="507"/>
      <c r="EZ2124" s="524"/>
      <c r="FA2124" s="481"/>
      <c r="FB2124" s="508"/>
      <c r="FC2124" s="505"/>
      <c r="FD2124" s="505"/>
      <c r="FE2124" s="505"/>
      <c r="FF2124" s="505"/>
      <c r="FG2124" s="505"/>
      <c r="FH2124" s="505"/>
      <c r="FI2124" s="505"/>
      <c r="FJ2124" s="505"/>
      <c r="FK2124" s="505"/>
      <c r="FL2124" s="505"/>
      <c r="FM2124" s="505"/>
      <c r="FN2124" s="505"/>
    </row>
    <row r="2125" spans="1:170" s="471" customFormat="1" ht="15" customHeight="1" x14ac:dyDescent="0.2">
      <c r="A2125" s="549">
        <v>20150827</v>
      </c>
      <c r="B2125" s="549">
        <v>10</v>
      </c>
      <c r="C2125" s="550">
        <v>41</v>
      </c>
      <c r="D2125" s="550">
        <v>2</v>
      </c>
      <c r="E2125" s="550">
        <v>13</v>
      </c>
      <c r="F2125" s="550">
        <v>13</v>
      </c>
      <c r="G2125" s="553">
        <v>2.0499999999999998</v>
      </c>
      <c r="H2125" s="525">
        <v>0.2</v>
      </c>
      <c r="I2125" s="551">
        <v>4029</v>
      </c>
      <c r="J2125" s="494" t="s">
        <v>1979</v>
      </c>
      <c r="K2125" s="552" t="str">
        <f>IF(B2125=2,"Z:\Data\MOOG\HeTao\raw\",IF(B2125=5,"Z:\Data\MOOG\Polo\raw\",IF(B2125=10,"Z:\Data\MOOG\Messi\raw\","")))</f>
        <v>Z:\Data\MOOG\Messi\raw\</v>
      </c>
      <c r="L2125" s="548" t="s">
        <v>7815</v>
      </c>
      <c r="M2125" s="569" t="str">
        <f>IF(NOT(ISERROR(FIND("Training_dt",W2125))),"'Plot Psychometric_HH_dt_yuchen'",IF(NOT(ISERROR(FIND("Training",W2125))),"'Plot Psychometric_HH'",IF(NOT(ISERROR(FIND("1DAT",W2125))),"'Plot Tuning Azimuth_HH'",IF(NOT(ISERROR(FIND("HD_dt",W2125))),"'Plot HeadingDiscimination_PSTH_HH_dt_yuchen'",IF(NOT(ISERROR(FIND("HD",W2125))),"'Plot HeadingDiscimination_PSTH_HH'",IF(NOT(ISERROR(FIND("MemSac",W2125))),"'Memory Saccade Analysis_HH'",IF(NOT(ISERROR(FIND("DelSac",W2125))),"'Memory Saccade Analysis_HH'",IF(NOT(ISERROR(FIND("u-stim",W2125))),"'Plot Microstim_HH'",""))))))))</f>
        <v>'Memory Saccade Analysis_HH'</v>
      </c>
      <c r="N2125" s="573">
        <v>1</v>
      </c>
      <c r="O2125" s="584">
        <v>-1</v>
      </c>
      <c r="P2125" s="590">
        <v>4</v>
      </c>
      <c r="Q2125" s="590">
        <f>IF(B2125=2,60,310)</f>
        <v>310</v>
      </c>
      <c r="R2125" s="590">
        <v>5</v>
      </c>
      <c r="S2125" s="590">
        <f>IF(B2125=2,60,-190)</f>
        <v>-190</v>
      </c>
      <c r="T2125" s="590">
        <v>1</v>
      </c>
      <c r="U2125" s="590">
        <f>IF(Z2125&lt;&gt;"",IF(NOT(ISERROR(FIND("SU",Z2125))),VALUE(RIGHT(Z2125,1))+4,IF(NOT(ISERROR(FIND("MU20",Z2125))),20,IF(NOT(ISERROR(FIND("MU21",Z2125))),21,IF(NOT(ISERROR(FIND("MU2",Z2125))),2,1)))),"")</f>
        <v>5</v>
      </c>
      <c r="V2125" s="583"/>
      <c r="W2125" s="547" t="s">
        <v>2172</v>
      </c>
      <c r="X2125" s="510"/>
      <c r="Y2125" s="514">
        <f>IF(NOT(ISERROR(FIND("MU=SU",X2125))),1,IF(Z2125&lt;&gt;"",IF(NOT(ISERROR(FIND("SU",Z2125))),1,0),""))</f>
        <v>1</v>
      </c>
      <c r="Z2125" s="512" t="s">
        <v>43</v>
      </c>
      <c r="AA2125" s="513">
        <v>2737</v>
      </c>
      <c r="AB2125" s="475">
        <v>12.108700000000001</v>
      </c>
      <c r="AC2125" s="476" t="s">
        <v>7816</v>
      </c>
      <c r="AD2125" s="511"/>
      <c r="AE2125" s="489"/>
      <c r="AF2125" s="477"/>
      <c r="AG2125" s="477"/>
      <c r="AH2125" s="478"/>
      <c r="AI2125" s="479"/>
      <c r="AJ2125" s="479"/>
      <c r="AK2125" s="479"/>
      <c r="AL2125" s="479"/>
      <c r="AM2125" s="503"/>
      <c r="AN2125" s="480"/>
      <c r="AO2125" s="481"/>
      <c r="AP2125" s="481"/>
      <c r="AQ2125" s="481"/>
      <c r="AR2125" s="482"/>
      <c r="AS2125" s="483"/>
      <c r="AT2125" s="483"/>
      <c r="AU2125" s="483"/>
      <c r="AV2125" s="483"/>
      <c r="AW2125" s="496"/>
      <c r="AX2125" s="484"/>
      <c r="AY2125" s="485"/>
      <c r="AZ2125" s="485"/>
      <c r="BA2125" s="485"/>
      <c r="BB2125" s="486"/>
      <c r="BC2125" s="487"/>
      <c r="BD2125" s="487"/>
      <c r="BE2125" s="487"/>
      <c r="BF2125" s="487"/>
      <c r="BG2125" s="504"/>
      <c r="BH2125" s="488"/>
      <c r="BI2125" s="521"/>
      <c r="BJ2125" s="522"/>
      <c r="BK2125" s="522"/>
      <c r="BL2125" s="515"/>
      <c r="BM2125" s="515"/>
      <c r="BN2125" s="515"/>
      <c r="BO2125" s="516"/>
      <c r="BP2125" s="516"/>
      <c r="BQ2125" s="516"/>
      <c r="BR2125" s="517"/>
      <c r="BS2125" s="517"/>
      <c r="BT2125" s="517"/>
      <c r="BU2125" s="515"/>
      <c r="BV2125" s="515"/>
      <c r="BW2125" s="516"/>
      <c r="BX2125" s="516"/>
      <c r="BY2125" s="517"/>
      <c r="BZ2125" s="520"/>
      <c r="CA2125" s="523"/>
      <c r="CB2125" s="518"/>
      <c r="CC2125" s="515"/>
      <c r="CD2125" s="515"/>
      <c r="CE2125" s="515"/>
      <c r="CF2125" s="515"/>
      <c r="CG2125" s="515"/>
      <c r="CH2125" s="515"/>
      <c r="CI2125" s="515"/>
      <c r="CJ2125" s="516"/>
      <c r="CK2125" s="516"/>
      <c r="CL2125" s="516"/>
      <c r="CM2125" s="516"/>
      <c r="CN2125" s="516"/>
      <c r="CO2125" s="516"/>
      <c r="CP2125" s="516"/>
      <c r="CQ2125" s="516"/>
      <c r="CR2125" s="517"/>
      <c r="CS2125" s="517"/>
      <c r="CT2125" s="517"/>
      <c r="CU2125" s="517"/>
      <c r="CV2125" s="517"/>
      <c r="CW2125" s="517"/>
      <c r="CX2125" s="517"/>
      <c r="CY2125" s="519"/>
      <c r="CZ2125" s="498"/>
      <c r="DA2125" s="498"/>
      <c r="DB2125" s="498">
        <v>20</v>
      </c>
      <c r="DC2125" s="498">
        <v>0.6</v>
      </c>
      <c r="DD2125" s="498"/>
      <c r="DE2125" s="498"/>
      <c r="DF2125" s="490"/>
      <c r="DG2125" s="499"/>
      <c r="DH2125" s="499"/>
      <c r="DI2125" s="499"/>
      <c r="DJ2125" s="499"/>
      <c r="DK2125" s="499"/>
      <c r="DL2125" s="499"/>
      <c r="DM2125" s="500"/>
      <c r="DN2125" s="500"/>
      <c r="DO2125" s="500"/>
      <c r="DP2125" s="500"/>
      <c r="DQ2125" s="500"/>
      <c r="DR2125" s="500"/>
      <c r="DS2125" s="500"/>
      <c r="DT2125" s="500"/>
      <c r="DU2125" s="497"/>
      <c r="DV2125" s="497"/>
      <c r="DW2125" s="497"/>
      <c r="DX2125" s="497"/>
      <c r="DY2125" s="497"/>
      <c r="DZ2125" s="497"/>
      <c r="EA2125" s="491">
        <v>0.116496</v>
      </c>
      <c r="EB2125" s="501">
        <v>2.6004200000000002E-2</v>
      </c>
      <c r="EC2125" s="501">
        <v>9.0592900000000004E-2</v>
      </c>
      <c r="ED2125" s="492">
        <v>0.34969</v>
      </c>
      <c r="EE2125" s="501">
        <v>3.2892099999999999E-3</v>
      </c>
      <c r="EF2125" s="501">
        <v>1.0745399999999999E-3</v>
      </c>
      <c r="EG2125" s="492">
        <v>52.8155</v>
      </c>
      <c r="EH2125" s="492">
        <v>-46.974699999999999</v>
      </c>
      <c r="EI2125" s="492">
        <v>-166.88</v>
      </c>
      <c r="EJ2125" s="492">
        <v>111.117</v>
      </c>
      <c r="EK2125" s="492">
        <v>101.54900000000001</v>
      </c>
      <c r="EL2125" s="492">
        <v>39.535200000000003</v>
      </c>
      <c r="EM2125" s="492">
        <v>0.47362399999999999</v>
      </c>
      <c r="EN2125" s="492">
        <v>0.48041699999999998</v>
      </c>
      <c r="EO2125" s="492">
        <v>0.45187899999999998</v>
      </c>
      <c r="EP2125" s="492">
        <v>0.39102199999999998</v>
      </c>
      <c r="EQ2125" s="492">
        <v>0.529721</v>
      </c>
      <c r="ER2125" s="492">
        <v>0.56201299999999998</v>
      </c>
      <c r="ES2125" s="492">
        <v>0</v>
      </c>
      <c r="ET2125" s="492">
        <v>3.6891099999999999</v>
      </c>
      <c r="EU2125" s="492">
        <v>3.24363</v>
      </c>
      <c r="EV2125" s="492">
        <v>2.7981500000000001</v>
      </c>
      <c r="EW2125" s="492">
        <v>6.4733400000000003</v>
      </c>
      <c r="EX2125" s="506">
        <v>6.6125499999999997</v>
      </c>
      <c r="EY2125" s="507"/>
      <c r="EZ2125" s="524"/>
      <c r="FA2125" s="481"/>
      <c r="FB2125" s="508"/>
      <c r="FC2125" s="505"/>
      <c r="FD2125" s="505"/>
      <c r="FE2125" s="505"/>
      <c r="FF2125" s="505"/>
      <c r="FG2125" s="505"/>
      <c r="FH2125" s="505"/>
      <c r="FI2125" s="505"/>
      <c r="FJ2125" s="505"/>
      <c r="FK2125" s="505"/>
      <c r="FL2125" s="505"/>
      <c r="FM2125" s="505"/>
      <c r="FN2125" s="505"/>
    </row>
    <row r="2126" spans="1:170" s="471" customFormat="1" ht="15" customHeight="1" x14ac:dyDescent="0.2">
      <c r="A2126" s="549">
        <v>20150827</v>
      </c>
      <c r="B2126" s="549">
        <v>10</v>
      </c>
      <c r="C2126" s="550">
        <v>41</v>
      </c>
      <c r="D2126" s="550">
        <v>2</v>
      </c>
      <c r="E2126" s="550">
        <v>13</v>
      </c>
      <c r="F2126" s="550">
        <v>13</v>
      </c>
      <c r="G2126" s="553">
        <v>2.0499999999999998</v>
      </c>
      <c r="H2126" s="525">
        <v>0.2</v>
      </c>
      <c r="I2126" s="551">
        <v>4029</v>
      </c>
      <c r="J2126" s="494" t="s">
        <v>1979</v>
      </c>
      <c r="K2126" s="552" t="str">
        <f>IF(B2126=2,"Z:\Data\MOOG\HeTao\raw\",IF(B2126=5,"Z:\Data\MOOG\Polo\raw\",IF(B2126=10,"Z:\Data\MOOG\Messi\raw\","")))</f>
        <v>Z:\Data\MOOG\Messi\raw\</v>
      </c>
      <c r="L2126" s="548" t="s">
        <v>7815</v>
      </c>
      <c r="M2126" s="569" t="str">
        <f>IF(NOT(ISERROR(FIND("Training_dt",W2126))),"'Plot Psychometric_HH_dt_yuchen'",IF(NOT(ISERROR(FIND("Training",W2126))),"'Plot Psychometric_HH'",IF(NOT(ISERROR(FIND("1DAT",W2126))),"'Plot Tuning Azimuth_HH'",IF(NOT(ISERROR(FIND("HD_dt",W2126))),"'Plot HeadingDiscimination_PSTH_HH_dt_yuchen'",IF(NOT(ISERROR(FIND("HD",W2126))),"'Plot HeadingDiscimination_PSTH_HH'",IF(NOT(ISERROR(FIND("MemSac",W2126))),"'Memory Saccade Analysis_HH'",IF(NOT(ISERROR(FIND("DelSac",W2126))),"'Memory Saccade Analysis_HH'",IF(NOT(ISERROR(FIND("u-stim",W2126))),"'Plot Microstim_HH'",""))))))))</f>
        <v>'Memory Saccade Analysis_HH'</v>
      </c>
      <c r="N2126" s="573">
        <v>1</v>
      </c>
      <c r="O2126" s="584">
        <v>-1</v>
      </c>
      <c r="P2126" s="590">
        <v>4</v>
      </c>
      <c r="Q2126" s="590">
        <f>IF(B2126=2,60,310)</f>
        <v>310</v>
      </c>
      <c r="R2126" s="590">
        <v>5</v>
      </c>
      <c r="S2126" s="590">
        <f>IF(B2126=2,60,-190)</f>
        <v>-190</v>
      </c>
      <c r="T2126" s="590">
        <v>1</v>
      </c>
      <c r="U2126" s="590">
        <f>IF(Z2126&lt;&gt;"",IF(NOT(ISERROR(FIND("SU",Z2126))),VALUE(RIGHT(Z2126,1))+4,IF(NOT(ISERROR(FIND("MU20",Z2126))),20,IF(NOT(ISERROR(FIND("MU21",Z2126))),21,IF(NOT(ISERROR(FIND("MU2",Z2126))),2,1)))),"")</f>
        <v>6</v>
      </c>
      <c r="V2126" s="583"/>
      <c r="W2126" s="547" t="s">
        <v>2172</v>
      </c>
      <c r="X2126" s="510"/>
      <c r="Y2126" s="514">
        <f>IF(NOT(ISERROR(FIND("MU=SU",X2126))),1,IF(Z2126&lt;&gt;"",IF(NOT(ISERROR(FIND("SU",Z2126))),1,0),""))</f>
        <v>1</v>
      </c>
      <c r="Z2126" s="512" t="s">
        <v>46</v>
      </c>
      <c r="AA2126" s="513">
        <v>136</v>
      </c>
      <c r="AB2126" s="475">
        <v>18.003599999999999</v>
      </c>
      <c r="AC2126" s="476" t="s">
        <v>7817</v>
      </c>
      <c r="AD2126" s="511"/>
      <c r="AE2126" s="489"/>
      <c r="AF2126" s="477"/>
      <c r="AG2126" s="477"/>
      <c r="AH2126" s="478"/>
      <c r="AI2126" s="479"/>
      <c r="AJ2126" s="479"/>
      <c r="AK2126" s="479"/>
      <c r="AL2126" s="479"/>
      <c r="AM2126" s="503"/>
      <c r="AN2126" s="480"/>
      <c r="AO2126" s="481"/>
      <c r="AP2126" s="481"/>
      <c r="AQ2126" s="481"/>
      <c r="AR2126" s="482"/>
      <c r="AS2126" s="483"/>
      <c r="AT2126" s="483"/>
      <c r="AU2126" s="483"/>
      <c r="AV2126" s="483"/>
      <c r="AW2126" s="496"/>
      <c r="AX2126" s="484"/>
      <c r="AY2126" s="485"/>
      <c r="AZ2126" s="485"/>
      <c r="BA2126" s="485"/>
      <c r="BB2126" s="486"/>
      <c r="BC2126" s="487"/>
      <c r="BD2126" s="487"/>
      <c r="BE2126" s="487"/>
      <c r="BF2126" s="487"/>
      <c r="BG2126" s="504"/>
      <c r="BH2126" s="488"/>
      <c r="BI2126" s="521"/>
      <c r="BJ2126" s="522"/>
      <c r="BK2126" s="522"/>
      <c r="BL2126" s="515"/>
      <c r="BM2126" s="515"/>
      <c r="BN2126" s="515"/>
      <c r="BO2126" s="516"/>
      <c r="BP2126" s="516"/>
      <c r="BQ2126" s="516"/>
      <c r="BR2126" s="517"/>
      <c r="BS2126" s="517"/>
      <c r="BT2126" s="517"/>
      <c r="BU2126" s="515"/>
      <c r="BV2126" s="515"/>
      <c r="BW2126" s="516"/>
      <c r="BX2126" s="516"/>
      <c r="BY2126" s="517"/>
      <c r="BZ2126" s="520"/>
      <c r="CA2126" s="523"/>
      <c r="CB2126" s="518"/>
      <c r="CC2126" s="515"/>
      <c r="CD2126" s="515"/>
      <c r="CE2126" s="515"/>
      <c r="CF2126" s="515"/>
      <c r="CG2126" s="515"/>
      <c r="CH2126" s="515"/>
      <c r="CI2126" s="515"/>
      <c r="CJ2126" s="516"/>
      <c r="CK2126" s="516"/>
      <c r="CL2126" s="516"/>
      <c r="CM2126" s="516"/>
      <c r="CN2126" s="516"/>
      <c r="CO2126" s="516"/>
      <c r="CP2126" s="516"/>
      <c r="CQ2126" s="516"/>
      <c r="CR2126" s="517"/>
      <c r="CS2126" s="517"/>
      <c r="CT2126" s="517"/>
      <c r="CU2126" s="517"/>
      <c r="CV2126" s="517"/>
      <c r="CW2126" s="517"/>
      <c r="CX2126" s="517"/>
      <c r="CY2126" s="519"/>
      <c r="CZ2126" s="498"/>
      <c r="DA2126" s="498"/>
      <c r="DB2126" s="498">
        <v>20</v>
      </c>
      <c r="DC2126" s="498">
        <v>0</v>
      </c>
      <c r="DD2126" s="498"/>
      <c r="DE2126" s="498"/>
      <c r="DF2126" s="490"/>
      <c r="DG2126" s="499"/>
      <c r="DH2126" s="499"/>
      <c r="DI2126" s="499"/>
      <c r="DJ2126" s="499"/>
      <c r="DK2126" s="499"/>
      <c r="DL2126" s="499"/>
      <c r="DM2126" s="500"/>
      <c r="DN2126" s="500"/>
      <c r="DO2126" s="500"/>
      <c r="DP2126" s="500"/>
      <c r="DQ2126" s="500"/>
      <c r="DR2126" s="500"/>
      <c r="DS2126" s="500"/>
      <c r="DT2126" s="500"/>
      <c r="DU2126" s="497"/>
      <c r="DV2126" s="497"/>
      <c r="DW2126" s="497"/>
      <c r="DX2126" s="497"/>
      <c r="DY2126" s="497"/>
      <c r="DZ2126" s="497"/>
      <c r="EA2126" s="491">
        <v>0.87851400000000002</v>
      </c>
      <c r="EB2126" s="501">
        <v>0.23252700000000001</v>
      </c>
      <c r="EC2126" s="501">
        <v>0.21098800000000001</v>
      </c>
      <c r="ED2126" s="492">
        <v>0.66024499999999997</v>
      </c>
      <c r="EE2126" s="501">
        <v>0.54798800000000003</v>
      </c>
      <c r="EF2126" s="501">
        <v>0.13594300000000001</v>
      </c>
      <c r="EG2126" s="492">
        <v>-112.5</v>
      </c>
      <c r="EH2126" s="492">
        <v>122.92700000000001</v>
      </c>
      <c r="EI2126" s="492">
        <v>145.02500000000001</v>
      </c>
      <c r="EJ2126" s="492">
        <v>-45</v>
      </c>
      <c r="EK2126" s="492">
        <v>-157.5</v>
      </c>
      <c r="EL2126" s="492">
        <v>165.36099999999999</v>
      </c>
      <c r="EM2126" s="492">
        <v>0.27917500000000001</v>
      </c>
      <c r="EN2126" s="492">
        <v>0.40866000000000002</v>
      </c>
      <c r="EO2126" s="492">
        <v>0.400501</v>
      </c>
      <c r="EP2126" s="492">
        <v>0.25</v>
      </c>
      <c r="EQ2126" s="492">
        <v>0.28989799999999999</v>
      </c>
      <c r="ER2126" s="492">
        <v>0.41728799999999999</v>
      </c>
      <c r="ES2126" s="492">
        <v>0</v>
      </c>
      <c r="ET2126" s="492">
        <v>2.6175199999999998</v>
      </c>
      <c r="EU2126" s="492">
        <v>0.55158700000000005</v>
      </c>
      <c r="EV2126" s="492">
        <v>-0.97222200000000003</v>
      </c>
      <c r="EW2126" s="492">
        <v>0.69444399999999995</v>
      </c>
      <c r="EX2126" s="506">
        <v>0.69444399999999995</v>
      </c>
      <c r="EY2126" s="507"/>
      <c r="EZ2126" s="524"/>
      <c r="FA2126" s="481"/>
      <c r="FB2126" s="508"/>
      <c r="FC2126" s="505"/>
      <c r="FD2126" s="505"/>
      <c r="FE2126" s="505"/>
      <c r="FF2126" s="505"/>
      <c r="FG2126" s="505"/>
      <c r="FH2126" s="505"/>
      <c r="FI2126" s="505"/>
      <c r="FJ2126" s="505"/>
      <c r="FK2126" s="505"/>
      <c r="FL2126" s="505"/>
      <c r="FM2126" s="505"/>
      <c r="FN2126" s="505"/>
    </row>
    <row r="2127" spans="1:170" s="471" customFormat="1" ht="15" customHeight="1" x14ac:dyDescent="0.2">
      <c r="A2127" s="549">
        <v>20150827</v>
      </c>
      <c r="B2127" s="549">
        <v>10</v>
      </c>
      <c r="C2127" s="550">
        <v>41</v>
      </c>
      <c r="D2127" s="550">
        <v>2</v>
      </c>
      <c r="E2127" s="550">
        <v>13</v>
      </c>
      <c r="F2127" s="550">
        <v>13</v>
      </c>
      <c r="G2127" s="553">
        <v>2.0499999999999998</v>
      </c>
      <c r="H2127" s="525">
        <v>0.2</v>
      </c>
      <c r="I2127" s="551">
        <v>4029</v>
      </c>
      <c r="J2127" s="494" t="s">
        <v>1979</v>
      </c>
      <c r="K2127" s="552" t="str">
        <f>IF(B2127=2,"Z:\Data\MOOG\HeTao\raw\",IF(B2127=5,"Z:\Data\MOOG\Polo\raw\",IF(B2127=10,"Z:\Data\MOOG\Messi\raw\","")))</f>
        <v>Z:\Data\MOOG\Messi\raw\</v>
      </c>
      <c r="L2127" s="548" t="s">
        <v>7815</v>
      </c>
      <c r="M2127" s="569" t="str">
        <f>IF(NOT(ISERROR(FIND("Training_dt",W2127))),"'Plot Psychometric_HH_dt_yuchen'",IF(NOT(ISERROR(FIND("Training",W2127))),"'Plot Psychometric_HH'",IF(NOT(ISERROR(FIND("1DAT",W2127))),"'Plot Tuning Azimuth_HH'",IF(NOT(ISERROR(FIND("HD_dt",W2127))),"'Plot HeadingDiscimination_PSTH_HH_dt_yuchen'",IF(NOT(ISERROR(FIND("HD",W2127))),"'Plot HeadingDiscimination_PSTH_HH'",IF(NOT(ISERROR(FIND("MemSac",W2127))),"'Memory Saccade Analysis_HH'",IF(NOT(ISERROR(FIND("DelSac",W2127))),"'Memory Saccade Analysis_HH'",IF(NOT(ISERROR(FIND("u-stim",W2127))),"'Plot Microstim_HH'",""))))))))</f>
        <v>'Memory Saccade Analysis_HH'</v>
      </c>
      <c r="N2127" s="573">
        <v>1</v>
      </c>
      <c r="O2127" s="584">
        <v>-1</v>
      </c>
      <c r="P2127" s="590">
        <v>4</v>
      </c>
      <c r="Q2127" s="590">
        <f>IF(B2127=2,60,310)</f>
        <v>310</v>
      </c>
      <c r="R2127" s="590">
        <v>5</v>
      </c>
      <c r="S2127" s="590">
        <f>IF(B2127=2,60,-190)</f>
        <v>-190</v>
      </c>
      <c r="T2127" s="590">
        <v>1</v>
      </c>
      <c r="U2127" s="590">
        <f>IF(Z2127&lt;&gt;"",IF(NOT(ISERROR(FIND("SU",Z2127))),VALUE(RIGHT(Z2127,1))+4,IF(NOT(ISERROR(FIND("MU20",Z2127))),20,IF(NOT(ISERROR(FIND("MU21",Z2127))),21,IF(NOT(ISERROR(FIND("MU2",Z2127))),2,1)))),"")</f>
        <v>7</v>
      </c>
      <c r="V2127" s="583"/>
      <c r="W2127" s="547" t="s">
        <v>2172</v>
      </c>
      <c r="X2127" s="510"/>
      <c r="Y2127" s="514">
        <f>IF(NOT(ISERROR(FIND("MU=SU",X2127))),1,IF(Z2127&lt;&gt;"",IF(NOT(ISERROR(FIND("SU",Z2127))),1,0),""))</f>
        <v>1</v>
      </c>
      <c r="Z2127" s="512" t="s">
        <v>306</v>
      </c>
      <c r="AA2127" s="513">
        <v>664</v>
      </c>
      <c r="AB2127" s="475">
        <v>8.5471800000000009</v>
      </c>
      <c r="AC2127" s="476" t="s">
        <v>7818</v>
      </c>
      <c r="AD2127" s="511"/>
      <c r="AE2127" s="489"/>
      <c r="AF2127" s="477"/>
      <c r="AG2127" s="477"/>
      <c r="AH2127" s="478"/>
      <c r="AI2127" s="479"/>
      <c r="AJ2127" s="479"/>
      <c r="AK2127" s="479"/>
      <c r="AL2127" s="479"/>
      <c r="AM2127" s="503"/>
      <c r="AN2127" s="480"/>
      <c r="AO2127" s="481"/>
      <c r="AP2127" s="481"/>
      <c r="AQ2127" s="481"/>
      <c r="AR2127" s="482"/>
      <c r="AS2127" s="483"/>
      <c r="AT2127" s="483"/>
      <c r="AU2127" s="483"/>
      <c r="AV2127" s="483"/>
      <c r="AW2127" s="496"/>
      <c r="AX2127" s="484"/>
      <c r="AY2127" s="485"/>
      <c r="AZ2127" s="485"/>
      <c r="BA2127" s="485"/>
      <c r="BB2127" s="486"/>
      <c r="BC2127" s="487"/>
      <c r="BD2127" s="487"/>
      <c r="BE2127" s="487"/>
      <c r="BF2127" s="487"/>
      <c r="BG2127" s="504"/>
      <c r="BH2127" s="488"/>
      <c r="BI2127" s="521"/>
      <c r="BJ2127" s="522"/>
      <c r="BK2127" s="522"/>
      <c r="BL2127" s="515"/>
      <c r="BM2127" s="515"/>
      <c r="BN2127" s="515"/>
      <c r="BO2127" s="516"/>
      <c r="BP2127" s="516"/>
      <c r="BQ2127" s="516"/>
      <c r="BR2127" s="517"/>
      <c r="BS2127" s="517"/>
      <c r="BT2127" s="517"/>
      <c r="BU2127" s="515"/>
      <c r="BV2127" s="515"/>
      <c r="BW2127" s="516"/>
      <c r="BX2127" s="516"/>
      <c r="BY2127" s="517"/>
      <c r="BZ2127" s="520"/>
      <c r="CA2127" s="523"/>
      <c r="CB2127" s="518"/>
      <c r="CC2127" s="515"/>
      <c r="CD2127" s="515"/>
      <c r="CE2127" s="515"/>
      <c r="CF2127" s="515"/>
      <c r="CG2127" s="515"/>
      <c r="CH2127" s="515"/>
      <c r="CI2127" s="515"/>
      <c r="CJ2127" s="516"/>
      <c r="CK2127" s="516"/>
      <c r="CL2127" s="516"/>
      <c r="CM2127" s="516"/>
      <c r="CN2127" s="516"/>
      <c r="CO2127" s="516"/>
      <c r="CP2127" s="516"/>
      <c r="CQ2127" s="516"/>
      <c r="CR2127" s="517"/>
      <c r="CS2127" s="517"/>
      <c r="CT2127" s="517"/>
      <c r="CU2127" s="517"/>
      <c r="CV2127" s="517"/>
      <c r="CW2127" s="517"/>
      <c r="CX2127" s="517"/>
      <c r="CY2127" s="519"/>
      <c r="CZ2127" s="498"/>
      <c r="DA2127" s="498"/>
      <c r="DB2127" s="498">
        <v>20</v>
      </c>
      <c r="DC2127" s="498">
        <v>0.2</v>
      </c>
      <c r="DD2127" s="498"/>
      <c r="DE2127" s="498"/>
      <c r="DF2127" s="490"/>
      <c r="DG2127" s="499"/>
      <c r="DH2127" s="499"/>
      <c r="DI2127" s="499"/>
      <c r="DJ2127" s="499"/>
      <c r="DK2127" s="499"/>
      <c r="DL2127" s="499"/>
      <c r="DM2127" s="500"/>
      <c r="DN2127" s="500"/>
      <c r="DO2127" s="500"/>
      <c r="DP2127" s="500"/>
      <c r="DQ2127" s="500"/>
      <c r="DR2127" s="500"/>
      <c r="DS2127" s="500"/>
      <c r="DT2127" s="500"/>
      <c r="DU2127" s="497"/>
      <c r="DV2127" s="497"/>
      <c r="DW2127" s="497"/>
      <c r="DX2127" s="497"/>
      <c r="DY2127" s="497"/>
      <c r="DZ2127" s="497"/>
      <c r="EA2127" s="491">
        <v>0.43829499999999999</v>
      </c>
      <c r="EB2127" s="501">
        <v>7.8979400000000005E-2</v>
      </c>
      <c r="EC2127" s="501">
        <v>0.24555199999999999</v>
      </c>
      <c r="ED2127" s="492">
        <v>0.93677100000000002</v>
      </c>
      <c r="EE2127" s="501">
        <v>0.63532100000000002</v>
      </c>
      <c r="EF2127" s="501">
        <v>4.8185800000000001E-2</v>
      </c>
      <c r="EG2127" s="492">
        <v>-6.6390900000000004</v>
      </c>
      <c r="EH2127" s="492">
        <v>-77.235600000000005</v>
      </c>
      <c r="EI2127" s="492">
        <v>137.09899999999999</v>
      </c>
      <c r="EJ2127" s="492">
        <v>33.299100000000003</v>
      </c>
      <c r="EK2127" s="492">
        <v>-165.36099999999999</v>
      </c>
      <c r="EL2127" s="492">
        <v>-62.274700000000003</v>
      </c>
      <c r="EM2127" s="492">
        <v>0.35686200000000001</v>
      </c>
      <c r="EN2127" s="492">
        <v>0.42370200000000002</v>
      </c>
      <c r="EO2127" s="492">
        <v>0.38271899999999998</v>
      </c>
      <c r="EP2127" s="492">
        <v>0.21878400000000001</v>
      </c>
      <c r="EQ2127" s="492">
        <v>0.27572600000000003</v>
      </c>
      <c r="ER2127" s="492">
        <v>0.47639700000000001</v>
      </c>
      <c r="ES2127" s="492">
        <v>0</v>
      </c>
      <c r="ET2127" s="492">
        <v>1.8238099999999999</v>
      </c>
      <c r="EU2127" s="492">
        <v>-1.6206199999999999</v>
      </c>
      <c r="EV2127" s="492">
        <v>-1.57098</v>
      </c>
      <c r="EW2127" s="492">
        <v>-1.91848</v>
      </c>
      <c r="EX2127" s="506">
        <v>2.2080600000000001</v>
      </c>
      <c r="EY2127" s="507"/>
      <c r="EZ2127" s="524"/>
      <c r="FA2127" s="481"/>
      <c r="FB2127" s="508"/>
      <c r="FC2127" s="505"/>
      <c r="FD2127" s="505"/>
      <c r="FE2127" s="505"/>
      <c r="FF2127" s="505"/>
      <c r="FG2127" s="505"/>
      <c r="FH2127" s="505"/>
      <c r="FI2127" s="505"/>
      <c r="FJ2127" s="505"/>
      <c r="FK2127" s="505"/>
      <c r="FL2127" s="505"/>
      <c r="FM2127" s="505"/>
      <c r="FN2127" s="505"/>
    </row>
    <row r="2128" spans="1:170" s="471" customFormat="1" ht="15" customHeight="1" x14ac:dyDescent="0.2">
      <c r="A2128" s="549">
        <v>20150827</v>
      </c>
      <c r="B2128" s="549">
        <v>10</v>
      </c>
      <c r="C2128" s="550">
        <v>41</v>
      </c>
      <c r="D2128" s="550">
        <v>2</v>
      </c>
      <c r="E2128" s="550">
        <v>13</v>
      </c>
      <c r="F2128" s="550">
        <v>13</v>
      </c>
      <c r="G2128" s="553">
        <v>2.0499999999999998</v>
      </c>
      <c r="H2128" s="525">
        <v>0.2</v>
      </c>
      <c r="I2128" s="551">
        <v>4029</v>
      </c>
      <c r="J2128" s="494" t="s">
        <v>1979</v>
      </c>
      <c r="K2128" s="552" t="str">
        <f>IF(B2128=2,"Z:\Data\MOOG\HeTao\raw\",IF(B2128=5,"Z:\Data\MOOG\Polo\raw\",IF(B2128=10,"Z:\Data\MOOG\Messi\raw\","")))</f>
        <v>Z:\Data\MOOG\Messi\raw\</v>
      </c>
      <c r="L2128" s="548" t="s">
        <v>7819</v>
      </c>
      <c r="M2128" s="569" t="str">
        <f>IF(NOT(ISERROR(FIND("Training_dt",W2128))),"'Plot Psychometric_HH_dt_yuchen'",IF(NOT(ISERROR(FIND("Training",W2128))),"'Plot Psychometric_HH'",IF(NOT(ISERROR(FIND("1DAT",W2128))),"'Plot Tuning Azimuth_HH'",IF(NOT(ISERROR(FIND("HD_dt",W2128))),"'Plot HeadingDiscimination_PSTH_HH_dt_yuchen'",IF(NOT(ISERROR(FIND("HD",W2128))),"'Plot HeadingDiscimination_PSTH_HH'",IF(NOT(ISERROR(FIND("MemSac",W2128))),"'Memory Saccade Analysis_HH'",IF(NOT(ISERROR(FIND("DelSac",W2128))),"'Memory Saccade Analysis_HH'",IF(NOT(ISERROR(FIND("u-stim",W2128))),"'Plot Microstim_HH'",""))))))))</f>
        <v>'Memory Saccade Analysis_HH'</v>
      </c>
      <c r="N2128" s="573">
        <v>1</v>
      </c>
      <c r="O2128" s="584">
        <v>-1</v>
      </c>
      <c r="P2128" s="590">
        <v>4</v>
      </c>
      <c r="Q2128" s="590">
        <f>IF(B2128=2,60,310)</f>
        <v>310</v>
      </c>
      <c r="R2128" s="590">
        <v>5</v>
      </c>
      <c r="S2128" s="590">
        <f>IF(B2128=2,60,-190)</f>
        <v>-190</v>
      </c>
      <c r="T2128" s="590">
        <v>1</v>
      </c>
      <c r="U2128" s="590">
        <f>IF(Z2128&lt;&gt;"",IF(NOT(ISERROR(FIND("SU",Z2128))),VALUE(RIGHT(Z2128,1))+4,IF(NOT(ISERROR(FIND("MU20",Z2128))),20,IF(NOT(ISERROR(FIND("MU21",Z2128))),21,IF(NOT(ISERROR(FIND("MU2",Z2128))),2,1)))),"")</f>
        <v>5</v>
      </c>
      <c r="V2128" s="583"/>
      <c r="W2128" s="547" t="s">
        <v>2172</v>
      </c>
      <c r="X2128" s="510"/>
      <c r="Y2128" s="514">
        <f>IF(NOT(ISERROR(FIND("MU=SU",X2128))),1,IF(Z2128&lt;&gt;"",IF(NOT(ISERROR(FIND("SU",Z2128))),1,0),""))</f>
        <v>1</v>
      </c>
      <c r="Z2128" s="512" t="s">
        <v>43</v>
      </c>
      <c r="AA2128" s="513">
        <v>2529</v>
      </c>
      <c r="AB2128" s="475">
        <v>11.813000000000001</v>
      </c>
      <c r="AC2128" s="476" t="s">
        <v>7820</v>
      </c>
      <c r="AD2128" s="511"/>
      <c r="AE2128" s="489"/>
      <c r="AF2128" s="477"/>
      <c r="AG2128" s="477"/>
      <c r="AH2128" s="478"/>
      <c r="AI2128" s="479"/>
      <c r="AJ2128" s="479"/>
      <c r="AK2128" s="479"/>
      <c r="AL2128" s="479"/>
      <c r="AM2128" s="503"/>
      <c r="AN2128" s="480"/>
      <c r="AO2128" s="481"/>
      <c r="AP2128" s="481"/>
      <c r="AQ2128" s="481"/>
      <c r="AR2128" s="482"/>
      <c r="AS2128" s="483"/>
      <c r="AT2128" s="483"/>
      <c r="AU2128" s="483"/>
      <c r="AV2128" s="483"/>
      <c r="AW2128" s="496"/>
      <c r="AX2128" s="484"/>
      <c r="AY2128" s="485"/>
      <c r="AZ2128" s="485"/>
      <c r="BA2128" s="485"/>
      <c r="BB2128" s="486"/>
      <c r="BC2128" s="487"/>
      <c r="BD2128" s="487"/>
      <c r="BE2128" s="487"/>
      <c r="BF2128" s="487"/>
      <c r="BG2128" s="504"/>
      <c r="BH2128" s="488"/>
      <c r="BI2128" s="521"/>
      <c r="BJ2128" s="522"/>
      <c r="BK2128" s="522"/>
      <c r="BL2128" s="515"/>
      <c r="BM2128" s="515"/>
      <c r="BN2128" s="515"/>
      <c r="BO2128" s="516"/>
      <c r="BP2128" s="516"/>
      <c r="BQ2128" s="516"/>
      <c r="BR2128" s="517"/>
      <c r="BS2128" s="517"/>
      <c r="BT2128" s="517"/>
      <c r="BU2128" s="515"/>
      <c r="BV2128" s="515"/>
      <c r="BW2128" s="516"/>
      <c r="BX2128" s="516"/>
      <c r="BY2128" s="517"/>
      <c r="BZ2128" s="520"/>
      <c r="CA2128" s="523"/>
      <c r="CB2128" s="518"/>
      <c r="CC2128" s="515"/>
      <c r="CD2128" s="515"/>
      <c r="CE2128" s="515"/>
      <c r="CF2128" s="515"/>
      <c r="CG2128" s="515"/>
      <c r="CH2128" s="515"/>
      <c r="CI2128" s="515"/>
      <c r="CJ2128" s="516"/>
      <c r="CK2128" s="516"/>
      <c r="CL2128" s="516"/>
      <c r="CM2128" s="516"/>
      <c r="CN2128" s="516"/>
      <c r="CO2128" s="516"/>
      <c r="CP2128" s="516"/>
      <c r="CQ2128" s="516"/>
      <c r="CR2128" s="517"/>
      <c r="CS2128" s="517"/>
      <c r="CT2128" s="517"/>
      <c r="CU2128" s="517"/>
      <c r="CV2128" s="517"/>
      <c r="CW2128" s="517"/>
      <c r="CX2128" s="517"/>
      <c r="CY2128" s="519"/>
      <c r="CZ2128" s="498"/>
      <c r="DA2128" s="498"/>
      <c r="DB2128" s="498">
        <v>30</v>
      </c>
      <c r="DC2128" s="498">
        <v>0.8</v>
      </c>
      <c r="DD2128" s="498"/>
      <c r="DE2128" s="498"/>
      <c r="DF2128" s="490"/>
      <c r="DG2128" s="499"/>
      <c r="DH2128" s="499"/>
      <c r="DI2128" s="499"/>
      <c r="DJ2128" s="499"/>
      <c r="DK2128" s="499"/>
      <c r="DL2128" s="499"/>
      <c r="DM2128" s="500"/>
      <c r="DN2128" s="500"/>
      <c r="DO2128" s="500"/>
      <c r="DP2128" s="500"/>
      <c r="DQ2128" s="500"/>
      <c r="DR2128" s="500"/>
      <c r="DS2128" s="500"/>
      <c r="DT2128" s="500"/>
      <c r="DU2128" s="497"/>
      <c r="DV2128" s="497"/>
      <c r="DW2128" s="497"/>
      <c r="DX2128" s="497"/>
      <c r="DY2128" s="497"/>
      <c r="DZ2128" s="497"/>
      <c r="EA2128" s="491">
        <v>0.72056799999999999</v>
      </c>
      <c r="EB2128" s="501">
        <v>0.724082</v>
      </c>
      <c r="EC2128" s="501">
        <v>3.3117299999999998E-4</v>
      </c>
      <c r="ED2128" s="492">
        <v>0.38580799999999998</v>
      </c>
      <c r="EE2128" s="501">
        <v>9.5684099999999994E-2</v>
      </c>
      <c r="EF2128" s="501">
        <v>2.5549199999999999E-5</v>
      </c>
      <c r="EG2128" s="492">
        <v>142.934</v>
      </c>
      <c r="EH2128" s="492">
        <v>63.434899999999999</v>
      </c>
      <c r="EI2128" s="492">
        <v>-148.99799999999999</v>
      </c>
      <c r="EJ2128" s="492">
        <v>107.303</v>
      </c>
      <c r="EK2128" s="492">
        <v>155.02000000000001</v>
      </c>
      <c r="EL2128" s="492">
        <v>19.141500000000001</v>
      </c>
      <c r="EM2128" s="492">
        <v>0.298375</v>
      </c>
      <c r="EN2128" s="492">
        <v>0.38742599999999999</v>
      </c>
      <c r="EO2128" s="492">
        <v>0.57541500000000001</v>
      </c>
      <c r="EP2128" s="492">
        <v>0.43859199999999998</v>
      </c>
      <c r="EQ2128" s="492">
        <v>0.48374899999999998</v>
      </c>
      <c r="ER2128" s="492">
        <v>0.60553000000000001</v>
      </c>
      <c r="ES2128" s="492">
        <v>0</v>
      </c>
      <c r="ET2128" s="492">
        <v>3.7936299999999998</v>
      </c>
      <c r="EU2128" s="492">
        <v>5.2496999999999998</v>
      </c>
      <c r="EV2128" s="492">
        <v>4.8007900000000001</v>
      </c>
      <c r="EW2128" s="492">
        <v>9.3833699999999993</v>
      </c>
      <c r="EX2128" s="506">
        <v>9.5470299999999995</v>
      </c>
      <c r="EY2128" s="507"/>
      <c r="EZ2128" s="524"/>
      <c r="FA2128" s="481"/>
      <c r="FB2128" s="508"/>
      <c r="FC2128" s="505"/>
      <c r="FD2128" s="505"/>
      <c r="FE2128" s="505"/>
      <c r="FF2128" s="505"/>
      <c r="FG2128" s="505"/>
      <c r="FH2128" s="505"/>
      <c r="FI2128" s="505"/>
      <c r="FJ2128" s="505"/>
      <c r="FK2128" s="505"/>
      <c r="FL2128" s="505"/>
      <c r="FM2128" s="505"/>
      <c r="FN2128" s="505"/>
    </row>
    <row r="2129" spans="1:170" s="471" customFormat="1" ht="15" customHeight="1" x14ac:dyDescent="0.2">
      <c r="A2129" s="549">
        <v>20150827</v>
      </c>
      <c r="B2129" s="549">
        <v>10</v>
      </c>
      <c r="C2129" s="550">
        <v>41</v>
      </c>
      <c r="D2129" s="550">
        <v>2</v>
      </c>
      <c r="E2129" s="550">
        <v>13</v>
      </c>
      <c r="F2129" s="550">
        <v>13</v>
      </c>
      <c r="G2129" s="553">
        <v>2.0499999999999998</v>
      </c>
      <c r="H2129" s="525">
        <v>0.2</v>
      </c>
      <c r="I2129" s="551">
        <v>4029</v>
      </c>
      <c r="J2129" s="494" t="s">
        <v>1979</v>
      </c>
      <c r="K2129" s="552" t="str">
        <f>IF(B2129=2,"Z:\Data\MOOG\HeTao\raw\",IF(B2129=5,"Z:\Data\MOOG\Polo\raw\",IF(B2129=10,"Z:\Data\MOOG\Messi\raw\","")))</f>
        <v>Z:\Data\MOOG\Messi\raw\</v>
      </c>
      <c r="L2129" s="548" t="s">
        <v>7819</v>
      </c>
      <c r="M2129" s="569" t="str">
        <f>IF(NOT(ISERROR(FIND("Training_dt",W2129))),"'Plot Psychometric_HH_dt_yuchen'",IF(NOT(ISERROR(FIND("Training",W2129))),"'Plot Psychometric_HH'",IF(NOT(ISERROR(FIND("1DAT",W2129))),"'Plot Tuning Azimuth_HH'",IF(NOT(ISERROR(FIND("HD_dt",W2129))),"'Plot HeadingDiscimination_PSTH_HH_dt_yuchen'",IF(NOT(ISERROR(FIND("HD",W2129))),"'Plot HeadingDiscimination_PSTH_HH'",IF(NOT(ISERROR(FIND("MemSac",W2129))),"'Memory Saccade Analysis_HH'",IF(NOT(ISERROR(FIND("DelSac",W2129))),"'Memory Saccade Analysis_HH'",IF(NOT(ISERROR(FIND("u-stim",W2129))),"'Plot Microstim_HH'",""))))))))</f>
        <v>'Memory Saccade Analysis_HH'</v>
      </c>
      <c r="N2129" s="573">
        <v>1</v>
      </c>
      <c r="O2129" s="584">
        <v>-1</v>
      </c>
      <c r="P2129" s="590">
        <v>4</v>
      </c>
      <c r="Q2129" s="590">
        <f>IF(B2129=2,60,310)</f>
        <v>310</v>
      </c>
      <c r="R2129" s="590">
        <v>5</v>
      </c>
      <c r="S2129" s="590">
        <f>IF(B2129=2,60,-190)</f>
        <v>-190</v>
      </c>
      <c r="T2129" s="590">
        <v>1</v>
      </c>
      <c r="U2129" s="590">
        <f>IF(Z2129&lt;&gt;"",IF(NOT(ISERROR(FIND("SU",Z2129))),VALUE(RIGHT(Z2129,1))+4,IF(NOT(ISERROR(FIND("MU20",Z2129))),20,IF(NOT(ISERROR(FIND("MU21",Z2129))),21,IF(NOT(ISERROR(FIND("MU2",Z2129))),2,1)))),"")</f>
        <v>6</v>
      </c>
      <c r="V2129" s="583"/>
      <c r="W2129" s="547" t="s">
        <v>2172</v>
      </c>
      <c r="X2129" s="510"/>
      <c r="Y2129" s="514">
        <f>IF(NOT(ISERROR(FIND("MU=SU",X2129))),1,IF(Z2129&lt;&gt;"",IF(NOT(ISERROR(FIND("SU",Z2129))),1,0),""))</f>
        <v>1</v>
      </c>
      <c r="Z2129" s="512" t="s">
        <v>46</v>
      </c>
      <c r="AA2129" s="513">
        <v>59</v>
      </c>
      <c r="AB2129" s="475">
        <v>16.225300000000001</v>
      </c>
      <c r="AC2129" s="476" t="s">
        <v>7821</v>
      </c>
      <c r="AD2129" s="511"/>
      <c r="AE2129" s="489"/>
      <c r="AF2129" s="477"/>
      <c r="AG2129" s="477"/>
      <c r="AH2129" s="478"/>
      <c r="AI2129" s="479"/>
      <c r="AJ2129" s="479"/>
      <c r="AK2129" s="479"/>
      <c r="AL2129" s="479"/>
      <c r="AM2129" s="503"/>
      <c r="AN2129" s="480"/>
      <c r="AO2129" s="481"/>
      <c r="AP2129" s="481"/>
      <c r="AQ2129" s="481"/>
      <c r="AR2129" s="482"/>
      <c r="AS2129" s="483"/>
      <c r="AT2129" s="483"/>
      <c r="AU2129" s="483"/>
      <c r="AV2129" s="483"/>
      <c r="AW2129" s="496"/>
      <c r="AX2129" s="484"/>
      <c r="AY2129" s="485"/>
      <c r="AZ2129" s="485"/>
      <c r="BA2129" s="485"/>
      <c r="BB2129" s="486"/>
      <c r="BC2129" s="487"/>
      <c r="BD2129" s="487"/>
      <c r="BE2129" s="487"/>
      <c r="BF2129" s="487"/>
      <c r="BG2129" s="504"/>
      <c r="BH2129" s="488"/>
      <c r="BI2129" s="521"/>
      <c r="BJ2129" s="522"/>
      <c r="BK2129" s="522"/>
      <c r="BL2129" s="515"/>
      <c r="BM2129" s="515"/>
      <c r="BN2129" s="515"/>
      <c r="BO2129" s="516"/>
      <c r="BP2129" s="516"/>
      <c r="BQ2129" s="516"/>
      <c r="BR2129" s="517"/>
      <c r="BS2129" s="517"/>
      <c r="BT2129" s="517"/>
      <c r="BU2129" s="515"/>
      <c r="BV2129" s="515"/>
      <c r="BW2129" s="516"/>
      <c r="BX2129" s="516"/>
      <c r="BY2129" s="517"/>
      <c r="BZ2129" s="520"/>
      <c r="CA2129" s="523"/>
      <c r="CB2129" s="518"/>
      <c r="CC2129" s="515"/>
      <c r="CD2129" s="515"/>
      <c r="CE2129" s="515"/>
      <c r="CF2129" s="515"/>
      <c r="CG2129" s="515"/>
      <c r="CH2129" s="515"/>
      <c r="CI2129" s="515"/>
      <c r="CJ2129" s="516"/>
      <c r="CK2129" s="516"/>
      <c r="CL2129" s="516"/>
      <c r="CM2129" s="516"/>
      <c r="CN2129" s="516"/>
      <c r="CO2129" s="516"/>
      <c r="CP2129" s="516"/>
      <c r="CQ2129" s="516"/>
      <c r="CR2129" s="517"/>
      <c r="CS2129" s="517"/>
      <c r="CT2129" s="517"/>
      <c r="CU2129" s="517"/>
      <c r="CV2129" s="517"/>
      <c r="CW2129" s="517"/>
      <c r="CX2129" s="517"/>
      <c r="CY2129" s="519"/>
      <c r="CZ2129" s="498"/>
      <c r="DA2129" s="498"/>
      <c r="DB2129" s="498">
        <v>30</v>
      </c>
      <c r="DC2129" s="498">
        <v>0</v>
      </c>
      <c r="DD2129" s="498"/>
      <c r="DE2129" s="498"/>
      <c r="DF2129" s="490"/>
      <c r="DG2129" s="499"/>
      <c r="DH2129" s="499"/>
      <c r="DI2129" s="499"/>
      <c r="DJ2129" s="499"/>
      <c r="DK2129" s="499"/>
      <c r="DL2129" s="499"/>
      <c r="DM2129" s="500"/>
      <c r="DN2129" s="500"/>
      <c r="DO2129" s="500"/>
      <c r="DP2129" s="500"/>
      <c r="DQ2129" s="500"/>
      <c r="DR2129" s="500"/>
      <c r="DS2129" s="500"/>
      <c r="DT2129" s="500"/>
      <c r="DU2129" s="497"/>
      <c r="DV2129" s="497"/>
      <c r="DW2129" s="497"/>
      <c r="DX2129" s="497"/>
      <c r="DY2129" s="497"/>
      <c r="DZ2129" s="497"/>
      <c r="EA2129" s="491">
        <v>0.449347</v>
      </c>
      <c r="EB2129" s="501">
        <v>0.39774300000000001</v>
      </c>
      <c r="EC2129" s="501">
        <v>0.88281299999999996</v>
      </c>
      <c r="ED2129" s="492">
        <v>0.127724</v>
      </c>
      <c r="EE2129" s="501">
        <v>0.127724</v>
      </c>
      <c r="EF2129" s="501">
        <v>0.449347</v>
      </c>
      <c r="EG2129" s="492">
        <v>45</v>
      </c>
      <c r="EH2129" s="492">
        <v>144.73599999999999</v>
      </c>
      <c r="EI2129" s="492">
        <v>16.3249</v>
      </c>
      <c r="EJ2129" s="492">
        <v>0</v>
      </c>
      <c r="EK2129" s="492">
        <v>151.32499999999999</v>
      </c>
      <c r="EL2129" s="492">
        <v>90</v>
      </c>
      <c r="EM2129" s="492">
        <v>0.38742599999999999</v>
      </c>
      <c r="EN2129" s="492">
        <v>0.40830699999999998</v>
      </c>
      <c r="EO2129" s="492">
        <v>0.24025299999999999</v>
      </c>
      <c r="EP2129" s="492">
        <v>0.44444400000000001</v>
      </c>
      <c r="EQ2129" s="492">
        <v>0.44444400000000001</v>
      </c>
      <c r="ER2129" s="492">
        <v>0.38742599999999999</v>
      </c>
      <c r="ES2129" s="492">
        <v>0</v>
      </c>
      <c r="ET2129" s="492">
        <v>2.9935900000000002</v>
      </c>
      <c r="EU2129" s="492">
        <v>0.37380999999999998</v>
      </c>
      <c r="EV2129" s="492">
        <v>1.51667</v>
      </c>
      <c r="EW2129" s="492">
        <v>3.9166699999999999</v>
      </c>
      <c r="EX2129" s="506">
        <v>0.41666700000000001</v>
      </c>
      <c r="EY2129" s="507"/>
      <c r="EZ2129" s="524"/>
      <c r="FA2129" s="481"/>
      <c r="FB2129" s="508"/>
      <c r="FC2129" s="505"/>
      <c r="FD2129" s="505"/>
      <c r="FE2129" s="505"/>
      <c r="FF2129" s="505"/>
      <c r="FG2129" s="505"/>
      <c r="FH2129" s="505"/>
      <c r="FI2129" s="505"/>
      <c r="FJ2129" s="505"/>
      <c r="FK2129" s="505"/>
      <c r="FL2129" s="505"/>
      <c r="FM2129" s="505"/>
      <c r="FN2129" s="505"/>
    </row>
    <row r="2130" spans="1:170" s="471" customFormat="1" ht="15" customHeight="1" x14ac:dyDescent="0.2">
      <c r="A2130" s="549">
        <v>20150827</v>
      </c>
      <c r="B2130" s="549">
        <v>10</v>
      </c>
      <c r="C2130" s="550">
        <v>41</v>
      </c>
      <c r="D2130" s="550">
        <v>2</v>
      </c>
      <c r="E2130" s="550">
        <v>13</v>
      </c>
      <c r="F2130" s="550">
        <v>13</v>
      </c>
      <c r="G2130" s="553">
        <v>2.0499999999999998</v>
      </c>
      <c r="H2130" s="525">
        <v>0.2</v>
      </c>
      <c r="I2130" s="551">
        <v>4029</v>
      </c>
      <c r="J2130" s="494" t="s">
        <v>1979</v>
      </c>
      <c r="K2130" s="552" t="str">
        <f>IF(B2130=2,"Z:\Data\MOOG\HeTao\raw\",IF(B2130=5,"Z:\Data\MOOG\Polo\raw\",IF(B2130=10,"Z:\Data\MOOG\Messi\raw\","")))</f>
        <v>Z:\Data\MOOG\Messi\raw\</v>
      </c>
      <c r="L2130" s="548" t="s">
        <v>7819</v>
      </c>
      <c r="M2130" s="569" t="str">
        <f>IF(NOT(ISERROR(FIND("Training_dt",W2130))),"'Plot Psychometric_HH_dt_yuchen'",IF(NOT(ISERROR(FIND("Training",W2130))),"'Plot Psychometric_HH'",IF(NOT(ISERROR(FIND("1DAT",W2130))),"'Plot Tuning Azimuth_HH'",IF(NOT(ISERROR(FIND("HD_dt",W2130))),"'Plot HeadingDiscimination_PSTH_HH_dt_yuchen'",IF(NOT(ISERROR(FIND("HD",W2130))),"'Plot HeadingDiscimination_PSTH_HH'",IF(NOT(ISERROR(FIND("MemSac",W2130))),"'Memory Saccade Analysis_HH'",IF(NOT(ISERROR(FIND("DelSac",W2130))),"'Memory Saccade Analysis_HH'",IF(NOT(ISERROR(FIND("u-stim",W2130))),"'Plot Microstim_HH'",""))))))))</f>
        <v>'Memory Saccade Analysis_HH'</v>
      </c>
      <c r="N2130" s="573">
        <v>1</v>
      </c>
      <c r="O2130" s="584">
        <v>-1</v>
      </c>
      <c r="P2130" s="590">
        <v>4</v>
      </c>
      <c r="Q2130" s="590">
        <f>IF(B2130=2,60,310)</f>
        <v>310</v>
      </c>
      <c r="R2130" s="590">
        <v>5</v>
      </c>
      <c r="S2130" s="590">
        <f>IF(B2130=2,60,-190)</f>
        <v>-190</v>
      </c>
      <c r="T2130" s="590">
        <v>1</v>
      </c>
      <c r="U2130" s="590">
        <f>IF(Z2130&lt;&gt;"",IF(NOT(ISERROR(FIND("SU",Z2130))),VALUE(RIGHT(Z2130,1))+4,IF(NOT(ISERROR(FIND("MU20",Z2130))),20,IF(NOT(ISERROR(FIND("MU21",Z2130))),21,IF(NOT(ISERROR(FIND("MU2",Z2130))),2,1)))),"")</f>
        <v>7</v>
      </c>
      <c r="V2130" s="583"/>
      <c r="W2130" s="547" t="s">
        <v>2172</v>
      </c>
      <c r="X2130" s="510"/>
      <c r="Y2130" s="514">
        <f>IF(NOT(ISERROR(FIND("MU=SU",X2130))),1,IF(Z2130&lt;&gt;"",IF(NOT(ISERROR(FIND("SU",Z2130))),1,0),""))</f>
        <v>1</v>
      </c>
      <c r="Z2130" s="512" t="s">
        <v>306</v>
      </c>
      <c r="AA2130" s="513">
        <v>652</v>
      </c>
      <c r="AB2130" s="475">
        <v>9.8414000000000001</v>
      </c>
      <c r="AC2130" s="476" t="s">
        <v>7822</v>
      </c>
      <c r="AD2130" s="511"/>
      <c r="AE2130" s="489"/>
      <c r="AF2130" s="477"/>
      <c r="AG2130" s="477"/>
      <c r="AH2130" s="478"/>
      <c r="AI2130" s="479"/>
      <c r="AJ2130" s="479"/>
      <c r="AK2130" s="479"/>
      <c r="AL2130" s="479"/>
      <c r="AM2130" s="503"/>
      <c r="AN2130" s="480"/>
      <c r="AO2130" s="481"/>
      <c r="AP2130" s="481"/>
      <c r="AQ2130" s="481"/>
      <c r="AR2130" s="482"/>
      <c r="AS2130" s="483"/>
      <c r="AT2130" s="483"/>
      <c r="AU2130" s="483"/>
      <c r="AV2130" s="483"/>
      <c r="AW2130" s="496"/>
      <c r="AX2130" s="484"/>
      <c r="AY2130" s="485"/>
      <c r="AZ2130" s="485"/>
      <c r="BA2130" s="485"/>
      <c r="BB2130" s="486"/>
      <c r="BC2130" s="487"/>
      <c r="BD2130" s="487"/>
      <c r="BE2130" s="487"/>
      <c r="BF2130" s="487"/>
      <c r="BG2130" s="504"/>
      <c r="BH2130" s="488"/>
      <c r="BI2130" s="521"/>
      <c r="BJ2130" s="522"/>
      <c r="BK2130" s="522"/>
      <c r="BL2130" s="515"/>
      <c r="BM2130" s="515"/>
      <c r="BN2130" s="515"/>
      <c r="BO2130" s="516"/>
      <c r="BP2130" s="516"/>
      <c r="BQ2130" s="516"/>
      <c r="BR2130" s="517"/>
      <c r="BS2130" s="517"/>
      <c r="BT2130" s="517"/>
      <c r="BU2130" s="515"/>
      <c r="BV2130" s="515"/>
      <c r="BW2130" s="516"/>
      <c r="BX2130" s="516"/>
      <c r="BY2130" s="517"/>
      <c r="BZ2130" s="520"/>
      <c r="CA2130" s="523"/>
      <c r="CB2130" s="518"/>
      <c r="CC2130" s="515"/>
      <c r="CD2130" s="515"/>
      <c r="CE2130" s="515"/>
      <c r="CF2130" s="515"/>
      <c r="CG2130" s="515"/>
      <c r="CH2130" s="515"/>
      <c r="CI2130" s="515"/>
      <c r="CJ2130" s="516"/>
      <c r="CK2130" s="516"/>
      <c r="CL2130" s="516"/>
      <c r="CM2130" s="516"/>
      <c r="CN2130" s="516"/>
      <c r="CO2130" s="516"/>
      <c r="CP2130" s="516"/>
      <c r="CQ2130" s="516"/>
      <c r="CR2130" s="517"/>
      <c r="CS2130" s="517"/>
      <c r="CT2130" s="517"/>
      <c r="CU2130" s="517"/>
      <c r="CV2130" s="517"/>
      <c r="CW2130" s="517"/>
      <c r="CX2130" s="517"/>
      <c r="CY2130" s="519"/>
      <c r="CZ2130" s="498"/>
      <c r="DA2130" s="498"/>
      <c r="DB2130" s="498">
        <v>30</v>
      </c>
      <c r="DC2130" s="498">
        <v>0.3</v>
      </c>
      <c r="DD2130" s="498"/>
      <c r="DE2130" s="498"/>
      <c r="DF2130" s="490"/>
      <c r="DG2130" s="499"/>
      <c r="DH2130" s="499"/>
      <c r="DI2130" s="499"/>
      <c r="DJ2130" s="499"/>
      <c r="DK2130" s="499"/>
      <c r="DL2130" s="499"/>
      <c r="DM2130" s="500"/>
      <c r="DN2130" s="500"/>
      <c r="DO2130" s="500"/>
      <c r="DP2130" s="500"/>
      <c r="DQ2130" s="500"/>
      <c r="DR2130" s="500"/>
      <c r="DS2130" s="500"/>
      <c r="DT2130" s="500"/>
      <c r="DU2130" s="497"/>
      <c r="DV2130" s="497"/>
      <c r="DW2130" s="497"/>
      <c r="DX2130" s="497"/>
      <c r="DY2130" s="497"/>
      <c r="DZ2130" s="497"/>
      <c r="EA2130" s="491">
        <v>0.24978500000000001</v>
      </c>
      <c r="EB2130" s="501">
        <v>0.113415</v>
      </c>
      <c r="EC2130" s="501">
        <v>0.10007199999999999</v>
      </c>
      <c r="ED2130" s="492">
        <v>0.36203400000000002</v>
      </c>
      <c r="EE2130" s="501">
        <v>3.1460599999999998E-2</v>
      </c>
      <c r="EF2130" s="501">
        <v>2.7622999999999998E-4</v>
      </c>
      <c r="EG2130" s="492">
        <v>106.003</v>
      </c>
      <c r="EH2130" s="492">
        <v>-143.91399999999999</v>
      </c>
      <c r="EI2130" s="492">
        <v>151.39099999999999</v>
      </c>
      <c r="EJ2130" s="492">
        <v>70.568100000000001</v>
      </c>
      <c r="EK2130" s="492">
        <v>-149.63900000000001</v>
      </c>
      <c r="EL2130" s="492">
        <v>-37.585999999999999</v>
      </c>
      <c r="EM2130" s="492">
        <v>0.44459100000000001</v>
      </c>
      <c r="EN2130" s="492">
        <v>0.47897000000000001</v>
      </c>
      <c r="EO2130" s="492">
        <v>0.452324</v>
      </c>
      <c r="EP2130" s="492">
        <v>0.428784</v>
      </c>
      <c r="EQ2130" s="492">
        <v>0.44949</v>
      </c>
      <c r="ER2130" s="492">
        <v>0.58670699999999998</v>
      </c>
      <c r="ES2130" s="492">
        <v>0</v>
      </c>
      <c r="ET2130" s="492">
        <v>2.6206299999999998</v>
      </c>
      <c r="EU2130" s="492">
        <v>-1.9697</v>
      </c>
      <c r="EV2130" s="492">
        <v>1.1241399999999999</v>
      </c>
      <c r="EW2130" s="492">
        <v>2.4088699999999998</v>
      </c>
      <c r="EX2130" s="506">
        <v>3.7853599999999998</v>
      </c>
      <c r="EY2130" s="507"/>
      <c r="EZ2130" s="524"/>
      <c r="FA2130" s="481"/>
      <c r="FB2130" s="508"/>
      <c r="FC2130" s="505"/>
      <c r="FD2130" s="505"/>
      <c r="FE2130" s="505"/>
      <c r="FF2130" s="505"/>
      <c r="FG2130" s="505"/>
      <c r="FH2130" s="505"/>
      <c r="FI2130" s="505"/>
      <c r="FJ2130" s="505"/>
      <c r="FK2130" s="505"/>
      <c r="FL2130" s="505"/>
      <c r="FM2130" s="505"/>
      <c r="FN2130" s="505"/>
    </row>
    <row r="2131" spans="1:170" s="471" customFormat="1" ht="15" customHeight="1" x14ac:dyDescent="0.2">
      <c r="A2131" s="549">
        <v>20150827</v>
      </c>
      <c r="B2131" s="549">
        <v>10</v>
      </c>
      <c r="C2131" s="550">
        <v>41</v>
      </c>
      <c r="D2131" s="550">
        <v>2</v>
      </c>
      <c r="E2131" s="550">
        <v>13</v>
      </c>
      <c r="F2131" s="550">
        <v>13</v>
      </c>
      <c r="G2131" s="553">
        <v>2.0499999999999998</v>
      </c>
      <c r="H2131" s="525">
        <v>0.2</v>
      </c>
      <c r="I2131" s="551">
        <v>4270</v>
      </c>
      <c r="J2131" s="494" t="s">
        <v>1979</v>
      </c>
      <c r="K2131" s="552" t="str">
        <f>IF(B2131=2,"Z:\Data\MOOG\HeTao\raw\",IF(B2131=5,"Z:\Data\MOOG\Polo\raw\",IF(B2131=10,"Z:\Data\MOOG\Messi\raw\","")))</f>
        <v>Z:\Data\MOOG\Messi\raw\</v>
      </c>
      <c r="L2131" s="548" t="s">
        <v>7823</v>
      </c>
      <c r="M2131" s="569" t="str">
        <f>IF(NOT(ISERROR(FIND("Training_dt",W2131))),"'Plot Psychometric_HH_dt_yuchen'",IF(NOT(ISERROR(FIND("Training",W2131))),"'Plot Psychometric_HH'",IF(NOT(ISERROR(FIND("1DAT",W2131))),"'Plot Tuning Azimuth_HH'",IF(NOT(ISERROR(FIND("HD_dt",W2131))),"'Plot HeadingDiscimination_PSTH_HH_dt_yuchen'",IF(NOT(ISERROR(FIND("HD",W2131))),"'Plot HeadingDiscimination_PSTH_HH'",IF(NOT(ISERROR(FIND("MemSac",W2131))),"'Memory Saccade Analysis_HH'",IF(NOT(ISERROR(FIND("DelSac",W2131))),"'Memory Saccade Analysis_HH'",IF(NOT(ISERROR(FIND("u-stim",W2131))),"'Plot Microstim_HH'",""))))))))</f>
        <v>'Memory Saccade Analysis_HH'</v>
      </c>
      <c r="N2131" s="573">
        <v>1</v>
      </c>
      <c r="O2131" s="584">
        <v>-1</v>
      </c>
      <c r="P2131" s="590">
        <v>4</v>
      </c>
      <c r="Q2131" s="590">
        <f>IF(B2131=2,60,310)</f>
        <v>310</v>
      </c>
      <c r="R2131" s="590">
        <v>5</v>
      </c>
      <c r="S2131" s="590">
        <f>IF(B2131=2,60,-190)</f>
        <v>-190</v>
      </c>
      <c r="T2131" s="590">
        <v>1</v>
      </c>
      <c r="U2131" s="590">
        <f>IF(Z2131&lt;&gt;"",IF(NOT(ISERROR(FIND("SU",Z2131))),VALUE(RIGHT(Z2131,1))+4,IF(NOT(ISERROR(FIND("MU20",Z2131))),20,IF(NOT(ISERROR(FIND("MU21",Z2131))),21,IF(NOT(ISERROR(FIND("MU2",Z2131))),2,1)))),"")</f>
        <v>5</v>
      </c>
      <c r="V2131" s="583"/>
      <c r="W2131" s="547" t="s">
        <v>2172</v>
      </c>
      <c r="X2131" s="510"/>
      <c r="Y2131" s="514">
        <f>IF(NOT(ISERROR(FIND("MU=SU",X2131))),1,IF(Z2131&lt;&gt;"",IF(NOT(ISERROR(FIND("SU",Z2131))),1,0),""))</f>
        <v>1</v>
      </c>
      <c r="Z2131" s="512" t="s">
        <v>43</v>
      </c>
      <c r="AA2131" s="513">
        <v>3691</v>
      </c>
      <c r="AB2131" s="475">
        <v>13.241</v>
      </c>
      <c r="AC2131" s="476" t="s">
        <v>7825</v>
      </c>
      <c r="AD2131" s="511"/>
      <c r="AE2131" s="489"/>
      <c r="AF2131" s="477"/>
      <c r="AG2131" s="477"/>
      <c r="AH2131" s="478"/>
      <c r="AI2131" s="479"/>
      <c r="AJ2131" s="479"/>
      <c r="AK2131" s="479"/>
      <c r="AL2131" s="479"/>
      <c r="AM2131" s="503"/>
      <c r="AN2131" s="480"/>
      <c r="AO2131" s="481"/>
      <c r="AP2131" s="481"/>
      <c r="AQ2131" s="481"/>
      <c r="AR2131" s="482"/>
      <c r="AS2131" s="483"/>
      <c r="AT2131" s="483"/>
      <c r="AU2131" s="483"/>
      <c r="AV2131" s="483"/>
      <c r="AW2131" s="496"/>
      <c r="AX2131" s="484"/>
      <c r="AY2131" s="485"/>
      <c r="AZ2131" s="485"/>
      <c r="BA2131" s="485"/>
      <c r="BB2131" s="486"/>
      <c r="BC2131" s="487"/>
      <c r="BD2131" s="487"/>
      <c r="BE2131" s="487"/>
      <c r="BF2131" s="487"/>
      <c r="BG2131" s="504"/>
      <c r="BH2131" s="488"/>
      <c r="BI2131" s="521"/>
      <c r="BJ2131" s="522"/>
      <c r="BK2131" s="522"/>
      <c r="BL2131" s="515"/>
      <c r="BM2131" s="515"/>
      <c r="BN2131" s="515"/>
      <c r="BO2131" s="516"/>
      <c r="BP2131" s="516"/>
      <c r="BQ2131" s="516"/>
      <c r="BR2131" s="517"/>
      <c r="BS2131" s="517"/>
      <c r="BT2131" s="517"/>
      <c r="BU2131" s="515"/>
      <c r="BV2131" s="515"/>
      <c r="BW2131" s="516"/>
      <c r="BX2131" s="516"/>
      <c r="BY2131" s="517"/>
      <c r="BZ2131" s="520"/>
      <c r="CA2131" s="523"/>
      <c r="CB2131" s="518"/>
      <c r="CC2131" s="515"/>
      <c r="CD2131" s="515"/>
      <c r="CE2131" s="515"/>
      <c r="CF2131" s="515"/>
      <c r="CG2131" s="515"/>
      <c r="CH2131" s="515"/>
      <c r="CI2131" s="515"/>
      <c r="CJ2131" s="516"/>
      <c r="CK2131" s="516"/>
      <c r="CL2131" s="516"/>
      <c r="CM2131" s="516"/>
      <c r="CN2131" s="516"/>
      <c r="CO2131" s="516"/>
      <c r="CP2131" s="516"/>
      <c r="CQ2131" s="516"/>
      <c r="CR2131" s="517"/>
      <c r="CS2131" s="517"/>
      <c r="CT2131" s="517"/>
      <c r="CU2131" s="517"/>
      <c r="CV2131" s="517"/>
      <c r="CW2131" s="517"/>
      <c r="CX2131" s="517"/>
      <c r="CY2131" s="519"/>
      <c r="CZ2131" s="498"/>
      <c r="DA2131" s="498"/>
      <c r="DB2131" s="498">
        <v>10</v>
      </c>
      <c r="DC2131" s="498">
        <v>1</v>
      </c>
      <c r="DD2131" s="498"/>
      <c r="DE2131" s="498"/>
      <c r="DF2131" s="490"/>
      <c r="DG2131" s="499"/>
      <c r="DH2131" s="499"/>
      <c r="DI2131" s="499"/>
      <c r="DJ2131" s="499"/>
      <c r="DK2131" s="499"/>
      <c r="DL2131" s="499"/>
      <c r="DM2131" s="500"/>
      <c r="DN2131" s="500"/>
      <c r="DO2131" s="500"/>
      <c r="DP2131" s="500"/>
      <c r="DQ2131" s="500"/>
      <c r="DR2131" s="500"/>
      <c r="DS2131" s="500"/>
      <c r="DT2131" s="500"/>
      <c r="DU2131" s="497"/>
      <c r="DV2131" s="497"/>
      <c r="DW2131" s="497"/>
      <c r="DX2131" s="497"/>
      <c r="DY2131" s="497"/>
      <c r="DZ2131" s="497"/>
      <c r="EA2131" s="491">
        <v>0.21712600000000001</v>
      </c>
      <c r="EB2131" s="501">
        <v>9.4277099999999999E-5</v>
      </c>
      <c r="EC2131" s="501">
        <v>1.6224500000000001E-7</v>
      </c>
      <c r="ED2131" s="501">
        <v>2.5948800000000001E-5</v>
      </c>
      <c r="EE2131" s="501">
        <v>0.164356</v>
      </c>
      <c r="EF2131" s="501">
        <v>3.7622599999999999E-2</v>
      </c>
      <c r="EG2131" s="492">
        <v>113.04600000000001</v>
      </c>
      <c r="EH2131" s="492">
        <v>-130.56200000000001</v>
      </c>
      <c r="EI2131" s="492">
        <v>-131.17599999999999</v>
      </c>
      <c r="EJ2131" s="492">
        <v>-137.227</v>
      </c>
      <c r="EK2131" s="492">
        <v>-133.68299999999999</v>
      </c>
      <c r="EL2131" s="492">
        <v>40.821199999999997</v>
      </c>
      <c r="EM2131" s="492">
        <v>0.45845599999999997</v>
      </c>
      <c r="EN2131" s="492">
        <v>0.60781799999999997</v>
      </c>
      <c r="EO2131" s="492">
        <v>0.70609900000000003</v>
      </c>
      <c r="EP2131" s="492">
        <v>0.649926</v>
      </c>
      <c r="EQ2131" s="492">
        <v>0.45230599999999999</v>
      </c>
      <c r="ER2131" s="492">
        <v>0.52140299999999995</v>
      </c>
      <c r="ES2131" s="492">
        <v>0</v>
      </c>
      <c r="ET2131" s="492">
        <v>14.313000000000001</v>
      </c>
      <c r="EU2131" s="492">
        <v>9.8913399999999996</v>
      </c>
      <c r="EV2131" s="492">
        <v>12.554</v>
      </c>
      <c r="EW2131" s="492">
        <v>7.3658999999999999</v>
      </c>
      <c r="EX2131" s="506">
        <v>4.1233000000000004</v>
      </c>
      <c r="EY2131" s="507"/>
      <c r="EZ2131" s="524"/>
      <c r="FA2131" s="481"/>
      <c r="FB2131" s="508"/>
      <c r="FC2131" s="505"/>
      <c r="FD2131" s="505"/>
      <c r="FE2131" s="505"/>
      <c r="FF2131" s="505"/>
      <c r="FG2131" s="505"/>
      <c r="FH2131" s="505"/>
      <c r="FI2131" s="505"/>
      <c r="FJ2131" s="505"/>
      <c r="FK2131" s="505"/>
      <c r="FL2131" s="505"/>
      <c r="FM2131" s="505"/>
      <c r="FN2131" s="505"/>
    </row>
    <row r="2132" spans="1:170" s="471" customFormat="1" ht="15" customHeight="1" x14ac:dyDescent="0.2">
      <c r="A2132" s="549">
        <v>20150827</v>
      </c>
      <c r="B2132" s="549">
        <v>10</v>
      </c>
      <c r="C2132" s="550">
        <v>41</v>
      </c>
      <c r="D2132" s="550">
        <v>2</v>
      </c>
      <c r="E2132" s="550">
        <v>13</v>
      </c>
      <c r="F2132" s="550">
        <v>13</v>
      </c>
      <c r="G2132" s="553">
        <v>2.0499999999999998</v>
      </c>
      <c r="H2132" s="525">
        <v>0.2</v>
      </c>
      <c r="I2132" s="551">
        <v>4270</v>
      </c>
      <c r="J2132" s="494" t="s">
        <v>1979</v>
      </c>
      <c r="K2132" s="552" t="str">
        <f>IF(B2132=2,"Z:\Data\MOOG\HeTao\raw\",IF(B2132=5,"Z:\Data\MOOG\Polo\raw\",IF(B2132=10,"Z:\Data\MOOG\Messi\raw\","")))</f>
        <v>Z:\Data\MOOG\Messi\raw\</v>
      </c>
      <c r="L2132" s="548" t="s">
        <v>7823</v>
      </c>
      <c r="M2132" s="569" t="str">
        <f>IF(NOT(ISERROR(FIND("Training_dt",W2132))),"'Plot Psychometric_HH_dt_yuchen'",IF(NOT(ISERROR(FIND("Training",W2132))),"'Plot Psychometric_HH'",IF(NOT(ISERROR(FIND("1DAT",W2132))),"'Plot Tuning Azimuth_HH'",IF(NOT(ISERROR(FIND("HD_dt",W2132))),"'Plot HeadingDiscimination_PSTH_HH_dt_yuchen'",IF(NOT(ISERROR(FIND("HD",W2132))),"'Plot HeadingDiscimination_PSTH_HH'",IF(NOT(ISERROR(FIND("MemSac",W2132))),"'Memory Saccade Analysis_HH'",IF(NOT(ISERROR(FIND("DelSac",W2132))),"'Memory Saccade Analysis_HH'",IF(NOT(ISERROR(FIND("u-stim",W2132))),"'Plot Microstim_HH'",""))))))))</f>
        <v>'Memory Saccade Analysis_HH'</v>
      </c>
      <c r="N2132" s="573">
        <v>1</v>
      </c>
      <c r="O2132" s="584">
        <v>-1</v>
      </c>
      <c r="P2132" s="590">
        <v>4</v>
      </c>
      <c r="Q2132" s="590">
        <f>IF(B2132=2,60,310)</f>
        <v>310</v>
      </c>
      <c r="R2132" s="590">
        <v>5</v>
      </c>
      <c r="S2132" s="590">
        <f>IF(B2132=2,60,-190)</f>
        <v>-190</v>
      </c>
      <c r="T2132" s="590">
        <v>1</v>
      </c>
      <c r="U2132" s="590">
        <f>IF(Z2132&lt;&gt;"",IF(NOT(ISERROR(FIND("SU",Z2132))),VALUE(RIGHT(Z2132,1))+4,IF(NOT(ISERROR(FIND("MU20",Z2132))),20,IF(NOT(ISERROR(FIND("MU21",Z2132))),21,IF(NOT(ISERROR(FIND("MU2",Z2132))),2,1)))),"")</f>
        <v>6</v>
      </c>
      <c r="V2132" s="583"/>
      <c r="W2132" s="547" t="s">
        <v>2172</v>
      </c>
      <c r="X2132" s="510"/>
      <c r="Y2132" s="514">
        <f>IF(NOT(ISERROR(FIND("MU=SU",X2132))),1,IF(Z2132&lt;&gt;"",IF(NOT(ISERROR(FIND("SU",Z2132))),1,0),""))</f>
        <v>1</v>
      </c>
      <c r="Z2132" s="512" t="s">
        <v>46</v>
      </c>
      <c r="AA2132" s="513">
        <v>412</v>
      </c>
      <c r="AB2132" s="475">
        <v>18.999099999999999</v>
      </c>
      <c r="AC2132" s="476" t="s">
        <v>7826</v>
      </c>
      <c r="AD2132" s="511"/>
      <c r="AE2132" s="489"/>
      <c r="AF2132" s="477"/>
      <c r="AG2132" s="477"/>
      <c r="AH2132" s="478"/>
      <c r="AI2132" s="479"/>
      <c r="AJ2132" s="479"/>
      <c r="AK2132" s="479"/>
      <c r="AL2132" s="479"/>
      <c r="AM2132" s="503"/>
      <c r="AN2132" s="480"/>
      <c r="AO2132" s="481"/>
      <c r="AP2132" s="481"/>
      <c r="AQ2132" s="481"/>
      <c r="AR2132" s="482"/>
      <c r="AS2132" s="483"/>
      <c r="AT2132" s="483"/>
      <c r="AU2132" s="483"/>
      <c r="AV2132" s="483"/>
      <c r="AW2132" s="496"/>
      <c r="AX2132" s="484"/>
      <c r="AY2132" s="485"/>
      <c r="AZ2132" s="485"/>
      <c r="BA2132" s="485"/>
      <c r="BB2132" s="486"/>
      <c r="BC2132" s="487"/>
      <c r="BD2132" s="487"/>
      <c r="BE2132" s="487"/>
      <c r="BF2132" s="487"/>
      <c r="BG2132" s="504"/>
      <c r="BH2132" s="488"/>
      <c r="BI2132" s="521"/>
      <c r="BJ2132" s="522"/>
      <c r="BK2132" s="522"/>
      <c r="BL2132" s="515"/>
      <c r="BM2132" s="515"/>
      <c r="BN2132" s="515"/>
      <c r="BO2132" s="516"/>
      <c r="BP2132" s="516"/>
      <c r="BQ2132" s="516"/>
      <c r="BR2132" s="517"/>
      <c r="BS2132" s="517"/>
      <c r="BT2132" s="517"/>
      <c r="BU2132" s="515"/>
      <c r="BV2132" s="515"/>
      <c r="BW2132" s="516"/>
      <c r="BX2132" s="516"/>
      <c r="BY2132" s="517"/>
      <c r="BZ2132" s="520"/>
      <c r="CA2132" s="523"/>
      <c r="CB2132" s="518"/>
      <c r="CC2132" s="515"/>
      <c r="CD2132" s="515"/>
      <c r="CE2132" s="515"/>
      <c r="CF2132" s="515"/>
      <c r="CG2132" s="515"/>
      <c r="CH2132" s="515"/>
      <c r="CI2132" s="515"/>
      <c r="CJ2132" s="516"/>
      <c r="CK2132" s="516"/>
      <c r="CL2132" s="516"/>
      <c r="CM2132" s="516"/>
      <c r="CN2132" s="516"/>
      <c r="CO2132" s="516"/>
      <c r="CP2132" s="516"/>
      <c r="CQ2132" s="516"/>
      <c r="CR2132" s="517"/>
      <c r="CS2132" s="517"/>
      <c r="CT2132" s="517"/>
      <c r="CU2132" s="517"/>
      <c r="CV2132" s="517"/>
      <c r="CW2132" s="517"/>
      <c r="CX2132" s="517"/>
      <c r="CY2132" s="519"/>
      <c r="CZ2132" s="498"/>
      <c r="DA2132" s="498"/>
      <c r="DB2132" s="498">
        <v>10</v>
      </c>
      <c r="DC2132" s="498">
        <v>0.2</v>
      </c>
      <c r="DD2132" s="498"/>
      <c r="DE2132" s="498"/>
      <c r="DF2132" s="490"/>
      <c r="DG2132" s="499"/>
      <c r="DH2132" s="499"/>
      <c r="DI2132" s="499"/>
      <c r="DJ2132" s="499"/>
      <c r="DK2132" s="499"/>
      <c r="DL2132" s="499"/>
      <c r="DM2132" s="500"/>
      <c r="DN2132" s="500"/>
      <c r="DO2132" s="500"/>
      <c r="DP2132" s="500"/>
      <c r="DQ2132" s="500"/>
      <c r="DR2132" s="500"/>
      <c r="DS2132" s="500"/>
      <c r="DT2132" s="500"/>
      <c r="DU2132" s="497"/>
      <c r="DV2132" s="497"/>
      <c r="DW2132" s="497"/>
      <c r="DX2132" s="497"/>
      <c r="DY2132" s="497"/>
      <c r="DZ2132" s="497"/>
      <c r="EA2132" s="491">
        <v>0.716445</v>
      </c>
      <c r="EB2132" s="501">
        <v>0.514073</v>
      </c>
      <c r="EC2132" s="501">
        <v>0.75200400000000001</v>
      </c>
      <c r="ED2132" s="492">
        <v>0.34111799999999998</v>
      </c>
      <c r="EE2132" s="501">
        <v>0.449347</v>
      </c>
      <c r="EF2132" s="501">
        <v>3.6050900000000001E-4</v>
      </c>
      <c r="EG2132" s="492">
        <v>-130.75899999999999</v>
      </c>
      <c r="EH2132" s="492">
        <v>75.361199999999997</v>
      </c>
      <c r="EI2132" s="492">
        <v>76.825500000000005</v>
      </c>
      <c r="EJ2132" s="492">
        <v>67.5</v>
      </c>
      <c r="EK2132" s="492">
        <v>0</v>
      </c>
      <c r="EL2132" s="492">
        <v>-156.869</v>
      </c>
      <c r="EM2132" s="492">
        <v>0.313579</v>
      </c>
      <c r="EN2132" s="492">
        <v>0.37684699999999999</v>
      </c>
      <c r="EO2132" s="492">
        <v>0.35706500000000002</v>
      </c>
      <c r="EP2132" s="492">
        <v>0.39511200000000002</v>
      </c>
      <c r="EQ2132" s="492">
        <v>0.38742599999999999</v>
      </c>
      <c r="ER2132" s="492">
        <v>0.56551600000000002</v>
      </c>
      <c r="ES2132" s="492">
        <v>0</v>
      </c>
      <c r="ET2132" s="492">
        <v>-1.80278</v>
      </c>
      <c r="EU2132" s="492">
        <v>-1.42241</v>
      </c>
      <c r="EV2132" s="492">
        <v>-1.80278</v>
      </c>
      <c r="EW2132" s="492">
        <v>0.41602499999999998</v>
      </c>
      <c r="EX2132" s="506">
        <v>3.7442299999999999</v>
      </c>
      <c r="EY2132" s="507"/>
      <c r="EZ2132" s="524"/>
      <c r="FA2132" s="481"/>
      <c r="FB2132" s="508"/>
      <c r="FC2132" s="505"/>
      <c r="FD2132" s="505"/>
      <c r="FE2132" s="505"/>
      <c r="FF2132" s="505"/>
      <c r="FG2132" s="505"/>
      <c r="FH2132" s="505"/>
      <c r="FI2132" s="505"/>
      <c r="FJ2132" s="505"/>
      <c r="FK2132" s="505"/>
      <c r="FL2132" s="505"/>
      <c r="FM2132" s="505"/>
      <c r="FN2132" s="505"/>
    </row>
    <row r="2133" spans="1:170" s="471" customFormat="1" ht="15" customHeight="1" x14ac:dyDescent="0.2">
      <c r="A2133" s="549">
        <v>20150827</v>
      </c>
      <c r="B2133" s="549">
        <v>10</v>
      </c>
      <c r="C2133" s="550">
        <v>41</v>
      </c>
      <c r="D2133" s="550">
        <v>2</v>
      </c>
      <c r="E2133" s="550">
        <v>13</v>
      </c>
      <c r="F2133" s="550">
        <v>13</v>
      </c>
      <c r="G2133" s="553">
        <v>2.0499999999999998</v>
      </c>
      <c r="H2133" s="525">
        <v>0.2</v>
      </c>
      <c r="I2133" s="551">
        <v>4270</v>
      </c>
      <c r="J2133" s="494" t="s">
        <v>1979</v>
      </c>
      <c r="K2133" s="552" t="str">
        <f>IF(B2133=2,"Z:\Data\MOOG\HeTao\raw\",IF(B2133=5,"Z:\Data\MOOG\Polo\raw\",IF(B2133=10,"Z:\Data\MOOG\Messi\raw\","")))</f>
        <v>Z:\Data\MOOG\Messi\raw\</v>
      </c>
      <c r="L2133" s="548" t="s">
        <v>7823</v>
      </c>
      <c r="M2133" s="569" t="str">
        <f>IF(NOT(ISERROR(FIND("Training_dt",W2133))),"'Plot Psychometric_HH_dt_yuchen'",IF(NOT(ISERROR(FIND("Training",W2133))),"'Plot Psychometric_HH'",IF(NOT(ISERROR(FIND("1DAT",W2133))),"'Plot Tuning Azimuth_HH'",IF(NOT(ISERROR(FIND("HD_dt",W2133))),"'Plot HeadingDiscimination_PSTH_HH_dt_yuchen'",IF(NOT(ISERROR(FIND("HD",W2133))),"'Plot HeadingDiscimination_PSTH_HH'",IF(NOT(ISERROR(FIND("MemSac",W2133))),"'Memory Saccade Analysis_HH'",IF(NOT(ISERROR(FIND("DelSac",W2133))),"'Memory Saccade Analysis_HH'",IF(NOT(ISERROR(FIND("u-stim",W2133))),"'Plot Microstim_HH'",""))))))))</f>
        <v>'Memory Saccade Analysis_HH'</v>
      </c>
      <c r="N2133" s="573">
        <v>1</v>
      </c>
      <c r="O2133" s="584">
        <v>-1</v>
      </c>
      <c r="P2133" s="590">
        <v>4</v>
      </c>
      <c r="Q2133" s="590">
        <f>IF(B2133=2,60,310)</f>
        <v>310</v>
      </c>
      <c r="R2133" s="590">
        <v>5</v>
      </c>
      <c r="S2133" s="590">
        <f>IF(B2133=2,60,-190)</f>
        <v>-190</v>
      </c>
      <c r="T2133" s="590">
        <v>1</v>
      </c>
      <c r="U2133" s="590">
        <f>IF(Z2133&lt;&gt;"",IF(NOT(ISERROR(FIND("SU",Z2133))),VALUE(RIGHT(Z2133,1))+4,IF(NOT(ISERROR(FIND("MU20",Z2133))),20,IF(NOT(ISERROR(FIND("MU21",Z2133))),21,IF(NOT(ISERROR(FIND("MU2",Z2133))),2,1)))),"")</f>
        <v>7</v>
      </c>
      <c r="V2133" s="583"/>
      <c r="W2133" s="547" t="s">
        <v>2172</v>
      </c>
      <c r="X2133" s="510"/>
      <c r="Y2133" s="514">
        <f>IF(NOT(ISERROR(FIND("MU=SU",X2133))),1,IF(Z2133&lt;&gt;"",IF(NOT(ISERROR(FIND("SU",Z2133))),1,0),""))</f>
        <v>1</v>
      </c>
      <c r="Z2133" s="512" t="s">
        <v>306</v>
      </c>
      <c r="AA2133" s="513">
        <v>311</v>
      </c>
      <c r="AB2133" s="475">
        <v>8.65672</v>
      </c>
      <c r="AC2133" s="476" t="s">
        <v>7827</v>
      </c>
      <c r="AD2133" s="511"/>
      <c r="AE2133" s="489"/>
      <c r="AF2133" s="477"/>
      <c r="AG2133" s="477"/>
      <c r="AH2133" s="478"/>
      <c r="AI2133" s="479"/>
      <c r="AJ2133" s="479"/>
      <c r="AK2133" s="479"/>
      <c r="AL2133" s="479"/>
      <c r="AM2133" s="503"/>
      <c r="AN2133" s="480"/>
      <c r="AO2133" s="481"/>
      <c r="AP2133" s="481"/>
      <c r="AQ2133" s="481"/>
      <c r="AR2133" s="482"/>
      <c r="AS2133" s="483"/>
      <c r="AT2133" s="483"/>
      <c r="AU2133" s="483"/>
      <c r="AV2133" s="483"/>
      <c r="AW2133" s="496"/>
      <c r="AX2133" s="484"/>
      <c r="AY2133" s="485"/>
      <c r="AZ2133" s="485"/>
      <c r="BA2133" s="485"/>
      <c r="BB2133" s="486"/>
      <c r="BC2133" s="487"/>
      <c r="BD2133" s="487"/>
      <c r="BE2133" s="487"/>
      <c r="BF2133" s="487"/>
      <c r="BG2133" s="504"/>
      <c r="BH2133" s="488"/>
      <c r="BI2133" s="521"/>
      <c r="BJ2133" s="522"/>
      <c r="BK2133" s="522"/>
      <c r="BL2133" s="515"/>
      <c r="BM2133" s="515"/>
      <c r="BN2133" s="515"/>
      <c r="BO2133" s="516"/>
      <c r="BP2133" s="516"/>
      <c r="BQ2133" s="516"/>
      <c r="BR2133" s="517"/>
      <c r="BS2133" s="517"/>
      <c r="BT2133" s="517"/>
      <c r="BU2133" s="515"/>
      <c r="BV2133" s="515"/>
      <c r="BW2133" s="516"/>
      <c r="BX2133" s="516"/>
      <c r="BY2133" s="517"/>
      <c r="BZ2133" s="520"/>
      <c r="CA2133" s="523"/>
      <c r="CB2133" s="518"/>
      <c r="CC2133" s="515"/>
      <c r="CD2133" s="515"/>
      <c r="CE2133" s="515"/>
      <c r="CF2133" s="515"/>
      <c r="CG2133" s="515"/>
      <c r="CH2133" s="515"/>
      <c r="CI2133" s="515"/>
      <c r="CJ2133" s="516"/>
      <c r="CK2133" s="516"/>
      <c r="CL2133" s="516"/>
      <c r="CM2133" s="516"/>
      <c r="CN2133" s="516"/>
      <c r="CO2133" s="516"/>
      <c r="CP2133" s="516"/>
      <c r="CQ2133" s="516"/>
      <c r="CR2133" s="517"/>
      <c r="CS2133" s="517"/>
      <c r="CT2133" s="517"/>
      <c r="CU2133" s="517"/>
      <c r="CV2133" s="517"/>
      <c r="CW2133" s="517"/>
      <c r="CX2133" s="517"/>
      <c r="CY2133" s="519"/>
      <c r="CZ2133" s="498"/>
      <c r="DA2133" s="498"/>
      <c r="DB2133" s="498">
        <v>10</v>
      </c>
      <c r="DC2133" s="498">
        <v>0</v>
      </c>
      <c r="DD2133" s="498"/>
      <c r="DE2133" s="498"/>
      <c r="DF2133" s="490"/>
      <c r="DG2133" s="499"/>
      <c r="DH2133" s="499"/>
      <c r="DI2133" s="499"/>
      <c r="DJ2133" s="499"/>
      <c r="DK2133" s="499"/>
      <c r="DL2133" s="499"/>
      <c r="DM2133" s="500"/>
      <c r="DN2133" s="500"/>
      <c r="DO2133" s="500"/>
      <c r="DP2133" s="500"/>
      <c r="DQ2133" s="500"/>
      <c r="DR2133" s="500"/>
      <c r="DS2133" s="500"/>
      <c r="DT2133" s="500"/>
      <c r="DU2133" s="497"/>
      <c r="DV2133" s="497"/>
      <c r="DW2133" s="497"/>
      <c r="DX2133" s="497"/>
      <c r="DY2133" s="497"/>
      <c r="DZ2133" s="497"/>
      <c r="EA2133" s="491">
        <v>0.27927299999999999</v>
      </c>
      <c r="EB2133" s="501">
        <v>0.47460400000000003</v>
      </c>
      <c r="EC2133" s="501">
        <v>0.73132900000000001</v>
      </c>
      <c r="ED2133" s="492">
        <v>0.98021599999999998</v>
      </c>
      <c r="EE2133" s="501">
        <v>0.54990499999999998</v>
      </c>
      <c r="EF2133" s="501">
        <v>0.68068399999999996</v>
      </c>
      <c r="EG2133" s="492">
        <v>166.36099999999999</v>
      </c>
      <c r="EH2133" s="492">
        <v>-45</v>
      </c>
      <c r="EI2133" s="492">
        <v>165.928</v>
      </c>
      <c r="EJ2133" s="492">
        <v>38.8249</v>
      </c>
      <c r="EK2133" s="492">
        <v>45</v>
      </c>
      <c r="EL2133" s="492">
        <v>86.726799999999997</v>
      </c>
      <c r="EM2133" s="492">
        <v>0.40830699999999998</v>
      </c>
      <c r="EN2133" s="492">
        <v>0.41548499999999999</v>
      </c>
      <c r="EO2133" s="492">
        <v>0.34479300000000002</v>
      </c>
      <c r="EP2133" s="492">
        <v>0.22966800000000001</v>
      </c>
      <c r="EQ2133" s="492">
        <v>0.30901699999999999</v>
      </c>
      <c r="ER2133" s="492">
        <v>0.32345200000000002</v>
      </c>
      <c r="ES2133" s="492">
        <v>0</v>
      </c>
      <c r="ET2133" s="492">
        <v>2.0429300000000001</v>
      </c>
      <c r="EU2133" s="492">
        <v>1.6165799999999999</v>
      </c>
      <c r="EV2133" s="492">
        <v>1.6165799999999999</v>
      </c>
      <c r="EW2133" s="492">
        <v>0.57735000000000003</v>
      </c>
      <c r="EX2133" s="506">
        <v>1.4433800000000001</v>
      </c>
      <c r="EY2133" s="507"/>
      <c r="EZ2133" s="524"/>
      <c r="FA2133" s="481"/>
      <c r="FB2133" s="508"/>
      <c r="FC2133" s="505"/>
      <c r="FD2133" s="505"/>
      <c r="FE2133" s="505"/>
      <c r="FF2133" s="505"/>
      <c r="FG2133" s="505"/>
      <c r="FH2133" s="505"/>
      <c r="FI2133" s="505"/>
      <c r="FJ2133" s="505"/>
      <c r="FK2133" s="505"/>
      <c r="FL2133" s="505"/>
      <c r="FM2133" s="505"/>
      <c r="FN2133" s="505"/>
    </row>
    <row r="2134" spans="1:170" s="471" customFormat="1" ht="15" customHeight="1" x14ac:dyDescent="0.2">
      <c r="A2134" s="549">
        <v>20150827</v>
      </c>
      <c r="B2134" s="549">
        <v>10</v>
      </c>
      <c r="C2134" s="550">
        <v>41</v>
      </c>
      <c r="D2134" s="550">
        <v>2</v>
      </c>
      <c r="E2134" s="550">
        <v>13</v>
      </c>
      <c r="F2134" s="550">
        <v>13</v>
      </c>
      <c r="G2134" s="553">
        <v>2.0499999999999998</v>
      </c>
      <c r="H2134" s="525">
        <v>0.2</v>
      </c>
      <c r="I2134" s="551">
        <v>4270</v>
      </c>
      <c r="J2134" s="494" t="s">
        <v>1979</v>
      </c>
      <c r="K2134" s="552" t="str">
        <f>IF(B2134=2,"Z:\Data\MOOG\HeTao\raw\",IF(B2134=5,"Z:\Data\MOOG\Polo\raw\",IF(B2134=10,"Z:\Data\MOOG\Messi\raw\","")))</f>
        <v>Z:\Data\MOOG\Messi\raw\</v>
      </c>
      <c r="L2134" s="548" t="s">
        <v>7824</v>
      </c>
      <c r="M2134" s="569" t="str">
        <f>IF(NOT(ISERROR(FIND("Training_dt",W2134))),"'Plot Psychometric_HH_dt_yuchen'",IF(NOT(ISERROR(FIND("Training",W2134))),"'Plot Psychometric_HH'",IF(NOT(ISERROR(FIND("1DAT",W2134))),"'Plot Tuning Azimuth_HH'",IF(NOT(ISERROR(FIND("HD_dt",W2134))),"'Plot HeadingDiscimination_PSTH_HH_dt_yuchen'",IF(NOT(ISERROR(FIND("HD",W2134))),"'Plot HeadingDiscimination_PSTH_HH'",IF(NOT(ISERROR(FIND("MemSac",W2134))),"'Memory Saccade Analysis_HH'",IF(NOT(ISERROR(FIND("DelSac",W2134))),"'Memory Saccade Analysis_HH'",IF(NOT(ISERROR(FIND("u-stim",W2134))),"'Plot Microstim_HH'",""))))))))</f>
        <v>'Plot HeadingDiscimination_PSTH_HH'</v>
      </c>
      <c r="N2134" s="573">
        <v>1</v>
      </c>
      <c r="O2134" s="584">
        <v>306</v>
      </c>
      <c r="P2134" s="590">
        <v>4</v>
      </c>
      <c r="Q2134" s="590">
        <f>IF(B2134=2,60,310)</f>
        <v>310</v>
      </c>
      <c r="R2134" s="590">
        <v>5</v>
      </c>
      <c r="S2134" s="590">
        <f>IF(B2134=2,60,-190)</f>
        <v>-190</v>
      </c>
      <c r="T2134" s="590">
        <v>1</v>
      </c>
      <c r="U2134" s="590">
        <f>IF(Z2134&lt;&gt;"",IF(NOT(ISERROR(FIND("SU",Z2134))),VALUE(RIGHT(Z2134,1))+4,IF(NOT(ISERROR(FIND("MU20",Z2134))),20,IF(NOT(ISERROR(FIND("MU21",Z2134))),21,IF(NOT(ISERROR(FIND("MU2",Z2134))),2,1)))),"")</f>
        <v>6</v>
      </c>
      <c r="V2134" s="583"/>
      <c r="W2134" s="547" t="s">
        <v>1986</v>
      </c>
      <c r="X2134" s="510"/>
      <c r="Y2134" s="514">
        <f>IF(NOT(ISERROR(FIND("MU=SU",X2134))),1,IF(Z2134&lt;&gt;"",IF(NOT(ISERROR(FIND("SU",Z2134))),1,0),""))</f>
        <v>1</v>
      </c>
      <c r="Z2134" s="512" t="s">
        <v>46</v>
      </c>
      <c r="AA2134" s="513">
        <v>4291</v>
      </c>
      <c r="AB2134" s="475">
        <v>16.178699999999999</v>
      </c>
      <c r="AC2134" s="476" t="s">
        <v>7830</v>
      </c>
      <c r="AD2134" s="511"/>
      <c r="AE2134" s="489"/>
      <c r="AF2134" s="477"/>
      <c r="AG2134" s="477"/>
      <c r="AH2134" s="478"/>
      <c r="AI2134" s="479"/>
      <c r="AJ2134" s="479"/>
      <c r="AK2134" s="479"/>
      <c r="AL2134" s="479"/>
      <c r="AM2134" s="503"/>
      <c r="AN2134" s="480"/>
      <c r="AO2134" s="481"/>
      <c r="AP2134" s="481"/>
      <c r="AQ2134" s="481"/>
      <c r="AR2134" s="482"/>
      <c r="AS2134" s="483"/>
      <c r="AT2134" s="483"/>
      <c r="AU2134" s="483"/>
      <c r="AV2134" s="483"/>
      <c r="AW2134" s="496"/>
      <c r="AX2134" s="484"/>
      <c r="AY2134" s="485"/>
      <c r="AZ2134" s="485"/>
      <c r="BA2134" s="485"/>
      <c r="BB2134" s="486"/>
      <c r="BC2134" s="487"/>
      <c r="BD2134" s="487"/>
      <c r="BE2134" s="487"/>
      <c r="BF2134" s="487"/>
      <c r="BG2134" s="504"/>
      <c r="BH2134" s="488"/>
      <c r="BI2134" s="521"/>
      <c r="BJ2134" s="522"/>
      <c r="BK2134" s="522"/>
      <c r="BL2134" s="515"/>
      <c r="BM2134" s="515"/>
      <c r="BN2134" s="515"/>
      <c r="BO2134" s="516"/>
      <c r="BP2134" s="516"/>
      <c r="BQ2134" s="516"/>
      <c r="BR2134" s="517"/>
      <c r="BS2134" s="517"/>
      <c r="BT2134" s="517"/>
      <c r="BU2134" s="515"/>
      <c r="BV2134" s="515"/>
      <c r="BW2134" s="516"/>
      <c r="BX2134" s="516"/>
      <c r="BY2134" s="517"/>
      <c r="BZ2134" s="520"/>
      <c r="CA2134" s="523"/>
      <c r="CB2134" s="518"/>
      <c r="CC2134" s="515"/>
      <c r="CD2134" s="515"/>
      <c r="CE2134" s="515"/>
      <c r="CF2134" s="515"/>
      <c r="CG2134" s="515"/>
      <c r="CH2134" s="515"/>
      <c r="CI2134" s="515"/>
      <c r="CJ2134" s="516"/>
      <c r="CK2134" s="516"/>
      <c r="CL2134" s="516"/>
      <c r="CM2134" s="516"/>
      <c r="CN2134" s="516"/>
      <c r="CO2134" s="516"/>
      <c r="CP2134" s="516"/>
      <c r="CQ2134" s="516"/>
      <c r="CR2134" s="517"/>
      <c r="CS2134" s="517"/>
      <c r="CT2134" s="517"/>
      <c r="CU2134" s="517"/>
      <c r="CV2134" s="517"/>
      <c r="CW2134" s="517"/>
      <c r="CX2134" s="517"/>
      <c r="CY2134" s="519"/>
      <c r="CZ2134" s="498">
        <v>1</v>
      </c>
      <c r="DA2134" s="498">
        <v>45</v>
      </c>
      <c r="DB2134" s="498">
        <v>10</v>
      </c>
      <c r="DC2134" s="498">
        <v>0.2</v>
      </c>
      <c r="DD2134" s="498" t="s">
        <v>2074</v>
      </c>
      <c r="DE2134" s="498">
        <v>0</v>
      </c>
      <c r="DF2134" s="490">
        <v>0</v>
      </c>
      <c r="DG2134" s="499">
        <v>11</v>
      </c>
      <c r="DH2134" s="499" t="s">
        <v>7138</v>
      </c>
      <c r="DI2134" s="499">
        <v>3.4870899999999998</v>
      </c>
      <c r="DJ2134" s="499">
        <v>-1.36609</v>
      </c>
      <c r="DK2134" s="499">
        <v>2.4014500000000001</v>
      </c>
      <c r="DL2134" s="499">
        <v>-2.3166000000000002</v>
      </c>
      <c r="DM2134" s="500">
        <v>1.89167</v>
      </c>
      <c r="DN2134" s="500">
        <v>1.2499</v>
      </c>
      <c r="DO2134" s="500">
        <v>0.49166700000000002</v>
      </c>
      <c r="DP2134" s="500">
        <v>0.55277799999999999</v>
      </c>
      <c r="DQ2134" s="500">
        <v>0.42045500000000002</v>
      </c>
      <c r="DR2134" s="500">
        <v>0.46969699999999998</v>
      </c>
      <c r="DS2134" s="500">
        <v>0.72222200000000003</v>
      </c>
      <c r="DT2134" s="500">
        <v>0.504274</v>
      </c>
      <c r="DU2134" s="497">
        <v>-0.110638</v>
      </c>
      <c r="DV2134" s="497">
        <v>0.42399999999999999</v>
      </c>
      <c r="DW2134" s="497">
        <v>-3.0303E-2</v>
      </c>
      <c r="DX2134" s="497">
        <v>0.81599999999999995</v>
      </c>
      <c r="DY2134" s="497">
        <v>3.2744299999999997E-2</v>
      </c>
      <c r="DZ2134" s="497">
        <v>0.79600000000000004</v>
      </c>
      <c r="EA2134" s="491"/>
      <c r="EB2134" s="501"/>
      <c r="EC2134" s="501"/>
      <c r="ED2134" s="492"/>
      <c r="EE2134" s="501"/>
      <c r="EF2134" s="501"/>
      <c r="EG2134" s="492"/>
      <c r="EH2134" s="492"/>
      <c r="EI2134" s="492"/>
      <c r="EJ2134" s="492"/>
      <c r="EK2134" s="492"/>
      <c r="EL2134" s="492"/>
      <c r="EM2134" s="492"/>
      <c r="EN2134" s="492"/>
      <c r="EO2134" s="492"/>
      <c r="EP2134" s="492"/>
      <c r="EQ2134" s="492"/>
      <c r="ER2134" s="492"/>
      <c r="ES2134" s="492"/>
      <c r="ET2134" s="492"/>
      <c r="EU2134" s="492"/>
      <c r="EV2134" s="492"/>
      <c r="EW2134" s="492"/>
      <c r="EX2134" s="506"/>
      <c r="EY2134" s="507"/>
      <c r="EZ2134" s="524"/>
      <c r="FA2134" s="481">
        <v>11</v>
      </c>
      <c r="FB2134" s="508">
        <v>8</v>
      </c>
      <c r="FC2134" s="505">
        <v>3.4870899999999998</v>
      </c>
      <c r="FD2134" s="505">
        <v>-1.36609</v>
      </c>
      <c r="FE2134" s="505">
        <v>2.4014500000000001</v>
      </c>
      <c r="FF2134" s="505">
        <v>-2.3166000000000002</v>
      </c>
      <c r="FG2134" s="505">
        <v>1.89167</v>
      </c>
      <c r="FH2134" s="505">
        <v>1.2499</v>
      </c>
      <c r="FI2134" s="505" t="s">
        <v>7967</v>
      </c>
      <c r="FJ2134" s="505" t="s">
        <v>7968</v>
      </c>
      <c r="FK2134" s="505" t="s">
        <v>7969</v>
      </c>
      <c r="FL2134" s="505" t="s">
        <v>7970</v>
      </c>
      <c r="FM2134" s="505" t="s">
        <v>7971</v>
      </c>
      <c r="FN2134" s="505" t="s">
        <v>7972</v>
      </c>
    </row>
    <row r="2135" spans="1:170" s="471" customFormat="1" ht="15" customHeight="1" x14ac:dyDescent="0.2">
      <c r="A2135" s="549">
        <v>20150827</v>
      </c>
      <c r="B2135" s="549">
        <v>10</v>
      </c>
      <c r="C2135" s="550">
        <v>41</v>
      </c>
      <c r="D2135" s="550">
        <v>2</v>
      </c>
      <c r="E2135" s="550">
        <v>13</v>
      </c>
      <c r="F2135" s="550">
        <v>13</v>
      </c>
      <c r="G2135" s="553">
        <v>2.0499999999999998</v>
      </c>
      <c r="H2135" s="525">
        <v>0.2</v>
      </c>
      <c r="I2135" s="551">
        <v>4270</v>
      </c>
      <c r="J2135" s="494" t="s">
        <v>1979</v>
      </c>
      <c r="K2135" s="552" t="str">
        <f>IF(B2135=2,"Z:\Data\MOOG\HeTao\raw\",IF(B2135=5,"Z:\Data\MOOG\Polo\raw\",IF(B2135=10,"Z:\Data\MOOG\Messi\raw\","")))</f>
        <v>Z:\Data\MOOG\Messi\raw\</v>
      </c>
      <c r="L2135" s="548" t="s">
        <v>7829</v>
      </c>
      <c r="M2135" s="569" t="str">
        <f>IF(NOT(ISERROR(FIND("Training_dt",W2135))),"'Plot Psychometric_HH_dt_yuchen'",IF(NOT(ISERROR(FIND("Training",W2135))),"'Plot Psychometric_HH'",IF(NOT(ISERROR(FIND("1DAT",W2135))),"'Plot Tuning Azimuth_HH'",IF(NOT(ISERROR(FIND("HD_dt",W2135))),"'Plot HeadingDiscimination_PSTH_HH_dt_yuchen'",IF(NOT(ISERROR(FIND("HD",W2135))),"'Plot HeadingDiscimination_PSTH_HH'",IF(NOT(ISERROR(FIND("MemSac",W2135))),"'Memory Saccade Analysis_HH'",IF(NOT(ISERROR(FIND("DelSac",W2135))),"'Memory Saccade Analysis_HH'",IF(NOT(ISERROR(FIND("u-stim",W2135))),"'Plot Microstim_HH'",""))))))))</f>
        <v>'Plot HeadingDiscimination_PSTH_HH'</v>
      </c>
      <c r="N2135" s="573">
        <v>1</v>
      </c>
      <c r="O2135" s="584">
        <v>-1</v>
      </c>
      <c r="P2135" s="590">
        <v>4</v>
      </c>
      <c r="Q2135" s="590">
        <f>IF(B2135=2,60,310)</f>
        <v>310</v>
      </c>
      <c r="R2135" s="590">
        <v>5</v>
      </c>
      <c r="S2135" s="590">
        <f>IF(B2135=2,60,-190)</f>
        <v>-190</v>
      </c>
      <c r="T2135" s="590">
        <v>1</v>
      </c>
      <c r="U2135" s="590">
        <f>IF(Z2135&lt;&gt;"",IF(NOT(ISERROR(FIND("SU",Z2135))),VALUE(RIGHT(Z2135,1))+4,IF(NOT(ISERROR(FIND("MU20",Z2135))),20,IF(NOT(ISERROR(FIND("MU21",Z2135))),21,IF(NOT(ISERROR(FIND("MU2",Z2135))),2,1)))),"")</f>
        <v>5</v>
      </c>
      <c r="V2135" s="583"/>
      <c r="W2135" s="547" t="s">
        <v>1986</v>
      </c>
      <c r="X2135" s="510"/>
      <c r="Y2135" s="514">
        <f>IF(NOT(ISERROR(FIND("MU=SU",X2135))),1,IF(Z2135&lt;&gt;"",IF(NOT(ISERROR(FIND("SU",Z2135))),1,0),""))</f>
        <v>1</v>
      </c>
      <c r="Z2135" s="512" t="s">
        <v>43</v>
      </c>
      <c r="AA2135" s="513">
        <v>23160</v>
      </c>
      <c r="AB2135" s="475">
        <v>13.1652</v>
      </c>
      <c r="AC2135" s="476" t="s">
        <v>7828</v>
      </c>
      <c r="AD2135" s="511"/>
      <c r="AE2135" s="489"/>
      <c r="AF2135" s="477"/>
      <c r="AG2135" s="477"/>
      <c r="AH2135" s="478"/>
      <c r="AI2135" s="479"/>
      <c r="AJ2135" s="479"/>
      <c r="AK2135" s="479"/>
      <c r="AL2135" s="479"/>
      <c r="AM2135" s="503"/>
      <c r="AN2135" s="480"/>
      <c r="AO2135" s="481"/>
      <c r="AP2135" s="481"/>
      <c r="AQ2135" s="481"/>
      <c r="AR2135" s="482"/>
      <c r="AS2135" s="483"/>
      <c r="AT2135" s="483"/>
      <c r="AU2135" s="483"/>
      <c r="AV2135" s="483"/>
      <c r="AW2135" s="496"/>
      <c r="AX2135" s="484"/>
      <c r="AY2135" s="485"/>
      <c r="AZ2135" s="485"/>
      <c r="BA2135" s="485"/>
      <c r="BB2135" s="486"/>
      <c r="BC2135" s="487"/>
      <c r="BD2135" s="487"/>
      <c r="BE2135" s="487"/>
      <c r="BF2135" s="487"/>
      <c r="BG2135" s="504"/>
      <c r="BH2135" s="488"/>
      <c r="BI2135" s="521"/>
      <c r="BJ2135" s="522"/>
      <c r="BK2135" s="522"/>
      <c r="BL2135" s="515"/>
      <c r="BM2135" s="515"/>
      <c r="BN2135" s="515"/>
      <c r="BO2135" s="516"/>
      <c r="BP2135" s="516"/>
      <c r="BQ2135" s="516"/>
      <c r="BR2135" s="517"/>
      <c r="BS2135" s="517"/>
      <c r="BT2135" s="517"/>
      <c r="BU2135" s="515"/>
      <c r="BV2135" s="515"/>
      <c r="BW2135" s="516"/>
      <c r="BX2135" s="516"/>
      <c r="BY2135" s="517"/>
      <c r="BZ2135" s="520"/>
      <c r="CA2135" s="523"/>
      <c r="CB2135" s="518"/>
      <c r="CC2135" s="515"/>
      <c r="CD2135" s="515"/>
      <c r="CE2135" s="515"/>
      <c r="CF2135" s="515"/>
      <c r="CG2135" s="515"/>
      <c r="CH2135" s="515"/>
      <c r="CI2135" s="515"/>
      <c r="CJ2135" s="516"/>
      <c r="CK2135" s="516"/>
      <c r="CL2135" s="516"/>
      <c r="CM2135" s="516"/>
      <c r="CN2135" s="516"/>
      <c r="CO2135" s="516"/>
      <c r="CP2135" s="516"/>
      <c r="CQ2135" s="516"/>
      <c r="CR2135" s="517"/>
      <c r="CS2135" s="517"/>
      <c r="CT2135" s="517"/>
      <c r="CU2135" s="517"/>
      <c r="CV2135" s="517"/>
      <c r="CW2135" s="517"/>
      <c r="CX2135" s="517"/>
      <c r="CY2135" s="519"/>
      <c r="CZ2135" s="498">
        <v>1</v>
      </c>
      <c r="DA2135" s="498">
        <v>45</v>
      </c>
      <c r="DB2135" s="498">
        <v>10</v>
      </c>
      <c r="DC2135" s="498">
        <v>1</v>
      </c>
      <c r="DD2135" s="498" t="s">
        <v>3037</v>
      </c>
      <c r="DE2135" s="498">
        <v>6</v>
      </c>
      <c r="DF2135" s="490">
        <v>6</v>
      </c>
      <c r="DG2135" s="499">
        <v>11</v>
      </c>
      <c r="DH2135" s="499" t="s">
        <v>7138</v>
      </c>
      <c r="DI2135" s="499">
        <v>4.5811999999999999</v>
      </c>
      <c r="DJ2135" s="499">
        <v>-1.3181</v>
      </c>
      <c r="DK2135" s="499">
        <v>2.4946299999999999</v>
      </c>
      <c r="DL2135" s="499">
        <v>-2.2423000000000002</v>
      </c>
      <c r="DM2135" s="500">
        <v>1.83409</v>
      </c>
      <c r="DN2135" s="500">
        <v>1.2381200000000001</v>
      </c>
      <c r="DO2135" s="500">
        <v>0.52236800000000005</v>
      </c>
      <c r="DP2135" s="500">
        <v>0.53486800000000001</v>
      </c>
      <c r="DQ2135" s="500">
        <v>0.89236099999999996</v>
      </c>
      <c r="DR2135" s="500">
        <v>0.73611099999999996</v>
      </c>
      <c r="DS2135" s="500">
        <v>0.72619</v>
      </c>
      <c r="DT2135" s="500">
        <v>0.67857100000000004</v>
      </c>
      <c r="DU2135" s="497">
        <v>0.23611099999999999</v>
      </c>
      <c r="DV2135" s="497">
        <v>5.8000000000000003E-2</v>
      </c>
      <c r="DW2135" s="497">
        <v>0.36429299999999998</v>
      </c>
      <c r="DX2135" s="497">
        <v>6.0000000000000001E-3</v>
      </c>
      <c r="DY2135" s="497">
        <v>0.398086</v>
      </c>
      <c r="DZ2135" s="497">
        <v>2E-3</v>
      </c>
      <c r="EA2135" s="491"/>
      <c r="EB2135" s="501"/>
      <c r="EC2135" s="501"/>
      <c r="ED2135" s="492"/>
      <c r="EE2135" s="501"/>
      <c r="EF2135" s="501"/>
      <c r="EG2135" s="492"/>
      <c r="EH2135" s="492"/>
      <c r="EI2135" s="492"/>
      <c r="EJ2135" s="492"/>
      <c r="EK2135" s="492"/>
      <c r="EL2135" s="492"/>
      <c r="EM2135" s="492"/>
      <c r="EN2135" s="492"/>
      <c r="EO2135" s="492"/>
      <c r="EP2135" s="492"/>
      <c r="EQ2135" s="492"/>
      <c r="ER2135" s="492"/>
      <c r="ES2135" s="492"/>
      <c r="ET2135" s="492"/>
      <c r="EU2135" s="492"/>
      <c r="EV2135" s="492"/>
      <c r="EW2135" s="492"/>
      <c r="EX2135" s="506"/>
      <c r="EY2135" s="507"/>
      <c r="EZ2135" s="524"/>
      <c r="FA2135" s="481">
        <v>11</v>
      </c>
      <c r="FB2135" s="508">
        <v>8</v>
      </c>
      <c r="FC2135" s="505">
        <v>4.5811999999999999</v>
      </c>
      <c r="FD2135" s="505">
        <v>-1.3181</v>
      </c>
      <c r="FE2135" s="505">
        <v>2.4946299999999999</v>
      </c>
      <c r="FF2135" s="505">
        <v>-2.2423000000000002</v>
      </c>
      <c r="FG2135" s="505">
        <v>1.83409</v>
      </c>
      <c r="FH2135" s="505">
        <v>1.2381200000000001</v>
      </c>
      <c r="FI2135" s="505" t="s">
        <v>7967</v>
      </c>
      <c r="FJ2135" s="505" t="s">
        <v>7968</v>
      </c>
      <c r="FK2135" s="505" t="s">
        <v>7969</v>
      </c>
      <c r="FL2135" s="505" t="s">
        <v>7970</v>
      </c>
      <c r="FM2135" s="505" t="s">
        <v>7971</v>
      </c>
      <c r="FN2135" s="505" t="s">
        <v>7972</v>
      </c>
    </row>
    <row r="2136" spans="1:170" s="471" customFormat="1" ht="15" customHeight="1" x14ac:dyDescent="0.2">
      <c r="A2136" s="549">
        <v>20150828</v>
      </c>
      <c r="B2136" s="549">
        <v>10</v>
      </c>
      <c r="C2136" s="550">
        <v>42</v>
      </c>
      <c r="D2136" s="550">
        <v>2</v>
      </c>
      <c r="E2136" s="550">
        <v>13</v>
      </c>
      <c r="F2136" s="550">
        <v>12</v>
      </c>
      <c r="G2136" s="553">
        <v>1.9</v>
      </c>
      <c r="H2136" s="525">
        <v>0</v>
      </c>
      <c r="I2136" s="551">
        <v>7698</v>
      </c>
      <c r="J2136" s="494" t="s">
        <v>1979</v>
      </c>
      <c r="K2136" s="552" t="str">
        <f>IF(B2136=2,"Z:\Data\MOOG\HeTao\raw\",IF(B2136=5,"Z:\Data\MOOG\Polo\raw\",IF(B2136=10,"Z:\Data\MOOG\Messi\raw\","")))</f>
        <v>Z:\Data\MOOG\Messi\raw\</v>
      </c>
      <c r="L2136" s="548" t="s">
        <v>7831</v>
      </c>
      <c r="M2136" s="569" t="str">
        <f>IF(NOT(ISERROR(FIND("Training_dt",W2136))),"'Plot Psychometric_HH_dt_yuchen'",IF(NOT(ISERROR(FIND("Training",W2136))),"'Plot Psychometric_HH'",IF(NOT(ISERROR(FIND("1DAT",W2136))),"'Plot Tuning Azimuth_HH'",IF(NOT(ISERROR(FIND("HD_dt",W2136))),"'Plot HeadingDiscimination_PSTH_HH_dt_yuchen'",IF(NOT(ISERROR(FIND("HD",W2136))),"'Plot HeadingDiscimination_PSTH_HH'",IF(NOT(ISERROR(FIND("MemSac",W2136))),"'Memory Saccade Analysis_HH'",IF(NOT(ISERROR(FIND("DelSac",W2136))),"'Memory Saccade Analysis_HH'",IF(NOT(ISERROR(FIND("u-stim",W2136))),"'Plot Microstim_HH'",""))))))))</f>
        <v>'Memory Saccade Analysis_HH'</v>
      </c>
      <c r="N2136" s="573">
        <v>1</v>
      </c>
      <c r="O2136" s="584">
        <v>-1</v>
      </c>
      <c r="P2136" s="590">
        <v>4</v>
      </c>
      <c r="Q2136" s="590">
        <f>IF(B2136=2,60,310)</f>
        <v>310</v>
      </c>
      <c r="R2136" s="590">
        <v>5</v>
      </c>
      <c r="S2136" s="590">
        <f>IF(B2136=2,60,-190)</f>
        <v>-190</v>
      </c>
      <c r="T2136" s="590">
        <v>1</v>
      </c>
      <c r="U2136" s="590">
        <f>IF(Z2136&lt;&gt;"",IF(NOT(ISERROR(FIND("SU",Z2136))),VALUE(RIGHT(Z2136,1))+4,IF(NOT(ISERROR(FIND("MU20",Z2136))),20,IF(NOT(ISERROR(FIND("MU21",Z2136))),21,IF(NOT(ISERROR(FIND("MU2",Z2136))),2,1)))),"")</f>
        <v>5</v>
      </c>
      <c r="V2136" s="583"/>
      <c r="W2136" s="547" t="s">
        <v>2172</v>
      </c>
      <c r="X2136" s="510"/>
      <c r="Y2136" s="514">
        <f>IF(NOT(ISERROR(FIND("MU=SU",X2136))),1,IF(Z2136&lt;&gt;"",IF(NOT(ISERROR(FIND("SU",Z2136))),1,0),""))</f>
        <v>1</v>
      </c>
      <c r="Z2136" s="512" t="s">
        <v>43</v>
      </c>
      <c r="AA2136" s="513">
        <v>1078</v>
      </c>
      <c r="AB2136" s="475">
        <v>18.470800000000001</v>
      </c>
      <c r="AC2136" s="476" t="s">
        <v>7832</v>
      </c>
      <c r="AD2136" s="511"/>
      <c r="AE2136" s="489"/>
      <c r="AF2136" s="477"/>
      <c r="AG2136" s="477"/>
      <c r="AH2136" s="478"/>
      <c r="AI2136" s="479"/>
      <c r="AJ2136" s="479"/>
      <c r="AK2136" s="479"/>
      <c r="AL2136" s="479"/>
      <c r="AM2136" s="503"/>
      <c r="AN2136" s="480"/>
      <c r="AO2136" s="481"/>
      <c r="AP2136" s="481"/>
      <c r="AQ2136" s="481"/>
      <c r="AR2136" s="482"/>
      <c r="AS2136" s="483"/>
      <c r="AT2136" s="483"/>
      <c r="AU2136" s="483"/>
      <c r="AV2136" s="483"/>
      <c r="AW2136" s="496"/>
      <c r="AX2136" s="484"/>
      <c r="AY2136" s="485"/>
      <c r="AZ2136" s="485"/>
      <c r="BA2136" s="485"/>
      <c r="BB2136" s="486"/>
      <c r="BC2136" s="487"/>
      <c r="BD2136" s="487"/>
      <c r="BE2136" s="487"/>
      <c r="BF2136" s="487"/>
      <c r="BG2136" s="504"/>
      <c r="BH2136" s="488"/>
      <c r="BI2136" s="521"/>
      <c r="BJ2136" s="522"/>
      <c r="BK2136" s="522"/>
      <c r="BL2136" s="515"/>
      <c r="BM2136" s="515"/>
      <c r="BN2136" s="515"/>
      <c r="BO2136" s="516"/>
      <c r="BP2136" s="516"/>
      <c r="BQ2136" s="516"/>
      <c r="BR2136" s="517"/>
      <c r="BS2136" s="517"/>
      <c r="BT2136" s="517"/>
      <c r="BU2136" s="515"/>
      <c r="BV2136" s="515"/>
      <c r="BW2136" s="516"/>
      <c r="BX2136" s="516"/>
      <c r="BY2136" s="517"/>
      <c r="BZ2136" s="520"/>
      <c r="CA2136" s="523"/>
      <c r="CB2136" s="518"/>
      <c r="CC2136" s="515"/>
      <c r="CD2136" s="515"/>
      <c r="CE2136" s="515"/>
      <c r="CF2136" s="515"/>
      <c r="CG2136" s="515"/>
      <c r="CH2136" s="515"/>
      <c r="CI2136" s="515"/>
      <c r="CJ2136" s="516"/>
      <c r="CK2136" s="516"/>
      <c r="CL2136" s="516"/>
      <c r="CM2136" s="516"/>
      <c r="CN2136" s="516"/>
      <c r="CO2136" s="516"/>
      <c r="CP2136" s="516"/>
      <c r="CQ2136" s="516"/>
      <c r="CR2136" s="517"/>
      <c r="CS2136" s="517"/>
      <c r="CT2136" s="517"/>
      <c r="CU2136" s="517"/>
      <c r="CV2136" s="517"/>
      <c r="CW2136" s="517"/>
      <c r="CX2136" s="517"/>
      <c r="CY2136" s="519"/>
      <c r="CZ2136" s="498"/>
      <c r="DA2136" s="498"/>
      <c r="DB2136" s="498">
        <v>18</v>
      </c>
      <c r="DC2136" s="498">
        <v>0.9</v>
      </c>
      <c r="DD2136" s="498"/>
      <c r="DE2136" s="498"/>
      <c r="DF2136" s="490"/>
      <c r="DG2136" s="499"/>
      <c r="DH2136" s="499"/>
      <c r="DI2136" s="499"/>
      <c r="DJ2136" s="499"/>
      <c r="DK2136" s="499"/>
      <c r="DL2136" s="499"/>
      <c r="DM2136" s="500"/>
      <c r="DN2136" s="500"/>
      <c r="DO2136" s="500"/>
      <c r="DP2136" s="500"/>
      <c r="DQ2136" s="500"/>
      <c r="DR2136" s="500"/>
      <c r="DS2136" s="500"/>
      <c r="DT2136" s="500"/>
      <c r="DU2136" s="497"/>
      <c r="DV2136" s="497"/>
      <c r="DW2136" s="497"/>
      <c r="DX2136" s="497"/>
      <c r="DY2136" s="497"/>
      <c r="DZ2136" s="497"/>
      <c r="EA2136" s="491">
        <v>0.54446399999999995</v>
      </c>
      <c r="EB2136" s="501">
        <v>0.69059499999999996</v>
      </c>
      <c r="EC2136" s="501">
        <v>5.2165700000000001E-5</v>
      </c>
      <c r="ED2136" s="492">
        <v>1.1432100000000001E-4</v>
      </c>
      <c r="EE2136" s="501">
        <v>1.6711499999999999E-3</v>
      </c>
      <c r="EF2136" s="501">
        <v>4.21094E-5</v>
      </c>
      <c r="EG2136" s="492">
        <v>-67.5</v>
      </c>
      <c r="EH2136" s="492">
        <v>-36.300699999999999</v>
      </c>
      <c r="EI2136" s="492">
        <v>-88.890900000000002</v>
      </c>
      <c r="EJ2136" s="492">
        <v>-89.179500000000004</v>
      </c>
      <c r="EK2136" s="492">
        <v>-80.264399999999995</v>
      </c>
      <c r="EL2136" s="492">
        <v>91.271900000000002</v>
      </c>
      <c r="EM2136" s="492">
        <v>0.37797199999999997</v>
      </c>
      <c r="EN2136" s="492">
        <v>0.35625000000000001</v>
      </c>
      <c r="EO2136" s="492">
        <v>0.62356900000000004</v>
      </c>
      <c r="EP2136" s="492">
        <v>0.59884199999999999</v>
      </c>
      <c r="EQ2136" s="492">
        <v>0.57921199999999995</v>
      </c>
      <c r="ER2136" s="492">
        <v>0.65065300000000004</v>
      </c>
      <c r="ES2136" s="492">
        <v>0</v>
      </c>
      <c r="ET2136" s="492">
        <v>2.7087599999999998</v>
      </c>
      <c r="EU2136" s="492">
        <v>11.571899999999999</v>
      </c>
      <c r="EV2136" s="492">
        <v>17.5503</v>
      </c>
      <c r="EW2136" s="492">
        <v>18.908999999999999</v>
      </c>
      <c r="EX2136" s="506">
        <v>6.3407499999999999</v>
      </c>
      <c r="EY2136" s="507"/>
      <c r="EZ2136" s="524"/>
      <c r="FA2136" s="481"/>
      <c r="FB2136" s="508"/>
      <c r="FC2136" s="505"/>
      <c r="FD2136" s="505"/>
      <c r="FE2136" s="505"/>
      <c r="FF2136" s="505"/>
      <c r="FG2136" s="505"/>
      <c r="FH2136" s="505"/>
      <c r="FI2136" s="505"/>
      <c r="FJ2136" s="505"/>
      <c r="FK2136" s="505"/>
      <c r="FL2136" s="505"/>
      <c r="FM2136" s="505"/>
      <c r="FN2136" s="505"/>
    </row>
    <row r="2137" spans="1:170" s="471" customFormat="1" ht="15" customHeight="1" x14ac:dyDescent="0.2">
      <c r="A2137" s="549">
        <v>20150828</v>
      </c>
      <c r="B2137" s="549">
        <v>10</v>
      </c>
      <c r="C2137" s="550">
        <v>42</v>
      </c>
      <c r="D2137" s="550">
        <v>2</v>
      </c>
      <c r="E2137" s="550">
        <v>13</v>
      </c>
      <c r="F2137" s="550">
        <v>12</v>
      </c>
      <c r="G2137" s="553">
        <v>1.9</v>
      </c>
      <c r="H2137" s="525">
        <v>0</v>
      </c>
      <c r="I2137" s="551">
        <v>8077</v>
      </c>
      <c r="J2137" s="494" t="s">
        <v>1979</v>
      </c>
      <c r="K2137" s="552" t="str">
        <f>IF(B2137=2,"Z:\Data\MOOG\HeTao\raw\",IF(B2137=5,"Z:\Data\MOOG\Polo\raw\",IF(B2137=10,"Z:\Data\MOOG\Messi\raw\","")))</f>
        <v>Z:\Data\MOOG\Messi\raw\</v>
      </c>
      <c r="L2137" s="548" t="s">
        <v>7833</v>
      </c>
      <c r="M2137" s="569" t="str">
        <f>IF(NOT(ISERROR(FIND("Training_dt",W2137))),"'Plot Psychometric_HH_dt_yuchen'",IF(NOT(ISERROR(FIND("Training",W2137))),"'Plot Psychometric_HH'",IF(NOT(ISERROR(FIND("1DAT",W2137))),"'Plot Tuning Azimuth_HH'",IF(NOT(ISERROR(FIND("HD_dt",W2137))),"'Plot HeadingDiscimination_PSTH_HH_dt_yuchen'",IF(NOT(ISERROR(FIND("HD",W2137))),"'Plot HeadingDiscimination_PSTH_HH'",IF(NOT(ISERROR(FIND("MemSac",W2137))),"'Memory Saccade Analysis_HH'",IF(NOT(ISERROR(FIND("DelSac",W2137))),"'Memory Saccade Analysis_HH'",IF(NOT(ISERROR(FIND("u-stim",W2137))),"'Plot Microstim_HH'",""))))))))</f>
        <v>'Memory Saccade Analysis_HH'</v>
      </c>
      <c r="N2137" s="573">
        <v>1</v>
      </c>
      <c r="O2137" s="584">
        <v>-1</v>
      </c>
      <c r="P2137" s="590">
        <v>4</v>
      </c>
      <c r="Q2137" s="590">
        <f>IF(B2137=2,60,310)</f>
        <v>310</v>
      </c>
      <c r="R2137" s="590">
        <v>5</v>
      </c>
      <c r="S2137" s="590">
        <f>IF(B2137=2,60,-190)</f>
        <v>-190</v>
      </c>
      <c r="T2137" s="590">
        <v>1</v>
      </c>
      <c r="U2137" s="590">
        <f>IF(Z2137&lt;&gt;"",IF(NOT(ISERROR(FIND("SU",Z2137))),VALUE(RIGHT(Z2137,1))+4,IF(NOT(ISERROR(FIND("MU20",Z2137))),20,IF(NOT(ISERROR(FIND("MU21",Z2137))),21,IF(NOT(ISERROR(FIND("MU2",Z2137))),2,1)))),"")</f>
        <v>5</v>
      </c>
      <c r="V2137" s="583"/>
      <c r="W2137" s="547" t="s">
        <v>2172</v>
      </c>
      <c r="X2137" s="510"/>
      <c r="Y2137" s="514">
        <f>IF(NOT(ISERROR(FIND("MU=SU",X2137))),1,IF(Z2137&lt;&gt;"",IF(NOT(ISERROR(FIND("SU",Z2137))),1,0),""))</f>
        <v>1</v>
      </c>
      <c r="Z2137" s="512" t="s">
        <v>43</v>
      </c>
      <c r="AA2137" s="513">
        <v>825</v>
      </c>
      <c r="AB2137" s="475">
        <v>12.7987</v>
      </c>
      <c r="AC2137" s="476" t="s">
        <v>7834</v>
      </c>
      <c r="AD2137" s="511" t="s">
        <v>7839</v>
      </c>
      <c r="AE2137" s="489"/>
      <c r="AF2137" s="477"/>
      <c r="AG2137" s="477"/>
      <c r="AH2137" s="478"/>
      <c r="AI2137" s="479"/>
      <c r="AJ2137" s="479"/>
      <c r="AK2137" s="479"/>
      <c r="AL2137" s="479"/>
      <c r="AM2137" s="503"/>
      <c r="AN2137" s="480"/>
      <c r="AO2137" s="481"/>
      <c r="AP2137" s="481"/>
      <c r="AQ2137" s="481"/>
      <c r="AR2137" s="482"/>
      <c r="AS2137" s="483"/>
      <c r="AT2137" s="483"/>
      <c r="AU2137" s="483"/>
      <c r="AV2137" s="483"/>
      <c r="AW2137" s="496"/>
      <c r="AX2137" s="484"/>
      <c r="AY2137" s="485"/>
      <c r="AZ2137" s="485"/>
      <c r="BA2137" s="485"/>
      <c r="BB2137" s="486"/>
      <c r="BC2137" s="487"/>
      <c r="BD2137" s="487"/>
      <c r="BE2137" s="487"/>
      <c r="BF2137" s="487"/>
      <c r="BG2137" s="504"/>
      <c r="BH2137" s="488"/>
      <c r="BI2137" s="521"/>
      <c r="BJ2137" s="522"/>
      <c r="BK2137" s="522"/>
      <c r="BL2137" s="515"/>
      <c r="BM2137" s="515"/>
      <c r="BN2137" s="515"/>
      <c r="BO2137" s="516"/>
      <c r="BP2137" s="516"/>
      <c r="BQ2137" s="516"/>
      <c r="BR2137" s="517"/>
      <c r="BS2137" s="517"/>
      <c r="BT2137" s="517"/>
      <c r="BU2137" s="515"/>
      <c r="BV2137" s="515"/>
      <c r="BW2137" s="516"/>
      <c r="BX2137" s="516"/>
      <c r="BY2137" s="517"/>
      <c r="BZ2137" s="520"/>
      <c r="CA2137" s="523"/>
      <c r="CB2137" s="518"/>
      <c r="CC2137" s="515"/>
      <c r="CD2137" s="515"/>
      <c r="CE2137" s="515"/>
      <c r="CF2137" s="515"/>
      <c r="CG2137" s="515"/>
      <c r="CH2137" s="515"/>
      <c r="CI2137" s="515"/>
      <c r="CJ2137" s="516"/>
      <c r="CK2137" s="516"/>
      <c r="CL2137" s="516"/>
      <c r="CM2137" s="516"/>
      <c r="CN2137" s="516"/>
      <c r="CO2137" s="516"/>
      <c r="CP2137" s="516"/>
      <c r="CQ2137" s="516"/>
      <c r="CR2137" s="517"/>
      <c r="CS2137" s="517"/>
      <c r="CT2137" s="517"/>
      <c r="CU2137" s="517"/>
      <c r="CV2137" s="517"/>
      <c r="CW2137" s="517"/>
      <c r="CX2137" s="517"/>
      <c r="CY2137" s="519"/>
      <c r="CZ2137" s="498"/>
      <c r="DA2137" s="498"/>
      <c r="DB2137" s="498">
        <v>33</v>
      </c>
      <c r="DC2137" s="498">
        <v>0.9</v>
      </c>
      <c r="DD2137" s="498"/>
      <c r="DE2137" s="498"/>
      <c r="DF2137" s="490"/>
      <c r="DG2137" s="499"/>
      <c r="DH2137" s="499"/>
      <c r="DI2137" s="499"/>
      <c r="DJ2137" s="499"/>
      <c r="DK2137" s="499"/>
      <c r="DL2137" s="499"/>
      <c r="DM2137" s="500"/>
      <c r="DN2137" s="500"/>
      <c r="DO2137" s="500"/>
      <c r="DP2137" s="500"/>
      <c r="DQ2137" s="500"/>
      <c r="DR2137" s="500"/>
      <c r="DS2137" s="500"/>
      <c r="DT2137" s="500"/>
      <c r="DU2137" s="497"/>
      <c r="DV2137" s="497"/>
      <c r="DW2137" s="497"/>
      <c r="DX2137" s="497"/>
      <c r="DY2137" s="497"/>
      <c r="DZ2137" s="497"/>
      <c r="EA2137" s="491">
        <v>0.16436899999999999</v>
      </c>
      <c r="EB2137" s="501">
        <v>1.70044E-10</v>
      </c>
      <c r="EC2137" s="501">
        <v>9.0250400000000004E-4</v>
      </c>
      <c r="ED2137" s="492">
        <v>2.62831E-2</v>
      </c>
      <c r="EE2137" s="501">
        <v>3.0110100000000002E-3</v>
      </c>
      <c r="EF2137" s="501">
        <v>0.28813800000000001</v>
      </c>
      <c r="EG2137" s="492">
        <v>-116.371</v>
      </c>
      <c r="EH2137" s="492">
        <v>-141.303</v>
      </c>
      <c r="EI2137" s="492">
        <v>-149.32599999999999</v>
      </c>
      <c r="EJ2137" s="492">
        <v>-131.614</v>
      </c>
      <c r="EK2137" s="492">
        <v>-149.33099999999999</v>
      </c>
      <c r="EL2137" s="492">
        <v>64.670500000000004</v>
      </c>
      <c r="EM2137" s="492">
        <v>0.423342</v>
      </c>
      <c r="EN2137" s="492">
        <v>0.714364</v>
      </c>
      <c r="EO2137" s="492">
        <v>0.54289699999999996</v>
      </c>
      <c r="EP2137" s="492">
        <v>0.472136</v>
      </c>
      <c r="EQ2137" s="492">
        <v>0.56350800000000001</v>
      </c>
      <c r="ER2137" s="492">
        <v>0.43596099999999999</v>
      </c>
      <c r="ES2137" s="492">
        <v>0</v>
      </c>
      <c r="ET2137" s="492">
        <v>15.933</v>
      </c>
      <c r="EU2137" s="492">
        <v>3.76763</v>
      </c>
      <c r="EV2137" s="492">
        <v>3.47851</v>
      </c>
      <c r="EW2137" s="492">
        <v>11.068</v>
      </c>
      <c r="EX2137" s="506">
        <v>6.6407800000000003</v>
      </c>
      <c r="EY2137" s="507"/>
      <c r="EZ2137" s="524"/>
      <c r="FA2137" s="481"/>
      <c r="FB2137" s="508"/>
      <c r="FC2137" s="505"/>
      <c r="FD2137" s="505"/>
      <c r="FE2137" s="505"/>
      <c r="FF2137" s="505"/>
      <c r="FG2137" s="505"/>
      <c r="FH2137" s="505"/>
      <c r="FI2137" s="505"/>
      <c r="FJ2137" s="505"/>
      <c r="FK2137" s="505"/>
      <c r="FL2137" s="505"/>
      <c r="FM2137" s="505"/>
      <c r="FN2137" s="505"/>
    </row>
    <row r="2138" spans="1:170" s="471" customFormat="1" ht="15" customHeight="1" x14ac:dyDescent="0.2">
      <c r="A2138" s="549">
        <v>20150828</v>
      </c>
      <c r="B2138" s="549">
        <v>10</v>
      </c>
      <c r="C2138" s="550">
        <v>42</v>
      </c>
      <c r="D2138" s="550">
        <v>2</v>
      </c>
      <c r="E2138" s="550">
        <v>13</v>
      </c>
      <c r="F2138" s="550">
        <v>12</v>
      </c>
      <c r="G2138" s="553">
        <v>1.9</v>
      </c>
      <c r="H2138" s="525">
        <v>0</v>
      </c>
      <c r="I2138" s="551">
        <v>8077</v>
      </c>
      <c r="J2138" s="494" t="s">
        <v>1979</v>
      </c>
      <c r="K2138" s="552" t="str">
        <f>IF(B2138=2,"Z:\Data\MOOG\HeTao\raw\",IF(B2138=5,"Z:\Data\MOOG\Polo\raw\",IF(B2138=10,"Z:\Data\MOOG\Messi\raw\","")))</f>
        <v>Z:\Data\MOOG\Messi\raw\</v>
      </c>
      <c r="L2138" s="548" t="s">
        <v>7833</v>
      </c>
      <c r="M2138" s="569" t="str">
        <f>IF(NOT(ISERROR(FIND("Training_dt",W2138))),"'Plot Psychometric_HH_dt_yuchen'",IF(NOT(ISERROR(FIND("Training",W2138))),"'Plot Psychometric_HH'",IF(NOT(ISERROR(FIND("1DAT",W2138))),"'Plot Tuning Azimuth_HH'",IF(NOT(ISERROR(FIND("HD_dt",W2138))),"'Plot HeadingDiscimination_PSTH_HH_dt_yuchen'",IF(NOT(ISERROR(FIND("HD",W2138))),"'Plot HeadingDiscimination_PSTH_HH'",IF(NOT(ISERROR(FIND("MemSac",W2138))),"'Memory Saccade Analysis_HH'",IF(NOT(ISERROR(FIND("DelSac",W2138))),"'Memory Saccade Analysis_HH'",IF(NOT(ISERROR(FIND("u-stim",W2138))),"'Plot Microstim_HH'",""))))))))</f>
        <v>'Memory Saccade Analysis_HH'</v>
      </c>
      <c r="N2138" s="573">
        <v>1</v>
      </c>
      <c r="O2138" s="584">
        <v>-1</v>
      </c>
      <c r="P2138" s="590">
        <v>4</v>
      </c>
      <c r="Q2138" s="590">
        <f>IF(B2138=2,60,310)</f>
        <v>310</v>
      </c>
      <c r="R2138" s="590">
        <v>5</v>
      </c>
      <c r="S2138" s="590">
        <f>IF(B2138=2,60,-190)</f>
        <v>-190</v>
      </c>
      <c r="T2138" s="590">
        <v>1</v>
      </c>
      <c r="U2138" s="590">
        <f>IF(Z2138&lt;&gt;"",IF(NOT(ISERROR(FIND("SU",Z2138))),VALUE(RIGHT(Z2138,1))+4,IF(NOT(ISERROR(FIND("MU20",Z2138))),20,IF(NOT(ISERROR(FIND("MU21",Z2138))),21,IF(NOT(ISERROR(FIND("MU2",Z2138))),2,1)))),"")</f>
        <v>20</v>
      </c>
      <c r="V2138" s="583"/>
      <c r="W2138" s="547" t="s">
        <v>2172</v>
      </c>
      <c r="X2138" s="510"/>
      <c r="Y2138" s="514">
        <f>IF(NOT(ISERROR(FIND("MU=SU",X2138))),1,IF(Z2138&lt;&gt;"",IF(NOT(ISERROR(FIND("SU",Z2138))),1,0),""))</f>
        <v>0</v>
      </c>
      <c r="Z2138" s="512" t="s">
        <v>3147</v>
      </c>
      <c r="AA2138" s="513">
        <v>20118</v>
      </c>
      <c r="AB2138" s="475" t="s">
        <v>70</v>
      </c>
      <c r="AC2138" s="476" t="s">
        <v>70</v>
      </c>
      <c r="AD2138" s="511"/>
      <c r="AE2138" s="489"/>
      <c r="AF2138" s="477"/>
      <c r="AG2138" s="477"/>
      <c r="AH2138" s="478"/>
      <c r="AI2138" s="479"/>
      <c r="AJ2138" s="479"/>
      <c r="AK2138" s="479"/>
      <c r="AL2138" s="479"/>
      <c r="AM2138" s="503"/>
      <c r="AN2138" s="480"/>
      <c r="AO2138" s="481"/>
      <c r="AP2138" s="481"/>
      <c r="AQ2138" s="481"/>
      <c r="AR2138" s="482"/>
      <c r="AS2138" s="483"/>
      <c r="AT2138" s="483"/>
      <c r="AU2138" s="483"/>
      <c r="AV2138" s="483"/>
      <c r="AW2138" s="496"/>
      <c r="AX2138" s="484"/>
      <c r="AY2138" s="485"/>
      <c r="AZ2138" s="485"/>
      <c r="BA2138" s="485"/>
      <c r="BB2138" s="486"/>
      <c r="BC2138" s="487"/>
      <c r="BD2138" s="487"/>
      <c r="BE2138" s="487"/>
      <c r="BF2138" s="487"/>
      <c r="BG2138" s="504"/>
      <c r="BH2138" s="488"/>
      <c r="BI2138" s="521"/>
      <c r="BJ2138" s="522"/>
      <c r="BK2138" s="522"/>
      <c r="BL2138" s="515"/>
      <c r="BM2138" s="515"/>
      <c r="BN2138" s="515"/>
      <c r="BO2138" s="516"/>
      <c r="BP2138" s="516"/>
      <c r="BQ2138" s="516"/>
      <c r="BR2138" s="517"/>
      <c r="BS2138" s="517"/>
      <c r="BT2138" s="517"/>
      <c r="BU2138" s="515"/>
      <c r="BV2138" s="515"/>
      <c r="BW2138" s="516"/>
      <c r="BX2138" s="516"/>
      <c r="BY2138" s="517"/>
      <c r="BZ2138" s="520"/>
      <c r="CA2138" s="523"/>
      <c r="CB2138" s="518"/>
      <c r="CC2138" s="515"/>
      <c r="CD2138" s="515"/>
      <c r="CE2138" s="515"/>
      <c r="CF2138" s="515"/>
      <c r="CG2138" s="515"/>
      <c r="CH2138" s="515"/>
      <c r="CI2138" s="515"/>
      <c r="CJ2138" s="516"/>
      <c r="CK2138" s="516"/>
      <c r="CL2138" s="516"/>
      <c r="CM2138" s="516"/>
      <c r="CN2138" s="516"/>
      <c r="CO2138" s="516"/>
      <c r="CP2138" s="516"/>
      <c r="CQ2138" s="516"/>
      <c r="CR2138" s="517"/>
      <c r="CS2138" s="517"/>
      <c r="CT2138" s="517"/>
      <c r="CU2138" s="517"/>
      <c r="CV2138" s="517"/>
      <c r="CW2138" s="517"/>
      <c r="CX2138" s="517"/>
      <c r="CY2138" s="519"/>
      <c r="CZ2138" s="498"/>
      <c r="DA2138" s="498"/>
      <c r="DB2138" s="498">
        <v>33</v>
      </c>
      <c r="DC2138" s="498">
        <v>0.9</v>
      </c>
      <c r="DD2138" s="498"/>
      <c r="DE2138" s="498"/>
      <c r="DF2138" s="490"/>
      <c r="DG2138" s="499"/>
      <c r="DH2138" s="499"/>
      <c r="DI2138" s="499"/>
      <c r="DJ2138" s="499"/>
      <c r="DK2138" s="499"/>
      <c r="DL2138" s="499"/>
      <c r="DM2138" s="500"/>
      <c r="DN2138" s="500"/>
      <c r="DO2138" s="500"/>
      <c r="DP2138" s="500"/>
      <c r="DQ2138" s="500"/>
      <c r="DR2138" s="500"/>
      <c r="DS2138" s="500"/>
      <c r="DT2138" s="500"/>
      <c r="DU2138" s="497"/>
      <c r="DV2138" s="497"/>
      <c r="DW2138" s="497"/>
      <c r="DX2138" s="497"/>
      <c r="DY2138" s="497"/>
      <c r="DZ2138" s="497"/>
      <c r="EA2138" s="491">
        <v>0.94018100000000004</v>
      </c>
      <c r="EB2138" s="501">
        <v>3.4564200000000002E-6</v>
      </c>
      <c r="EC2138" s="501">
        <v>6.7888999999999996E-3</v>
      </c>
      <c r="ED2138" s="492">
        <v>1.11973E-3</v>
      </c>
      <c r="EE2138" s="501">
        <v>4.8303200000000002E-5</v>
      </c>
      <c r="EF2138" s="501">
        <v>0.18073800000000001</v>
      </c>
      <c r="EG2138" s="492">
        <v>-154.708</v>
      </c>
      <c r="EH2138" s="492">
        <v>-121.76</v>
      </c>
      <c r="EI2138" s="492">
        <v>-125.374</v>
      </c>
      <c r="EJ2138" s="492">
        <v>-88.373900000000006</v>
      </c>
      <c r="EK2138" s="492">
        <v>-103.706</v>
      </c>
      <c r="EL2138" s="492">
        <v>-131.59700000000001</v>
      </c>
      <c r="EM2138" s="492">
        <v>0.280941</v>
      </c>
      <c r="EN2138" s="492">
        <v>0.610317</v>
      </c>
      <c r="EO2138" s="492">
        <v>0.55186000000000002</v>
      </c>
      <c r="EP2138" s="492">
        <v>0.56383000000000005</v>
      </c>
      <c r="EQ2138" s="492">
        <v>0.59972899999999996</v>
      </c>
      <c r="ER2138" s="492">
        <v>0.48806899999999998</v>
      </c>
      <c r="ES2138" s="492">
        <v>0</v>
      </c>
      <c r="ET2138" s="492">
        <v>9.9649400000000004</v>
      </c>
      <c r="EU2138" s="492">
        <v>2.7261799999999998</v>
      </c>
      <c r="EV2138" s="492">
        <v>6.0763999999999996</v>
      </c>
      <c r="EW2138" s="492">
        <v>18.366700000000002</v>
      </c>
      <c r="EX2138" s="506">
        <v>11.852399999999999</v>
      </c>
      <c r="EY2138" s="507"/>
      <c r="EZ2138" s="524"/>
      <c r="FA2138" s="481"/>
      <c r="FB2138" s="508"/>
      <c r="FC2138" s="505"/>
      <c r="FD2138" s="505"/>
      <c r="FE2138" s="505"/>
      <c r="FF2138" s="505"/>
      <c r="FG2138" s="505"/>
      <c r="FH2138" s="505"/>
      <c r="FI2138" s="505"/>
      <c r="FJ2138" s="505"/>
      <c r="FK2138" s="505"/>
      <c r="FL2138" s="505"/>
      <c r="FM2138" s="505"/>
      <c r="FN2138" s="505"/>
    </row>
    <row r="2139" spans="1:170" s="471" customFormat="1" ht="15" customHeight="1" x14ac:dyDescent="0.2">
      <c r="A2139" s="549">
        <v>20150828</v>
      </c>
      <c r="B2139" s="549">
        <v>10</v>
      </c>
      <c r="C2139" s="550">
        <v>42</v>
      </c>
      <c r="D2139" s="550">
        <v>2</v>
      </c>
      <c r="E2139" s="550">
        <v>13</v>
      </c>
      <c r="F2139" s="550">
        <v>12</v>
      </c>
      <c r="G2139" s="553">
        <v>1.9</v>
      </c>
      <c r="H2139" s="525">
        <v>0</v>
      </c>
      <c r="I2139" s="551">
        <v>8077</v>
      </c>
      <c r="J2139" s="494" t="s">
        <v>1979</v>
      </c>
      <c r="K2139" s="552" t="str">
        <f>IF(B2139=2,"Z:\Data\MOOG\HeTao\raw\",IF(B2139=5,"Z:\Data\MOOG\Polo\raw\",IF(B2139=10,"Z:\Data\MOOG\Messi\raw\","")))</f>
        <v>Z:\Data\MOOG\Messi\raw\</v>
      </c>
      <c r="L2139" s="548" t="s">
        <v>7835</v>
      </c>
      <c r="M2139" s="569" t="str">
        <f>IF(NOT(ISERROR(FIND("Training_dt",W2139))),"'Plot Psychometric_HH_dt_yuchen'",IF(NOT(ISERROR(FIND("Training",W2139))),"'Plot Psychometric_HH'",IF(NOT(ISERROR(FIND("1DAT",W2139))),"'Plot Tuning Azimuth_HH'",IF(NOT(ISERROR(FIND("HD_dt",W2139))),"'Plot HeadingDiscimination_PSTH_HH_dt_yuchen'",IF(NOT(ISERROR(FIND("HD",W2139))),"'Plot HeadingDiscimination_PSTH_HH'",IF(NOT(ISERROR(FIND("MemSac",W2139))),"'Memory Saccade Analysis_HH'",IF(NOT(ISERROR(FIND("DelSac",W2139))),"'Memory Saccade Analysis_HH'",IF(NOT(ISERROR(FIND("u-stim",W2139))),"'Plot Microstim_HH'",""))))))))</f>
        <v>'Plot HeadingDiscimination_PSTH_HH'</v>
      </c>
      <c r="N2139" s="573">
        <v>1</v>
      </c>
      <c r="O2139" s="584">
        <v>-1</v>
      </c>
      <c r="P2139" s="590">
        <v>4</v>
      </c>
      <c r="Q2139" s="590">
        <f>IF(B2139=2,60,310)</f>
        <v>310</v>
      </c>
      <c r="R2139" s="590">
        <v>5</v>
      </c>
      <c r="S2139" s="590">
        <f>IF(B2139=2,60,-190)</f>
        <v>-190</v>
      </c>
      <c r="T2139" s="590">
        <v>1</v>
      </c>
      <c r="U2139" s="590">
        <f>IF(Z2139&lt;&gt;"",IF(NOT(ISERROR(FIND("SU",Z2139))),VALUE(RIGHT(Z2139,1))+4,IF(NOT(ISERROR(FIND("MU20",Z2139))),20,IF(NOT(ISERROR(FIND("MU21",Z2139))),21,IF(NOT(ISERROR(FIND("MU2",Z2139))),2,1)))),"")</f>
        <v>20</v>
      </c>
      <c r="V2139" s="583"/>
      <c r="W2139" s="547" t="s">
        <v>1986</v>
      </c>
      <c r="X2139" s="510"/>
      <c r="Y2139" s="514">
        <f>IF(NOT(ISERROR(FIND("MU=SU",X2139))),1,IF(Z2139&lt;&gt;"",IF(NOT(ISERROR(FIND("SU",Z2139))),1,0),""))</f>
        <v>0</v>
      </c>
      <c r="Z2139" s="512" t="s">
        <v>3147</v>
      </c>
      <c r="AA2139" s="513">
        <v>414467</v>
      </c>
      <c r="AB2139" s="475" t="s">
        <v>70</v>
      </c>
      <c r="AC2139" s="476" t="s">
        <v>70</v>
      </c>
      <c r="AD2139" s="511"/>
      <c r="AE2139" s="489"/>
      <c r="AF2139" s="477"/>
      <c r="AG2139" s="477"/>
      <c r="AH2139" s="478"/>
      <c r="AI2139" s="479"/>
      <c r="AJ2139" s="479"/>
      <c r="AK2139" s="479"/>
      <c r="AL2139" s="479"/>
      <c r="AM2139" s="503"/>
      <c r="AN2139" s="480"/>
      <c r="AO2139" s="481"/>
      <c r="AP2139" s="481"/>
      <c r="AQ2139" s="481"/>
      <c r="AR2139" s="482"/>
      <c r="AS2139" s="483"/>
      <c r="AT2139" s="483"/>
      <c r="AU2139" s="483"/>
      <c r="AV2139" s="483"/>
      <c r="AW2139" s="496"/>
      <c r="AX2139" s="484"/>
      <c r="AY2139" s="485"/>
      <c r="AZ2139" s="485"/>
      <c r="BA2139" s="485"/>
      <c r="BB2139" s="486"/>
      <c r="BC2139" s="487"/>
      <c r="BD2139" s="487"/>
      <c r="BE2139" s="487"/>
      <c r="BF2139" s="487"/>
      <c r="BG2139" s="504"/>
      <c r="BH2139" s="488"/>
      <c r="BI2139" s="521"/>
      <c r="BJ2139" s="522"/>
      <c r="BK2139" s="522"/>
      <c r="BL2139" s="515"/>
      <c r="BM2139" s="515"/>
      <c r="BN2139" s="515"/>
      <c r="BO2139" s="516"/>
      <c r="BP2139" s="516"/>
      <c r="BQ2139" s="516"/>
      <c r="BR2139" s="517"/>
      <c r="BS2139" s="517"/>
      <c r="BT2139" s="517"/>
      <c r="BU2139" s="515"/>
      <c r="BV2139" s="515"/>
      <c r="BW2139" s="516"/>
      <c r="BX2139" s="516"/>
      <c r="BY2139" s="517"/>
      <c r="BZ2139" s="520"/>
      <c r="CA2139" s="523"/>
      <c r="CB2139" s="518"/>
      <c r="CC2139" s="515"/>
      <c r="CD2139" s="515"/>
      <c r="CE2139" s="515"/>
      <c r="CF2139" s="515"/>
      <c r="CG2139" s="515"/>
      <c r="CH2139" s="515"/>
      <c r="CI2139" s="515"/>
      <c r="CJ2139" s="516"/>
      <c r="CK2139" s="516"/>
      <c r="CL2139" s="516"/>
      <c r="CM2139" s="516"/>
      <c r="CN2139" s="516"/>
      <c r="CO2139" s="516"/>
      <c r="CP2139" s="516"/>
      <c r="CQ2139" s="516"/>
      <c r="CR2139" s="517"/>
      <c r="CS2139" s="517"/>
      <c r="CT2139" s="517"/>
      <c r="CU2139" s="517"/>
      <c r="CV2139" s="517"/>
      <c r="CW2139" s="517"/>
      <c r="CX2139" s="517"/>
      <c r="CY2139" s="519"/>
      <c r="CZ2139" s="498">
        <v>1</v>
      </c>
      <c r="DA2139" s="498">
        <v>70</v>
      </c>
      <c r="DB2139" s="498">
        <v>30</v>
      </c>
      <c r="DC2139" s="498">
        <v>0.9</v>
      </c>
      <c r="DD2139" s="498" t="s">
        <v>3029</v>
      </c>
      <c r="DE2139" s="498">
        <v>7</v>
      </c>
      <c r="DF2139" s="490">
        <v>7</v>
      </c>
      <c r="DG2139" s="499">
        <v>23</v>
      </c>
      <c r="DH2139" s="499" t="s">
        <v>7138</v>
      </c>
      <c r="DI2139" s="499">
        <v>5.0229499999999998</v>
      </c>
      <c r="DJ2139" s="499">
        <v>1.48262</v>
      </c>
      <c r="DK2139" s="499">
        <v>4.2592299999999996</v>
      </c>
      <c r="DL2139" s="499">
        <v>-2.5164200000000001</v>
      </c>
      <c r="DM2139" s="500">
        <v>3.5244499999999999</v>
      </c>
      <c r="DN2139" s="500">
        <v>-3.8909100000000002E-2</v>
      </c>
      <c r="DO2139" s="500">
        <v>0.65646300000000002</v>
      </c>
      <c r="DP2139" s="500">
        <v>0.813087</v>
      </c>
      <c r="DQ2139" s="500">
        <v>0.55051499999999998</v>
      </c>
      <c r="DR2139" s="500">
        <v>0.79479100000000003</v>
      </c>
      <c r="DS2139" s="500">
        <v>0.651003</v>
      </c>
      <c r="DT2139" s="500">
        <v>0.75324100000000005</v>
      </c>
      <c r="DU2139" s="497">
        <v>0.55510199999999998</v>
      </c>
      <c r="DV2139" s="497">
        <v>0</v>
      </c>
      <c r="DW2139" s="497">
        <v>0.64679600000000004</v>
      </c>
      <c r="DX2139" s="497">
        <v>0</v>
      </c>
      <c r="DY2139" s="497">
        <v>0.62119899999999995</v>
      </c>
      <c r="DZ2139" s="497">
        <v>0</v>
      </c>
      <c r="EA2139" s="491"/>
      <c r="EB2139" s="501"/>
      <c r="EC2139" s="501"/>
      <c r="ED2139" s="492"/>
      <c r="EE2139" s="501"/>
      <c r="EF2139" s="501"/>
      <c r="EG2139" s="492"/>
      <c r="EH2139" s="492"/>
      <c r="EI2139" s="492"/>
      <c r="EJ2139" s="492"/>
      <c r="EK2139" s="492"/>
      <c r="EL2139" s="492"/>
      <c r="EM2139" s="492"/>
      <c r="EN2139" s="492"/>
      <c r="EO2139" s="492"/>
      <c r="EP2139" s="492"/>
      <c r="EQ2139" s="492"/>
      <c r="ER2139" s="492"/>
      <c r="ES2139" s="492"/>
      <c r="ET2139" s="492"/>
      <c r="EU2139" s="492"/>
      <c r="EV2139" s="492"/>
      <c r="EW2139" s="492"/>
      <c r="EX2139" s="506"/>
      <c r="EY2139" s="507"/>
      <c r="EZ2139" s="524"/>
      <c r="FA2139" s="481">
        <v>23</v>
      </c>
      <c r="FB2139" s="508">
        <v>8</v>
      </c>
      <c r="FC2139" s="505">
        <v>5.0229499999999998</v>
      </c>
      <c r="FD2139" s="505">
        <v>1.48262</v>
      </c>
      <c r="FE2139" s="505">
        <v>4.2592299999999996</v>
      </c>
      <c r="FF2139" s="505">
        <v>-2.5164200000000001</v>
      </c>
      <c r="FG2139" s="505">
        <v>3.5244499999999999</v>
      </c>
      <c r="FH2139" s="505">
        <v>-3.8909100000000002E-2</v>
      </c>
      <c r="FI2139" s="505" t="s">
        <v>7973</v>
      </c>
      <c r="FJ2139" s="505" t="s">
        <v>7974</v>
      </c>
      <c r="FK2139" s="505" t="s">
        <v>7975</v>
      </c>
      <c r="FL2139" s="505" t="s">
        <v>7976</v>
      </c>
      <c r="FM2139" s="505" t="s">
        <v>7977</v>
      </c>
      <c r="FN2139" s="505" t="s">
        <v>7978</v>
      </c>
    </row>
    <row r="2140" spans="1:170" s="471" customFormat="1" ht="15" customHeight="1" x14ac:dyDescent="0.2">
      <c r="A2140" s="549">
        <v>20150828</v>
      </c>
      <c r="B2140" s="549">
        <v>10</v>
      </c>
      <c r="C2140" s="550">
        <v>42</v>
      </c>
      <c r="D2140" s="550">
        <v>2</v>
      </c>
      <c r="E2140" s="550">
        <v>13</v>
      </c>
      <c r="F2140" s="550">
        <v>12</v>
      </c>
      <c r="G2140" s="553">
        <v>1.9</v>
      </c>
      <c r="H2140" s="525">
        <v>0</v>
      </c>
      <c r="I2140" s="551">
        <v>8077</v>
      </c>
      <c r="J2140" s="494" t="s">
        <v>1979</v>
      </c>
      <c r="K2140" s="552" t="str">
        <f>IF(B2140=2,"Z:\Data\MOOG\HeTao\raw\",IF(B2140=5,"Z:\Data\MOOG\Polo\raw\",IF(B2140=10,"Z:\Data\MOOG\Messi\raw\","")))</f>
        <v>Z:\Data\MOOG\Messi\raw\</v>
      </c>
      <c r="L2140" s="548" t="s">
        <v>7835</v>
      </c>
      <c r="M2140" s="569" t="str">
        <f>IF(NOT(ISERROR(FIND("Training_dt",W2140))),"'Plot Psychometric_HH_dt_yuchen'",IF(NOT(ISERROR(FIND("Training",W2140))),"'Plot Psychometric_HH'",IF(NOT(ISERROR(FIND("1DAT",W2140))),"'Plot Tuning Azimuth_HH'",IF(NOT(ISERROR(FIND("HD_dt",W2140))),"'Plot HeadingDiscimination_PSTH_HH_dt_yuchen'",IF(NOT(ISERROR(FIND("HD",W2140))),"'Plot HeadingDiscimination_PSTH_HH'",IF(NOT(ISERROR(FIND("MemSac",W2140))),"'Memory Saccade Analysis_HH'",IF(NOT(ISERROR(FIND("DelSac",W2140))),"'Memory Saccade Analysis_HH'",IF(NOT(ISERROR(FIND("u-stim",W2140))),"'Plot Microstim_HH'",""))))))))</f>
        <v>'Plot HeadingDiscimination_PSTH_HH'</v>
      </c>
      <c r="N2140" s="573">
        <v>1</v>
      </c>
      <c r="O2140" s="584">
        <v>-1</v>
      </c>
      <c r="P2140" s="590">
        <v>4</v>
      </c>
      <c r="Q2140" s="590">
        <f>IF(B2140=2,60,310)</f>
        <v>310</v>
      </c>
      <c r="R2140" s="590">
        <v>5</v>
      </c>
      <c r="S2140" s="590">
        <f>IF(B2140=2,60,-190)</f>
        <v>-190</v>
      </c>
      <c r="T2140" s="590">
        <v>1</v>
      </c>
      <c r="U2140" s="590">
        <f>IF(Z2140&lt;&gt;"",IF(NOT(ISERROR(FIND("SU",Z2140))),VALUE(RIGHT(Z2140,1))+4,IF(NOT(ISERROR(FIND("MU20",Z2140))),20,IF(NOT(ISERROR(FIND("MU21",Z2140))),21,IF(NOT(ISERROR(FIND("MU2",Z2140))),2,1)))),"")</f>
        <v>5</v>
      </c>
      <c r="V2140" s="583"/>
      <c r="W2140" s="547" t="s">
        <v>1986</v>
      </c>
      <c r="X2140" s="510"/>
      <c r="Y2140" s="514">
        <f>IF(NOT(ISERROR(FIND("MU=SU",X2140))),1,IF(Z2140&lt;&gt;"",IF(NOT(ISERROR(FIND("SU",Z2140))),1,0),""))</f>
        <v>1</v>
      </c>
      <c r="Z2140" s="512" t="s">
        <v>43</v>
      </c>
      <c r="AA2140" s="513">
        <v>32081</v>
      </c>
      <c r="AB2140" s="475">
        <v>9.7299600000000002</v>
      </c>
      <c r="AC2140" s="476" t="s">
        <v>7837</v>
      </c>
      <c r="AD2140" s="511"/>
      <c r="AE2140" s="489"/>
      <c r="AF2140" s="477"/>
      <c r="AG2140" s="477"/>
      <c r="AH2140" s="478"/>
      <c r="AI2140" s="479"/>
      <c r="AJ2140" s="479"/>
      <c r="AK2140" s="479"/>
      <c r="AL2140" s="479"/>
      <c r="AM2140" s="503"/>
      <c r="AN2140" s="480"/>
      <c r="AO2140" s="481"/>
      <c r="AP2140" s="481"/>
      <c r="AQ2140" s="481"/>
      <c r="AR2140" s="482"/>
      <c r="AS2140" s="483"/>
      <c r="AT2140" s="483"/>
      <c r="AU2140" s="483"/>
      <c r="AV2140" s="483"/>
      <c r="AW2140" s="496"/>
      <c r="AX2140" s="484"/>
      <c r="AY2140" s="485"/>
      <c r="AZ2140" s="485"/>
      <c r="BA2140" s="485"/>
      <c r="BB2140" s="486"/>
      <c r="BC2140" s="487"/>
      <c r="BD2140" s="487"/>
      <c r="BE2140" s="487"/>
      <c r="BF2140" s="487"/>
      <c r="BG2140" s="504"/>
      <c r="BH2140" s="488"/>
      <c r="BI2140" s="521"/>
      <c r="BJ2140" s="522"/>
      <c r="BK2140" s="522"/>
      <c r="BL2140" s="515"/>
      <c r="BM2140" s="515"/>
      <c r="BN2140" s="515"/>
      <c r="BO2140" s="516"/>
      <c r="BP2140" s="516"/>
      <c r="BQ2140" s="516"/>
      <c r="BR2140" s="517"/>
      <c r="BS2140" s="517"/>
      <c r="BT2140" s="517"/>
      <c r="BU2140" s="515"/>
      <c r="BV2140" s="515"/>
      <c r="BW2140" s="516"/>
      <c r="BX2140" s="516"/>
      <c r="BY2140" s="517"/>
      <c r="BZ2140" s="520"/>
      <c r="CA2140" s="523"/>
      <c r="CB2140" s="518"/>
      <c r="CC2140" s="515"/>
      <c r="CD2140" s="515"/>
      <c r="CE2140" s="515"/>
      <c r="CF2140" s="515"/>
      <c r="CG2140" s="515"/>
      <c r="CH2140" s="515"/>
      <c r="CI2140" s="515"/>
      <c r="CJ2140" s="516"/>
      <c r="CK2140" s="516"/>
      <c r="CL2140" s="516"/>
      <c r="CM2140" s="516"/>
      <c r="CN2140" s="516"/>
      <c r="CO2140" s="516"/>
      <c r="CP2140" s="516"/>
      <c r="CQ2140" s="516"/>
      <c r="CR2140" s="517"/>
      <c r="CS2140" s="517"/>
      <c r="CT2140" s="517"/>
      <c r="CU2140" s="517"/>
      <c r="CV2140" s="517"/>
      <c r="CW2140" s="517"/>
      <c r="CX2140" s="517"/>
      <c r="CY2140" s="519"/>
      <c r="CZ2140" s="498">
        <v>1</v>
      </c>
      <c r="DA2140" s="498">
        <v>70</v>
      </c>
      <c r="DB2140" s="498">
        <v>30</v>
      </c>
      <c r="DC2140" s="498">
        <v>0.9</v>
      </c>
      <c r="DD2140" s="498" t="s">
        <v>3029</v>
      </c>
      <c r="DE2140" s="498">
        <v>7</v>
      </c>
      <c r="DF2140" s="490">
        <v>7</v>
      </c>
      <c r="DG2140" s="499">
        <v>23</v>
      </c>
      <c r="DH2140" s="499" t="s">
        <v>7138</v>
      </c>
      <c r="DI2140" s="499">
        <v>5.0229499999999998</v>
      </c>
      <c r="DJ2140" s="499">
        <v>1.48262</v>
      </c>
      <c r="DK2140" s="499">
        <v>4.2592299999999996</v>
      </c>
      <c r="DL2140" s="499">
        <v>-2.5164200000000001</v>
      </c>
      <c r="DM2140" s="500">
        <v>3.5244499999999999</v>
      </c>
      <c r="DN2140" s="500">
        <v>-3.8909100000000002E-2</v>
      </c>
      <c r="DO2140" s="500">
        <v>0.63953700000000002</v>
      </c>
      <c r="DP2140" s="500">
        <v>0.72829600000000005</v>
      </c>
      <c r="DQ2140" s="500">
        <v>0.50934699999999999</v>
      </c>
      <c r="DR2140" s="500">
        <v>0.70216299999999998</v>
      </c>
      <c r="DS2140" s="500">
        <v>0.59683600000000003</v>
      </c>
      <c r="DT2140" s="500">
        <v>0.61558599999999997</v>
      </c>
      <c r="DU2140" s="497">
        <v>0.43453700000000001</v>
      </c>
      <c r="DV2140" s="497">
        <v>0</v>
      </c>
      <c r="DW2140" s="497">
        <v>0.50438799999999995</v>
      </c>
      <c r="DX2140" s="497">
        <v>0</v>
      </c>
      <c r="DY2140" s="497">
        <v>0.34982799999999997</v>
      </c>
      <c r="DZ2140" s="497">
        <v>0</v>
      </c>
      <c r="EA2140" s="491"/>
      <c r="EB2140" s="501"/>
      <c r="EC2140" s="501"/>
      <c r="ED2140" s="492"/>
      <c r="EE2140" s="501"/>
      <c r="EF2140" s="501"/>
      <c r="EG2140" s="492"/>
      <c r="EH2140" s="492"/>
      <c r="EI2140" s="492"/>
      <c r="EJ2140" s="492"/>
      <c r="EK2140" s="492"/>
      <c r="EL2140" s="492"/>
      <c r="EM2140" s="492"/>
      <c r="EN2140" s="492"/>
      <c r="EO2140" s="492"/>
      <c r="EP2140" s="492"/>
      <c r="EQ2140" s="492"/>
      <c r="ER2140" s="492"/>
      <c r="ES2140" s="492"/>
      <c r="ET2140" s="492"/>
      <c r="EU2140" s="492"/>
      <c r="EV2140" s="492"/>
      <c r="EW2140" s="492"/>
      <c r="EX2140" s="506"/>
      <c r="EY2140" s="507"/>
      <c r="EZ2140" s="524"/>
      <c r="FA2140" s="481">
        <v>23</v>
      </c>
      <c r="FB2140" s="508">
        <v>8</v>
      </c>
      <c r="FC2140" s="505">
        <v>5.0229499999999998</v>
      </c>
      <c r="FD2140" s="505">
        <v>1.48262</v>
      </c>
      <c r="FE2140" s="505">
        <v>4.2592299999999996</v>
      </c>
      <c r="FF2140" s="505">
        <v>-2.5164200000000001</v>
      </c>
      <c r="FG2140" s="505">
        <v>3.5244499999999999</v>
      </c>
      <c r="FH2140" s="505">
        <v>-3.8909100000000002E-2</v>
      </c>
      <c r="FI2140" s="505" t="s">
        <v>7973</v>
      </c>
      <c r="FJ2140" s="505" t="s">
        <v>7974</v>
      </c>
      <c r="FK2140" s="505" t="s">
        <v>7975</v>
      </c>
      <c r="FL2140" s="505" t="s">
        <v>7976</v>
      </c>
      <c r="FM2140" s="505" t="s">
        <v>7977</v>
      </c>
      <c r="FN2140" s="505" t="s">
        <v>7978</v>
      </c>
    </row>
    <row r="2141" spans="1:170" s="471" customFormat="1" ht="15" customHeight="1" x14ac:dyDescent="0.2">
      <c r="A2141" s="549">
        <v>20150828</v>
      </c>
      <c r="B2141" s="549">
        <v>10</v>
      </c>
      <c r="C2141" s="550">
        <v>42</v>
      </c>
      <c r="D2141" s="550">
        <v>2</v>
      </c>
      <c r="E2141" s="550">
        <v>13</v>
      </c>
      <c r="F2141" s="550">
        <v>12</v>
      </c>
      <c r="G2141" s="553">
        <v>1.9</v>
      </c>
      <c r="H2141" s="525">
        <v>0</v>
      </c>
      <c r="I2141" s="551">
        <v>8077</v>
      </c>
      <c r="J2141" s="494" t="s">
        <v>1979</v>
      </c>
      <c r="K2141" s="552" t="str">
        <f>IF(B2141=2,"Z:\Data\MOOG\HeTao\raw\",IF(B2141=5,"Z:\Data\MOOG\Polo\raw\",IF(B2141=10,"Z:\Data\MOOG\Messi\raw\","")))</f>
        <v>Z:\Data\MOOG\Messi\raw\</v>
      </c>
      <c r="L2141" s="548" t="s">
        <v>7836</v>
      </c>
      <c r="M2141" s="569" t="str">
        <f>IF(NOT(ISERROR(FIND("Training_dt",W2141))),"'Plot Psychometric_HH_dt_yuchen'",IF(NOT(ISERROR(FIND("Training",W2141))),"'Plot Psychometric_HH'",IF(NOT(ISERROR(FIND("1DAT",W2141))),"'Plot Tuning Azimuth_HH'",IF(NOT(ISERROR(FIND("HD_dt",W2141))),"'Plot HeadingDiscimination_PSTH_HH_dt_yuchen'",IF(NOT(ISERROR(FIND("HD",W2141))),"'Plot HeadingDiscimination_PSTH_HH'",IF(NOT(ISERROR(FIND("MemSac",W2141))),"'Memory Saccade Analysis_HH'",IF(NOT(ISERROR(FIND("DelSac",W2141))),"'Memory Saccade Analysis_HH'",IF(NOT(ISERROR(FIND("u-stim",W2141))),"'Plot Microstim_HH'",""))))))))</f>
        <v>'Plot Tuning Azimuth_HH'</v>
      </c>
      <c r="N2141" s="573">
        <v>1</v>
      </c>
      <c r="O2141" s="584">
        <v>-1</v>
      </c>
      <c r="P2141" s="590">
        <v>4</v>
      </c>
      <c r="Q2141" s="590">
        <f>IF(B2141=2,60,310)</f>
        <v>310</v>
      </c>
      <c r="R2141" s="590">
        <v>5</v>
      </c>
      <c r="S2141" s="590">
        <f>IF(B2141=2,60,-190)</f>
        <v>-190</v>
      </c>
      <c r="T2141" s="590">
        <v>1</v>
      </c>
      <c r="U2141" s="590">
        <f>IF(Z2141&lt;&gt;"",IF(NOT(ISERROR(FIND("SU",Z2141))),VALUE(RIGHT(Z2141,1))+4,IF(NOT(ISERROR(FIND("MU20",Z2141))),20,IF(NOT(ISERROR(FIND("MU21",Z2141))),21,IF(NOT(ISERROR(FIND("MU2",Z2141))),2,1)))),"")</f>
        <v>5</v>
      </c>
      <c r="V2141" s="583"/>
      <c r="W2141" s="547" t="s">
        <v>2222</v>
      </c>
      <c r="X2141" s="510"/>
      <c r="Y2141" s="514">
        <f>IF(NOT(ISERROR(FIND("MU=SU",X2141))),1,IF(Z2141&lt;&gt;"",IF(NOT(ISERROR(FIND("SU",Z2141))),1,0),""))</f>
        <v>1</v>
      </c>
      <c r="Z2141" s="512" t="s">
        <v>43</v>
      </c>
      <c r="AA2141" s="513">
        <v>6550</v>
      </c>
      <c r="AB2141" s="475">
        <v>8.4738000000000007</v>
      </c>
      <c r="AC2141" s="476" t="s">
        <v>7838</v>
      </c>
      <c r="AD2141" s="511"/>
      <c r="AE2141" s="489">
        <v>152.172</v>
      </c>
      <c r="AF2141" s="477">
        <v>0.41498099999999999</v>
      </c>
      <c r="AG2141" s="477">
        <v>0.12710099999999999</v>
      </c>
      <c r="AH2141" s="478">
        <v>0.57108700000000001</v>
      </c>
      <c r="AI2141" s="479">
        <v>0.48548000000000002</v>
      </c>
      <c r="AJ2141" s="479">
        <v>1.28135</v>
      </c>
      <c r="AK2141" s="479">
        <v>139.16300000000001</v>
      </c>
      <c r="AL2141" s="479">
        <v>133.31399999999999</v>
      </c>
      <c r="AM2141" s="503" t="s">
        <v>7925</v>
      </c>
      <c r="AN2141" s="480" t="s">
        <v>7926</v>
      </c>
      <c r="AO2141" s="481">
        <v>89.096100000000007</v>
      </c>
      <c r="AP2141" s="481">
        <v>0.45543699999999998</v>
      </c>
      <c r="AQ2141" s="481">
        <v>0.10120800000000001</v>
      </c>
      <c r="AR2141" s="482">
        <v>0.37688899999999997</v>
      </c>
      <c r="AS2141" s="483">
        <v>0.275783</v>
      </c>
      <c r="AT2141" s="483">
        <v>0.249444</v>
      </c>
      <c r="AU2141" s="483" t="s">
        <v>1615</v>
      </c>
      <c r="AV2141" s="483" t="s">
        <v>1615</v>
      </c>
      <c r="AW2141" s="496" t="s">
        <v>7927</v>
      </c>
      <c r="AX2141" s="484" t="s">
        <v>7928</v>
      </c>
      <c r="AY2141" s="485">
        <v>-66.657200000000003</v>
      </c>
      <c r="AZ2141" s="485">
        <v>0.58588600000000002</v>
      </c>
      <c r="BA2141" s="485">
        <v>0.26617000000000002</v>
      </c>
      <c r="BB2141" s="486">
        <v>4.6748400000000004E-3</v>
      </c>
      <c r="BC2141" s="487">
        <v>-1.43466</v>
      </c>
      <c r="BD2141" s="487">
        <v>-1.41083</v>
      </c>
      <c r="BE2141" s="487">
        <v>-67.786100000000005</v>
      </c>
      <c r="BF2141" s="487">
        <v>141.18199999999999</v>
      </c>
      <c r="BG2141" s="504" t="s">
        <v>7929</v>
      </c>
      <c r="BH2141" s="488" t="s">
        <v>7930</v>
      </c>
      <c r="BI2141" s="521"/>
      <c r="BJ2141" s="522"/>
      <c r="BK2141" s="522"/>
      <c r="BL2141" s="515"/>
      <c r="BM2141" s="515"/>
      <c r="BN2141" s="515"/>
      <c r="BO2141" s="516"/>
      <c r="BP2141" s="516"/>
      <c r="BQ2141" s="516"/>
      <c r="BR2141" s="517"/>
      <c r="BS2141" s="517"/>
      <c r="BT2141" s="517"/>
      <c r="BU2141" s="515"/>
      <c r="BV2141" s="515"/>
      <c r="BW2141" s="516"/>
      <c r="BX2141" s="516"/>
      <c r="BY2141" s="517"/>
      <c r="BZ2141" s="520"/>
      <c r="CA2141" s="523"/>
      <c r="CB2141" s="518"/>
      <c r="CC2141" s="515"/>
      <c r="CD2141" s="515"/>
      <c r="CE2141" s="515"/>
      <c r="CF2141" s="515"/>
      <c r="CG2141" s="515"/>
      <c r="CH2141" s="515"/>
      <c r="CI2141" s="515"/>
      <c r="CJ2141" s="516"/>
      <c r="CK2141" s="516"/>
      <c r="CL2141" s="516"/>
      <c r="CM2141" s="516"/>
      <c r="CN2141" s="516"/>
      <c r="CO2141" s="516"/>
      <c r="CP2141" s="516"/>
      <c r="CQ2141" s="516"/>
      <c r="CR2141" s="517"/>
      <c r="CS2141" s="517"/>
      <c r="CT2141" s="517"/>
      <c r="CU2141" s="517"/>
      <c r="CV2141" s="517"/>
      <c r="CW2141" s="517"/>
      <c r="CX2141" s="517"/>
      <c r="CY2141" s="519"/>
      <c r="CZ2141" s="498"/>
      <c r="DA2141" s="498"/>
      <c r="DB2141" s="498"/>
      <c r="DC2141" s="498"/>
      <c r="DD2141" s="498"/>
      <c r="DE2141" s="498"/>
      <c r="DF2141" s="490"/>
      <c r="DG2141" s="499"/>
      <c r="DH2141" s="499"/>
      <c r="DI2141" s="499"/>
      <c r="DJ2141" s="499"/>
      <c r="DK2141" s="499"/>
      <c r="DL2141" s="499"/>
      <c r="DM2141" s="500"/>
      <c r="DN2141" s="500"/>
      <c r="DO2141" s="500"/>
      <c r="DP2141" s="500"/>
      <c r="DQ2141" s="500"/>
      <c r="DR2141" s="500"/>
      <c r="DS2141" s="500"/>
      <c r="DT2141" s="500"/>
      <c r="DU2141" s="497"/>
      <c r="DV2141" s="497"/>
      <c r="DW2141" s="497"/>
      <c r="DX2141" s="497"/>
      <c r="DY2141" s="497"/>
      <c r="DZ2141" s="497"/>
      <c r="EA2141" s="491"/>
      <c r="EB2141" s="501"/>
      <c r="EC2141" s="501"/>
      <c r="ED2141" s="492"/>
      <c r="EE2141" s="501"/>
      <c r="EF2141" s="501"/>
      <c r="EG2141" s="492"/>
      <c r="EH2141" s="492"/>
      <c r="EI2141" s="492"/>
      <c r="EJ2141" s="492"/>
      <c r="EK2141" s="492"/>
      <c r="EL2141" s="492"/>
      <c r="EM2141" s="492"/>
      <c r="EN2141" s="492"/>
      <c r="EO2141" s="492"/>
      <c r="EP2141" s="492"/>
      <c r="EQ2141" s="492"/>
      <c r="ER2141" s="492"/>
      <c r="ES2141" s="492"/>
      <c r="ET2141" s="492"/>
      <c r="EU2141" s="492"/>
      <c r="EV2141" s="492"/>
      <c r="EW2141" s="492"/>
      <c r="EX2141" s="506"/>
      <c r="EY2141" s="507"/>
      <c r="EZ2141" s="524"/>
      <c r="FA2141" s="481"/>
      <c r="FB2141" s="508"/>
      <c r="FC2141" s="505"/>
      <c r="FD2141" s="505"/>
      <c r="FE2141" s="505"/>
      <c r="FF2141" s="505"/>
      <c r="FG2141" s="505"/>
      <c r="FH2141" s="505"/>
      <c r="FI2141" s="505"/>
      <c r="FJ2141" s="505"/>
      <c r="FK2141" s="505"/>
      <c r="FL2141" s="505"/>
      <c r="FM2141" s="505"/>
      <c r="FN2141" s="505"/>
    </row>
    <row r="2142" spans="1:170" s="471" customFormat="1" ht="15" customHeight="1" x14ac:dyDescent="0.2">
      <c r="A2142" s="549">
        <v>20150828</v>
      </c>
      <c r="B2142" s="549">
        <v>10</v>
      </c>
      <c r="C2142" s="550">
        <v>42</v>
      </c>
      <c r="D2142" s="550">
        <v>2</v>
      </c>
      <c r="E2142" s="550">
        <v>13</v>
      </c>
      <c r="F2142" s="550">
        <v>12</v>
      </c>
      <c r="G2142" s="553">
        <v>1.9</v>
      </c>
      <c r="H2142" s="525">
        <v>0</v>
      </c>
      <c r="I2142" s="551">
        <v>8077</v>
      </c>
      <c r="J2142" s="494" t="s">
        <v>1979</v>
      </c>
      <c r="K2142" s="552" t="str">
        <f>IF(B2142=2,"Z:\Data\MOOG\HeTao\raw\",IF(B2142=5,"Z:\Data\MOOG\Polo\raw\",IF(B2142=10,"Z:\Data\MOOG\Messi\raw\","")))</f>
        <v>Z:\Data\MOOG\Messi\raw\</v>
      </c>
      <c r="L2142" s="548" t="s">
        <v>7836</v>
      </c>
      <c r="M2142" s="569" t="str">
        <f>IF(NOT(ISERROR(FIND("Training_dt",W2142))),"'Plot Psychometric_HH_dt_yuchen'",IF(NOT(ISERROR(FIND("Training",W2142))),"'Plot Psychometric_HH'",IF(NOT(ISERROR(FIND("1DAT",W2142))),"'Plot Tuning Azimuth_HH'",IF(NOT(ISERROR(FIND("HD_dt",W2142))),"'Plot HeadingDiscimination_PSTH_HH_dt_yuchen'",IF(NOT(ISERROR(FIND("HD",W2142))),"'Plot HeadingDiscimination_PSTH_HH'",IF(NOT(ISERROR(FIND("MemSac",W2142))),"'Memory Saccade Analysis_HH'",IF(NOT(ISERROR(FIND("DelSac",W2142))),"'Memory Saccade Analysis_HH'",IF(NOT(ISERROR(FIND("u-stim",W2142))),"'Plot Microstim_HH'",""))))))))</f>
        <v>'Plot Tuning Azimuth_HH'</v>
      </c>
      <c r="N2142" s="573">
        <v>1</v>
      </c>
      <c r="O2142" s="584">
        <v>-1</v>
      </c>
      <c r="P2142" s="590">
        <v>4</v>
      </c>
      <c r="Q2142" s="590">
        <f>IF(B2142=2,60,310)</f>
        <v>310</v>
      </c>
      <c r="R2142" s="590">
        <v>5</v>
      </c>
      <c r="S2142" s="590">
        <f>IF(B2142=2,60,-190)</f>
        <v>-190</v>
      </c>
      <c r="T2142" s="590">
        <v>1</v>
      </c>
      <c r="U2142" s="590">
        <f>IF(Z2142&lt;&gt;"",IF(NOT(ISERROR(FIND("SU",Z2142))),VALUE(RIGHT(Z2142,1))+4,IF(NOT(ISERROR(FIND("MU20",Z2142))),20,IF(NOT(ISERROR(FIND("MU21",Z2142))),21,IF(NOT(ISERROR(FIND("MU2",Z2142))),2,1)))),"")</f>
        <v>20</v>
      </c>
      <c r="V2142" s="583"/>
      <c r="W2142" s="547" t="s">
        <v>2222</v>
      </c>
      <c r="X2142" s="510"/>
      <c r="Y2142" s="514">
        <f>IF(NOT(ISERROR(FIND("MU=SU",X2142))),1,IF(Z2142&lt;&gt;"",IF(NOT(ISERROR(FIND("SU",Z2142))),1,0),""))</f>
        <v>0</v>
      </c>
      <c r="Z2142" s="512" t="s">
        <v>3147</v>
      </c>
      <c r="AA2142" s="513">
        <v>82326</v>
      </c>
      <c r="AB2142" s="475" t="s">
        <v>70</v>
      </c>
      <c r="AC2142" s="476" t="s">
        <v>70</v>
      </c>
      <c r="AD2142" s="511"/>
      <c r="AE2142" s="489">
        <v>-152.80799999999999</v>
      </c>
      <c r="AF2142" s="477">
        <v>0.31632500000000002</v>
      </c>
      <c r="AG2142" s="477">
        <v>5.76616E-2</v>
      </c>
      <c r="AH2142" s="478">
        <v>0.952407</v>
      </c>
      <c r="AI2142" s="479">
        <v>0.40276800000000001</v>
      </c>
      <c r="AJ2142" s="479">
        <v>0.46595399999999998</v>
      </c>
      <c r="AK2142" s="479">
        <v>142.608</v>
      </c>
      <c r="AL2142" s="479">
        <v>320.34300000000002</v>
      </c>
      <c r="AM2142" s="503" t="s">
        <v>7931</v>
      </c>
      <c r="AN2142" s="480" t="s">
        <v>7932</v>
      </c>
      <c r="AO2142" s="481">
        <v>-55.561700000000002</v>
      </c>
      <c r="AP2142" s="481">
        <v>0.38901799999999997</v>
      </c>
      <c r="AQ2142" s="481">
        <v>0.31342100000000001</v>
      </c>
      <c r="AR2142" s="482">
        <v>0.75221000000000005</v>
      </c>
      <c r="AS2142" s="483">
        <v>-3.50508E-2</v>
      </c>
      <c r="AT2142" s="483">
        <v>-0.98994899999999997</v>
      </c>
      <c r="AU2142" s="483">
        <v>-55.4495</v>
      </c>
      <c r="AV2142" s="483">
        <v>259.88900000000001</v>
      </c>
      <c r="AW2142" s="496" t="s">
        <v>7933</v>
      </c>
      <c r="AX2142" s="484" t="s">
        <v>7934</v>
      </c>
      <c r="AY2142" s="485">
        <v>-44.442300000000003</v>
      </c>
      <c r="AZ2142" s="485">
        <v>0.458399</v>
      </c>
      <c r="BA2142" s="485">
        <v>0.23181399999999999</v>
      </c>
      <c r="BB2142" s="486">
        <v>0.195134</v>
      </c>
      <c r="BC2142" s="487">
        <v>-0.430977</v>
      </c>
      <c r="BD2142" s="487">
        <v>-0.21842300000000001</v>
      </c>
      <c r="BE2142" s="487">
        <v>-52.057699999999997</v>
      </c>
      <c r="BF2142" s="487">
        <v>127.107</v>
      </c>
      <c r="BG2142" s="504" t="s">
        <v>7935</v>
      </c>
      <c r="BH2142" s="488" t="s">
        <v>7936</v>
      </c>
      <c r="BI2142" s="521"/>
      <c r="BJ2142" s="522"/>
      <c r="BK2142" s="522"/>
      <c r="BL2142" s="515"/>
      <c r="BM2142" s="515"/>
      <c r="BN2142" s="515"/>
      <c r="BO2142" s="516"/>
      <c r="BP2142" s="516"/>
      <c r="BQ2142" s="516"/>
      <c r="BR2142" s="517"/>
      <c r="BS2142" s="517"/>
      <c r="BT2142" s="517"/>
      <c r="BU2142" s="515"/>
      <c r="BV2142" s="515"/>
      <c r="BW2142" s="516"/>
      <c r="BX2142" s="516"/>
      <c r="BY2142" s="517"/>
      <c r="BZ2142" s="520"/>
      <c r="CA2142" s="523"/>
      <c r="CB2142" s="518"/>
      <c r="CC2142" s="515"/>
      <c r="CD2142" s="515"/>
      <c r="CE2142" s="515"/>
      <c r="CF2142" s="515"/>
      <c r="CG2142" s="515"/>
      <c r="CH2142" s="515"/>
      <c r="CI2142" s="515"/>
      <c r="CJ2142" s="516"/>
      <c r="CK2142" s="516"/>
      <c r="CL2142" s="516"/>
      <c r="CM2142" s="516"/>
      <c r="CN2142" s="516"/>
      <c r="CO2142" s="516"/>
      <c r="CP2142" s="516"/>
      <c r="CQ2142" s="516"/>
      <c r="CR2142" s="517"/>
      <c r="CS2142" s="517"/>
      <c r="CT2142" s="517"/>
      <c r="CU2142" s="517"/>
      <c r="CV2142" s="517"/>
      <c r="CW2142" s="517"/>
      <c r="CX2142" s="517"/>
      <c r="CY2142" s="519"/>
      <c r="CZ2142" s="498"/>
      <c r="DA2142" s="498"/>
      <c r="DB2142" s="498"/>
      <c r="DC2142" s="498"/>
      <c r="DD2142" s="498"/>
      <c r="DE2142" s="498"/>
      <c r="DF2142" s="490"/>
      <c r="DG2142" s="499"/>
      <c r="DH2142" s="499"/>
      <c r="DI2142" s="499"/>
      <c r="DJ2142" s="499"/>
      <c r="DK2142" s="499"/>
      <c r="DL2142" s="499"/>
      <c r="DM2142" s="500"/>
      <c r="DN2142" s="500"/>
      <c r="DO2142" s="500"/>
      <c r="DP2142" s="500"/>
      <c r="DQ2142" s="500"/>
      <c r="DR2142" s="500"/>
      <c r="DS2142" s="500"/>
      <c r="DT2142" s="500"/>
      <c r="DU2142" s="497"/>
      <c r="DV2142" s="497"/>
      <c r="DW2142" s="497"/>
      <c r="DX2142" s="497"/>
      <c r="DY2142" s="497"/>
      <c r="DZ2142" s="497"/>
      <c r="EA2142" s="491"/>
      <c r="EB2142" s="501"/>
      <c r="EC2142" s="501"/>
      <c r="ED2142" s="492"/>
      <c r="EE2142" s="501"/>
      <c r="EF2142" s="501"/>
      <c r="EG2142" s="492"/>
      <c r="EH2142" s="492"/>
      <c r="EI2142" s="492"/>
      <c r="EJ2142" s="492"/>
      <c r="EK2142" s="492"/>
      <c r="EL2142" s="492"/>
      <c r="EM2142" s="492"/>
      <c r="EN2142" s="492"/>
      <c r="EO2142" s="492"/>
      <c r="EP2142" s="492"/>
      <c r="EQ2142" s="492"/>
      <c r="ER2142" s="492"/>
      <c r="ES2142" s="492"/>
      <c r="ET2142" s="492"/>
      <c r="EU2142" s="492"/>
      <c r="EV2142" s="492"/>
      <c r="EW2142" s="492"/>
      <c r="EX2142" s="506"/>
      <c r="EY2142" s="507"/>
      <c r="EZ2142" s="524"/>
      <c r="FA2142" s="481"/>
      <c r="FB2142" s="508"/>
      <c r="FC2142" s="505"/>
      <c r="FD2142" s="505"/>
      <c r="FE2142" s="505"/>
      <c r="FF2142" s="505"/>
      <c r="FG2142" s="505"/>
      <c r="FH2142" s="505"/>
      <c r="FI2142" s="505"/>
      <c r="FJ2142" s="505"/>
      <c r="FK2142" s="505"/>
      <c r="FL2142" s="505"/>
      <c r="FM2142" s="505"/>
      <c r="FN2142" s="505"/>
    </row>
    <row r="2143" spans="1:170" s="471" customFormat="1" ht="15" customHeight="1" x14ac:dyDescent="0.2">
      <c r="A2143" s="549">
        <v>20150828</v>
      </c>
      <c r="B2143" s="549">
        <v>10</v>
      </c>
      <c r="C2143" s="550">
        <v>42</v>
      </c>
      <c r="D2143" s="550">
        <v>2</v>
      </c>
      <c r="E2143" s="550">
        <v>13</v>
      </c>
      <c r="F2143" s="550">
        <v>12</v>
      </c>
      <c r="G2143" s="553">
        <v>1.9</v>
      </c>
      <c r="H2143" s="525">
        <v>0</v>
      </c>
      <c r="I2143" s="551">
        <v>8115</v>
      </c>
      <c r="J2143" s="494" t="s">
        <v>1979</v>
      </c>
      <c r="K2143" s="552" t="str">
        <f>IF(B2143=2,"Z:\Data\MOOG\HeTao\raw\",IF(B2143=5,"Z:\Data\MOOG\Polo\raw\",IF(B2143=10,"Z:\Data\MOOG\Messi\raw\","")))</f>
        <v>Z:\Data\MOOG\Messi\raw\</v>
      </c>
      <c r="L2143" s="548" t="s">
        <v>7840</v>
      </c>
      <c r="M2143" s="569" t="str">
        <f>IF(NOT(ISERROR(FIND("Training_dt",W2143))),"'Plot Psychometric_HH_dt_yuchen'",IF(NOT(ISERROR(FIND("Training",W2143))),"'Plot Psychometric_HH'",IF(NOT(ISERROR(FIND("1DAT",W2143))),"'Plot Tuning Azimuth_HH'",IF(NOT(ISERROR(FIND("HD_dt",W2143))),"'Plot HeadingDiscimination_PSTH_HH_dt_yuchen'",IF(NOT(ISERROR(FIND("HD",W2143))),"'Plot HeadingDiscimination_PSTH_HH'",IF(NOT(ISERROR(FIND("MemSac",W2143))),"'Memory Saccade Analysis_HH'",IF(NOT(ISERROR(FIND("DelSac",W2143))),"'Memory Saccade Analysis_HH'",IF(NOT(ISERROR(FIND("u-stim",W2143))),"'Plot Microstim_HH'",""))))))))</f>
        <v>'Memory Saccade Analysis_HH'</v>
      </c>
      <c r="N2143" s="573">
        <v>1</v>
      </c>
      <c r="O2143" s="584">
        <v>-1</v>
      </c>
      <c r="P2143" s="590">
        <v>4</v>
      </c>
      <c r="Q2143" s="590">
        <f>IF(B2143=2,60,310)</f>
        <v>310</v>
      </c>
      <c r="R2143" s="590">
        <v>5</v>
      </c>
      <c r="S2143" s="590">
        <f>IF(B2143=2,60,-190)</f>
        <v>-190</v>
      </c>
      <c r="T2143" s="590">
        <v>1</v>
      </c>
      <c r="U2143" s="590">
        <f>IF(Z2143&lt;&gt;"",IF(NOT(ISERROR(FIND("SU",Z2143))),VALUE(RIGHT(Z2143,1))+4,IF(NOT(ISERROR(FIND("MU20",Z2143))),20,IF(NOT(ISERROR(FIND("MU21",Z2143))),21,IF(NOT(ISERROR(FIND("MU2",Z2143))),2,1)))),"")</f>
        <v>5</v>
      </c>
      <c r="V2143" s="583"/>
      <c r="W2143" s="547" t="s">
        <v>2172</v>
      </c>
      <c r="X2143" s="510"/>
      <c r="Y2143" s="514">
        <f>IF(NOT(ISERROR(FIND("MU=SU",X2143))),1,IF(Z2143&lt;&gt;"",IF(NOT(ISERROR(FIND("SU",Z2143))),1,0),""))</f>
        <v>1</v>
      </c>
      <c r="Z2143" s="512" t="s">
        <v>43</v>
      </c>
      <c r="AA2143" s="513">
        <v>1470</v>
      </c>
      <c r="AB2143" s="475">
        <v>18.3613</v>
      </c>
      <c r="AC2143" s="476" t="s">
        <v>7841</v>
      </c>
      <c r="AD2143" s="511" t="s">
        <v>7842</v>
      </c>
      <c r="AE2143" s="489"/>
      <c r="AF2143" s="477"/>
      <c r="AG2143" s="477"/>
      <c r="AH2143" s="478"/>
      <c r="AI2143" s="479"/>
      <c r="AJ2143" s="479"/>
      <c r="AK2143" s="479"/>
      <c r="AL2143" s="479"/>
      <c r="AM2143" s="503"/>
      <c r="AN2143" s="480"/>
      <c r="AO2143" s="481"/>
      <c r="AP2143" s="481"/>
      <c r="AQ2143" s="481"/>
      <c r="AR2143" s="482"/>
      <c r="AS2143" s="483"/>
      <c r="AT2143" s="483"/>
      <c r="AU2143" s="483"/>
      <c r="AV2143" s="483"/>
      <c r="AW2143" s="496"/>
      <c r="AX2143" s="484"/>
      <c r="AY2143" s="485"/>
      <c r="AZ2143" s="485"/>
      <c r="BA2143" s="485"/>
      <c r="BB2143" s="486"/>
      <c r="BC2143" s="487"/>
      <c r="BD2143" s="487"/>
      <c r="BE2143" s="487"/>
      <c r="BF2143" s="487"/>
      <c r="BG2143" s="504"/>
      <c r="BH2143" s="488"/>
      <c r="BI2143" s="521"/>
      <c r="BJ2143" s="522"/>
      <c r="BK2143" s="522"/>
      <c r="BL2143" s="515"/>
      <c r="BM2143" s="515"/>
      <c r="BN2143" s="515"/>
      <c r="BO2143" s="516"/>
      <c r="BP2143" s="516"/>
      <c r="BQ2143" s="516"/>
      <c r="BR2143" s="517"/>
      <c r="BS2143" s="517"/>
      <c r="BT2143" s="517"/>
      <c r="BU2143" s="515"/>
      <c r="BV2143" s="515"/>
      <c r="BW2143" s="516"/>
      <c r="BX2143" s="516"/>
      <c r="BY2143" s="517"/>
      <c r="BZ2143" s="520"/>
      <c r="CA2143" s="523"/>
      <c r="CB2143" s="518"/>
      <c r="CC2143" s="515"/>
      <c r="CD2143" s="515"/>
      <c r="CE2143" s="515"/>
      <c r="CF2143" s="515"/>
      <c r="CG2143" s="515"/>
      <c r="CH2143" s="515"/>
      <c r="CI2143" s="515"/>
      <c r="CJ2143" s="516"/>
      <c r="CK2143" s="516"/>
      <c r="CL2143" s="516"/>
      <c r="CM2143" s="516"/>
      <c r="CN2143" s="516"/>
      <c r="CO2143" s="516"/>
      <c r="CP2143" s="516"/>
      <c r="CQ2143" s="516"/>
      <c r="CR2143" s="517"/>
      <c r="CS2143" s="517"/>
      <c r="CT2143" s="517"/>
      <c r="CU2143" s="517"/>
      <c r="CV2143" s="517"/>
      <c r="CW2143" s="517"/>
      <c r="CX2143" s="517"/>
      <c r="CY2143" s="519"/>
      <c r="CZ2143" s="498"/>
      <c r="DA2143" s="498"/>
      <c r="DB2143" s="498">
        <v>30</v>
      </c>
      <c r="DC2143" s="498">
        <v>0.9</v>
      </c>
      <c r="DD2143" s="498"/>
      <c r="DE2143" s="498"/>
      <c r="DF2143" s="490"/>
      <c r="DG2143" s="499"/>
      <c r="DH2143" s="499"/>
      <c r="DI2143" s="499"/>
      <c r="DJ2143" s="499"/>
      <c r="DK2143" s="499"/>
      <c r="DL2143" s="499"/>
      <c r="DM2143" s="500"/>
      <c r="DN2143" s="500"/>
      <c r="DO2143" s="500"/>
      <c r="DP2143" s="500"/>
      <c r="DQ2143" s="500"/>
      <c r="DR2143" s="500"/>
      <c r="DS2143" s="500"/>
      <c r="DT2143" s="500"/>
      <c r="DU2143" s="497"/>
      <c r="DV2143" s="497"/>
      <c r="DW2143" s="497"/>
      <c r="DX2143" s="497"/>
      <c r="DY2143" s="497"/>
      <c r="DZ2143" s="497"/>
      <c r="EA2143" s="491">
        <v>0.14977599999999999</v>
      </c>
      <c r="EB2143" s="501">
        <v>3.2853199999999998E-4</v>
      </c>
      <c r="EC2143" s="501">
        <v>6.04282E-3</v>
      </c>
      <c r="ED2143" s="492">
        <v>5.5347100000000004E-4</v>
      </c>
      <c r="EE2143" s="501">
        <v>1.12702E-8</v>
      </c>
      <c r="EF2143" s="501">
        <v>0.168521</v>
      </c>
      <c r="EG2143" s="492">
        <v>-37.720500000000001</v>
      </c>
      <c r="EH2143" s="492">
        <v>-135.36199999999999</v>
      </c>
      <c r="EI2143" s="492">
        <v>-118.562</v>
      </c>
      <c r="EJ2143" s="492">
        <v>-121.694</v>
      </c>
      <c r="EK2143" s="492">
        <v>-110.252</v>
      </c>
      <c r="EL2143" s="492">
        <v>-80.919700000000006</v>
      </c>
      <c r="EM2143" s="492">
        <v>0.48683300000000002</v>
      </c>
      <c r="EN2143" s="492">
        <v>0.61681200000000003</v>
      </c>
      <c r="EO2143" s="492">
        <v>0.58061600000000002</v>
      </c>
      <c r="EP2143" s="492">
        <v>0.59156900000000001</v>
      </c>
      <c r="EQ2143" s="492">
        <v>0.69423299999999999</v>
      </c>
      <c r="ER2143" s="492">
        <v>0.434201</v>
      </c>
      <c r="ES2143" s="492">
        <v>0</v>
      </c>
      <c r="ET2143" s="492">
        <v>15.6107</v>
      </c>
      <c r="EU2143" s="492">
        <v>6.3162099999999999</v>
      </c>
      <c r="EV2143" s="492">
        <v>14.630100000000001</v>
      </c>
      <c r="EW2143" s="492">
        <v>45.668399999999998</v>
      </c>
      <c r="EX2143" s="506">
        <v>10.3346</v>
      </c>
      <c r="EY2143" s="507"/>
      <c r="EZ2143" s="524"/>
      <c r="FA2143" s="481"/>
      <c r="FB2143" s="508"/>
      <c r="FC2143" s="505"/>
      <c r="FD2143" s="505"/>
      <c r="FE2143" s="505"/>
      <c r="FF2143" s="505"/>
      <c r="FG2143" s="505"/>
      <c r="FH2143" s="505"/>
      <c r="FI2143" s="505"/>
      <c r="FJ2143" s="505"/>
      <c r="FK2143" s="505"/>
      <c r="FL2143" s="505"/>
      <c r="FM2143" s="505"/>
      <c r="FN2143" s="505"/>
    </row>
    <row r="2144" spans="1:170" s="471" customFormat="1" ht="15" customHeight="1" x14ac:dyDescent="0.2">
      <c r="A2144" s="549">
        <v>20150828</v>
      </c>
      <c r="B2144" s="549">
        <v>10</v>
      </c>
      <c r="C2144" s="550">
        <v>42</v>
      </c>
      <c r="D2144" s="550">
        <v>2</v>
      </c>
      <c r="E2144" s="550">
        <v>13</v>
      </c>
      <c r="F2144" s="550">
        <v>12</v>
      </c>
      <c r="G2144" s="553">
        <v>1.9</v>
      </c>
      <c r="H2144" s="525">
        <v>0</v>
      </c>
      <c r="I2144" s="551">
        <v>8115</v>
      </c>
      <c r="J2144" s="494" t="s">
        <v>1979</v>
      </c>
      <c r="K2144" s="552" t="str">
        <f>IF(B2144=2,"Z:\Data\MOOG\HeTao\raw\",IF(B2144=5,"Z:\Data\MOOG\Polo\raw\",IF(B2144=10,"Z:\Data\MOOG\Messi\raw\","")))</f>
        <v>Z:\Data\MOOG\Messi\raw\</v>
      </c>
      <c r="L2144" s="548" t="s">
        <v>7840</v>
      </c>
      <c r="M2144" s="569" t="str">
        <f>IF(NOT(ISERROR(FIND("Training_dt",W2144))),"'Plot Psychometric_HH_dt_yuchen'",IF(NOT(ISERROR(FIND("Training",W2144))),"'Plot Psychometric_HH'",IF(NOT(ISERROR(FIND("1DAT",W2144))),"'Plot Tuning Azimuth_HH'",IF(NOT(ISERROR(FIND("HD_dt",W2144))),"'Plot HeadingDiscimination_PSTH_HH_dt_yuchen'",IF(NOT(ISERROR(FIND("HD",W2144))),"'Plot HeadingDiscimination_PSTH_HH'",IF(NOT(ISERROR(FIND("MemSac",W2144))),"'Memory Saccade Analysis_HH'",IF(NOT(ISERROR(FIND("DelSac",W2144))),"'Memory Saccade Analysis_HH'",IF(NOT(ISERROR(FIND("u-stim",W2144))),"'Plot Microstim_HH'",""))))))))</f>
        <v>'Memory Saccade Analysis_HH'</v>
      </c>
      <c r="N2144" s="573">
        <v>1</v>
      </c>
      <c r="O2144" s="584">
        <v>-1</v>
      </c>
      <c r="P2144" s="590">
        <v>4</v>
      </c>
      <c r="Q2144" s="590">
        <f>IF(B2144=2,60,310)</f>
        <v>310</v>
      </c>
      <c r="R2144" s="590">
        <v>5</v>
      </c>
      <c r="S2144" s="590">
        <f>IF(B2144=2,60,-190)</f>
        <v>-190</v>
      </c>
      <c r="T2144" s="590">
        <v>1</v>
      </c>
      <c r="U2144" s="590">
        <f>IF(Z2144&lt;&gt;"",IF(NOT(ISERROR(FIND("SU",Z2144))),VALUE(RIGHT(Z2144,1))+4,IF(NOT(ISERROR(FIND("MU20",Z2144))),20,IF(NOT(ISERROR(FIND("MU21",Z2144))),21,IF(NOT(ISERROR(FIND("MU2",Z2144))),2,1)))),"")</f>
        <v>20</v>
      </c>
      <c r="V2144" s="583"/>
      <c r="W2144" s="547" t="s">
        <v>2172</v>
      </c>
      <c r="X2144" s="510"/>
      <c r="Y2144" s="514">
        <f>IF(NOT(ISERROR(FIND("MU=SU",X2144))),1,IF(Z2144&lt;&gt;"",IF(NOT(ISERROR(FIND("SU",Z2144))),1,0),""))</f>
        <v>0</v>
      </c>
      <c r="Z2144" s="512" t="s">
        <v>3147</v>
      </c>
      <c r="AA2144" s="513">
        <v>11410</v>
      </c>
      <c r="AB2144" s="475" t="s">
        <v>70</v>
      </c>
      <c r="AC2144" s="476" t="s">
        <v>70</v>
      </c>
      <c r="AD2144" s="511"/>
      <c r="AE2144" s="489"/>
      <c r="AF2144" s="477"/>
      <c r="AG2144" s="477"/>
      <c r="AH2144" s="478"/>
      <c r="AI2144" s="479"/>
      <c r="AJ2144" s="479"/>
      <c r="AK2144" s="479"/>
      <c r="AL2144" s="479"/>
      <c r="AM2144" s="503"/>
      <c r="AN2144" s="480"/>
      <c r="AO2144" s="481"/>
      <c r="AP2144" s="481"/>
      <c r="AQ2144" s="481"/>
      <c r="AR2144" s="482"/>
      <c r="AS2144" s="483"/>
      <c r="AT2144" s="483"/>
      <c r="AU2144" s="483"/>
      <c r="AV2144" s="483"/>
      <c r="AW2144" s="496"/>
      <c r="AX2144" s="484"/>
      <c r="AY2144" s="485"/>
      <c r="AZ2144" s="485"/>
      <c r="BA2144" s="485"/>
      <c r="BB2144" s="486"/>
      <c r="BC2144" s="487"/>
      <c r="BD2144" s="487"/>
      <c r="BE2144" s="487"/>
      <c r="BF2144" s="487"/>
      <c r="BG2144" s="504"/>
      <c r="BH2144" s="488"/>
      <c r="BI2144" s="521"/>
      <c r="BJ2144" s="522"/>
      <c r="BK2144" s="522"/>
      <c r="BL2144" s="515"/>
      <c r="BM2144" s="515"/>
      <c r="BN2144" s="515"/>
      <c r="BO2144" s="516"/>
      <c r="BP2144" s="516"/>
      <c r="BQ2144" s="516"/>
      <c r="BR2144" s="517"/>
      <c r="BS2144" s="517"/>
      <c r="BT2144" s="517"/>
      <c r="BU2144" s="515"/>
      <c r="BV2144" s="515"/>
      <c r="BW2144" s="516"/>
      <c r="BX2144" s="516"/>
      <c r="BY2144" s="517"/>
      <c r="BZ2144" s="520"/>
      <c r="CA2144" s="523"/>
      <c r="CB2144" s="518"/>
      <c r="CC2144" s="515"/>
      <c r="CD2144" s="515"/>
      <c r="CE2144" s="515"/>
      <c r="CF2144" s="515"/>
      <c r="CG2144" s="515"/>
      <c r="CH2144" s="515"/>
      <c r="CI2144" s="515"/>
      <c r="CJ2144" s="516"/>
      <c r="CK2144" s="516"/>
      <c r="CL2144" s="516"/>
      <c r="CM2144" s="516"/>
      <c r="CN2144" s="516"/>
      <c r="CO2144" s="516"/>
      <c r="CP2144" s="516"/>
      <c r="CQ2144" s="516"/>
      <c r="CR2144" s="517"/>
      <c r="CS2144" s="517"/>
      <c r="CT2144" s="517"/>
      <c r="CU2144" s="517"/>
      <c r="CV2144" s="517"/>
      <c r="CW2144" s="517"/>
      <c r="CX2144" s="517"/>
      <c r="CY2144" s="519"/>
      <c r="CZ2144" s="498"/>
      <c r="DA2144" s="498"/>
      <c r="DB2144" s="498">
        <v>30</v>
      </c>
      <c r="DC2144" s="498">
        <v>0.3</v>
      </c>
      <c r="DD2144" s="498"/>
      <c r="DE2144" s="498"/>
      <c r="DF2144" s="490"/>
      <c r="DG2144" s="499"/>
      <c r="DH2144" s="499"/>
      <c r="DI2144" s="499"/>
      <c r="DJ2144" s="499"/>
      <c r="DK2144" s="499"/>
      <c r="DL2144" s="499"/>
      <c r="DM2144" s="500"/>
      <c r="DN2144" s="500"/>
      <c r="DO2144" s="500"/>
      <c r="DP2144" s="500"/>
      <c r="DQ2144" s="500"/>
      <c r="DR2144" s="500"/>
      <c r="DS2144" s="500"/>
      <c r="DT2144" s="500"/>
      <c r="DU2144" s="497"/>
      <c r="DV2144" s="497"/>
      <c r="DW2144" s="497"/>
      <c r="DX2144" s="497"/>
      <c r="DY2144" s="497"/>
      <c r="DZ2144" s="497"/>
      <c r="EA2144" s="491">
        <v>0.35550799999999999</v>
      </c>
      <c r="EB2144" s="501">
        <v>0.20782700000000001</v>
      </c>
      <c r="EC2144" s="501">
        <v>0.47443999999999997</v>
      </c>
      <c r="ED2144" s="492">
        <v>0.48116999999999999</v>
      </c>
      <c r="EE2144" s="501">
        <v>2.3560599999999999E-4</v>
      </c>
      <c r="EF2144" s="501">
        <v>2.93165E-5</v>
      </c>
      <c r="EG2144" s="492">
        <v>115.871</v>
      </c>
      <c r="EH2144" s="492">
        <v>-117.06100000000001</v>
      </c>
      <c r="EI2144" s="492">
        <v>40.910600000000002</v>
      </c>
      <c r="EJ2144" s="492">
        <v>-118.664</v>
      </c>
      <c r="EK2144" s="492">
        <v>-120.64</v>
      </c>
      <c r="EL2144" s="492">
        <v>-139.44999999999999</v>
      </c>
      <c r="EM2144" s="492">
        <v>0.38206899999999999</v>
      </c>
      <c r="EN2144" s="492">
        <v>0.45230900000000002</v>
      </c>
      <c r="EO2144" s="492">
        <v>0.401754</v>
      </c>
      <c r="EP2144" s="492">
        <v>0.43077700000000002</v>
      </c>
      <c r="EQ2144" s="492">
        <v>0.57696999999999998</v>
      </c>
      <c r="ER2144" s="492">
        <v>0.67903000000000002</v>
      </c>
      <c r="ES2144" s="492">
        <v>0</v>
      </c>
      <c r="ET2144" s="492">
        <v>5.48949</v>
      </c>
      <c r="EU2144" s="492">
        <v>3.1310500000000001</v>
      </c>
      <c r="EV2144" s="492">
        <v>7.2742599999999999</v>
      </c>
      <c r="EW2144" s="492">
        <v>17.298999999999999</v>
      </c>
      <c r="EX2144" s="506">
        <v>13.831300000000001</v>
      </c>
      <c r="EY2144" s="507"/>
      <c r="EZ2144" s="524"/>
      <c r="FA2144" s="481"/>
      <c r="FB2144" s="508"/>
      <c r="FC2144" s="505"/>
      <c r="FD2144" s="505"/>
      <c r="FE2144" s="505"/>
      <c r="FF2144" s="505"/>
      <c r="FG2144" s="505"/>
      <c r="FH2144" s="505"/>
      <c r="FI2144" s="505"/>
      <c r="FJ2144" s="505"/>
      <c r="FK2144" s="505"/>
      <c r="FL2144" s="505"/>
      <c r="FM2144" s="505"/>
      <c r="FN2144" s="505"/>
    </row>
    <row r="2145" spans="1:170" s="471" customFormat="1" ht="15" customHeight="1" x14ac:dyDescent="0.2">
      <c r="A2145" s="549">
        <v>20150828</v>
      </c>
      <c r="B2145" s="549">
        <v>10</v>
      </c>
      <c r="C2145" s="550">
        <v>42</v>
      </c>
      <c r="D2145" s="550">
        <v>2</v>
      </c>
      <c r="E2145" s="550">
        <v>13</v>
      </c>
      <c r="F2145" s="550">
        <v>12</v>
      </c>
      <c r="G2145" s="553">
        <v>1.9</v>
      </c>
      <c r="H2145" s="525">
        <v>0</v>
      </c>
      <c r="I2145" s="551">
        <v>8115</v>
      </c>
      <c r="J2145" s="494" t="s">
        <v>1979</v>
      </c>
      <c r="K2145" s="552" t="str">
        <f>IF(B2145=2,"Z:\Data\MOOG\HeTao\raw\",IF(B2145=5,"Z:\Data\MOOG\Polo\raw\",IF(B2145=10,"Z:\Data\MOOG\Messi\raw\","")))</f>
        <v>Z:\Data\MOOG\Messi\raw\</v>
      </c>
      <c r="L2145" s="548" t="s">
        <v>7843</v>
      </c>
      <c r="M2145" s="569" t="str">
        <f>IF(NOT(ISERROR(FIND("Training_dt",W2145))),"'Plot Psychometric_HH_dt_yuchen'",IF(NOT(ISERROR(FIND("Training",W2145))),"'Plot Psychometric_HH'",IF(NOT(ISERROR(FIND("1DAT",W2145))),"'Plot Tuning Azimuth_HH'",IF(NOT(ISERROR(FIND("HD_dt",W2145))),"'Plot HeadingDiscimination_PSTH_HH_dt_yuchen'",IF(NOT(ISERROR(FIND("HD",W2145))),"'Plot HeadingDiscimination_PSTH_HH'",IF(NOT(ISERROR(FIND("MemSac",W2145))),"'Memory Saccade Analysis_HH'",IF(NOT(ISERROR(FIND("DelSac",W2145))),"'Memory Saccade Analysis_HH'",IF(NOT(ISERROR(FIND("u-stim",W2145))),"'Plot Microstim_HH'",""))))))))</f>
        <v>'Memory Saccade Analysis_HH'</v>
      </c>
      <c r="N2145" s="573">
        <v>1</v>
      </c>
      <c r="O2145" s="584">
        <v>-1</v>
      </c>
      <c r="P2145" s="590">
        <v>4</v>
      </c>
      <c r="Q2145" s="590">
        <f>IF(B2145=2,60,310)</f>
        <v>310</v>
      </c>
      <c r="R2145" s="590">
        <v>5</v>
      </c>
      <c r="S2145" s="590">
        <f>IF(B2145=2,60,-190)</f>
        <v>-190</v>
      </c>
      <c r="T2145" s="590">
        <v>1</v>
      </c>
      <c r="U2145" s="590">
        <f>IF(Z2145&lt;&gt;"",IF(NOT(ISERROR(FIND("SU",Z2145))),VALUE(RIGHT(Z2145,1))+4,IF(NOT(ISERROR(FIND("MU20",Z2145))),20,IF(NOT(ISERROR(FIND("MU21",Z2145))),21,IF(NOT(ISERROR(FIND("MU2",Z2145))),2,1)))),"")</f>
        <v>5</v>
      </c>
      <c r="V2145" s="583"/>
      <c r="W2145" s="547" t="s">
        <v>3863</v>
      </c>
      <c r="X2145" s="510"/>
      <c r="Y2145" s="514">
        <f>IF(NOT(ISERROR(FIND("MU=SU",X2145))),1,IF(Z2145&lt;&gt;"",IF(NOT(ISERROR(FIND("SU",Z2145))),1,0),""))</f>
        <v>1</v>
      </c>
      <c r="Z2145" s="512" t="s">
        <v>43</v>
      </c>
      <c r="AA2145" s="513">
        <v>1804</v>
      </c>
      <c r="AB2145" s="475">
        <v>17.4847</v>
      </c>
      <c r="AC2145" s="476" t="s">
        <v>7844</v>
      </c>
      <c r="AD2145" s="511"/>
      <c r="AE2145" s="489"/>
      <c r="AF2145" s="477"/>
      <c r="AG2145" s="477"/>
      <c r="AH2145" s="478"/>
      <c r="AI2145" s="479"/>
      <c r="AJ2145" s="479"/>
      <c r="AK2145" s="479"/>
      <c r="AL2145" s="479"/>
      <c r="AM2145" s="503"/>
      <c r="AN2145" s="480"/>
      <c r="AO2145" s="481"/>
      <c r="AP2145" s="481"/>
      <c r="AQ2145" s="481"/>
      <c r="AR2145" s="482"/>
      <c r="AS2145" s="483"/>
      <c r="AT2145" s="483"/>
      <c r="AU2145" s="483"/>
      <c r="AV2145" s="483"/>
      <c r="AW2145" s="496"/>
      <c r="AX2145" s="484"/>
      <c r="AY2145" s="485"/>
      <c r="AZ2145" s="485"/>
      <c r="BA2145" s="485"/>
      <c r="BB2145" s="486"/>
      <c r="BC2145" s="487"/>
      <c r="BD2145" s="487"/>
      <c r="BE2145" s="487"/>
      <c r="BF2145" s="487"/>
      <c r="BG2145" s="504"/>
      <c r="BH2145" s="488"/>
      <c r="BI2145" s="521"/>
      <c r="BJ2145" s="522"/>
      <c r="BK2145" s="522"/>
      <c r="BL2145" s="515"/>
      <c r="BM2145" s="515"/>
      <c r="BN2145" s="515"/>
      <c r="BO2145" s="516"/>
      <c r="BP2145" s="516"/>
      <c r="BQ2145" s="516"/>
      <c r="BR2145" s="517"/>
      <c r="BS2145" s="517"/>
      <c r="BT2145" s="517"/>
      <c r="BU2145" s="515"/>
      <c r="BV2145" s="515"/>
      <c r="BW2145" s="516"/>
      <c r="BX2145" s="516"/>
      <c r="BY2145" s="517"/>
      <c r="BZ2145" s="520"/>
      <c r="CA2145" s="523"/>
      <c r="CB2145" s="518"/>
      <c r="CC2145" s="515"/>
      <c r="CD2145" s="515"/>
      <c r="CE2145" s="515"/>
      <c r="CF2145" s="515"/>
      <c r="CG2145" s="515"/>
      <c r="CH2145" s="515"/>
      <c r="CI2145" s="515"/>
      <c r="CJ2145" s="516"/>
      <c r="CK2145" s="516"/>
      <c r="CL2145" s="516"/>
      <c r="CM2145" s="516"/>
      <c r="CN2145" s="516"/>
      <c r="CO2145" s="516"/>
      <c r="CP2145" s="516"/>
      <c r="CQ2145" s="516"/>
      <c r="CR2145" s="517"/>
      <c r="CS2145" s="517"/>
      <c r="CT2145" s="517"/>
      <c r="CU2145" s="517"/>
      <c r="CV2145" s="517"/>
      <c r="CW2145" s="517"/>
      <c r="CX2145" s="517"/>
      <c r="CY2145" s="519"/>
      <c r="CZ2145" s="498"/>
      <c r="DA2145" s="498">
        <v>30</v>
      </c>
      <c r="DB2145" s="498">
        <v>30</v>
      </c>
      <c r="DC2145" s="498">
        <v>1</v>
      </c>
      <c r="DD2145" s="498"/>
      <c r="DE2145" s="498"/>
      <c r="DF2145" s="490"/>
      <c r="DG2145" s="499"/>
      <c r="DH2145" s="499"/>
      <c r="DI2145" s="499"/>
      <c r="DJ2145" s="499"/>
      <c r="DK2145" s="499"/>
      <c r="DL2145" s="499"/>
      <c r="DM2145" s="500"/>
      <c r="DN2145" s="500"/>
      <c r="DO2145" s="500"/>
      <c r="DP2145" s="500"/>
      <c r="DQ2145" s="500"/>
      <c r="DR2145" s="500"/>
      <c r="DS2145" s="500"/>
      <c r="DT2145" s="500"/>
      <c r="DU2145" s="497"/>
      <c r="DV2145" s="497"/>
      <c r="DW2145" s="497"/>
      <c r="DX2145" s="497"/>
      <c r="DY2145" s="497"/>
      <c r="DZ2145" s="497"/>
      <c r="EA2145" s="491">
        <v>0.302234</v>
      </c>
      <c r="EB2145" s="501">
        <v>2.13631E-10</v>
      </c>
      <c r="EC2145" s="501">
        <v>5.77046E-4</v>
      </c>
      <c r="ED2145" s="501">
        <v>1.7945299999999999E-8</v>
      </c>
      <c r="EE2145" s="501">
        <v>3.81039E-15</v>
      </c>
      <c r="EF2145" s="501">
        <v>3.5565199999999998E-2</v>
      </c>
      <c r="EG2145" s="492">
        <v>-90</v>
      </c>
      <c r="EH2145" s="492">
        <v>-90</v>
      </c>
      <c r="EI2145" s="492">
        <v>-90</v>
      </c>
      <c r="EJ2145" s="492">
        <v>-90</v>
      </c>
      <c r="EK2145" s="492">
        <v>-90</v>
      </c>
      <c r="EL2145" s="492">
        <v>90</v>
      </c>
      <c r="EM2145" s="492">
        <v>0.141899</v>
      </c>
      <c r="EN2145" s="492">
        <v>0.575075</v>
      </c>
      <c r="EO2145" s="492">
        <v>0.37264199999999997</v>
      </c>
      <c r="EP2145" s="492">
        <v>0.52892700000000004</v>
      </c>
      <c r="EQ2145" s="492">
        <v>0.66585700000000003</v>
      </c>
      <c r="ER2145" s="492">
        <v>0.25628499999999999</v>
      </c>
      <c r="ES2145" s="492">
        <v>0</v>
      </c>
      <c r="ET2145" s="492">
        <v>10.723599999999999</v>
      </c>
      <c r="EU2145" s="492">
        <v>2.40768</v>
      </c>
      <c r="EV2145" s="492">
        <v>12.3451</v>
      </c>
      <c r="EW2145" s="492">
        <v>38.987200000000001</v>
      </c>
      <c r="EX2145" s="506">
        <v>8.8318999999999992</v>
      </c>
      <c r="EY2145" s="507"/>
      <c r="EZ2145" s="524"/>
      <c r="FA2145" s="481"/>
      <c r="FB2145" s="508"/>
      <c r="FC2145" s="505"/>
      <c r="FD2145" s="505"/>
      <c r="FE2145" s="505"/>
      <c r="FF2145" s="505"/>
      <c r="FG2145" s="505"/>
      <c r="FH2145" s="505"/>
      <c r="FI2145" s="505"/>
      <c r="FJ2145" s="505"/>
      <c r="FK2145" s="505"/>
      <c r="FL2145" s="505"/>
      <c r="FM2145" s="505"/>
      <c r="FN2145" s="505"/>
    </row>
    <row r="2146" spans="1:170" s="471" customFormat="1" ht="15" customHeight="1" x14ac:dyDescent="0.2">
      <c r="A2146" s="549">
        <v>20150828</v>
      </c>
      <c r="B2146" s="549">
        <v>10</v>
      </c>
      <c r="C2146" s="550">
        <v>42</v>
      </c>
      <c r="D2146" s="550">
        <v>2</v>
      </c>
      <c r="E2146" s="550">
        <v>13</v>
      </c>
      <c r="F2146" s="550">
        <v>12</v>
      </c>
      <c r="G2146" s="553">
        <v>1.9</v>
      </c>
      <c r="H2146" s="525">
        <v>0</v>
      </c>
      <c r="I2146" s="551">
        <v>8115</v>
      </c>
      <c r="J2146" s="494" t="s">
        <v>1979</v>
      </c>
      <c r="K2146" s="552" t="str">
        <f>IF(B2146=2,"Z:\Data\MOOG\HeTao\raw\",IF(B2146=5,"Z:\Data\MOOG\Polo\raw\",IF(B2146=10,"Z:\Data\MOOG\Messi\raw\","")))</f>
        <v>Z:\Data\MOOG\Messi\raw\</v>
      </c>
      <c r="L2146" s="548" t="s">
        <v>7843</v>
      </c>
      <c r="M2146" s="569" t="str">
        <f>IF(NOT(ISERROR(FIND("Training_dt",W2146))),"'Plot Psychometric_HH_dt_yuchen'",IF(NOT(ISERROR(FIND("Training",W2146))),"'Plot Psychometric_HH'",IF(NOT(ISERROR(FIND("1DAT",W2146))),"'Plot Tuning Azimuth_HH'",IF(NOT(ISERROR(FIND("HD_dt",W2146))),"'Plot HeadingDiscimination_PSTH_HH_dt_yuchen'",IF(NOT(ISERROR(FIND("HD",W2146))),"'Plot HeadingDiscimination_PSTH_HH'",IF(NOT(ISERROR(FIND("MemSac",W2146))),"'Memory Saccade Analysis_HH'",IF(NOT(ISERROR(FIND("DelSac",W2146))),"'Memory Saccade Analysis_HH'",IF(NOT(ISERROR(FIND("u-stim",W2146))),"'Plot Microstim_HH'",""))))))))</f>
        <v>'Memory Saccade Analysis_HH'</v>
      </c>
      <c r="N2146" s="573">
        <v>1</v>
      </c>
      <c r="O2146" s="584">
        <v>-1</v>
      </c>
      <c r="P2146" s="590">
        <v>4</v>
      </c>
      <c r="Q2146" s="590">
        <f>IF(B2146=2,60,310)</f>
        <v>310</v>
      </c>
      <c r="R2146" s="590">
        <v>5</v>
      </c>
      <c r="S2146" s="590">
        <f>IF(B2146=2,60,-190)</f>
        <v>-190</v>
      </c>
      <c r="T2146" s="590">
        <v>1</v>
      </c>
      <c r="U2146" s="590">
        <f>IF(Z2146&lt;&gt;"",IF(NOT(ISERROR(FIND("SU",Z2146))),VALUE(RIGHT(Z2146,1))+4,IF(NOT(ISERROR(FIND("MU20",Z2146))),20,IF(NOT(ISERROR(FIND("MU21",Z2146))),21,IF(NOT(ISERROR(FIND("MU2",Z2146))),2,1)))),"")</f>
        <v>20</v>
      </c>
      <c r="V2146" s="583"/>
      <c r="W2146" s="547" t="s">
        <v>3863</v>
      </c>
      <c r="X2146" s="510"/>
      <c r="Y2146" s="514">
        <f>IF(NOT(ISERROR(FIND("MU=SU",X2146))),1,IF(Z2146&lt;&gt;"",IF(NOT(ISERROR(FIND("SU",Z2146))),1,0),""))</f>
        <v>0</v>
      </c>
      <c r="Z2146" s="512" t="s">
        <v>3147</v>
      </c>
      <c r="AA2146" s="513">
        <v>10506</v>
      </c>
      <c r="AB2146" s="475" t="s">
        <v>70</v>
      </c>
      <c r="AC2146" s="476" t="s">
        <v>70</v>
      </c>
      <c r="AD2146" s="511"/>
      <c r="AE2146" s="489"/>
      <c r="AF2146" s="477"/>
      <c r="AG2146" s="477"/>
      <c r="AH2146" s="478"/>
      <c r="AI2146" s="479"/>
      <c r="AJ2146" s="479"/>
      <c r="AK2146" s="479"/>
      <c r="AL2146" s="479"/>
      <c r="AM2146" s="503"/>
      <c r="AN2146" s="480"/>
      <c r="AO2146" s="481"/>
      <c r="AP2146" s="481"/>
      <c r="AQ2146" s="481"/>
      <c r="AR2146" s="482"/>
      <c r="AS2146" s="483"/>
      <c r="AT2146" s="483"/>
      <c r="AU2146" s="483"/>
      <c r="AV2146" s="483"/>
      <c r="AW2146" s="496"/>
      <c r="AX2146" s="484"/>
      <c r="AY2146" s="485"/>
      <c r="AZ2146" s="485"/>
      <c r="BA2146" s="485"/>
      <c r="BB2146" s="486"/>
      <c r="BC2146" s="487"/>
      <c r="BD2146" s="487"/>
      <c r="BE2146" s="487"/>
      <c r="BF2146" s="487"/>
      <c r="BG2146" s="504"/>
      <c r="BH2146" s="488"/>
      <c r="BI2146" s="521"/>
      <c r="BJ2146" s="522"/>
      <c r="BK2146" s="522"/>
      <c r="BL2146" s="515"/>
      <c r="BM2146" s="515"/>
      <c r="BN2146" s="515"/>
      <c r="BO2146" s="516"/>
      <c r="BP2146" s="516"/>
      <c r="BQ2146" s="516"/>
      <c r="BR2146" s="517"/>
      <c r="BS2146" s="517"/>
      <c r="BT2146" s="517"/>
      <c r="BU2146" s="515"/>
      <c r="BV2146" s="515"/>
      <c r="BW2146" s="516"/>
      <c r="BX2146" s="516"/>
      <c r="BY2146" s="517"/>
      <c r="BZ2146" s="520"/>
      <c r="CA2146" s="523"/>
      <c r="CB2146" s="518"/>
      <c r="CC2146" s="515"/>
      <c r="CD2146" s="515"/>
      <c r="CE2146" s="515"/>
      <c r="CF2146" s="515"/>
      <c r="CG2146" s="515"/>
      <c r="CH2146" s="515"/>
      <c r="CI2146" s="515"/>
      <c r="CJ2146" s="516"/>
      <c r="CK2146" s="516"/>
      <c r="CL2146" s="516"/>
      <c r="CM2146" s="516"/>
      <c r="CN2146" s="516"/>
      <c r="CO2146" s="516"/>
      <c r="CP2146" s="516"/>
      <c r="CQ2146" s="516"/>
      <c r="CR2146" s="517"/>
      <c r="CS2146" s="517"/>
      <c r="CT2146" s="517"/>
      <c r="CU2146" s="517"/>
      <c r="CV2146" s="517"/>
      <c r="CW2146" s="517"/>
      <c r="CX2146" s="517"/>
      <c r="CY2146" s="519"/>
      <c r="CZ2146" s="498"/>
      <c r="DA2146" s="498">
        <v>30</v>
      </c>
      <c r="DB2146" s="498">
        <v>30</v>
      </c>
      <c r="DC2146" s="498">
        <v>0.6</v>
      </c>
      <c r="DD2146" s="498"/>
      <c r="DE2146" s="498"/>
      <c r="DF2146" s="490"/>
      <c r="DG2146" s="499"/>
      <c r="DH2146" s="499"/>
      <c r="DI2146" s="499"/>
      <c r="DJ2146" s="499"/>
      <c r="DK2146" s="499"/>
      <c r="DL2146" s="499"/>
      <c r="DM2146" s="500"/>
      <c r="DN2146" s="500"/>
      <c r="DO2146" s="500"/>
      <c r="DP2146" s="500"/>
      <c r="DQ2146" s="500"/>
      <c r="DR2146" s="500"/>
      <c r="DS2146" s="500"/>
      <c r="DT2146" s="500"/>
      <c r="DU2146" s="497"/>
      <c r="DV2146" s="497"/>
      <c r="DW2146" s="497"/>
      <c r="DX2146" s="497"/>
      <c r="DY2146" s="497"/>
      <c r="DZ2146" s="497"/>
      <c r="EA2146" s="491">
        <v>0.33096900000000001</v>
      </c>
      <c r="EB2146" s="501">
        <v>2.00324E-6</v>
      </c>
      <c r="EC2146" s="501">
        <v>6.2861E-2</v>
      </c>
      <c r="ED2146" s="501">
        <v>4.8772500000000001E-5</v>
      </c>
      <c r="EE2146" s="501">
        <v>5.8524599999999997E-13</v>
      </c>
      <c r="EF2146" s="501">
        <v>2.4829400000000001E-9</v>
      </c>
      <c r="EG2146" s="492">
        <v>90</v>
      </c>
      <c r="EH2146" s="492">
        <v>-90</v>
      </c>
      <c r="EI2146" s="492">
        <v>-90</v>
      </c>
      <c r="EJ2146" s="492">
        <v>-90</v>
      </c>
      <c r="EK2146" s="492">
        <v>-90</v>
      </c>
      <c r="EL2146" s="492">
        <v>-90</v>
      </c>
      <c r="EM2146" s="492">
        <v>0.13472700000000001</v>
      </c>
      <c r="EN2146" s="492">
        <v>0.469694</v>
      </c>
      <c r="EO2146" s="492">
        <v>0.232544</v>
      </c>
      <c r="EP2146" s="492">
        <v>0.42003099999999999</v>
      </c>
      <c r="EQ2146" s="492">
        <v>0.62728399999999995</v>
      </c>
      <c r="ER2146" s="492">
        <v>0.550431</v>
      </c>
      <c r="ES2146" s="492">
        <v>0</v>
      </c>
      <c r="ET2146" s="492">
        <v>4.4634400000000003</v>
      </c>
      <c r="EU2146" s="492">
        <v>-1.11402</v>
      </c>
      <c r="EV2146" s="492">
        <v>3.9497900000000001</v>
      </c>
      <c r="EW2146" s="492">
        <v>16.212599999999998</v>
      </c>
      <c r="EX2146" s="506">
        <v>10.0305</v>
      </c>
      <c r="EY2146" s="507"/>
      <c r="EZ2146" s="524"/>
      <c r="FA2146" s="481"/>
      <c r="FB2146" s="508"/>
      <c r="FC2146" s="505"/>
      <c r="FD2146" s="505"/>
      <c r="FE2146" s="505"/>
      <c r="FF2146" s="505"/>
      <c r="FG2146" s="505"/>
      <c r="FH2146" s="505"/>
      <c r="FI2146" s="505"/>
      <c r="FJ2146" s="505"/>
      <c r="FK2146" s="505"/>
      <c r="FL2146" s="505"/>
      <c r="FM2146" s="505"/>
      <c r="FN2146" s="505"/>
    </row>
    <row r="2147" spans="1:170" s="471" customFormat="1" ht="15" customHeight="1" x14ac:dyDescent="0.2">
      <c r="A2147" s="549">
        <v>20150828</v>
      </c>
      <c r="B2147" s="549">
        <v>10</v>
      </c>
      <c r="C2147" s="550">
        <v>42</v>
      </c>
      <c r="D2147" s="550">
        <v>2</v>
      </c>
      <c r="E2147" s="550">
        <v>13</v>
      </c>
      <c r="F2147" s="550">
        <v>12</v>
      </c>
      <c r="G2147" s="553">
        <v>1.9</v>
      </c>
      <c r="H2147" s="525">
        <v>0</v>
      </c>
      <c r="I2147" s="551">
        <v>8115</v>
      </c>
      <c r="J2147" s="494" t="s">
        <v>1979</v>
      </c>
      <c r="K2147" s="552" t="str">
        <f>IF(B2147=2,"Z:\Data\MOOG\HeTao\raw\",IF(B2147=5,"Z:\Data\MOOG\Polo\raw\",IF(B2147=10,"Z:\Data\MOOG\Messi\raw\","")))</f>
        <v>Z:\Data\MOOG\Messi\raw\</v>
      </c>
      <c r="L2147" s="548" t="s">
        <v>7845</v>
      </c>
      <c r="M2147" s="569" t="str">
        <f>IF(NOT(ISERROR(FIND("Training_dt",W2147))),"'Plot Psychometric_HH_dt_yuchen'",IF(NOT(ISERROR(FIND("Training",W2147))),"'Plot Psychometric_HH'",IF(NOT(ISERROR(FIND("1DAT",W2147))),"'Plot Tuning Azimuth_HH'",IF(NOT(ISERROR(FIND("HD_dt",W2147))),"'Plot HeadingDiscimination_PSTH_HH_dt_yuchen'",IF(NOT(ISERROR(FIND("HD",W2147))),"'Plot HeadingDiscimination_PSTH_HH'",IF(NOT(ISERROR(FIND("MemSac",W2147))),"'Memory Saccade Analysis_HH'",IF(NOT(ISERROR(FIND("DelSac",W2147))),"'Memory Saccade Analysis_HH'",IF(NOT(ISERROR(FIND("u-stim",W2147))),"'Plot Microstim_HH'",""))))))))</f>
        <v>'Plot HeadingDiscimination_PSTH_HH'</v>
      </c>
      <c r="N2147" s="573">
        <v>1</v>
      </c>
      <c r="O2147" s="584">
        <v>288</v>
      </c>
      <c r="P2147" s="590">
        <v>4</v>
      </c>
      <c r="Q2147" s="590">
        <f>IF(B2147=2,60,310)</f>
        <v>310</v>
      </c>
      <c r="R2147" s="590">
        <v>5</v>
      </c>
      <c r="S2147" s="590">
        <f>IF(B2147=2,60,-190)</f>
        <v>-190</v>
      </c>
      <c r="T2147" s="590">
        <v>1</v>
      </c>
      <c r="U2147" s="590">
        <f>IF(Z2147&lt;&gt;"",IF(NOT(ISERROR(FIND("SU",Z2147))),VALUE(RIGHT(Z2147,1))+4,IF(NOT(ISERROR(FIND("MU20",Z2147))),20,IF(NOT(ISERROR(FIND("MU21",Z2147))),21,IF(NOT(ISERROR(FIND("MU2",Z2147))),2,1)))),"")</f>
        <v>5</v>
      </c>
      <c r="V2147" s="583"/>
      <c r="W2147" s="547" t="s">
        <v>1986</v>
      </c>
      <c r="X2147" s="510"/>
      <c r="Y2147" s="514">
        <f>IF(NOT(ISERROR(FIND("MU=SU",X2147))),1,IF(Z2147&lt;&gt;"",IF(NOT(ISERROR(FIND("SU",Z2147))),1,0),""))</f>
        <v>1</v>
      </c>
      <c r="Z2147" s="512" t="s">
        <v>43</v>
      </c>
      <c r="AA2147" s="513">
        <v>32546</v>
      </c>
      <c r="AB2147" s="475">
        <v>15.9481</v>
      </c>
      <c r="AC2147" s="476" t="s">
        <v>7846</v>
      </c>
      <c r="AD2147" s="511"/>
      <c r="AE2147" s="489"/>
      <c r="AF2147" s="477"/>
      <c r="AG2147" s="477"/>
      <c r="AH2147" s="478"/>
      <c r="AI2147" s="479"/>
      <c r="AJ2147" s="479"/>
      <c r="AK2147" s="479"/>
      <c r="AL2147" s="479"/>
      <c r="AM2147" s="503"/>
      <c r="AN2147" s="480"/>
      <c r="AO2147" s="481"/>
      <c r="AP2147" s="481"/>
      <c r="AQ2147" s="481"/>
      <c r="AR2147" s="482"/>
      <c r="AS2147" s="483"/>
      <c r="AT2147" s="483"/>
      <c r="AU2147" s="483"/>
      <c r="AV2147" s="483"/>
      <c r="AW2147" s="496"/>
      <c r="AX2147" s="484"/>
      <c r="AY2147" s="485"/>
      <c r="AZ2147" s="485"/>
      <c r="BA2147" s="485"/>
      <c r="BB2147" s="486"/>
      <c r="BC2147" s="487"/>
      <c r="BD2147" s="487"/>
      <c r="BE2147" s="487"/>
      <c r="BF2147" s="487"/>
      <c r="BG2147" s="504"/>
      <c r="BH2147" s="488"/>
      <c r="BI2147" s="521"/>
      <c r="BJ2147" s="522"/>
      <c r="BK2147" s="522"/>
      <c r="BL2147" s="515"/>
      <c r="BM2147" s="515"/>
      <c r="BN2147" s="515"/>
      <c r="BO2147" s="516"/>
      <c r="BP2147" s="516"/>
      <c r="BQ2147" s="516"/>
      <c r="BR2147" s="517"/>
      <c r="BS2147" s="517"/>
      <c r="BT2147" s="517"/>
      <c r="BU2147" s="515"/>
      <c r="BV2147" s="515"/>
      <c r="BW2147" s="516"/>
      <c r="BX2147" s="516"/>
      <c r="BY2147" s="517"/>
      <c r="BZ2147" s="520"/>
      <c r="CA2147" s="523"/>
      <c r="CB2147" s="518"/>
      <c r="CC2147" s="515"/>
      <c r="CD2147" s="515"/>
      <c r="CE2147" s="515"/>
      <c r="CF2147" s="515"/>
      <c r="CG2147" s="515"/>
      <c r="CH2147" s="515"/>
      <c r="CI2147" s="515"/>
      <c r="CJ2147" s="516"/>
      <c r="CK2147" s="516"/>
      <c r="CL2147" s="516"/>
      <c r="CM2147" s="516"/>
      <c r="CN2147" s="516"/>
      <c r="CO2147" s="516"/>
      <c r="CP2147" s="516"/>
      <c r="CQ2147" s="516"/>
      <c r="CR2147" s="517"/>
      <c r="CS2147" s="517"/>
      <c r="CT2147" s="517"/>
      <c r="CU2147" s="517"/>
      <c r="CV2147" s="517"/>
      <c r="CW2147" s="517"/>
      <c r="CX2147" s="517"/>
      <c r="CY2147" s="519"/>
      <c r="CZ2147" s="498">
        <v>1</v>
      </c>
      <c r="DA2147" s="498">
        <v>30</v>
      </c>
      <c r="DB2147" s="498">
        <v>30</v>
      </c>
      <c r="DC2147" s="498">
        <v>1</v>
      </c>
      <c r="DD2147" s="498" t="s">
        <v>3030</v>
      </c>
      <c r="DE2147" s="498">
        <v>7</v>
      </c>
      <c r="DF2147" s="490">
        <v>7</v>
      </c>
      <c r="DG2147" s="499">
        <v>10</v>
      </c>
      <c r="DH2147" s="499" t="s">
        <v>7138</v>
      </c>
      <c r="DI2147" s="499">
        <v>5.2307499999999996</v>
      </c>
      <c r="DJ2147" s="499">
        <v>-3.19279</v>
      </c>
      <c r="DK2147" s="499">
        <v>5.4728599999999998</v>
      </c>
      <c r="DL2147" s="499">
        <v>2.8315700000000001</v>
      </c>
      <c r="DM2147" s="500">
        <v>2.5684300000000002</v>
      </c>
      <c r="DN2147" s="500">
        <v>1.0787199999999999</v>
      </c>
      <c r="DO2147" s="500">
        <v>0.74857499999999999</v>
      </c>
      <c r="DP2147" s="500">
        <v>0.92236499999999999</v>
      </c>
      <c r="DQ2147" s="500">
        <v>0.65301699999999996</v>
      </c>
      <c r="DR2147" s="500">
        <v>0.91954000000000002</v>
      </c>
      <c r="DS2147" s="500">
        <v>0.568519</v>
      </c>
      <c r="DT2147" s="500">
        <v>0.90740699999999996</v>
      </c>
      <c r="DU2147" s="497">
        <v>0.69860500000000003</v>
      </c>
      <c r="DV2147" s="497">
        <v>0</v>
      </c>
      <c r="DW2147" s="497">
        <v>0.66416799999999998</v>
      </c>
      <c r="DX2147" s="497">
        <v>0</v>
      </c>
      <c r="DY2147" s="497">
        <v>0.55229099999999998</v>
      </c>
      <c r="DZ2147" s="497">
        <v>0</v>
      </c>
      <c r="EA2147" s="491"/>
      <c r="EB2147" s="501"/>
      <c r="EC2147" s="501"/>
      <c r="ED2147" s="492"/>
      <c r="EE2147" s="501"/>
      <c r="EF2147" s="501"/>
      <c r="EG2147" s="492"/>
      <c r="EH2147" s="492"/>
      <c r="EI2147" s="492"/>
      <c r="EJ2147" s="492"/>
      <c r="EK2147" s="492"/>
      <c r="EL2147" s="492"/>
      <c r="EM2147" s="492"/>
      <c r="EN2147" s="492"/>
      <c r="EO2147" s="492"/>
      <c r="EP2147" s="492"/>
      <c r="EQ2147" s="492"/>
      <c r="ER2147" s="492"/>
      <c r="ES2147" s="492"/>
      <c r="ET2147" s="492"/>
      <c r="EU2147" s="492"/>
      <c r="EV2147" s="492"/>
      <c r="EW2147" s="492"/>
      <c r="EX2147" s="506"/>
      <c r="EY2147" s="507"/>
      <c r="EZ2147" s="524"/>
      <c r="FA2147" s="481">
        <v>10</v>
      </c>
      <c r="FB2147" s="508">
        <v>8</v>
      </c>
      <c r="FC2147" s="505">
        <v>5.2307499999999996</v>
      </c>
      <c r="FD2147" s="505">
        <v>-3.19279</v>
      </c>
      <c r="FE2147" s="505">
        <v>5.4728599999999998</v>
      </c>
      <c r="FF2147" s="505">
        <v>2.8315700000000001</v>
      </c>
      <c r="FG2147" s="505">
        <v>2.5684300000000002</v>
      </c>
      <c r="FH2147" s="505">
        <v>1.0787199999999999</v>
      </c>
      <c r="FI2147" s="505" t="s">
        <v>7979</v>
      </c>
      <c r="FJ2147" s="505" t="s">
        <v>7980</v>
      </c>
      <c r="FK2147" s="505" t="s">
        <v>7981</v>
      </c>
      <c r="FL2147" s="505" t="s">
        <v>7982</v>
      </c>
      <c r="FM2147" s="505" t="s">
        <v>7983</v>
      </c>
      <c r="FN2147" s="505" t="s">
        <v>7984</v>
      </c>
    </row>
    <row r="2148" spans="1:170" s="471" customFormat="1" ht="15" customHeight="1" x14ac:dyDescent="0.2">
      <c r="A2148" s="549">
        <v>20150828</v>
      </c>
      <c r="B2148" s="549">
        <v>10</v>
      </c>
      <c r="C2148" s="550">
        <v>42</v>
      </c>
      <c r="D2148" s="550">
        <v>2</v>
      </c>
      <c r="E2148" s="550">
        <v>13</v>
      </c>
      <c r="F2148" s="550">
        <v>12</v>
      </c>
      <c r="G2148" s="553">
        <v>1.9</v>
      </c>
      <c r="H2148" s="525">
        <v>0</v>
      </c>
      <c r="I2148" s="551">
        <v>8448</v>
      </c>
      <c r="J2148" s="494" t="s">
        <v>1979</v>
      </c>
      <c r="K2148" s="552" t="str">
        <f>IF(B2148=2,"Z:\Data\MOOG\HeTao\raw\",IF(B2148=5,"Z:\Data\MOOG\Polo\raw\",IF(B2148=10,"Z:\Data\MOOG\Messi\raw\","")))</f>
        <v>Z:\Data\MOOG\Messi\raw\</v>
      </c>
      <c r="L2148" s="548" t="s">
        <v>7847</v>
      </c>
      <c r="M2148" s="569" t="str">
        <f>IF(NOT(ISERROR(FIND("Training_dt",W2148))),"'Plot Psychometric_HH_dt_yuchen'",IF(NOT(ISERROR(FIND("Training",W2148))),"'Plot Psychometric_HH'",IF(NOT(ISERROR(FIND("1DAT",W2148))),"'Plot Tuning Azimuth_HH'",IF(NOT(ISERROR(FIND("HD_dt",W2148))),"'Plot HeadingDiscimination_PSTH_HH_dt_yuchen'",IF(NOT(ISERROR(FIND("HD",W2148))),"'Plot HeadingDiscimination_PSTH_HH'",IF(NOT(ISERROR(FIND("MemSac",W2148))),"'Memory Saccade Analysis_HH'",IF(NOT(ISERROR(FIND("DelSac",W2148))),"'Memory Saccade Analysis_HH'",IF(NOT(ISERROR(FIND("u-stim",W2148))),"'Plot Microstim_HH'",""))))))))</f>
        <v>'Memory Saccade Analysis_HH'</v>
      </c>
      <c r="N2148" s="573">
        <v>1</v>
      </c>
      <c r="O2148" s="584">
        <v>-1</v>
      </c>
      <c r="P2148" s="590">
        <v>4</v>
      </c>
      <c r="Q2148" s="590">
        <f>IF(B2148=2,60,310)</f>
        <v>310</v>
      </c>
      <c r="R2148" s="590">
        <v>5</v>
      </c>
      <c r="S2148" s="590">
        <f>IF(B2148=2,60,-190)</f>
        <v>-190</v>
      </c>
      <c r="T2148" s="590">
        <v>1</v>
      </c>
      <c r="U2148" s="590">
        <f>IF(Z2148&lt;&gt;"",IF(NOT(ISERROR(FIND("SU",Z2148))),VALUE(RIGHT(Z2148,1))+4,IF(NOT(ISERROR(FIND("MU20",Z2148))),20,IF(NOT(ISERROR(FIND("MU21",Z2148))),21,IF(NOT(ISERROR(FIND("MU2",Z2148))),2,1)))),"")</f>
        <v>5</v>
      </c>
      <c r="V2148" s="583"/>
      <c r="W2148" s="547" t="s">
        <v>2172</v>
      </c>
      <c r="X2148" s="510"/>
      <c r="Y2148" s="514">
        <f>IF(NOT(ISERROR(FIND("MU=SU",X2148))),1,IF(Z2148&lt;&gt;"",IF(NOT(ISERROR(FIND("SU",Z2148))),1,0),""))</f>
        <v>1</v>
      </c>
      <c r="Z2148" s="512" t="s">
        <v>43</v>
      </c>
      <c r="AA2148" s="513">
        <v>3914</v>
      </c>
      <c r="AB2148" s="475">
        <v>11.64</v>
      </c>
      <c r="AC2148" s="476" t="s">
        <v>7848</v>
      </c>
      <c r="AD2148" s="511"/>
      <c r="AE2148" s="489"/>
      <c r="AF2148" s="477"/>
      <c r="AG2148" s="477"/>
      <c r="AH2148" s="478"/>
      <c r="AI2148" s="479"/>
      <c r="AJ2148" s="479"/>
      <c r="AK2148" s="479"/>
      <c r="AL2148" s="479"/>
      <c r="AM2148" s="503"/>
      <c r="AN2148" s="480"/>
      <c r="AO2148" s="481"/>
      <c r="AP2148" s="481"/>
      <c r="AQ2148" s="481"/>
      <c r="AR2148" s="482"/>
      <c r="AS2148" s="483"/>
      <c r="AT2148" s="483"/>
      <c r="AU2148" s="483"/>
      <c r="AV2148" s="483"/>
      <c r="AW2148" s="496"/>
      <c r="AX2148" s="484"/>
      <c r="AY2148" s="485"/>
      <c r="AZ2148" s="485"/>
      <c r="BA2148" s="485"/>
      <c r="BB2148" s="486"/>
      <c r="BC2148" s="487"/>
      <c r="BD2148" s="487"/>
      <c r="BE2148" s="487"/>
      <c r="BF2148" s="487"/>
      <c r="BG2148" s="504"/>
      <c r="BH2148" s="488"/>
      <c r="BI2148" s="521"/>
      <c r="BJ2148" s="522"/>
      <c r="BK2148" s="522"/>
      <c r="BL2148" s="515"/>
      <c r="BM2148" s="515"/>
      <c r="BN2148" s="515"/>
      <c r="BO2148" s="516"/>
      <c r="BP2148" s="516"/>
      <c r="BQ2148" s="516"/>
      <c r="BR2148" s="517"/>
      <c r="BS2148" s="517"/>
      <c r="BT2148" s="517"/>
      <c r="BU2148" s="515"/>
      <c r="BV2148" s="515"/>
      <c r="BW2148" s="516"/>
      <c r="BX2148" s="516"/>
      <c r="BY2148" s="517"/>
      <c r="BZ2148" s="520"/>
      <c r="CA2148" s="523"/>
      <c r="CB2148" s="518"/>
      <c r="CC2148" s="515"/>
      <c r="CD2148" s="515"/>
      <c r="CE2148" s="515"/>
      <c r="CF2148" s="515"/>
      <c r="CG2148" s="515"/>
      <c r="CH2148" s="515"/>
      <c r="CI2148" s="515"/>
      <c r="CJ2148" s="516"/>
      <c r="CK2148" s="516"/>
      <c r="CL2148" s="516"/>
      <c r="CM2148" s="516"/>
      <c r="CN2148" s="516"/>
      <c r="CO2148" s="516"/>
      <c r="CP2148" s="516"/>
      <c r="CQ2148" s="516"/>
      <c r="CR2148" s="517"/>
      <c r="CS2148" s="517"/>
      <c r="CT2148" s="517"/>
      <c r="CU2148" s="517"/>
      <c r="CV2148" s="517"/>
      <c r="CW2148" s="517"/>
      <c r="CX2148" s="517"/>
      <c r="CY2148" s="519"/>
      <c r="CZ2148" s="498"/>
      <c r="DA2148" s="498"/>
      <c r="DB2148" s="498">
        <v>30</v>
      </c>
      <c r="DC2148" s="498">
        <v>0.3</v>
      </c>
      <c r="DD2148" s="498"/>
      <c r="DE2148" s="498"/>
      <c r="DF2148" s="490"/>
      <c r="DG2148" s="499"/>
      <c r="DH2148" s="499"/>
      <c r="DI2148" s="499"/>
      <c r="DJ2148" s="499"/>
      <c r="DK2148" s="499"/>
      <c r="DL2148" s="499"/>
      <c r="DM2148" s="500"/>
      <c r="DN2148" s="500"/>
      <c r="DO2148" s="500"/>
      <c r="DP2148" s="500"/>
      <c r="DQ2148" s="500"/>
      <c r="DR2148" s="500"/>
      <c r="DS2148" s="500"/>
      <c r="DT2148" s="500"/>
      <c r="DU2148" s="497"/>
      <c r="DV2148" s="497"/>
      <c r="DW2148" s="497"/>
      <c r="DX2148" s="497"/>
      <c r="DY2148" s="497"/>
      <c r="DZ2148" s="497"/>
      <c r="EA2148" s="491">
        <v>0.88150799999999996</v>
      </c>
      <c r="EB2148" s="501">
        <v>0.46509099999999998</v>
      </c>
      <c r="EC2148" s="501">
        <v>0.14859900000000001</v>
      </c>
      <c r="ED2148" s="492">
        <v>2.7243900000000001E-2</v>
      </c>
      <c r="EE2148" s="501">
        <v>8.3382300000000006E-2</v>
      </c>
      <c r="EF2148" s="501">
        <v>0.23588999999999999</v>
      </c>
      <c r="EG2148" s="492">
        <v>-108.682</v>
      </c>
      <c r="EH2148" s="492">
        <v>171.15700000000001</v>
      </c>
      <c r="EI2148" s="492">
        <v>-127.604</v>
      </c>
      <c r="EJ2148" s="492">
        <v>-133.97300000000001</v>
      </c>
      <c r="EK2148" s="492">
        <v>-133.53</v>
      </c>
      <c r="EL2148" s="492">
        <v>-146.83699999999999</v>
      </c>
      <c r="EM2148" s="492">
        <v>0.291128</v>
      </c>
      <c r="EN2148" s="492">
        <v>0.41654600000000003</v>
      </c>
      <c r="EO2148" s="492">
        <v>0.45947199999999999</v>
      </c>
      <c r="EP2148" s="492">
        <v>0.51826899999999998</v>
      </c>
      <c r="EQ2148" s="492">
        <v>0.52168800000000004</v>
      </c>
      <c r="ER2148" s="492">
        <v>0.41048499999999999</v>
      </c>
      <c r="ES2148" s="492">
        <v>0</v>
      </c>
      <c r="ET2148" s="492">
        <v>2.4615399999999998</v>
      </c>
      <c r="EU2148" s="492">
        <v>3.2</v>
      </c>
      <c r="EV2148" s="492">
        <v>5.2</v>
      </c>
      <c r="EW2148" s="492">
        <v>8.5</v>
      </c>
      <c r="EX2148" s="506">
        <v>2.625</v>
      </c>
      <c r="EY2148" s="507"/>
      <c r="EZ2148" s="524"/>
      <c r="FA2148" s="481"/>
      <c r="FB2148" s="508"/>
      <c r="FC2148" s="505"/>
      <c r="FD2148" s="505"/>
      <c r="FE2148" s="505"/>
      <c r="FF2148" s="505"/>
      <c r="FG2148" s="505"/>
      <c r="FH2148" s="505"/>
      <c r="FI2148" s="505"/>
      <c r="FJ2148" s="505"/>
      <c r="FK2148" s="505"/>
      <c r="FL2148" s="505"/>
      <c r="FM2148" s="505"/>
      <c r="FN2148" s="505"/>
    </row>
    <row r="2149" spans="1:170" s="471" customFormat="1" ht="15" customHeight="1" x14ac:dyDescent="0.2">
      <c r="A2149" s="549">
        <v>20150828</v>
      </c>
      <c r="B2149" s="549">
        <v>10</v>
      </c>
      <c r="C2149" s="550">
        <v>42</v>
      </c>
      <c r="D2149" s="550">
        <v>2</v>
      </c>
      <c r="E2149" s="550">
        <v>13</v>
      </c>
      <c r="F2149" s="550">
        <v>12</v>
      </c>
      <c r="G2149" s="553">
        <v>1.9</v>
      </c>
      <c r="H2149" s="525">
        <v>0</v>
      </c>
      <c r="I2149" s="551">
        <v>8448</v>
      </c>
      <c r="J2149" s="494" t="s">
        <v>1979</v>
      </c>
      <c r="K2149" s="552" t="str">
        <f>IF(B2149=2,"Z:\Data\MOOG\HeTao\raw\",IF(B2149=5,"Z:\Data\MOOG\Polo\raw\",IF(B2149=10,"Z:\Data\MOOG\Messi\raw\","")))</f>
        <v>Z:\Data\MOOG\Messi\raw\</v>
      </c>
      <c r="L2149" s="548" t="s">
        <v>7847</v>
      </c>
      <c r="M2149" s="569" t="str">
        <f>IF(NOT(ISERROR(FIND("Training_dt",W2149))),"'Plot Psychometric_HH_dt_yuchen'",IF(NOT(ISERROR(FIND("Training",W2149))),"'Plot Psychometric_HH'",IF(NOT(ISERROR(FIND("1DAT",W2149))),"'Plot Tuning Azimuth_HH'",IF(NOT(ISERROR(FIND("HD_dt",W2149))),"'Plot HeadingDiscimination_PSTH_HH_dt_yuchen'",IF(NOT(ISERROR(FIND("HD",W2149))),"'Plot HeadingDiscimination_PSTH_HH'",IF(NOT(ISERROR(FIND("MemSac",W2149))),"'Memory Saccade Analysis_HH'",IF(NOT(ISERROR(FIND("DelSac",W2149))),"'Memory Saccade Analysis_HH'",IF(NOT(ISERROR(FIND("u-stim",W2149))),"'Plot Microstim_HH'",""))))))))</f>
        <v>'Memory Saccade Analysis_HH'</v>
      </c>
      <c r="N2149" s="573">
        <v>1</v>
      </c>
      <c r="O2149" s="584">
        <v>-1</v>
      </c>
      <c r="P2149" s="590">
        <v>4</v>
      </c>
      <c r="Q2149" s="590">
        <f>IF(B2149=2,60,310)</f>
        <v>310</v>
      </c>
      <c r="R2149" s="590">
        <v>5</v>
      </c>
      <c r="S2149" s="590">
        <f>IF(B2149=2,60,-190)</f>
        <v>-190</v>
      </c>
      <c r="T2149" s="590">
        <v>1</v>
      </c>
      <c r="U2149" s="590">
        <f>IF(Z2149&lt;&gt;"",IF(NOT(ISERROR(FIND("SU",Z2149))),VALUE(RIGHT(Z2149,1))+4,IF(NOT(ISERROR(FIND("MU20",Z2149))),20,IF(NOT(ISERROR(FIND("MU21",Z2149))),21,IF(NOT(ISERROR(FIND("MU2",Z2149))),2,1)))),"")</f>
        <v>6</v>
      </c>
      <c r="V2149" s="583"/>
      <c r="W2149" s="547" t="s">
        <v>2172</v>
      </c>
      <c r="X2149" s="510"/>
      <c r="Y2149" s="514">
        <f>IF(NOT(ISERROR(FIND("MU=SU",X2149))),1,IF(Z2149&lt;&gt;"",IF(NOT(ISERROR(FIND("SU",Z2149))),1,0),""))</f>
        <v>1</v>
      </c>
      <c r="Z2149" s="512" t="s">
        <v>46</v>
      </c>
      <c r="AA2149" s="513">
        <v>4463</v>
      </c>
      <c r="AB2149" s="475">
        <v>8.27379</v>
      </c>
      <c r="AC2149" s="476" t="s">
        <v>7849</v>
      </c>
      <c r="AD2149" s="511"/>
      <c r="AE2149" s="489"/>
      <c r="AF2149" s="477"/>
      <c r="AG2149" s="477"/>
      <c r="AH2149" s="478"/>
      <c r="AI2149" s="479"/>
      <c r="AJ2149" s="479"/>
      <c r="AK2149" s="479"/>
      <c r="AL2149" s="479"/>
      <c r="AM2149" s="503"/>
      <c r="AN2149" s="480"/>
      <c r="AO2149" s="481"/>
      <c r="AP2149" s="481"/>
      <c r="AQ2149" s="481"/>
      <c r="AR2149" s="482"/>
      <c r="AS2149" s="483"/>
      <c r="AT2149" s="483"/>
      <c r="AU2149" s="483"/>
      <c r="AV2149" s="483"/>
      <c r="AW2149" s="496"/>
      <c r="AX2149" s="484"/>
      <c r="AY2149" s="485"/>
      <c r="AZ2149" s="485"/>
      <c r="BA2149" s="485"/>
      <c r="BB2149" s="486"/>
      <c r="BC2149" s="487"/>
      <c r="BD2149" s="487"/>
      <c r="BE2149" s="487"/>
      <c r="BF2149" s="487"/>
      <c r="BG2149" s="504"/>
      <c r="BH2149" s="488"/>
      <c r="BI2149" s="521"/>
      <c r="BJ2149" s="522"/>
      <c r="BK2149" s="522"/>
      <c r="BL2149" s="515"/>
      <c r="BM2149" s="515"/>
      <c r="BN2149" s="515"/>
      <c r="BO2149" s="516"/>
      <c r="BP2149" s="516"/>
      <c r="BQ2149" s="516"/>
      <c r="BR2149" s="517"/>
      <c r="BS2149" s="517"/>
      <c r="BT2149" s="517"/>
      <c r="BU2149" s="515"/>
      <c r="BV2149" s="515"/>
      <c r="BW2149" s="516"/>
      <c r="BX2149" s="516"/>
      <c r="BY2149" s="517"/>
      <c r="BZ2149" s="520"/>
      <c r="CA2149" s="523"/>
      <c r="CB2149" s="518"/>
      <c r="CC2149" s="515"/>
      <c r="CD2149" s="515"/>
      <c r="CE2149" s="515"/>
      <c r="CF2149" s="515"/>
      <c r="CG2149" s="515"/>
      <c r="CH2149" s="515"/>
      <c r="CI2149" s="515"/>
      <c r="CJ2149" s="516"/>
      <c r="CK2149" s="516"/>
      <c r="CL2149" s="516"/>
      <c r="CM2149" s="516"/>
      <c r="CN2149" s="516"/>
      <c r="CO2149" s="516"/>
      <c r="CP2149" s="516"/>
      <c r="CQ2149" s="516"/>
      <c r="CR2149" s="517"/>
      <c r="CS2149" s="517"/>
      <c r="CT2149" s="517"/>
      <c r="CU2149" s="517"/>
      <c r="CV2149" s="517"/>
      <c r="CW2149" s="517"/>
      <c r="CX2149" s="517"/>
      <c r="CY2149" s="519"/>
      <c r="CZ2149" s="498"/>
      <c r="DA2149" s="498"/>
      <c r="DB2149" s="498">
        <v>30</v>
      </c>
      <c r="DC2149" s="498">
        <v>0.5</v>
      </c>
      <c r="DD2149" s="498"/>
      <c r="DE2149" s="498"/>
      <c r="DF2149" s="490"/>
      <c r="DG2149" s="499"/>
      <c r="DH2149" s="499"/>
      <c r="DI2149" s="499"/>
      <c r="DJ2149" s="499"/>
      <c r="DK2149" s="499"/>
      <c r="DL2149" s="499"/>
      <c r="DM2149" s="500"/>
      <c r="DN2149" s="500"/>
      <c r="DO2149" s="500"/>
      <c r="DP2149" s="500"/>
      <c r="DQ2149" s="500"/>
      <c r="DR2149" s="500"/>
      <c r="DS2149" s="500"/>
      <c r="DT2149" s="500"/>
      <c r="DU2149" s="497"/>
      <c r="DV2149" s="497"/>
      <c r="DW2149" s="497"/>
      <c r="DX2149" s="497"/>
      <c r="DY2149" s="497"/>
      <c r="DZ2149" s="497"/>
      <c r="EA2149" s="491">
        <v>0.55715099999999995</v>
      </c>
      <c r="EB2149" s="501">
        <v>5.15658E-3</v>
      </c>
      <c r="EC2149" s="501">
        <v>0.122391</v>
      </c>
      <c r="ED2149" s="492">
        <v>1.8249899999999999E-2</v>
      </c>
      <c r="EE2149" s="501">
        <v>0.104203</v>
      </c>
      <c r="EF2149" s="501">
        <v>6.1762999999999998E-2</v>
      </c>
      <c r="EG2149" s="492">
        <v>-137.518</v>
      </c>
      <c r="EH2149" s="492">
        <v>-86.243499999999997</v>
      </c>
      <c r="EI2149" s="492">
        <v>59.304499999999997</v>
      </c>
      <c r="EJ2149" s="492">
        <v>-82.082599999999999</v>
      </c>
      <c r="EK2149" s="492">
        <v>-65.261799999999994</v>
      </c>
      <c r="EL2149" s="492">
        <v>16.697900000000001</v>
      </c>
      <c r="EM2149" s="492">
        <v>0.37399500000000002</v>
      </c>
      <c r="EN2149" s="492">
        <v>0.55584800000000001</v>
      </c>
      <c r="EO2149" s="492">
        <v>0.43874000000000002</v>
      </c>
      <c r="EP2149" s="492">
        <v>0.51158700000000001</v>
      </c>
      <c r="EQ2149" s="492">
        <v>0.46576800000000002</v>
      </c>
      <c r="ER2149" s="492">
        <v>0.52550200000000002</v>
      </c>
      <c r="ES2149" s="492">
        <v>0</v>
      </c>
      <c r="ET2149" s="492">
        <v>7.5376500000000002</v>
      </c>
      <c r="EU2149" s="492">
        <v>3.2713800000000002</v>
      </c>
      <c r="EV2149" s="492">
        <v>4.7825199999999999</v>
      </c>
      <c r="EW2149" s="492">
        <v>7.2878299999999996</v>
      </c>
      <c r="EX2149" s="506">
        <v>1.7204699999999999</v>
      </c>
      <c r="EY2149" s="507"/>
      <c r="EZ2149" s="524"/>
      <c r="FA2149" s="481"/>
      <c r="FB2149" s="508"/>
      <c r="FC2149" s="505"/>
      <c r="FD2149" s="505"/>
      <c r="FE2149" s="505"/>
      <c r="FF2149" s="505"/>
      <c r="FG2149" s="505"/>
      <c r="FH2149" s="505"/>
      <c r="FI2149" s="505"/>
      <c r="FJ2149" s="505"/>
      <c r="FK2149" s="505"/>
      <c r="FL2149" s="505"/>
      <c r="FM2149" s="505"/>
      <c r="FN2149" s="505"/>
    </row>
    <row r="2150" spans="1:170" s="471" customFormat="1" ht="15" customHeight="1" x14ac:dyDescent="0.2">
      <c r="A2150" s="549">
        <v>20150831</v>
      </c>
      <c r="B2150" s="549">
        <v>10</v>
      </c>
      <c r="C2150" s="550">
        <v>43</v>
      </c>
      <c r="D2150" s="550">
        <v>2</v>
      </c>
      <c r="E2150" s="550">
        <v>13</v>
      </c>
      <c r="F2150" s="550">
        <v>14</v>
      </c>
      <c r="G2150" s="553">
        <v>2.0499999999999998</v>
      </c>
      <c r="H2150" s="525">
        <v>0</v>
      </c>
      <c r="I2150" s="551">
        <v>4402</v>
      </c>
      <c r="J2150" s="494" t="s">
        <v>1979</v>
      </c>
      <c r="K2150" s="552" t="str">
        <f>IF(B2150=2,"Z:\Data\MOOG\HeTao\raw\",IF(B2150=5,"Z:\Data\MOOG\Polo\raw\",IF(B2150=10,"Z:\Data\MOOG\Messi\raw\","")))</f>
        <v>Z:\Data\MOOG\Messi\raw\</v>
      </c>
      <c r="L2150" s="548" t="s">
        <v>7850</v>
      </c>
      <c r="M2150" s="569" t="str">
        <f>IF(NOT(ISERROR(FIND("Training_dt",W2150))),"'Plot Psychometric_HH_dt_yuchen'",IF(NOT(ISERROR(FIND("Training",W2150))),"'Plot Psychometric_HH'",IF(NOT(ISERROR(FIND("1DAT",W2150))),"'Plot Tuning Azimuth_HH'",IF(NOT(ISERROR(FIND("HD_dt",W2150))),"'Plot HeadingDiscimination_PSTH_HH_dt_yuchen'",IF(NOT(ISERROR(FIND("HD",W2150))),"'Plot HeadingDiscimination_PSTH_HH'",IF(NOT(ISERROR(FIND("MemSac",W2150))),"'Memory Saccade Analysis_HH'",IF(NOT(ISERROR(FIND("DelSac",W2150))),"'Memory Saccade Analysis_HH'",IF(NOT(ISERROR(FIND("u-stim",W2150))),"'Plot Microstim_HH'",""))))))))</f>
        <v>'Memory Saccade Analysis_HH'</v>
      </c>
      <c r="N2150" s="573">
        <v>1</v>
      </c>
      <c r="O2150" s="584">
        <v>-1</v>
      </c>
      <c r="P2150" s="590">
        <v>4</v>
      </c>
      <c r="Q2150" s="590">
        <f>IF(B2150=2,60,310)</f>
        <v>310</v>
      </c>
      <c r="R2150" s="590">
        <v>5</v>
      </c>
      <c r="S2150" s="590">
        <f>IF(B2150=2,60,-190)</f>
        <v>-190</v>
      </c>
      <c r="T2150" s="590">
        <v>1</v>
      </c>
      <c r="U2150" s="590">
        <f>IF(Z2150&lt;&gt;"",IF(NOT(ISERROR(FIND("SU",Z2150))),VALUE(RIGHT(Z2150,1))+4,IF(NOT(ISERROR(FIND("MU20",Z2150))),20,IF(NOT(ISERROR(FIND("MU21",Z2150))),21,IF(NOT(ISERROR(FIND("MU2",Z2150))),2,1)))),"")</f>
        <v>5</v>
      </c>
      <c r="V2150" s="583"/>
      <c r="W2150" s="547" t="s">
        <v>2172</v>
      </c>
      <c r="X2150" s="510"/>
      <c r="Y2150" s="514">
        <f>IF(NOT(ISERROR(FIND("MU=SU",X2150))),1,IF(Z2150&lt;&gt;"",IF(NOT(ISERROR(FIND("SU",Z2150))),1,0),""))</f>
        <v>1</v>
      </c>
      <c r="Z2150" s="512" t="s">
        <v>43</v>
      </c>
      <c r="AA2150" s="513">
        <v>3556</v>
      </c>
      <c r="AB2150" s="475">
        <v>13.608700000000001</v>
      </c>
      <c r="AC2150" s="476" t="s">
        <v>7851</v>
      </c>
      <c r="AD2150" s="511"/>
      <c r="AE2150" s="489"/>
      <c r="AF2150" s="477"/>
      <c r="AG2150" s="477"/>
      <c r="AH2150" s="478"/>
      <c r="AI2150" s="479"/>
      <c r="AJ2150" s="479"/>
      <c r="AK2150" s="479"/>
      <c r="AL2150" s="479"/>
      <c r="AM2150" s="503"/>
      <c r="AN2150" s="480"/>
      <c r="AO2150" s="481"/>
      <c r="AP2150" s="481"/>
      <c r="AQ2150" s="481"/>
      <c r="AR2150" s="482"/>
      <c r="AS2150" s="483"/>
      <c r="AT2150" s="483"/>
      <c r="AU2150" s="483"/>
      <c r="AV2150" s="483"/>
      <c r="AW2150" s="496"/>
      <c r="AX2150" s="484"/>
      <c r="AY2150" s="485"/>
      <c r="AZ2150" s="485"/>
      <c r="BA2150" s="485"/>
      <c r="BB2150" s="486"/>
      <c r="BC2150" s="487"/>
      <c r="BD2150" s="487"/>
      <c r="BE2150" s="487"/>
      <c r="BF2150" s="487"/>
      <c r="BG2150" s="504"/>
      <c r="BH2150" s="488"/>
      <c r="BI2150" s="521"/>
      <c r="BJ2150" s="522"/>
      <c r="BK2150" s="522"/>
      <c r="BL2150" s="515"/>
      <c r="BM2150" s="515"/>
      <c r="BN2150" s="515"/>
      <c r="BO2150" s="516"/>
      <c r="BP2150" s="516"/>
      <c r="BQ2150" s="516"/>
      <c r="BR2150" s="517"/>
      <c r="BS2150" s="517"/>
      <c r="BT2150" s="517"/>
      <c r="BU2150" s="515"/>
      <c r="BV2150" s="515"/>
      <c r="BW2150" s="516"/>
      <c r="BX2150" s="516"/>
      <c r="BY2150" s="517"/>
      <c r="BZ2150" s="520"/>
      <c r="CA2150" s="523"/>
      <c r="CB2150" s="518"/>
      <c r="CC2150" s="515"/>
      <c r="CD2150" s="515"/>
      <c r="CE2150" s="515"/>
      <c r="CF2150" s="515"/>
      <c r="CG2150" s="515"/>
      <c r="CH2150" s="515"/>
      <c r="CI2150" s="515"/>
      <c r="CJ2150" s="516"/>
      <c r="CK2150" s="516"/>
      <c r="CL2150" s="516"/>
      <c r="CM2150" s="516"/>
      <c r="CN2150" s="516"/>
      <c r="CO2150" s="516"/>
      <c r="CP2150" s="516"/>
      <c r="CQ2150" s="516"/>
      <c r="CR2150" s="517"/>
      <c r="CS2150" s="517"/>
      <c r="CT2150" s="517"/>
      <c r="CU2150" s="517"/>
      <c r="CV2150" s="517"/>
      <c r="CW2150" s="517"/>
      <c r="CX2150" s="517"/>
      <c r="CY2150" s="519"/>
      <c r="CZ2150" s="498"/>
      <c r="DA2150" s="498"/>
      <c r="DB2150" s="498">
        <v>15</v>
      </c>
      <c r="DC2150" s="498">
        <v>0.1</v>
      </c>
      <c r="DD2150" s="498"/>
      <c r="DE2150" s="498"/>
      <c r="DF2150" s="490"/>
      <c r="DG2150" s="499"/>
      <c r="DH2150" s="499"/>
      <c r="DI2150" s="499"/>
      <c r="DJ2150" s="499"/>
      <c r="DK2150" s="499"/>
      <c r="DL2150" s="499"/>
      <c r="DM2150" s="500"/>
      <c r="DN2150" s="500"/>
      <c r="DO2150" s="500"/>
      <c r="DP2150" s="500"/>
      <c r="DQ2150" s="500"/>
      <c r="DR2150" s="500"/>
      <c r="DS2150" s="500"/>
      <c r="DT2150" s="500"/>
      <c r="DU2150" s="497"/>
      <c r="DV2150" s="497"/>
      <c r="DW2150" s="497"/>
      <c r="DX2150" s="497"/>
      <c r="DY2150" s="497"/>
      <c r="DZ2150" s="497"/>
      <c r="EA2150" s="491">
        <v>0.32500299999999999</v>
      </c>
      <c r="EB2150" s="501">
        <v>8.72692E-4</v>
      </c>
      <c r="EC2150" s="501">
        <v>0.43522699999999997</v>
      </c>
      <c r="ED2150" s="492">
        <v>6.8500500000000006E-2</v>
      </c>
      <c r="EE2150" s="501">
        <v>0.154891</v>
      </c>
      <c r="EF2150" s="501">
        <v>0.15701999999999999</v>
      </c>
      <c r="EG2150" s="492">
        <v>164.17</v>
      </c>
      <c r="EH2150" s="492">
        <v>117.765</v>
      </c>
      <c r="EI2150" s="492">
        <v>97.493099999999998</v>
      </c>
      <c r="EJ2150" s="492">
        <v>71.095799999999997</v>
      </c>
      <c r="EK2150" s="492">
        <v>90.893600000000006</v>
      </c>
      <c r="EL2150" s="492">
        <v>80.444800000000001</v>
      </c>
      <c r="EM2150" s="492">
        <v>0.348912</v>
      </c>
      <c r="EN2150" s="492">
        <v>0.53137299999999998</v>
      </c>
      <c r="EO2150" s="492">
        <v>0.34765800000000002</v>
      </c>
      <c r="EP2150" s="492">
        <v>0.44715199999999999</v>
      </c>
      <c r="EQ2150" s="492">
        <v>0.42188799999999999</v>
      </c>
      <c r="ER2150" s="492">
        <v>0.39618700000000001</v>
      </c>
      <c r="ES2150" s="492">
        <v>0</v>
      </c>
      <c r="ET2150" s="492">
        <v>2.0889000000000002</v>
      </c>
      <c r="EU2150" s="492">
        <v>1.48122</v>
      </c>
      <c r="EV2150" s="492">
        <v>2.8551000000000002</v>
      </c>
      <c r="EW2150" s="492">
        <v>3.5420500000000001</v>
      </c>
      <c r="EX2150" s="506">
        <v>3.0053700000000001</v>
      </c>
      <c r="EY2150" s="507"/>
      <c r="EZ2150" s="524"/>
      <c r="FA2150" s="481"/>
      <c r="FB2150" s="508"/>
      <c r="FC2150" s="505"/>
      <c r="FD2150" s="505"/>
      <c r="FE2150" s="505"/>
      <c r="FF2150" s="505"/>
      <c r="FG2150" s="505"/>
      <c r="FH2150" s="505"/>
      <c r="FI2150" s="505"/>
      <c r="FJ2150" s="505"/>
      <c r="FK2150" s="505"/>
      <c r="FL2150" s="505"/>
      <c r="FM2150" s="505"/>
      <c r="FN2150" s="505"/>
    </row>
    <row r="2151" spans="1:170" s="471" customFormat="1" ht="15" customHeight="1" x14ac:dyDescent="0.2">
      <c r="A2151" s="549">
        <v>20150831</v>
      </c>
      <c r="B2151" s="549">
        <v>10</v>
      </c>
      <c r="C2151" s="550">
        <v>43</v>
      </c>
      <c r="D2151" s="550">
        <v>2</v>
      </c>
      <c r="E2151" s="550">
        <v>13</v>
      </c>
      <c r="F2151" s="550">
        <v>14</v>
      </c>
      <c r="G2151" s="553">
        <v>2.0499999999999998</v>
      </c>
      <c r="H2151" s="525">
        <v>0</v>
      </c>
      <c r="I2151" s="551">
        <v>4402</v>
      </c>
      <c r="J2151" s="494" t="s">
        <v>1979</v>
      </c>
      <c r="K2151" s="552" t="str">
        <f>IF(B2151=2,"Z:\Data\MOOG\HeTao\raw\",IF(B2151=5,"Z:\Data\MOOG\Polo\raw\",IF(B2151=10,"Z:\Data\MOOG\Messi\raw\","")))</f>
        <v>Z:\Data\MOOG\Messi\raw\</v>
      </c>
      <c r="L2151" s="548" t="s">
        <v>7852</v>
      </c>
      <c r="M2151" s="569" t="str">
        <f>IF(NOT(ISERROR(FIND("Training_dt",W2151))),"'Plot Psychometric_HH_dt_yuchen'",IF(NOT(ISERROR(FIND("Training",W2151))),"'Plot Psychometric_HH'",IF(NOT(ISERROR(FIND("1DAT",W2151))),"'Plot Tuning Azimuth_HH'",IF(NOT(ISERROR(FIND("HD_dt",W2151))),"'Plot HeadingDiscimination_PSTH_HH_dt_yuchen'",IF(NOT(ISERROR(FIND("HD",W2151))),"'Plot HeadingDiscimination_PSTH_HH'",IF(NOT(ISERROR(FIND("MemSac",W2151))),"'Memory Saccade Analysis_HH'",IF(NOT(ISERROR(FIND("DelSac",W2151))),"'Memory Saccade Analysis_HH'",IF(NOT(ISERROR(FIND("u-stim",W2151))),"'Plot Microstim_HH'",""))))))))</f>
        <v>'Memory Saccade Analysis_HH'</v>
      </c>
      <c r="N2151" s="573">
        <v>1</v>
      </c>
      <c r="O2151" s="584">
        <v>-1</v>
      </c>
      <c r="P2151" s="590">
        <v>4</v>
      </c>
      <c r="Q2151" s="590">
        <f>IF(B2151=2,60,310)</f>
        <v>310</v>
      </c>
      <c r="R2151" s="590">
        <v>5</v>
      </c>
      <c r="S2151" s="590">
        <f>IF(B2151=2,60,-190)</f>
        <v>-190</v>
      </c>
      <c r="T2151" s="590">
        <v>1</v>
      </c>
      <c r="U2151" s="590">
        <f>IF(Z2151&lt;&gt;"",IF(NOT(ISERROR(FIND("SU",Z2151))),VALUE(RIGHT(Z2151,1))+4,IF(NOT(ISERROR(FIND("MU20",Z2151))),20,IF(NOT(ISERROR(FIND("MU21",Z2151))),21,IF(NOT(ISERROR(FIND("MU2",Z2151))),2,1)))),"")</f>
        <v>5</v>
      </c>
      <c r="V2151" s="583"/>
      <c r="W2151" s="547" t="s">
        <v>2172</v>
      </c>
      <c r="X2151" s="510"/>
      <c r="Y2151" s="514">
        <f>IF(NOT(ISERROR(FIND("MU=SU",X2151))),1,IF(Z2151&lt;&gt;"",IF(NOT(ISERROR(FIND("SU",Z2151))),1,0),""))</f>
        <v>1</v>
      </c>
      <c r="Z2151" s="512" t="s">
        <v>43</v>
      </c>
      <c r="AA2151" s="513">
        <v>2317</v>
      </c>
      <c r="AB2151" s="475">
        <v>13.452999999999999</v>
      </c>
      <c r="AC2151" s="476" t="s">
        <v>7853</v>
      </c>
      <c r="AD2151" s="511"/>
      <c r="AE2151" s="489"/>
      <c r="AF2151" s="477"/>
      <c r="AG2151" s="477"/>
      <c r="AH2151" s="478"/>
      <c r="AI2151" s="479"/>
      <c r="AJ2151" s="479"/>
      <c r="AK2151" s="479"/>
      <c r="AL2151" s="479"/>
      <c r="AM2151" s="503"/>
      <c r="AN2151" s="480"/>
      <c r="AO2151" s="481"/>
      <c r="AP2151" s="481"/>
      <c r="AQ2151" s="481"/>
      <c r="AR2151" s="482"/>
      <c r="AS2151" s="483"/>
      <c r="AT2151" s="483"/>
      <c r="AU2151" s="483"/>
      <c r="AV2151" s="483"/>
      <c r="AW2151" s="496"/>
      <c r="AX2151" s="484"/>
      <c r="AY2151" s="485"/>
      <c r="AZ2151" s="485"/>
      <c r="BA2151" s="485"/>
      <c r="BB2151" s="486"/>
      <c r="BC2151" s="487"/>
      <c r="BD2151" s="487"/>
      <c r="BE2151" s="487"/>
      <c r="BF2151" s="487"/>
      <c r="BG2151" s="504"/>
      <c r="BH2151" s="488"/>
      <c r="BI2151" s="521"/>
      <c r="BJ2151" s="522"/>
      <c r="BK2151" s="522"/>
      <c r="BL2151" s="515"/>
      <c r="BM2151" s="515"/>
      <c r="BN2151" s="515"/>
      <c r="BO2151" s="516"/>
      <c r="BP2151" s="516"/>
      <c r="BQ2151" s="516"/>
      <c r="BR2151" s="517"/>
      <c r="BS2151" s="517"/>
      <c r="BT2151" s="517"/>
      <c r="BU2151" s="515"/>
      <c r="BV2151" s="515"/>
      <c r="BW2151" s="516"/>
      <c r="BX2151" s="516"/>
      <c r="BY2151" s="517"/>
      <c r="BZ2151" s="520"/>
      <c r="CA2151" s="523"/>
      <c r="CB2151" s="518"/>
      <c r="CC2151" s="515"/>
      <c r="CD2151" s="515"/>
      <c r="CE2151" s="515"/>
      <c r="CF2151" s="515"/>
      <c r="CG2151" s="515"/>
      <c r="CH2151" s="515"/>
      <c r="CI2151" s="515"/>
      <c r="CJ2151" s="516"/>
      <c r="CK2151" s="516"/>
      <c r="CL2151" s="516"/>
      <c r="CM2151" s="516"/>
      <c r="CN2151" s="516"/>
      <c r="CO2151" s="516"/>
      <c r="CP2151" s="516"/>
      <c r="CQ2151" s="516"/>
      <c r="CR2151" s="517"/>
      <c r="CS2151" s="517"/>
      <c r="CT2151" s="517"/>
      <c r="CU2151" s="517"/>
      <c r="CV2151" s="517"/>
      <c r="CW2151" s="517"/>
      <c r="CX2151" s="517"/>
      <c r="CY2151" s="519"/>
      <c r="CZ2151" s="498"/>
      <c r="DA2151" s="498"/>
      <c r="DB2151" s="498">
        <v>20</v>
      </c>
      <c r="DC2151" s="498">
        <v>0.2</v>
      </c>
      <c r="DD2151" s="498"/>
      <c r="DE2151" s="498"/>
      <c r="DF2151" s="490"/>
      <c r="DG2151" s="499"/>
      <c r="DH2151" s="499"/>
      <c r="DI2151" s="499"/>
      <c r="DJ2151" s="499"/>
      <c r="DK2151" s="499"/>
      <c r="DL2151" s="499"/>
      <c r="DM2151" s="500"/>
      <c r="DN2151" s="500"/>
      <c r="DO2151" s="500"/>
      <c r="DP2151" s="500"/>
      <c r="DQ2151" s="500"/>
      <c r="DR2151" s="500"/>
      <c r="DS2151" s="500"/>
      <c r="DT2151" s="500"/>
      <c r="DU2151" s="497"/>
      <c r="DV2151" s="497"/>
      <c r="DW2151" s="497"/>
      <c r="DX2151" s="497"/>
      <c r="DY2151" s="497"/>
      <c r="DZ2151" s="497"/>
      <c r="EA2151" s="491">
        <v>0.68267699999999998</v>
      </c>
      <c r="EB2151" s="501">
        <v>7.6636800000000005E-2</v>
      </c>
      <c r="EC2151" s="501">
        <v>0.116845</v>
      </c>
      <c r="ED2151" s="492">
        <v>0.158808</v>
      </c>
      <c r="EE2151" s="501">
        <v>1.37424E-2</v>
      </c>
      <c r="EF2151" s="501">
        <v>5.7339599999999998E-2</v>
      </c>
      <c r="EG2151" s="492">
        <v>7.1695900000000004</v>
      </c>
      <c r="EH2151" s="492">
        <v>135.96</v>
      </c>
      <c r="EI2151" s="492">
        <v>109.518</v>
      </c>
      <c r="EJ2151" s="492">
        <v>109.682</v>
      </c>
      <c r="EK2151" s="492">
        <v>69.545100000000005</v>
      </c>
      <c r="EL2151" s="492">
        <v>72.809399999999997</v>
      </c>
      <c r="EM2151" s="492">
        <v>0.35997600000000002</v>
      </c>
      <c r="EN2151" s="492">
        <v>0.44517699999999999</v>
      </c>
      <c r="EO2151" s="492">
        <v>0.47935100000000003</v>
      </c>
      <c r="EP2151" s="492">
        <v>0.44048100000000001</v>
      </c>
      <c r="EQ2151" s="492">
        <v>0.53384200000000004</v>
      </c>
      <c r="ER2151" s="492">
        <v>0.50028399999999995</v>
      </c>
      <c r="ES2151" s="492">
        <v>0</v>
      </c>
      <c r="ET2151" s="492">
        <v>1.2132799999999999</v>
      </c>
      <c r="EU2151" s="492">
        <v>1.3427899999999999</v>
      </c>
      <c r="EV2151" s="492">
        <v>2.7702200000000001</v>
      </c>
      <c r="EW2151" s="492">
        <v>5.8446800000000003</v>
      </c>
      <c r="EX2151" s="506">
        <v>3.76301</v>
      </c>
      <c r="EY2151" s="507"/>
      <c r="EZ2151" s="524"/>
      <c r="FA2151" s="481"/>
      <c r="FB2151" s="508"/>
      <c r="FC2151" s="505"/>
      <c r="FD2151" s="505"/>
      <c r="FE2151" s="505"/>
      <c r="FF2151" s="505"/>
      <c r="FG2151" s="505"/>
      <c r="FH2151" s="505"/>
      <c r="FI2151" s="505"/>
      <c r="FJ2151" s="505"/>
      <c r="FK2151" s="505"/>
      <c r="FL2151" s="505"/>
      <c r="FM2151" s="505"/>
      <c r="FN2151" s="505"/>
    </row>
    <row r="2152" spans="1:170" s="471" customFormat="1" ht="15" customHeight="1" x14ac:dyDescent="0.2">
      <c r="A2152" s="549">
        <v>20150831</v>
      </c>
      <c r="B2152" s="549">
        <v>10</v>
      </c>
      <c r="C2152" s="550">
        <v>43</v>
      </c>
      <c r="D2152" s="550">
        <v>2</v>
      </c>
      <c r="E2152" s="550">
        <v>13</v>
      </c>
      <c r="F2152" s="550">
        <v>14</v>
      </c>
      <c r="G2152" s="553">
        <v>2.0499999999999998</v>
      </c>
      <c r="H2152" s="525">
        <v>0</v>
      </c>
      <c r="I2152" s="551">
        <v>4402</v>
      </c>
      <c r="J2152" s="494" t="s">
        <v>1979</v>
      </c>
      <c r="K2152" s="552" t="str">
        <f>IF(B2152=2,"Z:\Data\MOOG\HeTao\raw\",IF(B2152=5,"Z:\Data\MOOG\Polo\raw\",IF(B2152=10,"Z:\Data\MOOG\Messi\raw\","")))</f>
        <v>Z:\Data\MOOG\Messi\raw\</v>
      </c>
      <c r="L2152" s="548" t="s">
        <v>7854</v>
      </c>
      <c r="M2152" s="569" t="str">
        <f>IF(NOT(ISERROR(FIND("Training_dt",W2152))),"'Plot Psychometric_HH_dt_yuchen'",IF(NOT(ISERROR(FIND("Training",W2152))),"'Plot Psychometric_HH'",IF(NOT(ISERROR(FIND("1DAT",W2152))),"'Plot Tuning Azimuth_HH'",IF(NOT(ISERROR(FIND("HD_dt",W2152))),"'Plot HeadingDiscimination_PSTH_HH_dt_yuchen'",IF(NOT(ISERROR(FIND("HD",W2152))),"'Plot HeadingDiscimination_PSTH_HH'",IF(NOT(ISERROR(FIND("MemSac",W2152))),"'Memory Saccade Analysis_HH'",IF(NOT(ISERROR(FIND("DelSac",W2152))),"'Memory Saccade Analysis_HH'",IF(NOT(ISERROR(FIND("u-stim",W2152))),"'Plot Microstim_HH'",""))))))))</f>
        <v>'Memory Saccade Analysis_HH'</v>
      </c>
      <c r="N2152" s="573">
        <v>1</v>
      </c>
      <c r="O2152" s="584">
        <v>-1</v>
      </c>
      <c r="P2152" s="590">
        <v>4</v>
      </c>
      <c r="Q2152" s="590">
        <f>IF(B2152=2,60,310)</f>
        <v>310</v>
      </c>
      <c r="R2152" s="590">
        <v>5</v>
      </c>
      <c r="S2152" s="590">
        <f>IF(B2152=2,60,-190)</f>
        <v>-190</v>
      </c>
      <c r="T2152" s="590">
        <v>1</v>
      </c>
      <c r="U2152" s="590">
        <f>IF(Z2152&lt;&gt;"",IF(NOT(ISERROR(FIND("SU",Z2152))),VALUE(RIGHT(Z2152,1))+4,IF(NOT(ISERROR(FIND("MU20",Z2152))),20,IF(NOT(ISERROR(FIND("MU21",Z2152))),21,IF(NOT(ISERROR(FIND("MU2",Z2152))),2,1)))),"")</f>
        <v>5</v>
      </c>
      <c r="V2152" s="583"/>
      <c r="W2152" s="547" t="s">
        <v>3863</v>
      </c>
      <c r="X2152" s="510"/>
      <c r="Y2152" s="514">
        <f>IF(NOT(ISERROR(FIND("MU=SU",X2152))),1,IF(Z2152&lt;&gt;"",IF(NOT(ISERROR(FIND("SU",Z2152))),1,0),""))</f>
        <v>1</v>
      </c>
      <c r="Z2152" s="512" t="s">
        <v>43</v>
      </c>
      <c r="AA2152" s="513">
        <v>1585</v>
      </c>
      <c r="AB2152" s="475">
        <v>13.5105</v>
      </c>
      <c r="AC2152" s="476" t="s">
        <v>7855</v>
      </c>
      <c r="AD2152" s="511"/>
      <c r="AE2152" s="489"/>
      <c r="AF2152" s="477"/>
      <c r="AG2152" s="477"/>
      <c r="AH2152" s="478"/>
      <c r="AI2152" s="479"/>
      <c r="AJ2152" s="479"/>
      <c r="AK2152" s="479"/>
      <c r="AL2152" s="479"/>
      <c r="AM2152" s="503"/>
      <c r="AN2152" s="480"/>
      <c r="AO2152" s="481"/>
      <c r="AP2152" s="481"/>
      <c r="AQ2152" s="481"/>
      <c r="AR2152" s="482"/>
      <c r="AS2152" s="483"/>
      <c r="AT2152" s="483"/>
      <c r="AU2152" s="483"/>
      <c r="AV2152" s="483"/>
      <c r="AW2152" s="496"/>
      <c r="AX2152" s="484"/>
      <c r="AY2152" s="485"/>
      <c r="AZ2152" s="485"/>
      <c r="BA2152" s="485"/>
      <c r="BB2152" s="486"/>
      <c r="BC2152" s="487"/>
      <c r="BD2152" s="487"/>
      <c r="BE2152" s="487"/>
      <c r="BF2152" s="487"/>
      <c r="BG2152" s="504"/>
      <c r="BH2152" s="488"/>
      <c r="BI2152" s="521"/>
      <c r="BJ2152" s="522"/>
      <c r="BK2152" s="522"/>
      <c r="BL2152" s="515"/>
      <c r="BM2152" s="515"/>
      <c r="BN2152" s="515"/>
      <c r="BO2152" s="516"/>
      <c r="BP2152" s="516"/>
      <c r="BQ2152" s="516"/>
      <c r="BR2152" s="517"/>
      <c r="BS2152" s="517"/>
      <c r="BT2152" s="517"/>
      <c r="BU2152" s="515"/>
      <c r="BV2152" s="515"/>
      <c r="BW2152" s="516"/>
      <c r="BX2152" s="516"/>
      <c r="BY2152" s="517"/>
      <c r="BZ2152" s="520"/>
      <c r="CA2152" s="523"/>
      <c r="CB2152" s="518"/>
      <c r="CC2152" s="515"/>
      <c r="CD2152" s="515"/>
      <c r="CE2152" s="515"/>
      <c r="CF2152" s="515"/>
      <c r="CG2152" s="515"/>
      <c r="CH2152" s="515"/>
      <c r="CI2152" s="515"/>
      <c r="CJ2152" s="516"/>
      <c r="CK2152" s="516"/>
      <c r="CL2152" s="516"/>
      <c r="CM2152" s="516"/>
      <c r="CN2152" s="516"/>
      <c r="CO2152" s="516"/>
      <c r="CP2152" s="516"/>
      <c r="CQ2152" s="516"/>
      <c r="CR2152" s="517"/>
      <c r="CS2152" s="517"/>
      <c r="CT2152" s="517"/>
      <c r="CU2152" s="517"/>
      <c r="CV2152" s="517"/>
      <c r="CW2152" s="517"/>
      <c r="CX2152" s="517"/>
      <c r="CY2152" s="519"/>
      <c r="CZ2152" s="498"/>
      <c r="DA2152" s="498">
        <v>30</v>
      </c>
      <c r="DB2152" s="498">
        <v>20</v>
      </c>
      <c r="DC2152" s="498">
        <v>0.7</v>
      </c>
      <c r="DD2152" s="498"/>
      <c r="DE2152" s="498"/>
      <c r="DF2152" s="490"/>
      <c r="DG2152" s="499"/>
      <c r="DH2152" s="499"/>
      <c r="DI2152" s="499"/>
      <c r="DJ2152" s="499"/>
      <c r="DK2152" s="499"/>
      <c r="DL2152" s="499"/>
      <c r="DM2152" s="500"/>
      <c r="DN2152" s="500"/>
      <c r="DO2152" s="500"/>
      <c r="DP2152" s="500"/>
      <c r="DQ2152" s="500"/>
      <c r="DR2152" s="500"/>
      <c r="DS2152" s="500"/>
      <c r="DT2152" s="500"/>
      <c r="DU2152" s="497"/>
      <c r="DV2152" s="497"/>
      <c r="DW2152" s="497"/>
      <c r="DX2152" s="497"/>
      <c r="DY2152" s="497"/>
      <c r="DZ2152" s="497"/>
      <c r="EA2152" s="491">
        <v>0.48627799999999999</v>
      </c>
      <c r="EB2152" s="501">
        <v>5.8647500000000004E-4</v>
      </c>
      <c r="EC2152" s="501">
        <v>0.112792</v>
      </c>
      <c r="ED2152" s="492">
        <v>1.54251E-4</v>
      </c>
      <c r="EE2152" s="501">
        <v>5.4070599999999996E-4</v>
      </c>
      <c r="EF2152" s="501">
        <v>7.0604499999999997E-7</v>
      </c>
      <c r="EG2152" s="492">
        <v>90</v>
      </c>
      <c r="EH2152" s="492">
        <v>90</v>
      </c>
      <c r="EI2152" s="492">
        <v>90</v>
      </c>
      <c r="EJ2152" s="492">
        <v>90</v>
      </c>
      <c r="EK2152" s="492">
        <v>90</v>
      </c>
      <c r="EL2152" s="492">
        <v>90</v>
      </c>
      <c r="EM2152" s="492">
        <v>0.11081000000000001</v>
      </c>
      <c r="EN2152" s="492">
        <v>0.40454400000000001</v>
      </c>
      <c r="EO2152" s="492">
        <v>0.224076</v>
      </c>
      <c r="EP2152" s="492">
        <v>0.43341800000000003</v>
      </c>
      <c r="EQ2152" s="492">
        <v>0.40640599999999999</v>
      </c>
      <c r="ER2152" s="492">
        <v>0.524675</v>
      </c>
      <c r="ES2152" s="492">
        <v>0</v>
      </c>
      <c r="ET2152" s="492">
        <v>0.73652899999999999</v>
      </c>
      <c r="EU2152" s="492">
        <v>1.22644</v>
      </c>
      <c r="EV2152" s="492">
        <v>2.0010400000000002</v>
      </c>
      <c r="EW2152" s="492">
        <v>3.1198999999999999</v>
      </c>
      <c r="EX2152" s="506">
        <v>3.9267699999999999</v>
      </c>
      <c r="EY2152" s="507"/>
      <c r="EZ2152" s="524"/>
      <c r="FA2152" s="481"/>
      <c r="FB2152" s="508"/>
      <c r="FC2152" s="505"/>
      <c r="FD2152" s="505"/>
      <c r="FE2152" s="505"/>
      <c r="FF2152" s="505"/>
      <c r="FG2152" s="505"/>
      <c r="FH2152" s="505"/>
      <c r="FI2152" s="505"/>
      <c r="FJ2152" s="505"/>
      <c r="FK2152" s="505"/>
      <c r="FL2152" s="505"/>
      <c r="FM2152" s="505"/>
      <c r="FN2152" s="505"/>
    </row>
    <row r="2153" spans="1:170" s="471" customFormat="1" ht="15" customHeight="1" x14ac:dyDescent="0.2">
      <c r="A2153" s="549">
        <v>20150831</v>
      </c>
      <c r="B2153" s="549">
        <v>10</v>
      </c>
      <c r="C2153" s="550">
        <v>43</v>
      </c>
      <c r="D2153" s="550">
        <v>2</v>
      </c>
      <c r="E2153" s="550">
        <v>13</v>
      </c>
      <c r="F2153" s="550">
        <v>14</v>
      </c>
      <c r="G2153" s="553">
        <v>2.0499999999999998</v>
      </c>
      <c r="H2153" s="525">
        <v>0</v>
      </c>
      <c r="I2153" s="551">
        <v>4667</v>
      </c>
      <c r="J2153" s="494" t="s">
        <v>1979</v>
      </c>
      <c r="K2153" s="552" t="str">
        <f>IF(B2153=2,"Z:\Data\MOOG\HeTao\raw\",IF(B2153=5,"Z:\Data\MOOG\Polo\raw\",IF(B2153=10,"Z:\Data\MOOG\Messi\raw\","")))</f>
        <v>Z:\Data\MOOG\Messi\raw\</v>
      </c>
      <c r="L2153" s="548" t="s">
        <v>7856</v>
      </c>
      <c r="M2153" s="569" t="str">
        <f>IF(NOT(ISERROR(FIND("Training_dt",W2153))),"'Plot Psychometric_HH_dt_yuchen'",IF(NOT(ISERROR(FIND("Training",W2153))),"'Plot Psychometric_HH'",IF(NOT(ISERROR(FIND("1DAT",W2153))),"'Plot Tuning Azimuth_HH'",IF(NOT(ISERROR(FIND("HD_dt",W2153))),"'Plot HeadingDiscimination_PSTH_HH_dt_yuchen'",IF(NOT(ISERROR(FIND("HD",W2153))),"'Plot HeadingDiscimination_PSTH_HH'",IF(NOT(ISERROR(FIND("MemSac",W2153))),"'Memory Saccade Analysis_HH'",IF(NOT(ISERROR(FIND("DelSac",W2153))),"'Memory Saccade Analysis_HH'",IF(NOT(ISERROR(FIND("u-stim",W2153))),"'Plot Microstim_HH'",""))))))))</f>
        <v>'Memory Saccade Analysis_HH'</v>
      </c>
      <c r="N2153" s="573">
        <v>1</v>
      </c>
      <c r="O2153" s="584">
        <v>-1</v>
      </c>
      <c r="P2153" s="590">
        <v>4</v>
      </c>
      <c r="Q2153" s="590">
        <f>IF(B2153=2,60,310)</f>
        <v>310</v>
      </c>
      <c r="R2153" s="590">
        <v>5</v>
      </c>
      <c r="S2153" s="590">
        <f>IF(B2153=2,60,-190)</f>
        <v>-190</v>
      </c>
      <c r="T2153" s="590">
        <v>1</v>
      </c>
      <c r="U2153" s="590">
        <f>IF(Z2153&lt;&gt;"",IF(NOT(ISERROR(FIND("SU",Z2153))),VALUE(RIGHT(Z2153,1))+4,IF(NOT(ISERROR(FIND("MU20",Z2153))),20,IF(NOT(ISERROR(FIND("MU21",Z2153))),21,IF(NOT(ISERROR(FIND("MU2",Z2153))),2,1)))),"")</f>
        <v>5</v>
      </c>
      <c r="V2153" s="583"/>
      <c r="W2153" s="547" t="s">
        <v>2172</v>
      </c>
      <c r="X2153" s="510"/>
      <c r="Y2153" s="514">
        <f>IF(NOT(ISERROR(FIND("MU=SU",X2153))),1,IF(Z2153&lt;&gt;"",IF(NOT(ISERROR(FIND("SU",Z2153))),1,0),""))</f>
        <v>1</v>
      </c>
      <c r="Z2153" s="512" t="s">
        <v>43</v>
      </c>
      <c r="AA2153" s="513">
        <v>1254</v>
      </c>
      <c r="AB2153" s="475">
        <v>13.450699999999999</v>
      </c>
      <c r="AC2153" s="476" t="s">
        <v>7858</v>
      </c>
      <c r="AD2153" s="511" t="s">
        <v>7857</v>
      </c>
      <c r="AE2153" s="489"/>
      <c r="AF2153" s="477"/>
      <c r="AG2153" s="477"/>
      <c r="AH2153" s="478"/>
      <c r="AI2153" s="479"/>
      <c r="AJ2153" s="479"/>
      <c r="AK2153" s="479"/>
      <c r="AL2153" s="479"/>
      <c r="AM2153" s="503"/>
      <c r="AN2153" s="480"/>
      <c r="AO2153" s="481"/>
      <c r="AP2153" s="481"/>
      <c r="AQ2153" s="481"/>
      <c r="AR2153" s="482"/>
      <c r="AS2153" s="483"/>
      <c r="AT2153" s="483"/>
      <c r="AU2153" s="483"/>
      <c r="AV2153" s="483"/>
      <c r="AW2153" s="496"/>
      <c r="AX2153" s="484"/>
      <c r="AY2153" s="485"/>
      <c r="AZ2153" s="485"/>
      <c r="BA2153" s="485"/>
      <c r="BB2153" s="486"/>
      <c r="BC2153" s="487"/>
      <c r="BD2153" s="487"/>
      <c r="BE2153" s="487"/>
      <c r="BF2153" s="487"/>
      <c r="BG2153" s="504"/>
      <c r="BH2153" s="488"/>
      <c r="BI2153" s="521"/>
      <c r="BJ2153" s="522"/>
      <c r="BK2153" s="522"/>
      <c r="BL2153" s="515"/>
      <c r="BM2153" s="515"/>
      <c r="BN2153" s="515"/>
      <c r="BO2153" s="516"/>
      <c r="BP2153" s="516"/>
      <c r="BQ2153" s="516"/>
      <c r="BR2153" s="517"/>
      <c r="BS2153" s="517"/>
      <c r="BT2153" s="517"/>
      <c r="BU2153" s="515"/>
      <c r="BV2153" s="515"/>
      <c r="BW2153" s="516"/>
      <c r="BX2153" s="516"/>
      <c r="BY2153" s="517"/>
      <c r="BZ2153" s="520"/>
      <c r="CA2153" s="523"/>
      <c r="CB2153" s="518"/>
      <c r="CC2153" s="515"/>
      <c r="CD2153" s="515"/>
      <c r="CE2153" s="515"/>
      <c r="CF2153" s="515"/>
      <c r="CG2153" s="515"/>
      <c r="CH2153" s="515"/>
      <c r="CI2153" s="515"/>
      <c r="CJ2153" s="516"/>
      <c r="CK2153" s="516"/>
      <c r="CL2153" s="516"/>
      <c r="CM2153" s="516"/>
      <c r="CN2153" s="516"/>
      <c r="CO2153" s="516"/>
      <c r="CP2153" s="516"/>
      <c r="CQ2153" s="516"/>
      <c r="CR2153" s="517"/>
      <c r="CS2153" s="517"/>
      <c r="CT2153" s="517"/>
      <c r="CU2153" s="517"/>
      <c r="CV2153" s="517"/>
      <c r="CW2153" s="517"/>
      <c r="CX2153" s="517"/>
      <c r="CY2153" s="519"/>
      <c r="CZ2153" s="498"/>
      <c r="DA2153" s="498"/>
      <c r="DB2153" s="498">
        <v>25</v>
      </c>
      <c r="DC2153" s="498">
        <v>0.8</v>
      </c>
      <c r="DD2153" s="498"/>
      <c r="DE2153" s="498"/>
      <c r="DF2153" s="490"/>
      <c r="DG2153" s="499"/>
      <c r="DH2153" s="499"/>
      <c r="DI2153" s="499"/>
      <c r="DJ2153" s="499"/>
      <c r="DK2153" s="499"/>
      <c r="DL2153" s="499"/>
      <c r="DM2153" s="500"/>
      <c r="DN2153" s="500"/>
      <c r="DO2153" s="500"/>
      <c r="DP2153" s="500"/>
      <c r="DQ2153" s="500"/>
      <c r="DR2153" s="500"/>
      <c r="DS2153" s="500"/>
      <c r="DT2153" s="500"/>
      <c r="DU2153" s="497"/>
      <c r="DV2153" s="497"/>
      <c r="DW2153" s="497"/>
      <c r="DX2153" s="497"/>
      <c r="DY2153" s="497"/>
      <c r="DZ2153" s="497"/>
      <c r="EA2153" s="491">
        <v>0.69080200000000003</v>
      </c>
      <c r="EB2153" s="501">
        <v>4.4272499999999998E-6</v>
      </c>
      <c r="EC2153" s="501">
        <v>6.4135199999999998E-4</v>
      </c>
      <c r="ED2153" s="492">
        <v>0.42354999999999998</v>
      </c>
      <c r="EE2153" s="501">
        <v>4.1182399999999996E-3</v>
      </c>
      <c r="EF2153" s="501">
        <v>0.33818700000000002</v>
      </c>
      <c r="EG2153" s="492">
        <v>-55.861800000000002</v>
      </c>
      <c r="EH2153" s="492">
        <v>-7.4113300000000004</v>
      </c>
      <c r="EI2153" s="492">
        <v>27.813700000000001</v>
      </c>
      <c r="EJ2153" s="492">
        <v>47.4345</v>
      </c>
      <c r="EK2153" s="492">
        <v>-8.4009199999999993</v>
      </c>
      <c r="EL2153" s="492">
        <v>-130.03700000000001</v>
      </c>
      <c r="EM2153" s="492">
        <v>0.35299999999999998</v>
      </c>
      <c r="EN2153" s="492">
        <v>0.65342500000000003</v>
      </c>
      <c r="EO2153" s="492">
        <v>0.63566800000000001</v>
      </c>
      <c r="EP2153" s="492">
        <v>0.40837800000000002</v>
      </c>
      <c r="EQ2153" s="492">
        <v>0.52473899999999996</v>
      </c>
      <c r="ER2153" s="492">
        <v>0.41130299999999997</v>
      </c>
      <c r="ES2153" s="492">
        <v>0</v>
      </c>
      <c r="ET2153" s="492">
        <v>12.597</v>
      </c>
      <c r="EU2153" s="492">
        <v>4.4267399999999997</v>
      </c>
      <c r="EV2153" s="492">
        <v>1.93825</v>
      </c>
      <c r="EW2153" s="492">
        <v>5.8972199999999999</v>
      </c>
      <c r="EX2153" s="506">
        <v>6.3920899999999996</v>
      </c>
      <c r="EY2153" s="507"/>
      <c r="EZ2153" s="524"/>
      <c r="FA2153" s="481"/>
      <c r="FB2153" s="508"/>
      <c r="FC2153" s="505"/>
      <c r="FD2153" s="505"/>
      <c r="FE2153" s="505"/>
      <c r="FF2153" s="505"/>
      <c r="FG2153" s="505"/>
      <c r="FH2153" s="505"/>
      <c r="FI2153" s="505"/>
      <c r="FJ2153" s="505"/>
      <c r="FK2153" s="505"/>
      <c r="FL2153" s="505"/>
      <c r="FM2153" s="505"/>
      <c r="FN2153" s="505"/>
    </row>
    <row r="2154" spans="1:170" s="471" customFormat="1" ht="15" customHeight="1" x14ac:dyDescent="0.2">
      <c r="A2154" s="549">
        <v>20150831</v>
      </c>
      <c r="B2154" s="549">
        <v>10</v>
      </c>
      <c r="C2154" s="550">
        <v>43</v>
      </c>
      <c r="D2154" s="550">
        <v>2</v>
      </c>
      <c r="E2154" s="550">
        <v>13</v>
      </c>
      <c r="F2154" s="550">
        <v>14</v>
      </c>
      <c r="G2154" s="553">
        <v>2.0499999999999998</v>
      </c>
      <c r="H2154" s="525">
        <v>0</v>
      </c>
      <c r="I2154" s="551">
        <v>5742</v>
      </c>
      <c r="J2154" s="494" t="s">
        <v>1979</v>
      </c>
      <c r="K2154" s="552" t="str">
        <f>IF(B2154=2,"Z:\Data\MOOG\HeTao\raw\",IF(B2154=5,"Z:\Data\MOOG\Polo\raw\",IF(B2154=10,"Z:\Data\MOOG\Messi\raw\","")))</f>
        <v>Z:\Data\MOOG\Messi\raw\</v>
      </c>
      <c r="L2154" s="548" t="s">
        <v>7859</v>
      </c>
      <c r="M2154" s="569" t="str">
        <f>IF(NOT(ISERROR(FIND("Training_dt",W2154))),"'Plot Psychometric_HH_dt_yuchen'",IF(NOT(ISERROR(FIND("Training",W2154))),"'Plot Psychometric_HH'",IF(NOT(ISERROR(FIND("1DAT",W2154))),"'Plot Tuning Azimuth_HH'",IF(NOT(ISERROR(FIND("HD_dt",W2154))),"'Plot HeadingDiscimination_PSTH_HH_dt_yuchen'",IF(NOT(ISERROR(FIND("HD",W2154))),"'Plot HeadingDiscimination_PSTH_HH'",IF(NOT(ISERROR(FIND("MemSac",W2154))),"'Memory Saccade Analysis_HH'",IF(NOT(ISERROR(FIND("DelSac",W2154))),"'Memory Saccade Analysis_HH'",IF(NOT(ISERROR(FIND("u-stim",W2154))),"'Plot Microstim_HH'",""))))))))</f>
        <v>'Memory Saccade Analysis_HH'</v>
      </c>
      <c r="N2154" s="573">
        <v>1</v>
      </c>
      <c r="O2154" s="584">
        <v>-1</v>
      </c>
      <c r="P2154" s="590">
        <v>4</v>
      </c>
      <c r="Q2154" s="590">
        <f>IF(B2154=2,60,310)</f>
        <v>310</v>
      </c>
      <c r="R2154" s="590">
        <v>5</v>
      </c>
      <c r="S2154" s="590">
        <f>IF(B2154=2,60,-190)</f>
        <v>-190</v>
      </c>
      <c r="T2154" s="590">
        <v>1</v>
      </c>
      <c r="U2154" s="590">
        <f>IF(Z2154&lt;&gt;"",IF(NOT(ISERROR(FIND("SU",Z2154))),VALUE(RIGHT(Z2154,1))+4,IF(NOT(ISERROR(FIND("MU20",Z2154))),20,IF(NOT(ISERROR(FIND("MU21",Z2154))),21,IF(NOT(ISERROR(FIND("MU2",Z2154))),2,1)))),"")</f>
        <v>5</v>
      </c>
      <c r="V2154" s="583"/>
      <c r="W2154" s="547" t="s">
        <v>2172</v>
      </c>
      <c r="X2154" s="510"/>
      <c r="Y2154" s="514">
        <f>IF(NOT(ISERROR(FIND("MU=SU",X2154))),1,IF(Z2154&lt;&gt;"",IF(NOT(ISERROR(FIND("SU",Z2154))),1,0),""))</f>
        <v>1</v>
      </c>
      <c r="Z2154" s="512" t="s">
        <v>43</v>
      </c>
      <c r="AA2154" s="513">
        <v>1142</v>
      </c>
      <c r="AB2154" s="475">
        <v>14.2156</v>
      </c>
      <c r="AC2154" s="476" t="s">
        <v>7860</v>
      </c>
      <c r="AD2154" s="511" t="s">
        <v>7861</v>
      </c>
      <c r="AE2154" s="489"/>
      <c r="AF2154" s="477"/>
      <c r="AG2154" s="477"/>
      <c r="AH2154" s="478"/>
      <c r="AI2154" s="479"/>
      <c r="AJ2154" s="479"/>
      <c r="AK2154" s="479"/>
      <c r="AL2154" s="479"/>
      <c r="AM2154" s="503"/>
      <c r="AN2154" s="480"/>
      <c r="AO2154" s="481"/>
      <c r="AP2154" s="481"/>
      <c r="AQ2154" s="481"/>
      <c r="AR2154" s="482"/>
      <c r="AS2154" s="483"/>
      <c r="AT2154" s="483"/>
      <c r="AU2154" s="483"/>
      <c r="AV2154" s="483"/>
      <c r="AW2154" s="496"/>
      <c r="AX2154" s="484"/>
      <c r="AY2154" s="485"/>
      <c r="AZ2154" s="485"/>
      <c r="BA2154" s="485"/>
      <c r="BB2154" s="486"/>
      <c r="BC2154" s="487"/>
      <c r="BD2154" s="487"/>
      <c r="BE2154" s="487"/>
      <c r="BF2154" s="487"/>
      <c r="BG2154" s="504"/>
      <c r="BH2154" s="488"/>
      <c r="BI2154" s="521"/>
      <c r="BJ2154" s="522"/>
      <c r="BK2154" s="522"/>
      <c r="BL2154" s="515"/>
      <c r="BM2154" s="515"/>
      <c r="BN2154" s="515"/>
      <c r="BO2154" s="516"/>
      <c r="BP2154" s="516"/>
      <c r="BQ2154" s="516"/>
      <c r="BR2154" s="517"/>
      <c r="BS2154" s="517"/>
      <c r="BT2154" s="517"/>
      <c r="BU2154" s="515"/>
      <c r="BV2154" s="515"/>
      <c r="BW2154" s="516"/>
      <c r="BX2154" s="516"/>
      <c r="BY2154" s="517"/>
      <c r="BZ2154" s="520"/>
      <c r="CA2154" s="523"/>
      <c r="CB2154" s="518"/>
      <c r="CC2154" s="515"/>
      <c r="CD2154" s="515"/>
      <c r="CE2154" s="515"/>
      <c r="CF2154" s="515"/>
      <c r="CG2154" s="515"/>
      <c r="CH2154" s="515"/>
      <c r="CI2154" s="515"/>
      <c r="CJ2154" s="516"/>
      <c r="CK2154" s="516"/>
      <c r="CL2154" s="516"/>
      <c r="CM2154" s="516"/>
      <c r="CN2154" s="516"/>
      <c r="CO2154" s="516"/>
      <c r="CP2154" s="516"/>
      <c r="CQ2154" s="516"/>
      <c r="CR2154" s="517"/>
      <c r="CS2154" s="517"/>
      <c r="CT2154" s="517"/>
      <c r="CU2154" s="517"/>
      <c r="CV2154" s="517"/>
      <c r="CW2154" s="517"/>
      <c r="CX2154" s="517"/>
      <c r="CY2154" s="519"/>
      <c r="CZ2154" s="498"/>
      <c r="DA2154" s="498"/>
      <c r="DB2154" s="498">
        <v>20</v>
      </c>
      <c r="DC2154" s="498">
        <v>1</v>
      </c>
      <c r="DD2154" s="498"/>
      <c r="DE2154" s="498"/>
      <c r="DF2154" s="490"/>
      <c r="DG2154" s="499"/>
      <c r="DH2154" s="499"/>
      <c r="DI2154" s="499"/>
      <c r="DJ2154" s="499"/>
      <c r="DK2154" s="499"/>
      <c r="DL2154" s="499"/>
      <c r="DM2154" s="500"/>
      <c r="DN2154" s="500"/>
      <c r="DO2154" s="500"/>
      <c r="DP2154" s="500"/>
      <c r="DQ2154" s="500"/>
      <c r="DR2154" s="500"/>
      <c r="DS2154" s="500"/>
      <c r="DT2154" s="500"/>
      <c r="DU2154" s="497"/>
      <c r="DV2154" s="497"/>
      <c r="DW2154" s="497"/>
      <c r="DX2154" s="497"/>
      <c r="DY2154" s="497"/>
      <c r="DZ2154" s="497"/>
      <c r="EA2154" s="491">
        <v>0.84097999999999995</v>
      </c>
      <c r="EB2154" s="501">
        <v>2.55303E-3</v>
      </c>
      <c r="EC2154" s="501">
        <v>6.1541299999999998E-8</v>
      </c>
      <c r="ED2154" s="492">
        <v>1.09419E-4</v>
      </c>
      <c r="EE2154" s="501">
        <v>2.5902600000000002E-6</v>
      </c>
      <c r="EF2154" s="501">
        <v>5.7014099999999996E-3</v>
      </c>
      <c r="EG2154" s="492">
        <v>70.528800000000004</v>
      </c>
      <c r="EH2154" s="492">
        <v>-91.379599999999996</v>
      </c>
      <c r="EI2154" s="492">
        <v>-73.032300000000006</v>
      </c>
      <c r="EJ2154" s="492">
        <v>-62.712400000000002</v>
      </c>
      <c r="EK2154" s="492">
        <v>-72.296199999999999</v>
      </c>
      <c r="EL2154" s="492">
        <v>-123.32</v>
      </c>
      <c r="EM2154" s="492">
        <v>0.29097699999999999</v>
      </c>
      <c r="EN2154" s="492">
        <v>0.581569</v>
      </c>
      <c r="EO2154" s="492">
        <v>0.66564199999999996</v>
      </c>
      <c r="EP2154" s="492">
        <v>0.60475500000000004</v>
      </c>
      <c r="EQ2154" s="492">
        <v>0.63674900000000001</v>
      </c>
      <c r="ER2154" s="492">
        <v>0.55867900000000004</v>
      </c>
      <c r="ES2154" s="492">
        <v>0</v>
      </c>
      <c r="ET2154" s="492">
        <v>24.426400000000001</v>
      </c>
      <c r="EU2154" s="492">
        <v>20.223800000000001</v>
      </c>
      <c r="EV2154" s="492">
        <v>16.858599999999999</v>
      </c>
      <c r="EW2154" s="492">
        <v>21.361999999999998</v>
      </c>
      <c r="EX2154" s="506">
        <v>10.1036</v>
      </c>
      <c r="EY2154" s="507"/>
      <c r="EZ2154" s="524"/>
      <c r="FA2154" s="481"/>
      <c r="FB2154" s="508"/>
      <c r="FC2154" s="505"/>
      <c r="FD2154" s="505"/>
      <c r="FE2154" s="505"/>
      <c r="FF2154" s="505"/>
      <c r="FG2154" s="505"/>
      <c r="FH2154" s="505"/>
      <c r="FI2154" s="505"/>
      <c r="FJ2154" s="505"/>
      <c r="FK2154" s="505"/>
      <c r="FL2154" s="505"/>
      <c r="FM2154" s="505"/>
      <c r="FN2154" s="505"/>
    </row>
    <row r="2155" spans="1:170" s="471" customFormat="1" ht="15" customHeight="1" x14ac:dyDescent="0.2">
      <c r="A2155" s="549">
        <v>20150831</v>
      </c>
      <c r="B2155" s="549">
        <v>10</v>
      </c>
      <c r="C2155" s="550">
        <v>43</v>
      </c>
      <c r="D2155" s="550">
        <v>2</v>
      </c>
      <c r="E2155" s="550">
        <v>13</v>
      </c>
      <c r="F2155" s="550">
        <v>14</v>
      </c>
      <c r="G2155" s="553">
        <v>2.0499999999999998</v>
      </c>
      <c r="H2155" s="525">
        <v>0</v>
      </c>
      <c r="I2155" s="551">
        <v>5742</v>
      </c>
      <c r="J2155" s="494" t="s">
        <v>1979</v>
      </c>
      <c r="K2155" s="552" t="str">
        <f>IF(B2155=2,"Z:\Data\MOOG\HeTao\raw\",IF(B2155=5,"Z:\Data\MOOG\Polo\raw\",IF(B2155=10,"Z:\Data\MOOG\Messi\raw\","")))</f>
        <v>Z:\Data\MOOG\Messi\raw\</v>
      </c>
      <c r="L2155" s="548" t="s">
        <v>7862</v>
      </c>
      <c r="M2155" s="569" t="str">
        <f>IF(NOT(ISERROR(FIND("Training_dt",W2155))),"'Plot Psychometric_HH_dt_yuchen'",IF(NOT(ISERROR(FIND("Training",W2155))),"'Plot Psychometric_HH'",IF(NOT(ISERROR(FIND("1DAT",W2155))),"'Plot Tuning Azimuth_HH'",IF(NOT(ISERROR(FIND("HD_dt",W2155))),"'Plot HeadingDiscimination_PSTH_HH_dt_yuchen'",IF(NOT(ISERROR(FIND("HD",W2155))),"'Plot HeadingDiscimination_PSTH_HH'",IF(NOT(ISERROR(FIND("MemSac",W2155))),"'Memory Saccade Analysis_HH'",IF(NOT(ISERROR(FIND("DelSac",W2155))),"'Memory Saccade Analysis_HH'",IF(NOT(ISERROR(FIND("u-stim",W2155))),"'Plot Microstim_HH'",""))))))))</f>
        <v>'Plot HeadingDiscimination_PSTH_HH'</v>
      </c>
      <c r="N2155" s="573">
        <v>1</v>
      </c>
      <c r="O2155" s="584">
        <v>-1</v>
      </c>
      <c r="P2155" s="590">
        <v>4</v>
      </c>
      <c r="Q2155" s="590">
        <f>IF(B2155=2,60,310)</f>
        <v>310</v>
      </c>
      <c r="R2155" s="590">
        <v>5</v>
      </c>
      <c r="S2155" s="590">
        <f>IF(B2155=2,60,-190)</f>
        <v>-190</v>
      </c>
      <c r="T2155" s="590">
        <v>1</v>
      </c>
      <c r="U2155" s="590">
        <f>IF(Z2155&lt;&gt;"",IF(NOT(ISERROR(FIND("SU",Z2155))),VALUE(RIGHT(Z2155,1))+4,IF(NOT(ISERROR(FIND("MU20",Z2155))),20,IF(NOT(ISERROR(FIND("MU21",Z2155))),21,IF(NOT(ISERROR(FIND("MU2",Z2155))),2,1)))),"")</f>
        <v>5</v>
      </c>
      <c r="V2155" s="583"/>
      <c r="W2155" s="547" t="s">
        <v>1986</v>
      </c>
      <c r="X2155" s="510"/>
      <c r="Y2155" s="514">
        <f>IF(NOT(ISERROR(FIND("MU=SU",X2155))),1,IF(Z2155&lt;&gt;"",IF(NOT(ISERROR(FIND("SU",Z2155))),1,0),""))</f>
        <v>1</v>
      </c>
      <c r="Z2155" s="512" t="s">
        <v>43</v>
      </c>
      <c r="AA2155" s="513">
        <v>2410</v>
      </c>
      <c r="AB2155" s="475">
        <v>18.5855</v>
      </c>
      <c r="AC2155" s="476" t="s">
        <v>7863</v>
      </c>
      <c r="AD2155" s="511"/>
      <c r="AE2155" s="489"/>
      <c r="AF2155" s="477"/>
      <c r="AG2155" s="477"/>
      <c r="AH2155" s="478"/>
      <c r="AI2155" s="479"/>
      <c r="AJ2155" s="479"/>
      <c r="AK2155" s="479"/>
      <c r="AL2155" s="479"/>
      <c r="AM2155" s="503"/>
      <c r="AN2155" s="480"/>
      <c r="AO2155" s="481"/>
      <c r="AP2155" s="481"/>
      <c r="AQ2155" s="481"/>
      <c r="AR2155" s="482"/>
      <c r="AS2155" s="483"/>
      <c r="AT2155" s="483"/>
      <c r="AU2155" s="483"/>
      <c r="AV2155" s="483"/>
      <c r="AW2155" s="496"/>
      <c r="AX2155" s="484"/>
      <c r="AY2155" s="485"/>
      <c r="AZ2155" s="485"/>
      <c r="BA2155" s="485"/>
      <c r="BB2155" s="486"/>
      <c r="BC2155" s="487"/>
      <c r="BD2155" s="487"/>
      <c r="BE2155" s="487"/>
      <c r="BF2155" s="487"/>
      <c r="BG2155" s="504"/>
      <c r="BH2155" s="488"/>
      <c r="BI2155" s="521"/>
      <c r="BJ2155" s="522"/>
      <c r="BK2155" s="522"/>
      <c r="BL2155" s="515"/>
      <c r="BM2155" s="515"/>
      <c r="BN2155" s="515"/>
      <c r="BO2155" s="516"/>
      <c r="BP2155" s="516"/>
      <c r="BQ2155" s="516"/>
      <c r="BR2155" s="517"/>
      <c r="BS2155" s="517"/>
      <c r="BT2155" s="517"/>
      <c r="BU2155" s="515"/>
      <c r="BV2155" s="515"/>
      <c r="BW2155" s="516"/>
      <c r="BX2155" s="516"/>
      <c r="BY2155" s="517"/>
      <c r="BZ2155" s="520"/>
      <c r="CA2155" s="523"/>
      <c r="CB2155" s="518"/>
      <c r="CC2155" s="515"/>
      <c r="CD2155" s="515"/>
      <c r="CE2155" s="515"/>
      <c r="CF2155" s="515"/>
      <c r="CG2155" s="515"/>
      <c r="CH2155" s="515"/>
      <c r="CI2155" s="515"/>
      <c r="CJ2155" s="516"/>
      <c r="CK2155" s="516"/>
      <c r="CL2155" s="516"/>
      <c r="CM2155" s="516"/>
      <c r="CN2155" s="516"/>
      <c r="CO2155" s="516"/>
      <c r="CP2155" s="516"/>
      <c r="CQ2155" s="516"/>
      <c r="CR2155" s="517"/>
      <c r="CS2155" s="517"/>
      <c r="CT2155" s="517"/>
      <c r="CU2155" s="517"/>
      <c r="CV2155" s="517"/>
      <c r="CW2155" s="517"/>
      <c r="CX2155" s="517"/>
      <c r="CY2155" s="519"/>
      <c r="CZ2155" s="498">
        <v>1</v>
      </c>
      <c r="DA2155" s="498">
        <v>-20</v>
      </c>
      <c r="DB2155" s="498">
        <v>20</v>
      </c>
      <c r="DC2155" s="498">
        <v>1</v>
      </c>
      <c r="DD2155" s="498" t="s">
        <v>3503</v>
      </c>
      <c r="DE2155" s="498">
        <v>7</v>
      </c>
      <c r="DF2155" s="490">
        <v>7</v>
      </c>
      <c r="DG2155" s="499">
        <v>18</v>
      </c>
      <c r="DH2155" s="499" t="s">
        <v>7138</v>
      </c>
      <c r="DI2155" s="499">
        <v>7.3724999999999996</v>
      </c>
      <c r="DJ2155" s="499">
        <v>-3.1285400000000001</v>
      </c>
      <c r="DK2155" s="499">
        <v>4.9323800000000002</v>
      </c>
      <c r="DL2155" s="499">
        <v>2.76268</v>
      </c>
      <c r="DM2155" s="500">
        <v>2.2485300000000001</v>
      </c>
      <c r="DN2155" s="500">
        <v>1.2259800000000001</v>
      </c>
      <c r="DO2155" s="500">
        <v>0.86206899999999997</v>
      </c>
      <c r="DP2155" s="500">
        <v>0.95134700000000005</v>
      </c>
      <c r="DQ2155" s="500">
        <v>0.58371899999999999</v>
      </c>
      <c r="DR2155" s="500">
        <v>0.92476899999999995</v>
      </c>
      <c r="DS2155" s="500">
        <v>0.63714300000000001</v>
      </c>
      <c r="DT2155" s="500">
        <v>0.91428600000000004</v>
      </c>
      <c r="DU2155" s="497">
        <v>0.88846000000000003</v>
      </c>
      <c r="DV2155" s="497">
        <v>0</v>
      </c>
      <c r="DW2155" s="497">
        <v>0.37802799999999998</v>
      </c>
      <c r="DX2155" s="497">
        <v>2E-3</v>
      </c>
      <c r="DY2155" s="497">
        <v>0.39506799999999997</v>
      </c>
      <c r="DZ2155" s="497">
        <v>0</v>
      </c>
      <c r="EA2155" s="491"/>
      <c r="EB2155" s="501"/>
      <c r="EC2155" s="501"/>
      <c r="ED2155" s="492"/>
      <c r="EE2155" s="501"/>
      <c r="EF2155" s="501"/>
      <c r="EG2155" s="492"/>
      <c r="EH2155" s="492"/>
      <c r="EI2155" s="492"/>
      <c r="EJ2155" s="492"/>
      <c r="EK2155" s="492"/>
      <c r="EL2155" s="492"/>
      <c r="EM2155" s="492"/>
      <c r="EN2155" s="492"/>
      <c r="EO2155" s="492"/>
      <c r="EP2155" s="492"/>
      <c r="EQ2155" s="492"/>
      <c r="ER2155" s="492"/>
      <c r="ES2155" s="492"/>
      <c r="ET2155" s="492"/>
      <c r="EU2155" s="492"/>
      <c r="EV2155" s="492"/>
      <c r="EW2155" s="492"/>
      <c r="EX2155" s="506"/>
      <c r="EY2155" s="507"/>
      <c r="EZ2155" s="524"/>
      <c r="FA2155" s="481">
        <v>18</v>
      </c>
      <c r="FB2155" s="508">
        <v>7</v>
      </c>
      <c r="FC2155" s="505">
        <v>7.3724999999999996</v>
      </c>
      <c r="FD2155" s="505">
        <v>-3.1285400000000001</v>
      </c>
      <c r="FE2155" s="505">
        <v>4.9323800000000002</v>
      </c>
      <c r="FF2155" s="505">
        <v>2.76268</v>
      </c>
      <c r="FG2155" s="505">
        <v>2.2485300000000001</v>
      </c>
      <c r="FH2155" s="505">
        <v>1.2259800000000001</v>
      </c>
      <c r="FI2155" s="505" t="s">
        <v>7985</v>
      </c>
      <c r="FJ2155" s="505" t="s">
        <v>7986</v>
      </c>
      <c r="FK2155" s="505" t="s">
        <v>7987</v>
      </c>
      <c r="FL2155" s="505" t="s">
        <v>7988</v>
      </c>
      <c r="FM2155" s="505" t="s">
        <v>7989</v>
      </c>
      <c r="FN2155" s="505" t="s">
        <v>7990</v>
      </c>
    </row>
    <row r="2156" spans="1:170" s="471" customFormat="1" ht="15" customHeight="1" x14ac:dyDescent="0.2">
      <c r="A2156" s="549">
        <v>20150901</v>
      </c>
      <c r="B2156" s="549">
        <v>10</v>
      </c>
      <c r="C2156" s="550">
        <v>44</v>
      </c>
      <c r="D2156" s="550">
        <v>2</v>
      </c>
      <c r="E2156" s="550">
        <v>13</v>
      </c>
      <c r="F2156" s="550">
        <v>15</v>
      </c>
      <c r="G2156" s="553">
        <v>2.2000000000000002</v>
      </c>
      <c r="H2156" s="525">
        <v>0</v>
      </c>
      <c r="I2156" s="551">
        <v>3133</v>
      </c>
      <c r="J2156" s="494" t="s">
        <v>1979</v>
      </c>
      <c r="K2156" s="552" t="str">
        <f>IF(B2156=2,"Z:\Data\MOOG\HeTao\raw\",IF(B2156=5,"Z:\Data\MOOG\Polo\raw\",IF(B2156=10,"Z:\Data\MOOG\Messi\raw\","")))</f>
        <v>Z:\Data\MOOG\Messi\raw\</v>
      </c>
      <c r="L2156" s="548" t="s">
        <v>7864</v>
      </c>
      <c r="M2156" s="569" t="str">
        <f>IF(NOT(ISERROR(FIND("Training_dt",W2156))),"'Plot Psychometric_HH_dt_yuchen'",IF(NOT(ISERROR(FIND("Training",W2156))),"'Plot Psychometric_HH'",IF(NOT(ISERROR(FIND("1DAT",W2156))),"'Plot Tuning Azimuth_HH'",IF(NOT(ISERROR(FIND("HD_dt",W2156))),"'Plot HeadingDiscimination_PSTH_HH_dt_yuchen'",IF(NOT(ISERROR(FIND("HD",W2156))),"'Plot HeadingDiscimination_PSTH_HH'",IF(NOT(ISERROR(FIND("MemSac",W2156))),"'Memory Saccade Analysis_HH'",IF(NOT(ISERROR(FIND("DelSac",W2156))),"'Memory Saccade Analysis_HH'",IF(NOT(ISERROR(FIND("u-stim",W2156))),"'Plot Microstim_HH'",""))))))))</f>
        <v>'Memory Saccade Analysis_HH'</v>
      </c>
      <c r="N2156" s="573">
        <v>1</v>
      </c>
      <c r="O2156" s="584">
        <v>-1</v>
      </c>
      <c r="P2156" s="590">
        <v>4</v>
      </c>
      <c r="Q2156" s="590">
        <f>IF(B2156=2,60,310)</f>
        <v>310</v>
      </c>
      <c r="R2156" s="590">
        <v>5</v>
      </c>
      <c r="S2156" s="590">
        <f>IF(B2156=2,60,-190)</f>
        <v>-190</v>
      </c>
      <c r="T2156" s="590">
        <v>1</v>
      </c>
      <c r="U2156" s="590">
        <f>IF(Z2156&lt;&gt;"",IF(NOT(ISERROR(FIND("SU",Z2156))),VALUE(RIGHT(Z2156,1))+4,IF(NOT(ISERROR(FIND("MU20",Z2156))),20,IF(NOT(ISERROR(FIND("MU21",Z2156))),21,IF(NOT(ISERROR(FIND("MU2",Z2156))),2,1)))),"")</f>
        <v>5</v>
      </c>
      <c r="V2156" s="583"/>
      <c r="W2156" s="547" t="s">
        <v>2172</v>
      </c>
      <c r="X2156" s="510"/>
      <c r="Y2156" s="514">
        <f>IF(NOT(ISERROR(FIND("MU=SU",X2156))),1,IF(Z2156&lt;&gt;"",IF(NOT(ISERROR(FIND("SU",Z2156))),1,0),""))</f>
        <v>1</v>
      </c>
      <c r="Z2156" s="512" t="s">
        <v>43</v>
      </c>
      <c r="AA2156" s="513">
        <v>5105</v>
      </c>
      <c r="AB2156" s="475">
        <v>11.0672</v>
      </c>
      <c r="AC2156" s="476" t="s">
        <v>7866</v>
      </c>
      <c r="AD2156" s="511" t="s">
        <v>7865</v>
      </c>
      <c r="AE2156" s="489"/>
      <c r="AF2156" s="477"/>
      <c r="AG2156" s="477"/>
      <c r="AH2156" s="478"/>
      <c r="AI2156" s="479"/>
      <c r="AJ2156" s="479"/>
      <c r="AK2156" s="479"/>
      <c r="AL2156" s="479"/>
      <c r="AM2156" s="503"/>
      <c r="AN2156" s="480"/>
      <c r="AO2156" s="481"/>
      <c r="AP2156" s="481"/>
      <c r="AQ2156" s="481"/>
      <c r="AR2156" s="482"/>
      <c r="AS2156" s="483"/>
      <c r="AT2156" s="483"/>
      <c r="AU2156" s="483"/>
      <c r="AV2156" s="483"/>
      <c r="AW2156" s="496"/>
      <c r="AX2156" s="484"/>
      <c r="AY2156" s="485"/>
      <c r="AZ2156" s="485"/>
      <c r="BA2156" s="485"/>
      <c r="BB2156" s="486"/>
      <c r="BC2156" s="487"/>
      <c r="BD2156" s="487"/>
      <c r="BE2156" s="487"/>
      <c r="BF2156" s="487"/>
      <c r="BG2156" s="504"/>
      <c r="BH2156" s="488"/>
      <c r="BI2156" s="521"/>
      <c r="BJ2156" s="522"/>
      <c r="BK2156" s="522"/>
      <c r="BL2156" s="515"/>
      <c r="BM2156" s="515"/>
      <c r="BN2156" s="515"/>
      <c r="BO2156" s="516"/>
      <c r="BP2156" s="516"/>
      <c r="BQ2156" s="516"/>
      <c r="BR2156" s="517"/>
      <c r="BS2156" s="517"/>
      <c r="BT2156" s="517"/>
      <c r="BU2156" s="515"/>
      <c r="BV2156" s="515"/>
      <c r="BW2156" s="516"/>
      <c r="BX2156" s="516"/>
      <c r="BY2156" s="517"/>
      <c r="BZ2156" s="520"/>
      <c r="CA2156" s="523"/>
      <c r="CB2156" s="518"/>
      <c r="CC2156" s="515"/>
      <c r="CD2156" s="515"/>
      <c r="CE2156" s="515"/>
      <c r="CF2156" s="515"/>
      <c r="CG2156" s="515"/>
      <c r="CH2156" s="515"/>
      <c r="CI2156" s="515"/>
      <c r="CJ2156" s="516"/>
      <c r="CK2156" s="516"/>
      <c r="CL2156" s="516"/>
      <c r="CM2156" s="516"/>
      <c r="CN2156" s="516"/>
      <c r="CO2156" s="516"/>
      <c r="CP2156" s="516"/>
      <c r="CQ2156" s="516"/>
      <c r="CR2156" s="517"/>
      <c r="CS2156" s="517"/>
      <c r="CT2156" s="517"/>
      <c r="CU2156" s="517"/>
      <c r="CV2156" s="517"/>
      <c r="CW2156" s="517"/>
      <c r="CX2156" s="517"/>
      <c r="CY2156" s="519"/>
      <c r="CZ2156" s="498"/>
      <c r="DA2156" s="498"/>
      <c r="DB2156" s="498">
        <v>8</v>
      </c>
      <c r="DC2156" s="498">
        <v>0.7</v>
      </c>
      <c r="DD2156" s="498"/>
      <c r="DE2156" s="498"/>
      <c r="DF2156" s="490"/>
      <c r="DG2156" s="499"/>
      <c r="DH2156" s="499"/>
      <c r="DI2156" s="499"/>
      <c r="DJ2156" s="499"/>
      <c r="DK2156" s="499"/>
      <c r="DL2156" s="499"/>
      <c r="DM2156" s="500"/>
      <c r="DN2156" s="500"/>
      <c r="DO2156" s="500"/>
      <c r="DP2156" s="500"/>
      <c r="DQ2156" s="500"/>
      <c r="DR2156" s="500"/>
      <c r="DS2156" s="500"/>
      <c r="DT2156" s="500"/>
      <c r="DU2156" s="497"/>
      <c r="DV2156" s="497"/>
      <c r="DW2156" s="497"/>
      <c r="DX2156" s="497"/>
      <c r="DY2156" s="497"/>
      <c r="DZ2156" s="497"/>
      <c r="EA2156" s="491">
        <v>0.269951</v>
      </c>
      <c r="EB2156" s="501">
        <v>0.90920699999999999</v>
      </c>
      <c r="EC2156" s="501">
        <v>8.0956699999999993E-3</v>
      </c>
      <c r="ED2156" s="492">
        <v>3.0585199999999999E-3</v>
      </c>
      <c r="EE2156" s="501">
        <v>8.4653400000000002E-4</v>
      </c>
      <c r="EF2156" s="501">
        <v>8.7794899999999995E-2</v>
      </c>
      <c r="EG2156" s="492">
        <v>-139.994</v>
      </c>
      <c r="EH2156" s="492">
        <v>-140.375</v>
      </c>
      <c r="EI2156" s="492">
        <v>-112.944</v>
      </c>
      <c r="EJ2156" s="492">
        <v>-130.751</v>
      </c>
      <c r="EK2156" s="492">
        <v>-113.462</v>
      </c>
      <c r="EL2156" s="492">
        <v>-150.94999999999999</v>
      </c>
      <c r="EM2156" s="492">
        <v>0.39867000000000002</v>
      </c>
      <c r="EN2156" s="492">
        <v>0.27610899999999999</v>
      </c>
      <c r="EO2156" s="492">
        <v>0.52670499999999998</v>
      </c>
      <c r="EP2156" s="492">
        <v>0.53625100000000003</v>
      </c>
      <c r="EQ2156" s="492">
        <v>0.59053699999999998</v>
      </c>
      <c r="ER2156" s="492">
        <v>0.49360300000000001</v>
      </c>
      <c r="ES2156" s="492">
        <v>0</v>
      </c>
      <c r="ET2156" s="492">
        <v>-1.8246500000000001</v>
      </c>
      <c r="EU2156" s="492">
        <v>-3.69754</v>
      </c>
      <c r="EV2156" s="492">
        <v>3.5743200000000002</v>
      </c>
      <c r="EW2156" s="492">
        <v>6.4101400000000002</v>
      </c>
      <c r="EX2156" s="506">
        <v>2.1564100000000002</v>
      </c>
      <c r="EY2156" s="507"/>
      <c r="EZ2156" s="524"/>
      <c r="FA2156" s="481"/>
      <c r="FB2156" s="508"/>
      <c r="FC2156" s="505"/>
      <c r="FD2156" s="505"/>
      <c r="FE2156" s="505"/>
      <c r="FF2156" s="505"/>
      <c r="FG2156" s="505"/>
      <c r="FH2156" s="505"/>
      <c r="FI2156" s="505"/>
      <c r="FJ2156" s="505"/>
      <c r="FK2156" s="505"/>
      <c r="FL2156" s="505"/>
      <c r="FM2156" s="505"/>
      <c r="FN2156" s="505"/>
    </row>
    <row r="2157" spans="1:170" s="471" customFormat="1" ht="15" customHeight="1" x14ac:dyDescent="0.2">
      <c r="A2157" s="549">
        <v>20150901</v>
      </c>
      <c r="B2157" s="549">
        <v>10</v>
      </c>
      <c r="C2157" s="550">
        <v>44</v>
      </c>
      <c r="D2157" s="550">
        <v>2</v>
      </c>
      <c r="E2157" s="550">
        <v>13</v>
      </c>
      <c r="F2157" s="550">
        <v>15</v>
      </c>
      <c r="G2157" s="553">
        <v>2.2000000000000002</v>
      </c>
      <c r="H2157" s="525">
        <v>0</v>
      </c>
      <c r="I2157" s="551">
        <v>3133</v>
      </c>
      <c r="J2157" s="494" t="s">
        <v>1979</v>
      </c>
      <c r="K2157" s="552" t="str">
        <f>IF(B2157=2,"Z:\Data\MOOG\HeTao\raw\",IF(B2157=5,"Z:\Data\MOOG\Polo\raw\",IF(B2157=10,"Z:\Data\MOOG\Messi\raw\","")))</f>
        <v>Z:\Data\MOOG\Messi\raw\</v>
      </c>
      <c r="L2157" s="548" t="s">
        <v>7867</v>
      </c>
      <c r="M2157" s="569" t="str">
        <f>IF(NOT(ISERROR(FIND("Training_dt",W2157))),"'Plot Psychometric_HH_dt_yuchen'",IF(NOT(ISERROR(FIND("Training",W2157))),"'Plot Psychometric_HH'",IF(NOT(ISERROR(FIND("1DAT",W2157))),"'Plot Tuning Azimuth_HH'",IF(NOT(ISERROR(FIND("HD_dt",W2157))),"'Plot HeadingDiscimination_PSTH_HH_dt_yuchen'",IF(NOT(ISERROR(FIND("HD",W2157))),"'Plot HeadingDiscimination_PSTH_HH'",IF(NOT(ISERROR(FIND("MemSac",W2157))),"'Memory Saccade Analysis_HH'",IF(NOT(ISERROR(FIND("DelSac",W2157))),"'Memory Saccade Analysis_HH'",IF(NOT(ISERROR(FIND("u-stim",W2157))),"'Plot Microstim_HH'",""))))))))</f>
        <v>'Memory Saccade Analysis_HH'</v>
      </c>
      <c r="N2157" s="573">
        <v>1</v>
      </c>
      <c r="O2157" s="584">
        <v>-1</v>
      </c>
      <c r="P2157" s="590">
        <v>4</v>
      </c>
      <c r="Q2157" s="590">
        <f>IF(B2157=2,60,310)</f>
        <v>310</v>
      </c>
      <c r="R2157" s="590">
        <v>5</v>
      </c>
      <c r="S2157" s="590">
        <f>IF(B2157=2,60,-190)</f>
        <v>-190</v>
      </c>
      <c r="T2157" s="590">
        <v>1</v>
      </c>
      <c r="U2157" s="590">
        <f>IF(Z2157&lt;&gt;"",IF(NOT(ISERROR(FIND("SU",Z2157))),VALUE(RIGHT(Z2157,1))+4,IF(NOT(ISERROR(FIND("MU20",Z2157))),20,IF(NOT(ISERROR(FIND("MU21",Z2157))),21,IF(NOT(ISERROR(FIND("MU2",Z2157))),2,1)))),"")</f>
        <v>5</v>
      </c>
      <c r="V2157" s="583"/>
      <c r="W2157" s="547" t="s">
        <v>3863</v>
      </c>
      <c r="X2157" s="510"/>
      <c r="Y2157" s="514">
        <f>IF(NOT(ISERROR(FIND("MU=SU",X2157))),1,IF(Z2157&lt;&gt;"",IF(NOT(ISERROR(FIND("SU",Z2157))),1,0),""))</f>
        <v>1</v>
      </c>
      <c r="Z2157" s="512" t="s">
        <v>43</v>
      </c>
      <c r="AA2157" s="513">
        <v>6573</v>
      </c>
      <c r="AB2157" s="475">
        <v>10.831300000000001</v>
      </c>
      <c r="AC2157" s="476" t="s">
        <v>7868</v>
      </c>
      <c r="AD2157" s="511"/>
      <c r="AE2157" s="489"/>
      <c r="AF2157" s="477"/>
      <c r="AG2157" s="477"/>
      <c r="AH2157" s="478"/>
      <c r="AI2157" s="479"/>
      <c r="AJ2157" s="479"/>
      <c r="AK2157" s="479"/>
      <c r="AL2157" s="479"/>
      <c r="AM2157" s="503"/>
      <c r="AN2157" s="480"/>
      <c r="AO2157" s="481"/>
      <c r="AP2157" s="481"/>
      <c r="AQ2157" s="481"/>
      <c r="AR2157" s="482"/>
      <c r="AS2157" s="483"/>
      <c r="AT2157" s="483"/>
      <c r="AU2157" s="483"/>
      <c r="AV2157" s="483"/>
      <c r="AW2157" s="496"/>
      <c r="AX2157" s="484"/>
      <c r="AY2157" s="485"/>
      <c r="AZ2157" s="485"/>
      <c r="BA2157" s="485"/>
      <c r="BB2157" s="486"/>
      <c r="BC2157" s="487"/>
      <c r="BD2157" s="487"/>
      <c r="BE2157" s="487"/>
      <c r="BF2157" s="487"/>
      <c r="BG2157" s="504"/>
      <c r="BH2157" s="488"/>
      <c r="BI2157" s="521"/>
      <c r="BJ2157" s="522"/>
      <c r="BK2157" s="522"/>
      <c r="BL2157" s="515"/>
      <c r="BM2157" s="515"/>
      <c r="BN2157" s="515"/>
      <c r="BO2157" s="516"/>
      <c r="BP2157" s="516"/>
      <c r="BQ2157" s="516"/>
      <c r="BR2157" s="517"/>
      <c r="BS2157" s="517"/>
      <c r="BT2157" s="517"/>
      <c r="BU2157" s="515"/>
      <c r="BV2157" s="515"/>
      <c r="BW2157" s="516"/>
      <c r="BX2157" s="516"/>
      <c r="BY2157" s="517"/>
      <c r="BZ2157" s="520"/>
      <c r="CA2157" s="523"/>
      <c r="CB2157" s="518"/>
      <c r="CC2157" s="515"/>
      <c r="CD2157" s="515"/>
      <c r="CE2157" s="515"/>
      <c r="CF2157" s="515"/>
      <c r="CG2157" s="515"/>
      <c r="CH2157" s="515"/>
      <c r="CI2157" s="515"/>
      <c r="CJ2157" s="516"/>
      <c r="CK2157" s="516"/>
      <c r="CL2157" s="516"/>
      <c r="CM2157" s="516"/>
      <c r="CN2157" s="516"/>
      <c r="CO2157" s="516"/>
      <c r="CP2157" s="516"/>
      <c r="CQ2157" s="516"/>
      <c r="CR2157" s="517"/>
      <c r="CS2157" s="517"/>
      <c r="CT2157" s="517"/>
      <c r="CU2157" s="517"/>
      <c r="CV2157" s="517"/>
      <c r="CW2157" s="517"/>
      <c r="CX2157" s="517"/>
      <c r="CY2157" s="519"/>
      <c r="CZ2157" s="498"/>
      <c r="DA2157" s="498">
        <v>45</v>
      </c>
      <c r="DB2157" s="498">
        <v>8</v>
      </c>
      <c r="DC2157" s="498">
        <v>0.7</v>
      </c>
      <c r="DD2157" s="498"/>
      <c r="DE2157" s="498"/>
      <c r="DF2157" s="490"/>
      <c r="DG2157" s="499"/>
      <c r="DH2157" s="499"/>
      <c r="DI2157" s="499"/>
      <c r="DJ2157" s="499"/>
      <c r="DK2157" s="499"/>
      <c r="DL2157" s="499"/>
      <c r="DM2157" s="500"/>
      <c r="DN2157" s="500"/>
      <c r="DO2157" s="500"/>
      <c r="DP2157" s="500"/>
      <c r="DQ2157" s="500"/>
      <c r="DR2157" s="500"/>
      <c r="DS2157" s="500"/>
      <c r="DT2157" s="500"/>
      <c r="DU2157" s="497"/>
      <c r="DV2157" s="497"/>
      <c r="DW2157" s="497"/>
      <c r="DX2157" s="497"/>
      <c r="DY2157" s="497"/>
      <c r="DZ2157" s="497"/>
      <c r="EA2157" s="491">
        <v>0.10458199999999999</v>
      </c>
      <c r="EB2157" s="501">
        <v>2.3354500000000002E-3</v>
      </c>
      <c r="EC2157" s="501">
        <v>4.3586600000000003E-3</v>
      </c>
      <c r="ED2157" s="492">
        <v>3.4062099999999998E-3</v>
      </c>
      <c r="EE2157" s="501">
        <v>0.167769</v>
      </c>
      <c r="EF2157" s="501">
        <v>2.2570099999999999E-2</v>
      </c>
      <c r="EG2157" s="492">
        <v>-90</v>
      </c>
      <c r="EH2157" s="492">
        <v>-90</v>
      </c>
      <c r="EI2157" s="492">
        <v>-90</v>
      </c>
      <c r="EJ2157" s="492">
        <v>-90</v>
      </c>
      <c r="EK2157" s="492">
        <v>-90</v>
      </c>
      <c r="EL2157" s="492">
        <v>-90</v>
      </c>
      <c r="EM2157" s="492">
        <v>0.208178</v>
      </c>
      <c r="EN2157" s="492">
        <v>0.34032499999999999</v>
      </c>
      <c r="EO2157" s="492">
        <v>0.32406000000000001</v>
      </c>
      <c r="EP2157" s="492">
        <v>0.33064700000000002</v>
      </c>
      <c r="EQ2157" s="492">
        <v>0.18190400000000001</v>
      </c>
      <c r="ER2157" s="492">
        <v>0.273206</v>
      </c>
      <c r="ES2157" s="492">
        <v>0</v>
      </c>
      <c r="ET2157" s="492">
        <v>-2.2635800000000001</v>
      </c>
      <c r="EU2157" s="492">
        <v>-3.0324300000000002</v>
      </c>
      <c r="EV2157" s="492">
        <v>-2.7631000000000001</v>
      </c>
      <c r="EW2157" s="492">
        <v>-0.62344299999999997</v>
      </c>
      <c r="EX2157" s="506">
        <v>-1.4838</v>
      </c>
      <c r="EY2157" s="507"/>
      <c r="EZ2157" s="524"/>
      <c r="FA2157" s="481"/>
      <c r="FB2157" s="508"/>
      <c r="FC2157" s="505"/>
      <c r="FD2157" s="505"/>
      <c r="FE2157" s="505"/>
      <c r="FF2157" s="505"/>
      <c r="FG2157" s="505"/>
      <c r="FH2157" s="505"/>
      <c r="FI2157" s="505"/>
      <c r="FJ2157" s="505"/>
      <c r="FK2157" s="505"/>
      <c r="FL2157" s="505"/>
      <c r="FM2157" s="505"/>
      <c r="FN2157" s="505"/>
    </row>
    <row r="2158" spans="1:170" s="471" customFormat="1" ht="15" customHeight="1" x14ac:dyDescent="0.2">
      <c r="A2158" s="549">
        <v>20150901</v>
      </c>
      <c r="B2158" s="549">
        <v>10</v>
      </c>
      <c r="C2158" s="550">
        <v>44</v>
      </c>
      <c r="D2158" s="550">
        <v>2</v>
      </c>
      <c r="E2158" s="550">
        <v>13</v>
      </c>
      <c r="F2158" s="550">
        <v>15</v>
      </c>
      <c r="G2158" s="553">
        <v>2.2000000000000002</v>
      </c>
      <c r="H2158" s="525">
        <v>0</v>
      </c>
      <c r="I2158" s="551">
        <v>3133</v>
      </c>
      <c r="J2158" s="494" t="s">
        <v>1979</v>
      </c>
      <c r="K2158" s="601" t="str">
        <f>IF(B2158=2,"Z:\Data\MOOG\HeTao\raw\",IF(B2158=5,"Z:\Data\MOOG\Polo\raw\",IF(B2158=10,"Z:\Data\MOOG\Messi\raw\","")))</f>
        <v>Z:\Data\MOOG\Messi\raw\</v>
      </c>
      <c r="L2158" s="548" t="s">
        <v>7869</v>
      </c>
      <c r="M2158" s="569" t="str">
        <f>IF(NOT(ISERROR(FIND("Training_dt",W2158))),"'Plot Psychometric_HH_dt_yuchen'",IF(NOT(ISERROR(FIND("Training",W2158))),"'Plot Psychometric_HH'",IF(NOT(ISERROR(FIND("1DAT",W2158))),"'Plot Tuning Azimuth_HH'",IF(NOT(ISERROR(FIND("HD_dt",W2158))),"'Plot HeadingDiscimination_PSTH_HH_dt_yuchen'",IF(NOT(ISERROR(FIND("HD",W2158))),"'Plot HeadingDiscimination_PSTH_HH'",IF(NOT(ISERROR(FIND("MemSac",W2158))),"'Memory Saccade Analysis_HH'",IF(NOT(ISERROR(FIND("DelSac",W2158))),"'Memory Saccade Analysis_HH'",IF(NOT(ISERROR(FIND("u-stim",W2158))),"'Plot Microstim_HH'",""))))))))</f>
        <v>'Plot HeadingDiscimination_PSTH_HH'</v>
      </c>
      <c r="N2158" s="573">
        <v>1</v>
      </c>
      <c r="O2158" s="584">
        <v>-1</v>
      </c>
      <c r="P2158" s="590">
        <v>4</v>
      </c>
      <c r="Q2158" s="590">
        <f>IF(B2158=2,60,310)</f>
        <v>310</v>
      </c>
      <c r="R2158" s="590">
        <v>5</v>
      </c>
      <c r="S2158" s="590">
        <f>IF(B2158=2,60,-190)</f>
        <v>-190</v>
      </c>
      <c r="T2158" s="590">
        <v>1</v>
      </c>
      <c r="U2158" s="590">
        <f>IF(Z2158&lt;&gt;"",IF(NOT(ISERROR(FIND("SU",Z2158))),VALUE(RIGHT(Z2158,1))+4,IF(NOT(ISERROR(FIND("MU20",Z2158))),20,IF(NOT(ISERROR(FIND("MU21",Z2158))),21,IF(NOT(ISERROR(FIND("MU2",Z2158))),2,1)))),"")</f>
        <v>5</v>
      </c>
      <c r="V2158" s="583"/>
      <c r="W2158" s="547" t="s">
        <v>1986</v>
      </c>
      <c r="X2158" s="510"/>
      <c r="Y2158" s="514">
        <f>IF(NOT(ISERROR(FIND("MU=SU",X2158))),1,IF(Z2158&lt;&gt;"",IF(NOT(ISERROR(FIND("SU",Z2158))),1,0),""))</f>
        <v>1</v>
      </c>
      <c r="Z2158" s="512" t="s">
        <v>43</v>
      </c>
      <c r="AA2158" s="513">
        <v>67019</v>
      </c>
      <c r="AB2158" s="475">
        <v>8.99207</v>
      </c>
      <c r="AC2158" s="476" t="s">
        <v>7870</v>
      </c>
      <c r="AD2158" s="511"/>
      <c r="AE2158" s="489"/>
      <c r="AF2158" s="477"/>
      <c r="AG2158" s="477"/>
      <c r="AH2158" s="478"/>
      <c r="AI2158" s="479"/>
      <c r="AJ2158" s="479"/>
      <c r="AK2158" s="479"/>
      <c r="AL2158" s="479"/>
      <c r="AM2158" s="503"/>
      <c r="AN2158" s="480"/>
      <c r="AO2158" s="481"/>
      <c r="AP2158" s="481"/>
      <c r="AQ2158" s="481"/>
      <c r="AR2158" s="482"/>
      <c r="AS2158" s="483"/>
      <c r="AT2158" s="483"/>
      <c r="AU2158" s="483"/>
      <c r="AV2158" s="483"/>
      <c r="AW2158" s="496"/>
      <c r="AX2158" s="484"/>
      <c r="AY2158" s="485"/>
      <c r="AZ2158" s="485"/>
      <c r="BA2158" s="485"/>
      <c r="BB2158" s="486"/>
      <c r="BC2158" s="487"/>
      <c r="BD2158" s="487"/>
      <c r="BE2158" s="487"/>
      <c r="BF2158" s="487"/>
      <c r="BG2158" s="504"/>
      <c r="BH2158" s="488"/>
      <c r="BI2158" s="521"/>
      <c r="BJ2158" s="522"/>
      <c r="BK2158" s="522"/>
      <c r="BL2158" s="515"/>
      <c r="BM2158" s="515"/>
      <c r="BN2158" s="515"/>
      <c r="BO2158" s="516"/>
      <c r="BP2158" s="516"/>
      <c r="BQ2158" s="516"/>
      <c r="BR2158" s="517"/>
      <c r="BS2158" s="517"/>
      <c r="BT2158" s="517"/>
      <c r="BU2158" s="515"/>
      <c r="BV2158" s="515"/>
      <c r="BW2158" s="516"/>
      <c r="BX2158" s="516"/>
      <c r="BY2158" s="517"/>
      <c r="BZ2158" s="520"/>
      <c r="CA2158" s="523"/>
      <c r="CB2158" s="518"/>
      <c r="CC2158" s="515"/>
      <c r="CD2158" s="515"/>
      <c r="CE2158" s="515"/>
      <c r="CF2158" s="515"/>
      <c r="CG2158" s="515"/>
      <c r="CH2158" s="515"/>
      <c r="CI2158" s="515"/>
      <c r="CJ2158" s="516"/>
      <c r="CK2158" s="516"/>
      <c r="CL2158" s="516"/>
      <c r="CM2158" s="516"/>
      <c r="CN2158" s="516"/>
      <c r="CO2158" s="516"/>
      <c r="CP2158" s="516"/>
      <c r="CQ2158" s="516"/>
      <c r="CR2158" s="517"/>
      <c r="CS2158" s="517"/>
      <c r="CT2158" s="517"/>
      <c r="CU2158" s="517"/>
      <c r="CV2158" s="517"/>
      <c r="CW2158" s="517"/>
      <c r="CX2158" s="517"/>
      <c r="CY2158" s="519"/>
      <c r="CZ2158" s="498">
        <v>1</v>
      </c>
      <c r="DA2158" s="498">
        <v>45</v>
      </c>
      <c r="DB2158" s="498">
        <v>8</v>
      </c>
      <c r="DC2158" s="498">
        <v>0.7</v>
      </c>
      <c r="DD2158" s="498" t="s">
        <v>3111</v>
      </c>
      <c r="DE2158" s="498">
        <v>0</v>
      </c>
      <c r="DF2158" s="490">
        <v>0</v>
      </c>
      <c r="DG2158" s="499">
        <v>13</v>
      </c>
      <c r="DH2158" s="499" t="s">
        <v>7138</v>
      </c>
      <c r="DI2158" s="499">
        <v>4.1205999999999996</v>
      </c>
      <c r="DJ2158" s="499">
        <v>-2.5860699999999999</v>
      </c>
      <c r="DK2158" s="499">
        <v>4.7592999999999996</v>
      </c>
      <c r="DL2158" s="499">
        <v>2.7959000000000001</v>
      </c>
      <c r="DM2158" s="500">
        <v>2.10094</v>
      </c>
      <c r="DN2158" s="500">
        <v>2.29921</v>
      </c>
      <c r="DO2158" s="500">
        <v>0.53648899999999999</v>
      </c>
      <c r="DP2158" s="500">
        <v>0.60256399999999999</v>
      </c>
      <c r="DQ2158" s="500">
        <v>0.559172</v>
      </c>
      <c r="DR2158" s="500">
        <v>0.44132100000000002</v>
      </c>
      <c r="DS2158" s="500">
        <v>0.27500000000000002</v>
      </c>
      <c r="DT2158" s="500">
        <v>0.45</v>
      </c>
      <c r="DU2158" s="497">
        <v>8.2559300000000002E-2</v>
      </c>
      <c r="DV2158" s="497">
        <v>0.53200000000000003</v>
      </c>
      <c r="DW2158" s="497">
        <v>0.124069</v>
      </c>
      <c r="DX2158" s="497">
        <v>0.35799999999999998</v>
      </c>
      <c r="DY2158" s="497">
        <v>0.17635400000000001</v>
      </c>
      <c r="DZ2158" s="497">
        <v>0.15</v>
      </c>
      <c r="EA2158" s="491"/>
      <c r="EB2158" s="501"/>
      <c r="EC2158" s="501"/>
      <c r="ED2158" s="492"/>
      <c r="EE2158" s="501"/>
      <c r="EF2158" s="501"/>
      <c r="EG2158" s="492"/>
      <c r="EH2158" s="492"/>
      <c r="EI2158" s="492"/>
      <c r="EJ2158" s="492"/>
      <c r="EK2158" s="492"/>
      <c r="EL2158" s="492"/>
      <c r="EM2158" s="492"/>
      <c r="EN2158" s="492"/>
      <c r="EO2158" s="492"/>
      <c r="EP2158" s="492"/>
      <c r="EQ2158" s="492"/>
      <c r="ER2158" s="492"/>
      <c r="ES2158" s="492"/>
      <c r="ET2158" s="492"/>
      <c r="EU2158" s="492"/>
      <c r="EV2158" s="492"/>
      <c r="EW2158" s="492"/>
      <c r="EX2158" s="506"/>
      <c r="EY2158" s="507"/>
      <c r="EZ2158" s="524"/>
      <c r="FA2158" s="481">
        <v>13</v>
      </c>
      <c r="FB2158" s="508">
        <v>8</v>
      </c>
      <c r="FC2158" s="505">
        <v>4.1205999999999996</v>
      </c>
      <c r="FD2158" s="505">
        <v>-2.5860699999999999</v>
      </c>
      <c r="FE2158" s="505">
        <v>4.7592999999999996</v>
      </c>
      <c r="FF2158" s="505">
        <v>2.7959000000000001</v>
      </c>
      <c r="FG2158" s="505">
        <v>2.10094</v>
      </c>
      <c r="FH2158" s="505">
        <v>2.29921</v>
      </c>
      <c r="FI2158" s="505" t="s">
        <v>7991</v>
      </c>
      <c r="FJ2158" s="505" t="s">
        <v>7992</v>
      </c>
      <c r="FK2158" s="505" t="s">
        <v>7993</v>
      </c>
      <c r="FL2158" s="505" t="s">
        <v>7994</v>
      </c>
      <c r="FM2158" s="505" t="s">
        <v>7995</v>
      </c>
      <c r="FN2158" s="505" t="s">
        <v>7996</v>
      </c>
    </row>
    <row r="2159" spans="1:170" s="471" customFormat="1" ht="15" customHeight="1" x14ac:dyDescent="0.2">
      <c r="A2159" s="549">
        <v>20150901</v>
      </c>
      <c r="B2159" s="549">
        <v>10</v>
      </c>
      <c r="C2159" s="550">
        <v>44</v>
      </c>
      <c r="D2159" s="550">
        <v>2</v>
      </c>
      <c r="E2159" s="550">
        <v>13</v>
      </c>
      <c r="F2159" s="550">
        <v>15</v>
      </c>
      <c r="G2159" s="553">
        <v>2.2000000000000002</v>
      </c>
      <c r="H2159" s="525">
        <v>0</v>
      </c>
      <c r="I2159" s="551">
        <v>3258</v>
      </c>
      <c r="J2159" s="494" t="s">
        <v>1979</v>
      </c>
      <c r="K2159" s="552" t="str">
        <f>IF(B2159=2,"Z:\Data\MOOG\HeTao\raw\",IF(B2159=5,"Z:\Data\MOOG\Polo\raw\",IF(B2159=10,"Z:\Data\MOOG\Messi\raw\","")))</f>
        <v>Z:\Data\MOOG\Messi\raw\</v>
      </c>
      <c r="L2159" s="548" t="s">
        <v>7871</v>
      </c>
      <c r="M2159" s="569" t="str">
        <f>IF(NOT(ISERROR(FIND("Training_dt",W2159))),"'Plot Psychometric_HH_dt_yuchen'",IF(NOT(ISERROR(FIND("Training",W2159))),"'Plot Psychometric_HH'",IF(NOT(ISERROR(FIND("1DAT",W2159))),"'Plot Tuning Azimuth_HH'",IF(NOT(ISERROR(FIND("HD_dt",W2159))),"'Plot HeadingDiscimination_PSTH_HH_dt_yuchen'",IF(NOT(ISERROR(FIND("HD",W2159))),"'Plot HeadingDiscimination_PSTH_HH'",IF(NOT(ISERROR(FIND("MemSac",W2159))),"'Memory Saccade Analysis_HH'",IF(NOT(ISERROR(FIND("DelSac",W2159))),"'Memory Saccade Analysis_HH'",IF(NOT(ISERROR(FIND("u-stim",W2159))),"'Plot Microstim_HH'",""))))))))</f>
        <v>'Memory Saccade Analysis_HH'</v>
      </c>
      <c r="N2159" s="573">
        <v>1</v>
      </c>
      <c r="O2159" s="584">
        <v>-1</v>
      </c>
      <c r="P2159" s="590">
        <v>4</v>
      </c>
      <c r="Q2159" s="590">
        <f>IF(B2159=2,60,310)</f>
        <v>310</v>
      </c>
      <c r="R2159" s="590">
        <v>5</v>
      </c>
      <c r="S2159" s="590">
        <f>IF(B2159=2,60,-190)</f>
        <v>-190</v>
      </c>
      <c r="T2159" s="590">
        <v>1</v>
      </c>
      <c r="U2159" s="590">
        <f>IF(Z2159&lt;&gt;"",IF(NOT(ISERROR(FIND("SU",Z2159))),VALUE(RIGHT(Z2159,1))+4,IF(NOT(ISERROR(FIND("MU20",Z2159))),20,IF(NOT(ISERROR(FIND("MU21",Z2159))),21,IF(NOT(ISERROR(FIND("MU2",Z2159))),2,1)))),"")</f>
        <v>5</v>
      </c>
      <c r="V2159" s="583"/>
      <c r="W2159" s="547" t="s">
        <v>2172</v>
      </c>
      <c r="X2159" s="510"/>
      <c r="Y2159" s="514">
        <f>IF(NOT(ISERROR(FIND("MU=SU",X2159))),1,IF(Z2159&lt;&gt;"",IF(NOT(ISERROR(FIND("SU",Z2159))),1,0),""))</f>
        <v>1</v>
      </c>
      <c r="Z2159" s="512" t="s">
        <v>43</v>
      </c>
      <c r="AA2159" s="513">
        <v>7911</v>
      </c>
      <c r="AB2159" s="475">
        <v>10.9017</v>
      </c>
      <c r="AC2159" s="476" t="s">
        <v>7872</v>
      </c>
      <c r="AD2159" s="511"/>
      <c r="AE2159" s="489"/>
      <c r="AF2159" s="477"/>
      <c r="AG2159" s="477"/>
      <c r="AH2159" s="478"/>
      <c r="AI2159" s="479"/>
      <c r="AJ2159" s="479"/>
      <c r="AK2159" s="479"/>
      <c r="AL2159" s="479"/>
      <c r="AM2159" s="503"/>
      <c r="AN2159" s="480"/>
      <c r="AO2159" s="481"/>
      <c r="AP2159" s="481"/>
      <c r="AQ2159" s="481"/>
      <c r="AR2159" s="482"/>
      <c r="AS2159" s="483"/>
      <c r="AT2159" s="483"/>
      <c r="AU2159" s="483"/>
      <c r="AV2159" s="483"/>
      <c r="AW2159" s="496"/>
      <c r="AX2159" s="484"/>
      <c r="AY2159" s="485"/>
      <c r="AZ2159" s="485"/>
      <c r="BA2159" s="485"/>
      <c r="BB2159" s="486"/>
      <c r="BC2159" s="487"/>
      <c r="BD2159" s="487"/>
      <c r="BE2159" s="487"/>
      <c r="BF2159" s="487"/>
      <c r="BG2159" s="504"/>
      <c r="BH2159" s="488"/>
      <c r="BI2159" s="521"/>
      <c r="BJ2159" s="522"/>
      <c r="BK2159" s="522"/>
      <c r="BL2159" s="515"/>
      <c r="BM2159" s="515"/>
      <c r="BN2159" s="515"/>
      <c r="BO2159" s="516"/>
      <c r="BP2159" s="516"/>
      <c r="BQ2159" s="516"/>
      <c r="BR2159" s="517"/>
      <c r="BS2159" s="517"/>
      <c r="BT2159" s="517"/>
      <c r="BU2159" s="515"/>
      <c r="BV2159" s="515"/>
      <c r="BW2159" s="516"/>
      <c r="BX2159" s="516"/>
      <c r="BY2159" s="517"/>
      <c r="BZ2159" s="520"/>
      <c r="CA2159" s="523"/>
      <c r="CB2159" s="518"/>
      <c r="CC2159" s="515"/>
      <c r="CD2159" s="515"/>
      <c r="CE2159" s="515"/>
      <c r="CF2159" s="515"/>
      <c r="CG2159" s="515"/>
      <c r="CH2159" s="515"/>
      <c r="CI2159" s="515"/>
      <c r="CJ2159" s="516"/>
      <c r="CK2159" s="516"/>
      <c r="CL2159" s="516"/>
      <c r="CM2159" s="516"/>
      <c r="CN2159" s="516"/>
      <c r="CO2159" s="516"/>
      <c r="CP2159" s="516"/>
      <c r="CQ2159" s="516"/>
      <c r="CR2159" s="517"/>
      <c r="CS2159" s="517"/>
      <c r="CT2159" s="517"/>
      <c r="CU2159" s="517"/>
      <c r="CV2159" s="517"/>
      <c r="CW2159" s="517"/>
      <c r="CX2159" s="517"/>
      <c r="CY2159" s="519"/>
      <c r="CZ2159" s="498"/>
      <c r="DA2159" s="498"/>
      <c r="DB2159" s="498">
        <v>5</v>
      </c>
      <c r="DC2159" s="498">
        <v>0.2</v>
      </c>
      <c r="DD2159" s="498"/>
      <c r="DE2159" s="498"/>
      <c r="DF2159" s="490"/>
      <c r="DG2159" s="499"/>
      <c r="DH2159" s="499"/>
      <c r="DI2159" s="499"/>
      <c r="DJ2159" s="499"/>
      <c r="DK2159" s="499"/>
      <c r="DL2159" s="499"/>
      <c r="DM2159" s="500"/>
      <c r="DN2159" s="500"/>
      <c r="DO2159" s="500"/>
      <c r="DP2159" s="500"/>
      <c r="DQ2159" s="500"/>
      <c r="DR2159" s="500"/>
      <c r="DS2159" s="500"/>
      <c r="DT2159" s="500"/>
      <c r="DU2159" s="497"/>
      <c r="DV2159" s="497"/>
      <c r="DW2159" s="497"/>
      <c r="DX2159" s="497"/>
      <c r="DY2159" s="497"/>
      <c r="DZ2159" s="497"/>
      <c r="EA2159" s="491">
        <v>0.13062099999999999</v>
      </c>
      <c r="EB2159" s="501">
        <v>3.0050699999999999E-3</v>
      </c>
      <c r="EC2159" s="501">
        <v>0.36715500000000001</v>
      </c>
      <c r="ED2159" s="492">
        <v>6.0664799999999998E-2</v>
      </c>
      <c r="EE2159" s="501">
        <v>0.18154500000000001</v>
      </c>
      <c r="EF2159" s="501">
        <v>0.32886100000000001</v>
      </c>
      <c r="EG2159" s="492">
        <v>-55.545699999999997</v>
      </c>
      <c r="EH2159" s="492">
        <v>-166.37899999999999</v>
      </c>
      <c r="EI2159" s="492">
        <v>-134.25299999999999</v>
      </c>
      <c r="EJ2159" s="492">
        <v>-86.603200000000001</v>
      </c>
      <c r="EK2159" s="492">
        <v>-17.3782</v>
      </c>
      <c r="EL2159" s="492">
        <v>35.756500000000003</v>
      </c>
      <c r="EM2159" s="492">
        <v>0.47271400000000002</v>
      </c>
      <c r="EN2159" s="492">
        <v>0.531555</v>
      </c>
      <c r="EO2159" s="492">
        <v>0.41126099999999999</v>
      </c>
      <c r="EP2159" s="492">
        <v>0.42876199999999998</v>
      </c>
      <c r="EQ2159" s="492">
        <v>0.438143</v>
      </c>
      <c r="ER2159" s="492">
        <v>0.39658500000000002</v>
      </c>
      <c r="ES2159" s="492">
        <v>0</v>
      </c>
      <c r="ET2159" s="492">
        <v>2.11686</v>
      </c>
      <c r="EU2159" s="492">
        <v>-2.9831300000000001</v>
      </c>
      <c r="EV2159" s="492">
        <v>1.6681699999999999</v>
      </c>
      <c r="EW2159" s="492">
        <v>3.7892800000000002</v>
      </c>
      <c r="EX2159" s="506">
        <v>1.40303</v>
      </c>
      <c r="EY2159" s="507"/>
      <c r="EZ2159" s="524"/>
      <c r="FA2159" s="481"/>
      <c r="FB2159" s="508"/>
      <c r="FC2159" s="505"/>
      <c r="FD2159" s="505"/>
      <c r="FE2159" s="505"/>
      <c r="FF2159" s="505"/>
      <c r="FG2159" s="505"/>
      <c r="FH2159" s="505"/>
      <c r="FI2159" s="505"/>
      <c r="FJ2159" s="505"/>
      <c r="FK2159" s="505"/>
      <c r="FL2159" s="505"/>
      <c r="FM2159" s="505"/>
      <c r="FN2159" s="505"/>
    </row>
    <row r="2160" spans="1:170" s="471" customFormat="1" ht="15" customHeight="1" x14ac:dyDescent="0.2">
      <c r="A2160" s="549">
        <v>20150901</v>
      </c>
      <c r="B2160" s="549">
        <v>10</v>
      </c>
      <c r="C2160" s="550">
        <v>44</v>
      </c>
      <c r="D2160" s="550">
        <v>2</v>
      </c>
      <c r="E2160" s="550">
        <v>13</v>
      </c>
      <c r="F2160" s="550">
        <v>15</v>
      </c>
      <c r="G2160" s="553">
        <v>2.2000000000000002</v>
      </c>
      <c r="H2160" s="525">
        <v>0</v>
      </c>
      <c r="I2160" s="551">
        <v>3916</v>
      </c>
      <c r="J2160" s="494" t="s">
        <v>1979</v>
      </c>
      <c r="K2160" s="552" t="str">
        <f>IF(B2160=2,"Z:\Data\MOOG\HeTao\raw\",IF(B2160=5,"Z:\Data\MOOG\Polo\raw\",IF(B2160=10,"Z:\Data\MOOG\Messi\raw\","")))</f>
        <v>Z:\Data\MOOG\Messi\raw\</v>
      </c>
      <c r="L2160" s="548" t="s">
        <v>7873</v>
      </c>
      <c r="M2160" s="569" t="str">
        <f>IF(NOT(ISERROR(FIND("Training_dt",W2160))),"'Plot Psychometric_HH_dt_yuchen'",IF(NOT(ISERROR(FIND("Training",W2160))),"'Plot Psychometric_HH'",IF(NOT(ISERROR(FIND("1DAT",W2160))),"'Plot Tuning Azimuth_HH'",IF(NOT(ISERROR(FIND("HD_dt",W2160))),"'Plot HeadingDiscimination_PSTH_HH_dt_yuchen'",IF(NOT(ISERROR(FIND("HD",W2160))),"'Plot HeadingDiscimination_PSTH_HH'",IF(NOT(ISERROR(FIND("MemSac",W2160))),"'Memory Saccade Analysis_HH'",IF(NOT(ISERROR(FIND("DelSac",W2160))),"'Memory Saccade Analysis_HH'",IF(NOT(ISERROR(FIND("u-stim",W2160))),"'Plot Microstim_HH'",""))))))))</f>
        <v>'Memory Saccade Analysis_HH'</v>
      </c>
      <c r="N2160" s="573">
        <v>1</v>
      </c>
      <c r="O2160" s="584">
        <v>-1</v>
      </c>
      <c r="P2160" s="590">
        <v>4</v>
      </c>
      <c r="Q2160" s="590">
        <f>IF(B2160=2,60,310)</f>
        <v>310</v>
      </c>
      <c r="R2160" s="590">
        <v>5</v>
      </c>
      <c r="S2160" s="590">
        <f>IF(B2160=2,60,-190)</f>
        <v>-190</v>
      </c>
      <c r="T2160" s="590">
        <v>1</v>
      </c>
      <c r="U2160" s="590">
        <f>IF(Z2160&lt;&gt;"",IF(NOT(ISERROR(FIND("SU",Z2160))),VALUE(RIGHT(Z2160,1))+4,IF(NOT(ISERROR(FIND("MU20",Z2160))),20,IF(NOT(ISERROR(FIND("MU21",Z2160))),21,IF(NOT(ISERROR(FIND("MU2",Z2160))),2,1)))),"")</f>
        <v>5</v>
      </c>
      <c r="V2160" s="583"/>
      <c r="W2160" s="547" t="s">
        <v>2172</v>
      </c>
      <c r="X2160" s="510"/>
      <c r="Y2160" s="514">
        <f>IF(NOT(ISERROR(FIND("MU=SU",X2160))),1,IF(Z2160&lt;&gt;"",IF(NOT(ISERROR(FIND("SU",Z2160))),1,0),""))</f>
        <v>1</v>
      </c>
      <c r="Z2160" s="512" t="s">
        <v>43</v>
      </c>
      <c r="AA2160" s="513">
        <v>2346</v>
      </c>
      <c r="AB2160" s="475">
        <v>23.7532</v>
      </c>
      <c r="AC2160" s="476" t="s">
        <v>7875</v>
      </c>
      <c r="AD2160" s="511"/>
      <c r="AE2160" s="489"/>
      <c r="AF2160" s="477"/>
      <c r="AG2160" s="477"/>
      <c r="AH2160" s="478"/>
      <c r="AI2160" s="479"/>
      <c r="AJ2160" s="479"/>
      <c r="AK2160" s="479"/>
      <c r="AL2160" s="479"/>
      <c r="AM2160" s="503"/>
      <c r="AN2160" s="480"/>
      <c r="AO2160" s="481"/>
      <c r="AP2160" s="481"/>
      <c r="AQ2160" s="481"/>
      <c r="AR2160" s="482"/>
      <c r="AS2160" s="483"/>
      <c r="AT2160" s="483"/>
      <c r="AU2160" s="483"/>
      <c r="AV2160" s="483"/>
      <c r="AW2160" s="496"/>
      <c r="AX2160" s="484"/>
      <c r="AY2160" s="485"/>
      <c r="AZ2160" s="485"/>
      <c r="BA2160" s="485"/>
      <c r="BB2160" s="486"/>
      <c r="BC2160" s="487"/>
      <c r="BD2160" s="487"/>
      <c r="BE2160" s="487"/>
      <c r="BF2160" s="487"/>
      <c r="BG2160" s="504"/>
      <c r="BH2160" s="488"/>
      <c r="BI2160" s="521"/>
      <c r="BJ2160" s="522"/>
      <c r="BK2160" s="522"/>
      <c r="BL2160" s="515"/>
      <c r="BM2160" s="515"/>
      <c r="BN2160" s="515"/>
      <c r="BO2160" s="516"/>
      <c r="BP2160" s="516"/>
      <c r="BQ2160" s="516"/>
      <c r="BR2160" s="517"/>
      <c r="BS2160" s="517"/>
      <c r="BT2160" s="517"/>
      <c r="BU2160" s="515"/>
      <c r="BV2160" s="515"/>
      <c r="BW2160" s="516"/>
      <c r="BX2160" s="516"/>
      <c r="BY2160" s="517"/>
      <c r="BZ2160" s="520"/>
      <c r="CA2160" s="523"/>
      <c r="CB2160" s="518"/>
      <c r="CC2160" s="515"/>
      <c r="CD2160" s="515"/>
      <c r="CE2160" s="515"/>
      <c r="CF2160" s="515"/>
      <c r="CG2160" s="515"/>
      <c r="CH2160" s="515"/>
      <c r="CI2160" s="515"/>
      <c r="CJ2160" s="516"/>
      <c r="CK2160" s="516"/>
      <c r="CL2160" s="516"/>
      <c r="CM2160" s="516"/>
      <c r="CN2160" s="516"/>
      <c r="CO2160" s="516"/>
      <c r="CP2160" s="516"/>
      <c r="CQ2160" s="516"/>
      <c r="CR2160" s="517"/>
      <c r="CS2160" s="517"/>
      <c r="CT2160" s="517"/>
      <c r="CU2160" s="517"/>
      <c r="CV2160" s="517"/>
      <c r="CW2160" s="517"/>
      <c r="CX2160" s="517"/>
      <c r="CY2160" s="519"/>
      <c r="CZ2160" s="498"/>
      <c r="DA2160" s="498"/>
      <c r="DB2160" s="498">
        <v>5</v>
      </c>
      <c r="DC2160" s="498">
        <v>0.7</v>
      </c>
      <c r="DD2160" s="498"/>
      <c r="DE2160" s="498"/>
      <c r="DF2160" s="490"/>
      <c r="DG2160" s="499"/>
      <c r="DH2160" s="499"/>
      <c r="DI2160" s="499"/>
      <c r="DJ2160" s="499"/>
      <c r="DK2160" s="499"/>
      <c r="DL2160" s="499"/>
      <c r="DM2160" s="500"/>
      <c r="DN2160" s="500"/>
      <c r="DO2160" s="500"/>
      <c r="DP2160" s="500"/>
      <c r="DQ2160" s="500"/>
      <c r="DR2160" s="500"/>
      <c r="DS2160" s="500"/>
      <c r="DT2160" s="500"/>
      <c r="DU2160" s="497"/>
      <c r="DV2160" s="497"/>
      <c r="DW2160" s="497"/>
      <c r="DX2160" s="497"/>
      <c r="DY2160" s="497"/>
      <c r="DZ2160" s="497"/>
      <c r="EA2160" s="491">
        <v>0.182948</v>
      </c>
      <c r="EB2160" s="501">
        <v>0.31326500000000002</v>
      </c>
      <c r="EC2160" s="501">
        <v>3.2154200000000001E-2</v>
      </c>
      <c r="ED2160" s="492">
        <v>1.30157E-2</v>
      </c>
      <c r="EE2160" s="501">
        <v>0.116512</v>
      </c>
      <c r="EF2160" s="501">
        <v>0.34404499999999999</v>
      </c>
      <c r="EG2160" s="492">
        <v>-97.130200000000002</v>
      </c>
      <c r="EH2160" s="492">
        <v>175.536</v>
      </c>
      <c r="EI2160" s="492">
        <v>-157</v>
      </c>
      <c r="EJ2160" s="492">
        <v>-142.16999999999999</v>
      </c>
      <c r="EK2160" s="492">
        <v>-134.49600000000001</v>
      </c>
      <c r="EL2160" s="492">
        <v>117.07</v>
      </c>
      <c r="EM2160" s="492">
        <v>0.45760099999999998</v>
      </c>
      <c r="EN2160" s="492">
        <v>0.41088000000000002</v>
      </c>
      <c r="EO2160" s="492">
        <v>0.55516900000000002</v>
      </c>
      <c r="EP2160" s="492">
        <v>0.56361300000000003</v>
      </c>
      <c r="EQ2160" s="492">
        <v>0.41960199999999997</v>
      </c>
      <c r="ER2160" s="492">
        <v>0.40338499999999999</v>
      </c>
      <c r="ES2160" s="492">
        <v>0</v>
      </c>
      <c r="ET2160" s="492">
        <v>3.1903899999999998</v>
      </c>
      <c r="EU2160" s="492">
        <v>4.6499899999999998</v>
      </c>
      <c r="EV2160" s="492">
        <v>4.6054500000000003</v>
      </c>
      <c r="EW2160" s="492">
        <v>6.7880000000000003</v>
      </c>
      <c r="EX2160" s="506">
        <v>2.5008400000000002</v>
      </c>
      <c r="EY2160" s="507"/>
      <c r="EZ2160" s="524"/>
      <c r="FA2160" s="481"/>
      <c r="FB2160" s="508"/>
      <c r="FC2160" s="505"/>
      <c r="FD2160" s="505"/>
      <c r="FE2160" s="505"/>
      <c r="FF2160" s="505"/>
      <c r="FG2160" s="505"/>
      <c r="FH2160" s="505"/>
      <c r="FI2160" s="505"/>
      <c r="FJ2160" s="505"/>
      <c r="FK2160" s="505"/>
      <c r="FL2160" s="505"/>
      <c r="FM2160" s="505"/>
      <c r="FN2160" s="505"/>
    </row>
    <row r="2161" spans="1:170" s="471" customFormat="1" ht="15" customHeight="1" x14ac:dyDescent="0.2">
      <c r="A2161" s="549">
        <v>20150901</v>
      </c>
      <c r="B2161" s="549">
        <v>10</v>
      </c>
      <c r="C2161" s="550">
        <v>44</v>
      </c>
      <c r="D2161" s="550">
        <v>2</v>
      </c>
      <c r="E2161" s="550">
        <v>13</v>
      </c>
      <c r="F2161" s="550">
        <v>15</v>
      </c>
      <c r="G2161" s="553">
        <v>2.2000000000000002</v>
      </c>
      <c r="H2161" s="525">
        <v>0</v>
      </c>
      <c r="I2161" s="551">
        <v>3916</v>
      </c>
      <c r="J2161" s="494" t="s">
        <v>1979</v>
      </c>
      <c r="K2161" s="552" t="str">
        <f>IF(B2161=2,"Z:\Data\MOOG\HeTao\raw\",IF(B2161=5,"Z:\Data\MOOG\Polo\raw\",IF(B2161=10,"Z:\Data\MOOG\Messi\raw\","")))</f>
        <v>Z:\Data\MOOG\Messi\raw\</v>
      </c>
      <c r="L2161" s="548" t="s">
        <v>7874</v>
      </c>
      <c r="M2161" s="569" t="str">
        <f>IF(NOT(ISERROR(FIND("Training_dt",W2161))),"'Plot Psychometric_HH_dt_yuchen'",IF(NOT(ISERROR(FIND("Training",W2161))),"'Plot Psychometric_HH'",IF(NOT(ISERROR(FIND("1DAT",W2161))),"'Plot Tuning Azimuth_HH'",IF(NOT(ISERROR(FIND("HD_dt",W2161))),"'Plot HeadingDiscimination_PSTH_HH_dt_yuchen'",IF(NOT(ISERROR(FIND("HD",W2161))),"'Plot HeadingDiscimination_PSTH_HH'",IF(NOT(ISERROR(FIND("MemSac",W2161))),"'Memory Saccade Analysis_HH'",IF(NOT(ISERROR(FIND("DelSac",W2161))),"'Memory Saccade Analysis_HH'",IF(NOT(ISERROR(FIND("u-stim",W2161))),"'Plot Microstim_HH'",""))))))))</f>
        <v>'Memory Saccade Analysis_HH'</v>
      </c>
      <c r="N2161" s="573">
        <v>1</v>
      </c>
      <c r="O2161" s="584">
        <v>-1</v>
      </c>
      <c r="P2161" s="590">
        <v>4</v>
      </c>
      <c r="Q2161" s="590">
        <f>IF(B2161=2,60,310)</f>
        <v>310</v>
      </c>
      <c r="R2161" s="590">
        <v>5</v>
      </c>
      <c r="S2161" s="590">
        <f>IF(B2161=2,60,-190)</f>
        <v>-190</v>
      </c>
      <c r="T2161" s="590">
        <v>1</v>
      </c>
      <c r="U2161" s="590">
        <f>IF(Z2161&lt;&gt;"",IF(NOT(ISERROR(FIND("SU",Z2161))),VALUE(RIGHT(Z2161,1))+4,IF(NOT(ISERROR(FIND("MU20",Z2161))),20,IF(NOT(ISERROR(FIND("MU21",Z2161))),21,IF(NOT(ISERROR(FIND("MU2",Z2161))),2,1)))),"")</f>
        <v>5</v>
      </c>
      <c r="V2161" s="583"/>
      <c r="W2161" s="547" t="s">
        <v>3863</v>
      </c>
      <c r="X2161" s="510"/>
      <c r="Y2161" s="514">
        <f>IF(NOT(ISERROR(FIND("MU=SU",X2161))),1,IF(Z2161&lt;&gt;"",IF(NOT(ISERROR(FIND("SU",Z2161))),1,0),""))</f>
        <v>1</v>
      </c>
      <c r="Z2161" s="512" t="s">
        <v>43</v>
      </c>
      <c r="AA2161" s="513">
        <v>2413</v>
      </c>
      <c r="AB2161" s="475">
        <v>30.242899999999999</v>
      </c>
      <c r="AC2161" s="476" t="s">
        <v>7876</v>
      </c>
      <c r="AD2161" s="511"/>
      <c r="AE2161" s="489"/>
      <c r="AF2161" s="477"/>
      <c r="AG2161" s="477"/>
      <c r="AH2161" s="478"/>
      <c r="AI2161" s="479"/>
      <c r="AJ2161" s="479"/>
      <c r="AK2161" s="479"/>
      <c r="AL2161" s="479"/>
      <c r="AM2161" s="503"/>
      <c r="AN2161" s="480"/>
      <c r="AO2161" s="481"/>
      <c r="AP2161" s="481"/>
      <c r="AQ2161" s="481"/>
      <c r="AR2161" s="482"/>
      <c r="AS2161" s="483"/>
      <c r="AT2161" s="483"/>
      <c r="AU2161" s="483"/>
      <c r="AV2161" s="483"/>
      <c r="AW2161" s="496"/>
      <c r="AX2161" s="484"/>
      <c r="AY2161" s="485"/>
      <c r="AZ2161" s="485"/>
      <c r="BA2161" s="485"/>
      <c r="BB2161" s="486"/>
      <c r="BC2161" s="487"/>
      <c r="BD2161" s="487"/>
      <c r="BE2161" s="487"/>
      <c r="BF2161" s="487"/>
      <c r="BG2161" s="504"/>
      <c r="BH2161" s="488"/>
      <c r="BI2161" s="521"/>
      <c r="BJ2161" s="522"/>
      <c r="BK2161" s="522"/>
      <c r="BL2161" s="515"/>
      <c r="BM2161" s="515"/>
      <c r="BN2161" s="515"/>
      <c r="BO2161" s="516"/>
      <c r="BP2161" s="516"/>
      <c r="BQ2161" s="516"/>
      <c r="BR2161" s="517"/>
      <c r="BS2161" s="517"/>
      <c r="BT2161" s="517"/>
      <c r="BU2161" s="515"/>
      <c r="BV2161" s="515"/>
      <c r="BW2161" s="516"/>
      <c r="BX2161" s="516"/>
      <c r="BY2161" s="517"/>
      <c r="BZ2161" s="520"/>
      <c r="CA2161" s="523"/>
      <c r="CB2161" s="518"/>
      <c r="CC2161" s="515"/>
      <c r="CD2161" s="515"/>
      <c r="CE2161" s="515"/>
      <c r="CF2161" s="515"/>
      <c r="CG2161" s="515"/>
      <c r="CH2161" s="515"/>
      <c r="CI2161" s="515"/>
      <c r="CJ2161" s="516"/>
      <c r="CK2161" s="516"/>
      <c r="CL2161" s="516"/>
      <c r="CM2161" s="516"/>
      <c r="CN2161" s="516"/>
      <c r="CO2161" s="516"/>
      <c r="CP2161" s="516"/>
      <c r="CQ2161" s="516"/>
      <c r="CR2161" s="517"/>
      <c r="CS2161" s="517"/>
      <c r="CT2161" s="517"/>
      <c r="CU2161" s="517"/>
      <c r="CV2161" s="517"/>
      <c r="CW2161" s="517"/>
      <c r="CX2161" s="517"/>
      <c r="CY2161" s="519"/>
      <c r="CZ2161" s="498"/>
      <c r="DA2161" s="498">
        <v>45</v>
      </c>
      <c r="DB2161" s="498">
        <v>5</v>
      </c>
      <c r="DC2161" s="498">
        <v>0.7</v>
      </c>
      <c r="DD2161" s="498"/>
      <c r="DE2161" s="498"/>
      <c r="DF2161" s="490"/>
      <c r="DG2161" s="499"/>
      <c r="DH2161" s="499"/>
      <c r="DI2161" s="499"/>
      <c r="DJ2161" s="499"/>
      <c r="DK2161" s="499"/>
      <c r="DL2161" s="499"/>
      <c r="DM2161" s="500"/>
      <c r="DN2161" s="500"/>
      <c r="DO2161" s="500"/>
      <c r="DP2161" s="500"/>
      <c r="DQ2161" s="500"/>
      <c r="DR2161" s="500"/>
      <c r="DS2161" s="500"/>
      <c r="DT2161" s="500"/>
      <c r="DU2161" s="497"/>
      <c r="DV2161" s="497"/>
      <c r="DW2161" s="497"/>
      <c r="DX2161" s="497"/>
      <c r="DY2161" s="497"/>
      <c r="DZ2161" s="497"/>
      <c r="EA2161" s="491">
        <v>0.47576299999999999</v>
      </c>
      <c r="EB2161" s="501">
        <v>0.45641500000000002</v>
      </c>
      <c r="EC2161" s="501">
        <v>0.12967699999999999</v>
      </c>
      <c r="ED2161" s="501">
        <v>2.9321700000000001E-6</v>
      </c>
      <c r="EE2161" s="501">
        <v>0.44047500000000001</v>
      </c>
      <c r="EF2161" s="501">
        <v>4.8129900000000003E-2</v>
      </c>
      <c r="EG2161" s="492">
        <v>-90</v>
      </c>
      <c r="EH2161" s="492">
        <v>-90</v>
      </c>
      <c r="EI2161" s="492">
        <v>-90</v>
      </c>
      <c r="EJ2161" s="492">
        <v>-90</v>
      </c>
      <c r="EK2161" s="492">
        <v>-90</v>
      </c>
      <c r="EL2161" s="492">
        <v>90</v>
      </c>
      <c r="EM2161" s="492">
        <v>9.7865499999999994E-2</v>
      </c>
      <c r="EN2161" s="492">
        <v>0.10179000000000001</v>
      </c>
      <c r="EO2161" s="492">
        <v>0.18898599999999999</v>
      </c>
      <c r="EP2161" s="492">
        <v>0.44850899999999999</v>
      </c>
      <c r="EQ2161" s="492">
        <v>0.10507</v>
      </c>
      <c r="ER2161" s="492">
        <v>0.234819</v>
      </c>
      <c r="ES2161" s="492">
        <v>0</v>
      </c>
      <c r="ET2161" s="492">
        <v>1.6039399999999999</v>
      </c>
      <c r="EU2161" s="492">
        <v>2.3847299999999998</v>
      </c>
      <c r="EV2161" s="492">
        <v>2.6869399999999999</v>
      </c>
      <c r="EW2161" s="492">
        <v>4.6200799999999997</v>
      </c>
      <c r="EX2161" s="506">
        <v>2.9331399999999999</v>
      </c>
      <c r="EY2161" s="507"/>
      <c r="EZ2161" s="524"/>
      <c r="FA2161" s="481"/>
      <c r="FB2161" s="508"/>
      <c r="FC2161" s="505"/>
      <c r="FD2161" s="505"/>
      <c r="FE2161" s="505"/>
      <c r="FF2161" s="505"/>
      <c r="FG2161" s="505"/>
      <c r="FH2161" s="505"/>
      <c r="FI2161" s="505"/>
      <c r="FJ2161" s="505"/>
      <c r="FK2161" s="505"/>
      <c r="FL2161" s="505"/>
      <c r="FM2161" s="505"/>
      <c r="FN2161" s="505"/>
    </row>
    <row r="2162" spans="1:170" s="471" customFormat="1" ht="15" customHeight="1" x14ac:dyDescent="0.2">
      <c r="A2162" s="549">
        <v>20150901</v>
      </c>
      <c r="B2162" s="549">
        <v>10</v>
      </c>
      <c r="C2162" s="550">
        <v>44</v>
      </c>
      <c r="D2162" s="550">
        <v>2</v>
      </c>
      <c r="E2162" s="550">
        <v>13</v>
      </c>
      <c r="F2162" s="550">
        <v>15</v>
      </c>
      <c r="G2162" s="553">
        <v>2.2000000000000002</v>
      </c>
      <c r="H2162" s="525">
        <v>0</v>
      </c>
      <c r="I2162" s="551">
        <v>3916</v>
      </c>
      <c r="J2162" s="494" t="s">
        <v>1979</v>
      </c>
      <c r="K2162" s="552" t="str">
        <f>IF(B2162=2,"Z:\Data\MOOG\HeTao\raw\",IF(B2162=5,"Z:\Data\MOOG\Polo\raw\",IF(B2162=10,"Z:\Data\MOOG\Messi\raw\","")))</f>
        <v>Z:\Data\MOOG\Messi\raw\</v>
      </c>
      <c r="L2162" s="548" t="s">
        <v>7877</v>
      </c>
      <c r="M2162" s="569" t="str">
        <f>IF(NOT(ISERROR(FIND("Training_dt",W2162))),"'Plot Psychometric_HH_dt_yuchen'",IF(NOT(ISERROR(FIND("Training",W2162))),"'Plot Psychometric_HH'",IF(NOT(ISERROR(FIND("1DAT",W2162))),"'Plot Tuning Azimuth_HH'",IF(NOT(ISERROR(FIND("HD_dt",W2162))),"'Plot HeadingDiscimination_PSTH_HH_dt_yuchen'",IF(NOT(ISERROR(FIND("HD",W2162))),"'Plot HeadingDiscimination_PSTH_HH'",IF(NOT(ISERROR(FIND("MemSac",W2162))),"'Memory Saccade Analysis_HH'",IF(NOT(ISERROR(FIND("DelSac",W2162))),"'Memory Saccade Analysis_HH'",IF(NOT(ISERROR(FIND("u-stim",W2162))),"'Plot Microstim_HH'",""))))))))</f>
        <v>'Plot HeadingDiscimination_PSTH_HH'</v>
      </c>
      <c r="N2162" s="573" t="s">
        <v>7879</v>
      </c>
      <c r="O2162" s="584">
        <v>-1</v>
      </c>
      <c r="P2162" s="590">
        <v>4</v>
      </c>
      <c r="Q2162" s="590">
        <f>IF(B2162=2,60,310)</f>
        <v>310</v>
      </c>
      <c r="R2162" s="590">
        <v>5</v>
      </c>
      <c r="S2162" s="590">
        <f>IF(B2162=2,60,-190)</f>
        <v>-190</v>
      </c>
      <c r="T2162" s="590">
        <v>1</v>
      </c>
      <c r="U2162" s="590">
        <f>IF(Z2162&lt;&gt;"",IF(NOT(ISERROR(FIND("SU",Z2162))),VALUE(RIGHT(Z2162,1))+4,IF(NOT(ISERROR(FIND("MU20",Z2162))),20,IF(NOT(ISERROR(FIND("MU21",Z2162))),21,IF(NOT(ISERROR(FIND("MU2",Z2162))),2,1)))),"")</f>
        <v>5</v>
      </c>
      <c r="V2162" s="583"/>
      <c r="W2162" s="547" t="s">
        <v>1986</v>
      </c>
      <c r="X2162" s="510"/>
      <c r="Y2162" s="514">
        <f>IF(NOT(ISERROR(FIND("MU=SU",X2162))),1,IF(Z2162&lt;&gt;"",IF(NOT(ISERROR(FIND("SU",Z2162))),1,0),""))</f>
        <v>1</v>
      </c>
      <c r="Z2162" s="512" t="s">
        <v>43</v>
      </c>
      <c r="AA2162" s="513">
        <v>17482</v>
      </c>
      <c r="AB2162" s="475">
        <v>14.681100000000001</v>
      </c>
      <c r="AC2162" s="476" t="s">
        <v>7878</v>
      </c>
      <c r="AD2162" s="511"/>
      <c r="AE2162" s="489"/>
      <c r="AF2162" s="477"/>
      <c r="AG2162" s="477"/>
      <c r="AH2162" s="478"/>
      <c r="AI2162" s="479"/>
      <c r="AJ2162" s="479"/>
      <c r="AK2162" s="479"/>
      <c r="AL2162" s="479"/>
      <c r="AM2162" s="503"/>
      <c r="AN2162" s="480"/>
      <c r="AO2162" s="481"/>
      <c r="AP2162" s="481"/>
      <c r="AQ2162" s="481"/>
      <c r="AR2162" s="482"/>
      <c r="AS2162" s="483"/>
      <c r="AT2162" s="483"/>
      <c r="AU2162" s="483"/>
      <c r="AV2162" s="483"/>
      <c r="AW2162" s="496"/>
      <c r="AX2162" s="484"/>
      <c r="AY2162" s="485"/>
      <c r="AZ2162" s="485"/>
      <c r="BA2162" s="485"/>
      <c r="BB2162" s="486"/>
      <c r="BC2162" s="487"/>
      <c r="BD2162" s="487"/>
      <c r="BE2162" s="487"/>
      <c r="BF2162" s="487"/>
      <c r="BG2162" s="504"/>
      <c r="BH2162" s="488"/>
      <c r="BI2162" s="521"/>
      <c r="BJ2162" s="522"/>
      <c r="BK2162" s="522"/>
      <c r="BL2162" s="515"/>
      <c r="BM2162" s="515"/>
      <c r="BN2162" s="515"/>
      <c r="BO2162" s="516"/>
      <c r="BP2162" s="516"/>
      <c r="BQ2162" s="516"/>
      <c r="BR2162" s="517"/>
      <c r="BS2162" s="517"/>
      <c r="BT2162" s="517"/>
      <c r="BU2162" s="515"/>
      <c r="BV2162" s="515"/>
      <c r="BW2162" s="516"/>
      <c r="BX2162" s="516"/>
      <c r="BY2162" s="517"/>
      <c r="BZ2162" s="520"/>
      <c r="CA2162" s="523"/>
      <c r="CB2162" s="518"/>
      <c r="CC2162" s="515"/>
      <c r="CD2162" s="515"/>
      <c r="CE2162" s="515"/>
      <c r="CF2162" s="515"/>
      <c r="CG2162" s="515"/>
      <c r="CH2162" s="515"/>
      <c r="CI2162" s="515"/>
      <c r="CJ2162" s="516"/>
      <c r="CK2162" s="516"/>
      <c r="CL2162" s="516"/>
      <c r="CM2162" s="516"/>
      <c r="CN2162" s="516"/>
      <c r="CO2162" s="516"/>
      <c r="CP2162" s="516"/>
      <c r="CQ2162" s="516"/>
      <c r="CR2162" s="517"/>
      <c r="CS2162" s="517"/>
      <c r="CT2162" s="517"/>
      <c r="CU2162" s="517"/>
      <c r="CV2162" s="517"/>
      <c r="CW2162" s="517"/>
      <c r="CX2162" s="517"/>
      <c r="CY2162" s="519"/>
      <c r="CZ2162" s="498">
        <v>1</v>
      </c>
      <c r="DA2162" s="498">
        <v>45</v>
      </c>
      <c r="DB2162" s="498">
        <v>5</v>
      </c>
      <c r="DC2162" s="498">
        <v>0.7</v>
      </c>
      <c r="DD2162" s="498" t="s">
        <v>2074</v>
      </c>
      <c r="DE2162" s="498">
        <v>4</v>
      </c>
      <c r="DF2162" s="490">
        <v>4</v>
      </c>
      <c r="DG2162" s="499">
        <v>11</v>
      </c>
      <c r="DH2162" s="499" t="s">
        <v>7138</v>
      </c>
      <c r="DI2162" s="499">
        <v>4.1170400000000003</v>
      </c>
      <c r="DJ2162" s="499">
        <v>-4.4929699999999997</v>
      </c>
      <c r="DK2162" s="499">
        <v>4.7720500000000001</v>
      </c>
      <c r="DL2162" s="499">
        <v>-0.883857</v>
      </c>
      <c r="DM2162" s="500">
        <v>2.6328</v>
      </c>
      <c r="DN2162" s="500">
        <v>1.1715599999999999</v>
      </c>
      <c r="DO2162" s="500">
        <v>0.53061199999999997</v>
      </c>
      <c r="DP2162" s="500">
        <v>0.38775500000000002</v>
      </c>
      <c r="DQ2162" s="500">
        <v>0.63768100000000005</v>
      </c>
      <c r="DR2162" s="500">
        <v>0.71532099999999998</v>
      </c>
      <c r="DS2162" s="500">
        <v>0.46631600000000001</v>
      </c>
      <c r="DT2162" s="500">
        <v>0.91473700000000002</v>
      </c>
      <c r="DU2162" s="497">
        <v>9.8076899999999995E-2</v>
      </c>
      <c r="DV2162" s="497">
        <v>0.52400000000000002</v>
      </c>
      <c r="DW2162" s="497">
        <v>0.150253</v>
      </c>
      <c r="DX2162" s="497">
        <v>0.252</v>
      </c>
      <c r="DY2162" s="497">
        <v>0.38061499999999998</v>
      </c>
      <c r="DZ2162" s="497">
        <v>0</v>
      </c>
      <c r="EA2162" s="491"/>
      <c r="EB2162" s="501"/>
      <c r="EC2162" s="501"/>
      <c r="ED2162" s="492"/>
      <c r="EE2162" s="501"/>
      <c r="EF2162" s="501"/>
      <c r="EG2162" s="492"/>
      <c r="EH2162" s="492"/>
      <c r="EI2162" s="492"/>
      <c r="EJ2162" s="492"/>
      <c r="EK2162" s="492"/>
      <c r="EL2162" s="492"/>
      <c r="EM2162" s="492"/>
      <c r="EN2162" s="492"/>
      <c r="EO2162" s="492"/>
      <c r="EP2162" s="492"/>
      <c r="EQ2162" s="492"/>
      <c r="ER2162" s="492"/>
      <c r="ES2162" s="492"/>
      <c r="ET2162" s="492"/>
      <c r="EU2162" s="492"/>
      <c r="EV2162" s="492"/>
      <c r="EW2162" s="492"/>
      <c r="EX2162" s="506"/>
      <c r="EY2162" s="507"/>
      <c r="EZ2162" s="524"/>
      <c r="FA2162" s="481">
        <v>11</v>
      </c>
      <c r="FB2162" s="508">
        <v>8</v>
      </c>
      <c r="FC2162" s="505">
        <v>4.1170400000000003</v>
      </c>
      <c r="FD2162" s="505">
        <v>-4.4929699999999997</v>
      </c>
      <c r="FE2162" s="505">
        <v>4.7720500000000001</v>
      </c>
      <c r="FF2162" s="505">
        <v>-0.883857</v>
      </c>
      <c r="FG2162" s="505">
        <v>2.6328</v>
      </c>
      <c r="FH2162" s="505">
        <v>1.1715599999999999</v>
      </c>
      <c r="FI2162" s="505" t="s">
        <v>7997</v>
      </c>
      <c r="FJ2162" s="505" t="s">
        <v>7998</v>
      </c>
      <c r="FK2162" s="505" t="s">
        <v>7999</v>
      </c>
      <c r="FL2162" s="505" t="s">
        <v>8000</v>
      </c>
      <c r="FM2162" s="505" t="s">
        <v>8001</v>
      </c>
      <c r="FN2162" s="505" t="s">
        <v>8002</v>
      </c>
    </row>
    <row r="2163" spans="1:170" s="471" customFormat="1" ht="15" customHeight="1" x14ac:dyDescent="0.2">
      <c r="A2163" s="549">
        <v>20150902</v>
      </c>
      <c r="B2163" s="549">
        <v>10</v>
      </c>
      <c r="C2163" s="550">
        <v>45</v>
      </c>
      <c r="D2163" s="550">
        <v>2</v>
      </c>
      <c r="E2163" s="550">
        <v>13</v>
      </c>
      <c r="F2163" s="550">
        <v>11</v>
      </c>
      <c r="G2163" s="553">
        <v>1.9</v>
      </c>
      <c r="H2163" s="525">
        <v>0</v>
      </c>
      <c r="I2163" s="551">
        <v>8253</v>
      </c>
      <c r="J2163" s="494" t="s">
        <v>1979</v>
      </c>
      <c r="K2163" s="552" t="str">
        <f>IF(B2163=2,"Z:\Data\MOOG\HeTao\raw\",IF(B2163=5,"Z:\Data\MOOG\Polo\raw\",IF(B2163=10,"Z:\Data\MOOG\Messi\raw\","")))</f>
        <v>Z:\Data\MOOG\Messi\raw\</v>
      </c>
      <c r="L2163" s="548" t="s">
        <v>7880</v>
      </c>
      <c r="M2163" s="569" t="str">
        <f>IF(NOT(ISERROR(FIND("Training_dt",W2163))),"'Plot Psychometric_HH_dt_yuchen'",IF(NOT(ISERROR(FIND("Training",W2163))),"'Plot Psychometric_HH'",IF(NOT(ISERROR(FIND("1DAT",W2163))),"'Plot Tuning Azimuth_HH'",IF(NOT(ISERROR(FIND("HD_dt",W2163))),"'Plot HeadingDiscimination_PSTH_HH_dt_yuchen'",IF(NOT(ISERROR(FIND("HD",W2163))),"'Plot HeadingDiscimination_PSTH_HH'",IF(NOT(ISERROR(FIND("MemSac",W2163))),"'Memory Saccade Analysis_HH'",IF(NOT(ISERROR(FIND("DelSac",W2163))),"'Memory Saccade Analysis_HH'",IF(NOT(ISERROR(FIND("u-stim",W2163))),"'Plot Microstim_HH'",""))))))))</f>
        <v>'Memory Saccade Analysis_HH'</v>
      </c>
      <c r="N2163" s="573">
        <v>1</v>
      </c>
      <c r="O2163" s="584">
        <v>-1</v>
      </c>
      <c r="P2163" s="590">
        <v>4</v>
      </c>
      <c r="Q2163" s="590">
        <f>IF(B2163=2,60,310)</f>
        <v>310</v>
      </c>
      <c r="R2163" s="590">
        <v>5</v>
      </c>
      <c r="S2163" s="590">
        <f>IF(B2163=2,60,-190)</f>
        <v>-190</v>
      </c>
      <c r="T2163" s="590">
        <v>1</v>
      </c>
      <c r="U2163" s="590">
        <f>IF(Z2163&lt;&gt;"",IF(NOT(ISERROR(FIND("SU",Z2163))),VALUE(RIGHT(Z2163,1))+4,IF(NOT(ISERROR(FIND("MU20",Z2163))),20,IF(NOT(ISERROR(FIND("MU21",Z2163))),21,IF(NOT(ISERROR(FIND("MU2",Z2163))),2,1)))),"")</f>
        <v>5</v>
      </c>
      <c r="V2163" s="583"/>
      <c r="W2163" s="547" t="s">
        <v>2172</v>
      </c>
      <c r="X2163" s="510"/>
      <c r="Y2163" s="514">
        <f>IF(NOT(ISERROR(FIND("MU=SU",X2163))),1,IF(Z2163&lt;&gt;"",IF(NOT(ISERROR(FIND("SU",Z2163))),1,0),""))</f>
        <v>1</v>
      </c>
      <c r="Z2163" s="512" t="s">
        <v>43</v>
      </c>
      <c r="AA2163" s="513">
        <v>555</v>
      </c>
      <c r="AB2163" s="475">
        <v>15.161799999999999</v>
      </c>
      <c r="AC2163" s="476" t="s">
        <v>7881</v>
      </c>
      <c r="AD2163" s="511" t="s">
        <v>7882</v>
      </c>
      <c r="AE2163" s="489"/>
      <c r="AF2163" s="477"/>
      <c r="AG2163" s="477"/>
      <c r="AH2163" s="478"/>
      <c r="AI2163" s="479"/>
      <c r="AJ2163" s="479"/>
      <c r="AK2163" s="479"/>
      <c r="AL2163" s="479"/>
      <c r="AM2163" s="503"/>
      <c r="AN2163" s="480"/>
      <c r="AO2163" s="481"/>
      <c r="AP2163" s="481"/>
      <c r="AQ2163" s="481"/>
      <c r="AR2163" s="482"/>
      <c r="AS2163" s="483"/>
      <c r="AT2163" s="483"/>
      <c r="AU2163" s="483"/>
      <c r="AV2163" s="483"/>
      <c r="AW2163" s="496"/>
      <c r="AX2163" s="484"/>
      <c r="AY2163" s="485"/>
      <c r="AZ2163" s="485"/>
      <c r="BA2163" s="485"/>
      <c r="BB2163" s="486"/>
      <c r="BC2163" s="487"/>
      <c r="BD2163" s="487"/>
      <c r="BE2163" s="487"/>
      <c r="BF2163" s="487"/>
      <c r="BG2163" s="504"/>
      <c r="BH2163" s="488"/>
      <c r="BI2163" s="521"/>
      <c r="BJ2163" s="522"/>
      <c r="BK2163" s="522"/>
      <c r="BL2163" s="515"/>
      <c r="BM2163" s="515"/>
      <c r="BN2163" s="515"/>
      <c r="BO2163" s="516"/>
      <c r="BP2163" s="516"/>
      <c r="BQ2163" s="516"/>
      <c r="BR2163" s="517"/>
      <c r="BS2163" s="517"/>
      <c r="BT2163" s="517"/>
      <c r="BU2163" s="515"/>
      <c r="BV2163" s="515"/>
      <c r="BW2163" s="516"/>
      <c r="BX2163" s="516"/>
      <c r="BY2163" s="517"/>
      <c r="BZ2163" s="520"/>
      <c r="CA2163" s="523"/>
      <c r="CB2163" s="518"/>
      <c r="CC2163" s="515"/>
      <c r="CD2163" s="515"/>
      <c r="CE2163" s="515"/>
      <c r="CF2163" s="515"/>
      <c r="CG2163" s="515"/>
      <c r="CH2163" s="515"/>
      <c r="CI2163" s="515"/>
      <c r="CJ2163" s="516"/>
      <c r="CK2163" s="516"/>
      <c r="CL2163" s="516"/>
      <c r="CM2163" s="516"/>
      <c r="CN2163" s="516"/>
      <c r="CO2163" s="516"/>
      <c r="CP2163" s="516"/>
      <c r="CQ2163" s="516"/>
      <c r="CR2163" s="517"/>
      <c r="CS2163" s="517"/>
      <c r="CT2163" s="517"/>
      <c r="CU2163" s="517"/>
      <c r="CV2163" s="517"/>
      <c r="CW2163" s="517"/>
      <c r="CX2163" s="517"/>
      <c r="CY2163" s="519"/>
      <c r="CZ2163" s="498"/>
      <c r="DA2163" s="498"/>
      <c r="DB2163" s="498">
        <v>20</v>
      </c>
      <c r="DC2163" s="498">
        <v>0.2</v>
      </c>
      <c r="DD2163" s="498"/>
      <c r="DE2163" s="498"/>
      <c r="DF2163" s="490"/>
      <c r="DG2163" s="499"/>
      <c r="DH2163" s="499"/>
      <c r="DI2163" s="499"/>
      <c r="DJ2163" s="499"/>
      <c r="DK2163" s="499"/>
      <c r="DL2163" s="499"/>
      <c r="DM2163" s="500"/>
      <c r="DN2163" s="500"/>
      <c r="DO2163" s="500"/>
      <c r="DP2163" s="500"/>
      <c r="DQ2163" s="500"/>
      <c r="DR2163" s="500"/>
      <c r="DS2163" s="500"/>
      <c r="DT2163" s="500"/>
      <c r="DU2163" s="497"/>
      <c r="DV2163" s="497"/>
      <c r="DW2163" s="497"/>
      <c r="DX2163" s="497"/>
      <c r="DY2163" s="497"/>
      <c r="DZ2163" s="497"/>
      <c r="EA2163" s="491">
        <v>0.80997200000000003</v>
      </c>
      <c r="EB2163" s="501">
        <v>1.22349E-4</v>
      </c>
      <c r="EC2163" s="501">
        <v>5.9797000000000003E-2</v>
      </c>
      <c r="ED2163" s="492">
        <v>0.71573299999999995</v>
      </c>
      <c r="EE2163" s="501">
        <v>0.28865400000000002</v>
      </c>
      <c r="EF2163" s="501">
        <v>8.0026E-2</v>
      </c>
      <c r="EG2163" s="492">
        <v>94.318399999999997</v>
      </c>
      <c r="EH2163" s="492">
        <v>-43.7256</v>
      </c>
      <c r="EI2163" s="492">
        <v>126.33</v>
      </c>
      <c r="EJ2163" s="492">
        <v>150.096</v>
      </c>
      <c r="EK2163" s="492">
        <v>79.974999999999994</v>
      </c>
      <c r="EL2163" s="492">
        <v>160.678</v>
      </c>
      <c r="EM2163" s="492">
        <v>0.33691500000000002</v>
      </c>
      <c r="EN2163" s="492">
        <v>0.63991699999999996</v>
      </c>
      <c r="EO2163" s="492">
        <v>0.48008200000000001</v>
      </c>
      <c r="EP2163" s="492">
        <v>0.34205099999999999</v>
      </c>
      <c r="EQ2163" s="492">
        <v>0.39511200000000002</v>
      </c>
      <c r="ER2163" s="492">
        <v>0.46041700000000002</v>
      </c>
      <c r="ES2163" s="492">
        <v>0</v>
      </c>
      <c r="ET2163" s="492">
        <v>5.6947200000000002</v>
      </c>
      <c r="EU2163" s="492">
        <v>0.69487900000000002</v>
      </c>
      <c r="EV2163" s="492">
        <v>-1.87083</v>
      </c>
      <c r="EW2163" s="492">
        <v>2.4053499999999999</v>
      </c>
      <c r="EX2163" s="506">
        <v>0.53452200000000005</v>
      </c>
      <c r="EY2163" s="507"/>
      <c r="EZ2163" s="524"/>
      <c r="FA2163" s="481"/>
      <c r="FB2163" s="508"/>
      <c r="FC2163" s="505"/>
      <c r="FD2163" s="505"/>
      <c r="FE2163" s="505"/>
      <c r="FF2163" s="505"/>
      <c r="FG2163" s="505"/>
      <c r="FH2163" s="505"/>
      <c r="FI2163" s="505"/>
      <c r="FJ2163" s="505"/>
      <c r="FK2163" s="505"/>
      <c r="FL2163" s="505"/>
      <c r="FM2163" s="505"/>
      <c r="FN2163" s="505"/>
    </row>
    <row r="2164" spans="1:170" s="471" customFormat="1" ht="15" customHeight="1" x14ac:dyDescent="0.2">
      <c r="A2164" s="549">
        <v>20150902</v>
      </c>
      <c r="B2164" s="549">
        <v>10</v>
      </c>
      <c r="C2164" s="550">
        <v>45</v>
      </c>
      <c r="D2164" s="550">
        <v>2</v>
      </c>
      <c r="E2164" s="550">
        <v>13</v>
      </c>
      <c r="F2164" s="550">
        <v>11</v>
      </c>
      <c r="G2164" s="553">
        <v>1.9</v>
      </c>
      <c r="H2164" s="525">
        <v>0</v>
      </c>
      <c r="I2164" s="551">
        <v>9097</v>
      </c>
      <c r="J2164" s="494" t="s">
        <v>1979</v>
      </c>
      <c r="K2164" s="552" t="str">
        <f>IF(B2164=2,"Z:\Data\MOOG\HeTao\raw\",IF(B2164=5,"Z:\Data\MOOG\Polo\raw\",IF(B2164=10,"Z:\Data\MOOG\Messi\raw\","")))</f>
        <v>Z:\Data\MOOG\Messi\raw\</v>
      </c>
      <c r="L2164" s="548" t="s">
        <v>7883</v>
      </c>
      <c r="M2164" s="569" t="str">
        <f>IF(NOT(ISERROR(FIND("Training_dt",W2164))),"'Plot Psychometric_HH_dt_yuchen'",IF(NOT(ISERROR(FIND("Training",W2164))),"'Plot Psychometric_HH'",IF(NOT(ISERROR(FIND("1DAT",W2164))),"'Plot Tuning Azimuth_HH'",IF(NOT(ISERROR(FIND("HD_dt",W2164))),"'Plot HeadingDiscimination_PSTH_HH_dt_yuchen'",IF(NOT(ISERROR(FIND("HD",W2164))),"'Plot HeadingDiscimination_PSTH_HH'",IF(NOT(ISERROR(FIND("MemSac",W2164))),"'Memory Saccade Analysis_HH'",IF(NOT(ISERROR(FIND("DelSac",W2164))),"'Memory Saccade Analysis_HH'",IF(NOT(ISERROR(FIND("u-stim",W2164))),"'Plot Microstim_HH'",""))))))))</f>
        <v>'Memory Saccade Analysis_HH'</v>
      </c>
      <c r="N2164" s="573">
        <v>1</v>
      </c>
      <c r="O2164" s="584">
        <v>-1</v>
      </c>
      <c r="P2164" s="590">
        <v>4</v>
      </c>
      <c r="Q2164" s="590">
        <f>IF(B2164=2,60,310)</f>
        <v>310</v>
      </c>
      <c r="R2164" s="590">
        <v>5</v>
      </c>
      <c r="S2164" s="590">
        <f>IF(B2164=2,60,-190)</f>
        <v>-190</v>
      </c>
      <c r="T2164" s="590">
        <v>1</v>
      </c>
      <c r="U2164" s="590">
        <f>IF(Z2164&lt;&gt;"",IF(NOT(ISERROR(FIND("SU",Z2164))),VALUE(RIGHT(Z2164,1))+4,IF(NOT(ISERROR(FIND("MU20",Z2164))),20,IF(NOT(ISERROR(FIND("MU21",Z2164))),21,IF(NOT(ISERROR(FIND("MU2",Z2164))),2,1)))),"")</f>
        <v>5</v>
      </c>
      <c r="V2164" s="583"/>
      <c r="W2164" s="547" t="s">
        <v>2172</v>
      </c>
      <c r="X2164" s="510"/>
      <c r="Y2164" s="514">
        <f>IF(NOT(ISERROR(FIND("MU=SU",X2164))),1,IF(Z2164&lt;&gt;"",IF(NOT(ISERROR(FIND("SU",Z2164))),1,0),""))</f>
        <v>1</v>
      </c>
      <c r="Z2164" s="512" t="s">
        <v>43</v>
      </c>
      <c r="AA2164" s="513">
        <v>4570</v>
      </c>
      <c r="AB2164" s="475">
        <v>20.975100000000001</v>
      </c>
      <c r="AC2164" s="476" t="s">
        <v>7884</v>
      </c>
      <c r="AD2164" s="511"/>
      <c r="AE2164" s="489"/>
      <c r="AF2164" s="477"/>
      <c r="AG2164" s="477"/>
      <c r="AH2164" s="478"/>
      <c r="AI2164" s="479"/>
      <c r="AJ2164" s="479"/>
      <c r="AK2164" s="479"/>
      <c r="AL2164" s="479"/>
      <c r="AM2164" s="503"/>
      <c r="AN2164" s="480"/>
      <c r="AO2164" s="481"/>
      <c r="AP2164" s="481"/>
      <c r="AQ2164" s="481"/>
      <c r="AR2164" s="482"/>
      <c r="AS2164" s="483"/>
      <c r="AT2164" s="483"/>
      <c r="AU2164" s="483"/>
      <c r="AV2164" s="483"/>
      <c r="AW2164" s="496"/>
      <c r="AX2164" s="484"/>
      <c r="AY2164" s="485"/>
      <c r="AZ2164" s="485"/>
      <c r="BA2164" s="485"/>
      <c r="BB2164" s="486"/>
      <c r="BC2164" s="487"/>
      <c r="BD2164" s="487"/>
      <c r="BE2164" s="487"/>
      <c r="BF2164" s="487"/>
      <c r="BG2164" s="504"/>
      <c r="BH2164" s="488"/>
      <c r="BI2164" s="521"/>
      <c r="BJ2164" s="522"/>
      <c r="BK2164" s="522"/>
      <c r="BL2164" s="515"/>
      <c r="BM2164" s="515"/>
      <c r="BN2164" s="515"/>
      <c r="BO2164" s="516"/>
      <c r="BP2164" s="516"/>
      <c r="BQ2164" s="516"/>
      <c r="BR2164" s="517"/>
      <c r="BS2164" s="517"/>
      <c r="BT2164" s="517"/>
      <c r="BU2164" s="515"/>
      <c r="BV2164" s="515"/>
      <c r="BW2164" s="516"/>
      <c r="BX2164" s="516"/>
      <c r="BY2164" s="517"/>
      <c r="BZ2164" s="520"/>
      <c r="CA2164" s="523"/>
      <c r="CB2164" s="518"/>
      <c r="CC2164" s="515"/>
      <c r="CD2164" s="515"/>
      <c r="CE2164" s="515"/>
      <c r="CF2164" s="515"/>
      <c r="CG2164" s="515"/>
      <c r="CH2164" s="515"/>
      <c r="CI2164" s="515"/>
      <c r="CJ2164" s="516"/>
      <c r="CK2164" s="516"/>
      <c r="CL2164" s="516"/>
      <c r="CM2164" s="516"/>
      <c r="CN2164" s="516"/>
      <c r="CO2164" s="516"/>
      <c r="CP2164" s="516"/>
      <c r="CQ2164" s="516"/>
      <c r="CR2164" s="517"/>
      <c r="CS2164" s="517"/>
      <c r="CT2164" s="517"/>
      <c r="CU2164" s="517"/>
      <c r="CV2164" s="517"/>
      <c r="CW2164" s="517"/>
      <c r="CX2164" s="517"/>
      <c r="CY2164" s="519"/>
      <c r="CZ2164" s="498"/>
      <c r="DA2164" s="498"/>
      <c r="DB2164" s="498">
        <v>20</v>
      </c>
      <c r="DC2164" s="498">
        <v>0.5</v>
      </c>
      <c r="DD2164" s="498"/>
      <c r="DE2164" s="498"/>
      <c r="DF2164" s="490"/>
      <c r="DG2164" s="499"/>
      <c r="DH2164" s="499"/>
      <c r="DI2164" s="499"/>
      <c r="DJ2164" s="499"/>
      <c r="DK2164" s="499"/>
      <c r="DL2164" s="499"/>
      <c r="DM2164" s="500"/>
      <c r="DN2164" s="500"/>
      <c r="DO2164" s="500"/>
      <c r="DP2164" s="500"/>
      <c r="DQ2164" s="500"/>
      <c r="DR2164" s="500"/>
      <c r="DS2164" s="500"/>
      <c r="DT2164" s="500"/>
      <c r="DU2164" s="497"/>
      <c r="DV2164" s="497"/>
      <c r="DW2164" s="497"/>
      <c r="DX2164" s="497"/>
      <c r="DY2164" s="497"/>
      <c r="DZ2164" s="497"/>
      <c r="EA2164" s="491">
        <v>0.59245000000000003</v>
      </c>
      <c r="EB2164" s="501">
        <v>1.3269099999999999E-3</v>
      </c>
      <c r="EC2164" s="501">
        <v>6.24088E-2</v>
      </c>
      <c r="ED2164" s="492">
        <v>0.4667</v>
      </c>
      <c r="EE2164" s="501">
        <v>0.114228</v>
      </c>
      <c r="EF2164" s="501">
        <v>1.09765E-2</v>
      </c>
      <c r="EG2164" s="492">
        <v>156.88800000000001</v>
      </c>
      <c r="EH2164" s="492">
        <v>145.76900000000001</v>
      </c>
      <c r="EI2164" s="492">
        <v>101.559</v>
      </c>
      <c r="EJ2164" s="492">
        <v>129.369</v>
      </c>
      <c r="EK2164" s="492">
        <v>129.54400000000001</v>
      </c>
      <c r="EL2164" s="492">
        <v>-61.1374</v>
      </c>
      <c r="EM2164" s="492">
        <v>0.37064000000000002</v>
      </c>
      <c r="EN2164" s="492">
        <v>0.57940599999999998</v>
      </c>
      <c r="EO2164" s="492">
        <v>0.51039999999999996</v>
      </c>
      <c r="EP2164" s="492">
        <v>0.4027</v>
      </c>
      <c r="EQ2164" s="492">
        <v>0.49691299999999999</v>
      </c>
      <c r="ER2164" s="492">
        <v>0.56865399999999999</v>
      </c>
      <c r="ES2164" s="492">
        <v>0</v>
      </c>
      <c r="ET2164" s="492">
        <v>-4.2517899999999997</v>
      </c>
      <c r="EU2164" s="492">
        <v>-3.8670800000000001</v>
      </c>
      <c r="EV2164" s="492">
        <v>-3.1677499999999998</v>
      </c>
      <c r="EW2164" s="492">
        <v>-4.6511800000000001</v>
      </c>
      <c r="EX2164" s="506">
        <v>-4.0948900000000004</v>
      </c>
      <c r="EY2164" s="507"/>
      <c r="EZ2164" s="524"/>
      <c r="FA2164" s="481"/>
      <c r="FB2164" s="508"/>
      <c r="FC2164" s="505"/>
      <c r="FD2164" s="505"/>
      <c r="FE2164" s="505"/>
      <c r="FF2164" s="505"/>
      <c r="FG2164" s="505"/>
      <c r="FH2164" s="505"/>
      <c r="FI2164" s="505"/>
      <c r="FJ2164" s="505"/>
      <c r="FK2164" s="505"/>
      <c r="FL2164" s="505"/>
      <c r="FM2164" s="505"/>
      <c r="FN2164" s="505"/>
    </row>
    <row r="2165" spans="1:170" s="471" customFormat="1" ht="15" customHeight="1" x14ac:dyDescent="0.2">
      <c r="A2165" s="549">
        <v>20150902</v>
      </c>
      <c r="B2165" s="549">
        <v>10</v>
      </c>
      <c r="C2165" s="550">
        <v>45</v>
      </c>
      <c r="D2165" s="550">
        <v>2</v>
      </c>
      <c r="E2165" s="550">
        <v>13</v>
      </c>
      <c r="F2165" s="550">
        <v>11</v>
      </c>
      <c r="G2165" s="553">
        <v>1.9</v>
      </c>
      <c r="H2165" s="525">
        <v>0</v>
      </c>
      <c r="I2165" s="551">
        <v>9097</v>
      </c>
      <c r="J2165" s="494" t="s">
        <v>1979</v>
      </c>
      <c r="K2165" s="552" t="str">
        <f>IF(B2165=2,"Z:\Data\MOOG\HeTao\raw\",IF(B2165=5,"Z:\Data\MOOG\Polo\raw\",IF(B2165=10,"Z:\Data\MOOG\Messi\raw\","")))</f>
        <v>Z:\Data\MOOG\Messi\raw\</v>
      </c>
      <c r="L2165" s="548" t="s">
        <v>7883</v>
      </c>
      <c r="M2165" s="569" t="str">
        <f>IF(NOT(ISERROR(FIND("Training_dt",W2165))),"'Plot Psychometric_HH_dt_yuchen'",IF(NOT(ISERROR(FIND("Training",W2165))),"'Plot Psychometric_HH'",IF(NOT(ISERROR(FIND("1DAT",W2165))),"'Plot Tuning Azimuth_HH'",IF(NOT(ISERROR(FIND("HD_dt",W2165))),"'Plot HeadingDiscimination_PSTH_HH_dt_yuchen'",IF(NOT(ISERROR(FIND("HD",W2165))),"'Plot HeadingDiscimination_PSTH_HH'",IF(NOT(ISERROR(FIND("MemSac",W2165))),"'Memory Saccade Analysis_HH'",IF(NOT(ISERROR(FIND("DelSac",W2165))),"'Memory Saccade Analysis_HH'",IF(NOT(ISERROR(FIND("u-stim",W2165))),"'Plot Microstim_HH'",""))))))))</f>
        <v>'Memory Saccade Analysis_HH'</v>
      </c>
      <c r="N2165" s="573">
        <v>1</v>
      </c>
      <c r="O2165" s="584">
        <v>-1</v>
      </c>
      <c r="P2165" s="590">
        <v>4</v>
      </c>
      <c r="Q2165" s="590">
        <f>IF(B2165=2,60,310)</f>
        <v>310</v>
      </c>
      <c r="R2165" s="590">
        <v>5</v>
      </c>
      <c r="S2165" s="590">
        <f>IF(B2165=2,60,-190)</f>
        <v>-190</v>
      </c>
      <c r="T2165" s="590">
        <v>1</v>
      </c>
      <c r="U2165" s="590">
        <f>IF(Z2165&lt;&gt;"",IF(NOT(ISERROR(FIND("SU",Z2165))),VALUE(RIGHT(Z2165,1))+4,IF(NOT(ISERROR(FIND("MU20",Z2165))),20,IF(NOT(ISERROR(FIND("MU21",Z2165))),21,IF(NOT(ISERROR(FIND("MU2",Z2165))),2,1)))),"")</f>
        <v>20</v>
      </c>
      <c r="V2165" s="583"/>
      <c r="W2165" s="547" t="s">
        <v>2172</v>
      </c>
      <c r="X2165" s="510"/>
      <c r="Y2165" s="514">
        <f>IF(NOT(ISERROR(FIND("MU=SU",X2165))),1,IF(Z2165&lt;&gt;"",IF(NOT(ISERROR(FIND("SU",Z2165))),1,0),""))</f>
        <v>0</v>
      </c>
      <c r="Z2165" s="512" t="s">
        <v>3147</v>
      </c>
      <c r="AA2165" s="513">
        <v>10176</v>
      </c>
      <c r="AB2165" s="475" t="s">
        <v>70</v>
      </c>
      <c r="AC2165" s="476" t="s">
        <v>70</v>
      </c>
      <c r="AD2165" s="511"/>
      <c r="AE2165" s="489"/>
      <c r="AF2165" s="477"/>
      <c r="AG2165" s="477"/>
      <c r="AH2165" s="478"/>
      <c r="AI2165" s="479"/>
      <c r="AJ2165" s="479"/>
      <c r="AK2165" s="479"/>
      <c r="AL2165" s="479"/>
      <c r="AM2165" s="503"/>
      <c r="AN2165" s="480"/>
      <c r="AO2165" s="481"/>
      <c r="AP2165" s="481"/>
      <c r="AQ2165" s="481"/>
      <c r="AR2165" s="482"/>
      <c r="AS2165" s="483"/>
      <c r="AT2165" s="483"/>
      <c r="AU2165" s="483"/>
      <c r="AV2165" s="483"/>
      <c r="AW2165" s="496"/>
      <c r="AX2165" s="484"/>
      <c r="AY2165" s="485"/>
      <c r="AZ2165" s="485"/>
      <c r="BA2165" s="485"/>
      <c r="BB2165" s="486"/>
      <c r="BC2165" s="487"/>
      <c r="BD2165" s="487"/>
      <c r="BE2165" s="487"/>
      <c r="BF2165" s="487"/>
      <c r="BG2165" s="504"/>
      <c r="BH2165" s="488"/>
      <c r="BI2165" s="521"/>
      <c r="BJ2165" s="522"/>
      <c r="BK2165" s="522"/>
      <c r="BL2165" s="515"/>
      <c r="BM2165" s="515"/>
      <c r="BN2165" s="515"/>
      <c r="BO2165" s="516"/>
      <c r="BP2165" s="516"/>
      <c r="BQ2165" s="516"/>
      <c r="BR2165" s="517"/>
      <c r="BS2165" s="517"/>
      <c r="BT2165" s="517"/>
      <c r="BU2165" s="515"/>
      <c r="BV2165" s="515"/>
      <c r="BW2165" s="516"/>
      <c r="BX2165" s="516"/>
      <c r="BY2165" s="517"/>
      <c r="BZ2165" s="520"/>
      <c r="CA2165" s="523"/>
      <c r="CB2165" s="518"/>
      <c r="CC2165" s="515"/>
      <c r="CD2165" s="515"/>
      <c r="CE2165" s="515"/>
      <c r="CF2165" s="515"/>
      <c r="CG2165" s="515"/>
      <c r="CH2165" s="515"/>
      <c r="CI2165" s="515"/>
      <c r="CJ2165" s="516"/>
      <c r="CK2165" s="516"/>
      <c r="CL2165" s="516"/>
      <c r="CM2165" s="516"/>
      <c r="CN2165" s="516"/>
      <c r="CO2165" s="516"/>
      <c r="CP2165" s="516"/>
      <c r="CQ2165" s="516"/>
      <c r="CR2165" s="517"/>
      <c r="CS2165" s="517"/>
      <c r="CT2165" s="517"/>
      <c r="CU2165" s="517"/>
      <c r="CV2165" s="517"/>
      <c r="CW2165" s="517"/>
      <c r="CX2165" s="517"/>
      <c r="CY2165" s="519"/>
      <c r="CZ2165" s="498"/>
      <c r="DA2165" s="498"/>
      <c r="DB2165" s="498">
        <v>20</v>
      </c>
      <c r="DC2165" s="498">
        <v>1</v>
      </c>
      <c r="DD2165" s="498"/>
      <c r="DE2165" s="498"/>
      <c r="DF2165" s="490"/>
      <c r="DG2165" s="499"/>
      <c r="DH2165" s="499"/>
      <c r="DI2165" s="499"/>
      <c r="DJ2165" s="499"/>
      <c r="DK2165" s="499"/>
      <c r="DL2165" s="499"/>
      <c r="DM2165" s="500"/>
      <c r="DN2165" s="500"/>
      <c r="DO2165" s="500"/>
      <c r="DP2165" s="500"/>
      <c r="DQ2165" s="500"/>
      <c r="DR2165" s="500"/>
      <c r="DS2165" s="500"/>
      <c r="DT2165" s="500"/>
      <c r="DU2165" s="497"/>
      <c r="DV2165" s="497"/>
      <c r="DW2165" s="497"/>
      <c r="DX2165" s="497"/>
      <c r="DY2165" s="497"/>
      <c r="DZ2165" s="497"/>
      <c r="EA2165" s="491">
        <v>0.14001</v>
      </c>
      <c r="EB2165" s="501">
        <v>7.7513399999999998E-3</v>
      </c>
      <c r="EC2165" s="501">
        <v>2.0469300000000002E-3</v>
      </c>
      <c r="ED2165" s="501">
        <v>7.7363900000000003E-6</v>
      </c>
      <c r="EE2165" s="501">
        <v>3.4025100000000003E-2</v>
      </c>
      <c r="EF2165" s="501">
        <v>2.4967300000000001E-2</v>
      </c>
      <c r="EG2165" s="492">
        <v>-151.101</v>
      </c>
      <c r="EH2165" s="492">
        <v>-164.232</v>
      </c>
      <c r="EI2165" s="492">
        <v>-134.81399999999999</v>
      </c>
      <c r="EJ2165" s="492">
        <v>-128.96700000000001</v>
      </c>
      <c r="EK2165" s="492">
        <v>-135.672</v>
      </c>
      <c r="EL2165" s="492">
        <v>42.069899999999997</v>
      </c>
      <c r="EM2165" s="492">
        <v>0.46500399999999997</v>
      </c>
      <c r="EN2165" s="492">
        <v>0.55689</v>
      </c>
      <c r="EO2165" s="492">
        <v>0.59995600000000004</v>
      </c>
      <c r="EP2165" s="492">
        <v>0.66028900000000001</v>
      </c>
      <c r="EQ2165" s="492">
        <v>0.50881200000000004</v>
      </c>
      <c r="ER2165" s="492">
        <v>0.47831099999999999</v>
      </c>
      <c r="ES2165" s="492">
        <v>0</v>
      </c>
      <c r="ET2165" s="492">
        <v>1.4605900000000001</v>
      </c>
      <c r="EU2165" s="492">
        <v>-3.9853299999999998</v>
      </c>
      <c r="EV2165" s="492">
        <v>2.7751299999999999</v>
      </c>
      <c r="EW2165" s="492">
        <v>3.9253399999999998</v>
      </c>
      <c r="EX2165" s="506">
        <v>2.2137099999999998</v>
      </c>
      <c r="EY2165" s="507"/>
      <c r="EZ2165" s="524"/>
      <c r="FA2165" s="481"/>
      <c r="FB2165" s="508"/>
      <c r="FC2165" s="505"/>
      <c r="FD2165" s="505"/>
      <c r="FE2165" s="505"/>
      <c r="FF2165" s="505"/>
      <c r="FG2165" s="505"/>
      <c r="FH2165" s="505"/>
      <c r="FI2165" s="505"/>
      <c r="FJ2165" s="505"/>
      <c r="FK2165" s="505"/>
      <c r="FL2165" s="505"/>
      <c r="FM2165" s="505"/>
      <c r="FN2165" s="505"/>
    </row>
    <row r="2166" spans="1:170" s="471" customFormat="1" ht="15" customHeight="1" x14ac:dyDescent="0.2">
      <c r="A2166" s="549">
        <v>20150902</v>
      </c>
      <c r="B2166" s="549">
        <v>10</v>
      </c>
      <c r="C2166" s="550">
        <v>45</v>
      </c>
      <c r="D2166" s="550">
        <v>2</v>
      </c>
      <c r="E2166" s="550">
        <v>13</v>
      </c>
      <c r="F2166" s="550">
        <v>11</v>
      </c>
      <c r="G2166" s="553">
        <v>1.9</v>
      </c>
      <c r="H2166" s="525">
        <v>0</v>
      </c>
      <c r="I2166" s="551">
        <v>9097</v>
      </c>
      <c r="J2166" s="494" t="s">
        <v>1979</v>
      </c>
      <c r="K2166" s="552" t="str">
        <f>IF(B2166=2,"Z:\Data\MOOG\HeTao\raw\",IF(B2166=5,"Z:\Data\MOOG\Polo\raw\",IF(B2166=10,"Z:\Data\MOOG\Messi\raw\","")))</f>
        <v>Z:\Data\MOOG\Messi\raw\</v>
      </c>
      <c r="L2166" s="548" t="s">
        <v>7885</v>
      </c>
      <c r="M2166" s="569" t="str">
        <f>IF(NOT(ISERROR(FIND("Training_dt",W2166))),"'Plot Psychometric_HH_dt_yuchen'",IF(NOT(ISERROR(FIND("Training",W2166))),"'Plot Psychometric_HH'",IF(NOT(ISERROR(FIND("1DAT",W2166))),"'Plot Tuning Azimuth_HH'",IF(NOT(ISERROR(FIND("HD_dt",W2166))),"'Plot HeadingDiscimination_PSTH_HH_dt_yuchen'",IF(NOT(ISERROR(FIND("HD",W2166))),"'Plot HeadingDiscimination_PSTH_HH'",IF(NOT(ISERROR(FIND("MemSac",W2166))),"'Memory Saccade Analysis_HH'",IF(NOT(ISERROR(FIND("DelSac",W2166))),"'Memory Saccade Analysis_HH'",IF(NOT(ISERROR(FIND("u-stim",W2166))),"'Plot Microstim_HH'",""))))))))</f>
        <v>'Memory Saccade Analysis_HH'</v>
      </c>
      <c r="N2166" s="573">
        <v>1</v>
      </c>
      <c r="O2166" s="584">
        <v>-1</v>
      </c>
      <c r="P2166" s="590">
        <v>4</v>
      </c>
      <c r="Q2166" s="590">
        <f>IF(B2166=2,60,310)</f>
        <v>310</v>
      </c>
      <c r="R2166" s="590">
        <v>5</v>
      </c>
      <c r="S2166" s="590">
        <f>IF(B2166=2,60,-190)</f>
        <v>-190</v>
      </c>
      <c r="T2166" s="590">
        <v>1</v>
      </c>
      <c r="U2166" s="590">
        <f>IF(Z2166&lt;&gt;"",IF(NOT(ISERROR(FIND("SU",Z2166))),VALUE(RIGHT(Z2166,1))+4,IF(NOT(ISERROR(FIND("MU20",Z2166))),20,IF(NOT(ISERROR(FIND("MU21",Z2166))),21,IF(NOT(ISERROR(FIND("MU2",Z2166))),2,1)))),"")</f>
        <v>5</v>
      </c>
      <c r="V2166" s="583"/>
      <c r="W2166" s="547" t="s">
        <v>3863</v>
      </c>
      <c r="X2166" s="510"/>
      <c r="Y2166" s="514">
        <f>IF(NOT(ISERROR(FIND("MU=SU",X2166))),1,IF(Z2166&lt;&gt;"",IF(NOT(ISERROR(FIND("SU",Z2166))),1,0),""))</f>
        <v>1</v>
      </c>
      <c r="Z2166" s="512" t="s">
        <v>43</v>
      </c>
      <c r="AA2166" s="513">
        <v>3654</v>
      </c>
      <c r="AB2166" s="475">
        <v>18.410699999999999</v>
      </c>
      <c r="AC2166" s="476" t="s">
        <v>7886</v>
      </c>
      <c r="AD2166" s="511"/>
      <c r="AE2166" s="489"/>
      <c r="AF2166" s="477"/>
      <c r="AG2166" s="477"/>
      <c r="AH2166" s="478"/>
      <c r="AI2166" s="479"/>
      <c r="AJ2166" s="479"/>
      <c r="AK2166" s="479"/>
      <c r="AL2166" s="479"/>
      <c r="AM2166" s="503"/>
      <c r="AN2166" s="480"/>
      <c r="AO2166" s="481"/>
      <c r="AP2166" s="481"/>
      <c r="AQ2166" s="481"/>
      <c r="AR2166" s="482"/>
      <c r="AS2166" s="483"/>
      <c r="AT2166" s="483"/>
      <c r="AU2166" s="483"/>
      <c r="AV2166" s="483"/>
      <c r="AW2166" s="496"/>
      <c r="AX2166" s="484"/>
      <c r="AY2166" s="485"/>
      <c r="AZ2166" s="485"/>
      <c r="BA2166" s="485"/>
      <c r="BB2166" s="486"/>
      <c r="BC2166" s="487"/>
      <c r="BD2166" s="487"/>
      <c r="BE2166" s="487"/>
      <c r="BF2166" s="487"/>
      <c r="BG2166" s="504"/>
      <c r="BH2166" s="488"/>
      <c r="BI2166" s="521"/>
      <c r="BJ2166" s="522"/>
      <c r="BK2166" s="522"/>
      <c r="BL2166" s="515"/>
      <c r="BM2166" s="515"/>
      <c r="BN2166" s="515"/>
      <c r="BO2166" s="516"/>
      <c r="BP2166" s="516"/>
      <c r="BQ2166" s="516"/>
      <c r="BR2166" s="517"/>
      <c r="BS2166" s="517"/>
      <c r="BT2166" s="517"/>
      <c r="BU2166" s="515"/>
      <c r="BV2166" s="515"/>
      <c r="BW2166" s="516"/>
      <c r="BX2166" s="516"/>
      <c r="BY2166" s="517"/>
      <c r="BZ2166" s="520"/>
      <c r="CA2166" s="523"/>
      <c r="CB2166" s="518"/>
      <c r="CC2166" s="515"/>
      <c r="CD2166" s="515"/>
      <c r="CE2166" s="515"/>
      <c r="CF2166" s="515"/>
      <c r="CG2166" s="515"/>
      <c r="CH2166" s="515"/>
      <c r="CI2166" s="515"/>
      <c r="CJ2166" s="516"/>
      <c r="CK2166" s="516"/>
      <c r="CL2166" s="516"/>
      <c r="CM2166" s="516"/>
      <c r="CN2166" s="516"/>
      <c r="CO2166" s="516"/>
      <c r="CP2166" s="516"/>
      <c r="CQ2166" s="516"/>
      <c r="CR2166" s="517"/>
      <c r="CS2166" s="517"/>
      <c r="CT2166" s="517"/>
      <c r="CU2166" s="517"/>
      <c r="CV2166" s="517"/>
      <c r="CW2166" s="517"/>
      <c r="CX2166" s="517"/>
      <c r="CY2166" s="519"/>
      <c r="CZ2166" s="498"/>
      <c r="DA2166" s="498">
        <v>-45</v>
      </c>
      <c r="DB2166" s="498">
        <v>10</v>
      </c>
      <c r="DC2166" s="498">
        <v>1</v>
      </c>
      <c r="DD2166" s="498"/>
      <c r="DE2166" s="498"/>
      <c r="DF2166" s="490"/>
      <c r="DG2166" s="499"/>
      <c r="DH2166" s="499"/>
      <c r="DI2166" s="499"/>
      <c r="DJ2166" s="499"/>
      <c r="DK2166" s="499"/>
      <c r="DL2166" s="499"/>
      <c r="DM2166" s="500"/>
      <c r="DN2166" s="500"/>
      <c r="DO2166" s="500"/>
      <c r="DP2166" s="500"/>
      <c r="DQ2166" s="500"/>
      <c r="DR2166" s="500"/>
      <c r="DS2166" s="500"/>
      <c r="DT2166" s="500"/>
      <c r="DU2166" s="497"/>
      <c r="DV2166" s="497"/>
      <c r="DW2166" s="497"/>
      <c r="DX2166" s="497"/>
      <c r="DY2166" s="497"/>
      <c r="DZ2166" s="497"/>
      <c r="EA2166" s="491">
        <v>0.92443399999999998</v>
      </c>
      <c r="EB2166" s="501">
        <v>1.28827E-3</v>
      </c>
      <c r="EC2166" s="501">
        <v>4.70353E-5</v>
      </c>
      <c r="ED2166" s="492">
        <v>1.394E-4</v>
      </c>
      <c r="EE2166" s="501">
        <v>3.1838999999999998E-5</v>
      </c>
      <c r="EF2166" s="501">
        <v>7.8160999999999994E-2</v>
      </c>
      <c r="EG2166" s="492">
        <v>90</v>
      </c>
      <c r="EH2166" s="492">
        <v>90</v>
      </c>
      <c r="EI2166" s="492">
        <v>90</v>
      </c>
      <c r="EJ2166" s="492">
        <v>90</v>
      </c>
      <c r="EK2166" s="492">
        <v>90</v>
      </c>
      <c r="EL2166" s="492">
        <v>-90</v>
      </c>
      <c r="EM2166" s="492">
        <v>1.6627699999999999E-2</v>
      </c>
      <c r="EN2166" s="492">
        <v>0.38567099999999999</v>
      </c>
      <c r="EO2166" s="492">
        <v>0.45647700000000002</v>
      </c>
      <c r="EP2166" s="492">
        <v>0.43547000000000002</v>
      </c>
      <c r="EQ2166" s="492">
        <v>0.463611</v>
      </c>
      <c r="ER2166" s="492">
        <v>0.24380099999999999</v>
      </c>
      <c r="ES2166" s="492">
        <v>0</v>
      </c>
      <c r="ET2166" s="492">
        <v>-3.2301600000000001</v>
      </c>
      <c r="EU2166" s="492">
        <v>-3.5862799999999999</v>
      </c>
      <c r="EV2166" s="492">
        <v>-3.6514799999999998</v>
      </c>
      <c r="EW2166" s="492">
        <v>-4.6784600000000003</v>
      </c>
      <c r="EX2166" s="506">
        <v>-1.8257399999999999</v>
      </c>
      <c r="EY2166" s="507"/>
      <c r="EZ2166" s="524"/>
      <c r="FA2166" s="481"/>
      <c r="FB2166" s="508"/>
      <c r="FC2166" s="505"/>
      <c r="FD2166" s="505"/>
      <c r="FE2166" s="505"/>
      <c r="FF2166" s="505"/>
      <c r="FG2166" s="505"/>
      <c r="FH2166" s="505"/>
      <c r="FI2166" s="505"/>
      <c r="FJ2166" s="505"/>
      <c r="FK2166" s="505"/>
      <c r="FL2166" s="505"/>
      <c r="FM2166" s="505"/>
      <c r="FN2166" s="505"/>
    </row>
    <row r="2167" spans="1:170" s="471" customFormat="1" ht="15" customHeight="1" x14ac:dyDescent="0.2">
      <c r="A2167" s="549">
        <v>20150902</v>
      </c>
      <c r="B2167" s="549">
        <v>10</v>
      </c>
      <c r="C2167" s="550">
        <v>45</v>
      </c>
      <c r="D2167" s="550">
        <v>2</v>
      </c>
      <c r="E2167" s="550">
        <v>13</v>
      </c>
      <c r="F2167" s="550">
        <v>11</v>
      </c>
      <c r="G2167" s="553">
        <v>1.9</v>
      </c>
      <c r="H2167" s="525">
        <v>0</v>
      </c>
      <c r="I2167" s="551">
        <v>9097</v>
      </c>
      <c r="J2167" s="494" t="s">
        <v>1979</v>
      </c>
      <c r="K2167" s="552" t="str">
        <f>IF(B2167=2,"Z:\Data\MOOG\HeTao\raw\",IF(B2167=5,"Z:\Data\MOOG\Polo\raw\",IF(B2167=10,"Z:\Data\MOOG\Messi\raw\","")))</f>
        <v>Z:\Data\MOOG\Messi\raw\</v>
      </c>
      <c r="L2167" s="548" t="s">
        <v>7885</v>
      </c>
      <c r="M2167" s="569" t="str">
        <f>IF(NOT(ISERROR(FIND("Training_dt",W2167))),"'Plot Psychometric_HH_dt_yuchen'",IF(NOT(ISERROR(FIND("Training",W2167))),"'Plot Psychometric_HH'",IF(NOT(ISERROR(FIND("1DAT",W2167))),"'Plot Tuning Azimuth_HH'",IF(NOT(ISERROR(FIND("HD_dt",W2167))),"'Plot HeadingDiscimination_PSTH_HH_dt_yuchen'",IF(NOT(ISERROR(FIND("HD",W2167))),"'Plot HeadingDiscimination_PSTH_HH'",IF(NOT(ISERROR(FIND("MemSac",W2167))),"'Memory Saccade Analysis_HH'",IF(NOT(ISERROR(FIND("DelSac",W2167))),"'Memory Saccade Analysis_HH'",IF(NOT(ISERROR(FIND("u-stim",W2167))),"'Plot Microstim_HH'",""))))))))</f>
        <v>'Memory Saccade Analysis_HH'</v>
      </c>
      <c r="N2167" s="573">
        <v>1</v>
      </c>
      <c r="O2167" s="584">
        <v>-1</v>
      </c>
      <c r="P2167" s="590">
        <v>4</v>
      </c>
      <c r="Q2167" s="590">
        <f>IF(B2167=2,60,310)</f>
        <v>310</v>
      </c>
      <c r="R2167" s="590">
        <v>5</v>
      </c>
      <c r="S2167" s="590">
        <f>IF(B2167=2,60,-190)</f>
        <v>-190</v>
      </c>
      <c r="T2167" s="590">
        <v>1</v>
      </c>
      <c r="U2167" s="590">
        <f>IF(Z2167&lt;&gt;"",IF(NOT(ISERROR(FIND("SU",Z2167))),VALUE(RIGHT(Z2167,1))+4,IF(NOT(ISERROR(FIND("MU20",Z2167))),20,IF(NOT(ISERROR(FIND("MU21",Z2167))),21,IF(NOT(ISERROR(FIND("MU2",Z2167))),2,1)))),"")</f>
        <v>20</v>
      </c>
      <c r="V2167" s="583"/>
      <c r="W2167" s="547" t="s">
        <v>3863</v>
      </c>
      <c r="X2167" s="510"/>
      <c r="Y2167" s="514">
        <f>IF(NOT(ISERROR(FIND("MU=SU",X2167))),1,IF(Z2167&lt;&gt;"",IF(NOT(ISERROR(FIND("SU",Z2167))),1,0),""))</f>
        <v>0</v>
      </c>
      <c r="Z2167" s="512" t="s">
        <v>3147</v>
      </c>
      <c r="AA2167" s="513">
        <v>7546</v>
      </c>
      <c r="AB2167" s="475" t="s">
        <v>70</v>
      </c>
      <c r="AC2167" s="476" t="s">
        <v>70</v>
      </c>
      <c r="AD2167" s="511"/>
      <c r="AE2167" s="489"/>
      <c r="AF2167" s="477"/>
      <c r="AG2167" s="477"/>
      <c r="AH2167" s="478"/>
      <c r="AI2167" s="479"/>
      <c r="AJ2167" s="479"/>
      <c r="AK2167" s="479"/>
      <c r="AL2167" s="479"/>
      <c r="AM2167" s="503"/>
      <c r="AN2167" s="480"/>
      <c r="AO2167" s="481"/>
      <c r="AP2167" s="481"/>
      <c r="AQ2167" s="481"/>
      <c r="AR2167" s="482"/>
      <c r="AS2167" s="483"/>
      <c r="AT2167" s="483"/>
      <c r="AU2167" s="483"/>
      <c r="AV2167" s="483"/>
      <c r="AW2167" s="496"/>
      <c r="AX2167" s="484"/>
      <c r="AY2167" s="485"/>
      <c r="AZ2167" s="485"/>
      <c r="BA2167" s="485"/>
      <c r="BB2167" s="486"/>
      <c r="BC2167" s="487"/>
      <c r="BD2167" s="487"/>
      <c r="BE2167" s="487"/>
      <c r="BF2167" s="487"/>
      <c r="BG2167" s="504"/>
      <c r="BH2167" s="488"/>
      <c r="BI2167" s="521"/>
      <c r="BJ2167" s="522"/>
      <c r="BK2167" s="522"/>
      <c r="BL2167" s="515"/>
      <c r="BM2167" s="515"/>
      <c r="BN2167" s="515"/>
      <c r="BO2167" s="516"/>
      <c r="BP2167" s="516"/>
      <c r="BQ2167" s="516"/>
      <c r="BR2167" s="517"/>
      <c r="BS2167" s="517"/>
      <c r="BT2167" s="517"/>
      <c r="BU2167" s="515"/>
      <c r="BV2167" s="515"/>
      <c r="BW2167" s="516"/>
      <c r="BX2167" s="516"/>
      <c r="BY2167" s="517"/>
      <c r="BZ2167" s="520"/>
      <c r="CA2167" s="523"/>
      <c r="CB2167" s="518"/>
      <c r="CC2167" s="515"/>
      <c r="CD2167" s="515"/>
      <c r="CE2167" s="515"/>
      <c r="CF2167" s="515"/>
      <c r="CG2167" s="515"/>
      <c r="CH2167" s="515"/>
      <c r="CI2167" s="515"/>
      <c r="CJ2167" s="516"/>
      <c r="CK2167" s="516"/>
      <c r="CL2167" s="516"/>
      <c r="CM2167" s="516"/>
      <c r="CN2167" s="516"/>
      <c r="CO2167" s="516"/>
      <c r="CP2167" s="516"/>
      <c r="CQ2167" s="516"/>
      <c r="CR2167" s="517"/>
      <c r="CS2167" s="517"/>
      <c r="CT2167" s="517"/>
      <c r="CU2167" s="517"/>
      <c r="CV2167" s="517"/>
      <c r="CW2167" s="517"/>
      <c r="CX2167" s="517"/>
      <c r="CY2167" s="519"/>
      <c r="CZ2167" s="498"/>
      <c r="DA2167" s="498">
        <v>-45</v>
      </c>
      <c r="DB2167" s="498">
        <v>10</v>
      </c>
      <c r="DC2167" s="498">
        <v>0.8</v>
      </c>
      <c r="DD2167" s="498"/>
      <c r="DE2167" s="498"/>
      <c r="DF2167" s="490"/>
      <c r="DG2167" s="499"/>
      <c r="DH2167" s="499"/>
      <c r="DI2167" s="499"/>
      <c r="DJ2167" s="499"/>
      <c r="DK2167" s="499"/>
      <c r="DL2167" s="499"/>
      <c r="DM2167" s="500"/>
      <c r="DN2167" s="500"/>
      <c r="DO2167" s="500"/>
      <c r="DP2167" s="500"/>
      <c r="DQ2167" s="500"/>
      <c r="DR2167" s="500"/>
      <c r="DS2167" s="500"/>
      <c r="DT2167" s="500"/>
      <c r="DU2167" s="497"/>
      <c r="DV2167" s="497"/>
      <c r="DW2167" s="497"/>
      <c r="DX2167" s="497"/>
      <c r="DY2167" s="497"/>
      <c r="DZ2167" s="497"/>
      <c r="EA2167" s="491">
        <v>0.23922099999999999</v>
      </c>
      <c r="EB2167" s="501">
        <v>2.6941400000000001E-2</v>
      </c>
      <c r="EC2167" s="501">
        <v>1.9241999999999999E-2</v>
      </c>
      <c r="ED2167" s="492">
        <v>1.94182E-2</v>
      </c>
      <c r="EE2167" s="501">
        <v>0.59593799999999997</v>
      </c>
      <c r="EF2167" s="501">
        <v>0.79756300000000002</v>
      </c>
      <c r="EG2167" s="492">
        <v>-90</v>
      </c>
      <c r="EH2167" s="492">
        <v>90</v>
      </c>
      <c r="EI2167" s="492">
        <v>90</v>
      </c>
      <c r="EJ2167" s="492">
        <v>90</v>
      </c>
      <c r="EK2167" s="492">
        <v>90</v>
      </c>
      <c r="EL2167" s="492">
        <v>-90</v>
      </c>
      <c r="EM2167" s="492">
        <v>0.17510500000000001</v>
      </c>
      <c r="EN2167" s="492">
        <v>0.291408</v>
      </c>
      <c r="EO2167" s="492">
        <v>0.30427199999999999</v>
      </c>
      <c r="EP2167" s="492">
        <v>0.30393500000000001</v>
      </c>
      <c r="EQ2167" s="492">
        <v>8.6545499999999997E-2</v>
      </c>
      <c r="ER2167" s="492">
        <v>4.3747099999999997E-2</v>
      </c>
      <c r="ES2167" s="492">
        <v>0</v>
      </c>
      <c r="ET2167" s="492">
        <v>-3.2632599999999998</v>
      </c>
      <c r="EU2167" s="492">
        <v>-3.53687</v>
      </c>
      <c r="EV2167" s="492">
        <v>-3.6954899999999999</v>
      </c>
      <c r="EW2167" s="492">
        <v>-2.8038599999999998</v>
      </c>
      <c r="EX2167" s="506">
        <v>-1.1425700000000001</v>
      </c>
      <c r="EY2167" s="507"/>
      <c r="EZ2167" s="524"/>
      <c r="FA2167" s="481"/>
      <c r="FB2167" s="508"/>
      <c r="FC2167" s="505"/>
      <c r="FD2167" s="505"/>
      <c r="FE2167" s="505"/>
      <c r="FF2167" s="505"/>
      <c r="FG2167" s="505"/>
      <c r="FH2167" s="505"/>
      <c r="FI2167" s="505"/>
      <c r="FJ2167" s="505"/>
      <c r="FK2167" s="505"/>
      <c r="FL2167" s="505"/>
      <c r="FM2167" s="505"/>
      <c r="FN2167" s="505"/>
    </row>
    <row r="2168" spans="1:170" s="471" customFormat="1" ht="15" customHeight="1" x14ac:dyDescent="0.2">
      <c r="A2168" s="549">
        <v>20150902</v>
      </c>
      <c r="B2168" s="549">
        <v>10</v>
      </c>
      <c r="C2168" s="550">
        <v>45</v>
      </c>
      <c r="D2168" s="550">
        <v>2</v>
      </c>
      <c r="E2168" s="550">
        <v>13</v>
      </c>
      <c r="F2168" s="550">
        <v>11</v>
      </c>
      <c r="G2168" s="553">
        <v>1.9</v>
      </c>
      <c r="H2168" s="525">
        <v>0</v>
      </c>
      <c r="I2168" s="551">
        <v>9097</v>
      </c>
      <c r="J2168" s="494" t="s">
        <v>1979</v>
      </c>
      <c r="K2168" s="552" t="str">
        <f>IF(B2168=2,"Z:\Data\MOOG\HeTao\raw\",IF(B2168=5,"Z:\Data\MOOG\Polo\raw\",IF(B2168=10,"Z:\Data\MOOG\Messi\raw\","")))</f>
        <v>Z:\Data\MOOG\Messi\raw\</v>
      </c>
      <c r="L2168" s="548" t="s">
        <v>7887</v>
      </c>
      <c r="M2168" s="569" t="str">
        <f>IF(NOT(ISERROR(FIND("Training_dt",W2168))),"'Plot Psychometric_HH_dt_yuchen'",IF(NOT(ISERROR(FIND("Training",W2168))),"'Plot Psychometric_HH'",IF(NOT(ISERROR(FIND("1DAT",W2168))),"'Plot Tuning Azimuth_HH'",IF(NOT(ISERROR(FIND("HD_dt",W2168))),"'Plot HeadingDiscimination_PSTH_HH_dt_yuchen'",IF(NOT(ISERROR(FIND("HD",W2168))),"'Plot HeadingDiscimination_PSTH_HH'",IF(NOT(ISERROR(FIND("MemSac",W2168))),"'Memory Saccade Analysis_HH'",IF(NOT(ISERROR(FIND("DelSac",W2168))),"'Memory Saccade Analysis_HH'",IF(NOT(ISERROR(FIND("u-stim",W2168))),"'Plot Microstim_HH'",""))))))))</f>
        <v>'Memory Saccade Analysis_HH'</v>
      </c>
      <c r="N2168" s="573">
        <v>1</v>
      </c>
      <c r="O2168" s="584">
        <v>-1</v>
      </c>
      <c r="P2168" s="590">
        <v>4</v>
      </c>
      <c r="Q2168" s="590">
        <f>IF(B2168=2,60,310)</f>
        <v>310</v>
      </c>
      <c r="R2168" s="590">
        <v>5</v>
      </c>
      <c r="S2168" s="590">
        <f>IF(B2168=2,60,-190)</f>
        <v>-190</v>
      </c>
      <c r="T2168" s="590">
        <v>1</v>
      </c>
      <c r="U2168" s="590">
        <f>IF(Z2168&lt;&gt;"",IF(NOT(ISERROR(FIND("SU",Z2168))),VALUE(RIGHT(Z2168,1))+4,IF(NOT(ISERROR(FIND("MU20",Z2168))),20,IF(NOT(ISERROR(FIND("MU21",Z2168))),21,IF(NOT(ISERROR(FIND("MU2",Z2168))),2,1)))),"")</f>
        <v>5</v>
      </c>
      <c r="V2168" s="583"/>
      <c r="W2168" s="547" t="s">
        <v>2172</v>
      </c>
      <c r="X2168" s="510"/>
      <c r="Y2168" s="514">
        <f>IF(NOT(ISERROR(FIND("MU=SU",X2168))),1,IF(Z2168&lt;&gt;"",IF(NOT(ISERROR(FIND("SU",Z2168))),1,0),""))</f>
        <v>1</v>
      </c>
      <c r="Z2168" s="512" t="s">
        <v>43</v>
      </c>
      <c r="AA2168" s="513">
        <v>7440</v>
      </c>
      <c r="AB2168" s="475">
        <v>19.376000000000001</v>
      </c>
      <c r="AC2168" s="476" t="s">
        <v>7888</v>
      </c>
      <c r="AD2168" s="511"/>
      <c r="AE2168" s="489"/>
      <c r="AF2168" s="477"/>
      <c r="AG2168" s="477"/>
      <c r="AH2168" s="478"/>
      <c r="AI2168" s="479"/>
      <c r="AJ2168" s="479"/>
      <c r="AK2168" s="479"/>
      <c r="AL2168" s="479"/>
      <c r="AM2168" s="503"/>
      <c r="AN2168" s="480"/>
      <c r="AO2168" s="481"/>
      <c r="AP2168" s="481"/>
      <c r="AQ2168" s="481"/>
      <c r="AR2168" s="482"/>
      <c r="AS2168" s="483"/>
      <c r="AT2168" s="483"/>
      <c r="AU2168" s="483"/>
      <c r="AV2168" s="483"/>
      <c r="AW2168" s="496"/>
      <c r="AX2168" s="484"/>
      <c r="AY2168" s="485"/>
      <c r="AZ2168" s="485"/>
      <c r="BA2168" s="485"/>
      <c r="BB2168" s="486"/>
      <c r="BC2168" s="487"/>
      <c r="BD2168" s="487"/>
      <c r="BE2168" s="487"/>
      <c r="BF2168" s="487"/>
      <c r="BG2168" s="504"/>
      <c r="BH2168" s="488"/>
      <c r="BI2168" s="521"/>
      <c r="BJ2168" s="522"/>
      <c r="BK2168" s="522"/>
      <c r="BL2168" s="515"/>
      <c r="BM2168" s="515"/>
      <c r="BN2168" s="515"/>
      <c r="BO2168" s="516"/>
      <c r="BP2168" s="516"/>
      <c r="BQ2168" s="516"/>
      <c r="BR2168" s="517"/>
      <c r="BS2168" s="517"/>
      <c r="BT2168" s="517"/>
      <c r="BU2168" s="515"/>
      <c r="BV2168" s="515"/>
      <c r="BW2168" s="516"/>
      <c r="BX2168" s="516"/>
      <c r="BY2168" s="517"/>
      <c r="BZ2168" s="520"/>
      <c r="CA2168" s="523"/>
      <c r="CB2168" s="518"/>
      <c r="CC2168" s="515"/>
      <c r="CD2168" s="515"/>
      <c r="CE2168" s="515"/>
      <c r="CF2168" s="515"/>
      <c r="CG2168" s="515"/>
      <c r="CH2168" s="515"/>
      <c r="CI2168" s="515"/>
      <c r="CJ2168" s="516"/>
      <c r="CK2168" s="516"/>
      <c r="CL2168" s="516"/>
      <c r="CM2168" s="516"/>
      <c r="CN2168" s="516"/>
      <c r="CO2168" s="516"/>
      <c r="CP2168" s="516"/>
      <c r="CQ2168" s="516"/>
      <c r="CR2168" s="517"/>
      <c r="CS2168" s="517"/>
      <c r="CT2168" s="517"/>
      <c r="CU2168" s="517"/>
      <c r="CV2168" s="517"/>
      <c r="CW2168" s="517"/>
      <c r="CX2168" s="517"/>
      <c r="CY2168" s="519"/>
      <c r="CZ2168" s="498"/>
      <c r="DA2168" s="498"/>
      <c r="DB2168" s="498">
        <v>10</v>
      </c>
      <c r="DC2168" s="498">
        <v>1</v>
      </c>
      <c r="DD2168" s="498"/>
      <c r="DE2168" s="498"/>
      <c r="DF2168" s="490"/>
      <c r="DG2168" s="499"/>
      <c r="DH2168" s="499"/>
      <c r="DI2168" s="499"/>
      <c r="DJ2168" s="499"/>
      <c r="DK2168" s="499"/>
      <c r="DL2168" s="499"/>
      <c r="DM2168" s="500"/>
      <c r="DN2168" s="500"/>
      <c r="DO2168" s="500"/>
      <c r="DP2168" s="500"/>
      <c r="DQ2168" s="500"/>
      <c r="DR2168" s="500"/>
      <c r="DS2168" s="500"/>
      <c r="DT2168" s="500"/>
      <c r="DU2168" s="497"/>
      <c r="DV2168" s="497"/>
      <c r="DW2168" s="497"/>
      <c r="DX2168" s="497"/>
      <c r="DY2168" s="497"/>
      <c r="DZ2168" s="497"/>
      <c r="EA2168" s="491">
        <v>0.465777</v>
      </c>
      <c r="EB2168" s="501">
        <v>3.8993999999999999E-3</v>
      </c>
      <c r="EC2168" s="501">
        <v>2.1976599999999999E-2</v>
      </c>
      <c r="ED2168" s="492">
        <v>1.7594700000000001E-2</v>
      </c>
      <c r="EE2168" s="501">
        <v>1.0545300000000001E-2</v>
      </c>
      <c r="EF2168" s="501">
        <v>7.3492000000000002E-3</v>
      </c>
      <c r="EG2168" s="492">
        <v>168.482</v>
      </c>
      <c r="EH2168" s="492">
        <v>144.95400000000001</v>
      </c>
      <c r="EI2168" s="492">
        <v>123.2</v>
      </c>
      <c r="EJ2168" s="492">
        <v>92.259200000000007</v>
      </c>
      <c r="EK2168" s="492">
        <v>112.97</v>
      </c>
      <c r="EL2168" s="492">
        <v>-73.467500000000001</v>
      </c>
      <c r="EM2168" s="492">
        <v>0.34492099999999998</v>
      </c>
      <c r="EN2168" s="492">
        <v>0.49411899999999997</v>
      </c>
      <c r="EO2168" s="492">
        <v>0.47246700000000003</v>
      </c>
      <c r="EP2168" s="492">
        <v>0.48422799999999999</v>
      </c>
      <c r="EQ2168" s="492">
        <v>0.465779</v>
      </c>
      <c r="ER2168" s="492">
        <v>0.50129900000000005</v>
      </c>
      <c r="ES2168" s="492">
        <v>0</v>
      </c>
      <c r="ET2168" s="492">
        <v>-3.6839200000000001</v>
      </c>
      <c r="EU2168" s="492">
        <v>-4.1729200000000004</v>
      </c>
      <c r="EV2168" s="492">
        <v>-4.0322800000000001</v>
      </c>
      <c r="EW2168" s="492">
        <v>-5.3121099999999997</v>
      </c>
      <c r="EX2168" s="506">
        <v>1.3331500000000001</v>
      </c>
      <c r="EY2168" s="507"/>
      <c r="EZ2168" s="524"/>
      <c r="FA2168" s="481"/>
      <c r="FB2168" s="508"/>
      <c r="FC2168" s="505"/>
      <c r="FD2168" s="505"/>
      <c r="FE2168" s="505"/>
      <c r="FF2168" s="505"/>
      <c r="FG2168" s="505"/>
      <c r="FH2168" s="505"/>
      <c r="FI2168" s="505"/>
      <c r="FJ2168" s="505"/>
      <c r="FK2168" s="505"/>
      <c r="FL2168" s="505"/>
      <c r="FM2168" s="505"/>
      <c r="FN2168" s="505"/>
    </row>
    <row r="2169" spans="1:170" s="471" customFormat="1" ht="15" customHeight="1" x14ac:dyDescent="0.2">
      <c r="A2169" s="549">
        <v>20150902</v>
      </c>
      <c r="B2169" s="549">
        <v>10</v>
      </c>
      <c r="C2169" s="550">
        <v>45</v>
      </c>
      <c r="D2169" s="550">
        <v>2</v>
      </c>
      <c r="E2169" s="550">
        <v>13</v>
      </c>
      <c r="F2169" s="550">
        <v>11</v>
      </c>
      <c r="G2169" s="553">
        <v>1.9</v>
      </c>
      <c r="H2169" s="525">
        <v>0</v>
      </c>
      <c r="I2169" s="551">
        <v>9097</v>
      </c>
      <c r="J2169" s="494" t="s">
        <v>1979</v>
      </c>
      <c r="K2169" s="552" t="str">
        <f>IF(B2169=2,"Z:\Data\MOOG\HeTao\raw\",IF(B2169=5,"Z:\Data\MOOG\Polo\raw\",IF(B2169=10,"Z:\Data\MOOG\Messi\raw\","")))</f>
        <v>Z:\Data\MOOG\Messi\raw\</v>
      </c>
      <c r="L2169" s="548" t="s">
        <v>7887</v>
      </c>
      <c r="M2169" s="569" t="str">
        <f>IF(NOT(ISERROR(FIND("Training_dt",W2169))),"'Plot Psychometric_HH_dt_yuchen'",IF(NOT(ISERROR(FIND("Training",W2169))),"'Plot Psychometric_HH'",IF(NOT(ISERROR(FIND("1DAT",W2169))),"'Plot Tuning Azimuth_HH'",IF(NOT(ISERROR(FIND("HD_dt",W2169))),"'Plot HeadingDiscimination_PSTH_HH_dt_yuchen'",IF(NOT(ISERROR(FIND("HD",W2169))),"'Plot HeadingDiscimination_PSTH_HH'",IF(NOT(ISERROR(FIND("MemSac",W2169))),"'Memory Saccade Analysis_HH'",IF(NOT(ISERROR(FIND("DelSac",W2169))),"'Memory Saccade Analysis_HH'",IF(NOT(ISERROR(FIND("u-stim",W2169))),"'Plot Microstim_HH'",""))))))))</f>
        <v>'Memory Saccade Analysis_HH'</v>
      </c>
      <c r="N2169" s="573">
        <v>1</v>
      </c>
      <c r="O2169" s="584">
        <v>-1</v>
      </c>
      <c r="P2169" s="590">
        <v>4</v>
      </c>
      <c r="Q2169" s="590">
        <f>IF(B2169=2,60,310)</f>
        <v>310</v>
      </c>
      <c r="R2169" s="590">
        <v>5</v>
      </c>
      <c r="S2169" s="590">
        <f>IF(B2169=2,60,-190)</f>
        <v>-190</v>
      </c>
      <c r="T2169" s="590">
        <v>1</v>
      </c>
      <c r="U2169" s="590">
        <f>IF(Z2169&lt;&gt;"",IF(NOT(ISERROR(FIND("SU",Z2169))),VALUE(RIGHT(Z2169,1))+4,IF(NOT(ISERROR(FIND("MU20",Z2169))),20,IF(NOT(ISERROR(FIND("MU21",Z2169))),21,IF(NOT(ISERROR(FIND("MU2",Z2169))),2,1)))),"")</f>
        <v>20</v>
      </c>
      <c r="V2169" s="583"/>
      <c r="W2169" s="547" t="s">
        <v>2172</v>
      </c>
      <c r="X2169" s="510"/>
      <c r="Y2169" s="514">
        <f>IF(NOT(ISERROR(FIND("MU=SU",X2169))),1,IF(Z2169&lt;&gt;"",IF(NOT(ISERROR(FIND("SU",Z2169))),1,0),""))</f>
        <v>0</v>
      </c>
      <c r="Z2169" s="512" t="s">
        <v>3147</v>
      </c>
      <c r="AA2169" s="513">
        <v>22472</v>
      </c>
      <c r="AB2169" s="475" t="s">
        <v>70</v>
      </c>
      <c r="AC2169" s="476" t="s">
        <v>70</v>
      </c>
      <c r="AD2169" s="511"/>
      <c r="AE2169" s="489"/>
      <c r="AF2169" s="477"/>
      <c r="AG2169" s="477"/>
      <c r="AH2169" s="478"/>
      <c r="AI2169" s="479"/>
      <c r="AJ2169" s="479"/>
      <c r="AK2169" s="479"/>
      <c r="AL2169" s="479"/>
      <c r="AM2169" s="503"/>
      <c r="AN2169" s="480"/>
      <c r="AO2169" s="481"/>
      <c r="AP2169" s="481"/>
      <c r="AQ2169" s="481"/>
      <c r="AR2169" s="482"/>
      <c r="AS2169" s="483"/>
      <c r="AT2169" s="483"/>
      <c r="AU2169" s="483"/>
      <c r="AV2169" s="483"/>
      <c r="AW2169" s="496"/>
      <c r="AX2169" s="484"/>
      <c r="AY2169" s="485"/>
      <c r="AZ2169" s="485"/>
      <c r="BA2169" s="485"/>
      <c r="BB2169" s="486"/>
      <c r="BC2169" s="487"/>
      <c r="BD2169" s="487"/>
      <c r="BE2169" s="487"/>
      <c r="BF2169" s="487"/>
      <c r="BG2169" s="504"/>
      <c r="BH2169" s="488"/>
      <c r="BI2169" s="521"/>
      <c r="BJ2169" s="522"/>
      <c r="BK2169" s="522"/>
      <c r="BL2169" s="515"/>
      <c r="BM2169" s="515"/>
      <c r="BN2169" s="515"/>
      <c r="BO2169" s="516"/>
      <c r="BP2169" s="516"/>
      <c r="BQ2169" s="516"/>
      <c r="BR2169" s="517"/>
      <c r="BS2169" s="517"/>
      <c r="BT2169" s="517"/>
      <c r="BU2169" s="515"/>
      <c r="BV2169" s="515"/>
      <c r="BW2169" s="516"/>
      <c r="BX2169" s="516"/>
      <c r="BY2169" s="517"/>
      <c r="BZ2169" s="520"/>
      <c r="CA2169" s="523"/>
      <c r="CB2169" s="518"/>
      <c r="CC2169" s="515"/>
      <c r="CD2169" s="515"/>
      <c r="CE2169" s="515"/>
      <c r="CF2169" s="515"/>
      <c r="CG2169" s="515"/>
      <c r="CH2169" s="515"/>
      <c r="CI2169" s="515"/>
      <c r="CJ2169" s="516"/>
      <c r="CK2169" s="516"/>
      <c r="CL2169" s="516"/>
      <c r="CM2169" s="516"/>
      <c r="CN2169" s="516"/>
      <c r="CO2169" s="516"/>
      <c r="CP2169" s="516"/>
      <c r="CQ2169" s="516"/>
      <c r="CR2169" s="517"/>
      <c r="CS2169" s="517"/>
      <c r="CT2169" s="517"/>
      <c r="CU2169" s="517"/>
      <c r="CV2169" s="517"/>
      <c r="CW2169" s="517"/>
      <c r="CX2169" s="517"/>
      <c r="CY2169" s="519"/>
      <c r="CZ2169" s="498"/>
      <c r="DA2169" s="498"/>
      <c r="DB2169" s="498">
        <v>10</v>
      </c>
      <c r="DC2169" s="498">
        <v>0.5</v>
      </c>
      <c r="DD2169" s="498"/>
      <c r="DE2169" s="498"/>
      <c r="DF2169" s="490"/>
      <c r="DG2169" s="499"/>
      <c r="DH2169" s="499"/>
      <c r="DI2169" s="499"/>
      <c r="DJ2169" s="499"/>
      <c r="DK2169" s="499"/>
      <c r="DL2169" s="499"/>
      <c r="DM2169" s="500"/>
      <c r="DN2169" s="500"/>
      <c r="DO2169" s="500"/>
      <c r="DP2169" s="500"/>
      <c r="DQ2169" s="500"/>
      <c r="DR2169" s="500"/>
      <c r="DS2169" s="500"/>
      <c r="DT2169" s="500"/>
      <c r="DU2169" s="497"/>
      <c r="DV2169" s="497"/>
      <c r="DW2169" s="497"/>
      <c r="DX2169" s="497"/>
      <c r="DY2169" s="497"/>
      <c r="DZ2169" s="497"/>
      <c r="EA2169" s="491">
        <v>0.83619299999999996</v>
      </c>
      <c r="EB2169" s="501">
        <v>1.5196100000000001E-2</v>
      </c>
      <c r="EC2169" s="501">
        <v>0.15502199999999999</v>
      </c>
      <c r="ED2169" s="492">
        <v>2.1983200000000001E-2</v>
      </c>
      <c r="EE2169" s="501">
        <v>0.71668699999999996</v>
      </c>
      <c r="EF2169" s="501">
        <v>7.4866300000000002E-3</v>
      </c>
      <c r="EG2169" s="492">
        <v>-160.81800000000001</v>
      </c>
      <c r="EH2169" s="492">
        <v>160.95599999999999</v>
      </c>
      <c r="EI2169" s="492">
        <v>156.214</v>
      </c>
      <c r="EJ2169" s="492">
        <v>158.994</v>
      </c>
      <c r="EK2169" s="492">
        <v>161.69999999999999</v>
      </c>
      <c r="EL2169" s="492">
        <v>32.553100000000001</v>
      </c>
      <c r="EM2169" s="492">
        <v>0.30631700000000001</v>
      </c>
      <c r="EN2169" s="492">
        <v>0.51929199999999998</v>
      </c>
      <c r="EO2169" s="492">
        <v>0.446795</v>
      </c>
      <c r="EP2169" s="492">
        <v>0.48822500000000002</v>
      </c>
      <c r="EQ2169" s="492">
        <v>0.30815900000000002</v>
      </c>
      <c r="ER2169" s="492">
        <v>0.542624</v>
      </c>
      <c r="ES2169" s="492">
        <v>0</v>
      </c>
      <c r="ET2169" s="492">
        <v>-5.33683</v>
      </c>
      <c r="EU2169" s="492">
        <v>-5.5745100000000001</v>
      </c>
      <c r="EV2169" s="492">
        <v>-5.5493199999999998</v>
      </c>
      <c r="EW2169" s="492">
        <v>-5.7550299999999996</v>
      </c>
      <c r="EX2169" s="506">
        <v>2.5836399999999999</v>
      </c>
      <c r="EY2169" s="507"/>
      <c r="EZ2169" s="524"/>
      <c r="FA2169" s="481"/>
      <c r="FB2169" s="508"/>
      <c r="FC2169" s="505"/>
      <c r="FD2169" s="505"/>
      <c r="FE2169" s="505"/>
      <c r="FF2169" s="505"/>
      <c r="FG2169" s="505"/>
      <c r="FH2169" s="505"/>
      <c r="FI2169" s="505"/>
      <c r="FJ2169" s="505"/>
      <c r="FK2169" s="505"/>
      <c r="FL2169" s="505"/>
      <c r="FM2169" s="505"/>
      <c r="FN2169" s="505"/>
    </row>
    <row r="2170" spans="1:170" s="471" customFormat="1" ht="15" customHeight="1" x14ac:dyDescent="0.2">
      <c r="A2170" s="549">
        <v>20150902</v>
      </c>
      <c r="B2170" s="549">
        <v>10</v>
      </c>
      <c r="C2170" s="550">
        <v>45</v>
      </c>
      <c r="D2170" s="550">
        <v>2</v>
      </c>
      <c r="E2170" s="550">
        <v>13</v>
      </c>
      <c r="F2170" s="550">
        <v>11</v>
      </c>
      <c r="G2170" s="553">
        <v>1.9</v>
      </c>
      <c r="H2170" s="525">
        <v>0</v>
      </c>
      <c r="I2170" s="551">
        <v>9097</v>
      </c>
      <c r="J2170" s="494" t="s">
        <v>1979</v>
      </c>
      <c r="K2170" s="552" t="str">
        <f>IF(B2170=2,"Z:\Data\MOOG\HeTao\raw\",IF(B2170=5,"Z:\Data\MOOG\Polo\raw\",IF(B2170=10,"Z:\Data\MOOG\Messi\raw\","")))</f>
        <v>Z:\Data\MOOG\Messi\raw\</v>
      </c>
      <c r="L2170" s="548" t="s">
        <v>7889</v>
      </c>
      <c r="M2170" s="569" t="str">
        <f>IF(NOT(ISERROR(FIND("Training_dt",W2170))),"'Plot Psychometric_HH_dt_yuchen'",IF(NOT(ISERROR(FIND("Training",W2170))),"'Plot Psychometric_HH'",IF(NOT(ISERROR(FIND("1DAT",W2170))),"'Plot Tuning Azimuth_HH'",IF(NOT(ISERROR(FIND("HD_dt",W2170))),"'Plot HeadingDiscimination_PSTH_HH_dt_yuchen'",IF(NOT(ISERROR(FIND("HD",W2170))),"'Plot HeadingDiscimination_PSTH_HH'",IF(NOT(ISERROR(FIND("MemSac",W2170))),"'Memory Saccade Analysis_HH'",IF(NOT(ISERROR(FIND("DelSac",W2170))),"'Memory Saccade Analysis_HH'",IF(NOT(ISERROR(FIND("u-stim",W2170))),"'Plot Microstim_HH'",""))))))))</f>
        <v>'Plot HeadingDiscimination_PSTH_HH'</v>
      </c>
      <c r="N2170" s="573">
        <v>1</v>
      </c>
      <c r="O2170" s="584">
        <v>-1</v>
      </c>
      <c r="P2170" s="590">
        <v>4</v>
      </c>
      <c r="Q2170" s="590">
        <f>IF(B2170=2,60,310)</f>
        <v>310</v>
      </c>
      <c r="R2170" s="590">
        <v>5</v>
      </c>
      <c r="S2170" s="590">
        <f>IF(B2170=2,60,-190)</f>
        <v>-190</v>
      </c>
      <c r="T2170" s="590">
        <v>1</v>
      </c>
      <c r="U2170" s="590">
        <f>IF(Z2170&lt;&gt;"",IF(NOT(ISERROR(FIND("SU",Z2170))),VALUE(RIGHT(Z2170,1))+4,IF(NOT(ISERROR(FIND("MU20",Z2170))),20,IF(NOT(ISERROR(FIND("MU21",Z2170))),21,IF(NOT(ISERROR(FIND("MU2",Z2170))),2,1)))),"")</f>
        <v>5</v>
      </c>
      <c r="V2170" s="583"/>
      <c r="W2170" s="547" t="s">
        <v>1986</v>
      </c>
      <c r="X2170" s="510"/>
      <c r="Y2170" s="514">
        <f>IF(NOT(ISERROR(FIND("MU=SU",X2170))),1,IF(Z2170&lt;&gt;"",IF(NOT(ISERROR(FIND("SU",Z2170))),1,0),""))</f>
        <v>1</v>
      </c>
      <c r="Z2170" s="512" t="s">
        <v>43</v>
      </c>
      <c r="AA2170" s="513">
        <v>67095</v>
      </c>
      <c r="AB2170" s="475">
        <v>19.526399999999999</v>
      </c>
      <c r="AC2170" s="476" t="s">
        <v>7891</v>
      </c>
      <c r="AD2170" s="511"/>
      <c r="AE2170" s="489"/>
      <c r="AF2170" s="477"/>
      <c r="AG2170" s="477"/>
      <c r="AH2170" s="478"/>
      <c r="AI2170" s="479"/>
      <c r="AJ2170" s="479"/>
      <c r="AK2170" s="479"/>
      <c r="AL2170" s="479"/>
      <c r="AM2170" s="503"/>
      <c r="AN2170" s="480"/>
      <c r="AO2170" s="481"/>
      <c r="AP2170" s="481"/>
      <c r="AQ2170" s="481"/>
      <c r="AR2170" s="482"/>
      <c r="AS2170" s="483"/>
      <c r="AT2170" s="483"/>
      <c r="AU2170" s="483"/>
      <c r="AV2170" s="483"/>
      <c r="AW2170" s="496"/>
      <c r="AX2170" s="484"/>
      <c r="AY2170" s="485"/>
      <c r="AZ2170" s="485"/>
      <c r="BA2170" s="485"/>
      <c r="BB2170" s="486"/>
      <c r="BC2170" s="487"/>
      <c r="BD2170" s="487"/>
      <c r="BE2170" s="487"/>
      <c r="BF2170" s="487"/>
      <c r="BG2170" s="504"/>
      <c r="BH2170" s="488"/>
      <c r="BI2170" s="521"/>
      <c r="BJ2170" s="522"/>
      <c r="BK2170" s="522"/>
      <c r="BL2170" s="515"/>
      <c r="BM2170" s="515"/>
      <c r="BN2170" s="515"/>
      <c r="BO2170" s="516"/>
      <c r="BP2170" s="516"/>
      <c r="BQ2170" s="516"/>
      <c r="BR2170" s="517"/>
      <c r="BS2170" s="517"/>
      <c r="BT2170" s="517"/>
      <c r="BU2170" s="515"/>
      <c r="BV2170" s="515"/>
      <c r="BW2170" s="516"/>
      <c r="BX2170" s="516"/>
      <c r="BY2170" s="517"/>
      <c r="BZ2170" s="520"/>
      <c r="CA2170" s="523"/>
      <c r="CB2170" s="518"/>
      <c r="CC2170" s="515"/>
      <c r="CD2170" s="515"/>
      <c r="CE2170" s="515"/>
      <c r="CF2170" s="515"/>
      <c r="CG2170" s="515"/>
      <c r="CH2170" s="515"/>
      <c r="CI2170" s="515"/>
      <c r="CJ2170" s="516"/>
      <c r="CK2170" s="516"/>
      <c r="CL2170" s="516"/>
      <c r="CM2170" s="516"/>
      <c r="CN2170" s="516"/>
      <c r="CO2170" s="516"/>
      <c r="CP2170" s="516"/>
      <c r="CQ2170" s="516"/>
      <c r="CR2170" s="517"/>
      <c r="CS2170" s="517"/>
      <c r="CT2170" s="517"/>
      <c r="CU2170" s="517"/>
      <c r="CV2170" s="517"/>
      <c r="CW2170" s="517"/>
      <c r="CX2170" s="517"/>
      <c r="CY2170" s="519"/>
      <c r="CZ2170" s="498">
        <v>1</v>
      </c>
      <c r="DA2170" s="498">
        <v>-45</v>
      </c>
      <c r="DB2170" s="498">
        <v>10</v>
      </c>
      <c r="DC2170" s="498">
        <v>1</v>
      </c>
      <c r="DD2170" s="498" t="s">
        <v>3503</v>
      </c>
      <c r="DE2170" s="498">
        <v>5</v>
      </c>
      <c r="DF2170" s="490">
        <v>5</v>
      </c>
      <c r="DG2170" s="499">
        <v>20</v>
      </c>
      <c r="DH2170" s="499" t="s">
        <v>7138</v>
      </c>
      <c r="DI2170" s="499">
        <v>2.7468499999999998</v>
      </c>
      <c r="DJ2170" s="499">
        <v>-4.0723700000000003</v>
      </c>
      <c r="DK2170" s="499">
        <v>3.9148499999999999</v>
      </c>
      <c r="DL2170" s="499">
        <v>0.83767599999999998</v>
      </c>
      <c r="DM2170" s="500">
        <v>1.72393</v>
      </c>
      <c r="DN2170" s="500">
        <v>1.23909</v>
      </c>
      <c r="DO2170" s="500">
        <v>0.55687799999999998</v>
      </c>
      <c r="DP2170" s="500">
        <v>0.94179900000000005</v>
      </c>
      <c r="DQ2170" s="500">
        <v>0.47656300000000001</v>
      </c>
      <c r="DR2170" s="500">
        <v>0.75488299999999997</v>
      </c>
      <c r="DS2170" s="500">
        <v>0.60799999999999998</v>
      </c>
      <c r="DT2170" s="500">
        <v>0.91428600000000004</v>
      </c>
      <c r="DU2170" s="497">
        <v>0.40595700000000001</v>
      </c>
      <c r="DV2170" s="497">
        <v>4.0000000000000001E-3</v>
      </c>
      <c r="DW2170" s="497">
        <v>0.17381199999999999</v>
      </c>
      <c r="DX2170" s="497">
        <v>6.6000000000000003E-2</v>
      </c>
      <c r="DY2170" s="497">
        <v>0.48678900000000003</v>
      </c>
      <c r="DZ2170" s="497">
        <v>0</v>
      </c>
      <c r="EA2170" s="491"/>
      <c r="EB2170" s="501"/>
      <c r="EC2170" s="501"/>
      <c r="ED2170" s="492"/>
      <c r="EE2170" s="501"/>
      <c r="EF2170" s="501"/>
      <c r="EG2170" s="492"/>
      <c r="EH2170" s="492"/>
      <c r="EI2170" s="492"/>
      <c r="EJ2170" s="492"/>
      <c r="EK2170" s="492"/>
      <c r="EL2170" s="492"/>
      <c r="EM2170" s="492"/>
      <c r="EN2170" s="492"/>
      <c r="EO2170" s="492"/>
      <c r="EP2170" s="492"/>
      <c r="EQ2170" s="492"/>
      <c r="ER2170" s="492"/>
      <c r="ES2170" s="492"/>
      <c r="ET2170" s="492"/>
      <c r="EU2170" s="492"/>
      <c r="EV2170" s="492"/>
      <c r="EW2170" s="492"/>
      <c r="EX2170" s="506"/>
      <c r="EY2170" s="507"/>
      <c r="EZ2170" s="524"/>
      <c r="FA2170" s="481">
        <v>20</v>
      </c>
      <c r="FB2170" s="508">
        <v>8</v>
      </c>
      <c r="FC2170" s="505">
        <v>2.7468499999999998</v>
      </c>
      <c r="FD2170" s="505">
        <v>-4.0723700000000003</v>
      </c>
      <c r="FE2170" s="505">
        <v>3.9148499999999999</v>
      </c>
      <c r="FF2170" s="505">
        <v>0.83767599999999998</v>
      </c>
      <c r="FG2170" s="505">
        <v>1.72393</v>
      </c>
      <c r="FH2170" s="505">
        <v>1.23909</v>
      </c>
      <c r="FI2170" s="505" t="s">
        <v>8003</v>
      </c>
      <c r="FJ2170" s="505" t="s">
        <v>8004</v>
      </c>
      <c r="FK2170" s="505" t="s">
        <v>8005</v>
      </c>
      <c r="FL2170" s="505" t="s">
        <v>8006</v>
      </c>
      <c r="FM2170" s="505" t="s">
        <v>8007</v>
      </c>
      <c r="FN2170" s="505" t="s">
        <v>8008</v>
      </c>
    </row>
    <row r="2171" spans="1:170" s="471" customFormat="1" ht="15" customHeight="1" x14ac:dyDescent="0.2">
      <c r="A2171" s="549">
        <v>20150902</v>
      </c>
      <c r="B2171" s="549">
        <v>10</v>
      </c>
      <c r="C2171" s="550">
        <v>45</v>
      </c>
      <c r="D2171" s="550">
        <v>2</v>
      </c>
      <c r="E2171" s="550">
        <v>13</v>
      </c>
      <c r="F2171" s="550">
        <v>11</v>
      </c>
      <c r="G2171" s="553">
        <v>1.9</v>
      </c>
      <c r="H2171" s="525">
        <v>0</v>
      </c>
      <c r="I2171" s="551">
        <v>9097</v>
      </c>
      <c r="J2171" s="494" t="s">
        <v>1979</v>
      </c>
      <c r="K2171" s="552" t="str">
        <f>IF(B2171=2,"Z:\Data\MOOG\HeTao\raw\",IF(B2171=5,"Z:\Data\MOOG\Polo\raw\",IF(B2171=10,"Z:\Data\MOOG\Messi\raw\","")))</f>
        <v>Z:\Data\MOOG\Messi\raw\</v>
      </c>
      <c r="L2171" s="548" t="s">
        <v>7889</v>
      </c>
      <c r="M2171" s="569" t="str">
        <f>IF(NOT(ISERROR(FIND("Training_dt",W2171))),"'Plot Psychometric_HH_dt_yuchen'",IF(NOT(ISERROR(FIND("Training",W2171))),"'Plot Psychometric_HH'",IF(NOT(ISERROR(FIND("1DAT",W2171))),"'Plot Tuning Azimuth_HH'",IF(NOT(ISERROR(FIND("HD_dt",W2171))),"'Plot HeadingDiscimination_PSTH_HH_dt_yuchen'",IF(NOT(ISERROR(FIND("HD",W2171))),"'Plot HeadingDiscimination_PSTH_HH'",IF(NOT(ISERROR(FIND("MemSac",W2171))),"'Memory Saccade Analysis_HH'",IF(NOT(ISERROR(FIND("DelSac",W2171))),"'Memory Saccade Analysis_HH'",IF(NOT(ISERROR(FIND("u-stim",W2171))),"'Plot Microstim_HH'",""))))))))</f>
        <v>'Plot HeadingDiscimination_PSTH_HH'</v>
      </c>
      <c r="N2171" s="573">
        <v>1</v>
      </c>
      <c r="O2171" s="584">
        <v>-1</v>
      </c>
      <c r="P2171" s="590">
        <v>4</v>
      </c>
      <c r="Q2171" s="590">
        <f>IF(B2171=2,60,310)</f>
        <v>310</v>
      </c>
      <c r="R2171" s="590">
        <v>5</v>
      </c>
      <c r="S2171" s="590">
        <f>IF(B2171=2,60,-190)</f>
        <v>-190</v>
      </c>
      <c r="T2171" s="590">
        <v>1</v>
      </c>
      <c r="U2171" s="590">
        <f>IF(Z2171&lt;&gt;"",IF(NOT(ISERROR(FIND("SU",Z2171))),VALUE(RIGHT(Z2171,1))+4,IF(NOT(ISERROR(FIND("MU20",Z2171))),20,IF(NOT(ISERROR(FIND("MU21",Z2171))),21,IF(NOT(ISERROR(FIND("MU2",Z2171))),2,1)))),"")</f>
        <v>20</v>
      </c>
      <c r="V2171" s="583"/>
      <c r="W2171" s="547" t="s">
        <v>1986</v>
      </c>
      <c r="X2171" s="510"/>
      <c r="Y2171" s="514">
        <f>IF(NOT(ISERROR(FIND("MU=SU",X2171))),1,IF(Z2171&lt;&gt;"",IF(NOT(ISERROR(FIND("SU",Z2171))),1,0),""))</f>
        <v>0</v>
      </c>
      <c r="Z2171" s="512" t="s">
        <v>3147</v>
      </c>
      <c r="AA2171" s="513">
        <v>229220</v>
      </c>
      <c r="AB2171" s="475" t="s">
        <v>70</v>
      </c>
      <c r="AC2171" s="476" t="s">
        <v>70</v>
      </c>
      <c r="AD2171" s="511"/>
      <c r="AE2171" s="489"/>
      <c r="AF2171" s="477"/>
      <c r="AG2171" s="477"/>
      <c r="AH2171" s="478"/>
      <c r="AI2171" s="479"/>
      <c r="AJ2171" s="479"/>
      <c r="AK2171" s="479"/>
      <c r="AL2171" s="479"/>
      <c r="AM2171" s="503"/>
      <c r="AN2171" s="480"/>
      <c r="AO2171" s="481"/>
      <c r="AP2171" s="481"/>
      <c r="AQ2171" s="481"/>
      <c r="AR2171" s="482"/>
      <c r="AS2171" s="483"/>
      <c r="AT2171" s="483"/>
      <c r="AU2171" s="483"/>
      <c r="AV2171" s="483"/>
      <c r="AW2171" s="496"/>
      <c r="AX2171" s="484"/>
      <c r="AY2171" s="485"/>
      <c r="AZ2171" s="485"/>
      <c r="BA2171" s="485"/>
      <c r="BB2171" s="486"/>
      <c r="BC2171" s="487"/>
      <c r="BD2171" s="487"/>
      <c r="BE2171" s="487"/>
      <c r="BF2171" s="487"/>
      <c r="BG2171" s="504"/>
      <c r="BH2171" s="488"/>
      <c r="BI2171" s="521"/>
      <c r="BJ2171" s="522"/>
      <c r="BK2171" s="522"/>
      <c r="BL2171" s="515"/>
      <c r="BM2171" s="515"/>
      <c r="BN2171" s="515"/>
      <c r="BO2171" s="516"/>
      <c r="BP2171" s="516"/>
      <c r="BQ2171" s="516"/>
      <c r="BR2171" s="517"/>
      <c r="BS2171" s="517"/>
      <c r="BT2171" s="517"/>
      <c r="BU2171" s="515"/>
      <c r="BV2171" s="515"/>
      <c r="BW2171" s="516"/>
      <c r="BX2171" s="516"/>
      <c r="BY2171" s="517"/>
      <c r="BZ2171" s="520"/>
      <c r="CA2171" s="523"/>
      <c r="CB2171" s="518"/>
      <c r="CC2171" s="515"/>
      <c r="CD2171" s="515"/>
      <c r="CE2171" s="515"/>
      <c r="CF2171" s="515"/>
      <c r="CG2171" s="515"/>
      <c r="CH2171" s="515"/>
      <c r="CI2171" s="515"/>
      <c r="CJ2171" s="516"/>
      <c r="CK2171" s="516"/>
      <c r="CL2171" s="516"/>
      <c r="CM2171" s="516"/>
      <c r="CN2171" s="516"/>
      <c r="CO2171" s="516"/>
      <c r="CP2171" s="516"/>
      <c r="CQ2171" s="516"/>
      <c r="CR2171" s="517"/>
      <c r="CS2171" s="517"/>
      <c r="CT2171" s="517"/>
      <c r="CU2171" s="517"/>
      <c r="CV2171" s="517"/>
      <c r="CW2171" s="517"/>
      <c r="CX2171" s="517"/>
      <c r="CY2171" s="519"/>
      <c r="CZ2171" s="498">
        <v>1</v>
      </c>
      <c r="DA2171" s="498">
        <v>-45</v>
      </c>
      <c r="DB2171" s="498">
        <v>10</v>
      </c>
      <c r="DC2171" s="498">
        <v>1</v>
      </c>
      <c r="DD2171" s="498" t="s">
        <v>3037</v>
      </c>
      <c r="DE2171" s="498">
        <v>5</v>
      </c>
      <c r="DF2171" s="490">
        <v>5</v>
      </c>
      <c r="DG2171" s="499">
        <v>20</v>
      </c>
      <c r="DH2171" s="499" t="s">
        <v>7138</v>
      </c>
      <c r="DI2171" s="499">
        <v>2.7468499999999998</v>
      </c>
      <c r="DJ2171" s="499">
        <v>-4.0723700000000003</v>
      </c>
      <c r="DK2171" s="499">
        <v>3.9148499999999999</v>
      </c>
      <c r="DL2171" s="499">
        <v>0.83767599999999998</v>
      </c>
      <c r="DM2171" s="500">
        <v>1.72393</v>
      </c>
      <c r="DN2171" s="500">
        <v>1.23909</v>
      </c>
      <c r="DO2171" s="500">
        <v>0.29034399999999999</v>
      </c>
      <c r="DP2171" s="500">
        <v>0.74338599999999999</v>
      </c>
      <c r="DQ2171" s="500">
        <v>0.45870499999999997</v>
      </c>
      <c r="DR2171" s="500">
        <v>0.48521199999999998</v>
      </c>
      <c r="DS2171" s="500">
        <v>0.31942900000000002</v>
      </c>
      <c r="DT2171" s="500">
        <v>0.78857100000000002</v>
      </c>
      <c r="DU2171" s="497">
        <v>-5.9569799999999999E-2</v>
      </c>
      <c r="DV2171" s="497">
        <v>0.51200000000000001</v>
      </c>
      <c r="DW2171" s="497">
        <v>-0.219864</v>
      </c>
      <c r="DX2171" s="497">
        <v>2.1999999999999999E-2</v>
      </c>
      <c r="DY2171" s="497">
        <v>-0.114883</v>
      </c>
      <c r="DZ2171" s="497">
        <v>0.23200000000000001</v>
      </c>
      <c r="EA2171" s="491"/>
      <c r="EB2171" s="501"/>
      <c r="EC2171" s="501"/>
      <c r="ED2171" s="492"/>
      <c r="EE2171" s="501"/>
      <c r="EF2171" s="501"/>
      <c r="EG2171" s="492"/>
      <c r="EH2171" s="492"/>
      <c r="EI2171" s="492"/>
      <c r="EJ2171" s="492"/>
      <c r="EK2171" s="492"/>
      <c r="EL2171" s="492"/>
      <c r="EM2171" s="492"/>
      <c r="EN2171" s="492"/>
      <c r="EO2171" s="492"/>
      <c r="EP2171" s="492"/>
      <c r="EQ2171" s="492"/>
      <c r="ER2171" s="492"/>
      <c r="ES2171" s="492"/>
      <c r="ET2171" s="492"/>
      <c r="EU2171" s="492"/>
      <c r="EV2171" s="492"/>
      <c r="EW2171" s="492"/>
      <c r="EX2171" s="506"/>
      <c r="EY2171" s="507"/>
      <c r="EZ2171" s="524"/>
      <c r="FA2171" s="481">
        <v>20</v>
      </c>
      <c r="FB2171" s="508">
        <v>8</v>
      </c>
      <c r="FC2171" s="505">
        <v>2.7468499999999998</v>
      </c>
      <c r="FD2171" s="505">
        <v>-4.0723700000000003</v>
      </c>
      <c r="FE2171" s="505">
        <v>3.9148499999999999</v>
      </c>
      <c r="FF2171" s="505">
        <v>0.83767599999999998</v>
      </c>
      <c r="FG2171" s="505">
        <v>1.72393</v>
      </c>
      <c r="FH2171" s="505">
        <v>1.23909</v>
      </c>
      <c r="FI2171" s="505" t="s">
        <v>8003</v>
      </c>
      <c r="FJ2171" s="505" t="s">
        <v>8004</v>
      </c>
      <c r="FK2171" s="505" t="s">
        <v>8005</v>
      </c>
      <c r="FL2171" s="505" t="s">
        <v>8006</v>
      </c>
      <c r="FM2171" s="505" t="s">
        <v>8007</v>
      </c>
      <c r="FN2171" s="505" t="s">
        <v>8008</v>
      </c>
    </row>
    <row r="2172" spans="1:170" s="471" customFormat="1" ht="15" customHeight="1" x14ac:dyDescent="0.2">
      <c r="A2172" s="555">
        <v>20150902</v>
      </c>
      <c r="B2172" s="555">
        <v>10</v>
      </c>
      <c r="C2172" s="556">
        <v>45</v>
      </c>
      <c r="D2172" s="556">
        <v>2</v>
      </c>
      <c r="E2172" s="556">
        <v>13</v>
      </c>
      <c r="F2172" s="556">
        <v>11</v>
      </c>
      <c r="G2172" s="559">
        <v>1.9</v>
      </c>
      <c r="H2172" s="525">
        <v>0</v>
      </c>
      <c r="I2172" s="557">
        <v>9097</v>
      </c>
      <c r="J2172" s="494" t="s">
        <v>1979</v>
      </c>
      <c r="K2172" s="558" t="str">
        <f>IF(B2172=2,"Z:\Data\MOOG\HeTao\raw\",IF(B2172=5,"Z:\Data\MOOG\Polo\raw\",IF(B2172=10,"Z:\Data\MOOG\Messi\raw\","")))</f>
        <v>Z:\Data\MOOG\Messi\raw\</v>
      </c>
      <c r="L2172" s="554" t="s">
        <v>7890</v>
      </c>
      <c r="M2172" s="569" t="str">
        <f>IF(NOT(ISERROR(FIND("Training_dt",W2172))),"'Plot Psychometric_HH_dt_yuchen'",IF(NOT(ISERROR(FIND("Training",W2172))),"'Plot Psychometric_HH'",IF(NOT(ISERROR(FIND("1DAT",W2172))),"'Plot Tuning Azimuth_HH'",IF(NOT(ISERROR(FIND("HD_dt",W2172))),"'Plot HeadingDiscimination_PSTH_HH_dt_yuchen'",IF(NOT(ISERROR(FIND("HD",W2172))),"'Plot HeadingDiscimination_PSTH_HH'",IF(NOT(ISERROR(FIND("MemSac",W2172))),"'Memory Saccade Analysis_HH'",IF(NOT(ISERROR(FIND("DelSac",W2172))),"'Memory Saccade Analysis_HH'",IF(NOT(ISERROR(FIND("u-stim",W2172))),"'Plot Microstim_HH'",""))))))))</f>
        <v>'Plot Tuning Azimuth_HH'</v>
      </c>
      <c r="N2172" s="573">
        <v>1</v>
      </c>
      <c r="O2172" s="584">
        <v>-1</v>
      </c>
      <c r="P2172" s="590">
        <v>4</v>
      </c>
      <c r="Q2172" s="590">
        <f>IF(B2172=2,60,310)</f>
        <v>310</v>
      </c>
      <c r="R2172" s="590">
        <v>5</v>
      </c>
      <c r="S2172" s="590">
        <f>IF(B2172=2,60,-190)</f>
        <v>-190</v>
      </c>
      <c r="T2172" s="590">
        <v>1</v>
      </c>
      <c r="U2172" s="590">
        <f>IF(Z2172&lt;&gt;"",IF(NOT(ISERROR(FIND("SU",Z2172))),VALUE(RIGHT(Z2172,1))+4,IF(NOT(ISERROR(FIND("MU20",Z2172))),20,IF(NOT(ISERROR(FIND("MU21",Z2172))),21,IF(NOT(ISERROR(FIND("MU2",Z2172))),2,1)))),"")</f>
        <v>5</v>
      </c>
      <c r="V2172" s="583"/>
      <c r="W2172" s="560" t="s">
        <v>2222</v>
      </c>
      <c r="X2172" s="510"/>
      <c r="Y2172" s="514">
        <f>IF(NOT(ISERROR(FIND("MU=SU",X2172))),1,IF(Z2172&lt;&gt;"",IF(NOT(ISERROR(FIND("SU",Z2172))),1,0),""))</f>
        <v>1</v>
      </c>
      <c r="Z2172" s="512" t="s">
        <v>43</v>
      </c>
      <c r="AA2172" s="513">
        <v>22633</v>
      </c>
      <c r="AB2172" s="475">
        <v>18.481200000000001</v>
      </c>
      <c r="AC2172" s="476" t="s">
        <v>7892</v>
      </c>
      <c r="AD2172" s="511"/>
      <c r="AE2172" s="489">
        <v>-95.886499999999998</v>
      </c>
      <c r="AF2172" s="477">
        <v>0.47432099999999999</v>
      </c>
      <c r="AG2172" s="477">
        <v>0.28480699999999998</v>
      </c>
      <c r="AH2172" s="478">
        <v>0.18804999999999999</v>
      </c>
      <c r="AI2172" s="201">
        <v>6.4493299999999996E-16</v>
      </c>
      <c r="AJ2172" s="479">
        <v>-0.75368999999999997</v>
      </c>
      <c r="AK2172" s="479">
        <v>-101.395</v>
      </c>
      <c r="AL2172" s="479">
        <v>137.1</v>
      </c>
      <c r="AM2172" s="503" t="s">
        <v>7937</v>
      </c>
      <c r="AN2172" s="480" t="s">
        <v>7938</v>
      </c>
      <c r="AO2172" s="481">
        <v>89.453800000000001</v>
      </c>
      <c r="AP2172" s="481">
        <v>0.54042299999999999</v>
      </c>
      <c r="AQ2172" s="481">
        <v>0.211253</v>
      </c>
      <c r="AR2172" s="482">
        <v>4.0357299999999999E-2</v>
      </c>
      <c r="AS2172" s="483">
        <v>0.38758500000000001</v>
      </c>
      <c r="AT2172" s="483">
        <v>2.6225200000000002</v>
      </c>
      <c r="AU2172" s="483">
        <v>90</v>
      </c>
      <c r="AV2172" s="483">
        <v>89.358800000000002</v>
      </c>
      <c r="AW2172" s="496" t="s">
        <v>7939</v>
      </c>
      <c r="AX2172" s="484" t="s">
        <v>7940</v>
      </c>
      <c r="AY2172" s="485">
        <v>123.152</v>
      </c>
      <c r="AZ2172" s="485">
        <v>0.55407799999999996</v>
      </c>
      <c r="BA2172" s="485">
        <v>0.32754800000000001</v>
      </c>
      <c r="BB2172" s="486">
        <v>1.13703E-2</v>
      </c>
      <c r="BC2172" s="487">
        <v>0.98535099999999998</v>
      </c>
      <c r="BD2172" s="487">
        <v>1.2088000000000001</v>
      </c>
      <c r="BE2172" s="487">
        <v>119.605</v>
      </c>
      <c r="BF2172" s="487">
        <v>111.386</v>
      </c>
      <c r="BG2172" s="504" t="s">
        <v>7941</v>
      </c>
      <c r="BH2172" s="488" t="s">
        <v>7942</v>
      </c>
      <c r="BI2172" s="521"/>
      <c r="BJ2172" s="522"/>
      <c r="BK2172" s="522"/>
      <c r="BL2172" s="515"/>
      <c r="BM2172" s="515"/>
      <c r="BN2172" s="515"/>
      <c r="BO2172" s="516"/>
      <c r="BP2172" s="516"/>
      <c r="BQ2172" s="516"/>
      <c r="BR2172" s="517"/>
      <c r="BS2172" s="517"/>
      <c r="BT2172" s="517"/>
      <c r="BU2172" s="515"/>
      <c r="BV2172" s="515"/>
      <c r="BW2172" s="516"/>
      <c r="BX2172" s="516"/>
      <c r="BY2172" s="517"/>
      <c r="BZ2172" s="520"/>
      <c r="CA2172" s="523"/>
      <c r="CB2172" s="518"/>
      <c r="CC2172" s="515"/>
      <c r="CD2172" s="515"/>
      <c r="CE2172" s="515"/>
      <c r="CF2172" s="515"/>
      <c r="CG2172" s="515"/>
      <c r="CH2172" s="515"/>
      <c r="CI2172" s="515"/>
      <c r="CJ2172" s="516"/>
      <c r="CK2172" s="516"/>
      <c r="CL2172" s="516"/>
      <c r="CM2172" s="516"/>
      <c r="CN2172" s="516"/>
      <c r="CO2172" s="516"/>
      <c r="CP2172" s="516"/>
      <c r="CQ2172" s="516"/>
      <c r="CR2172" s="517"/>
      <c r="CS2172" s="517"/>
      <c r="CT2172" s="517"/>
      <c r="CU2172" s="517"/>
      <c r="CV2172" s="517"/>
      <c r="CW2172" s="517"/>
      <c r="CX2172" s="517"/>
      <c r="CY2172" s="519"/>
      <c r="CZ2172" s="498"/>
      <c r="DA2172" s="498"/>
      <c r="DB2172" s="498"/>
      <c r="DC2172" s="498"/>
      <c r="DD2172" s="498"/>
      <c r="DE2172" s="498"/>
      <c r="DF2172" s="490"/>
      <c r="DG2172" s="499"/>
      <c r="DH2172" s="499"/>
      <c r="DI2172" s="499"/>
      <c r="DJ2172" s="499"/>
      <c r="DK2172" s="499"/>
      <c r="DL2172" s="499"/>
      <c r="DM2172" s="500"/>
      <c r="DN2172" s="500"/>
      <c r="DO2172" s="500"/>
      <c r="DP2172" s="500"/>
      <c r="DQ2172" s="500"/>
      <c r="DR2172" s="500"/>
      <c r="DS2172" s="500"/>
      <c r="DT2172" s="500"/>
      <c r="DU2172" s="497"/>
      <c r="DV2172" s="497"/>
      <c r="DW2172" s="497"/>
      <c r="DX2172" s="497"/>
      <c r="DY2172" s="497"/>
      <c r="DZ2172" s="497"/>
      <c r="EA2172" s="491"/>
      <c r="EB2172" s="501"/>
      <c r="EC2172" s="501"/>
      <c r="ED2172" s="492"/>
      <c r="EE2172" s="501"/>
      <c r="EF2172" s="501"/>
      <c r="EG2172" s="492"/>
      <c r="EH2172" s="492"/>
      <c r="EI2172" s="492"/>
      <c r="EJ2172" s="492"/>
      <c r="EK2172" s="492"/>
      <c r="EL2172" s="492"/>
      <c r="EM2172" s="492"/>
      <c r="EN2172" s="492"/>
      <c r="EO2172" s="492"/>
      <c r="EP2172" s="492"/>
      <c r="EQ2172" s="492"/>
      <c r="ER2172" s="492"/>
      <c r="ES2172" s="492"/>
      <c r="ET2172" s="492"/>
      <c r="EU2172" s="492"/>
      <c r="EV2172" s="492"/>
      <c r="EW2172" s="492"/>
      <c r="EX2172" s="506"/>
      <c r="EY2172" s="507"/>
      <c r="EZ2172" s="524"/>
      <c r="FA2172" s="481"/>
      <c r="FB2172" s="508"/>
      <c r="FC2172" s="505"/>
      <c r="FD2172" s="505"/>
      <c r="FE2172" s="505"/>
      <c r="FF2172" s="505"/>
      <c r="FG2172" s="505"/>
      <c r="FH2172" s="505"/>
      <c r="FI2172" s="505"/>
      <c r="FJ2172" s="505"/>
      <c r="FK2172" s="505"/>
      <c r="FL2172" s="505"/>
      <c r="FM2172" s="505"/>
      <c r="FN2172" s="505"/>
    </row>
    <row r="2173" spans="1:170" s="471" customFormat="1" ht="15" customHeight="1" x14ac:dyDescent="0.2">
      <c r="A2173" s="549">
        <v>20150902</v>
      </c>
      <c r="B2173" s="549">
        <v>10</v>
      </c>
      <c r="C2173" s="550">
        <v>45</v>
      </c>
      <c r="D2173" s="550">
        <v>2</v>
      </c>
      <c r="E2173" s="550">
        <v>13</v>
      </c>
      <c r="F2173" s="550">
        <v>11</v>
      </c>
      <c r="G2173" s="553">
        <v>1.9</v>
      </c>
      <c r="H2173" s="525">
        <v>0</v>
      </c>
      <c r="I2173" s="551">
        <v>9097</v>
      </c>
      <c r="J2173" s="494" t="s">
        <v>1979</v>
      </c>
      <c r="K2173" s="552" t="str">
        <f>IF(B2173=2,"Z:\Data\MOOG\HeTao\raw\",IF(B2173=5,"Z:\Data\MOOG\Polo\raw\",IF(B2173=10,"Z:\Data\MOOG\Messi\raw\","")))</f>
        <v>Z:\Data\MOOG\Messi\raw\</v>
      </c>
      <c r="L2173" s="548" t="s">
        <v>7890</v>
      </c>
      <c r="M2173" s="569" t="str">
        <f>IF(NOT(ISERROR(FIND("Training_dt",W2173))),"'Plot Psychometric_HH_dt_yuchen'",IF(NOT(ISERROR(FIND("Training",W2173))),"'Plot Psychometric_HH'",IF(NOT(ISERROR(FIND("1DAT",W2173))),"'Plot Tuning Azimuth_HH'",IF(NOT(ISERROR(FIND("HD_dt",W2173))),"'Plot HeadingDiscimination_PSTH_HH_dt_yuchen'",IF(NOT(ISERROR(FIND("HD",W2173))),"'Plot HeadingDiscimination_PSTH_HH'",IF(NOT(ISERROR(FIND("MemSac",W2173))),"'Memory Saccade Analysis_HH'",IF(NOT(ISERROR(FIND("DelSac",W2173))),"'Memory Saccade Analysis_HH'",IF(NOT(ISERROR(FIND("u-stim",W2173))),"'Plot Microstim_HH'",""))))))))</f>
        <v>'Plot Tuning Azimuth_HH'</v>
      </c>
      <c r="N2173" s="573">
        <v>1</v>
      </c>
      <c r="O2173" s="584">
        <v>-1</v>
      </c>
      <c r="P2173" s="590">
        <v>4</v>
      </c>
      <c r="Q2173" s="590">
        <f>IF(B2173=2,60,310)</f>
        <v>310</v>
      </c>
      <c r="R2173" s="590">
        <v>5</v>
      </c>
      <c r="S2173" s="590">
        <f>IF(B2173=2,60,-190)</f>
        <v>-190</v>
      </c>
      <c r="T2173" s="590">
        <v>1</v>
      </c>
      <c r="U2173" s="590">
        <f>IF(Z2173&lt;&gt;"",IF(NOT(ISERROR(FIND("SU",Z2173))),VALUE(RIGHT(Z2173,1))+4,IF(NOT(ISERROR(FIND("MU20",Z2173))),20,IF(NOT(ISERROR(FIND("MU21",Z2173))),21,IF(NOT(ISERROR(FIND("MU2",Z2173))),2,1)))),"")</f>
        <v>20</v>
      </c>
      <c r="V2173" s="583"/>
      <c r="W2173" s="547" t="s">
        <v>2222</v>
      </c>
      <c r="X2173" s="510"/>
      <c r="Y2173" s="514">
        <f>IF(NOT(ISERROR(FIND("MU=SU",X2173))),1,IF(Z2173&lt;&gt;"",IF(NOT(ISERROR(FIND("SU",Z2173))),1,0),""))</f>
        <v>0</v>
      </c>
      <c r="Z2173" s="512" t="s">
        <v>3147</v>
      </c>
      <c r="AA2173" s="513">
        <v>72831</v>
      </c>
      <c r="AB2173" s="475" t="s">
        <v>70</v>
      </c>
      <c r="AC2173" s="476" t="s">
        <v>70</v>
      </c>
      <c r="AD2173" s="511"/>
      <c r="AE2173" s="489">
        <v>-92.777900000000002</v>
      </c>
      <c r="AF2173" s="477">
        <v>0.52862799999999999</v>
      </c>
      <c r="AG2173" s="477">
        <v>0.40346199999999999</v>
      </c>
      <c r="AH2173" s="478">
        <v>3.3185800000000001E-2</v>
      </c>
      <c r="AI2173" s="479">
        <v>2.12748E-2</v>
      </c>
      <c r="AJ2173" s="479">
        <v>-0.43872100000000003</v>
      </c>
      <c r="AK2173" s="479">
        <v>-90.101200000000006</v>
      </c>
      <c r="AL2173" s="479">
        <v>118.352</v>
      </c>
      <c r="AM2173" s="503" t="s">
        <v>7943</v>
      </c>
      <c r="AN2173" s="480" t="s">
        <v>7944</v>
      </c>
      <c r="AO2173" s="481">
        <v>-94.009299999999996</v>
      </c>
      <c r="AP2173" s="481">
        <v>0.50108699999999995</v>
      </c>
      <c r="AQ2173" s="481">
        <v>5.8777099999999999E-2</v>
      </c>
      <c r="AR2173" s="482">
        <v>0.131184</v>
      </c>
      <c r="AS2173" s="483">
        <v>-0.54380200000000001</v>
      </c>
      <c r="AT2173" s="483">
        <v>2.2128199999999998</v>
      </c>
      <c r="AU2173" s="483" t="s">
        <v>1615</v>
      </c>
      <c r="AV2173" s="483" t="s">
        <v>1615</v>
      </c>
      <c r="AW2173" s="496" t="s">
        <v>7945</v>
      </c>
      <c r="AX2173" s="484" t="s">
        <v>7946</v>
      </c>
      <c r="AY2173" s="485">
        <v>-172.923</v>
      </c>
      <c r="AZ2173" s="485">
        <v>0.44912200000000002</v>
      </c>
      <c r="BA2173" s="485">
        <v>0.17621000000000001</v>
      </c>
      <c r="BB2173" s="486">
        <v>0.403194</v>
      </c>
      <c r="BC2173" s="487">
        <v>-0.4</v>
      </c>
      <c r="BD2173" s="487">
        <v>1.0802799999999999</v>
      </c>
      <c r="BE2173" s="487">
        <v>130.21</v>
      </c>
      <c r="BF2173" s="487">
        <v>67.353700000000003</v>
      </c>
      <c r="BG2173" s="504" t="s">
        <v>7947</v>
      </c>
      <c r="BH2173" s="488" t="s">
        <v>7948</v>
      </c>
      <c r="BI2173" s="521"/>
      <c r="BJ2173" s="522"/>
      <c r="BK2173" s="522"/>
      <c r="BL2173" s="515"/>
      <c r="BM2173" s="515"/>
      <c r="BN2173" s="515"/>
      <c r="BO2173" s="516"/>
      <c r="BP2173" s="516"/>
      <c r="BQ2173" s="516"/>
      <c r="BR2173" s="517"/>
      <c r="BS2173" s="517"/>
      <c r="BT2173" s="517"/>
      <c r="BU2173" s="515"/>
      <c r="BV2173" s="515"/>
      <c r="BW2173" s="516"/>
      <c r="BX2173" s="516"/>
      <c r="BY2173" s="517"/>
      <c r="BZ2173" s="520"/>
      <c r="CA2173" s="523"/>
      <c r="CB2173" s="518"/>
      <c r="CC2173" s="515"/>
      <c r="CD2173" s="515"/>
      <c r="CE2173" s="515"/>
      <c r="CF2173" s="515"/>
      <c r="CG2173" s="515"/>
      <c r="CH2173" s="515"/>
      <c r="CI2173" s="515"/>
      <c r="CJ2173" s="516"/>
      <c r="CK2173" s="516"/>
      <c r="CL2173" s="516"/>
      <c r="CM2173" s="516"/>
      <c r="CN2173" s="516"/>
      <c r="CO2173" s="516"/>
      <c r="CP2173" s="516"/>
      <c r="CQ2173" s="516"/>
      <c r="CR2173" s="517"/>
      <c r="CS2173" s="517"/>
      <c r="CT2173" s="517"/>
      <c r="CU2173" s="517"/>
      <c r="CV2173" s="517"/>
      <c r="CW2173" s="517"/>
      <c r="CX2173" s="517"/>
      <c r="CY2173" s="519"/>
      <c r="CZ2173" s="498"/>
      <c r="DA2173" s="498"/>
      <c r="DB2173" s="498"/>
      <c r="DC2173" s="498"/>
      <c r="DD2173" s="498"/>
      <c r="DE2173" s="498"/>
      <c r="DF2173" s="490"/>
      <c r="DG2173" s="499"/>
      <c r="DH2173" s="499"/>
      <c r="DI2173" s="499"/>
      <c r="DJ2173" s="499"/>
      <c r="DK2173" s="499"/>
      <c r="DL2173" s="499"/>
      <c r="DM2173" s="500"/>
      <c r="DN2173" s="500"/>
      <c r="DO2173" s="500"/>
      <c r="DP2173" s="500"/>
      <c r="DQ2173" s="500"/>
      <c r="DR2173" s="500"/>
      <c r="DS2173" s="500"/>
      <c r="DT2173" s="500"/>
      <c r="DU2173" s="497"/>
      <c r="DV2173" s="497"/>
      <c r="DW2173" s="497"/>
      <c r="DX2173" s="497"/>
      <c r="DY2173" s="497"/>
      <c r="DZ2173" s="497"/>
      <c r="EA2173" s="491"/>
      <c r="EB2173" s="501"/>
      <c r="EC2173" s="501"/>
      <c r="ED2173" s="492"/>
      <c r="EE2173" s="501"/>
      <c r="EF2173" s="501"/>
      <c r="EG2173" s="492"/>
      <c r="EH2173" s="492"/>
      <c r="EI2173" s="492"/>
      <c r="EJ2173" s="492"/>
      <c r="EK2173" s="492"/>
      <c r="EL2173" s="492"/>
      <c r="EM2173" s="492"/>
      <c r="EN2173" s="492"/>
      <c r="EO2173" s="492"/>
      <c r="EP2173" s="492"/>
      <c r="EQ2173" s="492"/>
      <c r="ER2173" s="492"/>
      <c r="ES2173" s="492"/>
      <c r="ET2173" s="492"/>
      <c r="EU2173" s="492"/>
      <c r="EV2173" s="492"/>
      <c r="EW2173" s="492"/>
      <c r="EX2173" s="506"/>
      <c r="EY2173" s="507"/>
      <c r="EZ2173" s="524"/>
      <c r="FA2173" s="481"/>
      <c r="FB2173" s="508"/>
      <c r="FC2173" s="505"/>
      <c r="FD2173" s="505"/>
      <c r="FE2173" s="505"/>
      <c r="FF2173" s="505"/>
      <c r="FG2173" s="505"/>
      <c r="FH2173" s="505"/>
      <c r="FI2173" s="505"/>
      <c r="FJ2173" s="505"/>
      <c r="FK2173" s="505"/>
      <c r="FL2173" s="505"/>
      <c r="FM2173" s="505"/>
      <c r="FN2173" s="505"/>
    </row>
    <row r="2174" spans="1:170" s="471" customFormat="1" ht="15" customHeight="1" x14ac:dyDescent="0.2">
      <c r="A2174" s="549">
        <v>20150914</v>
      </c>
      <c r="B2174" s="549">
        <v>10</v>
      </c>
      <c r="C2174" s="550">
        <v>46</v>
      </c>
      <c r="D2174" s="550">
        <v>2</v>
      </c>
      <c r="E2174" s="550">
        <v>11</v>
      </c>
      <c r="F2174" s="550">
        <v>14</v>
      </c>
      <c r="G2174" s="553">
        <v>2.1</v>
      </c>
      <c r="H2174" s="525">
        <v>0</v>
      </c>
      <c r="I2174" s="551">
        <v>6029</v>
      </c>
      <c r="J2174" s="494" t="s">
        <v>1979</v>
      </c>
      <c r="K2174" s="552" t="str">
        <f>IF(B2174=2,"Z:\Data\MOOG\HeTao\raw\",IF(B2174=5,"Z:\Data\MOOG\Polo\raw\",IF(B2174=10,"Z:\Data\MOOG\Messi\raw\","")))</f>
        <v>Z:\Data\MOOG\Messi\raw\</v>
      </c>
      <c r="L2174" s="548" t="s">
        <v>8009</v>
      </c>
      <c r="M2174" s="569" t="str">
        <f>IF(NOT(ISERROR(FIND("Training_dt",W2174))),"'Plot Psychometric_HH_dt_yuchen'",IF(NOT(ISERROR(FIND("Training",W2174))),"'Plot Psychometric_HH'",IF(NOT(ISERROR(FIND("1DAT",W2174))),"'Plot Tuning Azimuth_HH'",IF(NOT(ISERROR(FIND("HD_dt",W2174))),"'Plot HeadingDiscimination_PSTH_HH_dt_yuchen'",IF(NOT(ISERROR(FIND("HD",W2174))),"'Plot HeadingDiscimination_PSTH_HH'",IF(NOT(ISERROR(FIND("MemSac",W2174))),"'Memory Saccade Analysis_HH'",IF(NOT(ISERROR(FIND("DelSac",W2174))),"'Memory Saccade Analysis_HH'",IF(NOT(ISERROR(FIND("u-stim",W2174))),"'Plot Microstim_HH'",""))))))))</f>
        <v>'Memory Saccade Analysis_HH'</v>
      </c>
      <c r="N2174" s="573">
        <v>1</v>
      </c>
      <c r="O2174" s="584">
        <v>-1</v>
      </c>
      <c r="P2174" s="590">
        <v>4</v>
      </c>
      <c r="Q2174" s="590">
        <f>IF(B2174=2,60,310)</f>
        <v>310</v>
      </c>
      <c r="R2174" s="590">
        <v>5</v>
      </c>
      <c r="S2174" s="590">
        <f>IF(B2174=2,60,-190)</f>
        <v>-190</v>
      </c>
      <c r="T2174" s="590">
        <v>1</v>
      </c>
      <c r="U2174" s="590">
        <f>IF(Z2174&lt;&gt;"",IF(NOT(ISERROR(FIND("SU",Z2174))),VALUE(RIGHT(Z2174,1))+4,IF(NOT(ISERROR(FIND("MU20",Z2174))),20,IF(NOT(ISERROR(FIND("MU21",Z2174))),21,IF(NOT(ISERROR(FIND("MU2",Z2174))),2,1)))),"")</f>
        <v>5</v>
      </c>
      <c r="V2174" s="583"/>
      <c r="W2174" s="547" t="s">
        <v>2172</v>
      </c>
      <c r="X2174" s="510"/>
      <c r="Y2174" s="514">
        <f>IF(NOT(ISERROR(FIND("MU=SU",X2174))),1,IF(Z2174&lt;&gt;"",IF(NOT(ISERROR(FIND("SU",Z2174))),1,0),""))</f>
        <v>1</v>
      </c>
      <c r="Z2174" s="512" t="s">
        <v>43</v>
      </c>
      <c r="AA2174" s="513">
        <v>1092</v>
      </c>
      <c r="AB2174" s="475">
        <v>9.6522500000000004</v>
      </c>
      <c r="AC2174" s="476" t="s">
        <v>8010</v>
      </c>
      <c r="AD2174" s="511"/>
      <c r="AE2174" s="489"/>
      <c r="AF2174" s="477"/>
      <c r="AG2174" s="477"/>
      <c r="AH2174" s="478"/>
      <c r="AI2174" s="479"/>
      <c r="AJ2174" s="479"/>
      <c r="AK2174" s="479"/>
      <c r="AL2174" s="479"/>
      <c r="AM2174" s="503"/>
      <c r="AN2174" s="480"/>
      <c r="AO2174" s="481"/>
      <c r="AP2174" s="481"/>
      <c r="AQ2174" s="481"/>
      <c r="AR2174" s="482"/>
      <c r="AS2174" s="483"/>
      <c r="AT2174" s="483"/>
      <c r="AU2174" s="483"/>
      <c r="AV2174" s="483"/>
      <c r="AW2174" s="496"/>
      <c r="AX2174" s="484"/>
      <c r="AY2174" s="485"/>
      <c r="AZ2174" s="485"/>
      <c r="BA2174" s="485"/>
      <c r="BB2174" s="486"/>
      <c r="BC2174" s="487"/>
      <c r="BD2174" s="487"/>
      <c r="BE2174" s="487"/>
      <c r="BF2174" s="487"/>
      <c r="BG2174" s="504"/>
      <c r="BH2174" s="488"/>
      <c r="BI2174" s="521"/>
      <c r="BJ2174" s="522"/>
      <c r="BK2174" s="522"/>
      <c r="BL2174" s="515"/>
      <c r="BM2174" s="515"/>
      <c r="BN2174" s="515"/>
      <c r="BO2174" s="516"/>
      <c r="BP2174" s="516"/>
      <c r="BQ2174" s="516"/>
      <c r="BR2174" s="517"/>
      <c r="BS2174" s="517"/>
      <c r="BT2174" s="517"/>
      <c r="BU2174" s="515"/>
      <c r="BV2174" s="515"/>
      <c r="BW2174" s="516"/>
      <c r="BX2174" s="516"/>
      <c r="BY2174" s="517"/>
      <c r="BZ2174" s="520"/>
      <c r="CA2174" s="523"/>
      <c r="CB2174" s="518"/>
      <c r="CC2174" s="515"/>
      <c r="CD2174" s="515"/>
      <c r="CE2174" s="515"/>
      <c r="CF2174" s="515"/>
      <c r="CG2174" s="515"/>
      <c r="CH2174" s="515"/>
      <c r="CI2174" s="515"/>
      <c r="CJ2174" s="516"/>
      <c r="CK2174" s="516"/>
      <c r="CL2174" s="516"/>
      <c r="CM2174" s="516"/>
      <c r="CN2174" s="516"/>
      <c r="CO2174" s="516"/>
      <c r="CP2174" s="516"/>
      <c r="CQ2174" s="516"/>
      <c r="CR2174" s="517"/>
      <c r="CS2174" s="517"/>
      <c r="CT2174" s="517"/>
      <c r="CU2174" s="517"/>
      <c r="CV2174" s="517"/>
      <c r="CW2174" s="517"/>
      <c r="CX2174" s="517"/>
      <c r="CY2174" s="519"/>
      <c r="CZ2174" s="498"/>
      <c r="DA2174" s="498"/>
      <c r="DB2174" s="498">
        <v>7</v>
      </c>
      <c r="DC2174" s="498">
        <v>1</v>
      </c>
      <c r="DD2174" s="498"/>
      <c r="DE2174" s="498"/>
      <c r="DF2174" s="490"/>
      <c r="DG2174" s="499"/>
      <c r="DH2174" s="499"/>
      <c r="DI2174" s="499"/>
      <c r="DJ2174" s="499"/>
      <c r="DK2174" s="499"/>
      <c r="DL2174" s="499"/>
      <c r="DM2174" s="500"/>
      <c r="DN2174" s="500"/>
      <c r="DO2174" s="500"/>
      <c r="DP2174" s="500"/>
      <c r="DQ2174" s="500"/>
      <c r="DR2174" s="500"/>
      <c r="DS2174" s="500"/>
      <c r="DT2174" s="500"/>
      <c r="DU2174" s="497"/>
      <c r="DV2174" s="497"/>
      <c r="DW2174" s="497"/>
      <c r="DX2174" s="497"/>
      <c r="DY2174" s="497"/>
      <c r="DZ2174" s="497"/>
      <c r="EA2174" s="491">
        <v>0.57433299999999998</v>
      </c>
      <c r="EB2174" s="501">
        <v>2.9344499999999998E-8</v>
      </c>
      <c r="EC2174" s="501">
        <v>5.4099999999999998E-14</v>
      </c>
      <c r="ED2174" s="501">
        <v>2.59703E-8</v>
      </c>
      <c r="EE2174" s="501">
        <v>1.6050700000000001E-3</v>
      </c>
      <c r="EF2174" s="501">
        <v>3.5133600000000001E-3</v>
      </c>
      <c r="EG2174" s="492">
        <v>-167.09700000000001</v>
      </c>
      <c r="EH2174" s="492">
        <v>-152.97499999999999</v>
      </c>
      <c r="EI2174" s="492">
        <v>-148.43700000000001</v>
      </c>
      <c r="EJ2174" s="492">
        <v>-141.20099999999999</v>
      </c>
      <c r="EK2174" s="492">
        <v>-168.29900000000001</v>
      </c>
      <c r="EL2174" s="492">
        <v>-80.308400000000006</v>
      </c>
      <c r="EM2174" s="492">
        <v>0.350379</v>
      </c>
      <c r="EN2174" s="492">
        <v>0.69739200000000001</v>
      </c>
      <c r="EO2174" s="492">
        <v>0.78135500000000002</v>
      </c>
      <c r="EP2174" s="492">
        <v>0.70048100000000002</v>
      </c>
      <c r="EQ2174" s="492">
        <v>0.55108400000000002</v>
      </c>
      <c r="ER2174" s="492">
        <v>0.55696800000000002</v>
      </c>
      <c r="ES2174" s="492">
        <v>0</v>
      </c>
      <c r="ET2174" s="492">
        <v>12.9405</v>
      </c>
      <c r="EU2174" s="492">
        <v>19.771799999999999</v>
      </c>
      <c r="EV2174" s="492">
        <v>21.1297</v>
      </c>
      <c r="EW2174" s="492">
        <v>9.0103399999999993</v>
      </c>
      <c r="EX2174" s="506">
        <v>3.6635499999999999</v>
      </c>
      <c r="EY2174" s="507"/>
      <c r="EZ2174" s="524"/>
      <c r="FA2174" s="481"/>
      <c r="FB2174" s="508"/>
      <c r="FC2174" s="505"/>
      <c r="FD2174" s="505"/>
      <c r="FE2174" s="505"/>
      <c r="FF2174" s="505"/>
      <c r="FG2174" s="505"/>
      <c r="FH2174" s="505"/>
      <c r="FI2174" s="505"/>
      <c r="FJ2174" s="505"/>
      <c r="FK2174" s="505"/>
      <c r="FL2174" s="505"/>
      <c r="FM2174" s="505"/>
      <c r="FN2174" s="505"/>
    </row>
    <row r="2175" spans="1:170" s="471" customFormat="1" ht="15" customHeight="1" x14ac:dyDescent="0.2">
      <c r="A2175" s="555">
        <v>20150914</v>
      </c>
      <c r="B2175" s="555">
        <v>10</v>
      </c>
      <c r="C2175" s="556">
        <v>46</v>
      </c>
      <c r="D2175" s="556">
        <v>2</v>
      </c>
      <c r="E2175" s="556">
        <v>11</v>
      </c>
      <c r="F2175" s="556">
        <v>14</v>
      </c>
      <c r="G2175" s="559">
        <v>2.1</v>
      </c>
      <c r="H2175" s="525">
        <v>0</v>
      </c>
      <c r="I2175" s="557">
        <v>6029</v>
      </c>
      <c r="J2175" s="494" t="s">
        <v>1979</v>
      </c>
      <c r="K2175" s="558" t="str">
        <f>IF(B2175=2,"Z:\Data\MOOG\HeTao\raw\",IF(B2175=5,"Z:\Data\MOOG\Polo\raw\",IF(B2175=10,"Z:\Data\MOOG\Messi\raw\","")))</f>
        <v>Z:\Data\MOOG\Messi\raw\</v>
      </c>
      <c r="L2175" s="554" t="s">
        <v>8009</v>
      </c>
      <c r="M2175" s="569" t="str">
        <f>IF(NOT(ISERROR(FIND("Training_dt",W2175))),"'Plot Psychometric_HH_dt_yuchen'",IF(NOT(ISERROR(FIND("Training",W2175))),"'Plot Psychometric_HH'",IF(NOT(ISERROR(FIND("1DAT",W2175))),"'Plot Tuning Azimuth_HH'",IF(NOT(ISERROR(FIND("HD_dt",W2175))),"'Plot HeadingDiscimination_PSTH_HH_dt_yuchen'",IF(NOT(ISERROR(FIND("HD",W2175))),"'Plot HeadingDiscimination_PSTH_HH'",IF(NOT(ISERROR(FIND("MemSac",W2175))),"'Memory Saccade Analysis_HH'",IF(NOT(ISERROR(FIND("DelSac",W2175))),"'Memory Saccade Analysis_HH'",IF(NOT(ISERROR(FIND("u-stim",W2175))),"'Plot Microstim_HH'",""))))))))</f>
        <v>'Memory Saccade Analysis_HH'</v>
      </c>
      <c r="N2175" s="573">
        <v>1</v>
      </c>
      <c r="O2175" s="584">
        <v>-1</v>
      </c>
      <c r="P2175" s="590">
        <v>4</v>
      </c>
      <c r="Q2175" s="590">
        <f>IF(B2175=2,60,310)</f>
        <v>310</v>
      </c>
      <c r="R2175" s="590">
        <v>5</v>
      </c>
      <c r="S2175" s="590">
        <f>IF(B2175=2,60,-190)</f>
        <v>-190</v>
      </c>
      <c r="T2175" s="590">
        <v>1</v>
      </c>
      <c r="U2175" s="590">
        <f>IF(Z2175&lt;&gt;"",IF(NOT(ISERROR(FIND("SU",Z2175))),VALUE(RIGHT(Z2175,1))+4,IF(NOT(ISERROR(FIND("MU20",Z2175))),20,IF(NOT(ISERROR(FIND("MU21",Z2175))),21,IF(NOT(ISERROR(FIND("MU2",Z2175))),2,1)))),"")</f>
        <v>6</v>
      </c>
      <c r="V2175" s="583"/>
      <c r="W2175" s="560" t="s">
        <v>2172</v>
      </c>
      <c r="X2175" s="510"/>
      <c r="Y2175" s="514">
        <f>IF(NOT(ISERROR(FIND("MU=SU",X2175))),1,IF(Z2175&lt;&gt;"",IF(NOT(ISERROR(FIND("SU",Z2175))),1,0),""))</f>
        <v>1</v>
      </c>
      <c r="Z2175" s="512" t="s">
        <v>46</v>
      </c>
      <c r="AA2175" s="513">
        <v>3848</v>
      </c>
      <c r="AB2175" s="475">
        <v>4.5736699999999999</v>
      </c>
      <c r="AC2175" s="476" t="s">
        <v>8011</v>
      </c>
      <c r="AD2175" s="511"/>
      <c r="AE2175" s="489"/>
      <c r="AF2175" s="477"/>
      <c r="AG2175" s="477"/>
      <c r="AH2175" s="478"/>
      <c r="AI2175" s="479"/>
      <c r="AJ2175" s="479"/>
      <c r="AK2175" s="479"/>
      <c r="AL2175" s="479"/>
      <c r="AM2175" s="503"/>
      <c r="AN2175" s="480"/>
      <c r="AO2175" s="481"/>
      <c r="AP2175" s="481"/>
      <c r="AQ2175" s="481"/>
      <c r="AR2175" s="482"/>
      <c r="AS2175" s="483"/>
      <c r="AT2175" s="483"/>
      <c r="AU2175" s="483"/>
      <c r="AV2175" s="483"/>
      <c r="AW2175" s="496"/>
      <c r="AX2175" s="484"/>
      <c r="AY2175" s="485"/>
      <c r="AZ2175" s="485"/>
      <c r="BA2175" s="485"/>
      <c r="BB2175" s="486"/>
      <c r="BC2175" s="487"/>
      <c r="BD2175" s="487"/>
      <c r="BE2175" s="487"/>
      <c r="BF2175" s="487"/>
      <c r="BG2175" s="504"/>
      <c r="BH2175" s="488"/>
      <c r="BI2175" s="521"/>
      <c r="BJ2175" s="522"/>
      <c r="BK2175" s="522"/>
      <c r="BL2175" s="515"/>
      <c r="BM2175" s="515"/>
      <c r="BN2175" s="515"/>
      <c r="BO2175" s="516"/>
      <c r="BP2175" s="516"/>
      <c r="BQ2175" s="516"/>
      <c r="BR2175" s="517"/>
      <c r="BS2175" s="517"/>
      <c r="BT2175" s="517"/>
      <c r="BU2175" s="515"/>
      <c r="BV2175" s="515"/>
      <c r="BW2175" s="516"/>
      <c r="BX2175" s="516"/>
      <c r="BY2175" s="517"/>
      <c r="BZ2175" s="520"/>
      <c r="CA2175" s="523"/>
      <c r="CB2175" s="518"/>
      <c r="CC2175" s="515"/>
      <c r="CD2175" s="515"/>
      <c r="CE2175" s="515"/>
      <c r="CF2175" s="515"/>
      <c r="CG2175" s="515"/>
      <c r="CH2175" s="515"/>
      <c r="CI2175" s="515"/>
      <c r="CJ2175" s="516"/>
      <c r="CK2175" s="516"/>
      <c r="CL2175" s="516"/>
      <c r="CM2175" s="516"/>
      <c r="CN2175" s="516"/>
      <c r="CO2175" s="516"/>
      <c r="CP2175" s="516"/>
      <c r="CQ2175" s="516"/>
      <c r="CR2175" s="517"/>
      <c r="CS2175" s="517"/>
      <c r="CT2175" s="517"/>
      <c r="CU2175" s="517"/>
      <c r="CV2175" s="517"/>
      <c r="CW2175" s="517"/>
      <c r="CX2175" s="517"/>
      <c r="CY2175" s="519"/>
      <c r="CZ2175" s="498"/>
      <c r="DA2175" s="498"/>
      <c r="DB2175" s="498">
        <v>7</v>
      </c>
      <c r="DC2175" s="498">
        <v>0.9</v>
      </c>
      <c r="DD2175" s="498"/>
      <c r="DE2175" s="498"/>
      <c r="DF2175" s="490"/>
      <c r="DG2175" s="499"/>
      <c r="DH2175" s="499"/>
      <c r="DI2175" s="499"/>
      <c r="DJ2175" s="499"/>
      <c r="DK2175" s="499"/>
      <c r="DL2175" s="499"/>
      <c r="DM2175" s="500"/>
      <c r="DN2175" s="500"/>
      <c r="DO2175" s="500"/>
      <c r="DP2175" s="500"/>
      <c r="DQ2175" s="500"/>
      <c r="DR2175" s="500"/>
      <c r="DS2175" s="500"/>
      <c r="DT2175" s="500"/>
      <c r="DU2175" s="497"/>
      <c r="DV2175" s="497"/>
      <c r="DW2175" s="497"/>
      <c r="DX2175" s="497"/>
      <c r="DY2175" s="497"/>
      <c r="DZ2175" s="497"/>
      <c r="EA2175" s="491">
        <v>0.62117</v>
      </c>
      <c r="EB2175" s="501">
        <v>2.5422099999999998E-6</v>
      </c>
      <c r="EC2175" s="501">
        <v>6.9037799999999996E-4</v>
      </c>
      <c r="ED2175" s="501">
        <v>3.5754599999999998E-5</v>
      </c>
      <c r="EE2175" s="501">
        <v>0.46492800000000001</v>
      </c>
      <c r="EF2175" s="501">
        <v>3.9452699999999998E-6</v>
      </c>
      <c r="EG2175" s="492">
        <v>-131.88499999999999</v>
      </c>
      <c r="EH2175" s="492">
        <v>-121.13</v>
      </c>
      <c r="EI2175" s="492">
        <v>-127.358</v>
      </c>
      <c r="EJ2175" s="492">
        <v>-138.22800000000001</v>
      </c>
      <c r="EK2175" s="492">
        <v>-53.130099999999999</v>
      </c>
      <c r="EL2175" s="492">
        <v>-33.739899999999999</v>
      </c>
      <c r="EM2175" s="492">
        <v>0.351524</v>
      </c>
      <c r="EN2175" s="492">
        <v>0.67412300000000003</v>
      </c>
      <c r="EO2175" s="492">
        <v>0.60904499999999995</v>
      </c>
      <c r="EP2175" s="492">
        <v>0.63768899999999995</v>
      </c>
      <c r="EQ2175" s="492">
        <v>0.38278200000000001</v>
      </c>
      <c r="ER2175" s="492">
        <v>0.65007700000000002</v>
      </c>
      <c r="ES2175" s="492">
        <v>0</v>
      </c>
      <c r="ET2175" s="492">
        <v>11.837999999999999</v>
      </c>
      <c r="EU2175" s="492">
        <v>4.1283899999999996</v>
      </c>
      <c r="EV2175" s="492">
        <v>6.1557599999999999</v>
      </c>
      <c r="EW2175" s="492">
        <v>-3.94211</v>
      </c>
      <c r="EX2175" s="506">
        <v>4.3590600000000004</v>
      </c>
      <c r="EY2175" s="507"/>
      <c r="EZ2175" s="524"/>
      <c r="FA2175" s="481"/>
      <c r="FB2175" s="508"/>
      <c r="FC2175" s="505"/>
      <c r="FD2175" s="505"/>
      <c r="FE2175" s="505"/>
      <c r="FF2175" s="505"/>
      <c r="FG2175" s="505"/>
      <c r="FH2175" s="505"/>
      <c r="FI2175" s="505"/>
      <c r="FJ2175" s="505"/>
      <c r="FK2175" s="505"/>
      <c r="FL2175" s="505"/>
      <c r="FM2175" s="505"/>
      <c r="FN2175" s="505"/>
    </row>
    <row r="2176" spans="1:170" s="471" customFormat="1" ht="15" customHeight="1" x14ac:dyDescent="0.2">
      <c r="A2176" s="555">
        <v>20150914</v>
      </c>
      <c r="B2176" s="555">
        <v>10</v>
      </c>
      <c r="C2176" s="556">
        <v>46</v>
      </c>
      <c r="D2176" s="556">
        <v>2</v>
      </c>
      <c r="E2176" s="556">
        <v>11</v>
      </c>
      <c r="F2176" s="556">
        <v>14</v>
      </c>
      <c r="G2176" s="559">
        <v>2.1</v>
      </c>
      <c r="H2176" s="525">
        <v>0</v>
      </c>
      <c r="I2176" s="557">
        <v>6029</v>
      </c>
      <c r="J2176" s="494" t="s">
        <v>1979</v>
      </c>
      <c r="K2176" s="558" t="str">
        <f>IF(B2176=2,"Z:\Data\MOOG\HeTao\raw\",IF(B2176=5,"Z:\Data\MOOG\Polo\raw\",IF(B2176=10,"Z:\Data\MOOG\Messi\raw\","")))</f>
        <v>Z:\Data\MOOG\Messi\raw\</v>
      </c>
      <c r="L2176" s="554" t="s">
        <v>8009</v>
      </c>
      <c r="M2176" s="569" t="str">
        <f>IF(NOT(ISERROR(FIND("Training_dt",W2176))),"'Plot Psychometric_HH_dt_yuchen'",IF(NOT(ISERROR(FIND("Training",W2176))),"'Plot Psychometric_HH'",IF(NOT(ISERROR(FIND("1DAT",W2176))),"'Plot Tuning Azimuth_HH'",IF(NOT(ISERROR(FIND("HD_dt",W2176))),"'Plot HeadingDiscimination_PSTH_HH_dt_yuchen'",IF(NOT(ISERROR(FIND("HD",W2176))),"'Plot HeadingDiscimination_PSTH_HH'",IF(NOT(ISERROR(FIND("MemSac",W2176))),"'Memory Saccade Analysis_HH'",IF(NOT(ISERROR(FIND("DelSac",W2176))),"'Memory Saccade Analysis_HH'",IF(NOT(ISERROR(FIND("u-stim",W2176))),"'Plot Microstim_HH'",""))))))))</f>
        <v>'Memory Saccade Analysis_HH'</v>
      </c>
      <c r="N2176" s="573">
        <v>1</v>
      </c>
      <c r="O2176" s="584">
        <v>-1</v>
      </c>
      <c r="P2176" s="590">
        <v>4</v>
      </c>
      <c r="Q2176" s="590">
        <f>IF(B2176=2,60,310)</f>
        <v>310</v>
      </c>
      <c r="R2176" s="590">
        <v>5</v>
      </c>
      <c r="S2176" s="590">
        <f>IF(B2176=2,60,-190)</f>
        <v>-190</v>
      </c>
      <c r="T2176" s="590">
        <v>1</v>
      </c>
      <c r="U2176" s="590">
        <f>IF(Z2176&lt;&gt;"",IF(NOT(ISERROR(FIND("SU",Z2176))),VALUE(RIGHT(Z2176,1))+4,IF(NOT(ISERROR(FIND("MU20",Z2176))),20,IF(NOT(ISERROR(FIND("MU21",Z2176))),21,IF(NOT(ISERROR(FIND("MU2",Z2176))),2,1)))),"")</f>
        <v>7</v>
      </c>
      <c r="V2176" s="583"/>
      <c r="W2176" s="560" t="s">
        <v>2172</v>
      </c>
      <c r="X2176" s="510"/>
      <c r="Y2176" s="514">
        <f>IF(NOT(ISERROR(FIND("MU=SU",X2176))),1,IF(Z2176&lt;&gt;"",IF(NOT(ISERROR(FIND("SU",Z2176))),1,0),""))</f>
        <v>1</v>
      </c>
      <c r="Z2176" s="512" t="s">
        <v>306</v>
      </c>
      <c r="AA2176" s="513">
        <v>508</v>
      </c>
      <c r="AB2176" s="475">
        <v>12.1646</v>
      </c>
      <c r="AC2176" s="476" t="s">
        <v>8012</v>
      </c>
      <c r="AD2176" s="511"/>
      <c r="AE2176" s="489"/>
      <c r="AF2176" s="477"/>
      <c r="AG2176" s="477"/>
      <c r="AH2176" s="478"/>
      <c r="AI2176" s="479"/>
      <c r="AJ2176" s="479"/>
      <c r="AK2176" s="479"/>
      <c r="AL2176" s="479"/>
      <c r="AM2176" s="503"/>
      <c r="AN2176" s="480"/>
      <c r="AO2176" s="481"/>
      <c r="AP2176" s="481"/>
      <c r="AQ2176" s="481"/>
      <c r="AR2176" s="482"/>
      <c r="AS2176" s="483"/>
      <c r="AT2176" s="483"/>
      <c r="AU2176" s="483"/>
      <c r="AV2176" s="483"/>
      <c r="AW2176" s="496"/>
      <c r="AX2176" s="484"/>
      <c r="AY2176" s="485"/>
      <c r="AZ2176" s="485"/>
      <c r="BA2176" s="485"/>
      <c r="BB2176" s="486"/>
      <c r="BC2176" s="487"/>
      <c r="BD2176" s="487"/>
      <c r="BE2176" s="487"/>
      <c r="BF2176" s="487"/>
      <c r="BG2176" s="504"/>
      <c r="BH2176" s="488"/>
      <c r="BI2176" s="521"/>
      <c r="BJ2176" s="522"/>
      <c r="BK2176" s="522"/>
      <c r="BL2176" s="515"/>
      <c r="BM2176" s="515"/>
      <c r="BN2176" s="515"/>
      <c r="BO2176" s="516"/>
      <c r="BP2176" s="516"/>
      <c r="BQ2176" s="516"/>
      <c r="BR2176" s="517"/>
      <c r="BS2176" s="517"/>
      <c r="BT2176" s="517"/>
      <c r="BU2176" s="515"/>
      <c r="BV2176" s="515"/>
      <c r="BW2176" s="516"/>
      <c r="BX2176" s="516"/>
      <c r="BY2176" s="517"/>
      <c r="BZ2176" s="520"/>
      <c r="CA2176" s="523"/>
      <c r="CB2176" s="518"/>
      <c r="CC2176" s="515"/>
      <c r="CD2176" s="515"/>
      <c r="CE2176" s="515"/>
      <c r="CF2176" s="515"/>
      <c r="CG2176" s="515"/>
      <c r="CH2176" s="515"/>
      <c r="CI2176" s="515"/>
      <c r="CJ2176" s="516"/>
      <c r="CK2176" s="516"/>
      <c r="CL2176" s="516"/>
      <c r="CM2176" s="516"/>
      <c r="CN2176" s="516"/>
      <c r="CO2176" s="516"/>
      <c r="CP2176" s="516"/>
      <c r="CQ2176" s="516"/>
      <c r="CR2176" s="517"/>
      <c r="CS2176" s="517"/>
      <c r="CT2176" s="517"/>
      <c r="CU2176" s="517"/>
      <c r="CV2176" s="517"/>
      <c r="CW2176" s="517"/>
      <c r="CX2176" s="517"/>
      <c r="CY2176" s="519"/>
      <c r="CZ2176" s="498"/>
      <c r="DA2176" s="498"/>
      <c r="DB2176" s="498">
        <v>7</v>
      </c>
      <c r="DC2176" s="498">
        <v>0.3</v>
      </c>
      <c r="DD2176" s="498"/>
      <c r="DE2176" s="498"/>
      <c r="DF2176" s="490"/>
      <c r="DG2176" s="499"/>
      <c r="DH2176" s="499"/>
      <c r="DI2176" s="499"/>
      <c r="DJ2176" s="499"/>
      <c r="DK2176" s="499"/>
      <c r="DL2176" s="499"/>
      <c r="DM2176" s="500"/>
      <c r="DN2176" s="500"/>
      <c r="DO2176" s="500"/>
      <c r="DP2176" s="500"/>
      <c r="DQ2176" s="500"/>
      <c r="DR2176" s="500"/>
      <c r="DS2176" s="500"/>
      <c r="DT2176" s="500"/>
      <c r="DU2176" s="497"/>
      <c r="DV2176" s="497"/>
      <c r="DW2176" s="497"/>
      <c r="DX2176" s="497"/>
      <c r="DY2176" s="497"/>
      <c r="DZ2176" s="497"/>
      <c r="EA2176" s="491">
        <v>0.25808599999999998</v>
      </c>
      <c r="EB2176" s="501">
        <v>1.0721800000000001E-3</v>
      </c>
      <c r="EC2176" s="501">
        <v>6.8804400000000002E-2</v>
      </c>
      <c r="ED2176" s="492">
        <v>4.4826600000000001E-4</v>
      </c>
      <c r="EE2176" s="501">
        <v>0.29648799999999997</v>
      </c>
      <c r="EF2176" s="501">
        <v>8.4097000000000005E-2</v>
      </c>
      <c r="EG2176" s="492">
        <v>-176.614</v>
      </c>
      <c r="EH2176" s="492">
        <v>-10.5205</v>
      </c>
      <c r="EI2176" s="492">
        <v>-158.45099999999999</v>
      </c>
      <c r="EJ2176" s="492">
        <v>-145.09299999999999</v>
      </c>
      <c r="EK2176" s="492">
        <v>-164.20699999999999</v>
      </c>
      <c r="EL2176" s="492">
        <v>-154.38499999999999</v>
      </c>
      <c r="EM2176" s="492">
        <v>0.37596099999999999</v>
      </c>
      <c r="EN2176" s="492">
        <v>0.59016400000000002</v>
      </c>
      <c r="EO2176" s="492">
        <v>0.48561900000000002</v>
      </c>
      <c r="EP2176" s="492">
        <v>0.61017399999999999</v>
      </c>
      <c r="EQ2176" s="492">
        <v>0.405468</v>
      </c>
      <c r="ER2176" s="492">
        <v>0.48485</v>
      </c>
      <c r="ES2176" s="492">
        <v>0</v>
      </c>
      <c r="ET2176" s="492">
        <v>4.5784000000000002</v>
      </c>
      <c r="EU2176" s="492">
        <v>1.4293</v>
      </c>
      <c r="EV2176" s="492">
        <v>4.3087499999999999</v>
      </c>
      <c r="EW2176" s="492">
        <v>3.6514799999999998</v>
      </c>
      <c r="EX2176" s="506">
        <v>3.1037599999999999</v>
      </c>
      <c r="EY2176" s="507"/>
      <c r="EZ2176" s="524"/>
      <c r="FA2176" s="481"/>
      <c r="FB2176" s="508"/>
      <c r="FC2176" s="505"/>
      <c r="FD2176" s="505"/>
      <c r="FE2176" s="505"/>
      <c r="FF2176" s="505"/>
      <c r="FG2176" s="505"/>
      <c r="FH2176" s="505"/>
      <c r="FI2176" s="505"/>
      <c r="FJ2176" s="505"/>
      <c r="FK2176" s="505"/>
      <c r="FL2176" s="505"/>
      <c r="FM2176" s="505"/>
      <c r="FN2176" s="505"/>
    </row>
    <row r="2177" spans="1:170" s="471" customFormat="1" ht="15" customHeight="1" x14ac:dyDescent="0.2">
      <c r="A2177" s="555">
        <v>20150914</v>
      </c>
      <c r="B2177" s="555">
        <v>10</v>
      </c>
      <c r="C2177" s="556">
        <v>46</v>
      </c>
      <c r="D2177" s="556">
        <v>2</v>
      </c>
      <c r="E2177" s="556">
        <v>11</v>
      </c>
      <c r="F2177" s="556">
        <v>14</v>
      </c>
      <c r="G2177" s="559">
        <v>2.1</v>
      </c>
      <c r="H2177" s="525">
        <v>0</v>
      </c>
      <c r="I2177" s="557">
        <v>6029</v>
      </c>
      <c r="J2177" s="494" t="s">
        <v>1979</v>
      </c>
      <c r="K2177" s="558" t="str">
        <f>IF(B2177=2,"Z:\Data\MOOG\HeTao\raw\",IF(B2177=5,"Z:\Data\MOOG\Polo\raw\",IF(B2177=10,"Z:\Data\MOOG\Messi\raw\","")))</f>
        <v>Z:\Data\MOOG\Messi\raw\</v>
      </c>
      <c r="L2177" s="554" t="s">
        <v>8009</v>
      </c>
      <c r="M2177" s="569" t="str">
        <f>IF(NOT(ISERROR(FIND("Training_dt",W2177))),"'Plot Psychometric_HH_dt_yuchen'",IF(NOT(ISERROR(FIND("Training",W2177))),"'Plot Psychometric_HH'",IF(NOT(ISERROR(FIND("1DAT",W2177))),"'Plot Tuning Azimuth_HH'",IF(NOT(ISERROR(FIND("HD_dt",W2177))),"'Plot HeadingDiscimination_PSTH_HH_dt_yuchen'",IF(NOT(ISERROR(FIND("HD",W2177))),"'Plot HeadingDiscimination_PSTH_HH'",IF(NOT(ISERROR(FIND("MemSac",W2177))),"'Memory Saccade Analysis_HH'",IF(NOT(ISERROR(FIND("DelSac",W2177))),"'Memory Saccade Analysis_HH'",IF(NOT(ISERROR(FIND("u-stim",W2177))),"'Plot Microstim_HH'",""))))))))</f>
        <v>'Memory Saccade Analysis_HH'</v>
      </c>
      <c r="N2177" s="573">
        <v>1</v>
      </c>
      <c r="O2177" s="584">
        <v>-1</v>
      </c>
      <c r="P2177" s="590">
        <v>4</v>
      </c>
      <c r="Q2177" s="590">
        <f>IF(B2177=2,60,310)</f>
        <v>310</v>
      </c>
      <c r="R2177" s="590">
        <v>5</v>
      </c>
      <c r="S2177" s="590">
        <f>IF(B2177=2,60,-190)</f>
        <v>-190</v>
      </c>
      <c r="T2177" s="590">
        <v>1</v>
      </c>
      <c r="U2177" s="590">
        <f>IF(Z2177&lt;&gt;"",IF(NOT(ISERROR(FIND("SU",Z2177))),VALUE(RIGHT(Z2177,1))+4,IF(NOT(ISERROR(FIND("MU20",Z2177))),20,IF(NOT(ISERROR(FIND("MU21",Z2177))),21,IF(NOT(ISERROR(FIND("MU2",Z2177))),2,1)))),"")</f>
        <v>21</v>
      </c>
      <c r="V2177" s="583"/>
      <c r="W2177" s="560" t="s">
        <v>2172</v>
      </c>
      <c r="X2177" s="510"/>
      <c r="Y2177" s="514">
        <f>IF(NOT(ISERROR(FIND("MU=SU",X2177))),1,IF(Z2177&lt;&gt;"",IF(NOT(ISERROR(FIND("SU",Z2177))),1,0),""))</f>
        <v>0</v>
      </c>
      <c r="Z2177" s="512" t="s">
        <v>2998</v>
      </c>
      <c r="AA2177" s="513">
        <v>31272</v>
      </c>
      <c r="AB2177" s="475" t="s">
        <v>70</v>
      </c>
      <c r="AC2177" s="476" t="s">
        <v>70</v>
      </c>
      <c r="AD2177" s="511"/>
      <c r="AE2177" s="489"/>
      <c r="AF2177" s="477"/>
      <c r="AG2177" s="477"/>
      <c r="AH2177" s="478"/>
      <c r="AI2177" s="479"/>
      <c r="AJ2177" s="479"/>
      <c r="AK2177" s="479"/>
      <c r="AL2177" s="479"/>
      <c r="AM2177" s="503"/>
      <c r="AN2177" s="480"/>
      <c r="AO2177" s="481"/>
      <c r="AP2177" s="481"/>
      <c r="AQ2177" s="481"/>
      <c r="AR2177" s="482"/>
      <c r="AS2177" s="483"/>
      <c r="AT2177" s="483"/>
      <c r="AU2177" s="483"/>
      <c r="AV2177" s="483"/>
      <c r="AW2177" s="496"/>
      <c r="AX2177" s="484"/>
      <c r="AY2177" s="485"/>
      <c r="AZ2177" s="485"/>
      <c r="BA2177" s="485"/>
      <c r="BB2177" s="486"/>
      <c r="BC2177" s="487"/>
      <c r="BD2177" s="487"/>
      <c r="BE2177" s="487"/>
      <c r="BF2177" s="487"/>
      <c r="BG2177" s="504"/>
      <c r="BH2177" s="488"/>
      <c r="BI2177" s="521"/>
      <c r="BJ2177" s="522"/>
      <c r="BK2177" s="522"/>
      <c r="BL2177" s="515"/>
      <c r="BM2177" s="515"/>
      <c r="BN2177" s="515"/>
      <c r="BO2177" s="516"/>
      <c r="BP2177" s="516"/>
      <c r="BQ2177" s="516"/>
      <c r="BR2177" s="517"/>
      <c r="BS2177" s="517"/>
      <c r="BT2177" s="517"/>
      <c r="BU2177" s="515"/>
      <c r="BV2177" s="515"/>
      <c r="BW2177" s="516"/>
      <c r="BX2177" s="516"/>
      <c r="BY2177" s="517"/>
      <c r="BZ2177" s="520"/>
      <c r="CA2177" s="523"/>
      <c r="CB2177" s="518"/>
      <c r="CC2177" s="515"/>
      <c r="CD2177" s="515"/>
      <c r="CE2177" s="515"/>
      <c r="CF2177" s="515"/>
      <c r="CG2177" s="515"/>
      <c r="CH2177" s="515"/>
      <c r="CI2177" s="515"/>
      <c r="CJ2177" s="516"/>
      <c r="CK2177" s="516"/>
      <c r="CL2177" s="516"/>
      <c r="CM2177" s="516"/>
      <c r="CN2177" s="516"/>
      <c r="CO2177" s="516"/>
      <c r="CP2177" s="516"/>
      <c r="CQ2177" s="516"/>
      <c r="CR2177" s="517"/>
      <c r="CS2177" s="517"/>
      <c r="CT2177" s="517"/>
      <c r="CU2177" s="517"/>
      <c r="CV2177" s="517"/>
      <c r="CW2177" s="517"/>
      <c r="CX2177" s="517"/>
      <c r="CY2177" s="519"/>
      <c r="CZ2177" s="498"/>
      <c r="DA2177" s="498"/>
      <c r="DB2177" s="498">
        <v>7</v>
      </c>
      <c r="DC2177" s="498">
        <v>1</v>
      </c>
      <c r="DD2177" s="498"/>
      <c r="DE2177" s="498"/>
      <c r="DF2177" s="490"/>
      <c r="DG2177" s="499"/>
      <c r="DH2177" s="499"/>
      <c r="DI2177" s="499"/>
      <c r="DJ2177" s="499"/>
      <c r="DK2177" s="499"/>
      <c r="DL2177" s="499"/>
      <c r="DM2177" s="500"/>
      <c r="DN2177" s="500"/>
      <c r="DO2177" s="500"/>
      <c r="DP2177" s="500"/>
      <c r="DQ2177" s="500"/>
      <c r="DR2177" s="500"/>
      <c r="DS2177" s="500"/>
      <c r="DT2177" s="500"/>
      <c r="DU2177" s="497"/>
      <c r="DV2177" s="497"/>
      <c r="DW2177" s="497"/>
      <c r="DX2177" s="497"/>
      <c r="DY2177" s="497"/>
      <c r="DZ2177" s="497"/>
      <c r="EA2177" s="491">
        <v>0.198043</v>
      </c>
      <c r="EB2177" s="501">
        <v>7.3321499999999998E-6</v>
      </c>
      <c r="EC2177" s="501">
        <v>3.1253400000000001E-7</v>
      </c>
      <c r="ED2177" s="501">
        <v>1.1667E-8</v>
      </c>
      <c r="EE2177" s="501">
        <v>2.8764600000000001E-2</v>
      </c>
      <c r="EF2177" s="501">
        <v>3.22885E-6</v>
      </c>
      <c r="EG2177" s="492">
        <v>-124.84399999999999</v>
      </c>
      <c r="EH2177" s="492">
        <v>-147.25</v>
      </c>
      <c r="EI2177" s="492">
        <v>-136.93</v>
      </c>
      <c r="EJ2177" s="492">
        <v>-139.071</v>
      </c>
      <c r="EK2177" s="492">
        <v>-118.64400000000001</v>
      </c>
      <c r="EL2177" s="492">
        <v>-33.636600000000001</v>
      </c>
      <c r="EM2177" s="492">
        <v>0.40727099999999999</v>
      </c>
      <c r="EN2177" s="492">
        <v>0.658752</v>
      </c>
      <c r="EO2177" s="492">
        <v>0.68965299999999996</v>
      </c>
      <c r="EP2177" s="492">
        <v>0.70624799999999999</v>
      </c>
      <c r="EQ2177" s="492">
        <v>0.491761</v>
      </c>
      <c r="ER2177" s="492">
        <v>0.65118500000000001</v>
      </c>
      <c r="ES2177" s="492">
        <v>0</v>
      </c>
      <c r="ET2177" s="492">
        <v>13.570499999999999</v>
      </c>
      <c r="EU2177" s="492">
        <v>9.6074800000000007</v>
      </c>
      <c r="EV2177" s="492">
        <v>12.1717</v>
      </c>
      <c r="EW2177" s="492">
        <v>-8.9454700000000003</v>
      </c>
      <c r="EX2177" s="506">
        <v>4.7293700000000003</v>
      </c>
      <c r="EY2177" s="507"/>
      <c r="EZ2177" s="524"/>
      <c r="FA2177" s="481"/>
      <c r="FB2177" s="508"/>
      <c r="FC2177" s="505"/>
      <c r="FD2177" s="505"/>
      <c r="FE2177" s="505"/>
      <c r="FF2177" s="505"/>
      <c r="FG2177" s="505"/>
      <c r="FH2177" s="505"/>
      <c r="FI2177" s="505"/>
      <c r="FJ2177" s="505"/>
      <c r="FK2177" s="505"/>
      <c r="FL2177" s="505"/>
      <c r="FM2177" s="505"/>
      <c r="FN2177" s="505"/>
    </row>
    <row r="2178" spans="1:170" s="471" customFormat="1" ht="15" customHeight="1" x14ac:dyDescent="0.2">
      <c r="A2178" s="555">
        <v>20150914</v>
      </c>
      <c r="B2178" s="555">
        <v>10</v>
      </c>
      <c r="C2178" s="556">
        <v>46</v>
      </c>
      <c r="D2178" s="556">
        <v>2</v>
      </c>
      <c r="E2178" s="556">
        <v>11</v>
      </c>
      <c r="F2178" s="556">
        <v>14</v>
      </c>
      <c r="G2178" s="559">
        <v>2.1</v>
      </c>
      <c r="H2178" s="525">
        <v>0</v>
      </c>
      <c r="I2178" s="557">
        <v>6029</v>
      </c>
      <c r="J2178" s="494" t="s">
        <v>1979</v>
      </c>
      <c r="K2178" s="601" t="str">
        <f>IF(B2178=2,"Z:\Data\MOOG\HeTao\raw\",IF(B2178=5,"Z:\Data\MOOG\Polo\raw\",IF(B2178=10,"Z:\Data\MOOG\Messi\raw\","")))</f>
        <v>Z:\Data\MOOG\Messi\raw\</v>
      </c>
      <c r="L2178" s="554" t="s">
        <v>8013</v>
      </c>
      <c r="M2178" s="569" t="str">
        <f>IF(NOT(ISERROR(FIND("Training_dt",W2178))),"'Plot Psychometric_HH_dt_yuchen'",IF(NOT(ISERROR(FIND("Training",W2178))),"'Plot Psychometric_HH'",IF(NOT(ISERROR(FIND("1DAT",W2178))),"'Plot Tuning Azimuth_HH'",IF(NOT(ISERROR(FIND("HD_dt",W2178))),"'Plot HeadingDiscimination_PSTH_HH_dt_yuchen'",IF(NOT(ISERROR(FIND("HD",W2178))),"'Plot HeadingDiscimination_PSTH_HH'",IF(NOT(ISERROR(FIND("MemSac",W2178))),"'Memory Saccade Analysis_HH'",IF(NOT(ISERROR(FIND("DelSac",W2178))),"'Memory Saccade Analysis_HH'",IF(NOT(ISERROR(FIND("u-stim",W2178))),"'Plot Microstim_HH'",""))))))))</f>
        <v>'Plot HeadingDiscimination_PSTH_HH'</v>
      </c>
      <c r="N2178" s="573">
        <v>1</v>
      </c>
      <c r="O2178" s="584">
        <v>-1</v>
      </c>
      <c r="P2178" s="590">
        <v>4</v>
      </c>
      <c r="Q2178" s="590">
        <f>IF(B2178=2,60,310)</f>
        <v>310</v>
      </c>
      <c r="R2178" s="590">
        <v>5</v>
      </c>
      <c r="S2178" s="590">
        <f>IF(B2178=2,60,-190)</f>
        <v>-190</v>
      </c>
      <c r="T2178" s="590">
        <v>1</v>
      </c>
      <c r="U2178" s="590">
        <f>IF(Z2178&lt;&gt;"",IF(NOT(ISERROR(FIND("SU",Z2178))),VALUE(RIGHT(Z2178,1))+4,IF(NOT(ISERROR(FIND("MU20",Z2178))),20,IF(NOT(ISERROR(FIND("MU21",Z2178))),21,IF(NOT(ISERROR(FIND("MU2",Z2178))),2,1)))),"")</f>
        <v>5</v>
      </c>
      <c r="V2178" s="583"/>
      <c r="W2178" s="560" t="s">
        <v>1986</v>
      </c>
      <c r="X2178" s="510"/>
      <c r="Y2178" s="514">
        <f>IF(NOT(ISERROR(FIND("MU=SU",X2178))),1,IF(Z2178&lt;&gt;"",IF(NOT(ISERROR(FIND("SU",Z2178))),1,0),""))</f>
        <v>1</v>
      </c>
      <c r="Z2178" s="512" t="s">
        <v>43</v>
      </c>
      <c r="AA2178" s="513">
        <v>22029</v>
      </c>
      <c r="AB2178" s="475">
        <v>9.7410700000000006</v>
      </c>
      <c r="AC2178" s="476" t="s">
        <v>8014</v>
      </c>
      <c r="AD2178" s="511"/>
      <c r="AE2178" s="489"/>
      <c r="AF2178" s="477"/>
      <c r="AG2178" s="477"/>
      <c r="AH2178" s="478"/>
      <c r="AI2178" s="479"/>
      <c r="AJ2178" s="479"/>
      <c r="AK2178" s="479"/>
      <c r="AL2178" s="479"/>
      <c r="AM2178" s="503"/>
      <c r="AN2178" s="480"/>
      <c r="AO2178" s="481"/>
      <c r="AP2178" s="481"/>
      <c r="AQ2178" s="481"/>
      <c r="AR2178" s="482"/>
      <c r="AS2178" s="483"/>
      <c r="AT2178" s="483"/>
      <c r="AU2178" s="483"/>
      <c r="AV2178" s="483"/>
      <c r="AW2178" s="496"/>
      <c r="AX2178" s="484"/>
      <c r="AY2178" s="485"/>
      <c r="AZ2178" s="485"/>
      <c r="BA2178" s="485"/>
      <c r="BB2178" s="486"/>
      <c r="BC2178" s="487"/>
      <c r="BD2178" s="487"/>
      <c r="BE2178" s="487"/>
      <c r="BF2178" s="487"/>
      <c r="BG2178" s="504"/>
      <c r="BH2178" s="488"/>
      <c r="BI2178" s="521"/>
      <c r="BJ2178" s="522"/>
      <c r="BK2178" s="522"/>
      <c r="BL2178" s="515"/>
      <c r="BM2178" s="515"/>
      <c r="BN2178" s="515"/>
      <c r="BO2178" s="516"/>
      <c r="BP2178" s="516"/>
      <c r="BQ2178" s="516"/>
      <c r="BR2178" s="517"/>
      <c r="BS2178" s="517"/>
      <c r="BT2178" s="517"/>
      <c r="BU2178" s="515"/>
      <c r="BV2178" s="515"/>
      <c r="BW2178" s="516"/>
      <c r="BX2178" s="516"/>
      <c r="BY2178" s="517"/>
      <c r="BZ2178" s="520"/>
      <c r="CA2178" s="523"/>
      <c r="CB2178" s="518"/>
      <c r="CC2178" s="515"/>
      <c r="CD2178" s="515"/>
      <c r="CE2178" s="515"/>
      <c r="CF2178" s="515"/>
      <c r="CG2178" s="515"/>
      <c r="CH2178" s="515"/>
      <c r="CI2178" s="515"/>
      <c r="CJ2178" s="516"/>
      <c r="CK2178" s="516"/>
      <c r="CL2178" s="516"/>
      <c r="CM2178" s="516"/>
      <c r="CN2178" s="516"/>
      <c r="CO2178" s="516"/>
      <c r="CP2178" s="516"/>
      <c r="CQ2178" s="516"/>
      <c r="CR2178" s="517"/>
      <c r="CS2178" s="517"/>
      <c r="CT2178" s="517"/>
      <c r="CU2178" s="517"/>
      <c r="CV2178" s="517"/>
      <c r="CW2178" s="517"/>
      <c r="CX2178" s="517"/>
      <c r="CY2178" s="519"/>
      <c r="CZ2178" s="498">
        <v>1</v>
      </c>
      <c r="DA2178" s="498">
        <v>45</v>
      </c>
      <c r="DB2178" s="498">
        <v>7</v>
      </c>
      <c r="DC2178" s="498">
        <v>1</v>
      </c>
      <c r="DD2178" s="498" t="s">
        <v>3030</v>
      </c>
      <c r="DE2178" s="498">
        <v>7</v>
      </c>
      <c r="DF2178" s="490">
        <v>7</v>
      </c>
      <c r="DG2178" s="499">
        <v>17</v>
      </c>
      <c r="DH2178" s="499" t="s">
        <v>7138</v>
      </c>
      <c r="DI2178" s="499">
        <v>4.5699699999999996</v>
      </c>
      <c r="DJ2178" s="499">
        <v>-2.4065599999999999E-2</v>
      </c>
      <c r="DK2178" s="499">
        <v>7.2424499999999998</v>
      </c>
      <c r="DL2178" s="499">
        <v>5.8975900000000001</v>
      </c>
      <c r="DM2178" s="500">
        <v>3.0334300000000001</v>
      </c>
      <c r="DN2178" s="500">
        <v>1.1918299999999999</v>
      </c>
      <c r="DO2178" s="500">
        <v>0.61624800000000002</v>
      </c>
      <c r="DP2178" s="500">
        <v>0.64158599999999999</v>
      </c>
      <c r="DQ2178" s="500">
        <v>0.60636400000000001</v>
      </c>
      <c r="DR2178" s="500">
        <v>0.59302999999999995</v>
      </c>
      <c r="DS2178" s="500">
        <v>0.59912299999999996</v>
      </c>
      <c r="DT2178" s="500">
        <v>0.69824600000000003</v>
      </c>
      <c r="DU2178" s="497">
        <v>0.46790799999999999</v>
      </c>
      <c r="DV2178" s="497">
        <v>0</v>
      </c>
      <c r="DW2178" s="497">
        <v>0.52886500000000003</v>
      </c>
      <c r="DX2178" s="497">
        <v>0</v>
      </c>
      <c r="DY2178" s="497">
        <v>0.55993199999999999</v>
      </c>
      <c r="DZ2178" s="497">
        <v>0</v>
      </c>
      <c r="EA2178" s="491"/>
      <c r="EB2178" s="501"/>
      <c r="EC2178" s="501"/>
      <c r="ED2178" s="492"/>
      <c r="EE2178" s="501"/>
      <c r="EF2178" s="501"/>
      <c r="EG2178" s="492"/>
      <c r="EH2178" s="492"/>
      <c r="EI2178" s="492"/>
      <c r="EJ2178" s="492"/>
      <c r="EK2178" s="492"/>
      <c r="EL2178" s="492"/>
      <c r="EM2178" s="492"/>
      <c r="EN2178" s="492"/>
      <c r="EO2178" s="492"/>
      <c r="EP2178" s="492"/>
      <c r="EQ2178" s="492"/>
      <c r="ER2178" s="492"/>
      <c r="ES2178" s="492"/>
      <c r="ET2178" s="492"/>
      <c r="EU2178" s="492"/>
      <c r="EV2178" s="492"/>
      <c r="EW2178" s="492"/>
      <c r="EX2178" s="506"/>
      <c r="EY2178" s="507"/>
      <c r="EZ2178" s="524"/>
      <c r="FA2178" s="481">
        <v>17</v>
      </c>
      <c r="FB2178" s="508">
        <v>8</v>
      </c>
      <c r="FC2178" s="505">
        <v>4.5699699999999996</v>
      </c>
      <c r="FD2178" s="505">
        <v>-2.4065599999999999E-2</v>
      </c>
      <c r="FE2178" s="505">
        <v>7.2424499999999998</v>
      </c>
      <c r="FF2178" s="505">
        <v>5.8975900000000001</v>
      </c>
      <c r="FG2178" s="505">
        <v>3.0334300000000001</v>
      </c>
      <c r="FH2178" s="505">
        <v>1.1918299999999999</v>
      </c>
      <c r="FI2178" s="505" t="s">
        <v>8061</v>
      </c>
      <c r="FJ2178" s="505" t="s">
        <v>8062</v>
      </c>
      <c r="FK2178" s="505" t="s">
        <v>8063</v>
      </c>
      <c r="FL2178" s="505" t="s">
        <v>8064</v>
      </c>
      <c r="FM2178" s="505" t="s">
        <v>8065</v>
      </c>
      <c r="FN2178" s="505" t="s">
        <v>8066</v>
      </c>
    </row>
    <row r="2179" spans="1:170" s="471" customFormat="1" ht="15" customHeight="1" x14ac:dyDescent="0.2">
      <c r="A2179" s="555">
        <v>20150914</v>
      </c>
      <c r="B2179" s="555">
        <v>10</v>
      </c>
      <c r="C2179" s="556">
        <v>46</v>
      </c>
      <c r="D2179" s="556">
        <v>2</v>
      </c>
      <c r="E2179" s="556">
        <v>11</v>
      </c>
      <c r="F2179" s="556">
        <v>14</v>
      </c>
      <c r="G2179" s="559">
        <v>2.1</v>
      </c>
      <c r="H2179" s="525">
        <v>0</v>
      </c>
      <c r="I2179" s="557">
        <v>6029</v>
      </c>
      <c r="J2179" s="494" t="s">
        <v>1979</v>
      </c>
      <c r="K2179" s="558" t="str">
        <f>IF(B2179=2,"Z:\Data\MOOG\HeTao\raw\",IF(B2179=5,"Z:\Data\MOOG\Polo\raw\",IF(B2179=10,"Z:\Data\MOOG\Messi\raw\","")))</f>
        <v>Z:\Data\MOOG\Messi\raw\</v>
      </c>
      <c r="L2179" s="554" t="s">
        <v>8015</v>
      </c>
      <c r="M2179" s="569" t="str">
        <f>IF(NOT(ISERROR(FIND("Training_dt",W2179))),"'Plot Psychometric_HH_dt_yuchen'",IF(NOT(ISERROR(FIND("Training",W2179))),"'Plot Psychometric_HH'",IF(NOT(ISERROR(FIND("1DAT",W2179))),"'Plot Tuning Azimuth_HH'",IF(NOT(ISERROR(FIND("HD_dt",W2179))),"'Plot HeadingDiscimination_PSTH_HH_dt_yuchen'",IF(NOT(ISERROR(FIND("HD",W2179))),"'Plot HeadingDiscimination_PSTH_HH'",IF(NOT(ISERROR(FIND("MemSac",W2179))),"'Memory Saccade Analysis_HH'",IF(NOT(ISERROR(FIND("DelSac",W2179))),"'Memory Saccade Analysis_HH'",IF(NOT(ISERROR(FIND("u-stim",W2179))),"'Plot Microstim_HH'",""))))))))</f>
        <v>'Memory Saccade Analysis_HH'</v>
      </c>
      <c r="N2179" s="573">
        <v>1</v>
      </c>
      <c r="O2179" s="584">
        <v>-1</v>
      </c>
      <c r="P2179" s="590">
        <v>4</v>
      </c>
      <c r="Q2179" s="590">
        <f>IF(B2179=2,60,310)</f>
        <v>310</v>
      </c>
      <c r="R2179" s="590">
        <v>5</v>
      </c>
      <c r="S2179" s="590">
        <f>IF(B2179=2,60,-190)</f>
        <v>-190</v>
      </c>
      <c r="T2179" s="590">
        <v>1</v>
      </c>
      <c r="U2179" s="590">
        <f>IF(Z2179&lt;&gt;"",IF(NOT(ISERROR(FIND("SU",Z2179))),VALUE(RIGHT(Z2179,1))+4,IF(NOT(ISERROR(FIND("MU20",Z2179))),20,IF(NOT(ISERROR(FIND("MU21",Z2179))),21,IF(NOT(ISERROR(FIND("MU2",Z2179))),2,1)))),"")</f>
        <v>5</v>
      </c>
      <c r="V2179" s="583"/>
      <c r="W2179" s="560" t="s">
        <v>3863</v>
      </c>
      <c r="X2179" s="510"/>
      <c r="Y2179" s="514">
        <f>IF(NOT(ISERROR(FIND("MU=SU",X2179))),1,IF(Z2179&lt;&gt;"",IF(NOT(ISERROR(FIND("SU",Z2179))),1,0),""))</f>
        <v>1</v>
      </c>
      <c r="Z2179" s="512" t="s">
        <v>43</v>
      </c>
      <c r="AA2179" s="513">
        <v>1219</v>
      </c>
      <c r="AB2179" s="475">
        <v>8.0637600000000003</v>
      </c>
      <c r="AC2179" s="476" t="s">
        <v>8016</v>
      </c>
      <c r="AD2179" s="511"/>
      <c r="AE2179" s="489"/>
      <c r="AF2179" s="477"/>
      <c r="AG2179" s="477"/>
      <c r="AH2179" s="478"/>
      <c r="AI2179" s="479"/>
      <c r="AJ2179" s="479"/>
      <c r="AK2179" s="479"/>
      <c r="AL2179" s="479"/>
      <c r="AM2179" s="503"/>
      <c r="AN2179" s="480"/>
      <c r="AO2179" s="481"/>
      <c r="AP2179" s="481"/>
      <c r="AQ2179" s="481"/>
      <c r="AR2179" s="482"/>
      <c r="AS2179" s="483"/>
      <c r="AT2179" s="483"/>
      <c r="AU2179" s="483"/>
      <c r="AV2179" s="483"/>
      <c r="AW2179" s="496"/>
      <c r="AX2179" s="484"/>
      <c r="AY2179" s="485"/>
      <c r="AZ2179" s="485"/>
      <c r="BA2179" s="485"/>
      <c r="BB2179" s="486"/>
      <c r="BC2179" s="487"/>
      <c r="BD2179" s="487"/>
      <c r="BE2179" s="487"/>
      <c r="BF2179" s="487"/>
      <c r="BG2179" s="504"/>
      <c r="BH2179" s="488"/>
      <c r="BI2179" s="521"/>
      <c r="BJ2179" s="522"/>
      <c r="BK2179" s="522"/>
      <c r="BL2179" s="515"/>
      <c r="BM2179" s="515"/>
      <c r="BN2179" s="515"/>
      <c r="BO2179" s="516"/>
      <c r="BP2179" s="516"/>
      <c r="BQ2179" s="516"/>
      <c r="BR2179" s="517"/>
      <c r="BS2179" s="517"/>
      <c r="BT2179" s="517"/>
      <c r="BU2179" s="515"/>
      <c r="BV2179" s="515"/>
      <c r="BW2179" s="516"/>
      <c r="BX2179" s="516"/>
      <c r="BY2179" s="517"/>
      <c r="BZ2179" s="520"/>
      <c r="CA2179" s="523"/>
      <c r="CB2179" s="518"/>
      <c r="CC2179" s="515"/>
      <c r="CD2179" s="515"/>
      <c r="CE2179" s="515"/>
      <c r="CF2179" s="515"/>
      <c r="CG2179" s="515"/>
      <c r="CH2179" s="515"/>
      <c r="CI2179" s="515"/>
      <c r="CJ2179" s="516"/>
      <c r="CK2179" s="516"/>
      <c r="CL2179" s="516"/>
      <c r="CM2179" s="516"/>
      <c r="CN2179" s="516"/>
      <c r="CO2179" s="516"/>
      <c r="CP2179" s="516"/>
      <c r="CQ2179" s="516"/>
      <c r="CR2179" s="517"/>
      <c r="CS2179" s="517"/>
      <c r="CT2179" s="517"/>
      <c r="CU2179" s="517"/>
      <c r="CV2179" s="517"/>
      <c r="CW2179" s="517"/>
      <c r="CX2179" s="517"/>
      <c r="CY2179" s="519"/>
      <c r="CZ2179" s="498"/>
      <c r="DA2179" s="498">
        <v>45</v>
      </c>
      <c r="DB2179" s="498">
        <v>7</v>
      </c>
      <c r="DC2179" s="498">
        <v>1</v>
      </c>
      <c r="DD2179" s="498"/>
      <c r="DE2179" s="498"/>
      <c r="DF2179" s="490"/>
      <c r="DG2179" s="499"/>
      <c r="DH2179" s="499"/>
      <c r="DI2179" s="499"/>
      <c r="DJ2179" s="499"/>
      <c r="DK2179" s="499"/>
      <c r="DL2179" s="499"/>
      <c r="DM2179" s="500"/>
      <c r="DN2179" s="500"/>
      <c r="DO2179" s="500"/>
      <c r="DP2179" s="500"/>
      <c r="DQ2179" s="500"/>
      <c r="DR2179" s="500"/>
      <c r="DS2179" s="500"/>
      <c r="DT2179" s="500"/>
      <c r="DU2179" s="497"/>
      <c r="DV2179" s="497"/>
      <c r="DW2179" s="497"/>
      <c r="DX2179" s="497"/>
      <c r="DY2179" s="497"/>
      <c r="DZ2179" s="497"/>
      <c r="EA2179" s="491">
        <v>0.264982</v>
      </c>
      <c r="EB2179" s="501">
        <v>1.71663E-6</v>
      </c>
      <c r="EC2179" s="501">
        <v>1.04242E-9</v>
      </c>
      <c r="ED2179" s="501">
        <v>1.7976000000000001E-10</v>
      </c>
      <c r="EE2179" s="501">
        <v>0.49545699999999998</v>
      </c>
      <c r="EF2179" s="501">
        <v>5.1178100000000004E-3</v>
      </c>
      <c r="EG2179" s="492">
        <v>90</v>
      </c>
      <c r="EH2179" s="492">
        <v>-90</v>
      </c>
      <c r="EI2179" s="492">
        <v>-90</v>
      </c>
      <c r="EJ2179" s="492">
        <v>-90</v>
      </c>
      <c r="EK2179" s="492">
        <v>-90</v>
      </c>
      <c r="EL2179" s="492">
        <v>-90</v>
      </c>
      <c r="EM2179" s="492">
        <v>0.16722500000000001</v>
      </c>
      <c r="EN2179" s="492">
        <v>0.51160399999999995</v>
      </c>
      <c r="EO2179" s="492">
        <v>0.60611599999999999</v>
      </c>
      <c r="EP2179" s="492">
        <v>0.62484399999999996</v>
      </c>
      <c r="EQ2179" s="492">
        <v>0.108724</v>
      </c>
      <c r="ER2179" s="492">
        <v>0.34809499999999999</v>
      </c>
      <c r="ES2179" s="492">
        <v>0</v>
      </c>
      <c r="ET2179" s="492">
        <v>6.1322200000000002</v>
      </c>
      <c r="EU2179" s="492">
        <v>6.0769000000000002</v>
      </c>
      <c r="EV2179" s="492">
        <v>5.1639799999999996</v>
      </c>
      <c r="EW2179" s="492">
        <v>-1.8557999999999999</v>
      </c>
      <c r="EX2179" s="506">
        <v>1.10945</v>
      </c>
      <c r="EY2179" s="507"/>
      <c r="EZ2179" s="524"/>
      <c r="FA2179" s="481"/>
      <c r="FB2179" s="508"/>
      <c r="FC2179" s="505"/>
      <c r="FD2179" s="505"/>
      <c r="FE2179" s="505"/>
      <c r="FF2179" s="505"/>
      <c r="FG2179" s="505"/>
      <c r="FH2179" s="505"/>
      <c r="FI2179" s="505"/>
      <c r="FJ2179" s="505"/>
      <c r="FK2179" s="505"/>
      <c r="FL2179" s="505"/>
      <c r="FM2179" s="505"/>
      <c r="FN2179" s="505"/>
    </row>
    <row r="2180" spans="1:170" s="471" customFormat="1" ht="15" customHeight="1" x14ac:dyDescent="0.2">
      <c r="A2180" s="555">
        <v>20150914</v>
      </c>
      <c r="B2180" s="555">
        <v>10</v>
      </c>
      <c r="C2180" s="556">
        <v>46</v>
      </c>
      <c r="D2180" s="556">
        <v>2</v>
      </c>
      <c r="E2180" s="556">
        <v>11</v>
      </c>
      <c r="F2180" s="556">
        <v>14</v>
      </c>
      <c r="G2180" s="559">
        <v>2.1</v>
      </c>
      <c r="H2180" s="525">
        <v>0</v>
      </c>
      <c r="I2180" s="557">
        <v>6329</v>
      </c>
      <c r="J2180" s="494" t="s">
        <v>1979</v>
      </c>
      <c r="K2180" s="558" t="str">
        <f>IF(B2180=2,"Z:\Data\MOOG\HeTao\raw\",IF(B2180=5,"Z:\Data\MOOG\Polo\raw\",IF(B2180=10,"Z:\Data\MOOG\Messi\raw\","")))</f>
        <v>Z:\Data\MOOG\Messi\raw\</v>
      </c>
      <c r="L2180" s="554" t="s">
        <v>8017</v>
      </c>
      <c r="M2180" s="569" t="str">
        <f>IF(NOT(ISERROR(FIND("Training_dt",W2180))),"'Plot Psychometric_HH_dt_yuchen'",IF(NOT(ISERROR(FIND("Training",W2180))),"'Plot Psychometric_HH'",IF(NOT(ISERROR(FIND("1DAT",W2180))),"'Plot Tuning Azimuth_HH'",IF(NOT(ISERROR(FIND("HD_dt",W2180))),"'Plot HeadingDiscimination_PSTH_HH_dt_yuchen'",IF(NOT(ISERROR(FIND("HD",W2180))),"'Plot HeadingDiscimination_PSTH_HH'",IF(NOT(ISERROR(FIND("MemSac",W2180))),"'Memory Saccade Analysis_HH'",IF(NOT(ISERROR(FIND("DelSac",W2180))),"'Memory Saccade Analysis_HH'",IF(NOT(ISERROR(FIND("u-stim",W2180))),"'Plot Microstim_HH'",""))))))))</f>
        <v>'Memory Saccade Analysis_HH'</v>
      </c>
      <c r="N2180" s="573">
        <v>1</v>
      </c>
      <c r="O2180" s="584">
        <v>-1</v>
      </c>
      <c r="P2180" s="590">
        <v>4</v>
      </c>
      <c r="Q2180" s="590">
        <f>IF(B2180=2,60,310)</f>
        <v>310</v>
      </c>
      <c r="R2180" s="590">
        <v>5</v>
      </c>
      <c r="S2180" s="590">
        <f>IF(B2180=2,60,-190)</f>
        <v>-190</v>
      </c>
      <c r="T2180" s="590">
        <v>1</v>
      </c>
      <c r="U2180" s="590">
        <f>IF(Z2180&lt;&gt;"",IF(NOT(ISERROR(FIND("SU",Z2180))),VALUE(RIGHT(Z2180,1))+4,IF(NOT(ISERROR(FIND("MU20",Z2180))),20,IF(NOT(ISERROR(FIND("MU21",Z2180))),21,IF(NOT(ISERROR(FIND("MU2",Z2180))),2,1)))),"")</f>
        <v>5</v>
      </c>
      <c r="V2180" s="583"/>
      <c r="W2180" s="560" t="s">
        <v>2172</v>
      </c>
      <c r="X2180" s="510"/>
      <c r="Y2180" s="514">
        <f>IF(NOT(ISERROR(FIND("MU=SU",X2180))),1,IF(Z2180&lt;&gt;"",IF(NOT(ISERROR(FIND("SU",Z2180))),1,0),""))</f>
        <v>1</v>
      </c>
      <c r="Z2180" s="512" t="s">
        <v>43</v>
      </c>
      <c r="AA2180" s="513">
        <v>1674</v>
      </c>
      <c r="AB2180" s="475">
        <v>16.8476</v>
      </c>
      <c r="AC2180" s="476" t="s">
        <v>8018</v>
      </c>
      <c r="AD2180" s="511"/>
      <c r="AE2180" s="489"/>
      <c r="AF2180" s="477"/>
      <c r="AG2180" s="477"/>
      <c r="AH2180" s="478"/>
      <c r="AI2180" s="479"/>
      <c r="AJ2180" s="479"/>
      <c r="AK2180" s="479"/>
      <c r="AL2180" s="479"/>
      <c r="AM2180" s="503"/>
      <c r="AN2180" s="480"/>
      <c r="AO2180" s="481"/>
      <c r="AP2180" s="481"/>
      <c r="AQ2180" s="481"/>
      <c r="AR2180" s="482"/>
      <c r="AS2180" s="483"/>
      <c r="AT2180" s="483"/>
      <c r="AU2180" s="483"/>
      <c r="AV2180" s="483"/>
      <c r="AW2180" s="496"/>
      <c r="AX2180" s="484"/>
      <c r="AY2180" s="485"/>
      <c r="AZ2180" s="485"/>
      <c r="BA2180" s="485"/>
      <c r="BB2180" s="486"/>
      <c r="BC2180" s="487"/>
      <c r="BD2180" s="487"/>
      <c r="BE2180" s="487"/>
      <c r="BF2180" s="487"/>
      <c r="BG2180" s="504"/>
      <c r="BH2180" s="488"/>
      <c r="BI2180" s="521"/>
      <c r="BJ2180" s="522"/>
      <c r="BK2180" s="522"/>
      <c r="BL2180" s="515"/>
      <c r="BM2180" s="515"/>
      <c r="BN2180" s="515"/>
      <c r="BO2180" s="516"/>
      <c r="BP2180" s="516"/>
      <c r="BQ2180" s="516"/>
      <c r="BR2180" s="517"/>
      <c r="BS2180" s="517"/>
      <c r="BT2180" s="517"/>
      <c r="BU2180" s="515"/>
      <c r="BV2180" s="515"/>
      <c r="BW2180" s="516"/>
      <c r="BX2180" s="516"/>
      <c r="BY2180" s="517"/>
      <c r="BZ2180" s="520"/>
      <c r="CA2180" s="523"/>
      <c r="CB2180" s="518"/>
      <c r="CC2180" s="515"/>
      <c r="CD2180" s="515"/>
      <c r="CE2180" s="515"/>
      <c r="CF2180" s="515"/>
      <c r="CG2180" s="515"/>
      <c r="CH2180" s="515"/>
      <c r="CI2180" s="515"/>
      <c r="CJ2180" s="516"/>
      <c r="CK2180" s="516"/>
      <c r="CL2180" s="516"/>
      <c r="CM2180" s="516"/>
      <c r="CN2180" s="516"/>
      <c r="CO2180" s="516"/>
      <c r="CP2180" s="516"/>
      <c r="CQ2180" s="516"/>
      <c r="CR2180" s="517"/>
      <c r="CS2180" s="517"/>
      <c r="CT2180" s="517"/>
      <c r="CU2180" s="517"/>
      <c r="CV2180" s="517"/>
      <c r="CW2180" s="517"/>
      <c r="CX2180" s="517"/>
      <c r="CY2180" s="519"/>
      <c r="CZ2180" s="498"/>
      <c r="DA2180" s="498"/>
      <c r="DB2180" s="498">
        <v>10</v>
      </c>
      <c r="DC2180" s="498">
        <v>0.9</v>
      </c>
      <c r="DD2180" s="498"/>
      <c r="DE2180" s="498"/>
      <c r="DF2180" s="490"/>
      <c r="DG2180" s="499"/>
      <c r="DH2180" s="499"/>
      <c r="DI2180" s="499"/>
      <c r="DJ2180" s="499"/>
      <c r="DK2180" s="499"/>
      <c r="DL2180" s="499"/>
      <c r="DM2180" s="500"/>
      <c r="DN2180" s="500"/>
      <c r="DO2180" s="500"/>
      <c r="DP2180" s="500"/>
      <c r="DQ2180" s="500"/>
      <c r="DR2180" s="500"/>
      <c r="DS2180" s="500"/>
      <c r="DT2180" s="500"/>
      <c r="DU2180" s="497"/>
      <c r="DV2180" s="497"/>
      <c r="DW2180" s="497"/>
      <c r="DX2180" s="497"/>
      <c r="DY2180" s="497"/>
      <c r="DZ2180" s="497"/>
      <c r="EA2180" s="491">
        <v>0.892764</v>
      </c>
      <c r="EB2180" s="501">
        <v>4.8792100000000003E-5</v>
      </c>
      <c r="EC2180" s="501">
        <v>3.51554E-9</v>
      </c>
      <c r="ED2180" s="501">
        <v>4.1048299999999998E-5</v>
      </c>
      <c r="EE2180" s="501">
        <v>1.4575E-3</v>
      </c>
      <c r="EF2180" s="501">
        <v>0.24795200000000001</v>
      </c>
      <c r="EG2180" s="492">
        <v>-15.582700000000001</v>
      </c>
      <c r="EH2180" s="492">
        <v>-70.074399999999997</v>
      </c>
      <c r="EI2180" s="492">
        <v>-79.610100000000003</v>
      </c>
      <c r="EJ2180" s="492">
        <v>-92.754099999999994</v>
      </c>
      <c r="EK2180" s="492">
        <v>-17.082799999999999</v>
      </c>
      <c r="EL2180" s="492">
        <v>-111.143</v>
      </c>
      <c r="EM2180" s="492">
        <v>0.31198500000000001</v>
      </c>
      <c r="EN2180" s="492">
        <v>0.61277099999999995</v>
      </c>
      <c r="EO2180" s="492">
        <v>0.70702100000000001</v>
      </c>
      <c r="EP2180" s="492">
        <v>0.63744699999999999</v>
      </c>
      <c r="EQ2180" s="492">
        <v>0.55598899999999996</v>
      </c>
      <c r="ER2180" s="492">
        <v>0.42726399999999998</v>
      </c>
      <c r="ES2180" s="492">
        <v>0</v>
      </c>
      <c r="ET2180" s="492">
        <v>11.619400000000001</v>
      </c>
      <c r="EU2180" s="492">
        <v>10.8011</v>
      </c>
      <c r="EV2180" s="492">
        <v>9.9612599999999993</v>
      </c>
      <c r="EW2180" s="492">
        <v>3.2659899999999999</v>
      </c>
      <c r="EX2180" s="506">
        <v>-2.2453699999999999</v>
      </c>
      <c r="EY2180" s="507"/>
      <c r="EZ2180" s="524"/>
      <c r="FA2180" s="481"/>
      <c r="FB2180" s="508"/>
      <c r="FC2180" s="505"/>
      <c r="FD2180" s="505"/>
      <c r="FE2180" s="505"/>
      <c r="FF2180" s="505"/>
      <c r="FG2180" s="505"/>
      <c r="FH2180" s="505"/>
      <c r="FI2180" s="505"/>
      <c r="FJ2180" s="505"/>
      <c r="FK2180" s="505"/>
      <c r="FL2180" s="505"/>
      <c r="FM2180" s="505"/>
      <c r="FN2180" s="505"/>
    </row>
    <row r="2181" spans="1:170" s="471" customFormat="1" ht="15" customHeight="1" x14ac:dyDescent="0.2">
      <c r="A2181" s="555">
        <v>20150914</v>
      </c>
      <c r="B2181" s="555">
        <v>10</v>
      </c>
      <c r="C2181" s="556">
        <v>46</v>
      </c>
      <c r="D2181" s="556">
        <v>2</v>
      </c>
      <c r="E2181" s="556">
        <v>11</v>
      </c>
      <c r="F2181" s="556">
        <v>14</v>
      </c>
      <c r="G2181" s="559">
        <v>2.1</v>
      </c>
      <c r="H2181" s="525">
        <v>0</v>
      </c>
      <c r="I2181" s="557">
        <v>6329</v>
      </c>
      <c r="J2181" s="494" t="s">
        <v>1979</v>
      </c>
      <c r="K2181" s="558" t="str">
        <f>IF(B2181=2,"Z:\Data\MOOG\HeTao\raw\",IF(B2181=5,"Z:\Data\MOOG\Polo\raw\",IF(B2181=10,"Z:\Data\MOOG\Messi\raw\","")))</f>
        <v>Z:\Data\MOOG\Messi\raw\</v>
      </c>
      <c r="L2181" s="554" t="s">
        <v>8019</v>
      </c>
      <c r="M2181" s="569" t="str">
        <f>IF(NOT(ISERROR(FIND("Training_dt",W2181))),"'Plot Psychometric_HH_dt_yuchen'",IF(NOT(ISERROR(FIND("Training",W2181))),"'Plot Psychometric_HH'",IF(NOT(ISERROR(FIND("1DAT",W2181))),"'Plot Tuning Azimuth_HH'",IF(NOT(ISERROR(FIND("HD_dt",W2181))),"'Plot HeadingDiscimination_PSTH_HH_dt_yuchen'",IF(NOT(ISERROR(FIND("HD",W2181))),"'Plot HeadingDiscimination_PSTH_HH'",IF(NOT(ISERROR(FIND("MemSac",W2181))),"'Memory Saccade Analysis_HH'",IF(NOT(ISERROR(FIND("DelSac",W2181))),"'Memory Saccade Analysis_HH'",IF(NOT(ISERROR(FIND("u-stim",W2181))),"'Plot Microstim_HH'",""))))))))</f>
        <v>'Memory Saccade Analysis_HH'</v>
      </c>
      <c r="N2181" s="573">
        <v>1</v>
      </c>
      <c r="O2181" s="584">
        <v>-1</v>
      </c>
      <c r="P2181" s="590">
        <v>4</v>
      </c>
      <c r="Q2181" s="590">
        <f>IF(B2181=2,60,310)</f>
        <v>310</v>
      </c>
      <c r="R2181" s="590">
        <v>5</v>
      </c>
      <c r="S2181" s="590">
        <f>IF(B2181=2,60,-190)</f>
        <v>-190</v>
      </c>
      <c r="T2181" s="590">
        <v>1</v>
      </c>
      <c r="U2181" s="590">
        <f>IF(Z2181&lt;&gt;"",IF(NOT(ISERROR(FIND("SU",Z2181))),VALUE(RIGHT(Z2181,1))+4,IF(NOT(ISERROR(FIND("MU20",Z2181))),20,IF(NOT(ISERROR(FIND("MU21",Z2181))),21,IF(NOT(ISERROR(FIND("MU2",Z2181))),2,1)))),"")</f>
        <v>5</v>
      </c>
      <c r="V2181" s="583"/>
      <c r="W2181" s="560" t="s">
        <v>3863</v>
      </c>
      <c r="X2181" s="510"/>
      <c r="Y2181" s="514">
        <f>IF(NOT(ISERROR(FIND("MU=SU",X2181))),1,IF(Z2181&lt;&gt;"",IF(NOT(ISERROR(FIND("SU",Z2181))),1,0),""))</f>
        <v>1</v>
      </c>
      <c r="Z2181" s="512" t="s">
        <v>43</v>
      </c>
      <c r="AA2181" s="513">
        <v>1912</v>
      </c>
      <c r="AB2181" s="475">
        <v>18.7102</v>
      </c>
      <c r="AC2181" s="476" t="s">
        <v>8020</v>
      </c>
      <c r="AD2181" s="511"/>
      <c r="AE2181" s="489"/>
      <c r="AF2181" s="477"/>
      <c r="AG2181" s="477"/>
      <c r="AH2181" s="478"/>
      <c r="AI2181" s="479"/>
      <c r="AJ2181" s="479"/>
      <c r="AK2181" s="479"/>
      <c r="AL2181" s="479"/>
      <c r="AM2181" s="503"/>
      <c r="AN2181" s="480"/>
      <c r="AO2181" s="481"/>
      <c r="AP2181" s="481"/>
      <c r="AQ2181" s="481"/>
      <c r="AR2181" s="482"/>
      <c r="AS2181" s="483"/>
      <c r="AT2181" s="483"/>
      <c r="AU2181" s="483"/>
      <c r="AV2181" s="483"/>
      <c r="AW2181" s="496"/>
      <c r="AX2181" s="484"/>
      <c r="AY2181" s="485"/>
      <c r="AZ2181" s="485"/>
      <c r="BA2181" s="485"/>
      <c r="BB2181" s="486"/>
      <c r="BC2181" s="487"/>
      <c r="BD2181" s="487"/>
      <c r="BE2181" s="487"/>
      <c r="BF2181" s="487"/>
      <c r="BG2181" s="504"/>
      <c r="BH2181" s="488"/>
      <c r="BI2181" s="521"/>
      <c r="BJ2181" s="522"/>
      <c r="BK2181" s="522"/>
      <c r="BL2181" s="515"/>
      <c r="BM2181" s="515"/>
      <c r="BN2181" s="515"/>
      <c r="BO2181" s="516"/>
      <c r="BP2181" s="516"/>
      <c r="BQ2181" s="516"/>
      <c r="BR2181" s="517"/>
      <c r="BS2181" s="517"/>
      <c r="BT2181" s="517"/>
      <c r="BU2181" s="515"/>
      <c r="BV2181" s="515"/>
      <c r="BW2181" s="516"/>
      <c r="BX2181" s="516"/>
      <c r="BY2181" s="517"/>
      <c r="BZ2181" s="520"/>
      <c r="CA2181" s="523"/>
      <c r="CB2181" s="518"/>
      <c r="CC2181" s="515"/>
      <c r="CD2181" s="515"/>
      <c r="CE2181" s="515"/>
      <c r="CF2181" s="515"/>
      <c r="CG2181" s="515"/>
      <c r="CH2181" s="515"/>
      <c r="CI2181" s="515"/>
      <c r="CJ2181" s="516"/>
      <c r="CK2181" s="516"/>
      <c r="CL2181" s="516"/>
      <c r="CM2181" s="516"/>
      <c r="CN2181" s="516"/>
      <c r="CO2181" s="516"/>
      <c r="CP2181" s="516"/>
      <c r="CQ2181" s="516"/>
      <c r="CR2181" s="517"/>
      <c r="CS2181" s="517"/>
      <c r="CT2181" s="517"/>
      <c r="CU2181" s="517"/>
      <c r="CV2181" s="517"/>
      <c r="CW2181" s="517"/>
      <c r="CX2181" s="517"/>
      <c r="CY2181" s="519"/>
      <c r="CZ2181" s="498"/>
      <c r="DA2181" s="498">
        <v>0</v>
      </c>
      <c r="DB2181" s="498">
        <v>7</v>
      </c>
      <c r="DC2181" s="498">
        <v>0.9</v>
      </c>
      <c r="DD2181" s="498"/>
      <c r="DE2181" s="498"/>
      <c r="DF2181" s="490"/>
      <c r="DG2181" s="499"/>
      <c r="DH2181" s="499"/>
      <c r="DI2181" s="499"/>
      <c r="DJ2181" s="499"/>
      <c r="DK2181" s="499"/>
      <c r="DL2181" s="499"/>
      <c r="DM2181" s="500"/>
      <c r="DN2181" s="500"/>
      <c r="DO2181" s="500"/>
      <c r="DP2181" s="500"/>
      <c r="DQ2181" s="500"/>
      <c r="DR2181" s="500"/>
      <c r="DS2181" s="500"/>
      <c r="DT2181" s="500"/>
      <c r="DU2181" s="497"/>
      <c r="DV2181" s="497"/>
      <c r="DW2181" s="497"/>
      <c r="DX2181" s="497"/>
      <c r="DY2181" s="497"/>
      <c r="DZ2181" s="497"/>
      <c r="EA2181" s="491">
        <v>0.60503099999999999</v>
      </c>
      <c r="EB2181" s="501">
        <v>1.19801E-4</v>
      </c>
      <c r="EC2181" s="501">
        <v>1.77976E-13</v>
      </c>
      <c r="ED2181" s="501">
        <v>3.8484900000000003E-15</v>
      </c>
      <c r="EE2181" s="501">
        <v>8.3658499999999997E-2</v>
      </c>
      <c r="EF2181" s="501">
        <v>0.55102300000000004</v>
      </c>
      <c r="EG2181" s="492">
        <v>90</v>
      </c>
      <c r="EH2181" s="492">
        <v>-90</v>
      </c>
      <c r="EI2181" s="492">
        <v>-90</v>
      </c>
      <c r="EJ2181" s="492">
        <v>-90</v>
      </c>
      <c r="EK2181" s="492">
        <v>90</v>
      </c>
      <c r="EL2181" s="492">
        <v>90</v>
      </c>
      <c r="EM2181" s="492">
        <v>7.6177999999999996E-2</v>
      </c>
      <c r="EN2181" s="492">
        <v>0.40393699999999999</v>
      </c>
      <c r="EO2181" s="492">
        <v>0.63683800000000002</v>
      </c>
      <c r="EP2181" s="492">
        <v>0.66578499999999996</v>
      </c>
      <c r="EQ2181" s="492">
        <v>0.21929199999999999</v>
      </c>
      <c r="ER2181" s="492">
        <v>8.6857199999999996E-2</v>
      </c>
      <c r="ES2181" s="492">
        <v>0</v>
      </c>
      <c r="ET2181" s="492">
        <v>4.9110399999999998</v>
      </c>
      <c r="EU2181" s="492">
        <v>7.2149999999999999</v>
      </c>
      <c r="EV2181" s="492">
        <v>8.31</v>
      </c>
      <c r="EW2181" s="492">
        <v>-1.5342499999999999</v>
      </c>
      <c r="EX2181" s="506">
        <v>-2.0039199999999999</v>
      </c>
      <c r="EY2181" s="507"/>
      <c r="EZ2181" s="524"/>
      <c r="FA2181" s="481"/>
      <c r="FB2181" s="508"/>
      <c r="FC2181" s="505"/>
      <c r="FD2181" s="505"/>
      <c r="FE2181" s="505"/>
      <c r="FF2181" s="505"/>
      <c r="FG2181" s="505"/>
      <c r="FH2181" s="505"/>
      <c r="FI2181" s="505"/>
      <c r="FJ2181" s="505"/>
      <c r="FK2181" s="505"/>
      <c r="FL2181" s="505"/>
      <c r="FM2181" s="505"/>
      <c r="FN2181" s="505"/>
    </row>
    <row r="2182" spans="1:170" s="471" customFormat="1" ht="15" customHeight="1" x14ac:dyDescent="0.2">
      <c r="A2182" s="555">
        <v>20150914</v>
      </c>
      <c r="B2182" s="555">
        <v>10</v>
      </c>
      <c r="C2182" s="556">
        <v>46</v>
      </c>
      <c r="D2182" s="556">
        <v>2</v>
      </c>
      <c r="E2182" s="556">
        <v>11</v>
      </c>
      <c r="F2182" s="556">
        <v>14</v>
      </c>
      <c r="G2182" s="559">
        <v>2.1</v>
      </c>
      <c r="H2182" s="525">
        <v>0</v>
      </c>
      <c r="I2182" s="557">
        <v>6329</v>
      </c>
      <c r="J2182" s="494" t="s">
        <v>1979</v>
      </c>
      <c r="K2182" s="601" t="str">
        <f>IF(B2182=2,"Z:\Data\MOOG\HeTao\raw\",IF(B2182=5,"Z:\Data\MOOG\Polo\raw\",IF(B2182=10,"Z:\Data\MOOG\Messi\raw\","")))</f>
        <v>Z:\Data\MOOG\Messi\raw\</v>
      </c>
      <c r="L2182" s="554" t="s">
        <v>8091</v>
      </c>
      <c r="M2182" s="569" t="str">
        <f>IF(NOT(ISERROR(FIND("Training_dt",W2182))),"'Plot Psychometric_HH_dt_yuchen'",IF(NOT(ISERROR(FIND("Training",W2182))),"'Plot Psychometric_HH'",IF(NOT(ISERROR(FIND("1DAT",W2182))),"'Plot Tuning Azimuth_HH'",IF(NOT(ISERROR(FIND("HD_dt",W2182))),"'Plot HeadingDiscimination_PSTH_HH_dt_yuchen'",IF(NOT(ISERROR(FIND("HD",W2182))),"'Plot HeadingDiscimination_PSTH_HH'",IF(NOT(ISERROR(FIND("MemSac",W2182))),"'Memory Saccade Analysis_HH'",IF(NOT(ISERROR(FIND("DelSac",W2182))),"'Memory Saccade Analysis_HH'",IF(NOT(ISERROR(FIND("u-stim",W2182))),"'Plot Microstim_HH'",""))))))))</f>
        <v>'Plot HeadingDiscimination_PSTH_HH'</v>
      </c>
      <c r="N2182" s="573">
        <v>1</v>
      </c>
      <c r="O2182" s="584">
        <v>-1</v>
      </c>
      <c r="P2182" s="590">
        <v>4</v>
      </c>
      <c r="Q2182" s="590">
        <f>IF(B2182=2,60,310)</f>
        <v>310</v>
      </c>
      <c r="R2182" s="590">
        <v>5</v>
      </c>
      <c r="S2182" s="590">
        <f>IF(B2182=2,60,-190)</f>
        <v>-190</v>
      </c>
      <c r="T2182" s="590">
        <v>1</v>
      </c>
      <c r="U2182" s="590">
        <f>IF(Z2182&lt;&gt;"",IF(NOT(ISERROR(FIND("SU",Z2182))),VALUE(RIGHT(Z2182,1))+4,IF(NOT(ISERROR(FIND("MU20",Z2182))),20,IF(NOT(ISERROR(FIND("MU21",Z2182))),21,IF(NOT(ISERROR(FIND("MU2",Z2182))),2,1)))),"")</f>
        <v>5</v>
      </c>
      <c r="V2182" s="583"/>
      <c r="W2182" s="560" t="s">
        <v>1986</v>
      </c>
      <c r="X2182" s="510"/>
      <c r="Y2182" s="514">
        <f>IF(NOT(ISERROR(FIND("MU=SU",X2182))),1,IF(Z2182&lt;&gt;"",IF(NOT(ISERROR(FIND("SU",Z2182))),1,0),""))</f>
        <v>1</v>
      </c>
      <c r="Z2182" s="512" t="s">
        <v>43</v>
      </c>
      <c r="AA2182" s="513">
        <v>25543</v>
      </c>
      <c r="AB2182" s="475">
        <v>15.8758</v>
      </c>
      <c r="AC2182" s="476" t="s">
        <v>8021</v>
      </c>
      <c r="AD2182" s="511"/>
      <c r="AE2182" s="489"/>
      <c r="AF2182" s="477"/>
      <c r="AG2182" s="477"/>
      <c r="AH2182" s="478"/>
      <c r="AI2182" s="479"/>
      <c r="AJ2182" s="479"/>
      <c r="AK2182" s="479"/>
      <c r="AL2182" s="479"/>
      <c r="AM2182" s="503"/>
      <c r="AN2182" s="480"/>
      <c r="AO2182" s="481"/>
      <c r="AP2182" s="481"/>
      <c r="AQ2182" s="481"/>
      <c r="AR2182" s="482"/>
      <c r="AS2182" s="483"/>
      <c r="AT2182" s="483"/>
      <c r="AU2182" s="483"/>
      <c r="AV2182" s="483"/>
      <c r="AW2182" s="496"/>
      <c r="AX2182" s="484"/>
      <c r="AY2182" s="485"/>
      <c r="AZ2182" s="485"/>
      <c r="BA2182" s="485"/>
      <c r="BB2182" s="486"/>
      <c r="BC2182" s="487"/>
      <c r="BD2182" s="487"/>
      <c r="BE2182" s="487"/>
      <c r="BF2182" s="487"/>
      <c r="BG2182" s="504"/>
      <c r="BH2182" s="488"/>
      <c r="BI2182" s="521"/>
      <c r="BJ2182" s="522"/>
      <c r="BK2182" s="522"/>
      <c r="BL2182" s="515"/>
      <c r="BM2182" s="515"/>
      <c r="BN2182" s="515"/>
      <c r="BO2182" s="516"/>
      <c r="BP2182" s="516"/>
      <c r="BQ2182" s="516"/>
      <c r="BR2182" s="517"/>
      <c r="BS2182" s="517"/>
      <c r="BT2182" s="517"/>
      <c r="BU2182" s="515"/>
      <c r="BV2182" s="515"/>
      <c r="BW2182" s="516"/>
      <c r="BX2182" s="516"/>
      <c r="BY2182" s="517"/>
      <c r="BZ2182" s="520"/>
      <c r="CA2182" s="523"/>
      <c r="CB2182" s="518"/>
      <c r="CC2182" s="515"/>
      <c r="CD2182" s="515"/>
      <c r="CE2182" s="515"/>
      <c r="CF2182" s="515"/>
      <c r="CG2182" s="515"/>
      <c r="CH2182" s="515"/>
      <c r="CI2182" s="515"/>
      <c r="CJ2182" s="516"/>
      <c r="CK2182" s="516"/>
      <c r="CL2182" s="516"/>
      <c r="CM2182" s="516"/>
      <c r="CN2182" s="516"/>
      <c r="CO2182" s="516"/>
      <c r="CP2182" s="516"/>
      <c r="CQ2182" s="516"/>
      <c r="CR2182" s="517"/>
      <c r="CS2182" s="517"/>
      <c r="CT2182" s="517"/>
      <c r="CU2182" s="517"/>
      <c r="CV2182" s="517"/>
      <c r="CW2182" s="517"/>
      <c r="CX2182" s="517"/>
      <c r="CY2182" s="519"/>
      <c r="CZ2182" s="498">
        <v>1</v>
      </c>
      <c r="DA2182" s="498">
        <v>0</v>
      </c>
      <c r="DB2182" s="498">
        <v>7</v>
      </c>
      <c r="DC2182" s="498">
        <v>0.9</v>
      </c>
      <c r="DD2182" s="498" t="s">
        <v>3030</v>
      </c>
      <c r="DE2182" s="498">
        <v>7</v>
      </c>
      <c r="DF2182" s="490">
        <v>7</v>
      </c>
      <c r="DG2182" s="499">
        <v>17</v>
      </c>
      <c r="DH2182" s="499" t="s">
        <v>7138</v>
      </c>
      <c r="DI2182" s="499">
        <v>4.9905400000000002</v>
      </c>
      <c r="DJ2182" s="499">
        <v>3.5969600000000002</v>
      </c>
      <c r="DK2182" s="499">
        <v>5.5796000000000001</v>
      </c>
      <c r="DL2182" s="499">
        <v>3.36572</v>
      </c>
      <c r="DM2182" s="500">
        <v>2.2644500000000001</v>
      </c>
      <c r="DN2182" s="500">
        <v>2.2109399999999999</v>
      </c>
      <c r="DO2182" s="500">
        <v>0.82226299999999997</v>
      </c>
      <c r="DP2182" s="500">
        <v>0.76206499999999999</v>
      </c>
      <c r="DQ2182" s="500">
        <v>0.62096799999999996</v>
      </c>
      <c r="DR2182" s="500">
        <v>0.69109399999999999</v>
      </c>
      <c r="DS2182" s="500">
        <v>0.74674799999999997</v>
      </c>
      <c r="DT2182" s="500">
        <v>0.64471500000000004</v>
      </c>
      <c r="DU2182" s="497">
        <v>0.86418899999999998</v>
      </c>
      <c r="DV2182" s="497">
        <v>0</v>
      </c>
      <c r="DW2182" s="497">
        <v>0.81447400000000003</v>
      </c>
      <c r="DX2182" s="497">
        <v>0</v>
      </c>
      <c r="DY2182" s="497">
        <v>0.74146599999999996</v>
      </c>
      <c r="DZ2182" s="497">
        <v>0</v>
      </c>
      <c r="EA2182" s="491"/>
      <c r="EB2182" s="501"/>
      <c r="EC2182" s="501"/>
      <c r="ED2182" s="492"/>
      <c r="EE2182" s="501"/>
      <c r="EF2182" s="501"/>
      <c r="EG2182" s="492"/>
      <c r="EH2182" s="492"/>
      <c r="EI2182" s="492"/>
      <c r="EJ2182" s="492"/>
      <c r="EK2182" s="492"/>
      <c r="EL2182" s="492"/>
      <c r="EM2182" s="492"/>
      <c r="EN2182" s="492"/>
      <c r="EO2182" s="492"/>
      <c r="EP2182" s="492"/>
      <c r="EQ2182" s="492"/>
      <c r="ER2182" s="492"/>
      <c r="ES2182" s="492"/>
      <c r="ET2182" s="492"/>
      <c r="EU2182" s="492"/>
      <c r="EV2182" s="492"/>
      <c r="EW2182" s="492"/>
      <c r="EX2182" s="506"/>
      <c r="EY2182" s="507"/>
      <c r="EZ2182" s="524"/>
      <c r="FA2182" s="481">
        <v>17</v>
      </c>
      <c r="FB2182" s="508">
        <v>10</v>
      </c>
      <c r="FC2182" s="505">
        <v>4.9905400000000002</v>
      </c>
      <c r="FD2182" s="505">
        <v>3.5969600000000002</v>
      </c>
      <c r="FE2182" s="505">
        <v>5.5796000000000001</v>
      </c>
      <c r="FF2182" s="505">
        <v>3.36572</v>
      </c>
      <c r="FG2182" s="505">
        <v>2.2644500000000001</v>
      </c>
      <c r="FH2182" s="505">
        <v>2.2109399999999999</v>
      </c>
      <c r="FI2182" s="505" t="s">
        <v>8067</v>
      </c>
      <c r="FJ2182" s="505" t="s">
        <v>8068</v>
      </c>
      <c r="FK2182" s="505" t="s">
        <v>8069</v>
      </c>
      <c r="FL2182" s="505" t="s">
        <v>8070</v>
      </c>
      <c r="FM2182" s="505" t="s">
        <v>8071</v>
      </c>
      <c r="FN2182" s="505" t="s">
        <v>8072</v>
      </c>
    </row>
    <row r="2183" spans="1:170" s="471" customFormat="1" ht="15" customHeight="1" x14ac:dyDescent="0.2">
      <c r="A2183" s="555">
        <v>20150914</v>
      </c>
      <c r="B2183" s="555">
        <v>10</v>
      </c>
      <c r="C2183" s="556">
        <v>46</v>
      </c>
      <c r="D2183" s="556">
        <v>2</v>
      </c>
      <c r="E2183" s="556">
        <v>11</v>
      </c>
      <c r="F2183" s="556">
        <v>14</v>
      </c>
      <c r="G2183" s="559">
        <v>2.1</v>
      </c>
      <c r="H2183" s="525">
        <v>0</v>
      </c>
      <c r="I2183" s="557">
        <v>6329</v>
      </c>
      <c r="J2183" s="494" t="s">
        <v>1979</v>
      </c>
      <c r="K2183" s="558" t="str">
        <f>IF(B2183=2,"Z:\Data\MOOG\HeTao\raw\",IF(B2183=5,"Z:\Data\MOOG\Polo\raw\",IF(B2183=10,"Z:\Data\MOOG\Messi\raw\","")))</f>
        <v>Z:\Data\MOOG\Messi\raw\</v>
      </c>
      <c r="L2183" s="554" t="s">
        <v>8024</v>
      </c>
      <c r="M2183" s="569" t="str">
        <f>IF(NOT(ISERROR(FIND("Training_dt",W2183))),"'Plot Psychometric_HH_dt_yuchen'",IF(NOT(ISERROR(FIND("Training",W2183))),"'Plot Psychometric_HH'",IF(NOT(ISERROR(FIND("1DAT",W2183))),"'Plot Tuning Azimuth_HH'",IF(NOT(ISERROR(FIND("HD_dt",W2183))),"'Plot HeadingDiscimination_PSTH_HH_dt_yuchen'",IF(NOT(ISERROR(FIND("HD",W2183))),"'Plot HeadingDiscimination_PSTH_HH'",IF(NOT(ISERROR(FIND("MemSac",W2183))),"'Memory Saccade Analysis_HH'",IF(NOT(ISERROR(FIND("DelSac",W2183))),"'Memory Saccade Analysis_HH'",IF(NOT(ISERROR(FIND("u-stim",W2183))),"'Plot Microstim_HH'",""))))))))</f>
        <v>'Plot HeadingDiscimination_PSTH_HH'</v>
      </c>
      <c r="N2183" s="573" t="s">
        <v>8022</v>
      </c>
      <c r="O2183" s="584">
        <v>-1</v>
      </c>
      <c r="P2183" s="590">
        <v>4</v>
      </c>
      <c r="Q2183" s="590">
        <f>IF(B2183=2,60,310)</f>
        <v>310</v>
      </c>
      <c r="R2183" s="590">
        <v>5</v>
      </c>
      <c r="S2183" s="590">
        <f>IF(B2183=2,60,-190)</f>
        <v>-190</v>
      </c>
      <c r="T2183" s="590">
        <v>1</v>
      </c>
      <c r="U2183" s="590">
        <f>IF(Z2183&lt;&gt;"",IF(NOT(ISERROR(FIND("SU",Z2183))),VALUE(RIGHT(Z2183,1))+4,IF(NOT(ISERROR(FIND("MU20",Z2183))),20,IF(NOT(ISERROR(FIND("MU21",Z2183))),21,IF(NOT(ISERROR(FIND("MU2",Z2183))),2,1)))),"")</f>
        <v>5</v>
      </c>
      <c r="V2183" s="583"/>
      <c r="W2183" s="560" t="s">
        <v>1986</v>
      </c>
      <c r="X2183" s="510"/>
      <c r="Y2183" s="514">
        <f>IF(NOT(ISERROR(FIND("MU=SU",X2183))),1,IF(Z2183&lt;&gt;"",IF(NOT(ISERROR(FIND("SU",Z2183))),1,0),""))</f>
        <v>1</v>
      </c>
      <c r="Z2183" s="512" t="s">
        <v>43</v>
      </c>
      <c r="AA2183" s="513">
        <v>14168</v>
      </c>
      <c r="AB2183" s="475">
        <v>18.137899999999998</v>
      </c>
      <c r="AC2183" s="476" t="s">
        <v>8023</v>
      </c>
      <c r="AD2183" s="511" t="s">
        <v>1243</v>
      </c>
      <c r="AE2183" s="489"/>
      <c r="AF2183" s="477"/>
      <c r="AG2183" s="477"/>
      <c r="AH2183" s="478"/>
      <c r="AI2183" s="479"/>
      <c r="AJ2183" s="479"/>
      <c r="AK2183" s="479"/>
      <c r="AL2183" s="479"/>
      <c r="AM2183" s="503"/>
      <c r="AN2183" s="480"/>
      <c r="AO2183" s="481"/>
      <c r="AP2183" s="481"/>
      <c r="AQ2183" s="481"/>
      <c r="AR2183" s="482"/>
      <c r="AS2183" s="483"/>
      <c r="AT2183" s="483"/>
      <c r="AU2183" s="483"/>
      <c r="AV2183" s="483"/>
      <c r="AW2183" s="496"/>
      <c r="AX2183" s="484"/>
      <c r="AY2183" s="485"/>
      <c r="AZ2183" s="485"/>
      <c r="BA2183" s="485"/>
      <c r="BB2183" s="486"/>
      <c r="BC2183" s="487"/>
      <c r="BD2183" s="487"/>
      <c r="BE2183" s="487"/>
      <c r="BF2183" s="487"/>
      <c r="BG2183" s="504"/>
      <c r="BH2183" s="488"/>
      <c r="BI2183" s="521"/>
      <c r="BJ2183" s="522"/>
      <c r="BK2183" s="522"/>
      <c r="BL2183" s="515"/>
      <c r="BM2183" s="515"/>
      <c r="BN2183" s="515"/>
      <c r="BO2183" s="516"/>
      <c r="BP2183" s="516"/>
      <c r="BQ2183" s="516"/>
      <c r="BR2183" s="517"/>
      <c r="BS2183" s="517"/>
      <c r="BT2183" s="517"/>
      <c r="BU2183" s="515"/>
      <c r="BV2183" s="515"/>
      <c r="BW2183" s="516"/>
      <c r="BX2183" s="516"/>
      <c r="BY2183" s="517"/>
      <c r="BZ2183" s="520"/>
      <c r="CA2183" s="523"/>
      <c r="CB2183" s="518"/>
      <c r="CC2183" s="515"/>
      <c r="CD2183" s="515"/>
      <c r="CE2183" s="515"/>
      <c r="CF2183" s="515"/>
      <c r="CG2183" s="515"/>
      <c r="CH2183" s="515"/>
      <c r="CI2183" s="515"/>
      <c r="CJ2183" s="516"/>
      <c r="CK2183" s="516"/>
      <c r="CL2183" s="516"/>
      <c r="CM2183" s="516"/>
      <c r="CN2183" s="516"/>
      <c r="CO2183" s="516"/>
      <c r="CP2183" s="516"/>
      <c r="CQ2183" s="516"/>
      <c r="CR2183" s="517"/>
      <c r="CS2183" s="517"/>
      <c r="CT2183" s="517"/>
      <c r="CU2183" s="517"/>
      <c r="CV2183" s="517"/>
      <c r="CW2183" s="517"/>
      <c r="CX2183" s="517"/>
      <c r="CY2183" s="519"/>
      <c r="CZ2183" s="498">
        <v>0</v>
      </c>
      <c r="DA2183" s="498">
        <v>0</v>
      </c>
      <c r="DB2183" s="498">
        <v>7</v>
      </c>
      <c r="DC2183" s="498">
        <v>0.9</v>
      </c>
      <c r="DD2183" s="498" t="s">
        <v>3030</v>
      </c>
      <c r="DE2183" s="498">
        <v>7</v>
      </c>
      <c r="DF2183" s="490">
        <v>7</v>
      </c>
      <c r="DG2183" s="499">
        <v>11</v>
      </c>
      <c r="DH2183" s="499" t="s">
        <v>7138</v>
      </c>
      <c r="DI2183" s="499">
        <v>3.7087599999999998</v>
      </c>
      <c r="DJ2183" s="499">
        <v>0.106626</v>
      </c>
      <c r="DK2183" s="499">
        <v>3.11022</v>
      </c>
      <c r="DL2183" s="499">
        <v>0.90686500000000003</v>
      </c>
      <c r="DM2183" s="500">
        <v>1.66249</v>
      </c>
      <c r="DN2183" s="500">
        <v>1.8783700000000001</v>
      </c>
      <c r="DO2183" s="500">
        <v>0.60666699999999996</v>
      </c>
      <c r="DP2183" s="500">
        <v>0.58444399999999996</v>
      </c>
      <c r="DQ2183" s="500">
        <v>0.61282499999999995</v>
      </c>
      <c r="DR2183" s="500">
        <v>0.92857100000000004</v>
      </c>
      <c r="DS2183" s="500">
        <v>0.625</v>
      </c>
      <c r="DT2183" s="500">
        <v>0.8125</v>
      </c>
      <c r="DU2183" s="497">
        <v>0.52780300000000002</v>
      </c>
      <c r="DV2183" s="497">
        <v>0</v>
      </c>
      <c r="DW2183" s="497">
        <v>0.74358999999999997</v>
      </c>
      <c r="DX2183" s="497">
        <v>0</v>
      </c>
      <c r="DY2183" s="497">
        <v>0.68006</v>
      </c>
      <c r="DZ2183" s="497">
        <v>0</v>
      </c>
      <c r="EA2183" s="491"/>
      <c r="EB2183" s="501"/>
      <c r="EC2183" s="501"/>
      <c r="ED2183" s="492"/>
      <c r="EE2183" s="501"/>
      <c r="EF2183" s="501"/>
      <c r="EG2183" s="492"/>
      <c r="EH2183" s="492"/>
      <c r="EI2183" s="492"/>
      <c r="EJ2183" s="492"/>
      <c r="EK2183" s="492"/>
      <c r="EL2183" s="492"/>
      <c r="EM2183" s="492"/>
      <c r="EN2183" s="492"/>
      <c r="EO2183" s="492"/>
      <c r="EP2183" s="492"/>
      <c r="EQ2183" s="492"/>
      <c r="ER2183" s="492"/>
      <c r="ES2183" s="492"/>
      <c r="ET2183" s="492"/>
      <c r="EU2183" s="492"/>
      <c r="EV2183" s="492"/>
      <c r="EW2183" s="492"/>
      <c r="EX2183" s="506"/>
      <c r="EY2183" s="507"/>
      <c r="EZ2183" s="524"/>
      <c r="FA2183" s="481">
        <v>11</v>
      </c>
      <c r="FB2183" s="508">
        <v>10</v>
      </c>
      <c r="FC2183" s="505">
        <v>3.7087599999999998</v>
      </c>
      <c r="FD2183" s="505">
        <v>0.106626</v>
      </c>
      <c r="FE2183" s="505">
        <v>3.11022</v>
      </c>
      <c r="FF2183" s="505">
        <v>0.90686500000000003</v>
      </c>
      <c r="FG2183" s="505">
        <v>1.66249</v>
      </c>
      <c r="FH2183" s="505">
        <v>1.8783700000000001</v>
      </c>
      <c r="FI2183" s="505" t="s">
        <v>8073</v>
      </c>
      <c r="FJ2183" s="505" t="s">
        <v>8074</v>
      </c>
      <c r="FK2183" s="505" t="s">
        <v>8075</v>
      </c>
      <c r="FL2183" s="505" t="s">
        <v>8076</v>
      </c>
      <c r="FM2183" s="505" t="s">
        <v>8077</v>
      </c>
      <c r="FN2183" s="505" t="s">
        <v>8078</v>
      </c>
    </row>
    <row r="2184" spans="1:170" s="471" customFormat="1" ht="15" customHeight="1" x14ac:dyDescent="0.2">
      <c r="A2184" s="555">
        <v>20150914</v>
      </c>
      <c r="B2184" s="555">
        <v>10</v>
      </c>
      <c r="C2184" s="556">
        <v>46</v>
      </c>
      <c r="D2184" s="556">
        <v>2</v>
      </c>
      <c r="E2184" s="556">
        <v>11</v>
      </c>
      <c r="F2184" s="556">
        <v>14</v>
      </c>
      <c r="G2184" s="559">
        <v>2.1</v>
      </c>
      <c r="H2184" s="525">
        <v>0</v>
      </c>
      <c r="I2184" s="557">
        <v>6329</v>
      </c>
      <c r="J2184" s="494" t="s">
        <v>1979</v>
      </c>
      <c r="K2184" s="558" t="str">
        <f>IF(B2184=2,"Z:\Data\MOOG\HeTao\raw\",IF(B2184=5,"Z:\Data\MOOG\Polo\raw\",IF(B2184=10,"Z:\Data\MOOG\Messi\raw\","")))</f>
        <v>Z:\Data\MOOG\Messi\raw\</v>
      </c>
      <c r="L2184" s="554" t="s">
        <v>8025</v>
      </c>
      <c r="M2184" s="569" t="str">
        <f>IF(NOT(ISERROR(FIND("Training_dt",W2184))),"'Plot Psychometric_HH_dt_yuchen'",IF(NOT(ISERROR(FIND("Training",W2184))),"'Plot Psychometric_HH'",IF(NOT(ISERROR(FIND("1DAT",W2184))),"'Plot Tuning Azimuth_HH'",IF(NOT(ISERROR(FIND("HD_dt",W2184))),"'Plot HeadingDiscimination_PSTH_HH_dt_yuchen'",IF(NOT(ISERROR(FIND("HD",W2184))),"'Plot HeadingDiscimination_PSTH_HH'",IF(NOT(ISERROR(FIND("MemSac",W2184))),"'Memory Saccade Analysis_HH'",IF(NOT(ISERROR(FIND("DelSac",W2184))),"'Memory Saccade Analysis_HH'",IF(NOT(ISERROR(FIND("u-stim",W2184))),"'Plot Microstim_HH'",""))))))))</f>
        <v>'Memory Saccade Analysis_HH'</v>
      </c>
      <c r="N2184" s="573">
        <v>1</v>
      </c>
      <c r="O2184" s="584">
        <v>-1</v>
      </c>
      <c r="P2184" s="590">
        <v>4</v>
      </c>
      <c r="Q2184" s="590">
        <f>IF(B2184=2,60,310)</f>
        <v>310</v>
      </c>
      <c r="R2184" s="590">
        <v>5</v>
      </c>
      <c r="S2184" s="590">
        <f>IF(B2184=2,60,-190)</f>
        <v>-190</v>
      </c>
      <c r="T2184" s="590">
        <v>1</v>
      </c>
      <c r="U2184" s="590">
        <f>IF(Z2184&lt;&gt;"",IF(NOT(ISERROR(FIND("SU",Z2184))),VALUE(RIGHT(Z2184,1))+4,IF(NOT(ISERROR(FIND("MU20",Z2184))),20,IF(NOT(ISERROR(FIND("MU21",Z2184))),21,IF(NOT(ISERROR(FIND("MU2",Z2184))),2,1)))),"")</f>
        <v>5</v>
      </c>
      <c r="V2184" s="583"/>
      <c r="W2184" s="560" t="s">
        <v>7257</v>
      </c>
      <c r="X2184" s="510"/>
      <c r="Y2184" s="514">
        <f>IF(NOT(ISERROR(FIND("MU=SU",X2184))),1,IF(Z2184&lt;&gt;"",IF(NOT(ISERROR(FIND("SU",Z2184))),1,0),""))</f>
        <v>1</v>
      </c>
      <c r="Z2184" s="512" t="s">
        <v>43</v>
      </c>
      <c r="AA2184" s="513">
        <v>1259</v>
      </c>
      <c r="AB2184" s="475">
        <v>21.242599999999999</v>
      </c>
      <c r="AC2184" s="476" t="s">
        <v>8026</v>
      </c>
      <c r="AD2184" s="511"/>
      <c r="AE2184" s="489"/>
      <c r="AF2184" s="477"/>
      <c r="AG2184" s="477"/>
      <c r="AH2184" s="478"/>
      <c r="AI2184" s="479"/>
      <c r="AJ2184" s="479"/>
      <c r="AK2184" s="479"/>
      <c r="AL2184" s="479"/>
      <c r="AM2184" s="503"/>
      <c r="AN2184" s="480"/>
      <c r="AO2184" s="481"/>
      <c r="AP2184" s="481"/>
      <c r="AQ2184" s="481"/>
      <c r="AR2184" s="482"/>
      <c r="AS2184" s="483"/>
      <c r="AT2184" s="483"/>
      <c r="AU2184" s="483"/>
      <c r="AV2184" s="483"/>
      <c r="AW2184" s="496"/>
      <c r="AX2184" s="484"/>
      <c r="AY2184" s="485"/>
      <c r="AZ2184" s="485"/>
      <c r="BA2184" s="485"/>
      <c r="BB2184" s="486"/>
      <c r="BC2184" s="487"/>
      <c r="BD2184" s="487"/>
      <c r="BE2184" s="487"/>
      <c r="BF2184" s="487"/>
      <c r="BG2184" s="504"/>
      <c r="BH2184" s="488"/>
      <c r="BI2184" s="521"/>
      <c r="BJ2184" s="522"/>
      <c r="BK2184" s="522"/>
      <c r="BL2184" s="515"/>
      <c r="BM2184" s="515"/>
      <c r="BN2184" s="515"/>
      <c r="BO2184" s="516"/>
      <c r="BP2184" s="516"/>
      <c r="BQ2184" s="516"/>
      <c r="BR2184" s="517"/>
      <c r="BS2184" s="517"/>
      <c r="BT2184" s="517"/>
      <c r="BU2184" s="515"/>
      <c r="BV2184" s="515"/>
      <c r="BW2184" s="516"/>
      <c r="BX2184" s="516"/>
      <c r="BY2184" s="517"/>
      <c r="BZ2184" s="520"/>
      <c r="CA2184" s="523"/>
      <c r="CB2184" s="518"/>
      <c r="CC2184" s="515"/>
      <c r="CD2184" s="515"/>
      <c r="CE2184" s="515"/>
      <c r="CF2184" s="515"/>
      <c r="CG2184" s="515"/>
      <c r="CH2184" s="515"/>
      <c r="CI2184" s="515"/>
      <c r="CJ2184" s="516"/>
      <c r="CK2184" s="516"/>
      <c r="CL2184" s="516"/>
      <c r="CM2184" s="516"/>
      <c r="CN2184" s="516"/>
      <c r="CO2184" s="516"/>
      <c r="CP2184" s="516"/>
      <c r="CQ2184" s="516"/>
      <c r="CR2184" s="517"/>
      <c r="CS2184" s="517"/>
      <c r="CT2184" s="517"/>
      <c r="CU2184" s="517"/>
      <c r="CV2184" s="517"/>
      <c r="CW2184" s="517"/>
      <c r="CX2184" s="517"/>
      <c r="CY2184" s="519"/>
      <c r="CZ2184" s="498"/>
      <c r="DA2184" s="498">
        <v>0</v>
      </c>
      <c r="DB2184" s="498">
        <v>7</v>
      </c>
      <c r="DC2184" s="498">
        <v>0.9</v>
      </c>
      <c r="DD2184" s="498"/>
      <c r="DE2184" s="498"/>
      <c r="DF2184" s="490"/>
      <c r="DG2184" s="499"/>
      <c r="DH2184" s="499"/>
      <c r="DI2184" s="499"/>
      <c r="DJ2184" s="499"/>
      <c r="DK2184" s="499"/>
      <c r="DL2184" s="499"/>
      <c r="DM2184" s="500"/>
      <c r="DN2184" s="500"/>
      <c r="DO2184" s="500"/>
      <c r="DP2184" s="500"/>
      <c r="DQ2184" s="500"/>
      <c r="DR2184" s="500"/>
      <c r="DS2184" s="500"/>
      <c r="DT2184" s="500"/>
      <c r="DU2184" s="497"/>
      <c r="DV2184" s="497"/>
      <c r="DW2184" s="497"/>
      <c r="DX2184" s="497"/>
      <c r="DY2184" s="497"/>
      <c r="DZ2184" s="497"/>
      <c r="EA2184" s="491">
        <v>1</v>
      </c>
      <c r="EB2184" s="501">
        <v>5.15046E-9</v>
      </c>
      <c r="EC2184" s="501">
        <v>4.9505499999999997E-12</v>
      </c>
      <c r="ED2184" s="501">
        <v>3.2710900000000001E-6</v>
      </c>
      <c r="EE2184" s="501">
        <v>0.55801199999999995</v>
      </c>
      <c r="EF2184" s="501">
        <v>3.9976599999999998E-7</v>
      </c>
      <c r="EG2184" s="492">
        <v>0</v>
      </c>
      <c r="EH2184" s="492">
        <v>-90</v>
      </c>
      <c r="EI2184" s="492">
        <v>-90</v>
      </c>
      <c r="EJ2184" s="492">
        <v>-90</v>
      </c>
      <c r="EK2184" s="492">
        <v>-90</v>
      </c>
      <c r="EL2184" s="492">
        <v>90</v>
      </c>
      <c r="EM2184" s="492">
        <v>0</v>
      </c>
      <c r="EN2184" s="492">
        <v>0.63420600000000005</v>
      </c>
      <c r="EO2184" s="492">
        <v>0.71101700000000001</v>
      </c>
      <c r="EP2184" s="492">
        <v>0.54127400000000003</v>
      </c>
      <c r="EQ2184" s="492">
        <v>0.104352</v>
      </c>
      <c r="ER2184" s="492">
        <v>0.57466300000000003</v>
      </c>
      <c r="ES2184" s="492">
        <v>0</v>
      </c>
      <c r="ET2184" s="492">
        <v>10.275399999999999</v>
      </c>
      <c r="EU2184" s="492">
        <v>7.6630599999999998</v>
      </c>
      <c r="EV2184" s="492">
        <v>6.5828100000000003</v>
      </c>
      <c r="EW2184" s="492">
        <v>-2.22803</v>
      </c>
      <c r="EX2184" s="506">
        <v>5.7473000000000001</v>
      </c>
      <c r="EY2184" s="507"/>
      <c r="EZ2184" s="524"/>
      <c r="FA2184" s="481"/>
      <c r="FB2184" s="508"/>
      <c r="FC2184" s="505"/>
      <c r="FD2184" s="505"/>
      <c r="FE2184" s="505"/>
      <c r="FF2184" s="505"/>
      <c r="FG2184" s="505"/>
      <c r="FH2184" s="505"/>
      <c r="FI2184" s="505"/>
      <c r="FJ2184" s="505"/>
      <c r="FK2184" s="505"/>
      <c r="FL2184" s="505"/>
      <c r="FM2184" s="505"/>
      <c r="FN2184" s="505"/>
    </row>
    <row r="2185" spans="1:170" s="471" customFormat="1" ht="15" customHeight="1" x14ac:dyDescent="0.2">
      <c r="A2185" s="555">
        <v>20150914</v>
      </c>
      <c r="B2185" s="555">
        <v>10</v>
      </c>
      <c r="C2185" s="556">
        <v>46</v>
      </c>
      <c r="D2185" s="556">
        <v>2</v>
      </c>
      <c r="E2185" s="556">
        <v>11</v>
      </c>
      <c r="F2185" s="556">
        <v>14</v>
      </c>
      <c r="G2185" s="559">
        <v>2.1</v>
      </c>
      <c r="H2185" s="525">
        <v>0</v>
      </c>
      <c r="I2185" s="557">
        <v>6329</v>
      </c>
      <c r="J2185" s="494" t="s">
        <v>1979</v>
      </c>
      <c r="K2185" s="558" t="str">
        <f>IF(B2185=2,"Z:\Data\MOOG\HeTao\raw\",IF(B2185=5,"Z:\Data\MOOG\Polo\raw\",IF(B2185=10,"Z:\Data\MOOG\Messi\raw\","")))</f>
        <v>Z:\Data\MOOG\Messi\raw\</v>
      </c>
      <c r="L2185" s="554" t="s">
        <v>8027</v>
      </c>
      <c r="M2185" s="569" t="str">
        <f>IF(NOT(ISERROR(FIND("Training_dt",W2185))),"'Plot Psychometric_HH_dt_yuchen'",IF(NOT(ISERROR(FIND("Training",W2185))),"'Plot Psychometric_HH'",IF(NOT(ISERROR(FIND("1DAT",W2185))),"'Plot Tuning Azimuth_HH'",IF(NOT(ISERROR(FIND("HD_dt",W2185))),"'Plot HeadingDiscimination_PSTH_HH_dt_yuchen'",IF(NOT(ISERROR(FIND("HD",W2185))),"'Plot HeadingDiscimination_PSTH_HH'",IF(NOT(ISERROR(FIND("MemSac",W2185))),"'Memory Saccade Analysis_HH'",IF(NOT(ISERROR(FIND("DelSac",W2185))),"'Memory Saccade Analysis_HH'",IF(NOT(ISERROR(FIND("u-stim",W2185))),"'Plot Microstim_HH'",""))))))))</f>
        <v>'Plot Tuning Azimuth_HH'</v>
      </c>
      <c r="N2185" s="573">
        <v>1</v>
      </c>
      <c r="O2185" s="584">
        <v>-1</v>
      </c>
      <c r="P2185" s="590">
        <v>4</v>
      </c>
      <c r="Q2185" s="590">
        <f>IF(B2185=2,60,310)</f>
        <v>310</v>
      </c>
      <c r="R2185" s="590">
        <v>5</v>
      </c>
      <c r="S2185" s="590">
        <f>IF(B2185=2,60,-190)</f>
        <v>-190</v>
      </c>
      <c r="T2185" s="590">
        <v>1</v>
      </c>
      <c r="U2185" s="590">
        <f>IF(Z2185&lt;&gt;"",IF(NOT(ISERROR(FIND("SU",Z2185))),VALUE(RIGHT(Z2185,1))+4,IF(NOT(ISERROR(FIND("MU20",Z2185))),20,IF(NOT(ISERROR(FIND("MU21",Z2185))),21,IF(NOT(ISERROR(FIND("MU2",Z2185))),2,1)))),"")</f>
        <v>5</v>
      </c>
      <c r="V2185" s="583"/>
      <c r="W2185" s="560" t="s">
        <v>2222</v>
      </c>
      <c r="X2185" s="510"/>
      <c r="Y2185" s="514">
        <f>IF(NOT(ISERROR(FIND("MU=SU",X2185))),1,IF(Z2185&lt;&gt;"",IF(NOT(ISERROR(FIND("SU",Z2185))),1,0),""))</f>
        <v>1</v>
      </c>
      <c r="Z2185" s="512" t="s">
        <v>43</v>
      </c>
      <c r="AA2185" s="513">
        <v>3882</v>
      </c>
      <c r="AB2185" s="475">
        <v>19.7897</v>
      </c>
      <c r="AC2185" s="476" t="s">
        <v>8028</v>
      </c>
      <c r="AD2185" s="511"/>
      <c r="AE2185" s="489">
        <v>164.011</v>
      </c>
      <c r="AF2185" s="477">
        <v>0.46069199999999999</v>
      </c>
      <c r="AG2185" s="477">
        <v>0.319164</v>
      </c>
      <c r="AH2185" s="478">
        <v>0.70117700000000005</v>
      </c>
      <c r="AI2185" s="479">
        <v>-0.48038399999999998</v>
      </c>
      <c r="AJ2185" s="479">
        <v>0.463586</v>
      </c>
      <c r="AK2185" s="479" t="s">
        <v>1615</v>
      </c>
      <c r="AL2185" s="479" t="s">
        <v>1615</v>
      </c>
      <c r="AM2185" s="503" t="s">
        <v>8051</v>
      </c>
      <c r="AN2185" s="480" t="s">
        <v>8052</v>
      </c>
      <c r="AO2185" s="481">
        <v>68.005399999999995</v>
      </c>
      <c r="AP2185" s="481">
        <v>0.49632100000000001</v>
      </c>
      <c r="AQ2185" s="481">
        <v>0.176318</v>
      </c>
      <c r="AR2185" s="482">
        <v>0.51803200000000005</v>
      </c>
      <c r="AS2185" s="483">
        <v>1.2455000000000001</v>
      </c>
      <c r="AT2185" s="483">
        <v>-0.30860700000000002</v>
      </c>
      <c r="AU2185" s="483">
        <v>79.204499999999996</v>
      </c>
      <c r="AV2185" s="483">
        <v>66.258499999999998</v>
      </c>
      <c r="AW2185" s="496" t="s">
        <v>8053</v>
      </c>
      <c r="AX2185" s="484" t="s">
        <v>8054</v>
      </c>
      <c r="AY2185" s="485">
        <v>-158.72300000000001</v>
      </c>
      <c r="AZ2185" s="485">
        <v>0.45503500000000002</v>
      </c>
      <c r="BA2185" s="485">
        <v>9.4932199999999994E-2</v>
      </c>
      <c r="BB2185" s="486">
        <v>0.71819699999999997</v>
      </c>
      <c r="BC2185" s="487">
        <v>-0.408248</v>
      </c>
      <c r="BD2185" s="487">
        <v>0.72374700000000003</v>
      </c>
      <c r="BE2185" s="487" t="s">
        <v>1615</v>
      </c>
      <c r="BF2185" s="487" t="s">
        <v>1615</v>
      </c>
      <c r="BG2185" s="504" t="s">
        <v>8055</v>
      </c>
      <c r="BH2185" s="488" t="s">
        <v>8056</v>
      </c>
      <c r="BI2185" s="521"/>
      <c r="BJ2185" s="522"/>
      <c r="BK2185" s="522"/>
      <c r="BL2185" s="515"/>
      <c r="BM2185" s="515"/>
      <c r="BN2185" s="515"/>
      <c r="BO2185" s="516"/>
      <c r="BP2185" s="516"/>
      <c r="BQ2185" s="516"/>
      <c r="BR2185" s="517"/>
      <c r="BS2185" s="517"/>
      <c r="BT2185" s="517"/>
      <c r="BU2185" s="515"/>
      <c r="BV2185" s="515"/>
      <c r="BW2185" s="516"/>
      <c r="BX2185" s="516"/>
      <c r="BY2185" s="517"/>
      <c r="BZ2185" s="520"/>
      <c r="CA2185" s="523"/>
      <c r="CB2185" s="518"/>
      <c r="CC2185" s="515"/>
      <c r="CD2185" s="515"/>
      <c r="CE2185" s="515"/>
      <c r="CF2185" s="515"/>
      <c r="CG2185" s="515"/>
      <c r="CH2185" s="515"/>
      <c r="CI2185" s="515"/>
      <c r="CJ2185" s="516"/>
      <c r="CK2185" s="516"/>
      <c r="CL2185" s="516"/>
      <c r="CM2185" s="516"/>
      <c r="CN2185" s="516"/>
      <c r="CO2185" s="516"/>
      <c r="CP2185" s="516"/>
      <c r="CQ2185" s="516"/>
      <c r="CR2185" s="517"/>
      <c r="CS2185" s="517"/>
      <c r="CT2185" s="517"/>
      <c r="CU2185" s="517"/>
      <c r="CV2185" s="517"/>
      <c r="CW2185" s="517"/>
      <c r="CX2185" s="517"/>
      <c r="CY2185" s="519"/>
      <c r="CZ2185" s="498"/>
      <c r="DA2185" s="498"/>
      <c r="DB2185" s="498"/>
      <c r="DC2185" s="498"/>
      <c r="DD2185" s="498"/>
      <c r="DE2185" s="498"/>
      <c r="DF2185" s="490"/>
      <c r="DG2185" s="499"/>
      <c r="DH2185" s="499"/>
      <c r="DI2185" s="499"/>
      <c r="DJ2185" s="499"/>
      <c r="DK2185" s="499"/>
      <c r="DL2185" s="499"/>
      <c r="DM2185" s="500"/>
      <c r="DN2185" s="500"/>
      <c r="DO2185" s="500"/>
      <c r="DP2185" s="500"/>
      <c r="DQ2185" s="500"/>
      <c r="DR2185" s="500"/>
      <c r="DS2185" s="500"/>
      <c r="DT2185" s="500"/>
      <c r="DU2185" s="497"/>
      <c r="DV2185" s="497"/>
      <c r="DW2185" s="497"/>
      <c r="DX2185" s="497"/>
      <c r="DY2185" s="497"/>
      <c r="DZ2185" s="497"/>
      <c r="EA2185" s="491"/>
      <c r="EB2185" s="501"/>
      <c r="EC2185" s="501"/>
      <c r="ED2185" s="492"/>
      <c r="EE2185" s="501"/>
      <c r="EF2185" s="501"/>
      <c r="EG2185" s="492"/>
      <c r="EH2185" s="492"/>
      <c r="EI2185" s="492"/>
      <c r="EJ2185" s="492"/>
      <c r="EK2185" s="492"/>
      <c r="EL2185" s="492"/>
      <c r="EM2185" s="492"/>
      <c r="EN2185" s="492"/>
      <c r="EO2185" s="492"/>
      <c r="EP2185" s="492"/>
      <c r="EQ2185" s="492"/>
      <c r="ER2185" s="492"/>
      <c r="ES2185" s="492"/>
      <c r="ET2185" s="492"/>
      <c r="EU2185" s="492"/>
      <c r="EV2185" s="492"/>
      <c r="EW2185" s="492"/>
      <c r="EX2185" s="506"/>
      <c r="EY2185" s="507"/>
      <c r="EZ2185" s="524"/>
      <c r="FA2185" s="481"/>
      <c r="FB2185" s="508"/>
      <c r="FC2185" s="505"/>
      <c r="FD2185" s="505"/>
      <c r="FE2185" s="505"/>
      <c r="FF2185" s="505"/>
      <c r="FG2185" s="505"/>
      <c r="FH2185" s="505"/>
      <c r="FI2185" s="505"/>
      <c r="FJ2185" s="505"/>
      <c r="FK2185" s="505"/>
      <c r="FL2185" s="505"/>
      <c r="FM2185" s="505"/>
      <c r="FN2185" s="505"/>
    </row>
    <row r="2186" spans="1:170" s="471" customFormat="1" ht="15" customHeight="1" x14ac:dyDescent="0.2">
      <c r="A2186" s="555">
        <v>20150914</v>
      </c>
      <c r="B2186" s="555">
        <v>10</v>
      </c>
      <c r="C2186" s="556">
        <v>46</v>
      </c>
      <c r="D2186" s="556">
        <v>2</v>
      </c>
      <c r="E2186" s="556">
        <v>11</v>
      </c>
      <c r="F2186" s="556">
        <v>14</v>
      </c>
      <c r="G2186" s="559">
        <v>2.1</v>
      </c>
      <c r="H2186" s="525">
        <v>0</v>
      </c>
      <c r="I2186" s="557">
        <v>6329</v>
      </c>
      <c r="J2186" s="494" t="s">
        <v>1979</v>
      </c>
      <c r="K2186" s="558" t="str">
        <f>IF(B2186=2,"Z:\Data\MOOG\HeTao\raw\",IF(B2186=5,"Z:\Data\MOOG\Polo\raw\",IF(B2186=10,"Z:\Data\MOOG\Messi\raw\","")))</f>
        <v>Z:\Data\MOOG\Messi\raw\</v>
      </c>
      <c r="L2186" s="554" t="s">
        <v>8029</v>
      </c>
      <c r="M2186" s="569" t="str">
        <f>IF(NOT(ISERROR(FIND("Training_dt",W2186))),"'Plot Psychometric_HH_dt_yuchen'",IF(NOT(ISERROR(FIND("Training",W2186))),"'Plot Psychometric_HH'",IF(NOT(ISERROR(FIND("1DAT",W2186))),"'Plot Tuning Azimuth_HH'",IF(NOT(ISERROR(FIND("HD_dt",W2186))),"'Plot HeadingDiscimination_PSTH_HH_dt_yuchen'",IF(NOT(ISERROR(FIND("HD",W2186))),"'Plot HeadingDiscimination_PSTH_HH'",IF(NOT(ISERROR(FIND("MemSac",W2186))),"'Memory Saccade Analysis_HH'",IF(NOT(ISERROR(FIND("DelSac",W2186))),"'Memory Saccade Analysis_HH'",IF(NOT(ISERROR(FIND("u-stim",W2186))),"'Plot Microstim_HH'",""))))))))</f>
        <v>'Memory Saccade Analysis_HH'</v>
      </c>
      <c r="N2186" s="573">
        <v>1</v>
      </c>
      <c r="O2186" s="584">
        <v>-1</v>
      </c>
      <c r="P2186" s="590">
        <v>4</v>
      </c>
      <c r="Q2186" s="590">
        <f>IF(B2186=2,60,310)</f>
        <v>310</v>
      </c>
      <c r="R2186" s="590">
        <v>5</v>
      </c>
      <c r="S2186" s="590">
        <f>IF(B2186=2,60,-190)</f>
        <v>-190</v>
      </c>
      <c r="T2186" s="590">
        <v>1</v>
      </c>
      <c r="U2186" s="590">
        <f>IF(Z2186&lt;&gt;"",IF(NOT(ISERROR(FIND("SU",Z2186))),VALUE(RIGHT(Z2186,1))+4,IF(NOT(ISERROR(FIND("MU20",Z2186))),20,IF(NOT(ISERROR(FIND("MU21",Z2186))),21,IF(NOT(ISERROR(FIND("MU2",Z2186))),2,1)))),"")</f>
        <v>5</v>
      </c>
      <c r="V2186" s="583"/>
      <c r="W2186" s="560" t="s">
        <v>3033</v>
      </c>
      <c r="X2186" s="510"/>
      <c r="Y2186" s="514">
        <f>IF(NOT(ISERROR(FIND("MU=SU",X2186))),1,IF(Z2186&lt;&gt;"",IF(NOT(ISERROR(FIND("SU",Z2186))),1,0),""))</f>
        <v>1</v>
      </c>
      <c r="Z2186" s="512" t="s">
        <v>43</v>
      </c>
      <c r="AA2186" s="513">
        <v>1934</v>
      </c>
      <c r="AB2186" s="475">
        <v>20.2409</v>
      </c>
      <c r="AC2186" s="476" t="s">
        <v>8030</v>
      </c>
      <c r="AD2186" s="511"/>
      <c r="AE2186" s="489"/>
      <c r="AF2186" s="477"/>
      <c r="AG2186" s="477"/>
      <c r="AH2186" s="478"/>
      <c r="AI2186" s="479"/>
      <c r="AJ2186" s="479"/>
      <c r="AK2186" s="479"/>
      <c r="AL2186" s="479"/>
      <c r="AM2186" s="503"/>
      <c r="AN2186" s="480"/>
      <c r="AO2186" s="481"/>
      <c r="AP2186" s="481"/>
      <c r="AQ2186" s="481"/>
      <c r="AR2186" s="482"/>
      <c r="AS2186" s="483"/>
      <c r="AT2186" s="483"/>
      <c r="AU2186" s="483"/>
      <c r="AV2186" s="483"/>
      <c r="AW2186" s="496"/>
      <c r="AX2186" s="484"/>
      <c r="AY2186" s="485"/>
      <c r="AZ2186" s="485"/>
      <c r="BA2186" s="485"/>
      <c r="BB2186" s="486"/>
      <c r="BC2186" s="487"/>
      <c r="BD2186" s="487"/>
      <c r="BE2186" s="487"/>
      <c r="BF2186" s="487"/>
      <c r="BG2186" s="504"/>
      <c r="BH2186" s="488"/>
      <c r="BI2186" s="521"/>
      <c r="BJ2186" s="522"/>
      <c r="BK2186" s="522"/>
      <c r="BL2186" s="515"/>
      <c r="BM2186" s="515"/>
      <c r="BN2186" s="515"/>
      <c r="BO2186" s="516"/>
      <c r="BP2186" s="516"/>
      <c r="BQ2186" s="516"/>
      <c r="BR2186" s="517"/>
      <c r="BS2186" s="517"/>
      <c r="BT2186" s="517"/>
      <c r="BU2186" s="515"/>
      <c r="BV2186" s="515"/>
      <c r="BW2186" s="516"/>
      <c r="BX2186" s="516"/>
      <c r="BY2186" s="517"/>
      <c r="BZ2186" s="520"/>
      <c r="CA2186" s="523"/>
      <c r="CB2186" s="518"/>
      <c r="CC2186" s="515"/>
      <c r="CD2186" s="515"/>
      <c r="CE2186" s="515"/>
      <c r="CF2186" s="515"/>
      <c r="CG2186" s="515"/>
      <c r="CH2186" s="515"/>
      <c r="CI2186" s="515"/>
      <c r="CJ2186" s="516"/>
      <c r="CK2186" s="516"/>
      <c r="CL2186" s="516"/>
      <c r="CM2186" s="516"/>
      <c r="CN2186" s="516"/>
      <c r="CO2186" s="516"/>
      <c r="CP2186" s="516"/>
      <c r="CQ2186" s="516"/>
      <c r="CR2186" s="517"/>
      <c r="CS2186" s="517"/>
      <c r="CT2186" s="517"/>
      <c r="CU2186" s="517"/>
      <c r="CV2186" s="517"/>
      <c r="CW2186" s="517"/>
      <c r="CX2186" s="517"/>
      <c r="CY2186" s="519"/>
      <c r="CZ2186" s="498"/>
      <c r="DA2186" s="498"/>
      <c r="DB2186" s="498">
        <v>7</v>
      </c>
      <c r="DC2186" s="498">
        <v>0.8</v>
      </c>
      <c r="DD2186" s="498"/>
      <c r="DE2186" s="498"/>
      <c r="DF2186" s="490"/>
      <c r="DG2186" s="499"/>
      <c r="DH2186" s="499"/>
      <c r="DI2186" s="499"/>
      <c r="DJ2186" s="499"/>
      <c r="DK2186" s="499"/>
      <c r="DL2186" s="499"/>
      <c r="DM2186" s="500"/>
      <c r="DN2186" s="500"/>
      <c r="DO2186" s="500"/>
      <c r="DP2186" s="500"/>
      <c r="DQ2186" s="500"/>
      <c r="DR2186" s="500"/>
      <c r="DS2186" s="500"/>
      <c r="DT2186" s="500"/>
      <c r="DU2186" s="497"/>
      <c r="DV2186" s="497"/>
      <c r="DW2186" s="497"/>
      <c r="DX2186" s="497"/>
      <c r="DY2186" s="497"/>
      <c r="DZ2186" s="497"/>
      <c r="EA2186" s="491">
        <v>0.76217500000000005</v>
      </c>
      <c r="EB2186" s="501">
        <v>4.9873899999999997E-5</v>
      </c>
      <c r="EC2186" s="501">
        <v>1.5430199999999999E-9</v>
      </c>
      <c r="ED2186" s="492">
        <v>6.2118100000000002E-2</v>
      </c>
      <c r="EE2186" s="501">
        <v>6.1940299999999999E-6</v>
      </c>
      <c r="EF2186" s="501">
        <v>3.0245900000000001E-5</v>
      </c>
      <c r="EG2186" s="492">
        <v>8.1639700000000008</v>
      </c>
      <c r="EH2186" s="492">
        <v>-85.329599999999999</v>
      </c>
      <c r="EI2186" s="492">
        <v>-82.724400000000003</v>
      </c>
      <c r="EJ2186" s="492">
        <v>-85.8309</v>
      </c>
      <c r="EK2186" s="492">
        <v>35.264400000000002</v>
      </c>
      <c r="EL2186" s="492">
        <v>98.206800000000001</v>
      </c>
      <c r="EM2186" s="492">
        <v>0.34423999999999999</v>
      </c>
      <c r="EN2186" s="492">
        <v>0.60506499999999996</v>
      </c>
      <c r="EO2186" s="492">
        <v>0.70926999999999996</v>
      </c>
      <c r="EP2186" s="492">
        <v>0.51306799999999997</v>
      </c>
      <c r="EQ2186" s="492">
        <v>0.64611099999999999</v>
      </c>
      <c r="ER2186" s="492">
        <v>0.600993</v>
      </c>
      <c r="ES2186" s="492">
        <v>0</v>
      </c>
      <c r="ET2186" s="492">
        <v>6.0816400000000002</v>
      </c>
      <c r="EU2186" s="492">
        <v>6.0186700000000002</v>
      </c>
      <c r="EV2186" s="492">
        <v>4.7833100000000002</v>
      </c>
      <c r="EW2186" s="492">
        <v>3.7116699999999998</v>
      </c>
      <c r="EX2186" s="506">
        <v>4.2140000000000004</v>
      </c>
      <c r="EY2186" s="507"/>
      <c r="EZ2186" s="524"/>
      <c r="FA2186" s="481"/>
      <c r="FB2186" s="508"/>
      <c r="FC2186" s="505"/>
      <c r="FD2186" s="505"/>
      <c r="FE2186" s="505"/>
      <c r="FF2186" s="505"/>
      <c r="FG2186" s="505"/>
      <c r="FH2186" s="505"/>
      <c r="FI2186" s="505"/>
      <c r="FJ2186" s="505"/>
      <c r="FK2186" s="505"/>
      <c r="FL2186" s="505"/>
      <c r="FM2186" s="505"/>
      <c r="FN2186" s="505"/>
    </row>
    <row r="2187" spans="1:170" s="471" customFormat="1" ht="15" customHeight="1" x14ac:dyDescent="0.2">
      <c r="A2187" s="555">
        <v>20150918</v>
      </c>
      <c r="B2187" s="555">
        <v>10</v>
      </c>
      <c r="C2187" s="556">
        <v>47</v>
      </c>
      <c r="D2187" s="556">
        <v>2</v>
      </c>
      <c r="E2187" s="556">
        <v>9</v>
      </c>
      <c r="F2187" s="556">
        <v>15</v>
      </c>
      <c r="G2187" s="559">
        <v>2.2000000000000002</v>
      </c>
      <c r="H2187" s="525">
        <v>0.1</v>
      </c>
      <c r="I2187" s="557">
        <v>3919</v>
      </c>
      <c r="J2187" s="494" t="s">
        <v>1979</v>
      </c>
      <c r="K2187" s="558" t="str">
        <f>IF(B2187=2,"Z:\Data\MOOG\HeTao\raw\",IF(B2187=5,"Z:\Data\MOOG\Polo\raw\",IF(B2187=10,"Z:\Data\MOOG\Messi\raw\","")))</f>
        <v>Z:\Data\MOOG\Messi\raw\</v>
      </c>
      <c r="L2187" s="554" t="s">
        <v>8031</v>
      </c>
      <c r="M2187" s="569" t="str">
        <f>IF(NOT(ISERROR(FIND("Training_dt",W2187))),"'Plot Psychometric_HH_dt_yuchen'",IF(NOT(ISERROR(FIND("Training",W2187))),"'Plot Psychometric_HH'",IF(NOT(ISERROR(FIND("1DAT",W2187))),"'Plot Tuning Azimuth_HH'",IF(NOT(ISERROR(FIND("HD_dt",W2187))),"'Plot HeadingDiscimination_PSTH_HH_dt_yuchen'",IF(NOT(ISERROR(FIND("HD",W2187))),"'Plot HeadingDiscimination_PSTH_HH'",IF(NOT(ISERROR(FIND("MemSac",W2187))),"'Memory Saccade Analysis_HH'",IF(NOT(ISERROR(FIND("DelSac",W2187))),"'Memory Saccade Analysis_HH'",IF(NOT(ISERROR(FIND("u-stim",W2187))),"'Plot Microstim_HH'",""))))))))</f>
        <v>'Memory Saccade Analysis_HH'</v>
      </c>
      <c r="N2187" s="573">
        <v>1</v>
      </c>
      <c r="O2187" s="584">
        <v>-1</v>
      </c>
      <c r="P2187" s="590">
        <v>4</v>
      </c>
      <c r="Q2187" s="590">
        <f>IF(B2187=2,60,310)</f>
        <v>310</v>
      </c>
      <c r="R2187" s="590">
        <v>5</v>
      </c>
      <c r="S2187" s="590">
        <f>IF(B2187=2,60,-190)</f>
        <v>-190</v>
      </c>
      <c r="T2187" s="590">
        <v>1</v>
      </c>
      <c r="U2187" s="590">
        <f>IF(Z2187&lt;&gt;"",IF(NOT(ISERROR(FIND("SU",Z2187))),VALUE(RIGHT(Z2187,1))+4,IF(NOT(ISERROR(FIND("MU20",Z2187))),20,IF(NOT(ISERROR(FIND("MU21",Z2187))),21,IF(NOT(ISERROR(FIND("MU2",Z2187))),2,1)))),"")</f>
        <v>5</v>
      </c>
      <c r="V2187" s="583"/>
      <c r="W2187" s="560" t="s">
        <v>2172</v>
      </c>
      <c r="X2187" s="510"/>
      <c r="Y2187" s="514">
        <f>IF(NOT(ISERROR(FIND("MU=SU",X2187))),1,IF(Z2187&lt;&gt;"",IF(NOT(ISERROR(FIND("SU",Z2187))),1,0),""))</f>
        <v>1</v>
      </c>
      <c r="Z2187" s="512" t="s">
        <v>43</v>
      </c>
      <c r="AA2187" s="513">
        <v>3764</v>
      </c>
      <c r="AB2187" s="475">
        <v>16.362100000000002</v>
      </c>
      <c r="AC2187" s="476" t="s">
        <v>8032</v>
      </c>
      <c r="AD2187" s="511"/>
      <c r="AE2187" s="489"/>
      <c r="AF2187" s="477"/>
      <c r="AG2187" s="477"/>
      <c r="AH2187" s="478"/>
      <c r="AI2187" s="479"/>
      <c r="AJ2187" s="479"/>
      <c r="AK2187" s="479"/>
      <c r="AL2187" s="479"/>
      <c r="AM2187" s="503"/>
      <c r="AN2187" s="480"/>
      <c r="AO2187" s="481"/>
      <c r="AP2187" s="481"/>
      <c r="AQ2187" s="481"/>
      <c r="AR2187" s="482"/>
      <c r="AS2187" s="483"/>
      <c r="AT2187" s="483"/>
      <c r="AU2187" s="483"/>
      <c r="AV2187" s="483"/>
      <c r="AW2187" s="496"/>
      <c r="AX2187" s="484"/>
      <c r="AY2187" s="485"/>
      <c r="AZ2187" s="485"/>
      <c r="BA2187" s="485"/>
      <c r="BB2187" s="486"/>
      <c r="BC2187" s="487"/>
      <c r="BD2187" s="487"/>
      <c r="BE2187" s="487"/>
      <c r="BF2187" s="487"/>
      <c r="BG2187" s="504"/>
      <c r="BH2187" s="488"/>
      <c r="BI2187" s="521"/>
      <c r="BJ2187" s="522"/>
      <c r="BK2187" s="522"/>
      <c r="BL2187" s="515"/>
      <c r="BM2187" s="515"/>
      <c r="BN2187" s="515"/>
      <c r="BO2187" s="516"/>
      <c r="BP2187" s="516"/>
      <c r="BQ2187" s="516"/>
      <c r="BR2187" s="517"/>
      <c r="BS2187" s="517"/>
      <c r="BT2187" s="517"/>
      <c r="BU2187" s="515"/>
      <c r="BV2187" s="515"/>
      <c r="BW2187" s="516"/>
      <c r="BX2187" s="516"/>
      <c r="BY2187" s="517"/>
      <c r="BZ2187" s="520"/>
      <c r="CA2187" s="523"/>
      <c r="CB2187" s="518"/>
      <c r="CC2187" s="515"/>
      <c r="CD2187" s="515"/>
      <c r="CE2187" s="515"/>
      <c r="CF2187" s="515"/>
      <c r="CG2187" s="515"/>
      <c r="CH2187" s="515"/>
      <c r="CI2187" s="515"/>
      <c r="CJ2187" s="516"/>
      <c r="CK2187" s="516"/>
      <c r="CL2187" s="516"/>
      <c r="CM2187" s="516"/>
      <c r="CN2187" s="516"/>
      <c r="CO2187" s="516"/>
      <c r="CP2187" s="516"/>
      <c r="CQ2187" s="516"/>
      <c r="CR2187" s="517"/>
      <c r="CS2187" s="517"/>
      <c r="CT2187" s="517"/>
      <c r="CU2187" s="517"/>
      <c r="CV2187" s="517"/>
      <c r="CW2187" s="517"/>
      <c r="CX2187" s="517"/>
      <c r="CY2187" s="519"/>
      <c r="CZ2187" s="498"/>
      <c r="DA2187" s="498"/>
      <c r="DB2187" s="498">
        <v>13</v>
      </c>
      <c r="DC2187" s="498">
        <v>0.8</v>
      </c>
      <c r="DD2187" s="498"/>
      <c r="DE2187" s="498"/>
      <c r="DF2187" s="490"/>
      <c r="DG2187" s="499"/>
      <c r="DH2187" s="499"/>
      <c r="DI2187" s="499"/>
      <c r="DJ2187" s="499"/>
      <c r="DK2187" s="499"/>
      <c r="DL2187" s="499"/>
      <c r="DM2187" s="500"/>
      <c r="DN2187" s="500"/>
      <c r="DO2187" s="500"/>
      <c r="DP2187" s="500"/>
      <c r="DQ2187" s="500"/>
      <c r="DR2187" s="500"/>
      <c r="DS2187" s="500"/>
      <c r="DT2187" s="500"/>
      <c r="DU2187" s="497"/>
      <c r="DV2187" s="497"/>
      <c r="DW2187" s="497"/>
      <c r="DX2187" s="497"/>
      <c r="DY2187" s="497"/>
      <c r="DZ2187" s="497"/>
      <c r="EA2187" s="491">
        <v>0.114037</v>
      </c>
      <c r="EB2187" s="501">
        <v>5.2634199999999999E-2</v>
      </c>
      <c r="EC2187" s="501">
        <v>1.17311E-4</v>
      </c>
      <c r="ED2187" s="492">
        <v>1.4993300000000001E-3</v>
      </c>
      <c r="EE2187" s="501">
        <v>5.45644E-8</v>
      </c>
      <c r="EF2187" s="501">
        <v>1.9134800000000001E-8</v>
      </c>
      <c r="EG2187" s="492">
        <v>50.915799999999997</v>
      </c>
      <c r="EH2187" s="492">
        <v>-116.04900000000001</v>
      </c>
      <c r="EI2187" s="492">
        <v>115.096</v>
      </c>
      <c r="EJ2187" s="492">
        <v>120.17400000000001</v>
      </c>
      <c r="EK2187" s="492">
        <v>115.251</v>
      </c>
      <c r="EL2187" s="492">
        <v>115.34699999999999</v>
      </c>
      <c r="EM2187" s="492">
        <v>0.39444499999999999</v>
      </c>
      <c r="EN2187" s="492">
        <v>0.423707</v>
      </c>
      <c r="EO2187" s="492">
        <v>0.50360400000000005</v>
      </c>
      <c r="EP2187" s="492">
        <v>0.48554199999999997</v>
      </c>
      <c r="EQ2187" s="492">
        <v>0.50622900000000004</v>
      </c>
      <c r="ER2187" s="492">
        <v>0.61034500000000003</v>
      </c>
      <c r="ES2187" s="492">
        <v>0</v>
      </c>
      <c r="ET2187" s="492">
        <v>1.5758000000000001</v>
      </c>
      <c r="EU2187" s="492">
        <v>1.7035899999999999</v>
      </c>
      <c r="EV2187" s="492">
        <v>3.8817300000000001</v>
      </c>
      <c r="EW2187" s="492">
        <v>5.3030600000000003</v>
      </c>
      <c r="EX2187" s="506">
        <v>5.7068500000000002</v>
      </c>
      <c r="EY2187" s="507"/>
      <c r="EZ2187" s="524"/>
      <c r="FA2187" s="481"/>
      <c r="FB2187" s="508"/>
      <c r="FC2187" s="505"/>
      <c r="FD2187" s="505"/>
      <c r="FE2187" s="505"/>
      <c r="FF2187" s="505"/>
      <c r="FG2187" s="505"/>
      <c r="FH2187" s="505"/>
      <c r="FI2187" s="505"/>
      <c r="FJ2187" s="505"/>
      <c r="FK2187" s="505"/>
      <c r="FL2187" s="505"/>
      <c r="FM2187" s="505"/>
      <c r="FN2187" s="505"/>
    </row>
    <row r="2188" spans="1:170" s="471" customFormat="1" ht="15" customHeight="1" x14ac:dyDescent="0.2">
      <c r="A2188" s="555">
        <v>20150918</v>
      </c>
      <c r="B2188" s="555">
        <v>10</v>
      </c>
      <c r="C2188" s="556">
        <v>47</v>
      </c>
      <c r="D2188" s="556">
        <v>2</v>
      </c>
      <c r="E2188" s="556">
        <v>9</v>
      </c>
      <c r="F2188" s="556">
        <v>15</v>
      </c>
      <c r="G2188" s="559">
        <v>2.2000000000000002</v>
      </c>
      <c r="H2188" s="525">
        <v>0.1</v>
      </c>
      <c r="I2188" s="557">
        <v>3919</v>
      </c>
      <c r="J2188" s="494" t="s">
        <v>1979</v>
      </c>
      <c r="K2188" s="558" t="str">
        <f>IF(B2188=2,"Z:\Data\MOOG\HeTao\raw\",IF(B2188=5,"Z:\Data\MOOG\Polo\raw\",IF(B2188=10,"Z:\Data\MOOG\Messi\raw\","")))</f>
        <v>Z:\Data\MOOG\Messi\raw\</v>
      </c>
      <c r="L2188" s="554" t="s">
        <v>8031</v>
      </c>
      <c r="M2188" s="569" t="str">
        <f>IF(NOT(ISERROR(FIND("Training_dt",W2188))),"'Plot Psychometric_HH_dt_yuchen'",IF(NOT(ISERROR(FIND("Training",W2188))),"'Plot Psychometric_HH'",IF(NOT(ISERROR(FIND("1DAT",W2188))),"'Plot Tuning Azimuth_HH'",IF(NOT(ISERROR(FIND("HD_dt",W2188))),"'Plot HeadingDiscimination_PSTH_HH_dt_yuchen'",IF(NOT(ISERROR(FIND("HD",W2188))),"'Plot HeadingDiscimination_PSTH_HH'",IF(NOT(ISERROR(FIND("MemSac",W2188))),"'Memory Saccade Analysis_HH'",IF(NOT(ISERROR(FIND("DelSac",W2188))),"'Memory Saccade Analysis_HH'",IF(NOT(ISERROR(FIND("u-stim",W2188))),"'Plot Microstim_HH'",""))))))))</f>
        <v>'Memory Saccade Analysis_HH'</v>
      </c>
      <c r="N2188" s="573">
        <v>1</v>
      </c>
      <c r="O2188" s="584">
        <v>-1</v>
      </c>
      <c r="P2188" s="590">
        <v>4</v>
      </c>
      <c r="Q2188" s="590">
        <f>IF(B2188=2,60,310)</f>
        <v>310</v>
      </c>
      <c r="R2188" s="590">
        <v>5</v>
      </c>
      <c r="S2188" s="590">
        <f>IF(B2188=2,60,-190)</f>
        <v>-190</v>
      </c>
      <c r="T2188" s="590">
        <v>1</v>
      </c>
      <c r="U2188" s="590">
        <f>IF(Z2188&lt;&gt;"",IF(NOT(ISERROR(FIND("SU",Z2188))),VALUE(RIGHT(Z2188,1))+4,IF(NOT(ISERROR(FIND("MU20",Z2188))),20,IF(NOT(ISERROR(FIND("MU21",Z2188))),21,IF(NOT(ISERROR(FIND("MU2",Z2188))),2,1)))),"")</f>
        <v>6</v>
      </c>
      <c r="V2188" s="583"/>
      <c r="W2188" s="560" t="s">
        <v>2172</v>
      </c>
      <c r="X2188" s="510"/>
      <c r="Y2188" s="514">
        <f>IF(NOT(ISERROR(FIND("MU=SU",X2188))),1,IF(Z2188&lt;&gt;"",IF(NOT(ISERROR(FIND("SU",Z2188))),1,0),""))</f>
        <v>1</v>
      </c>
      <c r="Z2188" s="512" t="s">
        <v>46</v>
      </c>
      <c r="AA2188" s="513">
        <v>4388</v>
      </c>
      <c r="AB2188" s="475">
        <v>5.1703599999999996</v>
      </c>
      <c r="AC2188" s="476" t="s">
        <v>8033</v>
      </c>
      <c r="AD2188" s="511"/>
      <c r="AE2188" s="489"/>
      <c r="AF2188" s="477"/>
      <c r="AG2188" s="477"/>
      <c r="AH2188" s="478"/>
      <c r="AI2188" s="479"/>
      <c r="AJ2188" s="479"/>
      <c r="AK2188" s="479"/>
      <c r="AL2188" s="479"/>
      <c r="AM2188" s="503"/>
      <c r="AN2188" s="480"/>
      <c r="AO2188" s="481"/>
      <c r="AP2188" s="481"/>
      <c r="AQ2188" s="481"/>
      <c r="AR2188" s="482"/>
      <c r="AS2188" s="483"/>
      <c r="AT2188" s="483"/>
      <c r="AU2188" s="483"/>
      <c r="AV2188" s="483"/>
      <c r="AW2188" s="496"/>
      <c r="AX2188" s="484"/>
      <c r="AY2188" s="485"/>
      <c r="AZ2188" s="485"/>
      <c r="BA2188" s="485"/>
      <c r="BB2188" s="486"/>
      <c r="BC2188" s="487"/>
      <c r="BD2188" s="487"/>
      <c r="BE2188" s="487"/>
      <c r="BF2188" s="487"/>
      <c r="BG2188" s="504"/>
      <c r="BH2188" s="488"/>
      <c r="BI2188" s="521"/>
      <c r="BJ2188" s="522"/>
      <c r="BK2188" s="522"/>
      <c r="BL2188" s="515"/>
      <c r="BM2188" s="515"/>
      <c r="BN2188" s="515"/>
      <c r="BO2188" s="516"/>
      <c r="BP2188" s="516"/>
      <c r="BQ2188" s="516"/>
      <c r="BR2188" s="517"/>
      <c r="BS2188" s="517"/>
      <c r="BT2188" s="517"/>
      <c r="BU2188" s="515"/>
      <c r="BV2188" s="515"/>
      <c r="BW2188" s="516"/>
      <c r="BX2188" s="516"/>
      <c r="BY2188" s="517"/>
      <c r="BZ2188" s="520"/>
      <c r="CA2188" s="523"/>
      <c r="CB2188" s="518"/>
      <c r="CC2188" s="515"/>
      <c r="CD2188" s="515"/>
      <c r="CE2188" s="515"/>
      <c r="CF2188" s="515"/>
      <c r="CG2188" s="515"/>
      <c r="CH2188" s="515"/>
      <c r="CI2188" s="515"/>
      <c r="CJ2188" s="516"/>
      <c r="CK2188" s="516"/>
      <c r="CL2188" s="516"/>
      <c r="CM2188" s="516"/>
      <c r="CN2188" s="516"/>
      <c r="CO2188" s="516"/>
      <c r="CP2188" s="516"/>
      <c r="CQ2188" s="516"/>
      <c r="CR2188" s="517"/>
      <c r="CS2188" s="517"/>
      <c r="CT2188" s="517"/>
      <c r="CU2188" s="517"/>
      <c r="CV2188" s="517"/>
      <c r="CW2188" s="517"/>
      <c r="CX2188" s="517"/>
      <c r="CY2188" s="519"/>
      <c r="CZ2188" s="498"/>
      <c r="DA2188" s="498"/>
      <c r="DB2188" s="498">
        <v>13</v>
      </c>
      <c r="DC2188" s="498">
        <v>0.3</v>
      </c>
      <c r="DD2188" s="498"/>
      <c r="DE2188" s="498"/>
      <c r="DF2188" s="490"/>
      <c r="DG2188" s="499"/>
      <c r="DH2188" s="499"/>
      <c r="DI2188" s="499"/>
      <c r="DJ2188" s="499"/>
      <c r="DK2188" s="499"/>
      <c r="DL2188" s="499"/>
      <c r="DM2188" s="500"/>
      <c r="DN2188" s="500"/>
      <c r="DO2188" s="500"/>
      <c r="DP2188" s="500"/>
      <c r="DQ2188" s="500"/>
      <c r="DR2188" s="500"/>
      <c r="DS2188" s="500"/>
      <c r="DT2188" s="500"/>
      <c r="DU2188" s="497"/>
      <c r="DV2188" s="497"/>
      <c r="DW2188" s="497"/>
      <c r="DX2188" s="497"/>
      <c r="DY2188" s="497"/>
      <c r="DZ2188" s="497"/>
      <c r="EA2188" s="491">
        <v>0.92516100000000001</v>
      </c>
      <c r="EB2188" s="501">
        <v>7.4064500000000003E-7</v>
      </c>
      <c r="EC2188" s="501">
        <v>7.7483899999999994E-2</v>
      </c>
      <c r="ED2188" s="492">
        <v>0.29663099999999998</v>
      </c>
      <c r="EE2188" s="501">
        <v>0.69989000000000001</v>
      </c>
      <c r="EF2188" s="501">
        <v>3.7078399999999997E-12</v>
      </c>
      <c r="EG2188" s="492">
        <v>176.30500000000001</v>
      </c>
      <c r="EH2188" s="492">
        <v>-150.01499999999999</v>
      </c>
      <c r="EI2188" s="492">
        <v>-173.63399999999999</v>
      </c>
      <c r="EJ2188" s="492">
        <v>-11.6358</v>
      </c>
      <c r="EK2188" s="492">
        <v>-42.487000000000002</v>
      </c>
      <c r="EL2188" s="492">
        <v>35.782600000000002</v>
      </c>
      <c r="EM2188" s="492">
        <v>0.205482</v>
      </c>
      <c r="EN2188" s="492">
        <v>0.58631</v>
      </c>
      <c r="EO2188" s="492">
        <v>0.38283200000000001</v>
      </c>
      <c r="EP2188" s="492">
        <v>0.33219300000000002</v>
      </c>
      <c r="EQ2188" s="492">
        <v>0.26914500000000002</v>
      </c>
      <c r="ER2188" s="492">
        <v>0.62752300000000005</v>
      </c>
      <c r="ES2188" s="492">
        <v>0</v>
      </c>
      <c r="ET2188" s="492">
        <v>6.5986599999999997</v>
      </c>
      <c r="EU2188" s="492">
        <v>2.8673999999999999</v>
      </c>
      <c r="EV2188" s="492">
        <v>2.5983800000000001</v>
      </c>
      <c r="EW2188" s="492">
        <v>4.1193799999999996</v>
      </c>
      <c r="EX2188" s="506">
        <v>7.1975899999999999</v>
      </c>
      <c r="EY2188" s="507"/>
      <c r="EZ2188" s="524"/>
      <c r="FA2188" s="481"/>
      <c r="FB2188" s="508"/>
      <c r="FC2188" s="505"/>
      <c r="FD2188" s="505"/>
      <c r="FE2188" s="505"/>
      <c r="FF2188" s="505"/>
      <c r="FG2188" s="505"/>
      <c r="FH2188" s="505"/>
      <c r="FI2188" s="505"/>
      <c r="FJ2188" s="505"/>
      <c r="FK2188" s="505"/>
      <c r="FL2188" s="505"/>
      <c r="FM2188" s="505"/>
      <c r="FN2188" s="505"/>
    </row>
    <row r="2189" spans="1:170" s="471" customFormat="1" ht="15" customHeight="1" x14ac:dyDescent="0.2">
      <c r="A2189" s="555">
        <v>20150918</v>
      </c>
      <c r="B2189" s="555">
        <v>10</v>
      </c>
      <c r="C2189" s="556">
        <v>47</v>
      </c>
      <c r="D2189" s="556">
        <v>2</v>
      </c>
      <c r="E2189" s="556">
        <v>9</v>
      </c>
      <c r="F2189" s="556">
        <v>15</v>
      </c>
      <c r="G2189" s="559">
        <v>2.2000000000000002</v>
      </c>
      <c r="H2189" s="525">
        <v>0.1</v>
      </c>
      <c r="I2189" s="557">
        <v>3919</v>
      </c>
      <c r="J2189" s="494" t="s">
        <v>1979</v>
      </c>
      <c r="K2189" s="558" t="str">
        <f>IF(B2189=2,"Z:\Data\MOOG\HeTao\raw\",IF(B2189=5,"Z:\Data\MOOG\Polo\raw\",IF(B2189=10,"Z:\Data\MOOG\Messi\raw\","")))</f>
        <v>Z:\Data\MOOG\Messi\raw\</v>
      </c>
      <c r="L2189" s="554" t="s">
        <v>8031</v>
      </c>
      <c r="M2189" s="569" t="str">
        <f>IF(NOT(ISERROR(FIND("Training_dt",W2189))),"'Plot Psychometric_HH_dt_yuchen'",IF(NOT(ISERROR(FIND("Training",W2189))),"'Plot Psychometric_HH'",IF(NOT(ISERROR(FIND("1DAT",W2189))),"'Plot Tuning Azimuth_HH'",IF(NOT(ISERROR(FIND("HD_dt",W2189))),"'Plot HeadingDiscimination_PSTH_HH_dt_yuchen'",IF(NOT(ISERROR(FIND("HD",W2189))),"'Plot HeadingDiscimination_PSTH_HH'",IF(NOT(ISERROR(FIND("MemSac",W2189))),"'Memory Saccade Analysis_HH'",IF(NOT(ISERROR(FIND("DelSac",W2189))),"'Memory Saccade Analysis_HH'",IF(NOT(ISERROR(FIND("u-stim",W2189))),"'Plot Microstim_HH'",""))))))))</f>
        <v>'Memory Saccade Analysis_HH'</v>
      </c>
      <c r="N2189" s="573">
        <v>1</v>
      </c>
      <c r="O2189" s="584">
        <v>-1</v>
      </c>
      <c r="P2189" s="590">
        <v>4</v>
      </c>
      <c r="Q2189" s="590">
        <f>IF(B2189=2,60,310)</f>
        <v>310</v>
      </c>
      <c r="R2189" s="590">
        <v>5</v>
      </c>
      <c r="S2189" s="590">
        <f>IF(B2189=2,60,-190)</f>
        <v>-190</v>
      </c>
      <c r="T2189" s="590">
        <v>1</v>
      </c>
      <c r="U2189" s="590">
        <f>IF(Z2189&lt;&gt;"",IF(NOT(ISERROR(FIND("SU",Z2189))),VALUE(RIGHT(Z2189,1))+4,IF(NOT(ISERROR(FIND("MU20",Z2189))),20,IF(NOT(ISERROR(FIND("MU21",Z2189))),21,IF(NOT(ISERROR(FIND("MU2",Z2189))),2,1)))),"")</f>
        <v>21</v>
      </c>
      <c r="V2189" s="583"/>
      <c r="W2189" s="560" t="s">
        <v>2172</v>
      </c>
      <c r="X2189" s="510"/>
      <c r="Y2189" s="514">
        <f>IF(NOT(ISERROR(FIND("MU=SU",X2189))),1,IF(Z2189&lt;&gt;"",IF(NOT(ISERROR(FIND("SU",Z2189))),1,0),""))</f>
        <v>0</v>
      </c>
      <c r="Z2189" s="512" t="s">
        <v>2998</v>
      </c>
      <c r="AA2189" s="513">
        <v>56046</v>
      </c>
      <c r="AB2189" s="475" t="s">
        <v>70</v>
      </c>
      <c r="AC2189" s="476" t="s">
        <v>70</v>
      </c>
      <c r="AD2189" s="511"/>
      <c r="AE2189" s="489"/>
      <c r="AF2189" s="477"/>
      <c r="AG2189" s="477"/>
      <c r="AH2189" s="478"/>
      <c r="AI2189" s="479"/>
      <c r="AJ2189" s="479"/>
      <c r="AK2189" s="479"/>
      <c r="AL2189" s="479"/>
      <c r="AM2189" s="503"/>
      <c r="AN2189" s="480"/>
      <c r="AO2189" s="481"/>
      <c r="AP2189" s="481"/>
      <c r="AQ2189" s="481"/>
      <c r="AR2189" s="482"/>
      <c r="AS2189" s="483"/>
      <c r="AT2189" s="483"/>
      <c r="AU2189" s="483"/>
      <c r="AV2189" s="483"/>
      <c r="AW2189" s="496"/>
      <c r="AX2189" s="484"/>
      <c r="AY2189" s="485"/>
      <c r="AZ2189" s="485"/>
      <c r="BA2189" s="485"/>
      <c r="BB2189" s="486"/>
      <c r="BC2189" s="487"/>
      <c r="BD2189" s="487"/>
      <c r="BE2189" s="487"/>
      <c r="BF2189" s="487"/>
      <c r="BG2189" s="504"/>
      <c r="BH2189" s="488"/>
      <c r="BI2189" s="521"/>
      <c r="BJ2189" s="522"/>
      <c r="BK2189" s="522"/>
      <c r="BL2189" s="515"/>
      <c r="BM2189" s="515"/>
      <c r="BN2189" s="515"/>
      <c r="BO2189" s="516"/>
      <c r="BP2189" s="516"/>
      <c r="BQ2189" s="516"/>
      <c r="BR2189" s="517"/>
      <c r="BS2189" s="517"/>
      <c r="BT2189" s="517"/>
      <c r="BU2189" s="515"/>
      <c r="BV2189" s="515"/>
      <c r="BW2189" s="516"/>
      <c r="BX2189" s="516"/>
      <c r="BY2189" s="517"/>
      <c r="BZ2189" s="520"/>
      <c r="CA2189" s="523"/>
      <c r="CB2189" s="518"/>
      <c r="CC2189" s="515"/>
      <c r="CD2189" s="515"/>
      <c r="CE2189" s="515"/>
      <c r="CF2189" s="515"/>
      <c r="CG2189" s="515"/>
      <c r="CH2189" s="515"/>
      <c r="CI2189" s="515"/>
      <c r="CJ2189" s="516"/>
      <c r="CK2189" s="516"/>
      <c r="CL2189" s="516"/>
      <c r="CM2189" s="516"/>
      <c r="CN2189" s="516"/>
      <c r="CO2189" s="516"/>
      <c r="CP2189" s="516"/>
      <c r="CQ2189" s="516"/>
      <c r="CR2189" s="517"/>
      <c r="CS2189" s="517"/>
      <c r="CT2189" s="517"/>
      <c r="CU2189" s="517"/>
      <c r="CV2189" s="517"/>
      <c r="CW2189" s="517"/>
      <c r="CX2189" s="517"/>
      <c r="CY2189" s="519"/>
      <c r="CZ2189" s="498"/>
      <c r="DA2189" s="498"/>
      <c r="DB2189" s="498">
        <v>13</v>
      </c>
      <c r="DC2189" s="498">
        <v>1</v>
      </c>
      <c r="DD2189" s="498"/>
      <c r="DE2189" s="498"/>
      <c r="DF2189" s="490"/>
      <c r="DG2189" s="499"/>
      <c r="DH2189" s="499"/>
      <c r="DI2189" s="499"/>
      <c r="DJ2189" s="499"/>
      <c r="DK2189" s="499"/>
      <c r="DL2189" s="499"/>
      <c r="DM2189" s="500"/>
      <c r="DN2189" s="500"/>
      <c r="DO2189" s="500"/>
      <c r="DP2189" s="500"/>
      <c r="DQ2189" s="500"/>
      <c r="DR2189" s="500"/>
      <c r="DS2189" s="500"/>
      <c r="DT2189" s="500"/>
      <c r="DU2189" s="497"/>
      <c r="DV2189" s="497"/>
      <c r="DW2189" s="497"/>
      <c r="DX2189" s="497"/>
      <c r="DY2189" s="497"/>
      <c r="DZ2189" s="497"/>
      <c r="EA2189" s="491">
        <v>0.102017</v>
      </c>
      <c r="EB2189" s="501">
        <v>5.1327600000000002E-13</v>
      </c>
      <c r="EC2189" s="501">
        <v>1.79688E-3</v>
      </c>
      <c r="ED2189" s="492">
        <v>1.40026E-2</v>
      </c>
      <c r="EE2189" s="501">
        <v>1.01999E-4</v>
      </c>
      <c r="EF2189" s="501">
        <v>5.7705300000000003E-21</v>
      </c>
      <c r="EG2189" s="492">
        <v>44.683199999999999</v>
      </c>
      <c r="EH2189" s="492">
        <v>-152.94200000000001</v>
      </c>
      <c r="EI2189" s="492">
        <v>168.006</v>
      </c>
      <c r="EJ2189" s="492">
        <v>66.170100000000005</v>
      </c>
      <c r="EK2189" s="492">
        <v>46.795900000000003</v>
      </c>
      <c r="EL2189" s="492">
        <v>43.624899999999997</v>
      </c>
      <c r="EM2189" s="492">
        <v>0.42030800000000001</v>
      </c>
      <c r="EN2189" s="492">
        <v>0.63942200000000005</v>
      </c>
      <c r="EO2189" s="492">
        <v>0.484487</v>
      </c>
      <c r="EP2189" s="492">
        <v>0.44640800000000003</v>
      </c>
      <c r="EQ2189" s="492">
        <v>0.48777799999999999</v>
      </c>
      <c r="ER2189" s="492">
        <v>0.70684499999999995</v>
      </c>
      <c r="ES2189" s="492">
        <v>0</v>
      </c>
      <c r="ET2189" s="492">
        <v>11.0413</v>
      </c>
      <c r="EU2189" s="492">
        <v>6.4096200000000003</v>
      </c>
      <c r="EV2189" s="492">
        <v>6.4362300000000001</v>
      </c>
      <c r="EW2189" s="492">
        <v>11.5213</v>
      </c>
      <c r="EX2189" s="506">
        <v>15.1534</v>
      </c>
      <c r="EY2189" s="507"/>
      <c r="EZ2189" s="524"/>
      <c r="FA2189" s="481"/>
      <c r="FB2189" s="508"/>
      <c r="FC2189" s="505"/>
      <c r="FD2189" s="505"/>
      <c r="FE2189" s="505"/>
      <c r="FF2189" s="505"/>
      <c r="FG2189" s="505"/>
      <c r="FH2189" s="505"/>
      <c r="FI2189" s="505"/>
      <c r="FJ2189" s="505"/>
      <c r="FK2189" s="505"/>
      <c r="FL2189" s="505"/>
      <c r="FM2189" s="505"/>
      <c r="FN2189" s="505"/>
    </row>
    <row r="2190" spans="1:170" s="471" customFormat="1" ht="15" customHeight="1" x14ac:dyDescent="0.2">
      <c r="A2190" s="555">
        <v>20150918</v>
      </c>
      <c r="B2190" s="555">
        <v>10</v>
      </c>
      <c r="C2190" s="556">
        <v>47</v>
      </c>
      <c r="D2190" s="556">
        <v>2</v>
      </c>
      <c r="E2190" s="556">
        <v>9</v>
      </c>
      <c r="F2190" s="556">
        <v>15</v>
      </c>
      <c r="G2190" s="559">
        <v>2.2000000000000002</v>
      </c>
      <c r="H2190" s="525">
        <v>0.1</v>
      </c>
      <c r="I2190" s="557">
        <v>3919</v>
      </c>
      <c r="J2190" s="494" t="s">
        <v>1979</v>
      </c>
      <c r="K2190" s="558" t="str">
        <f>IF(B2190=2,"Z:\Data\MOOG\HeTao\raw\",IF(B2190=5,"Z:\Data\MOOG\Polo\raw\",IF(B2190=10,"Z:\Data\MOOG\Messi\raw\","")))</f>
        <v>Z:\Data\MOOG\Messi\raw\</v>
      </c>
      <c r="L2190" s="554" t="s">
        <v>8034</v>
      </c>
      <c r="M2190" s="569" t="str">
        <f>IF(NOT(ISERROR(FIND("Training_dt",W2190))),"'Plot Psychometric_HH_dt_yuchen'",IF(NOT(ISERROR(FIND("Training",W2190))),"'Plot Psychometric_HH'",IF(NOT(ISERROR(FIND("1DAT",W2190))),"'Plot Tuning Azimuth_HH'",IF(NOT(ISERROR(FIND("HD_dt",W2190))),"'Plot HeadingDiscimination_PSTH_HH_dt_yuchen'",IF(NOT(ISERROR(FIND("HD",W2190))),"'Plot HeadingDiscimination_PSTH_HH'",IF(NOT(ISERROR(FIND("MemSac",W2190))),"'Memory Saccade Analysis_HH'",IF(NOT(ISERROR(FIND("DelSac",W2190))),"'Memory Saccade Analysis_HH'",IF(NOT(ISERROR(FIND("u-stim",W2190))),"'Plot Microstim_HH'",""))))))))</f>
        <v>'Memory Saccade Analysis_HH'</v>
      </c>
      <c r="N2190" s="573">
        <v>1</v>
      </c>
      <c r="O2190" s="584">
        <v>-1</v>
      </c>
      <c r="P2190" s="590">
        <v>4</v>
      </c>
      <c r="Q2190" s="590">
        <f>IF(B2190=2,60,310)</f>
        <v>310</v>
      </c>
      <c r="R2190" s="590">
        <v>5</v>
      </c>
      <c r="S2190" s="590">
        <f>IF(B2190=2,60,-190)</f>
        <v>-190</v>
      </c>
      <c r="T2190" s="590">
        <v>1</v>
      </c>
      <c r="U2190" s="590">
        <f>IF(Z2190&lt;&gt;"",IF(NOT(ISERROR(FIND("SU",Z2190))),VALUE(RIGHT(Z2190,1))+4,IF(NOT(ISERROR(FIND("MU20",Z2190))),20,IF(NOT(ISERROR(FIND("MU21",Z2190))),21,IF(NOT(ISERROR(FIND("MU2",Z2190))),2,1)))),"")</f>
        <v>5</v>
      </c>
      <c r="V2190" s="583"/>
      <c r="W2190" s="560" t="s">
        <v>3863</v>
      </c>
      <c r="X2190" s="510"/>
      <c r="Y2190" s="514">
        <f>IF(NOT(ISERROR(FIND("MU=SU",X2190))),1,IF(Z2190&lt;&gt;"",IF(NOT(ISERROR(FIND("SU",Z2190))),1,0),""))</f>
        <v>1</v>
      </c>
      <c r="Z2190" s="512" t="s">
        <v>43</v>
      </c>
      <c r="AA2190" s="513">
        <v>2157</v>
      </c>
      <c r="AB2190" s="475">
        <v>15.3101</v>
      </c>
      <c r="AC2190" s="476" t="s">
        <v>8035</v>
      </c>
      <c r="AD2190" s="511"/>
      <c r="AE2190" s="489"/>
      <c r="AF2190" s="477"/>
      <c r="AG2190" s="477"/>
      <c r="AH2190" s="478"/>
      <c r="AI2190" s="479"/>
      <c r="AJ2190" s="479"/>
      <c r="AK2190" s="479"/>
      <c r="AL2190" s="479"/>
      <c r="AM2190" s="503"/>
      <c r="AN2190" s="480"/>
      <c r="AO2190" s="481"/>
      <c r="AP2190" s="481"/>
      <c r="AQ2190" s="481"/>
      <c r="AR2190" s="482"/>
      <c r="AS2190" s="483"/>
      <c r="AT2190" s="483"/>
      <c r="AU2190" s="483"/>
      <c r="AV2190" s="483"/>
      <c r="AW2190" s="496"/>
      <c r="AX2190" s="484"/>
      <c r="AY2190" s="485"/>
      <c r="AZ2190" s="485"/>
      <c r="BA2190" s="485"/>
      <c r="BB2190" s="486"/>
      <c r="BC2190" s="487"/>
      <c r="BD2190" s="487"/>
      <c r="BE2190" s="487"/>
      <c r="BF2190" s="487"/>
      <c r="BG2190" s="504"/>
      <c r="BH2190" s="488"/>
      <c r="BI2190" s="521"/>
      <c r="BJ2190" s="522"/>
      <c r="BK2190" s="522"/>
      <c r="BL2190" s="515"/>
      <c r="BM2190" s="515"/>
      <c r="BN2190" s="515"/>
      <c r="BO2190" s="516"/>
      <c r="BP2190" s="516"/>
      <c r="BQ2190" s="516"/>
      <c r="BR2190" s="517"/>
      <c r="BS2190" s="517"/>
      <c r="BT2190" s="517"/>
      <c r="BU2190" s="515"/>
      <c r="BV2190" s="515"/>
      <c r="BW2190" s="516"/>
      <c r="BX2190" s="516"/>
      <c r="BY2190" s="517"/>
      <c r="BZ2190" s="520"/>
      <c r="CA2190" s="523"/>
      <c r="CB2190" s="518"/>
      <c r="CC2190" s="515"/>
      <c r="CD2190" s="515"/>
      <c r="CE2190" s="515"/>
      <c r="CF2190" s="515"/>
      <c r="CG2190" s="515"/>
      <c r="CH2190" s="515"/>
      <c r="CI2190" s="515"/>
      <c r="CJ2190" s="516"/>
      <c r="CK2190" s="516"/>
      <c r="CL2190" s="516"/>
      <c r="CM2190" s="516"/>
      <c r="CN2190" s="516"/>
      <c r="CO2190" s="516"/>
      <c r="CP2190" s="516"/>
      <c r="CQ2190" s="516"/>
      <c r="CR2190" s="517"/>
      <c r="CS2190" s="517"/>
      <c r="CT2190" s="517"/>
      <c r="CU2190" s="517"/>
      <c r="CV2190" s="517"/>
      <c r="CW2190" s="517"/>
      <c r="CX2190" s="517"/>
      <c r="CY2190" s="519"/>
      <c r="CZ2190" s="498"/>
      <c r="DA2190" s="498">
        <v>-20</v>
      </c>
      <c r="DB2190" s="498">
        <v>10</v>
      </c>
      <c r="DC2190" s="498">
        <v>0.8</v>
      </c>
      <c r="DD2190" s="498"/>
      <c r="DE2190" s="498"/>
      <c r="DF2190" s="490"/>
      <c r="DG2190" s="499"/>
      <c r="DH2190" s="499"/>
      <c r="DI2190" s="499"/>
      <c r="DJ2190" s="499"/>
      <c r="DK2190" s="499"/>
      <c r="DL2190" s="499"/>
      <c r="DM2190" s="500"/>
      <c r="DN2190" s="500"/>
      <c r="DO2190" s="500"/>
      <c r="DP2190" s="500"/>
      <c r="DQ2190" s="500"/>
      <c r="DR2190" s="500"/>
      <c r="DS2190" s="500"/>
      <c r="DT2190" s="500"/>
      <c r="DU2190" s="497"/>
      <c r="DV2190" s="497"/>
      <c r="DW2190" s="497"/>
      <c r="DX2190" s="497"/>
      <c r="DY2190" s="497"/>
      <c r="DZ2190" s="497"/>
      <c r="EA2190" s="491">
        <v>0.39225399999999999</v>
      </c>
      <c r="EB2190" s="501">
        <v>1</v>
      </c>
      <c r="EC2190" s="501">
        <v>3.4655699999999998E-3</v>
      </c>
      <c r="ED2190" s="501">
        <v>2.5084199999999999E-7</v>
      </c>
      <c r="EE2190" s="501">
        <v>4.0549300000000002E-5</v>
      </c>
      <c r="EF2190" s="501">
        <v>5.4964099999999998E-10</v>
      </c>
      <c r="EG2190" s="492">
        <v>90</v>
      </c>
      <c r="EH2190" s="492">
        <v>60.658000000000001</v>
      </c>
      <c r="EI2190" s="492">
        <v>90</v>
      </c>
      <c r="EJ2190" s="492">
        <v>90</v>
      </c>
      <c r="EK2190" s="492">
        <v>90</v>
      </c>
      <c r="EL2190" s="492">
        <v>90</v>
      </c>
      <c r="EM2190" s="492">
        <v>0.120362</v>
      </c>
      <c r="EN2190" s="501">
        <v>1.41072E-16</v>
      </c>
      <c r="EO2190" s="492">
        <v>0.33019199999999999</v>
      </c>
      <c r="EP2190" s="492">
        <v>0.49741999999999997</v>
      </c>
      <c r="EQ2190" s="492">
        <v>0.423203</v>
      </c>
      <c r="ER2190" s="492">
        <v>0.56582100000000002</v>
      </c>
      <c r="ES2190" s="492">
        <v>0</v>
      </c>
      <c r="ET2190" s="492">
        <v>-1.52702</v>
      </c>
      <c r="EU2190" s="492">
        <v>-1.8756600000000001</v>
      </c>
      <c r="EV2190" s="492">
        <v>2.0882000000000001</v>
      </c>
      <c r="EW2190" s="492">
        <v>3.8089400000000002</v>
      </c>
      <c r="EX2190" s="506">
        <v>3.6745100000000002</v>
      </c>
      <c r="EY2190" s="507"/>
      <c r="EZ2190" s="524"/>
      <c r="FA2190" s="481"/>
      <c r="FB2190" s="508"/>
      <c r="FC2190" s="505"/>
      <c r="FD2190" s="505"/>
      <c r="FE2190" s="505"/>
      <c r="FF2190" s="505"/>
      <c r="FG2190" s="505"/>
      <c r="FH2190" s="505"/>
      <c r="FI2190" s="505"/>
      <c r="FJ2190" s="505"/>
      <c r="FK2190" s="505"/>
      <c r="FL2190" s="505"/>
      <c r="FM2190" s="505"/>
      <c r="FN2190" s="505"/>
    </row>
    <row r="2191" spans="1:170" s="471" customFormat="1" ht="15" customHeight="1" x14ac:dyDescent="0.2">
      <c r="A2191" s="555">
        <v>20150918</v>
      </c>
      <c r="B2191" s="555">
        <v>10</v>
      </c>
      <c r="C2191" s="556">
        <v>47</v>
      </c>
      <c r="D2191" s="556">
        <v>2</v>
      </c>
      <c r="E2191" s="556">
        <v>9</v>
      </c>
      <c r="F2191" s="556">
        <v>15</v>
      </c>
      <c r="G2191" s="559">
        <v>2.2000000000000002</v>
      </c>
      <c r="H2191" s="525">
        <v>0.1</v>
      </c>
      <c r="I2191" s="557">
        <v>3919</v>
      </c>
      <c r="J2191" s="494" t="s">
        <v>1979</v>
      </c>
      <c r="K2191" s="558" t="str">
        <f>IF(B2191=2,"Z:\Data\MOOG\HeTao\raw\",IF(B2191=5,"Z:\Data\MOOG\Polo\raw\",IF(B2191=10,"Z:\Data\MOOG\Messi\raw\","")))</f>
        <v>Z:\Data\MOOG\Messi\raw\</v>
      </c>
      <c r="L2191" s="554" t="s">
        <v>8034</v>
      </c>
      <c r="M2191" s="569" t="str">
        <f>IF(NOT(ISERROR(FIND("Training_dt",W2191))),"'Plot Psychometric_HH_dt_yuchen'",IF(NOT(ISERROR(FIND("Training",W2191))),"'Plot Psychometric_HH'",IF(NOT(ISERROR(FIND("1DAT",W2191))),"'Plot Tuning Azimuth_HH'",IF(NOT(ISERROR(FIND("HD_dt",W2191))),"'Plot HeadingDiscimination_PSTH_HH_dt_yuchen'",IF(NOT(ISERROR(FIND("HD",W2191))),"'Plot HeadingDiscimination_PSTH_HH'",IF(NOT(ISERROR(FIND("MemSac",W2191))),"'Memory Saccade Analysis_HH'",IF(NOT(ISERROR(FIND("DelSac",W2191))),"'Memory Saccade Analysis_HH'",IF(NOT(ISERROR(FIND("u-stim",W2191))),"'Plot Microstim_HH'",""))))))))</f>
        <v>'Memory Saccade Analysis_HH'</v>
      </c>
      <c r="N2191" s="573">
        <v>1</v>
      </c>
      <c r="O2191" s="584">
        <v>-1</v>
      </c>
      <c r="P2191" s="590">
        <v>4</v>
      </c>
      <c r="Q2191" s="590">
        <f>IF(B2191=2,60,310)</f>
        <v>310</v>
      </c>
      <c r="R2191" s="590">
        <v>5</v>
      </c>
      <c r="S2191" s="590">
        <f>IF(B2191=2,60,-190)</f>
        <v>-190</v>
      </c>
      <c r="T2191" s="590">
        <v>1</v>
      </c>
      <c r="U2191" s="590">
        <f>IF(Z2191&lt;&gt;"",IF(NOT(ISERROR(FIND("SU",Z2191))),VALUE(RIGHT(Z2191,1))+4,IF(NOT(ISERROR(FIND("MU20",Z2191))),20,IF(NOT(ISERROR(FIND("MU21",Z2191))),21,IF(NOT(ISERROR(FIND("MU2",Z2191))),2,1)))),"")</f>
        <v>6</v>
      </c>
      <c r="V2191" s="583"/>
      <c r="W2191" s="560" t="s">
        <v>3863</v>
      </c>
      <c r="X2191" s="510"/>
      <c r="Y2191" s="514">
        <f>IF(NOT(ISERROR(FIND("MU=SU",X2191))),1,IF(Z2191&lt;&gt;"",IF(NOT(ISERROR(FIND("SU",Z2191))),1,0),""))</f>
        <v>1</v>
      </c>
      <c r="Z2191" s="512" t="s">
        <v>46</v>
      </c>
      <c r="AA2191" s="513">
        <v>3066</v>
      </c>
      <c r="AB2191" s="475">
        <v>5.92455</v>
      </c>
      <c r="AC2191" s="476" t="s">
        <v>8036</v>
      </c>
      <c r="AD2191" s="511"/>
      <c r="AE2191" s="489"/>
      <c r="AF2191" s="477"/>
      <c r="AG2191" s="477"/>
      <c r="AH2191" s="478"/>
      <c r="AI2191" s="479"/>
      <c r="AJ2191" s="479"/>
      <c r="AK2191" s="479"/>
      <c r="AL2191" s="479"/>
      <c r="AM2191" s="503"/>
      <c r="AN2191" s="480"/>
      <c r="AO2191" s="481"/>
      <c r="AP2191" s="481"/>
      <c r="AQ2191" s="481"/>
      <c r="AR2191" s="482"/>
      <c r="AS2191" s="483"/>
      <c r="AT2191" s="483"/>
      <c r="AU2191" s="483"/>
      <c r="AV2191" s="483"/>
      <c r="AW2191" s="496"/>
      <c r="AX2191" s="484"/>
      <c r="AY2191" s="485"/>
      <c r="AZ2191" s="485"/>
      <c r="BA2191" s="485"/>
      <c r="BB2191" s="486"/>
      <c r="BC2191" s="487"/>
      <c r="BD2191" s="487"/>
      <c r="BE2191" s="487"/>
      <c r="BF2191" s="487"/>
      <c r="BG2191" s="504"/>
      <c r="BH2191" s="488"/>
      <c r="BI2191" s="521"/>
      <c r="BJ2191" s="522"/>
      <c r="BK2191" s="522"/>
      <c r="BL2191" s="515"/>
      <c r="BM2191" s="515"/>
      <c r="BN2191" s="515"/>
      <c r="BO2191" s="516"/>
      <c r="BP2191" s="516"/>
      <c r="BQ2191" s="516"/>
      <c r="BR2191" s="517"/>
      <c r="BS2191" s="517"/>
      <c r="BT2191" s="517"/>
      <c r="BU2191" s="515"/>
      <c r="BV2191" s="515"/>
      <c r="BW2191" s="516"/>
      <c r="BX2191" s="516"/>
      <c r="BY2191" s="517"/>
      <c r="BZ2191" s="520"/>
      <c r="CA2191" s="523"/>
      <c r="CB2191" s="518"/>
      <c r="CC2191" s="515"/>
      <c r="CD2191" s="515"/>
      <c r="CE2191" s="515"/>
      <c r="CF2191" s="515"/>
      <c r="CG2191" s="515"/>
      <c r="CH2191" s="515"/>
      <c r="CI2191" s="515"/>
      <c r="CJ2191" s="516"/>
      <c r="CK2191" s="516"/>
      <c r="CL2191" s="516"/>
      <c r="CM2191" s="516"/>
      <c r="CN2191" s="516"/>
      <c r="CO2191" s="516"/>
      <c r="CP2191" s="516"/>
      <c r="CQ2191" s="516"/>
      <c r="CR2191" s="517"/>
      <c r="CS2191" s="517"/>
      <c r="CT2191" s="517"/>
      <c r="CU2191" s="517"/>
      <c r="CV2191" s="517"/>
      <c r="CW2191" s="517"/>
      <c r="CX2191" s="517"/>
      <c r="CY2191" s="519"/>
      <c r="CZ2191" s="498"/>
      <c r="DA2191" s="498">
        <v>-20</v>
      </c>
      <c r="DB2191" s="498">
        <v>10</v>
      </c>
      <c r="DC2191" s="498">
        <v>0.3</v>
      </c>
      <c r="DD2191" s="498"/>
      <c r="DE2191" s="498"/>
      <c r="DF2191" s="490"/>
      <c r="DG2191" s="499"/>
      <c r="DH2191" s="499"/>
      <c r="DI2191" s="499"/>
      <c r="DJ2191" s="499"/>
      <c r="DK2191" s="499"/>
      <c r="DL2191" s="499"/>
      <c r="DM2191" s="500"/>
      <c r="DN2191" s="500"/>
      <c r="DO2191" s="500"/>
      <c r="DP2191" s="500"/>
      <c r="DQ2191" s="500"/>
      <c r="DR2191" s="500"/>
      <c r="DS2191" s="500"/>
      <c r="DT2191" s="500"/>
      <c r="DU2191" s="497"/>
      <c r="DV2191" s="497"/>
      <c r="DW2191" s="497"/>
      <c r="DX2191" s="497"/>
      <c r="DY2191" s="497"/>
      <c r="DZ2191" s="497"/>
      <c r="EA2191" s="491">
        <v>0.35802499999999998</v>
      </c>
      <c r="EB2191" s="501">
        <v>0.108917</v>
      </c>
      <c r="EC2191" s="501">
        <v>0.49663299999999999</v>
      </c>
      <c r="ED2191" s="492">
        <v>0.60170199999999996</v>
      </c>
      <c r="EE2191" s="501">
        <v>2.9530899999999999E-2</v>
      </c>
      <c r="EF2191" s="501">
        <v>5.6183499999999997E-2</v>
      </c>
      <c r="EG2191" s="492">
        <v>90</v>
      </c>
      <c r="EH2191" s="492">
        <v>-90</v>
      </c>
      <c r="EI2191" s="492">
        <v>-90</v>
      </c>
      <c r="EJ2191" s="492">
        <v>-90</v>
      </c>
      <c r="EK2191" s="492">
        <v>-90</v>
      </c>
      <c r="EL2191" s="492">
        <v>90</v>
      </c>
      <c r="EM2191" s="492">
        <v>0.128246</v>
      </c>
      <c r="EN2191" s="492">
        <v>0.20607500000000001</v>
      </c>
      <c r="EO2191" s="492">
        <v>9.7903000000000004E-2</v>
      </c>
      <c r="EP2191" s="492">
        <v>7.6829700000000001E-2</v>
      </c>
      <c r="EQ2191" s="492">
        <v>0.26339600000000002</v>
      </c>
      <c r="ER2191" s="492">
        <v>0.237486</v>
      </c>
      <c r="ES2191" s="492">
        <v>0</v>
      </c>
      <c r="ET2191" s="492">
        <v>1.8148200000000001</v>
      </c>
      <c r="EU2191" s="492">
        <v>1.53935</v>
      </c>
      <c r="EV2191" s="492">
        <v>1.92625</v>
      </c>
      <c r="EW2191" s="492">
        <v>6.4295799999999996</v>
      </c>
      <c r="EX2191" s="506">
        <v>4.3432500000000003</v>
      </c>
      <c r="EY2191" s="507"/>
      <c r="EZ2191" s="524"/>
      <c r="FA2191" s="481"/>
      <c r="FB2191" s="508"/>
      <c r="FC2191" s="505"/>
      <c r="FD2191" s="505"/>
      <c r="FE2191" s="505"/>
      <c r="FF2191" s="505"/>
      <c r="FG2191" s="505"/>
      <c r="FH2191" s="505"/>
      <c r="FI2191" s="505"/>
      <c r="FJ2191" s="505"/>
      <c r="FK2191" s="505"/>
      <c r="FL2191" s="505"/>
      <c r="FM2191" s="505"/>
      <c r="FN2191" s="505"/>
    </row>
    <row r="2192" spans="1:170" s="471" customFormat="1" ht="15" customHeight="1" x14ac:dyDescent="0.2">
      <c r="A2192" s="555">
        <v>20150918</v>
      </c>
      <c r="B2192" s="555">
        <v>10</v>
      </c>
      <c r="C2192" s="556">
        <v>47</v>
      </c>
      <c r="D2192" s="556">
        <v>2</v>
      </c>
      <c r="E2192" s="556">
        <v>9</v>
      </c>
      <c r="F2192" s="556">
        <v>15</v>
      </c>
      <c r="G2192" s="559">
        <v>2.2000000000000002</v>
      </c>
      <c r="H2192" s="525">
        <v>0.1</v>
      </c>
      <c r="I2192" s="557">
        <v>3919</v>
      </c>
      <c r="J2192" s="494" t="s">
        <v>1979</v>
      </c>
      <c r="K2192" s="558" t="str">
        <f>IF(B2192=2,"Z:\Data\MOOG\HeTao\raw\",IF(B2192=5,"Z:\Data\MOOG\Polo\raw\",IF(B2192=10,"Z:\Data\MOOG\Messi\raw\","")))</f>
        <v>Z:\Data\MOOG\Messi\raw\</v>
      </c>
      <c r="L2192" s="554" t="s">
        <v>8090</v>
      </c>
      <c r="M2192" s="569" t="str">
        <f>IF(NOT(ISERROR(FIND("Training_dt",W2192))),"'Plot Psychometric_HH_dt_yuchen'",IF(NOT(ISERROR(FIND("Training",W2192))),"'Plot Psychometric_HH'",IF(NOT(ISERROR(FIND("1DAT",W2192))),"'Plot Tuning Azimuth_HH'",IF(NOT(ISERROR(FIND("HD_dt",W2192))),"'Plot HeadingDiscimination_PSTH_HH_dt_yuchen'",IF(NOT(ISERROR(FIND("HD",W2192))),"'Plot HeadingDiscimination_PSTH_HH'",IF(NOT(ISERROR(FIND("MemSac",W2192))),"'Memory Saccade Analysis_HH'",IF(NOT(ISERROR(FIND("DelSac",W2192))),"'Memory Saccade Analysis_HH'",IF(NOT(ISERROR(FIND("u-stim",W2192))),"'Plot Microstim_HH'",""))))))))</f>
        <v>'Plot HeadingDiscimination_PSTH_HH'</v>
      </c>
      <c r="N2192" s="573" t="s">
        <v>8143</v>
      </c>
      <c r="O2192" s="584">
        <v>-1</v>
      </c>
      <c r="P2192" s="590">
        <v>4</v>
      </c>
      <c r="Q2192" s="590">
        <f>IF(B2192=2,60,310)</f>
        <v>310</v>
      </c>
      <c r="R2192" s="590">
        <v>5</v>
      </c>
      <c r="S2192" s="590">
        <f>IF(B2192=2,60,-190)</f>
        <v>-190</v>
      </c>
      <c r="T2192" s="590">
        <v>1</v>
      </c>
      <c r="U2192" s="590">
        <f>IF(Z2192&lt;&gt;"",IF(NOT(ISERROR(FIND("SU",Z2192))),VALUE(RIGHT(Z2192,1))+4,IF(NOT(ISERROR(FIND("MU20",Z2192))),20,IF(NOT(ISERROR(FIND("MU21",Z2192))),21,IF(NOT(ISERROR(FIND("MU2",Z2192))),2,1)))),"")</f>
        <v>6</v>
      </c>
      <c r="V2192" s="583"/>
      <c r="W2192" s="560" t="s">
        <v>1986</v>
      </c>
      <c r="X2192" s="510"/>
      <c r="Y2192" s="514">
        <f>IF(NOT(ISERROR(FIND("MU=SU",X2192))),1,IF(Z2192&lt;&gt;"",IF(NOT(ISERROR(FIND("SU",Z2192))),1,0),""))</f>
        <v>1</v>
      </c>
      <c r="Z2192" s="512" t="s">
        <v>46</v>
      </c>
      <c r="AA2192" s="513">
        <v>44213</v>
      </c>
      <c r="AB2192" s="475">
        <v>5.1284400000000003</v>
      </c>
      <c r="AC2192" s="476" t="s">
        <v>8040</v>
      </c>
      <c r="AD2192" s="511"/>
      <c r="AE2192" s="489"/>
      <c r="AF2192" s="477"/>
      <c r="AG2192" s="477"/>
      <c r="AH2192" s="478"/>
      <c r="AI2192" s="479"/>
      <c r="AJ2192" s="479"/>
      <c r="AK2192" s="479"/>
      <c r="AL2192" s="479"/>
      <c r="AM2192" s="503"/>
      <c r="AN2192" s="480"/>
      <c r="AO2192" s="481"/>
      <c r="AP2192" s="481"/>
      <c r="AQ2192" s="481"/>
      <c r="AR2192" s="482"/>
      <c r="AS2192" s="483"/>
      <c r="AT2192" s="483"/>
      <c r="AU2192" s="483"/>
      <c r="AV2192" s="483"/>
      <c r="AW2192" s="496"/>
      <c r="AX2192" s="484"/>
      <c r="AY2192" s="485"/>
      <c r="AZ2192" s="485"/>
      <c r="BA2192" s="485"/>
      <c r="BB2192" s="486"/>
      <c r="BC2192" s="487"/>
      <c r="BD2192" s="487"/>
      <c r="BE2192" s="487"/>
      <c r="BF2192" s="487"/>
      <c r="BG2192" s="504"/>
      <c r="BH2192" s="488"/>
      <c r="BI2192" s="521"/>
      <c r="BJ2192" s="522"/>
      <c r="BK2192" s="522"/>
      <c r="BL2192" s="515"/>
      <c r="BM2192" s="515"/>
      <c r="BN2192" s="515"/>
      <c r="BO2192" s="516"/>
      <c r="BP2192" s="516"/>
      <c r="BQ2192" s="516"/>
      <c r="BR2192" s="517"/>
      <c r="BS2192" s="517"/>
      <c r="BT2192" s="517"/>
      <c r="BU2192" s="515"/>
      <c r="BV2192" s="515"/>
      <c r="BW2192" s="516"/>
      <c r="BX2192" s="516"/>
      <c r="BY2192" s="517"/>
      <c r="BZ2192" s="520"/>
      <c r="CA2192" s="523"/>
      <c r="CB2192" s="518"/>
      <c r="CC2192" s="515"/>
      <c r="CD2192" s="515"/>
      <c r="CE2192" s="515"/>
      <c r="CF2192" s="515"/>
      <c r="CG2192" s="515"/>
      <c r="CH2192" s="515"/>
      <c r="CI2192" s="515"/>
      <c r="CJ2192" s="516"/>
      <c r="CK2192" s="516"/>
      <c r="CL2192" s="516"/>
      <c r="CM2192" s="516"/>
      <c r="CN2192" s="516"/>
      <c r="CO2192" s="516"/>
      <c r="CP2192" s="516"/>
      <c r="CQ2192" s="516"/>
      <c r="CR2192" s="517"/>
      <c r="CS2192" s="517"/>
      <c r="CT2192" s="517"/>
      <c r="CU2192" s="517"/>
      <c r="CV2192" s="517"/>
      <c r="CW2192" s="517"/>
      <c r="CX2192" s="517"/>
      <c r="CY2192" s="519"/>
      <c r="CZ2192" s="498">
        <v>1</v>
      </c>
      <c r="DA2192" s="498">
        <v>-20</v>
      </c>
      <c r="DB2192" s="498">
        <v>10</v>
      </c>
      <c r="DC2192" s="498">
        <v>0.3</v>
      </c>
      <c r="DD2192" s="498" t="s">
        <v>3030</v>
      </c>
      <c r="DE2192" s="498">
        <v>5</v>
      </c>
      <c r="DF2192" s="490">
        <v>5</v>
      </c>
      <c r="DG2192" s="499">
        <v>16</v>
      </c>
      <c r="DH2192" s="499" t="s">
        <v>7138</v>
      </c>
      <c r="DI2192" s="499">
        <v>4.2074699999999998</v>
      </c>
      <c r="DJ2192" s="499">
        <v>4.2191400000000003</v>
      </c>
      <c r="DK2192" s="499">
        <v>3.55728</v>
      </c>
      <c r="DL2192" s="499">
        <v>0.169155</v>
      </c>
      <c r="DM2192" s="500">
        <v>2.0299700000000001</v>
      </c>
      <c r="DN2192" s="500">
        <v>3.74125</v>
      </c>
      <c r="DO2192" s="500">
        <v>0.63902899999999996</v>
      </c>
      <c r="DP2192" s="500">
        <v>0.82937300000000003</v>
      </c>
      <c r="DQ2192" s="500">
        <v>0.51426400000000005</v>
      </c>
      <c r="DR2192" s="500">
        <v>0.81981999999999999</v>
      </c>
      <c r="DS2192" s="500">
        <v>0.58705399999999996</v>
      </c>
      <c r="DT2192" s="500">
        <v>0.71651799999999999</v>
      </c>
      <c r="DU2192" s="497">
        <v>0.53442800000000001</v>
      </c>
      <c r="DV2192" s="497">
        <v>0</v>
      </c>
      <c r="DW2192" s="497">
        <v>0.28054299999999999</v>
      </c>
      <c r="DX2192" s="497">
        <v>1.7999999999999999E-2</v>
      </c>
      <c r="DY2192" s="497">
        <v>0.57382</v>
      </c>
      <c r="DZ2192" s="497">
        <v>0</v>
      </c>
      <c r="EA2192" s="491"/>
      <c r="EB2192" s="501"/>
      <c r="EC2192" s="501"/>
      <c r="ED2192" s="492"/>
      <c r="EE2192" s="501"/>
      <c r="EF2192" s="501"/>
      <c r="EG2192" s="492"/>
      <c r="EH2192" s="492"/>
      <c r="EI2192" s="492"/>
      <c r="EJ2192" s="492"/>
      <c r="EK2192" s="492"/>
      <c r="EL2192" s="492"/>
      <c r="EM2192" s="492"/>
      <c r="EN2192" s="492"/>
      <c r="EO2192" s="492"/>
      <c r="EP2192" s="492"/>
      <c r="EQ2192" s="492"/>
      <c r="ER2192" s="492"/>
      <c r="ES2192" s="492"/>
      <c r="ET2192" s="492"/>
      <c r="EU2192" s="492"/>
      <c r="EV2192" s="492"/>
      <c r="EW2192" s="492"/>
      <c r="EX2192" s="506"/>
      <c r="EY2192" s="507"/>
      <c r="EZ2192" s="524"/>
      <c r="FA2192" s="481">
        <v>16</v>
      </c>
      <c r="FB2192" s="508">
        <v>10</v>
      </c>
      <c r="FC2192" s="505">
        <v>4.2074699999999998</v>
      </c>
      <c r="FD2192" s="505">
        <v>4.2191400000000003</v>
      </c>
      <c r="FE2192" s="505">
        <v>3.55728</v>
      </c>
      <c r="FF2192" s="505">
        <v>0.169155</v>
      </c>
      <c r="FG2192" s="505">
        <v>2.0299700000000001</v>
      </c>
      <c r="FH2192" s="505">
        <v>3.74125</v>
      </c>
      <c r="FI2192" s="505" t="s">
        <v>8079</v>
      </c>
      <c r="FJ2192" s="505" t="s">
        <v>8080</v>
      </c>
      <c r="FK2192" s="505" t="s">
        <v>8081</v>
      </c>
      <c r="FL2192" s="505" t="s">
        <v>8082</v>
      </c>
      <c r="FM2192" s="505" t="s">
        <v>8083</v>
      </c>
      <c r="FN2192" s="505" t="s">
        <v>8084</v>
      </c>
    </row>
    <row r="2193" spans="1:170" s="471" customFormat="1" ht="15" customHeight="1" x14ac:dyDescent="0.2">
      <c r="A2193" s="555">
        <v>20150918</v>
      </c>
      <c r="B2193" s="555">
        <v>10</v>
      </c>
      <c r="C2193" s="556">
        <v>47</v>
      </c>
      <c r="D2193" s="556">
        <v>2</v>
      </c>
      <c r="E2193" s="556">
        <v>9</v>
      </c>
      <c r="F2193" s="556">
        <v>15</v>
      </c>
      <c r="G2193" s="559">
        <v>2.2000000000000002</v>
      </c>
      <c r="H2193" s="525">
        <v>0.1</v>
      </c>
      <c r="I2193" s="557">
        <v>3919</v>
      </c>
      <c r="J2193" s="494" t="s">
        <v>1979</v>
      </c>
      <c r="K2193" s="558" t="str">
        <f>IF(B2193=2,"Z:\Data\MOOG\HeTao\raw\",IF(B2193=5,"Z:\Data\MOOG\Polo\raw\",IF(B2193=10,"Z:\Data\MOOG\Messi\raw\","")))</f>
        <v>Z:\Data\MOOG\Messi\raw\</v>
      </c>
      <c r="L2193" s="554" t="s">
        <v>8037</v>
      </c>
      <c r="M2193" s="569" t="str">
        <f>IF(NOT(ISERROR(FIND("Training_dt",W2193))),"'Plot Psychometric_HH_dt_yuchen'",IF(NOT(ISERROR(FIND("Training",W2193))),"'Plot Psychometric_HH'",IF(NOT(ISERROR(FIND("1DAT",W2193))),"'Plot Tuning Azimuth_HH'",IF(NOT(ISERROR(FIND("HD_dt",W2193))),"'Plot HeadingDiscimination_PSTH_HH_dt_yuchen'",IF(NOT(ISERROR(FIND("HD",W2193))),"'Plot HeadingDiscimination_PSTH_HH'",IF(NOT(ISERROR(FIND("MemSac",W2193))),"'Memory Saccade Analysis_HH'",IF(NOT(ISERROR(FIND("DelSac",W2193))),"'Memory Saccade Analysis_HH'",IF(NOT(ISERROR(FIND("u-stim",W2193))),"'Plot Microstim_HH'",""))))))))</f>
        <v>'Plot HeadingDiscimination_PSTH_HH'</v>
      </c>
      <c r="N2193" s="573" t="s">
        <v>8038</v>
      </c>
      <c r="O2193" s="584">
        <v>-1</v>
      </c>
      <c r="P2193" s="590">
        <v>4</v>
      </c>
      <c r="Q2193" s="590">
        <f>IF(B2193=2,60,310)</f>
        <v>310</v>
      </c>
      <c r="R2193" s="590">
        <v>5</v>
      </c>
      <c r="S2193" s="590">
        <f>IF(B2193=2,60,-190)</f>
        <v>-190</v>
      </c>
      <c r="T2193" s="590">
        <v>1</v>
      </c>
      <c r="U2193" s="590">
        <f>IF(Z2193&lt;&gt;"",IF(NOT(ISERROR(FIND("SU",Z2193))),VALUE(RIGHT(Z2193,1))+4,IF(NOT(ISERROR(FIND("MU20",Z2193))),20,IF(NOT(ISERROR(FIND("MU21",Z2193))),21,IF(NOT(ISERROR(FIND("MU2",Z2193))),2,1)))),"")</f>
        <v>5</v>
      </c>
      <c r="V2193" s="583"/>
      <c r="W2193" s="560" t="s">
        <v>1986</v>
      </c>
      <c r="X2193" s="510"/>
      <c r="Y2193" s="514">
        <f>IF(NOT(ISERROR(FIND("MU=SU",X2193))),1,IF(Z2193&lt;&gt;"",IF(NOT(ISERROR(FIND("SU",Z2193))),1,0),""))</f>
        <v>1</v>
      </c>
      <c r="Z2193" s="512" t="s">
        <v>43</v>
      </c>
      <c r="AA2193" s="513">
        <v>14657</v>
      </c>
      <c r="AB2193" s="475">
        <v>11.554600000000001</v>
      </c>
      <c r="AC2193" s="476" t="s">
        <v>8039</v>
      </c>
      <c r="AD2193" s="511"/>
      <c r="AE2193" s="489"/>
      <c r="AF2193" s="477"/>
      <c r="AG2193" s="477"/>
      <c r="AH2193" s="478"/>
      <c r="AI2193" s="479"/>
      <c r="AJ2193" s="479"/>
      <c r="AK2193" s="479"/>
      <c r="AL2193" s="479"/>
      <c r="AM2193" s="503"/>
      <c r="AN2193" s="480"/>
      <c r="AO2193" s="481"/>
      <c r="AP2193" s="481"/>
      <c r="AQ2193" s="481"/>
      <c r="AR2193" s="482"/>
      <c r="AS2193" s="483"/>
      <c r="AT2193" s="483"/>
      <c r="AU2193" s="483"/>
      <c r="AV2193" s="483"/>
      <c r="AW2193" s="496"/>
      <c r="AX2193" s="484"/>
      <c r="AY2193" s="485"/>
      <c r="AZ2193" s="485"/>
      <c r="BA2193" s="485"/>
      <c r="BB2193" s="486"/>
      <c r="BC2193" s="487"/>
      <c r="BD2193" s="487"/>
      <c r="BE2193" s="487"/>
      <c r="BF2193" s="487"/>
      <c r="BG2193" s="504"/>
      <c r="BH2193" s="488"/>
      <c r="BI2193" s="521"/>
      <c r="BJ2193" s="522"/>
      <c r="BK2193" s="522"/>
      <c r="BL2193" s="515"/>
      <c r="BM2193" s="515"/>
      <c r="BN2193" s="515"/>
      <c r="BO2193" s="516"/>
      <c r="BP2193" s="516"/>
      <c r="BQ2193" s="516"/>
      <c r="BR2193" s="517"/>
      <c r="BS2193" s="517"/>
      <c r="BT2193" s="517"/>
      <c r="BU2193" s="515"/>
      <c r="BV2193" s="515"/>
      <c r="BW2193" s="516"/>
      <c r="BX2193" s="516"/>
      <c r="BY2193" s="517"/>
      <c r="BZ2193" s="520"/>
      <c r="CA2193" s="523"/>
      <c r="CB2193" s="518"/>
      <c r="CC2193" s="515"/>
      <c r="CD2193" s="515"/>
      <c r="CE2193" s="515"/>
      <c r="CF2193" s="515"/>
      <c r="CG2193" s="515"/>
      <c r="CH2193" s="515"/>
      <c r="CI2193" s="515"/>
      <c r="CJ2193" s="516"/>
      <c r="CK2193" s="516"/>
      <c r="CL2193" s="516"/>
      <c r="CM2193" s="516"/>
      <c r="CN2193" s="516"/>
      <c r="CO2193" s="516"/>
      <c r="CP2193" s="516"/>
      <c r="CQ2193" s="516"/>
      <c r="CR2193" s="517"/>
      <c r="CS2193" s="517"/>
      <c r="CT2193" s="517"/>
      <c r="CU2193" s="517"/>
      <c r="CV2193" s="517"/>
      <c r="CW2193" s="517"/>
      <c r="CX2193" s="517"/>
      <c r="CY2193" s="519"/>
      <c r="CZ2193" s="498">
        <v>1</v>
      </c>
      <c r="DA2193" s="498">
        <v>-20</v>
      </c>
      <c r="DB2193" s="498">
        <v>10</v>
      </c>
      <c r="DC2193" s="498">
        <v>0.8</v>
      </c>
      <c r="DD2193" s="498" t="s">
        <v>3503</v>
      </c>
      <c r="DE2193" s="498">
        <v>1</v>
      </c>
      <c r="DF2193" s="490">
        <v>1</v>
      </c>
      <c r="DG2193" s="499">
        <v>16</v>
      </c>
      <c r="DH2193" s="499" t="s">
        <v>7138</v>
      </c>
      <c r="DI2193" s="499">
        <v>4.2074699999999998</v>
      </c>
      <c r="DJ2193" s="499">
        <v>4.2191400000000003</v>
      </c>
      <c r="DK2193" s="499">
        <v>3.55728</v>
      </c>
      <c r="DL2193" s="499">
        <v>0.169155</v>
      </c>
      <c r="DM2193" s="500">
        <v>2.0299700000000001</v>
      </c>
      <c r="DN2193" s="500">
        <v>3.74125</v>
      </c>
      <c r="DO2193" s="500">
        <v>0.60591499999999998</v>
      </c>
      <c r="DP2193" s="500">
        <v>0.68983799999999995</v>
      </c>
      <c r="DQ2193" s="500">
        <v>0.53003</v>
      </c>
      <c r="DR2193" s="500">
        <v>0.60135099999999997</v>
      </c>
      <c r="DS2193" s="500">
        <v>0.52678599999999998</v>
      </c>
      <c r="DT2193" s="500">
        <v>0.50446400000000002</v>
      </c>
      <c r="DU2193" s="497">
        <v>0.38591399999999998</v>
      </c>
      <c r="DV2193" s="497">
        <v>0</v>
      </c>
      <c r="DW2193" s="497">
        <v>8.4841600000000003E-2</v>
      </c>
      <c r="DX2193" s="497">
        <v>0.48</v>
      </c>
      <c r="DY2193" s="497">
        <v>9.7919800000000001E-2</v>
      </c>
      <c r="DZ2193" s="497">
        <v>0.45400000000000001</v>
      </c>
      <c r="EA2193" s="491"/>
      <c r="EB2193" s="501"/>
      <c r="EC2193" s="501"/>
      <c r="ED2193" s="492"/>
      <c r="EE2193" s="501"/>
      <c r="EF2193" s="501"/>
      <c r="EG2193" s="492"/>
      <c r="EH2193" s="492"/>
      <c r="EI2193" s="492"/>
      <c r="EJ2193" s="492"/>
      <c r="EK2193" s="492"/>
      <c r="EL2193" s="492"/>
      <c r="EM2193" s="492"/>
      <c r="EN2193" s="492"/>
      <c r="EO2193" s="492"/>
      <c r="EP2193" s="492"/>
      <c r="EQ2193" s="492"/>
      <c r="ER2193" s="492"/>
      <c r="ES2193" s="492"/>
      <c r="ET2193" s="492"/>
      <c r="EU2193" s="492"/>
      <c r="EV2193" s="492"/>
      <c r="EW2193" s="492"/>
      <c r="EX2193" s="506"/>
      <c r="EY2193" s="507"/>
      <c r="EZ2193" s="524"/>
      <c r="FA2193" s="481">
        <v>16</v>
      </c>
      <c r="FB2193" s="508">
        <v>10</v>
      </c>
      <c r="FC2193" s="505">
        <v>4.2074699999999998</v>
      </c>
      <c r="FD2193" s="505">
        <v>4.2191400000000003</v>
      </c>
      <c r="FE2193" s="505">
        <v>3.55728</v>
      </c>
      <c r="FF2193" s="505">
        <v>0.169155</v>
      </c>
      <c r="FG2193" s="505">
        <v>2.0299700000000001</v>
      </c>
      <c r="FH2193" s="505">
        <v>3.74125</v>
      </c>
      <c r="FI2193" s="505" t="s">
        <v>8079</v>
      </c>
      <c r="FJ2193" s="505" t="s">
        <v>8080</v>
      </c>
      <c r="FK2193" s="505" t="s">
        <v>8081</v>
      </c>
      <c r="FL2193" s="505" t="s">
        <v>8082</v>
      </c>
      <c r="FM2193" s="505" t="s">
        <v>8083</v>
      </c>
      <c r="FN2193" s="505" t="s">
        <v>8084</v>
      </c>
    </row>
    <row r="2194" spans="1:170" s="471" customFormat="1" ht="15" customHeight="1" x14ac:dyDescent="0.2">
      <c r="A2194" s="555">
        <v>20150918</v>
      </c>
      <c r="B2194" s="555">
        <v>10</v>
      </c>
      <c r="C2194" s="556">
        <v>47</v>
      </c>
      <c r="D2194" s="556">
        <v>2</v>
      </c>
      <c r="E2194" s="556">
        <v>9</v>
      </c>
      <c r="F2194" s="556">
        <v>15</v>
      </c>
      <c r="G2194" s="559">
        <v>2.2000000000000002</v>
      </c>
      <c r="H2194" s="525">
        <v>0.1</v>
      </c>
      <c r="I2194" s="557">
        <v>4068</v>
      </c>
      <c r="J2194" s="494" t="s">
        <v>1979</v>
      </c>
      <c r="K2194" s="558" t="str">
        <f>IF(B2194=2,"Z:\Data\MOOG\HeTao\raw\",IF(B2194=5,"Z:\Data\MOOG\Polo\raw\",IF(B2194=10,"Z:\Data\MOOG\Messi\raw\","")))</f>
        <v>Z:\Data\MOOG\Messi\raw\</v>
      </c>
      <c r="L2194" s="554" t="s">
        <v>8041</v>
      </c>
      <c r="M2194" s="569" t="str">
        <f>IF(NOT(ISERROR(FIND("Training_dt",W2194))),"'Plot Psychometric_HH_dt_yuchen'",IF(NOT(ISERROR(FIND("Training",W2194))),"'Plot Psychometric_HH'",IF(NOT(ISERROR(FIND("1DAT",W2194))),"'Plot Tuning Azimuth_HH'",IF(NOT(ISERROR(FIND("HD_dt",W2194))),"'Plot HeadingDiscimination_PSTH_HH_dt_yuchen'",IF(NOT(ISERROR(FIND("HD",W2194))),"'Plot HeadingDiscimination_PSTH_HH'",IF(NOT(ISERROR(FIND("MemSac",W2194))),"'Memory Saccade Analysis_HH'",IF(NOT(ISERROR(FIND("DelSac",W2194))),"'Memory Saccade Analysis_HH'",IF(NOT(ISERROR(FIND("u-stim",W2194))),"'Plot Microstim_HH'",""))))))))</f>
        <v>'Memory Saccade Analysis_HH'</v>
      </c>
      <c r="N2194" s="573">
        <v>1</v>
      </c>
      <c r="O2194" s="584">
        <v>-1</v>
      </c>
      <c r="P2194" s="590">
        <v>4</v>
      </c>
      <c r="Q2194" s="590">
        <f>IF(B2194=2,60,310)</f>
        <v>310</v>
      </c>
      <c r="R2194" s="590">
        <v>5</v>
      </c>
      <c r="S2194" s="590">
        <f>IF(B2194=2,60,-190)</f>
        <v>-190</v>
      </c>
      <c r="T2194" s="590">
        <v>1</v>
      </c>
      <c r="U2194" s="590">
        <f>IF(Z2194&lt;&gt;"",IF(NOT(ISERROR(FIND("SU",Z2194))),VALUE(RIGHT(Z2194,1))+4,IF(NOT(ISERROR(FIND("MU20",Z2194))),20,IF(NOT(ISERROR(FIND("MU21",Z2194))),21,IF(NOT(ISERROR(FIND("MU2",Z2194))),2,1)))),"")</f>
        <v>5</v>
      </c>
      <c r="V2194" s="583"/>
      <c r="W2194" s="560" t="s">
        <v>2172</v>
      </c>
      <c r="X2194" s="510"/>
      <c r="Y2194" s="514">
        <f>IF(NOT(ISERROR(FIND("MU=SU",X2194))),1,IF(Z2194&lt;&gt;"",IF(NOT(ISERROR(FIND("SU",Z2194))),1,0),""))</f>
        <v>1</v>
      </c>
      <c r="Z2194" s="512" t="s">
        <v>43</v>
      </c>
      <c r="AA2194" s="513">
        <v>4363</v>
      </c>
      <c r="AB2194" s="475">
        <v>12.085900000000001</v>
      </c>
      <c r="AC2194" s="476" t="s">
        <v>8042</v>
      </c>
      <c r="AD2194" s="511"/>
      <c r="AE2194" s="489"/>
      <c r="AF2194" s="477"/>
      <c r="AG2194" s="477"/>
      <c r="AH2194" s="478"/>
      <c r="AI2194" s="479"/>
      <c r="AJ2194" s="479"/>
      <c r="AK2194" s="479"/>
      <c r="AL2194" s="479"/>
      <c r="AM2194" s="503"/>
      <c r="AN2194" s="480"/>
      <c r="AO2194" s="481"/>
      <c r="AP2194" s="481"/>
      <c r="AQ2194" s="481"/>
      <c r="AR2194" s="482"/>
      <c r="AS2194" s="483"/>
      <c r="AT2194" s="483"/>
      <c r="AU2194" s="483"/>
      <c r="AV2194" s="483"/>
      <c r="AW2194" s="496"/>
      <c r="AX2194" s="484"/>
      <c r="AY2194" s="485"/>
      <c r="AZ2194" s="485"/>
      <c r="BA2194" s="485"/>
      <c r="BB2194" s="486"/>
      <c r="BC2194" s="487"/>
      <c r="BD2194" s="487"/>
      <c r="BE2194" s="487"/>
      <c r="BF2194" s="487"/>
      <c r="BG2194" s="504"/>
      <c r="BH2194" s="488"/>
      <c r="BI2194" s="521"/>
      <c r="BJ2194" s="522"/>
      <c r="BK2194" s="522"/>
      <c r="BL2194" s="515"/>
      <c r="BM2194" s="515"/>
      <c r="BN2194" s="515"/>
      <c r="BO2194" s="516"/>
      <c r="BP2194" s="516"/>
      <c r="BQ2194" s="516"/>
      <c r="BR2194" s="517"/>
      <c r="BS2194" s="517"/>
      <c r="BT2194" s="517"/>
      <c r="BU2194" s="515"/>
      <c r="BV2194" s="515"/>
      <c r="BW2194" s="516"/>
      <c r="BX2194" s="516"/>
      <c r="BY2194" s="517"/>
      <c r="BZ2194" s="520"/>
      <c r="CA2194" s="523"/>
      <c r="CB2194" s="518"/>
      <c r="CC2194" s="515"/>
      <c r="CD2194" s="515"/>
      <c r="CE2194" s="515"/>
      <c r="CF2194" s="515"/>
      <c r="CG2194" s="515"/>
      <c r="CH2194" s="515"/>
      <c r="CI2194" s="515"/>
      <c r="CJ2194" s="516"/>
      <c r="CK2194" s="516"/>
      <c r="CL2194" s="516"/>
      <c r="CM2194" s="516"/>
      <c r="CN2194" s="516"/>
      <c r="CO2194" s="516"/>
      <c r="CP2194" s="516"/>
      <c r="CQ2194" s="516"/>
      <c r="CR2194" s="517"/>
      <c r="CS2194" s="517"/>
      <c r="CT2194" s="517"/>
      <c r="CU2194" s="517"/>
      <c r="CV2194" s="517"/>
      <c r="CW2194" s="517"/>
      <c r="CX2194" s="517"/>
      <c r="CY2194" s="519"/>
      <c r="CZ2194" s="498"/>
      <c r="DA2194" s="498"/>
      <c r="DB2194" s="498">
        <v>15</v>
      </c>
      <c r="DC2194" s="498">
        <v>1</v>
      </c>
      <c r="DD2194" s="498"/>
      <c r="DE2194" s="498"/>
      <c r="DF2194" s="490"/>
      <c r="DG2194" s="499"/>
      <c r="DH2194" s="499"/>
      <c r="DI2194" s="499"/>
      <c r="DJ2194" s="499"/>
      <c r="DK2194" s="499"/>
      <c r="DL2194" s="499"/>
      <c r="DM2194" s="500"/>
      <c r="DN2194" s="500"/>
      <c r="DO2194" s="500"/>
      <c r="DP2194" s="500"/>
      <c r="DQ2194" s="500"/>
      <c r="DR2194" s="500"/>
      <c r="DS2194" s="500"/>
      <c r="DT2194" s="500"/>
      <c r="DU2194" s="497"/>
      <c r="DV2194" s="497"/>
      <c r="DW2194" s="497"/>
      <c r="DX2194" s="497"/>
      <c r="DY2194" s="497"/>
      <c r="DZ2194" s="497"/>
      <c r="EA2194" s="491">
        <v>0.15542400000000001</v>
      </c>
      <c r="EB2194" s="501">
        <v>9.3308200000000002E-6</v>
      </c>
      <c r="EC2194" s="501">
        <v>5.7042E-7</v>
      </c>
      <c r="ED2194" s="492">
        <v>4.6172599999999998E-3</v>
      </c>
      <c r="EE2194" s="501">
        <v>7.8892299999999997E-5</v>
      </c>
      <c r="EF2194" s="501">
        <v>1.34594E-8</v>
      </c>
      <c r="EG2194" s="492">
        <v>21.200299999999999</v>
      </c>
      <c r="EH2194" s="492">
        <v>-149.59899999999999</v>
      </c>
      <c r="EI2194" s="492">
        <v>-141.54</v>
      </c>
      <c r="EJ2194" s="492">
        <v>-156.88</v>
      </c>
      <c r="EK2194" s="492">
        <v>-34.952199999999998</v>
      </c>
      <c r="EL2194" s="492">
        <v>26.9693</v>
      </c>
      <c r="EM2194" s="492">
        <v>0.45078600000000002</v>
      </c>
      <c r="EN2194" s="492">
        <v>0.60250999999999999</v>
      </c>
      <c r="EO2194" s="492">
        <v>0.65967699999999996</v>
      </c>
      <c r="EP2194" s="492">
        <v>0.57140500000000005</v>
      </c>
      <c r="EQ2194" s="492">
        <v>0.65620299999999998</v>
      </c>
      <c r="ER2194" s="492">
        <v>0.70099599999999995</v>
      </c>
      <c r="ES2194" s="492">
        <v>0</v>
      </c>
      <c r="ET2194" s="492">
        <v>13.342000000000001</v>
      </c>
      <c r="EU2194" s="492">
        <v>7.8337500000000002</v>
      </c>
      <c r="EV2194" s="492">
        <v>12.403700000000001</v>
      </c>
      <c r="EW2194" s="492">
        <v>19.5381</v>
      </c>
      <c r="EX2194" s="506">
        <v>18.818899999999999</v>
      </c>
      <c r="EY2194" s="507"/>
      <c r="EZ2194" s="524"/>
      <c r="FA2194" s="481"/>
      <c r="FB2194" s="508"/>
      <c r="FC2194" s="505"/>
      <c r="FD2194" s="505"/>
      <c r="FE2194" s="505"/>
      <c r="FF2194" s="505"/>
      <c r="FG2194" s="505"/>
      <c r="FH2194" s="505"/>
      <c r="FI2194" s="505"/>
      <c r="FJ2194" s="505"/>
      <c r="FK2194" s="505"/>
      <c r="FL2194" s="505"/>
      <c r="FM2194" s="505"/>
      <c r="FN2194" s="505"/>
    </row>
    <row r="2195" spans="1:170" s="471" customFormat="1" ht="15" customHeight="1" x14ac:dyDescent="0.2">
      <c r="A2195" s="555">
        <v>20150918</v>
      </c>
      <c r="B2195" s="555">
        <v>10</v>
      </c>
      <c r="C2195" s="556">
        <v>47</v>
      </c>
      <c r="D2195" s="556">
        <v>2</v>
      </c>
      <c r="E2195" s="556">
        <v>9</v>
      </c>
      <c r="F2195" s="556">
        <v>15</v>
      </c>
      <c r="G2195" s="559">
        <v>2.2000000000000002</v>
      </c>
      <c r="H2195" s="525">
        <v>0.1</v>
      </c>
      <c r="I2195" s="557">
        <v>4068</v>
      </c>
      <c r="J2195" s="494" t="s">
        <v>1979</v>
      </c>
      <c r="K2195" s="558" t="str">
        <f>IF(B2195=2,"Z:\Data\MOOG\HeTao\raw\",IF(B2195=5,"Z:\Data\MOOG\Polo\raw\",IF(B2195=10,"Z:\Data\MOOG\Messi\raw\","")))</f>
        <v>Z:\Data\MOOG\Messi\raw\</v>
      </c>
      <c r="L2195" s="554" t="s">
        <v>8041</v>
      </c>
      <c r="M2195" s="569" t="str">
        <f>IF(NOT(ISERROR(FIND("Training_dt",W2195))),"'Plot Psychometric_HH_dt_yuchen'",IF(NOT(ISERROR(FIND("Training",W2195))),"'Plot Psychometric_HH'",IF(NOT(ISERROR(FIND("1DAT",W2195))),"'Plot Tuning Azimuth_HH'",IF(NOT(ISERROR(FIND("HD_dt",W2195))),"'Plot HeadingDiscimination_PSTH_HH_dt_yuchen'",IF(NOT(ISERROR(FIND("HD",W2195))),"'Plot HeadingDiscimination_PSTH_HH'",IF(NOT(ISERROR(FIND("MemSac",W2195))),"'Memory Saccade Analysis_HH'",IF(NOT(ISERROR(FIND("DelSac",W2195))),"'Memory Saccade Analysis_HH'",IF(NOT(ISERROR(FIND("u-stim",W2195))),"'Plot Microstim_HH'",""))))))))</f>
        <v>'Memory Saccade Analysis_HH'</v>
      </c>
      <c r="N2195" s="573">
        <v>1</v>
      </c>
      <c r="O2195" s="584">
        <v>-1</v>
      </c>
      <c r="P2195" s="590">
        <v>4</v>
      </c>
      <c r="Q2195" s="590">
        <f>IF(B2195=2,60,310)</f>
        <v>310</v>
      </c>
      <c r="R2195" s="590">
        <v>5</v>
      </c>
      <c r="S2195" s="590">
        <f>IF(B2195=2,60,-190)</f>
        <v>-190</v>
      </c>
      <c r="T2195" s="590">
        <v>1</v>
      </c>
      <c r="U2195" s="590">
        <f>IF(Z2195&lt;&gt;"",IF(NOT(ISERROR(FIND("SU",Z2195))),VALUE(RIGHT(Z2195,1))+4,IF(NOT(ISERROR(FIND("MU20",Z2195))),20,IF(NOT(ISERROR(FIND("MU21",Z2195))),21,IF(NOT(ISERROR(FIND("MU2",Z2195))),2,1)))),"")</f>
        <v>20</v>
      </c>
      <c r="V2195" s="583"/>
      <c r="W2195" s="560" t="s">
        <v>2172</v>
      </c>
      <c r="X2195" s="510"/>
      <c r="Y2195" s="514">
        <f>IF(NOT(ISERROR(FIND("MU=SU",X2195))),1,IF(Z2195&lt;&gt;"",IF(NOT(ISERROR(FIND("SU",Z2195))),1,0),""))</f>
        <v>0</v>
      </c>
      <c r="Z2195" s="512" t="s">
        <v>3147</v>
      </c>
      <c r="AA2195" s="513">
        <v>8066</v>
      </c>
      <c r="AB2195" s="475" t="s">
        <v>70</v>
      </c>
      <c r="AC2195" s="476" t="s">
        <v>70</v>
      </c>
      <c r="AD2195" s="511"/>
      <c r="AE2195" s="489"/>
      <c r="AF2195" s="477"/>
      <c r="AG2195" s="477"/>
      <c r="AH2195" s="478"/>
      <c r="AI2195" s="479"/>
      <c r="AJ2195" s="479"/>
      <c r="AK2195" s="479"/>
      <c r="AL2195" s="479"/>
      <c r="AM2195" s="503"/>
      <c r="AN2195" s="480"/>
      <c r="AO2195" s="481"/>
      <c r="AP2195" s="481"/>
      <c r="AQ2195" s="481"/>
      <c r="AR2195" s="482"/>
      <c r="AS2195" s="483"/>
      <c r="AT2195" s="483"/>
      <c r="AU2195" s="483"/>
      <c r="AV2195" s="483"/>
      <c r="AW2195" s="496"/>
      <c r="AX2195" s="484"/>
      <c r="AY2195" s="485"/>
      <c r="AZ2195" s="485"/>
      <c r="BA2195" s="485"/>
      <c r="BB2195" s="486"/>
      <c r="BC2195" s="487"/>
      <c r="BD2195" s="487"/>
      <c r="BE2195" s="487"/>
      <c r="BF2195" s="487"/>
      <c r="BG2195" s="504"/>
      <c r="BH2195" s="488"/>
      <c r="BI2195" s="521"/>
      <c r="BJ2195" s="522"/>
      <c r="BK2195" s="522"/>
      <c r="BL2195" s="515"/>
      <c r="BM2195" s="515"/>
      <c r="BN2195" s="515"/>
      <c r="BO2195" s="516"/>
      <c r="BP2195" s="516"/>
      <c r="BQ2195" s="516"/>
      <c r="BR2195" s="517"/>
      <c r="BS2195" s="517"/>
      <c r="BT2195" s="517"/>
      <c r="BU2195" s="515"/>
      <c r="BV2195" s="515"/>
      <c r="BW2195" s="516"/>
      <c r="BX2195" s="516"/>
      <c r="BY2195" s="517"/>
      <c r="BZ2195" s="520"/>
      <c r="CA2195" s="523"/>
      <c r="CB2195" s="518"/>
      <c r="CC2195" s="515"/>
      <c r="CD2195" s="515"/>
      <c r="CE2195" s="515"/>
      <c r="CF2195" s="515"/>
      <c r="CG2195" s="515"/>
      <c r="CH2195" s="515"/>
      <c r="CI2195" s="515"/>
      <c r="CJ2195" s="516"/>
      <c r="CK2195" s="516"/>
      <c r="CL2195" s="516"/>
      <c r="CM2195" s="516"/>
      <c r="CN2195" s="516"/>
      <c r="CO2195" s="516"/>
      <c r="CP2195" s="516"/>
      <c r="CQ2195" s="516"/>
      <c r="CR2195" s="517"/>
      <c r="CS2195" s="517"/>
      <c r="CT2195" s="517"/>
      <c r="CU2195" s="517"/>
      <c r="CV2195" s="517"/>
      <c r="CW2195" s="517"/>
      <c r="CX2195" s="517"/>
      <c r="CY2195" s="519"/>
      <c r="CZ2195" s="498"/>
      <c r="DA2195" s="498"/>
      <c r="DB2195" s="498">
        <v>15</v>
      </c>
      <c r="DC2195" s="498">
        <v>1</v>
      </c>
      <c r="DD2195" s="498"/>
      <c r="DE2195" s="498"/>
      <c r="DF2195" s="490"/>
      <c r="DG2195" s="499"/>
      <c r="DH2195" s="499"/>
      <c r="DI2195" s="499"/>
      <c r="DJ2195" s="499"/>
      <c r="DK2195" s="499"/>
      <c r="DL2195" s="499"/>
      <c r="DM2195" s="500"/>
      <c r="DN2195" s="500"/>
      <c r="DO2195" s="500"/>
      <c r="DP2195" s="500"/>
      <c r="DQ2195" s="500"/>
      <c r="DR2195" s="500"/>
      <c r="DS2195" s="500"/>
      <c r="DT2195" s="500"/>
      <c r="DU2195" s="497"/>
      <c r="DV2195" s="497"/>
      <c r="DW2195" s="497"/>
      <c r="DX2195" s="497"/>
      <c r="DY2195" s="497"/>
      <c r="DZ2195" s="497"/>
      <c r="EA2195" s="491">
        <v>0.71282599999999996</v>
      </c>
      <c r="EB2195" s="501">
        <v>2.0630100000000001E-3</v>
      </c>
      <c r="EC2195" s="501">
        <v>2.5557900000000001E-2</v>
      </c>
      <c r="ED2195" s="492">
        <v>1.1232199999999999E-2</v>
      </c>
      <c r="EE2195" s="501">
        <v>1.31156E-2</v>
      </c>
      <c r="EF2195" s="501">
        <v>9.3526599999999998E-7</v>
      </c>
      <c r="EG2195" s="492">
        <v>65.174499999999995</v>
      </c>
      <c r="EH2195" s="492">
        <v>-154.87100000000001</v>
      </c>
      <c r="EI2195" s="492">
        <v>-141.22300000000001</v>
      </c>
      <c r="EJ2195" s="492">
        <v>-170.07</v>
      </c>
      <c r="EK2195" s="492">
        <v>22.032599999999999</v>
      </c>
      <c r="EL2195" s="492">
        <v>27.196300000000001</v>
      </c>
      <c r="EM2195" s="492">
        <v>0.32861699999999999</v>
      </c>
      <c r="EN2195" s="492">
        <v>0.58014299999999996</v>
      </c>
      <c r="EO2195" s="492">
        <v>0.53667200000000004</v>
      </c>
      <c r="EP2195" s="492">
        <v>0.59541200000000005</v>
      </c>
      <c r="EQ2195" s="492">
        <v>0.529169</v>
      </c>
      <c r="ER2195" s="492">
        <v>0.68518000000000001</v>
      </c>
      <c r="ES2195" s="492">
        <v>0</v>
      </c>
      <c r="ET2195" s="492">
        <v>10.239800000000001</v>
      </c>
      <c r="EU2195" s="492">
        <v>5.7760999999999996</v>
      </c>
      <c r="EV2195" s="492">
        <v>9.3368000000000002</v>
      </c>
      <c r="EW2195" s="492">
        <v>14.3218</v>
      </c>
      <c r="EX2195" s="506">
        <v>22.261600000000001</v>
      </c>
      <c r="EY2195" s="507"/>
      <c r="EZ2195" s="524"/>
      <c r="FA2195" s="481"/>
      <c r="FB2195" s="508"/>
      <c r="FC2195" s="505"/>
      <c r="FD2195" s="505"/>
      <c r="FE2195" s="505"/>
      <c r="FF2195" s="505"/>
      <c r="FG2195" s="505"/>
      <c r="FH2195" s="505"/>
      <c r="FI2195" s="505"/>
      <c r="FJ2195" s="505"/>
      <c r="FK2195" s="505"/>
      <c r="FL2195" s="505"/>
      <c r="FM2195" s="505"/>
      <c r="FN2195" s="505"/>
    </row>
    <row r="2196" spans="1:170" s="471" customFormat="1" ht="15" customHeight="1" x14ac:dyDescent="0.2">
      <c r="A2196" s="555">
        <v>20150918</v>
      </c>
      <c r="B2196" s="555">
        <v>10</v>
      </c>
      <c r="C2196" s="556">
        <v>47</v>
      </c>
      <c r="D2196" s="556">
        <v>2</v>
      </c>
      <c r="E2196" s="556">
        <v>9</v>
      </c>
      <c r="F2196" s="556">
        <v>15</v>
      </c>
      <c r="G2196" s="559">
        <v>2.2000000000000002</v>
      </c>
      <c r="H2196" s="525">
        <v>0.1</v>
      </c>
      <c r="I2196" s="557">
        <v>4807</v>
      </c>
      <c r="J2196" s="494" t="s">
        <v>1979</v>
      </c>
      <c r="K2196" s="558" t="str">
        <f>IF(B2196=2,"Z:\Data\MOOG\HeTao\raw\",IF(B2196=5,"Z:\Data\MOOG\Polo\raw\",IF(B2196=10,"Z:\Data\MOOG\Messi\raw\","")))</f>
        <v>Z:\Data\MOOG\Messi\raw\</v>
      </c>
      <c r="L2196" s="554" t="s">
        <v>8043</v>
      </c>
      <c r="M2196" s="569" t="str">
        <f>IF(NOT(ISERROR(FIND("Training_dt",W2196))),"'Plot Psychometric_HH_dt_yuchen'",IF(NOT(ISERROR(FIND("Training",W2196))),"'Plot Psychometric_HH'",IF(NOT(ISERROR(FIND("1DAT",W2196))),"'Plot Tuning Azimuth_HH'",IF(NOT(ISERROR(FIND("HD_dt",W2196))),"'Plot HeadingDiscimination_PSTH_HH_dt_yuchen'",IF(NOT(ISERROR(FIND("HD",W2196))),"'Plot HeadingDiscimination_PSTH_HH'",IF(NOT(ISERROR(FIND("MemSac",W2196))),"'Memory Saccade Analysis_HH'",IF(NOT(ISERROR(FIND("DelSac",W2196))),"'Memory Saccade Analysis_HH'",IF(NOT(ISERROR(FIND("u-stim",W2196))),"'Plot Microstim_HH'",""))))))))</f>
        <v>'Memory Saccade Analysis_HH'</v>
      </c>
      <c r="N2196" s="573">
        <v>1</v>
      </c>
      <c r="O2196" s="584">
        <v>-1</v>
      </c>
      <c r="P2196" s="590">
        <v>4</v>
      </c>
      <c r="Q2196" s="590">
        <f>IF(B2196=2,60,310)</f>
        <v>310</v>
      </c>
      <c r="R2196" s="590">
        <v>5</v>
      </c>
      <c r="S2196" s="590">
        <f>IF(B2196=2,60,-190)</f>
        <v>-190</v>
      </c>
      <c r="T2196" s="590">
        <v>1</v>
      </c>
      <c r="U2196" s="590">
        <f>IF(Z2196&lt;&gt;"",IF(NOT(ISERROR(FIND("SU",Z2196))),VALUE(RIGHT(Z2196,1))+4,IF(NOT(ISERROR(FIND("MU20",Z2196))),20,IF(NOT(ISERROR(FIND("MU21",Z2196))),21,IF(NOT(ISERROR(FIND("MU2",Z2196))),2,1)))),"")</f>
        <v>5</v>
      </c>
      <c r="V2196" s="583"/>
      <c r="W2196" s="560" t="s">
        <v>2172</v>
      </c>
      <c r="X2196" s="510"/>
      <c r="Y2196" s="514">
        <f>IF(NOT(ISERROR(FIND("MU=SU",X2196))),1,IF(Z2196&lt;&gt;"",IF(NOT(ISERROR(FIND("SU",Z2196))),1,0),""))</f>
        <v>1</v>
      </c>
      <c r="Z2196" s="512" t="s">
        <v>43</v>
      </c>
      <c r="AA2196" s="513">
        <v>4530</v>
      </c>
      <c r="AB2196" s="475">
        <v>8.2819199999999995</v>
      </c>
      <c r="AC2196" s="476" t="s">
        <v>8046</v>
      </c>
      <c r="AD2196" s="511"/>
      <c r="AE2196" s="489"/>
      <c r="AF2196" s="477"/>
      <c r="AG2196" s="477"/>
      <c r="AH2196" s="478"/>
      <c r="AI2196" s="479"/>
      <c r="AJ2196" s="479"/>
      <c r="AK2196" s="479"/>
      <c r="AL2196" s="479"/>
      <c r="AM2196" s="503"/>
      <c r="AN2196" s="480"/>
      <c r="AO2196" s="481"/>
      <c r="AP2196" s="481"/>
      <c r="AQ2196" s="481"/>
      <c r="AR2196" s="482"/>
      <c r="AS2196" s="483"/>
      <c r="AT2196" s="483"/>
      <c r="AU2196" s="483"/>
      <c r="AV2196" s="483"/>
      <c r="AW2196" s="496"/>
      <c r="AX2196" s="484"/>
      <c r="AY2196" s="485"/>
      <c r="AZ2196" s="485"/>
      <c r="BA2196" s="485"/>
      <c r="BB2196" s="486"/>
      <c r="BC2196" s="487"/>
      <c r="BD2196" s="487"/>
      <c r="BE2196" s="487"/>
      <c r="BF2196" s="487"/>
      <c r="BG2196" s="504"/>
      <c r="BH2196" s="488"/>
      <c r="BI2196" s="521"/>
      <c r="BJ2196" s="522"/>
      <c r="BK2196" s="522"/>
      <c r="BL2196" s="515"/>
      <c r="BM2196" s="515"/>
      <c r="BN2196" s="515"/>
      <c r="BO2196" s="516"/>
      <c r="BP2196" s="516"/>
      <c r="BQ2196" s="516"/>
      <c r="BR2196" s="517"/>
      <c r="BS2196" s="517"/>
      <c r="BT2196" s="517"/>
      <c r="BU2196" s="515"/>
      <c r="BV2196" s="515"/>
      <c r="BW2196" s="516"/>
      <c r="BX2196" s="516"/>
      <c r="BY2196" s="517"/>
      <c r="BZ2196" s="520"/>
      <c r="CA2196" s="523"/>
      <c r="CB2196" s="518"/>
      <c r="CC2196" s="515"/>
      <c r="CD2196" s="515"/>
      <c r="CE2196" s="515"/>
      <c r="CF2196" s="515"/>
      <c r="CG2196" s="515"/>
      <c r="CH2196" s="515"/>
      <c r="CI2196" s="515"/>
      <c r="CJ2196" s="516"/>
      <c r="CK2196" s="516"/>
      <c r="CL2196" s="516"/>
      <c r="CM2196" s="516"/>
      <c r="CN2196" s="516"/>
      <c r="CO2196" s="516"/>
      <c r="CP2196" s="516"/>
      <c r="CQ2196" s="516"/>
      <c r="CR2196" s="517"/>
      <c r="CS2196" s="517"/>
      <c r="CT2196" s="517"/>
      <c r="CU2196" s="517"/>
      <c r="CV2196" s="517"/>
      <c r="CW2196" s="517"/>
      <c r="CX2196" s="517"/>
      <c r="CY2196" s="519"/>
      <c r="CZ2196" s="498"/>
      <c r="DA2196" s="498"/>
      <c r="DB2196" s="498">
        <v>13</v>
      </c>
      <c r="DC2196" s="498">
        <v>1</v>
      </c>
      <c r="DD2196" s="498"/>
      <c r="DE2196" s="498"/>
      <c r="DF2196" s="490"/>
      <c r="DG2196" s="499"/>
      <c r="DH2196" s="499"/>
      <c r="DI2196" s="499"/>
      <c r="DJ2196" s="499"/>
      <c r="DK2196" s="499"/>
      <c r="DL2196" s="499"/>
      <c r="DM2196" s="500"/>
      <c r="DN2196" s="500"/>
      <c r="DO2196" s="500"/>
      <c r="DP2196" s="500"/>
      <c r="DQ2196" s="500"/>
      <c r="DR2196" s="500"/>
      <c r="DS2196" s="500"/>
      <c r="DT2196" s="500"/>
      <c r="DU2196" s="497"/>
      <c r="DV2196" s="497"/>
      <c r="DW2196" s="497"/>
      <c r="DX2196" s="497"/>
      <c r="DY2196" s="497"/>
      <c r="DZ2196" s="497"/>
      <c r="EA2196" s="491">
        <v>0.23492199999999999</v>
      </c>
      <c r="EB2196" s="501">
        <v>5.0422799999999997E-8</v>
      </c>
      <c r="EC2196" s="501">
        <v>4.3228599999999998E-10</v>
      </c>
      <c r="ED2196" s="501">
        <v>2.02914E-6</v>
      </c>
      <c r="EE2196" s="501">
        <v>2.58611E-3</v>
      </c>
      <c r="EF2196" s="501">
        <v>1.28348E-9</v>
      </c>
      <c r="EG2196" s="492">
        <v>47.470700000000001</v>
      </c>
      <c r="EH2196" s="492">
        <v>179.898</v>
      </c>
      <c r="EI2196" s="492">
        <v>-178.48400000000001</v>
      </c>
      <c r="EJ2196" s="492">
        <v>150.42699999999999</v>
      </c>
      <c r="EK2196" s="492">
        <v>28.911200000000001</v>
      </c>
      <c r="EL2196" s="492">
        <v>-1.1600299999999999</v>
      </c>
      <c r="EM2196" s="492">
        <v>0.40235900000000002</v>
      </c>
      <c r="EN2196" s="492">
        <v>0.65825900000000004</v>
      </c>
      <c r="EO2196" s="492">
        <v>0.72176700000000005</v>
      </c>
      <c r="EP2196" s="492">
        <v>0.67583599999999999</v>
      </c>
      <c r="EQ2196" s="492">
        <v>0.54965399999999998</v>
      </c>
      <c r="ER2196" s="492">
        <v>0.70663200000000004</v>
      </c>
      <c r="ES2196" s="492">
        <v>0</v>
      </c>
      <c r="ET2196" s="492">
        <v>9.9138599999999997</v>
      </c>
      <c r="EU2196" s="492">
        <v>11.961399999999999</v>
      </c>
      <c r="EV2196" s="492">
        <v>8.9552200000000006</v>
      </c>
      <c r="EW2196" s="492">
        <v>6.2992999999999997</v>
      </c>
      <c r="EX2196" s="506">
        <v>6.1716100000000003</v>
      </c>
      <c r="EY2196" s="507"/>
      <c r="EZ2196" s="524"/>
      <c r="FA2196" s="481"/>
      <c r="FB2196" s="508"/>
      <c r="FC2196" s="505"/>
      <c r="FD2196" s="505"/>
      <c r="FE2196" s="505"/>
      <c r="FF2196" s="505"/>
      <c r="FG2196" s="505"/>
      <c r="FH2196" s="505"/>
      <c r="FI2196" s="505"/>
      <c r="FJ2196" s="505"/>
      <c r="FK2196" s="505"/>
      <c r="FL2196" s="505"/>
      <c r="FM2196" s="505"/>
      <c r="FN2196" s="505"/>
    </row>
    <row r="2197" spans="1:170" s="471" customFormat="1" ht="15" customHeight="1" x14ac:dyDescent="0.2">
      <c r="A2197" s="555">
        <v>20150918</v>
      </c>
      <c r="B2197" s="555">
        <v>10</v>
      </c>
      <c r="C2197" s="556">
        <v>47</v>
      </c>
      <c r="D2197" s="556">
        <v>2</v>
      </c>
      <c r="E2197" s="556">
        <v>9</v>
      </c>
      <c r="F2197" s="556">
        <v>15</v>
      </c>
      <c r="G2197" s="559">
        <v>2.2000000000000002</v>
      </c>
      <c r="H2197" s="525">
        <v>0.1</v>
      </c>
      <c r="I2197" s="557">
        <v>5025</v>
      </c>
      <c r="J2197" s="494" t="s">
        <v>1979</v>
      </c>
      <c r="K2197" s="558" t="str">
        <f>IF(B2197=2,"Z:\Data\MOOG\HeTao\raw\",IF(B2197=5,"Z:\Data\MOOG\Polo\raw\",IF(B2197=10,"Z:\Data\MOOG\Messi\raw\","")))</f>
        <v>Z:\Data\MOOG\Messi\raw\</v>
      </c>
      <c r="L2197" s="554" t="s">
        <v>8044</v>
      </c>
      <c r="M2197" s="569" t="str">
        <f>IF(NOT(ISERROR(FIND("Training_dt",W2197))),"'Plot Psychometric_HH_dt_yuchen'",IF(NOT(ISERROR(FIND("Training",W2197))),"'Plot Psychometric_HH'",IF(NOT(ISERROR(FIND("1DAT",W2197))),"'Plot Tuning Azimuth_HH'",IF(NOT(ISERROR(FIND("HD_dt",W2197))),"'Plot HeadingDiscimination_PSTH_HH_dt_yuchen'",IF(NOT(ISERROR(FIND("HD",W2197))),"'Plot HeadingDiscimination_PSTH_HH'",IF(NOT(ISERROR(FIND("MemSac",W2197))),"'Memory Saccade Analysis_HH'",IF(NOT(ISERROR(FIND("DelSac",W2197))),"'Memory Saccade Analysis_HH'",IF(NOT(ISERROR(FIND("u-stim",W2197))),"'Plot Microstim_HH'",""))))))))</f>
        <v>'Memory Saccade Analysis_HH'</v>
      </c>
      <c r="N2197" s="573">
        <v>1</v>
      </c>
      <c r="O2197" s="584">
        <v>-1</v>
      </c>
      <c r="P2197" s="590">
        <v>4</v>
      </c>
      <c r="Q2197" s="590">
        <f>IF(B2197=2,60,310)</f>
        <v>310</v>
      </c>
      <c r="R2197" s="590">
        <v>5</v>
      </c>
      <c r="S2197" s="590">
        <f>IF(B2197=2,60,-190)</f>
        <v>-190</v>
      </c>
      <c r="T2197" s="590">
        <v>1</v>
      </c>
      <c r="U2197" s="590">
        <f>IF(Z2197&lt;&gt;"",IF(NOT(ISERROR(FIND("SU",Z2197))),VALUE(RIGHT(Z2197,1))+4,IF(NOT(ISERROR(FIND("MU20",Z2197))),20,IF(NOT(ISERROR(FIND("MU21",Z2197))),21,IF(NOT(ISERROR(FIND("MU2",Z2197))),2,1)))),"")</f>
        <v>5</v>
      </c>
      <c r="V2197" s="583"/>
      <c r="W2197" s="560" t="s">
        <v>2172</v>
      </c>
      <c r="X2197" s="510"/>
      <c r="Y2197" s="514">
        <f>IF(NOT(ISERROR(FIND("MU=SU",X2197))),1,IF(Z2197&lt;&gt;"",IF(NOT(ISERROR(FIND("SU",Z2197))),1,0),""))</f>
        <v>1</v>
      </c>
      <c r="Z2197" s="512" t="s">
        <v>43</v>
      </c>
      <c r="AA2197" s="513">
        <v>2178</v>
      </c>
      <c r="AB2197" s="475">
        <v>12.242800000000001</v>
      </c>
      <c r="AC2197" s="476" t="s">
        <v>8045</v>
      </c>
      <c r="AD2197" s="511"/>
      <c r="AE2197" s="489"/>
      <c r="AF2197" s="477"/>
      <c r="AG2197" s="477"/>
      <c r="AH2197" s="478"/>
      <c r="AI2197" s="479"/>
      <c r="AJ2197" s="479"/>
      <c r="AK2197" s="479"/>
      <c r="AL2197" s="479"/>
      <c r="AM2197" s="503"/>
      <c r="AN2197" s="480"/>
      <c r="AO2197" s="481"/>
      <c r="AP2197" s="481"/>
      <c r="AQ2197" s="481"/>
      <c r="AR2197" s="482"/>
      <c r="AS2197" s="483"/>
      <c r="AT2197" s="483"/>
      <c r="AU2197" s="483"/>
      <c r="AV2197" s="483"/>
      <c r="AW2197" s="496"/>
      <c r="AX2197" s="484"/>
      <c r="AY2197" s="485"/>
      <c r="AZ2197" s="485"/>
      <c r="BA2197" s="485"/>
      <c r="BB2197" s="486"/>
      <c r="BC2197" s="487"/>
      <c r="BD2197" s="487"/>
      <c r="BE2197" s="487"/>
      <c r="BF2197" s="487"/>
      <c r="BG2197" s="504"/>
      <c r="BH2197" s="488"/>
      <c r="BI2197" s="521"/>
      <c r="BJ2197" s="522"/>
      <c r="BK2197" s="522"/>
      <c r="BL2197" s="515"/>
      <c r="BM2197" s="515"/>
      <c r="BN2197" s="515"/>
      <c r="BO2197" s="516"/>
      <c r="BP2197" s="516"/>
      <c r="BQ2197" s="516"/>
      <c r="BR2197" s="517"/>
      <c r="BS2197" s="517"/>
      <c r="BT2197" s="517"/>
      <c r="BU2197" s="515"/>
      <c r="BV2197" s="515"/>
      <c r="BW2197" s="516"/>
      <c r="BX2197" s="516"/>
      <c r="BY2197" s="517"/>
      <c r="BZ2197" s="520"/>
      <c r="CA2197" s="523"/>
      <c r="CB2197" s="518"/>
      <c r="CC2197" s="515"/>
      <c r="CD2197" s="515"/>
      <c r="CE2197" s="515"/>
      <c r="CF2197" s="515"/>
      <c r="CG2197" s="515"/>
      <c r="CH2197" s="515"/>
      <c r="CI2197" s="515"/>
      <c r="CJ2197" s="516"/>
      <c r="CK2197" s="516"/>
      <c r="CL2197" s="516"/>
      <c r="CM2197" s="516"/>
      <c r="CN2197" s="516"/>
      <c r="CO2197" s="516"/>
      <c r="CP2197" s="516"/>
      <c r="CQ2197" s="516"/>
      <c r="CR2197" s="517"/>
      <c r="CS2197" s="517"/>
      <c r="CT2197" s="517"/>
      <c r="CU2197" s="517"/>
      <c r="CV2197" s="517"/>
      <c r="CW2197" s="517"/>
      <c r="CX2197" s="517"/>
      <c r="CY2197" s="519"/>
      <c r="CZ2197" s="498"/>
      <c r="DA2197" s="498"/>
      <c r="DB2197" s="498">
        <v>13</v>
      </c>
      <c r="DC2197" s="498">
        <v>1</v>
      </c>
      <c r="DD2197" s="498"/>
      <c r="DE2197" s="498"/>
      <c r="DF2197" s="490"/>
      <c r="DG2197" s="499"/>
      <c r="DH2197" s="499"/>
      <c r="DI2197" s="499"/>
      <c r="DJ2197" s="499"/>
      <c r="DK2197" s="499"/>
      <c r="DL2197" s="499"/>
      <c r="DM2197" s="500"/>
      <c r="DN2197" s="500"/>
      <c r="DO2197" s="500"/>
      <c r="DP2197" s="500"/>
      <c r="DQ2197" s="500"/>
      <c r="DR2197" s="500"/>
      <c r="DS2197" s="500"/>
      <c r="DT2197" s="500"/>
      <c r="DU2197" s="497"/>
      <c r="DV2197" s="497"/>
      <c r="DW2197" s="497"/>
      <c r="DX2197" s="497"/>
      <c r="DY2197" s="497"/>
      <c r="DZ2197" s="497"/>
      <c r="EA2197" s="491">
        <v>0.88991900000000002</v>
      </c>
      <c r="EB2197" s="501">
        <v>5.3513700000000005E-10</v>
      </c>
      <c r="EC2197" s="501">
        <v>1.16833E-3</v>
      </c>
      <c r="ED2197" s="501">
        <v>2.5237299999999999E-8</v>
      </c>
      <c r="EE2197" s="501">
        <v>3.4233900000000001E-9</v>
      </c>
      <c r="EF2197" s="501">
        <v>1.5499800000000001E-6</v>
      </c>
      <c r="EG2197" s="492">
        <v>-8.4121400000000008</v>
      </c>
      <c r="EH2197" s="492">
        <v>-159.11699999999999</v>
      </c>
      <c r="EI2197" s="492">
        <v>-153.65299999999999</v>
      </c>
      <c r="EJ2197" s="492">
        <v>-161.72900000000001</v>
      </c>
      <c r="EK2197" s="492">
        <v>-165.50200000000001</v>
      </c>
      <c r="EL2197" s="492">
        <v>29.460799999999999</v>
      </c>
      <c r="EM2197" s="492">
        <v>0.314498</v>
      </c>
      <c r="EN2197" s="492">
        <v>0.71243299999999998</v>
      </c>
      <c r="EO2197" s="492">
        <v>0.53034800000000004</v>
      </c>
      <c r="EP2197" s="492">
        <v>0.66777299999999995</v>
      </c>
      <c r="EQ2197" s="492">
        <v>0.70246699999999995</v>
      </c>
      <c r="ER2197" s="492">
        <v>0.68473399999999995</v>
      </c>
      <c r="ES2197" s="492">
        <v>0</v>
      </c>
      <c r="ET2197" s="492">
        <v>9.4819300000000002</v>
      </c>
      <c r="EU2197" s="492">
        <v>2.10467</v>
      </c>
      <c r="EV2197" s="492">
        <v>17.2608</v>
      </c>
      <c r="EW2197" s="492">
        <v>29.6797</v>
      </c>
      <c r="EX2197" s="506">
        <v>14.821400000000001</v>
      </c>
      <c r="EY2197" s="507"/>
      <c r="EZ2197" s="524"/>
      <c r="FA2197" s="481"/>
      <c r="FB2197" s="508"/>
      <c r="FC2197" s="505"/>
      <c r="FD2197" s="505"/>
      <c r="FE2197" s="505"/>
      <c r="FF2197" s="505"/>
      <c r="FG2197" s="505"/>
      <c r="FH2197" s="505"/>
      <c r="FI2197" s="505"/>
      <c r="FJ2197" s="505"/>
      <c r="FK2197" s="505"/>
      <c r="FL2197" s="505"/>
      <c r="FM2197" s="505"/>
      <c r="FN2197" s="505"/>
    </row>
    <row r="2198" spans="1:170" s="471" customFormat="1" ht="15" customHeight="1" x14ac:dyDescent="0.2">
      <c r="A2198" s="555">
        <v>20150924</v>
      </c>
      <c r="B2198" s="555">
        <v>10</v>
      </c>
      <c r="C2198" s="556">
        <v>48</v>
      </c>
      <c r="D2198" s="556">
        <v>2</v>
      </c>
      <c r="E2198" s="556">
        <v>7</v>
      </c>
      <c r="F2198" s="556">
        <v>17</v>
      </c>
      <c r="G2198" s="559">
        <v>2.2000000000000002</v>
      </c>
      <c r="H2198" s="525">
        <v>0</v>
      </c>
      <c r="I2198" s="557">
        <v>3935</v>
      </c>
      <c r="J2198" s="494" t="s">
        <v>1979</v>
      </c>
      <c r="K2198" s="558" t="str">
        <f>IF(B2198=2,"Z:\Data\MOOG\HeTao\raw\",IF(B2198=5,"Z:\Data\MOOG\Polo\raw\",IF(B2198=10,"Z:\Data\MOOG\Messi\raw\","")))</f>
        <v>Z:\Data\MOOG\Messi\raw\</v>
      </c>
      <c r="L2198" s="554" t="s">
        <v>8048</v>
      </c>
      <c r="M2198" s="569" t="str">
        <f>IF(NOT(ISERROR(FIND("Training_dt",W2198))),"'Plot Psychometric_HH_dt_yuchen'",IF(NOT(ISERROR(FIND("Training",W2198))),"'Plot Psychometric_HH'",IF(NOT(ISERROR(FIND("1DAT",W2198))),"'Plot Tuning Azimuth_HH'",IF(NOT(ISERROR(FIND("HD_dt",W2198))),"'Plot HeadingDiscimination_PSTH_HH_dt_yuchen'",IF(NOT(ISERROR(FIND("HD",W2198))),"'Plot HeadingDiscimination_PSTH_HH'",IF(NOT(ISERROR(FIND("MemSac",W2198))),"'Memory Saccade Analysis_HH'",IF(NOT(ISERROR(FIND("DelSac",W2198))),"'Memory Saccade Analysis_HH'",IF(NOT(ISERROR(FIND("u-stim",W2198))),"'Plot Microstim_HH'",""))))))))</f>
        <v>'Memory Saccade Analysis_HH'</v>
      </c>
      <c r="N2198" s="573">
        <v>1</v>
      </c>
      <c r="O2198" s="584">
        <v>-1</v>
      </c>
      <c r="P2198" s="590">
        <v>4</v>
      </c>
      <c r="Q2198" s="590">
        <f>IF(B2198=2,60,310)</f>
        <v>310</v>
      </c>
      <c r="R2198" s="590">
        <v>5</v>
      </c>
      <c r="S2198" s="590">
        <f>IF(B2198=2,60,-190)</f>
        <v>-190</v>
      </c>
      <c r="T2198" s="590">
        <v>1</v>
      </c>
      <c r="U2198" s="590">
        <f>IF(Z2198&lt;&gt;"",IF(NOT(ISERROR(FIND("SU",Z2198))),VALUE(RIGHT(Z2198,1))+4,IF(NOT(ISERROR(FIND("MU20",Z2198))),20,IF(NOT(ISERROR(FIND("MU21",Z2198))),21,IF(NOT(ISERROR(FIND("MU2",Z2198))),2,1)))),"")</f>
        <v>5</v>
      </c>
      <c r="V2198" s="583"/>
      <c r="W2198" s="560" t="s">
        <v>2172</v>
      </c>
      <c r="X2198" s="510"/>
      <c r="Y2198" s="514">
        <f>IF(NOT(ISERROR(FIND("MU=SU",X2198))),1,IF(Z2198&lt;&gt;"",IF(NOT(ISERROR(FIND("SU",Z2198))),1,0),""))</f>
        <v>1</v>
      </c>
      <c r="Z2198" s="512" t="s">
        <v>43</v>
      </c>
      <c r="AA2198" s="513">
        <v>851</v>
      </c>
      <c r="AB2198" s="475">
        <v>13.62</v>
      </c>
      <c r="AC2198" s="476" t="s">
        <v>8047</v>
      </c>
      <c r="AD2198" s="511"/>
      <c r="AE2198" s="489"/>
      <c r="AF2198" s="477"/>
      <c r="AG2198" s="477"/>
      <c r="AH2198" s="478"/>
      <c r="AI2198" s="479"/>
      <c r="AJ2198" s="479"/>
      <c r="AK2198" s="479"/>
      <c r="AL2198" s="479"/>
      <c r="AM2198" s="503"/>
      <c r="AN2198" s="480"/>
      <c r="AO2198" s="481"/>
      <c r="AP2198" s="481"/>
      <c r="AQ2198" s="481"/>
      <c r="AR2198" s="482"/>
      <c r="AS2198" s="483"/>
      <c r="AT2198" s="483"/>
      <c r="AU2198" s="483"/>
      <c r="AV2198" s="483"/>
      <c r="AW2198" s="496"/>
      <c r="AX2198" s="484"/>
      <c r="AY2198" s="485"/>
      <c r="AZ2198" s="485"/>
      <c r="BA2198" s="485"/>
      <c r="BB2198" s="486"/>
      <c r="BC2198" s="487"/>
      <c r="BD2198" s="487"/>
      <c r="BE2198" s="487"/>
      <c r="BF2198" s="487"/>
      <c r="BG2198" s="504"/>
      <c r="BH2198" s="488"/>
      <c r="BI2198" s="521"/>
      <c r="BJ2198" s="522"/>
      <c r="BK2198" s="522"/>
      <c r="BL2198" s="515"/>
      <c r="BM2198" s="515"/>
      <c r="BN2198" s="515"/>
      <c r="BO2198" s="516"/>
      <c r="BP2198" s="516"/>
      <c r="BQ2198" s="516"/>
      <c r="BR2198" s="517"/>
      <c r="BS2198" s="517"/>
      <c r="BT2198" s="517"/>
      <c r="BU2198" s="515"/>
      <c r="BV2198" s="515"/>
      <c r="BW2198" s="516"/>
      <c r="BX2198" s="516"/>
      <c r="BY2198" s="517"/>
      <c r="BZ2198" s="520"/>
      <c r="CA2198" s="523"/>
      <c r="CB2198" s="518"/>
      <c r="CC2198" s="515"/>
      <c r="CD2198" s="515"/>
      <c r="CE2198" s="515"/>
      <c r="CF2198" s="515"/>
      <c r="CG2198" s="515"/>
      <c r="CH2198" s="515"/>
      <c r="CI2198" s="515"/>
      <c r="CJ2198" s="516"/>
      <c r="CK2198" s="516"/>
      <c r="CL2198" s="516"/>
      <c r="CM2198" s="516"/>
      <c r="CN2198" s="516"/>
      <c r="CO2198" s="516"/>
      <c r="CP2198" s="516"/>
      <c r="CQ2198" s="516"/>
      <c r="CR2198" s="517"/>
      <c r="CS2198" s="517"/>
      <c r="CT2198" s="517"/>
      <c r="CU2198" s="517"/>
      <c r="CV2198" s="517"/>
      <c r="CW2198" s="517"/>
      <c r="CX2198" s="517"/>
      <c r="CY2198" s="519"/>
      <c r="CZ2198" s="498"/>
      <c r="DA2198" s="498"/>
      <c r="DB2198" s="498">
        <v>10</v>
      </c>
      <c r="DC2198" s="498">
        <v>0.1</v>
      </c>
      <c r="DD2198" s="498"/>
      <c r="DE2198" s="498"/>
      <c r="DF2198" s="490"/>
      <c r="DG2198" s="499"/>
      <c r="DH2198" s="499"/>
      <c r="DI2198" s="499"/>
      <c r="DJ2198" s="499"/>
      <c r="DK2198" s="499"/>
      <c r="DL2198" s="499"/>
      <c r="DM2198" s="500"/>
      <c r="DN2198" s="500"/>
      <c r="DO2198" s="500"/>
      <c r="DP2198" s="500"/>
      <c r="DQ2198" s="500"/>
      <c r="DR2198" s="500"/>
      <c r="DS2198" s="500"/>
      <c r="DT2198" s="500"/>
      <c r="DU2198" s="497"/>
      <c r="DV2198" s="497"/>
      <c r="DW2198" s="497"/>
      <c r="DX2198" s="497"/>
      <c r="DY2198" s="497"/>
      <c r="DZ2198" s="497"/>
      <c r="EA2198" s="491">
        <v>0.123237</v>
      </c>
      <c r="EB2198" s="501">
        <v>1.0543500000000001E-2</v>
      </c>
      <c r="EC2198" s="501">
        <v>0.11398899999999999</v>
      </c>
      <c r="ED2198" s="492">
        <v>0.43896099999999999</v>
      </c>
      <c r="EE2198" s="501">
        <v>0.81426900000000002</v>
      </c>
      <c r="EF2198" s="501">
        <v>0.123129</v>
      </c>
      <c r="EG2198" s="492">
        <v>117.63</v>
      </c>
      <c r="EH2198" s="492">
        <v>89.337100000000007</v>
      </c>
      <c r="EI2198" s="492">
        <v>149.321</v>
      </c>
      <c r="EJ2198" s="492">
        <v>17.338699999999999</v>
      </c>
      <c r="EK2198" s="492">
        <v>-45</v>
      </c>
      <c r="EL2198" s="492">
        <v>56.412799999999997</v>
      </c>
      <c r="EM2198" s="492">
        <v>0.47845100000000002</v>
      </c>
      <c r="EN2198" s="492">
        <v>0.57026500000000002</v>
      </c>
      <c r="EO2198" s="492">
        <v>0.47027000000000002</v>
      </c>
      <c r="EP2198" s="492">
        <v>0.37354500000000002</v>
      </c>
      <c r="EQ2198" s="492">
        <v>0.27917500000000001</v>
      </c>
      <c r="ER2198" s="492">
        <v>0.49276900000000001</v>
      </c>
      <c r="ES2198" s="492">
        <v>0</v>
      </c>
      <c r="ET2198" s="492">
        <v>1.75552</v>
      </c>
      <c r="EU2198" s="492">
        <v>-2.3212999999999999</v>
      </c>
      <c r="EV2198" s="492">
        <v>-2.73861</v>
      </c>
      <c r="EW2198" s="492">
        <v>-2.0083199999999999</v>
      </c>
      <c r="EX2198" s="506">
        <v>2.0083199999999999</v>
      </c>
      <c r="EY2198" s="507"/>
      <c r="EZ2198" s="524"/>
      <c r="FA2198" s="481"/>
      <c r="FB2198" s="508"/>
      <c r="FC2198" s="505"/>
      <c r="FD2198" s="505"/>
      <c r="FE2198" s="505"/>
      <c r="FF2198" s="505"/>
      <c r="FG2198" s="505"/>
      <c r="FH2198" s="505"/>
      <c r="FI2198" s="505"/>
      <c r="FJ2198" s="505"/>
      <c r="FK2198" s="505"/>
      <c r="FL2198" s="505"/>
      <c r="FM2198" s="505"/>
      <c r="FN2198" s="505"/>
    </row>
    <row r="2199" spans="1:170" s="471" customFormat="1" ht="15" customHeight="1" x14ac:dyDescent="0.2">
      <c r="A2199" s="555">
        <v>20150924</v>
      </c>
      <c r="B2199" s="555">
        <v>10</v>
      </c>
      <c r="C2199" s="556">
        <v>48</v>
      </c>
      <c r="D2199" s="556">
        <v>2</v>
      </c>
      <c r="E2199" s="556">
        <v>7</v>
      </c>
      <c r="F2199" s="556">
        <v>17</v>
      </c>
      <c r="G2199" s="559">
        <v>2.2000000000000002</v>
      </c>
      <c r="H2199" s="525">
        <v>0</v>
      </c>
      <c r="I2199" s="557">
        <v>3935</v>
      </c>
      <c r="J2199" s="494" t="s">
        <v>1979</v>
      </c>
      <c r="K2199" s="558" t="str">
        <f>IF(B2199=2,"Z:\Data\MOOG\HeTao\raw\",IF(B2199=5,"Z:\Data\MOOG\Polo\raw\",IF(B2199=10,"Z:\Data\MOOG\Messi\raw\","")))</f>
        <v>Z:\Data\MOOG\Messi\raw\</v>
      </c>
      <c r="L2199" s="554" t="s">
        <v>8049</v>
      </c>
      <c r="M2199" s="569" t="str">
        <f>IF(NOT(ISERROR(FIND("Training_dt",W2199))),"'Plot Psychometric_HH_dt_yuchen'",IF(NOT(ISERROR(FIND("Training",W2199))),"'Plot Psychometric_HH'",IF(NOT(ISERROR(FIND("1DAT",W2199))),"'Plot Tuning Azimuth_HH'",IF(NOT(ISERROR(FIND("HD_dt",W2199))),"'Plot HeadingDiscimination_PSTH_HH_dt_yuchen'",IF(NOT(ISERROR(FIND("HD",W2199))),"'Plot HeadingDiscimination_PSTH_HH'",IF(NOT(ISERROR(FIND("MemSac",W2199))),"'Memory Saccade Analysis_HH'",IF(NOT(ISERROR(FIND("DelSac",W2199))),"'Memory Saccade Analysis_HH'",IF(NOT(ISERROR(FIND("u-stim",W2199))),"'Plot Microstim_HH'",""))))))))</f>
        <v>'Plot Tuning Azimuth_HH'</v>
      </c>
      <c r="N2199" s="573">
        <v>1</v>
      </c>
      <c r="O2199" s="584">
        <v>-1</v>
      </c>
      <c r="P2199" s="590">
        <v>4</v>
      </c>
      <c r="Q2199" s="590">
        <f>IF(B2199=2,60,310)</f>
        <v>310</v>
      </c>
      <c r="R2199" s="590">
        <v>5</v>
      </c>
      <c r="S2199" s="590">
        <f>IF(B2199=2,60,-190)</f>
        <v>-190</v>
      </c>
      <c r="T2199" s="590">
        <v>1</v>
      </c>
      <c r="U2199" s="590">
        <f>IF(Z2199&lt;&gt;"",IF(NOT(ISERROR(FIND("SU",Z2199))),VALUE(RIGHT(Z2199,1))+4,IF(NOT(ISERROR(FIND("MU20",Z2199))),20,IF(NOT(ISERROR(FIND("MU21",Z2199))),21,IF(NOT(ISERROR(FIND("MU2",Z2199))),2,1)))),"")</f>
        <v>5</v>
      </c>
      <c r="V2199" s="583"/>
      <c r="W2199" s="560" t="s">
        <v>2222</v>
      </c>
      <c r="X2199" s="510" t="s">
        <v>3372</v>
      </c>
      <c r="Y2199" s="514">
        <f>IF(NOT(ISERROR(FIND("MU=SU",X2199))),1,IF(Z2199&lt;&gt;"",IF(NOT(ISERROR(FIND("SU",Z2199))),1,0),""))</f>
        <v>1</v>
      </c>
      <c r="Z2199" s="512" t="s">
        <v>43</v>
      </c>
      <c r="AA2199" s="513">
        <v>1659</v>
      </c>
      <c r="AB2199" s="475">
        <v>12.9488</v>
      </c>
      <c r="AC2199" s="476" t="s">
        <v>8050</v>
      </c>
      <c r="AD2199" s="511"/>
      <c r="AE2199" s="489">
        <v>117.001</v>
      </c>
      <c r="AF2199" s="477">
        <v>0.33987400000000001</v>
      </c>
      <c r="AG2199" s="477">
        <v>0.35667700000000002</v>
      </c>
      <c r="AH2199" s="478">
        <v>0.68993700000000002</v>
      </c>
      <c r="AI2199" s="479">
        <v>0.24604500000000001</v>
      </c>
      <c r="AJ2199" s="479">
        <v>0.81434499999999999</v>
      </c>
      <c r="AK2199" s="479">
        <v>117.217</v>
      </c>
      <c r="AL2199" s="479">
        <v>119.67</v>
      </c>
      <c r="AM2199" s="503" t="s">
        <v>8057</v>
      </c>
      <c r="AN2199" s="480" t="s">
        <v>8058</v>
      </c>
      <c r="AO2199" s="481">
        <v>-51.811700000000002</v>
      </c>
      <c r="AP2199" s="481">
        <v>0.39245099999999999</v>
      </c>
      <c r="AQ2199" s="481">
        <v>0.324438</v>
      </c>
      <c r="AR2199" s="482">
        <v>0.42436000000000001</v>
      </c>
      <c r="AS2199" s="483">
        <v>-0.18013999999999999</v>
      </c>
      <c r="AT2199" s="483">
        <v>-0.90112700000000001</v>
      </c>
      <c r="AU2199" s="483">
        <v>-80.895099999999999</v>
      </c>
      <c r="AV2199" s="483">
        <v>93.898300000000006</v>
      </c>
      <c r="AW2199" s="496" t="s">
        <v>8059</v>
      </c>
      <c r="AX2199" s="484" t="s">
        <v>8060</v>
      </c>
      <c r="AY2199" s="485" t="s">
        <v>1615</v>
      </c>
      <c r="AZ2199" s="485" t="s">
        <v>1615</v>
      </c>
      <c r="BA2199" s="485" t="s">
        <v>1615</v>
      </c>
      <c r="BB2199" s="486" t="s">
        <v>1615</v>
      </c>
      <c r="BC2199" s="487" t="s">
        <v>1615</v>
      </c>
      <c r="BD2199" s="487" t="s">
        <v>1615</v>
      </c>
      <c r="BE2199" s="487" t="s">
        <v>1615</v>
      </c>
      <c r="BF2199" s="487" t="s">
        <v>1615</v>
      </c>
      <c r="BG2199" s="504" t="s">
        <v>1615</v>
      </c>
      <c r="BH2199" s="488" t="s">
        <v>1615</v>
      </c>
      <c r="BI2199" s="521"/>
      <c r="BJ2199" s="522"/>
      <c r="BK2199" s="522"/>
      <c r="BL2199" s="515"/>
      <c r="BM2199" s="515"/>
      <c r="BN2199" s="515"/>
      <c r="BO2199" s="516"/>
      <c r="BP2199" s="516"/>
      <c r="BQ2199" s="516"/>
      <c r="BR2199" s="517"/>
      <c r="BS2199" s="517"/>
      <c r="BT2199" s="517"/>
      <c r="BU2199" s="515"/>
      <c r="BV2199" s="515"/>
      <c r="BW2199" s="516"/>
      <c r="BX2199" s="516"/>
      <c r="BY2199" s="517"/>
      <c r="BZ2199" s="520"/>
      <c r="CA2199" s="523"/>
      <c r="CB2199" s="518"/>
      <c r="CC2199" s="515"/>
      <c r="CD2199" s="515"/>
      <c r="CE2199" s="515"/>
      <c r="CF2199" s="515"/>
      <c r="CG2199" s="515"/>
      <c r="CH2199" s="515"/>
      <c r="CI2199" s="515"/>
      <c r="CJ2199" s="516"/>
      <c r="CK2199" s="516"/>
      <c r="CL2199" s="516"/>
      <c r="CM2199" s="516"/>
      <c r="CN2199" s="516"/>
      <c r="CO2199" s="516"/>
      <c r="CP2199" s="516"/>
      <c r="CQ2199" s="516"/>
      <c r="CR2199" s="517"/>
      <c r="CS2199" s="517"/>
      <c r="CT2199" s="517"/>
      <c r="CU2199" s="517"/>
      <c r="CV2199" s="517"/>
      <c r="CW2199" s="517"/>
      <c r="CX2199" s="517"/>
      <c r="CY2199" s="519"/>
      <c r="CZ2199" s="498"/>
      <c r="DA2199" s="498"/>
      <c r="DB2199" s="498"/>
      <c r="DC2199" s="498"/>
      <c r="DD2199" s="498"/>
      <c r="DE2199" s="498"/>
      <c r="DF2199" s="490"/>
      <c r="DG2199" s="499"/>
      <c r="DH2199" s="499"/>
      <c r="DI2199" s="499"/>
      <c r="DJ2199" s="499"/>
      <c r="DK2199" s="499"/>
      <c r="DL2199" s="499"/>
      <c r="DM2199" s="500"/>
      <c r="DN2199" s="500"/>
      <c r="DO2199" s="500"/>
      <c r="DP2199" s="500"/>
      <c r="DQ2199" s="500"/>
      <c r="DR2199" s="500"/>
      <c r="DS2199" s="500"/>
      <c r="DT2199" s="500"/>
      <c r="DU2199" s="497"/>
      <c r="DV2199" s="497"/>
      <c r="DW2199" s="497"/>
      <c r="DX2199" s="497"/>
      <c r="DY2199" s="497"/>
      <c r="DZ2199" s="497"/>
      <c r="EA2199" s="491"/>
      <c r="EB2199" s="501"/>
      <c r="EC2199" s="501"/>
      <c r="ED2199" s="492"/>
      <c r="EE2199" s="501"/>
      <c r="EF2199" s="501"/>
      <c r="EG2199" s="492"/>
      <c r="EH2199" s="492"/>
      <c r="EI2199" s="492"/>
      <c r="EJ2199" s="492"/>
      <c r="EK2199" s="492"/>
      <c r="EL2199" s="492"/>
      <c r="EM2199" s="492"/>
      <c r="EN2199" s="492"/>
      <c r="EO2199" s="492"/>
      <c r="EP2199" s="492"/>
      <c r="EQ2199" s="492"/>
      <c r="ER2199" s="492"/>
      <c r="ES2199" s="492"/>
      <c r="ET2199" s="492"/>
      <c r="EU2199" s="492"/>
      <c r="EV2199" s="492"/>
      <c r="EW2199" s="492"/>
      <c r="EX2199" s="506"/>
      <c r="EY2199" s="507"/>
      <c r="EZ2199" s="524"/>
      <c r="FA2199" s="481"/>
      <c r="FB2199" s="508"/>
      <c r="FC2199" s="505"/>
      <c r="FD2199" s="505"/>
      <c r="FE2199" s="505"/>
      <c r="FF2199" s="505"/>
      <c r="FG2199" s="505"/>
      <c r="FH2199" s="505"/>
      <c r="FI2199" s="505"/>
      <c r="FJ2199" s="505"/>
      <c r="FK2199" s="505"/>
      <c r="FL2199" s="505"/>
      <c r="FM2199" s="505"/>
      <c r="FN2199" s="505"/>
    </row>
    <row r="2200" spans="1:170" s="3" customFormat="1" ht="15" customHeight="1" x14ac:dyDescent="0.2">
      <c r="A2200" s="463">
        <v>20160121</v>
      </c>
      <c r="B2200" s="463">
        <v>10</v>
      </c>
      <c r="C2200" s="464">
        <v>50</v>
      </c>
      <c r="D2200" s="464">
        <v>2</v>
      </c>
      <c r="E2200" s="464">
        <v>10</v>
      </c>
      <c r="F2200" s="464">
        <v>14</v>
      </c>
      <c r="G2200" s="467">
        <v>2.2000000000000002</v>
      </c>
      <c r="H2200" s="435">
        <v>0</v>
      </c>
      <c r="I2200" s="465">
        <v>6066</v>
      </c>
      <c r="J2200" s="101" t="s">
        <v>683</v>
      </c>
      <c r="K2200" s="466" t="str">
        <f>IF(B2200=2,"Z:\Data\MOOG\HeTao\raw\",IF(B2200=5,"Z:\Data\MOOG\Polo\raw\",IF(B2200=10,"Z:\Data\MOOG\Messi\raw\","")))</f>
        <v>Z:\Data\MOOG\Messi\raw\</v>
      </c>
      <c r="L2200" s="561" t="s">
        <v>8169</v>
      </c>
      <c r="M2200" s="569" t="str">
        <f>IF(NOT(ISERROR(FIND("Training_dt",W2200))),"'Plot Psychometric_HH_dt_yuchen'",IF(NOT(ISERROR(FIND("Training",W2200))),"'Plot Psychometric_HH'",IF(NOT(ISERROR(FIND("1DAT",W2200))),"'Plot Tuning Azimuth_HH'",IF(NOT(ISERROR(FIND("HD_dt",W2200))),"'Plot HeadingDiscimination_PSTH_HH_dt_yuchen'",IF(NOT(ISERROR(FIND("HD",W2200))),"'Plot HeadingDiscimination_PSTH_HH'",IF(NOT(ISERROR(FIND("MemSac",W2200))),"'Memory Saccade Analysis_HH'",IF(NOT(ISERROR(FIND("DelSac",W2200))),"'Memory Saccade Analysis_HH'",IF(NOT(ISERROR(FIND("u-stim",W2200))),"'Plot Microstim_HH'",""))))))))</f>
        <v>'Memory Saccade Analysis_HH'</v>
      </c>
      <c r="N2200" s="573">
        <v>1</v>
      </c>
      <c r="O2200" s="584">
        <v>-1</v>
      </c>
      <c r="P2200" s="590">
        <v>4</v>
      </c>
      <c r="Q2200" s="590">
        <f>IF(B2200=2,60,310)</f>
        <v>310</v>
      </c>
      <c r="R2200" s="590">
        <v>5</v>
      </c>
      <c r="S2200" s="590">
        <f>IF(B2200=2,60,-190)</f>
        <v>-190</v>
      </c>
      <c r="T2200" s="590">
        <v>1</v>
      </c>
      <c r="U2200" s="590">
        <f>IF(Z2200&lt;&gt;"",IF(NOT(ISERROR(FIND("SU",Z2200))),VALUE(RIGHT(Z2200,1))+4,IF(NOT(ISERROR(FIND("MU20",Z2200))),20,IF(NOT(ISERROR(FIND("MU21",Z2200))),21,IF(NOT(ISERROR(FIND("MU2",Z2200))),2,1)))),"")</f>
        <v>5</v>
      </c>
      <c r="V2200" s="583"/>
      <c r="W2200" s="468" t="s">
        <v>8170</v>
      </c>
      <c r="X2200" s="192"/>
      <c r="Y2200" s="514">
        <f>IF(NOT(ISERROR(FIND("MU=SU",X2200))),1,IF(Z2200&lt;&gt;"",IF(NOT(ISERROR(FIND("SU",Z2200))),1,0),""))</f>
        <v>1</v>
      </c>
      <c r="Z2200" s="217" t="s">
        <v>43</v>
      </c>
      <c r="AA2200" s="218">
        <v>4022</v>
      </c>
      <c r="AB2200" s="77">
        <v>16.4252</v>
      </c>
      <c r="AC2200" s="78" t="s">
        <v>8171</v>
      </c>
      <c r="AD2200" s="199"/>
      <c r="AE2200" s="91"/>
      <c r="AF2200" s="79"/>
      <c r="AG2200" s="79"/>
      <c r="AH2200" s="80"/>
      <c r="AI2200" s="81"/>
      <c r="AJ2200" s="81"/>
      <c r="AK2200" s="81"/>
      <c r="AL2200" s="81"/>
      <c r="AM2200" s="114"/>
      <c r="AN2200" s="82"/>
      <c r="AO2200" s="83"/>
      <c r="AP2200" s="83"/>
      <c r="AQ2200" s="83"/>
      <c r="AR2200" s="84"/>
      <c r="AS2200" s="85"/>
      <c r="AT2200" s="85"/>
      <c r="AU2200" s="85"/>
      <c r="AV2200" s="85"/>
      <c r="AW2200" s="104"/>
      <c r="AX2200" s="86"/>
      <c r="AY2200" s="87"/>
      <c r="AZ2200" s="87"/>
      <c r="BA2200" s="87"/>
      <c r="BB2200" s="88"/>
      <c r="BC2200" s="89"/>
      <c r="BD2200" s="89"/>
      <c r="BE2200" s="89"/>
      <c r="BF2200" s="89"/>
      <c r="BG2200" s="115"/>
      <c r="BH2200" s="90"/>
      <c r="BI2200" s="251"/>
      <c r="BJ2200" s="252"/>
      <c r="BK2200" s="252"/>
      <c r="BL2200" s="230"/>
      <c r="BM2200" s="230"/>
      <c r="BN2200" s="230"/>
      <c r="BO2200" s="231"/>
      <c r="BP2200" s="231"/>
      <c r="BQ2200" s="231"/>
      <c r="BR2200" s="232"/>
      <c r="BS2200" s="232"/>
      <c r="BT2200" s="232"/>
      <c r="BU2200" s="230"/>
      <c r="BV2200" s="230"/>
      <c r="BW2200" s="231"/>
      <c r="BX2200" s="231"/>
      <c r="BY2200" s="232"/>
      <c r="BZ2200" s="235"/>
      <c r="CA2200" s="257"/>
      <c r="CB2200" s="233"/>
      <c r="CC2200" s="230"/>
      <c r="CD2200" s="230"/>
      <c r="CE2200" s="230"/>
      <c r="CF2200" s="230"/>
      <c r="CG2200" s="230"/>
      <c r="CH2200" s="230"/>
      <c r="CI2200" s="230"/>
      <c r="CJ2200" s="231"/>
      <c r="CK2200" s="231"/>
      <c r="CL2200" s="231"/>
      <c r="CM2200" s="231"/>
      <c r="CN2200" s="231"/>
      <c r="CO2200" s="231"/>
      <c r="CP2200" s="231"/>
      <c r="CQ2200" s="231"/>
      <c r="CR2200" s="232"/>
      <c r="CS2200" s="232"/>
      <c r="CT2200" s="232"/>
      <c r="CU2200" s="232"/>
      <c r="CV2200" s="232"/>
      <c r="CW2200" s="232"/>
      <c r="CX2200" s="232"/>
      <c r="CY2200" s="234"/>
      <c r="CZ2200" s="106"/>
      <c r="DA2200" s="106"/>
      <c r="DB2200" s="106">
        <v>10</v>
      </c>
      <c r="DC2200" s="106"/>
      <c r="DD2200" s="106"/>
      <c r="DE2200" s="106"/>
      <c r="DF2200" s="92"/>
      <c r="DG2200" s="107"/>
      <c r="DH2200" s="107"/>
      <c r="DI2200" s="107"/>
      <c r="DJ2200" s="107"/>
      <c r="DK2200" s="107"/>
      <c r="DL2200" s="107"/>
      <c r="DM2200" s="110"/>
      <c r="DN2200" s="110"/>
      <c r="DO2200" s="110"/>
      <c r="DP2200" s="110"/>
      <c r="DQ2200" s="110"/>
      <c r="DR2200" s="110"/>
      <c r="DS2200" s="110"/>
      <c r="DT2200" s="110"/>
      <c r="DU2200" s="497"/>
      <c r="DV2200" s="497"/>
      <c r="DW2200" s="497"/>
      <c r="DX2200" s="497"/>
      <c r="DY2200" s="497"/>
      <c r="DZ2200" s="600"/>
      <c r="EA2200" s="288">
        <v>0.30557600000000001</v>
      </c>
      <c r="EB2200" s="111">
        <v>3.5528E-9</v>
      </c>
      <c r="EC2200" s="111">
        <v>8.6930999999999998E-5</v>
      </c>
      <c r="ED2200" s="99">
        <v>5.3202400000000004E-3</v>
      </c>
      <c r="EE2200" s="111">
        <v>5.7246899999999998E-8</v>
      </c>
      <c r="EF2200" s="111">
        <v>1.6714099999999999E-3</v>
      </c>
      <c r="EG2200" s="99">
        <v>-115.536</v>
      </c>
      <c r="EH2200" s="99">
        <v>53.743499999999997</v>
      </c>
      <c r="EI2200" s="99">
        <v>65.684399999999997</v>
      </c>
      <c r="EJ2200" s="99">
        <v>54.154899999999998</v>
      </c>
      <c r="EK2200" s="99">
        <v>-5.3060099999999997</v>
      </c>
      <c r="EL2200" s="99">
        <v>-106.48</v>
      </c>
      <c r="EM2200" s="99">
        <v>0.43224400000000002</v>
      </c>
      <c r="EN2200" s="99">
        <v>0.71397100000000002</v>
      </c>
      <c r="EO2200" s="99">
        <v>0.64247399999999999</v>
      </c>
      <c r="EP2200" s="99">
        <v>0.54621200000000003</v>
      </c>
      <c r="EQ2200" s="99">
        <v>0.70246699999999995</v>
      </c>
      <c r="ER2200" s="99">
        <v>0.59629600000000005</v>
      </c>
      <c r="ES2200" s="99">
        <v>0</v>
      </c>
      <c r="ET2200" s="99">
        <v>-4.5160200000000001</v>
      </c>
      <c r="EU2200" s="99">
        <v>1.15059</v>
      </c>
      <c r="EV2200" s="99">
        <v>-5.4237099999999998</v>
      </c>
      <c r="EW2200" s="99">
        <v>7.8513200000000003</v>
      </c>
      <c r="EX2200" s="119">
        <v>-4.2252700000000001</v>
      </c>
      <c r="EY2200" s="121"/>
      <c r="EZ2200" s="287"/>
      <c r="FA2200" s="83"/>
      <c r="FB2200" s="126"/>
      <c r="FC2200" s="116"/>
      <c r="FD2200" s="116"/>
      <c r="FE2200" s="116"/>
      <c r="FF2200" s="116"/>
      <c r="FG2200" s="116"/>
      <c r="FH2200" s="116"/>
      <c r="FI2200" s="116"/>
      <c r="FJ2200" s="116"/>
      <c r="FK2200" s="116"/>
      <c r="FL2200" s="116"/>
      <c r="FM2200" s="116"/>
      <c r="FN2200" s="116"/>
    </row>
    <row r="2201" spans="1:170" s="471" customFormat="1" ht="15" customHeight="1" x14ac:dyDescent="0.2">
      <c r="A2201" s="604">
        <v>20160121</v>
      </c>
      <c r="B2201" s="604">
        <v>10</v>
      </c>
      <c r="C2201" s="605">
        <v>50</v>
      </c>
      <c r="D2201" s="605">
        <v>2</v>
      </c>
      <c r="E2201" s="605">
        <v>10</v>
      </c>
      <c r="F2201" s="605">
        <v>14</v>
      </c>
      <c r="G2201" s="608">
        <v>2.2000000000000002</v>
      </c>
      <c r="H2201" s="525">
        <v>0</v>
      </c>
      <c r="I2201" s="606">
        <v>6066</v>
      </c>
      <c r="J2201" s="494" t="s">
        <v>683</v>
      </c>
      <c r="K2201" s="607" t="str">
        <f>IF(B2201=2,"Z:\Data\MOOG\HeTao\raw\",IF(B2201=5,"Z:\Data\MOOG\Polo\raw\",IF(B2201=10,"Z:\Data\MOOG\Messi\raw\","")))</f>
        <v>Z:\Data\MOOG\Messi\raw\</v>
      </c>
      <c r="L2201" s="603" t="s">
        <v>8163</v>
      </c>
      <c r="M2201" s="609" t="str">
        <f>IF(NOT(ISERROR(FIND("Training_dt",W2201))),"'Plot Psychometric_HH_dt_yuchen'",IF(NOT(ISERROR(FIND("Training",W2201))),"'Plot Psychometric_HH'",IF(NOT(ISERROR(FIND("1DAT",W2201))),"'Plot Tuning Azimuth_HH'",IF(NOT(ISERROR(FIND("HD_dt",W2201))),"'Plot HeadingDiscimination_PSTH_HH_dt_yuchen'",IF(NOT(ISERROR(FIND("HD",W2201))),"'Plot HeadingDiscimination_PSTH_HH'",IF(NOT(ISERROR(FIND("MemSac",W2201))),"'Memory Saccade Analysis_HH'",IF(NOT(ISERROR(FIND("DelSac",W2201))),"'Memory Saccade Analysis_HH'",IF(NOT(ISERROR(FIND("u-stim",W2201))),"'Plot Microstim_HH'",""))))))))</f>
        <v>'Plot HeadingDiscimination_PSTH_HH_dt_yuchen'</v>
      </c>
      <c r="N2201" s="603">
        <v>1</v>
      </c>
      <c r="O2201" s="584">
        <v>-1</v>
      </c>
      <c r="P2201" s="590">
        <v>4</v>
      </c>
      <c r="Q2201" s="590">
        <f>IF(B2201=2,60,310)</f>
        <v>310</v>
      </c>
      <c r="R2201" s="590">
        <v>5</v>
      </c>
      <c r="S2201" s="590">
        <f>IF(B2201=2,60,-190)</f>
        <v>-190</v>
      </c>
      <c r="T2201" s="590">
        <v>1</v>
      </c>
      <c r="U2201" s="590">
        <f>IF(Z2201&lt;&gt;"",IF(NOT(ISERROR(FIND("SU",Z2201))),VALUE(RIGHT(Z2201,1))+4,IF(NOT(ISERROR(FIND("MU20",Z2201))),20,IF(NOT(ISERROR(FIND("MU21",Z2201))),21,IF(NOT(ISERROR(FIND("MU2",Z2201))),2,1)))),"")</f>
        <v>5</v>
      </c>
      <c r="V2201" s="583"/>
      <c r="W2201" s="610" t="s">
        <v>8160</v>
      </c>
      <c r="X2201" s="510" t="s">
        <v>8164</v>
      </c>
      <c r="Y2201" s="514">
        <f>IF(NOT(ISERROR(FIND("MU=SU",X2201))),1,IF(Z2201&lt;&gt;"",IF(NOT(ISERROR(FIND("SU",Z2201))),1,0),""))</f>
        <v>1</v>
      </c>
      <c r="Z2201" s="512" t="s">
        <v>43</v>
      </c>
      <c r="AA2201" s="513">
        <v>68189</v>
      </c>
      <c r="AB2201" s="475">
        <v>11.801299999999999</v>
      </c>
      <c r="AC2201" s="476" t="s">
        <v>8161</v>
      </c>
      <c r="AD2201" s="511"/>
      <c r="AE2201" s="489"/>
      <c r="AF2201" s="477"/>
      <c r="AG2201" s="477"/>
      <c r="AH2201" s="478"/>
      <c r="AI2201" s="479"/>
      <c r="AJ2201" s="479"/>
      <c r="AK2201" s="479"/>
      <c r="AL2201" s="479"/>
      <c r="AM2201" s="503"/>
      <c r="AN2201" s="480"/>
      <c r="AO2201" s="481"/>
      <c r="AP2201" s="481"/>
      <c r="AQ2201" s="481"/>
      <c r="AR2201" s="482"/>
      <c r="AS2201" s="483"/>
      <c r="AT2201" s="483"/>
      <c r="AU2201" s="483"/>
      <c r="AV2201" s="483"/>
      <c r="AW2201" s="496"/>
      <c r="AX2201" s="484"/>
      <c r="AY2201" s="485"/>
      <c r="AZ2201" s="485"/>
      <c r="BA2201" s="485"/>
      <c r="BB2201" s="486"/>
      <c r="BC2201" s="487"/>
      <c r="BD2201" s="487"/>
      <c r="BE2201" s="487"/>
      <c r="BF2201" s="487"/>
      <c r="BG2201" s="504"/>
      <c r="BH2201" s="488"/>
      <c r="BI2201" s="521"/>
      <c r="BJ2201" s="522"/>
      <c r="BK2201" s="522"/>
      <c r="BL2201" s="515"/>
      <c r="BM2201" s="515"/>
      <c r="BN2201" s="515"/>
      <c r="BO2201" s="516"/>
      <c r="BP2201" s="516"/>
      <c r="BQ2201" s="516"/>
      <c r="BR2201" s="517"/>
      <c r="BS2201" s="517"/>
      <c r="BT2201" s="517"/>
      <c r="BU2201" s="515"/>
      <c r="BV2201" s="515"/>
      <c r="BW2201" s="516"/>
      <c r="BX2201" s="516"/>
      <c r="BY2201" s="517"/>
      <c r="BZ2201" s="520"/>
      <c r="CA2201" s="523"/>
      <c r="CB2201" s="518"/>
      <c r="CC2201" s="515"/>
      <c r="CD2201" s="515"/>
      <c r="CE2201" s="515"/>
      <c r="CF2201" s="515"/>
      <c r="CG2201" s="515"/>
      <c r="CH2201" s="515"/>
      <c r="CI2201" s="515"/>
      <c r="CJ2201" s="516"/>
      <c r="CK2201" s="516"/>
      <c r="CL2201" s="516"/>
      <c r="CM2201" s="516"/>
      <c r="CN2201" s="516"/>
      <c r="CO2201" s="516"/>
      <c r="CP2201" s="516"/>
      <c r="CQ2201" s="516"/>
      <c r="CR2201" s="517"/>
      <c r="CS2201" s="517"/>
      <c r="CT2201" s="517"/>
      <c r="CU2201" s="517"/>
      <c r="CV2201" s="517"/>
      <c r="CW2201" s="517"/>
      <c r="CX2201" s="517"/>
      <c r="CY2201" s="519"/>
      <c r="CZ2201" s="498">
        <v>1</v>
      </c>
      <c r="DA2201" s="498">
        <v>25</v>
      </c>
      <c r="DB2201" s="498">
        <v>10</v>
      </c>
      <c r="DC2201" s="498">
        <v>1</v>
      </c>
      <c r="DD2201" s="498" t="s">
        <v>8162</v>
      </c>
      <c r="DE2201" s="498">
        <v>7</v>
      </c>
      <c r="DF2201" s="490">
        <v>7</v>
      </c>
      <c r="DG2201" s="499">
        <v>15</v>
      </c>
      <c r="DH2201" s="499" t="s">
        <v>7138</v>
      </c>
      <c r="DI2201" s="499">
        <v>1.62673</v>
      </c>
      <c r="DJ2201" s="499">
        <v>1.9532700000000001</v>
      </c>
      <c r="DK2201" s="499">
        <v>2.5285299999999999</v>
      </c>
      <c r="DL2201" s="499">
        <v>-0.74155700000000002</v>
      </c>
      <c r="DM2201" s="500">
        <v>1.2971999999999999</v>
      </c>
      <c r="DN2201" s="500">
        <v>0.58395300000000006</v>
      </c>
      <c r="DO2201" s="500">
        <v>0.65</v>
      </c>
      <c r="DP2201" s="500">
        <v>1</v>
      </c>
      <c r="DQ2201" s="500">
        <v>0.55928900000000004</v>
      </c>
      <c r="DR2201" s="500">
        <v>0.92193700000000001</v>
      </c>
      <c r="DS2201" s="500">
        <v>0.48</v>
      </c>
      <c r="DT2201" s="500">
        <v>0.96</v>
      </c>
      <c r="DU2201" s="497">
        <v>0.74872899999999998</v>
      </c>
      <c r="DV2201" s="497">
        <v>0</v>
      </c>
      <c r="DW2201" s="497">
        <v>0.78644599999999998</v>
      </c>
      <c r="DX2201" s="497">
        <v>0</v>
      </c>
      <c r="DY2201" s="497">
        <v>0.84107299999999996</v>
      </c>
      <c r="DZ2201" s="600">
        <v>0</v>
      </c>
      <c r="EA2201" s="491"/>
      <c r="EB2201" s="501"/>
      <c r="EC2201" s="501"/>
      <c r="ED2201" s="492"/>
      <c r="EE2201" s="501"/>
      <c r="EF2201" s="501"/>
      <c r="EG2201" s="492"/>
      <c r="EH2201" s="492"/>
      <c r="EI2201" s="492"/>
      <c r="EJ2201" s="492"/>
      <c r="EK2201" s="492"/>
      <c r="EL2201" s="492"/>
      <c r="EM2201" s="492"/>
      <c r="EN2201" s="492"/>
      <c r="EO2201" s="492"/>
      <c r="EP2201" s="492"/>
      <c r="EQ2201" s="492"/>
      <c r="ER2201" s="492"/>
      <c r="ES2201" s="492"/>
      <c r="ET2201" s="492"/>
      <c r="EU2201" s="492"/>
      <c r="EV2201" s="492"/>
      <c r="EW2201" s="492"/>
      <c r="EX2201" s="506"/>
      <c r="EY2201" s="507"/>
      <c r="EZ2201" s="524"/>
      <c r="FA2201" s="481">
        <v>15</v>
      </c>
      <c r="FB2201" s="508">
        <v>9</v>
      </c>
      <c r="FC2201" s="505">
        <v>1.62673</v>
      </c>
      <c r="FD2201" s="505">
        <v>1.9532700000000001</v>
      </c>
      <c r="FE2201" s="505">
        <v>2.5285299999999999</v>
      </c>
      <c r="FF2201" s="505">
        <v>-0.74155700000000002</v>
      </c>
      <c r="FG2201" s="505">
        <v>1.2971999999999999</v>
      </c>
      <c r="FH2201" s="505">
        <v>0.58395300000000006</v>
      </c>
      <c r="FI2201" s="505" t="s">
        <v>8512</v>
      </c>
      <c r="FJ2201" s="505" t="s">
        <v>8513</v>
      </c>
      <c r="FK2201" s="505" t="s">
        <v>8514</v>
      </c>
      <c r="FL2201" s="505" t="s">
        <v>8515</v>
      </c>
      <c r="FM2201" s="505" t="s">
        <v>8516</v>
      </c>
      <c r="FN2201" s="505" t="s">
        <v>8517</v>
      </c>
    </row>
    <row r="2202" spans="1:170" s="471" customFormat="1" ht="15" customHeight="1" x14ac:dyDescent="0.2">
      <c r="A2202" s="604">
        <v>20160121</v>
      </c>
      <c r="B2202" s="604">
        <v>10</v>
      </c>
      <c r="C2202" s="605">
        <v>50</v>
      </c>
      <c r="D2202" s="605">
        <v>2</v>
      </c>
      <c r="E2202" s="605">
        <v>10</v>
      </c>
      <c r="F2202" s="605">
        <v>14</v>
      </c>
      <c r="G2202" s="608">
        <v>2.2000000000000002</v>
      </c>
      <c r="H2202" s="525">
        <v>0</v>
      </c>
      <c r="I2202" s="606">
        <v>6066</v>
      </c>
      <c r="J2202" s="494" t="s">
        <v>683</v>
      </c>
      <c r="K2202" s="607" t="str">
        <f>IF(B2202=2,"Z:\Data\MOOG\HeTao\raw\",IF(B2202=5,"Z:\Data\MOOG\Polo\raw\",IF(B2202=10,"Z:\Data\MOOG\Messi\raw\","")))</f>
        <v>Z:\Data\MOOG\Messi\raw\</v>
      </c>
      <c r="L2202" s="603" t="s">
        <v>8174</v>
      </c>
      <c r="M2202" s="609" t="str">
        <f>IF(NOT(ISERROR(FIND("Training_dt",W2202))),"'Plot Psychometric_HH_dt_yuchen'",IF(NOT(ISERROR(FIND("Training",W2202))),"'Plot Psychometric_HH'",IF(NOT(ISERROR(FIND("1DAT",W2202))),"'Plot Tuning Azimuth_HH'",IF(NOT(ISERROR(FIND("HD_dt",W2202))),"'Plot HeadingDiscimination_PSTH_HH_dt_yuchen'",IF(NOT(ISERROR(FIND("HD",W2202))),"'Plot HeadingDiscimination_PSTH_HH'",IF(NOT(ISERROR(FIND("MemSac",W2202))),"'Memory Saccade Analysis_HH'",IF(NOT(ISERROR(FIND("DelSac",W2202))),"'Memory Saccade Analysis_HH'",IF(NOT(ISERROR(FIND("u-stim",W2202))),"'Plot Microstim_HH'",""))))))))</f>
        <v>'Memory Saccade Analysis_HH'</v>
      </c>
      <c r="N2202" s="603">
        <v>1</v>
      </c>
      <c r="O2202" s="584">
        <v>-1</v>
      </c>
      <c r="P2202" s="590">
        <v>4</v>
      </c>
      <c r="Q2202" s="590">
        <f>IF(B2202=2,60,310)</f>
        <v>310</v>
      </c>
      <c r="R2202" s="590">
        <v>5</v>
      </c>
      <c r="S2202" s="590">
        <f>IF(B2202=2,60,-190)</f>
        <v>-190</v>
      </c>
      <c r="T2202" s="590">
        <v>1</v>
      </c>
      <c r="U2202" s="590">
        <f>IF(Z2202&lt;&gt;"",IF(NOT(ISERROR(FIND("SU",Z2202))),VALUE(RIGHT(Z2202,1))+4,IF(NOT(ISERROR(FIND("MU20",Z2202))),20,IF(NOT(ISERROR(FIND("MU21",Z2202))),21,IF(NOT(ISERROR(FIND("MU2",Z2202))),2,1)))),"")</f>
        <v>5</v>
      </c>
      <c r="V2202" s="583"/>
      <c r="W2202" s="610" t="s">
        <v>8175</v>
      </c>
      <c r="X2202" s="510"/>
      <c r="Y2202" s="514">
        <f>IF(NOT(ISERROR(FIND("MU=SU",X2202))),1,IF(Z2202&lt;&gt;"",IF(NOT(ISERROR(FIND("SU",Z2202))),1,0),""))</f>
        <v>1</v>
      </c>
      <c r="Z2202" s="512" t="s">
        <v>43</v>
      </c>
      <c r="AA2202" s="513">
        <v>4434</v>
      </c>
      <c r="AB2202" s="475">
        <v>8.9474</v>
      </c>
      <c r="AC2202" s="476" t="s">
        <v>8176</v>
      </c>
      <c r="AD2202" s="511"/>
      <c r="AE2202" s="489"/>
      <c r="AF2202" s="477"/>
      <c r="AG2202" s="477"/>
      <c r="AH2202" s="478"/>
      <c r="AI2202" s="479"/>
      <c r="AJ2202" s="479"/>
      <c r="AK2202" s="479"/>
      <c r="AL2202" s="479"/>
      <c r="AM2202" s="503"/>
      <c r="AN2202" s="480"/>
      <c r="AO2202" s="481"/>
      <c r="AP2202" s="481"/>
      <c r="AQ2202" s="481"/>
      <c r="AR2202" s="482"/>
      <c r="AS2202" s="483"/>
      <c r="AT2202" s="483"/>
      <c r="AU2202" s="483"/>
      <c r="AV2202" s="483"/>
      <c r="AW2202" s="496"/>
      <c r="AX2202" s="484"/>
      <c r="AY2202" s="485"/>
      <c r="AZ2202" s="485"/>
      <c r="BA2202" s="485"/>
      <c r="BB2202" s="486"/>
      <c r="BC2202" s="487"/>
      <c r="BD2202" s="487"/>
      <c r="BE2202" s="487"/>
      <c r="BF2202" s="487"/>
      <c r="BG2202" s="504"/>
      <c r="BH2202" s="488"/>
      <c r="BI2202" s="521"/>
      <c r="BJ2202" s="522"/>
      <c r="BK2202" s="522"/>
      <c r="BL2202" s="515"/>
      <c r="BM2202" s="515"/>
      <c r="BN2202" s="515"/>
      <c r="BO2202" s="516"/>
      <c r="BP2202" s="516"/>
      <c r="BQ2202" s="516"/>
      <c r="BR2202" s="517"/>
      <c r="BS2202" s="517"/>
      <c r="BT2202" s="517"/>
      <c r="BU2202" s="515"/>
      <c r="BV2202" s="515"/>
      <c r="BW2202" s="516"/>
      <c r="BX2202" s="516"/>
      <c r="BY2202" s="517"/>
      <c r="BZ2202" s="520"/>
      <c r="CA2202" s="523"/>
      <c r="CB2202" s="518"/>
      <c r="CC2202" s="515"/>
      <c r="CD2202" s="515"/>
      <c r="CE2202" s="515"/>
      <c r="CF2202" s="515"/>
      <c r="CG2202" s="515"/>
      <c r="CH2202" s="515"/>
      <c r="CI2202" s="515"/>
      <c r="CJ2202" s="516"/>
      <c r="CK2202" s="516"/>
      <c r="CL2202" s="516"/>
      <c r="CM2202" s="516"/>
      <c r="CN2202" s="516"/>
      <c r="CO2202" s="516"/>
      <c r="CP2202" s="516"/>
      <c r="CQ2202" s="516"/>
      <c r="CR2202" s="517"/>
      <c r="CS2202" s="517"/>
      <c r="CT2202" s="517"/>
      <c r="CU2202" s="517"/>
      <c r="CV2202" s="517"/>
      <c r="CW2202" s="517"/>
      <c r="CX2202" s="517"/>
      <c r="CY2202" s="519"/>
      <c r="CZ2202" s="498"/>
      <c r="DA2202" s="498">
        <v>25</v>
      </c>
      <c r="DB2202" s="498">
        <v>10</v>
      </c>
      <c r="DC2202" s="498"/>
      <c r="DD2202" s="498"/>
      <c r="DE2202" s="498"/>
      <c r="DF2202" s="490"/>
      <c r="DG2202" s="499"/>
      <c r="DH2202" s="499"/>
      <c r="DI2202" s="499"/>
      <c r="DJ2202" s="499"/>
      <c r="DK2202" s="499"/>
      <c r="DL2202" s="499"/>
      <c r="DM2202" s="500"/>
      <c r="DN2202" s="500"/>
      <c r="DO2202" s="500"/>
      <c r="DP2202" s="500"/>
      <c r="DQ2202" s="500"/>
      <c r="DR2202" s="500"/>
      <c r="DS2202" s="500"/>
      <c r="DT2202" s="500"/>
      <c r="DU2202" s="497"/>
      <c r="DV2202" s="497"/>
      <c r="DW2202" s="497"/>
      <c r="DX2202" s="497"/>
      <c r="DY2202" s="497"/>
      <c r="DZ2202" s="600"/>
      <c r="EA2202" s="491">
        <v>0.14743400000000001</v>
      </c>
      <c r="EB2202" s="501">
        <v>1.63073E-13</v>
      </c>
      <c r="EC2202" s="501">
        <v>7.1029400000000002E-11</v>
      </c>
      <c r="ED2202" s="501">
        <v>8.32756E-21</v>
      </c>
      <c r="EE2202" s="501">
        <v>3.3452299999999998E-4</v>
      </c>
      <c r="EF2202" s="501">
        <v>2.60073E-7</v>
      </c>
      <c r="EG2202" s="492">
        <v>90</v>
      </c>
      <c r="EH2202" s="492">
        <v>90</v>
      </c>
      <c r="EI2202" s="492">
        <v>90</v>
      </c>
      <c r="EJ2202" s="492">
        <v>90</v>
      </c>
      <c r="EK2202" s="492">
        <v>90</v>
      </c>
      <c r="EL2202" s="492">
        <v>-90</v>
      </c>
      <c r="EM2202" s="492">
        <v>0.18950900000000001</v>
      </c>
      <c r="EN2202" s="492">
        <v>0.63752900000000001</v>
      </c>
      <c r="EO2202" s="492">
        <v>0.58551299999999995</v>
      </c>
      <c r="EP2202" s="492">
        <v>0.74782999999999999</v>
      </c>
      <c r="EQ2202" s="492">
        <v>0.38401200000000002</v>
      </c>
      <c r="ER2202" s="492">
        <v>0.49696200000000001</v>
      </c>
      <c r="ES2202" s="492">
        <v>0</v>
      </c>
      <c r="ET2202" s="492">
        <v>-4.3006599999999997</v>
      </c>
      <c r="EU2202" s="492">
        <v>-3.7827700000000002</v>
      </c>
      <c r="EV2202" s="492">
        <v>-5.5222499999999997</v>
      </c>
      <c r="EW2202" s="492">
        <v>-4.9734600000000002</v>
      </c>
      <c r="EX2202" s="506">
        <v>-3.2155999999999998</v>
      </c>
      <c r="EY2202" s="507"/>
      <c r="EZ2202" s="524"/>
      <c r="FA2202" s="481"/>
      <c r="FB2202" s="508"/>
      <c r="FC2202" s="505"/>
      <c r="FD2202" s="505"/>
      <c r="FE2202" s="505"/>
      <c r="FF2202" s="505"/>
      <c r="FG2202" s="505"/>
      <c r="FH2202" s="505"/>
      <c r="FI2202" s="505"/>
      <c r="FJ2202" s="505"/>
      <c r="FK2202" s="505"/>
      <c r="FL2202" s="505"/>
      <c r="FM2202" s="505"/>
      <c r="FN2202" s="505"/>
    </row>
    <row r="2203" spans="1:170" s="471" customFormat="1" ht="15" customHeight="1" x14ac:dyDescent="0.2">
      <c r="A2203" s="563">
        <v>20160129</v>
      </c>
      <c r="B2203" s="563">
        <v>10</v>
      </c>
      <c r="C2203" s="564">
        <v>54</v>
      </c>
      <c r="D2203" s="564">
        <v>2</v>
      </c>
      <c r="E2203" s="564">
        <v>12</v>
      </c>
      <c r="F2203" s="564">
        <v>13</v>
      </c>
      <c r="G2203" s="567">
        <v>2.0499999999999998</v>
      </c>
      <c r="H2203" s="525">
        <v>0</v>
      </c>
      <c r="I2203" s="565">
        <v>6660</v>
      </c>
      <c r="J2203" s="494" t="s">
        <v>8136</v>
      </c>
      <c r="K2203" s="566" t="str">
        <f>IF(B2203=2,"Z:\Data\MOOG\HeTao\raw\",IF(B2203=5,"Z:\Data\MOOG\Polo\raw\",IF(B2203=10,"Z:\Data\MOOG\Messi\raw\","")))</f>
        <v>Z:\Data\MOOG\Messi\raw\</v>
      </c>
      <c r="L2203" s="562" t="s">
        <v>8158</v>
      </c>
      <c r="M2203" s="569" t="str">
        <f>IF(NOT(ISERROR(FIND("Training_dt",W2203))),"'Plot Psychometric_HH_dt_yuchen'",IF(NOT(ISERROR(FIND("Training",W2203))),"'Plot Psychometric_HH'",IF(NOT(ISERROR(FIND("1DAT",W2203))),"'Plot Tuning Azimuth_HH'",IF(NOT(ISERROR(FIND("HD_dt",W2203))),"'Plot HeadingDiscimination_PSTH_HH_dt_yuchen'",IF(NOT(ISERROR(FIND("HD",W2203))),"'Plot HeadingDiscimination_PSTH_HH'",IF(NOT(ISERROR(FIND("MemSac",W2203))),"'Memory Saccade Analysis_HH'",IF(NOT(ISERROR(FIND("DelSac",W2203))),"'Memory Saccade Analysis_HH'",IF(NOT(ISERROR(FIND("u-stim",W2203))),"'Plot Microstim_HH'",""))))))))</f>
        <v>'Plot Psychometric_HH_dt_yuchen'</v>
      </c>
      <c r="N2203" s="573">
        <v>1</v>
      </c>
      <c r="O2203" s="584">
        <v>-1</v>
      </c>
      <c r="P2203" s="590">
        <v>4</v>
      </c>
      <c r="Q2203" s="590">
        <f>IF(B2203=2,60,310)</f>
        <v>310</v>
      </c>
      <c r="R2203" s="590">
        <v>5</v>
      </c>
      <c r="S2203" s="590">
        <f>IF(B2203=2,60,-190)</f>
        <v>-190</v>
      </c>
      <c r="T2203" s="590">
        <v>1</v>
      </c>
      <c r="U2203" s="590" t="str">
        <f>IF(Z2203&lt;&gt;"",IF(NOT(ISERROR(FIND("SU",Z2203))),VALUE(RIGHT(Z2203,1))+4,IF(NOT(ISERROR(FIND("MU20",Z2203))),20,IF(NOT(ISERROR(FIND("MU21",Z2203))),21,IF(NOT(ISERROR(FIND("MU2",Z2203))),2,1)))),"")</f>
        <v/>
      </c>
      <c r="V2203" s="583"/>
      <c r="W2203" s="570" t="s">
        <v>8159</v>
      </c>
      <c r="X2203" s="510"/>
      <c r="Y2203" s="514" t="str">
        <f>IF(NOT(ISERROR(FIND("MU=SU",X2203))),1,IF(Z2203&lt;&gt;"",IF(NOT(ISERROR(FIND("SU",Z2203))),1,0),""))</f>
        <v/>
      </c>
      <c r="Z2203" s="512"/>
      <c r="AA2203" s="513"/>
      <c r="AB2203" s="475"/>
      <c r="AC2203" s="476"/>
      <c r="AD2203" s="511"/>
      <c r="AE2203" s="489"/>
      <c r="AF2203" s="477"/>
      <c r="AG2203" s="477"/>
      <c r="AH2203" s="478"/>
      <c r="AI2203" s="479"/>
      <c r="AJ2203" s="479"/>
      <c r="AK2203" s="479"/>
      <c r="AL2203" s="479"/>
      <c r="AM2203" s="503"/>
      <c r="AN2203" s="480"/>
      <c r="AO2203" s="481"/>
      <c r="AP2203" s="481"/>
      <c r="AQ2203" s="481"/>
      <c r="AR2203" s="482"/>
      <c r="AS2203" s="483"/>
      <c r="AT2203" s="483"/>
      <c r="AU2203" s="483"/>
      <c r="AV2203" s="483"/>
      <c r="AW2203" s="496"/>
      <c r="AX2203" s="484"/>
      <c r="AY2203" s="485"/>
      <c r="AZ2203" s="485"/>
      <c r="BA2203" s="485"/>
      <c r="BB2203" s="486"/>
      <c r="BC2203" s="487"/>
      <c r="BD2203" s="487"/>
      <c r="BE2203" s="487"/>
      <c r="BF2203" s="487"/>
      <c r="BG2203" s="504"/>
      <c r="BH2203" s="488"/>
      <c r="BI2203" s="521"/>
      <c r="BJ2203" s="522"/>
      <c r="BK2203" s="522"/>
      <c r="BL2203" s="515"/>
      <c r="BM2203" s="515"/>
      <c r="BN2203" s="515"/>
      <c r="BO2203" s="516"/>
      <c r="BP2203" s="516"/>
      <c r="BQ2203" s="516"/>
      <c r="BR2203" s="517"/>
      <c r="BS2203" s="517"/>
      <c r="BT2203" s="517"/>
      <c r="BU2203" s="515"/>
      <c r="BV2203" s="515"/>
      <c r="BW2203" s="516"/>
      <c r="BX2203" s="516"/>
      <c r="BY2203" s="517"/>
      <c r="BZ2203" s="520"/>
      <c r="CA2203" s="523"/>
      <c r="CB2203" s="518"/>
      <c r="CC2203" s="515"/>
      <c r="CD2203" s="515"/>
      <c r="CE2203" s="515"/>
      <c r="CF2203" s="515"/>
      <c r="CG2203" s="515"/>
      <c r="CH2203" s="515"/>
      <c r="CI2203" s="515"/>
      <c r="CJ2203" s="516"/>
      <c r="CK2203" s="516"/>
      <c r="CL2203" s="516"/>
      <c r="CM2203" s="516"/>
      <c r="CN2203" s="516"/>
      <c r="CO2203" s="516"/>
      <c r="CP2203" s="516"/>
      <c r="CQ2203" s="516"/>
      <c r="CR2203" s="517"/>
      <c r="CS2203" s="517"/>
      <c r="CT2203" s="517"/>
      <c r="CU2203" s="517"/>
      <c r="CV2203" s="517"/>
      <c r="CW2203" s="517"/>
      <c r="CX2203" s="517"/>
      <c r="CY2203" s="519"/>
      <c r="CZ2203" s="498"/>
      <c r="DA2203" s="498"/>
      <c r="DB2203" s="498"/>
      <c r="DC2203" s="498"/>
      <c r="DD2203" s="498"/>
      <c r="DE2203" s="498"/>
      <c r="DF2203" s="490"/>
      <c r="DG2203" s="499"/>
      <c r="DH2203" s="499"/>
      <c r="DI2203" s="499"/>
      <c r="DJ2203" s="499"/>
      <c r="DK2203" s="499"/>
      <c r="DL2203" s="499"/>
      <c r="DM2203" s="500"/>
      <c r="DN2203" s="500"/>
      <c r="DO2203" s="500"/>
      <c r="DP2203" s="500"/>
      <c r="DQ2203" s="500"/>
      <c r="DR2203" s="500"/>
      <c r="DS2203" s="500"/>
      <c r="DT2203" s="500"/>
      <c r="DU2203" s="497"/>
      <c r="DV2203" s="497"/>
      <c r="DW2203" s="497"/>
      <c r="DX2203" s="497"/>
      <c r="DY2203" s="497"/>
      <c r="DZ2203" s="497"/>
      <c r="EA2203" s="491"/>
      <c r="EB2203" s="501"/>
      <c r="EC2203" s="501"/>
      <c r="ED2203" s="492"/>
      <c r="EE2203" s="501"/>
      <c r="EF2203" s="501"/>
      <c r="EG2203" s="492"/>
      <c r="EH2203" s="492"/>
      <c r="EI2203" s="492"/>
      <c r="EJ2203" s="492"/>
      <c r="EK2203" s="492"/>
      <c r="EL2203" s="492"/>
      <c r="EM2203" s="492"/>
      <c r="EN2203" s="492"/>
      <c r="EO2203" s="492"/>
      <c r="EP2203" s="492"/>
      <c r="EQ2203" s="492"/>
      <c r="ER2203" s="492"/>
      <c r="ES2203" s="492"/>
      <c r="ET2203" s="492"/>
      <c r="EU2203" s="492"/>
      <c r="EV2203" s="492"/>
      <c r="EW2203" s="492"/>
      <c r="EX2203" s="506"/>
      <c r="EY2203" s="507"/>
      <c r="EZ2203" s="524"/>
      <c r="FA2203" s="481"/>
      <c r="FB2203" s="508"/>
      <c r="FC2203" s="505"/>
      <c r="FD2203" s="505"/>
      <c r="FE2203" s="505"/>
      <c r="FF2203" s="505"/>
      <c r="FG2203" s="505"/>
      <c r="FH2203" s="505"/>
      <c r="FI2203" s="505"/>
      <c r="FJ2203" s="505"/>
      <c r="FK2203" s="505"/>
      <c r="FL2203" s="505"/>
      <c r="FM2203" s="505"/>
      <c r="FN2203" s="505"/>
    </row>
    <row r="2204" spans="1:170" s="471" customFormat="1" ht="15" customHeight="1" x14ac:dyDescent="0.2">
      <c r="A2204" s="563">
        <v>20160130</v>
      </c>
      <c r="B2204" s="563">
        <v>10</v>
      </c>
      <c r="C2204" s="564">
        <v>55</v>
      </c>
      <c r="D2204" s="564">
        <v>2</v>
      </c>
      <c r="E2204" s="564">
        <v>12</v>
      </c>
      <c r="F2204" s="564">
        <v>12</v>
      </c>
      <c r="G2204" s="567">
        <v>2.0499999999999998</v>
      </c>
      <c r="H2204" s="525">
        <v>0</v>
      </c>
      <c r="I2204" s="565">
        <v>7475</v>
      </c>
      <c r="J2204" s="494" t="s">
        <v>683</v>
      </c>
      <c r="K2204" s="566" t="str">
        <f>IF(B2204=2,"Z:\Data\MOOG\HeTao\raw\",IF(B2204=5,"Z:\Data\MOOG\Polo\raw\",IF(B2204=10,"Z:\Data\MOOG\Messi\raw\","")))</f>
        <v>Z:\Data\MOOG\Messi\raw\</v>
      </c>
      <c r="L2204" s="562" t="s">
        <v>8177</v>
      </c>
      <c r="M2204" s="569" t="str">
        <f>IF(NOT(ISERROR(FIND("Training_dt",W2204))),"'Plot Psychometric_HH_dt_yuchen'",IF(NOT(ISERROR(FIND("Training",W2204))),"'Plot Psychometric_HH'",IF(NOT(ISERROR(FIND("1DAT",W2204))),"'Plot Tuning Azimuth_HH'",IF(NOT(ISERROR(FIND("HD_dt",W2204))),"'Plot HeadingDiscimination_PSTH_HH_dt_yuchen'",IF(NOT(ISERROR(FIND("HD",W2204))),"'Plot HeadingDiscimination_PSTH_HH'",IF(NOT(ISERROR(FIND("MemSac",W2204))),"'Memory Saccade Analysis_HH'",IF(NOT(ISERROR(FIND("DelSac",W2204))),"'Memory Saccade Analysis_HH'",IF(NOT(ISERROR(FIND("u-stim",W2204))),"'Plot Microstim_HH'",""))))))))</f>
        <v>'Memory Saccade Analysis_HH'</v>
      </c>
      <c r="N2204" s="573">
        <v>1</v>
      </c>
      <c r="O2204" s="584">
        <v>-1</v>
      </c>
      <c r="P2204" s="590">
        <v>4</v>
      </c>
      <c r="Q2204" s="590">
        <f>IF(B2204=2,60,310)</f>
        <v>310</v>
      </c>
      <c r="R2204" s="590">
        <v>5</v>
      </c>
      <c r="S2204" s="590">
        <f>IF(B2204=2,60,-190)</f>
        <v>-190</v>
      </c>
      <c r="T2204" s="590">
        <v>1</v>
      </c>
      <c r="U2204" s="590">
        <f>IF(Z2204&lt;&gt;"",IF(NOT(ISERROR(FIND("SU",Z2204))),VALUE(RIGHT(Z2204,1))+4,IF(NOT(ISERROR(FIND("MU20",Z2204))),20,IF(NOT(ISERROR(FIND("MU21",Z2204))),21,IF(NOT(ISERROR(FIND("MU2",Z2204))),2,1)))),"")</f>
        <v>5</v>
      </c>
      <c r="V2204" s="583"/>
      <c r="W2204" s="570" t="s">
        <v>8179</v>
      </c>
      <c r="X2204" s="510"/>
      <c r="Y2204" s="514">
        <f>IF(NOT(ISERROR(FIND("MU=SU",X2204))),1,IF(Z2204&lt;&gt;"",IF(NOT(ISERROR(FIND("SU",Z2204))),1,0),""))</f>
        <v>1</v>
      </c>
      <c r="Z2204" s="512" t="s">
        <v>43</v>
      </c>
      <c r="AA2204" s="513">
        <v>2078</v>
      </c>
      <c r="AB2204" s="475">
        <v>11.3322</v>
      </c>
      <c r="AC2204" s="476" t="s">
        <v>8181</v>
      </c>
      <c r="AD2204" s="511"/>
      <c r="AE2204" s="489"/>
      <c r="AF2204" s="477"/>
      <c r="AG2204" s="477"/>
      <c r="AH2204" s="478"/>
      <c r="AI2204" s="479"/>
      <c r="AJ2204" s="479"/>
      <c r="AK2204" s="479"/>
      <c r="AL2204" s="479"/>
      <c r="AM2204" s="503"/>
      <c r="AN2204" s="480"/>
      <c r="AO2204" s="481"/>
      <c r="AP2204" s="481"/>
      <c r="AQ2204" s="481"/>
      <c r="AR2204" s="482"/>
      <c r="AS2204" s="483"/>
      <c r="AT2204" s="483"/>
      <c r="AU2204" s="483"/>
      <c r="AV2204" s="483"/>
      <c r="AW2204" s="496"/>
      <c r="AX2204" s="484"/>
      <c r="AY2204" s="485"/>
      <c r="AZ2204" s="485"/>
      <c r="BA2204" s="485"/>
      <c r="BB2204" s="486"/>
      <c r="BC2204" s="487"/>
      <c r="BD2204" s="487"/>
      <c r="BE2204" s="487"/>
      <c r="BF2204" s="487"/>
      <c r="BG2204" s="504"/>
      <c r="BH2204" s="488"/>
      <c r="BI2204" s="521"/>
      <c r="BJ2204" s="522"/>
      <c r="BK2204" s="522"/>
      <c r="BL2204" s="515"/>
      <c r="BM2204" s="515"/>
      <c r="BN2204" s="515"/>
      <c r="BO2204" s="516"/>
      <c r="BP2204" s="516"/>
      <c r="BQ2204" s="516"/>
      <c r="BR2204" s="517"/>
      <c r="BS2204" s="517"/>
      <c r="BT2204" s="517"/>
      <c r="BU2204" s="515"/>
      <c r="BV2204" s="515"/>
      <c r="BW2204" s="516"/>
      <c r="BX2204" s="516"/>
      <c r="BY2204" s="517"/>
      <c r="BZ2204" s="520"/>
      <c r="CA2204" s="523"/>
      <c r="CB2204" s="518"/>
      <c r="CC2204" s="515"/>
      <c r="CD2204" s="515"/>
      <c r="CE2204" s="515"/>
      <c r="CF2204" s="515"/>
      <c r="CG2204" s="515"/>
      <c r="CH2204" s="515"/>
      <c r="CI2204" s="515"/>
      <c r="CJ2204" s="516"/>
      <c r="CK2204" s="516"/>
      <c r="CL2204" s="516"/>
      <c r="CM2204" s="516"/>
      <c r="CN2204" s="516"/>
      <c r="CO2204" s="516"/>
      <c r="CP2204" s="516"/>
      <c r="CQ2204" s="516"/>
      <c r="CR2204" s="517"/>
      <c r="CS2204" s="517"/>
      <c r="CT2204" s="517"/>
      <c r="CU2204" s="517"/>
      <c r="CV2204" s="517"/>
      <c r="CW2204" s="517"/>
      <c r="CX2204" s="517"/>
      <c r="CY2204" s="519"/>
      <c r="CZ2204" s="498"/>
      <c r="DA2204" s="498"/>
      <c r="DB2204" s="498">
        <v>10</v>
      </c>
      <c r="DC2204" s="498"/>
      <c r="DD2204" s="498"/>
      <c r="DE2204" s="498"/>
      <c r="DF2204" s="490"/>
      <c r="DG2204" s="499"/>
      <c r="DH2204" s="499"/>
      <c r="DI2204" s="499"/>
      <c r="DJ2204" s="499"/>
      <c r="DK2204" s="499"/>
      <c r="DL2204" s="499"/>
      <c r="DM2204" s="500"/>
      <c r="DN2204" s="500"/>
      <c r="DO2204" s="500"/>
      <c r="DP2204" s="500"/>
      <c r="DQ2204" s="500"/>
      <c r="DR2204" s="500"/>
      <c r="DS2204" s="500"/>
      <c r="DT2204" s="500"/>
      <c r="DU2204" s="497"/>
      <c r="DV2204" s="497"/>
      <c r="DW2204" s="497"/>
      <c r="DX2204" s="497"/>
      <c r="DY2204" s="497"/>
      <c r="DZ2204" s="497"/>
      <c r="EA2204" s="491">
        <v>0.45007799999999998</v>
      </c>
      <c r="EB2204" s="501">
        <v>4.5501600000000001E-3</v>
      </c>
      <c r="EC2204" s="501">
        <v>1.54707E-11</v>
      </c>
      <c r="ED2204" s="501">
        <v>3.3761699999999999E-5</v>
      </c>
      <c r="EE2204" s="501">
        <v>3.2262199999999998E-2</v>
      </c>
      <c r="EF2204" s="501">
        <v>7.4622400000000005E-2</v>
      </c>
      <c r="EG2204" s="492">
        <v>-58.094200000000001</v>
      </c>
      <c r="EH2204" s="492">
        <v>167.44300000000001</v>
      </c>
      <c r="EI2204" s="492">
        <v>-163.54499999999999</v>
      </c>
      <c r="EJ2204" s="492">
        <v>-168.50200000000001</v>
      </c>
      <c r="EK2204" s="492">
        <v>-170.62200000000001</v>
      </c>
      <c r="EL2204" s="492">
        <v>162.74</v>
      </c>
      <c r="EM2204" s="492">
        <v>0.38797700000000002</v>
      </c>
      <c r="EN2204" s="492">
        <v>0.55615599999999998</v>
      </c>
      <c r="EO2204" s="492">
        <v>0.73138400000000003</v>
      </c>
      <c r="EP2204" s="492">
        <v>0.60177000000000003</v>
      </c>
      <c r="EQ2204" s="492">
        <v>0.54446700000000003</v>
      </c>
      <c r="ER2204" s="492">
        <v>0.51826499999999998</v>
      </c>
      <c r="ES2204" s="492">
        <v>0</v>
      </c>
      <c r="ET2204" s="492">
        <v>8.0363900000000008</v>
      </c>
      <c r="EU2204" s="492">
        <v>4.2878299999999996</v>
      </c>
      <c r="EV2204" s="492">
        <v>6.4659700000000004</v>
      </c>
      <c r="EW2204" s="492">
        <v>3.3648899999999999</v>
      </c>
      <c r="EX2204" s="506">
        <v>2.8803399999999999</v>
      </c>
      <c r="EY2204" s="507"/>
      <c r="EZ2204" s="524"/>
      <c r="FA2204" s="481"/>
      <c r="FB2204" s="508"/>
      <c r="FC2204" s="505"/>
      <c r="FD2204" s="505"/>
      <c r="FE2204" s="505"/>
      <c r="FF2204" s="505"/>
      <c r="FG2204" s="505"/>
      <c r="FH2204" s="505"/>
      <c r="FI2204" s="505"/>
      <c r="FJ2204" s="505"/>
      <c r="FK2204" s="505"/>
      <c r="FL2204" s="505"/>
      <c r="FM2204" s="505"/>
      <c r="FN2204" s="505"/>
    </row>
    <row r="2205" spans="1:170" s="471" customFormat="1" ht="15" customHeight="1" x14ac:dyDescent="0.2">
      <c r="A2205" s="604">
        <v>20160130</v>
      </c>
      <c r="B2205" s="604">
        <v>10</v>
      </c>
      <c r="C2205" s="605">
        <v>55</v>
      </c>
      <c r="D2205" s="605">
        <v>2</v>
      </c>
      <c r="E2205" s="605">
        <v>12</v>
      </c>
      <c r="F2205" s="605">
        <v>12</v>
      </c>
      <c r="G2205" s="608">
        <v>2.0499999999999998</v>
      </c>
      <c r="H2205" s="525">
        <v>0</v>
      </c>
      <c r="I2205" s="606">
        <v>7475</v>
      </c>
      <c r="J2205" s="494" t="s">
        <v>683</v>
      </c>
      <c r="K2205" s="607" t="str">
        <f>IF(B2205=2,"Z:\Data\MOOG\HeTao\raw\",IF(B2205=5,"Z:\Data\MOOG\Polo\raw\",IF(B2205=10,"Z:\Data\MOOG\Messi\raw\","")))</f>
        <v>Z:\Data\MOOG\Messi\raw\</v>
      </c>
      <c r="L2205" s="603" t="s">
        <v>8178</v>
      </c>
      <c r="M2205" s="609" t="str">
        <f>IF(NOT(ISERROR(FIND("Training_dt",W2205))),"'Plot Psychometric_HH_dt_yuchen'",IF(NOT(ISERROR(FIND("Training",W2205))),"'Plot Psychometric_HH'",IF(NOT(ISERROR(FIND("1DAT",W2205))),"'Plot Tuning Azimuth_HH'",IF(NOT(ISERROR(FIND("HD_dt",W2205))),"'Plot HeadingDiscimination_PSTH_HH_dt_yuchen'",IF(NOT(ISERROR(FIND("HD",W2205))),"'Plot HeadingDiscimination_PSTH_HH'",IF(NOT(ISERROR(FIND("MemSac",W2205))),"'Memory Saccade Analysis_HH'",IF(NOT(ISERROR(FIND("DelSac",W2205))),"'Memory Saccade Analysis_HH'",IF(NOT(ISERROR(FIND("u-stim",W2205))),"'Plot Microstim_HH'",""))))))))</f>
        <v>'Memory Saccade Analysis_HH'</v>
      </c>
      <c r="N2205" s="603">
        <v>1</v>
      </c>
      <c r="O2205" s="584">
        <v>-1</v>
      </c>
      <c r="P2205" s="590">
        <v>4</v>
      </c>
      <c r="Q2205" s="590">
        <f>IF(B2205=2,60,310)</f>
        <v>310</v>
      </c>
      <c r="R2205" s="590">
        <v>5</v>
      </c>
      <c r="S2205" s="590">
        <f>IF(B2205=2,60,-190)</f>
        <v>-190</v>
      </c>
      <c r="T2205" s="590">
        <v>1</v>
      </c>
      <c r="U2205" s="590">
        <f>IF(Z2205&lt;&gt;"",IF(NOT(ISERROR(FIND("SU",Z2205))),VALUE(RIGHT(Z2205,1))+4,IF(NOT(ISERROR(FIND("MU20",Z2205))),20,IF(NOT(ISERROR(FIND("MU21",Z2205))),21,IF(NOT(ISERROR(FIND("MU2",Z2205))),2,1)))),"")</f>
        <v>5</v>
      </c>
      <c r="V2205" s="583"/>
      <c r="W2205" s="610" t="s">
        <v>8180</v>
      </c>
      <c r="X2205" s="510"/>
      <c r="Y2205" s="514">
        <f>IF(NOT(ISERROR(FIND("MU=SU",X2205))),1,IF(Z2205&lt;&gt;"",IF(NOT(ISERROR(FIND("SU",Z2205))),1,0),""))</f>
        <v>1</v>
      </c>
      <c r="Z2205" s="512" t="s">
        <v>43</v>
      </c>
      <c r="AA2205" s="513">
        <v>2497</v>
      </c>
      <c r="AB2205" s="475">
        <v>13.3756</v>
      </c>
      <c r="AC2205" s="476" t="s">
        <v>8182</v>
      </c>
      <c r="AD2205" s="511"/>
      <c r="AE2205" s="489"/>
      <c r="AF2205" s="477"/>
      <c r="AG2205" s="477"/>
      <c r="AH2205" s="478"/>
      <c r="AI2205" s="479"/>
      <c r="AJ2205" s="479"/>
      <c r="AK2205" s="479"/>
      <c r="AL2205" s="479"/>
      <c r="AM2205" s="503"/>
      <c r="AN2205" s="480"/>
      <c r="AO2205" s="481"/>
      <c r="AP2205" s="481"/>
      <c r="AQ2205" s="481"/>
      <c r="AR2205" s="482"/>
      <c r="AS2205" s="483"/>
      <c r="AT2205" s="483"/>
      <c r="AU2205" s="483"/>
      <c r="AV2205" s="483"/>
      <c r="AW2205" s="496"/>
      <c r="AX2205" s="484"/>
      <c r="AY2205" s="485"/>
      <c r="AZ2205" s="485"/>
      <c r="BA2205" s="485"/>
      <c r="BB2205" s="486"/>
      <c r="BC2205" s="487"/>
      <c r="BD2205" s="487"/>
      <c r="BE2205" s="487"/>
      <c r="BF2205" s="487"/>
      <c r="BG2205" s="504"/>
      <c r="BH2205" s="488"/>
      <c r="BI2205" s="521"/>
      <c r="BJ2205" s="522"/>
      <c r="BK2205" s="522"/>
      <c r="BL2205" s="515"/>
      <c r="BM2205" s="515"/>
      <c r="BN2205" s="515"/>
      <c r="BO2205" s="516"/>
      <c r="BP2205" s="516"/>
      <c r="BQ2205" s="516"/>
      <c r="BR2205" s="517"/>
      <c r="BS2205" s="517"/>
      <c r="BT2205" s="517"/>
      <c r="BU2205" s="515"/>
      <c r="BV2205" s="515"/>
      <c r="BW2205" s="516"/>
      <c r="BX2205" s="516"/>
      <c r="BY2205" s="517"/>
      <c r="BZ2205" s="520"/>
      <c r="CA2205" s="523"/>
      <c r="CB2205" s="518"/>
      <c r="CC2205" s="515"/>
      <c r="CD2205" s="515"/>
      <c r="CE2205" s="515"/>
      <c r="CF2205" s="515"/>
      <c r="CG2205" s="515"/>
      <c r="CH2205" s="515"/>
      <c r="CI2205" s="515"/>
      <c r="CJ2205" s="516"/>
      <c r="CK2205" s="516"/>
      <c r="CL2205" s="516"/>
      <c r="CM2205" s="516"/>
      <c r="CN2205" s="516"/>
      <c r="CO2205" s="516"/>
      <c r="CP2205" s="516"/>
      <c r="CQ2205" s="516"/>
      <c r="CR2205" s="517"/>
      <c r="CS2205" s="517"/>
      <c r="CT2205" s="517"/>
      <c r="CU2205" s="517"/>
      <c r="CV2205" s="517"/>
      <c r="CW2205" s="517"/>
      <c r="CX2205" s="517"/>
      <c r="CY2205" s="519"/>
      <c r="CZ2205" s="498"/>
      <c r="DA2205" s="498">
        <v>50</v>
      </c>
      <c r="DB2205" s="498">
        <v>10</v>
      </c>
      <c r="DC2205" s="498"/>
      <c r="DD2205" s="498"/>
      <c r="DE2205" s="498"/>
      <c r="DF2205" s="490"/>
      <c r="DG2205" s="499"/>
      <c r="DH2205" s="499"/>
      <c r="DI2205" s="499"/>
      <c r="DJ2205" s="499"/>
      <c r="DK2205" s="499"/>
      <c r="DL2205" s="499"/>
      <c r="DM2205" s="500"/>
      <c r="DN2205" s="500"/>
      <c r="DO2205" s="500"/>
      <c r="DP2205" s="500"/>
      <c r="DQ2205" s="500"/>
      <c r="DR2205" s="500"/>
      <c r="DS2205" s="500"/>
      <c r="DT2205" s="500"/>
      <c r="DU2205" s="497"/>
      <c r="DV2205" s="497"/>
      <c r="DW2205" s="497"/>
      <c r="DX2205" s="497"/>
      <c r="DY2205" s="497"/>
      <c r="DZ2205" s="497"/>
      <c r="EA2205" s="491">
        <v>0.79621600000000003</v>
      </c>
      <c r="EB2205" s="501">
        <v>8.58919E-3</v>
      </c>
      <c r="EC2205" s="501">
        <v>3.4399899999999998E-7</v>
      </c>
      <c r="ED2205" s="501">
        <v>1.79065E-12</v>
      </c>
      <c r="EE2205" s="501">
        <v>1.2962199999999999E-7</v>
      </c>
      <c r="EF2205" s="501">
        <v>0.17904</v>
      </c>
      <c r="EG2205" s="492">
        <v>90</v>
      </c>
      <c r="EH2205" s="492">
        <v>-90</v>
      </c>
      <c r="EI2205" s="492">
        <v>-90</v>
      </c>
      <c r="EJ2205" s="492">
        <v>-90</v>
      </c>
      <c r="EK2205" s="492">
        <v>-90</v>
      </c>
      <c r="EL2205" s="492">
        <v>-90</v>
      </c>
      <c r="EM2205" s="492">
        <v>3.9496099999999999E-2</v>
      </c>
      <c r="EN2205" s="492">
        <v>0.304701</v>
      </c>
      <c r="EO2205" s="492">
        <v>0.49339</v>
      </c>
      <c r="EP2205" s="492">
        <v>0.61803699999999995</v>
      </c>
      <c r="EQ2205" s="492">
        <v>0.50565400000000005</v>
      </c>
      <c r="ER2205" s="492">
        <v>0.17793999999999999</v>
      </c>
      <c r="ES2205" s="492">
        <v>0</v>
      </c>
      <c r="ET2205" s="492">
        <v>6.2522200000000003</v>
      </c>
      <c r="EU2205" s="492">
        <v>2.6838000000000002</v>
      </c>
      <c r="EV2205" s="492">
        <v>6.76769</v>
      </c>
      <c r="EW2205" s="492">
        <v>5.2</v>
      </c>
      <c r="EX2205" s="506">
        <v>0.74285800000000002</v>
      </c>
      <c r="EY2205" s="507"/>
      <c r="EZ2205" s="524"/>
      <c r="FA2205" s="481"/>
      <c r="FB2205" s="508"/>
      <c r="FC2205" s="505"/>
      <c r="FD2205" s="505"/>
      <c r="FE2205" s="505"/>
      <c r="FF2205" s="505"/>
      <c r="FG2205" s="505"/>
      <c r="FH2205" s="505"/>
      <c r="FI2205" s="505"/>
      <c r="FJ2205" s="505"/>
      <c r="FK2205" s="505"/>
      <c r="FL2205" s="505"/>
      <c r="FM2205" s="505"/>
      <c r="FN2205" s="505"/>
    </row>
    <row r="2206" spans="1:170" s="471" customFormat="1" ht="15" customHeight="1" x14ac:dyDescent="0.2">
      <c r="A2206" s="604">
        <v>20160130</v>
      </c>
      <c r="B2206" s="604">
        <v>10</v>
      </c>
      <c r="C2206" s="605">
        <v>55</v>
      </c>
      <c r="D2206" s="605">
        <v>2</v>
      </c>
      <c r="E2206" s="605">
        <v>12</v>
      </c>
      <c r="F2206" s="605">
        <v>12</v>
      </c>
      <c r="G2206" s="608">
        <v>2.0499999999999998</v>
      </c>
      <c r="H2206" s="525">
        <v>0</v>
      </c>
      <c r="I2206" s="606">
        <v>7475</v>
      </c>
      <c r="J2206" s="494" t="s">
        <v>8136</v>
      </c>
      <c r="K2206" s="607" t="str">
        <f>IF(B2206=2,"Z:\Data\MOOG\HeTao\raw\",IF(B2206=5,"Z:\Data\MOOG\Polo\raw\",IF(B2206=10,"Z:\Data\MOOG\Messi\raw\","")))</f>
        <v>Z:\Data\MOOG\Messi\raw\</v>
      </c>
      <c r="L2206" s="603" t="s">
        <v>8154</v>
      </c>
      <c r="M2206" s="609" t="str">
        <f>IF(NOT(ISERROR(FIND("Training_dt",W2206))),"'Plot Psychometric_HH_dt_yuchen'",IF(NOT(ISERROR(FIND("Training",W2206))),"'Plot Psychometric_HH'",IF(NOT(ISERROR(FIND("1DAT",W2206))),"'Plot Tuning Azimuth_HH'",IF(NOT(ISERROR(FIND("HD_dt",W2206))),"'Plot HeadingDiscimination_PSTH_HH_dt_yuchen'",IF(NOT(ISERROR(FIND("HD",W2206))),"'Plot HeadingDiscimination_PSTH_HH'",IF(NOT(ISERROR(FIND("MemSac",W2206))),"'Memory Saccade Analysis_HH'",IF(NOT(ISERROR(FIND("DelSac",W2206))),"'Memory Saccade Analysis_HH'",IF(NOT(ISERROR(FIND("u-stim",W2206))),"'Plot Microstim_HH'",""))))))))</f>
        <v>'Plot HeadingDiscimination_PSTH_HH_dt_yuchen'</v>
      </c>
      <c r="N2206" s="603" t="s">
        <v>8157</v>
      </c>
      <c r="O2206" s="584">
        <v>-1</v>
      </c>
      <c r="P2206" s="590">
        <v>4</v>
      </c>
      <c r="Q2206" s="590">
        <f>IF(B2206=2,60,310)</f>
        <v>310</v>
      </c>
      <c r="R2206" s="590">
        <v>5</v>
      </c>
      <c r="S2206" s="590">
        <f>IF(B2206=2,60,-190)</f>
        <v>-190</v>
      </c>
      <c r="T2206" s="590">
        <v>1</v>
      </c>
      <c r="U2206" s="590">
        <f>IF(Z2206&lt;&gt;"",IF(NOT(ISERROR(FIND("SU",Z2206))),VALUE(RIGHT(Z2206,1))+4,IF(NOT(ISERROR(FIND("MU20",Z2206))),20,IF(NOT(ISERROR(FIND("MU21",Z2206))),21,IF(NOT(ISERROR(FIND("MU2",Z2206))),2,1)))),"")</f>
        <v>5</v>
      </c>
      <c r="V2206" s="583"/>
      <c r="W2206" s="610" t="s">
        <v>8128</v>
      </c>
      <c r="X2206" s="510"/>
      <c r="Y2206" s="514">
        <f>IF(NOT(ISERROR(FIND("MU=SU",X2206))),1,IF(Z2206&lt;&gt;"",IF(NOT(ISERROR(FIND("SU",Z2206))),1,0),""))</f>
        <v>1</v>
      </c>
      <c r="Z2206" s="512" t="s">
        <v>43</v>
      </c>
      <c r="AA2206" s="513">
        <v>82435</v>
      </c>
      <c r="AB2206" s="475">
        <v>13.6212</v>
      </c>
      <c r="AC2206" s="476" t="s">
        <v>8155</v>
      </c>
      <c r="AD2206" s="511"/>
      <c r="AE2206" s="489"/>
      <c r="AF2206" s="477"/>
      <c r="AG2206" s="477"/>
      <c r="AH2206" s="478"/>
      <c r="AI2206" s="479"/>
      <c r="AJ2206" s="479"/>
      <c r="AK2206" s="479"/>
      <c r="AL2206" s="479"/>
      <c r="AM2206" s="503"/>
      <c r="AN2206" s="480"/>
      <c r="AO2206" s="481"/>
      <c r="AP2206" s="481"/>
      <c r="AQ2206" s="481"/>
      <c r="AR2206" s="482"/>
      <c r="AS2206" s="483"/>
      <c r="AT2206" s="483"/>
      <c r="AU2206" s="483"/>
      <c r="AV2206" s="483"/>
      <c r="AW2206" s="496"/>
      <c r="AX2206" s="484"/>
      <c r="AY2206" s="485"/>
      <c r="AZ2206" s="485"/>
      <c r="BA2206" s="485"/>
      <c r="BB2206" s="486"/>
      <c r="BC2206" s="487"/>
      <c r="BD2206" s="487"/>
      <c r="BE2206" s="487"/>
      <c r="BF2206" s="487"/>
      <c r="BG2206" s="504"/>
      <c r="BH2206" s="488"/>
      <c r="BI2206" s="521"/>
      <c r="BJ2206" s="522"/>
      <c r="BK2206" s="522"/>
      <c r="BL2206" s="515"/>
      <c r="BM2206" s="515"/>
      <c r="BN2206" s="515"/>
      <c r="BO2206" s="516"/>
      <c r="BP2206" s="516"/>
      <c r="BQ2206" s="516"/>
      <c r="BR2206" s="517"/>
      <c r="BS2206" s="517"/>
      <c r="BT2206" s="517"/>
      <c r="BU2206" s="515"/>
      <c r="BV2206" s="515"/>
      <c r="BW2206" s="516"/>
      <c r="BX2206" s="516"/>
      <c r="BY2206" s="517"/>
      <c r="BZ2206" s="520"/>
      <c r="CA2206" s="523"/>
      <c r="CB2206" s="518"/>
      <c r="CC2206" s="515"/>
      <c r="CD2206" s="515"/>
      <c r="CE2206" s="515"/>
      <c r="CF2206" s="515"/>
      <c r="CG2206" s="515"/>
      <c r="CH2206" s="515"/>
      <c r="CI2206" s="515"/>
      <c r="CJ2206" s="516"/>
      <c r="CK2206" s="516"/>
      <c r="CL2206" s="516"/>
      <c r="CM2206" s="516"/>
      <c r="CN2206" s="516"/>
      <c r="CO2206" s="516"/>
      <c r="CP2206" s="516"/>
      <c r="CQ2206" s="516"/>
      <c r="CR2206" s="517"/>
      <c r="CS2206" s="517"/>
      <c r="CT2206" s="517"/>
      <c r="CU2206" s="517"/>
      <c r="CV2206" s="517"/>
      <c r="CW2206" s="517"/>
      <c r="CX2206" s="517"/>
      <c r="CY2206" s="519"/>
      <c r="CZ2206" s="498">
        <v>1</v>
      </c>
      <c r="DA2206" s="498">
        <v>50</v>
      </c>
      <c r="DB2206" s="498">
        <v>10</v>
      </c>
      <c r="DC2206" s="498">
        <v>0.8</v>
      </c>
      <c r="DD2206" s="498" t="s">
        <v>8156</v>
      </c>
      <c r="DE2206" s="498">
        <v>4</v>
      </c>
      <c r="DF2206" s="490">
        <v>4</v>
      </c>
      <c r="DG2206" s="499">
        <v>16</v>
      </c>
      <c r="DH2206" s="499" t="s">
        <v>7138</v>
      </c>
      <c r="DI2206" s="499">
        <v>1.9472799999999999</v>
      </c>
      <c r="DJ2206" s="499">
        <v>-0.59996099999999997</v>
      </c>
      <c r="DK2206" s="499">
        <v>2.44855</v>
      </c>
      <c r="DL2206" s="499">
        <v>-1.91632</v>
      </c>
      <c r="DM2206" s="500">
        <v>1.92821</v>
      </c>
      <c r="DN2206" s="500">
        <v>-0.111648</v>
      </c>
      <c r="DO2206" s="500">
        <v>0.527972</v>
      </c>
      <c r="DP2206" s="500">
        <v>0.76311200000000001</v>
      </c>
      <c r="DQ2206" s="500">
        <v>0.485931</v>
      </c>
      <c r="DR2206" s="500">
        <v>0.59090900000000002</v>
      </c>
      <c r="DS2206" s="500">
        <v>0.48671700000000001</v>
      </c>
      <c r="DT2206" s="500">
        <v>0.73339699999999997</v>
      </c>
      <c r="DU2206" s="497">
        <v>0.205239</v>
      </c>
      <c r="DV2206" s="497">
        <v>6.2E-2</v>
      </c>
      <c r="DW2206" s="497">
        <v>0.17199300000000001</v>
      </c>
      <c r="DX2206" s="497">
        <v>0.158</v>
      </c>
      <c r="DY2206" s="497">
        <v>0.38934200000000002</v>
      </c>
      <c r="DZ2206" s="497">
        <v>0</v>
      </c>
      <c r="EA2206" s="491"/>
      <c r="EB2206" s="501"/>
      <c r="EC2206" s="501"/>
      <c r="ED2206" s="492"/>
      <c r="EE2206" s="501"/>
      <c r="EF2206" s="501"/>
      <c r="EG2206" s="492"/>
      <c r="EH2206" s="492"/>
      <c r="EI2206" s="492"/>
      <c r="EJ2206" s="492"/>
      <c r="EK2206" s="492"/>
      <c r="EL2206" s="492"/>
      <c r="EM2206" s="492"/>
      <c r="EN2206" s="492"/>
      <c r="EO2206" s="492"/>
      <c r="EP2206" s="492"/>
      <c r="EQ2206" s="492"/>
      <c r="ER2206" s="492"/>
      <c r="ES2206" s="492"/>
      <c r="ET2206" s="492"/>
      <c r="EU2206" s="492"/>
      <c r="EV2206" s="492"/>
      <c r="EW2206" s="492"/>
      <c r="EX2206" s="506"/>
      <c r="EY2206" s="507"/>
      <c r="EZ2206" s="524"/>
      <c r="FA2206" s="481">
        <v>16</v>
      </c>
      <c r="FB2206" s="508">
        <v>10</v>
      </c>
      <c r="FC2206" s="505">
        <v>1.9472799999999999</v>
      </c>
      <c r="FD2206" s="505">
        <v>-0.59996099999999997</v>
      </c>
      <c r="FE2206" s="505">
        <v>2.44855</v>
      </c>
      <c r="FF2206" s="505">
        <v>-1.91632</v>
      </c>
      <c r="FG2206" s="505">
        <v>1.92821</v>
      </c>
      <c r="FH2206" s="505">
        <v>-0.111648</v>
      </c>
      <c r="FI2206" s="505" t="s">
        <v>8518</v>
      </c>
      <c r="FJ2206" s="505" t="s">
        <v>8519</v>
      </c>
      <c r="FK2206" s="505" t="s">
        <v>8520</v>
      </c>
      <c r="FL2206" s="505" t="s">
        <v>8521</v>
      </c>
      <c r="FM2206" s="505" t="s">
        <v>8522</v>
      </c>
      <c r="FN2206" s="505" t="s">
        <v>8523</v>
      </c>
    </row>
    <row r="2207" spans="1:170" s="471" customFormat="1" ht="15" customHeight="1" x14ac:dyDescent="0.2">
      <c r="A2207" s="563">
        <v>20160307</v>
      </c>
      <c r="B2207" s="563">
        <v>10</v>
      </c>
      <c r="C2207" s="564">
        <v>56</v>
      </c>
      <c r="D2207" s="564">
        <v>2</v>
      </c>
      <c r="E2207" s="564">
        <v>12</v>
      </c>
      <c r="F2207" s="564">
        <v>11</v>
      </c>
      <c r="G2207" s="567">
        <v>2.0499999999999998</v>
      </c>
      <c r="H2207" s="525">
        <v>0</v>
      </c>
      <c r="I2207" s="565">
        <v>7863</v>
      </c>
      <c r="J2207" s="494" t="s">
        <v>683</v>
      </c>
      <c r="K2207" s="566" t="str">
        <f>IF(B2207=2,"Z:\Data\MOOG\HeTao\raw\",IF(B2207=5,"Z:\Data\MOOG\Polo\raw\",IF(B2207=10,"Z:\Data\MOOG\Messi\raw\","")))</f>
        <v>Z:\Data\MOOG\Messi\raw\</v>
      </c>
      <c r="L2207" s="562" t="s">
        <v>8183</v>
      </c>
      <c r="M2207" s="569" t="str">
        <f>IF(NOT(ISERROR(FIND("Training_dt",W2207))),"'Plot Psychometric_HH_dt_yuchen'",IF(NOT(ISERROR(FIND("Training",W2207))),"'Plot Psychometric_HH'",IF(NOT(ISERROR(FIND("1DAT",W2207))),"'Plot Tuning Azimuth_HH'",IF(NOT(ISERROR(FIND("HD_dt",W2207))),"'Plot HeadingDiscimination_PSTH_HH_dt_yuchen'",IF(NOT(ISERROR(FIND("HD",W2207))),"'Plot HeadingDiscimination_PSTH_HH'",IF(NOT(ISERROR(FIND("MemSac",W2207))),"'Memory Saccade Analysis_HH'",IF(NOT(ISERROR(FIND("DelSac",W2207))),"'Memory Saccade Analysis_HH'",IF(NOT(ISERROR(FIND("u-stim",W2207))),"'Plot Microstim_HH'",""))))))))</f>
        <v>'Memory Saccade Analysis_HH'</v>
      </c>
      <c r="N2207" s="573">
        <v>1</v>
      </c>
      <c r="O2207" s="584">
        <v>-1</v>
      </c>
      <c r="P2207" s="590">
        <v>4</v>
      </c>
      <c r="Q2207" s="590">
        <f>IF(B2207=2,60,310)</f>
        <v>310</v>
      </c>
      <c r="R2207" s="590">
        <v>5</v>
      </c>
      <c r="S2207" s="590">
        <f>IF(B2207=2,60,-190)</f>
        <v>-190</v>
      </c>
      <c r="T2207" s="590">
        <v>1</v>
      </c>
      <c r="U2207" s="590">
        <f>IF(Z2207&lt;&gt;"",IF(NOT(ISERROR(FIND("SU",Z2207))),VALUE(RIGHT(Z2207,1))+4,IF(NOT(ISERROR(FIND("MU20",Z2207))),20,IF(NOT(ISERROR(FIND("MU21",Z2207))),21,IF(NOT(ISERROR(FIND("MU2",Z2207))),2,1)))),"")</f>
        <v>5</v>
      </c>
      <c r="V2207" s="583"/>
      <c r="W2207" s="570" t="s">
        <v>8170</v>
      </c>
      <c r="X2207" s="510"/>
      <c r="Y2207" s="514">
        <f>IF(NOT(ISERROR(FIND("MU=SU",X2207))),1,IF(Z2207&lt;&gt;"",IF(NOT(ISERROR(FIND("SU",Z2207))),1,0),""))</f>
        <v>1</v>
      </c>
      <c r="Z2207" s="512" t="s">
        <v>43</v>
      </c>
      <c r="AA2207" s="513">
        <v>2461</v>
      </c>
      <c r="AB2207" s="475">
        <v>18.914100000000001</v>
      </c>
      <c r="AC2207" s="476" t="s">
        <v>8186</v>
      </c>
      <c r="AD2207" s="511"/>
      <c r="AE2207" s="489"/>
      <c r="AF2207" s="477"/>
      <c r="AG2207" s="477"/>
      <c r="AH2207" s="478"/>
      <c r="AI2207" s="479"/>
      <c r="AJ2207" s="479"/>
      <c r="AK2207" s="479"/>
      <c r="AL2207" s="479"/>
      <c r="AM2207" s="503"/>
      <c r="AN2207" s="480"/>
      <c r="AO2207" s="481"/>
      <c r="AP2207" s="481"/>
      <c r="AQ2207" s="481"/>
      <c r="AR2207" s="482"/>
      <c r="AS2207" s="483"/>
      <c r="AT2207" s="483"/>
      <c r="AU2207" s="483"/>
      <c r="AV2207" s="483"/>
      <c r="AW2207" s="496"/>
      <c r="AX2207" s="484"/>
      <c r="AY2207" s="485"/>
      <c r="AZ2207" s="485"/>
      <c r="BA2207" s="485"/>
      <c r="BB2207" s="486"/>
      <c r="BC2207" s="487"/>
      <c r="BD2207" s="487"/>
      <c r="BE2207" s="487"/>
      <c r="BF2207" s="487"/>
      <c r="BG2207" s="504"/>
      <c r="BH2207" s="488"/>
      <c r="BI2207" s="521"/>
      <c r="BJ2207" s="522"/>
      <c r="BK2207" s="522"/>
      <c r="BL2207" s="515"/>
      <c r="BM2207" s="515"/>
      <c r="BN2207" s="515"/>
      <c r="BO2207" s="516"/>
      <c r="BP2207" s="516"/>
      <c r="BQ2207" s="516"/>
      <c r="BR2207" s="517"/>
      <c r="BS2207" s="517"/>
      <c r="BT2207" s="517"/>
      <c r="BU2207" s="515"/>
      <c r="BV2207" s="515"/>
      <c r="BW2207" s="516"/>
      <c r="BX2207" s="516"/>
      <c r="BY2207" s="517"/>
      <c r="BZ2207" s="520"/>
      <c r="CA2207" s="523"/>
      <c r="CB2207" s="518"/>
      <c r="CC2207" s="515"/>
      <c r="CD2207" s="515"/>
      <c r="CE2207" s="515"/>
      <c r="CF2207" s="515"/>
      <c r="CG2207" s="515"/>
      <c r="CH2207" s="515"/>
      <c r="CI2207" s="515"/>
      <c r="CJ2207" s="516"/>
      <c r="CK2207" s="516"/>
      <c r="CL2207" s="516"/>
      <c r="CM2207" s="516"/>
      <c r="CN2207" s="516"/>
      <c r="CO2207" s="516"/>
      <c r="CP2207" s="516"/>
      <c r="CQ2207" s="516"/>
      <c r="CR2207" s="517"/>
      <c r="CS2207" s="517"/>
      <c r="CT2207" s="517"/>
      <c r="CU2207" s="517"/>
      <c r="CV2207" s="517"/>
      <c r="CW2207" s="517"/>
      <c r="CX2207" s="517"/>
      <c r="CY2207" s="519"/>
      <c r="CZ2207" s="498"/>
      <c r="DA2207" s="498"/>
      <c r="DB2207" s="498">
        <v>15</v>
      </c>
      <c r="DC2207" s="498"/>
      <c r="DD2207" s="498"/>
      <c r="DE2207" s="498"/>
      <c r="DF2207" s="490"/>
      <c r="DG2207" s="499"/>
      <c r="DH2207" s="499"/>
      <c r="DI2207" s="499"/>
      <c r="DJ2207" s="499"/>
      <c r="DK2207" s="499"/>
      <c r="DL2207" s="499"/>
      <c r="DM2207" s="500"/>
      <c r="DN2207" s="500"/>
      <c r="DO2207" s="500"/>
      <c r="DP2207" s="500"/>
      <c r="DQ2207" s="500"/>
      <c r="DR2207" s="500"/>
      <c r="DS2207" s="500"/>
      <c r="DT2207" s="500"/>
      <c r="DU2207" s="497"/>
      <c r="DV2207" s="497"/>
      <c r="DW2207" s="497"/>
      <c r="DX2207" s="497"/>
      <c r="DY2207" s="497"/>
      <c r="DZ2207" s="497"/>
      <c r="EA2207" s="491">
        <v>0.37723600000000002</v>
      </c>
      <c r="EB2207" s="501">
        <v>2.91784E-2</v>
      </c>
      <c r="EC2207" s="501">
        <v>0.17261099999999999</v>
      </c>
      <c r="ED2207" s="501">
        <v>8.4448299999999999E-10</v>
      </c>
      <c r="EE2207" s="501">
        <v>6.0266299999999997E-12</v>
      </c>
      <c r="EF2207" s="501">
        <v>7.1464199999999995E-8</v>
      </c>
      <c r="EG2207" s="492">
        <v>125.264</v>
      </c>
      <c r="EH2207" s="492">
        <v>31.074200000000001</v>
      </c>
      <c r="EI2207" s="492">
        <v>81.521299999999997</v>
      </c>
      <c r="EJ2207" s="492">
        <v>148.22999999999999</v>
      </c>
      <c r="EK2207" s="492">
        <v>138.447</v>
      </c>
      <c r="EL2207" s="492">
        <v>0</v>
      </c>
      <c r="EM2207" s="492">
        <v>0.41513600000000001</v>
      </c>
      <c r="EN2207" s="492">
        <v>0.50541899999999995</v>
      </c>
      <c r="EO2207" s="492">
        <v>0.46827099999999999</v>
      </c>
      <c r="EP2207" s="492">
        <v>0.719028</v>
      </c>
      <c r="EQ2207" s="492">
        <v>0.76761100000000004</v>
      </c>
      <c r="ER2207" s="492">
        <v>0.70785200000000004</v>
      </c>
      <c r="ES2207" s="492">
        <v>0</v>
      </c>
      <c r="ET2207" s="492">
        <v>1.5385200000000001</v>
      </c>
      <c r="EU2207" s="492">
        <v>1.3309800000000001</v>
      </c>
      <c r="EV2207" s="492">
        <v>6.6232100000000003</v>
      </c>
      <c r="EW2207" s="492">
        <v>11.223599999999999</v>
      </c>
      <c r="EX2207" s="506">
        <v>1.5385200000000001</v>
      </c>
      <c r="EY2207" s="507"/>
      <c r="EZ2207" s="524"/>
      <c r="FA2207" s="481"/>
      <c r="FB2207" s="508"/>
      <c r="FC2207" s="505"/>
      <c r="FD2207" s="505"/>
      <c r="FE2207" s="505"/>
      <c r="FF2207" s="505"/>
      <c r="FG2207" s="505"/>
      <c r="FH2207" s="505"/>
      <c r="FI2207" s="505"/>
      <c r="FJ2207" s="505"/>
      <c r="FK2207" s="505"/>
      <c r="FL2207" s="505"/>
      <c r="FM2207" s="505"/>
      <c r="FN2207" s="505"/>
    </row>
    <row r="2208" spans="1:170" s="471" customFormat="1" ht="15" customHeight="1" x14ac:dyDescent="0.2">
      <c r="A2208" s="604">
        <v>20160307</v>
      </c>
      <c r="B2208" s="604">
        <v>10</v>
      </c>
      <c r="C2208" s="605">
        <v>56</v>
      </c>
      <c r="D2208" s="605">
        <v>2</v>
      </c>
      <c r="E2208" s="605">
        <v>12</v>
      </c>
      <c r="F2208" s="605">
        <v>11</v>
      </c>
      <c r="G2208" s="608">
        <v>2.0499999999999998</v>
      </c>
      <c r="H2208" s="525">
        <v>0</v>
      </c>
      <c r="I2208" s="606">
        <v>7863</v>
      </c>
      <c r="J2208" s="494" t="s">
        <v>8136</v>
      </c>
      <c r="K2208" s="607" t="str">
        <f>IF(B2208=2,"Z:\Data\MOOG\HeTao\raw\",IF(B2208=5,"Z:\Data\MOOG\Polo\raw\",IF(B2208=10,"Z:\Data\MOOG\Messi\raw\","")))</f>
        <v>Z:\Data\MOOG\Messi\raw\</v>
      </c>
      <c r="L2208" s="603" t="s">
        <v>8152</v>
      </c>
      <c r="M2208" s="609" t="str">
        <f>IF(NOT(ISERROR(FIND("Training_dt",W2208))),"'Plot Psychometric_HH_dt_yuchen'",IF(NOT(ISERROR(FIND("Training",W2208))),"'Plot Psychometric_HH'",IF(NOT(ISERROR(FIND("1DAT",W2208))),"'Plot Tuning Azimuth_HH'",IF(NOT(ISERROR(FIND("HD_dt",W2208))),"'Plot HeadingDiscimination_PSTH_HH_dt_yuchen'",IF(NOT(ISERROR(FIND("HD",W2208))),"'Plot HeadingDiscimination_PSTH_HH'",IF(NOT(ISERROR(FIND("MemSac",W2208))),"'Memory Saccade Analysis_HH'",IF(NOT(ISERROR(FIND("DelSac",W2208))),"'Memory Saccade Analysis_HH'",IF(NOT(ISERROR(FIND("u-stim",W2208))),"'Plot Microstim_HH'",""))))))))</f>
        <v>'Plot HeadingDiscimination_PSTH_HH_dt_yuchen'</v>
      </c>
      <c r="N2208" s="603">
        <v>1</v>
      </c>
      <c r="O2208" s="584">
        <v>-1</v>
      </c>
      <c r="P2208" s="590">
        <v>4</v>
      </c>
      <c r="Q2208" s="590">
        <f>IF(B2208=2,60,310)</f>
        <v>310</v>
      </c>
      <c r="R2208" s="590">
        <v>5</v>
      </c>
      <c r="S2208" s="590">
        <f>IF(B2208=2,60,-190)</f>
        <v>-190</v>
      </c>
      <c r="T2208" s="590">
        <v>1</v>
      </c>
      <c r="U2208" s="590">
        <f>IF(Z2208&lt;&gt;"",IF(NOT(ISERROR(FIND("SU",Z2208))),VALUE(RIGHT(Z2208,1))+4,IF(NOT(ISERROR(FIND("MU20",Z2208))),20,IF(NOT(ISERROR(FIND("MU21",Z2208))),21,IF(NOT(ISERROR(FIND("MU2",Z2208))),2,1)))),"")</f>
        <v>5</v>
      </c>
      <c r="V2208" s="583"/>
      <c r="W2208" s="610" t="s">
        <v>8120</v>
      </c>
      <c r="X2208" s="510"/>
      <c r="Y2208" s="514">
        <f>IF(NOT(ISERROR(FIND("MU=SU",X2208))),1,IF(Z2208&lt;&gt;"",IF(NOT(ISERROR(FIND("SU",Z2208))),1,0),""))</f>
        <v>1</v>
      </c>
      <c r="Z2208" s="512" t="s">
        <v>43</v>
      </c>
      <c r="AA2208" s="513">
        <v>39565</v>
      </c>
      <c r="AB2208" s="475">
        <v>16.391200000000001</v>
      </c>
      <c r="AC2208" s="476" t="s">
        <v>8153</v>
      </c>
      <c r="AD2208" s="511"/>
      <c r="AE2208" s="489"/>
      <c r="AF2208" s="477"/>
      <c r="AG2208" s="477"/>
      <c r="AH2208" s="478"/>
      <c r="AI2208" s="479"/>
      <c r="AJ2208" s="479"/>
      <c r="AK2208" s="479"/>
      <c r="AL2208" s="479"/>
      <c r="AM2208" s="503"/>
      <c r="AN2208" s="480"/>
      <c r="AO2208" s="481"/>
      <c r="AP2208" s="481"/>
      <c r="AQ2208" s="481"/>
      <c r="AR2208" s="482"/>
      <c r="AS2208" s="483"/>
      <c r="AT2208" s="483"/>
      <c r="AU2208" s="483"/>
      <c r="AV2208" s="483"/>
      <c r="AW2208" s="496"/>
      <c r="AX2208" s="484"/>
      <c r="AY2208" s="485"/>
      <c r="AZ2208" s="485"/>
      <c r="BA2208" s="485"/>
      <c r="BB2208" s="486"/>
      <c r="BC2208" s="487"/>
      <c r="BD2208" s="487"/>
      <c r="BE2208" s="487"/>
      <c r="BF2208" s="487"/>
      <c r="BG2208" s="504"/>
      <c r="BH2208" s="488"/>
      <c r="BI2208" s="521"/>
      <c r="BJ2208" s="522"/>
      <c r="BK2208" s="522"/>
      <c r="BL2208" s="515"/>
      <c r="BM2208" s="515"/>
      <c r="BN2208" s="515"/>
      <c r="BO2208" s="516"/>
      <c r="BP2208" s="516"/>
      <c r="BQ2208" s="516"/>
      <c r="BR2208" s="517"/>
      <c r="BS2208" s="517"/>
      <c r="BT2208" s="517"/>
      <c r="BU2208" s="515"/>
      <c r="BV2208" s="515"/>
      <c r="BW2208" s="516"/>
      <c r="BX2208" s="516"/>
      <c r="BY2208" s="517"/>
      <c r="BZ2208" s="520"/>
      <c r="CA2208" s="523"/>
      <c r="CB2208" s="518"/>
      <c r="CC2208" s="515"/>
      <c r="CD2208" s="515"/>
      <c r="CE2208" s="515"/>
      <c r="CF2208" s="515"/>
      <c r="CG2208" s="515"/>
      <c r="CH2208" s="515"/>
      <c r="CI2208" s="515"/>
      <c r="CJ2208" s="516"/>
      <c r="CK2208" s="516"/>
      <c r="CL2208" s="516"/>
      <c r="CM2208" s="516"/>
      <c r="CN2208" s="516"/>
      <c r="CO2208" s="516"/>
      <c r="CP2208" s="516"/>
      <c r="CQ2208" s="516"/>
      <c r="CR2208" s="517"/>
      <c r="CS2208" s="517"/>
      <c r="CT2208" s="517"/>
      <c r="CU2208" s="517"/>
      <c r="CV2208" s="517"/>
      <c r="CW2208" s="517"/>
      <c r="CX2208" s="517"/>
      <c r="CY2208" s="519"/>
      <c r="CZ2208" s="498">
        <v>1</v>
      </c>
      <c r="DA2208" s="498">
        <v>-30</v>
      </c>
      <c r="DB2208" s="498">
        <v>15</v>
      </c>
      <c r="DC2208" s="498">
        <v>1</v>
      </c>
      <c r="DD2208" s="498" t="s">
        <v>8130</v>
      </c>
      <c r="DE2208" s="498">
        <v>7</v>
      </c>
      <c r="DF2208" s="490">
        <v>7</v>
      </c>
      <c r="DG2208" s="499">
        <v>15</v>
      </c>
      <c r="DH2208" s="499" t="s">
        <v>7138</v>
      </c>
      <c r="DI2208" s="499">
        <v>4.3157199999999998</v>
      </c>
      <c r="DJ2208" s="499">
        <v>3.5244599999999999</v>
      </c>
      <c r="DK2208" s="499">
        <v>4.6195199999999996</v>
      </c>
      <c r="DL2208" s="499">
        <v>-1.8624700000000001</v>
      </c>
      <c r="DM2208" s="500">
        <v>2.21671</v>
      </c>
      <c r="DN2208" s="500">
        <v>0.34987000000000001</v>
      </c>
      <c r="DO2208" s="500">
        <v>0.46622400000000003</v>
      </c>
      <c r="DP2208" s="500">
        <v>0.92857100000000004</v>
      </c>
      <c r="DQ2208" s="500">
        <v>0.45600000000000002</v>
      </c>
      <c r="DR2208" s="500">
        <v>0.91500000000000004</v>
      </c>
      <c r="DS2208" s="500">
        <v>0.486842</v>
      </c>
      <c r="DT2208" s="500">
        <v>0.92105300000000001</v>
      </c>
      <c r="DU2208" s="497">
        <v>0.68778799999999995</v>
      </c>
      <c r="DV2208" s="497">
        <v>0</v>
      </c>
      <c r="DW2208" s="497">
        <v>0.69722200000000001</v>
      </c>
      <c r="DX2208" s="497">
        <v>0</v>
      </c>
      <c r="DY2208" s="497">
        <v>0.82521100000000003</v>
      </c>
      <c r="DZ2208" s="497">
        <v>0</v>
      </c>
      <c r="EA2208" s="491"/>
      <c r="EB2208" s="501"/>
      <c r="EC2208" s="501"/>
      <c r="ED2208" s="492"/>
      <c r="EE2208" s="501"/>
      <c r="EF2208" s="501"/>
      <c r="EG2208" s="492"/>
      <c r="EH2208" s="492"/>
      <c r="EI2208" s="492"/>
      <c r="EJ2208" s="492"/>
      <c r="EK2208" s="492"/>
      <c r="EL2208" s="492"/>
      <c r="EM2208" s="492"/>
      <c r="EN2208" s="492"/>
      <c r="EO2208" s="492"/>
      <c r="EP2208" s="492"/>
      <c r="EQ2208" s="492"/>
      <c r="ER2208" s="492"/>
      <c r="ES2208" s="492"/>
      <c r="ET2208" s="492"/>
      <c r="EU2208" s="492"/>
      <c r="EV2208" s="492"/>
      <c r="EW2208" s="492"/>
      <c r="EX2208" s="506"/>
      <c r="EY2208" s="507"/>
      <c r="EZ2208" s="524"/>
      <c r="FA2208" s="481">
        <v>15</v>
      </c>
      <c r="FB2208" s="508">
        <v>13</v>
      </c>
      <c r="FC2208" s="505">
        <v>4.3157199999999998</v>
      </c>
      <c r="FD2208" s="505">
        <v>3.5244599999999999</v>
      </c>
      <c r="FE2208" s="505">
        <v>4.6195199999999996</v>
      </c>
      <c r="FF2208" s="505">
        <v>-1.8624700000000001</v>
      </c>
      <c r="FG2208" s="505">
        <v>2.21671</v>
      </c>
      <c r="FH2208" s="505">
        <v>0.34987000000000001</v>
      </c>
      <c r="FI2208" s="505" t="s">
        <v>8524</v>
      </c>
      <c r="FJ2208" s="505" t="s">
        <v>8525</v>
      </c>
      <c r="FK2208" s="505" t="s">
        <v>8526</v>
      </c>
      <c r="FL2208" s="505" t="s">
        <v>8527</v>
      </c>
      <c r="FM2208" s="505" t="s">
        <v>8528</v>
      </c>
      <c r="FN2208" s="505" t="s">
        <v>8529</v>
      </c>
    </row>
    <row r="2209" spans="1:170" s="471" customFormat="1" ht="15" customHeight="1" x14ac:dyDescent="0.2">
      <c r="A2209" s="604">
        <v>20160307</v>
      </c>
      <c r="B2209" s="604">
        <v>10</v>
      </c>
      <c r="C2209" s="605">
        <v>56</v>
      </c>
      <c r="D2209" s="605">
        <v>2</v>
      </c>
      <c r="E2209" s="605">
        <v>12</v>
      </c>
      <c r="F2209" s="605">
        <v>11</v>
      </c>
      <c r="G2209" s="608">
        <v>2.0499999999999998</v>
      </c>
      <c r="H2209" s="525">
        <v>0</v>
      </c>
      <c r="I2209" s="606">
        <v>7863</v>
      </c>
      <c r="J2209" s="494" t="s">
        <v>683</v>
      </c>
      <c r="K2209" s="607" t="str">
        <f>IF(B2209=2,"Z:\Data\MOOG\HeTao\raw\",IF(B2209=5,"Z:\Data\MOOG\Polo\raw\",IF(B2209=10,"Z:\Data\MOOG\Messi\raw\","")))</f>
        <v>Z:\Data\MOOG\Messi\raw\</v>
      </c>
      <c r="L2209" s="603" t="s">
        <v>8184</v>
      </c>
      <c r="M2209" s="609" t="str">
        <f>IF(NOT(ISERROR(FIND("Training_dt",W2209))),"'Plot Psychometric_HH_dt_yuchen'",IF(NOT(ISERROR(FIND("Training",W2209))),"'Plot Psychometric_HH'",IF(NOT(ISERROR(FIND("1DAT",W2209))),"'Plot Tuning Azimuth_HH'",IF(NOT(ISERROR(FIND("HD_dt",W2209))),"'Plot HeadingDiscimination_PSTH_HH_dt_yuchen'",IF(NOT(ISERROR(FIND("HD",W2209))),"'Plot HeadingDiscimination_PSTH_HH'",IF(NOT(ISERROR(FIND("MemSac",W2209))),"'Memory Saccade Analysis_HH'",IF(NOT(ISERROR(FIND("DelSac",W2209))),"'Memory Saccade Analysis_HH'",IF(NOT(ISERROR(FIND("u-stim",W2209))),"'Plot Microstim_HH'",""))))))))</f>
        <v>'Memory Saccade Analysis_HH'</v>
      </c>
      <c r="N2209" s="603">
        <v>1</v>
      </c>
      <c r="O2209" s="584">
        <v>-1</v>
      </c>
      <c r="P2209" s="590">
        <v>4</v>
      </c>
      <c r="Q2209" s="590">
        <f>IF(B2209=2,60,310)</f>
        <v>310</v>
      </c>
      <c r="R2209" s="590">
        <v>5</v>
      </c>
      <c r="S2209" s="590">
        <f>IF(B2209=2,60,-190)</f>
        <v>-190</v>
      </c>
      <c r="T2209" s="590">
        <v>1</v>
      </c>
      <c r="U2209" s="590">
        <f>IF(Z2209&lt;&gt;"",IF(NOT(ISERROR(FIND("SU",Z2209))),VALUE(RIGHT(Z2209,1))+4,IF(NOT(ISERROR(FIND("MU20",Z2209))),20,IF(NOT(ISERROR(FIND("MU21",Z2209))),21,IF(NOT(ISERROR(FIND("MU2",Z2209))),2,1)))),"")</f>
        <v>5</v>
      </c>
      <c r="V2209" s="583"/>
      <c r="W2209" s="610" t="s">
        <v>8185</v>
      </c>
      <c r="X2209" s="510"/>
      <c r="Y2209" s="514">
        <f>IF(NOT(ISERROR(FIND("MU=SU",X2209))),1,IF(Z2209&lt;&gt;"",IF(NOT(ISERROR(FIND("SU",Z2209))),1,0),""))</f>
        <v>1</v>
      </c>
      <c r="Z2209" s="512" t="s">
        <v>43</v>
      </c>
      <c r="AA2209" s="513">
        <v>2545</v>
      </c>
      <c r="AB2209" s="475">
        <v>26.802399999999999</v>
      </c>
      <c r="AC2209" s="476" t="s">
        <v>8187</v>
      </c>
      <c r="AD2209" s="511"/>
      <c r="AE2209" s="489"/>
      <c r="AF2209" s="477"/>
      <c r="AG2209" s="477"/>
      <c r="AH2209" s="478"/>
      <c r="AI2209" s="479"/>
      <c r="AJ2209" s="479"/>
      <c r="AK2209" s="479"/>
      <c r="AL2209" s="479"/>
      <c r="AM2209" s="503"/>
      <c r="AN2209" s="480"/>
      <c r="AO2209" s="481"/>
      <c r="AP2209" s="481"/>
      <c r="AQ2209" s="481"/>
      <c r="AR2209" s="482"/>
      <c r="AS2209" s="483"/>
      <c r="AT2209" s="483"/>
      <c r="AU2209" s="483"/>
      <c r="AV2209" s="483"/>
      <c r="AW2209" s="496"/>
      <c r="AX2209" s="484"/>
      <c r="AY2209" s="485"/>
      <c r="AZ2209" s="485"/>
      <c r="BA2209" s="485"/>
      <c r="BB2209" s="486"/>
      <c r="BC2209" s="487"/>
      <c r="BD2209" s="487"/>
      <c r="BE2209" s="487"/>
      <c r="BF2209" s="487"/>
      <c r="BG2209" s="504"/>
      <c r="BH2209" s="488"/>
      <c r="BI2209" s="521"/>
      <c r="BJ2209" s="522"/>
      <c r="BK2209" s="522"/>
      <c r="BL2209" s="515"/>
      <c r="BM2209" s="515"/>
      <c r="BN2209" s="515"/>
      <c r="BO2209" s="516"/>
      <c r="BP2209" s="516"/>
      <c r="BQ2209" s="516"/>
      <c r="BR2209" s="517"/>
      <c r="BS2209" s="517"/>
      <c r="BT2209" s="517"/>
      <c r="BU2209" s="515"/>
      <c r="BV2209" s="515"/>
      <c r="BW2209" s="516"/>
      <c r="BX2209" s="516"/>
      <c r="BY2209" s="517"/>
      <c r="BZ2209" s="520"/>
      <c r="CA2209" s="523"/>
      <c r="CB2209" s="518"/>
      <c r="CC2209" s="515"/>
      <c r="CD2209" s="515"/>
      <c r="CE2209" s="515"/>
      <c r="CF2209" s="515"/>
      <c r="CG2209" s="515"/>
      <c r="CH2209" s="515"/>
      <c r="CI2209" s="515"/>
      <c r="CJ2209" s="516"/>
      <c r="CK2209" s="516"/>
      <c r="CL2209" s="516"/>
      <c r="CM2209" s="516"/>
      <c r="CN2209" s="516"/>
      <c r="CO2209" s="516"/>
      <c r="CP2209" s="516"/>
      <c r="CQ2209" s="516"/>
      <c r="CR2209" s="517"/>
      <c r="CS2209" s="517"/>
      <c r="CT2209" s="517"/>
      <c r="CU2209" s="517"/>
      <c r="CV2209" s="517"/>
      <c r="CW2209" s="517"/>
      <c r="CX2209" s="517"/>
      <c r="CY2209" s="519"/>
      <c r="CZ2209" s="498"/>
      <c r="DA2209" s="498">
        <v>-30</v>
      </c>
      <c r="DB2209" s="498">
        <v>15</v>
      </c>
      <c r="DC2209" s="498"/>
      <c r="DD2209" s="498"/>
      <c r="DE2209" s="498"/>
      <c r="DF2209" s="490"/>
      <c r="DG2209" s="499"/>
      <c r="DH2209" s="499"/>
      <c r="DI2209" s="499"/>
      <c r="DJ2209" s="499"/>
      <c r="DK2209" s="499"/>
      <c r="DL2209" s="499"/>
      <c r="DM2209" s="500"/>
      <c r="DN2209" s="500"/>
      <c r="DO2209" s="500"/>
      <c r="DP2209" s="500"/>
      <c r="DQ2209" s="500"/>
      <c r="DR2209" s="500"/>
      <c r="DS2209" s="500"/>
      <c r="DT2209" s="500"/>
      <c r="DU2209" s="497"/>
      <c r="DV2209" s="497"/>
      <c r="DW2209" s="497"/>
      <c r="DX2209" s="497"/>
      <c r="DY2209" s="497"/>
      <c r="DZ2209" s="497"/>
      <c r="EA2209" s="491">
        <v>0.43154799999999999</v>
      </c>
      <c r="EB2209" s="501">
        <v>2.8671399999999998E-3</v>
      </c>
      <c r="EC2209" s="501">
        <v>3.3013300000000002E-2</v>
      </c>
      <c r="ED2209" s="501">
        <v>5.7943699999999999E-10</v>
      </c>
      <c r="EE2209" s="501">
        <v>1.5976300000000001E-21</v>
      </c>
      <c r="EF2209" s="501">
        <v>0.20103099999999999</v>
      </c>
      <c r="EG2209" s="492">
        <v>90</v>
      </c>
      <c r="EH2209" s="492">
        <v>90</v>
      </c>
      <c r="EI2209" s="492">
        <v>90</v>
      </c>
      <c r="EJ2209" s="492">
        <v>90</v>
      </c>
      <c r="EK2209" s="492">
        <v>90</v>
      </c>
      <c r="EL2209" s="492">
        <v>-90</v>
      </c>
      <c r="EM2209" s="492">
        <v>0.111665</v>
      </c>
      <c r="EN2209" s="492">
        <v>0.335123</v>
      </c>
      <c r="EO2209" s="492">
        <v>0.25916600000000001</v>
      </c>
      <c r="EP2209" s="492">
        <v>0.56529600000000002</v>
      </c>
      <c r="EQ2209" s="492">
        <v>0.75673699999999999</v>
      </c>
      <c r="ER2209" s="492">
        <v>0.17063</v>
      </c>
      <c r="ES2209" s="492">
        <v>0</v>
      </c>
      <c r="ET2209" s="492">
        <v>0.74157499999999998</v>
      </c>
      <c r="EU2209" s="492">
        <v>1.0094399999999999</v>
      </c>
      <c r="EV2209" s="492">
        <v>5.4040999999999997</v>
      </c>
      <c r="EW2209" s="492">
        <v>13.062200000000001</v>
      </c>
      <c r="EX2209" s="506">
        <v>-1.11341</v>
      </c>
      <c r="EY2209" s="507"/>
      <c r="EZ2209" s="524"/>
      <c r="FA2209" s="481"/>
      <c r="FB2209" s="508"/>
      <c r="FC2209" s="505"/>
      <c r="FD2209" s="505"/>
      <c r="FE2209" s="505"/>
      <c r="FF2209" s="505"/>
      <c r="FG2209" s="505"/>
      <c r="FH2209" s="505"/>
      <c r="FI2209" s="505"/>
      <c r="FJ2209" s="505"/>
      <c r="FK2209" s="505"/>
      <c r="FL2209" s="505"/>
      <c r="FM2209" s="505"/>
      <c r="FN2209" s="505"/>
    </row>
    <row r="2210" spans="1:170" s="471" customFormat="1" ht="15" customHeight="1" x14ac:dyDescent="0.2">
      <c r="A2210" s="563">
        <v>20160308</v>
      </c>
      <c r="B2210" s="563">
        <v>10</v>
      </c>
      <c r="C2210" s="564">
        <v>57</v>
      </c>
      <c r="D2210" s="564">
        <v>2</v>
      </c>
      <c r="E2210" s="564">
        <v>13</v>
      </c>
      <c r="F2210" s="564">
        <v>14</v>
      </c>
      <c r="G2210" s="567">
        <v>2.0499999999999998</v>
      </c>
      <c r="H2210" s="525">
        <v>0</v>
      </c>
      <c r="I2210" s="565">
        <v>4697</v>
      </c>
      <c r="J2210" s="494" t="s">
        <v>683</v>
      </c>
      <c r="K2210" s="566" t="str">
        <f>IF(B2210=2,"Z:\Data\MOOG\HeTao\raw\",IF(B2210=5,"Z:\Data\MOOG\Polo\raw\",IF(B2210=10,"Z:\Data\MOOG\Messi\raw\","")))</f>
        <v>Z:\Data\MOOG\Messi\raw\</v>
      </c>
      <c r="L2210" s="562" t="s">
        <v>8188</v>
      </c>
      <c r="M2210" s="569" t="str">
        <f>IF(NOT(ISERROR(FIND("Training_dt",W2210))),"'Plot Psychometric_HH_dt_yuchen'",IF(NOT(ISERROR(FIND("Training",W2210))),"'Plot Psychometric_HH'",IF(NOT(ISERROR(FIND("1DAT",W2210))),"'Plot Tuning Azimuth_HH'",IF(NOT(ISERROR(FIND("HD_dt",W2210))),"'Plot HeadingDiscimination_PSTH_HH_dt_yuchen'",IF(NOT(ISERROR(FIND("HD",W2210))),"'Plot HeadingDiscimination_PSTH_HH'",IF(NOT(ISERROR(FIND("MemSac",W2210))),"'Memory Saccade Analysis_HH'",IF(NOT(ISERROR(FIND("DelSac",W2210))),"'Memory Saccade Analysis_HH'",IF(NOT(ISERROR(FIND("u-stim",W2210))),"'Plot Microstim_HH'",""))))))))</f>
        <v>'Memory Saccade Analysis_HH'</v>
      </c>
      <c r="N2210" s="573">
        <v>1</v>
      </c>
      <c r="O2210" s="584">
        <v>-1</v>
      </c>
      <c r="P2210" s="590">
        <v>4</v>
      </c>
      <c r="Q2210" s="590">
        <f>IF(B2210=2,60,310)</f>
        <v>310</v>
      </c>
      <c r="R2210" s="590">
        <v>5</v>
      </c>
      <c r="S2210" s="590">
        <f>IF(B2210=2,60,-190)</f>
        <v>-190</v>
      </c>
      <c r="T2210" s="590">
        <v>1</v>
      </c>
      <c r="U2210" s="590">
        <f>IF(Z2210&lt;&gt;"",IF(NOT(ISERROR(FIND("SU",Z2210))),VALUE(RIGHT(Z2210,1))+4,IF(NOT(ISERROR(FIND("MU20",Z2210))),20,IF(NOT(ISERROR(FIND("MU21",Z2210))),21,IF(NOT(ISERROR(FIND("MU2",Z2210))),2,1)))),"")</f>
        <v>5</v>
      </c>
      <c r="V2210" s="583"/>
      <c r="W2210" s="570" t="s">
        <v>8190</v>
      </c>
      <c r="X2210" s="510"/>
      <c r="Y2210" s="514">
        <f>IF(NOT(ISERROR(FIND("MU=SU",X2210))),1,IF(Z2210&lt;&gt;"",IF(NOT(ISERROR(FIND("SU",Z2210))),1,0),""))</f>
        <v>1</v>
      </c>
      <c r="Z2210" s="512" t="s">
        <v>43</v>
      </c>
      <c r="AA2210" s="513">
        <v>951</v>
      </c>
      <c r="AB2210" s="475">
        <v>10.6158</v>
      </c>
      <c r="AC2210" s="476" t="s">
        <v>8192</v>
      </c>
      <c r="AD2210" s="511"/>
      <c r="AE2210" s="489"/>
      <c r="AF2210" s="477"/>
      <c r="AG2210" s="477"/>
      <c r="AH2210" s="478"/>
      <c r="AI2210" s="479"/>
      <c r="AJ2210" s="479"/>
      <c r="AK2210" s="479"/>
      <c r="AL2210" s="479"/>
      <c r="AM2210" s="503"/>
      <c r="AN2210" s="480"/>
      <c r="AO2210" s="481"/>
      <c r="AP2210" s="481"/>
      <c r="AQ2210" s="481"/>
      <c r="AR2210" s="482"/>
      <c r="AS2210" s="483"/>
      <c r="AT2210" s="483"/>
      <c r="AU2210" s="483"/>
      <c r="AV2210" s="483"/>
      <c r="AW2210" s="496"/>
      <c r="AX2210" s="484"/>
      <c r="AY2210" s="485"/>
      <c r="AZ2210" s="485"/>
      <c r="BA2210" s="485"/>
      <c r="BB2210" s="486"/>
      <c r="BC2210" s="487"/>
      <c r="BD2210" s="487"/>
      <c r="BE2210" s="487"/>
      <c r="BF2210" s="487"/>
      <c r="BG2210" s="504"/>
      <c r="BH2210" s="488"/>
      <c r="BI2210" s="521"/>
      <c r="BJ2210" s="522"/>
      <c r="BK2210" s="522"/>
      <c r="BL2210" s="515"/>
      <c r="BM2210" s="515"/>
      <c r="BN2210" s="515"/>
      <c r="BO2210" s="516"/>
      <c r="BP2210" s="516"/>
      <c r="BQ2210" s="516"/>
      <c r="BR2210" s="517"/>
      <c r="BS2210" s="517"/>
      <c r="BT2210" s="517"/>
      <c r="BU2210" s="515"/>
      <c r="BV2210" s="515"/>
      <c r="BW2210" s="516"/>
      <c r="BX2210" s="516"/>
      <c r="BY2210" s="517"/>
      <c r="BZ2210" s="520"/>
      <c r="CA2210" s="523"/>
      <c r="CB2210" s="518"/>
      <c r="CC2210" s="515"/>
      <c r="CD2210" s="515"/>
      <c r="CE2210" s="515"/>
      <c r="CF2210" s="515"/>
      <c r="CG2210" s="515"/>
      <c r="CH2210" s="515"/>
      <c r="CI2210" s="515"/>
      <c r="CJ2210" s="516"/>
      <c r="CK2210" s="516"/>
      <c r="CL2210" s="516"/>
      <c r="CM2210" s="516"/>
      <c r="CN2210" s="516"/>
      <c r="CO2210" s="516"/>
      <c r="CP2210" s="516"/>
      <c r="CQ2210" s="516"/>
      <c r="CR2210" s="517"/>
      <c r="CS2210" s="517"/>
      <c r="CT2210" s="517"/>
      <c r="CU2210" s="517"/>
      <c r="CV2210" s="517"/>
      <c r="CW2210" s="517"/>
      <c r="CX2210" s="517"/>
      <c r="CY2210" s="519"/>
      <c r="CZ2210" s="498"/>
      <c r="DA2210" s="498"/>
      <c r="DB2210" s="498">
        <v>20</v>
      </c>
      <c r="DC2210" s="498"/>
      <c r="DD2210" s="498"/>
      <c r="DE2210" s="498"/>
      <c r="DF2210" s="490"/>
      <c r="DG2210" s="499"/>
      <c r="DH2210" s="499"/>
      <c r="DI2210" s="499"/>
      <c r="DJ2210" s="499"/>
      <c r="DK2210" s="499"/>
      <c r="DL2210" s="499"/>
      <c r="DM2210" s="500"/>
      <c r="DN2210" s="500"/>
      <c r="DO2210" s="500"/>
      <c r="DP2210" s="500"/>
      <c r="DQ2210" s="500"/>
      <c r="DR2210" s="500"/>
      <c r="DS2210" s="500"/>
      <c r="DT2210" s="500"/>
      <c r="DU2210" s="497"/>
      <c r="DV2210" s="497"/>
      <c r="DW2210" s="497"/>
      <c r="DX2210" s="497"/>
      <c r="DY2210" s="497"/>
      <c r="DZ2210" s="497"/>
      <c r="EA2210" s="491">
        <v>0.66345799999999999</v>
      </c>
      <c r="EB2210" s="501">
        <v>4.2958900000000002E-4</v>
      </c>
      <c r="EC2210" s="501">
        <v>8.4977199999999995E-9</v>
      </c>
      <c r="ED2210" s="501">
        <v>1.00938E-5</v>
      </c>
      <c r="EE2210" s="501">
        <v>4.0737100000000004E-3</v>
      </c>
      <c r="EF2210" s="501">
        <v>7.0683500000000002E-3</v>
      </c>
      <c r="EG2210" s="492">
        <v>-51.1751</v>
      </c>
      <c r="EH2210" s="492">
        <v>-147.29499999999999</v>
      </c>
      <c r="EI2210" s="492">
        <v>-145.79499999999999</v>
      </c>
      <c r="EJ2210" s="492">
        <v>-146.53299999999999</v>
      </c>
      <c r="EK2210" s="492">
        <v>-170.57400000000001</v>
      </c>
      <c r="EL2210" s="492">
        <v>53.908999999999999</v>
      </c>
      <c r="EM2210" s="492">
        <v>0.30609900000000001</v>
      </c>
      <c r="EN2210" s="492">
        <v>0.56618000000000002</v>
      </c>
      <c r="EO2210" s="492">
        <v>0.73043599999999997</v>
      </c>
      <c r="EP2210" s="492">
        <v>0.61085999999999996</v>
      </c>
      <c r="EQ2210" s="492">
        <v>0.54772799999999999</v>
      </c>
      <c r="ER2210" s="492">
        <v>0.55696800000000002</v>
      </c>
      <c r="ES2210" s="492">
        <v>0</v>
      </c>
      <c r="ET2210" s="492">
        <v>16.011900000000001</v>
      </c>
      <c r="EU2210" s="492">
        <v>16.0608</v>
      </c>
      <c r="EV2210" s="492">
        <v>16.695599999999999</v>
      </c>
      <c r="EW2210" s="492">
        <v>19.2879</v>
      </c>
      <c r="EX2210" s="506">
        <v>14.1959</v>
      </c>
      <c r="EY2210" s="507"/>
      <c r="EZ2210" s="524"/>
      <c r="FA2210" s="481"/>
      <c r="FB2210" s="508"/>
      <c r="FC2210" s="505"/>
      <c r="FD2210" s="505"/>
      <c r="FE2210" s="505"/>
      <c r="FF2210" s="505"/>
      <c r="FG2210" s="505"/>
      <c r="FH2210" s="505"/>
      <c r="FI2210" s="505"/>
      <c r="FJ2210" s="505"/>
      <c r="FK2210" s="505"/>
      <c r="FL2210" s="505"/>
      <c r="FM2210" s="505"/>
      <c r="FN2210" s="505"/>
    </row>
    <row r="2211" spans="1:170" s="471" customFormat="1" ht="15" customHeight="1" x14ac:dyDescent="0.2">
      <c r="A2211" s="604">
        <v>20160308</v>
      </c>
      <c r="B2211" s="604">
        <v>10</v>
      </c>
      <c r="C2211" s="605">
        <v>57</v>
      </c>
      <c r="D2211" s="605">
        <v>2</v>
      </c>
      <c r="E2211" s="605">
        <v>13</v>
      </c>
      <c r="F2211" s="605">
        <v>14</v>
      </c>
      <c r="G2211" s="608">
        <v>2.0499999999999998</v>
      </c>
      <c r="H2211" s="525">
        <v>0</v>
      </c>
      <c r="I2211" s="606">
        <v>4697</v>
      </c>
      <c r="J2211" s="494" t="s">
        <v>8136</v>
      </c>
      <c r="K2211" s="607" t="str">
        <f>IF(B2211=2,"Z:\Data\MOOG\HeTao\raw\",IF(B2211=5,"Z:\Data\MOOG\Polo\raw\",IF(B2211=10,"Z:\Data\MOOG\Messi\raw\","")))</f>
        <v>Z:\Data\MOOG\Messi\raw\</v>
      </c>
      <c r="L2211" s="603" t="s">
        <v>8146</v>
      </c>
      <c r="M2211" s="609" t="str">
        <f>IF(NOT(ISERROR(FIND("Training_dt",W2211))),"'Plot Psychometric_HH_dt_yuchen'",IF(NOT(ISERROR(FIND("Training",W2211))),"'Plot Psychometric_HH'",IF(NOT(ISERROR(FIND("1DAT",W2211))),"'Plot Tuning Azimuth_HH'",IF(NOT(ISERROR(FIND("HD_dt",W2211))),"'Plot HeadingDiscimination_PSTH_HH_dt_yuchen'",IF(NOT(ISERROR(FIND("HD",W2211))),"'Plot HeadingDiscimination_PSTH_HH'",IF(NOT(ISERROR(FIND("MemSac",W2211))),"'Memory Saccade Analysis_HH'",IF(NOT(ISERROR(FIND("DelSac",W2211))),"'Memory Saccade Analysis_HH'",IF(NOT(ISERROR(FIND("u-stim",W2211))),"'Plot Microstim_HH'",""))))))))</f>
        <v>'Plot HeadingDiscimination_PSTH_HH_dt_yuchen'</v>
      </c>
      <c r="N2211" s="603" t="s">
        <v>8148</v>
      </c>
      <c r="O2211" s="584">
        <v>-1</v>
      </c>
      <c r="P2211" s="590">
        <v>4</v>
      </c>
      <c r="Q2211" s="590">
        <f>IF(B2211=2,60,310)</f>
        <v>310</v>
      </c>
      <c r="R2211" s="590">
        <v>5</v>
      </c>
      <c r="S2211" s="590">
        <f>IF(B2211=2,60,-190)</f>
        <v>-190</v>
      </c>
      <c r="T2211" s="590">
        <v>1</v>
      </c>
      <c r="U2211" s="590">
        <f>IF(Z2211&lt;&gt;"",IF(NOT(ISERROR(FIND("SU",Z2211))),VALUE(RIGHT(Z2211,1))+4,IF(NOT(ISERROR(FIND("MU20",Z2211))),20,IF(NOT(ISERROR(FIND("MU21",Z2211))),21,IF(NOT(ISERROR(FIND("MU2",Z2211))),2,1)))),"")</f>
        <v>5</v>
      </c>
      <c r="V2211" s="583"/>
      <c r="W2211" s="610" t="s">
        <v>8124</v>
      </c>
      <c r="X2211" s="510"/>
      <c r="Y2211" s="514">
        <f>IF(NOT(ISERROR(FIND("MU=SU",X2211))),1,IF(Z2211&lt;&gt;"",IF(NOT(ISERROR(FIND("SU",Z2211))),1,0),""))</f>
        <v>1</v>
      </c>
      <c r="Z2211" s="512" t="s">
        <v>43</v>
      </c>
      <c r="AA2211" s="513">
        <v>17021</v>
      </c>
      <c r="AB2211" s="475">
        <v>7.0672300000000003</v>
      </c>
      <c r="AC2211" s="476" t="s">
        <v>8147</v>
      </c>
      <c r="AD2211" s="511"/>
      <c r="AE2211" s="489"/>
      <c r="AF2211" s="477"/>
      <c r="AG2211" s="477"/>
      <c r="AH2211" s="478"/>
      <c r="AI2211" s="479"/>
      <c r="AJ2211" s="479"/>
      <c r="AK2211" s="479"/>
      <c r="AL2211" s="479"/>
      <c r="AM2211" s="503"/>
      <c r="AN2211" s="480"/>
      <c r="AO2211" s="481"/>
      <c r="AP2211" s="481"/>
      <c r="AQ2211" s="481"/>
      <c r="AR2211" s="482"/>
      <c r="AS2211" s="483"/>
      <c r="AT2211" s="483"/>
      <c r="AU2211" s="483"/>
      <c r="AV2211" s="483"/>
      <c r="AW2211" s="496"/>
      <c r="AX2211" s="484"/>
      <c r="AY2211" s="485"/>
      <c r="AZ2211" s="485"/>
      <c r="BA2211" s="485"/>
      <c r="BB2211" s="486"/>
      <c r="BC2211" s="487"/>
      <c r="BD2211" s="487"/>
      <c r="BE2211" s="487"/>
      <c r="BF2211" s="487"/>
      <c r="BG2211" s="504"/>
      <c r="BH2211" s="488"/>
      <c r="BI2211" s="521"/>
      <c r="BJ2211" s="522"/>
      <c r="BK2211" s="522"/>
      <c r="BL2211" s="515"/>
      <c r="BM2211" s="515"/>
      <c r="BN2211" s="515"/>
      <c r="BO2211" s="516"/>
      <c r="BP2211" s="516"/>
      <c r="BQ2211" s="516"/>
      <c r="BR2211" s="517"/>
      <c r="BS2211" s="517"/>
      <c r="BT2211" s="517"/>
      <c r="BU2211" s="515"/>
      <c r="BV2211" s="515"/>
      <c r="BW2211" s="516"/>
      <c r="BX2211" s="516"/>
      <c r="BY2211" s="517"/>
      <c r="BZ2211" s="520"/>
      <c r="CA2211" s="523"/>
      <c r="CB2211" s="518"/>
      <c r="CC2211" s="515"/>
      <c r="CD2211" s="515"/>
      <c r="CE2211" s="515"/>
      <c r="CF2211" s="515"/>
      <c r="CG2211" s="515"/>
      <c r="CH2211" s="515"/>
      <c r="CI2211" s="515"/>
      <c r="CJ2211" s="516"/>
      <c r="CK2211" s="516"/>
      <c r="CL2211" s="516"/>
      <c r="CM2211" s="516"/>
      <c r="CN2211" s="516"/>
      <c r="CO2211" s="516"/>
      <c r="CP2211" s="516"/>
      <c r="CQ2211" s="516"/>
      <c r="CR2211" s="517"/>
      <c r="CS2211" s="517"/>
      <c r="CT2211" s="517"/>
      <c r="CU2211" s="517"/>
      <c r="CV2211" s="517"/>
      <c r="CW2211" s="517"/>
      <c r="CX2211" s="517"/>
      <c r="CY2211" s="519"/>
      <c r="CZ2211" s="498">
        <v>1</v>
      </c>
      <c r="DA2211" s="498">
        <v>45</v>
      </c>
      <c r="DB2211" s="498">
        <v>20</v>
      </c>
      <c r="DC2211" s="498">
        <v>1</v>
      </c>
      <c r="DD2211" s="498" t="s">
        <v>8149</v>
      </c>
      <c r="DE2211" s="498">
        <v>5</v>
      </c>
      <c r="DF2211" s="490">
        <v>5</v>
      </c>
      <c r="DG2211" s="499">
        <v>13</v>
      </c>
      <c r="DH2211" s="499" t="s">
        <v>7138</v>
      </c>
      <c r="DI2211" s="499">
        <v>3.6286999999999998</v>
      </c>
      <c r="DJ2211" s="499">
        <v>2.5248300000000001</v>
      </c>
      <c r="DK2211" s="499">
        <v>4.5014799999999999</v>
      </c>
      <c r="DL2211" s="499">
        <v>0.117077</v>
      </c>
      <c r="DM2211" s="500">
        <v>2.09361</v>
      </c>
      <c r="DN2211" s="500">
        <v>0.69692900000000002</v>
      </c>
      <c r="DO2211" s="500">
        <v>0.672454</v>
      </c>
      <c r="DP2211" s="500">
        <v>0.96064799999999995</v>
      </c>
      <c r="DQ2211" s="500">
        <v>0.53071400000000002</v>
      </c>
      <c r="DR2211" s="500">
        <v>0.71228499999999995</v>
      </c>
      <c r="DS2211" s="500">
        <v>0.71428599999999998</v>
      </c>
      <c r="DT2211" s="500">
        <v>0.75595199999999996</v>
      </c>
      <c r="DU2211" s="497">
        <v>0.81935500000000006</v>
      </c>
      <c r="DV2211" s="497">
        <v>0</v>
      </c>
      <c r="DW2211" s="497">
        <v>0.47717300000000001</v>
      </c>
      <c r="DX2211" s="497">
        <v>0</v>
      </c>
      <c r="DY2211" s="497">
        <v>0.53197700000000003</v>
      </c>
      <c r="DZ2211" s="497">
        <v>0</v>
      </c>
      <c r="EA2211" s="491"/>
      <c r="EB2211" s="501"/>
      <c r="EC2211" s="501"/>
      <c r="ED2211" s="492"/>
      <c r="EE2211" s="501"/>
      <c r="EF2211" s="501"/>
      <c r="EG2211" s="492"/>
      <c r="EH2211" s="492"/>
      <c r="EI2211" s="492"/>
      <c r="EJ2211" s="492"/>
      <c r="EK2211" s="492"/>
      <c r="EL2211" s="492"/>
      <c r="EM2211" s="492"/>
      <c r="EN2211" s="492"/>
      <c r="EO2211" s="492"/>
      <c r="EP2211" s="492"/>
      <c r="EQ2211" s="492"/>
      <c r="ER2211" s="492"/>
      <c r="ES2211" s="492"/>
      <c r="ET2211" s="492"/>
      <c r="EU2211" s="492"/>
      <c r="EV2211" s="492"/>
      <c r="EW2211" s="492"/>
      <c r="EX2211" s="506"/>
      <c r="EY2211" s="507"/>
      <c r="EZ2211" s="524"/>
      <c r="FA2211" s="481">
        <v>13</v>
      </c>
      <c r="FB2211" s="508">
        <v>12</v>
      </c>
      <c r="FC2211" s="505">
        <v>3.6286999999999998</v>
      </c>
      <c r="FD2211" s="505">
        <v>2.5248300000000001</v>
      </c>
      <c r="FE2211" s="505">
        <v>4.5014799999999999</v>
      </c>
      <c r="FF2211" s="505">
        <v>0.117077</v>
      </c>
      <c r="FG2211" s="505">
        <v>2.09361</v>
      </c>
      <c r="FH2211" s="505">
        <v>0.69692900000000002</v>
      </c>
      <c r="FI2211" s="505" t="s">
        <v>8530</v>
      </c>
      <c r="FJ2211" s="505" t="s">
        <v>8531</v>
      </c>
      <c r="FK2211" s="505" t="s">
        <v>8532</v>
      </c>
      <c r="FL2211" s="505" t="s">
        <v>8533</v>
      </c>
      <c r="FM2211" s="505" t="s">
        <v>8534</v>
      </c>
      <c r="FN2211" s="505" t="s">
        <v>8535</v>
      </c>
    </row>
    <row r="2212" spans="1:170" s="471" customFormat="1" ht="15" customHeight="1" x14ac:dyDescent="0.2">
      <c r="A2212" s="604">
        <v>20160308</v>
      </c>
      <c r="B2212" s="604">
        <v>10</v>
      </c>
      <c r="C2212" s="605">
        <v>57</v>
      </c>
      <c r="D2212" s="605">
        <v>2</v>
      </c>
      <c r="E2212" s="605">
        <v>13</v>
      </c>
      <c r="F2212" s="605">
        <v>14</v>
      </c>
      <c r="G2212" s="608">
        <v>2.0499999999999998</v>
      </c>
      <c r="H2212" s="525">
        <v>0</v>
      </c>
      <c r="I2212" s="606">
        <v>4697</v>
      </c>
      <c r="J2212" s="494" t="s">
        <v>683</v>
      </c>
      <c r="K2212" s="607" t="str">
        <f>IF(B2212=2,"Z:\Data\MOOG\HeTao\raw\",IF(B2212=5,"Z:\Data\MOOG\Polo\raw\",IF(B2212=10,"Z:\Data\MOOG\Messi\raw\","")))</f>
        <v>Z:\Data\MOOG\Messi\raw\</v>
      </c>
      <c r="L2212" s="603" t="s">
        <v>8189</v>
      </c>
      <c r="M2212" s="609" t="str">
        <f>IF(NOT(ISERROR(FIND("Training_dt",W2212))),"'Plot Psychometric_HH_dt_yuchen'",IF(NOT(ISERROR(FIND("Training",W2212))),"'Plot Psychometric_HH'",IF(NOT(ISERROR(FIND("1DAT",W2212))),"'Plot Tuning Azimuth_HH'",IF(NOT(ISERROR(FIND("HD_dt",W2212))),"'Plot HeadingDiscimination_PSTH_HH_dt_yuchen'",IF(NOT(ISERROR(FIND("HD",W2212))),"'Plot HeadingDiscimination_PSTH_HH'",IF(NOT(ISERROR(FIND("MemSac",W2212))),"'Memory Saccade Analysis_HH'",IF(NOT(ISERROR(FIND("DelSac",W2212))),"'Memory Saccade Analysis_HH'",IF(NOT(ISERROR(FIND("u-stim",W2212))),"'Plot Microstim_HH'",""))))))))</f>
        <v>'Memory Saccade Analysis_HH'</v>
      </c>
      <c r="N2212" s="603">
        <v>1</v>
      </c>
      <c r="O2212" s="584">
        <v>-1</v>
      </c>
      <c r="P2212" s="590">
        <v>4</v>
      </c>
      <c r="Q2212" s="590">
        <f>IF(B2212=2,60,310)</f>
        <v>310</v>
      </c>
      <c r="R2212" s="590">
        <v>5</v>
      </c>
      <c r="S2212" s="590">
        <f>IF(B2212=2,60,-190)</f>
        <v>-190</v>
      </c>
      <c r="T2212" s="590">
        <v>1</v>
      </c>
      <c r="U2212" s="590">
        <f>IF(Z2212&lt;&gt;"",IF(NOT(ISERROR(FIND("SU",Z2212))),VALUE(RIGHT(Z2212,1))+4,IF(NOT(ISERROR(FIND("MU20",Z2212))),20,IF(NOT(ISERROR(FIND("MU21",Z2212))),21,IF(NOT(ISERROR(FIND("MU2",Z2212))),2,1)))),"")</f>
        <v>5</v>
      </c>
      <c r="V2212" s="583"/>
      <c r="W2212" s="610" t="s">
        <v>8191</v>
      </c>
      <c r="X2212" s="510"/>
      <c r="Y2212" s="514">
        <f>IF(NOT(ISERROR(FIND("MU=SU",X2212))),1,IF(Z2212&lt;&gt;"",IF(NOT(ISERROR(FIND("SU",Z2212))),1,0),""))</f>
        <v>1</v>
      </c>
      <c r="Z2212" s="512" t="s">
        <v>43</v>
      </c>
      <c r="AA2212" s="513">
        <v>1090</v>
      </c>
      <c r="AB2212" s="475">
        <v>7.3531000000000004</v>
      </c>
      <c r="AC2212" s="476" t="s">
        <v>8193</v>
      </c>
      <c r="AD2212" s="511"/>
      <c r="AE2212" s="489"/>
      <c r="AF2212" s="477"/>
      <c r="AG2212" s="477"/>
      <c r="AH2212" s="478"/>
      <c r="AI2212" s="479"/>
      <c r="AJ2212" s="479"/>
      <c r="AK2212" s="479"/>
      <c r="AL2212" s="479"/>
      <c r="AM2212" s="503"/>
      <c r="AN2212" s="480"/>
      <c r="AO2212" s="481"/>
      <c r="AP2212" s="481"/>
      <c r="AQ2212" s="481"/>
      <c r="AR2212" s="482"/>
      <c r="AS2212" s="483"/>
      <c r="AT2212" s="483"/>
      <c r="AU2212" s="483"/>
      <c r="AV2212" s="483"/>
      <c r="AW2212" s="496"/>
      <c r="AX2212" s="484"/>
      <c r="AY2212" s="485"/>
      <c r="AZ2212" s="485"/>
      <c r="BA2212" s="485"/>
      <c r="BB2212" s="486"/>
      <c r="BC2212" s="487"/>
      <c r="BD2212" s="487"/>
      <c r="BE2212" s="487"/>
      <c r="BF2212" s="487"/>
      <c r="BG2212" s="504"/>
      <c r="BH2212" s="488"/>
      <c r="BI2212" s="521"/>
      <c r="BJ2212" s="522"/>
      <c r="BK2212" s="522"/>
      <c r="BL2212" s="515"/>
      <c r="BM2212" s="515"/>
      <c r="BN2212" s="515"/>
      <c r="BO2212" s="516"/>
      <c r="BP2212" s="516"/>
      <c r="BQ2212" s="516"/>
      <c r="BR2212" s="517"/>
      <c r="BS2212" s="517"/>
      <c r="BT2212" s="517"/>
      <c r="BU2212" s="515"/>
      <c r="BV2212" s="515"/>
      <c r="BW2212" s="516"/>
      <c r="BX2212" s="516"/>
      <c r="BY2212" s="517"/>
      <c r="BZ2212" s="520"/>
      <c r="CA2212" s="523"/>
      <c r="CB2212" s="518"/>
      <c r="CC2212" s="515"/>
      <c r="CD2212" s="515"/>
      <c r="CE2212" s="515"/>
      <c r="CF2212" s="515"/>
      <c r="CG2212" s="515"/>
      <c r="CH2212" s="515"/>
      <c r="CI2212" s="515"/>
      <c r="CJ2212" s="516"/>
      <c r="CK2212" s="516"/>
      <c r="CL2212" s="516"/>
      <c r="CM2212" s="516"/>
      <c r="CN2212" s="516"/>
      <c r="CO2212" s="516"/>
      <c r="CP2212" s="516"/>
      <c r="CQ2212" s="516"/>
      <c r="CR2212" s="517"/>
      <c r="CS2212" s="517"/>
      <c r="CT2212" s="517"/>
      <c r="CU2212" s="517"/>
      <c r="CV2212" s="517"/>
      <c r="CW2212" s="517"/>
      <c r="CX2212" s="517"/>
      <c r="CY2212" s="519"/>
      <c r="CZ2212" s="498"/>
      <c r="DA2212" s="498">
        <v>45</v>
      </c>
      <c r="DB2212" s="498">
        <v>20</v>
      </c>
      <c r="DC2212" s="498"/>
      <c r="DD2212" s="498"/>
      <c r="DE2212" s="498"/>
      <c r="DF2212" s="490"/>
      <c r="DG2212" s="499"/>
      <c r="DH2212" s="499"/>
      <c r="DI2212" s="499"/>
      <c r="DJ2212" s="499"/>
      <c r="DK2212" s="499"/>
      <c r="DL2212" s="499"/>
      <c r="DM2212" s="500"/>
      <c r="DN2212" s="500"/>
      <c r="DO2212" s="500"/>
      <c r="DP2212" s="500"/>
      <c r="DQ2212" s="500"/>
      <c r="DR2212" s="500"/>
      <c r="DS2212" s="500"/>
      <c r="DT2212" s="500"/>
      <c r="DU2212" s="497"/>
      <c r="DV2212" s="497"/>
      <c r="DW2212" s="497"/>
      <c r="DX2212" s="497"/>
      <c r="DY2212" s="497"/>
      <c r="DZ2212" s="497"/>
      <c r="EA2212" s="491">
        <v>0.64078599999999997</v>
      </c>
      <c r="EB2212" s="501">
        <v>1.8265200000000001E-7</v>
      </c>
      <c r="EC2212" s="501">
        <v>1.14319E-2</v>
      </c>
      <c r="ED2212" s="492">
        <v>2.1929300000000001E-3</v>
      </c>
      <c r="EE2212" s="501">
        <v>2.5833999999999999E-2</v>
      </c>
      <c r="EF2212" s="501">
        <v>5.3567999999999998E-2</v>
      </c>
      <c r="EG2212" s="492">
        <v>90</v>
      </c>
      <c r="EH2212" s="492">
        <v>-90</v>
      </c>
      <c r="EI2212" s="492">
        <v>-90</v>
      </c>
      <c r="EJ2212" s="492">
        <v>-90</v>
      </c>
      <c r="EK2212" s="492">
        <v>-90</v>
      </c>
      <c r="EL2212" s="492">
        <v>90</v>
      </c>
      <c r="EM2212" s="492">
        <v>6.9222400000000003E-2</v>
      </c>
      <c r="EN2212" s="492">
        <v>0.50140799999999996</v>
      </c>
      <c r="EO2212" s="492">
        <v>0.29591899999999999</v>
      </c>
      <c r="EP2212" s="492">
        <v>0.341895</v>
      </c>
      <c r="EQ2212" s="492">
        <v>0.268343</v>
      </c>
      <c r="ER2212" s="492">
        <v>0.239542</v>
      </c>
      <c r="ES2212" s="492">
        <v>0</v>
      </c>
      <c r="ET2212" s="492">
        <v>8.7377199999999995</v>
      </c>
      <c r="EU2212" s="492">
        <v>3.7018499999999999</v>
      </c>
      <c r="EV2212" s="492">
        <v>3.0769600000000001</v>
      </c>
      <c r="EW2212" s="492">
        <v>4.8781100000000004</v>
      </c>
      <c r="EX2212" s="506">
        <v>5.6017900000000003</v>
      </c>
      <c r="EY2212" s="507"/>
      <c r="EZ2212" s="524"/>
      <c r="FA2212" s="481"/>
      <c r="FB2212" s="508"/>
      <c r="FC2212" s="505"/>
      <c r="FD2212" s="505"/>
      <c r="FE2212" s="505"/>
      <c r="FF2212" s="505"/>
      <c r="FG2212" s="505"/>
      <c r="FH2212" s="505"/>
      <c r="FI2212" s="505"/>
      <c r="FJ2212" s="505"/>
      <c r="FK2212" s="505"/>
      <c r="FL2212" s="505"/>
      <c r="FM2212" s="505"/>
      <c r="FN2212" s="505"/>
    </row>
    <row r="2213" spans="1:170" s="471" customFormat="1" ht="15" customHeight="1" x14ac:dyDescent="0.2">
      <c r="A2213" s="563">
        <v>20160309</v>
      </c>
      <c r="B2213" s="563">
        <v>10</v>
      </c>
      <c r="C2213" s="564">
        <v>58</v>
      </c>
      <c r="D2213" s="564">
        <v>2</v>
      </c>
      <c r="E2213" s="564">
        <v>13</v>
      </c>
      <c r="F2213" s="564">
        <v>15</v>
      </c>
      <c r="G2213" s="567">
        <v>2.2000000000000002</v>
      </c>
      <c r="H2213" s="525">
        <v>0</v>
      </c>
      <c r="I2213" s="565">
        <v>2191</v>
      </c>
      <c r="J2213" s="494" t="s">
        <v>683</v>
      </c>
      <c r="K2213" s="566" t="str">
        <f>IF(B2213=2,"Z:\Data\MOOG\HeTao\raw\",IF(B2213=5,"Z:\Data\MOOG\Polo\raw\",IF(B2213=10,"Z:\Data\MOOG\Messi\raw\","")))</f>
        <v>Z:\Data\MOOG\Messi\raw\</v>
      </c>
      <c r="L2213" s="562" t="s">
        <v>8194</v>
      </c>
      <c r="M2213" s="569" t="str">
        <f>IF(NOT(ISERROR(FIND("Training_dt",W2213))),"'Plot Psychometric_HH_dt_yuchen'",IF(NOT(ISERROR(FIND("Training",W2213))),"'Plot Psychometric_HH'",IF(NOT(ISERROR(FIND("1DAT",W2213))),"'Plot Tuning Azimuth_HH'",IF(NOT(ISERROR(FIND("HD_dt",W2213))),"'Plot HeadingDiscimination_PSTH_HH_dt_yuchen'",IF(NOT(ISERROR(FIND("HD",W2213))),"'Plot HeadingDiscimination_PSTH_HH'",IF(NOT(ISERROR(FIND("MemSac",W2213))),"'Memory Saccade Analysis_HH'",IF(NOT(ISERROR(FIND("DelSac",W2213))),"'Memory Saccade Analysis_HH'",IF(NOT(ISERROR(FIND("u-stim",W2213))),"'Plot Microstim_HH'",""))))))))</f>
        <v>'Memory Saccade Analysis_HH'</v>
      </c>
      <c r="N2213" s="573">
        <v>1</v>
      </c>
      <c r="O2213" s="584">
        <v>-1</v>
      </c>
      <c r="P2213" s="590">
        <v>4</v>
      </c>
      <c r="Q2213" s="590">
        <f>IF(B2213=2,60,310)</f>
        <v>310</v>
      </c>
      <c r="R2213" s="590">
        <v>5</v>
      </c>
      <c r="S2213" s="590">
        <f>IF(B2213=2,60,-190)</f>
        <v>-190</v>
      </c>
      <c r="T2213" s="590">
        <v>1</v>
      </c>
      <c r="U2213" s="590">
        <f>IF(Z2213&lt;&gt;"",IF(NOT(ISERROR(FIND("SU",Z2213))),VALUE(RIGHT(Z2213,1))+4,IF(NOT(ISERROR(FIND("MU20",Z2213))),20,IF(NOT(ISERROR(FIND("MU21",Z2213))),21,IF(NOT(ISERROR(FIND("MU2",Z2213))),2,1)))),"")</f>
        <v>5</v>
      </c>
      <c r="V2213" s="583"/>
      <c r="W2213" s="570" t="s">
        <v>8196</v>
      </c>
      <c r="X2213" s="510"/>
      <c r="Y2213" s="514">
        <f>IF(NOT(ISERROR(FIND("MU=SU",X2213))),1,IF(Z2213&lt;&gt;"",IF(NOT(ISERROR(FIND("SU",Z2213))),1,0),""))</f>
        <v>1</v>
      </c>
      <c r="Z2213" s="512" t="s">
        <v>43</v>
      </c>
      <c r="AA2213" s="513">
        <v>1337</v>
      </c>
      <c r="AB2213" s="475">
        <v>12.8317</v>
      </c>
      <c r="AC2213" s="476" t="s">
        <v>8197</v>
      </c>
      <c r="AD2213" s="511"/>
      <c r="AE2213" s="489"/>
      <c r="AF2213" s="477"/>
      <c r="AG2213" s="477"/>
      <c r="AH2213" s="478"/>
      <c r="AI2213" s="479"/>
      <c r="AJ2213" s="479"/>
      <c r="AK2213" s="479"/>
      <c r="AL2213" s="479"/>
      <c r="AM2213" s="503"/>
      <c r="AN2213" s="480"/>
      <c r="AO2213" s="481"/>
      <c r="AP2213" s="481"/>
      <c r="AQ2213" s="481"/>
      <c r="AR2213" s="482"/>
      <c r="AS2213" s="483"/>
      <c r="AT2213" s="483"/>
      <c r="AU2213" s="483"/>
      <c r="AV2213" s="483"/>
      <c r="AW2213" s="496"/>
      <c r="AX2213" s="484"/>
      <c r="AY2213" s="485"/>
      <c r="AZ2213" s="485"/>
      <c r="BA2213" s="485"/>
      <c r="BB2213" s="486"/>
      <c r="BC2213" s="487"/>
      <c r="BD2213" s="487"/>
      <c r="BE2213" s="487"/>
      <c r="BF2213" s="487"/>
      <c r="BG2213" s="504"/>
      <c r="BH2213" s="488"/>
      <c r="BI2213" s="521"/>
      <c r="BJ2213" s="522"/>
      <c r="BK2213" s="522"/>
      <c r="BL2213" s="515"/>
      <c r="BM2213" s="515"/>
      <c r="BN2213" s="515"/>
      <c r="BO2213" s="516"/>
      <c r="BP2213" s="516"/>
      <c r="BQ2213" s="516"/>
      <c r="BR2213" s="517"/>
      <c r="BS2213" s="517"/>
      <c r="BT2213" s="517"/>
      <c r="BU2213" s="515"/>
      <c r="BV2213" s="515"/>
      <c r="BW2213" s="516"/>
      <c r="BX2213" s="516"/>
      <c r="BY2213" s="517"/>
      <c r="BZ2213" s="520"/>
      <c r="CA2213" s="523"/>
      <c r="CB2213" s="518"/>
      <c r="CC2213" s="515"/>
      <c r="CD2213" s="515"/>
      <c r="CE2213" s="515"/>
      <c r="CF2213" s="515"/>
      <c r="CG2213" s="515"/>
      <c r="CH2213" s="515"/>
      <c r="CI2213" s="515"/>
      <c r="CJ2213" s="516"/>
      <c r="CK2213" s="516"/>
      <c r="CL2213" s="516"/>
      <c r="CM2213" s="516"/>
      <c r="CN2213" s="516"/>
      <c r="CO2213" s="516"/>
      <c r="CP2213" s="516"/>
      <c r="CQ2213" s="516"/>
      <c r="CR2213" s="517"/>
      <c r="CS2213" s="517"/>
      <c r="CT2213" s="517"/>
      <c r="CU2213" s="517"/>
      <c r="CV2213" s="517"/>
      <c r="CW2213" s="517"/>
      <c r="CX2213" s="517"/>
      <c r="CY2213" s="519"/>
      <c r="CZ2213" s="498"/>
      <c r="DA2213" s="498">
        <v>-45</v>
      </c>
      <c r="DB2213" s="498">
        <v>9</v>
      </c>
      <c r="DC2213" s="498"/>
      <c r="DD2213" s="498"/>
      <c r="DE2213" s="498"/>
      <c r="DF2213" s="490"/>
      <c r="DG2213" s="499"/>
      <c r="DH2213" s="499"/>
      <c r="DI2213" s="499"/>
      <c r="DJ2213" s="499"/>
      <c r="DK2213" s="499"/>
      <c r="DL2213" s="499"/>
      <c r="DM2213" s="500"/>
      <c r="DN2213" s="500"/>
      <c r="DO2213" s="500"/>
      <c r="DP2213" s="500"/>
      <c r="DQ2213" s="500"/>
      <c r="DR2213" s="500"/>
      <c r="DS2213" s="500"/>
      <c r="DT2213" s="500"/>
      <c r="DU2213" s="497"/>
      <c r="DV2213" s="497"/>
      <c r="DW2213" s="497"/>
      <c r="DX2213" s="497"/>
      <c r="DY2213" s="497"/>
      <c r="DZ2213" s="497"/>
      <c r="EA2213" s="491">
        <v>0.284082</v>
      </c>
      <c r="EB2213" s="501">
        <v>0.15009700000000001</v>
      </c>
      <c r="EC2213" s="501">
        <v>1.13604E-11</v>
      </c>
      <c r="ED2213" s="492">
        <v>1.0667000000000001E-3</v>
      </c>
      <c r="EE2213" s="501">
        <v>8.9186300000000003E-3</v>
      </c>
      <c r="EF2213" s="501">
        <v>2.6039300000000001E-2</v>
      </c>
      <c r="EG2213" s="492">
        <v>-90</v>
      </c>
      <c r="EH2213" s="492">
        <v>-90</v>
      </c>
      <c r="EI2213" s="492">
        <v>-90</v>
      </c>
      <c r="EJ2213" s="492">
        <v>-90</v>
      </c>
      <c r="EK2213" s="492">
        <v>-90</v>
      </c>
      <c r="EL2213" s="492">
        <v>90</v>
      </c>
      <c r="EM2213" s="492">
        <v>0.14824300000000001</v>
      </c>
      <c r="EN2213" s="492">
        <v>0.190471</v>
      </c>
      <c r="EO2213" s="492">
        <v>0.60524299999999998</v>
      </c>
      <c r="EP2213" s="492">
        <v>0.36204900000000001</v>
      </c>
      <c r="EQ2213" s="492">
        <v>0.30632100000000001</v>
      </c>
      <c r="ER2213" s="492">
        <v>0.27061000000000002</v>
      </c>
      <c r="ES2213" s="492">
        <v>0</v>
      </c>
      <c r="ET2213" s="492">
        <v>3.12683</v>
      </c>
      <c r="EU2213" s="492">
        <v>9.6696500000000007</v>
      </c>
      <c r="EV2213" s="492">
        <v>5.1858300000000002</v>
      </c>
      <c r="EW2213" s="492">
        <v>6.0010700000000003</v>
      </c>
      <c r="EX2213" s="506">
        <v>8.3788499999999999</v>
      </c>
      <c r="EY2213" s="507"/>
      <c r="EZ2213" s="524"/>
      <c r="FA2213" s="481"/>
      <c r="FB2213" s="508"/>
      <c r="FC2213" s="505"/>
      <c r="FD2213" s="505"/>
      <c r="FE2213" s="505"/>
      <c r="FF2213" s="505"/>
      <c r="FG2213" s="505"/>
      <c r="FH2213" s="505"/>
      <c r="FI2213" s="505"/>
      <c r="FJ2213" s="505"/>
      <c r="FK2213" s="505"/>
      <c r="FL2213" s="505"/>
      <c r="FM2213" s="505"/>
      <c r="FN2213" s="505"/>
    </row>
    <row r="2214" spans="1:170" s="471" customFormat="1" ht="15" customHeight="1" x14ac:dyDescent="0.2">
      <c r="A2214" s="604">
        <v>20160309</v>
      </c>
      <c r="B2214" s="604">
        <v>10</v>
      </c>
      <c r="C2214" s="605">
        <v>58</v>
      </c>
      <c r="D2214" s="605">
        <v>2</v>
      </c>
      <c r="E2214" s="605">
        <v>13</v>
      </c>
      <c r="F2214" s="605">
        <v>15</v>
      </c>
      <c r="G2214" s="608">
        <v>2.2000000000000002</v>
      </c>
      <c r="H2214" s="525">
        <v>0</v>
      </c>
      <c r="I2214" s="606">
        <v>2191</v>
      </c>
      <c r="J2214" s="494" t="s">
        <v>683</v>
      </c>
      <c r="K2214" s="607" t="str">
        <f>IF(B2214=2,"Z:\Data\MOOG\HeTao\raw\",IF(B2214=5,"Z:\Data\MOOG\Polo\raw\",IF(B2214=10,"Z:\Data\MOOG\Messi\raw\","")))</f>
        <v>Z:\Data\MOOG\Messi\raw\</v>
      </c>
      <c r="L2214" s="603" t="s">
        <v>8195</v>
      </c>
      <c r="M2214" s="609" t="str">
        <f>IF(NOT(ISERROR(FIND("Training_dt",W2214))),"'Plot Psychometric_HH_dt_yuchen'",IF(NOT(ISERROR(FIND("Training",W2214))),"'Plot Psychometric_HH'",IF(NOT(ISERROR(FIND("1DAT",W2214))),"'Plot Tuning Azimuth_HH'",IF(NOT(ISERROR(FIND("HD_dt",W2214))),"'Plot HeadingDiscimination_PSTH_HH_dt_yuchen'",IF(NOT(ISERROR(FIND("HD",W2214))),"'Plot HeadingDiscimination_PSTH_HH'",IF(NOT(ISERROR(FIND("MemSac",W2214))),"'Memory Saccade Analysis_HH'",IF(NOT(ISERROR(FIND("DelSac",W2214))),"'Memory Saccade Analysis_HH'",IF(NOT(ISERROR(FIND("u-stim",W2214))),"'Plot Microstim_HH'",""))))))))</f>
        <v>'Memory Saccade Analysis_HH'</v>
      </c>
      <c r="N2214" s="603">
        <v>1</v>
      </c>
      <c r="O2214" s="584">
        <v>-1</v>
      </c>
      <c r="P2214" s="590">
        <v>4</v>
      </c>
      <c r="Q2214" s="590">
        <f>IF(B2214=2,60,310)</f>
        <v>310</v>
      </c>
      <c r="R2214" s="590">
        <v>5</v>
      </c>
      <c r="S2214" s="590">
        <f>IF(B2214=2,60,-190)</f>
        <v>-190</v>
      </c>
      <c r="T2214" s="590">
        <v>1</v>
      </c>
      <c r="U2214" s="590">
        <f>IF(Z2214&lt;&gt;"",IF(NOT(ISERROR(FIND("SU",Z2214))),VALUE(RIGHT(Z2214,1))+4,IF(NOT(ISERROR(FIND("MU20",Z2214))),20,IF(NOT(ISERROR(FIND("MU21",Z2214))),21,IF(NOT(ISERROR(FIND("MU2",Z2214))),2,1)))),"")</f>
        <v>5</v>
      </c>
      <c r="V2214" s="583"/>
      <c r="W2214" s="610" t="s">
        <v>1680</v>
      </c>
      <c r="X2214" s="510"/>
      <c r="Y2214" s="514">
        <f>IF(NOT(ISERROR(FIND("MU=SU",X2214))),1,IF(Z2214&lt;&gt;"",IF(NOT(ISERROR(FIND("SU",Z2214))),1,0),""))</f>
        <v>1</v>
      </c>
      <c r="Z2214" s="512" t="s">
        <v>43</v>
      </c>
      <c r="AA2214" s="513">
        <v>1316</v>
      </c>
      <c r="AB2214" s="475">
        <v>14.158799999999999</v>
      </c>
      <c r="AC2214" s="476" t="s">
        <v>8198</v>
      </c>
      <c r="AD2214" s="511"/>
      <c r="AE2214" s="489"/>
      <c r="AF2214" s="477"/>
      <c r="AG2214" s="477"/>
      <c r="AH2214" s="478"/>
      <c r="AI2214" s="479"/>
      <c r="AJ2214" s="479"/>
      <c r="AK2214" s="479"/>
      <c r="AL2214" s="479"/>
      <c r="AM2214" s="503"/>
      <c r="AN2214" s="480"/>
      <c r="AO2214" s="481"/>
      <c r="AP2214" s="481"/>
      <c r="AQ2214" s="481"/>
      <c r="AR2214" s="482"/>
      <c r="AS2214" s="483"/>
      <c r="AT2214" s="483"/>
      <c r="AU2214" s="483"/>
      <c r="AV2214" s="483"/>
      <c r="AW2214" s="496"/>
      <c r="AX2214" s="484"/>
      <c r="AY2214" s="485"/>
      <c r="AZ2214" s="485"/>
      <c r="BA2214" s="485"/>
      <c r="BB2214" s="486"/>
      <c r="BC2214" s="487"/>
      <c r="BD2214" s="487"/>
      <c r="BE2214" s="487"/>
      <c r="BF2214" s="487"/>
      <c r="BG2214" s="504"/>
      <c r="BH2214" s="488"/>
      <c r="BI2214" s="521"/>
      <c r="BJ2214" s="522"/>
      <c r="BK2214" s="522"/>
      <c r="BL2214" s="515"/>
      <c r="BM2214" s="515"/>
      <c r="BN2214" s="515"/>
      <c r="BO2214" s="516"/>
      <c r="BP2214" s="516"/>
      <c r="BQ2214" s="516"/>
      <c r="BR2214" s="517"/>
      <c r="BS2214" s="517"/>
      <c r="BT2214" s="517"/>
      <c r="BU2214" s="515"/>
      <c r="BV2214" s="515"/>
      <c r="BW2214" s="516"/>
      <c r="BX2214" s="516"/>
      <c r="BY2214" s="517"/>
      <c r="BZ2214" s="520"/>
      <c r="CA2214" s="523"/>
      <c r="CB2214" s="518"/>
      <c r="CC2214" s="515"/>
      <c r="CD2214" s="515"/>
      <c r="CE2214" s="515"/>
      <c r="CF2214" s="515"/>
      <c r="CG2214" s="515"/>
      <c r="CH2214" s="515"/>
      <c r="CI2214" s="515"/>
      <c r="CJ2214" s="516"/>
      <c r="CK2214" s="516"/>
      <c r="CL2214" s="516"/>
      <c r="CM2214" s="516"/>
      <c r="CN2214" s="516"/>
      <c r="CO2214" s="516"/>
      <c r="CP2214" s="516"/>
      <c r="CQ2214" s="516"/>
      <c r="CR2214" s="517"/>
      <c r="CS2214" s="517"/>
      <c r="CT2214" s="517"/>
      <c r="CU2214" s="517"/>
      <c r="CV2214" s="517"/>
      <c r="CW2214" s="517"/>
      <c r="CX2214" s="517"/>
      <c r="CY2214" s="519"/>
      <c r="CZ2214" s="498"/>
      <c r="DA2214" s="498"/>
      <c r="DB2214" s="498">
        <v>9</v>
      </c>
      <c r="DC2214" s="498"/>
      <c r="DD2214" s="498"/>
      <c r="DE2214" s="498"/>
      <c r="DF2214" s="490"/>
      <c r="DG2214" s="499"/>
      <c r="DH2214" s="499"/>
      <c r="DI2214" s="499"/>
      <c r="DJ2214" s="499"/>
      <c r="DK2214" s="499"/>
      <c r="DL2214" s="499"/>
      <c r="DM2214" s="500"/>
      <c r="DN2214" s="500"/>
      <c r="DO2214" s="500"/>
      <c r="DP2214" s="500"/>
      <c r="DQ2214" s="500"/>
      <c r="DR2214" s="500"/>
      <c r="DS2214" s="500"/>
      <c r="DT2214" s="500"/>
      <c r="DU2214" s="497"/>
      <c r="DV2214" s="497"/>
      <c r="DW2214" s="497"/>
      <c r="DX2214" s="497"/>
      <c r="DY2214" s="497"/>
      <c r="DZ2214" s="497"/>
      <c r="EA2214" s="491">
        <v>0.69526900000000003</v>
      </c>
      <c r="EB2214" s="501">
        <v>3.64528E-2</v>
      </c>
      <c r="EC2214" s="501">
        <v>1.8104899999999999E-4</v>
      </c>
      <c r="ED2214" s="492">
        <v>1.1600900000000001E-2</v>
      </c>
      <c r="EE2214" s="501">
        <v>6.5349000000000004E-2</v>
      </c>
      <c r="EF2214" s="501">
        <v>2.17358E-3</v>
      </c>
      <c r="EG2214" s="492">
        <v>-35.980400000000003</v>
      </c>
      <c r="EH2214" s="492">
        <v>-71.194900000000004</v>
      </c>
      <c r="EI2214" s="492">
        <v>-60.804600000000001</v>
      </c>
      <c r="EJ2214" s="492">
        <v>-44.670699999999997</v>
      </c>
      <c r="EK2214" s="492">
        <v>-38.892800000000001</v>
      </c>
      <c r="EL2214" s="492">
        <v>102.61199999999999</v>
      </c>
      <c r="EM2214" s="492">
        <v>0.38259300000000002</v>
      </c>
      <c r="EN2214" s="492">
        <v>0.50980899999999996</v>
      </c>
      <c r="EO2214" s="492">
        <v>0.58978900000000001</v>
      </c>
      <c r="EP2214" s="492">
        <v>0.50826700000000002</v>
      </c>
      <c r="EQ2214" s="492">
        <v>0.46027699999999999</v>
      </c>
      <c r="ER2214" s="492">
        <v>0.59482500000000005</v>
      </c>
      <c r="ES2214" s="492">
        <v>0</v>
      </c>
      <c r="ET2214" s="492">
        <v>6.1268900000000004</v>
      </c>
      <c r="EU2214" s="492">
        <v>14.3338</v>
      </c>
      <c r="EV2214" s="492">
        <v>11.5655</v>
      </c>
      <c r="EW2214" s="492">
        <v>11.5655</v>
      </c>
      <c r="EX2214" s="506">
        <v>12.547499999999999</v>
      </c>
      <c r="EY2214" s="507"/>
      <c r="EZ2214" s="524"/>
      <c r="FA2214" s="481"/>
      <c r="FB2214" s="508"/>
      <c r="FC2214" s="505"/>
      <c r="FD2214" s="505"/>
      <c r="FE2214" s="505"/>
      <c r="FF2214" s="505"/>
      <c r="FG2214" s="505"/>
      <c r="FH2214" s="505"/>
      <c r="FI2214" s="505"/>
      <c r="FJ2214" s="505"/>
      <c r="FK2214" s="505"/>
      <c r="FL2214" s="505"/>
      <c r="FM2214" s="505"/>
      <c r="FN2214" s="505"/>
    </row>
    <row r="2215" spans="1:170" s="471" customFormat="1" ht="15" customHeight="1" x14ac:dyDescent="0.2">
      <c r="A2215" s="604">
        <v>20160309</v>
      </c>
      <c r="B2215" s="604">
        <v>10</v>
      </c>
      <c r="C2215" s="605">
        <v>58</v>
      </c>
      <c r="D2215" s="605">
        <v>2</v>
      </c>
      <c r="E2215" s="605">
        <v>13</v>
      </c>
      <c r="F2215" s="605">
        <v>15</v>
      </c>
      <c r="G2215" s="608">
        <v>2.2000000000000002</v>
      </c>
      <c r="H2215" s="525">
        <v>0</v>
      </c>
      <c r="I2215" s="606">
        <v>2191</v>
      </c>
      <c r="J2215" s="494" t="s">
        <v>8136</v>
      </c>
      <c r="K2215" s="607" t="str">
        <f>IF(B2215=2,"Z:\Data\MOOG\HeTao\raw\",IF(B2215=5,"Z:\Data\MOOG\Polo\raw\",IF(B2215=10,"Z:\Data\MOOG\Messi\raw\","")))</f>
        <v>Z:\Data\MOOG\Messi\raw\</v>
      </c>
      <c r="L2215" s="603" t="s">
        <v>8139</v>
      </c>
      <c r="M2215" s="609" t="str">
        <f>IF(NOT(ISERROR(FIND("Training_dt",W2215))),"'Plot Psychometric_HH_dt_yuchen'",IF(NOT(ISERROR(FIND("Training",W2215))),"'Plot Psychometric_HH'",IF(NOT(ISERROR(FIND("1DAT",W2215))),"'Plot Tuning Azimuth_HH'",IF(NOT(ISERROR(FIND("HD_dt",W2215))),"'Plot HeadingDiscimination_PSTH_HH_dt_yuchen'",IF(NOT(ISERROR(FIND("HD",W2215))),"'Plot HeadingDiscimination_PSTH_HH'",IF(NOT(ISERROR(FIND("MemSac",W2215))),"'Memory Saccade Analysis_HH'",IF(NOT(ISERROR(FIND("DelSac",W2215))),"'Memory Saccade Analysis_HH'",IF(NOT(ISERROR(FIND("u-stim",W2215))),"'Plot Microstim_HH'",""))))))))</f>
        <v>'Plot HeadingDiscimination_PSTH_HH_dt_yuchen'</v>
      </c>
      <c r="N2215" s="603" t="s">
        <v>8142</v>
      </c>
      <c r="O2215" s="584">
        <v>-1</v>
      </c>
      <c r="P2215" s="590">
        <v>4</v>
      </c>
      <c r="Q2215" s="590">
        <f>IF(B2215=2,60,310)</f>
        <v>310</v>
      </c>
      <c r="R2215" s="590">
        <v>5</v>
      </c>
      <c r="S2215" s="590">
        <f>IF(B2215=2,60,-190)</f>
        <v>-190</v>
      </c>
      <c r="T2215" s="590">
        <v>1</v>
      </c>
      <c r="U2215" s="590">
        <f>IF(Z2215&lt;&gt;"",IF(NOT(ISERROR(FIND("SU",Z2215))),VALUE(RIGHT(Z2215,1))+4,IF(NOT(ISERROR(FIND("MU20",Z2215))),20,IF(NOT(ISERROR(FIND("MU21",Z2215))),21,IF(NOT(ISERROR(FIND("MU2",Z2215))),2,1)))),"")</f>
        <v>5</v>
      </c>
      <c r="V2215" s="583"/>
      <c r="W2215" s="610" t="s">
        <v>8120</v>
      </c>
      <c r="X2215" s="510"/>
      <c r="Y2215" s="514">
        <f>IF(NOT(ISERROR(FIND("MU=SU",X2215))),1,IF(Z2215&lt;&gt;"",IF(NOT(ISERROR(FIND("SU",Z2215))),1,0),""))</f>
        <v>1</v>
      </c>
      <c r="Z2215" s="512" t="s">
        <v>43</v>
      </c>
      <c r="AA2215" s="513">
        <v>18632</v>
      </c>
      <c r="AB2215" s="475">
        <v>8.0498499999999993</v>
      </c>
      <c r="AC2215" s="476" t="s">
        <v>8140</v>
      </c>
      <c r="AD2215" s="511"/>
      <c r="AE2215" s="489"/>
      <c r="AF2215" s="477"/>
      <c r="AG2215" s="477"/>
      <c r="AH2215" s="478"/>
      <c r="AI2215" s="479"/>
      <c r="AJ2215" s="479"/>
      <c r="AK2215" s="479"/>
      <c r="AL2215" s="479"/>
      <c r="AM2215" s="503"/>
      <c r="AN2215" s="480"/>
      <c r="AO2215" s="481"/>
      <c r="AP2215" s="481"/>
      <c r="AQ2215" s="481"/>
      <c r="AR2215" s="482"/>
      <c r="AS2215" s="483"/>
      <c r="AT2215" s="483"/>
      <c r="AU2215" s="483"/>
      <c r="AV2215" s="483"/>
      <c r="AW2215" s="496"/>
      <c r="AX2215" s="484"/>
      <c r="AY2215" s="485"/>
      <c r="AZ2215" s="485"/>
      <c r="BA2215" s="485"/>
      <c r="BB2215" s="486"/>
      <c r="BC2215" s="487"/>
      <c r="BD2215" s="487"/>
      <c r="BE2215" s="487"/>
      <c r="BF2215" s="487"/>
      <c r="BG2215" s="504"/>
      <c r="BH2215" s="488"/>
      <c r="BI2215" s="521"/>
      <c r="BJ2215" s="522"/>
      <c r="BK2215" s="522"/>
      <c r="BL2215" s="515"/>
      <c r="BM2215" s="515"/>
      <c r="BN2215" s="515"/>
      <c r="BO2215" s="516"/>
      <c r="BP2215" s="516"/>
      <c r="BQ2215" s="516"/>
      <c r="BR2215" s="517"/>
      <c r="BS2215" s="517"/>
      <c r="BT2215" s="517"/>
      <c r="BU2215" s="515"/>
      <c r="BV2215" s="515"/>
      <c r="BW2215" s="516"/>
      <c r="BX2215" s="516"/>
      <c r="BY2215" s="517"/>
      <c r="BZ2215" s="520"/>
      <c r="CA2215" s="523"/>
      <c r="CB2215" s="518"/>
      <c r="CC2215" s="515"/>
      <c r="CD2215" s="515"/>
      <c r="CE2215" s="515"/>
      <c r="CF2215" s="515"/>
      <c r="CG2215" s="515"/>
      <c r="CH2215" s="515"/>
      <c r="CI2215" s="515"/>
      <c r="CJ2215" s="516"/>
      <c r="CK2215" s="516"/>
      <c r="CL2215" s="516"/>
      <c r="CM2215" s="516"/>
      <c r="CN2215" s="516"/>
      <c r="CO2215" s="516"/>
      <c r="CP2215" s="516"/>
      <c r="CQ2215" s="516"/>
      <c r="CR2215" s="517"/>
      <c r="CS2215" s="517"/>
      <c r="CT2215" s="517"/>
      <c r="CU2215" s="517"/>
      <c r="CV2215" s="517"/>
      <c r="CW2215" s="517"/>
      <c r="CX2215" s="517"/>
      <c r="CY2215" s="519"/>
      <c r="CZ2215" s="498">
        <v>1</v>
      </c>
      <c r="DA2215" s="498">
        <v>-45</v>
      </c>
      <c r="DB2215" s="498">
        <v>9</v>
      </c>
      <c r="DC2215" s="498">
        <v>0.9</v>
      </c>
      <c r="DD2215" s="498" t="s">
        <v>8141</v>
      </c>
      <c r="DE2215" s="498">
        <v>6</v>
      </c>
      <c r="DF2215" s="490">
        <v>6</v>
      </c>
      <c r="DG2215" s="499">
        <v>14</v>
      </c>
      <c r="DH2215" s="499" t="s">
        <v>7138</v>
      </c>
      <c r="DI2215" s="499">
        <v>4.1780099999999996</v>
      </c>
      <c r="DJ2215" s="499">
        <v>6.44686</v>
      </c>
      <c r="DK2215" s="499">
        <v>2.5694300000000001</v>
      </c>
      <c r="DL2215" s="499">
        <v>0.365226</v>
      </c>
      <c r="DM2215" s="500">
        <v>2.1251799999999998</v>
      </c>
      <c r="DN2215" s="500">
        <v>1.86934</v>
      </c>
      <c r="DO2215" s="500">
        <v>0.47692299999999999</v>
      </c>
      <c r="DP2215" s="500">
        <v>0.49743599999999999</v>
      </c>
      <c r="DQ2215" s="500">
        <v>0.61300500000000002</v>
      </c>
      <c r="DR2215" s="500">
        <v>0.75378800000000001</v>
      </c>
      <c r="DS2215" s="500">
        <v>0.64460799999999996</v>
      </c>
      <c r="DT2215" s="500">
        <v>0.73039200000000004</v>
      </c>
      <c r="DU2215" s="497">
        <v>0.13575799999999999</v>
      </c>
      <c r="DV2215" s="497">
        <v>0.42399999999999999</v>
      </c>
      <c r="DW2215" s="497">
        <v>0.61632699999999996</v>
      </c>
      <c r="DX2215" s="497">
        <v>0</v>
      </c>
      <c r="DY2215" s="497">
        <v>0.81676400000000005</v>
      </c>
      <c r="DZ2215" s="497">
        <v>0</v>
      </c>
      <c r="EA2215" s="491"/>
      <c r="EB2215" s="501"/>
      <c r="EC2215" s="501"/>
      <c r="ED2215" s="492"/>
      <c r="EE2215" s="501"/>
      <c r="EF2215" s="501"/>
      <c r="EG2215" s="492"/>
      <c r="EH2215" s="492"/>
      <c r="EI2215" s="492"/>
      <c r="EJ2215" s="492"/>
      <c r="EK2215" s="492"/>
      <c r="EL2215" s="492"/>
      <c r="EM2215" s="492"/>
      <c r="EN2215" s="492"/>
      <c r="EO2215" s="492"/>
      <c r="EP2215" s="492"/>
      <c r="EQ2215" s="492"/>
      <c r="ER2215" s="492"/>
      <c r="ES2215" s="492"/>
      <c r="ET2215" s="492"/>
      <c r="EU2215" s="492"/>
      <c r="EV2215" s="492"/>
      <c r="EW2215" s="492"/>
      <c r="EX2215" s="506"/>
      <c r="EY2215" s="507"/>
      <c r="EZ2215" s="524"/>
      <c r="FA2215" s="481">
        <v>14</v>
      </c>
      <c r="FB2215" s="508">
        <v>13</v>
      </c>
      <c r="FC2215" s="505">
        <v>4.1780099999999996</v>
      </c>
      <c r="FD2215" s="505">
        <v>6.44686</v>
      </c>
      <c r="FE2215" s="505">
        <v>2.5694300000000001</v>
      </c>
      <c r="FF2215" s="505">
        <v>0.365226</v>
      </c>
      <c r="FG2215" s="505">
        <v>2.1251799999999998</v>
      </c>
      <c r="FH2215" s="505">
        <v>1.86934</v>
      </c>
      <c r="FI2215" s="505" t="s">
        <v>8536</v>
      </c>
      <c r="FJ2215" s="505" t="s">
        <v>8537</v>
      </c>
      <c r="FK2215" s="505" t="s">
        <v>8538</v>
      </c>
      <c r="FL2215" s="505" t="s">
        <v>8539</v>
      </c>
      <c r="FM2215" s="505" t="s">
        <v>8540</v>
      </c>
      <c r="FN2215" s="505" t="s">
        <v>8541</v>
      </c>
    </row>
    <row r="2216" spans="1:170" s="471" customFormat="1" ht="15" customHeight="1" x14ac:dyDescent="0.2">
      <c r="A2216" s="563">
        <v>20160311</v>
      </c>
      <c r="B2216" s="563">
        <v>10</v>
      </c>
      <c r="C2216" s="564">
        <v>59</v>
      </c>
      <c r="D2216" s="564">
        <v>1</v>
      </c>
      <c r="E2216" s="564">
        <v>13</v>
      </c>
      <c r="F2216" s="564">
        <v>11</v>
      </c>
      <c r="G2216" s="567">
        <v>2.1</v>
      </c>
      <c r="H2216" s="525">
        <v>0</v>
      </c>
      <c r="I2216" s="565">
        <v>6523</v>
      </c>
      <c r="J2216" s="494" t="s">
        <v>8136</v>
      </c>
      <c r="K2216" s="566" t="str">
        <f>IF(B2216=2,"Z:\Data\MOOG\HeTao\raw\",IF(B2216=5,"Z:\Data\MOOG\Polo\raw\",IF(B2216=10,"Z:\Data\MOOG\Messi\raw\","")))</f>
        <v>Z:\Data\MOOG\Messi\raw\</v>
      </c>
      <c r="L2216" s="562" t="s">
        <v>8138</v>
      </c>
      <c r="M2216" s="569" t="str">
        <f>IF(NOT(ISERROR(FIND("Training_dt",W2216))),"'Plot Psychometric_HH_dt_yuchen'",IF(NOT(ISERROR(FIND("Training",W2216))),"'Plot Psychometric_HH'",IF(NOT(ISERROR(FIND("1DAT",W2216))),"'Plot Tuning Azimuth_HH'",IF(NOT(ISERROR(FIND("HD_dt",W2216))),"'Plot HeadingDiscimination_PSTH_HH_dt_yuchen'",IF(NOT(ISERROR(FIND("HD",W2216))),"'Plot HeadingDiscimination_PSTH_HH'",IF(NOT(ISERROR(FIND("MemSac",W2216))),"'Memory Saccade Analysis_HH'",IF(NOT(ISERROR(FIND("DelSac",W2216))),"'Memory Saccade Analysis_HH'",IF(NOT(ISERROR(FIND("u-stim",W2216))),"'Plot Microstim_HH'",""))))))))</f>
        <v>'Plot Psychometric_HH_dt_yuchen'</v>
      </c>
      <c r="N2216" s="573">
        <v>1</v>
      </c>
      <c r="O2216" s="584">
        <v>-1</v>
      </c>
      <c r="P2216" s="590">
        <v>4</v>
      </c>
      <c r="Q2216" s="590">
        <f>IF(B2216=2,60,310)</f>
        <v>310</v>
      </c>
      <c r="R2216" s="590">
        <v>5</v>
      </c>
      <c r="S2216" s="590">
        <f>IF(B2216=2,60,-190)</f>
        <v>-190</v>
      </c>
      <c r="T2216" s="590">
        <v>1</v>
      </c>
      <c r="U2216" s="590" t="str">
        <f>IF(Z2216&lt;&gt;"",IF(NOT(ISERROR(FIND("SU",Z2216))),VALUE(RIGHT(Z2216,1))+4,IF(NOT(ISERROR(FIND("MU20",Z2216))),20,IF(NOT(ISERROR(FIND("MU21",Z2216))),21,IF(NOT(ISERROR(FIND("MU2",Z2216))),2,1)))),"")</f>
        <v/>
      </c>
      <c r="V2216" s="583"/>
      <c r="W2216" s="570" t="s">
        <v>8137</v>
      </c>
      <c r="X2216" s="510"/>
      <c r="Y2216" s="514" t="str">
        <f>IF(NOT(ISERROR(FIND("MU=SU",X2216))),1,IF(Z2216&lt;&gt;"",IF(NOT(ISERROR(FIND("SU",Z2216))),1,0),""))</f>
        <v/>
      </c>
      <c r="Z2216" s="512"/>
      <c r="AA2216" s="513"/>
      <c r="AB2216" s="475"/>
      <c r="AC2216" s="476"/>
      <c r="AD2216" s="511"/>
      <c r="AE2216" s="489"/>
      <c r="AF2216" s="477"/>
      <c r="AG2216" s="477"/>
      <c r="AH2216" s="478"/>
      <c r="AI2216" s="479"/>
      <c r="AJ2216" s="479"/>
      <c r="AK2216" s="479"/>
      <c r="AL2216" s="479"/>
      <c r="AM2216" s="503"/>
      <c r="AN2216" s="480"/>
      <c r="AO2216" s="481"/>
      <c r="AP2216" s="481"/>
      <c r="AQ2216" s="481"/>
      <c r="AR2216" s="482"/>
      <c r="AS2216" s="483"/>
      <c r="AT2216" s="483"/>
      <c r="AU2216" s="483"/>
      <c r="AV2216" s="483"/>
      <c r="AW2216" s="496"/>
      <c r="AX2216" s="484"/>
      <c r="AY2216" s="485"/>
      <c r="AZ2216" s="485"/>
      <c r="BA2216" s="485"/>
      <c r="BB2216" s="486"/>
      <c r="BC2216" s="487"/>
      <c r="BD2216" s="487"/>
      <c r="BE2216" s="487"/>
      <c r="BF2216" s="487"/>
      <c r="BG2216" s="504"/>
      <c r="BH2216" s="488"/>
      <c r="BI2216" s="521"/>
      <c r="BJ2216" s="522"/>
      <c r="BK2216" s="522"/>
      <c r="BL2216" s="515"/>
      <c r="BM2216" s="515"/>
      <c r="BN2216" s="515"/>
      <c r="BO2216" s="516"/>
      <c r="BP2216" s="516"/>
      <c r="BQ2216" s="516"/>
      <c r="BR2216" s="517"/>
      <c r="BS2216" s="517"/>
      <c r="BT2216" s="517"/>
      <c r="BU2216" s="515"/>
      <c r="BV2216" s="515"/>
      <c r="BW2216" s="516"/>
      <c r="BX2216" s="516"/>
      <c r="BY2216" s="517"/>
      <c r="BZ2216" s="520"/>
      <c r="CA2216" s="523"/>
      <c r="CB2216" s="518"/>
      <c r="CC2216" s="515"/>
      <c r="CD2216" s="515"/>
      <c r="CE2216" s="515"/>
      <c r="CF2216" s="515"/>
      <c r="CG2216" s="515"/>
      <c r="CH2216" s="515"/>
      <c r="CI2216" s="515"/>
      <c r="CJ2216" s="516"/>
      <c r="CK2216" s="516"/>
      <c r="CL2216" s="516"/>
      <c r="CM2216" s="516"/>
      <c r="CN2216" s="516"/>
      <c r="CO2216" s="516"/>
      <c r="CP2216" s="516"/>
      <c r="CQ2216" s="516"/>
      <c r="CR2216" s="517"/>
      <c r="CS2216" s="517"/>
      <c r="CT2216" s="517"/>
      <c r="CU2216" s="517"/>
      <c r="CV2216" s="517"/>
      <c r="CW2216" s="517"/>
      <c r="CX2216" s="517"/>
      <c r="CY2216" s="519"/>
      <c r="CZ2216" s="498"/>
      <c r="DA2216" s="498"/>
      <c r="DB2216" s="498"/>
      <c r="DC2216" s="498"/>
      <c r="DD2216" s="498"/>
      <c r="DE2216" s="498"/>
      <c r="DF2216" s="490"/>
      <c r="DG2216" s="499"/>
      <c r="DH2216" s="499"/>
      <c r="DI2216" s="499"/>
      <c r="DJ2216" s="499"/>
      <c r="DK2216" s="499"/>
      <c r="DL2216" s="499"/>
      <c r="DM2216" s="500"/>
      <c r="DN2216" s="500"/>
      <c r="DO2216" s="500"/>
      <c r="DP2216" s="500"/>
      <c r="DQ2216" s="500"/>
      <c r="DR2216" s="500"/>
      <c r="DS2216" s="500"/>
      <c r="DT2216" s="500"/>
      <c r="DU2216" s="497"/>
      <c r="DV2216" s="497"/>
      <c r="DW2216" s="497"/>
      <c r="DX2216" s="497"/>
      <c r="DY2216" s="497"/>
      <c r="DZ2216" s="497"/>
      <c r="EA2216" s="491"/>
      <c r="EB2216" s="501"/>
      <c r="EC2216" s="501"/>
      <c r="ED2216" s="492"/>
      <c r="EE2216" s="501"/>
      <c r="EF2216" s="501"/>
      <c r="EG2216" s="492"/>
      <c r="EH2216" s="492"/>
      <c r="EI2216" s="492"/>
      <c r="EJ2216" s="492"/>
      <c r="EK2216" s="492"/>
      <c r="EL2216" s="492"/>
      <c r="EM2216" s="492"/>
      <c r="EN2216" s="492"/>
      <c r="EO2216" s="492"/>
      <c r="EP2216" s="492"/>
      <c r="EQ2216" s="492"/>
      <c r="ER2216" s="492"/>
      <c r="ES2216" s="492"/>
      <c r="ET2216" s="492"/>
      <c r="EU2216" s="492"/>
      <c r="EV2216" s="492"/>
      <c r="EW2216" s="492"/>
      <c r="EX2216" s="506"/>
      <c r="EY2216" s="507"/>
      <c r="EZ2216" s="524"/>
      <c r="FA2216" s="481"/>
      <c r="FB2216" s="508"/>
      <c r="FC2216" s="505"/>
      <c r="FD2216" s="505"/>
      <c r="FE2216" s="505"/>
      <c r="FF2216" s="505"/>
      <c r="FG2216" s="505"/>
      <c r="FH2216" s="505"/>
      <c r="FI2216" s="505"/>
      <c r="FJ2216" s="505"/>
      <c r="FK2216" s="505"/>
      <c r="FL2216" s="505"/>
      <c r="FM2216" s="505"/>
      <c r="FN2216" s="505"/>
    </row>
    <row r="2217" spans="1:170" s="471" customFormat="1" ht="15" customHeight="1" x14ac:dyDescent="0.2">
      <c r="A2217" s="563">
        <v>20160314</v>
      </c>
      <c r="B2217" s="563">
        <v>10</v>
      </c>
      <c r="C2217" s="564"/>
      <c r="D2217" s="564"/>
      <c r="E2217" s="564"/>
      <c r="F2217" s="564"/>
      <c r="G2217" s="567"/>
      <c r="H2217" s="525"/>
      <c r="I2217" s="565"/>
      <c r="J2217" s="494"/>
      <c r="K2217" s="566" t="str">
        <f>IF(B2217=2,"Z:\Data\MOOG\HeTao\raw\",IF(B2217=5,"Z:\Data\MOOG\Polo\raw\",IF(B2217=10,"Z:\Data\MOOG\Messi\raw\","")))</f>
        <v>Z:\Data\MOOG\Messi\raw\</v>
      </c>
      <c r="L2217" s="562" t="s">
        <v>8134</v>
      </c>
      <c r="M2217" s="569" t="str">
        <f>IF(NOT(ISERROR(FIND("Training_dt",W2217))),"'Plot Psychometric_HH_dt_yuchen'",IF(NOT(ISERROR(FIND("Training",W2217))),"'Plot Psychometric_HH'",IF(NOT(ISERROR(FIND("1DAT",W2217))),"'Plot Tuning Azimuth_HH'",IF(NOT(ISERROR(FIND("HD_dt",W2217))),"'Plot HeadingDiscimination_PSTH_HH_dt_yuchen'",IF(NOT(ISERROR(FIND("HD",W2217))),"'Plot HeadingDiscimination_PSTH_HH'",IF(NOT(ISERROR(FIND("MemSac",W2217))),"'Memory Saccade Analysis_HH'",IF(NOT(ISERROR(FIND("DelSac",W2217))),"'Memory Saccade Analysis_HH'",IF(NOT(ISERROR(FIND("u-stim",W2217))),"'Plot Microstim_HH'",""))))))))</f>
        <v>'Plot Psychometric_HH_dt_yuchen'</v>
      </c>
      <c r="N2217" s="573">
        <v>1</v>
      </c>
      <c r="O2217" s="584">
        <v>-1</v>
      </c>
      <c r="P2217" s="590">
        <v>4</v>
      </c>
      <c r="Q2217" s="590">
        <f>IF(B2217=2,60,310)</f>
        <v>310</v>
      </c>
      <c r="R2217" s="590">
        <v>5</v>
      </c>
      <c r="S2217" s="590">
        <f>IF(B2217=2,60,-190)</f>
        <v>-190</v>
      </c>
      <c r="T2217" s="590">
        <v>1</v>
      </c>
      <c r="U2217" s="590" t="str">
        <f>IF(Z2217&lt;&gt;"",IF(NOT(ISERROR(FIND("SU",Z2217))),VALUE(RIGHT(Z2217,1))+4,IF(NOT(ISERROR(FIND("MU20",Z2217))),20,IF(NOT(ISERROR(FIND("MU21",Z2217))),21,IF(NOT(ISERROR(FIND("MU2",Z2217))),2,1)))),"")</f>
        <v/>
      </c>
      <c r="V2217" s="583"/>
      <c r="W2217" s="570" t="s">
        <v>8135</v>
      </c>
      <c r="X2217" s="510"/>
      <c r="Y2217" s="514" t="str">
        <f>IF(NOT(ISERROR(FIND("MU=SU",X2217))),1,IF(Z2217&lt;&gt;"",IF(NOT(ISERROR(FIND("SU",Z2217))),1,0),""))</f>
        <v/>
      </c>
      <c r="Z2217" s="512"/>
      <c r="AA2217" s="513"/>
      <c r="AB2217" s="475"/>
      <c r="AC2217" s="476"/>
      <c r="AD2217" s="511"/>
      <c r="AE2217" s="489"/>
      <c r="AF2217" s="477"/>
      <c r="AG2217" s="477"/>
      <c r="AH2217" s="478"/>
      <c r="AI2217" s="479"/>
      <c r="AJ2217" s="479"/>
      <c r="AK2217" s="479"/>
      <c r="AL2217" s="479"/>
      <c r="AM2217" s="503"/>
      <c r="AN2217" s="480"/>
      <c r="AO2217" s="481"/>
      <c r="AP2217" s="481"/>
      <c r="AQ2217" s="481"/>
      <c r="AR2217" s="482"/>
      <c r="AS2217" s="483"/>
      <c r="AT2217" s="483"/>
      <c r="AU2217" s="483"/>
      <c r="AV2217" s="483"/>
      <c r="AW2217" s="496"/>
      <c r="AX2217" s="484"/>
      <c r="AY2217" s="485"/>
      <c r="AZ2217" s="485"/>
      <c r="BA2217" s="485"/>
      <c r="BB2217" s="486"/>
      <c r="BC2217" s="487"/>
      <c r="BD2217" s="487"/>
      <c r="BE2217" s="487"/>
      <c r="BF2217" s="487"/>
      <c r="BG2217" s="504"/>
      <c r="BH2217" s="488"/>
      <c r="BI2217" s="521"/>
      <c r="BJ2217" s="522"/>
      <c r="BK2217" s="522"/>
      <c r="BL2217" s="515"/>
      <c r="BM2217" s="515"/>
      <c r="BN2217" s="515"/>
      <c r="BO2217" s="516"/>
      <c r="BP2217" s="516"/>
      <c r="BQ2217" s="516"/>
      <c r="BR2217" s="517"/>
      <c r="BS2217" s="517"/>
      <c r="BT2217" s="517"/>
      <c r="BU2217" s="515"/>
      <c r="BV2217" s="515"/>
      <c r="BW2217" s="516"/>
      <c r="BX2217" s="516"/>
      <c r="BY2217" s="517"/>
      <c r="BZ2217" s="520"/>
      <c r="CA2217" s="523"/>
      <c r="CB2217" s="518"/>
      <c r="CC2217" s="515"/>
      <c r="CD2217" s="515"/>
      <c r="CE2217" s="515"/>
      <c r="CF2217" s="515"/>
      <c r="CG2217" s="515"/>
      <c r="CH2217" s="515"/>
      <c r="CI2217" s="515"/>
      <c r="CJ2217" s="516"/>
      <c r="CK2217" s="516"/>
      <c r="CL2217" s="516"/>
      <c r="CM2217" s="516"/>
      <c r="CN2217" s="516"/>
      <c r="CO2217" s="516"/>
      <c r="CP2217" s="516"/>
      <c r="CQ2217" s="516"/>
      <c r="CR2217" s="517"/>
      <c r="CS2217" s="517"/>
      <c r="CT2217" s="517"/>
      <c r="CU2217" s="517"/>
      <c r="CV2217" s="517"/>
      <c r="CW2217" s="517"/>
      <c r="CX2217" s="517"/>
      <c r="CY2217" s="519"/>
      <c r="CZ2217" s="498"/>
      <c r="DA2217" s="498"/>
      <c r="DB2217" s="498"/>
      <c r="DC2217" s="498"/>
      <c r="DD2217" s="498"/>
      <c r="DE2217" s="498"/>
      <c r="DF2217" s="490"/>
      <c r="DG2217" s="499"/>
      <c r="DH2217" s="499"/>
      <c r="DI2217" s="499"/>
      <c r="DJ2217" s="499"/>
      <c r="DK2217" s="499"/>
      <c r="DL2217" s="499"/>
      <c r="DM2217" s="500"/>
      <c r="DN2217" s="500"/>
      <c r="DO2217" s="500"/>
      <c r="DP2217" s="500"/>
      <c r="DQ2217" s="500"/>
      <c r="DR2217" s="500"/>
      <c r="DS2217" s="500"/>
      <c r="DT2217" s="500"/>
      <c r="DU2217" s="497"/>
      <c r="DV2217" s="497"/>
      <c r="DW2217" s="497"/>
      <c r="DX2217" s="497"/>
      <c r="DY2217" s="497"/>
      <c r="DZ2217" s="497"/>
      <c r="EA2217" s="491"/>
      <c r="EB2217" s="501"/>
      <c r="EC2217" s="501"/>
      <c r="ED2217" s="492"/>
      <c r="EE2217" s="501"/>
      <c r="EF2217" s="501"/>
      <c r="EG2217" s="492"/>
      <c r="EH2217" s="492"/>
      <c r="EI2217" s="492"/>
      <c r="EJ2217" s="492"/>
      <c r="EK2217" s="492"/>
      <c r="EL2217" s="492"/>
      <c r="EM2217" s="492"/>
      <c r="EN2217" s="492"/>
      <c r="EO2217" s="492"/>
      <c r="EP2217" s="492"/>
      <c r="EQ2217" s="492"/>
      <c r="ER2217" s="492"/>
      <c r="ES2217" s="492"/>
      <c r="ET2217" s="492"/>
      <c r="EU2217" s="492"/>
      <c r="EV2217" s="492"/>
      <c r="EW2217" s="492"/>
      <c r="EX2217" s="506"/>
      <c r="EY2217" s="507"/>
      <c r="EZ2217" s="524"/>
      <c r="FA2217" s="481"/>
      <c r="FB2217" s="508"/>
      <c r="FC2217" s="505"/>
      <c r="FD2217" s="505"/>
      <c r="FE2217" s="505"/>
      <c r="FF2217" s="505"/>
      <c r="FG2217" s="505"/>
      <c r="FH2217" s="505"/>
      <c r="FI2217" s="505"/>
      <c r="FJ2217" s="505"/>
      <c r="FK2217" s="505"/>
      <c r="FL2217" s="505"/>
      <c r="FM2217" s="505"/>
      <c r="FN2217" s="505"/>
    </row>
    <row r="2218" spans="1:170" s="471" customFormat="1" ht="15" customHeight="1" x14ac:dyDescent="0.2">
      <c r="A2218" s="563">
        <v>20160320</v>
      </c>
      <c r="B2218" s="563">
        <v>10</v>
      </c>
      <c r="C2218" s="564">
        <v>64</v>
      </c>
      <c r="D2218" s="564">
        <v>1</v>
      </c>
      <c r="E2218" s="564">
        <v>11</v>
      </c>
      <c r="F2218" s="564">
        <v>13</v>
      </c>
      <c r="G2218" s="567">
        <v>2.1</v>
      </c>
      <c r="H2218" s="525">
        <v>0</v>
      </c>
      <c r="I2218" s="565">
        <v>7711</v>
      </c>
      <c r="J2218" s="494" t="s">
        <v>683</v>
      </c>
      <c r="K2218" s="566" t="str">
        <f>IF(B2218=2,"Z:\Data\MOOG\HeTao\raw\",IF(B2218=5,"Z:\Data\MOOG\Polo\raw\",IF(B2218=10,"Z:\Data\MOOG\Messi\raw\","")))</f>
        <v>Z:\Data\MOOG\Messi\raw\</v>
      </c>
      <c r="L2218" s="562" t="s">
        <v>8199</v>
      </c>
      <c r="M2218" s="569" t="str">
        <f>IF(NOT(ISERROR(FIND("Training_dt",W2218))),"'Plot Psychometric_HH_dt_yuchen'",IF(NOT(ISERROR(FIND("Training",W2218))),"'Plot Psychometric_HH'",IF(NOT(ISERROR(FIND("1DAT",W2218))),"'Plot Tuning Azimuth_HH'",IF(NOT(ISERROR(FIND("HD_dt",W2218))),"'Plot HeadingDiscimination_PSTH_HH_dt_yuchen'",IF(NOT(ISERROR(FIND("HD",W2218))),"'Plot HeadingDiscimination_PSTH_HH'",IF(NOT(ISERROR(FIND("MemSac",W2218))),"'Memory Saccade Analysis_HH'",IF(NOT(ISERROR(FIND("DelSac",W2218))),"'Memory Saccade Analysis_HH'",IF(NOT(ISERROR(FIND("u-stim",W2218))),"'Plot Microstim_HH'",""))))))))</f>
        <v>'Memory Saccade Analysis_HH'</v>
      </c>
      <c r="N2218" s="573">
        <v>1</v>
      </c>
      <c r="O2218" s="584">
        <v>-1</v>
      </c>
      <c r="P2218" s="590">
        <v>4</v>
      </c>
      <c r="Q2218" s="590">
        <f>IF(B2218=2,60,310)</f>
        <v>310</v>
      </c>
      <c r="R2218" s="590">
        <v>5</v>
      </c>
      <c r="S2218" s="590">
        <f>IF(B2218=2,60,-190)</f>
        <v>-190</v>
      </c>
      <c r="T2218" s="590">
        <v>1</v>
      </c>
      <c r="U2218" s="590">
        <f>IF(Z2218&lt;&gt;"",IF(NOT(ISERROR(FIND("SU",Z2218))),VALUE(RIGHT(Z2218,1))+4,IF(NOT(ISERROR(FIND("MU20",Z2218))),20,IF(NOT(ISERROR(FIND("MU21",Z2218))),21,IF(NOT(ISERROR(FIND("MU2",Z2218))),2,1)))),"")</f>
        <v>5</v>
      </c>
      <c r="V2218" s="583"/>
      <c r="W2218" s="570" t="s">
        <v>8201</v>
      </c>
      <c r="X2218" s="510"/>
      <c r="Y2218" s="514">
        <f>IF(NOT(ISERROR(FIND("MU=SU",X2218))),1,IF(Z2218&lt;&gt;"",IF(NOT(ISERROR(FIND("SU",Z2218))),1,0),""))</f>
        <v>1</v>
      </c>
      <c r="Z2218" s="512" t="s">
        <v>43</v>
      </c>
      <c r="AA2218" s="513">
        <v>2276</v>
      </c>
      <c r="AB2218" s="475">
        <v>11.5647</v>
      </c>
      <c r="AC2218" s="476" t="s">
        <v>8203</v>
      </c>
      <c r="AD2218" s="511"/>
      <c r="AE2218" s="489"/>
      <c r="AF2218" s="477"/>
      <c r="AG2218" s="477"/>
      <c r="AH2218" s="478"/>
      <c r="AI2218" s="479"/>
      <c r="AJ2218" s="479"/>
      <c r="AK2218" s="479"/>
      <c r="AL2218" s="479"/>
      <c r="AM2218" s="503"/>
      <c r="AN2218" s="480"/>
      <c r="AO2218" s="481"/>
      <c r="AP2218" s="481"/>
      <c r="AQ2218" s="481"/>
      <c r="AR2218" s="482"/>
      <c r="AS2218" s="483"/>
      <c r="AT2218" s="483"/>
      <c r="AU2218" s="483"/>
      <c r="AV2218" s="483"/>
      <c r="AW2218" s="496"/>
      <c r="AX2218" s="484"/>
      <c r="AY2218" s="485"/>
      <c r="AZ2218" s="485"/>
      <c r="BA2218" s="485"/>
      <c r="BB2218" s="486"/>
      <c r="BC2218" s="487"/>
      <c r="BD2218" s="487"/>
      <c r="BE2218" s="487"/>
      <c r="BF2218" s="487"/>
      <c r="BG2218" s="504"/>
      <c r="BH2218" s="488"/>
      <c r="BI2218" s="521"/>
      <c r="BJ2218" s="522"/>
      <c r="BK2218" s="522"/>
      <c r="BL2218" s="515"/>
      <c r="BM2218" s="515"/>
      <c r="BN2218" s="515"/>
      <c r="BO2218" s="516"/>
      <c r="BP2218" s="516"/>
      <c r="BQ2218" s="516"/>
      <c r="BR2218" s="517"/>
      <c r="BS2218" s="517"/>
      <c r="BT2218" s="517"/>
      <c r="BU2218" s="515"/>
      <c r="BV2218" s="515"/>
      <c r="BW2218" s="516"/>
      <c r="BX2218" s="516"/>
      <c r="BY2218" s="517"/>
      <c r="BZ2218" s="520"/>
      <c r="CA2218" s="523"/>
      <c r="CB2218" s="518"/>
      <c r="CC2218" s="515"/>
      <c r="CD2218" s="515"/>
      <c r="CE2218" s="515"/>
      <c r="CF2218" s="515"/>
      <c r="CG2218" s="515"/>
      <c r="CH2218" s="515"/>
      <c r="CI2218" s="515"/>
      <c r="CJ2218" s="516"/>
      <c r="CK2218" s="516"/>
      <c r="CL2218" s="516"/>
      <c r="CM2218" s="516"/>
      <c r="CN2218" s="516"/>
      <c r="CO2218" s="516"/>
      <c r="CP2218" s="516"/>
      <c r="CQ2218" s="516"/>
      <c r="CR2218" s="517"/>
      <c r="CS2218" s="517"/>
      <c r="CT2218" s="517"/>
      <c r="CU2218" s="517"/>
      <c r="CV2218" s="517"/>
      <c r="CW2218" s="517"/>
      <c r="CX2218" s="517"/>
      <c r="CY2218" s="519"/>
      <c r="CZ2218" s="498"/>
      <c r="DA2218" s="498"/>
      <c r="DB2218" s="498">
        <v>5</v>
      </c>
      <c r="DC2218" s="498"/>
      <c r="DD2218" s="498"/>
      <c r="DE2218" s="498"/>
      <c r="DF2218" s="490"/>
      <c r="DG2218" s="499"/>
      <c r="DH2218" s="499"/>
      <c r="DI2218" s="499"/>
      <c r="DJ2218" s="499"/>
      <c r="DK2218" s="499"/>
      <c r="DL2218" s="499"/>
      <c r="DM2218" s="500"/>
      <c r="DN2218" s="500"/>
      <c r="DO2218" s="500"/>
      <c r="DP2218" s="500"/>
      <c r="DQ2218" s="500"/>
      <c r="DR2218" s="500"/>
      <c r="DS2218" s="500"/>
      <c r="DT2218" s="500"/>
      <c r="DU2218" s="497"/>
      <c r="DV2218" s="497"/>
      <c r="DW2218" s="497"/>
      <c r="DX2218" s="497"/>
      <c r="DY2218" s="497"/>
      <c r="DZ2218" s="497"/>
      <c r="EA2218" s="491">
        <v>0.185584</v>
      </c>
      <c r="EB2218" s="501">
        <v>4.7547199999999996E-3</v>
      </c>
      <c r="EC2218" s="501">
        <v>2.16895E-8</v>
      </c>
      <c r="ED2218" s="501">
        <v>3.2042800000000002E-7</v>
      </c>
      <c r="EE2218" s="501">
        <v>1.51364E-4</v>
      </c>
      <c r="EF2218" s="501">
        <v>1.73595E-3</v>
      </c>
      <c r="EG2218" s="492">
        <v>82.240099999999998</v>
      </c>
      <c r="EH2218" s="492">
        <v>176.81399999999999</v>
      </c>
      <c r="EI2218" s="492">
        <v>152.684</v>
      </c>
      <c r="EJ2218" s="492">
        <v>151.876</v>
      </c>
      <c r="EK2218" s="492">
        <v>155.6</v>
      </c>
      <c r="EL2218" s="492">
        <v>117.26600000000001</v>
      </c>
      <c r="EM2218" s="492">
        <v>0.52557699999999996</v>
      </c>
      <c r="EN2218" s="492">
        <v>0.67905700000000002</v>
      </c>
      <c r="EO2218" s="492">
        <v>0.83886400000000005</v>
      </c>
      <c r="EP2218" s="492">
        <v>0.80834700000000004</v>
      </c>
      <c r="EQ2218" s="492">
        <v>0.70445000000000002</v>
      </c>
      <c r="ER2218" s="492">
        <v>0.67202399999999995</v>
      </c>
      <c r="ES2218" s="492">
        <v>0</v>
      </c>
      <c r="ET2218" s="492">
        <v>4.97506</v>
      </c>
      <c r="EU2218" s="492">
        <v>5.71251</v>
      </c>
      <c r="EV2218" s="492">
        <v>6.0242800000000001</v>
      </c>
      <c r="EW2218" s="492">
        <v>5.3422900000000002</v>
      </c>
      <c r="EX2218" s="506">
        <v>-4.2056300000000002</v>
      </c>
      <c r="EY2218" s="507"/>
      <c r="EZ2218" s="524"/>
      <c r="FA2218" s="481"/>
      <c r="FB2218" s="508"/>
      <c r="FC2218" s="505"/>
      <c r="FD2218" s="505"/>
      <c r="FE2218" s="505"/>
      <c r="FF2218" s="505"/>
      <c r="FG2218" s="505"/>
      <c r="FH2218" s="505"/>
      <c r="FI2218" s="505"/>
      <c r="FJ2218" s="505"/>
      <c r="FK2218" s="505"/>
      <c r="FL2218" s="505"/>
      <c r="FM2218" s="505"/>
      <c r="FN2218" s="505"/>
    </row>
    <row r="2219" spans="1:170" s="471" customFormat="1" ht="15" customHeight="1" x14ac:dyDescent="0.2">
      <c r="A2219" s="604">
        <v>20160320</v>
      </c>
      <c r="B2219" s="604">
        <v>10</v>
      </c>
      <c r="C2219" s="605">
        <v>64</v>
      </c>
      <c r="D2219" s="605">
        <v>1</v>
      </c>
      <c r="E2219" s="605">
        <v>11</v>
      </c>
      <c r="F2219" s="605">
        <v>13</v>
      </c>
      <c r="G2219" s="608">
        <v>2.1</v>
      </c>
      <c r="H2219" s="525">
        <v>0</v>
      </c>
      <c r="I2219" s="606">
        <v>7711</v>
      </c>
      <c r="J2219" s="494" t="s">
        <v>683</v>
      </c>
      <c r="K2219" s="607" t="str">
        <f>IF(B2219=2,"Z:\Data\MOOG\HeTao\raw\",IF(B2219=5,"Z:\Data\MOOG\Polo\raw\",IF(B2219=10,"Z:\Data\MOOG\Messi\raw\","")))</f>
        <v>Z:\Data\MOOG\Messi\raw\</v>
      </c>
      <c r="L2219" s="603" t="s">
        <v>8131</v>
      </c>
      <c r="M2219" s="609" t="str">
        <f>IF(NOT(ISERROR(FIND("Training_dt",W2219))),"'Plot Psychometric_HH_dt_yuchen'",IF(NOT(ISERROR(FIND("Training",W2219))),"'Plot Psychometric_HH'",IF(NOT(ISERROR(FIND("1DAT",W2219))),"'Plot Tuning Azimuth_HH'",IF(NOT(ISERROR(FIND("HD_dt",W2219))),"'Plot HeadingDiscimination_PSTH_HH_dt_yuchen'",IF(NOT(ISERROR(FIND("HD",W2219))),"'Plot HeadingDiscimination_PSTH_HH'",IF(NOT(ISERROR(FIND("MemSac",W2219))),"'Memory Saccade Analysis_HH'",IF(NOT(ISERROR(FIND("DelSac",W2219))),"'Memory Saccade Analysis_HH'",IF(NOT(ISERROR(FIND("u-stim",W2219))),"'Plot Microstim_HH'",""))))))))</f>
        <v>'Plot HeadingDiscimination_PSTH_HH_dt_yuchen'</v>
      </c>
      <c r="N2219" s="603" t="s">
        <v>8145</v>
      </c>
      <c r="O2219" s="584">
        <v>-1</v>
      </c>
      <c r="P2219" s="590">
        <v>4</v>
      </c>
      <c r="Q2219" s="590">
        <f>IF(B2219=2,60,310)</f>
        <v>310</v>
      </c>
      <c r="R2219" s="590">
        <v>5</v>
      </c>
      <c r="S2219" s="590">
        <f>IF(B2219=2,60,-190)</f>
        <v>-190</v>
      </c>
      <c r="T2219" s="590">
        <v>1</v>
      </c>
      <c r="U2219" s="590">
        <f>IF(Z2219&lt;&gt;"",IF(NOT(ISERROR(FIND("SU",Z2219))),VALUE(RIGHT(Z2219,1))+4,IF(NOT(ISERROR(FIND("MU20",Z2219))),20,IF(NOT(ISERROR(FIND("MU21",Z2219))),21,IF(NOT(ISERROR(FIND("MU2",Z2219))),2,1)))),"")</f>
        <v>5</v>
      </c>
      <c r="V2219" s="583"/>
      <c r="W2219" s="610" t="s">
        <v>8132</v>
      </c>
      <c r="X2219" s="510"/>
      <c r="Y2219" s="514">
        <f>IF(NOT(ISERROR(FIND("MU=SU",X2219))),1,IF(Z2219&lt;&gt;"",IF(NOT(ISERROR(FIND("SU",Z2219))),1,0),""))</f>
        <v>1</v>
      </c>
      <c r="Z2219" s="512" t="s">
        <v>43</v>
      </c>
      <c r="AA2219" s="513">
        <v>81894</v>
      </c>
      <c r="AB2219" s="475">
        <v>10.942299999999999</v>
      </c>
      <c r="AC2219" s="476" t="s">
        <v>8133</v>
      </c>
      <c r="AD2219" s="511"/>
      <c r="AE2219" s="489"/>
      <c r="AF2219" s="477"/>
      <c r="AG2219" s="477"/>
      <c r="AH2219" s="478"/>
      <c r="AI2219" s="479"/>
      <c r="AJ2219" s="479"/>
      <c r="AK2219" s="479"/>
      <c r="AL2219" s="479"/>
      <c r="AM2219" s="503"/>
      <c r="AN2219" s="480"/>
      <c r="AO2219" s="481"/>
      <c r="AP2219" s="481"/>
      <c r="AQ2219" s="481"/>
      <c r="AR2219" s="482"/>
      <c r="AS2219" s="483"/>
      <c r="AT2219" s="483"/>
      <c r="AU2219" s="483"/>
      <c r="AV2219" s="483"/>
      <c r="AW2219" s="496"/>
      <c r="AX2219" s="484"/>
      <c r="AY2219" s="485"/>
      <c r="AZ2219" s="485"/>
      <c r="BA2219" s="485"/>
      <c r="BB2219" s="486"/>
      <c r="BC2219" s="487"/>
      <c r="BD2219" s="487"/>
      <c r="BE2219" s="487"/>
      <c r="BF2219" s="487"/>
      <c r="BG2219" s="504"/>
      <c r="BH2219" s="488"/>
      <c r="BI2219" s="521"/>
      <c r="BJ2219" s="522"/>
      <c r="BK2219" s="522"/>
      <c r="BL2219" s="515"/>
      <c r="BM2219" s="515"/>
      <c r="BN2219" s="515"/>
      <c r="BO2219" s="516"/>
      <c r="BP2219" s="516"/>
      <c r="BQ2219" s="516"/>
      <c r="BR2219" s="517"/>
      <c r="BS2219" s="517"/>
      <c r="BT2219" s="517"/>
      <c r="BU2219" s="515"/>
      <c r="BV2219" s="515"/>
      <c r="BW2219" s="516"/>
      <c r="BX2219" s="516"/>
      <c r="BY2219" s="517"/>
      <c r="BZ2219" s="520"/>
      <c r="CA2219" s="523"/>
      <c r="CB2219" s="518"/>
      <c r="CC2219" s="515"/>
      <c r="CD2219" s="515"/>
      <c r="CE2219" s="515"/>
      <c r="CF2219" s="515"/>
      <c r="CG2219" s="515"/>
      <c r="CH2219" s="515"/>
      <c r="CI2219" s="515"/>
      <c r="CJ2219" s="516"/>
      <c r="CK2219" s="516"/>
      <c r="CL2219" s="516"/>
      <c r="CM2219" s="516"/>
      <c r="CN2219" s="516"/>
      <c r="CO2219" s="516"/>
      <c r="CP2219" s="516"/>
      <c r="CQ2219" s="516"/>
      <c r="CR2219" s="517"/>
      <c r="CS2219" s="517"/>
      <c r="CT2219" s="517"/>
      <c r="CU2219" s="517"/>
      <c r="CV2219" s="517"/>
      <c r="CW2219" s="517"/>
      <c r="CX2219" s="517"/>
      <c r="CY2219" s="519"/>
      <c r="CZ2219" s="498">
        <v>1</v>
      </c>
      <c r="DA2219" s="498">
        <v>-45</v>
      </c>
      <c r="DB2219" s="498">
        <v>5</v>
      </c>
      <c r="DC2219" s="498">
        <v>1</v>
      </c>
      <c r="DD2219" s="498" t="s">
        <v>8126</v>
      </c>
      <c r="DE2219" s="498">
        <v>7</v>
      </c>
      <c r="DF2219" s="490">
        <v>7</v>
      </c>
      <c r="DG2219" s="499">
        <v>17</v>
      </c>
      <c r="DH2219" s="499" t="s">
        <v>7138</v>
      </c>
      <c r="DI2219" s="499">
        <v>2.2788400000000002</v>
      </c>
      <c r="DJ2219" s="499">
        <v>1.0256400000000001</v>
      </c>
      <c r="DK2219" s="499">
        <v>3.03925</v>
      </c>
      <c r="DL2219" s="499">
        <v>-1.9727399999999999</v>
      </c>
      <c r="DM2219" s="500">
        <v>2.1277599999999999</v>
      </c>
      <c r="DN2219" s="500">
        <v>-0.36833700000000003</v>
      </c>
      <c r="DO2219" s="500">
        <v>0.93229200000000001</v>
      </c>
      <c r="DP2219" s="500">
        <v>0.91071400000000002</v>
      </c>
      <c r="DQ2219" s="500">
        <v>0.51384099999999999</v>
      </c>
      <c r="DR2219" s="500">
        <v>0.96020799999999995</v>
      </c>
      <c r="DS2219" s="500">
        <v>0.663462</v>
      </c>
      <c r="DT2219" s="500">
        <v>0.89503200000000005</v>
      </c>
      <c r="DU2219" s="497">
        <v>0.946689</v>
      </c>
      <c r="DV2219" s="497">
        <v>0</v>
      </c>
      <c r="DW2219" s="497">
        <v>0.83371499999999998</v>
      </c>
      <c r="DX2219" s="497">
        <v>0</v>
      </c>
      <c r="DY2219" s="497">
        <v>0.89602499999999996</v>
      </c>
      <c r="DZ2219" s="497">
        <v>0</v>
      </c>
      <c r="EA2219" s="491"/>
      <c r="EB2219" s="501"/>
      <c r="EC2219" s="501"/>
      <c r="ED2219" s="492"/>
      <c r="EE2219" s="501"/>
      <c r="EF2219" s="501"/>
      <c r="EG2219" s="492"/>
      <c r="EH2219" s="492"/>
      <c r="EI2219" s="492"/>
      <c r="EJ2219" s="492"/>
      <c r="EK2219" s="492"/>
      <c r="EL2219" s="492"/>
      <c r="EM2219" s="492"/>
      <c r="EN2219" s="492"/>
      <c r="EO2219" s="492"/>
      <c r="EP2219" s="492"/>
      <c r="EQ2219" s="492"/>
      <c r="ER2219" s="492"/>
      <c r="ES2219" s="492"/>
      <c r="ET2219" s="492"/>
      <c r="EU2219" s="492"/>
      <c r="EV2219" s="492"/>
      <c r="EW2219" s="492"/>
      <c r="EX2219" s="506"/>
      <c r="EY2219" s="507"/>
      <c r="EZ2219" s="524"/>
      <c r="FA2219" s="481">
        <v>17</v>
      </c>
      <c r="FB2219" s="508">
        <v>12</v>
      </c>
      <c r="FC2219" s="505">
        <v>2.2788400000000002</v>
      </c>
      <c r="FD2219" s="505">
        <v>1.0256400000000001</v>
      </c>
      <c r="FE2219" s="505">
        <v>3.03925</v>
      </c>
      <c r="FF2219" s="505">
        <v>-1.9727399999999999</v>
      </c>
      <c r="FG2219" s="505">
        <v>2.1277599999999999</v>
      </c>
      <c r="FH2219" s="505">
        <v>-0.36833700000000003</v>
      </c>
      <c r="FI2219" s="505" t="s">
        <v>8542</v>
      </c>
      <c r="FJ2219" s="505" t="s">
        <v>8543</v>
      </c>
      <c r="FK2219" s="505" t="s">
        <v>8544</v>
      </c>
      <c r="FL2219" s="505" t="s">
        <v>8545</v>
      </c>
      <c r="FM2219" s="505" t="s">
        <v>8546</v>
      </c>
      <c r="FN2219" s="505" t="s">
        <v>8547</v>
      </c>
    </row>
    <row r="2220" spans="1:170" s="471" customFormat="1" ht="15" customHeight="1" x14ac:dyDescent="0.2">
      <c r="A2220" s="604">
        <v>20160320</v>
      </c>
      <c r="B2220" s="604">
        <v>10</v>
      </c>
      <c r="C2220" s="605">
        <v>64</v>
      </c>
      <c r="D2220" s="605">
        <v>1</v>
      </c>
      <c r="E2220" s="605">
        <v>11</v>
      </c>
      <c r="F2220" s="605">
        <v>13</v>
      </c>
      <c r="G2220" s="608">
        <v>2.1</v>
      </c>
      <c r="H2220" s="525">
        <v>0</v>
      </c>
      <c r="I2220" s="606">
        <v>7711</v>
      </c>
      <c r="J2220" s="494" t="s">
        <v>683</v>
      </c>
      <c r="K2220" s="607" t="str">
        <f>IF(B2220=2,"Z:\Data\MOOG\HeTao\raw\",IF(B2220=5,"Z:\Data\MOOG\Polo\raw\",IF(B2220=10,"Z:\Data\MOOG\Messi\raw\","")))</f>
        <v>Z:\Data\MOOG\Messi\raw\</v>
      </c>
      <c r="L2220" s="603" t="s">
        <v>8200</v>
      </c>
      <c r="M2220" s="609" t="str">
        <f>IF(NOT(ISERROR(FIND("Training_dt",W2220))),"'Plot Psychometric_HH_dt_yuchen'",IF(NOT(ISERROR(FIND("Training",W2220))),"'Plot Psychometric_HH'",IF(NOT(ISERROR(FIND("1DAT",W2220))),"'Plot Tuning Azimuth_HH'",IF(NOT(ISERROR(FIND("HD_dt",W2220))),"'Plot HeadingDiscimination_PSTH_HH_dt_yuchen'",IF(NOT(ISERROR(FIND("HD",W2220))),"'Plot HeadingDiscimination_PSTH_HH'",IF(NOT(ISERROR(FIND("MemSac",W2220))),"'Memory Saccade Analysis_HH'",IF(NOT(ISERROR(FIND("DelSac",W2220))),"'Memory Saccade Analysis_HH'",IF(NOT(ISERROR(FIND("u-stim",W2220))),"'Plot Microstim_HH'",""))))))))</f>
        <v>'Memory Saccade Analysis_HH'</v>
      </c>
      <c r="N2220" s="603">
        <v>1</v>
      </c>
      <c r="O2220" s="584">
        <v>-1</v>
      </c>
      <c r="P2220" s="590">
        <v>4</v>
      </c>
      <c r="Q2220" s="590">
        <f>IF(B2220=2,60,310)</f>
        <v>310</v>
      </c>
      <c r="R2220" s="590">
        <v>5</v>
      </c>
      <c r="S2220" s="590">
        <f>IF(B2220=2,60,-190)</f>
        <v>-190</v>
      </c>
      <c r="T2220" s="590">
        <v>1</v>
      </c>
      <c r="U2220" s="590">
        <f>IF(Z2220&lt;&gt;"",IF(NOT(ISERROR(FIND("SU",Z2220))),VALUE(RIGHT(Z2220,1))+4,IF(NOT(ISERROR(FIND("MU20",Z2220))),20,IF(NOT(ISERROR(FIND("MU21",Z2220))),21,IF(NOT(ISERROR(FIND("MU2",Z2220))),2,1)))),"")</f>
        <v>5</v>
      </c>
      <c r="V2220" s="583"/>
      <c r="W2220" s="610" t="s">
        <v>8202</v>
      </c>
      <c r="X2220" s="510"/>
      <c r="Y2220" s="514">
        <f>IF(NOT(ISERROR(FIND("MU=SU",X2220))),1,IF(Z2220&lt;&gt;"",IF(NOT(ISERROR(FIND("SU",Z2220))),1,0),""))</f>
        <v>1</v>
      </c>
      <c r="Z2220" s="512" t="s">
        <v>43</v>
      </c>
      <c r="AA2220" s="513">
        <v>4411</v>
      </c>
      <c r="AB2220" s="475">
        <v>10.4674</v>
      </c>
      <c r="AC2220" s="476" t="s">
        <v>8204</v>
      </c>
      <c r="AD2220" s="511"/>
      <c r="AE2220" s="489"/>
      <c r="AF2220" s="477"/>
      <c r="AG2220" s="477"/>
      <c r="AH2220" s="478"/>
      <c r="AI2220" s="479"/>
      <c r="AJ2220" s="479"/>
      <c r="AK2220" s="479"/>
      <c r="AL2220" s="479"/>
      <c r="AM2220" s="503"/>
      <c r="AN2220" s="480"/>
      <c r="AO2220" s="481"/>
      <c r="AP2220" s="481"/>
      <c r="AQ2220" s="481"/>
      <c r="AR2220" s="482"/>
      <c r="AS2220" s="483"/>
      <c r="AT2220" s="483"/>
      <c r="AU2220" s="483"/>
      <c r="AV2220" s="483"/>
      <c r="AW2220" s="496"/>
      <c r="AX2220" s="484"/>
      <c r="AY2220" s="485"/>
      <c r="AZ2220" s="485"/>
      <c r="BA2220" s="485"/>
      <c r="BB2220" s="486"/>
      <c r="BC2220" s="487"/>
      <c r="BD2220" s="487"/>
      <c r="BE2220" s="487"/>
      <c r="BF2220" s="487"/>
      <c r="BG2220" s="504"/>
      <c r="BH2220" s="488"/>
      <c r="BI2220" s="521"/>
      <c r="BJ2220" s="522"/>
      <c r="BK2220" s="522"/>
      <c r="BL2220" s="515"/>
      <c r="BM2220" s="515"/>
      <c r="BN2220" s="515"/>
      <c r="BO2220" s="516"/>
      <c r="BP2220" s="516"/>
      <c r="BQ2220" s="516"/>
      <c r="BR2220" s="517"/>
      <c r="BS2220" s="517"/>
      <c r="BT2220" s="517"/>
      <c r="BU2220" s="515"/>
      <c r="BV2220" s="515"/>
      <c r="BW2220" s="516"/>
      <c r="BX2220" s="516"/>
      <c r="BY2220" s="517"/>
      <c r="BZ2220" s="520"/>
      <c r="CA2220" s="523"/>
      <c r="CB2220" s="518"/>
      <c r="CC2220" s="515"/>
      <c r="CD2220" s="515"/>
      <c r="CE2220" s="515"/>
      <c r="CF2220" s="515"/>
      <c r="CG2220" s="515"/>
      <c r="CH2220" s="515"/>
      <c r="CI2220" s="515"/>
      <c r="CJ2220" s="516"/>
      <c r="CK2220" s="516"/>
      <c r="CL2220" s="516"/>
      <c r="CM2220" s="516"/>
      <c r="CN2220" s="516"/>
      <c r="CO2220" s="516"/>
      <c r="CP2220" s="516"/>
      <c r="CQ2220" s="516"/>
      <c r="CR2220" s="517"/>
      <c r="CS2220" s="517"/>
      <c r="CT2220" s="517"/>
      <c r="CU2220" s="517"/>
      <c r="CV2220" s="517"/>
      <c r="CW2220" s="517"/>
      <c r="CX2220" s="517"/>
      <c r="CY2220" s="519"/>
      <c r="CZ2220" s="498"/>
      <c r="DA2220" s="498">
        <v>-45</v>
      </c>
      <c r="DB2220" s="498">
        <v>5</v>
      </c>
      <c r="DC2220" s="498"/>
      <c r="DD2220" s="498"/>
      <c r="DE2220" s="498"/>
      <c r="DF2220" s="490"/>
      <c r="DG2220" s="499"/>
      <c r="DH2220" s="499"/>
      <c r="DI2220" s="499"/>
      <c r="DJ2220" s="499"/>
      <c r="DK2220" s="499"/>
      <c r="DL2220" s="499"/>
      <c r="DM2220" s="500"/>
      <c r="DN2220" s="500"/>
      <c r="DO2220" s="500"/>
      <c r="DP2220" s="500"/>
      <c r="DQ2220" s="500"/>
      <c r="DR2220" s="500"/>
      <c r="DS2220" s="500"/>
      <c r="DT2220" s="500"/>
      <c r="DU2220" s="497"/>
      <c r="DV2220" s="497"/>
      <c r="DW2220" s="497"/>
      <c r="DX2220" s="497"/>
      <c r="DY2220" s="497"/>
      <c r="DZ2220" s="497"/>
      <c r="EA2220" s="491">
        <v>0.212645</v>
      </c>
      <c r="EB2220" s="501">
        <v>2.0529900000000001E-14</v>
      </c>
      <c r="EC2220" s="501">
        <v>7.2885600000000002E-14</v>
      </c>
      <c r="ED2220" s="501">
        <v>2.30485E-9</v>
      </c>
      <c r="EE2220" s="501">
        <v>2.53772E-8</v>
      </c>
      <c r="EF2220" s="501">
        <v>8.6864000000000003E-8</v>
      </c>
      <c r="EG2220" s="492">
        <v>90</v>
      </c>
      <c r="EH2220" s="492">
        <v>90</v>
      </c>
      <c r="EI2220" s="492">
        <v>90</v>
      </c>
      <c r="EJ2220" s="492">
        <v>90</v>
      </c>
      <c r="EK2220" s="492">
        <v>90</v>
      </c>
      <c r="EL2220" s="492">
        <v>90</v>
      </c>
      <c r="EM2220" s="492">
        <v>0.166965</v>
      </c>
      <c r="EN2220" s="492">
        <v>0.65346899999999997</v>
      </c>
      <c r="EO2220" s="492">
        <v>0.64381900000000003</v>
      </c>
      <c r="EP2220" s="492">
        <v>0.55120999999999998</v>
      </c>
      <c r="EQ2220" s="492">
        <v>0.52498699999999998</v>
      </c>
      <c r="ER2220" s="492">
        <v>0.51052600000000004</v>
      </c>
      <c r="ES2220" s="492">
        <v>0</v>
      </c>
      <c r="ET2220" s="492">
        <v>5.6199300000000001</v>
      </c>
      <c r="EU2220" s="492">
        <v>2.9801700000000002</v>
      </c>
      <c r="EV2220" s="492">
        <v>4.35161</v>
      </c>
      <c r="EW2220" s="492">
        <v>5.9013999999999998</v>
      </c>
      <c r="EX2220" s="506">
        <v>1.1659299999999999</v>
      </c>
      <c r="EY2220" s="507"/>
      <c r="EZ2220" s="524"/>
      <c r="FA2220" s="481"/>
      <c r="FB2220" s="508"/>
      <c r="FC2220" s="505"/>
      <c r="FD2220" s="505"/>
      <c r="FE2220" s="505"/>
      <c r="FF2220" s="505"/>
      <c r="FG2220" s="505"/>
      <c r="FH2220" s="505"/>
      <c r="FI2220" s="505"/>
      <c r="FJ2220" s="505"/>
      <c r="FK2220" s="505"/>
      <c r="FL2220" s="505"/>
      <c r="FM2220" s="505"/>
      <c r="FN2220" s="505"/>
    </row>
    <row r="2221" spans="1:170" s="471" customFormat="1" ht="15" customHeight="1" x14ac:dyDescent="0.2">
      <c r="A2221" s="563">
        <v>20160322</v>
      </c>
      <c r="B2221" s="563">
        <v>10</v>
      </c>
      <c r="C2221" s="564">
        <v>65</v>
      </c>
      <c r="D2221" s="564">
        <v>1</v>
      </c>
      <c r="E2221" s="564">
        <v>14</v>
      </c>
      <c r="F2221" s="564">
        <v>9</v>
      </c>
      <c r="G2221" s="567">
        <v>1.9</v>
      </c>
      <c r="H2221" s="525">
        <v>0</v>
      </c>
      <c r="I2221" s="565">
        <v>7603</v>
      </c>
      <c r="J2221" s="494" t="s">
        <v>683</v>
      </c>
      <c r="K2221" s="566" t="str">
        <f>IF(B2221=2,"Z:\Data\MOOG\HeTao\raw\",IF(B2221=5,"Z:\Data\MOOG\Polo\raw\",IF(B2221=10,"Z:\Data\MOOG\Messi\raw\","")))</f>
        <v>Z:\Data\MOOG\Messi\raw\</v>
      </c>
      <c r="L2221" s="562" t="s">
        <v>8127</v>
      </c>
      <c r="M2221" s="569" t="str">
        <f>IF(NOT(ISERROR(FIND("Training_dt",W2221))),"'Plot Psychometric_HH_dt_yuchen'",IF(NOT(ISERROR(FIND("Training",W2221))),"'Plot Psychometric_HH'",IF(NOT(ISERROR(FIND("1DAT",W2221))),"'Plot Tuning Azimuth_HH'",IF(NOT(ISERROR(FIND("HD_dt",W2221))),"'Plot HeadingDiscimination_PSTH_HH_dt_yuchen'",IF(NOT(ISERROR(FIND("HD",W2221))),"'Plot HeadingDiscimination_PSTH_HH'",IF(NOT(ISERROR(FIND("MemSac",W2221))),"'Memory Saccade Analysis_HH'",IF(NOT(ISERROR(FIND("DelSac",W2221))),"'Memory Saccade Analysis_HH'",IF(NOT(ISERROR(FIND("u-stim",W2221))),"'Plot Microstim_HH'",""))))))))</f>
        <v>'Plot HeadingDiscimination_PSTH_HH_dt_yuchen'</v>
      </c>
      <c r="N2221" s="573" t="s">
        <v>8144</v>
      </c>
      <c r="O2221" s="584">
        <v>-1</v>
      </c>
      <c r="P2221" s="590">
        <v>4</v>
      </c>
      <c r="Q2221" s="590">
        <f>IF(B2221=2,60,310)</f>
        <v>310</v>
      </c>
      <c r="R2221" s="590">
        <v>5</v>
      </c>
      <c r="S2221" s="590">
        <f>IF(B2221=2,60,-190)</f>
        <v>-190</v>
      </c>
      <c r="T2221" s="590">
        <v>1</v>
      </c>
      <c r="U2221" s="590">
        <f>IF(Z2221&lt;&gt;"",IF(NOT(ISERROR(FIND("SU",Z2221))),VALUE(RIGHT(Z2221,1))+4,IF(NOT(ISERROR(FIND("MU20",Z2221))),20,IF(NOT(ISERROR(FIND("MU21",Z2221))),21,IF(NOT(ISERROR(FIND("MU2",Z2221))),2,1)))),"")</f>
        <v>5</v>
      </c>
      <c r="V2221" s="583"/>
      <c r="W2221" s="570" t="s">
        <v>8128</v>
      </c>
      <c r="X2221" s="510"/>
      <c r="Y2221" s="514">
        <f>IF(NOT(ISERROR(FIND("MU=SU",X2221))),1,IF(Z2221&lt;&gt;"",IF(NOT(ISERROR(FIND("SU",Z2221))),1,0),""))</f>
        <v>1</v>
      </c>
      <c r="Z2221" s="512" t="s">
        <v>43</v>
      </c>
      <c r="AA2221" s="513">
        <v>79170</v>
      </c>
      <c r="AB2221" s="475">
        <v>8.5644200000000001</v>
      </c>
      <c r="AC2221" s="476" t="s">
        <v>8129</v>
      </c>
      <c r="AD2221" s="511"/>
      <c r="AE2221" s="489"/>
      <c r="AF2221" s="477"/>
      <c r="AG2221" s="477"/>
      <c r="AH2221" s="478"/>
      <c r="AI2221" s="479"/>
      <c r="AJ2221" s="479"/>
      <c r="AK2221" s="479"/>
      <c r="AL2221" s="479"/>
      <c r="AM2221" s="503"/>
      <c r="AN2221" s="480"/>
      <c r="AO2221" s="481"/>
      <c r="AP2221" s="481"/>
      <c r="AQ2221" s="481"/>
      <c r="AR2221" s="482"/>
      <c r="AS2221" s="483"/>
      <c r="AT2221" s="483"/>
      <c r="AU2221" s="483"/>
      <c r="AV2221" s="483"/>
      <c r="AW2221" s="496"/>
      <c r="AX2221" s="484"/>
      <c r="AY2221" s="485"/>
      <c r="AZ2221" s="485"/>
      <c r="BA2221" s="485"/>
      <c r="BB2221" s="486"/>
      <c r="BC2221" s="487"/>
      <c r="BD2221" s="487"/>
      <c r="BE2221" s="487"/>
      <c r="BF2221" s="487"/>
      <c r="BG2221" s="504"/>
      <c r="BH2221" s="488"/>
      <c r="BI2221" s="521"/>
      <c r="BJ2221" s="522"/>
      <c r="BK2221" s="522"/>
      <c r="BL2221" s="515"/>
      <c r="BM2221" s="515"/>
      <c r="BN2221" s="515"/>
      <c r="BO2221" s="516"/>
      <c r="BP2221" s="516"/>
      <c r="BQ2221" s="516"/>
      <c r="BR2221" s="517"/>
      <c r="BS2221" s="517"/>
      <c r="BT2221" s="517"/>
      <c r="BU2221" s="515"/>
      <c r="BV2221" s="515"/>
      <c r="BW2221" s="516"/>
      <c r="BX2221" s="516"/>
      <c r="BY2221" s="517"/>
      <c r="BZ2221" s="520"/>
      <c r="CA2221" s="523"/>
      <c r="CB2221" s="518"/>
      <c r="CC2221" s="515"/>
      <c r="CD2221" s="515"/>
      <c r="CE2221" s="515"/>
      <c r="CF2221" s="515"/>
      <c r="CG2221" s="515"/>
      <c r="CH2221" s="515"/>
      <c r="CI2221" s="515"/>
      <c r="CJ2221" s="516"/>
      <c r="CK2221" s="516"/>
      <c r="CL2221" s="516"/>
      <c r="CM2221" s="516"/>
      <c r="CN2221" s="516"/>
      <c r="CO2221" s="516"/>
      <c r="CP2221" s="516"/>
      <c r="CQ2221" s="516"/>
      <c r="CR2221" s="517"/>
      <c r="CS2221" s="517"/>
      <c r="CT2221" s="517"/>
      <c r="CU2221" s="517"/>
      <c r="CV2221" s="517"/>
      <c r="CW2221" s="517"/>
      <c r="CX2221" s="517"/>
      <c r="CY2221" s="519"/>
      <c r="CZ2221" s="498">
        <v>1</v>
      </c>
      <c r="DA2221" s="498">
        <v>60</v>
      </c>
      <c r="DB2221" s="498">
        <v>18</v>
      </c>
      <c r="DC2221" s="498">
        <v>1</v>
      </c>
      <c r="DD2221" s="498" t="s">
        <v>8130</v>
      </c>
      <c r="DE2221" s="498">
        <v>7</v>
      </c>
      <c r="DF2221" s="490">
        <v>7</v>
      </c>
      <c r="DG2221" s="499">
        <v>17</v>
      </c>
      <c r="DH2221" s="499" t="s">
        <v>7138</v>
      </c>
      <c r="DI2221" s="499">
        <v>2.6694200000000001</v>
      </c>
      <c r="DJ2221" s="499">
        <v>3.1069300000000002</v>
      </c>
      <c r="DK2221" s="499">
        <v>1.78894</v>
      </c>
      <c r="DL2221" s="499">
        <v>-1.71004</v>
      </c>
      <c r="DM2221" s="500">
        <v>1.7906899999999999</v>
      </c>
      <c r="DN2221" s="500">
        <v>-0.50048099999999995</v>
      </c>
      <c r="DO2221" s="500">
        <v>0.77668300000000001</v>
      </c>
      <c r="DP2221" s="500">
        <v>0.71921199999999996</v>
      </c>
      <c r="DQ2221" s="500">
        <v>0.38051499999999999</v>
      </c>
      <c r="DR2221" s="500">
        <v>0.91911799999999999</v>
      </c>
      <c r="DS2221" s="500">
        <v>0.58740700000000001</v>
      </c>
      <c r="DT2221" s="500">
        <v>0.86370400000000003</v>
      </c>
      <c r="DU2221" s="497">
        <v>0.69117600000000001</v>
      </c>
      <c r="DV2221" s="497">
        <v>0</v>
      </c>
      <c r="DW2221" s="497">
        <v>0.62640799999999996</v>
      </c>
      <c r="DX2221" s="497">
        <v>0</v>
      </c>
      <c r="DY2221" s="497">
        <v>0.680033</v>
      </c>
      <c r="DZ2221" s="497">
        <v>0</v>
      </c>
      <c r="EA2221" s="491"/>
      <c r="EB2221" s="501"/>
      <c r="EC2221" s="501"/>
      <c r="ED2221" s="492"/>
      <c r="EE2221" s="501"/>
      <c r="EF2221" s="501"/>
      <c r="EG2221" s="492"/>
      <c r="EH2221" s="492"/>
      <c r="EI2221" s="492"/>
      <c r="EJ2221" s="492"/>
      <c r="EK2221" s="492"/>
      <c r="EL2221" s="492"/>
      <c r="EM2221" s="492"/>
      <c r="EN2221" s="492"/>
      <c r="EO2221" s="492"/>
      <c r="EP2221" s="492"/>
      <c r="EQ2221" s="492"/>
      <c r="ER2221" s="492"/>
      <c r="ES2221" s="492"/>
      <c r="ET2221" s="492"/>
      <c r="EU2221" s="492"/>
      <c r="EV2221" s="492"/>
      <c r="EW2221" s="492"/>
      <c r="EX2221" s="506"/>
      <c r="EY2221" s="507"/>
      <c r="EZ2221" s="524"/>
      <c r="FA2221" s="481">
        <v>17</v>
      </c>
      <c r="FB2221" s="508">
        <v>12</v>
      </c>
      <c r="FC2221" s="505">
        <v>2.6694200000000001</v>
      </c>
      <c r="FD2221" s="505">
        <v>3.1069300000000002</v>
      </c>
      <c r="FE2221" s="505">
        <v>1.78894</v>
      </c>
      <c r="FF2221" s="505">
        <v>-1.71004</v>
      </c>
      <c r="FG2221" s="505">
        <v>1.7906899999999999</v>
      </c>
      <c r="FH2221" s="505">
        <v>-0.50048099999999995</v>
      </c>
      <c r="FI2221" s="505" t="s">
        <v>8548</v>
      </c>
      <c r="FJ2221" s="505" t="s">
        <v>8549</v>
      </c>
      <c r="FK2221" s="505" t="s">
        <v>8550</v>
      </c>
      <c r="FL2221" s="505" t="s">
        <v>8551</v>
      </c>
      <c r="FM2221" s="505" t="s">
        <v>8552</v>
      </c>
      <c r="FN2221" s="505" t="s">
        <v>8553</v>
      </c>
    </row>
    <row r="2222" spans="1:170" s="471" customFormat="1" ht="15" customHeight="1" x14ac:dyDescent="0.2">
      <c r="A2222" s="604">
        <v>20160322</v>
      </c>
      <c r="B2222" s="604">
        <v>10</v>
      </c>
      <c r="C2222" s="605">
        <v>65</v>
      </c>
      <c r="D2222" s="605">
        <v>1</v>
      </c>
      <c r="E2222" s="605">
        <v>14</v>
      </c>
      <c r="F2222" s="605">
        <v>9</v>
      </c>
      <c r="G2222" s="608">
        <v>1.9</v>
      </c>
      <c r="H2222" s="525">
        <v>0</v>
      </c>
      <c r="I2222" s="606">
        <v>7603</v>
      </c>
      <c r="J2222" s="494" t="s">
        <v>683</v>
      </c>
      <c r="K2222" s="607" t="str">
        <f>IF(B2222=2,"Z:\Data\MOOG\HeTao\raw\",IF(B2222=5,"Z:\Data\MOOG\Polo\raw\",IF(B2222=10,"Z:\Data\MOOG\Messi\raw\","")))</f>
        <v>Z:\Data\MOOG\Messi\raw\</v>
      </c>
      <c r="L2222" s="603" t="s">
        <v>8205</v>
      </c>
      <c r="M2222" s="609" t="str">
        <f>IF(NOT(ISERROR(FIND("Training_dt",W2222))),"'Plot Psychometric_HH_dt_yuchen'",IF(NOT(ISERROR(FIND("Training",W2222))),"'Plot Psychometric_HH'",IF(NOT(ISERROR(FIND("1DAT",W2222))),"'Plot Tuning Azimuth_HH'",IF(NOT(ISERROR(FIND("HD_dt",W2222))),"'Plot HeadingDiscimination_PSTH_HH_dt_yuchen'",IF(NOT(ISERROR(FIND("HD",W2222))),"'Plot HeadingDiscimination_PSTH_HH'",IF(NOT(ISERROR(FIND("MemSac",W2222))),"'Memory Saccade Analysis_HH'",IF(NOT(ISERROR(FIND("DelSac",W2222))),"'Memory Saccade Analysis_HH'",IF(NOT(ISERROR(FIND("u-stim",W2222))),"'Plot Microstim_HH'",""))))))))</f>
        <v>'Memory Saccade Analysis_HH'</v>
      </c>
      <c r="N2222" s="603">
        <v>1</v>
      </c>
      <c r="O2222" s="584">
        <v>-1</v>
      </c>
      <c r="P2222" s="590">
        <v>4</v>
      </c>
      <c r="Q2222" s="590">
        <f>IF(B2222=2,60,310)</f>
        <v>310</v>
      </c>
      <c r="R2222" s="590">
        <v>5</v>
      </c>
      <c r="S2222" s="590">
        <f>IF(B2222=2,60,-190)</f>
        <v>-190</v>
      </c>
      <c r="T2222" s="590">
        <v>1</v>
      </c>
      <c r="U2222" s="590">
        <f>IF(Z2222&lt;&gt;"",IF(NOT(ISERROR(FIND("SU",Z2222))),VALUE(RIGHT(Z2222,1))+4,IF(NOT(ISERROR(FIND("MU20",Z2222))),20,IF(NOT(ISERROR(FIND("MU21",Z2222))),21,IF(NOT(ISERROR(FIND("MU2",Z2222))),2,1)))),"")</f>
        <v>5</v>
      </c>
      <c r="V2222" s="583"/>
      <c r="W2222" s="610" t="s">
        <v>8207</v>
      </c>
      <c r="X2222" s="510"/>
      <c r="Y2222" s="514">
        <f>IF(NOT(ISERROR(FIND("MU=SU",X2222))),1,IF(Z2222&lt;&gt;"",IF(NOT(ISERROR(FIND("SU",Z2222))),1,0),""))</f>
        <v>1</v>
      </c>
      <c r="Z2222" s="512" t="s">
        <v>43</v>
      </c>
      <c r="AA2222" s="513">
        <v>3345</v>
      </c>
      <c r="AB2222" s="475">
        <v>7.7548700000000004</v>
      </c>
      <c r="AC2222" s="476" t="s">
        <v>8209</v>
      </c>
      <c r="AD2222" s="511"/>
      <c r="AE2222" s="489"/>
      <c r="AF2222" s="477"/>
      <c r="AG2222" s="477"/>
      <c r="AH2222" s="478"/>
      <c r="AI2222" s="479"/>
      <c r="AJ2222" s="479"/>
      <c r="AK2222" s="479"/>
      <c r="AL2222" s="479"/>
      <c r="AM2222" s="503"/>
      <c r="AN2222" s="480"/>
      <c r="AO2222" s="481"/>
      <c r="AP2222" s="481"/>
      <c r="AQ2222" s="481"/>
      <c r="AR2222" s="482"/>
      <c r="AS2222" s="483"/>
      <c r="AT2222" s="483"/>
      <c r="AU2222" s="483"/>
      <c r="AV2222" s="483"/>
      <c r="AW2222" s="496"/>
      <c r="AX2222" s="484"/>
      <c r="AY2222" s="485"/>
      <c r="AZ2222" s="485"/>
      <c r="BA2222" s="485"/>
      <c r="BB2222" s="486"/>
      <c r="BC2222" s="487"/>
      <c r="BD2222" s="487"/>
      <c r="BE2222" s="487"/>
      <c r="BF2222" s="487"/>
      <c r="BG2222" s="504"/>
      <c r="BH2222" s="488"/>
      <c r="BI2222" s="521"/>
      <c r="BJ2222" s="522"/>
      <c r="BK2222" s="522"/>
      <c r="BL2222" s="515"/>
      <c r="BM2222" s="515"/>
      <c r="BN2222" s="515"/>
      <c r="BO2222" s="516"/>
      <c r="BP2222" s="516"/>
      <c r="BQ2222" s="516"/>
      <c r="BR2222" s="517"/>
      <c r="BS2222" s="517"/>
      <c r="BT2222" s="517"/>
      <c r="BU2222" s="515"/>
      <c r="BV2222" s="515"/>
      <c r="BW2222" s="516"/>
      <c r="BX2222" s="516"/>
      <c r="BY2222" s="517"/>
      <c r="BZ2222" s="520"/>
      <c r="CA2222" s="523"/>
      <c r="CB2222" s="518"/>
      <c r="CC2222" s="515"/>
      <c r="CD2222" s="515"/>
      <c r="CE2222" s="515"/>
      <c r="CF2222" s="515"/>
      <c r="CG2222" s="515"/>
      <c r="CH2222" s="515"/>
      <c r="CI2222" s="515"/>
      <c r="CJ2222" s="516"/>
      <c r="CK2222" s="516"/>
      <c r="CL2222" s="516"/>
      <c r="CM2222" s="516"/>
      <c r="CN2222" s="516"/>
      <c r="CO2222" s="516"/>
      <c r="CP2222" s="516"/>
      <c r="CQ2222" s="516"/>
      <c r="CR2222" s="517"/>
      <c r="CS2222" s="517"/>
      <c r="CT2222" s="517"/>
      <c r="CU2222" s="517"/>
      <c r="CV2222" s="517"/>
      <c r="CW2222" s="517"/>
      <c r="CX2222" s="517"/>
      <c r="CY2222" s="519"/>
      <c r="CZ2222" s="498"/>
      <c r="DA2222" s="498"/>
      <c r="DB2222" s="498">
        <v>18</v>
      </c>
      <c r="DC2222" s="498"/>
      <c r="DD2222" s="498"/>
      <c r="DE2222" s="498"/>
      <c r="DF2222" s="490"/>
      <c r="DG2222" s="499"/>
      <c r="DH2222" s="499"/>
      <c r="DI2222" s="499"/>
      <c r="DJ2222" s="499"/>
      <c r="DK2222" s="499"/>
      <c r="DL2222" s="499"/>
      <c r="DM2222" s="500"/>
      <c r="DN2222" s="500"/>
      <c r="DO2222" s="500"/>
      <c r="DP2222" s="500"/>
      <c r="DQ2222" s="500"/>
      <c r="DR2222" s="500"/>
      <c r="DS2222" s="500"/>
      <c r="DT2222" s="500"/>
      <c r="DU2222" s="497"/>
      <c r="DV2222" s="497"/>
      <c r="DW2222" s="497"/>
      <c r="DX2222" s="497"/>
      <c r="DY2222" s="497"/>
      <c r="DZ2222" s="497"/>
      <c r="EA2222" s="491">
        <v>0.29361399999999999</v>
      </c>
      <c r="EB2222" s="501">
        <v>9.4230199999999995E-14</v>
      </c>
      <c r="EC2222" s="501">
        <v>3.0449E-13</v>
      </c>
      <c r="ED2222" s="501">
        <v>1.7520000000000001E-7</v>
      </c>
      <c r="EE2222" s="501">
        <v>3.3991700000000002E-5</v>
      </c>
      <c r="EF2222" s="501">
        <v>2.7213099999999999E-8</v>
      </c>
      <c r="EG2222" s="492">
        <v>-1.9514499999999999</v>
      </c>
      <c r="EH2222" s="492">
        <v>-2.6447799999999999</v>
      </c>
      <c r="EI2222" s="492">
        <v>15.016299999999999</v>
      </c>
      <c r="EJ2222" s="492">
        <v>8.7917500000000004</v>
      </c>
      <c r="EK2222" s="492">
        <v>3.70391</v>
      </c>
      <c r="EL2222" s="492">
        <v>157.935</v>
      </c>
      <c r="EM2222" s="492">
        <v>0.43854900000000002</v>
      </c>
      <c r="EN2222" s="492">
        <v>0.77739100000000005</v>
      </c>
      <c r="EO2222" s="492">
        <v>0.78662600000000005</v>
      </c>
      <c r="EP2222" s="492">
        <v>0.67347299999999999</v>
      </c>
      <c r="EQ2222" s="492">
        <v>0.64065000000000005</v>
      </c>
      <c r="ER2222" s="492">
        <v>0.67583599999999999</v>
      </c>
      <c r="ES2222" s="492">
        <v>0</v>
      </c>
      <c r="ET2222" s="492">
        <v>14.4354</v>
      </c>
      <c r="EU2222" s="492">
        <v>9.4285800000000002</v>
      </c>
      <c r="EV2222" s="492">
        <v>10.484999999999999</v>
      </c>
      <c r="EW2222" s="492">
        <v>8.4308200000000006</v>
      </c>
      <c r="EX2222" s="506">
        <v>3.9372400000000001</v>
      </c>
      <c r="EY2222" s="507"/>
      <c r="EZ2222" s="524"/>
      <c r="FA2222" s="481"/>
      <c r="FB2222" s="508"/>
      <c r="FC2222" s="505"/>
      <c r="FD2222" s="505"/>
      <c r="FE2222" s="505"/>
      <c r="FF2222" s="505"/>
      <c r="FG2222" s="505"/>
      <c r="FH2222" s="505"/>
      <c r="FI2222" s="505"/>
      <c r="FJ2222" s="505"/>
      <c r="FK2222" s="505"/>
      <c r="FL2222" s="505"/>
      <c r="FM2222" s="505"/>
      <c r="FN2222" s="505"/>
    </row>
    <row r="2223" spans="1:170" s="471" customFormat="1" ht="15" customHeight="1" x14ac:dyDescent="0.2">
      <c r="A2223" s="604">
        <v>20160322</v>
      </c>
      <c r="B2223" s="604">
        <v>10</v>
      </c>
      <c r="C2223" s="605">
        <v>65</v>
      </c>
      <c r="D2223" s="605">
        <v>1</v>
      </c>
      <c r="E2223" s="605">
        <v>14</v>
      </c>
      <c r="F2223" s="605">
        <v>9</v>
      </c>
      <c r="G2223" s="608">
        <v>1.9</v>
      </c>
      <c r="H2223" s="525">
        <v>0</v>
      </c>
      <c r="I2223" s="606">
        <v>7603</v>
      </c>
      <c r="J2223" s="494" t="s">
        <v>683</v>
      </c>
      <c r="K2223" s="607" t="str">
        <f>IF(B2223=2,"Z:\Data\MOOG\HeTao\raw\",IF(B2223=5,"Z:\Data\MOOG\Polo\raw\",IF(B2223=10,"Z:\Data\MOOG\Messi\raw\","")))</f>
        <v>Z:\Data\MOOG\Messi\raw\</v>
      </c>
      <c r="L2223" s="603" t="s">
        <v>8206</v>
      </c>
      <c r="M2223" s="609" t="str">
        <f>IF(NOT(ISERROR(FIND("Training_dt",W2223))),"'Plot Psychometric_HH_dt_yuchen'",IF(NOT(ISERROR(FIND("Training",W2223))),"'Plot Psychometric_HH'",IF(NOT(ISERROR(FIND("1DAT",W2223))),"'Plot Tuning Azimuth_HH'",IF(NOT(ISERROR(FIND("HD_dt",W2223))),"'Plot HeadingDiscimination_PSTH_HH_dt_yuchen'",IF(NOT(ISERROR(FIND("HD",W2223))),"'Plot HeadingDiscimination_PSTH_HH'",IF(NOT(ISERROR(FIND("MemSac",W2223))),"'Memory Saccade Analysis_HH'",IF(NOT(ISERROR(FIND("DelSac",W2223))),"'Memory Saccade Analysis_HH'",IF(NOT(ISERROR(FIND("u-stim",W2223))),"'Plot Microstim_HH'",""))))))))</f>
        <v>'Memory Saccade Analysis_HH'</v>
      </c>
      <c r="N2223" s="603">
        <v>1</v>
      </c>
      <c r="O2223" s="584">
        <v>-1</v>
      </c>
      <c r="P2223" s="590">
        <v>4</v>
      </c>
      <c r="Q2223" s="590">
        <f>IF(B2223=2,60,310)</f>
        <v>310</v>
      </c>
      <c r="R2223" s="590">
        <v>5</v>
      </c>
      <c r="S2223" s="590">
        <f>IF(B2223=2,60,-190)</f>
        <v>-190</v>
      </c>
      <c r="T2223" s="590">
        <v>1</v>
      </c>
      <c r="U2223" s="590">
        <f>IF(Z2223&lt;&gt;"",IF(NOT(ISERROR(FIND("SU",Z2223))),VALUE(RIGHT(Z2223,1))+4,IF(NOT(ISERROR(FIND("MU20",Z2223))),20,IF(NOT(ISERROR(FIND("MU21",Z2223))),21,IF(NOT(ISERROR(FIND("MU2",Z2223))),2,1)))),"")</f>
        <v>5</v>
      </c>
      <c r="V2223" s="583"/>
      <c r="W2223" s="610" t="s">
        <v>8208</v>
      </c>
      <c r="X2223" s="510"/>
      <c r="Y2223" s="514">
        <f>IF(NOT(ISERROR(FIND("MU=SU",X2223))),1,IF(Z2223&lt;&gt;"",IF(NOT(ISERROR(FIND("SU",Z2223))),1,0),""))</f>
        <v>1</v>
      </c>
      <c r="Z2223" s="512" t="s">
        <v>43</v>
      </c>
      <c r="AA2223" s="513">
        <v>4215</v>
      </c>
      <c r="AB2223" s="475">
        <v>8.41601</v>
      </c>
      <c r="AC2223" s="476" t="s">
        <v>8210</v>
      </c>
      <c r="AD2223" s="511"/>
      <c r="AE2223" s="489"/>
      <c r="AF2223" s="477"/>
      <c r="AG2223" s="477"/>
      <c r="AH2223" s="478"/>
      <c r="AI2223" s="479"/>
      <c r="AJ2223" s="479"/>
      <c r="AK2223" s="479"/>
      <c r="AL2223" s="479"/>
      <c r="AM2223" s="503"/>
      <c r="AN2223" s="480"/>
      <c r="AO2223" s="481"/>
      <c r="AP2223" s="481"/>
      <c r="AQ2223" s="481"/>
      <c r="AR2223" s="482"/>
      <c r="AS2223" s="483"/>
      <c r="AT2223" s="483"/>
      <c r="AU2223" s="483"/>
      <c r="AV2223" s="483"/>
      <c r="AW2223" s="496"/>
      <c r="AX2223" s="484"/>
      <c r="AY2223" s="485"/>
      <c r="AZ2223" s="485"/>
      <c r="BA2223" s="485"/>
      <c r="BB2223" s="486"/>
      <c r="BC2223" s="487"/>
      <c r="BD2223" s="487"/>
      <c r="BE2223" s="487"/>
      <c r="BF2223" s="487"/>
      <c r="BG2223" s="504"/>
      <c r="BH2223" s="488"/>
      <c r="BI2223" s="521"/>
      <c r="BJ2223" s="522"/>
      <c r="BK2223" s="522"/>
      <c r="BL2223" s="515"/>
      <c r="BM2223" s="515"/>
      <c r="BN2223" s="515"/>
      <c r="BO2223" s="516"/>
      <c r="BP2223" s="516"/>
      <c r="BQ2223" s="516"/>
      <c r="BR2223" s="517"/>
      <c r="BS2223" s="517"/>
      <c r="BT2223" s="517"/>
      <c r="BU2223" s="515"/>
      <c r="BV2223" s="515"/>
      <c r="BW2223" s="516"/>
      <c r="BX2223" s="516"/>
      <c r="BY2223" s="517"/>
      <c r="BZ2223" s="520"/>
      <c r="CA2223" s="523"/>
      <c r="CB2223" s="518"/>
      <c r="CC2223" s="515"/>
      <c r="CD2223" s="515"/>
      <c r="CE2223" s="515"/>
      <c r="CF2223" s="515"/>
      <c r="CG2223" s="515"/>
      <c r="CH2223" s="515"/>
      <c r="CI2223" s="515"/>
      <c r="CJ2223" s="516"/>
      <c r="CK2223" s="516"/>
      <c r="CL2223" s="516"/>
      <c r="CM2223" s="516"/>
      <c r="CN2223" s="516"/>
      <c r="CO2223" s="516"/>
      <c r="CP2223" s="516"/>
      <c r="CQ2223" s="516"/>
      <c r="CR2223" s="517"/>
      <c r="CS2223" s="517"/>
      <c r="CT2223" s="517"/>
      <c r="CU2223" s="517"/>
      <c r="CV2223" s="517"/>
      <c r="CW2223" s="517"/>
      <c r="CX2223" s="517"/>
      <c r="CY2223" s="519"/>
      <c r="CZ2223" s="498"/>
      <c r="DA2223" s="498">
        <v>60</v>
      </c>
      <c r="DB2223" s="498">
        <v>18</v>
      </c>
      <c r="DC2223" s="498"/>
      <c r="DD2223" s="498"/>
      <c r="DE2223" s="498"/>
      <c r="DF2223" s="490"/>
      <c r="DG2223" s="499"/>
      <c r="DH2223" s="499"/>
      <c r="DI2223" s="499"/>
      <c r="DJ2223" s="499"/>
      <c r="DK2223" s="499"/>
      <c r="DL2223" s="499"/>
      <c r="DM2223" s="500"/>
      <c r="DN2223" s="500"/>
      <c r="DO2223" s="500"/>
      <c r="DP2223" s="500"/>
      <c r="DQ2223" s="500"/>
      <c r="DR2223" s="500"/>
      <c r="DS2223" s="500"/>
      <c r="DT2223" s="500"/>
      <c r="DU2223" s="497"/>
      <c r="DV2223" s="497"/>
      <c r="DW2223" s="497"/>
      <c r="DX2223" s="497"/>
      <c r="DY2223" s="497"/>
      <c r="DZ2223" s="497"/>
      <c r="EA2223" s="491">
        <v>0.50963999999999998</v>
      </c>
      <c r="EB2223" s="501">
        <v>4.8948999999999999E-16</v>
      </c>
      <c r="EC2223" s="501">
        <v>1.65296E-21</v>
      </c>
      <c r="ED2223" s="501">
        <v>3.2976400000000001E-15</v>
      </c>
      <c r="EE2223" s="501">
        <v>5.7651400000000002E-5</v>
      </c>
      <c r="EF2223" s="501">
        <v>1.53761E-11</v>
      </c>
      <c r="EG2223" s="492">
        <v>-90</v>
      </c>
      <c r="EH2223" s="492">
        <v>90</v>
      </c>
      <c r="EI2223" s="492">
        <v>90</v>
      </c>
      <c r="EJ2223" s="492">
        <v>90</v>
      </c>
      <c r="EK2223" s="492">
        <v>90</v>
      </c>
      <c r="EL2223" s="492">
        <v>-90</v>
      </c>
      <c r="EM2223" s="492">
        <v>9.5229300000000003E-2</v>
      </c>
      <c r="EN2223" s="492">
        <v>0.68032099999999995</v>
      </c>
      <c r="EO2223" s="492">
        <v>0.75655600000000001</v>
      </c>
      <c r="EP2223" s="492">
        <v>0.66689799999999999</v>
      </c>
      <c r="EQ2223" s="492">
        <v>0.41712100000000002</v>
      </c>
      <c r="ER2223" s="492">
        <v>0.59945199999999998</v>
      </c>
      <c r="ES2223" s="492">
        <v>0</v>
      </c>
      <c r="ET2223" s="492">
        <v>14.039199999999999</v>
      </c>
      <c r="EU2223" s="492">
        <v>8.1161700000000003</v>
      </c>
      <c r="EV2223" s="492">
        <v>10.1556</v>
      </c>
      <c r="EW2223" s="492">
        <v>7.4197899999999999</v>
      </c>
      <c r="EX2223" s="506">
        <v>3.00522</v>
      </c>
      <c r="EY2223" s="507"/>
      <c r="EZ2223" s="524"/>
      <c r="FA2223" s="481"/>
      <c r="FB2223" s="508"/>
      <c r="FC2223" s="505"/>
      <c r="FD2223" s="505"/>
      <c r="FE2223" s="505"/>
      <c r="FF2223" s="505"/>
      <c r="FG2223" s="505"/>
      <c r="FH2223" s="505"/>
      <c r="FI2223" s="505"/>
      <c r="FJ2223" s="505"/>
      <c r="FK2223" s="505"/>
      <c r="FL2223" s="505"/>
      <c r="FM2223" s="505"/>
      <c r="FN2223" s="505"/>
    </row>
    <row r="2224" spans="1:170" s="471" customFormat="1" ht="15" customHeight="1" x14ac:dyDescent="0.2">
      <c r="A2224" s="574">
        <v>20160331</v>
      </c>
      <c r="B2224" s="574">
        <v>10</v>
      </c>
      <c r="C2224" s="575">
        <v>67</v>
      </c>
      <c r="D2224" s="575">
        <v>1</v>
      </c>
      <c r="E2224" s="575">
        <v>15</v>
      </c>
      <c r="F2224" s="575">
        <v>8</v>
      </c>
      <c r="G2224" s="578">
        <v>1.9</v>
      </c>
      <c r="H2224" s="525">
        <v>0</v>
      </c>
      <c r="I2224" s="576">
        <v>8365</v>
      </c>
      <c r="J2224" s="494" t="s">
        <v>683</v>
      </c>
      <c r="K2224" s="577" t="str">
        <f>IF(B2224=2,"Z:\Data\MOOG\HeTao\raw\",IF(B2224=5,"Z:\Data\MOOG\Polo\raw\",IF(B2224=10,"Z:\Data\MOOG\Messi\raw\","")))</f>
        <v>Z:\Data\MOOG\Messi\raw\</v>
      </c>
      <c r="L2224" s="573" t="s">
        <v>8211</v>
      </c>
      <c r="M2224" s="571" t="str">
        <f>IF(NOT(ISERROR(FIND("Training_dt",W2224))),"'Plot Psychometric_HH_dt_yuchen'",IF(NOT(ISERROR(FIND("Training",W2224))),"'Plot Psychometric_HH'",IF(NOT(ISERROR(FIND("1DAT",W2224))),"'Plot Tuning Azimuth_HH'",IF(NOT(ISERROR(FIND("HD_dt",W2224))),"'Plot HeadingDiscimination_PSTH_HH_dt_yuchen'",IF(NOT(ISERROR(FIND("HD",W2224))),"'Plot HeadingDiscimination_PSTH_HH'",IF(NOT(ISERROR(FIND("MemSac",W2224))),"'Memory Saccade Analysis_HH'",IF(NOT(ISERROR(FIND("DelSac",W2224))),"'Memory Saccade Analysis_HH'",IF(NOT(ISERROR(FIND("u-stim",W2224))),"'Plot Microstim_HH'",""))))))))</f>
        <v>'Memory Saccade Analysis_HH'</v>
      </c>
      <c r="N2224" s="573">
        <v>1</v>
      </c>
      <c r="O2224" s="584">
        <v>-1</v>
      </c>
      <c r="P2224" s="590">
        <v>4</v>
      </c>
      <c r="Q2224" s="590">
        <f>IF(B2224=2,60,310)</f>
        <v>310</v>
      </c>
      <c r="R2224" s="590">
        <v>5</v>
      </c>
      <c r="S2224" s="590">
        <f>IF(B2224=2,60,-190)</f>
        <v>-190</v>
      </c>
      <c r="T2224" s="590">
        <v>1</v>
      </c>
      <c r="U2224" s="590">
        <f>IF(Z2224&lt;&gt;"",IF(NOT(ISERROR(FIND("SU",Z2224))),VALUE(RIGHT(Z2224,1))+4,IF(NOT(ISERROR(FIND("MU20",Z2224))),20,IF(NOT(ISERROR(FIND("MU21",Z2224))),21,IF(NOT(ISERROR(FIND("MU2",Z2224))),2,1)))),"")</f>
        <v>5</v>
      </c>
      <c r="V2224" s="583"/>
      <c r="W2224" s="572" t="s">
        <v>8170</v>
      </c>
      <c r="X2224" s="510"/>
      <c r="Y2224" s="514">
        <f>IF(NOT(ISERROR(FIND("MU=SU",X2224))),1,IF(Z2224&lt;&gt;"",IF(NOT(ISERROR(FIND("SU",Z2224))),1,0),""))</f>
        <v>1</v>
      </c>
      <c r="Z2224" s="512" t="s">
        <v>43</v>
      </c>
      <c r="AA2224" s="513">
        <v>3718</v>
      </c>
      <c r="AB2224" s="475">
        <v>9.4155999999999995</v>
      </c>
      <c r="AC2224" s="476" t="s">
        <v>8212</v>
      </c>
      <c r="AD2224" s="511"/>
      <c r="AE2224" s="489"/>
      <c r="AF2224" s="477"/>
      <c r="AG2224" s="477"/>
      <c r="AH2224" s="478"/>
      <c r="AI2224" s="479"/>
      <c r="AJ2224" s="479"/>
      <c r="AK2224" s="479"/>
      <c r="AL2224" s="479"/>
      <c r="AM2224" s="503"/>
      <c r="AN2224" s="480"/>
      <c r="AO2224" s="481"/>
      <c r="AP2224" s="481"/>
      <c r="AQ2224" s="481"/>
      <c r="AR2224" s="482"/>
      <c r="AS2224" s="483"/>
      <c r="AT2224" s="483"/>
      <c r="AU2224" s="483"/>
      <c r="AV2224" s="483"/>
      <c r="AW2224" s="496"/>
      <c r="AX2224" s="484"/>
      <c r="AY2224" s="485"/>
      <c r="AZ2224" s="485"/>
      <c r="BA2224" s="485"/>
      <c r="BB2224" s="486"/>
      <c r="BC2224" s="487"/>
      <c r="BD2224" s="487"/>
      <c r="BE2224" s="487"/>
      <c r="BF2224" s="487"/>
      <c r="BG2224" s="504"/>
      <c r="BH2224" s="488"/>
      <c r="BI2224" s="521"/>
      <c r="BJ2224" s="522"/>
      <c r="BK2224" s="522"/>
      <c r="BL2224" s="515"/>
      <c r="BM2224" s="515"/>
      <c r="BN2224" s="515"/>
      <c r="BO2224" s="516"/>
      <c r="BP2224" s="516"/>
      <c r="BQ2224" s="516"/>
      <c r="BR2224" s="517"/>
      <c r="BS2224" s="517"/>
      <c r="BT2224" s="517"/>
      <c r="BU2224" s="515"/>
      <c r="BV2224" s="515"/>
      <c r="BW2224" s="516"/>
      <c r="BX2224" s="516"/>
      <c r="BY2224" s="517"/>
      <c r="BZ2224" s="520"/>
      <c r="CA2224" s="523"/>
      <c r="CB2224" s="518"/>
      <c r="CC2224" s="515"/>
      <c r="CD2224" s="515"/>
      <c r="CE2224" s="515"/>
      <c r="CF2224" s="515"/>
      <c r="CG2224" s="515"/>
      <c r="CH2224" s="515"/>
      <c r="CI2224" s="515"/>
      <c r="CJ2224" s="516"/>
      <c r="CK2224" s="516"/>
      <c r="CL2224" s="516"/>
      <c r="CM2224" s="516"/>
      <c r="CN2224" s="516"/>
      <c r="CO2224" s="516"/>
      <c r="CP2224" s="516"/>
      <c r="CQ2224" s="516"/>
      <c r="CR2224" s="517"/>
      <c r="CS2224" s="517"/>
      <c r="CT2224" s="517"/>
      <c r="CU2224" s="517"/>
      <c r="CV2224" s="517"/>
      <c r="CW2224" s="517"/>
      <c r="CX2224" s="517"/>
      <c r="CY2224" s="519"/>
      <c r="CZ2224" s="498"/>
      <c r="DA2224" s="498"/>
      <c r="DB2224" s="498">
        <v>10</v>
      </c>
      <c r="DC2224" s="498"/>
      <c r="DD2224" s="498"/>
      <c r="DE2224" s="498"/>
      <c r="DF2224" s="490"/>
      <c r="DG2224" s="499"/>
      <c r="DH2224" s="499"/>
      <c r="DI2224" s="499"/>
      <c r="DJ2224" s="499"/>
      <c r="DK2224" s="499"/>
      <c r="DL2224" s="499"/>
      <c r="DM2224" s="500"/>
      <c r="DN2224" s="500"/>
      <c r="DO2224" s="500"/>
      <c r="DP2224" s="500"/>
      <c r="DQ2224" s="500"/>
      <c r="DR2224" s="500"/>
      <c r="DS2224" s="500"/>
      <c r="DT2224" s="500"/>
      <c r="DU2224" s="497"/>
      <c r="DV2224" s="497"/>
      <c r="DW2224" s="497"/>
      <c r="DX2224" s="497"/>
      <c r="DY2224" s="497"/>
      <c r="DZ2224" s="497"/>
      <c r="EA2224" s="491">
        <v>0.88320900000000002</v>
      </c>
      <c r="EB2224" s="501">
        <v>5.7234900000000003E-3</v>
      </c>
      <c r="EC2224" s="501">
        <v>8.9934699999999999E-4</v>
      </c>
      <c r="ED2224" s="501">
        <v>4.5131900000000004E-6</v>
      </c>
      <c r="EE2224" s="501">
        <v>1.7597000000000001E-6</v>
      </c>
      <c r="EF2224" s="501">
        <v>3.5894500000000003E-2</v>
      </c>
      <c r="EG2224" s="492">
        <v>145.65799999999999</v>
      </c>
      <c r="EH2224" s="492">
        <v>65.075199999999995</v>
      </c>
      <c r="EI2224" s="492">
        <v>83.017499999999998</v>
      </c>
      <c r="EJ2224" s="492">
        <v>79.441500000000005</v>
      </c>
      <c r="EK2224" s="492">
        <v>70.2166</v>
      </c>
      <c r="EL2224" s="492">
        <v>-20.550899999999999</v>
      </c>
      <c r="EM2224" s="492">
        <v>0.31788300000000003</v>
      </c>
      <c r="EN2224" s="492">
        <v>0.535026</v>
      </c>
      <c r="EO2224" s="492">
        <v>0.563168</v>
      </c>
      <c r="EP2224" s="492">
        <v>0.64855799999999997</v>
      </c>
      <c r="EQ2224" s="492">
        <v>0.65041300000000002</v>
      </c>
      <c r="ER2224" s="492">
        <v>0.516571</v>
      </c>
      <c r="ES2224" s="492">
        <v>0</v>
      </c>
      <c r="ET2224" s="492">
        <v>5.10473</v>
      </c>
      <c r="EU2224" s="492">
        <v>4.8246000000000002</v>
      </c>
      <c r="EV2224" s="492">
        <v>8.8305000000000007</v>
      </c>
      <c r="EW2224" s="492">
        <v>15.0876</v>
      </c>
      <c r="EX2224" s="506">
        <v>3.6451699999999998</v>
      </c>
      <c r="EY2224" s="507"/>
      <c r="EZ2224" s="524"/>
      <c r="FA2224" s="481"/>
      <c r="FB2224" s="508"/>
      <c r="FC2224" s="505"/>
      <c r="FD2224" s="505"/>
      <c r="FE2224" s="505"/>
      <c r="FF2224" s="505"/>
      <c r="FG2224" s="505"/>
      <c r="FH2224" s="505"/>
      <c r="FI2224" s="505"/>
      <c r="FJ2224" s="505"/>
      <c r="FK2224" s="505"/>
      <c r="FL2224" s="505"/>
      <c r="FM2224" s="505"/>
      <c r="FN2224" s="505"/>
    </row>
    <row r="2225" spans="1:170" s="471" customFormat="1" ht="15" customHeight="1" x14ac:dyDescent="0.2">
      <c r="A2225" s="604">
        <v>20160331</v>
      </c>
      <c r="B2225" s="604">
        <v>10</v>
      </c>
      <c r="C2225" s="605">
        <v>67</v>
      </c>
      <c r="D2225" s="605">
        <v>1</v>
      </c>
      <c r="E2225" s="605">
        <v>15</v>
      </c>
      <c r="F2225" s="605">
        <v>8</v>
      </c>
      <c r="G2225" s="608">
        <v>1.9</v>
      </c>
      <c r="H2225" s="525">
        <v>0</v>
      </c>
      <c r="I2225" s="606">
        <v>8365</v>
      </c>
      <c r="J2225" s="494" t="s">
        <v>683</v>
      </c>
      <c r="K2225" s="607" t="str">
        <f>IF(B2225=2,"Z:\Data\MOOG\HeTao\raw\",IF(B2225=5,"Z:\Data\MOOG\Polo\raw\",IF(B2225=10,"Z:\Data\MOOG\Messi\raw\","")))</f>
        <v>Z:\Data\MOOG\Messi\raw\</v>
      </c>
      <c r="L2225" s="603" t="s">
        <v>8119</v>
      </c>
      <c r="M2225" s="609" t="str">
        <f>IF(NOT(ISERROR(FIND("Training_dt",W2225))),"'Plot Psychometric_HH_dt_yuchen'",IF(NOT(ISERROR(FIND("Training",W2225))),"'Plot Psychometric_HH'",IF(NOT(ISERROR(FIND("1DAT",W2225))),"'Plot Tuning Azimuth_HH'",IF(NOT(ISERROR(FIND("HD_dt",W2225))),"'Plot HeadingDiscimination_PSTH_HH_dt_yuchen'",IF(NOT(ISERROR(FIND("HD",W2225))),"'Plot HeadingDiscimination_PSTH_HH'",IF(NOT(ISERROR(FIND("MemSac",W2225))),"'Memory Saccade Analysis_HH'",IF(NOT(ISERROR(FIND("DelSac",W2225))),"'Memory Saccade Analysis_HH'",IF(NOT(ISERROR(FIND("u-stim",W2225))),"'Plot Microstim_HH'",""))))))))</f>
        <v>'Plot HeadingDiscimination_PSTH_HH_dt_yuchen'</v>
      </c>
      <c r="N2225" s="603">
        <v>1</v>
      </c>
      <c r="O2225" s="584">
        <v>-1</v>
      </c>
      <c r="P2225" s="590">
        <v>4</v>
      </c>
      <c r="Q2225" s="590">
        <f>IF(B2225=2,60,310)</f>
        <v>310</v>
      </c>
      <c r="R2225" s="590">
        <v>5</v>
      </c>
      <c r="S2225" s="590">
        <f>IF(B2225=2,60,-190)</f>
        <v>-190</v>
      </c>
      <c r="T2225" s="590">
        <v>1</v>
      </c>
      <c r="U2225" s="590">
        <f>IF(Z2225&lt;&gt;"",IF(NOT(ISERROR(FIND("SU",Z2225))),VALUE(RIGHT(Z2225,1))+4,IF(NOT(ISERROR(FIND("MU20",Z2225))),20,IF(NOT(ISERROR(FIND("MU21",Z2225))),21,IF(NOT(ISERROR(FIND("MU2",Z2225))),2,1)))),"")</f>
        <v>5</v>
      </c>
      <c r="V2225" s="583"/>
      <c r="W2225" s="610" t="s">
        <v>8120</v>
      </c>
      <c r="X2225" s="510"/>
      <c r="Y2225" s="514">
        <f>IF(NOT(ISERROR(FIND("MU=SU",X2225))),1,IF(Z2225&lt;&gt;"",IF(NOT(ISERROR(FIND("SU",Z2225))),1,0),""))</f>
        <v>1</v>
      </c>
      <c r="Z2225" s="512" t="s">
        <v>43</v>
      </c>
      <c r="AA2225" s="513">
        <v>61058</v>
      </c>
      <c r="AB2225" s="475">
        <v>9.2698300000000007</v>
      </c>
      <c r="AC2225" s="476" t="s">
        <v>8121</v>
      </c>
      <c r="AD2225" s="511"/>
      <c r="AE2225" s="489"/>
      <c r="AF2225" s="477"/>
      <c r="AG2225" s="477"/>
      <c r="AH2225" s="478"/>
      <c r="AI2225" s="479"/>
      <c r="AJ2225" s="479"/>
      <c r="AK2225" s="479"/>
      <c r="AL2225" s="479"/>
      <c r="AM2225" s="503"/>
      <c r="AN2225" s="480"/>
      <c r="AO2225" s="481"/>
      <c r="AP2225" s="481"/>
      <c r="AQ2225" s="481"/>
      <c r="AR2225" s="482"/>
      <c r="AS2225" s="483"/>
      <c r="AT2225" s="483"/>
      <c r="AU2225" s="483"/>
      <c r="AV2225" s="483"/>
      <c r="AW2225" s="496"/>
      <c r="AX2225" s="484"/>
      <c r="AY2225" s="485"/>
      <c r="AZ2225" s="485"/>
      <c r="BA2225" s="485"/>
      <c r="BB2225" s="486"/>
      <c r="BC2225" s="487"/>
      <c r="BD2225" s="487"/>
      <c r="BE2225" s="487"/>
      <c r="BF2225" s="487"/>
      <c r="BG2225" s="504"/>
      <c r="BH2225" s="488"/>
      <c r="BI2225" s="521"/>
      <c r="BJ2225" s="522"/>
      <c r="BK2225" s="522"/>
      <c r="BL2225" s="515"/>
      <c r="BM2225" s="515"/>
      <c r="BN2225" s="515"/>
      <c r="BO2225" s="516"/>
      <c r="BP2225" s="516"/>
      <c r="BQ2225" s="516"/>
      <c r="BR2225" s="517"/>
      <c r="BS2225" s="517"/>
      <c r="BT2225" s="517"/>
      <c r="BU2225" s="515"/>
      <c r="BV2225" s="515"/>
      <c r="BW2225" s="516"/>
      <c r="BX2225" s="516"/>
      <c r="BY2225" s="517"/>
      <c r="BZ2225" s="520"/>
      <c r="CA2225" s="523"/>
      <c r="CB2225" s="518"/>
      <c r="CC2225" s="515"/>
      <c r="CD2225" s="515"/>
      <c r="CE2225" s="515"/>
      <c r="CF2225" s="515"/>
      <c r="CG2225" s="515"/>
      <c r="CH2225" s="515"/>
      <c r="CI2225" s="515"/>
      <c r="CJ2225" s="516"/>
      <c r="CK2225" s="516"/>
      <c r="CL2225" s="516"/>
      <c r="CM2225" s="516"/>
      <c r="CN2225" s="516"/>
      <c r="CO2225" s="516"/>
      <c r="CP2225" s="516"/>
      <c r="CQ2225" s="516"/>
      <c r="CR2225" s="517"/>
      <c r="CS2225" s="517"/>
      <c r="CT2225" s="517"/>
      <c r="CU2225" s="517"/>
      <c r="CV2225" s="517"/>
      <c r="CW2225" s="517"/>
      <c r="CX2225" s="517"/>
      <c r="CY2225" s="519"/>
      <c r="CZ2225" s="498">
        <v>1</v>
      </c>
      <c r="DA2225" s="498">
        <v>15</v>
      </c>
      <c r="DB2225" s="498">
        <v>10</v>
      </c>
      <c r="DC2225" s="498">
        <v>1</v>
      </c>
      <c r="DD2225" s="498" t="s">
        <v>8122</v>
      </c>
      <c r="DE2225" s="498">
        <v>7</v>
      </c>
      <c r="DF2225" s="490">
        <v>7</v>
      </c>
      <c r="DG2225" s="499">
        <v>11</v>
      </c>
      <c r="DH2225" s="499" t="s">
        <v>7138</v>
      </c>
      <c r="DI2225" s="499">
        <v>2.2227700000000001</v>
      </c>
      <c r="DJ2225" s="499">
        <v>1.46851</v>
      </c>
      <c r="DK2225" s="499">
        <v>3.1697899999999999</v>
      </c>
      <c r="DL2225" s="499">
        <v>-1.07151</v>
      </c>
      <c r="DM2225" s="500">
        <v>1.18516</v>
      </c>
      <c r="DN2225" s="500">
        <v>0.29882199999999998</v>
      </c>
      <c r="DO2225" s="500">
        <v>0.87916700000000003</v>
      </c>
      <c r="DP2225" s="500">
        <v>0.91249999999999998</v>
      </c>
      <c r="DQ2225" s="500">
        <v>0.29230800000000001</v>
      </c>
      <c r="DR2225" s="500">
        <v>0.894231</v>
      </c>
      <c r="DS2225" s="500">
        <v>0.625</v>
      </c>
      <c r="DT2225" s="500">
        <v>1</v>
      </c>
      <c r="DU2225" s="497">
        <v>0.84226199999999996</v>
      </c>
      <c r="DV2225" s="497">
        <v>0</v>
      </c>
      <c r="DW2225" s="497">
        <v>0.76230900000000001</v>
      </c>
      <c r="DX2225" s="497">
        <v>0</v>
      </c>
      <c r="DY2225" s="497">
        <v>0.80952400000000002</v>
      </c>
      <c r="DZ2225" s="497">
        <v>0</v>
      </c>
      <c r="EA2225" s="491"/>
      <c r="EB2225" s="501"/>
      <c r="EC2225" s="501"/>
      <c r="ED2225" s="492"/>
      <c r="EE2225" s="501"/>
      <c r="EF2225" s="501"/>
      <c r="EG2225" s="492"/>
      <c r="EH2225" s="492"/>
      <c r="EI2225" s="492"/>
      <c r="EJ2225" s="492"/>
      <c r="EK2225" s="492"/>
      <c r="EL2225" s="492"/>
      <c r="EM2225" s="492"/>
      <c r="EN2225" s="492"/>
      <c r="EO2225" s="492"/>
      <c r="EP2225" s="492"/>
      <c r="EQ2225" s="492"/>
      <c r="ER2225" s="492"/>
      <c r="ES2225" s="492"/>
      <c r="ET2225" s="492"/>
      <c r="EU2225" s="492"/>
      <c r="EV2225" s="492"/>
      <c r="EW2225" s="492"/>
      <c r="EX2225" s="506"/>
      <c r="EY2225" s="507"/>
      <c r="EZ2225" s="524"/>
      <c r="FA2225" s="481">
        <v>11</v>
      </c>
      <c r="FB2225" s="508">
        <v>13</v>
      </c>
      <c r="FC2225" s="505">
        <v>2.2227700000000001</v>
      </c>
      <c r="FD2225" s="505">
        <v>1.46851</v>
      </c>
      <c r="FE2225" s="505">
        <v>3.1697899999999999</v>
      </c>
      <c r="FF2225" s="505">
        <v>-1.07151</v>
      </c>
      <c r="FG2225" s="505">
        <v>1.18516</v>
      </c>
      <c r="FH2225" s="505">
        <v>0.29882199999999998</v>
      </c>
      <c r="FI2225" s="505" t="s">
        <v>8554</v>
      </c>
      <c r="FJ2225" s="505" t="s">
        <v>8555</v>
      </c>
      <c r="FK2225" s="505" t="s">
        <v>8556</v>
      </c>
      <c r="FL2225" s="505" t="s">
        <v>8557</v>
      </c>
      <c r="FM2225" s="505" t="s">
        <v>8558</v>
      </c>
      <c r="FN2225" s="505" t="s">
        <v>8559</v>
      </c>
    </row>
    <row r="2226" spans="1:170" s="471" customFormat="1" ht="15" customHeight="1" x14ac:dyDescent="0.2">
      <c r="A2226" s="574">
        <v>20160401</v>
      </c>
      <c r="B2226" s="574">
        <v>10</v>
      </c>
      <c r="C2226" s="575">
        <v>68</v>
      </c>
      <c r="D2226" s="575">
        <v>1</v>
      </c>
      <c r="E2226" s="575">
        <v>15</v>
      </c>
      <c r="F2226" s="575">
        <v>9</v>
      </c>
      <c r="G2226" s="578">
        <v>1.9</v>
      </c>
      <c r="H2226" s="525">
        <v>0</v>
      </c>
      <c r="I2226" s="576">
        <v>8340</v>
      </c>
      <c r="J2226" s="494" t="s">
        <v>683</v>
      </c>
      <c r="K2226" s="577" t="str">
        <f>IF(B2226=2,"Z:\Data\MOOG\HeTao\raw\",IF(B2226=5,"Z:\Data\MOOG\Polo\raw\",IF(B2226=10,"Z:\Data\MOOG\Messi\raw\","")))</f>
        <v>Z:\Data\MOOG\Messi\raw\</v>
      </c>
      <c r="L2226" s="573" t="s">
        <v>8123</v>
      </c>
      <c r="M2226" s="571" t="str">
        <f>IF(NOT(ISERROR(FIND("Training_dt",W2226))),"'Plot Psychometric_HH_dt_yuchen'",IF(NOT(ISERROR(FIND("Training",W2226))),"'Plot Psychometric_HH'",IF(NOT(ISERROR(FIND("1DAT",W2226))),"'Plot Tuning Azimuth_HH'",IF(NOT(ISERROR(FIND("HD_dt",W2226))),"'Plot HeadingDiscimination_PSTH_HH_dt_yuchen'",IF(NOT(ISERROR(FIND("HD",W2226))),"'Plot HeadingDiscimination_PSTH_HH'",IF(NOT(ISERROR(FIND("MemSac",W2226))),"'Memory Saccade Analysis_HH'",IF(NOT(ISERROR(FIND("DelSac",W2226))),"'Memory Saccade Analysis_HH'",IF(NOT(ISERROR(FIND("u-stim",W2226))),"'Plot Microstim_HH'",""))))))))</f>
        <v>'Plot HeadingDiscimination_PSTH_HH_dt_yuchen'</v>
      </c>
      <c r="N2226" s="573">
        <v>1</v>
      </c>
      <c r="O2226" s="584">
        <v>-1</v>
      </c>
      <c r="P2226" s="590">
        <v>4</v>
      </c>
      <c r="Q2226" s="590">
        <f>IF(B2226=2,60,310)</f>
        <v>310</v>
      </c>
      <c r="R2226" s="590">
        <v>5</v>
      </c>
      <c r="S2226" s="590">
        <f>IF(B2226=2,60,-190)</f>
        <v>-190</v>
      </c>
      <c r="T2226" s="590">
        <v>1</v>
      </c>
      <c r="U2226" s="590">
        <f>IF(Z2226&lt;&gt;"",IF(NOT(ISERROR(FIND("SU",Z2226))),VALUE(RIGHT(Z2226,1))+4,IF(NOT(ISERROR(FIND("MU20",Z2226))),20,IF(NOT(ISERROR(FIND("MU21",Z2226))),21,IF(NOT(ISERROR(FIND("MU2",Z2226))),2,1)))),"")</f>
        <v>5</v>
      </c>
      <c r="V2226" s="583"/>
      <c r="W2226" s="572" t="s">
        <v>8124</v>
      </c>
      <c r="X2226" s="510"/>
      <c r="Y2226" s="514">
        <f>IF(NOT(ISERROR(FIND("MU=SU",X2226))),1,IF(Z2226&lt;&gt;"",IF(NOT(ISERROR(FIND("SU",Z2226))),1,0),""))</f>
        <v>1</v>
      </c>
      <c r="Z2226" s="512" t="s">
        <v>43</v>
      </c>
      <c r="AA2226" s="513">
        <v>27664</v>
      </c>
      <c r="AB2226" s="475">
        <v>12.1174</v>
      </c>
      <c r="AC2226" s="476" t="s">
        <v>8125</v>
      </c>
      <c r="AD2226" s="511"/>
      <c r="AE2226" s="489"/>
      <c r="AF2226" s="477"/>
      <c r="AG2226" s="477"/>
      <c r="AH2226" s="478"/>
      <c r="AI2226" s="479"/>
      <c r="AJ2226" s="479"/>
      <c r="AK2226" s="479"/>
      <c r="AL2226" s="479"/>
      <c r="AM2226" s="503"/>
      <c r="AN2226" s="480"/>
      <c r="AO2226" s="481"/>
      <c r="AP2226" s="481"/>
      <c r="AQ2226" s="481"/>
      <c r="AR2226" s="482"/>
      <c r="AS2226" s="483"/>
      <c r="AT2226" s="483"/>
      <c r="AU2226" s="483"/>
      <c r="AV2226" s="483"/>
      <c r="AW2226" s="496"/>
      <c r="AX2226" s="484"/>
      <c r="AY2226" s="485"/>
      <c r="AZ2226" s="485"/>
      <c r="BA2226" s="485"/>
      <c r="BB2226" s="486"/>
      <c r="BC2226" s="487"/>
      <c r="BD2226" s="487"/>
      <c r="BE2226" s="487"/>
      <c r="BF2226" s="487"/>
      <c r="BG2226" s="504"/>
      <c r="BH2226" s="488"/>
      <c r="BI2226" s="521"/>
      <c r="BJ2226" s="522"/>
      <c r="BK2226" s="522"/>
      <c r="BL2226" s="515"/>
      <c r="BM2226" s="515"/>
      <c r="BN2226" s="515"/>
      <c r="BO2226" s="516"/>
      <c r="BP2226" s="516"/>
      <c r="BQ2226" s="516"/>
      <c r="BR2226" s="517"/>
      <c r="BS2226" s="517"/>
      <c r="BT2226" s="517"/>
      <c r="BU2226" s="515"/>
      <c r="BV2226" s="515"/>
      <c r="BW2226" s="516"/>
      <c r="BX2226" s="516"/>
      <c r="BY2226" s="517"/>
      <c r="BZ2226" s="520"/>
      <c r="CA2226" s="523"/>
      <c r="CB2226" s="518"/>
      <c r="CC2226" s="515"/>
      <c r="CD2226" s="515"/>
      <c r="CE2226" s="515"/>
      <c r="CF2226" s="515"/>
      <c r="CG2226" s="515"/>
      <c r="CH2226" s="515"/>
      <c r="CI2226" s="515"/>
      <c r="CJ2226" s="516"/>
      <c r="CK2226" s="516"/>
      <c r="CL2226" s="516"/>
      <c r="CM2226" s="516"/>
      <c r="CN2226" s="516"/>
      <c r="CO2226" s="516"/>
      <c r="CP2226" s="516"/>
      <c r="CQ2226" s="516"/>
      <c r="CR2226" s="517"/>
      <c r="CS2226" s="517"/>
      <c r="CT2226" s="517"/>
      <c r="CU2226" s="517"/>
      <c r="CV2226" s="517"/>
      <c r="CW2226" s="517"/>
      <c r="CX2226" s="517"/>
      <c r="CY2226" s="519"/>
      <c r="CZ2226" s="498">
        <v>1</v>
      </c>
      <c r="DA2226" s="498">
        <v>30</v>
      </c>
      <c r="DB2226" s="498">
        <v>15</v>
      </c>
      <c r="DC2226" s="498">
        <v>1</v>
      </c>
      <c r="DD2226" s="498" t="s">
        <v>8126</v>
      </c>
      <c r="DE2226" s="498">
        <v>7</v>
      </c>
      <c r="DF2226" s="490">
        <v>7</v>
      </c>
      <c r="DG2226" s="499">
        <v>11</v>
      </c>
      <c r="DH2226" s="499" t="s">
        <v>7138</v>
      </c>
      <c r="DI2226" s="499">
        <v>1.66574</v>
      </c>
      <c r="DJ2226" s="499">
        <v>-0.97806099999999996</v>
      </c>
      <c r="DK2226" s="499">
        <v>2.6271</v>
      </c>
      <c r="DL2226" s="499">
        <v>-2.9709699999999999</v>
      </c>
      <c r="DM2226" s="500">
        <v>0.101766</v>
      </c>
      <c r="DN2226" s="500">
        <v>-0.95616599999999996</v>
      </c>
      <c r="DO2226" s="500">
        <v>1</v>
      </c>
      <c r="DP2226" s="500">
        <v>0.96428599999999998</v>
      </c>
      <c r="DQ2226" s="500">
        <v>0.65032699999999999</v>
      </c>
      <c r="DR2226" s="500">
        <v>0.92647100000000004</v>
      </c>
      <c r="DS2226" s="500">
        <v>1</v>
      </c>
      <c r="DT2226" s="500">
        <v>1</v>
      </c>
      <c r="DU2226" s="497">
        <v>0.99017200000000005</v>
      </c>
      <c r="DV2226" s="497">
        <v>0</v>
      </c>
      <c r="DW2226" s="497">
        <v>0.86904800000000004</v>
      </c>
      <c r="DX2226" s="497">
        <v>0</v>
      </c>
      <c r="DY2226" s="497">
        <v>0.98075000000000001</v>
      </c>
      <c r="DZ2226" s="497">
        <v>0</v>
      </c>
      <c r="EA2226" s="491"/>
      <c r="EB2226" s="501"/>
      <c r="EC2226" s="501"/>
      <c r="ED2226" s="492"/>
      <c r="EE2226" s="501"/>
      <c r="EF2226" s="501"/>
      <c r="EG2226" s="492"/>
      <c r="EH2226" s="492"/>
      <c r="EI2226" s="492"/>
      <c r="EJ2226" s="492"/>
      <c r="EK2226" s="492"/>
      <c r="EL2226" s="492"/>
      <c r="EM2226" s="492"/>
      <c r="EN2226" s="492"/>
      <c r="EO2226" s="492"/>
      <c r="EP2226" s="492"/>
      <c r="EQ2226" s="492"/>
      <c r="ER2226" s="492"/>
      <c r="ES2226" s="492"/>
      <c r="ET2226" s="492"/>
      <c r="EU2226" s="492"/>
      <c r="EV2226" s="492"/>
      <c r="EW2226" s="492"/>
      <c r="EX2226" s="506"/>
      <c r="EY2226" s="507"/>
      <c r="EZ2226" s="524"/>
      <c r="FA2226" s="481">
        <v>11</v>
      </c>
      <c r="FB2226" s="508">
        <v>12</v>
      </c>
      <c r="FC2226" s="505">
        <v>1.66574</v>
      </c>
      <c r="FD2226" s="505">
        <v>-0.97806099999999996</v>
      </c>
      <c r="FE2226" s="505">
        <v>2.6271</v>
      </c>
      <c r="FF2226" s="505">
        <v>-2.9709699999999999</v>
      </c>
      <c r="FG2226" s="505">
        <v>0.101766</v>
      </c>
      <c r="FH2226" s="505">
        <v>-0.95616599999999996</v>
      </c>
      <c r="FI2226" s="505" t="s">
        <v>8560</v>
      </c>
      <c r="FJ2226" s="505" t="s">
        <v>8561</v>
      </c>
      <c r="FK2226" s="505" t="s">
        <v>8562</v>
      </c>
      <c r="FL2226" s="505" t="s">
        <v>8563</v>
      </c>
      <c r="FM2226" s="505" t="s">
        <v>8564</v>
      </c>
      <c r="FN2226" s="505" t="s">
        <v>8565</v>
      </c>
    </row>
    <row r="2227" spans="1:170" s="471" customFormat="1" ht="15" customHeight="1" x14ac:dyDescent="0.2">
      <c r="A2227" s="604">
        <v>20160401</v>
      </c>
      <c r="B2227" s="604">
        <v>10</v>
      </c>
      <c r="C2227" s="605">
        <v>68</v>
      </c>
      <c r="D2227" s="605">
        <v>1</v>
      </c>
      <c r="E2227" s="605">
        <v>15</v>
      </c>
      <c r="F2227" s="605">
        <v>9</v>
      </c>
      <c r="G2227" s="608">
        <v>1.9</v>
      </c>
      <c r="H2227" s="525">
        <v>0</v>
      </c>
      <c r="I2227" s="606">
        <v>8340</v>
      </c>
      <c r="J2227" s="494" t="s">
        <v>683</v>
      </c>
      <c r="K2227" s="607" t="str">
        <f>IF(B2227=2,"Z:\Data\MOOG\HeTao\raw\",IF(B2227=5,"Z:\Data\MOOG\Polo\raw\",IF(B2227=10,"Z:\Data\MOOG\Messi\raw\","")))</f>
        <v>Z:\Data\MOOG\Messi\raw\</v>
      </c>
      <c r="L2227" s="603" t="s">
        <v>8213</v>
      </c>
      <c r="M2227" s="609" t="str">
        <f>IF(NOT(ISERROR(FIND("Training_dt",W2227))),"'Plot Psychometric_HH_dt_yuchen'",IF(NOT(ISERROR(FIND("Training",W2227))),"'Plot Psychometric_HH'",IF(NOT(ISERROR(FIND("1DAT",W2227))),"'Plot Tuning Azimuth_HH'",IF(NOT(ISERROR(FIND("HD_dt",W2227))),"'Plot HeadingDiscimination_PSTH_HH_dt_yuchen'",IF(NOT(ISERROR(FIND("HD",W2227))),"'Plot HeadingDiscimination_PSTH_HH'",IF(NOT(ISERROR(FIND("MemSac",W2227))),"'Memory Saccade Analysis_HH'",IF(NOT(ISERROR(FIND("DelSac",W2227))),"'Memory Saccade Analysis_HH'",IF(NOT(ISERROR(FIND("u-stim",W2227))),"'Plot Microstim_HH'",""))))))))</f>
        <v>'Memory Saccade Analysis_HH'</v>
      </c>
      <c r="N2227" s="603">
        <v>1</v>
      </c>
      <c r="O2227" s="584">
        <v>-1</v>
      </c>
      <c r="P2227" s="590">
        <v>4</v>
      </c>
      <c r="Q2227" s="590">
        <f>IF(B2227=2,60,310)</f>
        <v>310</v>
      </c>
      <c r="R2227" s="590">
        <v>5</v>
      </c>
      <c r="S2227" s="590">
        <f>IF(B2227=2,60,-190)</f>
        <v>-190</v>
      </c>
      <c r="T2227" s="590">
        <v>1</v>
      </c>
      <c r="U2227" s="590">
        <f>IF(Z2227&lt;&gt;"",IF(NOT(ISERROR(FIND("SU",Z2227))),VALUE(RIGHT(Z2227,1))+4,IF(NOT(ISERROR(FIND("MU20",Z2227))),20,IF(NOT(ISERROR(FIND("MU21",Z2227))),21,IF(NOT(ISERROR(FIND("MU2",Z2227))),2,1)))),"")</f>
        <v>5</v>
      </c>
      <c r="V2227" s="583"/>
      <c r="W2227" s="610" t="s">
        <v>8179</v>
      </c>
      <c r="X2227" s="510"/>
      <c r="Y2227" s="514">
        <f>IF(NOT(ISERROR(FIND("MU=SU",X2227))),1,IF(Z2227&lt;&gt;"",IF(NOT(ISERROR(FIND("SU",Z2227))),1,0),""))</f>
        <v>1</v>
      </c>
      <c r="Z2227" s="512" t="s">
        <v>43</v>
      </c>
      <c r="AA2227" s="513">
        <v>2307</v>
      </c>
      <c r="AB2227" s="475">
        <v>13.2728</v>
      </c>
      <c r="AC2227" s="476" t="s">
        <v>8214</v>
      </c>
      <c r="AD2227" s="511"/>
      <c r="AE2227" s="489"/>
      <c r="AF2227" s="477"/>
      <c r="AG2227" s="477"/>
      <c r="AH2227" s="478"/>
      <c r="AI2227" s="479"/>
      <c r="AJ2227" s="479"/>
      <c r="AK2227" s="479"/>
      <c r="AL2227" s="479"/>
      <c r="AM2227" s="503"/>
      <c r="AN2227" s="480"/>
      <c r="AO2227" s="481"/>
      <c r="AP2227" s="481"/>
      <c r="AQ2227" s="481"/>
      <c r="AR2227" s="482"/>
      <c r="AS2227" s="483"/>
      <c r="AT2227" s="483"/>
      <c r="AU2227" s="483"/>
      <c r="AV2227" s="483"/>
      <c r="AW2227" s="496"/>
      <c r="AX2227" s="484"/>
      <c r="AY2227" s="485"/>
      <c r="AZ2227" s="485"/>
      <c r="BA2227" s="485"/>
      <c r="BB2227" s="486"/>
      <c r="BC2227" s="487"/>
      <c r="BD2227" s="487"/>
      <c r="BE2227" s="487"/>
      <c r="BF2227" s="487"/>
      <c r="BG2227" s="504"/>
      <c r="BH2227" s="488"/>
      <c r="BI2227" s="521"/>
      <c r="BJ2227" s="522"/>
      <c r="BK2227" s="522"/>
      <c r="BL2227" s="515"/>
      <c r="BM2227" s="515"/>
      <c r="BN2227" s="515"/>
      <c r="BO2227" s="516"/>
      <c r="BP2227" s="516"/>
      <c r="BQ2227" s="516"/>
      <c r="BR2227" s="517"/>
      <c r="BS2227" s="517"/>
      <c r="BT2227" s="517"/>
      <c r="BU2227" s="515"/>
      <c r="BV2227" s="515"/>
      <c r="BW2227" s="516"/>
      <c r="BX2227" s="516"/>
      <c r="BY2227" s="517"/>
      <c r="BZ2227" s="520"/>
      <c r="CA2227" s="523"/>
      <c r="CB2227" s="518"/>
      <c r="CC2227" s="515"/>
      <c r="CD2227" s="515"/>
      <c r="CE2227" s="515"/>
      <c r="CF2227" s="515"/>
      <c r="CG2227" s="515"/>
      <c r="CH2227" s="515"/>
      <c r="CI2227" s="515"/>
      <c r="CJ2227" s="516"/>
      <c r="CK2227" s="516"/>
      <c r="CL2227" s="516"/>
      <c r="CM2227" s="516"/>
      <c r="CN2227" s="516"/>
      <c r="CO2227" s="516"/>
      <c r="CP2227" s="516"/>
      <c r="CQ2227" s="516"/>
      <c r="CR2227" s="517"/>
      <c r="CS2227" s="517"/>
      <c r="CT2227" s="517"/>
      <c r="CU2227" s="517"/>
      <c r="CV2227" s="517"/>
      <c r="CW2227" s="517"/>
      <c r="CX2227" s="517"/>
      <c r="CY2227" s="519"/>
      <c r="CZ2227" s="498"/>
      <c r="DA2227" s="498"/>
      <c r="DB2227" s="498">
        <v>15</v>
      </c>
      <c r="DC2227" s="498"/>
      <c r="DD2227" s="498"/>
      <c r="DE2227" s="498"/>
      <c r="DF2227" s="490"/>
      <c r="DG2227" s="499"/>
      <c r="DH2227" s="499"/>
      <c r="DI2227" s="499"/>
      <c r="DJ2227" s="499"/>
      <c r="DK2227" s="499"/>
      <c r="DL2227" s="499"/>
      <c r="DM2227" s="500"/>
      <c r="DN2227" s="500"/>
      <c r="DO2227" s="500"/>
      <c r="DP2227" s="500"/>
      <c r="DQ2227" s="500"/>
      <c r="DR2227" s="500"/>
      <c r="DS2227" s="500"/>
      <c r="DT2227" s="500"/>
      <c r="DU2227" s="497"/>
      <c r="DV2227" s="497"/>
      <c r="DW2227" s="497"/>
      <c r="DX2227" s="497"/>
      <c r="DY2227" s="497"/>
      <c r="DZ2227" s="497"/>
      <c r="EA2227" s="491">
        <v>0.58255699999999999</v>
      </c>
      <c r="EB2227" s="501">
        <v>2.0029499999999999E-3</v>
      </c>
      <c r="EC2227" s="501">
        <v>4.7164600000000001E-2</v>
      </c>
      <c r="ED2227" s="492">
        <v>1.4133E-2</v>
      </c>
      <c r="EE2227" s="501">
        <v>1.99374E-5</v>
      </c>
      <c r="EF2227" s="501">
        <v>2.15254E-2</v>
      </c>
      <c r="EG2227" s="492">
        <v>148.06299999999999</v>
      </c>
      <c r="EH2227" s="492">
        <v>32.441600000000001</v>
      </c>
      <c r="EI2227" s="492">
        <v>51.2333</v>
      </c>
      <c r="EJ2227" s="492">
        <v>53.543199999999999</v>
      </c>
      <c r="EK2227" s="492">
        <v>54.3872</v>
      </c>
      <c r="EL2227" s="492">
        <v>-49.065100000000001</v>
      </c>
      <c r="EM2227" s="492">
        <v>0.40453699999999998</v>
      </c>
      <c r="EN2227" s="492">
        <v>0.57288099999999997</v>
      </c>
      <c r="EO2227" s="492">
        <v>0.53876599999999997</v>
      </c>
      <c r="EP2227" s="492">
        <v>0.57793600000000001</v>
      </c>
      <c r="EQ2227" s="492">
        <v>0.68</v>
      </c>
      <c r="ER2227" s="492">
        <v>0.560589</v>
      </c>
      <c r="ES2227" s="492">
        <v>0</v>
      </c>
      <c r="ET2227" s="492">
        <v>2.6927599999999998</v>
      </c>
      <c r="EU2227" s="492">
        <v>1.4843900000000001</v>
      </c>
      <c r="EV2227" s="492">
        <v>3.72851</v>
      </c>
      <c r="EW2227" s="492">
        <v>9.0582899999999995</v>
      </c>
      <c r="EX2227" s="506">
        <v>2.9220299999999999</v>
      </c>
      <c r="EY2227" s="507"/>
      <c r="EZ2227" s="524"/>
      <c r="FA2227" s="481"/>
      <c r="FB2227" s="508"/>
      <c r="FC2227" s="505"/>
      <c r="FD2227" s="505"/>
      <c r="FE2227" s="505"/>
      <c r="FF2227" s="505"/>
      <c r="FG2227" s="505"/>
      <c r="FH2227" s="505"/>
      <c r="FI2227" s="505"/>
      <c r="FJ2227" s="505"/>
      <c r="FK2227" s="505"/>
      <c r="FL2227" s="505"/>
      <c r="FM2227" s="505"/>
      <c r="FN2227" s="505"/>
    </row>
    <row r="2228" spans="1:170" s="471" customFormat="1" ht="15" customHeight="1" x14ac:dyDescent="0.2">
      <c r="A2228" s="574">
        <v>20160406</v>
      </c>
      <c r="B2228" s="574">
        <v>10</v>
      </c>
      <c r="C2228" s="575">
        <v>69</v>
      </c>
      <c r="D2228" s="575">
        <v>1</v>
      </c>
      <c r="E2228" s="575">
        <v>12</v>
      </c>
      <c r="F2228" s="575">
        <v>9</v>
      </c>
      <c r="G2228" s="578">
        <v>1.9</v>
      </c>
      <c r="H2228" s="525">
        <v>0</v>
      </c>
      <c r="I2228" s="576">
        <v>9690</v>
      </c>
      <c r="J2228" s="494" t="s">
        <v>8092</v>
      </c>
      <c r="K2228" s="577" t="str">
        <f>IF(B2228=2,"Z:\Data\MOOG\HeTao\raw\",IF(B2228=5,"Z:\Data\MOOG\Polo\raw\",IF(B2228=10,"Z:\Data\MOOG\Messi\raw\","")))</f>
        <v>Z:\Data\MOOG\Messi\raw\</v>
      </c>
      <c r="L2228" s="573" t="s">
        <v>8117</v>
      </c>
      <c r="M2228" s="571" t="str">
        <f>IF(NOT(ISERROR(FIND("Training_dt",W2228))),"'Plot Psychometric_HH_dt_yuchen'",IF(NOT(ISERROR(FIND("Training",W2228))),"'Plot Psychometric_HH'",IF(NOT(ISERROR(FIND("1DAT",W2228))),"'Plot Tuning Azimuth_HH'",IF(NOT(ISERROR(FIND("HD_dt",W2228))),"'Plot HeadingDiscimination_PSTH_HH_dt_yuchen'",IF(NOT(ISERROR(FIND("HD",W2228))),"'Plot HeadingDiscimination_PSTH_HH'",IF(NOT(ISERROR(FIND("MemSac",W2228))),"'Memory Saccade Analysis_HH'",IF(NOT(ISERROR(FIND("DelSac",W2228))),"'Memory Saccade Analysis_HH'",IF(NOT(ISERROR(FIND("u-stim",W2228))),"'Plot Microstim_HH'",""))))))))</f>
        <v>'Plot Psychometric_HH_dt_yuchen'</v>
      </c>
      <c r="N2228" s="573">
        <v>1</v>
      </c>
      <c r="O2228" s="584">
        <v>-1</v>
      </c>
      <c r="P2228" s="590">
        <v>4</v>
      </c>
      <c r="Q2228" s="590">
        <f>IF(B2228=2,60,310)</f>
        <v>310</v>
      </c>
      <c r="R2228" s="590">
        <v>5</v>
      </c>
      <c r="S2228" s="590">
        <f>IF(B2228=2,60,-190)</f>
        <v>-190</v>
      </c>
      <c r="T2228" s="590">
        <v>1</v>
      </c>
      <c r="U2228" s="590" t="str">
        <f>IF(Z2228&lt;&gt;"",IF(NOT(ISERROR(FIND("SU",Z2228))),VALUE(RIGHT(Z2228,1))+4,IF(NOT(ISERROR(FIND("MU20",Z2228))),20,IF(NOT(ISERROR(FIND("MU21",Z2228))),21,IF(NOT(ISERROR(FIND("MU2",Z2228))),2,1)))),"")</f>
        <v/>
      </c>
      <c r="V2228" s="583"/>
      <c r="W2228" s="572" t="s">
        <v>8118</v>
      </c>
      <c r="X2228" s="510"/>
      <c r="Y2228" s="514" t="str">
        <f>IF(NOT(ISERROR(FIND("MU=SU",X2228))),1,IF(Z2228&lt;&gt;"",IF(NOT(ISERROR(FIND("SU",Z2228))),1,0),""))</f>
        <v/>
      </c>
      <c r="Z2228" s="512"/>
      <c r="AA2228" s="513"/>
      <c r="AB2228" s="475"/>
      <c r="AC2228" s="476"/>
      <c r="AD2228" s="511"/>
      <c r="AE2228" s="489"/>
      <c r="AF2228" s="477"/>
      <c r="AG2228" s="477"/>
      <c r="AH2228" s="478"/>
      <c r="AI2228" s="479"/>
      <c r="AJ2228" s="479"/>
      <c r="AK2228" s="479"/>
      <c r="AL2228" s="479"/>
      <c r="AM2228" s="503"/>
      <c r="AN2228" s="480"/>
      <c r="AO2228" s="481"/>
      <c r="AP2228" s="481"/>
      <c r="AQ2228" s="481"/>
      <c r="AR2228" s="482"/>
      <c r="AS2228" s="483"/>
      <c r="AT2228" s="483"/>
      <c r="AU2228" s="483"/>
      <c r="AV2228" s="483"/>
      <c r="AW2228" s="496"/>
      <c r="AX2228" s="484"/>
      <c r="AY2228" s="485"/>
      <c r="AZ2228" s="485"/>
      <c r="BA2228" s="485"/>
      <c r="BB2228" s="486"/>
      <c r="BC2228" s="487"/>
      <c r="BD2228" s="487"/>
      <c r="BE2228" s="487"/>
      <c r="BF2228" s="487"/>
      <c r="BG2228" s="504"/>
      <c r="BH2228" s="488"/>
      <c r="BI2228" s="521"/>
      <c r="BJ2228" s="522"/>
      <c r="BK2228" s="522"/>
      <c r="BL2228" s="515"/>
      <c r="BM2228" s="515"/>
      <c r="BN2228" s="515"/>
      <c r="BO2228" s="516"/>
      <c r="BP2228" s="516"/>
      <c r="BQ2228" s="516"/>
      <c r="BR2228" s="517"/>
      <c r="BS2228" s="517"/>
      <c r="BT2228" s="517"/>
      <c r="BU2228" s="515"/>
      <c r="BV2228" s="515"/>
      <c r="BW2228" s="516"/>
      <c r="BX2228" s="516"/>
      <c r="BY2228" s="517"/>
      <c r="BZ2228" s="520"/>
      <c r="CA2228" s="523"/>
      <c r="CB2228" s="518"/>
      <c r="CC2228" s="515"/>
      <c r="CD2228" s="515"/>
      <c r="CE2228" s="515"/>
      <c r="CF2228" s="515"/>
      <c r="CG2228" s="515"/>
      <c r="CH2228" s="515"/>
      <c r="CI2228" s="515"/>
      <c r="CJ2228" s="516"/>
      <c r="CK2228" s="516"/>
      <c r="CL2228" s="516"/>
      <c r="CM2228" s="516"/>
      <c r="CN2228" s="516"/>
      <c r="CO2228" s="516"/>
      <c r="CP2228" s="516"/>
      <c r="CQ2228" s="516"/>
      <c r="CR2228" s="517"/>
      <c r="CS2228" s="517"/>
      <c r="CT2228" s="517"/>
      <c r="CU2228" s="517"/>
      <c r="CV2228" s="517"/>
      <c r="CW2228" s="517"/>
      <c r="CX2228" s="517"/>
      <c r="CY2228" s="519"/>
      <c r="CZ2228" s="498"/>
      <c r="DA2228" s="498"/>
      <c r="DB2228" s="498"/>
      <c r="DC2228" s="498"/>
      <c r="DD2228" s="498"/>
      <c r="DE2228" s="498"/>
      <c r="DF2228" s="490"/>
      <c r="DG2228" s="499"/>
      <c r="DH2228" s="499"/>
      <c r="DI2228" s="499"/>
      <c r="DJ2228" s="499"/>
      <c r="DK2228" s="499"/>
      <c r="DL2228" s="499"/>
      <c r="DM2228" s="500"/>
      <c r="DN2228" s="500"/>
      <c r="DO2228" s="500"/>
      <c r="DP2228" s="500"/>
      <c r="DQ2228" s="500"/>
      <c r="DR2228" s="500"/>
      <c r="DS2228" s="500"/>
      <c r="DT2228" s="500"/>
      <c r="DU2228" s="497"/>
      <c r="DV2228" s="497"/>
      <c r="DW2228" s="497"/>
      <c r="DX2228" s="497"/>
      <c r="DY2228" s="497"/>
      <c r="DZ2228" s="497"/>
      <c r="EA2228" s="491"/>
      <c r="EB2228" s="501"/>
      <c r="EC2228" s="501"/>
      <c r="ED2228" s="492"/>
      <c r="EE2228" s="501"/>
      <c r="EF2228" s="501"/>
      <c r="EG2228" s="492"/>
      <c r="EH2228" s="492"/>
      <c r="EI2228" s="492"/>
      <c r="EJ2228" s="492"/>
      <c r="EK2228" s="492"/>
      <c r="EL2228" s="492"/>
      <c r="EM2228" s="492"/>
      <c r="EN2228" s="492"/>
      <c r="EO2228" s="492"/>
      <c r="EP2228" s="492"/>
      <c r="EQ2228" s="492"/>
      <c r="ER2228" s="492"/>
      <c r="ES2228" s="492"/>
      <c r="ET2228" s="492"/>
      <c r="EU2228" s="492"/>
      <c r="EV2228" s="492"/>
      <c r="EW2228" s="492"/>
      <c r="EX2228" s="506"/>
      <c r="EY2228" s="507"/>
      <c r="EZ2228" s="524"/>
      <c r="FA2228" s="481"/>
      <c r="FB2228" s="508"/>
      <c r="FC2228" s="505"/>
      <c r="FD2228" s="505"/>
      <c r="FE2228" s="505"/>
      <c r="FF2228" s="505"/>
      <c r="FG2228" s="505"/>
      <c r="FH2228" s="505"/>
      <c r="FI2228" s="505"/>
      <c r="FJ2228" s="505"/>
      <c r="FK2228" s="505"/>
      <c r="FL2228" s="505"/>
      <c r="FM2228" s="505"/>
      <c r="FN2228" s="505"/>
    </row>
    <row r="2229" spans="1:170" s="471" customFormat="1" ht="15" customHeight="1" x14ac:dyDescent="0.2">
      <c r="A2229" s="574">
        <v>20160408</v>
      </c>
      <c r="B2229" s="574">
        <v>10</v>
      </c>
      <c r="C2229" s="575">
        <v>71</v>
      </c>
      <c r="D2229" s="575">
        <v>1</v>
      </c>
      <c r="E2229" s="575">
        <v>16</v>
      </c>
      <c r="F2229" s="575">
        <v>6</v>
      </c>
      <c r="G2229" s="578">
        <v>1.9</v>
      </c>
      <c r="H2229" s="525">
        <v>0</v>
      </c>
      <c r="I2229" s="576">
        <v>10859</v>
      </c>
      <c r="J2229" s="494" t="s">
        <v>683</v>
      </c>
      <c r="K2229" s="577" t="str">
        <f>IF(B2229=2,"Z:\Data\MOOG\HeTao\raw\",IF(B2229=5,"Z:\Data\MOOG\Polo\raw\",IF(B2229=10,"Z:\Data\MOOG\Messi\raw\","")))</f>
        <v>Z:\Data\MOOG\Messi\raw\</v>
      </c>
      <c r="L2229" s="573" t="s">
        <v>8215</v>
      </c>
      <c r="M2229" s="571" t="str">
        <f>IF(NOT(ISERROR(FIND("Training_dt",W2229))),"'Plot Psychometric_HH_dt_yuchen'",IF(NOT(ISERROR(FIND("Training",W2229))),"'Plot Psychometric_HH'",IF(NOT(ISERROR(FIND("1DAT",W2229))),"'Plot Tuning Azimuth_HH'",IF(NOT(ISERROR(FIND("HD_dt",W2229))),"'Plot HeadingDiscimination_PSTH_HH_dt_yuchen'",IF(NOT(ISERROR(FIND("HD",W2229))),"'Plot HeadingDiscimination_PSTH_HH'",IF(NOT(ISERROR(FIND("MemSac",W2229))),"'Memory Saccade Analysis_HH'",IF(NOT(ISERROR(FIND("DelSac",W2229))),"'Memory Saccade Analysis_HH'",IF(NOT(ISERROR(FIND("u-stim",W2229))),"'Plot Microstim_HH'",""))))))))</f>
        <v>'Memory Saccade Analysis_HH'</v>
      </c>
      <c r="N2229" s="573">
        <v>1</v>
      </c>
      <c r="O2229" s="584">
        <v>-1</v>
      </c>
      <c r="P2229" s="590">
        <v>4</v>
      </c>
      <c r="Q2229" s="590">
        <f>IF(B2229=2,60,310)</f>
        <v>310</v>
      </c>
      <c r="R2229" s="590">
        <v>5</v>
      </c>
      <c r="S2229" s="590">
        <f>IF(B2229=2,60,-190)</f>
        <v>-190</v>
      </c>
      <c r="T2229" s="590">
        <v>1</v>
      </c>
      <c r="U2229" s="590">
        <f>IF(Z2229&lt;&gt;"",IF(NOT(ISERROR(FIND("SU",Z2229))),VALUE(RIGHT(Z2229,1))+4,IF(NOT(ISERROR(FIND("MU20",Z2229))),20,IF(NOT(ISERROR(FIND("MU21",Z2229))),21,IF(NOT(ISERROR(FIND("MU2",Z2229))),2,1)))),"")</f>
        <v>6</v>
      </c>
      <c r="V2229" s="583"/>
      <c r="W2229" s="572" t="s">
        <v>1680</v>
      </c>
      <c r="X2229" s="510"/>
      <c r="Y2229" s="514">
        <f>IF(NOT(ISERROR(FIND("MU=SU",X2229))),1,IF(Z2229&lt;&gt;"",IF(NOT(ISERROR(FIND("SU",Z2229))),1,0),""))</f>
        <v>1</v>
      </c>
      <c r="Z2229" s="512" t="s">
        <v>46</v>
      </c>
      <c r="AA2229" s="513">
        <v>5348</v>
      </c>
      <c r="AB2229" s="475">
        <v>7.6842199999999998</v>
      </c>
      <c r="AC2229" s="476" t="s">
        <v>8216</v>
      </c>
      <c r="AD2229" s="511"/>
      <c r="AE2229" s="489"/>
      <c r="AF2229" s="477"/>
      <c r="AG2229" s="477"/>
      <c r="AH2229" s="478"/>
      <c r="AI2229" s="479"/>
      <c r="AJ2229" s="479"/>
      <c r="AK2229" s="479"/>
      <c r="AL2229" s="479"/>
      <c r="AM2229" s="503"/>
      <c r="AN2229" s="480"/>
      <c r="AO2229" s="481"/>
      <c r="AP2229" s="481"/>
      <c r="AQ2229" s="481"/>
      <c r="AR2229" s="482"/>
      <c r="AS2229" s="483"/>
      <c r="AT2229" s="483"/>
      <c r="AU2229" s="483"/>
      <c r="AV2229" s="483"/>
      <c r="AW2229" s="496"/>
      <c r="AX2229" s="484"/>
      <c r="AY2229" s="485"/>
      <c r="AZ2229" s="485"/>
      <c r="BA2229" s="485"/>
      <c r="BB2229" s="486"/>
      <c r="BC2229" s="487"/>
      <c r="BD2229" s="487"/>
      <c r="BE2229" s="487"/>
      <c r="BF2229" s="487"/>
      <c r="BG2229" s="504"/>
      <c r="BH2229" s="488"/>
      <c r="BI2229" s="521"/>
      <c r="BJ2229" s="522"/>
      <c r="BK2229" s="522"/>
      <c r="BL2229" s="515"/>
      <c r="BM2229" s="515"/>
      <c r="BN2229" s="515"/>
      <c r="BO2229" s="516"/>
      <c r="BP2229" s="516"/>
      <c r="BQ2229" s="516"/>
      <c r="BR2229" s="517"/>
      <c r="BS2229" s="517"/>
      <c r="BT2229" s="517"/>
      <c r="BU2229" s="515"/>
      <c r="BV2229" s="515"/>
      <c r="BW2229" s="516"/>
      <c r="BX2229" s="516"/>
      <c r="BY2229" s="517"/>
      <c r="BZ2229" s="520"/>
      <c r="CA2229" s="523"/>
      <c r="CB2229" s="518"/>
      <c r="CC2229" s="515"/>
      <c r="CD2229" s="515"/>
      <c r="CE2229" s="515"/>
      <c r="CF2229" s="515"/>
      <c r="CG2229" s="515"/>
      <c r="CH2229" s="515"/>
      <c r="CI2229" s="515"/>
      <c r="CJ2229" s="516"/>
      <c r="CK2229" s="516"/>
      <c r="CL2229" s="516"/>
      <c r="CM2229" s="516"/>
      <c r="CN2229" s="516"/>
      <c r="CO2229" s="516"/>
      <c r="CP2229" s="516"/>
      <c r="CQ2229" s="516"/>
      <c r="CR2229" s="517"/>
      <c r="CS2229" s="517"/>
      <c r="CT2229" s="517"/>
      <c r="CU2229" s="517"/>
      <c r="CV2229" s="517"/>
      <c r="CW2229" s="517"/>
      <c r="CX2229" s="517"/>
      <c r="CY2229" s="519"/>
      <c r="CZ2229" s="498"/>
      <c r="DA2229" s="498"/>
      <c r="DB2229" s="498">
        <v>10</v>
      </c>
      <c r="DC2229" s="498"/>
      <c r="DD2229" s="498"/>
      <c r="DE2229" s="498"/>
      <c r="DF2229" s="490"/>
      <c r="DG2229" s="499"/>
      <c r="DH2229" s="499"/>
      <c r="DI2229" s="499"/>
      <c r="DJ2229" s="499"/>
      <c r="DK2229" s="499"/>
      <c r="DL2229" s="499"/>
      <c r="DM2229" s="500"/>
      <c r="DN2229" s="500"/>
      <c r="DO2229" s="500"/>
      <c r="DP2229" s="500"/>
      <c r="DQ2229" s="500"/>
      <c r="DR2229" s="500"/>
      <c r="DS2229" s="500"/>
      <c r="DT2229" s="500"/>
      <c r="DU2229" s="497"/>
      <c r="DV2229" s="497"/>
      <c r="DW2229" s="497"/>
      <c r="DX2229" s="497"/>
      <c r="DY2229" s="497"/>
      <c r="DZ2229" s="497"/>
      <c r="EA2229" s="491">
        <v>0.68735800000000002</v>
      </c>
      <c r="EB2229" s="501">
        <v>3.1764299999999997E-5</v>
      </c>
      <c r="EC2229" s="501">
        <v>7.7577899999999997E-3</v>
      </c>
      <c r="ED2229" s="501">
        <v>2.1870699999999998E-6</v>
      </c>
      <c r="EE2229" s="501">
        <v>2.79957E-11</v>
      </c>
      <c r="EF2229" s="501">
        <v>8.6480299999999996E-6</v>
      </c>
      <c r="EG2229" s="492">
        <v>-149.143</v>
      </c>
      <c r="EH2229" s="492">
        <v>-91.194900000000004</v>
      </c>
      <c r="EI2229" s="492">
        <v>-95.936400000000006</v>
      </c>
      <c r="EJ2229" s="492">
        <v>-82.301699999999997</v>
      </c>
      <c r="EK2229" s="492">
        <v>-77.359200000000001</v>
      </c>
      <c r="EL2229" s="492">
        <v>97.907300000000006</v>
      </c>
      <c r="EM2229" s="492">
        <v>0.384189</v>
      </c>
      <c r="EN2229" s="492">
        <v>0.63178599999999996</v>
      </c>
      <c r="EO2229" s="492">
        <v>0.541412</v>
      </c>
      <c r="EP2229" s="492">
        <v>0.68650900000000004</v>
      </c>
      <c r="EQ2229" s="492">
        <v>0.759185</v>
      </c>
      <c r="ER2229" s="492">
        <v>0.63672300000000004</v>
      </c>
      <c r="ES2229" s="492">
        <v>0</v>
      </c>
      <c r="ET2229" s="492">
        <v>4.0534600000000003</v>
      </c>
      <c r="EU2229" s="492">
        <v>3.0396999999999998</v>
      </c>
      <c r="EV2229" s="492">
        <v>7.0318399999999999</v>
      </c>
      <c r="EW2229" s="492">
        <v>16.290700000000001</v>
      </c>
      <c r="EX2229" s="506">
        <v>6.5057700000000001</v>
      </c>
      <c r="EY2229" s="507"/>
      <c r="EZ2229" s="524"/>
      <c r="FA2229" s="481"/>
      <c r="FB2229" s="508"/>
      <c r="FC2229" s="505"/>
      <c r="FD2229" s="505"/>
      <c r="FE2229" s="505"/>
      <c r="FF2229" s="505"/>
      <c r="FG2229" s="505"/>
      <c r="FH2229" s="505"/>
      <c r="FI2229" s="505"/>
      <c r="FJ2229" s="505"/>
      <c r="FK2229" s="505"/>
      <c r="FL2229" s="505"/>
      <c r="FM2229" s="505"/>
      <c r="FN2229" s="505"/>
    </row>
    <row r="2230" spans="1:170" s="471" customFormat="1" ht="15" customHeight="1" x14ac:dyDescent="0.2">
      <c r="A2230" s="604">
        <v>20160408</v>
      </c>
      <c r="B2230" s="604">
        <v>10</v>
      </c>
      <c r="C2230" s="605">
        <v>71</v>
      </c>
      <c r="D2230" s="605">
        <v>1</v>
      </c>
      <c r="E2230" s="605">
        <v>16</v>
      </c>
      <c r="F2230" s="605">
        <v>6</v>
      </c>
      <c r="G2230" s="608">
        <v>1.9</v>
      </c>
      <c r="H2230" s="525">
        <v>0</v>
      </c>
      <c r="I2230" s="606">
        <v>10859</v>
      </c>
      <c r="J2230" s="494" t="s">
        <v>683</v>
      </c>
      <c r="K2230" s="607" t="str">
        <f>IF(B2230=2,"Z:\Data\MOOG\HeTao\raw\",IF(B2230=5,"Z:\Data\MOOG\Polo\raw\",IF(B2230=10,"Z:\Data\MOOG\Messi\raw\","")))</f>
        <v>Z:\Data\MOOG\Messi\raw\</v>
      </c>
      <c r="L2230" s="603" t="s">
        <v>8217</v>
      </c>
      <c r="M2230" s="609" t="str">
        <f>IF(NOT(ISERROR(FIND("Training_dt",W2230))),"'Plot Psychometric_HH_dt_yuchen'",IF(NOT(ISERROR(FIND("Training",W2230))),"'Plot Psychometric_HH'",IF(NOT(ISERROR(FIND("1DAT",W2230))),"'Plot Tuning Azimuth_HH'",IF(NOT(ISERROR(FIND("HD_dt",W2230))),"'Plot HeadingDiscimination_PSTH_HH_dt_yuchen'",IF(NOT(ISERROR(FIND("HD",W2230))),"'Plot HeadingDiscimination_PSTH_HH'",IF(NOT(ISERROR(FIND("MemSac",W2230))),"'Memory Saccade Analysis_HH'",IF(NOT(ISERROR(FIND("DelSac",W2230))),"'Memory Saccade Analysis_HH'",IF(NOT(ISERROR(FIND("u-stim",W2230))),"'Plot Microstim_HH'",""))))))))</f>
        <v>'Memory Saccade Analysis_HH'</v>
      </c>
      <c r="N2230" s="603">
        <v>1</v>
      </c>
      <c r="O2230" s="584">
        <v>-1</v>
      </c>
      <c r="P2230" s="590">
        <v>4</v>
      </c>
      <c r="Q2230" s="590">
        <f>IF(B2230=2,60,310)</f>
        <v>310</v>
      </c>
      <c r="R2230" s="590">
        <v>5</v>
      </c>
      <c r="S2230" s="590">
        <f>IF(B2230=2,60,-190)</f>
        <v>-190</v>
      </c>
      <c r="T2230" s="590">
        <v>1</v>
      </c>
      <c r="U2230" s="590">
        <f>IF(Z2230&lt;&gt;"",IF(NOT(ISERROR(FIND("SU",Z2230))),VALUE(RIGHT(Z2230,1))+4,IF(NOT(ISERROR(FIND("MU20",Z2230))),20,IF(NOT(ISERROR(FIND("MU21",Z2230))),21,IF(NOT(ISERROR(FIND("MU2",Z2230))),2,1)))),"")</f>
        <v>5</v>
      </c>
      <c r="V2230" s="583"/>
      <c r="W2230" s="610" t="s">
        <v>8170</v>
      </c>
      <c r="X2230" s="510"/>
      <c r="Y2230" s="514">
        <f>IF(NOT(ISERROR(FIND("MU=SU",X2230))),1,IF(Z2230&lt;&gt;"",IF(NOT(ISERROR(FIND("SU",Z2230))),1,0),""))</f>
        <v>1</v>
      </c>
      <c r="Z2230" s="512" t="s">
        <v>43</v>
      </c>
      <c r="AA2230" s="513">
        <v>2170</v>
      </c>
      <c r="AB2230" s="475">
        <v>13.6782</v>
      </c>
      <c r="AC2230" s="476" t="s">
        <v>8218</v>
      </c>
      <c r="AD2230" s="511"/>
      <c r="AE2230" s="489"/>
      <c r="AF2230" s="477"/>
      <c r="AG2230" s="477"/>
      <c r="AH2230" s="478"/>
      <c r="AI2230" s="479"/>
      <c r="AJ2230" s="479"/>
      <c r="AK2230" s="479"/>
      <c r="AL2230" s="479"/>
      <c r="AM2230" s="503"/>
      <c r="AN2230" s="480"/>
      <c r="AO2230" s="481"/>
      <c r="AP2230" s="481"/>
      <c r="AQ2230" s="481"/>
      <c r="AR2230" s="482"/>
      <c r="AS2230" s="483"/>
      <c r="AT2230" s="483"/>
      <c r="AU2230" s="483"/>
      <c r="AV2230" s="483"/>
      <c r="AW2230" s="496"/>
      <c r="AX2230" s="484"/>
      <c r="AY2230" s="485"/>
      <c r="AZ2230" s="485"/>
      <c r="BA2230" s="485"/>
      <c r="BB2230" s="486"/>
      <c r="BC2230" s="487"/>
      <c r="BD2230" s="487"/>
      <c r="BE2230" s="487"/>
      <c r="BF2230" s="487"/>
      <c r="BG2230" s="504"/>
      <c r="BH2230" s="488"/>
      <c r="BI2230" s="521"/>
      <c r="BJ2230" s="522"/>
      <c r="BK2230" s="522"/>
      <c r="BL2230" s="515"/>
      <c r="BM2230" s="515"/>
      <c r="BN2230" s="515"/>
      <c r="BO2230" s="516"/>
      <c r="BP2230" s="516"/>
      <c r="BQ2230" s="516"/>
      <c r="BR2230" s="517"/>
      <c r="BS2230" s="517"/>
      <c r="BT2230" s="517"/>
      <c r="BU2230" s="515"/>
      <c r="BV2230" s="515"/>
      <c r="BW2230" s="516"/>
      <c r="BX2230" s="516"/>
      <c r="BY2230" s="517"/>
      <c r="BZ2230" s="520"/>
      <c r="CA2230" s="523"/>
      <c r="CB2230" s="518"/>
      <c r="CC2230" s="515"/>
      <c r="CD2230" s="515"/>
      <c r="CE2230" s="515"/>
      <c r="CF2230" s="515"/>
      <c r="CG2230" s="515"/>
      <c r="CH2230" s="515"/>
      <c r="CI2230" s="515"/>
      <c r="CJ2230" s="516"/>
      <c r="CK2230" s="516"/>
      <c r="CL2230" s="516"/>
      <c r="CM2230" s="516"/>
      <c r="CN2230" s="516"/>
      <c r="CO2230" s="516"/>
      <c r="CP2230" s="516"/>
      <c r="CQ2230" s="516"/>
      <c r="CR2230" s="517"/>
      <c r="CS2230" s="517"/>
      <c r="CT2230" s="517"/>
      <c r="CU2230" s="517"/>
      <c r="CV2230" s="517"/>
      <c r="CW2230" s="517"/>
      <c r="CX2230" s="517"/>
      <c r="CY2230" s="519"/>
      <c r="CZ2230" s="498"/>
      <c r="DA2230" s="498"/>
      <c r="DB2230" s="498">
        <v>10</v>
      </c>
      <c r="DC2230" s="498"/>
      <c r="DD2230" s="498"/>
      <c r="DE2230" s="498"/>
      <c r="DF2230" s="490"/>
      <c r="DG2230" s="499"/>
      <c r="DH2230" s="499"/>
      <c r="DI2230" s="499"/>
      <c r="DJ2230" s="499"/>
      <c r="DK2230" s="499"/>
      <c r="DL2230" s="499"/>
      <c r="DM2230" s="500"/>
      <c r="DN2230" s="500"/>
      <c r="DO2230" s="500"/>
      <c r="DP2230" s="500"/>
      <c r="DQ2230" s="500"/>
      <c r="DR2230" s="500"/>
      <c r="DS2230" s="500"/>
      <c r="DT2230" s="500"/>
      <c r="DU2230" s="497"/>
      <c r="DV2230" s="497"/>
      <c r="DW2230" s="497"/>
      <c r="DX2230" s="497"/>
      <c r="DY2230" s="497"/>
      <c r="DZ2230" s="497"/>
      <c r="EA2230" s="491">
        <v>0.31198700000000001</v>
      </c>
      <c r="EB2230" s="501">
        <v>0.14202000000000001</v>
      </c>
      <c r="EC2230" s="501">
        <v>0.67789200000000005</v>
      </c>
      <c r="ED2230" s="492">
        <v>0.47821200000000003</v>
      </c>
      <c r="EE2230" s="501">
        <v>3.4933100000000002E-2</v>
      </c>
      <c r="EF2230" s="501">
        <v>0.30807600000000002</v>
      </c>
      <c r="EG2230" s="492">
        <v>-41.971200000000003</v>
      </c>
      <c r="EH2230" s="492">
        <v>-178.78200000000001</v>
      </c>
      <c r="EI2230" s="492">
        <v>-123.033</v>
      </c>
      <c r="EJ2230" s="492">
        <v>33.690100000000001</v>
      </c>
      <c r="EK2230" s="492">
        <v>73.432100000000005</v>
      </c>
      <c r="EL2230" s="492">
        <v>63.862000000000002</v>
      </c>
      <c r="EM2230" s="492">
        <v>0.42256700000000003</v>
      </c>
      <c r="EN2230" s="492">
        <v>0.47009400000000001</v>
      </c>
      <c r="EO2230" s="492">
        <v>0.36505700000000002</v>
      </c>
      <c r="EP2230" s="492">
        <v>0.38503100000000001</v>
      </c>
      <c r="EQ2230" s="492">
        <v>0.50316499999999997</v>
      </c>
      <c r="ER2230" s="492">
        <v>0.415296</v>
      </c>
      <c r="ES2230" s="492">
        <v>0</v>
      </c>
      <c r="ET2230" s="492">
        <v>-1.8081199999999999</v>
      </c>
      <c r="EU2230" s="492">
        <v>-1.2912699999999999</v>
      </c>
      <c r="EV2230" s="492">
        <v>-1.4422600000000001</v>
      </c>
      <c r="EW2230" s="492">
        <v>5.5598700000000001</v>
      </c>
      <c r="EX2230" s="506">
        <v>1.92669</v>
      </c>
      <c r="EY2230" s="507"/>
      <c r="EZ2230" s="524"/>
      <c r="FA2230" s="481"/>
      <c r="FB2230" s="508"/>
      <c r="FC2230" s="505"/>
      <c r="FD2230" s="505"/>
      <c r="FE2230" s="505"/>
      <c r="FF2230" s="505"/>
      <c r="FG2230" s="505"/>
      <c r="FH2230" s="505"/>
      <c r="FI2230" s="505"/>
      <c r="FJ2230" s="505"/>
      <c r="FK2230" s="505"/>
      <c r="FL2230" s="505"/>
      <c r="FM2230" s="505"/>
      <c r="FN2230" s="505"/>
    </row>
    <row r="2231" spans="1:170" s="471" customFormat="1" ht="15" customHeight="1" x14ac:dyDescent="0.2">
      <c r="A2231" s="604">
        <v>20160408</v>
      </c>
      <c r="B2231" s="604">
        <v>10</v>
      </c>
      <c r="C2231" s="605">
        <v>71</v>
      </c>
      <c r="D2231" s="605">
        <v>1</v>
      </c>
      <c r="E2231" s="605">
        <v>16</v>
      </c>
      <c r="F2231" s="605">
        <v>6</v>
      </c>
      <c r="G2231" s="608">
        <v>1.9</v>
      </c>
      <c r="H2231" s="525">
        <v>0</v>
      </c>
      <c r="I2231" s="606">
        <v>10859</v>
      </c>
      <c r="J2231" s="494" t="s">
        <v>8092</v>
      </c>
      <c r="K2231" s="607" t="str">
        <f>IF(B2231=2,"Z:\Data\MOOG\HeTao\raw\",IF(B2231=5,"Z:\Data\MOOG\Polo\raw\",IF(B2231=10,"Z:\Data\MOOG\Messi\raw\","")))</f>
        <v>Z:\Data\MOOG\Messi\raw\</v>
      </c>
      <c r="L2231" s="603" t="s">
        <v>8115</v>
      </c>
      <c r="M2231" s="609" t="str">
        <f>IF(NOT(ISERROR(FIND("Training_dt",W2231))),"'Plot Psychometric_HH_dt_yuchen'",IF(NOT(ISERROR(FIND("Training",W2231))),"'Plot Psychometric_HH'",IF(NOT(ISERROR(FIND("1DAT",W2231))),"'Plot Tuning Azimuth_HH'",IF(NOT(ISERROR(FIND("HD_dt",W2231))),"'Plot HeadingDiscimination_PSTH_HH_dt_yuchen'",IF(NOT(ISERROR(FIND("HD",W2231))),"'Plot HeadingDiscimination_PSTH_HH'",IF(NOT(ISERROR(FIND("MemSac",W2231))),"'Memory Saccade Analysis_HH'",IF(NOT(ISERROR(FIND("DelSac",W2231))),"'Memory Saccade Analysis_HH'",IF(NOT(ISERROR(FIND("u-stim",W2231))),"'Plot Microstim_HH'",""))))))))</f>
        <v>'Plot HeadingDiscimination_PSTH_HH_dt_yuchen'</v>
      </c>
      <c r="N2231" s="603">
        <v>1</v>
      </c>
      <c r="O2231" s="584">
        <v>-1</v>
      </c>
      <c r="P2231" s="590">
        <v>4</v>
      </c>
      <c r="Q2231" s="590">
        <f>IF(B2231=2,60,310)</f>
        <v>310</v>
      </c>
      <c r="R2231" s="590">
        <v>5</v>
      </c>
      <c r="S2231" s="590">
        <f>IF(B2231=2,60,-190)</f>
        <v>-190</v>
      </c>
      <c r="T2231" s="590">
        <v>1</v>
      </c>
      <c r="U2231" s="590">
        <f>IF(Z2231&lt;&gt;"",IF(NOT(ISERROR(FIND("SU",Z2231))),VALUE(RIGHT(Z2231,1))+4,IF(NOT(ISERROR(FIND("MU20",Z2231))),20,IF(NOT(ISERROR(FIND("MU21",Z2231))),21,IF(NOT(ISERROR(FIND("MU2",Z2231))),2,1)))),"")</f>
        <v>6</v>
      </c>
      <c r="V2231" s="583"/>
      <c r="W2231" s="610" t="s">
        <v>8093</v>
      </c>
      <c r="X2231" s="510"/>
      <c r="Y2231" s="514">
        <f>IF(NOT(ISERROR(FIND("MU=SU",X2231))),1,IF(Z2231&lt;&gt;"",IF(NOT(ISERROR(FIND("SU",Z2231))),1,0),""))</f>
        <v>1</v>
      </c>
      <c r="Z2231" s="512" t="s">
        <v>46</v>
      </c>
      <c r="AA2231" s="513">
        <v>79022</v>
      </c>
      <c r="AB2231" s="475">
        <v>6.63375</v>
      </c>
      <c r="AC2231" s="476" t="s">
        <v>8116</v>
      </c>
      <c r="AD2231" s="511"/>
      <c r="AE2231" s="489"/>
      <c r="AF2231" s="477"/>
      <c r="AG2231" s="477"/>
      <c r="AH2231" s="478"/>
      <c r="AI2231" s="479"/>
      <c r="AJ2231" s="479"/>
      <c r="AK2231" s="479"/>
      <c r="AL2231" s="479"/>
      <c r="AM2231" s="503"/>
      <c r="AN2231" s="480"/>
      <c r="AO2231" s="481"/>
      <c r="AP2231" s="481"/>
      <c r="AQ2231" s="481"/>
      <c r="AR2231" s="482"/>
      <c r="AS2231" s="483"/>
      <c r="AT2231" s="483"/>
      <c r="AU2231" s="483"/>
      <c r="AV2231" s="483"/>
      <c r="AW2231" s="496"/>
      <c r="AX2231" s="484"/>
      <c r="AY2231" s="485"/>
      <c r="AZ2231" s="485"/>
      <c r="BA2231" s="485"/>
      <c r="BB2231" s="486"/>
      <c r="BC2231" s="487"/>
      <c r="BD2231" s="487"/>
      <c r="BE2231" s="487"/>
      <c r="BF2231" s="487"/>
      <c r="BG2231" s="504"/>
      <c r="BH2231" s="488"/>
      <c r="BI2231" s="521"/>
      <c r="BJ2231" s="522"/>
      <c r="BK2231" s="522"/>
      <c r="BL2231" s="515"/>
      <c r="BM2231" s="515"/>
      <c r="BN2231" s="515"/>
      <c r="BO2231" s="516"/>
      <c r="BP2231" s="516"/>
      <c r="BQ2231" s="516"/>
      <c r="BR2231" s="517"/>
      <c r="BS2231" s="517"/>
      <c r="BT2231" s="517"/>
      <c r="BU2231" s="515"/>
      <c r="BV2231" s="515"/>
      <c r="BW2231" s="516"/>
      <c r="BX2231" s="516"/>
      <c r="BY2231" s="517"/>
      <c r="BZ2231" s="520"/>
      <c r="CA2231" s="523"/>
      <c r="CB2231" s="518"/>
      <c r="CC2231" s="515"/>
      <c r="CD2231" s="515"/>
      <c r="CE2231" s="515"/>
      <c r="CF2231" s="515"/>
      <c r="CG2231" s="515"/>
      <c r="CH2231" s="515"/>
      <c r="CI2231" s="515"/>
      <c r="CJ2231" s="516"/>
      <c r="CK2231" s="516"/>
      <c r="CL2231" s="516"/>
      <c r="CM2231" s="516"/>
      <c r="CN2231" s="516"/>
      <c r="CO2231" s="516"/>
      <c r="CP2231" s="516"/>
      <c r="CQ2231" s="516"/>
      <c r="CR2231" s="517"/>
      <c r="CS2231" s="517"/>
      <c r="CT2231" s="517"/>
      <c r="CU2231" s="517"/>
      <c r="CV2231" s="517"/>
      <c r="CW2231" s="517"/>
      <c r="CX2231" s="517"/>
      <c r="CY2231" s="519"/>
      <c r="CZ2231" s="498">
        <v>1</v>
      </c>
      <c r="DA2231" s="498">
        <v>-45</v>
      </c>
      <c r="DB2231" s="498">
        <v>10</v>
      </c>
      <c r="DC2231" s="498">
        <v>1</v>
      </c>
      <c r="DD2231" s="498" t="s">
        <v>8098</v>
      </c>
      <c r="DE2231" s="498">
        <v>7</v>
      </c>
      <c r="DF2231" s="490">
        <v>7</v>
      </c>
      <c r="DG2231" s="499">
        <v>15</v>
      </c>
      <c r="DH2231" s="499" t="s">
        <v>7138</v>
      </c>
      <c r="DI2231" s="499">
        <v>3.8663799999999999</v>
      </c>
      <c r="DJ2231" s="499">
        <v>1.4580200000000001</v>
      </c>
      <c r="DK2231" s="499">
        <v>2.21027</v>
      </c>
      <c r="DL2231" s="499">
        <v>-0.63761699999999999</v>
      </c>
      <c r="DM2231" s="500">
        <v>1.5074399999999999</v>
      </c>
      <c r="DN2231" s="500">
        <v>0.109317</v>
      </c>
      <c r="DO2231" s="500">
        <v>0.85388900000000001</v>
      </c>
      <c r="DP2231" s="500">
        <v>0.94666700000000004</v>
      </c>
      <c r="DQ2231" s="500">
        <v>0.67193700000000001</v>
      </c>
      <c r="DR2231" s="500">
        <v>0.90909099999999998</v>
      </c>
      <c r="DS2231" s="500">
        <v>0.64444400000000002</v>
      </c>
      <c r="DT2231" s="500">
        <v>0.78666700000000001</v>
      </c>
      <c r="DU2231" s="497">
        <v>0.91214499999999998</v>
      </c>
      <c r="DV2231" s="497">
        <v>0</v>
      </c>
      <c r="DW2231" s="497">
        <v>0.74845700000000004</v>
      </c>
      <c r="DX2231" s="497">
        <v>0</v>
      </c>
      <c r="DY2231" s="497">
        <v>0.84297500000000003</v>
      </c>
      <c r="DZ2231" s="497">
        <v>0</v>
      </c>
      <c r="EA2231" s="491"/>
      <c r="EB2231" s="501"/>
      <c r="EC2231" s="501"/>
      <c r="ED2231" s="492"/>
      <c r="EE2231" s="501"/>
      <c r="EF2231" s="501"/>
      <c r="EG2231" s="492"/>
      <c r="EH2231" s="492"/>
      <c r="EI2231" s="492"/>
      <c r="EJ2231" s="492"/>
      <c r="EK2231" s="492"/>
      <c r="EL2231" s="492"/>
      <c r="EM2231" s="492"/>
      <c r="EN2231" s="492"/>
      <c r="EO2231" s="492"/>
      <c r="EP2231" s="492"/>
      <c r="EQ2231" s="492"/>
      <c r="ER2231" s="492"/>
      <c r="ES2231" s="492"/>
      <c r="ET2231" s="492"/>
      <c r="EU2231" s="492"/>
      <c r="EV2231" s="492"/>
      <c r="EW2231" s="492"/>
      <c r="EX2231" s="506"/>
      <c r="EY2231" s="507"/>
      <c r="EZ2231" s="524"/>
      <c r="FA2231" s="481">
        <v>15</v>
      </c>
      <c r="FB2231" s="508">
        <v>11</v>
      </c>
      <c r="FC2231" s="505">
        <v>3.8663799999999999</v>
      </c>
      <c r="FD2231" s="505">
        <v>1.4580200000000001</v>
      </c>
      <c r="FE2231" s="505">
        <v>2.21027</v>
      </c>
      <c r="FF2231" s="505">
        <v>-0.63761699999999999</v>
      </c>
      <c r="FG2231" s="505">
        <v>1.5074399999999999</v>
      </c>
      <c r="FH2231" s="505">
        <v>0.109317</v>
      </c>
      <c r="FI2231" s="505" t="s">
        <v>8566</v>
      </c>
      <c r="FJ2231" s="505" t="s">
        <v>8567</v>
      </c>
      <c r="FK2231" s="505" t="s">
        <v>8568</v>
      </c>
      <c r="FL2231" s="505" t="s">
        <v>8569</v>
      </c>
      <c r="FM2231" s="505" t="s">
        <v>8570</v>
      </c>
      <c r="FN2231" s="505" t="s">
        <v>8571</v>
      </c>
    </row>
    <row r="2232" spans="1:170" s="471" customFormat="1" ht="15" customHeight="1" x14ac:dyDescent="0.2">
      <c r="A2232" s="574">
        <v>20160411</v>
      </c>
      <c r="B2232" s="574">
        <v>10</v>
      </c>
      <c r="C2232" s="575">
        <v>73</v>
      </c>
      <c r="D2232" s="575">
        <v>2</v>
      </c>
      <c r="E2232" s="575">
        <v>14</v>
      </c>
      <c r="F2232" s="575">
        <v>13</v>
      </c>
      <c r="G2232" s="578">
        <v>1.9</v>
      </c>
      <c r="H2232" s="525">
        <v>0</v>
      </c>
      <c r="I2232" s="576">
        <v>6415</v>
      </c>
      <c r="J2232" s="494" t="s">
        <v>683</v>
      </c>
      <c r="K2232" s="577" t="str">
        <f>IF(B2232=2,"Z:\Data\MOOG\HeTao\raw\",IF(B2232=5,"Z:\Data\MOOG\Polo\raw\",IF(B2232=10,"Z:\Data\MOOG\Messi\raw\","")))</f>
        <v>Z:\Data\MOOG\Messi\raw\</v>
      </c>
      <c r="L2232" s="573" t="s">
        <v>8221</v>
      </c>
      <c r="M2232" s="571" t="str">
        <f>IF(NOT(ISERROR(FIND("Training_dt",W2232))),"'Plot Psychometric_HH_dt_yuchen'",IF(NOT(ISERROR(FIND("Training",W2232))),"'Plot Psychometric_HH'",IF(NOT(ISERROR(FIND("1DAT",W2232))),"'Plot Tuning Azimuth_HH'",IF(NOT(ISERROR(FIND("HD_dt",W2232))),"'Plot HeadingDiscimination_PSTH_HH_dt_yuchen'",IF(NOT(ISERROR(FIND("HD",W2232))),"'Plot HeadingDiscimination_PSTH_HH'",IF(NOT(ISERROR(FIND("MemSac",W2232))),"'Memory Saccade Analysis_HH'",IF(NOT(ISERROR(FIND("DelSac",W2232))),"'Memory Saccade Analysis_HH'",IF(NOT(ISERROR(FIND("u-stim",W2232))),"'Plot Microstim_HH'",""))))))))</f>
        <v>'Memory Saccade Analysis_HH'</v>
      </c>
      <c r="N2232" s="573">
        <v>1</v>
      </c>
      <c r="O2232" s="584">
        <v>-1</v>
      </c>
      <c r="P2232" s="590">
        <v>4</v>
      </c>
      <c r="Q2232" s="590">
        <f>IF(B2232=2,60,310)</f>
        <v>310</v>
      </c>
      <c r="R2232" s="590">
        <v>5</v>
      </c>
      <c r="S2232" s="590">
        <f>IF(B2232=2,60,-190)</f>
        <v>-190</v>
      </c>
      <c r="T2232" s="590">
        <v>1</v>
      </c>
      <c r="U2232" s="590">
        <f>IF(Z2232&lt;&gt;"",IF(NOT(ISERROR(FIND("SU",Z2232))),VALUE(RIGHT(Z2232,1))+4,IF(NOT(ISERROR(FIND("MU20",Z2232))),20,IF(NOT(ISERROR(FIND("MU21",Z2232))),21,IF(NOT(ISERROR(FIND("MU2",Z2232))),2,1)))),"")</f>
        <v>5</v>
      </c>
      <c r="V2232" s="583"/>
      <c r="W2232" s="572" t="s">
        <v>8179</v>
      </c>
      <c r="X2232" s="510"/>
      <c r="Y2232" s="514">
        <f>IF(NOT(ISERROR(FIND("MU=SU",X2232))),1,IF(Z2232&lt;&gt;"",IF(NOT(ISERROR(FIND("SU",Z2232))),1,0),""))</f>
        <v>1</v>
      </c>
      <c r="Z2232" s="512" t="s">
        <v>43</v>
      </c>
      <c r="AA2232" s="513">
        <v>2853</v>
      </c>
      <c r="AB2232" s="475">
        <v>10.890499999999999</v>
      </c>
      <c r="AC2232" s="476" t="s">
        <v>8222</v>
      </c>
      <c r="AD2232" s="511"/>
      <c r="AE2232" s="489"/>
      <c r="AF2232" s="477"/>
      <c r="AG2232" s="477"/>
      <c r="AH2232" s="478"/>
      <c r="AI2232" s="479"/>
      <c r="AJ2232" s="479"/>
      <c r="AK2232" s="479"/>
      <c r="AL2232" s="479"/>
      <c r="AM2232" s="503"/>
      <c r="AN2232" s="480"/>
      <c r="AO2232" s="481"/>
      <c r="AP2232" s="481"/>
      <c r="AQ2232" s="481"/>
      <c r="AR2232" s="482"/>
      <c r="AS2232" s="483"/>
      <c r="AT2232" s="483"/>
      <c r="AU2232" s="483"/>
      <c r="AV2232" s="483"/>
      <c r="AW2232" s="496"/>
      <c r="AX2232" s="484"/>
      <c r="AY2232" s="485"/>
      <c r="AZ2232" s="485"/>
      <c r="BA2232" s="485"/>
      <c r="BB2232" s="486"/>
      <c r="BC2232" s="487"/>
      <c r="BD2232" s="487"/>
      <c r="BE2232" s="487"/>
      <c r="BF2232" s="487"/>
      <c r="BG2232" s="504"/>
      <c r="BH2232" s="488"/>
      <c r="BI2232" s="521"/>
      <c r="BJ2232" s="522"/>
      <c r="BK2232" s="522"/>
      <c r="BL2232" s="515"/>
      <c r="BM2232" s="515"/>
      <c r="BN2232" s="515"/>
      <c r="BO2232" s="516"/>
      <c r="BP2232" s="516"/>
      <c r="BQ2232" s="516"/>
      <c r="BR2232" s="517"/>
      <c r="BS2232" s="517"/>
      <c r="BT2232" s="517"/>
      <c r="BU2232" s="515"/>
      <c r="BV2232" s="515"/>
      <c r="BW2232" s="516"/>
      <c r="BX2232" s="516"/>
      <c r="BY2232" s="517"/>
      <c r="BZ2232" s="520"/>
      <c r="CA2232" s="523"/>
      <c r="CB2232" s="518"/>
      <c r="CC2232" s="515"/>
      <c r="CD2232" s="515"/>
      <c r="CE2232" s="515"/>
      <c r="CF2232" s="515"/>
      <c r="CG2232" s="515"/>
      <c r="CH2232" s="515"/>
      <c r="CI2232" s="515"/>
      <c r="CJ2232" s="516"/>
      <c r="CK2232" s="516"/>
      <c r="CL2232" s="516"/>
      <c r="CM2232" s="516"/>
      <c r="CN2232" s="516"/>
      <c r="CO2232" s="516"/>
      <c r="CP2232" s="516"/>
      <c r="CQ2232" s="516"/>
      <c r="CR2232" s="517"/>
      <c r="CS2232" s="517"/>
      <c r="CT2232" s="517"/>
      <c r="CU2232" s="517"/>
      <c r="CV2232" s="517"/>
      <c r="CW2232" s="517"/>
      <c r="CX2232" s="517"/>
      <c r="CY2232" s="519"/>
      <c r="CZ2232" s="498"/>
      <c r="DA2232" s="498"/>
      <c r="DB2232" s="498">
        <v>5</v>
      </c>
      <c r="DC2232" s="498"/>
      <c r="DD2232" s="498"/>
      <c r="DE2232" s="498"/>
      <c r="DF2232" s="490"/>
      <c r="DG2232" s="499"/>
      <c r="DH2232" s="499"/>
      <c r="DI2232" s="499"/>
      <c r="DJ2232" s="499"/>
      <c r="DK2232" s="499"/>
      <c r="DL2232" s="499"/>
      <c r="DM2232" s="500"/>
      <c r="DN2232" s="500"/>
      <c r="DO2232" s="500"/>
      <c r="DP2232" s="500"/>
      <c r="DQ2232" s="500"/>
      <c r="DR2232" s="500"/>
      <c r="DS2232" s="500"/>
      <c r="DT2232" s="500"/>
      <c r="DU2232" s="497"/>
      <c r="DV2232" s="497"/>
      <c r="DW2232" s="497"/>
      <c r="DX2232" s="497"/>
      <c r="DY2232" s="497"/>
      <c r="DZ2232" s="497"/>
      <c r="EA2232" s="491">
        <v>0.53823699999999997</v>
      </c>
      <c r="EB2232" s="501">
        <v>3.7560299999999998E-2</v>
      </c>
      <c r="EC2232" s="501">
        <v>1.5573299999999999E-5</v>
      </c>
      <c r="ED2232" s="501">
        <v>1.85183E-6</v>
      </c>
      <c r="EE2232" s="501">
        <v>2.3816900000000001E-3</v>
      </c>
      <c r="EF2232" s="501">
        <v>0.113048</v>
      </c>
      <c r="EG2232" s="492">
        <v>-3.5605600000000002</v>
      </c>
      <c r="EH2232" s="492">
        <v>170.75200000000001</v>
      </c>
      <c r="EI2232" s="492">
        <v>-157.553</v>
      </c>
      <c r="EJ2232" s="492">
        <v>-156.66200000000001</v>
      </c>
      <c r="EK2232" s="492">
        <v>171.80500000000001</v>
      </c>
      <c r="EL2232" s="492">
        <v>101.84</v>
      </c>
      <c r="EM2232" s="492">
        <v>0.42435</v>
      </c>
      <c r="EN2232" s="492">
        <v>0.54600700000000002</v>
      </c>
      <c r="EO2232" s="492">
        <v>0.66166000000000003</v>
      </c>
      <c r="EP2232" s="492">
        <v>0.683616</v>
      </c>
      <c r="EQ2232" s="492">
        <v>0.60921700000000001</v>
      </c>
      <c r="ER2232" s="492">
        <v>0.499195</v>
      </c>
      <c r="ES2232" s="492">
        <v>0</v>
      </c>
      <c r="ET2232" s="492">
        <v>3.1589299999999998</v>
      </c>
      <c r="EU2232" s="492">
        <v>5.3614199999999999</v>
      </c>
      <c r="EV2232" s="492">
        <v>8.7147799999999993</v>
      </c>
      <c r="EW2232" s="492">
        <v>12.476599999999999</v>
      </c>
      <c r="EX2232" s="506">
        <v>3.6363799999999999</v>
      </c>
      <c r="EY2232" s="507"/>
      <c r="EZ2232" s="524"/>
      <c r="FA2232" s="481"/>
      <c r="FB2232" s="508"/>
      <c r="FC2232" s="505"/>
      <c r="FD2232" s="505"/>
      <c r="FE2232" s="505"/>
      <c r="FF2232" s="505"/>
      <c r="FG2232" s="505"/>
      <c r="FH2232" s="505"/>
      <c r="FI2232" s="505"/>
      <c r="FJ2232" s="505"/>
      <c r="FK2232" s="505"/>
      <c r="FL2232" s="505"/>
      <c r="FM2232" s="505"/>
      <c r="FN2232" s="505"/>
    </row>
    <row r="2233" spans="1:170" s="471" customFormat="1" ht="15" customHeight="1" x14ac:dyDescent="0.2">
      <c r="A2233" s="604">
        <v>20160411</v>
      </c>
      <c r="B2233" s="604">
        <v>10</v>
      </c>
      <c r="C2233" s="605">
        <v>73</v>
      </c>
      <c r="D2233" s="605">
        <v>2</v>
      </c>
      <c r="E2233" s="605">
        <v>14</v>
      </c>
      <c r="F2233" s="605">
        <v>13</v>
      </c>
      <c r="G2233" s="608">
        <v>1.9</v>
      </c>
      <c r="H2233" s="525">
        <v>0</v>
      </c>
      <c r="I2233" s="606">
        <v>6415</v>
      </c>
      <c r="J2233" s="494" t="s">
        <v>683</v>
      </c>
      <c r="K2233" s="607" t="str">
        <f>IF(B2233=2,"Z:\Data\MOOG\HeTao\raw\",IF(B2233=5,"Z:\Data\MOOG\Polo\raw\",IF(B2233=10,"Z:\Data\MOOG\Messi\raw\","")))</f>
        <v>Z:\Data\MOOG\Messi\raw\</v>
      </c>
      <c r="L2233" s="603" t="s">
        <v>8223</v>
      </c>
      <c r="M2233" s="609" t="str">
        <f>IF(NOT(ISERROR(FIND("Training_dt",W2233))),"'Plot Psychometric_HH_dt_yuchen'",IF(NOT(ISERROR(FIND("Training",W2233))),"'Plot Psychometric_HH'",IF(NOT(ISERROR(FIND("1DAT",W2233))),"'Plot Tuning Azimuth_HH'",IF(NOT(ISERROR(FIND("HD_dt",W2233))),"'Plot HeadingDiscimination_PSTH_HH_dt_yuchen'",IF(NOT(ISERROR(FIND("HD",W2233))),"'Plot HeadingDiscimination_PSTH_HH'",IF(NOT(ISERROR(FIND("MemSac",W2233))),"'Memory Saccade Analysis_HH'",IF(NOT(ISERROR(FIND("DelSac",W2233))),"'Memory Saccade Analysis_HH'",IF(NOT(ISERROR(FIND("u-stim",W2233))),"'Plot Microstim_HH'",""))))))))</f>
        <v>'Memory Saccade Analysis_HH'</v>
      </c>
      <c r="N2233" s="603">
        <v>1</v>
      </c>
      <c r="O2233" s="584">
        <v>-1</v>
      </c>
      <c r="P2233" s="590">
        <v>4</v>
      </c>
      <c r="Q2233" s="590">
        <f>IF(B2233=2,60,310)</f>
        <v>310</v>
      </c>
      <c r="R2233" s="590">
        <v>5</v>
      </c>
      <c r="S2233" s="590">
        <f>IF(B2233=2,60,-190)</f>
        <v>-190</v>
      </c>
      <c r="T2233" s="590">
        <v>1</v>
      </c>
      <c r="U2233" s="590">
        <f>IF(Z2233&lt;&gt;"",IF(NOT(ISERROR(FIND("SU",Z2233))),VALUE(RIGHT(Z2233,1))+4,IF(NOT(ISERROR(FIND("MU20",Z2233))),20,IF(NOT(ISERROR(FIND("MU21",Z2233))),21,IF(NOT(ISERROR(FIND("MU2",Z2233))),2,1)))),"")</f>
        <v>5</v>
      </c>
      <c r="V2233" s="583"/>
      <c r="W2233" s="610" t="s">
        <v>8208</v>
      </c>
      <c r="X2233" s="510"/>
      <c r="Y2233" s="514">
        <f>IF(NOT(ISERROR(FIND("MU=SU",X2233))),1,IF(Z2233&lt;&gt;"",IF(NOT(ISERROR(FIND("SU",Z2233))),1,0),""))</f>
        <v>1</v>
      </c>
      <c r="Z2233" s="512" t="s">
        <v>43</v>
      </c>
      <c r="AA2233" s="513">
        <v>2623</v>
      </c>
      <c r="AB2233" s="475">
        <v>9.8741000000000003</v>
      </c>
      <c r="AC2233" s="476" t="s">
        <v>8224</v>
      </c>
      <c r="AD2233" s="511"/>
      <c r="AE2233" s="489"/>
      <c r="AF2233" s="477"/>
      <c r="AG2233" s="477"/>
      <c r="AH2233" s="478"/>
      <c r="AI2233" s="479"/>
      <c r="AJ2233" s="479"/>
      <c r="AK2233" s="479"/>
      <c r="AL2233" s="479"/>
      <c r="AM2233" s="503"/>
      <c r="AN2233" s="480"/>
      <c r="AO2233" s="481"/>
      <c r="AP2233" s="481"/>
      <c r="AQ2233" s="481"/>
      <c r="AR2233" s="482"/>
      <c r="AS2233" s="483"/>
      <c r="AT2233" s="483"/>
      <c r="AU2233" s="483"/>
      <c r="AV2233" s="483"/>
      <c r="AW2233" s="496"/>
      <c r="AX2233" s="484"/>
      <c r="AY2233" s="485"/>
      <c r="AZ2233" s="485"/>
      <c r="BA2233" s="485"/>
      <c r="BB2233" s="486"/>
      <c r="BC2233" s="487"/>
      <c r="BD2233" s="487"/>
      <c r="BE2233" s="487"/>
      <c r="BF2233" s="487"/>
      <c r="BG2233" s="504"/>
      <c r="BH2233" s="488"/>
      <c r="BI2233" s="521"/>
      <c r="BJ2233" s="522"/>
      <c r="BK2233" s="522"/>
      <c r="BL2233" s="515"/>
      <c r="BM2233" s="515"/>
      <c r="BN2233" s="515"/>
      <c r="BO2233" s="516"/>
      <c r="BP2233" s="516"/>
      <c r="BQ2233" s="516"/>
      <c r="BR2233" s="517"/>
      <c r="BS2233" s="517"/>
      <c r="BT2233" s="517"/>
      <c r="BU2233" s="515"/>
      <c r="BV2233" s="515"/>
      <c r="BW2233" s="516"/>
      <c r="BX2233" s="516"/>
      <c r="BY2233" s="517"/>
      <c r="BZ2233" s="520"/>
      <c r="CA2233" s="523"/>
      <c r="CB2233" s="518"/>
      <c r="CC2233" s="515"/>
      <c r="CD2233" s="515"/>
      <c r="CE2233" s="515"/>
      <c r="CF2233" s="515"/>
      <c r="CG2233" s="515"/>
      <c r="CH2233" s="515"/>
      <c r="CI2233" s="515"/>
      <c r="CJ2233" s="516"/>
      <c r="CK2233" s="516"/>
      <c r="CL2233" s="516"/>
      <c r="CM2233" s="516"/>
      <c r="CN2233" s="516"/>
      <c r="CO2233" s="516"/>
      <c r="CP2233" s="516"/>
      <c r="CQ2233" s="516"/>
      <c r="CR2233" s="517"/>
      <c r="CS2233" s="517"/>
      <c r="CT2233" s="517"/>
      <c r="CU2233" s="517"/>
      <c r="CV2233" s="517"/>
      <c r="CW2233" s="517"/>
      <c r="CX2233" s="517"/>
      <c r="CY2233" s="519"/>
      <c r="CZ2233" s="498"/>
      <c r="DA2233" s="498">
        <v>70</v>
      </c>
      <c r="DB2233" s="498">
        <v>5</v>
      </c>
      <c r="DC2233" s="498"/>
      <c r="DD2233" s="498"/>
      <c r="DE2233" s="498"/>
      <c r="DF2233" s="490"/>
      <c r="DG2233" s="499"/>
      <c r="DH2233" s="499"/>
      <c r="DI2233" s="499"/>
      <c r="DJ2233" s="499"/>
      <c r="DK2233" s="499"/>
      <c r="DL2233" s="499"/>
      <c r="DM2233" s="500"/>
      <c r="DN2233" s="500"/>
      <c r="DO2233" s="500"/>
      <c r="DP2233" s="500"/>
      <c r="DQ2233" s="500"/>
      <c r="DR2233" s="500"/>
      <c r="DS2233" s="500"/>
      <c r="DT2233" s="500"/>
      <c r="DU2233" s="497"/>
      <c r="DV2233" s="497"/>
      <c r="DW2233" s="497"/>
      <c r="DX2233" s="497"/>
      <c r="DY2233" s="497"/>
      <c r="DZ2233" s="497"/>
      <c r="EA2233" s="491">
        <v>0.38575599999999999</v>
      </c>
      <c r="EB2233" s="501">
        <v>6.7503900000000006E-2</v>
      </c>
      <c r="EC2233" s="501">
        <v>4.4070100000000001E-9</v>
      </c>
      <c r="ED2233" s="501">
        <v>5.9858700000000004E-8</v>
      </c>
      <c r="EE2233" s="501">
        <v>3.5750500000000002E-6</v>
      </c>
      <c r="EF2233" s="501">
        <v>0.72444200000000003</v>
      </c>
      <c r="EG2233" s="492">
        <v>-90</v>
      </c>
      <c r="EH2233" s="492">
        <v>-90</v>
      </c>
      <c r="EI2233" s="492">
        <v>-90</v>
      </c>
      <c r="EJ2233" s="492">
        <v>-90</v>
      </c>
      <c r="EK2233" s="492">
        <v>-90</v>
      </c>
      <c r="EL2233" s="492">
        <v>-90</v>
      </c>
      <c r="EM2233" s="492">
        <v>0.147673</v>
      </c>
      <c r="EN2233" s="492">
        <v>0.27300999999999997</v>
      </c>
      <c r="EO2233" s="492">
        <v>0.63614700000000002</v>
      </c>
      <c r="EP2233" s="492">
        <v>0.60201800000000005</v>
      </c>
      <c r="EQ2233" s="492">
        <v>0.53977799999999998</v>
      </c>
      <c r="ER2233" s="492">
        <v>6.5378900000000004E-2</v>
      </c>
      <c r="ES2233" s="492">
        <v>0</v>
      </c>
      <c r="ET2233" s="492">
        <v>3.0055999999999998</v>
      </c>
      <c r="EU2233" s="492">
        <v>7.1898999999999997</v>
      </c>
      <c r="EV2233" s="492">
        <v>8.4940899999999999</v>
      </c>
      <c r="EW2233" s="492">
        <v>10.2668</v>
      </c>
      <c r="EX2233" s="506">
        <v>2.1235200000000001</v>
      </c>
      <c r="EY2233" s="507"/>
      <c r="EZ2233" s="524"/>
      <c r="FA2233" s="481"/>
      <c r="FB2233" s="508"/>
      <c r="FC2233" s="505"/>
      <c r="FD2233" s="505"/>
      <c r="FE2233" s="505"/>
      <c r="FF2233" s="505"/>
      <c r="FG2233" s="505"/>
      <c r="FH2233" s="505"/>
      <c r="FI2233" s="505"/>
      <c r="FJ2233" s="505"/>
      <c r="FK2233" s="505"/>
      <c r="FL2233" s="505"/>
      <c r="FM2233" s="505"/>
      <c r="FN2233" s="505"/>
    </row>
    <row r="2234" spans="1:170" s="471" customFormat="1" ht="15" customHeight="1" x14ac:dyDescent="0.2">
      <c r="A2234" s="604">
        <v>20160411</v>
      </c>
      <c r="B2234" s="604">
        <v>10</v>
      </c>
      <c r="C2234" s="605">
        <v>73</v>
      </c>
      <c r="D2234" s="605">
        <v>2</v>
      </c>
      <c r="E2234" s="605">
        <v>14</v>
      </c>
      <c r="F2234" s="605">
        <v>13</v>
      </c>
      <c r="G2234" s="608">
        <v>1.9</v>
      </c>
      <c r="H2234" s="525">
        <v>0</v>
      </c>
      <c r="I2234" s="606">
        <v>6716</v>
      </c>
      <c r="J2234" s="494" t="s">
        <v>683</v>
      </c>
      <c r="K2234" s="607" t="str">
        <f>IF(B2234=2,"Z:\Data\MOOG\HeTao\raw\",IF(B2234=5,"Z:\Data\MOOG\Polo\raw\",IF(B2234=10,"Z:\Data\MOOG\Messi\raw\","")))</f>
        <v>Z:\Data\MOOG\Messi\raw\</v>
      </c>
      <c r="L2234" s="603" t="s">
        <v>8219</v>
      </c>
      <c r="M2234" s="609" t="str">
        <f>IF(NOT(ISERROR(FIND("Training_dt",W2234))),"'Plot Psychometric_HH_dt_yuchen'",IF(NOT(ISERROR(FIND("Training",W2234))),"'Plot Psychometric_HH'",IF(NOT(ISERROR(FIND("1DAT",W2234))),"'Plot Tuning Azimuth_HH'",IF(NOT(ISERROR(FIND("HD_dt",W2234))),"'Plot HeadingDiscimination_PSTH_HH_dt_yuchen'",IF(NOT(ISERROR(FIND("HD",W2234))),"'Plot HeadingDiscimination_PSTH_HH'",IF(NOT(ISERROR(FIND("MemSac",W2234))),"'Memory Saccade Analysis_HH'",IF(NOT(ISERROR(FIND("DelSac",W2234))),"'Memory Saccade Analysis_HH'",IF(NOT(ISERROR(FIND("u-stim",W2234))),"'Plot Microstim_HH'",""))))))))</f>
        <v>'Memory Saccade Analysis_HH'</v>
      </c>
      <c r="N2234" s="603">
        <v>1</v>
      </c>
      <c r="O2234" s="584">
        <v>-1</v>
      </c>
      <c r="P2234" s="590">
        <v>4</v>
      </c>
      <c r="Q2234" s="590">
        <f>IF(B2234=2,60,310)</f>
        <v>310</v>
      </c>
      <c r="R2234" s="590">
        <v>5</v>
      </c>
      <c r="S2234" s="590">
        <f>IF(B2234=2,60,-190)</f>
        <v>-190</v>
      </c>
      <c r="T2234" s="590">
        <v>1</v>
      </c>
      <c r="U2234" s="590">
        <f>IF(Z2234&lt;&gt;"",IF(NOT(ISERROR(FIND("SU",Z2234))),VALUE(RIGHT(Z2234,1))+4,IF(NOT(ISERROR(FIND("MU20",Z2234))),20,IF(NOT(ISERROR(FIND("MU21",Z2234))),21,IF(NOT(ISERROR(FIND("MU2",Z2234))),2,1)))),"")</f>
        <v>5</v>
      </c>
      <c r="V2234" s="583"/>
      <c r="W2234" s="610" t="s">
        <v>1680</v>
      </c>
      <c r="X2234" s="510"/>
      <c r="Y2234" s="514">
        <f>IF(NOT(ISERROR(FIND("MU=SU",X2234))),1,IF(Z2234&lt;&gt;"",IF(NOT(ISERROR(FIND("SU",Z2234))),1,0),""))</f>
        <v>1</v>
      </c>
      <c r="Z2234" s="512" t="s">
        <v>43</v>
      </c>
      <c r="AA2234" s="513">
        <v>1538</v>
      </c>
      <c r="AB2234" s="475">
        <v>22.1829</v>
      </c>
      <c r="AC2234" s="476" t="s">
        <v>8220</v>
      </c>
      <c r="AD2234" s="511"/>
      <c r="AE2234" s="489"/>
      <c r="AF2234" s="477"/>
      <c r="AG2234" s="477"/>
      <c r="AH2234" s="478"/>
      <c r="AI2234" s="479"/>
      <c r="AJ2234" s="479"/>
      <c r="AK2234" s="479"/>
      <c r="AL2234" s="479"/>
      <c r="AM2234" s="503"/>
      <c r="AN2234" s="480"/>
      <c r="AO2234" s="481"/>
      <c r="AP2234" s="481"/>
      <c r="AQ2234" s="481"/>
      <c r="AR2234" s="482"/>
      <c r="AS2234" s="483"/>
      <c r="AT2234" s="483"/>
      <c r="AU2234" s="483"/>
      <c r="AV2234" s="483"/>
      <c r="AW2234" s="496"/>
      <c r="AX2234" s="484"/>
      <c r="AY2234" s="485"/>
      <c r="AZ2234" s="485"/>
      <c r="BA2234" s="485"/>
      <c r="BB2234" s="486"/>
      <c r="BC2234" s="487"/>
      <c r="BD2234" s="487"/>
      <c r="BE2234" s="487"/>
      <c r="BF2234" s="487"/>
      <c r="BG2234" s="504"/>
      <c r="BH2234" s="488"/>
      <c r="BI2234" s="521"/>
      <c r="BJ2234" s="522"/>
      <c r="BK2234" s="522"/>
      <c r="BL2234" s="515"/>
      <c r="BM2234" s="515"/>
      <c r="BN2234" s="515"/>
      <c r="BO2234" s="516"/>
      <c r="BP2234" s="516"/>
      <c r="BQ2234" s="516"/>
      <c r="BR2234" s="517"/>
      <c r="BS2234" s="517"/>
      <c r="BT2234" s="517"/>
      <c r="BU2234" s="515"/>
      <c r="BV2234" s="515"/>
      <c r="BW2234" s="516"/>
      <c r="BX2234" s="516"/>
      <c r="BY2234" s="517"/>
      <c r="BZ2234" s="520"/>
      <c r="CA2234" s="523"/>
      <c r="CB2234" s="518"/>
      <c r="CC2234" s="515"/>
      <c r="CD2234" s="515"/>
      <c r="CE2234" s="515"/>
      <c r="CF2234" s="515"/>
      <c r="CG2234" s="515"/>
      <c r="CH2234" s="515"/>
      <c r="CI2234" s="515"/>
      <c r="CJ2234" s="516"/>
      <c r="CK2234" s="516"/>
      <c r="CL2234" s="516"/>
      <c r="CM2234" s="516"/>
      <c r="CN2234" s="516"/>
      <c r="CO2234" s="516"/>
      <c r="CP2234" s="516"/>
      <c r="CQ2234" s="516"/>
      <c r="CR2234" s="517"/>
      <c r="CS2234" s="517"/>
      <c r="CT2234" s="517"/>
      <c r="CU2234" s="517"/>
      <c r="CV2234" s="517"/>
      <c r="CW2234" s="517"/>
      <c r="CX2234" s="517"/>
      <c r="CY2234" s="519"/>
      <c r="CZ2234" s="498"/>
      <c r="DA2234" s="498"/>
      <c r="DB2234" s="498">
        <v>25</v>
      </c>
      <c r="DC2234" s="498"/>
      <c r="DD2234" s="498"/>
      <c r="DE2234" s="498"/>
      <c r="DF2234" s="490"/>
      <c r="DG2234" s="499"/>
      <c r="DH2234" s="499"/>
      <c r="DI2234" s="499"/>
      <c r="DJ2234" s="499"/>
      <c r="DK2234" s="499"/>
      <c r="DL2234" s="499"/>
      <c r="DM2234" s="500"/>
      <c r="DN2234" s="500"/>
      <c r="DO2234" s="500"/>
      <c r="DP2234" s="500"/>
      <c r="DQ2234" s="500"/>
      <c r="DR2234" s="500"/>
      <c r="DS2234" s="500"/>
      <c r="DT2234" s="500"/>
      <c r="DU2234" s="497"/>
      <c r="DV2234" s="497"/>
      <c r="DW2234" s="497"/>
      <c r="DX2234" s="497"/>
      <c r="DY2234" s="497"/>
      <c r="DZ2234" s="497"/>
      <c r="EA2234" s="491">
        <v>0.92233200000000004</v>
      </c>
      <c r="EB2234" s="501">
        <v>0.83567400000000003</v>
      </c>
      <c r="EC2234" s="501">
        <v>1.38044E-2</v>
      </c>
      <c r="ED2234" s="492">
        <v>3.7775999999999997E-2</v>
      </c>
      <c r="EE2234" s="501">
        <v>0.113742</v>
      </c>
      <c r="EF2234" s="501">
        <v>6.0006299999999999E-3</v>
      </c>
      <c r="EG2234" s="492">
        <v>-86.903499999999994</v>
      </c>
      <c r="EH2234" s="492">
        <v>110.535</v>
      </c>
      <c r="EI2234" s="492">
        <v>50.137799999999999</v>
      </c>
      <c r="EJ2234" s="492">
        <v>46.810299999999998</v>
      </c>
      <c r="EK2234" s="492">
        <v>79.878699999999995</v>
      </c>
      <c r="EL2234" s="492">
        <v>-72.317999999999998</v>
      </c>
      <c r="EM2234" s="492">
        <v>0.30297099999999999</v>
      </c>
      <c r="EN2234" s="492">
        <v>0.34767199999999998</v>
      </c>
      <c r="EO2234" s="492">
        <v>0.52875399999999995</v>
      </c>
      <c r="EP2234" s="492">
        <v>0.48436000000000001</v>
      </c>
      <c r="EQ2234" s="492">
        <v>0.442942</v>
      </c>
      <c r="ER2234" s="492">
        <v>0.52187600000000001</v>
      </c>
      <c r="ES2234" s="492">
        <v>0</v>
      </c>
      <c r="ET2234" s="492">
        <v>-2.5739100000000001</v>
      </c>
      <c r="EU2234" s="492">
        <v>-2.6798999999999999</v>
      </c>
      <c r="EV2234" s="492">
        <v>1.3004800000000001</v>
      </c>
      <c r="EW2234" s="492">
        <v>1.70234</v>
      </c>
      <c r="EX2234" s="506">
        <v>2.0372300000000001</v>
      </c>
      <c r="EY2234" s="507"/>
      <c r="EZ2234" s="524"/>
      <c r="FA2234" s="481"/>
      <c r="FB2234" s="508"/>
      <c r="FC2234" s="505"/>
      <c r="FD2234" s="505"/>
      <c r="FE2234" s="505"/>
      <c r="FF2234" s="505"/>
      <c r="FG2234" s="505"/>
      <c r="FH2234" s="505"/>
      <c r="FI2234" s="505"/>
      <c r="FJ2234" s="505"/>
      <c r="FK2234" s="505"/>
      <c r="FL2234" s="505"/>
      <c r="FM2234" s="505"/>
      <c r="FN2234" s="505"/>
    </row>
    <row r="2235" spans="1:170" s="471" customFormat="1" ht="15" customHeight="1" x14ac:dyDescent="0.2">
      <c r="A2235" s="604">
        <v>20160411</v>
      </c>
      <c r="B2235" s="604">
        <v>10</v>
      </c>
      <c r="C2235" s="605">
        <v>73</v>
      </c>
      <c r="D2235" s="605">
        <v>2</v>
      </c>
      <c r="E2235" s="605">
        <v>14</v>
      </c>
      <c r="F2235" s="605">
        <v>13</v>
      </c>
      <c r="G2235" s="608">
        <v>1.9</v>
      </c>
      <c r="H2235" s="525">
        <v>0</v>
      </c>
      <c r="I2235" s="606">
        <v>6716</v>
      </c>
      <c r="J2235" s="494" t="s">
        <v>8092</v>
      </c>
      <c r="K2235" s="607" t="str">
        <f>IF(B2235=2,"Z:\Data\MOOG\HeTao\raw\",IF(B2235=5,"Z:\Data\MOOG\Polo\raw\",IF(B2235=10,"Z:\Data\MOOG\Messi\raw\","")))</f>
        <v>Z:\Data\MOOG\Messi\raw\</v>
      </c>
      <c r="L2235" s="603" t="s">
        <v>8113</v>
      </c>
      <c r="M2235" s="609" t="str">
        <f>IF(NOT(ISERROR(FIND("Training_dt",W2235))),"'Plot Psychometric_HH_dt_yuchen'",IF(NOT(ISERROR(FIND("Training",W2235))),"'Plot Psychometric_HH'",IF(NOT(ISERROR(FIND("1DAT",W2235))),"'Plot Tuning Azimuth_HH'",IF(NOT(ISERROR(FIND("HD_dt",W2235))),"'Plot HeadingDiscimination_PSTH_HH_dt_yuchen'",IF(NOT(ISERROR(FIND("HD",W2235))),"'Plot HeadingDiscimination_PSTH_HH'",IF(NOT(ISERROR(FIND("MemSac",W2235))),"'Memory Saccade Analysis_HH'",IF(NOT(ISERROR(FIND("DelSac",W2235))),"'Memory Saccade Analysis_HH'",IF(NOT(ISERROR(FIND("u-stim",W2235))),"'Plot Microstim_HH'",""))))))))</f>
        <v>'Plot HeadingDiscimination_PSTH_HH_dt_yuchen'</v>
      </c>
      <c r="N2235" s="603">
        <v>1</v>
      </c>
      <c r="O2235" s="584">
        <v>-1</v>
      </c>
      <c r="P2235" s="590">
        <v>4</v>
      </c>
      <c r="Q2235" s="590">
        <f>IF(B2235=2,60,310)</f>
        <v>310</v>
      </c>
      <c r="R2235" s="590">
        <v>5</v>
      </c>
      <c r="S2235" s="590">
        <f>IF(B2235=2,60,-190)</f>
        <v>-190</v>
      </c>
      <c r="T2235" s="590">
        <v>1</v>
      </c>
      <c r="U2235" s="590">
        <f>IF(Z2235&lt;&gt;"",IF(NOT(ISERROR(FIND("SU",Z2235))),VALUE(RIGHT(Z2235,1))+4,IF(NOT(ISERROR(FIND("MU20",Z2235))),20,IF(NOT(ISERROR(FIND("MU21",Z2235))),21,IF(NOT(ISERROR(FIND("MU2",Z2235))),2,1)))),"")</f>
        <v>5</v>
      </c>
      <c r="V2235" s="583"/>
      <c r="W2235" s="610" t="s">
        <v>8100</v>
      </c>
      <c r="X2235" s="510"/>
      <c r="Y2235" s="514">
        <f>IF(NOT(ISERROR(FIND("MU=SU",X2235))),1,IF(Z2235&lt;&gt;"",IF(NOT(ISERROR(FIND("SU",Z2235))),1,0),""))</f>
        <v>1</v>
      </c>
      <c r="Z2235" s="512" t="s">
        <v>43</v>
      </c>
      <c r="AA2235" s="513">
        <v>16471</v>
      </c>
      <c r="AB2235" s="475">
        <v>10.097099999999999</v>
      </c>
      <c r="AC2235" s="476" t="s">
        <v>8114</v>
      </c>
      <c r="AD2235" s="511"/>
      <c r="AE2235" s="489"/>
      <c r="AF2235" s="477"/>
      <c r="AG2235" s="477"/>
      <c r="AH2235" s="478"/>
      <c r="AI2235" s="479"/>
      <c r="AJ2235" s="479"/>
      <c r="AK2235" s="479"/>
      <c r="AL2235" s="479"/>
      <c r="AM2235" s="503"/>
      <c r="AN2235" s="480"/>
      <c r="AO2235" s="481"/>
      <c r="AP2235" s="481"/>
      <c r="AQ2235" s="481"/>
      <c r="AR2235" s="482"/>
      <c r="AS2235" s="483"/>
      <c r="AT2235" s="483"/>
      <c r="AU2235" s="483"/>
      <c r="AV2235" s="483"/>
      <c r="AW2235" s="496"/>
      <c r="AX2235" s="484"/>
      <c r="AY2235" s="485"/>
      <c r="AZ2235" s="485"/>
      <c r="BA2235" s="485"/>
      <c r="BB2235" s="486"/>
      <c r="BC2235" s="487"/>
      <c r="BD2235" s="487"/>
      <c r="BE2235" s="487"/>
      <c r="BF2235" s="487"/>
      <c r="BG2235" s="504"/>
      <c r="BH2235" s="488"/>
      <c r="BI2235" s="521"/>
      <c r="BJ2235" s="522"/>
      <c r="BK2235" s="522"/>
      <c r="BL2235" s="515"/>
      <c r="BM2235" s="515"/>
      <c r="BN2235" s="515"/>
      <c r="BO2235" s="516"/>
      <c r="BP2235" s="516"/>
      <c r="BQ2235" s="516"/>
      <c r="BR2235" s="517"/>
      <c r="BS2235" s="517"/>
      <c r="BT2235" s="517"/>
      <c r="BU2235" s="515"/>
      <c r="BV2235" s="515"/>
      <c r="BW2235" s="516"/>
      <c r="BX2235" s="516"/>
      <c r="BY2235" s="517"/>
      <c r="BZ2235" s="520"/>
      <c r="CA2235" s="523"/>
      <c r="CB2235" s="518"/>
      <c r="CC2235" s="515"/>
      <c r="CD2235" s="515"/>
      <c r="CE2235" s="515"/>
      <c r="CF2235" s="515"/>
      <c r="CG2235" s="515"/>
      <c r="CH2235" s="515"/>
      <c r="CI2235" s="515"/>
      <c r="CJ2235" s="516"/>
      <c r="CK2235" s="516"/>
      <c r="CL2235" s="516"/>
      <c r="CM2235" s="516"/>
      <c r="CN2235" s="516"/>
      <c r="CO2235" s="516"/>
      <c r="CP2235" s="516"/>
      <c r="CQ2235" s="516"/>
      <c r="CR2235" s="517"/>
      <c r="CS2235" s="517"/>
      <c r="CT2235" s="517"/>
      <c r="CU2235" s="517"/>
      <c r="CV2235" s="517"/>
      <c r="CW2235" s="517"/>
      <c r="CX2235" s="517"/>
      <c r="CY2235" s="519"/>
      <c r="CZ2235" s="498">
        <v>1</v>
      </c>
      <c r="DA2235" s="498">
        <v>45</v>
      </c>
      <c r="DB2235" s="498">
        <v>25</v>
      </c>
      <c r="DC2235" s="498">
        <v>0.8</v>
      </c>
      <c r="DD2235" s="498" t="s">
        <v>8098</v>
      </c>
      <c r="DE2235" s="498">
        <v>7</v>
      </c>
      <c r="DF2235" s="490">
        <v>7</v>
      </c>
      <c r="DG2235" s="499">
        <v>13</v>
      </c>
      <c r="DH2235" s="499" t="s">
        <v>8505</v>
      </c>
      <c r="DI2235" s="499">
        <v>3.81623</v>
      </c>
      <c r="DJ2235" s="499">
        <v>4.6959299999999997</v>
      </c>
      <c r="DK2235" s="499">
        <v>1.95404</v>
      </c>
      <c r="DL2235" s="499">
        <v>-1.9773400000000001</v>
      </c>
      <c r="DM2235" s="500">
        <v>1.3980699999999999</v>
      </c>
      <c r="DN2235" s="500">
        <v>-1.15818</v>
      </c>
      <c r="DO2235" s="500">
        <v>0.68627499999999997</v>
      </c>
      <c r="DP2235" s="500">
        <v>0.66993499999999995</v>
      </c>
      <c r="DQ2235" s="500">
        <v>0.53074900000000003</v>
      </c>
      <c r="DR2235" s="500">
        <v>0.77673800000000004</v>
      </c>
      <c r="DS2235" s="500">
        <v>0.73333300000000001</v>
      </c>
      <c r="DT2235" s="500">
        <v>0.51515200000000005</v>
      </c>
      <c r="DU2235" s="497">
        <v>0.710476</v>
      </c>
      <c r="DV2235" s="497">
        <v>0</v>
      </c>
      <c r="DW2235" s="497">
        <v>0.34902</v>
      </c>
      <c r="DX2235" s="497">
        <v>8.0000000000000002E-3</v>
      </c>
      <c r="DY2235" s="497">
        <v>0.55427999999999999</v>
      </c>
      <c r="DZ2235" s="497">
        <v>0</v>
      </c>
      <c r="EA2235" s="491"/>
      <c r="EB2235" s="501"/>
      <c r="EC2235" s="501"/>
      <c r="ED2235" s="492"/>
      <c r="EE2235" s="501"/>
      <c r="EF2235" s="501"/>
      <c r="EG2235" s="492"/>
      <c r="EH2235" s="492"/>
      <c r="EI2235" s="492"/>
      <c r="EJ2235" s="492"/>
      <c r="EK2235" s="492"/>
      <c r="EL2235" s="492"/>
      <c r="EM2235" s="492"/>
      <c r="EN2235" s="492"/>
      <c r="EO2235" s="492"/>
      <c r="EP2235" s="492"/>
      <c r="EQ2235" s="492"/>
      <c r="ER2235" s="492"/>
      <c r="ES2235" s="492"/>
      <c r="ET2235" s="492"/>
      <c r="EU2235" s="492"/>
      <c r="EV2235" s="492"/>
      <c r="EW2235" s="492"/>
      <c r="EX2235" s="506"/>
      <c r="EY2235" s="507"/>
      <c r="EZ2235" s="524"/>
      <c r="FA2235" s="481">
        <v>13</v>
      </c>
      <c r="FB2235" s="508">
        <v>11</v>
      </c>
      <c r="FC2235" s="505">
        <v>3.81623</v>
      </c>
      <c r="FD2235" s="505">
        <v>4.6959299999999997</v>
      </c>
      <c r="FE2235" s="505">
        <v>1.95404</v>
      </c>
      <c r="FF2235" s="505">
        <v>-1.9773400000000001</v>
      </c>
      <c r="FG2235" s="505">
        <v>1.3980699999999999</v>
      </c>
      <c r="FH2235" s="505">
        <v>-1.15818</v>
      </c>
      <c r="FI2235" s="505" t="s">
        <v>8506</v>
      </c>
      <c r="FJ2235" s="505" t="s">
        <v>8507</v>
      </c>
      <c r="FK2235" s="505" t="s">
        <v>8508</v>
      </c>
      <c r="FL2235" s="505" t="s">
        <v>8509</v>
      </c>
      <c r="FM2235" s="505" t="s">
        <v>8510</v>
      </c>
      <c r="FN2235" s="505" t="s">
        <v>8511</v>
      </c>
    </row>
    <row r="2236" spans="1:170" s="471" customFormat="1" ht="15" customHeight="1" x14ac:dyDescent="0.2">
      <c r="A2236" s="574">
        <v>20160412</v>
      </c>
      <c r="B2236" s="574">
        <v>10</v>
      </c>
      <c r="C2236" s="575">
        <v>74</v>
      </c>
      <c r="D2236" s="575">
        <v>2</v>
      </c>
      <c r="E2236" s="575">
        <v>14</v>
      </c>
      <c r="F2236" s="575">
        <v>11</v>
      </c>
      <c r="G2236" s="578">
        <v>2.0499999999999998</v>
      </c>
      <c r="H2236" s="525">
        <v>0</v>
      </c>
      <c r="I2236" s="576">
        <v>6957</v>
      </c>
      <c r="J2236" s="494" t="s">
        <v>683</v>
      </c>
      <c r="K2236" s="577" t="str">
        <f>IF(B2236=2,"Z:\Data\MOOG\HeTao\raw\",IF(B2236=5,"Z:\Data\MOOG\Polo\raw\",IF(B2236=10,"Z:\Data\MOOG\Messi\raw\","")))</f>
        <v>Z:\Data\MOOG\Messi\raw\</v>
      </c>
      <c r="L2236" s="573" t="s">
        <v>8225</v>
      </c>
      <c r="M2236" s="571" t="str">
        <f>IF(NOT(ISERROR(FIND("Training_dt",W2236))),"'Plot Psychometric_HH_dt_yuchen'",IF(NOT(ISERROR(FIND("Training",W2236))),"'Plot Psychometric_HH'",IF(NOT(ISERROR(FIND("1DAT",W2236))),"'Plot Tuning Azimuth_HH'",IF(NOT(ISERROR(FIND("HD_dt",W2236))),"'Plot HeadingDiscimination_PSTH_HH_dt_yuchen'",IF(NOT(ISERROR(FIND("HD",W2236))),"'Plot HeadingDiscimination_PSTH_HH'",IF(NOT(ISERROR(FIND("MemSac",W2236))),"'Memory Saccade Analysis_HH'",IF(NOT(ISERROR(FIND("DelSac",W2236))),"'Memory Saccade Analysis_HH'",IF(NOT(ISERROR(FIND("u-stim",W2236))),"'Plot Microstim_HH'",""))))))))</f>
        <v>'Memory Saccade Analysis_HH'</v>
      </c>
      <c r="N2236" s="573">
        <v>1</v>
      </c>
      <c r="O2236" s="584">
        <v>-1</v>
      </c>
      <c r="P2236" s="590">
        <v>4</v>
      </c>
      <c r="Q2236" s="590">
        <f>IF(B2236=2,60,310)</f>
        <v>310</v>
      </c>
      <c r="R2236" s="590">
        <v>5</v>
      </c>
      <c r="S2236" s="590">
        <f>IF(B2236=2,60,-190)</f>
        <v>-190</v>
      </c>
      <c r="T2236" s="590">
        <v>1</v>
      </c>
      <c r="U2236" s="590">
        <f>IF(Z2236&lt;&gt;"",IF(NOT(ISERROR(FIND("SU",Z2236))),VALUE(RIGHT(Z2236,1))+4,IF(NOT(ISERROR(FIND("MU20",Z2236))),20,IF(NOT(ISERROR(FIND("MU21",Z2236))),21,IF(NOT(ISERROR(FIND("MU2",Z2236))),2,1)))),"")</f>
        <v>5</v>
      </c>
      <c r="V2236" s="583"/>
      <c r="W2236" s="572" t="s">
        <v>8226</v>
      </c>
      <c r="X2236" s="510"/>
      <c r="Y2236" s="514">
        <f>IF(NOT(ISERROR(FIND("MU=SU",X2236))),1,IF(Z2236&lt;&gt;"",IF(NOT(ISERROR(FIND("SU",Z2236))),1,0),""))</f>
        <v>1</v>
      </c>
      <c r="Z2236" s="512" t="s">
        <v>43</v>
      </c>
      <c r="AA2236" s="513">
        <v>1972</v>
      </c>
      <c r="AB2236" s="475">
        <v>8.5509000000000004</v>
      </c>
      <c r="AC2236" s="476" t="s">
        <v>8227</v>
      </c>
      <c r="AD2236" s="511"/>
      <c r="AE2236" s="489"/>
      <c r="AF2236" s="477"/>
      <c r="AG2236" s="477"/>
      <c r="AH2236" s="478"/>
      <c r="AI2236" s="479"/>
      <c r="AJ2236" s="479"/>
      <c r="AK2236" s="479"/>
      <c r="AL2236" s="479"/>
      <c r="AM2236" s="503"/>
      <c r="AN2236" s="480"/>
      <c r="AO2236" s="481"/>
      <c r="AP2236" s="481"/>
      <c r="AQ2236" s="481"/>
      <c r="AR2236" s="482"/>
      <c r="AS2236" s="483"/>
      <c r="AT2236" s="483"/>
      <c r="AU2236" s="483"/>
      <c r="AV2236" s="483"/>
      <c r="AW2236" s="496"/>
      <c r="AX2236" s="484"/>
      <c r="AY2236" s="485"/>
      <c r="AZ2236" s="485"/>
      <c r="BA2236" s="485"/>
      <c r="BB2236" s="486"/>
      <c r="BC2236" s="487"/>
      <c r="BD2236" s="487"/>
      <c r="BE2236" s="487"/>
      <c r="BF2236" s="487"/>
      <c r="BG2236" s="504"/>
      <c r="BH2236" s="488"/>
      <c r="BI2236" s="521"/>
      <c r="BJ2236" s="522"/>
      <c r="BK2236" s="522"/>
      <c r="BL2236" s="515"/>
      <c r="BM2236" s="515"/>
      <c r="BN2236" s="515"/>
      <c r="BO2236" s="516"/>
      <c r="BP2236" s="516"/>
      <c r="BQ2236" s="516"/>
      <c r="BR2236" s="517"/>
      <c r="BS2236" s="517"/>
      <c r="BT2236" s="517"/>
      <c r="BU2236" s="515"/>
      <c r="BV2236" s="515"/>
      <c r="BW2236" s="516"/>
      <c r="BX2236" s="516"/>
      <c r="BY2236" s="517"/>
      <c r="BZ2236" s="520"/>
      <c r="CA2236" s="523"/>
      <c r="CB2236" s="518"/>
      <c r="CC2236" s="515"/>
      <c r="CD2236" s="515"/>
      <c r="CE2236" s="515"/>
      <c r="CF2236" s="515"/>
      <c r="CG2236" s="515"/>
      <c r="CH2236" s="515"/>
      <c r="CI2236" s="515"/>
      <c r="CJ2236" s="516"/>
      <c r="CK2236" s="516"/>
      <c r="CL2236" s="516"/>
      <c r="CM2236" s="516"/>
      <c r="CN2236" s="516"/>
      <c r="CO2236" s="516"/>
      <c r="CP2236" s="516"/>
      <c r="CQ2236" s="516"/>
      <c r="CR2236" s="517"/>
      <c r="CS2236" s="517"/>
      <c r="CT2236" s="517"/>
      <c r="CU2236" s="517"/>
      <c r="CV2236" s="517"/>
      <c r="CW2236" s="517"/>
      <c r="CX2236" s="517"/>
      <c r="CY2236" s="519"/>
      <c r="CZ2236" s="498"/>
      <c r="DA2236" s="498"/>
      <c r="DB2236" s="498">
        <v>25</v>
      </c>
      <c r="DC2236" s="498"/>
      <c r="DD2236" s="498"/>
      <c r="DE2236" s="498"/>
      <c r="DF2236" s="490"/>
      <c r="DG2236" s="499"/>
      <c r="DH2236" s="499"/>
      <c r="DI2236" s="499"/>
      <c r="DJ2236" s="499"/>
      <c r="DK2236" s="499"/>
      <c r="DL2236" s="499"/>
      <c r="DM2236" s="500"/>
      <c r="DN2236" s="500"/>
      <c r="DO2236" s="500"/>
      <c r="DP2236" s="500"/>
      <c r="DQ2236" s="500"/>
      <c r="DR2236" s="500"/>
      <c r="DS2236" s="500"/>
      <c r="DT2236" s="500"/>
      <c r="DU2236" s="497"/>
      <c r="DV2236" s="497"/>
      <c r="DW2236" s="497"/>
      <c r="DX2236" s="497"/>
      <c r="DY2236" s="497"/>
      <c r="DZ2236" s="497"/>
      <c r="EA2236" s="491">
        <v>0.85751900000000003</v>
      </c>
      <c r="EB2236" s="501">
        <v>6.5816799999999996E-5</v>
      </c>
      <c r="EC2236" s="501">
        <v>1.0142100000000001E-7</v>
      </c>
      <c r="ED2236" s="501">
        <v>1.23206E-9</v>
      </c>
      <c r="EE2236" s="501">
        <v>1.93142E-11</v>
      </c>
      <c r="EF2236" s="501">
        <v>9.8143799999999993E-3</v>
      </c>
      <c r="EG2236" s="492">
        <v>0</v>
      </c>
      <c r="EH2236" s="492">
        <v>-132.767</v>
      </c>
      <c r="EI2236" s="492">
        <v>-118.527</v>
      </c>
      <c r="EJ2236" s="492">
        <v>-136.88399999999999</v>
      </c>
      <c r="EK2236" s="492">
        <v>-125.43300000000001</v>
      </c>
      <c r="EL2236" s="492">
        <v>137.15899999999999</v>
      </c>
      <c r="EM2236" s="492">
        <v>0.33140999999999998</v>
      </c>
      <c r="EN2236" s="492">
        <v>0.69230800000000003</v>
      </c>
      <c r="EO2236" s="492">
        <v>0.74976299999999996</v>
      </c>
      <c r="EP2236" s="492">
        <v>0.79126799999999997</v>
      </c>
      <c r="EQ2236" s="492">
        <v>0.81339499999999998</v>
      </c>
      <c r="ER2236" s="492">
        <v>0.54417499999999996</v>
      </c>
      <c r="ES2236" s="492">
        <v>0</v>
      </c>
      <c r="ET2236" s="492">
        <v>7.9957500000000001</v>
      </c>
      <c r="EU2236" s="492">
        <v>5.5154300000000003</v>
      </c>
      <c r="EV2236" s="492">
        <v>8.9095499999999994</v>
      </c>
      <c r="EW2236" s="492">
        <v>23.334499999999998</v>
      </c>
      <c r="EX2236" s="506">
        <v>6.1871799999999997</v>
      </c>
      <c r="EY2236" s="507"/>
      <c r="EZ2236" s="524"/>
      <c r="FA2236" s="481"/>
      <c r="FB2236" s="508"/>
      <c r="FC2236" s="505"/>
      <c r="FD2236" s="505"/>
      <c r="FE2236" s="505"/>
      <c r="FF2236" s="505"/>
      <c r="FG2236" s="505"/>
      <c r="FH2236" s="505"/>
      <c r="FI2236" s="505"/>
      <c r="FJ2236" s="505"/>
      <c r="FK2236" s="505"/>
      <c r="FL2236" s="505"/>
      <c r="FM2236" s="505"/>
      <c r="FN2236" s="505"/>
    </row>
    <row r="2237" spans="1:170" s="471" customFormat="1" ht="15" customHeight="1" x14ac:dyDescent="0.2">
      <c r="A2237" s="604">
        <v>20160412</v>
      </c>
      <c r="B2237" s="604">
        <v>10</v>
      </c>
      <c r="C2237" s="605">
        <v>74</v>
      </c>
      <c r="D2237" s="605">
        <v>2</v>
      </c>
      <c r="E2237" s="605">
        <v>14</v>
      </c>
      <c r="F2237" s="605">
        <v>11</v>
      </c>
      <c r="G2237" s="608">
        <v>2.0499999999999998</v>
      </c>
      <c r="H2237" s="525">
        <v>0</v>
      </c>
      <c r="I2237" s="606">
        <v>6957</v>
      </c>
      <c r="J2237" s="494" t="s">
        <v>683</v>
      </c>
      <c r="K2237" s="607" t="str">
        <f>IF(B2237=2,"Z:\Data\MOOG\HeTao\raw\",IF(B2237=5,"Z:\Data\MOOG\Polo\raw\",IF(B2237=10,"Z:\Data\MOOG\Messi\raw\","")))</f>
        <v>Z:\Data\MOOG\Messi\raw\</v>
      </c>
      <c r="L2237" s="603" t="s">
        <v>8228</v>
      </c>
      <c r="M2237" s="609" t="str">
        <f>IF(NOT(ISERROR(FIND("Training_dt",W2237))),"'Plot Psychometric_HH_dt_yuchen'",IF(NOT(ISERROR(FIND("Training",W2237))),"'Plot Psychometric_HH'",IF(NOT(ISERROR(FIND("1DAT",W2237))),"'Plot Tuning Azimuth_HH'",IF(NOT(ISERROR(FIND("HD_dt",W2237))),"'Plot HeadingDiscimination_PSTH_HH_dt_yuchen'",IF(NOT(ISERROR(FIND("HD",W2237))),"'Plot HeadingDiscimination_PSTH_HH'",IF(NOT(ISERROR(FIND("MemSac",W2237))),"'Memory Saccade Analysis_HH'",IF(NOT(ISERROR(FIND("DelSac",W2237))),"'Memory Saccade Analysis_HH'",IF(NOT(ISERROR(FIND("u-stim",W2237))),"'Plot Microstim_HH'",""))))))))</f>
        <v>'Memory Saccade Analysis_HH'</v>
      </c>
      <c r="N2237" s="603">
        <v>1</v>
      </c>
      <c r="O2237" s="584">
        <v>25</v>
      </c>
      <c r="P2237" s="590">
        <v>4</v>
      </c>
      <c r="Q2237" s="590">
        <f>IF(B2237=2,60,310)</f>
        <v>310</v>
      </c>
      <c r="R2237" s="590">
        <v>5</v>
      </c>
      <c r="S2237" s="590">
        <f>IF(B2237=2,60,-190)</f>
        <v>-190</v>
      </c>
      <c r="T2237" s="590">
        <v>1</v>
      </c>
      <c r="U2237" s="590">
        <f>IF(Z2237&lt;&gt;"",IF(NOT(ISERROR(FIND("SU",Z2237))),VALUE(RIGHT(Z2237,1))+4,IF(NOT(ISERROR(FIND("MU20",Z2237))),20,IF(NOT(ISERROR(FIND("MU21",Z2237))),21,IF(NOT(ISERROR(FIND("MU2",Z2237))),2,1)))),"")</f>
        <v>5</v>
      </c>
      <c r="V2237" s="583"/>
      <c r="W2237" s="610" t="s">
        <v>8208</v>
      </c>
      <c r="X2237" s="510" t="s">
        <v>8094</v>
      </c>
      <c r="Y2237" s="514">
        <f>IF(NOT(ISERROR(FIND("MU=SU",X2237))),1,IF(Z2237&lt;&gt;"",IF(NOT(ISERROR(FIND("SU",Z2237))),1,0),""))</f>
        <v>1</v>
      </c>
      <c r="Z2237" s="512" t="s">
        <v>43</v>
      </c>
      <c r="AA2237" s="513">
        <v>3004</v>
      </c>
      <c r="AB2237" s="475">
        <v>7.9344799999999998</v>
      </c>
      <c r="AC2237" s="476" t="s">
        <v>8229</v>
      </c>
      <c r="AD2237" s="511"/>
      <c r="AE2237" s="489"/>
      <c r="AF2237" s="477"/>
      <c r="AG2237" s="477"/>
      <c r="AH2237" s="478"/>
      <c r="AI2237" s="479"/>
      <c r="AJ2237" s="479"/>
      <c r="AK2237" s="479"/>
      <c r="AL2237" s="479"/>
      <c r="AM2237" s="503"/>
      <c r="AN2237" s="480"/>
      <c r="AO2237" s="481"/>
      <c r="AP2237" s="481"/>
      <c r="AQ2237" s="481"/>
      <c r="AR2237" s="482"/>
      <c r="AS2237" s="483"/>
      <c r="AT2237" s="483"/>
      <c r="AU2237" s="483"/>
      <c r="AV2237" s="483"/>
      <c r="AW2237" s="496"/>
      <c r="AX2237" s="484"/>
      <c r="AY2237" s="485"/>
      <c r="AZ2237" s="485"/>
      <c r="BA2237" s="485"/>
      <c r="BB2237" s="486"/>
      <c r="BC2237" s="487"/>
      <c r="BD2237" s="487"/>
      <c r="BE2237" s="487"/>
      <c r="BF2237" s="487"/>
      <c r="BG2237" s="504"/>
      <c r="BH2237" s="488"/>
      <c r="BI2237" s="521"/>
      <c r="BJ2237" s="522"/>
      <c r="BK2237" s="522"/>
      <c r="BL2237" s="515"/>
      <c r="BM2237" s="515"/>
      <c r="BN2237" s="515"/>
      <c r="BO2237" s="516"/>
      <c r="BP2237" s="516"/>
      <c r="BQ2237" s="516"/>
      <c r="BR2237" s="517"/>
      <c r="BS2237" s="517"/>
      <c r="BT2237" s="517"/>
      <c r="BU2237" s="515"/>
      <c r="BV2237" s="515"/>
      <c r="BW2237" s="516"/>
      <c r="BX2237" s="516"/>
      <c r="BY2237" s="517"/>
      <c r="BZ2237" s="520"/>
      <c r="CA2237" s="523"/>
      <c r="CB2237" s="518"/>
      <c r="CC2237" s="515"/>
      <c r="CD2237" s="515"/>
      <c r="CE2237" s="515"/>
      <c r="CF2237" s="515"/>
      <c r="CG2237" s="515"/>
      <c r="CH2237" s="515"/>
      <c r="CI2237" s="515"/>
      <c r="CJ2237" s="516"/>
      <c r="CK2237" s="516"/>
      <c r="CL2237" s="516"/>
      <c r="CM2237" s="516"/>
      <c r="CN2237" s="516"/>
      <c r="CO2237" s="516"/>
      <c r="CP2237" s="516"/>
      <c r="CQ2237" s="516"/>
      <c r="CR2237" s="517"/>
      <c r="CS2237" s="517"/>
      <c r="CT2237" s="517"/>
      <c r="CU2237" s="517"/>
      <c r="CV2237" s="517"/>
      <c r="CW2237" s="517"/>
      <c r="CX2237" s="517"/>
      <c r="CY2237" s="519"/>
      <c r="CZ2237" s="498"/>
      <c r="DA2237" s="498">
        <v>30</v>
      </c>
      <c r="DB2237" s="498">
        <v>30</v>
      </c>
      <c r="DC2237" s="498"/>
      <c r="DD2237" s="498"/>
      <c r="DE2237" s="498"/>
      <c r="DF2237" s="490"/>
      <c r="DG2237" s="499"/>
      <c r="DH2237" s="499"/>
      <c r="DI2237" s="499"/>
      <c r="DJ2237" s="499"/>
      <c r="DK2237" s="499"/>
      <c r="DL2237" s="499"/>
      <c r="DM2237" s="500"/>
      <c r="DN2237" s="500"/>
      <c r="DO2237" s="500"/>
      <c r="DP2237" s="500"/>
      <c r="DQ2237" s="500"/>
      <c r="DR2237" s="500"/>
      <c r="DS2237" s="500"/>
      <c r="DT2237" s="500"/>
      <c r="DU2237" s="497"/>
      <c r="DV2237" s="497"/>
      <c r="DW2237" s="497"/>
      <c r="DX2237" s="497"/>
      <c r="DY2237" s="497"/>
      <c r="DZ2237" s="497"/>
      <c r="EA2237" s="491">
        <v>0.577627</v>
      </c>
      <c r="EB2237" s="501">
        <v>1.67863E-9</v>
      </c>
      <c r="EC2237" s="501">
        <v>3.1179200000000002E-13</v>
      </c>
      <c r="ED2237" s="501">
        <v>5.59514E-10</v>
      </c>
      <c r="EE2237" s="501">
        <v>1.5886300000000001E-12</v>
      </c>
      <c r="EF2237" s="501">
        <v>1.6437999999999999E-4</v>
      </c>
      <c r="EG2237" s="492">
        <v>90</v>
      </c>
      <c r="EH2237" s="492">
        <v>-90</v>
      </c>
      <c r="EI2237" s="492">
        <v>-90</v>
      </c>
      <c r="EJ2237" s="492">
        <v>-90</v>
      </c>
      <c r="EK2237" s="492">
        <v>-90</v>
      </c>
      <c r="EL2237" s="492">
        <v>90</v>
      </c>
      <c r="EM2237" s="492">
        <v>0.10552400000000001</v>
      </c>
      <c r="EN2237" s="492">
        <v>0.67208000000000001</v>
      </c>
      <c r="EO2237" s="492">
        <v>0.76202199999999998</v>
      </c>
      <c r="EP2237" s="492">
        <v>0.685195</v>
      </c>
      <c r="EQ2237" s="492">
        <v>0.74698900000000001</v>
      </c>
      <c r="ER2237" s="492">
        <v>0.48611100000000002</v>
      </c>
      <c r="ES2237" s="492">
        <v>0</v>
      </c>
      <c r="ET2237" s="492">
        <v>14.9656</v>
      </c>
      <c r="EU2237" s="492">
        <v>13.0907</v>
      </c>
      <c r="EV2237" s="492">
        <v>20.630099999999999</v>
      </c>
      <c r="EW2237" s="492">
        <v>28.2728</v>
      </c>
      <c r="EX2237" s="506">
        <v>8.9078599999999994</v>
      </c>
      <c r="EY2237" s="507"/>
      <c r="EZ2237" s="524"/>
      <c r="FA2237" s="481"/>
      <c r="FB2237" s="508"/>
      <c r="FC2237" s="505"/>
      <c r="FD2237" s="505"/>
      <c r="FE2237" s="505"/>
      <c r="FF2237" s="505"/>
      <c r="FG2237" s="505"/>
      <c r="FH2237" s="505"/>
      <c r="FI2237" s="505"/>
      <c r="FJ2237" s="505"/>
      <c r="FK2237" s="505"/>
      <c r="FL2237" s="505"/>
      <c r="FM2237" s="505"/>
      <c r="FN2237" s="505"/>
    </row>
    <row r="2238" spans="1:170" s="471" customFormat="1" ht="15" customHeight="1" x14ac:dyDescent="0.2">
      <c r="A2238" s="604">
        <v>20160412</v>
      </c>
      <c r="B2238" s="604">
        <v>10</v>
      </c>
      <c r="C2238" s="605">
        <v>74</v>
      </c>
      <c r="D2238" s="605">
        <v>2</v>
      </c>
      <c r="E2238" s="605">
        <v>14</v>
      </c>
      <c r="F2238" s="605">
        <v>11</v>
      </c>
      <c r="G2238" s="608">
        <v>2.0499999999999998</v>
      </c>
      <c r="H2238" s="525">
        <v>0</v>
      </c>
      <c r="I2238" s="606">
        <v>6957</v>
      </c>
      <c r="J2238" s="494" t="s">
        <v>8092</v>
      </c>
      <c r="K2238" s="607" t="str">
        <f>IF(B2238=2,"Z:\Data\MOOG\HeTao\raw\",IF(B2238=5,"Z:\Data\MOOG\Polo\raw\",IF(B2238=10,"Z:\Data\MOOG\Messi\raw\","")))</f>
        <v>Z:\Data\MOOG\Messi\raw\</v>
      </c>
      <c r="L2238" s="603" t="s">
        <v>8172</v>
      </c>
      <c r="M2238" s="609" t="str">
        <f>IF(NOT(ISERROR(FIND("Training_dt",W2238))),"'Plot Psychometric_HH_dt_yuchen'",IF(NOT(ISERROR(FIND("Training",W2238))),"'Plot Psychometric_HH'",IF(NOT(ISERROR(FIND("1DAT",W2238))),"'Plot Tuning Azimuth_HH'",IF(NOT(ISERROR(FIND("HD_dt",W2238))),"'Plot HeadingDiscimination_PSTH_HH_dt_yuchen'",IF(NOT(ISERROR(FIND("HD",W2238))),"'Plot HeadingDiscimination_PSTH_HH'",IF(NOT(ISERROR(FIND("MemSac",W2238))),"'Memory Saccade Analysis_HH'",IF(NOT(ISERROR(FIND("DelSac",W2238))),"'Memory Saccade Analysis_HH'",IF(NOT(ISERROR(FIND("u-stim",W2238))),"'Plot Microstim_HH'",""))))))))</f>
        <v>'Plot HeadingDiscimination_PSTH_HH_dt_yuchen'</v>
      </c>
      <c r="N2238" s="603">
        <v>1</v>
      </c>
      <c r="O2238" s="584">
        <v>700</v>
      </c>
      <c r="P2238" s="590">
        <v>4</v>
      </c>
      <c r="Q2238" s="590">
        <f>IF(B2238=2,60,310)</f>
        <v>310</v>
      </c>
      <c r="R2238" s="590">
        <v>5</v>
      </c>
      <c r="S2238" s="590">
        <f>IF(B2238=2,60,-190)</f>
        <v>-190</v>
      </c>
      <c r="T2238" s="590">
        <v>1</v>
      </c>
      <c r="U2238" s="590">
        <f>IF(Z2238&lt;&gt;"",IF(NOT(ISERROR(FIND("SU",Z2238))),VALUE(RIGHT(Z2238,1))+4,IF(NOT(ISERROR(FIND("MU20",Z2238))),20,IF(NOT(ISERROR(FIND("MU21",Z2238))),21,IF(NOT(ISERROR(FIND("MU2",Z2238))),2,1)))),"")</f>
        <v>5</v>
      </c>
      <c r="V2238" s="583"/>
      <c r="W2238" s="610" t="s">
        <v>8093</v>
      </c>
      <c r="X2238" s="510"/>
      <c r="Y2238" s="514">
        <f>IF(NOT(ISERROR(FIND("MU=SU",X2238))),1,IF(Z2238&lt;&gt;"",IF(NOT(ISERROR(FIND("SU",Z2238))),1,0),""))</f>
        <v>1</v>
      </c>
      <c r="Z2238" s="512" t="s">
        <v>43</v>
      </c>
      <c r="AA2238" s="513">
        <v>38596</v>
      </c>
      <c r="AB2238" s="475">
        <v>7.7736999999999998</v>
      </c>
      <c r="AC2238" s="476" t="s">
        <v>8173</v>
      </c>
      <c r="AD2238" s="511"/>
      <c r="AE2238" s="489"/>
      <c r="AF2238" s="477"/>
      <c r="AG2238" s="477"/>
      <c r="AH2238" s="478"/>
      <c r="AI2238" s="479"/>
      <c r="AJ2238" s="479"/>
      <c r="AK2238" s="479"/>
      <c r="AL2238" s="479"/>
      <c r="AM2238" s="503"/>
      <c r="AN2238" s="480"/>
      <c r="AO2238" s="481"/>
      <c r="AP2238" s="481"/>
      <c r="AQ2238" s="481"/>
      <c r="AR2238" s="482"/>
      <c r="AS2238" s="483"/>
      <c r="AT2238" s="483"/>
      <c r="AU2238" s="483"/>
      <c r="AV2238" s="483"/>
      <c r="AW2238" s="496"/>
      <c r="AX2238" s="484"/>
      <c r="AY2238" s="485"/>
      <c r="AZ2238" s="485"/>
      <c r="BA2238" s="485"/>
      <c r="BB2238" s="486"/>
      <c r="BC2238" s="487"/>
      <c r="BD2238" s="487"/>
      <c r="BE2238" s="487"/>
      <c r="BF2238" s="487"/>
      <c r="BG2238" s="504"/>
      <c r="BH2238" s="488"/>
      <c r="BI2238" s="521"/>
      <c r="BJ2238" s="522"/>
      <c r="BK2238" s="522"/>
      <c r="BL2238" s="515"/>
      <c r="BM2238" s="515"/>
      <c r="BN2238" s="515"/>
      <c r="BO2238" s="516"/>
      <c r="BP2238" s="516"/>
      <c r="BQ2238" s="516"/>
      <c r="BR2238" s="517"/>
      <c r="BS2238" s="517"/>
      <c r="BT2238" s="517"/>
      <c r="BU2238" s="515"/>
      <c r="BV2238" s="515"/>
      <c r="BW2238" s="516"/>
      <c r="BX2238" s="516"/>
      <c r="BY2238" s="517"/>
      <c r="BZ2238" s="520"/>
      <c r="CA2238" s="523"/>
      <c r="CB2238" s="518"/>
      <c r="CC2238" s="515"/>
      <c r="CD2238" s="515"/>
      <c r="CE2238" s="515"/>
      <c r="CF2238" s="515"/>
      <c r="CG2238" s="515"/>
      <c r="CH2238" s="515"/>
      <c r="CI2238" s="515"/>
      <c r="CJ2238" s="516"/>
      <c r="CK2238" s="516"/>
      <c r="CL2238" s="516"/>
      <c r="CM2238" s="516"/>
      <c r="CN2238" s="516"/>
      <c r="CO2238" s="516"/>
      <c r="CP2238" s="516"/>
      <c r="CQ2238" s="516"/>
      <c r="CR2238" s="517"/>
      <c r="CS2238" s="517"/>
      <c r="CT2238" s="517"/>
      <c r="CU2238" s="517"/>
      <c r="CV2238" s="517"/>
      <c r="CW2238" s="517"/>
      <c r="CX2238" s="517"/>
      <c r="CY2238" s="519"/>
      <c r="CZ2238" s="498">
        <v>1</v>
      </c>
      <c r="DA2238" s="498">
        <v>30</v>
      </c>
      <c r="DB2238" s="498">
        <v>30</v>
      </c>
      <c r="DC2238" s="498">
        <v>1</v>
      </c>
      <c r="DD2238" s="498" t="s">
        <v>8098</v>
      </c>
      <c r="DE2238" s="498">
        <v>7</v>
      </c>
      <c r="DF2238" s="490">
        <v>7</v>
      </c>
      <c r="DG2238" s="499">
        <v>17</v>
      </c>
      <c r="DH2238" s="499" t="s">
        <v>7138</v>
      </c>
      <c r="DI2238" s="499">
        <v>2.6473399999999998</v>
      </c>
      <c r="DJ2238" s="499">
        <v>3.3453200000000001</v>
      </c>
      <c r="DK2238" s="499">
        <v>3.3655400000000002</v>
      </c>
      <c r="DL2238" s="499">
        <v>-2.5571299999999999</v>
      </c>
      <c r="DM2238" s="500">
        <v>1.8770800000000001</v>
      </c>
      <c r="DN2238" s="500">
        <v>2.44831E-3</v>
      </c>
      <c r="DO2238" s="500">
        <v>0.78067200000000003</v>
      </c>
      <c r="DP2238" s="500">
        <v>0.96134500000000001</v>
      </c>
      <c r="DQ2238" s="500">
        <v>0.53555600000000003</v>
      </c>
      <c r="DR2238" s="500">
        <v>0.88</v>
      </c>
      <c r="DS2238" s="500">
        <v>0.77833300000000005</v>
      </c>
      <c r="DT2238" s="500">
        <v>0.94666700000000004</v>
      </c>
      <c r="DU2238" s="497">
        <v>0.72731100000000004</v>
      </c>
      <c r="DV2238" s="497">
        <v>0</v>
      </c>
      <c r="DW2238" s="497">
        <v>0.76607499999999995</v>
      </c>
      <c r="DX2238" s="497">
        <v>0</v>
      </c>
      <c r="DY2238" s="497">
        <v>0.76369699999999996</v>
      </c>
      <c r="DZ2238" s="497">
        <v>0</v>
      </c>
      <c r="EA2238" s="491"/>
      <c r="EB2238" s="501"/>
      <c r="EC2238" s="501"/>
      <c r="ED2238" s="492"/>
      <c r="EE2238" s="501"/>
      <c r="EF2238" s="501"/>
      <c r="EG2238" s="492"/>
      <c r="EH2238" s="492"/>
      <c r="EI2238" s="492"/>
      <c r="EJ2238" s="492"/>
      <c r="EK2238" s="492"/>
      <c r="EL2238" s="492"/>
      <c r="EM2238" s="492"/>
      <c r="EN2238" s="492"/>
      <c r="EO2238" s="492"/>
      <c r="EP2238" s="492"/>
      <c r="EQ2238" s="492"/>
      <c r="ER2238" s="492"/>
      <c r="ES2238" s="492"/>
      <c r="ET2238" s="492"/>
      <c r="EU2238" s="492"/>
      <c r="EV2238" s="492"/>
      <c r="EW2238" s="492"/>
      <c r="EX2238" s="506"/>
      <c r="EY2238" s="507"/>
      <c r="EZ2238" s="524"/>
      <c r="FA2238" s="481">
        <v>17</v>
      </c>
      <c r="FB2238" s="508">
        <v>11</v>
      </c>
      <c r="FC2238" s="505">
        <v>2.6473399999999998</v>
      </c>
      <c r="FD2238" s="505">
        <v>3.3453200000000001</v>
      </c>
      <c r="FE2238" s="505">
        <v>3.3655400000000002</v>
      </c>
      <c r="FF2238" s="505">
        <v>-2.5571299999999999</v>
      </c>
      <c r="FG2238" s="505">
        <v>1.8770800000000001</v>
      </c>
      <c r="FH2238" s="505">
        <v>2.44831E-3</v>
      </c>
      <c r="FI2238" s="505" t="s">
        <v>8572</v>
      </c>
      <c r="FJ2238" s="505" t="s">
        <v>8573</v>
      </c>
      <c r="FK2238" s="505" t="s">
        <v>8574</v>
      </c>
      <c r="FL2238" s="505" t="s">
        <v>8575</v>
      </c>
      <c r="FM2238" s="505" t="s">
        <v>8576</v>
      </c>
      <c r="FN2238" s="505" t="s">
        <v>8577</v>
      </c>
    </row>
    <row r="2239" spans="1:170" s="471" customFormat="1" ht="15" customHeight="1" x14ac:dyDescent="0.2">
      <c r="A2239" s="574">
        <v>20160413</v>
      </c>
      <c r="B2239" s="574">
        <v>10</v>
      </c>
      <c r="C2239" s="575">
        <v>75</v>
      </c>
      <c r="D2239" s="575">
        <v>2</v>
      </c>
      <c r="E2239" s="575">
        <v>14</v>
      </c>
      <c r="F2239" s="575">
        <v>14</v>
      </c>
      <c r="G2239" s="578">
        <v>1.9</v>
      </c>
      <c r="H2239" s="525">
        <v>0</v>
      </c>
      <c r="I2239" s="576">
        <v>5185</v>
      </c>
      <c r="J2239" s="494" t="s">
        <v>683</v>
      </c>
      <c r="K2239" s="577" t="str">
        <f>IF(B2239=2,"Z:\Data\MOOG\HeTao\raw\",IF(B2239=5,"Z:\Data\MOOG\Polo\raw\",IF(B2239=10,"Z:\Data\MOOG\Messi\raw\","")))</f>
        <v>Z:\Data\MOOG\Messi\raw\</v>
      </c>
      <c r="L2239" s="573" t="s">
        <v>8230</v>
      </c>
      <c r="M2239" s="571" t="str">
        <f>IF(NOT(ISERROR(FIND("Training_dt",W2239))),"'Plot Psychometric_HH_dt_yuchen'",IF(NOT(ISERROR(FIND("Training",W2239))),"'Plot Psychometric_HH'",IF(NOT(ISERROR(FIND("1DAT",W2239))),"'Plot Tuning Azimuth_HH'",IF(NOT(ISERROR(FIND("HD_dt",W2239))),"'Plot HeadingDiscimination_PSTH_HH_dt_yuchen'",IF(NOT(ISERROR(FIND("HD",W2239))),"'Plot HeadingDiscimination_PSTH_HH'",IF(NOT(ISERROR(FIND("MemSac",W2239))),"'Memory Saccade Analysis_HH'",IF(NOT(ISERROR(FIND("DelSac",W2239))),"'Memory Saccade Analysis_HH'",IF(NOT(ISERROR(FIND("u-stim",W2239))),"'Plot Microstim_HH'",""))))))))</f>
        <v>'Memory Saccade Analysis_HH'</v>
      </c>
      <c r="N2239" s="573">
        <v>1</v>
      </c>
      <c r="O2239" s="584">
        <v>-1</v>
      </c>
      <c r="P2239" s="590">
        <v>4</v>
      </c>
      <c r="Q2239" s="590">
        <f>IF(B2239=2,60,310)</f>
        <v>310</v>
      </c>
      <c r="R2239" s="590">
        <v>5</v>
      </c>
      <c r="S2239" s="590">
        <f>IF(B2239=2,60,-190)</f>
        <v>-190</v>
      </c>
      <c r="T2239" s="590">
        <v>1</v>
      </c>
      <c r="U2239" s="590">
        <f>IF(Z2239&lt;&gt;"",IF(NOT(ISERROR(FIND("SU",Z2239))),VALUE(RIGHT(Z2239,1))+4,IF(NOT(ISERROR(FIND("MU20",Z2239))),20,IF(NOT(ISERROR(FIND("MU21",Z2239))),21,IF(NOT(ISERROR(FIND("MU2",Z2239))),2,1)))),"")</f>
        <v>5</v>
      </c>
      <c r="V2239" s="583"/>
      <c r="W2239" s="572" t="s">
        <v>8232</v>
      </c>
      <c r="X2239" s="510"/>
      <c r="Y2239" s="514">
        <f>IF(NOT(ISERROR(FIND("MU=SU",X2239))),1,IF(Z2239&lt;&gt;"",IF(NOT(ISERROR(FIND("SU",Z2239))),1,0),""))</f>
        <v>1</v>
      </c>
      <c r="Z2239" s="512" t="s">
        <v>43</v>
      </c>
      <c r="AA2239" s="513">
        <v>2851</v>
      </c>
      <c r="AB2239" s="475">
        <v>9.3317099999999993</v>
      </c>
      <c r="AC2239" s="476" t="s">
        <v>8234</v>
      </c>
      <c r="AD2239" s="511"/>
      <c r="AE2239" s="489"/>
      <c r="AF2239" s="477"/>
      <c r="AG2239" s="477"/>
      <c r="AH2239" s="478"/>
      <c r="AI2239" s="479"/>
      <c r="AJ2239" s="479"/>
      <c r="AK2239" s="479"/>
      <c r="AL2239" s="479"/>
      <c r="AM2239" s="503"/>
      <c r="AN2239" s="480"/>
      <c r="AO2239" s="481"/>
      <c r="AP2239" s="481"/>
      <c r="AQ2239" s="481"/>
      <c r="AR2239" s="482"/>
      <c r="AS2239" s="483"/>
      <c r="AT2239" s="483"/>
      <c r="AU2239" s="483"/>
      <c r="AV2239" s="483"/>
      <c r="AW2239" s="496"/>
      <c r="AX2239" s="484"/>
      <c r="AY2239" s="485"/>
      <c r="AZ2239" s="485"/>
      <c r="BA2239" s="485"/>
      <c r="BB2239" s="486"/>
      <c r="BC2239" s="487"/>
      <c r="BD2239" s="487"/>
      <c r="BE2239" s="487"/>
      <c r="BF2239" s="487"/>
      <c r="BG2239" s="504"/>
      <c r="BH2239" s="488"/>
      <c r="BI2239" s="521"/>
      <c r="BJ2239" s="522"/>
      <c r="BK2239" s="522"/>
      <c r="BL2239" s="515"/>
      <c r="BM2239" s="515"/>
      <c r="BN2239" s="515"/>
      <c r="BO2239" s="516"/>
      <c r="BP2239" s="516"/>
      <c r="BQ2239" s="516"/>
      <c r="BR2239" s="517"/>
      <c r="BS2239" s="517"/>
      <c r="BT2239" s="517"/>
      <c r="BU2239" s="515"/>
      <c r="BV2239" s="515"/>
      <c r="BW2239" s="516"/>
      <c r="BX2239" s="516"/>
      <c r="BY2239" s="517"/>
      <c r="BZ2239" s="520"/>
      <c r="CA2239" s="523"/>
      <c r="CB2239" s="518"/>
      <c r="CC2239" s="515"/>
      <c r="CD2239" s="515"/>
      <c r="CE2239" s="515"/>
      <c r="CF2239" s="515"/>
      <c r="CG2239" s="515"/>
      <c r="CH2239" s="515"/>
      <c r="CI2239" s="515"/>
      <c r="CJ2239" s="516"/>
      <c r="CK2239" s="516"/>
      <c r="CL2239" s="516"/>
      <c r="CM2239" s="516"/>
      <c r="CN2239" s="516"/>
      <c r="CO2239" s="516"/>
      <c r="CP2239" s="516"/>
      <c r="CQ2239" s="516"/>
      <c r="CR2239" s="517"/>
      <c r="CS2239" s="517"/>
      <c r="CT2239" s="517"/>
      <c r="CU2239" s="517"/>
      <c r="CV2239" s="517"/>
      <c r="CW2239" s="517"/>
      <c r="CX2239" s="517"/>
      <c r="CY2239" s="519"/>
      <c r="CZ2239" s="498"/>
      <c r="DA2239" s="498"/>
      <c r="DB2239" s="498">
        <v>7</v>
      </c>
      <c r="DC2239" s="498"/>
      <c r="DD2239" s="498"/>
      <c r="DE2239" s="498"/>
      <c r="DF2239" s="490"/>
      <c r="DG2239" s="499"/>
      <c r="DH2239" s="499"/>
      <c r="DI2239" s="499"/>
      <c r="DJ2239" s="499"/>
      <c r="DK2239" s="499"/>
      <c r="DL2239" s="499"/>
      <c r="DM2239" s="500"/>
      <c r="DN2239" s="500"/>
      <c r="DO2239" s="500"/>
      <c r="DP2239" s="500"/>
      <c r="DQ2239" s="500"/>
      <c r="DR2239" s="500"/>
      <c r="DS2239" s="500"/>
      <c r="DT2239" s="500"/>
      <c r="DU2239" s="497"/>
      <c r="DV2239" s="497"/>
      <c r="DW2239" s="497"/>
      <c r="DX2239" s="497"/>
      <c r="DY2239" s="497"/>
      <c r="DZ2239" s="497"/>
      <c r="EA2239" s="491">
        <v>0.78511900000000001</v>
      </c>
      <c r="EB2239" s="501">
        <v>1.37012E-2</v>
      </c>
      <c r="EC2239" s="501">
        <v>2.4243500000000001E-2</v>
      </c>
      <c r="ED2239" s="492">
        <v>6.8491099999999996E-4</v>
      </c>
      <c r="EE2239" s="501">
        <v>0.33306400000000003</v>
      </c>
      <c r="EF2239" s="501">
        <v>1.14345E-2</v>
      </c>
      <c r="EG2239" s="492">
        <v>113.374</v>
      </c>
      <c r="EH2239" s="492">
        <v>100.712</v>
      </c>
      <c r="EI2239" s="492">
        <v>87.652799999999999</v>
      </c>
      <c r="EJ2239" s="492">
        <v>71.970799999999997</v>
      </c>
      <c r="EK2239" s="492">
        <v>52.484099999999998</v>
      </c>
      <c r="EL2239" s="492">
        <v>-48.485599999999998</v>
      </c>
      <c r="EM2239" s="492">
        <v>0.33108199999999999</v>
      </c>
      <c r="EN2239" s="492">
        <v>0.498664</v>
      </c>
      <c r="EO2239" s="492">
        <v>0.49937500000000001</v>
      </c>
      <c r="EP2239" s="492">
        <v>0.55099399999999998</v>
      </c>
      <c r="EQ2239" s="492">
        <v>0.36797800000000003</v>
      </c>
      <c r="ER2239" s="492">
        <v>0.51752399999999998</v>
      </c>
      <c r="ES2239" s="492">
        <v>0</v>
      </c>
      <c r="ET2239" s="492">
        <v>2.35161</v>
      </c>
      <c r="EU2239" s="492">
        <v>2.7845</v>
      </c>
      <c r="EV2239" s="492">
        <v>3.9100199999999998</v>
      </c>
      <c r="EW2239" s="492">
        <v>4.1913999999999998</v>
      </c>
      <c r="EX2239" s="506">
        <v>7.3569399999999998</v>
      </c>
      <c r="EY2239" s="507"/>
      <c r="EZ2239" s="524"/>
      <c r="FA2239" s="481"/>
      <c r="FB2239" s="508"/>
      <c r="FC2239" s="505"/>
      <c r="FD2239" s="505"/>
      <c r="FE2239" s="505"/>
      <c r="FF2239" s="505"/>
      <c r="FG2239" s="505"/>
      <c r="FH2239" s="505"/>
      <c r="FI2239" s="505"/>
      <c r="FJ2239" s="505"/>
      <c r="FK2239" s="505"/>
      <c r="FL2239" s="505"/>
      <c r="FM2239" s="505"/>
      <c r="FN2239" s="505"/>
    </row>
    <row r="2240" spans="1:170" s="471" customFormat="1" ht="15" customHeight="1" x14ac:dyDescent="0.2">
      <c r="A2240" s="604">
        <v>20160413</v>
      </c>
      <c r="B2240" s="604">
        <v>10</v>
      </c>
      <c r="C2240" s="605">
        <v>75</v>
      </c>
      <c r="D2240" s="605">
        <v>2</v>
      </c>
      <c r="E2240" s="605">
        <v>14</v>
      </c>
      <c r="F2240" s="605">
        <v>14</v>
      </c>
      <c r="G2240" s="608">
        <v>1.9</v>
      </c>
      <c r="H2240" s="525">
        <v>0</v>
      </c>
      <c r="I2240" s="606">
        <v>5185</v>
      </c>
      <c r="J2240" s="494" t="s">
        <v>8092</v>
      </c>
      <c r="K2240" s="607" t="str">
        <f>IF(B2240=2,"Z:\Data\MOOG\HeTao\raw\",IF(B2240=5,"Z:\Data\MOOG\Polo\raw\",IF(B2240=10,"Z:\Data\MOOG\Messi\raw\","")))</f>
        <v>Z:\Data\MOOG\Messi\raw\</v>
      </c>
      <c r="L2240" s="603" t="s">
        <v>8110</v>
      </c>
      <c r="M2240" s="609" t="str">
        <f>IF(NOT(ISERROR(FIND("Training_dt",W2240))),"'Plot Psychometric_HH_dt_yuchen'",IF(NOT(ISERROR(FIND("Training",W2240))),"'Plot Psychometric_HH'",IF(NOT(ISERROR(FIND("1DAT",W2240))),"'Plot Tuning Azimuth_HH'",IF(NOT(ISERROR(FIND("HD_dt",W2240))),"'Plot HeadingDiscimination_PSTH_HH_dt_yuchen'",IF(NOT(ISERROR(FIND("HD",W2240))),"'Plot HeadingDiscimination_PSTH_HH'",IF(NOT(ISERROR(FIND("MemSac",W2240))),"'Memory Saccade Analysis_HH'",IF(NOT(ISERROR(FIND("DelSac",W2240))),"'Memory Saccade Analysis_HH'",IF(NOT(ISERROR(FIND("u-stim",W2240))),"'Plot Microstim_HH'",""))))))))</f>
        <v>'Plot HeadingDiscimination_PSTH_HH_dt_yuchen'</v>
      </c>
      <c r="N2240" s="603">
        <v>1</v>
      </c>
      <c r="O2240" s="584">
        <v>-1</v>
      </c>
      <c r="P2240" s="590">
        <v>4</v>
      </c>
      <c r="Q2240" s="590">
        <f>IF(B2240=2,60,310)</f>
        <v>310</v>
      </c>
      <c r="R2240" s="590">
        <v>5</v>
      </c>
      <c r="S2240" s="590">
        <f>IF(B2240=2,60,-190)</f>
        <v>-190</v>
      </c>
      <c r="T2240" s="590">
        <v>1</v>
      </c>
      <c r="U2240" s="590">
        <f>IF(Z2240&lt;&gt;"",IF(NOT(ISERROR(FIND("SU",Z2240))),VALUE(RIGHT(Z2240,1))+4,IF(NOT(ISERROR(FIND("MU20",Z2240))),20,IF(NOT(ISERROR(FIND("MU21",Z2240))),21,IF(NOT(ISERROR(FIND("MU2",Z2240))),2,1)))),"")</f>
        <v>5</v>
      </c>
      <c r="V2240" s="583"/>
      <c r="W2240" s="610" t="s">
        <v>8108</v>
      </c>
      <c r="X2240" s="510"/>
      <c r="Y2240" s="514">
        <f>IF(NOT(ISERROR(FIND("MU=SU",X2240))),1,IF(Z2240&lt;&gt;"",IF(NOT(ISERROR(FIND("SU",Z2240))),1,0),""))</f>
        <v>1</v>
      </c>
      <c r="Z2240" s="512" t="s">
        <v>43</v>
      </c>
      <c r="AA2240" s="513">
        <v>18874</v>
      </c>
      <c r="AB2240" s="475">
        <v>13.2765</v>
      </c>
      <c r="AC2240" s="476" t="s">
        <v>8112</v>
      </c>
      <c r="AD2240" s="511"/>
      <c r="AE2240" s="489"/>
      <c r="AF2240" s="477"/>
      <c r="AG2240" s="477"/>
      <c r="AH2240" s="478"/>
      <c r="AI2240" s="479"/>
      <c r="AJ2240" s="479"/>
      <c r="AK2240" s="479"/>
      <c r="AL2240" s="479"/>
      <c r="AM2240" s="503"/>
      <c r="AN2240" s="480"/>
      <c r="AO2240" s="481"/>
      <c r="AP2240" s="481"/>
      <c r="AQ2240" s="481"/>
      <c r="AR2240" s="482"/>
      <c r="AS2240" s="483"/>
      <c r="AT2240" s="483"/>
      <c r="AU2240" s="483"/>
      <c r="AV2240" s="483"/>
      <c r="AW2240" s="496"/>
      <c r="AX2240" s="484"/>
      <c r="AY2240" s="485"/>
      <c r="AZ2240" s="485"/>
      <c r="BA2240" s="485"/>
      <c r="BB2240" s="486"/>
      <c r="BC2240" s="487"/>
      <c r="BD2240" s="487"/>
      <c r="BE2240" s="487"/>
      <c r="BF2240" s="487"/>
      <c r="BG2240" s="504"/>
      <c r="BH2240" s="488"/>
      <c r="BI2240" s="521"/>
      <c r="BJ2240" s="522"/>
      <c r="BK2240" s="522"/>
      <c r="BL2240" s="515"/>
      <c r="BM2240" s="515"/>
      <c r="BN2240" s="515"/>
      <c r="BO2240" s="516"/>
      <c r="BP2240" s="516"/>
      <c r="BQ2240" s="516"/>
      <c r="BR2240" s="517"/>
      <c r="BS2240" s="517"/>
      <c r="BT2240" s="517"/>
      <c r="BU2240" s="515"/>
      <c r="BV2240" s="515"/>
      <c r="BW2240" s="516"/>
      <c r="BX2240" s="516"/>
      <c r="BY2240" s="517"/>
      <c r="BZ2240" s="520"/>
      <c r="CA2240" s="523"/>
      <c r="CB2240" s="518"/>
      <c r="CC2240" s="515"/>
      <c r="CD2240" s="515"/>
      <c r="CE2240" s="515"/>
      <c r="CF2240" s="515"/>
      <c r="CG2240" s="515"/>
      <c r="CH2240" s="515"/>
      <c r="CI2240" s="515"/>
      <c r="CJ2240" s="516"/>
      <c r="CK2240" s="516"/>
      <c r="CL2240" s="516"/>
      <c r="CM2240" s="516"/>
      <c r="CN2240" s="516"/>
      <c r="CO2240" s="516"/>
      <c r="CP2240" s="516"/>
      <c r="CQ2240" s="516"/>
      <c r="CR2240" s="517"/>
      <c r="CS2240" s="517"/>
      <c r="CT2240" s="517"/>
      <c r="CU2240" s="517"/>
      <c r="CV2240" s="517"/>
      <c r="CW2240" s="517"/>
      <c r="CX2240" s="517"/>
      <c r="CY2240" s="519"/>
      <c r="CZ2240" s="498">
        <v>1</v>
      </c>
      <c r="DA2240" s="498">
        <v>10</v>
      </c>
      <c r="DB2240" s="498">
        <v>7</v>
      </c>
      <c r="DC2240" s="498">
        <v>1</v>
      </c>
      <c r="DD2240" s="498" t="s">
        <v>8111</v>
      </c>
      <c r="DE2240" s="498">
        <v>7</v>
      </c>
      <c r="DF2240" s="490">
        <v>7</v>
      </c>
      <c r="DG2240" s="499">
        <v>15</v>
      </c>
      <c r="DH2240" s="499" t="s">
        <v>7138</v>
      </c>
      <c r="DI2240" s="499">
        <v>2.8229600000000001</v>
      </c>
      <c r="DJ2240" s="499">
        <v>1.5061899999999999</v>
      </c>
      <c r="DK2240" s="499">
        <v>2.0920399999999999</v>
      </c>
      <c r="DL2240" s="499">
        <v>-1.5863499999999999</v>
      </c>
      <c r="DM2240" s="500">
        <v>1.7864800000000001</v>
      </c>
      <c r="DN2240" s="500">
        <v>0.22136700000000001</v>
      </c>
      <c r="DO2240" s="500">
        <v>0.85372599999999998</v>
      </c>
      <c r="DP2240" s="500">
        <v>0.93603999999999998</v>
      </c>
      <c r="DQ2240" s="500">
        <v>0.60714299999999999</v>
      </c>
      <c r="DR2240" s="500">
        <v>0.84663900000000003</v>
      </c>
      <c r="DS2240" s="500">
        <v>0.87963000000000002</v>
      </c>
      <c r="DT2240" s="500">
        <v>0.83642000000000005</v>
      </c>
      <c r="DU2240" s="497">
        <v>0.965368</v>
      </c>
      <c r="DV2240" s="497">
        <v>0</v>
      </c>
      <c r="DW2240" s="497">
        <v>0.892231</v>
      </c>
      <c r="DX2240" s="497">
        <v>0</v>
      </c>
      <c r="DY2240" s="497">
        <v>0.98148100000000005</v>
      </c>
      <c r="DZ2240" s="497">
        <v>0</v>
      </c>
      <c r="EA2240" s="491"/>
      <c r="EB2240" s="501"/>
      <c r="EC2240" s="501"/>
      <c r="ED2240" s="492"/>
      <c r="EE2240" s="501"/>
      <c r="EF2240" s="501"/>
      <c r="EG2240" s="492"/>
      <c r="EH2240" s="492"/>
      <c r="EI2240" s="492"/>
      <c r="EJ2240" s="492"/>
      <c r="EK2240" s="492"/>
      <c r="EL2240" s="492"/>
      <c r="EM2240" s="492"/>
      <c r="EN2240" s="492"/>
      <c r="EO2240" s="492"/>
      <c r="EP2240" s="492"/>
      <c r="EQ2240" s="492"/>
      <c r="ER2240" s="492"/>
      <c r="ES2240" s="492"/>
      <c r="ET2240" s="492"/>
      <c r="EU2240" s="492"/>
      <c r="EV2240" s="492"/>
      <c r="EW2240" s="492"/>
      <c r="EX2240" s="506"/>
      <c r="EY2240" s="507"/>
      <c r="EZ2240" s="524"/>
      <c r="FA2240" s="481">
        <v>15</v>
      </c>
      <c r="FB2240" s="508">
        <v>11</v>
      </c>
      <c r="FC2240" s="505">
        <v>2.8229600000000001</v>
      </c>
      <c r="FD2240" s="505">
        <v>1.5061899999999999</v>
      </c>
      <c r="FE2240" s="505">
        <v>2.0920399999999999</v>
      </c>
      <c r="FF2240" s="505">
        <v>-1.5863499999999999</v>
      </c>
      <c r="FG2240" s="505">
        <v>1.7864800000000001</v>
      </c>
      <c r="FH2240" s="505">
        <v>0.22136700000000001</v>
      </c>
      <c r="FI2240" s="505" t="s">
        <v>8578</v>
      </c>
      <c r="FJ2240" s="505" t="s">
        <v>8579</v>
      </c>
      <c r="FK2240" s="505" t="s">
        <v>8580</v>
      </c>
      <c r="FL2240" s="505" t="s">
        <v>8581</v>
      </c>
      <c r="FM2240" s="505" t="s">
        <v>8582</v>
      </c>
      <c r="FN2240" s="505" t="s">
        <v>8583</v>
      </c>
    </row>
    <row r="2241" spans="1:170" s="471" customFormat="1" ht="15" customHeight="1" x14ac:dyDescent="0.2">
      <c r="A2241" s="604">
        <v>20160413</v>
      </c>
      <c r="B2241" s="604">
        <v>10</v>
      </c>
      <c r="C2241" s="605">
        <v>75</v>
      </c>
      <c r="D2241" s="605">
        <v>2</v>
      </c>
      <c r="E2241" s="605">
        <v>14</v>
      </c>
      <c r="F2241" s="605">
        <v>14</v>
      </c>
      <c r="G2241" s="608">
        <v>1.9</v>
      </c>
      <c r="H2241" s="525">
        <v>0</v>
      </c>
      <c r="I2241" s="606">
        <v>5185</v>
      </c>
      <c r="J2241" s="494" t="s">
        <v>683</v>
      </c>
      <c r="K2241" s="607" t="str">
        <f>IF(B2241=2,"Z:\Data\MOOG\HeTao\raw\",IF(B2241=5,"Z:\Data\MOOG\Polo\raw\",IF(B2241=10,"Z:\Data\MOOG\Messi\raw\","")))</f>
        <v>Z:\Data\MOOG\Messi\raw\</v>
      </c>
      <c r="L2241" s="603" t="s">
        <v>8231</v>
      </c>
      <c r="M2241" s="609" t="str">
        <f>IF(NOT(ISERROR(FIND("Training_dt",W2241))),"'Plot Psychometric_HH_dt_yuchen'",IF(NOT(ISERROR(FIND("Training",W2241))),"'Plot Psychometric_HH'",IF(NOT(ISERROR(FIND("1DAT",W2241))),"'Plot Tuning Azimuth_HH'",IF(NOT(ISERROR(FIND("HD_dt",W2241))),"'Plot HeadingDiscimination_PSTH_HH_dt_yuchen'",IF(NOT(ISERROR(FIND("HD",W2241))),"'Plot HeadingDiscimination_PSTH_HH'",IF(NOT(ISERROR(FIND("MemSac",W2241))),"'Memory Saccade Analysis_HH'",IF(NOT(ISERROR(FIND("DelSac",W2241))),"'Memory Saccade Analysis_HH'",IF(NOT(ISERROR(FIND("u-stim",W2241))),"'Plot Microstim_HH'",""))))))))</f>
        <v>'Memory Saccade Analysis_HH'</v>
      </c>
      <c r="N2241" s="603">
        <v>1</v>
      </c>
      <c r="O2241" s="584">
        <v>-1</v>
      </c>
      <c r="P2241" s="590">
        <v>4</v>
      </c>
      <c r="Q2241" s="590">
        <f>IF(B2241=2,60,310)</f>
        <v>310</v>
      </c>
      <c r="R2241" s="590">
        <v>5</v>
      </c>
      <c r="S2241" s="590">
        <f>IF(B2241=2,60,-190)</f>
        <v>-190</v>
      </c>
      <c r="T2241" s="590">
        <v>1</v>
      </c>
      <c r="U2241" s="590">
        <f>IF(Z2241&lt;&gt;"",IF(NOT(ISERROR(FIND("SU",Z2241))),VALUE(RIGHT(Z2241,1))+4,IF(NOT(ISERROR(FIND("MU20",Z2241))),20,IF(NOT(ISERROR(FIND("MU21",Z2241))),21,IF(NOT(ISERROR(FIND("MU2",Z2241))),2,1)))),"")</f>
        <v>5</v>
      </c>
      <c r="V2241" s="583"/>
      <c r="W2241" s="610" t="s">
        <v>8233</v>
      </c>
      <c r="X2241" s="510"/>
      <c r="Y2241" s="514">
        <f>IF(NOT(ISERROR(FIND("MU=SU",X2241))),1,IF(Z2241&lt;&gt;"",IF(NOT(ISERROR(FIND("SU",Z2241))),1,0),""))</f>
        <v>1</v>
      </c>
      <c r="Z2241" s="512" t="s">
        <v>43</v>
      </c>
      <c r="AA2241" s="513">
        <v>2345</v>
      </c>
      <c r="AB2241" s="475">
        <v>7.8611700000000004</v>
      </c>
      <c r="AC2241" s="476" t="s">
        <v>8235</v>
      </c>
      <c r="AD2241" s="511"/>
      <c r="AE2241" s="489"/>
      <c r="AF2241" s="477"/>
      <c r="AG2241" s="477"/>
      <c r="AH2241" s="478"/>
      <c r="AI2241" s="479"/>
      <c r="AJ2241" s="479"/>
      <c r="AK2241" s="479"/>
      <c r="AL2241" s="479"/>
      <c r="AM2241" s="503"/>
      <c r="AN2241" s="480"/>
      <c r="AO2241" s="481"/>
      <c r="AP2241" s="481"/>
      <c r="AQ2241" s="481"/>
      <c r="AR2241" s="482"/>
      <c r="AS2241" s="483"/>
      <c r="AT2241" s="483"/>
      <c r="AU2241" s="483"/>
      <c r="AV2241" s="483"/>
      <c r="AW2241" s="496"/>
      <c r="AX2241" s="484"/>
      <c r="AY2241" s="485"/>
      <c r="AZ2241" s="485"/>
      <c r="BA2241" s="485"/>
      <c r="BB2241" s="486"/>
      <c r="BC2241" s="487"/>
      <c r="BD2241" s="487"/>
      <c r="BE2241" s="487"/>
      <c r="BF2241" s="487"/>
      <c r="BG2241" s="504"/>
      <c r="BH2241" s="488"/>
      <c r="BI2241" s="521"/>
      <c r="BJ2241" s="522"/>
      <c r="BK2241" s="522"/>
      <c r="BL2241" s="515"/>
      <c r="BM2241" s="515"/>
      <c r="BN2241" s="515"/>
      <c r="BO2241" s="516"/>
      <c r="BP2241" s="516"/>
      <c r="BQ2241" s="516"/>
      <c r="BR2241" s="517"/>
      <c r="BS2241" s="517"/>
      <c r="BT2241" s="517"/>
      <c r="BU2241" s="515"/>
      <c r="BV2241" s="515"/>
      <c r="BW2241" s="516"/>
      <c r="BX2241" s="516"/>
      <c r="BY2241" s="517"/>
      <c r="BZ2241" s="520"/>
      <c r="CA2241" s="523"/>
      <c r="CB2241" s="518"/>
      <c r="CC2241" s="515"/>
      <c r="CD2241" s="515"/>
      <c r="CE2241" s="515"/>
      <c r="CF2241" s="515"/>
      <c r="CG2241" s="515"/>
      <c r="CH2241" s="515"/>
      <c r="CI2241" s="515"/>
      <c r="CJ2241" s="516"/>
      <c r="CK2241" s="516"/>
      <c r="CL2241" s="516"/>
      <c r="CM2241" s="516"/>
      <c r="CN2241" s="516"/>
      <c r="CO2241" s="516"/>
      <c r="CP2241" s="516"/>
      <c r="CQ2241" s="516"/>
      <c r="CR2241" s="517"/>
      <c r="CS2241" s="517"/>
      <c r="CT2241" s="517"/>
      <c r="CU2241" s="517"/>
      <c r="CV2241" s="517"/>
      <c r="CW2241" s="517"/>
      <c r="CX2241" s="517"/>
      <c r="CY2241" s="519"/>
      <c r="CZ2241" s="498"/>
      <c r="DA2241" s="498">
        <v>10</v>
      </c>
      <c r="DB2241" s="498">
        <v>7</v>
      </c>
      <c r="DC2241" s="498"/>
      <c r="DD2241" s="498"/>
      <c r="DE2241" s="498"/>
      <c r="DF2241" s="490"/>
      <c r="DG2241" s="499"/>
      <c r="DH2241" s="499"/>
      <c r="DI2241" s="499"/>
      <c r="DJ2241" s="499"/>
      <c r="DK2241" s="499"/>
      <c r="DL2241" s="499"/>
      <c r="DM2241" s="500"/>
      <c r="DN2241" s="500"/>
      <c r="DO2241" s="500"/>
      <c r="DP2241" s="500"/>
      <c r="DQ2241" s="500"/>
      <c r="DR2241" s="500"/>
      <c r="DS2241" s="500"/>
      <c r="DT2241" s="500"/>
      <c r="DU2241" s="497"/>
      <c r="DV2241" s="497"/>
      <c r="DW2241" s="497"/>
      <c r="DX2241" s="497"/>
      <c r="DY2241" s="497"/>
      <c r="DZ2241" s="497"/>
      <c r="EA2241" s="491">
        <v>1</v>
      </c>
      <c r="EB2241" s="501">
        <v>6.32095E-6</v>
      </c>
      <c r="EC2241" s="501">
        <v>2.7720800000000001E-5</v>
      </c>
      <c r="ED2241" s="492">
        <v>3.3194399999999998E-4</v>
      </c>
      <c r="EE2241" s="501">
        <v>2.3939700000000001E-5</v>
      </c>
      <c r="EF2241" s="501">
        <v>1.7225500000000001E-2</v>
      </c>
      <c r="EG2241" s="492">
        <v>-55.865699999999997</v>
      </c>
      <c r="EH2241" s="492">
        <v>90</v>
      </c>
      <c r="EI2241" s="492">
        <v>90</v>
      </c>
      <c r="EJ2241" s="492">
        <v>90</v>
      </c>
      <c r="EK2241" s="492">
        <v>90</v>
      </c>
      <c r="EL2241" s="492">
        <v>-90</v>
      </c>
      <c r="EM2241" s="501">
        <v>1.07861E-16</v>
      </c>
      <c r="EN2241" s="492">
        <v>0.452961</v>
      </c>
      <c r="EO2241" s="492">
        <v>0.42960300000000001</v>
      </c>
      <c r="EP2241" s="492">
        <v>0.38416899999999998</v>
      </c>
      <c r="EQ2241" s="492">
        <v>0.43202400000000002</v>
      </c>
      <c r="ER2241" s="492">
        <v>0.28256500000000001</v>
      </c>
      <c r="ES2241" s="492">
        <v>0</v>
      </c>
      <c r="ET2241" s="492">
        <v>-2.05647</v>
      </c>
      <c r="EU2241" s="492">
        <v>1.1465099999999999</v>
      </c>
      <c r="EV2241" s="492">
        <v>-1.9877899999999999</v>
      </c>
      <c r="EW2241" s="492">
        <v>4.8365999999999998</v>
      </c>
      <c r="EX2241" s="506">
        <v>4.7568700000000002</v>
      </c>
      <c r="EY2241" s="507"/>
      <c r="EZ2241" s="524"/>
      <c r="FA2241" s="481"/>
      <c r="FB2241" s="508"/>
      <c r="FC2241" s="505"/>
      <c r="FD2241" s="505"/>
      <c r="FE2241" s="505"/>
      <c r="FF2241" s="505"/>
      <c r="FG2241" s="505"/>
      <c r="FH2241" s="505"/>
      <c r="FI2241" s="505"/>
      <c r="FJ2241" s="505"/>
      <c r="FK2241" s="505"/>
      <c r="FL2241" s="505"/>
      <c r="FM2241" s="505"/>
      <c r="FN2241" s="505"/>
    </row>
    <row r="2242" spans="1:170" s="471" customFormat="1" ht="15" customHeight="1" x14ac:dyDescent="0.2">
      <c r="A2242" s="574">
        <v>20160414</v>
      </c>
      <c r="B2242" s="574">
        <v>10</v>
      </c>
      <c r="C2242" s="575">
        <v>76</v>
      </c>
      <c r="D2242" s="575">
        <v>2</v>
      </c>
      <c r="E2242" s="575">
        <v>15</v>
      </c>
      <c r="F2242" s="575">
        <v>10</v>
      </c>
      <c r="G2242" s="578">
        <v>1.9</v>
      </c>
      <c r="H2242" s="525">
        <v>0</v>
      </c>
      <c r="I2242" s="576">
        <v>7882</v>
      </c>
      <c r="J2242" s="494" t="s">
        <v>683</v>
      </c>
      <c r="K2242" s="577" t="str">
        <f>IF(B2242=2,"Z:\Data\MOOG\HeTao\raw\",IF(B2242=5,"Z:\Data\MOOG\Polo\raw\",IF(B2242=10,"Z:\Data\MOOG\Messi\raw\","")))</f>
        <v>Z:\Data\MOOG\Messi\raw\</v>
      </c>
      <c r="L2242" s="573" t="s">
        <v>8236</v>
      </c>
      <c r="M2242" s="571" t="str">
        <f>IF(NOT(ISERROR(FIND("Training_dt",W2242))),"'Plot Psychometric_HH_dt_yuchen'",IF(NOT(ISERROR(FIND("Training",W2242))),"'Plot Psychometric_HH'",IF(NOT(ISERROR(FIND("1DAT",W2242))),"'Plot Tuning Azimuth_HH'",IF(NOT(ISERROR(FIND("HD_dt",W2242))),"'Plot HeadingDiscimination_PSTH_HH_dt_yuchen'",IF(NOT(ISERROR(FIND("HD",W2242))),"'Plot HeadingDiscimination_PSTH_HH'",IF(NOT(ISERROR(FIND("MemSac",W2242))),"'Memory Saccade Analysis_HH'",IF(NOT(ISERROR(FIND("DelSac",W2242))),"'Memory Saccade Analysis_HH'",IF(NOT(ISERROR(FIND("u-stim",W2242))),"'Plot Microstim_HH'",""))))))))</f>
        <v>'Memory Saccade Analysis_HH'</v>
      </c>
      <c r="N2242" s="573">
        <v>1</v>
      </c>
      <c r="O2242" s="584">
        <v>-1</v>
      </c>
      <c r="P2242" s="590">
        <v>4</v>
      </c>
      <c r="Q2242" s="590">
        <f>IF(B2242=2,60,310)</f>
        <v>310</v>
      </c>
      <c r="R2242" s="590">
        <v>5</v>
      </c>
      <c r="S2242" s="590">
        <f>IF(B2242=2,60,-190)</f>
        <v>-190</v>
      </c>
      <c r="T2242" s="590">
        <v>1</v>
      </c>
      <c r="U2242" s="590">
        <f>IF(Z2242&lt;&gt;"",IF(NOT(ISERROR(FIND("SU",Z2242))),VALUE(RIGHT(Z2242,1))+4,IF(NOT(ISERROR(FIND("MU20",Z2242))),20,IF(NOT(ISERROR(FIND("MU21",Z2242))),21,IF(NOT(ISERROR(FIND("MU2",Z2242))),2,1)))),"")</f>
        <v>5</v>
      </c>
      <c r="V2242" s="583"/>
      <c r="W2242" s="572" t="s">
        <v>1680</v>
      </c>
      <c r="X2242" s="510"/>
      <c r="Y2242" s="514">
        <f>IF(NOT(ISERROR(FIND("MU=SU",X2242))),1,IF(Z2242&lt;&gt;"",IF(NOT(ISERROR(FIND("SU",Z2242))),1,0),""))</f>
        <v>1</v>
      </c>
      <c r="Z2242" s="512" t="s">
        <v>43</v>
      </c>
      <c r="AA2242" s="513">
        <v>2136</v>
      </c>
      <c r="AB2242" s="475">
        <v>11.230399999999999</v>
      </c>
      <c r="AC2242" s="476" t="s">
        <v>8238</v>
      </c>
      <c r="AD2242" s="511"/>
      <c r="AE2242" s="489"/>
      <c r="AF2242" s="477"/>
      <c r="AG2242" s="477"/>
      <c r="AH2242" s="478"/>
      <c r="AI2242" s="479"/>
      <c r="AJ2242" s="479"/>
      <c r="AK2242" s="479"/>
      <c r="AL2242" s="479"/>
      <c r="AM2242" s="503"/>
      <c r="AN2242" s="480"/>
      <c r="AO2242" s="481"/>
      <c r="AP2242" s="481"/>
      <c r="AQ2242" s="481"/>
      <c r="AR2242" s="482"/>
      <c r="AS2242" s="483"/>
      <c r="AT2242" s="483"/>
      <c r="AU2242" s="483"/>
      <c r="AV2242" s="483"/>
      <c r="AW2242" s="496"/>
      <c r="AX2242" s="484"/>
      <c r="AY2242" s="485"/>
      <c r="AZ2242" s="485"/>
      <c r="BA2242" s="485"/>
      <c r="BB2242" s="486"/>
      <c r="BC2242" s="487"/>
      <c r="BD2242" s="487"/>
      <c r="BE2242" s="487"/>
      <c r="BF2242" s="487"/>
      <c r="BG2242" s="504"/>
      <c r="BH2242" s="488"/>
      <c r="BI2242" s="521"/>
      <c r="BJ2242" s="522"/>
      <c r="BK2242" s="522"/>
      <c r="BL2242" s="515"/>
      <c r="BM2242" s="515"/>
      <c r="BN2242" s="515"/>
      <c r="BO2242" s="516"/>
      <c r="BP2242" s="516"/>
      <c r="BQ2242" s="516"/>
      <c r="BR2242" s="517"/>
      <c r="BS2242" s="517"/>
      <c r="BT2242" s="517"/>
      <c r="BU2242" s="515"/>
      <c r="BV2242" s="515"/>
      <c r="BW2242" s="516"/>
      <c r="BX2242" s="516"/>
      <c r="BY2242" s="517"/>
      <c r="BZ2242" s="520"/>
      <c r="CA2242" s="523"/>
      <c r="CB2242" s="518"/>
      <c r="CC2242" s="515"/>
      <c r="CD2242" s="515"/>
      <c r="CE2242" s="515"/>
      <c r="CF2242" s="515"/>
      <c r="CG2242" s="515"/>
      <c r="CH2242" s="515"/>
      <c r="CI2242" s="515"/>
      <c r="CJ2242" s="516"/>
      <c r="CK2242" s="516"/>
      <c r="CL2242" s="516"/>
      <c r="CM2242" s="516"/>
      <c r="CN2242" s="516"/>
      <c r="CO2242" s="516"/>
      <c r="CP2242" s="516"/>
      <c r="CQ2242" s="516"/>
      <c r="CR2242" s="517"/>
      <c r="CS2242" s="517"/>
      <c r="CT2242" s="517"/>
      <c r="CU2242" s="517"/>
      <c r="CV2242" s="517"/>
      <c r="CW2242" s="517"/>
      <c r="CX2242" s="517"/>
      <c r="CY2242" s="519"/>
      <c r="CZ2242" s="498"/>
      <c r="DA2242" s="498"/>
      <c r="DB2242" s="498">
        <v>10</v>
      </c>
      <c r="DC2242" s="498"/>
      <c r="DD2242" s="498"/>
      <c r="DE2242" s="498"/>
      <c r="DF2242" s="490"/>
      <c r="DG2242" s="499"/>
      <c r="DH2242" s="499"/>
      <c r="DI2242" s="499"/>
      <c r="DJ2242" s="499"/>
      <c r="DK2242" s="499"/>
      <c r="DL2242" s="499"/>
      <c r="DM2242" s="500"/>
      <c r="DN2242" s="500"/>
      <c r="DO2242" s="500"/>
      <c r="DP2242" s="500"/>
      <c r="DQ2242" s="500"/>
      <c r="DR2242" s="500"/>
      <c r="DS2242" s="500"/>
      <c r="DT2242" s="500"/>
      <c r="DU2242" s="497"/>
      <c r="DV2242" s="497"/>
      <c r="DW2242" s="497"/>
      <c r="DX2242" s="497"/>
      <c r="DY2242" s="497"/>
      <c r="DZ2242" s="497"/>
      <c r="EA2242" s="491">
        <v>0.26584799999999997</v>
      </c>
      <c r="EB2242" s="501">
        <v>2.2885599999999999E-4</v>
      </c>
      <c r="EC2242" s="501">
        <v>1.3154200000000001E-6</v>
      </c>
      <c r="ED2242" s="492">
        <v>2.9115899999999998E-4</v>
      </c>
      <c r="EE2242" s="501">
        <v>8.5947199999999996E-5</v>
      </c>
      <c r="EF2242" s="501">
        <v>0.44889200000000001</v>
      </c>
      <c r="EG2242" s="492">
        <v>-6.5306100000000002</v>
      </c>
      <c r="EH2242" s="492">
        <v>5.9928999999999997</v>
      </c>
      <c r="EI2242" s="492">
        <v>-19.479399999999998</v>
      </c>
      <c r="EJ2242" s="492">
        <v>-14.761200000000001</v>
      </c>
      <c r="EK2242" s="492">
        <v>-12.751099999999999</v>
      </c>
      <c r="EL2242" s="492">
        <v>139.93600000000001</v>
      </c>
      <c r="EM2242" s="492">
        <v>0.42108400000000001</v>
      </c>
      <c r="EN2242" s="492">
        <v>0.61436900000000005</v>
      </c>
      <c r="EO2242" s="492">
        <v>0.68454599999999999</v>
      </c>
      <c r="EP2242" s="492">
        <v>0.59884400000000004</v>
      </c>
      <c r="EQ2242" s="492">
        <v>0.62500699999999998</v>
      </c>
      <c r="ER2242" s="492">
        <v>0.36478699999999997</v>
      </c>
      <c r="ES2242" s="492">
        <v>0</v>
      </c>
      <c r="ET2242" s="492">
        <v>10.7087</v>
      </c>
      <c r="EU2242" s="492">
        <v>6.5803000000000003</v>
      </c>
      <c r="EV2242" s="492">
        <v>8.6198700000000006</v>
      </c>
      <c r="EW2242" s="492">
        <v>11.8392</v>
      </c>
      <c r="EX2242" s="506">
        <v>2.7410999999999999</v>
      </c>
      <c r="EY2242" s="507"/>
      <c r="EZ2242" s="524"/>
      <c r="FA2242" s="481"/>
      <c r="FB2242" s="508"/>
      <c r="FC2242" s="505"/>
      <c r="FD2242" s="505"/>
      <c r="FE2242" s="505"/>
      <c r="FF2242" s="505"/>
      <c r="FG2242" s="505"/>
      <c r="FH2242" s="505"/>
      <c r="FI2242" s="505"/>
      <c r="FJ2242" s="505"/>
      <c r="FK2242" s="505"/>
      <c r="FL2242" s="505"/>
      <c r="FM2242" s="505"/>
      <c r="FN2242" s="505"/>
    </row>
    <row r="2243" spans="1:170" s="471" customFormat="1" ht="15" customHeight="1" x14ac:dyDescent="0.2">
      <c r="A2243" s="604">
        <v>20160414</v>
      </c>
      <c r="B2243" s="604">
        <v>10</v>
      </c>
      <c r="C2243" s="605">
        <v>76</v>
      </c>
      <c r="D2243" s="605">
        <v>2</v>
      </c>
      <c r="E2243" s="605">
        <v>15</v>
      </c>
      <c r="F2243" s="605">
        <v>10</v>
      </c>
      <c r="G2243" s="608">
        <v>1.9</v>
      </c>
      <c r="H2243" s="525">
        <v>0</v>
      </c>
      <c r="I2243" s="606">
        <v>7882</v>
      </c>
      <c r="J2243" s="494" t="s">
        <v>683</v>
      </c>
      <c r="K2243" s="607" t="str">
        <f>IF(B2243=2,"Z:\Data\MOOG\HeTao\raw\",IF(B2243=5,"Z:\Data\MOOG\Polo\raw\",IF(B2243=10,"Z:\Data\MOOG\Messi\raw\","")))</f>
        <v>Z:\Data\MOOG\Messi\raw\</v>
      </c>
      <c r="L2243" s="603" t="s">
        <v>8237</v>
      </c>
      <c r="M2243" s="609" t="str">
        <f>IF(NOT(ISERROR(FIND("Training_dt",W2243))),"'Plot Psychometric_HH_dt_yuchen'",IF(NOT(ISERROR(FIND("Training",W2243))),"'Plot Psychometric_HH'",IF(NOT(ISERROR(FIND("1DAT",W2243))),"'Plot Tuning Azimuth_HH'",IF(NOT(ISERROR(FIND("HD_dt",W2243))),"'Plot HeadingDiscimination_PSTH_HH_dt_yuchen'",IF(NOT(ISERROR(FIND("HD",W2243))),"'Plot HeadingDiscimination_PSTH_HH'",IF(NOT(ISERROR(FIND("MemSac",W2243))),"'Memory Saccade Analysis_HH'",IF(NOT(ISERROR(FIND("DelSac",W2243))),"'Memory Saccade Analysis_HH'",IF(NOT(ISERROR(FIND("u-stim",W2243))),"'Plot Microstim_HH'",""))))))))</f>
        <v>'Memory Saccade Analysis_HH'</v>
      </c>
      <c r="N2243" s="603">
        <v>1</v>
      </c>
      <c r="O2243" s="584">
        <v>-1</v>
      </c>
      <c r="P2243" s="590">
        <v>4</v>
      </c>
      <c r="Q2243" s="590">
        <f>IF(B2243=2,60,310)</f>
        <v>310</v>
      </c>
      <c r="R2243" s="590">
        <v>5</v>
      </c>
      <c r="S2243" s="590">
        <f>IF(B2243=2,60,-190)</f>
        <v>-190</v>
      </c>
      <c r="T2243" s="590">
        <v>1</v>
      </c>
      <c r="U2243" s="590">
        <f>IF(Z2243&lt;&gt;"",IF(NOT(ISERROR(FIND("SU",Z2243))),VALUE(RIGHT(Z2243,1))+4,IF(NOT(ISERROR(FIND("MU20",Z2243))),20,IF(NOT(ISERROR(FIND("MU21",Z2243))),21,IF(NOT(ISERROR(FIND("MU2",Z2243))),2,1)))),"")</f>
        <v>5</v>
      </c>
      <c r="V2243" s="583"/>
      <c r="W2243" s="610" t="s">
        <v>8208</v>
      </c>
      <c r="X2243" s="510"/>
      <c r="Y2243" s="514">
        <f>IF(NOT(ISERROR(FIND("MU=SU",X2243))),1,IF(Z2243&lt;&gt;"",IF(NOT(ISERROR(FIND("SU",Z2243))),1,0),""))</f>
        <v>1</v>
      </c>
      <c r="Z2243" s="512" t="s">
        <v>43</v>
      </c>
      <c r="AA2243" s="513">
        <v>1846</v>
      </c>
      <c r="AB2243" s="475">
        <v>12.440799999999999</v>
      </c>
      <c r="AC2243" s="476" t="s">
        <v>8239</v>
      </c>
      <c r="AD2243" s="511"/>
      <c r="AE2243" s="489"/>
      <c r="AF2243" s="477"/>
      <c r="AG2243" s="477"/>
      <c r="AH2243" s="478"/>
      <c r="AI2243" s="479"/>
      <c r="AJ2243" s="479"/>
      <c r="AK2243" s="479"/>
      <c r="AL2243" s="479"/>
      <c r="AM2243" s="503"/>
      <c r="AN2243" s="480"/>
      <c r="AO2243" s="481"/>
      <c r="AP2243" s="481"/>
      <c r="AQ2243" s="481"/>
      <c r="AR2243" s="482"/>
      <c r="AS2243" s="483"/>
      <c r="AT2243" s="483"/>
      <c r="AU2243" s="483"/>
      <c r="AV2243" s="483"/>
      <c r="AW2243" s="496"/>
      <c r="AX2243" s="484"/>
      <c r="AY2243" s="485"/>
      <c r="AZ2243" s="485"/>
      <c r="BA2243" s="485"/>
      <c r="BB2243" s="486"/>
      <c r="BC2243" s="487"/>
      <c r="BD2243" s="487"/>
      <c r="BE2243" s="487"/>
      <c r="BF2243" s="487"/>
      <c r="BG2243" s="504"/>
      <c r="BH2243" s="488"/>
      <c r="BI2243" s="521"/>
      <c r="BJ2243" s="522"/>
      <c r="BK2243" s="522"/>
      <c r="BL2243" s="515"/>
      <c r="BM2243" s="515"/>
      <c r="BN2243" s="515"/>
      <c r="BO2243" s="516"/>
      <c r="BP2243" s="516"/>
      <c r="BQ2243" s="516"/>
      <c r="BR2243" s="517"/>
      <c r="BS2243" s="517"/>
      <c r="BT2243" s="517"/>
      <c r="BU2243" s="515"/>
      <c r="BV2243" s="515"/>
      <c r="BW2243" s="516"/>
      <c r="BX2243" s="516"/>
      <c r="BY2243" s="517"/>
      <c r="BZ2243" s="520"/>
      <c r="CA2243" s="523"/>
      <c r="CB2243" s="518"/>
      <c r="CC2243" s="515"/>
      <c r="CD2243" s="515"/>
      <c r="CE2243" s="515"/>
      <c r="CF2243" s="515"/>
      <c r="CG2243" s="515"/>
      <c r="CH2243" s="515"/>
      <c r="CI2243" s="515"/>
      <c r="CJ2243" s="516"/>
      <c r="CK2243" s="516"/>
      <c r="CL2243" s="516"/>
      <c r="CM2243" s="516"/>
      <c r="CN2243" s="516"/>
      <c r="CO2243" s="516"/>
      <c r="CP2243" s="516"/>
      <c r="CQ2243" s="516"/>
      <c r="CR2243" s="517"/>
      <c r="CS2243" s="517"/>
      <c r="CT2243" s="517"/>
      <c r="CU2243" s="517"/>
      <c r="CV2243" s="517"/>
      <c r="CW2243" s="517"/>
      <c r="CX2243" s="517"/>
      <c r="CY2243" s="519"/>
      <c r="CZ2243" s="498"/>
      <c r="DA2243" s="498">
        <v>-60</v>
      </c>
      <c r="DB2243" s="498">
        <v>7</v>
      </c>
      <c r="DC2243" s="498"/>
      <c r="DD2243" s="498"/>
      <c r="DE2243" s="498"/>
      <c r="DF2243" s="490"/>
      <c r="DG2243" s="499"/>
      <c r="DH2243" s="499"/>
      <c r="DI2243" s="499"/>
      <c r="DJ2243" s="499"/>
      <c r="DK2243" s="499"/>
      <c r="DL2243" s="499"/>
      <c r="DM2243" s="500"/>
      <c r="DN2243" s="500"/>
      <c r="DO2243" s="500"/>
      <c r="DP2243" s="500"/>
      <c r="DQ2243" s="500"/>
      <c r="DR2243" s="500"/>
      <c r="DS2243" s="500"/>
      <c r="DT2243" s="500"/>
      <c r="DU2243" s="497"/>
      <c r="DV2243" s="497"/>
      <c r="DW2243" s="497"/>
      <c r="DX2243" s="497"/>
      <c r="DY2243" s="497"/>
      <c r="DZ2243" s="497"/>
      <c r="EA2243" s="491">
        <v>0.53612700000000002</v>
      </c>
      <c r="EB2243" s="501">
        <v>8.6843200000000003E-12</v>
      </c>
      <c r="EC2243" s="501">
        <v>1.1603700000000001E-11</v>
      </c>
      <c r="ED2243" s="501">
        <v>4.9669099999999998E-10</v>
      </c>
      <c r="EE2243" s="501">
        <v>4.4250800000000001E-7</v>
      </c>
      <c r="EF2243" s="501">
        <v>0.55701699999999998</v>
      </c>
      <c r="EG2243" s="492">
        <v>90</v>
      </c>
      <c r="EH2243" s="492">
        <v>-90</v>
      </c>
      <c r="EI2243" s="492">
        <v>-90</v>
      </c>
      <c r="EJ2243" s="492">
        <v>-90</v>
      </c>
      <c r="EK2243" s="492">
        <v>-90</v>
      </c>
      <c r="EL2243" s="492">
        <v>-90</v>
      </c>
      <c r="EM2243" s="492">
        <v>0.102627</v>
      </c>
      <c r="EN2243" s="492">
        <v>0.67010400000000003</v>
      </c>
      <c r="EO2243" s="492">
        <v>0.66730699999999998</v>
      </c>
      <c r="EP2243" s="492">
        <v>0.62864699999999996</v>
      </c>
      <c r="EQ2243" s="492">
        <v>0.54392300000000005</v>
      </c>
      <c r="ER2243" s="492">
        <v>9.7898100000000002E-2</v>
      </c>
      <c r="ES2243" s="492">
        <v>0</v>
      </c>
      <c r="ET2243" s="492">
        <v>16.049800000000001</v>
      </c>
      <c r="EU2243" s="492">
        <v>11.899800000000001</v>
      </c>
      <c r="EV2243" s="492">
        <v>17.646100000000001</v>
      </c>
      <c r="EW2243" s="492">
        <v>18.734999999999999</v>
      </c>
      <c r="EX2243" s="506">
        <v>3.76301</v>
      </c>
      <c r="EY2243" s="507"/>
      <c r="EZ2243" s="524"/>
      <c r="FA2243" s="481"/>
      <c r="FB2243" s="508"/>
      <c r="FC2243" s="505"/>
      <c r="FD2243" s="505"/>
      <c r="FE2243" s="505"/>
      <c r="FF2243" s="505"/>
      <c r="FG2243" s="505"/>
      <c r="FH2243" s="505"/>
      <c r="FI2243" s="505"/>
      <c r="FJ2243" s="505"/>
      <c r="FK2243" s="505"/>
      <c r="FL2243" s="505"/>
      <c r="FM2243" s="505"/>
      <c r="FN2243" s="505"/>
    </row>
    <row r="2244" spans="1:170" s="471" customFormat="1" ht="15" customHeight="1" x14ac:dyDescent="0.2">
      <c r="A2244" s="604">
        <v>20160414</v>
      </c>
      <c r="B2244" s="604">
        <v>10</v>
      </c>
      <c r="C2244" s="605">
        <v>76</v>
      </c>
      <c r="D2244" s="605">
        <v>2</v>
      </c>
      <c r="E2244" s="605">
        <v>15</v>
      </c>
      <c r="F2244" s="605">
        <v>10</v>
      </c>
      <c r="G2244" s="608">
        <v>1.9</v>
      </c>
      <c r="H2244" s="525">
        <v>0</v>
      </c>
      <c r="I2244" s="606">
        <v>7882</v>
      </c>
      <c r="J2244" s="494" t="s">
        <v>8092</v>
      </c>
      <c r="K2244" s="607" t="str">
        <f>IF(B2244=2,"Z:\Data\MOOG\HeTao\raw\",IF(B2244=5,"Z:\Data\MOOG\Polo\raw\",IF(B2244=10,"Z:\Data\MOOG\Messi\raw\","")))</f>
        <v>Z:\Data\MOOG\Messi\raw\</v>
      </c>
      <c r="L2244" s="603" t="s">
        <v>8105</v>
      </c>
      <c r="M2244" s="609" t="str">
        <f>IF(NOT(ISERROR(FIND("Training_dt",W2244))),"'Plot Psychometric_HH_dt_yuchen'",IF(NOT(ISERROR(FIND("Training",W2244))),"'Plot Psychometric_HH'",IF(NOT(ISERROR(FIND("1DAT",W2244))),"'Plot Tuning Azimuth_HH'",IF(NOT(ISERROR(FIND("HD_dt",W2244))),"'Plot HeadingDiscimination_PSTH_HH_dt_yuchen'",IF(NOT(ISERROR(FIND("HD",W2244))),"'Plot HeadingDiscimination_PSTH_HH'",IF(NOT(ISERROR(FIND("MemSac",W2244))),"'Memory Saccade Analysis_HH'",IF(NOT(ISERROR(FIND("DelSac",W2244))),"'Memory Saccade Analysis_HH'",IF(NOT(ISERROR(FIND("u-stim",W2244))),"'Plot Microstim_HH'",""))))))))</f>
        <v>'Plot HeadingDiscimination_PSTH_HH_dt_yuchen'</v>
      </c>
      <c r="N2244" s="603" t="s">
        <v>8106</v>
      </c>
      <c r="O2244" s="584">
        <v>-1</v>
      </c>
      <c r="P2244" s="590">
        <v>4</v>
      </c>
      <c r="Q2244" s="590">
        <f>IF(B2244=2,60,310)</f>
        <v>310</v>
      </c>
      <c r="R2244" s="590">
        <v>5</v>
      </c>
      <c r="S2244" s="590">
        <f>IF(B2244=2,60,-190)</f>
        <v>-190</v>
      </c>
      <c r="T2244" s="590">
        <v>1</v>
      </c>
      <c r="U2244" s="590">
        <f>IF(Z2244&lt;&gt;"",IF(NOT(ISERROR(FIND("SU",Z2244))),VALUE(RIGHT(Z2244,1))+4,IF(NOT(ISERROR(FIND("MU20",Z2244))),20,IF(NOT(ISERROR(FIND("MU21",Z2244))),21,IF(NOT(ISERROR(FIND("MU2",Z2244))),2,1)))),"")</f>
        <v>5</v>
      </c>
      <c r="V2244" s="583"/>
      <c r="W2244" s="610" t="s">
        <v>8100</v>
      </c>
      <c r="X2244" s="510"/>
      <c r="Y2244" s="514">
        <f>IF(NOT(ISERROR(FIND("MU=SU",X2244))),1,IF(Z2244&lt;&gt;"",IF(NOT(ISERROR(FIND("SU",Z2244))),1,0),""))</f>
        <v>1</v>
      </c>
      <c r="Z2244" s="512" t="s">
        <v>43</v>
      </c>
      <c r="AA2244" s="513">
        <v>38076</v>
      </c>
      <c r="AB2244" s="475">
        <v>10.228199999999999</v>
      </c>
      <c r="AC2244" s="476" t="s">
        <v>8103</v>
      </c>
      <c r="AD2244" s="511"/>
      <c r="AE2244" s="489"/>
      <c r="AF2244" s="477"/>
      <c r="AG2244" s="477"/>
      <c r="AH2244" s="478"/>
      <c r="AI2244" s="479"/>
      <c r="AJ2244" s="479"/>
      <c r="AK2244" s="479"/>
      <c r="AL2244" s="479"/>
      <c r="AM2244" s="503"/>
      <c r="AN2244" s="480"/>
      <c r="AO2244" s="481"/>
      <c r="AP2244" s="481"/>
      <c r="AQ2244" s="481"/>
      <c r="AR2244" s="482"/>
      <c r="AS2244" s="483"/>
      <c r="AT2244" s="483"/>
      <c r="AU2244" s="483"/>
      <c r="AV2244" s="483"/>
      <c r="AW2244" s="496"/>
      <c r="AX2244" s="484"/>
      <c r="AY2244" s="485"/>
      <c r="AZ2244" s="485"/>
      <c r="BA2244" s="485"/>
      <c r="BB2244" s="486"/>
      <c r="BC2244" s="487"/>
      <c r="BD2244" s="487"/>
      <c r="BE2244" s="487"/>
      <c r="BF2244" s="487"/>
      <c r="BG2244" s="504"/>
      <c r="BH2244" s="488"/>
      <c r="BI2244" s="521"/>
      <c r="BJ2244" s="522"/>
      <c r="BK2244" s="522"/>
      <c r="BL2244" s="515"/>
      <c r="BM2244" s="515"/>
      <c r="BN2244" s="515"/>
      <c r="BO2244" s="516"/>
      <c r="BP2244" s="516"/>
      <c r="BQ2244" s="516"/>
      <c r="BR2244" s="517"/>
      <c r="BS2244" s="517"/>
      <c r="BT2244" s="517"/>
      <c r="BU2244" s="515"/>
      <c r="BV2244" s="515"/>
      <c r="BW2244" s="516"/>
      <c r="BX2244" s="516"/>
      <c r="BY2244" s="517"/>
      <c r="BZ2244" s="520"/>
      <c r="CA2244" s="523"/>
      <c r="CB2244" s="518"/>
      <c r="CC2244" s="515"/>
      <c r="CD2244" s="515"/>
      <c r="CE2244" s="515"/>
      <c r="CF2244" s="515"/>
      <c r="CG2244" s="515"/>
      <c r="CH2244" s="515"/>
      <c r="CI2244" s="515"/>
      <c r="CJ2244" s="516"/>
      <c r="CK2244" s="516"/>
      <c r="CL2244" s="516"/>
      <c r="CM2244" s="516"/>
      <c r="CN2244" s="516"/>
      <c r="CO2244" s="516"/>
      <c r="CP2244" s="516"/>
      <c r="CQ2244" s="516"/>
      <c r="CR2244" s="517"/>
      <c r="CS2244" s="517"/>
      <c r="CT2244" s="517"/>
      <c r="CU2244" s="517"/>
      <c r="CV2244" s="517"/>
      <c r="CW2244" s="517"/>
      <c r="CX2244" s="517"/>
      <c r="CY2244" s="519"/>
      <c r="CZ2244" s="498">
        <v>1</v>
      </c>
      <c r="DA2244" s="498">
        <v>-60</v>
      </c>
      <c r="DB2244" s="498">
        <v>7</v>
      </c>
      <c r="DC2244" s="498">
        <v>1</v>
      </c>
      <c r="DD2244" s="498" t="s">
        <v>8098</v>
      </c>
      <c r="DE2244" s="498">
        <v>7</v>
      </c>
      <c r="DF2244" s="490">
        <v>7</v>
      </c>
      <c r="DG2244" s="499">
        <v>19</v>
      </c>
      <c r="DH2244" s="499" t="s">
        <v>7138</v>
      </c>
      <c r="DI2244" s="499">
        <v>3.0020899999999999</v>
      </c>
      <c r="DJ2244" s="499">
        <v>-0.27984700000000001</v>
      </c>
      <c r="DK2244" s="499">
        <v>2.1257899999999998</v>
      </c>
      <c r="DL2244" s="499">
        <v>-7.1879200000000004E-2</v>
      </c>
      <c r="DM2244" s="500">
        <v>1.43401</v>
      </c>
      <c r="DN2244" s="500">
        <v>1.3070299999999999</v>
      </c>
      <c r="DO2244" s="500">
        <v>0.72118499999999996</v>
      </c>
      <c r="DP2244" s="500">
        <v>0.71043000000000001</v>
      </c>
      <c r="DQ2244" s="500">
        <v>0.52908100000000002</v>
      </c>
      <c r="DR2244" s="500">
        <v>0.85178200000000004</v>
      </c>
      <c r="DS2244" s="500">
        <v>0.43571399999999999</v>
      </c>
      <c r="DT2244" s="500">
        <v>0.89142900000000003</v>
      </c>
      <c r="DU2244" s="497">
        <v>0.651119</v>
      </c>
      <c r="DV2244" s="497">
        <v>0</v>
      </c>
      <c r="DW2244" s="497">
        <v>0.54028100000000001</v>
      </c>
      <c r="DX2244" s="497">
        <v>0</v>
      </c>
      <c r="DY2244" s="497">
        <v>0.72301599999999999</v>
      </c>
      <c r="DZ2244" s="497">
        <v>0</v>
      </c>
      <c r="EA2244" s="491"/>
      <c r="EB2244" s="501"/>
      <c r="EC2244" s="501"/>
      <c r="ED2244" s="492"/>
      <c r="EE2244" s="501"/>
      <c r="EF2244" s="501"/>
      <c r="EG2244" s="492"/>
      <c r="EH2244" s="492"/>
      <c r="EI2244" s="492"/>
      <c r="EJ2244" s="492"/>
      <c r="EK2244" s="492"/>
      <c r="EL2244" s="492"/>
      <c r="EM2244" s="492"/>
      <c r="EN2244" s="492"/>
      <c r="EO2244" s="492"/>
      <c r="EP2244" s="492"/>
      <c r="EQ2244" s="492"/>
      <c r="ER2244" s="492"/>
      <c r="ES2244" s="492"/>
      <c r="ET2244" s="492"/>
      <c r="EU2244" s="492"/>
      <c r="EV2244" s="492"/>
      <c r="EW2244" s="492"/>
      <c r="EX2244" s="506"/>
      <c r="EY2244" s="507"/>
      <c r="EZ2244" s="524"/>
      <c r="FA2244" s="481">
        <v>19</v>
      </c>
      <c r="FB2244" s="508">
        <v>11</v>
      </c>
      <c r="FC2244" s="505">
        <v>3.0020899999999999</v>
      </c>
      <c r="FD2244" s="505">
        <v>-0.27984700000000001</v>
      </c>
      <c r="FE2244" s="505">
        <v>2.1257899999999998</v>
      </c>
      <c r="FF2244" s="505">
        <v>-7.1879200000000004E-2</v>
      </c>
      <c r="FG2244" s="505">
        <v>1.43401</v>
      </c>
      <c r="FH2244" s="505">
        <v>1.3070299999999999</v>
      </c>
      <c r="FI2244" s="505" t="s">
        <v>8584</v>
      </c>
      <c r="FJ2244" s="505" t="s">
        <v>8585</v>
      </c>
      <c r="FK2244" s="505" t="s">
        <v>8586</v>
      </c>
      <c r="FL2244" s="505" t="s">
        <v>8587</v>
      </c>
      <c r="FM2244" s="505" t="s">
        <v>8588</v>
      </c>
      <c r="FN2244" s="505" t="s">
        <v>8589</v>
      </c>
    </row>
    <row r="2245" spans="1:170" s="471" customFormat="1" ht="15" customHeight="1" x14ac:dyDescent="0.2">
      <c r="A2245" s="604">
        <v>20160414</v>
      </c>
      <c r="B2245" s="604">
        <v>10</v>
      </c>
      <c r="C2245" s="605">
        <v>76</v>
      </c>
      <c r="D2245" s="605">
        <v>2</v>
      </c>
      <c r="E2245" s="605">
        <v>15</v>
      </c>
      <c r="F2245" s="605">
        <v>10</v>
      </c>
      <c r="G2245" s="608">
        <v>1.9</v>
      </c>
      <c r="H2245" s="525">
        <v>0</v>
      </c>
      <c r="I2245" s="606">
        <v>8400</v>
      </c>
      <c r="J2245" s="494" t="s">
        <v>683</v>
      </c>
      <c r="K2245" s="607" t="str">
        <f>IF(B2245=2,"Z:\Data\MOOG\HeTao\raw\",IF(B2245=5,"Z:\Data\MOOG\Polo\raw\",IF(B2245=10,"Z:\Data\MOOG\Messi\raw\","")))</f>
        <v>Z:\Data\MOOG\Messi\raw\</v>
      </c>
      <c r="L2245" s="603" t="s">
        <v>8240</v>
      </c>
      <c r="M2245" s="609" t="str">
        <f>IF(NOT(ISERROR(FIND("Training_dt",W2245))),"'Plot Psychometric_HH_dt_yuchen'",IF(NOT(ISERROR(FIND("Training",W2245))),"'Plot Psychometric_HH'",IF(NOT(ISERROR(FIND("1DAT",W2245))),"'Plot Tuning Azimuth_HH'",IF(NOT(ISERROR(FIND("HD_dt",W2245))),"'Plot HeadingDiscimination_PSTH_HH_dt_yuchen'",IF(NOT(ISERROR(FIND("HD",W2245))),"'Plot HeadingDiscimination_PSTH_HH'",IF(NOT(ISERROR(FIND("MemSac",W2245))),"'Memory Saccade Analysis_HH'",IF(NOT(ISERROR(FIND("DelSac",W2245))),"'Memory Saccade Analysis_HH'",IF(NOT(ISERROR(FIND("u-stim",W2245))),"'Plot Microstim_HH'",""))))))))</f>
        <v>'Memory Saccade Analysis_HH'</v>
      </c>
      <c r="N2245" s="603">
        <v>1</v>
      </c>
      <c r="O2245" s="584">
        <v>-1</v>
      </c>
      <c r="P2245" s="590">
        <v>4</v>
      </c>
      <c r="Q2245" s="590">
        <f>IF(B2245=2,60,310)</f>
        <v>310</v>
      </c>
      <c r="R2245" s="590">
        <v>5</v>
      </c>
      <c r="S2245" s="590">
        <f>IF(B2245=2,60,-190)</f>
        <v>-190</v>
      </c>
      <c r="T2245" s="590">
        <v>1</v>
      </c>
      <c r="U2245" s="590">
        <f>IF(Z2245&lt;&gt;"",IF(NOT(ISERROR(FIND("SU",Z2245))),VALUE(RIGHT(Z2245,1))+4,IF(NOT(ISERROR(FIND("MU20",Z2245))),20,IF(NOT(ISERROR(FIND("MU21",Z2245))),21,IF(NOT(ISERROR(FIND("MU2",Z2245))),2,1)))),"")</f>
        <v>5</v>
      </c>
      <c r="V2245" s="583"/>
      <c r="W2245" s="610" t="s">
        <v>1680</v>
      </c>
      <c r="X2245" s="510"/>
      <c r="Y2245" s="514">
        <f>IF(NOT(ISERROR(FIND("MU=SU",X2245))),1,IF(Z2245&lt;&gt;"",IF(NOT(ISERROR(FIND("SU",Z2245))),1,0),""))</f>
        <v>1</v>
      </c>
      <c r="Z2245" s="512" t="s">
        <v>43</v>
      </c>
      <c r="AA2245" s="513">
        <v>5136</v>
      </c>
      <c r="AB2245" s="475">
        <v>18.1782</v>
      </c>
      <c r="AC2245" s="476" t="s">
        <v>8241</v>
      </c>
      <c r="AD2245" s="511"/>
      <c r="AE2245" s="489"/>
      <c r="AF2245" s="477"/>
      <c r="AG2245" s="477"/>
      <c r="AH2245" s="478"/>
      <c r="AI2245" s="479"/>
      <c r="AJ2245" s="479"/>
      <c r="AK2245" s="479"/>
      <c r="AL2245" s="479"/>
      <c r="AM2245" s="503"/>
      <c r="AN2245" s="480"/>
      <c r="AO2245" s="481"/>
      <c r="AP2245" s="481"/>
      <c r="AQ2245" s="481"/>
      <c r="AR2245" s="482"/>
      <c r="AS2245" s="483"/>
      <c r="AT2245" s="483"/>
      <c r="AU2245" s="483"/>
      <c r="AV2245" s="483"/>
      <c r="AW2245" s="496"/>
      <c r="AX2245" s="484"/>
      <c r="AY2245" s="485"/>
      <c r="AZ2245" s="485"/>
      <c r="BA2245" s="485"/>
      <c r="BB2245" s="486"/>
      <c r="BC2245" s="487"/>
      <c r="BD2245" s="487"/>
      <c r="BE2245" s="487"/>
      <c r="BF2245" s="487"/>
      <c r="BG2245" s="504"/>
      <c r="BH2245" s="488"/>
      <c r="BI2245" s="521"/>
      <c r="BJ2245" s="522"/>
      <c r="BK2245" s="522"/>
      <c r="BL2245" s="515"/>
      <c r="BM2245" s="515"/>
      <c r="BN2245" s="515"/>
      <c r="BO2245" s="516"/>
      <c r="BP2245" s="516"/>
      <c r="BQ2245" s="516"/>
      <c r="BR2245" s="517"/>
      <c r="BS2245" s="517"/>
      <c r="BT2245" s="517"/>
      <c r="BU2245" s="515"/>
      <c r="BV2245" s="515"/>
      <c r="BW2245" s="516"/>
      <c r="BX2245" s="516"/>
      <c r="BY2245" s="517"/>
      <c r="BZ2245" s="520"/>
      <c r="CA2245" s="523"/>
      <c r="CB2245" s="518"/>
      <c r="CC2245" s="515"/>
      <c r="CD2245" s="515"/>
      <c r="CE2245" s="515"/>
      <c r="CF2245" s="515"/>
      <c r="CG2245" s="515"/>
      <c r="CH2245" s="515"/>
      <c r="CI2245" s="515"/>
      <c r="CJ2245" s="516"/>
      <c r="CK2245" s="516"/>
      <c r="CL2245" s="516"/>
      <c r="CM2245" s="516"/>
      <c r="CN2245" s="516"/>
      <c r="CO2245" s="516"/>
      <c r="CP2245" s="516"/>
      <c r="CQ2245" s="516"/>
      <c r="CR2245" s="517"/>
      <c r="CS2245" s="517"/>
      <c r="CT2245" s="517"/>
      <c r="CU2245" s="517"/>
      <c r="CV2245" s="517"/>
      <c r="CW2245" s="517"/>
      <c r="CX2245" s="517"/>
      <c r="CY2245" s="519"/>
      <c r="CZ2245" s="498"/>
      <c r="DA2245" s="498"/>
      <c r="DB2245" s="498">
        <v>10</v>
      </c>
      <c r="DC2245" s="498"/>
      <c r="DD2245" s="498"/>
      <c r="DE2245" s="498"/>
      <c r="DF2245" s="490"/>
      <c r="DG2245" s="499"/>
      <c r="DH2245" s="499"/>
      <c r="DI2245" s="499"/>
      <c r="DJ2245" s="499"/>
      <c r="DK2245" s="499"/>
      <c r="DL2245" s="499"/>
      <c r="DM2245" s="500"/>
      <c r="DN2245" s="500"/>
      <c r="DO2245" s="500"/>
      <c r="DP2245" s="500"/>
      <c r="DQ2245" s="500"/>
      <c r="DR2245" s="500"/>
      <c r="DS2245" s="500"/>
      <c r="DT2245" s="500"/>
      <c r="DU2245" s="497"/>
      <c r="DV2245" s="497"/>
      <c r="DW2245" s="497"/>
      <c r="DX2245" s="497"/>
      <c r="DY2245" s="497"/>
      <c r="DZ2245" s="497"/>
      <c r="EA2245" s="491">
        <v>0.20996100000000001</v>
      </c>
      <c r="EB2245" s="501">
        <v>9.9989499999999995E-2</v>
      </c>
      <c r="EC2245" s="501">
        <v>6.4292300000000002E-3</v>
      </c>
      <c r="ED2245" s="492">
        <v>2.4706699999999999E-3</v>
      </c>
      <c r="EE2245" s="501">
        <v>0.28993400000000003</v>
      </c>
      <c r="EF2245" s="501">
        <v>4.6875800000000002E-2</v>
      </c>
      <c r="EG2245" s="492">
        <v>19.710899999999999</v>
      </c>
      <c r="EH2245" s="492">
        <v>49.517499999999998</v>
      </c>
      <c r="EI2245" s="492">
        <v>-47.412300000000002</v>
      </c>
      <c r="EJ2245" s="492">
        <v>-45.623199999999997</v>
      </c>
      <c r="EK2245" s="492">
        <v>-11.6495</v>
      </c>
      <c r="EL2245" s="492">
        <v>155.63300000000001</v>
      </c>
      <c r="EM2245" s="492">
        <v>0.45279900000000001</v>
      </c>
      <c r="EN2245" s="492">
        <v>0.47946800000000001</v>
      </c>
      <c r="EO2245" s="492">
        <v>0.54541799999999996</v>
      </c>
      <c r="EP2245" s="492">
        <v>0.56640400000000002</v>
      </c>
      <c r="EQ2245" s="492">
        <v>0.39592699999999997</v>
      </c>
      <c r="ER2245" s="492">
        <v>0.50027100000000002</v>
      </c>
      <c r="ES2245" s="492">
        <v>0</v>
      </c>
      <c r="ET2245" s="492">
        <v>2.40516</v>
      </c>
      <c r="EU2245" s="492">
        <v>-2.64228</v>
      </c>
      <c r="EV2245" s="492">
        <v>3.42631</v>
      </c>
      <c r="EW2245" s="492">
        <v>3.0575600000000001</v>
      </c>
      <c r="EX2245" s="506">
        <v>2.1356799999999998</v>
      </c>
      <c r="EY2245" s="507"/>
      <c r="EZ2245" s="524"/>
      <c r="FA2245" s="481"/>
      <c r="FB2245" s="508"/>
      <c r="FC2245" s="505"/>
      <c r="FD2245" s="505"/>
      <c r="FE2245" s="505"/>
      <c r="FF2245" s="505"/>
      <c r="FG2245" s="505"/>
      <c r="FH2245" s="505"/>
      <c r="FI2245" s="505"/>
      <c r="FJ2245" s="505"/>
      <c r="FK2245" s="505"/>
      <c r="FL2245" s="505"/>
      <c r="FM2245" s="505"/>
      <c r="FN2245" s="505"/>
    </row>
    <row r="2246" spans="1:170" s="471" customFormat="1" ht="15" customHeight="1" x14ac:dyDescent="0.2">
      <c r="A2246" s="604">
        <v>20160414</v>
      </c>
      <c r="B2246" s="604">
        <v>10</v>
      </c>
      <c r="C2246" s="605">
        <v>76</v>
      </c>
      <c r="D2246" s="605">
        <v>2</v>
      </c>
      <c r="E2246" s="605">
        <v>15</v>
      </c>
      <c r="F2246" s="605">
        <v>10</v>
      </c>
      <c r="G2246" s="608">
        <v>1.9</v>
      </c>
      <c r="H2246" s="525">
        <v>0</v>
      </c>
      <c r="I2246" s="606">
        <v>8400</v>
      </c>
      <c r="J2246" s="494" t="s">
        <v>683</v>
      </c>
      <c r="K2246" s="607" t="str">
        <f>IF(B2246=2,"Z:\Data\MOOG\HeTao\raw\",IF(B2246=5,"Z:\Data\MOOG\Polo\raw\",IF(B2246=10,"Z:\Data\MOOG\Messi\raw\","")))</f>
        <v>Z:\Data\MOOG\Messi\raw\</v>
      </c>
      <c r="L2246" s="603" t="s">
        <v>8240</v>
      </c>
      <c r="M2246" s="609" t="str">
        <f>IF(NOT(ISERROR(FIND("Training_dt",W2246))),"'Plot Psychometric_HH_dt_yuchen'",IF(NOT(ISERROR(FIND("Training",W2246))),"'Plot Psychometric_HH'",IF(NOT(ISERROR(FIND("1DAT",W2246))),"'Plot Tuning Azimuth_HH'",IF(NOT(ISERROR(FIND("HD_dt",W2246))),"'Plot HeadingDiscimination_PSTH_HH_dt_yuchen'",IF(NOT(ISERROR(FIND("HD",W2246))),"'Plot HeadingDiscimination_PSTH_HH'",IF(NOT(ISERROR(FIND("MemSac",W2246))),"'Memory Saccade Analysis_HH'",IF(NOT(ISERROR(FIND("DelSac",W2246))),"'Memory Saccade Analysis_HH'",IF(NOT(ISERROR(FIND("u-stim",W2246))),"'Plot Microstim_HH'",""))))))))</f>
        <v>'Memory Saccade Analysis_HH'</v>
      </c>
      <c r="N2246" s="603">
        <v>1</v>
      </c>
      <c r="O2246" s="584">
        <v>-1</v>
      </c>
      <c r="P2246" s="590">
        <v>4</v>
      </c>
      <c r="Q2246" s="590">
        <f>IF(B2246=2,60,310)</f>
        <v>310</v>
      </c>
      <c r="R2246" s="590">
        <v>5</v>
      </c>
      <c r="S2246" s="590">
        <f>IF(B2246=2,60,-190)</f>
        <v>-190</v>
      </c>
      <c r="T2246" s="590">
        <v>1</v>
      </c>
      <c r="U2246" s="590">
        <f>IF(Z2246&lt;&gt;"",IF(NOT(ISERROR(FIND("SU",Z2246))),VALUE(RIGHT(Z2246,1))+4,IF(NOT(ISERROR(FIND("MU20",Z2246))),20,IF(NOT(ISERROR(FIND("MU21",Z2246))),21,IF(NOT(ISERROR(FIND("MU2",Z2246))),2,1)))),"")</f>
        <v>6</v>
      </c>
      <c r="V2246" s="583"/>
      <c r="W2246" s="610" t="s">
        <v>1680</v>
      </c>
      <c r="X2246" s="510"/>
      <c r="Y2246" s="514">
        <f>IF(NOT(ISERROR(FIND("MU=SU",X2246))),1,IF(Z2246&lt;&gt;"",IF(NOT(ISERROR(FIND("SU",Z2246))),1,0),""))</f>
        <v>1</v>
      </c>
      <c r="Z2246" s="512" t="s">
        <v>46</v>
      </c>
      <c r="AA2246" s="513">
        <v>8146</v>
      </c>
      <c r="AB2246" s="475">
        <v>5.6204700000000001</v>
      </c>
      <c r="AC2246" s="476" t="s">
        <v>8243</v>
      </c>
      <c r="AD2246" s="511"/>
      <c r="AE2246" s="489"/>
      <c r="AF2246" s="477"/>
      <c r="AG2246" s="477"/>
      <c r="AH2246" s="478"/>
      <c r="AI2246" s="479"/>
      <c r="AJ2246" s="479"/>
      <c r="AK2246" s="479"/>
      <c r="AL2246" s="479"/>
      <c r="AM2246" s="503"/>
      <c r="AN2246" s="480"/>
      <c r="AO2246" s="481"/>
      <c r="AP2246" s="481"/>
      <c r="AQ2246" s="481"/>
      <c r="AR2246" s="482"/>
      <c r="AS2246" s="483"/>
      <c r="AT2246" s="483"/>
      <c r="AU2246" s="483"/>
      <c r="AV2246" s="483"/>
      <c r="AW2246" s="496"/>
      <c r="AX2246" s="484"/>
      <c r="AY2246" s="485"/>
      <c r="AZ2246" s="485"/>
      <c r="BA2246" s="485"/>
      <c r="BB2246" s="486"/>
      <c r="BC2246" s="487"/>
      <c r="BD2246" s="487"/>
      <c r="BE2246" s="487"/>
      <c r="BF2246" s="487"/>
      <c r="BG2246" s="504"/>
      <c r="BH2246" s="488"/>
      <c r="BI2246" s="521"/>
      <c r="BJ2246" s="522"/>
      <c r="BK2246" s="522"/>
      <c r="BL2246" s="515"/>
      <c r="BM2246" s="515"/>
      <c r="BN2246" s="515"/>
      <c r="BO2246" s="516"/>
      <c r="BP2246" s="516"/>
      <c r="BQ2246" s="516"/>
      <c r="BR2246" s="517"/>
      <c r="BS2246" s="517"/>
      <c r="BT2246" s="517"/>
      <c r="BU2246" s="515"/>
      <c r="BV2246" s="515"/>
      <c r="BW2246" s="516"/>
      <c r="BX2246" s="516"/>
      <c r="BY2246" s="517"/>
      <c r="BZ2246" s="520"/>
      <c r="CA2246" s="523"/>
      <c r="CB2246" s="518"/>
      <c r="CC2246" s="515"/>
      <c r="CD2246" s="515"/>
      <c r="CE2246" s="515"/>
      <c r="CF2246" s="515"/>
      <c r="CG2246" s="515"/>
      <c r="CH2246" s="515"/>
      <c r="CI2246" s="515"/>
      <c r="CJ2246" s="516"/>
      <c r="CK2246" s="516"/>
      <c r="CL2246" s="516"/>
      <c r="CM2246" s="516"/>
      <c r="CN2246" s="516"/>
      <c r="CO2246" s="516"/>
      <c r="CP2246" s="516"/>
      <c r="CQ2246" s="516"/>
      <c r="CR2246" s="517"/>
      <c r="CS2246" s="517"/>
      <c r="CT2246" s="517"/>
      <c r="CU2246" s="517"/>
      <c r="CV2246" s="517"/>
      <c r="CW2246" s="517"/>
      <c r="CX2246" s="517"/>
      <c r="CY2246" s="519"/>
      <c r="CZ2246" s="498"/>
      <c r="DA2246" s="498"/>
      <c r="DB2246" s="498">
        <v>10</v>
      </c>
      <c r="DC2246" s="498"/>
      <c r="DD2246" s="498"/>
      <c r="DE2246" s="498"/>
      <c r="DF2246" s="490"/>
      <c r="DG2246" s="499"/>
      <c r="DH2246" s="499"/>
      <c r="DI2246" s="499"/>
      <c r="DJ2246" s="499"/>
      <c r="DK2246" s="499"/>
      <c r="DL2246" s="499"/>
      <c r="DM2246" s="500"/>
      <c r="DN2246" s="500"/>
      <c r="DO2246" s="500"/>
      <c r="DP2246" s="500"/>
      <c r="DQ2246" s="500"/>
      <c r="DR2246" s="500"/>
      <c r="DS2246" s="500"/>
      <c r="DT2246" s="500"/>
      <c r="DU2246" s="497"/>
      <c r="DV2246" s="497"/>
      <c r="DW2246" s="497"/>
      <c r="DX2246" s="497"/>
      <c r="DY2246" s="497"/>
      <c r="DZ2246" s="497"/>
      <c r="EA2246" s="491">
        <v>0.84333800000000003</v>
      </c>
      <c r="EB2246" s="501">
        <v>4.3853400000000001E-9</v>
      </c>
      <c r="EC2246" s="501">
        <v>1.8342700000000001E-10</v>
      </c>
      <c r="ED2246" s="501">
        <v>1.2871200000000001E-6</v>
      </c>
      <c r="EE2246" s="501">
        <v>1.14596E-5</v>
      </c>
      <c r="EF2246" s="501">
        <v>1.43759E-2</v>
      </c>
      <c r="EG2246" s="492">
        <v>-146.327</v>
      </c>
      <c r="EH2246" s="492">
        <v>-35.598599999999998</v>
      </c>
      <c r="EI2246" s="492">
        <v>-41.986699999999999</v>
      </c>
      <c r="EJ2246" s="492">
        <v>-38.395299999999999</v>
      </c>
      <c r="EK2246" s="492">
        <v>-25.621200000000002</v>
      </c>
      <c r="EL2246" s="492">
        <v>-62.8506</v>
      </c>
      <c r="EM2246" s="492">
        <v>0.34539199999999998</v>
      </c>
      <c r="EN2246" s="492">
        <v>0.71296800000000005</v>
      </c>
      <c r="EO2246" s="492">
        <v>0.75455499999999998</v>
      </c>
      <c r="EP2246" s="492">
        <v>0.66508999999999996</v>
      </c>
      <c r="EQ2246" s="492">
        <v>0.649868</v>
      </c>
      <c r="ER2246" s="492">
        <v>0.51681200000000005</v>
      </c>
      <c r="ES2246" s="492">
        <v>0</v>
      </c>
      <c r="ET2246" s="492">
        <v>7.4290200000000004</v>
      </c>
      <c r="EU2246" s="492">
        <v>4.2568999999999999</v>
      </c>
      <c r="EV2246" s="492">
        <v>4.7899900000000004</v>
      </c>
      <c r="EW2246" s="492">
        <v>5.0909300000000002</v>
      </c>
      <c r="EX2246" s="506">
        <v>2.2319900000000001</v>
      </c>
      <c r="EY2246" s="507"/>
      <c r="EZ2246" s="524"/>
      <c r="FA2246" s="481"/>
      <c r="FB2246" s="508"/>
      <c r="FC2246" s="505"/>
      <c r="FD2246" s="505"/>
      <c r="FE2246" s="505"/>
      <c r="FF2246" s="505"/>
      <c r="FG2246" s="505"/>
      <c r="FH2246" s="505"/>
      <c r="FI2246" s="505"/>
      <c r="FJ2246" s="505"/>
      <c r="FK2246" s="505"/>
      <c r="FL2246" s="505"/>
      <c r="FM2246" s="505"/>
      <c r="FN2246" s="505"/>
    </row>
    <row r="2247" spans="1:170" s="471" customFormat="1" ht="15" customHeight="1" x14ac:dyDescent="0.2">
      <c r="A2247" s="604">
        <v>20160414</v>
      </c>
      <c r="B2247" s="604">
        <v>10</v>
      </c>
      <c r="C2247" s="605">
        <v>76</v>
      </c>
      <c r="D2247" s="605">
        <v>2</v>
      </c>
      <c r="E2247" s="605">
        <v>15</v>
      </c>
      <c r="F2247" s="605">
        <v>10</v>
      </c>
      <c r="G2247" s="608">
        <v>1.9</v>
      </c>
      <c r="H2247" s="525">
        <v>0</v>
      </c>
      <c r="I2247" s="606">
        <v>8557</v>
      </c>
      <c r="J2247" s="494" t="s">
        <v>683</v>
      </c>
      <c r="K2247" s="607" t="str">
        <f>IF(B2247=2,"Z:\Data\MOOG\HeTao\raw\",IF(B2247=5,"Z:\Data\MOOG\Polo\raw\",IF(B2247=10,"Z:\Data\MOOG\Messi\raw\","")))</f>
        <v>Z:\Data\MOOG\Messi\raw\</v>
      </c>
      <c r="L2247" s="603" t="s">
        <v>8242</v>
      </c>
      <c r="M2247" s="609" t="str">
        <f>IF(NOT(ISERROR(FIND("Training_dt",W2247))),"'Plot Psychometric_HH_dt_yuchen'",IF(NOT(ISERROR(FIND("Training",W2247))),"'Plot Psychometric_HH'",IF(NOT(ISERROR(FIND("1DAT",W2247))),"'Plot Tuning Azimuth_HH'",IF(NOT(ISERROR(FIND("HD_dt",W2247))),"'Plot HeadingDiscimination_PSTH_HH_dt_yuchen'",IF(NOT(ISERROR(FIND("HD",W2247))),"'Plot HeadingDiscimination_PSTH_HH'",IF(NOT(ISERROR(FIND("MemSac",W2247))),"'Memory Saccade Analysis_HH'",IF(NOT(ISERROR(FIND("DelSac",W2247))),"'Memory Saccade Analysis_HH'",IF(NOT(ISERROR(FIND("u-stim",W2247))),"'Plot Microstim_HH'",""))))))))</f>
        <v>'Memory Saccade Analysis_HH'</v>
      </c>
      <c r="N2247" s="603">
        <v>1</v>
      </c>
      <c r="O2247" s="584">
        <v>-1</v>
      </c>
      <c r="P2247" s="590">
        <v>4</v>
      </c>
      <c r="Q2247" s="590">
        <f>IF(B2247=2,60,310)</f>
        <v>310</v>
      </c>
      <c r="R2247" s="590">
        <v>5</v>
      </c>
      <c r="S2247" s="590">
        <f>IF(B2247=2,60,-190)</f>
        <v>-190</v>
      </c>
      <c r="T2247" s="590">
        <v>1</v>
      </c>
      <c r="U2247" s="590">
        <f>IF(Z2247&lt;&gt;"",IF(NOT(ISERROR(FIND("SU",Z2247))),VALUE(RIGHT(Z2247,1))+4,IF(NOT(ISERROR(FIND("MU20",Z2247))),20,IF(NOT(ISERROR(FIND("MU21",Z2247))),21,IF(NOT(ISERROR(FIND("MU2",Z2247))),2,1)))),"")</f>
        <v>5</v>
      </c>
      <c r="V2247" s="583"/>
      <c r="W2247" s="610" t="s">
        <v>1680</v>
      </c>
      <c r="X2247" s="510"/>
      <c r="Y2247" s="514">
        <f>IF(NOT(ISERROR(FIND("MU=SU",X2247))),1,IF(Z2247&lt;&gt;"",IF(NOT(ISERROR(FIND("SU",Z2247))),1,0),""))</f>
        <v>1</v>
      </c>
      <c r="Z2247" s="512" t="s">
        <v>43</v>
      </c>
      <c r="AA2247" s="513">
        <v>4343</v>
      </c>
      <c r="AB2247" s="475">
        <v>8.0790500000000005</v>
      </c>
      <c r="AC2247" s="476" t="s">
        <v>8244</v>
      </c>
      <c r="AD2247" s="511"/>
      <c r="AE2247" s="489"/>
      <c r="AF2247" s="477"/>
      <c r="AG2247" s="477"/>
      <c r="AH2247" s="478"/>
      <c r="AI2247" s="479"/>
      <c r="AJ2247" s="479"/>
      <c r="AK2247" s="479"/>
      <c r="AL2247" s="479"/>
      <c r="AM2247" s="503"/>
      <c r="AN2247" s="480"/>
      <c r="AO2247" s="481"/>
      <c r="AP2247" s="481"/>
      <c r="AQ2247" s="481"/>
      <c r="AR2247" s="482"/>
      <c r="AS2247" s="483"/>
      <c r="AT2247" s="483"/>
      <c r="AU2247" s="483"/>
      <c r="AV2247" s="483"/>
      <c r="AW2247" s="496"/>
      <c r="AX2247" s="484"/>
      <c r="AY2247" s="485"/>
      <c r="AZ2247" s="485"/>
      <c r="BA2247" s="485"/>
      <c r="BB2247" s="486"/>
      <c r="BC2247" s="487"/>
      <c r="BD2247" s="487"/>
      <c r="BE2247" s="487"/>
      <c r="BF2247" s="487"/>
      <c r="BG2247" s="504"/>
      <c r="BH2247" s="488"/>
      <c r="BI2247" s="521"/>
      <c r="BJ2247" s="522"/>
      <c r="BK2247" s="522"/>
      <c r="BL2247" s="515"/>
      <c r="BM2247" s="515"/>
      <c r="BN2247" s="515"/>
      <c r="BO2247" s="516"/>
      <c r="BP2247" s="516"/>
      <c r="BQ2247" s="516"/>
      <c r="BR2247" s="517"/>
      <c r="BS2247" s="517"/>
      <c r="BT2247" s="517"/>
      <c r="BU2247" s="515"/>
      <c r="BV2247" s="515"/>
      <c r="BW2247" s="516"/>
      <c r="BX2247" s="516"/>
      <c r="BY2247" s="517"/>
      <c r="BZ2247" s="520"/>
      <c r="CA2247" s="523"/>
      <c r="CB2247" s="518"/>
      <c r="CC2247" s="515"/>
      <c r="CD2247" s="515"/>
      <c r="CE2247" s="515"/>
      <c r="CF2247" s="515"/>
      <c r="CG2247" s="515"/>
      <c r="CH2247" s="515"/>
      <c r="CI2247" s="515"/>
      <c r="CJ2247" s="516"/>
      <c r="CK2247" s="516"/>
      <c r="CL2247" s="516"/>
      <c r="CM2247" s="516"/>
      <c r="CN2247" s="516"/>
      <c r="CO2247" s="516"/>
      <c r="CP2247" s="516"/>
      <c r="CQ2247" s="516"/>
      <c r="CR2247" s="517"/>
      <c r="CS2247" s="517"/>
      <c r="CT2247" s="517"/>
      <c r="CU2247" s="517"/>
      <c r="CV2247" s="517"/>
      <c r="CW2247" s="517"/>
      <c r="CX2247" s="517"/>
      <c r="CY2247" s="519"/>
      <c r="CZ2247" s="498"/>
      <c r="DA2247" s="498"/>
      <c r="DB2247" s="498">
        <v>15</v>
      </c>
      <c r="DC2247" s="498"/>
      <c r="DD2247" s="498"/>
      <c r="DE2247" s="498"/>
      <c r="DF2247" s="490"/>
      <c r="DG2247" s="499"/>
      <c r="DH2247" s="499"/>
      <c r="DI2247" s="499"/>
      <c r="DJ2247" s="499"/>
      <c r="DK2247" s="499"/>
      <c r="DL2247" s="499"/>
      <c r="DM2247" s="500"/>
      <c r="DN2247" s="500"/>
      <c r="DO2247" s="500"/>
      <c r="DP2247" s="500"/>
      <c r="DQ2247" s="500"/>
      <c r="DR2247" s="500"/>
      <c r="DS2247" s="500"/>
      <c r="DT2247" s="500"/>
      <c r="DU2247" s="497"/>
      <c r="DV2247" s="497"/>
      <c r="DW2247" s="497"/>
      <c r="DX2247" s="497"/>
      <c r="DY2247" s="497"/>
      <c r="DZ2247" s="497"/>
      <c r="EA2247" s="491">
        <v>0.75343300000000002</v>
      </c>
      <c r="EB2247" s="501">
        <v>2.6138499999999999E-4</v>
      </c>
      <c r="EC2247" s="501">
        <v>7.2859999999999994E-12</v>
      </c>
      <c r="ED2247" s="501">
        <v>3.3879500000000002E-8</v>
      </c>
      <c r="EE2247" s="501">
        <v>1.30725E-3</v>
      </c>
      <c r="EF2247" s="501">
        <v>5.1868600000000004E-7</v>
      </c>
      <c r="EG2247" s="492">
        <v>-106.268</v>
      </c>
      <c r="EH2247" s="492">
        <v>-30.4176</v>
      </c>
      <c r="EI2247" s="492">
        <v>-61.427300000000002</v>
      </c>
      <c r="EJ2247" s="492">
        <v>-72.141099999999994</v>
      </c>
      <c r="EK2247" s="492">
        <v>-71.134299999999996</v>
      </c>
      <c r="EL2247" s="492">
        <v>-83.497500000000002</v>
      </c>
      <c r="EM2247" s="492">
        <v>0.35647400000000001</v>
      </c>
      <c r="EN2247" s="492">
        <v>0.62492099999999995</v>
      </c>
      <c r="EO2247" s="492">
        <v>0.75536400000000004</v>
      </c>
      <c r="EP2247" s="492">
        <v>0.69555199999999995</v>
      </c>
      <c r="EQ2247" s="492">
        <v>0.57638199999999995</v>
      </c>
      <c r="ER2247" s="492">
        <v>0.65862399999999999</v>
      </c>
      <c r="ES2247" s="492">
        <v>0</v>
      </c>
      <c r="ET2247" s="492">
        <v>6.2969999999999997</v>
      </c>
      <c r="EU2247" s="492">
        <v>4.2622099999999996</v>
      </c>
      <c r="EV2247" s="492">
        <v>5.4341499999999998</v>
      </c>
      <c r="EW2247" s="492">
        <v>3.5925400000000001</v>
      </c>
      <c r="EX2247" s="506">
        <v>2.6507999999999998</v>
      </c>
      <c r="EY2247" s="507"/>
      <c r="EZ2247" s="524"/>
      <c r="FA2247" s="481"/>
      <c r="FB2247" s="508"/>
      <c r="FC2247" s="505"/>
      <c r="FD2247" s="505"/>
      <c r="FE2247" s="505"/>
      <c r="FF2247" s="505"/>
      <c r="FG2247" s="505"/>
      <c r="FH2247" s="505"/>
      <c r="FI2247" s="505"/>
      <c r="FJ2247" s="505"/>
      <c r="FK2247" s="505"/>
      <c r="FL2247" s="505"/>
      <c r="FM2247" s="505"/>
      <c r="FN2247" s="505"/>
    </row>
    <row r="2248" spans="1:170" s="471" customFormat="1" ht="15" customHeight="1" x14ac:dyDescent="0.2">
      <c r="A2248" s="574">
        <v>20160414</v>
      </c>
      <c r="B2248" s="574">
        <v>10</v>
      </c>
      <c r="C2248" s="575">
        <v>76</v>
      </c>
      <c r="D2248" s="575">
        <v>2</v>
      </c>
      <c r="E2248" s="575">
        <v>15</v>
      </c>
      <c r="F2248" s="575">
        <v>10</v>
      </c>
      <c r="G2248" s="578">
        <v>1.9</v>
      </c>
      <c r="H2248" s="525">
        <v>0</v>
      </c>
      <c r="I2248" s="576">
        <v>8397</v>
      </c>
      <c r="J2248" s="494" t="s">
        <v>683</v>
      </c>
      <c r="K2248" s="577" t="str">
        <f>IF(B2248=2,"Z:\Data\MOOG\HeTao\raw\",IF(B2248=5,"Z:\Data\MOOG\Polo\raw\",IF(B2248=10,"Z:\Data\MOOG\Messi\raw\","")))</f>
        <v>Z:\Data\MOOG\Messi\raw\</v>
      </c>
      <c r="L2248" s="573" t="s">
        <v>8245</v>
      </c>
      <c r="M2248" s="571" t="str">
        <f>IF(NOT(ISERROR(FIND("Training_dt",W2248))),"'Plot Psychometric_HH_dt_yuchen'",IF(NOT(ISERROR(FIND("Training",W2248))),"'Plot Psychometric_HH'",IF(NOT(ISERROR(FIND("1DAT",W2248))),"'Plot Tuning Azimuth_HH'",IF(NOT(ISERROR(FIND("HD_dt",W2248))),"'Plot HeadingDiscimination_PSTH_HH_dt_yuchen'",IF(NOT(ISERROR(FIND("HD",W2248))),"'Plot HeadingDiscimination_PSTH_HH'",IF(NOT(ISERROR(FIND("MemSac",W2248))),"'Memory Saccade Analysis_HH'",IF(NOT(ISERROR(FIND("DelSac",W2248))),"'Memory Saccade Analysis_HH'",IF(NOT(ISERROR(FIND("u-stim",W2248))),"'Plot Microstim_HH'",""))))))))</f>
        <v>'Memory Saccade Analysis_HH'</v>
      </c>
      <c r="N2248" s="573">
        <v>1</v>
      </c>
      <c r="O2248" s="584">
        <v>-1</v>
      </c>
      <c r="P2248" s="590">
        <v>4</v>
      </c>
      <c r="Q2248" s="590">
        <f>IF(B2248=2,60,310)</f>
        <v>310</v>
      </c>
      <c r="R2248" s="590">
        <v>5</v>
      </c>
      <c r="S2248" s="590">
        <f>IF(B2248=2,60,-190)</f>
        <v>-190</v>
      </c>
      <c r="T2248" s="590">
        <v>1</v>
      </c>
      <c r="U2248" s="590">
        <f>IF(Z2248&lt;&gt;"",IF(NOT(ISERROR(FIND("SU",Z2248))),VALUE(RIGHT(Z2248,1))+4,IF(NOT(ISERROR(FIND("MU20",Z2248))),20,IF(NOT(ISERROR(FIND("MU21",Z2248))),21,IF(NOT(ISERROR(FIND("MU2",Z2248))),2,1)))),"")</f>
        <v>5</v>
      </c>
      <c r="V2248" s="583"/>
      <c r="W2248" s="572" t="s">
        <v>1680</v>
      </c>
      <c r="X2248" s="510"/>
      <c r="Y2248" s="514">
        <f>IF(NOT(ISERROR(FIND("MU=SU",X2248))),1,IF(Z2248&lt;&gt;"",IF(NOT(ISERROR(FIND("SU",Z2248))),1,0),""))</f>
        <v>1</v>
      </c>
      <c r="Z2248" s="512" t="s">
        <v>43</v>
      </c>
      <c r="AA2248" s="513">
        <v>2268</v>
      </c>
      <c r="AB2248" s="475">
        <v>12.3812</v>
      </c>
      <c r="AC2248" s="476" t="s">
        <v>8246</v>
      </c>
      <c r="AD2248" s="511"/>
      <c r="AE2248" s="489"/>
      <c r="AF2248" s="477"/>
      <c r="AG2248" s="477"/>
      <c r="AH2248" s="478"/>
      <c r="AI2248" s="479"/>
      <c r="AJ2248" s="479"/>
      <c r="AK2248" s="479"/>
      <c r="AL2248" s="479"/>
      <c r="AM2248" s="503"/>
      <c r="AN2248" s="480"/>
      <c r="AO2248" s="481"/>
      <c r="AP2248" s="481"/>
      <c r="AQ2248" s="481"/>
      <c r="AR2248" s="482"/>
      <c r="AS2248" s="483"/>
      <c r="AT2248" s="483"/>
      <c r="AU2248" s="483"/>
      <c r="AV2248" s="483"/>
      <c r="AW2248" s="496"/>
      <c r="AX2248" s="484"/>
      <c r="AY2248" s="485"/>
      <c r="AZ2248" s="485"/>
      <c r="BA2248" s="485"/>
      <c r="BB2248" s="486"/>
      <c r="BC2248" s="487"/>
      <c r="BD2248" s="487"/>
      <c r="BE2248" s="487"/>
      <c r="BF2248" s="487"/>
      <c r="BG2248" s="504"/>
      <c r="BH2248" s="488"/>
      <c r="BI2248" s="521"/>
      <c r="BJ2248" s="522"/>
      <c r="BK2248" s="522"/>
      <c r="BL2248" s="515"/>
      <c r="BM2248" s="515"/>
      <c r="BN2248" s="515"/>
      <c r="BO2248" s="516"/>
      <c r="BP2248" s="516"/>
      <c r="BQ2248" s="516"/>
      <c r="BR2248" s="517"/>
      <c r="BS2248" s="517"/>
      <c r="BT2248" s="517"/>
      <c r="BU2248" s="515"/>
      <c r="BV2248" s="515"/>
      <c r="BW2248" s="516"/>
      <c r="BX2248" s="516"/>
      <c r="BY2248" s="517"/>
      <c r="BZ2248" s="520"/>
      <c r="CA2248" s="523"/>
      <c r="CB2248" s="518"/>
      <c r="CC2248" s="515"/>
      <c r="CD2248" s="515"/>
      <c r="CE2248" s="515"/>
      <c r="CF2248" s="515"/>
      <c r="CG2248" s="515"/>
      <c r="CH2248" s="515"/>
      <c r="CI2248" s="515"/>
      <c r="CJ2248" s="516"/>
      <c r="CK2248" s="516"/>
      <c r="CL2248" s="516"/>
      <c r="CM2248" s="516"/>
      <c r="CN2248" s="516"/>
      <c r="CO2248" s="516"/>
      <c r="CP2248" s="516"/>
      <c r="CQ2248" s="516"/>
      <c r="CR2248" s="517"/>
      <c r="CS2248" s="517"/>
      <c r="CT2248" s="517"/>
      <c r="CU2248" s="517"/>
      <c r="CV2248" s="517"/>
      <c r="CW2248" s="517"/>
      <c r="CX2248" s="517"/>
      <c r="CY2248" s="519"/>
      <c r="CZ2248" s="498"/>
      <c r="DA2248" s="498"/>
      <c r="DB2248" s="498">
        <v>20</v>
      </c>
      <c r="DC2248" s="498"/>
      <c r="DD2248" s="498"/>
      <c r="DE2248" s="498"/>
      <c r="DF2248" s="490"/>
      <c r="DG2248" s="499"/>
      <c r="DH2248" s="499"/>
      <c r="DI2248" s="499"/>
      <c r="DJ2248" s="499"/>
      <c r="DK2248" s="499"/>
      <c r="DL2248" s="499"/>
      <c r="DM2248" s="500"/>
      <c r="DN2248" s="500"/>
      <c r="DO2248" s="500"/>
      <c r="DP2248" s="500"/>
      <c r="DQ2248" s="500"/>
      <c r="DR2248" s="500"/>
      <c r="DS2248" s="500"/>
      <c r="DT2248" s="500"/>
      <c r="DU2248" s="497"/>
      <c r="DV2248" s="497"/>
      <c r="DW2248" s="497"/>
      <c r="DX2248" s="497"/>
      <c r="DY2248" s="497"/>
      <c r="DZ2248" s="497"/>
      <c r="EA2248" s="491">
        <v>0.537269</v>
      </c>
      <c r="EB2248" s="501">
        <v>4.7323800000000003E-5</v>
      </c>
      <c r="EC2248" s="501">
        <v>1.6146300000000002E-5</v>
      </c>
      <c r="ED2248" s="501">
        <v>9.4954600000000001E-5</v>
      </c>
      <c r="EE2248" s="501">
        <v>1.6366499999999999E-3</v>
      </c>
      <c r="EF2248" s="501">
        <v>5.3979500000000003E-3</v>
      </c>
      <c r="EG2248" s="492">
        <v>-108.566</v>
      </c>
      <c r="EH2248" s="492">
        <v>-42.117899999999999</v>
      </c>
      <c r="EI2248" s="492">
        <v>-42.008899999999997</v>
      </c>
      <c r="EJ2248" s="492">
        <v>-47.105699999999999</v>
      </c>
      <c r="EK2248" s="492">
        <v>-53.040300000000002</v>
      </c>
      <c r="EL2248" s="492">
        <v>-90.207099999999997</v>
      </c>
      <c r="EM2248" s="492">
        <v>0.46144499999999999</v>
      </c>
      <c r="EN2248" s="492">
        <v>0.751309</v>
      </c>
      <c r="EO2248" s="492">
        <v>0.77039100000000005</v>
      </c>
      <c r="EP2248" s="492">
        <v>0.72699000000000003</v>
      </c>
      <c r="EQ2248" s="492">
        <v>0.68071599999999999</v>
      </c>
      <c r="ER2248" s="492">
        <v>0.62201899999999999</v>
      </c>
      <c r="ES2248" s="492">
        <v>0</v>
      </c>
      <c r="ET2248" s="492">
        <v>10.0913</v>
      </c>
      <c r="EU2248" s="492">
        <v>4.5968900000000001</v>
      </c>
      <c r="EV2248" s="492">
        <v>6.8117000000000001</v>
      </c>
      <c r="EW2248" s="492">
        <v>6.258</v>
      </c>
      <c r="EX2248" s="506">
        <v>-4.1239299999999997</v>
      </c>
      <c r="EY2248" s="507"/>
      <c r="EZ2248" s="524"/>
      <c r="FA2248" s="481"/>
      <c r="FB2248" s="508"/>
      <c r="FC2248" s="505"/>
      <c r="FD2248" s="505"/>
      <c r="FE2248" s="505"/>
      <c r="FF2248" s="505"/>
      <c r="FG2248" s="505"/>
      <c r="FH2248" s="505"/>
      <c r="FI2248" s="505"/>
      <c r="FJ2248" s="505"/>
      <c r="FK2248" s="505"/>
      <c r="FL2248" s="505"/>
      <c r="FM2248" s="505"/>
      <c r="FN2248" s="505"/>
    </row>
    <row r="2249" spans="1:170" s="471" customFormat="1" ht="15" customHeight="1" x14ac:dyDescent="0.2">
      <c r="A2249" s="604">
        <v>20160414</v>
      </c>
      <c r="B2249" s="604">
        <v>10</v>
      </c>
      <c r="C2249" s="605">
        <v>76</v>
      </c>
      <c r="D2249" s="605">
        <v>2</v>
      </c>
      <c r="E2249" s="605">
        <v>15</v>
      </c>
      <c r="F2249" s="605">
        <v>10</v>
      </c>
      <c r="G2249" s="608">
        <v>1.9</v>
      </c>
      <c r="H2249" s="525">
        <v>0</v>
      </c>
      <c r="I2249" s="606">
        <v>8397</v>
      </c>
      <c r="J2249" s="494" t="s">
        <v>8092</v>
      </c>
      <c r="K2249" s="607" t="str">
        <f>IF(B2249=2,"Z:\Data\MOOG\HeTao\raw\",IF(B2249=5,"Z:\Data\MOOG\Polo\raw\",IF(B2249=10,"Z:\Data\MOOG\Messi\raw\","")))</f>
        <v>Z:\Data\MOOG\Messi\raw\</v>
      </c>
      <c r="L2249" s="603" t="s">
        <v>8107</v>
      </c>
      <c r="M2249" s="609" t="str">
        <f>IF(NOT(ISERROR(FIND("Training_dt",W2249))),"'Plot Psychometric_HH_dt_yuchen'",IF(NOT(ISERROR(FIND("Training",W2249))),"'Plot Psychometric_HH'",IF(NOT(ISERROR(FIND("1DAT",W2249))),"'Plot Tuning Azimuth_HH'",IF(NOT(ISERROR(FIND("HD_dt",W2249))),"'Plot HeadingDiscimination_PSTH_HH_dt_yuchen'",IF(NOT(ISERROR(FIND("HD",W2249))),"'Plot HeadingDiscimination_PSTH_HH'",IF(NOT(ISERROR(FIND("MemSac",W2249))),"'Memory Saccade Analysis_HH'",IF(NOT(ISERROR(FIND("DelSac",W2249))),"'Memory Saccade Analysis_HH'",IF(NOT(ISERROR(FIND("u-stim",W2249))),"'Plot Microstim_HH'",""))))))))</f>
        <v>'Plot HeadingDiscimination_PSTH_HH_dt_yuchen'</v>
      </c>
      <c r="N2249" s="603">
        <v>1</v>
      </c>
      <c r="O2249" s="584">
        <v>-1</v>
      </c>
      <c r="P2249" s="590">
        <v>4</v>
      </c>
      <c r="Q2249" s="590">
        <f>IF(B2249=2,60,310)</f>
        <v>310</v>
      </c>
      <c r="R2249" s="590">
        <v>5</v>
      </c>
      <c r="S2249" s="590">
        <f>IF(B2249=2,60,-190)</f>
        <v>-190</v>
      </c>
      <c r="T2249" s="590">
        <v>1</v>
      </c>
      <c r="U2249" s="590">
        <f>IF(Z2249&lt;&gt;"",IF(NOT(ISERROR(FIND("SU",Z2249))),VALUE(RIGHT(Z2249,1))+4,IF(NOT(ISERROR(FIND("MU20",Z2249))),20,IF(NOT(ISERROR(FIND("MU21",Z2249))),21,IF(NOT(ISERROR(FIND("MU2",Z2249))),2,1)))),"")</f>
        <v>5</v>
      </c>
      <c r="V2249" s="583"/>
      <c r="W2249" s="610" t="s">
        <v>8108</v>
      </c>
      <c r="X2249" s="510"/>
      <c r="Y2249" s="514">
        <f>IF(NOT(ISERROR(FIND("MU=SU",X2249))),1,IF(Z2249&lt;&gt;"",IF(NOT(ISERROR(FIND("SU",Z2249))),1,0),""))</f>
        <v>1</v>
      </c>
      <c r="Z2249" s="512" t="s">
        <v>43</v>
      </c>
      <c r="AA2249" s="513">
        <v>60584</v>
      </c>
      <c r="AB2249" s="475">
        <v>12.069900000000001</v>
      </c>
      <c r="AC2249" s="476" t="s">
        <v>8109</v>
      </c>
      <c r="AD2249" s="511"/>
      <c r="AE2249" s="489"/>
      <c r="AF2249" s="477"/>
      <c r="AG2249" s="477"/>
      <c r="AH2249" s="478"/>
      <c r="AI2249" s="479"/>
      <c r="AJ2249" s="479"/>
      <c r="AK2249" s="479"/>
      <c r="AL2249" s="479"/>
      <c r="AM2249" s="503"/>
      <c r="AN2249" s="480"/>
      <c r="AO2249" s="481"/>
      <c r="AP2249" s="481"/>
      <c r="AQ2249" s="481"/>
      <c r="AR2249" s="482"/>
      <c r="AS2249" s="483"/>
      <c r="AT2249" s="483"/>
      <c r="AU2249" s="483"/>
      <c r="AV2249" s="483"/>
      <c r="AW2249" s="496"/>
      <c r="AX2249" s="484"/>
      <c r="AY2249" s="485"/>
      <c r="AZ2249" s="485"/>
      <c r="BA2249" s="485"/>
      <c r="BB2249" s="486"/>
      <c r="BC2249" s="487"/>
      <c r="BD2249" s="487"/>
      <c r="BE2249" s="487"/>
      <c r="BF2249" s="487"/>
      <c r="BG2249" s="504"/>
      <c r="BH2249" s="488"/>
      <c r="BI2249" s="521"/>
      <c r="BJ2249" s="522"/>
      <c r="BK2249" s="522"/>
      <c r="BL2249" s="515"/>
      <c r="BM2249" s="515"/>
      <c r="BN2249" s="515"/>
      <c r="BO2249" s="516"/>
      <c r="BP2249" s="516"/>
      <c r="BQ2249" s="516"/>
      <c r="BR2249" s="517"/>
      <c r="BS2249" s="517"/>
      <c r="BT2249" s="517"/>
      <c r="BU2249" s="515"/>
      <c r="BV2249" s="515"/>
      <c r="BW2249" s="516"/>
      <c r="BX2249" s="516"/>
      <c r="BY2249" s="517"/>
      <c r="BZ2249" s="520"/>
      <c r="CA2249" s="523"/>
      <c r="CB2249" s="518"/>
      <c r="CC2249" s="515"/>
      <c r="CD2249" s="515"/>
      <c r="CE2249" s="515"/>
      <c r="CF2249" s="515"/>
      <c r="CG2249" s="515"/>
      <c r="CH2249" s="515"/>
      <c r="CI2249" s="515"/>
      <c r="CJ2249" s="516"/>
      <c r="CK2249" s="516"/>
      <c r="CL2249" s="516"/>
      <c r="CM2249" s="516"/>
      <c r="CN2249" s="516"/>
      <c r="CO2249" s="516"/>
      <c r="CP2249" s="516"/>
      <c r="CQ2249" s="516"/>
      <c r="CR2249" s="517"/>
      <c r="CS2249" s="517"/>
      <c r="CT2249" s="517"/>
      <c r="CU2249" s="517"/>
      <c r="CV2249" s="517"/>
      <c r="CW2249" s="517"/>
      <c r="CX2249" s="517"/>
      <c r="CY2249" s="519"/>
      <c r="CZ2249" s="498">
        <v>1</v>
      </c>
      <c r="DA2249" s="498">
        <v>-45</v>
      </c>
      <c r="DB2249" s="498">
        <v>25</v>
      </c>
      <c r="DC2249" s="498">
        <v>1</v>
      </c>
      <c r="DD2249" s="498" t="s">
        <v>8104</v>
      </c>
      <c r="DE2249" s="498">
        <v>6</v>
      </c>
      <c r="DF2249" s="490">
        <v>6</v>
      </c>
      <c r="DG2249" s="499">
        <v>12</v>
      </c>
      <c r="DH2249" s="499" t="s">
        <v>7138</v>
      </c>
      <c r="DI2249" s="499">
        <v>2.7932899999999998</v>
      </c>
      <c r="DJ2249" s="499">
        <v>2.32639</v>
      </c>
      <c r="DK2249" s="499">
        <v>2.4733999999999998</v>
      </c>
      <c r="DL2249" s="499">
        <v>-0.55668600000000001</v>
      </c>
      <c r="DM2249" s="500">
        <v>1.8122199999999999</v>
      </c>
      <c r="DN2249" s="500">
        <v>0.86099400000000004</v>
      </c>
      <c r="DO2249" s="500">
        <v>0.55092600000000003</v>
      </c>
      <c r="DP2249" s="500">
        <v>0.77314799999999995</v>
      </c>
      <c r="DQ2249" s="500">
        <v>0.62538700000000003</v>
      </c>
      <c r="DR2249" s="500">
        <v>0.69040199999999996</v>
      </c>
      <c r="DS2249" s="500">
        <v>0.38214300000000001</v>
      </c>
      <c r="DT2249" s="500">
        <v>0.95357099999999995</v>
      </c>
      <c r="DU2249" s="497">
        <v>0.17246400000000001</v>
      </c>
      <c r="DV2249" s="497">
        <v>0.23599999999999999</v>
      </c>
      <c r="DW2249" s="497">
        <v>0.515038</v>
      </c>
      <c r="DX2249" s="497">
        <v>0</v>
      </c>
      <c r="DY2249" s="497">
        <v>0.42222199999999999</v>
      </c>
      <c r="DZ2249" s="497">
        <v>0</v>
      </c>
      <c r="EA2249" s="491"/>
      <c r="EB2249" s="501"/>
      <c r="EC2249" s="501"/>
      <c r="ED2249" s="492"/>
      <c r="EE2249" s="501"/>
      <c r="EF2249" s="501"/>
      <c r="EG2249" s="492"/>
      <c r="EH2249" s="492"/>
      <c r="EI2249" s="492"/>
      <c r="EJ2249" s="492"/>
      <c r="EK2249" s="492"/>
      <c r="EL2249" s="492"/>
      <c r="EM2249" s="492"/>
      <c r="EN2249" s="492"/>
      <c r="EO2249" s="492"/>
      <c r="EP2249" s="492"/>
      <c r="EQ2249" s="492"/>
      <c r="ER2249" s="492"/>
      <c r="ES2249" s="492"/>
      <c r="ET2249" s="492"/>
      <c r="EU2249" s="492"/>
      <c r="EV2249" s="492"/>
      <c r="EW2249" s="492"/>
      <c r="EX2249" s="506"/>
      <c r="EY2249" s="507"/>
      <c r="EZ2249" s="524"/>
      <c r="FA2249" s="481">
        <v>12</v>
      </c>
      <c r="FB2249" s="508">
        <v>11</v>
      </c>
      <c r="FC2249" s="505">
        <v>2.7932899999999998</v>
      </c>
      <c r="FD2249" s="505">
        <v>2.32639</v>
      </c>
      <c r="FE2249" s="505">
        <v>2.4733999999999998</v>
      </c>
      <c r="FF2249" s="505">
        <v>-0.55668600000000001</v>
      </c>
      <c r="FG2249" s="505">
        <v>1.8122199999999999</v>
      </c>
      <c r="FH2249" s="505">
        <v>0.86099400000000004</v>
      </c>
      <c r="FI2249" s="505" t="s">
        <v>8590</v>
      </c>
      <c r="FJ2249" s="505" t="s">
        <v>8591</v>
      </c>
      <c r="FK2249" s="505" t="s">
        <v>8592</v>
      </c>
      <c r="FL2249" s="505" t="s">
        <v>8593</v>
      </c>
      <c r="FM2249" s="505" t="s">
        <v>8594</v>
      </c>
      <c r="FN2249" s="505" t="s">
        <v>8595</v>
      </c>
    </row>
    <row r="2250" spans="1:170" s="471" customFormat="1" ht="15" customHeight="1" x14ac:dyDescent="0.2">
      <c r="A2250" s="604">
        <v>20160414</v>
      </c>
      <c r="B2250" s="604">
        <v>10</v>
      </c>
      <c r="C2250" s="605">
        <v>76</v>
      </c>
      <c r="D2250" s="605">
        <v>2</v>
      </c>
      <c r="E2250" s="605">
        <v>15</v>
      </c>
      <c r="F2250" s="605">
        <v>10</v>
      </c>
      <c r="G2250" s="608">
        <v>1.9</v>
      </c>
      <c r="H2250" s="525">
        <v>0</v>
      </c>
      <c r="I2250" s="606">
        <v>8397</v>
      </c>
      <c r="J2250" s="494" t="s">
        <v>683</v>
      </c>
      <c r="K2250" s="607" t="str">
        <f>IF(B2250=2,"Z:\Data\MOOG\HeTao\raw\",IF(B2250=5,"Z:\Data\MOOG\Polo\raw\",IF(B2250=10,"Z:\Data\MOOG\Messi\raw\","")))</f>
        <v>Z:\Data\MOOG\Messi\raw\</v>
      </c>
      <c r="L2250" s="603" t="s">
        <v>8247</v>
      </c>
      <c r="M2250" s="609" t="str">
        <f>IF(NOT(ISERROR(FIND("Training_dt",W2250))),"'Plot Psychometric_HH_dt_yuchen'",IF(NOT(ISERROR(FIND("Training",W2250))),"'Plot Psychometric_HH'",IF(NOT(ISERROR(FIND("1DAT",W2250))),"'Plot Tuning Azimuth_HH'",IF(NOT(ISERROR(FIND("HD_dt",W2250))),"'Plot HeadingDiscimination_PSTH_HH_dt_yuchen'",IF(NOT(ISERROR(FIND("HD",W2250))),"'Plot HeadingDiscimination_PSTH_HH'",IF(NOT(ISERROR(FIND("MemSac",W2250))),"'Memory Saccade Analysis_HH'",IF(NOT(ISERROR(FIND("DelSac",W2250))),"'Memory Saccade Analysis_HH'",IF(NOT(ISERROR(FIND("u-stim",W2250))),"'Plot Microstim_HH'",""))))))))</f>
        <v>'Memory Saccade Analysis_HH'</v>
      </c>
      <c r="N2250" s="603">
        <v>1</v>
      </c>
      <c r="O2250" s="584">
        <v>-1</v>
      </c>
      <c r="P2250" s="590">
        <v>4</v>
      </c>
      <c r="Q2250" s="590">
        <f>IF(B2250=2,60,310)</f>
        <v>310</v>
      </c>
      <c r="R2250" s="590">
        <v>5</v>
      </c>
      <c r="S2250" s="590">
        <f>IF(B2250=2,60,-190)</f>
        <v>-190</v>
      </c>
      <c r="T2250" s="590">
        <v>1</v>
      </c>
      <c r="U2250" s="590">
        <f>IF(Z2250&lt;&gt;"",IF(NOT(ISERROR(FIND("SU",Z2250))),VALUE(RIGHT(Z2250,1))+4,IF(NOT(ISERROR(FIND("MU20",Z2250))),20,IF(NOT(ISERROR(FIND("MU21",Z2250))),21,IF(NOT(ISERROR(FIND("MU2",Z2250))),2,1)))),"")</f>
        <v>5</v>
      </c>
      <c r="V2250" s="583"/>
      <c r="W2250" s="610" t="s">
        <v>8196</v>
      </c>
      <c r="X2250" s="510"/>
      <c r="Y2250" s="514">
        <f>IF(NOT(ISERROR(FIND("MU=SU",X2250))),1,IF(Z2250&lt;&gt;"",IF(NOT(ISERROR(FIND("SU",Z2250))),1,0),""))</f>
        <v>1</v>
      </c>
      <c r="Z2250" s="512" t="s">
        <v>43</v>
      </c>
      <c r="AA2250" s="513">
        <v>3031</v>
      </c>
      <c r="AB2250" s="475">
        <v>11.469200000000001</v>
      </c>
      <c r="AC2250" s="476" t="s">
        <v>8248</v>
      </c>
      <c r="AD2250" s="511"/>
      <c r="AE2250" s="489"/>
      <c r="AF2250" s="477"/>
      <c r="AG2250" s="477"/>
      <c r="AH2250" s="478"/>
      <c r="AI2250" s="479"/>
      <c r="AJ2250" s="479"/>
      <c r="AK2250" s="479"/>
      <c r="AL2250" s="479"/>
      <c r="AM2250" s="503"/>
      <c r="AN2250" s="480"/>
      <c r="AO2250" s="481"/>
      <c r="AP2250" s="481"/>
      <c r="AQ2250" s="481"/>
      <c r="AR2250" s="482"/>
      <c r="AS2250" s="483"/>
      <c r="AT2250" s="483"/>
      <c r="AU2250" s="483"/>
      <c r="AV2250" s="483"/>
      <c r="AW2250" s="496"/>
      <c r="AX2250" s="484"/>
      <c r="AY2250" s="485"/>
      <c r="AZ2250" s="485"/>
      <c r="BA2250" s="485"/>
      <c r="BB2250" s="486"/>
      <c r="BC2250" s="487"/>
      <c r="BD2250" s="487"/>
      <c r="BE2250" s="487"/>
      <c r="BF2250" s="487"/>
      <c r="BG2250" s="504"/>
      <c r="BH2250" s="488"/>
      <c r="BI2250" s="521"/>
      <c r="BJ2250" s="522"/>
      <c r="BK2250" s="522"/>
      <c r="BL2250" s="515"/>
      <c r="BM2250" s="515"/>
      <c r="BN2250" s="515"/>
      <c r="BO2250" s="516"/>
      <c r="BP2250" s="516"/>
      <c r="BQ2250" s="516"/>
      <c r="BR2250" s="517"/>
      <c r="BS2250" s="517"/>
      <c r="BT2250" s="517"/>
      <c r="BU2250" s="515"/>
      <c r="BV2250" s="515"/>
      <c r="BW2250" s="516"/>
      <c r="BX2250" s="516"/>
      <c r="BY2250" s="517"/>
      <c r="BZ2250" s="520"/>
      <c r="CA2250" s="523"/>
      <c r="CB2250" s="518"/>
      <c r="CC2250" s="515"/>
      <c r="CD2250" s="515"/>
      <c r="CE2250" s="515"/>
      <c r="CF2250" s="515"/>
      <c r="CG2250" s="515"/>
      <c r="CH2250" s="515"/>
      <c r="CI2250" s="515"/>
      <c r="CJ2250" s="516"/>
      <c r="CK2250" s="516"/>
      <c r="CL2250" s="516"/>
      <c r="CM2250" s="516"/>
      <c r="CN2250" s="516"/>
      <c r="CO2250" s="516"/>
      <c r="CP2250" s="516"/>
      <c r="CQ2250" s="516"/>
      <c r="CR2250" s="517"/>
      <c r="CS2250" s="517"/>
      <c r="CT2250" s="517"/>
      <c r="CU2250" s="517"/>
      <c r="CV2250" s="517"/>
      <c r="CW2250" s="517"/>
      <c r="CX2250" s="517"/>
      <c r="CY2250" s="519"/>
      <c r="CZ2250" s="498"/>
      <c r="DA2250" s="498">
        <v>-45</v>
      </c>
      <c r="DB2250" s="498">
        <v>25</v>
      </c>
      <c r="DC2250" s="498"/>
      <c r="DD2250" s="498"/>
      <c r="DE2250" s="498"/>
      <c r="DF2250" s="490"/>
      <c r="DG2250" s="499"/>
      <c r="DH2250" s="499"/>
      <c r="DI2250" s="499"/>
      <c r="DJ2250" s="499"/>
      <c r="DK2250" s="499"/>
      <c r="DL2250" s="499"/>
      <c r="DM2250" s="500"/>
      <c r="DN2250" s="500"/>
      <c r="DO2250" s="500"/>
      <c r="DP2250" s="500"/>
      <c r="DQ2250" s="500"/>
      <c r="DR2250" s="500"/>
      <c r="DS2250" s="500"/>
      <c r="DT2250" s="500"/>
      <c r="DU2250" s="497"/>
      <c r="DV2250" s="497"/>
      <c r="DW2250" s="497"/>
      <c r="DX2250" s="497"/>
      <c r="DY2250" s="497"/>
      <c r="DZ2250" s="497"/>
      <c r="EA2250" s="491">
        <v>1.8820799999999999E-2</v>
      </c>
      <c r="EB2250" s="501">
        <v>1.85855E-5</v>
      </c>
      <c r="EC2250" s="501">
        <v>3.0277499999999999E-2</v>
      </c>
      <c r="ED2250" s="501">
        <v>9.3587400000000003E-7</v>
      </c>
      <c r="EE2250" s="501">
        <v>9.6738600000000008E-7</v>
      </c>
      <c r="EF2250" s="501">
        <v>0.15129999999999999</v>
      </c>
      <c r="EG2250" s="492">
        <v>-90</v>
      </c>
      <c r="EH2250" s="492">
        <v>-90</v>
      </c>
      <c r="EI2250" s="492">
        <v>-90</v>
      </c>
      <c r="EJ2250" s="492">
        <v>-90</v>
      </c>
      <c r="EK2250" s="492">
        <v>-90</v>
      </c>
      <c r="EL2250" s="492">
        <v>-90</v>
      </c>
      <c r="EM2250" s="492">
        <v>0.33070100000000002</v>
      </c>
      <c r="EN2250" s="492">
        <v>0.51054200000000005</v>
      </c>
      <c r="EO2250" s="492">
        <v>0.31109700000000001</v>
      </c>
      <c r="EP2250" s="492">
        <v>0.561589</v>
      </c>
      <c r="EQ2250" s="492">
        <v>0.56106800000000001</v>
      </c>
      <c r="ER2250" s="492">
        <v>0.225216</v>
      </c>
      <c r="ES2250" s="492">
        <v>0</v>
      </c>
      <c r="ET2250" s="492">
        <v>7.3212299999999999</v>
      </c>
      <c r="EU2250" s="492">
        <v>1.1389899999999999</v>
      </c>
      <c r="EV2250" s="492">
        <v>4.4695</v>
      </c>
      <c r="EW2250" s="492">
        <v>6.3167499999999999</v>
      </c>
      <c r="EX2250" s="506">
        <v>1.1810700000000001</v>
      </c>
      <c r="EY2250" s="507"/>
      <c r="EZ2250" s="524"/>
      <c r="FA2250" s="481"/>
      <c r="FB2250" s="508"/>
      <c r="FC2250" s="505"/>
      <c r="FD2250" s="505"/>
      <c r="FE2250" s="505"/>
      <c r="FF2250" s="505"/>
      <c r="FG2250" s="505"/>
      <c r="FH2250" s="505"/>
      <c r="FI2250" s="505"/>
      <c r="FJ2250" s="505"/>
      <c r="FK2250" s="505"/>
      <c r="FL2250" s="505"/>
      <c r="FM2250" s="505"/>
      <c r="FN2250" s="505"/>
    </row>
    <row r="2251" spans="1:170" s="471" customFormat="1" ht="15" customHeight="1" x14ac:dyDescent="0.2">
      <c r="A2251" s="574">
        <v>20160415</v>
      </c>
      <c r="B2251" s="574">
        <v>10</v>
      </c>
      <c r="C2251" s="575">
        <v>77</v>
      </c>
      <c r="D2251" s="575">
        <v>2</v>
      </c>
      <c r="E2251" s="575">
        <v>15</v>
      </c>
      <c r="F2251" s="575">
        <v>11</v>
      </c>
      <c r="G2251" s="578">
        <v>2.0499999999999998</v>
      </c>
      <c r="H2251" s="525">
        <v>-0.2</v>
      </c>
      <c r="I2251" s="576">
        <v>8188</v>
      </c>
      <c r="J2251" s="494" t="s">
        <v>683</v>
      </c>
      <c r="K2251" s="577" t="str">
        <f>IF(B2251=2,"Z:\Data\MOOG\HeTao\raw\",IF(B2251=5,"Z:\Data\MOOG\Polo\raw\",IF(B2251=10,"Z:\Data\MOOG\Messi\raw\","")))</f>
        <v>Z:\Data\MOOG\Messi\raw\</v>
      </c>
      <c r="L2251" s="573" t="s">
        <v>8259</v>
      </c>
      <c r="M2251" s="571" t="str">
        <f>IF(NOT(ISERROR(FIND("Training_dt",W2251))),"'Plot Psychometric_HH_dt_yuchen'",IF(NOT(ISERROR(FIND("Training",W2251))),"'Plot Psychometric_HH'",IF(NOT(ISERROR(FIND("1DAT",W2251))),"'Plot Tuning Azimuth_HH'",IF(NOT(ISERROR(FIND("HD_dt",W2251))),"'Plot HeadingDiscimination_PSTH_HH_dt_yuchen'",IF(NOT(ISERROR(FIND("HD",W2251))),"'Plot HeadingDiscimination_PSTH_HH'",IF(NOT(ISERROR(FIND("MemSac",W2251))),"'Memory Saccade Analysis_HH'",IF(NOT(ISERROR(FIND("DelSac",W2251))),"'Memory Saccade Analysis_HH'",IF(NOT(ISERROR(FIND("u-stim",W2251))),"'Plot Microstim_HH'",""))))))))</f>
        <v>'Memory Saccade Analysis_HH'</v>
      </c>
      <c r="N2251" s="573">
        <v>1</v>
      </c>
      <c r="O2251" s="584">
        <v>-1</v>
      </c>
      <c r="P2251" s="590">
        <v>4</v>
      </c>
      <c r="Q2251" s="590">
        <f>IF(B2251=2,60,310)</f>
        <v>310</v>
      </c>
      <c r="R2251" s="590">
        <v>5</v>
      </c>
      <c r="S2251" s="590">
        <f>IF(B2251=2,60,-190)</f>
        <v>-190</v>
      </c>
      <c r="T2251" s="590">
        <v>1</v>
      </c>
      <c r="U2251" s="590">
        <f>IF(Z2251&lt;&gt;"",IF(NOT(ISERROR(FIND("SU",Z2251))),VALUE(RIGHT(Z2251,1))+4,IF(NOT(ISERROR(FIND("MU20",Z2251))),20,IF(NOT(ISERROR(FIND("MU21",Z2251))),21,IF(NOT(ISERROR(FIND("MU2",Z2251))),2,1)))),"")</f>
        <v>5</v>
      </c>
      <c r="V2251" s="583"/>
      <c r="W2251" s="572" t="s">
        <v>8179</v>
      </c>
      <c r="X2251" s="510"/>
      <c r="Y2251" s="514">
        <f>IF(NOT(ISERROR(FIND("MU=SU",X2251))),1,IF(Z2251&lt;&gt;"",IF(NOT(ISERROR(FIND("SU",Z2251))),1,0),""))</f>
        <v>1</v>
      </c>
      <c r="Z2251" s="512" t="s">
        <v>43</v>
      </c>
      <c r="AA2251" s="513">
        <v>2339</v>
      </c>
      <c r="AB2251" s="475">
        <v>23.586400000000001</v>
      </c>
      <c r="AC2251" s="476" t="s">
        <v>8260</v>
      </c>
      <c r="AD2251" s="511"/>
      <c r="AE2251" s="489"/>
      <c r="AF2251" s="477"/>
      <c r="AG2251" s="477"/>
      <c r="AH2251" s="478"/>
      <c r="AI2251" s="479"/>
      <c r="AJ2251" s="479"/>
      <c r="AK2251" s="479"/>
      <c r="AL2251" s="479"/>
      <c r="AM2251" s="503"/>
      <c r="AN2251" s="480"/>
      <c r="AO2251" s="481"/>
      <c r="AP2251" s="481"/>
      <c r="AQ2251" s="481"/>
      <c r="AR2251" s="482"/>
      <c r="AS2251" s="483"/>
      <c r="AT2251" s="483"/>
      <c r="AU2251" s="483"/>
      <c r="AV2251" s="483"/>
      <c r="AW2251" s="496"/>
      <c r="AX2251" s="484"/>
      <c r="AY2251" s="485"/>
      <c r="AZ2251" s="485"/>
      <c r="BA2251" s="485"/>
      <c r="BB2251" s="486"/>
      <c r="BC2251" s="487"/>
      <c r="BD2251" s="487"/>
      <c r="BE2251" s="487"/>
      <c r="BF2251" s="487"/>
      <c r="BG2251" s="504"/>
      <c r="BH2251" s="488"/>
      <c r="BI2251" s="521"/>
      <c r="BJ2251" s="522"/>
      <c r="BK2251" s="522"/>
      <c r="BL2251" s="515"/>
      <c r="BM2251" s="515"/>
      <c r="BN2251" s="515"/>
      <c r="BO2251" s="516"/>
      <c r="BP2251" s="516"/>
      <c r="BQ2251" s="516"/>
      <c r="BR2251" s="517"/>
      <c r="BS2251" s="517"/>
      <c r="BT2251" s="517"/>
      <c r="BU2251" s="515"/>
      <c r="BV2251" s="515"/>
      <c r="BW2251" s="516"/>
      <c r="BX2251" s="516"/>
      <c r="BY2251" s="517"/>
      <c r="BZ2251" s="520"/>
      <c r="CA2251" s="523"/>
      <c r="CB2251" s="518"/>
      <c r="CC2251" s="515"/>
      <c r="CD2251" s="515"/>
      <c r="CE2251" s="515"/>
      <c r="CF2251" s="515"/>
      <c r="CG2251" s="515"/>
      <c r="CH2251" s="515"/>
      <c r="CI2251" s="515"/>
      <c r="CJ2251" s="516"/>
      <c r="CK2251" s="516"/>
      <c r="CL2251" s="516"/>
      <c r="CM2251" s="516"/>
      <c r="CN2251" s="516"/>
      <c r="CO2251" s="516"/>
      <c r="CP2251" s="516"/>
      <c r="CQ2251" s="516"/>
      <c r="CR2251" s="517"/>
      <c r="CS2251" s="517"/>
      <c r="CT2251" s="517"/>
      <c r="CU2251" s="517"/>
      <c r="CV2251" s="517"/>
      <c r="CW2251" s="517"/>
      <c r="CX2251" s="517"/>
      <c r="CY2251" s="519"/>
      <c r="CZ2251" s="498"/>
      <c r="DA2251" s="498"/>
      <c r="DB2251" s="498">
        <v>10</v>
      </c>
      <c r="DC2251" s="498"/>
      <c r="DD2251" s="498"/>
      <c r="DE2251" s="498"/>
      <c r="DF2251" s="490"/>
      <c r="DG2251" s="499"/>
      <c r="DH2251" s="499"/>
      <c r="DI2251" s="499"/>
      <c r="DJ2251" s="499"/>
      <c r="DK2251" s="499"/>
      <c r="DL2251" s="499"/>
      <c r="DM2251" s="500"/>
      <c r="DN2251" s="500"/>
      <c r="DO2251" s="500"/>
      <c r="DP2251" s="500"/>
      <c r="DQ2251" s="500"/>
      <c r="DR2251" s="500"/>
      <c r="DS2251" s="500"/>
      <c r="DT2251" s="500"/>
      <c r="DU2251" s="497"/>
      <c r="DV2251" s="497"/>
      <c r="DW2251" s="497"/>
      <c r="DX2251" s="497"/>
      <c r="DY2251" s="497"/>
      <c r="DZ2251" s="497"/>
      <c r="EA2251" s="491">
        <v>0.51194399999999995</v>
      </c>
      <c r="EB2251" s="501">
        <v>6.1579599999999999E-6</v>
      </c>
      <c r="EC2251" s="501">
        <v>2.2099900000000002E-5</v>
      </c>
      <c r="ED2251" s="501">
        <v>5.4965800000000003E-6</v>
      </c>
      <c r="EE2251" s="501">
        <v>6.2530300000000001E-4</v>
      </c>
      <c r="EF2251" s="501">
        <v>4.9102099999999997E-17</v>
      </c>
      <c r="EG2251" s="492">
        <v>-100.70699999999999</v>
      </c>
      <c r="EH2251" s="492">
        <v>97.738299999999995</v>
      </c>
      <c r="EI2251" s="492">
        <v>-111.145</v>
      </c>
      <c r="EJ2251" s="492">
        <v>-76.258799999999994</v>
      </c>
      <c r="EK2251" s="492">
        <v>-64.9084</v>
      </c>
      <c r="EL2251" s="492">
        <v>-86.499200000000002</v>
      </c>
      <c r="EM2251" s="492">
        <v>0.41389799999999999</v>
      </c>
      <c r="EN2251" s="492">
        <v>0.64007599999999998</v>
      </c>
      <c r="EO2251" s="492">
        <v>0.676983</v>
      </c>
      <c r="EP2251" s="492">
        <v>0.66575499999999999</v>
      </c>
      <c r="EQ2251" s="492">
        <v>0.59441699999999997</v>
      </c>
      <c r="ER2251" s="492">
        <v>0.81666700000000003</v>
      </c>
      <c r="ES2251" s="492">
        <v>0</v>
      </c>
      <c r="ET2251" s="492">
        <v>4.4329599999999996</v>
      </c>
      <c r="EU2251" s="492">
        <v>3.5203000000000002</v>
      </c>
      <c r="EV2251" s="492">
        <v>7.4624100000000002</v>
      </c>
      <c r="EW2251" s="492">
        <v>7.7303199999999999</v>
      </c>
      <c r="EX2251" s="506">
        <v>9.0698699999999999</v>
      </c>
      <c r="EY2251" s="507"/>
      <c r="EZ2251" s="524"/>
      <c r="FA2251" s="481"/>
      <c r="FB2251" s="508"/>
      <c r="FC2251" s="505"/>
      <c r="FD2251" s="505"/>
      <c r="FE2251" s="505"/>
      <c r="FF2251" s="505"/>
      <c r="FG2251" s="505"/>
      <c r="FH2251" s="505"/>
      <c r="FI2251" s="505"/>
      <c r="FJ2251" s="505"/>
      <c r="FK2251" s="505"/>
      <c r="FL2251" s="505"/>
      <c r="FM2251" s="505"/>
      <c r="FN2251" s="505"/>
    </row>
    <row r="2252" spans="1:170" s="471" customFormat="1" ht="15" customHeight="1" x14ac:dyDescent="0.2">
      <c r="A2252" s="574">
        <v>20160415</v>
      </c>
      <c r="B2252" s="574">
        <v>10</v>
      </c>
      <c r="C2252" s="575">
        <v>77</v>
      </c>
      <c r="D2252" s="575">
        <v>2</v>
      </c>
      <c r="E2252" s="575">
        <v>15</v>
      </c>
      <c r="F2252" s="575">
        <v>11</v>
      </c>
      <c r="G2252" s="578">
        <v>2.0499999999999998</v>
      </c>
      <c r="H2252" s="525">
        <v>-0.2</v>
      </c>
      <c r="I2252" s="576">
        <v>8266</v>
      </c>
      <c r="J2252" s="494" t="s">
        <v>683</v>
      </c>
      <c r="K2252" s="577" t="str">
        <f>IF(B2252=2,"Z:\Data\MOOG\HeTao\raw\",IF(B2252=5,"Z:\Data\MOOG\Polo\raw\",IF(B2252=10,"Z:\Data\MOOG\Messi\raw\","")))</f>
        <v>Z:\Data\MOOG\Messi\raw\</v>
      </c>
      <c r="L2252" s="573" t="s">
        <v>8249</v>
      </c>
      <c r="M2252" s="571" t="str">
        <f>IF(NOT(ISERROR(FIND("Training_dt",W2252))),"'Plot Psychometric_HH_dt_yuchen'",IF(NOT(ISERROR(FIND("Training",W2252))),"'Plot Psychometric_HH'",IF(NOT(ISERROR(FIND("1DAT",W2252))),"'Plot Tuning Azimuth_HH'",IF(NOT(ISERROR(FIND("HD_dt",W2252))),"'Plot HeadingDiscimination_PSTH_HH_dt_yuchen'",IF(NOT(ISERROR(FIND("HD",W2252))),"'Plot HeadingDiscimination_PSTH_HH'",IF(NOT(ISERROR(FIND("MemSac",W2252))),"'Memory Saccade Analysis_HH'",IF(NOT(ISERROR(FIND("DelSac",W2252))),"'Memory Saccade Analysis_HH'",IF(NOT(ISERROR(FIND("u-stim",W2252))),"'Plot Microstim_HH'",""))))))))</f>
        <v>'Memory Saccade Analysis_HH'</v>
      </c>
      <c r="N2252" s="573">
        <v>1</v>
      </c>
      <c r="O2252" s="584">
        <v>-1</v>
      </c>
      <c r="P2252" s="590">
        <v>4</v>
      </c>
      <c r="Q2252" s="590">
        <f>IF(B2252=2,60,310)</f>
        <v>310</v>
      </c>
      <c r="R2252" s="590">
        <v>5</v>
      </c>
      <c r="S2252" s="590">
        <f>IF(B2252=2,60,-190)</f>
        <v>-190</v>
      </c>
      <c r="T2252" s="590">
        <v>1</v>
      </c>
      <c r="U2252" s="590">
        <f>IF(Z2252&lt;&gt;"",IF(NOT(ISERROR(FIND("SU",Z2252))),VALUE(RIGHT(Z2252,1))+4,IF(NOT(ISERROR(FIND("MU20",Z2252))),20,IF(NOT(ISERROR(FIND("MU21",Z2252))),21,IF(NOT(ISERROR(FIND("MU2",Z2252))),2,1)))),"")</f>
        <v>5</v>
      </c>
      <c r="V2252" s="583"/>
      <c r="W2252" s="572" t="s">
        <v>8251</v>
      </c>
      <c r="X2252" s="510"/>
      <c r="Y2252" s="514">
        <f>IF(NOT(ISERROR(FIND("MU=SU",X2252))),1,IF(Z2252&lt;&gt;"",IF(NOT(ISERROR(FIND("SU",Z2252))),1,0),""))</f>
        <v>1</v>
      </c>
      <c r="Z2252" s="512" t="s">
        <v>43</v>
      </c>
      <c r="AA2252" s="513">
        <v>5289</v>
      </c>
      <c r="AB2252" s="475">
        <v>26.381399999999999</v>
      </c>
      <c r="AC2252" s="476" t="s">
        <v>8252</v>
      </c>
      <c r="AD2252" s="511"/>
      <c r="AE2252" s="489"/>
      <c r="AF2252" s="477"/>
      <c r="AG2252" s="477"/>
      <c r="AH2252" s="478"/>
      <c r="AI2252" s="479"/>
      <c r="AJ2252" s="479"/>
      <c r="AK2252" s="479"/>
      <c r="AL2252" s="479"/>
      <c r="AM2252" s="503"/>
      <c r="AN2252" s="480"/>
      <c r="AO2252" s="481"/>
      <c r="AP2252" s="481"/>
      <c r="AQ2252" s="481"/>
      <c r="AR2252" s="482"/>
      <c r="AS2252" s="483"/>
      <c r="AT2252" s="483"/>
      <c r="AU2252" s="483"/>
      <c r="AV2252" s="483"/>
      <c r="AW2252" s="496"/>
      <c r="AX2252" s="484"/>
      <c r="AY2252" s="485"/>
      <c r="AZ2252" s="485"/>
      <c r="BA2252" s="485"/>
      <c r="BB2252" s="486"/>
      <c r="BC2252" s="487"/>
      <c r="BD2252" s="487"/>
      <c r="BE2252" s="487"/>
      <c r="BF2252" s="487"/>
      <c r="BG2252" s="504"/>
      <c r="BH2252" s="488"/>
      <c r="BI2252" s="521"/>
      <c r="BJ2252" s="522"/>
      <c r="BK2252" s="522"/>
      <c r="BL2252" s="515"/>
      <c r="BM2252" s="515"/>
      <c r="BN2252" s="515"/>
      <c r="BO2252" s="516"/>
      <c r="BP2252" s="516"/>
      <c r="BQ2252" s="516"/>
      <c r="BR2252" s="517"/>
      <c r="BS2252" s="517"/>
      <c r="BT2252" s="517"/>
      <c r="BU2252" s="515"/>
      <c r="BV2252" s="515"/>
      <c r="BW2252" s="516"/>
      <c r="BX2252" s="516"/>
      <c r="BY2252" s="517"/>
      <c r="BZ2252" s="520"/>
      <c r="CA2252" s="523"/>
      <c r="CB2252" s="518"/>
      <c r="CC2252" s="515"/>
      <c r="CD2252" s="515"/>
      <c r="CE2252" s="515"/>
      <c r="CF2252" s="515"/>
      <c r="CG2252" s="515"/>
      <c r="CH2252" s="515"/>
      <c r="CI2252" s="515"/>
      <c r="CJ2252" s="516"/>
      <c r="CK2252" s="516"/>
      <c r="CL2252" s="516"/>
      <c r="CM2252" s="516"/>
      <c r="CN2252" s="516"/>
      <c r="CO2252" s="516"/>
      <c r="CP2252" s="516"/>
      <c r="CQ2252" s="516"/>
      <c r="CR2252" s="517"/>
      <c r="CS2252" s="517"/>
      <c r="CT2252" s="517"/>
      <c r="CU2252" s="517"/>
      <c r="CV2252" s="517"/>
      <c r="CW2252" s="517"/>
      <c r="CX2252" s="517"/>
      <c r="CY2252" s="519"/>
      <c r="CZ2252" s="498"/>
      <c r="DA2252" s="498"/>
      <c r="DB2252" s="498">
        <v>25</v>
      </c>
      <c r="DC2252" s="498"/>
      <c r="DD2252" s="498"/>
      <c r="DE2252" s="498"/>
      <c r="DF2252" s="490"/>
      <c r="DG2252" s="499"/>
      <c r="DH2252" s="499"/>
      <c r="DI2252" s="499"/>
      <c r="DJ2252" s="499"/>
      <c r="DK2252" s="499"/>
      <c r="DL2252" s="499"/>
      <c r="DM2252" s="500"/>
      <c r="DN2252" s="500"/>
      <c r="DO2252" s="500"/>
      <c r="DP2252" s="500"/>
      <c r="DQ2252" s="500"/>
      <c r="DR2252" s="500"/>
      <c r="DS2252" s="500"/>
      <c r="DT2252" s="500"/>
      <c r="DU2252" s="497"/>
      <c r="DV2252" s="497"/>
      <c r="DW2252" s="497"/>
      <c r="DX2252" s="497"/>
      <c r="DY2252" s="497"/>
      <c r="DZ2252" s="497"/>
      <c r="EA2252" s="491">
        <v>0.91060700000000006</v>
      </c>
      <c r="EB2252" s="501">
        <v>6.9123799999999999E-2</v>
      </c>
      <c r="EC2252" s="501">
        <v>2.3734899999999999E-7</v>
      </c>
      <c r="ED2252" s="501">
        <v>3.0425700000000001E-8</v>
      </c>
      <c r="EE2252" s="501">
        <v>5.8489100000000002E-5</v>
      </c>
      <c r="EF2252" s="501">
        <v>3.31038E-15</v>
      </c>
      <c r="EG2252" s="492">
        <v>-83.399199999999993</v>
      </c>
      <c r="EH2252" s="492">
        <v>-109.509</v>
      </c>
      <c r="EI2252" s="492">
        <v>-102.892</v>
      </c>
      <c r="EJ2252" s="492">
        <v>-105.38</v>
      </c>
      <c r="EK2252" s="492">
        <v>-108.468</v>
      </c>
      <c r="EL2252" s="492">
        <v>-91.173699999999997</v>
      </c>
      <c r="EM2252" s="492">
        <v>0.25587900000000002</v>
      </c>
      <c r="EN2252" s="492">
        <v>0.49222199999999999</v>
      </c>
      <c r="EO2252" s="492">
        <v>0.66938699999999995</v>
      </c>
      <c r="EP2252" s="492">
        <v>0.68512600000000001</v>
      </c>
      <c r="EQ2252" s="492">
        <v>0.61100299999999996</v>
      </c>
      <c r="ER2252" s="492">
        <v>0.784215</v>
      </c>
      <c r="ES2252" s="492">
        <v>0</v>
      </c>
      <c r="ET2252" s="492">
        <v>8.2439300000000006</v>
      </c>
      <c r="EU2252" s="492">
        <v>4.7500600000000004</v>
      </c>
      <c r="EV2252" s="492">
        <v>7.0035499999999997</v>
      </c>
      <c r="EW2252" s="492">
        <v>8.5809899999999999</v>
      </c>
      <c r="EX2252" s="506">
        <v>3.3228499999999999</v>
      </c>
      <c r="EY2252" s="507"/>
      <c r="EZ2252" s="524"/>
      <c r="FA2252" s="481"/>
      <c r="FB2252" s="508"/>
      <c r="FC2252" s="505"/>
      <c r="FD2252" s="505"/>
      <c r="FE2252" s="505"/>
      <c r="FF2252" s="505"/>
      <c r="FG2252" s="505"/>
      <c r="FH2252" s="505"/>
      <c r="FI2252" s="505"/>
      <c r="FJ2252" s="505"/>
      <c r="FK2252" s="505"/>
      <c r="FL2252" s="505"/>
      <c r="FM2252" s="505"/>
      <c r="FN2252" s="505"/>
    </row>
    <row r="2253" spans="1:170" s="471" customFormat="1" ht="15" customHeight="1" x14ac:dyDescent="0.2">
      <c r="A2253" s="604">
        <v>20160415</v>
      </c>
      <c r="B2253" s="604">
        <v>10</v>
      </c>
      <c r="C2253" s="605">
        <v>77</v>
      </c>
      <c r="D2253" s="605">
        <v>2</v>
      </c>
      <c r="E2253" s="605">
        <v>15</v>
      </c>
      <c r="F2253" s="605">
        <v>11</v>
      </c>
      <c r="G2253" s="608">
        <v>2.0499999999999998</v>
      </c>
      <c r="H2253" s="525">
        <v>-0.2</v>
      </c>
      <c r="I2253" s="606">
        <v>8266</v>
      </c>
      <c r="J2253" s="494" t="s">
        <v>683</v>
      </c>
      <c r="K2253" s="607" t="str">
        <f>IF(B2253=2,"Z:\Data\MOOG\HeTao\raw\",IF(B2253=5,"Z:\Data\MOOG\Polo\raw\",IF(B2253=10,"Z:\Data\MOOG\Messi\raw\","")))</f>
        <v>Z:\Data\MOOG\Messi\raw\</v>
      </c>
      <c r="L2253" s="603" t="s">
        <v>8250</v>
      </c>
      <c r="M2253" s="609" t="str">
        <f>IF(NOT(ISERROR(FIND("Training_dt",W2253))),"'Plot Psychometric_HH_dt_yuchen'",IF(NOT(ISERROR(FIND("Training",W2253))),"'Plot Psychometric_HH'",IF(NOT(ISERROR(FIND("1DAT",W2253))),"'Plot Tuning Azimuth_HH'",IF(NOT(ISERROR(FIND("HD_dt",W2253))),"'Plot HeadingDiscimination_PSTH_HH_dt_yuchen'",IF(NOT(ISERROR(FIND("HD",W2253))),"'Plot HeadingDiscimination_PSTH_HH'",IF(NOT(ISERROR(FIND("MemSac",W2253))),"'Memory Saccade Analysis_HH'",IF(NOT(ISERROR(FIND("DelSac",W2253))),"'Memory Saccade Analysis_HH'",IF(NOT(ISERROR(FIND("u-stim",W2253))),"'Plot Microstim_HH'",""))))))))</f>
        <v>'Memory Saccade Analysis_HH'</v>
      </c>
      <c r="N2253" s="603">
        <v>1</v>
      </c>
      <c r="O2253" s="584">
        <v>-1</v>
      </c>
      <c r="P2253" s="590">
        <v>4</v>
      </c>
      <c r="Q2253" s="590">
        <f>IF(B2253=2,60,310)</f>
        <v>310</v>
      </c>
      <c r="R2253" s="590">
        <v>5</v>
      </c>
      <c r="S2253" s="590">
        <f>IF(B2253=2,60,-190)</f>
        <v>-190</v>
      </c>
      <c r="T2253" s="590">
        <v>1</v>
      </c>
      <c r="U2253" s="590">
        <f>IF(Z2253&lt;&gt;"",IF(NOT(ISERROR(FIND("SU",Z2253))),VALUE(RIGHT(Z2253,1))+4,IF(NOT(ISERROR(FIND("MU20",Z2253))),20,IF(NOT(ISERROR(FIND("MU21",Z2253))),21,IF(NOT(ISERROR(FIND("MU2",Z2253))),2,1)))),"")</f>
        <v>6</v>
      </c>
      <c r="V2253" s="583"/>
      <c r="W2253" s="610" t="s">
        <v>1680</v>
      </c>
      <c r="X2253" s="510"/>
      <c r="Y2253" s="514">
        <f>IF(NOT(ISERROR(FIND("MU=SU",X2253))),1,IF(Z2253&lt;&gt;"",IF(NOT(ISERROR(FIND("SU",Z2253))),1,0),""))</f>
        <v>1</v>
      </c>
      <c r="Z2253" s="512" t="s">
        <v>46</v>
      </c>
      <c r="AA2253" s="513">
        <v>1204</v>
      </c>
      <c r="AB2253" s="475">
        <v>9.4628599999999992</v>
      </c>
      <c r="AC2253" s="476" t="s">
        <v>8253</v>
      </c>
      <c r="AD2253" s="511"/>
      <c r="AE2253" s="489"/>
      <c r="AF2253" s="477"/>
      <c r="AG2253" s="477"/>
      <c r="AH2253" s="478"/>
      <c r="AI2253" s="479"/>
      <c r="AJ2253" s="479"/>
      <c r="AK2253" s="479"/>
      <c r="AL2253" s="479"/>
      <c r="AM2253" s="503"/>
      <c r="AN2253" s="480"/>
      <c r="AO2253" s="481"/>
      <c r="AP2253" s="481"/>
      <c r="AQ2253" s="481"/>
      <c r="AR2253" s="482"/>
      <c r="AS2253" s="483"/>
      <c r="AT2253" s="483"/>
      <c r="AU2253" s="483"/>
      <c r="AV2253" s="483"/>
      <c r="AW2253" s="496"/>
      <c r="AX2253" s="484"/>
      <c r="AY2253" s="485"/>
      <c r="AZ2253" s="485"/>
      <c r="BA2253" s="485"/>
      <c r="BB2253" s="486"/>
      <c r="BC2253" s="487"/>
      <c r="BD2253" s="487"/>
      <c r="BE2253" s="487"/>
      <c r="BF2253" s="487"/>
      <c r="BG2253" s="504"/>
      <c r="BH2253" s="488"/>
      <c r="BI2253" s="521"/>
      <c r="BJ2253" s="522"/>
      <c r="BK2253" s="522"/>
      <c r="BL2253" s="515"/>
      <c r="BM2253" s="515"/>
      <c r="BN2253" s="515"/>
      <c r="BO2253" s="516"/>
      <c r="BP2253" s="516"/>
      <c r="BQ2253" s="516"/>
      <c r="BR2253" s="517"/>
      <c r="BS2253" s="517"/>
      <c r="BT2253" s="517"/>
      <c r="BU2253" s="515"/>
      <c r="BV2253" s="515"/>
      <c r="BW2253" s="516"/>
      <c r="BX2253" s="516"/>
      <c r="BY2253" s="517"/>
      <c r="BZ2253" s="520"/>
      <c r="CA2253" s="523"/>
      <c r="CB2253" s="518"/>
      <c r="CC2253" s="515"/>
      <c r="CD2253" s="515"/>
      <c r="CE2253" s="515"/>
      <c r="CF2253" s="515"/>
      <c r="CG2253" s="515"/>
      <c r="CH2253" s="515"/>
      <c r="CI2253" s="515"/>
      <c r="CJ2253" s="516"/>
      <c r="CK2253" s="516"/>
      <c r="CL2253" s="516"/>
      <c r="CM2253" s="516"/>
      <c r="CN2253" s="516"/>
      <c r="CO2253" s="516"/>
      <c r="CP2253" s="516"/>
      <c r="CQ2253" s="516"/>
      <c r="CR2253" s="517"/>
      <c r="CS2253" s="517"/>
      <c r="CT2253" s="517"/>
      <c r="CU2253" s="517"/>
      <c r="CV2253" s="517"/>
      <c r="CW2253" s="517"/>
      <c r="CX2253" s="517"/>
      <c r="CY2253" s="519"/>
      <c r="CZ2253" s="498"/>
      <c r="DA2253" s="498"/>
      <c r="DB2253" s="498">
        <v>25</v>
      </c>
      <c r="DC2253" s="498"/>
      <c r="DD2253" s="498"/>
      <c r="DE2253" s="498"/>
      <c r="DF2253" s="490"/>
      <c r="DG2253" s="499"/>
      <c r="DH2253" s="499"/>
      <c r="DI2253" s="499"/>
      <c r="DJ2253" s="499"/>
      <c r="DK2253" s="499"/>
      <c r="DL2253" s="499"/>
      <c r="DM2253" s="500"/>
      <c r="DN2253" s="500"/>
      <c r="DO2253" s="500"/>
      <c r="DP2253" s="500"/>
      <c r="DQ2253" s="500"/>
      <c r="DR2253" s="500"/>
      <c r="DS2253" s="500"/>
      <c r="DT2253" s="500"/>
      <c r="DU2253" s="497"/>
      <c r="DV2253" s="497"/>
      <c r="DW2253" s="497"/>
      <c r="DX2253" s="497"/>
      <c r="DY2253" s="497"/>
      <c r="DZ2253" s="497"/>
      <c r="EA2253" s="491">
        <v>0.81020099999999995</v>
      </c>
      <c r="EB2253" s="501">
        <v>3.2084700000000001E-5</v>
      </c>
      <c r="EC2253" s="501">
        <v>1.0260499999999999E-3</v>
      </c>
      <c r="ED2253" s="492">
        <v>1.2213999999999999E-4</v>
      </c>
      <c r="EE2253" s="501">
        <v>1.4144E-11</v>
      </c>
      <c r="EF2253" s="501">
        <v>2.05488E-8</v>
      </c>
      <c r="EG2253" s="492">
        <v>39.681800000000003</v>
      </c>
      <c r="EH2253" s="492">
        <v>-84.404399999999995</v>
      </c>
      <c r="EI2253" s="492">
        <v>-101.989</v>
      </c>
      <c r="EJ2253" s="492">
        <v>-76.882599999999996</v>
      </c>
      <c r="EK2253" s="492">
        <v>-97.663300000000007</v>
      </c>
      <c r="EL2253" s="492">
        <v>-89.488900000000001</v>
      </c>
      <c r="EM2253" s="492">
        <v>0.32636399999999999</v>
      </c>
      <c r="EN2253" s="492">
        <v>0.61257399999999995</v>
      </c>
      <c r="EO2253" s="492">
        <v>0.56840299999999999</v>
      </c>
      <c r="EP2253" s="492">
        <v>0.59584700000000002</v>
      </c>
      <c r="EQ2253" s="492">
        <v>0.75632100000000002</v>
      </c>
      <c r="ER2253" s="492">
        <v>0.70991000000000004</v>
      </c>
      <c r="ES2253" s="492">
        <v>0</v>
      </c>
      <c r="ET2253" s="492">
        <v>5.5597099999999999</v>
      </c>
      <c r="EU2253" s="492">
        <v>-2.6299600000000001</v>
      </c>
      <c r="EV2253" s="492">
        <v>1.0203</v>
      </c>
      <c r="EW2253" s="492">
        <v>10.298</v>
      </c>
      <c r="EX2253" s="506">
        <v>10.488099999999999</v>
      </c>
      <c r="EY2253" s="507"/>
      <c r="EZ2253" s="524"/>
      <c r="FA2253" s="481"/>
      <c r="FB2253" s="508"/>
      <c r="FC2253" s="505"/>
      <c r="FD2253" s="505"/>
      <c r="FE2253" s="505"/>
      <c r="FF2253" s="505"/>
      <c r="FG2253" s="505"/>
      <c r="FH2253" s="505"/>
      <c r="FI2253" s="505"/>
      <c r="FJ2253" s="505"/>
      <c r="FK2253" s="505"/>
      <c r="FL2253" s="505"/>
      <c r="FM2253" s="505"/>
      <c r="FN2253" s="505"/>
    </row>
    <row r="2254" spans="1:170" s="471" customFormat="1" ht="15" customHeight="1" x14ac:dyDescent="0.2">
      <c r="A2254" s="604">
        <v>20160415</v>
      </c>
      <c r="B2254" s="604">
        <v>10</v>
      </c>
      <c r="C2254" s="605">
        <v>77</v>
      </c>
      <c r="D2254" s="605">
        <v>2</v>
      </c>
      <c r="E2254" s="605">
        <v>15</v>
      </c>
      <c r="F2254" s="605">
        <v>11</v>
      </c>
      <c r="G2254" s="608">
        <v>2.0499999999999998</v>
      </c>
      <c r="H2254" s="525">
        <v>-0.2</v>
      </c>
      <c r="I2254" s="606">
        <v>8266</v>
      </c>
      <c r="J2254" s="494" t="s">
        <v>8092</v>
      </c>
      <c r="K2254" s="607" t="str">
        <f>IF(B2254=2,"Z:\Data\MOOG\HeTao\raw\",IF(B2254=5,"Z:\Data\MOOG\Polo\raw\",IF(B2254=10,"Z:\Data\MOOG\Messi\raw\","")))</f>
        <v>Z:\Data\MOOG\Messi\raw\</v>
      </c>
      <c r="L2254" s="603" t="s">
        <v>8097</v>
      </c>
      <c r="M2254" s="609" t="str">
        <f>IF(NOT(ISERROR(FIND("Training_dt",W2254))),"'Plot Psychometric_HH_dt_yuchen'",IF(NOT(ISERROR(FIND("Training",W2254))),"'Plot Psychometric_HH'",IF(NOT(ISERROR(FIND("1DAT",W2254))),"'Plot Tuning Azimuth_HH'",IF(NOT(ISERROR(FIND("HD_dt",W2254))),"'Plot HeadingDiscimination_PSTH_HH_dt_yuchen'",IF(NOT(ISERROR(FIND("HD",W2254))),"'Plot HeadingDiscimination_PSTH_HH'",IF(NOT(ISERROR(FIND("MemSac",W2254))),"'Memory Saccade Analysis_HH'",IF(NOT(ISERROR(FIND("DelSac",W2254))),"'Memory Saccade Analysis_HH'",IF(NOT(ISERROR(FIND("u-stim",W2254))),"'Plot Microstim_HH'",""))))))))</f>
        <v>'Plot HeadingDiscimination_PSTH_HH_dt_yuchen'</v>
      </c>
      <c r="N2254" s="603">
        <v>1</v>
      </c>
      <c r="O2254" s="584">
        <v>-1</v>
      </c>
      <c r="P2254" s="590">
        <v>4</v>
      </c>
      <c r="Q2254" s="590">
        <f>IF(B2254=2,60,310)</f>
        <v>310</v>
      </c>
      <c r="R2254" s="590">
        <v>5</v>
      </c>
      <c r="S2254" s="590">
        <f>IF(B2254=2,60,-190)</f>
        <v>-190</v>
      </c>
      <c r="T2254" s="590">
        <v>1</v>
      </c>
      <c r="U2254" s="590">
        <f>IF(Z2254&lt;&gt;"",IF(NOT(ISERROR(FIND("SU",Z2254))),VALUE(RIGHT(Z2254,1))+4,IF(NOT(ISERROR(FIND("MU20",Z2254))),20,IF(NOT(ISERROR(FIND("MU21",Z2254))),21,IF(NOT(ISERROR(FIND("MU2",Z2254))),2,1)))),"")</f>
        <v>5</v>
      </c>
      <c r="V2254" s="583"/>
      <c r="W2254" s="610" t="s">
        <v>8093</v>
      </c>
      <c r="X2254" s="510"/>
      <c r="Y2254" s="514">
        <f>IF(NOT(ISERROR(FIND("MU=SU",X2254))),1,IF(Z2254&lt;&gt;"",IF(NOT(ISERROR(FIND("SU",Z2254))),1,0),""))</f>
        <v>1</v>
      </c>
      <c r="Z2254" s="512" t="s">
        <v>43</v>
      </c>
      <c r="AA2254" s="513">
        <v>148743</v>
      </c>
      <c r="AB2254" s="475">
        <v>17.587499999999999</v>
      </c>
      <c r="AC2254" s="476" t="s">
        <v>8101</v>
      </c>
      <c r="AD2254" s="511"/>
      <c r="AE2254" s="489"/>
      <c r="AF2254" s="477"/>
      <c r="AG2254" s="477"/>
      <c r="AH2254" s="478"/>
      <c r="AI2254" s="479"/>
      <c r="AJ2254" s="479"/>
      <c r="AK2254" s="479"/>
      <c r="AL2254" s="479"/>
      <c r="AM2254" s="503"/>
      <c r="AN2254" s="480"/>
      <c r="AO2254" s="481"/>
      <c r="AP2254" s="481"/>
      <c r="AQ2254" s="481"/>
      <c r="AR2254" s="482"/>
      <c r="AS2254" s="483"/>
      <c r="AT2254" s="483"/>
      <c r="AU2254" s="483"/>
      <c r="AV2254" s="483"/>
      <c r="AW2254" s="496"/>
      <c r="AX2254" s="484"/>
      <c r="AY2254" s="485"/>
      <c r="AZ2254" s="485"/>
      <c r="BA2254" s="485"/>
      <c r="BB2254" s="486"/>
      <c r="BC2254" s="487"/>
      <c r="BD2254" s="487"/>
      <c r="BE2254" s="487"/>
      <c r="BF2254" s="487"/>
      <c r="BG2254" s="504"/>
      <c r="BH2254" s="488"/>
      <c r="BI2254" s="521"/>
      <c r="BJ2254" s="522"/>
      <c r="BK2254" s="522"/>
      <c r="BL2254" s="515"/>
      <c r="BM2254" s="515"/>
      <c r="BN2254" s="515"/>
      <c r="BO2254" s="516"/>
      <c r="BP2254" s="516"/>
      <c r="BQ2254" s="516"/>
      <c r="BR2254" s="517"/>
      <c r="BS2254" s="517"/>
      <c r="BT2254" s="517"/>
      <c r="BU2254" s="515"/>
      <c r="BV2254" s="515"/>
      <c r="BW2254" s="516"/>
      <c r="BX2254" s="516"/>
      <c r="BY2254" s="517"/>
      <c r="BZ2254" s="520"/>
      <c r="CA2254" s="523"/>
      <c r="CB2254" s="518"/>
      <c r="CC2254" s="515"/>
      <c r="CD2254" s="515"/>
      <c r="CE2254" s="515"/>
      <c r="CF2254" s="515"/>
      <c r="CG2254" s="515"/>
      <c r="CH2254" s="515"/>
      <c r="CI2254" s="515"/>
      <c r="CJ2254" s="516"/>
      <c r="CK2254" s="516"/>
      <c r="CL2254" s="516"/>
      <c r="CM2254" s="516"/>
      <c r="CN2254" s="516"/>
      <c r="CO2254" s="516"/>
      <c r="CP2254" s="516"/>
      <c r="CQ2254" s="516"/>
      <c r="CR2254" s="517"/>
      <c r="CS2254" s="517"/>
      <c r="CT2254" s="517"/>
      <c r="CU2254" s="517"/>
      <c r="CV2254" s="517"/>
      <c r="CW2254" s="517"/>
      <c r="CX2254" s="517"/>
      <c r="CY2254" s="519"/>
      <c r="CZ2254" s="498">
        <v>1</v>
      </c>
      <c r="DA2254" s="498">
        <v>10</v>
      </c>
      <c r="DB2254" s="498">
        <v>25</v>
      </c>
      <c r="DC2254" s="498">
        <v>1</v>
      </c>
      <c r="DD2254" s="498" t="s">
        <v>8098</v>
      </c>
      <c r="DE2254" s="498">
        <v>7</v>
      </c>
      <c r="DF2254" s="490">
        <v>7</v>
      </c>
      <c r="DG2254" s="499">
        <v>20</v>
      </c>
      <c r="DH2254" s="499" t="s">
        <v>7138</v>
      </c>
      <c r="DI2254" s="499">
        <v>2.7838400000000001</v>
      </c>
      <c r="DJ2254" s="499">
        <v>0.80609799999999998</v>
      </c>
      <c r="DK2254" s="499">
        <v>2.7778999999999998</v>
      </c>
      <c r="DL2254" s="499">
        <v>1.2845200000000001</v>
      </c>
      <c r="DM2254" s="500">
        <v>1.1719299999999999</v>
      </c>
      <c r="DN2254" s="500">
        <v>1.7457800000000001</v>
      </c>
      <c r="DO2254" s="500">
        <v>0.90533300000000005</v>
      </c>
      <c r="DP2254" s="500">
        <v>0.98866699999999996</v>
      </c>
      <c r="DQ2254" s="500">
        <v>0.69107499999999999</v>
      </c>
      <c r="DR2254" s="500">
        <v>0.99748599999999998</v>
      </c>
      <c r="DS2254" s="500">
        <v>0.81944399999999995</v>
      </c>
      <c r="DT2254" s="500">
        <v>0.99242399999999997</v>
      </c>
      <c r="DU2254" s="497">
        <v>0.94915300000000002</v>
      </c>
      <c r="DV2254" s="497">
        <v>0</v>
      </c>
      <c r="DW2254" s="497">
        <v>1</v>
      </c>
      <c r="DX2254" s="497">
        <v>0</v>
      </c>
      <c r="DY2254" s="497">
        <v>0.99539500000000003</v>
      </c>
      <c r="DZ2254" s="497">
        <v>0</v>
      </c>
      <c r="EA2254" s="491"/>
      <c r="EB2254" s="501"/>
      <c r="EC2254" s="501"/>
      <c r="ED2254" s="492"/>
      <c r="EE2254" s="501"/>
      <c r="EF2254" s="501"/>
      <c r="EG2254" s="492"/>
      <c r="EH2254" s="492"/>
      <c r="EI2254" s="492"/>
      <c r="EJ2254" s="492"/>
      <c r="EK2254" s="492"/>
      <c r="EL2254" s="492"/>
      <c r="EM2254" s="492"/>
      <c r="EN2254" s="492"/>
      <c r="EO2254" s="492"/>
      <c r="EP2254" s="492"/>
      <c r="EQ2254" s="492"/>
      <c r="ER2254" s="492"/>
      <c r="ES2254" s="492"/>
      <c r="ET2254" s="492"/>
      <c r="EU2254" s="492"/>
      <c r="EV2254" s="492"/>
      <c r="EW2254" s="492"/>
      <c r="EX2254" s="506"/>
      <c r="EY2254" s="507"/>
      <c r="EZ2254" s="524"/>
      <c r="FA2254" s="481">
        <v>20</v>
      </c>
      <c r="FB2254" s="508">
        <v>11</v>
      </c>
      <c r="FC2254" s="505">
        <v>2.7838400000000001</v>
      </c>
      <c r="FD2254" s="505">
        <v>0.80609799999999998</v>
      </c>
      <c r="FE2254" s="505">
        <v>2.7778999999999998</v>
      </c>
      <c r="FF2254" s="505">
        <v>1.2845200000000001</v>
      </c>
      <c r="FG2254" s="505">
        <v>1.1719299999999999</v>
      </c>
      <c r="FH2254" s="505">
        <v>1.7457800000000001</v>
      </c>
      <c r="FI2254" s="505" t="s">
        <v>8596</v>
      </c>
      <c r="FJ2254" s="505" t="s">
        <v>8597</v>
      </c>
      <c r="FK2254" s="505" t="s">
        <v>8598</v>
      </c>
      <c r="FL2254" s="505" t="s">
        <v>8599</v>
      </c>
      <c r="FM2254" s="505" t="s">
        <v>8600</v>
      </c>
      <c r="FN2254" s="505" t="s">
        <v>8601</v>
      </c>
    </row>
    <row r="2255" spans="1:170" s="471" customFormat="1" ht="15" customHeight="1" x14ac:dyDescent="0.2">
      <c r="A2255" s="604">
        <v>20160415</v>
      </c>
      <c r="B2255" s="604">
        <v>10</v>
      </c>
      <c r="C2255" s="605">
        <v>77</v>
      </c>
      <c r="D2255" s="605">
        <v>2</v>
      </c>
      <c r="E2255" s="605">
        <v>15</v>
      </c>
      <c r="F2255" s="605">
        <v>11</v>
      </c>
      <c r="G2255" s="608">
        <v>2.0499999999999998</v>
      </c>
      <c r="H2255" s="525">
        <v>-0.2</v>
      </c>
      <c r="I2255" s="606">
        <v>8266</v>
      </c>
      <c r="J2255" s="494" t="s">
        <v>8092</v>
      </c>
      <c r="K2255" s="607" t="str">
        <f>IF(B2255=2,"Z:\Data\MOOG\HeTao\raw\",IF(B2255=5,"Z:\Data\MOOG\Polo\raw\",IF(B2255=10,"Z:\Data\MOOG\Messi\raw\","")))</f>
        <v>Z:\Data\MOOG\Messi\raw\</v>
      </c>
      <c r="L2255" s="603" t="s">
        <v>8099</v>
      </c>
      <c r="M2255" s="609" t="str">
        <f>IF(NOT(ISERROR(FIND("Training_dt",W2255))),"'Plot Psychometric_HH_dt_yuchen'",IF(NOT(ISERROR(FIND("Training",W2255))),"'Plot Psychometric_HH'",IF(NOT(ISERROR(FIND("1DAT",W2255))),"'Plot Tuning Azimuth_HH'",IF(NOT(ISERROR(FIND("HD_dt",W2255))),"'Plot HeadingDiscimination_PSTH_HH_dt_yuchen'",IF(NOT(ISERROR(FIND("HD",W2255))),"'Plot HeadingDiscimination_PSTH_HH'",IF(NOT(ISERROR(FIND("MemSac",W2255))),"'Memory Saccade Analysis_HH'",IF(NOT(ISERROR(FIND("DelSac",W2255))),"'Memory Saccade Analysis_HH'",IF(NOT(ISERROR(FIND("u-stim",W2255))),"'Plot Microstim_HH'",""))))))))</f>
        <v>'Plot HeadingDiscimination_PSTH_HH_dt_yuchen'</v>
      </c>
      <c r="N2255" s="603">
        <v>1</v>
      </c>
      <c r="O2255" s="584">
        <v>-1</v>
      </c>
      <c r="P2255" s="590">
        <v>4</v>
      </c>
      <c r="Q2255" s="590">
        <f>IF(B2255=2,60,310)</f>
        <v>310</v>
      </c>
      <c r="R2255" s="590">
        <v>5</v>
      </c>
      <c r="S2255" s="590">
        <f>IF(B2255=2,60,-190)</f>
        <v>-190</v>
      </c>
      <c r="T2255" s="590">
        <v>1</v>
      </c>
      <c r="U2255" s="590">
        <f>IF(Z2255&lt;&gt;"",IF(NOT(ISERROR(FIND("SU",Z2255))),VALUE(RIGHT(Z2255,1))+4,IF(NOT(ISERROR(FIND("MU20",Z2255))),20,IF(NOT(ISERROR(FIND("MU21",Z2255))),21,IF(NOT(ISERROR(FIND("MU2",Z2255))),2,1)))),"")</f>
        <v>6</v>
      </c>
      <c r="V2255" s="583"/>
      <c r="W2255" s="610" t="s">
        <v>8100</v>
      </c>
      <c r="X2255" s="510"/>
      <c r="Y2255" s="514">
        <f>IF(NOT(ISERROR(FIND("MU=SU",X2255))),1,IF(Z2255&lt;&gt;"",IF(NOT(ISERROR(FIND("SU",Z2255))),1,0),""))</f>
        <v>1</v>
      </c>
      <c r="Z2255" s="512" t="s">
        <v>46</v>
      </c>
      <c r="AA2255" s="513">
        <v>68836</v>
      </c>
      <c r="AB2255" s="475">
        <v>9.3881599999999992</v>
      </c>
      <c r="AC2255" s="476" t="s">
        <v>8102</v>
      </c>
      <c r="AD2255" s="511"/>
      <c r="AE2255" s="489"/>
      <c r="AF2255" s="477"/>
      <c r="AG2255" s="477"/>
      <c r="AH2255" s="478"/>
      <c r="AI2255" s="479"/>
      <c r="AJ2255" s="479"/>
      <c r="AK2255" s="479"/>
      <c r="AL2255" s="479"/>
      <c r="AM2255" s="503"/>
      <c r="AN2255" s="480"/>
      <c r="AO2255" s="481"/>
      <c r="AP2255" s="481"/>
      <c r="AQ2255" s="481"/>
      <c r="AR2255" s="482"/>
      <c r="AS2255" s="483"/>
      <c r="AT2255" s="483"/>
      <c r="AU2255" s="483"/>
      <c r="AV2255" s="483"/>
      <c r="AW2255" s="496"/>
      <c r="AX2255" s="484"/>
      <c r="AY2255" s="485"/>
      <c r="AZ2255" s="485"/>
      <c r="BA2255" s="485"/>
      <c r="BB2255" s="486"/>
      <c r="BC2255" s="487"/>
      <c r="BD2255" s="487"/>
      <c r="BE2255" s="487"/>
      <c r="BF2255" s="487"/>
      <c r="BG2255" s="504"/>
      <c r="BH2255" s="488"/>
      <c r="BI2255" s="521"/>
      <c r="BJ2255" s="522"/>
      <c r="BK2255" s="522"/>
      <c r="BL2255" s="515"/>
      <c r="BM2255" s="515"/>
      <c r="BN2255" s="515"/>
      <c r="BO2255" s="516"/>
      <c r="BP2255" s="516"/>
      <c r="BQ2255" s="516"/>
      <c r="BR2255" s="517"/>
      <c r="BS2255" s="517"/>
      <c r="BT2255" s="517"/>
      <c r="BU2255" s="515"/>
      <c r="BV2255" s="515"/>
      <c r="BW2255" s="516"/>
      <c r="BX2255" s="516"/>
      <c r="BY2255" s="517"/>
      <c r="BZ2255" s="520"/>
      <c r="CA2255" s="523"/>
      <c r="CB2255" s="518"/>
      <c r="CC2255" s="515"/>
      <c r="CD2255" s="515"/>
      <c r="CE2255" s="515"/>
      <c r="CF2255" s="515"/>
      <c r="CG2255" s="515"/>
      <c r="CH2255" s="515"/>
      <c r="CI2255" s="515"/>
      <c r="CJ2255" s="516"/>
      <c r="CK2255" s="516"/>
      <c r="CL2255" s="516"/>
      <c r="CM2255" s="516"/>
      <c r="CN2255" s="516"/>
      <c r="CO2255" s="516"/>
      <c r="CP2255" s="516"/>
      <c r="CQ2255" s="516"/>
      <c r="CR2255" s="517"/>
      <c r="CS2255" s="517"/>
      <c r="CT2255" s="517"/>
      <c r="CU2255" s="517"/>
      <c r="CV2255" s="517"/>
      <c r="CW2255" s="517"/>
      <c r="CX2255" s="517"/>
      <c r="CY2255" s="519"/>
      <c r="CZ2255" s="498">
        <v>1</v>
      </c>
      <c r="DA2255" s="498">
        <v>10</v>
      </c>
      <c r="DB2255" s="498">
        <v>25</v>
      </c>
      <c r="DC2255" s="498">
        <v>0.8</v>
      </c>
      <c r="DD2255" s="498" t="s">
        <v>8096</v>
      </c>
      <c r="DE2255" s="498">
        <v>3</v>
      </c>
      <c r="DF2255" s="490">
        <v>3</v>
      </c>
      <c r="DG2255" s="499">
        <v>20</v>
      </c>
      <c r="DH2255" s="499" t="s">
        <v>7138</v>
      </c>
      <c r="DI2255" s="499">
        <v>2.7838400000000001</v>
      </c>
      <c r="DJ2255" s="499">
        <v>0.80609799999999998</v>
      </c>
      <c r="DK2255" s="499">
        <v>2.7778999999999998</v>
      </c>
      <c r="DL2255" s="499">
        <v>1.2845200000000001</v>
      </c>
      <c r="DM2255" s="500">
        <v>1.1719299999999999</v>
      </c>
      <c r="DN2255" s="500">
        <v>1.7457800000000001</v>
      </c>
      <c r="DO2255" s="500">
        <v>0.83566700000000005</v>
      </c>
      <c r="DP2255" s="500">
        <v>0.93533299999999997</v>
      </c>
      <c r="DQ2255" s="500">
        <v>0.54934000000000005</v>
      </c>
      <c r="DR2255" s="500">
        <v>0.69327499999999997</v>
      </c>
      <c r="DS2255" s="500">
        <v>0.47222199999999998</v>
      </c>
      <c r="DT2255" s="500">
        <v>0.77146499999999996</v>
      </c>
      <c r="DU2255" s="497">
        <v>0.76123799999999997</v>
      </c>
      <c r="DV2255" s="497">
        <v>0</v>
      </c>
      <c r="DW2255" s="497">
        <v>0.40350900000000001</v>
      </c>
      <c r="DX2255" s="497">
        <v>0</v>
      </c>
      <c r="DY2255" s="497">
        <v>0.42061399999999999</v>
      </c>
      <c r="DZ2255" s="497">
        <v>0</v>
      </c>
      <c r="EA2255" s="491"/>
      <c r="EB2255" s="501"/>
      <c r="EC2255" s="501"/>
      <c r="ED2255" s="492"/>
      <c r="EE2255" s="501"/>
      <c r="EF2255" s="501"/>
      <c r="EG2255" s="492"/>
      <c r="EH2255" s="492"/>
      <c r="EI2255" s="492"/>
      <c r="EJ2255" s="492"/>
      <c r="EK2255" s="492"/>
      <c r="EL2255" s="492"/>
      <c r="EM2255" s="492"/>
      <c r="EN2255" s="492"/>
      <c r="EO2255" s="492"/>
      <c r="EP2255" s="492"/>
      <c r="EQ2255" s="492"/>
      <c r="ER2255" s="492"/>
      <c r="ES2255" s="492"/>
      <c r="ET2255" s="492"/>
      <c r="EU2255" s="492"/>
      <c r="EV2255" s="492"/>
      <c r="EW2255" s="492"/>
      <c r="EX2255" s="506"/>
      <c r="EY2255" s="507"/>
      <c r="EZ2255" s="524"/>
      <c r="FA2255" s="481">
        <v>20</v>
      </c>
      <c r="FB2255" s="508">
        <v>11</v>
      </c>
      <c r="FC2255" s="505">
        <v>2.7838400000000001</v>
      </c>
      <c r="FD2255" s="505">
        <v>0.80609799999999998</v>
      </c>
      <c r="FE2255" s="505">
        <v>2.7778999999999998</v>
      </c>
      <c r="FF2255" s="505">
        <v>1.2845200000000001</v>
      </c>
      <c r="FG2255" s="505">
        <v>1.1719299999999999</v>
      </c>
      <c r="FH2255" s="505">
        <v>1.7457800000000001</v>
      </c>
      <c r="FI2255" s="505" t="s">
        <v>8596</v>
      </c>
      <c r="FJ2255" s="505" t="s">
        <v>8597</v>
      </c>
      <c r="FK2255" s="505" t="s">
        <v>8598</v>
      </c>
      <c r="FL2255" s="505" t="s">
        <v>8599</v>
      </c>
      <c r="FM2255" s="505" t="s">
        <v>8600</v>
      </c>
      <c r="FN2255" s="505" t="s">
        <v>8601</v>
      </c>
    </row>
    <row r="2256" spans="1:170" s="471" customFormat="1" ht="15" customHeight="1" x14ac:dyDescent="0.2">
      <c r="A2256" s="604">
        <v>20160415</v>
      </c>
      <c r="B2256" s="604">
        <v>10</v>
      </c>
      <c r="C2256" s="605">
        <v>77</v>
      </c>
      <c r="D2256" s="605">
        <v>2</v>
      </c>
      <c r="E2256" s="605">
        <v>15</v>
      </c>
      <c r="F2256" s="605">
        <v>11</v>
      </c>
      <c r="G2256" s="608">
        <v>2.0499999999999998</v>
      </c>
      <c r="H2256" s="525">
        <v>-0.2</v>
      </c>
      <c r="I2256" s="606">
        <v>8266</v>
      </c>
      <c r="J2256" s="494" t="s">
        <v>683</v>
      </c>
      <c r="K2256" s="607" t="str">
        <f>IF(B2256=2,"Z:\Data\MOOG\HeTao\raw\",IF(B2256=5,"Z:\Data\MOOG\Polo\raw\",IF(B2256=10,"Z:\Data\MOOG\Messi\raw\","")))</f>
        <v>Z:\Data\MOOG\Messi\raw\</v>
      </c>
      <c r="L2256" s="603" t="s">
        <v>8254</v>
      </c>
      <c r="M2256" s="609" t="str">
        <f>IF(NOT(ISERROR(FIND("Training_dt",W2256))),"'Plot Psychometric_HH_dt_yuchen'",IF(NOT(ISERROR(FIND("Training",W2256))),"'Plot Psychometric_HH'",IF(NOT(ISERROR(FIND("1DAT",W2256))),"'Plot Tuning Azimuth_HH'",IF(NOT(ISERROR(FIND("HD_dt",W2256))),"'Plot HeadingDiscimination_PSTH_HH_dt_yuchen'",IF(NOT(ISERROR(FIND("HD",W2256))),"'Plot HeadingDiscimination_PSTH_HH'",IF(NOT(ISERROR(FIND("MemSac",W2256))),"'Memory Saccade Analysis_HH'",IF(NOT(ISERROR(FIND("DelSac",W2256))),"'Memory Saccade Analysis_HH'",IF(NOT(ISERROR(FIND("u-stim",W2256))),"'Plot Microstim_HH'",""))))))))</f>
        <v>'Memory Saccade Analysis_HH'</v>
      </c>
      <c r="N2256" s="603">
        <v>1</v>
      </c>
      <c r="O2256" s="584">
        <v>-1</v>
      </c>
      <c r="P2256" s="590">
        <v>4</v>
      </c>
      <c r="Q2256" s="590">
        <f>IF(B2256=2,60,310)</f>
        <v>310</v>
      </c>
      <c r="R2256" s="590">
        <v>5</v>
      </c>
      <c r="S2256" s="590">
        <f>IF(B2256=2,60,-190)</f>
        <v>-190</v>
      </c>
      <c r="T2256" s="590">
        <v>1</v>
      </c>
      <c r="U2256" s="590">
        <f>IF(Z2256&lt;&gt;"",IF(NOT(ISERROR(FIND("SU",Z2256))),VALUE(RIGHT(Z2256,1))+4,IF(NOT(ISERROR(FIND("MU20",Z2256))),20,IF(NOT(ISERROR(FIND("MU21",Z2256))),21,IF(NOT(ISERROR(FIND("MU2",Z2256))),2,1)))),"")</f>
        <v>5</v>
      </c>
      <c r="V2256" s="583"/>
      <c r="W2256" s="610" t="s">
        <v>8256</v>
      </c>
      <c r="X2256" s="510"/>
      <c r="Y2256" s="514">
        <f>IF(NOT(ISERROR(FIND("MU=SU",X2256))),1,IF(Z2256&lt;&gt;"",IF(NOT(ISERROR(FIND("SU",Z2256))),1,0),""))</f>
        <v>1</v>
      </c>
      <c r="Z2256" s="512" t="s">
        <v>43</v>
      </c>
      <c r="AA2256" s="513">
        <v>6258</v>
      </c>
      <c r="AB2256" s="475">
        <v>19.509499999999999</v>
      </c>
      <c r="AC2256" s="476" t="s">
        <v>8257</v>
      </c>
      <c r="AD2256" s="511"/>
      <c r="AE2256" s="489"/>
      <c r="AF2256" s="477"/>
      <c r="AG2256" s="477"/>
      <c r="AH2256" s="478"/>
      <c r="AI2256" s="479"/>
      <c r="AJ2256" s="479"/>
      <c r="AK2256" s="479"/>
      <c r="AL2256" s="479"/>
      <c r="AM2256" s="503"/>
      <c r="AN2256" s="480"/>
      <c r="AO2256" s="481"/>
      <c r="AP2256" s="481"/>
      <c r="AQ2256" s="481"/>
      <c r="AR2256" s="482"/>
      <c r="AS2256" s="483"/>
      <c r="AT2256" s="483"/>
      <c r="AU2256" s="483"/>
      <c r="AV2256" s="483"/>
      <c r="AW2256" s="496"/>
      <c r="AX2256" s="484"/>
      <c r="AY2256" s="485"/>
      <c r="AZ2256" s="485"/>
      <c r="BA2256" s="485"/>
      <c r="BB2256" s="486"/>
      <c r="BC2256" s="487"/>
      <c r="BD2256" s="487"/>
      <c r="BE2256" s="487"/>
      <c r="BF2256" s="487"/>
      <c r="BG2256" s="504"/>
      <c r="BH2256" s="488"/>
      <c r="BI2256" s="521"/>
      <c r="BJ2256" s="522"/>
      <c r="BK2256" s="522"/>
      <c r="BL2256" s="515"/>
      <c r="BM2256" s="515"/>
      <c r="BN2256" s="515"/>
      <c r="BO2256" s="516"/>
      <c r="BP2256" s="516"/>
      <c r="BQ2256" s="516"/>
      <c r="BR2256" s="517"/>
      <c r="BS2256" s="517"/>
      <c r="BT2256" s="517"/>
      <c r="BU2256" s="515"/>
      <c r="BV2256" s="515"/>
      <c r="BW2256" s="516"/>
      <c r="BX2256" s="516"/>
      <c r="BY2256" s="517"/>
      <c r="BZ2256" s="520"/>
      <c r="CA2256" s="523"/>
      <c r="CB2256" s="518"/>
      <c r="CC2256" s="515"/>
      <c r="CD2256" s="515"/>
      <c r="CE2256" s="515"/>
      <c r="CF2256" s="515"/>
      <c r="CG2256" s="515"/>
      <c r="CH2256" s="515"/>
      <c r="CI2256" s="515"/>
      <c r="CJ2256" s="516"/>
      <c r="CK2256" s="516"/>
      <c r="CL2256" s="516"/>
      <c r="CM2256" s="516"/>
      <c r="CN2256" s="516"/>
      <c r="CO2256" s="516"/>
      <c r="CP2256" s="516"/>
      <c r="CQ2256" s="516"/>
      <c r="CR2256" s="517"/>
      <c r="CS2256" s="517"/>
      <c r="CT2256" s="517"/>
      <c r="CU2256" s="517"/>
      <c r="CV2256" s="517"/>
      <c r="CW2256" s="517"/>
      <c r="CX2256" s="517"/>
      <c r="CY2256" s="519"/>
      <c r="CZ2256" s="498"/>
      <c r="DA2256" s="498">
        <v>10</v>
      </c>
      <c r="DB2256" s="498">
        <v>25</v>
      </c>
      <c r="DC2256" s="498"/>
      <c r="DD2256" s="498"/>
      <c r="DE2256" s="498"/>
      <c r="DF2256" s="490"/>
      <c r="DG2256" s="499"/>
      <c r="DH2256" s="499"/>
      <c r="DI2256" s="499"/>
      <c r="DJ2256" s="499"/>
      <c r="DK2256" s="499"/>
      <c r="DL2256" s="499"/>
      <c r="DM2256" s="500"/>
      <c r="DN2256" s="500"/>
      <c r="DO2256" s="500"/>
      <c r="DP2256" s="500"/>
      <c r="DQ2256" s="500"/>
      <c r="DR2256" s="500"/>
      <c r="DS2256" s="500"/>
      <c r="DT2256" s="500"/>
      <c r="DU2256" s="497"/>
      <c r="DV2256" s="497"/>
      <c r="DW2256" s="497"/>
      <c r="DX2256" s="497"/>
      <c r="DY2256" s="497"/>
      <c r="DZ2256" s="497"/>
      <c r="EA2256" s="491">
        <v>7.6738899999999999E-2</v>
      </c>
      <c r="EB2256" s="501">
        <v>8.8997699999999997E-14</v>
      </c>
      <c r="EC2256" s="501">
        <v>6.8584300000000003E-12</v>
      </c>
      <c r="ED2256" s="501">
        <v>1.8531899999999999E-13</v>
      </c>
      <c r="EE2256" s="501">
        <v>2.1774000000000001E-17</v>
      </c>
      <c r="EF2256" s="501">
        <v>1.0835400000000001E-22</v>
      </c>
      <c r="EG2256" s="492">
        <v>-90</v>
      </c>
      <c r="EH2256" s="492">
        <v>-90</v>
      </c>
      <c r="EI2256" s="492">
        <v>-90</v>
      </c>
      <c r="EJ2256" s="492">
        <v>-90</v>
      </c>
      <c r="EK2256" s="492">
        <v>-90</v>
      </c>
      <c r="EL2256" s="492">
        <v>-90</v>
      </c>
      <c r="EM2256" s="492">
        <v>0.23877000000000001</v>
      </c>
      <c r="EN2256" s="492">
        <v>0.68042899999999995</v>
      </c>
      <c r="EO2256" s="492">
        <v>0.642845</v>
      </c>
      <c r="EP2256" s="492">
        <v>0.67438799999999999</v>
      </c>
      <c r="EQ2256" s="492">
        <v>0.74167499999999997</v>
      </c>
      <c r="ER2256" s="492">
        <v>0.81228999999999996</v>
      </c>
      <c r="ES2256" s="492">
        <v>0</v>
      </c>
      <c r="ET2256" s="492">
        <v>11.5419</v>
      </c>
      <c r="EU2256" s="492">
        <v>4.6892100000000001</v>
      </c>
      <c r="EV2256" s="492">
        <v>9.0926200000000001</v>
      </c>
      <c r="EW2256" s="492">
        <v>12.966799999999999</v>
      </c>
      <c r="EX2256" s="506">
        <v>7.4095899999999997</v>
      </c>
      <c r="EY2256" s="507"/>
      <c r="EZ2256" s="524"/>
      <c r="FA2256" s="481"/>
      <c r="FB2256" s="508"/>
      <c r="FC2256" s="505"/>
      <c r="FD2256" s="505"/>
      <c r="FE2256" s="505"/>
      <c r="FF2256" s="505"/>
      <c r="FG2256" s="505"/>
      <c r="FH2256" s="505"/>
      <c r="FI2256" s="505"/>
      <c r="FJ2256" s="505"/>
      <c r="FK2256" s="505"/>
      <c r="FL2256" s="505"/>
      <c r="FM2256" s="505"/>
      <c r="FN2256" s="505"/>
    </row>
    <row r="2257" spans="1:170" s="471" customFormat="1" ht="15" customHeight="1" x14ac:dyDescent="0.2">
      <c r="A2257" s="604">
        <v>20160415</v>
      </c>
      <c r="B2257" s="604">
        <v>10</v>
      </c>
      <c r="C2257" s="605">
        <v>77</v>
      </c>
      <c r="D2257" s="605">
        <v>2</v>
      </c>
      <c r="E2257" s="605">
        <v>15</v>
      </c>
      <c r="F2257" s="605">
        <v>11</v>
      </c>
      <c r="G2257" s="608">
        <v>2.0499999999999998</v>
      </c>
      <c r="H2257" s="525">
        <v>-0.2</v>
      </c>
      <c r="I2257" s="606">
        <v>8266</v>
      </c>
      <c r="J2257" s="494" t="s">
        <v>683</v>
      </c>
      <c r="K2257" s="607" t="str">
        <f>IF(B2257=2,"Z:\Data\MOOG\HeTao\raw\",IF(B2257=5,"Z:\Data\MOOG\Polo\raw\",IF(B2257=10,"Z:\Data\MOOG\Messi\raw\","")))</f>
        <v>Z:\Data\MOOG\Messi\raw\</v>
      </c>
      <c r="L2257" s="603" t="s">
        <v>8255</v>
      </c>
      <c r="M2257" s="609" t="str">
        <f>IF(NOT(ISERROR(FIND("Training_dt",W2257))),"'Plot Psychometric_HH_dt_yuchen'",IF(NOT(ISERROR(FIND("Training",W2257))),"'Plot Psychometric_HH'",IF(NOT(ISERROR(FIND("1DAT",W2257))),"'Plot Tuning Azimuth_HH'",IF(NOT(ISERROR(FIND("HD_dt",W2257))),"'Plot HeadingDiscimination_PSTH_HH_dt_yuchen'",IF(NOT(ISERROR(FIND("HD",W2257))),"'Plot HeadingDiscimination_PSTH_HH'",IF(NOT(ISERROR(FIND("MemSac",W2257))),"'Memory Saccade Analysis_HH'",IF(NOT(ISERROR(FIND("DelSac",W2257))),"'Memory Saccade Analysis_HH'",IF(NOT(ISERROR(FIND("u-stim",W2257))),"'Plot Microstim_HH'",""))))))))</f>
        <v>'Memory Saccade Analysis_HH'</v>
      </c>
      <c r="N2257" s="603">
        <v>1</v>
      </c>
      <c r="O2257" s="584">
        <v>-1</v>
      </c>
      <c r="P2257" s="590">
        <v>4</v>
      </c>
      <c r="Q2257" s="590">
        <f>IF(B2257=2,60,310)</f>
        <v>310</v>
      </c>
      <c r="R2257" s="590">
        <v>5</v>
      </c>
      <c r="S2257" s="590">
        <f>IF(B2257=2,60,-190)</f>
        <v>-190</v>
      </c>
      <c r="T2257" s="590">
        <v>1</v>
      </c>
      <c r="U2257" s="590">
        <f>IF(Z2257&lt;&gt;"",IF(NOT(ISERROR(FIND("SU",Z2257))),VALUE(RIGHT(Z2257,1))+4,IF(NOT(ISERROR(FIND("MU20",Z2257))),20,IF(NOT(ISERROR(FIND("MU21",Z2257))),21,IF(NOT(ISERROR(FIND("MU2",Z2257))),2,1)))),"")</f>
        <v>6</v>
      </c>
      <c r="V2257" s="583"/>
      <c r="W2257" s="610" t="s">
        <v>8208</v>
      </c>
      <c r="X2257" s="510"/>
      <c r="Y2257" s="514">
        <f>IF(NOT(ISERROR(FIND("MU=SU",X2257))),1,IF(Z2257&lt;&gt;"",IF(NOT(ISERROR(FIND("SU",Z2257))),1,0),""))</f>
        <v>1</v>
      </c>
      <c r="Z2257" s="512" t="s">
        <v>46</v>
      </c>
      <c r="AA2257" s="513">
        <v>3796</v>
      </c>
      <c r="AB2257" s="475">
        <v>8.7612799999999993</v>
      </c>
      <c r="AC2257" s="476" t="s">
        <v>8258</v>
      </c>
      <c r="AD2257" s="511"/>
      <c r="AE2257" s="489"/>
      <c r="AF2257" s="477"/>
      <c r="AG2257" s="477"/>
      <c r="AH2257" s="478"/>
      <c r="AI2257" s="479"/>
      <c r="AJ2257" s="479"/>
      <c r="AK2257" s="479"/>
      <c r="AL2257" s="479"/>
      <c r="AM2257" s="503"/>
      <c r="AN2257" s="480"/>
      <c r="AO2257" s="481"/>
      <c r="AP2257" s="481"/>
      <c r="AQ2257" s="481"/>
      <c r="AR2257" s="482"/>
      <c r="AS2257" s="483"/>
      <c r="AT2257" s="483"/>
      <c r="AU2257" s="483"/>
      <c r="AV2257" s="483"/>
      <c r="AW2257" s="496"/>
      <c r="AX2257" s="484"/>
      <c r="AY2257" s="485"/>
      <c r="AZ2257" s="485"/>
      <c r="BA2257" s="485"/>
      <c r="BB2257" s="486"/>
      <c r="BC2257" s="487"/>
      <c r="BD2257" s="487"/>
      <c r="BE2257" s="487"/>
      <c r="BF2257" s="487"/>
      <c r="BG2257" s="504"/>
      <c r="BH2257" s="488"/>
      <c r="BI2257" s="521"/>
      <c r="BJ2257" s="522"/>
      <c r="BK2257" s="522"/>
      <c r="BL2257" s="515"/>
      <c r="BM2257" s="515"/>
      <c r="BN2257" s="515"/>
      <c r="BO2257" s="516"/>
      <c r="BP2257" s="516"/>
      <c r="BQ2257" s="516"/>
      <c r="BR2257" s="517"/>
      <c r="BS2257" s="517"/>
      <c r="BT2257" s="517"/>
      <c r="BU2257" s="515"/>
      <c r="BV2257" s="515"/>
      <c r="BW2257" s="516"/>
      <c r="BX2257" s="516"/>
      <c r="BY2257" s="517"/>
      <c r="BZ2257" s="520"/>
      <c r="CA2257" s="523"/>
      <c r="CB2257" s="518"/>
      <c r="CC2257" s="515"/>
      <c r="CD2257" s="515"/>
      <c r="CE2257" s="515"/>
      <c r="CF2257" s="515"/>
      <c r="CG2257" s="515"/>
      <c r="CH2257" s="515"/>
      <c r="CI2257" s="515"/>
      <c r="CJ2257" s="516"/>
      <c r="CK2257" s="516"/>
      <c r="CL2257" s="516"/>
      <c r="CM2257" s="516"/>
      <c r="CN2257" s="516"/>
      <c r="CO2257" s="516"/>
      <c r="CP2257" s="516"/>
      <c r="CQ2257" s="516"/>
      <c r="CR2257" s="517"/>
      <c r="CS2257" s="517"/>
      <c r="CT2257" s="517"/>
      <c r="CU2257" s="517"/>
      <c r="CV2257" s="517"/>
      <c r="CW2257" s="517"/>
      <c r="CX2257" s="517"/>
      <c r="CY2257" s="519"/>
      <c r="CZ2257" s="498"/>
      <c r="DA2257" s="498">
        <v>10</v>
      </c>
      <c r="DB2257" s="498">
        <v>25</v>
      </c>
      <c r="DC2257" s="498"/>
      <c r="DD2257" s="498"/>
      <c r="DE2257" s="498"/>
      <c r="DF2257" s="490"/>
      <c r="DG2257" s="499"/>
      <c r="DH2257" s="499"/>
      <c r="DI2257" s="499"/>
      <c r="DJ2257" s="499"/>
      <c r="DK2257" s="499"/>
      <c r="DL2257" s="499"/>
      <c r="DM2257" s="500"/>
      <c r="DN2257" s="500"/>
      <c r="DO2257" s="500"/>
      <c r="DP2257" s="500"/>
      <c r="DQ2257" s="500"/>
      <c r="DR2257" s="500"/>
      <c r="DS2257" s="500"/>
      <c r="DT2257" s="500"/>
      <c r="DU2257" s="497"/>
      <c r="DV2257" s="497"/>
      <c r="DW2257" s="497"/>
      <c r="DX2257" s="497"/>
      <c r="DY2257" s="497"/>
      <c r="DZ2257" s="497"/>
      <c r="EA2257" s="491">
        <v>0.62099499999999996</v>
      </c>
      <c r="EB2257" s="501">
        <v>6.9629900000000003E-11</v>
      </c>
      <c r="EC2257" s="501">
        <v>0.18381800000000001</v>
      </c>
      <c r="ED2257" s="492">
        <v>1.08117E-3</v>
      </c>
      <c r="EE2257" s="501">
        <v>8.8477600000000005E-9</v>
      </c>
      <c r="EF2257" s="501">
        <v>2.5700899999999999E-4</v>
      </c>
      <c r="EG2257" s="492">
        <v>-90</v>
      </c>
      <c r="EH2257" s="492">
        <v>-90</v>
      </c>
      <c r="EI2257" s="492">
        <v>-90</v>
      </c>
      <c r="EJ2257" s="492">
        <v>-90</v>
      </c>
      <c r="EK2257" s="492">
        <v>-90</v>
      </c>
      <c r="EL2257" s="492">
        <v>-90</v>
      </c>
      <c r="EM2257" s="492">
        <v>7.8872899999999996E-2</v>
      </c>
      <c r="EN2257" s="492">
        <v>0.62082099999999996</v>
      </c>
      <c r="EO2257" s="492">
        <v>0.18895300000000001</v>
      </c>
      <c r="EP2257" s="492">
        <v>0.38127699999999998</v>
      </c>
      <c r="EQ2257" s="492">
        <v>0.56911500000000004</v>
      </c>
      <c r="ER2257" s="492">
        <v>0.41342899999999999</v>
      </c>
      <c r="ES2257" s="492">
        <v>0</v>
      </c>
      <c r="ET2257" s="492">
        <v>5.5901300000000003</v>
      </c>
      <c r="EU2257" s="492">
        <v>-2.3552399999999998</v>
      </c>
      <c r="EV2257" s="492">
        <v>-2.2235399999999998</v>
      </c>
      <c r="EW2257" s="492">
        <v>3.9318599999999999</v>
      </c>
      <c r="EX2257" s="506">
        <v>13.1175</v>
      </c>
      <c r="EY2257" s="507"/>
      <c r="EZ2257" s="524"/>
      <c r="FA2257" s="481"/>
      <c r="FB2257" s="508"/>
      <c r="FC2257" s="505"/>
      <c r="FD2257" s="505"/>
      <c r="FE2257" s="505"/>
      <c r="FF2257" s="505"/>
      <c r="FG2257" s="505"/>
      <c r="FH2257" s="505"/>
      <c r="FI2257" s="505"/>
      <c r="FJ2257" s="505"/>
      <c r="FK2257" s="505"/>
      <c r="FL2257" s="505"/>
      <c r="FM2257" s="505"/>
      <c r="FN2257" s="505"/>
    </row>
    <row r="2258" spans="1:170" s="471" customFormat="1" ht="15" customHeight="1" x14ac:dyDescent="0.2">
      <c r="A2258" s="593">
        <v>20160419</v>
      </c>
      <c r="B2258" s="593">
        <v>10</v>
      </c>
      <c r="C2258" s="594">
        <v>79</v>
      </c>
      <c r="D2258" s="594">
        <v>2</v>
      </c>
      <c r="E2258" s="594">
        <v>16</v>
      </c>
      <c r="F2258" s="594">
        <v>10</v>
      </c>
      <c r="G2258" s="597">
        <v>2.0499999999999998</v>
      </c>
      <c r="H2258" s="525">
        <v>0</v>
      </c>
      <c r="I2258" s="595">
        <v>6618</v>
      </c>
      <c r="J2258" s="494" t="s">
        <v>683</v>
      </c>
      <c r="K2258" s="596" t="str">
        <f>IF(B2258=2,"Z:\Data\MOOG\HeTao\raw\",IF(B2258=5,"Z:\Data\MOOG\Polo\raw\",IF(B2258=10,"Z:\Data\MOOG\Messi\raw\","")))</f>
        <v>Z:\Data\MOOG\Messi\raw\</v>
      </c>
      <c r="L2258" s="592" t="s">
        <v>8262</v>
      </c>
      <c r="M2258" s="598" t="str">
        <f>IF(NOT(ISERROR(FIND("Training_dt",W2258))),"'Plot Psychometric_HH_dt_yuchen'",IF(NOT(ISERROR(FIND("Training",W2258))),"'Plot Psychometric_HH'",IF(NOT(ISERROR(FIND("1DAT",W2258))),"'Plot Tuning Azimuth_HH'",IF(NOT(ISERROR(FIND("HD_dt",W2258))),"'Plot HeadingDiscimination_PSTH_HH_dt_yuchen'",IF(NOT(ISERROR(FIND("HD",W2258))),"'Plot HeadingDiscimination_PSTH_HH'",IF(NOT(ISERROR(FIND("MemSac",W2258))),"'Memory Saccade Analysis_HH'",IF(NOT(ISERROR(FIND("DelSac",W2258))),"'Memory Saccade Analysis_HH'",IF(NOT(ISERROR(FIND("u-stim",W2258))),"'Plot Microstim_HH'",""))))))))</f>
        <v>'Memory Saccade Analysis_HH'</v>
      </c>
      <c r="N2258" s="592">
        <v>1</v>
      </c>
      <c r="O2258" s="584">
        <v>-1</v>
      </c>
      <c r="P2258" s="590">
        <v>4</v>
      </c>
      <c r="Q2258" s="590">
        <f>IF(B2258=2,60,310)</f>
        <v>310</v>
      </c>
      <c r="R2258" s="590">
        <v>5</v>
      </c>
      <c r="S2258" s="590">
        <f>IF(B2258=2,60,-190)</f>
        <v>-190</v>
      </c>
      <c r="T2258" s="590">
        <v>1</v>
      </c>
      <c r="U2258" s="590">
        <f>IF(Z2258&lt;&gt;"",IF(NOT(ISERROR(FIND("SU",Z2258))),VALUE(RIGHT(Z2258,1))+4,IF(NOT(ISERROR(FIND("MU20",Z2258))),20,IF(NOT(ISERROR(FIND("MU21",Z2258))),21,IF(NOT(ISERROR(FIND("MU2",Z2258))),2,1)))),"")</f>
        <v>5</v>
      </c>
      <c r="V2258" s="583"/>
      <c r="W2258" s="599" t="s">
        <v>8201</v>
      </c>
      <c r="X2258" s="510"/>
      <c r="Y2258" s="514">
        <f>IF(NOT(ISERROR(FIND("MU=SU",X2258))),1,IF(Z2258&lt;&gt;"",IF(NOT(ISERROR(FIND("SU",Z2258))),1,0),""))</f>
        <v>1</v>
      </c>
      <c r="Z2258" s="512" t="s">
        <v>43</v>
      </c>
      <c r="AA2258" s="513">
        <v>5161</v>
      </c>
      <c r="AB2258" s="475">
        <v>8.7675400000000003</v>
      </c>
      <c r="AC2258" s="476" t="s">
        <v>8263</v>
      </c>
      <c r="AD2258" s="511"/>
      <c r="AE2258" s="489"/>
      <c r="AF2258" s="477"/>
      <c r="AG2258" s="477"/>
      <c r="AH2258" s="478"/>
      <c r="AI2258" s="479"/>
      <c r="AJ2258" s="479"/>
      <c r="AK2258" s="479"/>
      <c r="AL2258" s="479"/>
      <c r="AM2258" s="503"/>
      <c r="AN2258" s="480"/>
      <c r="AO2258" s="481"/>
      <c r="AP2258" s="481"/>
      <c r="AQ2258" s="481"/>
      <c r="AR2258" s="482"/>
      <c r="AS2258" s="483"/>
      <c r="AT2258" s="483"/>
      <c r="AU2258" s="483"/>
      <c r="AV2258" s="483"/>
      <c r="AW2258" s="496"/>
      <c r="AX2258" s="484"/>
      <c r="AY2258" s="485"/>
      <c r="AZ2258" s="485"/>
      <c r="BA2258" s="485"/>
      <c r="BB2258" s="486"/>
      <c r="BC2258" s="487"/>
      <c r="BD2258" s="487"/>
      <c r="BE2258" s="487"/>
      <c r="BF2258" s="487"/>
      <c r="BG2258" s="504"/>
      <c r="BH2258" s="488"/>
      <c r="BI2258" s="521"/>
      <c r="BJ2258" s="522"/>
      <c r="BK2258" s="522"/>
      <c r="BL2258" s="515"/>
      <c r="BM2258" s="515"/>
      <c r="BN2258" s="515"/>
      <c r="BO2258" s="516"/>
      <c r="BP2258" s="516"/>
      <c r="BQ2258" s="516"/>
      <c r="BR2258" s="517"/>
      <c r="BS2258" s="517"/>
      <c r="BT2258" s="517"/>
      <c r="BU2258" s="515"/>
      <c r="BV2258" s="515"/>
      <c r="BW2258" s="516"/>
      <c r="BX2258" s="516"/>
      <c r="BY2258" s="517"/>
      <c r="BZ2258" s="520"/>
      <c r="CA2258" s="523"/>
      <c r="CB2258" s="518"/>
      <c r="CC2258" s="515"/>
      <c r="CD2258" s="515"/>
      <c r="CE2258" s="515"/>
      <c r="CF2258" s="515"/>
      <c r="CG2258" s="515"/>
      <c r="CH2258" s="515"/>
      <c r="CI2258" s="515"/>
      <c r="CJ2258" s="516"/>
      <c r="CK2258" s="516"/>
      <c r="CL2258" s="516"/>
      <c r="CM2258" s="516"/>
      <c r="CN2258" s="516"/>
      <c r="CO2258" s="516"/>
      <c r="CP2258" s="516"/>
      <c r="CQ2258" s="516"/>
      <c r="CR2258" s="517"/>
      <c r="CS2258" s="517"/>
      <c r="CT2258" s="517"/>
      <c r="CU2258" s="517"/>
      <c r="CV2258" s="517"/>
      <c r="CW2258" s="517"/>
      <c r="CX2258" s="517"/>
      <c r="CY2258" s="519"/>
      <c r="CZ2258" s="498"/>
      <c r="DA2258" s="498"/>
      <c r="DB2258" s="498">
        <v>30</v>
      </c>
      <c r="DC2258" s="498"/>
      <c r="DD2258" s="498"/>
      <c r="DE2258" s="498"/>
      <c r="DF2258" s="490"/>
      <c r="DG2258" s="499"/>
      <c r="DH2258" s="499"/>
      <c r="DI2258" s="499"/>
      <c r="DJ2258" s="499"/>
      <c r="DK2258" s="499"/>
      <c r="DL2258" s="499"/>
      <c r="DM2258" s="500"/>
      <c r="DN2258" s="500"/>
      <c r="DO2258" s="500"/>
      <c r="DP2258" s="500"/>
      <c r="DQ2258" s="500"/>
      <c r="DR2258" s="500"/>
      <c r="DS2258" s="500"/>
      <c r="DT2258" s="500"/>
      <c r="DU2258" s="497"/>
      <c r="DV2258" s="497"/>
      <c r="DW2258" s="497"/>
      <c r="DX2258" s="497"/>
      <c r="DY2258" s="497"/>
      <c r="DZ2258" s="600"/>
      <c r="EA2258" s="491">
        <v>0.81961200000000001</v>
      </c>
      <c r="EB2258" s="501">
        <v>2.3599999999999999E-4</v>
      </c>
      <c r="EC2258" s="501">
        <v>9.9034600000000002E-5</v>
      </c>
      <c r="ED2258" s="501">
        <v>6.6710100000000001E-11</v>
      </c>
      <c r="EE2258" s="501">
        <v>7.4522199999999995E-12</v>
      </c>
      <c r="EF2258" s="501">
        <v>2.9003199999999999E-8</v>
      </c>
      <c r="EG2258" s="492">
        <v>-87.043700000000001</v>
      </c>
      <c r="EH2258" s="492">
        <v>20.1419</v>
      </c>
      <c r="EI2258" s="492">
        <v>-0.68223299999999998</v>
      </c>
      <c r="EJ2258" s="492">
        <v>8.8204899999999995</v>
      </c>
      <c r="EK2258" s="492">
        <v>3.2567900000000001</v>
      </c>
      <c r="EL2258" s="492">
        <v>171.14699999999999</v>
      </c>
      <c r="EM2258" s="492">
        <v>0.34518399999999999</v>
      </c>
      <c r="EN2258" s="492">
        <v>0.64199300000000004</v>
      </c>
      <c r="EO2258" s="492">
        <v>0.64995400000000003</v>
      </c>
      <c r="EP2258" s="492">
        <v>0.75976399999999999</v>
      </c>
      <c r="EQ2258" s="492">
        <v>0.77135100000000001</v>
      </c>
      <c r="ER2258" s="492">
        <v>0.702847</v>
      </c>
      <c r="ES2258" s="492">
        <v>0</v>
      </c>
      <c r="ET2258" s="492">
        <v>8.3353699999999993</v>
      </c>
      <c r="EU2258" s="492">
        <v>3.0293700000000001</v>
      </c>
      <c r="EV2258" s="492">
        <v>9.9911300000000001</v>
      </c>
      <c r="EW2258" s="492">
        <v>15.1571</v>
      </c>
      <c r="EX2258" s="506">
        <v>6.3319000000000001</v>
      </c>
      <c r="EY2258" s="507"/>
      <c r="EZ2258" s="524"/>
      <c r="FA2258" s="481"/>
      <c r="FB2258" s="508"/>
      <c r="FC2258" s="505"/>
      <c r="FD2258" s="505"/>
      <c r="FE2258" s="505"/>
      <c r="FF2258" s="505"/>
      <c r="FG2258" s="505"/>
      <c r="FH2258" s="505"/>
      <c r="FI2258" s="505"/>
      <c r="FJ2258" s="505"/>
      <c r="FK2258" s="505"/>
      <c r="FL2258" s="505"/>
      <c r="FM2258" s="505"/>
      <c r="FN2258" s="505"/>
    </row>
    <row r="2259" spans="1:170" s="471" customFormat="1" ht="15" customHeight="1" x14ac:dyDescent="0.2">
      <c r="A2259" s="604">
        <v>20160419</v>
      </c>
      <c r="B2259" s="604">
        <v>10</v>
      </c>
      <c r="C2259" s="605">
        <v>79</v>
      </c>
      <c r="D2259" s="605">
        <v>2</v>
      </c>
      <c r="E2259" s="605">
        <v>16</v>
      </c>
      <c r="F2259" s="605">
        <v>10</v>
      </c>
      <c r="G2259" s="608">
        <v>2.0499999999999998</v>
      </c>
      <c r="H2259" s="525">
        <v>0</v>
      </c>
      <c r="I2259" s="606">
        <v>6618</v>
      </c>
      <c r="J2259" s="494" t="s">
        <v>8092</v>
      </c>
      <c r="K2259" s="607" t="str">
        <f>IF(B2259=2,"Z:\Data\MOOG\HeTao\raw\",IF(B2259=5,"Z:\Data\MOOG\Polo\raw\",IF(B2259=10,"Z:\Data\MOOG\Messi\raw\","")))</f>
        <v>Z:\Data\MOOG\Messi\raw\</v>
      </c>
      <c r="L2259" s="603" t="s">
        <v>8165</v>
      </c>
      <c r="M2259" s="609" t="str">
        <f>IF(NOT(ISERROR(FIND("Training_dt",W2259))),"'Plot Psychometric_HH_dt_yuchen'",IF(NOT(ISERROR(FIND("Training",W2259))),"'Plot Psychometric_HH'",IF(NOT(ISERROR(FIND("1DAT",W2259))),"'Plot Tuning Azimuth_HH'",IF(NOT(ISERROR(FIND("HD_dt",W2259))),"'Plot HeadingDiscimination_PSTH_HH_dt_yuchen'",IF(NOT(ISERROR(FIND("HD",W2259))),"'Plot HeadingDiscimination_PSTH_HH'",IF(NOT(ISERROR(FIND("MemSac",W2259))),"'Memory Saccade Analysis_HH'",IF(NOT(ISERROR(FIND("DelSac",W2259))),"'Memory Saccade Analysis_HH'",IF(NOT(ISERROR(FIND("u-stim",W2259))),"'Plot Microstim_HH'",""))))))))</f>
        <v>'Plot HeadingDiscimination_PSTH_HH_dt_yuchen'</v>
      </c>
      <c r="N2259" s="603">
        <v>1</v>
      </c>
      <c r="O2259" s="584">
        <v>-1</v>
      </c>
      <c r="P2259" s="590">
        <v>4</v>
      </c>
      <c r="Q2259" s="590">
        <f>IF(B2259=2,60,310)</f>
        <v>310</v>
      </c>
      <c r="R2259" s="590">
        <v>5</v>
      </c>
      <c r="S2259" s="590">
        <f>IF(B2259=2,60,-190)</f>
        <v>-190</v>
      </c>
      <c r="T2259" s="590">
        <v>1</v>
      </c>
      <c r="U2259" s="590">
        <f>IF(Z2259&lt;&gt;"",IF(NOT(ISERROR(FIND("SU",Z2259))),VALUE(RIGHT(Z2259,1))+4,IF(NOT(ISERROR(FIND("MU20",Z2259))),20,IF(NOT(ISERROR(FIND("MU21",Z2259))),21,IF(NOT(ISERROR(FIND("MU2",Z2259))),2,1)))),"")</f>
        <v>2</v>
      </c>
      <c r="V2259" s="583"/>
      <c r="W2259" s="610" t="s">
        <v>8167</v>
      </c>
      <c r="X2259" s="510" t="s">
        <v>8094</v>
      </c>
      <c r="Y2259" s="514">
        <f>IF(NOT(ISERROR(FIND("MU=SU",X2259))),1,IF(Z2259&lt;&gt;"",IF(NOT(ISERROR(FIND("SU",Z2259))),1,0),""))</f>
        <v>1</v>
      </c>
      <c r="Z2259" s="512" t="s">
        <v>8095</v>
      </c>
      <c r="AA2259" s="513">
        <v>5161</v>
      </c>
      <c r="AB2259" s="475">
        <v>8.7675400000000003</v>
      </c>
      <c r="AC2259" s="476" t="s">
        <v>8263</v>
      </c>
      <c r="AD2259" s="511"/>
      <c r="AE2259" s="489"/>
      <c r="AF2259" s="477"/>
      <c r="AG2259" s="477"/>
      <c r="AH2259" s="478"/>
      <c r="AI2259" s="479"/>
      <c r="AJ2259" s="479"/>
      <c r="AK2259" s="479"/>
      <c r="AL2259" s="479"/>
      <c r="AM2259" s="503"/>
      <c r="AN2259" s="480"/>
      <c r="AO2259" s="481"/>
      <c r="AP2259" s="481"/>
      <c r="AQ2259" s="481"/>
      <c r="AR2259" s="482"/>
      <c r="AS2259" s="483"/>
      <c r="AT2259" s="483"/>
      <c r="AU2259" s="483"/>
      <c r="AV2259" s="483"/>
      <c r="AW2259" s="496"/>
      <c r="AX2259" s="484"/>
      <c r="AY2259" s="485"/>
      <c r="AZ2259" s="485"/>
      <c r="BA2259" s="485"/>
      <c r="BB2259" s="486"/>
      <c r="BC2259" s="487"/>
      <c r="BD2259" s="487"/>
      <c r="BE2259" s="487"/>
      <c r="BF2259" s="487"/>
      <c r="BG2259" s="504"/>
      <c r="BH2259" s="488"/>
      <c r="BI2259" s="521"/>
      <c r="BJ2259" s="522"/>
      <c r="BK2259" s="522"/>
      <c r="BL2259" s="515"/>
      <c r="BM2259" s="515"/>
      <c r="BN2259" s="515"/>
      <c r="BO2259" s="516"/>
      <c r="BP2259" s="516"/>
      <c r="BQ2259" s="516"/>
      <c r="BR2259" s="517"/>
      <c r="BS2259" s="517"/>
      <c r="BT2259" s="517"/>
      <c r="BU2259" s="515"/>
      <c r="BV2259" s="515"/>
      <c r="BW2259" s="516"/>
      <c r="BX2259" s="516"/>
      <c r="BY2259" s="517"/>
      <c r="BZ2259" s="520"/>
      <c r="CA2259" s="523"/>
      <c r="CB2259" s="518"/>
      <c r="CC2259" s="515"/>
      <c r="CD2259" s="515"/>
      <c r="CE2259" s="515"/>
      <c r="CF2259" s="515"/>
      <c r="CG2259" s="515"/>
      <c r="CH2259" s="515"/>
      <c r="CI2259" s="515"/>
      <c r="CJ2259" s="516"/>
      <c r="CK2259" s="516"/>
      <c r="CL2259" s="516"/>
      <c r="CM2259" s="516"/>
      <c r="CN2259" s="516"/>
      <c r="CO2259" s="516"/>
      <c r="CP2259" s="516"/>
      <c r="CQ2259" s="516"/>
      <c r="CR2259" s="517"/>
      <c r="CS2259" s="517"/>
      <c r="CT2259" s="517"/>
      <c r="CU2259" s="517"/>
      <c r="CV2259" s="517"/>
      <c r="CW2259" s="517"/>
      <c r="CX2259" s="517"/>
      <c r="CY2259" s="519"/>
      <c r="CZ2259" s="498">
        <v>1</v>
      </c>
      <c r="DA2259" s="498">
        <v>-75</v>
      </c>
      <c r="DB2259" s="498">
        <v>30</v>
      </c>
      <c r="DC2259" s="498">
        <v>1</v>
      </c>
      <c r="DD2259" s="498" t="s">
        <v>8096</v>
      </c>
      <c r="DE2259" s="498">
        <v>5</v>
      </c>
      <c r="DF2259" s="490">
        <v>5</v>
      </c>
      <c r="DG2259" s="499">
        <v>17</v>
      </c>
      <c r="DH2259" s="499" t="s">
        <v>7138</v>
      </c>
      <c r="DI2259" s="499">
        <v>3.7350500000000002</v>
      </c>
      <c r="DJ2259" s="499">
        <v>2.4893700000000001</v>
      </c>
      <c r="DK2259" s="499">
        <v>4.0529299999999999</v>
      </c>
      <c r="DL2259" s="499">
        <v>-1.3470599999999999</v>
      </c>
      <c r="DM2259" s="500">
        <v>3.1636099999999998</v>
      </c>
      <c r="DN2259" s="500">
        <v>0.344553</v>
      </c>
      <c r="DO2259" s="500">
        <v>0.58401099999999995</v>
      </c>
      <c r="DP2259" s="500">
        <v>0.88075899999999996</v>
      </c>
      <c r="DQ2259" s="500">
        <v>0.58723999999999998</v>
      </c>
      <c r="DR2259" s="500">
        <v>0.77734400000000003</v>
      </c>
      <c r="DS2259" s="500">
        <v>0.48835400000000001</v>
      </c>
      <c r="DT2259" s="500">
        <v>0.625776</v>
      </c>
      <c r="DU2259" s="497">
        <v>0.58991899999999997</v>
      </c>
      <c r="DV2259" s="497">
        <v>0</v>
      </c>
      <c r="DW2259" s="497">
        <v>0.20735700000000001</v>
      </c>
      <c r="DX2259" s="497">
        <v>7.1999999999999995E-2</v>
      </c>
      <c r="DY2259" s="497">
        <v>0.27767900000000001</v>
      </c>
      <c r="DZ2259" s="600">
        <v>1.2E-2</v>
      </c>
      <c r="EA2259" s="491"/>
      <c r="EB2259" s="501"/>
      <c r="EC2259" s="501"/>
      <c r="ED2259" s="492"/>
      <c r="EE2259" s="501"/>
      <c r="EF2259" s="501"/>
      <c r="EG2259" s="492"/>
      <c r="EH2259" s="492"/>
      <c r="EI2259" s="492"/>
      <c r="EJ2259" s="492"/>
      <c r="EK2259" s="492"/>
      <c r="EL2259" s="492"/>
      <c r="EM2259" s="492"/>
      <c r="EN2259" s="492"/>
      <c r="EO2259" s="492"/>
      <c r="EP2259" s="492"/>
      <c r="EQ2259" s="492"/>
      <c r="ER2259" s="492"/>
      <c r="ES2259" s="492"/>
      <c r="ET2259" s="492"/>
      <c r="EU2259" s="492"/>
      <c r="EV2259" s="492"/>
      <c r="EW2259" s="492"/>
      <c r="EX2259" s="506"/>
      <c r="EY2259" s="507"/>
      <c r="EZ2259" s="524"/>
      <c r="FA2259" s="481">
        <v>17</v>
      </c>
      <c r="FB2259" s="508">
        <v>11</v>
      </c>
      <c r="FC2259" s="505">
        <v>3.7350500000000002</v>
      </c>
      <c r="FD2259" s="505">
        <v>2.4893700000000001</v>
      </c>
      <c r="FE2259" s="505">
        <v>4.0529299999999999</v>
      </c>
      <c r="FF2259" s="505">
        <v>-1.3470599999999999</v>
      </c>
      <c r="FG2259" s="505">
        <v>3.1636099999999998</v>
      </c>
      <c r="FH2259" s="505">
        <v>0.344553</v>
      </c>
      <c r="FI2259" s="505" t="s">
        <v>8602</v>
      </c>
      <c r="FJ2259" s="505" t="s">
        <v>8603</v>
      </c>
      <c r="FK2259" s="505" t="s">
        <v>8604</v>
      </c>
      <c r="FL2259" s="505" t="s">
        <v>8605</v>
      </c>
      <c r="FM2259" s="505" t="s">
        <v>8606</v>
      </c>
      <c r="FN2259" s="505" t="s">
        <v>8607</v>
      </c>
    </row>
    <row r="2260" spans="1:170" s="471" customFormat="1" ht="15" customHeight="1" x14ac:dyDescent="0.2">
      <c r="A2260" s="604">
        <v>20160419</v>
      </c>
      <c r="B2260" s="604">
        <v>10</v>
      </c>
      <c r="C2260" s="605">
        <v>79</v>
      </c>
      <c r="D2260" s="605">
        <v>2</v>
      </c>
      <c r="E2260" s="605">
        <v>16</v>
      </c>
      <c r="F2260" s="605">
        <v>10</v>
      </c>
      <c r="G2260" s="608">
        <v>2.0499999999999998</v>
      </c>
      <c r="H2260" s="525">
        <v>0</v>
      </c>
      <c r="I2260" s="606">
        <v>6618</v>
      </c>
      <c r="J2260" s="494" t="s">
        <v>683</v>
      </c>
      <c r="K2260" s="607" t="str">
        <f>IF(B2260=2,"Z:\Data\MOOG\HeTao\raw\",IF(B2260=5,"Z:\Data\MOOG\Polo\raw\",IF(B2260=10,"Z:\Data\MOOG\Messi\raw\","")))</f>
        <v>Z:\Data\MOOG\Messi\raw\</v>
      </c>
      <c r="L2260" s="603" t="s">
        <v>8261</v>
      </c>
      <c r="M2260" s="609" t="str">
        <f>IF(NOT(ISERROR(FIND("Training_dt",W2260))),"'Plot Psychometric_HH_dt_yuchen'",IF(NOT(ISERROR(FIND("Training",W2260))),"'Plot Psychometric_HH'",IF(NOT(ISERROR(FIND("1DAT",W2260))),"'Plot Tuning Azimuth_HH'",IF(NOT(ISERROR(FIND("HD_dt",W2260))),"'Plot HeadingDiscimination_PSTH_HH_dt_yuchen'",IF(NOT(ISERROR(FIND("HD",W2260))),"'Plot HeadingDiscimination_PSTH_HH'",IF(NOT(ISERROR(FIND("MemSac",W2260))),"'Memory Saccade Analysis_HH'",IF(NOT(ISERROR(FIND("DelSac",W2260))),"'Memory Saccade Analysis_HH'",IF(NOT(ISERROR(FIND("u-stim",W2260))),"'Plot Microstim_HH'",""))))))))</f>
        <v>'Memory Saccade Analysis_HH'</v>
      </c>
      <c r="N2260" s="603">
        <v>1</v>
      </c>
      <c r="O2260" s="584">
        <v>-1</v>
      </c>
      <c r="P2260" s="590">
        <v>4</v>
      </c>
      <c r="Q2260" s="590">
        <f>IF(B2260=2,60,310)</f>
        <v>310</v>
      </c>
      <c r="R2260" s="590">
        <v>5</v>
      </c>
      <c r="S2260" s="590">
        <f>IF(B2260=2,60,-190)</f>
        <v>-190</v>
      </c>
      <c r="T2260" s="590">
        <v>1</v>
      </c>
      <c r="U2260" s="590">
        <f>IF(Z2260&lt;&gt;"",IF(NOT(ISERROR(FIND("SU",Z2260))),VALUE(RIGHT(Z2260,1))+4,IF(NOT(ISERROR(FIND("MU20",Z2260))),20,IF(NOT(ISERROR(FIND("MU21",Z2260))),21,IF(NOT(ISERROR(FIND("MU2",Z2260))),2,1)))),"")</f>
        <v>5</v>
      </c>
      <c r="V2260" s="583"/>
      <c r="W2260" s="610" t="s">
        <v>8256</v>
      </c>
      <c r="X2260" s="510"/>
      <c r="Y2260" s="514">
        <f>IF(NOT(ISERROR(FIND("MU=SU",X2260))),1,IF(Z2260&lt;&gt;"",IF(NOT(ISERROR(FIND("SU",Z2260))),1,0),""))</f>
        <v>1</v>
      </c>
      <c r="Z2260" s="512" t="s">
        <v>43</v>
      </c>
      <c r="AA2260" s="513">
        <v>3740</v>
      </c>
      <c r="AB2260" s="475">
        <v>11.278700000000001</v>
      </c>
      <c r="AC2260" s="476" t="s">
        <v>8264</v>
      </c>
      <c r="AD2260" s="511"/>
      <c r="AE2260" s="489"/>
      <c r="AF2260" s="477"/>
      <c r="AG2260" s="477"/>
      <c r="AH2260" s="478"/>
      <c r="AI2260" s="479"/>
      <c r="AJ2260" s="479"/>
      <c r="AK2260" s="479"/>
      <c r="AL2260" s="479"/>
      <c r="AM2260" s="503"/>
      <c r="AN2260" s="480"/>
      <c r="AO2260" s="481"/>
      <c r="AP2260" s="481"/>
      <c r="AQ2260" s="481"/>
      <c r="AR2260" s="482"/>
      <c r="AS2260" s="483"/>
      <c r="AT2260" s="483"/>
      <c r="AU2260" s="483"/>
      <c r="AV2260" s="483"/>
      <c r="AW2260" s="496"/>
      <c r="AX2260" s="484"/>
      <c r="AY2260" s="485"/>
      <c r="AZ2260" s="485"/>
      <c r="BA2260" s="485"/>
      <c r="BB2260" s="486"/>
      <c r="BC2260" s="487"/>
      <c r="BD2260" s="487"/>
      <c r="BE2260" s="487"/>
      <c r="BF2260" s="487"/>
      <c r="BG2260" s="504"/>
      <c r="BH2260" s="488"/>
      <c r="BI2260" s="521"/>
      <c r="BJ2260" s="522"/>
      <c r="BK2260" s="522"/>
      <c r="BL2260" s="515"/>
      <c r="BM2260" s="515"/>
      <c r="BN2260" s="515"/>
      <c r="BO2260" s="516"/>
      <c r="BP2260" s="516"/>
      <c r="BQ2260" s="516"/>
      <c r="BR2260" s="517"/>
      <c r="BS2260" s="517"/>
      <c r="BT2260" s="517"/>
      <c r="BU2260" s="515"/>
      <c r="BV2260" s="515"/>
      <c r="BW2260" s="516"/>
      <c r="BX2260" s="516"/>
      <c r="BY2260" s="517"/>
      <c r="BZ2260" s="520"/>
      <c r="CA2260" s="523"/>
      <c r="CB2260" s="518"/>
      <c r="CC2260" s="515"/>
      <c r="CD2260" s="515"/>
      <c r="CE2260" s="515"/>
      <c r="CF2260" s="515"/>
      <c r="CG2260" s="515"/>
      <c r="CH2260" s="515"/>
      <c r="CI2260" s="515"/>
      <c r="CJ2260" s="516"/>
      <c r="CK2260" s="516"/>
      <c r="CL2260" s="516"/>
      <c r="CM2260" s="516"/>
      <c r="CN2260" s="516"/>
      <c r="CO2260" s="516"/>
      <c r="CP2260" s="516"/>
      <c r="CQ2260" s="516"/>
      <c r="CR2260" s="517"/>
      <c r="CS2260" s="517"/>
      <c r="CT2260" s="517"/>
      <c r="CU2260" s="517"/>
      <c r="CV2260" s="517"/>
      <c r="CW2260" s="517"/>
      <c r="CX2260" s="517"/>
      <c r="CY2260" s="519"/>
      <c r="CZ2260" s="498"/>
      <c r="DA2260" s="498">
        <v>-75</v>
      </c>
      <c r="DB2260" s="498">
        <v>30</v>
      </c>
      <c r="DC2260" s="498"/>
      <c r="DD2260" s="498"/>
      <c r="DE2260" s="498"/>
      <c r="DF2260" s="490"/>
      <c r="DG2260" s="499"/>
      <c r="DH2260" s="499"/>
      <c r="DI2260" s="499"/>
      <c r="DJ2260" s="499"/>
      <c r="DK2260" s="499"/>
      <c r="DL2260" s="499"/>
      <c r="DM2260" s="500"/>
      <c r="DN2260" s="500"/>
      <c r="DO2260" s="500"/>
      <c r="DP2260" s="500"/>
      <c r="DQ2260" s="500"/>
      <c r="DR2260" s="500"/>
      <c r="DS2260" s="500"/>
      <c r="DT2260" s="500"/>
      <c r="DU2260" s="497"/>
      <c r="DV2260" s="497"/>
      <c r="DW2260" s="497"/>
      <c r="DX2260" s="497"/>
      <c r="DY2260" s="497"/>
      <c r="DZ2260" s="600"/>
      <c r="EA2260" s="491">
        <v>0.78969</v>
      </c>
      <c r="EB2260" s="501">
        <v>0.59380599999999994</v>
      </c>
      <c r="EC2260" s="501">
        <v>8.2307300000000004E-5</v>
      </c>
      <c r="ED2260" s="501">
        <v>1.0662199999999999E-5</v>
      </c>
      <c r="EE2260" s="501">
        <v>9.3653300000000001E-8</v>
      </c>
      <c r="EF2260" s="501">
        <v>2.6279600000000001E-13</v>
      </c>
      <c r="EG2260" s="492">
        <v>90</v>
      </c>
      <c r="EH2260" s="492">
        <v>-90</v>
      </c>
      <c r="EI2260" s="492">
        <v>-90</v>
      </c>
      <c r="EJ2260" s="492">
        <v>-90</v>
      </c>
      <c r="EK2260" s="492">
        <v>-90</v>
      </c>
      <c r="EL2260" s="492">
        <v>90</v>
      </c>
      <c r="EM2260" s="492">
        <v>5.4490499999999997E-2</v>
      </c>
      <c r="EN2260" s="492">
        <v>0.103585</v>
      </c>
      <c r="EO2260" s="492">
        <v>0.51202999999999999</v>
      </c>
      <c r="EP2260" s="492">
        <v>0.55393599999999998</v>
      </c>
      <c r="EQ2260" s="492">
        <v>0.63368100000000005</v>
      </c>
      <c r="ER2260" s="492">
        <v>0.78271999999999997</v>
      </c>
      <c r="ES2260" s="492">
        <v>0</v>
      </c>
      <c r="ET2260" s="492">
        <v>4.55206</v>
      </c>
      <c r="EU2260" s="492">
        <v>5.8237500000000004</v>
      </c>
      <c r="EV2260" s="492">
        <v>7.4642400000000002</v>
      </c>
      <c r="EW2260" s="492">
        <v>13.0578</v>
      </c>
      <c r="EX2260" s="506">
        <v>4.2136899999999997</v>
      </c>
      <c r="EY2260" s="507"/>
      <c r="EZ2260" s="524"/>
      <c r="FA2260" s="481"/>
      <c r="FB2260" s="508"/>
      <c r="FC2260" s="505"/>
      <c r="FD2260" s="505"/>
      <c r="FE2260" s="505"/>
      <c r="FF2260" s="505"/>
      <c r="FG2260" s="505"/>
      <c r="FH2260" s="505"/>
      <c r="FI2260" s="505"/>
      <c r="FJ2260" s="505"/>
      <c r="FK2260" s="505"/>
      <c r="FL2260" s="505"/>
      <c r="FM2260" s="505"/>
      <c r="FN2260" s="505"/>
    </row>
    <row r="2261" spans="1:170" s="471" customFormat="1" ht="15" customHeight="1" x14ac:dyDescent="0.2">
      <c r="A2261" s="563"/>
      <c r="B2261" s="563"/>
      <c r="C2261" s="564"/>
      <c r="D2261" s="564"/>
      <c r="E2261" s="564"/>
      <c r="F2261" s="564"/>
      <c r="G2261" s="567"/>
      <c r="H2261" s="525"/>
      <c r="I2261" s="565"/>
      <c r="J2261" s="494"/>
      <c r="K2261" s="566"/>
      <c r="L2261" s="562"/>
      <c r="M2261" s="569"/>
      <c r="N2261" s="573"/>
      <c r="O2261" s="584"/>
      <c r="P2261" s="590"/>
      <c r="Q2261" s="590"/>
      <c r="R2261" s="590"/>
      <c r="S2261" s="590"/>
      <c r="T2261" s="590"/>
      <c r="U2261" s="590"/>
      <c r="V2261" s="583"/>
      <c r="W2261" s="570"/>
      <c r="X2261" s="510"/>
      <c r="Y2261" s="514"/>
      <c r="Z2261" s="512"/>
      <c r="AA2261" s="513"/>
      <c r="AB2261" s="475"/>
      <c r="AC2261" s="476"/>
      <c r="AD2261" s="511"/>
      <c r="AE2261" s="489"/>
      <c r="AF2261" s="477"/>
      <c r="AG2261" s="477"/>
      <c r="AH2261" s="478"/>
      <c r="AI2261" s="479"/>
      <c r="AJ2261" s="479"/>
      <c r="AK2261" s="479"/>
      <c r="AL2261" s="479"/>
      <c r="AM2261" s="503"/>
      <c r="AN2261" s="480"/>
      <c r="AO2261" s="481"/>
      <c r="AP2261" s="481"/>
      <c r="AQ2261" s="481"/>
      <c r="AR2261" s="482"/>
      <c r="AS2261" s="483"/>
      <c r="AT2261" s="483"/>
      <c r="AU2261" s="483"/>
      <c r="AV2261" s="483"/>
      <c r="AW2261" s="496"/>
      <c r="AX2261" s="484"/>
      <c r="AY2261" s="485"/>
      <c r="AZ2261" s="485"/>
      <c r="BA2261" s="485"/>
      <c r="BB2261" s="486"/>
      <c r="BC2261" s="487"/>
      <c r="BD2261" s="487"/>
      <c r="BE2261" s="487"/>
      <c r="BF2261" s="487"/>
      <c r="BG2261" s="504"/>
      <c r="BH2261" s="488"/>
      <c r="BI2261" s="521"/>
      <c r="BJ2261" s="522"/>
      <c r="BK2261" s="522"/>
      <c r="BL2261" s="515"/>
      <c r="BM2261" s="515"/>
      <c r="BN2261" s="515"/>
      <c r="BO2261" s="516"/>
      <c r="BP2261" s="516"/>
      <c r="BQ2261" s="516"/>
      <c r="BR2261" s="517"/>
      <c r="BS2261" s="517"/>
      <c r="BT2261" s="517"/>
      <c r="BU2261" s="515"/>
      <c r="BV2261" s="515"/>
      <c r="BW2261" s="516"/>
      <c r="BX2261" s="516"/>
      <c r="BY2261" s="517"/>
      <c r="BZ2261" s="520"/>
      <c r="CA2261" s="523"/>
      <c r="CB2261" s="518"/>
      <c r="CC2261" s="515"/>
      <c r="CD2261" s="515"/>
      <c r="CE2261" s="515"/>
      <c r="CF2261" s="515"/>
      <c r="CG2261" s="515"/>
      <c r="CH2261" s="515"/>
      <c r="CI2261" s="515"/>
      <c r="CJ2261" s="516"/>
      <c r="CK2261" s="516"/>
      <c r="CL2261" s="516"/>
      <c r="CM2261" s="516"/>
      <c r="CN2261" s="516"/>
      <c r="CO2261" s="516"/>
      <c r="CP2261" s="516"/>
      <c r="CQ2261" s="516"/>
      <c r="CR2261" s="517"/>
      <c r="CS2261" s="517"/>
      <c r="CT2261" s="517"/>
      <c r="CU2261" s="517"/>
      <c r="CV2261" s="517"/>
      <c r="CW2261" s="517"/>
      <c r="CX2261" s="517"/>
      <c r="CY2261" s="519"/>
      <c r="CZ2261" s="498"/>
      <c r="DA2261" s="498"/>
      <c r="DB2261" s="498"/>
      <c r="DC2261" s="498"/>
      <c r="DD2261" s="498"/>
      <c r="DE2261" s="498"/>
      <c r="DF2261" s="490"/>
      <c r="DG2261" s="499"/>
      <c r="DH2261" s="499"/>
      <c r="DI2261" s="499"/>
      <c r="DJ2261" s="499"/>
      <c r="DK2261" s="499"/>
      <c r="DL2261" s="499"/>
      <c r="DM2261" s="500"/>
      <c r="DN2261" s="500"/>
      <c r="DO2261" s="500"/>
      <c r="DP2261" s="500"/>
      <c r="DQ2261" s="500"/>
      <c r="DR2261" s="500"/>
      <c r="DS2261" s="500"/>
      <c r="DT2261" s="500"/>
      <c r="DU2261" s="497"/>
      <c r="DV2261" s="497"/>
      <c r="DW2261" s="497"/>
      <c r="DX2261" s="497"/>
      <c r="DY2261" s="497"/>
      <c r="DZ2261" s="497"/>
      <c r="EA2261" s="491"/>
      <c r="EB2261" s="501"/>
      <c r="EC2261" s="501"/>
      <c r="ED2261" s="492"/>
      <c r="EE2261" s="501"/>
      <c r="EF2261" s="501"/>
      <c r="EG2261" s="492"/>
      <c r="EH2261" s="492"/>
      <c r="EI2261" s="492"/>
      <c r="EJ2261" s="492"/>
      <c r="EK2261" s="492"/>
      <c r="EL2261" s="492"/>
      <c r="EM2261" s="492"/>
      <c r="EN2261" s="492"/>
      <c r="EO2261" s="492"/>
      <c r="EP2261" s="492"/>
      <c r="EQ2261" s="492"/>
      <c r="ER2261" s="492"/>
      <c r="ES2261" s="492"/>
      <c r="ET2261" s="492"/>
      <c r="EU2261" s="492"/>
      <c r="EV2261" s="492"/>
      <c r="EW2261" s="492"/>
      <c r="EX2261" s="506"/>
      <c r="EY2261" s="507"/>
      <c r="EZ2261" s="524"/>
      <c r="FA2261" s="481"/>
      <c r="FB2261" s="508"/>
      <c r="FC2261" s="505"/>
      <c r="FD2261" s="505"/>
      <c r="FE2261" s="505"/>
      <c r="FF2261" s="505"/>
      <c r="FG2261" s="505"/>
      <c r="FH2261" s="505"/>
      <c r="FI2261" s="505"/>
      <c r="FJ2261" s="505"/>
      <c r="FK2261" s="505"/>
      <c r="FL2261" s="505"/>
      <c r="FM2261" s="505"/>
      <c r="FN2261" s="505"/>
    </row>
    <row r="2262" spans="1:170" ht="15" customHeight="1" x14ac:dyDescent="0.2">
      <c r="A2262" s="100"/>
      <c r="B2262" s="282"/>
      <c r="C2262" s="74"/>
      <c r="D2262" s="74"/>
      <c r="E2262" s="74"/>
      <c r="F2262" s="74"/>
      <c r="G2262" s="75"/>
      <c r="H2262" s="435"/>
      <c r="I2262" s="73"/>
      <c r="J2262" s="101"/>
      <c r="K2262" s="285"/>
      <c r="L2262" s="281"/>
      <c r="M2262" s="569" t="str">
        <f>IF(NOT(ISERROR(FIND("Training",W2262))),"'Plot Psychometric_HH'",IF(NOT(ISERROR(FIND("1DAT",W2262))),"'Plot Tuning Azimuth_HH'",IF(NOT(ISERROR(FIND("HD_dt",W2262))),"'Plot HeadingDiscimination_PSTH_HH_dt_yuchen'",IF(NOT(ISERROR(FIND("HD",W2262))),"'Plot HeadingDiscimination_PSTH_HH'",IF(NOT(ISERROR(FIND("MemSac",W2262))),"'Memory Saccade Analysis_HH'",IF(NOT(ISERROR(FIND("DelSac",W2262))),"'Memory Saccade Analysis_HH'",IF(NOT(ISERROR(FIND("u-stim",W2262))),"'Plot Microstim_HH'","")))))))</f>
        <v/>
      </c>
      <c r="N2262" s="573"/>
      <c r="O2262" s="584"/>
      <c r="P2262" s="590"/>
      <c r="Q2262" s="590"/>
      <c r="R2262" s="590"/>
      <c r="S2262" s="590"/>
      <c r="T2262" s="590"/>
      <c r="U2262" s="590"/>
      <c r="V2262" s="583"/>
      <c r="W2262" s="304"/>
      <c r="X2262" s="192"/>
      <c r="Y2262" s="219"/>
      <c r="Z2262" s="217"/>
      <c r="AA2262" s="218"/>
      <c r="AB2262" s="77"/>
      <c r="AC2262" s="78"/>
      <c r="AD2262" s="199"/>
      <c r="AE2262" s="91"/>
      <c r="AF2262" s="79"/>
      <c r="AG2262" s="79"/>
      <c r="AH2262" s="80"/>
      <c r="AI2262" s="81"/>
      <c r="AJ2262" s="81"/>
      <c r="AK2262" s="81"/>
      <c r="AL2262" s="81"/>
      <c r="AM2262" s="114"/>
      <c r="AN2262" s="82"/>
      <c r="AO2262" s="83"/>
      <c r="AP2262" s="83"/>
      <c r="AQ2262" s="83"/>
      <c r="AR2262" s="84"/>
      <c r="AS2262" s="85"/>
      <c r="AT2262" s="85"/>
      <c r="AU2262" s="85"/>
      <c r="AV2262" s="85"/>
      <c r="AW2262" s="104"/>
      <c r="AX2262" s="86"/>
      <c r="AY2262" s="87"/>
      <c r="AZ2262" s="87"/>
      <c r="BA2262" s="87"/>
      <c r="BB2262" s="88"/>
      <c r="BC2262" s="89"/>
      <c r="BD2262" s="89"/>
      <c r="BE2262" s="89"/>
      <c r="BF2262" s="89"/>
      <c r="BG2262" s="115"/>
      <c r="BH2262" s="90"/>
      <c r="BI2262" s="251"/>
      <c r="BJ2262" s="252"/>
      <c r="BK2262" s="252"/>
      <c r="BL2262" s="230"/>
      <c r="BM2262" s="230"/>
      <c r="BN2262" s="230"/>
      <c r="BO2262" s="231"/>
      <c r="BP2262" s="231"/>
      <c r="BQ2262" s="231"/>
      <c r="BR2262" s="232"/>
      <c r="BS2262" s="232"/>
      <c r="BT2262" s="232"/>
      <c r="BU2262" s="230"/>
      <c r="BV2262" s="230"/>
      <c r="BW2262" s="231"/>
      <c r="BX2262" s="231"/>
      <c r="BY2262" s="232"/>
      <c r="BZ2262" s="235"/>
      <c r="CA2262" s="257"/>
      <c r="CB2262" s="233"/>
      <c r="CC2262" s="230"/>
      <c r="CD2262" s="230"/>
      <c r="CE2262" s="230"/>
      <c r="CF2262" s="230"/>
      <c r="CG2262" s="230"/>
      <c r="CH2262" s="230"/>
      <c r="CI2262" s="230"/>
      <c r="CJ2262" s="231"/>
      <c r="CK2262" s="231"/>
      <c r="CL2262" s="231"/>
      <c r="CM2262" s="231"/>
      <c r="CN2262" s="231"/>
      <c r="CO2262" s="231"/>
      <c r="CP2262" s="231"/>
      <c r="CQ2262" s="231"/>
      <c r="CR2262" s="232"/>
      <c r="CS2262" s="232"/>
      <c r="CT2262" s="232"/>
      <c r="CU2262" s="232"/>
      <c r="CV2262" s="232"/>
      <c r="CW2262" s="232"/>
      <c r="CX2262" s="232"/>
      <c r="CY2262" s="234"/>
      <c r="DA2262" s="106"/>
      <c r="DC2262" s="106"/>
      <c r="DD2262" s="106"/>
      <c r="DE2262" s="106"/>
      <c r="DF2262" s="92"/>
      <c r="DG2262" s="107"/>
      <c r="DH2262" s="107"/>
      <c r="DI2262" s="107"/>
      <c r="DJ2262" s="107"/>
      <c r="DK2262" s="107"/>
      <c r="DL2262" s="107"/>
      <c r="DM2262" s="110"/>
      <c r="DN2262" s="110"/>
      <c r="DO2262" s="110"/>
      <c r="DP2262" s="110"/>
      <c r="DQ2262" s="110"/>
      <c r="DR2262" s="110"/>
      <c r="DS2262" s="110"/>
      <c r="DT2262" s="110"/>
      <c r="DU2262" s="497"/>
      <c r="DV2262" s="497"/>
      <c r="DW2262" s="497"/>
      <c r="DX2262" s="497"/>
      <c r="DY2262" s="497"/>
      <c r="DZ2262" s="497"/>
      <c r="EA2262" s="98"/>
      <c r="EB2262" s="99"/>
      <c r="EC2262" s="99"/>
      <c r="ED2262" s="99"/>
      <c r="EE2262" s="99"/>
      <c r="EF2262" s="99"/>
      <c r="EG2262" s="99"/>
      <c r="EH2262" s="99"/>
      <c r="EI2262" s="99"/>
      <c r="EJ2262" s="99"/>
      <c r="EK2262" s="99"/>
      <c r="EL2262" s="99"/>
      <c r="EM2262" s="99"/>
      <c r="EN2262" s="99"/>
      <c r="EO2262" s="99"/>
      <c r="EP2262" s="99"/>
      <c r="EQ2262" s="99"/>
      <c r="ER2262" s="99"/>
      <c r="ES2262" s="99"/>
      <c r="ET2262" s="99"/>
      <c r="EU2262" s="99"/>
      <c r="EV2262" s="99"/>
      <c r="EW2262" s="99"/>
      <c r="EX2262" s="119"/>
      <c r="EY2262" s="121"/>
      <c r="EZ2262" s="287"/>
      <c r="FA2262" s="83"/>
      <c r="FC2262" s="116"/>
      <c r="FD2262" s="116"/>
    </row>
    <row r="2263" spans="1:170" ht="15" customHeight="1" x14ac:dyDescent="0.2">
      <c r="A2263" s="100"/>
      <c r="B2263" s="270"/>
      <c r="C2263" s="74"/>
      <c r="D2263" s="74"/>
      <c r="E2263" s="74"/>
      <c r="F2263" s="74"/>
      <c r="G2263" s="75"/>
      <c r="H2263" s="435"/>
      <c r="I2263" s="73"/>
      <c r="J2263" s="101"/>
      <c r="K2263" s="113"/>
      <c r="L2263" s="103"/>
      <c r="M2263" s="569" t="str">
        <f>IF(NOT(ISERROR(FIND("Training",W2263))),"'Plot Psychometric_HH'",IF(NOT(ISERROR(FIND("1DAT",W2263))),"'Plot Tuning Azimuth_HH'",IF(NOT(ISERROR(FIND("HD_dt",W2263))),"'Plot HeadingDiscimination_PSTH_HH_dt_yuchen'",IF(NOT(ISERROR(FIND("HD",W2263))),"'Plot HeadingDiscimination_PSTH_HH'",IF(NOT(ISERROR(FIND("MemSac",W2263))),"'Memory Saccade Analysis_HH'",IF(NOT(ISERROR(FIND("DelSac",W2263))),"'Memory Saccade Analysis_HH'",IF(NOT(ISERROR(FIND("u-stim",W2263))),"'Plot Microstim_HH'","")))))))</f>
        <v/>
      </c>
      <c r="N2263" s="573"/>
      <c r="O2263" s="584"/>
      <c r="P2263" s="590"/>
      <c r="Q2263" s="590"/>
      <c r="R2263" s="590"/>
      <c r="S2263" s="590"/>
      <c r="T2263" s="590"/>
      <c r="U2263" s="590"/>
      <c r="V2263" s="583"/>
      <c r="W2263" s="304"/>
      <c r="X2263" s="192"/>
      <c r="Y2263" s="219"/>
      <c r="Z2263" s="217"/>
      <c r="AA2263" s="218"/>
      <c r="AB2263" s="77"/>
      <c r="AC2263" s="78"/>
      <c r="AD2263" s="199"/>
      <c r="AE2263" s="91"/>
      <c r="AF2263" s="79"/>
      <c r="AG2263" s="79"/>
      <c r="AH2263" s="80"/>
      <c r="AI2263" s="81"/>
      <c r="AJ2263" s="81"/>
      <c r="AK2263" s="81"/>
      <c r="AL2263" s="81"/>
      <c r="AM2263" s="114"/>
      <c r="AN2263" s="82"/>
      <c r="AO2263" s="83"/>
      <c r="AP2263" s="83"/>
      <c r="AQ2263" s="83"/>
      <c r="AR2263" s="84"/>
      <c r="AS2263" s="85"/>
      <c r="AT2263" s="85"/>
      <c r="AU2263" s="85"/>
      <c r="AV2263" s="85"/>
      <c r="AW2263" s="104"/>
      <c r="AX2263" s="86"/>
      <c r="AY2263" s="87"/>
      <c r="AZ2263" s="87"/>
      <c r="BA2263" s="87"/>
      <c r="BB2263" s="88"/>
      <c r="BC2263" s="89"/>
      <c r="BD2263" s="89"/>
      <c r="BE2263" s="89"/>
      <c r="BF2263" s="89"/>
      <c r="BG2263" s="115"/>
      <c r="BH2263" s="90"/>
      <c r="BI2263" s="251"/>
      <c r="BJ2263" s="252"/>
      <c r="BK2263" s="252"/>
      <c r="BL2263" s="230"/>
      <c r="BM2263" s="230"/>
      <c r="BN2263" s="230"/>
      <c r="BO2263" s="231"/>
      <c r="BP2263" s="231"/>
      <c r="BQ2263" s="231"/>
      <c r="BR2263" s="232"/>
      <c r="BS2263" s="232"/>
      <c r="BT2263" s="232"/>
      <c r="BU2263" s="230"/>
      <c r="BV2263" s="230"/>
      <c r="BW2263" s="231"/>
      <c r="BX2263" s="231"/>
      <c r="BY2263" s="232"/>
      <c r="BZ2263" s="235"/>
      <c r="CA2263" s="257"/>
      <c r="CB2263" s="233"/>
      <c r="CC2263" s="230"/>
      <c r="CD2263" s="230"/>
      <c r="CE2263" s="230"/>
      <c r="CF2263" s="230"/>
      <c r="CG2263" s="230"/>
      <c r="CH2263" s="230"/>
      <c r="CI2263" s="230"/>
      <c r="CJ2263" s="231"/>
      <c r="CK2263" s="231"/>
      <c r="CL2263" s="231"/>
      <c r="CM2263" s="231"/>
      <c r="CN2263" s="231"/>
      <c r="CO2263" s="231"/>
      <c r="CP2263" s="231"/>
      <c r="CQ2263" s="231"/>
      <c r="CR2263" s="232"/>
      <c r="CS2263" s="232"/>
      <c r="CT2263" s="232"/>
      <c r="CU2263" s="232"/>
      <c r="CV2263" s="232"/>
      <c r="CW2263" s="232"/>
      <c r="CX2263" s="232"/>
      <c r="CY2263" s="234"/>
      <c r="DA2263" s="106"/>
      <c r="DC2263" s="106"/>
      <c r="DD2263" s="106"/>
      <c r="DE2263" s="106"/>
      <c r="DF2263" s="92"/>
      <c r="DG2263" s="107"/>
      <c r="DH2263" s="107"/>
      <c r="DI2263" s="107"/>
      <c r="DJ2263" s="107"/>
      <c r="DK2263" s="107"/>
      <c r="DL2263" s="107"/>
      <c r="DM2263" s="110"/>
      <c r="DN2263" s="110"/>
      <c r="DO2263" s="110"/>
      <c r="DP2263" s="110"/>
      <c r="DQ2263" s="110"/>
      <c r="DR2263" s="110"/>
      <c r="DS2263" s="110"/>
      <c r="DT2263" s="110"/>
      <c r="DU2263" s="497"/>
      <c r="DV2263" s="497"/>
      <c r="DW2263" s="497"/>
      <c r="DX2263" s="497"/>
      <c r="DY2263" s="497"/>
      <c r="DZ2263" s="497"/>
      <c r="EA2263" s="98"/>
      <c r="EB2263" s="99"/>
      <c r="EC2263" s="99"/>
      <c r="ED2263" s="99"/>
      <c r="EE2263" s="99"/>
      <c r="EF2263" s="99"/>
      <c r="EG2263" s="99"/>
      <c r="EH2263" s="99"/>
      <c r="EI2263" s="99"/>
      <c r="EJ2263" s="99"/>
      <c r="EK2263" s="99"/>
      <c r="EL2263" s="99"/>
      <c r="EM2263" s="99"/>
      <c r="EN2263" s="99"/>
      <c r="EO2263" s="99"/>
      <c r="EP2263" s="99"/>
      <c r="EQ2263" s="99"/>
      <c r="ER2263" s="99"/>
      <c r="ES2263" s="99"/>
      <c r="ET2263" s="99"/>
      <c r="EU2263" s="99"/>
      <c r="EV2263" s="99"/>
      <c r="EW2263" s="99"/>
      <c r="EX2263" s="119"/>
      <c r="EY2263" s="121"/>
      <c r="EZ2263" s="287"/>
      <c r="FA2263" s="83"/>
      <c r="FC2263" s="116"/>
      <c r="FD2263" s="116"/>
    </row>
    <row r="2264" spans="1:170" ht="15" customHeight="1" x14ac:dyDescent="0.2">
      <c r="A2264" s="100"/>
      <c r="B2264" s="270"/>
      <c r="C2264" s="74"/>
      <c r="D2264" s="74"/>
      <c r="E2264" s="74"/>
      <c r="F2264" s="74"/>
      <c r="G2264" s="75"/>
      <c r="H2264" s="435"/>
      <c r="I2264" s="73"/>
      <c r="J2264" s="101"/>
      <c r="K2264" s="113"/>
      <c r="L2264" s="103"/>
      <c r="M2264" s="569" t="str">
        <f>IF(NOT(ISERROR(FIND("Training",W2264))),"'Plot Psychometric_HH'",IF(NOT(ISERROR(FIND("1DAT",W2264))),"'Plot Tuning Azimuth_HH'",IF(NOT(ISERROR(FIND("HD_dt",W2264))),"'Plot HeadingDiscimination_PSTH_HH_dt_yuchen'",IF(NOT(ISERROR(FIND("HD",W2264))),"'Plot HeadingDiscimination_PSTH_HH'",IF(NOT(ISERROR(FIND("MemSac",W2264))),"'Memory Saccade Analysis_HH'",IF(NOT(ISERROR(FIND("DelSac",W2264))),"'Memory Saccade Analysis_HH'",IF(NOT(ISERROR(FIND("u-stim",W2264))),"'Plot Microstim_HH'","")))))))</f>
        <v/>
      </c>
      <c r="N2264" s="573"/>
      <c r="O2264" s="584"/>
      <c r="P2264" s="590"/>
      <c r="Q2264" s="590"/>
      <c r="R2264" s="590"/>
      <c r="S2264" s="590"/>
      <c r="T2264" s="590"/>
      <c r="U2264" s="590"/>
      <c r="V2264" s="583"/>
      <c r="W2264" s="304"/>
      <c r="X2264" s="192"/>
      <c r="Y2264" s="219"/>
      <c r="Z2264" s="217"/>
      <c r="AA2264" s="218"/>
      <c r="AB2264" s="77"/>
      <c r="AC2264" s="78"/>
      <c r="AD2264" s="199"/>
      <c r="AE2264" s="91"/>
      <c r="AF2264" s="79"/>
      <c r="AG2264" s="79"/>
      <c r="AH2264" s="80"/>
      <c r="AI2264" s="81"/>
      <c r="AJ2264" s="81"/>
      <c r="AK2264" s="81"/>
      <c r="AL2264" s="81"/>
      <c r="AM2264" s="114"/>
      <c r="AN2264" s="82"/>
      <c r="AO2264" s="83"/>
      <c r="AP2264" s="83"/>
      <c r="AQ2264" s="83"/>
      <c r="AR2264" s="84"/>
      <c r="AS2264" s="85"/>
      <c r="AT2264" s="85"/>
      <c r="AU2264" s="85"/>
      <c r="AV2264" s="85"/>
      <c r="AW2264" s="104"/>
      <c r="AX2264" s="86"/>
      <c r="AY2264" s="87"/>
      <c r="AZ2264" s="87"/>
      <c r="BA2264" s="87"/>
      <c r="BB2264" s="88"/>
      <c r="BC2264" s="89"/>
      <c r="BD2264" s="89"/>
      <c r="BE2264" s="89"/>
      <c r="BF2264" s="89"/>
      <c r="BG2264" s="115"/>
      <c r="BH2264" s="90"/>
      <c r="BI2264" s="251"/>
      <c r="BJ2264" s="252"/>
      <c r="BK2264" s="252"/>
      <c r="BL2264" s="230"/>
      <c r="BM2264" s="230"/>
      <c r="BN2264" s="230"/>
      <c r="BO2264" s="231"/>
      <c r="BP2264" s="231"/>
      <c r="BQ2264" s="231"/>
      <c r="BR2264" s="232"/>
      <c r="BS2264" s="232"/>
      <c r="BT2264" s="232"/>
      <c r="BU2264" s="230"/>
      <c r="BV2264" s="230"/>
      <c r="BW2264" s="231"/>
      <c r="BX2264" s="231"/>
      <c r="BY2264" s="232"/>
      <c r="BZ2264" s="235"/>
      <c r="CA2264" s="257"/>
      <c r="CB2264" s="233"/>
      <c r="CC2264" s="230"/>
      <c r="CD2264" s="230"/>
      <c r="CE2264" s="230"/>
      <c r="CF2264" s="230"/>
      <c r="CG2264" s="230"/>
      <c r="CH2264" s="230"/>
      <c r="CI2264" s="230"/>
      <c r="CJ2264" s="231"/>
      <c r="CK2264" s="231"/>
      <c r="CL2264" s="231"/>
      <c r="CM2264" s="231"/>
      <c r="CN2264" s="231"/>
      <c r="CO2264" s="231"/>
      <c r="CP2264" s="231"/>
      <c r="CQ2264" s="231"/>
      <c r="CR2264" s="232"/>
      <c r="CS2264" s="232"/>
      <c r="CT2264" s="232"/>
      <c r="CU2264" s="232"/>
      <c r="CV2264" s="232"/>
      <c r="CW2264" s="232"/>
      <c r="CX2264" s="232"/>
      <c r="CY2264" s="234"/>
      <c r="DA2264" s="106"/>
      <c r="DC2264" s="106"/>
      <c r="DD2264" s="106"/>
      <c r="DE2264" s="106"/>
      <c r="DF2264" s="92"/>
      <c r="DG2264" s="107"/>
      <c r="DH2264" s="107"/>
      <c r="DI2264" s="107"/>
      <c r="DJ2264" s="107"/>
      <c r="DK2264" s="107"/>
      <c r="DL2264" s="107"/>
      <c r="DM2264" s="110"/>
      <c r="DN2264" s="110"/>
      <c r="DO2264" s="110"/>
      <c r="DP2264" s="110"/>
      <c r="DQ2264" s="110"/>
      <c r="DR2264" s="110"/>
      <c r="DS2264" s="110"/>
      <c r="DT2264" s="110"/>
      <c r="DU2264" s="497"/>
      <c r="DV2264" s="497"/>
      <c r="DW2264" s="497"/>
      <c r="DX2264" s="497"/>
      <c r="DY2264" s="497"/>
      <c r="DZ2264" s="497"/>
      <c r="EA2264" s="98"/>
      <c r="EB2264" s="99"/>
      <c r="EC2264" s="99"/>
      <c r="ED2264" s="99"/>
      <c r="EE2264" s="99"/>
      <c r="EF2264" s="99"/>
      <c r="EG2264" s="99"/>
      <c r="EH2264" s="99"/>
      <c r="EI2264" s="99"/>
      <c r="EJ2264" s="99"/>
      <c r="EK2264" s="99"/>
      <c r="EL2264" s="99"/>
      <c r="EM2264" s="99"/>
      <c r="EN2264" s="99"/>
      <c r="EO2264" s="99"/>
      <c r="EP2264" s="99"/>
      <c r="EQ2264" s="99"/>
      <c r="ER2264" s="99"/>
      <c r="ES2264" s="99"/>
      <c r="ET2264" s="99"/>
      <c r="EU2264" s="99"/>
      <c r="EV2264" s="99"/>
      <c r="EW2264" s="99"/>
      <c r="EX2264" s="119"/>
      <c r="EY2264" s="121"/>
      <c r="EZ2264" s="287"/>
      <c r="FA2264" s="83"/>
      <c r="FC2264" s="116"/>
      <c r="FD2264" s="116"/>
    </row>
    <row r="2265" spans="1:170" ht="15" customHeight="1" x14ac:dyDescent="0.2">
      <c r="A2265" s="100"/>
      <c r="B2265" s="270"/>
      <c r="C2265" s="74"/>
      <c r="D2265" s="74"/>
      <c r="E2265" s="74"/>
      <c r="F2265" s="74"/>
      <c r="G2265" s="75"/>
      <c r="H2265" s="435"/>
      <c r="I2265" s="73"/>
      <c r="J2265" s="101"/>
      <c r="K2265" s="113"/>
      <c r="L2265" s="103"/>
      <c r="M2265" s="569" t="str">
        <f>IF(NOT(ISERROR(FIND("Training",W2265))),"'Plot Psychometric_HH'",IF(NOT(ISERROR(FIND("1DAT",W2265))),"'Plot Tuning Azimuth_HH'",IF(NOT(ISERROR(FIND("HD_dt",W2265))),"'Plot HeadingDiscimination_PSTH_HH_dt_yuchen'",IF(NOT(ISERROR(FIND("HD",W2265))),"'Plot HeadingDiscimination_PSTH_HH'",IF(NOT(ISERROR(FIND("MemSac",W2265))),"'Memory Saccade Analysis_HH'",IF(NOT(ISERROR(FIND("DelSac",W2265))),"'Memory Saccade Analysis_HH'",IF(NOT(ISERROR(FIND("u-stim",W2265))),"'Plot Microstim_HH'","")))))))</f>
        <v/>
      </c>
      <c r="N2265" s="573"/>
      <c r="O2265" s="584"/>
      <c r="P2265" s="590"/>
      <c r="Q2265" s="590"/>
      <c r="R2265" s="590"/>
      <c r="S2265" s="590"/>
      <c r="T2265" s="590"/>
      <c r="U2265" s="590"/>
      <c r="V2265" s="583"/>
      <c r="W2265" s="304"/>
      <c r="X2265" s="192"/>
      <c r="Y2265" s="219"/>
      <c r="Z2265" s="217"/>
      <c r="AA2265" s="218"/>
      <c r="AB2265" s="77"/>
      <c r="AC2265" s="78"/>
      <c r="AD2265" s="199"/>
      <c r="AE2265" s="91"/>
      <c r="AF2265" s="79"/>
      <c r="AG2265" s="79"/>
      <c r="AH2265" s="80"/>
      <c r="AI2265" s="81"/>
      <c r="AJ2265" s="81"/>
      <c r="AK2265" s="81"/>
      <c r="AL2265" s="81"/>
      <c r="AM2265" s="114"/>
      <c r="AN2265" s="82"/>
      <c r="AO2265" s="83"/>
      <c r="AP2265" s="83"/>
      <c r="AQ2265" s="83"/>
      <c r="AR2265" s="84"/>
      <c r="AS2265" s="85"/>
      <c r="AT2265" s="85"/>
      <c r="AU2265" s="85"/>
      <c r="AV2265" s="85"/>
      <c r="AW2265" s="104"/>
      <c r="AX2265" s="86"/>
      <c r="AY2265" s="87"/>
      <c r="AZ2265" s="87"/>
      <c r="BA2265" s="87"/>
      <c r="BB2265" s="88"/>
      <c r="BC2265" s="89"/>
      <c r="BD2265" s="89"/>
      <c r="BE2265" s="89"/>
      <c r="BF2265" s="89"/>
      <c r="BG2265" s="115"/>
      <c r="BH2265" s="90"/>
      <c r="BI2265" s="251"/>
      <c r="BJ2265" s="252"/>
      <c r="BK2265" s="252"/>
      <c r="BL2265" s="230"/>
      <c r="BM2265" s="230"/>
      <c r="BN2265" s="230"/>
      <c r="BO2265" s="231"/>
      <c r="BP2265" s="231"/>
      <c r="BQ2265" s="231"/>
      <c r="BR2265" s="232"/>
      <c r="BS2265" s="232"/>
      <c r="BT2265" s="232"/>
      <c r="BU2265" s="230"/>
      <c r="BV2265" s="230"/>
      <c r="BW2265" s="231"/>
      <c r="BX2265" s="231"/>
      <c r="BY2265" s="232"/>
      <c r="BZ2265" s="235"/>
      <c r="CA2265" s="257"/>
      <c r="CB2265" s="233"/>
      <c r="CC2265" s="230"/>
      <c r="CD2265" s="230"/>
      <c r="CE2265" s="230"/>
      <c r="CF2265" s="230"/>
      <c r="CG2265" s="230"/>
      <c r="CH2265" s="230"/>
      <c r="CI2265" s="230"/>
      <c r="CJ2265" s="231"/>
      <c r="CK2265" s="231"/>
      <c r="CL2265" s="231"/>
      <c r="CM2265" s="231"/>
      <c r="CN2265" s="231"/>
      <c r="CO2265" s="231"/>
      <c r="CP2265" s="231"/>
      <c r="CQ2265" s="231"/>
      <c r="CR2265" s="232"/>
      <c r="CS2265" s="232"/>
      <c r="CT2265" s="232"/>
      <c r="CU2265" s="232"/>
      <c r="CV2265" s="232"/>
      <c r="CW2265" s="232"/>
      <c r="CX2265" s="232"/>
      <c r="CY2265" s="234"/>
      <c r="DA2265" s="106"/>
      <c r="DC2265" s="106"/>
      <c r="DD2265" s="106"/>
      <c r="DE2265" s="106"/>
      <c r="DF2265" s="92"/>
      <c r="DG2265" s="107"/>
      <c r="DH2265" s="107"/>
      <c r="DI2265" s="107"/>
      <c r="DJ2265" s="107"/>
      <c r="DK2265" s="107"/>
      <c r="DL2265" s="107"/>
      <c r="DM2265" s="110"/>
      <c r="DN2265" s="110"/>
      <c r="DO2265" s="110"/>
      <c r="DP2265" s="110"/>
      <c r="DQ2265" s="110"/>
      <c r="DR2265" s="110"/>
      <c r="DS2265" s="110"/>
      <c r="DT2265" s="110"/>
      <c r="DU2265" s="497"/>
      <c r="DV2265" s="497"/>
      <c r="DW2265" s="497"/>
      <c r="DX2265" s="497"/>
      <c r="DY2265" s="497"/>
      <c r="DZ2265" s="497"/>
      <c r="EA2265" s="98"/>
      <c r="EB2265" s="99"/>
      <c r="EC2265" s="99"/>
      <c r="ED2265" s="99"/>
      <c r="EE2265" s="99"/>
      <c r="EF2265" s="99"/>
      <c r="EG2265" s="99"/>
      <c r="EH2265" s="99"/>
      <c r="EI2265" s="99"/>
      <c r="EJ2265" s="99"/>
      <c r="EK2265" s="99"/>
      <c r="EL2265" s="99"/>
      <c r="EM2265" s="99"/>
      <c r="EN2265" s="99"/>
      <c r="EO2265" s="99"/>
      <c r="EP2265" s="99"/>
      <c r="EQ2265" s="99"/>
      <c r="ER2265" s="99"/>
      <c r="ES2265" s="99"/>
      <c r="ET2265" s="99"/>
      <c r="EU2265" s="99"/>
      <c r="EV2265" s="99"/>
      <c r="EW2265" s="99"/>
      <c r="EX2265" s="119"/>
      <c r="EY2265" s="121"/>
      <c r="EZ2265" s="287"/>
      <c r="FA2265" s="83"/>
      <c r="FC2265" s="116"/>
      <c r="FD2265" s="116"/>
    </row>
    <row r="2266" spans="1:170" ht="15" customHeight="1" x14ac:dyDescent="0.2">
      <c r="A2266" s="100"/>
      <c r="B2266" s="270"/>
      <c r="C2266" s="74"/>
      <c r="D2266" s="74"/>
      <c r="E2266" s="74"/>
      <c r="F2266" s="74"/>
      <c r="G2266" s="75"/>
      <c r="H2266" s="435"/>
      <c r="I2266" s="73"/>
      <c r="J2266" s="101"/>
      <c r="K2266" s="113"/>
      <c r="L2266" s="103"/>
      <c r="M2266" s="569" t="str">
        <f>IF(NOT(ISERROR(FIND("Training",W2266))),"'Plot Psychometric_HH'",IF(NOT(ISERROR(FIND("1DAT",W2266))),"'Plot Tuning Azimuth_HH'",IF(NOT(ISERROR(FIND("HD_dt",W2266))),"'Plot HeadingDiscimination_PSTH_HH_dt_yuchen'",IF(NOT(ISERROR(FIND("HD",W2266))),"'Plot HeadingDiscimination_PSTH_HH'",IF(NOT(ISERROR(FIND("MemSac",W2266))),"'Memory Saccade Analysis_HH'",IF(NOT(ISERROR(FIND("DelSac",W2266))),"'Memory Saccade Analysis_HH'",IF(NOT(ISERROR(FIND("u-stim",W2266))),"'Plot Microstim_HH'","")))))))</f>
        <v/>
      </c>
      <c r="N2266" s="573"/>
      <c r="O2266" s="584"/>
      <c r="P2266" s="590"/>
      <c r="Q2266" s="590"/>
      <c r="R2266" s="590"/>
      <c r="S2266" s="590"/>
      <c r="T2266" s="590"/>
      <c r="U2266" s="590"/>
      <c r="V2266" s="583"/>
      <c r="W2266" s="304"/>
      <c r="X2266" s="192"/>
      <c r="Y2266" s="219"/>
      <c r="Z2266" s="217"/>
      <c r="AA2266" s="218"/>
      <c r="AB2266" s="77"/>
      <c r="AC2266" s="78"/>
      <c r="AD2266" s="199"/>
      <c r="AE2266" s="91"/>
      <c r="AF2266" s="79"/>
      <c r="AG2266" s="79"/>
      <c r="AH2266" s="80"/>
      <c r="AI2266" s="81"/>
      <c r="AJ2266" s="81"/>
      <c r="AK2266" s="81"/>
      <c r="AL2266" s="81"/>
      <c r="AM2266" s="114"/>
      <c r="AN2266" s="82"/>
      <c r="AO2266" s="83"/>
      <c r="AP2266" s="83"/>
      <c r="AQ2266" s="83"/>
      <c r="AR2266" s="84"/>
      <c r="AS2266" s="85"/>
      <c r="AT2266" s="85"/>
      <c r="AU2266" s="85"/>
      <c r="AV2266" s="85"/>
      <c r="AW2266" s="104"/>
      <c r="AX2266" s="86"/>
      <c r="AY2266" s="87"/>
      <c r="AZ2266" s="87"/>
      <c r="BA2266" s="87"/>
      <c r="BB2266" s="88"/>
      <c r="BC2266" s="89"/>
      <c r="BD2266" s="89"/>
      <c r="BE2266" s="89"/>
      <c r="BF2266" s="89"/>
      <c r="BG2266" s="115"/>
      <c r="BH2266" s="90"/>
      <c r="BI2266" s="251"/>
      <c r="BJ2266" s="252"/>
      <c r="BK2266" s="252"/>
      <c r="BL2266" s="230"/>
      <c r="BM2266" s="230"/>
      <c r="BN2266" s="230"/>
      <c r="BO2266" s="231"/>
      <c r="BP2266" s="231"/>
      <c r="BQ2266" s="231"/>
      <c r="BR2266" s="232"/>
      <c r="BS2266" s="232"/>
      <c r="BT2266" s="232"/>
      <c r="BU2266" s="230"/>
      <c r="BV2266" s="230"/>
      <c r="BW2266" s="231"/>
      <c r="BX2266" s="231"/>
      <c r="BY2266" s="232"/>
      <c r="BZ2266" s="235"/>
      <c r="CA2266" s="257"/>
      <c r="CB2266" s="233"/>
      <c r="CC2266" s="230"/>
      <c r="CD2266" s="230"/>
      <c r="CE2266" s="230"/>
      <c r="CF2266" s="230"/>
      <c r="CG2266" s="230"/>
      <c r="CH2266" s="230"/>
      <c r="CI2266" s="230"/>
      <c r="CJ2266" s="231"/>
      <c r="CK2266" s="231"/>
      <c r="CL2266" s="231"/>
      <c r="CM2266" s="231"/>
      <c r="CN2266" s="231"/>
      <c r="CO2266" s="231"/>
      <c r="CP2266" s="231"/>
      <c r="CQ2266" s="231"/>
      <c r="CR2266" s="232"/>
      <c r="CS2266" s="232"/>
      <c r="CT2266" s="232"/>
      <c r="CU2266" s="232"/>
      <c r="CV2266" s="232"/>
      <c r="CW2266" s="232"/>
      <c r="CX2266" s="232"/>
      <c r="CY2266" s="234"/>
      <c r="DA2266" s="106"/>
      <c r="DC2266" s="106"/>
      <c r="DD2266" s="106"/>
      <c r="DE2266" s="106"/>
      <c r="DF2266" s="92"/>
      <c r="DG2266" s="107"/>
      <c r="DH2266" s="107"/>
      <c r="DI2266" s="107"/>
      <c r="DJ2266" s="107"/>
      <c r="DK2266" s="107"/>
      <c r="DL2266" s="107"/>
      <c r="DM2266" s="110"/>
      <c r="DN2266" s="110"/>
      <c r="DO2266" s="110"/>
      <c r="DP2266" s="110"/>
      <c r="DQ2266" s="110"/>
      <c r="DR2266" s="110"/>
      <c r="DS2266" s="110"/>
      <c r="DT2266" s="110"/>
      <c r="DU2266" s="497"/>
      <c r="DV2266" s="497"/>
      <c r="DW2266" s="497"/>
      <c r="DX2266" s="497"/>
      <c r="DY2266" s="497"/>
      <c r="DZ2266" s="497"/>
      <c r="EA2266" s="98"/>
      <c r="EB2266" s="99"/>
      <c r="EC2266" s="99"/>
      <c r="ED2266" s="99"/>
      <c r="EE2266" s="99"/>
      <c r="EF2266" s="99"/>
      <c r="EG2266" s="99"/>
      <c r="EH2266" s="99"/>
      <c r="EI2266" s="99"/>
      <c r="EJ2266" s="99"/>
      <c r="EK2266" s="99"/>
      <c r="EL2266" s="99"/>
      <c r="EM2266" s="99"/>
      <c r="EN2266" s="99"/>
      <c r="EO2266" s="99"/>
      <c r="EP2266" s="99"/>
      <c r="EQ2266" s="99"/>
      <c r="ER2266" s="99"/>
      <c r="ES2266" s="99"/>
      <c r="ET2266" s="99"/>
      <c r="EU2266" s="99"/>
      <c r="EV2266" s="99"/>
      <c r="EW2266" s="99"/>
      <c r="EX2266" s="119"/>
      <c r="EY2266" s="121"/>
      <c r="EZ2266" s="287"/>
      <c r="FA2266" s="83"/>
      <c r="FC2266" s="116"/>
      <c r="FD2266" s="116"/>
    </row>
    <row r="2267" spans="1:170" ht="15" customHeight="1" x14ac:dyDescent="0.2">
      <c r="A2267" s="100"/>
      <c r="B2267" s="270"/>
      <c r="C2267" s="74"/>
      <c r="D2267" s="74"/>
      <c r="E2267" s="74"/>
      <c r="F2267" s="74"/>
      <c r="G2267" s="75"/>
      <c r="H2267" s="435"/>
      <c r="I2267" s="73"/>
      <c r="J2267" s="101"/>
      <c r="K2267" s="113"/>
      <c r="L2267" s="103"/>
      <c r="M2267" s="569" t="str">
        <f>IF(NOT(ISERROR(FIND("Training",W2267))),"'Plot Psychometric_HH'",IF(NOT(ISERROR(FIND("1DAT",W2267))),"'Plot Tuning Azimuth_HH'",IF(NOT(ISERROR(FIND("HD_dt",W2267))),"'Plot HeadingDiscimination_PSTH_HH_dt_yuchen'",IF(NOT(ISERROR(FIND("HD",W2267))),"'Plot HeadingDiscimination_PSTH_HH'",IF(NOT(ISERROR(FIND("MemSac",W2267))),"'Memory Saccade Analysis_HH'",IF(NOT(ISERROR(FIND("DelSac",W2267))),"'Memory Saccade Analysis_HH'",IF(NOT(ISERROR(FIND("u-stim",W2267))),"'Plot Microstim_HH'","")))))))</f>
        <v/>
      </c>
      <c r="N2267" s="573"/>
      <c r="O2267" s="584"/>
      <c r="P2267" s="590"/>
      <c r="Q2267" s="590"/>
      <c r="R2267" s="590"/>
      <c r="S2267" s="590"/>
      <c r="T2267" s="590"/>
      <c r="U2267" s="590"/>
      <c r="V2267" s="583"/>
      <c r="W2267" s="304"/>
      <c r="X2267" s="192"/>
      <c r="Y2267" s="219"/>
      <c r="Z2267" s="217"/>
      <c r="AA2267" s="218"/>
      <c r="AB2267" s="77"/>
      <c r="AC2267" s="78"/>
      <c r="AD2267" s="199"/>
      <c r="AE2267" s="91"/>
      <c r="AF2267" s="79"/>
      <c r="AG2267" s="79"/>
      <c r="AH2267" s="80"/>
      <c r="AI2267" s="81"/>
      <c r="AJ2267" s="81"/>
      <c r="AK2267" s="81"/>
      <c r="AL2267" s="81"/>
      <c r="AM2267" s="114"/>
      <c r="AN2267" s="82"/>
      <c r="AO2267" s="83"/>
      <c r="AP2267" s="83"/>
      <c r="AQ2267" s="83"/>
      <c r="AR2267" s="84"/>
      <c r="AS2267" s="85"/>
      <c r="AT2267" s="85"/>
      <c r="AU2267" s="85"/>
      <c r="AV2267" s="85"/>
      <c r="AW2267" s="104"/>
      <c r="AX2267" s="86"/>
      <c r="AY2267" s="87"/>
      <c r="AZ2267" s="87"/>
      <c r="BA2267" s="87"/>
      <c r="BB2267" s="88"/>
      <c r="BC2267" s="89"/>
      <c r="BD2267" s="89"/>
      <c r="BE2267" s="89"/>
      <c r="BF2267" s="89"/>
      <c r="BG2267" s="115"/>
      <c r="BH2267" s="90"/>
      <c r="BI2267" s="251"/>
      <c r="BJ2267" s="252"/>
      <c r="BK2267" s="252"/>
      <c r="BL2267" s="230"/>
      <c r="BM2267" s="230"/>
      <c r="BN2267" s="230"/>
      <c r="BO2267" s="231"/>
      <c r="BP2267" s="231"/>
      <c r="BQ2267" s="231"/>
      <c r="BR2267" s="232"/>
      <c r="BS2267" s="232"/>
      <c r="BT2267" s="232"/>
      <c r="BU2267" s="230"/>
      <c r="BV2267" s="230"/>
      <c r="BW2267" s="231"/>
      <c r="BX2267" s="231"/>
      <c r="BY2267" s="232"/>
      <c r="BZ2267" s="235"/>
      <c r="CA2267" s="257"/>
      <c r="CB2267" s="233"/>
      <c r="CC2267" s="230"/>
      <c r="CD2267" s="230"/>
      <c r="CE2267" s="230"/>
      <c r="CF2267" s="230"/>
      <c r="CG2267" s="230"/>
      <c r="CH2267" s="230"/>
      <c r="CI2267" s="230"/>
      <c r="CJ2267" s="231"/>
      <c r="CK2267" s="231"/>
      <c r="CL2267" s="231"/>
      <c r="CM2267" s="231"/>
      <c r="CN2267" s="231"/>
      <c r="CO2267" s="231"/>
      <c r="CP2267" s="231"/>
      <c r="CQ2267" s="231"/>
      <c r="CR2267" s="232"/>
      <c r="CS2267" s="232"/>
      <c r="CT2267" s="232"/>
      <c r="CU2267" s="232"/>
      <c r="CV2267" s="232"/>
      <c r="CW2267" s="232"/>
      <c r="CX2267" s="232"/>
      <c r="CY2267" s="234"/>
      <c r="DA2267" s="106"/>
      <c r="DC2267" s="106"/>
      <c r="DD2267" s="106"/>
      <c r="DE2267" s="106"/>
      <c r="DF2267" s="92"/>
      <c r="DG2267" s="107"/>
      <c r="DH2267" s="107"/>
      <c r="DI2267" s="107"/>
      <c r="DJ2267" s="107"/>
      <c r="DK2267" s="107"/>
      <c r="DL2267" s="107"/>
      <c r="DM2267" s="110"/>
      <c r="DN2267" s="110"/>
      <c r="DO2267" s="110"/>
      <c r="DP2267" s="110"/>
      <c r="DQ2267" s="110"/>
      <c r="DR2267" s="110"/>
      <c r="DS2267" s="110"/>
      <c r="DT2267" s="110"/>
      <c r="DU2267" s="497"/>
      <c r="DV2267" s="497"/>
      <c r="DW2267" s="497"/>
      <c r="DX2267" s="497"/>
      <c r="DY2267" s="497"/>
      <c r="DZ2267" s="497"/>
      <c r="EA2267" s="98"/>
      <c r="EB2267" s="99"/>
      <c r="EC2267" s="99"/>
      <c r="ED2267" s="99"/>
      <c r="EE2267" s="99"/>
      <c r="EF2267" s="99"/>
      <c r="EG2267" s="99"/>
      <c r="EH2267" s="99"/>
      <c r="EI2267" s="99"/>
      <c r="EJ2267" s="99"/>
      <c r="EK2267" s="99"/>
      <c r="EL2267" s="99"/>
      <c r="EM2267" s="99"/>
      <c r="EN2267" s="99"/>
      <c r="EO2267" s="99"/>
      <c r="EP2267" s="99"/>
      <c r="EQ2267" s="99"/>
      <c r="ER2267" s="99"/>
      <c r="ES2267" s="99"/>
      <c r="ET2267" s="99"/>
      <c r="EU2267" s="99"/>
      <c r="EV2267" s="99"/>
      <c r="EW2267" s="99"/>
      <c r="EX2267" s="119"/>
      <c r="EY2267" s="121"/>
      <c r="EZ2267" s="287"/>
      <c r="FA2267" s="83"/>
      <c r="FC2267" s="116"/>
      <c r="FD2267" s="116"/>
    </row>
    <row r="2268" spans="1:170" ht="15" customHeight="1" x14ac:dyDescent="0.2">
      <c r="A2268" s="100"/>
      <c r="B2268" s="270"/>
      <c r="C2268" s="74"/>
      <c r="D2268" s="74"/>
      <c r="E2268" s="74"/>
      <c r="F2268" s="74"/>
      <c r="G2268" s="75"/>
      <c r="H2268" s="435"/>
      <c r="I2268" s="73"/>
      <c r="J2268" s="101"/>
      <c r="K2268" s="113"/>
      <c r="L2268" s="103"/>
      <c r="M2268" s="569" t="str">
        <f>IF(NOT(ISERROR(FIND("Training",W2268))),"'Plot Psychometric_HH'",IF(NOT(ISERROR(FIND("1DAT",W2268))),"'Plot Tuning Azimuth_HH'",IF(NOT(ISERROR(FIND("HD_dt",W2268))),"'Plot HeadingDiscimination_PSTH_HH_dt_yuchen'",IF(NOT(ISERROR(FIND("HD",W2268))),"'Plot HeadingDiscimination_PSTH_HH'",IF(NOT(ISERROR(FIND("MemSac",W2268))),"'Memory Saccade Analysis_HH'",IF(NOT(ISERROR(FIND("DelSac",W2268))),"'Memory Saccade Analysis_HH'",IF(NOT(ISERROR(FIND("u-stim",W2268))),"'Plot Microstim_HH'","")))))))</f>
        <v/>
      </c>
      <c r="N2268" s="573"/>
      <c r="O2268" s="584"/>
      <c r="P2268" s="590"/>
      <c r="Q2268" s="590"/>
      <c r="R2268" s="590"/>
      <c r="S2268" s="590"/>
      <c r="T2268" s="590"/>
      <c r="U2268" s="590"/>
      <c r="V2268" s="583"/>
      <c r="W2268" s="304"/>
      <c r="X2268" s="192"/>
      <c r="Y2268" s="219"/>
      <c r="Z2268" s="217"/>
      <c r="AA2268" s="218"/>
      <c r="AB2268" s="77"/>
      <c r="AC2268" s="78"/>
      <c r="AD2268" s="199"/>
      <c r="AE2268" s="91"/>
      <c r="AF2268" s="79"/>
      <c r="AG2268" s="79"/>
      <c r="AH2268" s="80"/>
      <c r="AI2268" s="81"/>
      <c r="AJ2268" s="81"/>
      <c r="AK2268" s="81"/>
      <c r="AL2268" s="81"/>
      <c r="AM2268" s="114"/>
      <c r="AN2268" s="82"/>
      <c r="AO2268" s="83"/>
      <c r="AP2268" s="83"/>
      <c r="AQ2268" s="83"/>
      <c r="AR2268" s="84"/>
      <c r="AS2268" s="85"/>
      <c r="AT2268" s="85"/>
      <c r="AU2268" s="85"/>
      <c r="AV2268" s="85"/>
      <c r="AW2268" s="104"/>
      <c r="AX2268" s="86"/>
      <c r="AY2268" s="87"/>
      <c r="AZ2268" s="87"/>
      <c r="BA2268" s="87"/>
      <c r="BB2268" s="88"/>
      <c r="BC2268" s="89"/>
      <c r="BD2268" s="89"/>
      <c r="BE2268" s="89"/>
      <c r="BF2268" s="89"/>
      <c r="BG2268" s="115"/>
      <c r="BH2268" s="90"/>
      <c r="BI2268" s="251"/>
      <c r="BJ2268" s="252"/>
      <c r="BK2268" s="252"/>
      <c r="BL2268" s="230"/>
      <c r="BM2268" s="230"/>
      <c r="BN2268" s="230"/>
      <c r="BO2268" s="231"/>
      <c r="BP2268" s="231"/>
      <c r="BQ2268" s="231"/>
      <c r="BR2268" s="232"/>
      <c r="BS2268" s="232"/>
      <c r="BT2268" s="232"/>
      <c r="BU2268" s="230"/>
      <c r="BV2268" s="230"/>
      <c r="BW2268" s="231"/>
      <c r="BX2268" s="231"/>
      <c r="BY2268" s="232"/>
      <c r="BZ2268" s="235"/>
      <c r="CA2268" s="257"/>
      <c r="CB2268" s="233"/>
      <c r="CC2268" s="230"/>
      <c r="CD2268" s="230"/>
      <c r="CE2268" s="230"/>
      <c r="CF2268" s="230"/>
      <c r="CG2268" s="230"/>
      <c r="CH2268" s="230"/>
      <c r="CI2268" s="230"/>
      <c r="CJ2268" s="231"/>
      <c r="CK2268" s="231"/>
      <c r="CL2268" s="231"/>
      <c r="CM2268" s="231"/>
      <c r="CN2268" s="231"/>
      <c r="CO2268" s="231"/>
      <c r="CP2268" s="231"/>
      <c r="CQ2268" s="231"/>
      <c r="CR2268" s="232"/>
      <c r="CS2268" s="232"/>
      <c r="CT2268" s="232"/>
      <c r="CU2268" s="232"/>
      <c r="CV2268" s="232"/>
      <c r="CW2268" s="232"/>
      <c r="CX2268" s="232"/>
      <c r="CY2268" s="234"/>
      <c r="DA2268" s="106"/>
      <c r="DC2268" s="106"/>
      <c r="DD2268" s="106"/>
      <c r="DE2268" s="106"/>
      <c r="DF2268" s="92"/>
      <c r="DG2268" s="107"/>
      <c r="DH2268" s="107"/>
      <c r="DI2268" s="107"/>
      <c r="DJ2268" s="107"/>
      <c r="DK2268" s="107"/>
      <c r="DL2268" s="107"/>
      <c r="DM2268" s="110"/>
      <c r="DN2268" s="110"/>
      <c r="DO2268" s="110"/>
      <c r="DP2268" s="110"/>
      <c r="DQ2268" s="110"/>
      <c r="DR2268" s="110"/>
      <c r="DS2268" s="110"/>
      <c r="DT2268" s="110"/>
      <c r="DU2268" s="497"/>
      <c r="DV2268" s="497"/>
      <c r="DW2268" s="497"/>
      <c r="DX2268" s="497"/>
      <c r="DY2268" s="497"/>
      <c r="DZ2268" s="497"/>
      <c r="EA2268" s="98"/>
      <c r="EB2268" s="99"/>
      <c r="EC2268" s="99"/>
      <c r="ED2268" s="99"/>
      <c r="EE2268" s="99"/>
      <c r="EF2268" s="99"/>
      <c r="EG2268" s="99"/>
      <c r="EH2268" s="99"/>
      <c r="EI2268" s="99"/>
      <c r="EJ2268" s="99"/>
      <c r="EK2268" s="99"/>
      <c r="EL2268" s="99"/>
      <c r="EM2268" s="99"/>
      <c r="EN2268" s="99"/>
      <c r="EO2268" s="99"/>
      <c r="EP2268" s="99"/>
      <c r="EQ2268" s="99"/>
      <c r="ER2268" s="99"/>
      <c r="ES2268" s="99"/>
      <c r="ET2268" s="99"/>
      <c r="EU2268" s="99"/>
      <c r="EV2268" s="99"/>
      <c r="EW2268" s="99"/>
      <c r="EX2268" s="119"/>
      <c r="EY2268" s="121"/>
      <c r="EZ2268" s="287"/>
      <c r="FA2268" s="83"/>
      <c r="FC2268" s="116"/>
      <c r="FD2268" s="116"/>
    </row>
    <row r="2269" spans="1:170" ht="15" customHeight="1" x14ac:dyDescent="0.2">
      <c r="A2269" s="100"/>
      <c r="B2269" s="270"/>
      <c r="C2269" s="74"/>
      <c r="D2269" s="74"/>
      <c r="E2269" s="74"/>
      <c r="F2269" s="74"/>
      <c r="G2269" s="75"/>
      <c r="H2269" s="435"/>
      <c r="I2269" s="73"/>
      <c r="J2269" s="101"/>
      <c r="K2269" s="113"/>
      <c r="L2269" s="103"/>
      <c r="M2269" s="569" t="str">
        <f>IF(NOT(ISERROR(FIND("Training",W2269))),"'Plot Psychometric_HH'",IF(NOT(ISERROR(FIND("1DAT",W2269))),"'Plot Tuning Azimuth_HH'",IF(NOT(ISERROR(FIND("HD_dt",W2269))),"'Plot HeadingDiscimination_PSTH_HH_dt_yuchen'",IF(NOT(ISERROR(FIND("HD",W2269))),"'Plot HeadingDiscimination_PSTH_HH'",IF(NOT(ISERROR(FIND("MemSac",W2269))),"'Memory Saccade Analysis_HH'",IF(NOT(ISERROR(FIND("DelSac",W2269))),"'Memory Saccade Analysis_HH'",IF(NOT(ISERROR(FIND("u-stim",W2269))),"'Plot Microstim_HH'","")))))))</f>
        <v/>
      </c>
      <c r="N2269" s="573"/>
      <c r="O2269" s="584"/>
      <c r="P2269" s="590"/>
      <c r="Q2269" s="590"/>
      <c r="R2269" s="590"/>
      <c r="S2269" s="590"/>
      <c r="T2269" s="590"/>
      <c r="U2269" s="590"/>
      <c r="V2269" s="583"/>
      <c r="W2269" s="304"/>
      <c r="X2269" s="192"/>
      <c r="Y2269" s="219"/>
      <c r="Z2269" s="217"/>
      <c r="AA2269" s="218"/>
      <c r="AB2269" s="77"/>
      <c r="AC2269" s="78"/>
      <c r="AD2269" s="199"/>
      <c r="AE2269" s="91"/>
      <c r="AF2269" s="79"/>
      <c r="AG2269" s="79"/>
      <c r="AH2269" s="80"/>
      <c r="AI2269" s="81"/>
      <c r="AJ2269" s="81"/>
      <c r="AK2269" s="81"/>
      <c r="AL2269" s="81"/>
      <c r="AM2269" s="114"/>
      <c r="AN2269" s="82"/>
      <c r="AO2269" s="83"/>
      <c r="AP2269" s="83"/>
      <c r="AQ2269" s="83"/>
      <c r="AR2269" s="84"/>
      <c r="AS2269" s="85"/>
      <c r="AT2269" s="85"/>
      <c r="AU2269" s="85"/>
      <c r="AV2269" s="85"/>
      <c r="AW2269" s="104"/>
      <c r="AX2269" s="86"/>
      <c r="AY2269" s="87"/>
      <c r="AZ2269" s="87"/>
      <c r="BA2269" s="87"/>
      <c r="BB2269" s="88"/>
      <c r="BC2269" s="89"/>
      <c r="BD2269" s="89"/>
      <c r="BE2269" s="89"/>
      <c r="BF2269" s="89"/>
      <c r="BG2269" s="115"/>
      <c r="BH2269" s="90"/>
      <c r="BI2269" s="251"/>
      <c r="BJ2269" s="252"/>
      <c r="BK2269" s="252"/>
      <c r="BL2269" s="230"/>
      <c r="BM2269" s="230"/>
      <c r="BN2269" s="230"/>
      <c r="BO2269" s="231"/>
      <c r="BP2269" s="231"/>
      <c r="BQ2269" s="231"/>
      <c r="BR2269" s="232"/>
      <c r="BS2269" s="232"/>
      <c r="BT2269" s="232"/>
      <c r="BU2269" s="230"/>
      <c r="BV2269" s="230"/>
      <c r="BW2269" s="231"/>
      <c r="BX2269" s="231"/>
      <c r="BY2269" s="232"/>
      <c r="BZ2269" s="235"/>
      <c r="CA2269" s="257"/>
      <c r="CB2269" s="233"/>
      <c r="CC2269" s="230"/>
      <c r="CD2269" s="230"/>
      <c r="CE2269" s="230"/>
      <c r="CF2269" s="230"/>
      <c r="CG2269" s="230"/>
      <c r="CH2269" s="230"/>
      <c r="CI2269" s="230"/>
      <c r="CJ2269" s="231"/>
      <c r="CK2269" s="231"/>
      <c r="CL2269" s="231"/>
      <c r="CM2269" s="231"/>
      <c r="CN2269" s="231"/>
      <c r="CO2269" s="231"/>
      <c r="CP2269" s="231"/>
      <c r="CQ2269" s="231"/>
      <c r="CR2269" s="232"/>
      <c r="CS2269" s="232"/>
      <c r="CT2269" s="232"/>
      <c r="CU2269" s="232"/>
      <c r="CV2269" s="232"/>
      <c r="CW2269" s="232"/>
      <c r="CX2269" s="232"/>
      <c r="CY2269" s="234"/>
      <c r="DA2269" s="106"/>
      <c r="DC2269" s="106"/>
      <c r="DD2269" s="106"/>
      <c r="DE2269" s="106"/>
      <c r="DF2269" s="92"/>
      <c r="DG2269" s="107"/>
      <c r="DH2269" s="107"/>
      <c r="DI2269" s="107"/>
      <c r="DJ2269" s="107"/>
      <c r="DK2269" s="107"/>
      <c r="DL2269" s="107"/>
      <c r="DM2269" s="110"/>
      <c r="DN2269" s="110"/>
      <c r="DO2269" s="110"/>
      <c r="DP2269" s="110"/>
      <c r="DQ2269" s="110"/>
      <c r="DR2269" s="110"/>
      <c r="DS2269" s="110"/>
      <c r="DT2269" s="110"/>
      <c r="DU2269" s="497"/>
      <c r="DV2269" s="497"/>
      <c r="DW2269" s="497"/>
      <c r="DX2269" s="497"/>
      <c r="DY2269" s="497"/>
      <c r="DZ2269" s="497"/>
      <c r="EA2269" s="98"/>
      <c r="EB2269" s="99"/>
      <c r="EC2269" s="99"/>
      <c r="ED2269" s="99"/>
      <c r="EE2269" s="99"/>
      <c r="EF2269" s="99"/>
      <c r="EG2269" s="99"/>
      <c r="EH2269" s="99"/>
      <c r="EI2269" s="99"/>
      <c r="EJ2269" s="99"/>
      <c r="EK2269" s="99"/>
      <c r="EL2269" s="99"/>
      <c r="EM2269" s="99"/>
      <c r="EN2269" s="99"/>
      <c r="EO2269" s="99"/>
      <c r="EP2269" s="99"/>
      <c r="EQ2269" s="99"/>
      <c r="ER2269" s="99"/>
      <c r="ES2269" s="99"/>
      <c r="ET2269" s="99"/>
      <c r="EU2269" s="99"/>
      <c r="EV2269" s="99"/>
      <c r="EW2269" s="99"/>
      <c r="EX2269" s="119"/>
      <c r="EY2269" s="121"/>
      <c r="EZ2269" s="287"/>
      <c r="FA2269" s="83"/>
      <c r="FC2269" s="116"/>
      <c r="FD2269" s="116"/>
    </row>
    <row r="2270" spans="1:170" ht="15" customHeight="1" x14ac:dyDescent="0.2">
      <c r="A2270" s="100"/>
      <c r="B2270" s="270"/>
      <c r="C2270" s="74"/>
      <c r="D2270" s="74"/>
      <c r="E2270" s="74"/>
      <c r="F2270" s="74"/>
      <c r="G2270" s="75"/>
      <c r="H2270" s="435"/>
      <c r="I2270" s="73"/>
      <c r="J2270" s="101"/>
      <c r="K2270" s="113"/>
      <c r="L2270" s="103"/>
      <c r="M2270" s="569" t="str">
        <f>IF(NOT(ISERROR(FIND("Training",W2270))),"'Plot Psychometric_HH'",IF(NOT(ISERROR(FIND("1DAT",W2270))),"'Plot Tuning Azimuth_HH'",IF(NOT(ISERROR(FIND("HD_dt",W2270))),"'Plot HeadingDiscimination_PSTH_HH_dt_yuchen'",IF(NOT(ISERROR(FIND("HD",W2270))),"'Plot HeadingDiscimination_PSTH_HH'",IF(NOT(ISERROR(FIND("MemSac",W2270))),"'Memory Saccade Analysis_HH'",IF(NOT(ISERROR(FIND("DelSac",W2270))),"'Memory Saccade Analysis_HH'",IF(NOT(ISERROR(FIND("u-stim",W2270))),"'Plot Microstim_HH'","")))))))</f>
        <v/>
      </c>
      <c r="N2270" s="573"/>
      <c r="O2270" s="584"/>
      <c r="P2270" s="590"/>
      <c r="Q2270" s="590"/>
      <c r="R2270" s="590"/>
      <c r="S2270" s="590"/>
      <c r="T2270" s="590"/>
      <c r="U2270" s="590"/>
      <c r="V2270" s="583"/>
      <c r="W2270" s="304"/>
      <c r="X2270" s="192"/>
      <c r="Y2270" s="219"/>
      <c r="Z2270" s="217"/>
      <c r="AA2270" s="218"/>
      <c r="AB2270" s="77"/>
      <c r="AC2270" s="78"/>
      <c r="AD2270" s="199"/>
      <c r="AE2270" s="91"/>
      <c r="AF2270" s="79"/>
      <c r="AG2270" s="79"/>
      <c r="AH2270" s="80"/>
      <c r="AI2270" s="81"/>
      <c r="AJ2270" s="81"/>
      <c r="AK2270" s="81"/>
      <c r="AL2270" s="81"/>
      <c r="AM2270" s="114"/>
      <c r="AN2270" s="82"/>
      <c r="AO2270" s="83"/>
      <c r="AP2270" s="83"/>
      <c r="AQ2270" s="83"/>
      <c r="AR2270" s="84"/>
      <c r="AS2270" s="85"/>
      <c r="AT2270" s="85"/>
      <c r="AU2270" s="85"/>
      <c r="AV2270" s="85"/>
      <c r="AW2270" s="104"/>
      <c r="AX2270" s="86"/>
      <c r="AY2270" s="87"/>
      <c r="AZ2270" s="87"/>
      <c r="BA2270" s="87"/>
      <c r="BB2270" s="88"/>
      <c r="BC2270" s="89"/>
      <c r="BD2270" s="89"/>
      <c r="BE2270" s="89"/>
      <c r="BF2270" s="89"/>
      <c r="BG2270" s="115"/>
      <c r="BH2270" s="90"/>
      <c r="BI2270" s="251"/>
      <c r="BJ2270" s="252"/>
      <c r="BK2270" s="252"/>
      <c r="BL2270" s="230"/>
      <c r="BM2270" s="230"/>
      <c r="BN2270" s="230"/>
      <c r="BO2270" s="231"/>
      <c r="BP2270" s="231"/>
      <c r="BQ2270" s="231"/>
      <c r="BR2270" s="232"/>
      <c r="BS2270" s="232"/>
      <c r="BT2270" s="232"/>
      <c r="BU2270" s="230"/>
      <c r="BV2270" s="230"/>
      <c r="BW2270" s="231"/>
      <c r="BX2270" s="231"/>
      <c r="BY2270" s="232"/>
      <c r="BZ2270" s="235"/>
      <c r="CA2270" s="257"/>
      <c r="CB2270" s="233"/>
      <c r="CC2270" s="230"/>
      <c r="CD2270" s="230"/>
      <c r="CE2270" s="230"/>
      <c r="CF2270" s="230"/>
      <c r="CG2270" s="230"/>
      <c r="CH2270" s="230"/>
      <c r="CI2270" s="230"/>
      <c r="CJ2270" s="231"/>
      <c r="CK2270" s="231"/>
      <c r="CL2270" s="231"/>
      <c r="CM2270" s="231"/>
      <c r="CN2270" s="231"/>
      <c r="CO2270" s="231"/>
      <c r="CP2270" s="231"/>
      <c r="CQ2270" s="231"/>
      <c r="CR2270" s="232"/>
      <c r="CS2270" s="232"/>
      <c r="CT2270" s="232"/>
      <c r="CU2270" s="232"/>
      <c r="CV2270" s="232"/>
      <c r="CW2270" s="232"/>
      <c r="CX2270" s="232"/>
      <c r="CY2270" s="234"/>
      <c r="DA2270" s="106"/>
      <c r="DC2270" s="106"/>
      <c r="DD2270" s="106"/>
      <c r="DE2270" s="106"/>
      <c r="DF2270" s="92"/>
      <c r="DG2270" s="107"/>
      <c r="DH2270" s="107"/>
      <c r="DI2270" s="107"/>
      <c r="DJ2270" s="107"/>
      <c r="DK2270" s="107"/>
      <c r="DL2270" s="107"/>
      <c r="DM2270" s="110"/>
      <c r="DN2270" s="110"/>
      <c r="DO2270" s="110"/>
      <c r="DP2270" s="110"/>
      <c r="DQ2270" s="110"/>
      <c r="DR2270" s="110"/>
      <c r="DS2270" s="110"/>
      <c r="DT2270" s="110"/>
      <c r="DU2270" s="497"/>
      <c r="DV2270" s="497"/>
      <c r="DW2270" s="497"/>
      <c r="DX2270" s="497"/>
      <c r="DY2270" s="497"/>
      <c r="DZ2270" s="497"/>
      <c r="EA2270" s="98"/>
      <c r="EB2270" s="99"/>
      <c r="EC2270" s="99"/>
      <c r="ED2270" s="99"/>
      <c r="EE2270" s="99"/>
      <c r="EF2270" s="99"/>
      <c r="EG2270" s="99"/>
      <c r="EH2270" s="99"/>
      <c r="EI2270" s="99"/>
      <c r="EJ2270" s="99"/>
      <c r="EK2270" s="99"/>
      <c r="EL2270" s="99"/>
      <c r="EM2270" s="99"/>
      <c r="EN2270" s="99"/>
      <c r="EO2270" s="99"/>
      <c r="EP2270" s="99"/>
      <c r="EQ2270" s="99"/>
      <c r="ER2270" s="99"/>
      <c r="ES2270" s="99"/>
      <c r="ET2270" s="99"/>
      <c r="EU2270" s="99"/>
      <c r="EV2270" s="99"/>
      <c r="EW2270" s="99"/>
      <c r="EX2270" s="119"/>
      <c r="EY2270" s="121"/>
      <c r="EZ2270" s="287"/>
      <c r="FA2270" s="83"/>
      <c r="FC2270" s="116"/>
      <c r="FD2270" s="116"/>
    </row>
    <row r="2271" spans="1:170" ht="15" customHeight="1" x14ac:dyDescent="0.2">
      <c r="A2271" s="100"/>
      <c r="B2271" s="270"/>
      <c r="C2271" s="74"/>
      <c r="D2271" s="74"/>
      <c r="E2271" s="74"/>
      <c r="F2271" s="74"/>
      <c r="G2271" s="75"/>
      <c r="H2271" s="435"/>
      <c r="I2271" s="73"/>
      <c r="J2271" s="101"/>
      <c r="K2271" s="113"/>
      <c r="L2271" s="103"/>
      <c r="M2271" s="569" t="str">
        <f>IF(NOT(ISERROR(FIND("Training",W2271))),"'Plot Psychometric_HH'",IF(NOT(ISERROR(FIND("1DAT",W2271))),"'Plot Tuning Azimuth_HH'",IF(NOT(ISERROR(FIND("HD_dt",W2271))),"'Plot HeadingDiscimination_PSTH_HH_dt_yuchen'",IF(NOT(ISERROR(FIND("HD",W2271))),"'Plot HeadingDiscimination_PSTH_HH'",IF(NOT(ISERROR(FIND("MemSac",W2271))),"'Memory Saccade Analysis_HH'",IF(NOT(ISERROR(FIND("DelSac",W2271))),"'Memory Saccade Analysis_HH'",IF(NOT(ISERROR(FIND("u-stim",W2271))),"'Plot Microstim_HH'","")))))))</f>
        <v/>
      </c>
      <c r="N2271" s="573"/>
      <c r="O2271" s="584"/>
      <c r="P2271" s="590"/>
      <c r="Q2271" s="590"/>
      <c r="R2271" s="590"/>
      <c r="S2271" s="590"/>
      <c r="T2271" s="590"/>
      <c r="U2271" s="590"/>
      <c r="V2271" s="583"/>
      <c r="W2271" s="304"/>
      <c r="X2271" s="192"/>
      <c r="Y2271" s="219"/>
      <c r="Z2271" s="217"/>
      <c r="AA2271" s="218"/>
      <c r="AB2271" s="77"/>
      <c r="AC2271" s="78"/>
      <c r="AD2271" s="199"/>
      <c r="AE2271" s="91"/>
      <c r="AF2271" s="79"/>
      <c r="AG2271" s="79"/>
      <c r="AH2271" s="80"/>
      <c r="AI2271" s="81"/>
      <c r="AJ2271" s="81"/>
      <c r="AK2271" s="81"/>
      <c r="AL2271" s="81"/>
      <c r="AM2271" s="114"/>
      <c r="AN2271" s="82"/>
      <c r="AO2271" s="83"/>
      <c r="AP2271" s="83"/>
      <c r="AQ2271" s="83"/>
      <c r="AR2271" s="84"/>
      <c r="AS2271" s="85"/>
      <c r="AT2271" s="85"/>
      <c r="AU2271" s="85"/>
      <c r="AV2271" s="85"/>
      <c r="AW2271" s="104"/>
      <c r="AX2271" s="86"/>
      <c r="AY2271" s="87"/>
      <c r="AZ2271" s="87"/>
      <c r="BA2271" s="87"/>
      <c r="BB2271" s="88"/>
      <c r="BC2271" s="89"/>
      <c r="BD2271" s="89"/>
      <c r="BE2271" s="89"/>
      <c r="BF2271" s="89"/>
      <c r="BG2271" s="115"/>
      <c r="BH2271" s="90"/>
      <c r="BI2271" s="251"/>
      <c r="BJ2271" s="252"/>
      <c r="BK2271" s="252"/>
      <c r="BL2271" s="230"/>
      <c r="BM2271" s="230"/>
      <c r="BN2271" s="230"/>
      <c r="BO2271" s="231"/>
      <c r="BP2271" s="231"/>
      <c r="BQ2271" s="231"/>
      <c r="BR2271" s="232"/>
      <c r="BS2271" s="232"/>
      <c r="BT2271" s="232"/>
      <c r="BU2271" s="230"/>
      <c r="BV2271" s="230"/>
      <c r="BW2271" s="231"/>
      <c r="BX2271" s="231"/>
      <c r="BY2271" s="232"/>
      <c r="BZ2271" s="235"/>
      <c r="CA2271" s="257"/>
      <c r="CB2271" s="233"/>
      <c r="CC2271" s="230"/>
      <c r="CD2271" s="230"/>
      <c r="CE2271" s="230"/>
      <c r="CF2271" s="230"/>
      <c r="CG2271" s="230"/>
      <c r="CH2271" s="230"/>
      <c r="CI2271" s="230"/>
      <c r="CJ2271" s="231"/>
      <c r="CK2271" s="231"/>
      <c r="CL2271" s="231"/>
      <c r="CM2271" s="231"/>
      <c r="CN2271" s="231"/>
      <c r="CO2271" s="231"/>
      <c r="CP2271" s="231"/>
      <c r="CQ2271" s="231"/>
      <c r="CR2271" s="232"/>
      <c r="CS2271" s="232"/>
      <c r="CT2271" s="232"/>
      <c r="CU2271" s="232"/>
      <c r="CV2271" s="232"/>
      <c r="CW2271" s="232"/>
      <c r="CX2271" s="232"/>
      <c r="CY2271" s="234"/>
      <c r="DA2271" s="106"/>
      <c r="DC2271" s="106"/>
      <c r="DD2271" s="106"/>
      <c r="DE2271" s="106"/>
      <c r="DF2271" s="92"/>
      <c r="DG2271" s="107"/>
      <c r="DH2271" s="107"/>
      <c r="DI2271" s="107"/>
      <c r="DJ2271" s="107"/>
      <c r="DK2271" s="107"/>
      <c r="DL2271" s="107"/>
      <c r="DM2271" s="110"/>
      <c r="DN2271" s="110"/>
      <c r="DO2271" s="110"/>
      <c r="DP2271" s="110"/>
      <c r="DQ2271" s="110"/>
      <c r="DR2271" s="110"/>
      <c r="DS2271" s="110"/>
      <c r="DT2271" s="110"/>
      <c r="DU2271" s="497"/>
      <c r="DV2271" s="497"/>
      <c r="DW2271" s="497"/>
      <c r="DX2271" s="497"/>
      <c r="DY2271" s="497"/>
      <c r="DZ2271" s="497"/>
      <c r="EA2271" s="98"/>
      <c r="EB2271" s="99"/>
      <c r="EC2271" s="99"/>
      <c r="ED2271" s="99"/>
      <c r="EE2271" s="99"/>
      <c r="EF2271" s="99"/>
      <c r="EG2271" s="99"/>
      <c r="EH2271" s="99"/>
      <c r="EI2271" s="99"/>
      <c r="EJ2271" s="99"/>
      <c r="EK2271" s="99"/>
      <c r="EL2271" s="99"/>
      <c r="EM2271" s="99"/>
      <c r="EN2271" s="99"/>
      <c r="EO2271" s="99"/>
      <c r="EP2271" s="99"/>
      <c r="EQ2271" s="99"/>
      <c r="ER2271" s="99"/>
      <c r="ES2271" s="99"/>
      <c r="ET2271" s="99"/>
      <c r="EU2271" s="99"/>
      <c r="EV2271" s="99"/>
      <c r="EW2271" s="99"/>
      <c r="EX2271" s="119"/>
      <c r="EY2271" s="121"/>
      <c r="EZ2271" s="287"/>
      <c r="FA2271" s="83"/>
      <c r="FC2271" s="116"/>
      <c r="FD2271" s="116"/>
    </row>
    <row r="2272" spans="1:170" ht="15" customHeight="1" x14ac:dyDescent="0.2">
      <c r="A2272" s="100"/>
      <c r="B2272" s="270"/>
      <c r="C2272" s="74"/>
      <c r="D2272" s="74"/>
      <c r="E2272" s="74"/>
      <c r="F2272" s="74"/>
      <c r="G2272" s="75"/>
      <c r="H2272" s="435"/>
      <c r="I2272" s="73"/>
      <c r="J2272" s="101"/>
      <c r="K2272" s="113"/>
      <c r="L2272" s="103"/>
      <c r="M2272" s="569" t="str">
        <f>IF(NOT(ISERROR(FIND("Training",W2272))),"'Plot Psychometric_HH'",IF(NOT(ISERROR(FIND("1DAT",W2272))),"'Plot Tuning Azimuth_HH'",IF(NOT(ISERROR(FIND("HD_dt",W2272))),"'Plot HeadingDiscimination_PSTH_HH_dt_yuchen'",IF(NOT(ISERROR(FIND("HD",W2272))),"'Plot HeadingDiscimination_PSTH_HH'",IF(NOT(ISERROR(FIND("MemSac",W2272))),"'Memory Saccade Analysis_HH'",IF(NOT(ISERROR(FIND("DelSac",W2272))),"'Memory Saccade Analysis_HH'",IF(NOT(ISERROR(FIND("u-stim",W2272))),"'Plot Microstim_HH'","")))))))</f>
        <v/>
      </c>
      <c r="N2272" s="573"/>
      <c r="O2272" s="584"/>
      <c r="P2272" s="590"/>
      <c r="Q2272" s="590"/>
      <c r="R2272" s="590"/>
      <c r="S2272" s="590"/>
      <c r="T2272" s="590"/>
      <c r="U2272" s="590"/>
      <c r="V2272" s="583"/>
      <c r="W2272" s="170"/>
      <c r="X2272" s="192"/>
      <c r="Y2272" s="219"/>
      <c r="Z2272" s="217"/>
      <c r="AA2272" s="218"/>
      <c r="AB2272" s="77"/>
      <c r="AC2272" s="78"/>
      <c r="AD2272" s="199"/>
      <c r="AE2272" s="91"/>
      <c r="AF2272" s="79"/>
      <c r="AG2272" s="79"/>
      <c r="AH2272" s="80"/>
      <c r="AI2272" s="81"/>
      <c r="AJ2272" s="81"/>
      <c r="AK2272" s="81"/>
      <c r="AL2272" s="81"/>
      <c r="AM2272" s="114"/>
      <c r="AN2272" s="82"/>
      <c r="AO2272" s="83"/>
      <c r="AP2272" s="83"/>
      <c r="AQ2272" s="83"/>
      <c r="AR2272" s="84"/>
      <c r="AS2272" s="85"/>
      <c r="AT2272" s="85"/>
      <c r="AU2272" s="85"/>
      <c r="AV2272" s="85"/>
      <c r="AW2272" s="104"/>
      <c r="AX2272" s="86"/>
      <c r="AY2272" s="87"/>
      <c r="AZ2272" s="87"/>
      <c r="BA2272" s="87"/>
      <c r="BB2272" s="88"/>
      <c r="BC2272" s="89"/>
      <c r="BD2272" s="89"/>
      <c r="BE2272" s="89"/>
      <c r="BF2272" s="89"/>
      <c r="BG2272" s="115"/>
      <c r="BH2272" s="90"/>
      <c r="BI2272" s="251"/>
      <c r="BJ2272" s="252"/>
      <c r="BK2272" s="252"/>
      <c r="BL2272" s="230"/>
      <c r="BM2272" s="230"/>
      <c r="BN2272" s="230"/>
      <c r="BO2272" s="231"/>
      <c r="BP2272" s="231"/>
      <c r="BQ2272" s="231"/>
      <c r="BR2272" s="232"/>
      <c r="BS2272" s="232"/>
      <c r="BT2272" s="232"/>
      <c r="BU2272" s="230"/>
      <c r="BV2272" s="230"/>
      <c r="BW2272" s="231"/>
      <c r="BX2272" s="231"/>
      <c r="BY2272" s="232"/>
      <c r="BZ2272" s="235"/>
      <c r="CA2272" s="257"/>
      <c r="CB2272" s="233"/>
      <c r="CC2272" s="230"/>
      <c r="CD2272" s="230"/>
      <c r="CE2272" s="230"/>
      <c r="CF2272" s="230"/>
      <c r="CG2272" s="230"/>
      <c r="CH2272" s="230"/>
      <c r="CI2272" s="230"/>
      <c r="CJ2272" s="231"/>
      <c r="CK2272" s="231"/>
      <c r="CL2272" s="231"/>
      <c r="CM2272" s="231"/>
      <c r="CN2272" s="231"/>
      <c r="CO2272" s="231"/>
      <c r="CP2272" s="231"/>
      <c r="CQ2272" s="231"/>
      <c r="CR2272" s="232"/>
      <c r="CS2272" s="232"/>
      <c r="CT2272" s="232"/>
      <c r="CU2272" s="232"/>
      <c r="CV2272" s="232"/>
      <c r="CW2272" s="232"/>
      <c r="CX2272" s="232"/>
      <c r="CY2272" s="234"/>
      <c r="DA2272" s="106"/>
      <c r="DC2272" s="106"/>
      <c r="DD2272" s="106"/>
      <c r="DE2272" s="106"/>
      <c r="DF2272" s="92"/>
      <c r="DG2272" s="107"/>
      <c r="DH2272" s="107"/>
      <c r="DI2272" s="107"/>
      <c r="DJ2272" s="107"/>
      <c r="DK2272" s="107"/>
      <c r="DL2272" s="107"/>
      <c r="DM2272" s="110"/>
      <c r="DN2272" s="110"/>
      <c r="DO2272" s="110"/>
      <c r="DP2272" s="110"/>
      <c r="DQ2272" s="110"/>
      <c r="DR2272" s="110"/>
      <c r="DS2272" s="110"/>
      <c r="DT2272" s="110"/>
      <c r="DU2272" s="497"/>
      <c r="DV2272" s="497"/>
      <c r="DW2272" s="497"/>
      <c r="DX2272" s="497"/>
      <c r="DY2272" s="497"/>
      <c r="DZ2272" s="497"/>
      <c r="EA2272" s="98"/>
      <c r="EB2272" s="99"/>
      <c r="EC2272" s="99"/>
      <c r="ED2272" s="99"/>
      <c r="EE2272" s="99"/>
      <c r="EF2272" s="99"/>
      <c r="EG2272" s="99"/>
      <c r="EH2272" s="99"/>
      <c r="EI2272" s="99"/>
      <c r="EJ2272" s="99"/>
      <c r="EK2272" s="99"/>
      <c r="EL2272" s="99"/>
      <c r="EM2272" s="99"/>
      <c r="EN2272" s="99"/>
      <c r="EO2272" s="99"/>
      <c r="EP2272" s="99"/>
      <c r="EQ2272" s="99"/>
      <c r="ER2272" s="99"/>
      <c r="ES2272" s="99"/>
      <c r="ET2272" s="99"/>
      <c r="EU2272" s="99"/>
      <c r="EV2272" s="99"/>
      <c r="EW2272" s="99"/>
      <c r="EX2272" s="119"/>
      <c r="EY2272" s="121"/>
      <c r="EZ2272" s="296"/>
      <c r="FA2272" s="83"/>
      <c r="FC2272" s="116"/>
      <c r="FD2272" s="116"/>
    </row>
    <row r="2273" spans="1:160" ht="15" customHeight="1" x14ac:dyDescent="0.2">
      <c r="A2273" s="100"/>
      <c r="B2273" s="270"/>
      <c r="C2273" s="74"/>
      <c r="D2273" s="74"/>
      <c r="E2273" s="74"/>
      <c r="F2273" s="74"/>
      <c r="G2273" s="75"/>
      <c r="H2273" s="435"/>
      <c r="I2273" s="73"/>
      <c r="J2273" s="101"/>
      <c r="K2273" s="113"/>
      <c r="L2273" s="103"/>
      <c r="M2273" s="569" t="str">
        <f>IF(NOT(ISERROR(FIND("Training",W2273))),"'Plot Psychometric_HH'",IF(NOT(ISERROR(FIND("1DAT",W2273))),"'Plot Tuning Azimuth_HH'",IF(NOT(ISERROR(FIND("HD_dt",W2273))),"'Plot HeadingDiscimination_PSTH_HH_dt_yuchen'",IF(NOT(ISERROR(FIND("HD",W2273))),"'Plot HeadingDiscimination_PSTH_HH'",IF(NOT(ISERROR(FIND("MemSac",W2273))),"'Memory Saccade Analysis_HH'",IF(NOT(ISERROR(FIND("DelSac",W2273))),"'Memory Saccade Analysis_HH'",IF(NOT(ISERROR(FIND("u-stim",W2273))),"'Plot Microstim_HH'","")))))))</f>
        <v/>
      </c>
      <c r="N2273" s="573"/>
      <c r="O2273" s="584"/>
      <c r="P2273" s="590"/>
      <c r="Q2273" s="590"/>
      <c r="R2273" s="590"/>
      <c r="S2273" s="590"/>
      <c r="T2273" s="590"/>
      <c r="U2273" s="590"/>
      <c r="V2273" s="583"/>
      <c r="W2273" s="170"/>
      <c r="X2273" s="192"/>
      <c r="Y2273" s="219"/>
      <c r="Z2273" s="217"/>
      <c r="AA2273" s="218"/>
      <c r="AB2273" s="77"/>
      <c r="AC2273" s="78"/>
      <c r="AD2273" s="199"/>
      <c r="AE2273" s="91"/>
      <c r="AF2273" s="79"/>
      <c r="AG2273" s="79"/>
      <c r="AH2273" s="80"/>
      <c r="AI2273" s="81"/>
      <c r="AJ2273" s="81"/>
      <c r="AK2273" s="81"/>
      <c r="AL2273" s="81"/>
      <c r="AM2273" s="114"/>
      <c r="AN2273" s="82"/>
      <c r="AO2273" s="83"/>
      <c r="AP2273" s="83"/>
      <c r="AQ2273" s="83"/>
      <c r="AR2273" s="84"/>
      <c r="AS2273" s="85"/>
      <c r="AT2273" s="85"/>
      <c r="AU2273" s="85"/>
      <c r="AV2273" s="85"/>
      <c r="AW2273" s="104"/>
      <c r="AX2273" s="86"/>
      <c r="AY2273" s="87"/>
      <c r="AZ2273" s="87"/>
      <c r="BA2273" s="87"/>
      <c r="BB2273" s="88"/>
      <c r="BC2273" s="89"/>
      <c r="BD2273" s="89"/>
      <c r="BE2273" s="89"/>
      <c r="BF2273" s="89"/>
      <c r="BG2273" s="115"/>
      <c r="BH2273" s="90"/>
      <c r="BI2273" s="251"/>
      <c r="BJ2273" s="252"/>
      <c r="BK2273" s="252"/>
      <c r="BL2273" s="230"/>
      <c r="BM2273" s="230"/>
      <c r="BN2273" s="230"/>
      <c r="BO2273" s="231"/>
      <c r="BP2273" s="231"/>
      <c r="BQ2273" s="231"/>
      <c r="BR2273" s="232"/>
      <c r="BS2273" s="232"/>
      <c r="BT2273" s="232"/>
      <c r="BU2273" s="230"/>
      <c r="BV2273" s="230"/>
      <c r="BW2273" s="231"/>
      <c r="BX2273" s="231"/>
      <c r="BY2273" s="232"/>
      <c r="BZ2273" s="235"/>
      <c r="CA2273" s="257"/>
      <c r="CB2273" s="233"/>
      <c r="CC2273" s="230"/>
      <c r="CD2273" s="230"/>
      <c r="CE2273" s="230"/>
      <c r="CF2273" s="230"/>
      <c r="CG2273" s="230"/>
      <c r="CH2273" s="230"/>
      <c r="CI2273" s="230"/>
      <c r="CJ2273" s="231"/>
      <c r="CK2273" s="231"/>
      <c r="CL2273" s="231"/>
      <c r="CM2273" s="231"/>
      <c r="CN2273" s="231"/>
      <c r="CO2273" s="231"/>
      <c r="CP2273" s="231"/>
      <c r="CQ2273" s="231"/>
      <c r="CR2273" s="232"/>
      <c r="CS2273" s="232"/>
      <c r="CT2273" s="232"/>
      <c r="CU2273" s="232"/>
      <c r="CV2273" s="232"/>
      <c r="CW2273" s="232"/>
      <c r="CX2273" s="232"/>
      <c r="CY2273" s="234"/>
      <c r="DA2273" s="106"/>
      <c r="DC2273" s="106"/>
      <c r="DD2273" s="106"/>
      <c r="DE2273" s="106"/>
      <c r="DF2273" s="92"/>
      <c r="DG2273" s="107"/>
      <c r="DH2273" s="107"/>
      <c r="DI2273" s="107"/>
      <c r="DJ2273" s="107"/>
      <c r="DK2273" s="107"/>
      <c r="DL2273" s="107"/>
      <c r="DM2273" s="110"/>
      <c r="DN2273" s="110"/>
      <c r="DO2273" s="110"/>
      <c r="DP2273" s="110"/>
      <c r="DQ2273" s="110"/>
      <c r="DR2273" s="110"/>
      <c r="DS2273" s="110"/>
      <c r="DT2273" s="110"/>
      <c r="DU2273" s="497"/>
      <c r="DV2273" s="497"/>
      <c r="DW2273" s="497"/>
      <c r="DX2273" s="497"/>
      <c r="DY2273" s="497"/>
      <c r="DZ2273" s="497"/>
      <c r="EA2273" s="98"/>
      <c r="EB2273" s="99"/>
      <c r="EC2273" s="99"/>
      <c r="ED2273" s="99"/>
      <c r="EE2273" s="99"/>
      <c r="EF2273" s="99"/>
      <c r="EG2273" s="99"/>
      <c r="EH2273" s="99"/>
      <c r="EI2273" s="99"/>
      <c r="EJ2273" s="99"/>
      <c r="EK2273" s="99"/>
      <c r="EL2273" s="99"/>
      <c r="EM2273" s="99"/>
      <c r="EN2273" s="99"/>
      <c r="EO2273" s="99"/>
      <c r="EP2273" s="99"/>
      <c r="EQ2273" s="99"/>
      <c r="ER2273" s="99"/>
      <c r="ES2273" s="99"/>
      <c r="ET2273" s="99"/>
      <c r="EU2273" s="99"/>
      <c r="EV2273" s="99"/>
      <c r="EW2273" s="99"/>
      <c r="EX2273" s="119"/>
      <c r="EY2273" s="121"/>
      <c r="EZ2273" s="296"/>
      <c r="FA2273" s="83"/>
      <c r="FC2273" s="116"/>
      <c r="FD2273" s="116"/>
    </row>
    <row r="2274" spans="1:160" ht="15" customHeight="1" x14ac:dyDescent="0.2">
      <c r="A2274" s="100"/>
      <c r="B2274" s="270"/>
      <c r="C2274" s="74"/>
      <c r="D2274" s="74"/>
      <c r="E2274" s="74"/>
      <c r="F2274" s="74"/>
      <c r="G2274" s="75"/>
      <c r="H2274" s="435"/>
      <c r="I2274" s="73"/>
      <c r="J2274" s="101"/>
      <c r="K2274" s="113"/>
      <c r="L2274" s="103"/>
      <c r="M2274" s="569" t="str">
        <f>IF(NOT(ISERROR(FIND("Training",W2274))),"'Plot Psychometric_HH'",IF(NOT(ISERROR(FIND("1DAT",W2274))),"'Plot Tuning Azimuth_HH'",IF(NOT(ISERROR(FIND("HD_dt",W2274))),"'Plot HeadingDiscimination_PSTH_HH_dt_yuchen'",IF(NOT(ISERROR(FIND("HD",W2274))),"'Plot HeadingDiscimination_PSTH_HH'",IF(NOT(ISERROR(FIND("MemSac",W2274))),"'Memory Saccade Analysis_HH'",IF(NOT(ISERROR(FIND("DelSac",W2274))),"'Memory Saccade Analysis_HH'",IF(NOT(ISERROR(FIND("u-stim",W2274))),"'Plot Microstim_HH'","")))))))</f>
        <v/>
      </c>
      <c r="N2274" s="573"/>
      <c r="O2274" s="584"/>
      <c r="P2274" s="590"/>
      <c r="Q2274" s="590"/>
      <c r="R2274" s="590"/>
      <c r="S2274" s="590"/>
      <c r="T2274" s="590"/>
      <c r="U2274" s="590"/>
      <c r="V2274" s="583"/>
      <c r="W2274" s="170"/>
      <c r="X2274" s="192"/>
      <c r="Y2274" s="219"/>
      <c r="Z2274" s="217"/>
      <c r="AA2274" s="218"/>
      <c r="AB2274" s="77"/>
      <c r="AC2274" s="78"/>
      <c r="AD2274" s="199"/>
      <c r="AE2274" s="91"/>
      <c r="AF2274" s="79"/>
      <c r="AG2274" s="79"/>
      <c r="AH2274" s="80"/>
      <c r="AI2274" s="81"/>
      <c r="AJ2274" s="81"/>
      <c r="AK2274" s="81"/>
      <c r="AL2274" s="81"/>
      <c r="AM2274" s="114"/>
      <c r="AN2274" s="82"/>
      <c r="AO2274" s="83"/>
      <c r="AP2274" s="83"/>
      <c r="AQ2274" s="83"/>
      <c r="AR2274" s="84"/>
      <c r="AS2274" s="85"/>
      <c r="AT2274" s="85"/>
      <c r="AU2274" s="85"/>
      <c r="AV2274" s="85"/>
      <c r="AW2274" s="104"/>
      <c r="AX2274" s="86"/>
      <c r="AY2274" s="87"/>
      <c r="AZ2274" s="87"/>
      <c r="BA2274" s="87"/>
      <c r="BB2274" s="88"/>
      <c r="BC2274" s="89"/>
      <c r="BD2274" s="89"/>
      <c r="BE2274" s="89"/>
      <c r="BF2274" s="89"/>
      <c r="BG2274" s="115"/>
      <c r="BH2274" s="90"/>
      <c r="BI2274" s="251"/>
      <c r="BJ2274" s="252"/>
      <c r="BK2274" s="252"/>
      <c r="BL2274" s="230"/>
      <c r="BM2274" s="230"/>
      <c r="BN2274" s="230"/>
      <c r="BO2274" s="231"/>
      <c r="BP2274" s="231"/>
      <c r="BQ2274" s="231"/>
      <c r="BR2274" s="232"/>
      <c r="BS2274" s="232"/>
      <c r="BT2274" s="232"/>
      <c r="BU2274" s="230"/>
      <c r="BV2274" s="230"/>
      <c r="BW2274" s="231"/>
      <c r="BX2274" s="231"/>
      <c r="BY2274" s="232"/>
      <c r="BZ2274" s="235"/>
      <c r="CA2274" s="257"/>
      <c r="CB2274" s="233"/>
      <c r="CC2274" s="230"/>
      <c r="CD2274" s="230"/>
      <c r="CE2274" s="230"/>
      <c r="CF2274" s="230"/>
      <c r="CG2274" s="230"/>
      <c r="CH2274" s="230"/>
      <c r="CI2274" s="230"/>
      <c r="CJ2274" s="231"/>
      <c r="CK2274" s="231"/>
      <c r="CL2274" s="231"/>
      <c r="CM2274" s="231"/>
      <c r="CN2274" s="231"/>
      <c r="CO2274" s="231"/>
      <c r="CP2274" s="231"/>
      <c r="CQ2274" s="231"/>
      <c r="CR2274" s="232"/>
      <c r="CS2274" s="232"/>
      <c r="CT2274" s="232"/>
      <c r="CU2274" s="232"/>
      <c r="CV2274" s="232"/>
      <c r="CW2274" s="232"/>
      <c r="CX2274" s="232"/>
      <c r="CY2274" s="234"/>
      <c r="DA2274" s="106"/>
      <c r="DC2274" s="106"/>
      <c r="DD2274" s="106"/>
      <c r="DE2274" s="106"/>
      <c r="DF2274" s="92"/>
      <c r="DG2274" s="107"/>
      <c r="DH2274" s="107"/>
      <c r="DI2274" s="107"/>
      <c r="DJ2274" s="107"/>
      <c r="DK2274" s="107"/>
      <c r="DL2274" s="107"/>
      <c r="DM2274" s="110"/>
      <c r="DN2274" s="110"/>
      <c r="DO2274" s="110"/>
      <c r="DP2274" s="110"/>
      <c r="DQ2274" s="110"/>
      <c r="DR2274" s="110"/>
      <c r="DS2274" s="110"/>
      <c r="DT2274" s="110"/>
      <c r="DU2274" s="497"/>
      <c r="DV2274" s="497"/>
      <c r="DW2274" s="497"/>
      <c r="DX2274" s="497"/>
      <c r="DY2274" s="497"/>
      <c r="DZ2274" s="497"/>
      <c r="EA2274" s="98"/>
      <c r="EB2274" s="99"/>
      <c r="EC2274" s="99"/>
      <c r="ED2274" s="99"/>
      <c r="EE2274" s="99"/>
      <c r="EF2274" s="99"/>
      <c r="EG2274" s="99"/>
      <c r="EH2274" s="99"/>
      <c r="EI2274" s="99"/>
      <c r="EJ2274" s="99"/>
      <c r="EK2274" s="99"/>
      <c r="EL2274" s="99"/>
      <c r="EM2274" s="99"/>
      <c r="EN2274" s="99"/>
      <c r="EO2274" s="99"/>
      <c r="EP2274" s="99"/>
      <c r="EQ2274" s="99"/>
      <c r="ER2274" s="99"/>
      <c r="ES2274" s="99"/>
      <c r="ET2274" s="99"/>
      <c r="EU2274" s="99"/>
      <c r="EV2274" s="99"/>
      <c r="EW2274" s="99"/>
      <c r="EX2274" s="119"/>
      <c r="EY2274" s="121"/>
      <c r="EZ2274" s="296"/>
      <c r="FA2274" s="83"/>
      <c r="FC2274" s="116"/>
      <c r="FD2274" s="116"/>
    </row>
    <row r="2275" spans="1:160" ht="15" customHeight="1" x14ac:dyDescent="0.2">
      <c r="A2275" s="100"/>
      <c r="B2275" s="270"/>
      <c r="C2275" s="74"/>
      <c r="D2275" s="74"/>
      <c r="E2275" s="74"/>
      <c r="F2275" s="74"/>
      <c r="G2275" s="75"/>
      <c r="H2275" s="435"/>
      <c r="I2275" s="73"/>
      <c r="J2275" s="101"/>
      <c r="K2275" s="113"/>
      <c r="L2275" s="103"/>
      <c r="M2275" s="569" t="str">
        <f>IF(NOT(ISERROR(FIND("Training",W2275))),"'Plot Psychometric_HH'",IF(NOT(ISERROR(FIND("1DAT",W2275))),"'Plot Tuning Azimuth_HH'",IF(NOT(ISERROR(FIND("HD_dt",W2275))),"'Plot HeadingDiscimination_PSTH_HH_dt_yuchen'",IF(NOT(ISERROR(FIND("HD",W2275))),"'Plot HeadingDiscimination_PSTH_HH'",IF(NOT(ISERROR(FIND("MemSac",W2275))),"'Memory Saccade Analysis_HH'",IF(NOT(ISERROR(FIND("DelSac",W2275))),"'Memory Saccade Analysis_HH'",IF(NOT(ISERROR(FIND("u-stim",W2275))),"'Plot Microstim_HH'","")))))))</f>
        <v/>
      </c>
      <c r="N2275" s="573"/>
      <c r="O2275" s="584"/>
      <c r="P2275" s="590"/>
      <c r="Q2275" s="590"/>
      <c r="R2275" s="590"/>
      <c r="S2275" s="590"/>
      <c r="T2275" s="590"/>
      <c r="U2275" s="590"/>
      <c r="V2275" s="583"/>
      <c r="W2275" s="170"/>
      <c r="X2275" s="192"/>
      <c r="Y2275" s="219"/>
      <c r="Z2275" s="217"/>
      <c r="AA2275" s="218"/>
      <c r="AB2275" s="77"/>
      <c r="AC2275" s="78"/>
      <c r="AD2275" s="199"/>
      <c r="AE2275" s="91"/>
      <c r="AF2275" s="79"/>
      <c r="AG2275" s="79"/>
      <c r="AH2275" s="80"/>
      <c r="AI2275" s="81"/>
      <c r="AJ2275" s="81"/>
      <c r="AK2275" s="81"/>
      <c r="AL2275" s="81"/>
      <c r="AM2275" s="114"/>
      <c r="AN2275" s="82"/>
      <c r="AO2275" s="83"/>
      <c r="AP2275" s="83"/>
      <c r="AQ2275" s="83"/>
      <c r="AR2275" s="84"/>
      <c r="AS2275" s="85"/>
      <c r="AT2275" s="85"/>
      <c r="AU2275" s="85"/>
      <c r="AV2275" s="85"/>
      <c r="AW2275" s="104"/>
      <c r="AX2275" s="86"/>
      <c r="AY2275" s="87"/>
      <c r="AZ2275" s="87"/>
      <c r="BA2275" s="87"/>
      <c r="BB2275" s="88"/>
      <c r="BC2275" s="89"/>
      <c r="BD2275" s="89"/>
      <c r="BE2275" s="89"/>
      <c r="BF2275" s="89"/>
      <c r="BG2275" s="115"/>
      <c r="BH2275" s="90"/>
      <c r="BI2275" s="251"/>
      <c r="BJ2275" s="252"/>
      <c r="BK2275" s="252"/>
      <c r="BL2275" s="230"/>
      <c r="BM2275" s="230"/>
      <c r="BN2275" s="230"/>
      <c r="BO2275" s="231"/>
      <c r="BP2275" s="231"/>
      <c r="BQ2275" s="231"/>
      <c r="BR2275" s="232"/>
      <c r="BS2275" s="232"/>
      <c r="BT2275" s="232"/>
      <c r="BU2275" s="230"/>
      <c r="BV2275" s="230"/>
      <c r="BW2275" s="231"/>
      <c r="BX2275" s="231"/>
      <c r="BY2275" s="232"/>
      <c r="BZ2275" s="235"/>
      <c r="CA2275" s="257"/>
      <c r="CB2275" s="233"/>
      <c r="CC2275" s="230"/>
      <c r="CD2275" s="230"/>
      <c r="CE2275" s="230"/>
      <c r="CF2275" s="230"/>
      <c r="CG2275" s="230"/>
      <c r="CH2275" s="230"/>
      <c r="CI2275" s="230"/>
      <c r="CJ2275" s="231"/>
      <c r="CK2275" s="231"/>
      <c r="CL2275" s="231"/>
      <c r="CM2275" s="231"/>
      <c r="CN2275" s="231"/>
      <c r="CO2275" s="231"/>
      <c r="CP2275" s="231"/>
      <c r="CQ2275" s="231"/>
      <c r="CR2275" s="232"/>
      <c r="CS2275" s="232"/>
      <c r="CT2275" s="232"/>
      <c r="CU2275" s="232"/>
      <c r="CV2275" s="232"/>
      <c r="CW2275" s="232"/>
      <c r="CX2275" s="232"/>
      <c r="CY2275" s="234"/>
      <c r="DA2275" s="106"/>
      <c r="DC2275" s="106"/>
      <c r="DD2275" s="106"/>
      <c r="DE2275" s="106"/>
      <c r="DF2275" s="92"/>
      <c r="DG2275" s="107"/>
      <c r="DH2275" s="107"/>
      <c r="DI2275" s="107"/>
      <c r="DJ2275" s="107"/>
      <c r="DK2275" s="107"/>
      <c r="DL2275" s="107"/>
      <c r="DM2275" s="110"/>
      <c r="DN2275" s="110"/>
      <c r="DO2275" s="110"/>
      <c r="DP2275" s="110"/>
      <c r="DQ2275" s="110"/>
      <c r="DR2275" s="110"/>
      <c r="DS2275" s="110"/>
      <c r="DT2275" s="110"/>
      <c r="DU2275" s="497"/>
      <c r="DV2275" s="497"/>
      <c r="DW2275" s="497"/>
      <c r="DX2275" s="497"/>
      <c r="DY2275" s="497"/>
      <c r="DZ2275" s="497"/>
      <c r="EA2275" s="98"/>
      <c r="EB2275" s="99"/>
      <c r="EC2275" s="99"/>
      <c r="ED2275" s="99"/>
      <c r="EE2275" s="99"/>
      <c r="EF2275" s="99"/>
      <c r="EG2275" s="99"/>
      <c r="EH2275" s="99"/>
      <c r="EI2275" s="99"/>
      <c r="EJ2275" s="99"/>
      <c r="EK2275" s="99"/>
      <c r="EL2275" s="99"/>
      <c r="EM2275" s="99"/>
      <c r="EN2275" s="99"/>
      <c r="EO2275" s="99"/>
      <c r="EP2275" s="99"/>
      <c r="EQ2275" s="99"/>
      <c r="ER2275" s="99"/>
      <c r="ES2275" s="99"/>
      <c r="ET2275" s="99"/>
      <c r="EU2275" s="99"/>
      <c r="EV2275" s="99"/>
      <c r="EW2275" s="99"/>
      <c r="EX2275" s="119"/>
      <c r="EY2275" s="121"/>
      <c r="EZ2275" s="296"/>
      <c r="FA2275" s="83"/>
      <c r="FC2275" s="116"/>
      <c r="FD2275" s="116"/>
    </row>
    <row r="2276" spans="1:160" ht="15" customHeight="1" x14ac:dyDescent="0.2">
      <c r="A2276" s="100"/>
      <c r="B2276" s="270"/>
      <c r="C2276" s="74"/>
      <c r="D2276" s="74"/>
      <c r="E2276" s="74"/>
      <c r="F2276" s="74"/>
      <c r="G2276" s="75"/>
      <c r="H2276" s="435"/>
      <c r="I2276" s="73"/>
      <c r="J2276" s="101"/>
      <c r="K2276" s="113"/>
      <c r="L2276" s="103"/>
      <c r="M2276" s="569" t="str">
        <f>IF(NOT(ISERROR(FIND("Training",W2276))),"'Plot Psychometric_HH'",IF(NOT(ISERROR(FIND("1DAT",W2276))),"'Plot Tuning Azimuth_HH'",IF(NOT(ISERROR(FIND("HD_dt",W2276))),"'Plot HeadingDiscimination_PSTH_HH_dt_yuchen'",IF(NOT(ISERROR(FIND("HD",W2276))),"'Plot HeadingDiscimination_PSTH_HH'",IF(NOT(ISERROR(FIND("MemSac",W2276))),"'Memory Saccade Analysis_HH'",IF(NOT(ISERROR(FIND("DelSac",W2276))),"'Memory Saccade Analysis_HH'",IF(NOT(ISERROR(FIND("u-stim",W2276))),"'Plot Microstim_HH'","")))))))</f>
        <v/>
      </c>
      <c r="N2276" s="573"/>
      <c r="O2276" s="584"/>
      <c r="P2276" s="590"/>
      <c r="Q2276" s="590"/>
      <c r="R2276" s="590"/>
      <c r="S2276" s="590"/>
      <c r="T2276" s="590"/>
      <c r="U2276" s="590"/>
      <c r="V2276" s="583"/>
      <c r="W2276" s="170"/>
      <c r="X2276" s="192"/>
      <c r="Y2276" s="219"/>
      <c r="Z2276" s="217"/>
      <c r="AA2276" s="218"/>
      <c r="AB2276" s="77"/>
      <c r="AC2276" s="78"/>
      <c r="AD2276" s="199"/>
      <c r="AE2276" s="91"/>
      <c r="AF2276" s="79"/>
      <c r="AG2276" s="79"/>
      <c r="AH2276" s="80"/>
      <c r="AI2276" s="81"/>
      <c r="AJ2276" s="81"/>
      <c r="AK2276" s="81"/>
      <c r="AL2276" s="81"/>
      <c r="AM2276" s="114"/>
      <c r="AN2276" s="82"/>
      <c r="AO2276" s="83"/>
      <c r="AP2276" s="83"/>
      <c r="AQ2276" s="83"/>
      <c r="AR2276" s="84"/>
      <c r="AS2276" s="85"/>
      <c r="AT2276" s="85"/>
      <c r="AU2276" s="85"/>
      <c r="AV2276" s="85"/>
      <c r="AW2276" s="104"/>
      <c r="AX2276" s="86"/>
      <c r="AY2276" s="87"/>
      <c r="AZ2276" s="87"/>
      <c r="BA2276" s="87"/>
      <c r="BB2276" s="88"/>
      <c r="BC2276" s="89"/>
      <c r="BD2276" s="89"/>
      <c r="BE2276" s="89"/>
      <c r="BF2276" s="89"/>
      <c r="BG2276" s="115"/>
      <c r="BH2276" s="90"/>
      <c r="BI2276" s="251"/>
      <c r="BJ2276" s="252"/>
      <c r="BK2276" s="252"/>
      <c r="BL2276" s="230"/>
      <c r="BM2276" s="230"/>
      <c r="BN2276" s="230"/>
      <c r="BO2276" s="231"/>
      <c r="BP2276" s="231"/>
      <c r="BQ2276" s="231"/>
      <c r="BR2276" s="232"/>
      <c r="BS2276" s="232"/>
      <c r="BT2276" s="232"/>
      <c r="BU2276" s="230"/>
      <c r="BV2276" s="230"/>
      <c r="BW2276" s="231"/>
      <c r="BX2276" s="231"/>
      <c r="BY2276" s="232"/>
      <c r="BZ2276" s="235"/>
      <c r="CA2276" s="257"/>
      <c r="CB2276" s="233"/>
      <c r="CC2276" s="230"/>
      <c r="CD2276" s="230"/>
      <c r="CE2276" s="230"/>
      <c r="CF2276" s="230"/>
      <c r="CG2276" s="230"/>
      <c r="CH2276" s="230"/>
      <c r="CI2276" s="230"/>
      <c r="CJ2276" s="231"/>
      <c r="CK2276" s="231"/>
      <c r="CL2276" s="231"/>
      <c r="CM2276" s="231"/>
      <c r="CN2276" s="231"/>
      <c r="CO2276" s="231"/>
      <c r="CP2276" s="231"/>
      <c r="CQ2276" s="231"/>
      <c r="CR2276" s="232"/>
      <c r="CS2276" s="232"/>
      <c r="CT2276" s="232"/>
      <c r="CU2276" s="232"/>
      <c r="CV2276" s="232"/>
      <c r="CW2276" s="232"/>
      <c r="CX2276" s="232"/>
      <c r="CY2276" s="234"/>
      <c r="DA2276" s="106"/>
      <c r="DC2276" s="106"/>
      <c r="DD2276" s="106"/>
      <c r="DE2276" s="106"/>
      <c r="DF2276" s="92"/>
      <c r="DG2276" s="107"/>
      <c r="DH2276" s="107"/>
      <c r="DI2276" s="107"/>
      <c r="DJ2276" s="107"/>
      <c r="DK2276" s="107"/>
      <c r="DL2276" s="107"/>
      <c r="DM2276" s="110"/>
      <c r="DN2276" s="110"/>
      <c r="DO2276" s="110"/>
      <c r="DP2276" s="110"/>
      <c r="DQ2276" s="110"/>
      <c r="DR2276" s="110"/>
      <c r="DS2276" s="110"/>
      <c r="DT2276" s="110"/>
      <c r="DU2276" s="497"/>
      <c r="DV2276" s="497"/>
      <c r="DW2276" s="497"/>
      <c r="DX2276" s="497"/>
      <c r="DY2276" s="497"/>
      <c r="DZ2276" s="497"/>
      <c r="EA2276" s="98"/>
      <c r="EB2276" s="99"/>
      <c r="EC2276" s="99"/>
      <c r="ED2276" s="99"/>
      <c r="EE2276" s="99"/>
      <c r="EF2276" s="99"/>
      <c r="EG2276" s="99"/>
      <c r="EH2276" s="99"/>
      <c r="EI2276" s="99"/>
      <c r="EJ2276" s="99"/>
      <c r="EK2276" s="99"/>
      <c r="EL2276" s="99"/>
      <c r="EM2276" s="99"/>
      <c r="EN2276" s="99"/>
      <c r="EO2276" s="99"/>
      <c r="EP2276" s="99"/>
      <c r="EQ2276" s="99"/>
      <c r="ER2276" s="99"/>
      <c r="ES2276" s="99"/>
      <c r="ET2276" s="99"/>
      <c r="EU2276" s="99"/>
      <c r="EV2276" s="99"/>
      <c r="EW2276" s="99"/>
      <c r="EX2276" s="119"/>
      <c r="EY2276" s="121"/>
      <c r="EZ2276" s="296"/>
      <c r="FA2276" s="83"/>
      <c r="FC2276" s="116"/>
      <c r="FD2276" s="116"/>
    </row>
    <row r="2277" spans="1:160" ht="15" customHeight="1" x14ac:dyDescent="0.2">
      <c r="A2277" s="100"/>
      <c r="B2277" s="270"/>
      <c r="C2277" s="74"/>
      <c r="D2277" s="74"/>
      <c r="E2277" s="74"/>
      <c r="F2277" s="74"/>
      <c r="G2277" s="75"/>
      <c r="H2277" s="435"/>
      <c r="I2277" s="73"/>
      <c r="J2277" s="101"/>
      <c r="K2277" s="113"/>
      <c r="L2277" s="103"/>
      <c r="M2277" s="569" t="str">
        <f>IF(NOT(ISERROR(FIND("Training",W2277))),"'Plot Psychometric_HH'",IF(NOT(ISERROR(FIND("1DAT",W2277))),"'Plot Tuning Azimuth_HH'",IF(NOT(ISERROR(FIND("HD_dt",W2277))),"'Plot HeadingDiscimination_PSTH_HH_dt_yuchen'",IF(NOT(ISERROR(FIND("HD",W2277))),"'Plot HeadingDiscimination_PSTH_HH'",IF(NOT(ISERROR(FIND("MemSac",W2277))),"'Memory Saccade Analysis_HH'",IF(NOT(ISERROR(FIND("DelSac",W2277))),"'Memory Saccade Analysis_HH'",IF(NOT(ISERROR(FIND("u-stim",W2277))),"'Plot Microstim_HH'","")))))))</f>
        <v/>
      </c>
      <c r="N2277" s="573"/>
      <c r="O2277" s="584"/>
      <c r="P2277" s="590"/>
      <c r="Q2277" s="590"/>
      <c r="R2277" s="590"/>
      <c r="S2277" s="590"/>
      <c r="T2277" s="590"/>
      <c r="U2277" s="590"/>
      <c r="V2277" s="583"/>
      <c r="W2277" s="170"/>
      <c r="X2277" s="192"/>
      <c r="Y2277" s="219"/>
      <c r="Z2277" s="217"/>
      <c r="AA2277" s="218"/>
      <c r="AB2277" s="77"/>
      <c r="AC2277" s="78"/>
      <c r="AD2277" s="199"/>
      <c r="AE2277" s="91"/>
      <c r="AF2277" s="79"/>
      <c r="AG2277" s="79"/>
      <c r="AH2277" s="80"/>
      <c r="AI2277" s="81"/>
      <c r="AJ2277" s="81"/>
      <c r="AK2277" s="81"/>
      <c r="AL2277" s="81"/>
      <c r="AM2277" s="114"/>
      <c r="AN2277" s="82"/>
      <c r="AO2277" s="83"/>
      <c r="AP2277" s="83"/>
      <c r="AQ2277" s="83"/>
      <c r="AR2277" s="84"/>
      <c r="AS2277" s="85"/>
      <c r="AT2277" s="85"/>
      <c r="AU2277" s="85"/>
      <c r="AV2277" s="85"/>
      <c r="AW2277" s="104"/>
      <c r="AX2277" s="86"/>
      <c r="AY2277" s="87"/>
      <c r="AZ2277" s="87"/>
      <c r="BA2277" s="87"/>
      <c r="BB2277" s="88"/>
      <c r="BC2277" s="89"/>
      <c r="BD2277" s="89"/>
      <c r="BE2277" s="89"/>
      <c r="BF2277" s="89"/>
      <c r="BG2277" s="115"/>
      <c r="BH2277" s="90"/>
      <c r="BI2277" s="251"/>
      <c r="BJ2277" s="252"/>
      <c r="BK2277" s="252"/>
      <c r="BL2277" s="230"/>
      <c r="BM2277" s="230"/>
      <c r="BN2277" s="230"/>
      <c r="BO2277" s="231"/>
      <c r="BP2277" s="231"/>
      <c r="BQ2277" s="231"/>
      <c r="BR2277" s="232"/>
      <c r="BS2277" s="232"/>
      <c r="BT2277" s="232"/>
      <c r="BU2277" s="230"/>
      <c r="BV2277" s="230"/>
      <c r="BW2277" s="231"/>
      <c r="BX2277" s="231"/>
      <c r="BY2277" s="232"/>
      <c r="BZ2277" s="235"/>
      <c r="CA2277" s="257"/>
      <c r="CB2277" s="233"/>
      <c r="CC2277" s="230"/>
      <c r="CD2277" s="230"/>
      <c r="CE2277" s="230"/>
      <c r="CF2277" s="230"/>
      <c r="CG2277" s="230"/>
      <c r="CH2277" s="230"/>
      <c r="CI2277" s="230"/>
      <c r="CJ2277" s="231"/>
      <c r="CK2277" s="231"/>
      <c r="CL2277" s="231"/>
      <c r="CM2277" s="231"/>
      <c r="CN2277" s="231"/>
      <c r="CO2277" s="231"/>
      <c r="CP2277" s="231"/>
      <c r="CQ2277" s="231"/>
      <c r="CR2277" s="232"/>
      <c r="CS2277" s="232"/>
      <c r="CT2277" s="232"/>
      <c r="CU2277" s="232"/>
      <c r="CV2277" s="232"/>
      <c r="CW2277" s="232"/>
      <c r="CX2277" s="232"/>
      <c r="CY2277" s="234"/>
      <c r="DA2277" s="106"/>
      <c r="DC2277" s="106"/>
      <c r="DD2277" s="106"/>
      <c r="DE2277" s="106"/>
      <c r="DF2277" s="92"/>
      <c r="DG2277" s="107"/>
      <c r="DH2277" s="107"/>
      <c r="DI2277" s="107"/>
      <c r="DJ2277" s="107"/>
      <c r="DK2277" s="107"/>
      <c r="DL2277" s="107"/>
      <c r="DM2277" s="110"/>
      <c r="DN2277" s="110"/>
      <c r="DO2277" s="110"/>
      <c r="DP2277" s="110"/>
      <c r="DQ2277" s="110"/>
      <c r="DR2277" s="110"/>
      <c r="DS2277" s="110"/>
      <c r="DT2277" s="110"/>
      <c r="DU2277" s="497"/>
      <c r="DV2277" s="497"/>
      <c r="DW2277" s="497"/>
      <c r="DX2277" s="497"/>
      <c r="DY2277" s="497"/>
      <c r="DZ2277" s="497"/>
      <c r="EA2277" s="98"/>
      <c r="EB2277" s="99"/>
      <c r="EC2277" s="99"/>
      <c r="ED2277" s="99"/>
      <c r="EE2277" s="99"/>
      <c r="EF2277" s="99"/>
      <c r="EG2277" s="99"/>
      <c r="EH2277" s="99"/>
      <c r="EI2277" s="99"/>
      <c r="EJ2277" s="99"/>
      <c r="EK2277" s="99"/>
      <c r="EL2277" s="99"/>
      <c r="EM2277" s="99"/>
      <c r="EN2277" s="99"/>
      <c r="EO2277" s="99"/>
      <c r="EP2277" s="99"/>
      <c r="EQ2277" s="99"/>
      <c r="ER2277" s="99"/>
      <c r="ES2277" s="99"/>
      <c r="ET2277" s="99"/>
      <c r="EU2277" s="99"/>
      <c r="EV2277" s="99"/>
      <c r="EW2277" s="99"/>
      <c r="EX2277" s="119"/>
      <c r="EY2277" s="121"/>
      <c r="EZ2277" s="296"/>
      <c r="FA2277" s="83"/>
      <c r="FC2277" s="116"/>
      <c r="FD2277" s="116"/>
    </row>
    <row r="2278" spans="1:160" ht="15" customHeight="1" x14ac:dyDescent="0.2">
      <c r="A2278" s="100"/>
      <c r="B2278" s="270"/>
      <c r="C2278" s="74"/>
      <c r="D2278" s="74"/>
      <c r="E2278" s="74"/>
      <c r="F2278" s="74"/>
      <c r="G2278" s="75"/>
      <c r="H2278" s="435"/>
      <c r="I2278" s="73"/>
      <c r="J2278" s="101"/>
      <c r="K2278" s="113"/>
      <c r="L2278" s="103"/>
      <c r="M2278" s="569" t="str">
        <f>IF(NOT(ISERROR(FIND("Training",W2278))),"'Plot Psychometric_HH'",IF(NOT(ISERROR(FIND("1DAT",W2278))),"'Plot Tuning Azimuth_HH'",IF(NOT(ISERROR(FIND("HD_dt",W2278))),"'Plot HeadingDiscimination_PSTH_HH_dt_yuchen'",IF(NOT(ISERROR(FIND("HD",W2278))),"'Plot HeadingDiscimination_PSTH_HH'",IF(NOT(ISERROR(FIND("MemSac",W2278))),"'Memory Saccade Analysis_HH'",IF(NOT(ISERROR(FIND("DelSac",W2278))),"'Memory Saccade Analysis_HH'",IF(NOT(ISERROR(FIND("u-stim",W2278))),"'Plot Microstim_HH'","")))))))</f>
        <v/>
      </c>
      <c r="N2278" s="573"/>
      <c r="O2278" s="584"/>
      <c r="P2278" s="590"/>
      <c r="Q2278" s="590"/>
      <c r="R2278" s="590"/>
      <c r="S2278" s="590"/>
      <c r="T2278" s="590"/>
      <c r="U2278" s="590"/>
      <c r="V2278" s="583"/>
      <c r="W2278" s="170"/>
      <c r="X2278" s="192"/>
      <c r="Y2278" s="219"/>
      <c r="Z2278" s="217"/>
      <c r="AA2278" s="218"/>
      <c r="AB2278" s="77"/>
      <c r="AC2278" s="78"/>
      <c r="AD2278" s="199"/>
      <c r="AE2278" s="91"/>
      <c r="AF2278" s="79"/>
      <c r="AG2278" s="79"/>
      <c r="AH2278" s="80"/>
      <c r="AI2278" s="81"/>
      <c r="AJ2278" s="81"/>
      <c r="AK2278" s="81"/>
      <c r="AL2278" s="81"/>
      <c r="AM2278" s="114"/>
      <c r="AN2278" s="82"/>
      <c r="AO2278" s="83"/>
      <c r="AP2278" s="83"/>
      <c r="AQ2278" s="83"/>
      <c r="AR2278" s="84"/>
      <c r="AS2278" s="85"/>
      <c r="AT2278" s="85"/>
      <c r="AU2278" s="85"/>
      <c r="AV2278" s="85"/>
      <c r="AW2278" s="104"/>
      <c r="AX2278" s="86"/>
      <c r="AY2278" s="87"/>
      <c r="AZ2278" s="87"/>
      <c r="BA2278" s="87"/>
      <c r="BB2278" s="88"/>
      <c r="BC2278" s="89"/>
      <c r="BD2278" s="89"/>
      <c r="BE2278" s="89"/>
      <c r="BF2278" s="89"/>
      <c r="BG2278" s="115"/>
      <c r="BH2278" s="90"/>
      <c r="BI2278" s="251"/>
      <c r="BJ2278" s="252"/>
      <c r="BK2278" s="252"/>
      <c r="BL2278" s="230"/>
      <c r="BM2278" s="230"/>
      <c r="BN2278" s="230"/>
      <c r="BO2278" s="231"/>
      <c r="BP2278" s="231"/>
      <c r="BQ2278" s="231"/>
      <c r="BR2278" s="232"/>
      <c r="BS2278" s="232"/>
      <c r="BT2278" s="232"/>
      <c r="BU2278" s="230"/>
      <c r="BV2278" s="230"/>
      <c r="BW2278" s="231"/>
      <c r="BX2278" s="231"/>
      <c r="BY2278" s="232"/>
      <c r="BZ2278" s="235"/>
      <c r="CA2278" s="257"/>
      <c r="CB2278" s="233"/>
      <c r="CC2278" s="230"/>
      <c r="CD2278" s="230"/>
      <c r="CE2278" s="230"/>
      <c r="CF2278" s="230"/>
      <c r="CG2278" s="230"/>
      <c r="CH2278" s="230"/>
      <c r="CI2278" s="230"/>
      <c r="CJ2278" s="231"/>
      <c r="CK2278" s="231"/>
      <c r="CL2278" s="231"/>
      <c r="CM2278" s="231"/>
      <c r="CN2278" s="231"/>
      <c r="CO2278" s="231"/>
      <c r="CP2278" s="231"/>
      <c r="CQ2278" s="231"/>
      <c r="CR2278" s="232"/>
      <c r="CS2278" s="232"/>
      <c r="CT2278" s="232"/>
      <c r="CU2278" s="232"/>
      <c r="CV2278" s="232"/>
      <c r="CW2278" s="232"/>
      <c r="CX2278" s="232"/>
      <c r="CY2278" s="234"/>
      <c r="DA2278" s="106"/>
      <c r="DC2278" s="106"/>
      <c r="DD2278" s="106"/>
      <c r="DE2278" s="106"/>
      <c r="DF2278" s="92"/>
      <c r="DG2278" s="107"/>
      <c r="DH2278" s="107"/>
      <c r="DI2278" s="107"/>
      <c r="DJ2278" s="107"/>
      <c r="DK2278" s="107"/>
      <c r="DL2278" s="107"/>
      <c r="DM2278" s="110"/>
      <c r="DN2278" s="110"/>
      <c r="DO2278" s="110"/>
      <c r="DP2278" s="110"/>
      <c r="DQ2278" s="110"/>
      <c r="DR2278" s="110"/>
      <c r="DS2278" s="110"/>
      <c r="DT2278" s="110"/>
      <c r="DU2278" s="497"/>
      <c r="DV2278" s="497"/>
      <c r="DW2278" s="497"/>
      <c r="DX2278" s="497"/>
      <c r="DY2278" s="497"/>
      <c r="DZ2278" s="497"/>
      <c r="EA2278" s="98"/>
      <c r="EB2278" s="99"/>
      <c r="EC2278" s="99"/>
      <c r="ED2278" s="99"/>
      <c r="EE2278" s="99"/>
      <c r="EF2278" s="99"/>
      <c r="EG2278" s="99"/>
      <c r="EH2278" s="99"/>
      <c r="EI2278" s="99"/>
      <c r="EJ2278" s="99"/>
      <c r="EK2278" s="99"/>
      <c r="EL2278" s="99"/>
      <c r="EM2278" s="99"/>
      <c r="EN2278" s="99"/>
      <c r="EO2278" s="99"/>
      <c r="EP2278" s="99"/>
      <c r="EQ2278" s="99"/>
      <c r="ER2278" s="99"/>
      <c r="ES2278" s="99"/>
      <c r="ET2278" s="99"/>
      <c r="EU2278" s="99"/>
      <c r="EV2278" s="99"/>
      <c r="EW2278" s="99"/>
      <c r="EX2278" s="119"/>
      <c r="EY2278" s="121"/>
      <c r="EZ2278" s="296"/>
      <c r="FA2278" s="83"/>
      <c r="FC2278" s="116"/>
      <c r="FD2278" s="116"/>
    </row>
    <row r="2279" spans="1:160" ht="15" customHeight="1" x14ac:dyDescent="0.2">
      <c r="A2279" s="100"/>
      <c r="B2279" s="270"/>
      <c r="C2279" s="74"/>
      <c r="D2279" s="74"/>
      <c r="E2279" s="74"/>
      <c r="F2279" s="74"/>
      <c r="G2279" s="75"/>
      <c r="H2279" s="435"/>
      <c r="I2279" s="73"/>
      <c r="J2279" s="101"/>
      <c r="K2279" s="113"/>
      <c r="L2279" s="103"/>
      <c r="M2279" s="569" t="str">
        <f>IF(NOT(ISERROR(FIND("Training",W2279))),"'Plot Psychometric_HH'",IF(NOT(ISERROR(FIND("1DAT",W2279))),"'Plot Tuning Azimuth_HH'",IF(NOT(ISERROR(FIND("HD_dt",W2279))),"'Plot HeadingDiscimination_PSTH_HH_dt_yuchen'",IF(NOT(ISERROR(FIND("HD",W2279))),"'Plot HeadingDiscimination_PSTH_HH'",IF(NOT(ISERROR(FIND("MemSac",W2279))),"'Memory Saccade Analysis_HH'",IF(NOT(ISERROR(FIND("DelSac",W2279))),"'Memory Saccade Analysis_HH'",IF(NOT(ISERROR(FIND("u-stim",W2279))),"'Plot Microstim_HH'","")))))))</f>
        <v/>
      </c>
      <c r="N2279" s="573"/>
      <c r="O2279" s="584"/>
      <c r="P2279" s="590"/>
      <c r="Q2279" s="590"/>
      <c r="R2279" s="590"/>
      <c r="S2279" s="590"/>
      <c r="T2279" s="590"/>
      <c r="U2279" s="590"/>
      <c r="V2279" s="583"/>
      <c r="W2279" s="170"/>
      <c r="X2279" s="192"/>
      <c r="Y2279" s="219"/>
      <c r="Z2279" s="217"/>
      <c r="AA2279" s="218"/>
      <c r="AB2279" s="77"/>
      <c r="AC2279" s="78"/>
      <c r="AD2279" s="199"/>
      <c r="AE2279" s="91"/>
      <c r="AF2279" s="79"/>
      <c r="AG2279" s="79"/>
      <c r="AH2279" s="80"/>
      <c r="AI2279" s="81"/>
      <c r="AJ2279" s="81"/>
      <c r="AK2279" s="81"/>
      <c r="AL2279" s="81"/>
      <c r="AM2279" s="114"/>
      <c r="AN2279" s="82"/>
      <c r="AO2279" s="83"/>
      <c r="AP2279" s="83"/>
      <c r="AQ2279" s="83"/>
      <c r="AR2279" s="84"/>
      <c r="AS2279" s="85"/>
      <c r="AT2279" s="85"/>
      <c r="AU2279" s="85"/>
      <c r="AV2279" s="85"/>
      <c r="AW2279" s="104"/>
      <c r="AX2279" s="86"/>
      <c r="AY2279" s="87"/>
      <c r="AZ2279" s="87"/>
      <c r="BA2279" s="87"/>
      <c r="BB2279" s="88"/>
      <c r="BC2279" s="89"/>
      <c r="BD2279" s="89"/>
      <c r="BE2279" s="89"/>
      <c r="BF2279" s="89"/>
      <c r="BG2279" s="115"/>
      <c r="BH2279" s="90"/>
      <c r="BI2279" s="251"/>
      <c r="BJ2279" s="252"/>
      <c r="BK2279" s="252"/>
      <c r="BL2279" s="230"/>
      <c r="BM2279" s="230"/>
      <c r="BN2279" s="230"/>
      <c r="BO2279" s="231"/>
      <c r="BP2279" s="231"/>
      <c r="BQ2279" s="231"/>
      <c r="BR2279" s="232"/>
      <c r="BS2279" s="232"/>
      <c r="BT2279" s="232"/>
      <c r="BU2279" s="230"/>
      <c r="BV2279" s="230"/>
      <c r="BW2279" s="231"/>
      <c r="BX2279" s="231"/>
      <c r="BY2279" s="232"/>
      <c r="BZ2279" s="235"/>
      <c r="CA2279" s="257"/>
      <c r="CB2279" s="233"/>
      <c r="CC2279" s="230"/>
      <c r="CD2279" s="230"/>
      <c r="CE2279" s="230"/>
      <c r="CF2279" s="230"/>
      <c r="CG2279" s="230"/>
      <c r="CH2279" s="230"/>
      <c r="CI2279" s="230"/>
      <c r="CJ2279" s="231"/>
      <c r="CK2279" s="231"/>
      <c r="CL2279" s="231"/>
      <c r="CM2279" s="231"/>
      <c r="CN2279" s="231"/>
      <c r="CO2279" s="231"/>
      <c r="CP2279" s="231"/>
      <c r="CQ2279" s="231"/>
      <c r="CR2279" s="232"/>
      <c r="CS2279" s="232"/>
      <c r="CT2279" s="232"/>
      <c r="CU2279" s="232"/>
      <c r="CV2279" s="232"/>
      <c r="CW2279" s="232"/>
      <c r="CX2279" s="232"/>
      <c r="CY2279" s="234"/>
      <c r="DA2279" s="106"/>
      <c r="DC2279" s="106"/>
      <c r="DD2279" s="106"/>
      <c r="DE2279" s="106"/>
      <c r="DF2279" s="92"/>
      <c r="DG2279" s="107"/>
      <c r="DH2279" s="107"/>
      <c r="DI2279" s="107"/>
      <c r="DJ2279" s="107"/>
      <c r="DK2279" s="107"/>
      <c r="DL2279" s="107"/>
      <c r="DM2279" s="110"/>
      <c r="DN2279" s="110"/>
      <c r="DO2279" s="110"/>
      <c r="DP2279" s="110"/>
      <c r="DQ2279" s="110"/>
      <c r="DR2279" s="110"/>
      <c r="DS2279" s="110"/>
      <c r="DT2279" s="110"/>
      <c r="DU2279" s="497"/>
      <c r="DV2279" s="497"/>
      <c r="DW2279" s="497"/>
      <c r="DX2279" s="497"/>
      <c r="DY2279" s="497"/>
      <c r="DZ2279" s="497"/>
      <c r="EA2279" s="98"/>
      <c r="EB2279" s="99"/>
      <c r="EC2279" s="99"/>
      <c r="ED2279" s="99"/>
      <c r="EE2279" s="99"/>
      <c r="EF2279" s="99"/>
      <c r="EG2279" s="99"/>
      <c r="EH2279" s="99"/>
      <c r="EI2279" s="99"/>
      <c r="EJ2279" s="99"/>
      <c r="EK2279" s="99"/>
      <c r="EL2279" s="99"/>
      <c r="EM2279" s="99"/>
      <c r="EN2279" s="99"/>
      <c r="EO2279" s="99"/>
      <c r="EP2279" s="99"/>
      <c r="EQ2279" s="99"/>
      <c r="ER2279" s="99"/>
      <c r="ES2279" s="99"/>
      <c r="ET2279" s="99"/>
      <c r="EU2279" s="99"/>
      <c r="EV2279" s="99"/>
      <c r="EW2279" s="99"/>
      <c r="EX2279" s="119"/>
      <c r="EY2279" s="121"/>
      <c r="EZ2279" s="296"/>
      <c r="FA2279" s="83"/>
      <c r="FC2279" s="116"/>
      <c r="FD2279" s="116"/>
    </row>
    <row r="2280" spans="1:160" ht="15" customHeight="1" x14ac:dyDescent="0.2">
      <c r="A2280" s="100"/>
      <c r="B2280" s="270"/>
      <c r="C2280" s="74"/>
      <c r="D2280" s="74"/>
      <c r="E2280" s="74"/>
      <c r="F2280" s="74"/>
      <c r="G2280" s="75"/>
      <c r="H2280" s="435"/>
      <c r="I2280" s="73"/>
      <c r="J2280" s="101"/>
      <c r="K2280" s="113"/>
      <c r="L2280" s="103"/>
      <c r="M2280" s="569" t="str">
        <f>IF(NOT(ISERROR(FIND("Training",W2280))),"'Plot Psychometric_HH'",IF(NOT(ISERROR(FIND("1DAT",W2280))),"'Plot Tuning Azimuth_HH'",IF(NOT(ISERROR(FIND("HD_dt",W2280))),"'Plot HeadingDiscimination_PSTH_HH_dt_yuchen'",IF(NOT(ISERROR(FIND("HD",W2280))),"'Plot HeadingDiscimination_PSTH_HH'",IF(NOT(ISERROR(FIND("MemSac",W2280))),"'Memory Saccade Analysis_HH'",IF(NOT(ISERROR(FIND("DelSac",W2280))),"'Memory Saccade Analysis_HH'",IF(NOT(ISERROR(FIND("u-stim",W2280))),"'Plot Microstim_HH'","")))))))</f>
        <v/>
      </c>
      <c r="N2280" s="573"/>
      <c r="O2280" s="584"/>
      <c r="P2280" s="590"/>
      <c r="Q2280" s="590"/>
      <c r="R2280" s="590"/>
      <c r="S2280" s="590"/>
      <c r="T2280" s="590"/>
      <c r="U2280" s="590"/>
      <c r="V2280" s="583"/>
      <c r="W2280" s="170"/>
      <c r="X2280" s="192"/>
      <c r="Y2280" s="219"/>
      <c r="Z2280" s="217"/>
      <c r="AA2280" s="218"/>
      <c r="AB2280" s="77"/>
      <c r="AC2280" s="78"/>
      <c r="AD2280" s="199"/>
      <c r="AE2280" s="91"/>
      <c r="AF2280" s="79"/>
      <c r="AG2280" s="79"/>
      <c r="AH2280" s="80"/>
      <c r="AI2280" s="81"/>
      <c r="AJ2280" s="81"/>
      <c r="AK2280" s="81"/>
      <c r="AL2280" s="81"/>
      <c r="AM2280" s="114"/>
      <c r="AN2280" s="82"/>
      <c r="AO2280" s="83"/>
      <c r="AP2280" s="83"/>
      <c r="AQ2280" s="83"/>
      <c r="AR2280" s="84"/>
      <c r="AS2280" s="85"/>
      <c r="AT2280" s="85"/>
      <c r="AU2280" s="85"/>
      <c r="AV2280" s="85"/>
      <c r="AW2280" s="104"/>
      <c r="AX2280" s="86"/>
      <c r="AY2280" s="87"/>
      <c r="AZ2280" s="87"/>
      <c r="BA2280" s="87"/>
      <c r="BB2280" s="88"/>
      <c r="BC2280" s="89"/>
      <c r="BD2280" s="89"/>
      <c r="BE2280" s="89"/>
      <c r="BF2280" s="89"/>
      <c r="BG2280" s="115"/>
      <c r="BH2280" s="90"/>
      <c r="BI2280" s="251"/>
      <c r="BJ2280" s="252"/>
      <c r="BK2280" s="252"/>
      <c r="BL2280" s="230"/>
      <c r="BM2280" s="230"/>
      <c r="BN2280" s="230"/>
      <c r="BO2280" s="231"/>
      <c r="BP2280" s="231"/>
      <c r="BQ2280" s="231"/>
      <c r="BR2280" s="232"/>
      <c r="BS2280" s="232"/>
      <c r="BT2280" s="232"/>
      <c r="BU2280" s="230"/>
      <c r="BV2280" s="230"/>
      <c r="BW2280" s="231"/>
      <c r="BX2280" s="231"/>
      <c r="BY2280" s="232"/>
      <c r="BZ2280" s="235"/>
      <c r="CA2280" s="257"/>
      <c r="CB2280" s="233"/>
      <c r="CC2280" s="230"/>
      <c r="CD2280" s="230"/>
      <c r="CE2280" s="230"/>
      <c r="CF2280" s="230"/>
      <c r="CG2280" s="230"/>
      <c r="CH2280" s="230"/>
      <c r="CI2280" s="230"/>
      <c r="CJ2280" s="231"/>
      <c r="CK2280" s="231"/>
      <c r="CL2280" s="231"/>
      <c r="CM2280" s="231"/>
      <c r="CN2280" s="231"/>
      <c r="CO2280" s="231"/>
      <c r="CP2280" s="231"/>
      <c r="CQ2280" s="231"/>
      <c r="CR2280" s="232"/>
      <c r="CS2280" s="232"/>
      <c r="CT2280" s="232"/>
      <c r="CU2280" s="232"/>
      <c r="CV2280" s="232"/>
      <c r="CW2280" s="232"/>
      <c r="CX2280" s="232"/>
      <c r="CY2280" s="234"/>
      <c r="DA2280" s="106"/>
      <c r="DC2280" s="106"/>
      <c r="DD2280" s="106"/>
      <c r="DE2280" s="106"/>
      <c r="DF2280" s="92"/>
      <c r="DG2280" s="107"/>
      <c r="DH2280" s="107"/>
      <c r="DI2280" s="107"/>
      <c r="DJ2280" s="107"/>
      <c r="DK2280" s="107"/>
      <c r="DL2280" s="107"/>
      <c r="DM2280" s="110"/>
      <c r="DN2280" s="110"/>
      <c r="DO2280" s="110"/>
      <c r="DP2280" s="110"/>
      <c r="DQ2280" s="110"/>
      <c r="DR2280" s="110"/>
      <c r="DS2280" s="110"/>
      <c r="DT2280" s="110"/>
      <c r="DU2280" s="497"/>
      <c r="DV2280" s="497"/>
      <c r="DW2280" s="497"/>
      <c r="DX2280" s="497"/>
      <c r="DY2280" s="497"/>
      <c r="DZ2280" s="497"/>
      <c r="EA2280" s="98"/>
      <c r="EB2280" s="99"/>
      <c r="EC2280" s="99"/>
      <c r="ED2280" s="99"/>
      <c r="EE2280" s="99"/>
      <c r="EF2280" s="99"/>
      <c r="EG2280" s="99"/>
      <c r="EH2280" s="99"/>
      <c r="EI2280" s="99"/>
      <c r="EJ2280" s="99"/>
      <c r="EK2280" s="99"/>
      <c r="EL2280" s="99"/>
      <c r="EM2280" s="99"/>
      <c r="EN2280" s="99"/>
      <c r="EO2280" s="99"/>
      <c r="EP2280" s="99"/>
      <c r="EQ2280" s="99"/>
      <c r="ER2280" s="99"/>
      <c r="ES2280" s="99"/>
      <c r="ET2280" s="99"/>
      <c r="EU2280" s="99"/>
      <c r="EV2280" s="99"/>
      <c r="EW2280" s="99"/>
      <c r="EX2280" s="119"/>
      <c r="EY2280" s="121"/>
      <c r="EZ2280" s="296"/>
      <c r="FA2280" s="83"/>
      <c r="FC2280" s="116"/>
      <c r="FD2280" s="116"/>
    </row>
    <row r="2281" spans="1:160" ht="15" customHeight="1" x14ac:dyDescent="0.2">
      <c r="A2281" s="100"/>
      <c r="B2281" s="270"/>
      <c r="C2281" s="74"/>
      <c r="D2281" s="74"/>
      <c r="E2281" s="74"/>
      <c r="F2281" s="74"/>
      <c r="G2281" s="75"/>
      <c r="H2281" s="435"/>
      <c r="I2281" s="73"/>
      <c r="J2281" s="101"/>
      <c r="K2281" s="113"/>
      <c r="L2281" s="103"/>
      <c r="M2281" s="569" t="str">
        <f>IF(NOT(ISERROR(FIND("Training",W2281))),"'Plot Psychometric_HH'",IF(NOT(ISERROR(FIND("1DAT",W2281))),"'Plot Tuning Azimuth_HH'",IF(NOT(ISERROR(FIND("HD_dt",W2281))),"'Plot HeadingDiscimination_PSTH_HH_dt_yuchen'",IF(NOT(ISERROR(FIND("HD",W2281))),"'Plot HeadingDiscimination_PSTH_HH'",IF(NOT(ISERROR(FIND("MemSac",W2281))),"'Memory Saccade Analysis_HH'",IF(NOT(ISERROR(FIND("DelSac",W2281))),"'Memory Saccade Analysis_HH'",IF(NOT(ISERROR(FIND("u-stim",W2281))),"'Plot Microstim_HH'","")))))))</f>
        <v/>
      </c>
      <c r="N2281" s="573"/>
      <c r="O2281" s="584"/>
      <c r="P2281" s="590"/>
      <c r="Q2281" s="590"/>
      <c r="R2281" s="590"/>
      <c r="S2281" s="590"/>
      <c r="T2281" s="590"/>
      <c r="U2281" s="590"/>
      <c r="V2281" s="583"/>
      <c r="W2281" s="170"/>
      <c r="X2281" s="192"/>
      <c r="Y2281" s="219"/>
      <c r="Z2281" s="217"/>
      <c r="AA2281" s="218"/>
      <c r="AB2281" s="77"/>
      <c r="AC2281" s="78"/>
      <c r="AD2281" s="199"/>
      <c r="AE2281" s="91"/>
      <c r="AF2281" s="79"/>
      <c r="AG2281" s="79"/>
      <c r="AH2281" s="80"/>
      <c r="AI2281" s="81"/>
      <c r="AJ2281" s="81"/>
      <c r="AK2281" s="81"/>
      <c r="AL2281" s="81"/>
      <c r="AM2281" s="114"/>
      <c r="AN2281" s="82"/>
      <c r="AO2281" s="83"/>
      <c r="AP2281" s="83"/>
      <c r="AQ2281" s="83"/>
      <c r="AR2281" s="84"/>
      <c r="AS2281" s="85"/>
      <c r="AT2281" s="85"/>
      <c r="AU2281" s="85"/>
      <c r="AV2281" s="85"/>
      <c r="AW2281" s="104"/>
      <c r="AX2281" s="86"/>
      <c r="AY2281" s="87"/>
      <c r="AZ2281" s="87"/>
      <c r="BA2281" s="87"/>
      <c r="BB2281" s="88"/>
      <c r="BC2281" s="89"/>
      <c r="BD2281" s="89"/>
      <c r="BE2281" s="89"/>
      <c r="BF2281" s="89"/>
      <c r="BG2281" s="115"/>
      <c r="BH2281" s="90"/>
      <c r="BI2281" s="251"/>
      <c r="BJ2281" s="252"/>
      <c r="BK2281" s="252"/>
      <c r="BL2281" s="230"/>
      <c r="BM2281" s="230"/>
      <c r="BN2281" s="230"/>
      <c r="BO2281" s="231"/>
      <c r="BP2281" s="231"/>
      <c r="BQ2281" s="231"/>
      <c r="BR2281" s="232"/>
      <c r="BS2281" s="232"/>
      <c r="BT2281" s="232"/>
      <c r="BU2281" s="230"/>
      <c r="BV2281" s="230"/>
      <c r="BW2281" s="231"/>
      <c r="BX2281" s="231"/>
      <c r="BY2281" s="232"/>
      <c r="BZ2281" s="235"/>
      <c r="CA2281" s="257"/>
      <c r="CB2281" s="233"/>
      <c r="CC2281" s="230"/>
      <c r="CD2281" s="230"/>
      <c r="CE2281" s="230"/>
      <c r="CF2281" s="230"/>
      <c r="CG2281" s="230"/>
      <c r="CH2281" s="230"/>
      <c r="CI2281" s="230"/>
      <c r="CJ2281" s="231"/>
      <c r="CK2281" s="231"/>
      <c r="CL2281" s="231"/>
      <c r="CM2281" s="231"/>
      <c r="CN2281" s="231"/>
      <c r="CO2281" s="231"/>
      <c r="CP2281" s="231"/>
      <c r="CQ2281" s="231"/>
      <c r="CR2281" s="232"/>
      <c r="CS2281" s="232"/>
      <c r="CT2281" s="232"/>
      <c r="CU2281" s="232"/>
      <c r="CV2281" s="232"/>
      <c r="CW2281" s="232"/>
      <c r="CX2281" s="232"/>
      <c r="CY2281" s="234"/>
      <c r="DA2281" s="106"/>
      <c r="DC2281" s="106"/>
      <c r="DD2281" s="106"/>
      <c r="DE2281" s="106"/>
      <c r="DF2281" s="92"/>
      <c r="DG2281" s="107"/>
      <c r="DH2281" s="107"/>
      <c r="DI2281" s="107"/>
      <c r="DJ2281" s="107"/>
      <c r="DK2281" s="107"/>
      <c r="DL2281" s="107"/>
      <c r="DM2281" s="110"/>
      <c r="DN2281" s="110"/>
      <c r="DO2281" s="110"/>
      <c r="DP2281" s="110"/>
      <c r="DQ2281" s="110"/>
      <c r="DR2281" s="110"/>
      <c r="DS2281" s="110"/>
      <c r="DT2281" s="110"/>
      <c r="DU2281" s="497"/>
      <c r="DV2281" s="497"/>
      <c r="DW2281" s="497"/>
      <c r="DX2281" s="497"/>
      <c r="DY2281" s="497"/>
      <c r="DZ2281" s="497"/>
      <c r="EA2281" s="98"/>
      <c r="EB2281" s="99"/>
      <c r="EC2281" s="99"/>
      <c r="ED2281" s="99"/>
      <c r="EE2281" s="99"/>
      <c r="EF2281" s="99"/>
      <c r="EG2281" s="99"/>
      <c r="EH2281" s="99"/>
      <c r="EI2281" s="99"/>
      <c r="EJ2281" s="99"/>
      <c r="EK2281" s="99"/>
      <c r="EL2281" s="99"/>
      <c r="EM2281" s="99"/>
      <c r="EN2281" s="99"/>
      <c r="EO2281" s="99"/>
      <c r="EP2281" s="99"/>
      <c r="EQ2281" s="99"/>
      <c r="ER2281" s="99"/>
      <c r="ES2281" s="99"/>
      <c r="ET2281" s="99"/>
      <c r="EU2281" s="99"/>
      <c r="EV2281" s="99"/>
      <c r="EW2281" s="99"/>
      <c r="EX2281" s="119"/>
      <c r="EY2281" s="121"/>
      <c r="EZ2281" s="296"/>
      <c r="FA2281" s="83"/>
      <c r="FC2281" s="116"/>
      <c r="FD2281" s="116"/>
    </row>
    <row r="2282" spans="1:160" ht="15" customHeight="1" x14ac:dyDescent="0.2">
      <c r="A2282" s="100"/>
      <c r="B2282" s="100"/>
      <c r="C2282" s="74"/>
      <c r="D2282" s="74"/>
      <c r="E2282" s="74"/>
      <c r="F2282" s="74"/>
      <c r="G2282" s="75"/>
      <c r="H2282" s="435"/>
      <c r="I2282" s="73"/>
      <c r="J2282" s="101"/>
      <c r="K2282" s="113"/>
      <c r="L2282" s="103"/>
      <c r="M2282" s="569" t="str">
        <f>IF(NOT(ISERROR(FIND("Training",W2282))),"'Plot Psychometric_HH'",IF(NOT(ISERROR(FIND("1DAT",W2282))),"'Plot Tuning Azimuth_HH'",IF(NOT(ISERROR(FIND("HD_dt",W2282))),"'Plot HeadingDiscimination_PSTH_HH_dt_yuchen'",IF(NOT(ISERROR(FIND("HD",W2282))),"'Plot HeadingDiscimination_PSTH_HH'",IF(NOT(ISERROR(FIND("MemSac",W2282))),"'Memory Saccade Analysis_HH'",IF(NOT(ISERROR(FIND("DelSac",W2282))),"'Memory Saccade Analysis_HH'",IF(NOT(ISERROR(FIND("u-stim",W2282))),"'Plot Microstim_HH'","")))))))</f>
        <v/>
      </c>
      <c r="N2282" s="573"/>
      <c r="O2282" s="584"/>
      <c r="P2282" s="590"/>
      <c r="Q2282" s="590"/>
      <c r="R2282" s="590"/>
      <c r="S2282" s="590"/>
      <c r="T2282" s="590"/>
      <c r="U2282" s="590"/>
      <c r="V2282" s="583"/>
      <c r="W2282" s="170"/>
      <c r="X2282" s="192"/>
      <c r="Y2282" s="219"/>
      <c r="Z2282" s="217"/>
      <c r="AA2282" s="218"/>
      <c r="AB2282" s="77"/>
      <c r="AC2282" s="78"/>
      <c r="AD2282" s="199"/>
      <c r="AE2282" s="91"/>
      <c r="AF2282" s="79"/>
      <c r="AG2282" s="79"/>
      <c r="AH2282" s="80"/>
      <c r="AI2282" s="81"/>
      <c r="AJ2282" s="81"/>
      <c r="AK2282" s="81"/>
      <c r="AL2282" s="81"/>
      <c r="AM2282" s="114"/>
      <c r="AN2282" s="82"/>
      <c r="AO2282" s="83"/>
      <c r="AP2282" s="83"/>
      <c r="AQ2282" s="83"/>
      <c r="AR2282" s="84"/>
      <c r="AS2282" s="85"/>
      <c r="AT2282" s="85"/>
      <c r="AU2282" s="85"/>
      <c r="AV2282" s="85"/>
      <c r="AW2282" s="104"/>
      <c r="AX2282" s="86"/>
      <c r="AY2282" s="87"/>
      <c r="AZ2282" s="87"/>
      <c r="BA2282" s="87"/>
      <c r="BB2282" s="88"/>
      <c r="BC2282" s="89"/>
      <c r="BD2282" s="89"/>
      <c r="BE2282" s="89"/>
      <c r="BF2282" s="89"/>
      <c r="BG2282" s="115"/>
      <c r="BH2282" s="90"/>
      <c r="BI2282" s="251"/>
      <c r="BJ2282" s="252"/>
      <c r="BK2282" s="252"/>
      <c r="BL2282" s="230"/>
      <c r="BM2282" s="230"/>
      <c r="BN2282" s="230"/>
      <c r="BO2282" s="231"/>
      <c r="BP2282" s="231"/>
      <c r="BQ2282" s="231"/>
      <c r="BR2282" s="232"/>
      <c r="BS2282" s="232"/>
      <c r="BT2282" s="232"/>
      <c r="BU2282" s="230"/>
      <c r="BV2282" s="230"/>
      <c r="BW2282" s="231"/>
      <c r="BX2282" s="231"/>
      <c r="BY2282" s="232"/>
      <c r="BZ2282" s="235"/>
      <c r="CA2282" s="257"/>
      <c r="CB2282" s="233"/>
      <c r="CC2282" s="230"/>
      <c r="CD2282" s="230"/>
      <c r="CE2282" s="230"/>
      <c r="CF2282" s="230"/>
      <c r="CG2282" s="230"/>
      <c r="CH2282" s="230"/>
      <c r="CI2282" s="230"/>
      <c r="CJ2282" s="231"/>
      <c r="CK2282" s="231"/>
      <c r="CL2282" s="231"/>
      <c r="CM2282" s="231"/>
      <c r="CN2282" s="231"/>
      <c r="CO2282" s="231"/>
      <c r="CP2282" s="231"/>
      <c r="CQ2282" s="231"/>
      <c r="CR2282" s="232"/>
      <c r="CS2282" s="232"/>
      <c r="CT2282" s="232"/>
      <c r="CU2282" s="232"/>
      <c r="CV2282" s="232"/>
      <c r="CW2282" s="232"/>
      <c r="CX2282" s="232"/>
      <c r="CY2282" s="234"/>
      <c r="DA2282" s="106"/>
      <c r="DC2282" s="106"/>
      <c r="DD2282" s="106"/>
      <c r="DE2282" s="106"/>
      <c r="DF2282" s="92"/>
      <c r="DG2282" s="107"/>
      <c r="DH2282" s="107"/>
      <c r="DI2282" s="107"/>
      <c r="DJ2282" s="107"/>
      <c r="DK2282" s="107"/>
      <c r="DL2282" s="107"/>
      <c r="DM2282" s="110"/>
      <c r="DN2282" s="110"/>
      <c r="DO2282" s="110"/>
      <c r="DP2282" s="110"/>
      <c r="DQ2282" s="110"/>
      <c r="DR2282" s="110"/>
      <c r="DS2282" s="110"/>
      <c r="DT2282" s="110"/>
      <c r="DU2282" s="497"/>
      <c r="DV2282" s="497"/>
      <c r="DW2282" s="497"/>
      <c r="DX2282" s="497"/>
      <c r="DY2282" s="497"/>
      <c r="DZ2282" s="497"/>
      <c r="EA2282" s="98"/>
      <c r="EB2282" s="99"/>
      <c r="EC2282" s="99"/>
      <c r="ED2282" s="99"/>
      <c r="EE2282" s="99"/>
      <c r="EF2282" s="99"/>
      <c r="EG2282" s="99"/>
      <c r="EH2282" s="99"/>
      <c r="EI2282" s="99"/>
      <c r="EJ2282" s="99"/>
      <c r="EK2282" s="99"/>
      <c r="EL2282" s="99"/>
      <c r="EM2282" s="99"/>
      <c r="EN2282" s="99"/>
      <c r="EO2282" s="99"/>
      <c r="EP2282" s="99"/>
      <c r="EQ2282" s="99"/>
      <c r="ER2282" s="99"/>
      <c r="ES2282" s="99"/>
      <c r="ET2282" s="99"/>
      <c r="EU2282" s="99"/>
      <c r="EV2282" s="99"/>
      <c r="EW2282" s="99"/>
      <c r="EX2282" s="119"/>
      <c r="EY2282" s="121"/>
      <c r="EZ2282" s="296"/>
      <c r="FA2282" s="83"/>
      <c r="FC2282" s="116"/>
      <c r="FD2282" s="116"/>
    </row>
    <row r="2283" spans="1:160" ht="15" customHeight="1" x14ac:dyDescent="0.2">
      <c r="A2283" s="100"/>
      <c r="B2283" s="100"/>
      <c r="C2283" s="74"/>
      <c r="D2283" s="74"/>
      <c r="E2283" s="74"/>
      <c r="F2283" s="74"/>
      <c r="G2283" s="75"/>
      <c r="H2283" s="435"/>
      <c r="I2283" s="73"/>
      <c r="J2283" s="101"/>
      <c r="K2283" s="113"/>
      <c r="L2283" s="103"/>
      <c r="M2283" s="569" t="str">
        <f>IF(NOT(ISERROR(FIND("Training",W2283))),"'Plot Psychometric_HH'",IF(NOT(ISERROR(FIND("1DAT",W2283))),"'Plot Tuning Azimuth_HH'",IF(NOT(ISERROR(FIND("HD_dt",W2283))),"'Plot HeadingDiscimination_PSTH_HH_dt_yuchen'",IF(NOT(ISERROR(FIND("HD",W2283))),"'Plot HeadingDiscimination_PSTH_HH'",IF(NOT(ISERROR(FIND("MemSac",W2283))),"'Memory Saccade Analysis_HH'",IF(NOT(ISERROR(FIND("DelSac",W2283))),"'Memory Saccade Analysis_HH'",IF(NOT(ISERROR(FIND("u-stim",W2283))),"'Plot Microstim_HH'","")))))))</f>
        <v/>
      </c>
      <c r="N2283" s="573"/>
      <c r="O2283" s="584"/>
      <c r="P2283" s="590"/>
      <c r="Q2283" s="590"/>
      <c r="R2283" s="590"/>
      <c r="S2283" s="590"/>
      <c r="T2283" s="590"/>
      <c r="U2283" s="590"/>
      <c r="V2283" s="583"/>
      <c r="W2283" s="170"/>
      <c r="X2283" s="192"/>
      <c r="Y2283" s="219"/>
      <c r="Z2283" s="217"/>
      <c r="AA2283" s="218"/>
      <c r="AB2283" s="77"/>
      <c r="AC2283" s="78"/>
      <c r="AD2283" s="199"/>
      <c r="AE2283" s="91"/>
      <c r="AF2283" s="79"/>
      <c r="AG2283" s="79"/>
      <c r="AH2283" s="80"/>
      <c r="AI2283" s="81"/>
      <c r="AJ2283" s="81"/>
      <c r="AK2283" s="81"/>
      <c r="AL2283" s="81"/>
      <c r="AM2283" s="114"/>
      <c r="AN2283" s="82"/>
      <c r="AO2283" s="83"/>
      <c r="AP2283" s="83"/>
      <c r="AQ2283" s="83"/>
      <c r="AR2283" s="84"/>
      <c r="AS2283" s="85"/>
      <c r="AT2283" s="85"/>
      <c r="AU2283" s="85"/>
      <c r="AV2283" s="85"/>
      <c r="AW2283" s="104"/>
      <c r="AX2283" s="86"/>
      <c r="AY2283" s="87"/>
      <c r="AZ2283" s="87"/>
      <c r="BA2283" s="87"/>
      <c r="BB2283" s="88"/>
      <c r="BC2283" s="89"/>
      <c r="BD2283" s="89"/>
      <c r="BE2283" s="89"/>
      <c r="BF2283" s="89"/>
      <c r="BG2283" s="115"/>
      <c r="BH2283" s="90"/>
      <c r="BI2283" s="251"/>
      <c r="BJ2283" s="252"/>
      <c r="BK2283" s="252"/>
      <c r="BL2283" s="230"/>
      <c r="BM2283" s="230"/>
      <c r="BN2283" s="230"/>
      <c r="BO2283" s="231"/>
      <c r="BP2283" s="231"/>
      <c r="BQ2283" s="231"/>
      <c r="BR2283" s="232"/>
      <c r="BS2283" s="232"/>
      <c r="BT2283" s="232"/>
      <c r="BU2283" s="230"/>
      <c r="BV2283" s="230"/>
      <c r="BW2283" s="231"/>
      <c r="BX2283" s="231"/>
      <c r="BY2283" s="232"/>
      <c r="BZ2283" s="235"/>
      <c r="CA2283" s="257"/>
      <c r="CB2283" s="233"/>
      <c r="CC2283" s="230"/>
      <c r="CD2283" s="230"/>
      <c r="CE2283" s="230"/>
      <c r="CF2283" s="230"/>
      <c r="CG2283" s="230"/>
      <c r="CH2283" s="230"/>
      <c r="CI2283" s="230"/>
      <c r="CJ2283" s="231"/>
      <c r="CK2283" s="231"/>
      <c r="CL2283" s="231"/>
      <c r="CM2283" s="231"/>
      <c r="CN2283" s="231"/>
      <c r="CO2283" s="231"/>
      <c r="CP2283" s="231"/>
      <c r="CQ2283" s="231"/>
      <c r="CR2283" s="232"/>
      <c r="CS2283" s="232"/>
      <c r="CT2283" s="232"/>
      <c r="CU2283" s="232"/>
      <c r="CV2283" s="232"/>
      <c r="CW2283" s="232"/>
      <c r="CX2283" s="232"/>
      <c r="CY2283" s="234"/>
      <c r="DA2283" s="106"/>
      <c r="DC2283" s="106"/>
      <c r="DD2283" s="106"/>
      <c r="DE2283" s="106"/>
      <c r="DF2283" s="92"/>
      <c r="DG2283" s="107"/>
      <c r="DH2283" s="107"/>
      <c r="DI2283" s="107"/>
      <c r="DJ2283" s="107"/>
      <c r="DK2283" s="107"/>
      <c r="DL2283" s="107"/>
      <c r="DM2283" s="110"/>
      <c r="DN2283" s="110"/>
      <c r="DO2283" s="110"/>
      <c r="DP2283" s="110"/>
      <c r="DQ2283" s="110"/>
      <c r="DR2283" s="110"/>
      <c r="DS2283" s="110"/>
      <c r="DT2283" s="110"/>
      <c r="DU2283" s="497"/>
      <c r="DV2283" s="497"/>
      <c r="DW2283" s="497"/>
      <c r="DX2283" s="497"/>
      <c r="DY2283" s="497"/>
      <c r="DZ2283" s="497"/>
      <c r="EA2283" s="98"/>
      <c r="EB2283" s="99"/>
      <c r="EC2283" s="99"/>
      <c r="ED2283" s="99"/>
      <c r="EE2283" s="99"/>
      <c r="EF2283" s="99"/>
      <c r="EG2283" s="99"/>
      <c r="EH2283" s="99"/>
      <c r="EI2283" s="99"/>
      <c r="EJ2283" s="99"/>
      <c r="EK2283" s="99"/>
      <c r="EL2283" s="99"/>
      <c r="EM2283" s="99"/>
      <c r="EN2283" s="99"/>
      <c r="EO2283" s="99"/>
      <c r="EP2283" s="99"/>
      <c r="EQ2283" s="99"/>
      <c r="ER2283" s="99"/>
      <c r="ES2283" s="99"/>
      <c r="ET2283" s="99"/>
      <c r="EU2283" s="99"/>
      <c r="EV2283" s="99"/>
      <c r="EW2283" s="99"/>
      <c r="EX2283" s="119"/>
      <c r="EY2283" s="121"/>
      <c r="EZ2283" s="296"/>
      <c r="FA2283" s="83"/>
      <c r="FC2283" s="116"/>
      <c r="FD2283" s="116"/>
    </row>
    <row r="2284" spans="1:160" ht="15" customHeight="1" x14ac:dyDescent="0.2">
      <c r="A2284" s="100"/>
      <c r="B2284" s="100"/>
      <c r="C2284" s="74"/>
      <c r="D2284" s="74"/>
      <c r="E2284" s="74"/>
      <c r="F2284" s="74"/>
      <c r="G2284" s="75"/>
      <c r="H2284" s="435"/>
      <c r="I2284" s="73"/>
      <c r="J2284" s="101"/>
      <c r="K2284" s="113"/>
      <c r="L2284" s="103"/>
      <c r="M2284" s="569" t="str">
        <f>IF(NOT(ISERROR(FIND("Training",W2284))),"'Plot Psychometric_HH'",IF(NOT(ISERROR(FIND("1DAT",W2284))),"'Plot Tuning Azimuth_HH'",IF(NOT(ISERROR(FIND("HD_dt",W2284))),"'Plot HeadingDiscimination_PSTH_HH_dt_yuchen'",IF(NOT(ISERROR(FIND("HD",W2284))),"'Plot HeadingDiscimination_PSTH_HH'",IF(NOT(ISERROR(FIND("MemSac",W2284))),"'Memory Saccade Analysis_HH'",IF(NOT(ISERROR(FIND("DelSac",W2284))),"'Memory Saccade Analysis_HH'",IF(NOT(ISERROR(FIND("u-stim",W2284))),"'Plot Microstim_HH'","")))))))</f>
        <v/>
      </c>
      <c r="N2284" s="573"/>
      <c r="O2284" s="584"/>
      <c r="P2284" s="590"/>
      <c r="Q2284" s="590"/>
      <c r="R2284" s="590"/>
      <c r="S2284" s="590"/>
      <c r="T2284" s="590"/>
      <c r="U2284" s="590"/>
      <c r="V2284" s="583"/>
      <c r="W2284" s="170"/>
      <c r="X2284" s="192"/>
      <c r="Y2284" s="219"/>
      <c r="Z2284" s="217"/>
      <c r="AA2284" s="218"/>
      <c r="AB2284" s="77"/>
      <c r="AC2284" s="78"/>
      <c r="AD2284" s="199"/>
      <c r="AE2284" s="91"/>
      <c r="AF2284" s="79"/>
      <c r="AG2284" s="79"/>
      <c r="AH2284" s="80"/>
      <c r="AI2284" s="81"/>
      <c r="AJ2284" s="81"/>
      <c r="AK2284" s="81"/>
      <c r="AL2284" s="81"/>
      <c r="AM2284" s="114"/>
      <c r="AN2284" s="82"/>
      <c r="AO2284" s="83"/>
      <c r="AP2284" s="83"/>
      <c r="AQ2284" s="83"/>
      <c r="AR2284" s="84"/>
      <c r="AS2284" s="85"/>
      <c r="AT2284" s="85"/>
      <c r="AU2284" s="85"/>
      <c r="AV2284" s="85"/>
      <c r="AW2284" s="104"/>
      <c r="AX2284" s="86"/>
      <c r="AY2284" s="87"/>
      <c r="AZ2284" s="87"/>
      <c r="BA2284" s="87"/>
      <c r="BB2284" s="88"/>
      <c r="BC2284" s="89"/>
      <c r="BD2284" s="89"/>
      <c r="BE2284" s="89"/>
      <c r="BF2284" s="89"/>
      <c r="BG2284" s="115"/>
      <c r="BH2284" s="90"/>
      <c r="BI2284" s="251"/>
      <c r="BJ2284" s="252"/>
      <c r="BK2284" s="252"/>
      <c r="BL2284" s="230"/>
      <c r="BM2284" s="230"/>
      <c r="BN2284" s="230"/>
      <c r="BO2284" s="231"/>
      <c r="BP2284" s="231"/>
      <c r="BQ2284" s="231"/>
      <c r="BR2284" s="232"/>
      <c r="BS2284" s="232"/>
      <c r="BT2284" s="232"/>
      <c r="BU2284" s="230"/>
      <c r="BV2284" s="230"/>
      <c r="BW2284" s="231"/>
      <c r="BX2284" s="231"/>
      <c r="BY2284" s="232"/>
      <c r="BZ2284" s="235"/>
      <c r="CA2284" s="257"/>
      <c r="CB2284" s="233"/>
      <c r="CC2284" s="230"/>
      <c r="CD2284" s="230"/>
      <c r="CE2284" s="230"/>
      <c r="CF2284" s="230"/>
      <c r="CG2284" s="230"/>
      <c r="CH2284" s="230"/>
      <c r="CI2284" s="230"/>
      <c r="CJ2284" s="231"/>
      <c r="CK2284" s="231"/>
      <c r="CL2284" s="231"/>
      <c r="CM2284" s="231"/>
      <c r="CN2284" s="231"/>
      <c r="CO2284" s="231"/>
      <c r="CP2284" s="231"/>
      <c r="CQ2284" s="231"/>
      <c r="CR2284" s="232"/>
      <c r="CS2284" s="232"/>
      <c r="CT2284" s="232"/>
      <c r="CU2284" s="232"/>
      <c r="CV2284" s="232"/>
      <c r="CW2284" s="232"/>
      <c r="CX2284" s="232"/>
      <c r="CY2284" s="234"/>
      <c r="DA2284" s="106"/>
      <c r="DC2284" s="106"/>
      <c r="DD2284" s="106"/>
      <c r="DE2284" s="106"/>
      <c r="DF2284" s="92"/>
      <c r="DG2284" s="107"/>
      <c r="DH2284" s="107"/>
      <c r="DI2284" s="107"/>
      <c r="DJ2284" s="107"/>
      <c r="DK2284" s="107"/>
      <c r="DL2284" s="107"/>
      <c r="DM2284" s="110"/>
      <c r="DN2284" s="110"/>
      <c r="DO2284" s="110"/>
      <c r="DP2284" s="110"/>
      <c r="DQ2284" s="110"/>
      <c r="DR2284" s="110"/>
      <c r="DS2284" s="110"/>
      <c r="DT2284" s="110"/>
      <c r="DU2284" s="497"/>
      <c r="DV2284" s="497"/>
      <c r="DW2284" s="497"/>
      <c r="DX2284" s="497"/>
      <c r="DY2284" s="497"/>
      <c r="DZ2284" s="497"/>
      <c r="EA2284" s="98"/>
      <c r="EB2284" s="99"/>
      <c r="EC2284" s="99"/>
      <c r="ED2284" s="99"/>
      <c r="EE2284" s="99"/>
      <c r="EF2284" s="99"/>
      <c r="EG2284" s="99"/>
      <c r="EH2284" s="99"/>
      <c r="EI2284" s="99"/>
      <c r="EJ2284" s="99"/>
      <c r="EK2284" s="99"/>
      <c r="EL2284" s="99"/>
      <c r="EM2284" s="99"/>
      <c r="EN2284" s="99"/>
      <c r="EO2284" s="99"/>
      <c r="EP2284" s="99"/>
      <c r="EQ2284" s="99"/>
      <c r="ER2284" s="99"/>
      <c r="ES2284" s="99"/>
      <c r="ET2284" s="99"/>
      <c r="EU2284" s="99"/>
      <c r="EV2284" s="99"/>
      <c r="EW2284" s="99"/>
      <c r="EX2284" s="119"/>
      <c r="EY2284" s="121"/>
      <c r="EZ2284" s="296"/>
      <c r="FA2284" s="83"/>
      <c r="FC2284" s="116"/>
      <c r="FD2284" s="116"/>
    </row>
    <row r="2285" spans="1:160" ht="15" customHeight="1" x14ac:dyDescent="0.2">
      <c r="A2285" s="100"/>
      <c r="B2285" s="100"/>
      <c r="C2285" s="74"/>
      <c r="D2285" s="74"/>
      <c r="E2285" s="74"/>
      <c r="F2285" s="74"/>
      <c r="G2285" s="75"/>
      <c r="H2285" s="435"/>
      <c r="I2285" s="73"/>
      <c r="J2285" s="101"/>
      <c r="K2285" s="113"/>
      <c r="L2285" s="103"/>
      <c r="M2285" s="569" t="str">
        <f>IF(NOT(ISERROR(FIND("Training",W2285))),"'Plot Psychometric_HH'",IF(NOT(ISERROR(FIND("1DAT",W2285))),"'Plot Tuning Azimuth_HH'",IF(NOT(ISERROR(FIND("HD_dt",W2285))),"'Plot HeadingDiscimination_PSTH_HH_dt_yuchen'",IF(NOT(ISERROR(FIND("HD",W2285))),"'Plot HeadingDiscimination_PSTH_HH'",IF(NOT(ISERROR(FIND("MemSac",W2285))),"'Memory Saccade Analysis_HH'",IF(NOT(ISERROR(FIND("DelSac",W2285))),"'Memory Saccade Analysis_HH'",IF(NOT(ISERROR(FIND("u-stim",W2285))),"'Plot Microstim_HH'","")))))))</f>
        <v/>
      </c>
      <c r="N2285" s="573"/>
      <c r="O2285" s="584"/>
      <c r="P2285" s="590"/>
      <c r="Q2285" s="590"/>
      <c r="R2285" s="590"/>
      <c r="S2285" s="590"/>
      <c r="T2285" s="590"/>
      <c r="U2285" s="590"/>
      <c r="V2285" s="583"/>
      <c r="W2285" s="170"/>
      <c r="X2285" s="192"/>
      <c r="Y2285" s="219"/>
      <c r="Z2285" s="217"/>
      <c r="AA2285" s="218"/>
      <c r="AB2285" s="77"/>
      <c r="AC2285" s="78"/>
      <c r="AD2285" s="199"/>
      <c r="AE2285" s="91"/>
      <c r="AF2285" s="79"/>
      <c r="AG2285" s="79"/>
      <c r="AH2285" s="80"/>
      <c r="AI2285" s="81"/>
      <c r="AJ2285" s="81"/>
      <c r="AK2285" s="81"/>
      <c r="AL2285" s="81"/>
      <c r="AM2285" s="114"/>
      <c r="AN2285" s="82"/>
      <c r="AO2285" s="83"/>
      <c r="AP2285" s="83"/>
      <c r="AQ2285" s="83"/>
      <c r="AR2285" s="84"/>
      <c r="AS2285" s="85"/>
      <c r="AT2285" s="85"/>
      <c r="AU2285" s="85"/>
      <c r="AV2285" s="85"/>
      <c r="AW2285" s="104"/>
      <c r="AX2285" s="86"/>
      <c r="AY2285" s="87"/>
      <c r="AZ2285" s="87"/>
      <c r="BA2285" s="87"/>
      <c r="BB2285" s="88"/>
      <c r="BC2285" s="89"/>
      <c r="BD2285" s="89"/>
      <c r="BE2285" s="89"/>
      <c r="BF2285" s="89"/>
      <c r="BG2285" s="115"/>
      <c r="BH2285" s="90"/>
      <c r="BI2285" s="251"/>
      <c r="BJ2285" s="252"/>
      <c r="BK2285" s="252"/>
      <c r="BL2285" s="230"/>
      <c r="BM2285" s="230"/>
      <c r="BN2285" s="230"/>
      <c r="BO2285" s="231"/>
      <c r="BP2285" s="231"/>
      <c r="BQ2285" s="231"/>
      <c r="BR2285" s="232"/>
      <c r="BS2285" s="232"/>
      <c r="BT2285" s="232"/>
      <c r="BU2285" s="230"/>
      <c r="BV2285" s="230"/>
      <c r="BW2285" s="231"/>
      <c r="BX2285" s="231"/>
      <c r="BY2285" s="232"/>
      <c r="BZ2285" s="235"/>
      <c r="CA2285" s="257"/>
      <c r="CB2285" s="233"/>
      <c r="CC2285" s="230"/>
      <c r="CD2285" s="230"/>
      <c r="CE2285" s="230"/>
      <c r="CF2285" s="230"/>
      <c r="CG2285" s="230"/>
      <c r="CH2285" s="230"/>
      <c r="CI2285" s="230"/>
      <c r="CJ2285" s="231"/>
      <c r="CK2285" s="231"/>
      <c r="CL2285" s="231"/>
      <c r="CM2285" s="231"/>
      <c r="CN2285" s="231"/>
      <c r="CO2285" s="231"/>
      <c r="CP2285" s="231"/>
      <c r="CQ2285" s="231"/>
      <c r="CR2285" s="232"/>
      <c r="CS2285" s="232"/>
      <c r="CT2285" s="232"/>
      <c r="CU2285" s="232"/>
      <c r="CV2285" s="232"/>
      <c r="CW2285" s="232"/>
      <c r="CX2285" s="232"/>
      <c r="CY2285" s="234"/>
      <c r="DA2285" s="106"/>
      <c r="DC2285" s="106"/>
      <c r="DD2285" s="106"/>
      <c r="DE2285" s="106"/>
      <c r="DF2285" s="92"/>
      <c r="DG2285" s="107"/>
      <c r="DH2285" s="107"/>
      <c r="DI2285" s="107"/>
      <c r="DJ2285" s="107"/>
      <c r="DK2285" s="107"/>
      <c r="DL2285" s="107"/>
      <c r="DM2285" s="110"/>
      <c r="DN2285" s="110"/>
      <c r="DO2285" s="110"/>
      <c r="DP2285" s="110"/>
      <c r="DQ2285" s="110"/>
      <c r="DR2285" s="110"/>
      <c r="DS2285" s="110"/>
      <c r="DT2285" s="110"/>
      <c r="DU2285" s="497"/>
      <c r="DV2285" s="497"/>
      <c r="DW2285" s="497"/>
      <c r="DX2285" s="497"/>
      <c r="DY2285" s="497"/>
      <c r="DZ2285" s="497"/>
      <c r="EA2285" s="98"/>
      <c r="EB2285" s="99"/>
      <c r="EC2285" s="99"/>
      <c r="ED2285" s="99"/>
      <c r="EE2285" s="99"/>
      <c r="EF2285" s="99"/>
      <c r="EG2285" s="99"/>
      <c r="EH2285" s="99"/>
      <c r="EI2285" s="99"/>
      <c r="EJ2285" s="99"/>
      <c r="EK2285" s="99"/>
      <c r="EL2285" s="99"/>
      <c r="EM2285" s="99"/>
      <c r="EN2285" s="99"/>
      <c r="EO2285" s="99"/>
      <c r="EP2285" s="99"/>
      <c r="EQ2285" s="99"/>
      <c r="ER2285" s="99"/>
      <c r="ES2285" s="99"/>
      <c r="ET2285" s="99"/>
      <c r="EU2285" s="99"/>
      <c r="EV2285" s="99"/>
      <c r="EW2285" s="99"/>
      <c r="EX2285" s="119"/>
      <c r="EY2285" s="121"/>
      <c r="EZ2285" s="296"/>
      <c r="FA2285" s="83"/>
      <c r="FC2285" s="116"/>
      <c r="FD2285" s="116"/>
    </row>
    <row r="2286" spans="1:160" ht="15" customHeight="1" x14ac:dyDescent="0.2">
      <c r="A2286" s="100"/>
      <c r="B2286" s="100"/>
      <c r="C2286" s="74"/>
      <c r="D2286" s="74"/>
      <c r="E2286" s="74"/>
      <c r="F2286" s="74"/>
      <c r="G2286" s="75"/>
      <c r="H2286" s="435"/>
      <c r="I2286" s="73"/>
      <c r="J2286" s="101"/>
      <c r="K2286" s="113"/>
      <c r="L2286" s="103"/>
      <c r="M2286" s="569" t="str">
        <f>IF(NOT(ISERROR(FIND("Training",W2286))),"'Plot Psychometric_HH'",IF(NOT(ISERROR(FIND("1DAT",W2286))),"'Plot Tuning Azimuth_HH'",IF(NOT(ISERROR(FIND("HD_dt",W2286))),"'Plot HeadingDiscimination_PSTH_HH_dt_yuchen'",IF(NOT(ISERROR(FIND("HD",W2286))),"'Plot HeadingDiscimination_PSTH_HH'",IF(NOT(ISERROR(FIND("MemSac",W2286))),"'Memory Saccade Analysis_HH'",IF(NOT(ISERROR(FIND("DelSac",W2286))),"'Memory Saccade Analysis_HH'",IF(NOT(ISERROR(FIND("u-stim",W2286))),"'Plot Microstim_HH'","")))))))</f>
        <v/>
      </c>
      <c r="N2286" s="573"/>
      <c r="O2286" s="584"/>
      <c r="P2286" s="590"/>
      <c r="Q2286" s="590"/>
      <c r="R2286" s="590"/>
      <c r="S2286" s="590"/>
      <c r="T2286" s="590"/>
      <c r="U2286" s="590"/>
      <c r="V2286" s="583"/>
      <c r="W2286" s="170"/>
      <c r="X2286" s="192"/>
      <c r="Y2286" s="219"/>
      <c r="Z2286" s="217"/>
      <c r="AA2286" s="218"/>
      <c r="AB2286" s="77"/>
      <c r="AC2286" s="78"/>
      <c r="AD2286" s="199"/>
      <c r="AE2286" s="91"/>
      <c r="AF2286" s="79"/>
      <c r="AG2286" s="79"/>
      <c r="AH2286" s="80"/>
      <c r="AI2286" s="81"/>
      <c r="AJ2286" s="81"/>
      <c r="AK2286" s="81"/>
      <c r="AL2286" s="81"/>
      <c r="AM2286" s="114"/>
      <c r="AN2286" s="82"/>
      <c r="AO2286" s="83"/>
      <c r="AP2286" s="83"/>
      <c r="AQ2286" s="83"/>
      <c r="AR2286" s="84"/>
      <c r="AS2286" s="85"/>
      <c r="AT2286" s="85"/>
      <c r="AU2286" s="85"/>
      <c r="AV2286" s="85"/>
      <c r="AW2286" s="104"/>
      <c r="AX2286" s="86"/>
      <c r="AY2286" s="87"/>
      <c r="AZ2286" s="87"/>
      <c r="BA2286" s="87"/>
      <c r="BB2286" s="88"/>
      <c r="BC2286" s="89"/>
      <c r="BD2286" s="89"/>
      <c r="BE2286" s="89"/>
      <c r="BF2286" s="89"/>
      <c r="BG2286" s="115"/>
      <c r="BH2286" s="90"/>
      <c r="BI2286" s="251"/>
      <c r="BJ2286" s="252"/>
      <c r="BK2286" s="252"/>
      <c r="BL2286" s="230"/>
      <c r="BM2286" s="230"/>
      <c r="BN2286" s="230"/>
      <c r="BO2286" s="231"/>
      <c r="BP2286" s="231"/>
      <c r="BQ2286" s="231"/>
      <c r="BR2286" s="232"/>
      <c r="BS2286" s="232"/>
      <c r="BT2286" s="232"/>
      <c r="BU2286" s="230"/>
      <c r="BV2286" s="230"/>
      <c r="BW2286" s="231"/>
      <c r="BX2286" s="231"/>
      <c r="BY2286" s="232"/>
      <c r="BZ2286" s="235"/>
      <c r="CA2286" s="257"/>
      <c r="CB2286" s="233"/>
      <c r="CC2286" s="230"/>
      <c r="CD2286" s="230"/>
      <c r="CE2286" s="230"/>
      <c r="CF2286" s="230"/>
      <c r="CG2286" s="230"/>
      <c r="CH2286" s="230"/>
      <c r="CI2286" s="230"/>
      <c r="CJ2286" s="231"/>
      <c r="CK2286" s="231"/>
      <c r="CL2286" s="231"/>
      <c r="CM2286" s="231"/>
      <c r="CN2286" s="231"/>
      <c r="CO2286" s="231"/>
      <c r="CP2286" s="231"/>
      <c r="CQ2286" s="231"/>
      <c r="CR2286" s="232"/>
      <c r="CS2286" s="232"/>
      <c r="CT2286" s="232"/>
      <c r="CU2286" s="232"/>
      <c r="CV2286" s="232"/>
      <c r="CW2286" s="232"/>
      <c r="CX2286" s="232"/>
      <c r="CY2286" s="234"/>
      <c r="DA2286" s="106"/>
      <c r="DC2286" s="106"/>
      <c r="DD2286" s="106"/>
      <c r="DE2286" s="106"/>
      <c r="DF2286" s="92"/>
      <c r="DG2286" s="107"/>
      <c r="DH2286" s="107"/>
      <c r="DI2286" s="107"/>
      <c r="DJ2286" s="107"/>
      <c r="DK2286" s="107"/>
      <c r="DL2286" s="107"/>
      <c r="DM2286" s="110"/>
      <c r="DN2286" s="110"/>
      <c r="DO2286" s="110"/>
      <c r="DP2286" s="110"/>
      <c r="DQ2286" s="110"/>
      <c r="DR2286" s="110"/>
      <c r="DS2286" s="110"/>
      <c r="DT2286" s="110"/>
      <c r="DU2286" s="497"/>
      <c r="DV2286" s="497"/>
      <c r="DW2286" s="497"/>
      <c r="DX2286" s="497"/>
      <c r="DY2286" s="497"/>
      <c r="DZ2286" s="497"/>
      <c r="EA2286" s="98"/>
      <c r="EB2286" s="99"/>
      <c r="EC2286" s="99"/>
      <c r="ED2286" s="99"/>
      <c r="EE2286" s="99"/>
      <c r="EF2286" s="99"/>
      <c r="EG2286" s="99"/>
      <c r="EH2286" s="99"/>
      <c r="EI2286" s="99"/>
      <c r="EJ2286" s="99"/>
      <c r="EK2286" s="99"/>
      <c r="EL2286" s="99"/>
      <c r="EM2286" s="99"/>
      <c r="EN2286" s="99"/>
      <c r="EO2286" s="99"/>
      <c r="EP2286" s="99"/>
      <c r="EQ2286" s="99"/>
      <c r="ER2286" s="99"/>
      <c r="ES2286" s="99"/>
      <c r="ET2286" s="99"/>
      <c r="EU2286" s="99"/>
      <c r="EV2286" s="99"/>
      <c r="EW2286" s="99"/>
      <c r="EX2286" s="119"/>
      <c r="EY2286" s="121"/>
      <c r="EZ2286" s="296"/>
      <c r="FA2286" s="83"/>
      <c r="FC2286" s="116"/>
      <c r="FD2286" s="116"/>
    </row>
    <row r="2287" spans="1:160" ht="15" customHeight="1" x14ac:dyDescent="0.2">
      <c r="A2287" s="100"/>
      <c r="B2287" s="100"/>
      <c r="C2287" s="74"/>
      <c r="D2287" s="74"/>
      <c r="E2287" s="74"/>
      <c r="F2287" s="74"/>
      <c r="G2287" s="75"/>
      <c r="H2287" s="435"/>
      <c r="I2287" s="73"/>
      <c r="J2287" s="101"/>
      <c r="K2287" s="113"/>
      <c r="L2287" s="103"/>
      <c r="M2287" s="569" t="str">
        <f>IF(NOT(ISERROR(FIND("Training",W2287))),"'Plot Psychometric_HH'",IF(NOT(ISERROR(FIND("1DAT",W2287))),"'Plot Tuning Azimuth_HH'",IF(NOT(ISERROR(FIND("HD_dt",W2287))),"'Plot HeadingDiscimination_PSTH_HH_dt_yuchen'",IF(NOT(ISERROR(FIND("HD",W2287))),"'Plot HeadingDiscimination_PSTH_HH'",IF(NOT(ISERROR(FIND("MemSac",W2287))),"'Memory Saccade Analysis_HH'",IF(NOT(ISERROR(FIND("DelSac",W2287))),"'Memory Saccade Analysis_HH'",IF(NOT(ISERROR(FIND("u-stim",W2287))),"'Plot Microstim_HH'","")))))))</f>
        <v/>
      </c>
      <c r="N2287" s="573"/>
      <c r="O2287" s="584"/>
      <c r="P2287" s="590"/>
      <c r="Q2287" s="590"/>
      <c r="R2287" s="590"/>
      <c r="S2287" s="590"/>
      <c r="T2287" s="590"/>
      <c r="U2287" s="590"/>
      <c r="V2287" s="583"/>
      <c r="W2287" s="170"/>
      <c r="X2287" s="192"/>
      <c r="Y2287" s="219"/>
      <c r="Z2287" s="217"/>
      <c r="AA2287" s="218"/>
      <c r="AB2287" s="77"/>
      <c r="AC2287" s="78"/>
      <c r="AD2287" s="199"/>
      <c r="AE2287" s="91"/>
      <c r="AF2287" s="79"/>
      <c r="AG2287" s="79"/>
      <c r="AH2287" s="80"/>
      <c r="AI2287" s="81"/>
      <c r="AJ2287" s="81"/>
      <c r="AK2287" s="81"/>
      <c r="AL2287" s="81"/>
      <c r="AM2287" s="114"/>
      <c r="AN2287" s="82"/>
      <c r="AO2287" s="83"/>
      <c r="AP2287" s="83"/>
      <c r="AQ2287" s="83"/>
      <c r="AR2287" s="84"/>
      <c r="AS2287" s="85"/>
      <c r="AT2287" s="85"/>
      <c r="AU2287" s="85"/>
      <c r="AV2287" s="85"/>
      <c r="AW2287" s="104"/>
      <c r="AX2287" s="86"/>
      <c r="AY2287" s="87"/>
      <c r="AZ2287" s="87"/>
      <c r="BA2287" s="87"/>
      <c r="BB2287" s="88"/>
      <c r="BC2287" s="89"/>
      <c r="BD2287" s="89"/>
      <c r="BE2287" s="89"/>
      <c r="BF2287" s="89"/>
      <c r="BG2287" s="115"/>
      <c r="BH2287" s="90"/>
      <c r="BI2287" s="251"/>
      <c r="BJ2287" s="252"/>
      <c r="BK2287" s="252"/>
      <c r="BL2287" s="230"/>
      <c r="BM2287" s="230"/>
      <c r="BN2287" s="230"/>
      <c r="BO2287" s="231"/>
      <c r="BP2287" s="231"/>
      <c r="BQ2287" s="231"/>
      <c r="BR2287" s="232"/>
      <c r="BS2287" s="232"/>
      <c r="BT2287" s="232"/>
      <c r="BU2287" s="230"/>
      <c r="BV2287" s="230"/>
      <c r="BW2287" s="231"/>
      <c r="BX2287" s="231"/>
      <c r="BY2287" s="232"/>
      <c r="BZ2287" s="235"/>
      <c r="CA2287" s="257"/>
      <c r="CB2287" s="233"/>
      <c r="CC2287" s="230"/>
      <c r="CD2287" s="230"/>
      <c r="CE2287" s="230"/>
      <c r="CF2287" s="230"/>
      <c r="CG2287" s="230"/>
      <c r="CH2287" s="230"/>
      <c r="CI2287" s="230"/>
      <c r="CJ2287" s="231"/>
      <c r="CK2287" s="231"/>
      <c r="CL2287" s="231"/>
      <c r="CM2287" s="231"/>
      <c r="CN2287" s="231"/>
      <c r="CO2287" s="231"/>
      <c r="CP2287" s="231"/>
      <c r="CQ2287" s="231"/>
      <c r="CR2287" s="232"/>
      <c r="CS2287" s="232"/>
      <c r="CT2287" s="232"/>
      <c r="CU2287" s="232"/>
      <c r="CV2287" s="232"/>
      <c r="CW2287" s="232"/>
      <c r="CX2287" s="232"/>
      <c r="CY2287" s="234"/>
      <c r="DA2287" s="106"/>
      <c r="DC2287" s="106"/>
      <c r="DD2287" s="106"/>
      <c r="DE2287" s="106"/>
      <c r="DF2287" s="92"/>
      <c r="DG2287" s="107"/>
      <c r="DH2287" s="107"/>
      <c r="DI2287" s="107"/>
      <c r="DJ2287" s="107"/>
      <c r="DK2287" s="107"/>
      <c r="DL2287" s="107"/>
      <c r="DM2287" s="110"/>
      <c r="DN2287" s="110"/>
      <c r="DO2287" s="110"/>
      <c r="DP2287" s="110"/>
      <c r="DQ2287" s="110"/>
      <c r="DR2287" s="110"/>
      <c r="DS2287" s="110"/>
      <c r="DT2287" s="110"/>
      <c r="DU2287" s="497"/>
      <c r="DV2287" s="497"/>
      <c r="DW2287" s="497"/>
      <c r="DX2287" s="497"/>
      <c r="DY2287" s="497"/>
      <c r="DZ2287" s="497"/>
      <c r="EA2287" s="98"/>
      <c r="EB2287" s="99"/>
      <c r="EC2287" s="99"/>
      <c r="ED2287" s="99"/>
      <c r="EE2287" s="99"/>
      <c r="EF2287" s="99"/>
      <c r="EG2287" s="99"/>
      <c r="EH2287" s="99"/>
      <c r="EI2287" s="99"/>
      <c r="EJ2287" s="99"/>
      <c r="EK2287" s="99"/>
      <c r="EL2287" s="99"/>
      <c r="EM2287" s="99"/>
      <c r="EN2287" s="99"/>
      <c r="EO2287" s="99"/>
      <c r="EP2287" s="99"/>
      <c r="EQ2287" s="99"/>
      <c r="ER2287" s="99"/>
      <c r="ES2287" s="99"/>
      <c r="ET2287" s="99"/>
      <c r="EU2287" s="99"/>
      <c r="EV2287" s="99"/>
      <c r="EW2287" s="99"/>
      <c r="EX2287" s="119"/>
      <c r="EY2287" s="121"/>
      <c r="EZ2287" s="296"/>
      <c r="FA2287" s="83"/>
      <c r="FC2287" s="116"/>
      <c r="FD2287" s="116"/>
    </row>
    <row r="2288" spans="1:160" ht="15" customHeight="1" x14ac:dyDescent="0.2">
      <c r="A2288" s="100"/>
      <c r="B2288" s="100"/>
      <c r="C2288" s="74"/>
      <c r="D2288" s="74"/>
      <c r="E2288" s="74"/>
      <c r="F2288" s="74"/>
      <c r="G2288" s="75"/>
      <c r="H2288" s="435"/>
      <c r="I2288" s="73"/>
      <c r="J2288" s="101"/>
      <c r="K2288" s="113"/>
      <c r="L2288" s="103"/>
      <c r="M2288" s="569" t="str">
        <f>IF(NOT(ISERROR(FIND("Training",W2288))),"'Plot Psychometric_HH'",IF(NOT(ISERROR(FIND("1DAT",W2288))),"'Plot Tuning Azimuth_HH'",IF(NOT(ISERROR(FIND("HD_dt",W2288))),"'Plot HeadingDiscimination_PSTH_HH_dt_yuchen'",IF(NOT(ISERROR(FIND("HD",W2288))),"'Plot HeadingDiscimination_PSTH_HH'",IF(NOT(ISERROR(FIND("MemSac",W2288))),"'Memory Saccade Analysis_HH'",IF(NOT(ISERROR(FIND("DelSac",W2288))),"'Memory Saccade Analysis_HH'",IF(NOT(ISERROR(FIND("u-stim",W2288))),"'Plot Microstim_HH'","")))))))</f>
        <v/>
      </c>
      <c r="N2288" s="573"/>
      <c r="O2288" s="584"/>
      <c r="P2288" s="590"/>
      <c r="Q2288" s="590"/>
      <c r="R2288" s="590"/>
      <c r="S2288" s="590"/>
      <c r="T2288" s="590"/>
      <c r="U2288" s="590"/>
      <c r="V2288" s="583"/>
      <c r="W2288" s="170"/>
      <c r="X2288" s="192"/>
      <c r="Y2288" s="219"/>
      <c r="Z2288" s="217"/>
      <c r="AA2288" s="218"/>
      <c r="AB2288" s="77"/>
      <c r="AC2288" s="78"/>
      <c r="AD2288" s="199"/>
      <c r="AE2288" s="91"/>
      <c r="AF2288" s="79"/>
      <c r="AG2288" s="79"/>
      <c r="AH2288" s="80"/>
      <c r="AI2288" s="81"/>
      <c r="AJ2288" s="81"/>
      <c r="AK2288" s="81"/>
      <c r="AL2288" s="81"/>
      <c r="AM2288" s="114"/>
      <c r="AN2288" s="82"/>
      <c r="AO2288" s="83"/>
      <c r="AP2288" s="83"/>
      <c r="AQ2288" s="83"/>
      <c r="AR2288" s="84"/>
      <c r="AS2288" s="85"/>
      <c r="AT2288" s="85"/>
      <c r="AU2288" s="85"/>
      <c r="AV2288" s="85"/>
      <c r="AW2288" s="104"/>
      <c r="AX2288" s="86"/>
      <c r="AY2288" s="87"/>
      <c r="AZ2288" s="87"/>
      <c r="BA2288" s="87"/>
      <c r="BB2288" s="88"/>
      <c r="BC2288" s="89"/>
      <c r="BD2288" s="89"/>
      <c r="BE2288" s="89"/>
      <c r="BF2288" s="89"/>
      <c r="BG2288" s="115"/>
      <c r="BH2288" s="90"/>
      <c r="BI2288" s="251"/>
      <c r="BJ2288" s="252"/>
      <c r="BK2288" s="252"/>
      <c r="BL2288" s="230"/>
      <c r="BM2288" s="230"/>
      <c r="BN2288" s="230"/>
      <c r="BO2288" s="231"/>
      <c r="BP2288" s="231"/>
      <c r="BQ2288" s="231"/>
      <c r="BR2288" s="232"/>
      <c r="BS2288" s="232"/>
      <c r="BT2288" s="232"/>
      <c r="BU2288" s="230"/>
      <c r="BV2288" s="230"/>
      <c r="BW2288" s="231"/>
      <c r="BX2288" s="231"/>
      <c r="BY2288" s="232"/>
      <c r="BZ2288" s="235"/>
      <c r="CA2288" s="257"/>
      <c r="CB2288" s="233"/>
      <c r="CC2288" s="230"/>
      <c r="CD2288" s="230"/>
      <c r="CE2288" s="230"/>
      <c r="CF2288" s="230"/>
      <c r="CG2288" s="230"/>
      <c r="CH2288" s="230"/>
      <c r="CI2288" s="230"/>
      <c r="CJ2288" s="231"/>
      <c r="CK2288" s="231"/>
      <c r="CL2288" s="231"/>
      <c r="CM2288" s="231"/>
      <c r="CN2288" s="231"/>
      <c r="CO2288" s="231"/>
      <c r="CP2288" s="231"/>
      <c r="CQ2288" s="231"/>
      <c r="CR2288" s="232"/>
      <c r="CS2288" s="232"/>
      <c r="CT2288" s="232"/>
      <c r="CU2288" s="232"/>
      <c r="CV2288" s="232"/>
      <c r="CW2288" s="232"/>
      <c r="CX2288" s="232"/>
      <c r="CY2288" s="234"/>
      <c r="DA2288" s="106"/>
      <c r="DC2288" s="106"/>
      <c r="DD2288" s="106"/>
      <c r="DE2288" s="106"/>
      <c r="DF2288" s="92"/>
      <c r="DG2288" s="107"/>
      <c r="DH2288" s="107"/>
      <c r="DI2288" s="107"/>
      <c r="DJ2288" s="107"/>
      <c r="DK2288" s="107"/>
      <c r="DL2288" s="107"/>
      <c r="DM2288" s="110"/>
      <c r="DN2288" s="110"/>
      <c r="DO2288" s="110"/>
      <c r="DP2288" s="110"/>
      <c r="DQ2288" s="110"/>
      <c r="DR2288" s="110"/>
      <c r="DS2288" s="110"/>
      <c r="DT2288" s="110"/>
      <c r="DU2288" s="497"/>
      <c r="DV2288" s="497"/>
      <c r="DW2288" s="497"/>
      <c r="DX2288" s="497"/>
      <c r="DY2288" s="497"/>
      <c r="DZ2288" s="497"/>
      <c r="EA2288" s="98"/>
      <c r="EB2288" s="99"/>
      <c r="EC2288" s="99"/>
      <c r="ED2288" s="99"/>
      <c r="EE2288" s="99"/>
      <c r="EF2288" s="99"/>
      <c r="EG2288" s="99"/>
      <c r="EH2288" s="99"/>
      <c r="EI2288" s="99"/>
      <c r="EJ2288" s="99"/>
      <c r="EK2288" s="99"/>
      <c r="EL2288" s="99"/>
      <c r="EM2288" s="99"/>
      <c r="EN2288" s="99"/>
      <c r="EO2288" s="99"/>
      <c r="EP2288" s="99"/>
      <c r="EQ2288" s="99"/>
      <c r="ER2288" s="99"/>
      <c r="ES2288" s="99"/>
      <c r="ET2288" s="99"/>
      <c r="EU2288" s="99"/>
      <c r="EV2288" s="99"/>
      <c r="EW2288" s="99"/>
      <c r="EX2288" s="119"/>
      <c r="EY2288" s="121"/>
      <c r="EZ2288" s="296"/>
      <c r="FA2288" s="83"/>
      <c r="FC2288" s="116"/>
      <c r="FD2288" s="116"/>
    </row>
    <row r="2289" spans="1:160" ht="15" customHeight="1" x14ac:dyDescent="0.2">
      <c r="A2289" s="100"/>
      <c r="B2289" s="100"/>
      <c r="C2289" s="74"/>
      <c r="D2289" s="74"/>
      <c r="E2289" s="74"/>
      <c r="F2289" s="74"/>
      <c r="G2289" s="75"/>
      <c r="H2289" s="435"/>
      <c r="I2289" s="73"/>
      <c r="J2289" s="101"/>
      <c r="K2289" s="113"/>
      <c r="L2289" s="103"/>
      <c r="M2289" s="569" t="str">
        <f>IF(NOT(ISERROR(FIND("Training",W2289))),"'Plot Psychometric_HH'",IF(NOT(ISERROR(FIND("1DAT",W2289))),"'Plot Tuning Azimuth_HH'",IF(NOT(ISERROR(FIND("HD_dt",W2289))),"'Plot HeadingDiscimination_PSTH_HH_dt_yuchen'",IF(NOT(ISERROR(FIND("HD",W2289))),"'Plot HeadingDiscimination_PSTH_HH'",IF(NOT(ISERROR(FIND("MemSac",W2289))),"'Memory Saccade Analysis_HH'",IF(NOT(ISERROR(FIND("DelSac",W2289))),"'Memory Saccade Analysis_HH'",IF(NOT(ISERROR(FIND("u-stim",W2289))),"'Plot Microstim_HH'","")))))))</f>
        <v/>
      </c>
      <c r="N2289" s="573"/>
      <c r="O2289" s="584"/>
      <c r="P2289" s="590"/>
      <c r="Q2289" s="590"/>
      <c r="R2289" s="590"/>
      <c r="S2289" s="590"/>
      <c r="T2289" s="590"/>
      <c r="U2289" s="590"/>
      <c r="V2289" s="583"/>
      <c r="W2289" s="170"/>
      <c r="X2289" s="192"/>
      <c r="Y2289" s="219"/>
      <c r="Z2289" s="217"/>
      <c r="AA2289" s="218"/>
      <c r="AB2289" s="77"/>
      <c r="AC2289" s="78"/>
      <c r="AD2289" s="199"/>
      <c r="AE2289" s="91"/>
      <c r="AF2289" s="79"/>
      <c r="AG2289" s="79"/>
      <c r="AH2289" s="80"/>
      <c r="AI2289" s="81"/>
      <c r="AJ2289" s="81"/>
      <c r="AK2289" s="81"/>
      <c r="AL2289" s="81"/>
      <c r="AM2289" s="114"/>
      <c r="AN2289" s="82"/>
      <c r="AO2289" s="83"/>
      <c r="AP2289" s="83"/>
      <c r="AQ2289" s="83"/>
      <c r="AR2289" s="84"/>
      <c r="AS2289" s="85"/>
      <c r="AT2289" s="85"/>
      <c r="AU2289" s="85"/>
      <c r="AV2289" s="85"/>
      <c r="AW2289" s="104"/>
      <c r="AX2289" s="86"/>
      <c r="AY2289" s="87"/>
      <c r="AZ2289" s="87"/>
      <c r="BA2289" s="87"/>
      <c r="BB2289" s="88"/>
      <c r="BC2289" s="89"/>
      <c r="BD2289" s="89"/>
      <c r="BE2289" s="89"/>
      <c r="BF2289" s="89"/>
      <c r="BG2289" s="115"/>
      <c r="BH2289" s="90"/>
      <c r="BI2289" s="251"/>
      <c r="BJ2289" s="252"/>
      <c r="BK2289" s="252"/>
      <c r="BL2289" s="230"/>
      <c r="BM2289" s="230"/>
      <c r="BN2289" s="230"/>
      <c r="BO2289" s="231"/>
      <c r="BP2289" s="231"/>
      <c r="BQ2289" s="231"/>
      <c r="BR2289" s="232"/>
      <c r="BS2289" s="232"/>
      <c r="BT2289" s="232"/>
      <c r="BU2289" s="230"/>
      <c r="BV2289" s="230"/>
      <c r="BW2289" s="231"/>
      <c r="BX2289" s="231"/>
      <c r="BY2289" s="232"/>
      <c r="BZ2289" s="235"/>
      <c r="CA2289" s="257"/>
      <c r="CB2289" s="233"/>
      <c r="CC2289" s="230"/>
      <c r="CD2289" s="230"/>
      <c r="CE2289" s="230"/>
      <c r="CF2289" s="230"/>
      <c r="CG2289" s="230"/>
      <c r="CH2289" s="230"/>
      <c r="CI2289" s="230"/>
      <c r="CJ2289" s="231"/>
      <c r="CK2289" s="231"/>
      <c r="CL2289" s="231"/>
      <c r="CM2289" s="231"/>
      <c r="CN2289" s="231"/>
      <c r="CO2289" s="231"/>
      <c r="CP2289" s="231"/>
      <c r="CQ2289" s="231"/>
      <c r="CR2289" s="232"/>
      <c r="CS2289" s="232"/>
      <c r="CT2289" s="232"/>
      <c r="CU2289" s="232"/>
      <c r="CV2289" s="232"/>
      <c r="CW2289" s="232"/>
      <c r="CX2289" s="232"/>
      <c r="CY2289" s="234"/>
      <c r="DA2289" s="106"/>
      <c r="DC2289" s="106"/>
      <c r="DD2289" s="106"/>
      <c r="DE2289" s="106"/>
      <c r="DF2289" s="92"/>
      <c r="DG2289" s="107"/>
      <c r="DH2289" s="107"/>
      <c r="DI2289" s="107"/>
      <c r="DJ2289" s="107"/>
      <c r="DK2289" s="107"/>
      <c r="DL2289" s="107"/>
      <c r="DM2289" s="110"/>
      <c r="DN2289" s="110"/>
      <c r="DO2289" s="110"/>
      <c r="DP2289" s="110"/>
      <c r="DQ2289" s="110"/>
      <c r="DR2289" s="110"/>
      <c r="DS2289" s="110"/>
      <c r="DT2289" s="110"/>
      <c r="DU2289" s="497"/>
      <c r="DV2289" s="497"/>
      <c r="DW2289" s="497"/>
      <c r="DX2289" s="497"/>
      <c r="DY2289" s="497"/>
      <c r="DZ2289" s="497"/>
      <c r="EA2289" s="98"/>
      <c r="EB2289" s="99"/>
      <c r="EC2289" s="99"/>
      <c r="ED2289" s="99"/>
      <c r="EE2289" s="99"/>
      <c r="EF2289" s="99"/>
      <c r="EG2289" s="99"/>
      <c r="EH2289" s="99"/>
      <c r="EI2289" s="99"/>
      <c r="EJ2289" s="99"/>
      <c r="EK2289" s="99"/>
      <c r="EL2289" s="99"/>
      <c r="EM2289" s="99"/>
      <c r="EN2289" s="99"/>
      <c r="EO2289" s="99"/>
      <c r="EP2289" s="99"/>
      <c r="EQ2289" s="99"/>
      <c r="ER2289" s="99"/>
      <c r="ES2289" s="99"/>
      <c r="ET2289" s="99"/>
      <c r="EU2289" s="99"/>
      <c r="EV2289" s="99"/>
      <c r="EW2289" s="99"/>
      <c r="EX2289" s="119"/>
      <c r="EY2289" s="121"/>
      <c r="EZ2289" s="296"/>
      <c r="FA2289" s="83"/>
      <c r="FC2289" s="116"/>
      <c r="FD2289" s="116"/>
    </row>
    <row r="2290" spans="1:160" ht="15" customHeight="1" x14ac:dyDescent="0.2">
      <c r="A2290" s="100"/>
      <c r="B2290" s="100"/>
      <c r="C2290" s="74"/>
      <c r="D2290" s="74"/>
      <c r="E2290" s="74"/>
      <c r="F2290" s="74"/>
      <c r="G2290" s="75"/>
      <c r="H2290" s="435"/>
      <c r="I2290" s="73"/>
      <c r="J2290" s="101"/>
      <c r="K2290" s="113"/>
      <c r="L2290" s="103"/>
      <c r="M2290" s="569" t="str">
        <f>IF(NOT(ISERROR(FIND("Training",W2290))),"'Plot Psychometric_HH'",IF(NOT(ISERROR(FIND("1DAT",W2290))),"'Plot Tuning Azimuth_HH'",IF(NOT(ISERROR(FIND("HD_dt",W2290))),"'Plot HeadingDiscimination_PSTH_HH_dt_yuchen'",IF(NOT(ISERROR(FIND("HD",W2290))),"'Plot HeadingDiscimination_PSTH_HH'",IF(NOT(ISERROR(FIND("MemSac",W2290))),"'Memory Saccade Analysis_HH'",IF(NOT(ISERROR(FIND("DelSac",W2290))),"'Memory Saccade Analysis_HH'",IF(NOT(ISERROR(FIND("u-stim",W2290))),"'Plot Microstim_HH'","")))))))</f>
        <v/>
      </c>
      <c r="N2290" s="573"/>
      <c r="O2290" s="584"/>
      <c r="P2290" s="590"/>
      <c r="Q2290" s="590"/>
      <c r="R2290" s="590"/>
      <c r="S2290" s="590"/>
      <c r="T2290" s="590"/>
      <c r="U2290" s="590"/>
      <c r="V2290" s="583"/>
      <c r="W2290" s="170"/>
      <c r="X2290" s="192"/>
      <c r="Y2290" s="219"/>
      <c r="Z2290" s="217"/>
      <c r="AA2290" s="218"/>
      <c r="AB2290" s="77"/>
      <c r="AC2290" s="78"/>
      <c r="AD2290" s="199"/>
      <c r="AE2290" s="91"/>
      <c r="AF2290" s="79"/>
      <c r="AG2290" s="79"/>
      <c r="AH2290" s="80"/>
      <c r="AI2290" s="81"/>
      <c r="AJ2290" s="81"/>
      <c r="AK2290" s="81"/>
      <c r="AL2290" s="81"/>
      <c r="AM2290" s="114"/>
      <c r="AN2290" s="82"/>
      <c r="AO2290" s="83"/>
      <c r="AP2290" s="83"/>
      <c r="AQ2290" s="83"/>
      <c r="AR2290" s="84"/>
      <c r="AS2290" s="85"/>
      <c r="AT2290" s="85"/>
      <c r="AU2290" s="85"/>
      <c r="AV2290" s="85"/>
      <c r="AW2290" s="104"/>
      <c r="AX2290" s="86"/>
      <c r="AY2290" s="87"/>
      <c r="AZ2290" s="87"/>
      <c r="BA2290" s="87"/>
      <c r="BB2290" s="88"/>
      <c r="BC2290" s="89"/>
      <c r="BD2290" s="89"/>
      <c r="BE2290" s="89"/>
      <c r="BF2290" s="89"/>
      <c r="BG2290" s="115"/>
      <c r="BH2290" s="90"/>
      <c r="BI2290" s="251"/>
      <c r="BJ2290" s="252"/>
      <c r="BK2290" s="252"/>
      <c r="BL2290" s="230"/>
      <c r="BM2290" s="230"/>
      <c r="BN2290" s="230"/>
      <c r="BO2290" s="231"/>
      <c r="BP2290" s="231"/>
      <c r="BQ2290" s="231"/>
      <c r="BR2290" s="232"/>
      <c r="BS2290" s="232"/>
      <c r="BT2290" s="232"/>
      <c r="BU2290" s="230"/>
      <c r="BV2290" s="230"/>
      <c r="BW2290" s="231"/>
      <c r="BX2290" s="231"/>
      <c r="BY2290" s="232"/>
      <c r="BZ2290" s="235"/>
      <c r="CA2290" s="257"/>
      <c r="CB2290" s="233"/>
      <c r="CC2290" s="230"/>
      <c r="CD2290" s="230"/>
      <c r="CE2290" s="230"/>
      <c r="CF2290" s="230"/>
      <c r="CG2290" s="230"/>
      <c r="CH2290" s="230"/>
      <c r="CI2290" s="230"/>
      <c r="CJ2290" s="231"/>
      <c r="CK2290" s="231"/>
      <c r="CL2290" s="231"/>
      <c r="CM2290" s="231"/>
      <c r="CN2290" s="231"/>
      <c r="CO2290" s="231"/>
      <c r="CP2290" s="231"/>
      <c r="CQ2290" s="231"/>
      <c r="CR2290" s="232"/>
      <c r="CS2290" s="232"/>
      <c r="CT2290" s="232"/>
      <c r="CU2290" s="232"/>
      <c r="CV2290" s="232"/>
      <c r="CW2290" s="232"/>
      <c r="CX2290" s="232"/>
      <c r="CY2290" s="234"/>
      <c r="DA2290" s="106"/>
      <c r="DC2290" s="106"/>
      <c r="DD2290" s="106"/>
      <c r="DE2290" s="106"/>
      <c r="DF2290" s="92"/>
      <c r="DG2290" s="107"/>
      <c r="DH2290" s="107"/>
      <c r="DI2290" s="107"/>
      <c r="DJ2290" s="107"/>
      <c r="DK2290" s="107"/>
      <c r="DL2290" s="107"/>
      <c r="DM2290" s="110"/>
      <c r="DN2290" s="110"/>
      <c r="DO2290" s="110"/>
      <c r="DP2290" s="110"/>
      <c r="DQ2290" s="110"/>
      <c r="DR2290" s="110"/>
      <c r="DS2290" s="110"/>
      <c r="DT2290" s="110"/>
      <c r="DU2290" s="497"/>
      <c r="DV2290" s="497"/>
      <c r="DW2290" s="497"/>
      <c r="DX2290" s="497"/>
      <c r="DY2290" s="497"/>
      <c r="DZ2290" s="497"/>
      <c r="EA2290" s="98"/>
      <c r="EB2290" s="99"/>
      <c r="EC2290" s="99"/>
      <c r="ED2290" s="99"/>
      <c r="EE2290" s="99"/>
      <c r="EF2290" s="99"/>
      <c r="EG2290" s="99"/>
      <c r="EH2290" s="99"/>
      <c r="EI2290" s="99"/>
      <c r="EJ2290" s="99"/>
      <c r="EK2290" s="99"/>
      <c r="EL2290" s="99"/>
      <c r="EM2290" s="99"/>
      <c r="EN2290" s="99"/>
      <c r="EO2290" s="99"/>
      <c r="EP2290" s="99"/>
      <c r="EQ2290" s="99"/>
      <c r="ER2290" s="99"/>
      <c r="ES2290" s="99"/>
      <c r="ET2290" s="99"/>
      <c r="EU2290" s="99"/>
      <c r="EV2290" s="99"/>
      <c r="EW2290" s="99"/>
      <c r="EX2290" s="119"/>
      <c r="EY2290" s="121"/>
      <c r="EZ2290" s="296"/>
      <c r="FA2290" s="83"/>
      <c r="FC2290" s="116"/>
      <c r="FD2290" s="116"/>
    </row>
    <row r="2291" spans="1:160" ht="15" customHeight="1" x14ac:dyDescent="0.2">
      <c r="A2291" s="100"/>
      <c r="B2291" s="100"/>
      <c r="C2291" s="74"/>
      <c r="D2291" s="74"/>
      <c r="E2291" s="74"/>
      <c r="F2291" s="74"/>
      <c r="G2291" s="75"/>
      <c r="H2291" s="435"/>
      <c r="I2291" s="73"/>
      <c r="J2291" s="101"/>
      <c r="K2291" s="113"/>
      <c r="L2291" s="103"/>
      <c r="M2291" s="569" t="str">
        <f>IF(NOT(ISERROR(FIND("Training",W2291))),"'Plot Psychometric_HH'",IF(NOT(ISERROR(FIND("1DAT",W2291))),"'Plot Tuning Azimuth_HH'",IF(NOT(ISERROR(FIND("HD_dt",W2291))),"'Plot HeadingDiscimination_PSTH_HH_dt_yuchen'",IF(NOT(ISERROR(FIND("HD",W2291))),"'Plot HeadingDiscimination_PSTH_HH'",IF(NOT(ISERROR(FIND("MemSac",W2291))),"'Memory Saccade Analysis_HH'",IF(NOT(ISERROR(FIND("DelSac",W2291))),"'Memory Saccade Analysis_HH'",IF(NOT(ISERROR(FIND("u-stim",W2291))),"'Plot Microstim_HH'","")))))))</f>
        <v/>
      </c>
      <c r="N2291" s="573"/>
      <c r="O2291" s="584"/>
      <c r="P2291" s="590"/>
      <c r="Q2291" s="590"/>
      <c r="R2291" s="590"/>
      <c r="S2291" s="590"/>
      <c r="T2291" s="590"/>
      <c r="U2291" s="590"/>
      <c r="V2291" s="583"/>
      <c r="W2291" s="170"/>
      <c r="X2291" s="192"/>
      <c r="Y2291" s="219"/>
      <c r="Z2291" s="217"/>
      <c r="AA2291" s="218"/>
      <c r="AB2291" s="77"/>
      <c r="AC2291" s="78"/>
      <c r="AD2291" s="199"/>
      <c r="AE2291" s="91"/>
      <c r="AF2291" s="79"/>
      <c r="AG2291" s="79"/>
      <c r="AH2291" s="80"/>
      <c r="AI2291" s="81"/>
      <c r="AJ2291" s="81"/>
      <c r="AK2291" s="81"/>
      <c r="AL2291" s="81"/>
      <c r="AM2291" s="114"/>
      <c r="AN2291" s="82"/>
      <c r="AO2291" s="83"/>
      <c r="AP2291" s="83"/>
      <c r="AQ2291" s="83"/>
      <c r="AR2291" s="84"/>
      <c r="AS2291" s="85"/>
      <c r="AT2291" s="85"/>
      <c r="AU2291" s="85"/>
      <c r="AV2291" s="85"/>
      <c r="AW2291" s="104"/>
      <c r="AX2291" s="86"/>
      <c r="AY2291" s="87"/>
      <c r="AZ2291" s="87"/>
      <c r="BA2291" s="87"/>
      <c r="BB2291" s="88"/>
      <c r="BC2291" s="89"/>
      <c r="BD2291" s="89"/>
      <c r="BE2291" s="89"/>
      <c r="BF2291" s="89"/>
      <c r="BG2291" s="115"/>
      <c r="BH2291" s="90"/>
      <c r="BI2291" s="251"/>
      <c r="BJ2291" s="252"/>
      <c r="BK2291" s="252"/>
      <c r="BL2291" s="230"/>
      <c r="BM2291" s="230"/>
      <c r="BN2291" s="230"/>
      <c r="BO2291" s="231"/>
      <c r="BP2291" s="231"/>
      <c r="BQ2291" s="231"/>
      <c r="BR2291" s="232"/>
      <c r="BS2291" s="232"/>
      <c r="BT2291" s="232"/>
      <c r="BU2291" s="230"/>
      <c r="BV2291" s="230"/>
      <c r="BW2291" s="231"/>
      <c r="BX2291" s="231"/>
      <c r="BY2291" s="232"/>
      <c r="BZ2291" s="235"/>
      <c r="CA2291" s="257"/>
      <c r="CB2291" s="233"/>
      <c r="CC2291" s="230"/>
      <c r="CD2291" s="230"/>
      <c r="CE2291" s="230"/>
      <c r="CF2291" s="230"/>
      <c r="CG2291" s="230"/>
      <c r="CH2291" s="230"/>
      <c r="CI2291" s="230"/>
      <c r="CJ2291" s="231"/>
      <c r="CK2291" s="231"/>
      <c r="CL2291" s="231"/>
      <c r="CM2291" s="231"/>
      <c r="CN2291" s="231"/>
      <c r="CO2291" s="231"/>
      <c r="CP2291" s="231"/>
      <c r="CQ2291" s="231"/>
      <c r="CR2291" s="232"/>
      <c r="CS2291" s="232"/>
      <c r="CT2291" s="232"/>
      <c r="CU2291" s="232"/>
      <c r="CV2291" s="232"/>
      <c r="CW2291" s="232"/>
      <c r="CX2291" s="232"/>
      <c r="CY2291" s="234"/>
      <c r="DA2291" s="106"/>
      <c r="DC2291" s="106"/>
      <c r="DD2291" s="106"/>
      <c r="DE2291" s="106"/>
      <c r="DF2291" s="92"/>
      <c r="DG2291" s="107"/>
      <c r="DH2291" s="107"/>
      <c r="DI2291" s="107"/>
      <c r="DJ2291" s="107"/>
      <c r="DK2291" s="107"/>
      <c r="DL2291" s="107"/>
      <c r="DM2291" s="110"/>
      <c r="DN2291" s="110"/>
      <c r="DO2291" s="110"/>
      <c r="DP2291" s="110"/>
      <c r="DQ2291" s="110"/>
      <c r="DR2291" s="110"/>
      <c r="DS2291" s="110"/>
      <c r="DT2291" s="110"/>
      <c r="DU2291" s="497"/>
      <c r="DV2291" s="497"/>
      <c r="DW2291" s="497"/>
      <c r="DX2291" s="497"/>
      <c r="DY2291" s="497"/>
      <c r="DZ2291" s="497"/>
      <c r="EA2291" s="98"/>
      <c r="EB2291" s="99"/>
      <c r="EC2291" s="99"/>
      <c r="ED2291" s="99"/>
      <c r="EE2291" s="99"/>
      <c r="EF2291" s="99"/>
      <c r="EG2291" s="99"/>
      <c r="EH2291" s="99"/>
      <c r="EI2291" s="99"/>
      <c r="EJ2291" s="99"/>
      <c r="EK2291" s="99"/>
      <c r="EL2291" s="99"/>
      <c r="EM2291" s="99"/>
      <c r="EN2291" s="99"/>
      <c r="EO2291" s="99"/>
      <c r="EP2291" s="99"/>
      <c r="EQ2291" s="99"/>
      <c r="ER2291" s="99"/>
      <c r="ES2291" s="99"/>
      <c r="ET2291" s="99"/>
      <c r="EU2291" s="99"/>
      <c r="EV2291" s="99"/>
      <c r="EW2291" s="99"/>
      <c r="EX2291" s="119"/>
      <c r="EY2291" s="121"/>
      <c r="EZ2291" s="296"/>
      <c r="FA2291" s="83"/>
      <c r="FC2291" s="116"/>
      <c r="FD2291" s="116"/>
    </row>
    <row r="2292" spans="1:160" ht="15" customHeight="1" x14ac:dyDescent="0.2">
      <c r="A2292" s="100"/>
      <c r="B2292" s="100"/>
      <c r="C2292" s="74"/>
      <c r="D2292" s="74"/>
      <c r="E2292" s="74"/>
      <c r="F2292" s="74"/>
      <c r="G2292" s="75"/>
      <c r="H2292" s="435"/>
      <c r="I2292" s="73"/>
      <c r="J2292" s="101"/>
      <c r="K2292" s="113"/>
      <c r="L2292" s="103"/>
      <c r="M2292" s="569" t="str">
        <f>IF(NOT(ISERROR(FIND("Training",W2292))),"'Plot Psychometric_HH'",IF(NOT(ISERROR(FIND("1DAT",W2292))),"'Plot Tuning Azimuth_HH'",IF(NOT(ISERROR(FIND("HD_dt",W2292))),"'Plot HeadingDiscimination_PSTH_HH_dt_yuchen'",IF(NOT(ISERROR(FIND("HD",W2292))),"'Plot HeadingDiscimination_PSTH_HH'",IF(NOT(ISERROR(FIND("MemSac",W2292))),"'Memory Saccade Analysis_HH'",IF(NOT(ISERROR(FIND("DelSac",W2292))),"'Memory Saccade Analysis_HH'",IF(NOT(ISERROR(FIND("u-stim",W2292))),"'Plot Microstim_HH'","")))))))</f>
        <v/>
      </c>
      <c r="N2292" s="573"/>
      <c r="O2292" s="584"/>
      <c r="P2292" s="590"/>
      <c r="Q2292" s="590"/>
      <c r="R2292" s="590"/>
      <c r="S2292" s="590"/>
      <c r="T2292" s="590"/>
      <c r="U2292" s="590"/>
      <c r="V2292" s="583"/>
      <c r="W2292" s="170"/>
      <c r="X2292" s="192"/>
      <c r="Y2292" s="219"/>
      <c r="Z2292" s="217"/>
      <c r="AA2292" s="218"/>
      <c r="AB2292" s="77"/>
      <c r="AC2292" s="78"/>
      <c r="AD2292" s="199"/>
      <c r="AE2292" s="91"/>
      <c r="AF2292" s="79"/>
      <c r="AG2292" s="79"/>
      <c r="AH2292" s="80"/>
      <c r="AI2292" s="81"/>
      <c r="AJ2292" s="81"/>
      <c r="AK2292" s="81"/>
      <c r="AL2292" s="81"/>
      <c r="AM2292" s="114"/>
      <c r="AN2292" s="82"/>
      <c r="AO2292" s="83"/>
      <c r="AP2292" s="83"/>
      <c r="AQ2292" s="83"/>
      <c r="AR2292" s="84"/>
      <c r="AS2292" s="85"/>
      <c r="AT2292" s="85"/>
      <c r="AU2292" s="85"/>
      <c r="AV2292" s="85"/>
      <c r="AW2292" s="104"/>
      <c r="AX2292" s="86"/>
      <c r="AY2292" s="87"/>
      <c r="AZ2292" s="87"/>
      <c r="BA2292" s="87"/>
      <c r="BB2292" s="88"/>
      <c r="BC2292" s="89"/>
      <c r="BD2292" s="89"/>
      <c r="BE2292" s="89"/>
      <c r="BF2292" s="89"/>
      <c r="BG2292" s="115"/>
      <c r="BH2292" s="90"/>
      <c r="BI2292" s="251"/>
      <c r="BJ2292" s="252"/>
      <c r="BK2292" s="252"/>
      <c r="BL2292" s="230"/>
      <c r="BM2292" s="230"/>
      <c r="BN2292" s="230"/>
      <c r="BO2292" s="231"/>
      <c r="BP2292" s="231"/>
      <c r="BQ2292" s="231"/>
      <c r="BR2292" s="232"/>
      <c r="BS2292" s="232"/>
      <c r="BT2292" s="232"/>
      <c r="BU2292" s="230"/>
      <c r="BV2292" s="230"/>
      <c r="BW2292" s="231"/>
      <c r="BX2292" s="231"/>
      <c r="BY2292" s="232"/>
      <c r="BZ2292" s="235"/>
      <c r="CA2292" s="257"/>
      <c r="CB2292" s="233"/>
      <c r="CC2292" s="230"/>
      <c r="CD2292" s="230"/>
      <c r="CE2292" s="230"/>
      <c r="CF2292" s="230"/>
      <c r="CG2292" s="230"/>
      <c r="CH2292" s="230"/>
      <c r="CI2292" s="230"/>
      <c r="CJ2292" s="231"/>
      <c r="CK2292" s="231"/>
      <c r="CL2292" s="231"/>
      <c r="CM2292" s="231"/>
      <c r="CN2292" s="231"/>
      <c r="CO2292" s="231"/>
      <c r="CP2292" s="231"/>
      <c r="CQ2292" s="231"/>
      <c r="CR2292" s="232"/>
      <c r="CS2292" s="232"/>
      <c r="CT2292" s="232"/>
      <c r="CU2292" s="232"/>
      <c r="CV2292" s="232"/>
      <c r="CW2292" s="232"/>
      <c r="CX2292" s="232"/>
      <c r="CY2292" s="234"/>
      <c r="DA2292" s="106"/>
      <c r="DC2292" s="106"/>
      <c r="DD2292" s="106"/>
      <c r="DE2292" s="106"/>
      <c r="DF2292" s="92"/>
      <c r="DG2292" s="107"/>
      <c r="DH2292" s="107"/>
      <c r="DI2292" s="107"/>
      <c r="DJ2292" s="107"/>
      <c r="DK2292" s="107"/>
      <c r="DL2292" s="107"/>
      <c r="DM2292" s="110"/>
      <c r="DN2292" s="110"/>
      <c r="DO2292" s="110"/>
      <c r="DP2292" s="110"/>
      <c r="DQ2292" s="110"/>
      <c r="DR2292" s="110"/>
      <c r="DS2292" s="110"/>
      <c r="DT2292" s="110"/>
      <c r="DU2292" s="497"/>
      <c r="DV2292" s="497"/>
      <c r="DW2292" s="497"/>
      <c r="DX2292" s="497"/>
      <c r="DY2292" s="497"/>
      <c r="DZ2292" s="497"/>
      <c r="EA2292" s="98"/>
      <c r="EB2292" s="99"/>
      <c r="EC2292" s="99"/>
      <c r="ED2292" s="99"/>
      <c r="EE2292" s="99"/>
      <c r="EF2292" s="99"/>
      <c r="EG2292" s="99"/>
      <c r="EH2292" s="99"/>
      <c r="EI2292" s="99"/>
      <c r="EJ2292" s="99"/>
      <c r="EK2292" s="99"/>
      <c r="EL2292" s="99"/>
      <c r="EM2292" s="99"/>
      <c r="EN2292" s="99"/>
      <c r="EO2292" s="99"/>
      <c r="EP2292" s="99"/>
      <c r="EQ2292" s="99"/>
      <c r="ER2292" s="99"/>
      <c r="ES2292" s="99"/>
      <c r="ET2292" s="99"/>
      <c r="EU2292" s="99"/>
      <c r="EV2292" s="99"/>
      <c r="EW2292" s="99"/>
      <c r="EX2292" s="119"/>
      <c r="EY2292" s="121"/>
      <c r="EZ2292" s="296"/>
      <c r="FA2292" s="83"/>
      <c r="FC2292" s="116"/>
      <c r="FD2292" s="116"/>
    </row>
    <row r="2293" spans="1:160" ht="15" customHeight="1" x14ac:dyDescent="0.2">
      <c r="A2293" s="100"/>
      <c r="B2293" s="100"/>
      <c r="C2293" s="74"/>
      <c r="D2293" s="74"/>
      <c r="E2293" s="74"/>
      <c r="F2293" s="74"/>
      <c r="G2293" s="75"/>
      <c r="H2293" s="435"/>
      <c r="I2293" s="73"/>
      <c r="J2293" s="101"/>
      <c r="K2293" s="113"/>
      <c r="L2293" s="103"/>
      <c r="M2293" s="569" t="str">
        <f>IF(NOT(ISERROR(FIND("Training",W2293))),"'Plot Psychometric_HH'",IF(NOT(ISERROR(FIND("1DAT",W2293))),"'Plot Tuning Azimuth_HH'",IF(NOT(ISERROR(FIND("HD_dt",W2293))),"'Plot HeadingDiscimination_PSTH_HH_dt_yuchen'",IF(NOT(ISERROR(FIND("HD",W2293))),"'Plot HeadingDiscimination_PSTH_HH'",IF(NOT(ISERROR(FIND("MemSac",W2293))),"'Memory Saccade Analysis_HH'",IF(NOT(ISERROR(FIND("DelSac",W2293))),"'Memory Saccade Analysis_HH'",IF(NOT(ISERROR(FIND("u-stim",W2293))),"'Plot Microstim_HH'","")))))))</f>
        <v/>
      </c>
      <c r="N2293" s="573"/>
      <c r="O2293" s="584"/>
      <c r="P2293" s="590"/>
      <c r="Q2293" s="590"/>
      <c r="R2293" s="590"/>
      <c r="S2293" s="590"/>
      <c r="T2293" s="590"/>
      <c r="U2293" s="590"/>
      <c r="V2293" s="583"/>
      <c r="W2293" s="170"/>
      <c r="X2293" s="192"/>
      <c r="Y2293" s="219"/>
      <c r="Z2293" s="217"/>
      <c r="AA2293" s="218"/>
      <c r="AB2293" s="77"/>
      <c r="AC2293" s="78"/>
      <c r="AD2293" s="199"/>
      <c r="AE2293" s="91"/>
      <c r="AF2293" s="79"/>
      <c r="AG2293" s="79"/>
      <c r="AH2293" s="80"/>
      <c r="AI2293" s="81"/>
      <c r="AJ2293" s="81"/>
      <c r="AK2293" s="81"/>
      <c r="AL2293" s="81"/>
      <c r="AM2293" s="114"/>
      <c r="AN2293" s="82"/>
      <c r="AO2293" s="83"/>
      <c r="AP2293" s="83"/>
      <c r="AQ2293" s="83"/>
      <c r="AR2293" s="84"/>
      <c r="AS2293" s="85"/>
      <c r="AT2293" s="85"/>
      <c r="AU2293" s="85"/>
      <c r="AV2293" s="85"/>
      <c r="AW2293" s="104"/>
      <c r="AX2293" s="86"/>
      <c r="AY2293" s="87"/>
      <c r="AZ2293" s="87"/>
      <c r="BA2293" s="87"/>
      <c r="BB2293" s="88"/>
      <c r="BC2293" s="89"/>
      <c r="BD2293" s="89"/>
      <c r="BE2293" s="89"/>
      <c r="BF2293" s="89"/>
      <c r="BG2293" s="115"/>
      <c r="BH2293" s="90"/>
      <c r="BI2293" s="251"/>
      <c r="BJ2293" s="252"/>
      <c r="BK2293" s="252"/>
      <c r="BL2293" s="230"/>
      <c r="BM2293" s="230"/>
      <c r="BN2293" s="230"/>
      <c r="BO2293" s="231"/>
      <c r="BP2293" s="231"/>
      <c r="BQ2293" s="231"/>
      <c r="BR2293" s="232"/>
      <c r="BS2293" s="232"/>
      <c r="BT2293" s="232"/>
      <c r="BU2293" s="230"/>
      <c r="BV2293" s="230"/>
      <c r="BW2293" s="231"/>
      <c r="BX2293" s="231"/>
      <c r="BY2293" s="232"/>
      <c r="BZ2293" s="235"/>
      <c r="CA2293" s="257"/>
      <c r="CB2293" s="233"/>
      <c r="CC2293" s="230"/>
      <c r="CD2293" s="230"/>
      <c r="CE2293" s="230"/>
      <c r="CF2293" s="230"/>
      <c r="CG2293" s="230"/>
      <c r="CH2293" s="230"/>
      <c r="CI2293" s="230"/>
      <c r="CJ2293" s="231"/>
      <c r="CK2293" s="231"/>
      <c r="CL2293" s="231"/>
      <c r="CM2293" s="231"/>
      <c r="CN2293" s="231"/>
      <c r="CO2293" s="231"/>
      <c r="CP2293" s="231"/>
      <c r="CQ2293" s="231"/>
      <c r="CR2293" s="232"/>
      <c r="CS2293" s="232"/>
      <c r="CT2293" s="232"/>
      <c r="CU2293" s="232"/>
      <c r="CV2293" s="232"/>
      <c r="CW2293" s="232"/>
      <c r="CX2293" s="232"/>
      <c r="CY2293" s="234"/>
      <c r="DA2293" s="106"/>
      <c r="DC2293" s="106"/>
      <c r="DD2293" s="106"/>
      <c r="DE2293" s="106"/>
      <c r="DF2293" s="92"/>
      <c r="DG2293" s="107"/>
      <c r="DH2293" s="107"/>
      <c r="DI2293" s="107"/>
      <c r="DJ2293" s="107"/>
      <c r="DK2293" s="107"/>
      <c r="DL2293" s="107"/>
      <c r="DM2293" s="110"/>
      <c r="DN2293" s="110"/>
      <c r="DO2293" s="110"/>
      <c r="DP2293" s="110"/>
      <c r="DQ2293" s="110"/>
      <c r="DR2293" s="110"/>
      <c r="DS2293" s="110"/>
      <c r="DT2293" s="110"/>
      <c r="DU2293" s="497"/>
      <c r="DV2293" s="497"/>
      <c r="DW2293" s="497"/>
      <c r="DX2293" s="497"/>
      <c r="DY2293" s="497"/>
      <c r="DZ2293" s="497"/>
      <c r="EA2293" s="98"/>
      <c r="EB2293" s="99"/>
      <c r="EC2293" s="99"/>
      <c r="ED2293" s="99"/>
      <c r="EE2293" s="99"/>
      <c r="EF2293" s="99"/>
      <c r="EG2293" s="99"/>
      <c r="EH2293" s="99"/>
      <c r="EI2293" s="99"/>
      <c r="EJ2293" s="99"/>
      <c r="EK2293" s="99"/>
      <c r="EL2293" s="99"/>
      <c r="EM2293" s="99"/>
      <c r="EN2293" s="99"/>
      <c r="EO2293" s="99"/>
      <c r="EP2293" s="99"/>
      <c r="EQ2293" s="99"/>
      <c r="ER2293" s="99"/>
      <c r="ES2293" s="99"/>
      <c r="ET2293" s="99"/>
      <c r="EU2293" s="99"/>
      <c r="EV2293" s="99"/>
      <c r="EW2293" s="99"/>
      <c r="EX2293" s="119"/>
      <c r="EY2293" s="121"/>
      <c r="EZ2293" s="296"/>
      <c r="FA2293" s="83"/>
      <c r="FC2293" s="116"/>
      <c r="FD2293" s="116"/>
    </row>
    <row r="2294" spans="1:160" ht="15" customHeight="1" x14ac:dyDescent="0.2">
      <c r="A2294" s="100"/>
      <c r="B2294" s="100"/>
      <c r="C2294" s="74"/>
      <c r="D2294" s="74"/>
      <c r="E2294" s="74"/>
      <c r="F2294" s="74"/>
      <c r="G2294" s="75"/>
      <c r="H2294" s="435"/>
      <c r="I2294" s="73"/>
      <c r="J2294" s="101"/>
      <c r="K2294" s="113"/>
      <c r="L2294" s="103"/>
      <c r="M2294" s="569" t="str">
        <f>IF(NOT(ISERROR(FIND("Training",W2294))),"'Plot Psychometric_HH'",IF(NOT(ISERROR(FIND("1DAT",W2294))),"'Plot Tuning Azimuth_HH'",IF(NOT(ISERROR(FIND("HD_dt",W2294))),"'Plot HeadingDiscimination_PSTH_HH_dt_yuchen'",IF(NOT(ISERROR(FIND("HD",W2294))),"'Plot HeadingDiscimination_PSTH_HH'",IF(NOT(ISERROR(FIND("MemSac",W2294))),"'Memory Saccade Analysis_HH'",IF(NOT(ISERROR(FIND("DelSac",W2294))),"'Memory Saccade Analysis_HH'",IF(NOT(ISERROR(FIND("u-stim",W2294))),"'Plot Microstim_HH'","")))))))</f>
        <v/>
      </c>
      <c r="N2294" s="573"/>
      <c r="O2294" s="584"/>
      <c r="P2294" s="590"/>
      <c r="Q2294" s="590"/>
      <c r="R2294" s="590"/>
      <c r="S2294" s="590"/>
      <c r="T2294" s="590"/>
      <c r="U2294" s="590"/>
      <c r="V2294" s="583"/>
      <c r="W2294" s="170"/>
      <c r="X2294" s="192"/>
      <c r="Y2294" s="219"/>
      <c r="Z2294" s="217"/>
      <c r="AA2294" s="218"/>
      <c r="AB2294" s="77"/>
      <c r="AC2294" s="78"/>
      <c r="AD2294" s="199"/>
      <c r="AE2294" s="91"/>
      <c r="AF2294" s="79"/>
      <c r="AG2294" s="79"/>
      <c r="AH2294" s="80"/>
      <c r="AI2294" s="81"/>
      <c r="AJ2294" s="81"/>
      <c r="AK2294" s="81"/>
      <c r="AL2294" s="81"/>
      <c r="AM2294" s="114"/>
      <c r="AN2294" s="82"/>
      <c r="AO2294" s="83"/>
      <c r="AP2294" s="83"/>
      <c r="AQ2294" s="83"/>
      <c r="AR2294" s="84"/>
      <c r="AS2294" s="85"/>
      <c r="AT2294" s="85"/>
      <c r="AU2294" s="85"/>
      <c r="AV2294" s="85"/>
      <c r="AW2294" s="104"/>
      <c r="AX2294" s="86"/>
      <c r="AY2294" s="87"/>
      <c r="AZ2294" s="87"/>
      <c r="BA2294" s="87"/>
      <c r="BB2294" s="88"/>
      <c r="BC2294" s="89"/>
      <c r="BD2294" s="89"/>
      <c r="BE2294" s="89"/>
      <c r="BF2294" s="89"/>
      <c r="BG2294" s="115"/>
      <c r="BH2294" s="90"/>
      <c r="BI2294" s="251"/>
      <c r="BJ2294" s="252"/>
      <c r="BK2294" s="252"/>
      <c r="BL2294" s="230"/>
      <c r="BM2294" s="230"/>
      <c r="BN2294" s="230"/>
      <c r="BO2294" s="231"/>
      <c r="BP2294" s="231"/>
      <c r="BQ2294" s="231"/>
      <c r="BR2294" s="232"/>
      <c r="BS2294" s="232"/>
      <c r="BT2294" s="232"/>
      <c r="BU2294" s="230"/>
      <c r="BV2294" s="230"/>
      <c r="BW2294" s="231"/>
      <c r="BX2294" s="231"/>
      <c r="BY2294" s="232"/>
      <c r="BZ2294" s="235"/>
      <c r="CA2294" s="257"/>
      <c r="CB2294" s="233"/>
      <c r="CC2294" s="230"/>
      <c r="CD2294" s="230"/>
      <c r="CE2294" s="230"/>
      <c r="CF2294" s="230"/>
      <c r="CG2294" s="230"/>
      <c r="CH2294" s="230"/>
      <c r="CI2294" s="230"/>
      <c r="CJ2294" s="231"/>
      <c r="CK2294" s="231"/>
      <c r="CL2294" s="231"/>
      <c r="CM2294" s="231"/>
      <c r="CN2294" s="231"/>
      <c r="CO2294" s="231"/>
      <c r="CP2294" s="231"/>
      <c r="CQ2294" s="231"/>
      <c r="CR2294" s="232"/>
      <c r="CS2294" s="232"/>
      <c r="CT2294" s="232"/>
      <c r="CU2294" s="232"/>
      <c r="CV2294" s="232"/>
      <c r="CW2294" s="232"/>
      <c r="CX2294" s="232"/>
      <c r="CY2294" s="234"/>
      <c r="DA2294" s="106"/>
      <c r="DC2294" s="106"/>
      <c r="DD2294" s="106"/>
      <c r="DE2294" s="106"/>
      <c r="DF2294" s="92"/>
      <c r="DG2294" s="107"/>
      <c r="DH2294" s="107"/>
      <c r="DI2294" s="107"/>
      <c r="DJ2294" s="107"/>
      <c r="DK2294" s="107"/>
      <c r="DL2294" s="107"/>
      <c r="DM2294" s="110"/>
      <c r="DN2294" s="110"/>
      <c r="DO2294" s="110"/>
      <c r="DP2294" s="110"/>
      <c r="DQ2294" s="110"/>
      <c r="DR2294" s="110"/>
      <c r="DS2294" s="110"/>
      <c r="DT2294" s="110"/>
      <c r="DU2294" s="497"/>
      <c r="DV2294" s="497"/>
      <c r="DW2294" s="497"/>
      <c r="DX2294" s="497"/>
      <c r="DY2294" s="497"/>
      <c r="DZ2294" s="497"/>
      <c r="EA2294" s="98"/>
      <c r="EB2294" s="99"/>
      <c r="EC2294" s="99"/>
      <c r="ED2294" s="99"/>
      <c r="EE2294" s="99"/>
      <c r="EF2294" s="99"/>
      <c r="EG2294" s="99"/>
      <c r="EH2294" s="99"/>
      <c r="EI2294" s="99"/>
      <c r="EJ2294" s="99"/>
      <c r="EK2294" s="99"/>
      <c r="EL2294" s="99"/>
      <c r="EM2294" s="99"/>
      <c r="EN2294" s="99"/>
      <c r="EO2294" s="99"/>
      <c r="EP2294" s="99"/>
      <c r="EQ2294" s="99"/>
      <c r="ER2294" s="99"/>
      <c r="ES2294" s="99"/>
      <c r="ET2294" s="99"/>
      <c r="EU2294" s="99"/>
      <c r="EV2294" s="99"/>
      <c r="EW2294" s="99"/>
      <c r="EX2294" s="119"/>
      <c r="EY2294" s="121"/>
      <c r="EZ2294" s="296"/>
      <c r="FA2294" s="83"/>
      <c r="FC2294" s="116"/>
      <c r="FD2294" s="116"/>
    </row>
    <row r="2295" spans="1:160" ht="15" customHeight="1" x14ac:dyDescent="0.2">
      <c r="A2295" s="100"/>
      <c r="B2295" s="100"/>
      <c r="C2295" s="74"/>
      <c r="D2295" s="74"/>
      <c r="E2295" s="74"/>
      <c r="F2295" s="74"/>
      <c r="G2295" s="75"/>
      <c r="H2295" s="435"/>
      <c r="I2295" s="73"/>
      <c r="J2295" s="101"/>
      <c r="K2295" s="113"/>
      <c r="L2295" s="103"/>
      <c r="M2295" s="569" t="str">
        <f>IF(NOT(ISERROR(FIND("Training",W2295))),"'Plot Psychometric_HH'",IF(NOT(ISERROR(FIND("1DAT",W2295))),"'Plot Tuning Azimuth_HH'",IF(NOT(ISERROR(FIND("HD_dt",W2295))),"'Plot HeadingDiscimination_PSTH_HH_dt_yuchen'",IF(NOT(ISERROR(FIND("HD",W2295))),"'Plot HeadingDiscimination_PSTH_HH'",IF(NOT(ISERROR(FIND("MemSac",W2295))),"'Memory Saccade Analysis_HH'",IF(NOT(ISERROR(FIND("DelSac",W2295))),"'Memory Saccade Analysis_HH'",IF(NOT(ISERROR(FIND("u-stim",W2295))),"'Plot Microstim_HH'","")))))))</f>
        <v/>
      </c>
      <c r="N2295" s="573"/>
      <c r="O2295" s="584"/>
      <c r="P2295" s="590"/>
      <c r="Q2295" s="590"/>
      <c r="R2295" s="590"/>
      <c r="S2295" s="590"/>
      <c r="T2295" s="590"/>
      <c r="U2295" s="590"/>
      <c r="V2295" s="583"/>
      <c r="W2295" s="170"/>
      <c r="X2295" s="192"/>
      <c r="Y2295" s="219"/>
      <c r="Z2295" s="217"/>
      <c r="AA2295" s="218"/>
      <c r="AB2295" s="77"/>
      <c r="AC2295" s="78"/>
      <c r="AD2295" s="199"/>
      <c r="AE2295" s="91"/>
      <c r="AF2295" s="79"/>
      <c r="AG2295" s="79"/>
      <c r="AH2295" s="80"/>
      <c r="AI2295" s="81"/>
      <c r="AJ2295" s="81"/>
      <c r="AK2295" s="81"/>
      <c r="AL2295" s="81"/>
      <c r="AM2295" s="114"/>
      <c r="AN2295" s="82"/>
      <c r="AO2295" s="83"/>
      <c r="AP2295" s="83"/>
      <c r="AQ2295" s="83"/>
      <c r="AR2295" s="84"/>
      <c r="AS2295" s="85"/>
      <c r="AT2295" s="85"/>
      <c r="AU2295" s="85"/>
      <c r="AV2295" s="85"/>
      <c r="AW2295" s="104"/>
      <c r="AX2295" s="86"/>
      <c r="AY2295" s="87"/>
      <c r="AZ2295" s="87"/>
      <c r="BA2295" s="87"/>
      <c r="BB2295" s="88"/>
      <c r="BC2295" s="89"/>
      <c r="BD2295" s="89"/>
      <c r="BE2295" s="89"/>
      <c r="BF2295" s="89"/>
      <c r="BG2295" s="115"/>
      <c r="BH2295" s="90"/>
      <c r="BI2295" s="251"/>
      <c r="BJ2295" s="252"/>
      <c r="BK2295" s="252"/>
      <c r="BL2295" s="230"/>
      <c r="BM2295" s="230"/>
      <c r="BN2295" s="230"/>
      <c r="BO2295" s="231"/>
      <c r="BP2295" s="231"/>
      <c r="BQ2295" s="231"/>
      <c r="BR2295" s="232"/>
      <c r="BS2295" s="232"/>
      <c r="BT2295" s="232"/>
      <c r="BU2295" s="230"/>
      <c r="BV2295" s="230"/>
      <c r="BW2295" s="231"/>
      <c r="BX2295" s="231"/>
      <c r="BY2295" s="232"/>
      <c r="BZ2295" s="235"/>
      <c r="CA2295" s="257"/>
      <c r="CB2295" s="233"/>
      <c r="CC2295" s="230"/>
      <c r="CD2295" s="230"/>
      <c r="CE2295" s="230"/>
      <c r="CF2295" s="230"/>
      <c r="CG2295" s="230"/>
      <c r="CH2295" s="230"/>
      <c r="CI2295" s="230"/>
      <c r="CJ2295" s="231"/>
      <c r="CK2295" s="231"/>
      <c r="CL2295" s="231"/>
      <c r="CM2295" s="231"/>
      <c r="CN2295" s="231"/>
      <c r="CO2295" s="231"/>
      <c r="CP2295" s="231"/>
      <c r="CQ2295" s="231"/>
      <c r="CR2295" s="232"/>
      <c r="CS2295" s="232"/>
      <c r="CT2295" s="232"/>
      <c r="CU2295" s="232"/>
      <c r="CV2295" s="232"/>
      <c r="CW2295" s="232"/>
      <c r="CX2295" s="232"/>
      <c r="CY2295" s="234"/>
      <c r="DA2295" s="106"/>
      <c r="DC2295" s="106"/>
      <c r="DD2295" s="106"/>
      <c r="DE2295" s="106"/>
      <c r="DF2295" s="92"/>
      <c r="DG2295" s="107"/>
      <c r="DH2295" s="107"/>
      <c r="DI2295" s="107"/>
      <c r="DJ2295" s="107"/>
      <c r="DK2295" s="107"/>
      <c r="DL2295" s="107"/>
      <c r="DM2295" s="110"/>
      <c r="DN2295" s="110"/>
      <c r="DO2295" s="110"/>
      <c r="DP2295" s="110"/>
      <c r="DQ2295" s="110"/>
      <c r="DR2295" s="110"/>
      <c r="DS2295" s="110"/>
      <c r="DT2295" s="110"/>
      <c r="DU2295" s="497"/>
      <c r="DV2295" s="497"/>
      <c r="DW2295" s="497"/>
      <c r="DX2295" s="497"/>
      <c r="DY2295" s="497"/>
      <c r="DZ2295" s="497"/>
      <c r="EA2295" s="98"/>
      <c r="EB2295" s="99"/>
      <c r="EC2295" s="99"/>
      <c r="ED2295" s="99"/>
      <c r="EE2295" s="99"/>
      <c r="EF2295" s="99"/>
      <c r="EG2295" s="99"/>
      <c r="EH2295" s="99"/>
      <c r="EI2295" s="99"/>
      <c r="EJ2295" s="99"/>
      <c r="EK2295" s="99"/>
      <c r="EL2295" s="99"/>
      <c r="EM2295" s="99"/>
      <c r="EN2295" s="99"/>
      <c r="EO2295" s="99"/>
      <c r="EP2295" s="99"/>
      <c r="EQ2295" s="99"/>
      <c r="ER2295" s="99"/>
      <c r="ES2295" s="99"/>
      <c r="ET2295" s="99"/>
      <c r="EU2295" s="99"/>
      <c r="EV2295" s="99"/>
      <c r="EW2295" s="99"/>
      <c r="EX2295" s="119"/>
      <c r="EY2295" s="121"/>
      <c r="EZ2295" s="296"/>
      <c r="FA2295" s="83"/>
      <c r="FC2295" s="116"/>
      <c r="FD2295" s="116"/>
    </row>
    <row r="2296" spans="1:160" ht="15" customHeight="1" x14ac:dyDescent="0.2">
      <c r="A2296" s="100"/>
      <c r="B2296" s="100"/>
      <c r="C2296" s="74"/>
      <c r="D2296" s="74"/>
      <c r="E2296" s="74"/>
      <c r="F2296" s="74"/>
      <c r="G2296" s="75"/>
      <c r="H2296" s="435"/>
      <c r="I2296" s="73"/>
      <c r="J2296" s="101"/>
      <c r="K2296" s="113"/>
      <c r="L2296" s="103"/>
      <c r="M2296" s="569" t="str">
        <f>IF(NOT(ISERROR(FIND("Training",W2296))),"'Plot Psychometric_HH'",IF(NOT(ISERROR(FIND("1DAT",W2296))),"'Plot Tuning Azimuth_HH'",IF(NOT(ISERROR(FIND("HD_dt",W2296))),"'Plot HeadingDiscimination_PSTH_HH_dt_yuchen'",IF(NOT(ISERROR(FIND("HD",W2296))),"'Plot HeadingDiscimination_PSTH_HH'",IF(NOT(ISERROR(FIND("MemSac",W2296))),"'Memory Saccade Analysis_HH'",IF(NOT(ISERROR(FIND("DelSac",W2296))),"'Memory Saccade Analysis_HH'",IF(NOT(ISERROR(FIND("u-stim",W2296))),"'Plot Microstim_HH'","")))))))</f>
        <v/>
      </c>
      <c r="N2296" s="573"/>
      <c r="O2296" s="584"/>
      <c r="P2296" s="590"/>
      <c r="Q2296" s="590"/>
      <c r="R2296" s="590"/>
      <c r="S2296" s="590"/>
      <c r="T2296" s="590"/>
      <c r="U2296" s="590"/>
      <c r="V2296" s="583"/>
      <c r="W2296" s="170"/>
      <c r="X2296" s="192"/>
      <c r="Y2296" s="219"/>
      <c r="Z2296" s="217"/>
      <c r="AA2296" s="218"/>
      <c r="AB2296" s="77"/>
      <c r="AC2296" s="78"/>
      <c r="AD2296" s="199"/>
      <c r="AE2296" s="91"/>
      <c r="AF2296" s="79"/>
      <c r="AG2296" s="79"/>
      <c r="AH2296" s="80"/>
      <c r="AI2296" s="81"/>
      <c r="AJ2296" s="81"/>
      <c r="AK2296" s="81"/>
      <c r="AL2296" s="81"/>
      <c r="AM2296" s="114"/>
      <c r="AN2296" s="82"/>
      <c r="AO2296" s="83"/>
      <c r="AP2296" s="83"/>
      <c r="AQ2296" s="83"/>
      <c r="AR2296" s="84"/>
      <c r="AS2296" s="85"/>
      <c r="AT2296" s="85"/>
      <c r="AU2296" s="85"/>
      <c r="AV2296" s="85"/>
      <c r="AW2296" s="104"/>
      <c r="AX2296" s="86"/>
      <c r="AY2296" s="87"/>
      <c r="AZ2296" s="87"/>
      <c r="BA2296" s="87"/>
      <c r="BB2296" s="88"/>
      <c r="BC2296" s="89"/>
      <c r="BD2296" s="89"/>
      <c r="BE2296" s="89"/>
      <c r="BF2296" s="89"/>
      <c r="BG2296" s="115"/>
      <c r="BH2296" s="90"/>
      <c r="BI2296" s="251"/>
      <c r="BJ2296" s="252"/>
      <c r="BK2296" s="252"/>
      <c r="BL2296" s="230"/>
      <c r="BM2296" s="230"/>
      <c r="BN2296" s="230"/>
      <c r="BO2296" s="231"/>
      <c r="BP2296" s="231"/>
      <c r="BQ2296" s="231"/>
      <c r="BR2296" s="232"/>
      <c r="BS2296" s="232"/>
      <c r="BT2296" s="232"/>
      <c r="BU2296" s="230"/>
      <c r="BV2296" s="230"/>
      <c r="BW2296" s="231"/>
      <c r="BX2296" s="231"/>
      <c r="BY2296" s="232"/>
      <c r="BZ2296" s="235"/>
      <c r="CA2296" s="257"/>
      <c r="CB2296" s="233"/>
      <c r="CC2296" s="230"/>
      <c r="CD2296" s="230"/>
      <c r="CE2296" s="230"/>
      <c r="CF2296" s="230"/>
      <c r="CG2296" s="230"/>
      <c r="CH2296" s="230"/>
      <c r="CI2296" s="230"/>
      <c r="CJ2296" s="231"/>
      <c r="CK2296" s="231"/>
      <c r="CL2296" s="231"/>
      <c r="CM2296" s="231"/>
      <c r="CN2296" s="231"/>
      <c r="CO2296" s="231"/>
      <c r="CP2296" s="231"/>
      <c r="CQ2296" s="231"/>
      <c r="CR2296" s="232"/>
      <c r="CS2296" s="232"/>
      <c r="CT2296" s="232"/>
      <c r="CU2296" s="232"/>
      <c r="CV2296" s="232"/>
      <c r="CW2296" s="232"/>
      <c r="CX2296" s="232"/>
      <c r="CY2296" s="234"/>
      <c r="DA2296" s="106"/>
      <c r="DC2296" s="106"/>
      <c r="DD2296" s="106"/>
      <c r="DE2296" s="106"/>
      <c r="DF2296" s="92"/>
      <c r="DG2296" s="107"/>
      <c r="DH2296" s="107"/>
      <c r="DI2296" s="107"/>
      <c r="DJ2296" s="107"/>
      <c r="DK2296" s="107"/>
      <c r="DL2296" s="107"/>
      <c r="DM2296" s="110"/>
      <c r="DN2296" s="110"/>
      <c r="DO2296" s="110"/>
      <c r="DP2296" s="110"/>
      <c r="DQ2296" s="110"/>
      <c r="DR2296" s="110"/>
      <c r="DS2296" s="110"/>
      <c r="DT2296" s="110"/>
      <c r="DU2296" s="497"/>
      <c r="DV2296" s="497"/>
      <c r="DW2296" s="497"/>
      <c r="DX2296" s="497"/>
      <c r="DY2296" s="497"/>
      <c r="DZ2296" s="497"/>
      <c r="EA2296" s="98"/>
      <c r="EB2296" s="99"/>
      <c r="EC2296" s="99"/>
      <c r="ED2296" s="99"/>
      <c r="EE2296" s="99"/>
      <c r="EF2296" s="99"/>
      <c r="EG2296" s="99"/>
      <c r="EH2296" s="99"/>
      <c r="EI2296" s="99"/>
      <c r="EJ2296" s="99"/>
      <c r="EK2296" s="99"/>
      <c r="EL2296" s="99"/>
      <c r="EM2296" s="99"/>
      <c r="EN2296" s="99"/>
      <c r="EO2296" s="99"/>
      <c r="EP2296" s="99"/>
      <c r="EQ2296" s="99"/>
      <c r="ER2296" s="99"/>
      <c r="ES2296" s="99"/>
      <c r="ET2296" s="99"/>
      <c r="EU2296" s="99"/>
      <c r="EV2296" s="99"/>
      <c r="EW2296" s="99"/>
      <c r="EX2296" s="119"/>
      <c r="EY2296" s="121"/>
      <c r="EZ2296" s="296"/>
      <c r="FA2296" s="83"/>
      <c r="FC2296" s="116"/>
      <c r="FD2296" s="116"/>
    </row>
    <row r="2297" spans="1:160" ht="15" customHeight="1" x14ac:dyDescent="0.2">
      <c r="A2297" s="100"/>
      <c r="B2297" s="100"/>
      <c r="C2297" s="74"/>
      <c r="D2297" s="74"/>
      <c r="E2297" s="74"/>
      <c r="F2297" s="74"/>
      <c r="G2297" s="75"/>
      <c r="H2297" s="435"/>
      <c r="I2297" s="73"/>
      <c r="J2297" s="101"/>
      <c r="K2297" s="113"/>
      <c r="L2297" s="103"/>
      <c r="M2297" s="569" t="str">
        <f>IF(NOT(ISERROR(FIND("Training",W2297))),"'Plot Psychometric_HH'",IF(NOT(ISERROR(FIND("1DAT",W2297))),"'Plot Tuning Azimuth_HH'",IF(NOT(ISERROR(FIND("HD_dt",W2297))),"'Plot HeadingDiscimination_PSTH_HH_dt_yuchen'",IF(NOT(ISERROR(FIND("HD",W2297))),"'Plot HeadingDiscimination_PSTH_HH'",IF(NOT(ISERROR(FIND("MemSac",W2297))),"'Memory Saccade Analysis_HH'",IF(NOT(ISERROR(FIND("DelSac",W2297))),"'Memory Saccade Analysis_HH'",IF(NOT(ISERROR(FIND("u-stim",W2297))),"'Plot Microstim_HH'","")))))))</f>
        <v/>
      </c>
      <c r="N2297" s="573"/>
      <c r="O2297" s="584"/>
      <c r="P2297" s="590"/>
      <c r="Q2297" s="590"/>
      <c r="R2297" s="590"/>
      <c r="S2297" s="590"/>
      <c r="T2297" s="590"/>
      <c r="U2297" s="590"/>
      <c r="V2297" s="583"/>
      <c r="W2297" s="170"/>
      <c r="X2297" s="192"/>
      <c r="Y2297" s="219"/>
      <c r="Z2297" s="217"/>
      <c r="AA2297" s="218"/>
      <c r="AB2297" s="77"/>
      <c r="AC2297" s="78"/>
      <c r="AD2297" s="199"/>
      <c r="AE2297" s="91"/>
      <c r="AF2297" s="79"/>
      <c r="AG2297" s="79"/>
      <c r="AH2297" s="80"/>
      <c r="AI2297" s="81"/>
      <c r="AJ2297" s="81"/>
      <c r="AK2297" s="81"/>
      <c r="AL2297" s="81"/>
      <c r="AM2297" s="114"/>
      <c r="AN2297" s="82"/>
      <c r="AO2297" s="83"/>
      <c r="AP2297" s="83"/>
      <c r="AQ2297" s="83"/>
      <c r="AR2297" s="84"/>
      <c r="AS2297" s="85"/>
      <c r="AT2297" s="85"/>
      <c r="AU2297" s="85"/>
      <c r="AV2297" s="85"/>
      <c r="AW2297" s="104"/>
      <c r="AX2297" s="86"/>
      <c r="AY2297" s="87"/>
      <c r="AZ2297" s="87"/>
      <c r="BA2297" s="87"/>
      <c r="BB2297" s="88"/>
      <c r="BC2297" s="89"/>
      <c r="BD2297" s="89"/>
      <c r="BE2297" s="89"/>
      <c r="BF2297" s="89"/>
      <c r="BG2297" s="115"/>
      <c r="BH2297" s="90"/>
      <c r="BI2297" s="251"/>
      <c r="BJ2297" s="252"/>
      <c r="BK2297" s="252"/>
      <c r="BL2297" s="230"/>
      <c r="BM2297" s="230"/>
      <c r="BN2297" s="230"/>
      <c r="BO2297" s="231"/>
      <c r="BP2297" s="231"/>
      <c r="BQ2297" s="231"/>
      <c r="BR2297" s="232"/>
      <c r="BS2297" s="232"/>
      <c r="BT2297" s="232"/>
      <c r="BU2297" s="230"/>
      <c r="BV2297" s="230"/>
      <c r="BW2297" s="231"/>
      <c r="BX2297" s="231"/>
      <c r="BY2297" s="232"/>
      <c r="BZ2297" s="235"/>
      <c r="CA2297" s="257"/>
      <c r="CB2297" s="233"/>
      <c r="CC2297" s="230"/>
      <c r="CD2297" s="230"/>
      <c r="CE2297" s="230"/>
      <c r="CF2297" s="230"/>
      <c r="CG2297" s="230"/>
      <c r="CH2297" s="230"/>
      <c r="CI2297" s="230"/>
      <c r="CJ2297" s="231"/>
      <c r="CK2297" s="231"/>
      <c r="CL2297" s="231"/>
      <c r="CM2297" s="231"/>
      <c r="CN2297" s="231"/>
      <c r="CO2297" s="231"/>
      <c r="CP2297" s="231"/>
      <c r="CQ2297" s="231"/>
      <c r="CR2297" s="232"/>
      <c r="CS2297" s="232"/>
      <c r="CT2297" s="232"/>
      <c r="CU2297" s="232"/>
      <c r="CV2297" s="232"/>
      <c r="CW2297" s="232"/>
      <c r="CX2297" s="232"/>
      <c r="CY2297" s="234"/>
      <c r="DA2297" s="106"/>
      <c r="DC2297" s="106"/>
      <c r="DD2297" s="106"/>
      <c r="DE2297" s="106"/>
      <c r="DF2297" s="92"/>
      <c r="DG2297" s="107"/>
      <c r="DH2297" s="107"/>
      <c r="DI2297" s="107"/>
      <c r="DJ2297" s="107"/>
      <c r="DK2297" s="107"/>
      <c r="DL2297" s="107"/>
      <c r="DM2297" s="110"/>
      <c r="DN2297" s="110"/>
      <c r="DO2297" s="110"/>
      <c r="DP2297" s="110"/>
      <c r="DQ2297" s="110"/>
      <c r="DR2297" s="110"/>
      <c r="DS2297" s="110"/>
      <c r="DT2297" s="110"/>
      <c r="DU2297" s="497"/>
      <c r="DV2297" s="497"/>
      <c r="DW2297" s="497"/>
      <c r="DX2297" s="497"/>
      <c r="DY2297" s="497"/>
      <c r="DZ2297" s="497"/>
      <c r="EA2297" s="98"/>
      <c r="EB2297" s="99"/>
      <c r="EC2297" s="99"/>
      <c r="ED2297" s="99"/>
      <c r="EE2297" s="99"/>
      <c r="EF2297" s="99"/>
      <c r="EG2297" s="99"/>
      <c r="EH2297" s="99"/>
      <c r="EI2297" s="99"/>
      <c r="EJ2297" s="99"/>
      <c r="EK2297" s="99"/>
      <c r="EL2297" s="99"/>
      <c r="EM2297" s="99"/>
      <c r="EN2297" s="99"/>
      <c r="EO2297" s="99"/>
      <c r="EP2297" s="99"/>
      <c r="EQ2297" s="99"/>
      <c r="ER2297" s="99"/>
      <c r="ES2297" s="99"/>
      <c r="ET2297" s="99"/>
      <c r="EU2297" s="99"/>
      <c r="EV2297" s="99"/>
      <c r="EW2297" s="99"/>
      <c r="EX2297" s="119"/>
      <c r="EY2297" s="121"/>
      <c r="EZ2297" s="296"/>
      <c r="FA2297" s="83"/>
      <c r="FC2297" s="116"/>
      <c r="FD2297" s="116"/>
    </row>
    <row r="2298" spans="1:160" ht="15" customHeight="1" x14ac:dyDescent="0.2">
      <c r="A2298" s="100"/>
      <c r="B2298" s="100"/>
      <c r="C2298" s="74"/>
      <c r="D2298" s="74"/>
      <c r="E2298" s="74"/>
      <c r="F2298" s="74"/>
      <c r="G2298" s="75"/>
      <c r="H2298" s="435"/>
      <c r="I2298" s="73"/>
      <c r="J2298" s="101"/>
      <c r="K2298" s="113"/>
      <c r="L2298" s="103"/>
      <c r="M2298" s="569" t="str">
        <f>IF(NOT(ISERROR(FIND("Training",W2298))),"'Plot Psychometric_HH'",IF(NOT(ISERROR(FIND("1DAT",W2298))),"'Plot Tuning Azimuth_HH'",IF(NOT(ISERROR(FIND("HD_dt",W2298))),"'Plot HeadingDiscimination_PSTH_HH_dt_yuchen'",IF(NOT(ISERROR(FIND("HD",W2298))),"'Plot HeadingDiscimination_PSTH_HH'",IF(NOT(ISERROR(FIND("MemSac",W2298))),"'Memory Saccade Analysis_HH'",IF(NOT(ISERROR(FIND("DelSac",W2298))),"'Memory Saccade Analysis_HH'",IF(NOT(ISERROR(FIND("u-stim",W2298))),"'Plot Microstim_HH'","")))))))</f>
        <v/>
      </c>
      <c r="N2298" s="573"/>
      <c r="O2298" s="584"/>
      <c r="P2298" s="590"/>
      <c r="Q2298" s="590"/>
      <c r="R2298" s="590"/>
      <c r="S2298" s="590"/>
      <c r="T2298" s="590"/>
      <c r="U2298" s="590"/>
      <c r="V2298" s="583"/>
      <c r="W2298" s="170"/>
      <c r="X2298" s="192"/>
      <c r="Y2298" s="219"/>
      <c r="Z2298" s="217"/>
      <c r="AA2298" s="218"/>
      <c r="AB2298" s="77"/>
      <c r="AC2298" s="78"/>
      <c r="AD2298" s="199"/>
      <c r="AE2298" s="91"/>
      <c r="AF2298" s="79"/>
      <c r="AG2298" s="79"/>
      <c r="AH2298" s="80"/>
      <c r="AI2298" s="81"/>
      <c r="AJ2298" s="81"/>
      <c r="AK2298" s="81"/>
      <c r="AL2298" s="81"/>
      <c r="AM2298" s="114"/>
      <c r="AN2298" s="82"/>
      <c r="AO2298" s="83"/>
      <c r="AP2298" s="83"/>
      <c r="AQ2298" s="83"/>
      <c r="AR2298" s="84"/>
      <c r="AS2298" s="85"/>
      <c r="AT2298" s="85"/>
      <c r="AU2298" s="85"/>
      <c r="AV2298" s="85"/>
      <c r="AW2298" s="104"/>
      <c r="AX2298" s="86"/>
      <c r="AY2298" s="87"/>
      <c r="AZ2298" s="87"/>
      <c r="BA2298" s="87"/>
      <c r="BB2298" s="88"/>
      <c r="BC2298" s="89"/>
      <c r="BD2298" s="89"/>
      <c r="BE2298" s="89"/>
      <c r="BF2298" s="89"/>
      <c r="BG2298" s="115"/>
      <c r="BH2298" s="90"/>
      <c r="BI2298" s="251"/>
      <c r="BJ2298" s="252"/>
      <c r="BK2298" s="252"/>
      <c r="BL2298" s="230"/>
      <c r="BM2298" s="230"/>
      <c r="BN2298" s="230"/>
      <c r="BO2298" s="231"/>
      <c r="BP2298" s="231"/>
      <c r="BQ2298" s="231"/>
      <c r="BR2298" s="232"/>
      <c r="BS2298" s="232"/>
      <c r="BT2298" s="232"/>
      <c r="BU2298" s="230"/>
      <c r="BV2298" s="230"/>
      <c r="BW2298" s="231"/>
      <c r="BX2298" s="231"/>
      <c r="BY2298" s="232"/>
      <c r="BZ2298" s="235"/>
      <c r="CA2298" s="257"/>
      <c r="CB2298" s="233"/>
      <c r="CC2298" s="230"/>
      <c r="CD2298" s="230"/>
      <c r="CE2298" s="230"/>
      <c r="CF2298" s="230"/>
      <c r="CG2298" s="230"/>
      <c r="CH2298" s="230"/>
      <c r="CI2298" s="230"/>
      <c r="CJ2298" s="231"/>
      <c r="CK2298" s="231"/>
      <c r="CL2298" s="231"/>
      <c r="CM2298" s="231"/>
      <c r="CN2298" s="231"/>
      <c r="CO2298" s="231"/>
      <c r="CP2298" s="231"/>
      <c r="CQ2298" s="231"/>
      <c r="CR2298" s="232"/>
      <c r="CS2298" s="232"/>
      <c r="CT2298" s="232"/>
      <c r="CU2298" s="232"/>
      <c r="CV2298" s="232"/>
      <c r="CW2298" s="232"/>
      <c r="CX2298" s="232"/>
      <c r="CY2298" s="234"/>
      <c r="DA2298" s="106"/>
      <c r="DC2298" s="106"/>
      <c r="DD2298" s="106"/>
      <c r="DE2298" s="106"/>
      <c r="DF2298" s="92"/>
      <c r="DG2298" s="107"/>
      <c r="DH2298" s="107"/>
      <c r="DI2298" s="107"/>
      <c r="DJ2298" s="107"/>
      <c r="DK2298" s="107"/>
      <c r="DL2298" s="107"/>
      <c r="DM2298" s="110"/>
      <c r="DN2298" s="110"/>
      <c r="DO2298" s="110"/>
      <c r="DP2298" s="110"/>
      <c r="DQ2298" s="110"/>
      <c r="DR2298" s="110"/>
      <c r="DS2298" s="110"/>
      <c r="DT2298" s="110"/>
      <c r="DU2298" s="497"/>
      <c r="DV2298" s="497"/>
      <c r="DW2298" s="497"/>
      <c r="DX2298" s="497"/>
      <c r="DY2298" s="497"/>
      <c r="DZ2298" s="497"/>
      <c r="EA2298" s="98"/>
      <c r="EB2298" s="99"/>
      <c r="EC2298" s="99"/>
      <c r="ED2298" s="99"/>
      <c r="EE2298" s="99"/>
      <c r="EF2298" s="99"/>
      <c r="EG2298" s="99"/>
      <c r="EH2298" s="99"/>
      <c r="EI2298" s="99"/>
      <c r="EJ2298" s="99"/>
      <c r="EK2298" s="99"/>
      <c r="EL2298" s="99"/>
      <c r="EM2298" s="99"/>
      <c r="EN2298" s="99"/>
      <c r="EO2298" s="99"/>
      <c r="EP2298" s="99"/>
      <c r="EQ2298" s="99"/>
      <c r="ER2298" s="99"/>
      <c r="ES2298" s="99"/>
      <c r="ET2298" s="99"/>
      <c r="EU2298" s="99"/>
      <c r="EV2298" s="99"/>
      <c r="EW2298" s="99"/>
      <c r="EX2298" s="119"/>
      <c r="EY2298" s="121"/>
      <c r="EZ2298" s="296"/>
      <c r="FA2298" s="83"/>
      <c r="FC2298" s="116"/>
      <c r="FD2298" s="116"/>
    </row>
    <row r="2299" spans="1:160" ht="15" customHeight="1" x14ac:dyDescent="0.2">
      <c r="A2299" s="100"/>
      <c r="B2299" s="100"/>
      <c r="C2299" s="74"/>
      <c r="D2299" s="74"/>
      <c r="E2299" s="74"/>
      <c r="F2299" s="74"/>
      <c r="G2299" s="75"/>
      <c r="H2299" s="435"/>
      <c r="I2299" s="73"/>
      <c r="J2299" s="101"/>
      <c r="K2299" s="113"/>
      <c r="L2299" s="103"/>
      <c r="M2299" s="569" t="str">
        <f>IF(NOT(ISERROR(FIND("Training",W2299))),"'Plot Psychometric_HH'",IF(NOT(ISERROR(FIND("1DAT",W2299))),"'Plot Tuning Azimuth_HH'",IF(NOT(ISERROR(FIND("HD_dt",W2299))),"'Plot HeadingDiscimination_PSTH_HH_dt_yuchen'",IF(NOT(ISERROR(FIND("HD",W2299))),"'Plot HeadingDiscimination_PSTH_HH'",IF(NOT(ISERROR(FIND("MemSac",W2299))),"'Memory Saccade Analysis_HH'",IF(NOT(ISERROR(FIND("DelSac",W2299))),"'Memory Saccade Analysis_HH'",IF(NOT(ISERROR(FIND("u-stim",W2299))),"'Plot Microstim_HH'","")))))))</f>
        <v/>
      </c>
      <c r="N2299" s="573"/>
      <c r="O2299" s="584"/>
      <c r="P2299" s="590"/>
      <c r="Q2299" s="590"/>
      <c r="R2299" s="590"/>
      <c r="S2299" s="590"/>
      <c r="T2299" s="590"/>
      <c r="U2299" s="590"/>
      <c r="V2299" s="583"/>
      <c r="W2299" s="170"/>
      <c r="X2299" s="192"/>
      <c r="Y2299" s="219"/>
      <c r="Z2299" s="217"/>
      <c r="AA2299" s="218"/>
      <c r="AB2299" s="77"/>
      <c r="AC2299" s="78"/>
      <c r="AD2299" s="199"/>
      <c r="AE2299" s="91"/>
      <c r="AF2299" s="79"/>
      <c r="AG2299" s="79"/>
      <c r="AH2299" s="80"/>
      <c r="AI2299" s="81"/>
      <c r="AJ2299" s="81"/>
      <c r="AK2299" s="81"/>
      <c r="AL2299" s="81"/>
      <c r="AM2299" s="114"/>
      <c r="AN2299" s="82"/>
      <c r="AO2299" s="83"/>
      <c r="AP2299" s="83"/>
      <c r="AQ2299" s="83"/>
      <c r="AR2299" s="84"/>
      <c r="AS2299" s="85"/>
      <c r="AT2299" s="85"/>
      <c r="AU2299" s="85"/>
      <c r="AV2299" s="85"/>
      <c r="AW2299" s="104"/>
      <c r="AX2299" s="86"/>
      <c r="AY2299" s="87"/>
      <c r="AZ2299" s="87"/>
      <c r="BA2299" s="87"/>
      <c r="BB2299" s="88"/>
      <c r="BC2299" s="89"/>
      <c r="BD2299" s="89"/>
      <c r="BE2299" s="89"/>
      <c r="BF2299" s="89"/>
      <c r="BG2299" s="115"/>
      <c r="BH2299" s="90"/>
      <c r="BI2299" s="251"/>
      <c r="BJ2299" s="252"/>
      <c r="BK2299" s="252"/>
      <c r="BL2299" s="230"/>
      <c r="BM2299" s="230"/>
      <c r="BN2299" s="230"/>
      <c r="BO2299" s="231"/>
      <c r="BP2299" s="231"/>
      <c r="BQ2299" s="231"/>
      <c r="BR2299" s="232"/>
      <c r="BS2299" s="232"/>
      <c r="BT2299" s="232"/>
      <c r="BU2299" s="230"/>
      <c r="BV2299" s="230"/>
      <c r="BW2299" s="231"/>
      <c r="BX2299" s="231"/>
      <c r="BY2299" s="232"/>
      <c r="BZ2299" s="235"/>
      <c r="CA2299" s="257"/>
      <c r="CB2299" s="233"/>
      <c r="CC2299" s="230"/>
      <c r="CD2299" s="230"/>
      <c r="CE2299" s="230"/>
      <c r="CF2299" s="230"/>
      <c r="CG2299" s="230"/>
      <c r="CH2299" s="230"/>
      <c r="CI2299" s="230"/>
      <c r="CJ2299" s="231"/>
      <c r="CK2299" s="231"/>
      <c r="CL2299" s="231"/>
      <c r="CM2299" s="231"/>
      <c r="CN2299" s="231"/>
      <c r="CO2299" s="231"/>
      <c r="CP2299" s="231"/>
      <c r="CQ2299" s="231"/>
      <c r="CR2299" s="232"/>
      <c r="CS2299" s="232"/>
      <c r="CT2299" s="232"/>
      <c r="CU2299" s="232"/>
      <c r="CV2299" s="232"/>
      <c r="CW2299" s="232"/>
      <c r="CX2299" s="232"/>
      <c r="CY2299" s="234"/>
      <c r="DA2299" s="106"/>
      <c r="DC2299" s="106"/>
      <c r="DD2299" s="106"/>
      <c r="DE2299" s="106"/>
      <c r="DF2299" s="92"/>
      <c r="DG2299" s="107"/>
      <c r="DH2299" s="107"/>
      <c r="DI2299" s="107"/>
      <c r="DJ2299" s="107"/>
      <c r="DK2299" s="107"/>
      <c r="DL2299" s="107"/>
      <c r="DM2299" s="110"/>
      <c r="DN2299" s="110"/>
      <c r="DO2299" s="110"/>
      <c r="DP2299" s="110"/>
      <c r="DQ2299" s="110"/>
      <c r="DR2299" s="110"/>
      <c r="DS2299" s="110"/>
      <c r="DT2299" s="110"/>
      <c r="DU2299" s="497"/>
      <c r="DV2299" s="497"/>
      <c r="DW2299" s="497"/>
      <c r="DX2299" s="497"/>
      <c r="DY2299" s="497"/>
      <c r="DZ2299" s="497"/>
      <c r="EA2299" s="98"/>
      <c r="EB2299" s="99"/>
      <c r="EC2299" s="99"/>
      <c r="ED2299" s="99"/>
      <c r="EE2299" s="99"/>
      <c r="EF2299" s="99"/>
      <c r="EG2299" s="99"/>
      <c r="EH2299" s="99"/>
      <c r="EI2299" s="99"/>
      <c r="EJ2299" s="99"/>
      <c r="EK2299" s="99"/>
      <c r="EL2299" s="99"/>
      <c r="EM2299" s="99"/>
      <c r="EN2299" s="99"/>
      <c r="EO2299" s="99"/>
      <c r="EP2299" s="99"/>
      <c r="EQ2299" s="99"/>
      <c r="ER2299" s="99"/>
      <c r="ES2299" s="99"/>
      <c r="ET2299" s="99"/>
      <c r="EU2299" s="99"/>
      <c r="EV2299" s="99"/>
      <c r="EW2299" s="99"/>
      <c r="EX2299" s="119"/>
      <c r="EY2299" s="121"/>
      <c r="EZ2299" s="296"/>
      <c r="FA2299" s="83"/>
      <c r="FC2299" s="116"/>
      <c r="FD2299" s="116"/>
    </row>
    <row r="2300" spans="1:160" ht="15" customHeight="1" x14ac:dyDescent="0.2">
      <c r="A2300" s="100"/>
      <c r="B2300" s="100"/>
      <c r="C2300" s="74"/>
      <c r="D2300" s="74"/>
      <c r="E2300" s="74"/>
      <c r="F2300" s="74"/>
      <c r="G2300" s="75"/>
      <c r="H2300" s="435"/>
      <c r="I2300" s="73"/>
      <c r="J2300" s="101"/>
      <c r="K2300" s="113"/>
      <c r="L2300" s="103"/>
      <c r="M2300" s="569" t="str">
        <f>IF(NOT(ISERROR(FIND("Training",W2300))),"'Plot Psychometric_HH'",IF(NOT(ISERROR(FIND("1DAT",W2300))),"'Plot Tuning Azimuth_HH'",IF(NOT(ISERROR(FIND("HD_dt",W2300))),"'Plot HeadingDiscimination_PSTH_HH_dt_yuchen'",IF(NOT(ISERROR(FIND("HD",W2300))),"'Plot HeadingDiscimination_PSTH_HH'",IF(NOT(ISERROR(FIND("MemSac",W2300))),"'Memory Saccade Analysis_HH'",IF(NOT(ISERROR(FIND("DelSac",W2300))),"'Memory Saccade Analysis_HH'",IF(NOT(ISERROR(FIND("u-stim",W2300))),"'Plot Microstim_HH'","")))))))</f>
        <v/>
      </c>
      <c r="N2300" s="573"/>
      <c r="O2300" s="584"/>
      <c r="P2300" s="590"/>
      <c r="Q2300" s="590"/>
      <c r="R2300" s="590"/>
      <c r="S2300" s="590"/>
      <c r="T2300" s="590"/>
      <c r="U2300" s="590"/>
      <c r="V2300" s="583"/>
      <c r="W2300" s="170"/>
      <c r="X2300" s="192"/>
      <c r="Y2300" s="219"/>
      <c r="Z2300" s="217"/>
      <c r="AA2300" s="218"/>
      <c r="AB2300" s="77"/>
      <c r="AC2300" s="78"/>
      <c r="AD2300" s="199"/>
      <c r="AE2300" s="91"/>
      <c r="AF2300" s="79"/>
      <c r="AG2300" s="79"/>
      <c r="AH2300" s="80"/>
      <c r="AI2300" s="81"/>
      <c r="AJ2300" s="81"/>
      <c r="AK2300" s="81"/>
      <c r="AL2300" s="81"/>
      <c r="AM2300" s="114"/>
      <c r="AN2300" s="82"/>
      <c r="AO2300" s="83"/>
      <c r="AP2300" s="83"/>
      <c r="AQ2300" s="83"/>
      <c r="AR2300" s="84"/>
      <c r="AS2300" s="85"/>
      <c r="AT2300" s="85"/>
      <c r="AU2300" s="85"/>
      <c r="AV2300" s="85"/>
      <c r="AW2300" s="104"/>
      <c r="AX2300" s="86"/>
      <c r="AY2300" s="87"/>
      <c r="AZ2300" s="87"/>
      <c r="BA2300" s="87"/>
      <c r="BB2300" s="88"/>
      <c r="BC2300" s="89"/>
      <c r="BD2300" s="89"/>
      <c r="BE2300" s="89"/>
      <c r="BF2300" s="89"/>
      <c r="BG2300" s="115"/>
      <c r="BH2300" s="90"/>
      <c r="BI2300" s="251"/>
      <c r="BJ2300" s="252"/>
      <c r="BK2300" s="252"/>
      <c r="BL2300" s="230"/>
      <c r="BM2300" s="230"/>
      <c r="BN2300" s="230"/>
      <c r="BO2300" s="231"/>
      <c r="BP2300" s="231"/>
      <c r="BQ2300" s="231"/>
      <c r="BR2300" s="232"/>
      <c r="BS2300" s="232"/>
      <c r="BT2300" s="232"/>
      <c r="BU2300" s="230"/>
      <c r="BV2300" s="230"/>
      <c r="BW2300" s="231"/>
      <c r="BX2300" s="231"/>
      <c r="BY2300" s="232"/>
      <c r="BZ2300" s="235"/>
      <c r="CA2300" s="257"/>
      <c r="CB2300" s="233"/>
      <c r="CC2300" s="230"/>
      <c r="CD2300" s="230"/>
      <c r="CE2300" s="230"/>
      <c r="CF2300" s="230"/>
      <c r="CG2300" s="230"/>
      <c r="CH2300" s="230"/>
      <c r="CI2300" s="230"/>
      <c r="CJ2300" s="231"/>
      <c r="CK2300" s="231"/>
      <c r="CL2300" s="231"/>
      <c r="CM2300" s="231"/>
      <c r="CN2300" s="231"/>
      <c r="CO2300" s="231"/>
      <c r="CP2300" s="231"/>
      <c r="CQ2300" s="231"/>
      <c r="CR2300" s="232"/>
      <c r="CS2300" s="232"/>
      <c r="CT2300" s="232"/>
      <c r="CU2300" s="232"/>
      <c r="CV2300" s="232"/>
      <c r="CW2300" s="232"/>
      <c r="CX2300" s="232"/>
      <c r="CY2300" s="234"/>
      <c r="DA2300" s="106"/>
      <c r="DC2300" s="106"/>
      <c r="DD2300" s="106"/>
      <c r="DE2300" s="106"/>
      <c r="DF2300" s="92"/>
      <c r="DG2300" s="107"/>
      <c r="DH2300" s="107"/>
      <c r="DI2300" s="107"/>
      <c r="DJ2300" s="107"/>
      <c r="DK2300" s="107"/>
      <c r="DL2300" s="107"/>
      <c r="DM2300" s="110"/>
      <c r="DN2300" s="110"/>
      <c r="DO2300" s="110"/>
      <c r="DP2300" s="110"/>
      <c r="DQ2300" s="110"/>
      <c r="DR2300" s="110"/>
      <c r="DS2300" s="110"/>
      <c r="DT2300" s="110"/>
      <c r="DU2300" s="497"/>
      <c r="DV2300" s="497"/>
      <c r="DW2300" s="497"/>
      <c r="DX2300" s="497"/>
      <c r="DY2300" s="497"/>
      <c r="DZ2300" s="497"/>
      <c r="EA2300" s="98"/>
      <c r="EB2300" s="99"/>
      <c r="EC2300" s="99"/>
      <c r="ED2300" s="99"/>
      <c r="EE2300" s="99"/>
      <c r="EF2300" s="99"/>
      <c r="EG2300" s="99"/>
      <c r="EH2300" s="99"/>
      <c r="EI2300" s="99"/>
      <c r="EJ2300" s="99"/>
      <c r="EK2300" s="99"/>
      <c r="EL2300" s="99"/>
      <c r="EM2300" s="99"/>
      <c r="EN2300" s="99"/>
      <c r="EO2300" s="99"/>
      <c r="EP2300" s="99"/>
      <c r="EQ2300" s="99"/>
      <c r="ER2300" s="99"/>
      <c r="ES2300" s="99"/>
      <c r="ET2300" s="99"/>
      <c r="EU2300" s="99"/>
      <c r="EV2300" s="99"/>
      <c r="EW2300" s="99"/>
      <c r="EX2300" s="119"/>
      <c r="EY2300" s="121"/>
      <c r="EZ2300" s="296"/>
      <c r="FA2300" s="83"/>
      <c r="FC2300" s="116"/>
      <c r="FD2300" s="116"/>
    </row>
    <row r="2301" spans="1:160" ht="15" customHeight="1" x14ac:dyDescent="0.2">
      <c r="A2301" s="100"/>
      <c r="B2301" s="100"/>
      <c r="C2301" s="74"/>
      <c r="D2301" s="74"/>
      <c r="E2301" s="74"/>
      <c r="F2301" s="74"/>
      <c r="G2301" s="75"/>
      <c r="H2301" s="435"/>
      <c r="I2301" s="73"/>
      <c r="J2301" s="101"/>
      <c r="K2301" s="113"/>
      <c r="L2301" s="103"/>
      <c r="M2301" s="569" t="str">
        <f>IF(NOT(ISERROR(FIND("Training",W2301))),"'Plot Psychometric_HH'",IF(NOT(ISERROR(FIND("1DAT",W2301))),"'Plot Tuning Azimuth_HH'",IF(NOT(ISERROR(FIND("HD_dt",W2301))),"'Plot HeadingDiscimination_PSTH_HH_dt_yuchen'",IF(NOT(ISERROR(FIND("HD",W2301))),"'Plot HeadingDiscimination_PSTH_HH'",IF(NOT(ISERROR(FIND("MemSac",W2301))),"'Memory Saccade Analysis_HH'",IF(NOT(ISERROR(FIND("DelSac",W2301))),"'Memory Saccade Analysis_HH'",IF(NOT(ISERROR(FIND("u-stim",W2301))),"'Plot Microstim_HH'","")))))))</f>
        <v/>
      </c>
      <c r="N2301" s="573"/>
      <c r="O2301" s="584"/>
      <c r="P2301" s="590"/>
      <c r="Q2301" s="590"/>
      <c r="R2301" s="590"/>
      <c r="S2301" s="590"/>
      <c r="T2301" s="590"/>
      <c r="U2301" s="590"/>
      <c r="V2301" s="583"/>
      <c r="W2301" s="170"/>
      <c r="X2301" s="192"/>
      <c r="Y2301" s="219"/>
      <c r="Z2301" s="217"/>
      <c r="AA2301" s="218"/>
      <c r="AB2301" s="77"/>
      <c r="AC2301" s="78"/>
      <c r="AD2301" s="199"/>
      <c r="AE2301" s="91"/>
      <c r="AF2301" s="79"/>
      <c r="AG2301" s="79"/>
      <c r="AH2301" s="80"/>
      <c r="AI2301" s="81"/>
      <c r="AJ2301" s="81"/>
      <c r="AK2301" s="81"/>
      <c r="AL2301" s="81"/>
      <c r="AM2301" s="114"/>
      <c r="AN2301" s="82"/>
      <c r="AO2301" s="83"/>
      <c r="AP2301" s="83"/>
      <c r="AQ2301" s="83"/>
      <c r="AR2301" s="84"/>
      <c r="AS2301" s="85"/>
      <c r="AT2301" s="85"/>
      <c r="AU2301" s="85"/>
      <c r="AV2301" s="85"/>
      <c r="AW2301" s="104"/>
      <c r="AX2301" s="86"/>
      <c r="AY2301" s="87"/>
      <c r="AZ2301" s="87"/>
      <c r="BA2301" s="87"/>
      <c r="BB2301" s="88"/>
      <c r="BC2301" s="89"/>
      <c r="BD2301" s="89"/>
      <c r="BE2301" s="89"/>
      <c r="BF2301" s="89"/>
      <c r="BG2301" s="115"/>
      <c r="BH2301" s="90"/>
      <c r="BI2301" s="251"/>
      <c r="BJ2301" s="252"/>
      <c r="BK2301" s="252"/>
      <c r="BL2301" s="230"/>
      <c r="BM2301" s="230"/>
      <c r="BN2301" s="230"/>
      <c r="BO2301" s="231"/>
      <c r="BP2301" s="231"/>
      <c r="BQ2301" s="231"/>
      <c r="BR2301" s="232"/>
      <c r="BS2301" s="232"/>
      <c r="BT2301" s="232"/>
      <c r="BU2301" s="230"/>
      <c r="BV2301" s="230"/>
      <c r="BW2301" s="231"/>
      <c r="BX2301" s="231"/>
      <c r="BY2301" s="232"/>
      <c r="BZ2301" s="235"/>
      <c r="CA2301" s="257"/>
      <c r="CB2301" s="233"/>
      <c r="CC2301" s="230"/>
      <c r="CD2301" s="230"/>
      <c r="CE2301" s="230"/>
      <c r="CF2301" s="230"/>
      <c r="CG2301" s="230"/>
      <c r="CH2301" s="230"/>
      <c r="CI2301" s="230"/>
      <c r="CJ2301" s="231"/>
      <c r="CK2301" s="231"/>
      <c r="CL2301" s="231"/>
      <c r="CM2301" s="231"/>
      <c r="CN2301" s="231"/>
      <c r="CO2301" s="231"/>
      <c r="CP2301" s="231"/>
      <c r="CQ2301" s="231"/>
      <c r="CR2301" s="232"/>
      <c r="CS2301" s="232"/>
      <c r="CT2301" s="232"/>
      <c r="CU2301" s="232"/>
      <c r="CV2301" s="232"/>
      <c r="CW2301" s="232"/>
      <c r="CX2301" s="232"/>
      <c r="CY2301" s="234"/>
      <c r="DA2301" s="106"/>
      <c r="DC2301" s="106"/>
      <c r="DD2301" s="106"/>
      <c r="DE2301" s="106"/>
      <c r="DF2301" s="92"/>
      <c r="DG2301" s="107"/>
      <c r="DH2301" s="107"/>
      <c r="DI2301" s="107"/>
      <c r="DJ2301" s="107"/>
      <c r="DK2301" s="107"/>
      <c r="DL2301" s="107"/>
      <c r="DM2301" s="110"/>
      <c r="DN2301" s="110"/>
      <c r="DO2301" s="110"/>
      <c r="DP2301" s="110"/>
      <c r="DQ2301" s="110"/>
      <c r="DR2301" s="110"/>
      <c r="DS2301" s="110"/>
      <c r="DT2301" s="110"/>
      <c r="DU2301" s="497"/>
      <c r="DV2301" s="497"/>
      <c r="DW2301" s="497"/>
      <c r="DX2301" s="497"/>
      <c r="DY2301" s="497"/>
      <c r="DZ2301" s="497"/>
      <c r="EA2301" s="98"/>
      <c r="EB2301" s="99"/>
      <c r="EC2301" s="99"/>
      <c r="ED2301" s="99"/>
      <c r="EE2301" s="99"/>
      <c r="EF2301" s="99"/>
      <c r="EG2301" s="99"/>
      <c r="EH2301" s="99"/>
      <c r="EI2301" s="99"/>
      <c r="EJ2301" s="99"/>
      <c r="EK2301" s="99"/>
      <c r="EL2301" s="99"/>
      <c r="EM2301" s="99"/>
      <c r="EN2301" s="99"/>
      <c r="EO2301" s="99"/>
      <c r="EP2301" s="99"/>
      <c r="EQ2301" s="99"/>
      <c r="ER2301" s="99"/>
      <c r="ES2301" s="99"/>
      <c r="ET2301" s="99"/>
      <c r="EU2301" s="99"/>
      <c r="EV2301" s="99"/>
      <c r="EW2301" s="99"/>
      <c r="EX2301" s="119"/>
      <c r="EY2301" s="121"/>
      <c r="EZ2301" s="296"/>
      <c r="FA2301" s="83"/>
      <c r="FC2301" s="116"/>
      <c r="FD2301" s="116"/>
    </row>
    <row r="2302" spans="1:160" ht="15" customHeight="1" x14ac:dyDescent="0.2">
      <c r="A2302" s="100"/>
      <c r="B2302" s="100"/>
      <c r="C2302" s="74"/>
      <c r="D2302" s="74"/>
      <c r="E2302" s="74"/>
      <c r="F2302" s="74"/>
      <c r="G2302" s="75"/>
      <c r="H2302" s="435"/>
      <c r="I2302" s="73"/>
      <c r="J2302" s="101"/>
      <c r="K2302" s="113"/>
      <c r="L2302" s="103"/>
      <c r="M2302" s="569" t="str">
        <f>IF(NOT(ISERROR(FIND("Training",W2302))),"'Plot Psychometric_HH'",IF(NOT(ISERROR(FIND("1DAT",W2302))),"'Plot Tuning Azimuth_HH'",IF(NOT(ISERROR(FIND("HD_dt",W2302))),"'Plot HeadingDiscimination_PSTH_HH_dt_yuchen'",IF(NOT(ISERROR(FIND("HD",W2302))),"'Plot HeadingDiscimination_PSTH_HH'",IF(NOT(ISERROR(FIND("MemSac",W2302))),"'Memory Saccade Analysis_HH'",IF(NOT(ISERROR(FIND("DelSac",W2302))),"'Memory Saccade Analysis_HH'",IF(NOT(ISERROR(FIND("u-stim",W2302))),"'Plot Microstim_HH'","")))))))</f>
        <v/>
      </c>
      <c r="N2302" s="573"/>
      <c r="O2302" s="584"/>
      <c r="P2302" s="590"/>
      <c r="Q2302" s="590"/>
      <c r="R2302" s="590"/>
      <c r="S2302" s="590"/>
      <c r="T2302" s="590"/>
      <c r="U2302" s="590"/>
      <c r="V2302" s="583"/>
      <c r="W2302" s="170"/>
      <c r="X2302" s="192"/>
      <c r="Y2302" s="219"/>
      <c r="Z2302" s="217"/>
      <c r="AA2302" s="218"/>
      <c r="AB2302" s="77"/>
      <c r="AC2302" s="78"/>
      <c r="AD2302" s="199"/>
      <c r="AE2302" s="91"/>
      <c r="AF2302" s="79"/>
      <c r="AG2302" s="79"/>
      <c r="AH2302" s="80"/>
      <c r="AI2302" s="81"/>
      <c r="AJ2302" s="81"/>
      <c r="AK2302" s="81"/>
      <c r="AL2302" s="81"/>
      <c r="AM2302" s="114"/>
      <c r="AN2302" s="82"/>
      <c r="AO2302" s="83"/>
      <c r="AP2302" s="83"/>
      <c r="AQ2302" s="83"/>
      <c r="AR2302" s="84"/>
      <c r="AS2302" s="85"/>
      <c r="AT2302" s="85"/>
      <c r="AU2302" s="85"/>
      <c r="AV2302" s="85"/>
      <c r="AW2302" s="104"/>
      <c r="AX2302" s="86"/>
      <c r="AY2302" s="87"/>
      <c r="AZ2302" s="87"/>
      <c r="BA2302" s="87"/>
      <c r="BB2302" s="88"/>
      <c r="BC2302" s="89"/>
      <c r="BD2302" s="89"/>
      <c r="BE2302" s="89"/>
      <c r="BF2302" s="89"/>
      <c r="BG2302" s="115"/>
      <c r="BH2302" s="90"/>
      <c r="BI2302" s="251"/>
      <c r="BJ2302" s="252"/>
      <c r="BK2302" s="252"/>
      <c r="BL2302" s="230"/>
      <c r="BM2302" s="230"/>
      <c r="BN2302" s="230"/>
      <c r="BO2302" s="231"/>
      <c r="BP2302" s="231"/>
      <c r="BQ2302" s="231"/>
      <c r="BR2302" s="232"/>
      <c r="BS2302" s="232"/>
      <c r="BT2302" s="232"/>
      <c r="BU2302" s="230"/>
      <c r="BV2302" s="230"/>
      <c r="BW2302" s="231"/>
      <c r="BX2302" s="231"/>
      <c r="BY2302" s="232"/>
      <c r="BZ2302" s="235"/>
      <c r="CA2302" s="257"/>
      <c r="CB2302" s="233"/>
      <c r="CC2302" s="230"/>
      <c r="CD2302" s="230"/>
      <c r="CE2302" s="230"/>
      <c r="CF2302" s="230"/>
      <c r="CG2302" s="230"/>
      <c r="CH2302" s="230"/>
      <c r="CI2302" s="230"/>
      <c r="CJ2302" s="231"/>
      <c r="CK2302" s="231"/>
      <c r="CL2302" s="231"/>
      <c r="CM2302" s="231"/>
      <c r="CN2302" s="231"/>
      <c r="CO2302" s="231"/>
      <c r="CP2302" s="231"/>
      <c r="CQ2302" s="231"/>
      <c r="CR2302" s="232"/>
      <c r="CS2302" s="232"/>
      <c r="CT2302" s="232"/>
      <c r="CU2302" s="232"/>
      <c r="CV2302" s="232"/>
      <c r="CW2302" s="232"/>
      <c r="CX2302" s="232"/>
      <c r="CY2302" s="234"/>
      <c r="DA2302" s="106"/>
      <c r="DC2302" s="106"/>
      <c r="DD2302" s="106"/>
      <c r="DE2302" s="106"/>
      <c r="DF2302" s="92"/>
      <c r="DG2302" s="107"/>
      <c r="DH2302" s="107"/>
      <c r="DI2302" s="107"/>
      <c r="DJ2302" s="107"/>
      <c r="DK2302" s="107"/>
      <c r="DL2302" s="107"/>
      <c r="DM2302" s="110"/>
      <c r="DN2302" s="110"/>
      <c r="DO2302" s="110"/>
      <c r="DP2302" s="110"/>
      <c r="DQ2302" s="110"/>
      <c r="DR2302" s="110"/>
      <c r="DS2302" s="110"/>
      <c r="DT2302" s="110"/>
      <c r="DU2302" s="497"/>
      <c r="DV2302" s="497"/>
      <c r="DW2302" s="497"/>
      <c r="DX2302" s="497"/>
      <c r="DY2302" s="497"/>
      <c r="DZ2302" s="497"/>
      <c r="EA2302" s="98"/>
      <c r="EB2302" s="99"/>
      <c r="EC2302" s="99"/>
      <c r="ED2302" s="99"/>
      <c r="EE2302" s="99"/>
      <c r="EF2302" s="99"/>
      <c r="EG2302" s="99"/>
      <c r="EH2302" s="99"/>
      <c r="EI2302" s="99"/>
      <c r="EJ2302" s="99"/>
      <c r="EK2302" s="99"/>
      <c r="EL2302" s="99"/>
      <c r="EM2302" s="99"/>
      <c r="EN2302" s="99"/>
      <c r="EO2302" s="99"/>
      <c r="EP2302" s="99"/>
      <c r="EQ2302" s="99"/>
      <c r="ER2302" s="99"/>
      <c r="ES2302" s="99"/>
      <c r="ET2302" s="99"/>
      <c r="EU2302" s="99"/>
      <c r="EV2302" s="99"/>
      <c r="EW2302" s="99"/>
      <c r="EX2302" s="119"/>
      <c r="EY2302" s="121"/>
      <c r="EZ2302" s="296"/>
      <c r="FA2302" s="83"/>
      <c r="FC2302" s="116"/>
      <c r="FD2302" s="116"/>
    </row>
    <row r="2303" spans="1:160" ht="15" customHeight="1" x14ac:dyDescent="0.2">
      <c r="A2303" s="100"/>
      <c r="B2303" s="100"/>
      <c r="C2303" s="74"/>
      <c r="D2303" s="74"/>
      <c r="E2303" s="74"/>
      <c r="F2303" s="74"/>
      <c r="G2303" s="75"/>
      <c r="H2303" s="435"/>
      <c r="I2303" s="73"/>
      <c r="J2303" s="101"/>
      <c r="K2303" s="113"/>
      <c r="L2303" s="103"/>
      <c r="M2303" s="569" t="str">
        <f>IF(NOT(ISERROR(FIND("Training",W2303))),"'Plot Psychometric_HH'",IF(NOT(ISERROR(FIND("1DAT",W2303))),"'Plot Tuning Azimuth_HH'",IF(NOT(ISERROR(FIND("HD_dt",W2303))),"'Plot HeadingDiscimination_PSTH_HH_dt_yuchen'",IF(NOT(ISERROR(FIND("HD",W2303))),"'Plot HeadingDiscimination_PSTH_HH'",IF(NOT(ISERROR(FIND("MemSac",W2303))),"'Memory Saccade Analysis_HH'",IF(NOT(ISERROR(FIND("DelSac",W2303))),"'Memory Saccade Analysis_HH'",IF(NOT(ISERROR(FIND("u-stim",W2303))),"'Plot Microstim_HH'","")))))))</f>
        <v/>
      </c>
      <c r="N2303" s="573"/>
      <c r="O2303" s="584"/>
      <c r="P2303" s="590"/>
      <c r="Q2303" s="590"/>
      <c r="R2303" s="590"/>
      <c r="S2303" s="590"/>
      <c r="T2303" s="590"/>
      <c r="U2303" s="590"/>
      <c r="V2303" s="583"/>
      <c r="W2303" s="170"/>
      <c r="X2303" s="192"/>
      <c r="Y2303" s="219"/>
      <c r="Z2303" s="217"/>
      <c r="AA2303" s="218"/>
      <c r="AB2303" s="77"/>
      <c r="AC2303" s="78"/>
      <c r="AD2303" s="199"/>
      <c r="AE2303" s="91"/>
      <c r="AF2303" s="79"/>
      <c r="AG2303" s="79"/>
      <c r="AH2303" s="80"/>
      <c r="AI2303" s="81"/>
      <c r="AJ2303" s="81"/>
      <c r="AK2303" s="81"/>
      <c r="AL2303" s="81"/>
      <c r="AM2303" s="114"/>
      <c r="AN2303" s="82"/>
      <c r="AO2303" s="83"/>
      <c r="AP2303" s="83"/>
      <c r="AQ2303" s="83"/>
      <c r="AR2303" s="84"/>
      <c r="AS2303" s="85"/>
      <c r="AT2303" s="85"/>
      <c r="AU2303" s="85"/>
      <c r="AV2303" s="85"/>
      <c r="AW2303" s="104"/>
      <c r="AX2303" s="86"/>
      <c r="AY2303" s="87"/>
      <c r="AZ2303" s="87"/>
      <c r="BA2303" s="87"/>
      <c r="BB2303" s="88"/>
      <c r="BC2303" s="89"/>
      <c r="BD2303" s="89"/>
      <c r="BE2303" s="89"/>
      <c r="BF2303" s="89"/>
      <c r="BG2303" s="115"/>
      <c r="BH2303" s="90"/>
      <c r="BI2303" s="251"/>
      <c r="BJ2303" s="252"/>
      <c r="BK2303" s="252"/>
      <c r="BL2303" s="230"/>
      <c r="BM2303" s="230"/>
      <c r="BN2303" s="230"/>
      <c r="BO2303" s="231"/>
      <c r="BP2303" s="231"/>
      <c r="BQ2303" s="231"/>
      <c r="BR2303" s="232"/>
      <c r="BS2303" s="232"/>
      <c r="BT2303" s="232"/>
      <c r="BU2303" s="230"/>
      <c r="BV2303" s="230"/>
      <c r="BW2303" s="231"/>
      <c r="BX2303" s="231"/>
      <c r="BY2303" s="232"/>
      <c r="BZ2303" s="235"/>
      <c r="CA2303" s="257"/>
      <c r="CB2303" s="233"/>
      <c r="CC2303" s="230"/>
      <c r="CD2303" s="230"/>
      <c r="CE2303" s="230"/>
      <c r="CF2303" s="230"/>
      <c r="CG2303" s="230"/>
      <c r="CH2303" s="230"/>
      <c r="CI2303" s="230"/>
      <c r="CJ2303" s="231"/>
      <c r="CK2303" s="231"/>
      <c r="CL2303" s="231"/>
      <c r="CM2303" s="231"/>
      <c r="CN2303" s="231"/>
      <c r="CO2303" s="231"/>
      <c r="CP2303" s="231"/>
      <c r="CQ2303" s="231"/>
      <c r="CR2303" s="232"/>
      <c r="CS2303" s="232"/>
      <c r="CT2303" s="232"/>
      <c r="CU2303" s="232"/>
      <c r="CV2303" s="232"/>
      <c r="CW2303" s="232"/>
      <c r="CX2303" s="232"/>
      <c r="CY2303" s="234"/>
      <c r="DA2303" s="106"/>
      <c r="DC2303" s="106"/>
      <c r="DD2303" s="106"/>
      <c r="DE2303" s="106"/>
      <c r="DF2303" s="92"/>
      <c r="DG2303" s="107"/>
      <c r="DH2303" s="107"/>
      <c r="DI2303" s="107"/>
      <c r="DJ2303" s="107"/>
      <c r="DK2303" s="107"/>
      <c r="DL2303" s="107"/>
      <c r="DM2303" s="110"/>
      <c r="DN2303" s="110"/>
      <c r="DO2303" s="110"/>
      <c r="DP2303" s="110"/>
      <c r="DQ2303" s="110"/>
      <c r="DR2303" s="110"/>
      <c r="DS2303" s="110"/>
      <c r="DT2303" s="110"/>
      <c r="DU2303" s="497"/>
      <c r="DV2303" s="497"/>
      <c r="DW2303" s="497"/>
      <c r="DX2303" s="497"/>
      <c r="DY2303" s="497"/>
      <c r="DZ2303" s="497"/>
      <c r="EA2303" s="98"/>
      <c r="EB2303" s="99"/>
      <c r="EC2303" s="99"/>
      <c r="ED2303" s="99"/>
      <c r="EE2303" s="99"/>
      <c r="EF2303" s="99"/>
      <c r="EG2303" s="99"/>
      <c r="EH2303" s="99"/>
      <c r="EI2303" s="99"/>
      <c r="EJ2303" s="99"/>
      <c r="EK2303" s="99"/>
      <c r="EL2303" s="99"/>
      <c r="EM2303" s="99"/>
      <c r="EN2303" s="99"/>
      <c r="EO2303" s="99"/>
      <c r="EP2303" s="99"/>
      <c r="EQ2303" s="99"/>
      <c r="ER2303" s="99"/>
      <c r="ES2303" s="99"/>
      <c r="ET2303" s="99"/>
      <c r="EU2303" s="99"/>
      <c r="EV2303" s="99"/>
      <c r="EW2303" s="99"/>
      <c r="EX2303" s="119"/>
      <c r="EY2303" s="121"/>
      <c r="EZ2303" s="296"/>
      <c r="FA2303" s="83"/>
      <c r="FC2303" s="116"/>
      <c r="FD2303" s="116"/>
    </row>
    <row r="2304" spans="1:160" ht="15" customHeight="1" x14ac:dyDescent="0.2">
      <c r="A2304" s="100"/>
      <c r="B2304" s="100"/>
      <c r="C2304" s="74"/>
      <c r="D2304" s="74"/>
      <c r="E2304" s="74"/>
      <c r="F2304" s="74"/>
      <c r="G2304" s="75"/>
      <c r="H2304" s="435"/>
      <c r="I2304" s="73"/>
      <c r="J2304" s="101"/>
      <c r="K2304" s="113"/>
      <c r="L2304" s="103"/>
      <c r="M2304" s="569" t="str">
        <f>IF(NOT(ISERROR(FIND("Training",W2304))),"'Plot Psychometric_HH'",IF(NOT(ISERROR(FIND("1DAT",W2304))),"'Plot Tuning Azimuth_HH'",IF(NOT(ISERROR(FIND("HD_dt",W2304))),"'Plot HeadingDiscimination_PSTH_HH_dt_yuchen'",IF(NOT(ISERROR(FIND("HD",W2304))),"'Plot HeadingDiscimination_PSTH_HH'",IF(NOT(ISERROR(FIND("MemSac",W2304))),"'Memory Saccade Analysis_HH'",IF(NOT(ISERROR(FIND("DelSac",W2304))),"'Memory Saccade Analysis_HH'",IF(NOT(ISERROR(FIND("u-stim",W2304))),"'Plot Microstim_HH'","")))))))</f>
        <v/>
      </c>
      <c r="N2304" s="573"/>
      <c r="O2304" s="584"/>
      <c r="P2304" s="590"/>
      <c r="Q2304" s="590"/>
      <c r="R2304" s="590"/>
      <c r="S2304" s="590"/>
      <c r="T2304" s="590"/>
      <c r="U2304" s="590"/>
      <c r="V2304" s="583"/>
      <c r="W2304" s="170"/>
      <c r="X2304" s="192"/>
      <c r="Y2304" s="219"/>
      <c r="Z2304" s="217"/>
      <c r="AA2304" s="218"/>
      <c r="AB2304" s="77"/>
      <c r="AC2304" s="78"/>
      <c r="AD2304" s="199"/>
      <c r="AE2304" s="91"/>
      <c r="AF2304" s="79"/>
      <c r="AG2304" s="79"/>
      <c r="AH2304" s="80"/>
      <c r="AI2304" s="81"/>
      <c r="AJ2304" s="81"/>
      <c r="AK2304" s="81"/>
      <c r="AL2304" s="81"/>
      <c r="AM2304" s="114"/>
      <c r="AN2304" s="82"/>
      <c r="AO2304" s="83"/>
      <c r="AP2304" s="83"/>
      <c r="AQ2304" s="83"/>
      <c r="AR2304" s="84"/>
      <c r="AS2304" s="85"/>
      <c r="AT2304" s="85"/>
      <c r="AU2304" s="85"/>
      <c r="AV2304" s="85"/>
      <c r="AW2304" s="104"/>
      <c r="AX2304" s="86"/>
      <c r="AY2304" s="87"/>
      <c r="AZ2304" s="87"/>
      <c r="BA2304" s="87"/>
      <c r="BB2304" s="88"/>
      <c r="BC2304" s="89"/>
      <c r="BD2304" s="89"/>
      <c r="BE2304" s="89"/>
      <c r="BF2304" s="89"/>
      <c r="BG2304" s="115"/>
      <c r="BH2304" s="90"/>
      <c r="BI2304" s="251"/>
      <c r="BJ2304" s="252"/>
      <c r="BK2304" s="252"/>
      <c r="BL2304" s="230"/>
      <c r="BM2304" s="230"/>
      <c r="BN2304" s="230"/>
      <c r="BO2304" s="231"/>
      <c r="BP2304" s="231"/>
      <c r="BQ2304" s="231"/>
      <c r="BR2304" s="232"/>
      <c r="BS2304" s="232"/>
      <c r="BT2304" s="232"/>
      <c r="BU2304" s="230"/>
      <c r="BV2304" s="230"/>
      <c r="BW2304" s="231"/>
      <c r="BX2304" s="231"/>
      <c r="BY2304" s="232"/>
      <c r="BZ2304" s="235"/>
      <c r="CA2304" s="257"/>
      <c r="CB2304" s="233"/>
      <c r="CC2304" s="230"/>
      <c r="CD2304" s="230"/>
      <c r="CE2304" s="230"/>
      <c r="CF2304" s="230"/>
      <c r="CG2304" s="230"/>
      <c r="CH2304" s="230"/>
      <c r="CI2304" s="230"/>
      <c r="CJ2304" s="231"/>
      <c r="CK2304" s="231"/>
      <c r="CL2304" s="231"/>
      <c r="CM2304" s="231"/>
      <c r="CN2304" s="231"/>
      <c r="CO2304" s="231"/>
      <c r="CP2304" s="231"/>
      <c r="CQ2304" s="231"/>
      <c r="CR2304" s="232"/>
      <c r="CS2304" s="232"/>
      <c r="CT2304" s="232"/>
      <c r="CU2304" s="232"/>
      <c r="CV2304" s="232"/>
      <c r="CW2304" s="232"/>
      <c r="CX2304" s="232"/>
      <c r="CY2304" s="234"/>
      <c r="DA2304" s="106"/>
      <c r="DC2304" s="106"/>
      <c r="DD2304" s="106"/>
      <c r="DE2304" s="106"/>
      <c r="DF2304" s="92"/>
      <c r="DG2304" s="107"/>
      <c r="DH2304" s="107"/>
      <c r="DI2304" s="107"/>
      <c r="DJ2304" s="107"/>
      <c r="DK2304" s="107"/>
      <c r="DL2304" s="107"/>
      <c r="DM2304" s="110"/>
      <c r="DN2304" s="110"/>
      <c r="DO2304" s="110"/>
      <c r="DP2304" s="110"/>
      <c r="DQ2304" s="110"/>
      <c r="DR2304" s="110"/>
      <c r="DS2304" s="110"/>
      <c r="DT2304" s="110"/>
      <c r="DU2304" s="497"/>
      <c r="DV2304" s="497"/>
      <c r="DW2304" s="497"/>
      <c r="DX2304" s="497"/>
      <c r="DY2304" s="497"/>
      <c r="DZ2304" s="497"/>
      <c r="EA2304" s="98"/>
      <c r="EB2304" s="99"/>
      <c r="EC2304" s="99"/>
      <c r="ED2304" s="99"/>
      <c r="EE2304" s="99"/>
      <c r="EF2304" s="99"/>
      <c r="EG2304" s="99"/>
      <c r="EH2304" s="99"/>
      <c r="EI2304" s="99"/>
      <c r="EJ2304" s="99"/>
      <c r="EK2304" s="99"/>
      <c r="EL2304" s="99"/>
      <c r="EM2304" s="99"/>
      <c r="EN2304" s="99"/>
      <c r="EO2304" s="99"/>
      <c r="EP2304" s="99"/>
      <c r="EQ2304" s="99"/>
      <c r="ER2304" s="99"/>
      <c r="ES2304" s="99"/>
      <c r="ET2304" s="99"/>
      <c r="EU2304" s="99"/>
      <c r="EV2304" s="99"/>
      <c r="EW2304" s="99"/>
      <c r="EX2304" s="119"/>
      <c r="EY2304" s="121"/>
      <c r="EZ2304" s="296"/>
      <c r="FA2304" s="83"/>
      <c r="FC2304" s="116"/>
      <c r="FD2304" s="116"/>
    </row>
    <row r="2305" spans="1:160" ht="15" customHeight="1" x14ac:dyDescent="0.2">
      <c r="A2305" s="100"/>
      <c r="B2305" s="100"/>
      <c r="C2305" s="74"/>
      <c r="D2305" s="74"/>
      <c r="E2305" s="74"/>
      <c r="F2305" s="74"/>
      <c r="G2305" s="75"/>
      <c r="H2305" s="435"/>
      <c r="I2305" s="73"/>
      <c r="J2305" s="101"/>
      <c r="K2305" s="113"/>
      <c r="L2305" s="103"/>
      <c r="M2305" s="569" t="str">
        <f>IF(NOT(ISERROR(FIND("Training",W2305))),"'Plot Psychometric_HH'",IF(NOT(ISERROR(FIND("1DAT",W2305))),"'Plot Tuning Azimuth_HH'",IF(NOT(ISERROR(FIND("HD_dt",W2305))),"'Plot HeadingDiscimination_PSTH_HH_dt_yuchen'",IF(NOT(ISERROR(FIND("HD",W2305))),"'Plot HeadingDiscimination_PSTH_HH'",IF(NOT(ISERROR(FIND("MemSac",W2305))),"'Memory Saccade Analysis_HH'",IF(NOT(ISERROR(FIND("DelSac",W2305))),"'Memory Saccade Analysis_HH'",IF(NOT(ISERROR(FIND("u-stim",W2305))),"'Plot Microstim_HH'","")))))))</f>
        <v/>
      </c>
      <c r="N2305" s="573"/>
      <c r="O2305" s="584"/>
      <c r="P2305" s="590"/>
      <c r="Q2305" s="590"/>
      <c r="R2305" s="590"/>
      <c r="S2305" s="590"/>
      <c r="T2305" s="590"/>
      <c r="U2305" s="590"/>
      <c r="V2305" s="583"/>
      <c r="W2305" s="170"/>
      <c r="X2305" s="192"/>
      <c r="Y2305" s="219"/>
      <c r="Z2305" s="217"/>
      <c r="AA2305" s="218"/>
      <c r="AB2305" s="77"/>
      <c r="AC2305" s="78"/>
      <c r="AD2305" s="199"/>
      <c r="AE2305" s="91"/>
      <c r="AF2305" s="79"/>
      <c r="AG2305" s="79"/>
      <c r="AH2305" s="80"/>
      <c r="AI2305" s="81"/>
      <c r="AJ2305" s="81"/>
      <c r="AK2305" s="81"/>
      <c r="AL2305" s="81"/>
      <c r="AM2305" s="114"/>
      <c r="AN2305" s="82"/>
      <c r="AO2305" s="83"/>
      <c r="AP2305" s="83"/>
      <c r="AQ2305" s="83"/>
      <c r="AR2305" s="84"/>
      <c r="AS2305" s="85"/>
      <c r="AT2305" s="85"/>
      <c r="AU2305" s="85"/>
      <c r="AV2305" s="85"/>
      <c r="AW2305" s="104"/>
      <c r="AX2305" s="86"/>
      <c r="AY2305" s="87"/>
      <c r="AZ2305" s="87"/>
      <c r="BA2305" s="87"/>
      <c r="BB2305" s="88"/>
      <c r="BC2305" s="89"/>
      <c r="BD2305" s="89"/>
      <c r="BE2305" s="89"/>
      <c r="BF2305" s="89"/>
      <c r="BG2305" s="115"/>
      <c r="BH2305" s="90"/>
      <c r="BI2305" s="251"/>
      <c r="BJ2305" s="252"/>
      <c r="BK2305" s="252"/>
      <c r="BL2305" s="230"/>
      <c r="BM2305" s="230"/>
      <c r="BN2305" s="230"/>
      <c r="BO2305" s="231"/>
      <c r="BP2305" s="231"/>
      <c r="BQ2305" s="231"/>
      <c r="BR2305" s="232"/>
      <c r="BS2305" s="232"/>
      <c r="BT2305" s="232"/>
      <c r="BU2305" s="230"/>
      <c r="BV2305" s="230"/>
      <c r="BW2305" s="231"/>
      <c r="BX2305" s="231"/>
      <c r="BY2305" s="232"/>
      <c r="BZ2305" s="235"/>
      <c r="CA2305" s="257"/>
      <c r="CB2305" s="233"/>
      <c r="CC2305" s="230"/>
      <c r="CD2305" s="230"/>
      <c r="CE2305" s="230"/>
      <c r="CF2305" s="230"/>
      <c r="CG2305" s="230"/>
      <c r="CH2305" s="230"/>
      <c r="CI2305" s="230"/>
      <c r="CJ2305" s="231"/>
      <c r="CK2305" s="231"/>
      <c r="CL2305" s="231"/>
      <c r="CM2305" s="231"/>
      <c r="CN2305" s="231"/>
      <c r="CO2305" s="231"/>
      <c r="CP2305" s="231"/>
      <c r="CQ2305" s="231"/>
      <c r="CR2305" s="232"/>
      <c r="CS2305" s="232"/>
      <c r="CT2305" s="232"/>
      <c r="CU2305" s="232"/>
      <c r="CV2305" s="232"/>
      <c r="CW2305" s="232"/>
      <c r="CX2305" s="232"/>
      <c r="CY2305" s="234"/>
      <c r="DA2305" s="106"/>
      <c r="DC2305" s="106"/>
      <c r="DD2305" s="106"/>
      <c r="DE2305" s="106"/>
      <c r="DF2305" s="92"/>
      <c r="DG2305" s="107"/>
      <c r="DH2305" s="107"/>
      <c r="DI2305" s="107"/>
      <c r="DJ2305" s="107"/>
      <c r="DK2305" s="107"/>
      <c r="DL2305" s="107"/>
      <c r="DM2305" s="110"/>
      <c r="DN2305" s="110"/>
      <c r="DO2305" s="110"/>
      <c r="DP2305" s="110"/>
      <c r="DQ2305" s="110"/>
      <c r="DR2305" s="110"/>
      <c r="DS2305" s="110"/>
      <c r="DT2305" s="110"/>
      <c r="DU2305" s="497"/>
      <c r="DV2305" s="497"/>
      <c r="DW2305" s="497"/>
      <c r="DX2305" s="497"/>
      <c r="DY2305" s="497"/>
      <c r="DZ2305" s="497"/>
      <c r="EA2305" s="98"/>
      <c r="EB2305" s="99"/>
      <c r="EC2305" s="99"/>
      <c r="ED2305" s="99"/>
      <c r="EE2305" s="99"/>
      <c r="EF2305" s="99"/>
      <c r="EG2305" s="99"/>
      <c r="EH2305" s="99"/>
      <c r="EI2305" s="99"/>
      <c r="EJ2305" s="99"/>
      <c r="EK2305" s="99"/>
      <c r="EL2305" s="99"/>
      <c r="EM2305" s="99"/>
      <c r="EN2305" s="99"/>
      <c r="EO2305" s="99"/>
      <c r="EP2305" s="99"/>
      <c r="EQ2305" s="99"/>
      <c r="ER2305" s="99"/>
      <c r="ES2305" s="99"/>
      <c r="ET2305" s="99"/>
      <c r="EU2305" s="99"/>
      <c r="EV2305" s="99"/>
      <c r="EW2305" s="99"/>
      <c r="EX2305" s="119"/>
      <c r="EY2305" s="121"/>
      <c r="EZ2305" s="296"/>
      <c r="FA2305" s="83"/>
      <c r="FC2305" s="116"/>
      <c r="FD2305" s="116"/>
    </row>
    <row r="2306" spans="1:160" ht="15" customHeight="1" x14ac:dyDescent="0.2">
      <c r="A2306" s="100"/>
      <c r="B2306" s="100"/>
      <c r="C2306" s="74"/>
      <c r="D2306" s="74"/>
      <c r="E2306" s="74"/>
      <c r="F2306" s="74"/>
      <c r="G2306" s="75"/>
      <c r="H2306" s="435"/>
      <c r="I2306" s="73"/>
      <c r="J2306" s="101"/>
      <c r="K2306" s="113"/>
      <c r="L2306" s="103"/>
      <c r="M2306" s="569" t="str">
        <f>IF(NOT(ISERROR(FIND("Training",W2306))),"'Plot Psychometric_HH'",IF(NOT(ISERROR(FIND("1DAT",W2306))),"'Plot Tuning Azimuth_HH'",IF(NOT(ISERROR(FIND("HD_dt",W2306))),"'Plot HeadingDiscimination_PSTH_HH_dt_yuchen'",IF(NOT(ISERROR(FIND("HD",W2306))),"'Plot HeadingDiscimination_PSTH_HH'",IF(NOT(ISERROR(FIND("MemSac",W2306))),"'Memory Saccade Analysis_HH'",IF(NOT(ISERROR(FIND("DelSac",W2306))),"'Memory Saccade Analysis_HH'",IF(NOT(ISERROR(FIND("u-stim",W2306))),"'Plot Microstim_HH'","")))))))</f>
        <v/>
      </c>
      <c r="N2306" s="573"/>
      <c r="O2306" s="584"/>
      <c r="P2306" s="590"/>
      <c r="Q2306" s="590"/>
      <c r="R2306" s="590"/>
      <c r="S2306" s="590"/>
      <c r="T2306" s="590"/>
      <c r="U2306" s="590"/>
      <c r="V2306" s="583"/>
      <c r="W2306" s="170"/>
      <c r="X2306" s="192"/>
      <c r="Y2306" s="219"/>
      <c r="Z2306" s="217"/>
      <c r="AA2306" s="218"/>
      <c r="AB2306" s="77"/>
      <c r="AC2306" s="78"/>
      <c r="AD2306" s="199"/>
      <c r="AE2306" s="91"/>
      <c r="AF2306" s="79"/>
      <c r="AG2306" s="79"/>
      <c r="AH2306" s="80"/>
      <c r="AI2306" s="81"/>
      <c r="AJ2306" s="81"/>
      <c r="AK2306" s="81"/>
      <c r="AL2306" s="81"/>
      <c r="AM2306" s="114"/>
      <c r="AN2306" s="82"/>
      <c r="AO2306" s="83"/>
      <c r="AP2306" s="83"/>
      <c r="AQ2306" s="83"/>
      <c r="AR2306" s="84"/>
      <c r="AS2306" s="85"/>
      <c r="AT2306" s="85"/>
      <c r="AU2306" s="85"/>
      <c r="AV2306" s="85"/>
      <c r="AW2306" s="104"/>
      <c r="AX2306" s="86"/>
      <c r="AY2306" s="87"/>
      <c r="AZ2306" s="87"/>
      <c r="BA2306" s="87"/>
      <c r="BB2306" s="88"/>
      <c r="BC2306" s="89"/>
      <c r="BD2306" s="89"/>
      <c r="BE2306" s="89"/>
      <c r="BF2306" s="89"/>
      <c r="BG2306" s="115"/>
      <c r="BH2306" s="90"/>
      <c r="BI2306" s="251"/>
      <c r="BJ2306" s="252"/>
      <c r="BK2306" s="252"/>
      <c r="BL2306" s="230"/>
      <c r="BM2306" s="230"/>
      <c r="BN2306" s="230"/>
      <c r="BO2306" s="231"/>
      <c r="BP2306" s="231"/>
      <c r="BQ2306" s="231"/>
      <c r="BR2306" s="232"/>
      <c r="BS2306" s="232"/>
      <c r="BT2306" s="232"/>
      <c r="BU2306" s="230"/>
      <c r="BV2306" s="230"/>
      <c r="BW2306" s="231"/>
      <c r="BX2306" s="231"/>
      <c r="BY2306" s="232"/>
      <c r="BZ2306" s="235"/>
      <c r="CA2306" s="257"/>
      <c r="CB2306" s="233"/>
      <c r="CC2306" s="230"/>
      <c r="CD2306" s="230"/>
      <c r="CE2306" s="230"/>
      <c r="CF2306" s="230"/>
      <c r="CG2306" s="230"/>
      <c r="CH2306" s="230"/>
      <c r="CI2306" s="230"/>
      <c r="CJ2306" s="231"/>
      <c r="CK2306" s="231"/>
      <c r="CL2306" s="231"/>
      <c r="CM2306" s="231"/>
      <c r="CN2306" s="231"/>
      <c r="CO2306" s="231"/>
      <c r="CP2306" s="231"/>
      <c r="CQ2306" s="231"/>
      <c r="CR2306" s="232"/>
      <c r="CS2306" s="232"/>
      <c r="CT2306" s="232"/>
      <c r="CU2306" s="232"/>
      <c r="CV2306" s="232"/>
      <c r="CW2306" s="232"/>
      <c r="CX2306" s="232"/>
      <c r="CY2306" s="234"/>
      <c r="DA2306" s="106"/>
      <c r="DC2306" s="106"/>
      <c r="DD2306" s="106"/>
      <c r="DE2306" s="106"/>
      <c r="DF2306" s="92"/>
      <c r="DG2306" s="107"/>
      <c r="DH2306" s="107"/>
      <c r="DI2306" s="107"/>
      <c r="DJ2306" s="107"/>
      <c r="DK2306" s="107"/>
      <c r="DL2306" s="107"/>
      <c r="DM2306" s="110"/>
      <c r="DN2306" s="110"/>
      <c r="DO2306" s="110"/>
      <c r="DP2306" s="110"/>
      <c r="DQ2306" s="110"/>
      <c r="DR2306" s="110"/>
      <c r="DS2306" s="110"/>
      <c r="DT2306" s="110"/>
      <c r="DU2306" s="497"/>
      <c r="DV2306" s="497"/>
      <c r="DW2306" s="497"/>
      <c r="DX2306" s="497"/>
      <c r="DY2306" s="497"/>
      <c r="DZ2306" s="497"/>
      <c r="EA2306" s="98"/>
      <c r="EB2306" s="99"/>
      <c r="EC2306" s="99"/>
      <c r="ED2306" s="99"/>
      <c r="EE2306" s="99"/>
      <c r="EF2306" s="99"/>
      <c r="EG2306" s="99"/>
      <c r="EH2306" s="99"/>
      <c r="EI2306" s="99"/>
      <c r="EJ2306" s="99"/>
      <c r="EK2306" s="99"/>
      <c r="EL2306" s="99"/>
      <c r="EM2306" s="99"/>
      <c r="EN2306" s="99"/>
      <c r="EO2306" s="99"/>
      <c r="EP2306" s="99"/>
      <c r="EQ2306" s="99"/>
      <c r="ER2306" s="99"/>
      <c r="ES2306" s="99"/>
      <c r="ET2306" s="99"/>
      <c r="EU2306" s="99"/>
      <c r="EV2306" s="99"/>
      <c r="EW2306" s="99"/>
      <c r="EX2306" s="119"/>
      <c r="EY2306" s="121"/>
      <c r="EZ2306" s="296"/>
      <c r="FA2306" s="83"/>
      <c r="FC2306" s="116"/>
      <c r="FD2306" s="116"/>
    </row>
    <row r="2307" spans="1:160" ht="15" customHeight="1" x14ac:dyDescent="0.2">
      <c r="A2307" s="100"/>
      <c r="B2307" s="100"/>
      <c r="C2307" s="74"/>
      <c r="D2307" s="74"/>
      <c r="E2307" s="74"/>
      <c r="F2307" s="74"/>
      <c r="G2307" s="75"/>
      <c r="H2307" s="435"/>
      <c r="I2307" s="73"/>
      <c r="J2307" s="101"/>
      <c r="K2307" s="113"/>
      <c r="L2307" s="103"/>
      <c r="M2307" s="569" t="str">
        <f>IF(NOT(ISERROR(FIND("Training",W2307))),"'Plot Psychometric_HH'",IF(NOT(ISERROR(FIND("1DAT",W2307))),"'Plot Tuning Azimuth_HH'",IF(NOT(ISERROR(FIND("HD_dt",W2307))),"'Plot HeadingDiscimination_PSTH_HH_dt_yuchen'",IF(NOT(ISERROR(FIND("HD",W2307))),"'Plot HeadingDiscimination_PSTH_HH'",IF(NOT(ISERROR(FIND("MemSac",W2307))),"'Memory Saccade Analysis_HH'",IF(NOT(ISERROR(FIND("DelSac",W2307))),"'Memory Saccade Analysis_HH'",IF(NOT(ISERROR(FIND("u-stim",W2307))),"'Plot Microstim_HH'","")))))))</f>
        <v/>
      </c>
      <c r="N2307" s="573"/>
      <c r="O2307" s="584"/>
      <c r="P2307" s="590"/>
      <c r="Q2307" s="590"/>
      <c r="R2307" s="590"/>
      <c r="S2307" s="590"/>
      <c r="T2307" s="590"/>
      <c r="U2307" s="590"/>
      <c r="V2307" s="583"/>
      <c r="W2307" s="170"/>
      <c r="X2307" s="192"/>
      <c r="Y2307" s="219"/>
      <c r="Z2307" s="217"/>
      <c r="AA2307" s="218"/>
      <c r="AB2307" s="77"/>
      <c r="AC2307" s="78"/>
      <c r="AD2307" s="199"/>
      <c r="AE2307" s="91"/>
      <c r="AF2307" s="79"/>
      <c r="AG2307" s="79"/>
      <c r="AH2307" s="80"/>
      <c r="AI2307" s="81"/>
      <c r="AJ2307" s="81"/>
      <c r="AK2307" s="81"/>
      <c r="AL2307" s="81"/>
      <c r="AM2307" s="114"/>
      <c r="AN2307" s="82"/>
      <c r="AO2307" s="83"/>
      <c r="AP2307" s="83"/>
      <c r="AQ2307" s="83"/>
      <c r="AR2307" s="84"/>
      <c r="AS2307" s="85"/>
      <c r="AT2307" s="85"/>
      <c r="AU2307" s="85"/>
      <c r="AV2307" s="85"/>
      <c r="AW2307" s="104"/>
      <c r="AX2307" s="86"/>
      <c r="AY2307" s="87"/>
      <c r="AZ2307" s="87"/>
      <c r="BA2307" s="87"/>
      <c r="BB2307" s="88"/>
      <c r="BC2307" s="89"/>
      <c r="BD2307" s="89"/>
      <c r="BE2307" s="89"/>
      <c r="BF2307" s="89"/>
      <c r="BG2307" s="115"/>
      <c r="BH2307" s="90"/>
      <c r="BI2307" s="251"/>
      <c r="BJ2307" s="252"/>
      <c r="BK2307" s="252"/>
      <c r="BL2307" s="230"/>
      <c r="BM2307" s="230"/>
      <c r="BN2307" s="230"/>
      <c r="BO2307" s="231"/>
      <c r="BP2307" s="231"/>
      <c r="BQ2307" s="231"/>
      <c r="BR2307" s="232"/>
      <c r="BS2307" s="232"/>
      <c r="BT2307" s="232"/>
      <c r="BU2307" s="230"/>
      <c r="BV2307" s="230"/>
      <c r="BW2307" s="231"/>
      <c r="BX2307" s="231"/>
      <c r="BY2307" s="232"/>
      <c r="BZ2307" s="235"/>
      <c r="CA2307" s="257"/>
      <c r="CB2307" s="233"/>
      <c r="CC2307" s="230"/>
      <c r="CD2307" s="230"/>
      <c r="CE2307" s="230"/>
      <c r="CF2307" s="230"/>
      <c r="CG2307" s="230"/>
      <c r="CH2307" s="230"/>
      <c r="CI2307" s="230"/>
      <c r="CJ2307" s="231"/>
      <c r="CK2307" s="231"/>
      <c r="CL2307" s="231"/>
      <c r="CM2307" s="231"/>
      <c r="CN2307" s="231"/>
      <c r="CO2307" s="231"/>
      <c r="CP2307" s="231"/>
      <c r="CQ2307" s="231"/>
      <c r="CR2307" s="232"/>
      <c r="CS2307" s="232"/>
      <c r="CT2307" s="232"/>
      <c r="CU2307" s="232"/>
      <c r="CV2307" s="232"/>
      <c r="CW2307" s="232"/>
      <c r="CX2307" s="232"/>
      <c r="CY2307" s="234"/>
      <c r="DA2307" s="106"/>
      <c r="DC2307" s="106"/>
      <c r="DD2307" s="106"/>
      <c r="DE2307" s="106"/>
      <c r="DF2307" s="92"/>
      <c r="DG2307" s="107"/>
      <c r="DH2307" s="107"/>
      <c r="DI2307" s="107"/>
      <c r="DJ2307" s="107"/>
      <c r="DK2307" s="107"/>
      <c r="DL2307" s="107"/>
      <c r="DM2307" s="110"/>
      <c r="DN2307" s="110"/>
      <c r="DO2307" s="110"/>
      <c r="DP2307" s="110"/>
      <c r="DQ2307" s="110"/>
      <c r="DR2307" s="110"/>
      <c r="DS2307" s="110"/>
      <c r="DT2307" s="110"/>
      <c r="DU2307" s="497"/>
      <c r="DV2307" s="497"/>
      <c r="DW2307" s="497"/>
      <c r="DX2307" s="497"/>
      <c r="DY2307" s="497"/>
      <c r="DZ2307" s="497"/>
      <c r="EA2307" s="98"/>
      <c r="EB2307" s="99"/>
      <c r="EC2307" s="99"/>
      <c r="ED2307" s="99"/>
      <c r="EE2307" s="99"/>
      <c r="EF2307" s="99"/>
      <c r="EG2307" s="99"/>
      <c r="EH2307" s="99"/>
      <c r="EI2307" s="99"/>
      <c r="EJ2307" s="99"/>
      <c r="EK2307" s="99"/>
      <c r="EL2307" s="99"/>
      <c r="EM2307" s="99"/>
      <c r="EN2307" s="99"/>
      <c r="EO2307" s="99"/>
      <c r="EP2307" s="99"/>
      <c r="EQ2307" s="99"/>
      <c r="ER2307" s="99"/>
      <c r="ES2307" s="99"/>
      <c r="ET2307" s="99"/>
      <c r="EU2307" s="99"/>
      <c r="EV2307" s="99"/>
      <c r="EW2307" s="99"/>
      <c r="EX2307" s="119"/>
      <c r="EY2307" s="121"/>
      <c r="EZ2307" s="296"/>
      <c r="FA2307" s="83"/>
      <c r="FC2307" s="116"/>
      <c r="FD2307" s="116"/>
    </row>
    <row r="2308" spans="1:160" ht="15" customHeight="1" x14ac:dyDescent="0.2">
      <c r="A2308" s="100"/>
      <c r="B2308" s="100"/>
      <c r="C2308" s="74"/>
      <c r="D2308" s="74"/>
      <c r="E2308" s="74"/>
      <c r="F2308" s="74"/>
      <c r="G2308" s="75"/>
      <c r="H2308" s="435"/>
      <c r="I2308" s="73"/>
      <c r="J2308" s="101"/>
      <c r="K2308" s="113"/>
      <c r="L2308" s="103"/>
      <c r="M2308" s="569" t="str">
        <f>IF(NOT(ISERROR(FIND("Training",W2308))),"'Plot Psychometric_HH'",IF(NOT(ISERROR(FIND("1DAT",W2308))),"'Plot Tuning Azimuth_HH'",IF(NOT(ISERROR(FIND("HD_dt",W2308))),"'Plot HeadingDiscimination_PSTH_HH_dt_yuchen'",IF(NOT(ISERROR(FIND("HD",W2308))),"'Plot HeadingDiscimination_PSTH_HH'",IF(NOT(ISERROR(FIND("MemSac",W2308))),"'Memory Saccade Analysis_HH'",IF(NOT(ISERROR(FIND("DelSac",W2308))),"'Memory Saccade Analysis_HH'",IF(NOT(ISERROR(FIND("u-stim",W2308))),"'Plot Microstim_HH'","")))))))</f>
        <v/>
      </c>
      <c r="N2308" s="573"/>
      <c r="O2308" s="584"/>
      <c r="P2308" s="590"/>
      <c r="Q2308" s="590"/>
      <c r="R2308" s="590"/>
      <c r="S2308" s="590"/>
      <c r="T2308" s="590"/>
      <c r="U2308" s="590"/>
      <c r="V2308" s="583"/>
      <c r="W2308" s="170"/>
      <c r="X2308" s="192"/>
      <c r="Y2308" s="219"/>
      <c r="Z2308" s="217"/>
      <c r="AA2308" s="218"/>
      <c r="AB2308" s="77"/>
      <c r="AC2308" s="78"/>
      <c r="AD2308" s="199"/>
      <c r="AE2308" s="91"/>
      <c r="AF2308" s="79"/>
      <c r="AG2308" s="79"/>
      <c r="AH2308" s="80"/>
      <c r="AI2308" s="81"/>
      <c r="AJ2308" s="81"/>
      <c r="AK2308" s="81"/>
      <c r="AL2308" s="81"/>
      <c r="AM2308" s="114"/>
      <c r="AN2308" s="82"/>
      <c r="AO2308" s="83"/>
      <c r="AP2308" s="83"/>
      <c r="AQ2308" s="83"/>
      <c r="AR2308" s="84"/>
      <c r="AS2308" s="85"/>
      <c r="AT2308" s="85"/>
      <c r="AU2308" s="85"/>
      <c r="AV2308" s="85"/>
      <c r="AW2308" s="104"/>
      <c r="AX2308" s="86"/>
      <c r="AY2308" s="87"/>
      <c r="AZ2308" s="87"/>
      <c r="BA2308" s="87"/>
      <c r="BB2308" s="88"/>
      <c r="BC2308" s="89"/>
      <c r="BD2308" s="89"/>
      <c r="BE2308" s="89"/>
      <c r="BF2308" s="89"/>
      <c r="BG2308" s="115"/>
      <c r="BH2308" s="90"/>
      <c r="BI2308" s="251"/>
      <c r="BJ2308" s="252"/>
      <c r="BK2308" s="252"/>
      <c r="BL2308" s="230"/>
      <c r="BM2308" s="230"/>
      <c r="BN2308" s="230"/>
      <c r="BO2308" s="231"/>
      <c r="BP2308" s="231"/>
      <c r="BQ2308" s="231"/>
      <c r="BR2308" s="232"/>
      <c r="BS2308" s="232"/>
      <c r="BT2308" s="232"/>
      <c r="BU2308" s="230"/>
      <c r="BV2308" s="230"/>
      <c r="BW2308" s="231"/>
      <c r="BX2308" s="231"/>
      <c r="BY2308" s="232"/>
      <c r="BZ2308" s="235"/>
      <c r="CA2308" s="257"/>
      <c r="CB2308" s="233"/>
      <c r="CC2308" s="230"/>
      <c r="CD2308" s="230"/>
      <c r="CE2308" s="230"/>
      <c r="CF2308" s="230"/>
      <c r="CG2308" s="230"/>
      <c r="CH2308" s="230"/>
      <c r="CI2308" s="230"/>
      <c r="CJ2308" s="231"/>
      <c r="CK2308" s="231"/>
      <c r="CL2308" s="231"/>
      <c r="CM2308" s="231"/>
      <c r="CN2308" s="231"/>
      <c r="CO2308" s="231"/>
      <c r="CP2308" s="231"/>
      <c r="CQ2308" s="231"/>
      <c r="CR2308" s="232"/>
      <c r="CS2308" s="232"/>
      <c r="CT2308" s="232"/>
      <c r="CU2308" s="232"/>
      <c r="CV2308" s="232"/>
      <c r="CW2308" s="232"/>
      <c r="CX2308" s="232"/>
      <c r="CY2308" s="234"/>
      <c r="DA2308" s="106"/>
      <c r="DC2308" s="106"/>
      <c r="DD2308" s="106"/>
      <c r="DE2308" s="106"/>
      <c r="DF2308" s="92"/>
      <c r="DG2308" s="107"/>
      <c r="DH2308" s="107"/>
      <c r="DI2308" s="107"/>
      <c r="DJ2308" s="107"/>
      <c r="DK2308" s="107"/>
      <c r="DL2308" s="107"/>
      <c r="DM2308" s="110"/>
      <c r="DN2308" s="110"/>
      <c r="DO2308" s="110"/>
      <c r="DP2308" s="110"/>
      <c r="DQ2308" s="110"/>
      <c r="DR2308" s="110"/>
      <c r="DS2308" s="110"/>
      <c r="DT2308" s="110"/>
      <c r="DU2308" s="497"/>
      <c r="DV2308" s="497"/>
      <c r="DW2308" s="497"/>
      <c r="DX2308" s="497"/>
      <c r="DY2308" s="497"/>
      <c r="DZ2308" s="497"/>
      <c r="EA2308" s="98"/>
      <c r="EB2308" s="99"/>
      <c r="EC2308" s="99"/>
      <c r="ED2308" s="99"/>
      <c r="EE2308" s="99"/>
      <c r="EF2308" s="99"/>
      <c r="EG2308" s="99"/>
      <c r="EH2308" s="99"/>
      <c r="EI2308" s="99"/>
      <c r="EJ2308" s="99"/>
      <c r="EK2308" s="99"/>
      <c r="EL2308" s="99"/>
      <c r="EM2308" s="99"/>
      <c r="EN2308" s="99"/>
      <c r="EO2308" s="99"/>
      <c r="EP2308" s="99"/>
      <c r="EQ2308" s="99"/>
      <c r="ER2308" s="99"/>
      <c r="ES2308" s="99"/>
      <c r="ET2308" s="99"/>
      <c r="EU2308" s="99"/>
      <c r="EV2308" s="99"/>
      <c r="EW2308" s="99"/>
      <c r="EX2308" s="119"/>
      <c r="EY2308" s="121"/>
      <c r="EZ2308" s="296"/>
      <c r="FA2308" s="83"/>
      <c r="FC2308" s="116"/>
      <c r="FD2308" s="116"/>
    </row>
    <row r="2309" spans="1:160" ht="15" customHeight="1" x14ac:dyDescent="0.2">
      <c r="A2309" s="100"/>
      <c r="B2309" s="100"/>
      <c r="C2309" s="74"/>
      <c r="D2309" s="74"/>
      <c r="E2309" s="74"/>
      <c r="F2309" s="74"/>
      <c r="G2309" s="75"/>
      <c r="H2309" s="435"/>
      <c r="I2309" s="73"/>
      <c r="J2309" s="101"/>
      <c r="K2309" s="113"/>
      <c r="L2309" s="103"/>
      <c r="M2309" s="569" t="str">
        <f>IF(NOT(ISERROR(FIND("Training",W2309))),"'Plot Psychometric_HH'",IF(NOT(ISERROR(FIND("1DAT",W2309))),"'Plot Tuning Azimuth_HH'",IF(NOT(ISERROR(FIND("HD_dt",W2309))),"'Plot HeadingDiscimination_PSTH_HH_dt_yuchen'",IF(NOT(ISERROR(FIND("HD",W2309))),"'Plot HeadingDiscimination_PSTH_HH'",IF(NOT(ISERROR(FIND("MemSac",W2309))),"'Memory Saccade Analysis_HH'",IF(NOT(ISERROR(FIND("DelSac",W2309))),"'Memory Saccade Analysis_HH'",IF(NOT(ISERROR(FIND("u-stim",W2309))),"'Plot Microstim_HH'","")))))))</f>
        <v/>
      </c>
      <c r="N2309" s="573"/>
      <c r="O2309" s="584"/>
      <c r="P2309" s="590"/>
      <c r="Q2309" s="590"/>
      <c r="R2309" s="590"/>
      <c r="S2309" s="590"/>
      <c r="T2309" s="590"/>
      <c r="U2309" s="590"/>
      <c r="V2309" s="583"/>
      <c r="W2309" s="170"/>
      <c r="X2309" s="192"/>
      <c r="Y2309" s="219"/>
      <c r="Z2309" s="217"/>
      <c r="AA2309" s="218"/>
      <c r="AB2309" s="77"/>
      <c r="AC2309" s="78"/>
      <c r="AD2309" s="199"/>
      <c r="AE2309" s="91"/>
      <c r="AF2309" s="79"/>
      <c r="AG2309" s="79"/>
      <c r="AH2309" s="80"/>
      <c r="AI2309" s="81"/>
      <c r="AJ2309" s="81"/>
      <c r="AK2309" s="81"/>
      <c r="AL2309" s="81"/>
      <c r="AM2309" s="114"/>
      <c r="AN2309" s="82"/>
      <c r="AO2309" s="83"/>
      <c r="AP2309" s="83"/>
      <c r="AQ2309" s="83"/>
      <c r="AR2309" s="84"/>
      <c r="AS2309" s="85"/>
      <c r="AT2309" s="85"/>
      <c r="AU2309" s="85"/>
      <c r="AV2309" s="85"/>
      <c r="AW2309" s="104"/>
      <c r="AX2309" s="86"/>
      <c r="AY2309" s="87"/>
      <c r="AZ2309" s="87"/>
      <c r="BA2309" s="87"/>
      <c r="BB2309" s="88"/>
      <c r="BC2309" s="89"/>
      <c r="BD2309" s="89"/>
      <c r="BE2309" s="89"/>
      <c r="BF2309" s="89"/>
      <c r="BG2309" s="115"/>
      <c r="BH2309" s="90"/>
      <c r="BI2309" s="251"/>
      <c r="BJ2309" s="252"/>
      <c r="BK2309" s="252"/>
      <c r="BL2309" s="230"/>
      <c r="BM2309" s="230"/>
      <c r="BN2309" s="230"/>
      <c r="BO2309" s="231"/>
      <c r="BP2309" s="231"/>
      <c r="BQ2309" s="231"/>
      <c r="BR2309" s="232"/>
      <c r="BS2309" s="232"/>
      <c r="BT2309" s="232"/>
      <c r="BU2309" s="230"/>
      <c r="BV2309" s="230"/>
      <c r="BW2309" s="231"/>
      <c r="BX2309" s="231"/>
      <c r="BY2309" s="232"/>
      <c r="BZ2309" s="235"/>
      <c r="CA2309" s="257"/>
      <c r="CB2309" s="233"/>
      <c r="CC2309" s="230"/>
      <c r="CD2309" s="230"/>
      <c r="CE2309" s="230"/>
      <c r="CF2309" s="230"/>
      <c r="CG2309" s="230"/>
      <c r="CH2309" s="230"/>
      <c r="CI2309" s="230"/>
      <c r="CJ2309" s="231"/>
      <c r="CK2309" s="231"/>
      <c r="CL2309" s="231"/>
      <c r="CM2309" s="231"/>
      <c r="CN2309" s="231"/>
      <c r="CO2309" s="231"/>
      <c r="CP2309" s="231"/>
      <c r="CQ2309" s="231"/>
      <c r="CR2309" s="232"/>
      <c r="CS2309" s="232"/>
      <c r="CT2309" s="232"/>
      <c r="CU2309" s="232"/>
      <c r="CV2309" s="232"/>
      <c r="CW2309" s="232"/>
      <c r="CX2309" s="232"/>
      <c r="CY2309" s="234"/>
      <c r="DA2309" s="106"/>
      <c r="DC2309" s="106"/>
      <c r="DD2309" s="106"/>
      <c r="DE2309" s="106"/>
      <c r="DF2309" s="92"/>
      <c r="DG2309" s="107"/>
      <c r="DH2309" s="107"/>
      <c r="DI2309" s="107"/>
      <c r="DJ2309" s="107"/>
      <c r="DK2309" s="107"/>
      <c r="DL2309" s="107"/>
      <c r="DM2309" s="110"/>
      <c r="DN2309" s="110"/>
      <c r="DO2309" s="110"/>
      <c r="DP2309" s="110"/>
      <c r="DQ2309" s="110"/>
      <c r="DR2309" s="110"/>
      <c r="DS2309" s="110"/>
      <c r="DT2309" s="110"/>
      <c r="DU2309" s="497"/>
      <c r="DV2309" s="497"/>
      <c r="DW2309" s="497"/>
      <c r="DX2309" s="497"/>
      <c r="DY2309" s="497"/>
      <c r="DZ2309" s="497"/>
      <c r="EA2309" s="98"/>
      <c r="EB2309" s="99"/>
      <c r="EC2309" s="99"/>
      <c r="ED2309" s="99"/>
      <c r="EE2309" s="99"/>
      <c r="EF2309" s="99"/>
      <c r="EG2309" s="99"/>
      <c r="EH2309" s="99"/>
      <c r="EI2309" s="99"/>
      <c r="EJ2309" s="99"/>
      <c r="EK2309" s="99"/>
      <c r="EL2309" s="99"/>
      <c r="EM2309" s="99"/>
      <c r="EN2309" s="99"/>
      <c r="EO2309" s="99"/>
      <c r="EP2309" s="99"/>
      <c r="EQ2309" s="99"/>
      <c r="ER2309" s="99"/>
      <c r="ES2309" s="99"/>
      <c r="ET2309" s="99"/>
      <c r="EU2309" s="99"/>
      <c r="EV2309" s="99"/>
      <c r="EW2309" s="99"/>
      <c r="EX2309" s="119"/>
      <c r="EY2309" s="121"/>
      <c r="EZ2309" s="296"/>
      <c r="FA2309" s="83"/>
      <c r="FC2309" s="116"/>
      <c r="FD2309" s="116"/>
    </row>
    <row r="2310" spans="1:160" ht="15" customHeight="1" x14ac:dyDescent="0.2">
      <c r="A2310" s="100"/>
      <c r="B2310" s="100"/>
      <c r="C2310" s="74"/>
      <c r="D2310" s="74"/>
      <c r="E2310" s="74"/>
      <c r="F2310" s="74"/>
      <c r="G2310" s="75"/>
      <c r="H2310" s="435"/>
      <c r="I2310" s="73"/>
      <c r="J2310" s="101"/>
      <c r="K2310" s="113"/>
      <c r="L2310" s="103"/>
      <c r="M2310" s="569" t="str">
        <f>IF(NOT(ISERROR(FIND("Training",W2310))),"'Plot Psychometric_HH'",IF(NOT(ISERROR(FIND("1DAT",W2310))),"'Plot Tuning Azimuth_HH'",IF(NOT(ISERROR(FIND("HD_dt",W2310))),"'Plot HeadingDiscimination_PSTH_HH_dt_yuchen'",IF(NOT(ISERROR(FIND("HD",W2310))),"'Plot HeadingDiscimination_PSTH_HH'",IF(NOT(ISERROR(FIND("MemSac",W2310))),"'Memory Saccade Analysis_HH'",IF(NOT(ISERROR(FIND("DelSac",W2310))),"'Memory Saccade Analysis_HH'",IF(NOT(ISERROR(FIND("u-stim",W2310))),"'Plot Microstim_HH'","")))))))</f>
        <v/>
      </c>
      <c r="N2310" s="573"/>
      <c r="O2310" s="584"/>
      <c r="P2310" s="590"/>
      <c r="Q2310" s="590"/>
      <c r="R2310" s="590"/>
      <c r="S2310" s="590"/>
      <c r="T2310" s="590"/>
      <c r="U2310" s="590"/>
      <c r="V2310" s="583"/>
      <c r="W2310" s="170"/>
      <c r="X2310" s="192"/>
      <c r="Y2310" s="219"/>
      <c r="Z2310" s="217"/>
      <c r="AA2310" s="218"/>
      <c r="AB2310" s="77"/>
      <c r="AC2310" s="78"/>
      <c r="AD2310" s="199"/>
      <c r="AE2310" s="91"/>
      <c r="AF2310" s="79"/>
      <c r="AG2310" s="79"/>
      <c r="AH2310" s="80"/>
      <c r="AI2310" s="81"/>
      <c r="AJ2310" s="81"/>
      <c r="AK2310" s="81"/>
      <c r="AL2310" s="81"/>
      <c r="AM2310" s="114"/>
      <c r="AN2310" s="82"/>
      <c r="AO2310" s="83"/>
      <c r="AP2310" s="83"/>
      <c r="AQ2310" s="83"/>
      <c r="AR2310" s="84"/>
      <c r="AS2310" s="85"/>
      <c r="AT2310" s="85"/>
      <c r="AU2310" s="85"/>
      <c r="AV2310" s="85"/>
      <c r="AW2310" s="104"/>
      <c r="AX2310" s="86"/>
      <c r="AY2310" s="87"/>
      <c r="AZ2310" s="87"/>
      <c r="BA2310" s="87"/>
      <c r="BB2310" s="88"/>
      <c r="BC2310" s="89"/>
      <c r="BD2310" s="89"/>
      <c r="BE2310" s="89"/>
      <c r="BF2310" s="89"/>
      <c r="BG2310" s="115"/>
      <c r="BH2310" s="90"/>
      <c r="BI2310" s="251"/>
      <c r="BJ2310" s="252"/>
      <c r="BK2310" s="252"/>
      <c r="BL2310" s="230"/>
      <c r="BM2310" s="230"/>
      <c r="BN2310" s="230"/>
      <c r="BO2310" s="231"/>
      <c r="BP2310" s="231"/>
      <c r="BQ2310" s="231"/>
      <c r="BR2310" s="232"/>
      <c r="BS2310" s="232"/>
      <c r="BT2310" s="232"/>
      <c r="BU2310" s="230"/>
      <c r="BV2310" s="230"/>
      <c r="BW2310" s="231"/>
      <c r="BX2310" s="231"/>
      <c r="BY2310" s="232"/>
      <c r="BZ2310" s="235"/>
      <c r="CA2310" s="257"/>
      <c r="CB2310" s="233"/>
      <c r="CC2310" s="230"/>
      <c r="CD2310" s="230"/>
      <c r="CE2310" s="230"/>
      <c r="CF2310" s="230"/>
      <c r="CG2310" s="230"/>
      <c r="CH2310" s="230"/>
      <c r="CI2310" s="230"/>
      <c r="CJ2310" s="231"/>
      <c r="CK2310" s="231"/>
      <c r="CL2310" s="231"/>
      <c r="CM2310" s="231"/>
      <c r="CN2310" s="231"/>
      <c r="CO2310" s="231"/>
      <c r="CP2310" s="231"/>
      <c r="CQ2310" s="231"/>
      <c r="CR2310" s="232"/>
      <c r="CS2310" s="232"/>
      <c r="CT2310" s="232"/>
      <c r="CU2310" s="232"/>
      <c r="CV2310" s="232"/>
      <c r="CW2310" s="232"/>
      <c r="CX2310" s="232"/>
      <c r="CY2310" s="234"/>
      <c r="DA2310" s="106"/>
      <c r="DC2310" s="106"/>
      <c r="DD2310" s="106"/>
      <c r="DE2310" s="106"/>
      <c r="DF2310" s="92"/>
      <c r="DG2310" s="107"/>
      <c r="DH2310" s="107"/>
      <c r="DI2310" s="107"/>
      <c r="DJ2310" s="107"/>
      <c r="DK2310" s="107"/>
      <c r="DL2310" s="107"/>
      <c r="DM2310" s="110"/>
      <c r="DN2310" s="110"/>
      <c r="DO2310" s="110"/>
      <c r="DP2310" s="110"/>
      <c r="DQ2310" s="110"/>
      <c r="DR2310" s="110"/>
      <c r="DS2310" s="110"/>
      <c r="DT2310" s="110"/>
      <c r="DU2310" s="497"/>
      <c r="DV2310" s="497"/>
      <c r="DW2310" s="497"/>
      <c r="DX2310" s="497"/>
      <c r="DY2310" s="497"/>
      <c r="DZ2310" s="497"/>
      <c r="EA2310" s="98"/>
      <c r="EB2310" s="99"/>
      <c r="EC2310" s="99"/>
      <c r="ED2310" s="99"/>
      <c r="EE2310" s="99"/>
      <c r="EF2310" s="99"/>
      <c r="EG2310" s="99"/>
      <c r="EH2310" s="99"/>
      <c r="EI2310" s="99"/>
      <c r="EJ2310" s="99"/>
      <c r="EK2310" s="99"/>
      <c r="EL2310" s="99"/>
      <c r="EM2310" s="99"/>
      <c r="EN2310" s="99"/>
      <c r="EO2310" s="99"/>
      <c r="EP2310" s="99"/>
      <c r="EQ2310" s="99"/>
      <c r="ER2310" s="99"/>
      <c r="ES2310" s="99"/>
      <c r="ET2310" s="99"/>
      <c r="EU2310" s="99"/>
      <c r="EV2310" s="99"/>
      <c r="EW2310" s="99"/>
      <c r="EX2310" s="119"/>
      <c r="EY2310" s="121"/>
      <c r="EZ2310" s="296"/>
      <c r="FA2310" s="83"/>
      <c r="FC2310" s="116"/>
      <c r="FD2310" s="116"/>
    </row>
    <row r="2311" spans="1:160" ht="15" customHeight="1" x14ac:dyDescent="0.2">
      <c r="A2311" s="100"/>
      <c r="B2311" s="100"/>
      <c r="C2311" s="74"/>
      <c r="D2311" s="74"/>
      <c r="E2311" s="74"/>
      <c r="F2311" s="74"/>
      <c r="G2311" s="75"/>
      <c r="H2311" s="435"/>
      <c r="I2311" s="73"/>
      <c r="J2311" s="101"/>
      <c r="K2311" s="113"/>
      <c r="L2311" s="103"/>
      <c r="M2311" s="569" t="str">
        <f>IF(NOT(ISERROR(FIND("Training",W2311))),"'Plot Psychometric_HH'",IF(NOT(ISERROR(FIND("1DAT",W2311))),"'Plot Tuning Azimuth_HH'",IF(NOT(ISERROR(FIND("HD_dt",W2311))),"'Plot HeadingDiscimination_PSTH_HH_dt_yuchen'",IF(NOT(ISERROR(FIND("HD",W2311))),"'Plot HeadingDiscimination_PSTH_HH'",IF(NOT(ISERROR(FIND("MemSac",W2311))),"'Memory Saccade Analysis_HH'",IF(NOT(ISERROR(FIND("DelSac",W2311))),"'Memory Saccade Analysis_HH'",IF(NOT(ISERROR(FIND("u-stim",W2311))),"'Plot Microstim_HH'","")))))))</f>
        <v/>
      </c>
      <c r="N2311" s="573"/>
      <c r="O2311" s="584"/>
      <c r="P2311" s="590"/>
      <c r="Q2311" s="590"/>
      <c r="R2311" s="590"/>
      <c r="S2311" s="590"/>
      <c r="T2311" s="590"/>
      <c r="U2311" s="590"/>
      <c r="V2311" s="583"/>
      <c r="W2311" s="170"/>
      <c r="X2311" s="192"/>
      <c r="Y2311" s="219"/>
      <c r="Z2311" s="217"/>
      <c r="AA2311" s="218"/>
      <c r="AB2311" s="77"/>
      <c r="AC2311" s="78"/>
      <c r="AD2311" s="199"/>
      <c r="AE2311" s="91"/>
      <c r="AF2311" s="79"/>
      <c r="AG2311" s="79"/>
      <c r="AH2311" s="80"/>
      <c r="AI2311" s="81"/>
      <c r="AJ2311" s="81"/>
      <c r="AK2311" s="81"/>
      <c r="AL2311" s="81"/>
      <c r="AM2311" s="114"/>
      <c r="AN2311" s="82"/>
      <c r="AO2311" s="83"/>
      <c r="AP2311" s="83"/>
      <c r="AQ2311" s="83"/>
      <c r="AR2311" s="84"/>
      <c r="AS2311" s="85"/>
      <c r="AT2311" s="85"/>
      <c r="AU2311" s="85"/>
      <c r="AV2311" s="85"/>
      <c r="AW2311" s="104"/>
      <c r="AX2311" s="86"/>
      <c r="AY2311" s="87"/>
      <c r="AZ2311" s="87"/>
      <c r="BA2311" s="87"/>
      <c r="BB2311" s="88"/>
      <c r="BC2311" s="89"/>
      <c r="BD2311" s="89"/>
      <c r="BE2311" s="89"/>
      <c r="BF2311" s="89"/>
      <c r="BG2311" s="115"/>
      <c r="BH2311" s="90"/>
      <c r="BI2311" s="251"/>
      <c r="BJ2311" s="252"/>
      <c r="BK2311" s="252"/>
      <c r="BL2311" s="230"/>
      <c r="BM2311" s="230"/>
      <c r="BN2311" s="230"/>
      <c r="BO2311" s="231"/>
      <c r="BP2311" s="231"/>
      <c r="BQ2311" s="231"/>
      <c r="BR2311" s="232"/>
      <c r="BS2311" s="232"/>
      <c r="BT2311" s="232"/>
      <c r="BU2311" s="230"/>
      <c r="BV2311" s="230"/>
      <c r="BW2311" s="231"/>
      <c r="BX2311" s="231"/>
      <c r="BY2311" s="232"/>
      <c r="BZ2311" s="235"/>
      <c r="CA2311" s="257"/>
      <c r="CB2311" s="233"/>
      <c r="CC2311" s="230"/>
      <c r="CD2311" s="230"/>
      <c r="CE2311" s="230"/>
      <c r="CF2311" s="230"/>
      <c r="CG2311" s="230"/>
      <c r="CH2311" s="230"/>
      <c r="CI2311" s="230"/>
      <c r="CJ2311" s="231"/>
      <c r="CK2311" s="231"/>
      <c r="CL2311" s="231"/>
      <c r="CM2311" s="231"/>
      <c r="CN2311" s="231"/>
      <c r="CO2311" s="231"/>
      <c r="CP2311" s="231"/>
      <c r="CQ2311" s="231"/>
      <c r="CR2311" s="232"/>
      <c r="CS2311" s="232"/>
      <c r="CT2311" s="232"/>
      <c r="CU2311" s="232"/>
      <c r="CV2311" s="232"/>
      <c r="CW2311" s="232"/>
      <c r="CX2311" s="232"/>
      <c r="CY2311" s="234"/>
      <c r="DA2311" s="106"/>
      <c r="DC2311" s="106"/>
      <c r="DD2311" s="106"/>
      <c r="DE2311" s="106"/>
      <c r="DF2311" s="92"/>
      <c r="DG2311" s="107"/>
      <c r="DH2311" s="107"/>
      <c r="DI2311" s="107"/>
      <c r="DJ2311" s="107"/>
      <c r="DK2311" s="107"/>
      <c r="DL2311" s="107"/>
      <c r="DM2311" s="110"/>
      <c r="DN2311" s="110"/>
      <c r="DO2311" s="110"/>
      <c r="DP2311" s="110"/>
      <c r="DQ2311" s="110"/>
      <c r="DR2311" s="110"/>
      <c r="DS2311" s="110"/>
      <c r="DT2311" s="110"/>
      <c r="DU2311" s="497"/>
      <c r="DV2311" s="497"/>
      <c r="DW2311" s="497"/>
      <c r="DX2311" s="497"/>
      <c r="DY2311" s="497"/>
      <c r="DZ2311" s="497"/>
      <c r="EA2311" s="98"/>
      <c r="EB2311" s="99"/>
      <c r="EC2311" s="99"/>
      <c r="ED2311" s="99"/>
      <c r="EE2311" s="99"/>
      <c r="EF2311" s="99"/>
      <c r="EG2311" s="99"/>
      <c r="EH2311" s="99"/>
      <c r="EI2311" s="99"/>
      <c r="EJ2311" s="99"/>
      <c r="EK2311" s="99"/>
      <c r="EL2311" s="99"/>
      <c r="EM2311" s="99"/>
      <c r="EN2311" s="99"/>
      <c r="EO2311" s="99"/>
      <c r="EP2311" s="99"/>
      <c r="EQ2311" s="99"/>
      <c r="ER2311" s="99"/>
      <c r="ES2311" s="99"/>
      <c r="ET2311" s="99"/>
      <c r="EU2311" s="99"/>
      <c r="EV2311" s="99"/>
      <c r="EW2311" s="99"/>
      <c r="EX2311" s="119"/>
      <c r="EY2311" s="121"/>
      <c r="EZ2311" s="296"/>
      <c r="FA2311" s="83"/>
      <c r="FC2311" s="116"/>
      <c r="FD2311" s="116"/>
    </row>
    <row r="2312" spans="1:160" ht="15" customHeight="1" x14ac:dyDescent="0.2">
      <c r="A2312" s="100"/>
      <c r="B2312" s="100"/>
      <c r="C2312" s="74"/>
      <c r="D2312" s="74"/>
      <c r="E2312" s="74"/>
      <c r="F2312" s="74"/>
      <c r="G2312" s="75"/>
      <c r="H2312" s="435"/>
      <c r="I2312" s="73"/>
      <c r="J2312" s="101"/>
      <c r="K2312" s="113"/>
      <c r="L2312" s="103"/>
      <c r="M2312" s="569" t="str">
        <f>IF(NOT(ISERROR(FIND("Training",W2312))),"'Plot Psychometric_HH'",IF(NOT(ISERROR(FIND("1DAT",W2312))),"'Plot Tuning Azimuth_HH'",IF(NOT(ISERROR(FIND("HD_dt",W2312))),"'Plot HeadingDiscimination_PSTH_HH_dt_yuchen'",IF(NOT(ISERROR(FIND("HD",W2312))),"'Plot HeadingDiscimination_PSTH_HH'",IF(NOT(ISERROR(FIND("MemSac",W2312))),"'Memory Saccade Analysis_HH'",IF(NOT(ISERROR(FIND("DelSac",W2312))),"'Memory Saccade Analysis_HH'",IF(NOT(ISERROR(FIND("u-stim",W2312))),"'Plot Microstim_HH'","")))))))</f>
        <v/>
      </c>
      <c r="N2312" s="573"/>
      <c r="O2312" s="584"/>
      <c r="P2312" s="590"/>
      <c r="Q2312" s="590"/>
      <c r="R2312" s="590"/>
      <c r="S2312" s="590"/>
      <c r="T2312" s="590"/>
      <c r="U2312" s="590"/>
      <c r="V2312" s="583"/>
      <c r="W2312" s="170"/>
      <c r="X2312" s="192"/>
      <c r="Y2312" s="219"/>
      <c r="Z2312" s="217"/>
      <c r="AA2312" s="218"/>
      <c r="AB2312" s="77"/>
      <c r="AC2312" s="78"/>
      <c r="AD2312" s="199"/>
      <c r="AE2312" s="91"/>
      <c r="AF2312" s="79"/>
      <c r="AG2312" s="79"/>
      <c r="AH2312" s="80"/>
      <c r="AI2312" s="81"/>
      <c r="AJ2312" s="81"/>
      <c r="AK2312" s="81"/>
      <c r="AL2312" s="81"/>
      <c r="AM2312" s="114"/>
      <c r="AN2312" s="82"/>
      <c r="AO2312" s="83"/>
      <c r="AP2312" s="83"/>
      <c r="AQ2312" s="83"/>
      <c r="AR2312" s="84"/>
      <c r="AS2312" s="85"/>
      <c r="AT2312" s="85"/>
      <c r="AU2312" s="85"/>
      <c r="AV2312" s="85"/>
      <c r="AW2312" s="104"/>
      <c r="AX2312" s="86"/>
      <c r="AY2312" s="87"/>
      <c r="AZ2312" s="87"/>
      <c r="BA2312" s="87"/>
      <c r="BB2312" s="88"/>
      <c r="BC2312" s="89"/>
      <c r="BD2312" s="89"/>
      <c r="BE2312" s="89"/>
      <c r="BF2312" s="89"/>
      <c r="BG2312" s="115"/>
      <c r="BH2312" s="90"/>
      <c r="BI2312" s="251"/>
      <c r="BJ2312" s="252"/>
      <c r="BK2312" s="252"/>
      <c r="BL2312" s="230"/>
      <c r="BM2312" s="230"/>
      <c r="BN2312" s="230"/>
      <c r="BO2312" s="231"/>
      <c r="BP2312" s="231"/>
      <c r="BQ2312" s="231"/>
      <c r="BR2312" s="232"/>
      <c r="BS2312" s="232"/>
      <c r="BT2312" s="232"/>
      <c r="BU2312" s="230"/>
      <c r="BV2312" s="230"/>
      <c r="BW2312" s="231"/>
      <c r="BX2312" s="231"/>
      <c r="BY2312" s="232"/>
      <c r="BZ2312" s="235"/>
      <c r="CA2312" s="257"/>
      <c r="CB2312" s="233"/>
      <c r="CC2312" s="230"/>
      <c r="CD2312" s="230"/>
      <c r="CE2312" s="230"/>
      <c r="CF2312" s="230"/>
      <c r="CG2312" s="230"/>
      <c r="CH2312" s="230"/>
      <c r="CI2312" s="230"/>
      <c r="CJ2312" s="231"/>
      <c r="CK2312" s="231"/>
      <c r="CL2312" s="231"/>
      <c r="CM2312" s="231"/>
      <c r="CN2312" s="231"/>
      <c r="CO2312" s="231"/>
      <c r="CP2312" s="231"/>
      <c r="CQ2312" s="231"/>
      <c r="CR2312" s="232"/>
      <c r="CS2312" s="232"/>
      <c r="CT2312" s="232"/>
      <c r="CU2312" s="232"/>
      <c r="CV2312" s="232"/>
      <c r="CW2312" s="232"/>
      <c r="CX2312" s="232"/>
      <c r="CY2312" s="234"/>
      <c r="DA2312" s="106"/>
      <c r="DC2312" s="106"/>
      <c r="DD2312" s="106"/>
      <c r="DE2312" s="106"/>
      <c r="DF2312" s="92"/>
      <c r="DG2312" s="107"/>
      <c r="DH2312" s="107"/>
      <c r="DI2312" s="107"/>
      <c r="DJ2312" s="107"/>
      <c r="DK2312" s="107"/>
      <c r="DL2312" s="107"/>
      <c r="DM2312" s="110"/>
      <c r="DN2312" s="110"/>
      <c r="DO2312" s="110"/>
      <c r="DP2312" s="110"/>
      <c r="DQ2312" s="110"/>
      <c r="DR2312" s="110"/>
      <c r="DS2312" s="110"/>
      <c r="DT2312" s="110"/>
      <c r="DU2312" s="497"/>
      <c r="DV2312" s="497"/>
      <c r="DW2312" s="497"/>
      <c r="DX2312" s="497"/>
      <c r="DY2312" s="497"/>
      <c r="DZ2312" s="497"/>
      <c r="EA2312" s="98"/>
      <c r="EB2312" s="99"/>
      <c r="EC2312" s="99"/>
      <c r="ED2312" s="99"/>
      <c r="EE2312" s="99"/>
      <c r="EF2312" s="99"/>
      <c r="EG2312" s="99"/>
      <c r="EH2312" s="99"/>
      <c r="EI2312" s="99"/>
      <c r="EJ2312" s="99"/>
      <c r="EK2312" s="99"/>
      <c r="EL2312" s="99"/>
      <c r="EM2312" s="99"/>
      <c r="EN2312" s="99"/>
      <c r="EO2312" s="99"/>
      <c r="EP2312" s="99"/>
      <c r="EQ2312" s="99"/>
      <c r="ER2312" s="99"/>
      <c r="ES2312" s="99"/>
      <c r="ET2312" s="99"/>
      <c r="EU2312" s="99"/>
      <c r="EV2312" s="99"/>
      <c r="EW2312" s="99"/>
      <c r="EX2312" s="119"/>
      <c r="EY2312" s="121"/>
      <c r="EZ2312" s="296"/>
      <c r="FA2312" s="83"/>
      <c r="FC2312" s="116"/>
      <c r="FD2312" s="116"/>
    </row>
    <row r="2313" spans="1:160" ht="15" customHeight="1" x14ac:dyDescent="0.2">
      <c r="A2313" s="100"/>
      <c r="B2313" s="100"/>
      <c r="C2313" s="74"/>
      <c r="D2313" s="74"/>
      <c r="E2313" s="74"/>
      <c r="F2313" s="74"/>
      <c r="G2313" s="75"/>
      <c r="H2313" s="435"/>
      <c r="I2313" s="73"/>
      <c r="J2313" s="101"/>
      <c r="K2313" s="113"/>
      <c r="L2313" s="103"/>
      <c r="M2313" s="569" t="str">
        <f>IF(NOT(ISERROR(FIND("Training",W2313))),"'Plot Psychometric_HH'",IF(NOT(ISERROR(FIND("1DAT",W2313))),"'Plot Tuning Azimuth_HH'",IF(NOT(ISERROR(FIND("HD_dt",W2313))),"'Plot HeadingDiscimination_PSTH_HH_dt_yuchen'",IF(NOT(ISERROR(FIND("HD",W2313))),"'Plot HeadingDiscimination_PSTH_HH'",IF(NOT(ISERROR(FIND("MemSac",W2313))),"'Memory Saccade Analysis_HH'",IF(NOT(ISERROR(FIND("DelSac",W2313))),"'Memory Saccade Analysis_HH'",IF(NOT(ISERROR(FIND("u-stim",W2313))),"'Plot Microstim_HH'","")))))))</f>
        <v/>
      </c>
      <c r="N2313" s="573"/>
      <c r="O2313" s="584"/>
      <c r="P2313" s="590"/>
      <c r="Q2313" s="590"/>
      <c r="R2313" s="590"/>
      <c r="S2313" s="590"/>
      <c r="T2313" s="590"/>
      <c r="U2313" s="590"/>
      <c r="V2313" s="583"/>
      <c r="W2313" s="170"/>
      <c r="X2313" s="192"/>
      <c r="Y2313" s="219"/>
      <c r="Z2313" s="217"/>
      <c r="AA2313" s="218"/>
      <c r="AB2313" s="77"/>
      <c r="AC2313" s="78"/>
      <c r="AD2313" s="199"/>
      <c r="AE2313" s="91"/>
      <c r="AF2313" s="79"/>
      <c r="AG2313" s="79"/>
      <c r="AH2313" s="80"/>
      <c r="AI2313" s="81"/>
      <c r="AJ2313" s="81"/>
      <c r="AK2313" s="81"/>
      <c r="AL2313" s="81"/>
      <c r="AM2313" s="114"/>
      <c r="AN2313" s="82"/>
      <c r="AO2313" s="83"/>
      <c r="AP2313" s="83"/>
      <c r="AQ2313" s="83"/>
      <c r="AR2313" s="84"/>
      <c r="AS2313" s="85"/>
      <c r="AT2313" s="85"/>
      <c r="AU2313" s="85"/>
      <c r="AV2313" s="85"/>
      <c r="AW2313" s="104"/>
      <c r="AX2313" s="86"/>
      <c r="AY2313" s="87"/>
      <c r="AZ2313" s="87"/>
      <c r="BA2313" s="87"/>
      <c r="BB2313" s="88"/>
      <c r="BC2313" s="89"/>
      <c r="BD2313" s="89"/>
      <c r="BE2313" s="89"/>
      <c r="BF2313" s="89"/>
      <c r="BG2313" s="115"/>
      <c r="BH2313" s="90"/>
      <c r="BI2313" s="251"/>
      <c r="BJ2313" s="252"/>
      <c r="BK2313" s="252"/>
      <c r="BL2313" s="230"/>
      <c r="BM2313" s="230"/>
      <c r="BN2313" s="230"/>
      <c r="BO2313" s="231"/>
      <c r="BP2313" s="231"/>
      <c r="BQ2313" s="231"/>
      <c r="BR2313" s="232"/>
      <c r="BS2313" s="232"/>
      <c r="BT2313" s="232"/>
      <c r="BU2313" s="230"/>
      <c r="BV2313" s="230"/>
      <c r="BW2313" s="231"/>
      <c r="BX2313" s="231"/>
      <c r="BY2313" s="232"/>
      <c r="BZ2313" s="235"/>
      <c r="CA2313" s="257"/>
      <c r="CB2313" s="233"/>
      <c r="CC2313" s="230"/>
      <c r="CD2313" s="230"/>
      <c r="CE2313" s="230"/>
      <c r="CF2313" s="230"/>
      <c r="CG2313" s="230"/>
      <c r="CH2313" s="230"/>
      <c r="CI2313" s="230"/>
      <c r="CJ2313" s="231"/>
      <c r="CK2313" s="231"/>
      <c r="CL2313" s="231"/>
      <c r="CM2313" s="231"/>
      <c r="CN2313" s="231"/>
      <c r="CO2313" s="231"/>
      <c r="CP2313" s="231"/>
      <c r="CQ2313" s="231"/>
      <c r="CR2313" s="232"/>
      <c r="CS2313" s="232"/>
      <c r="CT2313" s="232"/>
      <c r="CU2313" s="232"/>
      <c r="CV2313" s="232"/>
      <c r="CW2313" s="232"/>
      <c r="CX2313" s="232"/>
      <c r="CY2313" s="234"/>
      <c r="DA2313" s="106"/>
      <c r="DC2313" s="106"/>
      <c r="DD2313" s="106"/>
      <c r="DE2313" s="106"/>
      <c r="DF2313" s="92"/>
      <c r="DG2313" s="107"/>
      <c r="DH2313" s="107"/>
      <c r="DI2313" s="107"/>
      <c r="DJ2313" s="107"/>
      <c r="DK2313" s="107"/>
      <c r="DL2313" s="107"/>
      <c r="DM2313" s="110"/>
      <c r="DN2313" s="110"/>
      <c r="DO2313" s="110"/>
      <c r="DP2313" s="110"/>
      <c r="DQ2313" s="110"/>
      <c r="DR2313" s="110"/>
      <c r="DS2313" s="110"/>
      <c r="DT2313" s="110"/>
      <c r="DU2313" s="497"/>
      <c r="DV2313" s="497"/>
      <c r="DW2313" s="497"/>
      <c r="DX2313" s="497"/>
      <c r="DY2313" s="497"/>
      <c r="DZ2313" s="497"/>
      <c r="EA2313" s="98"/>
      <c r="EB2313" s="99"/>
      <c r="EC2313" s="99"/>
      <c r="ED2313" s="99"/>
      <c r="EE2313" s="99"/>
      <c r="EF2313" s="99"/>
      <c r="EG2313" s="99"/>
      <c r="EH2313" s="99"/>
      <c r="EI2313" s="99"/>
      <c r="EJ2313" s="99"/>
      <c r="EK2313" s="99"/>
      <c r="EL2313" s="99"/>
      <c r="EM2313" s="99"/>
      <c r="EN2313" s="99"/>
      <c r="EO2313" s="99"/>
      <c r="EP2313" s="99"/>
      <c r="EQ2313" s="99"/>
      <c r="ER2313" s="99"/>
      <c r="ES2313" s="99"/>
      <c r="ET2313" s="99"/>
      <c r="EU2313" s="99"/>
      <c r="EV2313" s="99"/>
      <c r="EW2313" s="99"/>
      <c r="EX2313" s="119"/>
      <c r="EY2313" s="121"/>
      <c r="EZ2313" s="296"/>
      <c r="FA2313" s="83"/>
      <c r="FC2313" s="116"/>
      <c r="FD2313" s="116"/>
    </row>
    <row r="2314" spans="1:160" ht="15" customHeight="1" x14ac:dyDescent="0.2">
      <c r="A2314" s="100"/>
      <c r="B2314" s="100"/>
      <c r="C2314" s="74"/>
      <c r="D2314" s="74"/>
      <c r="E2314" s="74"/>
      <c r="F2314" s="74"/>
      <c r="G2314" s="75"/>
      <c r="H2314" s="435"/>
      <c r="I2314" s="73"/>
      <c r="J2314" s="101"/>
      <c r="K2314" s="113"/>
      <c r="L2314" s="103"/>
      <c r="M2314" s="569" t="str">
        <f>IF(NOT(ISERROR(FIND("Training",W2314))),"'Plot Psychometric_HH'",IF(NOT(ISERROR(FIND("1DAT",W2314))),"'Plot Tuning Azimuth_HH'",IF(NOT(ISERROR(FIND("HD_dt",W2314))),"'Plot HeadingDiscimination_PSTH_HH_dt_yuchen'",IF(NOT(ISERROR(FIND("HD",W2314))),"'Plot HeadingDiscimination_PSTH_HH'",IF(NOT(ISERROR(FIND("MemSac",W2314))),"'Memory Saccade Analysis_HH'",IF(NOT(ISERROR(FIND("DelSac",W2314))),"'Memory Saccade Analysis_HH'",IF(NOT(ISERROR(FIND("u-stim",W2314))),"'Plot Microstim_HH'","")))))))</f>
        <v/>
      </c>
      <c r="N2314" s="573"/>
      <c r="O2314" s="584"/>
      <c r="P2314" s="590"/>
      <c r="Q2314" s="590"/>
      <c r="R2314" s="590"/>
      <c r="S2314" s="590"/>
      <c r="T2314" s="590"/>
      <c r="U2314" s="590"/>
      <c r="V2314" s="583"/>
      <c r="W2314" s="170"/>
      <c r="X2314" s="192"/>
      <c r="Y2314" s="219"/>
      <c r="Z2314" s="217"/>
      <c r="AA2314" s="218"/>
      <c r="AB2314" s="77"/>
      <c r="AC2314" s="78"/>
      <c r="AD2314" s="199"/>
      <c r="AE2314" s="91"/>
      <c r="AF2314" s="79"/>
      <c r="AG2314" s="79"/>
      <c r="AH2314" s="80"/>
      <c r="AI2314" s="81"/>
      <c r="AJ2314" s="81"/>
      <c r="AK2314" s="81"/>
      <c r="AL2314" s="81"/>
      <c r="AM2314" s="114"/>
      <c r="AN2314" s="82"/>
      <c r="AO2314" s="83"/>
      <c r="AP2314" s="83"/>
      <c r="AQ2314" s="83"/>
      <c r="AR2314" s="84"/>
      <c r="AS2314" s="85"/>
      <c r="AT2314" s="85"/>
      <c r="AU2314" s="85"/>
      <c r="AV2314" s="85"/>
      <c r="AW2314" s="104"/>
      <c r="AX2314" s="86"/>
      <c r="AY2314" s="87"/>
      <c r="AZ2314" s="87"/>
      <c r="BA2314" s="87"/>
      <c r="BB2314" s="88"/>
      <c r="BC2314" s="89"/>
      <c r="BD2314" s="89"/>
      <c r="BE2314" s="89"/>
      <c r="BF2314" s="89"/>
      <c r="BG2314" s="115"/>
      <c r="BH2314" s="90"/>
      <c r="BI2314" s="251"/>
      <c r="BJ2314" s="252"/>
      <c r="BK2314" s="252"/>
      <c r="BL2314" s="230"/>
      <c r="BM2314" s="230"/>
      <c r="BN2314" s="230"/>
      <c r="BO2314" s="231"/>
      <c r="BP2314" s="231"/>
      <c r="BQ2314" s="231"/>
      <c r="BR2314" s="232"/>
      <c r="BS2314" s="232"/>
      <c r="BT2314" s="232"/>
      <c r="BU2314" s="230"/>
      <c r="BV2314" s="230"/>
      <c r="BW2314" s="231"/>
      <c r="BX2314" s="231"/>
      <c r="BY2314" s="232"/>
      <c r="BZ2314" s="235"/>
      <c r="CA2314" s="257"/>
      <c r="CB2314" s="233"/>
      <c r="CC2314" s="230"/>
      <c r="CD2314" s="230"/>
      <c r="CE2314" s="230"/>
      <c r="CF2314" s="230"/>
      <c r="CG2314" s="230"/>
      <c r="CH2314" s="230"/>
      <c r="CI2314" s="230"/>
      <c r="CJ2314" s="231"/>
      <c r="CK2314" s="231"/>
      <c r="CL2314" s="231"/>
      <c r="CM2314" s="231"/>
      <c r="CN2314" s="231"/>
      <c r="CO2314" s="231"/>
      <c r="CP2314" s="231"/>
      <c r="CQ2314" s="231"/>
      <c r="CR2314" s="232"/>
      <c r="CS2314" s="232"/>
      <c r="CT2314" s="232"/>
      <c r="CU2314" s="232"/>
      <c r="CV2314" s="232"/>
      <c r="CW2314" s="232"/>
      <c r="CX2314" s="232"/>
      <c r="CY2314" s="234"/>
      <c r="DA2314" s="106"/>
      <c r="DC2314" s="106"/>
      <c r="DD2314" s="106"/>
      <c r="DE2314" s="106"/>
      <c r="DF2314" s="92"/>
      <c r="DG2314" s="107"/>
      <c r="DH2314" s="107"/>
      <c r="DI2314" s="107"/>
      <c r="DJ2314" s="107"/>
      <c r="DK2314" s="107"/>
      <c r="DL2314" s="107"/>
      <c r="DM2314" s="110"/>
      <c r="DN2314" s="110"/>
      <c r="DO2314" s="110"/>
      <c r="DP2314" s="110"/>
      <c r="DQ2314" s="110"/>
      <c r="DR2314" s="110"/>
      <c r="DS2314" s="110"/>
      <c r="DT2314" s="110"/>
      <c r="DU2314" s="497"/>
      <c r="DV2314" s="497"/>
      <c r="DW2314" s="497"/>
      <c r="DX2314" s="497"/>
      <c r="DY2314" s="497"/>
      <c r="DZ2314" s="497"/>
      <c r="EA2314" s="98"/>
      <c r="EB2314" s="99"/>
      <c r="EC2314" s="99"/>
      <c r="ED2314" s="99"/>
      <c r="EE2314" s="99"/>
      <c r="EF2314" s="99"/>
      <c r="EG2314" s="99"/>
      <c r="EH2314" s="99"/>
      <c r="EI2314" s="99"/>
      <c r="EJ2314" s="99"/>
      <c r="EK2314" s="99"/>
      <c r="EL2314" s="99"/>
      <c r="EM2314" s="99"/>
      <c r="EN2314" s="99"/>
      <c r="EO2314" s="99"/>
      <c r="EP2314" s="99"/>
      <c r="EQ2314" s="99"/>
      <c r="ER2314" s="99"/>
      <c r="ES2314" s="99"/>
      <c r="ET2314" s="99"/>
      <c r="EU2314" s="99"/>
      <c r="EV2314" s="99"/>
      <c r="EW2314" s="99"/>
      <c r="EX2314" s="119"/>
      <c r="EY2314" s="121"/>
      <c r="EZ2314" s="296"/>
      <c r="FA2314" s="83"/>
      <c r="FC2314" s="116"/>
      <c r="FD2314" s="116"/>
    </row>
    <row r="2315" spans="1:160" ht="15" customHeight="1" x14ac:dyDescent="0.2">
      <c r="A2315" s="100"/>
      <c r="B2315" s="100"/>
      <c r="C2315" s="74"/>
      <c r="D2315" s="74"/>
      <c r="E2315" s="74"/>
      <c r="F2315" s="74"/>
      <c r="G2315" s="75"/>
      <c r="H2315" s="435"/>
      <c r="I2315" s="73"/>
      <c r="J2315" s="101"/>
      <c r="K2315" s="113"/>
      <c r="L2315" s="103"/>
      <c r="M2315" s="569" t="str">
        <f>IF(NOT(ISERROR(FIND("Training",W2315))),"'Plot Psychometric_HH'",IF(NOT(ISERROR(FIND("1DAT",W2315))),"'Plot Tuning Azimuth_HH'",IF(NOT(ISERROR(FIND("HD_dt",W2315))),"'Plot HeadingDiscimination_PSTH_HH_dt_yuchen'",IF(NOT(ISERROR(FIND("HD",W2315))),"'Plot HeadingDiscimination_PSTH_HH'",IF(NOT(ISERROR(FIND("MemSac",W2315))),"'Memory Saccade Analysis_HH'",IF(NOT(ISERROR(FIND("DelSac",W2315))),"'Memory Saccade Analysis_HH'",IF(NOT(ISERROR(FIND("u-stim",W2315))),"'Plot Microstim_HH'","")))))))</f>
        <v/>
      </c>
      <c r="N2315" s="573"/>
      <c r="O2315" s="584"/>
      <c r="P2315" s="590"/>
      <c r="Q2315" s="590"/>
      <c r="R2315" s="590"/>
      <c r="S2315" s="590"/>
      <c r="T2315" s="590"/>
      <c r="U2315" s="590"/>
      <c r="V2315" s="583"/>
      <c r="W2315" s="170"/>
      <c r="X2315" s="192"/>
      <c r="Y2315" s="219"/>
      <c r="Z2315" s="217"/>
      <c r="AA2315" s="218"/>
      <c r="AB2315" s="77"/>
      <c r="AC2315" s="78"/>
      <c r="AD2315" s="199"/>
      <c r="AE2315" s="91"/>
      <c r="AF2315" s="79"/>
      <c r="AG2315" s="79"/>
      <c r="AH2315" s="80"/>
      <c r="AI2315" s="81"/>
      <c r="AJ2315" s="81"/>
      <c r="AK2315" s="81"/>
      <c r="AL2315" s="81"/>
      <c r="AM2315" s="114"/>
      <c r="AN2315" s="82"/>
      <c r="AO2315" s="83"/>
      <c r="AP2315" s="83"/>
      <c r="AQ2315" s="83"/>
      <c r="AR2315" s="84"/>
      <c r="AS2315" s="85"/>
      <c r="AT2315" s="85"/>
      <c r="AU2315" s="85"/>
      <c r="AV2315" s="85"/>
      <c r="AW2315" s="104"/>
      <c r="AX2315" s="86"/>
      <c r="AY2315" s="87"/>
      <c r="AZ2315" s="87"/>
      <c r="BA2315" s="87"/>
      <c r="BB2315" s="88"/>
      <c r="BC2315" s="89"/>
      <c r="BD2315" s="89"/>
      <c r="BE2315" s="89"/>
      <c r="BF2315" s="89"/>
      <c r="BG2315" s="115"/>
      <c r="BH2315" s="90"/>
      <c r="BI2315" s="251"/>
      <c r="BJ2315" s="252"/>
      <c r="BK2315" s="252"/>
      <c r="BL2315" s="230"/>
      <c r="BM2315" s="230"/>
      <c r="BN2315" s="230"/>
      <c r="BO2315" s="231"/>
      <c r="BP2315" s="231"/>
      <c r="BQ2315" s="231"/>
      <c r="BR2315" s="232"/>
      <c r="BS2315" s="232"/>
      <c r="BT2315" s="232"/>
      <c r="BU2315" s="230"/>
      <c r="BV2315" s="230"/>
      <c r="BW2315" s="231"/>
      <c r="BX2315" s="231"/>
      <c r="BY2315" s="232"/>
      <c r="BZ2315" s="235"/>
      <c r="CA2315" s="257"/>
      <c r="CB2315" s="233"/>
      <c r="CC2315" s="230"/>
      <c r="CD2315" s="230"/>
      <c r="CE2315" s="230"/>
      <c r="CF2315" s="230"/>
      <c r="CG2315" s="230"/>
      <c r="CH2315" s="230"/>
      <c r="CI2315" s="230"/>
      <c r="CJ2315" s="231"/>
      <c r="CK2315" s="231"/>
      <c r="CL2315" s="231"/>
      <c r="CM2315" s="231"/>
      <c r="CN2315" s="231"/>
      <c r="CO2315" s="231"/>
      <c r="CP2315" s="231"/>
      <c r="CQ2315" s="231"/>
      <c r="CR2315" s="232"/>
      <c r="CS2315" s="232"/>
      <c r="CT2315" s="232"/>
      <c r="CU2315" s="232"/>
      <c r="CV2315" s="232"/>
      <c r="CW2315" s="232"/>
      <c r="CX2315" s="232"/>
      <c r="CY2315" s="234"/>
      <c r="DA2315" s="106"/>
      <c r="DC2315" s="106"/>
      <c r="DD2315" s="106"/>
      <c r="DE2315" s="106"/>
      <c r="DF2315" s="92"/>
      <c r="DG2315" s="107"/>
      <c r="DH2315" s="107"/>
      <c r="DI2315" s="107"/>
      <c r="DJ2315" s="107"/>
      <c r="DK2315" s="107"/>
      <c r="DL2315" s="107"/>
      <c r="DM2315" s="110"/>
      <c r="DN2315" s="110"/>
      <c r="DO2315" s="110"/>
      <c r="DP2315" s="110"/>
      <c r="DQ2315" s="110"/>
      <c r="DR2315" s="110"/>
      <c r="DS2315" s="110"/>
      <c r="DT2315" s="110"/>
      <c r="DU2315" s="497"/>
      <c r="DV2315" s="497"/>
      <c r="DW2315" s="497"/>
      <c r="DX2315" s="497"/>
      <c r="DY2315" s="497"/>
      <c r="DZ2315" s="497"/>
      <c r="EA2315" s="98"/>
      <c r="EB2315" s="99"/>
      <c r="EC2315" s="99"/>
      <c r="ED2315" s="99"/>
      <c r="EE2315" s="99"/>
      <c r="EF2315" s="99"/>
      <c r="EG2315" s="99"/>
      <c r="EH2315" s="99"/>
      <c r="EI2315" s="99"/>
      <c r="EJ2315" s="99"/>
      <c r="EK2315" s="99"/>
      <c r="EL2315" s="99"/>
      <c r="EM2315" s="99"/>
      <c r="EN2315" s="99"/>
      <c r="EO2315" s="99"/>
      <c r="EP2315" s="99"/>
      <c r="EQ2315" s="99"/>
      <c r="ER2315" s="99"/>
      <c r="ES2315" s="99"/>
      <c r="ET2315" s="99"/>
      <c r="EU2315" s="99"/>
      <c r="EV2315" s="99"/>
      <c r="EW2315" s="99"/>
      <c r="EX2315" s="119"/>
      <c r="EY2315" s="121"/>
      <c r="EZ2315" s="296"/>
      <c r="FA2315" s="83"/>
      <c r="FC2315" s="116"/>
      <c r="FD2315" s="116"/>
    </row>
    <row r="2316" spans="1:160" ht="15" customHeight="1" x14ac:dyDescent="0.2">
      <c r="A2316" s="100"/>
      <c r="B2316" s="100"/>
      <c r="C2316" s="74"/>
      <c r="D2316" s="74"/>
      <c r="E2316" s="74"/>
      <c r="F2316" s="74"/>
      <c r="G2316" s="75"/>
      <c r="H2316" s="435"/>
      <c r="I2316" s="73"/>
      <c r="J2316" s="101"/>
      <c r="K2316" s="113"/>
      <c r="L2316" s="103"/>
      <c r="M2316" s="569" t="str">
        <f>IF(NOT(ISERROR(FIND("Training",W2316))),"'Plot Psychometric_HH'",IF(NOT(ISERROR(FIND("1DAT",W2316))),"'Plot Tuning Azimuth_HH'",IF(NOT(ISERROR(FIND("HD_dt",W2316))),"'Plot HeadingDiscimination_PSTH_HH_dt_yuchen'",IF(NOT(ISERROR(FIND("HD",W2316))),"'Plot HeadingDiscimination_PSTH_HH'",IF(NOT(ISERROR(FIND("MemSac",W2316))),"'Memory Saccade Analysis_HH'",IF(NOT(ISERROR(FIND("DelSac",W2316))),"'Memory Saccade Analysis_HH'",IF(NOT(ISERROR(FIND("u-stim",W2316))),"'Plot Microstim_HH'","")))))))</f>
        <v/>
      </c>
      <c r="N2316" s="573"/>
      <c r="O2316" s="584"/>
      <c r="P2316" s="590"/>
      <c r="Q2316" s="590"/>
      <c r="R2316" s="590"/>
      <c r="S2316" s="590"/>
      <c r="T2316" s="590"/>
      <c r="U2316" s="590"/>
      <c r="V2316" s="583"/>
      <c r="W2316" s="170"/>
      <c r="X2316" s="192"/>
      <c r="Y2316" s="219"/>
      <c r="Z2316" s="217"/>
      <c r="AA2316" s="218"/>
      <c r="AB2316" s="77"/>
      <c r="AC2316" s="78"/>
      <c r="AD2316" s="199"/>
      <c r="AE2316" s="91"/>
      <c r="AF2316" s="79"/>
      <c r="AG2316" s="79"/>
      <c r="AH2316" s="80"/>
      <c r="AI2316" s="81"/>
      <c r="AJ2316" s="81"/>
      <c r="AK2316" s="81"/>
      <c r="AL2316" s="81"/>
      <c r="AM2316" s="114"/>
      <c r="AN2316" s="82"/>
      <c r="AO2316" s="83"/>
      <c r="AP2316" s="83"/>
      <c r="AQ2316" s="83"/>
      <c r="AR2316" s="84"/>
      <c r="AS2316" s="85"/>
      <c r="AT2316" s="85"/>
      <c r="AU2316" s="85"/>
      <c r="AV2316" s="85"/>
      <c r="AW2316" s="104"/>
      <c r="AX2316" s="86"/>
      <c r="AY2316" s="87"/>
      <c r="AZ2316" s="87"/>
      <c r="BA2316" s="87"/>
      <c r="BB2316" s="88"/>
      <c r="BC2316" s="89"/>
      <c r="BD2316" s="89"/>
      <c r="BE2316" s="89"/>
      <c r="BF2316" s="89"/>
      <c r="BG2316" s="115"/>
      <c r="BH2316" s="90"/>
      <c r="BI2316" s="251"/>
      <c r="BJ2316" s="252"/>
      <c r="BK2316" s="252"/>
      <c r="BL2316" s="230"/>
      <c r="BM2316" s="230"/>
      <c r="BN2316" s="230"/>
      <c r="BO2316" s="231"/>
      <c r="BP2316" s="231"/>
      <c r="BQ2316" s="231"/>
      <c r="BR2316" s="232"/>
      <c r="BS2316" s="232"/>
      <c r="BT2316" s="232"/>
      <c r="BU2316" s="230"/>
      <c r="BV2316" s="230"/>
      <c r="BW2316" s="231"/>
      <c r="BX2316" s="231"/>
      <c r="BY2316" s="232"/>
      <c r="BZ2316" s="235"/>
      <c r="CA2316" s="257"/>
      <c r="CB2316" s="233"/>
      <c r="CC2316" s="230"/>
      <c r="CD2316" s="230"/>
      <c r="CE2316" s="230"/>
      <c r="CF2316" s="230"/>
      <c r="CG2316" s="230"/>
      <c r="CH2316" s="230"/>
      <c r="CI2316" s="230"/>
      <c r="CJ2316" s="231"/>
      <c r="CK2316" s="231"/>
      <c r="CL2316" s="231"/>
      <c r="CM2316" s="231"/>
      <c r="CN2316" s="231"/>
      <c r="CO2316" s="231"/>
      <c r="CP2316" s="231"/>
      <c r="CQ2316" s="231"/>
      <c r="CR2316" s="232"/>
      <c r="CS2316" s="232"/>
      <c r="CT2316" s="232"/>
      <c r="CU2316" s="232"/>
      <c r="CV2316" s="232"/>
      <c r="CW2316" s="232"/>
      <c r="CX2316" s="232"/>
      <c r="CY2316" s="234"/>
      <c r="DA2316" s="106"/>
      <c r="DC2316" s="106"/>
      <c r="DD2316" s="106"/>
      <c r="DE2316" s="106"/>
      <c r="DF2316" s="92"/>
      <c r="DG2316" s="107"/>
      <c r="DH2316" s="107"/>
      <c r="DI2316" s="107"/>
      <c r="DJ2316" s="107"/>
      <c r="DK2316" s="107"/>
      <c r="DL2316" s="107"/>
      <c r="DM2316" s="110"/>
      <c r="DN2316" s="110"/>
      <c r="DO2316" s="110"/>
      <c r="DP2316" s="110"/>
      <c r="DQ2316" s="110"/>
      <c r="DR2316" s="110"/>
      <c r="DS2316" s="110"/>
      <c r="DT2316" s="110"/>
      <c r="DU2316" s="497"/>
      <c r="DV2316" s="497"/>
      <c r="DW2316" s="497"/>
      <c r="DX2316" s="497"/>
      <c r="DY2316" s="497"/>
      <c r="DZ2316" s="497"/>
      <c r="EA2316" s="98"/>
      <c r="EB2316" s="99"/>
      <c r="EC2316" s="99"/>
      <c r="ED2316" s="99"/>
      <c r="EE2316" s="99"/>
      <c r="EF2316" s="99"/>
      <c r="EG2316" s="99"/>
      <c r="EH2316" s="99"/>
      <c r="EI2316" s="99"/>
      <c r="EJ2316" s="99"/>
      <c r="EK2316" s="99"/>
      <c r="EL2316" s="99"/>
      <c r="EM2316" s="99"/>
      <c r="EN2316" s="99"/>
      <c r="EO2316" s="99"/>
      <c r="EP2316" s="99"/>
      <c r="EQ2316" s="99"/>
      <c r="ER2316" s="99"/>
      <c r="ES2316" s="99"/>
      <c r="ET2316" s="99"/>
      <c r="EU2316" s="99"/>
      <c r="EV2316" s="99"/>
      <c r="EW2316" s="99"/>
      <c r="EX2316" s="119"/>
      <c r="EY2316" s="121"/>
      <c r="EZ2316" s="296"/>
      <c r="FA2316" s="83"/>
      <c r="FC2316" s="116"/>
      <c r="FD2316" s="116"/>
    </row>
    <row r="2317" spans="1:160" ht="15" customHeight="1" x14ac:dyDescent="0.2">
      <c r="A2317" s="100"/>
      <c r="B2317" s="100"/>
      <c r="C2317" s="74"/>
      <c r="D2317" s="74"/>
      <c r="E2317" s="74"/>
      <c r="F2317" s="74"/>
      <c r="G2317" s="75"/>
      <c r="H2317" s="435"/>
      <c r="I2317" s="73"/>
      <c r="J2317" s="101"/>
      <c r="K2317" s="113"/>
      <c r="L2317" s="103"/>
      <c r="M2317" s="569" t="str">
        <f>IF(NOT(ISERROR(FIND("Training",W2317))),"'Plot Psychometric_HH'",IF(NOT(ISERROR(FIND("1DAT",W2317))),"'Plot Tuning Azimuth_HH'",IF(NOT(ISERROR(FIND("HD_dt",W2317))),"'Plot HeadingDiscimination_PSTH_HH_dt_yuchen'",IF(NOT(ISERROR(FIND("HD",W2317))),"'Plot HeadingDiscimination_PSTH_HH'",IF(NOT(ISERROR(FIND("MemSac",W2317))),"'Memory Saccade Analysis_HH'",IF(NOT(ISERROR(FIND("DelSac",W2317))),"'Memory Saccade Analysis_HH'",IF(NOT(ISERROR(FIND("u-stim",W2317))),"'Plot Microstim_HH'","")))))))</f>
        <v/>
      </c>
      <c r="N2317" s="573"/>
      <c r="O2317" s="584"/>
      <c r="P2317" s="590"/>
      <c r="Q2317" s="590"/>
      <c r="R2317" s="590"/>
      <c r="S2317" s="590"/>
      <c r="T2317" s="590"/>
      <c r="U2317" s="590"/>
      <c r="V2317" s="583"/>
      <c r="W2317" s="170"/>
      <c r="X2317" s="192"/>
      <c r="Y2317" s="219"/>
      <c r="Z2317" s="217"/>
      <c r="AA2317" s="218"/>
      <c r="AB2317" s="77"/>
      <c r="AC2317" s="78"/>
      <c r="AD2317" s="199"/>
      <c r="AE2317" s="91"/>
      <c r="AF2317" s="79"/>
      <c r="AG2317" s="79"/>
      <c r="AH2317" s="80"/>
      <c r="AI2317" s="81"/>
      <c r="AJ2317" s="81"/>
      <c r="AK2317" s="81"/>
      <c r="AL2317" s="81"/>
      <c r="AM2317" s="114"/>
      <c r="AN2317" s="82"/>
      <c r="AO2317" s="83"/>
      <c r="AP2317" s="83"/>
      <c r="AQ2317" s="83"/>
      <c r="AR2317" s="84"/>
      <c r="AS2317" s="85"/>
      <c r="AT2317" s="85"/>
      <c r="AU2317" s="85"/>
      <c r="AV2317" s="85"/>
      <c r="AW2317" s="104"/>
      <c r="AX2317" s="86"/>
      <c r="AY2317" s="87"/>
      <c r="AZ2317" s="87"/>
      <c r="BA2317" s="87"/>
      <c r="BB2317" s="88"/>
      <c r="BC2317" s="89"/>
      <c r="BD2317" s="89"/>
      <c r="BE2317" s="89"/>
      <c r="BF2317" s="89"/>
      <c r="BG2317" s="115"/>
      <c r="BH2317" s="90"/>
      <c r="BI2317" s="251"/>
      <c r="BJ2317" s="252"/>
      <c r="BK2317" s="252"/>
      <c r="BL2317" s="230"/>
      <c r="BM2317" s="230"/>
      <c r="BN2317" s="230"/>
      <c r="BO2317" s="231"/>
      <c r="BP2317" s="231"/>
      <c r="BQ2317" s="231"/>
      <c r="BR2317" s="232"/>
      <c r="BS2317" s="232"/>
      <c r="BT2317" s="232"/>
      <c r="BU2317" s="230"/>
      <c r="BV2317" s="230"/>
      <c r="BW2317" s="231"/>
      <c r="BX2317" s="231"/>
      <c r="BY2317" s="232"/>
      <c r="BZ2317" s="235"/>
      <c r="CA2317" s="257"/>
      <c r="CB2317" s="233"/>
      <c r="CC2317" s="230"/>
      <c r="CD2317" s="230"/>
      <c r="CE2317" s="230"/>
      <c r="CF2317" s="230"/>
      <c r="CG2317" s="230"/>
      <c r="CH2317" s="230"/>
      <c r="CI2317" s="230"/>
      <c r="CJ2317" s="231"/>
      <c r="CK2317" s="231"/>
      <c r="CL2317" s="231"/>
      <c r="CM2317" s="231"/>
      <c r="CN2317" s="231"/>
      <c r="CO2317" s="231"/>
      <c r="CP2317" s="231"/>
      <c r="CQ2317" s="231"/>
      <c r="CR2317" s="232"/>
      <c r="CS2317" s="232"/>
      <c r="CT2317" s="232"/>
      <c r="CU2317" s="232"/>
      <c r="CV2317" s="232"/>
      <c r="CW2317" s="232"/>
      <c r="CX2317" s="232"/>
      <c r="CY2317" s="234"/>
      <c r="DA2317" s="106"/>
      <c r="DC2317" s="106"/>
      <c r="DD2317" s="106"/>
      <c r="DE2317" s="106"/>
      <c r="DF2317" s="92"/>
      <c r="DG2317" s="107"/>
      <c r="DH2317" s="107"/>
      <c r="DI2317" s="107"/>
      <c r="DJ2317" s="107"/>
      <c r="DK2317" s="107"/>
      <c r="DL2317" s="107"/>
      <c r="DM2317" s="110"/>
      <c r="DN2317" s="110"/>
      <c r="DO2317" s="110"/>
      <c r="DP2317" s="110"/>
      <c r="DQ2317" s="110"/>
      <c r="DR2317" s="110"/>
      <c r="DS2317" s="110"/>
      <c r="DT2317" s="110"/>
      <c r="DU2317" s="497"/>
      <c r="DV2317" s="497"/>
      <c r="DW2317" s="497"/>
      <c r="DX2317" s="497"/>
      <c r="DY2317" s="497"/>
      <c r="DZ2317" s="497"/>
      <c r="EA2317" s="98"/>
      <c r="EB2317" s="99"/>
      <c r="EC2317" s="99"/>
      <c r="ED2317" s="99"/>
      <c r="EE2317" s="99"/>
      <c r="EF2317" s="99"/>
      <c r="EG2317" s="99"/>
      <c r="EH2317" s="99"/>
      <c r="EI2317" s="99"/>
      <c r="EJ2317" s="99"/>
      <c r="EK2317" s="99"/>
      <c r="EL2317" s="99"/>
      <c r="EM2317" s="99"/>
      <c r="EN2317" s="99"/>
      <c r="EO2317" s="99"/>
      <c r="EP2317" s="99"/>
      <c r="EQ2317" s="99"/>
      <c r="ER2317" s="99"/>
      <c r="ES2317" s="99"/>
      <c r="ET2317" s="99"/>
      <c r="EU2317" s="99"/>
      <c r="EV2317" s="99"/>
      <c r="EW2317" s="99"/>
      <c r="EX2317" s="119"/>
      <c r="EY2317" s="121"/>
      <c r="EZ2317" s="296"/>
      <c r="FA2317" s="83"/>
      <c r="FC2317" s="116"/>
      <c r="FD2317" s="116"/>
    </row>
    <row r="2318" spans="1:160" ht="15" customHeight="1" x14ac:dyDescent="0.2">
      <c r="A2318" s="100"/>
      <c r="B2318" s="100"/>
      <c r="C2318" s="74"/>
      <c r="D2318" s="74"/>
      <c r="E2318" s="74"/>
      <c r="F2318" s="74"/>
      <c r="G2318" s="75"/>
      <c r="H2318" s="435"/>
      <c r="I2318" s="73"/>
      <c r="J2318" s="101"/>
      <c r="K2318" s="113"/>
      <c r="L2318" s="103"/>
      <c r="M2318" s="569" t="str">
        <f>IF(NOT(ISERROR(FIND("Training",W2318))),"'Plot Psychometric_HH'",IF(NOT(ISERROR(FIND("1DAT",W2318))),"'Plot Tuning Azimuth_HH'",IF(NOT(ISERROR(FIND("HD_dt",W2318))),"'Plot HeadingDiscimination_PSTH_HH_dt_yuchen'",IF(NOT(ISERROR(FIND("HD",W2318))),"'Plot HeadingDiscimination_PSTH_HH'",IF(NOT(ISERROR(FIND("MemSac",W2318))),"'Memory Saccade Analysis_HH'",IF(NOT(ISERROR(FIND("DelSac",W2318))),"'Memory Saccade Analysis_HH'",IF(NOT(ISERROR(FIND("u-stim",W2318))),"'Plot Microstim_HH'","")))))))</f>
        <v/>
      </c>
      <c r="N2318" s="573"/>
      <c r="O2318" s="584"/>
      <c r="P2318" s="590"/>
      <c r="Q2318" s="590"/>
      <c r="R2318" s="590"/>
      <c r="S2318" s="590"/>
      <c r="T2318" s="590"/>
      <c r="U2318" s="590"/>
      <c r="V2318" s="583"/>
      <c r="W2318" s="170"/>
      <c r="X2318" s="192"/>
      <c r="Y2318" s="219"/>
      <c r="Z2318" s="217"/>
      <c r="AA2318" s="218"/>
      <c r="AB2318" s="77"/>
      <c r="AC2318" s="78"/>
      <c r="AD2318" s="199"/>
      <c r="AE2318" s="91"/>
      <c r="AF2318" s="79"/>
      <c r="AG2318" s="79"/>
      <c r="AH2318" s="80"/>
      <c r="AI2318" s="81"/>
      <c r="AJ2318" s="81"/>
      <c r="AK2318" s="81"/>
      <c r="AL2318" s="81"/>
      <c r="AM2318" s="114"/>
      <c r="AN2318" s="82"/>
      <c r="AO2318" s="83"/>
      <c r="AP2318" s="83"/>
      <c r="AQ2318" s="83"/>
      <c r="AR2318" s="84"/>
      <c r="AS2318" s="85"/>
      <c r="AT2318" s="85"/>
      <c r="AU2318" s="85"/>
      <c r="AV2318" s="85"/>
      <c r="AW2318" s="104"/>
      <c r="AX2318" s="86"/>
      <c r="AY2318" s="87"/>
      <c r="AZ2318" s="87"/>
      <c r="BA2318" s="87"/>
      <c r="BB2318" s="88"/>
      <c r="BC2318" s="89"/>
      <c r="BD2318" s="89"/>
      <c r="BE2318" s="89"/>
      <c r="BF2318" s="89"/>
      <c r="BG2318" s="115"/>
      <c r="BH2318" s="90"/>
      <c r="BI2318" s="251"/>
      <c r="BJ2318" s="252"/>
      <c r="BK2318" s="252"/>
      <c r="BL2318" s="230"/>
      <c r="BM2318" s="230"/>
      <c r="BN2318" s="230"/>
      <c r="BO2318" s="231"/>
      <c r="BP2318" s="231"/>
      <c r="BQ2318" s="231"/>
      <c r="BR2318" s="232"/>
      <c r="BS2318" s="232"/>
      <c r="BT2318" s="232"/>
      <c r="BU2318" s="230"/>
      <c r="BV2318" s="230"/>
      <c r="BW2318" s="231"/>
      <c r="BX2318" s="231"/>
      <c r="BY2318" s="232"/>
      <c r="BZ2318" s="235"/>
      <c r="CA2318" s="257"/>
      <c r="CB2318" s="233"/>
      <c r="CC2318" s="230"/>
      <c r="CD2318" s="230"/>
      <c r="CE2318" s="230"/>
      <c r="CF2318" s="230"/>
      <c r="CG2318" s="230"/>
      <c r="CH2318" s="230"/>
      <c r="CI2318" s="230"/>
      <c r="CJ2318" s="231"/>
      <c r="CK2318" s="231"/>
      <c r="CL2318" s="231"/>
      <c r="CM2318" s="231"/>
      <c r="CN2318" s="231"/>
      <c r="CO2318" s="231"/>
      <c r="CP2318" s="231"/>
      <c r="CQ2318" s="231"/>
      <c r="CR2318" s="232"/>
      <c r="CS2318" s="232"/>
      <c r="CT2318" s="232"/>
      <c r="CU2318" s="232"/>
      <c r="CV2318" s="232"/>
      <c r="CW2318" s="232"/>
      <c r="CX2318" s="232"/>
      <c r="CY2318" s="234"/>
      <c r="DA2318" s="106"/>
      <c r="DC2318" s="106"/>
      <c r="DD2318" s="106"/>
      <c r="DE2318" s="106"/>
      <c r="DF2318" s="92"/>
      <c r="DG2318" s="107"/>
      <c r="DH2318" s="107"/>
      <c r="DI2318" s="107"/>
      <c r="DJ2318" s="107"/>
      <c r="DK2318" s="107"/>
      <c r="DL2318" s="107"/>
      <c r="DM2318" s="110"/>
      <c r="DN2318" s="110"/>
      <c r="DO2318" s="110"/>
      <c r="DP2318" s="110"/>
      <c r="DQ2318" s="110"/>
      <c r="DR2318" s="110"/>
      <c r="DS2318" s="110"/>
      <c r="DT2318" s="110"/>
      <c r="DU2318" s="497"/>
      <c r="DV2318" s="497"/>
      <c r="DW2318" s="497"/>
      <c r="DX2318" s="497"/>
      <c r="DY2318" s="497"/>
      <c r="DZ2318" s="497"/>
      <c r="EA2318" s="98"/>
      <c r="EB2318" s="99"/>
      <c r="EC2318" s="99"/>
      <c r="ED2318" s="99"/>
      <c r="EE2318" s="99"/>
      <c r="EF2318" s="99"/>
      <c r="EG2318" s="99"/>
      <c r="EH2318" s="99"/>
      <c r="EI2318" s="99"/>
      <c r="EJ2318" s="99"/>
      <c r="EK2318" s="99"/>
      <c r="EL2318" s="99"/>
      <c r="EM2318" s="99"/>
      <c r="EN2318" s="99"/>
      <c r="EO2318" s="99"/>
      <c r="EP2318" s="99"/>
      <c r="EQ2318" s="99"/>
      <c r="ER2318" s="99"/>
      <c r="ES2318" s="99"/>
      <c r="ET2318" s="99"/>
      <c r="EU2318" s="99"/>
      <c r="EV2318" s="99"/>
      <c r="EW2318" s="99"/>
      <c r="EX2318" s="119"/>
      <c r="EY2318" s="121"/>
      <c r="EZ2318" s="296"/>
      <c r="FA2318" s="83"/>
      <c r="FC2318" s="116"/>
      <c r="FD2318" s="116"/>
    </row>
    <row r="2319" spans="1:160" ht="15" customHeight="1" x14ac:dyDescent="0.2">
      <c r="A2319" s="100"/>
      <c r="B2319" s="100"/>
      <c r="C2319" s="74"/>
      <c r="D2319" s="74"/>
      <c r="E2319" s="74"/>
      <c r="F2319" s="74"/>
      <c r="G2319" s="75"/>
      <c r="H2319" s="435"/>
      <c r="I2319" s="73"/>
      <c r="J2319" s="101"/>
      <c r="K2319" s="113"/>
      <c r="L2319" s="103"/>
      <c r="M2319" s="569" t="str">
        <f>IF(NOT(ISERROR(FIND("Training",W2319))),"'Plot Psychometric_HH'",IF(NOT(ISERROR(FIND("1DAT",W2319))),"'Plot Tuning Azimuth_HH'",IF(NOT(ISERROR(FIND("HD_dt",W2319))),"'Plot HeadingDiscimination_PSTH_HH_dt_yuchen'",IF(NOT(ISERROR(FIND("HD",W2319))),"'Plot HeadingDiscimination_PSTH_HH'",IF(NOT(ISERROR(FIND("MemSac",W2319))),"'Memory Saccade Analysis_HH'",IF(NOT(ISERROR(FIND("DelSac",W2319))),"'Memory Saccade Analysis_HH'",IF(NOT(ISERROR(FIND("u-stim",W2319))),"'Plot Microstim_HH'","")))))))</f>
        <v/>
      </c>
      <c r="N2319" s="573"/>
      <c r="O2319" s="584"/>
      <c r="P2319" s="590"/>
      <c r="Q2319" s="590"/>
      <c r="R2319" s="590"/>
      <c r="S2319" s="590"/>
      <c r="T2319" s="590"/>
      <c r="U2319" s="590"/>
      <c r="V2319" s="583"/>
      <c r="W2319" s="170"/>
      <c r="X2319" s="192"/>
      <c r="Y2319" s="219"/>
      <c r="Z2319" s="217"/>
      <c r="AA2319" s="218"/>
      <c r="AB2319" s="77"/>
      <c r="AC2319" s="78"/>
      <c r="AD2319" s="199"/>
      <c r="AE2319" s="91"/>
      <c r="AF2319" s="79"/>
      <c r="AG2319" s="79"/>
      <c r="AH2319" s="80"/>
      <c r="AI2319" s="81"/>
      <c r="AJ2319" s="81"/>
      <c r="AK2319" s="81"/>
      <c r="AL2319" s="81"/>
      <c r="AM2319" s="114"/>
      <c r="AN2319" s="82"/>
      <c r="AO2319" s="83"/>
      <c r="AP2319" s="83"/>
      <c r="AQ2319" s="83"/>
      <c r="AR2319" s="84"/>
      <c r="AS2319" s="85"/>
      <c r="AT2319" s="85"/>
      <c r="AU2319" s="85"/>
      <c r="AV2319" s="85"/>
      <c r="AW2319" s="104"/>
      <c r="AX2319" s="86"/>
      <c r="AY2319" s="87"/>
      <c r="AZ2319" s="87"/>
      <c r="BA2319" s="87"/>
      <c r="BB2319" s="88"/>
      <c r="BC2319" s="89"/>
      <c r="BD2319" s="89"/>
      <c r="BE2319" s="89"/>
      <c r="BF2319" s="89"/>
      <c r="BG2319" s="115"/>
      <c r="BH2319" s="90"/>
      <c r="BI2319" s="251"/>
      <c r="BJ2319" s="252"/>
      <c r="BK2319" s="252"/>
      <c r="BL2319" s="230"/>
      <c r="BM2319" s="230"/>
      <c r="BN2319" s="230"/>
      <c r="BO2319" s="231"/>
      <c r="BP2319" s="231"/>
      <c r="BQ2319" s="231"/>
      <c r="BR2319" s="232"/>
      <c r="BS2319" s="232"/>
      <c r="BT2319" s="232"/>
      <c r="BU2319" s="230"/>
      <c r="BV2319" s="230"/>
      <c r="BW2319" s="231"/>
      <c r="BX2319" s="231"/>
      <c r="BY2319" s="232"/>
      <c r="BZ2319" s="235"/>
      <c r="CA2319" s="257"/>
      <c r="CB2319" s="233"/>
      <c r="CC2319" s="230"/>
      <c r="CD2319" s="230"/>
      <c r="CE2319" s="230"/>
      <c r="CF2319" s="230"/>
      <c r="CG2319" s="230"/>
      <c r="CH2319" s="230"/>
      <c r="CI2319" s="230"/>
      <c r="CJ2319" s="231"/>
      <c r="CK2319" s="231"/>
      <c r="CL2319" s="231"/>
      <c r="CM2319" s="231"/>
      <c r="CN2319" s="231"/>
      <c r="CO2319" s="231"/>
      <c r="CP2319" s="231"/>
      <c r="CQ2319" s="231"/>
      <c r="CR2319" s="232"/>
      <c r="CS2319" s="232"/>
      <c r="CT2319" s="232"/>
      <c r="CU2319" s="232"/>
      <c r="CV2319" s="232"/>
      <c r="CW2319" s="232"/>
      <c r="CX2319" s="232"/>
      <c r="CY2319" s="234"/>
      <c r="DA2319" s="106"/>
      <c r="DC2319" s="106"/>
      <c r="DD2319" s="106"/>
      <c r="DE2319" s="106"/>
      <c r="DF2319" s="92"/>
      <c r="DG2319" s="107"/>
      <c r="DH2319" s="107"/>
      <c r="DI2319" s="107"/>
      <c r="DJ2319" s="107"/>
      <c r="DK2319" s="107"/>
      <c r="DL2319" s="107"/>
      <c r="DM2319" s="110"/>
      <c r="DN2319" s="110"/>
      <c r="DO2319" s="110"/>
      <c r="DP2319" s="110"/>
      <c r="DQ2319" s="110"/>
      <c r="DR2319" s="110"/>
      <c r="DS2319" s="110"/>
      <c r="DT2319" s="110"/>
      <c r="DU2319" s="497"/>
      <c r="DV2319" s="497"/>
      <c r="DW2319" s="497"/>
      <c r="DX2319" s="497"/>
      <c r="DY2319" s="497"/>
      <c r="DZ2319" s="497"/>
      <c r="EA2319" s="98"/>
      <c r="EB2319" s="99"/>
      <c r="EC2319" s="99"/>
      <c r="ED2319" s="99"/>
      <c r="EE2319" s="99"/>
      <c r="EF2319" s="99"/>
      <c r="EG2319" s="99"/>
      <c r="EH2319" s="99"/>
      <c r="EI2319" s="99"/>
      <c r="EJ2319" s="99"/>
      <c r="EK2319" s="99"/>
      <c r="EL2319" s="99"/>
      <c r="EM2319" s="99"/>
      <c r="EN2319" s="99"/>
      <c r="EO2319" s="99"/>
      <c r="EP2319" s="99"/>
      <c r="EQ2319" s="99"/>
      <c r="ER2319" s="99"/>
      <c r="ES2319" s="99"/>
      <c r="ET2319" s="99"/>
      <c r="EU2319" s="99"/>
      <c r="EV2319" s="99"/>
      <c r="EW2319" s="99"/>
      <c r="EX2319" s="119"/>
      <c r="EY2319" s="121"/>
      <c r="EZ2319" s="296"/>
      <c r="FA2319" s="83"/>
      <c r="FC2319" s="116"/>
      <c r="FD2319" s="116"/>
    </row>
    <row r="2320" spans="1:160" ht="15" customHeight="1" x14ac:dyDescent="0.2">
      <c r="A2320" s="100"/>
      <c r="B2320" s="100"/>
      <c r="C2320" s="74"/>
      <c r="D2320" s="74"/>
      <c r="E2320" s="74"/>
      <c r="F2320" s="74"/>
      <c r="G2320" s="75"/>
      <c r="H2320" s="435"/>
      <c r="I2320" s="73"/>
      <c r="J2320" s="101"/>
      <c r="K2320" s="113"/>
      <c r="L2320" s="103"/>
      <c r="M2320" s="569" t="str">
        <f>IF(NOT(ISERROR(FIND("Training",W2320))),"'Plot Psychometric_HH'",IF(NOT(ISERROR(FIND("1DAT",W2320))),"'Plot Tuning Azimuth_HH'",IF(NOT(ISERROR(FIND("HD_dt",W2320))),"'Plot HeadingDiscimination_PSTH_HH_dt_yuchen'",IF(NOT(ISERROR(FIND("HD",W2320))),"'Plot HeadingDiscimination_PSTH_HH'",IF(NOT(ISERROR(FIND("MemSac",W2320))),"'Memory Saccade Analysis_HH'",IF(NOT(ISERROR(FIND("DelSac",W2320))),"'Memory Saccade Analysis_HH'",IF(NOT(ISERROR(FIND("u-stim",W2320))),"'Plot Microstim_HH'","")))))))</f>
        <v/>
      </c>
      <c r="N2320" s="573"/>
      <c r="O2320" s="584"/>
      <c r="P2320" s="590"/>
      <c r="Q2320" s="590"/>
      <c r="R2320" s="590"/>
      <c r="S2320" s="590"/>
      <c r="T2320" s="590"/>
      <c r="U2320" s="590"/>
      <c r="V2320" s="583"/>
      <c r="W2320" s="170"/>
      <c r="X2320" s="192"/>
      <c r="Y2320" s="219"/>
      <c r="Z2320" s="217"/>
      <c r="AA2320" s="218"/>
      <c r="AB2320" s="77"/>
      <c r="AC2320" s="78"/>
      <c r="AD2320" s="199"/>
      <c r="AE2320" s="91"/>
      <c r="AF2320" s="79"/>
      <c r="AG2320" s="79"/>
      <c r="AH2320" s="80"/>
      <c r="AI2320" s="81"/>
      <c r="AJ2320" s="81"/>
      <c r="AK2320" s="81"/>
      <c r="AL2320" s="81"/>
      <c r="AM2320" s="114"/>
      <c r="AN2320" s="82"/>
      <c r="AO2320" s="83"/>
      <c r="AP2320" s="83"/>
      <c r="AQ2320" s="83"/>
      <c r="AR2320" s="84"/>
      <c r="AS2320" s="85"/>
      <c r="AT2320" s="85"/>
      <c r="AU2320" s="85"/>
      <c r="AV2320" s="85"/>
      <c r="AW2320" s="104"/>
      <c r="AX2320" s="86"/>
      <c r="AY2320" s="87"/>
      <c r="AZ2320" s="87"/>
      <c r="BA2320" s="87"/>
      <c r="BB2320" s="88"/>
      <c r="BC2320" s="89"/>
      <c r="BD2320" s="89"/>
      <c r="BE2320" s="89"/>
      <c r="BF2320" s="89"/>
      <c r="BG2320" s="115"/>
      <c r="BH2320" s="90"/>
      <c r="BI2320" s="251"/>
      <c r="BJ2320" s="252"/>
      <c r="BK2320" s="252"/>
      <c r="BL2320" s="230"/>
      <c r="BM2320" s="230"/>
      <c r="BN2320" s="230"/>
      <c r="BO2320" s="231"/>
      <c r="BP2320" s="231"/>
      <c r="BQ2320" s="231"/>
      <c r="BR2320" s="232"/>
      <c r="BS2320" s="232"/>
      <c r="BT2320" s="232"/>
      <c r="BU2320" s="230"/>
      <c r="BV2320" s="230"/>
      <c r="BW2320" s="231"/>
      <c r="BX2320" s="231"/>
      <c r="BY2320" s="232"/>
      <c r="BZ2320" s="235"/>
      <c r="CA2320" s="257"/>
      <c r="CB2320" s="233"/>
      <c r="CC2320" s="230"/>
      <c r="CD2320" s="230"/>
      <c r="CE2320" s="230"/>
      <c r="CF2320" s="230"/>
      <c r="CG2320" s="230"/>
      <c r="CH2320" s="230"/>
      <c r="CI2320" s="230"/>
      <c r="CJ2320" s="231"/>
      <c r="CK2320" s="231"/>
      <c r="CL2320" s="231"/>
      <c r="CM2320" s="231"/>
      <c r="CN2320" s="231"/>
      <c r="CO2320" s="231"/>
      <c r="CP2320" s="231"/>
      <c r="CQ2320" s="231"/>
      <c r="CR2320" s="232"/>
      <c r="CS2320" s="232"/>
      <c r="CT2320" s="232"/>
      <c r="CU2320" s="232"/>
      <c r="CV2320" s="232"/>
      <c r="CW2320" s="232"/>
      <c r="CX2320" s="232"/>
      <c r="CY2320" s="234"/>
      <c r="DA2320" s="106"/>
      <c r="DC2320" s="106"/>
      <c r="DD2320" s="106"/>
      <c r="DE2320" s="106"/>
      <c r="DF2320" s="92"/>
      <c r="DG2320" s="107"/>
      <c r="DH2320" s="107"/>
      <c r="DI2320" s="107"/>
      <c r="DJ2320" s="107"/>
      <c r="DK2320" s="107"/>
      <c r="DL2320" s="107"/>
      <c r="DM2320" s="110"/>
      <c r="DN2320" s="110"/>
      <c r="DO2320" s="110"/>
      <c r="DP2320" s="110"/>
      <c r="DQ2320" s="110"/>
      <c r="DR2320" s="110"/>
      <c r="DS2320" s="110"/>
      <c r="DT2320" s="110"/>
      <c r="DU2320" s="497"/>
      <c r="DV2320" s="497"/>
      <c r="DW2320" s="497"/>
      <c r="DX2320" s="497"/>
      <c r="DY2320" s="497"/>
      <c r="DZ2320" s="497"/>
      <c r="EA2320" s="98"/>
      <c r="EB2320" s="99"/>
      <c r="EC2320" s="99"/>
      <c r="ED2320" s="99"/>
      <c r="EE2320" s="99"/>
      <c r="EF2320" s="99"/>
      <c r="EG2320" s="99"/>
      <c r="EH2320" s="99"/>
      <c r="EI2320" s="99"/>
      <c r="EJ2320" s="99"/>
      <c r="EK2320" s="99"/>
      <c r="EL2320" s="99"/>
      <c r="EM2320" s="99"/>
      <c r="EN2320" s="99"/>
      <c r="EO2320" s="99"/>
      <c r="EP2320" s="99"/>
      <c r="EQ2320" s="99"/>
      <c r="ER2320" s="99"/>
      <c r="ES2320" s="99"/>
      <c r="ET2320" s="99"/>
      <c r="EU2320" s="99"/>
      <c r="EV2320" s="99"/>
      <c r="EW2320" s="99"/>
      <c r="EX2320" s="119"/>
      <c r="EY2320" s="121"/>
      <c r="EZ2320" s="296"/>
      <c r="FA2320" s="83"/>
      <c r="FC2320" s="116"/>
      <c r="FD2320" s="116"/>
    </row>
    <row r="2321" spans="1:160" ht="15" customHeight="1" x14ac:dyDescent="0.2">
      <c r="A2321" s="100"/>
      <c r="B2321" s="100"/>
      <c r="C2321" s="74"/>
      <c r="D2321" s="74"/>
      <c r="E2321" s="74"/>
      <c r="F2321" s="74"/>
      <c r="G2321" s="75"/>
      <c r="H2321" s="435"/>
      <c r="I2321" s="73"/>
      <c r="J2321" s="101"/>
      <c r="K2321" s="113"/>
      <c r="L2321" s="103"/>
      <c r="M2321" s="569" t="str">
        <f>IF(NOT(ISERROR(FIND("Training",W2321))),"'Plot Psychometric_HH'",IF(NOT(ISERROR(FIND("1DAT",W2321))),"'Plot Tuning Azimuth_HH'",IF(NOT(ISERROR(FIND("HD_dt",W2321))),"'Plot HeadingDiscimination_PSTH_HH_dt_yuchen'",IF(NOT(ISERROR(FIND("HD",W2321))),"'Plot HeadingDiscimination_PSTH_HH'",IF(NOT(ISERROR(FIND("MemSac",W2321))),"'Memory Saccade Analysis_HH'",IF(NOT(ISERROR(FIND("DelSac",W2321))),"'Memory Saccade Analysis_HH'",IF(NOT(ISERROR(FIND("u-stim",W2321))),"'Plot Microstim_HH'","")))))))</f>
        <v/>
      </c>
      <c r="N2321" s="573"/>
      <c r="O2321" s="584"/>
      <c r="P2321" s="590"/>
      <c r="Q2321" s="590"/>
      <c r="R2321" s="590"/>
      <c r="S2321" s="590"/>
      <c r="T2321" s="590"/>
      <c r="U2321" s="590"/>
      <c r="V2321" s="583"/>
      <c r="W2321" s="170"/>
      <c r="X2321" s="192"/>
      <c r="Y2321" s="219"/>
      <c r="Z2321" s="217"/>
      <c r="AA2321" s="218"/>
      <c r="AB2321" s="77"/>
      <c r="AC2321" s="78"/>
      <c r="AD2321" s="199"/>
      <c r="AE2321" s="91"/>
      <c r="AF2321" s="79"/>
      <c r="AG2321" s="79"/>
      <c r="AH2321" s="80"/>
      <c r="AI2321" s="81"/>
      <c r="AJ2321" s="81"/>
      <c r="AK2321" s="81"/>
      <c r="AL2321" s="81"/>
      <c r="AM2321" s="114"/>
      <c r="AN2321" s="82"/>
      <c r="AO2321" s="83"/>
      <c r="AP2321" s="83"/>
      <c r="AQ2321" s="83"/>
      <c r="AR2321" s="84"/>
      <c r="AS2321" s="85"/>
      <c r="AT2321" s="85"/>
      <c r="AU2321" s="85"/>
      <c r="AV2321" s="85"/>
      <c r="AW2321" s="104"/>
      <c r="AX2321" s="86"/>
      <c r="AY2321" s="87"/>
      <c r="AZ2321" s="87"/>
      <c r="BA2321" s="87"/>
      <c r="BB2321" s="88"/>
      <c r="BC2321" s="89"/>
      <c r="BD2321" s="89"/>
      <c r="BE2321" s="89"/>
      <c r="BF2321" s="89"/>
      <c r="BG2321" s="115"/>
      <c r="BH2321" s="90"/>
      <c r="BI2321" s="251"/>
      <c r="BJ2321" s="252"/>
      <c r="BK2321" s="252"/>
      <c r="BL2321" s="230"/>
      <c r="BM2321" s="230"/>
      <c r="BN2321" s="230"/>
      <c r="BO2321" s="231"/>
      <c r="BP2321" s="231"/>
      <c r="BQ2321" s="231"/>
      <c r="BR2321" s="232"/>
      <c r="BS2321" s="232"/>
      <c r="BT2321" s="232"/>
      <c r="BU2321" s="230"/>
      <c r="BV2321" s="230"/>
      <c r="BW2321" s="231"/>
      <c r="BX2321" s="231"/>
      <c r="BY2321" s="232"/>
      <c r="BZ2321" s="235"/>
      <c r="CA2321" s="257"/>
      <c r="CB2321" s="233"/>
      <c r="CC2321" s="230"/>
      <c r="CD2321" s="230"/>
      <c r="CE2321" s="230"/>
      <c r="CF2321" s="230"/>
      <c r="CG2321" s="230"/>
      <c r="CH2321" s="230"/>
      <c r="CI2321" s="230"/>
      <c r="CJ2321" s="231"/>
      <c r="CK2321" s="231"/>
      <c r="CL2321" s="231"/>
      <c r="CM2321" s="231"/>
      <c r="CN2321" s="231"/>
      <c r="CO2321" s="231"/>
      <c r="CP2321" s="231"/>
      <c r="CQ2321" s="231"/>
      <c r="CR2321" s="232"/>
      <c r="CS2321" s="232"/>
      <c r="CT2321" s="232"/>
      <c r="CU2321" s="232"/>
      <c r="CV2321" s="232"/>
      <c r="CW2321" s="232"/>
      <c r="CX2321" s="232"/>
      <c r="CY2321" s="234"/>
      <c r="DA2321" s="106"/>
      <c r="DC2321" s="106"/>
      <c r="DD2321" s="106"/>
      <c r="DE2321" s="106"/>
      <c r="DF2321" s="92"/>
      <c r="DG2321" s="107"/>
      <c r="DH2321" s="107"/>
      <c r="DI2321" s="107"/>
      <c r="DJ2321" s="107"/>
      <c r="DK2321" s="107"/>
      <c r="DL2321" s="107"/>
      <c r="DM2321" s="110"/>
      <c r="DN2321" s="110"/>
      <c r="DO2321" s="110"/>
      <c r="DP2321" s="110"/>
      <c r="DQ2321" s="110"/>
      <c r="DR2321" s="110"/>
      <c r="DS2321" s="110"/>
      <c r="DT2321" s="110"/>
      <c r="DU2321" s="497"/>
      <c r="DV2321" s="497"/>
      <c r="DW2321" s="497"/>
      <c r="DX2321" s="497"/>
      <c r="DY2321" s="497"/>
      <c r="DZ2321" s="497"/>
      <c r="EA2321" s="98"/>
      <c r="EB2321" s="99"/>
      <c r="EC2321" s="99"/>
      <c r="ED2321" s="99"/>
      <c r="EE2321" s="99"/>
      <c r="EF2321" s="99"/>
      <c r="EG2321" s="99"/>
      <c r="EH2321" s="99"/>
      <c r="EI2321" s="99"/>
      <c r="EJ2321" s="99"/>
      <c r="EK2321" s="99"/>
      <c r="EL2321" s="99"/>
      <c r="EM2321" s="99"/>
      <c r="EN2321" s="99"/>
      <c r="EO2321" s="99"/>
      <c r="EP2321" s="99"/>
      <c r="EQ2321" s="99"/>
      <c r="ER2321" s="99"/>
      <c r="ES2321" s="99"/>
      <c r="ET2321" s="99"/>
      <c r="EU2321" s="99"/>
      <c r="EV2321" s="99"/>
      <c r="EW2321" s="99"/>
      <c r="EX2321" s="119"/>
      <c r="EY2321" s="121"/>
      <c r="EZ2321" s="296"/>
      <c r="FA2321" s="83"/>
      <c r="FC2321" s="116"/>
      <c r="FD2321" s="116"/>
    </row>
    <row r="2322" spans="1:160" ht="15" customHeight="1" x14ac:dyDescent="0.2">
      <c r="A2322" s="100"/>
      <c r="B2322" s="100"/>
      <c r="C2322" s="74"/>
      <c r="D2322" s="74"/>
      <c r="E2322" s="74"/>
      <c r="F2322" s="74"/>
      <c r="G2322" s="75"/>
      <c r="H2322" s="435"/>
      <c r="I2322" s="73"/>
      <c r="J2322" s="101"/>
      <c r="K2322" s="113"/>
      <c r="L2322" s="103"/>
      <c r="M2322" s="569" t="str">
        <f>IF(NOT(ISERROR(FIND("Training",W2322))),"'Plot Psychometric_HH'",IF(NOT(ISERROR(FIND("1DAT",W2322))),"'Plot Tuning Azimuth_HH'",IF(NOT(ISERROR(FIND("HD_dt",W2322))),"'Plot HeadingDiscimination_PSTH_HH_dt_yuchen'",IF(NOT(ISERROR(FIND("HD",W2322))),"'Plot HeadingDiscimination_PSTH_HH'",IF(NOT(ISERROR(FIND("MemSac",W2322))),"'Memory Saccade Analysis_HH'",IF(NOT(ISERROR(FIND("DelSac",W2322))),"'Memory Saccade Analysis_HH'",IF(NOT(ISERROR(FIND("u-stim",W2322))),"'Plot Microstim_HH'","")))))))</f>
        <v/>
      </c>
      <c r="N2322" s="573"/>
      <c r="O2322" s="584"/>
      <c r="P2322" s="590"/>
      <c r="Q2322" s="590"/>
      <c r="R2322" s="590"/>
      <c r="S2322" s="590"/>
      <c r="T2322" s="590"/>
      <c r="U2322" s="590"/>
      <c r="V2322" s="583"/>
      <c r="W2322" s="170"/>
      <c r="X2322" s="192"/>
      <c r="Y2322" s="219"/>
      <c r="Z2322" s="217"/>
      <c r="AA2322" s="218"/>
      <c r="AB2322" s="77"/>
      <c r="AC2322" s="78"/>
      <c r="AD2322" s="199"/>
      <c r="AE2322" s="91"/>
      <c r="AF2322" s="79"/>
      <c r="AG2322" s="79"/>
      <c r="AH2322" s="80"/>
      <c r="AI2322" s="81"/>
      <c r="AJ2322" s="81"/>
      <c r="AK2322" s="81"/>
      <c r="AL2322" s="81"/>
      <c r="AM2322" s="114"/>
      <c r="AN2322" s="82"/>
      <c r="AO2322" s="83"/>
      <c r="AP2322" s="83"/>
      <c r="AQ2322" s="83"/>
      <c r="AR2322" s="84"/>
      <c r="AS2322" s="85"/>
      <c r="AT2322" s="85"/>
      <c r="AU2322" s="85"/>
      <c r="AV2322" s="85"/>
      <c r="AW2322" s="104"/>
      <c r="AX2322" s="86"/>
      <c r="AY2322" s="87"/>
      <c r="AZ2322" s="87"/>
      <c r="BA2322" s="87"/>
      <c r="BB2322" s="88"/>
      <c r="BC2322" s="89"/>
      <c r="BD2322" s="89"/>
      <c r="BE2322" s="89"/>
      <c r="BF2322" s="89"/>
      <c r="BG2322" s="115"/>
      <c r="BH2322" s="90"/>
      <c r="BI2322" s="251"/>
      <c r="BJ2322" s="252"/>
      <c r="BK2322" s="252"/>
      <c r="BL2322" s="230"/>
      <c r="BM2322" s="230"/>
      <c r="BN2322" s="230"/>
      <c r="BO2322" s="231"/>
      <c r="BP2322" s="231"/>
      <c r="BQ2322" s="231"/>
      <c r="BR2322" s="232"/>
      <c r="BS2322" s="232"/>
      <c r="BT2322" s="232"/>
      <c r="BU2322" s="230"/>
      <c r="BV2322" s="230"/>
      <c r="BW2322" s="231"/>
      <c r="BX2322" s="231"/>
      <c r="BY2322" s="232"/>
      <c r="BZ2322" s="235"/>
      <c r="CA2322" s="257"/>
      <c r="CB2322" s="233"/>
      <c r="CC2322" s="230"/>
      <c r="CD2322" s="230"/>
      <c r="CE2322" s="230"/>
      <c r="CF2322" s="230"/>
      <c r="CG2322" s="230"/>
      <c r="CH2322" s="230"/>
      <c r="CI2322" s="230"/>
      <c r="CJ2322" s="231"/>
      <c r="CK2322" s="231"/>
      <c r="CL2322" s="231"/>
      <c r="CM2322" s="231"/>
      <c r="CN2322" s="231"/>
      <c r="CO2322" s="231"/>
      <c r="CP2322" s="231"/>
      <c r="CQ2322" s="231"/>
      <c r="CR2322" s="232"/>
      <c r="CS2322" s="232"/>
      <c r="CT2322" s="232"/>
      <c r="CU2322" s="232"/>
      <c r="CV2322" s="232"/>
      <c r="CW2322" s="232"/>
      <c r="CX2322" s="232"/>
      <c r="CY2322" s="234"/>
      <c r="DA2322" s="106"/>
      <c r="DC2322" s="106"/>
      <c r="DD2322" s="106"/>
      <c r="DE2322" s="106"/>
      <c r="DF2322" s="92"/>
      <c r="DG2322" s="107"/>
      <c r="DH2322" s="107"/>
      <c r="DI2322" s="107"/>
      <c r="DJ2322" s="107"/>
      <c r="DK2322" s="107"/>
      <c r="DL2322" s="107"/>
      <c r="DM2322" s="110"/>
      <c r="DN2322" s="110"/>
      <c r="DO2322" s="110"/>
      <c r="DP2322" s="110"/>
      <c r="DQ2322" s="110"/>
      <c r="DR2322" s="110"/>
      <c r="DS2322" s="110"/>
      <c r="DT2322" s="110"/>
      <c r="DU2322" s="497"/>
      <c r="DV2322" s="497"/>
      <c r="DW2322" s="497"/>
      <c r="DX2322" s="497"/>
      <c r="DY2322" s="497"/>
      <c r="DZ2322" s="497"/>
      <c r="EA2322" s="98"/>
      <c r="EB2322" s="99"/>
      <c r="EC2322" s="99"/>
      <c r="ED2322" s="99"/>
      <c r="EE2322" s="99"/>
      <c r="EF2322" s="99"/>
      <c r="EG2322" s="99"/>
      <c r="EH2322" s="99"/>
      <c r="EI2322" s="99"/>
      <c r="EJ2322" s="99"/>
      <c r="EK2322" s="99"/>
      <c r="EL2322" s="99"/>
      <c r="EM2322" s="99"/>
      <c r="EN2322" s="99"/>
      <c r="EO2322" s="99"/>
      <c r="EP2322" s="99"/>
      <c r="EQ2322" s="99"/>
      <c r="ER2322" s="99"/>
      <c r="ES2322" s="99"/>
      <c r="ET2322" s="99"/>
      <c r="EU2322" s="99"/>
      <c r="EV2322" s="99"/>
      <c r="EW2322" s="99"/>
      <c r="EX2322" s="119"/>
      <c r="EY2322" s="121"/>
      <c r="EZ2322" s="296"/>
      <c r="FA2322" s="83"/>
      <c r="FC2322" s="116"/>
      <c r="FD2322" s="116"/>
    </row>
    <row r="2323" spans="1:160" ht="15" customHeight="1" x14ac:dyDescent="0.2">
      <c r="A2323" s="100"/>
      <c r="B2323" s="100"/>
      <c r="C2323" s="74"/>
      <c r="D2323" s="74"/>
      <c r="E2323" s="74"/>
      <c r="F2323" s="74"/>
      <c r="G2323" s="75"/>
      <c r="H2323" s="435"/>
      <c r="I2323" s="73"/>
      <c r="J2323" s="101"/>
      <c r="K2323" s="113"/>
      <c r="L2323" s="103"/>
      <c r="M2323" s="569" t="str">
        <f>IF(NOT(ISERROR(FIND("Training",W2323))),"'Plot Psychometric_HH'",IF(NOT(ISERROR(FIND("1DAT",W2323))),"'Plot Tuning Azimuth_HH'",IF(NOT(ISERROR(FIND("HD_dt",W2323))),"'Plot HeadingDiscimination_PSTH_HH_dt_yuchen'",IF(NOT(ISERROR(FIND("HD",W2323))),"'Plot HeadingDiscimination_PSTH_HH'",IF(NOT(ISERROR(FIND("MemSac",W2323))),"'Memory Saccade Analysis_HH'",IF(NOT(ISERROR(FIND("DelSac",W2323))),"'Memory Saccade Analysis_HH'",IF(NOT(ISERROR(FIND("u-stim",W2323))),"'Plot Microstim_HH'","")))))))</f>
        <v/>
      </c>
      <c r="N2323" s="573"/>
      <c r="O2323" s="584"/>
      <c r="P2323" s="590"/>
      <c r="Q2323" s="590"/>
      <c r="R2323" s="590"/>
      <c r="S2323" s="590"/>
      <c r="T2323" s="590"/>
      <c r="U2323" s="590"/>
      <c r="V2323" s="583"/>
      <c r="W2323" s="170"/>
      <c r="X2323" s="192"/>
      <c r="Y2323" s="219"/>
      <c r="Z2323" s="217"/>
      <c r="AA2323" s="218"/>
      <c r="AB2323" s="77"/>
      <c r="AC2323" s="78"/>
      <c r="AD2323" s="199"/>
      <c r="AE2323" s="91"/>
      <c r="AF2323" s="79"/>
      <c r="AG2323" s="79"/>
      <c r="AH2323" s="80"/>
      <c r="AI2323" s="81"/>
      <c r="AJ2323" s="81"/>
      <c r="AK2323" s="81"/>
      <c r="AL2323" s="81"/>
      <c r="AM2323" s="114"/>
      <c r="AN2323" s="82"/>
      <c r="AO2323" s="83"/>
      <c r="AP2323" s="83"/>
      <c r="AQ2323" s="83"/>
      <c r="AR2323" s="84"/>
      <c r="AS2323" s="85"/>
      <c r="AT2323" s="85"/>
      <c r="AU2323" s="85"/>
      <c r="AV2323" s="85"/>
      <c r="AW2323" s="104"/>
      <c r="AX2323" s="86"/>
      <c r="AY2323" s="87"/>
      <c r="AZ2323" s="87"/>
      <c r="BA2323" s="87"/>
      <c r="BB2323" s="88"/>
      <c r="BC2323" s="89"/>
      <c r="BD2323" s="89"/>
      <c r="BE2323" s="89"/>
      <c r="BF2323" s="89"/>
      <c r="BG2323" s="115"/>
      <c r="BH2323" s="90"/>
      <c r="BI2323" s="251"/>
      <c r="BJ2323" s="252"/>
      <c r="BK2323" s="252"/>
      <c r="BL2323" s="230"/>
      <c r="BM2323" s="230"/>
      <c r="BN2323" s="230"/>
      <c r="BO2323" s="231"/>
      <c r="BP2323" s="231"/>
      <c r="BQ2323" s="231"/>
      <c r="BR2323" s="232"/>
      <c r="BS2323" s="232"/>
      <c r="BT2323" s="232"/>
      <c r="BU2323" s="230"/>
      <c r="BV2323" s="230"/>
      <c r="BW2323" s="231"/>
      <c r="BX2323" s="231"/>
      <c r="BY2323" s="232"/>
      <c r="BZ2323" s="235"/>
      <c r="CA2323" s="257"/>
      <c r="CB2323" s="233"/>
      <c r="CC2323" s="230"/>
      <c r="CD2323" s="230"/>
      <c r="CE2323" s="230"/>
      <c r="CF2323" s="230"/>
      <c r="CG2323" s="230"/>
      <c r="CH2323" s="230"/>
      <c r="CI2323" s="230"/>
      <c r="CJ2323" s="231"/>
      <c r="CK2323" s="231"/>
      <c r="CL2323" s="231"/>
      <c r="CM2323" s="231"/>
      <c r="CN2323" s="231"/>
      <c r="CO2323" s="231"/>
      <c r="CP2323" s="231"/>
      <c r="CQ2323" s="231"/>
      <c r="CR2323" s="232"/>
      <c r="CS2323" s="232"/>
      <c r="CT2323" s="232"/>
      <c r="CU2323" s="232"/>
      <c r="CV2323" s="232"/>
      <c r="CW2323" s="232"/>
      <c r="CX2323" s="232"/>
      <c r="CY2323" s="234"/>
      <c r="DA2323" s="106"/>
      <c r="DC2323" s="106"/>
      <c r="DD2323" s="106"/>
      <c r="DE2323" s="106"/>
      <c r="DF2323" s="92"/>
      <c r="DG2323" s="107"/>
      <c r="DH2323" s="107"/>
      <c r="DI2323" s="107"/>
      <c r="DJ2323" s="107"/>
      <c r="DK2323" s="107"/>
      <c r="DL2323" s="107"/>
      <c r="DM2323" s="110"/>
      <c r="DN2323" s="110"/>
      <c r="DO2323" s="110"/>
      <c r="DP2323" s="110"/>
      <c r="DQ2323" s="110"/>
      <c r="DR2323" s="110"/>
      <c r="DS2323" s="110"/>
      <c r="DT2323" s="110"/>
      <c r="DU2323" s="497"/>
      <c r="DV2323" s="497"/>
      <c r="DW2323" s="497"/>
      <c r="DX2323" s="497"/>
      <c r="DY2323" s="497"/>
      <c r="DZ2323" s="497"/>
      <c r="EA2323" s="98"/>
      <c r="EB2323" s="99"/>
      <c r="EC2323" s="99"/>
      <c r="ED2323" s="99"/>
      <c r="EE2323" s="99"/>
      <c r="EF2323" s="99"/>
      <c r="EG2323" s="99"/>
      <c r="EH2323" s="99"/>
      <c r="EI2323" s="99"/>
      <c r="EJ2323" s="99"/>
      <c r="EK2323" s="99"/>
      <c r="EL2323" s="99"/>
      <c r="EM2323" s="99"/>
      <c r="EN2323" s="99"/>
      <c r="EO2323" s="99"/>
      <c r="EP2323" s="99"/>
      <c r="EQ2323" s="99"/>
      <c r="ER2323" s="99"/>
      <c r="ES2323" s="99"/>
      <c r="ET2323" s="99"/>
      <c r="EU2323" s="99"/>
      <c r="EV2323" s="99"/>
      <c r="EW2323" s="99"/>
      <c r="EX2323" s="119"/>
      <c r="EY2323" s="121"/>
      <c r="EZ2323" s="296"/>
      <c r="FA2323" s="83"/>
      <c r="FC2323" s="116"/>
      <c r="FD2323" s="116"/>
    </row>
    <row r="2324" spans="1:160" ht="15" customHeight="1" x14ac:dyDescent="0.2">
      <c r="A2324" s="100"/>
      <c r="B2324" s="100"/>
      <c r="C2324" s="74"/>
      <c r="D2324" s="74"/>
      <c r="E2324" s="74"/>
      <c r="F2324" s="74"/>
      <c r="G2324" s="75"/>
      <c r="H2324" s="435"/>
      <c r="I2324" s="73"/>
      <c r="J2324" s="101"/>
      <c r="K2324" s="113"/>
      <c r="L2324" s="103"/>
      <c r="M2324" s="569" t="str">
        <f>IF(NOT(ISERROR(FIND("Training",W2324))),"'Plot Psychometric_HH'",IF(NOT(ISERROR(FIND("1DAT",W2324))),"'Plot Tuning Azimuth_HH'",IF(NOT(ISERROR(FIND("HD_dt",W2324))),"'Plot HeadingDiscimination_PSTH_HH_dt_yuchen'",IF(NOT(ISERROR(FIND("HD",W2324))),"'Plot HeadingDiscimination_PSTH_HH'",IF(NOT(ISERROR(FIND("MemSac",W2324))),"'Memory Saccade Analysis_HH'",IF(NOT(ISERROR(FIND("DelSac",W2324))),"'Memory Saccade Analysis_HH'",IF(NOT(ISERROR(FIND("u-stim",W2324))),"'Plot Microstim_HH'","")))))))</f>
        <v/>
      </c>
      <c r="N2324" s="573"/>
      <c r="O2324" s="584"/>
      <c r="P2324" s="590"/>
      <c r="Q2324" s="590"/>
      <c r="R2324" s="590"/>
      <c r="S2324" s="590"/>
      <c r="T2324" s="590"/>
      <c r="U2324" s="590"/>
      <c r="V2324" s="583"/>
      <c r="W2324" s="170"/>
      <c r="X2324" s="192"/>
      <c r="Y2324" s="219"/>
      <c r="Z2324" s="217"/>
      <c r="AA2324" s="218"/>
      <c r="AB2324" s="77"/>
      <c r="AC2324" s="78"/>
      <c r="AD2324" s="199"/>
      <c r="AE2324" s="91"/>
      <c r="AF2324" s="79"/>
      <c r="AG2324" s="79"/>
      <c r="AH2324" s="80"/>
      <c r="AI2324" s="81"/>
      <c r="AJ2324" s="81"/>
      <c r="AK2324" s="81"/>
      <c r="AL2324" s="81"/>
      <c r="AM2324" s="114"/>
      <c r="AN2324" s="82"/>
      <c r="AO2324" s="83"/>
      <c r="AP2324" s="83"/>
      <c r="AQ2324" s="83"/>
      <c r="AR2324" s="84"/>
      <c r="AS2324" s="85"/>
      <c r="AT2324" s="85"/>
      <c r="AU2324" s="85"/>
      <c r="AV2324" s="85"/>
      <c r="AW2324" s="104"/>
      <c r="AX2324" s="86"/>
      <c r="AY2324" s="87"/>
      <c r="AZ2324" s="87"/>
      <c r="BA2324" s="87"/>
      <c r="BB2324" s="88"/>
      <c r="BC2324" s="89"/>
      <c r="BD2324" s="89"/>
      <c r="BE2324" s="89"/>
      <c r="BF2324" s="89"/>
      <c r="BG2324" s="115"/>
      <c r="BH2324" s="90"/>
      <c r="BI2324" s="251"/>
      <c r="BJ2324" s="252"/>
      <c r="BK2324" s="252"/>
      <c r="BL2324" s="230"/>
      <c r="BM2324" s="230"/>
      <c r="BN2324" s="230"/>
      <c r="BO2324" s="231"/>
      <c r="BP2324" s="231"/>
      <c r="BQ2324" s="231"/>
      <c r="BR2324" s="232"/>
      <c r="BS2324" s="232"/>
      <c r="BT2324" s="232"/>
      <c r="BU2324" s="230"/>
      <c r="BV2324" s="230"/>
      <c r="BW2324" s="231"/>
      <c r="BX2324" s="231"/>
      <c r="BY2324" s="232"/>
      <c r="BZ2324" s="235"/>
      <c r="CA2324" s="257"/>
      <c r="CB2324" s="233"/>
      <c r="CC2324" s="230"/>
      <c r="CD2324" s="230"/>
      <c r="CE2324" s="230"/>
      <c r="CF2324" s="230"/>
      <c r="CG2324" s="230"/>
      <c r="CH2324" s="230"/>
      <c r="CI2324" s="230"/>
      <c r="CJ2324" s="231"/>
      <c r="CK2324" s="231"/>
      <c r="CL2324" s="231"/>
      <c r="CM2324" s="231"/>
      <c r="CN2324" s="231"/>
      <c r="CO2324" s="231"/>
      <c r="CP2324" s="231"/>
      <c r="CQ2324" s="231"/>
      <c r="CR2324" s="232"/>
      <c r="CS2324" s="232"/>
      <c r="CT2324" s="232"/>
      <c r="CU2324" s="232"/>
      <c r="CV2324" s="232"/>
      <c r="CW2324" s="232"/>
      <c r="CX2324" s="232"/>
      <c r="CY2324" s="234"/>
      <c r="DA2324" s="106"/>
      <c r="DC2324" s="106"/>
      <c r="DD2324" s="106"/>
      <c r="DE2324" s="106"/>
      <c r="DF2324" s="92"/>
      <c r="DG2324" s="107"/>
      <c r="DH2324" s="107"/>
      <c r="DI2324" s="107"/>
      <c r="DJ2324" s="107"/>
      <c r="DK2324" s="107"/>
      <c r="DL2324" s="107"/>
      <c r="DM2324" s="110"/>
      <c r="DN2324" s="110"/>
      <c r="DO2324" s="110"/>
      <c r="DP2324" s="110"/>
      <c r="DQ2324" s="110"/>
      <c r="DR2324" s="110"/>
      <c r="DS2324" s="110"/>
      <c r="DT2324" s="110"/>
      <c r="DU2324" s="497"/>
      <c r="DV2324" s="497"/>
      <c r="DW2324" s="497"/>
      <c r="DX2324" s="497"/>
      <c r="DY2324" s="497"/>
      <c r="DZ2324" s="497"/>
      <c r="EA2324" s="98"/>
      <c r="EB2324" s="99"/>
      <c r="EC2324" s="99"/>
      <c r="ED2324" s="99"/>
      <c r="EE2324" s="99"/>
      <c r="EF2324" s="99"/>
      <c r="EG2324" s="99"/>
      <c r="EH2324" s="99"/>
      <c r="EI2324" s="99"/>
      <c r="EJ2324" s="99"/>
      <c r="EK2324" s="99"/>
      <c r="EL2324" s="99"/>
      <c r="EM2324" s="99"/>
      <c r="EN2324" s="99"/>
      <c r="EO2324" s="99"/>
      <c r="EP2324" s="99"/>
      <c r="EQ2324" s="99"/>
      <c r="ER2324" s="99"/>
      <c r="ES2324" s="99"/>
      <c r="ET2324" s="99"/>
      <c r="EU2324" s="99"/>
      <c r="EV2324" s="99"/>
      <c r="EW2324" s="99"/>
      <c r="EX2324" s="119"/>
      <c r="EY2324" s="121"/>
      <c r="EZ2324" s="296"/>
      <c r="FA2324" s="83"/>
      <c r="FC2324" s="116"/>
      <c r="FD2324" s="116"/>
    </row>
    <row r="2325" spans="1:160" ht="15" customHeight="1" x14ac:dyDescent="0.2">
      <c r="A2325" s="100"/>
      <c r="B2325" s="100"/>
      <c r="C2325" s="74"/>
      <c r="D2325" s="74"/>
      <c r="E2325" s="74"/>
      <c r="F2325" s="74"/>
      <c r="G2325" s="75"/>
      <c r="H2325" s="435"/>
      <c r="I2325" s="73"/>
      <c r="J2325" s="101"/>
      <c r="K2325" s="113"/>
      <c r="L2325" s="103"/>
      <c r="M2325" s="569" t="str">
        <f>IF(NOT(ISERROR(FIND("Training",W2325))),"'Plot Psychometric_HH'",IF(NOT(ISERROR(FIND("1DAT",W2325))),"'Plot Tuning Azimuth_HH'",IF(NOT(ISERROR(FIND("HD_dt",W2325))),"'Plot HeadingDiscimination_PSTH_HH_dt_yuchen'",IF(NOT(ISERROR(FIND("HD",W2325))),"'Plot HeadingDiscimination_PSTH_HH'",IF(NOT(ISERROR(FIND("MemSac",W2325))),"'Memory Saccade Analysis_HH'",IF(NOT(ISERROR(FIND("DelSac",W2325))),"'Memory Saccade Analysis_HH'",IF(NOT(ISERROR(FIND("u-stim",W2325))),"'Plot Microstim_HH'","")))))))</f>
        <v/>
      </c>
      <c r="N2325" s="573"/>
      <c r="O2325" s="584"/>
      <c r="P2325" s="590"/>
      <c r="Q2325" s="590"/>
      <c r="R2325" s="590"/>
      <c r="S2325" s="590"/>
      <c r="T2325" s="590"/>
      <c r="U2325" s="590"/>
      <c r="V2325" s="583"/>
      <c r="W2325" s="170"/>
      <c r="X2325" s="192"/>
      <c r="Y2325" s="219"/>
      <c r="Z2325" s="217"/>
      <c r="AA2325" s="218"/>
      <c r="AB2325" s="77"/>
      <c r="AC2325" s="78"/>
      <c r="AD2325" s="199"/>
      <c r="AE2325" s="91"/>
      <c r="AF2325" s="79"/>
      <c r="AG2325" s="79"/>
      <c r="AH2325" s="80"/>
      <c r="AI2325" s="81"/>
      <c r="AJ2325" s="81"/>
      <c r="AK2325" s="81"/>
      <c r="AL2325" s="81"/>
      <c r="AM2325" s="114"/>
      <c r="AN2325" s="82"/>
      <c r="AO2325" s="83"/>
      <c r="AP2325" s="83"/>
      <c r="AQ2325" s="83"/>
      <c r="AR2325" s="84"/>
      <c r="AS2325" s="85"/>
      <c r="AT2325" s="85"/>
      <c r="AU2325" s="85"/>
      <c r="AV2325" s="85"/>
      <c r="AW2325" s="104"/>
      <c r="AX2325" s="86"/>
      <c r="AY2325" s="87"/>
      <c r="AZ2325" s="87"/>
      <c r="BA2325" s="87"/>
      <c r="BB2325" s="88"/>
      <c r="BC2325" s="89"/>
      <c r="BD2325" s="89"/>
      <c r="BE2325" s="89"/>
      <c r="BF2325" s="89"/>
      <c r="BG2325" s="115"/>
      <c r="BH2325" s="90"/>
      <c r="BI2325" s="251"/>
      <c r="BJ2325" s="252"/>
      <c r="BK2325" s="252"/>
      <c r="BL2325" s="230"/>
      <c r="BM2325" s="230"/>
      <c r="BN2325" s="230"/>
      <c r="BO2325" s="231"/>
      <c r="BP2325" s="231"/>
      <c r="BQ2325" s="231"/>
      <c r="BR2325" s="232"/>
      <c r="BS2325" s="232"/>
      <c r="BT2325" s="232"/>
      <c r="BU2325" s="230"/>
      <c r="BV2325" s="230"/>
      <c r="BW2325" s="231"/>
      <c r="BX2325" s="231"/>
      <c r="BY2325" s="232"/>
      <c r="BZ2325" s="235"/>
      <c r="CA2325" s="257"/>
      <c r="CB2325" s="233"/>
      <c r="CC2325" s="230"/>
      <c r="CD2325" s="230"/>
      <c r="CE2325" s="230"/>
      <c r="CF2325" s="230"/>
      <c r="CG2325" s="230"/>
      <c r="CH2325" s="230"/>
      <c r="CI2325" s="230"/>
      <c r="CJ2325" s="231"/>
      <c r="CK2325" s="231"/>
      <c r="CL2325" s="231"/>
      <c r="CM2325" s="231"/>
      <c r="CN2325" s="231"/>
      <c r="CO2325" s="231"/>
      <c r="CP2325" s="231"/>
      <c r="CQ2325" s="231"/>
      <c r="CR2325" s="232"/>
      <c r="CS2325" s="232"/>
      <c r="CT2325" s="232"/>
      <c r="CU2325" s="232"/>
      <c r="CV2325" s="232"/>
      <c r="CW2325" s="232"/>
      <c r="CX2325" s="232"/>
      <c r="CY2325" s="234"/>
      <c r="DA2325" s="106"/>
      <c r="DC2325" s="106"/>
      <c r="DD2325" s="106"/>
      <c r="DE2325" s="106"/>
      <c r="DF2325" s="92"/>
      <c r="DG2325" s="107"/>
      <c r="DH2325" s="107"/>
      <c r="DI2325" s="107"/>
      <c r="DJ2325" s="107"/>
      <c r="DK2325" s="107"/>
      <c r="DL2325" s="107"/>
      <c r="DM2325" s="110"/>
      <c r="DN2325" s="110"/>
      <c r="DO2325" s="110"/>
      <c r="DP2325" s="110"/>
      <c r="DQ2325" s="110"/>
      <c r="DR2325" s="110"/>
      <c r="DS2325" s="110"/>
      <c r="DT2325" s="110"/>
      <c r="DU2325" s="497"/>
      <c r="DV2325" s="497"/>
      <c r="DW2325" s="497"/>
      <c r="DX2325" s="497"/>
      <c r="DY2325" s="497"/>
      <c r="DZ2325" s="497"/>
      <c r="EA2325" s="98"/>
      <c r="EB2325" s="99"/>
      <c r="EC2325" s="99"/>
      <c r="ED2325" s="99"/>
      <c r="EE2325" s="99"/>
      <c r="EF2325" s="99"/>
      <c r="EG2325" s="99"/>
      <c r="EH2325" s="99"/>
      <c r="EI2325" s="99"/>
      <c r="EJ2325" s="99"/>
      <c r="EK2325" s="99"/>
      <c r="EL2325" s="99"/>
      <c r="EM2325" s="99"/>
      <c r="EN2325" s="99"/>
      <c r="EO2325" s="99"/>
      <c r="EP2325" s="99"/>
      <c r="EQ2325" s="99"/>
      <c r="ER2325" s="99"/>
      <c r="ES2325" s="99"/>
      <c r="ET2325" s="99"/>
      <c r="EU2325" s="99"/>
      <c r="EV2325" s="99"/>
      <c r="EW2325" s="99"/>
      <c r="EX2325" s="119"/>
      <c r="EY2325" s="121"/>
      <c r="EZ2325" s="296"/>
      <c r="FA2325" s="83"/>
      <c r="FC2325" s="116"/>
      <c r="FD2325" s="116"/>
    </row>
    <row r="2326" spans="1:160" ht="15" customHeight="1" x14ac:dyDescent="0.2">
      <c r="A2326" s="100"/>
      <c r="B2326" s="100"/>
      <c r="C2326" s="74"/>
      <c r="D2326" s="74"/>
      <c r="E2326" s="74"/>
      <c r="F2326" s="74"/>
      <c r="G2326" s="75"/>
      <c r="H2326" s="435"/>
      <c r="I2326" s="73"/>
      <c r="J2326" s="101"/>
      <c r="K2326" s="113"/>
      <c r="L2326" s="103"/>
      <c r="M2326" s="569" t="str">
        <f>IF(NOT(ISERROR(FIND("Training",W2326))),"'Plot Psychometric_HH'",IF(NOT(ISERROR(FIND("1DAT",W2326))),"'Plot Tuning Azimuth_HH'",IF(NOT(ISERROR(FIND("HD_dt",W2326))),"'Plot HeadingDiscimination_PSTH_HH_dt_yuchen'",IF(NOT(ISERROR(FIND("HD",W2326))),"'Plot HeadingDiscimination_PSTH_HH'",IF(NOT(ISERROR(FIND("MemSac",W2326))),"'Memory Saccade Analysis_HH'",IF(NOT(ISERROR(FIND("DelSac",W2326))),"'Memory Saccade Analysis_HH'",IF(NOT(ISERROR(FIND("u-stim",W2326))),"'Plot Microstim_HH'","")))))))</f>
        <v/>
      </c>
      <c r="N2326" s="573"/>
      <c r="O2326" s="584"/>
      <c r="P2326" s="590"/>
      <c r="Q2326" s="590"/>
      <c r="R2326" s="590"/>
      <c r="S2326" s="590"/>
      <c r="T2326" s="590"/>
      <c r="U2326" s="590"/>
      <c r="V2326" s="583"/>
      <c r="W2326" s="170"/>
      <c r="X2326" s="192"/>
      <c r="Y2326" s="219"/>
      <c r="Z2326" s="217"/>
      <c r="AA2326" s="218"/>
      <c r="AB2326" s="77"/>
      <c r="AC2326" s="78"/>
      <c r="AD2326" s="199"/>
      <c r="AE2326" s="91"/>
      <c r="AF2326" s="79"/>
      <c r="AG2326" s="79"/>
      <c r="AH2326" s="80"/>
      <c r="AI2326" s="81"/>
      <c r="AJ2326" s="81"/>
      <c r="AK2326" s="81"/>
      <c r="AL2326" s="81"/>
      <c r="AM2326" s="114"/>
      <c r="AN2326" s="82"/>
      <c r="AO2326" s="83"/>
      <c r="AP2326" s="83"/>
      <c r="AQ2326" s="83"/>
      <c r="AR2326" s="84"/>
      <c r="AS2326" s="85"/>
      <c r="AT2326" s="85"/>
      <c r="AU2326" s="85"/>
      <c r="AV2326" s="85"/>
      <c r="AW2326" s="104"/>
      <c r="AX2326" s="86"/>
      <c r="AY2326" s="87"/>
      <c r="AZ2326" s="87"/>
      <c r="BA2326" s="87"/>
      <c r="BB2326" s="88"/>
      <c r="BC2326" s="89"/>
      <c r="BD2326" s="89"/>
      <c r="BE2326" s="89"/>
      <c r="BF2326" s="89"/>
      <c r="BG2326" s="115"/>
      <c r="BH2326" s="90"/>
      <c r="BI2326" s="251"/>
      <c r="BJ2326" s="252"/>
      <c r="BK2326" s="252"/>
      <c r="BL2326" s="230"/>
      <c r="BM2326" s="230"/>
      <c r="BN2326" s="230"/>
      <c r="BO2326" s="231"/>
      <c r="BP2326" s="231"/>
      <c r="BQ2326" s="231"/>
      <c r="BR2326" s="232"/>
      <c r="BS2326" s="232"/>
      <c r="BT2326" s="232"/>
      <c r="BU2326" s="230"/>
      <c r="BV2326" s="230"/>
      <c r="BW2326" s="231"/>
      <c r="BX2326" s="231"/>
      <c r="BY2326" s="232"/>
      <c r="BZ2326" s="235"/>
      <c r="CA2326" s="257"/>
      <c r="CB2326" s="233"/>
      <c r="CC2326" s="230"/>
      <c r="CD2326" s="230"/>
      <c r="CE2326" s="230"/>
      <c r="CF2326" s="230"/>
      <c r="CG2326" s="230"/>
      <c r="CH2326" s="230"/>
      <c r="CI2326" s="230"/>
      <c r="CJ2326" s="231"/>
      <c r="CK2326" s="231"/>
      <c r="CL2326" s="231"/>
      <c r="CM2326" s="231"/>
      <c r="CN2326" s="231"/>
      <c r="CO2326" s="231"/>
      <c r="CP2326" s="231"/>
      <c r="CQ2326" s="231"/>
      <c r="CR2326" s="232"/>
      <c r="CS2326" s="232"/>
      <c r="CT2326" s="232"/>
      <c r="CU2326" s="232"/>
      <c r="CV2326" s="232"/>
      <c r="CW2326" s="232"/>
      <c r="CX2326" s="232"/>
      <c r="CY2326" s="234"/>
      <c r="DA2326" s="106"/>
      <c r="DC2326" s="106"/>
      <c r="DD2326" s="106"/>
      <c r="DE2326" s="106"/>
      <c r="DF2326" s="92"/>
      <c r="DG2326" s="107"/>
      <c r="DH2326" s="107"/>
      <c r="DI2326" s="107"/>
      <c r="DJ2326" s="107"/>
      <c r="DK2326" s="107"/>
      <c r="DL2326" s="107"/>
      <c r="DM2326" s="110"/>
      <c r="DN2326" s="110"/>
      <c r="DO2326" s="110"/>
      <c r="DP2326" s="110"/>
      <c r="DQ2326" s="110"/>
      <c r="DR2326" s="110"/>
      <c r="DS2326" s="110"/>
      <c r="DT2326" s="110"/>
      <c r="DU2326" s="497"/>
      <c r="DV2326" s="497"/>
      <c r="DW2326" s="497"/>
      <c r="DX2326" s="497"/>
      <c r="DY2326" s="497"/>
      <c r="DZ2326" s="497"/>
      <c r="EA2326" s="98"/>
      <c r="EB2326" s="99"/>
      <c r="EC2326" s="99"/>
      <c r="ED2326" s="99"/>
      <c r="EE2326" s="99"/>
      <c r="EF2326" s="99"/>
      <c r="EG2326" s="99"/>
      <c r="EH2326" s="99"/>
      <c r="EI2326" s="99"/>
      <c r="EJ2326" s="99"/>
      <c r="EK2326" s="99"/>
      <c r="EL2326" s="99"/>
      <c r="EM2326" s="99"/>
      <c r="EN2326" s="99"/>
      <c r="EO2326" s="99"/>
      <c r="EP2326" s="99"/>
      <c r="EQ2326" s="99"/>
      <c r="ER2326" s="99"/>
      <c r="ES2326" s="99"/>
      <c r="ET2326" s="99"/>
      <c r="EU2326" s="99"/>
      <c r="EV2326" s="99"/>
      <c r="EW2326" s="99"/>
      <c r="EX2326" s="119"/>
      <c r="EY2326" s="121"/>
      <c r="EZ2326" s="296"/>
      <c r="FA2326" s="83"/>
      <c r="FC2326" s="116"/>
      <c r="FD2326" s="116"/>
    </row>
    <row r="2327" spans="1:160" ht="15" customHeight="1" x14ac:dyDescent="0.2">
      <c r="A2327" s="100"/>
      <c r="B2327" s="100"/>
      <c r="C2327" s="74"/>
      <c r="D2327" s="74"/>
      <c r="E2327" s="74"/>
      <c r="F2327" s="74"/>
      <c r="G2327" s="75"/>
      <c r="H2327" s="435"/>
      <c r="I2327" s="73"/>
      <c r="J2327" s="101"/>
      <c r="K2327" s="113"/>
      <c r="L2327" s="103"/>
      <c r="M2327" s="569" t="str">
        <f>IF(NOT(ISERROR(FIND("Training",W2327))),"'Plot Psychometric_HH'",IF(NOT(ISERROR(FIND("1DAT",W2327))),"'Plot Tuning Azimuth_HH'",IF(NOT(ISERROR(FIND("HD_dt",W2327))),"'Plot HeadingDiscimination_PSTH_HH_dt_yuchen'",IF(NOT(ISERROR(FIND("HD",W2327))),"'Plot HeadingDiscimination_PSTH_HH'",IF(NOT(ISERROR(FIND("MemSac",W2327))),"'Memory Saccade Analysis_HH'",IF(NOT(ISERROR(FIND("DelSac",W2327))),"'Memory Saccade Analysis_HH'",IF(NOT(ISERROR(FIND("u-stim",W2327))),"'Plot Microstim_HH'","")))))))</f>
        <v/>
      </c>
      <c r="N2327" s="573"/>
      <c r="O2327" s="584"/>
      <c r="P2327" s="590"/>
      <c r="Q2327" s="590"/>
      <c r="R2327" s="590"/>
      <c r="S2327" s="590"/>
      <c r="T2327" s="590"/>
      <c r="U2327" s="590"/>
      <c r="V2327" s="583"/>
      <c r="W2327" s="170"/>
      <c r="X2327" s="192"/>
      <c r="Y2327" s="219"/>
      <c r="Z2327" s="217"/>
      <c r="AA2327" s="218"/>
      <c r="AB2327" s="77"/>
      <c r="AC2327" s="78"/>
      <c r="AD2327" s="199"/>
      <c r="AE2327" s="91"/>
      <c r="AF2327" s="79"/>
      <c r="AG2327" s="79"/>
      <c r="AH2327" s="80"/>
      <c r="AI2327" s="81"/>
      <c r="AJ2327" s="81"/>
      <c r="AK2327" s="81"/>
      <c r="AL2327" s="81"/>
      <c r="AM2327" s="114"/>
      <c r="AN2327" s="82"/>
      <c r="AO2327" s="83"/>
      <c r="AP2327" s="83"/>
      <c r="AQ2327" s="83"/>
      <c r="AR2327" s="84"/>
      <c r="AS2327" s="85"/>
      <c r="AT2327" s="85"/>
      <c r="AU2327" s="85"/>
      <c r="AV2327" s="85"/>
      <c r="AW2327" s="104"/>
      <c r="AX2327" s="86"/>
      <c r="AY2327" s="87"/>
      <c r="AZ2327" s="87"/>
      <c r="BA2327" s="87"/>
      <c r="BB2327" s="88"/>
      <c r="BC2327" s="89"/>
      <c r="BD2327" s="89"/>
      <c r="BE2327" s="89"/>
      <c r="BF2327" s="89"/>
      <c r="BG2327" s="115"/>
      <c r="BH2327" s="90"/>
      <c r="BI2327" s="251"/>
      <c r="BJ2327" s="252"/>
      <c r="BK2327" s="252"/>
      <c r="BL2327" s="230"/>
      <c r="BM2327" s="230"/>
      <c r="BN2327" s="230"/>
      <c r="BO2327" s="231"/>
      <c r="BP2327" s="231"/>
      <c r="BQ2327" s="231"/>
      <c r="BR2327" s="232"/>
      <c r="BS2327" s="232"/>
      <c r="BT2327" s="232"/>
      <c r="BU2327" s="230"/>
      <c r="BV2327" s="230"/>
      <c r="BW2327" s="231"/>
      <c r="BX2327" s="231"/>
      <c r="BY2327" s="232"/>
      <c r="BZ2327" s="235"/>
      <c r="CA2327" s="257"/>
      <c r="CB2327" s="233"/>
      <c r="CC2327" s="230"/>
      <c r="CD2327" s="230"/>
      <c r="CE2327" s="230"/>
      <c r="CF2327" s="230"/>
      <c r="CG2327" s="230"/>
      <c r="CH2327" s="230"/>
      <c r="CI2327" s="230"/>
      <c r="CJ2327" s="231"/>
      <c r="CK2327" s="231"/>
      <c r="CL2327" s="231"/>
      <c r="CM2327" s="231"/>
      <c r="CN2327" s="231"/>
      <c r="CO2327" s="231"/>
      <c r="CP2327" s="231"/>
      <c r="CQ2327" s="231"/>
      <c r="CR2327" s="232"/>
      <c r="CS2327" s="232"/>
      <c r="CT2327" s="232"/>
      <c r="CU2327" s="232"/>
      <c r="CV2327" s="232"/>
      <c r="CW2327" s="232"/>
      <c r="CX2327" s="232"/>
      <c r="CY2327" s="234"/>
      <c r="DA2327" s="106"/>
      <c r="DC2327" s="106"/>
      <c r="DD2327" s="106"/>
      <c r="DE2327" s="106"/>
      <c r="DF2327" s="92"/>
      <c r="DG2327" s="107"/>
      <c r="DH2327" s="107"/>
      <c r="DI2327" s="107"/>
      <c r="DJ2327" s="107"/>
      <c r="DK2327" s="107"/>
      <c r="DL2327" s="107"/>
      <c r="DM2327" s="110"/>
      <c r="DN2327" s="110"/>
      <c r="DO2327" s="110"/>
      <c r="DP2327" s="110"/>
      <c r="DQ2327" s="110"/>
      <c r="DR2327" s="110"/>
      <c r="DS2327" s="110"/>
      <c r="DT2327" s="110"/>
      <c r="DU2327" s="497"/>
      <c r="DV2327" s="497"/>
      <c r="DW2327" s="497"/>
      <c r="DX2327" s="497"/>
      <c r="DY2327" s="497"/>
      <c r="DZ2327" s="497"/>
      <c r="EA2327" s="98"/>
      <c r="EB2327" s="99"/>
      <c r="EC2327" s="99"/>
      <c r="ED2327" s="99"/>
      <c r="EE2327" s="99"/>
      <c r="EF2327" s="99"/>
      <c r="EG2327" s="99"/>
      <c r="EH2327" s="99"/>
      <c r="EI2327" s="99"/>
      <c r="EJ2327" s="99"/>
      <c r="EK2327" s="99"/>
      <c r="EL2327" s="99"/>
      <c r="EM2327" s="99"/>
      <c r="EN2327" s="99"/>
      <c r="EO2327" s="99"/>
      <c r="EP2327" s="99"/>
      <c r="EQ2327" s="99"/>
      <c r="ER2327" s="99"/>
      <c r="ES2327" s="99"/>
      <c r="ET2327" s="99"/>
      <c r="EU2327" s="99"/>
      <c r="EV2327" s="99"/>
      <c r="EW2327" s="99"/>
      <c r="EX2327" s="119"/>
      <c r="EY2327" s="121"/>
      <c r="EZ2327" s="296"/>
      <c r="FA2327" s="83"/>
      <c r="FC2327" s="116"/>
      <c r="FD2327" s="116"/>
    </row>
    <row r="2328" spans="1:160" ht="15" customHeight="1" x14ac:dyDescent="0.2">
      <c r="A2328" s="100"/>
      <c r="B2328" s="100"/>
      <c r="C2328" s="74"/>
      <c r="D2328" s="74"/>
      <c r="E2328" s="74"/>
      <c r="F2328" s="74"/>
      <c r="G2328" s="75"/>
      <c r="H2328" s="435"/>
      <c r="I2328" s="73"/>
      <c r="J2328" s="101"/>
      <c r="K2328" s="113"/>
      <c r="L2328" s="103"/>
      <c r="M2328" s="569" t="str">
        <f>IF(NOT(ISERROR(FIND("Training",W2328))),"'Plot Psychometric_HH'",IF(NOT(ISERROR(FIND("1DAT",W2328))),"'Plot Tuning Azimuth_HH'",IF(NOT(ISERROR(FIND("HD_dt",W2328))),"'Plot HeadingDiscimination_PSTH_HH_dt_yuchen'",IF(NOT(ISERROR(FIND("HD",W2328))),"'Plot HeadingDiscimination_PSTH_HH'",IF(NOT(ISERROR(FIND("MemSac",W2328))),"'Memory Saccade Analysis_HH'",IF(NOT(ISERROR(FIND("DelSac",W2328))),"'Memory Saccade Analysis_HH'",IF(NOT(ISERROR(FIND("u-stim",W2328))),"'Plot Microstim_HH'","")))))))</f>
        <v/>
      </c>
      <c r="N2328" s="573"/>
      <c r="O2328" s="584"/>
      <c r="P2328" s="590"/>
      <c r="Q2328" s="590"/>
      <c r="R2328" s="590"/>
      <c r="S2328" s="590"/>
      <c r="T2328" s="590"/>
      <c r="U2328" s="590"/>
      <c r="V2328" s="583"/>
      <c r="W2328" s="170"/>
      <c r="X2328" s="192"/>
      <c r="Y2328" s="219"/>
      <c r="Z2328" s="217"/>
      <c r="AA2328" s="218"/>
      <c r="AB2328" s="77"/>
      <c r="AC2328" s="78"/>
      <c r="AD2328" s="199"/>
      <c r="AE2328" s="91"/>
      <c r="AF2328" s="79"/>
      <c r="AG2328" s="79"/>
      <c r="AH2328" s="80"/>
      <c r="AI2328" s="81"/>
      <c r="AJ2328" s="81"/>
      <c r="AK2328" s="81"/>
      <c r="AL2328" s="81"/>
      <c r="AM2328" s="114"/>
      <c r="AN2328" s="82"/>
      <c r="AO2328" s="83"/>
      <c r="AP2328" s="83"/>
      <c r="AQ2328" s="83"/>
      <c r="AR2328" s="84"/>
      <c r="AS2328" s="85"/>
      <c r="AT2328" s="85"/>
      <c r="AU2328" s="85"/>
      <c r="AV2328" s="85"/>
      <c r="AW2328" s="104"/>
      <c r="AX2328" s="86"/>
      <c r="AY2328" s="87"/>
      <c r="AZ2328" s="87"/>
      <c r="BA2328" s="87"/>
      <c r="BB2328" s="88"/>
      <c r="BC2328" s="89"/>
      <c r="BD2328" s="89"/>
      <c r="BE2328" s="89"/>
      <c r="BF2328" s="89"/>
      <c r="BG2328" s="115"/>
      <c r="BH2328" s="90"/>
      <c r="BI2328" s="251"/>
      <c r="BJ2328" s="252"/>
      <c r="BK2328" s="252"/>
      <c r="BL2328" s="230"/>
      <c r="BM2328" s="230"/>
      <c r="BN2328" s="230"/>
      <c r="BO2328" s="231"/>
      <c r="BP2328" s="231"/>
      <c r="BQ2328" s="231"/>
      <c r="BR2328" s="232"/>
      <c r="BS2328" s="232"/>
      <c r="BT2328" s="232"/>
      <c r="BU2328" s="230"/>
      <c r="BV2328" s="230"/>
      <c r="BW2328" s="231"/>
      <c r="BX2328" s="231"/>
      <c r="BY2328" s="232"/>
      <c r="BZ2328" s="235"/>
      <c r="CA2328" s="257"/>
      <c r="CB2328" s="233"/>
      <c r="CC2328" s="230"/>
      <c r="CD2328" s="230"/>
      <c r="CE2328" s="230"/>
      <c r="CF2328" s="230"/>
      <c r="CG2328" s="230"/>
      <c r="CH2328" s="230"/>
      <c r="CI2328" s="230"/>
      <c r="CJ2328" s="231"/>
      <c r="CK2328" s="231"/>
      <c r="CL2328" s="231"/>
      <c r="CM2328" s="231"/>
      <c r="CN2328" s="231"/>
      <c r="CO2328" s="231"/>
      <c r="CP2328" s="231"/>
      <c r="CQ2328" s="231"/>
      <c r="CR2328" s="232"/>
      <c r="CS2328" s="232"/>
      <c r="CT2328" s="232"/>
      <c r="CU2328" s="232"/>
      <c r="CV2328" s="232"/>
      <c r="CW2328" s="232"/>
      <c r="CX2328" s="232"/>
      <c r="CY2328" s="234"/>
      <c r="DA2328" s="106"/>
      <c r="DC2328" s="106"/>
      <c r="DD2328" s="106"/>
      <c r="DE2328" s="106"/>
      <c r="DF2328" s="92"/>
      <c r="DG2328" s="107"/>
      <c r="DH2328" s="107"/>
      <c r="DI2328" s="107"/>
      <c r="DJ2328" s="107"/>
      <c r="DK2328" s="107"/>
      <c r="DL2328" s="107"/>
      <c r="DM2328" s="110"/>
      <c r="DN2328" s="110"/>
      <c r="DO2328" s="110"/>
      <c r="DP2328" s="110"/>
      <c r="DQ2328" s="110"/>
      <c r="DR2328" s="110"/>
      <c r="DS2328" s="110"/>
      <c r="DT2328" s="110"/>
      <c r="DU2328" s="497"/>
      <c r="DV2328" s="497"/>
      <c r="DW2328" s="497"/>
      <c r="DX2328" s="497"/>
      <c r="DY2328" s="497"/>
      <c r="DZ2328" s="497"/>
      <c r="EA2328" s="98"/>
      <c r="EB2328" s="99"/>
      <c r="EC2328" s="99"/>
      <c r="ED2328" s="99"/>
      <c r="EE2328" s="99"/>
      <c r="EF2328" s="99"/>
      <c r="EG2328" s="99"/>
      <c r="EH2328" s="99"/>
      <c r="EI2328" s="99"/>
      <c r="EJ2328" s="99"/>
      <c r="EK2328" s="99"/>
      <c r="EL2328" s="99"/>
      <c r="EM2328" s="99"/>
      <c r="EN2328" s="99"/>
      <c r="EO2328" s="99"/>
      <c r="EP2328" s="99"/>
      <c r="EQ2328" s="99"/>
      <c r="ER2328" s="99"/>
      <c r="ES2328" s="99"/>
      <c r="ET2328" s="99"/>
      <c r="EU2328" s="99"/>
      <c r="EV2328" s="99"/>
      <c r="EW2328" s="99"/>
      <c r="EX2328" s="119"/>
      <c r="EY2328" s="121"/>
      <c r="EZ2328" s="296"/>
      <c r="FA2328" s="83"/>
      <c r="FC2328" s="116"/>
      <c r="FD2328" s="116"/>
    </row>
    <row r="2329" spans="1:160" ht="15" customHeight="1" x14ac:dyDescent="0.2">
      <c r="A2329" s="100"/>
      <c r="B2329" s="100"/>
      <c r="C2329" s="74"/>
      <c r="D2329" s="74"/>
      <c r="E2329" s="74"/>
      <c r="F2329" s="74"/>
      <c r="G2329" s="75"/>
      <c r="H2329" s="435"/>
      <c r="I2329" s="73"/>
      <c r="J2329" s="101"/>
      <c r="K2329" s="113"/>
      <c r="L2329" s="103"/>
      <c r="M2329" s="569" t="str">
        <f>IF(NOT(ISERROR(FIND("Training",W2329))),"'Plot Psychometric_HH'",IF(NOT(ISERROR(FIND("1DAT",W2329))),"'Plot Tuning Azimuth_HH'",IF(NOT(ISERROR(FIND("HD_dt",W2329))),"'Plot HeadingDiscimination_PSTH_HH_dt_yuchen'",IF(NOT(ISERROR(FIND("HD",W2329))),"'Plot HeadingDiscimination_PSTH_HH'",IF(NOT(ISERROR(FIND("MemSac",W2329))),"'Memory Saccade Analysis_HH'",IF(NOT(ISERROR(FIND("DelSac",W2329))),"'Memory Saccade Analysis_HH'",IF(NOT(ISERROR(FIND("u-stim",W2329))),"'Plot Microstim_HH'","")))))))</f>
        <v/>
      </c>
      <c r="N2329" s="573"/>
      <c r="O2329" s="584"/>
      <c r="P2329" s="590"/>
      <c r="Q2329" s="590"/>
      <c r="R2329" s="590"/>
      <c r="S2329" s="590"/>
      <c r="T2329" s="590"/>
      <c r="U2329" s="590"/>
      <c r="V2329" s="583"/>
      <c r="W2329" s="170"/>
      <c r="X2329" s="192"/>
      <c r="Y2329" s="219"/>
      <c r="Z2329" s="217"/>
      <c r="AA2329" s="218"/>
      <c r="AB2329" s="77"/>
      <c r="AC2329" s="78"/>
      <c r="AD2329" s="199"/>
      <c r="AE2329" s="91"/>
      <c r="AF2329" s="79"/>
      <c r="AG2329" s="79"/>
      <c r="AH2329" s="80"/>
      <c r="AI2329" s="81"/>
      <c r="AJ2329" s="81"/>
      <c r="AK2329" s="81"/>
      <c r="AL2329" s="81"/>
      <c r="AM2329" s="114"/>
      <c r="AN2329" s="82"/>
      <c r="AO2329" s="83"/>
      <c r="AP2329" s="83"/>
      <c r="AQ2329" s="83"/>
      <c r="AR2329" s="84"/>
      <c r="AS2329" s="85"/>
      <c r="AT2329" s="85"/>
      <c r="AU2329" s="85"/>
      <c r="AV2329" s="85"/>
      <c r="AW2329" s="104"/>
      <c r="AX2329" s="86"/>
      <c r="AY2329" s="87"/>
      <c r="AZ2329" s="87"/>
      <c r="BA2329" s="87"/>
      <c r="BB2329" s="88"/>
      <c r="BC2329" s="89"/>
      <c r="BD2329" s="89"/>
      <c r="BE2329" s="89"/>
      <c r="BF2329" s="89"/>
      <c r="BG2329" s="115"/>
      <c r="BH2329" s="90"/>
      <c r="BI2329" s="251"/>
      <c r="BJ2329" s="252"/>
      <c r="BK2329" s="252"/>
      <c r="BL2329" s="230"/>
      <c r="BM2329" s="230"/>
      <c r="BN2329" s="230"/>
      <c r="BO2329" s="231"/>
      <c r="BP2329" s="231"/>
      <c r="BQ2329" s="231"/>
      <c r="BR2329" s="232"/>
      <c r="BS2329" s="232"/>
      <c r="BT2329" s="232"/>
      <c r="BU2329" s="230"/>
      <c r="BV2329" s="230"/>
      <c r="BW2329" s="231"/>
      <c r="BX2329" s="231"/>
      <c r="BY2329" s="232"/>
      <c r="BZ2329" s="235"/>
      <c r="CA2329" s="257"/>
      <c r="CB2329" s="233"/>
      <c r="CC2329" s="230"/>
      <c r="CD2329" s="230"/>
      <c r="CE2329" s="230"/>
      <c r="CF2329" s="230"/>
      <c r="CG2329" s="230"/>
      <c r="CH2329" s="230"/>
      <c r="CI2329" s="230"/>
      <c r="CJ2329" s="231"/>
      <c r="CK2329" s="231"/>
      <c r="CL2329" s="231"/>
      <c r="CM2329" s="231"/>
      <c r="CN2329" s="231"/>
      <c r="CO2329" s="231"/>
      <c r="CP2329" s="231"/>
      <c r="CQ2329" s="231"/>
      <c r="CR2329" s="232"/>
      <c r="CS2329" s="232"/>
      <c r="CT2329" s="232"/>
      <c r="CU2329" s="232"/>
      <c r="CV2329" s="232"/>
      <c r="CW2329" s="232"/>
      <c r="CX2329" s="232"/>
      <c r="CY2329" s="234"/>
      <c r="DA2329" s="106"/>
      <c r="DC2329" s="106"/>
      <c r="DD2329" s="106"/>
      <c r="DE2329" s="106"/>
      <c r="DF2329" s="92"/>
      <c r="DG2329" s="107"/>
      <c r="DH2329" s="107"/>
      <c r="DI2329" s="107"/>
      <c r="DJ2329" s="107"/>
      <c r="DK2329" s="107"/>
      <c r="DL2329" s="107"/>
      <c r="DM2329" s="110"/>
      <c r="DN2329" s="110"/>
      <c r="DO2329" s="110"/>
      <c r="DP2329" s="110"/>
      <c r="DQ2329" s="110"/>
      <c r="DR2329" s="110"/>
      <c r="DS2329" s="110"/>
      <c r="DT2329" s="110"/>
      <c r="DU2329" s="497"/>
      <c r="DV2329" s="497"/>
      <c r="DW2329" s="497"/>
      <c r="DX2329" s="497"/>
      <c r="DY2329" s="497"/>
      <c r="DZ2329" s="497"/>
      <c r="EA2329" s="98"/>
      <c r="EB2329" s="99"/>
      <c r="EC2329" s="99"/>
      <c r="ED2329" s="99"/>
      <c r="EE2329" s="99"/>
      <c r="EF2329" s="99"/>
      <c r="EG2329" s="99"/>
      <c r="EH2329" s="99"/>
      <c r="EI2329" s="99"/>
      <c r="EJ2329" s="99"/>
      <c r="EK2329" s="99"/>
      <c r="EL2329" s="99"/>
      <c r="EM2329" s="99"/>
      <c r="EN2329" s="99"/>
      <c r="EO2329" s="99"/>
      <c r="EP2329" s="99"/>
      <c r="EQ2329" s="99"/>
      <c r="ER2329" s="99"/>
      <c r="ES2329" s="99"/>
      <c r="ET2329" s="99"/>
      <c r="EU2329" s="99"/>
      <c r="EV2329" s="99"/>
      <c r="EW2329" s="99"/>
      <c r="EX2329" s="119"/>
      <c r="EY2329" s="121"/>
      <c r="EZ2329" s="296"/>
      <c r="FA2329" s="83"/>
      <c r="FC2329" s="116"/>
      <c r="FD2329" s="116"/>
    </row>
    <row r="2330" spans="1:160" ht="15" customHeight="1" x14ac:dyDescent="0.2">
      <c r="A2330" s="100"/>
      <c r="B2330" s="100"/>
      <c r="C2330" s="74"/>
      <c r="D2330" s="74"/>
      <c r="E2330" s="74"/>
      <c r="F2330" s="74"/>
      <c r="G2330" s="75"/>
      <c r="H2330" s="435"/>
      <c r="I2330" s="73"/>
      <c r="J2330" s="101"/>
      <c r="K2330" s="113"/>
      <c r="L2330" s="103"/>
      <c r="M2330" s="569" t="str">
        <f>IF(NOT(ISERROR(FIND("Training",W2330))),"'Plot Psychometric_HH'",IF(NOT(ISERROR(FIND("1DAT",W2330))),"'Plot Tuning Azimuth_HH'",IF(NOT(ISERROR(FIND("HD_dt",W2330))),"'Plot HeadingDiscimination_PSTH_HH_dt_yuchen'",IF(NOT(ISERROR(FIND("HD",W2330))),"'Plot HeadingDiscimination_PSTH_HH'",IF(NOT(ISERROR(FIND("MemSac",W2330))),"'Memory Saccade Analysis_HH'",IF(NOT(ISERROR(FIND("DelSac",W2330))),"'Memory Saccade Analysis_HH'",IF(NOT(ISERROR(FIND("u-stim",W2330))),"'Plot Microstim_HH'","")))))))</f>
        <v/>
      </c>
      <c r="N2330" s="573"/>
      <c r="O2330" s="584"/>
      <c r="P2330" s="590"/>
      <c r="Q2330" s="590"/>
      <c r="R2330" s="590"/>
      <c r="S2330" s="590"/>
      <c r="T2330" s="590"/>
      <c r="U2330" s="590"/>
      <c r="V2330" s="583"/>
      <c r="W2330" s="170"/>
      <c r="X2330" s="192"/>
      <c r="Y2330" s="219"/>
      <c r="Z2330" s="217"/>
      <c r="AA2330" s="218"/>
      <c r="AB2330" s="77"/>
      <c r="AC2330" s="78"/>
      <c r="AD2330" s="199"/>
      <c r="AE2330" s="91"/>
      <c r="AF2330" s="79"/>
      <c r="AG2330" s="79"/>
      <c r="AH2330" s="80"/>
      <c r="AI2330" s="81"/>
      <c r="AJ2330" s="81"/>
      <c r="AK2330" s="81"/>
      <c r="AL2330" s="81"/>
      <c r="AM2330" s="114"/>
      <c r="AN2330" s="82"/>
      <c r="AO2330" s="83"/>
      <c r="AP2330" s="83"/>
      <c r="AQ2330" s="83"/>
      <c r="AR2330" s="84"/>
      <c r="AS2330" s="85"/>
      <c r="AT2330" s="85"/>
      <c r="AU2330" s="85"/>
      <c r="AV2330" s="85"/>
      <c r="AW2330" s="104"/>
      <c r="AX2330" s="86"/>
      <c r="AY2330" s="87"/>
      <c r="AZ2330" s="87"/>
      <c r="BA2330" s="87"/>
      <c r="BB2330" s="88"/>
      <c r="BC2330" s="89"/>
      <c r="BD2330" s="89"/>
      <c r="BE2330" s="89"/>
      <c r="BF2330" s="89"/>
      <c r="BG2330" s="115"/>
      <c r="BH2330" s="90"/>
      <c r="BI2330" s="251"/>
      <c r="BJ2330" s="252"/>
      <c r="BK2330" s="252"/>
      <c r="BL2330" s="230"/>
      <c r="BM2330" s="230"/>
      <c r="BN2330" s="230"/>
      <c r="BO2330" s="231"/>
      <c r="BP2330" s="231"/>
      <c r="BQ2330" s="231"/>
      <c r="BR2330" s="232"/>
      <c r="BS2330" s="232"/>
      <c r="BT2330" s="232"/>
      <c r="BU2330" s="230"/>
      <c r="BV2330" s="230"/>
      <c r="BW2330" s="231"/>
      <c r="BX2330" s="231"/>
      <c r="BY2330" s="232"/>
      <c r="BZ2330" s="235"/>
      <c r="CA2330" s="257"/>
      <c r="CB2330" s="233"/>
      <c r="CC2330" s="230"/>
      <c r="CD2330" s="230"/>
      <c r="CE2330" s="230"/>
      <c r="CF2330" s="230"/>
      <c r="CG2330" s="230"/>
      <c r="CH2330" s="230"/>
      <c r="CI2330" s="230"/>
      <c r="CJ2330" s="231"/>
      <c r="CK2330" s="231"/>
      <c r="CL2330" s="231"/>
      <c r="CM2330" s="231"/>
      <c r="CN2330" s="231"/>
      <c r="CO2330" s="231"/>
      <c r="CP2330" s="231"/>
      <c r="CQ2330" s="231"/>
      <c r="CR2330" s="232"/>
      <c r="CS2330" s="232"/>
      <c r="CT2330" s="232"/>
      <c r="CU2330" s="232"/>
      <c r="CV2330" s="232"/>
      <c r="CW2330" s="232"/>
      <c r="CX2330" s="232"/>
      <c r="CY2330" s="234"/>
      <c r="DA2330" s="106"/>
      <c r="DC2330" s="106"/>
      <c r="DD2330" s="106"/>
      <c r="DE2330" s="106"/>
      <c r="DF2330" s="92"/>
      <c r="DG2330" s="107"/>
      <c r="DH2330" s="107"/>
      <c r="DI2330" s="107"/>
      <c r="DJ2330" s="107"/>
      <c r="DK2330" s="107"/>
      <c r="DL2330" s="107"/>
      <c r="DM2330" s="110"/>
      <c r="DN2330" s="110"/>
      <c r="DO2330" s="110"/>
      <c r="DP2330" s="110"/>
      <c r="DQ2330" s="110"/>
      <c r="DR2330" s="110"/>
      <c r="DS2330" s="110"/>
      <c r="DT2330" s="110"/>
      <c r="DU2330" s="497"/>
      <c r="DV2330" s="497"/>
      <c r="DW2330" s="497"/>
      <c r="DX2330" s="497"/>
      <c r="DY2330" s="497"/>
      <c r="DZ2330" s="497"/>
      <c r="EA2330" s="98"/>
      <c r="EB2330" s="99"/>
      <c r="EC2330" s="99"/>
      <c r="ED2330" s="99"/>
      <c r="EE2330" s="99"/>
      <c r="EF2330" s="99"/>
      <c r="EG2330" s="99"/>
      <c r="EH2330" s="99"/>
      <c r="EI2330" s="99"/>
      <c r="EJ2330" s="99"/>
      <c r="EK2330" s="99"/>
      <c r="EL2330" s="99"/>
      <c r="EM2330" s="99"/>
      <c r="EN2330" s="99"/>
      <c r="EO2330" s="99"/>
      <c r="EP2330" s="99"/>
      <c r="EQ2330" s="99"/>
      <c r="ER2330" s="99"/>
      <c r="ES2330" s="99"/>
      <c r="ET2330" s="99"/>
      <c r="EU2330" s="99"/>
      <c r="EV2330" s="99"/>
      <c r="EW2330" s="99"/>
      <c r="EX2330" s="119"/>
      <c r="EY2330" s="121"/>
      <c r="EZ2330" s="296"/>
      <c r="FA2330" s="83"/>
      <c r="FC2330" s="116"/>
      <c r="FD2330" s="116"/>
    </row>
    <row r="2331" spans="1:160" ht="15" customHeight="1" x14ac:dyDescent="0.2">
      <c r="A2331" s="100"/>
      <c r="B2331" s="100"/>
      <c r="C2331" s="74"/>
      <c r="D2331" s="74"/>
      <c r="E2331" s="74"/>
      <c r="F2331" s="74"/>
      <c r="G2331" s="75"/>
      <c r="H2331" s="435"/>
      <c r="I2331" s="73"/>
      <c r="J2331" s="101"/>
      <c r="K2331" s="113"/>
      <c r="L2331" s="103"/>
      <c r="M2331" s="569" t="str">
        <f>IF(NOT(ISERROR(FIND("Training",W2331))),"'Plot Psychometric_HH'",IF(NOT(ISERROR(FIND("1DAT",W2331))),"'Plot Tuning Azimuth_HH'",IF(NOT(ISERROR(FIND("HD_dt",W2331))),"'Plot HeadingDiscimination_PSTH_HH_dt_yuchen'",IF(NOT(ISERROR(FIND("HD",W2331))),"'Plot HeadingDiscimination_PSTH_HH'",IF(NOT(ISERROR(FIND("MemSac",W2331))),"'Memory Saccade Analysis_HH'",IF(NOT(ISERROR(FIND("DelSac",W2331))),"'Memory Saccade Analysis_HH'",IF(NOT(ISERROR(FIND("u-stim",W2331))),"'Plot Microstim_HH'","")))))))</f>
        <v/>
      </c>
      <c r="N2331" s="573"/>
      <c r="O2331" s="584"/>
      <c r="P2331" s="590"/>
      <c r="Q2331" s="590"/>
      <c r="R2331" s="590"/>
      <c r="S2331" s="590"/>
      <c r="T2331" s="590"/>
      <c r="U2331" s="590"/>
      <c r="V2331" s="583"/>
      <c r="W2331" s="170"/>
      <c r="X2331" s="192"/>
      <c r="Y2331" s="219"/>
      <c r="Z2331" s="217"/>
      <c r="AA2331" s="218"/>
      <c r="AB2331" s="77"/>
      <c r="AC2331" s="78"/>
      <c r="AD2331" s="199"/>
      <c r="AE2331" s="91"/>
      <c r="AF2331" s="79"/>
      <c r="AG2331" s="79"/>
      <c r="AH2331" s="80"/>
      <c r="AI2331" s="81"/>
      <c r="AJ2331" s="81"/>
      <c r="AK2331" s="81"/>
      <c r="AL2331" s="81"/>
      <c r="AM2331" s="114"/>
      <c r="AN2331" s="82"/>
      <c r="AO2331" s="83"/>
      <c r="AP2331" s="83"/>
      <c r="AQ2331" s="83"/>
      <c r="AR2331" s="84"/>
      <c r="AS2331" s="85"/>
      <c r="AT2331" s="85"/>
      <c r="AU2331" s="85"/>
      <c r="AV2331" s="85"/>
      <c r="AW2331" s="104"/>
      <c r="AX2331" s="86"/>
      <c r="AY2331" s="87"/>
      <c r="AZ2331" s="87"/>
      <c r="BA2331" s="87"/>
      <c r="BB2331" s="88"/>
      <c r="BC2331" s="89"/>
      <c r="BD2331" s="89"/>
      <c r="BE2331" s="89"/>
      <c r="BF2331" s="89"/>
      <c r="BG2331" s="115"/>
      <c r="BH2331" s="90"/>
      <c r="BI2331" s="251"/>
      <c r="BJ2331" s="252"/>
      <c r="BK2331" s="252"/>
      <c r="BL2331" s="230"/>
      <c r="BM2331" s="230"/>
      <c r="BN2331" s="230"/>
      <c r="BO2331" s="231"/>
      <c r="BP2331" s="231"/>
      <c r="BQ2331" s="231"/>
      <c r="BR2331" s="232"/>
      <c r="BS2331" s="232"/>
      <c r="BT2331" s="232"/>
      <c r="BU2331" s="230"/>
      <c r="BV2331" s="230"/>
      <c r="BW2331" s="231"/>
      <c r="BX2331" s="231"/>
      <c r="BY2331" s="232"/>
      <c r="BZ2331" s="235"/>
      <c r="CA2331" s="257"/>
      <c r="CB2331" s="233"/>
      <c r="CC2331" s="230"/>
      <c r="CD2331" s="230"/>
      <c r="CE2331" s="230"/>
      <c r="CF2331" s="230"/>
      <c r="CG2331" s="230"/>
      <c r="CH2331" s="230"/>
      <c r="CI2331" s="230"/>
      <c r="CJ2331" s="231"/>
      <c r="CK2331" s="231"/>
      <c r="CL2331" s="231"/>
      <c r="CM2331" s="231"/>
      <c r="CN2331" s="231"/>
      <c r="CO2331" s="231"/>
      <c r="CP2331" s="231"/>
      <c r="CQ2331" s="231"/>
      <c r="CR2331" s="232"/>
      <c r="CS2331" s="232"/>
      <c r="CT2331" s="232"/>
      <c r="CU2331" s="232"/>
      <c r="CV2331" s="232"/>
      <c r="CW2331" s="232"/>
      <c r="CX2331" s="232"/>
      <c r="CY2331" s="234"/>
      <c r="DA2331" s="106"/>
      <c r="DC2331" s="106"/>
      <c r="DD2331" s="106"/>
      <c r="DE2331" s="106"/>
      <c r="DF2331" s="92"/>
      <c r="DG2331" s="107"/>
      <c r="DH2331" s="107"/>
      <c r="DI2331" s="107"/>
      <c r="DJ2331" s="107"/>
      <c r="DK2331" s="107"/>
      <c r="DL2331" s="107"/>
      <c r="DM2331" s="110"/>
      <c r="DN2331" s="110"/>
      <c r="DO2331" s="110"/>
      <c r="DP2331" s="110"/>
      <c r="DQ2331" s="110"/>
      <c r="DR2331" s="110"/>
      <c r="DS2331" s="110"/>
      <c r="DT2331" s="110"/>
      <c r="DU2331" s="497"/>
      <c r="DV2331" s="497"/>
      <c r="DW2331" s="497"/>
      <c r="DX2331" s="497"/>
      <c r="DY2331" s="497"/>
      <c r="DZ2331" s="497"/>
      <c r="EA2331" s="98"/>
      <c r="EB2331" s="99"/>
      <c r="EC2331" s="99"/>
      <c r="ED2331" s="99"/>
      <c r="EE2331" s="99"/>
      <c r="EF2331" s="99"/>
      <c r="EG2331" s="99"/>
      <c r="EH2331" s="99"/>
      <c r="EI2331" s="99"/>
      <c r="EJ2331" s="99"/>
      <c r="EK2331" s="99"/>
      <c r="EL2331" s="99"/>
      <c r="EM2331" s="99"/>
      <c r="EN2331" s="99"/>
      <c r="EO2331" s="99"/>
      <c r="EP2331" s="99"/>
      <c r="EQ2331" s="99"/>
      <c r="ER2331" s="99"/>
      <c r="ES2331" s="99"/>
      <c r="ET2331" s="99"/>
      <c r="EU2331" s="99"/>
      <c r="EV2331" s="99"/>
      <c r="EW2331" s="99"/>
      <c r="EX2331" s="119"/>
      <c r="EY2331" s="121"/>
      <c r="EZ2331" s="296"/>
      <c r="FA2331" s="83"/>
      <c r="FC2331" s="116"/>
      <c r="FD2331" s="116"/>
    </row>
    <row r="2332" spans="1:160" ht="15" customHeight="1" x14ac:dyDescent="0.2">
      <c r="A2332" s="100"/>
      <c r="B2332" s="100"/>
      <c r="C2332" s="74"/>
      <c r="D2332" s="74"/>
      <c r="E2332" s="74"/>
      <c r="F2332" s="74"/>
      <c r="G2332" s="75"/>
      <c r="H2332" s="435"/>
      <c r="I2332" s="73"/>
      <c r="J2332" s="101"/>
      <c r="K2332" s="113"/>
      <c r="L2332" s="103"/>
      <c r="M2332" s="569" t="str">
        <f>IF(NOT(ISERROR(FIND("Training",W2332))),"'Plot Psychometric_HH'",IF(NOT(ISERROR(FIND("1DAT",W2332))),"'Plot Tuning Azimuth_HH'",IF(NOT(ISERROR(FIND("HD_dt",W2332))),"'Plot HeadingDiscimination_PSTH_HH_dt_yuchen'",IF(NOT(ISERROR(FIND("HD",W2332))),"'Plot HeadingDiscimination_PSTH_HH'",IF(NOT(ISERROR(FIND("MemSac",W2332))),"'Memory Saccade Analysis_HH'",IF(NOT(ISERROR(FIND("DelSac",W2332))),"'Memory Saccade Analysis_HH'",IF(NOT(ISERROR(FIND("u-stim",W2332))),"'Plot Microstim_HH'","")))))))</f>
        <v/>
      </c>
      <c r="N2332" s="573"/>
      <c r="O2332" s="584"/>
      <c r="P2332" s="590"/>
      <c r="Q2332" s="590"/>
      <c r="R2332" s="590"/>
      <c r="S2332" s="590"/>
      <c r="T2332" s="590"/>
      <c r="U2332" s="590"/>
      <c r="V2332" s="583"/>
      <c r="W2332" s="170"/>
      <c r="X2332" s="192"/>
      <c r="Y2332" s="219"/>
      <c r="Z2332" s="217"/>
      <c r="AA2332" s="218"/>
      <c r="AB2332" s="77"/>
      <c r="AC2332" s="78"/>
      <c r="AD2332" s="199"/>
      <c r="AE2332" s="91"/>
      <c r="AF2332" s="79"/>
      <c r="AG2332" s="79"/>
      <c r="AH2332" s="80"/>
      <c r="AI2332" s="81"/>
      <c r="AJ2332" s="81"/>
      <c r="AK2332" s="81"/>
      <c r="AL2332" s="81"/>
      <c r="AM2332" s="114"/>
      <c r="AN2332" s="82"/>
      <c r="AO2332" s="83"/>
      <c r="AP2332" s="83"/>
      <c r="AQ2332" s="83"/>
      <c r="AR2332" s="84"/>
      <c r="AS2332" s="85"/>
      <c r="AT2332" s="85"/>
      <c r="AU2332" s="85"/>
      <c r="AV2332" s="85"/>
      <c r="AW2332" s="104"/>
      <c r="AX2332" s="86"/>
      <c r="AY2332" s="87"/>
      <c r="AZ2332" s="87"/>
      <c r="BA2332" s="87"/>
      <c r="BB2332" s="88"/>
      <c r="BC2332" s="89"/>
      <c r="BD2332" s="89"/>
      <c r="BE2332" s="89"/>
      <c r="BF2332" s="89"/>
      <c r="BG2332" s="115"/>
      <c r="BH2332" s="90"/>
      <c r="BI2332" s="251"/>
      <c r="BJ2332" s="252"/>
      <c r="BK2332" s="252"/>
      <c r="BL2332" s="230"/>
      <c r="BM2332" s="230"/>
      <c r="BN2332" s="230"/>
      <c r="BO2332" s="231"/>
      <c r="BP2332" s="231"/>
      <c r="BQ2332" s="231"/>
      <c r="BR2332" s="232"/>
      <c r="BS2332" s="232"/>
      <c r="BT2332" s="232"/>
      <c r="BU2332" s="230"/>
      <c r="BV2332" s="230"/>
      <c r="BW2332" s="231"/>
      <c r="BX2332" s="231"/>
      <c r="BY2332" s="232"/>
      <c r="BZ2332" s="235"/>
      <c r="CA2332" s="257"/>
      <c r="CB2332" s="233"/>
      <c r="CC2332" s="230"/>
      <c r="CD2332" s="230"/>
      <c r="CE2332" s="230"/>
      <c r="CF2332" s="230"/>
      <c r="CG2332" s="230"/>
      <c r="CH2332" s="230"/>
      <c r="CI2332" s="230"/>
      <c r="CJ2332" s="231"/>
      <c r="CK2332" s="231"/>
      <c r="CL2332" s="231"/>
      <c r="CM2332" s="231"/>
      <c r="CN2332" s="231"/>
      <c r="CO2332" s="231"/>
      <c r="CP2332" s="231"/>
      <c r="CQ2332" s="231"/>
      <c r="CR2332" s="232"/>
      <c r="CS2332" s="232"/>
      <c r="CT2332" s="232"/>
      <c r="CU2332" s="232"/>
      <c r="CV2332" s="232"/>
      <c r="CW2332" s="232"/>
      <c r="CX2332" s="232"/>
      <c r="CY2332" s="234"/>
      <c r="DA2332" s="106"/>
      <c r="DC2332" s="106"/>
      <c r="DD2332" s="106"/>
      <c r="DE2332" s="106"/>
      <c r="DF2332" s="92"/>
      <c r="DG2332" s="107"/>
      <c r="DH2332" s="107"/>
      <c r="DI2332" s="107"/>
      <c r="DJ2332" s="107"/>
      <c r="DK2332" s="107"/>
      <c r="DL2332" s="107"/>
      <c r="DM2332" s="110"/>
      <c r="DN2332" s="110"/>
      <c r="DO2332" s="110"/>
      <c r="DP2332" s="110"/>
      <c r="DQ2332" s="110"/>
      <c r="DR2332" s="110"/>
      <c r="DS2332" s="110"/>
      <c r="DT2332" s="110"/>
      <c r="DU2332" s="497"/>
      <c r="DV2332" s="497"/>
      <c r="DW2332" s="497"/>
      <c r="DX2332" s="497"/>
      <c r="DY2332" s="497"/>
      <c r="DZ2332" s="497"/>
      <c r="EA2332" s="98"/>
      <c r="EB2332" s="99"/>
      <c r="EC2332" s="99"/>
      <c r="ED2332" s="99"/>
      <c r="EE2332" s="99"/>
      <c r="EF2332" s="99"/>
      <c r="EG2332" s="99"/>
      <c r="EH2332" s="99"/>
      <c r="EI2332" s="99"/>
      <c r="EJ2332" s="99"/>
      <c r="EK2332" s="99"/>
      <c r="EL2332" s="99"/>
      <c r="EM2332" s="99"/>
      <c r="EN2332" s="99"/>
      <c r="EO2332" s="99"/>
      <c r="EP2332" s="99"/>
      <c r="EQ2332" s="99"/>
      <c r="ER2332" s="99"/>
      <c r="ES2332" s="99"/>
      <c r="ET2332" s="99"/>
      <c r="EU2332" s="99"/>
      <c r="EV2332" s="99"/>
      <c r="EW2332" s="99"/>
      <c r="EX2332" s="119"/>
      <c r="EY2332" s="121"/>
      <c r="EZ2332" s="296"/>
      <c r="FA2332" s="83"/>
      <c r="FC2332" s="116"/>
      <c r="FD2332" s="116"/>
    </row>
    <row r="2333" spans="1:160" ht="15" customHeight="1" x14ac:dyDescent="0.2">
      <c r="A2333" s="100"/>
      <c r="B2333" s="100"/>
      <c r="C2333" s="74"/>
      <c r="D2333" s="74"/>
      <c r="E2333" s="74"/>
      <c r="F2333" s="74"/>
      <c r="G2333" s="75"/>
      <c r="H2333" s="435"/>
      <c r="I2333" s="73"/>
      <c r="J2333" s="101"/>
      <c r="K2333" s="113"/>
      <c r="L2333" s="103"/>
      <c r="M2333" s="569" t="str">
        <f>IF(NOT(ISERROR(FIND("Training",W2333))),"'Plot Psychometric_HH'",IF(NOT(ISERROR(FIND("1DAT",W2333))),"'Plot Tuning Azimuth_HH'",IF(NOT(ISERROR(FIND("HD_dt",W2333))),"'Plot HeadingDiscimination_PSTH_HH_dt_yuchen'",IF(NOT(ISERROR(FIND("HD",W2333))),"'Plot HeadingDiscimination_PSTH_HH'",IF(NOT(ISERROR(FIND("MemSac",W2333))),"'Memory Saccade Analysis_HH'",IF(NOT(ISERROR(FIND("DelSac",W2333))),"'Memory Saccade Analysis_HH'",IF(NOT(ISERROR(FIND("u-stim",W2333))),"'Plot Microstim_HH'","")))))))</f>
        <v/>
      </c>
      <c r="N2333" s="573"/>
      <c r="O2333" s="584"/>
      <c r="P2333" s="590"/>
      <c r="Q2333" s="590"/>
      <c r="R2333" s="590"/>
      <c r="S2333" s="590"/>
      <c r="T2333" s="590"/>
      <c r="U2333" s="590"/>
      <c r="V2333" s="583"/>
      <c r="W2333" s="170"/>
      <c r="X2333" s="192"/>
      <c r="Y2333" s="219"/>
      <c r="Z2333" s="217"/>
      <c r="AA2333" s="218"/>
      <c r="AB2333" s="77"/>
      <c r="AC2333" s="78"/>
      <c r="AD2333" s="199"/>
      <c r="AE2333" s="91"/>
      <c r="AF2333" s="79"/>
      <c r="AG2333" s="79"/>
      <c r="AH2333" s="80"/>
      <c r="AI2333" s="81"/>
      <c r="AJ2333" s="81"/>
      <c r="AK2333" s="81"/>
      <c r="AL2333" s="81"/>
      <c r="AM2333" s="114"/>
      <c r="AN2333" s="82"/>
      <c r="AO2333" s="83"/>
      <c r="AP2333" s="83"/>
      <c r="AQ2333" s="83"/>
      <c r="AR2333" s="84"/>
      <c r="AS2333" s="85"/>
      <c r="AT2333" s="85"/>
      <c r="AU2333" s="85"/>
      <c r="AV2333" s="85"/>
      <c r="AW2333" s="104"/>
      <c r="AX2333" s="86"/>
      <c r="AY2333" s="87"/>
      <c r="AZ2333" s="87"/>
      <c r="BA2333" s="87"/>
      <c r="BB2333" s="88"/>
      <c r="BC2333" s="89"/>
      <c r="BD2333" s="89"/>
      <c r="BE2333" s="89"/>
      <c r="BF2333" s="89"/>
      <c r="BG2333" s="115"/>
      <c r="BH2333" s="90"/>
      <c r="BI2333" s="251"/>
      <c r="BJ2333" s="252"/>
      <c r="BK2333" s="252"/>
      <c r="BL2333" s="230"/>
      <c r="BM2333" s="230"/>
      <c r="BN2333" s="230"/>
      <c r="BO2333" s="231"/>
      <c r="BP2333" s="231"/>
      <c r="BQ2333" s="231"/>
      <c r="BR2333" s="232"/>
      <c r="BS2333" s="232"/>
      <c r="BT2333" s="232"/>
      <c r="BU2333" s="230"/>
      <c r="BV2333" s="230"/>
      <c r="BW2333" s="231"/>
      <c r="BX2333" s="231"/>
      <c r="BY2333" s="232"/>
      <c r="BZ2333" s="235"/>
      <c r="CA2333" s="257"/>
      <c r="CB2333" s="233"/>
      <c r="CC2333" s="230"/>
      <c r="CD2333" s="230"/>
      <c r="CE2333" s="230"/>
      <c r="CF2333" s="230"/>
      <c r="CG2333" s="230"/>
      <c r="CH2333" s="230"/>
      <c r="CI2333" s="230"/>
      <c r="CJ2333" s="231"/>
      <c r="CK2333" s="231"/>
      <c r="CL2333" s="231"/>
      <c r="CM2333" s="231"/>
      <c r="CN2333" s="231"/>
      <c r="CO2333" s="231"/>
      <c r="CP2333" s="231"/>
      <c r="CQ2333" s="231"/>
      <c r="CR2333" s="232"/>
      <c r="CS2333" s="232"/>
      <c r="CT2333" s="232"/>
      <c r="CU2333" s="232"/>
      <c r="CV2333" s="232"/>
      <c r="CW2333" s="232"/>
      <c r="CX2333" s="232"/>
      <c r="CY2333" s="234"/>
      <c r="DA2333" s="106"/>
      <c r="DC2333" s="106"/>
      <c r="DD2333" s="106"/>
      <c r="DE2333" s="106"/>
      <c r="DF2333" s="92"/>
      <c r="DG2333" s="107"/>
      <c r="DH2333" s="107"/>
      <c r="DI2333" s="107"/>
      <c r="DJ2333" s="107"/>
      <c r="DK2333" s="107"/>
      <c r="DL2333" s="107"/>
      <c r="DM2333" s="110"/>
      <c r="DN2333" s="110"/>
      <c r="DO2333" s="110"/>
      <c r="DP2333" s="110"/>
      <c r="DQ2333" s="110"/>
      <c r="DR2333" s="110"/>
      <c r="DS2333" s="110"/>
      <c r="DT2333" s="110"/>
      <c r="DU2333" s="497"/>
      <c r="DV2333" s="497"/>
      <c r="DW2333" s="497"/>
      <c r="DX2333" s="497"/>
      <c r="DY2333" s="497"/>
      <c r="DZ2333" s="497"/>
      <c r="EA2333" s="98"/>
      <c r="EB2333" s="99"/>
      <c r="EC2333" s="99"/>
      <c r="ED2333" s="99"/>
      <c r="EE2333" s="99"/>
      <c r="EF2333" s="99"/>
      <c r="EG2333" s="99"/>
      <c r="EH2333" s="99"/>
      <c r="EI2333" s="99"/>
      <c r="EJ2333" s="99"/>
      <c r="EK2333" s="99"/>
      <c r="EL2333" s="99"/>
      <c r="EM2333" s="99"/>
      <c r="EN2333" s="99"/>
      <c r="EO2333" s="99"/>
      <c r="EP2333" s="99"/>
      <c r="EQ2333" s="99"/>
      <c r="ER2333" s="99"/>
      <c r="ES2333" s="99"/>
      <c r="ET2333" s="99"/>
      <c r="EU2333" s="99"/>
      <c r="EV2333" s="99"/>
      <c r="EW2333" s="99"/>
      <c r="EX2333" s="119"/>
      <c r="EY2333" s="121"/>
      <c r="EZ2333" s="296"/>
      <c r="FA2333" s="83"/>
      <c r="FC2333" s="116"/>
      <c r="FD2333" s="116"/>
    </row>
    <row r="2334" spans="1:160" ht="15" customHeight="1" x14ac:dyDescent="0.2">
      <c r="A2334" s="100"/>
      <c r="B2334" s="100"/>
      <c r="C2334" s="74"/>
      <c r="D2334" s="74"/>
      <c r="E2334" s="74"/>
      <c r="F2334" s="74"/>
      <c r="G2334" s="75"/>
      <c r="H2334" s="435"/>
      <c r="I2334" s="73"/>
      <c r="J2334" s="101"/>
      <c r="K2334" s="113"/>
      <c r="L2334" s="103"/>
      <c r="M2334" s="569" t="str">
        <f>IF(NOT(ISERROR(FIND("Training",W2334))),"'Plot Psychometric_HH'",IF(NOT(ISERROR(FIND("1DAT",W2334))),"'Plot Tuning Azimuth_HH'",IF(NOT(ISERROR(FIND("HD_dt",W2334))),"'Plot HeadingDiscimination_PSTH_HH_dt_yuchen'",IF(NOT(ISERROR(FIND("HD",W2334))),"'Plot HeadingDiscimination_PSTH_HH'",IF(NOT(ISERROR(FIND("MemSac",W2334))),"'Memory Saccade Analysis_HH'",IF(NOT(ISERROR(FIND("DelSac",W2334))),"'Memory Saccade Analysis_HH'",IF(NOT(ISERROR(FIND("u-stim",W2334))),"'Plot Microstim_HH'","")))))))</f>
        <v/>
      </c>
      <c r="N2334" s="573"/>
      <c r="O2334" s="584"/>
      <c r="P2334" s="590"/>
      <c r="Q2334" s="590"/>
      <c r="R2334" s="590"/>
      <c r="S2334" s="590"/>
      <c r="T2334" s="590"/>
      <c r="U2334" s="590"/>
      <c r="V2334" s="583"/>
      <c r="W2334" s="170"/>
      <c r="X2334" s="192"/>
      <c r="Y2334" s="219"/>
      <c r="Z2334" s="217"/>
      <c r="AA2334" s="218"/>
      <c r="AB2334" s="77"/>
      <c r="AC2334" s="78"/>
      <c r="AD2334" s="199"/>
      <c r="AE2334" s="91"/>
      <c r="AF2334" s="79"/>
      <c r="AG2334" s="79"/>
      <c r="AH2334" s="80"/>
      <c r="AI2334" s="81"/>
      <c r="AJ2334" s="81"/>
      <c r="AK2334" s="81"/>
      <c r="AL2334" s="81"/>
      <c r="AM2334" s="114"/>
      <c r="AN2334" s="82"/>
      <c r="AO2334" s="83"/>
      <c r="AP2334" s="83"/>
      <c r="AQ2334" s="83"/>
      <c r="AR2334" s="84"/>
      <c r="AS2334" s="85"/>
      <c r="AT2334" s="85"/>
      <c r="AU2334" s="85"/>
      <c r="AV2334" s="85"/>
      <c r="AW2334" s="104"/>
      <c r="AX2334" s="86"/>
      <c r="AY2334" s="87"/>
      <c r="AZ2334" s="87"/>
      <c r="BA2334" s="87"/>
      <c r="BB2334" s="88"/>
      <c r="BC2334" s="89"/>
      <c r="BD2334" s="89"/>
      <c r="BE2334" s="89"/>
      <c r="BF2334" s="89"/>
      <c r="BG2334" s="115"/>
      <c r="BH2334" s="90"/>
      <c r="BI2334" s="251"/>
      <c r="BJ2334" s="252"/>
      <c r="BK2334" s="252"/>
      <c r="BL2334" s="230"/>
      <c r="BM2334" s="230"/>
      <c r="BN2334" s="230"/>
      <c r="BO2334" s="231"/>
      <c r="BP2334" s="231"/>
      <c r="BQ2334" s="231"/>
      <c r="BR2334" s="232"/>
      <c r="BS2334" s="232"/>
      <c r="BT2334" s="232"/>
      <c r="BU2334" s="230"/>
      <c r="BV2334" s="230"/>
      <c r="BW2334" s="231"/>
      <c r="BX2334" s="231"/>
      <c r="BY2334" s="232"/>
      <c r="BZ2334" s="235"/>
      <c r="CA2334" s="257"/>
      <c r="CB2334" s="233"/>
      <c r="CC2334" s="230"/>
      <c r="CD2334" s="230"/>
      <c r="CE2334" s="230"/>
      <c r="CF2334" s="230"/>
      <c r="CG2334" s="230"/>
      <c r="CH2334" s="230"/>
      <c r="CI2334" s="230"/>
      <c r="CJ2334" s="231"/>
      <c r="CK2334" s="231"/>
      <c r="CL2334" s="231"/>
      <c r="CM2334" s="231"/>
      <c r="CN2334" s="231"/>
      <c r="CO2334" s="231"/>
      <c r="CP2334" s="231"/>
      <c r="CQ2334" s="231"/>
      <c r="CR2334" s="232"/>
      <c r="CS2334" s="232"/>
      <c r="CT2334" s="232"/>
      <c r="CU2334" s="232"/>
      <c r="CV2334" s="232"/>
      <c r="CW2334" s="232"/>
      <c r="CX2334" s="232"/>
      <c r="CY2334" s="234"/>
      <c r="DA2334" s="106"/>
      <c r="DC2334" s="106"/>
      <c r="DD2334" s="106"/>
      <c r="DE2334" s="106"/>
      <c r="DF2334" s="92"/>
      <c r="DG2334" s="107"/>
      <c r="DH2334" s="107"/>
      <c r="DI2334" s="107"/>
      <c r="DJ2334" s="107"/>
      <c r="DK2334" s="107"/>
      <c r="DL2334" s="107"/>
      <c r="DM2334" s="110"/>
      <c r="DN2334" s="110"/>
      <c r="DO2334" s="110"/>
      <c r="DP2334" s="110"/>
      <c r="DQ2334" s="110"/>
      <c r="DR2334" s="110"/>
      <c r="DS2334" s="110"/>
      <c r="DT2334" s="110"/>
      <c r="DU2334" s="497"/>
      <c r="DV2334" s="497"/>
      <c r="DW2334" s="497"/>
      <c r="DX2334" s="497"/>
      <c r="DY2334" s="497"/>
      <c r="DZ2334" s="497"/>
      <c r="EA2334" s="98"/>
      <c r="EB2334" s="99"/>
      <c r="EC2334" s="99"/>
      <c r="ED2334" s="99"/>
      <c r="EE2334" s="99"/>
      <c r="EF2334" s="99"/>
      <c r="EG2334" s="99"/>
      <c r="EH2334" s="99"/>
      <c r="EI2334" s="99"/>
      <c r="EJ2334" s="99"/>
      <c r="EK2334" s="99"/>
      <c r="EL2334" s="99"/>
      <c r="EM2334" s="99"/>
      <c r="EN2334" s="99"/>
      <c r="EO2334" s="99"/>
      <c r="EP2334" s="99"/>
      <c r="EQ2334" s="99"/>
      <c r="ER2334" s="99"/>
      <c r="ES2334" s="99"/>
      <c r="ET2334" s="99"/>
      <c r="EU2334" s="99"/>
      <c r="EV2334" s="99"/>
      <c r="EW2334" s="99"/>
      <c r="EX2334" s="119"/>
      <c r="EY2334" s="121"/>
      <c r="EZ2334" s="296"/>
      <c r="FA2334" s="83"/>
      <c r="FC2334" s="116"/>
      <c r="FD2334" s="116"/>
    </row>
    <row r="2335" spans="1:160" ht="15" customHeight="1" x14ac:dyDescent="0.2">
      <c r="A2335" s="100"/>
      <c r="B2335" s="100"/>
      <c r="C2335" s="74"/>
      <c r="D2335" s="74"/>
      <c r="E2335" s="74"/>
      <c r="F2335" s="74"/>
      <c r="G2335" s="75"/>
      <c r="H2335" s="435"/>
      <c r="I2335" s="73"/>
      <c r="J2335" s="101"/>
      <c r="K2335" s="113"/>
      <c r="L2335" s="103"/>
      <c r="M2335" s="569" t="str">
        <f>IF(NOT(ISERROR(FIND("Training",W2335))),"'Plot Psychometric_HH'",IF(NOT(ISERROR(FIND("1DAT",W2335))),"'Plot Tuning Azimuth_HH'",IF(NOT(ISERROR(FIND("HD_dt",W2335))),"'Plot HeadingDiscimination_PSTH_HH_dt_yuchen'",IF(NOT(ISERROR(FIND("HD",W2335))),"'Plot HeadingDiscimination_PSTH_HH'",IF(NOT(ISERROR(FIND("MemSac",W2335))),"'Memory Saccade Analysis_HH'",IF(NOT(ISERROR(FIND("DelSac",W2335))),"'Memory Saccade Analysis_HH'",IF(NOT(ISERROR(FIND("u-stim",W2335))),"'Plot Microstim_HH'","")))))))</f>
        <v/>
      </c>
      <c r="N2335" s="573"/>
      <c r="O2335" s="584"/>
      <c r="P2335" s="590"/>
      <c r="Q2335" s="590"/>
      <c r="R2335" s="590"/>
      <c r="S2335" s="590"/>
      <c r="T2335" s="590"/>
      <c r="U2335" s="590"/>
      <c r="V2335" s="583"/>
      <c r="W2335" s="170"/>
      <c r="X2335" s="192"/>
      <c r="Y2335" s="219"/>
      <c r="Z2335" s="217"/>
      <c r="AA2335" s="218"/>
      <c r="AB2335" s="77"/>
      <c r="AC2335" s="78"/>
      <c r="AD2335" s="199"/>
      <c r="AE2335" s="91"/>
      <c r="AF2335" s="79"/>
      <c r="AG2335" s="79"/>
      <c r="AH2335" s="80"/>
      <c r="AI2335" s="81"/>
      <c r="AJ2335" s="81"/>
      <c r="AK2335" s="81"/>
      <c r="AL2335" s="81"/>
      <c r="AM2335" s="114"/>
      <c r="AN2335" s="82"/>
      <c r="AO2335" s="83"/>
      <c r="AP2335" s="83"/>
      <c r="AQ2335" s="83"/>
      <c r="AR2335" s="84"/>
      <c r="AS2335" s="85"/>
      <c r="AT2335" s="85"/>
      <c r="AU2335" s="85"/>
      <c r="AV2335" s="85"/>
      <c r="AW2335" s="104"/>
      <c r="AX2335" s="86"/>
      <c r="AY2335" s="87"/>
      <c r="AZ2335" s="87"/>
      <c r="BA2335" s="87"/>
      <c r="BB2335" s="88"/>
      <c r="BC2335" s="89"/>
      <c r="BD2335" s="89"/>
      <c r="BE2335" s="89"/>
      <c r="BF2335" s="89"/>
      <c r="BG2335" s="115"/>
      <c r="BH2335" s="90"/>
      <c r="BI2335" s="251"/>
      <c r="BJ2335" s="252"/>
      <c r="BK2335" s="252"/>
      <c r="BL2335" s="230"/>
      <c r="BM2335" s="230"/>
      <c r="BN2335" s="230"/>
      <c r="BO2335" s="231"/>
      <c r="BP2335" s="231"/>
      <c r="BQ2335" s="231"/>
      <c r="BR2335" s="232"/>
      <c r="BS2335" s="232"/>
      <c r="BT2335" s="232"/>
      <c r="BU2335" s="230"/>
      <c r="BV2335" s="230"/>
      <c r="BW2335" s="231"/>
      <c r="BX2335" s="231"/>
      <c r="BY2335" s="232"/>
      <c r="BZ2335" s="235"/>
      <c r="CA2335" s="257"/>
      <c r="CB2335" s="233"/>
      <c r="CC2335" s="230"/>
      <c r="CD2335" s="230"/>
      <c r="CE2335" s="230"/>
      <c r="CF2335" s="230"/>
      <c r="CG2335" s="230"/>
      <c r="CH2335" s="230"/>
      <c r="CI2335" s="230"/>
      <c r="CJ2335" s="231"/>
      <c r="CK2335" s="231"/>
      <c r="CL2335" s="231"/>
      <c r="CM2335" s="231"/>
      <c r="CN2335" s="231"/>
      <c r="CO2335" s="231"/>
      <c r="CP2335" s="231"/>
      <c r="CQ2335" s="231"/>
      <c r="CR2335" s="232"/>
      <c r="CS2335" s="232"/>
      <c r="CT2335" s="232"/>
      <c r="CU2335" s="232"/>
      <c r="CV2335" s="232"/>
      <c r="CW2335" s="232"/>
      <c r="CX2335" s="232"/>
      <c r="CY2335" s="234"/>
      <c r="DA2335" s="106"/>
      <c r="DC2335" s="106"/>
      <c r="DD2335" s="106"/>
      <c r="DE2335" s="106"/>
      <c r="DF2335" s="92"/>
      <c r="DG2335" s="107"/>
      <c r="DH2335" s="107"/>
      <c r="DI2335" s="107"/>
      <c r="DJ2335" s="107"/>
      <c r="DK2335" s="107"/>
      <c r="DL2335" s="107"/>
      <c r="DM2335" s="110"/>
      <c r="DN2335" s="110"/>
      <c r="DO2335" s="110"/>
      <c r="DP2335" s="110"/>
      <c r="DQ2335" s="110"/>
      <c r="DR2335" s="110"/>
      <c r="DS2335" s="110"/>
      <c r="DT2335" s="110"/>
      <c r="DU2335" s="497"/>
      <c r="DV2335" s="497"/>
      <c r="DW2335" s="497"/>
      <c r="DX2335" s="497"/>
      <c r="DY2335" s="497"/>
      <c r="DZ2335" s="497"/>
      <c r="EA2335" s="98"/>
      <c r="EB2335" s="99"/>
      <c r="EC2335" s="99"/>
      <c r="ED2335" s="99"/>
      <c r="EE2335" s="99"/>
      <c r="EF2335" s="99"/>
      <c r="EG2335" s="99"/>
      <c r="EH2335" s="99"/>
      <c r="EI2335" s="99"/>
      <c r="EJ2335" s="99"/>
      <c r="EK2335" s="99"/>
      <c r="EL2335" s="99"/>
      <c r="EM2335" s="99"/>
      <c r="EN2335" s="99"/>
      <c r="EO2335" s="99"/>
      <c r="EP2335" s="99"/>
      <c r="EQ2335" s="99"/>
      <c r="ER2335" s="99"/>
      <c r="ES2335" s="99"/>
      <c r="ET2335" s="99"/>
      <c r="EU2335" s="99"/>
      <c r="EV2335" s="99"/>
      <c r="EW2335" s="99"/>
      <c r="EX2335" s="119"/>
      <c r="EY2335" s="121"/>
      <c r="EZ2335" s="296"/>
      <c r="FA2335" s="83"/>
      <c r="FC2335" s="116"/>
      <c r="FD2335" s="116"/>
    </row>
    <row r="2336" spans="1:160" ht="15" customHeight="1" x14ac:dyDescent="0.2">
      <c r="A2336" s="100"/>
      <c r="B2336" s="100"/>
      <c r="C2336" s="74"/>
      <c r="D2336" s="74"/>
      <c r="E2336" s="74"/>
      <c r="F2336" s="74"/>
      <c r="G2336" s="75"/>
      <c r="H2336" s="435"/>
      <c r="I2336" s="73"/>
      <c r="J2336" s="101"/>
      <c r="K2336" s="113"/>
      <c r="L2336" s="103"/>
      <c r="M2336" s="569" t="str">
        <f>IF(NOT(ISERROR(FIND("Training",W2336))),"'Plot Psychometric_HH'",IF(NOT(ISERROR(FIND("1DAT",W2336))),"'Plot Tuning Azimuth_HH'",IF(NOT(ISERROR(FIND("HD_dt",W2336))),"'Plot HeadingDiscimination_PSTH_HH_dt_yuchen'",IF(NOT(ISERROR(FIND("HD",W2336))),"'Plot HeadingDiscimination_PSTH_HH'",IF(NOT(ISERROR(FIND("MemSac",W2336))),"'Memory Saccade Analysis_HH'",IF(NOT(ISERROR(FIND("DelSac",W2336))),"'Memory Saccade Analysis_HH'",IF(NOT(ISERROR(FIND("u-stim",W2336))),"'Plot Microstim_HH'","")))))))</f>
        <v/>
      </c>
      <c r="N2336" s="573"/>
      <c r="O2336" s="584"/>
      <c r="P2336" s="590"/>
      <c r="Q2336" s="590"/>
      <c r="R2336" s="590"/>
      <c r="S2336" s="590"/>
      <c r="T2336" s="590"/>
      <c r="U2336" s="590"/>
      <c r="V2336" s="583"/>
      <c r="W2336" s="170"/>
      <c r="X2336" s="192"/>
      <c r="Y2336" s="219"/>
      <c r="Z2336" s="217"/>
      <c r="AA2336" s="218"/>
      <c r="AB2336" s="77"/>
      <c r="AC2336" s="78"/>
      <c r="AD2336" s="199"/>
      <c r="AE2336" s="91"/>
      <c r="AF2336" s="79"/>
      <c r="AG2336" s="79"/>
      <c r="AH2336" s="80"/>
      <c r="AI2336" s="81"/>
      <c r="AJ2336" s="81"/>
      <c r="AK2336" s="81"/>
      <c r="AL2336" s="81"/>
      <c r="AM2336" s="114"/>
      <c r="AN2336" s="82"/>
      <c r="AO2336" s="83"/>
      <c r="AP2336" s="83"/>
      <c r="AQ2336" s="83"/>
      <c r="AR2336" s="84"/>
      <c r="AS2336" s="85"/>
      <c r="AT2336" s="85"/>
      <c r="AU2336" s="85"/>
      <c r="AV2336" s="85"/>
      <c r="AW2336" s="104"/>
      <c r="AX2336" s="86"/>
      <c r="AY2336" s="87"/>
      <c r="AZ2336" s="87"/>
      <c r="BA2336" s="87"/>
      <c r="BB2336" s="88"/>
      <c r="BC2336" s="89"/>
      <c r="BD2336" s="89"/>
      <c r="BE2336" s="89"/>
      <c r="BF2336" s="89"/>
      <c r="BG2336" s="115"/>
      <c r="BH2336" s="90"/>
      <c r="BI2336" s="251"/>
      <c r="BJ2336" s="252"/>
      <c r="BK2336" s="252"/>
      <c r="BL2336" s="230"/>
      <c r="BM2336" s="230"/>
      <c r="BN2336" s="230"/>
      <c r="BO2336" s="231"/>
      <c r="BP2336" s="231"/>
      <c r="BQ2336" s="231"/>
      <c r="BR2336" s="232"/>
      <c r="BS2336" s="232"/>
      <c r="BT2336" s="232"/>
      <c r="BU2336" s="230"/>
      <c r="BV2336" s="230"/>
      <c r="BW2336" s="231"/>
      <c r="BX2336" s="231"/>
      <c r="BY2336" s="232"/>
      <c r="BZ2336" s="235"/>
      <c r="CA2336" s="257"/>
      <c r="CB2336" s="233"/>
      <c r="CC2336" s="230"/>
      <c r="CD2336" s="230"/>
      <c r="CE2336" s="230"/>
      <c r="CF2336" s="230"/>
      <c r="CG2336" s="230"/>
      <c r="CH2336" s="230"/>
      <c r="CI2336" s="230"/>
      <c r="CJ2336" s="231"/>
      <c r="CK2336" s="231"/>
      <c r="CL2336" s="231"/>
      <c r="CM2336" s="231"/>
      <c r="CN2336" s="231"/>
      <c r="CO2336" s="231"/>
      <c r="CP2336" s="231"/>
      <c r="CQ2336" s="231"/>
      <c r="CR2336" s="232"/>
      <c r="CS2336" s="232"/>
      <c r="CT2336" s="232"/>
      <c r="CU2336" s="232"/>
      <c r="CV2336" s="232"/>
      <c r="CW2336" s="232"/>
      <c r="CX2336" s="232"/>
      <c r="CY2336" s="234"/>
      <c r="DA2336" s="106"/>
      <c r="DC2336" s="106"/>
      <c r="DD2336" s="106"/>
      <c r="DE2336" s="106"/>
      <c r="DF2336" s="92"/>
      <c r="DG2336" s="107"/>
      <c r="DH2336" s="107"/>
      <c r="DI2336" s="107"/>
      <c r="DJ2336" s="107"/>
      <c r="DK2336" s="107"/>
      <c r="DL2336" s="107"/>
      <c r="DM2336" s="110"/>
      <c r="DN2336" s="110"/>
      <c r="DO2336" s="110"/>
      <c r="DP2336" s="110"/>
      <c r="DQ2336" s="110"/>
      <c r="DR2336" s="110"/>
      <c r="DS2336" s="110"/>
      <c r="DT2336" s="110"/>
      <c r="DU2336" s="497"/>
      <c r="DV2336" s="497"/>
      <c r="DW2336" s="497"/>
      <c r="DX2336" s="497"/>
      <c r="DY2336" s="497"/>
      <c r="DZ2336" s="497"/>
      <c r="EA2336" s="98"/>
      <c r="EB2336" s="99"/>
      <c r="EC2336" s="99"/>
      <c r="ED2336" s="99"/>
      <c r="EE2336" s="99"/>
      <c r="EF2336" s="99"/>
      <c r="EG2336" s="99"/>
      <c r="EH2336" s="99"/>
      <c r="EI2336" s="99"/>
      <c r="EJ2336" s="99"/>
      <c r="EK2336" s="99"/>
      <c r="EL2336" s="99"/>
      <c r="EM2336" s="99"/>
      <c r="EN2336" s="99"/>
      <c r="EO2336" s="99"/>
      <c r="EP2336" s="99"/>
      <c r="EQ2336" s="99"/>
      <c r="ER2336" s="99"/>
      <c r="ES2336" s="99"/>
      <c r="ET2336" s="99"/>
      <c r="EU2336" s="99"/>
      <c r="EV2336" s="99"/>
      <c r="EW2336" s="99"/>
      <c r="EX2336" s="119"/>
      <c r="EY2336" s="121"/>
      <c r="EZ2336" s="296"/>
      <c r="FA2336" s="83"/>
      <c r="FC2336" s="116"/>
      <c r="FD2336" s="116"/>
    </row>
    <row r="2337" spans="1:160" ht="15" customHeight="1" x14ac:dyDescent="0.2">
      <c r="A2337" s="100"/>
      <c r="B2337" s="100"/>
      <c r="C2337" s="74"/>
      <c r="D2337" s="74"/>
      <c r="E2337" s="74"/>
      <c r="F2337" s="74"/>
      <c r="G2337" s="75"/>
      <c r="H2337" s="435"/>
      <c r="I2337" s="73"/>
      <c r="J2337" s="101"/>
      <c r="K2337" s="113"/>
      <c r="L2337" s="103"/>
      <c r="M2337" s="569" t="str">
        <f>IF(NOT(ISERROR(FIND("Training",W2337))),"'Plot Psychometric_HH'",IF(NOT(ISERROR(FIND("1DAT",W2337))),"'Plot Tuning Azimuth_HH'",IF(NOT(ISERROR(FIND("HD_dt",W2337))),"'Plot HeadingDiscimination_PSTH_HH_dt_yuchen'",IF(NOT(ISERROR(FIND("HD",W2337))),"'Plot HeadingDiscimination_PSTH_HH'",IF(NOT(ISERROR(FIND("MemSac",W2337))),"'Memory Saccade Analysis_HH'",IF(NOT(ISERROR(FIND("DelSac",W2337))),"'Memory Saccade Analysis_HH'",IF(NOT(ISERROR(FIND("u-stim",W2337))),"'Plot Microstim_HH'","")))))))</f>
        <v/>
      </c>
      <c r="N2337" s="573"/>
      <c r="O2337" s="584"/>
      <c r="P2337" s="590"/>
      <c r="Q2337" s="590"/>
      <c r="R2337" s="590"/>
      <c r="S2337" s="590"/>
      <c r="T2337" s="590"/>
      <c r="U2337" s="590"/>
      <c r="V2337" s="583"/>
      <c r="W2337" s="170"/>
      <c r="X2337" s="192"/>
      <c r="Y2337" s="219"/>
      <c r="Z2337" s="217"/>
      <c r="AA2337" s="218"/>
      <c r="AB2337" s="77"/>
      <c r="AC2337" s="78"/>
      <c r="AD2337" s="199"/>
      <c r="AE2337" s="91"/>
      <c r="AF2337" s="79"/>
      <c r="AG2337" s="79"/>
      <c r="AH2337" s="80"/>
      <c r="AI2337" s="81"/>
      <c r="AJ2337" s="81"/>
      <c r="AK2337" s="81"/>
      <c r="AL2337" s="81"/>
      <c r="AM2337" s="114"/>
      <c r="AN2337" s="82"/>
      <c r="AO2337" s="83"/>
      <c r="AP2337" s="83"/>
      <c r="AQ2337" s="83"/>
      <c r="AR2337" s="84"/>
      <c r="AS2337" s="85"/>
      <c r="AT2337" s="85"/>
      <c r="AU2337" s="85"/>
      <c r="AV2337" s="85"/>
      <c r="AW2337" s="104"/>
      <c r="AX2337" s="86"/>
      <c r="AY2337" s="87"/>
      <c r="AZ2337" s="87"/>
      <c r="BA2337" s="87"/>
      <c r="BB2337" s="88"/>
      <c r="BC2337" s="89"/>
      <c r="BD2337" s="89"/>
      <c r="BE2337" s="89"/>
      <c r="BF2337" s="89"/>
      <c r="BG2337" s="115"/>
      <c r="BH2337" s="90"/>
      <c r="BI2337" s="251"/>
      <c r="BJ2337" s="252"/>
      <c r="BK2337" s="252"/>
      <c r="BL2337" s="230"/>
      <c r="BM2337" s="230"/>
      <c r="BN2337" s="230"/>
      <c r="BO2337" s="231"/>
      <c r="BP2337" s="231"/>
      <c r="BQ2337" s="231"/>
      <c r="BR2337" s="232"/>
      <c r="BS2337" s="232"/>
      <c r="BT2337" s="232"/>
      <c r="BU2337" s="230"/>
      <c r="BV2337" s="230"/>
      <c r="BW2337" s="231"/>
      <c r="BX2337" s="231"/>
      <c r="BY2337" s="232"/>
      <c r="BZ2337" s="235"/>
      <c r="CA2337" s="257"/>
      <c r="CB2337" s="233"/>
      <c r="CC2337" s="230"/>
      <c r="CD2337" s="230"/>
      <c r="CE2337" s="230"/>
      <c r="CF2337" s="230"/>
      <c r="CG2337" s="230"/>
      <c r="CH2337" s="230"/>
      <c r="CI2337" s="230"/>
      <c r="CJ2337" s="231"/>
      <c r="CK2337" s="231"/>
      <c r="CL2337" s="231"/>
      <c r="CM2337" s="231"/>
      <c r="CN2337" s="231"/>
      <c r="CO2337" s="231"/>
      <c r="CP2337" s="231"/>
      <c r="CQ2337" s="231"/>
      <c r="CR2337" s="232"/>
      <c r="CS2337" s="232"/>
      <c r="CT2337" s="232"/>
      <c r="CU2337" s="232"/>
      <c r="CV2337" s="232"/>
      <c r="CW2337" s="232"/>
      <c r="CX2337" s="232"/>
      <c r="CY2337" s="234"/>
      <c r="DA2337" s="106"/>
      <c r="DC2337" s="106"/>
      <c r="DD2337" s="106"/>
      <c r="DE2337" s="106"/>
      <c r="DF2337" s="92"/>
      <c r="DG2337" s="107"/>
      <c r="DH2337" s="107"/>
      <c r="DI2337" s="107"/>
      <c r="DJ2337" s="107"/>
      <c r="DK2337" s="107"/>
      <c r="DL2337" s="107"/>
      <c r="DM2337" s="110"/>
      <c r="DN2337" s="110"/>
      <c r="DO2337" s="110"/>
      <c r="DP2337" s="110"/>
      <c r="DQ2337" s="110"/>
      <c r="DR2337" s="110"/>
      <c r="DS2337" s="110"/>
      <c r="DT2337" s="110"/>
      <c r="DU2337" s="497"/>
      <c r="DV2337" s="497"/>
      <c r="DW2337" s="497"/>
      <c r="DX2337" s="497"/>
      <c r="DY2337" s="497"/>
      <c r="DZ2337" s="497"/>
      <c r="EA2337" s="98"/>
      <c r="EB2337" s="99"/>
      <c r="EC2337" s="99"/>
      <c r="ED2337" s="99"/>
      <c r="EE2337" s="99"/>
      <c r="EF2337" s="99"/>
      <c r="EG2337" s="99"/>
      <c r="EH2337" s="99"/>
      <c r="EI2337" s="99"/>
      <c r="EJ2337" s="99"/>
      <c r="EK2337" s="99"/>
      <c r="EL2337" s="99"/>
      <c r="EM2337" s="99"/>
      <c r="EN2337" s="99"/>
      <c r="EO2337" s="99"/>
      <c r="EP2337" s="99"/>
      <c r="EQ2337" s="99"/>
      <c r="ER2337" s="99"/>
      <c r="ES2337" s="99"/>
      <c r="ET2337" s="99"/>
      <c r="EU2337" s="99"/>
      <c r="EV2337" s="99"/>
      <c r="EW2337" s="99"/>
      <c r="EX2337" s="119"/>
      <c r="EY2337" s="121"/>
      <c r="EZ2337" s="296"/>
      <c r="FA2337" s="83"/>
      <c r="FC2337" s="116"/>
      <c r="FD2337" s="116"/>
    </row>
    <row r="2338" spans="1:160" ht="15" customHeight="1" x14ac:dyDescent="0.2">
      <c r="A2338" s="100"/>
      <c r="B2338" s="100"/>
      <c r="C2338" s="74"/>
      <c r="D2338" s="74"/>
      <c r="E2338" s="74"/>
      <c r="F2338" s="74"/>
      <c r="G2338" s="75"/>
      <c r="H2338" s="435"/>
      <c r="I2338" s="73"/>
      <c r="J2338" s="101"/>
      <c r="K2338" s="113"/>
      <c r="L2338" s="103"/>
      <c r="M2338" s="569" t="str">
        <f>IF(NOT(ISERROR(FIND("Training",W2338))),"'Plot Psychometric_HH'",IF(NOT(ISERROR(FIND("1DAT",W2338))),"'Plot Tuning Azimuth_HH'",IF(NOT(ISERROR(FIND("HD_dt",W2338))),"'Plot HeadingDiscimination_PSTH_HH_dt_yuchen'",IF(NOT(ISERROR(FIND("HD",W2338))),"'Plot HeadingDiscimination_PSTH_HH'",IF(NOT(ISERROR(FIND("MemSac",W2338))),"'Memory Saccade Analysis_HH'",IF(NOT(ISERROR(FIND("DelSac",W2338))),"'Memory Saccade Analysis_HH'",IF(NOT(ISERROR(FIND("u-stim",W2338))),"'Plot Microstim_HH'","")))))))</f>
        <v/>
      </c>
      <c r="N2338" s="573"/>
      <c r="O2338" s="584"/>
      <c r="P2338" s="590"/>
      <c r="Q2338" s="590"/>
      <c r="R2338" s="590"/>
      <c r="S2338" s="590"/>
      <c r="T2338" s="590"/>
      <c r="U2338" s="590"/>
      <c r="V2338" s="583"/>
      <c r="W2338" s="170"/>
      <c r="X2338" s="192"/>
      <c r="Y2338" s="219"/>
      <c r="Z2338" s="217"/>
      <c r="AA2338" s="218"/>
      <c r="AB2338" s="77"/>
      <c r="AC2338" s="78"/>
      <c r="AD2338" s="199"/>
      <c r="AE2338" s="91"/>
      <c r="AF2338" s="79"/>
      <c r="AG2338" s="79"/>
      <c r="AH2338" s="80"/>
      <c r="AI2338" s="81"/>
      <c r="AJ2338" s="81"/>
      <c r="AK2338" s="81"/>
      <c r="AL2338" s="81"/>
      <c r="AM2338" s="114"/>
      <c r="AN2338" s="82"/>
      <c r="AO2338" s="83"/>
      <c r="AP2338" s="83"/>
      <c r="AQ2338" s="83"/>
      <c r="AR2338" s="84"/>
      <c r="AS2338" s="85"/>
      <c r="AT2338" s="85"/>
      <c r="AU2338" s="85"/>
      <c r="AV2338" s="85"/>
      <c r="AW2338" s="104"/>
      <c r="AX2338" s="86"/>
      <c r="AY2338" s="87"/>
      <c r="AZ2338" s="87"/>
      <c r="BA2338" s="87"/>
      <c r="BB2338" s="88"/>
      <c r="BC2338" s="89"/>
      <c r="BD2338" s="89"/>
      <c r="BE2338" s="89"/>
      <c r="BF2338" s="89"/>
      <c r="BG2338" s="115"/>
      <c r="BH2338" s="90"/>
      <c r="BI2338" s="251"/>
      <c r="BJ2338" s="252"/>
      <c r="BK2338" s="252"/>
      <c r="BL2338" s="230"/>
      <c r="BM2338" s="230"/>
      <c r="BN2338" s="230"/>
      <c r="BO2338" s="231"/>
      <c r="BP2338" s="231"/>
      <c r="BQ2338" s="231"/>
      <c r="BR2338" s="232"/>
      <c r="BS2338" s="232"/>
      <c r="BT2338" s="232"/>
      <c r="BU2338" s="230"/>
      <c r="BV2338" s="230"/>
      <c r="BW2338" s="231"/>
      <c r="BX2338" s="231"/>
      <c r="BY2338" s="232"/>
      <c r="BZ2338" s="235"/>
      <c r="CA2338" s="257"/>
      <c r="CB2338" s="233"/>
      <c r="CC2338" s="230"/>
      <c r="CD2338" s="230"/>
      <c r="CE2338" s="230"/>
      <c r="CF2338" s="230"/>
      <c r="CG2338" s="230"/>
      <c r="CH2338" s="230"/>
      <c r="CI2338" s="230"/>
      <c r="CJ2338" s="231"/>
      <c r="CK2338" s="231"/>
      <c r="CL2338" s="231"/>
      <c r="CM2338" s="231"/>
      <c r="CN2338" s="231"/>
      <c r="CO2338" s="231"/>
      <c r="CP2338" s="231"/>
      <c r="CQ2338" s="231"/>
      <c r="CR2338" s="232"/>
      <c r="CS2338" s="232"/>
      <c r="CT2338" s="232"/>
      <c r="CU2338" s="232"/>
      <c r="CV2338" s="232"/>
      <c r="CW2338" s="232"/>
      <c r="CX2338" s="232"/>
      <c r="CY2338" s="234"/>
      <c r="DA2338" s="106"/>
      <c r="DC2338" s="106"/>
      <c r="DD2338" s="106"/>
      <c r="DE2338" s="106"/>
      <c r="DF2338" s="92"/>
      <c r="DG2338" s="107"/>
      <c r="DH2338" s="107"/>
      <c r="DI2338" s="107"/>
      <c r="DJ2338" s="107"/>
      <c r="DK2338" s="107"/>
      <c r="DL2338" s="107"/>
      <c r="DM2338" s="110"/>
      <c r="DN2338" s="110"/>
      <c r="DO2338" s="110"/>
      <c r="DP2338" s="110"/>
      <c r="DQ2338" s="110"/>
      <c r="DR2338" s="110"/>
      <c r="DS2338" s="110"/>
      <c r="DT2338" s="110"/>
      <c r="DU2338" s="497"/>
      <c r="DV2338" s="497"/>
      <c r="DW2338" s="497"/>
      <c r="DX2338" s="497"/>
      <c r="DY2338" s="497"/>
      <c r="DZ2338" s="497"/>
      <c r="EA2338" s="98"/>
      <c r="EB2338" s="99"/>
      <c r="EC2338" s="99"/>
      <c r="ED2338" s="99"/>
      <c r="EE2338" s="99"/>
      <c r="EF2338" s="99"/>
      <c r="EG2338" s="99"/>
      <c r="EH2338" s="99"/>
      <c r="EI2338" s="99"/>
      <c r="EJ2338" s="99"/>
      <c r="EK2338" s="99"/>
      <c r="EL2338" s="99"/>
      <c r="EM2338" s="99"/>
      <c r="EN2338" s="99"/>
      <c r="EO2338" s="99"/>
      <c r="EP2338" s="99"/>
      <c r="EQ2338" s="99"/>
      <c r="ER2338" s="99"/>
      <c r="ES2338" s="99"/>
      <c r="ET2338" s="99"/>
      <c r="EU2338" s="99"/>
      <c r="EV2338" s="99"/>
      <c r="EW2338" s="99"/>
      <c r="EX2338" s="119"/>
      <c r="EY2338" s="121"/>
      <c r="EZ2338" s="296"/>
      <c r="FA2338" s="83"/>
      <c r="FC2338" s="116"/>
      <c r="FD2338" s="116"/>
    </row>
    <row r="2339" spans="1:160" ht="15" customHeight="1" x14ac:dyDescent="0.2">
      <c r="A2339" s="100"/>
      <c r="B2339" s="100"/>
      <c r="C2339" s="74"/>
      <c r="D2339" s="74"/>
      <c r="E2339" s="74"/>
      <c r="F2339" s="74"/>
      <c r="G2339" s="75"/>
      <c r="H2339" s="435"/>
      <c r="I2339" s="73"/>
      <c r="J2339" s="101"/>
      <c r="K2339" s="113"/>
      <c r="L2339" s="103"/>
      <c r="M2339" s="569" t="str">
        <f>IF(NOT(ISERROR(FIND("Training",W2339))),"'Plot Psychometric_HH'",IF(NOT(ISERROR(FIND("1DAT",W2339))),"'Plot Tuning Azimuth_HH'",IF(NOT(ISERROR(FIND("HD_dt",W2339))),"'Plot HeadingDiscimination_PSTH_HH_dt_yuchen'",IF(NOT(ISERROR(FIND("HD",W2339))),"'Plot HeadingDiscimination_PSTH_HH'",IF(NOT(ISERROR(FIND("MemSac",W2339))),"'Memory Saccade Analysis_HH'",IF(NOT(ISERROR(FIND("DelSac",W2339))),"'Memory Saccade Analysis_HH'",IF(NOT(ISERROR(FIND("u-stim",W2339))),"'Plot Microstim_HH'","")))))))</f>
        <v/>
      </c>
      <c r="N2339" s="573"/>
      <c r="O2339" s="584"/>
      <c r="P2339" s="590"/>
      <c r="Q2339" s="590"/>
      <c r="R2339" s="590"/>
      <c r="S2339" s="590"/>
      <c r="T2339" s="590"/>
      <c r="U2339" s="590"/>
      <c r="V2339" s="583"/>
      <c r="W2339" s="170"/>
      <c r="X2339" s="192"/>
      <c r="Y2339" s="219"/>
      <c r="Z2339" s="217"/>
      <c r="AA2339" s="218"/>
      <c r="AB2339" s="77"/>
      <c r="AC2339" s="78"/>
      <c r="AD2339" s="199"/>
      <c r="AE2339" s="91"/>
      <c r="AF2339" s="79"/>
      <c r="AG2339" s="79"/>
      <c r="AH2339" s="80"/>
      <c r="AI2339" s="81"/>
      <c r="AJ2339" s="81"/>
      <c r="AK2339" s="81"/>
      <c r="AL2339" s="81"/>
      <c r="AM2339" s="114"/>
      <c r="AN2339" s="82"/>
      <c r="AO2339" s="83"/>
      <c r="AP2339" s="83"/>
      <c r="AQ2339" s="83"/>
      <c r="AR2339" s="84"/>
      <c r="AS2339" s="85"/>
      <c r="AT2339" s="85"/>
      <c r="AU2339" s="85"/>
      <c r="AV2339" s="85"/>
      <c r="AW2339" s="104"/>
      <c r="AX2339" s="86"/>
      <c r="AY2339" s="87"/>
      <c r="AZ2339" s="87"/>
      <c r="BA2339" s="87"/>
      <c r="BB2339" s="88"/>
      <c r="BC2339" s="89"/>
      <c r="BD2339" s="89"/>
      <c r="BE2339" s="89"/>
      <c r="BF2339" s="89"/>
      <c r="BG2339" s="115"/>
      <c r="BH2339" s="90"/>
      <c r="BI2339" s="251"/>
      <c r="BJ2339" s="252"/>
      <c r="BK2339" s="252"/>
      <c r="BL2339" s="230"/>
      <c r="BM2339" s="230"/>
      <c r="BN2339" s="230"/>
      <c r="BO2339" s="231"/>
      <c r="BP2339" s="231"/>
      <c r="BQ2339" s="231"/>
      <c r="BR2339" s="232"/>
      <c r="BS2339" s="232"/>
      <c r="BT2339" s="232"/>
      <c r="BU2339" s="230"/>
      <c r="BV2339" s="230"/>
      <c r="BW2339" s="231"/>
      <c r="BX2339" s="231"/>
      <c r="BY2339" s="232"/>
      <c r="BZ2339" s="235"/>
      <c r="CA2339" s="257"/>
      <c r="CB2339" s="233"/>
      <c r="CC2339" s="230"/>
      <c r="CD2339" s="230"/>
      <c r="CE2339" s="230"/>
      <c r="CF2339" s="230"/>
      <c r="CG2339" s="230"/>
      <c r="CH2339" s="230"/>
      <c r="CI2339" s="230"/>
      <c r="CJ2339" s="231"/>
      <c r="CK2339" s="231"/>
      <c r="CL2339" s="231"/>
      <c r="CM2339" s="231"/>
      <c r="CN2339" s="231"/>
      <c r="CO2339" s="231"/>
      <c r="CP2339" s="231"/>
      <c r="CQ2339" s="231"/>
      <c r="CR2339" s="232"/>
      <c r="CS2339" s="232"/>
      <c r="CT2339" s="232"/>
      <c r="CU2339" s="232"/>
      <c r="CV2339" s="232"/>
      <c r="CW2339" s="232"/>
      <c r="CX2339" s="232"/>
      <c r="CY2339" s="234"/>
      <c r="DA2339" s="106"/>
      <c r="DC2339" s="106"/>
      <c r="DD2339" s="106"/>
      <c r="DE2339" s="106"/>
      <c r="DF2339" s="92"/>
      <c r="DG2339" s="107"/>
      <c r="DH2339" s="107"/>
      <c r="DI2339" s="107"/>
      <c r="DJ2339" s="107"/>
      <c r="DK2339" s="107"/>
      <c r="DL2339" s="107"/>
      <c r="DM2339" s="110"/>
      <c r="DN2339" s="110"/>
      <c r="DO2339" s="110"/>
      <c r="DP2339" s="110"/>
      <c r="DQ2339" s="110"/>
      <c r="DR2339" s="110"/>
      <c r="DS2339" s="110"/>
      <c r="DT2339" s="110"/>
      <c r="DU2339" s="497"/>
      <c r="DV2339" s="497"/>
      <c r="DW2339" s="497"/>
      <c r="DX2339" s="497"/>
      <c r="DY2339" s="497"/>
      <c r="DZ2339" s="497"/>
      <c r="EA2339" s="98"/>
      <c r="EB2339" s="99"/>
      <c r="EC2339" s="99"/>
      <c r="ED2339" s="99"/>
      <c r="EE2339" s="99"/>
      <c r="EF2339" s="99"/>
      <c r="EG2339" s="99"/>
      <c r="EH2339" s="99"/>
      <c r="EI2339" s="99"/>
      <c r="EJ2339" s="99"/>
      <c r="EK2339" s="99"/>
      <c r="EL2339" s="99"/>
      <c r="EM2339" s="99"/>
      <c r="EN2339" s="99"/>
      <c r="EO2339" s="99"/>
      <c r="EP2339" s="99"/>
      <c r="EQ2339" s="99"/>
      <c r="ER2339" s="99"/>
      <c r="ES2339" s="99"/>
      <c r="ET2339" s="99"/>
      <c r="EU2339" s="99"/>
      <c r="EV2339" s="99"/>
      <c r="EW2339" s="99"/>
      <c r="EX2339" s="119"/>
      <c r="EY2339" s="121"/>
      <c r="EZ2339" s="296"/>
      <c r="FA2339" s="83"/>
      <c r="FC2339" s="116"/>
      <c r="FD2339" s="116"/>
    </row>
    <row r="2340" spans="1:160" ht="15" customHeight="1" x14ac:dyDescent="0.2">
      <c r="A2340" s="100"/>
      <c r="B2340" s="100"/>
      <c r="C2340" s="74"/>
      <c r="D2340" s="74"/>
      <c r="E2340" s="74"/>
      <c r="F2340" s="74"/>
      <c r="G2340" s="75"/>
      <c r="H2340" s="435"/>
      <c r="I2340" s="73"/>
      <c r="J2340" s="101"/>
      <c r="K2340" s="113"/>
      <c r="L2340" s="103"/>
      <c r="M2340" s="569" t="str">
        <f>IF(NOT(ISERROR(FIND("Training",W2340))),"'Plot Psychometric_HH'",IF(NOT(ISERROR(FIND("1DAT",W2340))),"'Plot Tuning Azimuth_HH'",IF(NOT(ISERROR(FIND("HD_dt",W2340))),"'Plot HeadingDiscimination_PSTH_HH_dt_yuchen'",IF(NOT(ISERROR(FIND("HD",W2340))),"'Plot HeadingDiscimination_PSTH_HH'",IF(NOT(ISERROR(FIND("MemSac",W2340))),"'Memory Saccade Analysis_HH'",IF(NOT(ISERROR(FIND("DelSac",W2340))),"'Memory Saccade Analysis_HH'",IF(NOT(ISERROR(FIND("u-stim",W2340))),"'Plot Microstim_HH'","")))))))</f>
        <v/>
      </c>
      <c r="N2340" s="573"/>
      <c r="O2340" s="584"/>
      <c r="P2340" s="590"/>
      <c r="Q2340" s="590"/>
      <c r="R2340" s="590"/>
      <c r="S2340" s="590"/>
      <c r="T2340" s="590"/>
      <c r="U2340" s="590"/>
      <c r="V2340" s="583"/>
      <c r="W2340" s="170"/>
      <c r="X2340" s="192"/>
      <c r="Y2340" s="219"/>
      <c r="Z2340" s="217"/>
      <c r="AA2340" s="218"/>
      <c r="AB2340" s="77"/>
      <c r="AC2340" s="78"/>
      <c r="AD2340" s="199"/>
      <c r="AE2340" s="91"/>
      <c r="AF2340" s="79"/>
      <c r="AG2340" s="79"/>
      <c r="AH2340" s="80"/>
      <c r="AI2340" s="81"/>
      <c r="AJ2340" s="81"/>
      <c r="AK2340" s="81"/>
      <c r="AL2340" s="81"/>
      <c r="AM2340" s="114"/>
      <c r="AN2340" s="82"/>
      <c r="AO2340" s="83"/>
      <c r="AP2340" s="83"/>
      <c r="AQ2340" s="83"/>
      <c r="AR2340" s="84"/>
      <c r="AS2340" s="85"/>
      <c r="AT2340" s="85"/>
      <c r="AU2340" s="85"/>
      <c r="AV2340" s="85"/>
      <c r="AW2340" s="104"/>
      <c r="AX2340" s="86"/>
      <c r="AY2340" s="87"/>
      <c r="AZ2340" s="87"/>
      <c r="BA2340" s="87"/>
      <c r="BB2340" s="88"/>
      <c r="BC2340" s="89"/>
      <c r="BD2340" s="89"/>
      <c r="BE2340" s="89"/>
      <c r="BF2340" s="89"/>
      <c r="BG2340" s="115"/>
      <c r="BH2340" s="90"/>
      <c r="BI2340" s="251"/>
      <c r="BJ2340" s="252"/>
      <c r="BK2340" s="252"/>
      <c r="BL2340" s="230"/>
      <c r="BM2340" s="230"/>
      <c r="BN2340" s="230"/>
      <c r="BO2340" s="231"/>
      <c r="BP2340" s="231"/>
      <c r="BQ2340" s="231"/>
      <c r="BR2340" s="232"/>
      <c r="BS2340" s="232"/>
      <c r="BT2340" s="232"/>
      <c r="BU2340" s="230"/>
      <c r="BV2340" s="230"/>
      <c r="BW2340" s="231"/>
      <c r="BX2340" s="231"/>
      <c r="BY2340" s="232"/>
      <c r="BZ2340" s="235"/>
      <c r="CA2340" s="257"/>
      <c r="CB2340" s="233"/>
      <c r="CC2340" s="230"/>
      <c r="CD2340" s="230"/>
      <c r="CE2340" s="230"/>
      <c r="CF2340" s="230"/>
      <c r="CG2340" s="230"/>
      <c r="CH2340" s="230"/>
      <c r="CI2340" s="230"/>
      <c r="CJ2340" s="231"/>
      <c r="CK2340" s="231"/>
      <c r="CL2340" s="231"/>
      <c r="CM2340" s="231"/>
      <c r="CN2340" s="231"/>
      <c r="CO2340" s="231"/>
      <c r="CP2340" s="231"/>
      <c r="CQ2340" s="231"/>
      <c r="CR2340" s="232"/>
      <c r="CS2340" s="232"/>
      <c r="CT2340" s="232"/>
      <c r="CU2340" s="232"/>
      <c r="CV2340" s="232"/>
      <c r="CW2340" s="232"/>
      <c r="CX2340" s="232"/>
      <c r="CY2340" s="234"/>
      <c r="DA2340" s="106"/>
      <c r="DC2340" s="106"/>
      <c r="DD2340" s="106"/>
      <c r="DE2340" s="106"/>
      <c r="DF2340" s="92"/>
      <c r="DG2340" s="107"/>
      <c r="DH2340" s="107"/>
      <c r="DI2340" s="107"/>
      <c r="DJ2340" s="107"/>
      <c r="DK2340" s="107"/>
      <c r="DL2340" s="107"/>
      <c r="DM2340" s="110"/>
      <c r="DN2340" s="110"/>
      <c r="DO2340" s="110"/>
      <c r="DP2340" s="110"/>
      <c r="DQ2340" s="110"/>
      <c r="DR2340" s="110"/>
      <c r="DS2340" s="110"/>
      <c r="DT2340" s="110"/>
      <c r="DU2340" s="497"/>
      <c r="DV2340" s="497"/>
      <c r="DW2340" s="497"/>
      <c r="DX2340" s="497"/>
      <c r="DY2340" s="497"/>
      <c r="DZ2340" s="497"/>
      <c r="EA2340" s="98"/>
      <c r="EB2340" s="99"/>
      <c r="EC2340" s="99"/>
      <c r="ED2340" s="99"/>
      <c r="EE2340" s="99"/>
      <c r="EF2340" s="99"/>
      <c r="EG2340" s="99"/>
      <c r="EH2340" s="99"/>
      <c r="EI2340" s="99"/>
      <c r="EJ2340" s="99"/>
      <c r="EK2340" s="99"/>
      <c r="EL2340" s="99"/>
      <c r="EM2340" s="99"/>
      <c r="EN2340" s="99"/>
      <c r="EO2340" s="99"/>
      <c r="EP2340" s="99"/>
      <c r="EQ2340" s="99"/>
      <c r="ER2340" s="99"/>
      <c r="ES2340" s="99"/>
      <c r="ET2340" s="99"/>
      <c r="EU2340" s="99"/>
      <c r="EV2340" s="99"/>
      <c r="EW2340" s="99"/>
      <c r="EX2340" s="119"/>
      <c r="EY2340" s="121"/>
      <c r="EZ2340" s="296"/>
      <c r="FA2340" s="83"/>
      <c r="FC2340" s="116"/>
      <c r="FD2340" s="116"/>
    </row>
    <row r="2341" spans="1:160" ht="15" customHeight="1" x14ac:dyDescent="0.2">
      <c r="A2341" s="100"/>
      <c r="B2341" s="100"/>
      <c r="C2341" s="74"/>
      <c r="D2341" s="74"/>
      <c r="E2341" s="74"/>
      <c r="F2341" s="74"/>
      <c r="G2341" s="75"/>
      <c r="H2341" s="435"/>
      <c r="I2341" s="73"/>
      <c r="J2341" s="101"/>
      <c r="K2341" s="113"/>
      <c r="L2341" s="103"/>
      <c r="M2341" s="569" t="str">
        <f>IF(NOT(ISERROR(FIND("Training",W2341))),"'Plot Psychometric_HH'",IF(NOT(ISERROR(FIND("1DAT",W2341))),"'Plot Tuning Azimuth_HH'",IF(NOT(ISERROR(FIND("HD_dt",W2341))),"'Plot HeadingDiscimination_PSTH_HH_dt_yuchen'",IF(NOT(ISERROR(FIND("HD",W2341))),"'Plot HeadingDiscimination_PSTH_HH'",IF(NOT(ISERROR(FIND("MemSac",W2341))),"'Memory Saccade Analysis_HH'",IF(NOT(ISERROR(FIND("DelSac",W2341))),"'Memory Saccade Analysis_HH'",IF(NOT(ISERROR(FIND("u-stim",W2341))),"'Plot Microstim_HH'","")))))))</f>
        <v/>
      </c>
      <c r="N2341" s="573"/>
      <c r="O2341" s="584"/>
      <c r="P2341" s="590"/>
      <c r="Q2341" s="590"/>
      <c r="R2341" s="590"/>
      <c r="S2341" s="590"/>
      <c r="T2341" s="590"/>
      <c r="U2341" s="590"/>
      <c r="V2341" s="583"/>
      <c r="W2341" s="170"/>
      <c r="X2341" s="192"/>
      <c r="Y2341" s="219"/>
      <c r="Z2341" s="217"/>
      <c r="AA2341" s="218"/>
      <c r="AB2341" s="77"/>
      <c r="AC2341" s="78"/>
      <c r="AD2341" s="199"/>
      <c r="AE2341" s="91"/>
      <c r="AF2341" s="79"/>
      <c r="AG2341" s="79"/>
      <c r="AH2341" s="80"/>
      <c r="AI2341" s="81"/>
      <c r="AJ2341" s="81"/>
      <c r="AK2341" s="81"/>
      <c r="AL2341" s="81"/>
      <c r="AM2341" s="114"/>
      <c r="AN2341" s="82"/>
      <c r="AO2341" s="83"/>
      <c r="AP2341" s="83"/>
      <c r="AQ2341" s="83"/>
      <c r="AR2341" s="84"/>
      <c r="AS2341" s="85"/>
      <c r="AT2341" s="85"/>
      <c r="AU2341" s="85"/>
      <c r="AV2341" s="85"/>
      <c r="AW2341" s="104"/>
      <c r="AX2341" s="86"/>
      <c r="AY2341" s="87"/>
      <c r="AZ2341" s="87"/>
      <c r="BA2341" s="87"/>
      <c r="BB2341" s="88"/>
      <c r="BC2341" s="89"/>
      <c r="BD2341" s="89"/>
      <c r="BE2341" s="89"/>
      <c r="BF2341" s="89"/>
      <c r="BG2341" s="115"/>
      <c r="BH2341" s="90"/>
      <c r="BI2341" s="251"/>
      <c r="BJ2341" s="252"/>
      <c r="BK2341" s="252"/>
      <c r="BL2341" s="230"/>
      <c r="BM2341" s="230"/>
      <c r="BN2341" s="230"/>
      <c r="BO2341" s="231"/>
      <c r="BP2341" s="231"/>
      <c r="BQ2341" s="231"/>
      <c r="BR2341" s="232"/>
      <c r="BS2341" s="232"/>
      <c r="BT2341" s="232"/>
      <c r="BU2341" s="230"/>
      <c r="BV2341" s="230"/>
      <c r="BW2341" s="231"/>
      <c r="BX2341" s="231"/>
      <c r="BY2341" s="232"/>
      <c r="BZ2341" s="235"/>
      <c r="CA2341" s="257"/>
      <c r="CB2341" s="233"/>
      <c r="CC2341" s="230"/>
      <c r="CD2341" s="230"/>
      <c r="CE2341" s="230"/>
      <c r="CF2341" s="230"/>
      <c r="CG2341" s="230"/>
      <c r="CH2341" s="230"/>
      <c r="CI2341" s="230"/>
      <c r="CJ2341" s="231"/>
      <c r="CK2341" s="231"/>
      <c r="CL2341" s="231"/>
      <c r="CM2341" s="231"/>
      <c r="CN2341" s="231"/>
      <c r="CO2341" s="231"/>
      <c r="CP2341" s="231"/>
      <c r="CQ2341" s="231"/>
      <c r="CR2341" s="232"/>
      <c r="CS2341" s="232"/>
      <c r="CT2341" s="232"/>
      <c r="CU2341" s="232"/>
      <c r="CV2341" s="232"/>
      <c r="CW2341" s="232"/>
      <c r="CX2341" s="232"/>
      <c r="CY2341" s="234"/>
      <c r="DA2341" s="106"/>
      <c r="DC2341" s="106"/>
      <c r="DD2341" s="106"/>
      <c r="DE2341" s="106"/>
      <c r="DF2341" s="92"/>
      <c r="DG2341" s="107"/>
      <c r="DH2341" s="107"/>
      <c r="DI2341" s="107"/>
      <c r="DJ2341" s="107"/>
      <c r="DK2341" s="107"/>
      <c r="DL2341" s="107"/>
      <c r="DM2341" s="110"/>
      <c r="DN2341" s="110"/>
      <c r="DO2341" s="110"/>
      <c r="DP2341" s="110"/>
      <c r="DQ2341" s="110"/>
      <c r="DR2341" s="110"/>
      <c r="DS2341" s="110"/>
      <c r="DT2341" s="110"/>
      <c r="DU2341" s="497"/>
      <c r="DV2341" s="497"/>
      <c r="DW2341" s="497"/>
      <c r="DX2341" s="497"/>
      <c r="DY2341" s="497"/>
      <c r="DZ2341" s="497"/>
      <c r="EA2341" s="98"/>
      <c r="EB2341" s="99"/>
      <c r="EC2341" s="99"/>
      <c r="ED2341" s="99"/>
      <c r="EE2341" s="99"/>
      <c r="EF2341" s="99"/>
      <c r="EG2341" s="99"/>
      <c r="EH2341" s="99"/>
      <c r="EI2341" s="99"/>
      <c r="EJ2341" s="99"/>
      <c r="EK2341" s="99"/>
      <c r="EL2341" s="99"/>
      <c r="EM2341" s="99"/>
      <c r="EN2341" s="99"/>
      <c r="EO2341" s="99"/>
      <c r="EP2341" s="99"/>
      <c r="EQ2341" s="99"/>
      <c r="ER2341" s="99"/>
      <c r="ES2341" s="99"/>
      <c r="ET2341" s="99"/>
      <c r="EU2341" s="99"/>
      <c r="EV2341" s="99"/>
      <c r="EW2341" s="99"/>
      <c r="EX2341" s="119"/>
      <c r="EY2341" s="121"/>
      <c r="EZ2341" s="296"/>
      <c r="FA2341" s="83"/>
      <c r="FC2341" s="116"/>
      <c r="FD2341" s="116"/>
    </row>
    <row r="2342" spans="1:160" ht="15" customHeight="1" x14ac:dyDescent="0.2">
      <c r="A2342" s="100"/>
      <c r="B2342" s="100"/>
      <c r="C2342" s="74"/>
      <c r="D2342" s="74"/>
      <c r="E2342" s="74"/>
      <c r="F2342" s="74"/>
      <c r="G2342" s="75"/>
      <c r="H2342" s="435"/>
      <c r="I2342" s="73"/>
      <c r="J2342" s="101"/>
      <c r="K2342" s="113"/>
      <c r="L2342" s="103"/>
      <c r="M2342" s="569" t="str">
        <f>IF(NOT(ISERROR(FIND("Training",W2342))),"'Plot Psychometric_HH'",IF(NOT(ISERROR(FIND("1DAT",W2342))),"'Plot Tuning Azimuth_HH'",IF(NOT(ISERROR(FIND("HD_dt",W2342))),"'Plot HeadingDiscimination_PSTH_HH_dt_yuchen'",IF(NOT(ISERROR(FIND("HD",W2342))),"'Plot HeadingDiscimination_PSTH_HH'",IF(NOT(ISERROR(FIND("MemSac",W2342))),"'Memory Saccade Analysis_HH'",IF(NOT(ISERROR(FIND("DelSac",W2342))),"'Memory Saccade Analysis_HH'",IF(NOT(ISERROR(FIND("u-stim",W2342))),"'Plot Microstim_HH'","")))))))</f>
        <v/>
      </c>
      <c r="N2342" s="573"/>
      <c r="O2342" s="584"/>
      <c r="P2342" s="590"/>
      <c r="Q2342" s="590"/>
      <c r="R2342" s="590"/>
      <c r="S2342" s="590"/>
      <c r="T2342" s="590"/>
      <c r="U2342" s="590"/>
      <c r="V2342" s="583"/>
      <c r="W2342" s="170"/>
      <c r="X2342" s="192"/>
      <c r="Y2342" s="219"/>
      <c r="Z2342" s="217"/>
      <c r="AA2342" s="218"/>
      <c r="AB2342" s="77"/>
      <c r="AC2342" s="78"/>
      <c r="AD2342" s="199"/>
      <c r="AE2342" s="91"/>
      <c r="AF2342" s="79"/>
      <c r="AG2342" s="79"/>
      <c r="AH2342" s="80"/>
      <c r="AI2342" s="81"/>
      <c r="AJ2342" s="81"/>
      <c r="AK2342" s="81"/>
      <c r="AL2342" s="81"/>
      <c r="AM2342" s="114"/>
      <c r="AN2342" s="82"/>
      <c r="AO2342" s="83"/>
      <c r="AP2342" s="83"/>
      <c r="AQ2342" s="83"/>
      <c r="AR2342" s="84"/>
      <c r="AS2342" s="85"/>
      <c r="AT2342" s="85"/>
      <c r="AU2342" s="85"/>
      <c r="AV2342" s="85"/>
      <c r="AW2342" s="104"/>
      <c r="AX2342" s="86"/>
      <c r="AY2342" s="87"/>
      <c r="AZ2342" s="87"/>
      <c r="BA2342" s="87"/>
      <c r="BB2342" s="88"/>
      <c r="BC2342" s="89"/>
      <c r="BD2342" s="89"/>
      <c r="BE2342" s="89"/>
      <c r="BF2342" s="89"/>
      <c r="BG2342" s="115"/>
      <c r="BH2342" s="90"/>
      <c r="BI2342" s="251"/>
      <c r="BJ2342" s="252"/>
      <c r="BK2342" s="252"/>
      <c r="BL2342" s="230"/>
      <c r="BM2342" s="230"/>
      <c r="BN2342" s="230"/>
      <c r="BO2342" s="231"/>
      <c r="BP2342" s="231"/>
      <c r="BQ2342" s="231"/>
      <c r="BR2342" s="232"/>
      <c r="BS2342" s="232"/>
      <c r="BT2342" s="232"/>
      <c r="BU2342" s="230"/>
      <c r="BV2342" s="230"/>
      <c r="BW2342" s="231"/>
      <c r="BX2342" s="231"/>
      <c r="BY2342" s="232"/>
      <c r="BZ2342" s="235"/>
      <c r="CA2342" s="257"/>
      <c r="CB2342" s="233"/>
      <c r="CC2342" s="230"/>
      <c r="CD2342" s="230"/>
      <c r="CE2342" s="230"/>
      <c r="CF2342" s="230"/>
      <c r="CG2342" s="230"/>
      <c r="CH2342" s="230"/>
      <c r="CI2342" s="230"/>
      <c r="CJ2342" s="231"/>
      <c r="CK2342" s="231"/>
      <c r="CL2342" s="231"/>
      <c r="CM2342" s="231"/>
      <c r="CN2342" s="231"/>
      <c r="CO2342" s="231"/>
      <c r="CP2342" s="231"/>
      <c r="CQ2342" s="231"/>
      <c r="CR2342" s="232"/>
      <c r="CS2342" s="232"/>
      <c r="CT2342" s="232"/>
      <c r="CU2342" s="232"/>
      <c r="CV2342" s="232"/>
      <c r="CW2342" s="232"/>
      <c r="CX2342" s="232"/>
      <c r="CY2342" s="234"/>
      <c r="DA2342" s="106"/>
      <c r="DC2342" s="106"/>
      <c r="DD2342" s="106"/>
      <c r="DE2342" s="106"/>
      <c r="DF2342" s="92"/>
      <c r="DG2342" s="107"/>
      <c r="DH2342" s="107"/>
      <c r="DI2342" s="107"/>
      <c r="DJ2342" s="107"/>
      <c r="DK2342" s="107"/>
      <c r="DL2342" s="107"/>
      <c r="DM2342" s="110"/>
      <c r="DN2342" s="110"/>
      <c r="DO2342" s="110"/>
      <c r="DP2342" s="110"/>
      <c r="DQ2342" s="110"/>
      <c r="DR2342" s="110"/>
      <c r="DS2342" s="110"/>
      <c r="DT2342" s="110"/>
      <c r="DU2342" s="497"/>
      <c r="DV2342" s="497"/>
      <c r="DW2342" s="497"/>
      <c r="DX2342" s="497"/>
      <c r="DY2342" s="497"/>
      <c r="DZ2342" s="497"/>
      <c r="EA2342" s="98"/>
      <c r="EB2342" s="99"/>
      <c r="EC2342" s="99"/>
      <c r="ED2342" s="99"/>
      <c r="EE2342" s="99"/>
      <c r="EF2342" s="99"/>
      <c r="EG2342" s="99"/>
      <c r="EH2342" s="99"/>
      <c r="EI2342" s="99"/>
      <c r="EJ2342" s="99"/>
      <c r="EK2342" s="99"/>
      <c r="EL2342" s="99"/>
      <c r="EM2342" s="99"/>
      <c r="EN2342" s="99"/>
      <c r="EO2342" s="99"/>
      <c r="EP2342" s="99"/>
      <c r="EQ2342" s="99"/>
      <c r="ER2342" s="99"/>
      <c r="ES2342" s="99"/>
      <c r="ET2342" s="99"/>
      <c r="EU2342" s="99"/>
      <c r="EV2342" s="99"/>
      <c r="EW2342" s="99"/>
      <c r="EX2342" s="119"/>
      <c r="EY2342" s="121"/>
      <c r="EZ2342" s="296"/>
      <c r="FA2342" s="83"/>
      <c r="FC2342" s="116"/>
      <c r="FD2342" s="116"/>
    </row>
    <row r="2343" spans="1:160" ht="15" customHeight="1" x14ac:dyDescent="0.2">
      <c r="A2343" s="100"/>
      <c r="B2343" s="100"/>
      <c r="C2343" s="74"/>
      <c r="D2343" s="74"/>
      <c r="E2343" s="74"/>
      <c r="F2343" s="74"/>
      <c r="G2343" s="75"/>
      <c r="H2343" s="435"/>
      <c r="I2343" s="73"/>
      <c r="J2343" s="101"/>
      <c r="K2343" s="113"/>
      <c r="L2343" s="103"/>
      <c r="M2343" s="569" t="str">
        <f>IF(NOT(ISERROR(FIND("Training",W2343))),"'Plot Psychometric_HH'",IF(NOT(ISERROR(FIND("1DAT",W2343))),"'Plot Tuning Azimuth_HH'",IF(NOT(ISERROR(FIND("HD_dt",W2343))),"'Plot HeadingDiscimination_PSTH_HH_dt_yuchen'",IF(NOT(ISERROR(FIND("HD",W2343))),"'Plot HeadingDiscimination_PSTH_HH'",IF(NOT(ISERROR(FIND("MemSac",W2343))),"'Memory Saccade Analysis_HH'",IF(NOT(ISERROR(FIND("DelSac",W2343))),"'Memory Saccade Analysis_HH'",IF(NOT(ISERROR(FIND("u-stim",W2343))),"'Plot Microstim_HH'","")))))))</f>
        <v/>
      </c>
      <c r="N2343" s="573"/>
      <c r="O2343" s="584"/>
      <c r="P2343" s="590"/>
      <c r="Q2343" s="590"/>
      <c r="R2343" s="590"/>
      <c r="S2343" s="590"/>
      <c r="T2343" s="590"/>
      <c r="U2343" s="590"/>
      <c r="V2343" s="583"/>
      <c r="W2343" s="170"/>
      <c r="X2343" s="192"/>
      <c r="Y2343" s="219"/>
      <c r="Z2343" s="217"/>
      <c r="AA2343" s="218"/>
      <c r="AB2343" s="77"/>
      <c r="AC2343" s="78"/>
      <c r="AD2343" s="199"/>
      <c r="AE2343" s="91"/>
      <c r="AF2343" s="79"/>
      <c r="AG2343" s="79"/>
      <c r="AH2343" s="80"/>
      <c r="AI2343" s="81"/>
      <c r="AJ2343" s="81"/>
      <c r="AK2343" s="81"/>
      <c r="AL2343" s="81"/>
      <c r="AM2343" s="114"/>
      <c r="AN2343" s="82"/>
      <c r="AO2343" s="83"/>
      <c r="AP2343" s="83"/>
      <c r="AQ2343" s="83"/>
      <c r="AR2343" s="84"/>
      <c r="AS2343" s="85"/>
      <c r="AT2343" s="85"/>
      <c r="AU2343" s="85"/>
      <c r="AV2343" s="85"/>
      <c r="AW2343" s="104"/>
      <c r="AX2343" s="86"/>
      <c r="AY2343" s="87"/>
      <c r="AZ2343" s="87"/>
      <c r="BA2343" s="87"/>
      <c r="BB2343" s="88"/>
      <c r="BC2343" s="89"/>
      <c r="BD2343" s="89"/>
      <c r="BE2343" s="89"/>
      <c r="BF2343" s="89"/>
      <c r="BG2343" s="115"/>
      <c r="BH2343" s="90"/>
      <c r="BI2343" s="251"/>
      <c r="BJ2343" s="252"/>
      <c r="BK2343" s="252"/>
      <c r="BL2343" s="230"/>
      <c r="BM2343" s="230"/>
      <c r="BN2343" s="230"/>
      <c r="BO2343" s="231"/>
      <c r="BP2343" s="231"/>
      <c r="BQ2343" s="231"/>
      <c r="BR2343" s="232"/>
      <c r="BS2343" s="232"/>
      <c r="BT2343" s="232"/>
      <c r="BU2343" s="230"/>
      <c r="BV2343" s="230"/>
      <c r="BW2343" s="231"/>
      <c r="BX2343" s="231"/>
      <c r="BY2343" s="232"/>
      <c r="BZ2343" s="235"/>
      <c r="CA2343" s="257"/>
      <c r="CB2343" s="233"/>
      <c r="CC2343" s="230"/>
      <c r="CD2343" s="230"/>
      <c r="CE2343" s="230"/>
      <c r="CF2343" s="230"/>
      <c r="CG2343" s="230"/>
      <c r="CH2343" s="230"/>
      <c r="CI2343" s="230"/>
      <c r="CJ2343" s="231"/>
      <c r="CK2343" s="231"/>
      <c r="CL2343" s="231"/>
      <c r="CM2343" s="231"/>
      <c r="CN2343" s="231"/>
      <c r="CO2343" s="231"/>
      <c r="CP2343" s="231"/>
      <c r="CQ2343" s="231"/>
      <c r="CR2343" s="232"/>
      <c r="CS2343" s="232"/>
      <c r="CT2343" s="232"/>
      <c r="CU2343" s="232"/>
      <c r="CV2343" s="232"/>
      <c r="CW2343" s="232"/>
      <c r="CX2343" s="232"/>
      <c r="CY2343" s="234"/>
      <c r="DA2343" s="106"/>
      <c r="DC2343" s="106"/>
      <c r="DD2343" s="106"/>
      <c r="DE2343" s="106"/>
      <c r="DF2343" s="92"/>
      <c r="DG2343" s="107"/>
      <c r="DH2343" s="107"/>
      <c r="DI2343" s="107"/>
      <c r="DJ2343" s="107"/>
      <c r="DK2343" s="107"/>
      <c r="DL2343" s="107"/>
      <c r="DM2343" s="110"/>
      <c r="DN2343" s="110"/>
      <c r="DO2343" s="110"/>
      <c r="DP2343" s="110"/>
      <c r="DQ2343" s="110"/>
      <c r="DR2343" s="110"/>
      <c r="DS2343" s="110"/>
      <c r="DT2343" s="110"/>
      <c r="DU2343" s="497"/>
      <c r="DV2343" s="497"/>
      <c r="DW2343" s="497"/>
      <c r="DX2343" s="497"/>
      <c r="DY2343" s="497"/>
      <c r="DZ2343" s="497"/>
      <c r="EA2343" s="98"/>
      <c r="EB2343" s="99"/>
      <c r="EC2343" s="99"/>
      <c r="ED2343" s="99"/>
      <c r="EE2343" s="99"/>
      <c r="EF2343" s="99"/>
      <c r="EG2343" s="99"/>
      <c r="EH2343" s="99"/>
      <c r="EI2343" s="99"/>
      <c r="EJ2343" s="99"/>
      <c r="EK2343" s="99"/>
      <c r="EL2343" s="99"/>
      <c r="EM2343" s="99"/>
      <c r="EN2343" s="99"/>
      <c r="EO2343" s="99"/>
      <c r="EP2343" s="99"/>
      <c r="EQ2343" s="99"/>
      <c r="ER2343" s="99"/>
      <c r="ES2343" s="99"/>
      <c r="ET2343" s="99"/>
      <c r="EU2343" s="99"/>
      <c r="EV2343" s="99"/>
      <c r="EW2343" s="99"/>
      <c r="EX2343" s="119"/>
      <c r="EY2343" s="121"/>
      <c r="EZ2343" s="296"/>
      <c r="FA2343" s="83"/>
      <c r="FC2343" s="116"/>
      <c r="FD2343" s="116"/>
    </row>
    <row r="2344" spans="1:160" ht="15" customHeight="1" x14ac:dyDescent="0.2">
      <c r="A2344" s="100"/>
      <c r="B2344" s="100"/>
      <c r="C2344" s="74"/>
      <c r="D2344" s="74"/>
      <c r="E2344" s="74"/>
      <c r="F2344" s="74"/>
      <c r="G2344" s="75"/>
      <c r="H2344" s="435"/>
      <c r="I2344" s="73"/>
      <c r="J2344" s="101"/>
      <c r="K2344" s="113"/>
      <c r="L2344" s="103"/>
      <c r="M2344" s="569" t="str">
        <f>IF(NOT(ISERROR(FIND("Training",W2344))),"'Plot Psychometric_HH'",IF(NOT(ISERROR(FIND("1DAT",W2344))),"'Plot Tuning Azimuth_HH'",IF(NOT(ISERROR(FIND("HD_dt",W2344))),"'Plot HeadingDiscimination_PSTH_HH_dt_yuchen'",IF(NOT(ISERROR(FIND("HD",W2344))),"'Plot HeadingDiscimination_PSTH_HH'",IF(NOT(ISERROR(FIND("MemSac",W2344))),"'Memory Saccade Analysis_HH'",IF(NOT(ISERROR(FIND("DelSac",W2344))),"'Memory Saccade Analysis_HH'",IF(NOT(ISERROR(FIND("u-stim",W2344))),"'Plot Microstim_HH'","")))))))</f>
        <v/>
      </c>
      <c r="N2344" s="573"/>
      <c r="O2344" s="584"/>
      <c r="P2344" s="590"/>
      <c r="Q2344" s="590"/>
      <c r="R2344" s="590"/>
      <c r="S2344" s="590"/>
      <c r="T2344" s="590"/>
      <c r="U2344" s="590"/>
      <c r="V2344" s="583"/>
      <c r="W2344" s="170"/>
      <c r="X2344" s="192"/>
      <c r="Y2344" s="219"/>
      <c r="Z2344" s="217"/>
      <c r="AA2344" s="218"/>
      <c r="AB2344" s="77"/>
      <c r="AC2344" s="78"/>
      <c r="AD2344" s="199"/>
      <c r="AE2344" s="91"/>
      <c r="AF2344" s="79"/>
      <c r="AG2344" s="79"/>
      <c r="AH2344" s="80"/>
      <c r="AI2344" s="81"/>
      <c r="AJ2344" s="81"/>
      <c r="AK2344" s="81"/>
      <c r="AL2344" s="81"/>
      <c r="AM2344" s="114"/>
      <c r="AN2344" s="82"/>
      <c r="AO2344" s="83"/>
      <c r="AP2344" s="83"/>
      <c r="AQ2344" s="83"/>
      <c r="AR2344" s="84"/>
      <c r="AS2344" s="85"/>
      <c r="AT2344" s="85"/>
      <c r="AU2344" s="85"/>
      <c r="AV2344" s="85"/>
      <c r="AW2344" s="104"/>
      <c r="AX2344" s="86"/>
      <c r="AY2344" s="87"/>
      <c r="AZ2344" s="87"/>
      <c r="BA2344" s="87"/>
      <c r="BB2344" s="88"/>
      <c r="BC2344" s="89"/>
      <c r="BD2344" s="89"/>
      <c r="BE2344" s="89"/>
      <c r="BF2344" s="89"/>
      <c r="BG2344" s="115"/>
      <c r="BH2344" s="90"/>
      <c r="BI2344" s="251"/>
      <c r="BJ2344" s="252"/>
      <c r="BK2344" s="252"/>
      <c r="BL2344" s="230"/>
      <c r="BM2344" s="230"/>
      <c r="BN2344" s="230"/>
      <c r="BO2344" s="231"/>
      <c r="BP2344" s="231"/>
      <c r="BQ2344" s="231"/>
      <c r="BR2344" s="232"/>
      <c r="BS2344" s="232"/>
      <c r="BT2344" s="232"/>
      <c r="BU2344" s="230"/>
      <c r="BV2344" s="230"/>
      <c r="BW2344" s="231"/>
      <c r="BX2344" s="231"/>
      <c r="BY2344" s="232"/>
      <c r="BZ2344" s="235"/>
      <c r="CA2344" s="257"/>
      <c r="CB2344" s="233"/>
      <c r="CC2344" s="230"/>
      <c r="CD2344" s="230"/>
      <c r="CE2344" s="230"/>
      <c r="CF2344" s="230"/>
      <c r="CG2344" s="230"/>
      <c r="CH2344" s="230"/>
      <c r="CI2344" s="230"/>
      <c r="CJ2344" s="231"/>
      <c r="CK2344" s="231"/>
      <c r="CL2344" s="231"/>
      <c r="CM2344" s="231"/>
      <c r="CN2344" s="231"/>
      <c r="CO2344" s="231"/>
      <c r="CP2344" s="231"/>
      <c r="CQ2344" s="231"/>
      <c r="CR2344" s="232"/>
      <c r="CS2344" s="232"/>
      <c r="CT2344" s="232"/>
      <c r="CU2344" s="232"/>
      <c r="CV2344" s="232"/>
      <c r="CW2344" s="232"/>
      <c r="CX2344" s="232"/>
      <c r="CY2344" s="234"/>
      <c r="DA2344" s="106"/>
      <c r="DC2344" s="106"/>
      <c r="DD2344" s="106"/>
      <c r="DE2344" s="106"/>
      <c r="DF2344" s="92"/>
      <c r="DG2344" s="107"/>
      <c r="DH2344" s="107"/>
      <c r="DI2344" s="107"/>
      <c r="DJ2344" s="107"/>
      <c r="DK2344" s="107"/>
      <c r="DL2344" s="107"/>
      <c r="DM2344" s="110"/>
      <c r="DN2344" s="110"/>
      <c r="DO2344" s="110"/>
      <c r="DP2344" s="110"/>
      <c r="DQ2344" s="110"/>
      <c r="DR2344" s="110"/>
      <c r="DS2344" s="110"/>
      <c r="DT2344" s="110"/>
      <c r="DU2344" s="497"/>
      <c r="DV2344" s="497"/>
      <c r="DW2344" s="497"/>
      <c r="DX2344" s="497"/>
      <c r="DY2344" s="497"/>
      <c r="DZ2344" s="497"/>
      <c r="EA2344" s="98"/>
      <c r="EB2344" s="99"/>
      <c r="EC2344" s="99"/>
      <c r="ED2344" s="99"/>
      <c r="EE2344" s="99"/>
      <c r="EF2344" s="99"/>
      <c r="EG2344" s="99"/>
      <c r="EH2344" s="99"/>
      <c r="EI2344" s="99"/>
      <c r="EJ2344" s="99"/>
      <c r="EK2344" s="99"/>
      <c r="EL2344" s="99"/>
      <c r="EM2344" s="99"/>
      <c r="EN2344" s="99"/>
      <c r="EO2344" s="99"/>
      <c r="EP2344" s="99"/>
      <c r="EQ2344" s="99"/>
      <c r="ER2344" s="99"/>
      <c r="ES2344" s="99"/>
      <c r="ET2344" s="99"/>
      <c r="EU2344" s="99"/>
      <c r="EV2344" s="99"/>
      <c r="EW2344" s="99"/>
      <c r="EX2344" s="119"/>
      <c r="EY2344" s="121"/>
      <c r="EZ2344" s="296"/>
      <c r="FA2344" s="83"/>
      <c r="FC2344" s="116"/>
      <c r="FD2344" s="116"/>
    </row>
    <row r="2345" spans="1:160" ht="15" customHeight="1" x14ac:dyDescent="0.2">
      <c r="A2345" s="100"/>
      <c r="B2345" s="100"/>
      <c r="C2345" s="74"/>
      <c r="D2345" s="74"/>
      <c r="E2345" s="74"/>
      <c r="F2345" s="74"/>
      <c r="G2345" s="75"/>
      <c r="H2345" s="435"/>
      <c r="I2345" s="73"/>
      <c r="J2345" s="101"/>
      <c r="K2345" s="113"/>
      <c r="L2345" s="103"/>
      <c r="M2345" s="569" t="str">
        <f>IF(NOT(ISERROR(FIND("Training",W2345))),"'Plot Psychometric_HH'",IF(NOT(ISERROR(FIND("1DAT",W2345))),"'Plot Tuning Azimuth_HH'",IF(NOT(ISERROR(FIND("HD_dt",W2345))),"'Plot HeadingDiscimination_PSTH_HH_dt_yuchen'",IF(NOT(ISERROR(FIND("HD",W2345))),"'Plot HeadingDiscimination_PSTH_HH'",IF(NOT(ISERROR(FIND("MemSac",W2345))),"'Memory Saccade Analysis_HH'",IF(NOT(ISERROR(FIND("DelSac",W2345))),"'Memory Saccade Analysis_HH'",IF(NOT(ISERROR(FIND("u-stim",W2345))),"'Plot Microstim_HH'","")))))))</f>
        <v/>
      </c>
      <c r="N2345" s="573"/>
      <c r="O2345" s="584"/>
      <c r="P2345" s="590"/>
      <c r="Q2345" s="590"/>
      <c r="R2345" s="590"/>
      <c r="S2345" s="590"/>
      <c r="T2345" s="590"/>
      <c r="U2345" s="590"/>
      <c r="V2345" s="583"/>
      <c r="W2345" s="170"/>
      <c r="X2345" s="192"/>
      <c r="Y2345" s="219"/>
      <c r="Z2345" s="217"/>
      <c r="AA2345" s="218"/>
      <c r="AB2345" s="77"/>
      <c r="AC2345" s="78"/>
      <c r="AD2345" s="199"/>
      <c r="AE2345" s="91"/>
      <c r="AF2345" s="79"/>
      <c r="AG2345" s="79"/>
      <c r="AH2345" s="80"/>
      <c r="AI2345" s="81"/>
      <c r="AJ2345" s="81"/>
      <c r="AK2345" s="81"/>
      <c r="AL2345" s="81"/>
      <c r="AM2345" s="114"/>
      <c r="AN2345" s="82"/>
      <c r="AO2345" s="83"/>
      <c r="AP2345" s="83"/>
      <c r="AQ2345" s="83"/>
      <c r="AR2345" s="84"/>
      <c r="AS2345" s="85"/>
      <c r="AT2345" s="85"/>
      <c r="AU2345" s="85"/>
      <c r="AV2345" s="85"/>
      <c r="AW2345" s="104"/>
      <c r="AX2345" s="86"/>
      <c r="AY2345" s="87"/>
      <c r="AZ2345" s="87"/>
      <c r="BA2345" s="87"/>
      <c r="BB2345" s="88"/>
      <c r="BC2345" s="89"/>
      <c r="BD2345" s="89"/>
      <c r="BE2345" s="89"/>
      <c r="BF2345" s="89"/>
      <c r="BG2345" s="115"/>
      <c r="BH2345" s="90"/>
      <c r="BI2345" s="251"/>
      <c r="BJ2345" s="252"/>
      <c r="BK2345" s="252"/>
      <c r="BL2345" s="230"/>
      <c r="BM2345" s="230"/>
      <c r="BN2345" s="230"/>
      <c r="BO2345" s="231"/>
      <c r="BP2345" s="231"/>
      <c r="BQ2345" s="231"/>
      <c r="BR2345" s="232"/>
      <c r="BS2345" s="232"/>
      <c r="BT2345" s="232"/>
      <c r="BU2345" s="230"/>
      <c r="BV2345" s="230"/>
      <c r="BW2345" s="231"/>
      <c r="BX2345" s="231"/>
      <c r="BY2345" s="232"/>
      <c r="BZ2345" s="235"/>
      <c r="CA2345" s="257"/>
      <c r="CB2345" s="233"/>
      <c r="CC2345" s="230"/>
      <c r="CD2345" s="230"/>
      <c r="CE2345" s="230"/>
      <c r="CF2345" s="230"/>
      <c r="CG2345" s="230"/>
      <c r="CH2345" s="230"/>
      <c r="CI2345" s="230"/>
      <c r="CJ2345" s="231"/>
      <c r="CK2345" s="231"/>
      <c r="CL2345" s="231"/>
      <c r="CM2345" s="231"/>
      <c r="CN2345" s="231"/>
      <c r="CO2345" s="231"/>
      <c r="CP2345" s="231"/>
      <c r="CQ2345" s="231"/>
      <c r="CR2345" s="232"/>
      <c r="CS2345" s="232"/>
      <c r="CT2345" s="232"/>
      <c r="CU2345" s="232"/>
      <c r="CV2345" s="232"/>
      <c r="CW2345" s="232"/>
      <c r="CX2345" s="232"/>
      <c r="CY2345" s="234"/>
      <c r="DA2345" s="106"/>
      <c r="DC2345" s="106"/>
      <c r="DD2345" s="106"/>
      <c r="DE2345" s="106"/>
      <c r="DF2345" s="92"/>
      <c r="DG2345" s="107"/>
      <c r="DH2345" s="107"/>
      <c r="DI2345" s="107"/>
      <c r="DJ2345" s="107"/>
      <c r="DK2345" s="107"/>
      <c r="DL2345" s="107"/>
      <c r="DM2345" s="110"/>
      <c r="DN2345" s="110"/>
      <c r="DO2345" s="110"/>
      <c r="DP2345" s="110"/>
      <c r="DQ2345" s="110"/>
      <c r="DR2345" s="110"/>
      <c r="DS2345" s="110"/>
      <c r="DT2345" s="110"/>
      <c r="DU2345" s="497"/>
      <c r="DV2345" s="497"/>
      <c r="DW2345" s="497"/>
      <c r="DX2345" s="497"/>
      <c r="DY2345" s="497"/>
      <c r="DZ2345" s="497"/>
      <c r="EA2345" s="98"/>
      <c r="EB2345" s="99"/>
      <c r="EC2345" s="99"/>
      <c r="ED2345" s="99"/>
      <c r="EE2345" s="99"/>
      <c r="EF2345" s="99"/>
      <c r="EG2345" s="99"/>
      <c r="EH2345" s="99"/>
      <c r="EI2345" s="99"/>
      <c r="EJ2345" s="99"/>
      <c r="EK2345" s="99"/>
      <c r="EL2345" s="99"/>
      <c r="EM2345" s="99"/>
      <c r="EN2345" s="99"/>
      <c r="EO2345" s="99"/>
      <c r="EP2345" s="99"/>
      <c r="EQ2345" s="99"/>
      <c r="ER2345" s="99"/>
      <c r="ES2345" s="99"/>
      <c r="ET2345" s="99"/>
      <c r="EU2345" s="99"/>
      <c r="EV2345" s="99"/>
      <c r="EW2345" s="99"/>
      <c r="EX2345" s="119"/>
      <c r="EY2345" s="121"/>
      <c r="EZ2345" s="296"/>
      <c r="FA2345" s="83"/>
      <c r="FC2345" s="116"/>
      <c r="FD2345" s="116"/>
    </row>
    <row r="2346" spans="1:160" ht="15" customHeight="1" x14ac:dyDescent="0.2">
      <c r="A2346" s="100"/>
      <c r="B2346" s="100"/>
      <c r="C2346" s="74"/>
      <c r="D2346" s="74"/>
      <c r="E2346" s="74"/>
      <c r="F2346" s="74"/>
      <c r="G2346" s="75"/>
      <c r="H2346" s="435"/>
      <c r="I2346" s="73"/>
      <c r="J2346" s="101"/>
      <c r="K2346" s="113"/>
      <c r="L2346" s="103"/>
      <c r="M2346" s="569" t="str">
        <f>IF(NOT(ISERROR(FIND("Training",W2346))),"'Plot Psychometric_HH'",IF(NOT(ISERROR(FIND("1DAT",W2346))),"'Plot Tuning Azimuth_HH'",IF(NOT(ISERROR(FIND("HD_dt",W2346))),"'Plot HeadingDiscimination_PSTH_HH_dt_yuchen'",IF(NOT(ISERROR(FIND("HD",W2346))),"'Plot HeadingDiscimination_PSTH_HH'",IF(NOT(ISERROR(FIND("MemSac",W2346))),"'Memory Saccade Analysis_HH'",IF(NOT(ISERROR(FIND("DelSac",W2346))),"'Memory Saccade Analysis_HH'",IF(NOT(ISERROR(FIND("u-stim",W2346))),"'Plot Microstim_HH'","")))))))</f>
        <v/>
      </c>
      <c r="N2346" s="573"/>
      <c r="O2346" s="584"/>
      <c r="P2346" s="590"/>
      <c r="Q2346" s="590"/>
      <c r="R2346" s="590"/>
      <c r="S2346" s="590"/>
      <c r="T2346" s="590"/>
      <c r="U2346" s="590"/>
      <c r="V2346" s="583"/>
      <c r="W2346" s="170"/>
      <c r="X2346" s="192"/>
      <c r="Y2346" s="219"/>
      <c r="Z2346" s="217"/>
      <c r="AA2346" s="218"/>
      <c r="AB2346" s="77"/>
      <c r="AC2346" s="78"/>
      <c r="AD2346" s="199"/>
      <c r="AE2346" s="91"/>
      <c r="AF2346" s="79"/>
      <c r="AG2346" s="79"/>
      <c r="AH2346" s="80"/>
      <c r="AI2346" s="81"/>
      <c r="AJ2346" s="81"/>
      <c r="AK2346" s="81"/>
      <c r="AL2346" s="81"/>
      <c r="AM2346" s="114"/>
      <c r="AN2346" s="82"/>
      <c r="AO2346" s="83"/>
      <c r="AP2346" s="83"/>
      <c r="AQ2346" s="83"/>
      <c r="AR2346" s="84"/>
      <c r="AS2346" s="85"/>
      <c r="AT2346" s="85"/>
      <c r="AU2346" s="85"/>
      <c r="AV2346" s="85"/>
      <c r="AW2346" s="104"/>
      <c r="AX2346" s="86"/>
      <c r="AY2346" s="87"/>
      <c r="AZ2346" s="87"/>
      <c r="BA2346" s="87"/>
      <c r="BB2346" s="88"/>
      <c r="BC2346" s="89"/>
      <c r="BD2346" s="89"/>
      <c r="BE2346" s="89"/>
      <c r="BF2346" s="89"/>
      <c r="BG2346" s="115"/>
      <c r="BH2346" s="90"/>
      <c r="BI2346" s="251"/>
      <c r="BJ2346" s="252"/>
      <c r="BK2346" s="252"/>
      <c r="BL2346" s="230"/>
      <c r="BM2346" s="230"/>
      <c r="BN2346" s="230"/>
      <c r="BO2346" s="231"/>
      <c r="BP2346" s="231"/>
      <c r="BQ2346" s="231"/>
      <c r="BR2346" s="232"/>
      <c r="BS2346" s="232"/>
      <c r="BT2346" s="232"/>
      <c r="BU2346" s="230"/>
      <c r="BV2346" s="230"/>
      <c r="BW2346" s="231"/>
      <c r="BX2346" s="231"/>
      <c r="BY2346" s="232"/>
      <c r="BZ2346" s="235"/>
      <c r="CA2346" s="257"/>
      <c r="CB2346" s="233"/>
      <c r="CC2346" s="230"/>
      <c r="CD2346" s="230"/>
      <c r="CE2346" s="230"/>
      <c r="CF2346" s="230"/>
      <c r="CG2346" s="230"/>
      <c r="CH2346" s="230"/>
      <c r="CI2346" s="230"/>
      <c r="CJ2346" s="231"/>
      <c r="CK2346" s="231"/>
      <c r="CL2346" s="231"/>
      <c r="CM2346" s="231"/>
      <c r="CN2346" s="231"/>
      <c r="CO2346" s="231"/>
      <c r="CP2346" s="231"/>
      <c r="CQ2346" s="231"/>
      <c r="CR2346" s="232"/>
      <c r="CS2346" s="232"/>
      <c r="CT2346" s="232"/>
      <c r="CU2346" s="232"/>
      <c r="CV2346" s="232"/>
      <c r="CW2346" s="232"/>
      <c r="CX2346" s="232"/>
      <c r="CY2346" s="234"/>
      <c r="DA2346" s="106"/>
      <c r="DC2346" s="106"/>
      <c r="DD2346" s="106"/>
      <c r="DE2346" s="106"/>
      <c r="DF2346" s="92"/>
      <c r="DG2346" s="107"/>
      <c r="DH2346" s="107"/>
      <c r="DI2346" s="107"/>
      <c r="DJ2346" s="107"/>
      <c r="DK2346" s="107"/>
      <c r="DL2346" s="107"/>
      <c r="DM2346" s="110"/>
      <c r="DN2346" s="110"/>
      <c r="DO2346" s="110"/>
      <c r="DP2346" s="110"/>
      <c r="DQ2346" s="110"/>
      <c r="DR2346" s="110"/>
      <c r="DS2346" s="110"/>
      <c r="DT2346" s="110"/>
      <c r="DU2346" s="497"/>
      <c r="DV2346" s="497"/>
      <c r="DW2346" s="497"/>
      <c r="DX2346" s="497"/>
      <c r="DY2346" s="497"/>
      <c r="DZ2346" s="497"/>
      <c r="EA2346" s="98"/>
      <c r="EB2346" s="99"/>
      <c r="EC2346" s="99"/>
      <c r="ED2346" s="99"/>
      <c r="EE2346" s="99"/>
      <c r="EF2346" s="99"/>
      <c r="EG2346" s="99"/>
      <c r="EH2346" s="99"/>
      <c r="EI2346" s="99"/>
      <c r="EJ2346" s="99"/>
      <c r="EK2346" s="99"/>
      <c r="EL2346" s="99"/>
      <c r="EM2346" s="99"/>
      <c r="EN2346" s="99"/>
      <c r="EO2346" s="99"/>
      <c r="EP2346" s="99"/>
      <c r="EQ2346" s="99"/>
      <c r="ER2346" s="99"/>
      <c r="ES2346" s="99"/>
      <c r="ET2346" s="99"/>
      <c r="EU2346" s="99"/>
      <c r="EV2346" s="99"/>
      <c r="EW2346" s="99"/>
      <c r="EX2346" s="119"/>
      <c r="EY2346" s="121"/>
      <c r="EZ2346" s="296"/>
      <c r="FA2346" s="83"/>
      <c r="FC2346" s="116"/>
      <c r="FD2346" s="116"/>
    </row>
    <row r="2347" spans="1:160" ht="15" customHeight="1" x14ac:dyDescent="0.2">
      <c r="A2347" s="100"/>
      <c r="B2347" s="100"/>
      <c r="C2347" s="74"/>
      <c r="D2347" s="74"/>
      <c r="E2347" s="74"/>
      <c r="F2347" s="74"/>
      <c r="G2347" s="75"/>
      <c r="H2347" s="435"/>
      <c r="I2347" s="73"/>
      <c r="J2347" s="101"/>
      <c r="K2347" s="113"/>
      <c r="L2347" s="103"/>
      <c r="M2347" s="569" t="str">
        <f>IF(NOT(ISERROR(FIND("Training",W2347))),"'Plot Psychometric_HH'",IF(NOT(ISERROR(FIND("1DAT",W2347))),"'Plot Tuning Azimuth_HH'",IF(NOT(ISERROR(FIND("HD_dt",W2347))),"'Plot HeadingDiscimination_PSTH_HH_dt_yuchen'",IF(NOT(ISERROR(FIND("HD",W2347))),"'Plot HeadingDiscimination_PSTH_HH'",IF(NOT(ISERROR(FIND("MemSac",W2347))),"'Memory Saccade Analysis_HH'",IF(NOT(ISERROR(FIND("DelSac",W2347))),"'Memory Saccade Analysis_HH'",IF(NOT(ISERROR(FIND("u-stim",W2347))),"'Plot Microstim_HH'","")))))))</f>
        <v/>
      </c>
      <c r="N2347" s="573"/>
      <c r="O2347" s="584"/>
      <c r="P2347" s="590"/>
      <c r="Q2347" s="590"/>
      <c r="R2347" s="590"/>
      <c r="S2347" s="590"/>
      <c r="T2347" s="590"/>
      <c r="U2347" s="590"/>
      <c r="V2347" s="583"/>
      <c r="W2347" s="170"/>
      <c r="X2347" s="192"/>
      <c r="Y2347" s="219"/>
      <c r="Z2347" s="217"/>
      <c r="AA2347" s="218"/>
      <c r="AB2347" s="77"/>
      <c r="AC2347" s="78"/>
      <c r="AD2347" s="199"/>
      <c r="AE2347" s="91"/>
      <c r="AF2347" s="79"/>
      <c r="AG2347" s="79"/>
      <c r="AH2347" s="80"/>
      <c r="AI2347" s="81"/>
      <c r="AJ2347" s="81"/>
      <c r="AK2347" s="81"/>
      <c r="AL2347" s="81"/>
      <c r="AM2347" s="114"/>
      <c r="AN2347" s="82"/>
      <c r="AO2347" s="83"/>
      <c r="AP2347" s="83"/>
      <c r="AQ2347" s="83"/>
      <c r="AR2347" s="84"/>
      <c r="AS2347" s="85"/>
      <c r="AT2347" s="85"/>
      <c r="AU2347" s="85"/>
      <c r="AV2347" s="85"/>
      <c r="AW2347" s="104"/>
      <c r="AX2347" s="86"/>
      <c r="AY2347" s="87"/>
      <c r="AZ2347" s="87"/>
      <c r="BA2347" s="87"/>
      <c r="BB2347" s="88"/>
      <c r="BC2347" s="89"/>
      <c r="BD2347" s="89"/>
      <c r="BE2347" s="89"/>
      <c r="BF2347" s="89"/>
      <c r="BG2347" s="115"/>
      <c r="BH2347" s="90"/>
      <c r="BI2347" s="251"/>
      <c r="BJ2347" s="252"/>
      <c r="BK2347" s="252"/>
      <c r="BL2347" s="230"/>
      <c r="BM2347" s="230"/>
      <c r="BN2347" s="230"/>
      <c r="BO2347" s="231"/>
      <c r="BP2347" s="231"/>
      <c r="BQ2347" s="231"/>
      <c r="BR2347" s="232"/>
      <c r="BS2347" s="232"/>
      <c r="BT2347" s="232"/>
      <c r="BU2347" s="230"/>
      <c r="BV2347" s="230"/>
      <c r="BW2347" s="231"/>
      <c r="BX2347" s="231"/>
      <c r="BY2347" s="232"/>
      <c r="BZ2347" s="235"/>
      <c r="CA2347" s="257"/>
      <c r="CB2347" s="233"/>
      <c r="CC2347" s="230"/>
      <c r="CD2347" s="230"/>
      <c r="CE2347" s="230"/>
      <c r="CF2347" s="230"/>
      <c r="CG2347" s="230"/>
      <c r="CH2347" s="230"/>
      <c r="CI2347" s="230"/>
      <c r="CJ2347" s="231"/>
      <c r="CK2347" s="231"/>
      <c r="CL2347" s="231"/>
      <c r="CM2347" s="231"/>
      <c r="CN2347" s="231"/>
      <c r="CO2347" s="231"/>
      <c r="CP2347" s="231"/>
      <c r="CQ2347" s="231"/>
      <c r="CR2347" s="232"/>
      <c r="CS2347" s="232"/>
      <c r="CT2347" s="232"/>
      <c r="CU2347" s="232"/>
      <c r="CV2347" s="232"/>
      <c r="CW2347" s="232"/>
      <c r="CX2347" s="232"/>
      <c r="CY2347" s="234"/>
      <c r="DA2347" s="106"/>
      <c r="DC2347" s="106"/>
      <c r="DD2347" s="106"/>
      <c r="DE2347" s="106"/>
      <c r="DF2347" s="92"/>
      <c r="DG2347" s="107"/>
      <c r="DH2347" s="107"/>
      <c r="DI2347" s="107"/>
      <c r="DJ2347" s="107"/>
      <c r="DK2347" s="107"/>
      <c r="DL2347" s="107"/>
      <c r="DM2347" s="110"/>
      <c r="DN2347" s="110"/>
      <c r="DO2347" s="110"/>
      <c r="DP2347" s="110"/>
      <c r="DQ2347" s="110"/>
      <c r="DR2347" s="110"/>
      <c r="DS2347" s="110"/>
      <c r="DT2347" s="110"/>
      <c r="DU2347" s="497"/>
      <c r="DV2347" s="497"/>
      <c r="DW2347" s="497"/>
      <c r="DX2347" s="497"/>
      <c r="DY2347" s="497"/>
      <c r="DZ2347" s="497"/>
      <c r="EA2347" s="98"/>
      <c r="EB2347" s="99"/>
      <c r="EC2347" s="99"/>
      <c r="ED2347" s="99"/>
      <c r="EE2347" s="99"/>
      <c r="EF2347" s="99"/>
      <c r="EG2347" s="99"/>
      <c r="EH2347" s="99"/>
      <c r="EI2347" s="99"/>
      <c r="EJ2347" s="99"/>
      <c r="EK2347" s="99"/>
      <c r="EL2347" s="99"/>
      <c r="EM2347" s="99"/>
      <c r="EN2347" s="99"/>
      <c r="EO2347" s="99"/>
      <c r="EP2347" s="99"/>
      <c r="EQ2347" s="99"/>
      <c r="ER2347" s="99"/>
      <c r="ES2347" s="99"/>
      <c r="ET2347" s="99"/>
      <c r="EU2347" s="99"/>
      <c r="EV2347" s="99"/>
      <c r="EW2347" s="99"/>
      <c r="EX2347" s="119"/>
      <c r="EY2347" s="121"/>
      <c r="EZ2347" s="296"/>
      <c r="FA2347" s="83"/>
      <c r="FC2347" s="116"/>
      <c r="FD2347" s="116"/>
    </row>
    <row r="2348" spans="1:160" ht="15" customHeight="1" x14ac:dyDescent="0.2">
      <c r="A2348" s="100"/>
      <c r="B2348" s="100"/>
      <c r="C2348" s="74"/>
      <c r="D2348" s="74"/>
      <c r="E2348" s="74"/>
      <c r="F2348" s="74"/>
      <c r="G2348" s="75"/>
      <c r="H2348" s="435"/>
      <c r="I2348" s="73"/>
      <c r="J2348" s="101"/>
      <c r="K2348" s="113"/>
      <c r="L2348" s="103"/>
      <c r="M2348" s="569" t="str">
        <f>IF(NOT(ISERROR(FIND("Training",W2348))),"'Plot Psychometric_HH'",IF(NOT(ISERROR(FIND("1DAT",W2348))),"'Plot Tuning Azimuth_HH'",IF(NOT(ISERROR(FIND("HD_dt",W2348))),"'Plot HeadingDiscimination_PSTH_HH_dt_yuchen'",IF(NOT(ISERROR(FIND("HD",W2348))),"'Plot HeadingDiscimination_PSTH_HH'",IF(NOT(ISERROR(FIND("MemSac",W2348))),"'Memory Saccade Analysis_HH'",IF(NOT(ISERROR(FIND("DelSac",W2348))),"'Memory Saccade Analysis_HH'",IF(NOT(ISERROR(FIND("u-stim",W2348))),"'Plot Microstim_HH'","")))))))</f>
        <v/>
      </c>
      <c r="N2348" s="573"/>
      <c r="O2348" s="584"/>
      <c r="P2348" s="590"/>
      <c r="Q2348" s="590"/>
      <c r="R2348" s="590"/>
      <c r="S2348" s="590"/>
      <c r="T2348" s="590"/>
      <c r="U2348" s="590"/>
      <c r="V2348" s="583"/>
      <c r="W2348" s="170"/>
      <c r="X2348" s="192"/>
      <c r="Y2348" s="219"/>
      <c r="Z2348" s="217"/>
      <c r="AA2348" s="218"/>
      <c r="AB2348" s="77"/>
      <c r="AC2348" s="78"/>
      <c r="AD2348" s="199"/>
      <c r="AE2348" s="91"/>
      <c r="AF2348" s="79"/>
      <c r="AG2348" s="79"/>
      <c r="AH2348" s="80"/>
      <c r="AI2348" s="81"/>
      <c r="AJ2348" s="81"/>
      <c r="AK2348" s="81"/>
      <c r="AL2348" s="81"/>
      <c r="AM2348" s="114"/>
      <c r="AN2348" s="82"/>
      <c r="AO2348" s="83"/>
      <c r="AP2348" s="83"/>
      <c r="AQ2348" s="83"/>
      <c r="AR2348" s="84"/>
      <c r="AS2348" s="85"/>
      <c r="AT2348" s="85"/>
      <c r="AU2348" s="85"/>
      <c r="AV2348" s="85"/>
      <c r="AW2348" s="104"/>
      <c r="AX2348" s="86"/>
      <c r="AY2348" s="87"/>
      <c r="AZ2348" s="87"/>
      <c r="BA2348" s="87"/>
      <c r="BB2348" s="88"/>
      <c r="BC2348" s="89"/>
      <c r="BD2348" s="89"/>
      <c r="BE2348" s="89"/>
      <c r="BF2348" s="89"/>
      <c r="BG2348" s="115"/>
      <c r="BH2348" s="90"/>
      <c r="BI2348" s="251"/>
      <c r="BJ2348" s="252"/>
      <c r="BK2348" s="252"/>
      <c r="BL2348" s="230"/>
      <c r="BM2348" s="230"/>
      <c r="BN2348" s="230"/>
      <c r="BO2348" s="231"/>
      <c r="BP2348" s="231"/>
      <c r="BQ2348" s="231"/>
      <c r="BR2348" s="232"/>
      <c r="BS2348" s="232"/>
      <c r="BT2348" s="232"/>
      <c r="BU2348" s="230"/>
      <c r="BV2348" s="230"/>
      <c r="BW2348" s="231"/>
      <c r="BX2348" s="231"/>
      <c r="BY2348" s="232"/>
      <c r="BZ2348" s="235"/>
      <c r="CA2348" s="257"/>
      <c r="CB2348" s="233"/>
      <c r="CC2348" s="230"/>
      <c r="CD2348" s="230"/>
      <c r="CE2348" s="230"/>
      <c r="CF2348" s="230"/>
      <c r="CG2348" s="230"/>
      <c r="CH2348" s="230"/>
      <c r="CI2348" s="230"/>
      <c r="CJ2348" s="231"/>
      <c r="CK2348" s="231"/>
      <c r="CL2348" s="231"/>
      <c r="CM2348" s="231"/>
      <c r="CN2348" s="231"/>
      <c r="CO2348" s="231"/>
      <c r="CP2348" s="231"/>
      <c r="CQ2348" s="231"/>
      <c r="CR2348" s="232"/>
      <c r="CS2348" s="232"/>
      <c r="CT2348" s="232"/>
      <c r="CU2348" s="232"/>
      <c r="CV2348" s="232"/>
      <c r="CW2348" s="232"/>
      <c r="CX2348" s="232"/>
      <c r="CY2348" s="234"/>
      <c r="DA2348" s="106"/>
      <c r="DC2348" s="106"/>
      <c r="DD2348" s="106"/>
      <c r="DE2348" s="106"/>
      <c r="DF2348" s="92"/>
      <c r="DG2348" s="107"/>
      <c r="DH2348" s="107"/>
      <c r="DI2348" s="107"/>
      <c r="DJ2348" s="107"/>
      <c r="DK2348" s="107"/>
      <c r="DL2348" s="107"/>
      <c r="DM2348" s="110"/>
      <c r="DN2348" s="110"/>
      <c r="DO2348" s="110"/>
      <c r="DP2348" s="110"/>
      <c r="DQ2348" s="110"/>
      <c r="DR2348" s="110"/>
      <c r="DS2348" s="110"/>
      <c r="DT2348" s="110"/>
      <c r="DU2348" s="497"/>
      <c r="DV2348" s="497"/>
      <c r="DW2348" s="497"/>
      <c r="DX2348" s="497"/>
      <c r="DY2348" s="497"/>
      <c r="DZ2348" s="497"/>
      <c r="EA2348" s="98"/>
      <c r="EB2348" s="99"/>
      <c r="EC2348" s="99"/>
      <c r="ED2348" s="99"/>
      <c r="EE2348" s="99"/>
      <c r="EF2348" s="99"/>
      <c r="EG2348" s="99"/>
      <c r="EH2348" s="99"/>
      <c r="EI2348" s="99"/>
      <c r="EJ2348" s="99"/>
      <c r="EK2348" s="99"/>
      <c r="EL2348" s="99"/>
      <c r="EM2348" s="99"/>
      <c r="EN2348" s="99"/>
      <c r="EO2348" s="99"/>
      <c r="EP2348" s="99"/>
      <c r="EQ2348" s="99"/>
      <c r="ER2348" s="99"/>
      <c r="ES2348" s="99"/>
      <c r="ET2348" s="99"/>
      <c r="EU2348" s="99"/>
      <c r="EV2348" s="99"/>
      <c r="EW2348" s="99"/>
      <c r="EX2348" s="119"/>
      <c r="EY2348" s="121"/>
      <c r="EZ2348" s="296"/>
      <c r="FA2348" s="83"/>
      <c r="FC2348" s="116"/>
      <c r="FD2348" s="116"/>
    </row>
    <row r="2349" spans="1:160" ht="15" customHeight="1" x14ac:dyDescent="0.2">
      <c r="A2349" s="100"/>
      <c r="B2349" s="100"/>
      <c r="C2349" s="74"/>
      <c r="D2349" s="74"/>
      <c r="E2349" s="74"/>
      <c r="F2349" s="74"/>
      <c r="G2349" s="75"/>
      <c r="H2349" s="435"/>
      <c r="I2349" s="73"/>
      <c r="J2349" s="101"/>
      <c r="K2349" s="113"/>
      <c r="L2349" s="103"/>
      <c r="M2349" s="569" t="str">
        <f>IF(NOT(ISERROR(FIND("Training",W2349))),"'Plot Psychometric_HH'",IF(NOT(ISERROR(FIND("1DAT",W2349))),"'Plot Tuning Azimuth_HH'",IF(NOT(ISERROR(FIND("HD_dt",W2349))),"'Plot HeadingDiscimination_PSTH_HH_dt_yuchen'",IF(NOT(ISERROR(FIND("HD",W2349))),"'Plot HeadingDiscimination_PSTH_HH'",IF(NOT(ISERROR(FIND("MemSac",W2349))),"'Memory Saccade Analysis_HH'",IF(NOT(ISERROR(FIND("DelSac",W2349))),"'Memory Saccade Analysis_HH'",IF(NOT(ISERROR(FIND("u-stim",W2349))),"'Plot Microstim_HH'","")))))))</f>
        <v/>
      </c>
      <c r="N2349" s="573"/>
      <c r="O2349" s="584"/>
      <c r="P2349" s="590"/>
      <c r="Q2349" s="590"/>
      <c r="R2349" s="590"/>
      <c r="S2349" s="590"/>
      <c r="T2349" s="590"/>
      <c r="U2349" s="590"/>
      <c r="V2349" s="583"/>
      <c r="W2349" s="170"/>
      <c r="X2349" s="192"/>
      <c r="Y2349" s="219"/>
      <c r="Z2349" s="217"/>
      <c r="AA2349" s="218"/>
      <c r="AB2349" s="77"/>
      <c r="AC2349" s="78"/>
      <c r="AD2349" s="199"/>
      <c r="AE2349" s="91"/>
      <c r="AF2349" s="79"/>
      <c r="AG2349" s="79"/>
      <c r="AH2349" s="80"/>
      <c r="AI2349" s="81"/>
      <c r="AJ2349" s="81"/>
      <c r="AK2349" s="81"/>
      <c r="AL2349" s="81"/>
      <c r="AM2349" s="114"/>
      <c r="AN2349" s="82"/>
      <c r="AO2349" s="83"/>
      <c r="AP2349" s="83"/>
      <c r="AQ2349" s="83"/>
      <c r="AR2349" s="84"/>
      <c r="AS2349" s="85"/>
      <c r="AT2349" s="85"/>
      <c r="AU2349" s="85"/>
      <c r="AV2349" s="85"/>
      <c r="AW2349" s="104"/>
      <c r="AX2349" s="86"/>
      <c r="AY2349" s="87"/>
      <c r="AZ2349" s="87"/>
      <c r="BA2349" s="87"/>
      <c r="BB2349" s="88"/>
      <c r="BC2349" s="89"/>
      <c r="BD2349" s="89"/>
      <c r="BE2349" s="89"/>
      <c r="BF2349" s="89"/>
      <c r="BG2349" s="115"/>
      <c r="BH2349" s="90"/>
      <c r="BI2349" s="251"/>
      <c r="BJ2349" s="252"/>
      <c r="BK2349" s="252"/>
      <c r="BL2349" s="230"/>
      <c r="BM2349" s="230"/>
      <c r="BN2349" s="230"/>
      <c r="BO2349" s="231"/>
      <c r="BP2349" s="231"/>
      <c r="BQ2349" s="231"/>
      <c r="BR2349" s="232"/>
      <c r="BS2349" s="232"/>
      <c r="BT2349" s="232"/>
      <c r="BU2349" s="230"/>
      <c r="BV2349" s="230"/>
      <c r="BW2349" s="231"/>
      <c r="BX2349" s="231"/>
      <c r="BY2349" s="232"/>
      <c r="BZ2349" s="235"/>
      <c r="CA2349" s="257"/>
      <c r="CB2349" s="233"/>
      <c r="CC2349" s="230"/>
      <c r="CD2349" s="230"/>
      <c r="CE2349" s="230"/>
      <c r="CF2349" s="230"/>
      <c r="CG2349" s="230"/>
      <c r="CH2349" s="230"/>
      <c r="CI2349" s="230"/>
      <c r="CJ2349" s="231"/>
      <c r="CK2349" s="231"/>
      <c r="CL2349" s="231"/>
      <c r="CM2349" s="231"/>
      <c r="CN2349" s="231"/>
      <c r="CO2349" s="231"/>
      <c r="CP2349" s="231"/>
      <c r="CQ2349" s="231"/>
      <c r="CR2349" s="232"/>
      <c r="CS2349" s="232"/>
      <c r="CT2349" s="232"/>
      <c r="CU2349" s="232"/>
      <c r="CV2349" s="232"/>
      <c r="CW2349" s="232"/>
      <c r="CX2349" s="232"/>
      <c r="CY2349" s="234"/>
      <c r="DA2349" s="106"/>
      <c r="DC2349" s="106"/>
      <c r="DD2349" s="106"/>
      <c r="DE2349" s="106"/>
      <c r="DF2349" s="92"/>
      <c r="DG2349" s="107"/>
      <c r="DH2349" s="107"/>
      <c r="DI2349" s="107"/>
      <c r="DJ2349" s="107"/>
      <c r="DK2349" s="107"/>
      <c r="DL2349" s="107"/>
      <c r="DM2349" s="110"/>
      <c r="DN2349" s="110"/>
      <c r="DO2349" s="110"/>
      <c r="DP2349" s="110"/>
      <c r="DQ2349" s="110"/>
      <c r="DR2349" s="110"/>
      <c r="DS2349" s="110"/>
      <c r="DT2349" s="110"/>
      <c r="DU2349" s="497"/>
      <c r="DV2349" s="497"/>
      <c r="DW2349" s="497"/>
      <c r="DX2349" s="497"/>
      <c r="DY2349" s="497"/>
      <c r="DZ2349" s="497"/>
      <c r="EA2349" s="98"/>
      <c r="EB2349" s="99"/>
      <c r="EC2349" s="99"/>
      <c r="ED2349" s="99"/>
      <c r="EE2349" s="99"/>
      <c r="EF2349" s="99"/>
      <c r="EG2349" s="99"/>
      <c r="EH2349" s="99"/>
      <c r="EI2349" s="99"/>
      <c r="EJ2349" s="99"/>
      <c r="EK2349" s="99"/>
      <c r="EL2349" s="99"/>
      <c r="EM2349" s="99"/>
      <c r="EN2349" s="99"/>
      <c r="EO2349" s="99"/>
      <c r="EP2349" s="99"/>
      <c r="EQ2349" s="99"/>
      <c r="ER2349" s="99"/>
      <c r="ES2349" s="99"/>
      <c r="ET2349" s="99"/>
      <c r="EU2349" s="99"/>
      <c r="EV2349" s="99"/>
      <c r="EW2349" s="99"/>
      <c r="EX2349" s="119"/>
      <c r="EY2349" s="121"/>
      <c r="EZ2349" s="296"/>
      <c r="FA2349" s="83"/>
      <c r="FC2349" s="116"/>
      <c r="FD2349" s="116"/>
    </row>
    <row r="2350" spans="1:160" ht="15" customHeight="1" x14ac:dyDescent="0.2">
      <c r="A2350" s="100"/>
      <c r="B2350" s="100"/>
      <c r="C2350" s="74"/>
      <c r="D2350" s="74"/>
      <c r="E2350" s="74"/>
      <c r="F2350" s="74"/>
      <c r="G2350" s="75"/>
      <c r="H2350" s="435"/>
      <c r="I2350" s="73"/>
      <c r="J2350" s="101"/>
      <c r="K2350" s="113"/>
      <c r="L2350" s="103"/>
      <c r="M2350" s="569" t="str">
        <f>IF(NOT(ISERROR(FIND("Training",W2350))),"'Plot Psychometric_HH'",IF(NOT(ISERROR(FIND("1DAT",W2350))),"'Plot Tuning Azimuth_HH'",IF(NOT(ISERROR(FIND("HD_dt",W2350))),"'Plot HeadingDiscimination_PSTH_HH_dt_yuchen'",IF(NOT(ISERROR(FIND("HD",W2350))),"'Plot HeadingDiscimination_PSTH_HH'",IF(NOT(ISERROR(FIND("MemSac",W2350))),"'Memory Saccade Analysis_HH'",IF(NOT(ISERROR(FIND("DelSac",W2350))),"'Memory Saccade Analysis_HH'",IF(NOT(ISERROR(FIND("u-stim",W2350))),"'Plot Microstim_HH'","")))))))</f>
        <v/>
      </c>
      <c r="N2350" s="573"/>
      <c r="O2350" s="584"/>
      <c r="P2350" s="590"/>
      <c r="Q2350" s="590"/>
      <c r="R2350" s="590"/>
      <c r="S2350" s="590"/>
      <c r="T2350" s="590"/>
      <c r="U2350" s="590"/>
      <c r="V2350" s="583"/>
      <c r="W2350" s="170"/>
      <c r="X2350" s="192"/>
      <c r="Y2350" s="219"/>
      <c r="Z2350" s="217"/>
      <c r="AA2350" s="218"/>
      <c r="AB2350" s="77"/>
      <c r="AC2350" s="78"/>
      <c r="AD2350" s="199"/>
      <c r="AE2350" s="91"/>
      <c r="AF2350" s="79"/>
      <c r="AG2350" s="79"/>
      <c r="AH2350" s="80"/>
      <c r="AI2350" s="81"/>
      <c r="AJ2350" s="81"/>
      <c r="AK2350" s="81"/>
      <c r="AL2350" s="81"/>
      <c r="AM2350" s="114"/>
      <c r="AN2350" s="82"/>
      <c r="AO2350" s="83"/>
      <c r="AP2350" s="83"/>
      <c r="AQ2350" s="83"/>
      <c r="AR2350" s="84"/>
      <c r="AS2350" s="85"/>
      <c r="AT2350" s="85"/>
      <c r="AU2350" s="85"/>
      <c r="AV2350" s="85"/>
      <c r="AW2350" s="104"/>
      <c r="AX2350" s="86"/>
      <c r="AY2350" s="87"/>
      <c r="AZ2350" s="87"/>
      <c r="BA2350" s="87"/>
      <c r="BB2350" s="88"/>
      <c r="BC2350" s="89"/>
      <c r="BD2350" s="89"/>
      <c r="BE2350" s="89"/>
      <c r="BF2350" s="89"/>
      <c r="BG2350" s="115"/>
      <c r="BH2350" s="90"/>
      <c r="BI2350" s="251"/>
      <c r="BJ2350" s="252"/>
      <c r="BK2350" s="252"/>
      <c r="BL2350" s="230"/>
      <c r="BM2350" s="230"/>
      <c r="BN2350" s="230"/>
      <c r="BO2350" s="231"/>
      <c r="BP2350" s="231"/>
      <c r="BQ2350" s="231"/>
      <c r="BR2350" s="232"/>
      <c r="BS2350" s="232"/>
      <c r="BT2350" s="232"/>
      <c r="BU2350" s="230"/>
      <c r="BV2350" s="230"/>
      <c r="BW2350" s="231"/>
      <c r="BX2350" s="231"/>
      <c r="BY2350" s="232"/>
      <c r="BZ2350" s="235"/>
      <c r="CA2350" s="257"/>
      <c r="CB2350" s="233"/>
      <c r="CC2350" s="230"/>
      <c r="CD2350" s="230"/>
      <c r="CE2350" s="230"/>
      <c r="CF2350" s="230"/>
      <c r="CG2350" s="230"/>
      <c r="CH2350" s="230"/>
      <c r="CI2350" s="230"/>
      <c r="CJ2350" s="231"/>
      <c r="CK2350" s="231"/>
      <c r="CL2350" s="231"/>
      <c r="CM2350" s="231"/>
      <c r="CN2350" s="231"/>
      <c r="CO2350" s="231"/>
      <c r="CP2350" s="231"/>
      <c r="CQ2350" s="231"/>
      <c r="CR2350" s="232"/>
      <c r="CS2350" s="232"/>
      <c r="CT2350" s="232"/>
      <c r="CU2350" s="232"/>
      <c r="CV2350" s="232"/>
      <c r="CW2350" s="232"/>
      <c r="CX2350" s="232"/>
      <c r="CY2350" s="234"/>
      <c r="DA2350" s="106"/>
      <c r="DC2350" s="106"/>
      <c r="DD2350" s="106"/>
      <c r="DE2350" s="106"/>
      <c r="DF2350" s="92"/>
      <c r="DG2350" s="107"/>
      <c r="DH2350" s="107"/>
      <c r="DI2350" s="107"/>
      <c r="DJ2350" s="107"/>
      <c r="DK2350" s="107"/>
      <c r="DL2350" s="107"/>
      <c r="DM2350" s="110"/>
      <c r="DN2350" s="110"/>
      <c r="DO2350" s="110"/>
      <c r="DP2350" s="110"/>
      <c r="DQ2350" s="110"/>
      <c r="DR2350" s="110"/>
      <c r="DS2350" s="110"/>
      <c r="DT2350" s="110"/>
      <c r="DU2350" s="497"/>
      <c r="DV2350" s="497"/>
      <c r="DW2350" s="497"/>
      <c r="DX2350" s="497"/>
      <c r="DY2350" s="497"/>
      <c r="DZ2350" s="497"/>
      <c r="EA2350" s="98"/>
      <c r="EB2350" s="99"/>
      <c r="EC2350" s="99"/>
      <c r="ED2350" s="99"/>
      <c r="EE2350" s="99"/>
      <c r="EF2350" s="99"/>
      <c r="EG2350" s="99"/>
      <c r="EH2350" s="99"/>
      <c r="EI2350" s="99"/>
      <c r="EJ2350" s="99"/>
      <c r="EK2350" s="99"/>
      <c r="EL2350" s="99"/>
      <c r="EM2350" s="99"/>
      <c r="EN2350" s="99"/>
      <c r="EO2350" s="99"/>
      <c r="EP2350" s="99"/>
      <c r="EQ2350" s="99"/>
      <c r="ER2350" s="99"/>
      <c r="ES2350" s="99"/>
      <c r="ET2350" s="99"/>
      <c r="EU2350" s="99"/>
      <c r="EV2350" s="99"/>
      <c r="EW2350" s="99"/>
      <c r="EX2350" s="119"/>
      <c r="EY2350" s="121"/>
      <c r="EZ2350" s="296"/>
      <c r="FA2350" s="83"/>
      <c r="FC2350" s="116"/>
      <c r="FD2350" s="116"/>
    </row>
    <row r="2351" spans="1:160" ht="15" customHeight="1" x14ac:dyDescent="0.2">
      <c r="A2351" s="100"/>
      <c r="B2351" s="100"/>
      <c r="C2351" s="74"/>
      <c r="D2351" s="74"/>
      <c r="E2351" s="74"/>
      <c r="F2351" s="74"/>
      <c r="G2351" s="75"/>
      <c r="H2351" s="435"/>
      <c r="I2351" s="73"/>
      <c r="J2351" s="101"/>
      <c r="K2351" s="113"/>
      <c r="L2351" s="103"/>
      <c r="M2351" s="569" t="str">
        <f>IF(NOT(ISERROR(FIND("Training",W2351))),"'Plot Psychometric_HH'",IF(NOT(ISERROR(FIND("1DAT",W2351))),"'Plot Tuning Azimuth_HH'",IF(NOT(ISERROR(FIND("HD_dt",W2351))),"'Plot HeadingDiscimination_PSTH_HH_dt_yuchen'",IF(NOT(ISERROR(FIND("HD",W2351))),"'Plot HeadingDiscimination_PSTH_HH'",IF(NOT(ISERROR(FIND("MemSac",W2351))),"'Memory Saccade Analysis_HH'",IF(NOT(ISERROR(FIND("DelSac",W2351))),"'Memory Saccade Analysis_HH'",IF(NOT(ISERROR(FIND("u-stim",W2351))),"'Plot Microstim_HH'","")))))))</f>
        <v/>
      </c>
      <c r="N2351" s="573"/>
      <c r="O2351" s="584"/>
      <c r="P2351" s="590"/>
      <c r="Q2351" s="590"/>
      <c r="R2351" s="590"/>
      <c r="S2351" s="590"/>
      <c r="T2351" s="590"/>
      <c r="U2351" s="590"/>
      <c r="V2351" s="583"/>
      <c r="W2351" s="170"/>
      <c r="X2351" s="192"/>
      <c r="Y2351" s="219"/>
      <c r="Z2351" s="217"/>
      <c r="AA2351" s="218"/>
      <c r="AB2351" s="77"/>
      <c r="AC2351" s="78"/>
      <c r="AD2351" s="199"/>
      <c r="AE2351" s="91"/>
      <c r="AF2351" s="79"/>
      <c r="AG2351" s="79"/>
      <c r="AH2351" s="80"/>
      <c r="AI2351" s="81"/>
      <c r="AJ2351" s="81"/>
      <c r="AK2351" s="81"/>
      <c r="AL2351" s="81"/>
      <c r="AM2351" s="114"/>
      <c r="AN2351" s="82"/>
      <c r="AO2351" s="83"/>
      <c r="AP2351" s="83"/>
      <c r="AQ2351" s="83"/>
      <c r="AR2351" s="84"/>
      <c r="AS2351" s="85"/>
      <c r="AT2351" s="85"/>
      <c r="AU2351" s="85"/>
      <c r="AV2351" s="85"/>
      <c r="AW2351" s="104"/>
      <c r="AX2351" s="86"/>
      <c r="AY2351" s="87"/>
      <c r="AZ2351" s="87"/>
      <c r="BA2351" s="87"/>
      <c r="BB2351" s="88"/>
      <c r="BC2351" s="89"/>
      <c r="BD2351" s="89"/>
      <c r="BE2351" s="89"/>
      <c r="BF2351" s="89"/>
      <c r="BG2351" s="115"/>
      <c r="BH2351" s="90"/>
      <c r="BI2351" s="251"/>
      <c r="BJ2351" s="252"/>
      <c r="BK2351" s="252"/>
      <c r="BL2351" s="230"/>
      <c r="BM2351" s="230"/>
      <c r="BN2351" s="230"/>
      <c r="BO2351" s="231"/>
      <c r="BP2351" s="231"/>
      <c r="BQ2351" s="231"/>
      <c r="BR2351" s="232"/>
      <c r="BS2351" s="232"/>
      <c r="BT2351" s="232"/>
      <c r="BU2351" s="230"/>
      <c r="BV2351" s="230"/>
      <c r="BW2351" s="231"/>
      <c r="BX2351" s="231"/>
      <c r="BY2351" s="232"/>
      <c r="BZ2351" s="235"/>
      <c r="CA2351" s="257"/>
      <c r="CB2351" s="233"/>
      <c r="CC2351" s="230"/>
      <c r="CD2351" s="230"/>
      <c r="CE2351" s="230"/>
      <c r="CF2351" s="230"/>
      <c r="CG2351" s="230"/>
      <c r="CH2351" s="230"/>
      <c r="CI2351" s="230"/>
      <c r="CJ2351" s="231"/>
      <c r="CK2351" s="231"/>
      <c r="CL2351" s="231"/>
      <c r="CM2351" s="231"/>
      <c r="CN2351" s="231"/>
      <c r="CO2351" s="231"/>
      <c r="CP2351" s="231"/>
      <c r="CQ2351" s="231"/>
      <c r="CR2351" s="232"/>
      <c r="CS2351" s="232"/>
      <c r="CT2351" s="232"/>
      <c r="CU2351" s="232"/>
      <c r="CV2351" s="232"/>
      <c r="CW2351" s="232"/>
      <c r="CX2351" s="232"/>
      <c r="CY2351" s="234"/>
      <c r="DA2351" s="106"/>
      <c r="DC2351" s="106"/>
      <c r="DD2351" s="106"/>
      <c r="DE2351" s="106"/>
      <c r="DF2351" s="92"/>
      <c r="DG2351" s="107"/>
      <c r="DH2351" s="107"/>
      <c r="DI2351" s="107"/>
      <c r="DJ2351" s="107"/>
      <c r="DK2351" s="107"/>
      <c r="DL2351" s="107"/>
      <c r="DM2351" s="110"/>
      <c r="DN2351" s="110"/>
      <c r="DO2351" s="110"/>
      <c r="DP2351" s="110"/>
      <c r="DQ2351" s="110"/>
      <c r="DR2351" s="110"/>
      <c r="DS2351" s="110"/>
      <c r="DT2351" s="110"/>
      <c r="DU2351" s="497"/>
      <c r="DV2351" s="497"/>
      <c r="DW2351" s="497"/>
      <c r="DX2351" s="497"/>
      <c r="DY2351" s="497"/>
      <c r="DZ2351" s="497"/>
      <c r="EA2351" s="98"/>
      <c r="EB2351" s="99"/>
      <c r="EC2351" s="99"/>
      <c r="ED2351" s="99"/>
      <c r="EE2351" s="99"/>
      <c r="EF2351" s="99"/>
      <c r="EG2351" s="99"/>
      <c r="EH2351" s="99"/>
      <c r="EI2351" s="99"/>
      <c r="EJ2351" s="99"/>
      <c r="EK2351" s="99"/>
      <c r="EL2351" s="99"/>
      <c r="EM2351" s="99"/>
      <c r="EN2351" s="99"/>
      <c r="EO2351" s="99"/>
      <c r="EP2351" s="99"/>
      <c r="EQ2351" s="99"/>
      <c r="ER2351" s="99"/>
      <c r="ES2351" s="99"/>
      <c r="ET2351" s="99"/>
      <c r="EU2351" s="99"/>
      <c r="EV2351" s="99"/>
      <c r="EW2351" s="99"/>
      <c r="EX2351" s="119"/>
      <c r="EY2351" s="121"/>
      <c r="EZ2351" s="296"/>
      <c r="FA2351" s="83"/>
      <c r="FC2351" s="116"/>
      <c r="FD2351" s="116"/>
    </row>
    <row r="2352" spans="1:160" ht="15" customHeight="1" x14ac:dyDescent="0.2">
      <c r="A2352" s="100"/>
      <c r="B2352" s="100"/>
      <c r="C2352" s="74"/>
      <c r="D2352" s="74"/>
      <c r="E2352" s="74"/>
      <c r="F2352" s="74"/>
      <c r="G2352" s="75"/>
      <c r="H2352" s="435"/>
      <c r="I2352" s="73"/>
      <c r="J2352" s="101"/>
      <c r="K2352" s="113"/>
      <c r="L2352" s="103"/>
      <c r="M2352" s="569" t="str">
        <f>IF(NOT(ISERROR(FIND("Training",W2352))),"'Plot Psychometric_HH'",IF(NOT(ISERROR(FIND("1DAT",W2352))),"'Plot Tuning Azimuth_HH'",IF(NOT(ISERROR(FIND("HD_dt",W2352))),"'Plot HeadingDiscimination_PSTH_HH_dt_yuchen'",IF(NOT(ISERROR(FIND("HD",W2352))),"'Plot HeadingDiscimination_PSTH_HH'",IF(NOT(ISERROR(FIND("MemSac",W2352))),"'Memory Saccade Analysis_HH'",IF(NOT(ISERROR(FIND("DelSac",W2352))),"'Memory Saccade Analysis_HH'",IF(NOT(ISERROR(FIND("u-stim",W2352))),"'Plot Microstim_HH'","")))))))</f>
        <v/>
      </c>
      <c r="N2352" s="573"/>
      <c r="O2352" s="584"/>
      <c r="P2352" s="590"/>
      <c r="Q2352" s="590"/>
      <c r="R2352" s="590"/>
      <c r="S2352" s="590"/>
      <c r="T2352" s="590"/>
      <c r="U2352" s="590"/>
      <c r="V2352" s="583"/>
      <c r="W2352" s="170"/>
      <c r="X2352" s="192"/>
      <c r="Y2352" s="219"/>
      <c r="Z2352" s="217"/>
      <c r="AA2352" s="218"/>
      <c r="AB2352" s="77"/>
      <c r="AC2352" s="78"/>
      <c r="AD2352" s="199"/>
      <c r="AE2352" s="91"/>
      <c r="AF2352" s="79"/>
      <c r="AG2352" s="79"/>
      <c r="AH2352" s="80"/>
      <c r="AI2352" s="81"/>
      <c r="AJ2352" s="81"/>
      <c r="AK2352" s="81"/>
      <c r="AL2352" s="81"/>
      <c r="AM2352" s="114"/>
      <c r="AN2352" s="82"/>
      <c r="AO2352" s="83"/>
      <c r="AP2352" s="83"/>
      <c r="AQ2352" s="83"/>
      <c r="AR2352" s="84"/>
      <c r="AS2352" s="85"/>
      <c r="AT2352" s="85"/>
      <c r="AU2352" s="85"/>
      <c r="AV2352" s="85"/>
      <c r="AW2352" s="104"/>
      <c r="AX2352" s="86"/>
      <c r="AY2352" s="87"/>
      <c r="AZ2352" s="87"/>
      <c r="BA2352" s="87"/>
      <c r="BB2352" s="88"/>
      <c r="BC2352" s="89"/>
      <c r="BD2352" s="89"/>
      <c r="BE2352" s="89"/>
      <c r="BF2352" s="89"/>
      <c r="BG2352" s="115"/>
      <c r="BH2352" s="90"/>
      <c r="BI2352" s="251"/>
      <c r="BJ2352" s="252"/>
      <c r="BK2352" s="252"/>
      <c r="BL2352" s="230"/>
      <c r="BM2352" s="230"/>
      <c r="BN2352" s="230"/>
      <c r="BO2352" s="231"/>
      <c r="BP2352" s="231"/>
      <c r="BQ2352" s="231"/>
      <c r="BR2352" s="232"/>
      <c r="BS2352" s="232"/>
      <c r="BT2352" s="232"/>
      <c r="BU2352" s="230"/>
      <c r="BV2352" s="230"/>
      <c r="BW2352" s="231"/>
      <c r="BX2352" s="231"/>
      <c r="BY2352" s="232"/>
      <c r="BZ2352" s="235"/>
      <c r="CA2352" s="257"/>
      <c r="CB2352" s="233"/>
      <c r="CC2352" s="230"/>
      <c r="CD2352" s="230"/>
      <c r="CE2352" s="230"/>
      <c r="CF2352" s="230"/>
      <c r="CG2352" s="230"/>
      <c r="CH2352" s="230"/>
      <c r="CI2352" s="230"/>
      <c r="CJ2352" s="231"/>
      <c r="CK2352" s="231"/>
      <c r="CL2352" s="231"/>
      <c r="CM2352" s="231"/>
      <c r="CN2352" s="231"/>
      <c r="CO2352" s="231"/>
      <c r="CP2352" s="231"/>
      <c r="CQ2352" s="231"/>
      <c r="CR2352" s="232"/>
      <c r="CS2352" s="232"/>
      <c r="CT2352" s="232"/>
      <c r="CU2352" s="232"/>
      <c r="CV2352" s="232"/>
      <c r="CW2352" s="232"/>
      <c r="CX2352" s="232"/>
      <c r="CY2352" s="234"/>
      <c r="DA2352" s="106"/>
      <c r="DC2352" s="106"/>
      <c r="DD2352" s="106"/>
      <c r="DE2352" s="106"/>
      <c r="DF2352" s="92"/>
      <c r="DG2352" s="107"/>
      <c r="DH2352" s="107"/>
      <c r="DI2352" s="107"/>
      <c r="DJ2352" s="107"/>
      <c r="DK2352" s="107"/>
      <c r="DL2352" s="107"/>
      <c r="DM2352" s="110"/>
      <c r="DN2352" s="110"/>
      <c r="DO2352" s="110"/>
      <c r="DP2352" s="110"/>
      <c r="DQ2352" s="110"/>
      <c r="DR2352" s="110"/>
      <c r="DS2352" s="110"/>
      <c r="DT2352" s="110"/>
      <c r="DU2352" s="497"/>
      <c r="DV2352" s="497"/>
      <c r="DW2352" s="497"/>
      <c r="DX2352" s="497"/>
      <c r="DY2352" s="497"/>
      <c r="DZ2352" s="497"/>
      <c r="EA2352" s="98"/>
      <c r="EB2352" s="99"/>
      <c r="EC2352" s="99"/>
      <c r="ED2352" s="99"/>
      <c r="EE2352" s="99"/>
      <c r="EF2352" s="99"/>
      <c r="EG2352" s="99"/>
      <c r="EH2352" s="99"/>
      <c r="EI2352" s="99"/>
      <c r="EJ2352" s="99"/>
      <c r="EK2352" s="99"/>
      <c r="EL2352" s="99"/>
      <c r="EM2352" s="99"/>
      <c r="EN2352" s="99"/>
      <c r="EO2352" s="99"/>
      <c r="EP2352" s="99"/>
      <c r="EQ2352" s="99"/>
      <c r="ER2352" s="99"/>
      <c r="ES2352" s="99"/>
      <c r="ET2352" s="99"/>
      <c r="EU2352" s="99"/>
      <c r="EV2352" s="99"/>
      <c r="EW2352" s="99"/>
      <c r="EX2352" s="119"/>
      <c r="EY2352" s="121"/>
      <c r="EZ2352" s="296"/>
      <c r="FA2352" s="83"/>
      <c r="FC2352" s="116"/>
      <c r="FD2352" s="116"/>
    </row>
    <row r="2353" spans="1:160" ht="15" customHeight="1" x14ac:dyDescent="0.2">
      <c r="A2353" s="100"/>
      <c r="B2353" s="100"/>
      <c r="C2353" s="74"/>
      <c r="D2353" s="74"/>
      <c r="E2353" s="74"/>
      <c r="F2353" s="74"/>
      <c r="G2353" s="75"/>
      <c r="H2353" s="435"/>
      <c r="I2353" s="73"/>
      <c r="J2353" s="101"/>
      <c r="K2353" s="113"/>
      <c r="L2353" s="103"/>
      <c r="M2353" s="569" t="str">
        <f>IF(NOT(ISERROR(FIND("Training",W2353))),"'Plot Psychometric_HH'",IF(NOT(ISERROR(FIND("1DAT",W2353))),"'Plot Tuning Azimuth_HH'",IF(NOT(ISERROR(FIND("HD_dt",W2353))),"'Plot HeadingDiscimination_PSTH_HH_dt_yuchen'",IF(NOT(ISERROR(FIND("HD",W2353))),"'Plot HeadingDiscimination_PSTH_HH'",IF(NOT(ISERROR(FIND("MemSac",W2353))),"'Memory Saccade Analysis_HH'",IF(NOT(ISERROR(FIND("DelSac",W2353))),"'Memory Saccade Analysis_HH'",IF(NOT(ISERROR(FIND("u-stim",W2353))),"'Plot Microstim_HH'","")))))))</f>
        <v/>
      </c>
      <c r="N2353" s="573"/>
      <c r="O2353" s="584"/>
      <c r="P2353" s="590"/>
      <c r="Q2353" s="590"/>
      <c r="R2353" s="590"/>
      <c r="S2353" s="590"/>
      <c r="T2353" s="590"/>
      <c r="U2353" s="590"/>
      <c r="V2353" s="583"/>
      <c r="W2353" s="170"/>
      <c r="X2353" s="192"/>
      <c r="Y2353" s="219"/>
      <c r="Z2353" s="217"/>
      <c r="AA2353" s="218"/>
      <c r="AB2353" s="77"/>
      <c r="AC2353" s="78"/>
      <c r="AD2353" s="199"/>
      <c r="AE2353" s="91"/>
      <c r="AF2353" s="79"/>
      <c r="AG2353" s="79"/>
      <c r="AH2353" s="80"/>
      <c r="AI2353" s="81"/>
      <c r="AJ2353" s="81"/>
      <c r="AK2353" s="81"/>
      <c r="AL2353" s="81"/>
      <c r="AM2353" s="114"/>
      <c r="AN2353" s="82"/>
      <c r="AO2353" s="83"/>
      <c r="AP2353" s="83"/>
      <c r="AQ2353" s="83"/>
      <c r="AR2353" s="84"/>
      <c r="AS2353" s="85"/>
      <c r="AT2353" s="85"/>
      <c r="AU2353" s="85"/>
      <c r="AV2353" s="85"/>
      <c r="AW2353" s="104"/>
      <c r="AX2353" s="86"/>
      <c r="AY2353" s="87"/>
      <c r="AZ2353" s="87"/>
      <c r="BA2353" s="87"/>
      <c r="BB2353" s="88"/>
      <c r="BC2353" s="89"/>
      <c r="BD2353" s="89"/>
      <c r="BE2353" s="89"/>
      <c r="BF2353" s="89"/>
      <c r="BG2353" s="115"/>
      <c r="BH2353" s="90"/>
      <c r="BI2353" s="251"/>
      <c r="BJ2353" s="252"/>
      <c r="BK2353" s="252"/>
      <c r="BL2353" s="230"/>
      <c r="BM2353" s="230"/>
      <c r="BN2353" s="230"/>
      <c r="BO2353" s="231"/>
      <c r="BP2353" s="231"/>
      <c r="BQ2353" s="231"/>
      <c r="BR2353" s="232"/>
      <c r="BS2353" s="232"/>
      <c r="BT2353" s="232"/>
      <c r="BU2353" s="230"/>
      <c r="BV2353" s="230"/>
      <c r="BW2353" s="231"/>
      <c r="BX2353" s="231"/>
      <c r="BY2353" s="232"/>
      <c r="BZ2353" s="235"/>
      <c r="CA2353" s="257"/>
      <c r="CB2353" s="233"/>
      <c r="CC2353" s="230"/>
      <c r="CD2353" s="230"/>
      <c r="CE2353" s="230"/>
      <c r="CF2353" s="230"/>
      <c r="CG2353" s="230"/>
      <c r="CH2353" s="230"/>
      <c r="CI2353" s="230"/>
      <c r="CJ2353" s="231"/>
      <c r="CK2353" s="231"/>
      <c r="CL2353" s="231"/>
      <c r="CM2353" s="231"/>
      <c r="CN2353" s="231"/>
      <c r="CO2353" s="231"/>
      <c r="CP2353" s="231"/>
      <c r="CQ2353" s="231"/>
      <c r="CR2353" s="232"/>
      <c r="CS2353" s="232"/>
      <c r="CT2353" s="232"/>
      <c r="CU2353" s="232"/>
      <c r="CV2353" s="232"/>
      <c r="CW2353" s="232"/>
      <c r="CX2353" s="232"/>
      <c r="CY2353" s="234"/>
      <c r="DA2353" s="106"/>
      <c r="DC2353" s="106"/>
      <c r="DD2353" s="106"/>
      <c r="DE2353" s="106"/>
      <c r="DF2353" s="92"/>
      <c r="DG2353" s="107"/>
      <c r="DH2353" s="107"/>
      <c r="DI2353" s="107"/>
      <c r="DJ2353" s="107"/>
      <c r="DK2353" s="107"/>
      <c r="DL2353" s="107"/>
      <c r="DM2353" s="110"/>
      <c r="DN2353" s="110"/>
      <c r="DO2353" s="110"/>
      <c r="DP2353" s="110"/>
      <c r="DQ2353" s="110"/>
      <c r="DR2353" s="110"/>
      <c r="DS2353" s="110"/>
      <c r="DT2353" s="110"/>
      <c r="DU2353" s="497"/>
      <c r="DV2353" s="497"/>
      <c r="DW2353" s="497"/>
      <c r="DX2353" s="497"/>
      <c r="DY2353" s="497"/>
      <c r="DZ2353" s="497"/>
      <c r="EA2353" s="98"/>
      <c r="EB2353" s="99"/>
      <c r="EC2353" s="99"/>
      <c r="ED2353" s="99"/>
      <c r="EE2353" s="99"/>
      <c r="EF2353" s="99"/>
      <c r="EG2353" s="99"/>
      <c r="EH2353" s="99"/>
      <c r="EI2353" s="99"/>
      <c r="EJ2353" s="99"/>
      <c r="EK2353" s="99"/>
      <c r="EL2353" s="99"/>
      <c r="EM2353" s="99"/>
      <c r="EN2353" s="99"/>
      <c r="EO2353" s="99"/>
      <c r="EP2353" s="99"/>
      <c r="EQ2353" s="99"/>
      <c r="ER2353" s="99"/>
      <c r="ES2353" s="99"/>
      <c r="ET2353" s="99"/>
      <c r="EU2353" s="99"/>
      <c r="EV2353" s="99"/>
      <c r="EW2353" s="99"/>
      <c r="EX2353" s="119"/>
      <c r="EY2353" s="121"/>
      <c r="EZ2353" s="296"/>
      <c r="FA2353" s="83"/>
      <c r="FC2353" s="116"/>
      <c r="FD2353" s="116"/>
    </row>
    <row r="2354" spans="1:160" ht="15" customHeight="1" x14ac:dyDescent="0.2">
      <c r="A2354" s="100"/>
      <c r="B2354" s="100"/>
      <c r="C2354" s="74"/>
      <c r="D2354" s="74"/>
      <c r="E2354" s="74"/>
      <c r="F2354" s="74"/>
      <c r="G2354" s="75"/>
      <c r="H2354" s="435"/>
      <c r="I2354" s="73"/>
      <c r="J2354" s="101"/>
      <c r="K2354" s="113"/>
      <c r="L2354" s="103"/>
      <c r="M2354" s="569" t="str">
        <f>IF(NOT(ISERROR(FIND("Training",W2354))),"'Plot Psychometric_HH'",IF(NOT(ISERROR(FIND("1DAT",W2354))),"'Plot Tuning Azimuth_HH'",IF(NOT(ISERROR(FIND("HD_dt",W2354))),"'Plot HeadingDiscimination_PSTH_HH_dt_yuchen'",IF(NOT(ISERROR(FIND("HD",W2354))),"'Plot HeadingDiscimination_PSTH_HH'",IF(NOT(ISERROR(FIND("MemSac",W2354))),"'Memory Saccade Analysis_HH'",IF(NOT(ISERROR(FIND("DelSac",W2354))),"'Memory Saccade Analysis_HH'",IF(NOT(ISERROR(FIND("u-stim",W2354))),"'Plot Microstim_HH'","")))))))</f>
        <v/>
      </c>
      <c r="N2354" s="573"/>
      <c r="O2354" s="584"/>
      <c r="P2354" s="590"/>
      <c r="Q2354" s="590"/>
      <c r="R2354" s="590"/>
      <c r="S2354" s="590"/>
      <c r="T2354" s="590"/>
      <c r="U2354" s="590"/>
      <c r="V2354" s="583"/>
      <c r="W2354" s="170"/>
      <c r="X2354" s="192"/>
      <c r="Y2354" s="219"/>
      <c r="Z2354" s="217"/>
      <c r="AA2354" s="218"/>
      <c r="AB2354" s="77"/>
      <c r="AC2354" s="78"/>
      <c r="AD2354" s="199"/>
      <c r="AE2354" s="91"/>
      <c r="AF2354" s="79"/>
      <c r="AG2354" s="79"/>
      <c r="AH2354" s="80"/>
      <c r="AI2354" s="81"/>
      <c r="AJ2354" s="81"/>
      <c r="AK2354" s="81"/>
      <c r="AL2354" s="81"/>
      <c r="AM2354" s="114"/>
      <c r="AN2354" s="82"/>
      <c r="AO2354" s="83"/>
      <c r="AP2354" s="83"/>
      <c r="AQ2354" s="83"/>
      <c r="AR2354" s="84"/>
      <c r="AS2354" s="85"/>
      <c r="AT2354" s="85"/>
      <c r="AU2354" s="85"/>
      <c r="AV2354" s="85"/>
      <c r="AW2354" s="104"/>
      <c r="AX2354" s="86"/>
      <c r="AY2354" s="87"/>
      <c r="AZ2354" s="87"/>
      <c r="BA2354" s="87"/>
      <c r="BB2354" s="88"/>
      <c r="BC2354" s="89"/>
      <c r="BD2354" s="89"/>
      <c r="BE2354" s="89"/>
      <c r="BF2354" s="89"/>
      <c r="BG2354" s="115"/>
      <c r="BH2354" s="90"/>
      <c r="BI2354" s="251"/>
      <c r="BJ2354" s="252"/>
      <c r="BK2354" s="252"/>
      <c r="BL2354" s="230"/>
      <c r="BM2354" s="230"/>
      <c r="BN2354" s="230"/>
      <c r="BO2354" s="231"/>
      <c r="BP2354" s="231"/>
      <c r="BQ2354" s="231"/>
      <c r="BR2354" s="232"/>
      <c r="BS2354" s="232"/>
      <c r="BT2354" s="232"/>
      <c r="BU2354" s="230"/>
      <c r="BV2354" s="230"/>
      <c r="BW2354" s="231"/>
      <c r="BX2354" s="231"/>
      <c r="BY2354" s="232"/>
      <c r="BZ2354" s="235"/>
      <c r="CA2354" s="257"/>
      <c r="CB2354" s="233"/>
      <c r="CC2354" s="230"/>
      <c r="CD2354" s="230"/>
      <c r="CE2354" s="230"/>
      <c r="CF2354" s="230"/>
      <c r="CG2354" s="230"/>
      <c r="CH2354" s="230"/>
      <c r="CI2354" s="230"/>
      <c r="CJ2354" s="231"/>
      <c r="CK2354" s="231"/>
      <c r="CL2354" s="231"/>
      <c r="CM2354" s="231"/>
      <c r="CN2354" s="231"/>
      <c r="CO2354" s="231"/>
      <c r="CP2354" s="231"/>
      <c r="CQ2354" s="231"/>
      <c r="CR2354" s="232"/>
      <c r="CS2354" s="232"/>
      <c r="CT2354" s="232"/>
      <c r="CU2354" s="232"/>
      <c r="CV2354" s="232"/>
      <c r="CW2354" s="232"/>
      <c r="CX2354" s="232"/>
      <c r="CY2354" s="234"/>
      <c r="DA2354" s="106"/>
      <c r="DC2354" s="106"/>
      <c r="DD2354" s="106"/>
      <c r="DE2354" s="106"/>
      <c r="DF2354" s="92"/>
      <c r="DG2354" s="107"/>
      <c r="DH2354" s="107"/>
      <c r="DI2354" s="107"/>
      <c r="DJ2354" s="107"/>
      <c r="DK2354" s="107"/>
      <c r="DL2354" s="107"/>
      <c r="DM2354" s="110"/>
      <c r="DN2354" s="110"/>
      <c r="DO2354" s="110"/>
      <c r="DP2354" s="110"/>
      <c r="DQ2354" s="110"/>
      <c r="DR2354" s="110"/>
      <c r="DS2354" s="110"/>
      <c r="DT2354" s="110"/>
      <c r="DU2354" s="497"/>
      <c r="DV2354" s="497"/>
      <c r="DW2354" s="497"/>
      <c r="DX2354" s="497"/>
      <c r="DY2354" s="497"/>
      <c r="DZ2354" s="497"/>
      <c r="EA2354" s="98"/>
      <c r="EB2354" s="99"/>
      <c r="EC2354" s="99"/>
      <c r="ED2354" s="99"/>
      <c r="EE2354" s="99"/>
      <c r="EF2354" s="99"/>
      <c r="EG2354" s="99"/>
      <c r="EH2354" s="99"/>
      <c r="EI2354" s="99"/>
      <c r="EJ2354" s="99"/>
      <c r="EK2354" s="99"/>
      <c r="EL2354" s="99"/>
      <c r="EM2354" s="99"/>
      <c r="EN2354" s="99"/>
      <c r="EO2354" s="99"/>
      <c r="EP2354" s="99"/>
      <c r="EQ2354" s="99"/>
      <c r="ER2354" s="99"/>
      <c r="ES2354" s="99"/>
      <c r="ET2354" s="99"/>
      <c r="EU2354" s="99"/>
      <c r="EV2354" s="99"/>
      <c r="EW2354" s="99"/>
      <c r="EX2354" s="119"/>
      <c r="EY2354" s="121"/>
      <c r="EZ2354" s="296"/>
      <c r="FA2354" s="83"/>
      <c r="FC2354" s="116"/>
      <c r="FD2354" s="116"/>
    </row>
    <row r="2355" spans="1:160" ht="15" customHeight="1" x14ac:dyDescent="0.2">
      <c r="A2355" s="100"/>
      <c r="B2355" s="100"/>
      <c r="C2355" s="74"/>
      <c r="D2355" s="74"/>
      <c r="E2355" s="74"/>
      <c r="F2355" s="74"/>
      <c r="G2355" s="75"/>
      <c r="H2355" s="435"/>
      <c r="I2355" s="73"/>
      <c r="J2355" s="101"/>
      <c r="K2355" s="113"/>
      <c r="L2355" s="103"/>
      <c r="M2355" s="569" t="str">
        <f>IF(NOT(ISERROR(FIND("Training",W2355))),"'Plot Psychometric_HH'",IF(NOT(ISERROR(FIND("1DAT",W2355))),"'Plot Tuning Azimuth_HH'",IF(NOT(ISERROR(FIND("HD_dt",W2355))),"'Plot HeadingDiscimination_PSTH_HH_dt_yuchen'",IF(NOT(ISERROR(FIND("HD",W2355))),"'Plot HeadingDiscimination_PSTH_HH'",IF(NOT(ISERROR(FIND("MemSac",W2355))),"'Memory Saccade Analysis_HH'",IF(NOT(ISERROR(FIND("DelSac",W2355))),"'Memory Saccade Analysis_HH'",IF(NOT(ISERROR(FIND("u-stim",W2355))),"'Plot Microstim_HH'","")))))))</f>
        <v/>
      </c>
      <c r="N2355" s="573"/>
      <c r="O2355" s="584"/>
      <c r="P2355" s="590"/>
      <c r="Q2355" s="590"/>
      <c r="R2355" s="590"/>
      <c r="S2355" s="590"/>
      <c r="T2355" s="590"/>
      <c r="U2355" s="590"/>
      <c r="V2355" s="583"/>
      <c r="W2355" s="170"/>
      <c r="X2355" s="192"/>
      <c r="Y2355" s="219"/>
      <c r="Z2355" s="217"/>
      <c r="AA2355" s="218"/>
      <c r="AB2355" s="77"/>
      <c r="AC2355" s="78"/>
      <c r="AD2355" s="199"/>
      <c r="AE2355" s="91"/>
      <c r="AF2355" s="79"/>
      <c r="AG2355" s="79"/>
      <c r="AH2355" s="80"/>
      <c r="AI2355" s="81"/>
      <c r="AJ2355" s="81"/>
      <c r="AK2355" s="81"/>
      <c r="AL2355" s="81"/>
      <c r="AM2355" s="114"/>
      <c r="AN2355" s="82"/>
      <c r="AO2355" s="83"/>
      <c r="AP2355" s="83"/>
      <c r="AQ2355" s="83"/>
      <c r="AR2355" s="84"/>
      <c r="AS2355" s="85"/>
      <c r="AT2355" s="85"/>
      <c r="AU2355" s="85"/>
      <c r="AV2355" s="85"/>
      <c r="AW2355" s="104"/>
      <c r="AX2355" s="86"/>
      <c r="AY2355" s="87"/>
      <c r="AZ2355" s="87"/>
      <c r="BA2355" s="87"/>
      <c r="BB2355" s="88"/>
      <c r="BC2355" s="89"/>
      <c r="BD2355" s="89"/>
      <c r="BE2355" s="89"/>
      <c r="BF2355" s="89"/>
      <c r="BG2355" s="115"/>
      <c r="BH2355" s="90"/>
      <c r="BI2355" s="251"/>
      <c r="BJ2355" s="252"/>
      <c r="BK2355" s="252"/>
      <c r="BL2355" s="230"/>
      <c r="BM2355" s="230"/>
      <c r="BN2355" s="230"/>
      <c r="BO2355" s="231"/>
      <c r="BP2355" s="231"/>
      <c r="BQ2355" s="231"/>
      <c r="BR2355" s="232"/>
      <c r="BS2355" s="232"/>
      <c r="BT2355" s="232"/>
      <c r="BU2355" s="230"/>
      <c r="BV2355" s="230"/>
      <c r="BW2355" s="231"/>
      <c r="BX2355" s="231"/>
      <c r="BY2355" s="232"/>
      <c r="BZ2355" s="235"/>
      <c r="CA2355" s="257"/>
      <c r="CB2355" s="233"/>
      <c r="CC2355" s="230"/>
      <c r="CD2355" s="230"/>
      <c r="CE2355" s="230"/>
      <c r="CF2355" s="230"/>
      <c r="CG2355" s="230"/>
      <c r="CH2355" s="230"/>
      <c r="CI2355" s="230"/>
      <c r="CJ2355" s="231"/>
      <c r="CK2355" s="231"/>
      <c r="CL2355" s="231"/>
      <c r="CM2355" s="231"/>
      <c r="CN2355" s="231"/>
      <c r="CO2355" s="231"/>
      <c r="CP2355" s="231"/>
      <c r="CQ2355" s="231"/>
      <c r="CR2355" s="232"/>
      <c r="CS2355" s="232"/>
      <c r="CT2355" s="232"/>
      <c r="CU2355" s="232"/>
      <c r="CV2355" s="232"/>
      <c r="CW2355" s="232"/>
      <c r="CX2355" s="232"/>
      <c r="CY2355" s="234"/>
      <c r="DA2355" s="106"/>
      <c r="DC2355" s="106"/>
      <c r="DD2355" s="106"/>
      <c r="DE2355" s="106"/>
      <c r="DF2355" s="92"/>
      <c r="DG2355" s="107"/>
      <c r="DH2355" s="107"/>
      <c r="DI2355" s="107"/>
      <c r="DJ2355" s="107"/>
      <c r="DK2355" s="107"/>
      <c r="DL2355" s="107"/>
      <c r="DM2355" s="110"/>
      <c r="DN2355" s="110"/>
      <c r="DO2355" s="110"/>
      <c r="DP2355" s="110"/>
      <c r="DQ2355" s="110"/>
      <c r="DR2355" s="110"/>
      <c r="DS2355" s="110"/>
      <c r="DT2355" s="110"/>
      <c r="DU2355" s="497"/>
      <c r="DV2355" s="497"/>
      <c r="DW2355" s="497"/>
      <c r="DX2355" s="497"/>
      <c r="DY2355" s="497"/>
      <c r="DZ2355" s="497"/>
      <c r="EA2355" s="98"/>
      <c r="EB2355" s="99"/>
      <c r="EC2355" s="99"/>
      <c r="ED2355" s="99"/>
      <c r="EE2355" s="99"/>
      <c r="EF2355" s="99"/>
      <c r="EG2355" s="99"/>
      <c r="EH2355" s="99"/>
      <c r="EI2355" s="99"/>
      <c r="EJ2355" s="99"/>
      <c r="EK2355" s="99"/>
      <c r="EL2355" s="99"/>
      <c r="EM2355" s="99"/>
      <c r="EN2355" s="99"/>
      <c r="EO2355" s="99"/>
      <c r="EP2355" s="99"/>
      <c r="EQ2355" s="99"/>
      <c r="ER2355" s="99"/>
      <c r="ES2355" s="99"/>
      <c r="ET2355" s="99"/>
      <c r="EU2355" s="99"/>
      <c r="EV2355" s="99"/>
      <c r="EW2355" s="99"/>
      <c r="EX2355" s="119"/>
      <c r="EY2355" s="121"/>
      <c r="EZ2355" s="296"/>
      <c r="FA2355" s="83"/>
      <c r="FC2355" s="116"/>
      <c r="FD2355" s="116"/>
    </row>
    <row r="2356" spans="1:160" ht="15" customHeight="1" x14ac:dyDescent="0.2">
      <c r="A2356" s="100"/>
      <c r="B2356" s="100"/>
      <c r="C2356" s="74"/>
      <c r="D2356" s="74"/>
      <c r="E2356" s="74"/>
      <c r="F2356" s="74"/>
      <c r="G2356" s="75"/>
      <c r="H2356" s="435"/>
      <c r="I2356" s="73"/>
      <c r="J2356" s="101"/>
      <c r="K2356" s="113"/>
      <c r="L2356" s="103"/>
      <c r="M2356" s="569" t="str">
        <f>IF(NOT(ISERROR(FIND("Training",W2356))),"'Plot Psychometric_HH'",IF(NOT(ISERROR(FIND("1DAT",W2356))),"'Plot Tuning Azimuth_HH'",IF(NOT(ISERROR(FIND("HD_dt",W2356))),"'Plot HeadingDiscimination_PSTH_HH_dt_yuchen'",IF(NOT(ISERROR(FIND("HD",W2356))),"'Plot HeadingDiscimination_PSTH_HH'",IF(NOT(ISERROR(FIND("MemSac",W2356))),"'Memory Saccade Analysis_HH'",IF(NOT(ISERROR(FIND("DelSac",W2356))),"'Memory Saccade Analysis_HH'",IF(NOT(ISERROR(FIND("u-stim",W2356))),"'Plot Microstim_HH'","")))))))</f>
        <v/>
      </c>
      <c r="N2356" s="573"/>
      <c r="O2356" s="584"/>
      <c r="P2356" s="590"/>
      <c r="Q2356" s="590"/>
      <c r="R2356" s="590"/>
      <c r="S2356" s="590"/>
      <c r="T2356" s="590"/>
      <c r="U2356" s="590"/>
      <c r="V2356" s="583"/>
      <c r="W2356" s="170"/>
      <c r="X2356" s="192"/>
      <c r="Y2356" s="219"/>
      <c r="Z2356" s="217"/>
      <c r="AA2356" s="218"/>
      <c r="AB2356" s="77"/>
      <c r="AC2356" s="78"/>
      <c r="AD2356" s="199"/>
      <c r="AE2356" s="91"/>
      <c r="AF2356" s="79"/>
      <c r="AG2356" s="79"/>
      <c r="AH2356" s="80"/>
      <c r="AI2356" s="81"/>
      <c r="AJ2356" s="81"/>
      <c r="AK2356" s="81"/>
      <c r="AL2356" s="81"/>
      <c r="AM2356" s="114"/>
      <c r="AN2356" s="82"/>
      <c r="AO2356" s="83"/>
      <c r="AP2356" s="83"/>
      <c r="AQ2356" s="83"/>
      <c r="AR2356" s="84"/>
      <c r="AS2356" s="85"/>
      <c r="AT2356" s="85"/>
      <c r="AU2356" s="85"/>
      <c r="AV2356" s="85"/>
      <c r="AW2356" s="104"/>
      <c r="AX2356" s="86"/>
      <c r="AY2356" s="87"/>
      <c r="AZ2356" s="87"/>
      <c r="BA2356" s="87"/>
      <c r="BB2356" s="88"/>
      <c r="BC2356" s="89"/>
      <c r="BD2356" s="89"/>
      <c r="BE2356" s="89"/>
      <c r="BF2356" s="89"/>
      <c r="BG2356" s="115"/>
      <c r="BH2356" s="90"/>
      <c r="BI2356" s="251"/>
      <c r="BJ2356" s="252"/>
      <c r="BK2356" s="252"/>
      <c r="BL2356" s="230"/>
      <c r="BM2356" s="230"/>
      <c r="BN2356" s="230"/>
      <c r="BO2356" s="231"/>
      <c r="BP2356" s="231"/>
      <c r="BQ2356" s="231"/>
      <c r="BR2356" s="232"/>
      <c r="BS2356" s="232"/>
      <c r="BT2356" s="232"/>
      <c r="BU2356" s="230"/>
      <c r="BV2356" s="230"/>
      <c r="BW2356" s="231"/>
      <c r="BX2356" s="231"/>
      <c r="BY2356" s="232"/>
      <c r="BZ2356" s="235"/>
      <c r="CA2356" s="257"/>
      <c r="CB2356" s="233"/>
      <c r="CC2356" s="230"/>
      <c r="CD2356" s="230"/>
      <c r="CE2356" s="230"/>
      <c r="CF2356" s="230"/>
      <c r="CG2356" s="230"/>
      <c r="CH2356" s="230"/>
      <c r="CI2356" s="230"/>
      <c r="CJ2356" s="231"/>
      <c r="CK2356" s="231"/>
      <c r="CL2356" s="231"/>
      <c r="CM2356" s="231"/>
      <c r="CN2356" s="231"/>
      <c r="CO2356" s="231"/>
      <c r="CP2356" s="231"/>
      <c r="CQ2356" s="231"/>
      <c r="CR2356" s="232"/>
      <c r="CS2356" s="232"/>
      <c r="CT2356" s="232"/>
      <c r="CU2356" s="232"/>
      <c r="CV2356" s="232"/>
      <c r="CW2356" s="232"/>
      <c r="CX2356" s="232"/>
      <c r="CY2356" s="234"/>
      <c r="DA2356" s="106"/>
      <c r="DC2356" s="106"/>
      <c r="DD2356" s="106"/>
      <c r="DE2356" s="106"/>
      <c r="DF2356" s="92"/>
      <c r="DG2356" s="107"/>
      <c r="DH2356" s="107"/>
      <c r="DI2356" s="107"/>
      <c r="DJ2356" s="107"/>
      <c r="DK2356" s="107"/>
      <c r="DL2356" s="107"/>
      <c r="DM2356" s="110"/>
      <c r="DN2356" s="110"/>
      <c r="DO2356" s="110"/>
      <c r="DP2356" s="110"/>
      <c r="DQ2356" s="110"/>
      <c r="DR2356" s="110"/>
      <c r="DS2356" s="110"/>
      <c r="DT2356" s="110"/>
      <c r="DU2356" s="497"/>
      <c r="DV2356" s="497"/>
      <c r="DW2356" s="497"/>
      <c r="DX2356" s="497"/>
      <c r="DY2356" s="497"/>
      <c r="DZ2356" s="497"/>
      <c r="EA2356" s="98"/>
      <c r="EB2356" s="99"/>
      <c r="EC2356" s="99"/>
      <c r="ED2356" s="99"/>
      <c r="EE2356" s="99"/>
      <c r="EF2356" s="99"/>
      <c r="EG2356" s="99"/>
      <c r="EH2356" s="99"/>
      <c r="EI2356" s="99"/>
      <c r="EJ2356" s="99"/>
      <c r="EK2356" s="99"/>
      <c r="EL2356" s="99"/>
      <c r="EM2356" s="99"/>
      <c r="EN2356" s="99"/>
      <c r="EO2356" s="99"/>
      <c r="EP2356" s="99"/>
      <c r="EQ2356" s="99"/>
      <c r="ER2356" s="99"/>
      <c r="ES2356" s="99"/>
      <c r="ET2356" s="99"/>
      <c r="EU2356" s="99"/>
      <c r="EV2356" s="99"/>
      <c r="EW2356" s="99"/>
      <c r="EX2356" s="119"/>
      <c r="EY2356" s="121"/>
      <c r="EZ2356" s="296"/>
      <c r="FA2356" s="83"/>
      <c r="FC2356" s="116"/>
      <c r="FD2356" s="116"/>
    </row>
    <row r="2357" spans="1:160" ht="15" customHeight="1" x14ac:dyDescent="0.2">
      <c r="A2357" s="100"/>
      <c r="B2357" s="100"/>
      <c r="C2357" s="74"/>
      <c r="D2357" s="74"/>
      <c r="E2357" s="74"/>
      <c r="F2357" s="74"/>
      <c r="G2357" s="75"/>
      <c r="H2357" s="435"/>
      <c r="I2357" s="73"/>
      <c r="J2357" s="101"/>
      <c r="K2357" s="113"/>
      <c r="L2357" s="103"/>
      <c r="M2357" s="569" t="str">
        <f>IF(NOT(ISERROR(FIND("Training",W2357))),"'Plot Psychometric_HH'",IF(NOT(ISERROR(FIND("1DAT",W2357))),"'Plot Tuning Azimuth_HH'",IF(NOT(ISERROR(FIND("HD_dt",W2357))),"'Plot HeadingDiscimination_PSTH_HH_dt_yuchen'",IF(NOT(ISERROR(FIND("HD",W2357))),"'Plot HeadingDiscimination_PSTH_HH'",IF(NOT(ISERROR(FIND("MemSac",W2357))),"'Memory Saccade Analysis_HH'",IF(NOT(ISERROR(FIND("DelSac",W2357))),"'Memory Saccade Analysis_HH'",IF(NOT(ISERROR(FIND("u-stim",W2357))),"'Plot Microstim_HH'","")))))))</f>
        <v/>
      </c>
      <c r="N2357" s="573"/>
      <c r="O2357" s="584"/>
      <c r="P2357" s="590"/>
      <c r="Q2357" s="590"/>
      <c r="R2357" s="590"/>
      <c r="S2357" s="590"/>
      <c r="T2357" s="590"/>
      <c r="U2357" s="590"/>
      <c r="V2357" s="583"/>
      <c r="W2357" s="170"/>
      <c r="X2357" s="192"/>
      <c r="Y2357" s="219"/>
      <c r="Z2357" s="217"/>
      <c r="AA2357" s="218"/>
      <c r="AB2357" s="77"/>
      <c r="AC2357" s="78"/>
      <c r="AD2357" s="199"/>
      <c r="AE2357" s="91"/>
      <c r="AF2357" s="79"/>
      <c r="AG2357" s="79"/>
      <c r="AH2357" s="80"/>
      <c r="AI2357" s="81"/>
      <c r="AJ2357" s="81"/>
      <c r="AK2357" s="81"/>
      <c r="AL2357" s="81"/>
      <c r="AM2357" s="114"/>
      <c r="AN2357" s="82"/>
      <c r="AO2357" s="83"/>
      <c r="AP2357" s="83"/>
      <c r="AQ2357" s="83"/>
      <c r="AR2357" s="84"/>
      <c r="AS2357" s="85"/>
      <c r="AT2357" s="85"/>
      <c r="AU2357" s="85"/>
      <c r="AV2357" s="85"/>
      <c r="AW2357" s="104"/>
      <c r="AX2357" s="86"/>
      <c r="AY2357" s="87"/>
      <c r="AZ2357" s="87"/>
      <c r="BA2357" s="87"/>
      <c r="BB2357" s="88"/>
      <c r="BC2357" s="89"/>
      <c r="BD2357" s="89"/>
      <c r="BE2357" s="89"/>
      <c r="BF2357" s="89"/>
      <c r="BG2357" s="115"/>
      <c r="BH2357" s="90"/>
      <c r="BI2357" s="251"/>
      <c r="BJ2357" s="252"/>
      <c r="BK2357" s="252"/>
      <c r="BL2357" s="230"/>
      <c r="BM2357" s="230"/>
      <c r="BN2357" s="230"/>
      <c r="BO2357" s="231"/>
      <c r="BP2357" s="231"/>
      <c r="BQ2357" s="231"/>
      <c r="BR2357" s="232"/>
      <c r="BS2357" s="232"/>
      <c r="BT2357" s="232"/>
      <c r="BU2357" s="230"/>
      <c r="BV2357" s="230"/>
      <c r="BW2357" s="231"/>
      <c r="BX2357" s="231"/>
      <c r="BY2357" s="232"/>
      <c r="BZ2357" s="235"/>
      <c r="CA2357" s="257"/>
      <c r="CB2357" s="233"/>
      <c r="CC2357" s="230"/>
      <c r="CD2357" s="230"/>
      <c r="CE2357" s="230"/>
      <c r="CF2357" s="230"/>
      <c r="CG2357" s="230"/>
      <c r="CH2357" s="230"/>
      <c r="CI2357" s="230"/>
      <c r="CJ2357" s="231"/>
      <c r="CK2357" s="231"/>
      <c r="CL2357" s="231"/>
      <c r="CM2357" s="231"/>
      <c r="CN2357" s="231"/>
      <c r="CO2357" s="231"/>
      <c r="CP2357" s="231"/>
      <c r="CQ2357" s="231"/>
      <c r="CR2357" s="232"/>
      <c r="CS2357" s="232"/>
      <c r="CT2357" s="232"/>
      <c r="CU2357" s="232"/>
      <c r="CV2357" s="232"/>
      <c r="CW2357" s="232"/>
      <c r="CX2357" s="232"/>
      <c r="CY2357" s="234"/>
      <c r="DA2357" s="106"/>
      <c r="DC2357" s="106"/>
      <c r="DD2357" s="106"/>
      <c r="DE2357" s="106"/>
      <c r="DF2357" s="92"/>
      <c r="DG2357" s="107"/>
      <c r="DH2357" s="107"/>
      <c r="DI2357" s="107"/>
      <c r="DJ2357" s="107"/>
      <c r="DK2357" s="107"/>
      <c r="DL2357" s="107"/>
      <c r="DM2357" s="110"/>
      <c r="DN2357" s="110"/>
      <c r="DO2357" s="110"/>
      <c r="DP2357" s="110"/>
      <c r="DQ2357" s="110"/>
      <c r="DR2357" s="110"/>
      <c r="DS2357" s="110"/>
      <c r="DT2357" s="110"/>
      <c r="DU2357" s="497"/>
      <c r="DV2357" s="497"/>
      <c r="DW2357" s="497"/>
      <c r="DX2357" s="497"/>
      <c r="DY2357" s="497"/>
      <c r="DZ2357" s="497"/>
      <c r="EA2357" s="98"/>
      <c r="EB2357" s="99"/>
      <c r="EC2357" s="99"/>
      <c r="ED2357" s="99"/>
      <c r="EE2357" s="99"/>
      <c r="EF2357" s="99"/>
      <c r="EG2357" s="99"/>
      <c r="EH2357" s="99"/>
      <c r="EI2357" s="99"/>
      <c r="EJ2357" s="99"/>
      <c r="EK2357" s="99"/>
      <c r="EL2357" s="99"/>
      <c r="EM2357" s="99"/>
      <c r="EN2357" s="99"/>
      <c r="EO2357" s="99"/>
      <c r="EP2357" s="99"/>
      <c r="EQ2357" s="99"/>
      <c r="ER2357" s="99"/>
      <c r="ES2357" s="99"/>
      <c r="ET2357" s="99"/>
      <c r="EU2357" s="99"/>
      <c r="EV2357" s="99"/>
      <c r="EW2357" s="99"/>
      <c r="EX2357" s="119"/>
      <c r="EY2357" s="121"/>
      <c r="EZ2357" s="296"/>
      <c r="FA2357" s="83"/>
      <c r="FC2357" s="116"/>
      <c r="FD2357" s="116"/>
    </row>
    <row r="2358" spans="1:160" ht="15" customHeight="1" x14ac:dyDescent="0.2">
      <c r="A2358" s="100"/>
      <c r="B2358" s="100"/>
      <c r="C2358" s="74"/>
      <c r="D2358" s="74"/>
      <c r="E2358" s="74"/>
      <c r="F2358" s="74"/>
      <c r="G2358" s="75"/>
      <c r="H2358" s="435"/>
      <c r="I2358" s="73"/>
      <c r="J2358" s="101"/>
      <c r="K2358" s="113"/>
      <c r="L2358" s="103"/>
      <c r="M2358" s="569" t="str">
        <f>IF(NOT(ISERROR(FIND("Training",W2358))),"'Plot Psychometric_HH'",IF(NOT(ISERROR(FIND("1DAT",W2358))),"'Plot Tuning Azimuth_HH'",IF(NOT(ISERROR(FIND("HD_dt",W2358))),"'Plot HeadingDiscimination_PSTH_HH_dt_yuchen'",IF(NOT(ISERROR(FIND("HD",W2358))),"'Plot HeadingDiscimination_PSTH_HH'",IF(NOT(ISERROR(FIND("MemSac",W2358))),"'Memory Saccade Analysis_HH'",IF(NOT(ISERROR(FIND("DelSac",W2358))),"'Memory Saccade Analysis_HH'",IF(NOT(ISERROR(FIND("u-stim",W2358))),"'Plot Microstim_HH'","")))))))</f>
        <v/>
      </c>
      <c r="N2358" s="573"/>
      <c r="O2358" s="584"/>
      <c r="P2358" s="590"/>
      <c r="Q2358" s="590"/>
      <c r="R2358" s="590"/>
      <c r="S2358" s="590"/>
      <c r="T2358" s="590"/>
      <c r="U2358" s="590"/>
      <c r="V2358" s="583"/>
      <c r="W2358" s="170"/>
      <c r="X2358" s="192"/>
      <c r="Y2358" s="219"/>
      <c r="Z2358" s="217"/>
      <c r="AA2358" s="218"/>
      <c r="AB2358" s="77"/>
      <c r="AC2358" s="78"/>
      <c r="AD2358" s="199"/>
      <c r="AE2358" s="91"/>
      <c r="AF2358" s="79"/>
      <c r="AG2358" s="79"/>
      <c r="AH2358" s="80"/>
      <c r="AI2358" s="81"/>
      <c r="AJ2358" s="81"/>
      <c r="AK2358" s="81"/>
      <c r="AL2358" s="81"/>
      <c r="AM2358" s="114"/>
      <c r="AN2358" s="82"/>
      <c r="AO2358" s="83"/>
      <c r="AP2358" s="83"/>
      <c r="AQ2358" s="83"/>
      <c r="AR2358" s="84"/>
      <c r="AS2358" s="85"/>
      <c r="AT2358" s="85"/>
      <c r="AU2358" s="85"/>
      <c r="AV2358" s="85"/>
      <c r="AW2358" s="104"/>
      <c r="AX2358" s="86"/>
      <c r="AY2358" s="87"/>
      <c r="AZ2358" s="87"/>
      <c r="BA2358" s="87"/>
      <c r="BB2358" s="88"/>
      <c r="BC2358" s="89"/>
      <c r="BD2358" s="89"/>
      <c r="BE2358" s="89"/>
      <c r="BF2358" s="89"/>
      <c r="BG2358" s="115"/>
      <c r="BH2358" s="90"/>
      <c r="BI2358" s="251"/>
      <c r="BJ2358" s="252"/>
      <c r="BK2358" s="252"/>
      <c r="BL2358" s="230"/>
      <c r="BM2358" s="230"/>
      <c r="BN2358" s="230"/>
      <c r="BO2358" s="231"/>
      <c r="BP2358" s="231"/>
      <c r="BQ2358" s="231"/>
      <c r="BR2358" s="232"/>
      <c r="BS2358" s="232"/>
      <c r="BT2358" s="232"/>
      <c r="BU2358" s="230"/>
      <c r="BV2358" s="230"/>
      <c r="BW2358" s="231"/>
      <c r="BX2358" s="231"/>
      <c r="BY2358" s="232"/>
      <c r="BZ2358" s="235"/>
      <c r="CA2358" s="257"/>
      <c r="CB2358" s="233"/>
      <c r="CC2358" s="230"/>
      <c r="CD2358" s="230"/>
      <c r="CE2358" s="230"/>
      <c r="CF2358" s="230"/>
      <c r="CG2358" s="230"/>
      <c r="CH2358" s="230"/>
      <c r="CI2358" s="230"/>
      <c r="CJ2358" s="231"/>
      <c r="CK2358" s="231"/>
      <c r="CL2358" s="231"/>
      <c r="CM2358" s="231"/>
      <c r="CN2358" s="231"/>
      <c r="CO2358" s="231"/>
      <c r="CP2358" s="231"/>
      <c r="CQ2358" s="231"/>
      <c r="CR2358" s="232"/>
      <c r="CS2358" s="232"/>
      <c r="CT2358" s="232"/>
      <c r="CU2358" s="232"/>
      <c r="CV2358" s="232"/>
      <c r="CW2358" s="232"/>
      <c r="CX2358" s="232"/>
      <c r="CY2358" s="234"/>
      <c r="DA2358" s="106"/>
      <c r="DC2358" s="106"/>
      <c r="DD2358" s="106"/>
      <c r="DE2358" s="106"/>
      <c r="DF2358" s="92"/>
      <c r="DG2358" s="107"/>
      <c r="DH2358" s="107"/>
      <c r="DI2358" s="107"/>
      <c r="DJ2358" s="107"/>
      <c r="DK2358" s="107"/>
      <c r="DL2358" s="107"/>
      <c r="DM2358" s="110"/>
      <c r="DN2358" s="110"/>
      <c r="DO2358" s="110"/>
      <c r="DP2358" s="110"/>
      <c r="DQ2358" s="110"/>
      <c r="DR2358" s="110"/>
      <c r="DS2358" s="110"/>
      <c r="DT2358" s="110"/>
      <c r="DU2358" s="497"/>
      <c r="DV2358" s="497"/>
      <c r="DW2358" s="497"/>
      <c r="DX2358" s="497"/>
      <c r="DY2358" s="497"/>
      <c r="DZ2358" s="497"/>
      <c r="EA2358" s="98"/>
      <c r="EB2358" s="99"/>
      <c r="EC2358" s="99"/>
      <c r="ED2358" s="99"/>
      <c r="EE2358" s="99"/>
      <c r="EF2358" s="99"/>
      <c r="EG2358" s="99"/>
      <c r="EH2358" s="99"/>
      <c r="EI2358" s="99"/>
      <c r="EJ2358" s="99"/>
      <c r="EK2358" s="99"/>
      <c r="EL2358" s="99"/>
      <c r="EM2358" s="99"/>
      <c r="EN2358" s="99"/>
      <c r="EO2358" s="99"/>
      <c r="EP2358" s="99"/>
      <c r="EQ2358" s="99"/>
      <c r="ER2358" s="99"/>
      <c r="ES2358" s="99"/>
      <c r="ET2358" s="99"/>
      <c r="EU2358" s="99"/>
      <c r="EV2358" s="99"/>
      <c r="EW2358" s="99"/>
      <c r="EX2358" s="119"/>
      <c r="EY2358" s="121"/>
      <c r="EZ2358" s="296"/>
      <c r="FA2358" s="83"/>
      <c r="FC2358" s="116"/>
      <c r="FD2358" s="116"/>
    </row>
    <row r="2359" spans="1:160" ht="15" customHeight="1" x14ac:dyDescent="0.2">
      <c r="A2359" s="100"/>
      <c r="B2359" s="100"/>
      <c r="C2359" s="74"/>
      <c r="D2359" s="74"/>
      <c r="E2359" s="74"/>
      <c r="F2359" s="74"/>
      <c r="G2359" s="75"/>
      <c r="H2359" s="435"/>
      <c r="I2359" s="73"/>
      <c r="J2359" s="101"/>
      <c r="K2359" s="113"/>
      <c r="L2359" s="103"/>
      <c r="M2359" s="569" t="str">
        <f>IF(NOT(ISERROR(FIND("Training",W2359))),"'Plot Psychometric_HH'",IF(NOT(ISERROR(FIND("1DAT",W2359))),"'Plot Tuning Azimuth_HH'",IF(NOT(ISERROR(FIND("HD_dt",W2359))),"'Plot HeadingDiscimination_PSTH_HH_dt_yuchen'",IF(NOT(ISERROR(FIND("HD",W2359))),"'Plot HeadingDiscimination_PSTH_HH'",IF(NOT(ISERROR(FIND("MemSac",W2359))),"'Memory Saccade Analysis_HH'",IF(NOT(ISERROR(FIND("DelSac",W2359))),"'Memory Saccade Analysis_HH'",IF(NOT(ISERROR(FIND("u-stim",W2359))),"'Plot Microstim_HH'","")))))))</f>
        <v/>
      </c>
      <c r="N2359" s="573"/>
      <c r="O2359" s="584"/>
      <c r="P2359" s="590"/>
      <c r="Q2359" s="590"/>
      <c r="R2359" s="590"/>
      <c r="S2359" s="590"/>
      <c r="T2359" s="590"/>
      <c r="U2359" s="590"/>
      <c r="V2359" s="583"/>
      <c r="W2359" s="170"/>
      <c r="X2359" s="192"/>
      <c r="Y2359" s="219"/>
      <c r="Z2359" s="217"/>
      <c r="AA2359" s="218"/>
      <c r="AB2359" s="77"/>
      <c r="AC2359" s="78"/>
      <c r="AD2359" s="199"/>
      <c r="AE2359" s="91"/>
      <c r="AF2359" s="79"/>
      <c r="AG2359" s="79"/>
      <c r="AH2359" s="80"/>
      <c r="AI2359" s="81"/>
      <c r="AJ2359" s="81"/>
      <c r="AK2359" s="81"/>
      <c r="AL2359" s="81"/>
      <c r="AM2359" s="114"/>
      <c r="AN2359" s="82"/>
      <c r="AO2359" s="83"/>
      <c r="AP2359" s="83"/>
      <c r="AQ2359" s="83"/>
      <c r="AR2359" s="84"/>
      <c r="AS2359" s="85"/>
      <c r="AT2359" s="85"/>
      <c r="AU2359" s="85"/>
      <c r="AV2359" s="85"/>
      <c r="AW2359" s="104"/>
      <c r="AX2359" s="86"/>
      <c r="AY2359" s="87"/>
      <c r="AZ2359" s="87"/>
      <c r="BA2359" s="87"/>
      <c r="BB2359" s="88"/>
      <c r="BC2359" s="89"/>
      <c r="BD2359" s="89"/>
      <c r="BE2359" s="89"/>
      <c r="BF2359" s="89"/>
      <c r="BG2359" s="115"/>
      <c r="BH2359" s="90"/>
      <c r="BI2359" s="251"/>
      <c r="BJ2359" s="252"/>
      <c r="BK2359" s="252"/>
      <c r="BL2359" s="230"/>
      <c r="BM2359" s="230"/>
      <c r="BN2359" s="230"/>
      <c r="BO2359" s="231"/>
      <c r="BP2359" s="231"/>
      <c r="BQ2359" s="231"/>
      <c r="BR2359" s="232"/>
      <c r="BS2359" s="232"/>
      <c r="BT2359" s="232"/>
      <c r="BU2359" s="230"/>
      <c r="BV2359" s="230"/>
      <c r="BW2359" s="231"/>
      <c r="BX2359" s="231"/>
      <c r="BY2359" s="232"/>
      <c r="BZ2359" s="235"/>
      <c r="CA2359" s="257"/>
      <c r="CB2359" s="233"/>
      <c r="CC2359" s="230"/>
      <c r="CD2359" s="230"/>
      <c r="CE2359" s="230"/>
      <c r="CF2359" s="230"/>
      <c r="CG2359" s="230"/>
      <c r="CH2359" s="230"/>
      <c r="CI2359" s="230"/>
      <c r="CJ2359" s="231"/>
      <c r="CK2359" s="231"/>
      <c r="CL2359" s="231"/>
      <c r="CM2359" s="231"/>
      <c r="CN2359" s="231"/>
      <c r="CO2359" s="231"/>
      <c r="CP2359" s="231"/>
      <c r="CQ2359" s="231"/>
      <c r="CR2359" s="232"/>
      <c r="CS2359" s="232"/>
      <c r="CT2359" s="232"/>
      <c r="CU2359" s="232"/>
      <c r="CV2359" s="232"/>
      <c r="CW2359" s="232"/>
      <c r="CX2359" s="232"/>
      <c r="CY2359" s="234"/>
      <c r="DA2359" s="106"/>
      <c r="DC2359" s="106"/>
      <c r="DD2359" s="106"/>
      <c r="DE2359" s="106"/>
      <c r="DF2359" s="92"/>
      <c r="DG2359" s="107"/>
      <c r="DH2359" s="107"/>
      <c r="DI2359" s="107"/>
      <c r="DJ2359" s="107"/>
      <c r="DK2359" s="107"/>
      <c r="DL2359" s="107"/>
      <c r="DM2359" s="110"/>
      <c r="DN2359" s="110"/>
      <c r="DO2359" s="110"/>
      <c r="DP2359" s="110"/>
      <c r="DQ2359" s="110"/>
      <c r="DR2359" s="110"/>
      <c r="DS2359" s="110"/>
      <c r="DT2359" s="110"/>
      <c r="DU2359" s="497"/>
      <c r="DV2359" s="497"/>
      <c r="DW2359" s="497"/>
      <c r="DX2359" s="497"/>
      <c r="DY2359" s="497"/>
      <c r="DZ2359" s="497"/>
      <c r="EA2359" s="98"/>
      <c r="EB2359" s="99"/>
      <c r="EC2359" s="99"/>
      <c r="ED2359" s="99"/>
      <c r="EE2359" s="99"/>
      <c r="EF2359" s="99"/>
      <c r="EG2359" s="99"/>
      <c r="EH2359" s="99"/>
      <c r="EI2359" s="99"/>
      <c r="EJ2359" s="99"/>
      <c r="EK2359" s="99"/>
      <c r="EL2359" s="99"/>
      <c r="EM2359" s="99"/>
      <c r="EN2359" s="99"/>
      <c r="EO2359" s="99"/>
      <c r="EP2359" s="99"/>
      <c r="EQ2359" s="99"/>
      <c r="ER2359" s="99"/>
      <c r="ES2359" s="99"/>
      <c r="ET2359" s="99"/>
      <c r="EU2359" s="99"/>
      <c r="EV2359" s="99"/>
      <c r="EW2359" s="99"/>
      <c r="EX2359" s="119"/>
      <c r="EY2359" s="121"/>
      <c r="EZ2359" s="296"/>
      <c r="FA2359" s="83"/>
      <c r="FC2359" s="116"/>
      <c r="FD2359" s="116"/>
    </row>
    <row r="2360" spans="1:160" ht="15" customHeight="1" x14ac:dyDescent="0.2">
      <c r="A2360" s="100"/>
      <c r="B2360" s="100"/>
      <c r="C2360" s="74"/>
      <c r="D2360" s="74"/>
      <c r="E2360" s="74"/>
      <c r="F2360" s="74"/>
      <c r="G2360" s="75"/>
      <c r="H2360" s="435"/>
      <c r="I2360" s="73"/>
      <c r="J2360" s="101"/>
      <c r="K2360" s="113"/>
      <c r="L2360" s="103"/>
      <c r="M2360" s="569" t="str">
        <f>IF(NOT(ISERROR(FIND("Training",W2360))),"'Plot Psychometric_HH'",IF(NOT(ISERROR(FIND("1DAT",W2360))),"'Plot Tuning Azimuth_HH'",IF(NOT(ISERROR(FIND("HD_dt",W2360))),"'Plot HeadingDiscimination_PSTH_HH_dt_yuchen'",IF(NOT(ISERROR(FIND("HD",W2360))),"'Plot HeadingDiscimination_PSTH_HH'",IF(NOT(ISERROR(FIND("MemSac",W2360))),"'Memory Saccade Analysis_HH'",IF(NOT(ISERROR(FIND("DelSac",W2360))),"'Memory Saccade Analysis_HH'",IF(NOT(ISERROR(FIND("u-stim",W2360))),"'Plot Microstim_HH'","")))))))</f>
        <v/>
      </c>
      <c r="N2360" s="573"/>
      <c r="O2360" s="584"/>
      <c r="P2360" s="590"/>
      <c r="Q2360" s="590"/>
      <c r="R2360" s="590"/>
      <c r="S2360" s="590"/>
      <c r="T2360" s="590"/>
      <c r="U2360" s="590"/>
      <c r="V2360" s="583"/>
      <c r="W2360" s="170"/>
      <c r="X2360" s="192"/>
      <c r="Y2360" s="219"/>
      <c r="Z2360" s="217"/>
      <c r="AA2360" s="218"/>
      <c r="AB2360" s="77"/>
      <c r="AC2360" s="78"/>
      <c r="AD2360" s="199"/>
      <c r="AE2360" s="91"/>
      <c r="AF2360" s="79"/>
      <c r="AG2360" s="79"/>
      <c r="AH2360" s="80"/>
      <c r="AI2360" s="81"/>
      <c r="AJ2360" s="81"/>
      <c r="AK2360" s="81"/>
      <c r="AL2360" s="81"/>
      <c r="AM2360" s="114"/>
      <c r="AN2360" s="82"/>
      <c r="AO2360" s="83"/>
      <c r="AP2360" s="83"/>
      <c r="AQ2360" s="83"/>
      <c r="AR2360" s="84"/>
      <c r="AS2360" s="85"/>
      <c r="AT2360" s="85"/>
      <c r="AU2360" s="85"/>
      <c r="AV2360" s="85"/>
      <c r="AW2360" s="104"/>
      <c r="AX2360" s="86"/>
      <c r="AY2360" s="87"/>
      <c r="AZ2360" s="87"/>
      <c r="BA2360" s="87"/>
      <c r="BB2360" s="88"/>
      <c r="BC2360" s="89"/>
      <c r="BD2360" s="89"/>
      <c r="BE2360" s="89"/>
      <c r="BF2360" s="89"/>
      <c r="BG2360" s="115"/>
      <c r="BH2360" s="90"/>
      <c r="BI2360" s="251"/>
      <c r="BJ2360" s="252"/>
      <c r="BK2360" s="252"/>
      <c r="BL2360" s="230"/>
      <c r="BM2360" s="230"/>
      <c r="BN2360" s="230"/>
      <c r="BO2360" s="231"/>
      <c r="BP2360" s="231"/>
      <c r="BQ2360" s="231"/>
      <c r="BR2360" s="232"/>
      <c r="BS2360" s="232"/>
      <c r="BT2360" s="232"/>
      <c r="BU2360" s="230"/>
      <c r="BV2360" s="230"/>
      <c r="BW2360" s="231"/>
      <c r="BX2360" s="231"/>
      <c r="BY2360" s="232"/>
      <c r="BZ2360" s="235"/>
      <c r="CA2360" s="257"/>
      <c r="CB2360" s="233"/>
      <c r="CC2360" s="230"/>
      <c r="CD2360" s="230"/>
      <c r="CE2360" s="230"/>
      <c r="CF2360" s="230"/>
      <c r="CG2360" s="230"/>
      <c r="CH2360" s="230"/>
      <c r="CI2360" s="230"/>
      <c r="CJ2360" s="231"/>
      <c r="CK2360" s="231"/>
      <c r="CL2360" s="231"/>
      <c r="CM2360" s="231"/>
      <c r="CN2360" s="231"/>
      <c r="CO2360" s="231"/>
      <c r="CP2360" s="231"/>
      <c r="CQ2360" s="231"/>
      <c r="CR2360" s="232"/>
      <c r="CS2360" s="232"/>
      <c r="CT2360" s="232"/>
      <c r="CU2360" s="232"/>
      <c r="CV2360" s="232"/>
      <c r="CW2360" s="232"/>
      <c r="CX2360" s="232"/>
      <c r="CY2360" s="234"/>
      <c r="DA2360" s="106"/>
      <c r="DC2360" s="106"/>
      <c r="DD2360" s="106"/>
      <c r="DE2360" s="106"/>
      <c r="DF2360" s="92"/>
      <c r="DG2360" s="107"/>
      <c r="DH2360" s="107"/>
      <c r="DI2360" s="107"/>
      <c r="DJ2360" s="107"/>
      <c r="DK2360" s="107"/>
      <c r="DL2360" s="107"/>
      <c r="DM2360" s="110"/>
      <c r="DN2360" s="110"/>
      <c r="DO2360" s="110"/>
      <c r="DP2360" s="110"/>
      <c r="DQ2360" s="110"/>
      <c r="DR2360" s="110"/>
      <c r="DS2360" s="110"/>
      <c r="DT2360" s="110"/>
      <c r="DU2360" s="497"/>
      <c r="DV2360" s="497"/>
      <c r="DW2360" s="497"/>
      <c r="DX2360" s="497"/>
      <c r="DY2360" s="497"/>
      <c r="DZ2360" s="497"/>
      <c r="EA2360" s="98"/>
      <c r="EB2360" s="99"/>
      <c r="EC2360" s="99"/>
      <c r="ED2360" s="99"/>
      <c r="EE2360" s="99"/>
      <c r="EF2360" s="99"/>
      <c r="EG2360" s="99"/>
      <c r="EH2360" s="99"/>
      <c r="EI2360" s="99"/>
      <c r="EJ2360" s="99"/>
      <c r="EK2360" s="99"/>
      <c r="EL2360" s="99"/>
      <c r="EM2360" s="99"/>
      <c r="EN2360" s="99"/>
      <c r="EO2360" s="99"/>
      <c r="EP2360" s="99"/>
      <c r="EQ2360" s="99"/>
      <c r="ER2360" s="99"/>
      <c r="ES2360" s="99"/>
      <c r="ET2360" s="99"/>
      <c r="EU2360" s="99"/>
      <c r="EV2360" s="99"/>
      <c r="EW2360" s="99"/>
      <c r="EX2360" s="119"/>
      <c r="EY2360" s="121"/>
      <c r="EZ2360" s="296"/>
      <c r="FA2360" s="83"/>
      <c r="FC2360" s="116"/>
      <c r="FD2360" s="116"/>
    </row>
    <row r="2361" spans="1:160" ht="15" customHeight="1" x14ac:dyDescent="0.2">
      <c r="A2361" s="100"/>
      <c r="B2361" s="100"/>
      <c r="C2361" s="74"/>
      <c r="D2361" s="74"/>
      <c r="E2361" s="74"/>
      <c r="F2361" s="74"/>
      <c r="G2361" s="75"/>
      <c r="H2361" s="435"/>
      <c r="I2361" s="73"/>
      <c r="J2361" s="101"/>
      <c r="K2361" s="113"/>
      <c r="L2361" s="103"/>
      <c r="M2361" s="569" t="str">
        <f>IF(NOT(ISERROR(FIND("Training",W2361))),"'Plot Psychometric_HH'",IF(NOT(ISERROR(FIND("1DAT",W2361))),"'Plot Tuning Azimuth_HH'",IF(NOT(ISERROR(FIND("HD_dt",W2361))),"'Plot HeadingDiscimination_PSTH_HH_dt_yuchen'",IF(NOT(ISERROR(FIND("HD",W2361))),"'Plot HeadingDiscimination_PSTH_HH'",IF(NOT(ISERROR(FIND("MemSac",W2361))),"'Memory Saccade Analysis_HH'",IF(NOT(ISERROR(FIND("DelSac",W2361))),"'Memory Saccade Analysis_HH'",IF(NOT(ISERROR(FIND("u-stim",W2361))),"'Plot Microstim_HH'","")))))))</f>
        <v/>
      </c>
      <c r="N2361" s="573"/>
      <c r="O2361" s="584"/>
      <c r="P2361" s="590"/>
      <c r="Q2361" s="590"/>
      <c r="R2361" s="590"/>
      <c r="S2361" s="590"/>
      <c r="T2361" s="590"/>
      <c r="U2361" s="590"/>
      <c r="V2361" s="583"/>
      <c r="W2361" s="170"/>
      <c r="X2361" s="192"/>
      <c r="Y2361" s="219"/>
      <c r="Z2361" s="217"/>
      <c r="AA2361" s="218"/>
      <c r="AB2361" s="77"/>
      <c r="AC2361" s="78"/>
      <c r="AD2361" s="199"/>
      <c r="AE2361" s="91"/>
      <c r="AF2361" s="79"/>
      <c r="AG2361" s="79"/>
      <c r="AH2361" s="80"/>
      <c r="AI2361" s="81"/>
      <c r="AJ2361" s="81"/>
      <c r="AK2361" s="81"/>
      <c r="AL2361" s="81"/>
      <c r="AM2361" s="114"/>
      <c r="AN2361" s="82"/>
      <c r="AO2361" s="83"/>
      <c r="AP2361" s="83"/>
      <c r="AQ2361" s="83"/>
      <c r="AR2361" s="84"/>
      <c r="AS2361" s="85"/>
      <c r="AT2361" s="85"/>
      <c r="AU2361" s="85"/>
      <c r="AV2361" s="85"/>
      <c r="AW2361" s="104"/>
      <c r="AX2361" s="86"/>
      <c r="AY2361" s="87"/>
      <c r="AZ2361" s="87"/>
      <c r="BA2361" s="87"/>
      <c r="BB2361" s="88"/>
      <c r="BC2361" s="89"/>
      <c r="BD2361" s="89"/>
      <c r="BE2361" s="89"/>
      <c r="BF2361" s="89"/>
      <c r="BG2361" s="115"/>
      <c r="BH2361" s="90"/>
      <c r="BI2361" s="251"/>
      <c r="BJ2361" s="252"/>
      <c r="BK2361" s="252"/>
      <c r="BL2361" s="230"/>
      <c r="BM2361" s="230"/>
      <c r="BN2361" s="230"/>
      <c r="BO2361" s="231"/>
      <c r="BP2361" s="231"/>
      <c r="BQ2361" s="231"/>
      <c r="BR2361" s="232"/>
      <c r="BS2361" s="232"/>
      <c r="BT2361" s="232"/>
      <c r="BU2361" s="230"/>
      <c r="BV2361" s="230"/>
      <c r="BW2361" s="231"/>
      <c r="BX2361" s="231"/>
      <c r="BY2361" s="232"/>
      <c r="BZ2361" s="235"/>
      <c r="CA2361" s="257"/>
      <c r="CB2361" s="233"/>
      <c r="CC2361" s="230"/>
      <c r="CD2361" s="230"/>
      <c r="CE2361" s="230"/>
      <c r="CF2361" s="230"/>
      <c r="CG2361" s="230"/>
      <c r="CH2361" s="230"/>
      <c r="CI2361" s="230"/>
      <c r="CJ2361" s="231"/>
      <c r="CK2361" s="231"/>
      <c r="CL2361" s="231"/>
      <c r="CM2361" s="231"/>
      <c r="CN2361" s="231"/>
      <c r="CO2361" s="231"/>
      <c r="CP2361" s="231"/>
      <c r="CQ2361" s="231"/>
      <c r="CR2361" s="232"/>
      <c r="CS2361" s="232"/>
      <c r="CT2361" s="232"/>
      <c r="CU2361" s="232"/>
      <c r="CV2361" s="232"/>
      <c r="CW2361" s="232"/>
      <c r="CX2361" s="232"/>
      <c r="CY2361" s="234"/>
      <c r="DA2361" s="106"/>
      <c r="DC2361" s="106"/>
      <c r="DD2361" s="106"/>
      <c r="DE2361" s="106"/>
      <c r="DF2361" s="92"/>
      <c r="DG2361" s="107"/>
      <c r="DH2361" s="107"/>
      <c r="DI2361" s="107"/>
      <c r="DJ2361" s="107"/>
      <c r="DK2361" s="107"/>
      <c r="DL2361" s="107"/>
      <c r="DM2361" s="110"/>
      <c r="DN2361" s="110"/>
      <c r="DO2361" s="110"/>
      <c r="DP2361" s="110"/>
      <c r="DQ2361" s="110"/>
      <c r="DR2361" s="110"/>
      <c r="DS2361" s="110"/>
      <c r="DT2361" s="110"/>
      <c r="DU2361" s="497"/>
      <c r="DV2361" s="497"/>
      <c r="DW2361" s="497"/>
      <c r="DX2361" s="497"/>
      <c r="DY2361" s="497"/>
      <c r="DZ2361" s="497"/>
      <c r="EA2361" s="98"/>
      <c r="EB2361" s="99"/>
      <c r="EC2361" s="99"/>
      <c r="ED2361" s="99"/>
      <c r="EE2361" s="99"/>
      <c r="EF2361" s="99"/>
      <c r="EG2361" s="99"/>
      <c r="EH2361" s="99"/>
      <c r="EI2361" s="99"/>
      <c r="EJ2361" s="99"/>
      <c r="EK2361" s="99"/>
      <c r="EL2361" s="99"/>
      <c r="EM2361" s="99"/>
      <c r="EN2361" s="99"/>
      <c r="EO2361" s="99"/>
      <c r="EP2361" s="99"/>
      <c r="EQ2361" s="99"/>
      <c r="ER2361" s="99"/>
      <c r="ES2361" s="99"/>
      <c r="ET2361" s="99"/>
      <c r="EU2361" s="99"/>
      <c r="EV2361" s="99"/>
      <c r="EW2361" s="99"/>
      <c r="EX2361" s="119"/>
      <c r="EY2361" s="121"/>
      <c r="EZ2361" s="296"/>
      <c r="FA2361" s="83"/>
      <c r="FC2361" s="116"/>
      <c r="FD2361" s="116"/>
    </row>
    <row r="2362" spans="1:160" ht="15" customHeight="1" x14ac:dyDescent="0.2">
      <c r="A2362" s="100"/>
      <c r="B2362" s="100"/>
      <c r="C2362" s="74"/>
      <c r="D2362" s="74"/>
      <c r="E2362" s="74"/>
      <c r="F2362" s="74"/>
      <c r="G2362" s="75"/>
      <c r="H2362" s="435"/>
      <c r="I2362" s="73"/>
      <c r="J2362" s="101"/>
      <c r="K2362" s="113"/>
      <c r="L2362" s="103"/>
      <c r="M2362" s="569" t="str">
        <f>IF(NOT(ISERROR(FIND("Training",W2362))),"'Plot Psychometric_HH'",IF(NOT(ISERROR(FIND("1DAT",W2362))),"'Plot Tuning Azimuth_HH'",IF(NOT(ISERROR(FIND("HD_dt",W2362))),"'Plot HeadingDiscimination_PSTH_HH_dt_yuchen'",IF(NOT(ISERROR(FIND("HD",W2362))),"'Plot HeadingDiscimination_PSTH_HH'",IF(NOT(ISERROR(FIND("MemSac",W2362))),"'Memory Saccade Analysis_HH'",IF(NOT(ISERROR(FIND("DelSac",W2362))),"'Memory Saccade Analysis_HH'",IF(NOT(ISERROR(FIND("u-stim",W2362))),"'Plot Microstim_HH'","")))))))</f>
        <v/>
      </c>
      <c r="N2362" s="573"/>
      <c r="O2362" s="584"/>
      <c r="P2362" s="590"/>
      <c r="Q2362" s="590"/>
      <c r="R2362" s="590"/>
      <c r="S2362" s="590"/>
      <c r="T2362" s="590"/>
      <c r="U2362" s="590"/>
      <c r="V2362" s="583"/>
      <c r="W2362" s="170"/>
      <c r="X2362" s="192"/>
      <c r="Y2362" s="219"/>
      <c r="Z2362" s="217"/>
      <c r="AA2362" s="218"/>
      <c r="AB2362" s="77"/>
      <c r="AC2362" s="78"/>
      <c r="AD2362" s="199"/>
      <c r="AE2362" s="91"/>
      <c r="AF2362" s="79"/>
      <c r="AG2362" s="79"/>
      <c r="AH2362" s="80"/>
      <c r="AI2362" s="81"/>
      <c r="AJ2362" s="81"/>
      <c r="AK2362" s="81"/>
      <c r="AL2362" s="81"/>
      <c r="AM2362" s="114"/>
      <c r="AN2362" s="82"/>
      <c r="AO2362" s="83"/>
      <c r="AP2362" s="83"/>
      <c r="AQ2362" s="83"/>
      <c r="AR2362" s="84"/>
      <c r="AS2362" s="85"/>
      <c r="AT2362" s="85"/>
      <c r="AU2362" s="85"/>
      <c r="AV2362" s="85"/>
      <c r="AW2362" s="104"/>
      <c r="AX2362" s="86"/>
      <c r="AY2362" s="87"/>
      <c r="AZ2362" s="87"/>
      <c r="BA2362" s="87"/>
      <c r="BB2362" s="88"/>
      <c r="BC2362" s="89"/>
      <c r="BD2362" s="89"/>
      <c r="BE2362" s="89"/>
      <c r="BF2362" s="89"/>
      <c r="BG2362" s="115"/>
      <c r="BH2362" s="90"/>
      <c r="BI2362" s="251"/>
      <c r="BJ2362" s="252"/>
      <c r="BK2362" s="252"/>
      <c r="BL2362" s="230"/>
      <c r="BM2362" s="230"/>
      <c r="BN2362" s="230"/>
      <c r="BO2362" s="231"/>
      <c r="BP2362" s="231"/>
      <c r="BQ2362" s="231"/>
      <c r="BR2362" s="232"/>
      <c r="BS2362" s="232"/>
      <c r="BT2362" s="232"/>
      <c r="BU2362" s="230"/>
      <c r="BV2362" s="230"/>
      <c r="BW2362" s="231"/>
      <c r="BX2362" s="231"/>
      <c r="BY2362" s="232"/>
      <c r="BZ2362" s="235"/>
      <c r="CA2362" s="257"/>
      <c r="CB2362" s="233"/>
      <c r="CC2362" s="230"/>
      <c r="CD2362" s="230"/>
      <c r="CE2362" s="230"/>
      <c r="CF2362" s="230"/>
      <c r="CG2362" s="230"/>
      <c r="CH2362" s="230"/>
      <c r="CI2362" s="230"/>
      <c r="CJ2362" s="231"/>
      <c r="CK2362" s="231"/>
      <c r="CL2362" s="231"/>
      <c r="CM2362" s="231"/>
      <c r="CN2362" s="231"/>
      <c r="CO2362" s="231"/>
      <c r="CP2362" s="231"/>
      <c r="CQ2362" s="231"/>
      <c r="CR2362" s="232"/>
      <c r="CS2362" s="232"/>
      <c r="CT2362" s="232"/>
      <c r="CU2362" s="232"/>
      <c r="CV2362" s="232"/>
      <c r="CW2362" s="232"/>
      <c r="CX2362" s="232"/>
      <c r="CY2362" s="234"/>
      <c r="DA2362" s="106"/>
      <c r="DC2362" s="106"/>
      <c r="DD2362" s="106"/>
      <c r="DE2362" s="106"/>
      <c r="DF2362" s="92"/>
      <c r="DG2362" s="107"/>
      <c r="DH2362" s="107"/>
      <c r="DI2362" s="107"/>
      <c r="DJ2362" s="107"/>
      <c r="DK2362" s="107"/>
      <c r="DL2362" s="107"/>
      <c r="DM2362" s="110"/>
      <c r="DN2362" s="110"/>
      <c r="DO2362" s="110"/>
      <c r="DP2362" s="110"/>
      <c r="DQ2362" s="110"/>
      <c r="DR2362" s="110"/>
      <c r="DS2362" s="110"/>
      <c r="DT2362" s="110"/>
      <c r="DU2362" s="497"/>
      <c r="DV2362" s="497"/>
      <c r="DW2362" s="497"/>
      <c r="DX2362" s="497"/>
      <c r="DY2362" s="497"/>
      <c r="DZ2362" s="497"/>
      <c r="EA2362" s="98"/>
      <c r="EB2362" s="99"/>
      <c r="EC2362" s="99"/>
      <c r="ED2362" s="99"/>
      <c r="EE2362" s="99"/>
      <c r="EF2362" s="99"/>
      <c r="EG2362" s="99"/>
      <c r="EH2362" s="99"/>
      <c r="EI2362" s="99"/>
      <c r="EJ2362" s="99"/>
      <c r="EK2362" s="99"/>
      <c r="EL2362" s="99"/>
      <c r="EM2362" s="99"/>
      <c r="EN2362" s="99"/>
      <c r="EO2362" s="99"/>
      <c r="EP2362" s="99"/>
      <c r="EQ2362" s="99"/>
      <c r="ER2362" s="99"/>
      <c r="ES2362" s="99"/>
      <c r="ET2362" s="99"/>
      <c r="EU2362" s="99"/>
      <c r="EV2362" s="99"/>
      <c r="EW2362" s="99"/>
      <c r="EX2362" s="119"/>
      <c r="EY2362" s="121"/>
      <c r="EZ2362" s="296"/>
      <c r="FA2362" s="83"/>
      <c r="FC2362" s="116"/>
      <c r="FD2362" s="116"/>
    </row>
    <row r="2363" spans="1:160" ht="15" customHeight="1" x14ac:dyDescent="0.2">
      <c r="A2363" s="100"/>
      <c r="B2363" s="100"/>
      <c r="C2363" s="74"/>
      <c r="D2363" s="74"/>
      <c r="E2363" s="74"/>
      <c r="F2363" s="74"/>
      <c r="G2363" s="75"/>
      <c r="H2363" s="435"/>
      <c r="I2363" s="73"/>
      <c r="J2363" s="101"/>
      <c r="K2363" s="113"/>
      <c r="L2363" s="103"/>
      <c r="M2363" s="569" t="str">
        <f>IF(NOT(ISERROR(FIND("Training",W2363))),"'Plot Psychometric_HH'",IF(NOT(ISERROR(FIND("1DAT",W2363))),"'Plot Tuning Azimuth_HH'",IF(NOT(ISERROR(FIND("HD_dt",W2363))),"'Plot HeadingDiscimination_PSTH_HH_dt_yuchen'",IF(NOT(ISERROR(FIND("HD",W2363))),"'Plot HeadingDiscimination_PSTH_HH'",IF(NOT(ISERROR(FIND("MemSac",W2363))),"'Memory Saccade Analysis_HH'",IF(NOT(ISERROR(FIND("DelSac",W2363))),"'Memory Saccade Analysis_HH'",IF(NOT(ISERROR(FIND("u-stim",W2363))),"'Plot Microstim_HH'","")))))))</f>
        <v/>
      </c>
      <c r="N2363" s="573"/>
      <c r="O2363" s="584"/>
      <c r="P2363" s="590"/>
      <c r="Q2363" s="590"/>
      <c r="R2363" s="590"/>
      <c r="S2363" s="590"/>
      <c r="T2363" s="590"/>
      <c r="U2363" s="590"/>
      <c r="V2363" s="583"/>
      <c r="W2363" s="170"/>
      <c r="X2363" s="192"/>
      <c r="Y2363" s="219"/>
      <c r="Z2363" s="217"/>
      <c r="AA2363" s="218"/>
      <c r="AB2363" s="77"/>
      <c r="AC2363" s="78"/>
      <c r="AD2363" s="199"/>
      <c r="AE2363" s="91"/>
      <c r="AF2363" s="79"/>
      <c r="AG2363" s="79"/>
      <c r="AH2363" s="80"/>
      <c r="AI2363" s="81"/>
      <c r="AJ2363" s="81"/>
      <c r="AK2363" s="81"/>
      <c r="AL2363" s="81"/>
      <c r="AM2363" s="114"/>
      <c r="AN2363" s="82"/>
      <c r="AO2363" s="83"/>
      <c r="AP2363" s="83"/>
      <c r="AQ2363" s="83"/>
      <c r="AR2363" s="84"/>
      <c r="AS2363" s="85"/>
      <c r="AT2363" s="85"/>
      <c r="AU2363" s="85"/>
      <c r="AV2363" s="85"/>
      <c r="AW2363" s="104"/>
      <c r="AX2363" s="86"/>
      <c r="AY2363" s="87"/>
      <c r="AZ2363" s="87"/>
      <c r="BA2363" s="87"/>
      <c r="BB2363" s="88"/>
      <c r="BC2363" s="89"/>
      <c r="BD2363" s="89"/>
      <c r="BE2363" s="89"/>
      <c r="BF2363" s="89"/>
      <c r="BG2363" s="115"/>
      <c r="BH2363" s="90"/>
      <c r="BI2363" s="251"/>
      <c r="BJ2363" s="252"/>
      <c r="BK2363" s="252"/>
      <c r="BL2363" s="230"/>
      <c r="BM2363" s="230"/>
      <c r="BN2363" s="230"/>
      <c r="BO2363" s="231"/>
      <c r="BP2363" s="231"/>
      <c r="BQ2363" s="231"/>
      <c r="BR2363" s="232"/>
      <c r="BS2363" s="232"/>
      <c r="BT2363" s="232"/>
      <c r="BU2363" s="230"/>
      <c r="BV2363" s="230"/>
      <c r="BW2363" s="231"/>
      <c r="BX2363" s="231"/>
      <c r="BY2363" s="232"/>
      <c r="BZ2363" s="235"/>
      <c r="CA2363" s="257"/>
      <c r="CB2363" s="233"/>
      <c r="CC2363" s="230"/>
      <c r="CD2363" s="230"/>
      <c r="CE2363" s="230"/>
      <c r="CF2363" s="230"/>
      <c r="CG2363" s="230"/>
      <c r="CH2363" s="230"/>
      <c r="CI2363" s="230"/>
      <c r="CJ2363" s="231"/>
      <c r="CK2363" s="231"/>
      <c r="CL2363" s="231"/>
      <c r="CM2363" s="231"/>
      <c r="CN2363" s="231"/>
      <c r="CO2363" s="231"/>
      <c r="CP2363" s="231"/>
      <c r="CQ2363" s="231"/>
      <c r="CR2363" s="232"/>
      <c r="CS2363" s="232"/>
      <c r="CT2363" s="232"/>
      <c r="CU2363" s="232"/>
      <c r="CV2363" s="232"/>
      <c r="CW2363" s="232"/>
      <c r="CX2363" s="232"/>
      <c r="CY2363" s="234"/>
      <c r="DA2363" s="106"/>
      <c r="DC2363" s="106"/>
      <c r="DD2363" s="106"/>
      <c r="DE2363" s="106"/>
      <c r="DF2363" s="92"/>
      <c r="DG2363" s="107"/>
      <c r="DH2363" s="107"/>
      <c r="DI2363" s="107"/>
      <c r="DJ2363" s="107"/>
      <c r="DK2363" s="107"/>
      <c r="DL2363" s="107"/>
      <c r="DM2363" s="110"/>
      <c r="DN2363" s="110"/>
      <c r="DO2363" s="110"/>
      <c r="DP2363" s="110"/>
      <c r="DQ2363" s="110"/>
      <c r="DR2363" s="110"/>
      <c r="DS2363" s="110"/>
      <c r="DT2363" s="110"/>
      <c r="DU2363" s="497"/>
      <c r="DV2363" s="497"/>
      <c r="DW2363" s="497"/>
      <c r="DX2363" s="497"/>
      <c r="DY2363" s="497"/>
      <c r="DZ2363" s="497"/>
      <c r="EA2363" s="98"/>
      <c r="EB2363" s="99"/>
      <c r="EC2363" s="99"/>
      <c r="ED2363" s="99"/>
      <c r="EE2363" s="99"/>
      <c r="EF2363" s="99"/>
      <c r="EG2363" s="99"/>
      <c r="EH2363" s="99"/>
      <c r="EI2363" s="99"/>
      <c r="EJ2363" s="99"/>
      <c r="EK2363" s="99"/>
      <c r="EL2363" s="99"/>
      <c r="EM2363" s="99"/>
      <c r="EN2363" s="99"/>
      <c r="EO2363" s="99"/>
      <c r="EP2363" s="99"/>
      <c r="EQ2363" s="99"/>
      <c r="ER2363" s="99"/>
      <c r="ES2363" s="99"/>
      <c r="ET2363" s="99"/>
      <c r="EU2363" s="99"/>
      <c r="EV2363" s="99"/>
      <c r="EW2363" s="99"/>
      <c r="EX2363" s="119"/>
      <c r="EY2363" s="121"/>
      <c r="EZ2363" s="296"/>
      <c r="FA2363" s="83"/>
      <c r="FC2363" s="116"/>
      <c r="FD2363" s="116"/>
    </row>
    <row r="2364" spans="1:160" ht="15" customHeight="1" x14ac:dyDescent="0.2">
      <c r="A2364" s="100"/>
      <c r="B2364" s="100"/>
      <c r="C2364" s="74"/>
      <c r="D2364" s="74"/>
      <c r="E2364" s="74"/>
      <c r="F2364" s="74"/>
      <c r="G2364" s="75"/>
      <c r="H2364" s="435"/>
      <c r="I2364" s="73"/>
      <c r="J2364" s="101"/>
      <c r="K2364" s="113"/>
      <c r="L2364" s="103"/>
      <c r="M2364" s="569" t="str">
        <f>IF(NOT(ISERROR(FIND("Training",W2364))),"'Plot Psychometric_HH'",IF(NOT(ISERROR(FIND("1DAT",W2364))),"'Plot Tuning Azimuth_HH'",IF(NOT(ISERROR(FIND("HD_dt",W2364))),"'Plot HeadingDiscimination_PSTH_HH_dt_yuchen'",IF(NOT(ISERROR(FIND("HD",W2364))),"'Plot HeadingDiscimination_PSTH_HH'",IF(NOT(ISERROR(FIND("MemSac",W2364))),"'Memory Saccade Analysis_HH'",IF(NOT(ISERROR(FIND("DelSac",W2364))),"'Memory Saccade Analysis_HH'",IF(NOT(ISERROR(FIND("u-stim",W2364))),"'Plot Microstim_HH'","")))))))</f>
        <v/>
      </c>
      <c r="N2364" s="573"/>
      <c r="O2364" s="584"/>
      <c r="P2364" s="590"/>
      <c r="Q2364" s="590"/>
      <c r="R2364" s="590"/>
      <c r="S2364" s="590"/>
      <c r="T2364" s="590"/>
      <c r="U2364" s="590"/>
      <c r="V2364" s="583"/>
      <c r="W2364" s="170"/>
      <c r="X2364" s="192"/>
      <c r="Y2364" s="219"/>
      <c r="Z2364" s="217"/>
      <c r="AA2364" s="218"/>
      <c r="AB2364" s="77"/>
      <c r="AC2364" s="78"/>
      <c r="AD2364" s="199"/>
      <c r="AE2364" s="91"/>
      <c r="AF2364" s="79"/>
      <c r="AG2364" s="79"/>
      <c r="AH2364" s="80"/>
      <c r="AI2364" s="81"/>
      <c r="AJ2364" s="81"/>
      <c r="AK2364" s="81"/>
      <c r="AL2364" s="81"/>
      <c r="AM2364" s="114"/>
      <c r="AN2364" s="82"/>
      <c r="AO2364" s="83"/>
      <c r="AP2364" s="83"/>
      <c r="AQ2364" s="83"/>
      <c r="AR2364" s="84"/>
      <c r="AS2364" s="85"/>
      <c r="AT2364" s="85"/>
      <c r="AU2364" s="85"/>
      <c r="AV2364" s="85"/>
      <c r="AW2364" s="104"/>
      <c r="AX2364" s="86"/>
      <c r="AY2364" s="87"/>
      <c r="AZ2364" s="87"/>
      <c r="BA2364" s="87"/>
      <c r="BB2364" s="88"/>
      <c r="BC2364" s="89"/>
      <c r="BD2364" s="89"/>
      <c r="BE2364" s="89"/>
      <c r="BF2364" s="89"/>
      <c r="BG2364" s="115"/>
      <c r="BH2364" s="90"/>
      <c r="BI2364" s="251"/>
      <c r="BJ2364" s="252"/>
      <c r="BK2364" s="252"/>
      <c r="BL2364" s="230"/>
      <c r="BM2364" s="230"/>
      <c r="BN2364" s="230"/>
      <c r="BO2364" s="231"/>
      <c r="BP2364" s="231"/>
      <c r="BQ2364" s="231"/>
      <c r="BR2364" s="232"/>
      <c r="BS2364" s="232"/>
      <c r="BT2364" s="232"/>
      <c r="BU2364" s="230"/>
      <c r="BV2364" s="230"/>
      <c r="BW2364" s="231"/>
      <c r="BX2364" s="231"/>
      <c r="BY2364" s="232"/>
      <c r="BZ2364" s="235"/>
      <c r="CA2364" s="257"/>
      <c r="CB2364" s="233"/>
      <c r="CC2364" s="230"/>
      <c r="CD2364" s="230"/>
      <c r="CE2364" s="230"/>
      <c r="CF2364" s="230"/>
      <c r="CG2364" s="230"/>
      <c r="CH2364" s="230"/>
      <c r="CI2364" s="230"/>
      <c r="CJ2364" s="231"/>
      <c r="CK2364" s="231"/>
      <c r="CL2364" s="231"/>
      <c r="CM2364" s="231"/>
      <c r="CN2364" s="231"/>
      <c r="CO2364" s="231"/>
      <c r="CP2364" s="231"/>
      <c r="CQ2364" s="231"/>
      <c r="CR2364" s="232"/>
      <c r="CS2364" s="232"/>
      <c r="CT2364" s="232"/>
      <c r="CU2364" s="232"/>
      <c r="CV2364" s="232"/>
      <c r="CW2364" s="232"/>
      <c r="CX2364" s="232"/>
      <c r="CY2364" s="234"/>
      <c r="DA2364" s="106"/>
      <c r="DC2364" s="106"/>
      <c r="DD2364" s="106"/>
      <c r="DE2364" s="106"/>
      <c r="DF2364" s="92"/>
      <c r="DG2364" s="107"/>
      <c r="DH2364" s="107"/>
      <c r="DI2364" s="107"/>
      <c r="DJ2364" s="107"/>
      <c r="DK2364" s="107"/>
      <c r="DL2364" s="107"/>
      <c r="DM2364" s="110"/>
      <c r="DN2364" s="110"/>
      <c r="DO2364" s="110"/>
      <c r="DP2364" s="110"/>
      <c r="DQ2364" s="110"/>
      <c r="DR2364" s="110"/>
      <c r="DS2364" s="110"/>
      <c r="DT2364" s="110"/>
      <c r="DU2364" s="497"/>
      <c r="DV2364" s="497"/>
      <c r="DW2364" s="497"/>
      <c r="DX2364" s="497"/>
      <c r="DY2364" s="497"/>
      <c r="DZ2364" s="497"/>
      <c r="EA2364" s="98"/>
      <c r="EB2364" s="99"/>
      <c r="EC2364" s="99"/>
      <c r="ED2364" s="99"/>
      <c r="EE2364" s="99"/>
      <c r="EF2364" s="99"/>
      <c r="EG2364" s="99"/>
      <c r="EH2364" s="99"/>
      <c r="EI2364" s="99"/>
      <c r="EJ2364" s="99"/>
      <c r="EK2364" s="99"/>
      <c r="EL2364" s="99"/>
      <c r="EM2364" s="99"/>
      <c r="EN2364" s="99"/>
      <c r="EO2364" s="99"/>
      <c r="EP2364" s="99"/>
      <c r="EQ2364" s="99"/>
      <c r="ER2364" s="99"/>
      <c r="ES2364" s="99"/>
      <c r="ET2364" s="99"/>
      <c r="EU2364" s="99"/>
      <c r="EV2364" s="99"/>
      <c r="EW2364" s="99"/>
      <c r="EX2364" s="119"/>
      <c r="EY2364" s="121"/>
      <c r="EZ2364" s="296"/>
      <c r="FA2364" s="83"/>
      <c r="FC2364" s="116"/>
      <c r="FD2364" s="116"/>
    </row>
    <row r="2365" spans="1:160" ht="15" customHeight="1" x14ac:dyDescent="0.2">
      <c r="A2365" s="100"/>
      <c r="B2365" s="100"/>
      <c r="C2365" s="74"/>
      <c r="D2365" s="74"/>
      <c r="E2365" s="74"/>
      <c r="F2365" s="74"/>
      <c r="G2365" s="75"/>
      <c r="H2365" s="435"/>
      <c r="I2365" s="73"/>
      <c r="J2365" s="101"/>
      <c r="K2365" s="113"/>
      <c r="L2365" s="103"/>
      <c r="M2365" s="569" t="str">
        <f>IF(NOT(ISERROR(FIND("Training",W2365))),"'Plot Psychometric_HH'",IF(NOT(ISERROR(FIND("1DAT",W2365))),"'Plot Tuning Azimuth_HH'",IF(NOT(ISERROR(FIND("HD_dt",W2365))),"'Plot HeadingDiscimination_PSTH_HH_dt_yuchen'",IF(NOT(ISERROR(FIND("HD",W2365))),"'Plot HeadingDiscimination_PSTH_HH'",IF(NOT(ISERROR(FIND("MemSac",W2365))),"'Memory Saccade Analysis_HH'",IF(NOT(ISERROR(FIND("DelSac",W2365))),"'Memory Saccade Analysis_HH'",IF(NOT(ISERROR(FIND("u-stim",W2365))),"'Plot Microstim_HH'","")))))))</f>
        <v/>
      </c>
      <c r="N2365" s="573"/>
      <c r="O2365" s="584"/>
      <c r="P2365" s="590"/>
      <c r="Q2365" s="590"/>
      <c r="R2365" s="590"/>
      <c r="S2365" s="590"/>
      <c r="T2365" s="590"/>
      <c r="U2365" s="590"/>
      <c r="V2365" s="583"/>
      <c r="W2365" s="170"/>
      <c r="X2365" s="192"/>
      <c r="Y2365" s="219"/>
      <c r="Z2365" s="217"/>
      <c r="AA2365" s="218"/>
      <c r="AB2365" s="77"/>
      <c r="AC2365" s="78"/>
      <c r="AD2365" s="199"/>
      <c r="AE2365" s="91"/>
      <c r="AF2365" s="79"/>
      <c r="AG2365" s="79"/>
      <c r="AH2365" s="80"/>
      <c r="AI2365" s="81"/>
      <c r="AJ2365" s="81"/>
      <c r="AK2365" s="81"/>
      <c r="AL2365" s="81"/>
      <c r="AM2365" s="114"/>
      <c r="AN2365" s="82"/>
      <c r="AO2365" s="83"/>
      <c r="AP2365" s="83"/>
      <c r="AQ2365" s="83"/>
      <c r="AR2365" s="84"/>
      <c r="AS2365" s="85"/>
      <c r="AT2365" s="85"/>
      <c r="AU2365" s="85"/>
      <c r="AV2365" s="85"/>
      <c r="AW2365" s="104"/>
      <c r="AX2365" s="86"/>
      <c r="AY2365" s="87"/>
      <c r="AZ2365" s="87"/>
      <c r="BA2365" s="87"/>
      <c r="BB2365" s="88"/>
      <c r="BC2365" s="89"/>
      <c r="BD2365" s="89"/>
      <c r="BE2365" s="89"/>
      <c r="BF2365" s="89"/>
      <c r="BG2365" s="115"/>
      <c r="BH2365" s="90"/>
      <c r="BI2365" s="251"/>
      <c r="BJ2365" s="252"/>
      <c r="BK2365" s="252"/>
      <c r="BL2365" s="230"/>
      <c r="BM2365" s="230"/>
      <c r="BN2365" s="230"/>
      <c r="BO2365" s="231"/>
      <c r="BP2365" s="231"/>
      <c r="BQ2365" s="231"/>
      <c r="BR2365" s="232"/>
      <c r="BS2365" s="232"/>
      <c r="BT2365" s="232"/>
      <c r="BU2365" s="230"/>
      <c r="BV2365" s="230"/>
      <c r="BW2365" s="231"/>
      <c r="BX2365" s="231"/>
      <c r="BY2365" s="232"/>
      <c r="BZ2365" s="235"/>
      <c r="CA2365" s="257"/>
      <c r="CB2365" s="233"/>
      <c r="CC2365" s="230"/>
      <c r="CD2365" s="230"/>
      <c r="CE2365" s="230"/>
      <c r="CF2365" s="230"/>
      <c r="CG2365" s="230"/>
      <c r="CH2365" s="230"/>
      <c r="CI2365" s="230"/>
      <c r="CJ2365" s="231"/>
      <c r="CK2365" s="231"/>
      <c r="CL2365" s="231"/>
      <c r="CM2365" s="231"/>
      <c r="CN2365" s="231"/>
      <c r="CO2365" s="231"/>
      <c r="CP2365" s="231"/>
      <c r="CQ2365" s="231"/>
      <c r="CR2365" s="232"/>
      <c r="CS2365" s="232"/>
      <c r="CT2365" s="232"/>
      <c r="CU2365" s="232"/>
      <c r="CV2365" s="232"/>
      <c r="CW2365" s="232"/>
      <c r="CX2365" s="232"/>
      <c r="CY2365" s="234"/>
      <c r="DA2365" s="106"/>
      <c r="DC2365" s="106"/>
      <c r="DD2365" s="106"/>
      <c r="DE2365" s="106"/>
      <c r="DF2365" s="92"/>
      <c r="DG2365" s="107"/>
      <c r="DH2365" s="107"/>
      <c r="DI2365" s="107"/>
      <c r="DJ2365" s="107"/>
      <c r="DK2365" s="107"/>
      <c r="DL2365" s="107"/>
      <c r="DM2365" s="110"/>
      <c r="DN2365" s="110"/>
      <c r="DO2365" s="110"/>
      <c r="DP2365" s="110"/>
      <c r="DQ2365" s="110"/>
      <c r="DR2365" s="110"/>
      <c r="DS2365" s="110"/>
      <c r="DT2365" s="110"/>
      <c r="DU2365" s="497"/>
      <c r="DV2365" s="497"/>
      <c r="DW2365" s="497"/>
      <c r="DX2365" s="497"/>
      <c r="DY2365" s="497"/>
      <c r="DZ2365" s="497"/>
      <c r="EA2365" s="98"/>
      <c r="EB2365" s="99"/>
      <c r="EC2365" s="99"/>
      <c r="ED2365" s="99"/>
      <c r="EE2365" s="99"/>
      <c r="EF2365" s="99"/>
      <c r="EG2365" s="99"/>
      <c r="EH2365" s="99"/>
      <c r="EI2365" s="99"/>
      <c r="EJ2365" s="99"/>
      <c r="EK2365" s="99"/>
      <c r="EL2365" s="99"/>
      <c r="EM2365" s="99"/>
      <c r="EN2365" s="99"/>
      <c r="EO2365" s="99"/>
      <c r="EP2365" s="99"/>
      <c r="EQ2365" s="99"/>
      <c r="ER2365" s="99"/>
      <c r="ES2365" s="99"/>
      <c r="ET2365" s="99"/>
      <c r="EU2365" s="99"/>
      <c r="EV2365" s="99"/>
      <c r="EW2365" s="99"/>
      <c r="EX2365" s="119"/>
      <c r="EY2365" s="121"/>
      <c r="EZ2365" s="296"/>
      <c r="FA2365" s="83"/>
      <c r="FC2365" s="116"/>
      <c r="FD2365" s="116"/>
    </row>
    <row r="2366" spans="1:160" ht="15" customHeight="1" x14ac:dyDescent="0.2">
      <c r="A2366" s="100"/>
      <c r="B2366" s="100"/>
      <c r="C2366" s="74"/>
      <c r="D2366" s="74"/>
      <c r="E2366" s="74"/>
      <c r="F2366" s="74"/>
      <c r="G2366" s="75"/>
      <c r="H2366" s="435"/>
      <c r="I2366" s="73"/>
      <c r="J2366" s="101"/>
      <c r="K2366" s="113"/>
      <c r="L2366" s="103"/>
      <c r="M2366" s="569" t="str">
        <f>IF(NOT(ISERROR(FIND("Training",W2366))),"'Plot Psychometric_HH'",IF(NOT(ISERROR(FIND("1DAT",W2366))),"'Plot Tuning Azimuth_HH'",IF(NOT(ISERROR(FIND("HD_dt",W2366))),"'Plot HeadingDiscimination_PSTH_HH_dt_yuchen'",IF(NOT(ISERROR(FIND("HD",W2366))),"'Plot HeadingDiscimination_PSTH_HH'",IF(NOT(ISERROR(FIND("MemSac",W2366))),"'Memory Saccade Analysis_HH'",IF(NOT(ISERROR(FIND("DelSac",W2366))),"'Memory Saccade Analysis_HH'",IF(NOT(ISERROR(FIND("u-stim",W2366))),"'Plot Microstim_HH'","")))))))</f>
        <v/>
      </c>
      <c r="N2366" s="573"/>
      <c r="O2366" s="584"/>
      <c r="P2366" s="590"/>
      <c r="Q2366" s="590"/>
      <c r="R2366" s="590"/>
      <c r="S2366" s="590"/>
      <c r="T2366" s="590"/>
      <c r="U2366" s="590"/>
      <c r="V2366" s="583"/>
      <c r="W2366" s="170"/>
      <c r="X2366" s="192"/>
      <c r="Y2366" s="219"/>
      <c r="Z2366" s="217"/>
      <c r="AA2366" s="218"/>
      <c r="AB2366" s="77"/>
      <c r="AC2366" s="78"/>
      <c r="AD2366" s="199"/>
      <c r="AE2366" s="91"/>
      <c r="AF2366" s="79"/>
      <c r="AG2366" s="79"/>
      <c r="AH2366" s="80"/>
      <c r="AI2366" s="81"/>
      <c r="AJ2366" s="81"/>
      <c r="AK2366" s="81"/>
      <c r="AL2366" s="81"/>
      <c r="AM2366" s="114"/>
      <c r="AN2366" s="82"/>
      <c r="AO2366" s="83"/>
      <c r="AP2366" s="83"/>
      <c r="AQ2366" s="83"/>
      <c r="AR2366" s="84"/>
      <c r="AS2366" s="85"/>
      <c r="AT2366" s="85"/>
      <c r="AU2366" s="85"/>
      <c r="AV2366" s="85"/>
      <c r="AW2366" s="104"/>
      <c r="AX2366" s="86"/>
      <c r="AY2366" s="87"/>
      <c r="AZ2366" s="87"/>
      <c r="BA2366" s="87"/>
      <c r="BB2366" s="88"/>
      <c r="BC2366" s="89"/>
      <c r="BD2366" s="89"/>
      <c r="BE2366" s="89"/>
      <c r="BF2366" s="89"/>
      <c r="BG2366" s="115"/>
      <c r="BH2366" s="90"/>
      <c r="BI2366" s="251"/>
      <c r="BJ2366" s="252"/>
      <c r="BK2366" s="252"/>
      <c r="BL2366" s="230"/>
      <c r="BM2366" s="230"/>
      <c r="BN2366" s="230"/>
      <c r="BO2366" s="231"/>
      <c r="BP2366" s="231"/>
      <c r="BQ2366" s="231"/>
      <c r="BR2366" s="232"/>
      <c r="BS2366" s="232"/>
      <c r="BT2366" s="232"/>
      <c r="BU2366" s="230"/>
      <c r="BV2366" s="230"/>
      <c r="BW2366" s="231"/>
      <c r="BX2366" s="231"/>
      <c r="BY2366" s="232"/>
      <c r="BZ2366" s="235"/>
      <c r="CA2366" s="257"/>
      <c r="CB2366" s="233"/>
      <c r="CC2366" s="230"/>
      <c r="CD2366" s="230"/>
      <c r="CE2366" s="230"/>
      <c r="CF2366" s="230"/>
      <c r="CG2366" s="230"/>
      <c r="CH2366" s="230"/>
      <c r="CI2366" s="230"/>
      <c r="CJ2366" s="231"/>
      <c r="CK2366" s="231"/>
      <c r="CL2366" s="231"/>
      <c r="CM2366" s="231"/>
      <c r="CN2366" s="231"/>
      <c r="CO2366" s="231"/>
      <c r="CP2366" s="231"/>
      <c r="CQ2366" s="231"/>
      <c r="CR2366" s="232"/>
      <c r="CS2366" s="232"/>
      <c r="CT2366" s="232"/>
      <c r="CU2366" s="232"/>
      <c r="CV2366" s="232"/>
      <c r="CW2366" s="232"/>
      <c r="CX2366" s="232"/>
      <c r="CY2366" s="234"/>
      <c r="DA2366" s="106"/>
      <c r="DC2366" s="106"/>
      <c r="DD2366" s="106"/>
      <c r="DE2366" s="106"/>
      <c r="DF2366" s="92"/>
      <c r="DG2366" s="107"/>
      <c r="DH2366" s="107"/>
      <c r="DI2366" s="107"/>
      <c r="DJ2366" s="107"/>
      <c r="DK2366" s="107"/>
      <c r="DL2366" s="107"/>
      <c r="DM2366" s="110"/>
      <c r="DN2366" s="110"/>
      <c r="DO2366" s="110"/>
      <c r="DP2366" s="110"/>
      <c r="DQ2366" s="110"/>
      <c r="DR2366" s="110"/>
      <c r="DS2366" s="110"/>
      <c r="DT2366" s="110"/>
      <c r="DU2366" s="497"/>
      <c r="DV2366" s="497"/>
      <c r="DW2366" s="497"/>
      <c r="DX2366" s="497"/>
      <c r="DY2366" s="497"/>
      <c r="DZ2366" s="497"/>
      <c r="EA2366" s="98"/>
      <c r="EB2366" s="99"/>
      <c r="EC2366" s="99"/>
      <c r="ED2366" s="99"/>
      <c r="EE2366" s="99"/>
      <c r="EF2366" s="99"/>
      <c r="EG2366" s="99"/>
      <c r="EH2366" s="99"/>
      <c r="EI2366" s="99"/>
      <c r="EJ2366" s="99"/>
      <c r="EK2366" s="99"/>
      <c r="EL2366" s="99"/>
      <c r="EM2366" s="99"/>
      <c r="EN2366" s="99"/>
      <c r="EO2366" s="99"/>
      <c r="EP2366" s="99"/>
      <c r="EQ2366" s="99"/>
      <c r="ER2366" s="99"/>
      <c r="ES2366" s="99"/>
      <c r="ET2366" s="99"/>
      <c r="EU2366" s="99"/>
      <c r="EV2366" s="99"/>
      <c r="EW2366" s="99"/>
      <c r="EX2366" s="119"/>
      <c r="EY2366" s="121"/>
      <c r="EZ2366" s="296"/>
      <c r="FA2366" s="83"/>
      <c r="FC2366" s="116"/>
      <c r="FD2366" s="116"/>
    </row>
    <row r="2367" spans="1:160" ht="15" customHeight="1" x14ac:dyDescent="0.2">
      <c r="A2367" s="100"/>
      <c r="B2367" s="100"/>
      <c r="C2367" s="74"/>
      <c r="D2367" s="74"/>
      <c r="E2367" s="74"/>
      <c r="F2367" s="74"/>
      <c r="G2367" s="75"/>
      <c r="H2367" s="435"/>
      <c r="I2367" s="73"/>
      <c r="J2367" s="101"/>
      <c r="K2367" s="113"/>
      <c r="L2367" s="103"/>
      <c r="M2367" s="569" t="str">
        <f>IF(NOT(ISERROR(FIND("Training",W2367))),"'Plot Psychometric_HH'",IF(NOT(ISERROR(FIND("1DAT",W2367))),"'Plot Tuning Azimuth_HH'",IF(NOT(ISERROR(FIND("HD_dt",W2367))),"'Plot HeadingDiscimination_PSTH_HH_dt_yuchen'",IF(NOT(ISERROR(FIND("HD",W2367))),"'Plot HeadingDiscimination_PSTH_HH'",IF(NOT(ISERROR(FIND("MemSac",W2367))),"'Memory Saccade Analysis_HH'",IF(NOT(ISERROR(FIND("DelSac",W2367))),"'Memory Saccade Analysis_HH'",IF(NOT(ISERROR(FIND("u-stim",W2367))),"'Plot Microstim_HH'","")))))))</f>
        <v/>
      </c>
      <c r="N2367" s="573"/>
      <c r="O2367" s="584"/>
      <c r="P2367" s="590"/>
      <c r="Q2367" s="590"/>
      <c r="R2367" s="590"/>
      <c r="S2367" s="590"/>
      <c r="T2367" s="590"/>
      <c r="U2367" s="590"/>
      <c r="V2367" s="583"/>
      <c r="W2367" s="170"/>
      <c r="X2367" s="192"/>
      <c r="Y2367" s="219"/>
      <c r="Z2367" s="217"/>
      <c r="AA2367" s="218"/>
      <c r="AB2367" s="77"/>
      <c r="AC2367" s="78"/>
      <c r="AD2367" s="199"/>
      <c r="AE2367" s="91"/>
      <c r="AF2367" s="79"/>
      <c r="AG2367" s="79"/>
      <c r="AH2367" s="80"/>
      <c r="AI2367" s="81"/>
      <c r="AJ2367" s="81"/>
      <c r="AK2367" s="81"/>
      <c r="AL2367" s="81"/>
      <c r="AM2367" s="114"/>
      <c r="AN2367" s="82"/>
      <c r="AO2367" s="83"/>
      <c r="AP2367" s="83"/>
      <c r="AQ2367" s="83"/>
      <c r="AR2367" s="84"/>
      <c r="AS2367" s="85"/>
      <c r="AT2367" s="85"/>
      <c r="AU2367" s="85"/>
      <c r="AV2367" s="85"/>
      <c r="AW2367" s="104"/>
      <c r="AX2367" s="86"/>
      <c r="AY2367" s="87"/>
      <c r="AZ2367" s="87"/>
      <c r="BA2367" s="87"/>
      <c r="BB2367" s="88"/>
      <c r="BC2367" s="89"/>
      <c r="BD2367" s="89"/>
      <c r="BE2367" s="89"/>
      <c r="BF2367" s="89"/>
      <c r="BG2367" s="115"/>
      <c r="BH2367" s="90"/>
      <c r="BI2367" s="251"/>
      <c r="BJ2367" s="252"/>
      <c r="BK2367" s="252"/>
      <c r="BL2367" s="230"/>
      <c r="BM2367" s="230"/>
      <c r="BN2367" s="230"/>
      <c r="BO2367" s="231"/>
      <c r="BP2367" s="231"/>
      <c r="BQ2367" s="231"/>
      <c r="BR2367" s="232"/>
      <c r="BS2367" s="232"/>
      <c r="BT2367" s="232"/>
      <c r="BU2367" s="230"/>
      <c r="BV2367" s="230"/>
      <c r="BW2367" s="231"/>
      <c r="BX2367" s="231"/>
      <c r="BY2367" s="232"/>
      <c r="BZ2367" s="235"/>
      <c r="CA2367" s="257"/>
      <c r="CB2367" s="233"/>
      <c r="CC2367" s="230"/>
      <c r="CD2367" s="230"/>
      <c r="CE2367" s="230"/>
      <c r="CF2367" s="230"/>
      <c r="CG2367" s="230"/>
      <c r="CH2367" s="230"/>
      <c r="CI2367" s="230"/>
      <c r="CJ2367" s="231"/>
      <c r="CK2367" s="231"/>
      <c r="CL2367" s="231"/>
      <c r="CM2367" s="231"/>
      <c r="CN2367" s="231"/>
      <c r="CO2367" s="231"/>
      <c r="CP2367" s="231"/>
      <c r="CQ2367" s="231"/>
      <c r="CR2367" s="232"/>
      <c r="CS2367" s="232"/>
      <c r="CT2367" s="232"/>
      <c r="CU2367" s="232"/>
      <c r="CV2367" s="232"/>
      <c r="CW2367" s="232"/>
      <c r="CX2367" s="232"/>
      <c r="CY2367" s="234"/>
      <c r="DA2367" s="106"/>
      <c r="DC2367" s="106"/>
      <c r="DD2367" s="106"/>
      <c r="DE2367" s="106"/>
      <c r="DF2367" s="92"/>
      <c r="DG2367" s="107"/>
      <c r="DH2367" s="107"/>
      <c r="DI2367" s="107"/>
      <c r="DJ2367" s="107"/>
      <c r="DK2367" s="107"/>
      <c r="DL2367" s="107"/>
      <c r="DM2367" s="110"/>
      <c r="DN2367" s="110"/>
      <c r="DO2367" s="110"/>
      <c r="DP2367" s="110"/>
      <c r="DQ2367" s="110"/>
      <c r="DR2367" s="110"/>
      <c r="DS2367" s="110"/>
      <c r="DT2367" s="110"/>
      <c r="DU2367" s="497"/>
      <c r="DV2367" s="497"/>
      <c r="DW2367" s="497"/>
      <c r="DX2367" s="497"/>
      <c r="DY2367" s="497"/>
      <c r="DZ2367" s="497"/>
      <c r="EA2367" s="98"/>
      <c r="EB2367" s="99"/>
      <c r="EC2367" s="99"/>
      <c r="ED2367" s="99"/>
      <c r="EE2367" s="99"/>
      <c r="EF2367" s="99"/>
      <c r="EG2367" s="99"/>
      <c r="EH2367" s="99"/>
      <c r="EI2367" s="99"/>
      <c r="EJ2367" s="99"/>
      <c r="EK2367" s="99"/>
      <c r="EL2367" s="99"/>
      <c r="EM2367" s="99"/>
      <c r="EN2367" s="99"/>
      <c r="EO2367" s="99"/>
      <c r="EP2367" s="99"/>
      <c r="EQ2367" s="99"/>
      <c r="ER2367" s="99"/>
      <c r="ES2367" s="99"/>
      <c r="ET2367" s="99"/>
      <c r="EU2367" s="99"/>
      <c r="EV2367" s="99"/>
      <c r="EW2367" s="99"/>
      <c r="EX2367" s="119"/>
      <c r="EY2367" s="121"/>
      <c r="EZ2367" s="296"/>
      <c r="FA2367" s="83"/>
      <c r="FC2367" s="116"/>
      <c r="FD2367" s="116"/>
    </row>
    <row r="2368" spans="1:160" ht="15" customHeight="1" x14ac:dyDescent="0.2">
      <c r="A2368" s="100"/>
      <c r="B2368" s="100"/>
      <c r="C2368" s="74"/>
      <c r="D2368" s="74"/>
      <c r="E2368" s="74"/>
      <c r="F2368" s="74"/>
      <c r="G2368" s="75"/>
      <c r="H2368" s="435"/>
      <c r="I2368" s="73"/>
      <c r="J2368" s="101"/>
      <c r="K2368" s="113"/>
      <c r="L2368" s="103"/>
      <c r="M2368" s="569" t="str">
        <f>IF(NOT(ISERROR(FIND("Training",W2368))),"'Plot Psychometric_HH'",IF(NOT(ISERROR(FIND("1DAT",W2368))),"'Plot Tuning Azimuth_HH'",IF(NOT(ISERROR(FIND("HD_dt",W2368))),"'Plot HeadingDiscimination_PSTH_HH_dt_yuchen'",IF(NOT(ISERROR(FIND("HD",W2368))),"'Plot HeadingDiscimination_PSTH_HH'",IF(NOT(ISERROR(FIND("MemSac",W2368))),"'Memory Saccade Analysis_HH'",IF(NOT(ISERROR(FIND("DelSac",W2368))),"'Memory Saccade Analysis_HH'",IF(NOT(ISERROR(FIND("u-stim",W2368))),"'Plot Microstim_HH'","")))))))</f>
        <v/>
      </c>
      <c r="N2368" s="573"/>
      <c r="O2368" s="584"/>
      <c r="P2368" s="590"/>
      <c r="Q2368" s="590"/>
      <c r="R2368" s="590"/>
      <c r="S2368" s="590"/>
      <c r="T2368" s="590"/>
      <c r="U2368" s="590"/>
      <c r="V2368" s="583"/>
      <c r="W2368" s="170"/>
      <c r="X2368" s="192"/>
      <c r="Y2368" s="219"/>
      <c r="Z2368" s="217"/>
      <c r="AA2368" s="218"/>
      <c r="AB2368" s="77"/>
      <c r="AC2368" s="78"/>
      <c r="AD2368" s="199"/>
      <c r="AE2368" s="91"/>
      <c r="AF2368" s="79"/>
      <c r="AG2368" s="79"/>
      <c r="AH2368" s="80"/>
      <c r="AI2368" s="81"/>
      <c r="AJ2368" s="81"/>
      <c r="AK2368" s="81"/>
      <c r="AL2368" s="81"/>
      <c r="AM2368" s="114"/>
      <c r="AN2368" s="82"/>
      <c r="AO2368" s="83"/>
      <c r="AP2368" s="83"/>
      <c r="AQ2368" s="83"/>
      <c r="AR2368" s="84"/>
      <c r="AS2368" s="85"/>
      <c r="AT2368" s="85"/>
      <c r="AU2368" s="85"/>
      <c r="AV2368" s="85"/>
      <c r="AW2368" s="104"/>
      <c r="AX2368" s="86"/>
      <c r="AY2368" s="87"/>
      <c r="AZ2368" s="87"/>
      <c r="BA2368" s="87"/>
      <c r="BB2368" s="88"/>
      <c r="BC2368" s="89"/>
      <c r="BD2368" s="89"/>
      <c r="BE2368" s="89"/>
      <c r="BF2368" s="89"/>
      <c r="BG2368" s="115"/>
      <c r="BH2368" s="90"/>
      <c r="BI2368" s="251"/>
      <c r="BJ2368" s="252"/>
      <c r="BK2368" s="252"/>
      <c r="BL2368" s="230"/>
      <c r="BM2368" s="230"/>
      <c r="BN2368" s="230"/>
      <c r="BO2368" s="231"/>
      <c r="BP2368" s="231"/>
      <c r="BQ2368" s="231"/>
      <c r="BR2368" s="232"/>
      <c r="BS2368" s="232"/>
      <c r="BT2368" s="232"/>
      <c r="BU2368" s="230"/>
      <c r="BV2368" s="230"/>
      <c r="BW2368" s="231"/>
      <c r="BX2368" s="231"/>
      <c r="BY2368" s="232"/>
      <c r="BZ2368" s="235"/>
      <c r="CA2368" s="257"/>
      <c r="CB2368" s="233"/>
      <c r="CC2368" s="230"/>
      <c r="CD2368" s="230"/>
      <c r="CE2368" s="230"/>
      <c r="CF2368" s="230"/>
      <c r="CG2368" s="230"/>
      <c r="CH2368" s="230"/>
      <c r="CI2368" s="230"/>
      <c r="CJ2368" s="231"/>
      <c r="CK2368" s="231"/>
      <c r="CL2368" s="231"/>
      <c r="CM2368" s="231"/>
      <c r="CN2368" s="231"/>
      <c r="CO2368" s="231"/>
      <c r="CP2368" s="231"/>
      <c r="CQ2368" s="231"/>
      <c r="CR2368" s="232"/>
      <c r="CS2368" s="232"/>
      <c r="CT2368" s="232"/>
      <c r="CU2368" s="232"/>
      <c r="CV2368" s="232"/>
      <c r="CW2368" s="232"/>
      <c r="CX2368" s="232"/>
      <c r="CY2368" s="234"/>
      <c r="DA2368" s="106"/>
      <c r="DC2368" s="106"/>
      <c r="DD2368" s="106"/>
      <c r="DE2368" s="106"/>
      <c r="DF2368" s="92"/>
      <c r="DG2368" s="107"/>
      <c r="DH2368" s="107"/>
      <c r="DI2368" s="107"/>
      <c r="DJ2368" s="107"/>
      <c r="DK2368" s="107"/>
      <c r="DL2368" s="107"/>
      <c r="DM2368" s="110"/>
      <c r="DN2368" s="110"/>
      <c r="DO2368" s="110"/>
      <c r="DP2368" s="110"/>
      <c r="DQ2368" s="110"/>
      <c r="DR2368" s="110"/>
      <c r="DS2368" s="110"/>
      <c r="DT2368" s="110"/>
      <c r="DU2368" s="497"/>
      <c r="DV2368" s="497"/>
      <c r="DW2368" s="497"/>
      <c r="DX2368" s="497"/>
      <c r="DY2368" s="497"/>
      <c r="DZ2368" s="497"/>
      <c r="EA2368" s="98"/>
      <c r="EB2368" s="99"/>
      <c r="EC2368" s="99"/>
      <c r="ED2368" s="99"/>
      <c r="EE2368" s="99"/>
      <c r="EF2368" s="99"/>
      <c r="EG2368" s="99"/>
      <c r="EH2368" s="99"/>
      <c r="EI2368" s="99"/>
      <c r="EJ2368" s="99"/>
      <c r="EK2368" s="99"/>
      <c r="EL2368" s="99"/>
      <c r="EM2368" s="99"/>
      <c r="EN2368" s="99"/>
      <c r="EO2368" s="99"/>
      <c r="EP2368" s="99"/>
      <c r="EQ2368" s="99"/>
      <c r="ER2368" s="99"/>
      <c r="ES2368" s="99"/>
      <c r="ET2368" s="99"/>
      <c r="EU2368" s="99"/>
      <c r="EV2368" s="99"/>
      <c r="EW2368" s="99"/>
      <c r="EX2368" s="119"/>
      <c r="EY2368" s="121"/>
      <c r="EZ2368" s="296"/>
      <c r="FA2368" s="83"/>
      <c r="FC2368" s="116"/>
      <c r="FD2368" s="116"/>
    </row>
    <row r="2369" spans="1:160" ht="15" customHeight="1" x14ac:dyDescent="0.2">
      <c r="A2369" s="100"/>
      <c r="B2369" s="100"/>
      <c r="C2369" s="74"/>
      <c r="D2369" s="74"/>
      <c r="E2369" s="74"/>
      <c r="F2369" s="74"/>
      <c r="G2369" s="75"/>
      <c r="H2369" s="435"/>
      <c r="I2369" s="73"/>
      <c r="J2369" s="101"/>
      <c r="K2369" s="113"/>
      <c r="L2369" s="103"/>
      <c r="M2369" s="569" t="str">
        <f>IF(NOT(ISERROR(FIND("Training",W2369))),"'Plot Psychometric_HH'",IF(NOT(ISERROR(FIND("1DAT",W2369))),"'Plot Tuning Azimuth_HH'",IF(NOT(ISERROR(FIND("HD_dt",W2369))),"'Plot HeadingDiscimination_PSTH_HH_dt_yuchen'",IF(NOT(ISERROR(FIND("HD",W2369))),"'Plot HeadingDiscimination_PSTH_HH'",IF(NOT(ISERROR(FIND("MemSac",W2369))),"'Memory Saccade Analysis_HH'",IF(NOT(ISERROR(FIND("DelSac",W2369))),"'Memory Saccade Analysis_HH'",IF(NOT(ISERROR(FIND("u-stim",W2369))),"'Plot Microstim_HH'","")))))))</f>
        <v/>
      </c>
      <c r="N2369" s="573"/>
      <c r="O2369" s="584"/>
      <c r="P2369" s="590"/>
      <c r="Q2369" s="590"/>
      <c r="R2369" s="590"/>
      <c r="S2369" s="590"/>
      <c r="T2369" s="590"/>
      <c r="U2369" s="590"/>
      <c r="V2369" s="583"/>
      <c r="W2369" s="170"/>
      <c r="X2369" s="192"/>
      <c r="Y2369" s="219"/>
      <c r="Z2369" s="217"/>
      <c r="AA2369" s="218"/>
      <c r="AB2369" s="77"/>
      <c r="AC2369" s="78"/>
      <c r="AD2369" s="199"/>
      <c r="AE2369" s="91"/>
      <c r="AF2369" s="79"/>
      <c r="AG2369" s="79"/>
      <c r="AH2369" s="80"/>
      <c r="AI2369" s="81"/>
      <c r="AJ2369" s="81"/>
      <c r="AK2369" s="81"/>
      <c r="AL2369" s="81"/>
      <c r="AM2369" s="114"/>
      <c r="AN2369" s="82"/>
      <c r="AO2369" s="83"/>
      <c r="AP2369" s="83"/>
      <c r="AQ2369" s="83"/>
      <c r="AR2369" s="84"/>
      <c r="AS2369" s="85"/>
      <c r="AT2369" s="85"/>
      <c r="AU2369" s="85"/>
      <c r="AV2369" s="85"/>
      <c r="AW2369" s="104"/>
      <c r="AX2369" s="86"/>
      <c r="AY2369" s="87"/>
      <c r="AZ2369" s="87"/>
      <c r="BA2369" s="87"/>
      <c r="BB2369" s="88"/>
      <c r="BC2369" s="89"/>
      <c r="BD2369" s="89"/>
      <c r="BE2369" s="89"/>
      <c r="BF2369" s="89"/>
      <c r="BG2369" s="115"/>
      <c r="BH2369" s="90"/>
      <c r="BI2369" s="251"/>
      <c r="BJ2369" s="252"/>
      <c r="BK2369" s="252"/>
      <c r="BL2369" s="230"/>
      <c r="BM2369" s="230"/>
      <c r="BN2369" s="230"/>
      <c r="BO2369" s="231"/>
      <c r="BP2369" s="231"/>
      <c r="BQ2369" s="231"/>
      <c r="BR2369" s="232"/>
      <c r="BS2369" s="232"/>
      <c r="BT2369" s="232"/>
      <c r="BU2369" s="230"/>
      <c r="BV2369" s="230"/>
      <c r="BW2369" s="231"/>
      <c r="BX2369" s="231"/>
      <c r="BY2369" s="232"/>
      <c r="BZ2369" s="235"/>
      <c r="CA2369" s="257"/>
      <c r="CB2369" s="233"/>
      <c r="CC2369" s="230"/>
      <c r="CD2369" s="230"/>
      <c r="CE2369" s="230"/>
      <c r="CF2369" s="230"/>
      <c r="CG2369" s="230"/>
      <c r="CH2369" s="230"/>
      <c r="CI2369" s="230"/>
      <c r="CJ2369" s="231"/>
      <c r="CK2369" s="231"/>
      <c r="CL2369" s="231"/>
      <c r="CM2369" s="231"/>
      <c r="CN2369" s="231"/>
      <c r="CO2369" s="231"/>
      <c r="CP2369" s="231"/>
      <c r="CQ2369" s="231"/>
      <c r="CR2369" s="232"/>
      <c r="CS2369" s="232"/>
      <c r="CT2369" s="232"/>
      <c r="CU2369" s="232"/>
      <c r="CV2369" s="232"/>
      <c r="CW2369" s="232"/>
      <c r="CX2369" s="232"/>
      <c r="CY2369" s="234"/>
      <c r="DA2369" s="106"/>
      <c r="DC2369" s="106"/>
      <c r="DD2369" s="106"/>
      <c r="DE2369" s="106"/>
      <c r="DF2369" s="92"/>
      <c r="DG2369" s="107"/>
      <c r="DH2369" s="107"/>
      <c r="DI2369" s="107"/>
      <c r="DJ2369" s="107"/>
      <c r="DK2369" s="107"/>
      <c r="DL2369" s="107"/>
      <c r="DM2369" s="110"/>
      <c r="DN2369" s="110"/>
      <c r="DO2369" s="110"/>
      <c r="DP2369" s="110"/>
      <c r="DQ2369" s="110"/>
      <c r="DR2369" s="110"/>
      <c r="DS2369" s="110"/>
      <c r="DT2369" s="110"/>
      <c r="DU2369" s="497"/>
      <c r="DV2369" s="497"/>
      <c r="DW2369" s="497"/>
      <c r="DX2369" s="497"/>
      <c r="DY2369" s="497"/>
      <c r="DZ2369" s="497"/>
      <c r="EA2369" s="98"/>
      <c r="EB2369" s="99"/>
      <c r="EC2369" s="99"/>
      <c r="ED2369" s="99"/>
      <c r="EE2369" s="99"/>
      <c r="EF2369" s="99"/>
      <c r="EG2369" s="99"/>
      <c r="EH2369" s="99"/>
      <c r="EI2369" s="99"/>
      <c r="EJ2369" s="99"/>
      <c r="EK2369" s="99"/>
      <c r="EL2369" s="99"/>
      <c r="EM2369" s="99"/>
      <c r="EN2369" s="99"/>
      <c r="EO2369" s="99"/>
      <c r="EP2369" s="99"/>
      <c r="EQ2369" s="99"/>
      <c r="ER2369" s="99"/>
      <c r="ES2369" s="99"/>
      <c r="ET2369" s="99"/>
      <c r="EU2369" s="99"/>
      <c r="EV2369" s="99"/>
      <c r="EW2369" s="99"/>
      <c r="EX2369" s="119"/>
      <c r="EY2369" s="121"/>
      <c r="EZ2369" s="296"/>
      <c r="FA2369" s="83"/>
      <c r="FC2369" s="116"/>
      <c r="FD2369" s="116"/>
    </row>
    <row r="2370" spans="1:160" ht="15" customHeight="1" x14ac:dyDescent="0.2">
      <c r="A2370" s="100"/>
      <c r="B2370" s="100"/>
      <c r="C2370" s="74"/>
      <c r="D2370" s="74"/>
      <c r="E2370" s="74"/>
      <c r="F2370" s="74"/>
      <c r="G2370" s="75"/>
      <c r="H2370" s="435"/>
      <c r="I2370" s="73"/>
      <c r="J2370" s="101"/>
      <c r="K2370" s="113"/>
      <c r="L2370" s="103"/>
      <c r="M2370" s="569" t="str">
        <f>IF(NOT(ISERROR(FIND("Training",W2370))),"'Plot Psychometric_HH'",IF(NOT(ISERROR(FIND("1DAT",W2370))),"'Plot Tuning Azimuth_HH'",IF(NOT(ISERROR(FIND("HD_dt",W2370))),"'Plot HeadingDiscimination_PSTH_HH_dt_yuchen'",IF(NOT(ISERROR(FIND("HD",W2370))),"'Plot HeadingDiscimination_PSTH_HH'",IF(NOT(ISERROR(FIND("MemSac",W2370))),"'Memory Saccade Analysis_HH'",IF(NOT(ISERROR(FIND("DelSac",W2370))),"'Memory Saccade Analysis_HH'",IF(NOT(ISERROR(FIND("u-stim",W2370))),"'Plot Microstim_HH'","")))))))</f>
        <v/>
      </c>
      <c r="N2370" s="573"/>
      <c r="O2370" s="584"/>
      <c r="P2370" s="590"/>
      <c r="Q2370" s="590"/>
      <c r="R2370" s="590"/>
      <c r="S2370" s="590"/>
      <c r="T2370" s="590"/>
      <c r="U2370" s="590"/>
      <c r="V2370" s="583"/>
      <c r="W2370" s="170"/>
      <c r="X2370" s="192"/>
      <c r="Y2370" s="219"/>
      <c r="Z2370" s="217"/>
      <c r="AA2370" s="218"/>
      <c r="AB2370" s="77"/>
      <c r="AC2370" s="78"/>
      <c r="AD2370" s="199"/>
      <c r="AE2370" s="91"/>
      <c r="AF2370" s="79"/>
      <c r="AG2370" s="79"/>
      <c r="AH2370" s="80"/>
      <c r="AI2370" s="81"/>
      <c r="AJ2370" s="81"/>
      <c r="AK2370" s="81"/>
      <c r="AL2370" s="81"/>
      <c r="AM2370" s="114"/>
      <c r="AN2370" s="82"/>
      <c r="AO2370" s="83"/>
      <c r="AP2370" s="83"/>
      <c r="AQ2370" s="83"/>
      <c r="AR2370" s="84"/>
      <c r="AS2370" s="85"/>
      <c r="AT2370" s="85"/>
      <c r="AU2370" s="85"/>
      <c r="AV2370" s="85"/>
      <c r="AW2370" s="104"/>
      <c r="AX2370" s="86"/>
      <c r="AY2370" s="87"/>
      <c r="AZ2370" s="87"/>
      <c r="BA2370" s="87"/>
      <c r="BB2370" s="88"/>
      <c r="BC2370" s="89"/>
      <c r="BD2370" s="89"/>
      <c r="BE2370" s="89"/>
      <c r="BF2370" s="89"/>
      <c r="BG2370" s="115"/>
      <c r="BH2370" s="90"/>
      <c r="BI2370" s="251"/>
      <c r="BJ2370" s="252"/>
      <c r="BK2370" s="252"/>
      <c r="BL2370" s="230"/>
      <c r="BM2370" s="230"/>
      <c r="BN2370" s="230"/>
      <c r="BO2370" s="231"/>
      <c r="BP2370" s="231"/>
      <c r="BQ2370" s="231"/>
      <c r="BR2370" s="232"/>
      <c r="BS2370" s="232"/>
      <c r="BT2370" s="232"/>
      <c r="BU2370" s="230"/>
      <c r="BV2370" s="230"/>
      <c r="BW2370" s="231"/>
      <c r="BX2370" s="231"/>
      <c r="BY2370" s="232"/>
      <c r="BZ2370" s="235"/>
      <c r="CA2370" s="257"/>
      <c r="CB2370" s="233"/>
      <c r="CC2370" s="230"/>
      <c r="CD2370" s="230"/>
      <c r="CE2370" s="230"/>
      <c r="CF2370" s="230"/>
      <c r="CG2370" s="230"/>
      <c r="CH2370" s="230"/>
      <c r="CI2370" s="230"/>
      <c r="CJ2370" s="231"/>
      <c r="CK2370" s="231"/>
      <c r="CL2370" s="231"/>
      <c r="CM2370" s="231"/>
      <c r="CN2370" s="231"/>
      <c r="CO2370" s="231"/>
      <c r="CP2370" s="231"/>
      <c r="CQ2370" s="231"/>
      <c r="CR2370" s="232"/>
      <c r="CS2370" s="232"/>
      <c r="CT2370" s="232"/>
      <c r="CU2370" s="232"/>
      <c r="CV2370" s="232"/>
      <c r="CW2370" s="232"/>
      <c r="CX2370" s="232"/>
      <c r="CY2370" s="234"/>
      <c r="DA2370" s="106"/>
      <c r="DC2370" s="106"/>
      <c r="DD2370" s="106"/>
      <c r="DE2370" s="106"/>
      <c r="DF2370" s="92"/>
      <c r="DG2370" s="107"/>
      <c r="DH2370" s="107"/>
      <c r="DI2370" s="107"/>
      <c r="DJ2370" s="107"/>
      <c r="DK2370" s="107"/>
      <c r="DL2370" s="107"/>
      <c r="DM2370" s="110"/>
      <c r="DN2370" s="110"/>
      <c r="DO2370" s="110"/>
      <c r="DP2370" s="110"/>
      <c r="DQ2370" s="110"/>
      <c r="DR2370" s="110"/>
      <c r="DS2370" s="110"/>
      <c r="DT2370" s="110"/>
      <c r="DU2370" s="497"/>
      <c r="DV2370" s="497"/>
      <c r="DW2370" s="497"/>
      <c r="DX2370" s="497"/>
      <c r="DY2370" s="497"/>
      <c r="DZ2370" s="497"/>
      <c r="EA2370" s="98"/>
      <c r="EB2370" s="99"/>
      <c r="EC2370" s="99"/>
      <c r="ED2370" s="99"/>
      <c r="EE2370" s="99"/>
      <c r="EF2370" s="99"/>
      <c r="EG2370" s="99"/>
      <c r="EH2370" s="99"/>
      <c r="EI2370" s="99"/>
      <c r="EJ2370" s="99"/>
      <c r="EK2370" s="99"/>
      <c r="EL2370" s="99"/>
      <c r="EM2370" s="99"/>
      <c r="EN2370" s="99"/>
      <c r="EO2370" s="99"/>
      <c r="EP2370" s="99"/>
      <c r="EQ2370" s="99"/>
      <c r="ER2370" s="99"/>
      <c r="ES2370" s="99"/>
      <c r="ET2370" s="99"/>
      <c r="EU2370" s="99"/>
      <c r="EV2370" s="99"/>
      <c r="EW2370" s="99"/>
      <c r="EX2370" s="119"/>
      <c r="EY2370" s="121"/>
      <c r="EZ2370" s="296"/>
      <c r="FA2370" s="83"/>
      <c r="FC2370" s="116"/>
      <c r="FD2370" s="116"/>
    </row>
    <row r="2371" spans="1:160" ht="15" customHeight="1" x14ac:dyDescent="0.2">
      <c r="A2371" s="100"/>
      <c r="B2371" s="100"/>
      <c r="C2371" s="74"/>
      <c r="D2371" s="74"/>
      <c r="E2371" s="74"/>
      <c r="F2371" s="74"/>
      <c r="G2371" s="75"/>
      <c r="H2371" s="435"/>
      <c r="I2371" s="73"/>
      <c r="J2371" s="101"/>
      <c r="K2371" s="113"/>
      <c r="L2371" s="103"/>
      <c r="M2371" s="569" t="str">
        <f>IF(NOT(ISERROR(FIND("Training",W2371))),"'Plot Psychometric_HH'",IF(NOT(ISERROR(FIND("1DAT",W2371))),"'Plot Tuning Azimuth_HH'",IF(NOT(ISERROR(FIND("HD_dt",W2371))),"'Plot HeadingDiscimination_PSTH_HH_dt_yuchen'",IF(NOT(ISERROR(FIND("HD",W2371))),"'Plot HeadingDiscimination_PSTH_HH'",IF(NOT(ISERROR(FIND("MemSac",W2371))),"'Memory Saccade Analysis_HH'",IF(NOT(ISERROR(FIND("DelSac",W2371))),"'Memory Saccade Analysis_HH'",IF(NOT(ISERROR(FIND("u-stim",W2371))),"'Plot Microstim_HH'","")))))))</f>
        <v/>
      </c>
      <c r="N2371" s="573"/>
      <c r="O2371" s="584"/>
      <c r="P2371" s="590"/>
      <c r="Q2371" s="590"/>
      <c r="R2371" s="590"/>
      <c r="S2371" s="590"/>
      <c r="T2371" s="590"/>
      <c r="U2371" s="590"/>
      <c r="V2371" s="583"/>
      <c r="W2371" s="170"/>
      <c r="X2371" s="192"/>
      <c r="Y2371" s="219"/>
      <c r="Z2371" s="217"/>
      <c r="AA2371" s="218"/>
      <c r="AB2371" s="77"/>
      <c r="AC2371" s="78"/>
      <c r="AD2371" s="199"/>
      <c r="AE2371" s="91"/>
      <c r="AF2371" s="79"/>
      <c r="AG2371" s="79"/>
      <c r="AH2371" s="80"/>
      <c r="AI2371" s="81"/>
      <c r="AJ2371" s="81"/>
      <c r="AK2371" s="81"/>
      <c r="AL2371" s="81"/>
      <c r="AM2371" s="114"/>
      <c r="AN2371" s="82"/>
      <c r="AO2371" s="83"/>
      <c r="AP2371" s="83"/>
      <c r="AQ2371" s="83"/>
      <c r="AR2371" s="84"/>
      <c r="AS2371" s="85"/>
      <c r="AT2371" s="85"/>
      <c r="AU2371" s="85"/>
      <c r="AV2371" s="85"/>
      <c r="AW2371" s="104"/>
      <c r="AX2371" s="86"/>
      <c r="AY2371" s="87"/>
      <c r="AZ2371" s="87"/>
      <c r="BA2371" s="87"/>
      <c r="BB2371" s="88"/>
      <c r="BC2371" s="89"/>
      <c r="BD2371" s="89"/>
      <c r="BE2371" s="89"/>
      <c r="BF2371" s="89"/>
      <c r="BG2371" s="115"/>
      <c r="BH2371" s="90"/>
      <c r="BI2371" s="251"/>
      <c r="BJ2371" s="252"/>
      <c r="BK2371" s="252"/>
      <c r="BL2371" s="230"/>
      <c r="BM2371" s="230"/>
      <c r="BN2371" s="230"/>
      <c r="BO2371" s="231"/>
      <c r="BP2371" s="231"/>
      <c r="BQ2371" s="231"/>
      <c r="BR2371" s="232"/>
      <c r="BS2371" s="232"/>
      <c r="BT2371" s="232"/>
      <c r="BU2371" s="230"/>
      <c r="BV2371" s="230"/>
      <c r="BW2371" s="231"/>
      <c r="BX2371" s="231"/>
      <c r="BY2371" s="232"/>
      <c r="BZ2371" s="235"/>
      <c r="CA2371" s="257"/>
      <c r="CB2371" s="233"/>
      <c r="CC2371" s="230"/>
      <c r="CD2371" s="230"/>
      <c r="CE2371" s="230"/>
      <c r="CF2371" s="230"/>
      <c r="CG2371" s="230"/>
      <c r="CH2371" s="230"/>
      <c r="CI2371" s="230"/>
      <c r="CJ2371" s="231"/>
      <c r="CK2371" s="231"/>
      <c r="CL2371" s="231"/>
      <c r="CM2371" s="231"/>
      <c r="CN2371" s="231"/>
      <c r="CO2371" s="231"/>
      <c r="CP2371" s="231"/>
      <c r="CQ2371" s="231"/>
      <c r="CR2371" s="232"/>
      <c r="CS2371" s="232"/>
      <c r="CT2371" s="232"/>
      <c r="CU2371" s="232"/>
      <c r="CV2371" s="232"/>
      <c r="CW2371" s="232"/>
      <c r="CX2371" s="232"/>
      <c r="CY2371" s="234"/>
      <c r="DA2371" s="106"/>
      <c r="DC2371" s="106"/>
      <c r="DD2371" s="106"/>
      <c r="DE2371" s="106"/>
      <c r="DF2371" s="92"/>
      <c r="DG2371" s="107"/>
      <c r="DH2371" s="107"/>
      <c r="DI2371" s="107"/>
      <c r="DJ2371" s="107"/>
      <c r="DK2371" s="107"/>
      <c r="DL2371" s="107"/>
      <c r="DM2371" s="110"/>
      <c r="DN2371" s="110"/>
      <c r="DO2371" s="110"/>
      <c r="DP2371" s="110"/>
      <c r="DQ2371" s="110"/>
      <c r="DR2371" s="110"/>
      <c r="DS2371" s="110"/>
      <c r="DT2371" s="110"/>
      <c r="DU2371" s="497"/>
      <c r="DV2371" s="497"/>
      <c r="DW2371" s="497"/>
      <c r="DX2371" s="497"/>
      <c r="DY2371" s="497"/>
      <c r="DZ2371" s="497"/>
      <c r="EA2371" s="98"/>
      <c r="EB2371" s="99"/>
      <c r="EC2371" s="99"/>
      <c r="ED2371" s="99"/>
      <c r="EE2371" s="99"/>
      <c r="EF2371" s="99"/>
      <c r="EG2371" s="99"/>
      <c r="EH2371" s="99"/>
      <c r="EI2371" s="99"/>
      <c r="EJ2371" s="99"/>
      <c r="EK2371" s="99"/>
      <c r="EL2371" s="99"/>
      <c r="EM2371" s="99"/>
      <c r="EN2371" s="99"/>
      <c r="EO2371" s="99"/>
      <c r="EP2371" s="99"/>
      <c r="EQ2371" s="99"/>
      <c r="ER2371" s="99"/>
      <c r="ES2371" s="99"/>
      <c r="ET2371" s="99"/>
      <c r="EU2371" s="99"/>
      <c r="EV2371" s="99"/>
      <c r="EW2371" s="99"/>
      <c r="EX2371" s="119"/>
      <c r="EY2371" s="121"/>
      <c r="EZ2371" s="296"/>
      <c r="FA2371" s="83"/>
      <c r="FC2371" s="116"/>
      <c r="FD2371" s="116"/>
    </row>
    <row r="2372" spans="1:160" ht="15" customHeight="1" x14ac:dyDescent="0.2">
      <c r="A2372" s="100"/>
      <c r="B2372" s="100"/>
      <c r="C2372" s="74"/>
      <c r="D2372" s="74"/>
      <c r="E2372" s="74"/>
      <c r="F2372" s="74"/>
      <c r="G2372" s="75"/>
      <c r="H2372" s="435"/>
      <c r="I2372" s="73"/>
      <c r="J2372" s="101"/>
      <c r="K2372" s="113"/>
      <c r="L2372" s="103"/>
      <c r="M2372" s="569" t="str">
        <f>IF(NOT(ISERROR(FIND("Training",W2372))),"'Plot Psychometric_HH'",IF(NOT(ISERROR(FIND("1DAT",W2372))),"'Plot Tuning Azimuth_HH'",IF(NOT(ISERROR(FIND("HD_dt",W2372))),"'Plot HeadingDiscimination_PSTH_HH_dt_yuchen'",IF(NOT(ISERROR(FIND("HD",W2372))),"'Plot HeadingDiscimination_PSTH_HH'",IF(NOT(ISERROR(FIND("MemSac",W2372))),"'Memory Saccade Analysis_HH'",IF(NOT(ISERROR(FIND("DelSac",W2372))),"'Memory Saccade Analysis_HH'",IF(NOT(ISERROR(FIND("u-stim",W2372))),"'Plot Microstim_HH'","")))))))</f>
        <v/>
      </c>
      <c r="N2372" s="573"/>
      <c r="O2372" s="584"/>
      <c r="P2372" s="590"/>
      <c r="Q2372" s="590"/>
      <c r="R2372" s="590"/>
      <c r="S2372" s="590"/>
      <c r="T2372" s="590"/>
      <c r="U2372" s="590"/>
      <c r="V2372" s="583"/>
      <c r="W2372" s="170"/>
      <c r="X2372" s="192"/>
      <c r="Y2372" s="219"/>
      <c r="Z2372" s="217"/>
      <c r="AA2372" s="218"/>
      <c r="AB2372" s="77"/>
      <c r="AC2372" s="78"/>
      <c r="AD2372" s="199"/>
      <c r="AE2372" s="91"/>
      <c r="AF2372" s="79"/>
      <c r="AG2372" s="79"/>
      <c r="AH2372" s="80"/>
      <c r="AI2372" s="81"/>
      <c r="AJ2372" s="81"/>
      <c r="AK2372" s="81"/>
      <c r="AL2372" s="81"/>
      <c r="AM2372" s="114"/>
      <c r="AN2372" s="82"/>
      <c r="AO2372" s="83"/>
      <c r="AP2372" s="83"/>
      <c r="AQ2372" s="83"/>
      <c r="AR2372" s="84"/>
      <c r="AS2372" s="85"/>
      <c r="AT2372" s="85"/>
      <c r="AU2372" s="85"/>
      <c r="AV2372" s="85"/>
      <c r="AW2372" s="104"/>
      <c r="AX2372" s="86"/>
      <c r="AY2372" s="87"/>
      <c r="AZ2372" s="87"/>
      <c r="BA2372" s="87"/>
      <c r="BB2372" s="88"/>
      <c r="BC2372" s="89"/>
      <c r="BD2372" s="89"/>
      <c r="BE2372" s="89"/>
      <c r="BF2372" s="89"/>
      <c r="BG2372" s="115"/>
      <c r="BH2372" s="90"/>
      <c r="BI2372" s="251"/>
      <c r="BJ2372" s="252"/>
      <c r="BK2372" s="252"/>
      <c r="BL2372" s="230"/>
      <c r="BM2372" s="230"/>
      <c r="BN2372" s="230"/>
      <c r="BO2372" s="231"/>
      <c r="BP2372" s="231"/>
      <c r="BQ2372" s="231"/>
      <c r="BR2372" s="232"/>
      <c r="BS2372" s="232"/>
      <c r="BT2372" s="232"/>
      <c r="BU2372" s="230"/>
      <c r="BV2372" s="230"/>
      <c r="BW2372" s="231"/>
      <c r="BX2372" s="231"/>
      <c r="BY2372" s="232"/>
      <c r="BZ2372" s="235"/>
      <c r="CA2372" s="257"/>
      <c r="CB2372" s="233"/>
      <c r="CC2372" s="230"/>
      <c r="CD2372" s="230"/>
      <c r="CE2372" s="230"/>
      <c r="CF2372" s="230"/>
      <c r="CG2372" s="230"/>
      <c r="CH2372" s="230"/>
      <c r="CI2372" s="230"/>
      <c r="CJ2372" s="231"/>
      <c r="CK2372" s="231"/>
      <c r="CL2372" s="231"/>
      <c r="CM2372" s="231"/>
      <c r="CN2372" s="231"/>
      <c r="CO2372" s="231"/>
      <c r="CP2372" s="231"/>
      <c r="CQ2372" s="231"/>
      <c r="CR2372" s="232"/>
      <c r="CS2372" s="232"/>
      <c r="CT2372" s="232"/>
      <c r="CU2372" s="232"/>
      <c r="CV2372" s="232"/>
      <c r="CW2372" s="232"/>
      <c r="CX2372" s="232"/>
      <c r="CY2372" s="234"/>
      <c r="DA2372" s="106"/>
      <c r="DC2372" s="106"/>
      <c r="DD2372" s="106"/>
      <c r="DE2372" s="106"/>
      <c r="DF2372" s="92"/>
      <c r="DG2372" s="107"/>
      <c r="DH2372" s="107"/>
      <c r="DI2372" s="107"/>
      <c r="DJ2372" s="107"/>
      <c r="DK2372" s="107"/>
      <c r="DL2372" s="107"/>
      <c r="DM2372" s="110"/>
      <c r="DN2372" s="110"/>
      <c r="DO2372" s="110"/>
      <c r="DP2372" s="110"/>
      <c r="DQ2372" s="110"/>
      <c r="DR2372" s="110"/>
      <c r="DS2372" s="110"/>
      <c r="DT2372" s="110"/>
      <c r="DU2372" s="497"/>
      <c r="DV2372" s="497"/>
      <c r="DW2372" s="497"/>
      <c r="DX2372" s="497"/>
      <c r="DY2372" s="497"/>
      <c r="DZ2372" s="497"/>
      <c r="EA2372" s="98"/>
      <c r="EB2372" s="99"/>
      <c r="EC2372" s="99"/>
      <c r="ED2372" s="99"/>
      <c r="EE2372" s="99"/>
      <c r="EF2372" s="99"/>
      <c r="EG2372" s="99"/>
      <c r="EH2372" s="99"/>
      <c r="EI2372" s="99"/>
      <c r="EJ2372" s="99"/>
      <c r="EK2372" s="99"/>
      <c r="EL2372" s="99"/>
      <c r="EM2372" s="99"/>
      <c r="EN2372" s="99"/>
      <c r="EO2372" s="99"/>
      <c r="EP2372" s="99"/>
      <c r="EQ2372" s="99"/>
      <c r="ER2372" s="99"/>
      <c r="ES2372" s="99"/>
      <c r="ET2372" s="99"/>
      <c r="EU2372" s="99"/>
      <c r="EV2372" s="99"/>
      <c r="EW2372" s="99"/>
      <c r="EX2372" s="119"/>
      <c r="EY2372" s="121"/>
      <c r="EZ2372" s="296"/>
      <c r="FA2372" s="83"/>
      <c r="FC2372" s="116"/>
      <c r="FD2372" s="116"/>
    </row>
    <row r="2373" spans="1:160" ht="15" customHeight="1" x14ac:dyDescent="0.2">
      <c r="A2373" s="100"/>
      <c r="B2373" s="100"/>
      <c r="C2373" s="74"/>
      <c r="D2373" s="74"/>
      <c r="E2373" s="74"/>
      <c r="F2373" s="74"/>
      <c r="G2373" s="75"/>
      <c r="H2373" s="435"/>
      <c r="I2373" s="73"/>
      <c r="J2373" s="101"/>
      <c r="K2373" s="113"/>
      <c r="L2373" s="103"/>
      <c r="M2373" s="569" t="str">
        <f>IF(NOT(ISERROR(FIND("Training",W2373))),"'Plot Psychometric_HH'",IF(NOT(ISERROR(FIND("1DAT",W2373))),"'Plot Tuning Azimuth_HH'",IF(NOT(ISERROR(FIND("HD_dt",W2373))),"'Plot HeadingDiscimination_PSTH_HH_dt_yuchen'",IF(NOT(ISERROR(FIND("HD",W2373))),"'Plot HeadingDiscimination_PSTH_HH'",IF(NOT(ISERROR(FIND("MemSac",W2373))),"'Memory Saccade Analysis_HH'",IF(NOT(ISERROR(FIND("DelSac",W2373))),"'Memory Saccade Analysis_HH'",IF(NOT(ISERROR(FIND("u-stim",W2373))),"'Plot Microstim_HH'","")))))))</f>
        <v/>
      </c>
      <c r="N2373" s="573"/>
      <c r="O2373" s="584"/>
      <c r="P2373" s="590"/>
      <c r="Q2373" s="590"/>
      <c r="R2373" s="590"/>
      <c r="S2373" s="590"/>
      <c r="T2373" s="590"/>
      <c r="U2373" s="590"/>
      <c r="V2373" s="583"/>
      <c r="W2373" s="170"/>
      <c r="X2373" s="192"/>
      <c r="Y2373" s="219"/>
      <c r="Z2373" s="217"/>
      <c r="AA2373" s="218"/>
      <c r="AB2373" s="77"/>
      <c r="AC2373" s="78"/>
      <c r="AD2373" s="199"/>
      <c r="AE2373" s="91"/>
      <c r="AF2373" s="79"/>
      <c r="AG2373" s="79"/>
      <c r="AH2373" s="80"/>
      <c r="AI2373" s="81"/>
      <c r="AJ2373" s="81"/>
      <c r="AK2373" s="81"/>
      <c r="AL2373" s="81"/>
      <c r="AM2373" s="114"/>
      <c r="AN2373" s="82"/>
      <c r="AO2373" s="83"/>
      <c r="AP2373" s="83"/>
      <c r="AQ2373" s="83"/>
      <c r="AR2373" s="84"/>
      <c r="AS2373" s="85"/>
      <c r="AT2373" s="85"/>
      <c r="AU2373" s="85"/>
      <c r="AV2373" s="85"/>
      <c r="AW2373" s="104"/>
      <c r="AX2373" s="86"/>
      <c r="AY2373" s="87"/>
      <c r="AZ2373" s="87"/>
      <c r="BA2373" s="87"/>
      <c r="BB2373" s="88"/>
      <c r="BC2373" s="89"/>
      <c r="BD2373" s="89"/>
      <c r="BE2373" s="89"/>
      <c r="BF2373" s="89"/>
      <c r="BG2373" s="115"/>
      <c r="BH2373" s="90"/>
      <c r="BI2373" s="251"/>
      <c r="BJ2373" s="252"/>
      <c r="BK2373" s="252"/>
      <c r="BL2373" s="230"/>
      <c r="BM2373" s="230"/>
      <c r="BN2373" s="230"/>
      <c r="BO2373" s="231"/>
      <c r="BP2373" s="231"/>
      <c r="BQ2373" s="231"/>
      <c r="BR2373" s="232"/>
      <c r="BS2373" s="232"/>
      <c r="BT2373" s="232"/>
      <c r="BU2373" s="230"/>
      <c r="BV2373" s="230"/>
      <c r="BW2373" s="231"/>
      <c r="BX2373" s="231"/>
      <c r="BY2373" s="232"/>
      <c r="BZ2373" s="235"/>
      <c r="CA2373" s="257"/>
      <c r="CB2373" s="233"/>
      <c r="CC2373" s="230"/>
      <c r="CD2373" s="230"/>
      <c r="CE2373" s="230"/>
      <c r="CF2373" s="230"/>
      <c r="CG2373" s="230"/>
      <c r="CH2373" s="230"/>
      <c r="CI2373" s="230"/>
      <c r="CJ2373" s="231"/>
      <c r="CK2373" s="231"/>
      <c r="CL2373" s="231"/>
      <c r="CM2373" s="231"/>
      <c r="CN2373" s="231"/>
      <c r="CO2373" s="231"/>
      <c r="CP2373" s="231"/>
      <c r="CQ2373" s="231"/>
      <c r="CR2373" s="232"/>
      <c r="CS2373" s="232"/>
      <c r="CT2373" s="232"/>
      <c r="CU2373" s="232"/>
      <c r="CV2373" s="232"/>
      <c r="CW2373" s="232"/>
      <c r="CX2373" s="232"/>
      <c r="CY2373" s="234"/>
      <c r="DA2373" s="106"/>
      <c r="DC2373" s="106"/>
      <c r="DD2373" s="106"/>
      <c r="DE2373" s="106"/>
      <c r="DF2373" s="92"/>
      <c r="DG2373" s="107"/>
      <c r="DH2373" s="107"/>
      <c r="DI2373" s="107"/>
      <c r="DJ2373" s="107"/>
      <c r="DK2373" s="107"/>
      <c r="DL2373" s="107"/>
      <c r="DM2373" s="110"/>
      <c r="DN2373" s="110"/>
      <c r="DO2373" s="110"/>
      <c r="DP2373" s="110"/>
      <c r="DQ2373" s="110"/>
      <c r="DR2373" s="110"/>
      <c r="DS2373" s="110"/>
      <c r="DT2373" s="110"/>
      <c r="DU2373" s="497"/>
      <c r="DV2373" s="497"/>
      <c r="DW2373" s="497"/>
      <c r="DX2373" s="497"/>
      <c r="DY2373" s="497"/>
      <c r="DZ2373" s="497"/>
      <c r="EA2373" s="98"/>
      <c r="EB2373" s="99"/>
      <c r="EC2373" s="99"/>
      <c r="ED2373" s="99"/>
      <c r="EE2373" s="99"/>
      <c r="EF2373" s="99"/>
      <c r="EG2373" s="99"/>
      <c r="EH2373" s="99"/>
      <c r="EI2373" s="99"/>
      <c r="EJ2373" s="99"/>
      <c r="EK2373" s="99"/>
      <c r="EL2373" s="99"/>
      <c r="EM2373" s="99"/>
      <c r="EN2373" s="99"/>
      <c r="EO2373" s="99"/>
      <c r="EP2373" s="99"/>
      <c r="EQ2373" s="99"/>
      <c r="ER2373" s="99"/>
      <c r="ES2373" s="99"/>
      <c r="ET2373" s="99"/>
      <c r="EU2373" s="99"/>
      <c r="EV2373" s="99"/>
      <c r="EW2373" s="99"/>
      <c r="EX2373" s="119"/>
      <c r="EY2373" s="121"/>
      <c r="EZ2373" s="296"/>
      <c r="FA2373" s="83"/>
      <c r="FC2373" s="116"/>
      <c r="FD2373" s="116"/>
    </row>
    <row r="2374" spans="1:160" ht="15" customHeight="1" x14ac:dyDescent="0.2">
      <c r="A2374" s="100"/>
      <c r="B2374" s="100"/>
      <c r="C2374" s="74"/>
      <c r="D2374" s="74"/>
      <c r="E2374" s="74"/>
      <c r="F2374" s="74"/>
      <c r="G2374" s="75"/>
      <c r="H2374" s="435"/>
      <c r="I2374" s="73"/>
      <c r="J2374" s="101"/>
      <c r="K2374" s="113"/>
      <c r="L2374" s="103"/>
      <c r="M2374" s="569" t="str">
        <f>IF(NOT(ISERROR(FIND("Training",W2374))),"'Plot Psychometric_HH'",IF(NOT(ISERROR(FIND("1DAT",W2374))),"'Plot Tuning Azimuth_HH'",IF(NOT(ISERROR(FIND("HD_dt",W2374))),"'Plot HeadingDiscimination_PSTH_HH_dt_yuchen'",IF(NOT(ISERROR(FIND("HD",W2374))),"'Plot HeadingDiscimination_PSTH_HH'",IF(NOT(ISERROR(FIND("MemSac",W2374))),"'Memory Saccade Analysis_HH'",IF(NOT(ISERROR(FIND("DelSac",W2374))),"'Memory Saccade Analysis_HH'",IF(NOT(ISERROR(FIND("u-stim",W2374))),"'Plot Microstim_HH'","")))))))</f>
        <v/>
      </c>
      <c r="N2374" s="573"/>
      <c r="O2374" s="584"/>
      <c r="P2374" s="590"/>
      <c r="Q2374" s="590"/>
      <c r="R2374" s="590"/>
      <c r="S2374" s="590"/>
      <c r="T2374" s="590"/>
      <c r="U2374" s="590"/>
      <c r="V2374" s="583"/>
      <c r="W2374" s="170"/>
      <c r="X2374" s="192"/>
      <c r="Y2374" s="219"/>
      <c r="Z2374" s="217"/>
      <c r="AA2374" s="218"/>
      <c r="AB2374" s="77"/>
      <c r="AC2374" s="78"/>
      <c r="AD2374" s="199"/>
      <c r="AE2374" s="91"/>
      <c r="AF2374" s="79"/>
      <c r="AG2374" s="79"/>
      <c r="AH2374" s="80"/>
      <c r="AI2374" s="81"/>
      <c r="AJ2374" s="81"/>
      <c r="AK2374" s="81"/>
      <c r="AL2374" s="81"/>
      <c r="AM2374" s="114"/>
      <c r="AN2374" s="82"/>
      <c r="AO2374" s="83"/>
      <c r="AP2374" s="83"/>
      <c r="AQ2374" s="83"/>
      <c r="AR2374" s="84"/>
      <c r="AS2374" s="85"/>
      <c r="AT2374" s="85"/>
      <c r="AU2374" s="85"/>
      <c r="AV2374" s="85"/>
      <c r="AW2374" s="104"/>
      <c r="AX2374" s="86"/>
      <c r="AY2374" s="87"/>
      <c r="AZ2374" s="87"/>
      <c r="BA2374" s="87"/>
      <c r="BB2374" s="88"/>
      <c r="BC2374" s="89"/>
      <c r="BD2374" s="89"/>
      <c r="BE2374" s="89"/>
      <c r="BF2374" s="89"/>
      <c r="BG2374" s="115"/>
      <c r="BH2374" s="90"/>
      <c r="BI2374" s="251"/>
      <c r="BJ2374" s="252"/>
      <c r="BK2374" s="252"/>
      <c r="BL2374" s="230"/>
      <c r="BM2374" s="230"/>
      <c r="BN2374" s="230"/>
      <c r="BO2374" s="231"/>
      <c r="BP2374" s="231"/>
      <c r="BQ2374" s="231"/>
      <c r="BR2374" s="232"/>
      <c r="BS2374" s="232"/>
      <c r="BT2374" s="232"/>
      <c r="BU2374" s="230"/>
      <c r="BV2374" s="230"/>
      <c r="BW2374" s="231"/>
      <c r="BX2374" s="231"/>
      <c r="BY2374" s="232"/>
      <c r="BZ2374" s="235"/>
      <c r="CA2374" s="257"/>
      <c r="CB2374" s="233"/>
      <c r="CC2374" s="230"/>
      <c r="CD2374" s="230"/>
      <c r="CE2374" s="230"/>
      <c r="CF2374" s="230"/>
      <c r="CG2374" s="230"/>
      <c r="CH2374" s="230"/>
      <c r="CI2374" s="230"/>
      <c r="CJ2374" s="231"/>
      <c r="CK2374" s="231"/>
      <c r="CL2374" s="231"/>
      <c r="CM2374" s="231"/>
      <c r="CN2374" s="231"/>
      <c r="CO2374" s="231"/>
      <c r="CP2374" s="231"/>
      <c r="CQ2374" s="231"/>
      <c r="CR2374" s="232"/>
      <c r="CS2374" s="232"/>
      <c r="CT2374" s="232"/>
      <c r="CU2374" s="232"/>
      <c r="CV2374" s="232"/>
      <c r="CW2374" s="232"/>
      <c r="CX2374" s="232"/>
      <c r="CY2374" s="234"/>
      <c r="DA2374" s="106"/>
      <c r="DC2374" s="106"/>
      <c r="DD2374" s="106"/>
      <c r="DE2374" s="106"/>
      <c r="DF2374" s="92"/>
      <c r="DG2374" s="107"/>
      <c r="DH2374" s="107"/>
      <c r="DI2374" s="107"/>
      <c r="DJ2374" s="107"/>
      <c r="DK2374" s="107"/>
      <c r="DL2374" s="107"/>
      <c r="DM2374" s="110"/>
      <c r="DN2374" s="110"/>
      <c r="DO2374" s="110"/>
      <c r="DP2374" s="110"/>
      <c r="DQ2374" s="110"/>
      <c r="DR2374" s="110"/>
      <c r="DS2374" s="110"/>
      <c r="DT2374" s="110"/>
      <c r="DU2374" s="497"/>
      <c r="DV2374" s="497"/>
      <c r="DW2374" s="497"/>
      <c r="DX2374" s="497"/>
      <c r="DY2374" s="497"/>
      <c r="DZ2374" s="497"/>
      <c r="EA2374" s="98"/>
      <c r="EB2374" s="99"/>
      <c r="EC2374" s="99"/>
      <c r="ED2374" s="99"/>
      <c r="EE2374" s="99"/>
      <c r="EF2374" s="99"/>
      <c r="EG2374" s="99"/>
      <c r="EH2374" s="99"/>
      <c r="EI2374" s="99"/>
      <c r="EJ2374" s="99"/>
      <c r="EK2374" s="99"/>
      <c r="EL2374" s="99"/>
      <c r="EM2374" s="99"/>
      <c r="EN2374" s="99"/>
      <c r="EO2374" s="99"/>
      <c r="EP2374" s="99"/>
      <c r="EQ2374" s="99"/>
      <c r="ER2374" s="99"/>
      <c r="ES2374" s="99"/>
      <c r="ET2374" s="99"/>
      <c r="EU2374" s="99"/>
      <c r="EV2374" s="99"/>
      <c r="EW2374" s="99"/>
      <c r="EX2374" s="119"/>
      <c r="EY2374" s="121"/>
      <c r="EZ2374" s="296"/>
      <c r="FA2374" s="83"/>
      <c r="FC2374" s="116"/>
      <c r="FD2374" s="116"/>
    </row>
    <row r="2375" spans="1:160" ht="15" customHeight="1" x14ac:dyDescent="0.2">
      <c r="A2375" s="100"/>
      <c r="B2375" s="100"/>
      <c r="C2375" s="74"/>
      <c r="D2375" s="74"/>
      <c r="E2375" s="74"/>
      <c r="F2375" s="74"/>
      <c r="G2375" s="75"/>
      <c r="H2375" s="435"/>
      <c r="I2375" s="73"/>
      <c r="J2375" s="101"/>
      <c r="K2375" s="113"/>
      <c r="L2375" s="103"/>
      <c r="M2375" s="569" t="str">
        <f>IF(NOT(ISERROR(FIND("Training",W2375))),"'Plot Psychometric_HH'",IF(NOT(ISERROR(FIND("1DAT",W2375))),"'Plot Tuning Azimuth_HH'",IF(NOT(ISERROR(FIND("HD_dt",W2375))),"'Plot HeadingDiscimination_PSTH_HH_dt_yuchen'",IF(NOT(ISERROR(FIND("HD",W2375))),"'Plot HeadingDiscimination_PSTH_HH'",IF(NOT(ISERROR(FIND("MemSac",W2375))),"'Memory Saccade Analysis_HH'",IF(NOT(ISERROR(FIND("DelSac",W2375))),"'Memory Saccade Analysis_HH'",IF(NOT(ISERROR(FIND("u-stim",W2375))),"'Plot Microstim_HH'","")))))))</f>
        <v/>
      </c>
      <c r="N2375" s="573"/>
      <c r="O2375" s="584"/>
      <c r="P2375" s="590"/>
      <c r="Q2375" s="590"/>
      <c r="R2375" s="590"/>
      <c r="S2375" s="590"/>
      <c r="T2375" s="590"/>
      <c r="U2375" s="590"/>
      <c r="V2375" s="583"/>
      <c r="W2375" s="170"/>
      <c r="X2375" s="192"/>
      <c r="Y2375" s="219"/>
      <c r="Z2375" s="217"/>
      <c r="AA2375" s="218"/>
      <c r="AB2375" s="77"/>
      <c r="AC2375" s="78"/>
      <c r="AD2375" s="199"/>
      <c r="AE2375" s="91"/>
      <c r="AF2375" s="79"/>
      <c r="AG2375" s="79"/>
      <c r="AH2375" s="80"/>
      <c r="AI2375" s="81"/>
      <c r="AJ2375" s="81"/>
      <c r="AK2375" s="81"/>
      <c r="AL2375" s="81"/>
      <c r="AM2375" s="114"/>
      <c r="AN2375" s="82"/>
      <c r="AO2375" s="83"/>
      <c r="AP2375" s="83"/>
      <c r="AQ2375" s="83"/>
      <c r="AR2375" s="84"/>
      <c r="AS2375" s="85"/>
      <c r="AT2375" s="85"/>
      <c r="AU2375" s="85"/>
      <c r="AV2375" s="85"/>
      <c r="AW2375" s="104"/>
      <c r="AX2375" s="86"/>
      <c r="AY2375" s="87"/>
      <c r="AZ2375" s="87"/>
      <c r="BA2375" s="87"/>
      <c r="BB2375" s="88"/>
      <c r="BC2375" s="89"/>
      <c r="BD2375" s="89"/>
      <c r="BE2375" s="89"/>
      <c r="BF2375" s="89"/>
      <c r="BG2375" s="115"/>
      <c r="BH2375" s="90"/>
      <c r="BI2375" s="251"/>
      <c r="BJ2375" s="252"/>
      <c r="BK2375" s="252"/>
      <c r="BL2375" s="230"/>
      <c r="BM2375" s="230"/>
      <c r="BN2375" s="230"/>
      <c r="BO2375" s="231"/>
      <c r="BP2375" s="231"/>
      <c r="BQ2375" s="231"/>
      <c r="BR2375" s="232"/>
      <c r="BS2375" s="232"/>
      <c r="BT2375" s="232"/>
      <c r="BU2375" s="230"/>
      <c r="BV2375" s="230"/>
      <c r="BW2375" s="231"/>
      <c r="BX2375" s="231"/>
      <c r="BY2375" s="232"/>
      <c r="BZ2375" s="235"/>
      <c r="CA2375" s="257"/>
      <c r="CB2375" s="233"/>
      <c r="CC2375" s="230"/>
      <c r="CD2375" s="230"/>
      <c r="CE2375" s="230"/>
      <c r="CF2375" s="230"/>
      <c r="CG2375" s="230"/>
      <c r="CH2375" s="230"/>
      <c r="CI2375" s="230"/>
      <c r="CJ2375" s="231"/>
      <c r="CK2375" s="231"/>
      <c r="CL2375" s="231"/>
      <c r="CM2375" s="231"/>
      <c r="CN2375" s="231"/>
      <c r="CO2375" s="231"/>
      <c r="CP2375" s="231"/>
      <c r="CQ2375" s="231"/>
      <c r="CR2375" s="232"/>
      <c r="CS2375" s="232"/>
      <c r="CT2375" s="232"/>
      <c r="CU2375" s="232"/>
      <c r="CV2375" s="232"/>
      <c r="CW2375" s="232"/>
      <c r="CX2375" s="232"/>
      <c r="CY2375" s="234"/>
      <c r="DA2375" s="106"/>
      <c r="DC2375" s="106"/>
      <c r="DD2375" s="106"/>
      <c r="DE2375" s="106"/>
      <c r="DF2375" s="92"/>
      <c r="DG2375" s="107"/>
      <c r="DH2375" s="107"/>
      <c r="DI2375" s="107"/>
      <c r="DJ2375" s="107"/>
      <c r="DK2375" s="107"/>
      <c r="DL2375" s="107"/>
      <c r="DM2375" s="110"/>
      <c r="DN2375" s="110"/>
      <c r="DO2375" s="110"/>
      <c r="DP2375" s="110"/>
      <c r="DQ2375" s="110"/>
      <c r="DR2375" s="110"/>
      <c r="DS2375" s="110"/>
      <c r="DT2375" s="110"/>
      <c r="DU2375" s="497"/>
      <c r="DV2375" s="497"/>
      <c r="DW2375" s="497"/>
      <c r="DX2375" s="497"/>
      <c r="DY2375" s="497"/>
      <c r="DZ2375" s="497"/>
      <c r="EA2375" s="98"/>
      <c r="EB2375" s="99"/>
      <c r="EC2375" s="99"/>
      <c r="ED2375" s="99"/>
      <c r="EE2375" s="99"/>
      <c r="EF2375" s="99"/>
      <c r="EG2375" s="99"/>
      <c r="EH2375" s="99"/>
      <c r="EI2375" s="99"/>
      <c r="EJ2375" s="99"/>
      <c r="EK2375" s="99"/>
      <c r="EL2375" s="99"/>
      <c r="EM2375" s="99"/>
      <c r="EN2375" s="99"/>
      <c r="EO2375" s="99"/>
      <c r="EP2375" s="99"/>
      <c r="EQ2375" s="99"/>
      <c r="ER2375" s="99"/>
      <c r="ES2375" s="99"/>
      <c r="ET2375" s="99"/>
      <c r="EU2375" s="99"/>
      <c r="EV2375" s="99"/>
      <c r="EW2375" s="99"/>
      <c r="EX2375" s="119"/>
      <c r="EY2375" s="121"/>
      <c r="EZ2375" s="296"/>
      <c r="FA2375" s="83"/>
      <c r="FC2375" s="116"/>
      <c r="FD2375" s="116"/>
    </row>
    <row r="2376" spans="1:160" ht="15" customHeight="1" x14ac:dyDescent="0.2">
      <c r="A2376" s="100"/>
      <c r="B2376" s="100"/>
      <c r="C2376" s="74"/>
      <c r="D2376" s="74"/>
      <c r="E2376" s="74"/>
      <c r="F2376" s="74"/>
      <c r="G2376" s="75"/>
      <c r="H2376" s="435"/>
      <c r="I2376" s="73"/>
      <c r="J2376" s="101"/>
      <c r="K2376" s="113"/>
      <c r="L2376" s="103"/>
      <c r="M2376" s="569" t="str">
        <f>IF(NOT(ISERROR(FIND("Training",W2376))),"'Plot Psychometric_HH'",IF(NOT(ISERROR(FIND("1DAT",W2376))),"'Plot Tuning Azimuth_HH'",IF(NOT(ISERROR(FIND("HD_dt",W2376))),"'Plot HeadingDiscimination_PSTH_HH_dt_yuchen'",IF(NOT(ISERROR(FIND("HD",W2376))),"'Plot HeadingDiscimination_PSTH_HH'",IF(NOT(ISERROR(FIND("MemSac",W2376))),"'Memory Saccade Analysis_HH'",IF(NOT(ISERROR(FIND("DelSac",W2376))),"'Memory Saccade Analysis_HH'",IF(NOT(ISERROR(FIND("u-stim",W2376))),"'Plot Microstim_HH'","")))))))</f>
        <v/>
      </c>
      <c r="N2376" s="573"/>
      <c r="O2376" s="584"/>
      <c r="P2376" s="590"/>
      <c r="Q2376" s="590"/>
      <c r="R2376" s="590"/>
      <c r="S2376" s="590"/>
      <c r="T2376" s="590"/>
      <c r="U2376" s="590"/>
      <c r="V2376" s="583"/>
      <c r="W2376" s="170"/>
      <c r="X2376" s="192"/>
      <c r="Y2376" s="219"/>
      <c r="Z2376" s="217"/>
      <c r="AA2376" s="218"/>
      <c r="AB2376" s="77"/>
      <c r="AC2376" s="78"/>
      <c r="AD2376" s="199"/>
      <c r="AE2376" s="91"/>
      <c r="AF2376" s="79"/>
      <c r="AG2376" s="79"/>
      <c r="AH2376" s="80"/>
      <c r="AI2376" s="81"/>
      <c r="AJ2376" s="81"/>
      <c r="AK2376" s="81"/>
      <c r="AL2376" s="81"/>
      <c r="AM2376" s="114"/>
      <c r="AN2376" s="82"/>
      <c r="AO2376" s="83"/>
      <c r="AP2376" s="83"/>
      <c r="AQ2376" s="83"/>
      <c r="AR2376" s="84"/>
      <c r="AS2376" s="85"/>
      <c r="AT2376" s="85"/>
      <c r="AU2376" s="85"/>
      <c r="AV2376" s="85"/>
      <c r="AW2376" s="104"/>
      <c r="AX2376" s="86"/>
      <c r="AY2376" s="87"/>
      <c r="AZ2376" s="87"/>
      <c r="BA2376" s="87"/>
      <c r="BB2376" s="88"/>
      <c r="BC2376" s="89"/>
      <c r="BD2376" s="89"/>
      <c r="BE2376" s="89"/>
      <c r="BF2376" s="89"/>
      <c r="BG2376" s="115"/>
      <c r="BH2376" s="90"/>
      <c r="BI2376" s="251"/>
      <c r="BJ2376" s="252"/>
      <c r="BK2376" s="252"/>
      <c r="BL2376" s="230"/>
      <c r="BM2376" s="230"/>
      <c r="BN2376" s="230"/>
      <c r="BO2376" s="231"/>
      <c r="BP2376" s="231"/>
      <c r="BQ2376" s="231"/>
      <c r="BR2376" s="232"/>
      <c r="BS2376" s="232"/>
      <c r="BT2376" s="232"/>
      <c r="BU2376" s="230"/>
      <c r="BV2376" s="230"/>
      <c r="BW2376" s="231"/>
      <c r="BX2376" s="231"/>
      <c r="BY2376" s="232"/>
      <c r="BZ2376" s="235"/>
      <c r="CA2376" s="257"/>
      <c r="CB2376" s="233"/>
      <c r="CC2376" s="230"/>
      <c r="CD2376" s="230"/>
      <c r="CE2376" s="230"/>
      <c r="CF2376" s="230"/>
      <c r="CG2376" s="230"/>
      <c r="CH2376" s="230"/>
      <c r="CI2376" s="230"/>
      <c r="CJ2376" s="231"/>
      <c r="CK2376" s="231"/>
      <c r="CL2376" s="231"/>
      <c r="CM2376" s="231"/>
      <c r="CN2376" s="231"/>
      <c r="CO2376" s="231"/>
      <c r="CP2376" s="231"/>
      <c r="CQ2376" s="231"/>
      <c r="CR2376" s="232"/>
      <c r="CS2376" s="232"/>
      <c r="CT2376" s="232"/>
      <c r="CU2376" s="232"/>
      <c r="CV2376" s="232"/>
      <c r="CW2376" s="232"/>
      <c r="CX2376" s="232"/>
      <c r="CY2376" s="234"/>
      <c r="DA2376" s="106"/>
      <c r="DC2376" s="106"/>
      <c r="DD2376" s="106"/>
      <c r="DE2376" s="106"/>
      <c r="DF2376" s="92"/>
      <c r="DG2376" s="107"/>
      <c r="DH2376" s="107"/>
      <c r="DI2376" s="107"/>
      <c r="DJ2376" s="107"/>
      <c r="DK2376" s="107"/>
      <c r="DL2376" s="107"/>
      <c r="DM2376" s="110"/>
      <c r="DN2376" s="110"/>
      <c r="DO2376" s="110"/>
      <c r="DP2376" s="110"/>
      <c r="DQ2376" s="110"/>
      <c r="DR2376" s="110"/>
      <c r="DS2376" s="110"/>
      <c r="DT2376" s="110"/>
      <c r="DU2376" s="497"/>
      <c r="DV2376" s="497"/>
      <c r="DW2376" s="497"/>
      <c r="DX2376" s="497"/>
      <c r="DY2376" s="497"/>
      <c r="DZ2376" s="497"/>
      <c r="EA2376" s="98"/>
      <c r="EB2376" s="99"/>
      <c r="EC2376" s="99"/>
      <c r="ED2376" s="99"/>
      <c r="EE2376" s="99"/>
      <c r="EF2376" s="99"/>
      <c r="EG2376" s="99"/>
      <c r="EH2376" s="99"/>
      <c r="EI2376" s="99"/>
      <c r="EJ2376" s="99"/>
      <c r="EK2376" s="99"/>
      <c r="EL2376" s="99"/>
      <c r="EM2376" s="99"/>
      <c r="EN2376" s="99"/>
      <c r="EO2376" s="99"/>
      <c r="EP2376" s="99"/>
      <c r="EQ2376" s="99"/>
      <c r="ER2376" s="99"/>
      <c r="ES2376" s="99"/>
      <c r="ET2376" s="99"/>
      <c r="EU2376" s="99"/>
      <c r="EV2376" s="99"/>
      <c r="EW2376" s="99"/>
      <c r="EX2376" s="119"/>
      <c r="EY2376" s="121"/>
      <c r="EZ2376" s="296"/>
      <c r="FA2376" s="83"/>
      <c r="FC2376" s="116"/>
      <c r="FD2376" s="116"/>
    </row>
    <row r="2377" spans="1:160" ht="15" customHeight="1" x14ac:dyDescent="0.2">
      <c r="A2377" s="100"/>
      <c r="B2377" s="100"/>
      <c r="C2377" s="74"/>
      <c r="D2377" s="74"/>
      <c r="E2377" s="74"/>
      <c r="F2377" s="74"/>
      <c r="G2377" s="75"/>
      <c r="H2377" s="435"/>
      <c r="I2377" s="73"/>
      <c r="J2377" s="101"/>
      <c r="K2377" s="113"/>
      <c r="L2377" s="103"/>
      <c r="M2377" s="569" t="str">
        <f>IF(NOT(ISERROR(FIND("Training",W2377))),"'Plot Psychometric_HH'",IF(NOT(ISERROR(FIND("1DAT",W2377))),"'Plot Tuning Azimuth_HH'",IF(NOT(ISERROR(FIND("HD_dt",W2377))),"'Plot HeadingDiscimination_PSTH_HH_dt_yuchen'",IF(NOT(ISERROR(FIND("HD",W2377))),"'Plot HeadingDiscimination_PSTH_HH'",IF(NOT(ISERROR(FIND("MemSac",W2377))),"'Memory Saccade Analysis_HH'",IF(NOT(ISERROR(FIND("DelSac",W2377))),"'Memory Saccade Analysis_HH'",IF(NOT(ISERROR(FIND("u-stim",W2377))),"'Plot Microstim_HH'","")))))))</f>
        <v/>
      </c>
      <c r="N2377" s="573"/>
      <c r="O2377" s="584"/>
      <c r="P2377" s="590"/>
      <c r="Q2377" s="590"/>
      <c r="R2377" s="590"/>
      <c r="S2377" s="590"/>
      <c r="T2377" s="590"/>
      <c r="U2377" s="590"/>
      <c r="V2377" s="583"/>
      <c r="W2377" s="170"/>
      <c r="X2377" s="192"/>
      <c r="Y2377" s="219"/>
      <c r="Z2377" s="217"/>
      <c r="AA2377" s="218"/>
      <c r="AB2377" s="77"/>
      <c r="AC2377" s="78"/>
      <c r="AD2377" s="199"/>
      <c r="AE2377" s="91"/>
      <c r="AF2377" s="79"/>
      <c r="AG2377" s="79"/>
      <c r="AH2377" s="80"/>
      <c r="AI2377" s="81"/>
      <c r="AJ2377" s="81"/>
      <c r="AK2377" s="81"/>
      <c r="AL2377" s="81"/>
      <c r="AM2377" s="114"/>
      <c r="AN2377" s="82"/>
      <c r="AO2377" s="83"/>
      <c r="AP2377" s="83"/>
      <c r="AQ2377" s="83"/>
      <c r="AR2377" s="84"/>
      <c r="AS2377" s="85"/>
      <c r="AT2377" s="85"/>
      <c r="AU2377" s="85"/>
      <c r="AV2377" s="85"/>
      <c r="AW2377" s="104"/>
      <c r="AX2377" s="86"/>
      <c r="AY2377" s="87"/>
      <c r="AZ2377" s="87"/>
      <c r="BA2377" s="87"/>
      <c r="BB2377" s="88"/>
      <c r="BC2377" s="89"/>
      <c r="BD2377" s="89"/>
      <c r="BE2377" s="89"/>
      <c r="BF2377" s="89"/>
      <c r="BG2377" s="115"/>
      <c r="BH2377" s="90"/>
      <c r="BI2377" s="251"/>
      <c r="BJ2377" s="252"/>
      <c r="BK2377" s="252"/>
      <c r="BL2377" s="230"/>
      <c r="BM2377" s="230"/>
      <c r="BN2377" s="230"/>
      <c r="BO2377" s="231"/>
      <c r="BP2377" s="231"/>
      <c r="BQ2377" s="231"/>
      <c r="BR2377" s="232"/>
      <c r="BS2377" s="232"/>
      <c r="BT2377" s="232"/>
      <c r="BU2377" s="230"/>
      <c r="BV2377" s="230"/>
      <c r="BW2377" s="231"/>
      <c r="BX2377" s="231"/>
      <c r="BY2377" s="232"/>
      <c r="BZ2377" s="235"/>
      <c r="CA2377" s="257"/>
      <c r="CB2377" s="233"/>
      <c r="CC2377" s="230"/>
      <c r="CD2377" s="230"/>
      <c r="CE2377" s="230"/>
      <c r="CF2377" s="230"/>
      <c r="CG2377" s="230"/>
      <c r="CH2377" s="230"/>
      <c r="CI2377" s="230"/>
      <c r="CJ2377" s="231"/>
      <c r="CK2377" s="231"/>
      <c r="CL2377" s="231"/>
      <c r="CM2377" s="231"/>
      <c r="CN2377" s="231"/>
      <c r="CO2377" s="231"/>
      <c r="CP2377" s="231"/>
      <c r="CQ2377" s="231"/>
      <c r="CR2377" s="232"/>
      <c r="CS2377" s="232"/>
      <c r="CT2377" s="232"/>
      <c r="CU2377" s="232"/>
      <c r="CV2377" s="232"/>
      <c r="CW2377" s="232"/>
      <c r="CX2377" s="232"/>
      <c r="CY2377" s="234"/>
      <c r="DA2377" s="106"/>
      <c r="DC2377" s="106"/>
      <c r="DD2377" s="106"/>
      <c r="DE2377" s="106"/>
      <c r="DF2377" s="92"/>
      <c r="DG2377" s="107"/>
      <c r="DH2377" s="107"/>
      <c r="DI2377" s="107"/>
      <c r="DJ2377" s="107"/>
      <c r="DK2377" s="107"/>
      <c r="DL2377" s="107"/>
      <c r="DM2377" s="110"/>
      <c r="DN2377" s="110"/>
      <c r="DO2377" s="110"/>
      <c r="DP2377" s="110"/>
      <c r="DQ2377" s="110"/>
      <c r="DR2377" s="110"/>
      <c r="DS2377" s="110"/>
      <c r="DT2377" s="110"/>
      <c r="DU2377" s="497"/>
      <c r="DV2377" s="497"/>
      <c r="DW2377" s="497"/>
      <c r="DX2377" s="497"/>
      <c r="DY2377" s="497"/>
      <c r="DZ2377" s="497"/>
      <c r="EA2377" s="98"/>
      <c r="EB2377" s="99"/>
      <c r="EC2377" s="99"/>
      <c r="ED2377" s="99"/>
      <c r="EE2377" s="99"/>
      <c r="EF2377" s="99"/>
      <c r="EG2377" s="99"/>
      <c r="EH2377" s="99"/>
      <c r="EI2377" s="99"/>
      <c r="EJ2377" s="99"/>
      <c r="EK2377" s="99"/>
      <c r="EL2377" s="99"/>
      <c r="EM2377" s="99"/>
      <c r="EN2377" s="99"/>
      <c r="EO2377" s="99"/>
      <c r="EP2377" s="99"/>
      <c r="EQ2377" s="99"/>
      <c r="ER2377" s="99"/>
      <c r="ES2377" s="99"/>
      <c r="ET2377" s="99"/>
      <c r="EU2377" s="99"/>
      <c r="EV2377" s="99"/>
      <c r="EW2377" s="99"/>
      <c r="EX2377" s="119"/>
      <c r="EY2377" s="121"/>
      <c r="EZ2377" s="296"/>
      <c r="FA2377" s="83"/>
      <c r="FC2377" s="116"/>
      <c r="FD2377" s="116"/>
    </row>
    <row r="2378" spans="1:160" ht="15" customHeight="1" x14ac:dyDescent="0.2">
      <c r="A2378" s="100"/>
      <c r="B2378" s="100"/>
      <c r="C2378" s="74"/>
      <c r="D2378" s="74"/>
      <c r="E2378" s="74"/>
      <c r="F2378" s="74"/>
      <c r="G2378" s="75"/>
      <c r="H2378" s="435"/>
      <c r="I2378" s="73"/>
      <c r="J2378" s="101"/>
      <c r="K2378" s="113"/>
      <c r="L2378" s="103"/>
      <c r="M2378" s="569" t="str">
        <f>IF(NOT(ISERROR(FIND("Training",W2378))),"'Plot Psychometric_HH'",IF(NOT(ISERROR(FIND("1DAT",W2378))),"'Plot Tuning Azimuth_HH'",IF(NOT(ISERROR(FIND("HD_dt",W2378))),"'Plot HeadingDiscimination_PSTH_HH_dt_yuchen'",IF(NOT(ISERROR(FIND("HD",W2378))),"'Plot HeadingDiscimination_PSTH_HH'",IF(NOT(ISERROR(FIND("MemSac",W2378))),"'Memory Saccade Analysis_HH'",IF(NOT(ISERROR(FIND("DelSac",W2378))),"'Memory Saccade Analysis_HH'",IF(NOT(ISERROR(FIND("u-stim",W2378))),"'Plot Microstim_HH'","")))))))</f>
        <v/>
      </c>
      <c r="N2378" s="573"/>
      <c r="O2378" s="584"/>
      <c r="P2378" s="590"/>
      <c r="Q2378" s="590"/>
      <c r="R2378" s="590"/>
      <c r="S2378" s="590"/>
      <c r="T2378" s="590"/>
      <c r="U2378" s="590"/>
      <c r="V2378" s="583"/>
      <c r="W2378" s="170"/>
      <c r="X2378" s="192"/>
      <c r="Y2378" s="219"/>
      <c r="Z2378" s="217"/>
      <c r="AA2378" s="218"/>
      <c r="AB2378" s="77"/>
      <c r="AC2378" s="78"/>
      <c r="AD2378" s="199"/>
      <c r="AE2378" s="91"/>
      <c r="AF2378" s="79"/>
      <c r="AG2378" s="79"/>
      <c r="AH2378" s="80"/>
      <c r="AI2378" s="81"/>
      <c r="AJ2378" s="81"/>
      <c r="AK2378" s="81"/>
      <c r="AL2378" s="81"/>
      <c r="AM2378" s="114"/>
      <c r="AN2378" s="82"/>
      <c r="AO2378" s="83"/>
      <c r="AP2378" s="83"/>
      <c r="AQ2378" s="83"/>
      <c r="AR2378" s="84"/>
      <c r="AS2378" s="85"/>
      <c r="AT2378" s="85"/>
      <c r="AU2378" s="85"/>
      <c r="AV2378" s="85"/>
      <c r="AW2378" s="104"/>
      <c r="AX2378" s="86"/>
      <c r="AY2378" s="87"/>
      <c r="AZ2378" s="87"/>
      <c r="BA2378" s="87"/>
      <c r="BB2378" s="88"/>
      <c r="BC2378" s="89"/>
      <c r="BD2378" s="89"/>
      <c r="BE2378" s="89"/>
      <c r="BF2378" s="89"/>
      <c r="BG2378" s="115"/>
      <c r="BH2378" s="90"/>
      <c r="BI2378" s="251"/>
      <c r="BJ2378" s="252"/>
      <c r="BK2378" s="252"/>
      <c r="BL2378" s="230"/>
      <c r="BM2378" s="230"/>
      <c r="BN2378" s="230"/>
      <c r="BO2378" s="231"/>
      <c r="BP2378" s="231"/>
      <c r="BQ2378" s="231"/>
      <c r="BR2378" s="232"/>
      <c r="BS2378" s="232"/>
      <c r="BT2378" s="232"/>
      <c r="BU2378" s="230"/>
      <c r="BV2378" s="230"/>
      <c r="BW2378" s="231"/>
      <c r="BX2378" s="231"/>
      <c r="BY2378" s="232"/>
      <c r="BZ2378" s="235"/>
      <c r="CA2378" s="257"/>
      <c r="CB2378" s="233"/>
      <c r="CC2378" s="230"/>
      <c r="CD2378" s="230"/>
      <c r="CE2378" s="230"/>
      <c r="CF2378" s="230"/>
      <c r="CG2378" s="230"/>
      <c r="CH2378" s="230"/>
      <c r="CI2378" s="230"/>
      <c r="CJ2378" s="231"/>
      <c r="CK2378" s="231"/>
      <c r="CL2378" s="231"/>
      <c r="CM2378" s="231"/>
      <c r="CN2378" s="231"/>
      <c r="CO2378" s="231"/>
      <c r="CP2378" s="231"/>
      <c r="CQ2378" s="231"/>
      <c r="CR2378" s="232"/>
      <c r="CS2378" s="232"/>
      <c r="CT2378" s="232"/>
      <c r="CU2378" s="232"/>
      <c r="CV2378" s="232"/>
      <c r="CW2378" s="232"/>
      <c r="CX2378" s="232"/>
      <c r="CY2378" s="234"/>
      <c r="DA2378" s="106"/>
      <c r="DC2378" s="106"/>
      <c r="DD2378" s="106"/>
      <c r="DE2378" s="106"/>
      <c r="DF2378" s="92"/>
      <c r="DG2378" s="107"/>
      <c r="DH2378" s="107"/>
      <c r="DI2378" s="107"/>
      <c r="DJ2378" s="107"/>
      <c r="DK2378" s="107"/>
      <c r="DL2378" s="107"/>
      <c r="DM2378" s="110"/>
      <c r="DN2378" s="110"/>
      <c r="DO2378" s="110"/>
      <c r="DP2378" s="110"/>
      <c r="DQ2378" s="110"/>
      <c r="DR2378" s="110"/>
      <c r="DS2378" s="110"/>
      <c r="DT2378" s="110"/>
      <c r="DU2378" s="497"/>
      <c r="DV2378" s="497"/>
      <c r="DW2378" s="497"/>
      <c r="DX2378" s="497"/>
      <c r="DY2378" s="497"/>
      <c r="DZ2378" s="497"/>
      <c r="EA2378" s="98"/>
      <c r="EB2378" s="99"/>
      <c r="EC2378" s="99"/>
      <c r="ED2378" s="99"/>
      <c r="EE2378" s="99"/>
      <c r="EF2378" s="99"/>
      <c r="EG2378" s="99"/>
      <c r="EH2378" s="99"/>
      <c r="EI2378" s="99"/>
      <c r="EJ2378" s="99"/>
      <c r="EK2378" s="99"/>
      <c r="EL2378" s="99"/>
      <c r="EM2378" s="99"/>
      <c r="EN2378" s="99"/>
      <c r="EO2378" s="99"/>
      <c r="EP2378" s="99"/>
      <c r="EQ2378" s="99"/>
      <c r="ER2378" s="99"/>
      <c r="ES2378" s="99"/>
      <c r="ET2378" s="99"/>
      <c r="EU2378" s="99"/>
      <c r="EV2378" s="99"/>
      <c r="EW2378" s="99"/>
      <c r="EX2378" s="119"/>
      <c r="EY2378" s="121"/>
      <c r="EZ2378" s="296"/>
      <c r="FA2378" s="83"/>
      <c r="FC2378" s="116"/>
      <c r="FD2378" s="116"/>
    </row>
    <row r="2379" spans="1:160" ht="15" customHeight="1" x14ac:dyDescent="0.2">
      <c r="A2379" s="100"/>
      <c r="B2379" s="100"/>
      <c r="C2379" s="74"/>
      <c r="D2379" s="74"/>
      <c r="E2379" s="74"/>
      <c r="F2379" s="74"/>
      <c r="G2379" s="75"/>
      <c r="H2379" s="435"/>
      <c r="I2379" s="73"/>
      <c r="J2379" s="101"/>
      <c r="K2379" s="113"/>
      <c r="L2379" s="103"/>
      <c r="M2379" s="569" t="str">
        <f>IF(NOT(ISERROR(FIND("Training",W2379))),"'Plot Psychometric_HH'",IF(NOT(ISERROR(FIND("1DAT",W2379))),"'Plot Tuning Azimuth_HH'",IF(NOT(ISERROR(FIND("HD_dt",W2379))),"'Plot HeadingDiscimination_PSTH_HH_dt_yuchen'",IF(NOT(ISERROR(FIND("HD",W2379))),"'Plot HeadingDiscimination_PSTH_HH'",IF(NOT(ISERROR(FIND("MemSac",W2379))),"'Memory Saccade Analysis_HH'",IF(NOT(ISERROR(FIND("DelSac",W2379))),"'Memory Saccade Analysis_HH'",IF(NOT(ISERROR(FIND("u-stim",W2379))),"'Plot Microstim_HH'","")))))))</f>
        <v/>
      </c>
      <c r="N2379" s="573"/>
      <c r="O2379" s="584"/>
      <c r="P2379" s="590"/>
      <c r="Q2379" s="590"/>
      <c r="R2379" s="590"/>
      <c r="S2379" s="590"/>
      <c r="T2379" s="590"/>
      <c r="U2379" s="590"/>
      <c r="V2379" s="583"/>
      <c r="W2379" s="170"/>
      <c r="X2379" s="192"/>
      <c r="Y2379" s="219"/>
      <c r="Z2379" s="217"/>
      <c r="AA2379" s="218"/>
      <c r="AB2379" s="77"/>
      <c r="AC2379" s="78"/>
      <c r="AD2379" s="199"/>
      <c r="AE2379" s="91"/>
      <c r="AF2379" s="79"/>
      <c r="AG2379" s="79"/>
      <c r="AH2379" s="80"/>
      <c r="AI2379" s="81"/>
      <c r="AJ2379" s="81"/>
      <c r="AK2379" s="81"/>
      <c r="AL2379" s="81"/>
      <c r="AM2379" s="114"/>
      <c r="AN2379" s="82"/>
      <c r="AO2379" s="83"/>
      <c r="AP2379" s="83"/>
      <c r="AQ2379" s="83"/>
      <c r="AR2379" s="84"/>
      <c r="AS2379" s="85"/>
      <c r="AT2379" s="85"/>
      <c r="AU2379" s="85"/>
      <c r="AV2379" s="85"/>
      <c r="AW2379" s="104"/>
      <c r="AX2379" s="86"/>
      <c r="AY2379" s="87"/>
      <c r="AZ2379" s="87"/>
      <c r="BA2379" s="87"/>
      <c r="BB2379" s="88"/>
      <c r="BC2379" s="89"/>
      <c r="BD2379" s="89"/>
      <c r="BE2379" s="89"/>
      <c r="BF2379" s="89"/>
      <c r="BG2379" s="115"/>
      <c r="BH2379" s="90"/>
      <c r="BI2379" s="251"/>
      <c r="BJ2379" s="252"/>
      <c r="BK2379" s="252"/>
      <c r="BL2379" s="230"/>
      <c r="BM2379" s="230"/>
      <c r="BN2379" s="230"/>
      <c r="BO2379" s="231"/>
      <c r="BP2379" s="231"/>
      <c r="BQ2379" s="231"/>
      <c r="BR2379" s="232"/>
      <c r="BS2379" s="232"/>
      <c r="BT2379" s="232"/>
      <c r="BU2379" s="230"/>
      <c r="BV2379" s="230"/>
      <c r="BW2379" s="231"/>
      <c r="BX2379" s="231"/>
      <c r="BY2379" s="232"/>
      <c r="BZ2379" s="235"/>
      <c r="CA2379" s="257"/>
      <c r="CB2379" s="233"/>
      <c r="CC2379" s="230"/>
      <c r="CD2379" s="230"/>
      <c r="CE2379" s="230"/>
      <c r="CF2379" s="230"/>
      <c r="CG2379" s="230"/>
      <c r="CH2379" s="230"/>
      <c r="CI2379" s="230"/>
      <c r="CJ2379" s="231"/>
      <c r="CK2379" s="231"/>
      <c r="CL2379" s="231"/>
      <c r="CM2379" s="231"/>
      <c r="CN2379" s="231"/>
      <c r="CO2379" s="231"/>
      <c r="CP2379" s="231"/>
      <c r="CQ2379" s="231"/>
      <c r="CR2379" s="232"/>
      <c r="CS2379" s="232"/>
      <c r="CT2379" s="232"/>
      <c r="CU2379" s="232"/>
      <c r="CV2379" s="232"/>
      <c r="CW2379" s="232"/>
      <c r="CX2379" s="232"/>
      <c r="CY2379" s="234"/>
      <c r="DA2379" s="106"/>
      <c r="DC2379" s="106"/>
      <c r="DD2379" s="106"/>
      <c r="DE2379" s="106"/>
      <c r="DF2379" s="92"/>
      <c r="DG2379" s="107"/>
      <c r="DH2379" s="107"/>
      <c r="DI2379" s="107"/>
      <c r="DJ2379" s="107"/>
      <c r="DK2379" s="107"/>
      <c r="DL2379" s="107"/>
      <c r="DM2379" s="110"/>
      <c r="DN2379" s="110"/>
      <c r="DO2379" s="110"/>
      <c r="DP2379" s="110"/>
      <c r="DQ2379" s="110"/>
      <c r="DR2379" s="110"/>
      <c r="DS2379" s="110"/>
      <c r="DT2379" s="110"/>
      <c r="DU2379" s="497"/>
      <c r="DV2379" s="497"/>
      <c r="DW2379" s="497"/>
      <c r="DX2379" s="497"/>
      <c r="DY2379" s="497"/>
      <c r="DZ2379" s="497"/>
      <c r="EA2379" s="98"/>
      <c r="EB2379" s="99"/>
      <c r="EC2379" s="99"/>
      <c r="ED2379" s="99"/>
      <c r="EE2379" s="99"/>
      <c r="EF2379" s="99"/>
      <c r="EG2379" s="99"/>
      <c r="EH2379" s="99"/>
      <c r="EI2379" s="99"/>
      <c r="EJ2379" s="99"/>
      <c r="EK2379" s="99"/>
      <c r="EL2379" s="99"/>
      <c r="EM2379" s="99"/>
      <c r="EN2379" s="99"/>
      <c r="EO2379" s="99"/>
      <c r="EP2379" s="99"/>
      <c r="EQ2379" s="99"/>
      <c r="ER2379" s="99"/>
      <c r="ES2379" s="99"/>
      <c r="ET2379" s="99"/>
      <c r="EU2379" s="99"/>
      <c r="EV2379" s="99"/>
      <c r="EW2379" s="99"/>
      <c r="EX2379" s="119"/>
      <c r="EY2379" s="121"/>
      <c r="EZ2379" s="296"/>
      <c r="FA2379" s="83"/>
      <c r="FC2379" s="116"/>
      <c r="FD2379" s="116"/>
    </row>
    <row r="2380" spans="1:160" ht="15" customHeight="1" x14ac:dyDescent="0.2">
      <c r="A2380" s="100"/>
      <c r="B2380" s="100"/>
      <c r="C2380" s="74"/>
      <c r="D2380" s="74"/>
      <c r="E2380" s="74"/>
      <c r="F2380" s="74"/>
      <c r="G2380" s="75"/>
      <c r="H2380" s="435"/>
      <c r="I2380" s="73"/>
      <c r="J2380" s="101"/>
      <c r="K2380" s="113"/>
      <c r="L2380" s="103"/>
      <c r="M2380" s="569" t="str">
        <f>IF(NOT(ISERROR(FIND("Training",W2380))),"'Plot Psychometric_HH'",IF(NOT(ISERROR(FIND("1DAT",W2380))),"'Plot Tuning Azimuth_HH'",IF(NOT(ISERROR(FIND("HD_dt",W2380))),"'Plot HeadingDiscimination_PSTH_HH_dt_yuchen'",IF(NOT(ISERROR(FIND("HD",W2380))),"'Plot HeadingDiscimination_PSTH_HH'",IF(NOT(ISERROR(FIND("MemSac",W2380))),"'Memory Saccade Analysis_HH'",IF(NOT(ISERROR(FIND("DelSac",W2380))),"'Memory Saccade Analysis_HH'",IF(NOT(ISERROR(FIND("u-stim",W2380))),"'Plot Microstim_HH'","")))))))</f>
        <v/>
      </c>
      <c r="N2380" s="573"/>
      <c r="O2380" s="584"/>
      <c r="P2380" s="590"/>
      <c r="Q2380" s="590"/>
      <c r="R2380" s="590"/>
      <c r="S2380" s="590"/>
      <c r="T2380" s="590"/>
      <c r="U2380" s="590"/>
      <c r="V2380" s="583"/>
      <c r="W2380" s="170"/>
      <c r="X2380" s="192"/>
      <c r="Y2380" s="219"/>
      <c r="Z2380" s="217"/>
      <c r="AA2380" s="218"/>
      <c r="AB2380" s="77"/>
      <c r="AC2380" s="78"/>
      <c r="AD2380" s="199"/>
      <c r="AE2380" s="91"/>
      <c r="AF2380" s="79"/>
      <c r="AG2380" s="79"/>
      <c r="AH2380" s="80"/>
      <c r="AI2380" s="81"/>
      <c r="AJ2380" s="81"/>
      <c r="AK2380" s="81"/>
      <c r="AL2380" s="81"/>
      <c r="AM2380" s="114"/>
      <c r="AN2380" s="82"/>
      <c r="AO2380" s="83"/>
      <c r="AP2380" s="83"/>
      <c r="AQ2380" s="83"/>
      <c r="AR2380" s="84"/>
      <c r="AS2380" s="85"/>
      <c r="AT2380" s="85"/>
      <c r="AU2380" s="85"/>
      <c r="AV2380" s="85"/>
      <c r="AW2380" s="104"/>
      <c r="AX2380" s="86"/>
      <c r="AY2380" s="87"/>
      <c r="AZ2380" s="87"/>
      <c r="BA2380" s="87"/>
      <c r="BB2380" s="88"/>
      <c r="BC2380" s="89"/>
      <c r="BD2380" s="89"/>
      <c r="BE2380" s="89"/>
      <c r="BF2380" s="89"/>
      <c r="BG2380" s="115"/>
      <c r="BH2380" s="90"/>
      <c r="BI2380" s="251"/>
      <c r="BJ2380" s="252"/>
      <c r="BK2380" s="252"/>
      <c r="BL2380" s="230"/>
      <c r="BM2380" s="230"/>
      <c r="BN2380" s="230"/>
      <c r="BO2380" s="231"/>
      <c r="BP2380" s="231"/>
      <c r="BQ2380" s="231"/>
      <c r="BR2380" s="232"/>
      <c r="BS2380" s="232"/>
      <c r="BT2380" s="232"/>
      <c r="BU2380" s="230"/>
      <c r="BV2380" s="230"/>
      <c r="BW2380" s="231"/>
      <c r="BX2380" s="231"/>
      <c r="BY2380" s="232"/>
      <c r="BZ2380" s="235"/>
      <c r="CA2380" s="257"/>
      <c r="CB2380" s="233"/>
      <c r="CC2380" s="230"/>
      <c r="CD2380" s="230"/>
      <c r="CE2380" s="230"/>
      <c r="CF2380" s="230"/>
      <c r="CG2380" s="230"/>
      <c r="CH2380" s="230"/>
      <c r="CI2380" s="230"/>
      <c r="CJ2380" s="231"/>
      <c r="CK2380" s="231"/>
      <c r="CL2380" s="231"/>
      <c r="CM2380" s="231"/>
      <c r="CN2380" s="231"/>
      <c r="CO2380" s="231"/>
      <c r="CP2380" s="231"/>
      <c r="CQ2380" s="231"/>
      <c r="CR2380" s="232"/>
      <c r="CS2380" s="232"/>
      <c r="CT2380" s="232"/>
      <c r="CU2380" s="232"/>
      <c r="CV2380" s="232"/>
      <c r="CW2380" s="232"/>
      <c r="CX2380" s="232"/>
      <c r="CY2380" s="234"/>
      <c r="DA2380" s="106"/>
      <c r="DC2380" s="106"/>
      <c r="DD2380" s="106"/>
      <c r="DE2380" s="106"/>
      <c r="DF2380" s="92"/>
      <c r="DG2380" s="107"/>
      <c r="DH2380" s="107"/>
      <c r="DI2380" s="107"/>
      <c r="DJ2380" s="107"/>
      <c r="DK2380" s="107"/>
      <c r="DL2380" s="107"/>
      <c r="DM2380" s="110"/>
      <c r="DN2380" s="110"/>
      <c r="DO2380" s="110"/>
      <c r="DP2380" s="110"/>
      <c r="DQ2380" s="110"/>
      <c r="DR2380" s="110"/>
      <c r="DS2380" s="110"/>
      <c r="DT2380" s="110"/>
      <c r="DU2380" s="497"/>
      <c r="DV2380" s="497"/>
      <c r="DW2380" s="497"/>
      <c r="DX2380" s="497"/>
      <c r="DY2380" s="497"/>
      <c r="DZ2380" s="497"/>
      <c r="EA2380" s="98"/>
      <c r="EB2380" s="99"/>
      <c r="EC2380" s="99"/>
      <c r="ED2380" s="99"/>
      <c r="EE2380" s="99"/>
      <c r="EF2380" s="99"/>
      <c r="EG2380" s="99"/>
      <c r="EH2380" s="99"/>
      <c r="EI2380" s="99"/>
      <c r="EJ2380" s="99"/>
      <c r="EK2380" s="99"/>
      <c r="EL2380" s="99"/>
      <c r="EM2380" s="99"/>
      <c r="EN2380" s="99"/>
      <c r="EO2380" s="99"/>
      <c r="EP2380" s="99"/>
      <c r="EQ2380" s="99"/>
      <c r="ER2380" s="99"/>
      <c r="ES2380" s="99"/>
      <c r="ET2380" s="99"/>
      <c r="EU2380" s="99"/>
      <c r="EV2380" s="99"/>
      <c r="EW2380" s="99"/>
      <c r="EX2380" s="119"/>
      <c r="EY2380" s="121"/>
      <c r="EZ2380" s="296"/>
      <c r="FA2380" s="83"/>
      <c r="FC2380" s="116"/>
      <c r="FD2380" s="116"/>
    </row>
    <row r="2381" spans="1:160" ht="15" customHeight="1" x14ac:dyDescent="0.2">
      <c r="A2381" s="100"/>
      <c r="B2381" s="100"/>
      <c r="C2381" s="74"/>
      <c r="D2381" s="74"/>
      <c r="E2381" s="74"/>
      <c r="F2381" s="74"/>
      <c r="G2381" s="75"/>
      <c r="H2381" s="435"/>
      <c r="I2381" s="73"/>
      <c r="J2381" s="101"/>
      <c r="K2381" s="113"/>
      <c r="L2381" s="103"/>
      <c r="M2381" s="569" t="str">
        <f>IF(NOT(ISERROR(FIND("Training",W2381))),"'Plot Psychometric_HH'",IF(NOT(ISERROR(FIND("1DAT",W2381))),"'Plot Tuning Azimuth_HH'",IF(NOT(ISERROR(FIND("HD_dt",W2381))),"'Plot HeadingDiscimination_PSTH_HH_dt_yuchen'",IF(NOT(ISERROR(FIND("HD",W2381))),"'Plot HeadingDiscimination_PSTH_HH'",IF(NOT(ISERROR(FIND("MemSac",W2381))),"'Memory Saccade Analysis_HH'",IF(NOT(ISERROR(FIND("DelSac",W2381))),"'Memory Saccade Analysis_HH'",IF(NOT(ISERROR(FIND("u-stim",W2381))),"'Plot Microstim_HH'","")))))))</f>
        <v/>
      </c>
      <c r="N2381" s="573"/>
      <c r="O2381" s="584"/>
      <c r="P2381" s="590"/>
      <c r="Q2381" s="590"/>
      <c r="R2381" s="590"/>
      <c r="S2381" s="590"/>
      <c r="T2381" s="590"/>
      <c r="U2381" s="590"/>
      <c r="V2381" s="583"/>
      <c r="W2381" s="170"/>
      <c r="X2381" s="192"/>
      <c r="Y2381" s="219"/>
      <c r="Z2381" s="217"/>
      <c r="AA2381" s="218"/>
      <c r="AB2381" s="77"/>
      <c r="AC2381" s="78"/>
      <c r="AD2381" s="199"/>
      <c r="AE2381" s="91"/>
      <c r="AF2381" s="79"/>
      <c r="AG2381" s="79"/>
      <c r="AH2381" s="80"/>
      <c r="AI2381" s="81"/>
      <c r="AJ2381" s="81"/>
      <c r="AK2381" s="81"/>
      <c r="AL2381" s="81"/>
      <c r="AM2381" s="114"/>
      <c r="AN2381" s="82"/>
      <c r="AO2381" s="83"/>
      <c r="AP2381" s="83"/>
      <c r="AQ2381" s="83"/>
      <c r="AR2381" s="84"/>
      <c r="AS2381" s="85"/>
      <c r="AT2381" s="85"/>
      <c r="AU2381" s="85"/>
      <c r="AV2381" s="85"/>
      <c r="AW2381" s="104"/>
      <c r="AX2381" s="86"/>
      <c r="AY2381" s="87"/>
      <c r="AZ2381" s="87"/>
      <c r="BA2381" s="87"/>
      <c r="BB2381" s="88"/>
      <c r="BC2381" s="89"/>
      <c r="BD2381" s="89"/>
      <c r="BE2381" s="89"/>
      <c r="BF2381" s="89"/>
      <c r="BG2381" s="115"/>
      <c r="BH2381" s="90"/>
      <c r="BI2381" s="251"/>
      <c r="BJ2381" s="252"/>
      <c r="BK2381" s="252"/>
      <c r="BL2381" s="230"/>
      <c r="BM2381" s="230"/>
      <c r="BN2381" s="230"/>
      <c r="BO2381" s="231"/>
      <c r="BP2381" s="231"/>
      <c r="BQ2381" s="231"/>
      <c r="BR2381" s="232"/>
      <c r="BS2381" s="232"/>
      <c r="BT2381" s="232"/>
      <c r="BU2381" s="230"/>
      <c r="BV2381" s="230"/>
      <c r="BW2381" s="231"/>
      <c r="BX2381" s="231"/>
      <c r="BY2381" s="232"/>
      <c r="BZ2381" s="235"/>
      <c r="CA2381" s="257"/>
      <c r="CB2381" s="233"/>
      <c r="CC2381" s="230"/>
      <c r="CD2381" s="230"/>
      <c r="CE2381" s="230"/>
      <c r="CF2381" s="230"/>
      <c r="CG2381" s="230"/>
      <c r="CH2381" s="230"/>
      <c r="CI2381" s="230"/>
      <c r="CJ2381" s="231"/>
      <c r="CK2381" s="231"/>
      <c r="CL2381" s="231"/>
      <c r="CM2381" s="231"/>
      <c r="CN2381" s="231"/>
      <c r="CO2381" s="231"/>
      <c r="CP2381" s="231"/>
      <c r="CQ2381" s="231"/>
      <c r="CR2381" s="232"/>
      <c r="CS2381" s="232"/>
      <c r="CT2381" s="232"/>
      <c r="CU2381" s="232"/>
      <c r="CV2381" s="232"/>
      <c r="CW2381" s="232"/>
      <c r="CX2381" s="232"/>
      <c r="CY2381" s="234"/>
      <c r="DA2381" s="106"/>
      <c r="DC2381" s="106"/>
      <c r="DD2381" s="106"/>
      <c r="DE2381" s="106"/>
      <c r="DF2381" s="92"/>
      <c r="DG2381" s="107"/>
      <c r="DH2381" s="107"/>
      <c r="DI2381" s="107"/>
      <c r="DJ2381" s="107"/>
      <c r="DK2381" s="107"/>
      <c r="DL2381" s="107"/>
      <c r="DM2381" s="110"/>
      <c r="DN2381" s="110"/>
      <c r="DO2381" s="110"/>
      <c r="DP2381" s="110"/>
      <c r="DQ2381" s="110"/>
      <c r="DR2381" s="110"/>
      <c r="DS2381" s="110"/>
      <c r="DT2381" s="110"/>
      <c r="DU2381" s="497"/>
      <c r="DV2381" s="497"/>
      <c r="DW2381" s="497"/>
      <c r="DX2381" s="497"/>
      <c r="DY2381" s="497"/>
      <c r="DZ2381" s="497"/>
      <c r="EA2381" s="98"/>
      <c r="EB2381" s="99"/>
      <c r="EC2381" s="99"/>
      <c r="ED2381" s="99"/>
      <c r="EE2381" s="99"/>
      <c r="EF2381" s="99"/>
      <c r="EG2381" s="99"/>
      <c r="EH2381" s="99"/>
      <c r="EI2381" s="99"/>
      <c r="EJ2381" s="99"/>
      <c r="EK2381" s="99"/>
      <c r="EL2381" s="99"/>
      <c r="EM2381" s="99"/>
      <c r="EN2381" s="99"/>
      <c r="EO2381" s="99"/>
      <c r="EP2381" s="99"/>
      <c r="EQ2381" s="99"/>
      <c r="ER2381" s="99"/>
      <c r="ES2381" s="99"/>
      <c r="ET2381" s="99"/>
      <c r="EU2381" s="99"/>
      <c r="EV2381" s="99"/>
      <c r="EW2381" s="99"/>
      <c r="EX2381" s="119"/>
      <c r="EY2381" s="121"/>
      <c r="EZ2381" s="296"/>
      <c r="FA2381" s="83"/>
      <c r="FC2381" s="116"/>
      <c r="FD2381" s="116"/>
    </row>
    <row r="2382" spans="1:160" ht="15" customHeight="1" x14ac:dyDescent="0.2">
      <c r="A2382" s="100"/>
      <c r="B2382" s="100"/>
      <c r="C2382" s="74"/>
      <c r="D2382" s="74"/>
      <c r="E2382" s="74"/>
      <c r="F2382" s="74"/>
      <c r="G2382" s="75"/>
      <c r="H2382" s="435"/>
      <c r="I2382" s="73"/>
      <c r="J2382" s="101"/>
      <c r="K2382" s="113"/>
      <c r="L2382" s="103"/>
      <c r="M2382" s="569" t="str">
        <f>IF(NOT(ISERROR(FIND("Training",W2382))),"'Plot Psychometric_HH'",IF(NOT(ISERROR(FIND("1DAT",W2382))),"'Plot Tuning Azimuth_HH'",IF(NOT(ISERROR(FIND("HD_dt",W2382))),"'Plot HeadingDiscimination_PSTH_HH_dt_yuchen'",IF(NOT(ISERROR(FIND("HD",W2382))),"'Plot HeadingDiscimination_PSTH_HH'",IF(NOT(ISERROR(FIND("MemSac",W2382))),"'Memory Saccade Analysis_HH'",IF(NOT(ISERROR(FIND("DelSac",W2382))),"'Memory Saccade Analysis_HH'",IF(NOT(ISERROR(FIND("u-stim",W2382))),"'Plot Microstim_HH'","")))))))</f>
        <v/>
      </c>
      <c r="N2382" s="573"/>
      <c r="O2382" s="584"/>
      <c r="P2382" s="590"/>
      <c r="Q2382" s="590"/>
      <c r="R2382" s="590"/>
      <c r="S2382" s="590"/>
      <c r="T2382" s="590"/>
      <c r="U2382" s="590"/>
      <c r="V2382" s="583"/>
      <c r="W2382" s="170"/>
      <c r="X2382" s="192"/>
      <c r="Y2382" s="219"/>
      <c r="Z2382" s="217"/>
      <c r="AA2382" s="218"/>
      <c r="AB2382" s="77"/>
      <c r="AC2382" s="78"/>
      <c r="AD2382" s="199"/>
      <c r="AE2382" s="91"/>
      <c r="AF2382" s="79"/>
      <c r="AG2382" s="79"/>
      <c r="AH2382" s="80"/>
      <c r="AI2382" s="81"/>
      <c r="AJ2382" s="81"/>
      <c r="AK2382" s="81"/>
      <c r="AL2382" s="81"/>
      <c r="AM2382" s="114"/>
      <c r="AN2382" s="82"/>
      <c r="AO2382" s="83"/>
      <c r="AP2382" s="83"/>
      <c r="AQ2382" s="83"/>
      <c r="AR2382" s="84"/>
      <c r="AS2382" s="85"/>
      <c r="AT2382" s="85"/>
      <c r="AU2382" s="85"/>
      <c r="AV2382" s="85"/>
      <c r="AW2382" s="104"/>
      <c r="AX2382" s="86"/>
      <c r="AY2382" s="87"/>
      <c r="AZ2382" s="87"/>
      <c r="BA2382" s="87"/>
      <c r="BB2382" s="88"/>
      <c r="BC2382" s="89"/>
      <c r="BD2382" s="89"/>
      <c r="BE2382" s="89"/>
      <c r="BF2382" s="89"/>
      <c r="BG2382" s="115"/>
      <c r="BH2382" s="90"/>
      <c r="BI2382" s="251"/>
      <c r="BJ2382" s="252"/>
      <c r="BK2382" s="252"/>
      <c r="BL2382" s="230"/>
      <c r="BM2382" s="230"/>
      <c r="BN2382" s="230"/>
      <c r="BO2382" s="231"/>
      <c r="BP2382" s="231"/>
      <c r="BQ2382" s="231"/>
      <c r="BR2382" s="232"/>
      <c r="BS2382" s="232"/>
      <c r="BT2382" s="232"/>
      <c r="BU2382" s="230"/>
      <c r="BV2382" s="230"/>
      <c r="BW2382" s="231"/>
      <c r="BX2382" s="231"/>
      <c r="BY2382" s="232"/>
      <c r="BZ2382" s="235"/>
      <c r="CA2382" s="257"/>
      <c r="CB2382" s="233"/>
      <c r="CC2382" s="230"/>
      <c r="CD2382" s="230"/>
      <c r="CE2382" s="230"/>
      <c r="CF2382" s="230"/>
      <c r="CG2382" s="230"/>
      <c r="CH2382" s="230"/>
      <c r="CI2382" s="230"/>
      <c r="CJ2382" s="231"/>
      <c r="CK2382" s="231"/>
      <c r="CL2382" s="231"/>
      <c r="CM2382" s="231"/>
      <c r="CN2382" s="231"/>
      <c r="CO2382" s="231"/>
      <c r="CP2382" s="231"/>
      <c r="CQ2382" s="231"/>
      <c r="CR2382" s="232"/>
      <c r="CS2382" s="232"/>
      <c r="CT2382" s="232"/>
      <c r="CU2382" s="232"/>
      <c r="CV2382" s="232"/>
      <c r="CW2382" s="232"/>
      <c r="CX2382" s="232"/>
      <c r="CY2382" s="234"/>
      <c r="DA2382" s="106"/>
      <c r="DC2382" s="106"/>
      <c r="DD2382" s="106"/>
      <c r="DE2382" s="106"/>
      <c r="DF2382" s="92"/>
      <c r="DG2382" s="107"/>
      <c r="DH2382" s="107"/>
      <c r="DI2382" s="107"/>
      <c r="DJ2382" s="107"/>
      <c r="DK2382" s="107"/>
      <c r="DL2382" s="107"/>
      <c r="DM2382" s="110"/>
      <c r="DN2382" s="110"/>
      <c r="DO2382" s="110"/>
      <c r="DP2382" s="110"/>
      <c r="DQ2382" s="110"/>
      <c r="DR2382" s="110"/>
      <c r="DS2382" s="110"/>
      <c r="DT2382" s="110"/>
      <c r="DU2382" s="497"/>
      <c r="DV2382" s="497"/>
      <c r="DW2382" s="497"/>
      <c r="DX2382" s="497"/>
      <c r="DY2382" s="497"/>
      <c r="DZ2382" s="497"/>
      <c r="EA2382" s="98"/>
      <c r="EB2382" s="99"/>
      <c r="EC2382" s="99"/>
      <c r="ED2382" s="99"/>
      <c r="EE2382" s="99"/>
      <c r="EF2382" s="99"/>
      <c r="EG2382" s="99"/>
      <c r="EH2382" s="99"/>
      <c r="EI2382" s="99"/>
      <c r="EJ2382" s="99"/>
      <c r="EK2382" s="99"/>
      <c r="EL2382" s="99"/>
      <c r="EM2382" s="99"/>
      <c r="EN2382" s="99"/>
      <c r="EO2382" s="99"/>
      <c r="EP2382" s="99"/>
      <c r="EQ2382" s="99"/>
      <c r="ER2382" s="99"/>
      <c r="ES2382" s="99"/>
      <c r="ET2382" s="99"/>
      <c r="EU2382" s="99"/>
      <c r="EV2382" s="99"/>
      <c r="EW2382" s="99"/>
      <c r="EX2382" s="119"/>
      <c r="EY2382" s="121"/>
      <c r="EZ2382" s="296"/>
      <c r="FA2382" s="83"/>
      <c r="FC2382" s="116"/>
      <c r="FD2382" s="116"/>
    </row>
    <row r="2383" spans="1:160" ht="15" customHeight="1" x14ac:dyDescent="0.2">
      <c r="A2383" s="100"/>
      <c r="B2383" s="100"/>
      <c r="C2383" s="74"/>
      <c r="D2383" s="74"/>
      <c r="E2383" s="74"/>
      <c r="F2383" s="74"/>
      <c r="G2383" s="75"/>
      <c r="H2383" s="435"/>
      <c r="I2383" s="73"/>
      <c r="J2383" s="101"/>
      <c r="K2383" s="113"/>
      <c r="L2383" s="103"/>
      <c r="M2383" s="569" t="str">
        <f>IF(NOT(ISERROR(FIND("Training",W2383))),"'Plot Psychometric_HH'",IF(NOT(ISERROR(FIND("1DAT",W2383))),"'Plot Tuning Azimuth_HH'",IF(NOT(ISERROR(FIND("HD_dt",W2383))),"'Plot HeadingDiscimination_PSTH_HH_dt_yuchen'",IF(NOT(ISERROR(FIND("HD",W2383))),"'Plot HeadingDiscimination_PSTH_HH'",IF(NOT(ISERROR(FIND("MemSac",W2383))),"'Memory Saccade Analysis_HH'",IF(NOT(ISERROR(FIND("DelSac",W2383))),"'Memory Saccade Analysis_HH'",IF(NOT(ISERROR(FIND("u-stim",W2383))),"'Plot Microstim_HH'","")))))))</f>
        <v/>
      </c>
      <c r="N2383" s="573"/>
      <c r="O2383" s="584"/>
      <c r="P2383" s="590"/>
      <c r="Q2383" s="590"/>
      <c r="R2383" s="590"/>
      <c r="S2383" s="590"/>
      <c r="T2383" s="590"/>
      <c r="U2383" s="590"/>
      <c r="V2383" s="583"/>
      <c r="W2383" s="170"/>
      <c r="X2383" s="192"/>
      <c r="Y2383" s="219"/>
      <c r="Z2383" s="217"/>
      <c r="AA2383" s="218"/>
      <c r="AB2383" s="77"/>
      <c r="AC2383" s="78"/>
      <c r="AD2383" s="199"/>
      <c r="AE2383" s="91"/>
      <c r="AF2383" s="79"/>
      <c r="AG2383" s="79"/>
      <c r="AH2383" s="80"/>
      <c r="AI2383" s="81"/>
      <c r="AJ2383" s="81"/>
      <c r="AK2383" s="81"/>
      <c r="AL2383" s="81"/>
      <c r="AM2383" s="114"/>
      <c r="AN2383" s="82"/>
      <c r="AO2383" s="83"/>
      <c r="AP2383" s="83"/>
      <c r="AQ2383" s="83"/>
      <c r="AR2383" s="84"/>
      <c r="AS2383" s="85"/>
      <c r="AT2383" s="85"/>
      <c r="AU2383" s="85"/>
      <c r="AV2383" s="85"/>
      <c r="AW2383" s="104"/>
      <c r="AX2383" s="86"/>
      <c r="AY2383" s="87"/>
      <c r="AZ2383" s="87"/>
      <c r="BA2383" s="87"/>
      <c r="BB2383" s="88"/>
      <c r="BC2383" s="89"/>
      <c r="BD2383" s="89"/>
      <c r="BE2383" s="89"/>
      <c r="BF2383" s="89"/>
      <c r="BG2383" s="115"/>
      <c r="BH2383" s="90"/>
      <c r="BI2383" s="251"/>
      <c r="BJ2383" s="252"/>
      <c r="BK2383" s="252"/>
      <c r="BL2383" s="230"/>
      <c r="BM2383" s="230"/>
      <c r="BN2383" s="230"/>
      <c r="BO2383" s="231"/>
      <c r="BP2383" s="231"/>
      <c r="BQ2383" s="231"/>
      <c r="BR2383" s="232"/>
      <c r="BS2383" s="232"/>
      <c r="BT2383" s="232"/>
      <c r="BU2383" s="230"/>
      <c r="BV2383" s="230"/>
      <c r="BW2383" s="231"/>
      <c r="BX2383" s="231"/>
      <c r="BY2383" s="232"/>
      <c r="BZ2383" s="235"/>
      <c r="CA2383" s="257"/>
      <c r="CB2383" s="233"/>
      <c r="CC2383" s="230"/>
      <c r="CD2383" s="230"/>
      <c r="CE2383" s="230"/>
      <c r="CF2383" s="230"/>
      <c r="CG2383" s="230"/>
      <c r="CH2383" s="230"/>
      <c r="CI2383" s="230"/>
      <c r="CJ2383" s="231"/>
      <c r="CK2383" s="231"/>
      <c r="CL2383" s="231"/>
      <c r="CM2383" s="231"/>
      <c r="CN2383" s="231"/>
      <c r="CO2383" s="231"/>
      <c r="CP2383" s="231"/>
      <c r="CQ2383" s="231"/>
      <c r="CR2383" s="232"/>
      <c r="CS2383" s="232"/>
      <c r="CT2383" s="232"/>
      <c r="CU2383" s="232"/>
      <c r="CV2383" s="232"/>
      <c r="CW2383" s="232"/>
      <c r="CX2383" s="232"/>
      <c r="CY2383" s="234"/>
      <c r="DA2383" s="106"/>
      <c r="DC2383" s="106"/>
      <c r="DD2383" s="106"/>
      <c r="DE2383" s="106"/>
      <c r="DF2383" s="92"/>
      <c r="DG2383" s="107"/>
      <c r="DH2383" s="107"/>
      <c r="DI2383" s="107"/>
      <c r="DJ2383" s="107"/>
      <c r="DK2383" s="107"/>
      <c r="DL2383" s="107"/>
      <c r="DM2383" s="110"/>
      <c r="DN2383" s="110"/>
      <c r="DO2383" s="110"/>
      <c r="DP2383" s="110"/>
      <c r="DQ2383" s="110"/>
      <c r="DR2383" s="110"/>
      <c r="DS2383" s="110"/>
      <c r="DT2383" s="110"/>
      <c r="DU2383" s="497"/>
      <c r="DV2383" s="497"/>
      <c r="DW2383" s="497"/>
      <c r="DX2383" s="497"/>
      <c r="DY2383" s="497"/>
      <c r="DZ2383" s="497"/>
      <c r="EA2383" s="98"/>
      <c r="EB2383" s="99"/>
      <c r="EC2383" s="99"/>
      <c r="ED2383" s="99"/>
      <c r="EE2383" s="99"/>
      <c r="EF2383" s="99"/>
      <c r="EG2383" s="99"/>
      <c r="EH2383" s="99"/>
      <c r="EI2383" s="99"/>
      <c r="EJ2383" s="99"/>
      <c r="EK2383" s="99"/>
      <c r="EL2383" s="99"/>
      <c r="EM2383" s="99"/>
      <c r="EN2383" s="99"/>
      <c r="EO2383" s="99"/>
      <c r="EP2383" s="99"/>
      <c r="EQ2383" s="99"/>
      <c r="ER2383" s="99"/>
      <c r="ES2383" s="99"/>
      <c r="ET2383" s="99"/>
      <c r="EU2383" s="99"/>
      <c r="EV2383" s="99"/>
      <c r="EW2383" s="99"/>
      <c r="EX2383" s="119"/>
      <c r="EY2383" s="121"/>
      <c r="EZ2383" s="296"/>
      <c r="FA2383" s="83"/>
      <c r="FC2383" s="116"/>
      <c r="FD2383" s="116"/>
    </row>
    <row r="2384" spans="1:160" ht="15" customHeight="1" x14ac:dyDescent="0.2">
      <c r="A2384" s="100"/>
      <c r="B2384" s="100"/>
      <c r="C2384" s="74"/>
      <c r="D2384" s="74"/>
      <c r="E2384" s="74"/>
      <c r="F2384" s="74"/>
      <c r="G2384" s="75"/>
      <c r="H2384" s="435"/>
      <c r="I2384" s="73"/>
      <c r="J2384" s="101"/>
      <c r="K2384" s="113"/>
      <c r="L2384" s="103"/>
      <c r="M2384" s="569" t="str">
        <f>IF(NOT(ISERROR(FIND("Training",W2384))),"'Plot Psychometric_HH'",IF(NOT(ISERROR(FIND("1DAT",W2384))),"'Plot Tuning Azimuth_HH'",IF(NOT(ISERROR(FIND("HD_dt",W2384))),"'Plot HeadingDiscimination_PSTH_HH_dt_yuchen'",IF(NOT(ISERROR(FIND("HD",W2384))),"'Plot HeadingDiscimination_PSTH_HH'",IF(NOT(ISERROR(FIND("MemSac",W2384))),"'Memory Saccade Analysis_HH'",IF(NOT(ISERROR(FIND("DelSac",W2384))),"'Memory Saccade Analysis_HH'",IF(NOT(ISERROR(FIND("u-stim",W2384))),"'Plot Microstim_HH'","")))))))</f>
        <v/>
      </c>
      <c r="N2384" s="573"/>
      <c r="O2384" s="584"/>
      <c r="P2384" s="590"/>
      <c r="Q2384" s="590"/>
      <c r="R2384" s="590"/>
      <c r="S2384" s="590"/>
      <c r="T2384" s="590"/>
      <c r="U2384" s="590"/>
      <c r="V2384" s="583"/>
      <c r="W2384" s="170"/>
      <c r="X2384" s="192"/>
      <c r="Y2384" s="219"/>
      <c r="Z2384" s="217"/>
      <c r="AA2384" s="218"/>
      <c r="AB2384" s="77"/>
      <c r="AC2384" s="78"/>
      <c r="AD2384" s="199"/>
      <c r="AE2384" s="91"/>
      <c r="AF2384" s="79"/>
      <c r="AG2384" s="79"/>
      <c r="AH2384" s="80"/>
      <c r="AI2384" s="81"/>
      <c r="AJ2384" s="81"/>
      <c r="AK2384" s="81"/>
      <c r="AL2384" s="81"/>
      <c r="AM2384" s="114"/>
      <c r="AN2384" s="82"/>
      <c r="AO2384" s="83"/>
      <c r="AP2384" s="83"/>
      <c r="AQ2384" s="83"/>
      <c r="AR2384" s="84"/>
      <c r="AS2384" s="85"/>
      <c r="AT2384" s="85"/>
      <c r="AU2384" s="85"/>
      <c r="AV2384" s="85"/>
      <c r="AW2384" s="104"/>
      <c r="AX2384" s="86"/>
      <c r="AY2384" s="87"/>
      <c r="AZ2384" s="87"/>
      <c r="BA2384" s="87"/>
      <c r="BB2384" s="88"/>
      <c r="BC2384" s="89"/>
      <c r="BD2384" s="89"/>
      <c r="BE2384" s="89"/>
      <c r="BF2384" s="89"/>
      <c r="BG2384" s="115"/>
      <c r="BH2384" s="90"/>
      <c r="BI2384" s="251"/>
      <c r="BJ2384" s="252"/>
      <c r="BK2384" s="252"/>
      <c r="BL2384" s="230"/>
      <c r="BM2384" s="230"/>
      <c r="BN2384" s="230"/>
      <c r="BO2384" s="231"/>
      <c r="BP2384" s="231"/>
      <c r="BQ2384" s="231"/>
      <c r="BR2384" s="232"/>
      <c r="BS2384" s="232"/>
      <c r="BT2384" s="232"/>
      <c r="BU2384" s="230"/>
      <c r="BV2384" s="230"/>
      <c r="BW2384" s="231"/>
      <c r="BX2384" s="231"/>
      <c r="BY2384" s="232"/>
      <c r="BZ2384" s="235"/>
      <c r="CA2384" s="257"/>
      <c r="CB2384" s="233"/>
      <c r="CC2384" s="230"/>
      <c r="CD2384" s="230"/>
      <c r="CE2384" s="230"/>
      <c r="CF2384" s="230"/>
      <c r="CG2384" s="230"/>
      <c r="CH2384" s="230"/>
      <c r="CI2384" s="230"/>
      <c r="CJ2384" s="231"/>
      <c r="CK2384" s="231"/>
      <c r="CL2384" s="231"/>
      <c r="CM2384" s="231"/>
      <c r="CN2384" s="231"/>
      <c r="CO2384" s="231"/>
      <c r="CP2384" s="231"/>
      <c r="CQ2384" s="231"/>
      <c r="CR2384" s="232"/>
      <c r="CS2384" s="232"/>
      <c r="CT2384" s="232"/>
      <c r="CU2384" s="232"/>
      <c r="CV2384" s="232"/>
      <c r="CW2384" s="232"/>
      <c r="CX2384" s="232"/>
      <c r="CY2384" s="234"/>
      <c r="DA2384" s="106"/>
      <c r="DC2384" s="106"/>
      <c r="DD2384" s="106"/>
      <c r="DE2384" s="106"/>
      <c r="DF2384" s="92"/>
      <c r="DG2384" s="107"/>
      <c r="DH2384" s="107"/>
      <c r="DI2384" s="107"/>
      <c r="DJ2384" s="107"/>
      <c r="DK2384" s="107"/>
      <c r="DL2384" s="107"/>
      <c r="DM2384" s="110"/>
      <c r="DN2384" s="110"/>
      <c r="DO2384" s="110"/>
      <c r="DP2384" s="110"/>
      <c r="DQ2384" s="110"/>
      <c r="DR2384" s="110"/>
      <c r="DS2384" s="110"/>
      <c r="DT2384" s="110"/>
      <c r="DU2384" s="497"/>
      <c r="DV2384" s="497"/>
      <c r="DW2384" s="497"/>
      <c r="DX2384" s="497"/>
      <c r="DY2384" s="497"/>
      <c r="DZ2384" s="497"/>
      <c r="EA2384" s="98"/>
      <c r="EB2384" s="99"/>
      <c r="EC2384" s="99"/>
      <c r="ED2384" s="99"/>
      <c r="EE2384" s="99"/>
      <c r="EF2384" s="99"/>
      <c r="EG2384" s="99"/>
      <c r="EH2384" s="99"/>
      <c r="EI2384" s="99"/>
      <c r="EJ2384" s="99"/>
      <c r="EK2384" s="99"/>
      <c r="EL2384" s="99"/>
      <c r="EM2384" s="99"/>
      <c r="EN2384" s="99"/>
      <c r="EO2384" s="99"/>
      <c r="EP2384" s="99"/>
      <c r="EQ2384" s="99"/>
      <c r="ER2384" s="99"/>
      <c r="ES2384" s="99"/>
      <c r="ET2384" s="99"/>
      <c r="EU2384" s="99"/>
      <c r="EV2384" s="99"/>
      <c r="EW2384" s="99"/>
      <c r="EX2384" s="119"/>
      <c r="EY2384" s="121"/>
      <c r="EZ2384" s="296"/>
      <c r="FA2384" s="83"/>
      <c r="FC2384" s="116"/>
      <c r="FD2384" s="116"/>
    </row>
    <row r="2385" spans="1:160" ht="15" customHeight="1" x14ac:dyDescent="0.2">
      <c r="A2385" s="100"/>
      <c r="B2385" s="100"/>
      <c r="C2385" s="74"/>
      <c r="D2385" s="74"/>
      <c r="E2385" s="74"/>
      <c r="F2385" s="74"/>
      <c r="G2385" s="75"/>
      <c r="H2385" s="435"/>
      <c r="I2385" s="73"/>
      <c r="J2385" s="101"/>
      <c r="K2385" s="113"/>
      <c r="L2385" s="103"/>
      <c r="M2385" s="569" t="str">
        <f>IF(NOT(ISERROR(FIND("Training",W2385))),"'Plot Psychometric_HH'",IF(NOT(ISERROR(FIND("1DAT",W2385))),"'Plot Tuning Azimuth_HH'",IF(NOT(ISERROR(FIND("HD_dt",W2385))),"'Plot HeadingDiscimination_PSTH_HH_dt_yuchen'",IF(NOT(ISERROR(FIND("HD",W2385))),"'Plot HeadingDiscimination_PSTH_HH'",IF(NOT(ISERROR(FIND("MemSac",W2385))),"'Memory Saccade Analysis_HH'",IF(NOT(ISERROR(FIND("DelSac",W2385))),"'Memory Saccade Analysis_HH'",IF(NOT(ISERROR(FIND("u-stim",W2385))),"'Plot Microstim_HH'","")))))))</f>
        <v/>
      </c>
      <c r="N2385" s="573"/>
      <c r="O2385" s="584"/>
      <c r="P2385" s="590"/>
      <c r="Q2385" s="590"/>
      <c r="R2385" s="590"/>
      <c r="S2385" s="590"/>
      <c r="T2385" s="590"/>
      <c r="U2385" s="590"/>
      <c r="V2385" s="583"/>
      <c r="W2385" s="170"/>
      <c r="X2385" s="192"/>
      <c r="Y2385" s="219"/>
      <c r="Z2385" s="217"/>
      <c r="AA2385" s="218"/>
      <c r="AB2385" s="77"/>
      <c r="AC2385" s="78"/>
      <c r="AD2385" s="199"/>
      <c r="AE2385" s="91"/>
      <c r="AF2385" s="79"/>
      <c r="AG2385" s="79"/>
      <c r="AH2385" s="80"/>
      <c r="AI2385" s="81"/>
      <c r="AJ2385" s="81"/>
      <c r="AK2385" s="81"/>
      <c r="AL2385" s="81"/>
      <c r="AM2385" s="114"/>
      <c r="AN2385" s="82"/>
      <c r="AO2385" s="83"/>
      <c r="AP2385" s="83"/>
      <c r="AQ2385" s="83"/>
      <c r="AR2385" s="84"/>
      <c r="AS2385" s="85"/>
      <c r="AT2385" s="85"/>
      <c r="AU2385" s="85"/>
      <c r="AV2385" s="85"/>
      <c r="AW2385" s="104"/>
      <c r="AX2385" s="86"/>
      <c r="AY2385" s="87"/>
      <c r="AZ2385" s="87"/>
      <c r="BA2385" s="87"/>
      <c r="BB2385" s="88"/>
      <c r="BC2385" s="89"/>
      <c r="BD2385" s="89"/>
      <c r="BE2385" s="89"/>
      <c r="BF2385" s="89"/>
      <c r="BG2385" s="115"/>
      <c r="BH2385" s="90"/>
      <c r="BI2385" s="251"/>
      <c r="BJ2385" s="252"/>
      <c r="BK2385" s="252"/>
      <c r="BL2385" s="230"/>
      <c r="BM2385" s="230"/>
      <c r="BN2385" s="230"/>
      <c r="BO2385" s="231"/>
      <c r="BP2385" s="231"/>
      <c r="BQ2385" s="231"/>
      <c r="BR2385" s="232"/>
      <c r="BS2385" s="232"/>
      <c r="BT2385" s="232"/>
      <c r="BU2385" s="230"/>
      <c r="BV2385" s="230"/>
      <c r="BW2385" s="231"/>
      <c r="BX2385" s="231"/>
      <c r="BY2385" s="232"/>
      <c r="BZ2385" s="235"/>
      <c r="CA2385" s="257"/>
      <c r="CB2385" s="233"/>
      <c r="CC2385" s="230"/>
      <c r="CD2385" s="230"/>
      <c r="CE2385" s="230"/>
      <c r="CF2385" s="230"/>
      <c r="CG2385" s="230"/>
      <c r="CH2385" s="230"/>
      <c r="CI2385" s="230"/>
      <c r="CJ2385" s="231"/>
      <c r="CK2385" s="231"/>
      <c r="CL2385" s="231"/>
      <c r="CM2385" s="231"/>
      <c r="CN2385" s="231"/>
      <c r="CO2385" s="231"/>
      <c r="CP2385" s="231"/>
      <c r="CQ2385" s="231"/>
      <c r="CR2385" s="232"/>
      <c r="CS2385" s="232"/>
      <c r="CT2385" s="232"/>
      <c r="CU2385" s="232"/>
      <c r="CV2385" s="232"/>
      <c r="CW2385" s="232"/>
      <c r="CX2385" s="232"/>
      <c r="CY2385" s="234"/>
      <c r="DA2385" s="106"/>
      <c r="DC2385" s="106"/>
      <c r="DD2385" s="106"/>
      <c r="DE2385" s="106"/>
      <c r="DF2385" s="92"/>
      <c r="DG2385" s="107"/>
      <c r="DH2385" s="107"/>
      <c r="DI2385" s="107"/>
      <c r="DJ2385" s="107"/>
      <c r="DK2385" s="107"/>
      <c r="DL2385" s="107"/>
      <c r="DM2385" s="110"/>
      <c r="DN2385" s="110"/>
      <c r="DO2385" s="110"/>
      <c r="DP2385" s="110"/>
      <c r="DQ2385" s="110"/>
      <c r="DR2385" s="110"/>
      <c r="DS2385" s="110"/>
      <c r="DT2385" s="110"/>
      <c r="DU2385" s="497"/>
      <c r="DV2385" s="497"/>
      <c r="DW2385" s="497"/>
      <c r="DX2385" s="497"/>
      <c r="DY2385" s="497"/>
      <c r="DZ2385" s="497"/>
      <c r="EA2385" s="98"/>
      <c r="EB2385" s="99"/>
      <c r="EC2385" s="99"/>
      <c r="ED2385" s="99"/>
      <c r="EE2385" s="99"/>
      <c r="EF2385" s="99"/>
      <c r="EG2385" s="99"/>
      <c r="EH2385" s="99"/>
      <c r="EI2385" s="99"/>
      <c r="EJ2385" s="99"/>
      <c r="EK2385" s="99"/>
      <c r="EL2385" s="99"/>
      <c r="EM2385" s="99"/>
      <c r="EN2385" s="99"/>
      <c r="EO2385" s="99"/>
      <c r="EP2385" s="99"/>
      <c r="EQ2385" s="99"/>
      <c r="ER2385" s="99"/>
      <c r="ES2385" s="99"/>
      <c r="ET2385" s="99"/>
      <c r="EU2385" s="99"/>
      <c r="EV2385" s="99"/>
      <c r="EW2385" s="99"/>
      <c r="EX2385" s="119"/>
      <c r="EY2385" s="121"/>
      <c r="EZ2385" s="296"/>
      <c r="FA2385" s="83"/>
      <c r="FC2385" s="116"/>
      <c r="FD2385" s="116"/>
    </row>
    <row r="2386" spans="1:160" ht="15" customHeight="1" x14ac:dyDescent="0.2">
      <c r="A2386" s="100"/>
      <c r="B2386" s="100"/>
      <c r="C2386" s="74"/>
      <c r="D2386" s="74"/>
      <c r="E2386" s="74"/>
      <c r="F2386" s="74"/>
      <c r="G2386" s="75"/>
      <c r="H2386" s="435"/>
      <c r="I2386" s="73"/>
      <c r="J2386" s="101"/>
      <c r="K2386" s="113"/>
      <c r="L2386" s="103"/>
      <c r="M2386" s="569" t="str">
        <f>IF(NOT(ISERROR(FIND("Training",W2386))),"'Plot Psychometric_HH'",IF(NOT(ISERROR(FIND("1DAT",W2386))),"'Plot Tuning Azimuth_HH'",IF(NOT(ISERROR(FIND("HD_dt",W2386))),"'Plot HeadingDiscimination_PSTH_HH_dt_yuchen'",IF(NOT(ISERROR(FIND("HD",W2386))),"'Plot HeadingDiscimination_PSTH_HH'",IF(NOT(ISERROR(FIND("MemSac",W2386))),"'Memory Saccade Analysis_HH'",IF(NOT(ISERROR(FIND("DelSac",W2386))),"'Memory Saccade Analysis_HH'",IF(NOT(ISERROR(FIND("u-stim",W2386))),"'Plot Microstim_HH'","")))))))</f>
        <v/>
      </c>
      <c r="N2386" s="573"/>
      <c r="O2386" s="584"/>
      <c r="P2386" s="590"/>
      <c r="Q2386" s="590"/>
      <c r="R2386" s="590"/>
      <c r="S2386" s="590"/>
      <c r="T2386" s="590"/>
      <c r="U2386" s="590"/>
      <c r="V2386" s="583"/>
      <c r="W2386" s="170"/>
      <c r="X2386" s="192"/>
      <c r="Y2386" s="219"/>
      <c r="Z2386" s="217"/>
      <c r="AA2386" s="218"/>
      <c r="AB2386" s="77"/>
      <c r="AC2386" s="78"/>
      <c r="AD2386" s="199"/>
      <c r="AE2386" s="91"/>
      <c r="AF2386" s="79"/>
      <c r="AG2386" s="79"/>
      <c r="AH2386" s="80"/>
      <c r="AI2386" s="81"/>
      <c r="AJ2386" s="81"/>
      <c r="AK2386" s="81"/>
      <c r="AL2386" s="81"/>
      <c r="AM2386" s="114"/>
      <c r="AN2386" s="82"/>
      <c r="AO2386" s="83"/>
      <c r="AP2386" s="83"/>
      <c r="AQ2386" s="83"/>
      <c r="AR2386" s="84"/>
      <c r="AS2386" s="85"/>
      <c r="AT2386" s="85"/>
      <c r="AU2386" s="85"/>
      <c r="AV2386" s="85"/>
      <c r="AW2386" s="104"/>
      <c r="AX2386" s="86"/>
      <c r="AY2386" s="87"/>
      <c r="AZ2386" s="87"/>
      <c r="BA2386" s="87"/>
      <c r="BB2386" s="88"/>
      <c r="BC2386" s="89"/>
      <c r="BD2386" s="89"/>
      <c r="BE2386" s="89"/>
      <c r="BF2386" s="89"/>
      <c r="BG2386" s="115"/>
      <c r="BH2386" s="90"/>
      <c r="BI2386" s="251"/>
      <c r="BJ2386" s="252"/>
      <c r="BK2386" s="252"/>
      <c r="BL2386" s="230"/>
      <c r="BM2386" s="230"/>
      <c r="BN2386" s="230"/>
      <c r="BO2386" s="231"/>
      <c r="BP2386" s="231"/>
      <c r="BQ2386" s="231"/>
      <c r="BR2386" s="232"/>
      <c r="BS2386" s="232"/>
      <c r="BT2386" s="232"/>
      <c r="BU2386" s="230"/>
      <c r="BV2386" s="230"/>
      <c r="BW2386" s="231"/>
      <c r="BX2386" s="231"/>
      <c r="BY2386" s="232"/>
      <c r="BZ2386" s="235"/>
      <c r="CA2386" s="257"/>
      <c r="CB2386" s="233"/>
      <c r="CC2386" s="230"/>
      <c r="CD2386" s="230"/>
      <c r="CE2386" s="230"/>
      <c r="CF2386" s="230"/>
      <c r="CG2386" s="230"/>
      <c r="CH2386" s="230"/>
      <c r="CI2386" s="230"/>
      <c r="CJ2386" s="231"/>
      <c r="CK2386" s="231"/>
      <c r="CL2386" s="231"/>
      <c r="CM2386" s="231"/>
      <c r="CN2386" s="231"/>
      <c r="CO2386" s="231"/>
      <c r="CP2386" s="231"/>
      <c r="CQ2386" s="231"/>
      <c r="CR2386" s="232"/>
      <c r="CS2386" s="232"/>
      <c r="CT2386" s="232"/>
      <c r="CU2386" s="232"/>
      <c r="CV2386" s="232"/>
      <c r="CW2386" s="232"/>
      <c r="CX2386" s="232"/>
      <c r="CY2386" s="234"/>
      <c r="DA2386" s="106"/>
      <c r="DC2386" s="106"/>
      <c r="DD2386" s="106"/>
      <c r="DE2386" s="106"/>
      <c r="DF2386" s="92"/>
      <c r="DG2386" s="107"/>
      <c r="DH2386" s="107"/>
      <c r="DI2386" s="107"/>
      <c r="DJ2386" s="107"/>
      <c r="DK2386" s="107"/>
      <c r="DL2386" s="107"/>
      <c r="DM2386" s="110"/>
      <c r="DN2386" s="110"/>
      <c r="DO2386" s="110"/>
      <c r="DP2386" s="110"/>
      <c r="DQ2386" s="110"/>
      <c r="DR2386" s="110"/>
      <c r="DS2386" s="110"/>
      <c r="DT2386" s="110"/>
      <c r="DU2386" s="497"/>
      <c r="DV2386" s="497"/>
      <c r="DW2386" s="497"/>
      <c r="DX2386" s="497"/>
      <c r="DY2386" s="497"/>
      <c r="DZ2386" s="497"/>
      <c r="EA2386" s="98"/>
      <c r="EB2386" s="99"/>
      <c r="EC2386" s="99"/>
      <c r="ED2386" s="99"/>
      <c r="EE2386" s="99"/>
      <c r="EF2386" s="99"/>
      <c r="EG2386" s="99"/>
      <c r="EH2386" s="99"/>
      <c r="EI2386" s="99"/>
      <c r="EJ2386" s="99"/>
      <c r="EK2386" s="99"/>
      <c r="EL2386" s="99"/>
      <c r="EM2386" s="99"/>
      <c r="EN2386" s="99"/>
      <c r="EO2386" s="99"/>
      <c r="EP2386" s="99"/>
      <c r="EQ2386" s="99"/>
      <c r="ER2386" s="99"/>
      <c r="ES2386" s="99"/>
      <c r="ET2386" s="99"/>
      <c r="EU2386" s="99"/>
      <c r="EV2386" s="99"/>
      <c r="EW2386" s="99"/>
      <c r="EX2386" s="119"/>
      <c r="EY2386" s="121"/>
      <c r="EZ2386" s="296"/>
      <c r="FA2386" s="83"/>
      <c r="FC2386" s="116"/>
      <c r="FD2386" s="116"/>
    </row>
    <row r="2387" spans="1:160" ht="15" customHeight="1" x14ac:dyDescent="0.2">
      <c r="A2387" s="100"/>
      <c r="B2387" s="100"/>
      <c r="C2387" s="74"/>
      <c r="D2387" s="74"/>
      <c r="E2387" s="74"/>
      <c r="F2387" s="74"/>
      <c r="G2387" s="75"/>
      <c r="H2387" s="435"/>
      <c r="I2387" s="73"/>
      <c r="J2387" s="101"/>
      <c r="K2387" s="113"/>
      <c r="L2387" s="103"/>
      <c r="M2387" s="569" t="str">
        <f>IF(NOT(ISERROR(FIND("Training",W2387))),"'Plot Psychometric_HH'",IF(NOT(ISERROR(FIND("1DAT",W2387))),"'Plot Tuning Azimuth_HH'",IF(NOT(ISERROR(FIND("HD_dt",W2387))),"'Plot HeadingDiscimination_PSTH_HH_dt_yuchen'",IF(NOT(ISERROR(FIND("HD",W2387))),"'Plot HeadingDiscimination_PSTH_HH'",IF(NOT(ISERROR(FIND("MemSac",W2387))),"'Memory Saccade Analysis_HH'",IF(NOT(ISERROR(FIND("DelSac",W2387))),"'Memory Saccade Analysis_HH'",IF(NOT(ISERROR(FIND("u-stim",W2387))),"'Plot Microstim_HH'","")))))))</f>
        <v/>
      </c>
      <c r="N2387" s="573"/>
      <c r="O2387" s="584"/>
      <c r="P2387" s="590"/>
      <c r="Q2387" s="590"/>
      <c r="R2387" s="590"/>
      <c r="S2387" s="590"/>
      <c r="T2387" s="590"/>
      <c r="U2387" s="590"/>
      <c r="V2387" s="583"/>
      <c r="W2387" s="170"/>
      <c r="X2387" s="192"/>
      <c r="Y2387" s="219"/>
      <c r="Z2387" s="217"/>
      <c r="AA2387" s="218"/>
      <c r="AB2387" s="77"/>
      <c r="AC2387" s="78"/>
      <c r="AD2387" s="199"/>
      <c r="AE2387" s="91"/>
      <c r="AF2387" s="79"/>
      <c r="AG2387" s="79"/>
      <c r="AH2387" s="80"/>
      <c r="AI2387" s="81"/>
      <c r="AJ2387" s="81"/>
      <c r="AK2387" s="81"/>
      <c r="AL2387" s="81"/>
      <c r="AM2387" s="114"/>
      <c r="AN2387" s="82"/>
      <c r="AO2387" s="83"/>
      <c r="AP2387" s="83"/>
      <c r="AQ2387" s="83"/>
      <c r="AR2387" s="84"/>
      <c r="AS2387" s="85"/>
      <c r="AT2387" s="85"/>
      <c r="AU2387" s="85"/>
      <c r="AV2387" s="85"/>
      <c r="AW2387" s="104"/>
      <c r="AX2387" s="86"/>
      <c r="AY2387" s="87"/>
      <c r="AZ2387" s="87"/>
      <c r="BA2387" s="87"/>
      <c r="BB2387" s="88"/>
      <c r="BC2387" s="89"/>
      <c r="BD2387" s="89"/>
      <c r="BE2387" s="89"/>
      <c r="BF2387" s="89"/>
      <c r="BG2387" s="115"/>
      <c r="BH2387" s="90"/>
      <c r="BI2387" s="251"/>
      <c r="BJ2387" s="252"/>
      <c r="BK2387" s="252"/>
      <c r="BL2387" s="230"/>
      <c r="BM2387" s="230"/>
      <c r="BN2387" s="230"/>
      <c r="BO2387" s="231"/>
      <c r="BP2387" s="231"/>
      <c r="BQ2387" s="231"/>
      <c r="BR2387" s="232"/>
      <c r="BS2387" s="232"/>
      <c r="BT2387" s="232"/>
      <c r="BU2387" s="230"/>
      <c r="BV2387" s="230"/>
      <c r="BW2387" s="231"/>
      <c r="BX2387" s="231"/>
      <c r="BY2387" s="232"/>
      <c r="BZ2387" s="235"/>
      <c r="CA2387" s="257"/>
      <c r="CB2387" s="233"/>
      <c r="CC2387" s="230"/>
      <c r="CD2387" s="230"/>
      <c r="CE2387" s="230"/>
      <c r="CF2387" s="230"/>
      <c r="CG2387" s="230"/>
      <c r="CH2387" s="230"/>
      <c r="CI2387" s="230"/>
      <c r="CJ2387" s="231"/>
      <c r="CK2387" s="231"/>
      <c r="CL2387" s="231"/>
      <c r="CM2387" s="231"/>
      <c r="CN2387" s="231"/>
      <c r="CO2387" s="231"/>
      <c r="CP2387" s="231"/>
      <c r="CQ2387" s="231"/>
      <c r="CR2387" s="232"/>
      <c r="CS2387" s="232"/>
      <c r="CT2387" s="232"/>
      <c r="CU2387" s="232"/>
      <c r="CV2387" s="232"/>
      <c r="CW2387" s="232"/>
      <c r="CX2387" s="232"/>
      <c r="CY2387" s="234"/>
      <c r="DA2387" s="106"/>
      <c r="DC2387" s="106"/>
      <c r="DD2387" s="106"/>
      <c r="DE2387" s="106"/>
      <c r="DF2387" s="92"/>
      <c r="DG2387" s="107"/>
      <c r="DH2387" s="107"/>
      <c r="DI2387" s="107"/>
      <c r="DJ2387" s="107"/>
      <c r="DK2387" s="107"/>
      <c r="DL2387" s="107"/>
      <c r="DM2387" s="110"/>
      <c r="DN2387" s="110"/>
      <c r="DO2387" s="110"/>
      <c r="DP2387" s="110"/>
      <c r="DQ2387" s="110"/>
      <c r="DR2387" s="110"/>
      <c r="DS2387" s="110"/>
      <c r="DT2387" s="110"/>
      <c r="DU2387" s="497"/>
      <c r="DV2387" s="497"/>
      <c r="DW2387" s="497"/>
      <c r="DX2387" s="497"/>
      <c r="DY2387" s="497"/>
      <c r="DZ2387" s="497"/>
      <c r="EA2387" s="98"/>
      <c r="EB2387" s="99"/>
      <c r="EC2387" s="99"/>
      <c r="ED2387" s="99"/>
      <c r="EE2387" s="99"/>
      <c r="EF2387" s="99"/>
      <c r="EG2387" s="99"/>
      <c r="EH2387" s="99"/>
      <c r="EI2387" s="99"/>
      <c r="EJ2387" s="99"/>
      <c r="EK2387" s="99"/>
      <c r="EL2387" s="99"/>
      <c r="EM2387" s="99"/>
      <c r="EN2387" s="99"/>
      <c r="EO2387" s="99"/>
      <c r="EP2387" s="99"/>
      <c r="EQ2387" s="99"/>
      <c r="ER2387" s="99"/>
      <c r="ES2387" s="99"/>
      <c r="ET2387" s="99"/>
      <c r="EU2387" s="99"/>
      <c r="EV2387" s="99"/>
      <c r="EW2387" s="99"/>
      <c r="EX2387" s="119"/>
      <c r="EY2387" s="121"/>
      <c r="EZ2387" s="296"/>
      <c r="FA2387" s="83"/>
      <c r="FC2387" s="116"/>
      <c r="FD2387" s="116"/>
    </row>
    <row r="2388" spans="1:160" ht="15" customHeight="1" x14ac:dyDescent="0.2">
      <c r="A2388" s="100"/>
      <c r="B2388" s="100"/>
      <c r="C2388" s="74"/>
      <c r="D2388" s="74"/>
      <c r="E2388" s="74"/>
      <c r="F2388" s="74"/>
      <c r="G2388" s="75"/>
      <c r="H2388" s="435"/>
      <c r="I2388" s="73"/>
      <c r="J2388" s="101"/>
      <c r="K2388" s="113"/>
      <c r="L2388" s="103"/>
      <c r="M2388" s="569" t="str">
        <f>IF(NOT(ISERROR(FIND("Training",W2388))),"'Plot Psychometric_HH'",IF(NOT(ISERROR(FIND("1DAT",W2388))),"'Plot Tuning Azimuth_HH'",IF(NOT(ISERROR(FIND("HD_dt",W2388))),"'Plot HeadingDiscimination_PSTH_HH_dt_yuchen'",IF(NOT(ISERROR(FIND("HD",W2388))),"'Plot HeadingDiscimination_PSTH_HH'",IF(NOT(ISERROR(FIND("MemSac",W2388))),"'Memory Saccade Analysis_HH'",IF(NOT(ISERROR(FIND("DelSac",W2388))),"'Memory Saccade Analysis_HH'",IF(NOT(ISERROR(FIND("u-stim",W2388))),"'Plot Microstim_HH'","")))))))</f>
        <v/>
      </c>
      <c r="N2388" s="573"/>
      <c r="O2388" s="584"/>
      <c r="P2388" s="590"/>
      <c r="Q2388" s="590"/>
      <c r="R2388" s="590"/>
      <c r="S2388" s="590"/>
      <c r="T2388" s="590"/>
      <c r="U2388" s="590"/>
      <c r="V2388" s="583"/>
      <c r="W2388" s="170"/>
      <c r="X2388" s="192"/>
      <c r="Y2388" s="219"/>
      <c r="Z2388" s="217"/>
      <c r="AA2388" s="218"/>
      <c r="AB2388" s="77"/>
      <c r="AC2388" s="78"/>
      <c r="AD2388" s="199"/>
      <c r="AE2388" s="91"/>
      <c r="AF2388" s="79"/>
      <c r="AG2388" s="79"/>
      <c r="AH2388" s="80"/>
      <c r="AI2388" s="81"/>
      <c r="AJ2388" s="81"/>
      <c r="AK2388" s="81"/>
      <c r="AL2388" s="81"/>
      <c r="AM2388" s="114"/>
      <c r="AN2388" s="82"/>
      <c r="AO2388" s="83"/>
      <c r="AP2388" s="83"/>
      <c r="AQ2388" s="83"/>
      <c r="AR2388" s="84"/>
      <c r="AS2388" s="85"/>
      <c r="AT2388" s="85"/>
      <c r="AU2388" s="85"/>
      <c r="AV2388" s="85"/>
      <c r="AW2388" s="104"/>
      <c r="AX2388" s="86"/>
      <c r="AY2388" s="87"/>
      <c r="AZ2388" s="87"/>
      <c r="BA2388" s="87"/>
      <c r="BB2388" s="88"/>
      <c r="BC2388" s="89"/>
      <c r="BD2388" s="89"/>
      <c r="BE2388" s="89"/>
      <c r="BF2388" s="89"/>
      <c r="BG2388" s="115"/>
      <c r="BH2388" s="90"/>
      <c r="BI2388" s="251"/>
      <c r="BJ2388" s="252"/>
      <c r="BK2388" s="252"/>
      <c r="BL2388" s="230"/>
      <c r="BM2388" s="230"/>
      <c r="BN2388" s="230"/>
      <c r="BO2388" s="231"/>
      <c r="BP2388" s="231"/>
      <c r="BQ2388" s="231"/>
      <c r="BR2388" s="232"/>
      <c r="BS2388" s="232"/>
      <c r="BT2388" s="232"/>
      <c r="BU2388" s="230"/>
      <c r="BV2388" s="230"/>
      <c r="BW2388" s="231"/>
      <c r="BX2388" s="231"/>
      <c r="BY2388" s="232"/>
      <c r="BZ2388" s="235"/>
      <c r="CA2388" s="257"/>
      <c r="CB2388" s="233"/>
      <c r="CC2388" s="230"/>
      <c r="CD2388" s="230"/>
      <c r="CE2388" s="230"/>
      <c r="CF2388" s="230"/>
      <c r="CG2388" s="230"/>
      <c r="CH2388" s="230"/>
      <c r="CI2388" s="230"/>
      <c r="CJ2388" s="231"/>
      <c r="CK2388" s="231"/>
      <c r="CL2388" s="231"/>
      <c r="CM2388" s="231"/>
      <c r="CN2388" s="231"/>
      <c r="CO2388" s="231"/>
      <c r="CP2388" s="231"/>
      <c r="CQ2388" s="231"/>
      <c r="CR2388" s="232"/>
      <c r="CS2388" s="232"/>
      <c r="CT2388" s="232"/>
      <c r="CU2388" s="232"/>
      <c r="CV2388" s="232"/>
      <c r="CW2388" s="232"/>
      <c r="CX2388" s="232"/>
      <c r="CY2388" s="234"/>
      <c r="DA2388" s="106"/>
      <c r="DC2388" s="106"/>
      <c r="DD2388" s="106"/>
      <c r="DE2388" s="106"/>
      <c r="DF2388" s="92"/>
      <c r="DG2388" s="107"/>
      <c r="DH2388" s="107"/>
      <c r="DI2388" s="107"/>
      <c r="DJ2388" s="107"/>
      <c r="DK2388" s="107"/>
      <c r="DL2388" s="107"/>
      <c r="DM2388" s="110"/>
      <c r="DN2388" s="110"/>
      <c r="DO2388" s="110"/>
      <c r="DP2388" s="110"/>
      <c r="DQ2388" s="110"/>
      <c r="DR2388" s="110"/>
      <c r="DS2388" s="110"/>
      <c r="DT2388" s="110"/>
      <c r="DU2388" s="497"/>
      <c r="DV2388" s="497"/>
      <c r="DW2388" s="497"/>
      <c r="DX2388" s="497"/>
      <c r="DY2388" s="497"/>
      <c r="DZ2388" s="497"/>
      <c r="EA2388" s="98"/>
      <c r="EB2388" s="99"/>
      <c r="EC2388" s="99"/>
      <c r="ED2388" s="99"/>
      <c r="EE2388" s="99"/>
      <c r="EF2388" s="99"/>
      <c r="EG2388" s="99"/>
      <c r="EH2388" s="99"/>
      <c r="EI2388" s="99"/>
      <c r="EJ2388" s="99"/>
      <c r="EK2388" s="99"/>
      <c r="EL2388" s="99"/>
      <c r="EM2388" s="99"/>
      <c r="EN2388" s="99"/>
      <c r="EO2388" s="99"/>
      <c r="EP2388" s="99"/>
      <c r="EQ2388" s="99"/>
      <c r="ER2388" s="99"/>
      <c r="ES2388" s="99"/>
      <c r="ET2388" s="99"/>
      <c r="EU2388" s="99"/>
      <c r="EV2388" s="99"/>
      <c r="EW2388" s="99"/>
      <c r="EX2388" s="119"/>
      <c r="EY2388" s="121"/>
      <c r="EZ2388" s="296"/>
      <c r="FA2388" s="83"/>
      <c r="FC2388" s="116"/>
      <c r="FD2388" s="116"/>
    </row>
    <row r="2389" spans="1:160" ht="15" customHeight="1" x14ac:dyDescent="0.2">
      <c r="A2389" s="100"/>
      <c r="B2389" s="100"/>
      <c r="C2389" s="74"/>
      <c r="D2389" s="74"/>
      <c r="E2389" s="74"/>
      <c r="F2389" s="74"/>
      <c r="G2389" s="75"/>
      <c r="H2389" s="435"/>
      <c r="I2389" s="73"/>
      <c r="J2389" s="101"/>
      <c r="K2389" s="113"/>
      <c r="L2389" s="103"/>
      <c r="M2389" s="569" t="str">
        <f>IF(NOT(ISERROR(FIND("Training",W2389))),"'Plot Psychometric_HH'",IF(NOT(ISERROR(FIND("1DAT",W2389))),"'Plot Tuning Azimuth_HH'",IF(NOT(ISERROR(FIND("HD_dt",W2389))),"'Plot HeadingDiscimination_PSTH_HH_dt_yuchen'",IF(NOT(ISERROR(FIND("HD",W2389))),"'Plot HeadingDiscimination_PSTH_HH'",IF(NOT(ISERROR(FIND("MemSac",W2389))),"'Memory Saccade Analysis_HH'",IF(NOT(ISERROR(FIND("DelSac",W2389))),"'Memory Saccade Analysis_HH'",IF(NOT(ISERROR(FIND("u-stim",W2389))),"'Plot Microstim_HH'","")))))))</f>
        <v/>
      </c>
      <c r="N2389" s="573"/>
      <c r="O2389" s="584"/>
      <c r="P2389" s="590"/>
      <c r="Q2389" s="590"/>
      <c r="R2389" s="590"/>
      <c r="S2389" s="590"/>
      <c r="T2389" s="590"/>
      <c r="U2389" s="590"/>
      <c r="V2389" s="583"/>
      <c r="W2389" s="170"/>
      <c r="X2389" s="192"/>
      <c r="Y2389" s="219"/>
      <c r="Z2389" s="217"/>
      <c r="AA2389" s="218"/>
      <c r="AB2389" s="77"/>
      <c r="AC2389" s="78"/>
      <c r="AD2389" s="199"/>
      <c r="AE2389" s="91"/>
      <c r="AF2389" s="79"/>
      <c r="AG2389" s="79"/>
      <c r="AH2389" s="80"/>
      <c r="AI2389" s="81"/>
      <c r="AJ2389" s="81"/>
      <c r="AK2389" s="81"/>
      <c r="AL2389" s="81"/>
      <c r="AM2389" s="114"/>
      <c r="AN2389" s="82"/>
      <c r="AO2389" s="83"/>
      <c r="AP2389" s="83"/>
      <c r="AQ2389" s="83"/>
      <c r="AR2389" s="84"/>
      <c r="AS2389" s="85"/>
      <c r="AT2389" s="85"/>
      <c r="AU2389" s="85"/>
      <c r="AV2389" s="85"/>
      <c r="AW2389" s="104"/>
      <c r="AX2389" s="86"/>
      <c r="AY2389" s="87"/>
      <c r="AZ2389" s="87"/>
      <c r="BA2389" s="87"/>
      <c r="BB2389" s="88"/>
      <c r="BC2389" s="89"/>
      <c r="BD2389" s="89"/>
      <c r="BE2389" s="89"/>
      <c r="BF2389" s="89"/>
      <c r="BG2389" s="115"/>
      <c r="BH2389" s="90"/>
      <c r="BI2389" s="251"/>
      <c r="BJ2389" s="252"/>
      <c r="BK2389" s="252"/>
      <c r="BL2389" s="230"/>
      <c r="BM2389" s="230"/>
      <c r="BN2389" s="230"/>
      <c r="BO2389" s="231"/>
      <c r="BP2389" s="231"/>
      <c r="BQ2389" s="231"/>
      <c r="BR2389" s="232"/>
      <c r="BS2389" s="232"/>
      <c r="BT2389" s="232"/>
      <c r="BU2389" s="230"/>
      <c r="BV2389" s="230"/>
      <c r="BW2389" s="231"/>
      <c r="BX2389" s="231"/>
      <c r="BY2389" s="232"/>
      <c r="BZ2389" s="235"/>
      <c r="CA2389" s="257"/>
      <c r="CB2389" s="233"/>
      <c r="CC2389" s="230"/>
      <c r="CD2389" s="230"/>
      <c r="CE2389" s="230"/>
      <c r="CF2389" s="230"/>
      <c r="CG2389" s="230"/>
      <c r="CH2389" s="230"/>
      <c r="CI2389" s="230"/>
      <c r="CJ2389" s="231"/>
      <c r="CK2389" s="231"/>
      <c r="CL2389" s="231"/>
      <c r="CM2389" s="231"/>
      <c r="CN2389" s="231"/>
      <c r="CO2389" s="231"/>
      <c r="CP2389" s="231"/>
      <c r="CQ2389" s="231"/>
      <c r="CR2389" s="232"/>
      <c r="CS2389" s="232"/>
      <c r="CT2389" s="232"/>
      <c r="CU2389" s="232"/>
      <c r="CV2389" s="232"/>
      <c r="CW2389" s="232"/>
      <c r="CX2389" s="232"/>
      <c r="CY2389" s="234"/>
      <c r="DA2389" s="106"/>
      <c r="DC2389" s="106"/>
      <c r="DD2389" s="106"/>
      <c r="DE2389" s="106"/>
      <c r="DF2389" s="92"/>
      <c r="DG2389" s="107"/>
      <c r="DH2389" s="107"/>
      <c r="DI2389" s="107"/>
      <c r="DJ2389" s="107"/>
      <c r="DK2389" s="107"/>
      <c r="DL2389" s="107"/>
      <c r="DM2389" s="110"/>
      <c r="DN2389" s="110"/>
      <c r="DO2389" s="110"/>
      <c r="DP2389" s="110"/>
      <c r="DQ2389" s="110"/>
      <c r="DR2389" s="110"/>
      <c r="DS2389" s="110"/>
      <c r="DT2389" s="110"/>
      <c r="DU2389" s="497"/>
      <c r="DV2389" s="497"/>
      <c r="DW2389" s="497"/>
      <c r="DX2389" s="497"/>
      <c r="DY2389" s="497"/>
      <c r="DZ2389" s="497"/>
      <c r="EA2389" s="98"/>
      <c r="EB2389" s="99"/>
      <c r="EC2389" s="99"/>
      <c r="ED2389" s="99"/>
      <c r="EE2389" s="99"/>
      <c r="EF2389" s="99"/>
      <c r="EG2389" s="99"/>
      <c r="EH2389" s="99"/>
      <c r="EI2389" s="99"/>
      <c r="EJ2389" s="99"/>
      <c r="EK2389" s="99"/>
      <c r="EL2389" s="99"/>
      <c r="EM2389" s="99"/>
      <c r="EN2389" s="99"/>
      <c r="EO2389" s="99"/>
      <c r="EP2389" s="99"/>
      <c r="EQ2389" s="99"/>
      <c r="ER2389" s="99"/>
      <c r="ES2389" s="99"/>
      <c r="ET2389" s="99"/>
      <c r="EU2389" s="99"/>
      <c r="EV2389" s="99"/>
      <c r="EW2389" s="99"/>
      <c r="EX2389" s="119"/>
      <c r="EY2389" s="121"/>
      <c r="EZ2389" s="296"/>
      <c r="FA2389" s="83"/>
      <c r="FC2389" s="116"/>
      <c r="FD2389" s="116"/>
    </row>
    <row r="2390" spans="1:160" ht="15" customHeight="1" x14ac:dyDescent="0.2">
      <c r="A2390" s="100"/>
      <c r="B2390" s="100"/>
      <c r="C2390" s="74"/>
      <c r="D2390" s="74"/>
      <c r="E2390" s="74"/>
      <c r="F2390" s="74"/>
      <c r="G2390" s="75"/>
      <c r="H2390" s="435"/>
      <c r="I2390" s="73"/>
      <c r="J2390" s="101"/>
      <c r="K2390" s="113"/>
      <c r="L2390" s="103"/>
      <c r="M2390" s="569" t="str">
        <f>IF(NOT(ISERROR(FIND("Training",W2390))),"'Plot Psychometric_HH'",IF(NOT(ISERROR(FIND("1DAT",W2390))),"'Plot Tuning Azimuth_HH'",IF(NOT(ISERROR(FIND("HD_dt",W2390))),"'Plot HeadingDiscimination_PSTH_HH_dt_yuchen'",IF(NOT(ISERROR(FIND("HD",W2390))),"'Plot HeadingDiscimination_PSTH_HH'",IF(NOT(ISERROR(FIND("MemSac",W2390))),"'Memory Saccade Analysis_HH'",IF(NOT(ISERROR(FIND("DelSac",W2390))),"'Memory Saccade Analysis_HH'",IF(NOT(ISERROR(FIND("u-stim",W2390))),"'Plot Microstim_HH'","")))))))</f>
        <v/>
      </c>
      <c r="N2390" s="573"/>
      <c r="O2390" s="584"/>
      <c r="P2390" s="590"/>
      <c r="Q2390" s="590"/>
      <c r="R2390" s="590"/>
      <c r="S2390" s="590"/>
      <c r="T2390" s="590"/>
      <c r="U2390" s="590"/>
      <c r="V2390" s="583"/>
      <c r="W2390" s="170"/>
      <c r="X2390" s="192"/>
      <c r="Y2390" s="219"/>
      <c r="Z2390" s="217"/>
      <c r="AA2390" s="218"/>
      <c r="AB2390" s="77"/>
      <c r="AC2390" s="78"/>
      <c r="AD2390" s="199"/>
      <c r="AE2390" s="91"/>
      <c r="AF2390" s="79"/>
      <c r="AG2390" s="79"/>
      <c r="AH2390" s="80"/>
      <c r="AI2390" s="81"/>
      <c r="AJ2390" s="81"/>
      <c r="AK2390" s="81"/>
      <c r="AL2390" s="81"/>
      <c r="AM2390" s="114"/>
      <c r="AN2390" s="82"/>
      <c r="AO2390" s="83"/>
      <c r="AP2390" s="83"/>
      <c r="AQ2390" s="83"/>
      <c r="AR2390" s="84"/>
      <c r="AS2390" s="85"/>
      <c r="AT2390" s="85"/>
      <c r="AU2390" s="85"/>
      <c r="AV2390" s="85"/>
      <c r="AW2390" s="104"/>
      <c r="AX2390" s="86"/>
      <c r="AY2390" s="87"/>
      <c r="AZ2390" s="87"/>
      <c r="BA2390" s="87"/>
      <c r="BB2390" s="88"/>
      <c r="BC2390" s="89"/>
      <c r="BD2390" s="89"/>
      <c r="BE2390" s="89"/>
      <c r="BF2390" s="89"/>
      <c r="BG2390" s="115"/>
      <c r="BH2390" s="90"/>
      <c r="BI2390" s="251"/>
      <c r="BJ2390" s="252"/>
      <c r="BK2390" s="252"/>
      <c r="BL2390" s="230"/>
      <c r="BM2390" s="230"/>
      <c r="BN2390" s="230"/>
      <c r="BO2390" s="231"/>
      <c r="BP2390" s="231"/>
      <c r="BQ2390" s="231"/>
      <c r="BR2390" s="232"/>
      <c r="BS2390" s="232"/>
      <c r="BT2390" s="232"/>
      <c r="BU2390" s="230"/>
      <c r="BV2390" s="230"/>
      <c r="BW2390" s="231"/>
      <c r="BX2390" s="231"/>
      <c r="BY2390" s="232"/>
      <c r="BZ2390" s="235"/>
      <c r="CA2390" s="257"/>
      <c r="CB2390" s="233"/>
      <c r="CC2390" s="230"/>
      <c r="CD2390" s="230"/>
      <c r="CE2390" s="230"/>
      <c r="CF2390" s="230"/>
      <c r="CG2390" s="230"/>
      <c r="CH2390" s="230"/>
      <c r="CI2390" s="230"/>
      <c r="CJ2390" s="231"/>
      <c r="CK2390" s="231"/>
      <c r="CL2390" s="231"/>
      <c r="CM2390" s="231"/>
      <c r="CN2390" s="231"/>
      <c r="CO2390" s="231"/>
      <c r="CP2390" s="231"/>
      <c r="CQ2390" s="231"/>
      <c r="CR2390" s="232"/>
      <c r="CS2390" s="232"/>
      <c r="CT2390" s="232"/>
      <c r="CU2390" s="232"/>
      <c r="CV2390" s="232"/>
      <c r="CW2390" s="232"/>
      <c r="CX2390" s="232"/>
      <c r="CY2390" s="234"/>
      <c r="DA2390" s="106"/>
      <c r="DC2390" s="106"/>
      <c r="DD2390" s="106"/>
      <c r="DE2390" s="106"/>
      <c r="DF2390" s="92"/>
      <c r="DG2390" s="107"/>
      <c r="DH2390" s="107"/>
      <c r="DI2390" s="107"/>
      <c r="DJ2390" s="107"/>
      <c r="DK2390" s="107"/>
      <c r="DL2390" s="107"/>
      <c r="DM2390" s="110"/>
      <c r="DN2390" s="110"/>
      <c r="DO2390" s="110"/>
      <c r="DP2390" s="110"/>
      <c r="DQ2390" s="110"/>
      <c r="DR2390" s="110"/>
      <c r="DS2390" s="110"/>
      <c r="DT2390" s="110"/>
      <c r="DU2390" s="497"/>
      <c r="DV2390" s="497"/>
      <c r="DW2390" s="497"/>
      <c r="DX2390" s="497"/>
      <c r="DY2390" s="497"/>
      <c r="DZ2390" s="497"/>
      <c r="EA2390" s="98"/>
      <c r="EB2390" s="99"/>
      <c r="EC2390" s="99"/>
      <c r="ED2390" s="99"/>
      <c r="EE2390" s="99"/>
      <c r="EF2390" s="99"/>
      <c r="EG2390" s="99"/>
      <c r="EH2390" s="99"/>
      <c r="EI2390" s="99"/>
      <c r="EJ2390" s="99"/>
      <c r="EK2390" s="99"/>
      <c r="EL2390" s="99"/>
      <c r="EM2390" s="99"/>
      <c r="EN2390" s="99"/>
      <c r="EO2390" s="99"/>
      <c r="EP2390" s="99"/>
      <c r="EQ2390" s="99"/>
      <c r="ER2390" s="99"/>
      <c r="ES2390" s="99"/>
      <c r="ET2390" s="99"/>
      <c r="EU2390" s="99"/>
      <c r="EV2390" s="99"/>
      <c r="EW2390" s="99"/>
      <c r="EX2390" s="119"/>
      <c r="EY2390" s="121"/>
      <c r="EZ2390" s="296"/>
      <c r="FA2390" s="83"/>
      <c r="FC2390" s="116"/>
      <c r="FD2390" s="116"/>
    </row>
    <row r="2391" spans="1:160" ht="15" customHeight="1" x14ac:dyDescent="0.2">
      <c r="A2391" s="100"/>
      <c r="B2391" s="100"/>
      <c r="C2391" s="74"/>
      <c r="D2391" s="74"/>
      <c r="E2391" s="74"/>
      <c r="F2391" s="74"/>
      <c r="G2391" s="75"/>
      <c r="H2391" s="435"/>
      <c r="I2391" s="73"/>
      <c r="J2391" s="101"/>
      <c r="K2391" s="113"/>
      <c r="L2391" s="103"/>
      <c r="M2391" s="569" t="str">
        <f>IF(NOT(ISERROR(FIND("Training",W2391))),"'Plot Psychometric_HH'",IF(NOT(ISERROR(FIND("1DAT",W2391))),"'Plot Tuning Azimuth_HH'",IF(NOT(ISERROR(FIND("HD_dt",W2391))),"'Plot HeadingDiscimination_PSTH_HH_dt_yuchen'",IF(NOT(ISERROR(FIND("HD",W2391))),"'Plot HeadingDiscimination_PSTH_HH'",IF(NOT(ISERROR(FIND("MemSac",W2391))),"'Memory Saccade Analysis_HH'",IF(NOT(ISERROR(FIND("DelSac",W2391))),"'Memory Saccade Analysis_HH'",IF(NOT(ISERROR(FIND("u-stim",W2391))),"'Plot Microstim_HH'","")))))))</f>
        <v/>
      </c>
      <c r="N2391" s="573"/>
      <c r="O2391" s="584"/>
      <c r="P2391" s="590"/>
      <c r="Q2391" s="590"/>
      <c r="R2391" s="590"/>
      <c r="S2391" s="590"/>
      <c r="T2391" s="590"/>
      <c r="U2391" s="590"/>
      <c r="V2391" s="583"/>
      <c r="W2391" s="170"/>
      <c r="X2391" s="192"/>
      <c r="Y2391" s="219"/>
      <c r="Z2391" s="217"/>
      <c r="AA2391" s="218"/>
      <c r="AB2391" s="77"/>
      <c r="AC2391" s="78"/>
      <c r="AD2391" s="199"/>
      <c r="AE2391" s="91"/>
      <c r="AF2391" s="79"/>
      <c r="AG2391" s="79"/>
      <c r="AH2391" s="80"/>
      <c r="AI2391" s="81"/>
      <c r="AJ2391" s="81"/>
      <c r="AK2391" s="81"/>
      <c r="AL2391" s="81"/>
      <c r="AM2391" s="114"/>
      <c r="AN2391" s="82"/>
      <c r="AO2391" s="83"/>
      <c r="AP2391" s="83"/>
      <c r="AQ2391" s="83"/>
      <c r="AR2391" s="84"/>
      <c r="AS2391" s="85"/>
      <c r="AT2391" s="85"/>
      <c r="AU2391" s="85"/>
      <c r="AV2391" s="85"/>
      <c r="AW2391" s="104"/>
      <c r="AX2391" s="86"/>
      <c r="AY2391" s="87"/>
      <c r="AZ2391" s="87"/>
      <c r="BA2391" s="87"/>
      <c r="BB2391" s="88"/>
      <c r="BC2391" s="89"/>
      <c r="BD2391" s="89"/>
      <c r="BE2391" s="89"/>
      <c r="BF2391" s="89"/>
      <c r="BG2391" s="115"/>
      <c r="BH2391" s="90"/>
      <c r="BI2391" s="251"/>
      <c r="BJ2391" s="252"/>
      <c r="BK2391" s="252"/>
      <c r="BL2391" s="230"/>
      <c r="BM2391" s="230"/>
      <c r="BN2391" s="230"/>
      <c r="BO2391" s="231"/>
      <c r="BP2391" s="231"/>
      <c r="BQ2391" s="231"/>
      <c r="BR2391" s="232"/>
      <c r="BS2391" s="232"/>
      <c r="BT2391" s="232"/>
      <c r="BU2391" s="230"/>
      <c r="BV2391" s="230"/>
      <c r="BW2391" s="231"/>
      <c r="BX2391" s="231"/>
      <c r="BY2391" s="232"/>
      <c r="BZ2391" s="235"/>
      <c r="CA2391" s="257"/>
      <c r="CB2391" s="233"/>
      <c r="CC2391" s="230"/>
      <c r="CD2391" s="230"/>
      <c r="CE2391" s="230"/>
      <c r="CF2391" s="230"/>
      <c r="CG2391" s="230"/>
      <c r="CH2391" s="230"/>
      <c r="CI2391" s="230"/>
      <c r="CJ2391" s="231"/>
      <c r="CK2391" s="231"/>
      <c r="CL2391" s="231"/>
      <c r="CM2391" s="231"/>
      <c r="CN2391" s="231"/>
      <c r="CO2391" s="231"/>
      <c r="CP2391" s="231"/>
      <c r="CQ2391" s="231"/>
      <c r="CR2391" s="232"/>
      <c r="CS2391" s="232"/>
      <c r="CT2391" s="232"/>
      <c r="CU2391" s="232"/>
      <c r="CV2391" s="232"/>
      <c r="CW2391" s="232"/>
      <c r="CX2391" s="232"/>
      <c r="CY2391" s="234"/>
      <c r="DA2391" s="106"/>
      <c r="DC2391" s="106"/>
      <c r="DD2391" s="106"/>
      <c r="DE2391" s="106"/>
      <c r="DF2391" s="92"/>
      <c r="DG2391" s="107"/>
      <c r="DH2391" s="107"/>
      <c r="DI2391" s="107"/>
      <c r="DJ2391" s="107"/>
      <c r="DK2391" s="107"/>
      <c r="DL2391" s="107"/>
      <c r="DM2391" s="110"/>
      <c r="DN2391" s="110"/>
      <c r="DO2391" s="110"/>
      <c r="DP2391" s="110"/>
      <c r="DQ2391" s="110"/>
      <c r="DR2391" s="110"/>
      <c r="DS2391" s="110"/>
      <c r="DT2391" s="110"/>
      <c r="DU2391" s="497"/>
      <c r="DV2391" s="497"/>
      <c r="DW2391" s="497"/>
      <c r="DX2391" s="497"/>
      <c r="DY2391" s="497"/>
      <c r="DZ2391" s="497"/>
      <c r="EA2391" s="98"/>
      <c r="EB2391" s="99"/>
      <c r="EC2391" s="99"/>
      <c r="ED2391" s="99"/>
      <c r="EE2391" s="99"/>
      <c r="EF2391" s="99"/>
      <c r="EG2391" s="99"/>
      <c r="EH2391" s="99"/>
      <c r="EI2391" s="99"/>
      <c r="EJ2391" s="99"/>
      <c r="EK2391" s="99"/>
      <c r="EL2391" s="99"/>
      <c r="EM2391" s="99"/>
      <c r="EN2391" s="99"/>
      <c r="EO2391" s="99"/>
      <c r="EP2391" s="99"/>
      <c r="EQ2391" s="99"/>
      <c r="ER2391" s="99"/>
      <c r="ES2391" s="99"/>
      <c r="ET2391" s="99"/>
      <c r="EU2391" s="99"/>
      <c r="EV2391" s="99"/>
      <c r="EW2391" s="99"/>
      <c r="EX2391" s="119"/>
      <c r="EY2391" s="121"/>
      <c r="EZ2391" s="296"/>
      <c r="FA2391" s="83"/>
      <c r="FC2391" s="116"/>
      <c r="FD2391" s="116"/>
    </row>
    <row r="2392" spans="1:160" ht="15" customHeight="1" x14ac:dyDescent="0.2">
      <c r="A2392" s="100"/>
      <c r="B2392" s="100"/>
      <c r="C2392" s="74"/>
      <c r="D2392" s="74"/>
      <c r="E2392" s="74"/>
      <c r="F2392" s="74"/>
      <c r="G2392" s="75"/>
      <c r="H2392" s="435"/>
      <c r="I2392" s="73"/>
      <c r="J2392" s="101"/>
      <c r="K2392" s="113"/>
      <c r="L2392" s="103"/>
      <c r="M2392" s="569" t="str">
        <f>IF(NOT(ISERROR(FIND("Training",W2392))),"'Plot Psychometric_HH'",IF(NOT(ISERROR(FIND("1DAT",W2392))),"'Plot Tuning Azimuth_HH'",IF(NOT(ISERROR(FIND("HD_dt",W2392))),"'Plot HeadingDiscimination_PSTH_HH_dt_yuchen'",IF(NOT(ISERROR(FIND("HD",W2392))),"'Plot HeadingDiscimination_PSTH_HH'",IF(NOT(ISERROR(FIND("MemSac",W2392))),"'Memory Saccade Analysis_HH'",IF(NOT(ISERROR(FIND("DelSac",W2392))),"'Memory Saccade Analysis_HH'",IF(NOT(ISERROR(FIND("u-stim",W2392))),"'Plot Microstim_HH'","")))))))</f>
        <v/>
      </c>
      <c r="N2392" s="573"/>
      <c r="O2392" s="584"/>
      <c r="P2392" s="590"/>
      <c r="Q2392" s="590"/>
      <c r="R2392" s="590"/>
      <c r="S2392" s="590"/>
      <c r="T2392" s="590"/>
      <c r="U2392" s="590"/>
      <c r="V2392" s="583"/>
      <c r="W2392" s="170"/>
      <c r="X2392" s="192"/>
      <c r="Y2392" s="219"/>
      <c r="Z2392" s="217"/>
      <c r="AA2392" s="218"/>
      <c r="AB2392" s="77"/>
      <c r="AC2392" s="78"/>
      <c r="AD2392" s="199"/>
      <c r="AE2392" s="91"/>
      <c r="AF2392" s="79"/>
      <c r="AG2392" s="79"/>
      <c r="AH2392" s="80"/>
      <c r="AI2392" s="81"/>
      <c r="AJ2392" s="81"/>
      <c r="AK2392" s="81"/>
      <c r="AL2392" s="81"/>
      <c r="AM2392" s="114"/>
      <c r="AN2392" s="82"/>
      <c r="AO2392" s="83"/>
      <c r="AP2392" s="83"/>
      <c r="AQ2392" s="83"/>
      <c r="AR2392" s="84"/>
      <c r="AS2392" s="85"/>
      <c r="AT2392" s="85"/>
      <c r="AU2392" s="85"/>
      <c r="AV2392" s="85"/>
      <c r="AW2392" s="104"/>
      <c r="AX2392" s="86"/>
      <c r="AY2392" s="87"/>
      <c r="AZ2392" s="87"/>
      <c r="BA2392" s="87"/>
      <c r="BB2392" s="88"/>
      <c r="BC2392" s="89"/>
      <c r="BD2392" s="89"/>
      <c r="BE2392" s="89"/>
      <c r="BF2392" s="89"/>
      <c r="BG2392" s="115"/>
      <c r="BH2392" s="90"/>
      <c r="BI2392" s="251"/>
      <c r="BJ2392" s="252"/>
      <c r="BK2392" s="252"/>
      <c r="BL2392" s="230"/>
      <c r="BM2392" s="230"/>
      <c r="BN2392" s="230"/>
      <c r="BO2392" s="231"/>
      <c r="BP2392" s="231"/>
      <c r="BQ2392" s="231"/>
      <c r="BR2392" s="232"/>
      <c r="BS2392" s="232"/>
      <c r="BT2392" s="232"/>
      <c r="BU2392" s="230"/>
      <c r="BV2392" s="230"/>
      <c r="BW2392" s="231"/>
      <c r="BX2392" s="231"/>
      <c r="BY2392" s="232"/>
      <c r="BZ2392" s="235"/>
      <c r="CA2392" s="257"/>
      <c r="CB2392" s="233"/>
      <c r="CC2392" s="230"/>
      <c r="CD2392" s="230"/>
      <c r="CE2392" s="230"/>
      <c r="CF2392" s="230"/>
      <c r="CG2392" s="230"/>
      <c r="CH2392" s="230"/>
      <c r="CI2392" s="230"/>
      <c r="CJ2392" s="231"/>
      <c r="CK2392" s="231"/>
      <c r="CL2392" s="231"/>
      <c r="CM2392" s="231"/>
      <c r="CN2392" s="231"/>
      <c r="CO2392" s="231"/>
      <c r="CP2392" s="231"/>
      <c r="CQ2392" s="231"/>
      <c r="CR2392" s="232"/>
      <c r="CS2392" s="232"/>
      <c r="CT2392" s="232"/>
      <c r="CU2392" s="232"/>
      <c r="CV2392" s="232"/>
      <c r="CW2392" s="232"/>
      <c r="CX2392" s="232"/>
      <c r="CY2392" s="234"/>
      <c r="DA2392" s="106"/>
      <c r="DC2392" s="106"/>
      <c r="DD2392" s="106"/>
      <c r="DE2392" s="106"/>
      <c r="DF2392" s="92"/>
      <c r="DG2392" s="107"/>
      <c r="DH2392" s="107"/>
      <c r="DI2392" s="107"/>
      <c r="DJ2392" s="107"/>
      <c r="DK2392" s="107"/>
      <c r="DL2392" s="107"/>
      <c r="DM2392" s="110"/>
      <c r="DN2392" s="110"/>
      <c r="DO2392" s="110"/>
      <c r="DP2392" s="110"/>
      <c r="DQ2392" s="110"/>
      <c r="DR2392" s="110"/>
      <c r="DS2392" s="110"/>
      <c r="DT2392" s="110"/>
      <c r="DU2392" s="497"/>
      <c r="DV2392" s="497"/>
      <c r="DW2392" s="497"/>
      <c r="DX2392" s="497"/>
      <c r="DY2392" s="497"/>
      <c r="DZ2392" s="497"/>
      <c r="EA2392" s="98"/>
      <c r="EB2392" s="99"/>
      <c r="EC2392" s="99"/>
      <c r="ED2392" s="99"/>
      <c r="EE2392" s="99"/>
      <c r="EF2392" s="99"/>
      <c r="EG2392" s="99"/>
      <c r="EH2392" s="99"/>
      <c r="EI2392" s="99"/>
      <c r="EJ2392" s="99"/>
      <c r="EK2392" s="99"/>
      <c r="EL2392" s="99"/>
      <c r="EM2392" s="99"/>
      <c r="EN2392" s="99"/>
      <c r="EO2392" s="99"/>
      <c r="EP2392" s="99"/>
      <c r="EQ2392" s="99"/>
      <c r="ER2392" s="99"/>
      <c r="ES2392" s="99"/>
      <c r="ET2392" s="99"/>
      <c r="EU2392" s="99"/>
      <c r="EV2392" s="99"/>
      <c r="EW2392" s="99"/>
      <c r="EX2392" s="119"/>
      <c r="EY2392" s="121"/>
      <c r="EZ2392" s="296"/>
      <c r="FA2392" s="83"/>
      <c r="FC2392" s="116"/>
      <c r="FD2392" s="116"/>
    </row>
    <row r="2393" spans="1:160" ht="15" customHeight="1" x14ac:dyDescent="0.2">
      <c r="A2393" s="100"/>
      <c r="B2393" s="100"/>
      <c r="C2393" s="74"/>
      <c r="D2393" s="74"/>
      <c r="E2393" s="74"/>
      <c r="F2393" s="74"/>
      <c r="G2393" s="75"/>
      <c r="H2393" s="435"/>
      <c r="I2393" s="73"/>
      <c r="J2393" s="101"/>
      <c r="K2393" s="113"/>
      <c r="L2393" s="103"/>
      <c r="M2393" s="569" t="str">
        <f>IF(NOT(ISERROR(FIND("Training",W2393))),"'Plot Psychometric_HH'",IF(NOT(ISERROR(FIND("1DAT",W2393))),"'Plot Tuning Azimuth_HH'",IF(NOT(ISERROR(FIND("HD_dt",W2393))),"'Plot HeadingDiscimination_PSTH_HH_dt_yuchen'",IF(NOT(ISERROR(FIND("HD",W2393))),"'Plot HeadingDiscimination_PSTH_HH'",IF(NOT(ISERROR(FIND("MemSac",W2393))),"'Memory Saccade Analysis_HH'",IF(NOT(ISERROR(FIND("DelSac",W2393))),"'Memory Saccade Analysis_HH'",IF(NOT(ISERROR(FIND("u-stim",W2393))),"'Plot Microstim_HH'","")))))))</f>
        <v/>
      </c>
      <c r="N2393" s="573"/>
      <c r="O2393" s="584"/>
      <c r="P2393" s="590"/>
      <c r="Q2393" s="590"/>
      <c r="R2393" s="590"/>
      <c r="S2393" s="590"/>
      <c r="T2393" s="590"/>
      <c r="U2393" s="590"/>
      <c r="V2393" s="583"/>
      <c r="W2393" s="170"/>
      <c r="X2393" s="192"/>
      <c r="Y2393" s="219"/>
      <c r="Z2393" s="217"/>
      <c r="AA2393" s="218"/>
      <c r="AB2393" s="77"/>
      <c r="AC2393" s="78"/>
      <c r="AD2393" s="199"/>
      <c r="AE2393" s="91"/>
      <c r="AF2393" s="79"/>
      <c r="AG2393" s="79"/>
      <c r="AH2393" s="80"/>
      <c r="AI2393" s="81"/>
      <c r="AJ2393" s="81"/>
      <c r="AK2393" s="81"/>
      <c r="AL2393" s="81"/>
      <c r="AM2393" s="114"/>
      <c r="AN2393" s="82"/>
      <c r="AO2393" s="83"/>
      <c r="AP2393" s="83"/>
      <c r="AQ2393" s="83"/>
      <c r="AR2393" s="84"/>
      <c r="AS2393" s="85"/>
      <c r="AT2393" s="85"/>
      <c r="AU2393" s="85"/>
      <c r="AV2393" s="85"/>
      <c r="AW2393" s="104"/>
      <c r="AX2393" s="86"/>
      <c r="AY2393" s="87"/>
      <c r="AZ2393" s="87"/>
      <c r="BA2393" s="87"/>
      <c r="BB2393" s="88"/>
      <c r="BC2393" s="89"/>
      <c r="BD2393" s="89"/>
      <c r="BE2393" s="89"/>
      <c r="BF2393" s="89"/>
      <c r="BG2393" s="115"/>
      <c r="BH2393" s="90"/>
      <c r="BI2393" s="251"/>
      <c r="BJ2393" s="252"/>
      <c r="BK2393" s="252"/>
      <c r="BL2393" s="230"/>
      <c r="BM2393" s="230"/>
      <c r="BN2393" s="230"/>
      <c r="BO2393" s="231"/>
      <c r="BP2393" s="231"/>
      <c r="BQ2393" s="231"/>
      <c r="BR2393" s="232"/>
      <c r="BS2393" s="232"/>
      <c r="BT2393" s="232"/>
      <c r="BU2393" s="230"/>
      <c r="BV2393" s="230"/>
      <c r="BW2393" s="231"/>
      <c r="BX2393" s="231"/>
      <c r="BY2393" s="232"/>
      <c r="BZ2393" s="235"/>
      <c r="CA2393" s="257"/>
      <c r="CB2393" s="233"/>
      <c r="CC2393" s="230"/>
      <c r="CD2393" s="230"/>
      <c r="CE2393" s="230"/>
      <c r="CF2393" s="230"/>
      <c r="CG2393" s="230"/>
      <c r="CH2393" s="230"/>
      <c r="CI2393" s="230"/>
      <c r="CJ2393" s="231"/>
      <c r="CK2393" s="231"/>
      <c r="CL2393" s="231"/>
      <c r="CM2393" s="231"/>
      <c r="CN2393" s="231"/>
      <c r="CO2393" s="231"/>
      <c r="CP2393" s="231"/>
      <c r="CQ2393" s="231"/>
      <c r="CR2393" s="232"/>
      <c r="CS2393" s="232"/>
      <c r="CT2393" s="232"/>
      <c r="CU2393" s="232"/>
      <c r="CV2393" s="232"/>
      <c r="CW2393" s="232"/>
      <c r="CX2393" s="232"/>
      <c r="CY2393" s="234"/>
      <c r="DA2393" s="106"/>
      <c r="DC2393" s="106"/>
      <c r="DD2393" s="106"/>
      <c r="DE2393" s="106"/>
      <c r="DF2393" s="92"/>
      <c r="DG2393" s="107"/>
      <c r="DH2393" s="107"/>
      <c r="DI2393" s="107"/>
      <c r="DJ2393" s="107"/>
      <c r="DK2393" s="107"/>
      <c r="DL2393" s="107"/>
      <c r="DM2393" s="110"/>
      <c r="DN2393" s="110"/>
      <c r="DO2393" s="110"/>
      <c r="DP2393" s="110"/>
      <c r="DQ2393" s="110"/>
      <c r="DR2393" s="110"/>
      <c r="DS2393" s="110"/>
      <c r="DT2393" s="110"/>
      <c r="DU2393" s="497"/>
      <c r="DV2393" s="497"/>
      <c r="DW2393" s="497"/>
      <c r="DX2393" s="497"/>
      <c r="DY2393" s="497"/>
      <c r="DZ2393" s="497"/>
      <c r="EA2393" s="98"/>
      <c r="EB2393" s="99"/>
      <c r="EC2393" s="99"/>
      <c r="ED2393" s="99"/>
      <c r="EE2393" s="99"/>
      <c r="EF2393" s="99"/>
      <c r="EG2393" s="99"/>
      <c r="EH2393" s="99"/>
      <c r="EI2393" s="99"/>
      <c r="EJ2393" s="99"/>
      <c r="EK2393" s="99"/>
      <c r="EL2393" s="99"/>
      <c r="EM2393" s="99"/>
      <c r="EN2393" s="99"/>
      <c r="EO2393" s="99"/>
      <c r="EP2393" s="99"/>
      <c r="EQ2393" s="99"/>
      <c r="ER2393" s="99"/>
      <c r="ES2393" s="99"/>
      <c r="ET2393" s="99"/>
      <c r="EU2393" s="99"/>
      <c r="EV2393" s="99"/>
      <c r="EW2393" s="99"/>
      <c r="EX2393" s="119"/>
      <c r="EY2393" s="121"/>
      <c r="EZ2393" s="296"/>
      <c r="FA2393" s="83"/>
      <c r="FC2393" s="116"/>
      <c r="FD2393" s="116"/>
    </row>
    <row r="2394" spans="1:160" ht="15" customHeight="1" x14ac:dyDescent="0.2">
      <c r="A2394" s="100"/>
      <c r="B2394" s="100"/>
      <c r="C2394" s="74"/>
      <c r="D2394" s="74"/>
      <c r="E2394" s="74"/>
      <c r="F2394" s="74"/>
      <c r="G2394" s="75"/>
      <c r="H2394" s="435"/>
      <c r="I2394" s="73"/>
      <c r="J2394" s="101"/>
      <c r="K2394" s="113"/>
      <c r="L2394" s="103"/>
      <c r="M2394" s="569" t="str">
        <f>IF(NOT(ISERROR(FIND("Training",W2394))),"'Plot Psychometric_HH'",IF(NOT(ISERROR(FIND("1DAT",W2394))),"'Plot Tuning Azimuth_HH'",IF(NOT(ISERROR(FIND("HD_dt",W2394))),"'Plot HeadingDiscimination_PSTH_HH_dt_yuchen'",IF(NOT(ISERROR(FIND("HD",W2394))),"'Plot HeadingDiscimination_PSTH_HH'",IF(NOT(ISERROR(FIND("MemSac",W2394))),"'Memory Saccade Analysis_HH'",IF(NOT(ISERROR(FIND("DelSac",W2394))),"'Memory Saccade Analysis_HH'",IF(NOT(ISERROR(FIND("u-stim",W2394))),"'Plot Microstim_HH'","")))))))</f>
        <v/>
      </c>
      <c r="N2394" s="573"/>
      <c r="O2394" s="584"/>
      <c r="P2394" s="590"/>
      <c r="Q2394" s="590"/>
      <c r="R2394" s="590"/>
      <c r="S2394" s="590"/>
      <c r="T2394" s="590"/>
      <c r="U2394" s="590"/>
      <c r="V2394" s="583"/>
      <c r="W2394" s="170"/>
      <c r="X2394" s="192"/>
      <c r="Y2394" s="219"/>
      <c r="Z2394" s="217"/>
      <c r="AA2394" s="218"/>
      <c r="AB2394" s="77"/>
      <c r="AC2394" s="78"/>
      <c r="AD2394" s="199"/>
      <c r="AE2394" s="91"/>
      <c r="AF2394" s="79"/>
      <c r="AG2394" s="79"/>
      <c r="AH2394" s="80"/>
      <c r="AI2394" s="81"/>
      <c r="AJ2394" s="81"/>
      <c r="AK2394" s="81"/>
      <c r="AL2394" s="81"/>
      <c r="AM2394" s="114"/>
      <c r="AN2394" s="82"/>
      <c r="AO2394" s="83"/>
      <c r="AP2394" s="83"/>
      <c r="AQ2394" s="83"/>
      <c r="AR2394" s="84"/>
      <c r="AS2394" s="85"/>
      <c r="AT2394" s="85"/>
      <c r="AU2394" s="85"/>
      <c r="AV2394" s="85"/>
      <c r="AW2394" s="104"/>
      <c r="AX2394" s="86"/>
      <c r="AY2394" s="87"/>
      <c r="AZ2394" s="87"/>
      <c r="BA2394" s="87"/>
      <c r="BB2394" s="88"/>
      <c r="BC2394" s="89"/>
      <c r="BD2394" s="89"/>
      <c r="BE2394" s="89"/>
      <c r="BF2394" s="89"/>
      <c r="BG2394" s="115"/>
      <c r="BH2394" s="90"/>
      <c r="BI2394" s="251"/>
      <c r="BJ2394" s="252"/>
      <c r="BK2394" s="252"/>
      <c r="BL2394" s="230"/>
      <c r="BM2394" s="230"/>
      <c r="BN2394" s="230"/>
      <c r="BO2394" s="231"/>
      <c r="BP2394" s="231"/>
      <c r="BQ2394" s="231"/>
      <c r="BR2394" s="232"/>
      <c r="BS2394" s="232"/>
      <c r="BT2394" s="232"/>
      <c r="BU2394" s="230"/>
      <c r="BV2394" s="230"/>
      <c r="BW2394" s="231"/>
      <c r="BX2394" s="231"/>
      <c r="BY2394" s="232"/>
      <c r="BZ2394" s="235"/>
      <c r="CA2394" s="257"/>
      <c r="CB2394" s="233"/>
      <c r="CC2394" s="230"/>
      <c r="CD2394" s="230"/>
      <c r="CE2394" s="230"/>
      <c r="CF2394" s="230"/>
      <c r="CG2394" s="230"/>
      <c r="CH2394" s="230"/>
      <c r="CI2394" s="230"/>
      <c r="CJ2394" s="231"/>
      <c r="CK2394" s="231"/>
      <c r="CL2394" s="231"/>
      <c r="CM2394" s="231"/>
      <c r="CN2394" s="231"/>
      <c r="CO2394" s="231"/>
      <c r="CP2394" s="231"/>
      <c r="CQ2394" s="231"/>
      <c r="CR2394" s="232"/>
      <c r="CS2394" s="232"/>
      <c r="CT2394" s="232"/>
      <c r="CU2394" s="232"/>
      <c r="CV2394" s="232"/>
      <c r="CW2394" s="232"/>
      <c r="CX2394" s="232"/>
      <c r="CY2394" s="234"/>
      <c r="DA2394" s="106"/>
      <c r="DC2394" s="106"/>
      <c r="DD2394" s="106"/>
      <c r="DE2394" s="106"/>
      <c r="DF2394" s="92"/>
      <c r="DG2394" s="107"/>
      <c r="DH2394" s="107"/>
      <c r="DI2394" s="107"/>
      <c r="DJ2394" s="107"/>
      <c r="DK2394" s="107"/>
      <c r="DL2394" s="107"/>
      <c r="DM2394" s="110"/>
      <c r="DN2394" s="110"/>
      <c r="DO2394" s="110"/>
      <c r="DP2394" s="110"/>
      <c r="DQ2394" s="110"/>
      <c r="DR2394" s="110"/>
      <c r="DS2394" s="110"/>
      <c r="DT2394" s="110"/>
      <c r="DU2394" s="497"/>
      <c r="DV2394" s="497"/>
      <c r="DW2394" s="497"/>
      <c r="DX2394" s="497"/>
      <c r="DY2394" s="497"/>
      <c r="DZ2394" s="497"/>
      <c r="EA2394" s="98"/>
      <c r="EB2394" s="99"/>
      <c r="EC2394" s="99"/>
      <c r="ED2394" s="99"/>
      <c r="EE2394" s="99"/>
      <c r="EF2394" s="99"/>
      <c r="EG2394" s="99"/>
      <c r="EH2394" s="99"/>
      <c r="EI2394" s="99"/>
      <c r="EJ2394" s="99"/>
      <c r="EK2394" s="99"/>
      <c r="EL2394" s="99"/>
      <c r="EM2394" s="99"/>
      <c r="EN2394" s="99"/>
      <c r="EO2394" s="99"/>
      <c r="EP2394" s="99"/>
      <c r="EQ2394" s="99"/>
      <c r="ER2394" s="99"/>
      <c r="ES2394" s="99"/>
      <c r="ET2394" s="99"/>
      <c r="EU2394" s="99"/>
      <c r="EV2394" s="99"/>
      <c r="EW2394" s="99"/>
      <c r="EX2394" s="119"/>
      <c r="EY2394" s="121"/>
      <c r="EZ2394" s="296"/>
      <c r="FA2394" s="83"/>
      <c r="FC2394" s="116"/>
      <c r="FD2394" s="116"/>
    </row>
    <row r="2395" spans="1:160" ht="15" customHeight="1" x14ac:dyDescent="0.2">
      <c r="A2395" s="100"/>
      <c r="B2395" s="100"/>
      <c r="C2395" s="74"/>
      <c r="D2395" s="74"/>
      <c r="E2395" s="74"/>
      <c r="F2395" s="74"/>
      <c r="G2395" s="75"/>
      <c r="H2395" s="435"/>
      <c r="I2395" s="73"/>
      <c r="J2395" s="101"/>
      <c r="K2395" s="113"/>
      <c r="L2395" s="103"/>
      <c r="M2395" s="569" t="str">
        <f>IF(NOT(ISERROR(FIND("Training",W2395))),"'Plot Psychometric_HH'",IF(NOT(ISERROR(FIND("1DAT",W2395))),"'Plot Tuning Azimuth_HH'",IF(NOT(ISERROR(FIND("HD_dt",W2395))),"'Plot HeadingDiscimination_PSTH_HH_dt_yuchen'",IF(NOT(ISERROR(FIND("HD",W2395))),"'Plot HeadingDiscimination_PSTH_HH'",IF(NOT(ISERROR(FIND("MemSac",W2395))),"'Memory Saccade Analysis_HH'",IF(NOT(ISERROR(FIND("DelSac",W2395))),"'Memory Saccade Analysis_HH'",IF(NOT(ISERROR(FIND("u-stim",W2395))),"'Plot Microstim_HH'","")))))))</f>
        <v/>
      </c>
      <c r="N2395" s="573"/>
      <c r="O2395" s="584"/>
      <c r="P2395" s="590"/>
      <c r="Q2395" s="590"/>
      <c r="R2395" s="590"/>
      <c r="S2395" s="590"/>
      <c r="T2395" s="590"/>
      <c r="U2395" s="590"/>
      <c r="V2395" s="583"/>
      <c r="W2395" s="170"/>
      <c r="X2395" s="192"/>
      <c r="Y2395" s="219"/>
      <c r="Z2395" s="217"/>
      <c r="AA2395" s="218"/>
      <c r="AB2395" s="77"/>
      <c r="AC2395" s="78"/>
      <c r="AD2395" s="199"/>
      <c r="AE2395" s="91"/>
      <c r="AF2395" s="79"/>
      <c r="AG2395" s="79"/>
      <c r="AH2395" s="80"/>
      <c r="AI2395" s="81"/>
      <c r="AJ2395" s="81"/>
      <c r="AK2395" s="81"/>
      <c r="AL2395" s="81"/>
      <c r="AM2395" s="114"/>
      <c r="AN2395" s="82"/>
      <c r="AO2395" s="83"/>
      <c r="AP2395" s="83"/>
      <c r="AQ2395" s="83"/>
      <c r="AR2395" s="84"/>
      <c r="AS2395" s="85"/>
      <c r="AT2395" s="85"/>
      <c r="AU2395" s="85"/>
      <c r="AV2395" s="85"/>
      <c r="AW2395" s="104"/>
      <c r="AX2395" s="86"/>
      <c r="AY2395" s="87"/>
      <c r="AZ2395" s="87"/>
      <c r="BA2395" s="87"/>
      <c r="BB2395" s="88"/>
      <c r="BC2395" s="89"/>
      <c r="BD2395" s="89"/>
      <c r="BE2395" s="89"/>
      <c r="BF2395" s="89"/>
      <c r="BG2395" s="115"/>
      <c r="BH2395" s="90"/>
      <c r="BI2395" s="251"/>
      <c r="BJ2395" s="252"/>
      <c r="BK2395" s="252"/>
      <c r="BL2395" s="230"/>
      <c r="BM2395" s="230"/>
      <c r="BN2395" s="230"/>
      <c r="BO2395" s="231"/>
      <c r="BP2395" s="231"/>
      <c r="BQ2395" s="231"/>
      <c r="BR2395" s="232"/>
      <c r="BS2395" s="232"/>
      <c r="BT2395" s="232"/>
      <c r="BU2395" s="230"/>
      <c r="BV2395" s="230"/>
      <c r="BW2395" s="231"/>
      <c r="BX2395" s="231"/>
      <c r="BY2395" s="232"/>
      <c r="BZ2395" s="235"/>
      <c r="CA2395" s="257"/>
      <c r="CB2395" s="233"/>
      <c r="CC2395" s="230"/>
      <c r="CD2395" s="230"/>
      <c r="CE2395" s="230"/>
      <c r="CF2395" s="230"/>
      <c r="CG2395" s="230"/>
      <c r="CH2395" s="230"/>
      <c r="CI2395" s="230"/>
      <c r="CJ2395" s="231"/>
      <c r="CK2395" s="231"/>
      <c r="CL2395" s="231"/>
      <c r="CM2395" s="231"/>
      <c r="CN2395" s="231"/>
      <c r="CO2395" s="231"/>
      <c r="CP2395" s="231"/>
      <c r="CQ2395" s="231"/>
      <c r="CR2395" s="232"/>
      <c r="CS2395" s="232"/>
      <c r="CT2395" s="232"/>
      <c r="CU2395" s="232"/>
      <c r="CV2395" s="232"/>
      <c r="CW2395" s="232"/>
      <c r="CX2395" s="232"/>
      <c r="CY2395" s="234"/>
      <c r="DA2395" s="106"/>
      <c r="DC2395" s="106"/>
      <c r="DD2395" s="106"/>
      <c r="DE2395" s="106"/>
      <c r="DF2395" s="92"/>
      <c r="DG2395" s="107"/>
      <c r="DH2395" s="107"/>
      <c r="DI2395" s="107"/>
      <c r="DJ2395" s="107"/>
      <c r="DK2395" s="107"/>
      <c r="DL2395" s="107"/>
      <c r="DM2395" s="110"/>
      <c r="DN2395" s="110"/>
      <c r="DO2395" s="110"/>
      <c r="DP2395" s="110"/>
      <c r="DQ2395" s="110"/>
      <c r="DR2395" s="110"/>
      <c r="DS2395" s="110"/>
      <c r="DT2395" s="110"/>
      <c r="DU2395" s="497"/>
      <c r="DV2395" s="497"/>
      <c r="DW2395" s="497"/>
      <c r="DX2395" s="497"/>
      <c r="DY2395" s="497"/>
      <c r="DZ2395" s="497"/>
      <c r="EA2395" s="98"/>
      <c r="EB2395" s="99"/>
      <c r="EC2395" s="99"/>
      <c r="ED2395" s="99"/>
      <c r="EE2395" s="99"/>
      <c r="EF2395" s="99"/>
      <c r="EG2395" s="99"/>
      <c r="EH2395" s="99"/>
      <c r="EI2395" s="99"/>
      <c r="EJ2395" s="99"/>
      <c r="EK2395" s="99"/>
      <c r="EL2395" s="99"/>
      <c r="EM2395" s="99"/>
      <c r="EN2395" s="99"/>
      <c r="EO2395" s="99"/>
      <c r="EP2395" s="99"/>
      <c r="EQ2395" s="99"/>
      <c r="ER2395" s="99"/>
      <c r="ES2395" s="99"/>
      <c r="ET2395" s="99"/>
      <c r="EU2395" s="99"/>
      <c r="EV2395" s="99"/>
      <c r="EW2395" s="99"/>
      <c r="EX2395" s="119"/>
      <c r="EY2395" s="121"/>
      <c r="EZ2395" s="296"/>
      <c r="FA2395" s="83"/>
      <c r="FC2395" s="116"/>
      <c r="FD2395" s="116"/>
    </row>
    <row r="2396" spans="1:160" ht="15" customHeight="1" x14ac:dyDescent="0.2">
      <c r="A2396" s="100"/>
      <c r="B2396" s="100"/>
      <c r="C2396" s="74"/>
      <c r="D2396" s="74"/>
      <c r="E2396" s="74"/>
      <c r="F2396" s="74"/>
      <c r="G2396" s="75"/>
      <c r="H2396" s="435"/>
      <c r="I2396" s="73"/>
      <c r="J2396" s="101"/>
      <c r="K2396" s="113"/>
      <c r="L2396" s="103"/>
      <c r="M2396" s="569" t="str">
        <f>IF(NOT(ISERROR(FIND("Training",W2396))),"'Plot Psychometric_HH'",IF(NOT(ISERROR(FIND("1DAT",W2396))),"'Plot Tuning Azimuth_HH'",IF(NOT(ISERROR(FIND("HD_dt",W2396))),"'Plot HeadingDiscimination_PSTH_HH_dt_yuchen'",IF(NOT(ISERROR(FIND("HD",W2396))),"'Plot HeadingDiscimination_PSTH_HH'",IF(NOT(ISERROR(FIND("MemSac",W2396))),"'Memory Saccade Analysis_HH'",IF(NOT(ISERROR(FIND("DelSac",W2396))),"'Memory Saccade Analysis_HH'",IF(NOT(ISERROR(FIND("u-stim",W2396))),"'Plot Microstim_HH'","")))))))</f>
        <v/>
      </c>
      <c r="N2396" s="573"/>
      <c r="O2396" s="584"/>
      <c r="P2396" s="590"/>
      <c r="Q2396" s="590"/>
      <c r="R2396" s="590"/>
      <c r="S2396" s="590"/>
      <c r="T2396" s="590"/>
      <c r="U2396" s="590"/>
      <c r="V2396" s="583"/>
      <c r="W2396" s="170"/>
      <c r="X2396" s="192"/>
      <c r="Y2396" s="219"/>
      <c r="Z2396" s="217"/>
      <c r="AA2396" s="218"/>
      <c r="AB2396" s="77"/>
      <c r="AC2396" s="78"/>
      <c r="AD2396" s="199"/>
      <c r="AE2396" s="91"/>
      <c r="AF2396" s="79"/>
      <c r="AG2396" s="79"/>
      <c r="AH2396" s="80"/>
      <c r="AI2396" s="81"/>
      <c r="AJ2396" s="81"/>
      <c r="AK2396" s="81"/>
      <c r="AL2396" s="81"/>
      <c r="AM2396" s="114"/>
      <c r="AN2396" s="82"/>
      <c r="AO2396" s="83"/>
      <c r="AP2396" s="83"/>
      <c r="AQ2396" s="83"/>
      <c r="AR2396" s="84"/>
      <c r="AS2396" s="85"/>
      <c r="AT2396" s="85"/>
      <c r="AU2396" s="85"/>
      <c r="AV2396" s="85"/>
      <c r="AW2396" s="104"/>
      <c r="AX2396" s="86"/>
      <c r="AY2396" s="87"/>
      <c r="AZ2396" s="87"/>
      <c r="BA2396" s="87"/>
      <c r="BB2396" s="88"/>
      <c r="BC2396" s="89"/>
      <c r="BD2396" s="89"/>
      <c r="BE2396" s="89"/>
      <c r="BF2396" s="89"/>
      <c r="BG2396" s="115"/>
      <c r="BH2396" s="90"/>
      <c r="BI2396" s="251"/>
      <c r="BJ2396" s="252"/>
      <c r="BK2396" s="252"/>
      <c r="BL2396" s="230"/>
      <c r="BM2396" s="230"/>
      <c r="BN2396" s="230"/>
      <c r="BO2396" s="231"/>
      <c r="BP2396" s="231"/>
      <c r="BQ2396" s="231"/>
      <c r="BR2396" s="232"/>
      <c r="BS2396" s="232"/>
      <c r="BT2396" s="232"/>
      <c r="BU2396" s="230"/>
      <c r="BV2396" s="230"/>
      <c r="BW2396" s="231"/>
      <c r="BX2396" s="231"/>
      <c r="BY2396" s="232"/>
      <c r="BZ2396" s="235"/>
      <c r="CA2396" s="257"/>
      <c r="CB2396" s="233"/>
      <c r="CC2396" s="230"/>
      <c r="CD2396" s="230"/>
      <c r="CE2396" s="230"/>
      <c r="CF2396" s="230"/>
      <c r="CG2396" s="230"/>
      <c r="CH2396" s="230"/>
      <c r="CI2396" s="230"/>
      <c r="CJ2396" s="231"/>
      <c r="CK2396" s="231"/>
      <c r="CL2396" s="231"/>
      <c r="CM2396" s="231"/>
      <c r="CN2396" s="231"/>
      <c r="CO2396" s="231"/>
      <c r="CP2396" s="231"/>
      <c r="CQ2396" s="231"/>
      <c r="CR2396" s="232"/>
      <c r="CS2396" s="232"/>
      <c r="CT2396" s="232"/>
      <c r="CU2396" s="232"/>
      <c r="CV2396" s="232"/>
      <c r="CW2396" s="232"/>
      <c r="CX2396" s="232"/>
      <c r="CY2396" s="234"/>
      <c r="DA2396" s="106"/>
      <c r="DC2396" s="106"/>
      <c r="DD2396" s="106"/>
      <c r="DE2396" s="106"/>
      <c r="DF2396" s="92"/>
      <c r="DG2396" s="107"/>
      <c r="DH2396" s="107"/>
      <c r="DI2396" s="107"/>
      <c r="DJ2396" s="107"/>
      <c r="DK2396" s="107"/>
      <c r="DL2396" s="107"/>
      <c r="DM2396" s="110"/>
      <c r="DN2396" s="110"/>
      <c r="DO2396" s="110"/>
      <c r="DP2396" s="110"/>
      <c r="DQ2396" s="110"/>
      <c r="DR2396" s="110"/>
      <c r="DS2396" s="110"/>
      <c r="DT2396" s="110"/>
      <c r="DU2396" s="497"/>
      <c r="DV2396" s="497"/>
      <c r="DW2396" s="497"/>
      <c r="DX2396" s="497"/>
      <c r="DY2396" s="497"/>
      <c r="DZ2396" s="497"/>
      <c r="EA2396" s="98"/>
      <c r="EB2396" s="99"/>
      <c r="EC2396" s="99"/>
      <c r="ED2396" s="99"/>
      <c r="EE2396" s="99"/>
      <c r="EF2396" s="99"/>
      <c r="EG2396" s="99"/>
      <c r="EH2396" s="99"/>
      <c r="EI2396" s="99"/>
      <c r="EJ2396" s="99"/>
      <c r="EK2396" s="99"/>
      <c r="EL2396" s="99"/>
      <c r="EM2396" s="99"/>
      <c r="EN2396" s="99"/>
      <c r="EO2396" s="99"/>
      <c r="EP2396" s="99"/>
      <c r="EQ2396" s="99"/>
      <c r="ER2396" s="99"/>
      <c r="ES2396" s="99"/>
      <c r="ET2396" s="99"/>
      <c r="EU2396" s="99"/>
      <c r="EV2396" s="99"/>
      <c r="EW2396" s="99"/>
      <c r="EX2396" s="119"/>
      <c r="EY2396" s="121"/>
      <c r="EZ2396" s="296"/>
      <c r="FA2396" s="83"/>
      <c r="FC2396" s="116"/>
      <c r="FD2396" s="116"/>
    </row>
    <row r="2397" spans="1:160" ht="15" customHeight="1" x14ac:dyDescent="0.2">
      <c r="A2397" s="100"/>
      <c r="B2397" s="100"/>
      <c r="C2397" s="74"/>
      <c r="D2397" s="74"/>
      <c r="E2397" s="74"/>
      <c r="F2397" s="74"/>
      <c r="G2397" s="75"/>
      <c r="H2397" s="435"/>
      <c r="I2397" s="73"/>
      <c r="J2397" s="101"/>
      <c r="K2397" s="113"/>
      <c r="L2397" s="103"/>
      <c r="M2397" s="569" t="str">
        <f>IF(NOT(ISERROR(FIND("Training",W2397))),"'Plot Psychometric_HH'",IF(NOT(ISERROR(FIND("1DAT",W2397))),"'Plot Tuning Azimuth_HH'",IF(NOT(ISERROR(FIND("HD_dt",W2397))),"'Plot HeadingDiscimination_PSTH_HH_dt_yuchen'",IF(NOT(ISERROR(FIND("HD",W2397))),"'Plot HeadingDiscimination_PSTH_HH'",IF(NOT(ISERROR(FIND("MemSac",W2397))),"'Memory Saccade Analysis_HH'",IF(NOT(ISERROR(FIND("DelSac",W2397))),"'Memory Saccade Analysis_HH'",IF(NOT(ISERROR(FIND("u-stim",W2397))),"'Plot Microstim_HH'","")))))))</f>
        <v/>
      </c>
      <c r="N2397" s="573"/>
      <c r="O2397" s="584"/>
      <c r="P2397" s="590"/>
      <c r="Q2397" s="590"/>
      <c r="R2397" s="590"/>
      <c r="S2397" s="590"/>
      <c r="T2397" s="590"/>
      <c r="U2397" s="590"/>
      <c r="V2397" s="583"/>
      <c r="W2397" s="170"/>
      <c r="X2397" s="192"/>
      <c r="Y2397" s="219"/>
      <c r="Z2397" s="217"/>
      <c r="AA2397" s="218"/>
      <c r="AB2397" s="77"/>
      <c r="AC2397" s="78"/>
      <c r="AD2397" s="199"/>
      <c r="AE2397" s="91"/>
      <c r="AF2397" s="79"/>
      <c r="AG2397" s="79"/>
      <c r="AH2397" s="80"/>
      <c r="AI2397" s="81"/>
      <c r="AJ2397" s="81"/>
      <c r="AK2397" s="81"/>
      <c r="AL2397" s="81"/>
      <c r="AM2397" s="114"/>
      <c r="AN2397" s="82"/>
      <c r="AO2397" s="83"/>
      <c r="AP2397" s="83"/>
      <c r="AQ2397" s="83"/>
      <c r="AR2397" s="84"/>
      <c r="AS2397" s="85"/>
      <c r="AT2397" s="85"/>
      <c r="AU2397" s="85"/>
      <c r="AV2397" s="85"/>
      <c r="AW2397" s="104"/>
      <c r="AX2397" s="86"/>
      <c r="AY2397" s="87"/>
      <c r="AZ2397" s="87"/>
      <c r="BA2397" s="87"/>
      <c r="BB2397" s="88"/>
      <c r="BC2397" s="89"/>
      <c r="BD2397" s="89"/>
      <c r="BE2397" s="89"/>
      <c r="BF2397" s="89"/>
      <c r="BG2397" s="115"/>
      <c r="BH2397" s="90"/>
      <c r="BI2397" s="251"/>
      <c r="BJ2397" s="252"/>
      <c r="BK2397" s="252"/>
      <c r="BL2397" s="230"/>
      <c r="BM2397" s="230"/>
      <c r="BN2397" s="230"/>
      <c r="BO2397" s="231"/>
      <c r="BP2397" s="231"/>
      <c r="BQ2397" s="231"/>
      <c r="BR2397" s="232"/>
      <c r="BS2397" s="232"/>
      <c r="BT2397" s="232"/>
      <c r="BU2397" s="230"/>
      <c r="BV2397" s="230"/>
      <c r="BW2397" s="231"/>
      <c r="BX2397" s="231"/>
      <c r="BY2397" s="232"/>
      <c r="BZ2397" s="235"/>
      <c r="CA2397" s="257"/>
      <c r="CB2397" s="233"/>
      <c r="CC2397" s="230"/>
      <c r="CD2397" s="230"/>
      <c r="CE2397" s="230"/>
      <c r="CF2397" s="230"/>
      <c r="CG2397" s="230"/>
      <c r="CH2397" s="230"/>
      <c r="CI2397" s="230"/>
      <c r="CJ2397" s="231"/>
      <c r="CK2397" s="231"/>
      <c r="CL2397" s="231"/>
      <c r="CM2397" s="231"/>
      <c r="CN2397" s="231"/>
      <c r="CO2397" s="231"/>
      <c r="CP2397" s="231"/>
      <c r="CQ2397" s="231"/>
      <c r="CR2397" s="232"/>
      <c r="CS2397" s="232"/>
      <c r="CT2397" s="232"/>
      <c r="CU2397" s="232"/>
      <c r="CV2397" s="232"/>
      <c r="CW2397" s="232"/>
      <c r="CX2397" s="232"/>
      <c r="CY2397" s="234"/>
      <c r="DA2397" s="106"/>
      <c r="DC2397" s="106"/>
      <c r="DD2397" s="106"/>
      <c r="DE2397" s="106"/>
      <c r="DF2397" s="92"/>
      <c r="DG2397" s="107"/>
      <c r="DH2397" s="107"/>
      <c r="DI2397" s="107"/>
      <c r="DJ2397" s="107"/>
      <c r="DK2397" s="107"/>
      <c r="DL2397" s="107"/>
      <c r="DM2397" s="110"/>
      <c r="DN2397" s="110"/>
      <c r="DO2397" s="110"/>
      <c r="DP2397" s="110"/>
      <c r="DQ2397" s="110"/>
      <c r="DR2397" s="110"/>
      <c r="DS2397" s="110"/>
      <c r="DT2397" s="110"/>
      <c r="DU2397" s="497"/>
      <c r="DV2397" s="497"/>
      <c r="DW2397" s="497"/>
      <c r="DX2397" s="497"/>
      <c r="DY2397" s="497"/>
      <c r="DZ2397" s="497"/>
      <c r="EA2397" s="98"/>
      <c r="EB2397" s="99"/>
      <c r="EC2397" s="99"/>
      <c r="ED2397" s="99"/>
      <c r="EE2397" s="99"/>
      <c r="EF2397" s="99"/>
      <c r="EG2397" s="99"/>
      <c r="EH2397" s="99"/>
      <c r="EI2397" s="99"/>
      <c r="EJ2397" s="99"/>
      <c r="EK2397" s="99"/>
      <c r="EL2397" s="99"/>
      <c r="EM2397" s="99"/>
      <c r="EN2397" s="99"/>
      <c r="EO2397" s="99"/>
      <c r="EP2397" s="99"/>
      <c r="EQ2397" s="99"/>
      <c r="ER2397" s="99"/>
      <c r="ES2397" s="99"/>
      <c r="ET2397" s="99"/>
      <c r="EU2397" s="99"/>
      <c r="EV2397" s="99"/>
      <c r="EW2397" s="99"/>
      <c r="EX2397" s="119"/>
      <c r="EY2397" s="121"/>
      <c r="EZ2397" s="296"/>
      <c r="FA2397" s="83"/>
      <c r="FC2397" s="116"/>
      <c r="FD2397" s="116"/>
    </row>
    <row r="2398" spans="1:160" ht="15" customHeight="1" x14ac:dyDescent="0.2">
      <c r="A2398" s="100"/>
      <c r="B2398" s="100"/>
      <c r="C2398" s="74"/>
      <c r="D2398" s="74"/>
      <c r="E2398" s="74"/>
      <c r="F2398" s="74"/>
      <c r="G2398" s="75"/>
      <c r="H2398" s="435"/>
      <c r="I2398" s="73"/>
      <c r="J2398" s="101"/>
      <c r="K2398" s="113"/>
      <c r="L2398" s="103"/>
      <c r="M2398" s="569" t="str">
        <f>IF(NOT(ISERROR(FIND("Training",W2398))),"'Plot Psychometric_HH'",IF(NOT(ISERROR(FIND("1DAT",W2398))),"'Plot Tuning Azimuth_HH'",IF(NOT(ISERROR(FIND("HD_dt",W2398))),"'Plot HeadingDiscimination_PSTH_HH_dt_yuchen'",IF(NOT(ISERROR(FIND("HD",W2398))),"'Plot HeadingDiscimination_PSTH_HH'",IF(NOT(ISERROR(FIND("MemSac",W2398))),"'Memory Saccade Analysis_HH'",IF(NOT(ISERROR(FIND("DelSac",W2398))),"'Memory Saccade Analysis_HH'",IF(NOT(ISERROR(FIND("u-stim",W2398))),"'Plot Microstim_HH'","")))))))</f>
        <v/>
      </c>
      <c r="N2398" s="573"/>
      <c r="O2398" s="584"/>
      <c r="P2398" s="590"/>
      <c r="Q2398" s="590"/>
      <c r="R2398" s="590"/>
      <c r="S2398" s="590"/>
      <c r="T2398" s="590"/>
      <c r="U2398" s="590"/>
      <c r="V2398" s="583"/>
      <c r="W2398" s="170"/>
      <c r="X2398" s="192"/>
      <c r="Y2398" s="219"/>
      <c r="Z2398" s="217"/>
      <c r="AA2398" s="218"/>
      <c r="AB2398" s="77"/>
      <c r="AC2398" s="78"/>
      <c r="AD2398" s="199"/>
      <c r="AE2398" s="91"/>
      <c r="AF2398" s="79"/>
      <c r="AG2398" s="79"/>
      <c r="AH2398" s="80"/>
      <c r="AI2398" s="81"/>
      <c r="AJ2398" s="81"/>
      <c r="AK2398" s="81"/>
      <c r="AL2398" s="81"/>
      <c r="AM2398" s="114"/>
      <c r="AN2398" s="82"/>
      <c r="AO2398" s="83"/>
      <c r="AP2398" s="83"/>
      <c r="AQ2398" s="83"/>
      <c r="AR2398" s="84"/>
      <c r="AS2398" s="85"/>
      <c r="AT2398" s="85"/>
      <c r="AU2398" s="85"/>
      <c r="AV2398" s="85"/>
      <c r="AW2398" s="104"/>
      <c r="AX2398" s="86"/>
      <c r="AY2398" s="87"/>
      <c r="AZ2398" s="87"/>
      <c r="BA2398" s="87"/>
      <c r="BB2398" s="88"/>
      <c r="BC2398" s="89"/>
      <c r="BD2398" s="89"/>
      <c r="BE2398" s="89"/>
      <c r="BF2398" s="89"/>
      <c r="BG2398" s="115"/>
      <c r="BH2398" s="90"/>
      <c r="BI2398" s="251"/>
      <c r="BJ2398" s="252"/>
      <c r="BK2398" s="252"/>
      <c r="BL2398" s="230"/>
      <c r="BM2398" s="230"/>
      <c r="BN2398" s="230"/>
      <c r="BO2398" s="231"/>
      <c r="BP2398" s="231"/>
      <c r="BQ2398" s="231"/>
      <c r="BR2398" s="232"/>
      <c r="BS2398" s="232"/>
      <c r="BT2398" s="232"/>
      <c r="BU2398" s="230"/>
      <c r="BV2398" s="230"/>
      <c r="BW2398" s="231"/>
      <c r="BX2398" s="231"/>
      <c r="BY2398" s="232"/>
      <c r="BZ2398" s="235"/>
      <c r="CA2398" s="257"/>
      <c r="CB2398" s="233"/>
      <c r="CC2398" s="230"/>
      <c r="CD2398" s="230"/>
      <c r="CE2398" s="230"/>
      <c r="CF2398" s="230"/>
      <c r="CG2398" s="230"/>
      <c r="CH2398" s="230"/>
      <c r="CI2398" s="230"/>
      <c r="CJ2398" s="231"/>
      <c r="CK2398" s="231"/>
      <c r="CL2398" s="231"/>
      <c r="CM2398" s="231"/>
      <c r="CN2398" s="231"/>
      <c r="CO2398" s="231"/>
      <c r="CP2398" s="231"/>
      <c r="CQ2398" s="231"/>
      <c r="CR2398" s="232"/>
      <c r="CS2398" s="232"/>
      <c r="CT2398" s="232"/>
      <c r="CU2398" s="232"/>
      <c r="CV2398" s="232"/>
      <c r="CW2398" s="232"/>
      <c r="CX2398" s="232"/>
      <c r="CY2398" s="234"/>
      <c r="DA2398" s="106"/>
      <c r="DC2398" s="106"/>
      <c r="DD2398" s="106"/>
      <c r="DE2398" s="106"/>
      <c r="DF2398" s="92"/>
      <c r="DG2398" s="107"/>
      <c r="DH2398" s="107"/>
      <c r="DI2398" s="107"/>
      <c r="DJ2398" s="107"/>
      <c r="DK2398" s="107"/>
      <c r="DL2398" s="107"/>
      <c r="DM2398" s="110"/>
      <c r="DN2398" s="110"/>
      <c r="DO2398" s="110"/>
      <c r="DP2398" s="110"/>
      <c r="DQ2398" s="110"/>
      <c r="DR2398" s="110"/>
      <c r="DS2398" s="110"/>
      <c r="DT2398" s="110"/>
      <c r="DU2398" s="497"/>
      <c r="DV2398" s="497"/>
      <c r="DW2398" s="497"/>
      <c r="DX2398" s="497"/>
      <c r="DY2398" s="497"/>
      <c r="DZ2398" s="497"/>
      <c r="EA2398" s="98"/>
      <c r="EB2398" s="99"/>
      <c r="EC2398" s="99"/>
      <c r="ED2398" s="99"/>
      <c r="EE2398" s="99"/>
      <c r="EF2398" s="99"/>
      <c r="EG2398" s="99"/>
      <c r="EH2398" s="99"/>
      <c r="EI2398" s="99"/>
      <c r="EJ2398" s="99"/>
      <c r="EK2398" s="99"/>
      <c r="EL2398" s="99"/>
      <c r="EM2398" s="99"/>
      <c r="EN2398" s="99"/>
      <c r="EO2398" s="99"/>
      <c r="EP2398" s="99"/>
      <c r="EQ2398" s="99"/>
      <c r="ER2398" s="99"/>
      <c r="ES2398" s="99"/>
      <c r="ET2398" s="99"/>
      <c r="EU2398" s="99"/>
      <c r="EV2398" s="99"/>
      <c r="EW2398" s="99"/>
      <c r="EX2398" s="119"/>
      <c r="EY2398" s="121"/>
      <c r="EZ2398" s="296"/>
      <c r="FA2398" s="83"/>
      <c r="FC2398" s="116"/>
      <c r="FD2398" s="116"/>
    </row>
    <row r="2399" spans="1:160" ht="15" customHeight="1" x14ac:dyDescent="0.2">
      <c r="A2399" s="100"/>
      <c r="B2399" s="100"/>
      <c r="C2399" s="74"/>
      <c r="D2399" s="74"/>
      <c r="E2399" s="74"/>
      <c r="F2399" s="74"/>
      <c r="G2399" s="75"/>
      <c r="H2399" s="435"/>
      <c r="I2399" s="73"/>
      <c r="J2399" s="101"/>
      <c r="K2399" s="113"/>
      <c r="L2399" s="103"/>
      <c r="M2399" s="569" t="str">
        <f>IF(NOT(ISERROR(FIND("Training",W2399))),"'Plot Psychometric_HH'",IF(NOT(ISERROR(FIND("1DAT",W2399))),"'Plot Tuning Azimuth_HH'",IF(NOT(ISERROR(FIND("HD_dt",W2399))),"'Plot HeadingDiscimination_PSTH_HH_dt_yuchen'",IF(NOT(ISERROR(FIND("HD",W2399))),"'Plot HeadingDiscimination_PSTH_HH'",IF(NOT(ISERROR(FIND("MemSac",W2399))),"'Memory Saccade Analysis_HH'",IF(NOT(ISERROR(FIND("DelSac",W2399))),"'Memory Saccade Analysis_HH'",IF(NOT(ISERROR(FIND("u-stim",W2399))),"'Plot Microstim_HH'","")))))))</f>
        <v/>
      </c>
      <c r="N2399" s="573"/>
      <c r="O2399" s="584"/>
      <c r="P2399" s="590"/>
      <c r="Q2399" s="590"/>
      <c r="R2399" s="590"/>
      <c r="S2399" s="590"/>
      <c r="T2399" s="590"/>
      <c r="U2399" s="590"/>
      <c r="V2399" s="583"/>
      <c r="W2399" s="170"/>
      <c r="X2399" s="192"/>
      <c r="Y2399" s="219"/>
      <c r="Z2399" s="217"/>
      <c r="AA2399" s="218"/>
      <c r="AB2399" s="77"/>
      <c r="AC2399" s="78"/>
      <c r="AD2399" s="199"/>
      <c r="AE2399" s="91"/>
      <c r="AF2399" s="79"/>
      <c r="AG2399" s="79"/>
      <c r="AH2399" s="80"/>
      <c r="AI2399" s="81"/>
      <c r="AJ2399" s="81"/>
      <c r="AK2399" s="81"/>
      <c r="AL2399" s="81"/>
      <c r="AM2399" s="114"/>
      <c r="AN2399" s="82"/>
      <c r="AO2399" s="83"/>
      <c r="AP2399" s="83"/>
      <c r="AQ2399" s="83"/>
      <c r="AR2399" s="84"/>
      <c r="AS2399" s="85"/>
      <c r="AT2399" s="85"/>
      <c r="AU2399" s="85"/>
      <c r="AV2399" s="85"/>
      <c r="AW2399" s="104"/>
      <c r="AX2399" s="86"/>
      <c r="AY2399" s="87"/>
      <c r="AZ2399" s="87"/>
      <c r="BA2399" s="87"/>
      <c r="BB2399" s="88"/>
      <c r="BC2399" s="89"/>
      <c r="BD2399" s="89"/>
      <c r="BE2399" s="89"/>
      <c r="BF2399" s="89"/>
      <c r="BG2399" s="115"/>
      <c r="BH2399" s="90"/>
      <c r="BI2399" s="251"/>
      <c r="BJ2399" s="252"/>
      <c r="BK2399" s="252"/>
      <c r="BL2399" s="230"/>
      <c r="BM2399" s="230"/>
      <c r="BN2399" s="230"/>
      <c r="BO2399" s="231"/>
      <c r="BP2399" s="231"/>
      <c r="BQ2399" s="231"/>
      <c r="BR2399" s="232"/>
      <c r="BS2399" s="232"/>
      <c r="BT2399" s="232"/>
      <c r="BU2399" s="230"/>
      <c r="BV2399" s="230"/>
      <c r="BW2399" s="231"/>
      <c r="BX2399" s="231"/>
      <c r="BY2399" s="232"/>
      <c r="BZ2399" s="235"/>
      <c r="CA2399" s="257"/>
      <c r="CB2399" s="233"/>
      <c r="CC2399" s="230"/>
      <c r="CD2399" s="230"/>
      <c r="CE2399" s="230"/>
      <c r="CF2399" s="230"/>
      <c r="CG2399" s="230"/>
      <c r="CH2399" s="230"/>
      <c r="CI2399" s="230"/>
      <c r="CJ2399" s="231"/>
      <c r="CK2399" s="231"/>
      <c r="CL2399" s="231"/>
      <c r="CM2399" s="231"/>
      <c r="CN2399" s="231"/>
      <c r="CO2399" s="231"/>
      <c r="CP2399" s="231"/>
      <c r="CQ2399" s="231"/>
      <c r="CR2399" s="232"/>
      <c r="CS2399" s="232"/>
      <c r="CT2399" s="232"/>
      <c r="CU2399" s="232"/>
      <c r="CV2399" s="232"/>
      <c r="CW2399" s="232"/>
      <c r="CX2399" s="232"/>
      <c r="CY2399" s="234"/>
      <c r="DA2399" s="106"/>
      <c r="DC2399" s="106"/>
      <c r="DD2399" s="106"/>
      <c r="DE2399" s="106"/>
      <c r="DF2399" s="92"/>
      <c r="DG2399" s="107"/>
      <c r="DH2399" s="107"/>
      <c r="DI2399" s="107"/>
      <c r="DJ2399" s="107"/>
      <c r="DK2399" s="107"/>
      <c r="DL2399" s="107"/>
      <c r="DM2399" s="110"/>
      <c r="DN2399" s="110"/>
      <c r="DO2399" s="110"/>
      <c r="DP2399" s="110"/>
      <c r="DQ2399" s="110"/>
      <c r="DR2399" s="110"/>
      <c r="DS2399" s="110"/>
      <c r="DT2399" s="110"/>
      <c r="DU2399" s="497"/>
      <c r="DV2399" s="497"/>
      <c r="DW2399" s="497"/>
      <c r="DX2399" s="497"/>
      <c r="DY2399" s="497"/>
      <c r="DZ2399" s="497"/>
      <c r="EA2399" s="98"/>
      <c r="EB2399" s="99"/>
      <c r="EC2399" s="99"/>
      <c r="ED2399" s="99"/>
      <c r="EE2399" s="99"/>
      <c r="EF2399" s="99"/>
      <c r="EG2399" s="99"/>
      <c r="EH2399" s="99"/>
      <c r="EI2399" s="99"/>
      <c r="EJ2399" s="99"/>
      <c r="EK2399" s="99"/>
      <c r="EL2399" s="99"/>
      <c r="EM2399" s="99"/>
      <c r="EN2399" s="99"/>
      <c r="EO2399" s="99"/>
      <c r="EP2399" s="99"/>
      <c r="EQ2399" s="99"/>
      <c r="ER2399" s="99"/>
      <c r="ES2399" s="99"/>
      <c r="ET2399" s="99"/>
      <c r="EU2399" s="99"/>
      <c r="EV2399" s="99"/>
      <c r="EW2399" s="99"/>
      <c r="EX2399" s="119"/>
      <c r="EY2399" s="121"/>
      <c r="EZ2399" s="296"/>
      <c r="FA2399" s="83"/>
      <c r="FC2399" s="116"/>
      <c r="FD2399" s="116"/>
    </row>
    <row r="2400" spans="1:160" ht="15" customHeight="1" x14ac:dyDescent="0.2">
      <c r="A2400" s="100"/>
      <c r="B2400" s="100"/>
      <c r="C2400" s="74"/>
      <c r="D2400" s="74"/>
      <c r="E2400" s="74"/>
      <c r="F2400" s="74"/>
      <c r="G2400" s="75"/>
      <c r="H2400" s="435"/>
      <c r="I2400" s="73"/>
      <c r="J2400" s="101"/>
      <c r="K2400" s="113"/>
      <c r="L2400" s="103"/>
      <c r="M2400" s="569" t="str">
        <f>IF(NOT(ISERROR(FIND("Training",W2400))),"'Plot Psychometric_HH'",IF(NOT(ISERROR(FIND("1DAT",W2400))),"'Plot Tuning Azimuth_HH'",IF(NOT(ISERROR(FIND("HD_dt",W2400))),"'Plot HeadingDiscimination_PSTH_HH_dt_yuchen'",IF(NOT(ISERROR(FIND("HD",W2400))),"'Plot HeadingDiscimination_PSTH_HH'",IF(NOT(ISERROR(FIND("MemSac",W2400))),"'Memory Saccade Analysis_HH'",IF(NOT(ISERROR(FIND("DelSac",W2400))),"'Memory Saccade Analysis_HH'",IF(NOT(ISERROR(FIND("u-stim",W2400))),"'Plot Microstim_HH'","")))))))</f>
        <v/>
      </c>
      <c r="N2400" s="573"/>
      <c r="O2400" s="584"/>
      <c r="P2400" s="590"/>
      <c r="Q2400" s="590"/>
      <c r="R2400" s="590"/>
      <c r="S2400" s="590"/>
      <c r="T2400" s="590"/>
      <c r="U2400" s="590"/>
      <c r="V2400" s="583"/>
      <c r="W2400" s="170"/>
      <c r="X2400" s="192"/>
      <c r="Y2400" s="219"/>
      <c r="Z2400" s="217"/>
      <c r="AA2400" s="218"/>
      <c r="AB2400" s="77"/>
      <c r="AC2400" s="78"/>
      <c r="AD2400" s="199"/>
      <c r="AE2400" s="91"/>
      <c r="AF2400" s="79"/>
      <c r="AG2400" s="79"/>
      <c r="AH2400" s="80"/>
      <c r="AI2400" s="81"/>
      <c r="AJ2400" s="81"/>
      <c r="AK2400" s="81"/>
      <c r="AL2400" s="81"/>
      <c r="AM2400" s="114"/>
      <c r="AN2400" s="82"/>
      <c r="AO2400" s="83"/>
      <c r="AP2400" s="83"/>
      <c r="AQ2400" s="83"/>
      <c r="AR2400" s="84"/>
      <c r="AS2400" s="85"/>
      <c r="AT2400" s="85"/>
      <c r="AU2400" s="85"/>
      <c r="AV2400" s="85"/>
      <c r="AW2400" s="104"/>
      <c r="AX2400" s="86"/>
      <c r="AY2400" s="87"/>
      <c r="AZ2400" s="87"/>
      <c r="BA2400" s="87"/>
      <c r="BB2400" s="88"/>
      <c r="BC2400" s="89"/>
      <c r="BD2400" s="89"/>
      <c r="BE2400" s="89"/>
      <c r="BF2400" s="89"/>
      <c r="BG2400" s="115"/>
      <c r="BH2400" s="90"/>
      <c r="BI2400" s="251"/>
      <c r="BJ2400" s="252"/>
      <c r="BK2400" s="252"/>
      <c r="BL2400" s="230"/>
      <c r="BM2400" s="230"/>
      <c r="BN2400" s="230"/>
      <c r="BO2400" s="231"/>
      <c r="BP2400" s="231"/>
      <c r="BQ2400" s="231"/>
      <c r="BR2400" s="232"/>
      <c r="BS2400" s="232"/>
      <c r="BT2400" s="232"/>
      <c r="BU2400" s="230"/>
      <c r="BV2400" s="230"/>
      <c r="BW2400" s="231"/>
      <c r="BX2400" s="231"/>
      <c r="BY2400" s="232"/>
      <c r="BZ2400" s="235"/>
      <c r="CA2400" s="257"/>
      <c r="CB2400" s="233"/>
      <c r="CC2400" s="230"/>
      <c r="CD2400" s="230"/>
      <c r="CE2400" s="230"/>
      <c r="CF2400" s="230"/>
      <c r="CG2400" s="230"/>
      <c r="CH2400" s="230"/>
      <c r="CI2400" s="230"/>
      <c r="CJ2400" s="231"/>
      <c r="CK2400" s="231"/>
      <c r="CL2400" s="231"/>
      <c r="CM2400" s="231"/>
      <c r="CN2400" s="231"/>
      <c r="CO2400" s="231"/>
      <c r="CP2400" s="231"/>
      <c r="CQ2400" s="231"/>
      <c r="CR2400" s="232"/>
      <c r="CS2400" s="232"/>
      <c r="CT2400" s="232"/>
      <c r="CU2400" s="232"/>
      <c r="CV2400" s="232"/>
      <c r="CW2400" s="232"/>
      <c r="CX2400" s="232"/>
      <c r="CY2400" s="234"/>
      <c r="DA2400" s="106"/>
      <c r="DC2400" s="106"/>
      <c r="DD2400" s="106"/>
      <c r="DE2400" s="106"/>
      <c r="DF2400" s="92"/>
      <c r="DG2400" s="107"/>
      <c r="DH2400" s="107"/>
      <c r="DI2400" s="107"/>
      <c r="DJ2400" s="107"/>
      <c r="DK2400" s="107"/>
      <c r="DL2400" s="107"/>
      <c r="DM2400" s="110"/>
      <c r="DN2400" s="110"/>
      <c r="DO2400" s="110"/>
      <c r="DP2400" s="110"/>
      <c r="DQ2400" s="110"/>
      <c r="DR2400" s="110"/>
      <c r="DS2400" s="110"/>
      <c r="DT2400" s="110"/>
      <c r="DU2400" s="497"/>
      <c r="DV2400" s="497"/>
      <c r="DW2400" s="497"/>
      <c r="DX2400" s="497"/>
      <c r="DY2400" s="497"/>
      <c r="DZ2400" s="497"/>
      <c r="EA2400" s="98"/>
      <c r="EB2400" s="99"/>
      <c r="EC2400" s="99"/>
      <c r="ED2400" s="99"/>
      <c r="EE2400" s="99"/>
      <c r="EF2400" s="99"/>
      <c r="EG2400" s="99"/>
      <c r="EH2400" s="99"/>
      <c r="EI2400" s="99"/>
      <c r="EJ2400" s="99"/>
      <c r="EK2400" s="99"/>
      <c r="EL2400" s="99"/>
      <c r="EM2400" s="99"/>
      <c r="EN2400" s="99"/>
      <c r="EO2400" s="99"/>
      <c r="EP2400" s="99"/>
      <c r="EQ2400" s="99"/>
      <c r="ER2400" s="99"/>
      <c r="ES2400" s="99"/>
      <c r="ET2400" s="99"/>
      <c r="EU2400" s="99"/>
      <c r="EV2400" s="99"/>
      <c r="EW2400" s="99"/>
      <c r="EX2400" s="119"/>
      <c r="EY2400" s="121"/>
      <c r="EZ2400" s="296"/>
      <c r="FA2400" s="83"/>
      <c r="FC2400" s="116"/>
      <c r="FD2400" s="116"/>
    </row>
    <row r="2401" spans="1:160" ht="15" customHeight="1" x14ac:dyDescent="0.2">
      <c r="A2401" s="100"/>
      <c r="B2401" s="100"/>
      <c r="C2401" s="74"/>
      <c r="D2401" s="74"/>
      <c r="E2401" s="74"/>
      <c r="F2401" s="74"/>
      <c r="G2401" s="75"/>
      <c r="H2401" s="435"/>
      <c r="I2401" s="73"/>
      <c r="J2401" s="101"/>
      <c r="K2401" s="113"/>
      <c r="L2401" s="103"/>
      <c r="M2401" s="569" t="str">
        <f>IF(NOT(ISERROR(FIND("Training",W2401))),"'Plot Psychometric_HH'",IF(NOT(ISERROR(FIND("1DAT",W2401))),"'Plot Tuning Azimuth_HH'",IF(NOT(ISERROR(FIND("HD_dt",W2401))),"'Plot HeadingDiscimination_PSTH_HH_dt_yuchen'",IF(NOT(ISERROR(FIND("HD",W2401))),"'Plot HeadingDiscimination_PSTH_HH'",IF(NOT(ISERROR(FIND("MemSac",W2401))),"'Memory Saccade Analysis_HH'",IF(NOT(ISERROR(FIND("DelSac",W2401))),"'Memory Saccade Analysis_HH'",IF(NOT(ISERROR(FIND("u-stim",W2401))),"'Plot Microstim_HH'","")))))))</f>
        <v/>
      </c>
      <c r="N2401" s="573"/>
      <c r="O2401" s="584"/>
      <c r="P2401" s="590"/>
      <c r="Q2401" s="590"/>
      <c r="R2401" s="590"/>
      <c r="S2401" s="590"/>
      <c r="T2401" s="590"/>
      <c r="U2401" s="590"/>
      <c r="V2401" s="583"/>
      <c r="W2401" s="170"/>
      <c r="X2401" s="192"/>
      <c r="Y2401" s="219"/>
      <c r="Z2401" s="217"/>
      <c r="AA2401" s="218"/>
      <c r="AB2401" s="77"/>
      <c r="AC2401" s="78"/>
      <c r="AD2401" s="199"/>
      <c r="AE2401" s="91"/>
      <c r="AF2401" s="79"/>
      <c r="AG2401" s="79"/>
      <c r="AH2401" s="80"/>
      <c r="AI2401" s="81"/>
      <c r="AJ2401" s="81"/>
      <c r="AK2401" s="81"/>
      <c r="AL2401" s="81"/>
      <c r="AM2401" s="114"/>
      <c r="AN2401" s="82"/>
      <c r="AO2401" s="83"/>
      <c r="AP2401" s="83"/>
      <c r="AQ2401" s="83"/>
      <c r="AR2401" s="84"/>
      <c r="AS2401" s="85"/>
      <c r="AT2401" s="85"/>
      <c r="AU2401" s="85"/>
      <c r="AV2401" s="85"/>
      <c r="AW2401" s="104"/>
      <c r="AX2401" s="86"/>
      <c r="AY2401" s="87"/>
      <c r="AZ2401" s="87"/>
      <c r="BA2401" s="87"/>
      <c r="BB2401" s="88"/>
      <c r="BC2401" s="89"/>
      <c r="BD2401" s="89"/>
      <c r="BE2401" s="89"/>
      <c r="BF2401" s="89"/>
      <c r="BG2401" s="115"/>
      <c r="BH2401" s="90"/>
      <c r="BI2401" s="251"/>
      <c r="BJ2401" s="252"/>
      <c r="BK2401" s="252"/>
      <c r="BL2401" s="230"/>
      <c r="BM2401" s="230"/>
      <c r="BN2401" s="230"/>
      <c r="BO2401" s="231"/>
      <c r="BP2401" s="231"/>
      <c r="BQ2401" s="231"/>
      <c r="BR2401" s="232"/>
      <c r="BS2401" s="232"/>
      <c r="BT2401" s="232"/>
      <c r="BU2401" s="230"/>
      <c r="BV2401" s="230"/>
      <c r="BW2401" s="231"/>
      <c r="BX2401" s="231"/>
      <c r="BY2401" s="232"/>
      <c r="BZ2401" s="235"/>
      <c r="CA2401" s="257"/>
      <c r="CB2401" s="233"/>
      <c r="CC2401" s="230"/>
      <c r="CD2401" s="230"/>
      <c r="CE2401" s="230"/>
      <c r="CF2401" s="230"/>
      <c r="CG2401" s="230"/>
      <c r="CH2401" s="230"/>
      <c r="CI2401" s="230"/>
      <c r="CJ2401" s="231"/>
      <c r="CK2401" s="231"/>
      <c r="CL2401" s="231"/>
      <c r="CM2401" s="231"/>
      <c r="CN2401" s="231"/>
      <c r="CO2401" s="231"/>
      <c r="CP2401" s="231"/>
      <c r="CQ2401" s="231"/>
      <c r="CR2401" s="232"/>
      <c r="CS2401" s="232"/>
      <c r="CT2401" s="232"/>
      <c r="CU2401" s="232"/>
      <c r="CV2401" s="232"/>
      <c r="CW2401" s="232"/>
      <c r="CX2401" s="232"/>
      <c r="CY2401" s="234"/>
      <c r="DA2401" s="106"/>
      <c r="DC2401" s="106"/>
      <c r="DD2401" s="106"/>
      <c r="DE2401" s="106"/>
      <c r="DF2401" s="92"/>
      <c r="DG2401" s="107"/>
      <c r="DH2401" s="107"/>
      <c r="DI2401" s="107"/>
      <c r="DJ2401" s="107"/>
      <c r="DK2401" s="107"/>
      <c r="DL2401" s="107"/>
      <c r="DM2401" s="110"/>
      <c r="DN2401" s="110"/>
      <c r="DO2401" s="110"/>
      <c r="DP2401" s="110"/>
      <c r="DQ2401" s="110"/>
      <c r="DR2401" s="110"/>
      <c r="DS2401" s="110"/>
      <c r="DT2401" s="110"/>
      <c r="DU2401" s="497"/>
      <c r="DV2401" s="497"/>
      <c r="DW2401" s="497"/>
      <c r="DX2401" s="497"/>
      <c r="DY2401" s="497"/>
      <c r="DZ2401" s="497"/>
      <c r="EA2401" s="98"/>
      <c r="EB2401" s="99"/>
      <c r="EC2401" s="99"/>
      <c r="ED2401" s="99"/>
      <c r="EE2401" s="99"/>
      <c r="EF2401" s="99"/>
      <c r="EG2401" s="99"/>
      <c r="EH2401" s="99"/>
      <c r="EI2401" s="99"/>
      <c r="EJ2401" s="99"/>
      <c r="EK2401" s="99"/>
      <c r="EL2401" s="99"/>
      <c r="EM2401" s="99"/>
      <c r="EN2401" s="99"/>
      <c r="EO2401" s="99"/>
      <c r="EP2401" s="99"/>
      <c r="EQ2401" s="99"/>
      <c r="ER2401" s="99"/>
      <c r="ES2401" s="99"/>
      <c r="ET2401" s="99"/>
      <c r="EU2401" s="99"/>
      <c r="EV2401" s="99"/>
      <c r="EW2401" s="99"/>
      <c r="EX2401" s="119"/>
      <c r="EY2401" s="121"/>
      <c r="EZ2401" s="296"/>
      <c r="FA2401" s="83"/>
      <c r="FC2401" s="116"/>
      <c r="FD2401" s="116"/>
    </row>
    <row r="2402" spans="1:160" ht="15" customHeight="1" x14ac:dyDescent="0.2">
      <c r="A2402" s="100"/>
      <c r="B2402" s="100"/>
      <c r="C2402" s="74"/>
      <c r="D2402" s="74"/>
      <c r="E2402" s="74"/>
      <c r="F2402" s="74"/>
      <c r="G2402" s="75"/>
      <c r="H2402" s="435"/>
      <c r="I2402" s="73"/>
      <c r="J2402" s="101"/>
      <c r="K2402" s="113"/>
      <c r="L2402" s="103"/>
      <c r="M2402" s="569" t="str">
        <f>IF(NOT(ISERROR(FIND("Training",W2402))),"'Plot Psychometric_HH'",IF(NOT(ISERROR(FIND("1DAT",W2402))),"'Plot Tuning Azimuth_HH'",IF(NOT(ISERROR(FIND("HD_dt",W2402))),"'Plot HeadingDiscimination_PSTH_HH_dt_yuchen'",IF(NOT(ISERROR(FIND("HD",W2402))),"'Plot HeadingDiscimination_PSTH_HH'",IF(NOT(ISERROR(FIND("MemSac",W2402))),"'Memory Saccade Analysis_HH'",IF(NOT(ISERROR(FIND("DelSac",W2402))),"'Memory Saccade Analysis_HH'",IF(NOT(ISERROR(FIND("u-stim",W2402))),"'Plot Microstim_HH'","")))))))</f>
        <v/>
      </c>
      <c r="N2402" s="573"/>
      <c r="O2402" s="584"/>
      <c r="P2402" s="590"/>
      <c r="Q2402" s="590"/>
      <c r="R2402" s="590"/>
      <c r="S2402" s="590"/>
      <c r="T2402" s="590"/>
      <c r="U2402" s="590"/>
      <c r="V2402" s="583"/>
      <c r="W2402" s="170"/>
      <c r="X2402" s="192"/>
      <c r="Y2402" s="219"/>
      <c r="Z2402" s="217"/>
      <c r="AA2402" s="218"/>
      <c r="AB2402" s="77"/>
      <c r="AC2402" s="78"/>
      <c r="AD2402" s="199"/>
      <c r="AE2402" s="91"/>
      <c r="AF2402" s="79"/>
      <c r="AG2402" s="79"/>
      <c r="AH2402" s="80"/>
      <c r="AI2402" s="81"/>
      <c r="AJ2402" s="81"/>
      <c r="AK2402" s="81"/>
      <c r="AL2402" s="81"/>
      <c r="AM2402" s="114"/>
      <c r="AN2402" s="82"/>
      <c r="AO2402" s="83"/>
      <c r="AP2402" s="83"/>
      <c r="AQ2402" s="83"/>
      <c r="AR2402" s="84"/>
      <c r="AS2402" s="85"/>
      <c r="AT2402" s="85"/>
      <c r="AU2402" s="85"/>
      <c r="AV2402" s="85"/>
      <c r="AW2402" s="104"/>
      <c r="AX2402" s="86"/>
      <c r="AY2402" s="87"/>
      <c r="AZ2402" s="87"/>
      <c r="BA2402" s="87"/>
      <c r="BB2402" s="88"/>
      <c r="BC2402" s="89"/>
      <c r="BD2402" s="89"/>
      <c r="BE2402" s="89"/>
      <c r="BF2402" s="89"/>
      <c r="BG2402" s="115"/>
      <c r="BH2402" s="90"/>
      <c r="BI2402" s="251"/>
      <c r="BJ2402" s="252"/>
      <c r="BK2402" s="252"/>
      <c r="BL2402" s="230"/>
      <c r="BM2402" s="230"/>
      <c r="BN2402" s="230"/>
      <c r="BO2402" s="231"/>
      <c r="BP2402" s="231"/>
      <c r="BQ2402" s="231"/>
      <c r="BR2402" s="232"/>
      <c r="BS2402" s="232"/>
      <c r="BT2402" s="232"/>
      <c r="BU2402" s="230"/>
      <c r="BV2402" s="230"/>
      <c r="BW2402" s="231"/>
      <c r="BX2402" s="231"/>
      <c r="BY2402" s="232"/>
      <c r="BZ2402" s="235"/>
      <c r="CA2402" s="257"/>
      <c r="CB2402" s="233"/>
      <c r="CC2402" s="230"/>
      <c r="CD2402" s="230"/>
      <c r="CE2402" s="230"/>
      <c r="CF2402" s="230"/>
      <c r="CG2402" s="230"/>
      <c r="CH2402" s="230"/>
      <c r="CI2402" s="230"/>
      <c r="CJ2402" s="231"/>
      <c r="CK2402" s="231"/>
      <c r="CL2402" s="231"/>
      <c r="CM2402" s="231"/>
      <c r="CN2402" s="231"/>
      <c r="CO2402" s="231"/>
      <c r="CP2402" s="231"/>
      <c r="CQ2402" s="231"/>
      <c r="CR2402" s="232"/>
      <c r="CS2402" s="232"/>
      <c r="CT2402" s="232"/>
      <c r="CU2402" s="232"/>
      <c r="CV2402" s="232"/>
      <c r="CW2402" s="232"/>
      <c r="CX2402" s="232"/>
      <c r="CY2402" s="234"/>
      <c r="DA2402" s="106"/>
      <c r="DC2402" s="106"/>
      <c r="DD2402" s="106"/>
      <c r="DE2402" s="106"/>
      <c r="DF2402" s="92"/>
      <c r="DG2402" s="107"/>
      <c r="DH2402" s="107"/>
      <c r="DI2402" s="107"/>
      <c r="DJ2402" s="107"/>
      <c r="DK2402" s="107"/>
      <c r="DL2402" s="107"/>
      <c r="DM2402" s="110"/>
      <c r="DN2402" s="110"/>
      <c r="DO2402" s="110"/>
      <c r="DP2402" s="110"/>
      <c r="DQ2402" s="110"/>
      <c r="DR2402" s="110"/>
      <c r="DS2402" s="110"/>
      <c r="DT2402" s="110"/>
      <c r="DU2402" s="497"/>
      <c r="DV2402" s="497"/>
      <c r="DW2402" s="497"/>
      <c r="DX2402" s="497"/>
      <c r="DY2402" s="497"/>
      <c r="DZ2402" s="497"/>
      <c r="EA2402" s="98"/>
      <c r="EB2402" s="99"/>
      <c r="EC2402" s="99"/>
      <c r="ED2402" s="99"/>
      <c r="EE2402" s="99"/>
      <c r="EF2402" s="99"/>
      <c r="EG2402" s="99"/>
      <c r="EH2402" s="99"/>
      <c r="EI2402" s="99"/>
      <c r="EJ2402" s="99"/>
      <c r="EK2402" s="99"/>
      <c r="EL2402" s="99"/>
      <c r="EM2402" s="99"/>
      <c r="EN2402" s="99"/>
      <c r="EO2402" s="99"/>
      <c r="EP2402" s="99"/>
      <c r="EQ2402" s="99"/>
      <c r="ER2402" s="99"/>
      <c r="ES2402" s="99"/>
      <c r="ET2402" s="99"/>
      <c r="EU2402" s="99"/>
      <c r="EV2402" s="99"/>
      <c r="EW2402" s="99"/>
      <c r="EX2402" s="119"/>
      <c r="EY2402" s="121"/>
      <c r="EZ2402" s="296"/>
      <c r="FA2402" s="83"/>
      <c r="FC2402" s="116"/>
      <c r="FD2402" s="116"/>
    </row>
    <row r="2403" spans="1:160" ht="15" customHeight="1" x14ac:dyDescent="0.2">
      <c r="A2403" s="100"/>
      <c r="B2403" s="100"/>
      <c r="C2403" s="74"/>
      <c r="D2403" s="74"/>
      <c r="E2403" s="74"/>
      <c r="F2403" s="74"/>
      <c r="G2403" s="75"/>
      <c r="H2403" s="435"/>
      <c r="I2403" s="73"/>
      <c r="J2403" s="101"/>
      <c r="K2403" s="113"/>
      <c r="L2403" s="103"/>
      <c r="M2403" s="569" t="str">
        <f>IF(NOT(ISERROR(FIND("Training",W2403))),"'Plot Psychometric_HH'",IF(NOT(ISERROR(FIND("1DAT",W2403))),"'Plot Tuning Azimuth_HH'",IF(NOT(ISERROR(FIND("HD_dt",W2403))),"'Plot HeadingDiscimination_PSTH_HH_dt_yuchen'",IF(NOT(ISERROR(FIND("HD",W2403))),"'Plot HeadingDiscimination_PSTH_HH'",IF(NOT(ISERROR(FIND("MemSac",W2403))),"'Memory Saccade Analysis_HH'",IF(NOT(ISERROR(FIND("DelSac",W2403))),"'Memory Saccade Analysis_HH'",IF(NOT(ISERROR(FIND("u-stim",W2403))),"'Plot Microstim_HH'","")))))))</f>
        <v/>
      </c>
      <c r="N2403" s="573"/>
      <c r="O2403" s="584"/>
      <c r="P2403" s="590"/>
      <c r="Q2403" s="590"/>
      <c r="R2403" s="590"/>
      <c r="S2403" s="590"/>
      <c r="T2403" s="590"/>
      <c r="U2403" s="590"/>
      <c r="V2403" s="583"/>
      <c r="W2403" s="170"/>
      <c r="X2403" s="192"/>
      <c r="Y2403" s="219"/>
      <c r="Z2403" s="217"/>
      <c r="AA2403" s="218"/>
      <c r="AB2403" s="77"/>
      <c r="AC2403" s="78"/>
      <c r="AD2403" s="199"/>
      <c r="AE2403" s="91"/>
      <c r="AF2403" s="79"/>
      <c r="AG2403" s="79"/>
      <c r="AH2403" s="80"/>
      <c r="AI2403" s="81"/>
      <c r="AJ2403" s="81"/>
      <c r="AK2403" s="81"/>
      <c r="AL2403" s="81"/>
      <c r="AM2403" s="114"/>
      <c r="AN2403" s="82"/>
      <c r="AO2403" s="83"/>
      <c r="AP2403" s="83"/>
      <c r="AQ2403" s="83"/>
      <c r="AR2403" s="84"/>
      <c r="AS2403" s="85"/>
      <c r="AT2403" s="85"/>
      <c r="AU2403" s="85"/>
      <c r="AV2403" s="85"/>
      <c r="AW2403" s="104"/>
      <c r="AX2403" s="86"/>
      <c r="AY2403" s="87"/>
      <c r="AZ2403" s="87"/>
      <c r="BA2403" s="87"/>
      <c r="BB2403" s="88"/>
      <c r="BC2403" s="89"/>
      <c r="BD2403" s="89"/>
      <c r="BE2403" s="89"/>
      <c r="BF2403" s="89"/>
      <c r="BG2403" s="115"/>
      <c r="BH2403" s="90"/>
      <c r="BI2403" s="251"/>
      <c r="BJ2403" s="252"/>
      <c r="BK2403" s="252"/>
      <c r="BL2403" s="230"/>
      <c r="BM2403" s="230"/>
      <c r="BN2403" s="230"/>
      <c r="BO2403" s="231"/>
      <c r="BP2403" s="231"/>
      <c r="BQ2403" s="231"/>
      <c r="BR2403" s="232"/>
      <c r="BS2403" s="232"/>
      <c r="BT2403" s="232"/>
      <c r="BU2403" s="230"/>
      <c r="BV2403" s="230"/>
      <c r="BW2403" s="231"/>
      <c r="BX2403" s="231"/>
      <c r="BY2403" s="232"/>
      <c r="BZ2403" s="235"/>
      <c r="CA2403" s="257"/>
      <c r="CB2403" s="233"/>
      <c r="CC2403" s="230"/>
      <c r="CD2403" s="230"/>
      <c r="CE2403" s="230"/>
      <c r="CF2403" s="230"/>
      <c r="CG2403" s="230"/>
      <c r="CH2403" s="230"/>
      <c r="CI2403" s="230"/>
      <c r="CJ2403" s="231"/>
      <c r="CK2403" s="231"/>
      <c r="CL2403" s="231"/>
      <c r="CM2403" s="231"/>
      <c r="CN2403" s="231"/>
      <c r="CO2403" s="231"/>
      <c r="CP2403" s="231"/>
      <c r="CQ2403" s="231"/>
      <c r="CR2403" s="232"/>
      <c r="CS2403" s="232"/>
      <c r="CT2403" s="232"/>
      <c r="CU2403" s="232"/>
      <c r="CV2403" s="232"/>
      <c r="CW2403" s="232"/>
      <c r="CX2403" s="232"/>
      <c r="CY2403" s="234"/>
      <c r="DA2403" s="106"/>
      <c r="DC2403" s="106"/>
      <c r="DD2403" s="106"/>
      <c r="DE2403" s="106"/>
      <c r="DF2403" s="92"/>
      <c r="DG2403" s="107"/>
      <c r="DH2403" s="107"/>
      <c r="DI2403" s="107"/>
      <c r="DJ2403" s="107"/>
      <c r="DK2403" s="107"/>
      <c r="DL2403" s="107"/>
      <c r="DM2403" s="110"/>
      <c r="DN2403" s="110"/>
      <c r="DO2403" s="110"/>
      <c r="DP2403" s="110"/>
      <c r="DQ2403" s="110"/>
      <c r="DR2403" s="110"/>
      <c r="DS2403" s="110"/>
      <c r="DT2403" s="110"/>
      <c r="DU2403" s="497"/>
      <c r="DV2403" s="497"/>
      <c r="DW2403" s="497"/>
      <c r="DX2403" s="497"/>
      <c r="DY2403" s="497"/>
      <c r="DZ2403" s="497"/>
      <c r="EA2403" s="98"/>
      <c r="EB2403" s="99"/>
      <c r="EC2403" s="99"/>
      <c r="ED2403" s="99"/>
      <c r="EE2403" s="99"/>
      <c r="EF2403" s="99"/>
      <c r="EG2403" s="99"/>
      <c r="EH2403" s="99"/>
      <c r="EI2403" s="99"/>
      <c r="EJ2403" s="99"/>
      <c r="EK2403" s="99"/>
      <c r="EL2403" s="99"/>
      <c r="EM2403" s="99"/>
      <c r="EN2403" s="99"/>
      <c r="EO2403" s="99"/>
      <c r="EP2403" s="99"/>
      <c r="EQ2403" s="99"/>
      <c r="ER2403" s="99"/>
      <c r="ES2403" s="99"/>
      <c r="ET2403" s="99"/>
      <c r="EU2403" s="99"/>
      <c r="EV2403" s="99"/>
      <c r="EW2403" s="99"/>
      <c r="EX2403" s="119"/>
      <c r="EY2403" s="121"/>
      <c r="EZ2403" s="296"/>
      <c r="FA2403" s="83"/>
      <c r="FC2403" s="116"/>
      <c r="FD2403" s="116"/>
    </row>
    <row r="2404" spans="1:160" ht="15" customHeight="1" x14ac:dyDescent="0.2">
      <c r="A2404" s="100"/>
      <c r="B2404" s="100"/>
      <c r="C2404" s="74"/>
      <c r="D2404" s="74"/>
      <c r="E2404" s="74"/>
      <c r="F2404" s="74"/>
      <c r="G2404" s="75"/>
      <c r="H2404" s="435"/>
      <c r="I2404" s="73"/>
      <c r="J2404" s="101"/>
      <c r="K2404" s="113"/>
      <c r="L2404" s="103"/>
      <c r="M2404" s="569" t="str">
        <f>IF(NOT(ISERROR(FIND("Training",W2404))),"'Plot Psychometric_HH'",IF(NOT(ISERROR(FIND("1DAT",W2404))),"'Plot Tuning Azimuth_HH'",IF(NOT(ISERROR(FIND("HD_dt",W2404))),"'Plot HeadingDiscimination_PSTH_HH_dt_yuchen'",IF(NOT(ISERROR(FIND("HD",W2404))),"'Plot HeadingDiscimination_PSTH_HH'",IF(NOT(ISERROR(FIND("MemSac",W2404))),"'Memory Saccade Analysis_HH'",IF(NOT(ISERROR(FIND("DelSac",W2404))),"'Memory Saccade Analysis_HH'",IF(NOT(ISERROR(FIND("u-stim",W2404))),"'Plot Microstim_HH'","")))))))</f>
        <v/>
      </c>
      <c r="N2404" s="573"/>
      <c r="O2404" s="584"/>
      <c r="P2404" s="590"/>
      <c r="Q2404" s="590"/>
      <c r="R2404" s="590"/>
      <c r="S2404" s="590"/>
      <c r="T2404" s="590"/>
      <c r="U2404" s="590"/>
      <c r="V2404" s="583"/>
      <c r="W2404" s="170"/>
      <c r="X2404" s="192"/>
      <c r="Y2404" s="219"/>
      <c r="Z2404" s="217"/>
      <c r="AA2404" s="218"/>
      <c r="AB2404" s="77"/>
      <c r="AC2404" s="78"/>
      <c r="AD2404" s="199"/>
      <c r="AE2404" s="91"/>
      <c r="AF2404" s="79"/>
      <c r="AG2404" s="79"/>
      <c r="AH2404" s="80"/>
      <c r="AI2404" s="81"/>
      <c r="AJ2404" s="81"/>
      <c r="AK2404" s="81"/>
      <c r="AL2404" s="81"/>
      <c r="AM2404" s="114"/>
      <c r="AN2404" s="82"/>
      <c r="AO2404" s="83"/>
      <c r="AP2404" s="83"/>
      <c r="AQ2404" s="83"/>
      <c r="AR2404" s="84"/>
      <c r="AS2404" s="85"/>
      <c r="AT2404" s="85"/>
      <c r="AU2404" s="85"/>
      <c r="AV2404" s="85"/>
      <c r="AW2404" s="104"/>
      <c r="AX2404" s="86"/>
      <c r="AY2404" s="87"/>
      <c r="AZ2404" s="87"/>
      <c r="BA2404" s="87"/>
      <c r="BB2404" s="88"/>
      <c r="BC2404" s="89"/>
      <c r="BD2404" s="89"/>
      <c r="BE2404" s="89"/>
      <c r="BF2404" s="89"/>
      <c r="BG2404" s="115"/>
      <c r="BH2404" s="90"/>
      <c r="BI2404" s="251"/>
      <c r="BJ2404" s="252"/>
      <c r="BK2404" s="252"/>
      <c r="BL2404" s="230"/>
      <c r="BM2404" s="230"/>
      <c r="BN2404" s="230"/>
      <c r="BO2404" s="231"/>
      <c r="BP2404" s="231"/>
      <c r="BQ2404" s="231"/>
      <c r="BR2404" s="232"/>
      <c r="BS2404" s="232"/>
      <c r="BT2404" s="232"/>
      <c r="BU2404" s="230"/>
      <c r="BV2404" s="230"/>
      <c r="BW2404" s="231"/>
      <c r="BX2404" s="231"/>
      <c r="BY2404" s="232"/>
      <c r="BZ2404" s="235"/>
      <c r="CA2404" s="257"/>
      <c r="CB2404" s="233"/>
      <c r="CC2404" s="230"/>
      <c r="CD2404" s="230"/>
      <c r="CE2404" s="230"/>
      <c r="CF2404" s="230"/>
      <c r="CG2404" s="230"/>
      <c r="CH2404" s="230"/>
      <c r="CI2404" s="230"/>
      <c r="CJ2404" s="231"/>
      <c r="CK2404" s="231"/>
      <c r="CL2404" s="231"/>
      <c r="CM2404" s="231"/>
      <c r="CN2404" s="231"/>
      <c r="CO2404" s="231"/>
      <c r="CP2404" s="231"/>
      <c r="CQ2404" s="231"/>
      <c r="CR2404" s="232"/>
      <c r="CS2404" s="232"/>
      <c r="CT2404" s="232"/>
      <c r="CU2404" s="232"/>
      <c r="CV2404" s="232"/>
      <c r="CW2404" s="232"/>
      <c r="CX2404" s="232"/>
      <c r="CY2404" s="234"/>
      <c r="DA2404" s="106"/>
      <c r="DC2404" s="106"/>
      <c r="DD2404" s="106"/>
      <c r="DE2404" s="106"/>
      <c r="DF2404" s="92"/>
      <c r="DG2404" s="107"/>
      <c r="DH2404" s="107"/>
      <c r="DI2404" s="107"/>
      <c r="DJ2404" s="107"/>
      <c r="DK2404" s="107"/>
      <c r="DL2404" s="107"/>
      <c r="DM2404" s="110"/>
      <c r="DN2404" s="110"/>
      <c r="DO2404" s="110"/>
      <c r="DP2404" s="110"/>
      <c r="DQ2404" s="110"/>
      <c r="DR2404" s="110"/>
      <c r="DS2404" s="110"/>
      <c r="DT2404" s="110"/>
      <c r="DU2404" s="497"/>
      <c r="DV2404" s="497"/>
      <c r="DW2404" s="497"/>
      <c r="DX2404" s="497"/>
      <c r="DY2404" s="497"/>
      <c r="DZ2404" s="497"/>
      <c r="EA2404" s="98"/>
      <c r="EB2404" s="99"/>
      <c r="EC2404" s="99"/>
      <c r="ED2404" s="99"/>
      <c r="EE2404" s="99"/>
      <c r="EF2404" s="99"/>
      <c r="EG2404" s="99"/>
      <c r="EH2404" s="99"/>
      <c r="EI2404" s="99"/>
      <c r="EJ2404" s="99"/>
      <c r="EK2404" s="99"/>
      <c r="EL2404" s="99"/>
      <c r="EM2404" s="99"/>
      <c r="EN2404" s="99"/>
      <c r="EO2404" s="99"/>
      <c r="EP2404" s="99"/>
      <c r="EQ2404" s="99"/>
      <c r="ER2404" s="99"/>
      <c r="ES2404" s="99"/>
      <c r="ET2404" s="99"/>
      <c r="EU2404" s="99"/>
      <c r="EV2404" s="99"/>
      <c r="EW2404" s="99"/>
      <c r="EX2404" s="119"/>
      <c r="EY2404" s="121"/>
      <c r="EZ2404" s="296"/>
      <c r="FA2404" s="83"/>
      <c r="FC2404" s="116"/>
      <c r="FD2404" s="116"/>
    </row>
    <row r="2405" spans="1:160" ht="15" customHeight="1" x14ac:dyDescent="0.2">
      <c r="A2405" s="100"/>
      <c r="B2405" s="100"/>
      <c r="C2405" s="74"/>
      <c r="D2405" s="74"/>
      <c r="E2405" s="74"/>
      <c r="F2405" s="74"/>
      <c r="G2405" s="75"/>
      <c r="H2405" s="435"/>
      <c r="I2405" s="73"/>
      <c r="J2405" s="101"/>
      <c r="K2405" s="113"/>
      <c r="L2405" s="103"/>
      <c r="M2405" s="569" t="str">
        <f>IF(NOT(ISERROR(FIND("Training",W2405))),"'Plot Psychometric_HH'",IF(NOT(ISERROR(FIND("1DAT",W2405))),"'Plot Tuning Azimuth_HH'",IF(NOT(ISERROR(FIND("HD_dt",W2405))),"'Plot HeadingDiscimination_PSTH_HH_dt_yuchen'",IF(NOT(ISERROR(FIND("HD",W2405))),"'Plot HeadingDiscimination_PSTH_HH'",IF(NOT(ISERROR(FIND("MemSac",W2405))),"'Memory Saccade Analysis_HH'",IF(NOT(ISERROR(FIND("DelSac",W2405))),"'Memory Saccade Analysis_HH'",IF(NOT(ISERROR(FIND("u-stim",W2405))),"'Plot Microstim_HH'","")))))))</f>
        <v/>
      </c>
      <c r="N2405" s="573"/>
      <c r="O2405" s="584"/>
      <c r="P2405" s="590"/>
      <c r="Q2405" s="590"/>
      <c r="R2405" s="590"/>
      <c r="S2405" s="590"/>
      <c r="T2405" s="590"/>
      <c r="U2405" s="590"/>
      <c r="V2405" s="583"/>
      <c r="W2405" s="170"/>
      <c r="X2405" s="192"/>
      <c r="Y2405" s="219"/>
      <c r="Z2405" s="217"/>
      <c r="AA2405" s="218"/>
      <c r="AB2405" s="77"/>
      <c r="AC2405" s="78"/>
      <c r="AD2405" s="199"/>
      <c r="AE2405" s="91"/>
      <c r="AF2405" s="79"/>
      <c r="AG2405" s="79"/>
      <c r="AH2405" s="80"/>
      <c r="AI2405" s="81"/>
      <c r="AJ2405" s="81"/>
      <c r="AK2405" s="81"/>
      <c r="AL2405" s="81"/>
      <c r="AM2405" s="114"/>
      <c r="AN2405" s="82"/>
      <c r="AO2405" s="83"/>
      <c r="AP2405" s="83"/>
      <c r="AQ2405" s="83"/>
      <c r="AR2405" s="84"/>
      <c r="AS2405" s="85"/>
      <c r="AT2405" s="85"/>
      <c r="AU2405" s="85"/>
      <c r="AV2405" s="85"/>
      <c r="AW2405" s="104"/>
      <c r="AX2405" s="86"/>
      <c r="AY2405" s="87"/>
      <c r="AZ2405" s="87"/>
      <c r="BA2405" s="87"/>
      <c r="BB2405" s="88"/>
      <c r="BC2405" s="89"/>
      <c r="BD2405" s="89"/>
      <c r="BE2405" s="89"/>
      <c r="BF2405" s="89"/>
      <c r="BG2405" s="115"/>
      <c r="BH2405" s="90"/>
      <c r="BI2405" s="251"/>
      <c r="BJ2405" s="252"/>
      <c r="BK2405" s="252"/>
      <c r="BL2405" s="230"/>
      <c r="BM2405" s="230"/>
      <c r="BN2405" s="230"/>
      <c r="BO2405" s="231"/>
      <c r="BP2405" s="231"/>
      <c r="BQ2405" s="231"/>
      <c r="BR2405" s="232"/>
      <c r="BS2405" s="232"/>
      <c r="BT2405" s="232"/>
      <c r="BU2405" s="230"/>
      <c r="BV2405" s="230"/>
      <c r="BW2405" s="231"/>
      <c r="BX2405" s="231"/>
      <c r="BY2405" s="232"/>
      <c r="BZ2405" s="235"/>
      <c r="CA2405" s="257"/>
      <c r="CB2405" s="233"/>
      <c r="CC2405" s="230"/>
      <c r="CD2405" s="230"/>
      <c r="CE2405" s="230"/>
      <c r="CF2405" s="230"/>
      <c r="CG2405" s="230"/>
      <c r="CH2405" s="230"/>
      <c r="CI2405" s="230"/>
      <c r="CJ2405" s="231"/>
      <c r="CK2405" s="231"/>
      <c r="CL2405" s="231"/>
      <c r="CM2405" s="231"/>
      <c r="CN2405" s="231"/>
      <c r="CO2405" s="231"/>
      <c r="CP2405" s="231"/>
      <c r="CQ2405" s="231"/>
      <c r="CR2405" s="232"/>
      <c r="CS2405" s="232"/>
      <c r="CT2405" s="232"/>
      <c r="CU2405" s="232"/>
      <c r="CV2405" s="232"/>
      <c r="CW2405" s="232"/>
      <c r="CX2405" s="232"/>
      <c r="CY2405" s="234"/>
      <c r="DA2405" s="106"/>
      <c r="DC2405" s="106"/>
      <c r="DD2405" s="106"/>
      <c r="DE2405" s="106"/>
      <c r="DF2405" s="92"/>
      <c r="DG2405" s="107"/>
      <c r="DH2405" s="107"/>
      <c r="DI2405" s="107"/>
      <c r="DJ2405" s="107"/>
      <c r="DK2405" s="107"/>
      <c r="DL2405" s="107"/>
      <c r="DM2405" s="110"/>
      <c r="DN2405" s="110"/>
      <c r="DO2405" s="110"/>
      <c r="DP2405" s="110"/>
      <c r="DQ2405" s="110"/>
      <c r="DR2405" s="110"/>
      <c r="DS2405" s="110"/>
      <c r="DT2405" s="110"/>
      <c r="DU2405" s="497"/>
      <c r="DV2405" s="497"/>
      <c r="DW2405" s="497"/>
      <c r="DX2405" s="497"/>
      <c r="DY2405" s="497"/>
      <c r="DZ2405" s="497"/>
      <c r="EA2405" s="98"/>
      <c r="EB2405" s="99"/>
      <c r="EC2405" s="99"/>
      <c r="ED2405" s="99"/>
      <c r="EE2405" s="99"/>
      <c r="EF2405" s="99"/>
      <c r="EG2405" s="99"/>
      <c r="EH2405" s="99"/>
      <c r="EI2405" s="99"/>
      <c r="EJ2405" s="99"/>
      <c r="EK2405" s="99"/>
      <c r="EL2405" s="99"/>
      <c r="EM2405" s="99"/>
      <c r="EN2405" s="99"/>
      <c r="EO2405" s="99"/>
      <c r="EP2405" s="99"/>
      <c r="EQ2405" s="99"/>
      <c r="ER2405" s="99"/>
      <c r="ES2405" s="99"/>
      <c r="ET2405" s="99"/>
      <c r="EU2405" s="99"/>
      <c r="EV2405" s="99"/>
      <c r="EW2405" s="99"/>
      <c r="EX2405" s="119"/>
      <c r="EY2405" s="121"/>
      <c r="EZ2405" s="296"/>
      <c r="FA2405" s="83"/>
      <c r="FC2405" s="116"/>
      <c r="FD2405" s="116"/>
    </row>
    <row r="2406" spans="1:160" ht="15" customHeight="1" x14ac:dyDescent="0.2">
      <c r="A2406" s="100"/>
      <c r="B2406" s="100"/>
      <c r="C2406" s="74"/>
      <c r="D2406" s="74"/>
      <c r="E2406" s="74"/>
      <c r="F2406" s="74"/>
      <c r="G2406" s="75"/>
      <c r="H2406" s="435"/>
      <c r="I2406" s="73"/>
      <c r="J2406" s="101"/>
      <c r="K2406" s="113"/>
      <c r="L2406" s="103"/>
      <c r="M2406" s="569" t="str">
        <f>IF(NOT(ISERROR(FIND("Training",W2406))),"'Plot Psychometric_HH'",IF(NOT(ISERROR(FIND("1DAT",W2406))),"'Plot Tuning Azimuth_HH'",IF(NOT(ISERROR(FIND("HD_dt",W2406))),"'Plot HeadingDiscimination_PSTH_HH_dt_yuchen'",IF(NOT(ISERROR(FIND("HD",W2406))),"'Plot HeadingDiscimination_PSTH_HH'",IF(NOT(ISERROR(FIND("MemSac",W2406))),"'Memory Saccade Analysis_HH'",IF(NOT(ISERROR(FIND("DelSac",W2406))),"'Memory Saccade Analysis_HH'",IF(NOT(ISERROR(FIND("u-stim",W2406))),"'Plot Microstim_HH'","")))))))</f>
        <v/>
      </c>
      <c r="N2406" s="573"/>
      <c r="O2406" s="584"/>
      <c r="P2406" s="590"/>
      <c r="Q2406" s="590"/>
      <c r="R2406" s="590"/>
      <c r="S2406" s="590"/>
      <c r="T2406" s="590"/>
      <c r="U2406" s="590"/>
      <c r="V2406" s="583"/>
      <c r="W2406" s="170"/>
      <c r="X2406" s="192"/>
      <c r="Y2406" s="219"/>
      <c r="Z2406" s="217"/>
      <c r="AA2406" s="218"/>
      <c r="AB2406" s="77"/>
      <c r="AC2406" s="78"/>
      <c r="AD2406" s="199"/>
      <c r="AE2406" s="91"/>
      <c r="AF2406" s="79"/>
      <c r="AG2406" s="79"/>
      <c r="AH2406" s="80"/>
      <c r="AI2406" s="81"/>
      <c r="AJ2406" s="81"/>
      <c r="AK2406" s="81"/>
      <c r="AL2406" s="81"/>
      <c r="AM2406" s="114"/>
      <c r="AN2406" s="82"/>
      <c r="AO2406" s="83"/>
      <c r="AP2406" s="83"/>
      <c r="AQ2406" s="83"/>
      <c r="AR2406" s="84"/>
      <c r="AS2406" s="85"/>
      <c r="AT2406" s="85"/>
      <c r="AU2406" s="85"/>
      <c r="AV2406" s="85"/>
      <c r="AW2406" s="104"/>
      <c r="AX2406" s="86"/>
      <c r="AY2406" s="87"/>
      <c r="AZ2406" s="87"/>
      <c r="BA2406" s="87"/>
      <c r="BB2406" s="88"/>
      <c r="BC2406" s="89"/>
      <c r="BD2406" s="89"/>
      <c r="BE2406" s="89"/>
      <c r="BF2406" s="89"/>
      <c r="BG2406" s="115"/>
      <c r="BH2406" s="90"/>
      <c r="BI2406" s="251"/>
      <c r="BJ2406" s="252"/>
      <c r="BK2406" s="252"/>
      <c r="BL2406" s="230"/>
      <c r="BM2406" s="230"/>
      <c r="BN2406" s="230"/>
      <c r="BO2406" s="231"/>
      <c r="BP2406" s="231"/>
      <c r="BQ2406" s="231"/>
      <c r="BR2406" s="232"/>
      <c r="BS2406" s="232"/>
      <c r="BT2406" s="232"/>
      <c r="BU2406" s="230"/>
      <c r="BV2406" s="230"/>
      <c r="BW2406" s="231"/>
      <c r="BX2406" s="231"/>
      <c r="BY2406" s="232"/>
      <c r="BZ2406" s="235"/>
      <c r="CA2406" s="257"/>
      <c r="CB2406" s="233"/>
      <c r="CC2406" s="230"/>
      <c r="CD2406" s="230"/>
      <c r="CE2406" s="230"/>
      <c r="CF2406" s="230"/>
      <c r="CG2406" s="230"/>
      <c r="CH2406" s="230"/>
      <c r="CI2406" s="230"/>
      <c r="CJ2406" s="231"/>
      <c r="CK2406" s="231"/>
      <c r="CL2406" s="231"/>
      <c r="CM2406" s="231"/>
      <c r="CN2406" s="231"/>
      <c r="CO2406" s="231"/>
      <c r="CP2406" s="231"/>
      <c r="CQ2406" s="231"/>
      <c r="CR2406" s="232"/>
      <c r="CS2406" s="232"/>
      <c r="CT2406" s="232"/>
      <c r="CU2406" s="232"/>
      <c r="CV2406" s="232"/>
      <c r="CW2406" s="232"/>
      <c r="CX2406" s="232"/>
      <c r="CY2406" s="234"/>
      <c r="DA2406" s="106"/>
      <c r="DC2406" s="106"/>
      <c r="DD2406" s="106"/>
      <c r="DE2406" s="106"/>
      <c r="DF2406" s="92"/>
      <c r="DG2406" s="107"/>
      <c r="DH2406" s="107"/>
      <c r="DI2406" s="107"/>
      <c r="DJ2406" s="107"/>
      <c r="DK2406" s="107"/>
      <c r="DL2406" s="107"/>
      <c r="DM2406" s="110"/>
      <c r="DN2406" s="110"/>
      <c r="DO2406" s="110"/>
      <c r="DP2406" s="110"/>
      <c r="DQ2406" s="110"/>
      <c r="DR2406" s="110"/>
      <c r="DS2406" s="110"/>
      <c r="DT2406" s="110"/>
      <c r="DU2406" s="497"/>
      <c r="DV2406" s="497"/>
      <c r="DW2406" s="497"/>
      <c r="DX2406" s="497"/>
      <c r="DY2406" s="497"/>
      <c r="DZ2406" s="497"/>
      <c r="EA2406" s="98"/>
      <c r="EB2406" s="99"/>
      <c r="EC2406" s="99"/>
      <c r="ED2406" s="99"/>
      <c r="EE2406" s="99"/>
      <c r="EF2406" s="99"/>
      <c r="EG2406" s="99"/>
      <c r="EH2406" s="99"/>
      <c r="EI2406" s="99"/>
      <c r="EJ2406" s="99"/>
      <c r="EK2406" s="99"/>
      <c r="EL2406" s="99"/>
      <c r="EM2406" s="99"/>
      <c r="EN2406" s="99"/>
      <c r="EO2406" s="99"/>
      <c r="EP2406" s="99"/>
      <c r="EQ2406" s="99"/>
      <c r="ER2406" s="99"/>
      <c r="ES2406" s="99"/>
      <c r="ET2406" s="99"/>
      <c r="EU2406" s="99"/>
      <c r="EV2406" s="99"/>
      <c r="EW2406" s="99"/>
      <c r="EX2406" s="119"/>
      <c r="EY2406" s="121"/>
      <c r="EZ2406" s="296"/>
      <c r="FA2406" s="83"/>
      <c r="FC2406" s="116"/>
      <c r="FD2406" s="116"/>
    </row>
    <row r="2407" spans="1:160" ht="15" customHeight="1" x14ac:dyDescent="0.2">
      <c r="A2407" s="100"/>
      <c r="B2407" s="100"/>
      <c r="C2407" s="74"/>
      <c r="D2407" s="74"/>
      <c r="E2407" s="74"/>
      <c r="F2407" s="74"/>
      <c r="G2407" s="75"/>
      <c r="H2407" s="435"/>
      <c r="I2407" s="73"/>
      <c r="J2407" s="101"/>
      <c r="K2407" s="113"/>
      <c r="L2407" s="103"/>
      <c r="M2407" s="569" t="str">
        <f>IF(NOT(ISERROR(FIND("Training",W2407))),"'Plot Psychometric_HH'",IF(NOT(ISERROR(FIND("1DAT",W2407))),"'Plot Tuning Azimuth_HH'",IF(NOT(ISERROR(FIND("HD_dt",W2407))),"'Plot HeadingDiscimination_PSTH_HH_dt_yuchen'",IF(NOT(ISERROR(FIND("HD",W2407))),"'Plot HeadingDiscimination_PSTH_HH'",IF(NOT(ISERROR(FIND("MemSac",W2407))),"'Memory Saccade Analysis_HH'",IF(NOT(ISERROR(FIND("DelSac",W2407))),"'Memory Saccade Analysis_HH'",IF(NOT(ISERROR(FIND("u-stim",W2407))),"'Plot Microstim_HH'","")))))))</f>
        <v/>
      </c>
      <c r="N2407" s="573"/>
      <c r="O2407" s="584"/>
      <c r="P2407" s="590"/>
      <c r="Q2407" s="590"/>
      <c r="R2407" s="590"/>
      <c r="S2407" s="590"/>
      <c r="T2407" s="590"/>
      <c r="U2407" s="590"/>
      <c r="V2407" s="583"/>
      <c r="W2407" s="170"/>
      <c r="X2407" s="192"/>
      <c r="Y2407" s="219"/>
      <c r="Z2407" s="217"/>
      <c r="AA2407" s="218"/>
      <c r="AB2407" s="77"/>
      <c r="AC2407" s="78"/>
      <c r="AD2407" s="199"/>
      <c r="AE2407" s="91"/>
      <c r="AF2407" s="79"/>
      <c r="AG2407" s="79"/>
      <c r="AH2407" s="80"/>
      <c r="AI2407" s="81"/>
      <c r="AJ2407" s="81"/>
      <c r="AK2407" s="81"/>
      <c r="AL2407" s="81"/>
      <c r="AM2407" s="114"/>
      <c r="AN2407" s="82"/>
      <c r="AO2407" s="83"/>
      <c r="AP2407" s="83"/>
      <c r="AQ2407" s="83"/>
      <c r="AR2407" s="84"/>
      <c r="AS2407" s="85"/>
      <c r="AT2407" s="85"/>
      <c r="AU2407" s="85"/>
      <c r="AV2407" s="85"/>
      <c r="AW2407" s="104"/>
      <c r="AX2407" s="86"/>
      <c r="AY2407" s="87"/>
      <c r="AZ2407" s="87"/>
      <c r="BA2407" s="87"/>
      <c r="BB2407" s="88"/>
      <c r="BC2407" s="89"/>
      <c r="BD2407" s="89"/>
      <c r="BE2407" s="89"/>
      <c r="BF2407" s="89"/>
      <c r="BG2407" s="115"/>
      <c r="BH2407" s="90"/>
      <c r="BI2407" s="251"/>
      <c r="BJ2407" s="252"/>
      <c r="BK2407" s="252"/>
      <c r="BL2407" s="230"/>
      <c r="BM2407" s="230"/>
      <c r="BN2407" s="230"/>
      <c r="BO2407" s="231"/>
      <c r="BP2407" s="231"/>
      <c r="BQ2407" s="231"/>
      <c r="BR2407" s="232"/>
      <c r="BS2407" s="232"/>
      <c r="BT2407" s="232"/>
      <c r="BU2407" s="230"/>
      <c r="BV2407" s="230"/>
      <c r="BW2407" s="231"/>
      <c r="BX2407" s="231"/>
      <c r="BY2407" s="232"/>
      <c r="BZ2407" s="235"/>
      <c r="CA2407" s="257"/>
      <c r="CB2407" s="233"/>
      <c r="CC2407" s="230"/>
      <c r="CD2407" s="230"/>
      <c r="CE2407" s="230"/>
      <c r="CF2407" s="230"/>
      <c r="CG2407" s="230"/>
      <c r="CH2407" s="230"/>
      <c r="CI2407" s="230"/>
      <c r="CJ2407" s="231"/>
      <c r="CK2407" s="231"/>
      <c r="CL2407" s="231"/>
      <c r="CM2407" s="231"/>
      <c r="CN2407" s="231"/>
      <c r="CO2407" s="231"/>
      <c r="CP2407" s="231"/>
      <c r="CQ2407" s="231"/>
      <c r="CR2407" s="232"/>
      <c r="CS2407" s="232"/>
      <c r="CT2407" s="232"/>
      <c r="CU2407" s="232"/>
      <c r="CV2407" s="232"/>
      <c r="CW2407" s="232"/>
      <c r="CX2407" s="232"/>
      <c r="CY2407" s="234"/>
      <c r="DA2407" s="106"/>
      <c r="DC2407" s="106"/>
      <c r="DD2407" s="106"/>
      <c r="DE2407" s="106"/>
      <c r="DF2407" s="92"/>
      <c r="DG2407" s="107"/>
      <c r="DH2407" s="107"/>
      <c r="DI2407" s="107"/>
      <c r="DJ2407" s="107"/>
      <c r="DK2407" s="107"/>
      <c r="DL2407" s="107"/>
      <c r="DM2407" s="110"/>
      <c r="DN2407" s="110"/>
      <c r="DO2407" s="110"/>
      <c r="DP2407" s="110"/>
      <c r="DQ2407" s="110"/>
      <c r="DR2407" s="110"/>
      <c r="DS2407" s="110"/>
      <c r="DT2407" s="110"/>
      <c r="DU2407" s="497"/>
      <c r="DV2407" s="497"/>
      <c r="DW2407" s="497"/>
      <c r="DX2407" s="497"/>
      <c r="DY2407" s="497"/>
      <c r="DZ2407" s="497"/>
      <c r="EA2407" s="98"/>
      <c r="EB2407" s="99"/>
      <c r="EC2407" s="99"/>
      <c r="ED2407" s="99"/>
      <c r="EE2407" s="99"/>
      <c r="EF2407" s="99"/>
      <c r="EG2407" s="99"/>
      <c r="EH2407" s="99"/>
      <c r="EI2407" s="99"/>
      <c r="EJ2407" s="99"/>
      <c r="EK2407" s="99"/>
      <c r="EL2407" s="99"/>
      <c r="EM2407" s="99"/>
      <c r="EN2407" s="99"/>
      <c r="EO2407" s="99"/>
      <c r="EP2407" s="99"/>
      <c r="EQ2407" s="99"/>
      <c r="ER2407" s="99"/>
      <c r="ES2407" s="99"/>
      <c r="ET2407" s="99"/>
      <c r="EU2407" s="99"/>
      <c r="EV2407" s="99"/>
      <c r="EW2407" s="99"/>
      <c r="EX2407" s="119"/>
      <c r="EY2407" s="121"/>
      <c r="EZ2407" s="296"/>
      <c r="FA2407" s="83"/>
      <c r="FC2407" s="116"/>
      <c r="FD2407" s="116"/>
    </row>
    <row r="2408" spans="1:160" ht="15" customHeight="1" x14ac:dyDescent="0.2">
      <c r="A2408" s="100"/>
      <c r="B2408" s="100"/>
      <c r="C2408" s="74"/>
      <c r="D2408" s="74"/>
      <c r="E2408" s="74"/>
      <c r="F2408" s="74"/>
      <c r="G2408" s="75"/>
      <c r="H2408" s="435"/>
      <c r="I2408" s="73"/>
      <c r="J2408" s="101"/>
      <c r="K2408" s="113"/>
      <c r="L2408" s="103"/>
      <c r="M2408" s="569" t="str">
        <f>IF(NOT(ISERROR(FIND("Training",W2408))),"'Plot Psychometric_HH'",IF(NOT(ISERROR(FIND("1DAT",W2408))),"'Plot Tuning Azimuth_HH'",IF(NOT(ISERROR(FIND("HD_dt",W2408))),"'Plot HeadingDiscimination_PSTH_HH_dt_yuchen'",IF(NOT(ISERROR(FIND("HD",W2408))),"'Plot HeadingDiscimination_PSTH_HH'",IF(NOT(ISERROR(FIND("MemSac",W2408))),"'Memory Saccade Analysis_HH'",IF(NOT(ISERROR(FIND("DelSac",W2408))),"'Memory Saccade Analysis_HH'",IF(NOT(ISERROR(FIND("u-stim",W2408))),"'Plot Microstim_HH'","")))))))</f>
        <v/>
      </c>
      <c r="N2408" s="573"/>
      <c r="O2408" s="584"/>
      <c r="P2408" s="590"/>
      <c r="Q2408" s="590"/>
      <c r="R2408" s="590"/>
      <c r="S2408" s="590"/>
      <c r="T2408" s="590"/>
      <c r="U2408" s="590"/>
      <c r="V2408" s="583"/>
      <c r="W2408" s="170"/>
      <c r="X2408" s="192"/>
      <c r="Y2408" s="219"/>
      <c r="Z2408" s="217"/>
      <c r="AA2408" s="218"/>
      <c r="AB2408" s="77"/>
      <c r="AC2408" s="78"/>
      <c r="AD2408" s="199"/>
      <c r="AE2408" s="91"/>
      <c r="AF2408" s="79"/>
      <c r="AG2408" s="79"/>
      <c r="AH2408" s="80"/>
      <c r="AI2408" s="81"/>
      <c r="AJ2408" s="81"/>
      <c r="AK2408" s="81"/>
      <c r="AL2408" s="81"/>
      <c r="AM2408" s="114"/>
      <c r="AN2408" s="82"/>
      <c r="AO2408" s="83"/>
      <c r="AP2408" s="83"/>
      <c r="AQ2408" s="83"/>
      <c r="AR2408" s="84"/>
      <c r="AS2408" s="85"/>
      <c r="AT2408" s="85"/>
      <c r="AU2408" s="85"/>
      <c r="AV2408" s="85"/>
      <c r="AW2408" s="104"/>
      <c r="AX2408" s="86"/>
      <c r="AY2408" s="87"/>
      <c r="AZ2408" s="87"/>
      <c r="BA2408" s="87"/>
      <c r="BB2408" s="88"/>
      <c r="BC2408" s="89"/>
      <c r="BD2408" s="89"/>
      <c r="BE2408" s="89"/>
      <c r="BF2408" s="89"/>
      <c r="BG2408" s="115"/>
      <c r="BH2408" s="90"/>
      <c r="BI2408" s="251"/>
      <c r="BJ2408" s="252"/>
      <c r="BK2408" s="252"/>
      <c r="BL2408" s="230"/>
      <c r="BM2408" s="230"/>
      <c r="BN2408" s="230"/>
      <c r="BO2408" s="231"/>
      <c r="BP2408" s="231"/>
      <c r="BQ2408" s="231"/>
      <c r="BR2408" s="232"/>
      <c r="BS2408" s="232"/>
      <c r="BT2408" s="232"/>
      <c r="BU2408" s="230"/>
      <c r="BV2408" s="230"/>
      <c r="BW2408" s="231"/>
      <c r="BX2408" s="231"/>
      <c r="BY2408" s="232"/>
      <c r="BZ2408" s="235"/>
      <c r="CA2408" s="257"/>
      <c r="CB2408" s="233"/>
      <c r="CC2408" s="230"/>
      <c r="CD2408" s="230"/>
      <c r="CE2408" s="230"/>
      <c r="CF2408" s="230"/>
      <c r="CG2408" s="230"/>
      <c r="CH2408" s="230"/>
      <c r="CI2408" s="230"/>
      <c r="CJ2408" s="231"/>
      <c r="CK2408" s="231"/>
      <c r="CL2408" s="231"/>
      <c r="CM2408" s="231"/>
      <c r="CN2408" s="231"/>
      <c r="CO2408" s="231"/>
      <c r="CP2408" s="231"/>
      <c r="CQ2408" s="231"/>
      <c r="CR2408" s="232"/>
      <c r="CS2408" s="232"/>
      <c r="CT2408" s="232"/>
      <c r="CU2408" s="232"/>
      <c r="CV2408" s="232"/>
      <c r="CW2408" s="232"/>
      <c r="CX2408" s="232"/>
      <c r="CY2408" s="234"/>
      <c r="DA2408" s="106"/>
      <c r="DC2408" s="106"/>
      <c r="DD2408" s="106"/>
      <c r="DE2408" s="106"/>
      <c r="DF2408" s="92"/>
      <c r="DG2408" s="107"/>
      <c r="DH2408" s="107"/>
      <c r="DI2408" s="107"/>
      <c r="DJ2408" s="107"/>
      <c r="DK2408" s="107"/>
      <c r="DL2408" s="107"/>
      <c r="DM2408" s="110"/>
      <c r="DN2408" s="110"/>
      <c r="DO2408" s="110"/>
      <c r="DP2408" s="110"/>
      <c r="DQ2408" s="110"/>
      <c r="DR2408" s="110"/>
      <c r="DS2408" s="110"/>
      <c r="DT2408" s="110"/>
      <c r="DU2408" s="497"/>
      <c r="DV2408" s="497"/>
      <c r="DW2408" s="497"/>
      <c r="DX2408" s="497"/>
      <c r="DY2408" s="497"/>
      <c r="DZ2408" s="497"/>
      <c r="EA2408" s="98"/>
      <c r="EB2408" s="99"/>
      <c r="EC2408" s="99"/>
      <c r="ED2408" s="99"/>
      <c r="EE2408" s="99"/>
      <c r="EF2408" s="99"/>
      <c r="EG2408" s="99"/>
      <c r="EH2408" s="99"/>
      <c r="EI2408" s="99"/>
      <c r="EJ2408" s="99"/>
      <c r="EK2408" s="99"/>
      <c r="EL2408" s="99"/>
      <c r="EM2408" s="99"/>
      <c r="EN2408" s="99"/>
      <c r="EO2408" s="99"/>
      <c r="EP2408" s="99"/>
      <c r="EQ2408" s="99"/>
      <c r="ER2408" s="99"/>
      <c r="ES2408" s="99"/>
      <c r="ET2408" s="99"/>
      <c r="EU2408" s="99"/>
      <c r="EV2408" s="99"/>
      <c r="EW2408" s="99"/>
      <c r="EX2408" s="119"/>
      <c r="EY2408" s="121"/>
      <c r="EZ2408" s="296"/>
      <c r="FA2408" s="83"/>
      <c r="FC2408" s="116"/>
      <c r="FD2408" s="116"/>
    </row>
    <row r="2409" spans="1:160" ht="15" customHeight="1" x14ac:dyDescent="0.2">
      <c r="A2409" s="100"/>
      <c r="B2409" s="100"/>
      <c r="C2409" s="74"/>
      <c r="D2409" s="74"/>
      <c r="E2409" s="74"/>
      <c r="F2409" s="74"/>
      <c r="G2409" s="75"/>
      <c r="H2409" s="435"/>
      <c r="I2409" s="73"/>
      <c r="J2409" s="101"/>
      <c r="K2409" s="113"/>
      <c r="L2409" s="103"/>
      <c r="M2409" s="569" t="str">
        <f>IF(NOT(ISERROR(FIND("Training",W2409))),"'Plot Psychometric_HH'",IF(NOT(ISERROR(FIND("1DAT",W2409))),"'Plot Tuning Azimuth_HH'",IF(NOT(ISERROR(FIND("HD_dt",W2409))),"'Plot HeadingDiscimination_PSTH_HH_dt_yuchen'",IF(NOT(ISERROR(FIND("HD",W2409))),"'Plot HeadingDiscimination_PSTH_HH'",IF(NOT(ISERROR(FIND("MemSac",W2409))),"'Memory Saccade Analysis_HH'",IF(NOT(ISERROR(FIND("DelSac",W2409))),"'Memory Saccade Analysis_HH'",IF(NOT(ISERROR(FIND("u-stim",W2409))),"'Plot Microstim_HH'","")))))))</f>
        <v/>
      </c>
      <c r="N2409" s="573"/>
      <c r="O2409" s="584"/>
      <c r="P2409" s="590"/>
      <c r="Q2409" s="590"/>
      <c r="R2409" s="590"/>
      <c r="S2409" s="590"/>
      <c r="T2409" s="590"/>
      <c r="U2409" s="590"/>
      <c r="V2409" s="583"/>
      <c r="W2409" s="170"/>
      <c r="X2409" s="192"/>
      <c r="Y2409" s="219"/>
      <c r="Z2409" s="217"/>
      <c r="AA2409" s="218"/>
      <c r="AB2409" s="77"/>
      <c r="AC2409" s="78"/>
      <c r="AD2409" s="199"/>
      <c r="AE2409" s="91"/>
      <c r="AF2409" s="79"/>
      <c r="AG2409" s="79"/>
      <c r="AH2409" s="80"/>
      <c r="AI2409" s="81"/>
      <c r="AJ2409" s="81"/>
      <c r="AK2409" s="81"/>
      <c r="AL2409" s="81"/>
      <c r="AM2409" s="114"/>
      <c r="AN2409" s="82"/>
      <c r="AO2409" s="83"/>
      <c r="AP2409" s="83"/>
      <c r="AQ2409" s="83"/>
      <c r="AR2409" s="84"/>
      <c r="AS2409" s="85"/>
      <c r="AT2409" s="85"/>
      <c r="AU2409" s="85"/>
      <c r="AV2409" s="85"/>
      <c r="AW2409" s="104"/>
      <c r="AX2409" s="86"/>
      <c r="AY2409" s="87"/>
      <c r="AZ2409" s="87"/>
      <c r="BA2409" s="87"/>
      <c r="BB2409" s="88"/>
      <c r="BC2409" s="89"/>
      <c r="BD2409" s="89"/>
      <c r="BE2409" s="89"/>
      <c r="BF2409" s="89"/>
      <c r="BG2409" s="115"/>
      <c r="BH2409" s="90"/>
      <c r="BI2409" s="251"/>
      <c r="BJ2409" s="252"/>
      <c r="BK2409" s="252"/>
      <c r="BL2409" s="230"/>
      <c r="BM2409" s="230"/>
      <c r="BN2409" s="230"/>
      <c r="BO2409" s="231"/>
      <c r="BP2409" s="231"/>
      <c r="BQ2409" s="231"/>
      <c r="BR2409" s="232"/>
      <c r="BS2409" s="232"/>
      <c r="BT2409" s="232"/>
      <c r="BU2409" s="230"/>
      <c r="BV2409" s="230"/>
      <c r="BW2409" s="231"/>
      <c r="BX2409" s="231"/>
      <c r="BY2409" s="232"/>
      <c r="BZ2409" s="235"/>
      <c r="CA2409" s="257"/>
      <c r="CB2409" s="233"/>
      <c r="CC2409" s="230"/>
      <c r="CD2409" s="230"/>
      <c r="CE2409" s="230"/>
      <c r="CF2409" s="230"/>
      <c r="CG2409" s="230"/>
      <c r="CH2409" s="230"/>
      <c r="CI2409" s="230"/>
      <c r="CJ2409" s="231"/>
      <c r="CK2409" s="231"/>
      <c r="CL2409" s="231"/>
      <c r="CM2409" s="231"/>
      <c r="CN2409" s="231"/>
      <c r="CO2409" s="231"/>
      <c r="CP2409" s="231"/>
      <c r="CQ2409" s="231"/>
      <c r="CR2409" s="232"/>
      <c r="CS2409" s="232"/>
      <c r="CT2409" s="232"/>
      <c r="CU2409" s="232"/>
      <c r="CV2409" s="232"/>
      <c r="CW2409" s="232"/>
      <c r="CX2409" s="232"/>
      <c r="CY2409" s="234"/>
      <c r="DA2409" s="106"/>
      <c r="DC2409" s="106"/>
      <c r="DD2409" s="106"/>
      <c r="DE2409" s="106"/>
      <c r="DF2409" s="92"/>
      <c r="DG2409" s="107"/>
      <c r="DH2409" s="107"/>
      <c r="DI2409" s="107"/>
      <c r="DJ2409" s="107"/>
      <c r="DK2409" s="107"/>
      <c r="DL2409" s="107"/>
      <c r="DM2409" s="110"/>
      <c r="DN2409" s="110"/>
      <c r="DO2409" s="110"/>
      <c r="DP2409" s="110"/>
      <c r="DQ2409" s="110"/>
      <c r="DR2409" s="110"/>
      <c r="DS2409" s="110"/>
      <c r="DT2409" s="110"/>
      <c r="DU2409" s="497"/>
      <c r="DV2409" s="497"/>
      <c r="DW2409" s="497"/>
      <c r="DX2409" s="497"/>
      <c r="DY2409" s="497"/>
      <c r="DZ2409" s="497"/>
      <c r="EA2409" s="98"/>
      <c r="EB2409" s="99"/>
      <c r="EC2409" s="99"/>
      <c r="ED2409" s="99"/>
      <c r="EE2409" s="99"/>
      <c r="EF2409" s="99"/>
      <c r="EG2409" s="99"/>
      <c r="EH2409" s="99"/>
      <c r="EI2409" s="99"/>
      <c r="EJ2409" s="99"/>
      <c r="EK2409" s="99"/>
      <c r="EL2409" s="99"/>
      <c r="EM2409" s="99"/>
      <c r="EN2409" s="99"/>
      <c r="EO2409" s="99"/>
      <c r="EP2409" s="99"/>
      <c r="EQ2409" s="99"/>
      <c r="ER2409" s="99"/>
      <c r="ES2409" s="99"/>
      <c r="ET2409" s="99"/>
      <c r="EU2409" s="99"/>
      <c r="EV2409" s="99"/>
      <c r="EW2409" s="99"/>
      <c r="EX2409" s="119"/>
      <c r="EY2409" s="121"/>
      <c r="EZ2409" s="296"/>
      <c r="FA2409" s="83"/>
      <c r="FC2409" s="116"/>
      <c r="FD2409" s="116"/>
    </row>
    <row r="2410" spans="1:160" ht="15" customHeight="1" x14ac:dyDescent="0.2">
      <c r="A2410" s="100"/>
      <c r="B2410" s="100"/>
      <c r="C2410" s="74"/>
      <c r="D2410" s="74"/>
      <c r="E2410" s="74"/>
      <c r="F2410" s="74"/>
      <c r="G2410" s="75"/>
      <c r="H2410" s="435"/>
      <c r="I2410" s="73"/>
      <c r="J2410" s="101"/>
      <c r="K2410" s="113"/>
      <c r="L2410" s="103"/>
      <c r="M2410" s="569" t="str">
        <f>IF(NOT(ISERROR(FIND("Training",W2410))),"'Plot Psychometric_HH'",IF(NOT(ISERROR(FIND("1DAT",W2410))),"'Plot Tuning Azimuth_HH'",IF(NOT(ISERROR(FIND("HD_dt",W2410))),"'Plot HeadingDiscimination_PSTH_HH_dt_yuchen'",IF(NOT(ISERROR(FIND("HD",W2410))),"'Plot HeadingDiscimination_PSTH_HH'",IF(NOT(ISERROR(FIND("MemSac",W2410))),"'Memory Saccade Analysis_HH'",IF(NOT(ISERROR(FIND("DelSac",W2410))),"'Memory Saccade Analysis_HH'",IF(NOT(ISERROR(FIND("u-stim",W2410))),"'Plot Microstim_HH'","")))))))</f>
        <v/>
      </c>
      <c r="N2410" s="573"/>
      <c r="O2410" s="584"/>
      <c r="P2410" s="590"/>
      <c r="Q2410" s="590"/>
      <c r="R2410" s="590"/>
      <c r="S2410" s="590"/>
      <c r="T2410" s="590"/>
      <c r="U2410" s="590"/>
      <c r="V2410" s="583"/>
      <c r="W2410" s="170"/>
      <c r="X2410" s="192"/>
      <c r="Y2410" s="219"/>
      <c r="Z2410" s="217"/>
      <c r="AA2410" s="218"/>
      <c r="AB2410" s="77"/>
      <c r="AC2410" s="78"/>
      <c r="AD2410" s="199"/>
      <c r="AE2410" s="91"/>
      <c r="AF2410" s="79"/>
      <c r="AG2410" s="79"/>
      <c r="AH2410" s="80"/>
      <c r="AI2410" s="81"/>
      <c r="AJ2410" s="81"/>
      <c r="AK2410" s="81"/>
      <c r="AL2410" s="81"/>
      <c r="AM2410" s="114"/>
      <c r="AN2410" s="82"/>
      <c r="AO2410" s="83"/>
      <c r="AP2410" s="83"/>
      <c r="AQ2410" s="83"/>
      <c r="AR2410" s="84"/>
      <c r="AS2410" s="85"/>
      <c r="AT2410" s="85"/>
      <c r="AU2410" s="85"/>
      <c r="AV2410" s="85"/>
      <c r="AW2410" s="104"/>
      <c r="AX2410" s="86"/>
      <c r="AY2410" s="87"/>
      <c r="AZ2410" s="87"/>
      <c r="BA2410" s="87"/>
      <c r="BB2410" s="88"/>
      <c r="BC2410" s="89"/>
      <c r="BD2410" s="89"/>
      <c r="BE2410" s="89"/>
      <c r="BF2410" s="89"/>
      <c r="BG2410" s="115"/>
      <c r="BH2410" s="90"/>
      <c r="BI2410" s="251"/>
      <c r="BJ2410" s="252"/>
      <c r="BK2410" s="252"/>
      <c r="BL2410" s="230"/>
      <c r="BM2410" s="230"/>
      <c r="BN2410" s="230"/>
      <c r="BO2410" s="231"/>
      <c r="BP2410" s="231"/>
      <c r="BQ2410" s="231"/>
      <c r="BR2410" s="232"/>
      <c r="BS2410" s="232"/>
      <c r="BT2410" s="232"/>
      <c r="BU2410" s="230"/>
      <c r="BV2410" s="230"/>
      <c r="BW2410" s="231"/>
      <c r="BX2410" s="231"/>
      <c r="BY2410" s="232"/>
      <c r="BZ2410" s="235"/>
      <c r="CA2410" s="257"/>
      <c r="CB2410" s="233"/>
      <c r="CC2410" s="230"/>
      <c r="CD2410" s="230"/>
      <c r="CE2410" s="230"/>
      <c r="CF2410" s="230"/>
      <c r="CG2410" s="230"/>
      <c r="CH2410" s="230"/>
      <c r="CI2410" s="230"/>
      <c r="CJ2410" s="231"/>
      <c r="CK2410" s="231"/>
      <c r="CL2410" s="231"/>
      <c r="CM2410" s="231"/>
      <c r="CN2410" s="231"/>
      <c r="CO2410" s="231"/>
      <c r="CP2410" s="231"/>
      <c r="CQ2410" s="231"/>
      <c r="CR2410" s="232"/>
      <c r="CS2410" s="232"/>
      <c r="CT2410" s="232"/>
      <c r="CU2410" s="232"/>
      <c r="CV2410" s="232"/>
      <c r="CW2410" s="232"/>
      <c r="CX2410" s="232"/>
      <c r="CY2410" s="234"/>
      <c r="DA2410" s="106"/>
      <c r="DC2410" s="106"/>
      <c r="DD2410" s="106"/>
      <c r="DE2410" s="106"/>
      <c r="DF2410" s="92"/>
      <c r="DG2410" s="107"/>
      <c r="DH2410" s="107"/>
      <c r="DI2410" s="107"/>
      <c r="DJ2410" s="107"/>
      <c r="DK2410" s="107"/>
      <c r="DL2410" s="107"/>
      <c r="DM2410" s="110"/>
      <c r="DN2410" s="110"/>
      <c r="DO2410" s="110"/>
      <c r="DP2410" s="110"/>
      <c r="DQ2410" s="110"/>
      <c r="DR2410" s="110"/>
      <c r="DS2410" s="110"/>
      <c r="DT2410" s="110"/>
      <c r="DU2410" s="497"/>
      <c r="DV2410" s="497"/>
      <c r="DW2410" s="497"/>
      <c r="DX2410" s="497"/>
      <c r="DY2410" s="497"/>
      <c r="DZ2410" s="497"/>
      <c r="EA2410" s="98"/>
      <c r="EB2410" s="99"/>
      <c r="EC2410" s="99"/>
      <c r="ED2410" s="99"/>
      <c r="EE2410" s="99"/>
      <c r="EF2410" s="99"/>
      <c r="EG2410" s="99"/>
      <c r="EH2410" s="99"/>
      <c r="EI2410" s="99"/>
      <c r="EJ2410" s="99"/>
      <c r="EK2410" s="99"/>
      <c r="EL2410" s="99"/>
      <c r="EM2410" s="99"/>
      <c r="EN2410" s="99"/>
      <c r="EO2410" s="99"/>
      <c r="EP2410" s="99"/>
      <c r="EQ2410" s="99"/>
      <c r="ER2410" s="99"/>
      <c r="ES2410" s="99"/>
      <c r="ET2410" s="99"/>
      <c r="EU2410" s="99"/>
      <c r="EV2410" s="99"/>
      <c r="EW2410" s="99"/>
      <c r="EX2410" s="119"/>
      <c r="EY2410" s="121"/>
      <c r="EZ2410" s="296"/>
      <c r="FA2410" s="83"/>
      <c r="FC2410" s="116"/>
      <c r="FD2410" s="116"/>
    </row>
    <row r="2411" spans="1:160" ht="15" customHeight="1" x14ac:dyDescent="0.2">
      <c r="A2411" s="100"/>
      <c r="B2411" s="100"/>
      <c r="C2411" s="74"/>
      <c r="D2411" s="74"/>
      <c r="E2411" s="74"/>
      <c r="F2411" s="74"/>
      <c r="G2411" s="75"/>
      <c r="H2411" s="435"/>
      <c r="I2411" s="73"/>
      <c r="J2411" s="101"/>
      <c r="K2411" s="113"/>
      <c r="L2411" s="103"/>
      <c r="M2411" s="569" t="str">
        <f>IF(NOT(ISERROR(FIND("Training",W2411))),"'Plot Psychometric_HH'",IF(NOT(ISERROR(FIND("1DAT",W2411))),"'Plot Tuning Azimuth_HH'",IF(NOT(ISERROR(FIND("HD_dt",W2411))),"'Plot HeadingDiscimination_PSTH_HH_dt_yuchen'",IF(NOT(ISERROR(FIND("HD",W2411))),"'Plot HeadingDiscimination_PSTH_HH'",IF(NOT(ISERROR(FIND("MemSac",W2411))),"'Memory Saccade Analysis_HH'",IF(NOT(ISERROR(FIND("DelSac",W2411))),"'Memory Saccade Analysis_HH'",IF(NOT(ISERROR(FIND("u-stim",W2411))),"'Plot Microstim_HH'","")))))))</f>
        <v/>
      </c>
      <c r="N2411" s="573"/>
      <c r="O2411" s="584"/>
      <c r="P2411" s="590"/>
      <c r="Q2411" s="590"/>
      <c r="R2411" s="590"/>
      <c r="S2411" s="590"/>
      <c r="T2411" s="590"/>
      <c r="U2411" s="590"/>
      <c r="V2411" s="583"/>
      <c r="W2411" s="170"/>
      <c r="X2411" s="192"/>
      <c r="Y2411" s="219"/>
      <c r="Z2411" s="217"/>
      <c r="AA2411" s="218"/>
      <c r="AB2411" s="77"/>
      <c r="AC2411" s="78"/>
      <c r="AD2411" s="199"/>
      <c r="AE2411" s="91"/>
      <c r="AF2411" s="79"/>
      <c r="AG2411" s="79"/>
      <c r="AH2411" s="80"/>
      <c r="AI2411" s="81"/>
      <c r="AJ2411" s="81"/>
      <c r="AK2411" s="81"/>
      <c r="AL2411" s="81"/>
      <c r="AM2411" s="114"/>
      <c r="AN2411" s="82"/>
      <c r="AO2411" s="83"/>
      <c r="AP2411" s="83"/>
      <c r="AQ2411" s="83"/>
      <c r="AR2411" s="84"/>
      <c r="AS2411" s="85"/>
      <c r="AT2411" s="85"/>
      <c r="AU2411" s="85"/>
      <c r="AV2411" s="85"/>
      <c r="AW2411" s="104"/>
      <c r="AX2411" s="86"/>
      <c r="AY2411" s="87"/>
      <c r="AZ2411" s="87"/>
      <c r="BA2411" s="87"/>
      <c r="BB2411" s="88"/>
      <c r="BC2411" s="89"/>
      <c r="BD2411" s="89"/>
      <c r="BE2411" s="89"/>
      <c r="BF2411" s="89"/>
      <c r="BG2411" s="115"/>
      <c r="BH2411" s="90"/>
      <c r="BI2411" s="251"/>
      <c r="BJ2411" s="252"/>
      <c r="BK2411" s="252"/>
      <c r="BL2411" s="230"/>
      <c r="BM2411" s="230"/>
      <c r="BN2411" s="230"/>
      <c r="BO2411" s="231"/>
      <c r="BP2411" s="231"/>
      <c r="BQ2411" s="231"/>
      <c r="BR2411" s="232"/>
      <c r="BS2411" s="232"/>
      <c r="BT2411" s="232"/>
      <c r="BU2411" s="230"/>
      <c r="BV2411" s="230"/>
      <c r="BW2411" s="231"/>
      <c r="BX2411" s="231"/>
      <c r="BY2411" s="232"/>
      <c r="BZ2411" s="235"/>
      <c r="CA2411" s="257"/>
      <c r="CB2411" s="233"/>
      <c r="CC2411" s="230"/>
      <c r="CD2411" s="230"/>
      <c r="CE2411" s="230"/>
      <c r="CF2411" s="230"/>
      <c r="CG2411" s="230"/>
      <c r="CH2411" s="230"/>
      <c r="CI2411" s="230"/>
      <c r="CJ2411" s="231"/>
      <c r="CK2411" s="231"/>
      <c r="CL2411" s="231"/>
      <c r="CM2411" s="231"/>
      <c r="CN2411" s="231"/>
      <c r="CO2411" s="231"/>
      <c r="CP2411" s="231"/>
      <c r="CQ2411" s="231"/>
      <c r="CR2411" s="232"/>
      <c r="CS2411" s="232"/>
      <c r="CT2411" s="232"/>
      <c r="CU2411" s="232"/>
      <c r="CV2411" s="232"/>
      <c r="CW2411" s="232"/>
      <c r="CX2411" s="232"/>
      <c r="CY2411" s="234"/>
      <c r="DA2411" s="106"/>
      <c r="DC2411" s="106"/>
      <c r="DD2411" s="106"/>
      <c r="DE2411" s="106"/>
      <c r="DF2411" s="92"/>
      <c r="DG2411" s="107"/>
      <c r="DH2411" s="107"/>
      <c r="DI2411" s="107"/>
      <c r="DJ2411" s="107"/>
      <c r="DK2411" s="107"/>
      <c r="DL2411" s="107"/>
      <c r="DM2411" s="110"/>
      <c r="DN2411" s="110"/>
      <c r="DO2411" s="110"/>
      <c r="DP2411" s="110"/>
      <c r="DQ2411" s="110"/>
      <c r="DR2411" s="110"/>
      <c r="DS2411" s="110"/>
      <c r="DT2411" s="110"/>
      <c r="DU2411" s="497"/>
      <c r="DV2411" s="497"/>
      <c r="DW2411" s="497"/>
      <c r="DX2411" s="497"/>
      <c r="DY2411" s="497"/>
      <c r="DZ2411" s="497"/>
      <c r="EA2411" s="98"/>
      <c r="EB2411" s="99"/>
      <c r="EC2411" s="99"/>
      <c r="ED2411" s="99"/>
      <c r="EE2411" s="99"/>
      <c r="EF2411" s="99"/>
      <c r="EG2411" s="99"/>
      <c r="EH2411" s="99"/>
      <c r="EI2411" s="99"/>
      <c r="EJ2411" s="99"/>
      <c r="EK2411" s="99"/>
      <c r="EL2411" s="99"/>
      <c r="EM2411" s="99"/>
      <c r="EN2411" s="99"/>
      <c r="EO2411" s="99"/>
      <c r="EP2411" s="99"/>
      <c r="EQ2411" s="99"/>
      <c r="ER2411" s="99"/>
      <c r="ES2411" s="99"/>
      <c r="ET2411" s="99"/>
      <c r="EU2411" s="99"/>
      <c r="EV2411" s="99"/>
      <c r="EW2411" s="99"/>
      <c r="EX2411" s="119"/>
      <c r="EY2411" s="121"/>
      <c r="EZ2411" s="296"/>
      <c r="FA2411" s="83"/>
      <c r="FC2411" s="116"/>
      <c r="FD2411" s="116"/>
    </row>
    <row r="2412" spans="1:160" ht="15" customHeight="1" x14ac:dyDescent="0.2">
      <c r="A2412" s="100"/>
      <c r="B2412" s="100"/>
      <c r="C2412" s="74"/>
      <c r="D2412" s="74"/>
      <c r="E2412" s="74"/>
      <c r="F2412" s="74"/>
      <c r="G2412" s="75"/>
      <c r="H2412" s="435"/>
      <c r="I2412" s="73"/>
      <c r="J2412" s="101"/>
      <c r="K2412" s="113"/>
      <c r="L2412" s="103"/>
      <c r="M2412" s="569" t="str">
        <f>IF(NOT(ISERROR(FIND("Training",W2412))),"'Plot Psychometric_HH'",IF(NOT(ISERROR(FIND("1DAT",W2412))),"'Plot Tuning Azimuth_HH'",IF(NOT(ISERROR(FIND("HD_dt",W2412))),"'Plot HeadingDiscimination_PSTH_HH_dt_yuchen'",IF(NOT(ISERROR(FIND("HD",W2412))),"'Plot HeadingDiscimination_PSTH_HH'",IF(NOT(ISERROR(FIND("MemSac",W2412))),"'Memory Saccade Analysis_HH'",IF(NOT(ISERROR(FIND("DelSac",W2412))),"'Memory Saccade Analysis_HH'",IF(NOT(ISERROR(FIND("u-stim",W2412))),"'Plot Microstim_HH'","")))))))</f>
        <v/>
      </c>
      <c r="N2412" s="573"/>
      <c r="O2412" s="584"/>
      <c r="P2412" s="590"/>
      <c r="Q2412" s="590"/>
      <c r="R2412" s="590"/>
      <c r="S2412" s="590"/>
      <c r="T2412" s="590"/>
      <c r="U2412" s="590"/>
      <c r="V2412" s="583"/>
      <c r="W2412" s="170"/>
      <c r="X2412" s="192"/>
      <c r="Y2412" s="219"/>
      <c r="Z2412" s="217"/>
      <c r="AA2412" s="218"/>
      <c r="AB2412" s="77"/>
      <c r="AC2412" s="78"/>
      <c r="AD2412" s="199"/>
      <c r="AE2412" s="91"/>
      <c r="AF2412" s="79"/>
      <c r="AG2412" s="79"/>
      <c r="AH2412" s="80"/>
      <c r="AI2412" s="81"/>
      <c r="AJ2412" s="81"/>
      <c r="AK2412" s="81"/>
      <c r="AL2412" s="81"/>
      <c r="AM2412" s="114"/>
      <c r="AN2412" s="82"/>
      <c r="AO2412" s="83"/>
      <c r="AP2412" s="83"/>
      <c r="AQ2412" s="83"/>
      <c r="AR2412" s="84"/>
      <c r="AS2412" s="85"/>
      <c r="AT2412" s="85"/>
      <c r="AU2412" s="85"/>
      <c r="AV2412" s="85"/>
      <c r="AW2412" s="104"/>
      <c r="AX2412" s="86"/>
      <c r="AY2412" s="87"/>
      <c r="AZ2412" s="87"/>
      <c r="BA2412" s="87"/>
      <c r="BB2412" s="88"/>
      <c r="BC2412" s="89"/>
      <c r="BD2412" s="89"/>
      <c r="BE2412" s="89"/>
      <c r="BF2412" s="89"/>
      <c r="BG2412" s="115"/>
      <c r="BH2412" s="90"/>
      <c r="BI2412" s="251"/>
      <c r="BJ2412" s="252"/>
      <c r="BK2412" s="252"/>
      <c r="BL2412" s="230"/>
      <c r="BM2412" s="230"/>
      <c r="BN2412" s="230"/>
      <c r="BO2412" s="231"/>
      <c r="BP2412" s="231"/>
      <c r="BQ2412" s="231"/>
      <c r="BR2412" s="232"/>
      <c r="BS2412" s="232"/>
      <c r="BT2412" s="232"/>
      <c r="BU2412" s="230"/>
      <c r="BV2412" s="230"/>
      <c r="BW2412" s="231"/>
      <c r="BX2412" s="231"/>
      <c r="BY2412" s="232"/>
      <c r="BZ2412" s="235"/>
      <c r="CA2412" s="257"/>
      <c r="CB2412" s="233"/>
      <c r="CC2412" s="230"/>
      <c r="CD2412" s="230"/>
      <c r="CE2412" s="230"/>
      <c r="CF2412" s="230"/>
      <c r="CG2412" s="230"/>
      <c r="CH2412" s="230"/>
      <c r="CI2412" s="230"/>
      <c r="CJ2412" s="231"/>
      <c r="CK2412" s="231"/>
      <c r="CL2412" s="231"/>
      <c r="CM2412" s="231"/>
      <c r="CN2412" s="231"/>
      <c r="CO2412" s="231"/>
      <c r="CP2412" s="231"/>
      <c r="CQ2412" s="231"/>
      <c r="CR2412" s="232"/>
      <c r="CS2412" s="232"/>
      <c r="CT2412" s="232"/>
      <c r="CU2412" s="232"/>
      <c r="CV2412" s="232"/>
      <c r="CW2412" s="232"/>
      <c r="CX2412" s="232"/>
      <c r="CY2412" s="234"/>
      <c r="DA2412" s="106"/>
      <c r="DC2412" s="106"/>
      <c r="DD2412" s="106"/>
      <c r="DE2412" s="106"/>
      <c r="DF2412" s="92"/>
      <c r="DG2412" s="107"/>
      <c r="DH2412" s="107"/>
      <c r="DI2412" s="107"/>
      <c r="DJ2412" s="107"/>
      <c r="DK2412" s="107"/>
      <c r="DL2412" s="107"/>
      <c r="DM2412" s="110"/>
      <c r="DN2412" s="110"/>
      <c r="DO2412" s="110"/>
      <c r="DP2412" s="110"/>
      <c r="DQ2412" s="110"/>
      <c r="DR2412" s="110"/>
      <c r="DS2412" s="110"/>
      <c r="DT2412" s="110"/>
      <c r="DU2412" s="497"/>
      <c r="DV2412" s="497"/>
      <c r="DW2412" s="497"/>
      <c r="DX2412" s="497"/>
      <c r="DY2412" s="497"/>
      <c r="DZ2412" s="497"/>
      <c r="EA2412" s="98"/>
      <c r="EB2412" s="99"/>
      <c r="EC2412" s="99"/>
      <c r="ED2412" s="99"/>
      <c r="EE2412" s="99"/>
      <c r="EF2412" s="99"/>
      <c r="EG2412" s="99"/>
      <c r="EH2412" s="99"/>
      <c r="EI2412" s="99"/>
      <c r="EJ2412" s="99"/>
      <c r="EK2412" s="99"/>
      <c r="EL2412" s="99"/>
      <c r="EM2412" s="99"/>
      <c r="EN2412" s="99"/>
      <c r="EO2412" s="99"/>
      <c r="EP2412" s="99"/>
      <c r="EQ2412" s="99"/>
      <c r="ER2412" s="99"/>
      <c r="ES2412" s="99"/>
      <c r="ET2412" s="99"/>
      <c r="EU2412" s="99"/>
      <c r="EV2412" s="99"/>
      <c r="EW2412" s="99"/>
      <c r="EX2412" s="119"/>
      <c r="EY2412" s="121"/>
      <c r="EZ2412" s="296"/>
      <c r="FA2412" s="83"/>
      <c r="FC2412" s="116"/>
      <c r="FD2412" s="116"/>
    </row>
    <row r="2413" spans="1:160" ht="15" customHeight="1" x14ac:dyDescent="0.2">
      <c r="A2413" s="100"/>
      <c r="B2413" s="100"/>
      <c r="C2413" s="74"/>
      <c r="D2413" s="74"/>
      <c r="E2413" s="74"/>
      <c r="F2413" s="74"/>
      <c r="G2413" s="75"/>
      <c r="H2413" s="435"/>
      <c r="I2413" s="73"/>
      <c r="J2413" s="101"/>
      <c r="K2413" s="113"/>
      <c r="L2413" s="103"/>
      <c r="M2413" s="569" t="str">
        <f>IF(NOT(ISERROR(FIND("Training",W2413))),"'Plot Psychometric_HH'",IF(NOT(ISERROR(FIND("1DAT",W2413))),"'Plot Tuning Azimuth_HH'",IF(NOT(ISERROR(FIND("HD_dt",W2413))),"'Plot HeadingDiscimination_PSTH_HH_dt_yuchen'",IF(NOT(ISERROR(FIND("HD",W2413))),"'Plot HeadingDiscimination_PSTH_HH'",IF(NOT(ISERROR(FIND("MemSac",W2413))),"'Memory Saccade Analysis_HH'",IF(NOT(ISERROR(FIND("DelSac",W2413))),"'Memory Saccade Analysis_HH'",IF(NOT(ISERROR(FIND("u-stim",W2413))),"'Plot Microstim_HH'","")))))))</f>
        <v/>
      </c>
      <c r="N2413" s="573"/>
      <c r="O2413" s="584"/>
      <c r="P2413" s="590"/>
      <c r="Q2413" s="590"/>
      <c r="R2413" s="590"/>
      <c r="S2413" s="590"/>
      <c r="T2413" s="590"/>
      <c r="U2413" s="590"/>
      <c r="V2413" s="583"/>
      <c r="W2413" s="170"/>
      <c r="X2413" s="192"/>
      <c r="Y2413" s="219"/>
      <c r="Z2413" s="217"/>
      <c r="AA2413" s="218"/>
      <c r="AB2413" s="77"/>
      <c r="AC2413" s="78"/>
      <c r="AD2413" s="199"/>
      <c r="AE2413" s="91"/>
      <c r="AF2413" s="79"/>
      <c r="AG2413" s="79"/>
      <c r="AH2413" s="80"/>
      <c r="AI2413" s="81"/>
      <c r="AJ2413" s="81"/>
      <c r="AK2413" s="81"/>
      <c r="AL2413" s="81"/>
      <c r="AM2413" s="114"/>
      <c r="AN2413" s="82"/>
      <c r="AO2413" s="83"/>
      <c r="AP2413" s="83"/>
      <c r="AQ2413" s="83"/>
      <c r="AR2413" s="84"/>
      <c r="AS2413" s="85"/>
      <c r="AT2413" s="85"/>
      <c r="AU2413" s="85"/>
      <c r="AV2413" s="85"/>
      <c r="AW2413" s="104"/>
      <c r="AX2413" s="86"/>
      <c r="AY2413" s="87"/>
      <c r="AZ2413" s="87"/>
      <c r="BA2413" s="87"/>
      <c r="BB2413" s="88"/>
      <c r="BC2413" s="89"/>
      <c r="BD2413" s="89"/>
      <c r="BE2413" s="89"/>
      <c r="BF2413" s="89"/>
      <c r="BG2413" s="115"/>
      <c r="BH2413" s="90"/>
      <c r="BI2413" s="251"/>
      <c r="BJ2413" s="252"/>
      <c r="BK2413" s="252"/>
      <c r="BL2413" s="230"/>
      <c r="BM2413" s="230"/>
      <c r="BN2413" s="230"/>
      <c r="BO2413" s="231"/>
      <c r="BP2413" s="231"/>
      <c r="BQ2413" s="231"/>
      <c r="BR2413" s="232"/>
      <c r="BS2413" s="232"/>
      <c r="BT2413" s="232"/>
      <c r="BU2413" s="230"/>
      <c r="BV2413" s="230"/>
      <c r="BW2413" s="231"/>
      <c r="BX2413" s="231"/>
      <c r="BY2413" s="232"/>
      <c r="BZ2413" s="235"/>
      <c r="CA2413" s="257"/>
      <c r="CB2413" s="233"/>
      <c r="CC2413" s="230"/>
      <c r="CD2413" s="230"/>
      <c r="CE2413" s="230"/>
      <c r="CF2413" s="230"/>
      <c r="CG2413" s="230"/>
      <c r="CH2413" s="230"/>
      <c r="CI2413" s="230"/>
      <c r="CJ2413" s="231"/>
      <c r="CK2413" s="231"/>
      <c r="CL2413" s="231"/>
      <c r="CM2413" s="231"/>
      <c r="CN2413" s="231"/>
      <c r="CO2413" s="231"/>
      <c r="CP2413" s="231"/>
      <c r="CQ2413" s="231"/>
      <c r="CR2413" s="232"/>
      <c r="CS2413" s="232"/>
      <c r="CT2413" s="232"/>
      <c r="CU2413" s="232"/>
      <c r="CV2413" s="232"/>
      <c r="CW2413" s="232"/>
      <c r="CX2413" s="232"/>
      <c r="CY2413" s="234"/>
      <c r="DA2413" s="106"/>
      <c r="DC2413" s="106"/>
      <c r="DD2413" s="106"/>
      <c r="DE2413" s="106"/>
      <c r="DF2413" s="92"/>
      <c r="DG2413" s="107"/>
      <c r="DH2413" s="107"/>
      <c r="DI2413" s="107"/>
      <c r="DJ2413" s="107"/>
      <c r="DK2413" s="107"/>
      <c r="DL2413" s="107"/>
      <c r="DM2413" s="110"/>
      <c r="DN2413" s="110"/>
      <c r="DO2413" s="110"/>
      <c r="DP2413" s="110"/>
      <c r="DQ2413" s="110"/>
      <c r="DR2413" s="110"/>
      <c r="DS2413" s="110"/>
      <c r="DT2413" s="110"/>
      <c r="DU2413" s="497"/>
      <c r="DV2413" s="497"/>
      <c r="DW2413" s="497"/>
      <c r="DX2413" s="497"/>
      <c r="DY2413" s="497"/>
      <c r="DZ2413" s="497"/>
      <c r="EA2413" s="98"/>
      <c r="EB2413" s="99"/>
      <c r="EC2413" s="99"/>
      <c r="ED2413" s="99"/>
      <c r="EE2413" s="99"/>
      <c r="EF2413" s="99"/>
      <c r="EG2413" s="99"/>
      <c r="EH2413" s="99"/>
      <c r="EI2413" s="99"/>
      <c r="EJ2413" s="99"/>
      <c r="EK2413" s="99"/>
      <c r="EL2413" s="99"/>
      <c r="EM2413" s="99"/>
      <c r="EN2413" s="99"/>
      <c r="EO2413" s="99"/>
      <c r="EP2413" s="99"/>
      <c r="EQ2413" s="99"/>
      <c r="ER2413" s="99"/>
      <c r="ES2413" s="99"/>
      <c r="ET2413" s="99"/>
      <c r="EU2413" s="99"/>
      <c r="EV2413" s="99"/>
      <c r="EW2413" s="99"/>
      <c r="EX2413" s="119"/>
      <c r="EY2413" s="121"/>
      <c r="EZ2413" s="296"/>
      <c r="FA2413" s="83"/>
      <c r="FC2413" s="116"/>
      <c r="FD2413" s="116"/>
    </row>
    <row r="2414" spans="1:160" ht="15" customHeight="1" x14ac:dyDescent="0.2">
      <c r="A2414" s="100"/>
      <c r="B2414" s="100"/>
      <c r="C2414" s="74"/>
      <c r="D2414" s="74"/>
      <c r="E2414" s="74"/>
      <c r="F2414" s="74"/>
      <c r="G2414" s="75"/>
      <c r="H2414" s="435"/>
      <c r="I2414" s="73"/>
      <c r="J2414" s="101"/>
      <c r="K2414" s="113"/>
      <c r="L2414" s="103"/>
      <c r="M2414" s="569" t="str">
        <f>IF(NOT(ISERROR(FIND("Training",W2414))),"'Plot Psychometric_HH'",IF(NOT(ISERROR(FIND("1DAT",W2414))),"'Plot Tuning Azimuth_HH'",IF(NOT(ISERROR(FIND("HD_dt",W2414))),"'Plot HeadingDiscimination_PSTH_HH_dt_yuchen'",IF(NOT(ISERROR(FIND("HD",W2414))),"'Plot HeadingDiscimination_PSTH_HH'",IF(NOT(ISERROR(FIND("MemSac",W2414))),"'Memory Saccade Analysis_HH'",IF(NOT(ISERROR(FIND("DelSac",W2414))),"'Memory Saccade Analysis_HH'",IF(NOT(ISERROR(FIND("u-stim",W2414))),"'Plot Microstim_HH'","")))))))</f>
        <v/>
      </c>
      <c r="N2414" s="573"/>
      <c r="O2414" s="584"/>
      <c r="P2414" s="590"/>
      <c r="Q2414" s="590"/>
      <c r="R2414" s="590"/>
      <c r="S2414" s="590"/>
      <c r="T2414" s="590"/>
      <c r="U2414" s="590"/>
      <c r="V2414" s="583"/>
      <c r="W2414" s="170"/>
      <c r="X2414" s="192"/>
      <c r="Y2414" s="219"/>
      <c r="Z2414" s="217"/>
      <c r="AA2414" s="218"/>
      <c r="AB2414" s="77"/>
      <c r="AC2414" s="78"/>
      <c r="AD2414" s="199"/>
      <c r="AE2414" s="91"/>
      <c r="AF2414" s="79"/>
      <c r="AG2414" s="79"/>
      <c r="AH2414" s="80"/>
      <c r="AI2414" s="81"/>
      <c r="AJ2414" s="81"/>
      <c r="AK2414" s="81"/>
      <c r="AL2414" s="81"/>
      <c r="AM2414" s="114"/>
      <c r="AN2414" s="82"/>
      <c r="AO2414" s="83"/>
      <c r="AP2414" s="83"/>
      <c r="AQ2414" s="83"/>
      <c r="AR2414" s="84"/>
      <c r="AS2414" s="85"/>
      <c r="AT2414" s="85"/>
      <c r="AU2414" s="85"/>
      <c r="AV2414" s="85"/>
      <c r="AW2414" s="104"/>
      <c r="AX2414" s="86"/>
      <c r="AY2414" s="87"/>
      <c r="AZ2414" s="87"/>
      <c r="BA2414" s="87"/>
      <c r="BB2414" s="88"/>
      <c r="BC2414" s="89"/>
      <c r="BD2414" s="89"/>
      <c r="BE2414" s="89"/>
      <c r="BF2414" s="89"/>
      <c r="BG2414" s="115"/>
      <c r="BH2414" s="90"/>
      <c r="BI2414" s="251"/>
      <c r="BJ2414" s="252"/>
      <c r="BK2414" s="252"/>
      <c r="BL2414" s="230"/>
      <c r="BM2414" s="230"/>
      <c r="BN2414" s="230"/>
      <c r="BO2414" s="231"/>
      <c r="BP2414" s="231"/>
      <c r="BQ2414" s="231"/>
      <c r="BR2414" s="232"/>
      <c r="BS2414" s="232"/>
      <c r="BT2414" s="232"/>
      <c r="BU2414" s="230"/>
      <c r="BV2414" s="230"/>
      <c r="BW2414" s="231"/>
      <c r="BX2414" s="231"/>
      <c r="BY2414" s="232"/>
      <c r="BZ2414" s="235"/>
      <c r="CA2414" s="257"/>
      <c r="CB2414" s="233"/>
      <c r="CC2414" s="230"/>
      <c r="CD2414" s="230"/>
      <c r="CE2414" s="230"/>
      <c r="CF2414" s="230"/>
      <c r="CG2414" s="230"/>
      <c r="CH2414" s="230"/>
      <c r="CI2414" s="230"/>
      <c r="CJ2414" s="231"/>
      <c r="CK2414" s="231"/>
      <c r="CL2414" s="231"/>
      <c r="CM2414" s="231"/>
      <c r="CN2414" s="231"/>
      <c r="CO2414" s="231"/>
      <c r="CP2414" s="231"/>
      <c r="CQ2414" s="231"/>
      <c r="CR2414" s="232"/>
      <c r="CS2414" s="232"/>
      <c r="CT2414" s="232"/>
      <c r="CU2414" s="232"/>
      <c r="CV2414" s="232"/>
      <c r="CW2414" s="232"/>
      <c r="CX2414" s="232"/>
      <c r="CY2414" s="234"/>
      <c r="DA2414" s="106"/>
      <c r="DC2414" s="106"/>
      <c r="DD2414" s="106"/>
      <c r="DE2414" s="106"/>
      <c r="DF2414" s="92"/>
      <c r="DG2414" s="107"/>
      <c r="DH2414" s="107"/>
      <c r="DI2414" s="107"/>
      <c r="DJ2414" s="107"/>
      <c r="DK2414" s="107"/>
      <c r="DL2414" s="107"/>
      <c r="DM2414" s="110"/>
      <c r="DN2414" s="110"/>
      <c r="DO2414" s="110"/>
      <c r="DP2414" s="110"/>
      <c r="DQ2414" s="110"/>
      <c r="DR2414" s="110"/>
      <c r="DS2414" s="110"/>
      <c r="DT2414" s="110"/>
      <c r="DU2414" s="497"/>
      <c r="DV2414" s="497"/>
      <c r="DW2414" s="497"/>
      <c r="DX2414" s="497"/>
      <c r="DY2414" s="497"/>
      <c r="DZ2414" s="497"/>
      <c r="EA2414" s="98"/>
      <c r="EB2414" s="99"/>
      <c r="EC2414" s="99"/>
      <c r="ED2414" s="99"/>
      <c r="EE2414" s="99"/>
      <c r="EF2414" s="99"/>
      <c r="EG2414" s="99"/>
      <c r="EH2414" s="99"/>
      <c r="EI2414" s="99"/>
      <c r="EJ2414" s="99"/>
      <c r="EK2414" s="99"/>
      <c r="EL2414" s="99"/>
      <c r="EM2414" s="99"/>
      <c r="EN2414" s="99"/>
      <c r="EO2414" s="99"/>
      <c r="EP2414" s="99"/>
      <c r="EQ2414" s="99"/>
      <c r="ER2414" s="99"/>
      <c r="ES2414" s="99"/>
      <c r="ET2414" s="99"/>
      <c r="EU2414" s="99"/>
      <c r="EV2414" s="99"/>
      <c r="EW2414" s="99"/>
      <c r="EX2414" s="119"/>
      <c r="EY2414" s="121"/>
      <c r="EZ2414" s="296"/>
      <c r="FA2414" s="83"/>
      <c r="FC2414" s="116"/>
      <c r="FD2414" s="116"/>
    </row>
    <row r="2415" spans="1:160" ht="15" customHeight="1" x14ac:dyDescent="0.2">
      <c r="A2415" s="100"/>
      <c r="B2415" s="100"/>
      <c r="C2415" s="74"/>
      <c r="D2415" s="74"/>
      <c r="E2415" s="74"/>
      <c r="F2415" s="74"/>
      <c r="G2415" s="75"/>
      <c r="H2415" s="435"/>
      <c r="I2415" s="73"/>
      <c r="J2415" s="101"/>
      <c r="K2415" s="113"/>
      <c r="L2415" s="103"/>
      <c r="M2415" s="569" t="str">
        <f>IF(NOT(ISERROR(FIND("Training",W2415))),"'Plot Psychometric_HH'",IF(NOT(ISERROR(FIND("1DAT",W2415))),"'Plot Tuning Azimuth_HH'",IF(NOT(ISERROR(FIND("HD_dt",W2415))),"'Plot HeadingDiscimination_PSTH_HH_dt_yuchen'",IF(NOT(ISERROR(FIND("HD",W2415))),"'Plot HeadingDiscimination_PSTH_HH'",IF(NOT(ISERROR(FIND("MemSac",W2415))),"'Memory Saccade Analysis_HH'",IF(NOT(ISERROR(FIND("DelSac",W2415))),"'Memory Saccade Analysis_HH'",IF(NOT(ISERROR(FIND("u-stim",W2415))),"'Plot Microstim_HH'","")))))))</f>
        <v/>
      </c>
      <c r="N2415" s="573"/>
      <c r="O2415" s="584"/>
      <c r="P2415" s="590"/>
      <c r="Q2415" s="590"/>
      <c r="R2415" s="590"/>
      <c r="S2415" s="590"/>
      <c r="T2415" s="590"/>
      <c r="U2415" s="590"/>
      <c r="V2415" s="583"/>
      <c r="W2415" s="170"/>
      <c r="X2415" s="192"/>
      <c r="Y2415" s="219"/>
      <c r="Z2415" s="217"/>
      <c r="AA2415" s="218"/>
      <c r="AB2415" s="77"/>
      <c r="AC2415" s="78"/>
      <c r="AD2415" s="199"/>
      <c r="AE2415" s="91"/>
      <c r="AF2415" s="79"/>
      <c r="AG2415" s="79"/>
      <c r="AH2415" s="80"/>
      <c r="AI2415" s="81"/>
      <c r="AJ2415" s="81"/>
      <c r="AK2415" s="81"/>
      <c r="AL2415" s="81"/>
      <c r="AM2415" s="114"/>
      <c r="AN2415" s="82"/>
      <c r="AO2415" s="83"/>
      <c r="AP2415" s="83"/>
      <c r="AQ2415" s="83"/>
      <c r="AR2415" s="84"/>
      <c r="AS2415" s="85"/>
      <c r="AT2415" s="85"/>
      <c r="AU2415" s="85"/>
      <c r="AV2415" s="85"/>
      <c r="AW2415" s="104"/>
      <c r="AX2415" s="86"/>
      <c r="AY2415" s="87"/>
      <c r="AZ2415" s="87"/>
      <c r="BA2415" s="87"/>
      <c r="BB2415" s="88"/>
      <c r="BC2415" s="89"/>
      <c r="BD2415" s="89"/>
      <c r="BE2415" s="89"/>
      <c r="BF2415" s="89"/>
      <c r="BG2415" s="115"/>
      <c r="BH2415" s="90"/>
      <c r="BI2415" s="251"/>
      <c r="BJ2415" s="252"/>
      <c r="BK2415" s="252"/>
      <c r="BL2415" s="230"/>
      <c r="BM2415" s="230"/>
      <c r="BN2415" s="230"/>
      <c r="BO2415" s="231"/>
      <c r="BP2415" s="231"/>
      <c r="BQ2415" s="231"/>
      <c r="BR2415" s="232"/>
      <c r="BS2415" s="232"/>
      <c r="BT2415" s="232"/>
      <c r="BU2415" s="230"/>
      <c r="BV2415" s="230"/>
      <c r="BW2415" s="231"/>
      <c r="BX2415" s="231"/>
      <c r="BY2415" s="232"/>
      <c r="BZ2415" s="235"/>
      <c r="CA2415" s="257"/>
      <c r="CB2415" s="233"/>
      <c r="CC2415" s="230"/>
      <c r="CD2415" s="230"/>
      <c r="CE2415" s="230"/>
      <c r="CF2415" s="230"/>
      <c r="CG2415" s="230"/>
      <c r="CH2415" s="230"/>
      <c r="CI2415" s="230"/>
      <c r="CJ2415" s="231"/>
      <c r="CK2415" s="231"/>
      <c r="CL2415" s="231"/>
      <c r="CM2415" s="231"/>
      <c r="CN2415" s="231"/>
      <c r="CO2415" s="231"/>
      <c r="CP2415" s="231"/>
      <c r="CQ2415" s="231"/>
      <c r="CR2415" s="232"/>
      <c r="CS2415" s="232"/>
      <c r="CT2415" s="232"/>
      <c r="CU2415" s="232"/>
      <c r="CV2415" s="232"/>
      <c r="CW2415" s="232"/>
      <c r="CX2415" s="232"/>
      <c r="CY2415" s="234"/>
      <c r="DA2415" s="106"/>
      <c r="DC2415" s="106"/>
      <c r="DD2415" s="106"/>
      <c r="DE2415" s="106"/>
      <c r="DF2415" s="92"/>
      <c r="DG2415" s="107"/>
      <c r="DH2415" s="107"/>
      <c r="DI2415" s="107"/>
      <c r="DJ2415" s="107"/>
      <c r="DK2415" s="107"/>
      <c r="DL2415" s="107"/>
      <c r="DM2415" s="110"/>
      <c r="DN2415" s="110"/>
      <c r="DO2415" s="110"/>
      <c r="DP2415" s="110"/>
      <c r="DQ2415" s="110"/>
      <c r="DR2415" s="110"/>
      <c r="DS2415" s="110"/>
      <c r="DT2415" s="110"/>
      <c r="DU2415" s="497"/>
      <c r="DV2415" s="497"/>
      <c r="DW2415" s="497"/>
      <c r="DX2415" s="497"/>
      <c r="DY2415" s="497"/>
      <c r="DZ2415" s="497"/>
      <c r="EA2415" s="98"/>
      <c r="EB2415" s="99"/>
      <c r="EC2415" s="99"/>
      <c r="ED2415" s="99"/>
      <c r="EE2415" s="99"/>
      <c r="EF2415" s="99"/>
      <c r="EG2415" s="99"/>
      <c r="EH2415" s="99"/>
      <c r="EI2415" s="99"/>
      <c r="EJ2415" s="99"/>
      <c r="EK2415" s="99"/>
      <c r="EL2415" s="99"/>
      <c r="EM2415" s="99"/>
      <c r="EN2415" s="99"/>
      <c r="EO2415" s="99"/>
      <c r="EP2415" s="99"/>
      <c r="EQ2415" s="99"/>
      <c r="ER2415" s="99"/>
      <c r="ES2415" s="99"/>
      <c r="ET2415" s="99"/>
      <c r="EU2415" s="99"/>
      <c r="EV2415" s="99"/>
      <c r="EW2415" s="99"/>
      <c r="EX2415" s="119"/>
      <c r="EY2415" s="121"/>
      <c r="EZ2415" s="296"/>
      <c r="FA2415" s="83"/>
      <c r="FC2415" s="116"/>
      <c r="FD2415" s="116"/>
    </row>
    <row r="2416" spans="1:160" ht="15" customHeight="1" x14ac:dyDescent="0.2">
      <c r="A2416" s="100"/>
      <c r="B2416" s="100"/>
      <c r="C2416" s="74"/>
      <c r="D2416" s="74"/>
      <c r="E2416" s="74"/>
      <c r="F2416" s="74"/>
      <c r="G2416" s="75"/>
      <c r="H2416" s="435"/>
      <c r="I2416" s="73"/>
      <c r="J2416" s="101"/>
      <c r="K2416" s="113"/>
      <c r="L2416" s="103"/>
      <c r="M2416" s="569" t="str">
        <f>IF(NOT(ISERROR(FIND("Training",W2416))),"'Plot Psychometric_HH'",IF(NOT(ISERROR(FIND("1DAT",W2416))),"'Plot Tuning Azimuth_HH'",IF(NOT(ISERROR(FIND("HD_dt",W2416))),"'Plot HeadingDiscimination_PSTH_HH_dt_yuchen'",IF(NOT(ISERROR(FIND("HD",W2416))),"'Plot HeadingDiscimination_PSTH_HH'",IF(NOT(ISERROR(FIND("MemSac",W2416))),"'Memory Saccade Analysis_HH'",IF(NOT(ISERROR(FIND("DelSac",W2416))),"'Memory Saccade Analysis_HH'",IF(NOT(ISERROR(FIND("u-stim",W2416))),"'Plot Microstim_HH'","")))))))</f>
        <v/>
      </c>
      <c r="N2416" s="573"/>
      <c r="O2416" s="584"/>
      <c r="P2416" s="590"/>
      <c r="Q2416" s="590"/>
      <c r="R2416" s="590"/>
      <c r="S2416" s="590"/>
      <c r="T2416" s="590"/>
      <c r="U2416" s="590"/>
      <c r="V2416" s="583"/>
      <c r="W2416" s="170"/>
      <c r="X2416" s="192"/>
      <c r="Y2416" s="219"/>
      <c r="Z2416" s="217"/>
      <c r="AA2416" s="218"/>
      <c r="AB2416" s="77"/>
      <c r="AC2416" s="78"/>
      <c r="AD2416" s="199"/>
      <c r="AE2416" s="91"/>
      <c r="AF2416" s="79"/>
      <c r="AG2416" s="79"/>
      <c r="AH2416" s="80"/>
      <c r="AI2416" s="81"/>
      <c r="AJ2416" s="81"/>
      <c r="AK2416" s="81"/>
      <c r="AL2416" s="81"/>
      <c r="AM2416" s="114"/>
      <c r="AN2416" s="82"/>
      <c r="AO2416" s="83"/>
      <c r="AP2416" s="83"/>
      <c r="AQ2416" s="83"/>
      <c r="AR2416" s="84"/>
      <c r="AS2416" s="85"/>
      <c r="AT2416" s="85"/>
      <c r="AU2416" s="85"/>
      <c r="AV2416" s="85"/>
      <c r="AW2416" s="104"/>
      <c r="AX2416" s="86"/>
      <c r="AY2416" s="87"/>
      <c r="AZ2416" s="87"/>
      <c r="BA2416" s="87"/>
      <c r="BB2416" s="88"/>
      <c r="BC2416" s="89"/>
      <c r="BD2416" s="89"/>
      <c r="BE2416" s="89"/>
      <c r="BF2416" s="89"/>
      <c r="BG2416" s="115"/>
      <c r="BH2416" s="90"/>
      <c r="BI2416" s="251"/>
      <c r="BJ2416" s="252"/>
      <c r="BK2416" s="252"/>
      <c r="BL2416" s="230"/>
      <c r="BM2416" s="230"/>
      <c r="BN2416" s="230"/>
      <c r="BO2416" s="231"/>
      <c r="BP2416" s="231"/>
      <c r="BQ2416" s="231"/>
      <c r="BR2416" s="232"/>
      <c r="BS2416" s="232"/>
      <c r="BT2416" s="232"/>
      <c r="BU2416" s="230"/>
      <c r="BV2416" s="230"/>
      <c r="BW2416" s="231"/>
      <c r="BX2416" s="231"/>
      <c r="BY2416" s="232"/>
      <c r="BZ2416" s="235"/>
      <c r="CA2416" s="257"/>
      <c r="CB2416" s="233"/>
      <c r="CC2416" s="230"/>
      <c r="CD2416" s="230"/>
      <c r="CE2416" s="230"/>
      <c r="CF2416" s="230"/>
      <c r="CG2416" s="230"/>
      <c r="CH2416" s="230"/>
      <c r="CI2416" s="230"/>
      <c r="CJ2416" s="231"/>
      <c r="CK2416" s="231"/>
      <c r="CL2416" s="231"/>
      <c r="CM2416" s="231"/>
      <c r="CN2416" s="231"/>
      <c r="CO2416" s="231"/>
      <c r="CP2416" s="231"/>
      <c r="CQ2416" s="231"/>
      <c r="CR2416" s="232"/>
      <c r="CS2416" s="232"/>
      <c r="CT2416" s="232"/>
      <c r="CU2416" s="232"/>
      <c r="CV2416" s="232"/>
      <c r="CW2416" s="232"/>
      <c r="CX2416" s="232"/>
      <c r="CY2416" s="234"/>
      <c r="DA2416" s="106"/>
      <c r="DC2416" s="106"/>
      <c r="DD2416" s="106"/>
      <c r="DE2416" s="106"/>
      <c r="DF2416" s="92"/>
      <c r="DG2416" s="107"/>
      <c r="DH2416" s="107"/>
      <c r="DI2416" s="107"/>
      <c r="DJ2416" s="107"/>
      <c r="DK2416" s="107"/>
      <c r="DL2416" s="107"/>
      <c r="DM2416" s="110"/>
      <c r="DN2416" s="110"/>
      <c r="DO2416" s="110"/>
      <c r="DP2416" s="110"/>
      <c r="DQ2416" s="110"/>
      <c r="DR2416" s="110"/>
      <c r="DS2416" s="110"/>
      <c r="DT2416" s="110"/>
      <c r="DU2416" s="497"/>
      <c r="DV2416" s="497"/>
      <c r="DW2416" s="497"/>
      <c r="DX2416" s="497"/>
      <c r="DY2416" s="497"/>
      <c r="DZ2416" s="497"/>
      <c r="EA2416" s="98"/>
      <c r="EB2416" s="99"/>
      <c r="EC2416" s="99"/>
      <c r="ED2416" s="99"/>
      <c r="EE2416" s="99"/>
      <c r="EF2416" s="99"/>
      <c r="EG2416" s="99"/>
      <c r="EH2416" s="99"/>
      <c r="EI2416" s="99"/>
      <c r="EJ2416" s="99"/>
      <c r="EK2416" s="99"/>
      <c r="EL2416" s="99"/>
      <c r="EM2416" s="99"/>
      <c r="EN2416" s="99"/>
      <c r="EO2416" s="99"/>
      <c r="EP2416" s="99"/>
      <c r="EQ2416" s="99"/>
      <c r="ER2416" s="99"/>
      <c r="ES2416" s="99"/>
      <c r="ET2416" s="99"/>
      <c r="EU2416" s="99"/>
      <c r="EV2416" s="99"/>
      <c r="EW2416" s="99"/>
      <c r="EX2416" s="119"/>
      <c r="EY2416" s="121"/>
      <c r="EZ2416" s="296"/>
      <c r="FA2416" s="83"/>
      <c r="FC2416" s="116"/>
      <c r="FD2416" s="116"/>
    </row>
    <row r="2417" spans="1:160" ht="15" customHeight="1" x14ac:dyDescent="0.2">
      <c r="A2417" s="100"/>
      <c r="B2417" s="100"/>
      <c r="C2417" s="74"/>
      <c r="D2417" s="74"/>
      <c r="E2417" s="74"/>
      <c r="F2417" s="74"/>
      <c r="G2417" s="75"/>
      <c r="H2417" s="435"/>
      <c r="I2417" s="73"/>
      <c r="J2417" s="101"/>
      <c r="K2417" s="113"/>
      <c r="L2417" s="103"/>
      <c r="M2417" s="569" t="str">
        <f>IF(NOT(ISERROR(FIND("Training",W2417))),"'Plot Psychometric_HH'",IF(NOT(ISERROR(FIND("1DAT",W2417))),"'Plot Tuning Azimuth_HH'",IF(NOT(ISERROR(FIND("HD_dt",W2417))),"'Plot HeadingDiscimination_PSTH_HH_dt_yuchen'",IF(NOT(ISERROR(FIND("HD",W2417))),"'Plot HeadingDiscimination_PSTH_HH'",IF(NOT(ISERROR(FIND("MemSac",W2417))),"'Memory Saccade Analysis_HH'",IF(NOT(ISERROR(FIND("DelSac",W2417))),"'Memory Saccade Analysis_HH'",IF(NOT(ISERROR(FIND("u-stim",W2417))),"'Plot Microstim_HH'","")))))))</f>
        <v/>
      </c>
      <c r="N2417" s="573"/>
      <c r="O2417" s="584"/>
      <c r="P2417" s="590"/>
      <c r="Q2417" s="590"/>
      <c r="R2417" s="590"/>
      <c r="S2417" s="590"/>
      <c r="T2417" s="590"/>
      <c r="U2417" s="590"/>
      <c r="V2417" s="583"/>
      <c r="W2417" s="170"/>
      <c r="X2417" s="192"/>
      <c r="Y2417" s="219"/>
      <c r="Z2417" s="217"/>
      <c r="AA2417" s="218"/>
      <c r="AB2417" s="77"/>
      <c r="AC2417" s="78"/>
      <c r="AD2417" s="199"/>
      <c r="AE2417" s="91"/>
      <c r="AF2417" s="79"/>
      <c r="AG2417" s="79"/>
      <c r="AH2417" s="80"/>
      <c r="AI2417" s="81"/>
      <c r="AJ2417" s="81"/>
      <c r="AK2417" s="81"/>
      <c r="AL2417" s="81"/>
      <c r="AM2417" s="114"/>
      <c r="AN2417" s="82"/>
      <c r="AO2417" s="83"/>
      <c r="AP2417" s="83"/>
      <c r="AQ2417" s="83"/>
      <c r="AR2417" s="84"/>
      <c r="AS2417" s="85"/>
      <c r="AT2417" s="85"/>
      <c r="AU2417" s="85"/>
      <c r="AV2417" s="85"/>
      <c r="AW2417" s="104"/>
      <c r="AX2417" s="86"/>
      <c r="AY2417" s="87"/>
      <c r="AZ2417" s="87"/>
      <c r="BA2417" s="87"/>
      <c r="BB2417" s="88"/>
      <c r="BC2417" s="89"/>
      <c r="BD2417" s="89"/>
      <c r="BE2417" s="89"/>
      <c r="BF2417" s="89"/>
      <c r="BG2417" s="115"/>
      <c r="BH2417" s="90"/>
      <c r="BI2417" s="251"/>
      <c r="BJ2417" s="252"/>
      <c r="BK2417" s="252"/>
      <c r="BL2417" s="230"/>
      <c r="BM2417" s="230"/>
      <c r="BN2417" s="230"/>
      <c r="BO2417" s="231"/>
      <c r="BP2417" s="231"/>
      <c r="BQ2417" s="231"/>
      <c r="BR2417" s="232"/>
      <c r="BS2417" s="232"/>
      <c r="BT2417" s="232"/>
      <c r="BU2417" s="230"/>
      <c r="BV2417" s="230"/>
      <c r="BW2417" s="231"/>
      <c r="BX2417" s="231"/>
      <c r="BY2417" s="232"/>
      <c r="BZ2417" s="235"/>
      <c r="CA2417" s="257"/>
      <c r="CB2417" s="233"/>
      <c r="CC2417" s="230"/>
      <c r="CD2417" s="230"/>
      <c r="CE2417" s="230"/>
      <c r="CF2417" s="230"/>
      <c r="CG2417" s="230"/>
      <c r="CH2417" s="230"/>
      <c r="CI2417" s="230"/>
      <c r="CJ2417" s="231"/>
      <c r="CK2417" s="231"/>
      <c r="CL2417" s="231"/>
      <c r="CM2417" s="231"/>
      <c r="CN2417" s="231"/>
      <c r="CO2417" s="231"/>
      <c r="CP2417" s="231"/>
      <c r="CQ2417" s="231"/>
      <c r="CR2417" s="232"/>
      <c r="CS2417" s="232"/>
      <c r="CT2417" s="232"/>
      <c r="CU2417" s="232"/>
      <c r="CV2417" s="232"/>
      <c r="CW2417" s="232"/>
      <c r="CX2417" s="232"/>
      <c r="CY2417" s="234"/>
      <c r="DA2417" s="106"/>
      <c r="DC2417" s="106"/>
      <c r="DD2417" s="106"/>
      <c r="DE2417" s="106"/>
      <c r="DF2417" s="92"/>
      <c r="DG2417" s="107"/>
      <c r="DH2417" s="107"/>
      <c r="DI2417" s="107"/>
      <c r="DJ2417" s="107"/>
      <c r="DK2417" s="107"/>
      <c r="DL2417" s="107"/>
      <c r="DM2417" s="110"/>
      <c r="DN2417" s="110"/>
      <c r="DO2417" s="110"/>
      <c r="DP2417" s="110"/>
      <c r="DQ2417" s="110"/>
      <c r="DR2417" s="110"/>
      <c r="DS2417" s="110"/>
      <c r="DT2417" s="110"/>
      <c r="DU2417" s="497"/>
      <c r="DV2417" s="497"/>
      <c r="DW2417" s="497"/>
      <c r="DX2417" s="497"/>
      <c r="DY2417" s="497"/>
      <c r="DZ2417" s="497"/>
      <c r="EA2417" s="98"/>
      <c r="EB2417" s="99"/>
      <c r="EC2417" s="99"/>
      <c r="ED2417" s="99"/>
      <c r="EE2417" s="99"/>
      <c r="EF2417" s="99"/>
      <c r="EG2417" s="99"/>
      <c r="EH2417" s="99"/>
      <c r="EI2417" s="99"/>
      <c r="EJ2417" s="99"/>
      <c r="EK2417" s="99"/>
      <c r="EL2417" s="99"/>
      <c r="EM2417" s="99"/>
      <c r="EN2417" s="99"/>
      <c r="EO2417" s="99"/>
      <c r="EP2417" s="99"/>
      <c r="EQ2417" s="99"/>
      <c r="ER2417" s="99"/>
      <c r="ES2417" s="99"/>
      <c r="ET2417" s="99"/>
      <c r="EU2417" s="99"/>
      <c r="EV2417" s="99"/>
      <c r="EW2417" s="99"/>
      <c r="EX2417" s="119"/>
      <c r="EY2417" s="121"/>
      <c r="EZ2417" s="296"/>
      <c r="FA2417" s="83"/>
      <c r="FC2417" s="116"/>
      <c r="FD2417" s="116"/>
    </row>
    <row r="2418" spans="1:160" ht="15" customHeight="1" x14ac:dyDescent="0.2">
      <c r="A2418" s="100"/>
      <c r="B2418" s="100"/>
      <c r="C2418" s="74"/>
      <c r="D2418" s="74"/>
      <c r="E2418" s="74"/>
      <c r="F2418" s="74"/>
      <c r="G2418" s="75"/>
      <c r="H2418" s="435"/>
      <c r="I2418" s="73"/>
      <c r="J2418" s="101"/>
      <c r="K2418" s="113"/>
      <c r="L2418" s="103"/>
      <c r="M2418" s="569" t="str">
        <f>IF(NOT(ISERROR(FIND("Training",W2418))),"'Plot Psychometric_HH'",IF(NOT(ISERROR(FIND("1DAT",W2418))),"'Plot Tuning Azimuth_HH'",IF(NOT(ISERROR(FIND("HD_dt",W2418))),"'Plot HeadingDiscimination_PSTH_HH_dt_yuchen'",IF(NOT(ISERROR(FIND("HD",W2418))),"'Plot HeadingDiscimination_PSTH_HH'",IF(NOT(ISERROR(FIND("MemSac",W2418))),"'Memory Saccade Analysis_HH'",IF(NOT(ISERROR(FIND("DelSac",W2418))),"'Memory Saccade Analysis_HH'",IF(NOT(ISERROR(FIND("u-stim",W2418))),"'Plot Microstim_HH'","")))))))</f>
        <v/>
      </c>
      <c r="N2418" s="573"/>
      <c r="O2418" s="584"/>
      <c r="P2418" s="590"/>
      <c r="Q2418" s="590"/>
      <c r="R2418" s="590"/>
      <c r="S2418" s="590"/>
      <c r="T2418" s="590"/>
      <c r="U2418" s="590"/>
      <c r="V2418" s="583"/>
      <c r="W2418" s="170"/>
      <c r="X2418" s="192"/>
      <c r="Y2418" s="219"/>
      <c r="Z2418" s="217"/>
      <c r="AA2418" s="218"/>
      <c r="AB2418" s="77"/>
      <c r="AC2418" s="78"/>
      <c r="AD2418" s="199"/>
      <c r="AE2418" s="91"/>
      <c r="AF2418" s="79"/>
      <c r="AG2418" s="79"/>
      <c r="AH2418" s="80"/>
      <c r="AI2418" s="81"/>
      <c r="AJ2418" s="81"/>
      <c r="AK2418" s="81"/>
      <c r="AL2418" s="81"/>
      <c r="AM2418" s="114"/>
      <c r="AN2418" s="82"/>
      <c r="AO2418" s="83"/>
      <c r="AP2418" s="83"/>
      <c r="AQ2418" s="83"/>
      <c r="AR2418" s="84"/>
      <c r="AS2418" s="85"/>
      <c r="AT2418" s="85"/>
      <c r="AU2418" s="85"/>
      <c r="AV2418" s="85"/>
      <c r="AW2418" s="104"/>
      <c r="AX2418" s="86"/>
      <c r="AY2418" s="87"/>
      <c r="AZ2418" s="87"/>
      <c r="BA2418" s="87"/>
      <c r="BB2418" s="88"/>
      <c r="BC2418" s="89"/>
      <c r="BD2418" s="89"/>
      <c r="BE2418" s="89"/>
      <c r="BF2418" s="89"/>
      <c r="BG2418" s="115"/>
      <c r="BH2418" s="90"/>
      <c r="BI2418" s="251"/>
      <c r="BJ2418" s="252"/>
      <c r="BK2418" s="252"/>
      <c r="BL2418" s="230"/>
      <c r="BM2418" s="230"/>
      <c r="BN2418" s="230"/>
      <c r="BO2418" s="231"/>
      <c r="BP2418" s="231"/>
      <c r="BQ2418" s="231"/>
      <c r="BR2418" s="232"/>
      <c r="BS2418" s="232"/>
      <c r="BT2418" s="232"/>
      <c r="BU2418" s="230"/>
      <c r="BV2418" s="230"/>
      <c r="BW2418" s="231"/>
      <c r="BX2418" s="231"/>
      <c r="BY2418" s="232"/>
      <c r="BZ2418" s="235"/>
      <c r="CA2418" s="257"/>
      <c r="CB2418" s="233"/>
      <c r="CC2418" s="230"/>
      <c r="CD2418" s="230"/>
      <c r="CE2418" s="230"/>
      <c r="CF2418" s="230"/>
      <c r="CG2418" s="230"/>
      <c r="CH2418" s="230"/>
      <c r="CI2418" s="230"/>
      <c r="CJ2418" s="231"/>
      <c r="CK2418" s="231"/>
      <c r="CL2418" s="231"/>
      <c r="CM2418" s="231"/>
      <c r="CN2418" s="231"/>
      <c r="CO2418" s="231"/>
      <c r="CP2418" s="231"/>
      <c r="CQ2418" s="231"/>
      <c r="CR2418" s="232"/>
      <c r="CS2418" s="232"/>
      <c r="CT2418" s="232"/>
      <c r="CU2418" s="232"/>
      <c r="CV2418" s="232"/>
      <c r="CW2418" s="232"/>
      <c r="CX2418" s="232"/>
      <c r="CY2418" s="234"/>
      <c r="DA2418" s="106"/>
      <c r="DC2418" s="106"/>
      <c r="DD2418" s="106"/>
      <c r="DE2418" s="106"/>
      <c r="DF2418" s="92"/>
      <c r="DG2418" s="107"/>
      <c r="DH2418" s="107"/>
      <c r="DI2418" s="107"/>
      <c r="DJ2418" s="107"/>
      <c r="DK2418" s="107"/>
      <c r="DL2418" s="107"/>
      <c r="DM2418" s="110"/>
      <c r="DN2418" s="110"/>
      <c r="DO2418" s="110"/>
      <c r="DP2418" s="110"/>
      <c r="DQ2418" s="110"/>
      <c r="DR2418" s="110"/>
      <c r="DS2418" s="110"/>
      <c r="DT2418" s="110"/>
      <c r="DU2418" s="497"/>
      <c r="DV2418" s="497"/>
      <c r="DW2418" s="497"/>
      <c r="DX2418" s="497"/>
      <c r="DY2418" s="497"/>
      <c r="DZ2418" s="497"/>
      <c r="EA2418" s="98"/>
      <c r="EB2418" s="99"/>
      <c r="EC2418" s="99"/>
      <c r="ED2418" s="99"/>
      <c r="EE2418" s="99"/>
      <c r="EF2418" s="99"/>
      <c r="EG2418" s="99"/>
      <c r="EH2418" s="99"/>
      <c r="EI2418" s="99"/>
      <c r="EJ2418" s="99"/>
      <c r="EK2418" s="99"/>
      <c r="EL2418" s="99"/>
      <c r="EM2418" s="99"/>
      <c r="EN2418" s="99"/>
      <c r="EO2418" s="99"/>
      <c r="EP2418" s="99"/>
      <c r="EQ2418" s="99"/>
      <c r="ER2418" s="99"/>
      <c r="ES2418" s="99"/>
      <c r="ET2418" s="99"/>
      <c r="EU2418" s="99"/>
      <c r="EV2418" s="99"/>
      <c r="EW2418" s="99"/>
      <c r="EX2418" s="119"/>
      <c r="EY2418" s="121"/>
      <c r="EZ2418" s="296"/>
      <c r="FA2418" s="83"/>
      <c r="FC2418" s="116"/>
      <c r="FD2418" s="116"/>
    </row>
    <row r="2419" spans="1:160" ht="15" customHeight="1" x14ac:dyDescent="0.2">
      <c r="A2419" s="100"/>
      <c r="B2419" s="100"/>
      <c r="C2419" s="74"/>
      <c r="D2419" s="74"/>
      <c r="E2419" s="74"/>
      <c r="F2419" s="74"/>
      <c r="G2419" s="75"/>
      <c r="H2419" s="435"/>
      <c r="I2419" s="73"/>
      <c r="J2419" s="101"/>
      <c r="K2419" s="113"/>
      <c r="L2419" s="103"/>
      <c r="M2419" s="569" t="str">
        <f>IF(NOT(ISERROR(FIND("Training",W2419))),"'Plot Psychometric_HH'",IF(NOT(ISERROR(FIND("1DAT",W2419))),"'Plot Tuning Azimuth_HH'",IF(NOT(ISERROR(FIND("HD_dt",W2419))),"'Plot HeadingDiscimination_PSTH_HH_dt_yuchen'",IF(NOT(ISERROR(FIND("HD",W2419))),"'Plot HeadingDiscimination_PSTH_HH'",IF(NOT(ISERROR(FIND("MemSac",W2419))),"'Memory Saccade Analysis_HH'",IF(NOT(ISERROR(FIND("DelSac",W2419))),"'Memory Saccade Analysis_HH'",IF(NOT(ISERROR(FIND("u-stim",W2419))),"'Plot Microstim_HH'","")))))))</f>
        <v/>
      </c>
      <c r="N2419" s="573"/>
      <c r="O2419" s="584"/>
      <c r="P2419" s="590"/>
      <c r="Q2419" s="590"/>
      <c r="R2419" s="590"/>
      <c r="S2419" s="590"/>
      <c r="T2419" s="590"/>
      <c r="U2419" s="590"/>
      <c r="V2419" s="583"/>
      <c r="W2419" s="170"/>
      <c r="X2419" s="192"/>
      <c r="Y2419" s="219"/>
      <c r="Z2419" s="217"/>
      <c r="AA2419" s="218"/>
      <c r="AB2419" s="77"/>
      <c r="AC2419" s="78"/>
      <c r="AD2419" s="199"/>
      <c r="AE2419" s="91"/>
      <c r="AF2419" s="79"/>
      <c r="AG2419" s="79"/>
      <c r="AH2419" s="80"/>
      <c r="AI2419" s="81"/>
      <c r="AJ2419" s="81"/>
      <c r="AK2419" s="81"/>
      <c r="AL2419" s="81"/>
      <c r="AM2419" s="114"/>
      <c r="AN2419" s="82"/>
      <c r="AO2419" s="83"/>
      <c r="AP2419" s="83"/>
      <c r="AQ2419" s="83"/>
      <c r="AR2419" s="84"/>
      <c r="AS2419" s="85"/>
      <c r="AT2419" s="85"/>
      <c r="AU2419" s="85"/>
      <c r="AV2419" s="85"/>
      <c r="AW2419" s="104"/>
      <c r="AX2419" s="86"/>
      <c r="AY2419" s="87"/>
      <c r="AZ2419" s="87"/>
      <c r="BA2419" s="87"/>
      <c r="BB2419" s="88"/>
      <c r="BC2419" s="89"/>
      <c r="BD2419" s="89"/>
      <c r="BE2419" s="89"/>
      <c r="BF2419" s="89"/>
      <c r="BG2419" s="115"/>
      <c r="BH2419" s="90"/>
      <c r="BI2419" s="251"/>
      <c r="BJ2419" s="252"/>
      <c r="BK2419" s="252"/>
      <c r="BL2419" s="230"/>
      <c r="BM2419" s="230"/>
      <c r="BN2419" s="230"/>
      <c r="BO2419" s="231"/>
      <c r="BP2419" s="231"/>
      <c r="BQ2419" s="231"/>
      <c r="BR2419" s="232"/>
      <c r="BS2419" s="232"/>
      <c r="BT2419" s="232"/>
      <c r="BU2419" s="230"/>
      <c r="BV2419" s="230"/>
      <c r="BW2419" s="231"/>
      <c r="BX2419" s="231"/>
      <c r="BY2419" s="232"/>
      <c r="BZ2419" s="235"/>
      <c r="CA2419" s="257"/>
      <c r="CB2419" s="233"/>
      <c r="CC2419" s="230"/>
      <c r="CD2419" s="230"/>
      <c r="CE2419" s="230"/>
      <c r="CF2419" s="230"/>
      <c r="CG2419" s="230"/>
      <c r="CH2419" s="230"/>
      <c r="CI2419" s="230"/>
      <c r="CJ2419" s="231"/>
      <c r="CK2419" s="231"/>
      <c r="CL2419" s="231"/>
      <c r="CM2419" s="231"/>
      <c r="CN2419" s="231"/>
      <c r="CO2419" s="231"/>
      <c r="CP2419" s="231"/>
      <c r="CQ2419" s="231"/>
      <c r="CR2419" s="232"/>
      <c r="CS2419" s="232"/>
      <c r="CT2419" s="232"/>
      <c r="CU2419" s="232"/>
      <c r="CV2419" s="232"/>
      <c r="CW2419" s="232"/>
      <c r="CX2419" s="232"/>
      <c r="CY2419" s="234"/>
      <c r="DA2419" s="106"/>
      <c r="DC2419" s="106"/>
      <c r="DD2419" s="106"/>
      <c r="DE2419" s="106"/>
      <c r="DF2419" s="92"/>
      <c r="DG2419" s="107"/>
      <c r="DH2419" s="107"/>
      <c r="DI2419" s="107"/>
      <c r="DJ2419" s="107"/>
      <c r="DK2419" s="107"/>
      <c r="DL2419" s="107"/>
      <c r="DM2419" s="110"/>
      <c r="DN2419" s="110"/>
      <c r="DO2419" s="110"/>
      <c r="DP2419" s="110"/>
      <c r="DQ2419" s="110"/>
      <c r="DR2419" s="110"/>
      <c r="DS2419" s="110"/>
      <c r="DT2419" s="110"/>
      <c r="DU2419" s="497"/>
      <c r="DV2419" s="497"/>
      <c r="DW2419" s="497"/>
      <c r="DX2419" s="497"/>
      <c r="DY2419" s="497"/>
      <c r="DZ2419" s="497"/>
      <c r="EA2419" s="98"/>
      <c r="EB2419" s="99"/>
      <c r="EC2419" s="99"/>
      <c r="ED2419" s="99"/>
      <c r="EE2419" s="99"/>
      <c r="EF2419" s="99"/>
      <c r="EG2419" s="99"/>
      <c r="EH2419" s="99"/>
      <c r="EI2419" s="99"/>
      <c r="EJ2419" s="99"/>
      <c r="EK2419" s="99"/>
      <c r="EL2419" s="99"/>
      <c r="EM2419" s="99"/>
      <c r="EN2419" s="99"/>
      <c r="EO2419" s="99"/>
      <c r="EP2419" s="99"/>
      <c r="EQ2419" s="99"/>
      <c r="ER2419" s="99"/>
      <c r="ES2419" s="99"/>
      <c r="ET2419" s="99"/>
      <c r="EU2419" s="99"/>
      <c r="EV2419" s="99"/>
      <c r="EW2419" s="99"/>
      <c r="EX2419" s="119"/>
      <c r="EY2419" s="121"/>
      <c r="EZ2419" s="296"/>
      <c r="FA2419" s="83"/>
      <c r="FC2419" s="116"/>
      <c r="FD2419" s="116"/>
    </row>
    <row r="2420" spans="1:160" ht="15" customHeight="1" x14ac:dyDescent="0.2">
      <c r="A2420" s="100"/>
      <c r="B2420" s="100"/>
      <c r="C2420" s="74"/>
      <c r="D2420" s="74"/>
      <c r="E2420" s="74"/>
      <c r="F2420" s="74"/>
      <c r="G2420" s="75"/>
      <c r="H2420" s="435"/>
      <c r="I2420" s="73"/>
      <c r="J2420" s="101"/>
      <c r="K2420" s="113"/>
      <c r="L2420" s="103"/>
      <c r="M2420" s="569" t="str">
        <f>IF(NOT(ISERROR(FIND("Training",W2420))),"'Plot Psychometric_HH'",IF(NOT(ISERROR(FIND("1DAT",W2420))),"'Plot Tuning Azimuth_HH'",IF(NOT(ISERROR(FIND("HD_dt",W2420))),"'Plot HeadingDiscimination_PSTH_HH_dt_yuchen'",IF(NOT(ISERROR(FIND("HD",W2420))),"'Plot HeadingDiscimination_PSTH_HH'",IF(NOT(ISERROR(FIND("MemSac",W2420))),"'Memory Saccade Analysis_HH'",IF(NOT(ISERROR(FIND("DelSac",W2420))),"'Memory Saccade Analysis_HH'",IF(NOT(ISERROR(FIND("u-stim",W2420))),"'Plot Microstim_HH'","")))))))</f>
        <v/>
      </c>
      <c r="N2420" s="573"/>
      <c r="O2420" s="584"/>
      <c r="P2420" s="590"/>
      <c r="Q2420" s="590"/>
      <c r="R2420" s="590"/>
      <c r="S2420" s="590"/>
      <c r="T2420" s="590"/>
      <c r="U2420" s="590"/>
      <c r="V2420" s="583"/>
      <c r="W2420" s="170"/>
      <c r="X2420" s="192"/>
      <c r="Y2420" s="219"/>
      <c r="Z2420" s="217"/>
      <c r="AA2420" s="218"/>
      <c r="AB2420" s="77"/>
      <c r="AC2420" s="78"/>
      <c r="AD2420" s="199"/>
      <c r="AE2420" s="91"/>
      <c r="AF2420" s="79"/>
      <c r="AG2420" s="79"/>
      <c r="AH2420" s="80"/>
      <c r="AI2420" s="81"/>
      <c r="AJ2420" s="81"/>
      <c r="AK2420" s="81"/>
      <c r="AL2420" s="81"/>
      <c r="AM2420" s="114"/>
      <c r="AN2420" s="82"/>
      <c r="AO2420" s="83"/>
      <c r="AP2420" s="83"/>
      <c r="AQ2420" s="83"/>
      <c r="AR2420" s="84"/>
      <c r="AS2420" s="85"/>
      <c r="AT2420" s="85"/>
      <c r="AU2420" s="85"/>
      <c r="AV2420" s="85"/>
      <c r="AW2420" s="104"/>
      <c r="AX2420" s="86"/>
      <c r="AY2420" s="87"/>
      <c r="AZ2420" s="87"/>
      <c r="BA2420" s="87"/>
      <c r="BB2420" s="88"/>
      <c r="BC2420" s="89"/>
      <c r="BD2420" s="89"/>
      <c r="BE2420" s="89"/>
      <c r="BF2420" s="89"/>
      <c r="BG2420" s="115"/>
      <c r="BH2420" s="90"/>
      <c r="BI2420" s="251"/>
      <c r="BJ2420" s="252"/>
      <c r="BK2420" s="252"/>
      <c r="BL2420" s="230"/>
      <c r="BM2420" s="230"/>
      <c r="BN2420" s="230"/>
      <c r="BO2420" s="231"/>
      <c r="BP2420" s="231"/>
      <c r="BQ2420" s="231"/>
      <c r="BR2420" s="232"/>
      <c r="BS2420" s="232"/>
      <c r="BT2420" s="232"/>
      <c r="BU2420" s="230"/>
      <c r="BV2420" s="230"/>
      <c r="BW2420" s="231"/>
      <c r="BX2420" s="231"/>
      <c r="BY2420" s="232"/>
      <c r="BZ2420" s="235"/>
      <c r="CA2420" s="257"/>
      <c r="CB2420" s="233"/>
      <c r="CC2420" s="230"/>
      <c r="CD2420" s="230"/>
      <c r="CE2420" s="230"/>
      <c r="CF2420" s="230"/>
      <c r="CG2420" s="230"/>
      <c r="CH2420" s="230"/>
      <c r="CI2420" s="230"/>
      <c r="CJ2420" s="231"/>
      <c r="CK2420" s="231"/>
      <c r="CL2420" s="231"/>
      <c r="CM2420" s="231"/>
      <c r="CN2420" s="231"/>
      <c r="CO2420" s="231"/>
      <c r="CP2420" s="231"/>
      <c r="CQ2420" s="231"/>
      <c r="CR2420" s="232"/>
      <c r="CS2420" s="232"/>
      <c r="CT2420" s="232"/>
      <c r="CU2420" s="232"/>
      <c r="CV2420" s="232"/>
      <c r="CW2420" s="232"/>
      <c r="CX2420" s="232"/>
      <c r="CY2420" s="234"/>
      <c r="DA2420" s="106"/>
      <c r="DC2420" s="106"/>
      <c r="DD2420" s="106"/>
      <c r="DE2420" s="106"/>
      <c r="DF2420" s="92"/>
      <c r="DG2420" s="107"/>
      <c r="DH2420" s="107"/>
      <c r="DI2420" s="107"/>
      <c r="DJ2420" s="107"/>
      <c r="DK2420" s="107"/>
      <c r="DL2420" s="107"/>
      <c r="DM2420" s="110"/>
      <c r="DN2420" s="110"/>
      <c r="DO2420" s="110"/>
      <c r="DP2420" s="110"/>
      <c r="DQ2420" s="110"/>
      <c r="DR2420" s="110"/>
      <c r="DS2420" s="110"/>
      <c r="DT2420" s="110"/>
      <c r="DU2420" s="497"/>
      <c r="DV2420" s="497"/>
      <c r="DW2420" s="497"/>
      <c r="DX2420" s="497"/>
      <c r="DY2420" s="497"/>
      <c r="DZ2420" s="497"/>
      <c r="EA2420" s="98"/>
      <c r="EB2420" s="99"/>
      <c r="EC2420" s="99"/>
      <c r="ED2420" s="99"/>
      <c r="EE2420" s="99"/>
      <c r="EF2420" s="99"/>
      <c r="EG2420" s="99"/>
      <c r="EH2420" s="99"/>
      <c r="EI2420" s="99"/>
      <c r="EJ2420" s="99"/>
      <c r="EK2420" s="99"/>
      <c r="EL2420" s="99"/>
      <c r="EM2420" s="99"/>
      <c r="EN2420" s="99"/>
      <c r="EO2420" s="99"/>
      <c r="EP2420" s="99"/>
      <c r="EQ2420" s="99"/>
      <c r="ER2420" s="99"/>
      <c r="ES2420" s="99"/>
      <c r="ET2420" s="99"/>
      <c r="EU2420" s="99"/>
      <c r="EV2420" s="99"/>
      <c r="EW2420" s="99"/>
      <c r="EX2420" s="119"/>
      <c r="EY2420" s="121"/>
      <c r="EZ2420" s="296"/>
      <c r="FA2420" s="83"/>
      <c r="FC2420" s="116"/>
      <c r="FD2420" s="116"/>
    </row>
    <row r="2421" spans="1:160" ht="15" customHeight="1" x14ac:dyDescent="0.2">
      <c r="A2421" s="100"/>
      <c r="B2421" s="100"/>
      <c r="C2421" s="74"/>
      <c r="D2421" s="74"/>
      <c r="E2421" s="74"/>
      <c r="F2421" s="74"/>
      <c r="G2421" s="75"/>
      <c r="H2421" s="435"/>
      <c r="I2421" s="73"/>
      <c r="J2421" s="101"/>
      <c r="K2421" s="113"/>
      <c r="L2421" s="103"/>
      <c r="M2421" s="569" t="str">
        <f>IF(NOT(ISERROR(FIND("Training",W2421))),"'Plot Psychometric_HH'",IF(NOT(ISERROR(FIND("1DAT",W2421))),"'Plot Tuning Azimuth_HH'",IF(NOT(ISERROR(FIND("HD_dt",W2421))),"'Plot HeadingDiscimination_PSTH_HH_dt_yuchen'",IF(NOT(ISERROR(FIND("HD",W2421))),"'Plot HeadingDiscimination_PSTH_HH'",IF(NOT(ISERROR(FIND("MemSac",W2421))),"'Memory Saccade Analysis_HH'",IF(NOT(ISERROR(FIND("DelSac",W2421))),"'Memory Saccade Analysis_HH'",IF(NOT(ISERROR(FIND("u-stim",W2421))),"'Plot Microstim_HH'","")))))))</f>
        <v/>
      </c>
      <c r="N2421" s="573"/>
      <c r="O2421" s="584"/>
      <c r="P2421" s="590"/>
      <c r="Q2421" s="590"/>
      <c r="R2421" s="590"/>
      <c r="S2421" s="590"/>
      <c r="T2421" s="590"/>
      <c r="U2421" s="590"/>
      <c r="V2421" s="583"/>
      <c r="W2421" s="170"/>
      <c r="X2421" s="192"/>
      <c r="Y2421" s="219"/>
      <c r="Z2421" s="217"/>
      <c r="AA2421" s="218"/>
      <c r="AB2421" s="77"/>
      <c r="AC2421" s="78"/>
      <c r="AD2421" s="199"/>
      <c r="AE2421" s="91"/>
      <c r="AF2421" s="79"/>
      <c r="AG2421" s="79"/>
      <c r="AH2421" s="80"/>
      <c r="AI2421" s="81"/>
      <c r="AJ2421" s="81"/>
      <c r="AK2421" s="81"/>
      <c r="AL2421" s="81"/>
      <c r="AM2421" s="114"/>
      <c r="AN2421" s="82"/>
      <c r="AO2421" s="83"/>
      <c r="AP2421" s="83"/>
      <c r="AQ2421" s="83"/>
      <c r="AR2421" s="84"/>
      <c r="AS2421" s="85"/>
      <c r="AT2421" s="85"/>
      <c r="AU2421" s="85"/>
      <c r="AV2421" s="85"/>
      <c r="AW2421" s="104"/>
      <c r="AX2421" s="86"/>
      <c r="AY2421" s="87"/>
      <c r="AZ2421" s="87"/>
      <c r="BA2421" s="87"/>
      <c r="BB2421" s="88"/>
      <c r="BC2421" s="89"/>
      <c r="BD2421" s="89"/>
      <c r="BE2421" s="89"/>
      <c r="BF2421" s="89"/>
      <c r="BG2421" s="115"/>
      <c r="BH2421" s="90"/>
      <c r="BI2421" s="251"/>
      <c r="BJ2421" s="252"/>
      <c r="BK2421" s="252"/>
      <c r="BL2421" s="230"/>
      <c r="BM2421" s="230"/>
      <c r="BN2421" s="230"/>
      <c r="BO2421" s="231"/>
      <c r="BP2421" s="231"/>
      <c r="BQ2421" s="231"/>
      <c r="BR2421" s="232"/>
      <c r="BS2421" s="232"/>
      <c r="BT2421" s="232"/>
      <c r="BU2421" s="230"/>
      <c r="BV2421" s="230"/>
      <c r="BW2421" s="231"/>
      <c r="BX2421" s="231"/>
      <c r="BY2421" s="232"/>
      <c r="BZ2421" s="235"/>
      <c r="CA2421" s="257"/>
      <c r="CB2421" s="233"/>
      <c r="CC2421" s="230"/>
      <c r="CD2421" s="230"/>
      <c r="CE2421" s="230"/>
      <c r="CF2421" s="230"/>
      <c r="CG2421" s="230"/>
      <c r="CH2421" s="230"/>
      <c r="CI2421" s="230"/>
      <c r="CJ2421" s="231"/>
      <c r="CK2421" s="231"/>
      <c r="CL2421" s="231"/>
      <c r="CM2421" s="231"/>
      <c r="CN2421" s="231"/>
      <c r="CO2421" s="231"/>
      <c r="CP2421" s="231"/>
      <c r="CQ2421" s="231"/>
      <c r="CR2421" s="232"/>
      <c r="CS2421" s="232"/>
      <c r="CT2421" s="232"/>
      <c r="CU2421" s="232"/>
      <c r="CV2421" s="232"/>
      <c r="CW2421" s="232"/>
      <c r="CX2421" s="232"/>
      <c r="CY2421" s="234"/>
      <c r="DA2421" s="106"/>
      <c r="DC2421" s="106"/>
      <c r="DD2421" s="106"/>
      <c r="DE2421" s="106"/>
      <c r="DF2421" s="92"/>
      <c r="DG2421" s="107"/>
      <c r="DH2421" s="107"/>
      <c r="DI2421" s="107"/>
      <c r="DJ2421" s="107"/>
      <c r="DK2421" s="107"/>
      <c r="DL2421" s="107"/>
      <c r="DM2421" s="110"/>
      <c r="DN2421" s="110"/>
      <c r="DO2421" s="110"/>
      <c r="DP2421" s="110"/>
      <c r="DQ2421" s="110"/>
      <c r="DR2421" s="110"/>
      <c r="DS2421" s="110"/>
      <c r="DT2421" s="110"/>
      <c r="DU2421" s="497"/>
      <c r="DV2421" s="497"/>
      <c r="DW2421" s="497"/>
      <c r="DX2421" s="497"/>
      <c r="DY2421" s="497"/>
      <c r="DZ2421" s="497"/>
      <c r="EA2421" s="98"/>
      <c r="EB2421" s="99"/>
      <c r="EC2421" s="99"/>
      <c r="ED2421" s="99"/>
      <c r="EE2421" s="99"/>
      <c r="EF2421" s="99"/>
      <c r="EG2421" s="99"/>
      <c r="EH2421" s="99"/>
      <c r="EI2421" s="99"/>
      <c r="EJ2421" s="99"/>
      <c r="EK2421" s="99"/>
      <c r="EL2421" s="99"/>
      <c r="EM2421" s="99"/>
      <c r="EN2421" s="99"/>
      <c r="EO2421" s="99"/>
      <c r="EP2421" s="99"/>
      <c r="EQ2421" s="99"/>
      <c r="ER2421" s="99"/>
      <c r="ES2421" s="99"/>
      <c r="ET2421" s="99"/>
      <c r="EU2421" s="99"/>
      <c r="EV2421" s="99"/>
      <c r="EW2421" s="99"/>
      <c r="EX2421" s="119"/>
      <c r="EY2421" s="121"/>
      <c r="EZ2421" s="296"/>
      <c r="FA2421" s="83"/>
      <c r="FC2421" s="116"/>
      <c r="FD2421" s="116"/>
    </row>
    <row r="2422" spans="1:160" ht="15" customHeight="1" x14ac:dyDescent="0.2">
      <c r="A2422" s="100"/>
      <c r="B2422" s="100"/>
      <c r="C2422" s="74"/>
      <c r="D2422" s="74"/>
      <c r="E2422" s="74"/>
      <c r="F2422" s="74"/>
      <c r="G2422" s="75"/>
      <c r="H2422" s="435"/>
      <c r="I2422" s="73"/>
      <c r="J2422" s="101"/>
      <c r="K2422" s="113"/>
      <c r="L2422" s="103"/>
      <c r="M2422" s="569" t="str">
        <f>IF(NOT(ISERROR(FIND("Training",W2422))),"'Plot Psychometric_HH'",IF(NOT(ISERROR(FIND("1DAT",W2422))),"'Plot Tuning Azimuth_HH'",IF(NOT(ISERROR(FIND("HD_dt",W2422))),"'Plot HeadingDiscimination_PSTH_HH_dt_yuchen'",IF(NOT(ISERROR(FIND("HD",W2422))),"'Plot HeadingDiscimination_PSTH_HH'",IF(NOT(ISERROR(FIND("MemSac",W2422))),"'Memory Saccade Analysis_HH'",IF(NOT(ISERROR(FIND("DelSac",W2422))),"'Memory Saccade Analysis_HH'",IF(NOT(ISERROR(FIND("u-stim",W2422))),"'Plot Microstim_HH'","")))))))</f>
        <v/>
      </c>
      <c r="N2422" s="573"/>
      <c r="O2422" s="584"/>
      <c r="P2422" s="590"/>
      <c r="Q2422" s="590"/>
      <c r="R2422" s="590"/>
      <c r="S2422" s="590"/>
      <c r="T2422" s="590"/>
      <c r="U2422" s="590"/>
      <c r="V2422" s="583"/>
      <c r="W2422" s="170"/>
      <c r="X2422" s="192"/>
      <c r="Y2422" s="219"/>
      <c r="Z2422" s="217"/>
      <c r="AA2422" s="218"/>
      <c r="AB2422" s="77"/>
      <c r="AC2422" s="78"/>
      <c r="AD2422" s="199"/>
      <c r="AE2422" s="91"/>
      <c r="AF2422" s="79"/>
      <c r="AG2422" s="79"/>
      <c r="AH2422" s="80"/>
      <c r="AI2422" s="81"/>
      <c r="AJ2422" s="81"/>
      <c r="AK2422" s="81"/>
      <c r="AL2422" s="81"/>
      <c r="AM2422" s="114"/>
      <c r="AN2422" s="82"/>
      <c r="AO2422" s="83"/>
      <c r="AP2422" s="83"/>
      <c r="AQ2422" s="83"/>
      <c r="AR2422" s="84"/>
      <c r="AS2422" s="85"/>
      <c r="AT2422" s="85"/>
      <c r="AU2422" s="85"/>
      <c r="AV2422" s="85"/>
      <c r="AW2422" s="104"/>
      <c r="AX2422" s="86"/>
      <c r="AY2422" s="87"/>
      <c r="AZ2422" s="87"/>
      <c r="BA2422" s="87"/>
      <c r="BB2422" s="88"/>
      <c r="BC2422" s="89"/>
      <c r="BD2422" s="89"/>
      <c r="BE2422" s="89"/>
      <c r="BF2422" s="89"/>
      <c r="BG2422" s="115"/>
      <c r="BH2422" s="90"/>
      <c r="BI2422" s="251"/>
      <c r="BJ2422" s="252"/>
      <c r="BK2422" s="252"/>
      <c r="BL2422" s="230"/>
      <c r="BM2422" s="230"/>
      <c r="BN2422" s="230"/>
      <c r="BO2422" s="231"/>
      <c r="BP2422" s="231"/>
      <c r="BQ2422" s="231"/>
      <c r="BR2422" s="232"/>
      <c r="BS2422" s="232"/>
      <c r="BT2422" s="232"/>
      <c r="BU2422" s="230"/>
      <c r="BV2422" s="230"/>
      <c r="BW2422" s="231"/>
      <c r="BX2422" s="231"/>
      <c r="BY2422" s="232"/>
      <c r="BZ2422" s="235"/>
      <c r="CA2422" s="257"/>
      <c r="CB2422" s="233"/>
      <c r="CC2422" s="230"/>
      <c r="CD2422" s="230"/>
      <c r="CE2422" s="230"/>
      <c r="CF2422" s="230"/>
      <c r="CG2422" s="230"/>
      <c r="CH2422" s="230"/>
      <c r="CI2422" s="230"/>
      <c r="CJ2422" s="231"/>
      <c r="CK2422" s="231"/>
      <c r="CL2422" s="231"/>
      <c r="CM2422" s="231"/>
      <c r="CN2422" s="231"/>
      <c r="CO2422" s="231"/>
      <c r="CP2422" s="231"/>
      <c r="CQ2422" s="231"/>
      <c r="CR2422" s="232"/>
      <c r="CS2422" s="232"/>
      <c r="CT2422" s="232"/>
      <c r="CU2422" s="232"/>
      <c r="CV2422" s="232"/>
      <c r="CW2422" s="232"/>
      <c r="CX2422" s="232"/>
      <c r="CY2422" s="234"/>
      <c r="DA2422" s="106"/>
      <c r="DC2422" s="106"/>
      <c r="DD2422" s="106"/>
      <c r="DE2422" s="106"/>
      <c r="DF2422" s="92"/>
      <c r="DG2422" s="107"/>
      <c r="DH2422" s="107"/>
      <c r="DI2422" s="107"/>
      <c r="DJ2422" s="107"/>
      <c r="DK2422" s="107"/>
      <c r="DL2422" s="107"/>
      <c r="DM2422" s="110"/>
      <c r="DN2422" s="110"/>
      <c r="DO2422" s="110"/>
      <c r="DP2422" s="110"/>
      <c r="DQ2422" s="110"/>
      <c r="DR2422" s="110"/>
      <c r="DS2422" s="110"/>
      <c r="DT2422" s="110"/>
      <c r="DU2422" s="497"/>
      <c r="DV2422" s="497"/>
      <c r="DW2422" s="497"/>
      <c r="DX2422" s="497"/>
      <c r="DY2422" s="497"/>
      <c r="DZ2422" s="497"/>
      <c r="EA2422" s="98"/>
      <c r="EB2422" s="99"/>
      <c r="EC2422" s="99"/>
      <c r="ED2422" s="99"/>
      <c r="EE2422" s="99"/>
      <c r="EF2422" s="99"/>
      <c r="EG2422" s="99"/>
      <c r="EH2422" s="99"/>
      <c r="EI2422" s="99"/>
      <c r="EJ2422" s="99"/>
      <c r="EK2422" s="99"/>
      <c r="EL2422" s="99"/>
      <c r="EM2422" s="99"/>
      <c r="EN2422" s="99"/>
      <c r="EO2422" s="99"/>
      <c r="EP2422" s="99"/>
      <c r="EQ2422" s="99"/>
      <c r="ER2422" s="99"/>
      <c r="ES2422" s="99"/>
      <c r="ET2422" s="99"/>
      <c r="EU2422" s="99"/>
      <c r="EV2422" s="99"/>
      <c r="EW2422" s="99"/>
      <c r="EX2422" s="119"/>
      <c r="EY2422" s="121"/>
      <c r="EZ2422" s="296"/>
      <c r="FA2422" s="83"/>
      <c r="FC2422" s="116"/>
      <c r="FD2422" s="116"/>
    </row>
    <row r="2423" spans="1:160" ht="15" customHeight="1" x14ac:dyDescent="0.2">
      <c r="A2423" s="100"/>
      <c r="B2423" s="100"/>
      <c r="C2423" s="74"/>
      <c r="D2423" s="74"/>
      <c r="E2423" s="74"/>
      <c r="F2423" s="74"/>
      <c r="G2423" s="75"/>
      <c r="H2423" s="435"/>
      <c r="I2423" s="73"/>
      <c r="J2423" s="101"/>
      <c r="K2423" s="113"/>
      <c r="L2423" s="103"/>
      <c r="M2423" s="569" t="str">
        <f>IF(NOT(ISERROR(FIND("Training",W2423))),"'Plot Psychometric_HH'",IF(NOT(ISERROR(FIND("1DAT",W2423))),"'Plot Tuning Azimuth_HH'",IF(NOT(ISERROR(FIND("HD_dt",W2423))),"'Plot HeadingDiscimination_PSTH_HH_dt_yuchen'",IF(NOT(ISERROR(FIND("HD",W2423))),"'Plot HeadingDiscimination_PSTH_HH'",IF(NOT(ISERROR(FIND("MemSac",W2423))),"'Memory Saccade Analysis_HH'",IF(NOT(ISERROR(FIND("DelSac",W2423))),"'Memory Saccade Analysis_HH'",IF(NOT(ISERROR(FIND("u-stim",W2423))),"'Plot Microstim_HH'","")))))))</f>
        <v/>
      </c>
      <c r="N2423" s="573"/>
      <c r="O2423" s="584"/>
      <c r="P2423" s="590"/>
      <c r="Q2423" s="590"/>
      <c r="R2423" s="590"/>
      <c r="S2423" s="590"/>
      <c r="T2423" s="590"/>
      <c r="U2423" s="590"/>
      <c r="V2423" s="583"/>
      <c r="W2423" s="170"/>
      <c r="X2423" s="192"/>
      <c r="Y2423" s="219"/>
      <c r="Z2423" s="217"/>
      <c r="AA2423" s="218"/>
      <c r="AB2423" s="77"/>
      <c r="AC2423" s="78"/>
      <c r="AD2423" s="199"/>
      <c r="AE2423" s="91"/>
      <c r="AF2423" s="79"/>
      <c r="AG2423" s="79"/>
      <c r="AH2423" s="80"/>
      <c r="AI2423" s="81"/>
      <c r="AJ2423" s="81"/>
      <c r="AK2423" s="81"/>
      <c r="AL2423" s="81"/>
      <c r="AM2423" s="114"/>
      <c r="AN2423" s="82"/>
      <c r="AO2423" s="83"/>
      <c r="AP2423" s="83"/>
      <c r="AQ2423" s="83"/>
      <c r="AR2423" s="84"/>
      <c r="AS2423" s="85"/>
      <c r="AT2423" s="85"/>
      <c r="AU2423" s="85"/>
      <c r="AV2423" s="85"/>
      <c r="AW2423" s="104"/>
      <c r="AX2423" s="86"/>
      <c r="AY2423" s="87"/>
      <c r="AZ2423" s="87"/>
      <c r="BA2423" s="87"/>
      <c r="BB2423" s="88"/>
      <c r="BC2423" s="89"/>
      <c r="BD2423" s="89"/>
      <c r="BE2423" s="89"/>
      <c r="BF2423" s="89"/>
      <c r="BG2423" s="115"/>
      <c r="BH2423" s="90"/>
      <c r="BI2423" s="251"/>
      <c r="BJ2423" s="252"/>
      <c r="BK2423" s="252"/>
      <c r="BL2423" s="230"/>
      <c r="BM2423" s="230"/>
      <c r="BN2423" s="230"/>
      <c r="BO2423" s="231"/>
      <c r="BP2423" s="231"/>
      <c r="BQ2423" s="231"/>
      <c r="BR2423" s="232"/>
      <c r="BS2423" s="232"/>
      <c r="BT2423" s="232"/>
      <c r="BU2423" s="230"/>
      <c r="BV2423" s="230"/>
      <c r="BW2423" s="231"/>
      <c r="BX2423" s="231"/>
      <c r="BY2423" s="232"/>
      <c r="BZ2423" s="235"/>
      <c r="CA2423" s="257"/>
      <c r="CB2423" s="233"/>
      <c r="CC2423" s="230"/>
      <c r="CD2423" s="230"/>
      <c r="CE2423" s="230"/>
      <c r="CF2423" s="230"/>
      <c r="CG2423" s="230"/>
      <c r="CH2423" s="230"/>
      <c r="CI2423" s="230"/>
      <c r="CJ2423" s="231"/>
      <c r="CK2423" s="231"/>
      <c r="CL2423" s="231"/>
      <c r="CM2423" s="231"/>
      <c r="CN2423" s="231"/>
      <c r="CO2423" s="231"/>
      <c r="CP2423" s="231"/>
      <c r="CQ2423" s="231"/>
      <c r="CR2423" s="232"/>
      <c r="CS2423" s="232"/>
      <c r="CT2423" s="232"/>
      <c r="CU2423" s="232"/>
      <c r="CV2423" s="232"/>
      <c r="CW2423" s="232"/>
      <c r="CX2423" s="232"/>
      <c r="CY2423" s="234"/>
      <c r="DA2423" s="106"/>
      <c r="DC2423" s="106"/>
      <c r="DD2423" s="106"/>
      <c r="DE2423" s="106"/>
      <c r="DF2423" s="92"/>
      <c r="DG2423" s="107"/>
      <c r="DH2423" s="107"/>
      <c r="DI2423" s="107"/>
      <c r="DJ2423" s="107"/>
      <c r="DK2423" s="107"/>
      <c r="DL2423" s="107"/>
      <c r="DM2423" s="110"/>
      <c r="DN2423" s="110"/>
      <c r="DO2423" s="110"/>
      <c r="DP2423" s="110"/>
      <c r="DQ2423" s="110"/>
      <c r="DR2423" s="110"/>
      <c r="DS2423" s="110"/>
      <c r="DT2423" s="110"/>
      <c r="DU2423" s="497"/>
      <c r="DV2423" s="497"/>
      <c r="DW2423" s="497"/>
      <c r="DX2423" s="497"/>
      <c r="DY2423" s="497"/>
      <c r="DZ2423" s="497"/>
      <c r="EA2423" s="98"/>
      <c r="EB2423" s="99"/>
      <c r="EC2423" s="99"/>
      <c r="ED2423" s="99"/>
      <c r="EE2423" s="99"/>
      <c r="EF2423" s="99"/>
      <c r="EG2423" s="99"/>
      <c r="EH2423" s="99"/>
      <c r="EI2423" s="99"/>
      <c r="EJ2423" s="99"/>
      <c r="EK2423" s="99"/>
      <c r="EL2423" s="99"/>
      <c r="EM2423" s="99"/>
      <c r="EN2423" s="99"/>
      <c r="EO2423" s="99"/>
      <c r="EP2423" s="99"/>
      <c r="EQ2423" s="99"/>
      <c r="ER2423" s="99"/>
      <c r="ES2423" s="99"/>
      <c r="ET2423" s="99"/>
      <c r="EU2423" s="99"/>
      <c r="EV2423" s="99"/>
      <c r="EW2423" s="99"/>
      <c r="EX2423" s="119"/>
      <c r="EY2423" s="121"/>
      <c r="EZ2423" s="296"/>
      <c r="FA2423" s="83"/>
      <c r="FC2423" s="116"/>
      <c r="FD2423" s="116"/>
    </row>
    <row r="2424" spans="1:160" ht="15" customHeight="1" x14ac:dyDescent="0.2">
      <c r="A2424" s="100"/>
      <c r="B2424" s="100"/>
      <c r="C2424" s="74"/>
      <c r="D2424" s="74"/>
      <c r="E2424" s="74"/>
      <c r="F2424" s="74"/>
      <c r="G2424" s="75"/>
      <c r="H2424" s="435"/>
      <c r="I2424" s="73"/>
      <c r="J2424" s="101"/>
      <c r="K2424" s="113"/>
      <c r="L2424" s="103"/>
      <c r="M2424" s="569" t="str">
        <f>IF(NOT(ISERROR(FIND("Training",W2424))),"'Plot Psychometric_HH'",IF(NOT(ISERROR(FIND("1DAT",W2424))),"'Plot Tuning Azimuth_HH'",IF(NOT(ISERROR(FIND("HD_dt",W2424))),"'Plot HeadingDiscimination_PSTH_HH_dt_yuchen'",IF(NOT(ISERROR(FIND("HD",W2424))),"'Plot HeadingDiscimination_PSTH_HH'",IF(NOT(ISERROR(FIND("MemSac",W2424))),"'Memory Saccade Analysis_HH'",IF(NOT(ISERROR(FIND("DelSac",W2424))),"'Memory Saccade Analysis_HH'",IF(NOT(ISERROR(FIND("u-stim",W2424))),"'Plot Microstim_HH'","")))))))</f>
        <v/>
      </c>
      <c r="N2424" s="573"/>
      <c r="O2424" s="584"/>
      <c r="P2424" s="590"/>
      <c r="Q2424" s="590"/>
      <c r="R2424" s="590"/>
      <c r="S2424" s="590"/>
      <c r="T2424" s="590"/>
      <c r="U2424" s="590"/>
      <c r="V2424" s="583"/>
      <c r="W2424" s="170"/>
      <c r="X2424" s="192"/>
      <c r="Y2424" s="219"/>
      <c r="Z2424" s="217"/>
      <c r="AA2424" s="218"/>
      <c r="AB2424" s="77"/>
      <c r="AC2424" s="78"/>
      <c r="AD2424" s="199"/>
      <c r="AE2424" s="91"/>
      <c r="AF2424" s="79"/>
      <c r="AG2424" s="79"/>
      <c r="AH2424" s="80"/>
      <c r="AI2424" s="81"/>
      <c r="AJ2424" s="81"/>
      <c r="AK2424" s="81"/>
      <c r="AL2424" s="81"/>
      <c r="AM2424" s="114"/>
      <c r="AN2424" s="82"/>
      <c r="AO2424" s="83"/>
      <c r="AP2424" s="83"/>
      <c r="AQ2424" s="83"/>
      <c r="AR2424" s="84"/>
      <c r="AS2424" s="85"/>
      <c r="AT2424" s="85"/>
      <c r="AU2424" s="85"/>
      <c r="AV2424" s="85"/>
      <c r="AW2424" s="104"/>
      <c r="AX2424" s="86"/>
      <c r="AY2424" s="87"/>
      <c r="AZ2424" s="87"/>
      <c r="BA2424" s="87"/>
      <c r="BB2424" s="88"/>
      <c r="BC2424" s="89"/>
      <c r="BD2424" s="89"/>
      <c r="BE2424" s="89"/>
      <c r="BF2424" s="89"/>
      <c r="BG2424" s="115"/>
      <c r="BH2424" s="90"/>
      <c r="BI2424" s="251"/>
      <c r="BJ2424" s="252"/>
      <c r="BK2424" s="252"/>
      <c r="BL2424" s="230"/>
      <c r="BM2424" s="230"/>
      <c r="BN2424" s="230"/>
      <c r="BO2424" s="231"/>
      <c r="BP2424" s="231"/>
      <c r="BQ2424" s="231"/>
      <c r="BR2424" s="232"/>
      <c r="BS2424" s="232"/>
      <c r="BT2424" s="232"/>
      <c r="BU2424" s="230"/>
      <c r="BV2424" s="230"/>
      <c r="BW2424" s="231"/>
      <c r="BX2424" s="231"/>
      <c r="BY2424" s="232"/>
      <c r="BZ2424" s="235"/>
      <c r="CA2424" s="257"/>
      <c r="CB2424" s="233"/>
      <c r="CC2424" s="230"/>
      <c r="CD2424" s="230"/>
      <c r="CE2424" s="230"/>
      <c r="CF2424" s="230"/>
      <c r="CG2424" s="230"/>
      <c r="CH2424" s="230"/>
      <c r="CI2424" s="230"/>
      <c r="CJ2424" s="231"/>
      <c r="CK2424" s="231"/>
      <c r="CL2424" s="231"/>
      <c r="CM2424" s="231"/>
      <c r="CN2424" s="231"/>
      <c r="CO2424" s="231"/>
      <c r="CP2424" s="231"/>
      <c r="CQ2424" s="231"/>
      <c r="CR2424" s="232"/>
      <c r="CS2424" s="232"/>
      <c r="CT2424" s="232"/>
      <c r="CU2424" s="232"/>
      <c r="CV2424" s="232"/>
      <c r="CW2424" s="232"/>
      <c r="CX2424" s="232"/>
      <c r="CY2424" s="234"/>
      <c r="DA2424" s="106"/>
      <c r="DC2424" s="106"/>
      <c r="DD2424" s="106"/>
      <c r="DE2424" s="106"/>
      <c r="DF2424" s="92"/>
      <c r="DG2424" s="107"/>
      <c r="DH2424" s="107"/>
      <c r="DI2424" s="107"/>
      <c r="DJ2424" s="107"/>
      <c r="DK2424" s="107"/>
      <c r="DL2424" s="107"/>
      <c r="DM2424" s="110"/>
      <c r="DN2424" s="110"/>
      <c r="DO2424" s="110"/>
      <c r="DP2424" s="110"/>
      <c r="DQ2424" s="110"/>
      <c r="DR2424" s="110"/>
      <c r="DS2424" s="110"/>
      <c r="DT2424" s="110"/>
      <c r="DU2424" s="497"/>
      <c r="DV2424" s="497"/>
      <c r="DW2424" s="497"/>
      <c r="DX2424" s="497"/>
      <c r="DY2424" s="497"/>
      <c r="DZ2424" s="497"/>
      <c r="EA2424" s="98"/>
      <c r="EB2424" s="99"/>
      <c r="EC2424" s="99"/>
      <c r="ED2424" s="99"/>
      <c r="EE2424" s="99"/>
      <c r="EF2424" s="99"/>
      <c r="EG2424" s="99"/>
      <c r="EH2424" s="99"/>
      <c r="EI2424" s="99"/>
      <c r="EJ2424" s="99"/>
      <c r="EK2424" s="99"/>
      <c r="EL2424" s="99"/>
      <c r="EM2424" s="99"/>
      <c r="EN2424" s="99"/>
      <c r="EO2424" s="99"/>
      <c r="EP2424" s="99"/>
      <c r="EQ2424" s="99"/>
      <c r="ER2424" s="99"/>
      <c r="ES2424" s="99"/>
      <c r="ET2424" s="99"/>
      <c r="EU2424" s="99"/>
      <c r="EV2424" s="99"/>
      <c r="EW2424" s="99"/>
      <c r="EX2424" s="119"/>
      <c r="EY2424" s="121"/>
      <c r="EZ2424" s="296"/>
      <c r="FA2424" s="83"/>
      <c r="FC2424" s="116"/>
      <c r="FD2424" s="116"/>
    </row>
    <row r="2425" spans="1:160" ht="15" customHeight="1" x14ac:dyDescent="0.2">
      <c r="A2425" s="100"/>
      <c r="B2425" s="100"/>
      <c r="C2425" s="74"/>
      <c r="D2425" s="74"/>
      <c r="E2425" s="74"/>
      <c r="F2425" s="74"/>
      <c r="G2425" s="75"/>
      <c r="H2425" s="435"/>
      <c r="I2425" s="73"/>
      <c r="J2425" s="101"/>
      <c r="K2425" s="113"/>
      <c r="L2425" s="103"/>
      <c r="M2425" s="569" t="str">
        <f>IF(NOT(ISERROR(FIND("Training",W2425))),"'Plot Psychometric_HH'",IF(NOT(ISERROR(FIND("1DAT",W2425))),"'Plot Tuning Azimuth_HH'",IF(NOT(ISERROR(FIND("HD_dt",W2425))),"'Plot HeadingDiscimination_PSTH_HH_dt_yuchen'",IF(NOT(ISERROR(FIND("HD",W2425))),"'Plot HeadingDiscimination_PSTH_HH'",IF(NOT(ISERROR(FIND("MemSac",W2425))),"'Memory Saccade Analysis_HH'",IF(NOT(ISERROR(FIND("DelSac",W2425))),"'Memory Saccade Analysis_HH'",IF(NOT(ISERROR(FIND("u-stim",W2425))),"'Plot Microstim_HH'","")))))))</f>
        <v/>
      </c>
      <c r="N2425" s="573"/>
      <c r="O2425" s="584"/>
      <c r="P2425" s="590"/>
      <c r="Q2425" s="590"/>
      <c r="R2425" s="590"/>
      <c r="S2425" s="590"/>
      <c r="T2425" s="590"/>
      <c r="U2425" s="590"/>
      <c r="V2425" s="583"/>
      <c r="W2425" s="170"/>
      <c r="X2425" s="192"/>
      <c r="Y2425" s="219"/>
      <c r="Z2425" s="217"/>
      <c r="AA2425" s="218"/>
      <c r="AB2425" s="77"/>
      <c r="AC2425" s="78"/>
      <c r="AD2425" s="199"/>
      <c r="AE2425" s="91"/>
      <c r="AF2425" s="79"/>
      <c r="AG2425" s="79"/>
      <c r="AH2425" s="80"/>
      <c r="AI2425" s="81"/>
      <c r="AJ2425" s="81"/>
      <c r="AK2425" s="81"/>
      <c r="AL2425" s="81"/>
      <c r="AM2425" s="114"/>
      <c r="AN2425" s="82"/>
      <c r="AO2425" s="83"/>
      <c r="AP2425" s="83"/>
      <c r="AQ2425" s="83"/>
      <c r="AR2425" s="84"/>
      <c r="AS2425" s="85"/>
      <c r="AT2425" s="85"/>
      <c r="AU2425" s="85"/>
      <c r="AV2425" s="85"/>
      <c r="AW2425" s="104"/>
      <c r="AX2425" s="86"/>
      <c r="AY2425" s="87"/>
      <c r="AZ2425" s="87"/>
      <c r="BA2425" s="87"/>
      <c r="BB2425" s="88"/>
      <c r="BC2425" s="89"/>
      <c r="BD2425" s="89"/>
      <c r="BE2425" s="89"/>
      <c r="BF2425" s="89"/>
      <c r="BG2425" s="115"/>
      <c r="BH2425" s="90"/>
      <c r="BI2425" s="251"/>
      <c r="BJ2425" s="252"/>
      <c r="BK2425" s="252"/>
      <c r="BL2425" s="230"/>
      <c r="BM2425" s="230"/>
      <c r="BN2425" s="230"/>
      <c r="BO2425" s="231"/>
      <c r="BP2425" s="231"/>
      <c r="BQ2425" s="231"/>
      <c r="BR2425" s="232"/>
      <c r="BS2425" s="232"/>
      <c r="BT2425" s="232"/>
      <c r="BU2425" s="230"/>
      <c r="BV2425" s="230"/>
      <c r="BW2425" s="231"/>
      <c r="BX2425" s="231"/>
      <c r="BY2425" s="232"/>
      <c r="BZ2425" s="235"/>
      <c r="CA2425" s="257"/>
      <c r="CB2425" s="233"/>
      <c r="CC2425" s="230"/>
      <c r="CD2425" s="230"/>
      <c r="CE2425" s="230"/>
      <c r="CF2425" s="230"/>
      <c r="CG2425" s="230"/>
      <c r="CH2425" s="230"/>
      <c r="CI2425" s="230"/>
      <c r="CJ2425" s="231"/>
      <c r="CK2425" s="231"/>
      <c r="CL2425" s="231"/>
      <c r="CM2425" s="231"/>
      <c r="CN2425" s="231"/>
      <c r="CO2425" s="231"/>
      <c r="CP2425" s="231"/>
      <c r="CQ2425" s="231"/>
      <c r="CR2425" s="232"/>
      <c r="CS2425" s="232"/>
      <c r="CT2425" s="232"/>
      <c r="CU2425" s="232"/>
      <c r="CV2425" s="232"/>
      <c r="CW2425" s="232"/>
      <c r="CX2425" s="232"/>
      <c r="CY2425" s="234"/>
      <c r="DA2425" s="106"/>
      <c r="DC2425" s="106"/>
      <c r="DD2425" s="106"/>
      <c r="DE2425" s="106"/>
      <c r="DF2425" s="92"/>
      <c r="DG2425" s="107"/>
      <c r="DH2425" s="107"/>
      <c r="DI2425" s="107"/>
      <c r="DJ2425" s="107"/>
      <c r="DK2425" s="107"/>
      <c r="DL2425" s="107"/>
      <c r="DM2425" s="110"/>
      <c r="DN2425" s="110"/>
      <c r="DO2425" s="110"/>
      <c r="DP2425" s="110"/>
      <c r="DQ2425" s="110"/>
      <c r="DR2425" s="110"/>
      <c r="DS2425" s="110"/>
      <c r="DT2425" s="110"/>
      <c r="DU2425" s="497"/>
      <c r="DV2425" s="497"/>
      <c r="DW2425" s="497"/>
      <c r="DX2425" s="497"/>
      <c r="DY2425" s="497"/>
      <c r="DZ2425" s="497"/>
      <c r="EA2425" s="98"/>
      <c r="EB2425" s="99"/>
      <c r="EC2425" s="99"/>
      <c r="ED2425" s="99"/>
      <c r="EE2425" s="99"/>
      <c r="EF2425" s="99"/>
      <c r="EG2425" s="99"/>
      <c r="EH2425" s="99"/>
      <c r="EI2425" s="99"/>
      <c r="EJ2425" s="99"/>
      <c r="EK2425" s="99"/>
      <c r="EL2425" s="99"/>
      <c r="EM2425" s="99"/>
      <c r="EN2425" s="99"/>
      <c r="EO2425" s="99"/>
      <c r="EP2425" s="99"/>
      <c r="EQ2425" s="99"/>
      <c r="ER2425" s="99"/>
      <c r="ES2425" s="99"/>
      <c r="ET2425" s="99"/>
      <c r="EU2425" s="99"/>
      <c r="EV2425" s="99"/>
      <c r="EW2425" s="99"/>
      <c r="EX2425" s="119"/>
      <c r="EY2425" s="121"/>
      <c r="EZ2425" s="296"/>
      <c r="FA2425" s="83"/>
      <c r="FC2425" s="116"/>
      <c r="FD2425" s="116"/>
    </row>
    <row r="2426" spans="1:160" ht="15" customHeight="1" x14ac:dyDescent="0.2">
      <c r="A2426" s="100"/>
      <c r="B2426" s="100"/>
      <c r="C2426" s="74"/>
      <c r="D2426" s="74"/>
      <c r="E2426" s="74"/>
      <c r="F2426" s="74"/>
      <c r="G2426" s="75"/>
      <c r="H2426" s="435"/>
      <c r="I2426" s="73"/>
      <c r="J2426" s="101"/>
      <c r="K2426" s="113"/>
      <c r="L2426" s="103"/>
      <c r="M2426" s="569" t="str">
        <f>IF(NOT(ISERROR(FIND("Training",W2426))),"'Plot Psychometric_HH'",IF(NOT(ISERROR(FIND("1DAT",W2426))),"'Plot Tuning Azimuth_HH'",IF(NOT(ISERROR(FIND("HD_dt",W2426))),"'Plot HeadingDiscimination_PSTH_HH_dt_yuchen'",IF(NOT(ISERROR(FIND("HD",W2426))),"'Plot HeadingDiscimination_PSTH_HH'",IF(NOT(ISERROR(FIND("MemSac",W2426))),"'Memory Saccade Analysis_HH'",IF(NOT(ISERROR(FIND("DelSac",W2426))),"'Memory Saccade Analysis_HH'",IF(NOT(ISERROR(FIND("u-stim",W2426))),"'Plot Microstim_HH'","")))))))</f>
        <v/>
      </c>
      <c r="N2426" s="573"/>
      <c r="O2426" s="584"/>
      <c r="P2426" s="590"/>
      <c r="Q2426" s="590"/>
      <c r="R2426" s="590"/>
      <c r="S2426" s="590"/>
      <c r="T2426" s="590"/>
      <c r="U2426" s="590"/>
      <c r="V2426" s="583"/>
      <c r="W2426" s="170"/>
      <c r="X2426" s="192"/>
      <c r="Y2426" s="219"/>
      <c r="Z2426" s="217"/>
      <c r="AA2426" s="218"/>
      <c r="AB2426" s="77"/>
      <c r="AC2426" s="78"/>
      <c r="AD2426" s="199"/>
      <c r="AE2426" s="91"/>
      <c r="AF2426" s="79"/>
      <c r="AG2426" s="79"/>
      <c r="AH2426" s="80"/>
      <c r="AI2426" s="81"/>
      <c r="AJ2426" s="81"/>
      <c r="AK2426" s="81"/>
      <c r="AL2426" s="81"/>
      <c r="AM2426" s="114"/>
      <c r="AN2426" s="82"/>
      <c r="AO2426" s="83"/>
      <c r="AP2426" s="83"/>
      <c r="AQ2426" s="83"/>
      <c r="AR2426" s="84"/>
      <c r="AS2426" s="85"/>
      <c r="AT2426" s="85"/>
      <c r="AU2426" s="85"/>
      <c r="AV2426" s="85"/>
      <c r="AW2426" s="104"/>
      <c r="AX2426" s="86"/>
      <c r="AY2426" s="87"/>
      <c r="AZ2426" s="87"/>
      <c r="BA2426" s="87"/>
      <c r="BB2426" s="88"/>
      <c r="BC2426" s="89"/>
      <c r="BD2426" s="89"/>
      <c r="BE2426" s="89"/>
      <c r="BF2426" s="89"/>
      <c r="BG2426" s="115"/>
      <c r="BH2426" s="90"/>
      <c r="BI2426" s="251"/>
      <c r="BJ2426" s="252"/>
      <c r="BK2426" s="252"/>
      <c r="BL2426" s="230"/>
      <c r="BM2426" s="230"/>
      <c r="BN2426" s="230"/>
      <c r="BO2426" s="231"/>
      <c r="BP2426" s="231"/>
      <c r="BQ2426" s="231"/>
      <c r="BR2426" s="232"/>
      <c r="BS2426" s="232"/>
      <c r="BT2426" s="232"/>
      <c r="BU2426" s="230"/>
      <c r="BV2426" s="230"/>
      <c r="BW2426" s="231"/>
      <c r="BX2426" s="231"/>
      <c r="BY2426" s="232"/>
      <c r="BZ2426" s="235"/>
      <c r="CA2426" s="257"/>
      <c r="CB2426" s="233"/>
      <c r="CC2426" s="230"/>
      <c r="CD2426" s="230"/>
      <c r="CE2426" s="230"/>
      <c r="CF2426" s="230"/>
      <c r="CG2426" s="230"/>
      <c r="CH2426" s="230"/>
      <c r="CI2426" s="230"/>
      <c r="CJ2426" s="231"/>
      <c r="CK2426" s="231"/>
      <c r="CL2426" s="231"/>
      <c r="CM2426" s="231"/>
      <c r="CN2426" s="231"/>
      <c r="CO2426" s="231"/>
      <c r="CP2426" s="231"/>
      <c r="CQ2426" s="231"/>
      <c r="CR2426" s="232"/>
      <c r="CS2426" s="232"/>
      <c r="CT2426" s="232"/>
      <c r="CU2426" s="232"/>
      <c r="CV2426" s="232"/>
      <c r="CW2426" s="232"/>
      <c r="CX2426" s="232"/>
      <c r="CY2426" s="234"/>
      <c r="DA2426" s="106"/>
      <c r="DC2426" s="106"/>
      <c r="DD2426" s="106"/>
      <c r="DE2426" s="106"/>
      <c r="DF2426" s="92"/>
      <c r="DG2426" s="107"/>
      <c r="DH2426" s="107"/>
      <c r="DI2426" s="107"/>
      <c r="DJ2426" s="107"/>
      <c r="DK2426" s="107"/>
      <c r="DL2426" s="107"/>
      <c r="DM2426" s="110"/>
      <c r="DN2426" s="110"/>
      <c r="DO2426" s="110"/>
      <c r="DP2426" s="110"/>
      <c r="DQ2426" s="110"/>
      <c r="DR2426" s="110"/>
      <c r="DS2426" s="110"/>
      <c r="DT2426" s="110"/>
      <c r="DU2426" s="497"/>
      <c r="DV2426" s="497"/>
      <c r="DW2426" s="497"/>
      <c r="DX2426" s="497"/>
      <c r="DY2426" s="497"/>
      <c r="DZ2426" s="497"/>
      <c r="EA2426" s="98"/>
      <c r="EB2426" s="99"/>
      <c r="EC2426" s="99"/>
      <c r="ED2426" s="99"/>
      <c r="EE2426" s="99"/>
      <c r="EF2426" s="99"/>
      <c r="EG2426" s="99"/>
      <c r="EH2426" s="99"/>
      <c r="EI2426" s="99"/>
      <c r="EJ2426" s="99"/>
      <c r="EK2426" s="99"/>
      <c r="EL2426" s="99"/>
      <c r="EM2426" s="99"/>
      <c r="EN2426" s="99"/>
      <c r="EO2426" s="99"/>
      <c r="EP2426" s="99"/>
      <c r="EQ2426" s="99"/>
      <c r="ER2426" s="99"/>
      <c r="ES2426" s="99"/>
      <c r="ET2426" s="99"/>
      <c r="EU2426" s="99"/>
      <c r="EV2426" s="99"/>
      <c r="EW2426" s="99"/>
      <c r="EX2426" s="119"/>
      <c r="EY2426" s="121"/>
      <c r="EZ2426" s="296"/>
      <c r="FA2426" s="83"/>
      <c r="FC2426" s="116"/>
      <c r="FD2426" s="116"/>
    </row>
    <row r="2427" spans="1:160" ht="15" customHeight="1" x14ac:dyDescent="0.2">
      <c r="A2427" s="100"/>
      <c r="B2427" s="100"/>
      <c r="C2427" s="74"/>
      <c r="D2427" s="74"/>
      <c r="E2427" s="74"/>
      <c r="F2427" s="74"/>
      <c r="G2427" s="75"/>
      <c r="H2427" s="435"/>
      <c r="I2427" s="73"/>
      <c r="J2427" s="101"/>
      <c r="K2427" s="113"/>
      <c r="L2427" s="103"/>
      <c r="M2427" s="569" t="str">
        <f>IF(NOT(ISERROR(FIND("Training",W2427))),"'Plot Psychometric_HH'",IF(NOT(ISERROR(FIND("1DAT",W2427))),"'Plot Tuning Azimuth_HH'",IF(NOT(ISERROR(FIND("HD_dt",W2427))),"'Plot HeadingDiscimination_PSTH_HH_dt_yuchen'",IF(NOT(ISERROR(FIND("HD",W2427))),"'Plot HeadingDiscimination_PSTH_HH'",IF(NOT(ISERROR(FIND("MemSac",W2427))),"'Memory Saccade Analysis_HH'",IF(NOT(ISERROR(FIND("DelSac",W2427))),"'Memory Saccade Analysis_HH'",IF(NOT(ISERROR(FIND("u-stim",W2427))),"'Plot Microstim_HH'","")))))))</f>
        <v/>
      </c>
      <c r="N2427" s="573"/>
      <c r="O2427" s="584"/>
      <c r="P2427" s="590"/>
      <c r="Q2427" s="590"/>
      <c r="R2427" s="590"/>
      <c r="S2427" s="590"/>
      <c r="T2427" s="590"/>
      <c r="U2427" s="590"/>
      <c r="V2427" s="583"/>
      <c r="W2427" s="170"/>
      <c r="X2427" s="192"/>
      <c r="Y2427" s="219"/>
      <c r="Z2427" s="217"/>
      <c r="AA2427" s="218"/>
      <c r="AB2427" s="77"/>
      <c r="AC2427" s="78"/>
      <c r="AD2427" s="199"/>
      <c r="AE2427" s="91"/>
      <c r="AF2427" s="79"/>
      <c r="AG2427" s="79"/>
      <c r="AH2427" s="80"/>
      <c r="AI2427" s="81"/>
      <c r="AJ2427" s="81"/>
      <c r="AK2427" s="81"/>
      <c r="AL2427" s="81"/>
      <c r="AM2427" s="114"/>
      <c r="AN2427" s="82"/>
      <c r="AO2427" s="83"/>
      <c r="AP2427" s="83"/>
      <c r="AQ2427" s="83"/>
      <c r="AR2427" s="84"/>
      <c r="AS2427" s="85"/>
      <c r="AT2427" s="85"/>
      <c r="AU2427" s="85"/>
      <c r="AV2427" s="85"/>
      <c r="AW2427" s="104"/>
      <c r="AX2427" s="86"/>
      <c r="AY2427" s="87"/>
      <c r="AZ2427" s="87"/>
      <c r="BA2427" s="87"/>
      <c r="BB2427" s="88"/>
      <c r="BC2427" s="89"/>
      <c r="BD2427" s="89"/>
      <c r="BE2427" s="89"/>
      <c r="BF2427" s="89"/>
      <c r="BG2427" s="115"/>
      <c r="BH2427" s="90"/>
      <c r="BI2427" s="251"/>
      <c r="BJ2427" s="252"/>
      <c r="BK2427" s="252"/>
      <c r="BL2427" s="230"/>
      <c r="BM2427" s="230"/>
      <c r="BN2427" s="230"/>
      <c r="BO2427" s="231"/>
      <c r="BP2427" s="231"/>
      <c r="BQ2427" s="231"/>
      <c r="BR2427" s="232"/>
      <c r="BS2427" s="232"/>
      <c r="BT2427" s="232"/>
      <c r="BU2427" s="230"/>
      <c r="BV2427" s="230"/>
      <c r="BW2427" s="231"/>
      <c r="BX2427" s="231"/>
      <c r="BY2427" s="232"/>
      <c r="BZ2427" s="235"/>
      <c r="CA2427" s="257"/>
      <c r="CB2427" s="233"/>
      <c r="CC2427" s="230"/>
      <c r="CD2427" s="230"/>
      <c r="CE2427" s="230"/>
      <c r="CF2427" s="230"/>
      <c r="CG2427" s="230"/>
      <c r="CH2427" s="230"/>
      <c r="CI2427" s="230"/>
      <c r="CJ2427" s="231"/>
      <c r="CK2427" s="231"/>
      <c r="CL2427" s="231"/>
      <c r="CM2427" s="231"/>
      <c r="CN2427" s="231"/>
      <c r="CO2427" s="231"/>
      <c r="CP2427" s="231"/>
      <c r="CQ2427" s="231"/>
      <c r="CR2427" s="232"/>
      <c r="CS2427" s="232"/>
      <c r="CT2427" s="232"/>
      <c r="CU2427" s="232"/>
      <c r="CV2427" s="232"/>
      <c r="CW2427" s="232"/>
      <c r="CX2427" s="232"/>
      <c r="CY2427" s="234"/>
      <c r="DA2427" s="106"/>
      <c r="DC2427" s="106"/>
      <c r="DD2427" s="106"/>
      <c r="DE2427" s="106"/>
      <c r="DF2427" s="92"/>
      <c r="DG2427" s="107"/>
      <c r="DH2427" s="107"/>
      <c r="DI2427" s="107"/>
      <c r="DJ2427" s="107"/>
      <c r="DK2427" s="107"/>
      <c r="DL2427" s="107"/>
      <c r="DM2427" s="110"/>
      <c r="DN2427" s="110"/>
      <c r="DO2427" s="110"/>
      <c r="DP2427" s="110"/>
      <c r="DQ2427" s="110"/>
      <c r="DR2427" s="110"/>
      <c r="DS2427" s="110"/>
      <c r="DT2427" s="110"/>
      <c r="DU2427" s="497"/>
      <c r="DV2427" s="497"/>
      <c r="DW2427" s="497"/>
      <c r="DX2427" s="497"/>
      <c r="DY2427" s="497"/>
      <c r="DZ2427" s="497"/>
      <c r="EA2427" s="98"/>
      <c r="EB2427" s="99"/>
      <c r="EC2427" s="99"/>
      <c r="ED2427" s="99"/>
      <c r="EE2427" s="99"/>
      <c r="EF2427" s="99"/>
      <c r="EG2427" s="99"/>
      <c r="EH2427" s="99"/>
      <c r="EI2427" s="99"/>
      <c r="EJ2427" s="99"/>
      <c r="EK2427" s="99"/>
      <c r="EL2427" s="99"/>
      <c r="EM2427" s="99"/>
      <c r="EN2427" s="99"/>
      <c r="EO2427" s="99"/>
      <c r="EP2427" s="99"/>
      <c r="EQ2427" s="99"/>
      <c r="ER2427" s="99"/>
      <c r="ES2427" s="99"/>
      <c r="ET2427" s="99"/>
      <c r="EU2427" s="99"/>
      <c r="EV2427" s="99"/>
      <c r="EW2427" s="99"/>
      <c r="EX2427" s="119"/>
      <c r="EY2427" s="121"/>
      <c r="EZ2427" s="296"/>
      <c r="FA2427" s="83"/>
      <c r="FC2427" s="116"/>
      <c r="FD2427" s="116"/>
    </row>
    <row r="2428" spans="1:160" ht="15" customHeight="1" x14ac:dyDescent="0.2">
      <c r="A2428" s="100"/>
      <c r="B2428" s="100"/>
      <c r="C2428" s="74"/>
      <c r="D2428" s="74"/>
      <c r="E2428" s="74"/>
      <c r="F2428" s="74"/>
      <c r="G2428" s="75"/>
      <c r="H2428" s="435"/>
      <c r="I2428" s="73"/>
      <c r="J2428" s="101"/>
      <c r="K2428" s="113"/>
      <c r="L2428" s="103"/>
      <c r="M2428" s="569" t="str">
        <f>IF(NOT(ISERROR(FIND("Training",W2428))),"'Plot Psychometric_HH'",IF(NOT(ISERROR(FIND("1DAT",W2428))),"'Plot Tuning Azimuth_HH'",IF(NOT(ISERROR(FIND("HD_dt",W2428))),"'Plot HeadingDiscimination_PSTH_HH_dt_yuchen'",IF(NOT(ISERROR(FIND("HD",W2428))),"'Plot HeadingDiscimination_PSTH_HH'",IF(NOT(ISERROR(FIND("MemSac",W2428))),"'Memory Saccade Analysis_HH'",IF(NOT(ISERROR(FIND("DelSac",W2428))),"'Memory Saccade Analysis_HH'",IF(NOT(ISERROR(FIND("u-stim",W2428))),"'Plot Microstim_HH'","")))))))</f>
        <v/>
      </c>
      <c r="N2428" s="573"/>
      <c r="O2428" s="584"/>
      <c r="P2428" s="590"/>
      <c r="Q2428" s="590"/>
      <c r="R2428" s="590"/>
      <c r="S2428" s="590"/>
      <c r="T2428" s="590"/>
      <c r="U2428" s="590"/>
      <c r="V2428" s="583"/>
      <c r="W2428" s="170"/>
      <c r="X2428" s="192"/>
      <c r="Y2428" s="219"/>
      <c r="Z2428" s="217"/>
      <c r="AA2428" s="218"/>
      <c r="AB2428" s="77"/>
      <c r="AC2428" s="78"/>
      <c r="AD2428" s="199"/>
      <c r="AE2428" s="91"/>
      <c r="AF2428" s="79"/>
      <c r="AG2428" s="79"/>
      <c r="AH2428" s="80"/>
      <c r="AI2428" s="81"/>
      <c r="AJ2428" s="81"/>
      <c r="AK2428" s="81"/>
      <c r="AL2428" s="81"/>
      <c r="AM2428" s="114"/>
      <c r="AN2428" s="82"/>
      <c r="AO2428" s="83"/>
      <c r="AP2428" s="83"/>
      <c r="AQ2428" s="83"/>
      <c r="AR2428" s="84"/>
      <c r="AS2428" s="85"/>
      <c r="AT2428" s="85"/>
      <c r="AU2428" s="85"/>
      <c r="AV2428" s="85"/>
      <c r="AW2428" s="104"/>
      <c r="AX2428" s="86"/>
      <c r="AY2428" s="87"/>
      <c r="AZ2428" s="87"/>
      <c r="BA2428" s="87"/>
      <c r="BB2428" s="88"/>
      <c r="BC2428" s="89"/>
      <c r="BD2428" s="89"/>
      <c r="BE2428" s="89"/>
      <c r="BF2428" s="89"/>
      <c r="BG2428" s="115"/>
      <c r="BH2428" s="90"/>
      <c r="BI2428" s="251"/>
      <c r="BJ2428" s="252"/>
      <c r="BK2428" s="252"/>
      <c r="BL2428" s="230"/>
      <c r="BM2428" s="230"/>
      <c r="BN2428" s="230"/>
      <c r="BO2428" s="231"/>
      <c r="BP2428" s="231"/>
      <c r="BQ2428" s="231"/>
      <c r="BR2428" s="232"/>
      <c r="BS2428" s="232"/>
      <c r="BT2428" s="232"/>
      <c r="BU2428" s="230"/>
      <c r="BV2428" s="230"/>
      <c r="BW2428" s="231"/>
      <c r="BX2428" s="231"/>
      <c r="BY2428" s="232"/>
      <c r="BZ2428" s="235"/>
      <c r="CA2428" s="257"/>
      <c r="CB2428" s="233"/>
      <c r="CC2428" s="230"/>
      <c r="CD2428" s="230"/>
      <c r="CE2428" s="230"/>
      <c r="CF2428" s="230"/>
      <c r="CG2428" s="230"/>
      <c r="CH2428" s="230"/>
      <c r="CI2428" s="230"/>
      <c r="CJ2428" s="231"/>
      <c r="CK2428" s="231"/>
      <c r="CL2428" s="231"/>
      <c r="CM2428" s="231"/>
      <c r="CN2428" s="231"/>
      <c r="CO2428" s="231"/>
      <c r="CP2428" s="231"/>
      <c r="CQ2428" s="231"/>
      <c r="CR2428" s="232"/>
      <c r="CS2428" s="232"/>
      <c r="CT2428" s="232"/>
      <c r="CU2428" s="232"/>
      <c r="CV2428" s="232"/>
      <c r="CW2428" s="232"/>
      <c r="CX2428" s="232"/>
      <c r="CY2428" s="234"/>
      <c r="DA2428" s="106"/>
      <c r="DC2428" s="106"/>
      <c r="DD2428" s="106"/>
      <c r="DE2428" s="106"/>
      <c r="DF2428" s="92"/>
      <c r="DG2428" s="107"/>
      <c r="DH2428" s="107"/>
      <c r="DI2428" s="107"/>
      <c r="DJ2428" s="107"/>
      <c r="DK2428" s="107"/>
      <c r="DL2428" s="107"/>
      <c r="DM2428" s="110"/>
      <c r="DN2428" s="110"/>
      <c r="DO2428" s="110"/>
      <c r="DP2428" s="110"/>
      <c r="DQ2428" s="110"/>
      <c r="DR2428" s="110"/>
      <c r="DS2428" s="110"/>
      <c r="DT2428" s="110"/>
      <c r="DU2428" s="497"/>
      <c r="DV2428" s="497"/>
      <c r="DW2428" s="497"/>
      <c r="DX2428" s="497"/>
      <c r="DY2428" s="497"/>
      <c r="DZ2428" s="497"/>
      <c r="EA2428" s="98"/>
      <c r="EB2428" s="99"/>
      <c r="EC2428" s="99"/>
      <c r="ED2428" s="99"/>
      <c r="EE2428" s="99"/>
      <c r="EF2428" s="99"/>
      <c r="EG2428" s="99"/>
      <c r="EH2428" s="99"/>
      <c r="EI2428" s="99"/>
      <c r="EJ2428" s="99"/>
      <c r="EK2428" s="99"/>
      <c r="EL2428" s="99"/>
      <c r="EM2428" s="99"/>
      <c r="EN2428" s="99"/>
      <c r="EO2428" s="99"/>
      <c r="EP2428" s="99"/>
      <c r="EQ2428" s="99"/>
      <c r="ER2428" s="99"/>
      <c r="ES2428" s="99"/>
      <c r="ET2428" s="99"/>
      <c r="EU2428" s="99"/>
      <c r="EV2428" s="99"/>
      <c r="EW2428" s="99"/>
      <c r="EX2428" s="119"/>
      <c r="EY2428" s="121"/>
      <c r="EZ2428" s="296"/>
      <c r="FA2428" s="83"/>
      <c r="FC2428" s="116"/>
      <c r="FD2428" s="116"/>
    </row>
    <row r="2429" spans="1:160" ht="15" customHeight="1" x14ac:dyDescent="0.2">
      <c r="A2429" s="100"/>
      <c r="B2429" s="100"/>
      <c r="C2429" s="74"/>
      <c r="D2429" s="74"/>
      <c r="E2429" s="74"/>
      <c r="F2429" s="74"/>
      <c r="G2429" s="75"/>
      <c r="H2429" s="435"/>
      <c r="I2429" s="73"/>
      <c r="J2429" s="101"/>
      <c r="K2429" s="113"/>
      <c r="L2429" s="103"/>
      <c r="M2429" s="569" t="str">
        <f>IF(NOT(ISERROR(FIND("Training",W2429))),"'Plot Psychometric_HH'",IF(NOT(ISERROR(FIND("1DAT",W2429))),"'Plot Tuning Azimuth_HH'",IF(NOT(ISERROR(FIND("HD_dt",W2429))),"'Plot HeadingDiscimination_PSTH_HH_dt_yuchen'",IF(NOT(ISERROR(FIND("HD",W2429))),"'Plot HeadingDiscimination_PSTH_HH'",IF(NOT(ISERROR(FIND("MemSac",W2429))),"'Memory Saccade Analysis_HH'",IF(NOT(ISERROR(FIND("DelSac",W2429))),"'Memory Saccade Analysis_HH'",IF(NOT(ISERROR(FIND("u-stim",W2429))),"'Plot Microstim_HH'","")))))))</f>
        <v/>
      </c>
      <c r="N2429" s="573"/>
      <c r="O2429" s="584"/>
      <c r="P2429" s="590"/>
      <c r="Q2429" s="590"/>
      <c r="R2429" s="590"/>
      <c r="S2429" s="590"/>
      <c r="T2429" s="590"/>
      <c r="U2429" s="590"/>
      <c r="V2429" s="583"/>
      <c r="W2429" s="170"/>
      <c r="X2429" s="192"/>
      <c r="Y2429" s="219"/>
      <c r="Z2429" s="217"/>
      <c r="AA2429" s="218"/>
      <c r="AB2429" s="77"/>
      <c r="AC2429" s="78"/>
      <c r="AD2429" s="199"/>
      <c r="AE2429" s="91"/>
      <c r="AF2429" s="79"/>
      <c r="AG2429" s="79"/>
      <c r="AH2429" s="80"/>
      <c r="AI2429" s="81"/>
      <c r="AJ2429" s="81"/>
      <c r="AK2429" s="81"/>
      <c r="AL2429" s="81"/>
      <c r="AM2429" s="114"/>
      <c r="AN2429" s="82"/>
      <c r="AO2429" s="83"/>
      <c r="AP2429" s="83"/>
      <c r="AQ2429" s="83"/>
      <c r="AR2429" s="84"/>
      <c r="AS2429" s="85"/>
      <c r="AT2429" s="85"/>
      <c r="AU2429" s="85"/>
      <c r="AV2429" s="85"/>
      <c r="AW2429" s="104"/>
      <c r="AX2429" s="86"/>
      <c r="AY2429" s="87"/>
      <c r="AZ2429" s="87"/>
      <c r="BA2429" s="87"/>
      <c r="BB2429" s="88"/>
      <c r="BC2429" s="89"/>
      <c r="BD2429" s="89"/>
      <c r="BE2429" s="89"/>
      <c r="BF2429" s="89"/>
      <c r="BG2429" s="115"/>
      <c r="BH2429" s="90"/>
      <c r="BI2429" s="251"/>
      <c r="BJ2429" s="252"/>
      <c r="BK2429" s="252"/>
      <c r="BL2429" s="230"/>
      <c r="BM2429" s="230"/>
      <c r="BN2429" s="230"/>
      <c r="BO2429" s="231"/>
      <c r="BP2429" s="231"/>
      <c r="BQ2429" s="231"/>
      <c r="BR2429" s="232"/>
      <c r="BS2429" s="232"/>
      <c r="BT2429" s="232"/>
      <c r="BU2429" s="230"/>
      <c r="BV2429" s="230"/>
      <c r="BW2429" s="231"/>
      <c r="BX2429" s="231"/>
      <c r="BY2429" s="232"/>
      <c r="BZ2429" s="235"/>
      <c r="CA2429" s="257"/>
      <c r="CB2429" s="233"/>
      <c r="CC2429" s="230"/>
      <c r="CD2429" s="230"/>
      <c r="CE2429" s="230"/>
      <c r="CF2429" s="230"/>
      <c r="CG2429" s="230"/>
      <c r="CH2429" s="230"/>
      <c r="CI2429" s="230"/>
      <c r="CJ2429" s="231"/>
      <c r="CK2429" s="231"/>
      <c r="CL2429" s="231"/>
      <c r="CM2429" s="231"/>
      <c r="CN2429" s="231"/>
      <c r="CO2429" s="231"/>
      <c r="CP2429" s="231"/>
      <c r="CQ2429" s="231"/>
      <c r="CR2429" s="232"/>
      <c r="CS2429" s="232"/>
      <c r="CT2429" s="232"/>
      <c r="CU2429" s="232"/>
      <c r="CV2429" s="232"/>
      <c r="CW2429" s="232"/>
      <c r="CX2429" s="232"/>
      <c r="CY2429" s="234"/>
      <c r="DA2429" s="106"/>
      <c r="DC2429" s="106"/>
      <c r="DD2429" s="106"/>
      <c r="DE2429" s="106"/>
      <c r="DF2429" s="92"/>
      <c r="DG2429" s="107"/>
      <c r="DH2429" s="107"/>
      <c r="DI2429" s="107"/>
      <c r="DJ2429" s="107"/>
      <c r="DK2429" s="107"/>
      <c r="DL2429" s="107"/>
      <c r="DM2429" s="110"/>
      <c r="DN2429" s="110"/>
      <c r="DO2429" s="110"/>
      <c r="DP2429" s="110"/>
      <c r="DQ2429" s="110"/>
      <c r="DR2429" s="110"/>
      <c r="DS2429" s="110"/>
      <c r="DT2429" s="110"/>
      <c r="DU2429" s="497"/>
      <c r="DV2429" s="497"/>
      <c r="DW2429" s="497"/>
      <c r="DX2429" s="497"/>
      <c r="DY2429" s="497"/>
      <c r="DZ2429" s="497"/>
      <c r="EA2429" s="98"/>
      <c r="EB2429" s="99"/>
      <c r="EC2429" s="99"/>
      <c r="ED2429" s="99"/>
      <c r="EE2429" s="99"/>
      <c r="EF2429" s="99"/>
      <c r="EG2429" s="99"/>
      <c r="EH2429" s="99"/>
      <c r="EI2429" s="99"/>
      <c r="EJ2429" s="99"/>
      <c r="EK2429" s="99"/>
      <c r="EL2429" s="99"/>
      <c r="EM2429" s="99"/>
      <c r="EN2429" s="99"/>
      <c r="EO2429" s="99"/>
      <c r="EP2429" s="99"/>
      <c r="EQ2429" s="99"/>
      <c r="ER2429" s="99"/>
      <c r="ES2429" s="99"/>
      <c r="ET2429" s="99"/>
      <c r="EU2429" s="99"/>
      <c r="EV2429" s="99"/>
      <c r="EW2429" s="99"/>
      <c r="EX2429" s="119"/>
      <c r="EY2429" s="121"/>
      <c r="EZ2429" s="296"/>
      <c r="FA2429" s="83"/>
      <c r="FC2429" s="116"/>
      <c r="FD2429" s="116"/>
    </row>
    <row r="2430" spans="1:160" ht="15" customHeight="1" x14ac:dyDescent="0.2">
      <c r="A2430" s="100"/>
      <c r="B2430" s="100"/>
      <c r="C2430" s="74"/>
      <c r="D2430" s="74"/>
      <c r="E2430" s="74"/>
      <c r="F2430" s="74"/>
      <c r="G2430" s="75"/>
      <c r="H2430" s="435"/>
      <c r="I2430" s="73"/>
      <c r="J2430" s="101"/>
      <c r="K2430" s="113"/>
      <c r="L2430" s="103"/>
      <c r="M2430" s="569" t="str">
        <f>IF(NOT(ISERROR(FIND("Training",W2430))),"'Plot Psychometric_HH'",IF(NOT(ISERROR(FIND("1DAT",W2430))),"'Plot Tuning Azimuth_HH'",IF(NOT(ISERROR(FIND("HD_dt",W2430))),"'Plot HeadingDiscimination_PSTH_HH_dt_yuchen'",IF(NOT(ISERROR(FIND("HD",W2430))),"'Plot HeadingDiscimination_PSTH_HH'",IF(NOT(ISERROR(FIND("MemSac",W2430))),"'Memory Saccade Analysis_HH'",IF(NOT(ISERROR(FIND("DelSac",W2430))),"'Memory Saccade Analysis_HH'",IF(NOT(ISERROR(FIND("u-stim",W2430))),"'Plot Microstim_HH'","")))))))</f>
        <v/>
      </c>
      <c r="N2430" s="573"/>
      <c r="O2430" s="584"/>
      <c r="P2430" s="590"/>
      <c r="Q2430" s="590"/>
      <c r="R2430" s="590"/>
      <c r="S2430" s="590"/>
      <c r="T2430" s="590"/>
      <c r="U2430" s="590"/>
      <c r="V2430" s="583"/>
      <c r="W2430" s="170"/>
      <c r="X2430" s="192"/>
      <c r="Y2430" s="219"/>
      <c r="Z2430" s="217"/>
      <c r="AA2430" s="218"/>
      <c r="AB2430" s="77"/>
      <c r="AC2430" s="78"/>
      <c r="AD2430" s="199"/>
      <c r="AE2430" s="91"/>
      <c r="AF2430" s="79"/>
      <c r="AG2430" s="79"/>
      <c r="AH2430" s="80"/>
      <c r="AI2430" s="81"/>
      <c r="AJ2430" s="81"/>
      <c r="AK2430" s="81"/>
      <c r="AL2430" s="81"/>
      <c r="AM2430" s="114"/>
      <c r="AN2430" s="82"/>
      <c r="AO2430" s="83"/>
      <c r="AP2430" s="83"/>
      <c r="AQ2430" s="83"/>
      <c r="AR2430" s="84"/>
      <c r="AS2430" s="85"/>
      <c r="AT2430" s="85"/>
      <c r="AU2430" s="85"/>
      <c r="AV2430" s="85"/>
      <c r="AW2430" s="104"/>
      <c r="AX2430" s="86"/>
      <c r="AY2430" s="87"/>
      <c r="AZ2430" s="87"/>
      <c r="BA2430" s="87"/>
      <c r="BB2430" s="88"/>
      <c r="BC2430" s="89"/>
      <c r="BD2430" s="89"/>
      <c r="BE2430" s="89"/>
      <c r="BF2430" s="89"/>
      <c r="BG2430" s="115"/>
      <c r="BH2430" s="90"/>
      <c r="BI2430" s="251"/>
      <c r="BJ2430" s="252"/>
      <c r="BK2430" s="252"/>
      <c r="BL2430" s="230"/>
      <c r="BM2430" s="230"/>
      <c r="BN2430" s="230"/>
      <c r="BO2430" s="231"/>
      <c r="BP2430" s="231"/>
      <c r="BQ2430" s="231"/>
      <c r="BR2430" s="232"/>
      <c r="BS2430" s="232"/>
      <c r="BT2430" s="232"/>
      <c r="BU2430" s="230"/>
      <c r="BV2430" s="230"/>
      <c r="BW2430" s="231"/>
      <c r="BX2430" s="231"/>
      <c r="BY2430" s="232"/>
      <c r="BZ2430" s="235"/>
      <c r="CA2430" s="257"/>
      <c r="CB2430" s="233"/>
      <c r="CC2430" s="230"/>
      <c r="CD2430" s="230"/>
      <c r="CE2430" s="230"/>
      <c r="CF2430" s="230"/>
      <c r="CG2430" s="230"/>
      <c r="CH2430" s="230"/>
      <c r="CI2430" s="230"/>
      <c r="CJ2430" s="231"/>
      <c r="CK2430" s="231"/>
      <c r="CL2430" s="231"/>
      <c r="CM2430" s="231"/>
      <c r="CN2430" s="231"/>
      <c r="CO2430" s="231"/>
      <c r="CP2430" s="231"/>
      <c r="CQ2430" s="231"/>
      <c r="CR2430" s="232"/>
      <c r="CS2430" s="232"/>
      <c r="CT2430" s="232"/>
      <c r="CU2430" s="232"/>
      <c r="CV2430" s="232"/>
      <c r="CW2430" s="232"/>
      <c r="CX2430" s="232"/>
      <c r="CY2430" s="234"/>
      <c r="DA2430" s="106"/>
      <c r="DC2430" s="106"/>
      <c r="DD2430" s="106"/>
      <c r="DE2430" s="106"/>
      <c r="DF2430" s="92"/>
      <c r="DG2430" s="107"/>
      <c r="DH2430" s="107"/>
      <c r="DI2430" s="107"/>
      <c r="DJ2430" s="107"/>
      <c r="DK2430" s="107"/>
      <c r="DL2430" s="107"/>
      <c r="DM2430" s="110"/>
      <c r="DN2430" s="110"/>
      <c r="DO2430" s="110"/>
      <c r="DP2430" s="110"/>
      <c r="DQ2430" s="110"/>
      <c r="DR2430" s="110"/>
      <c r="DS2430" s="110"/>
      <c r="DT2430" s="110"/>
      <c r="DU2430" s="497"/>
      <c r="DV2430" s="497"/>
      <c r="DW2430" s="497"/>
      <c r="DX2430" s="497"/>
      <c r="DY2430" s="497"/>
      <c r="DZ2430" s="497"/>
      <c r="EA2430" s="98"/>
      <c r="EB2430" s="99"/>
      <c r="EC2430" s="99"/>
      <c r="ED2430" s="99"/>
      <c r="EE2430" s="99"/>
      <c r="EF2430" s="99"/>
      <c r="EG2430" s="99"/>
      <c r="EH2430" s="99"/>
      <c r="EI2430" s="99"/>
      <c r="EJ2430" s="99"/>
      <c r="EK2430" s="99"/>
      <c r="EL2430" s="99"/>
      <c r="EM2430" s="99"/>
      <c r="EN2430" s="99"/>
      <c r="EO2430" s="99"/>
      <c r="EP2430" s="99"/>
      <c r="EQ2430" s="99"/>
      <c r="ER2430" s="99"/>
      <c r="ES2430" s="99"/>
      <c r="ET2430" s="99"/>
      <c r="EU2430" s="99"/>
      <c r="EV2430" s="99"/>
      <c r="EW2430" s="99"/>
      <c r="EX2430" s="119"/>
      <c r="EY2430" s="121"/>
      <c r="EZ2430" s="296"/>
      <c r="FA2430" s="83"/>
      <c r="FC2430" s="116"/>
      <c r="FD2430" s="116"/>
    </row>
    <row r="2431" spans="1:160" ht="15" customHeight="1" x14ac:dyDescent="0.2">
      <c r="A2431" s="100"/>
      <c r="B2431" s="100"/>
      <c r="C2431" s="74"/>
      <c r="D2431" s="74"/>
      <c r="E2431" s="74"/>
      <c r="F2431" s="74"/>
      <c r="G2431" s="75"/>
      <c r="H2431" s="435"/>
      <c r="I2431" s="73"/>
      <c r="J2431" s="101"/>
      <c r="K2431" s="113"/>
      <c r="L2431" s="103"/>
      <c r="M2431" s="569" t="str">
        <f>IF(NOT(ISERROR(FIND("Training",W2431))),"'Plot Psychometric_HH'",IF(NOT(ISERROR(FIND("1DAT",W2431))),"'Plot Tuning Azimuth_HH'",IF(NOT(ISERROR(FIND("HD_dt",W2431))),"'Plot HeadingDiscimination_PSTH_HH_dt_yuchen'",IF(NOT(ISERROR(FIND("HD",W2431))),"'Plot HeadingDiscimination_PSTH_HH'",IF(NOT(ISERROR(FIND("MemSac",W2431))),"'Memory Saccade Analysis_HH'",IF(NOT(ISERROR(FIND("DelSac",W2431))),"'Memory Saccade Analysis_HH'",IF(NOT(ISERROR(FIND("u-stim",W2431))),"'Plot Microstim_HH'","")))))))</f>
        <v/>
      </c>
      <c r="N2431" s="573"/>
      <c r="O2431" s="584"/>
      <c r="P2431" s="590"/>
      <c r="Q2431" s="590"/>
      <c r="R2431" s="590"/>
      <c r="S2431" s="590"/>
      <c r="T2431" s="590"/>
      <c r="U2431" s="590"/>
      <c r="V2431" s="583"/>
      <c r="W2431" s="170"/>
      <c r="X2431" s="192"/>
      <c r="Y2431" s="219"/>
      <c r="Z2431" s="217"/>
      <c r="AA2431" s="218"/>
      <c r="AB2431" s="77"/>
      <c r="AC2431" s="78"/>
      <c r="AD2431" s="199"/>
      <c r="AE2431" s="91"/>
      <c r="AF2431" s="79"/>
      <c r="AG2431" s="79"/>
      <c r="AH2431" s="80"/>
      <c r="AI2431" s="81"/>
      <c r="AJ2431" s="81"/>
      <c r="AK2431" s="81"/>
      <c r="AL2431" s="81"/>
      <c r="AM2431" s="114"/>
      <c r="AN2431" s="82"/>
      <c r="AO2431" s="83"/>
      <c r="AP2431" s="83"/>
      <c r="AQ2431" s="83"/>
      <c r="AR2431" s="84"/>
      <c r="AS2431" s="85"/>
      <c r="AT2431" s="85"/>
      <c r="AU2431" s="85"/>
      <c r="AV2431" s="85"/>
      <c r="AW2431" s="104"/>
      <c r="AX2431" s="86"/>
      <c r="AY2431" s="87"/>
      <c r="AZ2431" s="87"/>
      <c r="BA2431" s="87"/>
      <c r="BB2431" s="88"/>
      <c r="BC2431" s="89"/>
      <c r="BD2431" s="89"/>
      <c r="BE2431" s="89"/>
      <c r="BF2431" s="89"/>
      <c r="BG2431" s="115"/>
      <c r="BH2431" s="90"/>
      <c r="BI2431" s="251"/>
      <c r="BJ2431" s="252"/>
      <c r="BK2431" s="252"/>
      <c r="BL2431" s="230"/>
      <c r="BM2431" s="230"/>
      <c r="BN2431" s="230"/>
      <c r="BO2431" s="231"/>
      <c r="BP2431" s="231"/>
      <c r="BQ2431" s="231"/>
      <c r="BR2431" s="232"/>
      <c r="BS2431" s="232"/>
      <c r="BT2431" s="232"/>
      <c r="BU2431" s="230"/>
      <c r="BV2431" s="230"/>
      <c r="BW2431" s="231"/>
      <c r="BX2431" s="231"/>
      <c r="BY2431" s="232"/>
      <c r="BZ2431" s="235"/>
      <c r="CA2431" s="257"/>
      <c r="CB2431" s="233"/>
      <c r="CC2431" s="230"/>
      <c r="CD2431" s="230"/>
      <c r="CE2431" s="230"/>
      <c r="CF2431" s="230"/>
      <c r="CG2431" s="230"/>
      <c r="CH2431" s="230"/>
      <c r="CI2431" s="230"/>
      <c r="CJ2431" s="231"/>
      <c r="CK2431" s="231"/>
      <c r="CL2431" s="231"/>
      <c r="CM2431" s="231"/>
      <c r="CN2431" s="231"/>
      <c r="CO2431" s="231"/>
      <c r="CP2431" s="231"/>
      <c r="CQ2431" s="231"/>
      <c r="CR2431" s="232"/>
      <c r="CS2431" s="232"/>
      <c r="CT2431" s="232"/>
      <c r="CU2431" s="232"/>
      <c r="CV2431" s="232"/>
      <c r="CW2431" s="232"/>
      <c r="CX2431" s="232"/>
      <c r="CY2431" s="234"/>
      <c r="DA2431" s="106"/>
      <c r="DC2431" s="106"/>
      <c r="DD2431" s="106"/>
      <c r="DE2431" s="106"/>
      <c r="DF2431" s="92"/>
      <c r="DG2431" s="107"/>
      <c r="DH2431" s="107"/>
      <c r="DI2431" s="107"/>
      <c r="DJ2431" s="107"/>
      <c r="DK2431" s="107"/>
      <c r="DL2431" s="107"/>
      <c r="DM2431" s="110"/>
      <c r="DN2431" s="110"/>
      <c r="DO2431" s="110"/>
      <c r="DP2431" s="110"/>
      <c r="DQ2431" s="110"/>
      <c r="DR2431" s="110"/>
      <c r="DS2431" s="110"/>
      <c r="DT2431" s="110"/>
      <c r="DU2431" s="497"/>
      <c r="DV2431" s="497"/>
      <c r="DW2431" s="497"/>
      <c r="DX2431" s="497"/>
      <c r="DY2431" s="497"/>
      <c r="DZ2431" s="497"/>
      <c r="EA2431" s="98"/>
      <c r="EB2431" s="99"/>
      <c r="EC2431" s="99"/>
      <c r="ED2431" s="99"/>
      <c r="EE2431" s="99"/>
      <c r="EF2431" s="99"/>
      <c r="EG2431" s="99"/>
      <c r="EH2431" s="99"/>
      <c r="EI2431" s="99"/>
      <c r="EJ2431" s="99"/>
      <c r="EK2431" s="99"/>
      <c r="EL2431" s="99"/>
      <c r="EM2431" s="99"/>
      <c r="EN2431" s="99"/>
      <c r="EO2431" s="99"/>
      <c r="EP2431" s="99"/>
      <c r="EQ2431" s="99"/>
      <c r="ER2431" s="99"/>
      <c r="ES2431" s="99"/>
      <c r="ET2431" s="99"/>
      <c r="EU2431" s="99"/>
      <c r="EV2431" s="99"/>
      <c r="EW2431" s="99"/>
      <c r="EX2431" s="119"/>
      <c r="EY2431" s="121"/>
      <c r="EZ2431" s="296"/>
      <c r="FA2431" s="83"/>
      <c r="FC2431" s="116"/>
      <c r="FD2431" s="116"/>
    </row>
    <row r="2432" spans="1:160" ht="15" customHeight="1" x14ac:dyDescent="0.2">
      <c r="A2432" s="100"/>
      <c r="B2432" s="100"/>
      <c r="C2432" s="74"/>
      <c r="D2432" s="74"/>
      <c r="E2432" s="74"/>
      <c r="F2432" s="74"/>
      <c r="G2432" s="75"/>
      <c r="H2432" s="435"/>
      <c r="I2432" s="73"/>
      <c r="J2432" s="101"/>
      <c r="K2432" s="113"/>
      <c r="L2432" s="103"/>
      <c r="M2432" s="569" t="str">
        <f>IF(NOT(ISERROR(FIND("Training",W2432))),"'Plot Psychometric_HH'",IF(NOT(ISERROR(FIND("1DAT",W2432))),"'Plot Tuning Azimuth_HH'",IF(NOT(ISERROR(FIND("HD_dt",W2432))),"'Plot HeadingDiscimination_PSTH_HH_dt_yuchen'",IF(NOT(ISERROR(FIND("HD",W2432))),"'Plot HeadingDiscimination_PSTH_HH'",IF(NOT(ISERROR(FIND("MemSac",W2432))),"'Memory Saccade Analysis_HH'",IF(NOT(ISERROR(FIND("DelSac",W2432))),"'Memory Saccade Analysis_HH'",IF(NOT(ISERROR(FIND("u-stim",W2432))),"'Plot Microstim_HH'","")))))))</f>
        <v/>
      </c>
      <c r="N2432" s="573"/>
      <c r="O2432" s="584"/>
      <c r="P2432" s="590"/>
      <c r="Q2432" s="590"/>
      <c r="R2432" s="590"/>
      <c r="S2432" s="590"/>
      <c r="T2432" s="590"/>
      <c r="U2432" s="590"/>
      <c r="V2432" s="583"/>
      <c r="W2432" s="170"/>
      <c r="X2432" s="192"/>
      <c r="Y2432" s="219"/>
      <c r="Z2432" s="217"/>
      <c r="AA2432" s="218"/>
      <c r="AB2432" s="77"/>
      <c r="AC2432" s="78"/>
      <c r="AD2432" s="199"/>
      <c r="AE2432" s="91"/>
      <c r="AF2432" s="79"/>
      <c r="AG2432" s="79"/>
      <c r="AH2432" s="80"/>
      <c r="AI2432" s="81"/>
      <c r="AJ2432" s="81"/>
      <c r="AK2432" s="81"/>
      <c r="AL2432" s="81"/>
      <c r="AM2432" s="114"/>
      <c r="AN2432" s="82"/>
      <c r="AO2432" s="83"/>
      <c r="AP2432" s="83"/>
      <c r="AQ2432" s="83"/>
      <c r="AR2432" s="84"/>
      <c r="AS2432" s="85"/>
      <c r="AT2432" s="85"/>
      <c r="AU2432" s="85"/>
      <c r="AV2432" s="85"/>
      <c r="AW2432" s="104"/>
      <c r="AX2432" s="86"/>
      <c r="AY2432" s="87"/>
      <c r="AZ2432" s="87"/>
      <c r="BA2432" s="87"/>
      <c r="BB2432" s="88"/>
      <c r="BC2432" s="89"/>
      <c r="BD2432" s="89"/>
      <c r="BE2432" s="89"/>
      <c r="BF2432" s="89"/>
      <c r="BG2432" s="115"/>
      <c r="BH2432" s="90"/>
      <c r="BI2432" s="251"/>
      <c r="BJ2432" s="252"/>
      <c r="BK2432" s="252"/>
      <c r="BL2432" s="230"/>
      <c r="BM2432" s="230"/>
      <c r="BN2432" s="230"/>
      <c r="BO2432" s="231"/>
      <c r="BP2432" s="231"/>
      <c r="BQ2432" s="231"/>
      <c r="BR2432" s="232"/>
      <c r="BS2432" s="232"/>
      <c r="BT2432" s="232"/>
      <c r="BU2432" s="230"/>
      <c r="BV2432" s="230"/>
      <c r="BW2432" s="231"/>
      <c r="BX2432" s="231"/>
      <c r="BY2432" s="232"/>
      <c r="BZ2432" s="235"/>
      <c r="CA2432" s="257"/>
      <c r="CB2432" s="233"/>
      <c r="CC2432" s="230"/>
      <c r="CD2432" s="230"/>
      <c r="CE2432" s="230"/>
      <c r="CF2432" s="230"/>
      <c r="CG2432" s="230"/>
      <c r="CH2432" s="230"/>
      <c r="CI2432" s="230"/>
      <c r="CJ2432" s="231"/>
      <c r="CK2432" s="231"/>
      <c r="CL2432" s="231"/>
      <c r="CM2432" s="231"/>
      <c r="CN2432" s="231"/>
      <c r="CO2432" s="231"/>
      <c r="CP2432" s="231"/>
      <c r="CQ2432" s="231"/>
      <c r="CR2432" s="232"/>
      <c r="CS2432" s="232"/>
      <c r="CT2432" s="232"/>
      <c r="CU2432" s="232"/>
      <c r="CV2432" s="232"/>
      <c r="CW2432" s="232"/>
      <c r="CX2432" s="232"/>
      <c r="CY2432" s="234"/>
      <c r="DA2432" s="106"/>
      <c r="DC2432" s="106"/>
      <c r="DD2432" s="106"/>
      <c r="DE2432" s="106"/>
      <c r="DF2432" s="92"/>
      <c r="DG2432" s="107"/>
      <c r="DH2432" s="107"/>
      <c r="DI2432" s="107"/>
      <c r="DJ2432" s="107"/>
      <c r="DK2432" s="107"/>
      <c r="DL2432" s="107"/>
      <c r="DM2432" s="110"/>
      <c r="DN2432" s="110"/>
      <c r="DO2432" s="110"/>
      <c r="DP2432" s="110"/>
      <c r="DQ2432" s="110"/>
      <c r="DR2432" s="110"/>
      <c r="DS2432" s="110"/>
      <c r="DT2432" s="110"/>
      <c r="DU2432" s="497"/>
      <c r="DV2432" s="497"/>
      <c r="DW2432" s="497"/>
      <c r="DX2432" s="497"/>
      <c r="DY2432" s="497"/>
      <c r="DZ2432" s="497"/>
      <c r="EA2432" s="98"/>
      <c r="EB2432" s="99"/>
      <c r="EC2432" s="99"/>
      <c r="ED2432" s="99"/>
      <c r="EE2432" s="99"/>
      <c r="EF2432" s="99"/>
      <c r="EG2432" s="99"/>
      <c r="EH2432" s="99"/>
      <c r="EI2432" s="99"/>
      <c r="EJ2432" s="99"/>
      <c r="EK2432" s="99"/>
      <c r="EL2432" s="99"/>
      <c r="EM2432" s="99"/>
      <c r="EN2432" s="99"/>
      <c r="EO2432" s="99"/>
      <c r="EP2432" s="99"/>
      <c r="EQ2432" s="99"/>
      <c r="ER2432" s="99"/>
      <c r="ES2432" s="99"/>
      <c r="ET2432" s="99"/>
      <c r="EU2432" s="99"/>
      <c r="EV2432" s="99"/>
      <c r="EW2432" s="99"/>
      <c r="EX2432" s="119"/>
      <c r="EY2432" s="121"/>
      <c r="EZ2432" s="296"/>
      <c r="FA2432" s="83"/>
      <c r="FC2432" s="116"/>
      <c r="FD2432" s="116"/>
    </row>
    <row r="2433" spans="1:160" ht="15" customHeight="1" x14ac:dyDescent="0.2">
      <c r="A2433" s="100"/>
      <c r="B2433" s="100"/>
      <c r="C2433" s="74"/>
      <c r="D2433" s="74"/>
      <c r="E2433" s="74"/>
      <c r="F2433" s="74"/>
      <c r="G2433" s="75"/>
      <c r="H2433" s="435"/>
      <c r="I2433" s="73"/>
      <c r="J2433" s="101"/>
      <c r="K2433" s="113"/>
      <c r="L2433" s="103"/>
      <c r="M2433" s="569" t="str">
        <f>IF(NOT(ISERROR(FIND("Training",W2433))),"'Plot Psychometric_HH'",IF(NOT(ISERROR(FIND("1DAT",W2433))),"'Plot Tuning Azimuth_HH'",IF(NOT(ISERROR(FIND("HD_dt",W2433))),"'Plot HeadingDiscimination_PSTH_HH_dt_yuchen'",IF(NOT(ISERROR(FIND("HD",W2433))),"'Plot HeadingDiscimination_PSTH_HH'",IF(NOT(ISERROR(FIND("MemSac",W2433))),"'Memory Saccade Analysis_HH'",IF(NOT(ISERROR(FIND("DelSac",W2433))),"'Memory Saccade Analysis_HH'",IF(NOT(ISERROR(FIND("u-stim",W2433))),"'Plot Microstim_HH'","")))))))</f>
        <v/>
      </c>
      <c r="N2433" s="573"/>
      <c r="O2433" s="584"/>
      <c r="P2433" s="590"/>
      <c r="Q2433" s="590"/>
      <c r="R2433" s="590"/>
      <c r="S2433" s="590"/>
      <c r="T2433" s="590"/>
      <c r="U2433" s="590"/>
      <c r="V2433" s="583"/>
      <c r="W2433" s="170"/>
      <c r="X2433" s="192"/>
      <c r="Y2433" s="219"/>
      <c r="Z2433" s="217"/>
      <c r="AA2433" s="218"/>
      <c r="AB2433" s="77"/>
      <c r="AC2433" s="78"/>
      <c r="AD2433" s="199"/>
      <c r="AE2433" s="91"/>
      <c r="AF2433" s="79"/>
      <c r="AG2433" s="79"/>
      <c r="AH2433" s="80"/>
      <c r="AI2433" s="81"/>
      <c r="AJ2433" s="81"/>
      <c r="AK2433" s="81"/>
      <c r="AL2433" s="81"/>
      <c r="AM2433" s="114"/>
      <c r="AN2433" s="82"/>
      <c r="AO2433" s="83"/>
      <c r="AP2433" s="83"/>
      <c r="AQ2433" s="83"/>
      <c r="AR2433" s="84"/>
      <c r="AS2433" s="85"/>
      <c r="AT2433" s="85"/>
      <c r="AU2433" s="85"/>
      <c r="AV2433" s="85"/>
      <c r="AW2433" s="104"/>
      <c r="AX2433" s="86"/>
      <c r="AY2433" s="87"/>
      <c r="AZ2433" s="87"/>
      <c r="BA2433" s="87"/>
      <c r="BB2433" s="88"/>
      <c r="BC2433" s="89"/>
      <c r="BD2433" s="89"/>
      <c r="BE2433" s="89"/>
      <c r="BF2433" s="89"/>
      <c r="BG2433" s="115"/>
      <c r="BH2433" s="90"/>
      <c r="BI2433" s="251"/>
      <c r="BJ2433" s="252"/>
      <c r="BK2433" s="252"/>
      <c r="BL2433" s="230"/>
      <c r="BM2433" s="230"/>
      <c r="BN2433" s="230"/>
      <c r="BO2433" s="231"/>
      <c r="BP2433" s="231"/>
      <c r="BQ2433" s="231"/>
      <c r="BR2433" s="232"/>
      <c r="BS2433" s="232"/>
      <c r="BT2433" s="232"/>
      <c r="BU2433" s="230"/>
      <c r="BV2433" s="230"/>
      <c r="BW2433" s="231"/>
      <c r="BX2433" s="231"/>
      <c r="BY2433" s="232"/>
      <c r="BZ2433" s="235"/>
      <c r="CA2433" s="257"/>
      <c r="CB2433" s="233"/>
      <c r="CC2433" s="230"/>
      <c r="CD2433" s="230"/>
      <c r="CE2433" s="230"/>
      <c r="CF2433" s="230"/>
      <c r="CG2433" s="230"/>
      <c r="CH2433" s="230"/>
      <c r="CI2433" s="230"/>
      <c r="CJ2433" s="231"/>
      <c r="CK2433" s="231"/>
      <c r="CL2433" s="231"/>
      <c r="CM2433" s="231"/>
      <c r="CN2433" s="231"/>
      <c r="CO2433" s="231"/>
      <c r="CP2433" s="231"/>
      <c r="CQ2433" s="231"/>
      <c r="CR2433" s="232"/>
      <c r="CS2433" s="232"/>
      <c r="CT2433" s="232"/>
      <c r="CU2433" s="232"/>
      <c r="CV2433" s="232"/>
      <c r="CW2433" s="232"/>
      <c r="CX2433" s="232"/>
      <c r="CY2433" s="234"/>
      <c r="DA2433" s="106"/>
      <c r="DC2433" s="106"/>
      <c r="DD2433" s="106"/>
      <c r="DE2433" s="106"/>
      <c r="DF2433" s="92"/>
      <c r="DG2433" s="107"/>
      <c r="DH2433" s="107"/>
      <c r="DI2433" s="107"/>
      <c r="DJ2433" s="107"/>
      <c r="DK2433" s="107"/>
      <c r="DL2433" s="107"/>
      <c r="DM2433" s="110"/>
      <c r="DN2433" s="110"/>
      <c r="DO2433" s="110"/>
      <c r="DP2433" s="110"/>
      <c r="DQ2433" s="110"/>
      <c r="DR2433" s="110"/>
      <c r="DS2433" s="110"/>
      <c r="DT2433" s="110"/>
      <c r="DU2433" s="497"/>
      <c r="DV2433" s="497"/>
      <c r="DW2433" s="497"/>
      <c r="DX2433" s="497"/>
      <c r="DY2433" s="497"/>
      <c r="DZ2433" s="497"/>
      <c r="EA2433" s="98"/>
      <c r="EB2433" s="99"/>
      <c r="EC2433" s="99"/>
      <c r="ED2433" s="99"/>
      <c r="EE2433" s="99"/>
      <c r="EF2433" s="99"/>
      <c r="EG2433" s="99"/>
      <c r="EH2433" s="99"/>
      <c r="EI2433" s="99"/>
      <c r="EJ2433" s="99"/>
      <c r="EK2433" s="99"/>
      <c r="EL2433" s="99"/>
      <c r="EM2433" s="99"/>
      <c r="EN2433" s="99"/>
      <c r="EO2433" s="99"/>
      <c r="EP2433" s="99"/>
      <c r="EQ2433" s="99"/>
      <c r="ER2433" s="99"/>
      <c r="ES2433" s="99"/>
      <c r="ET2433" s="99"/>
      <c r="EU2433" s="99"/>
      <c r="EV2433" s="99"/>
      <c r="EW2433" s="99"/>
      <c r="EX2433" s="119"/>
      <c r="EY2433" s="121"/>
      <c r="EZ2433" s="296"/>
      <c r="FA2433" s="83"/>
      <c r="FC2433" s="116"/>
      <c r="FD2433" s="116"/>
    </row>
    <row r="2434" spans="1:160" ht="15" customHeight="1" x14ac:dyDescent="0.2">
      <c r="A2434" s="100"/>
      <c r="B2434" s="100"/>
      <c r="C2434" s="74"/>
      <c r="D2434" s="74"/>
      <c r="E2434" s="74"/>
      <c r="F2434" s="74"/>
      <c r="G2434" s="75"/>
      <c r="H2434" s="435"/>
      <c r="I2434" s="73"/>
      <c r="J2434" s="101"/>
      <c r="K2434" s="113"/>
      <c r="L2434" s="103"/>
      <c r="M2434" s="569" t="str">
        <f>IF(NOT(ISERROR(FIND("Training",W2434))),"'Plot Psychometric_HH'",IF(NOT(ISERROR(FIND("1DAT",W2434))),"'Plot Tuning Azimuth_HH'",IF(NOT(ISERROR(FIND("HD_dt",W2434))),"'Plot HeadingDiscimination_PSTH_HH_dt_yuchen'",IF(NOT(ISERROR(FIND("HD",W2434))),"'Plot HeadingDiscimination_PSTH_HH'",IF(NOT(ISERROR(FIND("MemSac",W2434))),"'Memory Saccade Analysis_HH'",IF(NOT(ISERROR(FIND("DelSac",W2434))),"'Memory Saccade Analysis_HH'",IF(NOT(ISERROR(FIND("u-stim",W2434))),"'Plot Microstim_HH'","")))))))</f>
        <v/>
      </c>
      <c r="N2434" s="573"/>
      <c r="O2434" s="584"/>
      <c r="P2434" s="590"/>
      <c r="Q2434" s="590"/>
      <c r="R2434" s="590"/>
      <c r="S2434" s="590"/>
      <c r="T2434" s="590"/>
      <c r="U2434" s="590"/>
      <c r="V2434" s="583"/>
      <c r="W2434" s="170"/>
      <c r="X2434" s="192"/>
      <c r="Y2434" s="219"/>
      <c r="Z2434" s="217"/>
      <c r="AA2434" s="218"/>
      <c r="AB2434" s="77"/>
      <c r="AC2434" s="78"/>
      <c r="AD2434" s="199"/>
      <c r="AE2434" s="91"/>
      <c r="AF2434" s="79"/>
      <c r="AG2434" s="79"/>
      <c r="AH2434" s="80"/>
      <c r="AI2434" s="81"/>
      <c r="AJ2434" s="81"/>
      <c r="AK2434" s="81"/>
      <c r="AL2434" s="81"/>
      <c r="AM2434" s="114"/>
      <c r="AN2434" s="82"/>
      <c r="AO2434" s="83"/>
      <c r="AP2434" s="83"/>
      <c r="AQ2434" s="83"/>
      <c r="AR2434" s="84"/>
      <c r="AS2434" s="85"/>
      <c r="AT2434" s="85"/>
      <c r="AU2434" s="85"/>
      <c r="AV2434" s="85"/>
      <c r="AW2434" s="104"/>
      <c r="AX2434" s="86"/>
      <c r="AY2434" s="87"/>
      <c r="AZ2434" s="87"/>
      <c r="BA2434" s="87"/>
      <c r="BB2434" s="88"/>
      <c r="BC2434" s="89"/>
      <c r="BD2434" s="89"/>
      <c r="BE2434" s="89"/>
      <c r="BF2434" s="89"/>
      <c r="BG2434" s="115"/>
      <c r="BH2434" s="90"/>
      <c r="BI2434" s="251"/>
      <c r="BJ2434" s="252"/>
      <c r="BK2434" s="252"/>
      <c r="BL2434" s="230"/>
      <c r="BM2434" s="230"/>
      <c r="BN2434" s="230"/>
      <c r="BO2434" s="231"/>
      <c r="BP2434" s="231"/>
      <c r="BQ2434" s="231"/>
      <c r="BR2434" s="232"/>
      <c r="BS2434" s="232"/>
      <c r="BT2434" s="232"/>
      <c r="BU2434" s="230"/>
      <c r="BV2434" s="230"/>
      <c r="BW2434" s="231"/>
      <c r="BX2434" s="231"/>
      <c r="BY2434" s="232"/>
      <c r="BZ2434" s="235"/>
      <c r="CA2434" s="257"/>
      <c r="CB2434" s="233"/>
      <c r="CC2434" s="230"/>
      <c r="CD2434" s="230"/>
      <c r="CE2434" s="230"/>
      <c r="CF2434" s="230"/>
      <c r="CG2434" s="230"/>
      <c r="CH2434" s="230"/>
      <c r="CI2434" s="230"/>
      <c r="CJ2434" s="231"/>
      <c r="CK2434" s="231"/>
      <c r="CL2434" s="231"/>
      <c r="CM2434" s="231"/>
      <c r="CN2434" s="231"/>
      <c r="CO2434" s="231"/>
      <c r="CP2434" s="231"/>
      <c r="CQ2434" s="231"/>
      <c r="CR2434" s="232"/>
      <c r="CS2434" s="232"/>
      <c r="CT2434" s="232"/>
      <c r="CU2434" s="232"/>
      <c r="CV2434" s="232"/>
      <c r="CW2434" s="232"/>
      <c r="CX2434" s="232"/>
      <c r="CY2434" s="234"/>
      <c r="DA2434" s="106"/>
      <c r="DC2434" s="106"/>
      <c r="DD2434" s="106"/>
      <c r="DE2434" s="106"/>
      <c r="DF2434" s="92"/>
      <c r="DG2434" s="107"/>
      <c r="DH2434" s="107"/>
      <c r="DI2434" s="107"/>
      <c r="DJ2434" s="107"/>
      <c r="DK2434" s="107"/>
      <c r="DL2434" s="107"/>
      <c r="DM2434" s="110"/>
      <c r="DN2434" s="110"/>
      <c r="DO2434" s="110"/>
      <c r="DP2434" s="110"/>
      <c r="DQ2434" s="110"/>
      <c r="DR2434" s="110"/>
      <c r="DS2434" s="110"/>
      <c r="DT2434" s="110"/>
      <c r="DU2434" s="497"/>
      <c r="DV2434" s="497"/>
      <c r="DW2434" s="497"/>
      <c r="DX2434" s="497"/>
      <c r="DY2434" s="497"/>
      <c r="DZ2434" s="497"/>
      <c r="EA2434" s="98"/>
      <c r="EB2434" s="99"/>
      <c r="EC2434" s="99"/>
      <c r="ED2434" s="99"/>
      <c r="EE2434" s="99"/>
      <c r="EF2434" s="99"/>
      <c r="EG2434" s="99"/>
      <c r="EH2434" s="99"/>
      <c r="EI2434" s="99"/>
      <c r="EJ2434" s="99"/>
      <c r="EK2434" s="99"/>
      <c r="EL2434" s="99"/>
      <c r="EM2434" s="99"/>
      <c r="EN2434" s="99"/>
      <c r="EO2434" s="99"/>
      <c r="EP2434" s="99"/>
      <c r="EQ2434" s="99"/>
      <c r="ER2434" s="99"/>
      <c r="ES2434" s="99"/>
      <c r="ET2434" s="99"/>
      <c r="EU2434" s="99"/>
      <c r="EV2434" s="99"/>
      <c r="EW2434" s="99"/>
      <c r="EX2434" s="119"/>
      <c r="EY2434" s="121"/>
      <c r="EZ2434" s="296"/>
      <c r="FA2434" s="83"/>
      <c r="FC2434" s="116"/>
      <c r="FD2434" s="116"/>
    </row>
    <row r="2435" spans="1:160" ht="15" customHeight="1" x14ac:dyDescent="0.2">
      <c r="A2435" s="100"/>
      <c r="B2435" s="100"/>
      <c r="C2435" s="74"/>
      <c r="D2435" s="74"/>
      <c r="E2435" s="74"/>
      <c r="F2435" s="74"/>
      <c r="G2435" s="75"/>
      <c r="H2435" s="435"/>
      <c r="I2435" s="73"/>
      <c r="J2435" s="101"/>
      <c r="K2435" s="113"/>
      <c r="L2435" s="103"/>
      <c r="M2435" s="569" t="str">
        <f>IF(NOT(ISERROR(FIND("Training",W2435))),"'Plot Psychometric_HH'",IF(NOT(ISERROR(FIND("1DAT",W2435))),"'Plot Tuning Azimuth_HH'",IF(NOT(ISERROR(FIND("HD_dt",W2435))),"'Plot HeadingDiscimination_PSTH_HH_dt_yuchen'",IF(NOT(ISERROR(FIND("HD",W2435))),"'Plot HeadingDiscimination_PSTH_HH'",IF(NOT(ISERROR(FIND("MemSac",W2435))),"'Memory Saccade Analysis_HH'",IF(NOT(ISERROR(FIND("DelSac",W2435))),"'Memory Saccade Analysis_HH'",IF(NOT(ISERROR(FIND("u-stim",W2435))),"'Plot Microstim_HH'","")))))))</f>
        <v/>
      </c>
      <c r="N2435" s="573"/>
      <c r="O2435" s="584"/>
      <c r="P2435" s="590"/>
      <c r="Q2435" s="590"/>
      <c r="R2435" s="590"/>
      <c r="S2435" s="590"/>
      <c r="T2435" s="590"/>
      <c r="U2435" s="590"/>
      <c r="V2435" s="583"/>
      <c r="W2435" s="170"/>
      <c r="X2435" s="192"/>
      <c r="Y2435" s="219"/>
      <c r="Z2435" s="217"/>
      <c r="AA2435" s="218"/>
      <c r="AB2435" s="77"/>
      <c r="AC2435" s="78"/>
      <c r="AD2435" s="199"/>
      <c r="AE2435" s="91"/>
      <c r="AF2435" s="79"/>
      <c r="AG2435" s="79"/>
      <c r="AH2435" s="80"/>
      <c r="AI2435" s="81"/>
      <c r="AJ2435" s="81"/>
      <c r="AK2435" s="81"/>
      <c r="AL2435" s="81"/>
      <c r="AM2435" s="114"/>
      <c r="AN2435" s="82"/>
      <c r="AO2435" s="83"/>
      <c r="AP2435" s="83"/>
      <c r="AQ2435" s="83"/>
      <c r="AR2435" s="84"/>
      <c r="AS2435" s="85"/>
      <c r="AT2435" s="85"/>
      <c r="AU2435" s="85"/>
      <c r="AV2435" s="85"/>
      <c r="AW2435" s="104"/>
      <c r="AX2435" s="86"/>
      <c r="AY2435" s="87"/>
      <c r="AZ2435" s="87"/>
      <c r="BA2435" s="87"/>
      <c r="BB2435" s="88"/>
      <c r="BC2435" s="89"/>
      <c r="BD2435" s="89"/>
      <c r="BE2435" s="89"/>
      <c r="BF2435" s="89"/>
      <c r="BG2435" s="115"/>
      <c r="BH2435" s="90"/>
      <c r="BI2435" s="251"/>
      <c r="BJ2435" s="252"/>
      <c r="BK2435" s="252"/>
      <c r="BL2435" s="230"/>
      <c r="BM2435" s="230"/>
      <c r="BN2435" s="230"/>
      <c r="BO2435" s="231"/>
      <c r="BP2435" s="231"/>
      <c r="BQ2435" s="231"/>
      <c r="BR2435" s="232"/>
      <c r="BS2435" s="232"/>
      <c r="BT2435" s="232"/>
      <c r="BU2435" s="230"/>
      <c r="BV2435" s="230"/>
      <c r="BW2435" s="231"/>
      <c r="BX2435" s="231"/>
      <c r="BY2435" s="232"/>
      <c r="BZ2435" s="235"/>
      <c r="CA2435" s="257"/>
      <c r="CB2435" s="233"/>
      <c r="CC2435" s="230"/>
      <c r="CD2435" s="230"/>
      <c r="CE2435" s="230"/>
      <c r="CF2435" s="230"/>
      <c r="CG2435" s="230"/>
      <c r="CH2435" s="230"/>
      <c r="CI2435" s="230"/>
      <c r="CJ2435" s="231"/>
      <c r="CK2435" s="231"/>
      <c r="CL2435" s="231"/>
      <c r="CM2435" s="231"/>
      <c r="CN2435" s="231"/>
      <c r="CO2435" s="231"/>
      <c r="CP2435" s="231"/>
      <c r="CQ2435" s="231"/>
      <c r="CR2435" s="232"/>
      <c r="CS2435" s="232"/>
      <c r="CT2435" s="232"/>
      <c r="CU2435" s="232"/>
      <c r="CV2435" s="232"/>
      <c r="CW2435" s="232"/>
      <c r="CX2435" s="232"/>
      <c r="CY2435" s="234"/>
      <c r="DA2435" s="106"/>
      <c r="DC2435" s="106"/>
      <c r="DD2435" s="106"/>
      <c r="DE2435" s="106"/>
      <c r="DF2435" s="92"/>
      <c r="DG2435" s="107"/>
      <c r="DH2435" s="107"/>
      <c r="DI2435" s="107"/>
      <c r="DJ2435" s="107"/>
      <c r="DK2435" s="107"/>
      <c r="DL2435" s="107"/>
      <c r="DM2435" s="110"/>
      <c r="DN2435" s="110"/>
      <c r="DO2435" s="110"/>
      <c r="DP2435" s="110"/>
      <c r="DQ2435" s="110"/>
      <c r="DR2435" s="110"/>
      <c r="DS2435" s="110"/>
      <c r="DT2435" s="110"/>
      <c r="DU2435" s="497"/>
      <c r="DV2435" s="497"/>
      <c r="DW2435" s="497"/>
      <c r="DX2435" s="497"/>
      <c r="DY2435" s="497"/>
      <c r="DZ2435" s="497"/>
      <c r="EA2435" s="98"/>
      <c r="EB2435" s="99"/>
      <c r="EC2435" s="99"/>
      <c r="ED2435" s="99"/>
      <c r="EE2435" s="99"/>
      <c r="EF2435" s="99"/>
      <c r="EG2435" s="99"/>
      <c r="EH2435" s="99"/>
      <c r="EI2435" s="99"/>
      <c r="EJ2435" s="99"/>
      <c r="EK2435" s="99"/>
      <c r="EL2435" s="99"/>
      <c r="EM2435" s="99"/>
      <c r="EN2435" s="99"/>
      <c r="EO2435" s="99"/>
      <c r="EP2435" s="99"/>
      <c r="EQ2435" s="99"/>
      <c r="ER2435" s="99"/>
      <c r="ES2435" s="99"/>
      <c r="ET2435" s="99"/>
      <c r="EU2435" s="99"/>
      <c r="EV2435" s="99"/>
      <c r="EW2435" s="99"/>
      <c r="EX2435" s="119"/>
      <c r="EY2435" s="121"/>
      <c r="EZ2435" s="296"/>
      <c r="FA2435" s="83"/>
      <c r="FC2435" s="116"/>
      <c r="FD2435" s="116"/>
    </row>
    <row r="2436" spans="1:160" ht="15" customHeight="1" x14ac:dyDescent="0.2">
      <c r="A2436" s="100"/>
      <c r="B2436" s="100"/>
      <c r="C2436" s="74"/>
      <c r="D2436" s="74"/>
      <c r="E2436" s="74"/>
      <c r="F2436" s="74"/>
      <c r="G2436" s="75"/>
      <c r="H2436" s="435"/>
      <c r="I2436" s="73"/>
      <c r="J2436" s="101"/>
      <c r="K2436" s="113"/>
      <c r="L2436" s="103"/>
      <c r="M2436" s="569" t="str">
        <f>IF(NOT(ISERROR(FIND("Training",W2436))),"'Plot Psychometric_HH'",IF(NOT(ISERROR(FIND("1DAT",W2436))),"'Plot Tuning Azimuth_HH'",IF(NOT(ISERROR(FIND("HD_dt",W2436))),"'Plot HeadingDiscimination_PSTH_HH_dt_yuchen'",IF(NOT(ISERROR(FIND("HD",W2436))),"'Plot HeadingDiscimination_PSTH_HH'",IF(NOT(ISERROR(FIND("MemSac",W2436))),"'Memory Saccade Analysis_HH'",IF(NOT(ISERROR(FIND("DelSac",W2436))),"'Memory Saccade Analysis_HH'",IF(NOT(ISERROR(FIND("u-stim",W2436))),"'Plot Microstim_HH'","")))))))</f>
        <v/>
      </c>
      <c r="N2436" s="573"/>
      <c r="O2436" s="584"/>
      <c r="P2436" s="590"/>
      <c r="Q2436" s="590"/>
      <c r="R2436" s="590"/>
      <c r="S2436" s="590"/>
      <c r="T2436" s="590"/>
      <c r="U2436" s="590"/>
      <c r="V2436" s="583"/>
      <c r="W2436" s="170"/>
      <c r="X2436" s="192"/>
      <c r="Y2436" s="219"/>
      <c r="Z2436" s="217"/>
      <c r="AA2436" s="218"/>
      <c r="AB2436" s="77"/>
      <c r="AC2436" s="78"/>
      <c r="AD2436" s="199"/>
      <c r="AE2436" s="91"/>
      <c r="AF2436" s="79"/>
      <c r="AG2436" s="79"/>
      <c r="AH2436" s="80"/>
      <c r="AI2436" s="81"/>
      <c r="AJ2436" s="81"/>
      <c r="AK2436" s="81"/>
      <c r="AL2436" s="81"/>
      <c r="AM2436" s="114"/>
      <c r="AN2436" s="82"/>
      <c r="AO2436" s="83"/>
      <c r="AP2436" s="83"/>
      <c r="AQ2436" s="83"/>
      <c r="AR2436" s="84"/>
      <c r="AS2436" s="85"/>
      <c r="AT2436" s="85"/>
      <c r="AU2436" s="85"/>
      <c r="AV2436" s="85"/>
      <c r="AW2436" s="104"/>
      <c r="AX2436" s="86"/>
      <c r="AY2436" s="87"/>
      <c r="AZ2436" s="87"/>
      <c r="BA2436" s="87"/>
      <c r="BB2436" s="88"/>
      <c r="BC2436" s="89"/>
      <c r="BD2436" s="89"/>
      <c r="BE2436" s="89"/>
      <c r="BF2436" s="89"/>
      <c r="BG2436" s="115"/>
      <c r="BH2436" s="90"/>
      <c r="BI2436" s="251"/>
      <c r="BJ2436" s="252"/>
      <c r="BK2436" s="252"/>
      <c r="BL2436" s="230"/>
      <c r="BM2436" s="230"/>
      <c r="BN2436" s="230"/>
      <c r="BO2436" s="231"/>
      <c r="BP2436" s="231"/>
      <c r="BQ2436" s="231"/>
      <c r="BR2436" s="232"/>
      <c r="BS2436" s="232"/>
      <c r="BT2436" s="232"/>
      <c r="BU2436" s="230"/>
      <c r="BV2436" s="230"/>
      <c r="BW2436" s="231"/>
      <c r="BX2436" s="231"/>
      <c r="BY2436" s="232"/>
      <c r="BZ2436" s="235"/>
      <c r="CA2436" s="257"/>
      <c r="CB2436" s="233"/>
      <c r="CC2436" s="230"/>
      <c r="CD2436" s="230"/>
      <c r="CE2436" s="230"/>
      <c r="CF2436" s="230"/>
      <c r="CG2436" s="230"/>
      <c r="CH2436" s="230"/>
      <c r="CI2436" s="230"/>
      <c r="CJ2436" s="231"/>
      <c r="CK2436" s="231"/>
      <c r="CL2436" s="231"/>
      <c r="CM2436" s="231"/>
      <c r="CN2436" s="231"/>
      <c r="CO2436" s="231"/>
      <c r="CP2436" s="231"/>
      <c r="CQ2436" s="231"/>
      <c r="CR2436" s="232"/>
      <c r="CS2436" s="232"/>
      <c r="CT2436" s="232"/>
      <c r="CU2436" s="232"/>
      <c r="CV2436" s="232"/>
      <c r="CW2436" s="232"/>
      <c r="CX2436" s="232"/>
      <c r="CY2436" s="234"/>
      <c r="DA2436" s="106"/>
      <c r="DC2436" s="106"/>
      <c r="DD2436" s="106"/>
      <c r="DE2436" s="106"/>
      <c r="DF2436" s="92"/>
      <c r="DG2436" s="107"/>
      <c r="DH2436" s="107"/>
      <c r="DI2436" s="107"/>
      <c r="DJ2436" s="107"/>
      <c r="DK2436" s="107"/>
      <c r="DL2436" s="107"/>
      <c r="DM2436" s="110"/>
      <c r="DN2436" s="110"/>
      <c r="DO2436" s="110"/>
      <c r="DP2436" s="110"/>
      <c r="DQ2436" s="110"/>
      <c r="DR2436" s="110"/>
      <c r="DS2436" s="110"/>
      <c r="DT2436" s="110"/>
      <c r="DU2436" s="497"/>
      <c r="DV2436" s="497"/>
      <c r="DW2436" s="497"/>
      <c r="DX2436" s="497"/>
      <c r="DY2436" s="497"/>
      <c r="DZ2436" s="497"/>
      <c r="EA2436" s="98"/>
      <c r="EB2436" s="99"/>
      <c r="EC2436" s="99"/>
      <c r="ED2436" s="99"/>
      <c r="EE2436" s="99"/>
      <c r="EF2436" s="99"/>
      <c r="EG2436" s="99"/>
      <c r="EH2436" s="99"/>
      <c r="EI2436" s="99"/>
      <c r="EJ2436" s="99"/>
      <c r="EK2436" s="99"/>
      <c r="EL2436" s="99"/>
      <c r="EM2436" s="99"/>
      <c r="EN2436" s="99"/>
      <c r="EO2436" s="99"/>
      <c r="EP2436" s="99"/>
      <c r="EQ2436" s="99"/>
      <c r="ER2436" s="99"/>
      <c r="ES2436" s="99"/>
      <c r="ET2436" s="99"/>
      <c r="EU2436" s="99"/>
      <c r="EV2436" s="99"/>
      <c r="EW2436" s="99"/>
      <c r="EX2436" s="119"/>
      <c r="EY2436" s="121"/>
      <c r="EZ2436" s="296"/>
      <c r="FA2436" s="83"/>
      <c r="FC2436" s="116"/>
      <c r="FD2436" s="116"/>
    </row>
    <row r="2437" spans="1:160" ht="15" customHeight="1" x14ac:dyDescent="0.2">
      <c r="A2437" s="100"/>
      <c r="B2437" s="100"/>
      <c r="C2437" s="74"/>
      <c r="D2437" s="74"/>
      <c r="E2437" s="74"/>
      <c r="F2437" s="74"/>
      <c r="G2437" s="75"/>
      <c r="H2437" s="435"/>
      <c r="I2437" s="73"/>
      <c r="J2437" s="101"/>
      <c r="K2437" s="113"/>
      <c r="L2437" s="103"/>
      <c r="M2437" s="569" t="str">
        <f>IF(NOT(ISERROR(FIND("Training",W2437))),"'Plot Psychometric_HH'",IF(NOT(ISERROR(FIND("1DAT",W2437))),"'Plot Tuning Azimuth_HH'",IF(NOT(ISERROR(FIND("HD_dt",W2437))),"'Plot HeadingDiscimination_PSTH_HH_dt_yuchen'",IF(NOT(ISERROR(FIND("HD",W2437))),"'Plot HeadingDiscimination_PSTH_HH'",IF(NOT(ISERROR(FIND("MemSac",W2437))),"'Memory Saccade Analysis_HH'",IF(NOT(ISERROR(FIND("DelSac",W2437))),"'Memory Saccade Analysis_HH'",IF(NOT(ISERROR(FIND("u-stim",W2437))),"'Plot Microstim_HH'","")))))))</f>
        <v/>
      </c>
      <c r="N2437" s="573"/>
      <c r="O2437" s="584"/>
      <c r="P2437" s="590"/>
      <c r="Q2437" s="590"/>
      <c r="R2437" s="590"/>
      <c r="S2437" s="590"/>
      <c r="T2437" s="590"/>
      <c r="U2437" s="590"/>
      <c r="V2437" s="583"/>
      <c r="W2437" s="170"/>
      <c r="X2437" s="192"/>
      <c r="Y2437" s="219"/>
      <c r="Z2437" s="217"/>
      <c r="AA2437" s="218"/>
      <c r="AB2437" s="77"/>
      <c r="AC2437" s="78"/>
      <c r="AD2437" s="199"/>
      <c r="AE2437" s="91"/>
      <c r="AF2437" s="79"/>
      <c r="AG2437" s="79"/>
      <c r="AH2437" s="80"/>
      <c r="AI2437" s="81"/>
      <c r="AJ2437" s="81"/>
      <c r="AK2437" s="81"/>
      <c r="AL2437" s="81"/>
      <c r="AM2437" s="114"/>
      <c r="AN2437" s="82"/>
      <c r="AO2437" s="83"/>
      <c r="AP2437" s="83"/>
      <c r="AQ2437" s="83"/>
      <c r="AR2437" s="84"/>
      <c r="AS2437" s="85"/>
      <c r="AT2437" s="85"/>
      <c r="AU2437" s="85"/>
      <c r="AV2437" s="85"/>
      <c r="AW2437" s="104"/>
      <c r="AX2437" s="86"/>
      <c r="AY2437" s="87"/>
      <c r="AZ2437" s="87"/>
      <c r="BA2437" s="87"/>
      <c r="BB2437" s="88"/>
      <c r="BC2437" s="89"/>
      <c r="BD2437" s="89"/>
      <c r="BE2437" s="89"/>
      <c r="BF2437" s="89"/>
      <c r="BG2437" s="115"/>
      <c r="BH2437" s="90"/>
      <c r="BI2437" s="251"/>
      <c r="BJ2437" s="252"/>
      <c r="BK2437" s="252"/>
      <c r="BL2437" s="230"/>
      <c r="BM2437" s="230"/>
      <c r="BN2437" s="230"/>
      <c r="BO2437" s="231"/>
      <c r="BP2437" s="231"/>
      <c r="BQ2437" s="231"/>
      <c r="BR2437" s="232"/>
      <c r="BS2437" s="232"/>
      <c r="BT2437" s="232"/>
      <c r="BU2437" s="230"/>
      <c r="BV2437" s="230"/>
      <c r="BW2437" s="231"/>
      <c r="BX2437" s="231"/>
      <c r="BY2437" s="232"/>
      <c r="BZ2437" s="235"/>
      <c r="CA2437" s="257"/>
      <c r="CB2437" s="233"/>
      <c r="CC2437" s="230"/>
      <c r="CD2437" s="230"/>
      <c r="CE2437" s="230"/>
      <c r="CF2437" s="230"/>
      <c r="CG2437" s="230"/>
      <c r="CH2437" s="230"/>
      <c r="CI2437" s="230"/>
      <c r="CJ2437" s="231"/>
      <c r="CK2437" s="231"/>
      <c r="CL2437" s="231"/>
      <c r="CM2437" s="231"/>
      <c r="CN2437" s="231"/>
      <c r="CO2437" s="231"/>
      <c r="CP2437" s="231"/>
      <c r="CQ2437" s="231"/>
      <c r="CR2437" s="232"/>
      <c r="CS2437" s="232"/>
      <c r="CT2437" s="232"/>
      <c r="CU2437" s="232"/>
      <c r="CV2437" s="232"/>
      <c r="CW2437" s="232"/>
      <c r="CX2437" s="232"/>
      <c r="CY2437" s="234"/>
      <c r="DA2437" s="106"/>
      <c r="DC2437" s="106"/>
      <c r="DD2437" s="106"/>
      <c r="DE2437" s="106"/>
      <c r="DF2437" s="92"/>
      <c r="DG2437" s="107"/>
      <c r="DH2437" s="107"/>
      <c r="DI2437" s="107"/>
      <c r="DJ2437" s="107"/>
      <c r="DK2437" s="107"/>
      <c r="DL2437" s="107"/>
      <c r="DM2437" s="110"/>
      <c r="DN2437" s="110"/>
      <c r="DO2437" s="110"/>
      <c r="DP2437" s="110"/>
      <c r="DQ2437" s="110"/>
      <c r="DR2437" s="110"/>
      <c r="DS2437" s="110"/>
      <c r="DT2437" s="110"/>
      <c r="DU2437" s="497"/>
      <c r="DV2437" s="497"/>
      <c r="DW2437" s="497"/>
      <c r="DX2437" s="497"/>
      <c r="DY2437" s="497"/>
      <c r="DZ2437" s="497"/>
      <c r="EA2437" s="98"/>
      <c r="EB2437" s="99"/>
      <c r="EC2437" s="99"/>
      <c r="ED2437" s="99"/>
      <c r="EE2437" s="99"/>
      <c r="EF2437" s="99"/>
      <c r="EG2437" s="99"/>
      <c r="EH2437" s="99"/>
      <c r="EI2437" s="99"/>
      <c r="EJ2437" s="99"/>
      <c r="EK2437" s="99"/>
      <c r="EL2437" s="99"/>
      <c r="EM2437" s="99"/>
      <c r="EN2437" s="99"/>
      <c r="EO2437" s="99"/>
      <c r="EP2437" s="99"/>
      <c r="EQ2437" s="99"/>
      <c r="ER2437" s="99"/>
      <c r="ES2437" s="99"/>
      <c r="ET2437" s="99"/>
      <c r="EU2437" s="99"/>
      <c r="EV2437" s="99"/>
      <c r="EW2437" s="99"/>
      <c r="EX2437" s="119"/>
      <c r="EY2437" s="121"/>
      <c r="EZ2437" s="296"/>
      <c r="FA2437" s="83"/>
      <c r="FC2437" s="116"/>
      <c r="FD2437" s="116"/>
    </row>
    <row r="2438" spans="1:160" ht="15" customHeight="1" x14ac:dyDescent="0.2">
      <c r="A2438" s="100"/>
      <c r="B2438" s="100"/>
      <c r="C2438" s="74"/>
      <c r="D2438" s="74"/>
      <c r="E2438" s="74"/>
      <c r="F2438" s="74"/>
      <c r="G2438" s="75"/>
      <c r="H2438" s="435"/>
      <c r="I2438" s="73"/>
      <c r="J2438" s="101"/>
      <c r="K2438" s="113"/>
      <c r="L2438" s="103"/>
      <c r="M2438" s="569" t="str">
        <f>IF(NOT(ISERROR(FIND("Training",W2438))),"'Plot Psychometric_HH'",IF(NOT(ISERROR(FIND("1DAT",W2438))),"'Plot Tuning Azimuth_HH'",IF(NOT(ISERROR(FIND("HD_dt",W2438))),"'Plot HeadingDiscimination_PSTH_HH_dt_yuchen'",IF(NOT(ISERROR(FIND("HD",W2438))),"'Plot HeadingDiscimination_PSTH_HH'",IF(NOT(ISERROR(FIND("MemSac",W2438))),"'Memory Saccade Analysis_HH'",IF(NOT(ISERROR(FIND("DelSac",W2438))),"'Memory Saccade Analysis_HH'",IF(NOT(ISERROR(FIND("u-stim",W2438))),"'Plot Microstim_HH'","")))))))</f>
        <v/>
      </c>
      <c r="N2438" s="573"/>
      <c r="O2438" s="584"/>
      <c r="P2438" s="590"/>
      <c r="Q2438" s="590"/>
      <c r="R2438" s="590"/>
      <c r="S2438" s="590"/>
      <c r="T2438" s="590"/>
      <c r="U2438" s="590"/>
      <c r="V2438" s="583"/>
      <c r="W2438" s="170"/>
      <c r="X2438" s="192"/>
      <c r="Y2438" s="219"/>
      <c r="Z2438" s="217"/>
      <c r="AA2438" s="218"/>
      <c r="AB2438" s="77"/>
      <c r="AC2438" s="78"/>
      <c r="AD2438" s="199"/>
      <c r="AE2438" s="91"/>
      <c r="AF2438" s="79"/>
      <c r="AG2438" s="79"/>
      <c r="AH2438" s="80"/>
      <c r="AI2438" s="81"/>
      <c r="AJ2438" s="81"/>
      <c r="AK2438" s="81"/>
      <c r="AL2438" s="81"/>
      <c r="AM2438" s="114"/>
      <c r="AN2438" s="82"/>
      <c r="AO2438" s="83"/>
      <c r="AP2438" s="83"/>
      <c r="AQ2438" s="83"/>
      <c r="AR2438" s="84"/>
      <c r="AS2438" s="85"/>
      <c r="AT2438" s="85"/>
      <c r="AU2438" s="85"/>
      <c r="AV2438" s="85"/>
      <c r="AW2438" s="104"/>
      <c r="AX2438" s="86"/>
      <c r="AY2438" s="87"/>
      <c r="AZ2438" s="87"/>
      <c r="BA2438" s="87"/>
      <c r="BB2438" s="88"/>
      <c r="BC2438" s="89"/>
      <c r="BD2438" s="89"/>
      <c r="BE2438" s="89"/>
      <c r="BF2438" s="89"/>
      <c r="BG2438" s="115"/>
      <c r="BH2438" s="90"/>
      <c r="BI2438" s="251"/>
      <c r="BJ2438" s="252"/>
      <c r="BK2438" s="252"/>
      <c r="BL2438" s="230"/>
      <c r="BM2438" s="230"/>
      <c r="BN2438" s="230"/>
      <c r="BO2438" s="231"/>
      <c r="BP2438" s="231"/>
      <c r="BQ2438" s="231"/>
      <c r="BR2438" s="232"/>
      <c r="BS2438" s="232"/>
      <c r="BT2438" s="232"/>
      <c r="BU2438" s="230"/>
      <c r="BV2438" s="230"/>
      <c r="BW2438" s="231"/>
      <c r="BX2438" s="231"/>
      <c r="BY2438" s="232"/>
      <c r="BZ2438" s="235"/>
      <c r="CA2438" s="257"/>
      <c r="CB2438" s="233"/>
      <c r="CC2438" s="230"/>
      <c r="CD2438" s="230"/>
      <c r="CE2438" s="230"/>
      <c r="CF2438" s="230"/>
      <c r="CG2438" s="230"/>
      <c r="CH2438" s="230"/>
      <c r="CI2438" s="230"/>
      <c r="CJ2438" s="231"/>
      <c r="CK2438" s="231"/>
      <c r="CL2438" s="231"/>
      <c r="CM2438" s="231"/>
      <c r="CN2438" s="231"/>
      <c r="CO2438" s="231"/>
      <c r="CP2438" s="231"/>
      <c r="CQ2438" s="231"/>
      <c r="CR2438" s="232"/>
      <c r="CS2438" s="232"/>
      <c r="CT2438" s="232"/>
      <c r="CU2438" s="232"/>
      <c r="CV2438" s="232"/>
      <c r="CW2438" s="232"/>
      <c r="CX2438" s="232"/>
      <c r="CY2438" s="234"/>
      <c r="DA2438" s="106"/>
      <c r="DC2438" s="106"/>
      <c r="DD2438" s="106"/>
      <c r="DE2438" s="106"/>
      <c r="DF2438" s="92"/>
      <c r="DG2438" s="107"/>
      <c r="DH2438" s="107"/>
      <c r="DI2438" s="107"/>
      <c r="DJ2438" s="107"/>
      <c r="DK2438" s="107"/>
      <c r="DL2438" s="107"/>
      <c r="DM2438" s="110"/>
      <c r="DN2438" s="110"/>
      <c r="DO2438" s="110"/>
      <c r="DP2438" s="110"/>
      <c r="DQ2438" s="110"/>
      <c r="DR2438" s="110"/>
      <c r="DS2438" s="110"/>
      <c r="DT2438" s="110"/>
      <c r="DU2438" s="497"/>
      <c r="DV2438" s="497"/>
      <c r="DW2438" s="497"/>
      <c r="DX2438" s="497"/>
      <c r="DY2438" s="497"/>
      <c r="DZ2438" s="497"/>
      <c r="EA2438" s="98"/>
      <c r="EB2438" s="99"/>
      <c r="EC2438" s="99"/>
      <c r="ED2438" s="99"/>
      <c r="EE2438" s="99"/>
      <c r="EF2438" s="99"/>
      <c r="EG2438" s="99"/>
      <c r="EH2438" s="99"/>
      <c r="EI2438" s="99"/>
      <c r="EJ2438" s="99"/>
      <c r="EK2438" s="99"/>
      <c r="EL2438" s="99"/>
      <c r="EM2438" s="99"/>
      <c r="EN2438" s="99"/>
      <c r="EO2438" s="99"/>
      <c r="EP2438" s="99"/>
      <c r="EQ2438" s="99"/>
      <c r="ER2438" s="99"/>
      <c r="ES2438" s="99"/>
      <c r="ET2438" s="99"/>
      <c r="EU2438" s="99"/>
      <c r="EV2438" s="99"/>
      <c r="EW2438" s="99"/>
      <c r="EX2438" s="119"/>
      <c r="EY2438" s="121"/>
      <c r="EZ2438" s="296"/>
      <c r="FA2438" s="83"/>
      <c r="FC2438" s="116"/>
      <c r="FD2438" s="116"/>
    </row>
    <row r="2439" spans="1:160" ht="15" customHeight="1" x14ac:dyDescent="0.2">
      <c r="A2439" s="100"/>
      <c r="B2439" s="100"/>
      <c r="C2439" s="74"/>
      <c r="D2439" s="74"/>
      <c r="E2439" s="74"/>
      <c r="F2439" s="74"/>
      <c r="G2439" s="75"/>
      <c r="H2439" s="435"/>
      <c r="I2439" s="73"/>
      <c r="J2439" s="101"/>
      <c r="K2439" s="113"/>
      <c r="L2439" s="103"/>
      <c r="M2439" s="569" t="str">
        <f>IF(NOT(ISERROR(FIND("Training",W2439))),"'Plot Psychometric_HH'",IF(NOT(ISERROR(FIND("1DAT",W2439))),"'Plot Tuning Azimuth_HH'",IF(NOT(ISERROR(FIND("HD_dt",W2439))),"'Plot HeadingDiscimination_PSTH_HH_dt_yuchen'",IF(NOT(ISERROR(FIND("HD",W2439))),"'Plot HeadingDiscimination_PSTH_HH'",IF(NOT(ISERROR(FIND("MemSac",W2439))),"'Memory Saccade Analysis_HH'",IF(NOT(ISERROR(FIND("DelSac",W2439))),"'Memory Saccade Analysis_HH'",IF(NOT(ISERROR(FIND("u-stim",W2439))),"'Plot Microstim_HH'","")))))))</f>
        <v/>
      </c>
      <c r="N2439" s="573"/>
      <c r="O2439" s="584"/>
      <c r="P2439" s="590"/>
      <c r="Q2439" s="590"/>
      <c r="R2439" s="590"/>
      <c r="S2439" s="590"/>
      <c r="T2439" s="590"/>
      <c r="U2439" s="590"/>
      <c r="V2439" s="583"/>
      <c r="W2439" s="170"/>
      <c r="X2439" s="192"/>
      <c r="Y2439" s="219"/>
      <c r="Z2439" s="217"/>
      <c r="AA2439" s="218"/>
      <c r="AB2439" s="77"/>
      <c r="AC2439" s="78"/>
      <c r="AD2439" s="199"/>
      <c r="AE2439" s="91"/>
      <c r="AF2439" s="79"/>
      <c r="AG2439" s="79"/>
      <c r="AH2439" s="80"/>
      <c r="AI2439" s="81"/>
      <c r="AJ2439" s="81"/>
      <c r="AK2439" s="81"/>
      <c r="AL2439" s="81"/>
      <c r="AM2439" s="114"/>
      <c r="AN2439" s="82"/>
      <c r="AO2439" s="83"/>
      <c r="AP2439" s="83"/>
      <c r="AQ2439" s="83"/>
      <c r="AR2439" s="84"/>
      <c r="AS2439" s="85"/>
      <c r="AT2439" s="85"/>
      <c r="AU2439" s="85"/>
      <c r="AV2439" s="85"/>
      <c r="AW2439" s="104"/>
      <c r="AX2439" s="86"/>
      <c r="AY2439" s="87"/>
      <c r="AZ2439" s="87"/>
      <c r="BA2439" s="87"/>
      <c r="BB2439" s="88"/>
      <c r="BC2439" s="89"/>
      <c r="BD2439" s="89"/>
      <c r="BE2439" s="89"/>
      <c r="BF2439" s="89"/>
      <c r="BG2439" s="115"/>
      <c r="BH2439" s="90"/>
      <c r="BI2439" s="251"/>
      <c r="BJ2439" s="252"/>
      <c r="BK2439" s="252"/>
      <c r="BL2439" s="230"/>
      <c r="BM2439" s="230"/>
      <c r="BN2439" s="230"/>
      <c r="BO2439" s="231"/>
      <c r="BP2439" s="231"/>
      <c r="BQ2439" s="231"/>
      <c r="BR2439" s="232"/>
      <c r="BS2439" s="232"/>
      <c r="BT2439" s="232"/>
      <c r="BU2439" s="230"/>
      <c r="BV2439" s="230"/>
      <c r="BW2439" s="231"/>
      <c r="BX2439" s="231"/>
      <c r="BY2439" s="232"/>
      <c r="BZ2439" s="235"/>
      <c r="CA2439" s="257"/>
      <c r="CB2439" s="233"/>
      <c r="CC2439" s="230"/>
      <c r="CD2439" s="230"/>
      <c r="CE2439" s="230"/>
      <c r="CF2439" s="230"/>
      <c r="CG2439" s="230"/>
      <c r="CH2439" s="230"/>
      <c r="CI2439" s="230"/>
      <c r="CJ2439" s="231"/>
      <c r="CK2439" s="231"/>
      <c r="CL2439" s="231"/>
      <c r="CM2439" s="231"/>
      <c r="CN2439" s="231"/>
      <c r="CO2439" s="231"/>
      <c r="CP2439" s="231"/>
      <c r="CQ2439" s="231"/>
      <c r="CR2439" s="232"/>
      <c r="CS2439" s="232"/>
      <c r="CT2439" s="232"/>
      <c r="CU2439" s="232"/>
      <c r="CV2439" s="232"/>
      <c r="CW2439" s="232"/>
      <c r="CX2439" s="232"/>
      <c r="CY2439" s="234"/>
      <c r="DA2439" s="106"/>
      <c r="DC2439" s="106"/>
      <c r="DD2439" s="106"/>
      <c r="DE2439" s="106"/>
      <c r="DF2439" s="92"/>
      <c r="DG2439" s="107"/>
      <c r="DH2439" s="107"/>
      <c r="DI2439" s="107"/>
      <c r="DJ2439" s="107"/>
      <c r="DK2439" s="107"/>
      <c r="DL2439" s="107"/>
      <c r="DM2439" s="110"/>
      <c r="DN2439" s="110"/>
      <c r="DO2439" s="110"/>
      <c r="DP2439" s="110"/>
      <c r="DQ2439" s="110"/>
      <c r="DR2439" s="110"/>
      <c r="DS2439" s="110"/>
      <c r="DT2439" s="110"/>
      <c r="DU2439" s="497"/>
      <c r="DV2439" s="497"/>
      <c r="DW2439" s="497"/>
      <c r="DX2439" s="497"/>
      <c r="DY2439" s="497"/>
      <c r="DZ2439" s="497"/>
      <c r="EA2439" s="98"/>
      <c r="EB2439" s="99"/>
      <c r="EC2439" s="99"/>
      <c r="ED2439" s="99"/>
      <c r="EE2439" s="99"/>
      <c r="EF2439" s="99"/>
      <c r="EG2439" s="99"/>
      <c r="EH2439" s="99"/>
      <c r="EI2439" s="99"/>
      <c r="EJ2439" s="99"/>
      <c r="EK2439" s="99"/>
      <c r="EL2439" s="99"/>
      <c r="EM2439" s="99"/>
      <c r="EN2439" s="99"/>
      <c r="EO2439" s="99"/>
      <c r="EP2439" s="99"/>
      <c r="EQ2439" s="99"/>
      <c r="ER2439" s="99"/>
      <c r="ES2439" s="99"/>
      <c r="ET2439" s="99"/>
      <c r="EU2439" s="99"/>
      <c r="EV2439" s="99"/>
      <c r="EW2439" s="99"/>
      <c r="EX2439" s="119"/>
      <c r="EY2439" s="121"/>
      <c r="EZ2439" s="296"/>
      <c r="FA2439" s="83"/>
      <c r="FC2439" s="116"/>
      <c r="FD2439" s="116"/>
    </row>
    <row r="2440" spans="1:160" ht="15" customHeight="1" x14ac:dyDescent="0.2">
      <c r="A2440" s="100"/>
      <c r="B2440" s="100"/>
      <c r="C2440" s="74"/>
      <c r="D2440" s="74"/>
      <c r="E2440" s="74"/>
      <c r="F2440" s="74"/>
      <c r="G2440" s="75"/>
      <c r="H2440" s="435"/>
      <c r="I2440" s="73"/>
      <c r="J2440" s="101"/>
      <c r="K2440" s="113"/>
      <c r="L2440" s="103"/>
      <c r="M2440" s="569" t="str">
        <f>IF(NOT(ISERROR(FIND("Training",W2440))),"'Plot Psychometric_HH'",IF(NOT(ISERROR(FIND("1DAT",W2440))),"'Plot Tuning Azimuth_HH'",IF(NOT(ISERROR(FIND("HD_dt",W2440))),"'Plot HeadingDiscimination_PSTH_HH_dt_yuchen'",IF(NOT(ISERROR(FIND("HD",W2440))),"'Plot HeadingDiscimination_PSTH_HH'",IF(NOT(ISERROR(FIND("MemSac",W2440))),"'Memory Saccade Analysis_HH'",IF(NOT(ISERROR(FIND("DelSac",W2440))),"'Memory Saccade Analysis_HH'",IF(NOT(ISERROR(FIND("u-stim",W2440))),"'Plot Microstim_HH'","")))))))</f>
        <v/>
      </c>
      <c r="N2440" s="573"/>
      <c r="O2440" s="584"/>
      <c r="P2440" s="590"/>
      <c r="Q2440" s="590"/>
      <c r="R2440" s="590"/>
      <c r="S2440" s="590"/>
      <c r="T2440" s="590"/>
      <c r="U2440" s="590"/>
      <c r="V2440" s="583"/>
      <c r="W2440" s="170"/>
      <c r="X2440" s="192"/>
      <c r="Y2440" s="219"/>
      <c r="Z2440" s="217"/>
      <c r="AA2440" s="218"/>
      <c r="AB2440" s="77"/>
      <c r="AC2440" s="78"/>
      <c r="AD2440" s="199"/>
      <c r="AE2440" s="91"/>
      <c r="AF2440" s="79"/>
      <c r="AG2440" s="79"/>
      <c r="AH2440" s="80"/>
      <c r="AI2440" s="81"/>
      <c r="AJ2440" s="81"/>
      <c r="AK2440" s="81"/>
      <c r="AL2440" s="81"/>
      <c r="AM2440" s="114"/>
      <c r="AN2440" s="82"/>
      <c r="AO2440" s="83"/>
      <c r="AP2440" s="83"/>
      <c r="AQ2440" s="83"/>
      <c r="AR2440" s="84"/>
      <c r="AS2440" s="85"/>
      <c r="AT2440" s="85"/>
      <c r="AU2440" s="85"/>
      <c r="AV2440" s="85"/>
      <c r="AW2440" s="104"/>
      <c r="AX2440" s="86"/>
      <c r="AY2440" s="87"/>
      <c r="AZ2440" s="87"/>
      <c r="BA2440" s="87"/>
      <c r="BB2440" s="88"/>
      <c r="BC2440" s="89"/>
      <c r="BD2440" s="89"/>
      <c r="BE2440" s="89"/>
      <c r="BF2440" s="89"/>
      <c r="BG2440" s="115"/>
      <c r="BH2440" s="90"/>
      <c r="BI2440" s="251"/>
      <c r="BJ2440" s="252"/>
      <c r="BK2440" s="252"/>
      <c r="BL2440" s="230"/>
      <c r="BM2440" s="230"/>
      <c r="BN2440" s="230"/>
      <c r="BO2440" s="231"/>
      <c r="BP2440" s="231"/>
      <c r="BQ2440" s="231"/>
      <c r="BR2440" s="232"/>
      <c r="BS2440" s="232"/>
      <c r="BT2440" s="232"/>
      <c r="BU2440" s="230"/>
      <c r="BV2440" s="230"/>
      <c r="BW2440" s="231"/>
      <c r="BX2440" s="231"/>
      <c r="BY2440" s="232"/>
      <c r="BZ2440" s="235"/>
      <c r="CA2440" s="257"/>
      <c r="CB2440" s="233"/>
      <c r="CC2440" s="230"/>
      <c r="CD2440" s="230"/>
      <c r="CE2440" s="230"/>
      <c r="CF2440" s="230"/>
      <c r="CG2440" s="230"/>
      <c r="CH2440" s="230"/>
      <c r="CI2440" s="230"/>
      <c r="CJ2440" s="231"/>
      <c r="CK2440" s="231"/>
      <c r="CL2440" s="231"/>
      <c r="CM2440" s="231"/>
      <c r="CN2440" s="231"/>
      <c r="CO2440" s="231"/>
      <c r="CP2440" s="231"/>
      <c r="CQ2440" s="231"/>
      <c r="CR2440" s="232"/>
      <c r="CS2440" s="232"/>
      <c r="CT2440" s="232"/>
      <c r="CU2440" s="232"/>
      <c r="CV2440" s="232"/>
      <c r="CW2440" s="232"/>
      <c r="CX2440" s="232"/>
      <c r="CY2440" s="234"/>
      <c r="DA2440" s="106"/>
      <c r="DC2440" s="106"/>
      <c r="DD2440" s="106"/>
      <c r="DE2440" s="106"/>
      <c r="DF2440" s="92"/>
      <c r="DG2440" s="107"/>
      <c r="DH2440" s="107"/>
      <c r="DI2440" s="107"/>
      <c r="DJ2440" s="107"/>
      <c r="DK2440" s="107"/>
      <c r="DL2440" s="107"/>
      <c r="DM2440" s="110"/>
      <c r="DN2440" s="110"/>
      <c r="DO2440" s="110"/>
      <c r="DP2440" s="110"/>
      <c r="DQ2440" s="110"/>
      <c r="DR2440" s="110"/>
      <c r="DS2440" s="110"/>
      <c r="DT2440" s="110"/>
      <c r="DU2440" s="497"/>
      <c r="DV2440" s="497"/>
      <c r="DW2440" s="497"/>
      <c r="DX2440" s="497"/>
      <c r="DY2440" s="497"/>
      <c r="DZ2440" s="497"/>
      <c r="EA2440" s="98"/>
      <c r="EB2440" s="99"/>
      <c r="EC2440" s="99"/>
      <c r="ED2440" s="99"/>
      <c r="EE2440" s="99"/>
      <c r="EF2440" s="99"/>
      <c r="EG2440" s="99"/>
      <c r="EH2440" s="99"/>
      <c r="EI2440" s="99"/>
      <c r="EJ2440" s="99"/>
      <c r="EK2440" s="99"/>
      <c r="EL2440" s="99"/>
      <c r="EM2440" s="99"/>
      <c r="EN2440" s="99"/>
      <c r="EO2440" s="99"/>
      <c r="EP2440" s="99"/>
      <c r="EQ2440" s="99"/>
      <c r="ER2440" s="99"/>
      <c r="ES2440" s="99"/>
      <c r="ET2440" s="99"/>
      <c r="EU2440" s="99"/>
      <c r="EV2440" s="99"/>
      <c r="EW2440" s="99"/>
      <c r="EX2440" s="119"/>
      <c r="EY2440" s="121"/>
      <c r="EZ2440" s="296"/>
      <c r="FA2440" s="83"/>
      <c r="FC2440" s="116"/>
      <c r="FD2440" s="116"/>
    </row>
    <row r="2441" spans="1:160" ht="15" customHeight="1" x14ac:dyDescent="0.2">
      <c r="A2441" s="100"/>
      <c r="B2441" s="100"/>
      <c r="C2441" s="74"/>
      <c r="D2441" s="74"/>
      <c r="E2441" s="74"/>
      <c r="F2441" s="74"/>
      <c r="G2441" s="75"/>
      <c r="H2441" s="435"/>
      <c r="I2441" s="73"/>
      <c r="J2441" s="101"/>
      <c r="K2441" s="113"/>
      <c r="L2441" s="103"/>
      <c r="M2441" s="569" t="str">
        <f>IF(NOT(ISERROR(FIND("Training",W2441))),"'Plot Psychometric_HH'",IF(NOT(ISERROR(FIND("1DAT",W2441))),"'Plot Tuning Azimuth_HH'",IF(NOT(ISERROR(FIND("HD_dt",W2441))),"'Plot HeadingDiscimination_PSTH_HH_dt_yuchen'",IF(NOT(ISERROR(FIND("HD",W2441))),"'Plot HeadingDiscimination_PSTH_HH'",IF(NOT(ISERROR(FIND("MemSac",W2441))),"'Memory Saccade Analysis_HH'",IF(NOT(ISERROR(FIND("DelSac",W2441))),"'Memory Saccade Analysis_HH'",IF(NOT(ISERROR(FIND("u-stim",W2441))),"'Plot Microstim_HH'","")))))))</f>
        <v/>
      </c>
      <c r="N2441" s="573"/>
      <c r="O2441" s="584"/>
      <c r="P2441" s="590"/>
      <c r="Q2441" s="590"/>
      <c r="R2441" s="590"/>
      <c r="S2441" s="590"/>
      <c r="T2441" s="590"/>
      <c r="U2441" s="590"/>
      <c r="V2441" s="583"/>
      <c r="W2441" s="170"/>
      <c r="X2441" s="192"/>
      <c r="Y2441" s="219"/>
      <c r="Z2441" s="217"/>
      <c r="AA2441" s="218"/>
      <c r="AB2441" s="77"/>
      <c r="AC2441" s="78"/>
      <c r="AD2441" s="199"/>
      <c r="AE2441" s="91"/>
      <c r="AF2441" s="79"/>
      <c r="AG2441" s="79"/>
      <c r="AH2441" s="80"/>
      <c r="AI2441" s="81"/>
      <c r="AJ2441" s="81"/>
      <c r="AK2441" s="81"/>
      <c r="AL2441" s="81"/>
      <c r="AM2441" s="114"/>
      <c r="AN2441" s="82"/>
      <c r="AO2441" s="83"/>
      <c r="AP2441" s="83"/>
      <c r="AQ2441" s="83"/>
      <c r="AR2441" s="84"/>
      <c r="AS2441" s="85"/>
      <c r="AT2441" s="85"/>
      <c r="AU2441" s="85"/>
      <c r="AV2441" s="85"/>
      <c r="AW2441" s="104"/>
      <c r="AX2441" s="86"/>
      <c r="AY2441" s="87"/>
      <c r="AZ2441" s="87"/>
      <c r="BA2441" s="87"/>
      <c r="BB2441" s="88"/>
      <c r="BC2441" s="89"/>
      <c r="BD2441" s="89"/>
      <c r="BE2441" s="89"/>
      <c r="BF2441" s="89"/>
      <c r="BG2441" s="115"/>
      <c r="BH2441" s="90"/>
      <c r="BI2441" s="251"/>
      <c r="BJ2441" s="252"/>
      <c r="BK2441" s="252"/>
      <c r="BL2441" s="230"/>
      <c r="BM2441" s="230"/>
      <c r="BN2441" s="230"/>
      <c r="BO2441" s="231"/>
      <c r="BP2441" s="231"/>
      <c r="BQ2441" s="231"/>
      <c r="BR2441" s="232"/>
      <c r="BS2441" s="232"/>
      <c r="BT2441" s="232"/>
      <c r="BU2441" s="230"/>
      <c r="BV2441" s="230"/>
      <c r="BW2441" s="231"/>
      <c r="BX2441" s="231"/>
      <c r="BY2441" s="232"/>
      <c r="BZ2441" s="235"/>
      <c r="CA2441" s="257"/>
      <c r="CB2441" s="233"/>
      <c r="CC2441" s="230"/>
      <c r="CD2441" s="230"/>
      <c r="CE2441" s="230"/>
      <c r="CF2441" s="230"/>
      <c r="CG2441" s="230"/>
      <c r="CH2441" s="230"/>
      <c r="CI2441" s="230"/>
      <c r="CJ2441" s="231"/>
      <c r="CK2441" s="231"/>
      <c r="CL2441" s="231"/>
      <c r="CM2441" s="231"/>
      <c r="CN2441" s="231"/>
      <c r="CO2441" s="231"/>
      <c r="CP2441" s="231"/>
      <c r="CQ2441" s="231"/>
      <c r="CR2441" s="232"/>
      <c r="CS2441" s="232"/>
      <c r="CT2441" s="232"/>
      <c r="CU2441" s="232"/>
      <c r="CV2441" s="232"/>
      <c r="CW2441" s="232"/>
      <c r="CX2441" s="232"/>
      <c r="CY2441" s="234"/>
      <c r="DA2441" s="106"/>
      <c r="DC2441" s="106"/>
      <c r="DD2441" s="106"/>
      <c r="DE2441" s="106"/>
      <c r="DF2441" s="92"/>
      <c r="DG2441" s="107"/>
      <c r="DH2441" s="107"/>
      <c r="DI2441" s="107"/>
      <c r="DJ2441" s="107"/>
      <c r="DK2441" s="107"/>
      <c r="DL2441" s="107"/>
      <c r="DM2441" s="110"/>
      <c r="DN2441" s="110"/>
      <c r="DO2441" s="110"/>
      <c r="DP2441" s="110"/>
      <c r="DQ2441" s="110"/>
      <c r="DR2441" s="110"/>
      <c r="DS2441" s="110"/>
      <c r="DT2441" s="110"/>
      <c r="DU2441" s="497"/>
      <c r="DV2441" s="497"/>
      <c r="DW2441" s="497"/>
      <c r="DX2441" s="497"/>
      <c r="DY2441" s="497"/>
      <c r="DZ2441" s="497"/>
      <c r="EA2441" s="98"/>
      <c r="EB2441" s="99"/>
      <c r="EC2441" s="99"/>
      <c r="ED2441" s="99"/>
      <c r="EE2441" s="99"/>
      <c r="EF2441" s="99"/>
      <c r="EG2441" s="99"/>
      <c r="EH2441" s="99"/>
      <c r="EI2441" s="99"/>
      <c r="EJ2441" s="99"/>
      <c r="EK2441" s="99"/>
      <c r="EL2441" s="99"/>
      <c r="EM2441" s="99"/>
      <c r="EN2441" s="99"/>
      <c r="EO2441" s="99"/>
      <c r="EP2441" s="99"/>
      <c r="EQ2441" s="99"/>
      <c r="ER2441" s="99"/>
      <c r="ES2441" s="99"/>
      <c r="ET2441" s="99"/>
      <c r="EU2441" s="99"/>
      <c r="EV2441" s="99"/>
      <c r="EW2441" s="99"/>
      <c r="EX2441" s="119"/>
      <c r="EY2441" s="121"/>
      <c r="EZ2441" s="296"/>
      <c r="FA2441" s="83"/>
      <c r="FC2441" s="116"/>
      <c r="FD2441" s="116"/>
    </row>
    <row r="2442" spans="1:160" ht="15" customHeight="1" x14ac:dyDescent="0.2">
      <c r="A2442" s="100"/>
      <c r="B2442" s="100"/>
      <c r="C2442" s="74"/>
      <c r="D2442" s="74"/>
      <c r="E2442" s="74"/>
      <c r="F2442" s="74"/>
      <c r="G2442" s="75"/>
      <c r="H2442" s="435"/>
      <c r="I2442" s="73"/>
      <c r="J2442" s="101"/>
      <c r="K2442" s="113"/>
      <c r="L2442" s="103"/>
      <c r="M2442" s="569" t="str">
        <f>IF(NOT(ISERROR(FIND("Training",W2442))),"'Plot Psychometric_HH'",IF(NOT(ISERROR(FIND("1DAT",W2442))),"'Plot Tuning Azimuth_HH'",IF(NOT(ISERROR(FIND("HD_dt",W2442))),"'Plot HeadingDiscimination_PSTH_HH_dt_yuchen'",IF(NOT(ISERROR(FIND("HD",W2442))),"'Plot HeadingDiscimination_PSTH_HH'",IF(NOT(ISERROR(FIND("MemSac",W2442))),"'Memory Saccade Analysis_HH'",IF(NOT(ISERROR(FIND("DelSac",W2442))),"'Memory Saccade Analysis_HH'",IF(NOT(ISERROR(FIND("u-stim",W2442))),"'Plot Microstim_HH'","")))))))</f>
        <v/>
      </c>
      <c r="N2442" s="573"/>
      <c r="O2442" s="584"/>
      <c r="P2442" s="590"/>
      <c r="Q2442" s="590"/>
      <c r="R2442" s="590"/>
      <c r="S2442" s="590"/>
      <c r="T2442" s="590"/>
      <c r="U2442" s="590"/>
      <c r="V2442" s="583"/>
      <c r="W2442" s="170"/>
      <c r="X2442" s="192"/>
      <c r="Y2442" s="219"/>
      <c r="Z2442" s="217"/>
      <c r="AA2442" s="218"/>
      <c r="AB2442" s="77"/>
      <c r="AC2442" s="78"/>
      <c r="AD2442" s="199"/>
      <c r="AE2442" s="91"/>
      <c r="AF2442" s="79"/>
      <c r="AG2442" s="79"/>
      <c r="AH2442" s="80"/>
      <c r="AI2442" s="81"/>
      <c r="AJ2442" s="81"/>
      <c r="AK2442" s="81"/>
      <c r="AL2442" s="81"/>
      <c r="AM2442" s="114"/>
      <c r="AN2442" s="82"/>
      <c r="AO2442" s="83"/>
      <c r="AP2442" s="83"/>
      <c r="AQ2442" s="83"/>
      <c r="AR2442" s="84"/>
      <c r="AS2442" s="85"/>
      <c r="AT2442" s="85"/>
      <c r="AU2442" s="85"/>
      <c r="AV2442" s="85"/>
      <c r="AW2442" s="104"/>
      <c r="AX2442" s="86"/>
      <c r="AY2442" s="87"/>
      <c r="AZ2442" s="87"/>
      <c r="BA2442" s="87"/>
      <c r="BB2442" s="88"/>
      <c r="BC2442" s="89"/>
      <c r="BD2442" s="89"/>
      <c r="BE2442" s="89"/>
      <c r="BF2442" s="89"/>
      <c r="BG2442" s="115"/>
      <c r="BH2442" s="90"/>
      <c r="BI2442" s="251"/>
      <c r="BJ2442" s="252"/>
      <c r="BK2442" s="252"/>
      <c r="BL2442" s="230"/>
      <c r="BM2442" s="230"/>
      <c r="BN2442" s="230"/>
      <c r="BO2442" s="231"/>
      <c r="BP2442" s="231"/>
      <c r="BQ2442" s="231"/>
      <c r="BR2442" s="232"/>
      <c r="BS2442" s="232"/>
      <c r="BT2442" s="232"/>
      <c r="BU2442" s="230"/>
      <c r="BV2442" s="230"/>
      <c r="BW2442" s="231"/>
      <c r="BX2442" s="231"/>
      <c r="BY2442" s="232"/>
      <c r="BZ2442" s="235"/>
      <c r="CA2442" s="257"/>
      <c r="CB2442" s="233"/>
      <c r="CC2442" s="230"/>
      <c r="CD2442" s="230"/>
      <c r="CE2442" s="230"/>
      <c r="CF2442" s="230"/>
      <c r="CG2442" s="230"/>
      <c r="CH2442" s="230"/>
      <c r="CI2442" s="230"/>
      <c r="CJ2442" s="231"/>
      <c r="CK2442" s="231"/>
      <c r="CL2442" s="231"/>
      <c r="CM2442" s="231"/>
      <c r="CN2442" s="231"/>
      <c r="CO2442" s="231"/>
      <c r="CP2442" s="231"/>
      <c r="CQ2442" s="231"/>
      <c r="CR2442" s="232"/>
      <c r="CS2442" s="232"/>
      <c r="CT2442" s="232"/>
      <c r="CU2442" s="232"/>
      <c r="CV2442" s="232"/>
      <c r="CW2442" s="232"/>
      <c r="CX2442" s="232"/>
      <c r="CY2442" s="234"/>
      <c r="DA2442" s="106"/>
      <c r="DC2442" s="106"/>
      <c r="DD2442" s="106"/>
      <c r="DE2442" s="106"/>
      <c r="DF2442" s="92"/>
      <c r="DG2442" s="107"/>
      <c r="DH2442" s="107"/>
      <c r="DI2442" s="107"/>
      <c r="DJ2442" s="107"/>
      <c r="DK2442" s="107"/>
      <c r="DL2442" s="107"/>
      <c r="DM2442" s="110"/>
      <c r="DN2442" s="110"/>
      <c r="DO2442" s="110"/>
      <c r="DP2442" s="110"/>
      <c r="DQ2442" s="110"/>
      <c r="DR2442" s="110"/>
      <c r="DS2442" s="110"/>
      <c r="DT2442" s="110"/>
      <c r="DU2442" s="497"/>
      <c r="DV2442" s="497"/>
      <c r="DW2442" s="497"/>
      <c r="DX2442" s="497"/>
      <c r="DY2442" s="497"/>
      <c r="DZ2442" s="497"/>
      <c r="EA2442" s="98"/>
      <c r="EB2442" s="99"/>
      <c r="EC2442" s="99"/>
      <c r="ED2442" s="99"/>
      <c r="EE2442" s="99"/>
      <c r="EF2442" s="99"/>
      <c r="EG2442" s="99"/>
      <c r="EH2442" s="99"/>
      <c r="EI2442" s="99"/>
      <c r="EJ2442" s="99"/>
      <c r="EK2442" s="99"/>
      <c r="EL2442" s="99"/>
      <c r="EM2442" s="99"/>
      <c r="EN2442" s="99"/>
      <c r="EO2442" s="99"/>
      <c r="EP2442" s="99"/>
      <c r="EQ2442" s="99"/>
      <c r="ER2442" s="99"/>
      <c r="ES2442" s="99"/>
      <c r="ET2442" s="99"/>
      <c r="EU2442" s="99"/>
      <c r="EV2442" s="99"/>
      <c r="EW2442" s="99"/>
      <c r="EX2442" s="119"/>
      <c r="EY2442" s="121"/>
      <c r="EZ2442" s="296"/>
      <c r="FA2442" s="83"/>
      <c r="FC2442" s="116"/>
      <c r="FD2442" s="116"/>
    </row>
    <row r="2443" spans="1:160" ht="15" customHeight="1" x14ac:dyDescent="0.2">
      <c r="A2443" s="100"/>
      <c r="B2443" s="100"/>
      <c r="C2443" s="74"/>
      <c r="D2443" s="74"/>
      <c r="E2443" s="74"/>
      <c r="F2443" s="74"/>
      <c r="G2443" s="75"/>
      <c r="H2443" s="435"/>
      <c r="I2443" s="73"/>
      <c r="J2443" s="101"/>
      <c r="K2443" s="113"/>
      <c r="L2443" s="103"/>
      <c r="M2443" s="569" t="str">
        <f>IF(NOT(ISERROR(FIND("Training",W2443))),"'Plot Psychometric_HH'",IF(NOT(ISERROR(FIND("1DAT",W2443))),"'Plot Tuning Azimuth_HH'",IF(NOT(ISERROR(FIND("HD_dt",W2443))),"'Plot HeadingDiscimination_PSTH_HH_dt_yuchen'",IF(NOT(ISERROR(FIND("HD",W2443))),"'Plot HeadingDiscimination_PSTH_HH'",IF(NOT(ISERROR(FIND("MemSac",W2443))),"'Memory Saccade Analysis_HH'",IF(NOT(ISERROR(FIND("DelSac",W2443))),"'Memory Saccade Analysis_HH'",IF(NOT(ISERROR(FIND("u-stim",W2443))),"'Plot Microstim_HH'","")))))))</f>
        <v/>
      </c>
      <c r="N2443" s="573"/>
      <c r="O2443" s="584"/>
      <c r="P2443" s="590"/>
      <c r="Q2443" s="590"/>
      <c r="R2443" s="590"/>
      <c r="S2443" s="590"/>
      <c r="T2443" s="590"/>
      <c r="U2443" s="590"/>
      <c r="V2443" s="583"/>
      <c r="W2443" s="170"/>
      <c r="X2443" s="192"/>
      <c r="Y2443" s="219"/>
      <c r="Z2443" s="217"/>
      <c r="AA2443" s="218"/>
      <c r="AB2443" s="77"/>
      <c r="AC2443" s="78"/>
      <c r="AD2443" s="199"/>
      <c r="AE2443" s="91"/>
      <c r="AF2443" s="79"/>
      <c r="AG2443" s="79"/>
      <c r="AH2443" s="80"/>
      <c r="AI2443" s="81"/>
      <c r="AJ2443" s="81"/>
      <c r="AK2443" s="81"/>
      <c r="AL2443" s="81"/>
      <c r="AM2443" s="114"/>
      <c r="AN2443" s="82"/>
      <c r="AO2443" s="83"/>
      <c r="AP2443" s="83"/>
      <c r="AQ2443" s="83"/>
      <c r="AR2443" s="84"/>
      <c r="AS2443" s="85"/>
      <c r="AT2443" s="85"/>
      <c r="AU2443" s="85"/>
      <c r="AV2443" s="85"/>
      <c r="AW2443" s="104"/>
      <c r="AX2443" s="86"/>
      <c r="AY2443" s="87"/>
      <c r="AZ2443" s="87"/>
      <c r="BA2443" s="87"/>
      <c r="BB2443" s="88"/>
      <c r="BC2443" s="89"/>
      <c r="BD2443" s="89"/>
      <c r="BE2443" s="89"/>
      <c r="BF2443" s="89"/>
      <c r="BG2443" s="115"/>
      <c r="BH2443" s="90"/>
      <c r="BI2443" s="251"/>
      <c r="BJ2443" s="252"/>
      <c r="BK2443" s="252"/>
      <c r="BL2443" s="230"/>
      <c r="BM2443" s="230"/>
      <c r="BN2443" s="230"/>
      <c r="BO2443" s="231"/>
      <c r="BP2443" s="231"/>
      <c r="BQ2443" s="231"/>
      <c r="BR2443" s="232"/>
      <c r="BS2443" s="232"/>
      <c r="BT2443" s="232"/>
      <c r="BU2443" s="230"/>
      <c r="BV2443" s="230"/>
      <c r="BW2443" s="231"/>
      <c r="BX2443" s="231"/>
      <c r="BY2443" s="232"/>
      <c r="BZ2443" s="235"/>
      <c r="CA2443" s="257"/>
      <c r="CB2443" s="233"/>
      <c r="CC2443" s="230"/>
      <c r="CD2443" s="230"/>
      <c r="CE2443" s="230"/>
      <c r="CF2443" s="230"/>
      <c r="CG2443" s="230"/>
      <c r="CH2443" s="230"/>
      <c r="CI2443" s="230"/>
      <c r="CJ2443" s="231"/>
      <c r="CK2443" s="231"/>
      <c r="CL2443" s="231"/>
      <c r="CM2443" s="231"/>
      <c r="CN2443" s="231"/>
      <c r="CO2443" s="231"/>
      <c r="CP2443" s="231"/>
      <c r="CQ2443" s="231"/>
      <c r="CR2443" s="232"/>
      <c r="CS2443" s="232"/>
      <c r="CT2443" s="232"/>
      <c r="CU2443" s="232"/>
      <c r="CV2443" s="232"/>
      <c r="CW2443" s="232"/>
      <c r="CX2443" s="232"/>
      <c r="CY2443" s="234"/>
      <c r="DA2443" s="106"/>
      <c r="DC2443" s="106"/>
      <c r="DD2443" s="106"/>
      <c r="DE2443" s="106"/>
      <c r="DF2443" s="92"/>
      <c r="DG2443" s="107"/>
      <c r="DH2443" s="107"/>
      <c r="DI2443" s="107"/>
      <c r="DJ2443" s="107"/>
      <c r="DK2443" s="107"/>
      <c r="DL2443" s="107"/>
      <c r="DM2443" s="110"/>
      <c r="DN2443" s="110"/>
      <c r="DO2443" s="110"/>
      <c r="DP2443" s="110"/>
      <c r="DQ2443" s="110"/>
      <c r="DR2443" s="110"/>
      <c r="DS2443" s="110"/>
      <c r="DT2443" s="110"/>
      <c r="DU2443" s="497"/>
      <c r="DV2443" s="497"/>
      <c r="DW2443" s="497"/>
      <c r="DX2443" s="497"/>
      <c r="DY2443" s="497"/>
      <c r="DZ2443" s="497"/>
      <c r="EA2443" s="98"/>
      <c r="EB2443" s="99"/>
      <c r="EC2443" s="99"/>
      <c r="ED2443" s="99"/>
      <c r="EE2443" s="99"/>
      <c r="EF2443" s="99"/>
      <c r="EG2443" s="99"/>
      <c r="EH2443" s="99"/>
      <c r="EI2443" s="99"/>
      <c r="EJ2443" s="99"/>
      <c r="EK2443" s="99"/>
      <c r="EL2443" s="99"/>
      <c r="EM2443" s="99"/>
      <c r="EN2443" s="99"/>
      <c r="EO2443" s="99"/>
      <c r="EP2443" s="99"/>
      <c r="EQ2443" s="99"/>
      <c r="ER2443" s="99"/>
      <c r="ES2443" s="99"/>
      <c r="ET2443" s="99"/>
      <c r="EU2443" s="99"/>
      <c r="EV2443" s="99"/>
      <c r="EW2443" s="99"/>
      <c r="EX2443" s="119"/>
      <c r="EY2443" s="121"/>
      <c r="EZ2443" s="296"/>
      <c r="FA2443" s="83"/>
      <c r="FC2443" s="116"/>
      <c r="FD2443" s="116"/>
    </row>
    <row r="2444" spans="1:160" ht="15" customHeight="1" x14ac:dyDescent="0.2">
      <c r="A2444" s="100"/>
      <c r="B2444" s="100"/>
      <c r="C2444" s="74"/>
      <c r="D2444" s="74"/>
      <c r="E2444" s="74"/>
      <c r="F2444" s="74"/>
      <c r="G2444" s="75"/>
      <c r="H2444" s="435"/>
      <c r="I2444" s="73"/>
      <c r="J2444" s="101"/>
      <c r="K2444" s="113"/>
      <c r="L2444" s="103"/>
      <c r="M2444" s="569" t="str">
        <f>IF(NOT(ISERROR(FIND("Training",W2444))),"'Plot Psychometric_HH'",IF(NOT(ISERROR(FIND("1DAT",W2444))),"'Plot Tuning Azimuth_HH'",IF(NOT(ISERROR(FIND("HD_dt",W2444))),"'Plot HeadingDiscimination_PSTH_HH_dt_yuchen'",IF(NOT(ISERROR(FIND("HD",W2444))),"'Plot HeadingDiscimination_PSTH_HH'",IF(NOT(ISERROR(FIND("MemSac",W2444))),"'Memory Saccade Analysis_HH'",IF(NOT(ISERROR(FIND("DelSac",W2444))),"'Memory Saccade Analysis_HH'",IF(NOT(ISERROR(FIND("u-stim",W2444))),"'Plot Microstim_HH'","")))))))</f>
        <v/>
      </c>
      <c r="N2444" s="573"/>
      <c r="O2444" s="584"/>
      <c r="P2444" s="590"/>
      <c r="Q2444" s="590"/>
      <c r="R2444" s="590"/>
      <c r="S2444" s="590"/>
      <c r="T2444" s="590"/>
      <c r="U2444" s="590"/>
      <c r="V2444" s="583"/>
      <c r="W2444" s="170"/>
      <c r="X2444" s="192"/>
      <c r="Y2444" s="219"/>
      <c r="Z2444" s="217"/>
      <c r="AA2444" s="218"/>
      <c r="AB2444" s="77"/>
      <c r="AC2444" s="78"/>
      <c r="AD2444" s="199"/>
      <c r="AE2444" s="91"/>
      <c r="AF2444" s="79"/>
      <c r="AG2444" s="79"/>
      <c r="AH2444" s="80"/>
      <c r="AI2444" s="81"/>
      <c r="AJ2444" s="81"/>
      <c r="AK2444" s="81"/>
      <c r="AL2444" s="81"/>
      <c r="AM2444" s="114"/>
      <c r="AN2444" s="82"/>
      <c r="AO2444" s="83"/>
      <c r="AP2444" s="83"/>
      <c r="AQ2444" s="83"/>
      <c r="AR2444" s="84"/>
      <c r="AS2444" s="85"/>
      <c r="AT2444" s="85"/>
      <c r="AU2444" s="85"/>
      <c r="AV2444" s="85"/>
      <c r="AW2444" s="104"/>
      <c r="AX2444" s="86"/>
      <c r="AY2444" s="87"/>
      <c r="AZ2444" s="87"/>
      <c r="BA2444" s="87"/>
      <c r="BB2444" s="88"/>
      <c r="BC2444" s="89"/>
      <c r="BD2444" s="89"/>
      <c r="BE2444" s="89"/>
      <c r="BF2444" s="89"/>
      <c r="BG2444" s="115"/>
      <c r="BH2444" s="90"/>
      <c r="BI2444" s="251"/>
      <c r="BJ2444" s="252"/>
      <c r="BK2444" s="252"/>
      <c r="BL2444" s="230"/>
      <c r="BM2444" s="230"/>
      <c r="BN2444" s="230"/>
      <c r="BO2444" s="231"/>
      <c r="BP2444" s="231"/>
      <c r="BQ2444" s="231"/>
      <c r="BR2444" s="232"/>
      <c r="BS2444" s="232"/>
      <c r="BT2444" s="232"/>
      <c r="BU2444" s="230"/>
      <c r="BV2444" s="230"/>
      <c r="BW2444" s="231"/>
      <c r="BX2444" s="231"/>
      <c r="BY2444" s="232"/>
      <c r="BZ2444" s="235"/>
      <c r="CA2444" s="257"/>
      <c r="CB2444" s="233"/>
      <c r="CC2444" s="230"/>
      <c r="CD2444" s="230"/>
      <c r="CE2444" s="230"/>
      <c r="CF2444" s="230"/>
      <c r="CG2444" s="230"/>
      <c r="CH2444" s="230"/>
      <c r="CI2444" s="230"/>
      <c r="CJ2444" s="231"/>
      <c r="CK2444" s="231"/>
      <c r="CL2444" s="231"/>
      <c r="CM2444" s="231"/>
      <c r="CN2444" s="231"/>
      <c r="CO2444" s="231"/>
      <c r="CP2444" s="231"/>
      <c r="CQ2444" s="231"/>
      <c r="CR2444" s="232"/>
      <c r="CS2444" s="232"/>
      <c r="CT2444" s="232"/>
      <c r="CU2444" s="232"/>
      <c r="CV2444" s="232"/>
      <c r="CW2444" s="232"/>
      <c r="CX2444" s="232"/>
      <c r="CY2444" s="234"/>
      <c r="DA2444" s="106"/>
      <c r="DC2444" s="106"/>
      <c r="DD2444" s="106"/>
      <c r="DE2444" s="106"/>
      <c r="DF2444" s="92"/>
      <c r="DG2444" s="107"/>
      <c r="DH2444" s="107"/>
      <c r="DI2444" s="107"/>
      <c r="DJ2444" s="107"/>
      <c r="DK2444" s="107"/>
      <c r="DL2444" s="107"/>
      <c r="DM2444" s="110"/>
      <c r="DN2444" s="110"/>
      <c r="DO2444" s="110"/>
      <c r="DP2444" s="110"/>
      <c r="DQ2444" s="110"/>
      <c r="DR2444" s="110"/>
      <c r="DS2444" s="110"/>
      <c r="DT2444" s="110"/>
      <c r="DU2444" s="497"/>
      <c r="DV2444" s="497"/>
      <c r="DW2444" s="497"/>
      <c r="DX2444" s="497"/>
      <c r="DY2444" s="497"/>
      <c r="DZ2444" s="497"/>
      <c r="EA2444" s="98"/>
      <c r="EB2444" s="99"/>
      <c r="EC2444" s="99"/>
      <c r="ED2444" s="99"/>
      <c r="EE2444" s="99"/>
      <c r="EF2444" s="99"/>
      <c r="EG2444" s="99"/>
      <c r="EH2444" s="99"/>
      <c r="EI2444" s="99"/>
      <c r="EJ2444" s="99"/>
      <c r="EK2444" s="99"/>
      <c r="EL2444" s="99"/>
      <c r="EM2444" s="99"/>
      <c r="EN2444" s="99"/>
      <c r="EO2444" s="99"/>
      <c r="EP2444" s="99"/>
      <c r="EQ2444" s="99"/>
      <c r="ER2444" s="99"/>
      <c r="ES2444" s="99"/>
      <c r="ET2444" s="99"/>
      <c r="EU2444" s="99"/>
      <c r="EV2444" s="99"/>
      <c r="EW2444" s="99"/>
      <c r="EX2444" s="119"/>
      <c r="EY2444" s="121"/>
      <c r="EZ2444" s="296"/>
      <c r="FA2444" s="83"/>
      <c r="FC2444" s="116"/>
      <c r="FD2444" s="116"/>
    </row>
    <row r="2445" spans="1:160" ht="15" customHeight="1" x14ac:dyDescent="0.2">
      <c r="A2445" s="100"/>
      <c r="B2445" s="100"/>
      <c r="C2445" s="74"/>
      <c r="D2445" s="74"/>
      <c r="E2445" s="74"/>
      <c r="F2445" s="74"/>
      <c r="G2445" s="75"/>
      <c r="H2445" s="435"/>
      <c r="I2445" s="73"/>
      <c r="J2445" s="101"/>
      <c r="K2445" s="113"/>
      <c r="L2445" s="103"/>
      <c r="M2445" s="569" t="str">
        <f>IF(NOT(ISERROR(FIND("Training",W2445))),"'Plot Psychometric_HH'",IF(NOT(ISERROR(FIND("1DAT",W2445))),"'Plot Tuning Azimuth_HH'",IF(NOT(ISERROR(FIND("HD_dt",W2445))),"'Plot HeadingDiscimination_PSTH_HH_dt_yuchen'",IF(NOT(ISERROR(FIND("HD",W2445))),"'Plot HeadingDiscimination_PSTH_HH'",IF(NOT(ISERROR(FIND("MemSac",W2445))),"'Memory Saccade Analysis_HH'",IF(NOT(ISERROR(FIND("DelSac",W2445))),"'Memory Saccade Analysis_HH'",IF(NOT(ISERROR(FIND("u-stim",W2445))),"'Plot Microstim_HH'","")))))))</f>
        <v/>
      </c>
      <c r="N2445" s="573"/>
      <c r="O2445" s="584"/>
      <c r="P2445" s="590"/>
      <c r="Q2445" s="590"/>
      <c r="R2445" s="590"/>
      <c r="S2445" s="590"/>
      <c r="T2445" s="590"/>
      <c r="U2445" s="590"/>
      <c r="V2445" s="583"/>
      <c r="W2445" s="170"/>
      <c r="X2445" s="192"/>
      <c r="Y2445" s="219"/>
      <c r="Z2445" s="217"/>
      <c r="AA2445" s="218"/>
      <c r="AB2445" s="77"/>
      <c r="AC2445" s="78"/>
      <c r="AD2445" s="199"/>
      <c r="AE2445" s="91"/>
      <c r="AF2445" s="79"/>
      <c r="AG2445" s="79"/>
      <c r="AH2445" s="80"/>
      <c r="AI2445" s="81"/>
      <c r="AJ2445" s="81"/>
      <c r="AK2445" s="81"/>
      <c r="AL2445" s="81"/>
      <c r="AM2445" s="114"/>
      <c r="AN2445" s="82"/>
      <c r="AO2445" s="83"/>
      <c r="AP2445" s="83"/>
      <c r="AQ2445" s="83"/>
      <c r="AR2445" s="84"/>
      <c r="AS2445" s="85"/>
      <c r="AT2445" s="85"/>
      <c r="AU2445" s="85"/>
      <c r="AV2445" s="85"/>
      <c r="AW2445" s="104"/>
      <c r="AX2445" s="86"/>
      <c r="AY2445" s="87"/>
      <c r="AZ2445" s="87"/>
      <c r="BA2445" s="87"/>
      <c r="BB2445" s="88"/>
      <c r="BC2445" s="89"/>
      <c r="BD2445" s="89"/>
      <c r="BE2445" s="89"/>
      <c r="BF2445" s="89"/>
      <c r="BG2445" s="115"/>
      <c r="BH2445" s="90"/>
      <c r="BI2445" s="251"/>
      <c r="BJ2445" s="252"/>
      <c r="BK2445" s="252"/>
      <c r="BL2445" s="230"/>
      <c r="BM2445" s="230"/>
      <c r="BN2445" s="230"/>
      <c r="BO2445" s="231"/>
      <c r="BP2445" s="231"/>
      <c r="BQ2445" s="231"/>
      <c r="BR2445" s="232"/>
      <c r="BS2445" s="232"/>
      <c r="BT2445" s="232"/>
      <c r="BU2445" s="230"/>
      <c r="BV2445" s="230"/>
      <c r="BW2445" s="231"/>
      <c r="BX2445" s="231"/>
      <c r="BY2445" s="232"/>
      <c r="BZ2445" s="235"/>
      <c r="CA2445" s="257"/>
      <c r="CB2445" s="233"/>
      <c r="CC2445" s="230"/>
      <c r="CD2445" s="230"/>
      <c r="CE2445" s="230"/>
      <c r="CF2445" s="230"/>
      <c r="CG2445" s="230"/>
      <c r="CH2445" s="230"/>
      <c r="CI2445" s="230"/>
      <c r="CJ2445" s="231"/>
      <c r="CK2445" s="231"/>
      <c r="CL2445" s="231"/>
      <c r="CM2445" s="231"/>
      <c r="CN2445" s="231"/>
      <c r="CO2445" s="231"/>
      <c r="CP2445" s="231"/>
      <c r="CQ2445" s="231"/>
      <c r="CR2445" s="232"/>
      <c r="CS2445" s="232"/>
      <c r="CT2445" s="232"/>
      <c r="CU2445" s="232"/>
      <c r="CV2445" s="232"/>
      <c r="CW2445" s="232"/>
      <c r="CX2445" s="232"/>
      <c r="CY2445" s="234"/>
      <c r="DA2445" s="106"/>
      <c r="DC2445" s="106"/>
      <c r="DD2445" s="106"/>
      <c r="DE2445" s="106"/>
      <c r="DF2445" s="92"/>
      <c r="DG2445" s="107"/>
      <c r="DH2445" s="107"/>
      <c r="DI2445" s="107"/>
      <c r="DJ2445" s="107"/>
      <c r="DK2445" s="107"/>
      <c r="DL2445" s="107"/>
      <c r="DM2445" s="110"/>
      <c r="DN2445" s="110"/>
      <c r="DO2445" s="110"/>
      <c r="DP2445" s="110"/>
      <c r="DQ2445" s="110"/>
      <c r="DR2445" s="110"/>
      <c r="DS2445" s="110"/>
      <c r="DT2445" s="110"/>
      <c r="DU2445" s="497"/>
      <c r="DV2445" s="497"/>
      <c r="DW2445" s="497"/>
      <c r="DX2445" s="497"/>
      <c r="DY2445" s="497"/>
      <c r="DZ2445" s="497"/>
      <c r="EA2445" s="98"/>
      <c r="EB2445" s="99"/>
      <c r="EC2445" s="99"/>
      <c r="ED2445" s="99"/>
      <c r="EE2445" s="99"/>
      <c r="EF2445" s="99"/>
      <c r="EG2445" s="99"/>
      <c r="EH2445" s="99"/>
      <c r="EI2445" s="99"/>
      <c r="EJ2445" s="99"/>
      <c r="EK2445" s="99"/>
      <c r="EL2445" s="99"/>
      <c r="EM2445" s="99"/>
      <c r="EN2445" s="99"/>
      <c r="EO2445" s="99"/>
      <c r="EP2445" s="99"/>
      <c r="EQ2445" s="99"/>
      <c r="ER2445" s="99"/>
      <c r="ES2445" s="99"/>
      <c r="ET2445" s="99"/>
      <c r="EU2445" s="99"/>
      <c r="EV2445" s="99"/>
      <c r="EW2445" s="99"/>
      <c r="EX2445" s="119"/>
      <c r="EY2445" s="121"/>
      <c r="EZ2445" s="296"/>
      <c r="FA2445" s="83"/>
      <c r="FC2445" s="116"/>
      <c r="FD2445" s="116"/>
    </row>
    <row r="2446" spans="1:160" ht="15" customHeight="1" x14ac:dyDescent="0.2">
      <c r="A2446" s="100"/>
      <c r="B2446" s="100"/>
      <c r="C2446" s="74"/>
      <c r="D2446" s="74"/>
      <c r="E2446" s="74"/>
      <c r="F2446" s="74"/>
      <c r="G2446" s="75"/>
      <c r="H2446" s="435"/>
      <c r="I2446" s="73"/>
      <c r="J2446" s="101"/>
      <c r="K2446" s="113"/>
      <c r="L2446" s="103"/>
      <c r="M2446" s="569" t="str">
        <f>IF(NOT(ISERROR(FIND("Training",W2446))),"'Plot Psychometric_HH'",IF(NOT(ISERROR(FIND("1DAT",W2446))),"'Plot Tuning Azimuth_HH'",IF(NOT(ISERROR(FIND("HD_dt",W2446))),"'Plot HeadingDiscimination_PSTH_HH_dt_yuchen'",IF(NOT(ISERROR(FIND("HD",W2446))),"'Plot HeadingDiscimination_PSTH_HH'",IF(NOT(ISERROR(FIND("MemSac",W2446))),"'Memory Saccade Analysis_HH'",IF(NOT(ISERROR(FIND("DelSac",W2446))),"'Memory Saccade Analysis_HH'",IF(NOT(ISERROR(FIND("u-stim",W2446))),"'Plot Microstim_HH'","")))))))</f>
        <v/>
      </c>
      <c r="N2446" s="573"/>
      <c r="O2446" s="584"/>
      <c r="P2446" s="590"/>
      <c r="Q2446" s="590"/>
      <c r="R2446" s="590"/>
      <c r="S2446" s="590"/>
      <c r="T2446" s="590"/>
      <c r="U2446" s="590"/>
      <c r="V2446" s="583"/>
      <c r="W2446" s="170"/>
      <c r="X2446" s="192"/>
      <c r="Y2446" s="219"/>
      <c r="Z2446" s="217"/>
      <c r="AA2446" s="218"/>
      <c r="AB2446" s="77"/>
      <c r="AC2446" s="78"/>
      <c r="AD2446" s="199"/>
      <c r="AE2446" s="91"/>
      <c r="AF2446" s="79"/>
      <c r="AG2446" s="79"/>
      <c r="AH2446" s="80"/>
      <c r="AI2446" s="81"/>
      <c r="AJ2446" s="81"/>
      <c r="AK2446" s="81"/>
      <c r="AL2446" s="81"/>
      <c r="AM2446" s="114"/>
      <c r="AN2446" s="82"/>
      <c r="AO2446" s="83"/>
      <c r="AP2446" s="83"/>
      <c r="AQ2446" s="83"/>
      <c r="AR2446" s="84"/>
      <c r="AS2446" s="85"/>
      <c r="AT2446" s="85"/>
      <c r="AU2446" s="85"/>
      <c r="AV2446" s="85"/>
      <c r="AW2446" s="104"/>
      <c r="AX2446" s="86"/>
      <c r="AY2446" s="87"/>
      <c r="AZ2446" s="87"/>
      <c r="BA2446" s="87"/>
      <c r="BB2446" s="88"/>
      <c r="BC2446" s="89"/>
      <c r="BD2446" s="89"/>
      <c r="BE2446" s="89"/>
      <c r="BF2446" s="89"/>
      <c r="BG2446" s="115"/>
      <c r="BH2446" s="90"/>
      <c r="BI2446" s="251"/>
      <c r="BJ2446" s="252"/>
      <c r="BK2446" s="252"/>
      <c r="BL2446" s="230"/>
      <c r="BM2446" s="230"/>
      <c r="BN2446" s="230"/>
      <c r="BO2446" s="231"/>
      <c r="BP2446" s="231"/>
      <c r="BQ2446" s="231"/>
      <c r="BR2446" s="232"/>
      <c r="BS2446" s="232"/>
      <c r="BT2446" s="232"/>
      <c r="BU2446" s="230"/>
      <c r="BV2446" s="230"/>
      <c r="BW2446" s="231"/>
      <c r="BX2446" s="231"/>
      <c r="BY2446" s="232"/>
      <c r="BZ2446" s="235"/>
      <c r="CA2446" s="257"/>
      <c r="CB2446" s="233"/>
      <c r="CC2446" s="230"/>
      <c r="CD2446" s="230"/>
      <c r="CE2446" s="230"/>
      <c r="CF2446" s="230"/>
      <c r="CG2446" s="230"/>
      <c r="CH2446" s="230"/>
      <c r="CI2446" s="230"/>
      <c r="CJ2446" s="231"/>
      <c r="CK2446" s="231"/>
      <c r="CL2446" s="231"/>
      <c r="CM2446" s="231"/>
      <c r="CN2446" s="231"/>
      <c r="CO2446" s="231"/>
      <c r="CP2446" s="231"/>
      <c r="CQ2446" s="231"/>
      <c r="CR2446" s="232"/>
      <c r="CS2446" s="232"/>
      <c r="CT2446" s="232"/>
      <c r="CU2446" s="232"/>
      <c r="CV2446" s="232"/>
      <c r="CW2446" s="232"/>
      <c r="CX2446" s="232"/>
      <c r="CY2446" s="234"/>
      <c r="DA2446" s="106"/>
      <c r="DC2446" s="106"/>
      <c r="DD2446" s="106"/>
      <c r="DE2446" s="106"/>
      <c r="DF2446" s="92"/>
      <c r="DG2446" s="107"/>
      <c r="DH2446" s="107"/>
      <c r="DI2446" s="107"/>
      <c r="DJ2446" s="107"/>
      <c r="DK2446" s="107"/>
      <c r="DL2446" s="107"/>
      <c r="DM2446" s="110"/>
      <c r="DN2446" s="110"/>
      <c r="DO2446" s="110"/>
      <c r="DP2446" s="110"/>
      <c r="DQ2446" s="110"/>
      <c r="DR2446" s="110"/>
      <c r="DS2446" s="110"/>
      <c r="DT2446" s="110"/>
      <c r="DU2446" s="497"/>
      <c r="DV2446" s="497"/>
      <c r="DW2446" s="497"/>
      <c r="DX2446" s="497"/>
      <c r="DY2446" s="497"/>
      <c r="DZ2446" s="497"/>
      <c r="EA2446" s="98"/>
      <c r="EB2446" s="99"/>
      <c r="EC2446" s="99"/>
      <c r="ED2446" s="99"/>
      <c r="EE2446" s="99"/>
      <c r="EF2446" s="99"/>
      <c r="EG2446" s="99"/>
      <c r="EH2446" s="99"/>
      <c r="EI2446" s="99"/>
      <c r="EJ2446" s="99"/>
      <c r="EK2446" s="99"/>
      <c r="EL2446" s="99"/>
      <c r="EM2446" s="99"/>
      <c r="EN2446" s="99"/>
      <c r="EO2446" s="99"/>
      <c r="EP2446" s="99"/>
      <c r="EQ2446" s="99"/>
      <c r="ER2446" s="99"/>
      <c r="ES2446" s="99"/>
      <c r="ET2446" s="99"/>
      <c r="EU2446" s="99"/>
      <c r="EV2446" s="99"/>
      <c r="EW2446" s="99"/>
      <c r="EX2446" s="119"/>
      <c r="EY2446" s="121"/>
      <c r="EZ2446" s="296"/>
      <c r="FA2446" s="83"/>
      <c r="FC2446" s="116"/>
      <c r="FD2446" s="116"/>
    </row>
    <row r="2447" spans="1:160" ht="15" customHeight="1" x14ac:dyDescent="0.2">
      <c r="A2447" s="100"/>
      <c r="B2447" s="100"/>
      <c r="C2447" s="74"/>
      <c r="D2447" s="74"/>
      <c r="E2447" s="74"/>
      <c r="F2447" s="74"/>
      <c r="G2447" s="75"/>
      <c r="H2447" s="435"/>
      <c r="I2447" s="73"/>
      <c r="J2447" s="101"/>
      <c r="K2447" s="113"/>
      <c r="L2447" s="103"/>
      <c r="M2447" s="569" t="str">
        <f>IF(NOT(ISERROR(FIND("Training",W2447))),"'Plot Psychometric_HH'",IF(NOT(ISERROR(FIND("1DAT",W2447))),"'Plot Tuning Azimuth_HH'",IF(NOT(ISERROR(FIND("HD_dt",W2447))),"'Plot HeadingDiscimination_PSTH_HH_dt_yuchen'",IF(NOT(ISERROR(FIND("HD",W2447))),"'Plot HeadingDiscimination_PSTH_HH'",IF(NOT(ISERROR(FIND("MemSac",W2447))),"'Memory Saccade Analysis_HH'",IF(NOT(ISERROR(FIND("DelSac",W2447))),"'Memory Saccade Analysis_HH'",IF(NOT(ISERROR(FIND("u-stim",W2447))),"'Plot Microstim_HH'","")))))))</f>
        <v/>
      </c>
      <c r="N2447" s="573"/>
      <c r="O2447" s="584"/>
      <c r="P2447" s="590"/>
      <c r="Q2447" s="590"/>
      <c r="R2447" s="590"/>
      <c r="S2447" s="590"/>
      <c r="T2447" s="590"/>
      <c r="U2447" s="590"/>
      <c r="V2447" s="583"/>
      <c r="W2447" s="170"/>
      <c r="X2447" s="192"/>
      <c r="Y2447" s="219"/>
      <c r="Z2447" s="217"/>
      <c r="AA2447" s="218"/>
      <c r="AB2447" s="77"/>
      <c r="AC2447" s="78"/>
      <c r="AD2447" s="199"/>
      <c r="AE2447" s="91"/>
      <c r="AF2447" s="79"/>
      <c r="AG2447" s="79"/>
      <c r="AH2447" s="80"/>
      <c r="AI2447" s="81"/>
      <c r="AJ2447" s="81"/>
      <c r="AK2447" s="81"/>
      <c r="AL2447" s="81"/>
      <c r="AM2447" s="114"/>
      <c r="AN2447" s="82"/>
      <c r="AO2447" s="83"/>
      <c r="AP2447" s="83"/>
      <c r="AQ2447" s="83"/>
      <c r="AR2447" s="84"/>
      <c r="AS2447" s="85"/>
      <c r="AT2447" s="85"/>
      <c r="AU2447" s="85"/>
      <c r="AV2447" s="85"/>
      <c r="AW2447" s="104"/>
      <c r="AX2447" s="86"/>
      <c r="AY2447" s="87"/>
      <c r="AZ2447" s="87"/>
      <c r="BA2447" s="87"/>
      <c r="BB2447" s="88"/>
      <c r="BC2447" s="89"/>
      <c r="BD2447" s="89"/>
      <c r="BE2447" s="89"/>
      <c r="BF2447" s="89"/>
      <c r="BG2447" s="115"/>
      <c r="BH2447" s="90"/>
      <c r="BI2447" s="251"/>
      <c r="BJ2447" s="252"/>
      <c r="BK2447" s="252"/>
      <c r="BL2447" s="230"/>
      <c r="BM2447" s="230"/>
      <c r="BN2447" s="230"/>
      <c r="BO2447" s="231"/>
      <c r="BP2447" s="231"/>
      <c r="BQ2447" s="231"/>
      <c r="BR2447" s="232"/>
      <c r="BS2447" s="232"/>
      <c r="BT2447" s="232"/>
      <c r="BU2447" s="230"/>
      <c r="BV2447" s="230"/>
      <c r="BW2447" s="231"/>
      <c r="BX2447" s="231"/>
      <c r="BY2447" s="232"/>
      <c r="BZ2447" s="235"/>
      <c r="CA2447" s="257"/>
      <c r="CB2447" s="233"/>
      <c r="CC2447" s="230"/>
      <c r="CD2447" s="230"/>
      <c r="CE2447" s="230"/>
      <c r="CF2447" s="230"/>
      <c r="CG2447" s="230"/>
      <c r="CH2447" s="230"/>
      <c r="CI2447" s="230"/>
      <c r="CJ2447" s="231"/>
      <c r="CK2447" s="231"/>
      <c r="CL2447" s="231"/>
      <c r="CM2447" s="231"/>
      <c r="CN2447" s="231"/>
      <c r="CO2447" s="231"/>
      <c r="CP2447" s="231"/>
      <c r="CQ2447" s="231"/>
      <c r="CR2447" s="232"/>
      <c r="CS2447" s="232"/>
      <c r="CT2447" s="232"/>
      <c r="CU2447" s="232"/>
      <c r="CV2447" s="232"/>
      <c r="CW2447" s="232"/>
      <c r="CX2447" s="232"/>
      <c r="CY2447" s="234"/>
      <c r="DA2447" s="106"/>
      <c r="DC2447" s="106"/>
      <c r="DD2447" s="106"/>
      <c r="DE2447" s="106"/>
      <c r="DF2447" s="92"/>
      <c r="DG2447" s="107"/>
      <c r="DH2447" s="107"/>
      <c r="DI2447" s="107"/>
      <c r="DJ2447" s="107"/>
      <c r="DK2447" s="107"/>
      <c r="DL2447" s="107"/>
      <c r="DM2447" s="110"/>
      <c r="DN2447" s="110"/>
      <c r="DO2447" s="110"/>
      <c r="DP2447" s="110"/>
      <c r="DQ2447" s="110"/>
      <c r="DR2447" s="110"/>
      <c r="DS2447" s="110"/>
      <c r="DT2447" s="110"/>
      <c r="DU2447" s="497"/>
      <c r="DV2447" s="497"/>
      <c r="DW2447" s="497"/>
      <c r="DX2447" s="497"/>
      <c r="DY2447" s="497"/>
      <c r="DZ2447" s="497"/>
      <c r="EA2447" s="98"/>
      <c r="EB2447" s="99"/>
      <c r="EC2447" s="99"/>
      <c r="ED2447" s="99"/>
      <c r="EE2447" s="99"/>
      <c r="EF2447" s="99"/>
      <c r="EG2447" s="99"/>
      <c r="EH2447" s="99"/>
      <c r="EI2447" s="99"/>
      <c r="EJ2447" s="99"/>
      <c r="EK2447" s="99"/>
      <c r="EL2447" s="99"/>
      <c r="EM2447" s="99"/>
      <c r="EN2447" s="99"/>
      <c r="EO2447" s="99"/>
      <c r="EP2447" s="99"/>
      <c r="EQ2447" s="99"/>
      <c r="ER2447" s="99"/>
      <c r="ES2447" s="99"/>
      <c r="ET2447" s="99"/>
      <c r="EU2447" s="99"/>
      <c r="EV2447" s="99"/>
      <c r="EW2447" s="99"/>
      <c r="EX2447" s="119"/>
      <c r="EY2447" s="121"/>
      <c r="EZ2447" s="296"/>
      <c r="FA2447" s="83"/>
      <c r="FC2447" s="116"/>
      <c r="FD2447" s="116"/>
    </row>
    <row r="2448" spans="1:160" ht="15" customHeight="1" x14ac:dyDescent="0.2">
      <c r="A2448" s="100"/>
      <c r="B2448" s="100"/>
      <c r="C2448" s="74"/>
      <c r="D2448" s="74"/>
      <c r="E2448" s="74"/>
      <c r="F2448" s="74"/>
      <c r="G2448" s="75"/>
      <c r="H2448" s="435"/>
      <c r="I2448" s="73"/>
      <c r="J2448" s="101"/>
      <c r="K2448" s="113"/>
      <c r="L2448" s="103"/>
      <c r="M2448" s="569" t="str">
        <f>IF(NOT(ISERROR(FIND("Training",W2448))),"'Plot Psychometric_HH'",IF(NOT(ISERROR(FIND("1DAT",W2448))),"'Plot Tuning Azimuth_HH'",IF(NOT(ISERROR(FIND("HD_dt",W2448))),"'Plot HeadingDiscimination_PSTH_HH_dt_yuchen'",IF(NOT(ISERROR(FIND("HD",W2448))),"'Plot HeadingDiscimination_PSTH_HH'",IF(NOT(ISERROR(FIND("MemSac",W2448))),"'Memory Saccade Analysis_HH'",IF(NOT(ISERROR(FIND("DelSac",W2448))),"'Memory Saccade Analysis_HH'",IF(NOT(ISERROR(FIND("u-stim",W2448))),"'Plot Microstim_HH'","")))))))</f>
        <v/>
      </c>
      <c r="N2448" s="573"/>
      <c r="O2448" s="584"/>
      <c r="P2448" s="590"/>
      <c r="Q2448" s="590"/>
      <c r="R2448" s="590"/>
      <c r="S2448" s="590"/>
      <c r="T2448" s="590"/>
      <c r="U2448" s="590"/>
      <c r="V2448" s="583"/>
      <c r="W2448" s="170"/>
      <c r="X2448" s="192"/>
      <c r="Y2448" s="219"/>
      <c r="Z2448" s="217"/>
      <c r="AA2448" s="218"/>
      <c r="AB2448" s="77"/>
      <c r="AC2448" s="78"/>
      <c r="AD2448" s="199"/>
      <c r="AE2448" s="91"/>
      <c r="AF2448" s="79"/>
      <c r="AG2448" s="79"/>
      <c r="AH2448" s="80"/>
      <c r="AI2448" s="81"/>
      <c r="AJ2448" s="81"/>
      <c r="AK2448" s="81"/>
      <c r="AL2448" s="81"/>
      <c r="AM2448" s="114"/>
      <c r="AN2448" s="82"/>
      <c r="AO2448" s="83"/>
      <c r="AP2448" s="83"/>
      <c r="AQ2448" s="83"/>
      <c r="AR2448" s="84"/>
      <c r="AS2448" s="85"/>
      <c r="AT2448" s="85"/>
      <c r="AU2448" s="85"/>
      <c r="AV2448" s="85"/>
      <c r="AW2448" s="104"/>
      <c r="AX2448" s="86"/>
      <c r="AY2448" s="87"/>
      <c r="AZ2448" s="87"/>
      <c r="BA2448" s="87"/>
      <c r="BB2448" s="88"/>
      <c r="BC2448" s="89"/>
      <c r="BD2448" s="89"/>
      <c r="BE2448" s="89"/>
      <c r="BF2448" s="89"/>
      <c r="BG2448" s="115"/>
      <c r="BH2448" s="90"/>
      <c r="BI2448" s="251"/>
      <c r="BJ2448" s="252"/>
      <c r="BK2448" s="252"/>
      <c r="BL2448" s="230"/>
      <c r="BM2448" s="230"/>
      <c r="BN2448" s="230"/>
      <c r="BO2448" s="231"/>
      <c r="BP2448" s="231"/>
      <c r="BQ2448" s="231"/>
      <c r="BR2448" s="232"/>
      <c r="BS2448" s="232"/>
      <c r="BT2448" s="232"/>
      <c r="BU2448" s="230"/>
      <c r="BV2448" s="230"/>
      <c r="BW2448" s="231"/>
      <c r="BX2448" s="231"/>
      <c r="BY2448" s="232"/>
      <c r="BZ2448" s="235"/>
      <c r="CA2448" s="257"/>
      <c r="CB2448" s="233"/>
      <c r="CC2448" s="230"/>
      <c r="CD2448" s="230"/>
      <c r="CE2448" s="230"/>
      <c r="CF2448" s="230"/>
      <c r="CG2448" s="230"/>
      <c r="CH2448" s="230"/>
      <c r="CI2448" s="230"/>
      <c r="CJ2448" s="231"/>
      <c r="CK2448" s="231"/>
      <c r="CL2448" s="231"/>
      <c r="CM2448" s="231"/>
      <c r="CN2448" s="231"/>
      <c r="CO2448" s="231"/>
      <c r="CP2448" s="231"/>
      <c r="CQ2448" s="231"/>
      <c r="CR2448" s="232"/>
      <c r="CS2448" s="232"/>
      <c r="CT2448" s="232"/>
      <c r="CU2448" s="232"/>
      <c r="CV2448" s="232"/>
      <c r="CW2448" s="232"/>
      <c r="CX2448" s="232"/>
      <c r="CY2448" s="234"/>
      <c r="DA2448" s="106"/>
      <c r="DC2448" s="106"/>
      <c r="DD2448" s="106"/>
      <c r="DE2448" s="106"/>
      <c r="DF2448" s="92"/>
      <c r="DG2448" s="107"/>
      <c r="DH2448" s="107"/>
      <c r="DI2448" s="107"/>
      <c r="DJ2448" s="107"/>
      <c r="DK2448" s="107"/>
      <c r="DL2448" s="107"/>
      <c r="DM2448" s="110"/>
      <c r="DN2448" s="110"/>
      <c r="DO2448" s="110"/>
      <c r="DP2448" s="110"/>
      <c r="DQ2448" s="110"/>
      <c r="DR2448" s="110"/>
      <c r="DS2448" s="110"/>
      <c r="DT2448" s="110"/>
      <c r="DU2448" s="497"/>
      <c r="DV2448" s="497"/>
      <c r="DW2448" s="497"/>
      <c r="DX2448" s="497"/>
      <c r="DY2448" s="497"/>
      <c r="DZ2448" s="497"/>
      <c r="EA2448" s="98"/>
      <c r="EB2448" s="99"/>
      <c r="EC2448" s="99"/>
      <c r="ED2448" s="99"/>
      <c r="EE2448" s="99"/>
      <c r="EF2448" s="99"/>
      <c r="EG2448" s="99"/>
      <c r="EH2448" s="99"/>
      <c r="EI2448" s="99"/>
      <c r="EJ2448" s="99"/>
      <c r="EK2448" s="99"/>
      <c r="EL2448" s="99"/>
      <c r="EM2448" s="99"/>
      <c r="EN2448" s="99"/>
      <c r="EO2448" s="99"/>
      <c r="EP2448" s="99"/>
      <c r="EQ2448" s="99"/>
      <c r="ER2448" s="99"/>
      <c r="ES2448" s="99"/>
      <c r="ET2448" s="99"/>
      <c r="EU2448" s="99"/>
      <c r="EV2448" s="99"/>
      <c r="EW2448" s="99"/>
      <c r="EX2448" s="119"/>
      <c r="EY2448" s="121"/>
      <c r="EZ2448" s="296"/>
      <c r="FA2448" s="83"/>
      <c r="FC2448" s="116"/>
      <c r="FD2448" s="116"/>
    </row>
    <row r="2449" spans="1:160" ht="15" customHeight="1" x14ac:dyDescent="0.2">
      <c r="A2449" s="100"/>
      <c r="B2449" s="100"/>
      <c r="C2449" s="74"/>
      <c r="D2449" s="74"/>
      <c r="E2449" s="74"/>
      <c r="F2449" s="74"/>
      <c r="G2449" s="75"/>
      <c r="H2449" s="435"/>
      <c r="I2449" s="73"/>
      <c r="J2449" s="101"/>
      <c r="K2449" s="113"/>
      <c r="L2449" s="103"/>
      <c r="M2449" s="569" t="str">
        <f>IF(NOT(ISERROR(FIND("Training",W2449))),"'Plot Psychometric_HH'",IF(NOT(ISERROR(FIND("1DAT",W2449))),"'Plot Tuning Azimuth_HH'",IF(NOT(ISERROR(FIND("HD_dt",W2449))),"'Plot HeadingDiscimination_PSTH_HH_dt_yuchen'",IF(NOT(ISERROR(FIND("HD",W2449))),"'Plot HeadingDiscimination_PSTH_HH'",IF(NOT(ISERROR(FIND("MemSac",W2449))),"'Memory Saccade Analysis_HH'",IF(NOT(ISERROR(FIND("DelSac",W2449))),"'Memory Saccade Analysis_HH'",IF(NOT(ISERROR(FIND("u-stim",W2449))),"'Plot Microstim_HH'","")))))))</f>
        <v/>
      </c>
      <c r="N2449" s="573"/>
      <c r="O2449" s="584"/>
      <c r="P2449" s="590"/>
      <c r="Q2449" s="590"/>
      <c r="R2449" s="590"/>
      <c r="S2449" s="590"/>
      <c r="T2449" s="590"/>
      <c r="U2449" s="590"/>
      <c r="V2449" s="583"/>
      <c r="W2449" s="170"/>
      <c r="X2449" s="192"/>
      <c r="Y2449" s="219"/>
      <c r="Z2449" s="217"/>
      <c r="AA2449" s="218"/>
      <c r="AB2449" s="77"/>
      <c r="AC2449" s="78"/>
      <c r="AD2449" s="199"/>
      <c r="AE2449" s="91"/>
      <c r="AF2449" s="79"/>
      <c r="AG2449" s="79"/>
      <c r="AH2449" s="80"/>
      <c r="AI2449" s="81"/>
      <c r="AJ2449" s="81"/>
      <c r="AK2449" s="81"/>
      <c r="AL2449" s="81"/>
      <c r="AM2449" s="114"/>
      <c r="AN2449" s="82"/>
      <c r="AO2449" s="83"/>
      <c r="AP2449" s="83"/>
      <c r="AQ2449" s="83"/>
      <c r="AR2449" s="84"/>
      <c r="AS2449" s="85"/>
      <c r="AT2449" s="85"/>
      <c r="AU2449" s="85"/>
      <c r="AV2449" s="85"/>
      <c r="AW2449" s="104"/>
      <c r="AX2449" s="86"/>
      <c r="AY2449" s="87"/>
      <c r="AZ2449" s="87"/>
      <c r="BA2449" s="87"/>
      <c r="BB2449" s="88"/>
      <c r="BC2449" s="89"/>
      <c r="BD2449" s="89"/>
      <c r="BE2449" s="89"/>
      <c r="BF2449" s="89"/>
      <c r="BG2449" s="115"/>
      <c r="BH2449" s="90"/>
      <c r="BI2449" s="251"/>
      <c r="BJ2449" s="252"/>
      <c r="BK2449" s="252"/>
      <c r="BL2449" s="230"/>
      <c r="BM2449" s="230"/>
      <c r="BN2449" s="230"/>
      <c r="BO2449" s="231"/>
      <c r="BP2449" s="231"/>
      <c r="BQ2449" s="231"/>
      <c r="BR2449" s="232"/>
      <c r="BS2449" s="232"/>
      <c r="BT2449" s="232"/>
      <c r="BU2449" s="230"/>
      <c r="BV2449" s="230"/>
      <c r="BW2449" s="231"/>
      <c r="BX2449" s="231"/>
      <c r="BY2449" s="232"/>
      <c r="BZ2449" s="235"/>
      <c r="CA2449" s="257"/>
      <c r="CB2449" s="233"/>
      <c r="CC2449" s="230"/>
      <c r="CD2449" s="230"/>
      <c r="CE2449" s="230"/>
      <c r="CF2449" s="230"/>
      <c r="CG2449" s="230"/>
      <c r="CH2449" s="230"/>
      <c r="CI2449" s="230"/>
      <c r="CJ2449" s="231"/>
      <c r="CK2449" s="231"/>
      <c r="CL2449" s="231"/>
      <c r="CM2449" s="231"/>
      <c r="CN2449" s="231"/>
      <c r="CO2449" s="231"/>
      <c r="CP2449" s="231"/>
      <c r="CQ2449" s="231"/>
      <c r="CR2449" s="232"/>
      <c r="CS2449" s="232"/>
      <c r="CT2449" s="232"/>
      <c r="CU2449" s="232"/>
      <c r="CV2449" s="232"/>
      <c r="CW2449" s="232"/>
      <c r="CX2449" s="232"/>
      <c r="CY2449" s="234"/>
      <c r="DA2449" s="106"/>
      <c r="DC2449" s="106"/>
      <c r="DD2449" s="106"/>
      <c r="DE2449" s="106"/>
      <c r="DF2449" s="92"/>
      <c r="DG2449" s="107"/>
      <c r="DH2449" s="107"/>
      <c r="DI2449" s="107"/>
      <c r="DJ2449" s="107"/>
      <c r="DK2449" s="107"/>
      <c r="DL2449" s="107"/>
      <c r="DM2449" s="110"/>
      <c r="DN2449" s="110"/>
      <c r="DO2449" s="110"/>
      <c r="DP2449" s="110"/>
      <c r="DQ2449" s="110"/>
      <c r="DR2449" s="110"/>
      <c r="DS2449" s="110"/>
      <c r="DT2449" s="110"/>
      <c r="DU2449" s="497"/>
      <c r="DV2449" s="497"/>
      <c r="DW2449" s="497"/>
      <c r="DX2449" s="497"/>
      <c r="DY2449" s="497"/>
      <c r="DZ2449" s="497"/>
      <c r="EA2449" s="98"/>
      <c r="EB2449" s="99"/>
      <c r="EC2449" s="99"/>
      <c r="ED2449" s="99"/>
      <c r="EE2449" s="99"/>
      <c r="EF2449" s="99"/>
      <c r="EG2449" s="99"/>
      <c r="EH2449" s="99"/>
      <c r="EI2449" s="99"/>
      <c r="EJ2449" s="99"/>
      <c r="EK2449" s="99"/>
      <c r="EL2449" s="99"/>
      <c r="EM2449" s="99"/>
      <c r="EN2449" s="99"/>
      <c r="EO2449" s="99"/>
      <c r="EP2449" s="99"/>
      <c r="EQ2449" s="99"/>
      <c r="ER2449" s="99"/>
      <c r="ES2449" s="99"/>
      <c r="ET2449" s="99"/>
      <c r="EU2449" s="99"/>
      <c r="EV2449" s="99"/>
      <c r="EW2449" s="99"/>
      <c r="EX2449" s="119"/>
      <c r="EY2449" s="121"/>
      <c r="EZ2449" s="296"/>
      <c r="FA2449" s="83"/>
      <c r="FC2449" s="116"/>
      <c r="FD2449" s="116"/>
    </row>
    <row r="2450" spans="1:160" ht="15" customHeight="1" x14ac:dyDescent="0.2">
      <c r="A2450" s="100"/>
      <c r="B2450" s="100"/>
      <c r="C2450" s="74"/>
      <c r="D2450" s="74"/>
      <c r="E2450" s="74"/>
      <c r="F2450" s="74"/>
      <c r="G2450" s="75"/>
      <c r="H2450" s="435"/>
      <c r="I2450" s="73"/>
      <c r="J2450" s="101"/>
      <c r="K2450" s="113"/>
      <c r="L2450" s="103"/>
      <c r="M2450" s="569" t="str">
        <f>IF(NOT(ISERROR(FIND("Training",W2450))),"'Plot Psychometric_HH'",IF(NOT(ISERROR(FIND("1DAT",W2450))),"'Plot Tuning Azimuth_HH'",IF(NOT(ISERROR(FIND("HD_dt",W2450))),"'Plot HeadingDiscimination_PSTH_HH_dt_yuchen'",IF(NOT(ISERROR(FIND("HD",W2450))),"'Plot HeadingDiscimination_PSTH_HH'",IF(NOT(ISERROR(FIND("MemSac",W2450))),"'Memory Saccade Analysis_HH'",IF(NOT(ISERROR(FIND("DelSac",W2450))),"'Memory Saccade Analysis_HH'",IF(NOT(ISERROR(FIND("u-stim",W2450))),"'Plot Microstim_HH'","")))))))</f>
        <v/>
      </c>
      <c r="N2450" s="573"/>
      <c r="O2450" s="584"/>
      <c r="P2450" s="590"/>
      <c r="Q2450" s="590"/>
      <c r="R2450" s="590"/>
      <c r="S2450" s="590"/>
      <c r="T2450" s="590"/>
      <c r="U2450" s="590"/>
      <c r="V2450" s="583"/>
      <c r="W2450" s="170"/>
      <c r="X2450" s="192"/>
      <c r="Y2450" s="219"/>
      <c r="Z2450" s="217"/>
      <c r="AA2450" s="218"/>
      <c r="AB2450" s="77"/>
      <c r="AC2450" s="78"/>
      <c r="AD2450" s="199"/>
      <c r="AE2450" s="91"/>
      <c r="AF2450" s="79"/>
      <c r="AG2450" s="79"/>
      <c r="AH2450" s="80"/>
      <c r="AI2450" s="81"/>
      <c r="AJ2450" s="81"/>
      <c r="AK2450" s="81"/>
      <c r="AL2450" s="81"/>
      <c r="AM2450" s="114"/>
      <c r="AN2450" s="82"/>
      <c r="AO2450" s="83"/>
      <c r="AP2450" s="83"/>
      <c r="AQ2450" s="83"/>
      <c r="AR2450" s="84"/>
      <c r="AS2450" s="85"/>
      <c r="AT2450" s="85"/>
      <c r="AU2450" s="85"/>
      <c r="AV2450" s="85"/>
      <c r="AW2450" s="104"/>
      <c r="AX2450" s="86"/>
      <c r="AY2450" s="87"/>
      <c r="AZ2450" s="87"/>
      <c r="BA2450" s="87"/>
      <c r="BB2450" s="88"/>
      <c r="BC2450" s="89"/>
      <c r="BD2450" s="89"/>
      <c r="BE2450" s="89"/>
      <c r="BF2450" s="89"/>
      <c r="BG2450" s="115"/>
      <c r="BH2450" s="90"/>
      <c r="BI2450" s="251"/>
      <c r="BJ2450" s="252"/>
      <c r="BK2450" s="252"/>
      <c r="BL2450" s="230"/>
      <c r="BM2450" s="230"/>
      <c r="BN2450" s="230"/>
      <c r="BO2450" s="231"/>
      <c r="BP2450" s="231"/>
      <c r="BQ2450" s="231"/>
      <c r="BR2450" s="232"/>
      <c r="BS2450" s="232"/>
      <c r="BT2450" s="232"/>
      <c r="BU2450" s="230"/>
      <c r="BV2450" s="230"/>
      <c r="BW2450" s="231"/>
      <c r="BX2450" s="231"/>
      <c r="BY2450" s="232"/>
      <c r="BZ2450" s="235"/>
      <c r="CA2450" s="257"/>
      <c r="CB2450" s="233"/>
      <c r="CC2450" s="230"/>
      <c r="CD2450" s="230"/>
      <c r="CE2450" s="230"/>
      <c r="CF2450" s="230"/>
      <c r="CG2450" s="230"/>
      <c r="CH2450" s="230"/>
      <c r="CI2450" s="230"/>
      <c r="CJ2450" s="231"/>
      <c r="CK2450" s="231"/>
      <c r="CL2450" s="231"/>
      <c r="CM2450" s="231"/>
      <c r="CN2450" s="231"/>
      <c r="CO2450" s="231"/>
      <c r="CP2450" s="231"/>
      <c r="CQ2450" s="231"/>
      <c r="CR2450" s="232"/>
      <c r="CS2450" s="232"/>
      <c r="CT2450" s="232"/>
      <c r="CU2450" s="232"/>
      <c r="CV2450" s="232"/>
      <c r="CW2450" s="232"/>
      <c r="CX2450" s="232"/>
      <c r="CY2450" s="234"/>
      <c r="DA2450" s="106"/>
      <c r="DC2450" s="106"/>
      <c r="DD2450" s="106"/>
      <c r="DE2450" s="106"/>
      <c r="DF2450" s="92"/>
      <c r="DG2450" s="107"/>
      <c r="DH2450" s="107"/>
      <c r="DI2450" s="107"/>
      <c r="DJ2450" s="107"/>
      <c r="DK2450" s="107"/>
      <c r="DL2450" s="107"/>
      <c r="DM2450" s="110"/>
      <c r="DN2450" s="110"/>
      <c r="DO2450" s="110"/>
      <c r="DP2450" s="110"/>
      <c r="DQ2450" s="110"/>
      <c r="DR2450" s="110"/>
      <c r="DS2450" s="110"/>
      <c r="DT2450" s="110"/>
      <c r="DU2450" s="497"/>
      <c r="DV2450" s="497"/>
      <c r="DW2450" s="497"/>
      <c r="DX2450" s="497"/>
      <c r="DY2450" s="497"/>
      <c r="DZ2450" s="497"/>
      <c r="EA2450" s="98"/>
      <c r="EB2450" s="99"/>
      <c r="EC2450" s="99"/>
      <c r="ED2450" s="99"/>
      <c r="EE2450" s="99"/>
      <c r="EF2450" s="99"/>
      <c r="EG2450" s="99"/>
      <c r="EH2450" s="99"/>
      <c r="EI2450" s="99"/>
      <c r="EJ2450" s="99"/>
      <c r="EK2450" s="99"/>
      <c r="EL2450" s="99"/>
      <c r="EM2450" s="99"/>
      <c r="EN2450" s="99"/>
      <c r="EO2450" s="99"/>
      <c r="EP2450" s="99"/>
      <c r="EQ2450" s="99"/>
      <c r="ER2450" s="99"/>
      <c r="ES2450" s="99"/>
      <c r="ET2450" s="99"/>
      <c r="EU2450" s="99"/>
      <c r="EV2450" s="99"/>
      <c r="EW2450" s="99"/>
      <c r="EX2450" s="119"/>
      <c r="EY2450" s="121"/>
      <c r="EZ2450" s="296"/>
      <c r="FA2450" s="83"/>
      <c r="FC2450" s="116"/>
      <c r="FD2450" s="116"/>
    </row>
    <row r="2451" spans="1:160" ht="15" customHeight="1" x14ac:dyDescent="0.2">
      <c r="A2451" s="100"/>
      <c r="B2451" s="100"/>
      <c r="C2451" s="74"/>
      <c r="D2451" s="74"/>
      <c r="E2451" s="74"/>
      <c r="F2451" s="74"/>
      <c r="G2451" s="75"/>
      <c r="H2451" s="435"/>
      <c r="I2451" s="73"/>
      <c r="J2451" s="101"/>
      <c r="K2451" s="113"/>
      <c r="L2451" s="103"/>
      <c r="M2451" s="569" t="str">
        <f>IF(NOT(ISERROR(FIND("Training",W2451))),"'Plot Psychometric_HH'",IF(NOT(ISERROR(FIND("1DAT",W2451))),"'Plot Tuning Azimuth_HH'",IF(NOT(ISERROR(FIND("HD_dt",W2451))),"'Plot HeadingDiscimination_PSTH_HH_dt_yuchen'",IF(NOT(ISERROR(FIND("HD",W2451))),"'Plot HeadingDiscimination_PSTH_HH'",IF(NOT(ISERROR(FIND("MemSac",W2451))),"'Memory Saccade Analysis_HH'",IF(NOT(ISERROR(FIND("DelSac",W2451))),"'Memory Saccade Analysis_HH'",IF(NOT(ISERROR(FIND("u-stim",W2451))),"'Plot Microstim_HH'","")))))))</f>
        <v/>
      </c>
      <c r="N2451" s="573"/>
      <c r="O2451" s="584"/>
      <c r="P2451" s="590"/>
      <c r="Q2451" s="590"/>
      <c r="R2451" s="590"/>
      <c r="S2451" s="590"/>
      <c r="T2451" s="590"/>
      <c r="U2451" s="590"/>
      <c r="V2451" s="583"/>
      <c r="W2451" s="170"/>
      <c r="X2451" s="192"/>
      <c r="Y2451" s="219"/>
      <c r="Z2451" s="217"/>
      <c r="AA2451" s="218"/>
      <c r="AB2451" s="77"/>
      <c r="AC2451" s="78"/>
      <c r="AD2451" s="199"/>
      <c r="AE2451" s="91"/>
      <c r="AF2451" s="79"/>
      <c r="AG2451" s="79"/>
      <c r="AH2451" s="80"/>
      <c r="AI2451" s="81"/>
      <c r="AJ2451" s="81"/>
      <c r="AK2451" s="81"/>
      <c r="AL2451" s="81"/>
      <c r="AM2451" s="114"/>
      <c r="AN2451" s="82"/>
      <c r="AO2451" s="83"/>
      <c r="AP2451" s="83"/>
      <c r="AQ2451" s="83"/>
      <c r="AR2451" s="84"/>
      <c r="AS2451" s="85"/>
      <c r="AT2451" s="85"/>
      <c r="AU2451" s="85"/>
      <c r="AV2451" s="85"/>
      <c r="AW2451" s="104"/>
      <c r="AX2451" s="86"/>
      <c r="AY2451" s="87"/>
      <c r="AZ2451" s="87"/>
      <c r="BA2451" s="87"/>
      <c r="BB2451" s="88"/>
      <c r="BC2451" s="89"/>
      <c r="BD2451" s="89"/>
      <c r="BE2451" s="89"/>
      <c r="BF2451" s="89"/>
      <c r="BG2451" s="115"/>
      <c r="BH2451" s="90"/>
      <c r="BI2451" s="251"/>
      <c r="BJ2451" s="252"/>
      <c r="BK2451" s="252"/>
      <c r="BL2451" s="230"/>
      <c r="BM2451" s="230"/>
      <c r="BN2451" s="230"/>
      <c r="BO2451" s="231"/>
      <c r="BP2451" s="231"/>
      <c r="BQ2451" s="231"/>
      <c r="BR2451" s="232"/>
      <c r="BS2451" s="232"/>
      <c r="BT2451" s="232"/>
      <c r="BU2451" s="230"/>
      <c r="BV2451" s="230"/>
      <c r="BW2451" s="231"/>
      <c r="BX2451" s="231"/>
      <c r="BY2451" s="232"/>
      <c r="BZ2451" s="235"/>
      <c r="CA2451" s="257"/>
      <c r="CB2451" s="233"/>
      <c r="CC2451" s="230"/>
      <c r="CD2451" s="230"/>
      <c r="CE2451" s="230"/>
      <c r="CF2451" s="230"/>
      <c r="CG2451" s="230"/>
      <c r="CH2451" s="230"/>
      <c r="CI2451" s="230"/>
      <c r="CJ2451" s="231"/>
      <c r="CK2451" s="231"/>
      <c r="CL2451" s="231"/>
      <c r="CM2451" s="231"/>
      <c r="CN2451" s="231"/>
      <c r="CO2451" s="231"/>
      <c r="CP2451" s="231"/>
      <c r="CQ2451" s="231"/>
      <c r="CR2451" s="232"/>
      <c r="CS2451" s="232"/>
      <c r="CT2451" s="232"/>
      <c r="CU2451" s="232"/>
      <c r="CV2451" s="232"/>
      <c r="CW2451" s="232"/>
      <c r="CX2451" s="232"/>
      <c r="CY2451" s="234"/>
      <c r="DA2451" s="106"/>
      <c r="DC2451" s="106"/>
      <c r="DD2451" s="106"/>
      <c r="DE2451" s="106"/>
      <c r="DF2451" s="92"/>
      <c r="DG2451" s="107"/>
      <c r="DH2451" s="107"/>
      <c r="DI2451" s="107"/>
      <c r="DJ2451" s="107"/>
      <c r="DK2451" s="107"/>
      <c r="DL2451" s="107"/>
      <c r="DM2451" s="110"/>
      <c r="DN2451" s="110"/>
      <c r="DO2451" s="110"/>
      <c r="DP2451" s="110"/>
      <c r="DQ2451" s="110"/>
      <c r="DR2451" s="110"/>
      <c r="DS2451" s="110"/>
      <c r="DT2451" s="110"/>
      <c r="DU2451" s="497"/>
      <c r="DV2451" s="497"/>
      <c r="DW2451" s="497"/>
      <c r="DX2451" s="497"/>
      <c r="DY2451" s="497"/>
      <c r="DZ2451" s="497"/>
      <c r="EA2451" s="98"/>
      <c r="EB2451" s="99"/>
      <c r="EC2451" s="99"/>
      <c r="ED2451" s="99"/>
      <c r="EE2451" s="99"/>
      <c r="EF2451" s="99"/>
      <c r="EG2451" s="99"/>
      <c r="EH2451" s="99"/>
      <c r="EI2451" s="99"/>
      <c r="EJ2451" s="99"/>
      <c r="EK2451" s="99"/>
      <c r="EL2451" s="99"/>
      <c r="EM2451" s="99"/>
      <c r="EN2451" s="99"/>
      <c r="EO2451" s="99"/>
      <c r="EP2451" s="99"/>
      <c r="EQ2451" s="99"/>
      <c r="ER2451" s="99"/>
      <c r="ES2451" s="99"/>
      <c r="ET2451" s="99"/>
      <c r="EU2451" s="99"/>
      <c r="EV2451" s="99"/>
      <c r="EW2451" s="99"/>
      <c r="EX2451" s="119"/>
      <c r="EY2451" s="121"/>
      <c r="EZ2451" s="296"/>
      <c r="FA2451" s="83"/>
      <c r="FC2451" s="116"/>
      <c r="FD2451" s="116"/>
    </row>
    <row r="2452" spans="1:160" ht="15" customHeight="1" x14ac:dyDescent="0.2">
      <c r="A2452" s="100"/>
      <c r="B2452" s="100"/>
      <c r="C2452" s="74"/>
      <c r="D2452" s="74"/>
      <c r="E2452" s="74"/>
      <c r="F2452" s="74"/>
      <c r="G2452" s="75"/>
      <c r="H2452" s="435"/>
      <c r="I2452" s="73"/>
      <c r="J2452" s="101"/>
      <c r="K2452" s="113"/>
      <c r="L2452" s="103"/>
      <c r="M2452" s="569" t="str">
        <f>IF(NOT(ISERROR(FIND("Training",W2452))),"'Plot Psychometric_HH'",IF(NOT(ISERROR(FIND("1DAT",W2452))),"'Plot Tuning Azimuth_HH'",IF(NOT(ISERROR(FIND("HD_dt",W2452))),"'Plot HeadingDiscimination_PSTH_HH_dt_yuchen'",IF(NOT(ISERROR(FIND("HD",W2452))),"'Plot HeadingDiscimination_PSTH_HH'",IF(NOT(ISERROR(FIND("MemSac",W2452))),"'Memory Saccade Analysis_HH'",IF(NOT(ISERROR(FIND("DelSac",W2452))),"'Memory Saccade Analysis_HH'",IF(NOT(ISERROR(FIND("u-stim",W2452))),"'Plot Microstim_HH'","")))))))</f>
        <v/>
      </c>
      <c r="N2452" s="573"/>
      <c r="O2452" s="584"/>
      <c r="P2452" s="590"/>
      <c r="Q2452" s="590"/>
      <c r="R2452" s="590"/>
      <c r="S2452" s="590"/>
      <c r="T2452" s="590"/>
      <c r="U2452" s="590"/>
      <c r="V2452" s="583"/>
      <c r="W2452" s="170"/>
      <c r="X2452" s="192"/>
      <c r="Y2452" s="219"/>
      <c r="Z2452" s="217"/>
      <c r="AA2452" s="218"/>
      <c r="AB2452" s="77"/>
      <c r="AC2452" s="78"/>
      <c r="AD2452" s="199"/>
      <c r="AE2452" s="91"/>
      <c r="AF2452" s="79"/>
      <c r="AG2452" s="79"/>
      <c r="AH2452" s="80"/>
      <c r="AI2452" s="81"/>
      <c r="AJ2452" s="81"/>
      <c r="AK2452" s="81"/>
      <c r="AL2452" s="81"/>
      <c r="AM2452" s="114"/>
      <c r="AN2452" s="82"/>
      <c r="AO2452" s="83"/>
      <c r="AP2452" s="83"/>
      <c r="AQ2452" s="83"/>
      <c r="AR2452" s="84"/>
      <c r="AS2452" s="85"/>
      <c r="AT2452" s="85"/>
      <c r="AU2452" s="85"/>
      <c r="AV2452" s="85"/>
      <c r="AW2452" s="104"/>
      <c r="AX2452" s="86"/>
      <c r="AY2452" s="87"/>
      <c r="AZ2452" s="87"/>
      <c r="BA2452" s="87"/>
      <c r="BB2452" s="88"/>
      <c r="BC2452" s="89"/>
      <c r="BD2452" s="89"/>
      <c r="BE2452" s="89"/>
      <c r="BF2452" s="89"/>
      <c r="BG2452" s="115"/>
      <c r="BH2452" s="90"/>
      <c r="BI2452" s="251"/>
      <c r="BJ2452" s="252"/>
      <c r="BK2452" s="252"/>
      <c r="BL2452" s="230"/>
      <c r="BM2452" s="230"/>
      <c r="BN2452" s="230"/>
      <c r="BO2452" s="231"/>
      <c r="BP2452" s="231"/>
      <c r="BQ2452" s="231"/>
      <c r="BR2452" s="232"/>
      <c r="BS2452" s="232"/>
      <c r="BT2452" s="232"/>
      <c r="BU2452" s="230"/>
      <c r="BV2452" s="230"/>
      <c r="BW2452" s="231"/>
      <c r="BX2452" s="231"/>
      <c r="BY2452" s="232"/>
      <c r="BZ2452" s="235"/>
      <c r="CA2452" s="257"/>
      <c r="CB2452" s="233"/>
      <c r="CC2452" s="230"/>
      <c r="CD2452" s="230"/>
      <c r="CE2452" s="230"/>
      <c r="CF2452" s="230"/>
      <c r="CG2452" s="230"/>
      <c r="CH2452" s="230"/>
      <c r="CI2452" s="230"/>
      <c r="CJ2452" s="231"/>
      <c r="CK2452" s="231"/>
      <c r="CL2452" s="231"/>
      <c r="CM2452" s="231"/>
      <c r="CN2452" s="231"/>
      <c r="CO2452" s="231"/>
      <c r="CP2452" s="231"/>
      <c r="CQ2452" s="231"/>
      <c r="CR2452" s="232"/>
      <c r="CS2452" s="232"/>
      <c r="CT2452" s="232"/>
      <c r="CU2452" s="232"/>
      <c r="CV2452" s="232"/>
      <c r="CW2452" s="232"/>
      <c r="CX2452" s="232"/>
      <c r="CY2452" s="234"/>
      <c r="DA2452" s="106"/>
      <c r="DC2452" s="106"/>
      <c r="DD2452" s="106"/>
      <c r="DE2452" s="106"/>
      <c r="DF2452" s="92"/>
      <c r="DG2452" s="107"/>
      <c r="DH2452" s="107"/>
      <c r="DI2452" s="107"/>
      <c r="DJ2452" s="107"/>
      <c r="DK2452" s="107"/>
      <c r="DL2452" s="107"/>
      <c r="DM2452" s="110"/>
      <c r="DN2452" s="110"/>
      <c r="DO2452" s="110"/>
      <c r="DP2452" s="110"/>
      <c r="DQ2452" s="110"/>
      <c r="DR2452" s="110"/>
      <c r="DS2452" s="110"/>
      <c r="DT2452" s="110"/>
      <c r="DU2452" s="497"/>
      <c r="DV2452" s="497"/>
      <c r="DW2452" s="497"/>
      <c r="DX2452" s="497"/>
      <c r="DY2452" s="497"/>
      <c r="DZ2452" s="497"/>
      <c r="EA2452" s="98"/>
      <c r="EB2452" s="99"/>
      <c r="EC2452" s="99"/>
      <c r="ED2452" s="99"/>
      <c r="EE2452" s="99"/>
      <c r="EF2452" s="99"/>
      <c r="EG2452" s="99"/>
      <c r="EH2452" s="99"/>
      <c r="EI2452" s="99"/>
      <c r="EJ2452" s="99"/>
      <c r="EK2452" s="99"/>
      <c r="EL2452" s="99"/>
      <c r="EM2452" s="99"/>
      <c r="EN2452" s="99"/>
      <c r="EO2452" s="99"/>
      <c r="EP2452" s="99"/>
      <c r="EQ2452" s="99"/>
      <c r="ER2452" s="99"/>
      <c r="ES2452" s="99"/>
      <c r="ET2452" s="99"/>
      <c r="EU2452" s="99"/>
      <c r="EV2452" s="99"/>
      <c r="EW2452" s="99"/>
      <c r="EX2452" s="119"/>
      <c r="EY2452" s="121"/>
      <c r="EZ2452" s="296"/>
      <c r="FA2452" s="83"/>
      <c r="FC2452" s="116"/>
      <c r="FD2452" s="116"/>
    </row>
    <row r="2453" spans="1:160" ht="15" customHeight="1" x14ac:dyDescent="0.2">
      <c r="A2453" s="100"/>
      <c r="B2453" s="100"/>
      <c r="C2453" s="74"/>
      <c r="D2453" s="74"/>
      <c r="E2453" s="74"/>
      <c r="F2453" s="74"/>
      <c r="G2453" s="75"/>
      <c r="H2453" s="435"/>
      <c r="I2453" s="73"/>
      <c r="J2453" s="101"/>
      <c r="K2453" s="113"/>
      <c r="L2453" s="103"/>
      <c r="M2453" s="569" t="str">
        <f>IF(NOT(ISERROR(FIND("Training",W2453))),"'Plot Psychometric_HH'",IF(NOT(ISERROR(FIND("1DAT",W2453))),"'Plot Tuning Azimuth_HH'",IF(NOT(ISERROR(FIND("HD_dt",W2453))),"'Plot HeadingDiscimination_PSTH_HH_dt_yuchen'",IF(NOT(ISERROR(FIND("HD",W2453))),"'Plot HeadingDiscimination_PSTH_HH'",IF(NOT(ISERROR(FIND("MemSac",W2453))),"'Memory Saccade Analysis_HH'",IF(NOT(ISERROR(FIND("DelSac",W2453))),"'Memory Saccade Analysis_HH'",IF(NOT(ISERROR(FIND("u-stim",W2453))),"'Plot Microstim_HH'","")))))))</f>
        <v/>
      </c>
      <c r="N2453" s="573"/>
      <c r="O2453" s="584"/>
      <c r="P2453" s="590"/>
      <c r="Q2453" s="590"/>
      <c r="R2453" s="590"/>
      <c r="S2453" s="590"/>
      <c r="T2453" s="590"/>
      <c r="U2453" s="590"/>
      <c r="V2453" s="583"/>
      <c r="W2453" s="170"/>
      <c r="X2453" s="192"/>
      <c r="Y2453" s="219"/>
      <c r="Z2453" s="217"/>
      <c r="AA2453" s="218"/>
      <c r="AB2453" s="77"/>
      <c r="AC2453" s="78"/>
      <c r="AD2453" s="199"/>
      <c r="AE2453" s="91"/>
      <c r="AF2453" s="79"/>
      <c r="AG2453" s="79"/>
      <c r="AH2453" s="80"/>
      <c r="AI2453" s="81"/>
      <c r="AJ2453" s="81"/>
      <c r="AK2453" s="81"/>
      <c r="AL2453" s="81"/>
      <c r="AM2453" s="114"/>
      <c r="AN2453" s="82"/>
      <c r="AO2453" s="83"/>
      <c r="AP2453" s="83"/>
      <c r="AQ2453" s="83"/>
      <c r="AR2453" s="84"/>
      <c r="AS2453" s="85"/>
      <c r="AT2453" s="85"/>
      <c r="AU2453" s="85"/>
      <c r="AV2453" s="85"/>
      <c r="AW2453" s="104"/>
      <c r="AX2453" s="86"/>
      <c r="AY2453" s="87"/>
      <c r="AZ2453" s="87"/>
      <c r="BA2453" s="87"/>
      <c r="BB2453" s="88"/>
      <c r="BC2453" s="89"/>
      <c r="BD2453" s="89"/>
      <c r="BE2453" s="89"/>
      <c r="BF2453" s="89"/>
      <c r="BG2453" s="115"/>
      <c r="BH2453" s="90"/>
      <c r="BI2453" s="251"/>
      <c r="BJ2453" s="252"/>
      <c r="BK2453" s="252"/>
      <c r="BL2453" s="230"/>
      <c r="BM2453" s="230"/>
      <c r="BN2453" s="230"/>
      <c r="BO2453" s="231"/>
      <c r="BP2453" s="231"/>
      <c r="BQ2453" s="231"/>
      <c r="BR2453" s="232"/>
      <c r="BS2453" s="232"/>
      <c r="BT2453" s="232"/>
      <c r="BU2453" s="230"/>
      <c r="BV2453" s="230"/>
      <c r="BW2453" s="231"/>
      <c r="BX2453" s="231"/>
      <c r="BY2453" s="232"/>
      <c r="BZ2453" s="235"/>
      <c r="CA2453" s="257"/>
      <c r="CB2453" s="233"/>
      <c r="CC2453" s="230"/>
      <c r="CD2453" s="230"/>
      <c r="CE2453" s="230"/>
      <c r="CF2453" s="230"/>
      <c r="CG2453" s="230"/>
      <c r="CH2453" s="230"/>
      <c r="CI2453" s="230"/>
      <c r="CJ2453" s="231"/>
      <c r="CK2453" s="231"/>
      <c r="CL2453" s="231"/>
      <c r="CM2453" s="231"/>
      <c r="CN2453" s="231"/>
      <c r="CO2453" s="231"/>
      <c r="CP2453" s="231"/>
      <c r="CQ2453" s="231"/>
      <c r="CR2453" s="232"/>
      <c r="CS2453" s="232"/>
      <c r="CT2453" s="232"/>
      <c r="CU2453" s="232"/>
      <c r="CV2453" s="232"/>
      <c r="CW2453" s="232"/>
      <c r="CX2453" s="232"/>
      <c r="CY2453" s="234"/>
      <c r="DA2453" s="106"/>
      <c r="DC2453" s="106"/>
      <c r="DD2453" s="106"/>
      <c r="DE2453" s="106"/>
      <c r="DF2453" s="92"/>
      <c r="DG2453" s="107"/>
      <c r="DH2453" s="107"/>
      <c r="DI2453" s="107"/>
      <c r="DJ2453" s="107"/>
      <c r="DK2453" s="107"/>
      <c r="DL2453" s="107"/>
      <c r="DM2453" s="110"/>
      <c r="DN2453" s="110"/>
      <c r="DO2453" s="110"/>
      <c r="DP2453" s="110"/>
      <c r="DQ2453" s="110"/>
      <c r="DR2453" s="110"/>
      <c r="DS2453" s="110"/>
      <c r="DT2453" s="110"/>
      <c r="DU2453" s="497"/>
      <c r="DV2453" s="497"/>
      <c r="DW2453" s="497"/>
      <c r="DX2453" s="497"/>
      <c r="DY2453" s="497"/>
      <c r="DZ2453" s="497"/>
      <c r="EA2453" s="98"/>
      <c r="EB2453" s="99"/>
      <c r="EC2453" s="99"/>
      <c r="ED2453" s="99"/>
      <c r="EE2453" s="99"/>
      <c r="EF2453" s="99"/>
      <c r="EG2453" s="99"/>
      <c r="EH2453" s="99"/>
      <c r="EI2453" s="99"/>
      <c r="EJ2453" s="99"/>
      <c r="EK2453" s="99"/>
      <c r="EL2453" s="99"/>
      <c r="EM2453" s="99"/>
      <c r="EN2453" s="99"/>
      <c r="EO2453" s="99"/>
      <c r="EP2453" s="99"/>
      <c r="EQ2453" s="99"/>
      <c r="ER2453" s="99"/>
      <c r="ES2453" s="99"/>
      <c r="ET2453" s="99"/>
      <c r="EU2453" s="99"/>
      <c r="EV2453" s="99"/>
      <c r="EW2453" s="99"/>
      <c r="EX2453" s="119"/>
      <c r="EY2453" s="121"/>
      <c r="EZ2453" s="296"/>
      <c r="FA2453" s="83"/>
      <c r="FC2453" s="116"/>
      <c r="FD2453" s="116"/>
    </row>
    <row r="2454" spans="1:160" ht="15" customHeight="1" x14ac:dyDescent="0.2">
      <c r="A2454" s="100"/>
      <c r="B2454" s="100"/>
      <c r="C2454" s="74"/>
      <c r="D2454" s="74"/>
      <c r="E2454" s="74"/>
      <c r="F2454" s="74"/>
      <c r="G2454" s="75"/>
      <c r="H2454" s="435"/>
      <c r="I2454" s="73"/>
      <c r="J2454" s="101"/>
      <c r="K2454" s="113"/>
      <c r="L2454" s="103"/>
      <c r="M2454" s="569" t="str">
        <f>IF(NOT(ISERROR(FIND("Training",W2454))),"'Plot Psychometric_HH'",IF(NOT(ISERROR(FIND("1DAT",W2454))),"'Plot Tuning Azimuth_HH'",IF(NOT(ISERROR(FIND("HD_dt",W2454))),"'Plot HeadingDiscimination_PSTH_HH_dt_yuchen'",IF(NOT(ISERROR(FIND("HD",W2454))),"'Plot HeadingDiscimination_PSTH_HH'",IF(NOT(ISERROR(FIND("MemSac",W2454))),"'Memory Saccade Analysis_HH'",IF(NOT(ISERROR(FIND("DelSac",W2454))),"'Memory Saccade Analysis_HH'",IF(NOT(ISERROR(FIND("u-stim",W2454))),"'Plot Microstim_HH'","")))))))</f>
        <v/>
      </c>
      <c r="N2454" s="573"/>
      <c r="O2454" s="584"/>
      <c r="P2454" s="590"/>
      <c r="Q2454" s="590"/>
      <c r="R2454" s="590"/>
      <c r="S2454" s="590"/>
      <c r="T2454" s="590"/>
      <c r="U2454" s="590"/>
      <c r="V2454" s="583"/>
      <c r="W2454" s="170"/>
      <c r="X2454" s="192"/>
      <c r="Y2454" s="219"/>
      <c r="Z2454" s="217"/>
      <c r="AA2454" s="218"/>
      <c r="AB2454" s="77"/>
      <c r="AC2454" s="78"/>
      <c r="AD2454" s="199"/>
      <c r="AE2454" s="91"/>
      <c r="AF2454" s="79"/>
      <c r="AG2454" s="79"/>
      <c r="AH2454" s="80"/>
      <c r="AI2454" s="81"/>
      <c r="AJ2454" s="81"/>
      <c r="AK2454" s="81"/>
      <c r="AL2454" s="81"/>
      <c r="AM2454" s="114"/>
      <c r="AN2454" s="82"/>
      <c r="AO2454" s="83"/>
      <c r="AP2454" s="83"/>
      <c r="AQ2454" s="83"/>
      <c r="AR2454" s="84"/>
      <c r="AS2454" s="85"/>
      <c r="AT2454" s="85"/>
      <c r="AU2454" s="85"/>
      <c r="AV2454" s="85"/>
      <c r="AW2454" s="104"/>
      <c r="AX2454" s="86"/>
      <c r="AY2454" s="87"/>
      <c r="AZ2454" s="87"/>
      <c r="BA2454" s="87"/>
      <c r="BB2454" s="88"/>
      <c r="BC2454" s="89"/>
      <c r="BD2454" s="89"/>
      <c r="BE2454" s="89"/>
      <c r="BF2454" s="89"/>
      <c r="BG2454" s="115"/>
      <c r="BH2454" s="90"/>
      <c r="BI2454" s="251"/>
      <c r="BJ2454" s="252"/>
      <c r="BK2454" s="252"/>
      <c r="BL2454" s="230"/>
      <c r="BM2454" s="230"/>
      <c r="BN2454" s="230"/>
      <c r="BO2454" s="231"/>
      <c r="BP2454" s="231"/>
      <c r="BQ2454" s="231"/>
      <c r="BR2454" s="232"/>
      <c r="BS2454" s="232"/>
      <c r="BT2454" s="232"/>
      <c r="BU2454" s="230"/>
      <c r="BV2454" s="230"/>
      <c r="BW2454" s="231"/>
      <c r="BX2454" s="231"/>
      <c r="BY2454" s="232"/>
      <c r="BZ2454" s="235"/>
      <c r="CA2454" s="257"/>
      <c r="CB2454" s="233"/>
      <c r="CC2454" s="230"/>
      <c r="CD2454" s="230"/>
      <c r="CE2454" s="230"/>
      <c r="CF2454" s="230"/>
      <c r="CG2454" s="230"/>
      <c r="CH2454" s="230"/>
      <c r="CI2454" s="230"/>
      <c r="CJ2454" s="231"/>
      <c r="CK2454" s="231"/>
      <c r="CL2454" s="231"/>
      <c r="CM2454" s="231"/>
      <c r="CN2454" s="231"/>
      <c r="CO2454" s="231"/>
      <c r="CP2454" s="231"/>
      <c r="CQ2454" s="231"/>
      <c r="CR2454" s="232"/>
      <c r="CS2454" s="232"/>
      <c r="CT2454" s="232"/>
      <c r="CU2454" s="232"/>
      <c r="CV2454" s="232"/>
      <c r="CW2454" s="232"/>
      <c r="CX2454" s="232"/>
      <c r="CY2454" s="234"/>
      <c r="DA2454" s="106"/>
      <c r="DC2454" s="106"/>
      <c r="DD2454" s="106"/>
      <c r="DE2454" s="106"/>
      <c r="DF2454" s="92"/>
      <c r="DG2454" s="107"/>
      <c r="DH2454" s="107"/>
      <c r="DI2454" s="107"/>
      <c r="DJ2454" s="107"/>
      <c r="DK2454" s="107"/>
      <c r="DL2454" s="107"/>
      <c r="DM2454" s="110"/>
      <c r="DN2454" s="110"/>
      <c r="DO2454" s="110"/>
      <c r="DP2454" s="110"/>
      <c r="DQ2454" s="110"/>
      <c r="DR2454" s="110"/>
      <c r="DS2454" s="110"/>
      <c r="DT2454" s="110"/>
      <c r="DU2454" s="497"/>
      <c r="DV2454" s="497"/>
      <c r="DW2454" s="497"/>
      <c r="DX2454" s="497"/>
      <c r="DY2454" s="497"/>
      <c r="DZ2454" s="497"/>
      <c r="EA2454" s="98"/>
      <c r="EB2454" s="99"/>
      <c r="EC2454" s="99"/>
      <c r="ED2454" s="99"/>
      <c r="EE2454" s="99"/>
      <c r="EF2454" s="99"/>
      <c r="EG2454" s="99"/>
      <c r="EH2454" s="99"/>
      <c r="EI2454" s="99"/>
      <c r="EJ2454" s="99"/>
      <c r="EK2454" s="99"/>
      <c r="EL2454" s="99"/>
      <c r="EM2454" s="99"/>
      <c r="EN2454" s="99"/>
      <c r="EO2454" s="99"/>
      <c r="EP2454" s="99"/>
      <c r="EQ2454" s="99"/>
      <c r="ER2454" s="99"/>
      <c r="ES2454" s="99"/>
      <c r="ET2454" s="99"/>
      <c r="EU2454" s="99"/>
      <c r="EV2454" s="99"/>
      <c r="EW2454" s="99"/>
      <c r="EX2454" s="119"/>
      <c r="EY2454" s="121"/>
      <c r="EZ2454" s="296"/>
      <c r="FA2454" s="83"/>
      <c r="FC2454" s="116"/>
      <c r="FD2454" s="116"/>
    </row>
    <row r="2455" spans="1:160" ht="15" customHeight="1" x14ac:dyDescent="0.2">
      <c r="A2455" s="100"/>
      <c r="B2455" s="100"/>
      <c r="C2455" s="74"/>
      <c r="D2455" s="74"/>
      <c r="E2455" s="74"/>
      <c r="F2455" s="74"/>
      <c r="G2455" s="75"/>
      <c r="H2455" s="435"/>
      <c r="I2455" s="73"/>
      <c r="J2455" s="101"/>
      <c r="K2455" s="113"/>
      <c r="L2455" s="103"/>
      <c r="M2455" s="569" t="str">
        <f>IF(NOT(ISERROR(FIND("Training",W2455))),"'Plot Psychometric_HH'",IF(NOT(ISERROR(FIND("1DAT",W2455))),"'Plot Tuning Azimuth_HH'",IF(NOT(ISERROR(FIND("HD_dt",W2455))),"'Plot HeadingDiscimination_PSTH_HH_dt_yuchen'",IF(NOT(ISERROR(FIND("HD",W2455))),"'Plot HeadingDiscimination_PSTH_HH'",IF(NOT(ISERROR(FIND("MemSac",W2455))),"'Memory Saccade Analysis_HH'",IF(NOT(ISERROR(FIND("DelSac",W2455))),"'Memory Saccade Analysis_HH'",IF(NOT(ISERROR(FIND("u-stim",W2455))),"'Plot Microstim_HH'","")))))))</f>
        <v/>
      </c>
      <c r="N2455" s="573"/>
      <c r="O2455" s="584"/>
      <c r="P2455" s="590"/>
      <c r="Q2455" s="590"/>
      <c r="R2455" s="590"/>
      <c r="S2455" s="590"/>
      <c r="T2455" s="590"/>
      <c r="U2455" s="590"/>
      <c r="V2455" s="583"/>
      <c r="W2455" s="170"/>
      <c r="X2455" s="192"/>
      <c r="Y2455" s="219"/>
      <c r="Z2455" s="217"/>
      <c r="AA2455" s="218"/>
      <c r="AB2455" s="77"/>
      <c r="AC2455" s="78"/>
      <c r="AD2455" s="199"/>
      <c r="AE2455" s="91"/>
      <c r="AF2455" s="79"/>
      <c r="AG2455" s="79"/>
      <c r="AH2455" s="80"/>
      <c r="AI2455" s="81"/>
      <c r="AJ2455" s="81"/>
      <c r="AK2455" s="81"/>
      <c r="AL2455" s="81"/>
      <c r="AM2455" s="114"/>
      <c r="AN2455" s="82"/>
      <c r="AO2455" s="83"/>
      <c r="AP2455" s="83"/>
      <c r="AQ2455" s="83"/>
      <c r="AR2455" s="84"/>
      <c r="AS2455" s="85"/>
      <c r="AT2455" s="85"/>
      <c r="AU2455" s="85"/>
      <c r="AV2455" s="85"/>
      <c r="AW2455" s="104"/>
      <c r="AX2455" s="86"/>
      <c r="AY2455" s="87"/>
      <c r="AZ2455" s="87"/>
      <c r="BA2455" s="87"/>
      <c r="BB2455" s="88"/>
      <c r="BC2455" s="89"/>
      <c r="BD2455" s="89"/>
      <c r="BE2455" s="89"/>
      <c r="BF2455" s="89"/>
      <c r="BG2455" s="115"/>
      <c r="BH2455" s="90"/>
      <c r="BI2455" s="251"/>
      <c r="BJ2455" s="252"/>
      <c r="BK2455" s="252"/>
      <c r="BL2455" s="230"/>
      <c r="BM2455" s="230"/>
      <c r="BN2455" s="230"/>
      <c r="BO2455" s="231"/>
      <c r="BP2455" s="231"/>
      <c r="BQ2455" s="231"/>
      <c r="BR2455" s="232"/>
      <c r="BS2455" s="232"/>
      <c r="BT2455" s="232"/>
      <c r="BU2455" s="230"/>
      <c r="BV2455" s="230"/>
      <c r="BW2455" s="231"/>
      <c r="BX2455" s="231"/>
      <c r="BY2455" s="232"/>
      <c r="BZ2455" s="235"/>
      <c r="CA2455" s="257"/>
      <c r="CB2455" s="233"/>
      <c r="CC2455" s="230"/>
      <c r="CD2455" s="230"/>
      <c r="CE2455" s="230"/>
      <c r="CF2455" s="230"/>
      <c r="CG2455" s="230"/>
      <c r="CH2455" s="230"/>
      <c r="CI2455" s="230"/>
      <c r="CJ2455" s="231"/>
      <c r="CK2455" s="231"/>
      <c r="CL2455" s="231"/>
      <c r="CM2455" s="231"/>
      <c r="CN2455" s="231"/>
      <c r="CO2455" s="231"/>
      <c r="CP2455" s="231"/>
      <c r="CQ2455" s="231"/>
      <c r="CR2455" s="232"/>
      <c r="CS2455" s="232"/>
      <c r="CT2455" s="232"/>
      <c r="CU2455" s="232"/>
      <c r="CV2455" s="232"/>
      <c r="CW2455" s="232"/>
      <c r="CX2455" s="232"/>
      <c r="CY2455" s="234"/>
      <c r="DA2455" s="106"/>
      <c r="DC2455" s="106"/>
      <c r="DD2455" s="106"/>
      <c r="DE2455" s="106"/>
      <c r="DF2455" s="92"/>
      <c r="DG2455" s="107"/>
      <c r="DH2455" s="107"/>
      <c r="DI2455" s="107"/>
      <c r="DJ2455" s="107"/>
      <c r="DK2455" s="107"/>
      <c r="DL2455" s="107"/>
      <c r="DM2455" s="110"/>
      <c r="DN2455" s="110"/>
      <c r="DO2455" s="110"/>
      <c r="DP2455" s="110"/>
      <c r="DQ2455" s="110"/>
      <c r="DR2455" s="110"/>
      <c r="DS2455" s="110"/>
      <c r="DT2455" s="110"/>
      <c r="DU2455" s="497"/>
      <c r="DV2455" s="497"/>
      <c r="DW2455" s="497"/>
      <c r="DX2455" s="497"/>
      <c r="DY2455" s="497"/>
      <c r="DZ2455" s="497"/>
      <c r="EA2455" s="98"/>
      <c r="EB2455" s="99"/>
      <c r="EC2455" s="99"/>
      <c r="ED2455" s="99"/>
      <c r="EE2455" s="99"/>
      <c r="EF2455" s="99"/>
      <c r="EG2455" s="99"/>
      <c r="EH2455" s="99"/>
      <c r="EI2455" s="99"/>
      <c r="EJ2455" s="99"/>
      <c r="EK2455" s="99"/>
      <c r="EL2455" s="99"/>
      <c r="EM2455" s="99"/>
      <c r="EN2455" s="99"/>
      <c r="EO2455" s="99"/>
      <c r="EP2455" s="99"/>
      <c r="EQ2455" s="99"/>
      <c r="ER2455" s="99"/>
      <c r="ES2455" s="99"/>
      <c r="ET2455" s="99"/>
      <c r="EU2455" s="99"/>
      <c r="EV2455" s="99"/>
      <c r="EW2455" s="99"/>
      <c r="EX2455" s="119"/>
      <c r="EY2455" s="121"/>
      <c r="EZ2455" s="296"/>
      <c r="FA2455" s="83"/>
      <c r="FC2455" s="116"/>
      <c r="FD2455" s="116"/>
    </row>
    <row r="2456" spans="1:160" ht="15" customHeight="1" x14ac:dyDescent="0.2">
      <c r="A2456" s="100"/>
      <c r="B2456" s="100"/>
      <c r="C2456" s="74"/>
      <c r="D2456" s="74"/>
      <c r="E2456" s="74"/>
      <c r="F2456" s="74"/>
      <c r="G2456" s="75"/>
      <c r="H2456" s="435"/>
      <c r="I2456" s="73"/>
      <c r="J2456" s="101"/>
      <c r="K2456" s="113"/>
      <c r="L2456" s="103"/>
      <c r="M2456" s="569" t="str">
        <f>IF(NOT(ISERROR(FIND("Training",W2456))),"'Plot Psychometric_HH'",IF(NOT(ISERROR(FIND("1DAT",W2456))),"'Plot Tuning Azimuth_HH'",IF(NOT(ISERROR(FIND("HD_dt",W2456))),"'Plot HeadingDiscimination_PSTH_HH_dt_yuchen'",IF(NOT(ISERROR(FIND("HD",W2456))),"'Plot HeadingDiscimination_PSTH_HH'",IF(NOT(ISERROR(FIND("MemSac",W2456))),"'Memory Saccade Analysis_HH'",IF(NOT(ISERROR(FIND("DelSac",W2456))),"'Memory Saccade Analysis_HH'",IF(NOT(ISERROR(FIND("u-stim",W2456))),"'Plot Microstim_HH'","")))))))</f>
        <v/>
      </c>
      <c r="N2456" s="573"/>
      <c r="O2456" s="584"/>
      <c r="P2456" s="590"/>
      <c r="Q2456" s="590"/>
      <c r="R2456" s="590"/>
      <c r="S2456" s="590"/>
      <c r="T2456" s="590"/>
      <c r="U2456" s="590"/>
      <c r="V2456" s="583"/>
      <c r="W2456" s="170"/>
      <c r="X2456" s="192"/>
      <c r="Y2456" s="219"/>
      <c r="Z2456" s="217"/>
      <c r="AA2456" s="218"/>
      <c r="AB2456" s="77"/>
      <c r="AC2456" s="78"/>
      <c r="AD2456" s="199"/>
      <c r="AE2456" s="91"/>
      <c r="AF2456" s="79"/>
      <c r="AG2456" s="79"/>
      <c r="AH2456" s="80"/>
      <c r="AI2456" s="81"/>
      <c r="AJ2456" s="81"/>
      <c r="AK2456" s="81"/>
      <c r="AL2456" s="81"/>
      <c r="AM2456" s="114"/>
      <c r="AN2456" s="82"/>
      <c r="AO2456" s="83"/>
      <c r="AP2456" s="83"/>
      <c r="AQ2456" s="83"/>
      <c r="AR2456" s="84"/>
      <c r="AS2456" s="85"/>
      <c r="AT2456" s="85"/>
      <c r="AU2456" s="85"/>
      <c r="AV2456" s="85"/>
      <c r="AW2456" s="104"/>
      <c r="AX2456" s="86"/>
      <c r="AY2456" s="87"/>
      <c r="AZ2456" s="87"/>
      <c r="BA2456" s="87"/>
      <c r="BB2456" s="88"/>
      <c r="BC2456" s="89"/>
      <c r="BD2456" s="89"/>
      <c r="BE2456" s="89"/>
      <c r="BF2456" s="89"/>
      <c r="BG2456" s="115"/>
      <c r="BH2456" s="90"/>
      <c r="BI2456" s="251"/>
      <c r="BJ2456" s="252"/>
      <c r="BK2456" s="252"/>
      <c r="BL2456" s="230"/>
      <c r="BM2456" s="230"/>
      <c r="BN2456" s="230"/>
      <c r="BO2456" s="231"/>
      <c r="BP2456" s="231"/>
      <c r="BQ2456" s="231"/>
      <c r="BR2456" s="232"/>
      <c r="BS2456" s="232"/>
      <c r="BT2456" s="232"/>
      <c r="BU2456" s="230"/>
      <c r="BV2456" s="230"/>
      <c r="BW2456" s="231"/>
      <c r="BX2456" s="231"/>
      <c r="BY2456" s="232"/>
      <c r="BZ2456" s="235"/>
      <c r="CA2456" s="257"/>
      <c r="CB2456" s="233"/>
      <c r="CC2456" s="230"/>
      <c r="CD2456" s="230"/>
      <c r="CE2456" s="230"/>
      <c r="CF2456" s="230"/>
      <c r="CG2456" s="230"/>
      <c r="CH2456" s="230"/>
      <c r="CI2456" s="230"/>
      <c r="CJ2456" s="231"/>
      <c r="CK2456" s="231"/>
      <c r="CL2456" s="231"/>
      <c r="CM2456" s="231"/>
      <c r="CN2456" s="231"/>
      <c r="CO2456" s="231"/>
      <c r="CP2456" s="231"/>
      <c r="CQ2456" s="231"/>
      <c r="CR2456" s="232"/>
      <c r="CS2456" s="232"/>
      <c r="CT2456" s="232"/>
      <c r="CU2456" s="232"/>
      <c r="CV2456" s="232"/>
      <c r="CW2456" s="232"/>
      <c r="CX2456" s="232"/>
      <c r="CY2456" s="234"/>
      <c r="DA2456" s="106"/>
      <c r="DC2456" s="106"/>
      <c r="DD2456" s="106"/>
      <c r="DE2456" s="106"/>
      <c r="DF2456" s="92"/>
      <c r="DG2456" s="107"/>
      <c r="DH2456" s="107"/>
      <c r="DI2456" s="107"/>
      <c r="DJ2456" s="107"/>
      <c r="DK2456" s="107"/>
      <c r="DL2456" s="107"/>
      <c r="DM2456" s="110"/>
      <c r="DN2456" s="110"/>
      <c r="DO2456" s="110"/>
      <c r="DP2456" s="110"/>
      <c r="DQ2456" s="110"/>
      <c r="DR2456" s="110"/>
      <c r="DS2456" s="110"/>
      <c r="DT2456" s="110"/>
      <c r="DU2456" s="497"/>
      <c r="DV2456" s="497"/>
      <c r="DW2456" s="497"/>
      <c r="DX2456" s="497"/>
      <c r="DY2456" s="497"/>
      <c r="DZ2456" s="497"/>
      <c r="EA2456" s="98"/>
      <c r="EB2456" s="99"/>
      <c r="EC2456" s="99"/>
      <c r="ED2456" s="99"/>
      <c r="EE2456" s="99"/>
      <c r="EF2456" s="99"/>
      <c r="EG2456" s="99"/>
      <c r="EH2456" s="99"/>
      <c r="EI2456" s="99"/>
      <c r="EJ2456" s="99"/>
      <c r="EK2456" s="99"/>
      <c r="EL2456" s="99"/>
      <c r="EM2456" s="99"/>
      <c r="EN2456" s="99"/>
      <c r="EO2456" s="99"/>
      <c r="EP2456" s="99"/>
      <c r="EQ2456" s="99"/>
      <c r="ER2456" s="99"/>
      <c r="ES2456" s="99"/>
      <c r="ET2456" s="99"/>
      <c r="EU2456" s="99"/>
      <c r="EV2456" s="99"/>
      <c r="EW2456" s="99"/>
      <c r="EX2456" s="119"/>
      <c r="EY2456" s="121"/>
      <c r="EZ2456" s="296"/>
      <c r="FA2456" s="83"/>
      <c r="FC2456" s="116"/>
      <c r="FD2456" s="116"/>
    </row>
    <row r="2457" spans="1:160" ht="15" customHeight="1" x14ac:dyDescent="0.2">
      <c r="A2457" s="100"/>
      <c r="B2457" s="100"/>
      <c r="C2457" s="74"/>
      <c r="D2457" s="74"/>
      <c r="E2457" s="74"/>
      <c r="F2457" s="74"/>
      <c r="G2457" s="75"/>
      <c r="H2457" s="435"/>
      <c r="I2457" s="73"/>
      <c r="J2457" s="101"/>
      <c r="K2457" s="113"/>
      <c r="L2457" s="103"/>
      <c r="M2457" s="569" t="str">
        <f>IF(NOT(ISERROR(FIND("Training",W2457))),"'Plot Psychometric_HH'",IF(NOT(ISERROR(FIND("1DAT",W2457))),"'Plot Tuning Azimuth_HH'",IF(NOT(ISERROR(FIND("HD_dt",W2457))),"'Plot HeadingDiscimination_PSTH_HH_dt_yuchen'",IF(NOT(ISERROR(FIND("HD",W2457))),"'Plot HeadingDiscimination_PSTH_HH'",IF(NOT(ISERROR(FIND("MemSac",W2457))),"'Memory Saccade Analysis_HH'",IF(NOT(ISERROR(FIND("DelSac",W2457))),"'Memory Saccade Analysis_HH'",IF(NOT(ISERROR(FIND("u-stim",W2457))),"'Plot Microstim_HH'","")))))))</f>
        <v/>
      </c>
      <c r="N2457" s="573"/>
      <c r="O2457" s="584"/>
      <c r="P2457" s="590"/>
      <c r="Q2457" s="590"/>
      <c r="R2457" s="590"/>
      <c r="S2457" s="590"/>
      <c r="T2457" s="590"/>
      <c r="U2457" s="590"/>
      <c r="V2457" s="583"/>
      <c r="W2457" s="170"/>
      <c r="X2457" s="192"/>
      <c r="Y2457" s="219"/>
      <c r="Z2457" s="217"/>
      <c r="AA2457" s="218"/>
      <c r="AB2457" s="77"/>
      <c r="AC2457" s="78"/>
      <c r="AD2457" s="199"/>
      <c r="AE2457" s="91"/>
      <c r="AF2457" s="79"/>
      <c r="AG2457" s="79"/>
      <c r="AH2457" s="80"/>
      <c r="AI2457" s="81"/>
      <c r="AJ2457" s="81"/>
      <c r="AK2457" s="81"/>
      <c r="AL2457" s="81"/>
      <c r="AM2457" s="114"/>
      <c r="AN2457" s="82"/>
      <c r="AO2457" s="83"/>
      <c r="AP2457" s="83"/>
      <c r="AQ2457" s="83"/>
      <c r="AR2457" s="84"/>
      <c r="AS2457" s="85"/>
      <c r="AT2457" s="85"/>
      <c r="AU2457" s="85"/>
      <c r="AV2457" s="85"/>
      <c r="AW2457" s="104"/>
      <c r="AX2457" s="86"/>
      <c r="AY2457" s="87"/>
      <c r="AZ2457" s="87"/>
      <c r="BA2457" s="87"/>
      <c r="BB2457" s="88"/>
      <c r="BC2457" s="89"/>
      <c r="BD2457" s="89"/>
      <c r="BE2457" s="89"/>
      <c r="BF2457" s="89"/>
      <c r="BG2457" s="115"/>
      <c r="BH2457" s="90"/>
      <c r="BI2457" s="251"/>
      <c r="BJ2457" s="252"/>
      <c r="BK2457" s="252"/>
      <c r="BL2457" s="230"/>
      <c r="BM2457" s="230"/>
      <c r="BN2457" s="230"/>
      <c r="BO2457" s="231"/>
      <c r="BP2457" s="231"/>
      <c r="BQ2457" s="231"/>
      <c r="BR2457" s="232"/>
      <c r="BS2457" s="232"/>
      <c r="BT2457" s="232"/>
      <c r="BU2457" s="230"/>
      <c r="BV2457" s="230"/>
      <c r="BW2457" s="231"/>
      <c r="BX2457" s="231"/>
      <c r="BY2457" s="232"/>
      <c r="BZ2457" s="235"/>
      <c r="CA2457" s="257"/>
      <c r="CB2457" s="233"/>
      <c r="CC2457" s="230"/>
      <c r="CD2457" s="230"/>
      <c r="CE2457" s="230"/>
      <c r="CF2457" s="230"/>
      <c r="CG2457" s="230"/>
      <c r="CH2457" s="230"/>
      <c r="CI2457" s="230"/>
      <c r="CJ2457" s="231"/>
      <c r="CK2457" s="231"/>
      <c r="CL2457" s="231"/>
      <c r="CM2457" s="231"/>
      <c r="CN2457" s="231"/>
      <c r="CO2457" s="231"/>
      <c r="CP2457" s="231"/>
      <c r="CQ2457" s="231"/>
      <c r="CR2457" s="232"/>
      <c r="CS2457" s="232"/>
      <c r="CT2457" s="232"/>
      <c r="CU2457" s="232"/>
      <c r="CV2457" s="232"/>
      <c r="CW2457" s="232"/>
      <c r="CX2457" s="232"/>
      <c r="CY2457" s="234"/>
      <c r="DA2457" s="106"/>
      <c r="DC2457" s="106"/>
      <c r="DD2457" s="106"/>
      <c r="DE2457" s="106"/>
      <c r="DF2457" s="92"/>
      <c r="DG2457" s="107"/>
      <c r="DH2457" s="107"/>
      <c r="DI2457" s="107"/>
      <c r="DJ2457" s="107"/>
      <c r="DK2457" s="107"/>
      <c r="DL2457" s="107"/>
      <c r="DM2457" s="110"/>
      <c r="DN2457" s="110"/>
      <c r="DO2457" s="110"/>
      <c r="DP2457" s="110"/>
      <c r="DQ2457" s="110"/>
      <c r="DR2457" s="110"/>
      <c r="DS2457" s="110"/>
      <c r="DT2457" s="110"/>
      <c r="DU2457" s="497"/>
      <c r="DV2457" s="497"/>
      <c r="DW2457" s="497"/>
      <c r="DX2457" s="497"/>
      <c r="DY2457" s="497"/>
      <c r="DZ2457" s="497"/>
      <c r="EA2457" s="98"/>
      <c r="EB2457" s="99"/>
      <c r="EC2457" s="99"/>
      <c r="ED2457" s="99"/>
      <c r="EE2457" s="99"/>
      <c r="EF2457" s="99"/>
      <c r="EG2457" s="99"/>
      <c r="EH2457" s="99"/>
      <c r="EI2457" s="99"/>
      <c r="EJ2457" s="99"/>
      <c r="EK2457" s="99"/>
      <c r="EL2457" s="99"/>
      <c r="EM2457" s="99"/>
      <c r="EN2457" s="99"/>
      <c r="EO2457" s="99"/>
      <c r="EP2457" s="99"/>
      <c r="EQ2457" s="99"/>
      <c r="ER2457" s="99"/>
      <c r="ES2457" s="99"/>
      <c r="ET2457" s="99"/>
      <c r="EU2457" s="99"/>
      <c r="EV2457" s="99"/>
      <c r="EW2457" s="99"/>
      <c r="EX2457" s="119"/>
      <c r="EY2457" s="121"/>
      <c r="EZ2457" s="296"/>
      <c r="FA2457" s="83"/>
      <c r="FC2457" s="116"/>
      <c r="FD2457" s="116"/>
    </row>
    <row r="2458" spans="1:160" ht="15" customHeight="1" x14ac:dyDescent="0.2">
      <c r="A2458" s="100"/>
      <c r="B2458" s="100"/>
      <c r="C2458" s="74"/>
      <c r="D2458" s="74"/>
      <c r="E2458" s="74"/>
      <c r="F2458" s="74"/>
      <c r="G2458" s="75"/>
      <c r="H2458" s="435"/>
      <c r="I2458" s="73"/>
      <c r="J2458" s="101"/>
      <c r="K2458" s="113"/>
      <c r="L2458" s="103"/>
      <c r="M2458" s="569" t="str">
        <f>IF(NOT(ISERROR(FIND("Training",W2458))),"'Plot Psychometric_HH'",IF(NOT(ISERROR(FIND("1DAT",W2458))),"'Plot Tuning Azimuth_HH'",IF(NOT(ISERROR(FIND("HD_dt",W2458))),"'Plot HeadingDiscimination_PSTH_HH_dt_yuchen'",IF(NOT(ISERROR(FIND("HD",W2458))),"'Plot HeadingDiscimination_PSTH_HH'",IF(NOT(ISERROR(FIND("MemSac",W2458))),"'Memory Saccade Analysis_HH'",IF(NOT(ISERROR(FIND("DelSac",W2458))),"'Memory Saccade Analysis_HH'",IF(NOT(ISERROR(FIND("u-stim",W2458))),"'Plot Microstim_HH'","")))))))</f>
        <v/>
      </c>
      <c r="N2458" s="573"/>
      <c r="O2458" s="584"/>
      <c r="P2458" s="590"/>
      <c r="Q2458" s="590"/>
      <c r="R2458" s="590"/>
      <c r="S2458" s="590"/>
      <c r="T2458" s="590"/>
      <c r="U2458" s="590"/>
      <c r="V2458" s="583"/>
      <c r="W2458" s="170"/>
      <c r="X2458" s="192"/>
      <c r="Y2458" s="219"/>
      <c r="Z2458" s="217"/>
      <c r="AA2458" s="218"/>
      <c r="AB2458" s="77"/>
      <c r="AC2458" s="78"/>
      <c r="AD2458" s="199"/>
      <c r="AE2458" s="91"/>
      <c r="AF2458" s="79"/>
      <c r="AG2458" s="79"/>
      <c r="AH2458" s="80"/>
      <c r="AI2458" s="81"/>
      <c r="AJ2458" s="81"/>
      <c r="AK2458" s="81"/>
      <c r="AL2458" s="81"/>
      <c r="AM2458" s="114"/>
      <c r="AN2458" s="82"/>
      <c r="AO2458" s="83"/>
      <c r="AP2458" s="83"/>
      <c r="AQ2458" s="83"/>
      <c r="AR2458" s="84"/>
      <c r="AS2458" s="85"/>
      <c r="AT2458" s="85"/>
      <c r="AU2458" s="85"/>
      <c r="AV2458" s="85"/>
      <c r="AW2458" s="104"/>
      <c r="AX2458" s="86"/>
      <c r="AY2458" s="87"/>
      <c r="AZ2458" s="87"/>
      <c r="BA2458" s="87"/>
      <c r="BB2458" s="88"/>
      <c r="BC2458" s="89"/>
      <c r="BD2458" s="89"/>
      <c r="BE2458" s="89"/>
      <c r="BF2458" s="89"/>
      <c r="BG2458" s="115"/>
      <c r="BH2458" s="90"/>
      <c r="BI2458" s="251"/>
      <c r="BJ2458" s="252"/>
      <c r="BK2458" s="252"/>
      <c r="BL2458" s="230"/>
      <c r="BM2458" s="230"/>
      <c r="BN2458" s="230"/>
      <c r="BO2458" s="231"/>
      <c r="BP2458" s="231"/>
      <c r="BQ2458" s="231"/>
      <c r="BR2458" s="232"/>
      <c r="BS2458" s="232"/>
      <c r="BT2458" s="232"/>
      <c r="BU2458" s="230"/>
      <c r="BV2458" s="230"/>
      <c r="BW2458" s="231"/>
      <c r="BX2458" s="231"/>
      <c r="BY2458" s="232"/>
      <c r="BZ2458" s="235"/>
      <c r="CA2458" s="257"/>
      <c r="CB2458" s="233"/>
      <c r="CC2458" s="230"/>
      <c r="CD2458" s="230"/>
      <c r="CE2458" s="230"/>
      <c r="CF2458" s="230"/>
      <c r="CG2458" s="230"/>
      <c r="CH2458" s="230"/>
      <c r="CI2458" s="230"/>
      <c r="CJ2458" s="231"/>
      <c r="CK2458" s="231"/>
      <c r="CL2458" s="231"/>
      <c r="CM2458" s="231"/>
      <c r="CN2458" s="231"/>
      <c r="CO2458" s="231"/>
      <c r="CP2458" s="231"/>
      <c r="CQ2458" s="231"/>
      <c r="CR2458" s="232"/>
      <c r="CS2458" s="232"/>
      <c r="CT2458" s="232"/>
      <c r="CU2458" s="232"/>
      <c r="CV2458" s="232"/>
      <c r="CW2458" s="232"/>
      <c r="CX2458" s="232"/>
      <c r="CY2458" s="234"/>
      <c r="DA2458" s="106"/>
      <c r="DC2458" s="106"/>
      <c r="DD2458" s="106"/>
      <c r="DE2458" s="106"/>
      <c r="DF2458" s="92"/>
      <c r="DG2458" s="107"/>
      <c r="DH2458" s="107"/>
      <c r="DI2458" s="107"/>
      <c r="DJ2458" s="107"/>
      <c r="DK2458" s="107"/>
      <c r="DL2458" s="107"/>
      <c r="DM2458" s="110"/>
      <c r="DN2458" s="110"/>
      <c r="DO2458" s="110"/>
      <c r="DP2458" s="110"/>
      <c r="DQ2458" s="110"/>
      <c r="DR2458" s="110"/>
      <c r="DS2458" s="110"/>
      <c r="DT2458" s="110"/>
      <c r="DU2458" s="497"/>
      <c r="DV2458" s="497"/>
      <c r="DW2458" s="497"/>
      <c r="DX2458" s="497"/>
      <c r="DY2458" s="497"/>
      <c r="DZ2458" s="497"/>
      <c r="EA2458" s="98"/>
      <c r="EB2458" s="99"/>
      <c r="EC2458" s="99"/>
      <c r="ED2458" s="99"/>
      <c r="EE2458" s="99"/>
      <c r="EF2458" s="99"/>
      <c r="EG2458" s="99"/>
      <c r="EH2458" s="99"/>
      <c r="EI2458" s="99"/>
      <c r="EJ2458" s="99"/>
      <c r="EK2458" s="99"/>
      <c r="EL2458" s="99"/>
      <c r="EM2458" s="99"/>
      <c r="EN2458" s="99"/>
      <c r="EO2458" s="99"/>
      <c r="EP2458" s="99"/>
      <c r="EQ2458" s="99"/>
      <c r="ER2458" s="99"/>
      <c r="ES2458" s="99"/>
      <c r="ET2458" s="99"/>
      <c r="EU2458" s="99"/>
      <c r="EV2458" s="99"/>
      <c r="EW2458" s="99"/>
      <c r="EX2458" s="119"/>
      <c r="EY2458" s="121"/>
      <c r="EZ2458" s="296"/>
      <c r="FA2458" s="83"/>
      <c r="FC2458" s="116"/>
      <c r="FD2458" s="116"/>
    </row>
    <row r="2459" spans="1:160" ht="15" customHeight="1" x14ac:dyDescent="0.2">
      <c r="A2459" s="100"/>
      <c r="B2459" s="100"/>
      <c r="C2459" s="74"/>
      <c r="D2459" s="74"/>
      <c r="E2459" s="74"/>
      <c r="F2459" s="74"/>
      <c r="G2459" s="75"/>
      <c r="H2459" s="435"/>
      <c r="I2459" s="73"/>
      <c r="J2459" s="101"/>
      <c r="K2459" s="113"/>
      <c r="L2459" s="103"/>
      <c r="M2459" s="569" t="str">
        <f>IF(NOT(ISERROR(FIND("Training",W2459))),"'Plot Psychometric_HH'",IF(NOT(ISERROR(FIND("1DAT",W2459))),"'Plot Tuning Azimuth_HH'",IF(NOT(ISERROR(FIND("HD_dt",W2459))),"'Plot HeadingDiscimination_PSTH_HH_dt_yuchen'",IF(NOT(ISERROR(FIND("HD",W2459))),"'Plot HeadingDiscimination_PSTH_HH'",IF(NOT(ISERROR(FIND("MemSac",W2459))),"'Memory Saccade Analysis_HH'",IF(NOT(ISERROR(FIND("DelSac",W2459))),"'Memory Saccade Analysis_HH'",IF(NOT(ISERROR(FIND("u-stim",W2459))),"'Plot Microstim_HH'","")))))))</f>
        <v/>
      </c>
      <c r="N2459" s="573"/>
      <c r="O2459" s="584"/>
      <c r="P2459" s="590"/>
      <c r="Q2459" s="590"/>
      <c r="R2459" s="590"/>
      <c r="S2459" s="590"/>
      <c r="T2459" s="590"/>
      <c r="U2459" s="590"/>
      <c r="V2459" s="583"/>
      <c r="W2459" s="170"/>
      <c r="X2459" s="192"/>
      <c r="Y2459" s="219"/>
      <c r="Z2459" s="217"/>
      <c r="AA2459" s="218"/>
      <c r="AB2459" s="77"/>
      <c r="AC2459" s="78"/>
      <c r="AD2459" s="199"/>
      <c r="AE2459" s="91"/>
      <c r="AF2459" s="79"/>
      <c r="AG2459" s="79"/>
      <c r="AH2459" s="80"/>
      <c r="AI2459" s="81"/>
      <c r="AJ2459" s="81"/>
      <c r="AK2459" s="81"/>
      <c r="AL2459" s="81"/>
      <c r="AM2459" s="114"/>
      <c r="AN2459" s="82"/>
      <c r="AO2459" s="83"/>
      <c r="AP2459" s="83"/>
      <c r="AQ2459" s="83"/>
      <c r="AR2459" s="84"/>
      <c r="AS2459" s="85"/>
      <c r="AT2459" s="85"/>
      <c r="AU2459" s="85"/>
      <c r="AV2459" s="85"/>
      <c r="AW2459" s="104"/>
      <c r="AX2459" s="86"/>
      <c r="AY2459" s="87"/>
      <c r="AZ2459" s="87"/>
      <c r="BA2459" s="87"/>
      <c r="BB2459" s="88"/>
      <c r="BC2459" s="89"/>
      <c r="BD2459" s="89"/>
      <c r="BE2459" s="89"/>
      <c r="BF2459" s="89"/>
      <c r="BG2459" s="115"/>
      <c r="BH2459" s="90"/>
      <c r="BI2459" s="251"/>
      <c r="BJ2459" s="252"/>
      <c r="BK2459" s="252"/>
      <c r="BL2459" s="230"/>
      <c r="BM2459" s="230"/>
      <c r="BN2459" s="230"/>
      <c r="BO2459" s="231"/>
      <c r="BP2459" s="231"/>
      <c r="BQ2459" s="231"/>
      <c r="BR2459" s="232"/>
      <c r="BS2459" s="232"/>
      <c r="BT2459" s="232"/>
      <c r="BU2459" s="230"/>
      <c r="BV2459" s="230"/>
      <c r="BW2459" s="231"/>
      <c r="BX2459" s="231"/>
      <c r="BY2459" s="232"/>
      <c r="BZ2459" s="235"/>
      <c r="CA2459" s="257"/>
      <c r="CB2459" s="233"/>
      <c r="CC2459" s="230"/>
      <c r="CD2459" s="230"/>
      <c r="CE2459" s="230"/>
      <c r="CF2459" s="230"/>
      <c r="CG2459" s="230"/>
      <c r="CH2459" s="230"/>
      <c r="CI2459" s="230"/>
      <c r="CJ2459" s="231"/>
      <c r="CK2459" s="231"/>
      <c r="CL2459" s="231"/>
      <c r="CM2459" s="231"/>
      <c r="CN2459" s="231"/>
      <c r="CO2459" s="231"/>
      <c r="CP2459" s="231"/>
      <c r="CQ2459" s="231"/>
      <c r="CR2459" s="232"/>
      <c r="CS2459" s="232"/>
      <c r="CT2459" s="232"/>
      <c r="CU2459" s="232"/>
      <c r="CV2459" s="232"/>
      <c r="CW2459" s="232"/>
      <c r="CX2459" s="232"/>
      <c r="CY2459" s="234"/>
      <c r="DA2459" s="106"/>
      <c r="DC2459" s="106"/>
      <c r="DD2459" s="106"/>
      <c r="DE2459" s="106"/>
      <c r="DF2459" s="92"/>
      <c r="DG2459" s="107"/>
      <c r="DH2459" s="107"/>
      <c r="DI2459" s="107"/>
      <c r="DJ2459" s="107"/>
      <c r="DK2459" s="107"/>
      <c r="DL2459" s="107"/>
      <c r="DM2459" s="110"/>
      <c r="DN2459" s="110"/>
      <c r="DO2459" s="110"/>
      <c r="DP2459" s="110"/>
      <c r="DQ2459" s="110"/>
      <c r="DR2459" s="110"/>
      <c r="DS2459" s="110"/>
      <c r="DT2459" s="110"/>
      <c r="DU2459" s="497"/>
      <c r="DV2459" s="497"/>
      <c r="DW2459" s="497"/>
      <c r="DX2459" s="497"/>
      <c r="DY2459" s="497"/>
      <c r="DZ2459" s="497"/>
      <c r="EA2459" s="98"/>
      <c r="EB2459" s="99"/>
      <c r="EC2459" s="99"/>
      <c r="ED2459" s="99"/>
      <c r="EE2459" s="99"/>
      <c r="EF2459" s="99"/>
      <c r="EG2459" s="99"/>
      <c r="EH2459" s="99"/>
      <c r="EI2459" s="99"/>
      <c r="EJ2459" s="99"/>
      <c r="EK2459" s="99"/>
      <c r="EL2459" s="99"/>
      <c r="EM2459" s="99"/>
      <c r="EN2459" s="99"/>
      <c r="EO2459" s="99"/>
      <c r="EP2459" s="99"/>
      <c r="EQ2459" s="99"/>
      <c r="ER2459" s="99"/>
      <c r="ES2459" s="99"/>
      <c r="ET2459" s="99"/>
      <c r="EU2459" s="99"/>
      <c r="EV2459" s="99"/>
      <c r="EW2459" s="99"/>
      <c r="EX2459" s="119"/>
      <c r="EY2459" s="121"/>
      <c r="EZ2459" s="296"/>
      <c r="FA2459" s="83"/>
      <c r="FC2459" s="116"/>
      <c r="FD2459" s="116"/>
    </row>
    <row r="2460" spans="1:160" ht="15" customHeight="1" x14ac:dyDescent="0.2">
      <c r="A2460" s="100"/>
      <c r="B2460" s="100"/>
      <c r="C2460" s="74"/>
      <c r="D2460" s="74"/>
      <c r="E2460" s="74"/>
      <c r="F2460" s="74"/>
      <c r="G2460" s="75"/>
      <c r="H2460" s="435"/>
      <c r="I2460" s="73"/>
      <c r="J2460" s="101"/>
      <c r="K2460" s="113"/>
      <c r="L2460" s="103"/>
      <c r="M2460" s="569" t="str">
        <f>IF(NOT(ISERROR(FIND("Training",W2460))),"'Plot Psychometric_HH'",IF(NOT(ISERROR(FIND("1DAT",W2460))),"'Plot Tuning Azimuth_HH'",IF(NOT(ISERROR(FIND("HD_dt",W2460))),"'Plot HeadingDiscimination_PSTH_HH_dt_yuchen'",IF(NOT(ISERROR(FIND("HD",W2460))),"'Plot HeadingDiscimination_PSTH_HH'",IF(NOT(ISERROR(FIND("MemSac",W2460))),"'Memory Saccade Analysis_HH'",IF(NOT(ISERROR(FIND("DelSac",W2460))),"'Memory Saccade Analysis_HH'",IF(NOT(ISERROR(FIND("u-stim",W2460))),"'Plot Microstim_HH'","")))))))</f>
        <v/>
      </c>
      <c r="N2460" s="573"/>
      <c r="O2460" s="584"/>
      <c r="P2460" s="590"/>
      <c r="Q2460" s="590"/>
      <c r="R2460" s="590"/>
      <c r="S2460" s="590"/>
      <c r="T2460" s="590"/>
      <c r="U2460" s="590"/>
      <c r="V2460" s="583"/>
      <c r="W2460" s="170"/>
      <c r="X2460" s="192"/>
      <c r="Y2460" s="219"/>
      <c r="Z2460" s="217"/>
      <c r="AA2460" s="218"/>
      <c r="AB2460" s="77"/>
      <c r="AC2460" s="78"/>
      <c r="AD2460" s="199"/>
      <c r="AE2460" s="91"/>
      <c r="AF2460" s="79"/>
      <c r="AG2460" s="79"/>
      <c r="AH2460" s="80"/>
      <c r="AI2460" s="81"/>
      <c r="AJ2460" s="81"/>
      <c r="AK2460" s="81"/>
      <c r="AL2460" s="81"/>
      <c r="AM2460" s="114"/>
      <c r="AN2460" s="82"/>
      <c r="AO2460" s="83"/>
      <c r="AP2460" s="83"/>
      <c r="AQ2460" s="83"/>
      <c r="AR2460" s="84"/>
      <c r="AS2460" s="85"/>
      <c r="AT2460" s="85"/>
      <c r="AU2460" s="85"/>
      <c r="AV2460" s="85"/>
      <c r="AW2460" s="104"/>
      <c r="AX2460" s="86"/>
      <c r="AY2460" s="87"/>
      <c r="AZ2460" s="87"/>
      <c r="BA2460" s="87"/>
      <c r="BB2460" s="88"/>
      <c r="BC2460" s="89"/>
      <c r="BD2460" s="89"/>
      <c r="BE2460" s="89"/>
      <c r="BF2460" s="89"/>
      <c r="BG2460" s="115"/>
      <c r="BH2460" s="90"/>
      <c r="BI2460" s="251"/>
      <c r="BJ2460" s="252"/>
      <c r="BK2460" s="252"/>
      <c r="BL2460" s="230"/>
      <c r="BM2460" s="230"/>
      <c r="BN2460" s="230"/>
      <c r="BO2460" s="231"/>
      <c r="BP2460" s="231"/>
      <c r="BQ2460" s="231"/>
      <c r="BR2460" s="232"/>
      <c r="BS2460" s="232"/>
      <c r="BT2460" s="232"/>
      <c r="BU2460" s="230"/>
      <c r="BV2460" s="230"/>
      <c r="BW2460" s="231"/>
      <c r="BX2460" s="231"/>
      <c r="BY2460" s="232"/>
      <c r="BZ2460" s="235"/>
      <c r="CA2460" s="257"/>
      <c r="CB2460" s="233"/>
      <c r="CC2460" s="230"/>
      <c r="CD2460" s="230"/>
      <c r="CE2460" s="230"/>
      <c r="CF2460" s="230"/>
      <c r="CG2460" s="230"/>
      <c r="CH2460" s="230"/>
      <c r="CI2460" s="230"/>
      <c r="CJ2460" s="231"/>
      <c r="CK2460" s="231"/>
      <c r="CL2460" s="231"/>
      <c r="CM2460" s="231"/>
      <c r="CN2460" s="231"/>
      <c r="CO2460" s="231"/>
      <c r="CP2460" s="231"/>
      <c r="CQ2460" s="231"/>
      <c r="CR2460" s="232"/>
      <c r="CS2460" s="232"/>
      <c r="CT2460" s="232"/>
      <c r="CU2460" s="232"/>
      <c r="CV2460" s="232"/>
      <c r="CW2460" s="232"/>
      <c r="CX2460" s="232"/>
      <c r="CY2460" s="234"/>
      <c r="DA2460" s="106"/>
      <c r="DC2460" s="106"/>
      <c r="DD2460" s="106"/>
      <c r="DE2460" s="106"/>
      <c r="DF2460" s="92"/>
      <c r="DG2460" s="107"/>
      <c r="DH2460" s="107"/>
      <c r="DI2460" s="107"/>
      <c r="DJ2460" s="107"/>
      <c r="DK2460" s="107"/>
      <c r="DL2460" s="107"/>
      <c r="DM2460" s="110"/>
      <c r="DN2460" s="110"/>
      <c r="DO2460" s="110"/>
      <c r="DP2460" s="110"/>
      <c r="DQ2460" s="110"/>
      <c r="DR2460" s="110"/>
      <c r="DS2460" s="110"/>
      <c r="DT2460" s="110"/>
      <c r="DU2460" s="497"/>
      <c r="DV2460" s="497"/>
      <c r="DW2460" s="497"/>
      <c r="DX2460" s="497"/>
      <c r="DY2460" s="497"/>
      <c r="DZ2460" s="497"/>
      <c r="EA2460" s="98"/>
      <c r="EB2460" s="99"/>
      <c r="EC2460" s="99"/>
      <c r="ED2460" s="99"/>
      <c r="EE2460" s="99"/>
      <c r="EF2460" s="99"/>
      <c r="EG2460" s="99"/>
      <c r="EH2460" s="99"/>
      <c r="EI2460" s="99"/>
      <c r="EJ2460" s="99"/>
      <c r="EK2460" s="99"/>
      <c r="EL2460" s="99"/>
      <c r="EM2460" s="99"/>
      <c r="EN2460" s="99"/>
      <c r="EO2460" s="99"/>
      <c r="EP2460" s="99"/>
      <c r="EQ2460" s="99"/>
      <c r="ER2460" s="99"/>
      <c r="ES2460" s="99"/>
      <c r="ET2460" s="99"/>
      <c r="EU2460" s="99"/>
      <c r="EV2460" s="99"/>
      <c r="EW2460" s="99"/>
      <c r="EX2460" s="119"/>
      <c r="EY2460" s="121"/>
      <c r="EZ2460" s="296"/>
      <c r="FA2460" s="83"/>
      <c r="FC2460" s="116"/>
      <c r="FD2460" s="116"/>
    </row>
    <row r="2461" spans="1:160" ht="15" customHeight="1" x14ac:dyDescent="0.2">
      <c r="A2461" s="100"/>
      <c r="B2461" s="100"/>
      <c r="C2461" s="74"/>
      <c r="D2461" s="74"/>
      <c r="E2461" s="74"/>
      <c r="F2461" s="74"/>
      <c r="G2461" s="75"/>
      <c r="H2461" s="435"/>
      <c r="I2461" s="73"/>
      <c r="J2461" s="101"/>
      <c r="K2461" s="113"/>
      <c r="L2461" s="103"/>
      <c r="M2461" s="569" t="str">
        <f>IF(NOT(ISERROR(FIND("Training",W2461))),"'Plot Psychometric_HH'",IF(NOT(ISERROR(FIND("1DAT",W2461))),"'Plot Tuning Azimuth_HH'",IF(NOT(ISERROR(FIND("HD_dt",W2461))),"'Plot HeadingDiscimination_PSTH_HH_dt_yuchen'",IF(NOT(ISERROR(FIND("HD",W2461))),"'Plot HeadingDiscimination_PSTH_HH'",IF(NOT(ISERROR(FIND("MemSac",W2461))),"'Memory Saccade Analysis_HH'",IF(NOT(ISERROR(FIND("DelSac",W2461))),"'Memory Saccade Analysis_HH'",IF(NOT(ISERROR(FIND("u-stim",W2461))),"'Plot Microstim_HH'","")))))))</f>
        <v/>
      </c>
      <c r="N2461" s="573"/>
      <c r="O2461" s="584"/>
      <c r="P2461" s="590"/>
      <c r="Q2461" s="590"/>
      <c r="R2461" s="590"/>
      <c r="S2461" s="590"/>
      <c r="T2461" s="590"/>
      <c r="U2461" s="590"/>
      <c r="V2461" s="583"/>
      <c r="W2461" s="170"/>
      <c r="X2461" s="192"/>
      <c r="Y2461" s="219"/>
      <c r="Z2461" s="217"/>
      <c r="AA2461" s="218"/>
      <c r="AB2461" s="77"/>
      <c r="AC2461" s="78"/>
      <c r="AD2461" s="199"/>
      <c r="AE2461" s="91"/>
      <c r="AF2461" s="79"/>
      <c r="AG2461" s="79"/>
      <c r="AH2461" s="80"/>
      <c r="AI2461" s="81"/>
      <c r="AJ2461" s="81"/>
      <c r="AK2461" s="81"/>
      <c r="AL2461" s="81"/>
      <c r="AM2461" s="114"/>
      <c r="AN2461" s="82"/>
      <c r="AO2461" s="83"/>
      <c r="AP2461" s="83"/>
      <c r="AQ2461" s="83"/>
      <c r="AR2461" s="84"/>
      <c r="AS2461" s="85"/>
      <c r="AT2461" s="85"/>
      <c r="AU2461" s="85"/>
      <c r="AV2461" s="85"/>
      <c r="AW2461" s="104"/>
      <c r="AX2461" s="86"/>
      <c r="AY2461" s="87"/>
      <c r="AZ2461" s="87"/>
      <c r="BA2461" s="87"/>
      <c r="BB2461" s="88"/>
      <c r="BC2461" s="89"/>
      <c r="BD2461" s="89"/>
      <c r="BE2461" s="89"/>
      <c r="BF2461" s="89"/>
      <c r="BG2461" s="115"/>
      <c r="BH2461" s="90"/>
      <c r="BI2461" s="251"/>
      <c r="BJ2461" s="252"/>
      <c r="BK2461" s="252"/>
      <c r="BL2461" s="230"/>
      <c r="BM2461" s="230"/>
      <c r="BN2461" s="230"/>
      <c r="BO2461" s="231"/>
      <c r="BP2461" s="231"/>
      <c r="BQ2461" s="231"/>
      <c r="BR2461" s="232"/>
      <c r="BS2461" s="232"/>
      <c r="BT2461" s="232"/>
      <c r="BU2461" s="230"/>
      <c r="BV2461" s="230"/>
      <c r="BW2461" s="231"/>
      <c r="BX2461" s="231"/>
      <c r="BY2461" s="232"/>
      <c r="BZ2461" s="235"/>
      <c r="CA2461" s="257"/>
      <c r="CB2461" s="233"/>
      <c r="CC2461" s="230"/>
      <c r="CD2461" s="230"/>
      <c r="CE2461" s="230"/>
      <c r="CF2461" s="230"/>
      <c r="CG2461" s="230"/>
      <c r="CH2461" s="230"/>
      <c r="CI2461" s="230"/>
      <c r="CJ2461" s="231"/>
      <c r="CK2461" s="231"/>
      <c r="CL2461" s="231"/>
      <c r="CM2461" s="231"/>
      <c r="CN2461" s="231"/>
      <c r="CO2461" s="231"/>
      <c r="CP2461" s="231"/>
      <c r="CQ2461" s="231"/>
      <c r="CR2461" s="232"/>
      <c r="CS2461" s="232"/>
      <c r="CT2461" s="232"/>
      <c r="CU2461" s="232"/>
      <c r="CV2461" s="232"/>
      <c r="CW2461" s="232"/>
      <c r="CX2461" s="232"/>
      <c r="CY2461" s="234"/>
      <c r="DA2461" s="106"/>
      <c r="DC2461" s="106"/>
      <c r="DD2461" s="106"/>
      <c r="DE2461" s="106"/>
      <c r="DF2461" s="92"/>
      <c r="DG2461" s="107"/>
      <c r="DH2461" s="107"/>
      <c r="DI2461" s="107"/>
      <c r="DJ2461" s="107"/>
      <c r="DK2461" s="107"/>
      <c r="DL2461" s="107"/>
      <c r="DM2461" s="110"/>
      <c r="DN2461" s="110"/>
      <c r="DO2461" s="110"/>
      <c r="DP2461" s="110"/>
      <c r="DQ2461" s="110"/>
      <c r="DR2461" s="110"/>
      <c r="DS2461" s="110"/>
      <c r="DT2461" s="110"/>
      <c r="DU2461" s="497"/>
      <c r="DV2461" s="497"/>
      <c r="DW2461" s="497"/>
      <c r="DX2461" s="497"/>
      <c r="DY2461" s="497"/>
      <c r="DZ2461" s="497"/>
      <c r="EA2461" s="98"/>
      <c r="EB2461" s="99"/>
      <c r="EC2461" s="99"/>
      <c r="ED2461" s="99"/>
      <c r="EE2461" s="99"/>
      <c r="EF2461" s="99"/>
      <c r="EG2461" s="99"/>
      <c r="EH2461" s="99"/>
      <c r="EI2461" s="99"/>
      <c r="EJ2461" s="99"/>
      <c r="EK2461" s="99"/>
      <c r="EL2461" s="99"/>
      <c r="EM2461" s="99"/>
      <c r="EN2461" s="99"/>
      <c r="EO2461" s="99"/>
      <c r="EP2461" s="99"/>
      <c r="EQ2461" s="99"/>
      <c r="ER2461" s="99"/>
      <c r="ES2461" s="99"/>
      <c r="ET2461" s="99"/>
      <c r="EU2461" s="99"/>
      <c r="EV2461" s="99"/>
      <c r="EW2461" s="99"/>
      <c r="EX2461" s="119"/>
      <c r="EY2461" s="121"/>
      <c r="EZ2461" s="296"/>
      <c r="FA2461" s="83"/>
      <c r="FC2461" s="116"/>
      <c r="FD2461" s="116"/>
    </row>
    <row r="2462" spans="1:160" ht="15" customHeight="1" x14ac:dyDescent="0.2">
      <c r="A2462" s="100"/>
      <c r="B2462" s="100"/>
      <c r="C2462" s="74"/>
      <c r="D2462" s="74"/>
      <c r="E2462" s="74"/>
      <c r="F2462" s="74"/>
      <c r="G2462" s="75"/>
      <c r="H2462" s="435"/>
      <c r="I2462" s="73"/>
      <c r="J2462" s="101"/>
      <c r="K2462" s="113"/>
      <c r="L2462" s="103"/>
      <c r="M2462" s="569" t="str">
        <f>IF(NOT(ISERROR(FIND("Training",W2462))),"'Plot Psychometric_HH'",IF(NOT(ISERROR(FIND("1DAT",W2462))),"'Plot Tuning Azimuth_HH'",IF(NOT(ISERROR(FIND("HD_dt",W2462))),"'Plot HeadingDiscimination_PSTH_HH_dt_yuchen'",IF(NOT(ISERROR(FIND("HD",W2462))),"'Plot HeadingDiscimination_PSTH_HH'",IF(NOT(ISERROR(FIND("MemSac",W2462))),"'Memory Saccade Analysis_HH'",IF(NOT(ISERROR(FIND("DelSac",W2462))),"'Memory Saccade Analysis_HH'",IF(NOT(ISERROR(FIND("u-stim",W2462))),"'Plot Microstim_HH'","")))))))</f>
        <v/>
      </c>
      <c r="N2462" s="573"/>
      <c r="O2462" s="584"/>
      <c r="P2462" s="590"/>
      <c r="Q2462" s="590"/>
      <c r="R2462" s="590"/>
      <c r="S2462" s="590"/>
      <c r="T2462" s="590"/>
      <c r="U2462" s="590"/>
      <c r="V2462" s="583"/>
      <c r="W2462" s="170"/>
      <c r="X2462" s="192"/>
      <c r="Y2462" s="219"/>
      <c r="Z2462" s="217"/>
      <c r="AA2462" s="218"/>
      <c r="AB2462" s="77"/>
      <c r="AC2462" s="78"/>
      <c r="AD2462" s="199"/>
      <c r="AE2462" s="91"/>
      <c r="AF2462" s="79"/>
      <c r="AG2462" s="79"/>
      <c r="AH2462" s="80"/>
      <c r="AI2462" s="81"/>
      <c r="AJ2462" s="81"/>
      <c r="AK2462" s="81"/>
      <c r="AL2462" s="81"/>
      <c r="AM2462" s="114"/>
      <c r="AN2462" s="82"/>
      <c r="AO2462" s="83"/>
      <c r="AP2462" s="83"/>
      <c r="AQ2462" s="83"/>
      <c r="AR2462" s="84"/>
      <c r="AS2462" s="85"/>
      <c r="AT2462" s="85"/>
      <c r="AU2462" s="85"/>
      <c r="AV2462" s="85"/>
      <c r="AW2462" s="104"/>
      <c r="AX2462" s="86"/>
      <c r="AY2462" s="87"/>
      <c r="AZ2462" s="87"/>
      <c r="BA2462" s="87"/>
      <c r="BB2462" s="88"/>
      <c r="BC2462" s="89"/>
      <c r="BD2462" s="89"/>
      <c r="BE2462" s="89"/>
      <c r="BF2462" s="89"/>
      <c r="BG2462" s="115"/>
      <c r="BH2462" s="90"/>
      <c r="BI2462" s="251"/>
      <c r="BJ2462" s="252"/>
      <c r="BK2462" s="252"/>
      <c r="BL2462" s="230"/>
      <c r="BM2462" s="230"/>
      <c r="BN2462" s="230"/>
      <c r="BO2462" s="231"/>
      <c r="BP2462" s="231"/>
      <c r="BQ2462" s="231"/>
      <c r="BR2462" s="232"/>
      <c r="BS2462" s="232"/>
      <c r="BT2462" s="232"/>
      <c r="BU2462" s="230"/>
      <c r="BV2462" s="230"/>
      <c r="BW2462" s="231"/>
      <c r="BX2462" s="231"/>
      <c r="BY2462" s="232"/>
      <c r="BZ2462" s="235"/>
      <c r="CA2462" s="257"/>
      <c r="CB2462" s="233"/>
      <c r="CC2462" s="230"/>
      <c r="CD2462" s="230"/>
      <c r="CE2462" s="230"/>
      <c r="CF2462" s="230"/>
      <c r="CG2462" s="230"/>
      <c r="CH2462" s="230"/>
      <c r="CI2462" s="230"/>
      <c r="CJ2462" s="231"/>
      <c r="CK2462" s="231"/>
      <c r="CL2462" s="231"/>
      <c r="CM2462" s="231"/>
      <c r="CN2462" s="231"/>
      <c r="CO2462" s="231"/>
      <c r="CP2462" s="231"/>
      <c r="CQ2462" s="231"/>
      <c r="CR2462" s="232"/>
      <c r="CS2462" s="232"/>
      <c r="CT2462" s="232"/>
      <c r="CU2462" s="232"/>
      <c r="CV2462" s="232"/>
      <c r="CW2462" s="232"/>
      <c r="CX2462" s="232"/>
      <c r="CY2462" s="234"/>
      <c r="DA2462" s="106"/>
      <c r="DC2462" s="106"/>
      <c r="DD2462" s="106"/>
      <c r="DE2462" s="106"/>
      <c r="DF2462" s="92"/>
      <c r="DG2462" s="107"/>
      <c r="DH2462" s="107"/>
      <c r="DI2462" s="107"/>
      <c r="DJ2462" s="107"/>
      <c r="DK2462" s="107"/>
      <c r="DL2462" s="107"/>
      <c r="DM2462" s="110"/>
      <c r="DN2462" s="110"/>
      <c r="DO2462" s="110"/>
      <c r="DP2462" s="110"/>
      <c r="DQ2462" s="110"/>
      <c r="DR2462" s="110"/>
      <c r="DS2462" s="110"/>
      <c r="DT2462" s="110"/>
      <c r="DU2462" s="497"/>
      <c r="DV2462" s="497"/>
      <c r="DW2462" s="497"/>
      <c r="DX2462" s="497"/>
      <c r="DY2462" s="497"/>
      <c r="DZ2462" s="497"/>
      <c r="EA2462" s="98"/>
      <c r="EB2462" s="99"/>
      <c r="EC2462" s="99"/>
      <c r="ED2462" s="99"/>
      <c r="EE2462" s="99"/>
      <c r="EF2462" s="99"/>
      <c r="EG2462" s="99"/>
      <c r="EH2462" s="99"/>
      <c r="EI2462" s="99"/>
      <c r="EJ2462" s="99"/>
      <c r="EK2462" s="99"/>
      <c r="EL2462" s="99"/>
      <c r="EM2462" s="99"/>
      <c r="EN2462" s="99"/>
      <c r="EO2462" s="99"/>
      <c r="EP2462" s="99"/>
      <c r="EQ2462" s="99"/>
      <c r="ER2462" s="99"/>
      <c r="ES2462" s="99"/>
      <c r="ET2462" s="99"/>
      <c r="EU2462" s="99"/>
      <c r="EV2462" s="99"/>
      <c r="EW2462" s="99"/>
      <c r="EX2462" s="119"/>
      <c r="EY2462" s="121"/>
      <c r="EZ2462" s="296"/>
      <c r="FA2462" s="83"/>
      <c r="FC2462" s="116"/>
      <c r="FD2462" s="116"/>
    </row>
    <row r="2463" spans="1:160" ht="15" customHeight="1" x14ac:dyDescent="0.2">
      <c r="A2463" s="100"/>
      <c r="B2463" s="100"/>
      <c r="C2463" s="74"/>
      <c r="D2463" s="74"/>
      <c r="E2463" s="74"/>
      <c r="F2463" s="74"/>
      <c r="G2463" s="75"/>
      <c r="H2463" s="435"/>
      <c r="I2463" s="73"/>
      <c r="J2463" s="101"/>
      <c r="K2463" s="113"/>
      <c r="L2463" s="103"/>
      <c r="M2463" s="569" t="str">
        <f>IF(NOT(ISERROR(FIND("Training",W2463))),"'Plot Psychometric_HH'",IF(NOT(ISERROR(FIND("1DAT",W2463))),"'Plot Tuning Azimuth_HH'",IF(NOT(ISERROR(FIND("HD_dt",W2463))),"'Plot HeadingDiscimination_PSTH_HH_dt_yuchen'",IF(NOT(ISERROR(FIND("HD",W2463))),"'Plot HeadingDiscimination_PSTH_HH'",IF(NOT(ISERROR(FIND("MemSac",W2463))),"'Memory Saccade Analysis_HH'",IF(NOT(ISERROR(FIND("DelSac",W2463))),"'Memory Saccade Analysis_HH'",IF(NOT(ISERROR(FIND("u-stim",W2463))),"'Plot Microstim_HH'","")))))))</f>
        <v/>
      </c>
      <c r="N2463" s="573"/>
      <c r="O2463" s="584"/>
      <c r="P2463" s="590"/>
      <c r="Q2463" s="590"/>
      <c r="R2463" s="590"/>
      <c r="S2463" s="590"/>
      <c r="T2463" s="590"/>
      <c r="U2463" s="590"/>
      <c r="V2463" s="583"/>
      <c r="W2463" s="170"/>
      <c r="X2463" s="192"/>
      <c r="Y2463" s="219"/>
      <c r="Z2463" s="217"/>
      <c r="AA2463" s="218"/>
      <c r="AB2463" s="77"/>
      <c r="AC2463" s="78"/>
      <c r="AD2463" s="199"/>
      <c r="AE2463" s="91"/>
      <c r="AF2463" s="79"/>
      <c r="AG2463" s="79"/>
      <c r="AH2463" s="80"/>
      <c r="AI2463" s="81"/>
      <c r="AJ2463" s="81"/>
      <c r="AK2463" s="81"/>
      <c r="AL2463" s="81"/>
      <c r="AM2463" s="114"/>
      <c r="AN2463" s="82"/>
      <c r="AO2463" s="83"/>
      <c r="AP2463" s="83"/>
      <c r="AQ2463" s="83"/>
      <c r="AR2463" s="84"/>
      <c r="AS2463" s="85"/>
      <c r="AT2463" s="85"/>
      <c r="AU2463" s="85"/>
      <c r="AV2463" s="85"/>
      <c r="AW2463" s="104"/>
      <c r="AX2463" s="86"/>
      <c r="AY2463" s="87"/>
      <c r="AZ2463" s="87"/>
      <c r="BA2463" s="87"/>
      <c r="BB2463" s="88"/>
      <c r="BC2463" s="89"/>
      <c r="BD2463" s="89"/>
      <c r="BE2463" s="89"/>
      <c r="BF2463" s="89"/>
      <c r="BG2463" s="115"/>
      <c r="BH2463" s="90"/>
      <c r="BI2463" s="251"/>
      <c r="BJ2463" s="252"/>
      <c r="BK2463" s="252"/>
      <c r="BL2463" s="230"/>
      <c r="BM2463" s="230"/>
      <c r="BN2463" s="230"/>
      <c r="BO2463" s="231"/>
      <c r="BP2463" s="231"/>
      <c r="BQ2463" s="231"/>
      <c r="BR2463" s="232"/>
      <c r="BS2463" s="232"/>
      <c r="BT2463" s="232"/>
      <c r="BU2463" s="230"/>
      <c r="BV2463" s="230"/>
      <c r="BW2463" s="231"/>
      <c r="BX2463" s="231"/>
      <c r="BY2463" s="232"/>
      <c r="BZ2463" s="235"/>
      <c r="CA2463" s="257"/>
      <c r="CB2463" s="233"/>
      <c r="CC2463" s="230"/>
      <c r="CD2463" s="230"/>
      <c r="CE2463" s="230"/>
      <c r="CF2463" s="230"/>
      <c r="CG2463" s="230"/>
      <c r="CH2463" s="230"/>
      <c r="CI2463" s="230"/>
      <c r="CJ2463" s="231"/>
      <c r="CK2463" s="231"/>
      <c r="CL2463" s="231"/>
      <c r="CM2463" s="231"/>
      <c r="CN2463" s="231"/>
      <c r="CO2463" s="231"/>
      <c r="CP2463" s="231"/>
      <c r="CQ2463" s="231"/>
      <c r="CR2463" s="232"/>
      <c r="CS2463" s="232"/>
      <c r="CT2463" s="232"/>
      <c r="CU2463" s="232"/>
      <c r="CV2463" s="232"/>
      <c r="CW2463" s="232"/>
      <c r="CX2463" s="232"/>
      <c r="CY2463" s="234"/>
      <c r="DA2463" s="106"/>
      <c r="DC2463" s="106"/>
      <c r="DD2463" s="106"/>
      <c r="DE2463" s="106"/>
      <c r="DF2463" s="92"/>
      <c r="DG2463" s="107"/>
      <c r="DH2463" s="107"/>
      <c r="DI2463" s="107"/>
      <c r="DJ2463" s="107"/>
      <c r="DK2463" s="107"/>
      <c r="DL2463" s="107"/>
      <c r="DM2463" s="110"/>
      <c r="DN2463" s="110"/>
      <c r="DO2463" s="110"/>
      <c r="DP2463" s="110"/>
      <c r="DQ2463" s="110"/>
      <c r="DR2463" s="110"/>
      <c r="DS2463" s="110"/>
      <c r="DT2463" s="110"/>
      <c r="DU2463" s="497"/>
      <c r="DV2463" s="497"/>
      <c r="DW2463" s="497"/>
      <c r="DX2463" s="497"/>
      <c r="DY2463" s="497"/>
      <c r="DZ2463" s="497"/>
      <c r="EA2463" s="98"/>
      <c r="EB2463" s="99"/>
      <c r="EC2463" s="99"/>
      <c r="ED2463" s="99"/>
      <c r="EE2463" s="99"/>
      <c r="EF2463" s="99"/>
      <c r="EG2463" s="99"/>
      <c r="EH2463" s="99"/>
      <c r="EI2463" s="99"/>
      <c r="EJ2463" s="99"/>
      <c r="EK2463" s="99"/>
      <c r="EL2463" s="99"/>
      <c r="EM2463" s="99"/>
      <c r="EN2463" s="99"/>
      <c r="EO2463" s="99"/>
      <c r="EP2463" s="99"/>
      <c r="EQ2463" s="99"/>
      <c r="ER2463" s="99"/>
      <c r="ES2463" s="99"/>
      <c r="ET2463" s="99"/>
      <c r="EU2463" s="99"/>
      <c r="EV2463" s="99"/>
      <c r="EW2463" s="99"/>
      <c r="EX2463" s="119"/>
      <c r="EY2463" s="121"/>
      <c r="EZ2463" s="296"/>
      <c r="FA2463" s="83"/>
      <c r="FC2463" s="116"/>
      <c r="FD2463" s="116"/>
    </row>
    <row r="2464" spans="1:160" ht="15" customHeight="1" x14ac:dyDescent="0.2">
      <c r="A2464" s="100"/>
      <c r="B2464" s="100"/>
      <c r="C2464" s="74"/>
      <c r="D2464" s="74"/>
      <c r="E2464" s="74"/>
      <c r="F2464" s="74"/>
      <c r="G2464" s="75"/>
      <c r="H2464" s="435"/>
      <c r="I2464" s="73"/>
      <c r="J2464" s="101"/>
      <c r="K2464" s="113"/>
      <c r="L2464" s="103"/>
      <c r="M2464" s="569" t="str">
        <f>IF(NOT(ISERROR(FIND("Training",W2464))),"'Plot Psychometric_HH'",IF(NOT(ISERROR(FIND("1DAT",W2464))),"'Plot Tuning Azimuth_HH'",IF(NOT(ISERROR(FIND("HD_dt",W2464))),"'Plot HeadingDiscimination_PSTH_HH_dt_yuchen'",IF(NOT(ISERROR(FIND("HD",W2464))),"'Plot HeadingDiscimination_PSTH_HH'",IF(NOT(ISERROR(FIND("MemSac",W2464))),"'Memory Saccade Analysis_HH'",IF(NOT(ISERROR(FIND("DelSac",W2464))),"'Memory Saccade Analysis_HH'",IF(NOT(ISERROR(FIND("u-stim",W2464))),"'Plot Microstim_HH'","")))))))</f>
        <v/>
      </c>
      <c r="N2464" s="573"/>
      <c r="O2464" s="584"/>
      <c r="P2464" s="590"/>
      <c r="Q2464" s="590"/>
      <c r="R2464" s="590"/>
      <c r="S2464" s="590"/>
      <c r="T2464" s="590"/>
      <c r="U2464" s="590"/>
      <c r="V2464" s="583"/>
      <c r="W2464" s="170"/>
      <c r="X2464" s="192"/>
      <c r="Y2464" s="219"/>
      <c r="Z2464" s="217"/>
      <c r="AA2464" s="218"/>
      <c r="AB2464" s="77"/>
      <c r="AC2464" s="78"/>
      <c r="AD2464" s="199"/>
      <c r="AE2464" s="91"/>
      <c r="AF2464" s="79"/>
      <c r="AG2464" s="79"/>
      <c r="AH2464" s="80"/>
      <c r="AI2464" s="81"/>
      <c r="AJ2464" s="81"/>
      <c r="AK2464" s="81"/>
      <c r="AL2464" s="81"/>
      <c r="AM2464" s="114"/>
      <c r="AN2464" s="82"/>
      <c r="AO2464" s="83"/>
      <c r="AP2464" s="83"/>
      <c r="AQ2464" s="83"/>
      <c r="AR2464" s="84"/>
      <c r="AS2464" s="85"/>
      <c r="AT2464" s="85"/>
      <c r="AU2464" s="85"/>
      <c r="AV2464" s="85"/>
      <c r="AW2464" s="104"/>
      <c r="AX2464" s="86"/>
      <c r="AY2464" s="87"/>
      <c r="AZ2464" s="87"/>
      <c r="BA2464" s="87"/>
      <c r="BB2464" s="88"/>
      <c r="BC2464" s="89"/>
      <c r="BD2464" s="89"/>
      <c r="BE2464" s="89"/>
      <c r="BF2464" s="89"/>
      <c r="BG2464" s="115"/>
      <c r="BH2464" s="90"/>
      <c r="BI2464" s="251"/>
      <c r="BJ2464" s="252"/>
      <c r="BK2464" s="252"/>
      <c r="BL2464" s="230"/>
      <c r="BM2464" s="230"/>
      <c r="BN2464" s="230"/>
      <c r="BO2464" s="231"/>
      <c r="BP2464" s="231"/>
      <c r="BQ2464" s="231"/>
      <c r="BR2464" s="232"/>
      <c r="BS2464" s="232"/>
      <c r="BT2464" s="232"/>
      <c r="BU2464" s="230"/>
      <c r="BV2464" s="230"/>
      <c r="BW2464" s="231"/>
      <c r="BX2464" s="231"/>
      <c r="BY2464" s="232"/>
      <c r="BZ2464" s="235"/>
      <c r="CA2464" s="257"/>
      <c r="CB2464" s="233"/>
      <c r="CC2464" s="230"/>
      <c r="CD2464" s="230"/>
      <c r="CE2464" s="230"/>
      <c r="CF2464" s="230"/>
      <c r="CG2464" s="230"/>
      <c r="CH2464" s="230"/>
      <c r="CI2464" s="230"/>
      <c r="CJ2464" s="231"/>
      <c r="CK2464" s="231"/>
      <c r="CL2464" s="231"/>
      <c r="CM2464" s="231"/>
      <c r="CN2464" s="231"/>
      <c r="CO2464" s="231"/>
      <c r="CP2464" s="231"/>
      <c r="CQ2464" s="231"/>
      <c r="CR2464" s="232"/>
      <c r="CS2464" s="232"/>
      <c r="CT2464" s="232"/>
      <c r="CU2464" s="232"/>
      <c r="CV2464" s="232"/>
      <c r="CW2464" s="232"/>
      <c r="CX2464" s="232"/>
      <c r="CY2464" s="234"/>
      <c r="DA2464" s="106"/>
      <c r="DC2464" s="106"/>
      <c r="DD2464" s="106"/>
      <c r="DE2464" s="106"/>
      <c r="DF2464" s="92"/>
      <c r="DG2464" s="107"/>
      <c r="DH2464" s="107"/>
      <c r="DI2464" s="107"/>
      <c r="DJ2464" s="107"/>
      <c r="DK2464" s="107"/>
      <c r="DL2464" s="107"/>
      <c r="DM2464" s="110"/>
      <c r="DN2464" s="110"/>
      <c r="DO2464" s="110"/>
      <c r="DP2464" s="110"/>
      <c r="DQ2464" s="110"/>
      <c r="DR2464" s="110"/>
      <c r="DS2464" s="110"/>
      <c r="DT2464" s="110"/>
      <c r="DU2464" s="497"/>
      <c r="DV2464" s="497"/>
      <c r="DW2464" s="497"/>
      <c r="DX2464" s="497"/>
      <c r="DY2464" s="497"/>
      <c r="DZ2464" s="497"/>
      <c r="EA2464" s="98"/>
      <c r="EB2464" s="99"/>
      <c r="EC2464" s="99"/>
      <c r="ED2464" s="99"/>
      <c r="EE2464" s="99"/>
      <c r="EF2464" s="99"/>
      <c r="EG2464" s="99"/>
      <c r="EH2464" s="99"/>
      <c r="EI2464" s="99"/>
      <c r="EJ2464" s="99"/>
      <c r="EK2464" s="99"/>
      <c r="EL2464" s="99"/>
      <c r="EM2464" s="99"/>
      <c r="EN2464" s="99"/>
      <c r="EO2464" s="99"/>
      <c r="EP2464" s="99"/>
      <c r="EQ2464" s="99"/>
      <c r="ER2464" s="99"/>
      <c r="ES2464" s="99"/>
      <c r="ET2464" s="99"/>
      <c r="EU2464" s="99"/>
      <c r="EV2464" s="99"/>
      <c r="EW2464" s="99"/>
      <c r="EX2464" s="119"/>
      <c r="EY2464" s="121"/>
      <c r="EZ2464" s="296"/>
      <c r="FA2464" s="83"/>
      <c r="FC2464" s="116"/>
      <c r="FD2464" s="116"/>
    </row>
    <row r="2465" spans="1:160" ht="15" customHeight="1" x14ac:dyDescent="0.2">
      <c r="A2465" s="100"/>
      <c r="B2465" s="100"/>
      <c r="C2465" s="74"/>
      <c r="D2465" s="74"/>
      <c r="E2465" s="74"/>
      <c r="F2465" s="74"/>
      <c r="G2465" s="75"/>
      <c r="H2465" s="435"/>
      <c r="I2465" s="73"/>
      <c r="J2465" s="101"/>
      <c r="K2465" s="113"/>
      <c r="L2465" s="103"/>
      <c r="M2465" s="569" t="str">
        <f>IF(NOT(ISERROR(FIND("Training",W2465))),"'Plot Psychometric_HH'",IF(NOT(ISERROR(FIND("1DAT",W2465))),"'Plot Tuning Azimuth_HH'",IF(NOT(ISERROR(FIND("HD_dt",W2465))),"'Plot HeadingDiscimination_PSTH_HH_dt_yuchen'",IF(NOT(ISERROR(FIND("HD",W2465))),"'Plot HeadingDiscimination_PSTH_HH'",IF(NOT(ISERROR(FIND("MemSac",W2465))),"'Memory Saccade Analysis_HH'",IF(NOT(ISERROR(FIND("DelSac",W2465))),"'Memory Saccade Analysis_HH'",IF(NOT(ISERROR(FIND("u-stim",W2465))),"'Plot Microstim_HH'","")))))))</f>
        <v/>
      </c>
      <c r="N2465" s="573"/>
      <c r="O2465" s="584"/>
      <c r="P2465" s="590"/>
      <c r="Q2465" s="590"/>
      <c r="R2465" s="590"/>
      <c r="S2465" s="590"/>
      <c r="T2465" s="590"/>
      <c r="U2465" s="590"/>
      <c r="V2465" s="583"/>
      <c r="W2465" s="170"/>
      <c r="X2465" s="192"/>
      <c r="Y2465" s="219"/>
      <c r="Z2465" s="217"/>
      <c r="AA2465" s="218"/>
      <c r="AB2465" s="77"/>
      <c r="AC2465" s="78"/>
      <c r="AD2465" s="199"/>
      <c r="AE2465" s="91"/>
      <c r="AF2465" s="79"/>
      <c r="AG2465" s="79"/>
      <c r="AH2465" s="80"/>
      <c r="AI2465" s="81"/>
      <c r="AJ2465" s="81"/>
      <c r="AK2465" s="81"/>
      <c r="AL2465" s="81"/>
      <c r="AM2465" s="114"/>
      <c r="AN2465" s="82"/>
      <c r="AO2465" s="83"/>
      <c r="AP2465" s="83"/>
      <c r="AQ2465" s="83"/>
      <c r="AR2465" s="84"/>
      <c r="AS2465" s="85"/>
      <c r="AT2465" s="85"/>
      <c r="AU2465" s="85"/>
      <c r="AV2465" s="85"/>
      <c r="AW2465" s="104"/>
      <c r="AX2465" s="86"/>
      <c r="AY2465" s="87"/>
      <c r="AZ2465" s="87"/>
      <c r="BA2465" s="87"/>
      <c r="BB2465" s="88"/>
      <c r="BC2465" s="89"/>
      <c r="BD2465" s="89"/>
      <c r="BE2465" s="89"/>
      <c r="BF2465" s="89"/>
      <c r="BG2465" s="115"/>
      <c r="BH2465" s="90"/>
      <c r="BI2465" s="251"/>
      <c r="BJ2465" s="252"/>
      <c r="BK2465" s="252"/>
      <c r="BL2465" s="230"/>
      <c r="BM2465" s="230"/>
      <c r="BN2465" s="230"/>
      <c r="BO2465" s="231"/>
      <c r="BP2465" s="231"/>
      <c r="BQ2465" s="231"/>
      <c r="BR2465" s="232"/>
      <c r="BS2465" s="232"/>
      <c r="BT2465" s="232"/>
      <c r="BU2465" s="230"/>
      <c r="BV2465" s="230"/>
      <c r="BW2465" s="231"/>
      <c r="BX2465" s="231"/>
      <c r="BY2465" s="232"/>
      <c r="BZ2465" s="235"/>
      <c r="CA2465" s="257"/>
      <c r="CB2465" s="233"/>
      <c r="CC2465" s="230"/>
      <c r="CD2465" s="230"/>
      <c r="CE2465" s="230"/>
      <c r="CF2465" s="230"/>
      <c r="CG2465" s="230"/>
      <c r="CH2465" s="230"/>
      <c r="CI2465" s="230"/>
      <c r="CJ2465" s="231"/>
      <c r="CK2465" s="231"/>
      <c r="CL2465" s="231"/>
      <c r="CM2465" s="231"/>
      <c r="CN2465" s="231"/>
      <c r="CO2465" s="231"/>
      <c r="CP2465" s="231"/>
      <c r="CQ2465" s="231"/>
      <c r="CR2465" s="232"/>
      <c r="CS2465" s="232"/>
      <c r="CT2465" s="232"/>
      <c r="CU2465" s="232"/>
      <c r="CV2465" s="232"/>
      <c r="CW2465" s="232"/>
      <c r="CX2465" s="232"/>
      <c r="CY2465" s="234"/>
      <c r="DA2465" s="106"/>
      <c r="DC2465" s="106"/>
      <c r="DD2465" s="106"/>
      <c r="DE2465" s="106"/>
      <c r="DF2465" s="92"/>
      <c r="DG2465" s="107"/>
      <c r="DH2465" s="107"/>
      <c r="DI2465" s="107"/>
      <c r="DJ2465" s="107"/>
      <c r="DK2465" s="107"/>
      <c r="DL2465" s="107"/>
      <c r="DM2465" s="110"/>
      <c r="DN2465" s="110"/>
      <c r="DO2465" s="110"/>
      <c r="DP2465" s="110"/>
      <c r="DQ2465" s="110"/>
      <c r="DR2465" s="110"/>
      <c r="DS2465" s="110"/>
      <c r="DT2465" s="110"/>
      <c r="DU2465" s="497"/>
      <c r="DV2465" s="497"/>
      <c r="DW2465" s="497"/>
      <c r="DX2465" s="497"/>
      <c r="DY2465" s="497"/>
      <c r="DZ2465" s="497"/>
      <c r="EA2465" s="98"/>
      <c r="EB2465" s="99"/>
      <c r="EC2465" s="99"/>
      <c r="ED2465" s="99"/>
      <c r="EE2465" s="99"/>
      <c r="EF2465" s="99"/>
      <c r="EG2465" s="99"/>
      <c r="EH2465" s="99"/>
      <c r="EI2465" s="99"/>
      <c r="EJ2465" s="99"/>
      <c r="EK2465" s="99"/>
      <c r="EL2465" s="99"/>
      <c r="EM2465" s="99"/>
      <c r="EN2465" s="99"/>
      <c r="EO2465" s="99"/>
      <c r="EP2465" s="99"/>
      <c r="EQ2465" s="99"/>
      <c r="ER2465" s="99"/>
      <c r="ES2465" s="99"/>
      <c r="ET2465" s="99"/>
      <c r="EU2465" s="99"/>
      <c r="EV2465" s="99"/>
      <c r="EW2465" s="99"/>
      <c r="EX2465" s="119"/>
      <c r="EY2465" s="121"/>
      <c r="EZ2465" s="296"/>
      <c r="FA2465" s="83"/>
      <c r="FC2465" s="116"/>
      <c r="FD2465" s="116"/>
    </row>
    <row r="2466" spans="1:160" ht="15" customHeight="1" x14ac:dyDescent="0.2">
      <c r="A2466" s="100"/>
      <c r="B2466" s="100"/>
      <c r="C2466" s="74"/>
      <c r="D2466" s="74"/>
      <c r="E2466" s="74"/>
      <c r="F2466" s="74"/>
      <c r="G2466" s="75"/>
      <c r="H2466" s="435"/>
      <c r="I2466" s="73"/>
      <c r="J2466" s="101"/>
      <c r="K2466" s="113"/>
      <c r="L2466" s="103"/>
      <c r="M2466" s="569" t="str">
        <f>IF(NOT(ISERROR(FIND("Training",W2466))),"'Plot Psychometric_HH'",IF(NOT(ISERROR(FIND("1DAT",W2466))),"'Plot Tuning Azimuth_HH'",IF(NOT(ISERROR(FIND("HD_dt",W2466))),"'Plot HeadingDiscimination_PSTH_HH_dt_yuchen'",IF(NOT(ISERROR(FIND("HD",W2466))),"'Plot HeadingDiscimination_PSTH_HH'",IF(NOT(ISERROR(FIND("MemSac",W2466))),"'Memory Saccade Analysis_HH'",IF(NOT(ISERROR(FIND("DelSac",W2466))),"'Memory Saccade Analysis_HH'",IF(NOT(ISERROR(FIND("u-stim",W2466))),"'Plot Microstim_HH'","")))))))</f>
        <v/>
      </c>
      <c r="N2466" s="573"/>
      <c r="O2466" s="584"/>
      <c r="P2466" s="590"/>
      <c r="Q2466" s="590"/>
      <c r="R2466" s="590"/>
      <c r="S2466" s="590"/>
      <c r="T2466" s="590"/>
      <c r="U2466" s="590"/>
      <c r="V2466" s="583"/>
      <c r="W2466" s="170"/>
      <c r="X2466" s="192"/>
      <c r="Y2466" s="219"/>
      <c r="Z2466" s="217"/>
      <c r="AA2466" s="218"/>
      <c r="AB2466" s="77"/>
      <c r="AC2466" s="78"/>
      <c r="AD2466" s="199"/>
      <c r="AE2466" s="91"/>
      <c r="AF2466" s="79"/>
      <c r="AG2466" s="79"/>
      <c r="AH2466" s="80"/>
      <c r="AI2466" s="81"/>
      <c r="AJ2466" s="81"/>
      <c r="AK2466" s="81"/>
      <c r="AL2466" s="81"/>
      <c r="AM2466" s="114"/>
      <c r="AN2466" s="82"/>
      <c r="AO2466" s="83"/>
      <c r="AP2466" s="83"/>
      <c r="AQ2466" s="83"/>
      <c r="AR2466" s="84"/>
      <c r="AS2466" s="85"/>
      <c r="AT2466" s="85"/>
      <c r="AU2466" s="85"/>
      <c r="AV2466" s="85"/>
      <c r="AW2466" s="104"/>
      <c r="AX2466" s="86"/>
      <c r="AY2466" s="87"/>
      <c r="AZ2466" s="87"/>
      <c r="BA2466" s="87"/>
      <c r="BB2466" s="88"/>
      <c r="BC2466" s="89"/>
      <c r="BD2466" s="89"/>
      <c r="BE2466" s="89"/>
      <c r="BF2466" s="89"/>
      <c r="BG2466" s="115"/>
      <c r="BH2466" s="90"/>
      <c r="BI2466" s="251"/>
      <c r="BJ2466" s="252"/>
      <c r="BK2466" s="252"/>
      <c r="BL2466" s="230"/>
      <c r="BM2466" s="230"/>
      <c r="BN2466" s="230"/>
      <c r="BO2466" s="231"/>
      <c r="BP2466" s="231"/>
      <c r="BQ2466" s="231"/>
      <c r="BR2466" s="232"/>
      <c r="BS2466" s="232"/>
      <c r="BT2466" s="232"/>
      <c r="BU2466" s="230"/>
      <c r="BV2466" s="230"/>
      <c r="BW2466" s="231"/>
      <c r="BX2466" s="231"/>
      <c r="BY2466" s="232"/>
      <c r="BZ2466" s="235"/>
      <c r="CA2466" s="257"/>
      <c r="CB2466" s="233"/>
      <c r="CC2466" s="230"/>
      <c r="CD2466" s="230"/>
      <c r="CE2466" s="230"/>
      <c r="CF2466" s="230"/>
      <c r="CG2466" s="230"/>
      <c r="CH2466" s="230"/>
      <c r="CI2466" s="230"/>
      <c r="CJ2466" s="231"/>
      <c r="CK2466" s="231"/>
      <c r="CL2466" s="231"/>
      <c r="CM2466" s="231"/>
      <c r="CN2466" s="231"/>
      <c r="CO2466" s="231"/>
      <c r="CP2466" s="231"/>
      <c r="CQ2466" s="231"/>
      <c r="CR2466" s="232"/>
      <c r="CS2466" s="232"/>
      <c r="CT2466" s="232"/>
      <c r="CU2466" s="232"/>
      <c r="CV2466" s="232"/>
      <c r="CW2466" s="232"/>
      <c r="CX2466" s="232"/>
      <c r="CY2466" s="234"/>
      <c r="DA2466" s="106"/>
      <c r="DC2466" s="106"/>
      <c r="DD2466" s="106"/>
      <c r="DE2466" s="106"/>
      <c r="DF2466" s="92"/>
      <c r="DG2466" s="107"/>
      <c r="DH2466" s="107"/>
      <c r="DI2466" s="107"/>
      <c r="DJ2466" s="107"/>
      <c r="DK2466" s="107"/>
      <c r="DL2466" s="107"/>
      <c r="DM2466" s="110"/>
      <c r="DN2466" s="110"/>
      <c r="DO2466" s="110"/>
      <c r="DP2466" s="110"/>
      <c r="DQ2466" s="110"/>
      <c r="DR2466" s="110"/>
      <c r="DS2466" s="110"/>
      <c r="DT2466" s="110"/>
      <c r="DU2466" s="497"/>
      <c r="DV2466" s="497"/>
      <c r="DW2466" s="497"/>
      <c r="DX2466" s="497"/>
      <c r="DY2466" s="497"/>
      <c r="DZ2466" s="497"/>
      <c r="EA2466" s="98"/>
      <c r="EB2466" s="99"/>
      <c r="EC2466" s="99"/>
      <c r="ED2466" s="99"/>
      <c r="EE2466" s="99"/>
      <c r="EF2466" s="99"/>
      <c r="EG2466" s="99"/>
      <c r="EH2466" s="99"/>
      <c r="EI2466" s="99"/>
      <c r="EJ2466" s="99"/>
      <c r="EK2466" s="99"/>
      <c r="EL2466" s="99"/>
      <c r="EM2466" s="99"/>
      <c r="EN2466" s="99"/>
      <c r="EO2466" s="99"/>
      <c r="EP2466" s="99"/>
      <c r="EQ2466" s="99"/>
      <c r="ER2466" s="99"/>
      <c r="ES2466" s="99"/>
      <c r="ET2466" s="99"/>
      <c r="EU2466" s="99"/>
      <c r="EV2466" s="99"/>
      <c r="EW2466" s="99"/>
      <c r="EX2466" s="119"/>
      <c r="EY2466" s="121"/>
      <c r="EZ2466" s="296"/>
      <c r="FA2466" s="83"/>
      <c r="FC2466" s="116"/>
      <c r="FD2466" s="116"/>
    </row>
    <row r="2467" spans="1:160" ht="15" customHeight="1" x14ac:dyDescent="0.2">
      <c r="A2467" s="100"/>
      <c r="B2467" s="100"/>
      <c r="C2467" s="74"/>
      <c r="D2467" s="74"/>
      <c r="E2467" s="74"/>
      <c r="F2467" s="74"/>
      <c r="G2467" s="75"/>
      <c r="H2467" s="435"/>
      <c r="I2467" s="73"/>
      <c r="J2467" s="101"/>
      <c r="K2467" s="113"/>
      <c r="L2467" s="103"/>
      <c r="M2467" s="569" t="str">
        <f>IF(NOT(ISERROR(FIND("Training",W2467))),"'Plot Psychometric_HH'",IF(NOT(ISERROR(FIND("1DAT",W2467))),"'Plot Tuning Azimuth_HH'",IF(NOT(ISERROR(FIND("HD_dt",W2467))),"'Plot HeadingDiscimination_PSTH_HH_dt_yuchen'",IF(NOT(ISERROR(FIND("HD",W2467))),"'Plot HeadingDiscimination_PSTH_HH'",IF(NOT(ISERROR(FIND("MemSac",W2467))),"'Memory Saccade Analysis_HH'",IF(NOT(ISERROR(FIND("DelSac",W2467))),"'Memory Saccade Analysis_HH'",IF(NOT(ISERROR(FIND("u-stim",W2467))),"'Plot Microstim_HH'","")))))))</f>
        <v/>
      </c>
      <c r="N2467" s="573"/>
      <c r="O2467" s="584"/>
      <c r="P2467" s="590"/>
      <c r="Q2467" s="590"/>
      <c r="R2467" s="590"/>
      <c r="S2467" s="590"/>
      <c r="T2467" s="590"/>
      <c r="U2467" s="590"/>
      <c r="V2467" s="583"/>
      <c r="W2467" s="170"/>
      <c r="X2467" s="192"/>
      <c r="Y2467" s="219"/>
      <c r="Z2467" s="217"/>
      <c r="AA2467" s="218"/>
      <c r="AB2467" s="77"/>
      <c r="AC2467" s="78"/>
      <c r="AD2467" s="199"/>
      <c r="AE2467" s="91"/>
      <c r="AF2467" s="79"/>
      <c r="AG2467" s="79"/>
      <c r="AH2467" s="80"/>
      <c r="AI2467" s="81"/>
      <c r="AJ2467" s="81"/>
      <c r="AK2467" s="81"/>
      <c r="AL2467" s="81"/>
      <c r="AM2467" s="114"/>
      <c r="AN2467" s="82"/>
      <c r="AO2467" s="83"/>
      <c r="AP2467" s="83"/>
      <c r="AQ2467" s="83"/>
      <c r="AR2467" s="84"/>
      <c r="AS2467" s="85"/>
      <c r="AT2467" s="85"/>
      <c r="AU2467" s="85"/>
      <c r="AV2467" s="85"/>
      <c r="AW2467" s="104"/>
      <c r="AX2467" s="86"/>
      <c r="AY2467" s="87"/>
      <c r="AZ2467" s="87"/>
      <c r="BA2467" s="87"/>
      <c r="BB2467" s="88"/>
      <c r="BC2467" s="89"/>
      <c r="BD2467" s="89"/>
      <c r="BE2467" s="89"/>
      <c r="BF2467" s="89"/>
      <c r="BG2467" s="115"/>
      <c r="BH2467" s="90"/>
      <c r="BI2467" s="251"/>
      <c r="BJ2467" s="252"/>
      <c r="BK2467" s="252"/>
      <c r="BL2467" s="230"/>
      <c r="BM2467" s="230"/>
      <c r="BN2467" s="230"/>
      <c r="BO2467" s="231"/>
      <c r="BP2467" s="231"/>
      <c r="BQ2467" s="231"/>
      <c r="BR2467" s="232"/>
      <c r="BS2467" s="232"/>
      <c r="BT2467" s="232"/>
      <c r="BU2467" s="230"/>
      <c r="BV2467" s="230"/>
      <c r="BW2467" s="231"/>
      <c r="BX2467" s="231"/>
      <c r="BY2467" s="232"/>
      <c r="BZ2467" s="235"/>
      <c r="CA2467" s="257"/>
      <c r="CB2467" s="233"/>
      <c r="CC2467" s="230"/>
      <c r="CD2467" s="230"/>
      <c r="CE2467" s="230"/>
      <c r="CF2467" s="230"/>
      <c r="CG2467" s="230"/>
      <c r="CH2467" s="230"/>
      <c r="CI2467" s="230"/>
      <c r="CJ2467" s="231"/>
      <c r="CK2467" s="231"/>
      <c r="CL2467" s="231"/>
      <c r="CM2467" s="231"/>
      <c r="CN2467" s="231"/>
      <c r="CO2467" s="231"/>
      <c r="CP2467" s="231"/>
      <c r="CQ2467" s="231"/>
      <c r="CR2467" s="232"/>
      <c r="CS2467" s="232"/>
      <c r="CT2467" s="232"/>
      <c r="CU2467" s="232"/>
      <c r="CV2467" s="232"/>
      <c r="CW2467" s="232"/>
      <c r="CX2467" s="232"/>
      <c r="CY2467" s="234"/>
      <c r="DA2467" s="106"/>
      <c r="DC2467" s="106"/>
      <c r="DD2467" s="106"/>
      <c r="DE2467" s="106"/>
      <c r="DF2467" s="92"/>
      <c r="DG2467" s="107"/>
      <c r="DH2467" s="107"/>
      <c r="DI2467" s="107"/>
      <c r="DJ2467" s="107"/>
      <c r="DK2467" s="107"/>
      <c r="DL2467" s="107"/>
      <c r="DM2467" s="110"/>
      <c r="DN2467" s="110"/>
      <c r="DO2467" s="110"/>
      <c r="DP2467" s="110"/>
      <c r="DQ2467" s="110"/>
      <c r="DR2467" s="110"/>
      <c r="DS2467" s="110"/>
      <c r="DT2467" s="110"/>
      <c r="DU2467" s="497"/>
      <c r="DV2467" s="497"/>
      <c r="DW2467" s="497"/>
      <c r="DX2467" s="497"/>
      <c r="DY2467" s="497"/>
      <c r="DZ2467" s="497"/>
      <c r="EA2467" s="98"/>
      <c r="EB2467" s="99"/>
      <c r="EC2467" s="99"/>
      <c r="ED2467" s="99"/>
      <c r="EE2467" s="99"/>
      <c r="EF2467" s="99"/>
      <c r="EG2467" s="99"/>
      <c r="EH2467" s="99"/>
      <c r="EI2467" s="99"/>
      <c r="EJ2467" s="99"/>
      <c r="EK2467" s="99"/>
      <c r="EL2467" s="99"/>
      <c r="EM2467" s="99"/>
      <c r="EN2467" s="99"/>
      <c r="EO2467" s="99"/>
      <c r="EP2467" s="99"/>
      <c r="EQ2467" s="99"/>
      <c r="ER2467" s="99"/>
      <c r="ES2467" s="99"/>
      <c r="ET2467" s="99"/>
      <c r="EU2467" s="99"/>
      <c r="EV2467" s="99"/>
      <c r="EW2467" s="99"/>
      <c r="EX2467" s="119"/>
      <c r="EY2467" s="121"/>
      <c r="EZ2467" s="296"/>
      <c r="FA2467" s="83"/>
      <c r="FC2467" s="116"/>
      <c r="FD2467" s="116"/>
    </row>
    <row r="2468" spans="1:160" ht="15" customHeight="1" x14ac:dyDescent="0.2">
      <c r="A2468" s="100"/>
      <c r="B2468" s="100"/>
      <c r="C2468" s="74"/>
      <c r="D2468" s="74"/>
      <c r="E2468" s="74"/>
      <c r="F2468" s="74"/>
      <c r="G2468" s="75"/>
      <c r="H2468" s="435"/>
      <c r="I2468" s="73"/>
      <c r="J2468" s="101"/>
      <c r="K2468" s="113"/>
      <c r="L2468" s="103"/>
      <c r="M2468" s="569" t="str">
        <f>IF(NOT(ISERROR(FIND("Training",W2468))),"'Plot Psychometric_HH'",IF(NOT(ISERROR(FIND("1DAT",W2468))),"'Plot Tuning Azimuth_HH'",IF(NOT(ISERROR(FIND("HD_dt",W2468))),"'Plot HeadingDiscimination_PSTH_HH_dt_yuchen'",IF(NOT(ISERROR(FIND("HD",W2468))),"'Plot HeadingDiscimination_PSTH_HH'",IF(NOT(ISERROR(FIND("MemSac",W2468))),"'Memory Saccade Analysis_HH'",IF(NOT(ISERROR(FIND("DelSac",W2468))),"'Memory Saccade Analysis_HH'",IF(NOT(ISERROR(FIND("u-stim",W2468))),"'Plot Microstim_HH'","")))))))</f>
        <v/>
      </c>
      <c r="N2468" s="573"/>
      <c r="O2468" s="584"/>
      <c r="P2468" s="590"/>
      <c r="Q2468" s="590"/>
      <c r="R2468" s="590"/>
      <c r="S2468" s="590"/>
      <c r="T2468" s="590"/>
      <c r="U2468" s="590"/>
      <c r="V2468" s="583"/>
      <c r="W2468" s="170"/>
      <c r="X2468" s="192"/>
      <c r="Y2468" s="219"/>
      <c r="Z2468" s="217"/>
      <c r="AA2468" s="218"/>
      <c r="AB2468" s="77"/>
      <c r="AC2468" s="78"/>
      <c r="AD2468" s="199"/>
      <c r="AE2468" s="91"/>
      <c r="AF2468" s="79"/>
      <c r="AG2468" s="79"/>
      <c r="AH2468" s="80"/>
      <c r="AI2468" s="81"/>
      <c r="AJ2468" s="81"/>
      <c r="AK2468" s="81"/>
      <c r="AL2468" s="81"/>
      <c r="AM2468" s="114"/>
      <c r="AN2468" s="82"/>
      <c r="AO2468" s="83"/>
      <c r="AP2468" s="83"/>
      <c r="AQ2468" s="83"/>
      <c r="AR2468" s="84"/>
      <c r="AS2468" s="85"/>
      <c r="AT2468" s="85"/>
      <c r="AU2468" s="85"/>
      <c r="AV2468" s="85"/>
      <c r="AW2468" s="104"/>
      <c r="AX2468" s="86"/>
      <c r="AY2468" s="87"/>
      <c r="AZ2468" s="87"/>
      <c r="BA2468" s="87"/>
      <c r="BB2468" s="88"/>
      <c r="BC2468" s="89"/>
      <c r="BD2468" s="89"/>
      <c r="BE2468" s="89"/>
      <c r="BF2468" s="89"/>
      <c r="BG2468" s="115"/>
      <c r="BH2468" s="90"/>
      <c r="BI2468" s="251"/>
      <c r="BJ2468" s="252"/>
      <c r="BK2468" s="252"/>
      <c r="BL2468" s="230"/>
      <c r="BM2468" s="230"/>
      <c r="BN2468" s="230"/>
      <c r="BO2468" s="231"/>
      <c r="BP2468" s="231"/>
      <c r="BQ2468" s="231"/>
      <c r="BR2468" s="232"/>
      <c r="BS2468" s="232"/>
      <c r="BT2468" s="232"/>
      <c r="BU2468" s="230"/>
      <c r="BV2468" s="230"/>
      <c r="BW2468" s="231"/>
      <c r="BX2468" s="231"/>
      <c r="BY2468" s="232"/>
      <c r="BZ2468" s="235"/>
      <c r="CA2468" s="257"/>
      <c r="CB2468" s="233"/>
      <c r="CC2468" s="230"/>
      <c r="CD2468" s="230"/>
      <c r="CE2468" s="230"/>
      <c r="CF2468" s="230"/>
      <c r="CG2468" s="230"/>
      <c r="CH2468" s="230"/>
      <c r="CI2468" s="230"/>
      <c r="CJ2468" s="231"/>
      <c r="CK2468" s="231"/>
      <c r="CL2468" s="231"/>
      <c r="CM2468" s="231"/>
      <c r="CN2468" s="231"/>
      <c r="CO2468" s="231"/>
      <c r="CP2468" s="231"/>
      <c r="CQ2468" s="231"/>
      <c r="CR2468" s="232"/>
      <c r="CS2468" s="232"/>
      <c r="CT2468" s="232"/>
      <c r="CU2468" s="232"/>
      <c r="CV2468" s="232"/>
      <c r="CW2468" s="232"/>
      <c r="CX2468" s="232"/>
      <c r="CY2468" s="234"/>
      <c r="DA2468" s="106"/>
      <c r="DC2468" s="106"/>
      <c r="DD2468" s="106"/>
      <c r="DE2468" s="106"/>
      <c r="DF2468" s="92"/>
      <c r="DG2468" s="107"/>
      <c r="DH2468" s="107"/>
      <c r="DI2468" s="107"/>
      <c r="DJ2468" s="107"/>
      <c r="DK2468" s="107"/>
      <c r="DL2468" s="107"/>
      <c r="DM2468" s="110"/>
      <c r="DN2468" s="110"/>
      <c r="DO2468" s="110"/>
      <c r="DP2468" s="110"/>
      <c r="DQ2468" s="110"/>
      <c r="DR2468" s="110"/>
      <c r="DS2468" s="110"/>
      <c r="DT2468" s="110"/>
      <c r="DU2468" s="497"/>
      <c r="DV2468" s="497"/>
      <c r="DW2468" s="497"/>
      <c r="DX2468" s="497"/>
      <c r="DY2468" s="497"/>
      <c r="DZ2468" s="497"/>
      <c r="EA2468" s="98"/>
      <c r="EB2468" s="99"/>
      <c r="EC2468" s="99"/>
      <c r="ED2468" s="99"/>
      <c r="EE2468" s="99"/>
      <c r="EF2468" s="99"/>
      <c r="EG2468" s="99"/>
      <c r="EH2468" s="99"/>
      <c r="EI2468" s="99"/>
      <c r="EJ2468" s="99"/>
      <c r="EK2468" s="99"/>
      <c r="EL2468" s="99"/>
      <c r="EM2468" s="99"/>
      <c r="EN2468" s="99"/>
      <c r="EO2468" s="99"/>
      <c r="EP2468" s="99"/>
      <c r="EQ2468" s="99"/>
      <c r="ER2468" s="99"/>
      <c r="ES2468" s="99"/>
      <c r="ET2468" s="99"/>
      <c r="EU2468" s="99"/>
      <c r="EV2468" s="99"/>
      <c r="EW2468" s="99"/>
      <c r="EX2468" s="119"/>
      <c r="EY2468" s="121"/>
      <c r="EZ2468" s="296"/>
      <c r="FA2468" s="83"/>
      <c r="FC2468" s="116"/>
      <c r="FD2468" s="116"/>
    </row>
    <row r="2469" spans="1:160" ht="15" customHeight="1" x14ac:dyDescent="0.2">
      <c r="A2469" s="100"/>
      <c r="B2469" s="100"/>
      <c r="C2469" s="74"/>
      <c r="D2469" s="74"/>
      <c r="E2469" s="74"/>
      <c r="F2469" s="74"/>
      <c r="G2469" s="75"/>
      <c r="H2469" s="435"/>
      <c r="I2469" s="73"/>
      <c r="J2469" s="101"/>
      <c r="K2469" s="113"/>
      <c r="L2469" s="103"/>
      <c r="M2469" s="569" t="str">
        <f>IF(NOT(ISERROR(FIND("Training",W2469))),"'Plot Psychometric_HH'",IF(NOT(ISERROR(FIND("1DAT",W2469))),"'Plot Tuning Azimuth_HH'",IF(NOT(ISERROR(FIND("HD_dt",W2469))),"'Plot HeadingDiscimination_PSTH_HH_dt_yuchen'",IF(NOT(ISERROR(FIND("HD",W2469))),"'Plot HeadingDiscimination_PSTH_HH'",IF(NOT(ISERROR(FIND("MemSac",W2469))),"'Memory Saccade Analysis_HH'",IF(NOT(ISERROR(FIND("DelSac",W2469))),"'Memory Saccade Analysis_HH'",IF(NOT(ISERROR(FIND("u-stim",W2469))),"'Plot Microstim_HH'","")))))))</f>
        <v/>
      </c>
      <c r="N2469" s="573"/>
      <c r="O2469" s="584"/>
      <c r="P2469" s="590"/>
      <c r="Q2469" s="590"/>
      <c r="R2469" s="590"/>
      <c r="S2469" s="590"/>
      <c r="T2469" s="590"/>
      <c r="U2469" s="590"/>
      <c r="V2469" s="583"/>
      <c r="W2469" s="170"/>
      <c r="X2469" s="192"/>
      <c r="Y2469" s="219"/>
      <c r="Z2469" s="217"/>
      <c r="AA2469" s="218"/>
      <c r="AB2469" s="77"/>
      <c r="AC2469" s="78"/>
      <c r="AD2469" s="199"/>
      <c r="AE2469" s="91"/>
      <c r="AF2469" s="79"/>
      <c r="AG2469" s="79"/>
      <c r="AH2469" s="80"/>
      <c r="AI2469" s="81"/>
      <c r="AJ2469" s="81"/>
      <c r="AK2469" s="81"/>
      <c r="AL2469" s="81"/>
      <c r="AM2469" s="114"/>
      <c r="AN2469" s="82"/>
      <c r="AO2469" s="83"/>
      <c r="AP2469" s="83"/>
      <c r="AQ2469" s="83"/>
      <c r="AR2469" s="84"/>
      <c r="AS2469" s="85"/>
      <c r="AT2469" s="85"/>
      <c r="AU2469" s="85"/>
      <c r="AV2469" s="85"/>
      <c r="AW2469" s="104"/>
      <c r="AX2469" s="86"/>
      <c r="AY2469" s="87"/>
      <c r="AZ2469" s="87"/>
      <c r="BA2469" s="87"/>
      <c r="BB2469" s="88"/>
      <c r="BC2469" s="89"/>
      <c r="BD2469" s="89"/>
      <c r="BE2469" s="89"/>
      <c r="BF2469" s="89"/>
      <c r="BG2469" s="115"/>
      <c r="BH2469" s="90"/>
      <c r="BI2469" s="251"/>
      <c r="BJ2469" s="252"/>
      <c r="BK2469" s="252"/>
      <c r="BL2469" s="230"/>
      <c r="BM2469" s="230"/>
      <c r="BN2469" s="230"/>
      <c r="BO2469" s="231"/>
      <c r="BP2469" s="231"/>
      <c r="BQ2469" s="231"/>
      <c r="BR2469" s="232"/>
      <c r="BS2469" s="232"/>
      <c r="BT2469" s="232"/>
      <c r="BU2469" s="230"/>
      <c r="BV2469" s="230"/>
      <c r="BW2469" s="231"/>
      <c r="BX2469" s="231"/>
      <c r="BY2469" s="232"/>
      <c r="BZ2469" s="235"/>
      <c r="CA2469" s="257"/>
      <c r="CB2469" s="233"/>
      <c r="CC2469" s="230"/>
      <c r="CD2469" s="230"/>
      <c r="CE2469" s="230"/>
      <c r="CF2469" s="230"/>
      <c r="CG2469" s="230"/>
      <c r="CH2469" s="230"/>
      <c r="CI2469" s="230"/>
      <c r="CJ2469" s="231"/>
      <c r="CK2469" s="231"/>
      <c r="CL2469" s="231"/>
      <c r="CM2469" s="231"/>
      <c r="CN2469" s="231"/>
      <c r="CO2469" s="231"/>
      <c r="CP2469" s="231"/>
      <c r="CQ2469" s="231"/>
      <c r="CR2469" s="232"/>
      <c r="CS2469" s="232"/>
      <c r="CT2469" s="232"/>
      <c r="CU2469" s="232"/>
      <c r="CV2469" s="232"/>
      <c r="CW2469" s="232"/>
      <c r="CX2469" s="232"/>
      <c r="CY2469" s="234"/>
      <c r="DA2469" s="106"/>
      <c r="DC2469" s="106"/>
      <c r="DD2469" s="106"/>
      <c r="DE2469" s="106"/>
      <c r="DF2469" s="92"/>
      <c r="DG2469" s="107"/>
      <c r="DH2469" s="107"/>
      <c r="DI2469" s="107"/>
      <c r="DJ2469" s="107"/>
      <c r="DK2469" s="107"/>
      <c r="DL2469" s="107"/>
      <c r="DM2469" s="110"/>
      <c r="DN2469" s="110"/>
      <c r="DO2469" s="110"/>
      <c r="DP2469" s="110"/>
      <c r="DQ2469" s="110"/>
      <c r="DR2469" s="110"/>
      <c r="DS2469" s="110"/>
      <c r="DT2469" s="110"/>
      <c r="DU2469" s="497"/>
      <c r="DV2469" s="497"/>
      <c r="DW2469" s="497"/>
      <c r="DX2469" s="497"/>
      <c r="DY2469" s="497"/>
      <c r="DZ2469" s="497"/>
      <c r="EA2469" s="98"/>
      <c r="EB2469" s="99"/>
      <c r="EC2469" s="99"/>
      <c r="ED2469" s="99"/>
      <c r="EE2469" s="99"/>
      <c r="EF2469" s="99"/>
      <c r="EG2469" s="99"/>
      <c r="EH2469" s="99"/>
      <c r="EI2469" s="99"/>
      <c r="EJ2469" s="99"/>
      <c r="EK2469" s="99"/>
      <c r="EL2469" s="99"/>
      <c r="EM2469" s="99"/>
      <c r="EN2469" s="99"/>
      <c r="EO2469" s="99"/>
      <c r="EP2469" s="99"/>
      <c r="EQ2469" s="99"/>
      <c r="ER2469" s="99"/>
      <c r="ES2469" s="99"/>
      <c r="ET2469" s="99"/>
      <c r="EU2469" s="99"/>
      <c r="EV2469" s="99"/>
      <c r="EW2469" s="99"/>
      <c r="EX2469" s="119"/>
      <c r="EY2469" s="121"/>
      <c r="EZ2469" s="296"/>
      <c r="FA2469" s="83"/>
      <c r="FC2469" s="116"/>
      <c r="FD2469" s="116"/>
    </row>
    <row r="2470" spans="1:160" ht="15" customHeight="1" x14ac:dyDescent="0.2">
      <c r="A2470" s="100"/>
      <c r="B2470" s="100"/>
      <c r="C2470" s="74"/>
      <c r="D2470" s="74"/>
      <c r="E2470" s="74"/>
      <c r="F2470" s="74"/>
      <c r="G2470" s="75"/>
      <c r="H2470" s="435"/>
      <c r="I2470" s="73"/>
      <c r="J2470" s="101"/>
      <c r="K2470" s="113"/>
      <c r="L2470" s="103"/>
      <c r="M2470" s="569" t="str">
        <f>IF(NOT(ISERROR(FIND("Training",W2470))),"'Plot Psychometric_HH'",IF(NOT(ISERROR(FIND("1DAT",W2470))),"'Plot Tuning Azimuth_HH'",IF(NOT(ISERROR(FIND("HD_dt",W2470))),"'Plot HeadingDiscimination_PSTH_HH_dt_yuchen'",IF(NOT(ISERROR(FIND("HD",W2470))),"'Plot HeadingDiscimination_PSTH_HH'",IF(NOT(ISERROR(FIND("MemSac",W2470))),"'Memory Saccade Analysis_HH'",IF(NOT(ISERROR(FIND("DelSac",W2470))),"'Memory Saccade Analysis_HH'",IF(NOT(ISERROR(FIND("u-stim",W2470))),"'Plot Microstim_HH'","")))))))</f>
        <v/>
      </c>
      <c r="N2470" s="573"/>
      <c r="O2470" s="584"/>
      <c r="P2470" s="590"/>
      <c r="Q2470" s="590"/>
      <c r="R2470" s="590"/>
      <c r="S2470" s="590"/>
      <c r="T2470" s="590"/>
      <c r="U2470" s="590"/>
      <c r="V2470" s="583"/>
      <c r="W2470" s="170"/>
      <c r="X2470" s="192"/>
      <c r="Y2470" s="219"/>
      <c r="Z2470" s="217"/>
      <c r="AA2470" s="218"/>
      <c r="AB2470" s="77"/>
      <c r="AC2470" s="78"/>
      <c r="AD2470" s="199"/>
      <c r="AE2470" s="91"/>
      <c r="AF2470" s="79"/>
      <c r="AG2470" s="79"/>
      <c r="AH2470" s="80"/>
      <c r="AI2470" s="81"/>
      <c r="AJ2470" s="81"/>
      <c r="AK2470" s="81"/>
      <c r="AL2470" s="81"/>
      <c r="AM2470" s="114"/>
      <c r="AN2470" s="82"/>
      <c r="AO2470" s="83"/>
      <c r="AP2470" s="83"/>
      <c r="AQ2470" s="83"/>
      <c r="AR2470" s="84"/>
      <c r="AS2470" s="85"/>
      <c r="AT2470" s="85"/>
      <c r="AU2470" s="85"/>
      <c r="AV2470" s="85"/>
      <c r="AW2470" s="104"/>
      <c r="AX2470" s="86"/>
      <c r="AY2470" s="87"/>
      <c r="AZ2470" s="87"/>
      <c r="BA2470" s="87"/>
      <c r="BB2470" s="88"/>
      <c r="BC2470" s="89"/>
      <c r="BD2470" s="89"/>
      <c r="BE2470" s="89"/>
      <c r="BF2470" s="89"/>
      <c r="BG2470" s="115"/>
      <c r="BH2470" s="90"/>
      <c r="BI2470" s="251"/>
      <c r="BJ2470" s="252"/>
      <c r="BK2470" s="252"/>
      <c r="BL2470" s="230"/>
      <c r="BM2470" s="230"/>
      <c r="BN2470" s="230"/>
      <c r="BO2470" s="231"/>
      <c r="BP2470" s="231"/>
      <c r="BQ2470" s="231"/>
      <c r="BR2470" s="232"/>
      <c r="BS2470" s="232"/>
      <c r="BT2470" s="232"/>
      <c r="BU2470" s="230"/>
      <c r="BV2470" s="230"/>
      <c r="BW2470" s="231"/>
      <c r="BX2470" s="231"/>
      <c r="BY2470" s="232"/>
      <c r="BZ2470" s="235"/>
      <c r="CA2470" s="257"/>
      <c r="CB2470" s="233"/>
      <c r="CC2470" s="230"/>
      <c r="CD2470" s="230"/>
      <c r="CE2470" s="230"/>
      <c r="CF2470" s="230"/>
      <c r="CG2470" s="230"/>
      <c r="CH2470" s="230"/>
      <c r="CI2470" s="230"/>
      <c r="CJ2470" s="231"/>
      <c r="CK2470" s="231"/>
      <c r="CL2470" s="231"/>
      <c r="CM2470" s="231"/>
      <c r="CN2470" s="231"/>
      <c r="CO2470" s="231"/>
      <c r="CP2470" s="231"/>
      <c r="CQ2470" s="231"/>
      <c r="CR2470" s="232"/>
      <c r="CS2470" s="232"/>
      <c r="CT2470" s="232"/>
      <c r="CU2470" s="232"/>
      <c r="CV2470" s="232"/>
      <c r="CW2470" s="232"/>
      <c r="CX2470" s="232"/>
      <c r="CY2470" s="234"/>
      <c r="DA2470" s="106"/>
      <c r="DC2470" s="106"/>
      <c r="DD2470" s="106"/>
      <c r="DE2470" s="106"/>
      <c r="DF2470" s="92"/>
      <c r="DG2470" s="107"/>
      <c r="DH2470" s="107"/>
      <c r="DI2470" s="107"/>
      <c r="DJ2470" s="107"/>
      <c r="DK2470" s="107"/>
      <c r="DL2470" s="107"/>
      <c r="DM2470" s="110"/>
      <c r="DN2470" s="110"/>
      <c r="DO2470" s="110"/>
      <c r="DP2470" s="110"/>
      <c r="DQ2470" s="110"/>
      <c r="DR2470" s="110"/>
      <c r="DS2470" s="110"/>
      <c r="DT2470" s="110"/>
      <c r="DU2470" s="497"/>
      <c r="DV2470" s="497"/>
      <c r="DW2470" s="497"/>
      <c r="DX2470" s="497"/>
      <c r="DY2470" s="497"/>
      <c r="DZ2470" s="497"/>
      <c r="EA2470" s="98"/>
      <c r="EB2470" s="99"/>
      <c r="EC2470" s="99"/>
      <c r="ED2470" s="99"/>
      <c r="EE2470" s="99"/>
      <c r="EF2470" s="99"/>
      <c r="EG2470" s="99"/>
      <c r="EH2470" s="99"/>
      <c r="EI2470" s="99"/>
      <c r="EJ2470" s="99"/>
      <c r="EK2470" s="99"/>
      <c r="EL2470" s="99"/>
      <c r="EM2470" s="99"/>
      <c r="EN2470" s="99"/>
      <c r="EO2470" s="99"/>
      <c r="EP2470" s="99"/>
      <c r="EQ2470" s="99"/>
      <c r="ER2470" s="99"/>
      <c r="ES2470" s="99"/>
      <c r="ET2470" s="99"/>
      <c r="EU2470" s="99"/>
      <c r="EV2470" s="99"/>
      <c r="EW2470" s="99"/>
      <c r="EX2470" s="119"/>
      <c r="EY2470" s="121"/>
      <c r="EZ2470" s="296"/>
      <c r="FA2470" s="83"/>
      <c r="FC2470" s="116"/>
      <c r="FD2470" s="116"/>
    </row>
    <row r="2471" spans="1:160" ht="15" customHeight="1" x14ac:dyDescent="0.2">
      <c r="A2471" s="100"/>
      <c r="B2471" s="100"/>
      <c r="C2471" s="74"/>
      <c r="D2471" s="74"/>
      <c r="E2471" s="74"/>
      <c r="F2471" s="74"/>
      <c r="G2471" s="75"/>
      <c r="H2471" s="435"/>
      <c r="I2471" s="73"/>
      <c r="J2471" s="101"/>
      <c r="K2471" s="113"/>
      <c r="L2471" s="103"/>
      <c r="M2471" s="569" t="str">
        <f>IF(NOT(ISERROR(FIND("Training",W2471))),"'Plot Psychometric_HH'",IF(NOT(ISERROR(FIND("1DAT",W2471))),"'Plot Tuning Azimuth_HH'",IF(NOT(ISERROR(FIND("HD_dt",W2471))),"'Plot HeadingDiscimination_PSTH_HH_dt_yuchen'",IF(NOT(ISERROR(FIND("HD",W2471))),"'Plot HeadingDiscimination_PSTH_HH'",IF(NOT(ISERROR(FIND("MemSac",W2471))),"'Memory Saccade Analysis_HH'",IF(NOT(ISERROR(FIND("DelSac",W2471))),"'Memory Saccade Analysis_HH'",IF(NOT(ISERROR(FIND("u-stim",W2471))),"'Plot Microstim_HH'","")))))))</f>
        <v/>
      </c>
      <c r="N2471" s="573"/>
      <c r="O2471" s="584"/>
      <c r="P2471" s="590"/>
      <c r="Q2471" s="590"/>
      <c r="R2471" s="590"/>
      <c r="S2471" s="590"/>
      <c r="T2471" s="590"/>
      <c r="U2471" s="590"/>
      <c r="V2471" s="583"/>
      <c r="W2471" s="170"/>
      <c r="X2471" s="192"/>
      <c r="Y2471" s="219"/>
      <c r="Z2471" s="217"/>
      <c r="AA2471" s="218"/>
      <c r="AB2471" s="77"/>
      <c r="AC2471" s="78"/>
      <c r="AD2471" s="199"/>
      <c r="AE2471" s="91"/>
      <c r="AF2471" s="79"/>
      <c r="AG2471" s="79"/>
      <c r="AH2471" s="80"/>
      <c r="AI2471" s="81"/>
      <c r="AJ2471" s="81"/>
      <c r="AK2471" s="81"/>
      <c r="AL2471" s="81"/>
      <c r="AM2471" s="114"/>
      <c r="AN2471" s="82"/>
      <c r="AO2471" s="83"/>
      <c r="AP2471" s="83"/>
      <c r="AQ2471" s="83"/>
      <c r="AR2471" s="84"/>
      <c r="AS2471" s="85"/>
      <c r="AT2471" s="85"/>
      <c r="AU2471" s="85"/>
      <c r="AV2471" s="85"/>
      <c r="AW2471" s="104"/>
      <c r="AX2471" s="86"/>
      <c r="AY2471" s="87"/>
      <c r="AZ2471" s="87"/>
      <c r="BA2471" s="87"/>
      <c r="BB2471" s="88"/>
      <c r="BC2471" s="89"/>
      <c r="BD2471" s="89"/>
      <c r="BE2471" s="89"/>
      <c r="BF2471" s="89"/>
      <c r="BG2471" s="115"/>
      <c r="BH2471" s="90"/>
      <c r="BI2471" s="251"/>
      <c r="BJ2471" s="252"/>
      <c r="BK2471" s="252"/>
      <c r="BL2471" s="230"/>
      <c r="BM2471" s="230"/>
      <c r="BN2471" s="230"/>
      <c r="BO2471" s="231"/>
      <c r="BP2471" s="231"/>
      <c r="BQ2471" s="231"/>
      <c r="BR2471" s="232"/>
      <c r="BS2471" s="232"/>
      <c r="BT2471" s="232"/>
      <c r="BU2471" s="230"/>
      <c r="BV2471" s="230"/>
      <c r="BW2471" s="231"/>
      <c r="BX2471" s="231"/>
      <c r="BY2471" s="232"/>
      <c r="BZ2471" s="235"/>
      <c r="CA2471" s="257"/>
      <c r="CB2471" s="233"/>
      <c r="CC2471" s="230"/>
      <c r="CD2471" s="230"/>
      <c r="CE2471" s="230"/>
      <c r="CF2471" s="230"/>
      <c r="CG2471" s="230"/>
      <c r="CH2471" s="230"/>
      <c r="CI2471" s="230"/>
      <c r="CJ2471" s="231"/>
      <c r="CK2471" s="231"/>
      <c r="CL2471" s="231"/>
      <c r="CM2471" s="231"/>
      <c r="CN2471" s="231"/>
      <c r="CO2471" s="231"/>
      <c r="CP2471" s="231"/>
      <c r="CQ2471" s="231"/>
      <c r="CR2471" s="232"/>
      <c r="CS2471" s="232"/>
      <c r="CT2471" s="232"/>
      <c r="CU2471" s="232"/>
      <c r="CV2471" s="232"/>
      <c r="CW2471" s="232"/>
      <c r="CX2471" s="232"/>
      <c r="CY2471" s="234"/>
      <c r="DA2471" s="106"/>
      <c r="DC2471" s="106"/>
      <c r="DD2471" s="106"/>
      <c r="DE2471" s="106"/>
      <c r="DF2471" s="92"/>
      <c r="DG2471" s="107"/>
      <c r="DH2471" s="107"/>
      <c r="DI2471" s="107"/>
      <c r="DJ2471" s="107"/>
      <c r="DK2471" s="107"/>
      <c r="DL2471" s="107"/>
      <c r="DM2471" s="110"/>
      <c r="DN2471" s="110"/>
      <c r="DO2471" s="110"/>
      <c r="DP2471" s="110"/>
      <c r="DQ2471" s="110"/>
      <c r="DR2471" s="110"/>
      <c r="DS2471" s="110"/>
      <c r="DT2471" s="110"/>
      <c r="DU2471" s="497"/>
      <c r="DV2471" s="497"/>
      <c r="DW2471" s="497"/>
      <c r="DX2471" s="497"/>
      <c r="DY2471" s="497"/>
      <c r="DZ2471" s="497"/>
      <c r="EA2471" s="98"/>
      <c r="EB2471" s="99"/>
      <c r="EC2471" s="99"/>
      <c r="ED2471" s="99"/>
      <c r="EE2471" s="99"/>
      <c r="EF2471" s="99"/>
      <c r="EG2471" s="99"/>
      <c r="EH2471" s="99"/>
      <c r="EI2471" s="99"/>
      <c r="EJ2471" s="99"/>
      <c r="EK2471" s="99"/>
      <c r="EL2471" s="99"/>
      <c r="EM2471" s="99"/>
      <c r="EN2471" s="99"/>
      <c r="EO2471" s="99"/>
      <c r="EP2471" s="99"/>
      <c r="EQ2471" s="99"/>
      <c r="ER2471" s="99"/>
      <c r="ES2471" s="99"/>
      <c r="ET2471" s="99"/>
      <c r="EU2471" s="99"/>
      <c r="EV2471" s="99"/>
      <c r="EW2471" s="99"/>
      <c r="EX2471" s="119"/>
      <c r="EY2471" s="121"/>
      <c r="EZ2471" s="296"/>
      <c r="FA2471" s="83"/>
      <c r="FC2471" s="116"/>
      <c r="FD2471" s="116"/>
    </row>
    <row r="2472" spans="1:160" ht="15" customHeight="1" x14ac:dyDescent="0.2">
      <c r="A2472" s="100"/>
      <c r="B2472" s="100"/>
      <c r="C2472" s="74"/>
      <c r="D2472" s="74"/>
      <c r="E2472" s="74"/>
      <c r="F2472" s="74"/>
      <c r="G2472" s="75"/>
      <c r="H2472" s="435"/>
      <c r="I2472" s="73"/>
      <c r="J2472" s="101"/>
      <c r="K2472" s="113"/>
      <c r="L2472" s="103"/>
      <c r="M2472" s="569" t="str">
        <f>IF(NOT(ISERROR(FIND("Training",W2472))),"'Plot Psychometric_HH'",IF(NOT(ISERROR(FIND("1DAT",W2472))),"'Plot Tuning Azimuth_HH'",IF(NOT(ISERROR(FIND("HD_dt",W2472))),"'Plot HeadingDiscimination_PSTH_HH_dt_yuchen'",IF(NOT(ISERROR(FIND("HD",W2472))),"'Plot HeadingDiscimination_PSTH_HH'",IF(NOT(ISERROR(FIND("MemSac",W2472))),"'Memory Saccade Analysis_HH'",IF(NOT(ISERROR(FIND("DelSac",W2472))),"'Memory Saccade Analysis_HH'",IF(NOT(ISERROR(FIND("u-stim",W2472))),"'Plot Microstim_HH'","")))))))</f>
        <v/>
      </c>
      <c r="N2472" s="573"/>
      <c r="O2472" s="584"/>
      <c r="P2472" s="590"/>
      <c r="Q2472" s="590"/>
      <c r="R2472" s="590"/>
      <c r="S2472" s="590"/>
      <c r="T2472" s="590"/>
      <c r="U2472" s="590"/>
      <c r="V2472" s="583"/>
      <c r="W2472" s="170"/>
      <c r="X2472" s="192"/>
      <c r="Y2472" s="219"/>
      <c r="Z2472" s="217"/>
      <c r="AA2472" s="218"/>
      <c r="AB2472" s="77"/>
      <c r="AC2472" s="78"/>
      <c r="AD2472" s="199"/>
      <c r="AE2472" s="91"/>
      <c r="AF2472" s="79"/>
      <c r="AG2472" s="79"/>
      <c r="AH2472" s="80"/>
      <c r="AI2472" s="81"/>
      <c r="AJ2472" s="81"/>
      <c r="AK2472" s="81"/>
      <c r="AL2472" s="81"/>
      <c r="AM2472" s="114"/>
      <c r="AN2472" s="82"/>
      <c r="AO2472" s="83"/>
      <c r="AP2472" s="83"/>
      <c r="AQ2472" s="83"/>
      <c r="AR2472" s="84"/>
      <c r="AS2472" s="85"/>
      <c r="AT2472" s="85"/>
      <c r="AU2472" s="85"/>
      <c r="AV2472" s="85"/>
      <c r="AW2472" s="104"/>
      <c r="AX2472" s="86"/>
      <c r="AY2472" s="87"/>
      <c r="AZ2472" s="87"/>
      <c r="BA2472" s="87"/>
      <c r="BB2472" s="88"/>
      <c r="BC2472" s="89"/>
      <c r="BD2472" s="89"/>
      <c r="BE2472" s="89"/>
      <c r="BF2472" s="89"/>
      <c r="BG2472" s="115"/>
      <c r="BH2472" s="90"/>
      <c r="BI2472" s="251"/>
      <c r="BJ2472" s="252"/>
      <c r="BK2472" s="252"/>
      <c r="BL2472" s="230"/>
      <c r="BM2472" s="230"/>
      <c r="BN2472" s="230"/>
      <c r="BO2472" s="231"/>
      <c r="BP2472" s="231"/>
      <c r="BQ2472" s="231"/>
      <c r="BR2472" s="232"/>
      <c r="BS2472" s="232"/>
      <c r="BT2472" s="232"/>
      <c r="BU2472" s="230"/>
      <c r="BV2472" s="230"/>
      <c r="BW2472" s="231"/>
      <c r="BX2472" s="231"/>
      <c r="BY2472" s="232"/>
      <c r="BZ2472" s="235"/>
      <c r="CA2472" s="257"/>
      <c r="CB2472" s="233"/>
      <c r="CC2472" s="230"/>
      <c r="CD2472" s="230"/>
      <c r="CE2472" s="230"/>
      <c r="CF2472" s="230"/>
      <c r="CG2472" s="230"/>
      <c r="CH2472" s="230"/>
      <c r="CI2472" s="230"/>
      <c r="CJ2472" s="231"/>
      <c r="CK2472" s="231"/>
      <c r="CL2472" s="231"/>
      <c r="CM2472" s="231"/>
      <c r="CN2472" s="231"/>
      <c r="CO2472" s="231"/>
      <c r="CP2472" s="231"/>
      <c r="CQ2472" s="231"/>
      <c r="CR2472" s="232"/>
      <c r="CS2472" s="232"/>
      <c r="CT2472" s="232"/>
      <c r="CU2472" s="232"/>
      <c r="CV2472" s="232"/>
      <c r="CW2472" s="232"/>
      <c r="CX2472" s="232"/>
      <c r="CY2472" s="234"/>
      <c r="DA2472" s="106"/>
      <c r="DC2472" s="106"/>
      <c r="DD2472" s="106"/>
      <c r="DE2472" s="106"/>
      <c r="DF2472" s="92"/>
      <c r="DG2472" s="107"/>
      <c r="DH2472" s="107"/>
      <c r="DI2472" s="107"/>
      <c r="DJ2472" s="107"/>
      <c r="DK2472" s="107"/>
      <c r="DL2472" s="107"/>
      <c r="DM2472" s="110"/>
      <c r="DN2472" s="110"/>
      <c r="DO2472" s="110"/>
      <c r="DP2472" s="110"/>
      <c r="DQ2472" s="110"/>
      <c r="DR2472" s="110"/>
      <c r="DS2472" s="110"/>
      <c r="DT2472" s="110"/>
      <c r="DU2472" s="497"/>
      <c r="DV2472" s="497"/>
      <c r="DW2472" s="497"/>
      <c r="DX2472" s="497"/>
      <c r="DY2472" s="497"/>
      <c r="DZ2472" s="497"/>
      <c r="EA2472" s="98"/>
      <c r="EB2472" s="99"/>
      <c r="EC2472" s="99"/>
      <c r="ED2472" s="99"/>
      <c r="EE2472" s="99"/>
      <c r="EF2472" s="99"/>
      <c r="EG2472" s="99"/>
      <c r="EH2472" s="99"/>
      <c r="EI2472" s="99"/>
      <c r="EJ2472" s="99"/>
      <c r="EK2472" s="99"/>
      <c r="EL2472" s="99"/>
      <c r="EM2472" s="99"/>
      <c r="EN2472" s="99"/>
      <c r="EO2472" s="99"/>
      <c r="EP2472" s="99"/>
      <c r="EQ2472" s="99"/>
      <c r="ER2472" s="99"/>
      <c r="ES2472" s="99"/>
      <c r="ET2472" s="99"/>
      <c r="EU2472" s="99"/>
      <c r="EV2472" s="99"/>
      <c r="EW2472" s="99"/>
      <c r="EX2472" s="119"/>
      <c r="EY2472" s="121"/>
      <c r="EZ2472" s="296"/>
      <c r="FA2472" s="83"/>
      <c r="FC2472" s="116"/>
      <c r="FD2472" s="116"/>
    </row>
    <row r="2473" spans="1:160" ht="15" customHeight="1" x14ac:dyDescent="0.2">
      <c r="A2473" s="100"/>
      <c r="B2473" s="100"/>
      <c r="C2473" s="74"/>
      <c r="D2473" s="74"/>
      <c r="E2473" s="74"/>
      <c r="F2473" s="74"/>
      <c r="G2473" s="75"/>
      <c r="H2473" s="435"/>
      <c r="I2473" s="73"/>
      <c r="J2473" s="101"/>
      <c r="K2473" s="113"/>
      <c r="L2473" s="103"/>
      <c r="M2473" s="569" t="str">
        <f>IF(NOT(ISERROR(FIND("Training",W2473))),"'Plot Psychometric_HH'",IF(NOT(ISERROR(FIND("1DAT",W2473))),"'Plot Tuning Azimuth_HH'",IF(NOT(ISERROR(FIND("HD_dt",W2473))),"'Plot HeadingDiscimination_PSTH_HH_dt_yuchen'",IF(NOT(ISERROR(FIND("HD",W2473))),"'Plot HeadingDiscimination_PSTH_HH'",IF(NOT(ISERROR(FIND("MemSac",W2473))),"'Memory Saccade Analysis_HH'",IF(NOT(ISERROR(FIND("DelSac",W2473))),"'Memory Saccade Analysis_HH'",IF(NOT(ISERROR(FIND("u-stim",W2473))),"'Plot Microstim_HH'","")))))))</f>
        <v/>
      </c>
      <c r="N2473" s="573"/>
      <c r="O2473" s="584"/>
      <c r="P2473" s="590"/>
      <c r="Q2473" s="590"/>
      <c r="R2473" s="590"/>
      <c r="S2473" s="590"/>
      <c r="T2473" s="590"/>
      <c r="U2473" s="590"/>
      <c r="V2473" s="583"/>
      <c r="W2473" s="170"/>
      <c r="X2473" s="192"/>
      <c r="Y2473" s="219"/>
      <c r="Z2473" s="217"/>
      <c r="AA2473" s="218"/>
      <c r="AB2473" s="77"/>
      <c r="AC2473" s="78"/>
      <c r="AD2473" s="199"/>
      <c r="AE2473" s="91"/>
      <c r="AF2473" s="79"/>
      <c r="AG2473" s="79"/>
      <c r="AH2473" s="80"/>
      <c r="AI2473" s="81"/>
      <c r="AJ2473" s="81"/>
      <c r="AK2473" s="81"/>
      <c r="AL2473" s="81"/>
      <c r="AM2473" s="114"/>
      <c r="AN2473" s="82"/>
      <c r="AO2473" s="83"/>
      <c r="AP2473" s="83"/>
      <c r="AQ2473" s="83"/>
      <c r="AR2473" s="84"/>
      <c r="AS2473" s="85"/>
      <c r="AT2473" s="85"/>
      <c r="AU2473" s="85"/>
      <c r="AV2473" s="85"/>
      <c r="AW2473" s="104"/>
      <c r="AX2473" s="86"/>
      <c r="AY2473" s="87"/>
      <c r="AZ2473" s="87"/>
      <c r="BA2473" s="87"/>
      <c r="BB2473" s="88"/>
      <c r="BC2473" s="89"/>
      <c r="BD2473" s="89"/>
      <c r="BE2473" s="89"/>
      <c r="BF2473" s="89"/>
      <c r="BG2473" s="115"/>
      <c r="BH2473" s="90"/>
      <c r="BI2473" s="251"/>
      <c r="BJ2473" s="252"/>
      <c r="BK2473" s="252"/>
      <c r="BL2473" s="230"/>
      <c r="BM2473" s="230"/>
      <c r="BN2473" s="230"/>
      <c r="BO2473" s="231"/>
      <c r="BP2473" s="231"/>
      <c r="BQ2473" s="231"/>
      <c r="BR2473" s="232"/>
      <c r="BS2473" s="232"/>
      <c r="BT2473" s="232"/>
      <c r="BU2473" s="230"/>
      <c r="BV2473" s="230"/>
      <c r="BW2473" s="231"/>
      <c r="BX2473" s="231"/>
      <c r="BY2473" s="232"/>
      <c r="BZ2473" s="235"/>
      <c r="CA2473" s="257"/>
      <c r="CB2473" s="233"/>
      <c r="CC2473" s="230"/>
      <c r="CD2473" s="230"/>
      <c r="CE2473" s="230"/>
      <c r="CF2473" s="230"/>
      <c r="CG2473" s="230"/>
      <c r="CH2473" s="230"/>
      <c r="CI2473" s="230"/>
      <c r="CJ2473" s="231"/>
      <c r="CK2473" s="231"/>
      <c r="CL2473" s="231"/>
      <c r="CM2473" s="231"/>
      <c r="CN2473" s="231"/>
      <c r="CO2473" s="231"/>
      <c r="CP2473" s="231"/>
      <c r="CQ2473" s="231"/>
      <c r="CR2473" s="232"/>
      <c r="CS2473" s="232"/>
      <c r="CT2473" s="232"/>
      <c r="CU2473" s="232"/>
      <c r="CV2473" s="232"/>
      <c r="CW2473" s="232"/>
      <c r="CX2473" s="232"/>
      <c r="CY2473" s="234"/>
      <c r="DA2473" s="106"/>
      <c r="DC2473" s="106"/>
      <c r="DD2473" s="106"/>
      <c r="DE2473" s="106"/>
      <c r="DF2473" s="92"/>
      <c r="DG2473" s="107"/>
      <c r="DH2473" s="107"/>
      <c r="DI2473" s="107"/>
      <c r="DJ2473" s="107"/>
      <c r="DK2473" s="107"/>
      <c r="DL2473" s="107"/>
      <c r="DM2473" s="110"/>
      <c r="DN2473" s="110"/>
      <c r="DO2473" s="110"/>
      <c r="DP2473" s="110"/>
      <c r="DQ2473" s="110"/>
      <c r="DR2473" s="110"/>
      <c r="DS2473" s="110"/>
      <c r="DT2473" s="110"/>
      <c r="DU2473" s="497"/>
      <c r="DV2473" s="497"/>
      <c r="DW2473" s="497"/>
      <c r="DX2473" s="497"/>
      <c r="DY2473" s="497"/>
      <c r="DZ2473" s="497"/>
      <c r="EA2473" s="98"/>
      <c r="EB2473" s="99"/>
      <c r="EC2473" s="99"/>
      <c r="ED2473" s="99"/>
      <c r="EE2473" s="99"/>
      <c r="EF2473" s="99"/>
      <c r="EG2473" s="99"/>
      <c r="EH2473" s="99"/>
      <c r="EI2473" s="99"/>
      <c r="EJ2473" s="99"/>
      <c r="EK2473" s="99"/>
      <c r="EL2473" s="99"/>
      <c r="EM2473" s="99"/>
      <c r="EN2473" s="99"/>
      <c r="EO2473" s="99"/>
      <c r="EP2473" s="99"/>
      <c r="EQ2473" s="99"/>
      <c r="ER2473" s="99"/>
      <c r="ES2473" s="99"/>
      <c r="ET2473" s="99"/>
      <c r="EU2473" s="99"/>
      <c r="EV2473" s="99"/>
      <c r="EW2473" s="99"/>
      <c r="EX2473" s="119"/>
      <c r="EY2473" s="121"/>
      <c r="EZ2473" s="296"/>
      <c r="FA2473" s="83"/>
      <c r="FC2473" s="116"/>
      <c r="FD2473" s="116"/>
    </row>
    <row r="2474" spans="1:160" ht="15" customHeight="1" x14ac:dyDescent="0.2">
      <c r="A2474" s="100"/>
      <c r="B2474" s="100"/>
      <c r="C2474" s="74"/>
      <c r="D2474" s="74"/>
      <c r="E2474" s="74"/>
      <c r="F2474" s="74"/>
      <c r="G2474" s="75"/>
      <c r="H2474" s="435"/>
      <c r="I2474" s="73"/>
      <c r="J2474" s="101"/>
      <c r="K2474" s="113"/>
      <c r="L2474" s="103"/>
      <c r="M2474" s="569" t="str">
        <f>IF(NOT(ISERROR(FIND("Training",W2474))),"'Plot Psychometric_HH'",IF(NOT(ISERROR(FIND("1DAT",W2474))),"'Plot Tuning Azimuth_HH'",IF(NOT(ISERROR(FIND("HD_dt",W2474))),"'Plot HeadingDiscimination_PSTH_HH_dt_yuchen'",IF(NOT(ISERROR(FIND("HD",W2474))),"'Plot HeadingDiscimination_PSTH_HH'",IF(NOT(ISERROR(FIND("MemSac",W2474))),"'Memory Saccade Analysis_HH'",IF(NOT(ISERROR(FIND("DelSac",W2474))),"'Memory Saccade Analysis_HH'",IF(NOT(ISERROR(FIND("u-stim",W2474))),"'Plot Microstim_HH'","")))))))</f>
        <v/>
      </c>
      <c r="N2474" s="573"/>
      <c r="O2474" s="584"/>
      <c r="P2474" s="590"/>
      <c r="Q2474" s="590"/>
      <c r="R2474" s="590"/>
      <c r="S2474" s="590"/>
      <c r="T2474" s="590"/>
      <c r="U2474" s="590"/>
      <c r="V2474" s="583"/>
      <c r="W2474" s="170"/>
      <c r="X2474" s="192"/>
      <c r="Y2474" s="219"/>
      <c r="Z2474" s="217"/>
      <c r="AA2474" s="218"/>
      <c r="AB2474" s="77"/>
      <c r="AC2474" s="78"/>
      <c r="AD2474" s="199"/>
      <c r="AE2474" s="91"/>
      <c r="AF2474" s="79"/>
      <c r="AG2474" s="79"/>
      <c r="AH2474" s="80"/>
      <c r="AI2474" s="81"/>
      <c r="AJ2474" s="81"/>
      <c r="AK2474" s="81"/>
      <c r="AL2474" s="81"/>
      <c r="AM2474" s="114"/>
      <c r="AN2474" s="82"/>
      <c r="AO2474" s="83"/>
      <c r="AP2474" s="83"/>
      <c r="AQ2474" s="83"/>
      <c r="AR2474" s="84"/>
      <c r="AS2474" s="85"/>
      <c r="AT2474" s="85"/>
      <c r="AU2474" s="85"/>
      <c r="AV2474" s="85"/>
      <c r="AW2474" s="104"/>
      <c r="AX2474" s="86"/>
      <c r="AY2474" s="87"/>
      <c r="AZ2474" s="87"/>
      <c r="BA2474" s="87"/>
      <c r="BB2474" s="88"/>
      <c r="BC2474" s="89"/>
      <c r="BD2474" s="89"/>
      <c r="BE2474" s="89"/>
      <c r="BF2474" s="89"/>
      <c r="BG2474" s="115"/>
      <c r="BH2474" s="90"/>
      <c r="BI2474" s="251"/>
      <c r="BJ2474" s="252"/>
      <c r="BK2474" s="252"/>
      <c r="BL2474" s="230"/>
      <c r="BM2474" s="230"/>
      <c r="BN2474" s="230"/>
      <c r="BO2474" s="231"/>
      <c r="BP2474" s="231"/>
      <c r="BQ2474" s="231"/>
      <c r="BR2474" s="232"/>
      <c r="BS2474" s="232"/>
      <c r="BT2474" s="232"/>
      <c r="BU2474" s="230"/>
      <c r="BV2474" s="230"/>
      <c r="BW2474" s="231"/>
      <c r="BX2474" s="231"/>
      <c r="BY2474" s="232"/>
      <c r="BZ2474" s="235"/>
      <c r="CA2474" s="257"/>
      <c r="CB2474" s="233"/>
      <c r="CC2474" s="230"/>
      <c r="CD2474" s="230"/>
      <c r="CE2474" s="230"/>
      <c r="CF2474" s="230"/>
      <c r="CG2474" s="230"/>
      <c r="CH2474" s="230"/>
      <c r="CI2474" s="230"/>
      <c r="CJ2474" s="231"/>
      <c r="CK2474" s="231"/>
      <c r="CL2474" s="231"/>
      <c r="CM2474" s="231"/>
      <c r="CN2474" s="231"/>
      <c r="CO2474" s="231"/>
      <c r="CP2474" s="231"/>
      <c r="CQ2474" s="231"/>
      <c r="CR2474" s="232"/>
      <c r="CS2474" s="232"/>
      <c r="CT2474" s="232"/>
      <c r="CU2474" s="232"/>
      <c r="CV2474" s="232"/>
      <c r="CW2474" s="232"/>
      <c r="CX2474" s="232"/>
      <c r="CY2474" s="234"/>
      <c r="DA2474" s="106"/>
      <c r="DC2474" s="106"/>
      <c r="DD2474" s="106"/>
      <c r="DE2474" s="106"/>
      <c r="DF2474" s="92"/>
      <c r="DG2474" s="107"/>
      <c r="DH2474" s="107"/>
      <c r="DI2474" s="107"/>
      <c r="DJ2474" s="107"/>
      <c r="DK2474" s="107"/>
      <c r="DL2474" s="107"/>
      <c r="DM2474" s="110"/>
      <c r="DN2474" s="110"/>
      <c r="DO2474" s="110"/>
      <c r="DP2474" s="110"/>
      <c r="DQ2474" s="110"/>
      <c r="DR2474" s="110"/>
      <c r="DS2474" s="110"/>
      <c r="DT2474" s="110"/>
      <c r="DU2474" s="497"/>
      <c r="DV2474" s="497"/>
      <c r="DW2474" s="497"/>
      <c r="DX2474" s="497"/>
      <c r="DY2474" s="497"/>
      <c r="DZ2474" s="497"/>
      <c r="EA2474" s="98"/>
      <c r="EB2474" s="99"/>
      <c r="EC2474" s="99"/>
      <c r="ED2474" s="99"/>
      <c r="EE2474" s="99"/>
      <c r="EF2474" s="99"/>
      <c r="EG2474" s="99"/>
      <c r="EH2474" s="99"/>
      <c r="EI2474" s="99"/>
      <c r="EJ2474" s="99"/>
      <c r="EK2474" s="99"/>
      <c r="EL2474" s="99"/>
      <c r="EM2474" s="99"/>
      <c r="EN2474" s="99"/>
      <c r="EO2474" s="99"/>
      <c r="EP2474" s="99"/>
      <c r="EQ2474" s="99"/>
      <c r="ER2474" s="99"/>
      <c r="ES2474" s="99"/>
      <c r="ET2474" s="99"/>
      <c r="EU2474" s="99"/>
      <c r="EV2474" s="99"/>
      <c r="EW2474" s="99"/>
      <c r="EX2474" s="119"/>
      <c r="EY2474" s="121"/>
      <c r="EZ2474" s="296"/>
      <c r="FA2474" s="83"/>
      <c r="FC2474" s="116"/>
      <c r="FD2474" s="116"/>
    </row>
    <row r="2475" spans="1:160" ht="15" customHeight="1" x14ac:dyDescent="0.2">
      <c r="A2475" s="100"/>
      <c r="B2475" s="100"/>
      <c r="C2475" s="74"/>
      <c r="D2475" s="74"/>
      <c r="E2475" s="74"/>
      <c r="F2475" s="74"/>
      <c r="G2475" s="75"/>
      <c r="H2475" s="435"/>
      <c r="I2475" s="73"/>
      <c r="J2475" s="101"/>
      <c r="K2475" s="113"/>
      <c r="L2475" s="103"/>
      <c r="M2475" s="569" t="str">
        <f>IF(NOT(ISERROR(FIND("Training",W2475))),"'Plot Psychometric_HH'",IF(NOT(ISERROR(FIND("1DAT",W2475))),"'Plot Tuning Azimuth_HH'",IF(NOT(ISERROR(FIND("HD_dt",W2475))),"'Plot HeadingDiscimination_PSTH_HH_dt_yuchen'",IF(NOT(ISERROR(FIND("HD",W2475))),"'Plot HeadingDiscimination_PSTH_HH'",IF(NOT(ISERROR(FIND("MemSac",W2475))),"'Memory Saccade Analysis_HH'",IF(NOT(ISERROR(FIND("DelSac",W2475))),"'Memory Saccade Analysis_HH'",IF(NOT(ISERROR(FIND("u-stim",W2475))),"'Plot Microstim_HH'","")))))))</f>
        <v/>
      </c>
      <c r="N2475" s="573"/>
      <c r="O2475" s="584"/>
      <c r="P2475" s="590"/>
      <c r="Q2475" s="590"/>
      <c r="R2475" s="590"/>
      <c r="S2475" s="590"/>
      <c r="T2475" s="590"/>
      <c r="U2475" s="590"/>
      <c r="V2475" s="583"/>
      <c r="W2475" s="170"/>
      <c r="X2475" s="192"/>
      <c r="Y2475" s="219"/>
      <c r="Z2475" s="217"/>
      <c r="AA2475" s="218"/>
      <c r="AB2475" s="77"/>
      <c r="AC2475" s="78"/>
      <c r="AD2475" s="199"/>
      <c r="AE2475" s="91"/>
      <c r="AF2475" s="79"/>
      <c r="AG2475" s="79"/>
      <c r="AH2475" s="80"/>
      <c r="AI2475" s="81"/>
      <c r="AJ2475" s="81"/>
      <c r="AK2475" s="81"/>
      <c r="AL2475" s="81"/>
      <c r="AM2475" s="114"/>
      <c r="AN2475" s="82"/>
      <c r="AO2475" s="83"/>
      <c r="AP2475" s="83"/>
      <c r="AQ2475" s="83"/>
      <c r="AR2475" s="84"/>
      <c r="AS2475" s="85"/>
      <c r="AT2475" s="85"/>
      <c r="AU2475" s="85"/>
      <c r="AV2475" s="85"/>
      <c r="AW2475" s="104"/>
      <c r="AX2475" s="86"/>
      <c r="AY2475" s="87"/>
      <c r="AZ2475" s="87"/>
      <c r="BA2475" s="87"/>
      <c r="BB2475" s="88"/>
      <c r="BC2475" s="89"/>
      <c r="BD2475" s="89"/>
      <c r="BE2475" s="89"/>
      <c r="BF2475" s="89"/>
      <c r="BG2475" s="115"/>
      <c r="BH2475" s="90"/>
      <c r="BI2475" s="251"/>
      <c r="BJ2475" s="252"/>
      <c r="BK2475" s="252"/>
      <c r="BL2475" s="230"/>
      <c r="BM2475" s="230"/>
      <c r="BN2475" s="230"/>
      <c r="BO2475" s="231"/>
      <c r="BP2475" s="231"/>
      <c r="BQ2475" s="231"/>
      <c r="BR2475" s="232"/>
      <c r="BS2475" s="232"/>
      <c r="BT2475" s="232"/>
      <c r="BU2475" s="230"/>
      <c r="BV2475" s="230"/>
      <c r="BW2475" s="231"/>
      <c r="BX2475" s="231"/>
      <c r="BY2475" s="232"/>
      <c r="BZ2475" s="235"/>
      <c r="CA2475" s="257"/>
      <c r="CB2475" s="233"/>
      <c r="CC2475" s="230"/>
      <c r="CD2475" s="230"/>
      <c r="CE2475" s="230"/>
      <c r="CF2475" s="230"/>
      <c r="CG2475" s="230"/>
      <c r="CH2475" s="230"/>
      <c r="CI2475" s="230"/>
      <c r="CJ2475" s="231"/>
      <c r="CK2475" s="231"/>
      <c r="CL2475" s="231"/>
      <c r="CM2475" s="231"/>
      <c r="CN2475" s="231"/>
      <c r="CO2475" s="231"/>
      <c r="CP2475" s="231"/>
      <c r="CQ2475" s="231"/>
      <c r="CR2475" s="232"/>
      <c r="CS2475" s="232"/>
      <c r="CT2475" s="232"/>
      <c r="CU2475" s="232"/>
      <c r="CV2475" s="232"/>
      <c r="CW2475" s="232"/>
      <c r="CX2475" s="232"/>
      <c r="CY2475" s="234"/>
      <c r="DA2475" s="106"/>
      <c r="DC2475" s="106"/>
      <c r="DD2475" s="106"/>
      <c r="DE2475" s="106"/>
      <c r="DF2475" s="92"/>
      <c r="DG2475" s="107"/>
      <c r="DH2475" s="107"/>
      <c r="DI2475" s="107"/>
      <c r="DJ2475" s="107"/>
      <c r="DK2475" s="107"/>
      <c r="DL2475" s="107"/>
      <c r="DM2475" s="110"/>
      <c r="DN2475" s="110"/>
      <c r="DO2475" s="110"/>
      <c r="DP2475" s="110"/>
      <c r="DQ2475" s="110"/>
      <c r="DR2475" s="110"/>
      <c r="DS2475" s="110"/>
      <c r="DT2475" s="110"/>
      <c r="DU2475" s="497"/>
      <c r="DV2475" s="497"/>
      <c r="DW2475" s="497"/>
      <c r="DX2475" s="497"/>
      <c r="DY2475" s="497"/>
      <c r="DZ2475" s="497"/>
      <c r="EA2475" s="98"/>
      <c r="EB2475" s="99"/>
      <c r="EC2475" s="99"/>
      <c r="ED2475" s="99"/>
      <c r="EE2475" s="99"/>
      <c r="EF2475" s="99"/>
      <c r="EG2475" s="99"/>
      <c r="EH2475" s="99"/>
      <c r="EI2475" s="99"/>
      <c r="EJ2475" s="99"/>
      <c r="EK2475" s="99"/>
      <c r="EL2475" s="99"/>
      <c r="EM2475" s="99"/>
      <c r="EN2475" s="99"/>
      <c r="EO2475" s="99"/>
      <c r="EP2475" s="99"/>
      <c r="EQ2475" s="99"/>
      <c r="ER2475" s="99"/>
      <c r="ES2475" s="99"/>
      <c r="ET2475" s="99"/>
      <c r="EU2475" s="99"/>
      <c r="EV2475" s="99"/>
      <c r="EW2475" s="99"/>
      <c r="EX2475" s="119"/>
      <c r="EY2475" s="121"/>
      <c r="EZ2475" s="296"/>
      <c r="FA2475" s="83"/>
      <c r="FC2475" s="116"/>
      <c r="FD2475" s="116"/>
    </row>
    <row r="2476" spans="1:160" ht="15" customHeight="1" x14ac:dyDescent="0.2">
      <c r="A2476" s="100"/>
      <c r="B2476" s="100"/>
      <c r="C2476" s="74"/>
      <c r="D2476" s="74"/>
      <c r="E2476" s="74"/>
      <c r="F2476" s="74"/>
      <c r="G2476" s="75"/>
      <c r="H2476" s="435"/>
      <c r="I2476" s="73"/>
      <c r="J2476" s="101"/>
      <c r="K2476" s="113"/>
      <c r="L2476" s="103"/>
      <c r="M2476" s="569" t="str">
        <f>IF(NOT(ISERROR(FIND("Training",W2476))),"'Plot Psychometric_HH'",IF(NOT(ISERROR(FIND("1DAT",W2476))),"'Plot Tuning Azimuth_HH'",IF(NOT(ISERROR(FIND("HD_dt",W2476))),"'Plot HeadingDiscimination_PSTH_HH_dt_yuchen'",IF(NOT(ISERROR(FIND("HD",W2476))),"'Plot HeadingDiscimination_PSTH_HH'",IF(NOT(ISERROR(FIND("MemSac",W2476))),"'Memory Saccade Analysis_HH'",IF(NOT(ISERROR(FIND("DelSac",W2476))),"'Memory Saccade Analysis_HH'",IF(NOT(ISERROR(FIND("u-stim",W2476))),"'Plot Microstim_HH'","")))))))</f>
        <v/>
      </c>
      <c r="N2476" s="573"/>
      <c r="O2476" s="584"/>
      <c r="P2476" s="590"/>
      <c r="Q2476" s="590"/>
      <c r="R2476" s="590"/>
      <c r="S2476" s="590"/>
      <c r="T2476" s="590"/>
      <c r="U2476" s="590"/>
      <c r="V2476" s="583"/>
      <c r="W2476" s="170"/>
      <c r="X2476" s="192"/>
      <c r="Y2476" s="219"/>
      <c r="Z2476" s="217"/>
      <c r="AA2476" s="218"/>
      <c r="AB2476" s="77"/>
      <c r="AC2476" s="78"/>
      <c r="AD2476" s="199"/>
      <c r="AE2476" s="91"/>
      <c r="AF2476" s="79"/>
      <c r="AG2476" s="79"/>
      <c r="AH2476" s="80"/>
      <c r="AI2476" s="81"/>
      <c r="AJ2476" s="81"/>
      <c r="AK2476" s="81"/>
      <c r="AL2476" s="81"/>
      <c r="AM2476" s="114"/>
      <c r="AN2476" s="82"/>
      <c r="AO2476" s="83"/>
      <c r="AP2476" s="83"/>
      <c r="AQ2476" s="83"/>
      <c r="AR2476" s="84"/>
      <c r="AS2476" s="85"/>
      <c r="AT2476" s="85"/>
      <c r="AU2476" s="85"/>
      <c r="AV2476" s="85"/>
      <c r="AW2476" s="104"/>
      <c r="AX2476" s="86"/>
      <c r="AY2476" s="87"/>
      <c r="AZ2476" s="87"/>
      <c r="BA2476" s="87"/>
      <c r="BB2476" s="88"/>
      <c r="BC2476" s="89"/>
      <c r="BD2476" s="89"/>
      <c r="BE2476" s="89"/>
      <c r="BF2476" s="89"/>
      <c r="BG2476" s="115"/>
      <c r="BH2476" s="90"/>
      <c r="BI2476" s="251"/>
      <c r="BJ2476" s="252"/>
      <c r="BK2476" s="252"/>
      <c r="BL2476" s="230"/>
      <c r="BM2476" s="230"/>
      <c r="BN2476" s="230"/>
      <c r="BO2476" s="231"/>
      <c r="BP2476" s="231"/>
      <c r="BQ2476" s="231"/>
      <c r="BR2476" s="232"/>
      <c r="BS2476" s="232"/>
      <c r="BT2476" s="232"/>
      <c r="BU2476" s="230"/>
      <c r="BV2476" s="230"/>
      <c r="BW2476" s="231"/>
      <c r="BX2476" s="231"/>
      <c r="BY2476" s="232"/>
      <c r="BZ2476" s="235"/>
      <c r="CA2476" s="257"/>
      <c r="CB2476" s="233"/>
      <c r="CC2476" s="230"/>
      <c r="CD2476" s="230"/>
      <c r="CE2476" s="230"/>
      <c r="CF2476" s="230"/>
      <c r="CG2476" s="230"/>
      <c r="CH2476" s="230"/>
      <c r="CI2476" s="230"/>
      <c r="CJ2476" s="231"/>
      <c r="CK2476" s="231"/>
      <c r="CL2476" s="231"/>
      <c r="CM2476" s="231"/>
      <c r="CN2476" s="231"/>
      <c r="CO2476" s="231"/>
      <c r="CP2476" s="231"/>
      <c r="CQ2476" s="231"/>
      <c r="CR2476" s="232"/>
      <c r="CS2476" s="232"/>
      <c r="CT2476" s="232"/>
      <c r="CU2476" s="232"/>
      <c r="CV2476" s="232"/>
      <c r="CW2476" s="232"/>
      <c r="CX2476" s="232"/>
      <c r="CY2476" s="234"/>
      <c r="DA2476" s="106"/>
      <c r="DC2476" s="106"/>
      <c r="DD2476" s="106"/>
      <c r="DE2476" s="106"/>
      <c r="DF2476" s="92"/>
      <c r="DG2476" s="107"/>
      <c r="DH2476" s="107"/>
      <c r="DI2476" s="107"/>
      <c r="DJ2476" s="107"/>
      <c r="DK2476" s="107"/>
      <c r="DL2476" s="107"/>
      <c r="DM2476" s="110"/>
      <c r="DN2476" s="110"/>
      <c r="DO2476" s="110"/>
      <c r="DP2476" s="110"/>
      <c r="DQ2476" s="110"/>
      <c r="DR2476" s="110"/>
      <c r="DS2476" s="110"/>
      <c r="DT2476" s="110"/>
      <c r="DU2476" s="497"/>
      <c r="DV2476" s="497"/>
      <c r="DW2476" s="497"/>
      <c r="DX2476" s="497"/>
      <c r="DY2476" s="497"/>
      <c r="DZ2476" s="497"/>
      <c r="EA2476" s="98"/>
      <c r="EB2476" s="99"/>
      <c r="EC2476" s="99"/>
      <c r="ED2476" s="99"/>
      <c r="EE2476" s="99"/>
      <c r="EF2476" s="99"/>
      <c r="EG2476" s="99"/>
      <c r="EH2476" s="99"/>
      <c r="EI2476" s="99"/>
      <c r="EJ2476" s="99"/>
      <c r="EK2476" s="99"/>
      <c r="EL2476" s="99"/>
      <c r="EM2476" s="99"/>
      <c r="EN2476" s="99"/>
      <c r="EO2476" s="99"/>
      <c r="EP2476" s="99"/>
      <c r="EQ2476" s="99"/>
      <c r="ER2476" s="99"/>
      <c r="ES2476" s="99"/>
      <c r="ET2476" s="99"/>
      <c r="EU2476" s="99"/>
      <c r="EV2476" s="99"/>
      <c r="EW2476" s="99"/>
      <c r="EX2476" s="119"/>
      <c r="EY2476" s="121"/>
      <c r="EZ2476" s="296"/>
      <c r="FA2476" s="83"/>
      <c r="FC2476" s="116"/>
      <c r="FD2476" s="116"/>
    </row>
    <row r="2477" spans="1:160" ht="15" customHeight="1" x14ac:dyDescent="0.2">
      <c r="A2477" s="100"/>
      <c r="B2477" s="100"/>
      <c r="C2477" s="74"/>
      <c r="D2477" s="74"/>
      <c r="E2477" s="74"/>
      <c r="F2477" s="74"/>
      <c r="G2477" s="75"/>
      <c r="H2477" s="435"/>
      <c r="I2477" s="73"/>
      <c r="J2477" s="101"/>
      <c r="K2477" s="113"/>
      <c r="L2477" s="103"/>
      <c r="M2477" s="569" t="str">
        <f>IF(NOT(ISERROR(FIND("Training",W2477))),"'Plot Psychometric_HH'",IF(NOT(ISERROR(FIND("1DAT",W2477))),"'Plot Tuning Azimuth_HH'",IF(NOT(ISERROR(FIND("HD_dt",W2477))),"'Plot HeadingDiscimination_PSTH_HH_dt_yuchen'",IF(NOT(ISERROR(FIND("HD",W2477))),"'Plot HeadingDiscimination_PSTH_HH'",IF(NOT(ISERROR(FIND("MemSac",W2477))),"'Memory Saccade Analysis_HH'",IF(NOT(ISERROR(FIND("DelSac",W2477))),"'Memory Saccade Analysis_HH'",IF(NOT(ISERROR(FIND("u-stim",W2477))),"'Plot Microstim_HH'","")))))))</f>
        <v/>
      </c>
      <c r="N2477" s="573"/>
      <c r="O2477" s="584"/>
      <c r="P2477" s="590"/>
      <c r="Q2477" s="590"/>
      <c r="R2477" s="590"/>
      <c r="S2477" s="590"/>
      <c r="T2477" s="590"/>
      <c r="U2477" s="590"/>
      <c r="V2477" s="583"/>
      <c r="W2477" s="170"/>
      <c r="X2477" s="192"/>
      <c r="Y2477" s="219"/>
      <c r="Z2477" s="217"/>
      <c r="AA2477" s="218"/>
      <c r="AB2477" s="77"/>
      <c r="AC2477" s="78"/>
      <c r="AD2477" s="199"/>
      <c r="AE2477" s="91"/>
      <c r="AF2477" s="79"/>
      <c r="AG2477" s="79"/>
      <c r="AH2477" s="80"/>
      <c r="AI2477" s="81"/>
      <c r="AJ2477" s="81"/>
      <c r="AK2477" s="81"/>
      <c r="AL2477" s="81"/>
      <c r="AM2477" s="114"/>
      <c r="AN2477" s="82"/>
      <c r="AO2477" s="83"/>
      <c r="AP2477" s="83"/>
      <c r="AQ2477" s="83"/>
      <c r="AR2477" s="84"/>
      <c r="AS2477" s="85"/>
      <c r="AT2477" s="85"/>
      <c r="AU2477" s="85"/>
      <c r="AV2477" s="85"/>
      <c r="AW2477" s="104"/>
      <c r="AX2477" s="86"/>
      <c r="AY2477" s="87"/>
      <c r="AZ2477" s="87"/>
      <c r="BA2477" s="87"/>
      <c r="BB2477" s="88"/>
      <c r="BC2477" s="89"/>
      <c r="BD2477" s="89"/>
      <c r="BE2477" s="89"/>
      <c r="BF2477" s="89"/>
      <c r="BG2477" s="115"/>
      <c r="BH2477" s="90"/>
      <c r="BI2477" s="251"/>
      <c r="BJ2477" s="252"/>
      <c r="BK2477" s="252"/>
      <c r="BL2477" s="230"/>
      <c r="BM2477" s="230"/>
      <c r="BN2477" s="230"/>
      <c r="BO2477" s="231"/>
      <c r="BP2477" s="231"/>
      <c r="BQ2477" s="231"/>
      <c r="BR2477" s="232"/>
      <c r="BS2477" s="232"/>
      <c r="BT2477" s="232"/>
      <c r="BU2477" s="230"/>
      <c r="BV2477" s="230"/>
      <c r="BW2477" s="231"/>
      <c r="BX2477" s="231"/>
      <c r="BY2477" s="232"/>
      <c r="BZ2477" s="235"/>
      <c r="CA2477" s="257"/>
      <c r="CB2477" s="233"/>
      <c r="CC2477" s="230"/>
      <c r="CD2477" s="230"/>
      <c r="CE2477" s="230"/>
      <c r="CF2477" s="230"/>
      <c r="CG2477" s="230"/>
      <c r="CH2477" s="230"/>
      <c r="CI2477" s="230"/>
      <c r="CJ2477" s="231"/>
      <c r="CK2477" s="231"/>
      <c r="CL2477" s="231"/>
      <c r="CM2477" s="231"/>
      <c r="CN2477" s="231"/>
      <c r="CO2477" s="231"/>
      <c r="CP2477" s="231"/>
      <c r="CQ2477" s="231"/>
      <c r="CR2477" s="232"/>
      <c r="CS2477" s="232"/>
      <c r="CT2477" s="232"/>
      <c r="CU2477" s="232"/>
      <c r="CV2477" s="232"/>
      <c r="CW2477" s="232"/>
      <c r="CX2477" s="232"/>
      <c r="CY2477" s="234"/>
      <c r="DA2477" s="106"/>
      <c r="DC2477" s="106"/>
      <c r="DD2477" s="106"/>
      <c r="DE2477" s="106"/>
      <c r="DF2477" s="92"/>
      <c r="DG2477" s="107"/>
      <c r="DH2477" s="107"/>
      <c r="DI2477" s="107"/>
      <c r="DJ2477" s="107"/>
      <c r="DK2477" s="107"/>
      <c r="DL2477" s="107"/>
      <c r="DM2477" s="110"/>
      <c r="DN2477" s="110"/>
      <c r="DO2477" s="110"/>
      <c r="DP2477" s="110"/>
      <c r="DQ2477" s="110"/>
      <c r="DR2477" s="110"/>
      <c r="DS2477" s="110"/>
      <c r="DT2477" s="110"/>
      <c r="DU2477" s="497"/>
      <c r="DV2477" s="497"/>
      <c r="DW2477" s="497"/>
      <c r="DX2477" s="497"/>
      <c r="DY2477" s="497"/>
      <c r="DZ2477" s="497"/>
      <c r="EA2477" s="98"/>
      <c r="EB2477" s="99"/>
      <c r="EC2477" s="99"/>
      <c r="ED2477" s="99"/>
      <c r="EE2477" s="99"/>
      <c r="EF2477" s="99"/>
      <c r="EG2477" s="99"/>
      <c r="EH2477" s="99"/>
      <c r="EI2477" s="99"/>
      <c r="EJ2477" s="99"/>
      <c r="EK2477" s="99"/>
      <c r="EL2477" s="99"/>
      <c r="EM2477" s="99"/>
      <c r="EN2477" s="99"/>
      <c r="EO2477" s="99"/>
      <c r="EP2477" s="99"/>
      <c r="EQ2477" s="99"/>
      <c r="ER2477" s="99"/>
      <c r="ES2477" s="99"/>
      <c r="ET2477" s="99"/>
      <c r="EU2477" s="99"/>
      <c r="EV2477" s="99"/>
      <c r="EW2477" s="99"/>
      <c r="EX2477" s="119"/>
      <c r="EY2477" s="121"/>
      <c r="EZ2477" s="296"/>
      <c r="FA2477" s="83"/>
      <c r="FC2477" s="116"/>
      <c r="FD2477" s="116"/>
    </row>
    <row r="2478" spans="1:160" ht="15" customHeight="1" x14ac:dyDescent="0.2">
      <c r="A2478" s="100"/>
      <c r="B2478" s="100"/>
      <c r="C2478" s="74"/>
      <c r="D2478" s="74"/>
      <c r="E2478" s="74"/>
      <c r="F2478" s="74"/>
      <c r="G2478" s="75"/>
      <c r="H2478" s="435"/>
      <c r="I2478" s="73"/>
      <c r="J2478" s="101"/>
      <c r="K2478" s="113"/>
      <c r="L2478" s="103"/>
      <c r="M2478" s="569" t="str">
        <f>IF(NOT(ISERROR(FIND("Training",W2478))),"'Plot Psychometric_HH'",IF(NOT(ISERROR(FIND("1DAT",W2478))),"'Plot Tuning Azimuth_HH'",IF(NOT(ISERROR(FIND("HD_dt",W2478))),"'Plot HeadingDiscimination_PSTH_HH_dt_yuchen'",IF(NOT(ISERROR(FIND("HD",W2478))),"'Plot HeadingDiscimination_PSTH_HH'",IF(NOT(ISERROR(FIND("MemSac",W2478))),"'Memory Saccade Analysis_HH'",IF(NOT(ISERROR(FIND("DelSac",W2478))),"'Memory Saccade Analysis_HH'",IF(NOT(ISERROR(FIND("u-stim",W2478))),"'Plot Microstim_HH'","")))))))</f>
        <v/>
      </c>
      <c r="N2478" s="573"/>
      <c r="O2478" s="584"/>
      <c r="P2478" s="590"/>
      <c r="Q2478" s="590"/>
      <c r="R2478" s="590"/>
      <c r="S2478" s="590"/>
      <c r="T2478" s="590"/>
      <c r="U2478" s="590"/>
      <c r="V2478" s="583"/>
      <c r="W2478" s="170"/>
      <c r="X2478" s="192"/>
      <c r="Y2478" s="219"/>
      <c r="Z2478" s="217"/>
      <c r="AA2478" s="218"/>
      <c r="AB2478" s="77"/>
      <c r="AC2478" s="78"/>
      <c r="AD2478" s="199"/>
      <c r="AE2478" s="91"/>
      <c r="AF2478" s="79"/>
      <c r="AG2478" s="79"/>
      <c r="AH2478" s="80"/>
      <c r="AI2478" s="81"/>
      <c r="AJ2478" s="81"/>
      <c r="AK2478" s="81"/>
      <c r="AL2478" s="81"/>
      <c r="AM2478" s="114"/>
      <c r="AN2478" s="82"/>
      <c r="AO2478" s="83"/>
      <c r="AP2478" s="83"/>
      <c r="AQ2478" s="83"/>
      <c r="AR2478" s="84"/>
      <c r="AS2478" s="85"/>
      <c r="AT2478" s="85"/>
      <c r="AU2478" s="85"/>
      <c r="AV2478" s="85"/>
      <c r="AW2478" s="104"/>
      <c r="AX2478" s="86"/>
      <c r="AY2478" s="87"/>
      <c r="AZ2478" s="87"/>
      <c r="BA2478" s="87"/>
      <c r="BB2478" s="88"/>
      <c r="BC2478" s="89"/>
      <c r="BD2478" s="89"/>
      <c r="BE2478" s="89"/>
      <c r="BF2478" s="89"/>
      <c r="BG2478" s="115"/>
      <c r="BH2478" s="90"/>
      <c r="BI2478" s="251"/>
      <c r="BJ2478" s="252"/>
      <c r="BK2478" s="252"/>
      <c r="BL2478" s="230"/>
      <c r="BM2478" s="230"/>
      <c r="BN2478" s="230"/>
      <c r="BO2478" s="231"/>
      <c r="BP2478" s="231"/>
      <c r="BQ2478" s="231"/>
      <c r="BR2478" s="232"/>
      <c r="BS2478" s="232"/>
      <c r="BT2478" s="232"/>
      <c r="BU2478" s="230"/>
      <c r="BV2478" s="230"/>
      <c r="BW2478" s="231"/>
      <c r="BX2478" s="231"/>
      <c r="BY2478" s="232"/>
      <c r="BZ2478" s="235"/>
      <c r="CA2478" s="257"/>
      <c r="CB2478" s="233"/>
      <c r="CC2478" s="230"/>
      <c r="CD2478" s="230"/>
      <c r="CE2478" s="230"/>
      <c r="CF2478" s="230"/>
      <c r="CG2478" s="230"/>
      <c r="CH2478" s="230"/>
      <c r="CI2478" s="230"/>
      <c r="CJ2478" s="231"/>
      <c r="CK2478" s="231"/>
      <c r="CL2478" s="231"/>
      <c r="CM2478" s="231"/>
      <c r="CN2478" s="231"/>
      <c r="CO2478" s="231"/>
      <c r="CP2478" s="231"/>
      <c r="CQ2478" s="231"/>
      <c r="CR2478" s="232"/>
      <c r="CS2478" s="232"/>
      <c r="CT2478" s="232"/>
      <c r="CU2478" s="232"/>
      <c r="CV2478" s="232"/>
      <c r="CW2478" s="232"/>
      <c r="CX2478" s="232"/>
      <c r="CY2478" s="234"/>
      <c r="DA2478" s="106"/>
      <c r="DC2478" s="106"/>
      <c r="DD2478" s="106"/>
      <c r="DE2478" s="106"/>
      <c r="DF2478" s="92"/>
      <c r="DG2478" s="107"/>
      <c r="DH2478" s="107"/>
      <c r="DI2478" s="107"/>
      <c r="DJ2478" s="107"/>
      <c r="DK2478" s="107"/>
      <c r="DL2478" s="107"/>
      <c r="DM2478" s="110"/>
      <c r="DN2478" s="110"/>
      <c r="DO2478" s="110"/>
      <c r="DP2478" s="110"/>
      <c r="DQ2478" s="110"/>
      <c r="DR2478" s="110"/>
      <c r="DS2478" s="110"/>
      <c r="DT2478" s="110"/>
      <c r="DU2478" s="497"/>
      <c r="DV2478" s="497"/>
      <c r="DW2478" s="497"/>
      <c r="DX2478" s="497"/>
      <c r="DY2478" s="497"/>
      <c r="DZ2478" s="497"/>
      <c r="EA2478" s="98"/>
      <c r="EB2478" s="99"/>
      <c r="EC2478" s="99"/>
      <c r="ED2478" s="99"/>
      <c r="EE2478" s="99"/>
      <c r="EF2478" s="99"/>
      <c r="EG2478" s="99"/>
      <c r="EH2478" s="99"/>
      <c r="EI2478" s="99"/>
      <c r="EJ2478" s="99"/>
      <c r="EK2478" s="99"/>
      <c r="EL2478" s="99"/>
      <c r="EM2478" s="99"/>
      <c r="EN2478" s="99"/>
      <c r="EO2478" s="99"/>
      <c r="EP2478" s="99"/>
      <c r="EQ2478" s="99"/>
      <c r="ER2478" s="99"/>
      <c r="ES2478" s="99"/>
      <c r="ET2478" s="99"/>
      <c r="EU2478" s="99"/>
      <c r="EV2478" s="99"/>
      <c r="EW2478" s="99"/>
      <c r="EX2478" s="119"/>
      <c r="EY2478" s="121"/>
      <c r="EZ2478" s="296"/>
      <c r="FA2478" s="83"/>
      <c r="FC2478" s="116"/>
      <c r="FD2478" s="116"/>
    </row>
    <row r="2479" spans="1:160" ht="15" customHeight="1" x14ac:dyDescent="0.2">
      <c r="A2479" s="100"/>
      <c r="B2479" s="100"/>
      <c r="C2479" s="74"/>
      <c r="D2479" s="74"/>
      <c r="E2479" s="74"/>
      <c r="F2479" s="74"/>
      <c r="G2479" s="75"/>
      <c r="H2479" s="435"/>
      <c r="I2479" s="73"/>
      <c r="J2479" s="101"/>
      <c r="K2479" s="113"/>
      <c r="L2479" s="103"/>
      <c r="M2479" s="569" t="str">
        <f>IF(NOT(ISERROR(FIND("Training",W2479))),"'Plot Psychometric_HH'",IF(NOT(ISERROR(FIND("1DAT",W2479))),"'Plot Tuning Azimuth_HH'",IF(NOT(ISERROR(FIND("HD_dt",W2479))),"'Plot HeadingDiscimination_PSTH_HH_dt_yuchen'",IF(NOT(ISERROR(FIND("HD",W2479))),"'Plot HeadingDiscimination_PSTH_HH'",IF(NOT(ISERROR(FIND("MemSac",W2479))),"'Memory Saccade Analysis_HH'",IF(NOT(ISERROR(FIND("DelSac",W2479))),"'Memory Saccade Analysis_HH'",IF(NOT(ISERROR(FIND("u-stim",W2479))),"'Plot Microstim_HH'","")))))))</f>
        <v/>
      </c>
      <c r="N2479" s="573"/>
      <c r="O2479" s="584"/>
      <c r="P2479" s="590"/>
      <c r="Q2479" s="590"/>
      <c r="R2479" s="590"/>
      <c r="S2479" s="590"/>
      <c r="T2479" s="590"/>
      <c r="U2479" s="590"/>
      <c r="V2479" s="583"/>
      <c r="W2479" s="170"/>
      <c r="X2479" s="192"/>
      <c r="Y2479" s="219"/>
      <c r="Z2479" s="217"/>
      <c r="AA2479" s="218"/>
      <c r="AB2479" s="77"/>
      <c r="AC2479" s="78"/>
      <c r="AD2479" s="199"/>
      <c r="AE2479" s="91"/>
      <c r="AF2479" s="79"/>
      <c r="AG2479" s="79"/>
      <c r="AH2479" s="80"/>
      <c r="AI2479" s="81"/>
      <c r="AJ2479" s="81"/>
      <c r="AK2479" s="81"/>
      <c r="AL2479" s="81"/>
      <c r="AM2479" s="114"/>
      <c r="AN2479" s="82"/>
      <c r="AO2479" s="83"/>
      <c r="AP2479" s="83"/>
      <c r="AQ2479" s="83"/>
      <c r="AR2479" s="84"/>
      <c r="AS2479" s="85"/>
      <c r="AT2479" s="85"/>
      <c r="AU2479" s="85"/>
      <c r="AV2479" s="85"/>
      <c r="AW2479" s="104"/>
      <c r="AX2479" s="86"/>
      <c r="AY2479" s="87"/>
      <c r="AZ2479" s="87"/>
      <c r="BA2479" s="87"/>
      <c r="BB2479" s="88"/>
      <c r="BC2479" s="89"/>
      <c r="BD2479" s="89"/>
      <c r="BE2479" s="89"/>
      <c r="BF2479" s="89"/>
      <c r="BG2479" s="115"/>
      <c r="BH2479" s="90"/>
      <c r="BI2479" s="251"/>
      <c r="BJ2479" s="252"/>
      <c r="BK2479" s="252"/>
      <c r="BL2479" s="230"/>
      <c r="BM2479" s="230"/>
      <c r="BN2479" s="230"/>
      <c r="BO2479" s="231"/>
      <c r="BP2479" s="231"/>
      <c r="BQ2479" s="231"/>
      <c r="BR2479" s="232"/>
      <c r="BS2479" s="232"/>
      <c r="BT2479" s="232"/>
      <c r="BU2479" s="230"/>
      <c r="BV2479" s="230"/>
      <c r="BW2479" s="231"/>
      <c r="BX2479" s="231"/>
      <c r="BY2479" s="232"/>
      <c r="BZ2479" s="235"/>
      <c r="CA2479" s="257"/>
      <c r="CB2479" s="233"/>
      <c r="CC2479" s="230"/>
      <c r="CD2479" s="230"/>
      <c r="CE2479" s="230"/>
      <c r="CF2479" s="230"/>
      <c r="CG2479" s="230"/>
      <c r="CH2479" s="230"/>
      <c r="CI2479" s="230"/>
      <c r="CJ2479" s="231"/>
      <c r="CK2479" s="231"/>
      <c r="CL2479" s="231"/>
      <c r="CM2479" s="231"/>
      <c r="CN2479" s="231"/>
      <c r="CO2479" s="231"/>
      <c r="CP2479" s="231"/>
      <c r="CQ2479" s="231"/>
      <c r="CR2479" s="232"/>
      <c r="CS2479" s="232"/>
      <c r="CT2479" s="232"/>
      <c r="CU2479" s="232"/>
      <c r="CV2479" s="232"/>
      <c r="CW2479" s="232"/>
      <c r="CX2479" s="232"/>
      <c r="CY2479" s="234"/>
      <c r="DA2479" s="106"/>
      <c r="DC2479" s="106"/>
      <c r="DD2479" s="106"/>
      <c r="DE2479" s="106"/>
      <c r="DF2479" s="92"/>
      <c r="DG2479" s="107"/>
      <c r="DH2479" s="107"/>
      <c r="DI2479" s="107"/>
      <c r="DJ2479" s="107"/>
      <c r="DK2479" s="107"/>
      <c r="DL2479" s="107"/>
      <c r="DM2479" s="110"/>
      <c r="DN2479" s="110"/>
      <c r="DO2479" s="110"/>
      <c r="DP2479" s="110"/>
      <c r="DQ2479" s="110"/>
      <c r="DR2479" s="110"/>
      <c r="DS2479" s="110"/>
      <c r="DT2479" s="110"/>
      <c r="DU2479" s="497"/>
      <c r="DV2479" s="497"/>
      <c r="DW2479" s="497"/>
      <c r="DX2479" s="497"/>
      <c r="DY2479" s="497"/>
      <c r="DZ2479" s="497"/>
      <c r="EA2479" s="98"/>
      <c r="EB2479" s="99"/>
      <c r="EC2479" s="99"/>
      <c r="ED2479" s="99"/>
      <c r="EE2479" s="99"/>
      <c r="EF2479" s="99"/>
      <c r="EG2479" s="99"/>
      <c r="EH2479" s="99"/>
      <c r="EI2479" s="99"/>
      <c r="EJ2479" s="99"/>
      <c r="EK2479" s="99"/>
      <c r="EL2479" s="99"/>
      <c r="EM2479" s="99"/>
      <c r="EN2479" s="99"/>
      <c r="EO2479" s="99"/>
      <c r="EP2479" s="99"/>
      <c r="EQ2479" s="99"/>
      <c r="ER2479" s="99"/>
      <c r="ES2479" s="99"/>
      <c r="ET2479" s="99"/>
      <c r="EU2479" s="99"/>
      <c r="EV2479" s="99"/>
      <c r="EW2479" s="99"/>
      <c r="EX2479" s="119"/>
      <c r="EY2479" s="121"/>
      <c r="EZ2479" s="296"/>
      <c r="FA2479" s="83"/>
      <c r="FC2479" s="116"/>
      <c r="FD2479" s="116"/>
    </row>
    <row r="2480" spans="1:160" ht="15" customHeight="1" x14ac:dyDescent="0.2">
      <c r="A2480" s="100"/>
      <c r="B2480" s="100"/>
      <c r="C2480" s="74"/>
      <c r="D2480" s="74"/>
      <c r="E2480" s="74"/>
      <c r="F2480" s="74"/>
      <c r="G2480" s="75"/>
      <c r="H2480" s="435"/>
      <c r="I2480" s="73"/>
      <c r="J2480" s="101"/>
      <c r="K2480" s="113"/>
      <c r="L2480" s="103"/>
      <c r="M2480" s="569" t="str">
        <f>IF(NOT(ISERROR(FIND("Training",W2480))),"'Plot Psychometric_HH'",IF(NOT(ISERROR(FIND("1DAT",W2480))),"'Plot Tuning Azimuth_HH'",IF(NOT(ISERROR(FIND("HD_dt",W2480))),"'Plot HeadingDiscimination_PSTH_HH_dt_yuchen'",IF(NOT(ISERROR(FIND("HD",W2480))),"'Plot HeadingDiscimination_PSTH_HH'",IF(NOT(ISERROR(FIND("MemSac",W2480))),"'Memory Saccade Analysis_HH'",IF(NOT(ISERROR(FIND("DelSac",W2480))),"'Memory Saccade Analysis_HH'",IF(NOT(ISERROR(FIND("u-stim",W2480))),"'Plot Microstim_HH'","")))))))</f>
        <v/>
      </c>
      <c r="N2480" s="573"/>
      <c r="O2480" s="584"/>
      <c r="P2480" s="590"/>
      <c r="Q2480" s="590"/>
      <c r="R2480" s="590"/>
      <c r="S2480" s="590"/>
      <c r="T2480" s="590"/>
      <c r="U2480" s="590"/>
      <c r="V2480" s="583"/>
      <c r="W2480" s="170"/>
      <c r="X2480" s="192"/>
      <c r="Y2480" s="219"/>
      <c r="Z2480" s="217"/>
      <c r="AA2480" s="218"/>
      <c r="AB2480" s="77"/>
      <c r="AC2480" s="78"/>
      <c r="AD2480" s="199"/>
      <c r="AE2480" s="91"/>
      <c r="AF2480" s="79"/>
      <c r="AG2480" s="79"/>
      <c r="AH2480" s="80"/>
      <c r="AI2480" s="81"/>
      <c r="AJ2480" s="81"/>
      <c r="AK2480" s="81"/>
      <c r="AL2480" s="81"/>
      <c r="AM2480" s="114"/>
      <c r="AN2480" s="82"/>
      <c r="AO2480" s="83"/>
      <c r="AP2480" s="83"/>
      <c r="AQ2480" s="83"/>
      <c r="AR2480" s="84"/>
      <c r="AS2480" s="85"/>
      <c r="AT2480" s="85"/>
      <c r="AU2480" s="85"/>
      <c r="AV2480" s="85"/>
      <c r="AW2480" s="104"/>
      <c r="AX2480" s="86"/>
      <c r="AY2480" s="87"/>
      <c r="AZ2480" s="87"/>
      <c r="BA2480" s="87"/>
      <c r="BB2480" s="88"/>
      <c r="BC2480" s="89"/>
      <c r="BD2480" s="89"/>
      <c r="BE2480" s="89"/>
      <c r="BF2480" s="89"/>
      <c r="BG2480" s="115"/>
      <c r="BH2480" s="90"/>
      <c r="BI2480" s="251"/>
      <c r="BJ2480" s="252"/>
      <c r="BK2480" s="252"/>
      <c r="BL2480" s="230"/>
      <c r="BM2480" s="230"/>
      <c r="BN2480" s="230"/>
      <c r="BO2480" s="231"/>
      <c r="BP2480" s="231"/>
      <c r="BQ2480" s="231"/>
      <c r="BR2480" s="232"/>
      <c r="BS2480" s="232"/>
      <c r="BT2480" s="232"/>
      <c r="BU2480" s="230"/>
      <c r="BV2480" s="230"/>
      <c r="BW2480" s="231"/>
      <c r="BX2480" s="231"/>
      <c r="BY2480" s="232"/>
      <c r="BZ2480" s="235"/>
      <c r="CA2480" s="257"/>
      <c r="CB2480" s="233"/>
      <c r="CC2480" s="230"/>
      <c r="CD2480" s="230"/>
      <c r="CE2480" s="230"/>
      <c r="CF2480" s="230"/>
      <c r="CG2480" s="230"/>
      <c r="CH2480" s="230"/>
      <c r="CI2480" s="230"/>
      <c r="CJ2480" s="231"/>
      <c r="CK2480" s="231"/>
      <c r="CL2480" s="231"/>
      <c r="CM2480" s="231"/>
      <c r="CN2480" s="231"/>
      <c r="CO2480" s="231"/>
      <c r="CP2480" s="231"/>
      <c r="CQ2480" s="231"/>
      <c r="CR2480" s="232"/>
      <c r="CS2480" s="232"/>
      <c r="CT2480" s="232"/>
      <c r="CU2480" s="232"/>
      <c r="CV2480" s="232"/>
      <c r="CW2480" s="232"/>
      <c r="CX2480" s="232"/>
      <c r="CY2480" s="234"/>
      <c r="DA2480" s="106"/>
      <c r="DC2480" s="106"/>
      <c r="DD2480" s="106"/>
      <c r="DE2480" s="106"/>
      <c r="DF2480" s="92"/>
      <c r="DG2480" s="107"/>
      <c r="DH2480" s="107"/>
      <c r="DI2480" s="107"/>
      <c r="DJ2480" s="107"/>
      <c r="DK2480" s="107"/>
      <c r="DL2480" s="107"/>
      <c r="DM2480" s="110"/>
      <c r="DN2480" s="110"/>
      <c r="DO2480" s="110"/>
      <c r="DP2480" s="110"/>
      <c r="DQ2480" s="110"/>
      <c r="DR2480" s="110"/>
      <c r="DS2480" s="110"/>
      <c r="DT2480" s="110"/>
      <c r="DU2480" s="497"/>
      <c r="DV2480" s="497"/>
      <c r="DW2480" s="497"/>
      <c r="DX2480" s="497"/>
      <c r="DY2480" s="497"/>
      <c r="DZ2480" s="497"/>
      <c r="EA2480" s="98"/>
      <c r="EB2480" s="99"/>
      <c r="EC2480" s="99"/>
      <c r="ED2480" s="99"/>
      <c r="EE2480" s="99"/>
      <c r="EF2480" s="99"/>
      <c r="EG2480" s="99"/>
      <c r="EH2480" s="99"/>
      <c r="EI2480" s="99"/>
      <c r="EJ2480" s="99"/>
      <c r="EK2480" s="99"/>
      <c r="EL2480" s="99"/>
      <c r="EM2480" s="99"/>
      <c r="EN2480" s="99"/>
      <c r="EO2480" s="99"/>
      <c r="EP2480" s="99"/>
      <c r="EQ2480" s="99"/>
      <c r="ER2480" s="99"/>
      <c r="ES2480" s="99"/>
      <c r="ET2480" s="99"/>
      <c r="EU2480" s="99"/>
      <c r="EV2480" s="99"/>
      <c r="EW2480" s="99"/>
      <c r="EX2480" s="119"/>
      <c r="EY2480" s="121"/>
      <c r="EZ2480" s="296"/>
      <c r="FA2480" s="83"/>
      <c r="FC2480" s="116"/>
      <c r="FD2480" s="116"/>
    </row>
    <row r="2481" spans="1:160" ht="15" customHeight="1" x14ac:dyDescent="0.2">
      <c r="A2481" s="100"/>
      <c r="B2481" s="100"/>
      <c r="C2481" s="74"/>
      <c r="D2481" s="74"/>
      <c r="E2481" s="74"/>
      <c r="F2481" s="74"/>
      <c r="G2481" s="75"/>
      <c r="H2481" s="435"/>
      <c r="I2481" s="73"/>
      <c r="J2481" s="101"/>
      <c r="K2481" s="113"/>
      <c r="L2481" s="103"/>
      <c r="M2481" s="569" t="str">
        <f>IF(NOT(ISERROR(FIND("Training",W2481))),"'Plot Psychometric_HH'",IF(NOT(ISERROR(FIND("1DAT",W2481))),"'Plot Tuning Azimuth_HH'",IF(NOT(ISERROR(FIND("HD_dt",W2481))),"'Plot HeadingDiscimination_PSTH_HH_dt_yuchen'",IF(NOT(ISERROR(FIND("HD",W2481))),"'Plot HeadingDiscimination_PSTH_HH'",IF(NOT(ISERROR(FIND("MemSac",W2481))),"'Memory Saccade Analysis_HH'",IF(NOT(ISERROR(FIND("DelSac",W2481))),"'Memory Saccade Analysis_HH'",IF(NOT(ISERROR(FIND("u-stim",W2481))),"'Plot Microstim_HH'","")))))))</f>
        <v/>
      </c>
      <c r="N2481" s="573"/>
      <c r="O2481" s="584"/>
      <c r="P2481" s="590"/>
      <c r="Q2481" s="590"/>
      <c r="R2481" s="590"/>
      <c r="S2481" s="590"/>
      <c r="T2481" s="590"/>
      <c r="U2481" s="590"/>
      <c r="V2481" s="583"/>
      <c r="W2481" s="170"/>
      <c r="X2481" s="192"/>
      <c r="Y2481" s="219"/>
      <c r="Z2481" s="217"/>
      <c r="AA2481" s="218"/>
      <c r="AB2481" s="77"/>
      <c r="AC2481" s="78"/>
      <c r="AD2481" s="199"/>
      <c r="AE2481" s="91"/>
      <c r="AF2481" s="79"/>
      <c r="AG2481" s="79"/>
      <c r="AH2481" s="80"/>
      <c r="AI2481" s="81"/>
      <c r="AJ2481" s="81"/>
      <c r="AK2481" s="81"/>
      <c r="AL2481" s="81"/>
      <c r="AM2481" s="114"/>
      <c r="AN2481" s="82"/>
      <c r="AO2481" s="83"/>
      <c r="AP2481" s="83"/>
      <c r="AQ2481" s="83"/>
      <c r="AR2481" s="84"/>
      <c r="AS2481" s="85"/>
      <c r="AT2481" s="85"/>
      <c r="AU2481" s="85"/>
      <c r="AV2481" s="85"/>
      <c r="AW2481" s="104"/>
      <c r="AX2481" s="86"/>
      <c r="AY2481" s="87"/>
      <c r="AZ2481" s="87"/>
      <c r="BA2481" s="87"/>
      <c r="BB2481" s="88"/>
      <c r="BC2481" s="89"/>
      <c r="BD2481" s="89"/>
      <c r="BE2481" s="89"/>
      <c r="BF2481" s="89"/>
      <c r="BG2481" s="115"/>
      <c r="BH2481" s="90"/>
      <c r="BI2481" s="251"/>
      <c r="BJ2481" s="252"/>
      <c r="BK2481" s="252"/>
      <c r="BL2481" s="230"/>
      <c r="BM2481" s="230"/>
      <c r="BN2481" s="230"/>
      <c r="BO2481" s="231"/>
      <c r="BP2481" s="231"/>
      <c r="BQ2481" s="231"/>
      <c r="BR2481" s="232"/>
      <c r="BS2481" s="232"/>
      <c r="BT2481" s="232"/>
      <c r="BU2481" s="230"/>
      <c r="BV2481" s="230"/>
      <c r="BW2481" s="231"/>
      <c r="BX2481" s="231"/>
      <c r="BY2481" s="232"/>
      <c r="BZ2481" s="235"/>
      <c r="CA2481" s="257"/>
      <c r="CB2481" s="233"/>
      <c r="CC2481" s="230"/>
      <c r="CD2481" s="230"/>
      <c r="CE2481" s="230"/>
      <c r="CF2481" s="230"/>
      <c r="CG2481" s="230"/>
      <c r="CH2481" s="230"/>
      <c r="CI2481" s="230"/>
      <c r="CJ2481" s="231"/>
      <c r="CK2481" s="231"/>
      <c r="CL2481" s="231"/>
      <c r="CM2481" s="231"/>
      <c r="CN2481" s="231"/>
      <c r="CO2481" s="231"/>
      <c r="CP2481" s="231"/>
      <c r="CQ2481" s="231"/>
      <c r="CR2481" s="232"/>
      <c r="CS2481" s="232"/>
      <c r="CT2481" s="232"/>
      <c r="CU2481" s="232"/>
      <c r="CV2481" s="232"/>
      <c r="CW2481" s="232"/>
      <c r="CX2481" s="232"/>
      <c r="CY2481" s="234"/>
      <c r="DA2481" s="106"/>
      <c r="DC2481" s="106"/>
      <c r="DD2481" s="106"/>
      <c r="DE2481" s="106"/>
      <c r="DF2481" s="92"/>
      <c r="DG2481" s="107"/>
      <c r="DH2481" s="107"/>
      <c r="DI2481" s="107"/>
      <c r="DJ2481" s="107"/>
      <c r="DK2481" s="107"/>
      <c r="DL2481" s="107"/>
      <c r="DM2481" s="110"/>
      <c r="DN2481" s="110"/>
      <c r="DO2481" s="110"/>
      <c r="DP2481" s="110"/>
      <c r="DQ2481" s="110"/>
      <c r="DR2481" s="110"/>
      <c r="DS2481" s="110"/>
      <c r="DT2481" s="110"/>
      <c r="DU2481" s="497"/>
      <c r="DV2481" s="497"/>
      <c r="DW2481" s="497"/>
      <c r="DX2481" s="497"/>
      <c r="DY2481" s="497"/>
      <c r="DZ2481" s="497"/>
      <c r="EA2481" s="98"/>
      <c r="EB2481" s="99"/>
      <c r="EC2481" s="99"/>
      <c r="ED2481" s="99"/>
      <c r="EE2481" s="99"/>
      <c r="EF2481" s="99"/>
      <c r="EG2481" s="99"/>
      <c r="EH2481" s="99"/>
      <c r="EI2481" s="99"/>
      <c r="EJ2481" s="99"/>
      <c r="EK2481" s="99"/>
      <c r="EL2481" s="99"/>
      <c r="EM2481" s="99"/>
      <c r="EN2481" s="99"/>
      <c r="EO2481" s="99"/>
      <c r="EP2481" s="99"/>
      <c r="EQ2481" s="99"/>
      <c r="ER2481" s="99"/>
      <c r="ES2481" s="99"/>
      <c r="ET2481" s="99"/>
      <c r="EU2481" s="99"/>
      <c r="EV2481" s="99"/>
      <c r="EW2481" s="99"/>
      <c r="EX2481" s="119"/>
      <c r="EY2481" s="121"/>
      <c r="EZ2481" s="296"/>
      <c r="FA2481" s="83"/>
      <c r="FC2481" s="116"/>
      <c r="FD2481" s="116"/>
    </row>
    <row r="2482" spans="1:160" ht="15" customHeight="1" x14ac:dyDescent="0.2">
      <c r="A2482" s="100"/>
      <c r="B2482" s="100"/>
      <c r="C2482" s="74"/>
      <c r="D2482" s="74"/>
      <c r="E2482" s="74"/>
      <c r="F2482" s="74"/>
      <c r="G2482" s="75"/>
      <c r="H2482" s="435"/>
      <c r="I2482" s="73"/>
      <c r="J2482" s="101"/>
      <c r="K2482" s="113"/>
      <c r="L2482" s="103"/>
      <c r="M2482" s="569" t="str">
        <f>IF(NOT(ISERROR(FIND("Training",W2482))),"'Plot Psychometric_HH'",IF(NOT(ISERROR(FIND("1DAT",W2482))),"'Plot Tuning Azimuth_HH'",IF(NOT(ISERROR(FIND("HD_dt",W2482))),"'Plot HeadingDiscimination_PSTH_HH_dt_yuchen'",IF(NOT(ISERROR(FIND("HD",W2482))),"'Plot HeadingDiscimination_PSTH_HH'",IF(NOT(ISERROR(FIND("MemSac",W2482))),"'Memory Saccade Analysis_HH'",IF(NOT(ISERROR(FIND("DelSac",W2482))),"'Memory Saccade Analysis_HH'",IF(NOT(ISERROR(FIND("u-stim",W2482))),"'Plot Microstim_HH'","")))))))</f>
        <v/>
      </c>
      <c r="N2482" s="573"/>
      <c r="O2482" s="584"/>
      <c r="P2482" s="590"/>
      <c r="Q2482" s="590"/>
      <c r="R2482" s="590"/>
      <c r="S2482" s="590"/>
      <c r="T2482" s="590"/>
      <c r="U2482" s="590"/>
      <c r="V2482" s="583"/>
      <c r="W2482" s="170"/>
      <c r="X2482" s="192"/>
      <c r="Y2482" s="219"/>
      <c r="Z2482" s="217"/>
      <c r="AA2482" s="218"/>
      <c r="AB2482" s="77"/>
      <c r="AC2482" s="78"/>
      <c r="AD2482" s="199"/>
      <c r="AE2482" s="91"/>
      <c r="AF2482" s="79"/>
      <c r="AG2482" s="79"/>
      <c r="AH2482" s="80"/>
      <c r="AI2482" s="81"/>
      <c r="AJ2482" s="81"/>
      <c r="AK2482" s="81"/>
      <c r="AL2482" s="81"/>
      <c r="AM2482" s="114"/>
      <c r="AN2482" s="82"/>
      <c r="AO2482" s="83"/>
      <c r="AP2482" s="83"/>
      <c r="AQ2482" s="83"/>
      <c r="AR2482" s="84"/>
      <c r="AS2482" s="85"/>
      <c r="AT2482" s="85"/>
      <c r="AU2482" s="85"/>
      <c r="AV2482" s="85"/>
      <c r="AW2482" s="104"/>
      <c r="AX2482" s="86"/>
      <c r="AY2482" s="87"/>
      <c r="AZ2482" s="87"/>
      <c r="BA2482" s="87"/>
      <c r="BB2482" s="88"/>
      <c r="BC2482" s="89"/>
      <c r="BD2482" s="89"/>
      <c r="BE2482" s="89"/>
      <c r="BF2482" s="89"/>
      <c r="BG2482" s="115"/>
      <c r="BH2482" s="90"/>
      <c r="BI2482" s="251"/>
      <c r="BJ2482" s="252"/>
      <c r="BK2482" s="252"/>
      <c r="BL2482" s="230"/>
      <c r="BM2482" s="230"/>
      <c r="BN2482" s="230"/>
      <c r="BO2482" s="231"/>
      <c r="BP2482" s="231"/>
      <c r="BQ2482" s="231"/>
      <c r="BR2482" s="232"/>
      <c r="BS2482" s="232"/>
      <c r="BT2482" s="232"/>
      <c r="BU2482" s="230"/>
      <c r="BV2482" s="230"/>
      <c r="BW2482" s="231"/>
      <c r="BX2482" s="231"/>
      <c r="BY2482" s="232"/>
      <c r="BZ2482" s="235"/>
      <c r="CA2482" s="257"/>
      <c r="CB2482" s="233"/>
      <c r="CC2482" s="230"/>
      <c r="CD2482" s="230"/>
      <c r="CE2482" s="230"/>
      <c r="CF2482" s="230"/>
      <c r="CG2482" s="230"/>
      <c r="CH2482" s="230"/>
      <c r="CI2482" s="230"/>
      <c r="CJ2482" s="231"/>
      <c r="CK2482" s="231"/>
      <c r="CL2482" s="231"/>
      <c r="CM2482" s="231"/>
      <c r="CN2482" s="231"/>
      <c r="CO2482" s="231"/>
      <c r="CP2482" s="231"/>
      <c r="CQ2482" s="231"/>
      <c r="CR2482" s="232"/>
      <c r="CS2482" s="232"/>
      <c r="CT2482" s="232"/>
      <c r="CU2482" s="232"/>
      <c r="CV2482" s="232"/>
      <c r="CW2482" s="232"/>
      <c r="CX2482" s="232"/>
      <c r="CY2482" s="234"/>
      <c r="DA2482" s="106"/>
      <c r="DC2482" s="106"/>
      <c r="DD2482" s="106"/>
      <c r="DE2482" s="106"/>
      <c r="DF2482" s="92"/>
      <c r="DG2482" s="107"/>
      <c r="DH2482" s="107"/>
      <c r="DI2482" s="107"/>
      <c r="DJ2482" s="107"/>
      <c r="DK2482" s="107"/>
      <c r="DL2482" s="107"/>
      <c r="DM2482" s="110"/>
      <c r="DN2482" s="110"/>
      <c r="DO2482" s="110"/>
      <c r="DP2482" s="110"/>
      <c r="DQ2482" s="110"/>
      <c r="DR2482" s="110"/>
      <c r="DS2482" s="110"/>
      <c r="DT2482" s="110"/>
      <c r="DU2482" s="497"/>
      <c r="DV2482" s="497"/>
      <c r="DW2482" s="497"/>
      <c r="DX2482" s="497"/>
      <c r="DY2482" s="497"/>
      <c r="DZ2482" s="497"/>
      <c r="EA2482" s="98"/>
      <c r="EB2482" s="99"/>
      <c r="EC2482" s="99"/>
      <c r="ED2482" s="99"/>
      <c r="EE2482" s="99"/>
      <c r="EF2482" s="99"/>
      <c r="EG2482" s="99"/>
      <c r="EH2482" s="99"/>
      <c r="EI2482" s="99"/>
      <c r="EJ2482" s="99"/>
      <c r="EK2482" s="99"/>
      <c r="EL2482" s="99"/>
      <c r="EM2482" s="99"/>
      <c r="EN2482" s="99"/>
      <c r="EO2482" s="99"/>
      <c r="EP2482" s="99"/>
      <c r="EQ2482" s="99"/>
      <c r="ER2482" s="99"/>
      <c r="ES2482" s="99"/>
      <c r="ET2482" s="99"/>
      <c r="EU2482" s="99"/>
      <c r="EV2482" s="99"/>
      <c r="EW2482" s="99"/>
      <c r="EX2482" s="119"/>
      <c r="EY2482" s="121"/>
      <c r="EZ2482" s="296"/>
      <c r="FA2482" s="83"/>
      <c r="FC2482" s="116"/>
      <c r="FD2482" s="116"/>
    </row>
    <row r="2483" spans="1:160" ht="15" customHeight="1" x14ac:dyDescent="0.2">
      <c r="A2483" s="100"/>
      <c r="B2483" s="100"/>
      <c r="C2483" s="74"/>
      <c r="D2483" s="74"/>
      <c r="E2483" s="74"/>
      <c r="F2483" s="74"/>
      <c r="G2483" s="75"/>
      <c r="H2483" s="435"/>
      <c r="I2483" s="73"/>
      <c r="J2483" s="101"/>
      <c r="K2483" s="113"/>
      <c r="L2483" s="103"/>
      <c r="M2483" s="569" t="str">
        <f>IF(NOT(ISERROR(FIND("Training",W2483))),"'Plot Psychometric_HH'",IF(NOT(ISERROR(FIND("1DAT",W2483))),"'Plot Tuning Azimuth_HH'",IF(NOT(ISERROR(FIND("HD_dt",W2483))),"'Plot HeadingDiscimination_PSTH_HH_dt_yuchen'",IF(NOT(ISERROR(FIND("HD",W2483))),"'Plot HeadingDiscimination_PSTH_HH'",IF(NOT(ISERROR(FIND("MemSac",W2483))),"'Memory Saccade Analysis_HH'",IF(NOT(ISERROR(FIND("DelSac",W2483))),"'Memory Saccade Analysis_HH'",IF(NOT(ISERROR(FIND("u-stim",W2483))),"'Plot Microstim_HH'","")))))))</f>
        <v/>
      </c>
      <c r="N2483" s="573"/>
      <c r="O2483" s="584"/>
      <c r="P2483" s="590"/>
      <c r="Q2483" s="590"/>
      <c r="R2483" s="590"/>
      <c r="S2483" s="590"/>
      <c r="T2483" s="590"/>
      <c r="U2483" s="590"/>
      <c r="V2483" s="583"/>
      <c r="W2483" s="170"/>
      <c r="X2483" s="192"/>
      <c r="Y2483" s="219"/>
      <c r="Z2483" s="217"/>
      <c r="AA2483" s="218"/>
      <c r="AB2483" s="77"/>
      <c r="AC2483" s="78"/>
      <c r="AD2483" s="199"/>
      <c r="AE2483" s="91"/>
      <c r="AF2483" s="79"/>
      <c r="AG2483" s="79"/>
      <c r="AH2483" s="80"/>
      <c r="AI2483" s="81"/>
      <c r="AJ2483" s="81"/>
      <c r="AK2483" s="81"/>
      <c r="AL2483" s="81"/>
      <c r="AM2483" s="114"/>
      <c r="AN2483" s="82"/>
      <c r="AO2483" s="83"/>
      <c r="AP2483" s="83"/>
      <c r="AQ2483" s="83"/>
      <c r="AR2483" s="84"/>
      <c r="AS2483" s="85"/>
      <c r="AT2483" s="85"/>
      <c r="AU2483" s="85"/>
      <c r="AV2483" s="85"/>
      <c r="AW2483" s="104"/>
      <c r="AX2483" s="86"/>
      <c r="AY2483" s="87"/>
      <c r="AZ2483" s="87"/>
      <c r="BA2483" s="87"/>
      <c r="BB2483" s="88"/>
      <c r="BC2483" s="89"/>
      <c r="BD2483" s="89"/>
      <c r="BE2483" s="89"/>
      <c r="BF2483" s="89"/>
      <c r="BG2483" s="115"/>
      <c r="BH2483" s="90"/>
      <c r="BI2483" s="251"/>
      <c r="BJ2483" s="252"/>
      <c r="BK2483" s="252"/>
      <c r="BL2483" s="230"/>
      <c r="BM2483" s="230"/>
      <c r="BN2483" s="230"/>
      <c r="BO2483" s="231"/>
      <c r="BP2483" s="231"/>
      <c r="BQ2483" s="231"/>
      <c r="BR2483" s="232"/>
      <c r="BS2483" s="232"/>
      <c r="BT2483" s="232"/>
      <c r="BU2483" s="230"/>
      <c r="BV2483" s="230"/>
      <c r="BW2483" s="231"/>
      <c r="BX2483" s="231"/>
      <c r="BY2483" s="232"/>
      <c r="BZ2483" s="235"/>
      <c r="CA2483" s="257"/>
      <c r="CB2483" s="233"/>
      <c r="CC2483" s="230"/>
      <c r="CD2483" s="230"/>
      <c r="CE2483" s="230"/>
      <c r="CF2483" s="230"/>
      <c r="CG2483" s="230"/>
      <c r="CH2483" s="230"/>
      <c r="CI2483" s="230"/>
      <c r="CJ2483" s="231"/>
      <c r="CK2483" s="231"/>
      <c r="CL2483" s="231"/>
      <c r="CM2483" s="231"/>
      <c r="CN2483" s="231"/>
      <c r="CO2483" s="231"/>
      <c r="CP2483" s="231"/>
      <c r="CQ2483" s="231"/>
      <c r="CR2483" s="232"/>
      <c r="CS2483" s="232"/>
      <c r="CT2483" s="232"/>
      <c r="CU2483" s="232"/>
      <c r="CV2483" s="232"/>
      <c r="CW2483" s="232"/>
      <c r="CX2483" s="232"/>
      <c r="CY2483" s="234"/>
      <c r="DA2483" s="106"/>
      <c r="DC2483" s="106"/>
      <c r="DD2483" s="106"/>
      <c r="DE2483" s="106"/>
      <c r="DF2483" s="92"/>
      <c r="DG2483" s="107"/>
      <c r="DH2483" s="107"/>
      <c r="DI2483" s="107"/>
      <c r="DJ2483" s="107"/>
      <c r="DK2483" s="107"/>
      <c r="DL2483" s="107"/>
      <c r="DM2483" s="110"/>
      <c r="DN2483" s="110"/>
      <c r="DO2483" s="110"/>
      <c r="DP2483" s="110"/>
      <c r="DQ2483" s="110"/>
      <c r="DR2483" s="110"/>
      <c r="DS2483" s="110"/>
      <c r="DT2483" s="110"/>
      <c r="DU2483" s="497"/>
      <c r="DV2483" s="497"/>
      <c r="DW2483" s="497"/>
      <c r="DX2483" s="497"/>
      <c r="DY2483" s="497"/>
      <c r="DZ2483" s="497"/>
      <c r="EA2483" s="98"/>
      <c r="EB2483" s="99"/>
      <c r="EC2483" s="99"/>
      <c r="ED2483" s="99"/>
      <c r="EE2483" s="99"/>
      <c r="EF2483" s="99"/>
      <c r="EG2483" s="99"/>
      <c r="EH2483" s="99"/>
      <c r="EI2483" s="99"/>
      <c r="EJ2483" s="99"/>
      <c r="EK2483" s="99"/>
      <c r="EL2483" s="99"/>
      <c r="EM2483" s="99"/>
      <c r="EN2483" s="99"/>
      <c r="EO2483" s="99"/>
      <c r="EP2483" s="99"/>
      <c r="EQ2483" s="99"/>
      <c r="ER2483" s="99"/>
      <c r="ES2483" s="99"/>
      <c r="ET2483" s="99"/>
      <c r="EU2483" s="99"/>
      <c r="EV2483" s="99"/>
      <c r="EW2483" s="99"/>
      <c r="EX2483" s="119"/>
      <c r="EY2483" s="121"/>
      <c r="EZ2483" s="296"/>
      <c r="FA2483" s="83"/>
      <c r="FC2483" s="116"/>
      <c r="FD2483" s="116"/>
    </row>
    <row r="2484" spans="1:160" ht="15" customHeight="1" x14ac:dyDescent="0.2">
      <c r="A2484" s="100"/>
      <c r="B2484" s="100"/>
      <c r="C2484" s="74"/>
      <c r="D2484" s="74"/>
      <c r="E2484" s="74"/>
      <c r="F2484" s="74"/>
      <c r="G2484" s="75"/>
      <c r="H2484" s="435"/>
      <c r="I2484" s="73"/>
      <c r="J2484" s="101"/>
      <c r="K2484" s="113"/>
      <c r="L2484" s="103"/>
      <c r="M2484" s="569" t="str">
        <f>IF(NOT(ISERROR(FIND("Training",W2484))),"'Plot Psychometric_HH'",IF(NOT(ISERROR(FIND("1DAT",W2484))),"'Plot Tuning Azimuth_HH'",IF(NOT(ISERROR(FIND("HD_dt",W2484))),"'Plot HeadingDiscimination_PSTH_HH_dt_yuchen'",IF(NOT(ISERROR(FIND("HD",W2484))),"'Plot HeadingDiscimination_PSTH_HH'",IF(NOT(ISERROR(FIND("MemSac",W2484))),"'Memory Saccade Analysis_HH'",IF(NOT(ISERROR(FIND("DelSac",W2484))),"'Memory Saccade Analysis_HH'",IF(NOT(ISERROR(FIND("u-stim",W2484))),"'Plot Microstim_HH'","")))))))</f>
        <v/>
      </c>
      <c r="N2484" s="573"/>
      <c r="O2484" s="584"/>
      <c r="P2484" s="590"/>
      <c r="Q2484" s="590"/>
      <c r="R2484" s="590"/>
      <c r="S2484" s="590"/>
      <c r="T2484" s="590"/>
      <c r="U2484" s="590"/>
      <c r="V2484" s="583"/>
      <c r="W2484" s="170"/>
      <c r="X2484" s="192"/>
      <c r="Y2484" s="219"/>
      <c r="Z2484" s="217"/>
      <c r="AA2484" s="218"/>
      <c r="AB2484" s="77"/>
      <c r="AC2484" s="78"/>
      <c r="AD2484" s="199"/>
      <c r="AE2484" s="91"/>
      <c r="AF2484" s="79"/>
      <c r="AG2484" s="79"/>
      <c r="AH2484" s="80"/>
      <c r="AI2484" s="81"/>
      <c r="AJ2484" s="81"/>
      <c r="AK2484" s="81"/>
      <c r="AL2484" s="81"/>
      <c r="AM2484" s="114"/>
      <c r="AN2484" s="82"/>
      <c r="AO2484" s="83"/>
      <c r="AP2484" s="83"/>
      <c r="AQ2484" s="83"/>
      <c r="AR2484" s="84"/>
      <c r="AS2484" s="85"/>
      <c r="AT2484" s="85"/>
      <c r="AU2484" s="85"/>
      <c r="AV2484" s="85"/>
      <c r="AW2484" s="104"/>
      <c r="AX2484" s="86"/>
      <c r="AY2484" s="87"/>
      <c r="AZ2484" s="87"/>
      <c r="BA2484" s="87"/>
      <c r="BB2484" s="88"/>
      <c r="BC2484" s="89"/>
      <c r="BD2484" s="89"/>
      <c r="BE2484" s="89"/>
      <c r="BF2484" s="89"/>
      <c r="BG2484" s="115"/>
      <c r="BH2484" s="90"/>
      <c r="BI2484" s="251"/>
      <c r="BJ2484" s="252"/>
      <c r="BK2484" s="252"/>
      <c r="BL2484" s="230"/>
      <c r="BM2484" s="230"/>
      <c r="BN2484" s="230"/>
      <c r="BO2484" s="231"/>
      <c r="BP2484" s="231"/>
      <c r="BQ2484" s="231"/>
      <c r="BR2484" s="232"/>
      <c r="BS2484" s="232"/>
      <c r="BT2484" s="232"/>
      <c r="BU2484" s="230"/>
      <c r="BV2484" s="230"/>
      <c r="BW2484" s="231"/>
      <c r="BX2484" s="231"/>
      <c r="BY2484" s="232"/>
      <c r="BZ2484" s="235"/>
      <c r="CA2484" s="257"/>
      <c r="CB2484" s="233"/>
      <c r="CC2484" s="230"/>
      <c r="CD2484" s="230"/>
      <c r="CE2484" s="230"/>
      <c r="CF2484" s="230"/>
      <c r="CG2484" s="230"/>
      <c r="CH2484" s="230"/>
      <c r="CI2484" s="230"/>
      <c r="CJ2484" s="231"/>
      <c r="CK2484" s="231"/>
      <c r="CL2484" s="231"/>
      <c r="CM2484" s="231"/>
      <c r="CN2484" s="231"/>
      <c r="CO2484" s="231"/>
      <c r="CP2484" s="231"/>
      <c r="CQ2484" s="231"/>
      <c r="CR2484" s="232"/>
      <c r="CS2484" s="232"/>
      <c r="CT2484" s="232"/>
      <c r="CU2484" s="232"/>
      <c r="CV2484" s="232"/>
      <c r="CW2484" s="232"/>
      <c r="CX2484" s="232"/>
      <c r="CY2484" s="234"/>
      <c r="DA2484" s="106"/>
      <c r="DC2484" s="106"/>
      <c r="DD2484" s="106"/>
      <c r="DE2484" s="106"/>
      <c r="DF2484" s="92"/>
      <c r="DG2484" s="107"/>
      <c r="DH2484" s="107"/>
      <c r="DI2484" s="107"/>
      <c r="DJ2484" s="107"/>
      <c r="DK2484" s="107"/>
      <c r="DL2484" s="107"/>
      <c r="DM2484" s="110"/>
      <c r="DN2484" s="110"/>
      <c r="DO2484" s="110"/>
      <c r="DP2484" s="110"/>
      <c r="DQ2484" s="110"/>
      <c r="DR2484" s="110"/>
      <c r="DS2484" s="110"/>
      <c r="DT2484" s="110"/>
      <c r="DU2484" s="497"/>
      <c r="DV2484" s="497"/>
      <c r="DW2484" s="497"/>
      <c r="DX2484" s="497"/>
      <c r="DY2484" s="497"/>
      <c r="DZ2484" s="497"/>
      <c r="EA2484" s="98"/>
      <c r="EB2484" s="99"/>
      <c r="EC2484" s="99"/>
      <c r="ED2484" s="99"/>
      <c r="EE2484" s="99"/>
      <c r="EF2484" s="99"/>
      <c r="EG2484" s="99"/>
      <c r="EH2484" s="99"/>
      <c r="EI2484" s="99"/>
      <c r="EJ2484" s="99"/>
      <c r="EK2484" s="99"/>
      <c r="EL2484" s="99"/>
      <c r="EM2484" s="99"/>
      <c r="EN2484" s="99"/>
      <c r="EO2484" s="99"/>
      <c r="EP2484" s="99"/>
      <c r="EQ2484" s="99"/>
      <c r="ER2484" s="99"/>
      <c r="ES2484" s="99"/>
      <c r="ET2484" s="99"/>
      <c r="EU2484" s="99"/>
      <c r="EV2484" s="99"/>
      <c r="EW2484" s="99"/>
      <c r="EX2484" s="119"/>
      <c r="EY2484" s="121"/>
      <c r="EZ2484" s="296"/>
      <c r="FA2484" s="83"/>
      <c r="FC2484" s="116"/>
      <c r="FD2484" s="116"/>
    </row>
    <row r="2485" spans="1:160" ht="15" customHeight="1" x14ac:dyDescent="0.2">
      <c r="A2485" s="100"/>
      <c r="B2485" s="100"/>
      <c r="C2485" s="74"/>
      <c r="D2485" s="74"/>
      <c r="E2485" s="74"/>
      <c r="F2485" s="74"/>
      <c r="G2485" s="75"/>
      <c r="H2485" s="435"/>
      <c r="I2485" s="73"/>
      <c r="J2485" s="101"/>
      <c r="K2485" s="113"/>
      <c r="L2485" s="103"/>
      <c r="M2485" s="569" t="str">
        <f>IF(NOT(ISERROR(FIND("Training",W2485))),"'Plot Psychometric_HH'",IF(NOT(ISERROR(FIND("1DAT",W2485))),"'Plot Tuning Azimuth_HH'",IF(NOT(ISERROR(FIND("HD_dt",W2485))),"'Plot HeadingDiscimination_PSTH_HH_dt_yuchen'",IF(NOT(ISERROR(FIND("HD",W2485))),"'Plot HeadingDiscimination_PSTH_HH'",IF(NOT(ISERROR(FIND("MemSac",W2485))),"'Memory Saccade Analysis_HH'",IF(NOT(ISERROR(FIND("DelSac",W2485))),"'Memory Saccade Analysis_HH'",IF(NOT(ISERROR(FIND("u-stim",W2485))),"'Plot Microstim_HH'","")))))))</f>
        <v/>
      </c>
      <c r="N2485" s="573"/>
      <c r="O2485" s="584"/>
      <c r="P2485" s="590"/>
      <c r="Q2485" s="590"/>
      <c r="R2485" s="590"/>
      <c r="S2485" s="590"/>
      <c r="T2485" s="590"/>
      <c r="U2485" s="590"/>
      <c r="V2485" s="583"/>
      <c r="W2485" s="170"/>
      <c r="X2485" s="192"/>
      <c r="Y2485" s="219"/>
      <c r="Z2485" s="217"/>
      <c r="AA2485" s="218"/>
      <c r="AB2485" s="77"/>
      <c r="AC2485" s="78"/>
      <c r="AD2485" s="199"/>
      <c r="AE2485" s="91"/>
      <c r="AF2485" s="79"/>
      <c r="AG2485" s="79"/>
      <c r="AH2485" s="80"/>
      <c r="AI2485" s="81"/>
      <c r="AJ2485" s="81"/>
      <c r="AK2485" s="81"/>
      <c r="AL2485" s="81"/>
      <c r="AM2485" s="114"/>
      <c r="AN2485" s="82"/>
      <c r="AO2485" s="83"/>
      <c r="AP2485" s="83"/>
      <c r="AQ2485" s="83"/>
      <c r="AR2485" s="84"/>
      <c r="AS2485" s="85"/>
      <c r="AT2485" s="85"/>
      <c r="AU2485" s="85"/>
      <c r="AV2485" s="85"/>
      <c r="AW2485" s="104"/>
      <c r="AX2485" s="86"/>
      <c r="AY2485" s="87"/>
      <c r="AZ2485" s="87"/>
      <c r="BA2485" s="87"/>
      <c r="BB2485" s="88"/>
      <c r="BC2485" s="89"/>
      <c r="BD2485" s="89"/>
      <c r="BE2485" s="89"/>
      <c r="BF2485" s="89"/>
      <c r="BG2485" s="115"/>
      <c r="BH2485" s="90"/>
      <c r="BI2485" s="251"/>
      <c r="BJ2485" s="252"/>
      <c r="BK2485" s="252"/>
      <c r="BL2485" s="230"/>
      <c r="BM2485" s="230"/>
      <c r="BN2485" s="230"/>
      <c r="BO2485" s="231"/>
      <c r="BP2485" s="231"/>
      <c r="BQ2485" s="231"/>
      <c r="BR2485" s="232"/>
      <c r="BS2485" s="232"/>
      <c r="BT2485" s="232"/>
      <c r="BU2485" s="230"/>
      <c r="BV2485" s="230"/>
      <c r="BW2485" s="231"/>
      <c r="BX2485" s="231"/>
      <c r="BY2485" s="232"/>
      <c r="BZ2485" s="235"/>
      <c r="CA2485" s="257"/>
      <c r="CB2485" s="233"/>
      <c r="CC2485" s="230"/>
      <c r="CD2485" s="230"/>
      <c r="CE2485" s="230"/>
      <c r="CF2485" s="230"/>
      <c r="CG2485" s="230"/>
      <c r="CH2485" s="230"/>
      <c r="CI2485" s="230"/>
      <c r="CJ2485" s="231"/>
      <c r="CK2485" s="231"/>
      <c r="CL2485" s="231"/>
      <c r="CM2485" s="231"/>
      <c r="CN2485" s="231"/>
      <c r="CO2485" s="231"/>
      <c r="CP2485" s="231"/>
      <c r="CQ2485" s="231"/>
      <c r="CR2485" s="232"/>
      <c r="CS2485" s="232"/>
      <c r="CT2485" s="232"/>
      <c r="CU2485" s="232"/>
      <c r="CV2485" s="232"/>
      <c r="CW2485" s="232"/>
      <c r="CX2485" s="232"/>
      <c r="CY2485" s="234"/>
      <c r="DA2485" s="106"/>
      <c r="DC2485" s="106"/>
      <c r="DD2485" s="106"/>
      <c r="DE2485" s="106"/>
      <c r="DF2485" s="92"/>
      <c r="DG2485" s="107"/>
      <c r="DH2485" s="107"/>
      <c r="DI2485" s="107"/>
      <c r="DJ2485" s="107"/>
      <c r="DK2485" s="107"/>
      <c r="DL2485" s="107"/>
      <c r="DM2485" s="110"/>
      <c r="DN2485" s="110"/>
      <c r="DO2485" s="110"/>
      <c r="DP2485" s="110"/>
      <c r="DQ2485" s="110"/>
      <c r="DR2485" s="110"/>
      <c r="DS2485" s="110"/>
      <c r="DT2485" s="110"/>
      <c r="DU2485" s="497"/>
      <c r="DV2485" s="497"/>
      <c r="DW2485" s="497"/>
      <c r="DX2485" s="497"/>
      <c r="DY2485" s="497"/>
      <c r="DZ2485" s="497"/>
      <c r="EA2485" s="98"/>
      <c r="EB2485" s="99"/>
      <c r="EC2485" s="99"/>
      <c r="ED2485" s="99"/>
      <c r="EE2485" s="99"/>
      <c r="EF2485" s="99"/>
      <c r="EG2485" s="99"/>
      <c r="EH2485" s="99"/>
      <c r="EI2485" s="99"/>
      <c r="EJ2485" s="99"/>
      <c r="EK2485" s="99"/>
      <c r="EL2485" s="99"/>
      <c r="EM2485" s="99"/>
      <c r="EN2485" s="99"/>
      <c r="EO2485" s="99"/>
      <c r="EP2485" s="99"/>
      <c r="EQ2485" s="99"/>
      <c r="ER2485" s="99"/>
      <c r="ES2485" s="99"/>
      <c r="ET2485" s="99"/>
      <c r="EU2485" s="99"/>
      <c r="EV2485" s="99"/>
      <c r="EW2485" s="99"/>
      <c r="EX2485" s="119"/>
      <c r="EY2485" s="121"/>
      <c r="EZ2485" s="296"/>
      <c r="FA2485" s="83"/>
      <c r="FC2485" s="116"/>
      <c r="FD2485" s="116"/>
    </row>
    <row r="2486" spans="1:160" ht="15" customHeight="1" x14ac:dyDescent="0.2">
      <c r="A2486" s="100"/>
      <c r="B2486" s="100"/>
      <c r="C2486" s="74"/>
      <c r="D2486" s="74"/>
      <c r="E2486" s="74"/>
      <c r="F2486" s="74"/>
      <c r="G2486" s="75"/>
      <c r="H2486" s="435"/>
      <c r="I2486" s="73"/>
      <c r="J2486" s="101"/>
      <c r="K2486" s="113"/>
      <c r="L2486" s="103"/>
      <c r="M2486" s="569" t="str">
        <f>IF(NOT(ISERROR(FIND("Training",W2486))),"'Plot Psychometric_HH'",IF(NOT(ISERROR(FIND("1DAT",W2486))),"'Plot Tuning Azimuth_HH'",IF(NOT(ISERROR(FIND("HD_dt",W2486))),"'Plot HeadingDiscimination_PSTH_HH_dt_yuchen'",IF(NOT(ISERROR(FIND("HD",W2486))),"'Plot HeadingDiscimination_PSTH_HH'",IF(NOT(ISERROR(FIND("MemSac",W2486))),"'Memory Saccade Analysis_HH'",IF(NOT(ISERROR(FIND("DelSac",W2486))),"'Memory Saccade Analysis_HH'",IF(NOT(ISERROR(FIND("u-stim",W2486))),"'Plot Microstim_HH'","")))))))</f>
        <v/>
      </c>
      <c r="N2486" s="573"/>
      <c r="O2486" s="584"/>
      <c r="P2486" s="590"/>
      <c r="Q2486" s="590"/>
      <c r="R2486" s="590"/>
      <c r="S2486" s="590"/>
      <c r="T2486" s="590"/>
      <c r="U2486" s="590"/>
      <c r="V2486" s="583"/>
      <c r="W2486" s="170"/>
      <c r="X2486" s="192"/>
      <c r="Y2486" s="219"/>
      <c r="Z2486" s="217"/>
      <c r="AA2486" s="218"/>
      <c r="AB2486" s="77"/>
      <c r="AC2486" s="78"/>
      <c r="AD2486" s="199"/>
      <c r="AE2486" s="91"/>
      <c r="AF2486" s="79"/>
      <c r="AG2486" s="79"/>
      <c r="AH2486" s="80"/>
      <c r="AI2486" s="81"/>
      <c r="AJ2486" s="81"/>
      <c r="AK2486" s="81"/>
      <c r="AL2486" s="81"/>
      <c r="AM2486" s="114"/>
      <c r="AN2486" s="82"/>
      <c r="AO2486" s="83"/>
      <c r="AP2486" s="83"/>
      <c r="AQ2486" s="83"/>
      <c r="AR2486" s="84"/>
      <c r="AS2486" s="85"/>
      <c r="AT2486" s="85"/>
      <c r="AU2486" s="85"/>
      <c r="AV2486" s="85"/>
      <c r="AW2486" s="104"/>
      <c r="AX2486" s="86"/>
      <c r="AY2486" s="87"/>
      <c r="AZ2486" s="87"/>
      <c r="BA2486" s="87"/>
      <c r="BB2486" s="88"/>
      <c r="BC2486" s="89"/>
      <c r="BD2486" s="89"/>
      <c r="BE2486" s="89"/>
      <c r="BF2486" s="89"/>
      <c r="BG2486" s="115"/>
      <c r="BH2486" s="90"/>
      <c r="BI2486" s="251"/>
      <c r="BJ2486" s="252"/>
      <c r="BK2486" s="252"/>
      <c r="BL2486" s="230"/>
      <c r="BM2486" s="230"/>
      <c r="BN2486" s="230"/>
      <c r="BO2486" s="231"/>
      <c r="BP2486" s="231"/>
      <c r="BQ2486" s="231"/>
      <c r="BR2486" s="232"/>
      <c r="BS2486" s="232"/>
      <c r="BT2486" s="232"/>
      <c r="BU2486" s="230"/>
      <c r="BV2486" s="230"/>
      <c r="BW2486" s="231"/>
      <c r="BX2486" s="231"/>
      <c r="BY2486" s="232"/>
      <c r="BZ2486" s="235"/>
      <c r="CA2486" s="257"/>
      <c r="CB2486" s="233"/>
      <c r="CC2486" s="230"/>
      <c r="CD2486" s="230"/>
      <c r="CE2486" s="230"/>
      <c r="CF2486" s="230"/>
      <c r="CG2486" s="230"/>
      <c r="CH2486" s="230"/>
      <c r="CI2486" s="230"/>
      <c r="CJ2486" s="231"/>
      <c r="CK2486" s="231"/>
      <c r="CL2486" s="231"/>
      <c r="CM2486" s="231"/>
      <c r="CN2486" s="231"/>
      <c r="CO2486" s="231"/>
      <c r="CP2486" s="231"/>
      <c r="CQ2486" s="231"/>
      <c r="CR2486" s="232"/>
      <c r="CS2486" s="232"/>
      <c r="CT2486" s="232"/>
      <c r="CU2486" s="232"/>
      <c r="CV2486" s="232"/>
      <c r="CW2486" s="232"/>
      <c r="CX2486" s="232"/>
      <c r="CY2486" s="234"/>
      <c r="DA2486" s="106"/>
      <c r="DC2486" s="106"/>
      <c r="DD2486" s="106"/>
      <c r="DE2486" s="106"/>
      <c r="DF2486" s="92"/>
      <c r="DG2486" s="107"/>
      <c r="DH2486" s="107"/>
      <c r="DI2486" s="107"/>
      <c r="DJ2486" s="107"/>
      <c r="DK2486" s="107"/>
      <c r="DL2486" s="107"/>
      <c r="DM2486" s="110"/>
      <c r="DN2486" s="110"/>
      <c r="DO2486" s="110"/>
      <c r="DP2486" s="110"/>
      <c r="DQ2486" s="110"/>
      <c r="DR2486" s="110"/>
      <c r="DS2486" s="110"/>
      <c r="DT2486" s="110"/>
      <c r="DU2486" s="497"/>
      <c r="DV2486" s="497"/>
      <c r="DW2486" s="497"/>
      <c r="DX2486" s="497"/>
      <c r="DY2486" s="497"/>
      <c r="DZ2486" s="497"/>
      <c r="EA2486" s="98"/>
      <c r="EB2486" s="99"/>
      <c r="EC2486" s="99"/>
      <c r="ED2486" s="99"/>
      <c r="EE2486" s="99"/>
      <c r="EF2486" s="99"/>
      <c r="EG2486" s="99"/>
      <c r="EH2486" s="99"/>
      <c r="EI2486" s="99"/>
      <c r="EJ2486" s="99"/>
      <c r="EK2486" s="99"/>
      <c r="EL2486" s="99"/>
      <c r="EM2486" s="99"/>
      <c r="EN2486" s="99"/>
      <c r="EO2486" s="99"/>
      <c r="EP2486" s="99"/>
      <c r="EQ2486" s="99"/>
      <c r="ER2486" s="99"/>
      <c r="ES2486" s="99"/>
      <c r="ET2486" s="99"/>
      <c r="EU2486" s="99"/>
      <c r="EV2486" s="99"/>
      <c r="EW2486" s="99"/>
      <c r="EX2486" s="119"/>
      <c r="EY2486" s="121"/>
      <c r="EZ2486" s="296"/>
      <c r="FA2486" s="83"/>
      <c r="FC2486" s="116"/>
      <c r="FD2486" s="116"/>
    </row>
    <row r="2487" spans="1:160" ht="15" customHeight="1" x14ac:dyDescent="0.2">
      <c r="A2487" s="100"/>
      <c r="B2487" s="100"/>
      <c r="C2487" s="74"/>
      <c r="D2487" s="74"/>
      <c r="E2487" s="74"/>
      <c r="F2487" s="74"/>
      <c r="G2487" s="75"/>
      <c r="H2487" s="435"/>
      <c r="I2487" s="73"/>
      <c r="J2487" s="101"/>
      <c r="K2487" s="113"/>
      <c r="L2487" s="103"/>
      <c r="M2487" s="569" t="str">
        <f>IF(NOT(ISERROR(FIND("Training",W2487))),"'Plot Psychometric_HH'",IF(NOT(ISERROR(FIND("1DAT",W2487))),"'Plot Tuning Azimuth_HH'",IF(NOT(ISERROR(FIND("HD_dt",W2487))),"'Plot HeadingDiscimination_PSTH_HH_dt_yuchen'",IF(NOT(ISERROR(FIND("HD",W2487))),"'Plot HeadingDiscimination_PSTH_HH'",IF(NOT(ISERROR(FIND("MemSac",W2487))),"'Memory Saccade Analysis_HH'",IF(NOT(ISERROR(FIND("DelSac",W2487))),"'Memory Saccade Analysis_HH'",IF(NOT(ISERROR(FIND("u-stim",W2487))),"'Plot Microstim_HH'","")))))))</f>
        <v/>
      </c>
      <c r="N2487" s="573"/>
      <c r="O2487" s="584"/>
      <c r="P2487" s="590"/>
      <c r="Q2487" s="590"/>
      <c r="R2487" s="590"/>
      <c r="S2487" s="590"/>
      <c r="T2487" s="590"/>
      <c r="U2487" s="590"/>
      <c r="V2487" s="583"/>
      <c r="W2487" s="170"/>
      <c r="X2487" s="192"/>
      <c r="Y2487" s="219"/>
      <c r="Z2487" s="217"/>
      <c r="AA2487" s="218"/>
      <c r="AB2487" s="77"/>
      <c r="AC2487" s="78"/>
      <c r="AD2487" s="199"/>
      <c r="AE2487" s="91"/>
      <c r="AF2487" s="79"/>
      <c r="AG2487" s="79"/>
      <c r="AH2487" s="80"/>
      <c r="AI2487" s="81"/>
      <c r="AJ2487" s="81"/>
      <c r="AK2487" s="81"/>
      <c r="AL2487" s="81"/>
      <c r="AM2487" s="114"/>
      <c r="AN2487" s="82"/>
      <c r="AO2487" s="83"/>
      <c r="AP2487" s="83"/>
      <c r="AQ2487" s="83"/>
      <c r="AR2487" s="84"/>
      <c r="AS2487" s="85"/>
      <c r="AT2487" s="85"/>
      <c r="AU2487" s="85"/>
      <c r="AV2487" s="85"/>
      <c r="AW2487" s="104"/>
      <c r="AX2487" s="86"/>
      <c r="AY2487" s="87"/>
      <c r="AZ2487" s="87"/>
      <c r="BA2487" s="87"/>
      <c r="BB2487" s="88"/>
      <c r="BC2487" s="89"/>
      <c r="BD2487" s="89"/>
      <c r="BE2487" s="89"/>
      <c r="BF2487" s="89"/>
      <c r="BG2487" s="115"/>
      <c r="BH2487" s="90"/>
      <c r="BI2487" s="251"/>
      <c r="BJ2487" s="252"/>
      <c r="BK2487" s="252"/>
      <c r="BL2487" s="230"/>
      <c r="BM2487" s="230"/>
      <c r="BN2487" s="230"/>
      <c r="BO2487" s="231"/>
      <c r="BP2487" s="231"/>
      <c r="BQ2487" s="231"/>
      <c r="BR2487" s="232"/>
      <c r="BS2487" s="232"/>
      <c r="BT2487" s="232"/>
      <c r="BU2487" s="230"/>
      <c r="BV2487" s="230"/>
      <c r="BW2487" s="231"/>
      <c r="BX2487" s="231"/>
      <c r="BY2487" s="232"/>
      <c r="BZ2487" s="235"/>
      <c r="CA2487" s="257"/>
      <c r="CB2487" s="233"/>
      <c r="CC2487" s="230"/>
      <c r="CD2487" s="230"/>
      <c r="CE2487" s="230"/>
      <c r="CF2487" s="230"/>
      <c r="CG2487" s="230"/>
      <c r="CH2487" s="230"/>
      <c r="CI2487" s="230"/>
      <c r="CJ2487" s="231"/>
      <c r="CK2487" s="231"/>
      <c r="CL2487" s="231"/>
      <c r="CM2487" s="231"/>
      <c r="CN2487" s="231"/>
      <c r="CO2487" s="231"/>
      <c r="CP2487" s="231"/>
      <c r="CQ2487" s="231"/>
      <c r="CR2487" s="232"/>
      <c r="CS2487" s="232"/>
      <c r="CT2487" s="232"/>
      <c r="CU2487" s="232"/>
      <c r="CV2487" s="232"/>
      <c r="CW2487" s="232"/>
      <c r="CX2487" s="232"/>
      <c r="CY2487" s="234"/>
      <c r="DA2487" s="106"/>
      <c r="DC2487" s="106"/>
      <c r="DD2487" s="106"/>
      <c r="DE2487" s="106"/>
      <c r="DF2487" s="92"/>
      <c r="DG2487" s="107"/>
      <c r="DH2487" s="107"/>
      <c r="DI2487" s="107"/>
      <c r="DJ2487" s="107"/>
      <c r="DK2487" s="107"/>
      <c r="DL2487" s="107"/>
      <c r="DM2487" s="110"/>
      <c r="DN2487" s="110"/>
      <c r="DO2487" s="110"/>
      <c r="DP2487" s="110"/>
      <c r="DQ2487" s="110"/>
      <c r="DR2487" s="110"/>
      <c r="DS2487" s="110"/>
      <c r="DT2487" s="110"/>
      <c r="DU2487" s="497"/>
      <c r="DV2487" s="497"/>
      <c r="DW2487" s="497"/>
      <c r="DX2487" s="497"/>
      <c r="DY2487" s="497"/>
      <c r="DZ2487" s="497"/>
      <c r="EA2487" s="98"/>
      <c r="EB2487" s="99"/>
      <c r="EC2487" s="99"/>
      <c r="ED2487" s="99"/>
      <c r="EE2487" s="99"/>
      <c r="EF2487" s="99"/>
      <c r="EG2487" s="99"/>
      <c r="EH2487" s="99"/>
      <c r="EI2487" s="99"/>
      <c r="EJ2487" s="99"/>
      <c r="EK2487" s="99"/>
      <c r="EL2487" s="99"/>
      <c r="EM2487" s="99"/>
      <c r="EN2487" s="99"/>
      <c r="EO2487" s="99"/>
      <c r="EP2487" s="99"/>
      <c r="EQ2487" s="99"/>
      <c r="ER2487" s="99"/>
      <c r="ES2487" s="99"/>
      <c r="ET2487" s="99"/>
      <c r="EU2487" s="99"/>
      <c r="EV2487" s="99"/>
      <c r="EW2487" s="99"/>
      <c r="EX2487" s="119"/>
      <c r="EY2487" s="121"/>
      <c r="EZ2487" s="296"/>
      <c r="FA2487" s="83"/>
      <c r="FC2487" s="116"/>
      <c r="FD2487" s="116"/>
    </row>
    <row r="2488" spans="1:160" ht="15" customHeight="1" x14ac:dyDescent="0.2">
      <c r="A2488" s="100"/>
      <c r="B2488" s="100"/>
      <c r="C2488" s="74"/>
      <c r="D2488" s="74"/>
      <c r="E2488" s="74"/>
      <c r="F2488" s="74"/>
      <c r="G2488" s="75"/>
      <c r="H2488" s="435"/>
      <c r="I2488" s="73"/>
      <c r="J2488" s="101"/>
      <c r="K2488" s="113"/>
      <c r="L2488" s="103"/>
      <c r="M2488" s="569" t="str">
        <f>IF(NOT(ISERROR(FIND("Training",W2488))),"'Plot Psychometric_HH'",IF(NOT(ISERROR(FIND("1DAT",W2488))),"'Plot Tuning Azimuth_HH'",IF(NOT(ISERROR(FIND("HD_dt",W2488))),"'Plot HeadingDiscimination_PSTH_HH_dt_yuchen'",IF(NOT(ISERROR(FIND("HD",W2488))),"'Plot HeadingDiscimination_PSTH_HH'",IF(NOT(ISERROR(FIND("MemSac",W2488))),"'Memory Saccade Analysis_HH'",IF(NOT(ISERROR(FIND("DelSac",W2488))),"'Memory Saccade Analysis_HH'",IF(NOT(ISERROR(FIND("u-stim",W2488))),"'Plot Microstim_HH'","")))))))</f>
        <v/>
      </c>
      <c r="N2488" s="573"/>
      <c r="O2488" s="584"/>
      <c r="P2488" s="590"/>
      <c r="Q2488" s="590"/>
      <c r="R2488" s="590"/>
      <c r="S2488" s="590"/>
      <c r="T2488" s="590"/>
      <c r="U2488" s="590"/>
      <c r="V2488" s="583"/>
      <c r="W2488" s="170"/>
      <c r="X2488" s="192"/>
      <c r="Y2488" s="219"/>
      <c r="Z2488" s="217"/>
      <c r="AA2488" s="218"/>
      <c r="AB2488" s="77"/>
      <c r="AC2488" s="78"/>
      <c r="AD2488" s="199"/>
      <c r="AE2488" s="91"/>
      <c r="AF2488" s="79"/>
      <c r="AG2488" s="79"/>
      <c r="AH2488" s="80"/>
      <c r="AI2488" s="81"/>
      <c r="AJ2488" s="81"/>
      <c r="AK2488" s="81"/>
      <c r="AL2488" s="81"/>
      <c r="AM2488" s="114"/>
      <c r="AN2488" s="82"/>
      <c r="AO2488" s="83"/>
      <c r="AP2488" s="83"/>
      <c r="AQ2488" s="83"/>
      <c r="AR2488" s="84"/>
      <c r="AS2488" s="85"/>
      <c r="AT2488" s="85"/>
      <c r="AU2488" s="85"/>
      <c r="AV2488" s="85"/>
      <c r="AW2488" s="104"/>
      <c r="AX2488" s="86"/>
      <c r="AY2488" s="87"/>
      <c r="AZ2488" s="87"/>
      <c r="BA2488" s="87"/>
      <c r="BB2488" s="88"/>
      <c r="BC2488" s="89"/>
      <c r="BD2488" s="89"/>
      <c r="BE2488" s="89"/>
      <c r="BF2488" s="89"/>
      <c r="BG2488" s="115"/>
      <c r="BH2488" s="90"/>
      <c r="BI2488" s="251"/>
      <c r="BJ2488" s="252"/>
      <c r="BK2488" s="252"/>
      <c r="BL2488" s="230"/>
      <c r="BM2488" s="230"/>
      <c r="BN2488" s="230"/>
      <c r="BO2488" s="231"/>
      <c r="BP2488" s="231"/>
      <c r="BQ2488" s="231"/>
      <c r="BR2488" s="232"/>
      <c r="BS2488" s="232"/>
      <c r="BT2488" s="232"/>
      <c r="BU2488" s="230"/>
      <c r="BV2488" s="230"/>
      <c r="BW2488" s="231"/>
      <c r="BX2488" s="231"/>
      <c r="BY2488" s="232"/>
      <c r="BZ2488" s="235"/>
      <c r="CA2488" s="257"/>
      <c r="CB2488" s="233"/>
      <c r="CC2488" s="230"/>
      <c r="CD2488" s="230"/>
      <c r="CE2488" s="230"/>
      <c r="CF2488" s="230"/>
      <c r="CG2488" s="230"/>
      <c r="CH2488" s="230"/>
      <c r="CI2488" s="230"/>
      <c r="CJ2488" s="231"/>
      <c r="CK2488" s="231"/>
      <c r="CL2488" s="231"/>
      <c r="CM2488" s="231"/>
      <c r="CN2488" s="231"/>
      <c r="CO2488" s="231"/>
      <c r="CP2488" s="231"/>
      <c r="CQ2488" s="231"/>
      <c r="CR2488" s="232"/>
      <c r="CS2488" s="232"/>
      <c r="CT2488" s="232"/>
      <c r="CU2488" s="232"/>
      <c r="CV2488" s="232"/>
      <c r="CW2488" s="232"/>
      <c r="CX2488" s="232"/>
      <c r="CY2488" s="234"/>
      <c r="DA2488" s="106"/>
      <c r="DC2488" s="106"/>
      <c r="DD2488" s="106"/>
      <c r="DE2488" s="106"/>
      <c r="DF2488" s="92"/>
      <c r="DG2488" s="107"/>
      <c r="DH2488" s="107"/>
      <c r="DI2488" s="107"/>
      <c r="DJ2488" s="107"/>
      <c r="DK2488" s="107"/>
      <c r="DL2488" s="107"/>
      <c r="DM2488" s="110"/>
      <c r="DN2488" s="110"/>
      <c r="DO2488" s="110"/>
      <c r="DP2488" s="110"/>
      <c r="DQ2488" s="110"/>
      <c r="DR2488" s="110"/>
      <c r="DS2488" s="110"/>
      <c r="DT2488" s="110"/>
      <c r="DU2488" s="497"/>
      <c r="DV2488" s="497"/>
      <c r="DW2488" s="497"/>
      <c r="DX2488" s="497"/>
      <c r="DY2488" s="497"/>
      <c r="DZ2488" s="497"/>
      <c r="EA2488" s="98"/>
      <c r="EB2488" s="99"/>
      <c r="EC2488" s="99"/>
      <c r="ED2488" s="99"/>
      <c r="EE2488" s="99"/>
      <c r="EF2488" s="99"/>
      <c r="EG2488" s="99"/>
      <c r="EH2488" s="99"/>
      <c r="EI2488" s="99"/>
      <c r="EJ2488" s="99"/>
      <c r="EK2488" s="99"/>
      <c r="EL2488" s="99"/>
      <c r="EM2488" s="99"/>
      <c r="EN2488" s="99"/>
      <c r="EO2488" s="99"/>
      <c r="EP2488" s="99"/>
      <c r="EQ2488" s="99"/>
      <c r="ER2488" s="99"/>
      <c r="ES2488" s="99"/>
      <c r="ET2488" s="99"/>
      <c r="EU2488" s="99"/>
      <c r="EV2488" s="99"/>
      <c r="EW2488" s="99"/>
      <c r="EX2488" s="119"/>
      <c r="EY2488" s="121"/>
      <c r="EZ2488" s="296"/>
      <c r="FA2488" s="83"/>
      <c r="FC2488" s="116"/>
      <c r="FD2488" s="116"/>
    </row>
    <row r="2489" spans="1:160" ht="15" customHeight="1" x14ac:dyDescent="0.2">
      <c r="A2489" s="100"/>
      <c r="B2489" s="100"/>
      <c r="C2489" s="74"/>
      <c r="D2489" s="74"/>
      <c r="E2489" s="74"/>
      <c r="F2489" s="74"/>
      <c r="G2489" s="75"/>
      <c r="H2489" s="435"/>
      <c r="I2489" s="73"/>
      <c r="J2489" s="101"/>
      <c r="K2489" s="113"/>
      <c r="L2489" s="103"/>
      <c r="M2489" s="569" t="str">
        <f>IF(NOT(ISERROR(FIND("Training",W2489))),"'Plot Psychometric_HH'",IF(NOT(ISERROR(FIND("1DAT",W2489))),"'Plot Tuning Azimuth_HH'",IF(NOT(ISERROR(FIND("HD_dt",W2489))),"'Plot HeadingDiscimination_PSTH_HH_dt_yuchen'",IF(NOT(ISERROR(FIND("HD",W2489))),"'Plot HeadingDiscimination_PSTH_HH'",IF(NOT(ISERROR(FIND("MemSac",W2489))),"'Memory Saccade Analysis_HH'",IF(NOT(ISERROR(FIND("DelSac",W2489))),"'Memory Saccade Analysis_HH'",IF(NOT(ISERROR(FIND("u-stim",W2489))),"'Plot Microstim_HH'","")))))))</f>
        <v/>
      </c>
      <c r="N2489" s="573"/>
      <c r="O2489" s="584"/>
      <c r="P2489" s="590"/>
      <c r="Q2489" s="590"/>
      <c r="R2489" s="590"/>
      <c r="S2489" s="590"/>
      <c r="T2489" s="590"/>
      <c r="U2489" s="590"/>
      <c r="V2489" s="583"/>
      <c r="W2489" s="170"/>
      <c r="X2489" s="192"/>
      <c r="Y2489" s="219"/>
      <c r="Z2489" s="217"/>
      <c r="AA2489" s="218"/>
      <c r="AB2489" s="77"/>
      <c r="AC2489" s="78"/>
      <c r="AD2489" s="199"/>
      <c r="AE2489" s="91"/>
      <c r="AF2489" s="79"/>
      <c r="AG2489" s="79"/>
      <c r="AH2489" s="80"/>
      <c r="AI2489" s="81"/>
      <c r="AJ2489" s="81"/>
      <c r="AK2489" s="81"/>
      <c r="AL2489" s="81"/>
      <c r="AM2489" s="114"/>
      <c r="AN2489" s="82"/>
      <c r="AO2489" s="83"/>
      <c r="AP2489" s="83"/>
      <c r="AQ2489" s="83"/>
      <c r="AR2489" s="84"/>
      <c r="AS2489" s="85"/>
      <c r="AT2489" s="85"/>
      <c r="AU2489" s="85"/>
      <c r="AV2489" s="85"/>
      <c r="AW2489" s="104"/>
      <c r="AX2489" s="86"/>
      <c r="AY2489" s="87"/>
      <c r="AZ2489" s="87"/>
      <c r="BA2489" s="87"/>
      <c r="BB2489" s="88"/>
      <c r="BC2489" s="89"/>
      <c r="BD2489" s="89"/>
      <c r="BE2489" s="89"/>
      <c r="BF2489" s="89"/>
      <c r="BG2489" s="115"/>
      <c r="BH2489" s="90"/>
      <c r="BI2489" s="251"/>
      <c r="BJ2489" s="252"/>
      <c r="BK2489" s="252"/>
      <c r="BL2489" s="230"/>
      <c r="BM2489" s="230"/>
      <c r="BN2489" s="230"/>
      <c r="BO2489" s="231"/>
      <c r="BP2489" s="231"/>
      <c r="BQ2489" s="231"/>
      <c r="BR2489" s="232"/>
      <c r="BS2489" s="232"/>
      <c r="BT2489" s="232"/>
      <c r="BU2489" s="230"/>
      <c r="BV2489" s="230"/>
      <c r="BW2489" s="231"/>
      <c r="BX2489" s="231"/>
      <c r="BY2489" s="232"/>
      <c r="BZ2489" s="235"/>
      <c r="CA2489" s="257"/>
      <c r="CB2489" s="233"/>
      <c r="CC2489" s="230"/>
      <c r="CD2489" s="230"/>
      <c r="CE2489" s="230"/>
      <c r="CF2489" s="230"/>
      <c r="CG2489" s="230"/>
      <c r="CH2489" s="230"/>
      <c r="CI2489" s="230"/>
      <c r="CJ2489" s="231"/>
      <c r="CK2489" s="231"/>
      <c r="CL2489" s="231"/>
      <c r="CM2489" s="231"/>
      <c r="CN2489" s="231"/>
      <c r="CO2489" s="231"/>
      <c r="CP2489" s="231"/>
      <c r="CQ2489" s="231"/>
      <c r="CR2489" s="232"/>
      <c r="CS2489" s="232"/>
      <c r="CT2489" s="232"/>
      <c r="CU2489" s="232"/>
      <c r="CV2489" s="232"/>
      <c r="CW2489" s="232"/>
      <c r="CX2489" s="232"/>
      <c r="CY2489" s="234"/>
      <c r="DA2489" s="106"/>
      <c r="DC2489" s="106"/>
      <c r="DD2489" s="106"/>
      <c r="DE2489" s="106"/>
      <c r="DF2489" s="92"/>
      <c r="DG2489" s="107"/>
      <c r="DH2489" s="107"/>
      <c r="DI2489" s="107"/>
      <c r="DJ2489" s="107"/>
      <c r="DK2489" s="107"/>
      <c r="DL2489" s="107"/>
      <c r="DM2489" s="110"/>
      <c r="DN2489" s="110"/>
      <c r="DO2489" s="110"/>
      <c r="DP2489" s="110"/>
      <c r="DQ2489" s="110"/>
      <c r="DR2489" s="110"/>
      <c r="DS2489" s="110"/>
      <c r="DT2489" s="110"/>
      <c r="DU2489" s="497"/>
      <c r="DV2489" s="497"/>
      <c r="DW2489" s="497"/>
      <c r="DX2489" s="497"/>
      <c r="DY2489" s="497"/>
      <c r="DZ2489" s="497"/>
      <c r="EA2489" s="98"/>
      <c r="EB2489" s="99"/>
      <c r="EC2489" s="99"/>
      <c r="ED2489" s="99"/>
      <c r="EE2489" s="99"/>
      <c r="EF2489" s="99"/>
      <c r="EG2489" s="99"/>
      <c r="EH2489" s="99"/>
      <c r="EI2489" s="99"/>
      <c r="EJ2489" s="99"/>
      <c r="EK2489" s="99"/>
      <c r="EL2489" s="99"/>
      <c r="EM2489" s="99"/>
      <c r="EN2489" s="99"/>
      <c r="EO2489" s="99"/>
      <c r="EP2489" s="99"/>
      <c r="EQ2489" s="99"/>
      <c r="ER2489" s="99"/>
      <c r="ES2489" s="99"/>
      <c r="ET2489" s="99"/>
      <c r="EU2489" s="99"/>
      <c r="EV2489" s="99"/>
      <c r="EW2489" s="99"/>
      <c r="EX2489" s="119"/>
      <c r="EY2489" s="121"/>
      <c r="EZ2489" s="296"/>
      <c r="FA2489" s="83"/>
      <c r="FC2489" s="116"/>
      <c r="FD2489" s="116"/>
    </row>
    <row r="2490" spans="1:160" ht="15" customHeight="1" x14ac:dyDescent="0.2">
      <c r="A2490" s="100"/>
      <c r="B2490" s="100"/>
      <c r="C2490" s="74"/>
      <c r="D2490" s="74"/>
      <c r="E2490" s="74"/>
      <c r="F2490" s="74"/>
      <c r="G2490" s="75"/>
      <c r="H2490" s="435"/>
      <c r="I2490" s="73"/>
      <c r="J2490" s="101"/>
      <c r="K2490" s="113"/>
      <c r="L2490" s="103"/>
      <c r="M2490" s="569" t="str">
        <f>IF(NOT(ISERROR(FIND("Training",W2490))),"'Plot Psychometric_HH'",IF(NOT(ISERROR(FIND("1DAT",W2490))),"'Plot Tuning Azimuth_HH'",IF(NOT(ISERROR(FIND("HD_dt",W2490))),"'Plot HeadingDiscimination_PSTH_HH_dt_yuchen'",IF(NOT(ISERROR(FIND("HD",W2490))),"'Plot HeadingDiscimination_PSTH_HH'",IF(NOT(ISERROR(FIND("MemSac",W2490))),"'Memory Saccade Analysis_HH'",IF(NOT(ISERROR(FIND("DelSac",W2490))),"'Memory Saccade Analysis_HH'",IF(NOT(ISERROR(FIND("u-stim",W2490))),"'Plot Microstim_HH'","")))))))</f>
        <v/>
      </c>
      <c r="N2490" s="573"/>
      <c r="O2490" s="584"/>
      <c r="P2490" s="590"/>
      <c r="Q2490" s="590"/>
      <c r="R2490" s="590"/>
      <c r="S2490" s="590"/>
      <c r="T2490" s="590"/>
      <c r="U2490" s="590"/>
      <c r="V2490" s="583"/>
      <c r="W2490" s="170"/>
      <c r="X2490" s="192"/>
      <c r="Y2490" s="219"/>
      <c r="Z2490" s="217"/>
      <c r="AA2490" s="218"/>
      <c r="AB2490" s="77"/>
      <c r="AC2490" s="78"/>
      <c r="AD2490" s="199"/>
      <c r="AE2490" s="91"/>
      <c r="AF2490" s="79"/>
      <c r="AG2490" s="79"/>
      <c r="AH2490" s="80"/>
      <c r="AI2490" s="81"/>
      <c r="AJ2490" s="81"/>
      <c r="AK2490" s="81"/>
      <c r="AL2490" s="81"/>
      <c r="AM2490" s="114"/>
      <c r="AN2490" s="82"/>
      <c r="AO2490" s="83"/>
      <c r="AP2490" s="83"/>
      <c r="AQ2490" s="83"/>
      <c r="AR2490" s="84"/>
      <c r="AS2490" s="85"/>
      <c r="AT2490" s="85"/>
      <c r="AU2490" s="85"/>
      <c r="AV2490" s="85"/>
      <c r="AW2490" s="104"/>
      <c r="AX2490" s="86"/>
      <c r="AY2490" s="87"/>
      <c r="AZ2490" s="87"/>
      <c r="BA2490" s="87"/>
      <c r="BB2490" s="88"/>
      <c r="BC2490" s="89"/>
      <c r="BD2490" s="89"/>
      <c r="BE2490" s="89"/>
      <c r="BF2490" s="89"/>
      <c r="BG2490" s="115"/>
      <c r="BH2490" s="90"/>
      <c r="BI2490" s="251"/>
      <c r="BJ2490" s="252"/>
      <c r="BK2490" s="252"/>
      <c r="BL2490" s="230"/>
      <c r="BM2490" s="230"/>
      <c r="BN2490" s="230"/>
      <c r="BO2490" s="231"/>
      <c r="BP2490" s="231"/>
      <c r="BQ2490" s="231"/>
      <c r="BR2490" s="232"/>
      <c r="BS2490" s="232"/>
      <c r="BT2490" s="232"/>
      <c r="BU2490" s="230"/>
      <c r="BV2490" s="230"/>
      <c r="BW2490" s="231"/>
      <c r="BX2490" s="231"/>
      <c r="BY2490" s="232"/>
      <c r="BZ2490" s="235"/>
      <c r="CA2490" s="257"/>
      <c r="CB2490" s="233"/>
      <c r="CC2490" s="230"/>
      <c r="CD2490" s="230"/>
      <c r="CE2490" s="230"/>
      <c r="CF2490" s="230"/>
      <c r="CG2490" s="230"/>
      <c r="CH2490" s="230"/>
      <c r="CI2490" s="230"/>
      <c r="CJ2490" s="231"/>
      <c r="CK2490" s="231"/>
      <c r="CL2490" s="231"/>
      <c r="CM2490" s="231"/>
      <c r="CN2490" s="231"/>
      <c r="CO2490" s="231"/>
      <c r="CP2490" s="231"/>
      <c r="CQ2490" s="231"/>
      <c r="CR2490" s="232"/>
      <c r="CS2490" s="232"/>
      <c r="CT2490" s="232"/>
      <c r="CU2490" s="232"/>
      <c r="CV2490" s="232"/>
      <c r="CW2490" s="232"/>
      <c r="CX2490" s="232"/>
      <c r="CY2490" s="234"/>
      <c r="DA2490" s="106"/>
      <c r="DC2490" s="106"/>
      <c r="DD2490" s="106"/>
      <c r="DE2490" s="106"/>
      <c r="DF2490" s="92"/>
      <c r="DG2490" s="107"/>
      <c r="DH2490" s="107"/>
      <c r="DI2490" s="107"/>
      <c r="DJ2490" s="107"/>
      <c r="DK2490" s="107"/>
      <c r="DL2490" s="107"/>
      <c r="DM2490" s="110"/>
      <c r="DN2490" s="110"/>
      <c r="DO2490" s="110"/>
      <c r="DP2490" s="110"/>
      <c r="DQ2490" s="110"/>
      <c r="DR2490" s="110"/>
      <c r="DS2490" s="110"/>
      <c r="DT2490" s="110"/>
      <c r="DU2490" s="497"/>
      <c r="DV2490" s="497"/>
      <c r="DW2490" s="497"/>
      <c r="DX2490" s="497"/>
      <c r="DY2490" s="497"/>
      <c r="DZ2490" s="497"/>
      <c r="EA2490" s="98"/>
      <c r="EB2490" s="99"/>
      <c r="EC2490" s="99"/>
      <c r="ED2490" s="99"/>
      <c r="EE2490" s="99"/>
      <c r="EF2490" s="99"/>
      <c r="EG2490" s="99"/>
      <c r="EH2490" s="99"/>
      <c r="EI2490" s="99"/>
      <c r="EJ2490" s="99"/>
      <c r="EK2490" s="99"/>
      <c r="EL2490" s="99"/>
      <c r="EM2490" s="99"/>
      <c r="EN2490" s="99"/>
      <c r="EO2490" s="99"/>
      <c r="EP2490" s="99"/>
      <c r="EQ2490" s="99"/>
      <c r="ER2490" s="99"/>
      <c r="ES2490" s="99"/>
      <c r="ET2490" s="99"/>
      <c r="EU2490" s="99"/>
      <c r="EV2490" s="99"/>
      <c r="EW2490" s="99"/>
      <c r="EX2490" s="119"/>
      <c r="EY2490" s="121"/>
      <c r="EZ2490" s="296"/>
      <c r="FA2490" s="83"/>
      <c r="FC2490" s="116"/>
      <c r="FD2490" s="116"/>
    </row>
    <row r="2491" spans="1:160" ht="15" customHeight="1" x14ac:dyDescent="0.2">
      <c r="A2491" s="100"/>
      <c r="B2491" s="100"/>
      <c r="C2491" s="74"/>
      <c r="D2491" s="74"/>
      <c r="E2491" s="74"/>
      <c r="F2491" s="74"/>
      <c r="G2491" s="75"/>
      <c r="H2491" s="435"/>
      <c r="I2491" s="73"/>
      <c r="J2491" s="101"/>
      <c r="K2491" s="113"/>
      <c r="L2491" s="103"/>
      <c r="M2491" s="569" t="str">
        <f>IF(NOT(ISERROR(FIND("Training",W2491))),"'Plot Psychometric_HH'",IF(NOT(ISERROR(FIND("1DAT",W2491))),"'Plot Tuning Azimuth_HH'",IF(NOT(ISERROR(FIND("HD_dt",W2491))),"'Plot HeadingDiscimination_PSTH_HH_dt_yuchen'",IF(NOT(ISERROR(FIND("HD",W2491))),"'Plot HeadingDiscimination_PSTH_HH'",IF(NOT(ISERROR(FIND("MemSac",W2491))),"'Memory Saccade Analysis_HH'",IF(NOT(ISERROR(FIND("DelSac",W2491))),"'Memory Saccade Analysis_HH'",IF(NOT(ISERROR(FIND("u-stim",W2491))),"'Plot Microstim_HH'","")))))))</f>
        <v/>
      </c>
      <c r="N2491" s="573"/>
      <c r="O2491" s="584"/>
      <c r="P2491" s="590"/>
      <c r="Q2491" s="590"/>
      <c r="R2491" s="590"/>
      <c r="S2491" s="590"/>
      <c r="T2491" s="590"/>
      <c r="U2491" s="590"/>
      <c r="V2491" s="583"/>
      <c r="W2491" s="170"/>
      <c r="X2491" s="192"/>
      <c r="Y2491" s="219"/>
      <c r="Z2491" s="217"/>
      <c r="AA2491" s="218"/>
      <c r="AB2491" s="77"/>
      <c r="AC2491" s="78"/>
      <c r="AD2491" s="199"/>
      <c r="AE2491" s="91"/>
      <c r="AF2491" s="79"/>
      <c r="AG2491" s="79"/>
      <c r="AH2491" s="80"/>
      <c r="AI2491" s="81"/>
      <c r="AJ2491" s="81"/>
      <c r="AK2491" s="81"/>
      <c r="AL2491" s="81"/>
      <c r="AM2491" s="114"/>
      <c r="AN2491" s="82"/>
      <c r="AO2491" s="83"/>
      <c r="AP2491" s="83"/>
      <c r="AQ2491" s="83"/>
      <c r="AR2491" s="84"/>
      <c r="AS2491" s="85"/>
      <c r="AT2491" s="85"/>
      <c r="AU2491" s="85"/>
      <c r="AV2491" s="85"/>
      <c r="AW2491" s="104"/>
      <c r="AX2491" s="86"/>
      <c r="AY2491" s="87"/>
      <c r="AZ2491" s="87"/>
      <c r="BA2491" s="87"/>
      <c r="BB2491" s="88"/>
      <c r="BC2491" s="89"/>
      <c r="BD2491" s="89"/>
      <c r="BE2491" s="89"/>
      <c r="BF2491" s="89"/>
      <c r="BG2491" s="115"/>
      <c r="BH2491" s="90"/>
      <c r="BI2491" s="251"/>
      <c r="BJ2491" s="252"/>
      <c r="BK2491" s="252"/>
      <c r="BL2491" s="230"/>
      <c r="BM2491" s="230"/>
      <c r="BN2491" s="230"/>
      <c r="BO2491" s="231"/>
      <c r="BP2491" s="231"/>
      <c r="BQ2491" s="231"/>
      <c r="BR2491" s="232"/>
      <c r="BS2491" s="232"/>
      <c r="BT2491" s="232"/>
      <c r="BU2491" s="230"/>
      <c r="BV2491" s="230"/>
      <c r="BW2491" s="231"/>
      <c r="BX2491" s="231"/>
      <c r="BY2491" s="232"/>
      <c r="BZ2491" s="235"/>
      <c r="CA2491" s="257"/>
      <c r="CB2491" s="233"/>
      <c r="CC2491" s="230"/>
      <c r="CD2491" s="230"/>
      <c r="CE2491" s="230"/>
      <c r="CF2491" s="230"/>
      <c r="CG2491" s="230"/>
      <c r="CH2491" s="230"/>
      <c r="CI2491" s="230"/>
      <c r="CJ2491" s="231"/>
      <c r="CK2491" s="231"/>
      <c r="CL2491" s="231"/>
      <c r="CM2491" s="231"/>
      <c r="CN2491" s="231"/>
      <c r="CO2491" s="231"/>
      <c r="CP2491" s="231"/>
      <c r="CQ2491" s="231"/>
      <c r="CR2491" s="232"/>
      <c r="CS2491" s="232"/>
      <c r="CT2491" s="232"/>
      <c r="CU2491" s="232"/>
      <c r="CV2491" s="232"/>
      <c r="CW2491" s="232"/>
      <c r="CX2491" s="232"/>
      <c r="CY2491" s="234"/>
      <c r="DA2491" s="106"/>
      <c r="DC2491" s="106"/>
      <c r="DD2491" s="106"/>
      <c r="DE2491" s="106"/>
      <c r="DF2491" s="92"/>
      <c r="DG2491" s="107"/>
      <c r="DH2491" s="107"/>
      <c r="DI2491" s="107"/>
      <c r="DJ2491" s="107"/>
      <c r="DK2491" s="107"/>
      <c r="DL2491" s="107"/>
      <c r="DM2491" s="110"/>
      <c r="DN2491" s="110"/>
      <c r="DO2491" s="110"/>
      <c r="DP2491" s="110"/>
      <c r="DQ2491" s="110"/>
      <c r="DR2491" s="110"/>
      <c r="DS2491" s="110"/>
      <c r="DT2491" s="110"/>
      <c r="DU2491" s="497"/>
      <c r="DV2491" s="497"/>
      <c r="DW2491" s="497"/>
      <c r="DX2491" s="497"/>
      <c r="DY2491" s="497"/>
      <c r="DZ2491" s="497"/>
      <c r="EA2491" s="98"/>
      <c r="EB2491" s="99"/>
      <c r="EC2491" s="99"/>
      <c r="ED2491" s="99"/>
      <c r="EE2491" s="99"/>
      <c r="EF2491" s="99"/>
      <c r="EG2491" s="99"/>
      <c r="EH2491" s="99"/>
      <c r="EI2491" s="99"/>
      <c r="EJ2491" s="99"/>
      <c r="EK2491" s="99"/>
      <c r="EL2491" s="99"/>
      <c r="EM2491" s="99"/>
      <c r="EN2491" s="99"/>
      <c r="EO2491" s="99"/>
      <c r="EP2491" s="99"/>
      <c r="EQ2491" s="99"/>
      <c r="ER2491" s="99"/>
      <c r="ES2491" s="99"/>
      <c r="ET2491" s="99"/>
      <c r="EU2491" s="99"/>
      <c r="EV2491" s="99"/>
      <c r="EW2491" s="99"/>
      <c r="EX2491" s="119"/>
      <c r="EY2491" s="121"/>
      <c r="EZ2491" s="296"/>
      <c r="FA2491" s="83"/>
      <c r="FC2491" s="116"/>
      <c r="FD2491" s="116"/>
    </row>
    <row r="2492" spans="1:160" ht="15" customHeight="1" x14ac:dyDescent="0.2">
      <c r="A2492" s="100"/>
      <c r="B2492" s="100"/>
      <c r="C2492" s="74"/>
      <c r="D2492" s="74"/>
      <c r="E2492" s="74"/>
      <c r="F2492" s="74"/>
      <c r="G2492" s="75"/>
      <c r="H2492" s="435"/>
      <c r="I2492" s="73"/>
      <c r="J2492" s="101"/>
      <c r="K2492" s="113"/>
      <c r="L2492" s="103"/>
      <c r="M2492" s="569" t="str">
        <f>IF(NOT(ISERROR(FIND("Training",W2492))),"'Plot Psychometric_HH'",IF(NOT(ISERROR(FIND("1DAT",W2492))),"'Plot Tuning Azimuth_HH'",IF(NOT(ISERROR(FIND("HD_dt",W2492))),"'Plot HeadingDiscimination_PSTH_HH_dt_yuchen'",IF(NOT(ISERROR(FIND("HD",W2492))),"'Plot HeadingDiscimination_PSTH_HH'",IF(NOT(ISERROR(FIND("MemSac",W2492))),"'Memory Saccade Analysis_HH'",IF(NOT(ISERROR(FIND("DelSac",W2492))),"'Memory Saccade Analysis_HH'",IF(NOT(ISERROR(FIND("u-stim",W2492))),"'Plot Microstim_HH'","")))))))</f>
        <v/>
      </c>
      <c r="N2492" s="573"/>
      <c r="O2492" s="584"/>
      <c r="P2492" s="590"/>
      <c r="Q2492" s="590"/>
      <c r="R2492" s="590"/>
      <c r="S2492" s="590"/>
      <c r="T2492" s="590"/>
      <c r="U2492" s="590"/>
      <c r="V2492" s="583"/>
      <c r="W2492" s="170"/>
      <c r="X2492" s="192"/>
      <c r="Y2492" s="219"/>
      <c r="Z2492" s="217"/>
      <c r="AA2492" s="218"/>
      <c r="AB2492" s="77"/>
      <c r="AC2492" s="78"/>
      <c r="AD2492" s="199"/>
      <c r="AE2492" s="91"/>
      <c r="AF2492" s="79"/>
      <c r="AG2492" s="79"/>
      <c r="AH2492" s="80"/>
      <c r="AI2492" s="81"/>
      <c r="AJ2492" s="81"/>
      <c r="AK2492" s="81"/>
      <c r="AL2492" s="81"/>
      <c r="AM2492" s="114"/>
      <c r="AN2492" s="82"/>
      <c r="AO2492" s="83"/>
      <c r="AP2492" s="83"/>
      <c r="AQ2492" s="83"/>
      <c r="AR2492" s="84"/>
      <c r="AS2492" s="85"/>
      <c r="AT2492" s="85"/>
      <c r="AU2492" s="85"/>
      <c r="AV2492" s="85"/>
      <c r="AW2492" s="104"/>
      <c r="AX2492" s="86"/>
      <c r="AY2492" s="87"/>
      <c r="AZ2492" s="87"/>
      <c r="BA2492" s="87"/>
      <c r="BB2492" s="88"/>
      <c r="BC2492" s="89"/>
      <c r="BD2492" s="89"/>
      <c r="BE2492" s="89"/>
      <c r="BF2492" s="89"/>
      <c r="BG2492" s="115"/>
      <c r="BH2492" s="90"/>
      <c r="BI2492" s="251"/>
      <c r="BJ2492" s="252"/>
      <c r="BK2492" s="252"/>
      <c r="BL2492" s="230"/>
      <c r="BM2492" s="230"/>
      <c r="BN2492" s="230"/>
      <c r="BO2492" s="231"/>
      <c r="BP2492" s="231"/>
      <c r="BQ2492" s="231"/>
      <c r="BR2492" s="232"/>
      <c r="BS2492" s="232"/>
      <c r="BT2492" s="232"/>
      <c r="BU2492" s="230"/>
      <c r="BV2492" s="230"/>
      <c r="BW2492" s="231"/>
      <c r="BX2492" s="231"/>
      <c r="BY2492" s="232"/>
      <c r="BZ2492" s="235"/>
      <c r="CA2492" s="257"/>
      <c r="CB2492" s="233"/>
      <c r="CC2492" s="230"/>
      <c r="CD2492" s="230"/>
      <c r="CE2492" s="230"/>
      <c r="CF2492" s="230"/>
      <c r="CG2492" s="230"/>
      <c r="CH2492" s="230"/>
      <c r="CI2492" s="230"/>
      <c r="CJ2492" s="231"/>
      <c r="CK2492" s="231"/>
      <c r="CL2492" s="231"/>
      <c r="CM2492" s="231"/>
      <c r="CN2492" s="231"/>
      <c r="CO2492" s="231"/>
      <c r="CP2492" s="231"/>
      <c r="CQ2492" s="231"/>
      <c r="CR2492" s="232"/>
      <c r="CS2492" s="232"/>
      <c r="CT2492" s="232"/>
      <c r="CU2492" s="232"/>
      <c r="CV2492" s="232"/>
      <c r="CW2492" s="232"/>
      <c r="CX2492" s="232"/>
      <c r="CY2492" s="234"/>
      <c r="DA2492" s="106"/>
      <c r="DC2492" s="106"/>
      <c r="DD2492" s="106"/>
      <c r="DE2492" s="106"/>
      <c r="DF2492" s="92"/>
      <c r="DG2492" s="107"/>
      <c r="DH2492" s="107"/>
      <c r="DI2492" s="107"/>
      <c r="DJ2492" s="107"/>
      <c r="DK2492" s="107"/>
      <c r="DL2492" s="107"/>
      <c r="DM2492" s="110"/>
      <c r="DN2492" s="110"/>
      <c r="DO2492" s="110"/>
      <c r="DP2492" s="110"/>
      <c r="DQ2492" s="110"/>
      <c r="DR2492" s="110"/>
      <c r="DS2492" s="110"/>
      <c r="DT2492" s="110"/>
      <c r="DU2492" s="497"/>
      <c r="DV2492" s="497"/>
      <c r="DW2492" s="497"/>
      <c r="DX2492" s="497"/>
      <c r="DY2492" s="497"/>
      <c r="DZ2492" s="497"/>
      <c r="EA2492" s="98"/>
      <c r="EB2492" s="99"/>
      <c r="EC2492" s="99"/>
      <c r="ED2492" s="99"/>
      <c r="EE2492" s="99"/>
      <c r="EF2492" s="99"/>
      <c r="EG2492" s="99"/>
      <c r="EH2492" s="99"/>
      <c r="EI2492" s="99"/>
      <c r="EJ2492" s="99"/>
      <c r="EK2492" s="99"/>
      <c r="EL2492" s="99"/>
      <c r="EM2492" s="99"/>
      <c r="EN2492" s="99"/>
      <c r="EO2492" s="99"/>
      <c r="EP2492" s="99"/>
      <c r="EQ2492" s="99"/>
      <c r="ER2492" s="99"/>
      <c r="ES2492" s="99"/>
      <c r="ET2492" s="99"/>
      <c r="EU2492" s="99"/>
      <c r="EV2492" s="99"/>
      <c r="EW2492" s="99"/>
      <c r="EX2492" s="119"/>
      <c r="EY2492" s="121"/>
      <c r="EZ2492" s="296"/>
      <c r="FA2492" s="83"/>
      <c r="FC2492" s="116"/>
      <c r="FD2492" s="116"/>
    </row>
    <row r="2493" spans="1:160" ht="15" customHeight="1" x14ac:dyDescent="0.2">
      <c r="A2493" s="100"/>
      <c r="B2493" s="100"/>
      <c r="C2493" s="74"/>
      <c r="D2493" s="74"/>
      <c r="E2493" s="74"/>
      <c r="F2493" s="74"/>
      <c r="G2493" s="75"/>
      <c r="H2493" s="435"/>
      <c r="I2493" s="73"/>
      <c r="J2493" s="101"/>
      <c r="K2493" s="113"/>
      <c r="L2493" s="103"/>
      <c r="M2493" s="569" t="str">
        <f>IF(NOT(ISERROR(FIND("Training",W2493))),"'Plot Psychometric_HH'",IF(NOT(ISERROR(FIND("1DAT",W2493))),"'Plot Tuning Azimuth_HH'",IF(NOT(ISERROR(FIND("HD_dt",W2493))),"'Plot HeadingDiscimination_PSTH_HH_dt_yuchen'",IF(NOT(ISERROR(FIND("HD",W2493))),"'Plot HeadingDiscimination_PSTH_HH'",IF(NOT(ISERROR(FIND("MemSac",W2493))),"'Memory Saccade Analysis_HH'",IF(NOT(ISERROR(FIND("DelSac",W2493))),"'Memory Saccade Analysis_HH'",IF(NOT(ISERROR(FIND("u-stim",W2493))),"'Plot Microstim_HH'","")))))))</f>
        <v/>
      </c>
      <c r="N2493" s="573"/>
      <c r="O2493" s="584"/>
      <c r="P2493" s="590"/>
      <c r="Q2493" s="590"/>
      <c r="R2493" s="590"/>
      <c r="S2493" s="590"/>
      <c r="T2493" s="590"/>
      <c r="U2493" s="590"/>
      <c r="V2493" s="583"/>
      <c r="W2493" s="170"/>
      <c r="X2493" s="192"/>
      <c r="Y2493" s="219"/>
      <c r="Z2493" s="217"/>
      <c r="AA2493" s="218"/>
      <c r="AB2493" s="77"/>
      <c r="AC2493" s="78"/>
      <c r="AD2493" s="199"/>
      <c r="AE2493" s="91"/>
      <c r="AF2493" s="79"/>
      <c r="AG2493" s="79"/>
      <c r="AH2493" s="80"/>
      <c r="AI2493" s="81"/>
      <c r="AJ2493" s="81"/>
      <c r="AK2493" s="81"/>
      <c r="AL2493" s="81"/>
      <c r="AM2493" s="114"/>
      <c r="AN2493" s="82"/>
      <c r="AO2493" s="83"/>
      <c r="AP2493" s="83"/>
      <c r="AQ2493" s="83"/>
      <c r="AR2493" s="84"/>
      <c r="AS2493" s="85"/>
      <c r="AT2493" s="85"/>
      <c r="AU2493" s="85"/>
      <c r="AV2493" s="85"/>
      <c r="AW2493" s="104"/>
      <c r="AX2493" s="86"/>
      <c r="AY2493" s="87"/>
      <c r="AZ2493" s="87"/>
      <c r="BA2493" s="87"/>
      <c r="BB2493" s="88"/>
      <c r="BC2493" s="89"/>
      <c r="BD2493" s="89"/>
      <c r="BE2493" s="89"/>
      <c r="BF2493" s="89"/>
      <c r="BG2493" s="115"/>
      <c r="BH2493" s="90"/>
      <c r="BI2493" s="251"/>
      <c r="BJ2493" s="252"/>
      <c r="BK2493" s="252"/>
      <c r="BL2493" s="230"/>
      <c r="BM2493" s="230"/>
      <c r="BN2493" s="230"/>
      <c r="BO2493" s="231"/>
      <c r="BP2493" s="231"/>
      <c r="BQ2493" s="231"/>
      <c r="BR2493" s="232"/>
      <c r="BS2493" s="232"/>
      <c r="BT2493" s="232"/>
      <c r="BU2493" s="230"/>
      <c r="BV2493" s="230"/>
      <c r="BW2493" s="231"/>
      <c r="BX2493" s="231"/>
      <c r="BY2493" s="232"/>
      <c r="BZ2493" s="235"/>
      <c r="CA2493" s="257"/>
      <c r="CB2493" s="233"/>
      <c r="CC2493" s="230"/>
      <c r="CD2493" s="230"/>
      <c r="CE2493" s="230"/>
      <c r="CF2493" s="230"/>
      <c r="CG2493" s="230"/>
      <c r="CH2493" s="230"/>
      <c r="CI2493" s="230"/>
      <c r="CJ2493" s="231"/>
      <c r="CK2493" s="231"/>
      <c r="CL2493" s="231"/>
      <c r="CM2493" s="231"/>
      <c r="CN2493" s="231"/>
      <c r="CO2493" s="231"/>
      <c r="CP2493" s="231"/>
      <c r="CQ2493" s="231"/>
      <c r="CR2493" s="232"/>
      <c r="CS2493" s="232"/>
      <c r="CT2493" s="232"/>
      <c r="CU2493" s="232"/>
      <c r="CV2493" s="232"/>
      <c r="CW2493" s="232"/>
      <c r="CX2493" s="232"/>
      <c r="CY2493" s="234"/>
      <c r="DA2493" s="106"/>
      <c r="DC2493" s="106"/>
      <c r="DD2493" s="106"/>
      <c r="DE2493" s="106"/>
      <c r="DF2493" s="92"/>
      <c r="DG2493" s="107"/>
      <c r="DH2493" s="107"/>
      <c r="DI2493" s="107"/>
      <c r="DJ2493" s="107"/>
      <c r="DK2493" s="107"/>
      <c r="DL2493" s="107"/>
      <c r="DM2493" s="110"/>
      <c r="DN2493" s="110"/>
      <c r="DO2493" s="110"/>
      <c r="DP2493" s="110"/>
      <c r="DQ2493" s="110"/>
      <c r="DR2493" s="110"/>
      <c r="DS2493" s="110"/>
      <c r="DT2493" s="110"/>
      <c r="DU2493" s="497"/>
      <c r="DV2493" s="497"/>
      <c r="DW2493" s="497"/>
      <c r="DX2493" s="497"/>
      <c r="DY2493" s="497"/>
      <c r="DZ2493" s="497"/>
      <c r="EA2493" s="98"/>
      <c r="EB2493" s="99"/>
      <c r="EC2493" s="99"/>
      <c r="ED2493" s="99"/>
      <c r="EE2493" s="99"/>
      <c r="EF2493" s="99"/>
      <c r="EG2493" s="99"/>
      <c r="EH2493" s="99"/>
      <c r="EI2493" s="99"/>
      <c r="EJ2493" s="99"/>
      <c r="EK2493" s="99"/>
      <c r="EL2493" s="99"/>
      <c r="EM2493" s="99"/>
      <c r="EN2493" s="99"/>
      <c r="EO2493" s="99"/>
      <c r="EP2493" s="99"/>
      <c r="EQ2493" s="99"/>
      <c r="ER2493" s="99"/>
      <c r="ES2493" s="99"/>
      <c r="ET2493" s="99"/>
      <c r="EU2493" s="99"/>
      <c r="EV2493" s="99"/>
      <c r="EW2493" s="99"/>
      <c r="EX2493" s="119"/>
      <c r="EY2493" s="121"/>
      <c r="EZ2493" s="296"/>
      <c r="FA2493" s="83"/>
      <c r="FC2493" s="116"/>
      <c r="FD2493" s="116"/>
    </row>
    <row r="2494" spans="1:160" ht="15" customHeight="1" x14ac:dyDescent="0.2">
      <c r="A2494" s="100"/>
      <c r="B2494" s="100"/>
      <c r="C2494" s="74"/>
      <c r="D2494" s="74"/>
      <c r="E2494" s="74"/>
      <c r="F2494" s="74"/>
      <c r="G2494" s="75"/>
      <c r="H2494" s="435"/>
      <c r="I2494" s="73"/>
      <c r="J2494" s="101"/>
      <c r="K2494" s="113"/>
      <c r="L2494" s="103"/>
      <c r="M2494" s="569" t="str">
        <f>IF(NOT(ISERROR(FIND("Training",W2494))),"'Plot Psychometric_HH'",IF(NOT(ISERROR(FIND("1DAT",W2494))),"'Plot Tuning Azimuth_HH'",IF(NOT(ISERROR(FIND("HD_dt",W2494))),"'Plot HeadingDiscimination_PSTH_HH_dt_yuchen'",IF(NOT(ISERROR(FIND("HD",W2494))),"'Plot HeadingDiscimination_PSTH_HH'",IF(NOT(ISERROR(FIND("MemSac",W2494))),"'Memory Saccade Analysis_HH'",IF(NOT(ISERROR(FIND("DelSac",W2494))),"'Memory Saccade Analysis_HH'",IF(NOT(ISERROR(FIND("u-stim",W2494))),"'Plot Microstim_HH'","")))))))</f>
        <v/>
      </c>
      <c r="N2494" s="573"/>
      <c r="O2494" s="584"/>
      <c r="P2494" s="590"/>
      <c r="Q2494" s="590"/>
      <c r="R2494" s="590"/>
      <c r="S2494" s="590"/>
      <c r="T2494" s="590"/>
      <c r="U2494" s="590"/>
      <c r="V2494" s="583"/>
      <c r="W2494" s="170"/>
      <c r="X2494" s="192"/>
      <c r="Y2494" s="219"/>
      <c r="Z2494" s="217"/>
      <c r="AA2494" s="218"/>
      <c r="AB2494" s="77"/>
      <c r="AC2494" s="78"/>
      <c r="AD2494" s="199"/>
      <c r="AE2494" s="91"/>
      <c r="AF2494" s="79"/>
      <c r="AG2494" s="79"/>
      <c r="AH2494" s="80"/>
      <c r="AI2494" s="81"/>
      <c r="AJ2494" s="81"/>
      <c r="AK2494" s="81"/>
      <c r="AL2494" s="81"/>
      <c r="AM2494" s="114"/>
      <c r="AN2494" s="82"/>
      <c r="AO2494" s="83"/>
      <c r="AP2494" s="83"/>
      <c r="AQ2494" s="83"/>
      <c r="AR2494" s="84"/>
      <c r="AS2494" s="85"/>
      <c r="AT2494" s="85"/>
      <c r="AU2494" s="85"/>
      <c r="AV2494" s="85"/>
      <c r="AW2494" s="104"/>
      <c r="AX2494" s="86"/>
      <c r="AY2494" s="87"/>
      <c r="AZ2494" s="87"/>
      <c r="BA2494" s="87"/>
      <c r="BB2494" s="88"/>
      <c r="BC2494" s="89"/>
      <c r="BD2494" s="89"/>
      <c r="BE2494" s="89"/>
      <c r="BF2494" s="89"/>
      <c r="BG2494" s="115"/>
      <c r="BH2494" s="90"/>
      <c r="BI2494" s="251"/>
      <c r="BJ2494" s="252"/>
      <c r="BK2494" s="252"/>
      <c r="BL2494" s="230"/>
      <c r="BM2494" s="230"/>
      <c r="BN2494" s="230"/>
      <c r="BO2494" s="231"/>
      <c r="BP2494" s="231"/>
      <c r="BQ2494" s="231"/>
      <c r="BR2494" s="232"/>
      <c r="BS2494" s="232"/>
      <c r="BT2494" s="232"/>
      <c r="BU2494" s="230"/>
      <c r="BV2494" s="230"/>
      <c r="BW2494" s="231"/>
      <c r="BX2494" s="231"/>
      <c r="BY2494" s="232"/>
      <c r="BZ2494" s="235"/>
      <c r="CA2494" s="257"/>
      <c r="CB2494" s="233"/>
      <c r="CC2494" s="230"/>
      <c r="CD2494" s="230"/>
      <c r="CE2494" s="230"/>
      <c r="CF2494" s="230"/>
      <c r="CG2494" s="230"/>
      <c r="CH2494" s="230"/>
      <c r="CI2494" s="230"/>
      <c r="CJ2494" s="231"/>
      <c r="CK2494" s="231"/>
      <c r="CL2494" s="231"/>
      <c r="CM2494" s="231"/>
      <c r="CN2494" s="231"/>
      <c r="CO2494" s="231"/>
      <c r="CP2494" s="231"/>
      <c r="CQ2494" s="231"/>
      <c r="CR2494" s="232"/>
      <c r="CS2494" s="232"/>
      <c r="CT2494" s="232"/>
      <c r="CU2494" s="232"/>
      <c r="CV2494" s="232"/>
      <c r="CW2494" s="232"/>
      <c r="CX2494" s="232"/>
      <c r="CY2494" s="234"/>
      <c r="DA2494" s="106"/>
      <c r="DC2494" s="106"/>
      <c r="DD2494" s="106"/>
      <c r="DE2494" s="106"/>
      <c r="DF2494" s="92"/>
      <c r="DG2494" s="107"/>
      <c r="DH2494" s="107"/>
      <c r="DI2494" s="107"/>
      <c r="DJ2494" s="107"/>
      <c r="DK2494" s="107"/>
      <c r="DL2494" s="107"/>
      <c r="DM2494" s="110"/>
      <c r="DN2494" s="110"/>
      <c r="DO2494" s="110"/>
      <c r="DP2494" s="110"/>
      <c r="DQ2494" s="110"/>
      <c r="DR2494" s="110"/>
      <c r="DS2494" s="110"/>
      <c r="DT2494" s="110"/>
      <c r="DU2494" s="497"/>
      <c r="DV2494" s="497"/>
      <c r="DW2494" s="497"/>
      <c r="DX2494" s="497"/>
      <c r="DY2494" s="497"/>
      <c r="DZ2494" s="497"/>
      <c r="EA2494" s="98"/>
      <c r="EB2494" s="99"/>
      <c r="EC2494" s="99"/>
      <c r="ED2494" s="99"/>
      <c r="EE2494" s="99"/>
      <c r="EF2494" s="99"/>
      <c r="EG2494" s="99"/>
      <c r="EH2494" s="99"/>
      <c r="EI2494" s="99"/>
      <c r="EJ2494" s="99"/>
      <c r="EK2494" s="99"/>
      <c r="EL2494" s="99"/>
      <c r="EM2494" s="99"/>
      <c r="EN2494" s="99"/>
      <c r="EO2494" s="99"/>
      <c r="EP2494" s="99"/>
      <c r="EQ2494" s="99"/>
      <c r="ER2494" s="99"/>
      <c r="ES2494" s="99"/>
      <c r="ET2494" s="99"/>
      <c r="EU2494" s="99"/>
      <c r="EV2494" s="99"/>
      <c r="EW2494" s="99"/>
      <c r="EX2494" s="119"/>
      <c r="EY2494" s="121"/>
      <c r="EZ2494" s="296"/>
      <c r="FA2494" s="83"/>
      <c r="FC2494" s="116"/>
      <c r="FD2494" s="116"/>
    </row>
    <row r="2495" spans="1:160" ht="15" customHeight="1" x14ac:dyDescent="0.2">
      <c r="A2495" s="100"/>
      <c r="B2495" s="100"/>
      <c r="C2495" s="74"/>
      <c r="D2495" s="74"/>
      <c r="E2495" s="74"/>
      <c r="F2495" s="74"/>
      <c r="G2495" s="75"/>
      <c r="H2495" s="435"/>
      <c r="I2495" s="73"/>
      <c r="J2495" s="101"/>
      <c r="K2495" s="113"/>
      <c r="L2495" s="103"/>
      <c r="M2495" s="569" t="str">
        <f>IF(NOT(ISERROR(FIND("Training",W2495))),"'Plot Psychometric_HH'",IF(NOT(ISERROR(FIND("1DAT",W2495))),"'Plot Tuning Azimuth_HH'",IF(NOT(ISERROR(FIND("HD_dt",W2495))),"'Plot HeadingDiscimination_PSTH_HH_dt_yuchen'",IF(NOT(ISERROR(FIND("HD",W2495))),"'Plot HeadingDiscimination_PSTH_HH'",IF(NOT(ISERROR(FIND("MemSac",W2495))),"'Memory Saccade Analysis_HH'",IF(NOT(ISERROR(FIND("DelSac",W2495))),"'Memory Saccade Analysis_HH'",IF(NOT(ISERROR(FIND("u-stim",W2495))),"'Plot Microstim_HH'","")))))))</f>
        <v/>
      </c>
      <c r="N2495" s="573"/>
      <c r="O2495" s="584"/>
      <c r="P2495" s="590"/>
      <c r="Q2495" s="590"/>
      <c r="R2495" s="590"/>
      <c r="S2495" s="590"/>
      <c r="T2495" s="590"/>
      <c r="U2495" s="590"/>
      <c r="V2495" s="583"/>
      <c r="W2495" s="170"/>
      <c r="X2495" s="192"/>
      <c r="Y2495" s="219"/>
      <c r="Z2495" s="217"/>
      <c r="AA2495" s="218"/>
      <c r="AB2495" s="77"/>
      <c r="AC2495" s="78"/>
      <c r="AD2495" s="199"/>
      <c r="AE2495" s="91"/>
      <c r="AF2495" s="79"/>
      <c r="AG2495" s="79"/>
      <c r="AH2495" s="80"/>
      <c r="AI2495" s="81"/>
      <c r="AJ2495" s="81"/>
      <c r="AK2495" s="81"/>
      <c r="AL2495" s="81"/>
      <c r="AM2495" s="114"/>
      <c r="AN2495" s="82"/>
      <c r="AO2495" s="83"/>
      <c r="AP2495" s="83"/>
      <c r="AQ2495" s="83"/>
      <c r="AR2495" s="84"/>
      <c r="AS2495" s="85"/>
      <c r="AT2495" s="85"/>
      <c r="AU2495" s="85"/>
      <c r="AV2495" s="85"/>
      <c r="AW2495" s="104"/>
      <c r="AX2495" s="86"/>
      <c r="AY2495" s="87"/>
      <c r="AZ2495" s="87"/>
      <c r="BA2495" s="87"/>
      <c r="BB2495" s="88"/>
      <c r="BC2495" s="89"/>
      <c r="BD2495" s="89"/>
      <c r="BE2495" s="89"/>
      <c r="BF2495" s="89"/>
      <c r="BG2495" s="115"/>
      <c r="BH2495" s="90"/>
      <c r="BI2495" s="251"/>
      <c r="BJ2495" s="252"/>
      <c r="BK2495" s="252"/>
      <c r="BL2495" s="230"/>
      <c r="BM2495" s="230"/>
      <c r="BN2495" s="230"/>
      <c r="BO2495" s="231"/>
      <c r="BP2495" s="231"/>
      <c r="BQ2495" s="231"/>
      <c r="BR2495" s="232"/>
      <c r="BS2495" s="232"/>
      <c r="BT2495" s="232"/>
      <c r="BU2495" s="230"/>
      <c r="BV2495" s="230"/>
      <c r="BW2495" s="231"/>
      <c r="BX2495" s="231"/>
      <c r="BY2495" s="232"/>
      <c r="BZ2495" s="235"/>
      <c r="CA2495" s="257"/>
      <c r="CB2495" s="233"/>
      <c r="CC2495" s="230"/>
      <c r="CD2495" s="230"/>
      <c r="CE2495" s="230"/>
      <c r="CF2495" s="230"/>
      <c r="CG2495" s="230"/>
      <c r="CH2495" s="230"/>
      <c r="CI2495" s="230"/>
      <c r="CJ2495" s="231"/>
      <c r="CK2495" s="231"/>
      <c r="CL2495" s="231"/>
      <c r="CM2495" s="231"/>
      <c r="CN2495" s="231"/>
      <c r="CO2495" s="231"/>
      <c r="CP2495" s="231"/>
      <c r="CQ2495" s="231"/>
      <c r="CR2495" s="232"/>
      <c r="CS2495" s="232"/>
      <c r="CT2495" s="232"/>
      <c r="CU2495" s="232"/>
      <c r="CV2495" s="232"/>
      <c r="CW2495" s="232"/>
      <c r="CX2495" s="232"/>
      <c r="CY2495" s="234"/>
      <c r="DA2495" s="106"/>
      <c r="DC2495" s="106"/>
      <c r="DD2495" s="106"/>
      <c r="DE2495" s="106"/>
      <c r="DF2495" s="92"/>
      <c r="DG2495" s="107"/>
      <c r="DH2495" s="107"/>
      <c r="DI2495" s="107"/>
      <c r="DJ2495" s="107"/>
      <c r="DK2495" s="107"/>
      <c r="DL2495" s="107"/>
      <c r="DM2495" s="110"/>
      <c r="DN2495" s="110"/>
      <c r="DO2495" s="110"/>
      <c r="DP2495" s="110"/>
      <c r="DQ2495" s="110"/>
      <c r="DR2495" s="110"/>
      <c r="DS2495" s="110"/>
      <c r="DT2495" s="110"/>
      <c r="DU2495" s="497"/>
      <c r="DV2495" s="497"/>
      <c r="DW2495" s="497"/>
      <c r="DX2495" s="497"/>
      <c r="DY2495" s="497"/>
      <c r="DZ2495" s="497"/>
      <c r="EA2495" s="98"/>
      <c r="EB2495" s="99"/>
      <c r="EC2495" s="99"/>
      <c r="ED2495" s="99"/>
      <c r="EE2495" s="99"/>
      <c r="EF2495" s="99"/>
      <c r="EG2495" s="99"/>
      <c r="EH2495" s="99"/>
      <c r="EI2495" s="99"/>
      <c r="EJ2495" s="99"/>
      <c r="EK2495" s="99"/>
      <c r="EL2495" s="99"/>
      <c r="EM2495" s="99"/>
      <c r="EN2495" s="99"/>
      <c r="EO2495" s="99"/>
      <c r="EP2495" s="99"/>
      <c r="EQ2495" s="99"/>
      <c r="ER2495" s="99"/>
      <c r="ES2495" s="99"/>
      <c r="ET2495" s="99"/>
      <c r="EU2495" s="99"/>
      <c r="EV2495" s="99"/>
      <c r="EW2495" s="99"/>
      <c r="EX2495" s="119"/>
      <c r="EY2495" s="121"/>
      <c r="EZ2495" s="296"/>
      <c r="FA2495" s="83"/>
      <c r="FC2495" s="116"/>
      <c r="FD2495" s="116"/>
    </row>
    <row r="2496" spans="1:160" ht="15" customHeight="1" x14ac:dyDescent="0.2">
      <c r="A2496" s="100"/>
      <c r="B2496" s="100"/>
      <c r="C2496" s="74"/>
      <c r="D2496" s="74"/>
      <c r="E2496" s="74"/>
      <c r="F2496" s="74"/>
      <c r="G2496" s="75"/>
      <c r="H2496" s="435"/>
      <c r="I2496" s="73"/>
      <c r="J2496" s="101"/>
      <c r="K2496" s="113"/>
      <c r="L2496" s="103"/>
      <c r="M2496" s="569" t="str">
        <f>IF(NOT(ISERROR(FIND("Training",W2496))),"'Plot Psychometric_HH'",IF(NOT(ISERROR(FIND("1DAT",W2496))),"'Plot Tuning Azimuth_HH'",IF(NOT(ISERROR(FIND("HD_dt",W2496))),"'Plot HeadingDiscimination_PSTH_HH_dt_yuchen'",IF(NOT(ISERROR(FIND("HD",W2496))),"'Plot HeadingDiscimination_PSTH_HH'",IF(NOT(ISERROR(FIND("MemSac",W2496))),"'Memory Saccade Analysis_HH'",IF(NOT(ISERROR(FIND("DelSac",W2496))),"'Memory Saccade Analysis_HH'",IF(NOT(ISERROR(FIND("u-stim",W2496))),"'Plot Microstim_HH'","")))))))</f>
        <v/>
      </c>
      <c r="N2496" s="573"/>
      <c r="O2496" s="584"/>
      <c r="P2496" s="590"/>
      <c r="Q2496" s="590"/>
      <c r="R2496" s="590"/>
      <c r="S2496" s="590"/>
      <c r="T2496" s="590"/>
      <c r="U2496" s="590"/>
      <c r="V2496" s="583"/>
      <c r="W2496" s="170"/>
      <c r="X2496" s="192"/>
      <c r="Y2496" s="219"/>
      <c r="Z2496" s="217"/>
      <c r="AA2496" s="218"/>
      <c r="AB2496" s="77"/>
      <c r="AC2496" s="78"/>
      <c r="AD2496" s="199"/>
      <c r="AE2496" s="91"/>
      <c r="AF2496" s="79"/>
      <c r="AG2496" s="79"/>
      <c r="AH2496" s="80"/>
      <c r="AI2496" s="81"/>
      <c r="AJ2496" s="81"/>
      <c r="AK2496" s="81"/>
      <c r="AL2496" s="81"/>
      <c r="AM2496" s="114"/>
      <c r="AN2496" s="82"/>
      <c r="AO2496" s="83"/>
      <c r="AP2496" s="83"/>
      <c r="AQ2496" s="83"/>
      <c r="AR2496" s="84"/>
      <c r="AS2496" s="85"/>
      <c r="AT2496" s="85"/>
      <c r="AU2496" s="85"/>
      <c r="AV2496" s="85"/>
      <c r="AW2496" s="104"/>
      <c r="AX2496" s="86"/>
      <c r="AY2496" s="87"/>
      <c r="AZ2496" s="87"/>
      <c r="BA2496" s="87"/>
      <c r="BB2496" s="88"/>
      <c r="BC2496" s="89"/>
      <c r="BD2496" s="89"/>
      <c r="BE2496" s="89"/>
      <c r="BF2496" s="89"/>
      <c r="BG2496" s="115"/>
      <c r="BH2496" s="90"/>
      <c r="BI2496" s="251"/>
      <c r="BJ2496" s="252"/>
      <c r="BK2496" s="252"/>
      <c r="BL2496" s="230"/>
      <c r="BM2496" s="230"/>
      <c r="BN2496" s="230"/>
      <c r="BO2496" s="231"/>
      <c r="BP2496" s="231"/>
      <c r="BQ2496" s="231"/>
      <c r="BR2496" s="232"/>
      <c r="BS2496" s="232"/>
      <c r="BT2496" s="232"/>
      <c r="BU2496" s="230"/>
      <c r="BV2496" s="230"/>
      <c r="BW2496" s="231"/>
      <c r="BX2496" s="231"/>
      <c r="BY2496" s="232"/>
      <c r="BZ2496" s="235"/>
      <c r="CA2496" s="257"/>
      <c r="CB2496" s="233"/>
      <c r="CC2496" s="230"/>
      <c r="CD2496" s="230"/>
      <c r="CE2496" s="230"/>
      <c r="CF2496" s="230"/>
      <c r="CG2496" s="230"/>
      <c r="CH2496" s="230"/>
      <c r="CI2496" s="230"/>
      <c r="CJ2496" s="231"/>
      <c r="CK2496" s="231"/>
      <c r="CL2496" s="231"/>
      <c r="CM2496" s="231"/>
      <c r="CN2496" s="231"/>
      <c r="CO2496" s="231"/>
      <c r="CP2496" s="231"/>
      <c r="CQ2496" s="231"/>
      <c r="CR2496" s="232"/>
      <c r="CS2496" s="232"/>
      <c r="CT2496" s="232"/>
      <c r="CU2496" s="232"/>
      <c r="CV2496" s="232"/>
      <c r="CW2496" s="232"/>
      <c r="CX2496" s="232"/>
      <c r="CY2496" s="234"/>
      <c r="DA2496" s="106"/>
      <c r="DC2496" s="106"/>
      <c r="DD2496" s="106"/>
      <c r="DE2496" s="106"/>
      <c r="DF2496" s="92"/>
      <c r="DG2496" s="107"/>
      <c r="DH2496" s="107"/>
      <c r="DI2496" s="107"/>
      <c r="DJ2496" s="107"/>
      <c r="DK2496" s="107"/>
      <c r="DL2496" s="107"/>
      <c r="DM2496" s="110"/>
      <c r="DN2496" s="110"/>
      <c r="DO2496" s="110"/>
      <c r="DP2496" s="110"/>
      <c r="DQ2496" s="110"/>
      <c r="DR2496" s="110"/>
      <c r="DS2496" s="110"/>
      <c r="DT2496" s="110"/>
      <c r="DU2496" s="497"/>
      <c r="DV2496" s="497"/>
      <c r="DW2496" s="497"/>
      <c r="DX2496" s="497"/>
      <c r="DY2496" s="497"/>
      <c r="DZ2496" s="497"/>
      <c r="EA2496" s="98"/>
      <c r="EB2496" s="99"/>
      <c r="EC2496" s="99"/>
      <c r="ED2496" s="99"/>
      <c r="EE2496" s="99"/>
      <c r="EF2496" s="99"/>
      <c r="EG2496" s="99"/>
      <c r="EH2496" s="99"/>
      <c r="EI2496" s="99"/>
      <c r="EJ2496" s="99"/>
      <c r="EK2496" s="99"/>
      <c r="EL2496" s="99"/>
      <c r="EM2496" s="99"/>
      <c r="EN2496" s="99"/>
      <c r="EO2496" s="99"/>
      <c r="EP2496" s="99"/>
      <c r="EQ2496" s="99"/>
      <c r="ER2496" s="99"/>
      <c r="ES2496" s="99"/>
      <c r="ET2496" s="99"/>
      <c r="EU2496" s="99"/>
      <c r="EV2496" s="99"/>
      <c r="EW2496" s="99"/>
      <c r="EX2496" s="119"/>
      <c r="EY2496" s="121"/>
      <c r="EZ2496" s="296"/>
      <c r="FA2496" s="83"/>
      <c r="FC2496" s="116"/>
      <c r="FD2496" s="116"/>
    </row>
    <row r="2497" spans="1:160" ht="15" customHeight="1" x14ac:dyDescent="0.2">
      <c r="A2497" s="100"/>
      <c r="B2497" s="100"/>
      <c r="C2497" s="74"/>
      <c r="D2497" s="74"/>
      <c r="E2497" s="74"/>
      <c r="F2497" s="74"/>
      <c r="G2497" s="75"/>
      <c r="H2497" s="435"/>
      <c r="I2497" s="73"/>
      <c r="J2497" s="101"/>
      <c r="K2497" s="113"/>
      <c r="L2497" s="103"/>
      <c r="M2497" s="569" t="str">
        <f>IF(NOT(ISERROR(FIND("Training",W2497))),"'Plot Psychometric_HH'",IF(NOT(ISERROR(FIND("1DAT",W2497))),"'Plot Tuning Azimuth_HH'",IF(NOT(ISERROR(FIND("HD_dt",W2497))),"'Plot HeadingDiscimination_PSTH_HH_dt_yuchen'",IF(NOT(ISERROR(FIND("HD",W2497))),"'Plot HeadingDiscimination_PSTH_HH'",IF(NOT(ISERROR(FIND("MemSac",W2497))),"'Memory Saccade Analysis_HH'",IF(NOT(ISERROR(FIND("DelSac",W2497))),"'Memory Saccade Analysis_HH'",IF(NOT(ISERROR(FIND("u-stim",W2497))),"'Plot Microstim_HH'","")))))))</f>
        <v/>
      </c>
      <c r="N2497" s="573"/>
      <c r="O2497" s="584"/>
      <c r="P2497" s="590"/>
      <c r="Q2497" s="590"/>
      <c r="R2497" s="590"/>
      <c r="S2497" s="590"/>
      <c r="T2497" s="590"/>
      <c r="U2497" s="590"/>
      <c r="V2497" s="583"/>
      <c r="W2497" s="170"/>
      <c r="X2497" s="192"/>
      <c r="Y2497" s="219"/>
      <c r="Z2497" s="217"/>
      <c r="AA2497" s="218"/>
      <c r="AB2497" s="77"/>
      <c r="AC2497" s="78"/>
      <c r="AD2497" s="199"/>
      <c r="AE2497" s="91"/>
      <c r="AF2497" s="79"/>
      <c r="AG2497" s="79"/>
      <c r="AH2497" s="80"/>
      <c r="AI2497" s="81"/>
      <c r="AJ2497" s="81"/>
      <c r="AK2497" s="81"/>
      <c r="AL2497" s="81"/>
      <c r="AM2497" s="114"/>
      <c r="AN2497" s="82"/>
      <c r="AO2497" s="83"/>
      <c r="AP2497" s="83"/>
      <c r="AQ2497" s="83"/>
      <c r="AR2497" s="84"/>
      <c r="AS2497" s="85"/>
      <c r="AT2497" s="85"/>
      <c r="AU2497" s="85"/>
      <c r="AV2497" s="85"/>
      <c r="AW2497" s="104"/>
      <c r="AX2497" s="86"/>
      <c r="AY2497" s="87"/>
      <c r="AZ2497" s="87"/>
      <c r="BA2497" s="87"/>
      <c r="BB2497" s="88"/>
      <c r="BC2497" s="89"/>
      <c r="BD2497" s="89"/>
      <c r="BE2497" s="89"/>
      <c r="BF2497" s="89"/>
      <c r="BG2497" s="115"/>
      <c r="BH2497" s="90"/>
      <c r="BI2497" s="251"/>
      <c r="BJ2497" s="252"/>
      <c r="BK2497" s="252"/>
      <c r="BL2497" s="230"/>
      <c r="BM2497" s="230"/>
      <c r="BN2497" s="230"/>
      <c r="BO2497" s="231"/>
      <c r="BP2497" s="231"/>
      <c r="BQ2497" s="231"/>
      <c r="BR2497" s="232"/>
      <c r="BS2497" s="232"/>
      <c r="BT2497" s="232"/>
      <c r="BU2497" s="230"/>
      <c r="BV2497" s="230"/>
      <c r="BW2497" s="231"/>
      <c r="BX2497" s="231"/>
      <c r="BY2497" s="232"/>
      <c r="BZ2497" s="235"/>
      <c r="CA2497" s="257"/>
      <c r="CB2497" s="233"/>
      <c r="CC2497" s="230"/>
      <c r="CD2497" s="230"/>
      <c r="CE2497" s="230"/>
      <c r="CF2497" s="230"/>
      <c r="CG2497" s="230"/>
      <c r="CH2497" s="230"/>
      <c r="CI2497" s="230"/>
      <c r="CJ2497" s="231"/>
      <c r="CK2497" s="231"/>
      <c r="CL2497" s="231"/>
      <c r="CM2497" s="231"/>
      <c r="CN2497" s="231"/>
      <c r="CO2497" s="231"/>
      <c r="CP2497" s="231"/>
      <c r="CQ2497" s="231"/>
      <c r="CR2497" s="232"/>
      <c r="CS2497" s="232"/>
      <c r="CT2497" s="232"/>
      <c r="CU2497" s="232"/>
      <c r="CV2497" s="232"/>
      <c r="CW2497" s="232"/>
      <c r="CX2497" s="232"/>
      <c r="CY2497" s="234"/>
      <c r="DA2497" s="106"/>
      <c r="DC2497" s="106"/>
      <c r="DD2497" s="106"/>
      <c r="DE2497" s="106"/>
      <c r="DF2497" s="92"/>
      <c r="DG2497" s="107"/>
      <c r="DH2497" s="107"/>
      <c r="DI2497" s="107"/>
      <c r="DJ2497" s="107"/>
      <c r="DK2497" s="107"/>
      <c r="DL2497" s="107"/>
      <c r="DM2497" s="110"/>
      <c r="DN2497" s="110"/>
      <c r="DO2497" s="110"/>
      <c r="DP2497" s="110"/>
      <c r="DQ2497" s="110"/>
      <c r="DR2497" s="110"/>
      <c r="DS2497" s="110"/>
      <c r="DT2497" s="110"/>
      <c r="DU2497" s="497"/>
      <c r="DV2497" s="497"/>
      <c r="DW2497" s="497"/>
      <c r="DX2497" s="497"/>
      <c r="DY2497" s="497"/>
      <c r="DZ2497" s="497"/>
      <c r="EA2497" s="98"/>
      <c r="EB2497" s="99"/>
      <c r="EC2497" s="99"/>
      <c r="ED2497" s="99"/>
      <c r="EE2497" s="99"/>
      <c r="EF2497" s="99"/>
      <c r="EG2497" s="99"/>
      <c r="EH2497" s="99"/>
      <c r="EI2497" s="99"/>
      <c r="EJ2497" s="99"/>
      <c r="EK2497" s="99"/>
      <c r="EL2497" s="99"/>
      <c r="EM2497" s="99"/>
      <c r="EN2497" s="99"/>
      <c r="EO2497" s="99"/>
      <c r="EP2497" s="99"/>
      <c r="EQ2497" s="99"/>
      <c r="ER2497" s="99"/>
      <c r="ES2497" s="99"/>
      <c r="ET2497" s="99"/>
      <c r="EU2497" s="99"/>
      <c r="EV2497" s="99"/>
      <c r="EW2497" s="99"/>
      <c r="EX2497" s="119"/>
      <c r="EY2497" s="121"/>
      <c r="EZ2497" s="296"/>
      <c r="FA2497" s="83"/>
      <c r="FC2497" s="116"/>
      <c r="FD2497" s="116"/>
    </row>
    <row r="2498" spans="1:160" ht="15" customHeight="1" x14ac:dyDescent="0.2">
      <c r="A2498" s="100"/>
      <c r="B2498" s="100"/>
      <c r="C2498" s="74"/>
      <c r="D2498" s="74"/>
      <c r="E2498" s="74"/>
      <c r="F2498" s="74"/>
      <c r="G2498" s="75"/>
      <c r="H2498" s="435"/>
      <c r="I2498" s="73"/>
      <c r="J2498" s="101"/>
      <c r="K2498" s="113"/>
      <c r="L2498" s="103"/>
      <c r="M2498" s="569" t="str">
        <f>IF(NOT(ISERROR(FIND("Training",W2498))),"'Plot Psychometric_HH'",IF(NOT(ISERROR(FIND("1DAT",W2498))),"'Plot Tuning Azimuth_HH'",IF(NOT(ISERROR(FIND("HD_dt",W2498))),"'Plot HeadingDiscimination_PSTH_HH_dt_yuchen'",IF(NOT(ISERROR(FIND("HD",W2498))),"'Plot HeadingDiscimination_PSTH_HH'",IF(NOT(ISERROR(FIND("MemSac",W2498))),"'Memory Saccade Analysis_HH'",IF(NOT(ISERROR(FIND("DelSac",W2498))),"'Memory Saccade Analysis_HH'",IF(NOT(ISERROR(FIND("u-stim",W2498))),"'Plot Microstim_HH'","")))))))</f>
        <v/>
      </c>
      <c r="N2498" s="573"/>
      <c r="O2498" s="584"/>
      <c r="P2498" s="590"/>
      <c r="Q2498" s="590"/>
      <c r="R2498" s="590"/>
      <c r="S2498" s="590"/>
      <c r="T2498" s="590"/>
      <c r="U2498" s="590"/>
      <c r="V2498" s="583"/>
      <c r="W2498" s="170"/>
      <c r="X2498" s="192"/>
      <c r="Y2498" s="219"/>
      <c r="Z2498" s="217"/>
      <c r="AA2498" s="218"/>
      <c r="AB2498" s="77"/>
      <c r="AC2498" s="78"/>
      <c r="AD2498" s="199"/>
      <c r="AE2498" s="91"/>
      <c r="AF2498" s="79"/>
      <c r="AG2498" s="79"/>
      <c r="AH2498" s="80"/>
      <c r="AI2498" s="81"/>
      <c r="AJ2498" s="81"/>
      <c r="AK2498" s="81"/>
      <c r="AL2498" s="81"/>
      <c r="AM2498" s="114"/>
      <c r="AN2498" s="82"/>
      <c r="AO2498" s="83"/>
      <c r="AP2498" s="83"/>
      <c r="AQ2498" s="83"/>
      <c r="AR2498" s="84"/>
      <c r="AS2498" s="85"/>
      <c r="AT2498" s="85"/>
      <c r="AU2498" s="85"/>
      <c r="AV2498" s="85"/>
      <c r="AW2498" s="104"/>
      <c r="AX2498" s="86"/>
      <c r="AY2498" s="87"/>
      <c r="AZ2498" s="87"/>
      <c r="BA2498" s="87"/>
      <c r="BB2498" s="88"/>
      <c r="BC2498" s="89"/>
      <c r="BD2498" s="89"/>
      <c r="BE2498" s="89"/>
      <c r="BF2498" s="89"/>
      <c r="BG2498" s="115"/>
      <c r="BH2498" s="90"/>
      <c r="BI2498" s="251"/>
      <c r="BJ2498" s="252"/>
      <c r="BK2498" s="252"/>
      <c r="BL2498" s="230"/>
      <c r="BM2498" s="230"/>
      <c r="BN2498" s="230"/>
      <c r="BO2498" s="231"/>
      <c r="BP2498" s="231"/>
      <c r="BQ2498" s="231"/>
      <c r="BR2498" s="232"/>
      <c r="BS2498" s="232"/>
      <c r="BT2498" s="232"/>
      <c r="BU2498" s="230"/>
      <c r="BV2498" s="230"/>
      <c r="BW2498" s="231"/>
      <c r="BX2498" s="231"/>
      <c r="BY2498" s="232"/>
      <c r="BZ2498" s="235"/>
      <c r="CA2498" s="257"/>
      <c r="CB2498" s="233"/>
      <c r="CC2498" s="230"/>
      <c r="CD2498" s="230"/>
      <c r="CE2498" s="230"/>
      <c r="CF2498" s="230"/>
      <c r="CG2498" s="230"/>
      <c r="CH2498" s="230"/>
      <c r="CI2498" s="230"/>
      <c r="CJ2498" s="231"/>
      <c r="CK2498" s="231"/>
      <c r="CL2498" s="231"/>
      <c r="CM2498" s="231"/>
      <c r="CN2498" s="231"/>
      <c r="CO2498" s="231"/>
      <c r="CP2498" s="231"/>
      <c r="CQ2498" s="231"/>
      <c r="CR2498" s="232"/>
      <c r="CS2498" s="232"/>
      <c r="CT2498" s="232"/>
      <c r="CU2498" s="232"/>
      <c r="CV2498" s="232"/>
      <c r="CW2498" s="232"/>
      <c r="CX2498" s="232"/>
      <c r="CY2498" s="234"/>
      <c r="DA2498" s="106"/>
      <c r="DC2498" s="106"/>
      <c r="DD2498" s="106"/>
      <c r="DE2498" s="106"/>
      <c r="DF2498" s="92"/>
      <c r="DG2498" s="107"/>
      <c r="DH2498" s="107"/>
      <c r="DI2498" s="107"/>
      <c r="DJ2498" s="107"/>
      <c r="DK2498" s="107"/>
      <c r="DL2498" s="107"/>
      <c r="DM2498" s="110"/>
      <c r="DN2498" s="110"/>
      <c r="DO2498" s="110"/>
      <c r="DP2498" s="110"/>
      <c r="DQ2498" s="110"/>
      <c r="DR2498" s="110"/>
      <c r="DS2498" s="110"/>
      <c r="DT2498" s="110"/>
      <c r="DU2498" s="497"/>
      <c r="DV2498" s="497"/>
      <c r="DW2498" s="497"/>
      <c r="DX2498" s="497"/>
      <c r="DY2498" s="497"/>
      <c r="DZ2498" s="497"/>
      <c r="EA2498" s="98"/>
      <c r="EB2498" s="99"/>
      <c r="EC2498" s="99"/>
      <c r="ED2498" s="99"/>
      <c r="EE2498" s="99"/>
      <c r="EF2498" s="99"/>
      <c r="EG2498" s="99"/>
      <c r="EH2498" s="99"/>
      <c r="EI2498" s="99"/>
      <c r="EJ2498" s="99"/>
      <c r="EK2498" s="99"/>
      <c r="EL2498" s="99"/>
      <c r="EM2498" s="99"/>
      <c r="EN2498" s="99"/>
      <c r="EO2498" s="99"/>
      <c r="EP2498" s="99"/>
      <c r="EQ2498" s="99"/>
      <c r="ER2498" s="99"/>
      <c r="ES2498" s="99"/>
      <c r="ET2498" s="99"/>
      <c r="EU2498" s="99"/>
      <c r="EV2498" s="99"/>
      <c r="EW2498" s="99"/>
      <c r="EX2498" s="119"/>
      <c r="EY2498" s="121"/>
      <c r="EZ2498" s="296"/>
      <c r="FA2498" s="83"/>
      <c r="FC2498" s="116"/>
      <c r="FD2498" s="116"/>
    </row>
    <row r="2499" spans="1:160" ht="15" customHeight="1" x14ac:dyDescent="0.2">
      <c r="A2499" s="100"/>
      <c r="B2499" s="100"/>
      <c r="C2499" s="74"/>
      <c r="D2499" s="74"/>
      <c r="E2499" s="74"/>
      <c r="F2499" s="74"/>
      <c r="G2499" s="75"/>
      <c r="H2499" s="435"/>
      <c r="I2499" s="73"/>
      <c r="J2499" s="101"/>
      <c r="K2499" s="113"/>
      <c r="L2499" s="103"/>
      <c r="M2499" s="569" t="str">
        <f>IF(NOT(ISERROR(FIND("Training",W2499))),"'Plot Psychometric_HH'",IF(NOT(ISERROR(FIND("1DAT",W2499))),"'Plot Tuning Azimuth_HH'",IF(NOT(ISERROR(FIND("HD_dt",W2499))),"'Plot HeadingDiscimination_PSTH_HH_dt_yuchen'",IF(NOT(ISERROR(FIND("HD",W2499))),"'Plot HeadingDiscimination_PSTH_HH'",IF(NOT(ISERROR(FIND("MemSac",W2499))),"'Memory Saccade Analysis_HH'",IF(NOT(ISERROR(FIND("DelSac",W2499))),"'Memory Saccade Analysis_HH'",IF(NOT(ISERROR(FIND("u-stim",W2499))),"'Plot Microstim_HH'","")))))))</f>
        <v/>
      </c>
      <c r="N2499" s="573"/>
      <c r="O2499" s="584"/>
      <c r="P2499" s="590"/>
      <c r="Q2499" s="590"/>
      <c r="R2499" s="590"/>
      <c r="S2499" s="590"/>
      <c r="T2499" s="590"/>
      <c r="U2499" s="590"/>
      <c r="V2499" s="583"/>
      <c r="W2499" s="170"/>
      <c r="X2499" s="192"/>
      <c r="Y2499" s="219"/>
      <c r="Z2499" s="217"/>
      <c r="AA2499" s="218"/>
      <c r="AB2499" s="77"/>
      <c r="AC2499" s="78"/>
      <c r="AD2499" s="199"/>
      <c r="AE2499" s="91"/>
      <c r="AF2499" s="79"/>
      <c r="AG2499" s="79"/>
      <c r="AH2499" s="80"/>
      <c r="AI2499" s="81"/>
      <c r="AJ2499" s="81"/>
      <c r="AK2499" s="81"/>
      <c r="AL2499" s="81"/>
      <c r="AM2499" s="114"/>
      <c r="AN2499" s="82"/>
      <c r="AO2499" s="83"/>
      <c r="AP2499" s="83"/>
      <c r="AQ2499" s="83"/>
      <c r="AR2499" s="84"/>
      <c r="AS2499" s="85"/>
      <c r="AT2499" s="85"/>
      <c r="AU2499" s="85"/>
      <c r="AV2499" s="85"/>
      <c r="AW2499" s="104"/>
      <c r="AX2499" s="86"/>
      <c r="AY2499" s="87"/>
      <c r="AZ2499" s="87"/>
      <c r="BA2499" s="87"/>
      <c r="BB2499" s="88"/>
      <c r="BC2499" s="89"/>
      <c r="BD2499" s="89"/>
      <c r="BE2499" s="89"/>
      <c r="BF2499" s="89"/>
      <c r="BG2499" s="115"/>
      <c r="BH2499" s="90"/>
      <c r="BI2499" s="251"/>
      <c r="BJ2499" s="252"/>
      <c r="BK2499" s="252"/>
      <c r="BL2499" s="230"/>
      <c r="BM2499" s="230"/>
      <c r="BN2499" s="230"/>
      <c r="BO2499" s="231"/>
      <c r="BP2499" s="231"/>
      <c r="BQ2499" s="231"/>
      <c r="BR2499" s="232"/>
      <c r="BS2499" s="232"/>
      <c r="BT2499" s="232"/>
      <c r="BU2499" s="230"/>
      <c r="BV2499" s="230"/>
      <c r="BW2499" s="231"/>
      <c r="BX2499" s="231"/>
      <c r="BY2499" s="232"/>
      <c r="BZ2499" s="235"/>
      <c r="CA2499" s="257"/>
      <c r="CB2499" s="233"/>
      <c r="CC2499" s="230"/>
      <c r="CD2499" s="230"/>
      <c r="CE2499" s="230"/>
      <c r="CF2499" s="230"/>
      <c r="CG2499" s="230"/>
      <c r="CH2499" s="230"/>
      <c r="CI2499" s="230"/>
      <c r="CJ2499" s="231"/>
      <c r="CK2499" s="231"/>
      <c r="CL2499" s="231"/>
      <c r="CM2499" s="231"/>
      <c r="CN2499" s="231"/>
      <c r="CO2499" s="231"/>
      <c r="CP2499" s="231"/>
      <c r="CQ2499" s="231"/>
      <c r="CR2499" s="232"/>
      <c r="CS2499" s="232"/>
      <c r="CT2499" s="232"/>
      <c r="CU2499" s="232"/>
      <c r="CV2499" s="232"/>
      <c r="CW2499" s="232"/>
      <c r="CX2499" s="232"/>
      <c r="CY2499" s="234"/>
      <c r="DA2499" s="106"/>
      <c r="DC2499" s="106"/>
      <c r="DD2499" s="106"/>
      <c r="DE2499" s="106"/>
      <c r="DF2499" s="92"/>
      <c r="DG2499" s="107"/>
      <c r="DH2499" s="107"/>
      <c r="DI2499" s="107"/>
      <c r="DJ2499" s="107"/>
      <c r="DK2499" s="107"/>
      <c r="DL2499" s="107"/>
      <c r="DM2499" s="110"/>
      <c r="DN2499" s="110"/>
      <c r="DO2499" s="110"/>
      <c r="DP2499" s="110"/>
      <c r="DQ2499" s="110"/>
      <c r="DR2499" s="110"/>
      <c r="DS2499" s="110"/>
      <c r="DT2499" s="110"/>
      <c r="DU2499" s="497"/>
      <c r="DV2499" s="497"/>
      <c r="DW2499" s="497"/>
      <c r="DX2499" s="497"/>
      <c r="DY2499" s="497"/>
      <c r="DZ2499" s="497"/>
      <c r="EA2499" s="98"/>
      <c r="EB2499" s="99"/>
      <c r="EC2499" s="99"/>
      <c r="ED2499" s="99"/>
      <c r="EE2499" s="99"/>
      <c r="EF2499" s="99"/>
      <c r="EG2499" s="99"/>
      <c r="EH2499" s="99"/>
      <c r="EI2499" s="99"/>
      <c r="EJ2499" s="99"/>
      <c r="EK2499" s="99"/>
      <c r="EL2499" s="99"/>
      <c r="EM2499" s="99"/>
      <c r="EN2499" s="99"/>
      <c r="EO2499" s="99"/>
      <c r="EP2499" s="99"/>
      <c r="EQ2499" s="99"/>
      <c r="ER2499" s="99"/>
      <c r="ES2499" s="99"/>
      <c r="ET2499" s="99"/>
      <c r="EU2499" s="99"/>
      <c r="EV2499" s="99"/>
      <c r="EW2499" s="99"/>
      <c r="EX2499" s="119"/>
      <c r="EY2499" s="121"/>
      <c r="EZ2499" s="296"/>
      <c r="FA2499" s="83"/>
      <c r="FC2499" s="116"/>
      <c r="FD2499" s="116"/>
    </row>
    <row r="2500" spans="1:160" ht="15" customHeight="1" x14ac:dyDescent="0.2">
      <c r="A2500" s="100"/>
      <c r="B2500" s="100"/>
      <c r="C2500" s="74"/>
      <c r="D2500" s="74"/>
      <c r="E2500" s="74"/>
      <c r="F2500" s="74"/>
      <c r="G2500" s="75"/>
      <c r="H2500" s="435"/>
      <c r="I2500" s="73"/>
      <c r="J2500" s="101"/>
      <c r="K2500" s="113"/>
      <c r="L2500" s="103"/>
      <c r="M2500" s="569" t="str">
        <f>IF(NOT(ISERROR(FIND("Training",W2500))),"'Plot Psychometric_HH'",IF(NOT(ISERROR(FIND("1DAT",W2500))),"'Plot Tuning Azimuth_HH'",IF(NOT(ISERROR(FIND("HD_dt",W2500))),"'Plot HeadingDiscimination_PSTH_HH_dt_yuchen'",IF(NOT(ISERROR(FIND("HD",W2500))),"'Plot HeadingDiscimination_PSTH_HH'",IF(NOT(ISERROR(FIND("MemSac",W2500))),"'Memory Saccade Analysis_HH'",IF(NOT(ISERROR(FIND("DelSac",W2500))),"'Memory Saccade Analysis_HH'",IF(NOT(ISERROR(FIND("u-stim",W2500))),"'Plot Microstim_HH'","")))))))</f>
        <v/>
      </c>
      <c r="N2500" s="573"/>
      <c r="O2500" s="584"/>
      <c r="P2500" s="590"/>
      <c r="Q2500" s="590"/>
      <c r="R2500" s="590"/>
      <c r="S2500" s="590"/>
      <c r="T2500" s="590"/>
      <c r="U2500" s="590"/>
      <c r="V2500" s="583"/>
      <c r="W2500" s="170"/>
      <c r="X2500" s="192"/>
      <c r="Y2500" s="219"/>
      <c r="Z2500" s="217"/>
      <c r="AA2500" s="218"/>
      <c r="AB2500" s="77"/>
      <c r="AC2500" s="78"/>
      <c r="AD2500" s="199"/>
      <c r="AE2500" s="91"/>
      <c r="AF2500" s="79"/>
      <c r="AG2500" s="79"/>
      <c r="AH2500" s="80"/>
      <c r="AI2500" s="81"/>
      <c r="AJ2500" s="81"/>
      <c r="AK2500" s="81"/>
      <c r="AL2500" s="81"/>
      <c r="AM2500" s="114"/>
      <c r="AN2500" s="82"/>
      <c r="AO2500" s="83"/>
      <c r="AP2500" s="83"/>
      <c r="AQ2500" s="83"/>
      <c r="AR2500" s="84"/>
      <c r="AS2500" s="85"/>
      <c r="AT2500" s="85"/>
      <c r="AU2500" s="85"/>
      <c r="AV2500" s="85"/>
      <c r="AW2500" s="104"/>
      <c r="AX2500" s="86"/>
      <c r="AY2500" s="87"/>
      <c r="AZ2500" s="87"/>
      <c r="BA2500" s="87"/>
      <c r="BB2500" s="88"/>
      <c r="BC2500" s="89"/>
      <c r="BD2500" s="89"/>
      <c r="BE2500" s="89"/>
      <c r="BF2500" s="89"/>
      <c r="BG2500" s="115"/>
      <c r="BH2500" s="90"/>
      <c r="BI2500" s="251"/>
      <c r="BJ2500" s="252"/>
      <c r="BK2500" s="252"/>
      <c r="BL2500" s="230"/>
      <c r="BM2500" s="230"/>
      <c r="BN2500" s="230"/>
      <c r="BO2500" s="231"/>
      <c r="BP2500" s="231"/>
      <c r="BQ2500" s="231"/>
      <c r="BR2500" s="232"/>
      <c r="BS2500" s="232"/>
      <c r="BT2500" s="232"/>
      <c r="BU2500" s="230"/>
      <c r="BV2500" s="230"/>
      <c r="BW2500" s="231"/>
      <c r="BX2500" s="231"/>
      <c r="BY2500" s="232"/>
      <c r="BZ2500" s="235"/>
      <c r="CA2500" s="257"/>
      <c r="CB2500" s="233"/>
      <c r="CC2500" s="230"/>
      <c r="CD2500" s="230"/>
      <c r="CE2500" s="230"/>
      <c r="CF2500" s="230"/>
      <c r="CG2500" s="230"/>
      <c r="CH2500" s="230"/>
      <c r="CI2500" s="230"/>
      <c r="CJ2500" s="231"/>
      <c r="CK2500" s="231"/>
      <c r="CL2500" s="231"/>
      <c r="CM2500" s="231"/>
      <c r="CN2500" s="231"/>
      <c r="CO2500" s="231"/>
      <c r="CP2500" s="231"/>
      <c r="CQ2500" s="231"/>
      <c r="CR2500" s="232"/>
      <c r="CS2500" s="232"/>
      <c r="CT2500" s="232"/>
      <c r="CU2500" s="232"/>
      <c r="CV2500" s="232"/>
      <c r="CW2500" s="232"/>
      <c r="CX2500" s="232"/>
      <c r="CY2500" s="234"/>
      <c r="DA2500" s="106"/>
      <c r="DC2500" s="106"/>
      <c r="DD2500" s="106"/>
      <c r="DE2500" s="106"/>
      <c r="DF2500" s="92"/>
      <c r="DG2500" s="107"/>
      <c r="DH2500" s="107"/>
      <c r="DI2500" s="107"/>
      <c r="DJ2500" s="107"/>
      <c r="DK2500" s="107"/>
      <c r="DL2500" s="107"/>
      <c r="DM2500" s="110"/>
      <c r="DN2500" s="110"/>
      <c r="DO2500" s="110"/>
      <c r="DP2500" s="110"/>
      <c r="DQ2500" s="110"/>
      <c r="DR2500" s="110"/>
      <c r="DS2500" s="110"/>
      <c r="DT2500" s="110"/>
      <c r="DU2500" s="497"/>
      <c r="DV2500" s="497"/>
      <c r="DW2500" s="497"/>
      <c r="DX2500" s="497"/>
      <c r="DY2500" s="497"/>
      <c r="DZ2500" s="497"/>
      <c r="EA2500" s="98"/>
      <c r="EB2500" s="99"/>
      <c r="EC2500" s="99"/>
      <c r="ED2500" s="99"/>
      <c r="EE2500" s="99"/>
      <c r="EF2500" s="99"/>
      <c r="EG2500" s="99"/>
      <c r="EH2500" s="99"/>
      <c r="EI2500" s="99"/>
      <c r="EJ2500" s="99"/>
      <c r="EK2500" s="99"/>
      <c r="EL2500" s="99"/>
      <c r="EM2500" s="99"/>
      <c r="EN2500" s="99"/>
      <c r="EO2500" s="99"/>
      <c r="EP2500" s="99"/>
      <c r="EQ2500" s="99"/>
      <c r="ER2500" s="99"/>
      <c r="ES2500" s="99"/>
      <c r="ET2500" s="99"/>
      <c r="EU2500" s="99"/>
      <c r="EV2500" s="99"/>
      <c r="EW2500" s="99"/>
      <c r="EX2500" s="119"/>
      <c r="EY2500" s="121"/>
      <c r="EZ2500" s="296"/>
      <c r="FA2500" s="83"/>
      <c r="FC2500" s="116"/>
      <c r="FD2500" s="116"/>
    </row>
    <row r="2501" spans="1:160" ht="15" customHeight="1" x14ac:dyDescent="0.2">
      <c r="A2501" s="100"/>
      <c r="B2501" s="100"/>
      <c r="C2501" s="74"/>
      <c r="D2501" s="74"/>
      <c r="E2501" s="74"/>
      <c r="F2501" s="74"/>
      <c r="G2501" s="75"/>
      <c r="H2501" s="435"/>
      <c r="I2501" s="73"/>
      <c r="J2501" s="101"/>
      <c r="K2501" s="113"/>
      <c r="L2501" s="103"/>
      <c r="M2501" s="569" t="str">
        <f>IF(NOT(ISERROR(FIND("Training",W2501))),"'Plot Psychometric_HH'",IF(NOT(ISERROR(FIND("1DAT",W2501))),"'Plot Tuning Azimuth_HH'",IF(NOT(ISERROR(FIND("HD_dt",W2501))),"'Plot HeadingDiscimination_PSTH_HH_dt_yuchen'",IF(NOT(ISERROR(FIND("HD",W2501))),"'Plot HeadingDiscimination_PSTH_HH'",IF(NOT(ISERROR(FIND("MemSac",W2501))),"'Memory Saccade Analysis_HH'",IF(NOT(ISERROR(FIND("DelSac",W2501))),"'Memory Saccade Analysis_HH'",IF(NOT(ISERROR(FIND("u-stim",W2501))),"'Plot Microstim_HH'","")))))))</f>
        <v/>
      </c>
      <c r="N2501" s="573"/>
      <c r="O2501" s="584"/>
      <c r="P2501" s="590"/>
      <c r="Q2501" s="590"/>
      <c r="R2501" s="590"/>
      <c r="S2501" s="590"/>
      <c r="T2501" s="590"/>
      <c r="U2501" s="590"/>
      <c r="V2501" s="583"/>
      <c r="W2501" s="170"/>
      <c r="X2501" s="192"/>
      <c r="Y2501" s="219"/>
      <c r="Z2501" s="217"/>
      <c r="AA2501" s="218"/>
      <c r="AB2501" s="77"/>
      <c r="AC2501" s="78"/>
      <c r="AD2501" s="199"/>
      <c r="AE2501" s="91"/>
      <c r="AF2501" s="79"/>
      <c r="AG2501" s="79"/>
      <c r="AH2501" s="80"/>
      <c r="AI2501" s="81"/>
      <c r="AJ2501" s="81"/>
      <c r="AK2501" s="81"/>
      <c r="AL2501" s="81"/>
      <c r="AM2501" s="114"/>
      <c r="AN2501" s="82"/>
      <c r="AO2501" s="83"/>
      <c r="AP2501" s="83"/>
      <c r="AQ2501" s="83"/>
      <c r="AR2501" s="84"/>
      <c r="AS2501" s="85"/>
      <c r="AT2501" s="85"/>
      <c r="AU2501" s="85"/>
      <c r="AV2501" s="85"/>
      <c r="AW2501" s="104"/>
      <c r="AX2501" s="86"/>
      <c r="AY2501" s="87"/>
      <c r="AZ2501" s="87"/>
      <c r="BA2501" s="87"/>
      <c r="BB2501" s="88"/>
      <c r="BC2501" s="89"/>
      <c r="BD2501" s="89"/>
      <c r="BE2501" s="89"/>
      <c r="BF2501" s="89"/>
      <c r="BG2501" s="115"/>
      <c r="BH2501" s="90"/>
      <c r="BI2501" s="251"/>
      <c r="BJ2501" s="252"/>
      <c r="BK2501" s="252"/>
      <c r="BL2501" s="230"/>
      <c r="BM2501" s="230"/>
      <c r="BN2501" s="230"/>
      <c r="BO2501" s="231"/>
      <c r="BP2501" s="231"/>
      <c r="BQ2501" s="231"/>
      <c r="BR2501" s="232"/>
      <c r="BS2501" s="232"/>
      <c r="BT2501" s="232"/>
      <c r="BU2501" s="230"/>
      <c r="BV2501" s="230"/>
      <c r="BW2501" s="231"/>
      <c r="BX2501" s="231"/>
      <c r="BY2501" s="232"/>
      <c r="BZ2501" s="235"/>
      <c r="CA2501" s="257"/>
      <c r="CB2501" s="233"/>
      <c r="CC2501" s="230"/>
      <c r="CD2501" s="230"/>
      <c r="CE2501" s="230"/>
      <c r="CF2501" s="230"/>
      <c r="CG2501" s="230"/>
      <c r="CH2501" s="230"/>
      <c r="CI2501" s="230"/>
      <c r="CJ2501" s="231"/>
      <c r="CK2501" s="231"/>
      <c r="CL2501" s="231"/>
      <c r="CM2501" s="231"/>
      <c r="CN2501" s="231"/>
      <c r="CO2501" s="231"/>
      <c r="CP2501" s="231"/>
      <c r="CQ2501" s="231"/>
      <c r="CR2501" s="232"/>
      <c r="CS2501" s="232"/>
      <c r="CT2501" s="232"/>
      <c r="CU2501" s="232"/>
      <c r="CV2501" s="232"/>
      <c r="CW2501" s="232"/>
      <c r="CX2501" s="232"/>
      <c r="CY2501" s="234"/>
      <c r="DA2501" s="106"/>
      <c r="DC2501" s="106"/>
      <c r="DD2501" s="106"/>
      <c r="DE2501" s="106"/>
      <c r="DF2501" s="92"/>
      <c r="DG2501" s="107"/>
      <c r="DH2501" s="107"/>
      <c r="DI2501" s="107"/>
      <c r="DJ2501" s="107"/>
      <c r="DK2501" s="107"/>
      <c r="DL2501" s="107"/>
      <c r="DM2501" s="110"/>
      <c r="DN2501" s="110"/>
      <c r="DO2501" s="110"/>
      <c r="DP2501" s="110"/>
      <c r="DQ2501" s="110"/>
      <c r="DR2501" s="110"/>
      <c r="DS2501" s="110"/>
      <c r="DT2501" s="110"/>
      <c r="DU2501" s="497"/>
      <c r="DV2501" s="497"/>
      <c r="DW2501" s="497"/>
      <c r="DX2501" s="497"/>
      <c r="DY2501" s="497"/>
      <c r="DZ2501" s="497"/>
      <c r="EA2501" s="98"/>
      <c r="EB2501" s="99"/>
      <c r="EC2501" s="99"/>
      <c r="ED2501" s="99"/>
      <c r="EE2501" s="99"/>
      <c r="EF2501" s="99"/>
      <c r="EG2501" s="99"/>
      <c r="EH2501" s="99"/>
      <c r="EI2501" s="99"/>
      <c r="EJ2501" s="99"/>
      <c r="EK2501" s="99"/>
      <c r="EL2501" s="99"/>
      <c r="EM2501" s="99"/>
      <c r="EN2501" s="99"/>
      <c r="EO2501" s="99"/>
      <c r="EP2501" s="99"/>
      <c r="EQ2501" s="99"/>
      <c r="ER2501" s="99"/>
      <c r="ES2501" s="99"/>
      <c r="ET2501" s="99"/>
      <c r="EU2501" s="99"/>
      <c r="EV2501" s="99"/>
      <c r="EW2501" s="99"/>
      <c r="EX2501" s="119"/>
      <c r="EY2501" s="121"/>
      <c r="EZ2501" s="296"/>
      <c r="FA2501" s="83"/>
      <c r="FC2501" s="116"/>
      <c r="FD2501" s="116"/>
    </row>
    <row r="2502" spans="1:160" ht="15" customHeight="1" x14ac:dyDescent="0.2">
      <c r="A2502" s="100"/>
      <c r="B2502" s="100"/>
      <c r="C2502" s="74"/>
      <c r="D2502" s="74"/>
      <c r="E2502" s="74"/>
      <c r="F2502" s="74"/>
      <c r="G2502" s="75"/>
      <c r="H2502" s="435"/>
      <c r="I2502" s="73"/>
      <c r="J2502" s="101"/>
      <c r="K2502" s="113"/>
      <c r="L2502" s="103"/>
      <c r="M2502" s="569" t="str">
        <f>IF(NOT(ISERROR(FIND("Training",W2502))),"'Plot Psychometric_HH'",IF(NOT(ISERROR(FIND("1DAT",W2502))),"'Plot Tuning Azimuth_HH'",IF(NOT(ISERROR(FIND("HD_dt",W2502))),"'Plot HeadingDiscimination_PSTH_HH_dt_yuchen'",IF(NOT(ISERROR(FIND("HD",W2502))),"'Plot HeadingDiscimination_PSTH_HH'",IF(NOT(ISERROR(FIND("MemSac",W2502))),"'Memory Saccade Analysis_HH'",IF(NOT(ISERROR(FIND("DelSac",W2502))),"'Memory Saccade Analysis_HH'",IF(NOT(ISERROR(FIND("u-stim",W2502))),"'Plot Microstim_HH'","")))))))</f>
        <v/>
      </c>
      <c r="N2502" s="573"/>
      <c r="O2502" s="584"/>
      <c r="P2502" s="590"/>
      <c r="Q2502" s="590"/>
      <c r="R2502" s="590"/>
      <c r="S2502" s="590"/>
      <c r="T2502" s="590"/>
      <c r="U2502" s="590"/>
      <c r="V2502" s="583"/>
      <c r="W2502" s="170"/>
      <c r="X2502" s="192"/>
      <c r="Y2502" s="219"/>
      <c r="Z2502" s="217"/>
      <c r="AA2502" s="218"/>
      <c r="AB2502" s="77"/>
      <c r="AC2502" s="78"/>
      <c r="AD2502" s="199"/>
      <c r="AE2502" s="91"/>
      <c r="AF2502" s="79"/>
      <c r="AG2502" s="79"/>
      <c r="AH2502" s="80"/>
      <c r="AI2502" s="81"/>
      <c r="AJ2502" s="81"/>
      <c r="AK2502" s="81"/>
      <c r="AL2502" s="81"/>
      <c r="AM2502" s="114"/>
      <c r="AN2502" s="82"/>
      <c r="AO2502" s="83"/>
      <c r="AP2502" s="83"/>
      <c r="AQ2502" s="83"/>
      <c r="AR2502" s="84"/>
      <c r="AS2502" s="85"/>
      <c r="AT2502" s="85"/>
      <c r="AU2502" s="85"/>
      <c r="AV2502" s="85"/>
      <c r="AW2502" s="104"/>
      <c r="AX2502" s="86"/>
      <c r="AY2502" s="87"/>
      <c r="AZ2502" s="87"/>
      <c r="BA2502" s="87"/>
      <c r="BB2502" s="88"/>
      <c r="BC2502" s="89"/>
      <c r="BD2502" s="89"/>
      <c r="BE2502" s="89"/>
      <c r="BF2502" s="89"/>
      <c r="BG2502" s="115"/>
      <c r="BH2502" s="90"/>
      <c r="BI2502" s="251"/>
      <c r="BJ2502" s="252"/>
      <c r="BK2502" s="252"/>
      <c r="BL2502" s="230"/>
      <c r="BM2502" s="230"/>
      <c r="BN2502" s="230"/>
      <c r="BO2502" s="231"/>
      <c r="BP2502" s="231"/>
      <c r="BQ2502" s="231"/>
      <c r="BR2502" s="232"/>
      <c r="BS2502" s="232"/>
      <c r="BT2502" s="232"/>
      <c r="BU2502" s="230"/>
      <c r="BV2502" s="230"/>
      <c r="BW2502" s="231"/>
      <c r="BX2502" s="231"/>
      <c r="BY2502" s="232"/>
      <c r="BZ2502" s="235"/>
      <c r="CA2502" s="257"/>
      <c r="CB2502" s="233"/>
      <c r="CC2502" s="230"/>
      <c r="CD2502" s="230"/>
      <c r="CE2502" s="230"/>
      <c r="CF2502" s="230"/>
      <c r="CG2502" s="230"/>
      <c r="CH2502" s="230"/>
      <c r="CI2502" s="230"/>
      <c r="CJ2502" s="231"/>
      <c r="CK2502" s="231"/>
      <c r="CL2502" s="231"/>
      <c r="CM2502" s="231"/>
      <c r="CN2502" s="231"/>
      <c r="CO2502" s="231"/>
      <c r="CP2502" s="231"/>
      <c r="CQ2502" s="231"/>
      <c r="CR2502" s="232"/>
      <c r="CS2502" s="232"/>
      <c r="CT2502" s="232"/>
      <c r="CU2502" s="232"/>
      <c r="CV2502" s="232"/>
      <c r="CW2502" s="232"/>
      <c r="CX2502" s="232"/>
      <c r="CY2502" s="234"/>
      <c r="DA2502" s="106"/>
      <c r="DC2502" s="106"/>
      <c r="DD2502" s="106"/>
      <c r="DE2502" s="106"/>
      <c r="DF2502" s="92"/>
      <c r="DG2502" s="107"/>
      <c r="DH2502" s="107"/>
      <c r="DI2502" s="107"/>
      <c r="DJ2502" s="107"/>
      <c r="DK2502" s="107"/>
      <c r="DL2502" s="107"/>
      <c r="DM2502" s="110"/>
      <c r="DN2502" s="110"/>
      <c r="DO2502" s="110"/>
      <c r="DP2502" s="110"/>
      <c r="DQ2502" s="110"/>
      <c r="DR2502" s="110"/>
      <c r="DS2502" s="110"/>
      <c r="DT2502" s="110"/>
      <c r="DU2502" s="497"/>
      <c r="DV2502" s="497"/>
      <c r="DW2502" s="497"/>
      <c r="DX2502" s="497"/>
      <c r="DY2502" s="497"/>
      <c r="DZ2502" s="497"/>
      <c r="EA2502" s="98"/>
      <c r="EB2502" s="99"/>
      <c r="EC2502" s="99"/>
      <c r="ED2502" s="99"/>
      <c r="EE2502" s="99"/>
      <c r="EF2502" s="99"/>
      <c r="EG2502" s="99"/>
      <c r="EH2502" s="99"/>
      <c r="EI2502" s="99"/>
      <c r="EJ2502" s="99"/>
      <c r="EK2502" s="99"/>
      <c r="EL2502" s="99"/>
      <c r="EM2502" s="99"/>
      <c r="EN2502" s="99"/>
      <c r="EO2502" s="99"/>
      <c r="EP2502" s="99"/>
      <c r="EQ2502" s="99"/>
      <c r="ER2502" s="99"/>
      <c r="ES2502" s="99"/>
      <c r="ET2502" s="99"/>
      <c r="EU2502" s="99"/>
      <c r="EV2502" s="99"/>
      <c r="EW2502" s="99"/>
      <c r="EX2502" s="119"/>
      <c r="EY2502" s="121"/>
      <c r="EZ2502" s="296"/>
      <c r="FA2502" s="83"/>
      <c r="FC2502" s="116"/>
      <c r="FD2502" s="116"/>
    </row>
    <row r="2503" spans="1:160" ht="15" customHeight="1" x14ac:dyDescent="0.2">
      <c r="A2503" s="100"/>
      <c r="B2503" s="100"/>
      <c r="C2503" s="74"/>
      <c r="D2503" s="74"/>
      <c r="E2503" s="74"/>
      <c r="F2503" s="74"/>
      <c r="G2503" s="75"/>
      <c r="H2503" s="435"/>
      <c r="I2503" s="73"/>
      <c r="J2503" s="101"/>
      <c r="K2503" s="113"/>
      <c r="L2503" s="103"/>
      <c r="M2503" s="569" t="str">
        <f>IF(NOT(ISERROR(FIND("Training",W2503))),"'Plot Psychometric_HH'",IF(NOT(ISERROR(FIND("1DAT",W2503))),"'Plot Tuning Azimuth_HH'",IF(NOT(ISERROR(FIND("HD_dt",W2503))),"'Plot HeadingDiscimination_PSTH_HH_dt_yuchen'",IF(NOT(ISERROR(FIND("HD",W2503))),"'Plot HeadingDiscimination_PSTH_HH'",IF(NOT(ISERROR(FIND("MemSac",W2503))),"'Memory Saccade Analysis_HH'",IF(NOT(ISERROR(FIND("DelSac",W2503))),"'Memory Saccade Analysis_HH'",IF(NOT(ISERROR(FIND("u-stim",W2503))),"'Plot Microstim_HH'","")))))))</f>
        <v/>
      </c>
      <c r="N2503" s="573"/>
      <c r="O2503" s="584"/>
      <c r="P2503" s="590"/>
      <c r="Q2503" s="590"/>
      <c r="R2503" s="590"/>
      <c r="S2503" s="590"/>
      <c r="T2503" s="590"/>
      <c r="U2503" s="590"/>
      <c r="V2503" s="583"/>
      <c r="W2503" s="170"/>
      <c r="X2503" s="192"/>
      <c r="Y2503" s="219"/>
      <c r="Z2503" s="217"/>
      <c r="AA2503" s="218"/>
      <c r="AB2503" s="77"/>
      <c r="AC2503" s="78"/>
      <c r="AD2503" s="199"/>
      <c r="AE2503" s="91"/>
      <c r="AF2503" s="79"/>
      <c r="AG2503" s="79"/>
      <c r="AH2503" s="80"/>
      <c r="AI2503" s="81"/>
      <c r="AJ2503" s="81"/>
      <c r="AK2503" s="81"/>
      <c r="AL2503" s="81"/>
      <c r="AM2503" s="114"/>
      <c r="AN2503" s="82"/>
      <c r="AO2503" s="83"/>
      <c r="AP2503" s="83"/>
      <c r="AQ2503" s="83"/>
      <c r="AR2503" s="84"/>
      <c r="AS2503" s="85"/>
      <c r="AT2503" s="85"/>
      <c r="AU2503" s="85"/>
      <c r="AV2503" s="85"/>
      <c r="AW2503" s="104"/>
      <c r="AX2503" s="86"/>
      <c r="AY2503" s="87"/>
      <c r="AZ2503" s="87"/>
      <c r="BA2503" s="87"/>
      <c r="BB2503" s="88"/>
      <c r="BC2503" s="89"/>
      <c r="BD2503" s="89"/>
      <c r="BE2503" s="89"/>
      <c r="BF2503" s="89"/>
      <c r="BG2503" s="115"/>
      <c r="BH2503" s="90"/>
      <c r="BI2503" s="251"/>
      <c r="BJ2503" s="252"/>
      <c r="BK2503" s="252"/>
      <c r="BL2503" s="230"/>
      <c r="BM2503" s="230"/>
      <c r="BN2503" s="230"/>
      <c r="BO2503" s="231"/>
      <c r="BP2503" s="231"/>
      <c r="BQ2503" s="231"/>
      <c r="BR2503" s="232"/>
      <c r="BS2503" s="232"/>
      <c r="BT2503" s="232"/>
      <c r="BU2503" s="230"/>
      <c r="BV2503" s="230"/>
      <c r="BW2503" s="231"/>
      <c r="BX2503" s="231"/>
      <c r="BY2503" s="232"/>
      <c r="BZ2503" s="235"/>
      <c r="CA2503" s="257"/>
      <c r="CB2503" s="233"/>
      <c r="CC2503" s="230"/>
      <c r="CD2503" s="230"/>
      <c r="CE2503" s="230"/>
      <c r="CF2503" s="230"/>
      <c r="CG2503" s="230"/>
      <c r="CH2503" s="230"/>
      <c r="CI2503" s="230"/>
      <c r="CJ2503" s="231"/>
      <c r="CK2503" s="231"/>
      <c r="CL2503" s="231"/>
      <c r="CM2503" s="231"/>
      <c r="CN2503" s="231"/>
      <c r="CO2503" s="231"/>
      <c r="CP2503" s="231"/>
      <c r="CQ2503" s="231"/>
      <c r="CR2503" s="232"/>
      <c r="CS2503" s="232"/>
      <c r="CT2503" s="232"/>
      <c r="CU2503" s="232"/>
      <c r="CV2503" s="232"/>
      <c r="CW2503" s="232"/>
      <c r="CX2503" s="232"/>
      <c r="CY2503" s="234"/>
      <c r="DA2503" s="106"/>
      <c r="DC2503" s="106"/>
      <c r="DD2503" s="106"/>
      <c r="DE2503" s="106"/>
      <c r="DF2503" s="92"/>
      <c r="DG2503" s="107"/>
      <c r="DH2503" s="107"/>
      <c r="DI2503" s="107"/>
      <c r="DJ2503" s="107"/>
      <c r="DK2503" s="107"/>
      <c r="DL2503" s="107"/>
      <c r="DM2503" s="110"/>
      <c r="DN2503" s="110"/>
      <c r="DO2503" s="110"/>
      <c r="DP2503" s="110"/>
      <c r="DQ2503" s="110"/>
      <c r="DR2503" s="110"/>
      <c r="DS2503" s="110"/>
      <c r="DT2503" s="110"/>
      <c r="DU2503" s="497"/>
      <c r="DV2503" s="497"/>
      <c r="DW2503" s="497"/>
      <c r="DX2503" s="497"/>
      <c r="DY2503" s="497"/>
      <c r="DZ2503" s="497"/>
      <c r="EA2503" s="98"/>
      <c r="EB2503" s="99"/>
      <c r="EC2503" s="99"/>
      <c r="ED2503" s="99"/>
      <c r="EE2503" s="99"/>
      <c r="EF2503" s="99"/>
      <c r="EG2503" s="99"/>
      <c r="EH2503" s="99"/>
      <c r="EI2503" s="99"/>
      <c r="EJ2503" s="99"/>
      <c r="EK2503" s="99"/>
      <c r="EL2503" s="99"/>
      <c r="EM2503" s="99"/>
      <c r="EN2503" s="99"/>
      <c r="EO2503" s="99"/>
      <c r="EP2503" s="99"/>
      <c r="EQ2503" s="99"/>
      <c r="ER2503" s="99"/>
      <c r="ES2503" s="99"/>
      <c r="ET2503" s="99"/>
      <c r="EU2503" s="99"/>
      <c r="EV2503" s="99"/>
      <c r="EW2503" s="99"/>
      <c r="EX2503" s="119"/>
      <c r="EY2503" s="121"/>
      <c r="EZ2503" s="296"/>
      <c r="FA2503" s="83"/>
      <c r="FC2503" s="116"/>
      <c r="FD2503" s="116"/>
    </row>
    <row r="2504" spans="1:160" ht="15" customHeight="1" x14ac:dyDescent="0.2">
      <c r="A2504" s="100"/>
      <c r="B2504" s="100"/>
      <c r="C2504" s="74"/>
      <c r="D2504" s="74"/>
      <c r="E2504" s="74"/>
      <c r="F2504" s="74"/>
      <c r="G2504" s="75"/>
      <c r="H2504" s="435"/>
      <c r="I2504" s="73"/>
      <c r="J2504" s="101"/>
      <c r="K2504" s="113"/>
      <c r="L2504" s="103"/>
      <c r="M2504" s="569" t="str">
        <f>IF(NOT(ISERROR(FIND("Training",W2504))),"'Plot Psychometric_HH'",IF(NOT(ISERROR(FIND("1DAT",W2504))),"'Plot Tuning Azimuth_HH'",IF(NOT(ISERROR(FIND("HD_dt",W2504))),"'Plot HeadingDiscimination_PSTH_HH_dt_yuchen'",IF(NOT(ISERROR(FIND("HD",W2504))),"'Plot HeadingDiscimination_PSTH_HH'",IF(NOT(ISERROR(FIND("MemSac",W2504))),"'Memory Saccade Analysis_HH'",IF(NOT(ISERROR(FIND("DelSac",W2504))),"'Memory Saccade Analysis_HH'",IF(NOT(ISERROR(FIND("u-stim",W2504))),"'Plot Microstim_HH'","")))))))</f>
        <v/>
      </c>
      <c r="N2504" s="573"/>
      <c r="O2504" s="584"/>
      <c r="P2504" s="590"/>
      <c r="Q2504" s="590"/>
      <c r="R2504" s="590"/>
      <c r="S2504" s="590"/>
      <c r="T2504" s="590"/>
      <c r="U2504" s="590"/>
      <c r="V2504" s="583"/>
      <c r="W2504" s="170"/>
      <c r="X2504" s="192"/>
      <c r="Y2504" s="219"/>
      <c r="Z2504" s="217"/>
      <c r="AA2504" s="218"/>
      <c r="AB2504" s="77"/>
      <c r="AC2504" s="78"/>
      <c r="AD2504" s="199"/>
      <c r="AE2504" s="91"/>
      <c r="AF2504" s="79"/>
      <c r="AG2504" s="79"/>
      <c r="AH2504" s="80"/>
      <c r="AI2504" s="81"/>
      <c r="AJ2504" s="81"/>
      <c r="AK2504" s="81"/>
      <c r="AL2504" s="81"/>
      <c r="AM2504" s="114"/>
      <c r="AN2504" s="82"/>
      <c r="AO2504" s="83"/>
      <c r="AP2504" s="83"/>
      <c r="AQ2504" s="83"/>
      <c r="AR2504" s="84"/>
      <c r="AS2504" s="85"/>
      <c r="AT2504" s="85"/>
      <c r="AU2504" s="85"/>
      <c r="AV2504" s="85"/>
      <c r="AW2504" s="104"/>
      <c r="AX2504" s="86"/>
      <c r="AY2504" s="87"/>
      <c r="AZ2504" s="87"/>
      <c r="BA2504" s="87"/>
      <c r="BB2504" s="88"/>
      <c r="BC2504" s="89"/>
      <c r="BD2504" s="89"/>
      <c r="BE2504" s="89"/>
      <c r="BF2504" s="89"/>
      <c r="BG2504" s="115"/>
      <c r="BH2504" s="90"/>
      <c r="BI2504" s="251"/>
      <c r="BJ2504" s="252"/>
      <c r="BK2504" s="252"/>
      <c r="BL2504" s="230"/>
      <c r="BM2504" s="230"/>
      <c r="BN2504" s="230"/>
      <c r="BO2504" s="231"/>
      <c r="BP2504" s="231"/>
      <c r="BQ2504" s="231"/>
      <c r="BR2504" s="232"/>
      <c r="BS2504" s="232"/>
      <c r="BT2504" s="232"/>
      <c r="BU2504" s="230"/>
      <c r="BV2504" s="230"/>
      <c r="BW2504" s="231"/>
      <c r="BX2504" s="231"/>
      <c r="BY2504" s="232"/>
      <c r="BZ2504" s="235"/>
      <c r="CA2504" s="257"/>
      <c r="CB2504" s="233"/>
      <c r="CC2504" s="230"/>
      <c r="CD2504" s="230"/>
      <c r="CE2504" s="230"/>
      <c r="CF2504" s="230"/>
      <c r="CG2504" s="230"/>
      <c r="CH2504" s="230"/>
      <c r="CI2504" s="230"/>
      <c r="CJ2504" s="231"/>
      <c r="CK2504" s="231"/>
      <c r="CL2504" s="231"/>
      <c r="CM2504" s="231"/>
      <c r="CN2504" s="231"/>
      <c r="CO2504" s="231"/>
      <c r="CP2504" s="231"/>
      <c r="CQ2504" s="231"/>
      <c r="CR2504" s="232"/>
      <c r="CS2504" s="232"/>
      <c r="CT2504" s="232"/>
      <c r="CU2504" s="232"/>
      <c r="CV2504" s="232"/>
      <c r="CW2504" s="232"/>
      <c r="CX2504" s="232"/>
      <c r="CY2504" s="234"/>
      <c r="DA2504" s="106"/>
      <c r="DC2504" s="106"/>
      <c r="DD2504" s="106"/>
      <c r="DE2504" s="106"/>
      <c r="DF2504" s="92"/>
      <c r="DG2504" s="107"/>
      <c r="DH2504" s="107"/>
      <c r="DI2504" s="107"/>
      <c r="DJ2504" s="107"/>
      <c r="DK2504" s="107"/>
      <c r="DL2504" s="107"/>
      <c r="DM2504" s="110"/>
      <c r="DN2504" s="110"/>
      <c r="DO2504" s="110"/>
      <c r="DP2504" s="110"/>
      <c r="DQ2504" s="110"/>
      <c r="DR2504" s="110"/>
      <c r="DS2504" s="110"/>
      <c r="DT2504" s="110"/>
      <c r="DU2504" s="497"/>
      <c r="DV2504" s="497"/>
      <c r="DW2504" s="497"/>
      <c r="DX2504" s="497"/>
      <c r="DY2504" s="497"/>
      <c r="DZ2504" s="497"/>
      <c r="EA2504" s="98"/>
      <c r="EB2504" s="99"/>
      <c r="EC2504" s="99"/>
      <c r="ED2504" s="99"/>
      <c r="EE2504" s="99"/>
      <c r="EF2504" s="99"/>
      <c r="EG2504" s="99"/>
      <c r="EH2504" s="99"/>
      <c r="EI2504" s="99"/>
      <c r="EJ2504" s="99"/>
      <c r="EK2504" s="99"/>
      <c r="EL2504" s="99"/>
      <c r="EM2504" s="99"/>
      <c r="EN2504" s="99"/>
      <c r="EO2504" s="99"/>
      <c r="EP2504" s="99"/>
      <c r="EQ2504" s="99"/>
      <c r="ER2504" s="99"/>
      <c r="ES2504" s="99"/>
      <c r="ET2504" s="99"/>
      <c r="EU2504" s="99"/>
      <c r="EV2504" s="99"/>
      <c r="EW2504" s="99"/>
      <c r="EX2504" s="119"/>
      <c r="EY2504" s="121"/>
      <c r="EZ2504" s="296"/>
      <c r="FA2504" s="83"/>
      <c r="FC2504" s="116"/>
      <c r="FD2504" s="116"/>
    </row>
    <row r="2505" spans="1:160" ht="15" customHeight="1" x14ac:dyDescent="0.2">
      <c r="A2505" s="100"/>
      <c r="B2505" s="100"/>
      <c r="C2505" s="74"/>
      <c r="D2505" s="74"/>
      <c r="E2505" s="74"/>
      <c r="F2505" s="74"/>
      <c r="G2505" s="75"/>
      <c r="H2505" s="435"/>
      <c r="I2505" s="73"/>
      <c r="J2505" s="101"/>
      <c r="K2505" s="113"/>
      <c r="L2505" s="103"/>
      <c r="M2505" s="569" t="str">
        <f>IF(NOT(ISERROR(FIND("Training",W2505))),"'Plot Psychometric_HH'",IF(NOT(ISERROR(FIND("1DAT",W2505))),"'Plot Tuning Azimuth_HH'",IF(NOT(ISERROR(FIND("HD_dt",W2505))),"'Plot HeadingDiscimination_PSTH_HH_dt_yuchen'",IF(NOT(ISERROR(FIND("HD",W2505))),"'Plot HeadingDiscimination_PSTH_HH'",IF(NOT(ISERROR(FIND("MemSac",W2505))),"'Memory Saccade Analysis_HH'",IF(NOT(ISERROR(FIND("DelSac",W2505))),"'Memory Saccade Analysis_HH'",IF(NOT(ISERROR(FIND("u-stim",W2505))),"'Plot Microstim_HH'","")))))))</f>
        <v/>
      </c>
      <c r="N2505" s="573"/>
      <c r="O2505" s="584"/>
      <c r="P2505" s="590"/>
      <c r="Q2505" s="590"/>
      <c r="R2505" s="590"/>
      <c r="S2505" s="590"/>
      <c r="T2505" s="590"/>
      <c r="U2505" s="590"/>
      <c r="V2505" s="583"/>
      <c r="W2505" s="170"/>
      <c r="X2505" s="192"/>
      <c r="Y2505" s="219"/>
      <c r="Z2505" s="217"/>
      <c r="AA2505" s="218"/>
      <c r="AB2505" s="77"/>
      <c r="AC2505" s="78"/>
      <c r="AD2505" s="199"/>
      <c r="AE2505" s="91"/>
      <c r="AF2505" s="79"/>
      <c r="AG2505" s="79"/>
      <c r="AH2505" s="80"/>
      <c r="AI2505" s="81"/>
      <c r="AJ2505" s="81"/>
      <c r="AK2505" s="81"/>
      <c r="AL2505" s="81"/>
      <c r="AM2505" s="114"/>
      <c r="AN2505" s="82"/>
      <c r="AO2505" s="83"/>
      <c r="AP2505" s="83"/>
      <c r="AQ2505" s="83"/>
      <c r="AR2505" s="84"/>
      <c r="AS2505" s="85"/>
      <c r="AT2505" s="85"/>
      <c r="AU2505" s="85"/>
      <c r="AV2505" s="85"/>
      <c r="AW2505" s="104"/>
      <c r="AX2505" s="86"/>
      <c r="AY2505" s="87"/>
      <c r="AZ2505" s="87"/>
      <c r="BA2505" s="87"/>
      <c r="BB2505" s="88"/>
      <c r="BC2505" s="89"/>
      <c r="BD2505" s="89"/>
      <c r="BE2505" s="89"/>
      <c r="BF2505" s="89"/>
      <c r="BG2505" s="115"/>
      <c r="BH2505" s="90"/>
      <c r="BI2505" s="251"/>
      <c r="BJ2505" s="252"/>
      <c r="BK2505" s="252"/>
      <c r="BL2505" s="230"/>
      <c r="BM2505" s="230"/>
      <c r="BN2505" s="230"/>
      <c r="BO2505" s="231"/>
      <c r="BP2505" s="231"/>
      <c r="BQ2505" s="231"/>
      <c r="BR2505" s="232"/>
      <c r="BS2505" s="232"/>
      <c r="BT2505" s="232"/>
      <c r="BU2505" s="230"/>
      <c r="BV2505" s="230"/>
      <c r="BW2505" s="231"/>
      <c r="BX2505" s="231"/>
      <c r="BY2505" s="232"/>
      <c r="BZ2505" s="235"/>
      <c r="CA2505" s="257"/>
      <c r="CB2505" s="233"/>
      <c r="CC2505" s="230"/>
      <c r="CD2505" s="230"/>
      <c r="CE2505" s="230"/>
      <c r="CF2505" s="230"/>
      <c r="CG2505" s="230"/>
      <c r="CH2505" s="230"/>
      <c r="CI2505" s="230"/>
      <c r="CJ2505" s="231"/>
      <c r="CK2505" s="231"/>
      <c r="CL2505" s="231"/>
      <c r="CM2505" s="231"/>
      <c r="CN2505" s="231"/>
      <c r="CO2505" s="231"/>
      <c r="CP2505" s="231"/>
      <c r="CQ2505" s="231"/>
      <c r="CR2505" s="232"/>
      <c r="CS2505" s="232"/>
      <c r="CT2505" s="232"/>
      <c r="CU2505" s="232"/>
      <c r="CV2505" s="232"/>
      <c r="CW2505" s="232"/>
      <c r="CX2505" s="232"/>
      <c r="CY2505" s="234"/>
      <c r="DA2505" s="106"/>
      <c r="DC2505" s="106"/>
      <c r="DD2505" s="106"/>
      <c r="DE2505" s="106"/>
      <c r="DF2505" s="92"/>
      <c r="DG2505" s="107"/>
      <c r="DH2505" s="107"/>
      <c r="DI2505" s="107"/>
      <c r="DJ2505" s="107"/>
      <c r="DK2505" s="107"/>
      <c r="DL2505" s="107"/>
      <c r="DM2505" s="110"/>
      <c r="DN2505" s="110"/>
      <c r="DO2505" s="110"/>
      <c r="DP2505" s="110"/>
      <c r="DQ2505" s="110"/>
      <c r="DR2505" s="110"/>
      <c r="DS2505" s="110"/>
      <c r="DT2505" s="110"/>
      <c r="DU2505" s="497"/>
      <c r="DV2505" s="497"/>
      <c r="DW2505" s="497"/>
      <c r="DX2505" s="497"/>
      <c r="DY2505" s="497"/>
      <c r="DZ2505" s="497"/>
      <c r="EA2505" s="98"/>
      <c r="EB2505" s="99"/>
      <c r="EC2505" s="99"/>
      <c r="ED2505" s="99"/>
      <c r="EE2505" s="99"/>
      <c r="EF2505" s="99"/>
      <c r="EG2505" s="99"/>
      <c r="EH2505" s="99"/>
      <c r="EI2505" s="99"/>
      <c r="EJ2505" s="99"/>
      <c r="EK2505" s="99"/>
      <c r="EL2505" s="99"/>
      <c r="EM2505" s="99"/>
      <c r="EN2505" s="99"/>
      <c r="EO2505" s="99"/>
      <c r="EP2505" s="99"/>
      <c r="EQ2505" s="99"/>
      <c r="ER2505" s="99"/>
      <c r="ES2505" s="99"/>
      <c r="ET2505" s="99"/>
      <c r="EU2505" s="99"/>
      <c r="EV2505" s="99"/>
      <c r="EW2505" s="99"/>
      <c r="EX2505" s="119"/>
      <c r="EY2505" s="121"/>
      <c r="EZ2505" s="296"/>
      <c r="FA2505" s="83"/>
      <c r="FC2505" s="116"/>
      <c r="FD2505" s="116"/>
    </row>
    <row r="2506" spans="1:160" ht="15" customHeight="1" x14ac:dyDescent="0.2">
      <c r="A2506" s="100"/>
      <c r="B2506" s="100"/>
      <c r="C2506" s="74"/>
      <c r="D2506" s="74"/>
      <c r="E2506" s="74"/>
      <c r="F2506" s="74"/>
      <c r="G2506" s="75"/>
      <c r="H2506" s="435"/>
      <c r="I2506" s="73"/>
      <c r="J2506" s="101"/>
      <c r="K2506" s="113"/>
      <c r="L2506" s="103"/>
      <c r="M2506" s="569" t="str">
        <f>IF(NOT(ISERROR(FIND("Training",W2506))),"'Plot Psychometric_HH'",IF(NOT(ISERROR(FIND("1DAT",W2506))),"'Plot Tuning Azimuth_HH'",IF(NOT(ISERROR(FIND("HD_dt",W2506))),"'Plot HeadingDiscimination_PSTH_HH_dt_yuchen'",IF(NOT(ISERROR(FIND("HD",W2506))),"'Plot HeadingDiscimination_PSTH_HH'",IF(NOT(ISERROR(FIND("MemSac",W2506))),"'Memory Saccade Analysis_HH'",IF(NOT(ISERROR(FIND("DelSac",W2506))),"'Memory Saccade Analysis_HH'",IF(NOT(ISERROR(FIND("u-stim",W2506))),"'Plot Microstim_HH'","")))))))</f>
        <v/>
      </c>
      <c r="N2506" s="573"/>
      <c r="O2506" s="584"/>
      <c r="P2506" s="590"/>
      <c r="Q2506" s="590"/>
      <c r="R2506" s="590"/>
      <c r="S2506" s="590"/>
      <c r="T2506" s="590"/>
      <c r="U2506" s="590"/>
      <c r="V2506" s="583"/>
      <c r="W2506" s="170"/>
      <c r="X2506" s="192"/>
      <c r="Y2506" s="219"/>
      <c r="Z2506" s="217"/>
      <c r="AA2506" s="218"/>
      <c r="AB2506" s="77"/>
      <c r="AC2506" s="78"/>
      <c r="AD2506" s="199"/>
      <c r="AE2506" s="91"/>
      <c r="AF2506" s="79"/>
      <c r="AG2506" s="79"/>
      <c r="AH2506" s="80"/>
      <c r="AI2506" s="81"/>
      <c r="AJ2506" s="81"/>
      <c r="AK2506" s="81"/>
      <c r="AL2506" s="81"/>
      <c r="AM2506" s="114"/>
      <c r="AN2506" s="82"/>
      <c r="AO2506" s="83"/>
      <c r="AP2506" s="83"/>
      <c r="AQ2506" s="83"/>
      <c r="AR2506" s="84"/>
      <c r="AS2506" s="85"/>
      <c r="AT2506" s="85"/>
      <c r="AU2506" s="85"/>
      <c r="AV2506" s="85"/>
      <c r="AW2506" s="104"/>
      <c r="AX2506" s="86"/>
      <c r="AY2506" s="87"/>
      <c r="AZ2506" s="87"/>
      <c r="BA2506" s="87"/>
      <c r="BB2506" s="88"/>
      <c r="BC2506" s="89"/>
      <c r="BD2506" s="89"/>
      <c r="BE2506" s="89"/>
      <c r="BF2506" s="89"/>
      <c r="BG2506" s="115"/>
      <c r="BH2506" s="90"/>
      <c r="BI2506" s="251"/>
      <c r="BJ2506" s="252"/>
      <c r="BK2506" s="252"/>
      <c r="BL2506" s="230"/>
      <c r="BM2506" s="230"/>
      <c r="BN2506" s="230"/>
      <c r="BO2506" s="231"/>
      <c r="BP2506" s="231"/>
      <c r="BQ2506" s="231"/>
      <c r="BR2506" s="232"/>
      <c r="BS2506" s="232"/>
      <c r="BT2506" s="232"/>
      <c r="BU2506" s="230"/>
      <c r="BV2506" s="230"/>
      <c r="BW2506" s="231"/>
      <c r="BX2506" s="231"/>
      <c r="BY2506" s="232"/>
      <c r="BZ2506" s="235"/>
      <c r="CA2506" s="257"/>
      <c r="CB2506" s="233"/>
      <c r="CC2506" s="230"/>
      <c r="CD2506" s="230"/>
      <c r="CE2506" s="230"/>
      <c r="CF2506" s="230"/>
      <c r="CG2506" s="230"/>
      <c r="CH2506" s="230"/>
      <c r="CI2506" s="230"/>
      <c r="CJ2506" s="231"/>
      <c r="CK2506" s="231"/>
      <c r="CL2506" s="231"/>
      <c r="CM2506" s="231"/>
      <c r="CN2506" s="231"/>
      <c r="CO2506" s="231"/>
      <c r="CP2506" s="231"/>
      <c r="CQ2506" s="231"/>
      <c r="CR2506" s="232"/>
      <c r="CS2506" s="232"/>
      <c r="CT2506" s="232"/>
      <c r="CU2506" s="232"/>
      <c r="CV2506" s="232"/>
      <c r="CW2506" s="232"/>
      <c r="CX2506" s="232"/>
      <c r="CY2506" s="234"/>
      <c r="DA2506" s="106"/>
      <c r="DC2506" s="106"/>
      <c r="DD2506" s="106"/>
      <c r="DE2506" s="106"/>
      <c r="DF2506" s="92"/>
      <c r="DG2506" s="107"/>
      <c r="DH2506" s="107"/>
      <c r="DI2506" s="107"/>
      <c r="DJ2506" s="107"/>
      <c r="DK2506" s="107"/>
      <c r="DL2506" s="107"/>
      <c r="DM2506" s="110"/>
      <c r="DN2506" s="110"/>
      <c r="DO2506" s="110"/>
      <c r="DP2506" s="110"/>
      <c r="DQ2506" s="110"/>
      <c r="DR2506" s="110"/>
      <c r="DS2506" s="110"/>
      <c r="DT2506" s="110"/>
      <c r="DU2506" s="497"/>
      <c r="DV2506" s="497"/>
      <c r="DW2506" s="497"/>
      <c r="DX2506" s="497"/>
      <c r="DY2506" s="497"/>
      <c r="DZ2506" s="497"/>
      <c r="EA2506" s="98"/>
      <c r="EB2506" s="99"/>
      <c r="EC2506" s="99"/>
      <c r="ED2506" s="99"/>
      <c r="EE2506" s="99"/>
      <c r="EF2506" s="99"/>
      <c r="EG2506" s="99"/>
      <c r="EH2506" s="99"/>
      <c r="EI2506" s="99"/>
      <c r="EJ2506" s="99"/>
      <c r="EK2506" s="99"/>
      <c r="EL2506" s="99"/>
      <c r="EM2506" s="99"/>
      <c r="EN2506" s="99"/>
      <c r="EO2506" s="99"/>
      <c r="EP2506" s="99"/>
      <c r="EQ2506" s="99"/>
      <c r="ER2506" s="99"/>
      <c r="ES2506" s="99"/>
      <c r="ET2506" s="99"/>
      <c r="EU2506" s="99"/>
      <c r="EV2506" s="99"/>
      <c r="EW2506" s="99"/>
      <c r="EX2506" s="119"/>
      <c r="EY2506" s="121"/>
      <c r="EZ2506" s="296"/>
      <c r="FA2506" s="83"/>
      <c r="FC2506" s="116"/>
      <c r="FD2506" s="116"/>
    </row>
    <row r="2507" spans="1:160" ht="15" customHeight="1" x14ac:dyDescent="0.2">
      <c r="A2507" s="100"/>
      <c r="B2507" s="100"/>
      <c r="C2507" s="74"/>
      <c r="D2507" s="74"/>
      <c r="E2507" s="74"/>
      <c r="F2507" s="74"/>
      <c r="G2507" s="75"/>
      <c r="H2507" s="435"/>
      <c r="I2507" s="73"/>
      <c r="J2507" s="101"/>
      <c r="K2507" s="113"/>
      <c r="L2507" s="103"/>
      <c r="M2507" s="569" t="str">
        <f>IF(NOT(ISERROR(FIND("Training",W2507))),"'Plot Psychometric_HH'",IF(NOT(ISERROR(FIND("1DAT",W2507))),"'Plot Tuning Azimuth_HH'",IF(NOT(ISERROR(FIND("HD_dt",W2507))),"'Plot HeadingDiscimination_PSTH_HH_dt_yuchen'",IF(NOT(ISERROR(FIND("HD",W2507))),"'Plot HeadingDiscimination_PSTH_HH'",IF(NOT(ISERROR(FIND("MemSac",W2507))),"'Memory Saccade Analysis_HH'",IF(NOT(ISERROR(FIND("DelSac",W2507))),"'Memory Saccade Analysis_HH'",IF(NOT(ISERROR(FIND("u-stim",W2507))),"'Plot Microstim_HH'","")))))))</f>
        <v/>
      </c>
      <c r="N2507" s="573"/>
      <c r="O2507" s="584"/>
      <c r="P2507" s="590"/>
      <c r="Q2507" s="590"/>
      <c r="R2507" s="590"/>
      <c r="S2507" s="590"/>
      <c r="T2507" s="590"/>
      <c r="U2507" s="590"/>
      <c r="V2507" s="583"/>
      <c r="W2507" s="170"/>
      <c r="X2507" s="192"/>
      <c r="Y2507" s="219"/>
      <c r="Z2507" s="217"/>
      <c r="AA2507" s="218"/>
      <c r="AB2507" s="77"/>
      <c r="AC2507" s="78"/>
      <c r="AD2507" s="199"/>
      <c r="AE2507" s="91"/>
      <c r="AF2507" s="79"/>
      <c r="AG2507" s="79"/>
      <c r="AH2507" s="80"/>
      <c r="AI2507" s="81"/>
      <c r="AJ2507" s="81"/>
      <c r="AK2507" s="81"/>
      <c r="AL2507" s="81"/>
      <c r="AM2507" s="114"/>
      <c r="AN2507" s="82"/>
      <c r="AO2507" s="83"/>
      <c r="AP2507" s="83"/>
      <c r="AQ2507" s="83"/>
      <c r="AR2507" s="84"/>
      <c r="AS2507" s="85"/>
      <c r="AT2507" s="85"/>
      <c r="AU2507" s="85"/>
      <c r="AV2507" s="85"/>
      <c r="AW2507" s="104"/>
      <c r="AX2507" s="86"/>
      <c r="AY2507" s="87"/>
      <c r="AZ2507" s="87"/>
      <c r="BA2507" s="87"/>
      <c r="BB2507" s="88"/>
      <c r="BC2507" s="89"/>
      <c r="BD2507" s="89"/>
      <c r="BE2507" s="89"/>
      <c r="BF2507" s="89"/>
      <c r="BG2507" s="115"/>
      <c r="BH2507" s="90"/>
      <c r="BI2507" s="251"/>
      <c r="BJ2507" s="252"/>
      <c r="BK2507" s="252"/>
      <c r="BL2507" s="230"/>
      <c r="BM2507" s="230"/>
      <c r="BN2507" s="230"/>
      <c r="BO2507" s="231"/>
      <c r="BP2507" s="231"/>
      <c r="BQ2507" s="231"/>
      <c r="BR2507" s="232"/>
      <c r="BS2507" s="232"/>
      <c r="BT2507" s="232"/>
      <c r="BU2507" s="230"/>
      <c r="BV2507" s="230"/>
      <c r="BW2507" s="231"/>
      <c r="BX2507" s="231"/>
      <c r="BY2507" s="232"/>
      <c r="BZ2507" s="235"/>
      <c r="CA2507" s="257"/>
      <c r="CB2507" s="233"/>
      <c r="CC2507" s="230"/>
      <c r="CD2507" s="230"/>
      <c r="CE2507" s="230"/>
      <c r="CF2507" s="230"/>
      <c r="CG2507" s="230"/>
      <c r="CH2507" s="230"/>
      <c r="CI2507" s="230"/>
      <c r="CJ2507" s="231"/>
      <c r="CK2507" s="231"/>
      <c r="CL2507" s="231"/>
      <c r="CM2507" s="231"/>
      <c r="CN2507" s="231"/>
      <c r="CO2507" s="231"/>
      <c r="CP2507" s="231"/>
      <c r="CQ2507" s="231"/>
      <c r="CR2507" s="232"/>
      <c r="CS2507" s="232"/>
      <c r="CT2507" s="232"/>
      <c r="CU2507" s="232"/>
      <c r="CV2507" s="232"/>
      <c r="CW2507" s="232"/>
      <c r="CX2507" s="232"/>
      <c r="CY2507" s="234"/>
      <c r="DA2507" s="106"/>
      <c r="DC2507" s="106"/>
      <c r="DD2507" s="106"/>
      <c r="DE2507" s="106"/>
      <c r="DF2507" s="92"/>
      <c r="DG2507" s="107"/>
      <c r="DH2507" s="107"/>
      <c r="DI2507" s="107"/>
      <c r="DJ2507" s="107"/>
      <c r="DK2507" s="107"/>
      <c r="DL2507" s="107"/>
      <c r="DM2507" s="110"/>
      <c r="DN2507" s="110"/>
      <c r="DO2507" s="110"/>
      <c r="DP2507" s="110"/>
      <c r="DQ2507" s="110"/>
      <c r="DR2507" s="110"/>
      <c r="DS2507" s="110"/>
      <c r="DT2507" s="110"/>
      <c r="DU2507" s="497"/>
      <c r="DV2507" s="497"/>
      <c r="DW2507" s="497"/>
      <c r="DX2507" s="497"/>
      <c r="DY2507" s="497"/>
      <c r="DZ2507" s="497"/>
      <c r="EA2507" s="98"/>
      <c r="EB2507" s="99"/>
      <c r="EC2507" s="99"/>
      <c r="ED2507" s="99"/>
      <c r="EE2507" s="99"/>
      <c r="EF2507" s="99"/>
      <c r="EG2507" s="99"/>
      <c r="EH2507" s="99"/>
      <c r="EI2507" s="99"/>
      <c r="EJ2507" s="99"/>
      <c r="EK2507" s="99"/>
      <c r="EL2507" s="99"/>
      <c r="EM2507" s="99"/>
      <c r="EN2507" s="99"/>
      <c r="EO2507" s="99"/>
      <c r="EP2507" s="99"/>
      <c r="EQ2507" s="99"/>
      <c r="ER2507" s="99"/>
      <c r="ES2507" s="99"/>
      <c r="ET2507" s="99"/>
      <c r="EU2507" s="99"/>
      <c r="EV2507" s="99"/>
      <c r="EW2507" s="99"/>
      <c r="EX2507" s="119"/>
      <c r="EY2507" s="121"/>
      <c r="EZ2507" s="296"/>
      <c r="FA2507" s="83"/>
      <c r="FC2507" s="116"/>
      <c r="FD2507" s="116"/>
    </row>
    <row r="2508" spans="1:160" ht="15" customHeight="1" x14ac:dyDescent="0.2">
      <c r="A2508" s="100"/>
      <c r="B2508" s="100"/>
      <c r="C2508" s="74"/>
      <c r="D2508" s="74"/>
      <c r="E2508" s="74"/>
      <c r="F2508" s="74"/>
      <c r="G2508" s="75"/>
      <c r="H2508" s="435"/>
      <c r="I2508" s="73"/>
      <c r="J2508" s="101"/>
      <c r="K2508" s="113"/>
      <c r="L2508" s="103"/>
      <c r="M2508" s="569" t="str">
        <f>IF(NOT(ISERROR(FIND("Training",W2508))),"'Plot Psychometric_HH'",IF(NOT(ISERROR(FIND("1DAT",W2508))),"'Plot Tuning Azimuth_HH'",IF(NOT(ISERROR(FIND("HD_dt",W2508))),"'Plot HeadingDiscimination_PSTH_HH_dt_yuchen'",IF(NOT(ISERROR(FIND("HD",W2508))),"'Plot HeadingDiscimination_PSTH_HH'",IF(NOT(ISERROR(FIND("MemSac",W2508))),"'Memory Saccade Analysis_HH'",IF(NOT(ISERROR(FIND("DelSac",W2508))),"'Memory Saccade Analysis_HH'",IF(NOT(ISERROR(FIND("u-stim",W2508))),"'Plot Microstim_HH'","")))))))</f>
        <v/>
      </c>
      <c r="N2508" s="573"/>
      <c r="O2508" s="584"/>
      <c r="P2508" s="590"/>
      <c r="Q2508" s="590"/>
      <c r="R2508" s="590"/>
      <c r="S2508" s="590"/>
      <c r="T2508" s="590"/>
      <c r="U2508" s="590"/>
      <c r="V2508" s="583"/>
      <c r="W2508" s="170"/>
      <c r="X2508" s="192"/>
      <c r="Y2508" s="219"/>
      <c r="Z2508" s="217"/>
      <c r="AA2508" s="218"/>
      <c r="AB2508" s="77"/>
      <c r="AC2508" s="78"/>
      <c r="AD2508" s="199"/>
      <c r="AE2508" s="91"/>
      <c r="AF2508" s="79"/>
      <c r="AG2508" s="79"/>
      <c r="AH2508" s="80"/>
      <c r="AI2508" s="81"/>
      <c r="AJ2508" s="81"/>
      <c r="AK2508" s="81"/>
      <c r="AL2508" s="81"/>
      <c r="AM2508" s="114"/>
      <c r="AN2508" s="82"/>
      <c r="AO2508" s="83"/>
      <c r="AP2508" s="83"/>
      <c r="AQ2508" s="83"/>
      <c r="AR2508" s="84"/>
      <c r="AS2508" s="85"/>
      <c r="AT2508" s="85"/>
      <c r="AU2508" s="85"/>
      <c r="AV2508" s="85"/>
      <c r="AW2508" s="104"/>
      <c r="AX2508" s="86"/>
      <c r="AY2508" s="87"/>
      <c r="AZ2508" s="87"/>
      <c r="BA2508" s="87"/>
      <c r="BB2508" s="88"/>
      <c r="BC2508" s="89"/>
      <c r="BD2508" s="89"/>
      <c r="BE2508" s="89"/>
      <c r="BF2508" s="89"/>
      <c r="BG2508" s="115"/>
      <c r="BH2508" s="90"/>
      <c r="BI2508" s="251"/>
      <c r="BJ2508" s="252"/>
      <c r="BK2508" s="252"/>
      <c r="BL2508" s="230"/>
      <c r="BM2508" s="230"/>
      <c r="BN2508" s="230"/>
      <c r="BO2508" s="231"/>
      <c r="BP2508" s="231"/>
      <c r="BQ2508" s="231"/>
      <c r="BR2508" s="232"/>
      <c r="BS2508" s="232"/>
      <c r="BT2508" s="232"/>
      <c r="BU2508" s="230"/>
      <c r="BV2508" s="230"/>
      <c r="BW2508" s="231"/>
      <c r="BX2508" s="231"/>
      <c r="BY2508" s="232"/>
      <c r="BZ2508" s="235"/>
      <c r="CA2508" s="257"/>
      <c r="CB2508" s="233"/>
      <c r="CC2508" s="230"/>
      <c r="CD2508" s="230"/>
      <c r="CE2508" s="230"/>
      <c r="CF2508" s="230"/>
      <c r="CG2508" s="230"/>
      <c r="CH2508" s="230"/>
      <c r="CI2508" s="230"/>
      <c r="CJ2508" s="231"/>
      <c r="CK2508" s="231"/>
      <c r="CL2508" s="231"/>
      <c r="CM2508" s="231"/>
      <c r="CN2508" s="231"/>
      <c r="CO2508" s="231"/>
      <c r="CP2508" s="231"/>
      <c r="CQ2508" s="231"/>
      <c r="CR2508" s="232"/>
      <c r="CS2508" s="232"/>
      <c r="CT2508" s="232"/>
      <c r="CU2508" s="232"/>
      <c r="CV2508" s="232"/>
      <c r="CW2508" s="232"/>
      <c r="CX2508" s="232"/>
      <c r="CY2508" s="234"/>
      <c r="DA2508" s="106"/>
      <c r="DC2508" s="106"/>
      <c r="DD2508" s="106"/>
      <c r="DE2508" s="106"/>
      <c r="DF2508" s="92"/>
      <c r="DG2508" s="107"/>
      <c r="DH2508" s="107"/>
      <c r="DI2508" s="107"/>
      <c r="DJ2508" s="107"/>
      <c r="DK2508" s="107"/>
      <c r="DL2508" s="107"/>
      <c r="DM2508" s="110"/>
      <c r="DN2508" s="110"/>
      <c r="DO2508" s="110"/>
      <c r="DP2508" s="110"/>
      <c r="DQ2508" s="110"/>
      <c r="DR2508" s="110"/>
      <c r="DS2508" s="110"/>
      <c r="DT2508" s="110"/>
      <c r="DU2508" s="497"/>
      <c r="DV2508" s="497"/>
      <c r="DW2508" s="497"/>
      <c r="DX2508" s="497"/>
      <c r="DY2508" s="497"/>
      <c r="DZ2508" s="497"/>
      <c r="EA2508" s="98"/>
      <c r="EB2508" s="99"/>
      <c r="EC2508" s="99"/>
      <c r="ED2508" s="99"/>
      <c r="EE2508" s="99"/>
      <c r="EF2508" s="99"/>
      <c r="EG2508" s="99"/>
      <c r="EH2508" s="99"/>
      <c r="EI2508" s="99"/>
      <c r="EJ2508" s="99"/>
      <c r="EK2508" s="99"/>
      <c r="EL2508" s="99"/>
      <c r="EM2508" s="99"/>
      <c r="EN2508" s="99"/>
      <c r="EO2508" s="99"/>
      <c r="EP2508" s="99"/>
      <c r="EQ2508" s="99"/>
      <c r="ER2508" s="99"/>
      <c r="ES2508" s="99"/>
      <c r="ET2508" s="99"/>
      <c r="EU2508" s="99"/>
      <c r="EV2508" s="99"/>
      <c r="EW2508" s="99"/>
      <c r="EX2508" s="119"/>
      <c r="EY2508" s="121"/>
      <c r="EZ2508" s="296"/>
      <c r="FA2508" s="83"/>
      <c r="FC2508" s="116"/>
      <c r="FD2508" s="116"/>
    </row>
    <row r="2509" spans="1:160" ht="15" customHeight="1" x14ac:dyDescent="0.2">
      <c r="A2509" s="100"/>
      <c r="B2509" s="100"/>
      <c r="C2509" s="74"/>
      <c r="D2509" s="74"/>
      <c r="E2509" s="74"/>
      <c r="F2509" s="74"/>
      <c r="G2509" s="75"/>
      <c r="H2509" s="435"/>
      <c r="I2509" s="73"/>
      <c r="J2509" s="101"/>
      <c r="K2509" s="113"/>
      <c r="L2509" s="103"/>
      <c r="M2509" s="569" t="str">
        <f>IF(NOT(ISERROR(FIND("Training",W2509))),"'Plot Psychometric_HH'",IF(NOT(ISERROR(FIND("1DAT",W2509))),"'Plot Tuning Azimuth_HH'",IF(NOT(ISERROR(FIND("HD_dt",W2509))),"'Plot HeadingDiscimination_PSTH_HH_dt_yuchen'",IF(NOT(ISERROR(FIND("HD",W2509))),"'Plot HeadingDiscimination_PSTH_HH'",IF(NOT(ISERROR(FIND("MemSac",W2509))),"'Memory Saccade Analysis_HH'",IF(NOT(ISERROR(FIND("DelSac",W2509))),"'Memory Saccade Analysis_HH'",IF(NOT(ISERROR(FIND("u-stim",W2509))),"'Plot Microstim_HH'","")))))))</f>
        <v/>
      </c>
      <c r="N2509" s="573"/>
      <c r="O2509" s="584"/>
      <c r="P2509" s="590"/>
      <c r="Q2509" s="590"/>
      <c r="R2509" s="590"/>
      <c r="S2509" s="590"/>
      <c r="T2509" s="590"/>
      <c r="U2509" s="590"/>
      <c r="V2509" s="583"/>
      <c r="W2509" s="170"/>
      <c r="X2509" s="192"/>
      <c r="Y2509" s="219"/>
      <c r="Z2509" s="217"/>
      <c r="AA2509" s="218"/>
      <c r="AB2509" s="77"/>
      <c r="AC2509" s="78"/>
      <c r="AD2509" s="199"/>
      <c r="AE2509" s="91"/>
      <c r="AF2509" s="79"/>
      <c r="AG2509" s="79"/>
      <c r="AH2509" s="80"/>
      <c r="AI2509" s="81"/>
      <c r="AJ2509" s="81"/>
      <c r="AK2509" s="81"/>
      <c r="AL2509" s="81"/>
      <c r="AM2509" s="114"/>
      <c r="AN2509" s="82"/>
      <c r="AO2509" s="83"/>
      <c r="AP2509" s="83"/>
      <c r="AQ2509" s="83"/>
      <c r="AR2509" s="84"/>
      <c r="AS2509" s="85"/>
      <c r="AT2509" s="85"/>
      <c r="AU2509" s="85"/>
      <c r="AV2509" s="85"/>
      <c r="AW2509" s="104"/>
      <c r="AX2509" s="86"/>
      <c r="AY2509" s="87"/>
      <c r="AZ2509" s="87"/>
      <c r="BA2509" s="87"/>
      <c r="BB2509" s="88"/>
      <c r="BC2509" s="89"/>
      <c r="BD2509" s="89"/>
      <c r="BE2509" s="89"/>
      <c r="BF2509" s="89"/>
      <c r="BG2509" s="115"/>
      <c r="BH2509" s="90"/>
      <c r="BI2509" s="251"/>
      <c r="BJ2509" s="252"/>
      <c r="BK2509" s="252"/>
      <c r="BL2509" s="230"/>
      <c r="BM2509" s="230"/>
      <c r="BN2509" s="230"/>
      <c r="BO2509" s="231"/>
      <c r="BP2509" s="231"/>
      <c r="BQ2509" s="231"/>
      <c r="BR2509" s="232"/>
      <c r="BS2509" s="232"/>
      <c r="BT2509" s="232"/>
      <c r="BU2509" s="230"/>
      <c r="BV2509" s="230"/>
      <c r="BW2509" s="231"/>
      <c r="BX2509" s="231"/>
      <c r="BY2509" s="232"/>
      <c r="BZ2509" s="235"/>
      <c r="CA2509" s="257"/>
      <c r="CB2509" s="233"/>
      <c r="CC2509" s="230"/>
      <c r="CD2509" s="230"/>
      <c r="CE2509" s="230"/>
      <c r="CF2509" s="230"/>
      <c r="CG2509" s="230"/>
      <c r="CH2509" s="230"/>
      <c r="CI2509" s="230"/>
      <c r="CJ2509" s="231"/>
      <c r="CK2509" s="231"/>
      <c r="CL2509" s="231"/>
      <c r="CM2509" s="231"/>
      <c r="CN2509" s="231"/>
      <c r="CO2509" s="231"/>
      <c r="CP2509" s="231"/>
      <c r="CQ2509" s="231"/>
      <c r="CR2509" s="232"/>
      <c r="CS2509" s="232"/>
      <c r="CT2509" s="232"/>
      <c r="CU2509" s="232"/>
      <c r="CV2509" s="232"/>
      <c r="CW2509" s="232"/>
      <c r="CX2509" s="232"/>
      <c r="CY2509" s="234"/>
      <c r="DA2509" s="106"/>
      <c r="DC2509" s="106"/>
      <c r="DD2509" s="106"/>
      <c r="DE2509" s="106"/>
      <c r="DF2509" s="92"/>
      <c r="DG2509" s="107"/>
      <c r="DH2509" s="107"/>
      <c r="DI2509" s="107"/>
      <c r="DJ2509" s="107"/>
      <c r="DK2509" s="107"/>
      <c r="DL2509" s="107"/>
      <c r="DM2509" s="110"/>
      <c r="DN2509" s="110"/>
      <c r="DO2509" s="110"/>
      <c r="DP2509" s="110"/>
      <c r="DQ2509" s="110"/>
      <c r="DR2509" s="110"/>
      <c r="DS2509" s="110"/>
      <c r="DT2509" s="110"/>
      <c r="DU2509" s="497"/>
      <c r="DV2509" s="497"/>
      <c r="DW2509" s="497"/>
      <c r="DX2509" s="497"/>
      <c r="DY2509" s="497"/>
      <c r="DZ2509" s="497"/>
      <c r="EA2509" s="98"/>
      <c r="EB2509" s="99"/>
      <c r="EC2509" s="99"/>
      <c r="ED2509" s="99"/>
      <c r="EE2509" s="99"/>
      <c r="EF2509" s="99"/>
      <c r="EG2509" s="99"/>
      <c r="EH2509" s="99"/>
      <c r="EI2509" s="99"/>
      <c r="EJ2509" s="99"/>
      <c r="EK2509" s="99"/>
      <c r="EL2509" s="99"/>
      <c r="EM2509" s="99"/>
      <c r="EN2509" s="99"/>
      <c r="EO2509" s="99"/>
      <c r="EP2509" s="99"/>
      <c r="EQ2509" s="99"/>
      <c r="ER2509" s="99"/>
      <c r="ES2509" s="99"/>
      <c r="ET2509" s="99"/>
      <c r="EU2509" s="99"/>
      <c r="EV2509" s="99"/>
      <c r="EW2509" s="99"/>
      <c r="EX2509" s="119"/>
      <c r="EY2509" s="121"/>
      <c r="EZ2509" s="296"/>
      <c r="FA2509" s="83"/>
      <c r="FC2509" s="116"/>
      <c r="FD2509" s="116"/>
    </row>
    <row r="2510" spans="1:160" ht="15" customHeight="1" x14ac:dyDescent="0.2">
      <c r="A2510" s="100"/>
      <c r="B2510" s="100"/>
      <c r="C2510" s="74"/>
      <c r="D2510" s="74"/>
      <c r="E2510" s="74"/>
      <c r="F2510" s="74"/>
      <c r="G2510" s="75"/>
      <c r="H2510" s="435"/>
      <c r="I2510" s="73"/>
      <c r="J2510" s="101"/>
      <c r="K2510" s="113"/>
      <c r="L2510" s="103"/>
      <c r="M2510" s="569" t="str">
        <f>IF(NOT(ISERROR(FIND("Training",W2510))),"'Plot Psychometric_HH'",IF(NOT(ISERROR(FIND("1DAT",W2510))),"'Plot Tuning Azimuth_HH'",IF(NOT(ISERROR(FIND("HD_dt",W2510))),"'Plot HeadingDiscimination_PSTH_HH_dt_yuchen'",IF(NOT(ISERROR(FIND("HD",W2510))),"'Plot HeadingDiscimination_PSTH_HH'",IF(NOT(ISERROR(FIND("MemSac",W2510))),"'Memory Saccade Analysis_HH'",IF(NOT(ISERROR(FIND("DelSac",W2510))),"'Memory Saccade Analysis_HH'",IF(NOT(ISERROR(FIND("u-stim",W2510))),"'Plot Microstim_HH'","")))))))</f>
        <v/>
      </c>
      <c r="N2510" s="573"/>
      <c r="O2510" s="584"/>
      <c r="P2510" s="590"/>
      <c r="Q2510" s="590"/>
      <c r="R2510" s="590"/>
      <c r="S2510" s="590"/>
      <c r="T2510" s="590"/>
      <c r="U2510" s="590"/>
      <c r="V2510" s="583"/>
      <c r="W2510" s="170"/>
      <c r="X2510" s="192"/>
      <c r="Y2510" s="219"/>
      <c r="Z2510" s="217"/>
      <c r="AA2510" s="218"/>
      <c r="AB2510" s="77"/>
      <c r="AC2510" s="78"/>
      <c r="AD2510" s="199"/>
      <c r="AE2510" s="91"/>
      <c r="AF2510" s="79"/>
      <c r="AG2510" s="79"/>
      <c r="AH2510" s="80"/>
      <c r="AI2510" s="81"/>
      <c r="AJ2510" s="81"/>
      <c r="AK2510" s="81"/>
      <c r="AL2510" s="81"/>
      <c r="AM2510" s="114"/>
      <c r="AN2510" s="82"/>
      <c r="AO2510" s="83"/>
      <c r="AP2510" s="83"/>
      <c r="AQ2510" s="83"/>
      <c r="AR2510" s="84"/>
      <c r="AS2510" s="85"/>
      <c r="AT2510" s="85"/>
      <c r="AU2510" s="85"/>
      <c r="AV2510" s="85"/>
      <c r="AW2510" s="104"/>
      <c r="AX2510" s="86"/>
      <c r="AY2510" s="87"/>
      <c r="AZ2510" s="87"/>
      <c r="BA2510" s="87"/>
      <c r="BB2510" s="88"/>
      <c r="BC2510" s="89"/>
      <c r="BD2510" s="89"/>
      <c r="BE2510" s="89"/>
      <c r="BF2510" s="89"/>
      <c r="BG2510" s="115"/>
      <c r="BH2510" s="90"/>
      <c r="BI2510" s="251"/>
      <c r="BJ2510" s="252"/>
      <c r="BK2510" s="252"/>
      <c r="BL2510" s="230"/>
      <c r="BM2510" s="230"/>
      <c r="BN2510" s="230"/>
      <c r="BO2510" s="231"/>
      <c r="BP2510" s="231"/>
      <c r="BQ2510" s="231"/>
      <c r="BR2510" s="232"/>
      <c r="BS2510" s="232"/>
      <c r="BT2510" s="232"/>
      <c r="BU2510" s="230"/>
      <c r="BV2510" s="230"/>
      <c r="BW2510" s="231"/>
      <c r="BX2510" s="231"/>
      <c r="BY2510" s="232"/>
      <c r="BZ2510" s="235"/>
      <c r="CA2510" s="257"/>
      <c r="CB2510" s="233"/>
      <c r="CC2510" s="230"/>
      <c r="CD2510" s="230"/>
      <c r="CE2510" s="230"/>
      <c r="CF2510" s="230"/>
      <c r="CG2510" s="230"/>
      <c r="CH2510" s="230"/>
      <c r="CI2510" s="230"/>
      <c r="CJ2510" s="231"/>
      <c r="CK2510" s="231"/>
      <c r="CL2510" s="231"/>
      <c r="CM2510" s="231"/>
      <c r="CN2510" s="231"/>
      <c r="CO2510" s="231"/>
      <c r="CP2510" s="231"/>
      <c r="CQ2510" s="231"/>
      <c r="CR2510" s="232"/>
      <c r="CS2510" s="232"/>
      <c r="CT2510" s="232"/>
      <c r="CU2510" s="232"/>
      <c r="CV2510" s="232"/>
      <c r="CW2510" s="232"/>
      <c r="CX2510" s="232"/>
      <c r="CY2510" s="234"/>
      <c r="DA2510" s="106"/>
      <c r="DC2510" s="106"/>
      <c r="DD2510" s="106"/>
      <c r="DE2510" s="106"/>
      <c r="DF2510" s="92"/>
      <c r="DG2510" s="107"/>
      <c r="DH2510" s="107"/>
      <c r="DI2510" s="107"/>
      <c r="DJ2510" s="107"/>
      <c r="DK2510" s="107"/>
      <c r="DL2510" s="107"/>
      <c r="DM2510" s="110"/>
      <c r="DN2510" s="110"/>
      <c r="DO2510" s="110"/>
      <c r="DP2510" s="110"/>
      <c r="DQ2510" s="110"/>
      <c r="DR2510" s="110"/>
      <c r="DS2510" s="110"/>
      <c r="DT2510" s="110"/>
      <c r="DU2510" s="497"/>
      <c r="DV2510" s="497"/>
      <c r="DW2510" s="497"/>
      <c r="DX2510" s="497"/>
      <c r="DY2510" s="497"/>
      <c r="DZ2510" s="497"/>
      <c r="EA2510" s="98"/>
      <c r="EB2510" s="99"/>
      <c r="EC2510" s="99"/>
      <c r="ED2510" s="99"/>
      <c r="EE2510" s="99"/>
      <c r="EF2510" s="99"/>
      <c r="EG2510" s="99"/>
      <c r="EH2510" s="99"/>
      <c r="EI2510" s="99"/>
      <c r="EJ2510" s="99"/>
      <c r="EK2510" s="99"/>
      <c r="EL2510" s="99"/>
      <c r="EM2510" s="99"/>
      <c r="EN2510" s="99"/>
      <c r="EO2510" s="99"/>
      <c r="EP2510" s="99"/>
      <c r="EQ2510" s="99"/>
      <c r="ER2510" s="99"/>
      <c r="ES2510" s="99"/>
      <c r="ET2510" s="99"/>
      <c r="EU2510" s="99"/>
      <c r="EV2510" s="99"/>
      <c r="EW2510" s="99"/>
      <c r="EX2510" s="119"/>
      <c r="EY2510" s="121"/>
      <c r="EZ2510" s="296"/>
      <c r="FA2510" s="83"/>
      <c r="FC2510" s="116"/>
      <c r="FD2510" s="116"/>
    </row>
    <row r="2511" spans="1:160" ht="15" customHeight="1" x14ac:dyDescent="0.2">
      <c r="A2511" s="100"/>
      <c r="B2511" s="100"/>
      <c r="C2511" s="74"/>
      <c r="D2511" s="74"/>
      <c r="E2511" s="74"/>
      <c r="F2511" s="74"/>
      <c r="G2511" s="75"/>
      <c r="H2511" s="435"/>
      <c r="I2511" s="73"/>
      <c r="J2511" s="101"/>
      <c r="K2511" s="113"/>
      <c r="L2511" s="103"/>
      <c r="M2511" s="569" t="str">
        <f>IF(NOT(ISERROR(FIND("Training",W2511))),"'Plot Psychometric_HH'",IF(NOT(ISERROR(FIND("1DAT",W2511))),"'Plot Tuning Azimuth_HH'",IF(NOT(ISERROR(FIND("HD_dt",W2511))),"'Plot HeadingDiscimination_PSTH_HH_dt_yuchen'",IF(NOT(ISERROR(FIND("HD",W2511))),"'Plot HeadingDiscimination_PSTH_HH'",IF(NOT(ISERROR(FIND("MemSac",W2511))),"'Memory Saccade Analysis_HH'",IF(NOT(ISERROR(FIND("DelSac",W2511))),"'Memory Saccade Analysis_HH'",IF(NOT(ISERROR(FIND("u-stim",W2511))),"'Plot Microstim_HH'","")))))))</f>
        <v/>
      </c>
      <c r="N2511" s="573"/>
      <c r="O2511" s="584"/>
      <c r="P2511" s="590"/>
      <c r="Q2511" s="590"/>
      <c r="R2511" s="590"/>
      <c r="S2511" s="590"/>
      <c r="T2511" s="590"/>
      <c r="U2511" s="590"/>
      <c r="V2511" s="583"/>
      <c r="W2511" s="170"/>
      <c r="X2511" s="192"/>
      <c r="Y2511" s="219"/>
      <c r="Z2511" s="217"/>
      <c r="AA2511" s="218"/>
      <c r="AB2511" s="77"/>
      <c r="AC2511" s="78"/>
      <c r="AD2511" s="199"/>
      <c r="AE2511" s="91"/>
      <c r="AF2511" s="79"/>
      <c r="AG2511" s="79"/>
      <c r="AH2511" s="80"/>
      <c r="AI2511" s="81"/>
      <c r="AJ2511" s="81"/>
      <c r="AK2511" s="81"/>
      <c r="AL2511" s="81"/>
      <c r="AM2511" s="114"/>
      <c r="AN2511" s="82"/>
      <c r="AO2511" s="83"/>
      <c r="AP2511" s="83"/>
      <c r="AQ2511" s="83"/>
      <c r="AR2511" s="84"/>
      <c r="AS2511" s="85"/>
      <c r="AT2511" s="85"/>
      <c r="AU2511" s="85"/>
      <c r="AV2511" s="85"/>
      <c r="AW2511" s="104"/>
      <c r="AX2511" s="86"/>
      <c r="AY2511" s="87"/>
      <c r="AZ2511" s="87"/>
      <c r="BA2511" s="87"/>
      <c r="BB2511" s="88"/>
      <c r="BC2511" s="89"/>
      <c r="BD2511" s="89"/>
      <c r="BE2511" s="89"/>
      <c r="BF2511" s="89"/>
      <c r="BG2511" s="115"/>
      <c r="BH2511" s="90"/>
      <c r="BI2511" s="251"/>
      <c r="BJ2511" s="252"/>
      <c r="BK2511" s="252"/>
      <c r="BL2511" s="230"/>
      <c r="BM2511" s="230"/>
      <c r="BN2511" s="230"/>
      <c r="BO2511" s="231"/>
      <c r="BP2511" s="231"/>
      <c r="BQ2511" s="231"/>
      <c r="BR2511" s="232"/>
      <c r="BS2511" s="232"/>
      <c r="BT2511" s="232"/>
      <c r="BU2511" s="230"/>
      <c r="BV2511" s="230"/>
      <c r="BW2511" s="231"/>
      <c r="BX2511" s="231"/>
      <c r="BY2511" s="232"/>
      <c r="BZ2511" s="235"/>
      <c r="CA2511" s="257"/>
      <c r="CB2511" s="233"/>
      <c r="CC2511" s="230"/>
      <c r="CD2511" s="230"/>
      <c r="CE2511" s="230"/>
      <c r="CF2511" s="230"/>
      <c r="CG2511" s="230"/>
      <c r="CH2511" s="230"/>
      <c r="CI2511" s="230"/>
      <c r="CJ2511" s="231"/>
      <c r="CK2511" s="231"/>
      <c r="CL2511" s="231"/>
      <c r="CM2511" s="231"/>
      <c r="CN2511" s="231"/>
      <c r="CO2511" s="231"/>
      <c r="CP2511" s="231"/>
      <c r="CQ2511" s="231"/>
      <c r="CR2511" s="232"/>
      <c r="CS2511" s="232"/>
      <c r="CT2511" s="232"/>
      <c r="CU2511" s="232"/>
      <c r="CV2511" s="232"/>
      <c r="CW2511" s="232"/>
      <c r="CX2511" s="232"/>
      <c r="CY2511" s="234"/>
      <c r="DA2511" s="106"/>
      <c r="DC2511" s="106"/>
      <c r="DD2511" s="106"/>
      <c r="DE2511" s="106"/>
      <c r="DF2511" s="92"/>
      <c r="DG2511" s="107"/>
      <c r="DH2511" s="107"/>
      <c r="DI2511" s="107"/>
      <c r="DJ2511" s="107"/>
      <c r="DK2511" s="107"/>
      <c r="DL2511" s="107"/>
      <c r="DM2511" s="110"/>
      <c r="DN2511" s="110"/>
      <c r="DO2511" s="110"/>
      <c r="DP2511" s="110"/>
      <c r="DQ2511" s="110"/>
      <c r="DR2511" s="110"/>
      <c r="DS2511" s="110"/>
      <c r="DT2511" s="110"/>
      <c r="DU2511" s="497"/>
      <c r="DV2511" s="497"/>
      <c r="DW2511" s="497"/>
      <c r="DX2511" s="497"/>
      <c r="DY2511" s="497"/>
      <c r="DZ2511" s="497"/>
      <c r="EA2511" s="98"/>
      <c r="EB2511" s="99"/>
      <c r="EC2511" s="99"/>
      <c r="ED2511" s="99"/>
      <c r="EE2511" s="99"/>
      <c r="EF2511" s="99"/>
      <c r="EG2511" s="99"/>
      <c r="EH2511" s="99"/>
      <c r="EI2511" s="99"/>
      <c r="EJ2511" s="99"/>
      <c r="EK2511" s="99"/>
      <c r="EL2511" s="99"/>
      <c r="EM2511" s="99"/>
      <c r="EN2511" s="99"/>
      <c r="EO2511" s="99"/>
      <c r="EP2511" s="99"/>
      <c r="EQ2511" s="99"/>
      <c r="ER2511" s="99"/>
      <c r="ES2511" s="99"/>
      <c r="ET2511" s="99"/>
      <c r="EU2511" s="99"/>
      <c r="EV2511" s="99"/>
      <c r="EW2511" s="99"/>
      <c r="EX2511" s="119"/>
      <c r="EY2511" s="121"/>
      <c r="EZ2511" s="296"/>
      <c r="FA2511" s="83"/>
      <c r="FC2511" s="116"/>
      <c r="FD2511" s="116"/>
    </row>
    <row r="2512" spans="1:160" ht="15" customHeight="1" x14ac:dyDescent="0.2">
      <c r="A2512" s="100"/>
      <c r="B2512" s="100"/>
      <c r="C2512" s="74"/>
      <c r="D2512" s="74"/>
      <c r="E2512" s="74"/>
      <c r="F2512" s="74"/>
      <c r="G2512" s="75"/>
      <c r="H2512" s="435"/>
      <c r="I2512" s="73"/>
      <c r="J2512" s="101"/>
      <c r="K2512" s="113"/>
      <c r="L2512" s="103"/>
      <c r="M2512" s="569" t="str">
        <f>IF(NOT(ISERROR(FIND("Training",W2512))),"'Plot Psychometric_HH'",IF(NOT(ISERROR(FIND("1DAT",W2512))),"'Plot Tuning Azimuth_HH'",IF(NOT(ISERROR(FIND("HD_dt",W2512))),"'Plot HeadingDiscimination_PSTH_HH_dt_yuchen'",IF(NOT(ISERROR(FIND("HD",W2512))),"'Plot HeadingDiscimination_PSTH_HH'",IF(NOT(ISERROR(FIND("MemSac",W2512))),"'Memory Saccade Analysis_HH'",IF(NOT(ISERROR(FIND("DelSac",W2512))),"'Memory Saccade Analysis_HH'",IF(NOT(ISERROR(FIND("u-stim",W2512))),"'Plot Microstim_HH'","")))))))</f>
        <v/>
      </c>
      <c r="N2512" s="573"/>
      <c r="O2512" s="584"/>
      <c r="P2512" s="590"/>
      <c r="Q2512" s="590"/>
      <c r="R2512" s="590"/>
      <c r="S2512" s="590"/>
      <c r="T2512" s="590"/>
      <c r="U2512" s="590"/>
      <c r="V2512" s="583"/>
      <c r="W2512" s="170"/>
      <c r="X2512" s="192"/>
      <c r="Y2512" s="219"/>
      <c r="Z2512" s="217"/>
      <c r="AA2512" s="218"/>
      <c r="AB2512" s="77"/>
      <c r="AC2512" s="78"/>
      <c r="AD2512" s="199"/>
      <c r="AE2512" s="91"/>
      <c r="AF2512" s="79"/>
      <c r="AG2512" s="79"/>
      <c r="AH2512" s="80"/>
      <c r="AI2512" s="81"/>
      <c r="AJ2512" s="81"/>
      <c r="AK2512" s="81"/>
      <c r="AL2512" s="81"/>
      <c r="AM2512" s="114"/>
      <c r="AN2512" s="82"/>
      <c r="AO2512" s="83"/>
      <c r="AP2512" s="83"/>
      <c r="AQ2512" s="83"/>
      <c r="AR2512" s="84"/>
      <c r="AS2512" s="85"/>
      <c r="AT2512" s="85"/>
      <c r="AU2512" s="85"/>
      <c r="AV2512" s="85"/>
      <c r="AW2512" s="104"/>
      <c r="AX2512" s="86"/>
      <c r="AY2512" s="87"/>
      <c r="AZ2512" s="87"/>
      <c r="BA2512" s="87"/>
      <c r="BB2512" s="88"/>
      <c r="BC2512" s="89"/>
      <c r="BD2512" s="89"/>
      <c r="BE2512" s="89"/>
      <c r="BF2512" s="89"/>
      <c r="BG2512" s="115"/>
      <c r="BH2512" s="90"/>
      <c r="BI2512" s="251"/>
      <c r="BJ2512" s="252"/>
      <c r="BK2512" s="252"/>
      <c r="BL2512" s="230"/>
      <c r="BM2512" s="230"/>
      <c r="BN2512" s="230"/>
      <c r="BO2512" s="231"/>
      <c r="BP2512" s="231"/>
      <c r="BQ2512" s="231"/>
      <c r="BR2512" s="232"/>
      <c r="BS2512" s="232"/>
      <c r="BT2512" s="232"/>
      <c r="BU2512" s="230"/>
      <c r="BV2512" s="230"/>
      <c r="BW2512" s="231"/>
      <c r="BX2512" s="231"/>
      <c r="BY2512" s="232"/>
      <c r="BZ2512" s="235"/>
      <c r="CA2512" s="257"/>
      <c r="CB2512" s="233"/>
      <c r="CC2512" s="230"/>
      <c r="CD2512" s="230"/>
      <c r="CE2512" s="230"/>
      <c r="CF2512" s="230"/>
      <c r="CG2512" s="230"/>
      <c r="CH2512" s="230"/>
      <c r="CI2512" s="230"/>
      <c r="CJ2512" s="231"/>
      <c r="CK2512" s="231"/>
      <c r="CL2512" s="231"/>
      <c r="CM2512" s="231"/>
      <c r="CN2512" s="231"/>
      <c r="CO2512" s="231"/>
      <c r="CP2512" s="231"/>
      <c r="CQ2512" s="231"/>
      <c r="CR2512" s="232"/>
      <c r="CS2512" s="232"/>
      <c r="CT2512" s="232"/>
      <c r="CU2512" s="232"/>
      <c r="CV2512" s="232"/>
      <c r="CW2512" s="232"/>
      <c r="CX2512" s="232"/>
      <c r="CY2512" s="234"/>
      <c r="DA2512" s="106"/>
      <c r="DC2512" s="106"/>
      <c r="DD2512" s="106"/>
      <c r="DE2512" s="106"/>
      <c r="DF2512" s="92"/>
      <c r="DG2512" s="107"/>
      <c r="DH2512" s="107"/>
      <c r="DI2512" s="107"/>
      <c r="DJ2512" s="107"/>
      <c r="DK2512" s="107"/>
      <c r="DL2512" s="107"/>
      <c r="DM2512" s="110"/>
      <c r="DN2512" s="110"/>
      <c r="DO2512" s="110"/>
      <c r="DP2512" s="110"/>
      <c r="DQ2512" s="110"/>
      <c r="DR2512" s="110"/>
      <c r="DS2512" s="110"/>
      <c r="DT2512" s="110"/>
      <c r="DU2512" s="497"/>
      <c r="DV2512" s="497"/>
      <c r="DW2512" s="497"/>
      <c r="DX2512" s="497"/>
      <c r="DY2512" s="497"/>
      <c r="DZ2512" s="497"/>
      <c r="EA2512" s="98"/>
      <c r="EB2512" s="99"/>
      <c r="EC2512" s="99"/>
      <c r="ED2512" s="99"/>
      <c r="EE2512" s="99"/>
      <c r="EF2512" s="99"/>
      <c r="EG2512" s="99"/>
      <c r="EH2512" s="99"/>
      <c r="EI2512" s="99"/>
      <c r="EJ2512" s="99"/>
      <c r="EK2512" s="99"/>
      <c r="EL2512" s="99"/>
      <c r="EM2512" s="99"/>
      <c r="EN2512" s="99"/>
      <c r="EO2512" s="99"/>
      <c r="EP2512" s="99"/>
      <c r="EQ2512" s="99"/>
      <c r="ER2512" s="99"/>
      <c r="ES2512" s="99"/>
      <c r="ET2512" s="99"/>
      <c r="EU2512" s="99"/>
      <c r="EV2512" s="99"/>
      <c r="EW2512" s="99"/>
      <c r="EX2512" s="119"/>
      <c r="EY2512" s="121"/>
      <c r="EZ2512" s="296"/>
      <c r="FA2512" s="83"/>
      <c r="FC2512" s="116"/>
      <c r="FD2512" s="116"/>
    </row>
    <row r="2513" spans="1:160" ht="15" customHeight="1" x14ac:dyDescent="0.2">
      <c r="A2513" s="100"/>
      <c r="B2513" s="100"/>
      <c r="C2513" s="74"/>
      <c r="D2513" s="74"/>
      <c r="E2513" s="74"/>
      <c r="F2513" s="74"/>
      <c r="G2513" s="75"/>
      <c r="H2513" s="435"/>
      <c r="I2513" s="73"/>
      <c r="J2513" s="101"/>
      <c r="K2513" s="113"/>
      <c r="L2513" s="103"/>
      <c r="M2513" s="569" t="str">
        <f>IF(NOT(ISERROR(FIND("Training",W2513))),"'Plot Psychometric_HH'",IF(NOT(ISERROR(FIND("1DAT",W2513))),"'Plot Tuning Azimuth_HH'",IF(NOT(ISERROR(FIND("HD_dt",W2513))),"'Plot HeadingDiscimination_PSTH_HH_dt_yuchen'",IF(NOT(ISERROR(FIND("HD",W2513))),"'Plot HeadingDiscimination_PSTH_HH'",IF(NOT(ISERROR(FIND("MemSac",W2513))),"'Memory Saccade Analysis_HH'",IF(NOT(ISERROR(FIND("DelSac",W2513))),"'Memory Saccade Analysis_HH'",IF(NOT(ISERROR(FIND("u-stim",W2513))),"'Plot Microstim_HH'","")))))))</f>
        <v/>
      </c>
      <c r="N2513" s="573"/>
      <c r="O2513" s="584"/>
      <c r="P2513" s="590"/>
      <c r="Q2513" s="590"/>
      <c r="R2513" s="590"/>
      <c r="S2513" s="590"/>
      <c r="T2513" s="590"/>
      <c r="U2513" s="590"/>
      <c r="V2513" s="583"/>
      <c r="W2513" s="170"/>
      <c r="X2513" s="192"/>
      <c r="Y2513" s="219"/>
      <c r="Z2513" s="217"/>
      <c r="AA2513" s="218"/>
      <c r="AB2513" s="77"/>
      <c r="AC2513" s="78"/>
      <c r="AD2513" s="199"/>
      <c r="AE2513" s="91"/>
      <c r="AF2513" s="79"/>
      <c r="AG2513" s="79"/>
      <c r="AH2513" s="80"/>
      <c r="AI2513" s="81"/>
      <c r="AJ2513" s="81"/>
      <c r="AK2513" s="81"/>
      <c r="AL2513" s="81"/>
      <c r="AM2513" s="114"/>
      <c r="AN2513" s="82"/>
      <c r="AO2513" s="83"/>
      <c r="AP2513" s="83"/>
      <c r="AQ2513" s="83"/>
      <c r="AR2513" s="84"/>
      <c r="AS2513" s="85"/>
      <c r="AT2513" s="85"/>
      <c r="AU2513" s="85"/>
      <c r="AV2513" s="85"/>
      <c r="AW2513" s="104"/>
      <c r="AX2513" s="86"/>
      <c r="AY2513" s="87"/>
      <c r="AZ2513" s="87"/>
      <c r="BA2513" s="87"/>
      <c r="BB2513" s="88"/>
      <c r="BC2513" s="89"/>
      <c r="BD2513" s="89"/>
      <c r="BE2513" s="89"/>
      <c r="BF2513" s="89"/>
      <c r="BG2513" s="115"/>
      <c r="BH2513" s="90"/>
      <c r="BI2513" s="251"/>
      <c r="BJ2513" s="252"/>
      <c r="BK2513" s="252"/>
      <c r="BL2513" s="230"/>
      <c r="BM2513" s="230"/>
      <c r="BN2513" s="230"/>
      <c r="BO2513" s="231"/>
      <c r="BP2513" s="231"/>
      <c r="BQ2513" s="231"/>
      <c r="BR2513" s="232"/>
      <c r="BS2513" s="232"/>
      <c r="BT2513" s="232"/>
      <c r="BU2513" s="230"/>
      <c r="BV2513" s="230"/>
      <c r="BW2513" s="231"/>
      <c r="BX2513" s="231"/>
      <c r="BY2513" s="232"/>
      <c r="BZ2513" s="235"/>
      <c r="CA2513" s="257"/>
      <c r="CB2513" s="233"/>
      <c r="CC2513" s="230"/>
      <c r="CD2513" s="230"/>
      <c r="CE2513" s="230"/>
      <c r="CF2513" s="230"/>
      <c r="CG2513" s="230"/>
      <c r="CH2513" s="230"/>
      <c r="CI2513" s="230"/>
      <c r="CJ2513" s="231"/>
      <c r="CK2513" s="231"/>
      <c r="CL2513" s="231"/>
      <c r="CM2513" s="231"/>
      <c r="CN2513" s="231"/>
      <c r="CO2513" s="231"/>
      <c r="CP2513" s="231"/>
      <c r="CQ2513" s="231"/>
      <c r="CR2513" s="232"/>
      <c r="CS2513" s="232"/>
      <c r="CT2513" s="232"/>
      <c r="CU2513" s="232"/>
      <c r="CV2513" s="232"/>
      <c r="CW2513" s="232"/>
      <c r="CX2513" s="232"/>
      <c r="CY2513" s="234"/>
      <c r="DA2513" s="106"/>
      <c r="DC2513" s="106"/>
      <c r="DD2513" s="106"/>
      <c r="DE2513" s="106"/>
      <c r="DF2513" s="92"/>
      <c r="DG2513" s="107"/>
      <c r="DH2513" s="107"/>
      <c r="DI2513" s="107"/>
      <c r="DJ2513" s="107"/>
      <c r="DK2513" s="107"/>
      <c r="DL2513" s="107"/>
      <c r="DM2513" s="110"/>
      <c r="DN2513" s="110"/>
      <c r="DO2513" s="110"/>
      <c r="DP2513" s="110"/>
      <c r="DQ2513" s="110"/>
      <c r="DR2513" s="110"/>
      <c r="DS2513" s="110"/>
      <c r="DT2513" s="110"/>
      <c r="DU2513" s="497"/>
      <c r="DV2513" s="497"/>
      <c r="DW2513" s="497"/>
      <c r="DX2513" s="497"/>
      <c r="DY2513" s="497"/>
      <c r="DZ2513" s="497"/>
      <c r="EA2513" s="98"/>
      <c r="EB2513" s="99"/>
      <c r="EC2513" s="99"/>
      <c r="ED2513" s="99"/>
      <c r="EE2513" s="99"/>
      <c r="EF2513" s="99"/>
      <c r="EG2513" s="99"/>
      <c r="EH2513" s="99"/>
      <c r="EI2513" s="99"/>
      <c r="EJ2513" s="99"/>
      <c r="EK2513" s="99"/>
      <c r="EL2513" s="99"/>
      <c r="EM2513" s="99"/>
      <c r="EN2513" s="99"/>
      <c r="EO2513" s="99"/>
      <c r="EP2513" s="99"/>
      <c r="EQ2513" s="99"/>
      <c r="ER2513" s="99"/>
      <c r="ES2513" s="99"/>
      <c r="ET2513" s="99"/>
      <c r="EU2513" s="99"/>
      <c r="EV2513" s="99"/>
      <c r="EW2513" s="99"/>
      <c r="EX2513" s="119"/>
      <c r="EY2513" s="121"/>
      <c r="EZ2513" s="296"/>
      <c r="FA2513" s="83"/>
      <c r="FC2513" s="116"/>
      <c r="FD2513" s="116"/>
    </row>
    <row r="2514" spans="1:160" ht="15" customHeight="1" x14ac:dyDescent="0.2">
      <c r="A2514" s="100"/>
      <c r="B2514" s="100"/>
      <c r="C2514" s="74"/>
      <c r="D2514" s="74"/>
      <c r="E2514" s="74"/>
      <c r="F2514" s="74"/>
      <c r="G2514" s="75"/>
      <c r="H2514" s="435"/>
      <c r="I2514" s="73"/>
      <c r="J2514" s="101"/>
      <c r="K2514" s="113"/>
      <c r="L2514" s="103"/>
      <c r="M2514" s="569" t="str">
        <f>IF(NOT(ISERROR(FIND("Training",W2514))),"'Plot Psychometric_HH'",IF(NOT(ISERROR(FIND("1DAT",W2514))),"'Plot Tuning Azimuth_HH'",IF(NOT(ISERROR(FIND("HD_dt",W2514))),"'Plot HeadingDiscimination_PSTH_HH_dt_yuchen'",IF(NOT(ISERROR(FIND("HD",W2514))),"'Plot HeadingDiscimination_PSTH_HH'",IF(NOT(ISERROR(FIND("MemSac",W2514))),"'Memory Saccade Analysis_HH'",IF(NOT(ISERROR(FIND("DelSac",W2514))),"'Memory Saccade Analysis_HH'",IF(NOT(ISERROR(FIND("u-stim",W2514))),"'Plot Microstim_HH'","")))))))</f>
        <v/>
      </c>
      <c r="N2514" s="573"/>
      <c r="O2514" s="584"/>
      <c r="P2514" s="590"/>
      <c r="Q2514" s="590"/>
      <c r="R2514" s="590"/>
      <c r="S2514" s="590"/>
      <c r="T2514" s="590"/>
      <c r="U2514" s="590"/>
      <c r="V2514" s="583"/>
      <c r="W2514" s="170"/>
      <c r="X2514" s="192"/>
      <c r="Y2514" s="219"/>
      <c r="Z2514" s="217"/>
      <c r="AA2514" s="218"/>
      <c r="AB2514" s="77"/>
      <c r="AC2514" s="78"/>
      <c r="AD2514" s="199"/>
      <c r="AE2514" s="91"/>
      <c r="AF2514" s="79"/>
      <c r="AG2514" s="79"/>
      <c r="AH2514" s="80"/>
      <c r="AI2514" s="81"/>
      <c r="AJ2514" s="81"/>
      <c r="AK2514" s="81"/>
      <c r="AL2514" s="81"/>
      <c r="AM2514" s="114"/>
      <c r="AN2514" s="82"/>
      <c r="AO2514" s="83"/>
      <c r="AP2514" s="83"/>
      <c r="AQ2514" s="83"/>
      <c r="AR2514" s="84"/>
      <c r="AS2514" s="85"/>
      <c r="AT2514" s="85"/>
      <c r="AU2514" s="85"/>
      <c r="AV2514" s="85"/>
      <c r="AW2514" s="104"/>
      <c r="AX2514" s="86"/>
      <c r="AY2514" s="87"/>
      <c r="AZ2514" s="87"/>
      <c r="BA2514" s="87"/>
      <c r="BB2514" s="88"/>
      <c r="BC2514" s="89"/>
      <c r="BD2514" s="89"/>
      <c r="BE2514" s="89"/>
      <c r="BF2514" s="89"/>
      <c r="BG2514" s="115"/>
      <c r="BH2514" s="90"/>
      <c r="BI2514" s="251"/>
      <c r="BJ2514" s="252"/>
      <c r="BK2514" s="252"/>
      <c r="BL2514" s="230"/>
      <c r="BM2514" s="230"/>
      <c r="BN2514" s="230"/>
      <c r="BO2514" s="231"/>
      <c r="BP2514" s="231"/>
      <c r="BQ2514" s="231"/>
      <c r="BR2514" s="232"/>
      <c r="BS2514" s="232"/>
      <c r="BT2514" s="232"/>
      <c r="BU2514" s="230"/>
      <c r="BV2514" s="230"/>
      <c r="BW2514" s="231"/>
      <c r="BX2514" s="231"/>
      <c r="BY2514" s="232"/>
      <c r="BZ2514" s="235"/>
      <c r="CA2514" s="257"/>
      <c r="CB2514" s="233"/>
      <c r="CC2514" s="230"/>
      <c r="CD2514" s="230"/>
      <c r="CE2514" s="230"/>
      <c r="CF2514" s="230"/>
      <c r="CG2514" s="230"/>
      <c r="CH2514" s="230"/>
      <c r="CI2514" s="230"/>
      <c r="CJ2514" s="231"/>
      <c r="CK2514" s="231"/>
      <c r="CL2514" s="231"/>
      <c r="CM2514" s="231"/>
      <c r="CN2514" s="231"/>
      <c r="CO2514" s="231"/>
      <c r="CP2514" s="231"/>
      <c r="CQ2514" s="231"/>
      <c r="CR2514" s="232"/>
      <c r="CS2514" s="232"/>
      <c r="CT2514" s="232"/>
      <c r="CU2514" s="232"/>
      <c r="CV2514" s="232"/>
      <c r="CW2514" s="232"/>
      <c r="CX2514" s="232"/>
      <c r="CY2514" s="234"/>
      <c r="DA2514" s="106"/>
      <c r="DC2514" s="106"/>
      <c r="DD2514" s="106"/>
      <c r="DE2514" s="106"/>
      <c r="DF2514" s="92"/>
      <c r="DG2514" s="107"/>
      <c r="DH2514" s="107"/>
      <c r="DI2514" s="107"/>
      <c r="DJ2514" s="107"/>
      <c r="DK2514" s="107"/>
      <c r="DL2514" s="107"/>
      <c r="DM2514" s="110"/>
      <c r="DN2514" s="110"/>
      <c r="DO2514" s="110"/>
      <c r="DP2514" s="110"/>
      <c r="DQ2514" s="110"/>
      <c r="DR2514" s="110"/>
      <c r="DS2514" s="110"/>
      <c r="DT2514" s="110"/>
      <c r="DU2514" s="497"/>
      <c r="DV2514" s="497"/>
      <c r="DW2514" s="497"/>
      <c r="DX2514" s="497"/>
      <c r="DY2514" s="497"/>
      <c r="DZ2514" s="497"/>
      <c r="EA2514" s="98"/>
      <c r="EB2514" s="99"/>
      <c r="EC2514" s="99"/>
      <c r="ED2514" s="99"/>
      <c r="EE2514" s="99"/>
      <c r="EF2514" s="99"/>
      <c r="EG2514" s="99"/>
      <c r="EH2514" s="99"/>
      <c r="EI2514" s="99"/>
      <c r="EJ2514" s="99"/>
      <c r="EK2514" s="99"/>
      <c r="EL2514" s="99"/>
      <c r="EM2514" s="99"/>
      <c r="EN2514" s="99"/>
      <c r="EO2514" s="99"/>
      <c r="EP2514" s="99"/>
      <c r="EQ2514" s="99"/>
      <c r="ER2514" s="99"/>
      <c r="ES2514" s="99"/>
      <c r="ET2514" s="99"/>
      <c r="EU2514" s="99"/>
      <c r="EV2514" s="99"/>
      <c r="EW2514" s="99"/>
      <c r="EX2514" s="119"/>
      <c r="EY2514" s="121"/>
      <c r="EZ2514" s="296"/>
      <c r="FA2514" s="83"/>
      <c r="FC2514" s="116"/>
      <c r="FD2514" s="116"/>
    </row>
    <row r="2515" spans="1:160" ht="15" customHeight="1" x14ac:dyDescent="0.2">
      <c r="A2515" s="100"/>
      <c r="B2515" s="100"/>
      <c r="C2515" s="74"/>
      <c r="D2515" s="74"/>
      <c r="E2515" s="74"/>
      <c r="F2515" s="74"/>
      <c r="G2515" s="75"/>
      <c r="H2515" s="435"/>
      <c r="I2515" s="73"/>
      <c r="J2515" s="101"/>
      <c r="K2515" s="113"/>
      <c r="L2515" s="103"/>
      <c r="M2515" s="569" t="str">
        <f>IF(NOT(ISERROR(FIND("Training",W2515))),"'Plot Psychometric_HH'",IF(NOT(ISERROR(FIND("1DAT",W2515))),"'Plot Tuning Azimuth_HH'",IF(NOT(ISERROR(FIND("HD_dt",W2515))),"'Plot HeadingDiscimination_PSTH_HH_dt_yuchen'",IF(NOT(ISERROR(FIND("HD",W2515))),"'Plot HeadingDiscimination_PSTH_HH'",IF(NOT(ISERROR(FIND("MemSac",W2515))),"'Memory Saccade Analysis_HH'",IF(NOT(ISERROR(FIND("DelSac",W2515))),"'Memory Saccade Analysis_HH'",IF(NOT(ISERROR(FIND("u-stim",W2515))),"'Plot Microstim_HH'","")))))))</f>
        <v/>
      </c>
      <c r="N2515" s="573"/>
      <c r="O2515" s="584"/>
      <c r="P2515" s="590"/>
      <c r="Q2515" s="590"/>
      <c r="R2515" s="590"/>
      <c r="S2515" s="590"/>
      <c r="T2515" s="590"/>
      <c r="U2515" s="590"/>
      <c r="V2515" s="583"/>
      <c r="W2515" s="170"/>
      <c r="X2515" s="192"/>
      <c r="Y2515" s="219"/>
      <c r="Z2515" s="217"/>
      <c r="AA2515" s="218"/>
      <c r="AB2515" s="77"/>
      <c r="AC2515" s="78"/>
      <c r="AD2515" s="199"/>
      <c r="AE2515" s="91"/>
      <c r="AF2515" s="79"/>
      <c r="AG2515" s="79"/>
      <c r="AH2515" s="80"/>
      <c r="AI2515" s="81"/>
      <c r="AJ2515" s="81"/>
      <c r="AK2515" s="81"/>
      <c r="AL2515" s="81"/>
      <c r="AM2515" s="114"/>
      <c r="AN2515" s="82"/>
      <c r="AO2515" s="83"/>
      <c r="AP2515" s="83"/>
      <c r="AQ2515" s="83"/>
      <c r="AR2515" s="84"/>
      <c r="AS2515" s="85"/>
      <c r="AT2515" s="85"/>
      <c r="AU2515" s="85"/>
      <c r="AV2515" s="85"/>
      <c r="AW2515" s="104"/>
      <c r="AX2515" s="86"/>
      <c r="AY2515" s="87"/>
      <c r="AZ2515" s="87"/>
      <c r="BA2515" s="87"/>
      <c r="BB2515" s="88"/>
      <c r="BC2515" s="89"/>
      <c r="BD2515" s="89"/>
      <c r="BE2515" s="89"/>
      <c r="BF2515" s="89"/>
      <c r="BG2515" s="115"/>
      <c r="BH2515" s="90"/>
      <c r="BI2515" s="251"/>
      <c r="BJ2515" s="252"/>
      <c r="BK2515" s="252"/>
      <c r="BL2515" s="230"/>
      <c r="BM2515" s="230"/>
      <c r="BN2515" s="230"/>
      <c r="BO2515" s="231"/>
      <c r="BP2515" s="231"/>
      <c r="BQ2515" s="231"/>
      <c r="BR2515" s="232"/>
      <c r="BS2515" s="232"/>
      <c r="BT2515" s="232"/>
      <c r="BU2515" s="230"/>
      <c r="BV2515" s="230"/>
      <c r="BW2515" s="231"/>
      <c r="BX2515" s="231"/>
      <c r="BY2515" s="232"/>
      <c r="BZ2515" s="235"/>
      <c r="CA2515" s="257"/>
      <c r="CB2515" s="233"/>
      <c r="CC2515" s="230"/>
      <c r="CD2515" s="230"/>
      <c r="CE2515" s="230"/>
      <c r="CF2515" s="230"/>
      <c r="CG2515" s="230"/>
      <c r="CH2515" s="230"/>
      <c r="CI2515" s="230"/>
      <c r="CJ2515" s="231"/>
      <c r="CK2515" s="231"/>
      <c r="CL2515" s="231"/>
      <c r="CM2515" s="231"/>
      <c r="CN2515" s="231"/>
      <c r="CO2515" s="231"/>
      <c r="CP2515" s="231"/>
      <c r="CQ2515" s="231"/>
      <c r="CR2515" s="232"/>
      <c r="CS2515" s="232"/>
      <c r="CT2515" s="232"/>
      <c r="CU2515" s="232"/>
      <c r="CV2515" s="232"/>
      <c r="CW2515" s="232"/>
      <c r="CX2515" s="232"/>
      <c r="CY2515" s="234"/>
      <c r="DA2515" s="106"/>
      <c r="DC2515" s="106"/>
      <c r="DD2515" s="106"/>
      <c r="DE2515" s="106"/>
      <c r="DF2515" s="92"/>
      <c r="DG2515" s="107"/>
      <c r="DH2515" s="107"/>
      <c r="DI2515" s="107"/>
      <c r="DJ2515" s="107"/>
      <c r="DK2515" s="107"/>
      <c r="DL2515" s="107"/>
      <c r="DM2515" s="110"/>
      <c r="DN2515" s="110"/>
      <c r="DO2515" s="110"/>
      <c r="DP2515" s="110"/>
      <c r="DQ2515" s="110"/>
      <c r="DR2515" s="110"/>
      <c r="DS2515" s="110"/>
      <c r="DT2515" s="110"/>
      <c r="DU2515" s="497"/>
      <c r="DV2515" s="497"/>
      <c r="DW2515" s="497"/>
      <c r="DX2515" s="497"/>
      <c r="DY2515" s="497"/>
      <c r="DZ2515" s="497"/>
      <c r="EA2515" s="98"/>
      <c r="EB2515" s="99"/>
      <c r="EC2515" s="99"/>
      <c r="ED2515" s="99"/>
      <c r="EE2515" s="99"/>
      <c r="EF2515" s="99"/>
      <c r="EG2515" s="99"/>
      <c r="EH2515" s="99"/>
      <c r="EI2515" s="99"/>
      <c r="EJ2515" s="99"/>
      <c r="EK2515" s="99"/>
      <c r="EL2515" s="99"/>
      <c r="EM2515" s="99"/>
      <c r="EN2515" s="99"/>
      <c r="EO2515" s="99"/>
      <c r="EP2515" s="99"/>
      <c r="EQ2515" s="99"/>
      <c r="ER2515" s="99"/>
      <c r="ES2515" s="99"/>
      <c r="ET2515" s="99"/>
      <c r="EU2515" s="99"/>
      <c r="EV2515" s="99"/>
      <c r="EW2515" s="99"/>
      <c r="EX2515" s="119"/>
      <c r="EY2515" s="121"/>
      <c r="EZ2515" s="296"/>
      <c r="FA2515" s="83"/>
      <c r="FC2515" s="116"/>
      <c r="FD2515" s="116"/>
    </row>
    <row r="2516" spans="1:160" ht="15" customHeight="1" x14ac:dyDescent="0.2">
      <c r="A2516" s="100"/>
      <c r="B2516" s="100"/>
      <c r="C2516" s="74"/>
      <c r="D2516" s="74"/>
      <c r="E2516" s="74"/>
      <c r="F2516" s="74"/>
      <c r="G2516" s="75"/>
      <c r="H2516" s="435"/>
      <c r="I2516" s="73"/>
      <c r="J2516" s="101"/>
      <c r="K2516" s="113"/>
      <c r="L2516" s="103"/>
      <c r="M2516" s="569" t="str">
        <f>IF(NOT(ISERROR(FIND("Training",W2516))),"'Plot Psychometric_HH'",IF(NOT(ISERROR(FIND("1DAT",W2516))),"'Plot Tuning Azimuth_HH'",IF(NOT(ISERROR(FIND("HD_dt",W2516))),"'Plot HeadingDiscimination_PSTH_HH_dt_yuchen'",IF(NOT(ISERROR(FIND("HD",W2516))),"'Plot HeadingDiscimination_PSTH_HH'",IF(NOT(ISERROR(FIND("MemSac",W2516))),"'Memory Saccade Analysis_HH'",IF(NOT(ISERROR(FIND("DelSac",W2516))),"'Memory Saccade Analysis_HH'",IF(NOT(ISERROR(FIND("u-stim",W2516))),"'Plot Microstim_HH'","")))))))</f>
        <v/>
      </c>
      <c r="N2516" s="573"/>
      <c r="O2516" s="584"/>
      <c r="P2516" s="590"/>
      <c r="Q2516" s="590"/>
      <c r="R2516" s="590"/>
      <c r="S2516" s="590"/>
      <c r="T2516" s="590"/>
      <c r="U2516" s="590"/>
      <c r="V2516" s="583"/>
      <c r="W2516" s="170"/>
      <c r="X2516" s="192"/>
      <c r="Y2516" s="219"/>
      <c r="Z2516" s="217"/>
      <c r="AA2516" s="218"/>
      <c r="AB2516" s="77"/>
      <c r="AC2516" s="78"/>
      <c r="AD2516" s="199"/>
      <c r="AE2516" s="91"/>
      <c r="AF2516" s="79"/>
      <c r="AG2516" s="79"/>
      <c r="AH2516" s="80"/>
      <c r="AI2516" s="81"/>
      <c r="AJ2516" s="81"/>
      <c r="AK2516" s="81"/>
      <c r="AL2516" s="81"/>
      <c r="AM2516" s="114"/>
      <c r="AN2516" s="82"/>
      <c r="AO2516" s="83"/>
      <c r="AP2516" s="83"/>
      <c r="AQ2516" s="83"/>
      <c r="AR2516" s="84"/>
      <c r="AS2516" s="85"/>
      <c r="AT2516" s="85"/>
      <c r="AU2516" s="85"/>
      <c r="AV2516" s="85"/>
      <c r="AW2516" s="104"/>
      <c r="AX2516" s="86"/>
      <c r="AY2516" s="87"/>
      <c r="AZ2516" s="87"/>
      <c r="BA2516" s="87"/>
      <c r="BB2516" s="88"/>
      <c r="BC2516" s="89"/>
      <c r="BD2516" s="89"/>
      <c r="BE2516" s="89"/>
      <c r="BF2516" s="89"/>
      <c r="BG2516" s="115"/>
      <c r="BH2516" s="90"/>
      <c r="BI2516" s="251"/>
      <c r="BJ2516" s="252"/>
      <c r="BK2516" s="252"/>
      <c r="BL2516" s="230"/>
      <c r="BM2516" s="230"/>
      <c r="BN2516" s="230"/>
      <c r="BO2516" s="231"/>
      <c r="BP2516" s="231"/>
      <c r="BQ2516" s="231"/>
      <c r="BR2516" s="232"/>
      <c r="BS2516" s="232"/>
      <c r="BT2516" s="232"/>
      <c r="BU2516" s="230"/>
      <c r="BV2516" s="230"/>
      <c r="BW2516" s="231"/>
      <c r="BX2516" s="231"/>
      <c r="BY2516" s="232"/>
      <c r="BZ2516" s="235"/>
      <c r="CA2516" s="257"/>
      <c r="CB2516" s="233"/>
      <c r="CC2516" s="230"/>
      <c r="CD2516" s="230"/>
      <c r="CE2516" s="230"/>
      <c r="CF2516" s="230"/>
      <c r="CG2516" s="230"/>
      <c r="CH2516" s="230"/>
      <c r="CI2516" s="230"/>
      <c r="CJ2516" s="231"/>
      <c r="CK2516" s="231"/>
      <c r="CL2516" s="231"/>
      <c r="CM2516" s="231"/>
      <c r="CN2516" s="231"/>
      <c r="CO2516" s="231"/>
      <c r="CP2516" s="231"/>
      <c r="CQ2516" s="231"/>
      <c r="CR2516" s="232"/>
      <c r="CS2516" s="232"/>
      <c r="CT2516" s="232"/>
      <c r="CU2516" s="232"/>
      <c r="CV2516" s="232"/>
      <c r="CW2516" s="232"/>
      <c r="CX2516" s="232"/>
      <c r="CY2516" s="234"/>
      <c r="DA2516" s="106"/>
      <c r="DC2516" s="106"/>
      <c r="DD2516" s="106"/>
      <c r="DE2516" s="106"/>
      <c r="DF2516" s="92"/>
      <c r="DG2516" s="107"/>
      <c r="DH2516" s="107"/>
      <c r="DI2516" s="107"/>
      <c r="DJ2516" s="107"/>
      <c r="DK2516" s="107"/>
      <c r="DL2516" s="107"/>
      <c r="DM2516" s="110"/>
      <c r="DN2516" s="110"/>
      <c r="DO2516" s="110"/>
      <c r="DP2516" s="110"/>
      <c r="DQ2516" s="110"/>
      <c r="DR2516" s="110"/>
      <c r="DS2516" s="110"/>
      <c r="DT2516" s="110"/>
      <c r="DU2516" s="497"/>
      <c r="DV2516" s="497"/>
      <c r="DW2516" s="497"/>
      <c r="DX2516" s="497"/>
      <c r="DY2516" s="497"/>
      <c r="DZ2516" s="497"/>
      <c r="EA2516" s="98"/>
      <c r="EB2516" s="99"/>
      <c r="EC2516" s="99"/>
      <c r="ED2516" s="99"/>
      <c r="EE2516" s="99"/>
      <c r="EF2516" s="99"/>
      <c r="EG2516" s="99"/>
      <c r="EH2516" s="99"/>
      <c r="EI2516" s="99"/>
      <c r="EJ2516" s="99"/>
      <c r="EK2516" s="99"/>
      <c r="EL2516" s="99"/>
      <c r="EM2516" s="99"/>
      <c r="EN2516" s="99"/>
      <c r="EO2516" s="99"/>
      <c r="EP2516" s="99"/>
      <c r="EQ2516" s="99"/>
      <c r="ER2516" s="99"/>
      <c r="ES2516" s="99"/>
      <c r="ET2516" s="99"/>
      <c r="EU2516" s="99"/>
      <c r="EV2516" s="99"/>
      <c r="EW2516" s="99"/>
      <c r="EX2516" s="119"/>
      <c r="EY2516" s="121"/>
      <c r="EZ2516" s="296"/>
      <c r="FA2516" s="83"/>
      <c r="FC2516" s="116"/>
      <c r="FD2516" s="116"/>
    </row>
    <row r="2517" spans="1:160" ht="15" customHeight="1" x14ac:dyDescent="0.2">
      <c r="A2517" s="100"/>
      <c r="B2517" s="100"/>
      <c r="C2517" s="74"/>
      <c r="D2517" s="74"/>
      <c r="E2517" s="74"/>
      <c r="F2517" s="74"/>
      <c r="G2517" s="75"/>
      <c r="H2517" s="435"/>
      <c r="I2517" s="73"/>
      <c r="J2517" s="101"/>
      <c r="K2517" s="113"/>
      <c r="L2517" s="103"/>
      <c r="M2517" s="569" t="str">
        <f>IF(NOT(ISERROR(FIND("Training",W2517))),"'Plot Psychometric_HH'",IF(NOT(ISERROR(FIND("1DAT",W2517))),"'Plot Tuning Azimuth_HH'",IF(NOT(ISERROR(FIND("HD_dt",W2517))),"'Plot HeadingDiscimination_PSTH_HH_dt_yuchen'",IF(NOT(ISERROR(FIND("HD",W2517))),"'Plot HeadingDiscimination_PSTH_HH'",IF(NOT(ISERROR(FIND("MemSac",W2517))),"'Memory Saccade Analysis_HH'",IF(NOT(ISERROR(FIND("DelSac",W2517))),"'Memory Saccade Analysis_HH'",IF(NOT(ISERROR(FIND("u-stim",W2517))),"'Plot Microstim_HH'","")))))))</f>
        <v/>
      </c>
      <c r="N2517" s="573"/>
      <c r="O2517" s="584"/>
      <c r="P2517" s="590"/>
      <c r="Q2517" s="590"/>
      <c r="R2517" s="590"/>
      <c r="S2517" s="590"/>
      <c r="T2517" s="590"/>
      <c r="U2517" s="590"/>
      <c r="V2517" s="583"/>
      <c r="W2517" s="170"/>
      <c r="X2517" s="192"/>
      <c r="Y2517" s="219"/>
      <c r="Z2517" s="217"/>
      <c r="AA2517" s="218"/>
      <c r="AB2517" s="77"/>
      <c r="AC2517" s="78"/>
      <c r="AD2517" s="199"/>
      <c r="AE2517" s="91"/>
      <c r="AF2517" s="79"/>
      <c r="AG2517" s="79"/>
      <c r="AH2517" s="80"/>
      <c r="AI2517" s="81"/>
      <c r="AJ2517" s="81"/>
      <c r="AK2517" s="81"/>
      <c r="AL2517" s="81"/>
      <c r="AM2517" s="114"/>
      <c r="AN2517" s="82"/>
      <c r="AO2517" s="83"/>
      <c r="AP2517" s="83"/>
      <c r="AQ2517" s="83"/>
      <c r="AR2517" s="84"/>
      <c r="AS2517" s="85"/>
      <c r="AT2517" s="85"/>
      <c r="AU2517" s="85"/>
      <c r="AV2517" s="85"/>
      <c r="AW2517" s="104"/>
      <c r="AX2517" s="86"/>
      <c r="AY2517" s="87"/>
      <c r="AZ2517" s="87"/>
      <c r="BA2517" s="87"/>
      <c r="BB2517" s="88"/>
      <c r="BC2517" s="89"/>
      <c r="BD2517" s="89"/>
      <c r="BE2517" s="89"/>
      <c r="BF2517" s="89"/>
      <c r="BG2517" s="115"/>
      <c r="BH2517" s="90"/>
      <c r="BI2517" s="251"/>
      <c r="BJ2517" s="252"/>
      <c r="BK2517" s="252"/>
      <c r="BL2517" s="230"/>
      <c r="BM2517" s="230"/>
      <c r="BN2517" s="230"/>
      <c r="BO2517" s="231"/>
      <c r="BP2517" s="231"/>
      <c r="BQ2517" s="231"/>
      <c r="BR2517" s="232"/>
      <c r="BS2517" s="232"/>
      <c r="BT2517" s="232"/>
      <c r="BU2517" s="230"/>
      <c r="BV2517" s="230"/>
      <c r="BW2517" s="231"/>
      <c r="BX2517" s="231"/>
      <c r="BY2517" s="232"/>
      <c r="BZ2517" s="235"/>
      <c r="CA2517" s="257"/>
      <c r="CB2517" s="233"/>
      <c r="CC2517" s="230"/>
      <c r="CD2517" s="230"/>
      <c r="CE2517" s="230"/>
      <c r="CF2517" s="230"/>
      <c r="CG2517" s="230"/>
      <c r="CH2517" s="230"/>
      <c r="CI2517" s="230"/>
      <c r="CJ2517" s="231"/>
      <c r="CK2517" s="231"/>
      <c r="CL2517" s="231"/>
      <c r="CM2517" s="231"/>
      <c r="CN2517" s="231"/>
      <c r="CO2517" s="231"/>
      <c r="CP2517" s="231"/>
      <c r="CQ2517" s="231"/>
      <c r="CR2517" s="232"/>
      <c r="CS2517" s="232"/>
      <c r="CT2517" s="232"/>
      <c r="CU2517" s="232"/>
      <c r="CV2517" s="232"/>
      <c r="CW2517" s="232"/>
      <c r="CX2517" s="232"/>
      <c r="CY2517" s="234"/>
      <c r="DA2517" s="106"/>
      <c r="DC2517" s="106"/>
      <c r="DD2517" s="106"/>
      <c r="DE2517" s="106"/>
      <c r="DF2517" s="92"/>
      <c r="DG2517" s="107"/>
      <c r="DH2517" s="107"/>
      <c r="DI2517" s="107"/>
      <c r="DJ2517" s="107"/>
      <c r="DK2517" s="107"/>
      <c r="DL2517" s="107"/>
      <c r="DM2517" s="110"/>
      <c r="DN2517" s="110"/>
      <c r="DO2517" s="110"/>
      <c r="DP2517" s="110"/>
      <c r="DQ2517" s="110"/>
      <c r="DR2517" s="110"/>
      <c r="DS2517" s="110"/>
      <c r="DT2517" s="110"/>
      <c r="DU2517" s="497"/>
      <c r="DV2517" s="497"/>
      <c r="DW2517" s="497"/>
      <c r="DX2517" s="497"/>
      <c r="DY2517" s="497"/>
      <c r="DZ2517" s="497"/>
      <c r="EA2517" s="98"/>
      <c r="EB2517" s="99"/>
      <c r="EC2517" s="99"/>
      <c r="ED2517" s="99"/>
      <c r="EE2517" s="99"/>
      <c r="EF2517" s="99"/>
      <c r="EG2517" s="99"/>
      <c r="EH2517" s="99"/>
      <c r="EI2517" s="99"/>
      <c r="EJ2517" s="99"/>
      <c r="EK2517" s="99"/>
      <c r="EL2517" s="99"/>
      <c r="EM2517" s="99"/>
      <c r="EN2517" s="99"/>
      <c r="EO2517" s="99"/>
      <c r="EP2517" s="99"/>
      <c r="EQ2517" s="99"/>
      <c r="ER2517" s="99"/>
      <c r="ES2517" s="99"/>
      <c r="ET2517" s="99"/>
      <c r="EU2517" s="99"/>
      <c r="EV2517" s="99"/>
      <c r="EW2517" s="99"/>
      <c r="EX2517" s="119"/>
      <c r="EY2517" s="121"/>
      <c r="EZ2517" s="296"/>
      <c r="FA2517" s="83"/>
      <c r="FC2517" s="116"/>
      <c r="FD2517" s="116"/>
    </row>
    <row r="2518" spans="1:160" ht="15" customHeight="1" x14ac:dyDescent="0.2">
      <c r="A2518" s="100"/>
      <c r="B2518" s="100"/>
      <c r="C2518" s="74"/>
      <c r="D2518" s="74"/>
      <c r="E2518" s="74"/>
      <c r="F2518" s="74"/>
      <c r="G2518" s="75"/>
      <c r="H2518" s="435"/>
      <c r="I2518" s="73"/>
      <c r="J2518" s="101"/>
      <c r="K2518" s="113"/>
      <c r="L2518" s="103"/>
      <c r="M2518" s="569" t="str">
        <f>IF(NOT(ISERROR(FIND("Training",W2518))),"'Plot Psychometric_HH'",IF(NOT(ISERROR(FIND("1DAT",W2518))),"'Plot Tuning Azimuth_HH'",IF(NOT(ISERROR(FIND("HD_dt",W2518))),"'Plot HeadingDiscimination_PSTH_HH_dt_yuchen'",IF(NOT(ISERROR(FIND("HD",W2518))),"'Plot HeadingDiscimination_PSTH_HH'",IF(NOT(ISERROR(FIND("MemSac",W2518))),"'Memory Saccade Analysis_HH'",IF(NOT(ISERROR(FIND("DelSac",W2518))),"'Memory Saccade Analysis_HH'",IF(NOT(ISERROR(FIND("u-stim",W2518))),"'Plot Microstim_HH'","")))))))</f>
        <v/>
      </c>
      <c r="N2518" s="573"/>
      <c r="O2518" s="584"/>
      <c r="P2518" s="590"/>
      <c r="Q2518" s="590"/>
      <c r="R2518" s="590"/>
      <c r="S2518" s="590"/>
      <c r="T2518" s="590"/>
      <c r="U2518" s="590"/>
      <c r="V2518" s="583"/>
      <c r="W2518" s="170"/>
      <c r="X2518" s="192"/>
      <c r="Y2518" s="219"/>
      <c r="Z2518" s="217"/>
      <c r="AA2518" s="218"/>
      <c r="AB2518" s="77"/>
      <c r="AC2518" s="78"/>
      <c r="AD2518" s="199"/>
      <c r="AE2518" s="91"/>
      <c r="AF2518" s="79"/>
      <c r="AG2518" s="79"/>
      <c r="AH2518" s="80"/>
      <c r="AI2518" s="81"/>
      <c r="AJ2518" s="81"/>
      <c r="AK2518" s="81"/>
      <c r="AL2518" s="81"/>
      <c r="AM2518" s="114"/>
      <c r="AN2518" s="82"/>
      <c r="AO2518" s="83"/>
      <c r="AP2518" s="83"/>
      <c r="AQ2518" s="83"/>
      <c r="AR2518" s="84"/>
      <c r="AS2518" s="85"/>
      <c r="AT2518" s="85"/>
      <c r="AU2518" s="85"/>
      <c r="AV2518" s="85"/>
      <c r="AW2518" s="104"/>
      <c r="AX2518" s="86"/>
      <c r="AY2518" s="87"/>
      <c r="AZ2518" s="87"/>
      <c r="BA2518" s="87"/>
      <c r="BB2518" s="88"/>
      <c r="BC2518" s="89"/>
      <c r="BD2518" s="89"/>
      <c r="BE2518" s="89"/>
      <c r="BF2518" s="89"/>
      <c r="BG2518" s="115"/>
      <c r="BH2518" s="90"/>
      <c r="BI2518" s="251"/>
      <c r="BJ2518" s="252"/>
      <c r="BK2518" s="252"/>
      <c r="BL2518" s="230"/>
      <c r="BM2518" s="230"/>
      <c r="BN2518" s="230"/>
      <c r="BO2518" s="231"/>
      <c r="BP2518" s="231"/>
      <c r="BQ2518" s="231"/>
      <c r="BR2518" s="232"/>
      <c r="BS2518" s="232"/>
      <c r="BT2518" s="232"/>
      <c r="BU2518" s="230"/>
      <c r="BV2518" s="230"/>
      <c r="BW2518" s="231"/>
      <c r="BX2518" s="231"/>
      <c r="BY2518" s="232"/>
      <c r="BZ2518" s="235"/>
      <c r="CA2518" s="257"/>
      <c r="CB2518" s="233"/>
      <c r="CC2518" s="230"/>
      <c r="CD2518" s="230"/>
      <c r="CE2518" s="230"/>
      <c r="CF2518" s="230"/>
      <c r="CG2518" s="230"/>
      <c r="CH2518" s="230"/>
      <c r="CI2518" s="230"/>
      <c r="CJ2518" s="231"/>
      <c r="CK2518" s="231"/>
      <c r="CL2518" s="231"/>
      <c r="CM2518" s="231"/>
      <c r="CN2518" s="231"/>
      <c r="CO2518" s="231"/>
      <c r="CP2518" s="231"/>
      <c r="CQ2518" s="231"/>
      <c r="CR2518" s="232"/>
      <c r="CS2518" s="232"/>
      <c r="CT2518" s="232"/>
      <c r="CU2518" s="232"/>
      <c r="CV2518" s="232"/>
      <c r="CW2518" s="232"/>
      <c r="CX2518" s="232"/>
      <c r="CY2518" s="234"/>
      <c r="DA2518" s="106"/>
      <c r="DC2518" s="106"/>
      <c r="DD2518" s="106"/>
      <c r="DE2518" s="106"/>
      <c r="DF2518" s="92"/>
      <c r="DG2518" s="107"/>
      <c r="DH2518" s="107"/>
      <c r="DI2518" s="107"/>
      <c r="DJ2518" s="107"/>
      <c r="DK2518" s="107"/>
      <c r="DL2518" s="107"/>
      <c r="DM2518" s="110"/>
      <c r="DN2518" s="110"/>
      <c r="DO2518" s="110"/>
      <c r="DP2518" s="110"/>
      <c r="DQ2518" s="110"/>
      <c r="DR2518" s="110"/>
      <c r="DS2518" s="110"/>
      <c r="DT2518" s="110"/>
      <c r="DU2518" s="497"/>
      <c r="DV2518" s="497"/>
      <c r="DW2518" s="497"/>
      <c r="DX2518" s="497"/>
      <c r="DY2518" s="497"/>
      <c r="DZ2518" s="497"/>
      <c r="EA2518" s="98"/>
      <c r="EB2518" s="99"/>
      <c r="EC2518" s="99"/>
      <c r="ED2518" s="99"/>
      <c r="EE2518" s="99"/>
      <c r="EF2518" s="99"/>
      <c r="EG2518" s="99"/>
      <c r="EH2518" s="99"/>
      <c r="EI2518" s="99"/>
      <c r="EJ2518" s="99"/>
      <c r="EK2518" s="99"/>
      <c r="EL2518" s="99"/>
      <c r="EM2518" s="99"/>
      <c r="EN2518" s="99"/>
      <c r="EO2518" s="99"/>
      <c r="EP2518" s="99"/>
      <c r="EQ2518" s="99"/>
      <c r="ER2518" s="99"/>
      <c r="ES2518" s="99"/>
      <c r="ET2518" s="99"/>
      <c r="EU2518" s="99"/>
      <c r="EV2518" s="99"/>
      <c r="EW2518" s="99"/>
      <c r="EX2518" s="119"/>
      <c r="EY2518" s="121"/>
      <c r="EZ2518" s="296"/>
      <c r="FA2518" s="83"/>
      <c r="FC2518" s="116"/>
      <c r="FD2518" s="116"/>
    </row>
    <row r="2519" spans="1:160" ht="15" customHeight="1" x14ac:dyDescent="0.2">
      <c r="A2519" s="100"/>
      <c r="B2519" s="100"/>
      <c r="C2519" s="74"/>
      <c r="D2519" s="74"/>
      <c r="E2519" s="74"/>
      <c r="F2519" s="74"/>
      <c r="G2519" s="75"/>
      <c r="H2519" s="435"/>
      <c r="I2519" s="73"/>
      <c r="J2519" s="101"/>
      <c r="K2519" s="113"/>
      <c r="L2519" s="103"/>
      <c r="M2519" s="569" t="str">
        <f>IF(NOT(ISERROR(FIND("Training",W2519))),"'Plot Psychometric_HH'",IF(NOT(ISERROR(FIND("1DAT",W2519))),"'Plot Tuning Azimuth_HH'",IF(NOT(ISERROR(FIND("HD_dt",W2519))),"'Plot HeadingDiscimination_PSTH_HH_dt_yuchen'",IF(NOT(ISERROR(FIND("HD",W2519))),"'Plot HeadingDiscimination_PSTH_HH'",IF(NOT(ISERROR(FIND("MemSac",W2519))),"'Memory Saccade Analysis_HH'",IF(NOT(ISERROR(FIND("DelSac",W2519))),"'Memory Saccade Analysis_HH'",IF(NOT(ISERROR(FIND("u-stim",W2519))),"'Plot Microstim_HH'","")))))))</f>
        <v/>
      </c>
      <c r="N2519" s="573"/>
      <c r="O2519" s="584"/>
      <c r="P2519" s="590"/>
      <c r="Q2519" s="590"/>
      <c r="R2519" s="590"/>
      <c r="S2519" s="590"/>
      <c r="T2519" s="590"/>
      <c r="U2519" s="590"/>
      <c r="V2519" s="583"/>
      <c r="W2519" s="170"/>
      <c r="X2519" s="192"/>
      <c r="Y2519" s="219"/>
      <c r="Z2519" s="217"/>
      <c r="AA2519" s="218"/>
      <c r="AB2519" s="77"/>
      <c r="AC2519" s="78"/>
      <c r="AD2519" s="199"/>
      <c r="AE2519" s="91"/>
      <c r="AF2519" s="79"/>
      <c r="AG2519" s="79"/>
      <c r="AH2519" s="80"/>
      <c r="AI2519" s="81"/>
      <c r="AJ2519" s="81"/>
      <c r="AK2519" s="81"/>
      <c r="AL2519" s="81"/>
      <c r="AM2519" s="114"/>
      <c r="AN2519" s="82"/>
      <c r="AO2519" s="83"/>
      <c r="AP2519" s="83"/>
      <c r="AQ2519" s="83"/>
      <c r="AR2519" s="84"/>
      <c r="AS2519" s="85"/>
      <c r="AT2519" s="85"/>
      <c r="AU2519" s="85"/>
      <c r="AV2519" s="85"/>
      <c r="AW2519" s="104"/>
      <c r="AX2519" s="86"/>
      <c r="AY2519" s="87"/>
      <c r="AZ2519" s="87"/>
      <c r="BA2519" s="87"/>
      <c r="BB2519" s="88"/>
      <c r="BC2519" s="89"/>
      <c r="BD2519" s="89"/>
      <c r="BE2519" s="89"/>
      <c r="BF2519" s="89"/>
      <c r="BG2519" s="115"/>
      <c r="BH2519" s="90"/>
      <c r="BI2519" s="251"/>
      <c r="BJ2519" s="252"/>
      <c r="BK2519" s="252"/>
      <c r="BL2519" s="230"/>
      <c r="BM2519" s="230"/>
      <c r="BN2519" s="230"/>
      <c r="BO2519" s="231"/>
      <c r="BP2519" s="231"/>
      <c r="BQ2519" s="231"/>
      <c r="BR2519" s="232"/>
      <c r="BS2519" s="232"/>
      <c r="BT2519" s="232"/>
      <c r="BU2519" s="230"/>
      <c r="BV2519" s="230"/>
      <c r="BW2519" s="231"/>
      <c r="BX2519" s="231"/>
      <c r="BY2519" s="232"/>
      <c r="BZ2519" s="235"/>
      <c r="CA2519" s="257"/>
      <c r="CB2519" s="233"/>
      <c r="CC2519" s="230"/>
      <c r="CD2519" s="230"/>
      <c r="CE2519" s="230"/>
      <c r="CF2519" s="230"/>
      <c r="CG2519" s="230"/>
      <c r="CH2519" s="230"/>
      <c r="CI2519" s="230"/>
      <c r="CJ2519" s="231"/>
      <c r="CK2519" s="231"/>
      <c r="CL2519" s="231"/>
      <c r="CM2519" s="231"/>
      <c r="CN2519" s="231"/>
      <c r="CO2519" s="231"/>
      <c r="CP2519" s="231"/>
      <c r="CQ2519" s="231"/>
      <c r="CR2519" s="232"/>
      <c r="CS2519" s="232"/>
      <c r="CT2519" s="232"/>
      <c r="CU2519" s="232"/>
      <c r="CV2519" s="232"/>
      <c r="CW2519" s="232"/>
      <c r="CX2519" s="232"/>
      <c r="CY2519" s="234"/>
      <c r="DA2519" s="106"/>
      <c r="DC2519" s="106"/>
      <c r="DD2519" s="106"/>
      <c r="DE2519" s="106"/>
      <c r="DF2519" s="92"/>
      <c r="DG2519" s="107"/>
      <c r="DH2519" s="107"/>
      <c r="DI2519" s="107"/>
      <c r="DJ2519" s="107"/>
      <c r="DK2519" s="107"/>
      <c r="DL2519" s="107"/>
      <c r="DM2519" s="110"/>
      <c r="DN2519" s="110"/>
      <c r="DO2519" s="110"/>
      <c r="DP2519" s="110"/>
      <c r="DQ2519" s="110"/>
      <c r="DR2519" s="110"/>
      <c r="DS2519" s="110"/>
      <c r="DT2519" s="110"/>
      <c r="DU2519" s="497"/>
      <c r="DV2519" s="497"/>
      <c r="DW2519" s="497"/>
      <c r="DX2519" s="497"/>
      <c r="DY2519" s="497"/>
      <c r="DZ2519" s="497"/>
      <c r="EA2519" s="98"/>
      <c r="EB2519" s="99"/>
      <c r="EC2519" s="99"/>
      <c r="ED2519" s="99"/>
      <c r="EE2519" s="99"/>
      <c r="EF2519" s="99"/>
      <c r="EG2519" s="99"/>
      <c r="EH2519" s="99"/>
      <c r="EI2519" s="99"/>
      <c r="EJ2519" s="99"/>
      <c r="EK2519" s="99"/>
      <c r="EL2519" s="99"/>
      <c r="EM2519" s="99"/>
      <c r="EN2519" s="99"/>
      <c r="EO2519" s="99"/>
      <c r="EP2519" s="99"/>
      <c r="EQ2519" s="99"/>
      <c r="ER2519" s="99"/>
      <c r="ES2519" s="99"/>
      <c r="ET2519" s="99"/>
      <c r="EU2519" s="99"/>
      <c r="EV2519" s="99"/>
      <c r="EW2519" s="99"/>
      <c r="EX2519" s="119"/>
      <c r="EY2519" s="121"/>
      <c r="EZ2519" s="296"/>
      <c r="FA2519" s="83"/>
      <c r="FC2519" s="116"/>
      <c r="FD2519" s="116"/>
    </row>
    <row r="2520" spans="1:160" ht="15" customHeight="1" x14ac:dyDescent="0.2">
      <c r="A2520" s="100"/>
      <c r="B2520" s="100"/>
      <c r="C2520" s="74"/>
      <c r="D2520" s="74"/>
      <c r="E2520" s="74"/>
      <c r="F2520" s="74"/>
      <c r="G2520" s="75"/>
      <c r="H2520" s="435"/>
      <c r="I2520" s="73"/>
      <c r="J2520" s="101"/>
      <c r="K2520" s="113"/>
      <c r="L2520" s="103"/>
      <c r="M2520" s="569" t="str">
        <f>IF(NOT(ISERROR(FIND("Training",W2520))),"'Plot Psychometric_HH'",IF(NOT(ISERROR(FIND("1DAT",W2520))),"'Plot Tuning Azimuth_HH'",IF(NOT(ISERROR(FIND("HD_dt",W2520))),"'Plot HeadingDiscimination_PSTH_HH_dt_yuchen'",IF(NOT(ISERROR(FIND("HD",W2520))),"'Plot HeadingDiscimination_PSTH_HH'",IF(NOT(ISERROR(FIND("MemSac",W2520))),"'Memory Saccade Analysis_HH'",IF(NOT(ISERROR(FIND("DelSac",W2520))),"'Memory Saccade Analysis_HH'",IF(NOT(ISERROR(FIND("u-stim",W2520))),"'Plot Microstim_HH'","")))))))</f>
        <v/>
      </c>
      <c r="N2520" s="573"/>
      <c r="O2520" s="584"/>
      <c r="P2520" s="590"/>
      <c r="Q2520" s="590"/>
      <c r="R2520" s="590"/>
      <c r="S2520" s="590"/>
      <c r="T2520" s="590"/>
      <c r="U2520" s="590"/>
      <c r="V2520" s="583"/>
      <c r="W2520" s="170"/>
      <c r="X2520" s="192"/>
      <c r="Y2520" s="219"/>
      <c r="Z2520" s="217"/>
      <c r="AA2520" s="218"/>
      <c r="AB2520" s="77"/>
      <c r="AC2520" s="78"/>
      <c r="AD2520" s="199"/>
      <c r="AE2520" s="91"/>
      <c r="AF2520" s="79"/>
      <c r="AG2520" s="79"/>
      <c r="AH2520" s="80"/>
      <c r="AI2520" s="81"/>
      <c r="AJ2520" s="81"/>
      <c r="AK2520" s="81"/>
      <c r="AL2520" s="81"/>
      <c r="AM2520" s="114"/>
      <c r="AN2520" s="82"/>
      <c r="AO2520" s="83"/>
      <c r="AP2520" s="83"/>
      <c r="AQ2520" s="83"/>
      <c r="AR2520" s="84"/>
      <c r="AS2520" s="85"/>
      <c r="AT2520" s="85"/>
      <c r="AU2520" s="85"/>
      <c r="AV2520" s="85"/>
      <c r="AW2520" s="104"/>
      <c r="AX2520" s="86"/>
      <c r="AY2520" s="87"/>
      <c r="AZ2520" s="87"/>
      <c r="BA2520" s="87"/>
      <c r="BB2520" s="88"/>
      <c r="BC2520" s="89"/>
      <c r="BD2520" s="89"/>
      <c r="BE2520" s="89"/>
      <c r="BF2520" s="89"/>
      <c r="BG2520" s="115"/>
      <c r="BH2520" s="90"/>
      <c r="BI2520" s="251"/>
      <c r="BJ2520" s="252"/>
      <c r="BK2520" s="252"/>
      <c r="BL2520" s="230"/>
      <c r="BM2520" s="230"/>
      <c r="BN2520" s="230"/>
      <c r="BO2520" s="231"/>
      <c r="BP2520" s="231"/>
      <c r="BQ2520" s="231"/>
      <c r="BR2520" s="232"/>
      <c r="BS2520" s="232"/>
      <c r="BT2520" s="232"/>
      <c r="BU2520" s="230"/>
      <c r="BV2520" s="230"/>
      <c r="BW2520" s="231"/>
      <c r="BX2520" s="231"/>
      <c r="BY2520" s="232"/>
      <c r="BZ2520" s="235"/>
      <c r="CA2520" s="257"/>
      <c r="CB2520" s="233"/>
      <c r="CC2520" s="230"/>
      <c r="CD2520" s="230"/>
      <c r="CE2520" s="230"/>
      <c r="CF2520" s="230"/>
      <c r="CG2520" s="230"/>
      <c r="CH2520" s="230"/>
      <c r="CI2520" s="230"/>
      <c r="CJ2520" s="231"/>
      <c r="CK2520" s="231"/>
      <c r="CL2520" s="231"/>
      <c r="CM2520" s="231"/>
      <c r="CN2520" s="231"/>
      <c r="CO2520" s="231"/>
      <c r="CP2520" s="231"/>
      <c r="CQ2520" s="231"/>
      <c r="CR2520" s="232"/>
      <c r="CS2520" s="232"/>
      <c r="CT2520" s="232"/>
      <c r="CU2520" s="232"/>
      <c r="CV2520" s="232"/>
      <c r="CW2520" s="232"/>
      <c r="CX2520" s="232"/>
      <c r="CY2520" s="234"/>
      <c r="DA2520" s="106"/>
      <c r="DC2520" s="106"/>
      <c r="DD2520" s="106"/>
      <c r="DE2520" s="106"/>
      <c r="DF2520" s="92"/>
      <c r="DG2520" s="107"/>
      <c r="DH2520" s="107"/>
      <c r="DI2520" s="107"/>
      <c r="DJ2520" s="107"/>
      <c r="DK2520" s="107"/>
      <c r="DL2520" s="107"/>
      <c r="DM2520" s="110"/>
      <c r="DN2520" s="110"/>
      <c r="DO2520" s="110"/>
      <c r="DP2520" s="110"/>
      <c r="DQ2520" s="110"/>
      <c r="DR2520" s="110"/>
      <c r="DS2520" s="110"/>
      <c r="DT2520" s="110"/>
      <c r="DU2520" s="497"/>
      <c r="DV2520" s="497"/>
      <c r="DW2520" s="497"/>
      <c r="DX2520" s="497"/>
      <c r="DY2520" s="497"/>
      <c r="DZ2520" s="497"/>
      <c r="EA2520" s="98"/>
      <c r="EB2520" s="99"/>
      <c r="EC2520" s="99"/>
      <c r="ED2520" s="99"/>
      <c r="EE2520" s="99"/>
      <c r="EF2520" s="99"/>
      <c r="EG2520" s="99"/>
      <c r="EH2520" s="99"/>
      <c r="EI2520" s="99"/>
      <c r="EJ2520" s="99"/>
      <c r="EK2520" s="99"/>
      <c r="EL2520" s="99"/>
      <c r="EM2520" s="99"/>
      <c r="EN2520" s="99"/>
      <c r="EO2520" s="99"/>
      <c r="EP2520" s="99"/>
      <c r="EQ2520" s="99"/>
      <c r="ER2520" s="99"/>
      <c r="ES2520" s="99"/>
      <c r="ET2520" s="99"/>
      <c r="EU2520" s="99"/>
      <c r="EV2520" s="99"/>
      <c r="EW2520" s="99"/>
      <c r="EX2520" s="119"/>
      <c r="EY2520" s="121"/>
      <c r="EZ2520" s="296"/>
      <c r="FA2520" s="83"/>
      <c r="FC2520" s="116"/>
      <c r="FD2520" s="116"/>
    </row>
    <row r="2521" spans="1:160" ht="15" customHeight="1" x14ac:dyDescent="0.2">
      <c r="A2521" s="100"/>
      <c r="B2521" s="100"/>
      <c r="C2521" s="74"/>
      <c r="D2521" s="74"/>
      <c r="E2521" s="74"/>
      <c r="F2521" s="74"/>
      <c r="G2521" s="75"/>
      <c r="H2521" s="435"/>
      <c r="I2521" s="73"/>
      <c r="J2521" s="101"/>
      <c r="K2521" s="113"/>
      <c r="L2521" s="103"/>
      <c r="M2521" s="569" t="str">
        <f>IF(NOT(ISERROR(FIND("Training",W2521))),"'Plot Psychometric_HH'",IF(NOT(ISERROR(FIND("1DAT",W2521))),"'Plot Tuning Azimuth_HH'",IF(NOT(ISERROR(FIND("HD_dt",W2521))),"'Plot HeadingDiscimination_PSTH_HH_dt_yuchen'",IF(NOT(ISERROR(FIND("HD",W2521))),"'Plot HeadingDiscimination_PSTH_HH'",IF(NOT(ISERROR(FIND("MemSac",W2521))),"'Memory Saccade Analysis_HH'",IF(NOT(ISERROR(FIND("DelSac",W2521))),"'Memory Saccade Analysis_HH'",IF(NOT(ISERROR(FIND("u-stim",W2521))),"'Plot Microstim_HH'","")))))))</f>
        <v/>
      </c>
      <c r="N2521" s="573"/>
      <c r="O2521" s="584"/>
      <c r="P2521" s="590"/>
      <c r="Q2521" s="590"/>
      <c r="R2521" s="590"/>
      <c r="S2521" s="590"/>
      <c r="T2521" s="590"/>
      <c r="U2521" s="590"/>
      <c r="V2521" s="583"/>
      <c r="W2521" s="170"/>
      <c r="X2521" s="192"/>
      <c r="Y2521" s="219"/>
      <c r="Z2521" s="217"/>
      <c r="AA2521" s="218"/>
      <c r="AB2521" s="77"/>
      <c r="AC2521" s="78"/>
      <c r="AD2521" s="199"/>
      <c r="AE2521" s="91"/>
      <c r="AF2521" s="79"/>
      <c r="AG2521" s="79"/>
      <c r="AH2521" s="80"/>
      <c r="AI2521" s="81"/>
      <c r="AJ2521" s="81"/>
      <c r="AK2521" s="81"/>
      <c r="AL2521" s="81"/>
      <c r="AM2521" s="114"/>
      <c r="AN2521" s="82"/>
      <c r="AO2521" s="83"/>
      <c r="AP2521" s="83"/>
      <c r="AQ2521" s="83"/>
      <c r="AR2521" s="84"/>
      <c r="AS2521" s="85"/>
      <c r="AT2521" s="85"/>
      <c r="AU2521" s="85"/>
      <c r="AV2521" s="85"/>
      <c r="AW2521" s="104"/>
      <c r="AX2521" s="86"/>
      <c r="AY2521" s="87"/>
      <c r="AZ2521" s="87"/>
      <c r="BA2521" s="87"/>
      <c r="BB2521" s="88"/>
      <c r="BC2521" s="89"/>
      <c r="BD2521" s="89"/>
      <c r="BE2521" s="89"/>
      <c r="BF2521" s="89"/>
      <c r="BG2521" s="115"/>
      <c r="BH2521" s="90"/>
      <c r="BI2521" s="251"/>
      <c r="BJ2521" s="252"/>
      <c r="BK2521" s="252"/>
      <c r="BL2521" s="230"/>
      <c r="BM2521" s="230"/>
      <c r="BN2521" s="230"/>
      <c r="BO2521" s="231"/>
      <c r="BP2521" s="231"/>
      <c r="BQ2521" s="231"/>
      <c r="BR2521" s="232"/>
      <c r="BS2521" s="232"/>
      <c r="BT2521" s="232"/>
      <c r="BU2521" s="230"/>
      <c r="BV2521" s="230"/>
      <c r="BW2521" s="231"/>
      <c r="BX2521" s="231"/>
      <c r="BY2521" s="232"/>
      <c r="BZ2521" s="235"/>
      <c r="CA2521" s="257"/>
      <c r="CB2521" s="233"/>
      <c r="CC2521" s="230"/>
      <c r="CD2521" s="230"/>
      <c r="CE2521" s="230"/>
      <c r="CF2521" s="230"/>
      <c r="CG2521" s="230"/>
      <c r="CH2521" s="230"/>
      <c r="CI2521" s="230"/>
      <c r="CJ2521" s="231"/>
      <c r="CK2521" s="231"/>
      <c r="CL2521" s="231"/>
      <c r="CM2521" s="231"/>
      <c r="CN2521" s="231"/>
      <c r="CO2521" s="231"/>
      <c r="CP2521" s="231"/>
      <c r="CQ2521" s="231"/>
      <c r="CR2521" s="232"/>
      <c r="CS2521" s="232"/>
      <c r="CT2521" s="232"/>
      <c r="CU2521" s="232"/>
      <c r="CV2521" s="232"/>
      <c r="CW2521" s="232"/>
      <c r="CX2521" s="232"/>
      <c r="CY2521" s="234"/>
      <c r="DA2521" s="106"/>
      <c r="DC2521" s="106"/>
      <c r="DD2521" s="106"/>
      <c r="DE2521" s="106"/>
      <c r="DF2521" s="92"/>
      <c r="DG2521" s="107"/>
      <c r="DH2521" s="107"/>
      <c r="DI2521" s="107"/>
      <c r="DJ2521" s="107"/>
      <c r="DK2521" s="107"/>
      <c r="DL2521" s="107"/>
      <c r="DM2521" s="110"/>
      <c r="DN2521" s="110"/>
      <c r="DO2521" s="110"/>
      <c r="DP2521" s="110"/>
      <c r="DQ2521" s="110"/>
      <c r="DR2521" s="110"/>
      <c r="DS2521" s="110"/>
      <c r="DT2521" s="110"/>
      <c r="DU2521" s="497"/>
      <c r="DV2521" s="497"/>
      <c r="DW2521" s="497"/>
      <c r="DX2521" s="497"/>
      <c r="DY2521" s="497"/>
      <c r="DZ2521" s="497"/>
      <c r="EA2521" s="98"/>
      <c r="EB2521" s="99"/>
      <c r="EC2521" s="99"/>
      <c r="ED2521" s="99"/>
      <c r="EE2521" s="99"/>
      <c r="EF2521" s="99"/>
      <c r="EG2521" s="99"/>
      <c r="EH2521" s="99"/>
      <c r="EI2521" s="99"/>
      <c r="EJ2521" s="99"/>
      <c r="EK2521" s="99"/>
      <c r="EL2521" s="99"/>
      <c r="EM2521" s="99"/>
      <c r="EN2521" s="99"/>
      <c r="EO2521" s="99"/>
      <c r="EP2521" s="99"/>
      <c r="EQ2521" s="99"/>
      <c r="ER2521" s="99"/>
      <c r="ES2521" s="99"/>
      <c r="ET2521" s="99"/>
      <c r="EU2521" s="99"/>
      <c r="EV2521" s="99"/>
      <c r="EW2521" s="99"/>
      <c r="EX2521" s="119"/>
      <c r="EY2521" s="121"/>
      <c r="EZ2521" s="296"/>
      <c r="FA2521" s="83"/>
      <c r="FC2521" s="116"/>
      <c r="FD2521" s="116"/>
    </row>
    <row r="2522" spans="1:160" ht="15" customHeight="1" x14ac:dyDescent="0.2">
      <c r="A2522" s="100"/>
      <c r="B2522" s="100"/>
      <c r="C2522" s="74"/>
      <c r="D2522" s="74"/>
      <c r="E2522" s="74"/>
      <c r="F2522" s="74"/>
      <c r="G2522" s="75"/>
      <c r="H2522" s="435"/>
      <c r="I2522" s="73"/>
      <c r="J2522" s="101"/>
      <c r="K2522" s="113"/>
      <c r="L2522" s="103"/>
      <c r="M2522" s="569" t="str">
        <f>IF(NOT(ISERROR(FIND("Training",W2522))),"'Plot Psychometric_HH'",IF(NOT(ISERROR(FIND("1DAT",W2522))),"'Plot Tuning Azimuth_HH'",IF(NOT(ISERROR(FIND("HD_dt",W2522))),"'Plot HeadingDiscimination_PSTH_HH_dt_yuchen'",IF(NOT(ISERROR(FIND("HD",W2522))),"'Plot HeadingDiscimination_PSTH_HH'",IF(NOT(ISERROR(FIND("MemSac",W2522))),"'Memory Saccade Analysis_HH'",IF(NOT(ISERROR(FIND("DelSac",W2522))),"'Memory Saccade Analysis_HH'",IF(NOT(ISERROR(FIND("u-stim",W2522))),"'Plot Microstim_HH'","")))))))</f>
        <v/>
      </c>
      <c r="N2522" s="573"/>
      <c r="O2522" s="584"/>
      <c r="P2522" s="590"/>
      <c r="Q2522" s="590"/>
      <c r="R2522" s="590"/>
      <c r="S2522" s="590"/>
      <c r="T2522" s="590"/>
      <c r="U2522" s="590"/>
      <c r="V2522" s="583"/>
      <c r="W2522" s="170"/>
      <c r="X2522" s="192"/>
      <c r="Y2522" s="219"/>
      <c r="Z2522" s="217"/>
      <c r="AA2522" s="218"/>
      <c r="AB2522" s="77"/>
      <c r="AC2522" s="78"/>
      <c r="AD2522" s="199"/>
      <c r="AE2522" s="91"/>
      <c r="AF2522" s="79"/>
      <c r="AG2522" s="79"/>
      <c r="AH2522" s="80"/>
      <c r="AI2522" s="81"/>
      <c r="AJ2522" s="81"/>
      <c r="AK2522" s="81"/>
      <c r="AL2522" s="81"/>
      <c r="AM2522" s="114"/>
      <c r="AN2522" s="82"/>
      <c r="AO2522" s="83"/>
      <c r="AP2522" s="83"/>
      <c r="AQ2522" s="83"/>
      <c r="AR2522" s="84"/>
      <c r="AS2522" s="85"/>
      <c r="AT2522" s="85"/>
      <c r="AU2522" s="85"/>
      <c r="AV2522" s="85"/>
      <c r="AW2522" s="104"/>
      <c r="AX2522" s="86"/>
      <c r="AY2522" s="87"/>
      <c r="AZ2522" s="87"/>
      <c r="BA2522" s="87"/>
      <c r="BB2522" s="88"/>
      <c r="BC2522" s="89"/>
      <c r="BD2522" s="89"/>
      <c r="BE2522" s="89"/>
      <c r="BF2522" s="89"/>
      <c r="BG2522" s="115"/>
      <c r="BH2522" s="90"/>
      <c r="BI2522" s="251"/>
      <c r="BJ2522" s="252"/>
      <c r="BK2522" s="252"/>
      <c r="BL2522" s="230"/>
      <c r="BM2522" s="230"/>
      <c r="BN2522" s="230"/>
      <c r="BO2522" s="231"/>
      <c r="BP2522" s="231"/>
      <c r="BQ2522" s="231"/>
      <c r="BR2522" s="232"/>
      <c r="BS2522" s="232"/>
      <c r="BT2522" s="232"/>
      <c r="BU2522" s="230"/>
      <c r="BV2522" s="230"/>
      <c r="BW2522" s="231"/>
      <c r="BX2522" s="231"/>
      <c r="BY2522" s="232"/>
      <c r="BZ2522" s="235"/>
      <c r="CA2522" s="257"/>
      <c r="CB2522" s="233"/>
      <c r="CC2522" s="230"/>
      <c r="CD2522" s="230"/>
      <c r="CE2522" s="230"/>
      <c r="CF2522" s="230"/>
      <c r="CG2522" s="230"/>
      <c r="CH2522" s="230"/>
      <c r="CI2522" s="230"/>
      <c r="CJ2522" s="231"/>
      <c r="CK2522" s="231"/>
      <c r="CL2522" s="231"/>
      <c r="CM2522" s="231"/>
      <c r="CN2522" s="231"/>
      <c r="CO2522" s="231"/>
      <c r="CP2522" s="231"/>
      <c r="CQ2522" s="231"/>
      <c r="CR2522" s="232"/>
      <c r="CS2522" s="232"/>
      <c r="CT2522" s="232"/>
      <c r="CU2522" s="232"/>
      <c r="CV2522" s="232"/>
      <c r="CW2522" s="232"/>
      <c r="CX2522" s="232"/>
      <c r="CY2522" s="234"/>
      <c r="DA2522" s="106"/>
      <c r="DC2522" s="106"/>
      <c r="DD2522" s="106"/>
      <c r="DE2522" s="106"/>
      <c r="DF2522" s="92"/>
      <c r="DG2522" s="107"/>
      <c r="DH2522" s="107"/>
      <c r="DI2522" s="107"/>
      <c r="DJ2522" s="107"/>
      <c r="DK2522" s="107"/>
      <c r="DL2522" s="107"/>
      <c r="DM2522" s="110"/>
      <c r="DN2522" s="110"/>
      <c r="DO2522" s="110"/>
      <c r="DP2522" s="110"/>
      <c r="DQ2522" s="110"/>
      <c r="DR2522" s="110"/>
      <c r="DS2522" s="110"/>
      <c r="DT2522" s="110"/>
      <c r="DU2522" s="497"/>
      <c r="DV2522" s="497"/>
      <c r="DW2522" s="497"/>
      <c r="DX2522" s="497"/>
      <c r="DY2522" s="497"/>
      <c r="DZ2522" s="497"/>
      <c r="EA2522" s="98"/>
      <c r="EB2522" s="99"/>
      <c r="EC2522" s="99"/>
      <c r="ED2522" s="99"/>
      <c r="EE2522" s="99"/>
      <c r="EF2522" s="99"/>
      <c r="EG2522" s="99"/>
      <c r="EH2522" s="99"/>
      <c r="EI2522" s="99"/>
      <c r="EJ2522" s="99"/>
      <c r="EK2522" s="99"/>
      <c r="EL2522" s="99"/>
      <c r="EM2522" s="99"/>
      <c r="EN2522" s="99"/>
      <c r="EO2522" s="99"/>
      <c r="EP2522" s="99"/>
      <c r="EQ2522" s="99"/>
      <c r="ER2522" s="99"/>
      <c r="ES2522" s="99"/>
      <c r="ET2522" s="99"/>
      <c r="EU2522" s="99"/>
      <c r="EV2522" s="99"/>
      <c r="EW2522" s="99"/>
      <c r="EX2522" s="119"/>
      <c r="EY2522" s="121"/>
      <c r="EZ2522" s="296"/>
      <c r="FA2522" s="83"/>
      <c r="FC2522" s="116"/>
      <c r="FD2522" s="116"/>
    </row>
    <row r="2523" spans="1:160" ht="15" customHeight="1" x14ac:dyDescent="0.2">
      <c r="A2523" s="100"/>
      <c r="B2523" s="100"/>
      <c r="C2523" s="74"/>
      <c r="D2523" s="74"/>
      <c r="E2523" s="74"/>
      <c r="F2523" s="74"/>
      <c r="G2523" s="75"/>
      <c r="H2523" s="435"/>
      <c r="I2523" s="73"/>
      <c r="J2523" s="101"/>
      <c r="K2523" s="113"/>
      <c r="L2523" s="103"/>
      <c r="M2523" s="569" t="str">
        <f>IF(NOT(ISERROR(FIND("Training",W2523))),"'Plot Psychometric_HH'",IF(NOT(ISERROR(FIND("1DAT",W2523))),"'Plot Tuning Azimuth_HH'",IF(NOT(ISERROR(FIND("HD_dt",W2523))),"'Plot HeadingDiscimination_PSTH_HH_dt_yuchen'",IF(NOT(ISERROR(FIND("HD",W2523))),"'Plot HeadingDiscimination_PSTH_HH'",IF(NOT(ISERROR(FIND("MemSac",W2523))),"'Memory Saccade Analysis_HH'",IF(NOT(ISERROR(FIND("DelSac",W2523))),"'Memory Saccade Analysis_HH'",IF(NOT(ISERROR(FIND("u-stim",W2523))),"'Plot Microstim_HH'","")))))))</f>
        <v/>
      </c>
      <c r="N2523" s="573"/>
      <c r="O2523" s="584"/>
      <c r="P2523" s="590"/>
      <c r="Q2523" s="590"/>
      <c r="R2523" s="590"/>
      <c r="S2523" s="590"/>
      <c r="T2523" s="590"/>
      <c r="U2523" s="590"/>
      <c r="V2523" s="583"/>
      <c r="W2523" s="170"/>
      <c r="X2523" s="192"/>
      <c r="Y2523" s="219"/>
      <c r="Z2523" s="217"/>
      <c r="AA2523" s="218"/>
      <c r="AB2523" s="77"/>
      <c r="AC2523" s="78"/>
      <c r="AD2523" s="199"/>
      <c r="AE2523" s="91"/>
      <c r="AF2523" s="79"/>
      <c r="AG2523" s="79"/>
      <c r="AH2523" s="80"/>
      <c r="AI2523" s="81"/>
      <c r="AJ2523" s="81"/>
      <c r="AK2523" s="81"/>
      <c r="AL2523" s="81"/>
      <c r="AM2523" s="114"/>
      <c r="AN2523" s="82"/>
      <c r="AO2523" s="83"/>
      <c r="AP2523" s="83"/>
      <c r="AQ2523" s="83"/>
      <c r="AR2523" s="84"/>
      <c r="AS2523" s="85"/>
      <c r="AT2523" s="85"/>
      <c r="AU2523" s="85"/>
      <c r="AV2523" s="85"/>
      <c r="AW2523" s="104"/>
      <c r="AX2523" s="86"/>
      <c r="AY2523" s="87"/>
      <c r="AZ2523" s="87"/>
      <c r="BA2523" s="87"/>
      <c r="BB2523" s="88"/>
      <c r="BC2523" s="89"/>
      <c r="BD2523" s="89"/>
      <c r="BE2523" s="89"/>
      <c r="BF2523" s="89"/>
      <c r="BG2523" s="115"/>
      <c r="BH2523" s="90"/>
      <c r="BI2523" s="251"/>
      <c r="BJ2523" s="252"/>
      <c r="BK2523" s="252"/>
      <c r="BL2523" s="230"/>
      <c r="BM2523" s="230"/>
      <c r="BN2523" s="230"/>
      <c r="BO2523" s="231"/>
      <c r="BP2523" s="231"/>
      <c r="BQ2523" s="231"/>
      <c r="BR2523" s="232"/>
      <c r="BS2523" s="232"/>
      <c r="BT2523" s="232"/>
      <c r="BU2523" s="230"/>
      <c r="BV2523" s="230"/>
      <c r="BW2523" s="231"/>
      <c r="BX2523" s="231"/>
      <c r="BY2523" s="232"/>
      <c r="BZ2523" s="235"/>
      <c r="CA2523" s="257"/>
      <c r="CB2523" s="233"/>
      <c r="CC2523" s="230"/>
      <c r="CD2523" s="230"/>
      <c r="CE2523" s="230"/>
      <c r="CF2523" s="230"/>
      <c r="CG2523" s="230"/>
      <c r="CH2523" s="230"/>
      <c r="CI2523" s="230"/>
      <c r="CJ2523" s="231"/>
      <c r="CK2523" s="231"/>
      <c r="CL2523" s="231"/>
      <c r="CM2523" s="231"/>
      <c r="CN2523" s="231"/>
      <c r="CO2523" s="231"/>
      <c r="CP2523" s="231"/>
      <c r="CQ2523" s="231"/>
      <c r="CR2523" s="232"/>
      <c r="CS2523" s="232"/>
      <c r="CT2523" s="232"/>
      <c r="CU2523" s="232"/>
      <c r="CV2523" s="232"/>
      <c r="CW2523" s="232"/>
      <c r="CX2523" s="232"/>
      <c r="CY2523" s="234"/>
      <c r="DA2523" s="106"/>
      <c r="DC2523" s="106"/>
      <c r="DD2523" s="106"/>
      <c r="DE2523" s="106"/>
      <c r="DF2523" s="92"/>
      <c r="DG2523" s="107"/>
      <c r="DH2523" s="107"/>
      <c r="DI2523" s="107"/>
      <c r="DJ2523" s="107"/>
      <c r="DK2523" s="107"/>
      <c r="DL2523" s="107"/>
      <c r="DM2523" s="110"/>
      <c r="DN2523" s="110"/>
      <c r="DO2523" s="110"/>
      <c r="DP2523" s="110"/>
      <c r="DQ2523" s="110"/>
      <c r="DR2523" s="110"/>
      <c r="DS2523" s="110"/>
      <c r="DT2523" s="110"/>
      <c r="DU2523" s="497"/>
      <c r="DV2523" s="497"/>
      <c r="DW2523" s="497"/>
      <c r="DX2523" s="497"/>
      <c r="DY2523" s="497"/>
      <c r="DZ2523" s="497"/>
      <c r="EA2523" s="98"/>
      <c r="EB2523" s="99"/>
      <c r="EC2523" s="99"/>
      <c r="ED2523" s="99"/>
      <c r="EE2523" s="99"/>
      <c r="EF2523" s="99"/>
      <c r="EG2523" s="99"/>
      <c r="EH2523" s="99"/>
      <c r="EI2523" s="99"/>
      <c r="EJ2523" s="99"/>
      <c r="EK2523" s="99"/>
      <c r="EL2523" s="99"/>
      <c r="EM2523" s="99"/>
      <c r="EN2523" s="99"/>
      <c r="EO2523" s="99"/>
      <c r="EP2523" s="99"/>
      <c r="EQ2523" s="99"/>
      <c r="ER2523" s="99"/>
      <c r="ES2523" s="99"/>
      <c r="ET2523" s="99"/>
      <c r="EU2523" s="99"/>
      <c r="EV2523" s="99"/>
      <c r="EW2523" s="99"/>
      <c r="EX2523" s="119"/>
      <c r="EY2523" s="121"/>
      <c r="EZ2523" s="296"/>
      <c r="FA2523" s="83"/>
      <c r="FC2523" s="116"/>
      <c r="FD2523" s="116"/>
    </row>
    <row r="2524" spans="1:160" ht="15" customHeight="1" x14ac:dyDescent="0.2">
      <c r="A2524" s="100"/>
      <c r="B2524" s="100"/>
      <c r="C2524" s="74"/>
      <c r="D2524" s="74"/>
      <c r="E2524" s="74"/>
      <c r="F2524" s="74"/>
      <c r="G2524" s="75"/>
      <c r="H2524" s="435"/>
      <c r="I2524" s="73"/>
      <c r="J2524" s="101"/>
      <c r="K2524" s="113"/>
      <c r="L2524" s="103"/>
      <c r="M2524" s="569" t="str">
        <f>IF(NOT(ISERROR(FIND("Training",W2524))),"'Plot Psychometric_HH'",IF(NOT(ISERROR(FIND("1DAT",W2524))),"'Plot Tuning Azimuth_HH'",IF(NOT(ISERROR(FIND("HD_dt",W2524))),"'Plot HeadingDiscimination_PSTH_HH_dt_yuchen'",IF(NOT(ISERROR(FIND("HD",W2524))),"'Plot HeadingDiscimination_PSTH_HH'",IF(NOT(ISERROR(FIND("MemSac",W2524))),"'Memory Saccade Analysis_HH'",IF(NOT(ISERROR(FIND("DelSac",W2524))),"'Memory Saccade Analysis_HH'",IF(NOT(ISERROR(FIND("u-stim",W2524))),"'Plot Microstim_HH'","")))))))</f>
        <v/>
      </c>
      <c r="N2524" s="573"/>
      <c r="O2524" s="584"/>
      <c r="P2524" s="590"/>
      <c r="Q2524" s="590"/>
      <c r="R2524" s="590"/>
      <c r="S2524" s="590"/>
      <c r="T2524" s="590"/>
      <c r="U2524" s="590"/>
      <c r="V2524" s="583"/>
      <c r="W2524" s="170"/>
      <c r="X2524" s="192"/>
      <c r="Y2524" s="219"/>
      <c r="Z2524" s="217"/>
      <c r="AA2524" s="218"/>
      <c r="AB2524" s="77"/>
      <c r="AC2524" s="78"/>
      <c r="AD2524" s="199"/>
      <c r="AE2524" s="91"/>
      <c r="AF2524" s="79"/>
      <c r="AG2524" s="79"/>
      <c r="AH2524" s="80"/>
      <c r="AI2524" s="81"/>
      <c r="AJ2524" s="81"/>
      <c r="AK2524" s="81"/>
      <c r="AL2524" s="81"/>
      <c r="AM2524" s="114"/>
      <c r="AN2524" s="82"/>
      <c r="AO2524" s="83"/>
      <c r="AP2524" s="83"/>
      <c r="AQ2524" s="83"/>
      <c r="AR2524" s="84"/>
      <c r="AS2524" s="85"/>
      <c r="AT2524" s="85"/>
      <c r="AU2524" s="85"/>
      <c r="AV2524" s="85"/>
      <c r="AW2524" s="104"/>
      <c r="AX2524" s="86"/>
      <c r="AY2524" s="87"/>
      <c r="AZ2524" s="87"/>
      <c r="BA2524" s="87"/>
      <c r="BB2524" s="88"/>
      <c r="BC2524" s="89"/>
      <c r="BD2524" s="89"/>
      <c r="BE2524" s="89"/>
      <c r="BF2524" s="89"/>
      <c r="BG2524" s="115"/>
      <c r="BH2524" s="90"/>
      <c r="BI2524" s="251"/>
      <c r="BJ2524" s="252"/>
      <c r="BK2524" s="252"/>
      <c r="BL2524" s="230"/>
      <c r="BM2524" s="230"/>
      <c r="BN2524" s="230"/>
      <c r="BO2524" s="231"/>
      <c r="BP2524" s="231"/>
      <c r="BQ2524" s="231"/>
      <c r="BR2524" s="232"/>
      <c r="BS2524" s="232"/>
      <c r="BT2524" s="232"/>
      <c r="BU2524" s="230"/>
      <c r="BV2524" s="230"/>
      <c r="BW2524" s="231"/>
      <c r="BX2524" s="231"/>
      <c r="BY2524" s="232"/>
      <c r="BZ2524" s="235"/>
      <c r="CA2524" s="257"/>
      <c r="CB2524" s="233"/>
      <c r="CC2524" s="230"/>
      <c r="CD2524" s="230"/>
      <c r="CE2524" s="230"/>
      <c r="CF2524" s="230"/>
      <c r="CG2524" s="230"/>
      <c r="CH2524" s="230"/>
      <c r="CI2524" s="230"/>
      <c r="CJ2524" s="231"/>
      <c r="CK2524" s="231"/>
      <c r="CL2524" s="231"/>
      <c r="CM2524" s="231"/>
      <c r="CN2524" s="231"/>
      <c r="CO2524" s="231"/>
      <c r="CP2524" s="231"/>
      <c r="CQ2524" s="231"/>
      <c r="CR2524" s="232"/>
      <c r="CS2524" s="232"/>
      <c r="CT2524" s="232"/>
      <c r="CU2524" s="232"/>
      <c r="CV2524" s="232"/>
      <c r="CW2524" s="232"/>
      <c r="CX2524" s="232"/>
      <c r="CY2524" s="234"/>
      <c r="DA2524" s="106"/>
      <c r="DC2524" s="106"/>
      <c r="DD2524" s="106"/>
      <c r="DE2524" s="106"/>
      <c r="DF2524" s="92"/>
      <c r="DG2524" s="107"/>
      <c r="DH2524" s="107"/>
      <c r="DI2524" s="107"/>
      <c r="DJ2524" s="107"/>
      <c r="DK2524" s="107"/>
      <c r="DL2524" s="107"/>
      <c r="DM2524" s="110"/>
      <c r="DN2524" s="110"/>
      <c r="DO2524" s="110"/>
      <c r="DP2524" s="110"/>
      <c r="DQ2524" s="110"/>
      <c r="DR2524" s="110"/>
      <c r="DS2524" s="110"/>
      <c r="DT2524" s="110"/>
      <c r="DU2524" s="497"/>
      <c r="DV2524" s="497"/>
      <c r="DW2524" s="497"/>
      <c r="DX2524" s="497"/>
      <c r="DY2524" s="497"/>
      <c r="DZ2524" s="497"/>
      <c r="EA2524" s="98"/>
      <c r="EB2524" s="99"/>
      <c r="EC2524" s="99"/>
      <c r="ED2524" s="99"/>
      <c r="EE2524" s="99"/>
      <c r="EF2524" s="99"/>
      <c r="EG2524" s="99"/>
      <c r="EH2524" s="99"/>
      <c r="EI2524" s="99"/>
      <c r="EJ2524" s="99"/>
      <c r="EK2524" s="99"/>
      <c r="EL2524" s="99"/>
      <c r="EM2524" s="99"/>
      <c r="EN2524" s="99"/>
      <c r="EO2524" s="99"/>
      <c r="EP2524" s="99"/>
      <c r="EQ2524" s="99"/>
      <c r="ER2524" s="99"/>
      <c r="ES2524" s="99"/>
      <c r="ET2524" s="99"/>
      <c r="EU2524" s="99"/>
      <c r="EV2524" s="99"/>
      <c r="EW2524" s="99"/>
      <c r="EX2524" s="119"/>
      <c r="EY2524" s="121"/>
      <c r="EZ2524" s="296"/>
      <c r="FA2524" s="83"/>
      <c r="FC2524" s="116"/>
      <c r="FD2524" s="116"/>
    </row>
    <row r="2525" spans="1:160" ht="15" customHeight="1" x14ac:dyDescent="0.2">
      <c r="A2525" s="100"/>
      <c r="B2525" s="100"/>
      <c r="C2525" s="74"/>
      <c r="D2525" s="74"/>
      <c r="E2525" s="74"/>
      <c r="F2525" s="74"/>
      <c r="G2525" s="75"/>
      <c r="H2525" s="435"/>
      <c r="I2525" s="73"/>
      <c r="J2525" s="101"/>
      <c r="K2525" s="113"/>
      <c r="L2525" s="103"/>
      <c r="M2525" s="569" t="str">
        <f>IF(NOT(ISERROR(FIND("Training",W2525))),"'Plot Psychometric_HH'",IF(NOT(ISERROR(FIND("1DAT",W2525))),"'Plot Tuning Azimuth_HH'",IF(NOT(ISERROR(FIND("HD_dt",W2525))),"'Plot HeadingDiscimination_PSTH_HH_dt_yuchen'",IF(NOT(ISERROR(FIND("HD",W2525))),"'Plot HeadingDiscimination_PSTH_HH'",IF(NOT(ISERROR(FIND("MemSac",W2525))),"'Memory Saccade Analysis_HH'",IF(NOT(ISERROR(FIND("DelSac",W2525))),"'Memory Saccade Analysis_HH'",IF(NOT(ISERROR(FIND("u-stim",W2525))),"'Plot Microstim_HH'","")))))))</f>
        <v/>
      </c>
      <c r="N2525" s="573"/>
      <c r="O2525" s="584"/>
      <c r="P2525" s="590"/>
      <c r="Q2525" s="590"/>
      <c r="R2525" s="590"/>
      <c r="S2525" s="590"/>
      <c r="T2525" s="590"/>
      <c r="U2525" s="590"/>
      <c r="V2525" s="583"/>
      <c r="W2525" s="170"/>
      <c r="X2525" s="192"/>
      <c r="Y2525" s="219"/>
      <c r="Z2525" s="217"/>
      <c r="AA2525" s="218"/>
      <c r="AB2525" s="77"/>
      <c r="AC2525" s="78"/>
      <c r="AD2525" s="199"/>
      <c r="AE2525" s="91"/>
      <c r="AF2525" s="79"/>
      <c r="AG2525" s="79"/>
      <c r="AH2525" s="80"/>
      <c r="AI2525" s="81"/>
      <c r="AJ2525" s="81"/>
      <c r="AK2525" s="81"/>
      <c r="AL2525" s="81"/>
      <c r="AM2525" s="114"/>
      <c r="AN2525" s="82"/>
      <c r="AO2525" s="83"/>
      <c r="AP2525" s="83"/>
      <c r="AQ2525" s="83"/>
      <c r="AR2525" s="84"/>
      <c r="AS2525" s="85"/>
      <c r="AT2525" s="85"/>
      <c r="AU2525" s="85"/>
      <c r="AV2525" s="85"/>
      <c r="AW2525" s="104"/>
      <c r="AX2525" s="86"/>
      <c r="AY2525" s="87"/>
      <c r="AZ2525" s="87"/>
      <c r="BA2525" s="87"/>
      <c r="BB2525" s="88"/>
      <c r="BC2525" s="89"/>
      <c r="BD2525" s="89"/>
      <c r="BE2525" s="89"/>
      <c r="BF2525" s="89"/>
      <c r="BG2525" s="115"/>
      <c r="BH2525" s="90"/>
      <c r="BI2525" s="251"/>
      <c r="BJ2525" s="252"/>
      <c r="BK2525" s="252"/>
      <c r="BL2525" s="230"/>
      <c r="BM2525" s="230"/>
      <c r="BN2525" s="230"/>
      <c r="BO2525" s="231"/>
      <c r="BP2525" s="231"/>
      <c r="BQ2525" s="231"/>
      <c r="BR2525" s="232"/>
      <c r="BS2525" s="232"/>
      <c r="BT2525" s="232"/>
      <c r="BU2525" s="230"/>
      <c r="BV2525" s="230"/>
      <c r="BW2525" s="231"/>
      <c r="BX2525" s="231"/>
      <c r="BY2525" s="232"/>
      <c r="BZ2525" s="235"/>
      <c r="CA2525" s="257"/>
      <c r="CB2525" s="233"/>
      <c r="CC2525" s="230"/>
      <c r="CD2525" s="230"/>
      <c r="CE2525" s="230"/>
      <c r="CF2525" s="230"/>
      <c r="CG2525" s="230"/>
      <c r="CH2525" s="230"/>
      <c r="CI2525" s="230"/>
      <c r="CJ2525" s="231"/>
      <c r="CK2525" s="231"/>
      <c r="CL2525" s="231"/>
      <c r="CM2525" s="231"/>
      <c r="CN2525" s="231"/>
      <c r="CO2525" s="231"/>
      <c r="CP2525" s="231"/>
      <c r="CQ2525" s="231"/>
      <c r="CR2525" s="232"/>
      <c r="CS2525" s="232"/>
      <c r="CT2525" s="232"/>
      <c r="CU2525" s="232"/>
      <c r="CV2525" s="232"/>
      <c r="CW2525" s="232"/>
      <c r="CX2525" s="232"/>
      <c r="CY2525" s="234"/>
      <c r="DA2525" s="106"/>
      <c r="DC2525" s="106"/>
      <c r="DD2525" s="106"/>
      <c r="DE2525" s="106"/>
      <c r="DF2525" s="92"/>
      <c r="DG2525" s="107"/>
      <c r="DH2525" s="107"/>
      <c r="DI2525" s="107"/>
      <c r="DJ2525" s="107"/>
      <c r="DK2525" s="107"/>
      <c r="DL2525" s="107"/>
      <c r="DM2525" s="110"/>
      <c r="DN2525" s="110"/>
      <c r="DO2525" s="110"/>
      <c r="DP2525" s="110"/>
      <c r="DQ2525" s="110"/>
      <c r="DR2525" s="110"/>
      <c r="DS2525" s="110"/>
      <c r="DT2525" s="110"/>
      <c r="DU2525" s="497"/>
      <c r="DV2525" s="497"/>
      <c r="DW2525" s="497"/>
      <c r="DX2525" s="497"/>
      <c r="DY2525" s="497"/>
      <c r="DZ2525" s="497"/>
      <c r="EA2525" s="98"/>
      <c r="EB2525" s="99"/>
      <c r="EC2525" s="99"/>
      <c r="ED2525" s="99"/>
      <c r="EE2525" s="99"/>
      <c r="EF2525" s="99"/>
      <c r="EG2525" s="99"/>
      <c r="EH2525" s="99"/>
      <c r="EI2525" s="99"/>
      <c r="EJ2525" s="99"/>
      <c r="EK2525" s="99"/>
      <c r="EL2525" s="99"/>
      <c r="EM2525" s="99"/>
      <c r="EN2525" s="99"/>
      <c r="EO2525" s="99"/>
      <c r="EP2525" s="99"/>
      <c r="EQ2525" s="99"/>
      <c r="ER2525" s="99"/>
      <c r="ES2525" s="99"/>
      <c r="ET2525" s="99"/>
      <c r="EU2525" s="99"/>
      <c r="EV2525" s="99"/>
      <c r="EW2525" s="99"/>
      <c r="EX2525" s="119"/>
      <c r="EY2525" s="121"/>
      <c r="EZ2525" s="296"/>
      <c r="FA2525" s="83"/>
      <c r="FC2525" s="116"/>
      <c r="FD2525" s="116"/>
    </row>
    <row r="2526" spans="1:160" ht="15" customHeight="1" x14ac:dyDescent="0.2">
      <c r="A2526" s="100"/>
      <c r="B2526" s="100"/>
      <c r="C2526" s="74"/>
      <c r="D2526" s="74"/>
      <c r="E2526" s="74"/>
      <c r="F2526" s="74"/>
      <c r="G2526" s="75"/>
      <c r="H2526" s="435"/>
      <c r="I2526" s="73"/>
      <c r="J2526" s="101"/>
      <c r="K2526" s="113"/>
      <c r="L2526" s="103"/>
      <c r="M2526" s="569" t="str">
        <f>IF(NOT(ISERROR(FIND("Training",W2526))),"'Plot Psychometric_HH'",IF(NOT(ISERROR(FIND("1DAT",W2526))),"'Plot Tuning Azimuth_HH'",IF(NOT(ISERROR(FIND("HD_dt",W2526))),"'Plot HeadingDiscimination_PSTH_HH_dt_yuchen'",IF(NOT(ISERROR(FIND("HD",W2526))),"'Plot HeadingDiscimination_PSTH_HH'",IF(NOT(ISERROR(FIND("MemSac",W2526))),"'Memory Saccade Analysis_HH'",IF(NOT(ISERROR(FIND("DelSac",W2526))),"'Memory Saccade Analysis_HH'",IF(NOT(ISERROR(FIND("u-stim",W2526))),"'Plot Microstim_HH'","")))))))</f>
        <v/>
      </c>
      <c r="N2526" s="573"/>
      <c r="O2526" s="584"/>
      <c r="P2526" s="590"/>
      <c r="Q2526" s="590"/>
      <c r="R2526" s="590"/>
      <c r="S2526" s="590"/>
      <c r="T2526" s="590"/>
      <c r="U2526" s="590"/>
      <c r="V2526" s="583"/>
      <c r="W2526" s="170"/>
      <c r="X2526" s="192"/>
      <c r="Y2526" s="219"/>
      <c r="Z2526" s="217"/>
      <c r="AA2526" s="218"/>
      <c r="AB2526" s="77"/>
      <c r="AC2526" s="78"/>
      <c r="AD2526" s="199"/>
      <c r="AE2526" s="91"/>
      <c r="AF2526" s="79"/>
      <c r="AG2526" s="79"/>
      <c r="AH2526" s="80"/>
      <c r="AI2526" s="81"/>
      <c r="AJ2526" s="81"/>
      <c r="AK2526" s="81"/>
      <c r="AL2526" s="81"/>
      <c r="AM2526" s="114"/>
      <c r="AN2526" s="82"/>
      <c r="AO2526" s="83"/>
      <c r="AP2526" s="83"/>
      <c r="AQ2526" s="83"/>
      <c r="AR2526" s="84"/>
      <c r="AS2526" s="85"/>
      <c r="AT2526" s="85"/>
      <c r="AU2526" s="85"/>
      <c r="AV2526" s="85"/>
      <c r="AW2526" s="104"/>
      <c r="AX2526" s="86"/>
      <c r="AY2526" s="87"/>
      <c r="AZ2526" s="87"/>
      <c r="BA2526" s="87"/>
      <c r="BB2526" s="88"/>
      <c r="BC2526" s="89"/>
      <c r="BD2526" s="89"/>
      <c r="BE2526" s="89"/>
      <c r="BF2526" s="89"/>
      <c r="BG2526" s="115"/>
      <c r="BH2526" s="90"/>
      <c r="BI2526" s="251"/>
      <c r="BJ2526" s="252"/>
      <c r="BK2526" s="252"/>
      <c r="BL2526" s="230"/>
      <c r="BM2526" s="230"/>
      <c r="BN2526" s="230"/>
      <c r="BO2526" s="231"/>
      <c r="BP2526" s="231"/>
      <c r="BQ2526" s="231"/>
      <c r="BR2526" s="232"/>
      <c r="BS2526" s="232"/>
      <c r="BT2526" s="232"/>
      <c r="BU2526" s="230"/>
      <c r="BV2526" s="230"/>
      <c r="BW2526" s="231"/>
      <c r="BX2526" s="231"/>
      <c r="BY2526" s="232"/>
      <c r="BZ2526" s="235"/>
      <c r="CA2526" s="257"/>
      <c r="CB2526" s="233"/>
      <c r="CC2526" s="230"/>
      <c r="CD2526" s="230"/>
      <c r="CE2526" s="230"/>
      <c r="CF2526" s="230"/>
      <c r="CG2526" s="230"/>
      <c r="CH2526" s="230"/>
      <c r="CI2526" s="230"/>
      <c r="CJ2526" s="231"/>
      <c r="CK2526" s="231"/>
      <c r="CL2526" s="231"/>
      <c r="CM2526" s="231"/>
      <c r="CN2526" s="231"/>
      <c r="CO2526" s="231"/>
      <c r="CP2526" s="231"/>
      <c r="CQ2526" s="231"/>
      <c r="CR2526" s="232"/>
      <c r="CS2526" s="232"/>
      <c r="CT2526" s="232"/>
      <c r="CU2526" s="232"/>
      <c r="CV2526" s="232"/>
      <c r="CW2526" s="232"/>
      <c r="CX2526" s="232"/>
      <c r="CY2526" s="234"/>
      <c r="DA2526" s="106"/>
      <c r="DC2526" s="106"/>
      <c r="DD2526" s="106"/>
      <c r="DE2526" s="106"/>
      <c r="DF2526" s="92"/>
      <c r="DG2526" s="107"/>
      <c r="DH2526" s="107"/>
      <c r="DI2526" s="107"/>
      <c r="DJ2526" s="107"/>
      <c r="DK2526" s="107"/>
      <c r="DL2526" s="107"/>
      <c r="DM2526" s="110"/>
      <c r="DN2526" s="110"/>
      <c r="DO2526" s="110"/>
      <c r="DP2526" s="110"/>
      <c r="DQ2526" s="110"/>
      <c r="DR2526" s="110"/>
      <c r="DS2526" s="110"/>
      <c r="DT2526" s="110"/>
      <c r="DU2526" s="497"/>
      <c r="DV2526" s="497"/>
      <c r="DW2526" s="497"/>
      <c r="DX2526" s="497"/>
      <c r="DY2526" s="497"/>
      <c r="DZ2526" s="497"/>
      <c r="EA2526" s="98"/>
      <c r="EB2526" s="99"/>
      <c r="EC2526" s="99"/>
      <c r="ED2526" s="99"/>
      <c r="EE2526" s="99"/>
      <c r="EF2526" s="99"/>
      <c r="EG2526" s="99"/>
      <c r="EH2526" s="99"/>
      <c r="EI2526" s="99"/>
      <c r="EJ2526" s="99"/>
      <c r="EK2526" s="99"/>
      <c r="EL2526" s="99"/>
      <c r="EM2526" s="99"/>
      <c r="EN2526" s="99"/>
      <c r="EO2526" s="99"/>
      <c r="EP2526" s="99"/>
      <c r="EQ2526" s="99"/>
      <c r="ER2526" s="99"/>
      <c r="ES2526" s="99"/>
      <c r="ET2526" s="99"/>
      <c r="EU2526" s="99"/>
      <c r="EV2526" s="99"/>
      <c r="EW2526" s="99"/>
      <c r="EX2526" s="119"/>
      <c r="EY2526" s="121"/>
      <c r="EZ2526" s="296"/>
      <c r="FA2526" s="83"/>
      <c r="FC2526" s="116"/>
      <c r="FD2526" s="116"/>
    </row>
    <row r="2527" spans="1:160" ht="15" customHeight="1" x14ac:dyDescent="0.2">
      <c r="A2527" s="100"/>
      <c r="B2527" s="100"/>
      <c r="C2527" s="74"/>
      <c r="D2527" s="74"/>
      <c r="E2527" s="74"/>
      <c r="F2527" s="74"/>
      <c r="G2527" s="75"/>
      <c r="H2527" s="435"/>
      <c r="I2527" s="73"/>
      <c r="J2527" s="101"/>
      <c r="K2527" s="113"/>
      <c r="L2527" s="103"/>
      <c r="M2527" s="569" t="str">
        <f>IF(NOT(ISERROR(FIND("Training",W2527))),"'Plot Psychometric_HH'",IF(NOT(ISERROR(FIND("1DAT",W2527))),"'Plot Tuning Azimuth_HH'",IF(NOT(ISERROR(FIND("HD_dt",W2527))),"'Plot HeadingDiscimination_PSTH_HH_dt_yuchen'",IF(NOT(ISERROR(FIND("HD",W2527))),"'Plot HeadingDiscimination_PSTH_HH'",IF(NOT(ISERROR(FIND("MemSac",W2527))),"'Memory Saccade Analysis_HH'",IF(NOT(ISERROR(FIND("DelSac",W2527))),"'Memory Saccade Analysis_HH'",IF(NOT(ISERROR(FIND("u-stim",W2527))),"'Plot Microstim_HH'","")))))))</f>
        <v/>
      </c>
      <c r="N2527" s="573"/>
      <c r="O2527" s="584"/>
      <c r="P2527" s="590"/>
      <c r="Q2527" s="590"/>
      <c r="R2527" s="590"/>
      <c r="S2527" s="590"/>
      <c r="T2527" s="590"/>
      <c r="U2527" s="590"/>
      <c r="V2527" s="583"/>
      <c r="W2527" s="170"/>
      <c r="X2527" s="192"/>
      <c r="Y2527" s="219"/>
      <c r="Z2527" s="217"/>
      <c r="AA2527" s="218"/>
      <c r="AB2527" s="77"/>
      <c r="AC2527" s="78"/>
      <c r="AD2527" s="199"/>
      <c r="AE2527" s="91"/>
      <c r="AF2527" s="79"/>
      <c r="AG2527" s="79"/>
      <c r="AH2527" s="80"/>
      <c r="AI2527" s="81"/>
      <c r="AJ2527" s="81"/>
      <c r="AK2527" s="81"/>
      <c r="AL2527" s="81"/>
      <c r="AM2527" s="114"/>
      <c r="AN2527" s="82"/>
      <c r="AO2527" s="83"/>
      <c r="AP2527" s="83"/>
      <c r="AQ2527" s="83"/>
      <c r="AR2527" s="84"/>
      <c r="AS2527" s="85"/>
      <c r="AT2527" s="85"/>
      <c r="AU2527" s="85"/>
      <c r="AV2527" s="85"/>
      <c r="AW2527" s="104"/>
      <c r="AX2527" s="86"/>
      <c r="AY2527" s="87"/>
      <c r="AZ2527" s="87"/>
      <c r="BA2527" s="87"/>
      <c r="BB2527" s="88"/>
      <c r="BC2527" s="89"/>
      <c r="BD2527" s="89"/>
      <c r="BE2527" s="89"/>
      <c r="BF2527" s="89"/>
      <c r="BG2527" s="115"/>
      <c r="BH2527" s="90"/>
      <c r="BI2527" s="251"/>
      <c r="BJ2527" s="252"/>
      <c r="BK2527" s="252"/>
      <c r="BL2527" s="230"/>
      <c r="BM2527" s="230"/>
      <c r="BN2527" s="230"/>
      <c r="BO2527" s="231"/>
      <c r="BP2527" s="231"/>
      <c r="BQ2527" s="231"/>
      <c r="BR2527" s="232"/>
      <c r="BS2527" s="232"/>
      <c r="BT2527" s="232"/>
      <c r="BU2527" s="230"/>
      <c r="BV2527" s="230"/>
      <c r="BW2527" s="231"/>
      <c r="BX2527" s="231"/>
      <c r="BY2527" s="232"/>
      <c r="BZ2527" s="235"/>
      <c r="CA2527" s="257"/>
      <c r="CB2527" s="233"/>
      <c r="CC2527" s="230"/>
      <c r="CD2527" s="230"/>
      <c r="CE2527" s="230"/>
      <c r="CF2527" s="230"/>
      <c r="CG2527" s="230"/>
      <c r="CH2527" s="230"/>
      <c r="CI2527" s="230"/>
      <c r="CJ2527" s="231"/>
      <c r="CK2527" s="231"/>
      <c r="CL2527" s="231"/>
      <c r="CM2527" s="231"/>
      <c r="CN2527" s="231"/>
      <c r="CO2527" s="231"/>
      <c r="CP2527" s="231"/>
      <c r="CQ2527" s="231"/>
      <c r="CR2527" s="232"/>
      <c r="CS2527" s="232"/>
      <c r="CT2527" s="232"/>
      <c r="CU2527" s="232"/>
      <c r="CV2527" s="232"/>
      <c r="CW2527" s="232"/>
      <c r="CX2527" s="232"/>
      <c r="CY2527" s="234"/>
      <c r="DA2527" s="106"/>
      <c r="DC2527" s="106"/>
      <c r="DD2527" s="106"/>
      <c r="DE2527" s="106"/>
      <c r="DF2527" s="92"/>
      <c r="DG2527" s="107"/>
      <c r="DH2527" s="107"/>
      <c r="DI2527" s="107"/>
      <c r="DJ2527" s="107"/>
      <c r="DK2527" s="107"/>
      <c r="DL2527" s="107"/>
      <c r="DM2527" s="110"/>
      <c r="DN2527" s="110"/>
      <c r="DO2527" s="110"/>
      <c r="DP2527" s="110"/>
      <c r="DQ2527" s="110"/>
      <c r="DR2527" s="110"/>
      <c r="DS2527" s="110"/>
      <c r="DT2527" s="110"/>
      <c r="DU2527" s="497"/>
      <c r="DV2527" s="497"/>
      <c r="DW2527" s="497"/>
      <c r="DX2527" s="497"/>
      <c r="DY2527" s="497"/>
      <c r="DZ2527" s="497"/>
      <c r="EA2527" s="98"/>
      <c r="EB2527" s="99"/>
      <c r="EC2527" s="99"/>
      <c r="ED2527" s="99"/>
      <c r="EE2527" s="99"/>
      <c r="EF2527" s="99"/>
      <c r="EG2527" s="99"/>
      <c r="EH2527" s="99"/>
      <c r="EI2527" s="99"/>
      <c r="EJ2527" s="99"/>
      <c r="EK2527" s="99"/>
      <c r="EL2527" s="99"/>
      <c r="EM2527" s="99"/>
      <c r="EN2527" s="99"/>
      <c r="EO2527" s="99"/>
      <c r="EP2527" s="99"/>
      <c r="EQ2527" s="99"/>
      <c r="ER2527" s="99"/>
      <c r="ES2527" s="99"/>
      <c r="ET2527" s="99"/>
      <c r="EU2527" s="99"/>
      <c r="EV2527" s="99"/>
      <c r="EW2527" s="99"/>
      <c r="EX2527" s="119"/>
      <c r="EY2527" s="121"/>
      <c r="EZ2527" s="296"/>
      <c r="FA2527" s="83"/>
      <c r="FC2527" s="116"/>
      <c r="FD2527" s="116"/>
    </row>
    <row r="2528" spans="1:160" ht="15" customHeight="1" x14ac:dyDescent="0.2">
      <c r="A2528" s="100"/>
      <c r="B2528" s="100"/>
      <c r="C2528" s="74"/>
      <c r="D2528" s="74"/>
      <c r="E2528" s="74"/>
      <c r="F2528" s="74"/>
      <c r="G2528" s="75"/>
      <c r="H2528" s="435"/>
      <c r="I2528" s="73"/>
      <c r="J2528" s="101"/>
      <c r="K2528" s="113"/>
      <c r="L2528" s="103"/>
      <c r="M2528" s="569" t="str">
        <f>IF(NOT(ISERROR(FIND("Training",W2528))),"'Plot Psychometric_HH'",IF(NOT(ISERROR(FIND("1DAT",W2528))),"'Plot Tuning Azimuth_HH'",IF(NOT(ISERROR(FIND("HD_dt",W2528))),"'Plot HeadingDiscimination_PSTH_HH_dt_yuchen'",IF(NOT(ISERROR(FIND("HD",W2528))),"'Plot HeadingDiscimination_PSTH_HH'",IF(NOT(ISERROR(FIND("MemSac",W2528))),"'Memory Saccade Analysis_HH'",IF(NOT(ISERROR(FIND("DelSac",W2528))),"'Memory Saccade Analysis_HH'",IF(NOT(ISERROR(FIND("u-stim",W2528))),"'Plot Microstim_HH'","")))))))</f>
        <v/>
      </c>
      <c r="N2528" s="573"/>
      <c r="O2528" s="584"/>
      <c r="P2528" s="590"/>
      <c r="Q2528" s="590"/>
      <c r="R2528" s="590"/>
      <c r="S2528" s="590"/>
      <c r="T2528" s="590"/>
      <c r="U2528" s="590"/>
      <c r="V2528" s="583"/>
      <c r="W2528" s="170"/>
      <c r="X2528" s="192"/>
      <c r="Y2528" s="219"/>
      <c r="Z2528" s="217"/>
      <c r="AA2528" s="218"/>
      <c r="AB2528" s="77"/>
      <c r="AC2528" s="78"/>
      <c r="AD2528" s="199"/>
      <c r="AE2528" s="91"/>
      <c r="AF2528" s="79"/>
      <c r="AG2528" s="79"/>
      <c r="AH2528" s="80"/>
      <c r="AI2528" s="81"/>
      <c r="AJ2528" s="81"/>
      <c r="AK2528" s="81"/>
      <c r="AL2528" s="81"/>
      <c r="AM2528" s="114"/>
      <c r="AN2528" s="82"/>
      <c r="AO2528" s="83"/>
      <c r="AP2528" s="83"/>
      <c r="AQ2528" s="83"/>
      <c r="AR2528" s="84"/>
      <c r="AS2528" s="85"/>
      <c r="AT2528" s="85"/>
      <c r="AU2528" s="85"/>
      <c r="AV2528" s="85"/>
      <c r="AW2528" s="104"/>
      <c r="AX2528" s="86"/>
      <c r="AY2528" s="87"/>
      <c r="AZ2528" s="87"/>
      <c r="BA2528" s="87"/>
      <c r="BB2528" s="88"/>
      <c r="BC2528" s="89"/>
      <c r="BD2528" s="89"/>
      <c r="BE2528" s="89"/>
      <c r="BF2528" s="89"/>
      <c r="BG2528" s="115"/>
      <c r="BH2528" s="90"/>
      <c r="BI2528" s="251"/>
      <c r="BJ2528" s="252"/>
      <c r="BK2528" s="252"/>
      <c r="BL2528" s="230"/>
      <c r="BM2528" s="230"/>
      <c r="BN2528" s="230"/>
      <c r="BO2528" s="231"/>
      <c r="BP2528" s="231"/>
      <c r="BQ2528" s="231"/>
      <c r="BR2528" s="232"/>
      <c r="BS2528" s="232"/>
      <c r="BT2528" s="232"/>
      <c r="BU2528" s="230"/>
      <c r="BV2528" s="230"/>
      <c r="BW2528" s="231"/>
      <c r="BX2528" s="231"/>
      <c r="BY2528" s="232"/>
      <c r="BZ2528" s="235"/>
      <c r="CA2528" s="257"/>
      <c r="CB2528" s="233"/>
      <c r="CC2528" s="230"/>
      <c r="CD2528" s="230"/>
      <c r="CE2528" s="230"/>
      <c r="CF2528" s="230"/>
      <c r="CG2528" s="230"/>
      <c r="CH2528" s="230"/>
      <c r="CI2528" s="230"/>
      <c r="CJ2528" s="231"/>
      <c r="CK2528" s="231"/>
      <c r="CL2528" s="231"/>
      <c r="CM2528" s="231"/>
      <c r="CN2528" s="231"/>
      <c r="CO2528" s="231"/>
      <c r="CP2528" s="231"/>
      <c r="CQ2528" s="231"/>
      <c r="CR2528" s="232"/>
      <c r="CS2528" s="232"/>
      <c r="CT2528" s="232"/>
      <c r="CU2528" s="232"/>
      <c r="CV2528" s="232"/>
      <c r="CW2528" s="232"/>
      <c r="CX2528" s="232"/>
      <c r="CY2528" s="234"/>
      <c r="DA2528" s="106"/>
      <c r="DC2528" s="106"/>
      <c r="DD2528" s="106"/>
      <c r="DE2528" s="106"/>
      <c r="DF2528" s="92"/>
      <c r="DG2528" s="107"/>
      <c r="DH2528" s="107"/>
      <c r="DI2528" s="107"/>
      <c r="DJ2528" s="107"/>
      <c r="DK2528" s="107"/>
      <c r="DL2528" s="107"/>
      <c r="DM2528" s="110"/>
      <c r="DN2528" s="110"/>
      <c r="DO2528" s="110"/>
      <c r="DP2528" s="110"/>
      <c r="DQ2528" s="110"/>
      <c r="DR2528" s="110"/>
      <c r="DS2528" s="110"/>
      <c r="DT2528" s="110"/>
      <c r="DU2528" s="497"/>
      <c r="DV2528" s="497"/>
      <c r="DW2528" s="497"/>
      <c r="DX2528" s="497"/>
      <c r="DY2528" s="497"/>
      <c r="DZ2528" s="497"/>
      <c r="EA2528" s="98"/>
      <c r="EB2528" s="99"/>
      <c r="EC2528" s="99"/>
      <c r="ED2528" s="99"/>
      <c r="EE2528" s="99"/>
      <c r="EF2528" s="99"/>
      <c r="EG2528" s="99"/>
      <c r="EH2528" s="99"/>
      <c r="EI2528" s="99"/>
      <c r="EJ2528" s="99"/>
      <c r="EK2528" s="99"/>
      <c r="EL2528" s="99"/>
      <c r="EM2528" s="99"/>
      <c r="EN2528" s="99"/>
      <c r="EO2528" s="99"/>
      <c r="EP2528" s="99"/>
      <c r="EQ2528" s="99"/>
      <c r="ER2528" s="99"/>
      <c r="ES2528" s="99"/>
      <c r="ET2528" s="99"/>
      <c r="EU2528" s="99"/>
      <c r="EV2528" s="99"/>
      <c r="EW2528" s="99"/>
      <c r="EX2528" s="119"/>
      <c r="EY2528" s="121"/>
      <c r="EZ2528" s="296"/>
      <c r="FA2528" s="83"/>
      <c r="FC2528" s="116"/>
      <c r="FD2528" s="116"/>
    </row>
    <row r="2529" spans="1:160" ht="15" customHeight="1" x14ac:dyDescent="0.2">
      <c r="A2529" s="100"/>
      <c r="B2529" s="100"/>
      <c r="C2529" s="74"/>
      <c r="D2529" s="74"/>
      <c r="E2529" s="74"/>
      <c r="F2529" s="74"/>
      <c r="G2529" s="75"/>
      <c r="H2529" s="435"/>
      <c r="I2529" s="73"/>
      <c r="J2529" s="101"/>
      <c r="K2529" s="113"/>
      <c r="L2529" s="103"/>
      <c r="M2529" s="569" t="str">
        <f>IF(NOT(ISERROR(FIND("Training",W2529))),"'Plot Psychometric_HH'",IF(NOT(ISERROR(FIND("1DAT",W2529))),"'Plot Tuning Azimuth_HH'",IF(NOT(ISERROR(FIND("HD_dt",W2529))),"'Plot HeadingDiscimination_PSTH_HH_dt_yuchen'",IF(NOT(ISERROR(FIND("HD",W2529))),"'Plot HeadingDiscimination_PSTH_HH'",IF(NOT(ISERROR(FIND("MemSac",W2529))),"'Memory Saccade Analysis_HH'",IF(NOT(ISERROR(FIND("DelSac",W2529))),"'Memory Saccade Analysis_HH'",IF(NOT(ISERROR(FIND("u-stim",W2529))),"'Plot Microstim_HH'","")))))))</f>
        <v/>
      </c>
      <c r="N2529" s="573"/>
      <c r="O2529" s="584"/>
      <c r="P2529" s="590"/>
      <c r="Q2529" s="590"/>
      <c r="R2529" s="590"/>
      <c r="S2529" s="590"/>
      <c r="T2529" s="590"/>
      <c r="U2529" s="590"/>
      <c r="V2529" s="583"/>
      <c r="W2529" s="170"/>
      <c r="X2529" s="192"/>
      <c r="Y2529" s="219"/>
      <c r="Z2529" s="217"/>
      <c r="AA2529" s="218"/>
      <c r="AB2529" s="77"/>
      <c r="AC2529" s="78"/>
      <c r="AD2529" s="199"/>
      <c r="AE2529" s="91"/>
      <c r="AF2529" s="79"/>
      <c r="AG2529" s="79"/>
      <c r="AH2529" s="80"/>
      <c r="AI2529" s="81"/>
      <c r="AJ2529" s="81"/>
      <c r="AK2529" s="81"/>
      <c r="AL2529" s="81"/>
      <c r="AM2529" s="114"/>
      <c r="AN2529" s="82"/>
      <c r="AO2529" s="83"/>
      <c r="AP2529" s="83"/>
      <c r="AQ2529" s="83"/>
      <c r="AR2529" s="84"/>
      <c r="AS2529" s="85"/>
      <c r="AT2529" s="85"/>
      <c r="AU2529" s="85"/>
      <c r="AV2529" s="85"/>
      <c r="AW2529" s="104"/>
      <c r="AX2529" s="86"/>
      <c r="AY2529" s="87"/>
      <c r="AZ2529" s="87"/>
      <c r="BA2529" s="87"/>
      <c r="BB2529" s="88"/>
      <c r="BC2529" s="89"/>
      <c r="BD2529" s="89"/>
      <c r="BE2529" s="89"/>
      <c r="BF2529" s="89"/>
      <c r="BG2529" s="115"/>
      <c r="BH2529" s="90"/>
      <c r="BI2529" s="251"/>
      <c r="BJ2529" s="252"/>
      <c r="BK2529" s="252"/>
      <c r="BL2529" s="230"/>
      <c r="BM2529" s="230"/>
      <c r="BN2529" s="230"/>
      <c r="BO2529" s="231"/>
      <c r="BP2529" s="231"/>
      <c r="BQ2529" s="231"/>
      <c r="BR2529" s="232"/>
      <c r="BS2529" s="232"/>
      <c r="BT2529" s="232"/>
      <c r="BU2529" s="230"/>
      <c r="BV2529" s="230"/>
      <c r="BW2529" s="231"/>
      <c r="BX2529" s="231"/>
      <c r="BY2529" s="232"/>
      <c r="BZ2529" s="235"/>
      <c r="CA2529" s="257"/>
      <c r="CB2529" s="233"/>
      <c r="CC2529" s="230"/>
      <c r="CD2529" s="230"/>
      <c r="CE2529" s="230"/>
      <c r="CF2529" s="230"/>
      <c r="CG2529" s="230"/>
      <c r="CH2529" s="230"/>
      <c r="CI2529" s="230"/>
      <c r="CJ2529" s="231"/>
      <c r="CK2529" s="231"/>
      <c r="CL2529" s="231"/>
      <c r="CM2529" s="231"/>
      <c r="CN2529" s="231"/>
      <c r="CO2529" s="231"/>
      <c r="CP2529" s="231"/>
      <c r="CQ2529" s="231"/>
      <c r="CR2529" s="232"/>
      <c r="CS2529" s="232"/>
      <c r="CT2529" s="232"/>
      <c r="CU2529" s="232"/>
      <c r="CV2529" s="232"/>
      <c r="CW2529" s="232"/>
      <c r="CX2529" s="232"/>
      <c r="CY2529" s="234"/>
      <c r="DA2529" s="106"/>
      <c r="DC2529" s="106"/>
      <c r="DD2529" s="106"/>
      <c r="DE2529" s="106"/>
      <c r="DF2529" s="92"/>
      <c r="DG2529" s="107"/>
      <c r="DH2529" s="107"/>
      <c r="DI2529" s="107"/>
      <c r="DJ2529" s="107"/>
      <c r="DK2529" s="107"/>
      <c r="DL2529" s="107"/>
      <c r="DM2529" s="110"/>
      <c r="DN2529" s="110"/>
      <c r="DO2529" s="110"/>
      <c r="DP2529" s="110"/>
      <c r="DQ2529" s="110"/>
      <c r="DR2529" s="110"/>
      <c r="DS2529" s="110"/>
      <c r="DT2529" s="110"/>
      <c r="DU2529" s="497"/>
      <c r="DV2529" s="497"/>
      <c r="DW2529" s="497"/>
      <c r="DX2529" s="497"/>
      <c r="DY2529" s="497"/>
      <c r="DZ2529" s="497"/>
      <c r="EA2529" s="98"/>
      <c r="EB2529" s="99"/>
      <c r="EC2529" s="99"/>
      <c r="ED2529" s="99"/>
      <c r="EE2529" s="99"/>
      <c r="EF2529" s="99"/>
      <c r="EG2529" s="99"/>
      <c r="EH2529" s="99"/>
      <c r="EI2529" s="99"/>
      <c r="EJ2529" s="99"/>
      <c r="EK2529" s="99"/>
      <c r="EL2529" s="99"/>
      <c r="EM2529" s="99"/>
      <c r="EN2529" s="99"/>
      <c r="EO2529" s="99"/>
      <c r="EP2529" s="99"/>
      <c r="EQ2529" s="99"/>
      <c r="ER2529" s="99"/>
      <c r="ES2529" s="99"/>
      <c r="ET2529" s="99"/>
      <c r="EU2529" s="99"/>
      <c r="EV2529" s="99"/>
      <c r="EW2529" s="99"/>
      <c r="EX2529" s="119"/>
      <c r="EY2529" s="121"/>
      <c r="EZ2529" s="296"/>
      <c r="FA2529" s="83"/>
      <c r="FC2529" s="116"/>
      <c r="FD2529" s="116"/>
    </row>
    <row r="2530" spans="1:160" ht="15" customHeight="1" x14ac:dyDescent="0.2">
      <c r="A2530" s="100"/>
      <c r="B2530" s="100"/>
      <c r="C2530" s="74"/>
      <c r="D2530" s="74"/>
      <c r="E2530" s="74"/>
      <c r="F2530" s="74"/>
      <c r="G2530" s="75"/>
      <c r="H2530" s="435"/>
      <c r="I2530" s="73"/>
      <c r="J2530" s="101"/>
      <c r="K2530" s="113"/>
      <c r="L2530" s="103"/>
      <c r="M2530" s="569" t="str">
        <f>IF(NOT(ISERROR(FIND("Training",W2530))),"'Plot Psychometric_HH'",IF(NOT(ISERROR(FIND("1DAT",W2530))),"'Plot Tuning Azimuth_HH'",IF(NOT(ISERROR(FIND("HD_dt",W2530))),"'Plot HeadingDiscimination_PSTH_HH_dt_yuchen'",IF(NOT(ISERROR(FIND("HD",W2530))),"'Plot HeadingDiscimination_PSTH_HH'",IF(NOT(ISERROR(FIND("MemSac",W2530))),"'Memory Saccade Analysis_HH'",IF(NOT(ISERROR(FIND("DelSac",W2530))),"'Memory Saccade Analysis_HH'",IF(NOT(ISERROR(FIND("u-stim",W2530))),"'Plot Microstim_HH'","")))))))</f>
        <v/>
      </c>
      <c r="N2530" s="573"/>
      <c r="O2530" s="584"/>
      <c r="P2530" s="590"/>
      <c r="Q2530" s="590"/>
      <c r="R2530" s="590"/>
      <c r="S2530" s="590"/>
      <c r="T2530" s="590"/>
      <c r="U2530" s="590"/>
      <c r="V2530" s="583"/>
      <c r="W2530" s="170"/>
      <c r="X2530" s="192"/>
      <c r="Y2530" s="219"/>
      <c r="Z2530" s="217"/>
      <c r="AA2530" s="218"/>
      <c r="AB2530" s="77"/>
      <c r="AC2530" s="78"/>
      <c r="AD2530" s="199"/>
      <c r="AE2530" s="91"/>
      <c r="AF2530" s="79"/>
      <c r="AG2530" s="79"/>
      <c r="AH2530" s="80"/>
      <c r="AI2530" s="81"/>
      <c r="AJ2530" s="81"/>
      <c r="AK2530" s="81"/>
      <c r="AL2530" s="81"/>
      <c r="AM2530" s="114"/>
      <c r="AN2530" s="82"/>
      <c r="AO2530" s="83"/>
      <c r="AP2530" s="83"/>
      <c r="AQ2530" s="83"/>
      <c r="AR2530" s="84"/>
      <c r="AS2530" s="85"/>
      <c r="AT2530" s="85"/>
      <c r="AU2530" s="85"/>
      <c r="AV2530" s="85"/>
      <c r="AW2530" s="104"/>
      <c r="AX2530" s="86"/>
      <c r="AY2530" s="87"/>
      <c r="AZ2530" s="87"/>
      <c r="BA2530" s="87"/>
      <c r="BB2530" s="88"/>
      <c r="BC2530" s="89"/>
      <c r="BD2530" s="89"/>
      <c r="BE2530" s="89"/>
      <c r="BF2530" s="89"/>
      <c r="BG2530" s="115"/>
      <c r="BH2530" s="90"/>
      <c r="BI2530" s="251"/>
      <c r="BJ2530" s="252"/>
      <c r="BK2530" s="252"/>
      <c r="BL2530" s="230"/>
      <c r="BM2530" s="230"/>
      <c r="BN2530" s="230"/>
      <c r="BO2530" s="231"/>
      <c r="BP2530" s="231"/>
      <c r="BQ2530" s="231"/>
      <c r="BR2530" s="232"/>
      <c r="BS2530" s="232"/>
      <c r="BT2530" s="232"/>
      <c r="BU2530" s="230"/>
      <c r="BV2530" s="230"/>
      <c r="BW2530" s="231"/>
      <c r="BX2530" s="231"/>
      <c r="BY2530" s="232"/>
      <c r="BZ2530" s="235"/>
      <c r="CA2530" s="257"/>
      <c r="CB2530" s="233"/>
      <c r="CC2530" s="230"/>
      <c r="CD2530" s="230"/>
      <c r="CE2530" s="230"/>
      <c r="CF2530" s="230"/>
      <c r="CG2530" s="230"/>
      <c r="CH2530" s="230"/>
      <c r="CI2530" s="230"/>
      <c r="CJ2530" s="231"/>
      <c r="CK2530" s="231"/>
      <c r="CL2530" s="231"/>
      <c r="CM2530" s="231"/>
      <c r="CN2530" s="231"/>
      <c r="CO2530" s="231"/>
      <c r="CP2530" s="231"/>
      <c r="CQ2530" s="231"/>
      <c r="CR2530" s="232"/>
      <c r="CS2530" s="232"/>
      <c r="CT2530" s="232"/>
      <c r="CU2530" s="232"/>
      <c r="CV2530" s="232"/>
      <c r="CW2530" s="232"/>
      <c r="CX2530" s="232"/>
      <c r="CY2530" s="234"/>
      <c r="DA2530" s="106"/>
      <c r="DC2530" s="106"/>
      <c r="DD2530" s="106"/>
      <c r="DE2530" s="106"/>
      <c r="DF2530" s="92"/>
      <c r="DG2530" s="107"/>
      <c r="DH2530" s="107"/>
      <c r="DI2530" s="107"/>
      <c r="DJ2530" s="107"/>
      <c r="DK2530" s="107"/>
      <c r="DL2530" s="107"/>
      <c r="DM2530" s="110"/>
      <c r="DN2530" s="110"/>
      <c r="DO2530" s="110"/>
      <c r="DP2530" s="110"/>
      <c r="DQ2530" s="110"/>
      <c r="DR2530" s="110"/>
      <c r="DS2530" s="110"/>
      <c r="DT2530" s="110"/>
      <c r="DU2530" s="497"/>
      <c r="DV2530" s="497"/>
      <c r="DW2530" s="497"/>
      <c r="DX2530" s="497"/>
      <c r="DY2530" s="497"/>
      <c r="DZ2530" s="497"/>
      <c r="EA2530" s="98"/>
      <c r="EB2530" s="99"/>
      <c r="EC2530" s="99"/>
      <c r="ED2530" s="99"/>
      <c r="EE2530" s="99"/>
      <c r="EF2530" s="99"/>
      <c r="EG2530" s="99"/>
      <c r="EH2530" s="99"/>
      <c r="EI2530" s="99"/>
      <c r="EJ2530" s="99"/>
      <c r="EK2530" s="99"/>
      <c r="EL2530" s="99"/>
      <c r="EM2530" s="99"/>
      <c r="EN2530" s="99"/>
      <c r="EO2530" s="99"/>
      <c r="EP2530" s="99"/>
      <c r="EQ2530" s="99"/>
      <c r="ER2530" s="99"/>
      <c r="ES2530" s="99"/>
      <c r="ET2530" s="99"/>
      <c r="EU2530" s="99"/>
      <c r="EV2530" s="99"/>
      <c r="EW2530" s="99"/>
      <c r="EX2530" s="119"/>
      <c r="EY2530" s="121"/>
      <c r="EZ2530" s="296"/>
      <c r="FA2530" s="83"/>
      <c r="FC2530" s="116"/>
      <c r="FD2530" s="116"/>
    </row>
    <row r="2531" spans="1:160" ht="15" customHeight="1" x14ac:dyDescent="0.2">
      <c r="A2531" s="100"/>
      <c r="B2531" s="100"/>
      <c r="C2531" s="74"/>
      <c r="D2531" s="74"/>
      <c r="E2531" s="74"/>
      <c r="F2531" s="74"/>
      <c r="G2531" s="75"/>
      <c r="H2531" s="435"/>
      <c r="I2531" s="73"/>
      <c r="J2531" s="101"/>
      <c r="K2531" s="113"/>
      <c r="L2531" s="103"/>
      <c r="M2531" s="569" t="str">
        <f>IF(NOT(ISERROR(FIND("Training",W2531))),"'Plot Psychometric_HH'",IF(NOT(ISERROR(FIND("1DAT",W2531))),"'Plot Tuning Azimuth_HH'",IF(NOT(ISERROR(FIND("HD_dt",W2531))),"'Plot HeadingDiscimination_PSTH_HH_dt_yuchen'",IF(NOT(ISERROR(FIND("HD",W2531))),"'Plot HeadingDiscimination_PSTH_HH'",IF(NOT(ISERROR(FIND("MemSac",W2531))),"'Memory Saccade Analysis_HH'",IF(NOT(ISERROR(FIND("DelSac",W2531))),"'Memory Saccade Analysis_HH'",IF(NOT(ISERROR(FIND("u-stim",W2531))),"'Plot Microstim_HH'","")))))))</f>
        <v/>
      </c>
      <c r="N2531" s="573"/>
      <c r="O2531" s="584"/>
      <c r="P2531" s="590"/>
      <c r="Q2531" s="590"/>
      <c r="R2531" s="590"/>
      <c r="S2531" s="590"/>
      <c r="T2531" s="590"/>
      <c r="U2531" s="590"/>
      <c r="V2531" s="583"/>
      <c r="W2531" s="170"/>
      <c r="X2531" s="192"/>
      <c r="Y2531" s="219"/>
      <c r="Z2531" s="217"/>
      <c r="AA2531" s="218"/>
      <c r="AB2531" s="77"/>
      <c r="AC2531" s="78"/>
      <c r="AD2531" s="199"/>
      <c r="AE2531" s="91"/>
      <c r="AF2531" s="79"/>
      <c r="AG2531" s="79"/>
      <c r="AH2531" s="80"/>
      <c r="AI2531" s="81"/>
      <c r="AJ2531" s="81"/>
      <c r="AK2531" s="81"/>
      <c r="AL2531" s="81"/>
      <c r="AM2531" s="114"/>
      <c r="AN2531" s="82"/>
      <c r="AO2531" s="83"/>
      <c r="AP2531" s="83"/>
      <c r="AQ2531" s="83"/>
      <c r="AR2531" s="84"/>
      <c r="AS2531" s="85"/>
      <c r="AT2531" s="85"/>
      <c r="AU2531" s="85"/>
      <c r="AV2531" s="85"/>
      <c r="AW2531" s="104"/>
      <c r="AX2531" s="86"/>
      <c r="AY2531" s="87"/>
      <c r="AZ2531" s="87"/>
      <c r="BA2531" s="87"/>
      <c r="BB2531" s="88"/>
      <c r="BC2531" s="89"/>
      <c r="BD2531" s="89"/>
      <c r="BE2531" s="89"/>
      <c r="BF2531" s="89"/>
      <c r="BG2531" s="115"/>
      <c r="BH2531" s="90"/>
      <c r="BI2531" s="251"/>
      <c r="BJ2531" s="252"/>
      <c r="BK2531" s="252"/>
      <c r="BL2531" s="230"/>
      <c r="BM2531" s="230"/>
      <c r="BN2531" s="230"/>
      <c r="BO2531" s="231"/>
      <c r="BP2531" s="231"/>
      <c r="BQ2531" s="231"/>
      <c r="BR2531" s="232"/>
      <c r="BS2531" s="232"/>
      <c r="BT2531" s="232"/>
      <c r="BU2531" s="230"/>
      <c r="BV2531" s="230"/>
      <c r="BW2531" s="231"/>
      <c r="BX2531" s="231"/>
      <c r="BY2531" s="232"/>
      <c r="BZ2531" s="235"/>
      <c r="CA2531" s="257"/>
      <c r="CB2531" s="233"/>
      <c r="CC2531" s="230"/>
      <c r="CD2531" s="230"/>
      <c r="CE2531" s="230"/>
      <c r="CF2531" s="230"/>
      <c r="CG2531" s="230"/>
      <c r="CH2531" s="230"/>
      <c r="CI2531" s="230"/>
      <c r="CJ2531" s="231"/>
      <c r="CK2531" s="231"/>
      <c r="CL2531" s="231"/>
      <c r="CM2531" s="231"/>
      <c r="CN2531" s="231"/>
      <c r="CO2531" s="231"/>
      <c r="CP2531" s="231"/>
      <c r="CQ2531" s="231"/>
      <c r="CR2531" s="232"/>
      <c r="CS2531" s="232"/>
      <c r="CT2531" s="232"/>
      <c r="CU2531" s="232"/>
      <c r="CV2531" s="232"/>
      <c r="CW2531" s="232"/>
      <c r="CX2531" s="232"/>
      <c r="CY2531" s="234"/>
      <c r="DA2531" s="106"/>
      <c r="DC2531" s="106"/>
      <c r="DD2531" s="106"/>
      <c r="DE2531" s="106"/>
      <c r="DF2531" s="92"/>
      <c r="DG2531" s="107"/>
      <c r="DH2531" s="107"/>
      <c r="DI2531" s="107"/>
      <c r="DJ2531" s="107"/>
      <c r="DK2531" s="107"/>
      <c r="DL2531" s="107"/>
      <c r="DM2531" s="110"/>
      <c r="DN2531" s="110"/>
      <c r="DO2531" s="110"/>
      <c r="DP2531" s="110"/>
      <c r="DQ2531" s="110"/>
      <c r="DR2531" s="110"/>
      <c r="DS2531" s="110"/>
      <c r="DT2531" s="110"/>
      <c r="DU2531" s="497"/>
      <c r="DV2531" s="497"/>
      <c r="DW2531" s="497"/>
      <c r="DX2531" s="497"/>
      <c r="DY2531" s="497"/>
      <c r="DZ2531" s="497"/>
      <c r="EA2531" s="98"/>
      <c r="EB2531" s="99"/>
      <c r="EC2531" s="99"/>
      <c r="ED2531" s="99"/>
      <c r="EE2531" s="99"/>
      <c r="EF2531" s="99"/>
      <c r="EG2531" s="99"/>
      <c r="EH2531" s="99"/>
      <c r="EI2531" s="99"/>
      <c r="EJ2531" s="99"/>
      <c r="EK2531" s="99"/>
      <c r="EL2531" s="99"/>
      <c r="EM2531" s="99"/>
      <c r="EN2531" s="99"/>
      <c r="EO2531" s="99"/>
      <c r="EP2531" s="99"/>
      <c r="EQ2531" s="99"/>
      <c r="ER2531" s="99"/>
      <c r="ES2531" s="99"/>
      <c r="ET2531" s="99"/>
      <c r="EU2531" s="99"/>
      <c r="EV2531" s="99"/>
      <c r="EW2531" s="99"/>
      <c r="EX2531" s="119"/>
      <c r="EY2531" s="121"/>
      <c r="EZ2531" s="296"/>
      <c r="FA2531" s="83"/>
      <c r="FC2531" s="116"/>
      <c r="FD2531" s="116"/>
    </row>
    <row r="2532" spans="1:160" ht="15" customHeight="1" x14ac:dyDescent="0.2">
      <c r="A2532" s="100"/>
      <c r="B2532" s="100"/>
      <c r="C2532" s="74"/>
      <c r="D2532" s="74"/>
      <c r="E2532" s="74"/>
      <c r="F2532" s="74"/>
      <c r="G2532" s="75"/>
      <c r="H2532" s="435"/>
      <c r="I2532" s="73"/>
      <c r="J2532" s="101"/>
      <c r="K2532" s="113"/>
      <c r="L2532" s="103"/>
      <c r="M2532" s="569" t="str">
        <f>IF(NOT(ISERROR(FIND("Training",W2532))),"'Plot Psychometric_HH'",IF(NOT(ISERROR(FIND("1DAT",W2532))),"'Plot Tuning Azimuth_HH'",IF(NOT(ISERROR(FIND("HD_dt",W2532))),"'Plot HeadingDiscimination_PSTH_HH_dt_yuchen'",IF(NOT(ISERROR(FIND("HD",W2532))),"'Plot HeadingDiscimination_PSTH_HH'",IF(NOT(ISERROR(FIND("MemSac",W2532))),"'Memory Saccade Analysis_HH'",IF(NOT(ISERROR(FIND("DelSac",W2532))),"'Memory Saccade Analysis_HH'",IF(NOT(ISERROR(FIND("u-stim",W2532))),"'Plot Microstim_HH'","")))))))</f>
        <v/>
      </c>
      <c r="N2532" s="573"/>
      <c r="O2532" s="584"/>
      <c r="P2532" s="590"/>
      <c r="Q2532" s="590"/>
      <c r="R2532" s="590"/>
      <c r="S2532" s="590"/>
      <c r="T2532" s="590"/>
      <c r="U2532" s="590"/>
      <c r="V2532" s="583"/>
      <c r="W2532" s="170"/>
      <c r="X2532" s="192"/>
      <c r="Y2532" s="219"/>
      <c r="Z2532" s="217"/>
      <c r="AA2532" s="218"/>
      <c r="AB2532" s="77"/>
      <c r="AC2532" s="78"/>
      <c r="AD2532" s="199"/>
      <c r="AE2532" s="91"/>
      <c r="AF2532" s="79"/>
      <c r="AG2532" s="79"/>
      <c r="AH2532" s="80"/>
      <c r="AI2532" s="81"/>
      <c r="AJ2532" s="81"/>
      <c r="AK2532" s="81"/>
      <c r="AL2532" s="81"/>
      <c r="AM2532" s="114"/>
      <c r="AN2532" s="82"/>
      <c r="AO2532" s="83"/>
      <c r="AP2532" s="83"/>
      <c r="AQ2532" s="83"/>
      <c r="AR2532" s="84"/>
      <c r="AS2532" s="85"/>
      <c r="AT2532" s="85"/>
      <c r="AU2532" s="85"/>
      <c r="AV2532" s="85"/>
      <c r="AW2532" s="104"/>
      <c r="AX2532" s="86"/>
      <c r="AY2532" s="87"/>
      <c r="AZ2532" s="87"/>
      <c r="BA2532" s="87"/>
      <c r="BB2532" s="88"/>
      <c r="BC2532" s="89"/>
      <c r="BD2532" s="89"/>
      <c r="BE2532" s="89"/>
      <c r="BF2532" s="89"/>
      <c r="BG2532" s="115"/>
      <c r="BH2532" s="90"/>
      <c r="BI2532" s="251"/>
      <c r="BJ2532" s="252"/>
      <c r="BK2532" s="252"/>
      <c r="BL2532" s="230"/>
      <c r="BM2532" s="230"/>
      <c r="BN2532" s="230"/>
      <c r="BO2532" s="231"/>
      <c r="BP2532" s="231"/>
      <c r="BQ2532" s="231"/>
      <c r="BR2532" s="232"/>
      <c r="BS2532" s="232"/>
      <c r="BT2532" s="232"/>
      <c r="BU2532" s="230"/>
      <c r="BV2532" s="230"/>
      <c r="BW2532" s="231"/>
      <c r="BX2532" s="231"/>
      <c r="BY2532" s="232"/>
      <c r="BZ2532" s="235"/>
      <c r="CA2532" s="257"/>
      <c r="CB2532" s="233"/>
      <c r="CC2532" s="230"/>
      <c r="CD2532" s="230"/>
      <c r="CE2532" s="230"/>
      <c r="CF2532" s="230"/>
      <c r="CG2532" s="230"/>
      <c r="CH2532" s="230"/>
      <c r="CI2532" s="230"/>
      <c r="CJ2532" s="231"/>
      <c r="CK2532" s="231"/>
      <c r="CL2532" s="231"/>
      <c r="CM2532" s="231"/>
      <c r="CN2532" s="231"/>
      <c r="CO2532" s="231"/>
      <c r="CP2532" s="231"/>
      <c r="CQ2532" s="231"/>
      <c r="CR2532" s="232"/>
      <c r="CS2532" s="232"/>
      <c r="CT2532" s="232"/>
      <c r="CU2532" s="232"/>
      <c r="CV2532" s="232"/>
      <c r="CW2532" s="232"/>
      <c r="CX2532" s="232"/>
      <c r="CY2532" s="234"/>
      <c r="DA2532" s="106"/>
      <c r="DC2532" s="106"/>
      <c r="DD2532" s="106"/>
      <c r="DE2532" s="106"/>
      <c r="DF2532" s="92"/>
      <c r="DG2532" s="107"/>
      <c r="DH2532" s="107"/>
      <c r="DI2532" s="107"/>
      <c r="DJ2532" s="107"/>
      <c r="DK2532" s="107"/>
      <c r="DL2532" s="107"/>
      <c r="DM2532" s="110"/>
      <c r="DN2532" s="110"/>
      <c r="DO2532" s="110"/>
      <c r="DP2532" s="110"/>
      <c r="DQ2532" s="110"/>
      <c r="DR2532" s="110"/>
      <c r="DS2532" s="110"/>
      <c r="DT2532" s="110"/>
      <c r="DU2532" s="497"/>
      <c r="DV2532" s="497"/>
      <c r="DW2532" s="497"/>
      <c r="DX2532" s="497"/>
      <c r="DY2532" s="497"/>
      <c r="DZ2532" s="497"/>
      <c r="EA2532" s="98"/>
      <c r="EB2532" s="99"/>
      <c r="EC2532" s="99"/>
      <c r="ED2532" s="99"/>
      <c r="EE2532" s="99"/>
      <c r="EF2532" s="99"/>
      <c r="EG2532" s="99"/>
      <c r="EH2532" s="99"/>
      <c r="EI2532" s="99"/>
      <c r="EJ2532" s="99"/>
      <c r="EK2532" s="99"/>
      <c r="EL2532" s="99"/>
      <c r="EM2532" s="99"/>
      <c r="EN2532" s="99"/>
      <c r="EO2532" s="99"/>
      <c r="EP2532" s="99"/>
      <c r="EQ2532" s="99"/>
      <c r="ER2532" s="99"/>
      <c r="ES2532" s="99"/>
      <c r="ET2532" s="99"/>
      <c r="EU2532" s="99"/>
      <c r="EV2532" s="99"/>
      <c r="EW2532" s="99"/>
      <c r="EX2532" s="119"/>
      <c r="EY2532" s="121"/>
      <c r="EZ2532" s="296"/>
      <c r="FA2532" s="83"/>
      <c r="FC2532" s="116"/>
      <c r="FD2532" s="116"/>
    </row>
    <row r="2533" spans="1:160" ht="15" customHeight="1" x14ac:dyDescent="0.2">
      <c r="A2533" s="100"/>
      <c r="B2533" s="100"/>
      <c r="C2533" s="74"/>
      <c r="D2533" s="74"/>
      <c r="E2533" s="74"/>
      <c r="F2533" s="74"/>
      <c r="G2533" s="75"/>
      <c r="H2533" s="435"/>
      <c r="I2533" s="73"/>
      <c r="J2533" s="101"/>
      <c r="K2533" s="113"/>
      <c r="L2533" s="103"/>
      <c r="M2533" s="569" t="str">
        <f>IF(NOT(ISERROR(FIND("Training",W2533))),"'Plot Psychometric_HH'",IF(NOT(ISERROR(FIND("1DAT",W2533))),"'Plot Tuning Azimuth_HH'",IF(NOT(ISERROR(FIND("HD_dt",W2533))),"'Plot HeadingDiscimination_PSTH_HH_dt_yuchen'",IF(NOT(ISERROR(FIND("HD",W2533))),"'Plot HeadingDiscimination_PSTH_HH'",IF(NOT(ISERROR(FIND("MemSac",W2533))),"'Memory Saccade Analysis_HH'",IF(NOT(ISERROR(FIND("DelSac",W2533))),"'Memory Saccade Analysis_HH'",IF(NOT(ISERROR(FIND("u-stim",W2533))),"'Plot Microstim_HH'","")))))))</f>
        <v/>
      </c>
      <c r="N2533" s="573"/>
      <c r="O2533" s="584"/>
      <c r="P2533" s="590"/>
      <c r="Q2533" s="590"/>
      <c r="R2533" s="590"/>
      <c r="S2533" s="590"/>
      <c r="T2533" s="590"/>
      <c r="U2533" s="590"/>
      <c r="V2533" s="583"/>
      <c r="W2533" s="170"/>
      <c r="X2533" s="192"/>
      <c r="Y2533" s="219"/>
      <c r="Z2533" s="217"/>
      <c r="AA2533" s="218"/>
      <c r="AB2533" s="77"/>
      <c r="AC2533" s="78"/>
      <c r="AD2533" s="199"/>
      <c r="AE2533" s="91"/>
      <c r="AF2533" s="79"/>
      <c r="AG2533" s="79"/>
      <c r="AH2533" s="80"/>
      <c r="AI2533" s="81"/>
      <c r="AJ2533" s="81"/>
      <c r="AK2533" s="81"/>
      <c r="AL2533" s="81"/>
      <c r="AM2533" s="114"/>
      <c r="AN2533" s="82"/>
      <c r="AO2533" s="83"/>
      <c r="AP2533" s="83"/>
      <c r="AQ2533" s="83"/>
      <c r="AR2533" s="84"/>
      <c r="AS2533" s="85"/>
      <c r="AT2533" s="85"/>
      <c r="AU2533" s="85"/>
      <c r="AV2533" s="85"/>
      <c r="AW2533" s="104"/>
      <c r="AX2533" s="86"/>
      <c r="AY2533" s="87"/>
      <c r="AZ2533" s="87"/>
      <c r="BA2533" s="87"/>
      <c r="BB2533" s="88"/>
      <c r="BC2533" s="89"/>
      <c r="BD2533" s="89"/>
      <c r="BE2533" s="89"/>
      <c r="BF2533" s="89"/>
      <c r="BG2533" s="115"/>
      <c r="BH2533" s="90"/>
      <c r="BI2533" s="251"/>
      <c r="BJ2533" s="252"/>
      <c r="BK2533" s="252"/>
      <c r="BL2533" s="230"/>
      <c r="BM2533" s="230"/>
      <c r="BN2533" s="230"/>
      <c r="BO2533" s="231"/>
      <c r="BP2533" s="231"/>
      <c r="BQ2533" s="231"/>
      <c r="BR2533" s="232"/>
      <c r="BS2533" s="232"/>
      <c r="BT2533" s="232"/>
      <c r="BU2533" s="230"/>
      <c r="BV2533" s="230"/>
      <c r="BW2533" s="231"/>
      <c r="BX2533" s="231"/>
      <c r="BY2533" s="232"/>
      <c r="BZ2533" s="235"/>
      <c r="CA2533" s="257"/>
      <c r="CB2533" s="233"/>
      <c r="CC2533" s="230"/>
      <c r="CD2533" s="230"/>
      <c r="CE2533" s="230"/>
      <c r="CF2533" s="230"/>
      <c r="CG2533" s="230"/>
      <c r="CH2533" s="230"/>
      <c r="CI2533" s="230"/>
      <c r="CJ2533" s="231"/>
      <c r="CK2533" s="231"/>
      <c r="CL2533" s="231"/>
      <c r="CM2533" s="231"/>
      <c r="CN2533" s="231"/>
      <c r="CO2533" s="231"/>
      <c r="CP2533" s="231"/>
      <c r="CQ2533" s="231"/>
      <c r="CR2533" s="232"/>
      <c r="CS2533" s="232"/>
      <c r="CT2533" s="232"/>
      <c r="CU2533" s="232"/>
      <c r="CV2533" s="232"/>
      <c r="CW2533" s="232"/>
      <c r="CX2533" s="232"/>
      <c r="CY2533" s="234"/>
      <c r="DA2533" s="106"/>
      <c r="DC2533" s="106"/>
      <c r="DD2533" s="106"/>
      <c r="DE2533" s="106"/>
      <c r="DF2533" s="92"/>
      <c r="DG2533" s="107"/>
      <c r="DH2533" s="107"/>
      <c r="DI2533" s="107"/>
      <c r="DJ2533" s="107"/>
      <c r="DK2533" s="107"/>
      <c r="DL2533" s="107"/>
      <c r="DM2533" s="110"/>
      <c r="DN2533" s="110"/>
      <c r="DO2533" s="110"/>
      <c r="DP2533" s="110"/>
      <c r="DQ2533" s="110"/>
      <c r="DR2533" s="110"/>
      <c r="DS2533" s="110"/>
      <c r="DT2533" s="110"/>
      <c r="DU2533" s="497"/>
      <c r="DV2533" s="497"/>
      <c r="DW2533" s="497"/>
      <c r="DX2533" s="497"/>
      <c r="DY2533" s="497"/>
      <c r="DZ2533" s="497"/>
      <c r="EA2533" s="98"/>
      <c r="EB2533" s="99"/>
      <c r="EC2533" s="99"/>
      <c r="ED2533" s="99"/>
      <c r="EE2533" s="99"/>
      <c r="EF2533" s="99"/>
      <c r="EG2533" s="99"/>
      <c r="EH2533" s="99"/>
      <c r="EI2533" s="99"/>
      <c r="EJ2533" s="99"/>
      <c r="EK2533" s="99"/>
      <c r="EL2533" s="99"/>
      <c r="EM2533" s="99"/>
      <c r="EN2533" s="99"/>
      <c r="EO2533" s="99"/>
      <c r="EP2533" s="99"/>
      <c r="EQ2533" s="99"/>
      <c r="ER2533" s="99"/>
      <c r="ES2533" s="99"/>
      <c r="ET2533" s="99"/>
      <c r="EU2533" s="99"/>
      <c r="EV2533" s="99"/>
      <c r="EW2533" s="99"/>
      <c r="EX2533" s="119"/>
      <c r="EY2533" s="121"/>
      <c r="EZ2533" s="296"/>
      <c r="FA2533" s="83"/>
      <c r="FC2533" s="116"/>
      <c r="FD2533" s="116"/>
    </row>
    <row r="2534" spans="1:160" ht="15" customHeight="1" x14ac:dyDescent="0.2">
      <c r="A2534" s="100"/>
      <c r="B2534" s="100"/>
      <c r="C2534" s="74"/>
      <c r="D2534" s="74"/>
      <c r="E2534" s="74"/>
      <c r="F2534" s="74"/>
      <c r="G2534" s="75"/>
      <c r="H2534" s="435"/>
      <c r="I2534" s="73"/>
      <c r="J2534" s="101"/>
      <c r="K2534" s="113"/>
      <c r="L2534" s="103"/>
      <c r="M2534" s="569" t="str">
        <f>IF(NOT(ISERROR(FIND("Training",W2534))),"'Plot Psychometric_HH'",IF(NOT(ISERROR(FIND("1DAT",W2534))),"'Plot Tuning Azimuth_HH'",IF(NOT(ISERROR(FIND("HD_dt",W2534))),"'Plot HeadingDiscimination_PSTH_HH_dt_yuchen'",IF(NOT(ISERROR(FIND("HD",W2534))),"'Plot HeadingDiscimination_PSTH_HH'",IF(NOT(ISERROR(FIND("MemSac",W2534))),"'Memory Saccade Analysis_HH'",IF(NOT(ISERROR(FIND("DelSac",W2534))),"'Memory Saccade Analysis_HH'",IF(NOT(ISERROR(FIND("u-stim",W2534))),"'Plot Microstim_HH'","")))))))</f>
        <v/>
      </c>
      <c r="N2534" s="573"/>
      <c r="O2534" s="584"/>
      <c r="P2534" s="590"/>
      <c r="Q2534" s="590"/>
      <c r="R2534" s="590"/>
      <c r="S2534" s="590"/>
      <c r="T2534" s="590"/>
      <c r="U2534" s="590"/>
      <c r="V2534" s="583"/>
      <c r="W2534" s="170"/>
      <c r="X2534" s="192"/>
      <c r="Y2534" s="219"/>
      <c r="Z2534" s="217"/>
      <c r="AA2534" s="218"/>
      <c r="AB2534" s="77"/>
      <c r="AC2534" s="78"/>
      <c r="AD2534" s="199"/>
      <c r="AE2534" s="91"/>
      <c r="AF2534" s="79"/>
      <c r="AG2534" s="79"/>
      <c r="AH2534" s="80"/>
      <c r="AI2534" s="81"/>
      <c r="AJ2534" s="81"/>
      <c r="AK2534" s="81"/>
      <c r="AL2534" s="81"/>
      <c r="AM2534" s="114"/>
      <c r="AN2534" s="82"/>
      <c r="AO2534" s="83"/>
      <c r="AP2534" s="83"/>
      <c r="AQ2534" s="83"/>
      <c r="AR2534" s="84"/>
      <c r="AS2534" s="85"/>
      <c r="AT2534" s="85"/>
      <c r="AU2534" s="85"/>
      <c r="AV2534" s="85"/>
      <c r="AW2534" s="104"/>
      <c r="AX2534" s="86"/>
      <c r="AY2534" s="87"/>
      <c r="AZ2534" s="87"/>
      <c r="BA2534" s="87"/>
      <c r="BB2534" s="88"/>
      <c r="BC2534" s="89"/>
      <c r="BD2534" s="89"/>
      <c r="BE2534" s="89"/>
      <c r="BF2534" s="89"/>
      <c r="BG2534" s="115"/>
      <c r="BH2534" s="90"/>
      <c r="BI2534" s="251"/>
      <c r="BJ2534" s="252"/>
      <c r="BK2534" s="252"/>
      <c r="BL2534" s="230"/>
      <c r="BM2534" s="230"/>
      <c r="BN2534" s="230"/>
      <c r="BO2534" s="231"/>
      <c r="BP2534" s="231"/>
      <c r="BQ2534" s="231"/>
      <c r="BR2534" s="232"/>
      <c r="BS2534" s="232"/>
      <c r="BT2534" s="232"/>
      <c r="BU2534" s="230"/>
      <c r="BV2534" s="230"/>
      <c r="BW2534" s="231"/>
      <c r="BX2534" s="231"/>
      <c r="BY2534" s="232"/>
      <c r="BZ2534" s="235"/>
      <c r="CA2534" s="257"/>
      <c r="CB2534" s="233"/>
      <c r="CC2534" s="230"/>
      <c r="CD2534" s="230"/>
      <c r="CE2534" s="230"/>
      <c r="CF2534" s="230"/>
      <c r="CG2534" s="230"/>
      <c r="CH2534" s="230"/>
      <c r="CI2534" s="230"/>
      <c r="CJ2534" s="231"/>
      <c r="CK2534" s="231"/>
      <c r="CL2534" s="231"/>
      <c r="CM2534" s="231"/>
      <c r="CN2534" s="231"/>
      <c r="CO2534" s="231"/>
      <c r="CP2534" s="231"/>
      <c r="CQ2534" s="231"/>
      <c r="CR2534" s="232"/>
      <c r="CS2534" s="232"/>
      <c r="CT2534" s="232"/>
      <c r="CU2534" s="232"/>
      <c r="CV2534" s="232"/>
      <c r="CW2534" s="232"/>
      <c r="CX2534" s="232"/>
      <c r="CY2534" s="234"/>
      <c r="DA2534" s="106"/>
      <c r="DC2534" s="106"/>
      <c r="DD2534" s="106"/>
      <c r="DE2534" s="106"/>
      <c r="DF2534" s="92"/>
      <c r="DG2534" s="107"/>
      <c r="DH2534" s="107"/>
      <c r="DI2534" s="107"/>
      <c r="DJ2534" s="107"/>
      <c r="DK2534" s="107"/>
      <c r="DL2534" s="107"/>
      <c r="DM2534" s="110"/>
      <c r="DN2534" s="110"/>
      <c r="DO2534" s="110"/>
      <c r="DP2534" s="110"/>
      <c r="DQ2534" s="110"/>
      <c r="DR2534" s="110"/>
      <c r="DS2534" s="110"/>
      <c r="DT2534" s="110"/>
      <c r="DU2534" s="497"/>
      <c r="DV2534" s="497"/>
      <c r="DW2534" s="497"/>
      <c r="DX2534" s="497"/>
      <c r="DY2534" s="497"/>
      <c r="DZ2534" s="497"/>
      <c r="EA2534" s="98"/>
      <c r="EB2534" s="99"/>
      <c r="EC2534" s="99"/>
      <c r="ED2534" s="99"/>
      <c r="EE2534" s="99"/>
      <c r="EF2534" s="99"/>
      <c r="EG2534" s="99"/>
      <c r="EH2534" s="99"/>
      <c r="EI2534" s="99"/>
      <c r="EJ2534" s="99"/>
      <c r="EK2534" s="99"/>
      <c r="EL2534" s="99"/>
      <c r="EM2534" s="99"/>
      <c r="EN2534" s="99"/>
      <c r="EO2534" s="99"/>
      <c r="EP2534" s="99"/>
      <c r="EQ2534" s="99"/>
      <c r="ER2534" s="99"/>
      <c r="ES2534" s="99"/>
      <c r="ET2534" s="99"/>
      <c r="EU2534" s="99"/>
      <c r="EV2534" s="99"/>
      <c r="EW2534" s="99"/>
      <c r="EX2534" s="119"/>
      <c r="EY2534" s="121"/>
      <c r="EZ2534" s="296"/>
      <c r="FA2534" s="83"/>
      <c r="FC2534" s="116"/>
      <c r="FD2534" s="116"/>
    </row>
    <row r="2535" spans="1:160" ht="15" customHeight="1" x14ac:dyDescent="0.2">
      <c r="A2535" s="100"/>
      <c r="B2535" s="100"/>
      <c r="C2535" s="74"/>
      <c r="D2535" s="74"/>
      <c r="E2535" s="74"/>
      <c r="F2535" s="74"/>
      <c r="G2535" s="75"/>
      <c r="H2535" s="435"/>
      <c r="I2535" s="73"/>
      <c r="J2535" s="101"/>
      <c r="K2535" s="113"/>
      <c r="L2535" s="103"/>
      <c r="M2535" s="569" t="str">
        <f>IF(NOT(ISERROR(FIND("Training",W2535))),"'Plot Psychometric_HH'",IF(NOT(ISERROR(FIND("1DAT",W2535))),"'Plot Tuning Azimuth_HH'",IF(NOT(ISERROR(FIND("HD_dt",W2535))),"'Plot HeadingDiscimination_PSTH_HH_dt_yuchen'",IF(NOT(ISERROR(FIND("HD",W2535))),"'Plot HeadingDiscimination_PSTH_HH'",IF(NOT(ISERROR(FIND("MemSac",W2535))),"'Memory Saccade Analysis_HH'",IF(NOT(ISERROR(FIND("DelSac",W2535))),"'Memory Saccade Analysis_HH'",IF(NOT(ISERROR(FIND("u-stim",W2535))),"'Plot Microstim_HH'","")))))))</f>
        <v/>
      </c>
      <c r="N2535" s="573"/>
      <c r="O2535" s="584"/>
      <c r="P2535" s="590"/>
      <c r="Q2535" s="590"/>
      <c r="R2535" s="590"/>
      <c r="S2535" s="590"/>
      <c r="T2535" s="590"/>
      <c r="U2535" s="590"/>
      <c r="V2535" s="583"/>
      <c r="W2535" s="170"/>
      <c r="X2535" s="192"/>
      <c r="Y2535" s="219"/>
      <c r="Z2535" s="217"/>
      <c r="AA2535" s="218"/>
      <c r="AB2535" s="77"/>
      <c r="AC2535" s="78"/>
      <c r="AD2535" s="199"/>
      <c r="AE2535" s="91"/>
      <c r="AF2535" s="79"/>
      <c r="AG2535" s="79"/>
      <c r="AH2535" s="80"/>
      <c r="AI2535" s="81"/>
      <c r="AJ2535" s="81"/>
      <c r="AK2535" s="81"/>
      <c r="AL2535" s="81"/>
      <c r="AM2535" s="114"/>
      <c r="AN2535" s="82"/>
      <c r="AO2535" s="83"/>
      <c r="AP2535" s="83"/>
      <c r="AQ2535" s="83"/>
      <c r="AR2535" s="84"/>
      <c r="AS2535" s="85"/>
      <c r="AT2535" s="85"/>
      <c r="AU2535" s="85"/>
      <c r="AV2535" s="85"/>
      <c r="AW2535" s="104"/>
      <c r="AX2535" s="86"/>
      <c r="AY2535" s="87"/>
      <c r="AZ2535" s="87"/>
      <c r="BA2535" s="87"/>
      <c r="BB2535" s="88"/>
      <c r="BC2535" s="89"/>
      <c r="BD2535" s="89"/>
      <c r="BE2535" s="89"/>
      <c r="BF2535" s="89"/>
      <c r="BG2535" s="115"/>
      <c r="BH2535" s="90"/>
      <c r="BI2535" s="251"/>
      <c r="BJ2535" s="252"/>
      <c r="BK2535" s="252"/>
      <c r="BL2535" s="230"/>
      <c r="BM2535" s="230"/>
      <c r="BN2535" s="230"/>
      <c r="BO2535" s="231"/>
      <c r="BP2535" s="231"/>
      <c r="BQ2535" s="231"/>
      <c r="BR2535" s="232"/>
      <c r="BS2535" s="232"/>
      <c r="BT2535" s="232"/>
      <c r="BU2535" s="230"/>
      <c r="BV2535" s="230"/>
      <c r="BW2535" s="231"/>
      <c r="BX2535" s="231"/>
      <c r="BY2535" s="232"/>
      <c r="BZ2535" s="235"/>
      <c r="CA2535" s="257"/>
      <c r="CB2535" s="233"/>
      <c r="CC2535" s="230"/>
      <c r="CD2535" s="230"/>
      <c r="CE2535" s="230"/>
      <c r="CF2535" s="230"/>
      <c r="CG2535" s="230"/>
      <c r="CH2535" s="230"/>
      <c r="CI2535" s="230"/>
      <c r="CJ2535" s="231"/>
      <c r="CK2535" s="231"/>
      <c r="CL2535" s="231"/>
      <c r="CM2535" s="231"/>
      <c r="CN2535" s="231"/>
      <c r="CO2535" s="231"/>
      <c r="CP2535" s="231"/>
      <c r="CQ2535" s="231"/>
      <c r="CR2535" s="232"/>
      <c r="CS2535" s="232"/>
      <c r="CT2535" s="232"/>
      <c r="CU2535" s="232"/>
      <c r="CV2535" s="232"/>
      <c r="CW2535" s="232"/>
      <c r="CX2535" s="232"/>
      <c r="CY2535" s="234"/>
      <c r="DA2535" s="106"/>
      <c r="DC2535" s="106"/>
      <c r="DD2535" s="106"/>
      <c r="DE2535" s="106"/>
      <c r="DF2535" s="92"/>
      <c r="DG2535" s="107"/>
      <c r="DH2535" s="107"/>
      <c r="DI2535" s="107"/>
      <c r="DJ2535" s="107"/>
      <c r="DK2535" s="107"/>
      <c r="DL2535" s="107"/>
      <c r="DM2535" s="110"/>
      <c r="DN2535" s="110"/>
      <c r="DO2535" s="110"/>
      <c r="DP2535" s="110"/>
      <c r="DQ2535" s="110"/>
      <c r="DR2535" s="110"/>
      <c r="DS2535" s="110"/>
      <c r="DT2535" s="110"/>
      <c r="DU2535" s="497"/>
      <c r="DV2535" s="497"/>
      <c r="DW2535" s="497"/>
      <c r="DX2535" s="497"/>
      <c r="DY2535" s="497"/>
      <c r="DZ2535" s="497"/>
      <c r="EA2535" s="98"/>
      <c r="EB2535" s="99"/>
      <c r="EC2535" s="99"/>
      <c r="ED2535" s="99"/>
      <c r="EE2535" s="99"/>
      <c r="EF2535" s="99"/>
      <c r="EG2535" s="99"/>
      <c r="EH2535" s="99"/>
      <c r="EI2535" s="99"/>
      <c r="EJ2535" s="99"/>
      <c r="EK2535" s="99"/>
      <c r="EL2535" s="99"/>
      <c r="EM2535" s="99"/>
      <c r="EN2535" s="99"/>
      <c r="EO2535" s="99"/>
      <c r="EP2535" s="99"/>
      <c r="EQ2535" s="99"/>
      <c r="ER2535" s="99"/>
      <c r="ES2535" s="99"/>
      <c r="ET2535" s="99"/>
      <c r="EU2535" s="99"/>
      <c r="EV2535" s="99"/>
      <c r="EW2535" s="99"/>
      <c r="EX2535" s="119"/>
      <c r="EY2535" s="121"/>
      <c r="EZ2535" s="296"/>
      <c r="FA2535" s="83"/>
      <c r="FC2535" s="116"/>
      <c r="FD2535" s="116"/>
    </row>
    <row r="2536" spans="1:160" ht="15" customHeight="1" x14ac:dyDescent="0.2">
      <c r="A2536" s="100"/>
      <c r="B2536" s="100"/>
      <c r="C2536" s="74"/>
      <c r="D2536" s="74"/>
      <c r="E2536" s="74"/>
      <c r="F2536" s="74"/>
      <c r="G2536" s="75"/>
      <c r="H2536" s="435"/>
      <c r="I2536" s="73"/>
      <c r="J2536" s="101"/>
      <c r="K2536" s="113"/>
      <c r="L2536" s="103"/>
      <c r="M2536" s="569" t="str">
        <f>IF(NOT(ISERROR(FIND("Training",W2536))),"'Plot Psychometric_HH'",IF(NOT(ISERROR(FIND("1DAT",W2536))),"'Plot Tuning Azimuth_HH'",IF(NOT(ISERROR(FIND("HD_dt",W2536))),"'Plot HeadingDiscimination_PSTH_HH_dt_yuchen'",IF(NOT(ISERROR(FIND("HD",W2536))),"'Plot HeadingDiscimination_PSTH_HH'",IF(NOT(ISERROR(FIND("MemSac",W2536))),"'Memory Saccade Analysis_HH'",IF(NOT(ISERROR(FIND("DelSac",W2536))),"'Memory Saccade Analysis_HH'",IF(NOT(ISERROR(FIND("u-stim",W2536))),"'Plot Microstim_HH'","")))))))</f>
        <v/>
      </c>
      <c r="N2536" s="573"/>
      <c r="O2536" s="584"/>
      <c r="P2536" s="590"/>
      <c r="Q2536" s="590"/>
      <c r="R2536" s="590"/>
      <c r="S2536" s="590"/>
      <c r="T2536" s="590"/>
      <c r="U2536" s="590"/>
      <c r="V2536" s="583"/>
      <c r="W2536" s="170"/>
      <c r="X2536" s="192"/>
      <c r="Y2536" s="219"/>
      <c r="Z2536" s="217"/>
      <c r="AA2536" s="218"/>
      <c r="AB2536" s="77"/>
      <c r="AC2536" s="78"/>
      <c r="AD2536" s="199"/>
      <c r="AE2536" s="91"/>
      <c r="AF2536" s="79"/>
      <c r="AG2536" s="79"/>
      <c r="AH2536" s="80"/>
      <c r="AI2536" s="81"/>
      <c r="AJ2536" s="81"/>
      <c r="AK2536" s="81"/>
      <c r="AL2536" s="81"/>
      <c r="AM2536" s="114"/>
      <c r="AN2536" s="82"/>
      <c r="AO2536" s="83"/>
      <c r="AP2536" s="83"/>
      <c r="AQ2536" s="83"/>
      <c r="AR2536" s="84"/>
      <c r="AS2536" s="85"/>
      <c r="AT2536" s="85"/>
      <c r="AU2536" s="85"/>
      <c r="AV2536" s="85"/>
      <c r="AW2536" s="104"/>
      <c r="AX2536" s="86"/>
      <c r="AY2536" s="87"/>
      <c r="AZ2536" s="87"/>
      <c r="BA2536" s="87"/>
      <c r="BB2536" s="88"/>
      <c r="BC2536" s="89"/>
      <c r="BD2536" s="89"/>
      <c r="BE2536" s="89"/>
      <c r="BF2536" s="89"/>
      <c r="BG2536" s="115"/>
      <c r="BH2536" s="90"/>
      <c r="BI2536" s="251"/>
      <c r="BJ2536" s="252"/>
      <c r="BK2536" s="252"/>
      <c r="BL2536" s="230"/>
      <c r="BM2536" s="230"/>
      <c r="BN2536" s="230"/>
      <c r="BO2536" s="231"/>
      <c r="BP2536" s="231"/>
      <c r="BQ2536" s="231"/>
      <c r="BR2536" s="232"/>
      <c r="BS2536" s="232"/>
      <c r="BT2536" s="232"/>
      <c r="BU2536" s="230"/>
      <c r="BV2536" s="230"/>
      <c r="BW2536" s="231"/>
      <c r="BX2536" s="231"/>
      <c r="BY2536" s="232"/>
      <c r="BZ2536" s="235"/>
      <c r="CA2536" s="257"/>
      <c r="CB2536" s="233"/>
      <c r="CC2536" s="230"/>
      <c r="CD2536" s="230"/>
      <c r="CE2536" s="230"/>
      <c r="CF2536" s="230"/>
      <c r="CG2536" s="230"/>
      <c r="CH2536" s="230"/>
      <c r="CI2536" s="230"/>
      <c r="CJ2536" s="231"/>
      <c r="CK2536" s="231"/>
      <c r="CL2536" s="231"/>
      <c r="CM2536" s="231"/>
      <c r="CN2536" s="231"/>
      <c r="CO2536" s="231"/>
      <c r="CP2536" s="231"/>
      <c r="CQ2536" s="231"/>
      <c r="CR2536" s="232"/>
      <c r="CS2536" s="232"/>
      <c r="CT2536" s="232"/>
      <c r="CU2536" s="232"/>
      <c r="CV2536" s="232"/>
      <c r="CW2536" s="232"/>
      <c r="CX2536" s="232"/>
      <c r="CY2536" s="234"/>
      <c r="DA2536" s="106"/>
      <c r="DC2536" s="106"/>
      <c r="DD2536" s="106"/>
      <c r="DE2536" s="106"/>
      <c r="DF2536" s="92"/>
      <c r="DG2536" s="107"/>
      <c r="DH2536" s="107"/>
      <c r="DI2536" s="107"/>
      <c r="DJ2536" s="107"/>
      <c r="DK2536" s="107"/>
      <c r="DL2536" s="107"/>
      <c r="DM2536" s="110"/>
      <c r="DN2536" s="110"/>
      <c r="DO2536" s="110"/>
      <c r="DP2536" s="110"/>
      <c r="DQ2536" s="110"/>
      <c r="DR2536" s="110"/>
      <c r="DS2536" s="110"/>
      <c r="DT2536" s="110"/>
      <c r="DU2536" s="497"/>
      <c r="DV2536" s="497"/>
      <c r="DW2536" s="497"/>
      <c r="DX2536" s="497"/>
      <c r="DY2536" s="497"/>
      <c r="DZ2536" s="497"/>
      <c r="EA2536" s="98"/>
      <c r="EB2536" s="99"/>
      <c r="EC2536" s="99"/>
      <c r="ED2536" s="99"/>
      <c r="EE2536" s="99"/>
      <c r="EF2536" s="99"/>
      <c r="EG2536" s="99"/>
      <c r="EH2536" s="99"/>
      <c r="EI2536" s="99"/>
      <c r="EJ2536" s="99"/>
      <c r="EK2536" s="99"/>
      <c r="EL2536" s="99"/>
      <c r="EM2536" s="99"/>
      <c r="EN2536" s="99"/>
      <c r="EO2536" s="99"/>
      <c r="EP2536" s="99"/>
      <c r="EQ2536" s="99"/>
      <c r="ER2536" s="99"/>
      <c r="ES2536" s="99"/>
      <c r="ET2536" s="99"/>
      <c r="EU2536" s="99"/>
      <c r="EV2536" s="99"/>
      <c r="EW2536" s="99"/>
      <c r="EX2536" s="119"/>
      <c r="EY2536" s="121"/>
      <c r="EZ2536" s="296"/>
      <c r="FA2536" s="83"/>
      <c r="FC2536" s="116"/>
      <c r="FD2536" s="116"/>
    </row>
    <row r="2537" spans="1:160" ht="15" customHeight="1" x14ac:dyDescent="0.2">
      <c r="A2537" s="100"/>
      <c r="B2537" s="100"/>
      <c r="C2537" s="74"/>
      <c r="D2537" s="74"/>
      <c r="E2537" s="74"/>
      <c r="F2537" s="74"/>
      <c r="G2537" s="75"/>
      <c r="H2537" s="435"/>
      <c r="I2537" s="73"/>
      <c r="J2537" s="101"/>
      <c r="K2537" s="113"/>
      <c r="L2537" s="103"/>
      <c r="M2537" s="569" t="str">
        <f>IF(NOT(ISERROR(FIND("Training",W2537))),"'Plot Psychometric_HH'",IF(NOT(ISERROR(FIND("1DAT",W2537))),"'Plot Tuning Azimuth_HH'",IF(NOT(ISERROR(FIND("HD_dt",W2537))),"'Plot HeadingDiscimination_PSTH_HH_dt_yuchen'",IF(NOT(ISERROR(FIND("HD",W2537))),"'Plot HeadingDiscimination_PSTH_HH'",IF(NOT(ISERROR(FIND("MemSac",W2537))),"'Memory Saccade Analysis_HH'",IF(NOT(ISERROR(FIND("DelSac",W2537))),"'Memory Saccade Analysis_HH'",IF(NOT(ISERROR(FIND("u-stim",W2537))),"'Plot Microstim_HH'","")))))))</f>
        <v/>
      </c>
      <c r="N2537" s="573"/>
      <c r="O2537" s="584"/>
      <c r="P2537" s="590"/>
      <c r="Q2537" s="590"/>
      <c r="R2537" s="590"/>
      <c r="S2537" s="590"/>
      <c r="T2537" s="590"/>
      <c r="U2537" s="590"/>
      <c r="V2537" s="583"/>
      <c r="W2537" s="170"/>
      <c r="X2537" s="192"/>
      <c r="Y2537" s="219"/>
      <c r="Z2537" s="217"/>
      <c r="AA2537" s="218"/>
      <c r="AB2537" s="77"/>
      <c r="AC2537" s="78"/>
      <c r="AD2537" s="199"/>
      <c r="AE2537" s="91"/>
      <c r="AF2537" s="79"/>
      <c r="AG2537" s="79"/>
      <c r="AH2537" s="80"/>
      <c r="AI2537" s="81"/>
      <c r="AJ2537" s="81"/>
      <c r="AK2537" s="81"/>
      <c r="AL2537" s="81"/>
      <c r="AM2537" s="114"/>
      <c r="AN2537" s="82"/>
      <c r="AO2537" s="83"/>
      <c r="AP2537" s="83"/>
      <c r="AQ2537" s="83"/>
      <c r="AR2537" s="84"/>
      <c r="AS2537" s="85"/>
      <c r="AT2537" s="85"/>
      <c r="AU2537" s="85"/>
      <c r="AV2537" s="85"/>
      <c r="AW2537" s="104"/>
      <c r="AX2537" s="86"/>
      <c r="AY2537" s="87"/>
      <c r="AZ2537" s="87"/>
      <c r="BA2537" s="87"/>
      <c r="BB2537" s="88"/>
      <c r="BC2537" s="89"/>
      <c r="BD2537" s="89"/>
      <c r="BE2537" s="89"/>
      <c r="BF2537" s="89"/>
      <c r="BG2537" s="115"/>
      <c r="BH2537" s="90"/>
      <c r="BI2537" s="251"/>
      <c r="BJ2537" s="252"/>
      <c r="BK2537" s="252"/>
      <c r="BL2537" s="230"/>
      <c r="BM2537" s="230"/>
      <c r="BN2537" s="230"/>
      <c r="BO2537" s="231"/>
      <c r="BP2537" s="231"/>
      <c r="BQ2537" s="231"/>
      <c r="BR2537" s="232"/>
      <c r="BS2537" s="232"/>
      <c r="BT2537" s="232"/>
      <c r="BU2537" s="230"/>
      <c r="BV2537" s="230"/>
      <c r="BW2537" s="231"/>
      <c r="BX2537" s="231"/>
      <c r="BY2537" s="232"/>
      <c r="BZ2537" s="235"/>
      <c r="CA2537" s="257"/>
      <c r="CB2537" s="233"/>
      <c r="CC2537" s="230"/>
      <c r="CD2537" s="230"/>
      <c r="CE2537" s="230"/>
      <c r="CF2537" s="230"/>
      <c r="CG2537" s="230"/>
      <c r="CH2537" s="230"/>
      <c r="CI2537" s="230"/>
      <c r="CJ2537" s="231"/>
      <c r="CK2537" s="231"/>
      <c r="CL2537" s="231"/>
      <c r="CM2537" s="231"/>
      <c r="CN2537" s="231"/>
      <c r="CO2537" s="231"/>
      <c r="CP2537" s="231"/>
      <c r="CQ2537" s="231"/>
      <c r="CR2537" s="232"/>
      <c r="CS2537" s="232"/>
      <c r="CT2537" s="232"/>
      <c r="CU2537" s="232"/>
      <c r="CV2537" s="232"/>
      <c r="CW2537" s="232"/>
      <c r="CX2537" s="232"/>
      <c r="CY2537" s="234"/>
      <c r="DA2537" s="106"/>
      <c r="DC2537" s="106"/>
      <c r="DD2537" s="106"/>
      <c r="DE2537" s="106"/>
      <c r="DF2537" s="92"/>
      <c r="DG2537" s="107"/>
      <c r="DH2537" s="107"/>
      <c r="DI2537" s="107"/>
      <c r="DJ2537" s="107"/>
      <c r="DK2537" s="107"/>
      <c r="DL2537" s="107"/>
      <c r="DM2537" s="110"/>
      <c r="DN2537" s="110"/>
      <c r="DO2537" s="110"/>
      <c r="DP2537" s="110"/>
      <c r="DQ2537" s="110"/>
      <c r="DR2537" s="110"/>
      <c r="DS2537" s="110"/>
      <c r="DT2537" s="110"/>
      <c r="DU2537" s="497"/>
      <c r="DV2537" s="497"/>
      <c r="DW2537" s="497"/>
      <c r="DX2537" s="497"/>
      <c r="DY2537" s="497"/>
      <c r="DZ2537" s="497"/>
      <c r="EA2537" s="98"/>
      <c r="EB2537" s="99"/>
      <c r="EC2537" s="99"/>
      <c r="ED2537" s="99"/>
      <c r="EE2537" s="99"/>
      <c r="EF2537" s="99"/>
      <c r="EG2537" s="99"/>
      <c r="EH2537" s="99"/>
      <c r="EI2537" s="99"/>
      <c r="EJ2537" s="99"/>
      <c r="EK2537" s="99"/>
      <c r="EL2537" s="99"/>
      <c r="EM2537" s="99"/>
      <c r="EN2537" s="99"/>
      <c r="EO2537" s="99"/>
      <c r="EP2537" s="99"/>
      <c r="EQ2537" s="99"/>
      <c r="ER2537" s="99"/>
      <c r="ES2537" s="99"/>
      <c r="ET2537" s="99"/>
      <c r="EU2537" s="99"/>
      <c r="EV2537" s="99"/>
      <c r="EW2537" s="99"/>
      <c r="EX2537" s="119"/>
      <c r="EY2537" s="121"/>
      <c r="EZ2537" s="296"/>
      <c r="FA2537" s="83"/>
      <c r="FC2537" s="116"/>
      <c r="FD2537" s="116"/>
    </row>
    <row r="2538" spans="1:160" ht="15" customHeight="1" x14ac:dyDescent="0.2">
      <c r="A2538" s="100"/>
      <c r="B2538" s="100"/>
      <c r="C2538" s="74"/>
      <c r="D2538" s="74"/>
      <c r="E2538" s="74"/>
      <c r="F2538" s="74"/>
      <c r="G2538" s="75"/>
      <c r="H2538" s="435"/>
      <c r="I2538" s="73"/>
      <c r="J2538" s="101"/>
      <c r="K2538" s="113"/>
      <c r="L2538" s="103"/>
      <c r="M2538" s="569" t="str">
        <f>IF(NOT(ISERROR(FIND("Training",W2538))),"'Plot Psychometric_HH'",IF(NOT(ISERROR(FIND("1DAT",W2538))),"'Plot Tuning Azimuth_HH'",IF(NOT(ISERROR(FIND("HD_dt",W2538))),"'Plot HeadingDiscimination_PSTH_HH_dt_yuchen'",IF(NOT(ISERROR(FIND("HD",W2538))),"'Plot HeadingDiscimination_PSTH_HH'",IF(NOT(ISERROR(FIND("MemSac",W2538))),"'Memory Saccade Analysis_HH'",IF(NOT(ISERROR(FIND("DelSac",W2538))),"'Memory Saccade Analysis_HH'",IF(NOT(ISERROR(FIND("u-stim",W2538))),"'Plot Microstim_HH'","")))))))</f>
        <v/>
      </c>
      <c r="N2538" s="573"/>
      <c r="O2538" s="584"/>
      <c r="P2538" s="590"/>
      <c r="Q2538" s="590"/>
      <c r="R2538" s="590"/>
      <c r="S2538" s="590"/>
      <c r="T2538" s="590"/>
      <c r="U2538" s="590"/>
      <c r="V2538" s="583"/>
      <c r="W2538" s="170"/>
      <c r="X2538" s="192"/>
      <c r="Y2538" s="219"/>
      <c r="Z2538" s="217"/>
      <c r="AA2538" s="218"/>
      <c r="AB2538" s="77"/>
      <c r="AC2538" s="78"/>
      <c r="AD2538" s="199"/>
      <c r="AE2538" s="91"/>
      <c r="AF2538" s="79"/>
      <c r="AG2538" s="79"/>
      <c r="AH2538" s="80"/>
      <c r="AI2538" s="81"/>
      <c r="AJ2538" s="81"/>
      <c r="AK2538" s="81"/>
      <c r="AL2538" s="81"/>
      <c r="AM2538" s="114"/>
      <c r="AN2538" s="82"/>
      <c r="AO2538" s="83"/>
      <c r="AP2538" s="83"/>
      <c r="AQ2538" s="83"/>
      <c r="AR2538" s="84"/>
      <c r="AS2538" s="85"/>
      <c r="AT2538" s="85"/>
      <c r="AU2538" s="85"/>
      <c r="AV2538" s="85"/>
      <c r="AW2538" s="104"/>
      <c r="AX2538" s="86"/>
      <c r="AY2538" s="87"/>
      <c r="AZ2538" s="87"/>
      <c r="BA2538" s="87"/>
      <c r="BB2538" s="88"/>
      <c r="BC2538" s="89"/>
      <c r="BD2538" s="89"/>
      <c r="BE2538" s="89"/>
      <c r="BF2538" s="89"/>
      <c r="BG2538" s="115"/>
      <c r="BH2538" s="90"/>
      <c r="BI2538" s="251"/>
      <c r="BJ2538" s="252"/>
      <c r="BK2538" s="252"/>
      <c r="BL2538" s="230"/>
      <c r="BM2538" s="230"/>
      <c r="BN2538" s="230"/>
      <c r="BO2538" s="231"/>
      <c r="BP2538" s="231"/>
      <c r="BQ2538" s="231"/>
      <c r="BR2538" s="232"/>
      <c r="BS2538" s="232"/>
      <c r="BT2538" s="232"/>
      <c r="BU2538" s="230"/>
      <c r="BV2538" s="230"/>
      <c r="BW2538" s="231"/>
      <c r="BX2538" s="231"/>
      <c r="BY2538" s="232"/>
      <c r="BZ2538" s="235"/>
      <c r="CA2538" s="257"/>
      <c r="CB2538" s="233"/>
      <c r="CC2538" s="230"/>
      <c r="CD2538" s="230"/>
      <c r="CE2538" s="230"/>
      <c r="CF2538" s="230"/>
      <c r="CG2538" s="230"/>
      <c r="CH2538" s="230"/>
      <c r="CI2538" s="230"/>
      <c r="CJ2538" s="231"/>
      <c r="CK2538" s="231"/>
      <c r="CL2538" s="231"/>
      <c r="CM2538" s="231"/>
      <c r="CN2538" s="231"/>
      <c r="CO2538" s="231"/>
      <c r="CP2538" s="231"/>
      <c r="CQ2538" s="231"/>
      <c r="CR2538" s="232"/>
      <c r="CS2538" s="232"/>
      <c r="CT2538" s="232"/>
      <c r="CU2538" s="232"/>
      <c r="CV2538" s="232"/>
      <c r="CW2538" s="232"/>
      <c r="CX2538" s="232"/>
      <c r="CY2538" s="234"/>
      <c r="DA2538" s="106"/>
      <c r="DC2538" s="106"/>
      <c r="DD2538" s="106"/>
      <c r="DE2538" s="106"/>
      <c r="DF2538" s="92"/>
      <c r="DG2538" s="107"/>
      <c r="DH2538" s="107"/>
      <c r="DI2538" s="107"/>
      <c r="DJ2538" s="107"/>
      <c r="DK2538" s="107"/>
      <c r="DL2538" s="107"/>
      <c r="DM2538" s="110"/>
      <c r="DN2538" s="110"/>
      <c r="DO2538" s="110"/>
      <c r="DP2538" s="110"/>
      <c r="DQ2538" s="110"/>
      <c r="DR2538" s="110"/>
      <c r="DS2538" s="110"/>
      <c r="DT2538" s="110"/>
      <c r="DU2538" s="497"/>
      <c r="DV2538" s="497"/>
      <c r="DW2538" s="497"/>
      <c r="DX2538" s="497"/>
      <c r="DY2538" s="497"/>
      <c r="DZ2538" s="497"/>
      <c r="EA2538" s="98"/>
      <c r="EB2538" s="99"/>
      <c r="EC2538" s="99"/>
      <c r="ED2538" s="99"/>
      <c r="EE2538" s="99"/>
      <c r="EF2538" s="99"/>
      <c r="EG2538" s="99"/>
      <c r="EH2538" s="99"/>
      <c r="EI2538" s="99"/>
      <c r="EJ2538" s="99"/>
      <c r="EK2538" s="99"/>
      <c r="EL2538" s="99"/>
      <c r="EM2538" s="99"/>
      <c r="EN2538" s="99"/>
      <c r="EO2538" s="99"/>
      <c r="EP2538" s="99"/>
      <c r="EQ2538" s="99"/>
      <c r="ER2538" s="99"/>
      <c r="ES2538" s="99"/>
      <c r="ET2538" s="99"/>
      <c r="EU2538" s="99"/>
      <c r="EV2538" s="99"/>
      <c r="EW2538" s="99"/>
      <c r="EX2538" s="119"/>
      <c r="EY2538" s="121"/>
      <c r="EZ2538" s="296"/>
      <c r="FA2538" s="83"/>
      <c r="FC2538" s="116"/>
      <c r="FD2538" s="116"/>
    </row>
    <row r="2539" spans="1:160" ht="15" customHeight="1" x14ac:dyDescent="0.2">
      <c r="A2539" s="100"/>
      <c r="B2539" s="100"/>
      <c r="C2539" s="74"/>
      <c r="D2539" s="74"/>
      <c r="E2539" s="74"/>
      <c r="F2539" s="74"/>
      <c r="G2539" s="75"/>
      <c r="H2539" s="435"/>
      <c r="I2539" s="73"/>
      <c r="J2539" s="101"/>
      <c r="K2539" s="113"/>
      <c r="L2539" s="103"/>
      <c r="M2539" s="569" t="str">
        <f>IF(NOT(ISERROR(FIND("Training",W2539))),"'Plot Psychometric_HH'",IF(NOT(ISERROR(FIND("1DAT",W2539))),"'Plot Tuning Azimuth_HH'",IF(NOT(ISERROR(FIND("HD_dt",W2539))),"'Plot HeadingDiscimination_PSTH_HH_dt_yuchen'",IF(NOT(ISERROR(FIND("HD",W2539))),"'Plot HeadingDiscimination_PSTH_HH'",IF(NOT(ISERROR(FIND("MemSac",W2539))),"'Memory Saccade Analysis_HH'",IF(NOT(ISERROR(FIND("DelSac",W2539))),"'Memory Saccade Analysis_HH'",IF(NOT(ISERROR(FIND("u-stim",W2539))),"'Plot Microstim_HH'","")))))))</f>
        <v/>
      </c>
      <c r="N2539" s="573"/>
      <c r="O2539" s="584"/>
      <c r="P2539" s="590"/>
      <c r="Q2539" s="590"/>
      <c r="R2539" s="590"/>
      <c r="S2539" s="590"/>
      <c r="T2539" s="590"/>
      <c r="U2539" s="590"/>
      <c r="V2539" s="583"/>
      <c r="W2539" s="170"/>
      <c r="X2539" s="192"/>
      <c r="Y2539" s="219"/>
      <c r="Z2539" s="217"/>
      <c r="AA2539" s="218"/>
      <c r="AB2539" s="77"/>
      <c r="AC2539" s="78"/>
      <c r="AD2539" s="199"/>
      <c r="AE2539" s="91"/>
      <c r="AF2539" s="79"/>
      <c r="AG2539" s="79"/>
      <c r="AH2539" s="80"/>
      <c r="AI2539" s="81"/>
      <c r="AJ2539" s="81"/>
      <c r="AK2539" s="81"/>
      <c r="AL2539" s="81"/>
      <c r="AM2539" s="114"/>
      <c r="AN2539" s="82"/>
      <c r="AO2539" s="83"/>
      <c r="AP2539" s="83"/>
      <c r="AQ2539" s="83"/>
      <c r="AR2539" s="84"/>
      <c r="AS2539" s="85"/>
      <c r="AT2539" s="85"/>
      <c r="AU2539" s="85"/>
      <c r="AV2539" s="85"/>
      <c r="AW2539" s="104"/>
      <c r="AX2539" s="86"/>
      <c r="AY2539" s="87"/>
      <c r="AZ2539" s="87"/>
      <c r="BA2539" s="87"/>
      <c r="BB2539" s="88"/>
      <c r="BC2539" s="89"/>
      <c r="BD2539" s="89"/>
      <c r="BE2539" s="89"/>
      <c r="BF2539" s="89"/>
      <c r="BG2539" s="115"/>
      <c r="BH2539" s="90"/>
      <c r="BI2539" s="251"/>
      <c r="BJ2539" s="252"/>
      <c r="BK2539" s="252"/>
      <c r="BL2539" s="230"/>
      <c r="BM2539" s="230"/>
      <c r="BN2539" s="230"/>
      <c r="BO2539" s="231"/>
      <c r="BP2539" s="231"/>
      <c r="BQ2539" s="231"/>
      <c r="BR2539" s="232"/>
      <c r="BS2539" s="232"/>
      <c r="BT2539" s="232"/>
      <c r="BU2539" s="230"/>
      <c r="BV2539" s="230"/>
      <c r="BW2539" s="231"/>
      <c r="BX2539" s="231"/>
      <c r="BY2539" s="232"/>
      <c r="BZ2539" s="235"/>
      <c r="CA2539" s="257"/>
      <c r="CB2539" s="233"/>
      <c r="CC2539" s="230"/>
      <c r="CD2539" s="230"/>
      <c r="CE2539" s="230"/>
      <c r="CF2539" s="230"/>
      <c r="CG2539" s="230"/>
      <c r="CH2539" s="230"/>
      <c r="CI2539" s="230"/>
      <c r="CJ2539" s="231"/>
      <c r="CK2539" s="231"/>
      <c r="CL2539" s="231"/>
      <c r="CM2539" s="231"/>
      <c r="CN2539" s="231"/>
      <c r="CO2539" s="231"/>
      <c r="CP2539" s="231"/>
      <c r="CQ2539" s="231"/>
      <c r="CR2539" s="232"/>
      <c r="CS2539" s="232"/>
      <c r="CT2539" s="232"/>
      <c r="CU2539" s="232"/>
      <c r="CV2539" s="232"/>
      <c r="CW2539" s="232"/>
      <c r="CX2539" s="232"/>
      <c r="CY2539" s="234"/>
      <c r="DA2539" s="106"/>
      <c r="DC2539" s="106"/>
      <c r="DD2539" s="106"/>
      <c r="DE2539" s="106"/>
      <c r="DF2539" s="92"/>
      <c r="DG2539" s="107"/>
      <c r="DH2539" s="107"/>
      <c r="DI2539" s="107"/>
      <c r="DJ2539" s="107"/>
      <c r="DK2539" s="107"/>
      <c r="DL2539" s="107"/>
      <c r="DM2539" s="110"/>
      <c r="DN2539" s="110"/>
      <c r="DO2539" s="110"/>
      <c r="DP2539" s="110"/>
      <c r="DQ2539" s="110"/>
      <c r="DR2539" s="110"/>
      <c r="DS2539" s="110"/>
      <c r="DT2539" s="110"/>
      <c r="DU2539" s="497"/>
      <c r="DV2539" s="497"/>
      <c r="DW2539" s="497"/>
      <c r="DX2539" s="497"/>
      <c r="DY2539" s="497"/>
      <c r="DZ2539" s="497"/>
      <c r="EA2539" s="98"/>
      <c r="EB2539" s="99"/>
      <c r="EC2539" s="99"/>
      <c r="ED2539" s="99"/>
      <c r="EE2539" s="99"/>
      <c r="EF2539" s="99"/>
      <c r="EG2539" s="99"/>
      <c r="EH2539" s="99"/>
      <c r="EI2539" s="99"/>
      <c r="EJ2539" s="99"/>
      <c r="EK2539" s="99"/>
      <c r="EL2539" s="99"/>
      <c r="EM2539" s="99"/>
      <c r="EN2539" s="99"/>
      <c r="EO2539" s="99"/>
      <c r="EP2539" s="99"/>
      <c r="EQ2539" s="99"/>
      <c r="ER2539" s="99"/>
      <c r="ES2539" s="99"/>
      <c r="ET2539" s="99"/>
      <c r="EU2539" s="99"/>
      <c r="EV2539" s="99"/>
      <c r="EW2539" s="99"/>
      <c r="EX2539" s="119"/>
      <c r="EY2539" s="121"/>
      <c r="EZ2539" s="296"/>
      <c r="FA2539" s="83"/>
      <c r="FC2539" s="116"/>
      <c r="FD2539" s="116"/>
    </row>
    <row r="2540" spans="1:160" ht="15" customHeight="1" x14ac:dyDescent="0.2">
      <c r="A2540" s="100"/>
      <c r="B2540" s="100"/>
      <c r="C2540" s="74"/>
      <c r="D2540" s="74"/>
      <c r="E2540" s="74"/>
      <c r="F2540" s="74"/>
      <c r="G2540" s="75"/>
      <c r="H2540" s="435"/>
      <c r="I2540" s="73"/>
      <c r="J2540" s="101"/>
      <c r="K2540" s="113"/>
      <c r="L2540" s="103"/>
      <c r="M2540" s="569" t="str">
        <f>IF(NOT(ISERROR(FIND("Training",W2540))),"'Plot Psychometric_HH'",IF(NOT(ISERROR(FIND("1DAT",W2540))),"'Plot Tuning Azimuth_HH'",IF(NOT(ISERROR(FIND("HD_dt",W2540))),"'Plot HeadingDiscimination_PSTH_HH_dt_yuchen'",IF(NOT(ISERROR(FIND("HD",W2540))),"'Plot HeadingDiscimination_PSTH_HH'",IF(NOT(ISERROR(FIND("MemSac",W2540))),"'Memory Saccade Analysis_HH'",IF(NOT(ISERROR(FIND("DelSac",W2540))),"'Memory Saccade Analysis_HH'",IF(NOT(ISERROR(FIND("u-stim",W2540))),"'Plot Microstim_HH'","")))))))</f>
        <v/>
      </c>
      <c r="N2540" s="573"/>
      <c r="O2540" s="584"/>
      <c r="P2540" s="590"/>
      <c r="Q2540" s="590"/>
      <c r="R2540" s="590"/>
      <c r="S2540" s="590"/>
      <c r="T2540" s="590"/>
      <c r="U2540" s="590"/>
      <c r="V2540" s="583"/>
      <c r="W2540" s="170"/>
      <c r="X2540" s="192"/>
      <c r="Y2540" s="219"/>
      <c r="Z2540" s="217"/>
      <c r="AA2540" s="218"/>
      <c r="AB2540" s="77"/>
      <c r="AC2540" s="78"/>
      <c r="AD2540" s="199"/>
      <c r="AE2540" s="91"/>
      <c r="AF2540" s="79"/>
      <c r="AG2540" s="79"/>
      <c r="AH2540" s="80"/>
      <c r="AI2540" s="81"/>
      <c r="AJ2540" s="81"/>
      <c r="AK2540" s="81"/>
      <c r="AL2540" s="81"/>
      <c r="AM2540" s="114"/>
      <c r="AN2540" s="82"/>
      <c r="AO2540" s="83"/>
      <c r="AP2540" s="83"/>
      <c r="AQ2540" s="83"/>
      <c r="AR2540" s="84"/>
      <c r="AS2540" s="85"/>
      <c r="AT2540" s="85"/>
      <c r="AU2540" s="85"/>
      <c r="AV2540" s="85"/>
      <c r="AW2540" s="104"/>
      <c r="AX2540" s="86"/>
      <c r="AY2540" s="87"/>
      <c r="AZ2540" s="87"/>
      <c r="BA2540" s="87"/>
      <c r="BB2540" s="88"/>
      <c r="BC2540" s="89"/>
      <c r="BD2540" s="89"/>
      <c r="BE2540" s="89"/>
      <c r="BF2540" s="89"/>
      <c r="BG2540" s="115"/>
      <c r="BH2540" s="90"/>
      <c r="BI2540" s="251"/>
      <c r="BJ2540" s="252"/>
      <c r="BK2540" s="252"/>
      <c r="BL2540" s="230"/>
      <c r="BM2540" s="230"/>
      <c r="BN2540" s="230"/>
      <c r="BO2540" s="231"/>
      <c r="BP2540" s="231"/>
      <c r="BQ2540" s="231"/>
      <c r="BR2540" s="232"/>
      <c r="BS2540" s="232"/>
      <c r="BT2540" s="232"/>
      <c r="BU2540" s="230"/>
      <c r="BV2540" s="230"/>
      <c r="BW2540" s="231"/>
      <c r="BX2540" s="231"/>
      <c r="BY2540" s="232"/>
      <c r="BZ2540" s="235"/>
      <c r="CA2540" s="257"/>
      <c r="CB2540" s="233"/>
      <c r="CC2540" s="230"/>
      <c r="CD2540" s="230"/>
      <c r="CE2540" s="230"/>
      <c r="CF2540" s="230"/>
      <c r="CG2540" s="230"/>
      <c r="CH2540" s="230"/>
      <c r="CI2540" s="230"/>
      <c r="CJ2540" s="231"/>
      <c r="CK2540" s="231"/>
      <c r="CL2540" s="231"/>
      <c r="CM2540" s="231"/>
      <c r="CN2540" s="231"/>
      <c r="CO2540" s="231"/>
      <c r="CP2540" s="231"/>
      <c r="CQ2540" s="231"/>
      <c r="CR2540" s="232"/>
      <c r="CS2540" s="232"/>
      <c r="CT2540" s="232"/>
      <c r="CU2540" s="232"/>
      <c r="CV2540" s="232"/>
      <c r="CW2540" s="232"/>
      <c r="CX2540" s="232"/>
      <c r="CY2540" s="234"/>
      <c r="DA2540" s="106"/>
      <c r="DC2540" s="106"/>
      <c r="DD2540" s="106"/>
      <c r="DE2540" s="106"/>
      <c r="DF2540" s="92"/>
      <c r="DG2540" s="107"/>
      <c r="DH2540" s="107"/>
      <c r="DI2540" s="107"/>
      <c r="DJ2540" s="107"/>
      <c r="DK2540" s="107"/>
      <c r="DL2540" s="107"/>
      <c r="DM2540" s="110"/>
      <c r="DN2540" s="110"/>
      <c r="DO2540" s="110"/>
      <c r="DP2540" s="110"/>
      <c r="DQ2540" s="110"/>
      <c r="DR2540" s="110"/>
      <c r="DS2540" s="110"/>
      <c r="DT2540" s="110"/>
      <c r="DU2540" s="497"/>
      <c r="DV2540" s="497"/>
      <c r="DW2540" s="497"/>
      <c r="DX2540" s="497"/>
      <c r="DY2540" s="497"/>
      <c r="DZ2540" s="497"/>
      <c r="EA2540" s="98"/>
      <c r="EB2540" s="99"/>
      <c r="EC2540" s="99"/>
      <c r="ED2540" s="99"/>
      <c r="EE2540" s="99"/>
      <c r="EF2540" s="99"/>
      <c r="EG2540" s="99"/>
      <c r="EH2540" s="99"/>
      <c r="EI2540" s="99"/>
      <c r="EJ2540" s="99"/>
      <c r="EK2540" s="99"/>
      <c r="EL2540" s="99"/>
      <c r="EM2540" s="99"/>
      <c r="EN2540" s="99"/>
      <c r="EO2540" s="99"/>
      <c r="EP2540" s="99"/>
      <c r="EQ2540" s="99"/>
      <c r="ER2540" s="99"/>
      <c r="ES2540" s="99"/>
      <c r="ET2540" s="99"/>
      <c r="EU2540" s="99"/>
      <c r="EV2540" s="99"/>
      <c r="EW2540" s="99"/>
      <c r="EX2540" s="119"/>
      <c r="EY2540" s="121"/>
      <c r="EZ2540" s="296"/>
      <c r="FA2540" s="83"/>
      <c r="FC2540" s="116"/>
      <c r="FD2540" s="116"/>
    </row>
    <row r="2541" spans="1:160" ht="15" customHeight="1" x14ac:dyDescent="0.2">
      <c r="A2541" s="100"/>
      <c r="B2541" s="100"/>
      <c r="C2541" s="74"/>
      <c r="D2541" s="74"/>
      <c r="E2541" s="74"/>
      <c r="F2541" s="74"/>
      <c r="G2541" s="75"/>
      <c r="H2541" s="435"/>
      <c r="I2541" s="73"/>
      <c r="J2541" s="101"/>
      <c r="K2541" s="113"/>
      <c r="L2541" s="103"/>
      <c r="M2541" s="569" t="str">
        <f>IF(NOT(ISERROR(FIND("Training",W2541))),"'Plot Psychometric_HH'",IF(NOT(ISERROR(FIND("1DAT",W2541))),"'Plot Tuning Azimuth_HH'",IF(NOT(ISERROR(FIND("HD_dt",W2541))),"'Plot HeadingDiscimination_PSTH_HH_dt_yuchen'",IF(NOT(ISERROR(FIND("HD",W2541))),"'Plot HeadingDiscimination_PSTH_HH'",IF(NOT(ISERROR(FIND("MemSac",W2541))),"'Memory Saccade Analysis_HH'",IF(NOT(ISERROR(FIND("DelSac",W2541))),"'Memory Saccade Analysis_HH'",IF(NOT(ISERROR(FIND("u-stim",W2541))),"'Plot Microstim_HH'","")))))))</f>
        <v/>
      </c>
      <c r="N2541" s="573"/>
      <c r="O2541" s="584"/>
      <c r="P2541" s="590"/>
      <c r="Q2541" s="590"/>
      <c r="R2541" s="590"/>
      <c r="S2541" s="590"/>
      <c r="T2541" s="590"/>
      <c r="U2541" s="590"/>
      <c r="V2541" s="583"/>
      <c r="W2541" s="170"/>
      <c r="X2541" s="192"/>
      <c r="Y2541" s="219"/>
      <c r="Z2541" s="217"/>
      <c r="AA2541" s="218"/>
      <c r="AB2541" s="77"/>
      <c r="AC2541" s="78"/>
      <c r="AD2541" s="199"/>
      <c r="AE2541" s="91"/>
      <c r="AF2541" s="79"/>
      <c r="AG2541" s="79"/>
      <c r="AH2541" s="80"/>
      <c r="AI2541" s="81"/>
      <c r="AJ2541" s="81"/>
      <c r="AK2541" s="81"/>
      <c r="AL2541" s="81"/>
      <c r="AM2541" s="114"/>
      <c r="AN2541" s="82"/>
      <c r="AO2541" s="83"/>
      <c r="AP2541" s="83"/>
      <c r="AQ2541" s="83"/>
      <c r="AR2541" s="84"/>
      <c r="AS2541" s="85"/>
      <c r="AT2541" s="85"/>
      <c r="AU2541" s="85"/>
      <c r="AV2541" s="85"/>
      <c r="AW2541" s="104"/>
      <c r="AX2541" s="86"/>
      <c r="AY2541" s="87"/>
      <c r="AZ2541" s="87"/>
      <c r="BA2541" s="87"/>
      <c r="BB2541" s="88"/>
      <c r="BC2541" s="89"/>
      <c r="BD2541" s="89"/>
      <c r="BE2541" s="89"/>
      <c r="BF2541" s="89"/>
      <c r="BG2541" s="115"/>
      <c r="BH2541" s="90"/>
      <c r="BI2541" s="251"/>
      <c r="BJ2541" s="252"/>
      <c r="BK2541" s="252"/>
      <c r="BL2541" s="230"/>
      <c r="BM2541" s="230"/>
      <c r="BN2541" s="230"/>
      <c r="BO2541" s="231"/>
      <c r="BP2541" s="231"/>
      <c r="BQ2541" s="231"/>
      <c r="BR2541" s="232"/>
      <c r="BS2541" s="232"/>
      <c r="BT2541" s="232"/>
      <c r="BU2541" s="230"/>
      <c r="BV2541" s="230"/>
      <c r="BW2541" s="231"/>
      <c r="BX2541" s="231"/>
      <c r="BY2541" s="232"/>
      <c r="BZ2541" s="235"/>
      <c r="CA2541" s="257"/>
      <c r="CB2541" s="233"/>
      <c r="CC2541" s="230"/>
      <c r="CD2541" s="230"/>
      <c r="CE2541" s="230"/>
      <c r="CF2541" s="230"/>
      <c r="CG2541" s="230"/>
      <c r="CH2541" s="230"/>
      <c r="CI2541" s="230"/>
      <c r="CJ2541" s="231"/>
      <c r="CK2541" s="231"/>
      <c r="CL2541" s="231"/>
      <c r="CM2541" s="231"/>
      <c r="CN2541" s="231"/>
      <c r="CO2541" s="231"/>
      <c r="CP2541" s="231"/>
      <c r="CQ2541" s="231"/>
      <c r="CR2541" s="232"/>
      <c r="CS2541" s="232"/>
      <c r="CT2541" s="232"/>
      <c r="CU2541" s="232"/>
      <c r="CV2541" s="232"/>
      <c r="CW2541" s="232"/>
      <c r="CX2541" s="232"/>
      <c r="CY2541" s="234"/>
      <c r="DA2541" s="106"/>
      <c r="DC2541" s="106"/>
      <c r="DD2541" s="106"/>
      <c r="DE2541" s="106"/>
      <c r="DF2541" s="92"/>
      <c r="DG2541" s="107"/>
      <c r="DH2541" s="107"/>
      <c r="DI2541" s="107"/>
      <c r="DJ2541" s="107"/>
      <c r="DK2541" s="107"/>
      <c r="DL2541" s="107"/>
      <c r="DM2541" s="110"/>
      <c r="DN2541" s="110"/>
      <c r="DO2541" s="110"/>
      <c r="DP2541" s="110"/>
      <c r="DQ2541" s="110"/>
      <c r="DR2541" s="110"/>
      <c r="DS2541" s="110"/>
      <c r="DT2541" s="110"/>
      <c r="DU2541" s="497"/>
      <c r="DV2541" s="497"/>
      <c r="DW2541" s="497"/>
      <c r="DX2541" s="497"/>
      <c r="DY2541" s="497"/>
      <c r="DZ2541" s="497"/>
      <c r="EA2541" s="98"/>
      <c r="EB2541" s="99"/>
      <c r="EC2541" s="99"/>
      <c r="ED2541" s="99"/>
      <c r="EE2541" s="99"/>
      <c r="EF2541" s="99"/>
      <c r="EG2541" s="99"/>
      <c r="EH2541" s="99"/>
      <c r="EI2541" s="99"/>
      <c r="EJ2541" s="99"/>
      <c r="EK2541" s="99"/>
      <c r="EL2541" s="99"/>
      <c r="EM2541" s="99"/>
      <c r="EN2541" s="99"/>
      <c r="EO2541" s="99"/>
      <c r="EP2541" s="99"/>
      <c r="EQ2541" s="99"/>
      <c r="ER2541" s="99"/>
      <c r="ES2541" s="99"/>
      <c r="ET2541" s="99"/>
      <c r="EU2541" s="99"/>
      <c r="EV2541" s="99"/>
      <c r="EW2541" s="99"/>
      <c r="EX2541" s="119"/>
      <c r="EY2541" s="121"/>
      <c r="EZ2541" s="296"/>
      <c r="FA2541" s="83"/>
      <c r="FC2541" s="116"/>
      <c r="FD2541" s="116"/>
    </row>
    <row r="2542" spans="1:160" ht="15" customHeight="1" x14ac:dyDescent="0.2">
      <c r="A2542" s="100"/>
      <c r="B2542" s="100"/>
      <c r="C2542" s="74"/>
      <c r="D2542" s="74"/>
      <c r="E2542" s="74"/>
      <c r="F2542" s="74"/>
      <c r="G2542" s="75"/>
      <c r="H2542" s="435"/>
      <c r="I2542" s="73"/>
      <c r="J2542" s="101"/>
      <c r="K2542" s="113"/>
      <c r="L2542" s="103"/>
      <c r="M2542" s="569" t="str">
        <f>IF(NOT(ISERROR(FIND("Training",W2542))),"'Plot Psychometric_HH'",IF(NOT(ISERROR(FIND("1DAT",W2542))),"'Plot Tuning Azimuth_HH'",IF(NOT(ISERROR(FIND("HD_dt",W2542))),"'Plot HeadingDiscimination_PSTH_HH_dt_yuchen'",IF(NOT(ISERROR(FIND("HD",W2542))),"'Plot HeadingDiscimination_PSTH_HH'",IF(NOT(ISERROR(FIND("MemSac",W2542))),"'Memory Saccade Analysis_HH'",IF(NOT(ISERROR(FIND("DelSac",W2542))),"'Memory Saccade Analysis_HH'",IF(NOT(ISERROR(FIND("u-stim",W2542))),"'Plot Microstim_HH'","")))))))</f>
        <v/>
      </c>
      <c r="N2542" s="573"/>
      <c r="O2542" s="584"/>
      <c r="P2542" s="590"/>
      <c r="Q2542" s="590"/>
      <c r="R2542" s="590"/>
      <c r="S2542" s="590"/>
      <c r="T2542" s="590"/>
      <c r="U2542" s="590"/>
      <c r="V2542" s="583"/>
      <c r="W2542" s="170"/>
      <c r="X2542" s="192"/>
      <c r="Y2542" s="219"/>
      <c r="Z2542" s="217"/>
      <c r="AA2542" s="218"/>
      <c r="AB2542" s="77"/>
      <c r="AC2542" s="78"/>
      <c r="AD2542" s="199"/>
      <c r="AE2542" s="91"/>
      <c r="AF2542" s="79"/>
      <c r="AG2542" s="79"/>
      <c r="AH2542" s="80"/>
      <c r="AI2542" s="81"/>
      <c r="AJ2542" s="81"/>
      <c r="AK2542" s="81"/>
      <c r="AL2542" s="81"/>
      <c r="AM2542" s="114"/>
      <c r="AN2542" s="82"/>
      <c r="AO2542" s="83"/>
      <c r="AP2542" s="83"/>
      <c r="AQ2542" s="83"/>
      <c r="AR2542" s="84"/>
      <c r="AS2542" s="85"/>
      <c r="AT2542" s="85"/>
      <c r="AU2542" s="85"/>
      <c r="AV2542" s="85"/>
      <c r="AW2542" s="104"/>
      <c r="AX2542" s="86"/>
      <c r="AY2542" s="87"/>
      <c r="AZ2542" s="87"/>
      <c r="BA2542" s="87"/>
      <c r="BB2542" s="88"/>
      <c r="BC2542" s="89"/>
      <c r="BD2542" s="89"/>
      <c r="BE2542" s="89"/>
      <c r="BF2542" s="89"/>
      <c r="BG2542" s="115"/>
      <c r="BH2542" s="90"/>
      <c r="BI2542" s="251"/>
      <c r="BJ2542" s="252"/>
      <c r="BK2542" s="252"/>
      <c r="BL2542" s="230"/>
      <c r="BM2542" s="230"/>
      <c r="BN2542" s="230"/>
      <c r="BO2542" s="231"/>
      <c r="BP2542" s="231"/>
      <c r="BQ2542" s="231"/>
      <c r="BR2542" s="232"/>
      <c r="BS2542" s="232"/>
      <c r="BT2542" s="232"/>
      <c r="BU2542" s="230"/>
      <c r="BV2542" s="230"/>
      <c r="BW2542" s="231"/>
      <c r="BX2542" s="231"/>
      <c r="BY2542" s="232"/>
      <c r="BZ2542" s="235"/>
      <c r="CA2542" s="257"/>
      <c r="CB2542" s="233"/>
      <c r="CC2542" s="230"/>
      <c r="CD2542" s="230"/>
      <c r="CE2542" s="230"/>
      <c r="CF2542" s="230"/>
      <c r="CG2542" s="230"/>
      <c r="CH2542" s="230"/>
      <c r="CI2542" s="230"/>
      <c r="CJ2542" s="231"/>
      <c r="CK2542" s="231"/>
      <c r="CL2542" s="231"/>
      <c r="CM2542" s="231"/>
      <c r="CN2542" s="231"/>
      <c r="CO2542" s="231"/>
      <c r="CP2542" s="231"/>
      <c r="CQ2542" s="231"/>
      <c r="CR2542" s="232"/>
      <c r="CS2542" s="232"/>
      <c r="CT2542" s="232"/>
      <c r="CU2542" s="232"/>
      <c r="CV2542" s="232"/>
      <c r="CW2542" s="232"/>
      <c r="CX2542" s="232"/>
      <c r="CY2542" s="234"/>
      <c r="DA2542" s="106"/>
      <c r="DC2542" s="106"/>
      <c r="DD2542" s="106"/>
      <c r="DE2542" s="106"/>
      <c r="DF2542" s="92"/>
      <c r="DG2542" s="107"/>
      <c r="DH2542" s="107"/>
      <c r="DI2542" s="107"/>
      <c r="DJ2542" s="107"/>
      <c r="DK2542" s="107"/>
      <c r="DL2542" s="107"/>
      <c r="DM2542" s="110"/>
      <c r="DN2542" s="110"/>
      <c r="DO2542" s="110"/>
      <c r="DP2542" s="110"/>
      <c r="DQ2542" s="110"/>
      <c r="DR2542" s="110"/>
      <c r="DS2542" s="110"/>
      <c r="DT2542" s="110"/>
      <c r="DU2542" s="497"/>
      <c r="DV2542" s="497"/>
      <c r="DW2542" s="497"/>
      <c r="DX2542" s="497"/>
      <c r="DY2542" s="497"/>
      <c r="DZ2542" s="497"/>
      <c r="EA2542" s="98"/>
      <c r="EB2542" s="99"/>
      <c r="EC2542" s="99"/>
      <c r="ED2542" s="99"/>
      <c r="EE2542" s="99"/>
      <c r="EF2542" s="99"/>
      <c r="EG2542" s="99"/>
      <c r="EH2542" s="99"/>
      <c r="EI2542" s="99"/>
      <c r="EJ2542" s="99"/>
      <c r="EK2542" s="99"/>
      <c r="EL2542" s="99"/>
      <c r="EM2542" s="99"/>
      <c r="EN2542" s="99"/>
      <c r="EO2542" s="99"/>
      <c r="EP2542" s="99"/>
      <c r="EQ2542" s="99"/>
      <c r="ER2542" s="99"/>
      <c r="ES2542" s="99"/>
      <c r="ET2542" s="99"/>
      <c r="EU2542" s="99"/>
      <c r="EV2542" s="99"/>
      <c r="EW2542" s="99"/>
      <c r="EX2542" s="119"/>
      <c r="EY2542" s="121"/>
      <c r="EZ2542" s="296"/>
      <c r="FA2542" s="83"/>
      <c r="FC2542" s="116"/>
      <c r="FD2542" s="116"/>
    </row>
    <row r="2543" spans="1:160" ht="15" customHeight="1" x14ac:dyDescent="0.2">
      <c r="A2543" s="100"/>
      <c r="B2543" s="100"/>
      <c r="C2543" s="74"/>
      <c r="D2543" s="74"/>
      <c r="E2543" s="74"/>
      <c r="F2543" s="74"/>
      <c r="G2543" s="75"/>
      <c r="H2543" s="435"/>
      <c r="I2543" s="73"/>
      <c r="J2543" s="101"/>
      <c r="K2543" s="113"/>
      <c r="L2543" s="103"/>
      <c r="M2543" s="569" t="str">
        <f>IF(NOT(ISERROR(FIND("Training",W2543))),"'Plot Psychometric_HH'",IF(NOT(ISERROR(FIND("1DAT",W2543))),"'Plot Tuning Azimuth_HH'",IF(NOT(ISERROR(FIND("HD_dt",W2543))),"'Plot HeadingDiscimination_PSTH_HH_dt_yuchen'",IF(NOT(ISERROR(FIND("HD",W2543))),"'Plot HeadingDiscimination_PSTH_HH'",IF(NOT(ISERROR(FIND("MemSac",W2543))),"'Memory Saccade Analysis_HH'",IF(NOT(ISERROR(FIND("DelSac",W2543))),"'Memory Saccade Analysis_HH'",IF(NOT(ISERROR(FIND("u-stim",W2543))),"'Plot Microstim_HH'","")))))))</f>
        <v/>
      </c>
      <c r="N2543" s="573"/>
      <c r="O2543" s="584"/>
      <c r="P2543" s="590"/>
      <c r="Q2543" s="590"/>
      <c r="R2543" s="590"/>
      <c r="S2543" s="590"/>
      <c r="T2543" s="590"/>
      <c r="U2543" s="590"/>
      <c r="V2543" s="583"/>
      <c r="W2543" s="170"/>
      <c r="X2543" s="192"/>
      <c r="Y2543" s="219"/>
      <c r="Z2543" s="217"/>
      <c r="AA2543" s="218"/>
      <c r="AB2543" s="77"/>
      <c r="AC2543" s="78"/>
      <c r="AD2543" s="199"/>
      <c r="AE2543" s="91"/>
      <c r="AF2543" s="79"/>
      <c r="AG2543" s="79"/>
      <c r="AH2543" s="80"/>
      <c r="AI2543" s="81"/>
      <c r="AJ2543" s="81"/>
      <c r="AK2543" s="81"/>
      <c r="AL2543" s="81"/>
      <c r="AM2543" s="114"/>
      <c r="AN2543" s="82"/>
      <c r="AO2543" s="83"/>
      <c r="AP2543" s="83"/>
      <c r="AQ2543" s="83"/>
      <c r="AR2543" s="84"/>
      <c r="AS2543" s="85"/>
      <c r="AT2543" s="85"/>
      <c r="AU2543" s="85"/>
      <c r="AV2543" s="85"/>
      <c r="AW2543" s="104"/>
      <c r="AX2543" s="86"/>
      <c r="AY2543" s="87"/>
      <c r="AZ2543" s="87"/>
      <c r="BA2543" s="87"/>
      <c r="BB2543" s="88"/>
      <c r="BC2543" s="89"/>
      <c r="BD2543" s="89"/>
      <c r="BE2543" s="89"/>
      <c r="BF2543" s="89"/>
      <c r="BG2543" s="115"/>
      <c r="BH2543" s="90"/>
      <c r="BI2543" s="251"/>
      <c r="BJ2543" s="252"/>
      <c r="BK2543" s="252"/>
      <c r="BL2543" s="230"/>
      <c r="BM2543" s="230"/>
      <c r="BN2543" s="230"/>
      <c r="BO2543" s="231"/>
      <c r="BP2543" s="231"/>
      <c r="BQ2543" s="231"/>
      <c r="BR2543" s="232"/>
      <c r="BS2543" s="232"/>
      <c r="BT2543" s="232"/>
      <c r="BU2543" s="230"/>
      <c r="BV2543" s="230"/>
      <c r="BW2543" s="231"/>
      <c r="BX2543" s="231"/>
      <c r="BY2543" s="232"/>
      <c r="BZ2543" s="235"/>
      <c r="CA2543" s="257"/>
      <c r="CB2543" s="233"/>
      <c r="CC2543" s="230"/>
      <c r="CD2543" s="230"/>
      <c r="CE2543" s="230"/>
      <c r="CF2543" s="230"/>
      <c r="CG2543" s="230"/>
      <c r="CH2543" s="230"/>
      <c r="CI2543" s="230"/>
      <c r="CJ2543" s="231"/>
      <c r="CK2543" s="231"/>
      <c r="CL2543" s="231"/>
      <c r="CM2543" s="231"/>
      <c r="CN2543" s="231"/>
      <c r="CO2543" s="231"/>
      <c r="CP2543" s="231"/>
      <c r="CQ2543" s="231"/>
      <c r="CR2543" s="232"/>
      <c r="CS2543" s="232"/>
      <c r="CT2543" s="232"/>
      <c r="CU2543" s="232"/>
      <c r="CV2543" s="232"/>
      <c r="CW2543" s="232"/>
      <c r="CX2543" s="232"/>
      <c r="CY2543" s="234"/>
      <c r="DA2543" s="106"/>
      <c r="DC2543" s="106"/>
      <c r="DD2543" s="106"/>
      <c r="DE2543" s="106"/>
      <c r="DF2543" s="92"/>
      <c r="DG2543" s="107"/>
      <c r="DH2543" s="107"/>
      <c r="DI2543" s="107"/>
      <c r="DJ2543" s="107"/>
      <c r="DK2543" s="107"/>
      <c r="DL2543" s="107"/>
      <c r="DM2543" s="110"/>
      <c r="DN2543" s="110"/>
      <c r="DO2543" s="110"/>
      <c r="DP2543" s="110"/>
      <c r="DQ2543" s="110"/>
      <c r="DR2543" s="110"/>
      <c r="DS2543" s="110"/>
      <c r="DT2543" s="110"/>
      <c r="DU2543" s="497"/>
      <c r="DV2543" s="497"/>
      <c r="DW2543" s="497"/>
      <c r="DX2543" s="497"/>
      <c r="DY2543" s="497"/>
      <c r="DZ2543" s="497"/>
      <c r="EA2543" s="98"/>
      <c r="EB2543" s="99"/>
      <c r="EC2543" s="99"/>
      <c r="ED2543" s="99"/>
      <c r="EE2543" s="99"/>
      <c r="EF2543" s="99"/>
      <c r="EG2543" s="99"/>
      <c r="EH2543" s="99"/>
      <c r="EI2543" s="99"/>
      <c r="EJ2543" s="99"/>
      <c r="EK2543" s="99"/>
      <c r="EL2543" s="99"/>
      <c r="EM2543" s="99"/>
      <c r="EN2543" s="99"/>
      <c r="EO2543" s="99"/>
      <c r="EP2543" s="99"/>
      <c r="EQ2543" s="99"/>
      <c r="ER2543" s="99"/>
      <c r="ES2543" s="99"/>
      <c r="ET2543" s="99"/>
      <c r="EU2543" s="99"/>
      <c r="EV2543" s="99"/>
      <c r="EW2543" s="99"/>
      <c r="EX2543" s="119"/>
      <c r="EY2543" s="121"/>
      <c r="EZ2543" s="296"/>
      <c r="FA2543" s="83"/>
      <c r="FC2543" s="116"/>
      <c r="FD2543" s="116"/>
    </row>
    <row r="2544" spans="1:160" ht="15" customHeight="1" x14ac:dyDescent="0.2">
      <c r="A2544" s="100"/>
      <c r="B2544" s="100"/>
      <c r="C2544" s="74"/>
      <c r="D2544" s="74"/>
      <c r="E2544" s="74"/>
      <c r="F2544" s="74"/>
      <c r="G2544" s="75"/>
      <c r="H2544" s="435"/>
      <c r="I2544" s="73"/>
      <c r="J2544" s="101"/>
      <c r="K2544" s="113"/>
      <c r="L2544" s="103"/>
      <c r="M2544" s="569" t="str">
        <f>IF(NOT(ISERROR(FIND("Training",W2544))),"'Plot Psychometric_HH'",IF(NOT(ISERROR(FIND("1DAT",W2544))),"'Plot Tuning Azimuth_HH'",IF(NOT(ISERROR(FIND("HD_dt",W2544))),"'Plot HeadingDiscimination_PSTH_HH_dt_yuchen'",IF(NOT(ISERROR(FIND("HD",W2544))),"'Plot HeadingDiscimination_PSTH_HH'",IF(NOT(ISERROR(FIND("MemSac",W2544))),"'Memory Saccade Analysis_HH'",IF(NOT(ISERROR(FIND("DelSac",W2544))),"'Memory Saccade Analysis_HH'",IF(NOT(ISERROR(FIND("u-stim",W2544))),"'Plot Microstim_HH'","")))))))</f>
        <v/>
      </c>
      <c r="N2544" s="573"/>
      <c r="O2544" s="584"/>
      <c r="P2544" s="590"/>
      <c r="Q2544" s="590"/>
      <c r="R2544" s="590"/>
      <c r="S2544" s="590"/>
      <c r="T2544" s="590"/>
      <c r="U2544" s="590"/>
      <c r="V2544" s="583"/>
      <c r="W2544" s="170"/>
      <c r="X2544" s="192"/>
      <c r="Y2544" s="219"/>
      <c r="Z2544" s="217"/>
      <c r="AA2544" s="218"/>
      <c r="AB2544" s="77"/>
      <c r="AC2544" s="78"/>
      <c r="AD2544" s="199"/>
      <c r="AE2544" s="91"/>
      <c r="AF2544" s="79"/>
      <c r="AG2544" s="79"/>
      <c r="AH2544" s="80"/>
      <c r="AI2544" s="81"/>
      <c r="AJ2544" s="81"/>
      <c r="AK2544" s="81"/>
      <c r="AL2544" s="81"/>
      <c r="AM2544" s="114"/>
      <c r="AN2544" s="82"/>
      <c r="AO2544" s="83"/>
      <c r="AP2544" s="83"/>
      <c r="AQ2544" s="83"/>
      <c r="AR2544" s="84"/>
      <c r="AS2544" s="85"/>
      <c r="AT2544" s="85"/>
      <c r="AU2544" s="85"/>
      <c r="AV2544" s="85"/>
      <c r="AW2544" s="104"/>
      <c r="AX2544" s="86"/>
      <c r="AY2544" s="87"/>
      <c r="AZ2544" s="87"/>
      <c r="BA2544" s="87"/>
      <c r="BB2544" s="88"/>
      <c r="BC2544" s="89"/>
      <c r="BD2544" s="89"/>
      <c r="BE2544" s="89"/>
      <c r="BF2544" s="89"/>
      <c r="BG2544" s="115"/>
      <c r="BH2544" s="90"/>
      <c r="BI2544" s="251"/>
      <c r="BJ2544" s="252"/>
      <c r="BK2544" s="252"/>
      <c r="BL2544" s="230"/>
      <c r="BM2544" s="230"/>
      <c r="BN2544" s="230"/>
      <c r="BO2544" s="231"/>
      <c r="BP2544" s="231"/>
      <c r="BQ2544" s="231"/>
      <c r="BR2544" s="232"/>
      <c r="BS2544" s="232"/>
      <c r="BT2544" s="232"/>
      <c r="BU2544" s="230"/>
      <c r="BV2544" s="230"/>
      <c r="BW2544" s="231"/>
      <c r="BX2544" s="231"/>
      <c r="BY2544" s="232"/>
      <c r="BZ2544" s="235"/>
      <c r="CA2544" s="257"/>
      <c r="CB2544" s="233"/>
      <c r="CC2544" s="230"/>
      <c r="CD2544" s="230"/>
      <c r="CE2544" s="230"/>
      <c r="CF2544" s="230"/>
      <c r="CG2544" s="230"/>
      <c r="CH2544" s="230"/>
      <c r="CI2544" s="230"/>
      <c r="CJ2544" s="231"/>
      <c r="CK2544" s="231"/>
      <c r="CL2544" s="231"/>
      <c r="CM2544" s="231"/>
      <c r="CN2544" s="231"/>
      <c r="CO2544" s="231"/>
      <c r="CP2544" s="231"/>
      <c r="CQ2544" s="231"/>
      <c r="CR2544" s="232"/>
      <c r="CS2544" s="232"/>
      <c r="CT2544" s="232"/>
      <c r="CU2544" s="232"/>
      <c r="CV2544" s="232"/>
      <c r="CW2544" s="232"/>
      <c r="CX2544" s="232"/>
      <c r="CY2544" s="234"/>
      <c r="DA2544" s="106"/>
      <c r="DC2544" s="106"/>
      <c r="DD2544" s="106"/>
      <c r="DE2544" s="106"/>
      <c r="DF2544" s="92"/>
      <c r="DG2544" s="107"/>
      <c r="DH2544" s="107"/>
      <c r="DI2544" s="107"/>
      <c r="DJ2544" s="107"/>
      <c r="DK2544" s="107"/>
      <c r="DL2544" s="107"/>
      <c r="DM2544" s="110"/>
      <c r="DN2544" s="110"/>
      <c r="DO2544" s="110"/>
      <c r="DP2544" s="110"/>
      <c r="DQ2544" s="110"/>
      <c r="DR2544" s="110"/>
      <c r="DS2544" s="110"/>
      <c r="DT2544" s="110"/>
      <c r="DU2544" s="497"/>
      <c r="DV2544" s="497"/>
      <c r="DW2544" s="497"/>
      <c r="DX2544" s="497"/>
      <c r="DY2544" s="497"/>
      <c r="DZ2544" s="497"/>
      <c r="EA2544" s="98"/>
      <c r="EB2544" s="99"/>
      <c r="EC2544" s="99"/>
      <c r="ED2544" s="99"/>
      <c r="EE2544" s="99"/>
      <c r="EF2544" s="99"/>
      <c r="EG2544" s="99"/>
      <c r="EH2544" s="99"/>
      <c r="EI2544" s="99"/>
      <c r="EJ2544" s="99"/>
      <c r="EK2544" s="99"/>
      <c r="EL2544" s="99"/>
      <c r="EM2544" s="99"/>
      <c r="EN2544" s="99"/>
      <c r="EO2544" s="99"/>
      <c r="EP2544" s="99"/>
      <c r="EQ2544" s="99"/>
      <c r="ER2544" s="99"/>
      <c r="ES2544" s="99"/>
      <c r="ET2544" s="99"/>
      <c r="EU2544" s="99"/>
      <c r="EV2544" s="99"/>
      <c r="EW2544" s="99"/>
      <c r="EX2544" s="119"/>
      <c r="EY2544" s="121"/>
      <c r="EZ2544" s="296"/>
      <c r="FA2544" s="83"/>
      <c r="FC2544" s="116"/>
      <c r="FD2544" s="116"/>
    </row>
    <row r="2545" spans="1:160" ht="15" customHeight="1" x14ac:dyDescent="0.2">
      <c r="A2545" s="100"/>
      <c r="B2545" s="100"/>
      <c r="C2545" s="74"/>
      <c r="D2545" s="74"/>
      <c r="E2545" s="74"/>
      <c r="F2545" s="74"/>
      <c r="G2545" s="75"/>
      <c r="H2545" s="435"/>
      <c r="I2545" s="73"/>
      <c r="J2545" s="101"/>
      <c r="K2545" s="113"/>
      <c r="L2545" s="103"/>
      <c r="M2545" s="569" t="str">
        <f>IF(NOT(ISERROR(FIND("Training",W2545))),"'Plot Psychometric_HH'",IF(NOT(ISERROR(FIND("1DAT",W2545))),"'Plot Tuning Azimuth_HH'",IF(NOT(ISERROR(FIND("HD_dt",W2545))),"'Plot HeadingDiscimination_PSTH_HH_dt_yuchen'",IF(NOT(ISERROR(FIND("HD",W2545))),"'Plot HeadingDiscimination_PSTH_HH'",IF(NOT(ISERROR(FIND("MemSac",W2545))),"'Memory Saccade Analysis_HH'",IF(NOT(ISERROR(FIND("DelSac",W2545))),"'Memory Saccade Analysis_HH'",IF(NOT(ISERROR(FIND("u-stim",W2545))),"'Plot Microstim_HH'","")))))))</f>
        <v/>
      </c>
      <c r="N2545" s="573"/>
      <c r="O2545" s="584"/>
      <c r="P2545" s="590"/>
      <c r="Q2545" s="590"/>
      <c r="R2545" s="590"/>
      <c r="S2545" s="590"/>
      <c r="T2545" s="590"/>
      <c r="U2545" s="590"/>
      <c r="V2545" s="583"/>
      <c r="W2545" s="170"/>
      <c r="X2545" s="192"/>
      <c r="Y2545" s="219"/>
      <c r="Z2545" s="217"/>
      <c r="AA2545" s="218"/>
      <c r="AB2545" s="77"/>
      <c r="AC2545" s="78"/>
      <c r="AD2545" s="199"/>
      <c r="AE2545" s="91"/>
      <c r="AF2545" s="79"/>
      <c r="AG2545" s="79"/>
      <c r="AH2545" s="80"/>
      <c r="AI2545" s="81"/>
      <c r="AJ2545" s="81"/>
      <c r="AK2545" s="81"/>
      <c r="AL2545" s="81"/>
      <c r="AM2545" s="114"/>
      <c r="AN2545" s="82"/>
      <c r="AO2545" s="83"/>
      <c r="AP2545" s="83"/>
      <c r="AQ2545" s="83"/>
      <c r="AR2545" s="84"/>
      <c r="AS2545" s="85"/>
      <c r="AT2545" s="85"/>
      <c r="AU2545" s="85"/>
      <c r="AV2545" s="85"/>
      <c r="AW2545" s="104"/>
      <c r="AX2545" s="86"/>
      <c r="AY2545" s="87"/>
      <c r="AZ2545" s="87"/>
      <c r="BA2545" s="87"/>
      <c r="BB2545" s="88"/>
      <c r="BC2545" s="89"/>
      <c r="BD2545" s="89"/>
      <c r="BE2545" s="89"/>
      <c r="BF2545" s="89"/>
      <c r="BG2545" s="115"/>
      <c r="BH2545" s="90"/>
      <c r="BI2545" s="251"/>
      <c r="BJ2545" s="252"/>
      <c r="BK2545" s="252"/>
      <c r="BL2545" s="230"/>
      <c r="BM2545" s="230"/>
      <c r="BN2545" s="230"/>
      <c r="BO2545" s="231"/>
      <c r="BP2545" s="231"/>
      <c r="BQ2545" s="231"/>
      <c r="BR2545" s="232"/>
      <c r="BS2545" s="232"/>
      <c r="BT2545" s="232"/>
      <c r="BU2545" s="230"/>
      <c r="BV2545" s="230"/>
      <c r="BW2545" s="231"/>
      <c r="BX2545" s="231"/>
      <c r="BY2545" s="232"/>
      <c r="BZ2545" s="235"/>
      <c r="CA2545" s="257"/>
      <c r="CB2545" s="233"/>
      <c r="CC2545" s="230"/>
      <c r="CD2545" s="230"/>
      <c r="CE2545" s="230"/>
      <c r="CF2545" s="230"/>
      <c r="CG2545" s="230"/>
      <c r="CH2545" s="230"/>
      <c r="CI2545" s="230"/>
      <c r="CJ2545" s="231"/>
      <c r="CK2545" s="231"/>
      <c r="CL2545" s="231"/>
      <c r="CM2545" s="231"/>
      <c r="CN2545" s="231"/>
      <c r="CO2545" s="231"/>
      <c r="CP2545" s="231"/>
      <c r="CQ2545" s="231"/>
      <c r="CR2545" s="232"/>
      <c r="CS2545" s="232"/>
      <c r="CT2545" s="232"/>
      <c r="CU2545" s="232"/>
      <c r="CV2545" s="232"/>
      <c r="CW2545" s="232"/>
      <c r="CX2545" s="232"/>
      <c r="CY2545" s="234"/>
      <c r="DA2545" s="106"/>
      <c r="DC2545" s="106"/>
      <c r="DD2545" s="106"/>
      <c r="DE2545" s="106"/>
      <c r="DF2545" s="92"/>
      <c r="DG2545" s="107"/>
      <c r="DH2545" s="107"/>
      <c r="DI2545" s="107"/>
      <c r="DJ2545" s="107"/>
      <c r="DK2545" s="107"/>
      <c r="DL2545" s="107"/>
      <c r="DM2545" s="110"/>
      <c r="DN2545" s="110"/>
      <c r="DO2545" s="110"/>
      <c r="DP2545" s="110"/>
      <c r="DQ2545" s="110"/>
      <c r="DR2545" s="110"/>
      <c r="DS2545" s="110"/>
      <c r="DT2545" s="110"/>
      <c r="DU2545" s="497"/>
      <c r="DV2545" s="497"/>
      <c r="DW2545" s="497"/>
      <c r="DX2545" s="497"/>
      <c r="DY2545" s="497"/>
      <c r="DZ2545" s="497"/>
      <c r="EA2545" s="98"/>
      <c r="EB2545" s="99"/>
      <c r="EC2545" s="99"/>
      <c r="ED2545" s="99"/>
      <c r="EE2545" s="99"/>
      <c r="EF2545" s="99"/>
      <c r="EG2545" s="99"/>
      <c r="EH2545" s="99"/>
      <c r="EI2545" s="99"/>
      <c r="EJ2545" s="99"/>
      <c r="EK2545" s="99"/>
      <c r="EL2545" s="99"/>
      <c r="EM2545" s="99"/>
      <c r="EN2545" s="99"/>
      <c r="EO2545" s="99"/>
      <c r="EP2545" s="99"/>
      <c r="EQ2545" s="99"/>
      <c r="ER2545" s="99"/>
      <c r="ES2545" s="99"/>
      <c r="ET2545" s="99"/>
      <c r="EU2545" s="99"/>
      <c r="EV2545" s="99"/>
      <c r="EW2545" s="99"/>
      <c r="EX2545" s="119"/>
      <c r="EY2545" s="121"/>
      <c r="EZ2545" s="296"/>
      <c r="FA2545" s="83"/>
      <c r="FC2545" s="116"/>
      <c r="FD2545" s="116"/>
    </row>
    <row r="2546" spans="1:160" ht="15" customHeight="1" x14ac:dyDescent="0.2">
      <c r="A2546" s="100"/>
      <c r="B2546" s="100"/>
      <c r="C2546" s="74"/>
      <c r="D2546" s="74"/>
      <c r="E2546" s="74"/>
      <c r="F2546" s="74"/>
      <c r="G2546" s="75"/>
      <c r="H2546" s="435"/>
      <c r="I2546" s="73"/>
      <c r="J2546" s="101"/>
      <c r="K2546" s="113"/>
      <c r="L2546" s="103"/>
      <c r="M2546" s="569" t="str">
        <f>IF(NOT(ISERROR(FIND("Training",W2546))),"'Plot Psychometric_HH'",IF(NOT(ISERROR(FIND("1DAT",W2546))),"'Plot Tuning Azimuth_HH'",IF(NOT(ISERROR(FIND("HD_dt",W2546))),"'Plot HeadingDiscimination_PSTH_HH_dt_yuchen'",IF(NOT(ISERROR(FIND("HD",W2546))),"'Plot HeadingDiscimination_PSTH_HH'",IF(NOT(ISERROR(FIND("MemSac",W2546))),"'Memory Saccade Analysis_HH'",IF(NOT(ISERROR(FIND("DelSac",W2546))),"'Memory Saccade Analysis_HH'",IF(NOT(ISERROR(FIND("u-stim",W2546))),"'Plot Microstim_HH'","")))))))</f>
        <v/>
      </c>
      <c r="N2546" s="573"/>
      <c r="O2546" s="584"/>
      <c r="P2546" s="590"/>
      <c r="Q2546" s="590"/>
      <c r="R2546" s="590"/>
      <c r="S2546" s="590"/>
      <c r="T2546" s="590"/>
      <c r="U2546" s="590"/>
      <c r="V2546" s="583"/>
      <c r="W2546" s="170"/>
      <c r="X2546" s="192"/>
      <c r="Y2546" s="219"/>
      <c r="Z2546" s="217"/>
      <c r="AA2546" s="218"/>
      <c r="AB2546" s="77"/>
      <c r="AC2546" s="78"/>
      <c r="AD2546" s="199"/>
      <c r="AE2546" s="91"/>
      <c r="AF2546" s="79"/>
      <c r="AG2546" s="79"/>
      <c r="AH2546" s="80"/>
      <c r="AI2546" s="81"/>
      <c r="AJ2546" s="81"/>
      <c r="AK2546" s="81"/>
      <c r="AL2546" s="81"/>
      <c r="AM2546" s="114"/>
      <c r="AN2546" s="82"/>
      <c r="AO2546" s="83"/>
      <c r="AP2546" s="83"/>
      <c r="AQ2546" s="83"/>
      <c r="AR2546" s="84"/>
      <c r="AS2546" s="85"/>
      <c r="AT2546" s="85"/>
      <c r="AU2546" s="85"/>
      <c r="AV2546" s="85"/>
      <c r="AW2546" s="104"/>
      <c r="AX2546" s="86"/>
      <c r="AY2546" s="87"/>
      <c r="AZ2546" s="87"/>
      <c r="BA2546" s="87"/>
      <c r="BB2546" s="88"/>
      <c r="BC2546" s="89"/>
      <c r="BD2546" s="89"/>
      <c r="BE2546" s="89"/>
      <c r="BF2546" s="89"/>
      <c r="BG2546" s="115"/>
      <c r="BH2546" s="90"/>
      <c r="BI2546" s="251"/>
      <c r="BJ2546" s="252"/>
      <c r="BK2546" s="252"/>
      <c r="BL2546" s="230"/>
      <c r="BM2546" s="230"/>
      <c r="BN2546" s="230"/>
      <c r="BO2546" s="231"/>
      <c r="BP2546" s="231"/>
      <c r="BQ2546" s="231"/>
      <c r="BR2546" s="232"/>
      <c r="BS2546" s="232"/>
      <c r="BT2546" s="232"/>
      <c r="BU2546" s="230"/>
      <c r="BV2546" s="230"/>
      <c r="BW2546" s="231"/>
      <c r="BX2546" s="231"/>
      <c r="BY2546" s="232"/>
      <c r="BZ2546" s="235"/>
      <c r="CA2546" s="257"/>
      <c r="CB2546" s="233"/>
      <c r="CC2546" s="230"/>
      <c r="CD2546" s="230"/>
      <c r="CE2546" s="230"/>
      <c r="CF2546" s="230"/>
      <c r="CG2546" s="230"/>
      <c r="CH2546" s="230"/>
      <c r="CI2546" s="230"/>
      <c r="CJ2546" s="231"/>
      <c r="CK2546" s="231"/>
      <c r="CL2546" s="231"/>
      <c r="CM2546" s="231"/>
      <c r="CN2546" s="231"/>
      <c r="CO2546" s="231"/>
      <c r="CP2546" s="231"/>
      <c r="CQ2546" s="231"/>
      <c r="CR2546" s="232"/>
      <c r="CS2546" s="232"/>
      <c r="CT2546" s="232"/>
      <c r="CU2546" s="232"/>
      <c r="CV2546" s="232"/>
      <c r="CW2546" s="232"/>
      <c r="CX2546" s="232"/>
      <c r="CY2546" s="234"/>
      <c r="DA2546" s="106"/>
      <c r="DC2546" s="106"/>
      <c r="DD2546" s="106"/>
      <c r="DE2546" s="106"/>
      <c r="DF2546" s="92"/>
      <c r="DG2546" s="107"/>
      <c r="DH2546" s="107"/>
      <c r="DI2546" s="107"/>
      <c r="DJ2546" s="107"/>
      <c r="DK2546" s="107"/>
      <c r="DL2546" s="107"/>
      <c r="DM2546" s="110"/>
      <c r="DN2546" s="110"/>
      <c r="DO2546" s="110"/>
      <c r="DP2546" s="110"/>
      <c r="DQ2546" s="110"/>
      <c r="DR2546" s="110"/>
      <c r="DS2546" s="110"/>
      <c r="DT2546" s="110"/>
      <c r="DU2546" s="497"/>
      <c r="DV2546" s="497"/>
      <c r="DW2546" s="497"/>
      <c r="DX2546" s="497"/>
      <c r="DY2546" s="497"/>
      <c r="DZ2546" s="497"/>
      <c r="EA2546" s="98"/>
      <c r="EB2546" s="99"/>
      <c r="EC2546" s="99"/>
      <c r="ED2546" s="99"/>
      <c r="EE2546" s="99"/>
      <c r="EF2546" s="99"/>
      <c r="EG2546" s="99"/>
      <c r="EH2546" s="99"/>
      <c r="EI2546" s="99"/>
      <c r="EJ2546" s="99"/>
      <c r="EK2546" s="99"/>
      <c r="EL2546" s="99"/>
      <c r="EM2546" s="99"/>
      <c r="EN2546" s="99"/>
      <c r="EO2546" s="99"/>
      <c r="EP2546" s="99"/>
      <c r="EQ2546" s="99"/>
      <c r="ER2546" s="99"/>
      <c r="ES2546" s="99"/>
      <c r="ET2546" s="99"/>
      <c r="EU2546" s="99"/>
      <c r="EV2546" s="99"/>
      <c r="EW2546" s="99"/>
      <c r="EX2546" s="119"/>
      <c r="EY2546" s="121"/>
      <c r="EZ2546" s="296"/>
      <c r="FA2546" s="83"/>
      <c r="FC2546" s="116"/>
      <c r="FD2546" s="116"/>
    </row>
    <row r="2547" spans="1:160" ht="15" customHeight="1" x14ac:dyDescent="0.2">
      <c r="A2547" s="100"/>
      <c r="B2547" s="100"/>
      <c r="C2547" s="74"/>
      <c r="D2547" s="74"/>
      <c r="E2547" s="74"/>
      <c r="F2547" s="74"/>
      <c r="G2547" s="75"/>
      <c r="H2547" s="435"/>
      <c r="I2547" s="73"/>
      <c r="J2547" s="101"/>
      <c r="K2547" s="113"/>
      <c r="L2547" s="103"/>
      <c r="M2547" s="569" t="str">
        <f>IF(NOT(ISERROR(FIND("Training",W2547))),"'Plot Psychometric_HH'",IF(NOT(ISERROR(FIND("1DAT",W2547))),"'Plot Tuning Azimuth_HH'",IF(NOT(ISERROR(FIND("HD_dt",W2547))),"'Plot HeadingDiscimination_PSTH_HH_dt_yuchen'",IF(NOT(ISERROR(FIND("HD",W2547))),"'Plot HeadingDiscimination_PSTH_HH'",IF(NOT(ISERROR(FIND("MemSac",W2547))),"'Memory Saccade Analysis_HH'",IF(NOT(ISERROR(FIND("DelSac",W2547))),"'Memory Saccade Analysis_HH'",IF(NOT(ISERROR(FIND("u-stim",W2547))),"'Plot Microstim_HH'","")))))))</f>
        <v/>
      </c>
      <c r="N2547" s="573"/>
      <c r="O2547" s="584"/>
      <c r="P2547" s="590"/>
      <c r="Q2547" s="590"/>
      <c r="R2547" s="590"/>
      <c r="S2547" s="590"/>
      <c r="T2547" s="590"/>
      <c r="U2547" s="590"/>
      <c r="V2547" s="583"/>
      <c r="W2547" s="170"/>
      <c r="X2547" s="192"/>
      <c r="Y2547" s="219"/>
      <c r="Z2547" s="217"/>
      <c r="AA2547" s="218"/>
      <c r="AB2547" s="77"/>
      <c r="AC2547" s="78"/>
      <c r="AD2547" s="199"/>
      <c r="AE2547" s="91"/>
      <c r="AF2547" s="79"/>
      <c r="AG2547" s="79"/>
      <c r="AH2547" s="80"/>
      <c r="AI2547" s="81"/>
      <c r="AJ2547" s="81"/>
      <c r="AK2547" s="81"/>
      <c r="AL2547" s="81"/>
      <c r="AM2547" s="114"/>
      <c r="AN2547" s="82"/>
      <c r="AO2547" s="83"/>
      <c r="AP2547" s="83"/>
      <c r="AQ2547" s="83"/>
      <c r="AR2547" s="84"/>
      <c r="AS2547" s="85"/>
      <c r="AT2547" s="85"/>
      <c r="AU2547" s="85"/>
      <c r="AV2547" s="85"/>
      <c r="AW2547" s="104"/>
      <c r="AX2547" s="86"/>
      <c r="AY2547" s="87"/>
      <c r="AZ2547" s="87"/>
      <c r="BA2547" s="87"/>
      <c r="BB2547" s="88"/>
      <c r="BC2547" s="89"/>
      <c r="BD2547" s="89"/>
      <c r="BE2547" s="89"/>
      <c r="BF2547" s="89"/>
      <c r="BG2547" s="115"/>
      <c r="BH2547" s="90"/>
      <c r="BI2547" s="251"/>
      <c r="BJ2547" s="252"/>
      <c r="BK2547" s="252"/>
      <c r="BL2547" s="230"/>
      <c r="BM2547" s="230"/>
      <c r="BN2547" s="230"/>
      <c r="BO2547" s="231"/>
      <c r="BP2547" s="231"/>
      <c r="BQ2547" s="231"/>
      <c r="BR2547" s="232"/>
      <c r="BS2547" s="232"/>
      <c r="BT2547" s="232"/>
      <c r="BU2547" s="230"/>
      <c r="BV2547" s="230"/>
      <c r="BW2547" s="231"/>
      <c r="BX2547" s="231"/>
      <c r="BY2547" s="232"/>
      <c r="BZ2547" s="235"/>
      <c r="CA2547" s="257"/>
      <c r="CB2547" s="233"/>
      <c r="CC2547" s="230"/>
      <c r="CD2547" s="230"/>
      <c r="CE2547" s="230"/>
      <c r="CF2547" s="230"/>
      <c r="CG2547" s="230"/>
      <c r="CH2547" s="230"/>
      <c r="CI2547" s="230"/>
      <c r="CJ2547" s="231"/>
      <c r="CK2547" s="231"/>
      <c r="CL2547" s="231"/>
      <c r="CM2547" s="231"/>
      <c r="CN2547" s="231"/>
      <c r="CO2547" s="231"/>
      <c r="CP2547" s="231"/>
      <c r="CQ2547" s="231"/>
      <c r="CR2547" s="232"/>
      <c r="CS2547" s="232"/>
      <c r="CT2547" s="232"/>
      <c r="CU2547" s="232"/>
      <c r="CV2547" s="232"/>
      <c r="CW2547" s="232"/>
      <c r="CX2547" s="232"/>
      <c r="CY2547" s="234"/>
      <c r="DA2547" s="106"/>
      <c r="DC2547" s="106"/>
      <c r="DD2547" s="106"/>
      <c r="DE2547" s="106"/>
      <c r="DF2547" s="92"/>
      <c r="DG2547" s="107"/>
      <c r="DH2547" s="107"/>
      <c r="DI2547" s="107"/>
      <c r="DJ2547" s="107"/>
      <c r="DK2547" s="107"/>
      <c r="DL2547" s="107"/>
      <c r="DM2547" s="110"/>
      <c r="DN2547" s="110"/>
      <c r="DO2547" s="110"/>
      <c r="DP2547" s="110"/>
      <c r="DQ2547" s="110"/>
      <c r="DR2547" s="110"/>
      <c r="DS2547" s="110"/>
      <c r="DT2547" s="110"/>
      <c r="DU2547" s="497"/>
      <c r="DV2547" s="497"/>
      <c r="DW2547" s="497"/>
      <c r="DX2547" s="497"/>
      <c r="DY2547" s="497"/>
      <c r="DZ2547" s="497"/>
      <c r="EA2547" s="98"/>
      <c r="EB2547" s="99"/>
      <c r="EC2547" s="99"/>
      <c r="ED2547" s="99"/>
      <c r="EE2547" s="99"/>
      <c r="EF2547" s="99"/>
      <c r="EG2547" s="99"/>
      <c r="EH2547" s="99"/>
      <c r="EI2547" s="99"/>
      <c r="EJ2547" s="99"/>
      <c r="EK2547" s="99"/>
      <c r="EL2547" s="99"/>
      <c r="EM2547" s="99"/>
      <c r="EN2547" s="99"/>
      <c r="EO2547" s="99"/>
      <c r="EP2547" s="99"/>
      <c r="EQ2547" s="99"/>
      <c r="ER2547" s="99"/>
      <c r="ES2547" s="99"/>
      <c r="ET2547" s="99"/>
      <c r="EU2547" s="99"/>
      <c r="EV2547" s="99"/>
      <c r="EW2547" s="99"/>
      <c r="EX2547" s="119"/>
      <c r="EY2547" s="121"/>
      <c r="EZ2547" s="296"/>
      <c r="FA2547" s="83"/>
      <c r="FC2547" s="116"/>
      <c r="FD2547" s="116"/>
    </row>
    <row r="2548" spans="1:160" ht="15" customHeight="1" x14ac:dyDescent="0.2">
      <c r="A2548" s="100"/>
      <c r="B2548" s="100"/>
      <c r="C2548" s="74"/>
      <c r="D2548" s="74"/>
      <c r="E2548" s="74"/>
      <c r="F2548" s="74"/>
      <c r="G2548" s="75"/>
      <c r="H2548" s="435"/>
      <c r="I2548" s="73"/>
      <c r="J2548" s="101"/>
      <c r="K2548" s="113"/>
      <c r="L2548" s="103"/>
      <c r="M2548" s="569" t="str">
        <f>IF(NOT(ISERROR(FIND("Training",W2548))),"'Plot Psychometric_HH'",IF(NOT(ISERROR(FIND("1DAT",W2548))),"'Plot Tuning Azimuth_HH'",IF(NOT(ISERROR(FIND("HD_dt",W2548))),"'Plot HeadingDiscimination_PSTH_HH_dt_yuchen'",IF(NOT(ISERROR(FIND("HD",W2548))),"'Plot HeadingDiscimination_PSTH_HH'",IF(NOT(ISERROR(FIND("MemSac",W2548))),"'Memory Saccade Analysis_HH'",IF(NOT(ISERROR(FIND("DelSac",W2548))),"'Memory Saccade Analysis_HH'",IF(NOT(ISERROR(FIND("u-stim",W2548))),"'Plot Microstim_HH'","")))))))</f>
        <v/>
      </c>
      <c r="N2548" s="573"/>
      <c r="O2548" s="584"/>
      <c r="P2548" s="590"/>
      <c r="Q2548" s="590"/>
      <c r="R2548" s="590"/>
      <c r="S2548" s="590"/>
      <c r="T2548" s="590"/>
      <c r="U2548" s="590"/>
      <c r="V2548" s="583"/>
      <c r="W2548" s="170"/>
      <c r="X2548" s="192"/>
      <c r="Y2548" s="219"/>
      <c r="Z2548" s="217"/>
      <c r="AA2548" s="218"/>
      <c r="AB2548" s="77"/>
      <c r="AC2548" s="78"/>
      <c r="AD2548" s="199"/>
      <c r="AE2548" s="91"/>
      <c r="AF2548" s="79"/>
      <c r="AG2548" s="79"/>
      <c r="AH2548" s="80"/>
      <c r="AI2548" s="81"/>
      <c r="AJ2548" s="81"/>
      <c r="AK2548" s="81"/>
      <c r="AL2548" s="81"/>
      <c r="AM2548" s="114"/>
      <c r="AN2548" s="82"/>
      <c r="AO2548" s="83"/>
      <c r="AP2548" s="83"/>
      <c r="AQ2548" s="83"/>
      <c r="AR2548" s="84"/>
      <c r="AS2548" s="85"/>
      <c r="AT2548" s="85"/>
      <c r="AU2548" s="85"/>
      <c r="AV2548" s="85"/>
      <c r="AW2548" s="104"/>
      <c r="AX2548" s="86"/>
      <c r="AY2548" s="87"/>
      <c r="AZ2548" s="87"/>
      <c r="BA2548" s="87"/>
      <c r="BB2548" s="88"/>
      <c r="BC2548" s="89"/>
      <c r="BD2548" s="89"/>
      <c r="BE2548" s="89"/>
      <c r="BF2548" s="89"/>
      <c r="BG2548" s="115"/>
      <c r="BH2548" s="90"/>
      <c r="BI2548" s="251"/>
      <c r="BJ2548" s="252"/>
      <c r="BK2548" s="252"/>
      <c r="BL2548" s="230"/>
      <c r="BM2548" s="230"/>
      <c r="BN2548" s="230"/>
      <c r="BO2548" s="231"/>
      <c r="BP2548" s="231"/>
      <c r="BQ2548" s="231"/>
      <c r="BR2548" s="232"/>
      <c r="BS2548" s="232"/>
      <c r="BT2548" s="232"/>
      <c r="BU2548" s="230"/>
      <c r="BV2548" s="230"/>
      <c r="BW2548" s="231"/>
      <c r="BX2548" s="231"/>
      <c r="BY2548" s="232"/>
      <c r="BZ2548" s="235"/>
      <c r="CA2548" s="257"/>
      <c r="CB2548" s="233"/>
      <c r="CC2548" s="230"/>
      <c r="CD2548" s="230"/>
      <c r="CE2548" s="230"/>
      <c r="CF2548" s="230"/>
      <c r="CG2548" s="230"/>
      <c r="CH2548" s="230"/>
      <c r="CI2548" s="230"/>
      <c r="CJ2548" s="231"/>
      <c r="CK2548" s="231"/>
      <c r="CL2548" s="231"/>
      <c r="CM2548" s="231"/>
      <c r="CN2548" s="231"/>
      <c r="CO2548" s="231"/>
      <c r="CP2548" s="231"/>
      <c r="CQ2548" s="231"/>
      <c r="CR2548" s="232"/>
      <c r="CS2548" s="232"/>
      <c r="CT2548" s="232"/>
      <c r="CU2548" s="232"/>
      <c r="CV2548" s="232"/>
      <c r="CW2548" s="232"/>
      <c r="CX2548" s="232"/>
      <c r="CY2548" s="234"/>
      <c r="DA2548" s="106"/>
      <c r="DC2548" s="106"/>
      <c r="DD2548" s="106"/>
      <c r="DE2548" s="106"/>
      <c r="DF2548" s="92"/>
      <c r="DG2548" s="107"/>
      <c r="DH2548" s="107"/>
      <c r="DI2548" s="107"/>
      <c r="DJ2548" s="107"/>
      <c r="DK2548" s="107"/>
      <c r="DL2548" s="107"/>
      <c r="DM2548" s="110"/>
      <c r="DN2548" s="110"/>
      <c r="DO2548" s="110"/>
      <c r="DP2548" s="110"/>
      <c r="DQ2548" s="110"/>
      <c r="DR2548" s="110"/>
      <c r="DS2548" s="110"/>
      <c r="DT2548" s="110"/>
      <c r="DU2548" s="497"/>
      <c r="DV2548" s="497"/>
      <c r="DW2548" s="497"/>
      <c r="DX2548" s="497"/>
      <c r="DY2548" s="497"/>
      <c r="DZ2548" s="497"/>
      <c r="EA2548" s="98"/>
      <c r="EB2548" s="99"/>
      <c r="EC2548" s="99"/>
      <c r="ED2548" s="99"/>
      <c r="EE2548" s="99"/>
      <c r="EF2548" s="99"/>
      <c r="EG2548" s="99"/>
      <c r="EH2548" s="99"/>
      <c r="EI2548" s="99"/>
      <c r="EJ2548" s="99"/>
      <c r="EK2548" s="99"/>
      <c r="EL2548" s="99"/>
      <c r="EM2548" s="99"/>
      <c r="EN2548" s="99"/>
      <c r="EO2548" s="99"/>
      <c r="EP2548" s="99"/>
      <c r="EQ2548" s="99"/>
      <c r="ER2548" s="99"/>
      <c r="ES2548" s="99"/>
      <c r="ET2548" s="99"/>
      <c r="EU2548" s="99"/>
      <c r="EV2548" s="99"/>
      <c r="EW2548" s="99"/>
      <c r="EX2548" s="119"/>
      <c r="EY2548" s="121"/>
      <c r="EZ2548" s="296"/>
      <c r="FA2548" s="83"/>
      <c r="FC2548" s="116"/>
      <c r="FD2548" s="116"/>
    </row>
    <row r="2549" spans="1:160" ht="15" customHeight="1" x14ac:dyDescent="0.2">
      <c r="A2549" s="100"/>
      <c r="B2549" s="100"/>
      <c r="C2549" s="74"/>
      <c r="D2549" s="74"/>
      <c r="E2549" s="74"/>
      <c r="F2549" s="74"/>
      <c r="G2549" s="75"/>
      <c r="H2549" s="435"/>
      <c r="I2549" s="73"/>
      <c r="J2549" s="101"/>
      <c r="K2549" s="113"/>
      <c r="L2549" s="103"/>
      <c r="M2549" s="569" t="str">
        <f>IF(NOT(ISERROR(FIND("Training",W2549))),"'Plot Psychometric_HH'",IF(NOT(ISERROR(FIND("1DAT",W2549))),"'Plot Tuning Azimuth_HH'",IF(NOT(ISERROR(FIND("HD_dt",W2549))),"'Plot HeadingDiscimination_PSTH_HH_dt_yuchen'",IF(NOT(ISERROR(FIND("HD",W2549))),"'Plot HeadingDiscimination_PSTH_HH'",IF(NOT(ISERROR(FIND("MemSac",W2549))),"'Memory Saccade Analysis_HH'",IF(NOT(ISERROR(FIND("DelSac",W2549))),"'Memory Saccade Analysis_HH'",IF(NOT(ISERROR(FIND("u-stim",W2549))),"'Plot Microstim_HH'","")))))))</f>
        <v/>
      </c>
      <c r="N2549" s="573"/>
      <c r="O2549" s="584"/>
      <c r="P2549" s="590"/>
      <c r="Q2549" s="590"/>
      <c r="R2549" s="590"/>
      <c r="S2549" s="590"/>
      <c r="T2549" s="590"/>
      <c r="U2549" s="590"/>
      <c r="V2549" s="583"/>
      <c r="W2549" s="170"/>
      <c r="X2549" s="192"/>
      <c r="Y2549" s="219"/>
      <c r="Z2549" s="217"/>
      <c r="AA2549" s="218"/>
      <c r="AB2549" s="77"/>
      <c r="AC2549" s="78"/>
      <c r="AD2549" s="199"/>
      <c r="AE2549" s="91"/>
      <c r="AF2549" s="79"/>
      <c r="AG2549" s="79"/>
      <c r="AH2549" s="80"/>
      <c r="AI2549" s="81"/>
      <c r="AJ2549" s="81"/>
      <c r="AK2549" s="81"/>
      <c r="AL2549" s="81"/>
      <c r="AM2549" s="114"/>
      <c r="AN2549" s="82"/>
      <c r="AO2549" s="83"/>
      <c r="AP2549" s="83"/>
      <c r="AQ2549" s="83"/>
      <c r="AR2549" s="84"/>
      <c r="AS2549" s="85"/>
      <c r="AT2549" s="85"/>
      <c r="AU2549" s="85"/>
      <c r="AV2549" s="85"/>
      <c r="AW2549" s="104"/>
      <c r="AX2549" s="86"/>
      <c r="AY2549" s="87"/>
      <c r="AZ2549" s="87"/>
      <c r="BA2549" s="87"/>
      <c r="BB2549" s="88"/>
      <c r="BC2549" s="89"/>
      <c r="BD2549" s="89"/>
      <c r="BE2549" s="89"/>
      <c r="BF2549" s="89"/>
      <c r="BG2549" s="115"/>
      <c r="BH2549" s="90"/>
      <c r="BI2549" s="251"/>
      <c r="BJ2549" s="252"/>
      <c r="BK2549" s="252"/>
      <c r="BL2549" s="230"/>
      <c r="BM2549" s="230"/>
      <c r="BN2549" s="230"/>
      <c r="BO2549" s="231"/>
      <c r="BP2549" s="231"/>
      <c r="BQ2549" s="231"/>
      <c r="BR2549" s="232"/>
      <c r="BS2549" s="232"/>
      <c r="BT2549" s="232"/>
      <c r="BU2549" s="230"/>
      <c r="BV2549" s="230"/>
      <c r="BW2549" s="231"/>
      <c r="BX2549" s="231"/>
      <c r="BY2549" s="232"/>
      <c r="BZ2549" s="235"/>
      <c r="CA2549" s="257"/>
      <c r="CB2549" s="233"/>
      <c r="CC2549" s="230"/>
      <c r="CD2549" s="230"/>
      <c r="CE2549" s="230"/>
      <c r="CF2549" s="230"/>
      <c r="CG2549" s="230"/>
      <c r="CH2549" s="230"/>
      <c r="CI2549" s="230"/>
      <c r="CJ2549" s="231"/>
      <c r="CK2549" s="231"/>
      <c r="CL2549" s="231"/>
      <c r="CM2549" s="231"/>
      <c r="CN2549" s="231"/>
      <c r="CO2549" s="231"/>
      <c r="CP2549" s="231"/>
      <c r="CQ2549" s="231"/>
      <c r="CR2549" s="232"/>
      <c r="CS2549" s="232"/>
      <c r="CT2549" s="232"/>
      <c r="CU2549" s="232"/>
      <c r="CV2549" s="232"/>
      <c r="CW2549" s="232"/>
      <c r="CX2549" s="232"/>
      <c r="CY2549" s="234"/>
      <c r="DA2549" s="106"/>
      <c r="DC2549" s="106"/>
      <c r="DD2549" s="106"/>
      <c r="DE2549" s="106"/>
      <c r="DF2549" s="92"/>
      <c r="DG2549" s="107"/>
      <c r="DH2549" s="107"/>
      <c r="DI2549" s="107"/>
      <c r="DJ2549" s="107"/>
      <c r="DK2549" s="107"/>
      <c r="DL2549" s="107"/>
      <c r="DM2549" s="110"/>
      <c r="DN2549" s="110"/>
      <c r="DO2549" s="110"/>
      <c r="DP2549" s="110"/>
      <c r="DQ2549" s="110"/>
      <c r="DR2549" s="110"/>
      <c r="DS2549" s="110"/>
      <c r="DT2549" s="110"/>
      <c r="DU2549" s="497"/>
      <c r="DV2549" s="497"/>
      <c r="DW2549" s="497"/>
      <c r="DX2549" s="497"/>
      <c r="DY2549" s="497"/>
      <c r="DZ2549" s="497"/>
      <c r="EA2549" s="98"/>
      <c r="EB2549" s="99"/>
      <c r="EC2549" s="99"/>
      <c r="ED2549" s="99"/>
      <c r="EE2549" s="99"/>
      <c r="EF2549" s="99"/>
      <c r="EG2549" s="99"/>
      <c r="EH2549" s="99"/>
      <c r="EI2549" s="99"/>
      <c r="EJ2549" s="99"/>
      <c r="EK2549" s="99"/>
      <c r="EL2549" s="99"/>
      <c r="EM2549" s="99"/>
      <c r="EN2549" s="99"/>
      <c r="EO2549" s="99"/>
      <c r="EP2549" s="99"/>
      <c r="EQ2549" s="99"/>
      <c r="ER2549" s="99"/>
      <c r="ES2549" s="99"/>
      <c r="ET2549" s="99"/>
      <c r="EU2549" s="99"/>
      <c r="EV2549" s="99"/>
      <c r="EW2549" s="99"/>
      <c r="EX2549" s="119"/>
      <c r="EY2549" s="121"/>
      <c r="EZ2549" s="296"/>
      <c r="FA2549" s="83"/>
      <c r="FC2549" s="116"/>
      <c r="FD2549" s="116"/>
    </row>
    <row r="2550" spans="1:160" ht="15" customHeight="1" x14ac:dyDescent="0.2">
      <c r="A2550" s="100"/>
      <c r="B2550" s="100"/>
      <c r="C2550" s="74"/>
      <c r="D2550" s="74"/>
      <c r="E2550" s="74"/>
      <c r="F2550" s="74"/>
      <c r="G2550" s="75"/>
      <c r="H2550" s="435"/>
      <c r="I2550" s="73"/>
      <c r="J2550" s="101"/>
      <c r="K2550" s="113"/>
      <c r="L2550" s="103"/>
      <c r="M2550" s="569" t="str">
        <f>IF(NOT(ISERROR(FIND("Training",W2550))),"'Plot Psychometric_HH'",IF(NOT(ISERROR(FIND("1DAT",W2550))),"'Plot Tuning Azimuth_HH'",IF(NOT(ISERROR(FIND("HD_dt",W2550))),"'Plot HeadingDiscimination_PSTH_HH_dt_yuchen'",IF(NOT(ISERROR(FIND("HD",W2550))),"'Plot HeadingDiscimination_PSTH_HH'",IF(NOT(ISERROR(FIND("MemSac",W2550))),"'Memory Saccade Analysis_HH'",IF(NOT(ISERROR(FIND("DelSac",W2550))),"'Memory Saccade Analysis_HH'",IF(NOT(ISERROR(FIND("u-stim",W2550))),"'Plot Microstim_HH'","")))))))</f>
        <v/>
      </c>
      <c r="N2550" s="573"/>
      <c r="O2550" s="584"/>
      <c r="P2550" s="590"/>
      <c r="Q2550" s="590"/>
      <c r="R2550" s="590"/>
      <c r="S2550" s="590"/>
      <c r="T2550" s="590"/>
      <c r="U2550" s="590"/>
      <c r="V2550" s="583"/>
      <c r="W2550" s="170"/>
      <c r="X2550" s="192"/>
      <c r="Y2550" s="219"/>
      <c r="Z2550" s="217"/>
      <c r="AA2550" s="218"/>
      <c r="AB2550" s="77"/>
      <c r="AC2550" s="78"/>
      <c r="AD2550" s="199"/>
      <c r="AE2550" s="91"/>
      <c r="AF2550" s="79"/>
      <c r="AG2550" s="79"/>
      <c r="AH2550" s="80"/>
      <c r="AI2550" s="81"/>
      <c r="AJ2550" s="81"/>
      <c r="AK2550" s="81"/>
      <c r="AL2550" s="81"/>
      <c r="AM2550" s="114"/>
      <c r="AN2550" s="82"/>
      <c r="AO2550" s="83"/>
      <c r="AP2550" s="83"/>
      <c r="AQ2550" s="83"/>
      <c r="AR2550" s="84"/>
      <c r="AS2550" s="85"/>
      <c r="AT2550" s="85"/>
      <c r="AU2550" s="85"/>
      <c r="AV2550" s="85"/>
      <c r="AW2550" s="104"/>
      <c r="AX2550" s="86"/>
      <c r="AY2550" s="87"/>
      <c r="AZ2550" s="87"/>
      <c r="BA2550" s="87"/>
      <c r="BB2550" s="88"/>
      <c r="BC2550" s="89"/>
      <c r="BD2550" s="89"/>
      <c r="BE2550" s="89"/>
      <c r="BF2550" s="89"/>
      <c r="BG2550" s="115"/>
      <c r="BH2550" s="90"/>
      <c r="BI2550" s="251"/>
      <c r="BJ2550" s="252"/>
      <c r="BK2550" s="252"/>
      <c r="BL2550" s="230"/>
      <c r="BM2550" s="230"/>
      <c r="BN2550" s="230"/>
      <c r="BO2550" s="231"/>
      <c r="BP2550" s="231"/>
      <c r="BQ2550" s="231"/>
      <c r="BR2550" s="232"/>
      <c r="BS2550" s="232"/>
      <c r="BT2550" s="232"/>
      <c r="BU2550" s="230"/>
      <c r="BV2550" s="230"/>
      <c r="BW2550" s="231"/>
      <c r="BX2550" s="231"/>
      <c r="BY2550" s="232"/>
      <c r="BZ2550" s="235"/>
      <c r="CA2550" s="257"/>
      <c r="CB2550" s="233"/>
      <c r="CC2550" s="230"/>
      <c r="CD2550" s="230"/>
      <c r="CE2550" s="230"/>
      <c r="CF2550" s="230"/>
      <c r="CG2550" s="230"/>
      <c r="CH2550" s="230"/>
      <c r="CI2550" s="230"/>
      <c r="CJ2550" s="231"/>
      <c r="CK2550" s="231"/>
      <c r="CL2550" s="231"/>
      <c r="CM2550" s="231"/>
      <c r="CN2550" s="231"/>
      <c r="CO2550" s="231"/>
      <c r="CP2550" s="231"/>
      <c r="CQ2550" s="231"/>
      <c r="CR2550" s="232"/>
      <c r="CS2550" s="232"/>
      <c r="CT2550" s="232"/>
      <c r="CU2550" s="232"/>
      <c r="CV2550" s="232"/>
      <c r="CW2550" s="232"/>
      <c r="CX2550" s="232"/>
      <c r="CY2550" s="234"/>
      <c r="DA2550" s="106"/>
      <c r="DC2550" s="106"/>
      <c r="DD2550" s="106"/>
      <c r="DE2550" s="106"/>
      <c r="DF2550" s="92"/>
      <c r="DG2550" s="107"/>
      <c r="DH2550" s="107"/>
      <c r="DI2550" s="107"/>
      <c r="DJ2550" s="107"/>
      <c r="DK2550" s="107"/>
      <c r="DL2550" s="107"/>
      <c r="DM2550" s="110"/>
      <c r="DN2550" s="110"/>
      <c r="DO2550" s="110"/>
      <c r="DP2550" s="110"/>
      <c r="DQ2550" s="110"/>
      <c r="DR2550" s="110"/>
      <c r="DS2550" s="110"/>
      <c r="DT2550" s="110"/>
      <c r="DU2550" s="497"/>
      <c r="DV2550" s="497"/>
      <c r="DW2550" s="497"/>
      <c r="DX2550" s="497"/>
      <c r="DY2550" s="497"/>
      <c r="DZ2550" s="497"/>
      <c r="EA2550" s="98"/>
      <c r="EB2550" s="99"/>
      <c r="EC2550" s="99"/>
      <c r="ED2550" s="99"/>
      <c r="EE2550" s="99"/>
      <c r="EF2550" s="99"/>
      <c r="EG2550" s="99"/>
      <c r="EH2550" s="99"/>
      <c r="EI2550" s="99"/>
      <c r="EJ2550" s="99"/>
      <c r="EK2550" s="99"/>
      <c r="EL2550" s="99"/>
      <c r="EM2550" s="99"/>
      <c r="EN2550" s="99"/>
      <c r="EO2550" s="99"/>
      <c r="EP2550" s="99"/>
      <c r="EQ2550" s="99"/>
      <c r="ER2550" s="99"/>
      <c r="ES2550" s="99"/>
      <c r="ET2550" s="99"/>
      <c r="EU2550" s="99"/>
      <c r="EV2550" s="99"/>
      <c r="EW2550" s="99"/>
      <c r="EX2550" s="119"/>
      <c r="EY2550" s="121"/>
      <c r="EZ2550" s="296"/>
      <c r="FA2550" s="83"/>
      <c r="FC2550" s="116"/>
      <c r="FD2550" s="116"/>
    </row>
    <row r="2551" spans="1:160" ht="15" customHeight="1" x14ac:dyDescent="0.2">
      <c r="A2551" s="100"/>
      <c r="B2551" s="100"/>
      <c r="C2551" s="74"/>
      <c r="D2551" s="74"/>
      <c r="E2551" s="74"/>
      <c r="F2551" s="74"/>
      <c r="G2551" s="75"/>
      <c r="H2551" s="435"/>
      <c r="I2551" s="73"/>
      <c r="J2551" s="101"/>
      <c r="K2551" s="113"/>
      <c r="L2551" s="103"/>
      <c r="M2551" s="569" t="str">
        <f>IF(NOT(ISERROR(FIND("Training",W2551))),"'Plot Psychometric_HH'",IF(NOT(ISERROR(FIND("1DAT",W2551))),"'Plot Tuning Azimuth_HH'",IF(NOT(ISERROR(FIND("HD_dt",W2551))),"'Plot HeadingDiscimination_PSTH_HH_dt_yuchen'",IF(NOT(ISERROR(FIND("HD",W2551))),"'Plot HeadingDiscimination_PSTH_HH'",IF(NOT(ISERROR(FIND("MemSac",W2551))),"'Memory Saccade Analysis_HH'",IF(NOT(ISERROR(FIND("DelSac",W2551))),"'Memory Saccade Analysis_HH'",IF(NOT(ISERROR(FIND("u-stim",W2551))),"'Plot Microstim_HH'","")))))))</f>
        <v/>
      </c>
      <c r="N2551" s="573"/>
      <c r="O2551" s="584"/>
      <c r="P2551" s="590"/>
      <c r="Q2551" s="590"/>
      <c r="R2551" s="590"/>
      <c r="S2551" s="590"/>
      <c r="T2551" s="590"/>
      <c r="U2551" s="590"/>
      <c r="V2551" s="583"/>
      <c r="W2551" s="170"/>
      <c r="X2551" s="192"/>
      <c r="Y2551" s="219"/>
      <c r="Z2551" s="217"/>
      <c r="AA2551" s="218"/>
      <c r="AB2551" s="77"/>
      <c r="AC2551" s="78"/>
      <c r="AD2551" s="199"/>
      <c r="AE2551" s="91"/>
      <c r="AF2551" s="79"/>
      <c r="AG2551" s="79"/>
      <c r="AH2551" s="80"/>
      <c r="AI2551" s="81"/>
      <c r="AJ2551" s="81"/>
      <c r="AK2551" s="81"/>
      <c r="AL2551" s="81"/>
      <c r="AM2551" s="114"/>
      <c r="AN2551" s="82"/>
      <c r="AO2551" s="83"/>
      <c r="AP2551" s="83"/>
      <c r="AQ2551" s="83"/>
      <c r="AR2551" s="84"/>
      <c r="AS2551" s="85"/>
      <c r="AT2551" s="85"/>
      <c r="AU2551" s="85"/>
      <c r="AV2551" s="85"/>
      <c r="AW2551" s="104"/>
      <c r="AX2551" s="86"/>
      <c r="AY2551" s="87"/>
      <c r="AZ2551" s="87"/>
      <c r="BA2551" s="87"/>
      <c r="BB2551" s="88"/>
      <c r="BC2551" s="89"/>
      <c r="BD2551" s="89"/>
      <c r="BE2551" s="89"/>
      <c r="BF2551" s="89"/>
      <c r="BG2551" s="115"/>
      <c r="BH2551" s="90"/>
      <c r="BI2551" s="251"/>
      <c r="BJ2551" s="252"/>
      <c r="BK2551" s="252"/>
      <c r="BL2551" s="230"/>
      <c r="BM2551" s="230"/>
      <c r="BN2551" s="230"/>
      <c r="BO2551" s="231"/>
      <c r="BP2551" s="231"/>
      <c r="BQ2551" s="231"/>
      <c r="BR2551" s="232"/>
      <c r="BS2551" s="232"/>
      <c r="BT2551" s="232"/>
      <c r="BU2551" s="230"/>
      <c r="BV2551" s="230"/>
      <c r="BW2551" s="231"/>
      <c r="BX2551" s="231"/>
      <c r="BY2551" s="232"/>
      <c r="BZ2551" s="235"/>
      <c r="CA2551" s="257"/>
      <c r="CB2551" s="233"/>
      <c r="CC2551" s="230"/>
      <c r="CD2551" s="230"/>
      <c r="CE2551" s="230"/>
      <c r="CF2551" s="230"/>
      <c r="CG2551" s="230"/>
      <c r="CH2551" s="230"/>
      <c r="CI2551" s="230"/>
      <c r="CJ2551" s="231"/>
      <c r="CK2551" s="231"/>
      <c r="CL2551" s="231"/>
      <c r="CM2551" s="231"/>
      <c r="CN2551" s="231"/>
      <c r="CO2551" s="231"/>
      <c r="CP2551" s="231"/>
      <c r="CQ2551" s="231"/>
      <c r="CR2551" s="232"/>
      <c r="CS2551" s="232"/>
      <c r="CT2551" s="232"/>
      <c r="CU2551" s="232"/>
      <c r="CV2551" s="232"/>
      <c r="CW2551" s="232"/>
      <c r="CX2551" s="232"/>
      <c r="CY2551" s="234"/>
      <c r="DA2551" s="106"/>
      <c r="DC2551" s="106"/>
      <c r="DD2551" s="106"/>
      <c r="DE2551" s="106"/>
      <c r="DF2551" s="92"/>
      <c r="DG2551" s="107"/>
      <c r="DH2551" s="107"/>
      <c r="DI2551" s="107"/>
      <c r="DJ2551" s="107"/>
      <c r="DK2551" s="107"/>
      <c r="DL2551" s="107"/>
      <c r="DM2551" s="110"/>
      <c r="DN2551" s="110"/>
      <c r="DO2551" s="110"/>
      <c r="DP2551" s="110"/>
      <c r="DQ2551" s="110"/>
      <c r="DR2551" s="110"/>
      <c r="DS2551" s="110"/>
      <c r="DT2551" s="110"/>
      <c r="DU2551" s="497"/>
      <c r="DV2551" s="497"/>
      <c r="DW2551" s="497"/>
      <c r="DX2551" s="497"/>
      <c r="DY2551" s="497"/>
      <c r="DZ2551" s="497"/>
      <c r="EA2551" s="98"/>
      <c r="EB2551" s="99"/>
      <c r="EC2551" s="99"/>
      <c r="ED2551" s="99"/>
      <c r="EE2551" s="99"/>
      <c r="EF2551" s="99"/>
      <c r="EG2551" s="99"/>
      <c r="EH2551" s="99"/>
      <c r="EI2551" s="99"/>
      <c r="EJ2551" s="99"/>
      <c r="EK2551" s="99"/>
      <c r="EL2551" s="99"/>
      <c r="EM2551" s="99"/>
      <c r="EN2551" s="99"/>
      <c r="EO2551" s="99"/>
      <c r="EP2551" s="99"/>
      <c r="EQ2551" s="99"/>
      <c r="ER2551" s="99"/>
      <c r="ES2551" s="99"/>
      <c r="ET2551" s="99"/>
      <c r="EU2551" s="99"/>
      <c r="EV2551" s="99"/>
      <c r="EW2551" s="99"/>
      <c r="EX2551" s="119"/>
      <c r="EY2551" s="121"/>
      <c r="EZ2551" s="296"/>
      <c r="FA2551" s="83"/>
      <c r="FC2551" s="116"/>
      <c r="FD2551" s="116"/>
    </row>
    <row r="2552" spans="1:160" ht="15" customHeight="1" x14ac:dyDescent="0.2">
      <c r="A2552" s="100"/>
      <c r="B2552" s="100"/>
      <c r="C2552" s="74"/>
      <c r="D2552" s="74"/>
      <c r="E2552" s="74"/>
      <c r="F2552" s="74"/>
      <c r="G2552" s="75"/>
      <c r="H2552" s="435"/>
      <c r="I2552" s="73"/>
      <c r="J2552" s="101"/>
      <c r="K2552" s="113"/>
      <c r="L2552" s="103"/>
      <c r="M2552" s="569" t="str">
        <f>IF(NOT(ISERROR(FIND("Training",W2552))),"'Plot Psychometric_HH'",IF(NOT(ISERROR(FIND("1DAT",W2552))),"'Plot Tuning Azimuth_HH'",IF(NOT(ISERROR(FIND("HD_dt",W2552))),"'Plot HeadingDiscimination_PSTH_HH_dt_yuchen'",IF(NOT(ISERROR(FIND("HD",W2552))),"'Plot HeadingDiscimination_PSTH_HH'",IF(NOT(ISERROR(FIND("MemSac",W2552))),"'Memory Saccade Analysis_HH'",IF(NOT(ISERROR(FIND("DelSac",W2552))),"'Memory Saccade Analysis_HH'",IF(NOT(ISERROR(FIND("u-stim",W2552))),"'Plot Microstim_HH'","")))))))</f>
        <v/>
      </c>
      <c r="N2552" s="573"/>
      <c r="O2552" s="584"/>
      <c r="P2552" s="590"/>
      <c r="Q2552" s="590"/>
      <c r="R2552" s="590"/>
      <c r="S2552" s="590"/>
      <c r="T2552" s="590"/>
      <c r="U2552" s="590"/>
      <c r="V2552" s="583"/>
      <c r="W2552" s="170"/>
      <c r="X2552" s="192"/>
      <c r="Y2552" s="219"/>
      <c r="Z2552" s="217"/>
      <c r="AA2552" s="218"/>
      <c r="AB2552" s="77"/>
      <c r="AC2552" s="78"/>
      <c r="AD2552" s="199"/>
      <c r="AE2552" s="91"/>
      <c r="AF2552" s="79"/>
      <c r="AG2552" s="79"/>
      <c r="AH2552" s="80"/>
      <c r="AI2552" s="81"/>
      <c r="AJ2552" s="81"/>
      <c r="AK2552" s="81"/>
      <c r="AL2552" s="81"/>
      <c r="AM2552" s="114"/>
      <c r="AN2552" s="82"/>
      <c r="AO2552" s="83"/>
      <c r="AP2552" s="83"/>
      <c r="AQ2552" s="83"/>
      <c r="AR2552" s="84"/>
      <c r="AS2552" s="85"/>
      <c r="AT2552" s="85"/>
      <c r="AU2552" s="85"/>
      <c r="AV2552" s="85"/>
      <c r="AW2552" s="104"/>
      <c r="AX2552" s="86"/>
      <c r="AY2552" s="87"/>
      <c r="AZ2552" s="87"/>
      <c r="BA2552" s="87"/>
      <c r="BB2552" s="88"/>
      <c r="BC2552" s="89"/>
      <c r="BD2552" s="89"/>
      <c r="BE2552" s="89"/>
      <c r="BF2552" s="89"/>
      <c r="BG2552" s="115"/>
      <c r="BH2552" s="90"/>
      <c r="BI2552" s="251"/>
      <c r="BJ2552" s="252"/>
      <c r="BK2552" s="252"/>
      <c r="BL2552" s="230"/>
      <c r="BM2552" s="230"/>
      <c r="BN2552" s="230"/>
      <c r="BO2552" s="231"/>
      <c r="BP2552" s="231"/>
      <c r="BQ2552" s="231"/>
      <c r="BR2552" s="232"/>
      <c r="BS2552" s="232"/>
      <c r="BT2552" s="232"/>
      <c r="BU2552" s="230"/>
      <c r="BV2552" s="230"/>
      <c r="BW2552" s="231"/>
      <c r="BX2552" s="231"/>
      <c r="BY2552" s="232"/>
      <c r="BZ2552" s="235"/>
      <c r="CA2552" s="257"/>
      <c r="CB2552" s="233"/>
      <c r="CC2552" s="230"/>
      <c r="CD2552" s="230"/>
      <c r="CE2552" s="230"/>
      <c r="CF2552" s="230"/>
      <c r="CG2552" s="230"/>
      <c r="CH2552" s="230"/>
      <c r="CI2552" s="230"/>
      <c r="CJ2552" s="231"/>
      <c r="CK2552" s="231"/>
      <c r="CL2552" s="231"/>
      <c r="CM2552" s="231"/>
      <c r="CN2552" s="231"/>
      <c r="CO2552" s="231"/>
      <c r="CP2552" s="231"/>
      <c r="CQ2552" s="231"/>
      <c r="CR2552" s="232"/>
      <c r="CS2552" s="232"/>
      <c r="CT2552" s="232"/>
      <c r="CU2552" s="232"/>
      <c r="CV2552" s="232"/>
      <c r="CW2552" s="232"/>
      <c r="CX2552" s="232"/>
      <c r="CY2552" s="234"/>
      <c r="DA2552" s="106"/>
      <c r="DC2552" s="106"/>
      <c r="DD2552" s="106"/>
      <c r="DE2552" s="106"/>
      <c r="DF2552" s="92"/>
      <c r="DG2552" s="107"/>
      <c r="DH2552" s="107"/>
      <c r="DI2552" s="107"/>
      <c r="DJ2552" s="107"/>
      <c r="DK2552" s="107"/>
      <c r="DL2552" s="107"/>
      <c r="DM2552" s="110"/>
      <c r="DN2552" s="110"/>
      <c r="DO2552" s="110"/>
      <c r="DP2552" s="110"/>
      <c r="DQ2552" s="110"/>
      <c r="DR2552" s="110"/>
      <c r="DS2552" s="110"/>
      <c r="DT2552" s="110"/>
      <c r="DU2552" s="497"/>
      <c r="DV2552" s="497"/>
      <c r="DW2552" s="497"/>
      <c r="DX2552" s="497"/>
      <c r="DY2552" s="497"/>
      <c r="DZ2552" s="497"/>
      <c r="EA2552" s="98"/>
      <c r="EB2552" s="99"/>
      <c r="EC2552" s="99"/>
      <c r="ED2552" s="99"/>
      <c r="EE2552" s="99"/>
      <c r="EF2552" s="99"/>
      <c r="EG2552" s="99"/>
      <c r="EH2552" s="99"/>
      <c r="EI2552" s="99"/>
      <c r="EJ2552" s="99"/>
      <c r="EK2552" s="99"/>
      <c r="EL2552" s="99"/>
      <c r="EM2552" s="99"/>
      <c r="EN2552" s="99"/>
      <c r="EO2552" s="99"/>
      <c r="EP2552" s="99"/>
      <c r="EQ2552" s="99"/>
      <c r="ER2552" s="99"/>
      <c r="ES2552" s="99"/>
      <c r="ET2552" s="99"/>
      <c r="EU2552" s="99"/>
      <c r="EV2552" s="99"/>
      <c r="EW2552" s="99"/>
      <c r="EX2552" s="119"/>
      <c r="EY2552" s="121"/>
      <c r="EZ2552" s="296"/>
      <c r="FA2552" s="83"/>
      <c r="FC2552" s="116"/>
      <c r="FD2552" s="116"/>
    </row>
    <row r="2553" spans="1:160" ht="15" customHeight="1" x14ac:dyDescent="0.2">
      <c r="A2553" s="100"/>
      <c r="B2553" s="100"/>
      <c r="C2553" s="74"/>
      <c r="D2553" s="74"/>
      <c r="E2553" s="74"/>
      <c r="F2553" s="74"/>
      <c r="G2553" s="75"/>
      <c r="H2553" s="435"/>
      <c r="I2553" s="73"/>
      <c r="J2553" s="101"/>
      <c r="K2553" s="113"/>
      <c r="L2553" s="103"/>
      <c r="M2553" s="569" t="str">
        <f>IF(NOT(ISERROR(FIND("Training",W2553))),"'Plot Psychometric_HH'",IF(NOT(ISERROR(FIND("1DAT",W2553))),"'Plot Tuning Azimuth_HH'",IF(NOT(ISERROR(FIND("HD_dt",W2553))),"'Plot HeadingDiscimination_PSTH_HH_dt_yuchen'",IF(NOT(ISERROR(FIND("HD",W2553))),"'Plot HeadingDiscimination_PSTH_HH'",IF(NOT(ISERROR(FIND("MemSac",W2553))),"'Memory Saccade Analysis_HH'",IF(NOT(ISERROR(FIND("DelSac",W2553))),"'Memory Saccade Analysis_HH'",IF(NOT(ISERROR(FIND("u-stim",W2553))),"'Plot Microstim_HH'","")))))))</f>
        <v/>
      </c>
      <c r="N2553" s="573"/>
      <c r="O2553" s="584"/>
      <c r="P2553" s="590"/>
      <c r="Q2553" s="590"/>
      <c r="R2553" s="590"/>
      <c r="S2553" s="590"/>
      <c r="T2553" s="590"/>
      <c r="U2553" s="590"/>
      <c r="V2553" s="583"/>
      <c r="W2553" s="170"/>
      <c r="X2553" s="192"/>
      <c r="Y2553" s="219"/>
      <c r="Z2553" s="217"/>
      <c r="AA2553" s="218"/>
      <c r="AB2553" s="77"/>
      <c r="AC2553" s="78"/>
      <c r="AD2553" s="199"/>
      <c r="AE2553" s="91"/>
      <c r="AF2553" s="79"/>
      <c r="AG2553" s="79"/>
      <c r="AH2553" s="80"/>
      <c r="AI2553" s="81"/>
      <c r="AJ2553" s="81"/>
      <c r="AK2553" s="81"/>
      <c r="AL2553" s="81"/>
      <c r="AM2553" s="114"/>
      <c r="AN2553" s="82"/>
      <c r="AO2553" s="83"/>
      <c r="AP2553" s="83"/>
      <c r="AQ2553" s="83"/>
      <c r="AR2553" s="84"/>
      <c r="AS2553" s="85"/>
      <c r="AT2553" s="85"/>
      <c r="AU2553" s="85"/>
      <c r="AV2553" s="85"/>
      <c r="AW2553" s="104"/>
      <c r="AX2553" s="86"/>
      <c r="AY2553" s="87"/>
      <c r="AZ2553" s="87"/>
      <c r="BA2553" s="87"/>
      <c r="BB2553" s="88"/>
      <c r="BC2553" s="89"/>
      <c r="BD2553" s="89"/>
      <c r="BE2553" s="89"/>
      <c r="BF2553" s="89"/>
      <c r="BG2553" s="115"/>
      <c r="BH2553" s="90"/>
      <c r="BI2553" s="251"/>
      <c r="BJ2553" s="252"/>
      <c r="BK2553" s="252"/>
      <c r="BL2553" s="230"/>
      <c r="BM2553" s="230"/>
      <c r="BN2553" s="230"/>
      <c r="BO2553" s="231"/>
      <c r="BP2553" s="231"/>
      <c r="BQ2553" s="231"/>
      <c r="BR2553" s="232"/>
      <c r="BS2553" s="232"/>
      <c r="BT2553" s="232"/>
      <c r="BU2553" s="230"/>
      <c r="BV2553" s="230"/>
      <c r="BW2553" s="231"/>
      <c r="BX2553" s="231"/>
      <c r="BY2553" s="232"/>
      <c r="BZ2553" s="235"/>
      <c r="CA2553" s="257"/>
      <c r="CB2553" s="233"/>
      <c r="CC2553" s="230"/>
      <c r="CD2553" s="230"/>
      <c r="CE2553" s="230"/>
      <c r="CF2553" s="230"/>
      <c r="CG2553" s="230"/>
      <c r="CH2553" s="230"/>
      <c r="CI2553" s="230"/>
      <c r="CJ2553" s="231"/>
      <c r="CK2553" s="231"/>
      <c r="CL2553" s="231"/>
      <c r="CM2553" s="231"/>
      <c r="CN2553" s="231"/>
      <c r="CO2553" s="231"/>
      <c r="CP2553" s="231"/>
      <c r="CQ2553" s="231"/>
      <c r="CR2553" s="232"/>
      <c r="CS2553" s="232"/>
      <c r="CT2553" s="232"/>
      <c r="CU2553" s="232"/>
      <c r="CV2553" s="232"/>
      <c r="CW2553" s="232"/>
      <c r="CX2553" s="232"/>
      <c r="CY2553" s="234"/>
      <c r="DA2553" s="106"/>
      <c r="DC2553" s="106"/>
      <c r="DD2553" s="106"/>
      <c r="DE2553" s="106"/>
      <c r="DF2553" s="92"/>
      <c r="DG2553" s="107"/>
      <c r="DH2553" s="107"/>
      <c r="DI2553" s="107"/>
      <c r="DJ2553" s="107"/>
      <c r="DK2553" s="107"/>
      <c r="DL2553" s="107"/>
      <c r="DM2553" s="110"/>
      <c r="DN2553" s="110"/>
      <c r="DO2553" s="110"/>
      <c r="DP2553" s="110"/>
      <c r="DQ2553" s="110"/>
      <c r="DR2553" s="110"/>
      <c r="DS2553" s="110"/>
      <c r="DT2553" s="110"/>
      <c r="DU2553" s="497"/>
      <c r="DV2553" s="497"/>
      <c r="DW2553" s="497"/>
      <c r="DX2553" s="497"/>
      <c r="DY2553" s="497"/>
      <c r="DZ2553" s="497"/>
      <c r="EA2553" s="98"/>
      <c r="EB2553" s="99"/>
      <c r="EC2553" s="99"/>
      <c r="ED2553" s="99"/>
      <c r="EE2553" s="99"/>
      <c r="EF2553" s="99"/>
      <c r="EG2553" s="99"/>
      <c r="EH2553" s="99"/>
      <c r="EI2553" s="99"/>
      <c r="EJ2553" s="99"/>
      <c r="EK2553" s="99"/>
      <c r="EL2553" s="99"/>
      <c r="EM2553" s="99"/>
      <c r="EN2553" s="99"/>
      <c r="EO2553" s="99"/>
      <c r="EP2553" s="99"/>
      <c r="EQ2553" s="99"/>
      <c r="ER2553" s="99"/>
      <c r="ES2553" s="99"/>
      <c r="ET2553" s="99"/>
      <c r="EU2553" s="99"/>
      <c r="EV2553" s="99"/>
      <c r="EW2553" s="99"/>
      <c r="EX2553" s="119"/>
      <c r="EY2553" s="121"/>
      <c r="EZ2553" s="296"/>
      <c r="FA2553" s="83"/>
      <c r="FC2553" s="116"/>
      <c r="FD2553" s="116"/>
    </row>
    <row r="2554" spans="1:160" ht="15" customHeight="1" x14ac:dyDescent="0.2">
      <c r="A2554" s="100"/>
      <c r="B2554" s="100"/>
      <c r="C2554" s="74"/>
      <c r="D2554" s="74"/>
      <c r="E2554" s="74"/>
      <c r="F2554" s="74"/>
      <c r="G2554" s="75"/>
      <c r="H2554" s="435"/>
      <c r="I2554" s="73"/>
      <c r="J2554" s="101"/>
      <c r="K2554" s="113"/>
      <c r="L2554" s="103"/>
      <c r="M2554" s="569" t="str">
        <f>IF(NOT(ISERROR(FIND("Training",W2554))),"'Plot Psychometric_HH'",IF(NOT(ISERROR(FIND("1DAT",W2554))),"'Plot Tuning Azimuth_HH'",IF(NOT(ISERROR(FIND("HD_dt",W2554))),"'Plot HeadingDiscimination_PSTH_HH_dt_yuchen'",IF(NOT(ISERROR(FIND("HD",W2554))),"'Plot HeadingDiscimination_PSTH_HH'",IF(NOT(ISERROR(FIND("MemSac",W2554))),"'Memory Saccade Analysis_HH'",IF(NOT(ISERROR(FIND("DelSac",W2554))),"'Memory Saccade Analysis_HH'",IF(NOT(ISERROR(FIND("u-stim",W2554))),"'Plot Microstim_HH'","")))))))</f>
        <v/>
      </c>
      <c r="N2554" s="573"/>
      <c r="O2554" s="584"/>
      <c r="P2554" s="590"/>
      <c r="Q2554" s="590"/>
      <c r="R2554" s="590"/>
      <c r="S2554" s="590"/>
      <c r="T2554" s="590"/>
      <c r="U2554" s="590"/>
      <c r="V2554" s="583"/>
      <c r="W2554" s="170"/>
      <c r="X2554" s="192"/>
      <c r="Y2554" s="219"/>
      <c r="Z2554" s="217"/>
      <c r="AA2554" s="218"/>
      <c r="AB2554" s="77"/>
      <c r="AC2554" s="78"/>
      <c r="AD2554" s="199"/>
      <c r="AE2554" s="91"/>
      <c r="AF2554" s="79"/>
      <c r="AG2554" s="79"/>
      <c r="AH2554" s="80"/>
      <c r="AI2554" s="81"/>
      <c r="AJ2554" s="81"/>
      <c r="AK2554" s="81"/>
      <c r="AL2554" s="81"/>
      <c r="AM2554" s="114"/>
      <c r="AN2554" s="82"/>
      <c r="AO2554" s="83"/>
      <c r="AP2554" s="83"/>
      <c r="AQ2554" s="83"/>
      <c r="AR2554" s="84"/>
      <c r="AS2554" s="85"/>
      <c r="AT2554" s="85"/>
      <c r="AU2554" s="85"/>
      <c r="AV2554" s="85"/>
      <c r="AW2554" s="104"/>
      <c r="AX2554" s="86"/>
      <c r="AY2554" s="87"/>
      <c r="AZ2554" s="87"/>
      <c r="BA2554" s="87"/>
      <c r="BB2554" s="88"/>
      <c r="BC2554" s="89"/>
      <c r="BD2554" s="89"/>
      <c r="BE2554" s="89"/>
      <c r="BF2554" s="89"/>
      <c r="BG2554" s="115"/>
      <c r="BH2554" s="90"/>
      <c r="BI2554" s="251"/>
      <c r="BJ2554" s="252"/>
      <c r="BK2554" s="252"/>
      <c r="BL2554" s="230"/>
      <c r="BM2554" s="230"/>
      <c r="BN2554" s="230"/>
      <c r="BO2554" s="231"/>
      <c r="BP2554" s="231"/>
      <c r="BQ2554" s="231"/>
      <c r="BR2554" s="232"/>
      <c r="BS2554" s="232"/>
      <c r="BT2554" s="232"/>
      <c r="BU2554" s="230"/>
      <c r="BV2554" s="230"/>
      <c r="BW2554" s="231"/>
      <c r="BX2554" s="231"/>
      <c r="BY2554" s="232"/>
      <c r="BZ2554" s="235"/>
      <c r="CA2554" s="257"/>
      <c r="CB2554" s="233"/>
      <c r="CC2554" s="230"/>
      <c r="CD2554" s="230"/>
      <c r="CE2554" s="230"/>
      <c r="CF2554" s="230"/>
      <c r="CG2554" s="230"/>
      <c r="CH2554" s="230"/>
      <c r="CI2554" s="230"/>
      <c r="CJ2554" s="231"/>
      <c r="CK2554" s="231"/>
      <c r="CL2554" s="231"/>
      <c r="CM2554" s="231"/>
      <c r="CN2554" s="231"/>
      <c r="CO2554" s="231"/>
      <c r="CP2554" s="231"/>
      <c r="CQ2554" s="231"/>
      <c r="CR2554" s="232"/>
      <c r="CS2554" s="232"/>
      <c r="CT2554" s="232"/>
      <c r="CU2554" s="232"/>
      <c r="CV2554" s="232"/>
      <c r="CW2554" s="232"/>
      <c r="CX2554" s="232"/>
      <c r="CY2554" s="234"/>
      <c r="DA2554" s="106"/>
      <c r="DC2554" s="106"/>
      <c r="DD2554" s="106"/>
      <c r="DE2554" s="106"/>
      <c r="DF2554" s="92"/>
      <c r="DG2554" s="107"/>
      <c r="DH2554" s="107"/>
      <c r="DI2554" s="107"/>
      <c r="DJ2554" s="107"/>
      <c r="DK2554" s="107"/>
      <c r="DL2554" s="107"/>
      <c r="DM2554" s="110"/>
      <c r="DN2554" s="110"/>
      <c r="DO2554" s="110"/>
      <c r="DP2554" s="110"/>
      <c r="DQ2554" s="110"/>
      <c r="DR2554" s="110"/>
      <c r="DS2554" s="110"/>
      <c r="DT2554" s="110"/>
      <c r="DU2554" s="497"/>
      <c r="DV2554" s="497"/>
      <c r="DW2554" s="497"/>
      <c r="DX2554" s="497"/>
      <c r="DY2554" s="497"/>
      <c r="DZ2554" s="497"/>
      <c r="EA2554" s="98"/>
      <c r="EB2554" s="99"/>
      <c r="EC2554" s="99"/>
      <c r="ED2554" s="99"/>
      <c r="EE2554" s="99"/>
      <c r="EF2554" s="99"/>
      <c r="EG2554" s="99"/>
      <c r="EH2554" s="99"/>
      <c r="EI2554" s="99"/>
      <c r="EJ2554" s="99"/>
      <c r="EK2554" s="99"/>
      <c r="EL2554" s="99"/>
      <c r="EM2554" s="99"/>
      <c r="EN2554" s="99"/>
      <c r="EO2554" s="99"/>
      <c r="EP2554" s="99"/>
      <c r="EQ2554" s="99"/>
      <c r="ER2554" s="99"/>
      <c r="ES2554" s="99"/>
      <c r="ET2554" s="99"/>
      <c r="EU2554" s="99"/>
      <c r="EV2554" s="99"/>
      <c r="EW2554" s="99"/>
      <c r="EX2554" s="119"/>
      <c r="EY2554" s="121"/>
      <c r="EZ2554" s="296"/>
      <c r="FA2554" s="83"/>
      <c r="FC2554" s="116"/>
      <c r="FD2554" s="116"/>
    </row>
    <row r="2555" spans="1:160" ht="15" customHeight="1" x14ac:dyDescent="0.2">
      <c r="A2555" s="100"/>
      <c r="B2555" s="100"/>
      <c r="C2555" s="74"/>
      <c r="D2555" s="74"/>
      <c r="E2555" s="74"/>
      <c r="F2555" s="74"/>
      <c r="G2555" s="75"/>
      <c r="H2555" s="435"/>
      <c r="I2555" s="73"/>
      <c r="J2555" s="101"/>
      <c r="K2555" s="113"/>
      <c r="L2555" s="103"/>
      <c r="M2555" s="569" t="str">
        <f>IF(NOT(ISERROR(FIND("Training",W2555))),"'Plot Psychometric_HH'",IF(NOT(ISERROR(FIND("1DAT",W2555))),"'Plot Tuning Azimuth_HH'",IF(NOT(ISERROR(FIND("HD_dt",W2555))),"'Plot HeadingDiscimination_PSTH_HH_dt_yuchen'",IF(NOT(ISERROR(FIND("HD",W2555))),"'Plot HeadingDiscimination_PSTH_HH'",IF(NOT(ISERROR(FIND("MemSac",W2555))),"'Memory Saccade Analysis_HH'",IF(NOT(ISERROR(FIND("DelSac",W2555))),"'Memory Saccade Analysis_HH'",IF(NOT(ISERROR(FIND("u-stim",W2555))),"'Plot Microstim_HH'","")))))))</f>
        <v/>
      </c>
      <c r="N2555" s="573"/>
      <c r="O2555" s="584"/>
      <c r="P2555" s="590"/>
      <c r="Q2555" s="590"/>
      <c r="R2555" s="590"/>
      <c r="S2555" s="590"/>
      <c r="T2555" s="590"/>
      <c r="U2555" s="590"/>
      <c r="V2555" s="583"/>
      <c r="W2555" s="170"/>
      <c r="X2555" s="192"/>
      <c r="Y2555" s="219"/>
      <c r="Z2555" s="217"/>
      <c r="AA2555" s="218"/>
      <c r="AB2555" s="77"/>
      <c r="AC2555" s="78"/>
      <c r="AD2555" s="199"/>
      <c r="AE2555" s="91"/>
      <c r="AF2555" s="79"/>
      <c r="AG2555" s="79"/>
      <c r="AH2555" s="80"/>
      <c r="AI2555" s="81"/>
      <c r="AJ2555" s="81"/>
      <c r="AK2555" s="81"/>
      <c r="AL2555" s="81"/>
      <c r="AM2555" s="114"/>
      <c r="AN2555" s="82"/>
      <c r="AO2555" s="83"/>
      <c r="AP2555" s="83"/>
      <c r="AQ2555" s="83"/>
      <c r="AR2555" s="84"/>
      <c r="AS2555" s="85"/>
      <c r="AT2555" s="85"/>
      <c r="AU2555" s="85"/>
      <c r="AV2555" s="85"/>
      <c r="AW2555" s="104"/>
      <c r="AX2555" s="86"/>
      <c r="AY2555" s="87"/>
      <c r="AZ2555" s="87"/>
      <c r="BA2555" s="87"/>
      <c r="BB2555" s="88"/>
      <c r="BC2555" s="89"/>
      <c r="BD2555" s="89"/>
      <c r="BE2555" s="89"/>
      <c r="BF2555" s="89"/>
      <c r="BG2555" s="115"/>
      <c r="BH2555" s="90"/>
      <c r="BI2555" s="251"/>
      <c r="BJ2555" s="252"/>
      <c r="BK2555" s="252"/>
      <c r="BL2555" s="230"/>
      <c r="BM2555" s="230"/>
      <c r="BN2555" s="230"/>
      <c r="BO2555" s="231"/>
      <c r="BP2555" s="231"/>
      <c r="BQ2555" s="231"/>
      <c r="BR2555" s="232"/>
      <c r="BS2555" s="232"/>
      <c r="BT2555" s="232"/>
      <c r="BU2555" s="230"/>
      <c r="BV2555" s="230"/>
      <c r="BW2555" s="231"/>
      <c r="BX2555" s="231"/>
      <c r="BY2555" s="232"/>
      <c r="BZ2555" s="235"/>
      <c r="CA2555" s="257"/>
      <c r="CB2555" s="233"/>
      <c r="CC2555" s="230"/>
      <c r="CD2555" s="230"/>
      <c r="CE2555" s="230"/>
      <c r="CF2555" s="230"/>
      <c r="CG2555" s="230"/>
      <c r="CH2555" s="230"/>
      <c r="CI2555" s="230"/>
      <c r="CJ2555" s="231"/>
      <c r="CK2555" s="231"/>
      <c r="CL2555" s="231"/>
      <c r="CM2555" s="231"/>
      <c r="CN2555" s="231"/>
      <c r="CO2555" s="231"/>
      <c r="CP2555" s="231"/>
      <c r="CQ2555" s="231"/>
      <c r="CR2555" s="232"/>
      <c r="CS2555" s="232"/>
      <c r="CT2555" s="232"/>
      <c r="CU2555" s="232"/>
      <c r="CV2555" s="232"/>
      <c r="CW2555" s="232"/>
      <c r="CX2555" s="232"/>
      <c r="CY2555" s="234"/>
      <c r="DA2555" s="106"/>
      <c r="DC2555" s="106"/>
      <c r="DD2555" s="106"/>
      <c r="DE2555" s="106"/>
      <c r="DF2555" s="92"/>
      <c r="DG2555" s="107"/>
      <c r="DH2555" s="107"/>
      <c r="DI2555" s="107"/>
      <c r="DJ2555" s="107"/>
      <c r="DK2555" s="107"/>
      <c r="DL2555" s="107"/>
      <c r="DM2555" s="110"/>
      <c r="DN2555" s="110"/>
      <c r="DO2555" s="110"/>
      <c r="DP2555" s="110"/>
      <c r="DQ2555" s="110"/>
      <c r="DR2555" s="110"/>
      <c r="DS2555" s="110"/>
      <c r="DT2555" s="110"/>
      <c r="DU2555" s="497"/>
      <c r="DV2555" s="497"/>
      <c r="DW2555" s="497"/>
      <c r="DX2555" s="497"/>
      <c r="DY2555" s="497"/>
      <c r="DZ2555" s="497"/>
      <c r="EA2555" s="98"/>
      <c r="EB2555" s="99"/>
      <c r="EC2555" s="99"/>
      <c r="ED2555" s="99"/>
      <c r="EE2555" s="99"/>
      <c r="EF2555" s="99"/>
      <c r="EG2555" s="99"/>
      <c r="EH2555" s="99"/>
      <c r="EI2555" s="99"/>
      <c r="EJ2555" s="99"/>
      <c r="EK2555" s="99"/>
      <c r="EL2555" s="99"/>
      <c r="EM2555" s="99"/>
      <c r="EN2555" s="99"/>
      <c r="EO2555" s="99"/>
      <c r="EP2555" s="99"/>
      <c r="EQ2555" s="99"/>
      <c r="ER2555" s="99"/>
      <c r="ES2555" s="99"/>
      <c r="ET2555" s="99"/>
      <c r="EU2555" s="99"/>
      <c r="EV2555" s="99"/>
      <c r="EW2555" s="99"/>
      <c r="EX2555" s="119"/>
      <c r="EY2555" s="121"/>
      <c r="EZ2555" s="296"/>
      <c r="FA2555" s="83"/>
      <c r="FC2555" s="116"/>
      <c r="FD2555" s="116"/>
    </row>
    <row r="2556" spans="1:160" ht="15" customHeight="1" x14ac:dyDescent="0.2">
      <c r="A2556" s="100"/>
      <c r="B2556" s="100"/>
      <c r="C2556" s="74"/>
      <c r="D2556" s="74"/>
      <c r="E2556" s="74"/>
      <c r="F2556" s="74"/>
      <c r="G2556" s="75"/>
      <c r="H2556" s="435"/>
      <c r="I2556" s="73"/>
      <c r="J2556" s="101"/>
      <c r="K2556" s="113"/>
      <c r="L2556" s="103"/>
      <c r="M2556" s="569" t="str">
        <f>IF(NOT(ISERROR(FIND("Training",W2556))),"'Plot Psychometric_HH'",IF(NOT(ISERROR(FIND("1DAT",W2556))),"'Plot Tuning Azimuth_HH'",IF(NOT(ISERROR(FIND("HD_dt",W2556))),"'Plot HeadingDiscimination_PSTH_HH_dt_yuchen'",IF(NOT(ISERROR(FIND("HD",W2556))),"'Plot HeadingDiscimination_PSTH_HH'",IF(NOT(ISERROR(FIND("MemSac",W2556))),"'Memory Saccade Analysis_HH'",IF(NOT(ISERROR(FIND("DelSac",W2556))),"'Memory Saccade Analysis_HH'",IF(NOT(ISERROR(FIND("u-stim",W2556))),"'Plot Microstim_HH'","")))))))</f>
        <v/>
      </c>
      <c r="N2556" s="573"/>
      <c r="O2556" s="584"/>
      <c r="P2556" s="590"/>
      <c r="Q2556" s="590"/>
      <c r="R2556" s="590"/>
      <c r="S2556" s="590"/>
      <c r="T2556" s="590"/>
      <c r="U2556" s="590"/>
      <c r="V2556" s="583"/>
      <c r="W2556" s="170"/>
      <c r="X2556" s="192"/>
      <c r="Y2556" s="219"/>
      <c r="Z2556" s="217"/>
      <c r="AA2556" s="218"/>
      <c r="AB2556" s="77"/>
      <c r="AC2556" s="78"/>
      <c r="AD2556" s="199"/>
      <c r="AE2556" s="91"/>
      <c r="AF2556" s="79"/>
      <c r="AG2556" s="79"/>
      <c r="AH2556" s="80"/>
      <c r="AI2556" s="81"/>
      <c r="AJ2556" s="81"/>
      <c r="AK2556" s="81"/>
      <c r="AL2556" s="81"/>
      <c r="AM2556" s="114"/>
      <c r="AN2556" s="82"/>
      <c r="AO2556" s="83"/>
      <c r="AP2556" s="83"/>
      <c r="AQ2556" s="83"/>
      <c r="AR2556" s="84"/>
      <c r="AS2556" s="85"/>
      <c r="AT2556" s="85"/>
      <c r="AU2556" s="85"/>
      <c r="AV2556" s="85"/>
      <c r="AW2556" s="104"/>
      <c r="AX2556" s="86"/>
      <c r="AY2556" s="87"/>
      <c r="AZ2556" s="87"/>
      <c r="BA2556" s="87"/>
      <c r="BB2556" s="88"/>
      <c r="BC2556" s="89"/>
      <c r="BD2556" s="89"/>
      <c r="BE2556" s="89"/>
      <c r="BF2556" s="89"/>
      <c r="BG2556" s="115"/>
      <c r="BH2556" s="90"/>
      <c r="BI2556" s="251"/>
      <c r="BJ2556" s="252"/>
      <c r="BK2556" s="252"/>
      <c r="BL2556" s="230"/>
      <c r="BM2556" s="230"/>
      <c r="BN2556" s="230"/>
      <c r="BO2556" s="231"/>
      <c r="BP2556" s="231"/>
      <c r="BQ2556" s="231"/>
      <c r="BR2556" s="232"/>
      <c r="BS2556" s="232"/>
      <c r="BT2556" s="232"/>
      <c r="BU2556" s="230"/>
      <c r="BV2556" s="230"/>
      <c r="BW2556" s="231"/>
      <c r="BX2556" s="231"/>
      <c r="BY2556" s="232"/>
      <c r="BZ2556" s="235"/>
      <c r="CA2556" s="257"/>
      <c r="CB2556" s="233"/>
      <c r="CC2556" s="230"/>
      <c r="CD2556" s="230"/>
      <c r="CE2556" s="230"/>
      <c r="CF2556" s="230"/>
      <c r="CG2556" s="230"/>
      <c r="CH2556" s="230"/>
      <c r="CI2556" s="230"/>
      <c r="CJ2556" s="231"/>
      <c r="CK2556" s="231"/>
      <c r="CL2556" s="231"/>
      <c r="CM2556" s="231"/>
      <c r="CN2556" s="231"/>
      <c r="CO2556" s="231"/>
      <c r="CP2556" s="231"/>
      <c r="CQ2556" s="231"/>
      <c r="CR2556" s="232"/>
      <c r="CS2556" s="232"/>
      <c r="CT2556" s="232"/>
      <c r="CU2556" s="232"/>
      <c r="CV2556" s="232"/>
      <c r="CW2556" s="232"/>
      <c r="CX2556" s="232"/>
      <c r="CY2556" s="234"/>
      <c r="DA2556" s="106"/>
      <c r="DC2556" s="106"/>
      <c r="DD2556" s="106"/>
      <c r="DE2556" s="106"/>
      <c r="DF2556" s="92"/>
      <c r="DG2556" s="107"/>
      <c r="DH2556" s="107"/>
      <c r="DI2556" s="107"/>
      <c r="DJ2556" s="107"/>
      <c r="DK2556" s="107"/>
      <c r="DL2556" s="107"/>
      <c r="DM2556" s="110"/>
      <c r="DN2556" s="110"/>
      <c r="DO2556" s="110"/>
      <c r="DP2556" s="110"/>
      <c r="DQ2556" s="110"/>
      <c r="DR2556" s="110"/>
      <c r="DS2556" s="110"/>
      <c r="DT2556" s="110"/>
      <c r="DU2556" s="497"/>
      <c r="DV2556" s="497"/>
      <c r="DW2556" s="497"/>
      <c r="DX2556" s="497"/>
      <c r="DY2556" s="497"/>
      <c r="DZ2556" s="497"/>
      <c r="EA2556" s="98"/>
      <c r="EB2556" s="99"/>
      <c r="EC2556" s="99"/>
      <c r="ED2556" s="99"/>
      <c r="EE2556" s="99"/>
      <c r="EF2556" s="99"/>
      <c r="EG2556" s="99"/>
      <c r="EH2556" s="99"/>
      <c r="EI2556" s="99"/>
      <c r="EJ2556" s="99"/>
      <c r="EK2556" s="99"/>
      <c r="EL2556" s="99"/>
      <c r="EM2556" s="99"/>
      <c r="EN2556" s="99"/>
      <c r="EO2556" s="99"/>
      <c r="EP2556" s="99"/>
      <c r="EQ2556" s="99"/>
      <c r="ER2556" s="99"/>
      <c r="ES2556" s="99"/>
      <c r="ET2556" s="99"/>
      <c r="EU2556" s="99"/>
      <c r="EV2556" s="99"/>
      <c r="EW2556" s="99"/>
      <c r="EX2556" s="119"/>
      <c r="EY2556" s="121"/>
      <c r="EZ2556" s="296"/>
      <c r="FA2556" s="83"/>
      <c r="FC2556" s="116"/>
      <c r="FD2556" s="116"/>
    </row>
    <row r="2557" spans="1:160" ht="15" customHeight="1" x14ac:dyDescent="0.2">
      <c r="A2557" s="100"/>
      <c r="B2557" s="100"/>
      <c r="C2557" s="74"/>
      <c r="D2557" s="74"/>
      <c r="E2557" s="74"/>
      <c r="F2557" s="74"/>
      <c r="G2557" s="75"/>
      <c r="H2557" s="435"/>
      <c r="I2557" s="73"/>
      <c r="J2557" s="101"/>
      <c r="K2557" s="113"/>
      <c r="L2557" s="103"/>
      <c r="M2557" s="569" t="str">
        <f>IF(NOT(ISERROR(FIND("Training",W2557))),"'Plot Psychometric_HH'",IF(NOT(ISERROR(FIND("1DAT",W2557))),"'Plot Tuning Azimuth_HH'",IF(NOT(ISERROR(FIND("HD_dt",W2557))),"'Plot HeadingDiscimination_PSTH_HH_dt_yuchen'",IF(NOT(ISERROR(FIND("HD",W2557))),"'Plot HeadingDiscimination_PSTH_HH'",IF(NOT(ISERROR(FIND("MemSac",W2557))),"'Memory Saccade Analysis_HH'",IF(NOT(ISERROR(FIND("DelSac",W2557))),"'Memory Saccade Analysis_HH'",IF(NOT(ISERROR(FIND("u-stim",W2557))),"'Plot Microstim_HH'","")))))))</f>
        <v/>
      </c>
      <c r="N2557" s="573"/>
      <c r="O2557" s="584"/>
      <c r="P2557" s="590"/>
      <c r="Q2557" s="590"/>
      <c r="R2557" s="590"/>
      <c r="S2557" s="590"/>
      <c r="T2557" s="590"/>
      <c r="U2557" s="590"/>
      <c r="V2557" s="583"/>
      <c r="W2557" s="170"/>
      <c r="X2557" s="192"/>
      <c r="Y2557" s="219"/>
      <c r="Z2557" s="217"/>
      <c r="AA2557" s="218"/>
      <c r="AB2557" s="77"/>
      <c r="AC2557" s="78"/>
      <c r="AD2557" s="199"/>
      <c r="AE2557" s="91"/>
      <c r="AF2557" s="79"/>
      <c r="AG2557" s="79"/>
      <c r="AH2557" s="80"/>
      <c r="AI2557" s="81"/>
      <c r="AJ2557" s="81"/>
      <c r="AK2557" s="81"/>
      <c r="AL2557" s="81"/>
      <c r="AM2557" s="114"/>
      <c r="AN2557" s="82"/>
      <c r="AO2557" s="83"/>
      <c r="AP2557" s="83"/>
      <c r="AQ2557" s="83"/>
      <c r="AR2557" s="84"/>
      <c r="AS2557" s="85"/>
      <c r="AT2557" s="85"/>
      <c r="AU2557" s="85"/>
      <c r="AV2557" s="85"/>
      <c r="AW2557" s="104"/>
      <c r="AX2557" s="86"/>
      <c r="AY2557" s="87"/>
      <c r="AZ2557" s="87"/>
      <c r="BA2557" s="87"/>
      <c r="BB2557" s="88"/>
      <c r="BC2557" s="89"/>
      <c r="BD2557" s="89"/>
      <c r="BE2557" s="89"/>
      <c r="BF2557" s="89"/>
      <c r="BG2557" s="115"/>
      <c r="BH2557" s="90"/>
      <c r="BI2557" s="251"/>
      <c r="BJ2557" s="252"/>
      <c r="BK2557" s="252"/>
      <c r="BL2557" s="230"/>
      <c r="BM2557" s="230"/>
      <c r="BN2557" s="230"/>
      <c r="BO2557" s="231"/>
      <c r="BP2557" s="231"/>
      <c r="BQ2557" s="231"/>
      <c r="BR2557" s="232"/>
      <c r="BS2557" s="232"/>
      <c r="BT2557" s="232"/>
      <c r="BU2557" s="230"/>
      <c r="BV2557" s="230"/>
      <c r="BW2557" s="231"/>
      <c r="BX2557" s="231"/>
      <c r="BY2557" s="232"/>
      <c r="BZ2557" s="235"/>
      <c r="CA2557" s="257"/>
      <c r="CB2557" s="233"/>
      <c r="CC2557" s="230"/>
      <c r="CD2557" s="230"/>
      <c r="CE2557" s="230"/>
      <c r="CF2557" s="230"/>
      <c r="CG2557" s="230"/>
      <c r="CH2557" s="230"/>
      <c r="CI2557" s="230"/>
      <c r="CJ2557" s="231"/>
      <c r="CK2557" s="231"/>
      <c r="CL2557" s="231"/>
      <c r="CM2557" s="231"/>
      <c r="CN2557" s="231"/>
      <c r="CO2557" s="231"/>
      <c r="CP2557" s="231"/>
      <c r="CQ2557" s="231"/>
      <c r="CR2557" s="232"/>
      <c r="CS2557" s="232"/>
      <c r="CT2557" s="232"/>
      <c r="CU2557" s="232"/>
      <c r="CV2557" s="232"/>
      <c r="CW2557" s="232"/>
      <c r="CX2557" s="232"/>
      <c r="CY2557" s="234"/>
      <c r="DA2557" s="106"/>
      <c r="DC2557" s="106"/>
      <c r="DD2557" s="106"/>
      <c r="DE2557" s="106"/>
      <c r="DF2557" s="92"/>
      <c r="DG2557" s="107"/>
      <c r="DH2557" s="107"/>
      <c r="DI2557" s="107"/>
      <c r="DJ2557" s="107"/>
      <c r="DK2557" s="107"/>
      <c r="DL2557" s="107"/>
      <c r="DM2557" s="110"/>
      <c r="DN2557" s="110"/>
      <c r="DO2557" s="110"/>
      <c r="DP2557" s="110"/>
      <c r="DQ2557" s="110"/>
      <c r="DR2557" s="110"/>
      <c r="DS2557" s="110"/>
      <c r="DT2557" s="110"/>
      <c r="DU2557" s="497"/>
      <c r="DV2557" s="497"/>
      <c r="DW2557" s="497"/>
      <c r="DX2557" s="497"/>
      <c r="DY2557" s="497"/>
      <c r="DZ2557" s="497"/>
      <c r="EA2557" s="98"/>
      <c r="EB2557" s="99"/>
      <c r="EC2557" s="99"/>
      <c r="ED2557" s="99"/>
      <c r="EE2557" s="99"/>
      <c r="EF2557" s="99"/>
      <c r="EG2557" s="99"/>
      <c r="EH2557" s="99"/>
      <c r="EI2557" s="99"/>
      <c r="EJ2557" s="99"/>
      <c r="EK2557" s="99"/>
      <c r="EL2557" s="99"/>
      <c r="EM2557" s="99"/>
      <c r="EN2557" s="99"/>
      <c r="EO2557" s="99"/>
      <c r="EP2557" s="99"/>
      <c r="EQ2557" s="99"/>
      <c r="ER2557" s="99"/>
      <c r="ES2557" s="99"/>
      <c r="ET2557" s="99"/>
      <c r="EU2557" s="99"/>
      <c r="EV2557" s="99"/>
      <c r="EW2557" s="99"/>
      <c r="EX2557" s="119"/>
      <c r="EY2557" s="121"/>
      <c r="EZ2557" s="296"/>
      <c r="FA2557" s="83"/>
      <c r="FC2557" s="116"/>
      <c r="FD2557" s="116"/>
    </row>
    <row r="2558" spans="1:160" ht="15" customHeight="1" x14ac:dyDescent="0.2">
      <c r="A2558" s="100"/>
      <c r="B2558" s="100"/>
      <c r="C2558" s="74"/>
      <c r="D2558" s="74"/>
      <c r="E2558" s="74"/>
      <c r="F2558" s="74"/>
      <c r="G2558" s="75"/>
      <c r="H2558" s="435"/>
      <c r="I2558" s="73"/>
      <c r="J2558" s="101"/>
      <c r="K2558" s="113"/>
      <c r="L2558" s="103"/>
      <c r="M2558" s="569" t="str">
        <f>IF(NOT(ISERROR(FIND("Training",W2558))),"'Plot Psychometric_HH'",IF(NOT(ISERROR(FIND("1DAT",W2558))),"'Plot Tuning Azimuth_HH'",IF(NOT(ISERROR(FIND("HD_dt",W2558))),"'Plot HeadingDiscimination_PSTH_HH_dt_yuchen'",IF(NOT(ISERROR(FIND("HD",W2558))),"'Plot HeadingDiscimination_PSTH_HH'",IF(NOT(ISERROR(FIND("MemSac",W2558))),"'Memory Saccade Analysis_HH'",IF(NOT(ISERROR(FIND("DelSac",W2558))),"'Memory Saccade Analysis_HH'",IF(NOT(ISERROR(FIND("u-stim",W2558))),"'Plot Microstim_HH'","")))))))</f>
        <v/>
      </c>
      <c r="N2558" s="573"/>
      <c r="O2558" s="584"/>
      <c r="P2558" s="590"/>
      <c r="Q2558" s="590"/>
      <c r="R2558" s="590"/>
      <c r="S2558" s="590"/>
      <c r="T2558" s="590"/>
      <c r="U2558" s="590"/>
      <c r="V2558" s="583"/>
      <c r="W2558" s="170"/>
      <c r="X2558" s="192"/>
      <c r="Y2558" s="219"/>
      <c r="Z2558" s="217"/>
      <c r="AA2558" s="218"/>
      <c r="AB2558" s="77"/>
      <c r="AC2558" s="78"/>
      <c r="AD2558" s="199"/>
      <c r="AE2558" s="91"/>
      <c r="AF2558" s="79"/>
      <c r="AG2558" s="79"/>
      <c r="AH2558" s="80"/>
      <c r="AI2558" s="81"/>
      <c r="AJ2558" s="81"/>
      <c r="AK2558" s="81"/>
      <c r="AL2558" s="81"/>
      <c r="AM2558" s="114"/>
      <c r="AN2558" s="82"/>
      <c r="AO2558" s="83"/>
      <c r="AP2558" s="83"/>
      <c r="AQ2558" s="83"/>
      <c r="AR2558" s="84"/>
      <c r="AS2558" s="85"/>
      <c r="AT2558" s="85"/>
      <c r="AU2558" s="85"/>
      <c r="AV2558" s="85"/>
      <c r="AW2558" s="104"/>
      <c r="AX2558" s="86"/>
      <c r="AY2558" s="87"/>
      <c r="AZ2558" s="87"/>
      <c r="BA2558" s="87"/>
      <c r="BB2558" s="88"/>
      <c r="BC2558" s="89"/>
      <c r="BD2558" s="89"/>
      <c r="BE2558" s="89"/>
      <c r="BF2558" s="89"/>
      <c r="BG2558" s="115"/>
      <c r="BH2558" s="90"/>
      <c r="BI2558" s="251"/>
      <c r="BJ2558" s="252"/>
      <c r="BK2558" s="252"/>
      <c r="BL2558" s="230"/>
      <c r="BM2558" s="230"/>
      <c r="BN2558" s="230"/>
      <c r="BO2558" s="231"/>
      <c r="BP2558" s="231"/>
      <c r="BQ2558" s="231"/>
      <c r="BR2558" s="232"/>
      <c r="BS2558" s="232"/>
      <c r="BT2558" s="232"/>
      <c r="BU2558" s="230"/>
      <c r="BV2558" s="230"/>
      <c r="BW2558" s="231"/>
      <c r="BX2558" s="231"/>
      <c r="BY2558" s="232"/>
      <c r="BZ2558" s="235"/>
      <c r="CA2558" s="257"/>
      <c r="CB2558" s="233"/>
      <c r="CC2558" s="230"/>
      <c r="CD2558" s="230"/>
      <c r="CE2558" s="230"/>
      <c r="CF2558" s="230"/>
      <c r="CG2558" s="230"/>
      <c r="CH2558" s="230"/>
      <c r="CI2558" s="230"/>
      <c r="CJ2558" s="231"/>
      <c r="CK2558" s="231"/>
      <c r="CL2558" s="231"/>
      <c r="CM2558" s="231"/>
      <c r="CN2558" s="231"/>
      <c r="CO2558" s="231"/>
      <c r="CP2558" s="231"/>
      <c r="CQ2558" s="231"/>
      <c r="CR2558" s="232"/>
      <c r="CS2558" s="232"/>
      <c r="CT2558" s="232"/>
      <c r="CU2558" s="232"/>
      <c r="CV2558" s="232"/>
      <c r="CW2558" s="232"/>
      <c r="CX2558" s="232"/>
      <c r="CY2558" s="234"/>
      <c r="DA2558" s="106"/>
      <c r="DC2558" s="106"/>
      <c r="DD2558" s="106"/>
      <c r="DE2558" s="106"/>
      <c r="DF2558" s="92"/>
      <c r="DG2558" s="107"/>
      <c r="DH2558" s="107"/>
      <c r="DI2558" s="107"/>
      <c r="DJ2558" s="107"/>
      <c r="DK2558" s="107"/>
      <c r="DL2558" s="107"/>
      <c r="DM2558" s="110"/>
      <c r="DN2558" s="110"/>
      <c r="DO2558" s="110"/>
      <c r="DP2558" s="110"/>
      <c r="DQ2558" s="110"/>
      <c r="DR2558" s="110"/>
      <c r="DS2558" s="110"/>
      <c r="DT2558" s="110"/>
      <c r="DU2558" s="497"/>
      <c r="DV2558" s="497"/>
      <c r="DW2558" s="497"/>
      <c r="DX2558" s="497"/>
      <c r="DY2558" s="497"/>
      <c r="DZ2558" s="497"/>
      <c r="EA2558" s="98"/>
      <c r="EB2558" s="99"/>
      <c r="EC2558" s="99"/>
      <c r="ED2558" s="99"/>
      <c r="EE2558" s="99"/>
      <c r="EF2558" s="99"/>
      <c r="EG2558" s="99"/>
      <c r="EH2558" s="99"/>
      <c r="EI2558" s="99"/>
      <c r="EJ2558" s="99"/>
      <c r="EK2558" s="99"/>
      <c r="EL2558" s="99"/>
      <c r="EM2558" s="99"/>
      <c r="EN2558" s="99"/>
      <c r="EO2558" s="99"/>
      <c r="EP2558" s="99"/>
      <c r="EQ2558" s="99"/>
      <c r="ER2558" s="99"/>
      <c r="ES2558" s="99"/>
      <c r="ET2558" s="99"/>
      <c r="EU2558" s="99"/>
      <c r="EV2558" s="99"/>
      <c r="EW2558" s="99"/>
      <c r="EX2558" s="119"/>
      <c r="EY2558" s="121"/>
      <c r="EZ2558" s="296"/>
      <c r="FA2558" s="83"/>
      <c r="FC2558" s="116"/>
      <c r="FD2558" s="116"/>
    </row>
    <row r="2559" spans="1:160" ht="15" customHeight="1" x14ac:dyDescent="0.2">
      <c r="A2559" s="100"/>
      <c r="B2559" s="100"/>
      <c r="C2559" s="74"/>
      <c r="D2559" s="74"/>
      <c r="E2559" s="74"/>
      <c r="F2559" s="74"/>
      <c r="G2559" s="75"/>
      <c r="H2559" s="435"/>
      <c r="I2559" s="73"/>
      <c r="J2559" s="101"/>
      <c r="K2559" s="113"/>
      <c r="L2559" s="103"/>
      <c r="M2559" s="569" t="str">
        <f>IF(NOT(ISERROR(FIND("Training",W2559))),"'Plot Psychometric_HH'",IF(NOT(ISERROR(FIND("1DAT",W2559))),"'Plot Tuning Azimuth_HH'",IF(NOT(ISERROR(FIND("HD_dt",W2559))),"'Plot HeadingDiscimination_PSTH_HH_dt_yuchen'",IF(NOT(ISERROR(FIND("HD",W2559))),"'Plot HeadingDiscimination_PSTH_HH'",IF(NOT(ISERROR(FIND("MemSac",W2559))),"'Memory Saccade Analysis_HH'",IF(NOT(ISERROR(FIND("DelSac",W2559))),"'Memory Saccade Analysis_HH'",IF(NOT(ISERROR(FIND("u-stim",W2559))),"'Plot Microstim_HH'","")))))))</f>
        <v/>
      </c>
      <c r="N2559" s="573"/>
      <c r="O2559" s="584"/>
      <c r="P2559" s="590"/>
      <c r="Q2559" s="590"/>
      <c r="R2559" s="590"/>
      <c r="S2559" s="590"/>
      <c r="T2559" s="590"/>
      <c r="U2559" s="590"/>
      <c r="V2559" s="583"/>
      <c r="W2559" s="170"/>
      <c r="X2559" s="192"/>
      <c r="Y2559" s="219"/>
      <c r="Z2559" s="217"/>
      <c r="AA2559" s="218"/>
      <c r="AB2559" s="77"/>
      <c r="AC2559" s="78"/>
      <c r="AD2559" s="199"/>
      <c r="AE2559" s="91"/>
      <c r="AF2559" s="79"/>
      <c r="AG2559" s="79"/>
      <c r="AH2559" s="80"/>
      <c r="AI2559" s="81"/>
      <c r="AJ2559" s="81"/>
      <c r="AK2559" s="81"/>
      <c r="AL2559" s="81"/>
      <c r="AM2559" s="114"/>
      <c r="AN2559" s="82"/>
      <c r="AO2559" s="83"/>
      <c r="AP2559" s="83"/>
      <c r="AQ2559" s="83"/>
      <c r="AR2559" s="84"/>
      <c r="AS2559" s="85"/>
      <c r="AT2559" s="85"/>
      <c r="AU2559" s="85"/>
      <c r="AV2559" s="85"/>
      <c r="AW2559" s="104"/>
      <c r="AX2559" s="86"/>
      <c r="AY2559" s="87"/>
      <c r="AZ2559" s="87"/>
      <c r="BA2559" s="87"/>
      <c r="BB2559" s="88"/>
      <c r="BC2559" s="89"/>
      <c r="BD2559" s="89"/>
      <c r="BE2559" s="89"/>
      <c r="BF2559" s="89"/>
      <c r="BG2559" s="115"/>
      <c r="BH2559" s="90"/>
      <c r="BI2559" s="251"/>
      <c r="BJ2559" s="252"/>
      <c r="BK2559" s="252"/>
      <c r="BL2559" s="230"/>
      <c r="BM2559" s="230"/>
      <c r="BN2559" s="230"/>
      <c r="BO2559" s="231"/>
      <c r="BP2559" s="231"/>
      <c r="BQ2559" s="231"/>
      <c r="BR2559" s="232"/>
      <c r="BS2559" s="232"/>
      <c r="BT2559" s="232"/>
      <c r="BU2559" s="230"/>
      <c r="BV2559" s="230"/>
      <c r="BW2559" s="231"/>
      <c r="BX2559" s="231"/>
      <c r="BY2559" s="232"/>
      <c r="BZ2559" s="235"/>
      <c r="CA2559" s="257"/>
      <c r="CB2559" s="233"/>
      <c r="CC2559" s="230"/>
      <c r="CD2559" s="230"/>
      <c r="CE2559" s="230"/>
      <c r="CF2559" s="230"/>
      <c r="CG2559" s="230"/>
      <c r="CH2559" s="230"/>
      <c r="CI2559" s="230"/>
      <c r="CJ2559" s="231"/>
      <c r="CK2559" s="231"/>
      <c r="CL2559" s="231"/>
      <c r="CM2559" s="231"/>
      <c r="CN2559" s="231"/>
      <c r="CO2559" s="231"/>
      <c r="CP2559" s="231"/>
      <c r="CQ2559" s="231"/>
      <c r="CR2559" s="232"/>
      <c r="CS2559" s="232"/>
      <c r="CT2559" s="232"/>
      <c r="CU2559" s="232"/>
      <c r="CV2559" s="232"/>
      <c r="CW2559" s="232"/>
      <c r="CX2559" s="232"/>
      <c r="CY2559" s="234"/>
      <c r="DA2559" s="106"/>
      <c r="DC2559" s="106"/>
      <c r="DD2559" s="106"/>
      <c r="DE2559" s="106"/>
      <c r="DF2559" s="92"/>
      <c r="DG2559" s="107"/>
      <c r="DH2559" s="107"/>
      <c r="DI2559" s="107"/>
      <c r="DJ2559" s="107"/>
      <c r="DK2559" s="107"/>
      <c r="DL2559" s="107"/>
      <c r="DM2559" s="110"/>
      <c r="DN2559" s="110"/>
      <c r="DO2559" s="110"/>
      <c r="DP2559" s="110"/>
      <c r="DQ2559" s="110"/>
      <c r="DR2559" s="110"/>
      <c r="DS2559" s="110"/>
      <c r="DT2559" s="110"/>
      <c r="DU2559" s="497"/>
      <c r="DV2559" s="497"/>
      <c r="DW2559" s="497"/>
      <c r="DX2559" s="497"/>
      <c r="DY2559" s="497"/>
      <c r="DZ2559" s="497"/>
      <c r="EA2559" s="98"/>
      <c r="EB2559" s="99"/>
      <c r="EC2559" s="99"/>
      <c r="ED2559" s="99"/>
      <c r="EE2559" s="99"/>
      <c r="EF2559" s="99"/>
      <c r="EG2559" s="99"/>
      <c r="EH2559" s="99"/>
      <c r="EI2559" s="99"/>
      <c r="EJ2559" s="99"/>
      <c r="EK2559" s="99"/>
      <c r="EL2559" s="99"/>
      <c r="EM2559" s="99"/>
      <c r="EN2559" s="99"/>
      <c r="EO2559" s="99"/>
      <c r="EP2559" s="99"/>
      <c r="EQ2559" s="99"/>
      <c r="ER2559" s="99"/>
      <c r="ES2559" s="99"/>
      <c r="ET2559" s="99"/>
      <c r="EU2559" s="99"/>
      <c r="EV2559" s="99"/>
      <c r="EW2559" s="99"/>
      <c r="EX2559" s="119"/>
      <c r="EY2559" s="121"/>
      <c r="EZ2559" s="296"/>
      <c r="FA2559" s="83"/>
      <c r="FC2559" s="116"/>
      <c r="FD2559" s="116"/>
    </row>
    <row r="2560" spans="1:160" ht="15" customHeight="1" x14ac:dyDescent="0.2">
      <c r="A2560" s="100"/>
      <c r="B2560" s="100"/>
      <c r="C2560" s="74"/>
      <c r="D2560" s="74"/>
      <c r="E2560" s="74"/>
      <c r="F2560" s="74"/>
      <c r="G2560" s="75"/>
      <c r="H2560" s="435"/>
      <c r="I2560" s="73"/>
      <c r="J2560" s="101"/>
      <c r="K2560" s="113"/>
      <c r="L2560" s="103"/>
      <c r="M2560" s="569" t="str">
        <f>IF(NOT(ISERROR(FIND("Training",W2560))),"'Plot Psychometric_HH'",IF(NOT(ISERROR(FIND("1DAT",W2560))),"'Plot Tuning Azimuth_HH'",IF(NOT(ISERROR(FIND("HD_dt",W2560))),"'Plot HeadingDiscimination_PSTH_HH_dt_yuchen'",IF(NOT(ISERROR(FIND("HD",W2560))),"'Plot HeadingDiscimination_PSTH_HH'",IF(NOT(ISERROR(FIND("MemSac",W2560))),"'Memory Saccade Analysis_HH'",IF(NOT(ISERROR(FIND("DelSac",W2560))),"'Memory Saccade Analysis_HH'",IF(NOT(ISERROR(FIND("u-stim",W2560))),"'Plot Microstim_HH'","")))))))</f>
        <v/>
      </c>
      <c r="N2560" s="573"/>
      <c r="O2560" s="584"/>
      <c r="P2560" s="590"/>
      <c r="Q2560" s="590"/>
      <c r="R2560" s="590"/>
      <c r="S2560" s="590"/>
      <c r="T2560" s="590"/>
      <c r="U2560" s="590"/>
      <c r="V2560" s="583"/>
      <c r="W2560" s="170"/>
      <c r="X2560" s="192"/>
      <c r="Y2560" s="219"/>
      <c r="Z2560" s="217"/>
      <c r="AA2560" s="218"/>
      <c r="AB2560" s="77"/>
      <c r="AC2560" s="78"/>
      <c r="AD2560" s="199"/>
      <c r="AE2560" s="91"/>
      <c r="AF2560" s="79"/>
      <c r="AG2560" s="79"/>
      <c r="AH2560" s="80"/>
      <c r="AI2560" s="81"/>
      <c r="AJ2560" s="81"/>
      <c r="AK2560" s="81"/>
      <c r="AL2560" s="81"/>
      <c r="AM2560" s="114"/>
      <c r="AN2560" s="82"/>
      <c r="AO2560" s="83"/>
      <c r="AP2560" s="83"/>
      <c r="AQ2560" s="83"/>
      <c r="AR2560" s="84"/>
      <c r="AS2560" s="85"/>
      <c r="AT2560" s="85"/>
      <c r="AU2560" s="85"/>
      <c r="AV2560" s="85"/>
      <c r="AW2560" s="104"/>
      <c r="AX2560" s="86"/>
      <c r="AY2560" s="87"/>
      <c r="AZ2560" s="87"/>
      <c r="BA2560" s="87"/>
      <c r="BB2560" s="88"/>
      <c r="BC2560" s="89"/>
      <c r="BD2560" s="89"/>
      <c r="BE2560" s="89"/>
      <c r="BF2560" s="89"/>
      <c r="BG2560" s="115"/>
      <c r="BH2560" s="90"/>
      <c r="BI2560" s="251"/>
      <c r="BJ2560" s="252"/>
      <c r="BK2560" s="252"/>
      <c r="BL2560" s="230"/>
      <c r="BM2560" s="230"/>
      <c r="BN2560" s="230"/>
      <c r="BO2560" s="231"/>
      <c r="BP2560" s="231"/>
      <c r="BQ2560" s="231"/>
      <c r="BR2560" s="232"/>
      <c r="BS2560" s="232"/>
      <c r="BT2560" s="232"/>
      <c r="BU2560" s="230"/>
      <c r="BV2560" s="230"/>
      <c r="BW2560" s="231"/>
      <c r="BX2560" s="231"/>
      <c r="BY2560" s="232"/>
      <c r="BZ2560" s="235"/>
      <c r="CA2560" s="257"/>
      <c r="CB2560" s="233"/>
      <c r="CC2560" s="230"/>
      <c r="CD2560" s="230"/>
      <c r="CE2560" s="230"/>
      <c r="CF2560" s="230"/>
      <c r="CG2560" s="230"/>
      <c r="CH2560" s="230"/>
      <c r="CI2560" s="230"/>
      <c r="CJ2560" s="231"/>
      <c r="CK2560" s="231"/>
      <c r="CL2560" s="231"/>
      <c r="CM2560" s="231"/>
      <c r="CN2560" s="231"/>
      <c r="CO2560" s="231"/>
      <c r="CP2560" s="231"/>
      <c r="CQ2560" s="231"/>
      <c r="CR2560" s="232"/>
      <c r="CS2560" s="232"/>
      <c r="CT2560" s="232"/>
      <c r="CU2560" s="232"/>
      <c r="CV2560" s="232"/>
      <c r="CW2560" s="232"/>
      <c r="CX2560" s="232"/>
      <c r="CY2560" s="234"/>
      <c r="DA2560" s="106"/>
      <c r="DC2560" s="106"/>
      <c r="DD2560" s="106"/>
      <c r="DE2560" s="106"/>
      <c r="DF2560" s="92"/>
      <c r="DG2560" s="107"/>
      <c r="DH2560" s="107"/>
      <c r="DI2560" s="107"/>
      <c r="DJ2560" s="107"/>
      <c r="DK2560" s="107"/>
      <c r="DL2560" s="107"/>
      <c r="DM2560" s="110"/>
      <c r="DN2560" s="110"/>
      <c r="DO2560" s="110"/>
      <c r="DP2560" s="110"/>
      <c r="DQ2560" s="110"/>
      <c r="DR2560" s="110"/>
      <c r="DS2560" s="110"/>
      <c r="DT2560" s="110"/>
      <c r="DU2560" s="497"/>
      <c r="DV2560" s="497"/>
      <c r="DW2560" s="497"/>
      <c r="DX2560" s="497"/>
      <c r="DY2560" s="497"/>
      <c r="DZ2560" s="497"/>
      <c r="EA2560" s="98"/>
      <c r="EB2560" s="99"/>
      <c r="EC2560" s="99"/>
      <c r="ED2560" s="99"/>
      <c r="EE2560" s="99"/>
      <c r="EF2560" s="99"/>
      <c r="EG2560" s="99"/>
      <c r="EH2560" s="99"/>
      <c r="EI2560" s="99"/>
      <c r="EJ2560" s="99"/>
      <c r="EK2560" s="99"/>
      <c r="EL2560" s="99"/>
      <c r="EM2560" s="99"/>
      <c r="EN2560" s="99"/>
      <c r="EO2560" s="99"/>
      <c r="EP2560" s="99"/>
      <c r="EQ2560" s="99"/>
      <c r="ER2560" s="99"/>
      <c r="ES2560" s="99"/>
      <c r="ET2560" s="99"/>
      <c r="EU2560" s="99"/>
      <c r="EV2560" s="99"/>
      <c r="EW2560" s="99"/>
      <c r="EX2560" s="119"/>
      <c r="EY2560" s="121"/>
      <c r="EZ2560" s="296"/>
      <c r="FA2560" s="83"/>
      <c r="FC2560" s="116"/>
      <c r="FD2560" s="116"/>
    </row>
    <row r="2561" spans="1:160" ht="15" customHeight="1" x14ac:dyDescent="0.2">
      <c r="A2561" s="100"/>
      <c r="B2561" s="100"/>
      <c r="C2561" s="74"/>
      <c r="D2561" s="74"/>
      <c r="E2561" s="74"/>
      <c r="F2561" s="74"/>
      <c r="G2561" s="75"/>
      <c r="H2561" s="435"/>
      <c r="I2561" s="73"/>
      <c r="J2561" s="101"/>
      <c r="K2561" s="113"/>
      <c r="L2561" s="103"/>
      <c r="M2561" s="569" t="str">
        <f>IF(NOT(ISERROR(FIND("Training",W2561))),"'Plot Psychometric_HH'",IF(NOT(ISERROR(FIND("1DAT",W2561))),"'Plot Tuning Azimuth_HH'",IF(NOT(ISERROR(FIND("HD_dt",W2561))),"'Plot HeadingDiscimination_PSTH_HH_dt_yuchen'",IF(NOT(ISERROR(FIND("HD",W2561))),"'Plot HeadingDiscimination_PSTH_HH'",IF(NOT(ISERROR(FIND("MemSac",W2561))),"'Memory Saccade Analysis_HH'",IF(NOT(ISERROR(FIND("DelSac",W2561))),"'Memory Saccade Analysis_HH'",IF(NOT(ISERROR(FIND("u-stim",W2561))),"'Plot Microstim_HH'","")))))))</f>
        <v/>
      </c>
      <c r="N2561" s="573"/>
      <c r="O2561" s="584"/>
      <c r="P2561" s="590"/>
      <c r="Q2561" s="590"/>
      <c r="R2561" s="590"/>
      <c r="S2561" s="590"/>
      <c r="T2561" s="590"/>
      <c r="U2561" s="590"/>
      <c r="V2561" s="583"/>
      <c r="W2561" s="170"/>
      <c r="X2561" s="192"/>
      <c r="Y2561" s="219"/>
      <c r="Z2561" s="217"/>
      <c r="AA2561" s="218"/>
      <c r="AB2561" s="77"/>
      <c r="AC2561" s="78"/>
      <c r="AD2561" s="199"/>
      <c r="AE2561" s="91"/>
      <c r="AF2561" s="79"/>
      <c r="AG2561" s="79"/>
      <c r="AH2561" s="80"/>
      <c r="AI2561" s="81"/>
      <c r="AJ2561" s="81"/>
      <c r="AK2561" s="81"/>
      <c r="AL2561" s="81"/>
      <c r="AM2561" s="114"/>
      <c r="AN2561" s="82"/>
      <c r="AO2561" s="83"/>
      <c r="AP2561" s="83"/>
      <c r="AQ2561" s="83"/>
      <c r="AR2561" s="84"/>
      <c r="AS2561" s="85"/>
      <c r="AT2561" s="85"/>
      <c r="AU2561" s="85"/>
      <c r="AV2561" s="85"/>
      <c r="AW2561" s="104"/>
      <c r="AX2561" s="86"/>
      <c r="AY2561" s="87"/>
      <c r="AZ2561" s="87"/>
      <c r="BA2561" s="87"/>
      <c r="BB2561" s="88"/>
      <c r="BC2561" s="89"/>
      <c r="BD2561" s="89"/>
      <c r="BE2561" s="89"/>
      <c r="BF2561" s="89"/>
      <c r="BG2561" s="115"/>
      <c r="BH2561" s="90"/>
      <c r="BI2561" s="251"/>
      <c r="BJ2561" s="252"/>
      <c r="BK2561" s="252"/>
      <c r="BL2561" s="230"/>
      <c r="BM2561" s="230"/>
      <c r="BN2561" s="230"/>
      <c r="BO2561" s="231"/>
      <c r="BP2561" s="231"/>
      <c r="BQ2561" s="231"/>
      <c r="BR2561" s="232"/>
      <c r="BS2561" s="232"/>
      <c r="BT2561" s="232"/>
      <c r="BU2561" s="230"/>
      <c r="BV2561" s="230"/>
      <c r="BW2561" s="231"/>
      <c r="BX2561" s="231"/>
      <c r="BY2561" s="232"/>
      <c r="BZ2561" s="235"/>
      <c r="CA2561" s="257"/>
      <c r="CB2561" s="233"/>
      <c r="CC2561" s="230"/>
      <c r="CD2561" s="230"/>
      <c r="CE2561" s="230"/>
      <c r="CF2561" s="230"/>
      <c r="CG2561" s="230"/>
      <c r="CH2561" s="230"/>
      <c r="CI2561" s="230"/>
      <c r="CJ2561" s="231"/>
      <c r="CK2561" s="231"/>
      <c r="CL2561" s="231"/>
      <c r="CM2561" s="231"/>
      <c r="CN2561" s="231"/>
      <c r="CO2561" s="231"/>
      <c r="CP2561" s="231"/>
      <c r="CQ2561" s="231"/>
      <c r="CR2561" s="232"/>
      <c r="CS2561" s="232"/>
      <c r="CT2561" s="232"/>
      <c r="CU2561" s="232"/>
      <c r="CV2561" s="232"/>
      <c r="CW2561" s="232"/>
      <c r="CX2561" s="232"/>
      <c r="CY2561" s="234"/>
      <c r="DA2561" s="106"/>
      <c r="DC2561" s="106"/>
      <c r="DD2561" s="106"/>
      <c r="DE2561" s="106"/>
      <c r="DF2561" s="92"/>
      <c r="DG2561" s="107"/>
      <c r="DH2561" s="107"/>
      <c r="DI2561" s="107"/>
      <c r="DJ2561" s="107"/>
      <c r="DK2561" s="107"/>
      <c r="DL2561" s="107"/>
      <c r="DM2561" s="110"/>
      <c r="DN2561" s="110"/>
      <c r="DO2561" s="110"/>
      <c r="DP2561" s="110"/>
      <c r="DQ2561" s="110"/>
      <c r="DR2561" s="110"/>
      <c r="DS2561" s="110"/>
      <c r="DT2561" s="110"/>
      <c r="DU2561" s="497"/>
      <c r="DV2561" s="497"/>
      <c r="DW2561" s="497"/>
      <c r="DX2561" s="497"/>
      <c r="DY2561" s="497"/>
      <c r="DZ2561" s="497"/>
      <c r="EA2561" s="98"/>
      <c r="EB2561" s="99"/>
      <c r="EC2561" s="99"/>
      <c r="ED2561" s="99"/>
      <c r="EE2561" s="99"/>
      <c r="EF2561" s="99"/>
      <c r="EG2561" s="99"/>
      <c r="EH2561" s="99"/>
      <c r="EI2561" s="99"/>
      <c r="EJ2561" s="99"/>
      <c r="EK2561" s="99"/>
      <c r="EL2561" s="99"/>
      <c r="EM2561" s="99"/>
      <c r="EN2561" s="99"/>
      <c r="EO2561" s="99"/>
      <c r="EP2561" s="99"/>
      <c r="EQ2561" s="99"/>
      <c r="ER2561" s="99"/>
      <c r="ES2561" s="99"/>
      <c r="ET2561" s="99"/>
      <c r="EU2561" s="99"/>
      <c r="EV2561" s="99"/>
      <c r="EW2561" s="99"/>
      <c r="EX2561" s="119"/>
      <c r="EY2561" s="121"/>
      <c r="EZ2561" s="296"/>
      <c r="FA2561" s="83"/>
      <c r="FC2561" s="116"/>
      <c r="FD2561" s="116"/>
    </row>
    <row r="2562" spans="1:160" ht="15" customHeight="1" x14ac:dyDescent="0.2">
      <c r="A2562" s="100"/>
      <c r="B2562" s="100"/>
      <c r="C2562" s="74"/>
      <c r="D2562" s="74"/>
      <c r="E2562" s="74"/>
      <c r="F2562" s="74"/>
      <c r="G2562" s="75"/>
      <c r="H2562" s="435"/>
      <c r="I2562" s="73"/>
      <c r="J2562" s="101"/>
      <c r="K2562" s="113"/>
      <c r="L2562" s="103"/>
      <c r="M2562" s="569" t="str">
        <f>IF(NOT(ISERROR(FIND("Training",W2562))),"'Plot Psychometric_HH'",IF(NOT(ISERROR(FIND("1DAT",W2562))),"'Plot Tuning Azimuth_HH'",IF(NOT(ISERROR(FIND("HD_dt",W2562))),"'Plot HeadingDiscimination_PSTH_HH_dt_yuchen'",IF(NOT(ISERROR(FIND("HD",W2562))),"'Plot HeadingDiscimination_PSTH_HH'",IF(NOT(ISERROR(FIND("MemSac",W2562))),"'Memory Saccade Analysis_HH'",IF(NOT(ISERROR(FIND("DelSac",W2562))),"'Memory Saccade Analysis_HH'",IF(NOT(ISERROR(FIND("u-stim",W2562))),"'Plot Microstim_HH'","")))))))</f>
        <v/>
      </c>
      <c r="N2562" s="573"/>
      <c r="O2562" s="584"/>
      <c r="P2562" s="590"/>
      <c r="Q2562" s="590"/>
      <c r="R2562" s="590"/>
      <c r="S2562" s="590"/>
      <c r="T2562" s="590"/>
      <c r="U2562" s="590"/>
      <c r="V2562" s="583"/>
      <c r="W2562" s="170"/>
      <c r="X2562" s="192"/>
      <c r="Y2562" s="219"/>
      <c r="Z2562" s="217"/>
      <c r="AA2562" s="218"/>
      <c r="AB2562" s="77"/>
      <c r="AC2562" s="78"/>
      <c r="AD2562" s="199"/>
      <c r="AE2562" s="91"/>
      <c r="AF2562" s="79"/>
      <c r="AG2562" s="79"/>
      <c r="AH2562" s="80"/>
      <c r="AI2562" s="81"/>
      <c r="AJ2562" s="81"/>
      <c r="AK2562" s="81"/>
      <c r="AL2562" s="81"/>
      <c r="AM2562" s="114"/>
      <c r="AN2562" s="82"/>
      <c r="AO2562" s="83"/>
      <c r="AP2562" s="83"/>
      <c r="AQ2562" s="83"/>
      <c r="AR2562" s="84"/>
      <c r="AS2562" s="85"/>
      <c r="AT2562" s="85"/>
      <c r="AU2562" s="85"/>
      <c r="AV2562" s="85"/>
      <c r="AW2562" s="104"/>
      <c r="AX2562" s="86"/>
      <c r="AY2562" s="87"/>
      <c r="AZ2562" s="87"/>
      <c r="BA2562" s="87"/>
      <c r="BB2562" s="88"/>
      <c r="BC2562" s="89"/>
      <c r="BD2562" s="89"/>
      <c r="BE2562" s="89"/>
      <c r="BF2562" s="89"/>
      <c r="BG2562" s="115"/>
      <c r="BH2562" s="90"/>
      <c r="BI2562" s="251"/>
      <c r="BJ2562" s="252"/>
      <c r="BK2562" s="252"/>
      <c r="BL2562" s="230"/>
      <c r="BM2562" s="230"/>
      <c r="BN2562" s="230"/>
      <c r="BO2562" s="231"/>
      <c r="BP2562" s="231"/>
      <c r="BQ2562" s="231"/>
      <c r="BR2562" s="232"/>
      <c r="BS2562" s="232"/>
      <c r="BT2562" s="232"/>
      <c r="BU2562" s="230"/>
      <c r="BV2562" s="230"/>
      <c r="BW2562" s="231"/>
      <c r="BX2562" s="231"/>
      <c r="BY2562" s="232"/>
      <c r="BZ2562" s="235"/>
      <c r="CA2562" s="257"/>
      <c r="CB2562" s="233"/>
      <c r="CC2562" s="230"/>
      <c r="CD2562" s="230"/>
      <c r="CE2562" s="230"/>
      <c r="CF2562" s="230"/>
      <c r="CG2562" s="230"/>
      <c r="CH2562" s="230"/>
      <c r="CI2562" s="230"/>
      <c r="CJ2562" s="231"/>
      <c r="CK2562" s="231"/>
      <c r="CL2562" s="231"/>
      <c r="CM2562" s="231"/>
      <c r="CN2562" s="231"/>
      <c r="CO2562" s="231"/>
      <c r="CP2562" s="231"/>
      <c r="CQ2562" s="231"/>
      <c r="CR2562" s="232"/>
      <c r="CS2562" s="232"/>
      <c r="CT2562" s="232"/>
      <c r="CU2562" s="232"/>
      <c r="CV2562" s="232"/>
      <c r="CW2562" s="232"/>
      <c r="CX2562" s="232"/>
      <c r="CY2562" s="234"/>
      <c r="DA2562" s="106"/>
      <c r="DC2562" s="106"/>
      <c r="DD2562" s="106"/>
      <c r="DE2562" s="106"/>
      <c r="DF2562" s="92"/>
      <c r="DG2562" s="107"/>
      <c r="DH2562" s="107"/>
      <c r="DI2562" s="107"/>
      <c r="DJ2562" s="107"/>
      <c r="DK2562" s="107"/>
      <c r="DL2562" s="107"/>
      <c r="DM2562" s="110"/>
      <c r="DN2562" s="110"/>
      <c r="DO2562" s="110"/>
      <c r="DP2562" s="110"/>
      <c r="DQ2562" s="110"/>
      <c r="DR2562" s="110"/>
      <c r="DS2562" s="110"/>
      <c r="DT2562" s="110"/>
      <c r="DU2562" s="497"/>
      <c r="DV2562" s="497"/>
      <c r="DW2562" s="497"/>
      <c r="DX2562" s="497"/>
      <c r="DY2562" s="497"/>
      <c r="DZ2562" s="497"/>
      <c r="EA2562" s="98"/>
      <c r="EB2562" s="99"/>
      <c r="EC2562" s="99"/>
      <c r="ED2562" s="99"/>
      <c r="EE2562" s="99"/>
      <c r="EF2562" s="99"/>
      <c r="EG2562" s="99"/>
      <c r="EH2562" s="99"/>
      <c r="EI2562" s="99"/>
      <c r="EJ2562" s="99"/>
      <c r="EK2562" s="99"/>
      <c r="EL2562" s="99"/>
      <c r="EM2562" s="99"/>
      <c r="EN2562" s="99"/>
      <c r="EO2562" s="99"/>
      <c r="EP2562" s="99"/>
      <c r="EQ2562" s="99"/>
      <c r="ER2562" s="99"/>
      <c r="ES2562" s="99"/>
      <c r="ET2562" s="99"/>
      <c r="EU2562" s="99"/>
      <c r="EV2562" s="99"/>
      <c r="EW2562" s="99"/>
      <c r="EX2562" s="119"/>
      <c r="EY2562" s="121"/>
      <c r="EZ2562" s="296"/>
      <c r="FA2562" s="83"/>
      <c r="FC2562" s="116"/>
      <c r="FD2562" s="116"/>
    </row>
    <row r="2563" spans="1:160" ht="15" customHeight="1" x14ac:dyDescent="0.2">
      <c r="A2563" s="100"/>
      <c r="B2563" s="100"/>
      <c r="C2563" s="74"/>
      <c r="D2563" s="74"/>
      <c r="E2563" s="74"/>
      <c r="F2563" s="74"/>
      <c r="G2563" s="75"/>
      <c r="H2563" s="435"/>
      <c r="I2563" s="73"/>
      <c r="J2563" s="101"/>
      <c r="K2563" s="113"/>
      <c r="L2563" s="103"/>
      <c r="M2563" s="569" t="str">
        <f>IF(NOT(ISERROR(FIND("Training",W2563))),"'Plot Psychometric_HH'",IF(NOT(ISERROR(FIND("1DAT",W2563))),"'Plot Tuning Azimuth_HH'",IF(NOT(ISERROR(FIND("HD_dt",W2563))),"'Plot HeadingDiscimination_PSTH_HH_dt_yuchen'",IF(NOT(ISERROR(FIND("HD",W2563))),"'Plot HeadingDiscimination_PSTH_HH'",IF(NOT(ISERROR(FIND("MemSac",W2563))),"'Memory Saccade Analysis_HH'",IF(NOT(ISERROR(FIND("DelSac",W2563))),"'Memory Saccade Analysis_HH'",IF(NOT(ISERROR(FIND("u-stim",W2563))),"'Plot Microstim_HH'","")))))))</f>
        <v/>
      </c>
      <c r="N2563" s="573"/>
      <c r="O2563" s="584"/>
      <c r="P2563" s="590"/>
      <c r="Q2563" s="590"/>
      <c r="R2563" s="590"/>
      <c r="S2563" s="590"/>
      <c r="T2563" s="590"/>
      <c r="U2563" s="590"/>
      <c r="V2563" s="583"/>
      <c r="W2563" s="170"/>
      <c r="X2563" s="192"/>
      <c r="Y2563" s="219"/>
      <c r="Z2563" s="217"/>
      <c r="AA2563" s="218"/>
      <c r="AB2563" s="77"/>
      <c r="AC2563" s="78"/>
      <c r="AD2563" s="199"/>
      <c r="AE2563" s="91"/>
      <c r="AF2563" s="79"/>
      <c r="AG2563" s="79"/>
      <c r="AH2563" s="80"/>
      <c r="AI2563" s="81"/>
      <c r="AJ2563" s="81"/>
      <c r="AK2563" s="81"/>
      <c r="AL2563" s="81"/>
      <c r="AM2563" s="114"/>
      <c r="AN2563" s="82"/>
      <c r="AO2563" s="83"/>
      <c r="AP2563" s="83"/>
      <c r="AQ2563" s="83"/>
      <c r="AR2563" s="84"/>
      <c r="AS2563" s="85"/>
      <c r="AT2563" s="85"/>
      <c r="AU2563" s="85"/>
      <c r="AV2563" s="85"/>
      <c r="AW2563" s="104"/>
      <c r="AX2563" s="86"/>
      <c r="AY2563" s="87"/>
      <c r="AZ2563" s="87"/>
      <c r="BA2563" s="87"/>
      <c r="BB2563" s="88"/>
      <c r="BC2563" s="89"/>
      <c r="BD2563" s="89"/>
      <c r="BE2563" s="89"/>
      <c r="BF2563" s="89"/>
      <c r="BG2563" s="115"/>
      <c r="BH2563" s="90"/>
      <c r="BI2563" s="251"/>
      <c r="BJ2563" s="252"/>
      <c r="BK2563" s="252"/>
      <c r="BL2563" s="230"/>
      <c r="BM2563" s="230"/>
      <c r="BN2563" s="230"/>
      <c r="BO2563" s="231"/>
      <c r="BP2563" s="231"/>
      <c r="BQ2563" s="231"/>
      <c r="BR2563" s="232"/>
      <c r="BS2563" s="232"/>
      <c r="BT2563" s="232"/>
      <c r="BU2563" s="230"/>
      <c r="BV2563" s="230"/>
      <c r="BW2563" s="231"/>
      <c r="BX2563" s="231"/>
      <c r="BY2563" s="232"/>
      <c r="BZ2563" s="235"/>
      <c r="CA2563" s="257"/>
      <c r="CB2563" s="233"/>
      <c r="CC2563" s="230"/>
      <c r="CD2563" s="230"/>
      <c r="CE2563" s="230"/>
      <c r="CF2563" s="230"/>
      <c r="CG2563" s="230"/>
      <c r="CH2563" s="230"/>
      <c r="CI2563" s="230"/>
      <c r="CJ2563" s="231"/>
      <c r="CK2563" s="231"/>
      <c r="CL2563" s="231"/>
      <c r="CM2563" s="231"/>
      <c r="CN2563" s="231"/>
      <c r="CO2563" s="231"/>
      <c r="CP2563" s="231"/>
      <c r="CQ2563" s="231"/>
      <c r="CR2563" s="232"/>
      <c r="CS2563" s="232"/>
      <c r="CT2563" s="232"/>
      <c r="CU2563" s="232"/>
      <c r="CV2563" s="232"/>
      <c r="CW2563" s="232"/>
      <c r="CX2563" s="232"/>
      <c r="CY2563" s="234"/>
      <c r="DA2563" s="106"/>
      <c r="DC2563" s="106"/>
      <c r="DD2563" s="106"/>
      <c r="DE2563" s="106"/>
      <c r="DF2563" s="92"/>
      <c r="DG2563" s="107"/>
      <c r="DH2563" s="107"/>
      <c r="DI2563" s="107"/>
      <c r="DJ2563" s="107"/>
      <c r="DK2563" s="107"/>
      <c r="DL2563" s="107"/>
      <c r="DM2563" s="110"/>
      <c r="DN2563" s="110"/>
      <c r="DO2563" s="110"/>
      <c r="DP2563" s="110"/>
      <c r="DQ2563" s="110"/>
      <c r="DR2563" s="110"/>
      <c r="DS2563" s="110"/>
      <c r="DT2563" s="110"/>
      <c r="DU2563" s="497"/>
      <c r="DV2563" s="497"/>
      <c r="DW2563" s="497"/>
      <c r="DX2563" s="497"/>
      <c r="DY2563" s="497"/>
      <c r="DZ2563" s="497"/>
      <c r="EA2563" s="98"/>
      <c r="EB2563" s="99"/>
      <c r="EC2563" s="99"/>
      <c r="ED2563" s="99"/>
      <c r="EE2563" s="99"/>
      <c r="EF2563" s="99"/>
      <c r="EG2563" s="99"/>
      <c r="EH2563" s="99"/>
      <c r="EI2563" s="99"/>
      <c r="EJ2563" s="99"/>
      <c r="EK2563" s="99"/>
      <c r="EL2563" s="99"/>
      <c r="EM2563" s="99"/>
      <c r="EN2563" s="99"/>
      <c r="EO2563" s="99"/>
      <c r="EP2563" s="99"/>
      <c r="EQ2563" s="99"/>
      <c r="ER2563" s="99"/>
      <c r="ES2563" s="99"/>
      <c r="ET2563" s="99"/>
      <c r="EU2563" s="99"/>
      <c r="EV2563" s="99"/>
      <c r="EW2563" s="99"/>
      <c r="EX2563" s="119"/>
      <c r="EY2563" s="121"/>
      <c r="EZ2563" s="296"/>
      <c r="FA2563" s="83"/>
      <c r="FC2563" s="116"/>
      <c r="FD2563" s="116"/>
    </row>
    <row r="2564" spans="1:160" ht="15" customHeight="1" x14ac:dyDescent="0.2">
      <c r="A2564" s="100"/>
      <c r="B2564" s="100"/>
      <c r="C2564" s="74"/>
      <c r="D2564" s="74"/>
      <c r="E2564" s="74"/>
      <c r="F2564" s="74"/>
      <c r="G2564" s="75"/>
      <c r="H2564" s="435"/>
      <c r="I2564" s="73"/>
      <c r="J2564" s="101"/>
      <c r="K2564" s="113"/>
      <c r="L2564" s="103"/>
      <c r="M2564" s="569" t="str">
        <f>IF(NOT(ISERROR(FIND("Training",W2564))),"'Plot Psychometric_HH'",IF(NOT(ISERROR(FIND("1DAT",W2564))),"'Plot Tuning Azimuth_HH'",IF(NOT(ISERROR(FIND("HD_dt",W2564))),"'Plot HeadingDiscimination_PSTH_HH_dt_yuchen'",IF(NOT(ISERROR(FIND("HD",W2564))),"'Plot HeadingDiscimination_PSTH_HH'",IF(NOT(ISERROR(FIND("MemSac",W2564))),"'Memory Saccade Analysis_HH'",IF(NOT(ISERROR(FIND("DelSac",W2564))),"'Memory Saccade Analysis_HH'",IF(NOT(ISERROR(FIND("u-stim",W2564))),"'Plot Microstim_HH'","")))))))</f>
        <v/>
      </c>
      <c r="N2564" s="573"/>
      <c r="O2564" s="584"/>
      <c r="P2564" s="590"/>
      <c r="Q2564" s="590"/>
      <c r="R2564" s="590"/>
      <c r="S2564" s="590"/>
      <c r="T2564" s="590"/>
      <c r="U2564" s="590"/>
      <c r="V2564" s="583"/>
      <c r="W2564" s="170"/>
      <c r="X2564" s="192"/>
      <c r="Y2564" s="219"/>
      <c r="Z2564" s="217"/>
      <c r="AA2564" s="218"/>
      <c r="AB2564" s="77"/>
      <c r="AC2564" s="78"/>
      <c r="AD2564" s="199"/>
      <c r="AE2564" s="91"/>
      <c r="AF2564" s="79"/>
      <c r="AG2564" s="79"/>
      <c r="AH2564" s="80"/>
      <c r="AI2564" s="81"/>
      <c r="AJ2564" s="81"/>
      <c r="AK2564" s="81"/>
      <c r="AL2564" s="81"/>
      <c r="AM2564" s="114"/>
      <c r="AN2564" s="82"/>
      <c r="AO2564" s="83"/>
      <c r="AP2564" s="83"/>
      <c r="AQ2564" s="83"/>
      <c r="AR2564" s="84"/>
      <c r="AS2564" s="85"/>
      <c r="AT2564" s="85"/>
      <c r="AU2564" s="85"/>
      <c r="AV2564" s="85"/>
      <c r="AW2564" s="104"/>
      <c r="AX2564" s="86"/>
      <c r="AY2564" s="87"/>
      <c r="AZ2564" s="87"/>
      <c r="BA2564" s="87"/>
      <c r="BB2564" s="88"/>
      <c r="BC2564" s="89"/>
      <c r="BD2564" s="89"/>
      <c r="BE2564" s="89"/>
      <c r="BF2564" s="89"/>
      <c r="BG2564" s="115"/>
      <c r="BH2564" s="90"/>
      <c r="BI2564" s="251"/>
      <c r="BJ2564" s="252"/>
      <c r="BK2564" s="252"/>
      <c r="BL2564" s="230"/>
      <c r="BM2564" s="230"/>
      <c r="BN2564" s="230"/>
      <c r="BO2564" s="231"/>
      <c r="BP2564" s="231"/>
      <c r="BQ2564" s="231"/>
      <c r="BR2564" s="232"/>
      <c r="BS2564" s="232"/>
      <c r="BT2564" s="232"/>
      <c r="BU2564" s="230"/>
      <c r="BV2564" s="230"/>
      <c r="BW2564" s="231"/>
      <c r="BX2564" s="231"/>
      <c r="BY2564" s="232"/>
      <c r="BZ2564" s="235"/>
      <c r="CA2564" s="257"/>
      <c r="CB2564" s="233"/>
      <c r="CC2564" s="230"/>
      <c r="CD2564" s="230"/>
      <c r="CE2564" s="230"/>
      <c r="CF2564" s="230"/>
      <c r="CG2564" s="230"/>
      <c r="CH2564" s="230"/>
      <c r="CI2564" s="230"/>
      <c r="CJ2564" s="231"/>
      <c r="CK2564" s="231"/>
      <c r="CL2564" s="231"/>
      <c r="CM2564" s="231"/>
      <c r="CN2564" s="231"/>
      <c r="CO2564" s="231"/>
      <c r="CP2564" s="231"/>
      <c r="CQ2564" s="231"/>
      <c r="CR2564" s="232"/>
      <c r="CS2564" s="232"/>
      <c r="CT2564" s="232"/>
      <c r="CU2564" s="232"/>
      <c r="CV2564" s="232"/>
      <c r="CW2564" s="232"/>
      <c r="CX2564" s="232"/>
      <c r="CY2564" s="234"/>
      <c r="DA2564" s="106"/>
      <c r="DC2564" s="106"/>
      <c r="DD2564" s="106"/>
      <c r="DE2564" s="106"/>
      <c r="DF2564" s="92"/>
      <c r="DG2564" s="107"/>
      <c r="DH2564" s="107"/>
      <c r="DI2564" s="107"/>
      <c r="DJ2564" s="107"/>
      <c r="DK2564" s="107"/>
      <c r="DL2564" s="107"/>
      <c r="DM2564" s="110"/>
      <c r="DN2564" s="110"/>
      <c r="DO2564" s="110"/>
      <c r="DP2564" s="110"/>
      <c r="DQ2564" s="110"/>
      <c r="DR2564" s="110"/>
      <c r="DS2564" s="110"/>
      <c r="DT2564" s="110"/>
      <c r="DU2564" s="497"/>
      <c r="DV2564" s="497"/>
      <c r="DW2564" s="497"/>
      <c r="DX2564" s="497"/>
      <c r="DY2564" s="497"/>
      <c r="DZ2564" s="497"/>
      <c r="EA2564" s="98"/>
      <c r="EB2564" s="99"/>
      <c r="EC2564" s="99"/>
      <c r="ED2564" s="99"/>
      <c r="EE2564" s="99"/>
      <c r="EF2564" s="99"/>
      <c r="EG2564" s="99"/>
      <c r="EH2564" s="99"/>
      <c r="EI2564" s="99"/>
      <c r="EJ2564" s="99"/>
      <c r="EK2564" s="99"/>
      <c r="EL2564" s="99"/>
      <c r="EM2564" s="99"/>
      <c r="EN2564" s="99"/>
      <c r="EO2564" s="99"/>
      <c r="EP2564" s="99"/>
      <c r="EQ2564" s="99"/>
      <c r="ER2564" s="99"/>
      <c r="ES2564" s="99"/>
      <c r="ET2564" s="99"/>
      <c r="EU2564" s="99"/>
      <c r="EV2564" s="99"/>
      <c r="EW2564" s="99"/>
      <c r="EX2564" s="119"/>
      <c r="EY2564" s="121"/>
      <c r="EZ2564" s="296"/>
      <c r="FA2564" s="83"/>
      <c r="FC2564" s="116"/>
      <c r="FD2564" s="116"/>
    </row>
    <row r="2565" spans="1:160" ht="15" customHeight="1" x14ac:dyDescent="0.2">
      <c r="A2565" s="100"/>
      <c r="B2565" s="100"/>
      <c r="C2565" s="74"/>
      <c r="D2565" s="74"/>
      <c r="E2565" s="74"/>
      <c r="F2565" s="74"/>
      <c r="G2565" s="75"/>
      <c r="H2565" s="435"/>
      <c r="I2565" s="73"/>
      <c r="J2565" s="101"/>
      <c r="K2565" s="113"/>
      <c r="L2565" s="103"/>
      <c r="M2565" s="569" t="str">
        <f>IF(NOT(ISERROR(FIND("Training",W2565))),"'Plot Psychometric_HH'",IF(NOT(ISERROR(FIND("1DAT",W2565))),"'Plot Tuning Azimuth_HH'",IF(NOT(ISERROR(FIND("HD_dt",W2565))),"'Plot HeadingDiscimination_PSTH_HH_dt_yuchen'",IF(NOT(ISERROR(FIND("HD",W2565))),"'Plot HeadingDiscimination_PSTH_HH'",IF(NOT(ISERROR(FIND("MemSac",W2565))),"'Memory Saccade Analysis_HH'",IF(NOT(ISERROR(FIND("DelSac",W2565))),"'Memory Saccade Analysis_HH'",IF(NOT(ISERROR(FIND("u-stim",W2565))),"'Plot Microstim_HH'","")))))))</f>
        <v/>
      </c>
      <c r="N2565" s="573"/>
      <c r="O2565" s="584"/>
      <c r="P2565" s="590"/>
      <c r="Q2565" s="590"/>
      <c r="R2565" s="590"/>
      <c r="S2565" s="590"/>
      <c r="T2565" s="590"/>
      <c r="U2565" s="590"/>
      <c r="V2565" s="583"/>
      <c r="W2565" s="170"/>
      <c r="X2565" s="192"/>
      <c r="Y2565" s="219"/>
      <c r="Z2565" s="217"/>
      <c r="AA2565" s="218"/>
      <c r="AB2565" s="77"/>
      <c r="AC2565" s="78"/>
      <c r="AD2565" s="199"/>
      <c r="AE2565" s="91"/>
      <c r="AF2565" s="79"/>
      <c r="AG2565" s="79"/>
      <c r="AH2565" s="80"/>
      <c r="AI2565" s="81"/>
      <c r="AJ2565" s="81"/>
      <c r="AK2565" s="81"/>
      <c r="AL2565" s="81"/>
      <c r="AM2565" s="114"/>
      <c r="AN2565" s="82"/>
      <c r="AO2565" s="83"/>
      <c r="AP2565" s="83"/>
      <c r="AQ2565" s="83"/>
      <c r="AR2565" s="84"/>
      <c r="AS2565" s="85"/>
      <c r="AT2565" s="85"/>
      <c r="AU2565" s="85"/>
      <c r="AV2565" s="85"/>
      <c r="AW2565" s="104"/>
      <c r="AX2565" s="86"/>
      <c r="AY2565" s="87"/>
      <c r="AZ2565" s="87"/>
      <c r="BA2565" s="87"/>
      <c r="BB2565" s="88"/>
      <c r="BC2565" s="89"/>
      <c r="BD2565" s="89"/>
      <c r="BE2565" s="89"/>
      <c r="BF2565" s="89"/>
      <c r="BG2565" s="115"/>
      <c r="BH2565" s="90"/>
      <c r="BI2565" s="251"/>
      <c r="BJ2565" s="252"/>
      <c r="BK2565" s="252"/>
      <c r="BL2565" s="230"/>
      <c r="BM2565" s="230"/>
      <c r="BN2565" s="230"/>
      <c r="BO2565" s="231"/>
      <c r="BP2565" s="231"/>
      <c r="BQ2565" s="231"/>
      <c r="BR2565" s="232"/>
      <c r="BS2565" s="232"/>
      <c r="BT2565" s="232"/>
      <c r="BU2565" s="230"/>
      <c r="BV2565" s="230"/>
      <c r="BW2565" s="231"/>
      <c r="BX2565" s="231"/>
      <c r="BY2565" s="232"/>
      <c r="BZ2565" s="235"/>
      <c r="CA2565" s="257"/>
      <c r="CB2565" s="233"/>
      <c r="CC2565" s="230"/>
      <c r="CD2565" s="230"/>
      <c r="CE2565" s="230"/>
      <c r="CF2565" s="230"/>
      <c r="CG2565" s="230"/>
      <c r="CH2565" s="230"/>
      <c r="CI2565" s="230"/>
      <c r="CJ2565" s="231"/>
      <c r="CK2565" s="231"/>
      <c r="CL2565" s="231"/>
      <c r="CM2565" s="231"/>
      <c r="CN2565" s="231"/>
      <c r="CO2565" s="231"/>
      <c r="CP2565" s="231"/>
      <c r="CQ2565" s="231"/>
      <c r="CR2565" s="232"/>
      <c r="CS2565" s="232"/>
      <c r="CT2565" s="232"/>
      <c r="CU2565" s="232"/>
      <c r="CV2565" s="232"/>
      <c r="CW2565" s="232"/>
      <c r="CX2565" s="232"/>
      <c r="CY2565" s="234"/>
      <c r="DA2565" s="106"/>
      <c r="DC2565" s="106"/>
      <c r="DD2565" s="106"/>
      <c r="DE2565" s="106"/>
      <c r="DF2565" s="92"/>
      <c r="DG2565" s="107"/>
      <c r="DH2565" s="107"/>
      <c r="DI2565" s="107"/>
      <c r="DJ2565" s="107"/>
      <c r="DK2565" s="107"/>
      <c r="DL2565" s="107"/>
      <c r="DM2565" s="110"/>
      <c r="DN2565" s="110"/>
      <c r="DO2565" s="110"/>
      <c r="DP2565" s="110"/>
      <c r="DQ2565" s="110"/>
      <c r="DR2565" s="110"/>
      <c r="DS2565" s="110"/>
      <c r="DT2565" s="110"/>
      <c r="DU2565" s="497"/>
      <c r="DV2565" s="497"/>
      <c r="DW2565" s="497"/>
      <c r="DX2565" s="497"/>
      <c r="DY2565" s="497"/>
      <c r="DZ2565" s="497"/>
      <c r="EA2565" s="98"/>
      <c r="EB2565" s="99"/>
      <c r="EC2565" s="99"/>
      <c r="ED2565" s="99"/>
      <c r="EE2565" s="99"/>
      <c r="EF2565" s="99"/>
      <c r="EG2565" s="99"/>
      <c r="EH2565" s="99"/>
      <c r="EI2565" s="99"/>
      <c r="EJ2565" s="99"/>
      <c r="EK2565" s="99"/>
      <c r="EL2565" s="99"/>
      <c r="EM2565" s="99"/>
      <c r="EN2565" s="99"/>
      <c r="EO2565" s="99"/>
      <c r="EP2565" s="99"/>
      <c r="EQ2565" s="99"/>
      <c r="ER2565" s="99"/>
      <c r="ES2565" s="99"/>
      <c r="ET2565" s="99"/>
      <c r="EU2565" s="99"/>
      <c r="EV2565" s="99"/>
      <c r="EW2565" s="99"/>
      <c r="EX2565" s="119"/>
      <c r="EY2565" s="121"/>
      <c r="EZ2565" s="296"/>
      <c r="FA2565" s="83"/>
      <c r="FC2565" s="116"/>
      <c r="FD2565" s="116"/>
    </row>
    <row r="2566" spans="1:160" ht="15" customHeight="1" x14ac:dyDescent="0.2">
      <c r="A2566" s="100"/>
      <c r="B2566" s="100"/>
      <c r="C2566" s="74"/>
      <c r="D2566" s="74"/>
      <c r="E2566" s="74"/>
      <c r="F2566" s="74"/>
      <c r="G2566" s="75"/>
      <c r="H2566" s="435"/>
      <c r="I2566" s="73"/>
      <c r="J2566" s="101"/>
      <c r="K2566" s="113"/>
      <c r="L2566" s="103"/>
      <c r="M2566" s="569" t="str">
        <f>IF(NOT(ISERROR(FIND("Training",W2566))),"'Plot Psychometric_HH'",IF(NOT(ISERROR(FIND("1DAT",W2566))),"'Plot Tuning Azimuth_HH'",IF(NOT(ISERROR(FIND("HD_dt",W2566))),"'Plot HeadingDiscimination_PSTH_HH_dt_yuchen'",IF(NOT(ISERROR(FIND("HD",W2566))),"'Plot HeadingDiscimination_PSTH_HH'",IF(NOT(ISERROR(FIND("MemSac",W2566))),"'Memory Saccade Analysis_HH'",IF(NOT(ISERROR(FIND("DelSac",W2566))),"'Memory Saccade Analysis_HH'",IF(NOT(ISERROR(FIND("u-stim",W2566))),"'Plot Microstim_HH'","")))))))</f>
        <v/>
      </c>
      <c r="N2566" s="573"/>
      <c r="O2566" s="584"/>
      <c r="P2566" s="590"/>
      <c r="Q2566" s="590"/>
      <c r="R2566" s="590"/>
      <c r="S2566" s="590"/>
      <c r="T2566" s="590"/>
      <c r="U2566" s="590"/>
      <c r="V2566" s="583"/>
      <c r="W2566" s="170"/>
      <c r="X2566" s="192"/>
      <c r="Y2566" s="219"/>
      <c r="Z2566" s="217"/>
      <c r="AA2566" s="218"/>
      <c r="AB2566" s="77"/>
      <c r="AC2566" s="78"/>
      <c r="AD2566" s="199"/>
      <c r="AE2566" s="91"/>
      <c r="AF2566" s="79"/>
      <c r="AG2566" s="79"/>
      <c r="AH2566" s="80"/>
      <c r="AI2566" s="81"/>
      <c r="AJ2566" s="81"/>
      <c r="AK2566" s="81"/>
      <c r="AL2566" s="81"/>
      <c r="AM2566" s="114"/>
      <c r="AN2566" s="82"/>
      <c r="AO2566" s="83"/>
      <c r="AP2566" s="83"/>
      <c r="AQ2566" s="83"/>
      <c r="AR2566" s="84"/>
      <c r="AS2566" s="85"/>
      <c r="AT2566" s="85"/>
      <c r="AU2566" s="85"/>
      <c r="AV2566" s="85"/>
      <c r="AW2566" s="104"/>
      <c r="AX2566" s="86"/>
      <c r="AY2566" s="87"/>
      <c r="AZ2566" s="87"/>
      <c r="BA2566" s="87"/>
      <c r="BB2566" s="88"/>
      <c r="BC2566" s="89"/>
      <c r="BD2566" s="89"/>
      <c r="BE2566" s="89"/>
      <c r="BF2566" s="89"/>
      <c r="BG2566" s="115"/>
      <c r="BH2566" s="90"/>
      <c r="BI2566" s="251"/>
      <c r="BJ2566" s="252"/>
      <c r="BK2566" s="252"/>
      <c r="BL2566" s="230"/>
      <c r="BM2566" s="230"/>
      <c r="BN2566" s="230"/>
      <c r="BO2566" s="231"/>
      <c r="BP2566" s="231"/>
      <c r="BQ2566" s="231"/>
      <c r="BR2566" s="232"/>
      <c r="BS2566" s="232"/>
      <c r="BT2566" s="232"/>
      <c r="BU2566" s="230"/>
      <c r="BV2566" s="230"/>
      <c r="BW2566" s="231"/>
      <c r="BX2566" s="231"/>
      <c r="BY2566" s="232"/>
      <c r="BZ2566" s="235"/>
      <c r="CA2566" s="257"/>
      <c r="CB2566" s="233"/>
      <c r="CC2566" s="230"/>
      <c r="CD2566" s="230"/>
      <c r="CE2566" s="230"/>
      <c r="CF2566" s="230"/>
      <c r="CG2566" s="230"/>
      <c r="CH2566" s="230"/>
      <c r="CI2566" s="230"/>
      <c r="CJ2566" s="231"/>
      <c r="CK2566" s="231"/>
      <c r="CL2566" s="231"/>
      <c r="CM2566" s="231"/>
      <c r="CN2566" s="231"/>
      <c r="CO2566" s="231"/>
      <c r="CP2566" s="231"/>
      <c r="CQ2566" s="231"/>
      <c r="CR2566" s="232"/>
      <c r="CS2566" s="232"/>
      <c r="CT2566" s="232"/>
      <c r="CU2566" s="232"/>
      <c r="CV2566" s="232"/>
      <c r="CW2566" s="232"/>
      <c r="CX2566" s="232"/>
      <c r="CY2566" s="234"/>
      <c r="DA2566" s="106"/>
      <c r="DC2566" s="106"/>
      <c r="DD2566" s="106"/>
      <c r="DE2566" s="106"/>
      <c r="DF2566" s="92"/>
      <c r="DG2566" s="107"/>
      <c r="DH2566" s="107"/>
      <c r="DI2566" s="107"/>
      <c r="DJ2566" s="107"/>
      <c r="DK2566" s="107"/>
      <c r="DL2566" s="107"/>
      <c r="DM2566" s="110"/>
      <c r="DN2566" s="110"/>
      <c r="DO2566" s="110"/>
      <c r="DP2566" s="110"/>
      <c r="DQ2566" s="110"/>
      <c r="DR2566" s="110"/>
      <c r="DS2566" s="110"/>
      <c r="DT2566" s="110"/>
      <c r="DU2566" s="497"/>
      <c r="DV2566" s="497"/>
      <c r="DW2566" s="497"/>
      <c r="DX2566" s="497"/>
      <c r="DY2566" s="497"/>
      <c r="DZ2566" s="497"/>
      <c r="EA2566" s="98"/>
      <c r="EB2566" s="99"/>
      <c r="EC2566" s="99"/>
      <c r="ED2566" s="99"/>
      <c r="EE2566" s="99"/>
      <c r="EF2566" s="99"/>
      <c r="EG2566" s="99"/>
      <c r="EH2566" s="99"/>
      <c r="EI2566" s="99"/>
      <c r="EJ2566" s="99"/>
      <c r="EK2566" s="99"/>
      <c r="EL2566" s="99"/>
      <c r="EM2566" s="99"/>
      <c r="EN2566" s="99"/>
      <c r="EO2566" s="99"/>
      <c r="EP2566" s="99"/>
      <c r="EQ2566" s="99"/>
      <c r="ER2566" s="99"/>
      <c r="ES2566" s="99"/>
      <c r="ET2566" s="99"/>
      <c r="EU2566" s="99"/>
      <c r="EV2566" s="99"/>
      <c r="EW2566" s="99"/>
      <c r="EX2566" s="119"/>
      <c r="EY2566" s="121"/>
      <c r="EZ2566" s="296"/>
      <c r="FA2566" s="83"/>
      <c r="FC2566" s="116"/>
      <c r="FD2566" s="116"/>
    </row>
    <row r="2567" spans="1:160" ht="15" customHeight="1" x14ac:dyDescent="0.2">
      <c r="A2567" s="100"/>
      <c r="B2567" s="100"/>
      <c r="C2567" s="74"/>
      <c r="D2567" s="74"/>
      <c r="E2567" s="74"/>
      <c r="F2567" s="74"/>
      <c r="G2567" s="75"/>
      <c r="H2567" s="435"/>
      <c r="I2567" s="73"/>
      <c r="J2567" s="101"/>
      <c r="K2567" s="113"/>
      <c r="L2567" s="103"/>
      <c r="M2567" s="569" t="str">
        <f>IF(NOT(ISERROR(FIND("Training",W2567))),"'Plot Psychometric_HH'",IF(NOT(ISERROR(FIND("1DAT",W2567))),"'Plot Tuning Azimuth_HH'",IF(NOT(ISERROR(FIND("HD_dt",W2567))),"'Plot HeadingDiscimination_PSTH_HH_dt_yuchen'",IF(NOT(ISERROR(FIND("HD",W2567))),"'Plot HeadingDiscimination_PSTH_HH'",IF(NOT(ISERROR(FIND("MemSac",W2567))),"'Memory Saccade Analysis_HH'",IF(NOT(ISERROR(FIND("DelSac",W2567))),"'Memory Saccade Analysis_HH'",IF(NOT(ISERROR(FIND("u-stim",W2567))),"'Plot Microstim_HH'","")))))))</f>
        <v/>
      </c>
      <c r="N2567" s="573"/>
      <c r="O2567" s="584"/>
      <c r="P2567" s="590"/>
      <c r="Q2567" s="590"/>
      <c r="R2567" s="590"/>
      <c r="S2567" s="590"/>
      <c r="T2567" s="590"/>
      <c r="U2567" s="590"/>
      <c r="V2567" s="583"/>
      <c r="W2567" s="170"/>
      <c r="X2567" s="192"/>
      <c r="Y2567" s="219"/>
      <c r="Z2567" s="217"/>
      <c r="AA2567" s="218"/>
      <c r="AB2567" s="77"/>
      <c r="AC2567" s="78"/>
      <c r="AD2567" s="199"/>
      <c r="AE2567" s="91"/>
      <c r="AF2567" s="79"/>
      <c r="AG2567" s="79"/>
      <c r="AH2567" s="80"/>
      <c r="AI2567" s="81"/>
      <c r="AJ2567" s="81"/>
      <c r="AK2567" s="81"/>
      <c r="AL2567" s="81"/>
      <c r="AM2567" s="114"/>
      <c r="AN2567" s="82"/>
      <c r="AO2567" s="83"/>
      <c r="AP2567" s="83"/>
      <c r="AQ2567" s="83"/>
      <c r="AR2567" s="84"/>
      <c r="AS2567" s="85"/>
      <c r="AT2567" s="85"/>
      <c r="AU2567" s="85"/>
      <c r="AV2567" s="85"/>
      <c r="AW2567" s="104"/>
      <c r="AX2567" s="86"/>
      <c r="AY2567" s="87"/>
      <c r="AZ2567" s="87"/>
      <c r="BA2567" s="87"/>
      <c r="BB2567" s="88"/>
      <c r="BC2567" s="89"/>
      <c r="BD2567" s="89"/>
      <c r="BE2567" s="89"/>
      <c r="BF2567" s="89"/>
      <c r="BG2567" s="115"/>
      <c r="BH2567" s="90"/>
      <c r="BI2567" s="251"/>
      <c r="BJ2567" s="252"/>
      <c r="BK2567" s="252"/>
      <c r="BL2567" s="230"/>
      <c r="BM2567" s="230"/>
      <c r="BN2567" s="230"/>
      <c r="BO2567" s="231"/>
      <c r="BP2567" s="231"/>
      <c r="BQ2567" s="231"/>
      <c r="BR2567" s="232"/>
      <c r="BS2567" s="232"/>
      <c r="BT2567" s="232"/>
      <c r="BU2567" s="230"/>
      <c r="BV2567" s="230"/>
      <c r="BW2567" s="231"/>
      <c r="BX2567" s="231"/>
      <c r="BY2567" s="232"/>
      <c r="BZ2567" s="235"/>
      <c r="CA2567" s="257"/>
      <c r="CB2567" s="233"/>
      <c r="CC2567" s="230"/>
      <c r="CD2567" s="230"/>
      <c r="CE2567" s="230"/>
      <c r="CF2567" s="230"/>
      <c r="CG2567" s="230"/>
      <c r="CH2567" s="230"/>
      <c r="CI2567" s="230"/>
      <c r="CJ2567" s="231"/>
      <c r="CK2567" s="231"/>
      <c r="CL2567" s="231"/>
      <c r="CM2567" s="231"/>
      <c r="CN2567" s="231"/>
      <c r="CO2567" s="231"/>
      <c r="CP2567" s="231"/>
      <c r="CQ2567" s="231"/>
      <c r="CR2567" s="232"/>
      <c r="CS2567" s="232"/>
      <c r="CT2567" s="232"/>
      <c r="CU2567" s="232"/>
      <c r="CV2567" s="232"/>
      <c r="CW2567" s="232"/>
      <c r="CX2567" s="232"/>
      <c r="CY2567" s="234"/>
      <c r="DA2567" s="106"/>
      <c r="DC2567" s="106"/>
      <c r="DD2567" s="106"/>
      <c r="DE2567" s="106"/>
      <c r="DF2567" s="92"/>
      <c r="DG2567" s="107"/>
      <c r="DH2567" s="107"/>
      <c r="DI2567" s="107"/>
      <c r="DJ2567" s="107"/>
      <c r="DK2567" s="107"/>
      <c r="DL2567" s="107"/>
      <c r="DM2567" s="110"/>
      <c r="DN2567" s="110"/>
      <c r="DO2567" s="110"/>
      <c r="DP2567" s="110"/>
      <c r="DQ2567" s="110"/>
      <c r="DR2567" s="110"/>
      <c r="DS2567" s="110"/>
      <c r="DT2567" s="110"/>
      <c r="DU2567" s="497"/>
      <c r="DV2567" s="497"/>
      <c r="DW2567" s="497"/>
      <c r="DX2567" s="497"/>
      <c r="DY2567" s="497"/>
      <c r="DZ2567" s="497"/>
      <c r="EA2567" s="98"/>
      <c r="EB2567" s="99"/>
      <c r="EC2567" s="99"/>
      <c r="ED2567" s="99"/>
      <c r="EE2567" s="99"/>
      <c r="EF2567" s="99"/>
      <c r="EG2567" s="99"/>
      <c r="EH2567" s="99"/>
      <c r="EI2567" s="99"/>
      <c r="EJ2567" s="99"/>
      <c r="EK2567" s="99"/>
      <c r="EL2567" s="99"/>
      <c r="EM2567" s="99"/>
      <c r="EN2567" s="99"/>
      <c r="EO2567" s="99"/>
      <c r="EP2567" s="99"/>
      <c r="EQ2567" s="99"/>
      <c r="ER2567" s="99"/>
      <c r="ES2567" s="99"/>
      <c r="ET2567" s="99"/>
      <c r="EU2567" s="99"/>
      <c r="EV2567" s="99"/>
      <c r="EW2567" s="99"/>
      <c r="EX2567" s="119"/>
      <c r="EY2567" s="121"/>
      <c r="EZ2567" s="296"/>
      <c r="FA2567" s="83"/>
      <c r="FC2567" s="116"/>
      <c r="FD2567" s="116"/>
    </row>
    <row r="2568" spans="1:160" ht="15" customHeight="1" x14ac:dyDescent="0.2">
      <c r="A2568" s="100"/>
      <c r="B2568" s="100"/>
      <c r="C2568" s="74"/>
      <c r="D2568" s="74"/>
      <c r="E2568" s="74"/>
      <c r="F2568" s="74"/>
      <c r="G2568" s="75"/>
      <c r="H2568" s="435"/>
      <c r="I2568" s="73"/>
      <c r="J2568" s="101"/>
      <c r="K2568" s="113"/>
      <c r="L2568" s="103"/>
      <c r="M2568" s="569" t="str">
        <f>IF(NOT(ISERROR(FIND("Training",W2568))),"'Plot Psychometric_HH'",IF(NOT(ISERROR(FIND("1DAT",W2568))),"'Plot Tuning Azimuth_HH'",IF(NOT(ISERROR(FIND("HD_dt",W2568))),"'Plot HeadingDiscimination_PSTH_HH_dt_yuchen'",IF(NOT(ISERROR(FIND("HD",W2568))),"'Plot HeadingDiscimination_PSTH_HH'",IF(NOT(ISERROR(FIND("MemSac",W2568))),"'Memory Saccade Analysis_HH'",IF(NOT(ISERROR(FIND("DelSac",W2568))),"'Memory Saccade Analysis_HH'",IF(NOT(ISERROR(FIND("u-stim",W2568))),"'Plot Microstim_HH'","")))))))</f>
        <v/>
      </c>
      <c r="N2568" s="573"/>
      <c r="O2568" s="584"/>
      <c r="P2568" s="590"/>
      <c r="Q2568" s="590"/>
      <c r="R2568" s="590"/>
      <c r="S2568" s="590"/>
      <c r="T2568" s="590"/>
      <c r="U2568" s="590"/>
      <c r="V2568" s="583"/>
      <c r="W2568" s="170"/>
      <c r="X2568" s="192"/>
      <c r="Y2568" s="219"/>
      <c r="Z2568" s="217"/>
      <c r="AA2568" s="218"/>
      <c r="AB2568" s="77"/>
      <c r="AC2568" s="78"/>
      <c r="AD2568" s="199"/>
      <c r="AE2568" s="91"/>
      <c r="AF2568" s="79"/>
      <c r="AG2568" s="79"/>
      <c r="AH2568" s="80"/>
      <c r="AI2568" s="81"/>
      <c r="AJ2568" s="81"/>
      <c r="AK2568" s="81"/>
      <c r="AL2568" s="81"/>
      <c r="AM2568" s="114"/>
      <c r="AN2568" s="82"/>
      <c r="AO2568" s="83"/>
      <c r="AP2568" s="83"/>
      <c r="AQ2568" s="83"/>
      <c r="AR2568" s="84"/>
      <c r="AS2568" s="85"/>
      <c r="AT2568" s="85"/>
      <c r="AU2568" s="85"/>
      <c r="AV2568" s="85"/>
      <c r="AW2568" s="104"/>
      <c r="AX2568" s="86"/>
      <c r="AY2568" s="87"/>
      <c r="AZ2568" s="87"/>
      <c r="BA2568" s="87"/>
      <c r="BB2568" s="88"/>
      <c r="BC2568" s="89"/>
      <c r="BD2568" s="89"/>
      <c r="BE2568" s="89"/>
      <c r="BF2568" s="89"/>
      <c r="BG2568" s="115"/>
      <c r="BH2568" s="90"/>
      <c r="BI2568" s="251"/>
      <c r="BJ2568" s="252"/>
      <c r="BK2568" s="252"/>
      <c r="BL2568" s="230"/>
      <c r="BM2568" s="230"/>
      <c r="BN2568" s="230"/>
      <c r="BO2568" s="231"/>
      <c r="BP2568" s="231"/>
      <c r="BQ2568" s="231"/>
      <c r="BR2568" s="232"/>
      <c r="BS2568" s="232"/>
      <c r="BT2568" s="232"/>
      <c r="BU2568" s="230"/>
      <c r="BV2568" s="230"/>
      <c r="BW2568" s="231"/>
      <c r="BX2568" s="231"/>
      <c r="BY2568" s="232"/>
      <c r="BZ2568" s="235"/>
      <c r="CA2568" s="257"/>
      <c r="CB2568" s="233"/>
      <c r="CC2568" s="230"/>
      <c r="CD2568" s="230"/>
      <c r="CE2568" s="230"/>
      <c r="CF2568" s="230"/>
      <c r="CG2568" s="230"/>
      <c r="CH2568" s="230"/>
      <c r="CI2568" s="230"/>
      <c r="CJ2568" s="231"/>
      <c r="CK2568" s="231"/>
      <c r="CL2568" s="231"/>
      <c r="CM2568" s="231"/>
      <c r="CN2568" s="231"/>
      <c r="CO2568" s="231"/>
      <c r="CP2568" s="231"/>
      <c r="CQ2568" s="231"/>
      <c r="CR2568" s="232"/>
      <c r="CS2568" s="232"/>
      <c r="CT2568" s="232"/>
      <c r="CU2568" s="232"/>
      <c r="CV2568" s="232"/>
      <c r="CW2568" s="232"/>
      <c r="CX2568" s="232"/>
      <c r="CY2568" s="234"/>
      <c r="DA2568" s="106"/>
      <c r="DC2568" s="106"/>
      <c r="DD2568" s="106"/>
      <c r="DE2568" s="106"/>
      <c r="DF2568" s="92"/>
      <c r="DG2568" s="107"/>
      <c r="DH2568" s="107"/>
      <c r="DI2568" s="107"/>
      <c r="DJ2568" s="107"/>
      <c r="DK2568" s="107"/>
      <c r="DL2568" s="107"/>
      <c r="DM2568" s="110"/>
      <c r="DN2568" s="110"/>
      <c r="DO2568" s="110"/>
      <c r="DP2568" s="110"/>
      <c r="DQ2568" s="110"/>
      <c r="DR2568" s="110"/>
      <c r="DS2568" s="110"/>
      <c r="DT2568" s="110"/>
      <c r="DU2568" s="497"/>
      <c r="DV2568" s="497"/>
      <c r="DW2568" s="497"/>
      <c r="DX2568" s="497"/>
      <c r="DY2568" s="497"/>
      <c r="DZ2568" s="497"/>
      <c r="EA2568" s="98"/>
      <c r="EB2568" s="99"/>
      <c r="EC2568" s="99"/>
      <c r="ED2568" s="99"/>
      <c r="EE2568" s="99"/>
      <c r="EF2568" s="99"/>
      <c r="EG2568" s="99"/>
      <c r="EH2568" s="99"/>
      <c r="EI2568" s="99"/>
      <c r="EJ2568" s="99"/>
      <c r="EK2568" s="99"/>
      <c r="EL2568" s="99"/>
      <c r="EM2568" s="99"/>
      <c r="EN2568" s="99"/>
      <c r="EO2568" s="99"/>
      <c r="EP2568" s="99"/>
      <c r="EQ2568" s="99"/>
      <c r="ER2568" s="99"/>
      <c r="ES2568" s="99"/>
      <c r="ET2568" s="99"/>
      <c r="EU2568" s="99"/>
      <c r="EV2568" s="99"/>
      <c r="EW2568" s="99"/>
      <c r="EX2568" s="119"/>
      <c r="EY2568" s="121"/>
      <c r="EZ2568" s="296"/>
      <c r="FA2568" s="83"/>
      <c r="FC2568" s="116"/>
      <c r="FD2568" s="116"/>
    </row>
    <row r="2569" spans="1:160" ht="15" customHeight="1" x14ac:dyDescent="0.2">
      <c r="A2569" s="100"/>
      <c r="B2569" s="100"/>
      <c r="C2569" s="74"/>
      <c r="D2569" s="74"/>
      <c r="E2569" s="74"/>
      <c r="F2569" s="74"/>
      <c r="G2569" s="75"/>
      <c r="H2569" s="435"/>
      <c r="I2569" s="73"/>
      <c r="J2569" s="101"/>
      <c r="K2569" s="113"/>
      <c r="L2569" s="103"/>
      <c r="M2569" s="569" t="str">
        <f>IF(NOT(ISERROR(FIND("Training",W2569))),"'Plot Psychometric_HH'",IF(NOT(ISERROR(FIND("1DAT",W2569))),"'Plot Tuning Azimuth_HH'",IF(NOT(ISERROR(FIND("HD_dt",W2569))),"'Plot HeadingDiscimination_PSTH_HH_dt_yuchen'",IF(NOT(ISERROR(FIND("HD",W2569))),"'Plot HeadingDiscimination_PSTH_HH'",IF(NOT(ISERROR(FIND("MemSac",W2569))),"'Memory Saccade Analysis_HH'",IF(NOT(ISERROR(FIND("DelSac",W2569))),"'Memory Saccade Analysis_HH'",IF(NOT(ISERROR(FIND("u-stim",W2569))),"'Plot Microstim_HH'","")))))))</f>
        <v/>
      </c>
      <c r="N2569" s="573"/>
      <c r="O2569" s="584"/>
      <c r="P2569" s="590"/>
      <c r="Q2569" s="590"/>
      <c r="R2569" s="590"/>
      <c r="S2569" s="590"/>
      <c r="T2569" s="590"/>
      <c r="U2569" s="590"/>
      <c r="V2569" s="583"/>
      <c r="W2569" s="170"/>
      <c r="X2569" s="192"/>
      <c r="Y2569" s="219"/>
      <c r="Z2569" s="217"/>
      <c r="AA2569" s="218"/>
      <c r="AB2569" s="77"/>
      <c r="AC2569" s="78"/>
      <c r="AD2569" s="199"/>
      <c r="AE2569" s="91"/>
      <c r="AF2569" s="79"/>
      <c r="AG2569" s="79"/>
      <c r="AH2569" s="80"/>
      <c r="AI2569" s="81"/>
      <c r="AJ2569" s="81"/>
      <c r="AK2569" s="81"/>
      <c r="AL2569" s="81"/>
      <c r="AM2569" s="114"/>
      <c r="AN2569" s="82"/>
      <c r="AO2569" s="83"/>
      <c r="AP2569" s="83"/>
      <c r="AQ2569" s="83"/>
      <c r="AR2569" s="84"/>
      <c r="AS2569" s="85"/>
      <c r="AT2569" s="85"/>
      <c r="AU2569" s="85"/>
      <c r="AV2569" s="85"/>
      <c r="AW2569" s="104"/>
      <c r="AX2569" s="86"/>
      <c r="AY2569" s="87"/>
      <c r="AZ2569" s="87"/>
      <c r="BA2569" s="87"/>
      <c r="BB2569" s="88"/>
      <c r="BC2569" s="89"/>
      <c r="BD2569" s="89"/>
      <c r="BE2569" s="89"/>
      <c r="BF2569" s="89"/>
      <c r="BG2569" s="115"/>
      <c r="BH2569" s="90"/>
      <c r="BI2569" s="251"/>
      <c r="BJ2569" s="252"/>
      <c r="BK2569" s="252"/>
      <c r="BL2569" s="230"/>
      <c r="BM2569" s="230"/>
      <c r="BN2569" s="230"/>
      <c r="BO2569" s="231"/>
      <c r="BP2569" s="231"/>
      <c r="BQ2569" s="231"/>
      <c r="BR2569" s="232"/>
      <c r="BS2569" s="232"/>
      <c r="BT2569" s="232"/>
      <c r="BU2569" s="230"/>
      <c r="BV2569" s="230"/>
      <c r="BW2569" s="231"/>
      <c r="BX2569" s="231"/>
      <c r="BY2569" s="232"/>
      <c r="BZ2569" s="235"/>
      <c r="CA2569" s="257"/>
      <c r="CB2569" s="233"/>
      <c r="CC2569" s="230"/>
      <c r="CD2569" s="230"/>
      <c r="CE2569" s="230"/>
      <c r="CF2569" s="230"/>
      <c r="CG2569" s="230"/>
      <c r="CH2569" s="230"/>
      <c r="CI2569" s="230"/>
      <c r="CJ2569" s="231"/>
      <c r="CK2569" s="231"/>
      <c r="CL2569" s="231"/>
      <c r="CM2569" s="231"/>
      <c r="CN2569" s="231"/>
      <c r="CO2569" s="231"/>
      <c r="CP2569" s="231"/>
      <c r="CQ2569" s="231"/>
      <c r="CR2569" s="232"/>
      <c r="CS2569" s="232"/>
      <c r="CT2569" s="232"/>
      <c r="CU2569" s="232"/>
      <c r="CV2569" s="232"/>
      <c r="CW2569" s="232"/>
      <c r="CX2569" s="232"/>
      <c r="CY2569" s="234"/>
      <c r="DA2569" s="106"/>
      <c r="DC2569" s="106"/>
      <c r="DD2569" s="106"/>
      <c r="DE2569" s="106"/>
      <c r="DF2569" s="92"/>
      <c r="DG2569" s="107"/>
      <c r="DH2569" s="107"/>
      <c r="DI2569" s="107"/>
      <c r="DJ2569" s="107"/>
      <c r="DK2569" s="107"/>
      <c r="DL2569" s="107"/>
      <c r="DM2569" s="110"/>
      <c r="DN2569" s="110"/>
      <c r="DO2569" s="110"/>
      <c r="DP2569" s="110"/>
      <c r="DQ2569" s="110"/>
      <c r="DR2569" s="110"/>
      <c r="DS2569" s="110"/>
      <c r="DT2569" s="110"/>
      <c r="DU2569" s="497"/>
      <c r="DV2569" s="497"/>
      <c r="DW2569" s="497"/>
      <c r="DX2569" s="497"/>
      <c r="DY2569" s="497"/>
      <c r="DZ2569" s="497"/>
      <c r="EA2569" s="98"/>
      <c r="EB2569" s="99"/>
      <c r="EC2569" s="99"/>
      <c r="ED2569" s="99"/>
      <c r="EE2569" s="99"/>
      <c r="EF2569" s="99"/>
      <c r="EG2569" s="99"/>
      <c r="EH2569" s="99"/>
      <c r="EI2569" s="99"/>
      <c r="EJ2569" s="99"/>
      <c r="EK2569" s="99"/>
      <c r="EL2569" s="99"/>
      <c r="EM2569" s="99"/>
      <c r="EN2569" s="99"/>
      <c r="EO2569" s="99"/>
      <c r="EP2569" s="99"/>
      <c r="EQ2569" s="99"/>
      <c r="ER2569" s="99"/>
      <c r="ES2569" s="99"/>
      <c r="ET2569" s="99"/>
      <c r="EU2569" s="99"/>
      <c r="EV2569" s="99"/>
      <c r="EW2569" s="99"/>
      <c r="EX2569" s="119"/>
      <c r="EY2569" s="121"/>
      <c r="EZ2569" s="296"/>
      <c r="FA2569" s="83"/>
      <c r="FC2569" s="116"/>
      <c r="FD2569" s="116"/>
    </row>
    <row r="2570" spans="1:160" ht="15" customHeight="1" x14ac:dyDescent="0.2">
      <c r="A2570" s="100"/>
      <c r="B2570" s="100"/>
      <c r="C2570" s="74"/>
      <c r="D2570" s="74"/>
      <c r="E2570" s="74"/>
      <c r="F2570" s="74"/>
      <c r="G2570" s="75"/>
      <c r="H2570" s="435"/>
      <c r="I2570" s="73"/>
      <c r="J2570" s="101"/>
      <c r="K2570" s="113"/>
      <c r="L2570" s="103"/>
      <c r="M2570" s="569" t="str">
        <f>IF(NOT(ISERROR(FIND("Training",W2570))),"'Plot Psychometric_HH'",IF(NOT(ISERROR(FIND("1DAT",W2570))),"'Plot Tuning Azimuth_HH'",IF(NOT(ISERROR(FIND("HD_dt",W2570))),"'Plot HeadingDiscimination_PSTH_HH_dt_yuchen'",IF(NOT(ISERROR(FIND("HD",W2570))),"'Plot HeadingDiscimination_PSTH_HH'",IF(NOT(ISERROR(FIND("MemSac",W2570))),"'Memory Saccade Analysis_HH'",IF(NOT(ISERROR(FIND("DelSac",W2570))),"'Memory Saccade Analysis_HH'",IF(NOT(ISERROR(FIND("u-stim",W2570))),"'Plot Microstim_HH'","")))))))</f>
        <v/>
      </c>
      <c r="N2570" s="573"/>
      <c r="O2570" s="584"/>
      <c r="P2570" s="590"/>
      <c r="Q2570" s="590"/>
      <c r="R2570" s="590"/>
      <c r="S2570" s="590"/>
      <c r="T2570" s="590"/>
      <c r="U2570" s="590"/>
      <c r="V2570" s="583"/>
      <c r="W2570" s="170"/>
      <c r="X2570" s="192"/>
      <c r="Y2570" s="219"/>
      <c r="Z2570" s="217"/>
      <c r="AA2570" s="218"/>
      <c r="AB2570" s="77"/>
      <c r="AC2570" s="78"/>
      <c r="AD2570" s="199"/>
      <c r="AE2570" s="91"/>
      <c r="AF2570" s="79"/>
      <c r="AG2570" s="79"/>
      <c r="AH2570" s="80"/>
      <c r="AI2570" s="81"/>
      <c r="AJ2570" s="81"/>
      <c r="AK2570" s="81"/>
      <c r="AL2570" s="81"/>
      <c r="AM2570" s="114"/>
      <c r="AN2570" s="82"/>
      <c r="AO2570" s="83"/>
      <c r="AP2570" s="83"/>
      <c r="AQ2570" s="83"/>
      <c r="AR2570" s="84"/>
      <c r="AS2570" s="85"/>
      <c r="AT2570" s="85"/>
      <c r="AU2570" s="85"/>
      <c r="AV2570" s="85"/>
      <c r="AW2570" s="104"/>
      <c r="AX2570" s="86"/>
      <c r="AY2570" s="87"/>
      <c r="AZ2570" s="87"/>
      <c r="BA2570" s="87"/>
      <c r="BB2570" s="88"/>
      <c r="BC2570" s="89"/>
      <c r="BD2570" s="89"/>
      <c r="BE2570" s="89"/>
      <c r="BF2570" s="89"/>
      <c r="BG2570" s="115"/>
      <c r="BH2570" s="90"/>
      <c r="BI2570" s="251"/>
      <c r="BJ2570" s="252"/>
      <c r="BK2570" s="252"/>
      <c r="BL2570" s="230"/>
      <c r="BM2570" s="230"/>
      <c r="BN2570" s="230"/>
      <c r="BO2570" s="231"/>
      <c r="BP2570" s="231"/>
      <c r="BQ2570" s="231"/>
      <c r="BR2570" s="232"/>
      <c r="BS2570" s="232"/>
      <c r="BT2570" s="232"/>
      <c r="BU2570" s="230"/>
      <c r="BV2570" s="230"/>
      <c r="BW2570" s="231"/>
      <c r="BX2570" s="231"/>
      <c r="BY2570" s="232"/>
      <c r="BZ2570" s="235"/>
      <c r="CA2570" s="257"/>
      <c r="CB2570" s="233"/>
      <c r="CC2570" s="230"/>
      <c r="CD2570" s="230"/>
      <c r="CE2570" s="230"/>
      <c r="CF2570" s="230"/>
      <c r="CG2570" s="230"/>
      <c r="CH2570" s="230"/>
      <c r="CI2570" s="230"/>
      <c r="CJ2570" s="231"/>
      <c r="CK2570" s="231"/>
      <c r="CL2570" s="231"/>
      <c r="CM2570" s="231"/>
      <c r="CN2570" s="231"/>
      <c r="CO2570" s="231"/>
      <c r="CP2570" s="231"/>
      <c r="CQ2570" s="231"/>
      <c r="CR2570" s="232"/>
      <c r="CS2570" s="232"/>
      <c r="CT2570" s="232"/>
      <c r="CU2570" s="232"/>
      <c r="CV2570" s="232"/>
      <c r="CW2570" s="232"/>
      <c r="CX2570" s="232"/>
      <c r="CY2570" s="234"/>
      <c r="DA2570" s="106"/>
      <c r="DC2570" s="106"/>
      <c r="DD2570" s="106"/>
      <c r="DE2570" s="106"/>
      <c r="DF2570" s="92"/>
      <c r="DG2570" s="107"/>
      <c r="DH2570" s="107"/>
      <c r="DI2570" s="107"/>
      <c r="DJ2570" s="107"/>
      <c r="DK2570" s="107"/>
      <c r="DL2570" s="107"/>
      <c r="DM2570" s="110"/>
      <c r="DN2570" s="110"/>
      <c r="DO2570" s="110"/>
      <c r="DP2570" s="110"/>
      <c r="DQ2570" s="110"/>
      <c r="DR2570" s="110"/>
      <c r="DS2570" s="110"/>
      <c r="DT2570" s="110"/>
      <c r="DU2570" s="497"/>
      <c r="DV2570" s="497"/>
      <c r="DW2570" s="497"/>
      <c r="DX2570" s="497"/>
      <c r="DY2570" s="497"/>
      <c r="DZ2570" s="497"/>
      <c r="EA2570" s="98"/>
      <c r="EB2570" s="99"/>
      <c r="EC2570" s="99"/>
      <c r="ED2570" s="99"/>
      <c r="EE2570" s="99"/>
      <c r="EF2570" s="99"/>
      <c r="EG2570" s="99"/>
      <c r="EH2570" s="99"/>
      <c r="EI2570" s="99"/>
      <c r="EJ2570" s="99"/>
      <c r="EK2570" s="99"/>
      <c r="EL2570" s="99"/>
      <c r="EM2570" s="99"/>
      <c r="EN2570" s="99"/>
      <c r="EO2570" s="99"/>
      <c r="EP2570" s="99"/>
      <c r="EQ2570" s="99"/>
      <c r="ER2570" s="99"/>
      <c r="ES2570" s="99"/>
      <c r="ET2570" s="99"/>
      <c r="EU2570" s="99"/>
      <c r="EV2570" s="99"/>
      <c r="EW2570" s="99"/>
      <c r="EX2570" s="119"/>
      <c r="EY2570" s="121"/>
      <c r="EZ2570" s="296"/>
      <c r="FA2570" s="83"/>
      <c r="FC2570" s="116"/>
      <c r="FD2570" s="116"/>
    </row>
    <row r="2571" spans="1:160" ht="15" customHeight="1" x14ac:dyDescent="0.2">
      <c r="A2571" s="100"/>
      <c r="B2571" s="100"/>
      <c r="C2571" s="74"/>
      <c r="D2571" s="74"/>
      <c r="E2571" s="74"/>
      <c r="F2571" s="74"/>
      <c r="G2571" s="75"/>
      <c r="H2571" s="435"/>
      <c r="I2571" s="73"/>
      <c r="J2571" s="101"/>
      <c r="K2571" s="113"/>
      <c r="L2571" s="103"/>
      <c r="M2571" s="569" t="str">
        <f>IF(NOT(ISERROR(FIND("Training",W2571))),"'Plot Psychometric_HH'",IF(NOT(ISERROR(FIND("1DAT",W2571))),"'Plot Tuning Azimuth_HH'",IF(NOT(ISERROR(FIND("HD_dt",W2571))),"'Plot HeadingDiscimination_PSTH_HH_dt_yuchen'",IF(NOT(ISERROR(FIND("HD",W2571))),"'Plot HeadingDiscimination_PSTH_HH'",IF(NOT(ISERROR(FIND("MemSac",W2571))),"'Memory Saccade Analysis_HH'",IF(NOT(ISERROR(FIND("DelSac",W2571))),"'Memory Saccade Analysis_HH'",IF(NOT(ISERROR(FIND("u-stim",W2571))),"'Plot Microstim_HH'","")))))))</f>
        <v/>
      </c>
      <c r="N2571" s="573"/>
      <c r="O2571" s="584"/>
      <c r="P2571" s="590"/>
      <c r="Q2571" s="590"/>
      <c r="R2571" s="590"/>
      <c r="S2571" s="590"/>
      <c r="T2571" s="590"/>
      <c r="U2571" s="590"/>
      <c r="V2571" s="583"/>
      <c r="W2571" s="170"/>
      <c r="X2571" s="192"/>
      <c r="Y2571" s="219"/>
      <c r="Z2571" s="217"/>
      <c r="AA2571" s="218"/>
      <c r="AB2571" s="77"/>
      <c r="AC2571" s="78"/>
      <c r="AD2571" s="199"/>
      <c r="AE2571" s="91"/>
      <c r="AF2571" s="79"/>
      <c r="AG2571" s="79"/>
      <c r="AH2571" s="80"/>
      <c r="AI2571" s="81"/>
      <c r="AJ2571" s="81"/>
      <c r="AK2571" s="81"/>
      <c r="AL2571" s="81"/>
      <c r="AM2571" s="114"/>
      <c r="AN2571" s="82"/>
      <c r="AO2571" s="83"/>
      <c r="AP2571" s="83"/>
      <c r="AQ2571" s="83"/>
      <c r="AR2571" s="84"/>
      <c r="AS2571" s="85"/>
      <c r="AT2571" s="85"/>
      <c r="AU2571" s="85"/>
      <c r="AV2571" s="85"/>
      <c r="AW2571" s="104"/>
      <c r="AX2571" s="86"/>
      <c r="AY2571" s="87"/>
      <c r="AZ2571" s="87"/>
      <c r="BA2571" s="87"/>
      <c r="BB2571" s="88"/>
      <c r="BC2571" s="89"/>
      <c r="BD2571" s="89"/>
      <c r="BE2571" s="89"/>
      <c r="BF2571" s="89"/>
      <c r="BG2571" s="115"/>
      <c r="BH2571" s="90"/>
      <c r="BI2571" s="251"/>
      <c r="BJ2571" s="252"/>
      <c r="BK2571" s="252"/>
      <c r="BL2571" s="230"/>
      <c r="BM2571" s="230"/>
      <c r="BN2571" s="230"/>
      <c r="BO2571" s="231"/>
      <c r="BP2571" s="231"/>
      <c r="BQ2571" s="231"/>
      <c r="BR2571" s="232"/>
      <c r="BS2571" s="232"/>
      <c r="BT2571" s="232"/>
      <c r="BU2571" s="230"/>
      <c r="BV2571" s="230"/>
      <c r="BW2571" s="231"/>
      <c r="BX2571" s="231"/>
      <c r="BY2571" s="232"/>
      <c r="BZ2571" s="235"/>
      <c r="CA2571" s="257"/>
      <c r="CB2571" s="233"/>
      <c r="CC2571" s="230"/>
      <c r="CD2571" s="230"/>
      <c r="CE2571" s="230"/>
      <c r="CF2571" s="230"/>
      <c r="CG2571" s="230"/>
      <c r="CH2571" s="230"/>
      <c r="CI2571" s="230"/>
      <c r="CJ2571" s="231"/>
      <c r="CK2571" s="231"/>
      <c r="CL2571" s="231"/>
      <c r="CM2571" s="231"/>
      <c r="CN2571" s="231"/>
      <c r="CO2571" s="231"/>
      <c r="CP2571" s="231"/>
      <c r="CQ2571" s="231"/>
      <c r="CR2571" s="232"/>
      <c r="CS2571" s="232"/>
      <c r="CT2571" s="232"/>
      <c r="CU2571" s="232"/>
      <c r="CV2571" s="232"/>
      <c r="CW2571" s="232"/>
      <c r="CX2571" s="232"/>
      <c r="CY2571" s="234"/>
      <c r="DA2571" s="106"/>
      <c r="DC2571" s="106"/>
      <c r="DD2571" s="106"/>
      <c r="DE2571" s="106"/>
      <c r="DF2571" s="92"/>
      <c r="DG2571" s="107"/>
      <c r="DH2571" s="107"/>
      <c r="DI2571" s="107"/>
      <c r="DJ2571" s="107"/>
      <c r="DK2571" s="107"/>
      <c r="DL2571" s="107"/>
      <c r="DM2571" s="110"/>
      <c r="DN2571" s="110"/>
      <c r="DO2571" s="110"/>
      <c r="DP2571" s="110"/>
      <c r="DQ2571" s="110"/>
      <c r="DR2571" s="110"/>
      <c r="DS2571" s="110"/>
      <c r="DT2571" s="110"/>
      <c r="DU2571" s="497"/>
      <c r="DV2571" s="497"/>
      <c r="DW2571" s="497"/>
      <c r="DX2571" s="497"/>
      <c r="DY2571" s="497"/>
      <c r="DZ2571" s="497"/>
      <c r="EA2571" s="98"/>
      <c r="EB2571" s="99"/>
      <c r="EC2571" s="99"/>
      <c r="ED2571" s="99"/>
      <c r="EE2571" s="99"/>
      <c r="EF2571" s="99"/>
      <c r="EG2571" s="99"/>
      <c r="EH2571" s="99"/>
      <c r="EI2571" s="99"/>
      <c r="EJ2571" s="99"/>
      <c r="EK2571" s="99"/>
      <c r="EL2571" s="99"/>
      <c r="EM2571" s="99"/>
      <c r="EN2571" s="99"/>
      <c r="EO2571" s="99"/>
      <c r="EP2571" s="99"/>
      <c r="EQ2571" s="99"/>
      <c r="ER2571" s="99"/>
      <c r="ES2571" s="99"/>
      <c r="ET2571" s="99"/>
      <c r="EU2571" s="99"/>
      <c r="EV2571" s="99"/>
      <c r="EW2571" s="99"/>
      <c r="EX2571" s="119"/>
      <c r="EY2571" s="121"/>
      <c r="EZ2571" s="296"/>
      <c r="FA2571" s="83"/>
      <c r="FC2571" s="116"/>
      <c r="FD2571" s="116"/>
    </row>
    <row r="2572" spans="1:160" ht="15" customHeight="1" x14ac:dyDescent="0.2">
      <c r="A2572" s="100"/>
      <c r="B2572" s="100"/>
      <c r="C2572" s="74"/>
      <c r="D2572" s="74"/>
      <c r="E2572" s="74"/>
      <c r="F2572" s="74"/>
      <c r="G2572" s="75"/>
      <c r="H2572" s="435"/>
      <c r="I2572" s="73"/>
      <c r="J2572" s="101"/>
      <c r="K2572" s="113"/>
      <c r="L2572" s="103"/>
      <c r="M2572" s="569" t="str">
        <f>IF(NOT(ISERROR(FIND("Training",W2572))),"'Plot Psychometric_HH'",IF(NOT(ISERROR(FIND("1DAT",W2572))),"'Plot Tuning Azimuth_HH'",IF(NOT(ISERROR(FIND("HD_dt",W2572))),"'Plot HeadingDiscimination_PSTH_HH_dt_yuchen'",IF(NOT(ISERROR(FIND("HD",W2572))),"'Plot HeadingDiscimination_PSTH_HH'",IF(NOT(ISERROR(FIND("MemSac",W2572))),"'Memory Saccade Analysis_HH'",IF(NOT(ISERROR(FIND("DelSac",W2572))),"'Memory Saccade Analysis_HH'",IF(NOT(ISERROR(FIND("u-stim",W2572))),"'Plot Microstim_HH'","")))))))</f>
        <v/>
      </c>
      <c r="N2572" s="573"/>
      <c r="O2572" s="584"/>
      <c r="P2572" s="590"/>
      <c r="Q2572" s="590"/>
      <c r="R2572" s="590"/>
      <c r="S2572" s="590"/>
      <c r="T2572" s="590"/>
      <c r="U2572" s="590"/>
      <c r="V2572" s="583"/>
      <c r="W2572" s="170"/>
      <c r="X2572" s="192"/>
      <c r="Y2572" s="219"/>
      <c r="Z2572" s="217"/>
      <c r="AA2572" s="218"/>
      <c r="AB2572" s="77"/>
      <c r="AC2572" s="78"/>
      <c r="AD2572" s="199"/>
      <c r="AE2572" s="91"/>
      <c r="AF2572" s="79"/>
      <c r="AG2572" s="79"/>
      <c r="AH2572" s="80"/>
      <c r="AI2572" s="81"/>
      <c r="AJ2572" s="81"/>
      <c r="AK2572" s="81"/>
      <c r="AL2572" s="81"/>
      <c r="AM2572" s="114"/>
      <c r="AN2572" s="82"/>
      <c r="AO2572" s="83"/>
      <c r="AP2572" s="83"/>
      <c r="AQ2572" s="83"/>
      <c r="AR2572" s="84"/>
      <c r="AS2572" s="85"/>
      <c r="AT2572" s="85"/>
      <c r="AU2572" s="85"/>
      <c r="AV2572" s="85"/>
      <c r="AW2572" s="104"/>
      <c r="AX2572" s="86"/>
      <c r="AY2572" s="87"/>
      <c r="AZ2572" s="87"/>
      <c r="BA2572" s="87"/>
      <c r="BB2572" s="88"/>
      <c r="BC2572" s="89"/>
      <c r="BD2572" s="89"/>
      <c r="BE2572" s="89"/>
      <c r="BF2572" s="89"/>
      <c r="BG2572" s="115"/>
      <c r="BH2572" s="90"/>
      <c r="BI2572" s="251"/>
      <c r="BJ2572" s="252"/>
      <c r="BK2572" s="252"/>
      <c r="BL2572" s="230"/>
      <c r="BM2572" s="230"/>
      <c r="BN2572" s="230"/>
      <c r="BO2572" s="231"/>
      <c r="BP2572" s="231"/>
      <c r="BQ2572" s="231"/>
      <c r="BR2572" s="232"/>
      <c r="BS2572" s="232"/>
      <c r="BT2572" s="232"/>
      <c r="BU2572" s="230"/>
      <c r="BV2572" s="230"/>
      <c r="BW2572" s="231"/>
      <c r="BX2572" s="231"/>
      <c r="BY2572" s="232"/>
      <c r="BZ2572" s="235"/>
      <c r="CA2572" s="257"/>
      <c r="CB2572" s="233"/>
      <c r="CC2572" s="230"/>
      <c r="CD2572" s="230"/>
      <c r="CE2572" s="230"/>
      <c r="CF2572" s="230"/>
      <c r="CG2572" s="230"/>
      <c r="CH2572" s="230"/>
      <c r="CI2572" s="230"/>
      <c r="CJ2572" s="231"/>
      <c r="CK2572" s="231"/>
      <c r="CL2572" s="231"/>
      <c r="CM2572" s="231"/>
      <c r="CN2572" s="231"/>
      <c r="CO2572" s="231"/>
      <c r="CP2572" s="231"/>
      <c r="CQ2572" s="231"/>
      <c r="CR2572" s="232"/>
      <c r="CS2572" s="232"/>
      <c r="CT2572" s="232"/>
      <c r="CU2572" s="232"/>
      <c r="CV2572" s="232"/>
      <c r="CW2572" s="232"/>
      <c r="CX2572" s="232"/>
      <c r="CY2572" s="234"/>
      <c r="DA2572" s="106"/>
      <c r="DC2572" s="106"/>
      <c r="DD2572" s="106"/>
      <c r="DE2572" s="106"/>
      <c r="DF2572" s="92"/>
      <c r="DG2572" s="107"/>
      <c r="DH2572" s="107"/>
      <c r="DI2572" s="107"/>
      <c r="DJ2572" s="107"/>
      <c r="DK2572" s="107"/>
      <c r="DL2572" s="107"/>
      <c r="DM2572" s="110"/>
      <c r="DN2572" s="110"/>
      <c r="DO2572" s="110"/>
      <c r="DP2572" s="110"/>
      <c r="DQ2572" s="110"/>
      <c r="DR2572" s="110"/>
      <c r="DS2572" s="110"/>
      <c r="DT2572" s="110"/>
      <c r="DU2572" s="497"/>
      <c r="DV2572" s="497"/>
      <c r="DW2572" s="497"/>
      <c r="DX2572" s="497"/>
      <c r="DY2572" s="497"/>
      <c r="DZ2572" s="497"/>
      <c r="EA2572" s="98"/>
      <c r="EB2572" s="99"/>
      <c r="EC2572" s="99"/>
      <c r="ED2572" s="99"/>
      <c r="EE2572" s="99"/>
      <c r="EF2572" s="99"/>
      <c r="EG2572" s="99"/>
      <c r="EH2572" s="99"/>
      <c r="EI2572" s="99"/>
      <c r="EJ2572" s="99"/>
      <c r="EK2572" s="99"/>
      <c r="EL2572" s="99"/>
      <c r="EM2572" s="99"/>
      <c r="EN2572" s="99"/>
      <c r="EO2572" s="99"/>
      <c r="EP2572" s="99"/>
      <c r="EQ2572" s="99"/>
      <c r="ER2572" s="99"/>
      <c r="ES2572" s="99"/>
      <c r="ET2572" s="99"/>
      <c r="EU2572" s="99"/>
      <c r="EV2572" s="99"/>
      <c r="EW2572" s="99"/>
      <c r="EX2572" s="119"/>
      <c r="EY2572" s="121"/>
      <c r="EZ2572" s="296"/>
      <c r="FA2572" s="83"/>
      <c r="FC2572" s="116"/>
      <c r="FD2572" s="116"/>
    </row>
    <row r="2573" spans="1:160" ht="15" customHeight="1" x14ac:dyDescent="0.2">
      <c r="A2573" s="100"/>
      <c r="B2573" s="100"/>
      <c r="C2573" s="74"/>
      <c r="D2573" s="74"/>
      <c r="E2573" s="74"/>
      <c r="F2573" s="74"/>
      <c r="G2573" s="75"/>
      <c r="H2573" s="435"/>
      <c r="I2573" s="73"/>
      <c r="J2573" s="101"/>
      <c r="K2573" s="113"/>
      <c r="L2573" s="103"/>
      <c r="M2573" s="569" t="str">
        <f>IF(NOT(ISERROR(FIND("Training",W2573))),"'Plot Psychometric_HH'",IF(NOT(ISERROR(FIND("1DAT",W2573))),"'Plot Tuning Azimuth_HH'",IF(NOT(ISERROR(FIND("HD_dt",W2573))),"'Plot HeadingDiscimination_PSTH_HH_dt_yuchen'",IF(NOT(ISERROR(FIND("HD",W2573))),"'Plot HeadingDiscimination_PSTH_HH'",IF(NOT(ISERROR(FIND("MemSac",W2573))),"'Memory Saccade Analysis_HH'",IF(NOT(ISERROR(FIND("DelSac",W2573))),"'Memory Saccade Analysis_HH'",IF(NOT(ISERROR(FIND("u-stim",W2573))),"'Plot Microstim_HH'","")))))))</f>
        <v/>
      </c>
      <c r="N2573" s="573"/>
      <c r="O2573" s="584"/>
      <c r="P2573" s="590"/>
      <c r="Q2573" s="590"/>
      <c r="R2573" s="590"/>
      <c r="S2573" s="590"/>
      <c r="T2573" s="590"/>
      <c r="U2573" s="590"/>
      <c r="V2573" s="583"/>
      <c r="W2573" s="170"/>
      <c r="X2573" s="192"/>
      <c r="Y2573" s="219"/>
      <c r="Z2573" s="217"/>
      <c r="AA2573" s="218"/>
      <c r="AB2573" s="77"/>
      <c r="AC2573" s="78"/>
      <c r="AD2573" s="199"/>
      <c r="AE2573" s="91"/>
      <c r="AF2573" s="79"/>
      <c r="AG2573" s="79"/>
      <c r="AH2573" s="80"/>
      <c r="AI2573" s="81"/>
      <c r="AJ2573" s="81"/>
      <c r="AK2573" s="81"/>
      <c r="AL2573" s="81"/>
      <c r="AM2573" s="114"/>
      <c r="AN2573" s="82"/>
      <c r="AO2573" s="83"/>
      <c r="AP2573" s="83"/>
      <c r="AQ2573" s="83"/>
      <c r="AR2573" s="84"/>
      <c r="AS2573" s="85"/>
      <c r="AT2573" s="85"/>
      <c r="AU2573" s="85"/>
      <c r="AV2573" s="85"/>
      <c r="AW2573" s="104"/>
      <c r="AX2573" s="86"/>
      <c r="AY2573" s="87"/>
      <c r="AZ2573" s="87"/>
      <c r="BA2573" s="87"/>
      <c r="BB2573" s="88"/>
      <c r="BC2573" s="89"/>
      <c r="BD2573" s="89"/>
      <c r="BE2573" s="89"/>
      <c r="BF2573" s="89"/>
      <c r="BG2573" s="115"/>
      <c r="BH2573" s="90"/>
      <c r="BI2573" s="251"/>
      <c r="BJ2573" s="252"/>
      <c r="BK2573" s="252"/>
      <c r="BL2573" s="230"/>
      <c r="BM2573" s="230"/>
      <c r="BN2573" s="230"/>
      <c r="BO2573" s="231"/>
      <c r="BP2573" s="231"/>
      <c r="BQ2573" s="231"/>
      <c r="BR2573" s="232"/>
      <c r="BS2573" s="232"/>
      <c r="BT2573" s="232"/>
      <c r="BU2573" s="230"/>
      <c r="BV2573" s="230"/>
      <c r="BW2573" s="231"/>
      <c r="BX2573" s="231"/>
      <c r="BY2573" s="232"/>
      <c r="BZ2573" s="235"/>
      <c r="CA2573" s="257"/>
      <c r="CB2573" s="233"/>
      <c r="CC2573" s="230"/>
      <c r="CD2573" s="230"/>
      <c r="CE2573" s="230"/>
      <c r="CF2573" s="230"/>
      <c r="CG2573" s="230"/>
      <c r="CH2573" s="230"/>
      <c r="CI2573" s="230"/>
      <c r="CJ2573" s="231"/>
      <c r="CK2573" s="231"/>
      <c r="CL2573" s="231"/>
      <c r="CM2573" s="231"/>
      <c r="CN2573" s="231"/>
      <c r="CO2573" s="231"/>
      <c r="CP2573" s="231"/>
      <c r="CQ2573" s="231"/>
      <c r="CR2573" s="232"/>
      <c r="CS2573" s="232"/>
      <c r="CT2573" s="232"/>
      <c r="CU2573" s="232"/>
      <c r="CV2573" s="232"/>
      <c r="CW2573" s="232"/>
      <c r="CX2573" s="232"/>
      <c r="CY2573" s="234"/>
      <c r="DA2573" s="106"/>
      <c r="DC2573" s="106"/>
      <c r="DD2573" s="106"/>
      <c r="DE2573" s="106"/>
      <c r="DF2573" s="92"/>
      <c r="DG2573" s="107"/>
      <c r="DH2573" s="107"/>
      <c r="DI2573" s="107"/>
      <c r="DJ2573" s="107"/>
      <c r="DK2573" s="107"/>
      <c r="DL2573" s="107"/>
      <c r="DM2573" s="110"/>
      <c r="DN2573" s="110"/>
      <c r="DO2573" s="110"/>
      <c r="DP2573" s="110"/>
      <c r="DQ2573" s="110"/>
      <c r="DR2573" s="110"/>
      <c r="DS2573" s="110"/>
      <c r="DT2573" s="110"/>
      <c r="DU2573" s="497"/>
      <c r="DV2573" s="497"/>
      <c r="DW2573" s="497"/>
      <c r="DX2573" s="497"/>
      <c r="DY2573" s="497"/>
      <c r="DZ2573" s="497"/>
      <c r="EA2573" s="98"/>
      <c r="EB2573" s="99"/>
      <c r="EC2573" s="99"/>
      <c r="ED2573" s="99"/>
      <c r="EE2573" s="99"/>
      <c r="EF2573" s="99"/>
      <c r="EG2573" s="99"/>
      <c r="EH2573" s="99"/>
      <c r="EI2573" s="99"/>
      <c r="EJ2573" s="99"/>
      <c r="EK2573" s="99"/>
      <c r="EL2573" s="99"/>
      <c r="EM2573" s="99"/>
      <c r="EN2573" s="99"/>
      <c r="EO2573" s="99"/>
      <c r="EP2573" s="99"/>
      <c r="EQ2573" s="99"/>
      <c r="ER2573" s="99"/>
      <c r="ES2573" s="99"/>
      <c r="ET2573" s="99"/>
      <c r="EU2573" s="99"/>
      <c r="EV2573" s="99"/>
      <c r="EW2573" s="99"/>
      <c r="EX2573" s="119"/>
      <c r="EY2573" s="121"/>
      <c r="EZ2573" s="296"/>
      <c r="FA2573" s="83"/>
      <c r="FC2573" s="116"/>
      <c r="FD2573" s="116"/>
    </row>
    <row r="2574" spans="1:160" ht="15" customHeight="1" x14ac:dyDescent="0.2">
      <c r="A2574" s="100"/>
      <c r="B2574" s="100"/>
      <c r="C2574" s="74"/>
      <c r="D2574" s="74"/>
      <c r="E2574" s="74"/>
      <c r="F2574" s="74"/>
      <c r="G2574" s="75"/>
      <c r="H2574" s="435"/>
      <c r="I2574" s="73"/>
      <c r="J2574" s="101"/>
      <c r="K2574" s="113"/>
      <c r="L2574" s="103"/>
      <c r="M2574" s="569" t="str">
        <f>IF(NOT(ISERROR(FIND("Training",W2574))),"'Plot Psychometric_HH'",IF(NOT(ISERROR(FIND("1DAT",W2574))),"'Plot Tuning Azimuth_HH'",IF(NOT(ISERROR(FIND("HD_dt",W2574))),"'Plot HeadingDiscimination_PSTH_HH_dt_yuchen'",IF(NOT(ISERROR(FIND("HD",W2574))),"'Plot HeadingDiscimination_PSTH_HH'",IF(NOT(ISERROR(FIND("MemSac",W2574))),"'Memory Saccade Analysis_HH'",IF(NOT(ISERROR(FIND("DelSac",W2574))),"'Memory Saccade Analysis_HH'",IF(NOT(ISERROR(FIND("u-stim",W2574))),"'Plot Microstim_HH'","")))))))</f>
        <v/>
      </c>
      <c r="N2574" s="573"/>
      <c r="O2574" s="584"/>
      <c r="P2574" s="590"/>
      <c r="Q2574" s="590"/>
      <c r="R2574" s="590"/>
      <c r="S2574" s="590"/>
      <c r="T2574" s="590"/>
      <c r="U2574" s="590"/>
      <c r="V2574" s="583"/>
      <c r="W2574" s="170"/>
      <c r="X2574" s="192"/>
      <c r="Y2574" s="219"/>
      <c r="Z2574" s="217"/>
      <c r="AA2574" s="218"/>
      <c r="AB2574" s="77"/>
      <c r="AC2574" s="78"/>
      <c r="AD2574" s="199"/>
      <c r="AE2574" s="91"/>
      <c r="AF2574" s="79"/>
      <c r="AG2574" s="79"/>
      <c r="AH2574" s="80"/>
      <c r="AI2574" s="81"/>
      <c r="AJ2574" s="81"/>
      <c r="AK2574" s="81"/>
      <c r="AL2574" s="81"/>
      <c r="AM2574" s="114"/>
      <c r="AN2574" s="82"/>
      <c r="AO2574" s="83"/>
      <c r="AP2574" s="83"/>
      <c r="AQ2574" s="83"/>
      <c r="AR2574" s="84"/>
      <c r="AS2574" s="85"/>
      <c r="AT2574" s="85"/>
      <c r="AU2574" s="85"/>
      <c r="AV2574" s="85"/>
      <c r="AW2574" s="104"/>
      <c r="AX2574" s="86"/>
      <c r="AY2574" s="87"/>
      <c r="AZ2574" s="87"/>
      <c r="BA2574" s="87"/>
      <c r="BB2574" s="88"/>
      <c r="BC2574" s="89"/>
      <c r="BD2574" s="89"/>
      <c r="BE2574" s="89"/>
      <c r="BF2574" s="89"/>
      <c r="BG2574" s="115"/>
      <c r="BH2574" s="90"/>
      <c r="BI2574" s="251"/>
      <c r="BJ2574" s="252"/>
      <c r="BK2574" s="252"/>
      <c r="BL2574" s="230"/>
      <c r="BM2574" s="230"/>
      <c r="BN2574" s="230"/>
      <c r="BO2574" s="231"/>
      <c r="BP2574" s="231"/>
      <c r="BQ2574" s="231"/>
      <c r="BR2574" s="232"/>
      <c r="BS2574" s="232"/>
      <c r="BT2574" s="232"/>
      <c r="BU2574" s="230"/>
      <c r="BV2574" s="230"/>
      <c r="BW2574" s="231"/>
      <c r="BX2574" s="231"/>
      <c r="BY2574" s="232"/>
      <c r="BZ2574" s="235"/>
      <c r="CA2574" s="257"/>
      <c r="CB2574" s="233"/>
      <c r="CC2574" s="230"/>
      <c r="CD2574" s="230"/>
      <c r="CE2574" s="230"/>
      <c r="CF2574" s="230"/>
      <c r="CG2574" s="230"/>
      <c r="CH2574" s="230"/>
      <c r="CI2574" s="230"/>
      <c r="CJ2574" s="231"/>
      <c r="CK2574" s="231"/>
      <c r="CL2574" s="231"/>
      <c r="CM2574" s="231"/>
      <c r="CN2574" s="231"/>
      <c r="CO2574" s="231"/>
      <c r="CP2574" s="231"/>
      <c r="CQ2574" s="231"/>
      <c r="CR2574" s="232"/>
      <c r="CS2574" s="232"/>
      <c r="CT2574" s="232"/>
      <c r="CU2574" s="232"/>
      <c r="CV2574" s="232"/>
      <c r="CW2574" s="232"/>
      <c r="CX2574" s="232"/>
      <c r="CY2574" s="234"/>
      <c r="DA2574" s="106"/>
      <c r="DC2574" s="106"/>
      <c r="DD2574" s="106"/>
      <c r="DE2574" s="106"/>
      <c r="DF2574" s="92"/>
      <c r="DG2574" s="107"/>
      <c r="DH2574" s="107"/>
      <c r="DI2574" s="107"/>
      <c r="DJ2574" s="107"/>
      <c r="DK2574" s="107"/>
      <c r="DL2574" s="107"/>
      <c r="DM2574" s="110"/>
      <c r="DN2574" s="110"/>
      <c r="DO2574" s="110"/>
      <c r="DP2574" s="110"/>
      <c r="DQ2574" s="110"/>
      <c r="DR2574" s="110"/>
      <c r="DS2574" s="110"/>
      <c r="DT2574" s="110"/>
      <c r="DU2574" s="497"/>
      <c r="DV2574" s="497"/>
      <c r="DW2574" s="497"/>
      <c r="DX2574" s="497"/>
      <c r="DY2574" s="497"/>
      <c r="DZ2574" s="497"/>
      <c r="EA2574" s="98"/>
      <c r="EB2574" s="99"/>
      <c r="EC2574" s="99"/>
      <c r="ED2574" s="99"/>
      <c r="EE2574" s="99"/>
      <c r="EF2574" s="99"/>
      <c r="EG2574" s="99"/>
      <c r="EH2574" s="99"/>
      <c r="EI2574" s="99"/>
      <c r="EJ2574" s="99"/>
      <c r="EK2574" s="99"/>
      <c r="EL2574" s="99"/>
      <c r="EM2574" s="99"/>
      <c r="EN2574" s="99"/>
      <c r="EO2574" s="99"/>
      <c r="EP2574" s="99"/>
      <c r="EQ2574" s="99"/>
      <c r="ER2574" s="99"/>
      <c r="ES2574" s="99"/>
      <c r="ET2574" s="99"/>
      <c r="EU2574" s="99"/>
      <c r="EV2574" s="99"/>
      <c r="EW2574" s="99"/>
      <c r="EX2574" s="119"/>
      <c r="EY2574" s="121"/>
      <c r="EZ2574" s="296"/>
      <c r="FA2574" s="83"/>
      <c r="FC2574" s="116"/>
      <c r="FD2574" s="116"/>
    </row>
    <row r="2575" spans="1:160" ht="15" customHeight="1" x14ac:dyDescent="0.2">
      <c r="A2575" s="100"/>
      <c r="B2575" s="100"/>
      <c r="C2575" s="74"/>
      <c r="D2575" s="74"/>
      <c r="E2575" s="74"/>
      <c r="F2575" s="74"/>
      <c r="G2575" s="75"/>
      <c r="H2575" s="435"/>
      <c r="I2575" s="73"/>
      <c r="J2575" s="101"/>
      <c r="K2575" s="113"/>
      <c r="L2575" s="103"/>
      <c r="M2575" s="569" t="str">
        <f>IF(NOT(ISERROR(FIND("Training",W2575))),"'Plot Psychometric_HH'",IF(NOT(ISERROR(FIND("1DAT",W2575))),"'Plot Tuning Azimuth_HH'",IF(NOT(ISERROR(FIND("HD_dt",W2575))),"'Plot HeadingDiscimination_PSTH_HH_dt_yuchen'",IF(NOT(ISERROR(FIND("HD",W2575))),"'Plot HeadingDiscimination_PSTH_HH'",IF(NOT(ISERROR(FIND("MemSac",W2575))),"'Memory Saccade Analysis_HH'",IF(NOT(ISERROR(FIND("DelSac",W2575))),"'Memory Saccade Analysis_HH'",IF(NOT(ISERROR(FIND("u-stim",W2575))),"'Plot Microstim_HH'","")))))))</f>
        <v/>
      </c>
      <c r="N2575" s="573"/>
      <c r="O2575" s="584"/>
      <c r="P2575" s="590"/>
      <c r="Q2575" s="590"/>
      <c r="R2575" s="590"/>
      <c r="S2575" s="590"/>
      <c r="T2575" s="590"/>
      <c r="U2575" s="590"/>
      <c r="V2575" s="583"/>
      <c r="W2575" s="170"/>
      <c r="X2575" s="192"/>
      <c r="Y2575" s="219"/>
      <c r="Z2575" s="217"/>
      <c r="AA2575" s="218"/>
      <c r="AB2575" s="77"/>
      <c r="AC2575" s="78"/>
      <c r="AD2575" s="199"/>
      <c r="AE2575" s="91"/>
      <c r="AF2575" s="79"/>
      <c r="AG2575" s="79"/>
      <c r="AH2575" s="80"/>
      <c r="AI2575" s="81"/>
      <c r="AJ2575" s="81"/>
      <c r="AK2575" s="81"/>
      <c r="AL2575" s="81"/>
      <c r="AM2575" s="114"/>
      <c r="AN2575" s="82"/>
      <c r="AO2575" s="83"/>
      <c r="AP2575" s="83"/>
      <c r="AQ2575" s="83"/>
      <c r="AR2575" s="84"/>
      <c r="AS2575" s="85"/>
      <c r="AT2575" s="85"/>
      <c r="AU2575" s="85"/>
      <c r="AV2575" s="85"/>
      <c r="AW2575" s="104"/>
      <c r="AX2575" s="86"/>
      <c r="AY2575" s="87"/>
      <c r="AZ2575" s="87"/>
      <c r="BA2575" s="87"/>
      <c r="BB2575" s="88"/>
      <c r="BC2575" s="89"/>
      <c r="BD2575" s="89"/>
      <c r="BE2575" s="89"/>
      <c r="BF2575" s="89"/>
      <c r="BG2575" s="115"/>
      <c r="BH2575" s="90"/>
      <c r="BI2575" s="251"/>
      <c r="BJ2575" s="252"/>
      <c r="BK2575" s="252"/>
      <c r="BL2575" s="230"/>
      <c r="BM2575" s="230"/>
      <c r="BN2575" s="230"/>
      <c r="BO2575" s="231"/>
      <c r="BP2575" s="231"/>
      <c r="BQ2575" s="231"/>
      <c r="BR2575" s="232"/>
      <c r="BS2575" s="232"/>
      <c r="BT2575" s="232"/>
      <c r="BU2575" s="230"/>
      <c r="BV2575" s="230"/>
      <c r="BW2575" s="231"/>
      <c r="BX2575" s="231"/>
      <c r="BY2575" s="232"/>
      <c r="BZ2575" s="235"/>
      <c r="CA2575" s="257"/>
      <c r="CB2575" s="233"/>
      <c r="CC2575" s="230"/>
      <c r="CD2575" s="230"/>
      <c r="CE2575" s="230"/>
      <c r="CF2575" s="230"/>
      <c r="CG2575" s="230"/>
      <c r="CH2575" s="230"/>
      <c r="CI2575" s="230"/>
      <c r="CJ2575" s="231"/>
      <c r="CK2575" s="231"/>
      <c r="CL2575" s="231"/>
      <c r="CM2575" s="231"/>
      <c r="CN2575" s="231"/>
      <c r="CO2575" s="231"/>
      <c r="CP2575" s="231"/>
      <c r="CQ2575" s="231"/>
      <c r="CR2575" s="232"/>
      <c r="CS2575" s="232"/>
      <c r="CT2575" s="232"/>
      <c r="CU2575" s="232"/>
      <c r="CV2575" s="232"/>
      <c r="CW2575" s="232"/>
      <c r="CX2575" s="232"/>
      <c r="CY2575" s="234"/>
      <c r="DA2575" s="106"/>
      <c r="DC2575" s="106"/>
      <c r="DD2575" s="106"/>
      <c r="DE2575" s="106"/>
      <c r="DF2575" s="92"/>
      <c r="DG2575" s="107"/>
      <c r="DH2575" s="107"/>
      <c r="DI2575" s="107"/>
      <c r="DJ2575" s="107"/>
      <c r="DK2575" s="107"/>
      <c r="DL2575" s="107"/>
      <c r="DM2575" s="110"/>
      <c r="DN2575" s="110"/>
      <c r="DO2575" s="110"/>
      <c r="DP2575" s="110"/>
      <c r="DQ2575" s="110"/>
      <c r="DR2575" s="110"/>
      <c r="DS2575" s="110"/>
      <c r="DT2575" s="110"/>
      <c r="DU2575" s="497"/>
      <c r="DV2575" s="497"/>
      <c r="DW2575" s="497"/>
      <c r="DX2575" s="497"/>
      <c r="DY2575" s="497"/>
      <c r="DZ2575" s="497"/>
      <c r="EA2575" s="98"/>
      <c r="EB2575" s="99"/>
      <c r="EC2575" s="99"/>
      <c r="ED2575" s="99"/>
      <c r="EE2575" s="99"/>
      <c r="EF2575" s="99"/>
      <c r="EG2575" s="99"/>
      <c r="EH2575" s="99"/>
      <c r="EI2575" s="99"/>
      <c r="EJ2575" s="99"/>
      <c r="EK2575" s="99"/>
      <c r="EL2575" s="99"/>
      <c r="EM2575" s="99"/>
      <c r="EN2575" s="99"/>
      <c r="EO2575" s="99"/>
      <c r="EP2575" s="99"/>
      <c r="EQ2575" s="99"/>
      <c r="ER2575" s="99"/>
      <c r="ES2575" s="99"/>
      <c r="ET2575" s="99"/>
      <c r="EU2575" s="99"/>
      <c r="EV2575" s="99"/>
      <c r="EW2575" s="99"/>
      <c r="EX2575" s="119"/>
      <c r="EY2575" s="121"/>
      <c r="EZ2575" s="296"/>
      <c r="FA2575" s="83"/>
      <c r="FC2575" s="116"/>
      <c r="FD2575" s="116"/>
    </row>
    <row r="2576" spans="1:160" ht="15" customHeight="1" x14ac:dyDescent="0.2">
      <c r="A2576" s="100"/>
      <c r="B2576" s="100"/>
      <c r="C2576" s="74"/>
      <c r="D2576" s="74"/>
      <c r="E2576" s="74"/>
      <c r="F2576" s="74"/>
      <c r="G2576" s="75"/>
      <c r="H2576" s="435"/>
      <c r="I2576" s="73"/>
      <c r="J2576" s="101"/>
      <c r="K2576" s="113"/>
      <c r="L2576" s="103"/>
      <c r="M2576" s="569" t="str">
        <f>IF(NOT(ISERROR(FIND("Training",W2576))),"'Plot Psychometric_HH'",IF(NOT(ISERROR(FIND("1DAT",W2576))),"'Plot Tuning Azimuth_HH'",IF(NOT(ISERROR(FIND("HD_dt",W2576))),"'Plot HeadingDiscimination_PSTH_HH_dt_yuchen'",IF(NOT(ISERROR(FIND("HD",W2576))),"'Plot HeadingDiscimination_PSTH_HH'",IF(NOT(ISERROR(FIND("MemSac",W2576))),"'Memory Saccade Analysis_HH'",IF(NOT(ISERROR(FIND("DelSac",W2576))),"'Memory Saccade Analysis_HH'",IF(NOT(ISERROR(FIND("u-stim",W2576))),"'Plot Microstim_HH'","")))))))</f>
        <v/>
      </c>
      <c r="N2576" s="573"/>
      <c r="O2576" s="584"/>
      <c r="P2576" s="590"/>
      <c r="Q2576" s="590"/>
      <c r="R2576" s="590"/>
      <c r="S2576" s="590"/>
      <c r="T2576" s="590"/>
      <c r="U2576" s="590"/>
      <c r="V2576" s="583"/>
      <c r="W2576" s="170"/>
      <c r="X2576" s="192"/>
      <c r="Y2576" s="219"/>
      <c r="Z2576" s="217"/>
      <c r="AA2576" s="218"/>
      <c r="AB2576" s="77"/>
      <c r="AC2576" s="78"/>
      <c r="AD2576" s="199"/>
      <c r="AE2576" s="91"/>
      <c r="AF2576" s="79"/>
      <c r="AG2576" s="79"/>
      <c r="AH2576" s="80"/>
      <c r="AI2576" s="81"/>
      <c r="AJ2576" s="81"/>
      <c r="AK2576" s="81"/>
      <c r="AL2576" s="81"/>
      <c r="AM2576" s="114"/>
      <c r="AN2576" s="82"/>
      <c r="AO2576" s="83"/>
      <c r="AP2576" s="83"/>
      <c r="AQ2576" s="83"/>
      <c r="AR2576" s="84"/>
      <c r="AS2576" s="85"/>
      <c r="AT2576" s="85"/>
      <c r="AU2576" s="85"/>
      <c r="AV2576" s="85"/>
      <c r="AW2576" s="104"/>
      <c r="AX2576" s="86"/>
      <c r="AY2576" s="87"/>
      <c r="AZ2576" s="87"/>
      <c r="BA2576" s="87"/>
      <c r="BB2576" s="88"/>
      <c r="BC2576" s="89"/>
      <c r="BD2576" s="89"/>
      <c r="BE2576" s="89"/>
      <c r="BF2576" s="89"/>
      <c r="BG2576" s="115"/>
      <c r="BH2576" s="90"/>
      <c r="BI2576" s="251"/>
      <c r="BJ2576" s="252"/>
      <c r="BK2576" s="252"/>
      <c r="BL2576" s="230"/>
      <c r="BM2576" s="230"/>
      <c r="BN2576" s="230"/>
      <c r="BO2576" s="231"/>
      <c r="BP2576" s="231"/>
      <c r="BQ2576" s="231"/>
      <c r="BR2576" s="232"/>
      <c r="BS2576" s="232"/>
      <c r="BT2576" s="232"/>
      <c r="BU2576" s="230"/>
      <c r="BV2576" s="230"/>
      <c r="BW2576" s="231"/>
      <c r="BX2576" s="231"/>
      <c r="BY2576" s="232"/>
      <c r="BZ2576" s="235"/>
      <c r="CA2576" s="257"/>
      <c r="CB2576" s="233"/>
      <c r="CC2576" s="230"/>
      <c r="CD2576" s="230"/>
      <c r="CE2576" s="230"/>
      <c r="CF2576" s="230"/>
      <c r="CG2576" s="230"/>
      <c r="CH2576" s="230"/>
      <c r="CI2576" s="230"/>
      <c r="CJ2576" s="231"/>
      <c r="CK2576" s="231"/>
      <c r="CL2576" s="231"/>
      <c r="CM2576" s="231"/>
      <c r="CN2576" s="231"/>
      <c r="CO2576" s="231"/>
      <c r="CP2576" s="231"/>
      <c r="CQ2576" s="231"/>
      <c r="CR2576" s="232"/>
      <c r="CS2576" s="232"/>
      <c r="CT2576" s="232"/>
      <c r="CU2576" s="232"/>
      <c r="CV2576" s="232"/>
      <c r="CW2576" s="232"/>
      <c r="CX2576" s="232"/>
      <c r="CY2576" s="234"/>
      <c r="DA2576" s="106"/>
      <c r="DC2576" s="106"/>
      <c r="DD2576" s="106"/>
      <c r="DE2576" s="106"/>
      <c r="DF2576" s="92"/>
      <c r="DG2576" s="107"/>
      <c r="DH2576" s="107"/>
      <c r="DI2576" s="107"/>
      <c r="DJ2576" s="107"/>
      <c r="DK2576" s="107"/>
      <c r="DL2576" s="107"/>
      <c r="DM2576" s="110"/>
      <c r="DN2576" s="110"/>
      <c r="DO2576" s="110"/>
      <c r="DP2576" s="110"/>
      <c r="DQ2576" s="110"/>
      <c r="DR2576" s="110"/>
      <c r="DS2576" s="110"/>
      <c r="DT2576" s="110"/>
      <c r="DU2576" s="497"/>
      <c r="DV2576" s="497"/>
      <c r="DW2576" s="497"/>
      <c r="DX2576" s="497"/>
      <c r="DY2576" s="497"/>
      <c r="DZ2576" s="497"/>
      <c r="EA2576" s="98"/>
      <c r="EB2576" s="99"/>
      <c r="EC2576" s="99"/>
      <c r="ED2576" s="99"/>
      <c r="EE2576" s="99"/>
      <c r="EF2576" s="99"/>
      <c r="EG2576" s="99"/>
      <c r="EH2576" s="99"/>
      <c r="EI2576" s="99"/>
      <c r="EJ2576" s="99"/>
      <c r="EK2576" s="99"/>
      <c r="EL2576" s="99"/>
      <c r="EM2576" s="99"/>
      <c r="EN2576" s="99"/>
      <c r="EO2576" s="99"/>
      <c r="EP2576" s="99"/>
      <c r="EQ2576" s="99"/>
      <c r="ER2576" s="99"/>
      <c r="ES2576" s="99"/>
      <c r="ET2576" s="99"/>
      <c r="EU2576" s="99"/>
      <c r="EV2576" s="99"/>
      <c r="EW2576" s="99"/>
      <c r="EX2576" s="119"/>
      <c r="EY2576" s="121"/>
      <c r="EZ2576" s="296"/>
      <c r="FA2576" s="83"/>
      <c r="FC2576" s="116"/>
      <c r="FD2576" s="116"/>
    </row>
    <row r="2577" spans="1:160" ht="15" customHeight="1" x14ac:dyDescent="0.2">
      <c r="A2577" s="100"/>
      <c r="B2577" s="100"/>
      <c r="C2577" s="74"/>
      <c r="D2577" s="74"/>
      <c r="E2577" s="74"/>
      <c r="F2577" s="74"/>
      <c r="G2577" s="75"/>
      <c r="H2577" s="435"/>
      <c r="I2577" s="73"/>
      <c r="J2577" s="101"/>
      <c r="K2577" s="113"/>
      <c r="L2577" s="103"/>
      <c r="M2577" s="569" t="str">
        <f>IF(NOT(ISERROR(FIND("Training",W2577))),"'Plot Psychometric_HH'",IF(NOT(ISERROR(FIND("1DAT",W2577))),"'Plot Tuning Azimuth_HH'",IF(NOT(ISERROR(FIND("HD_dt",W2577))),"'Plot HeadingDiscimination_PSTH_HH_dt_yuchen'",IF(NOT(ISERROR(FIND("HD",W2577))),"'Plot HeadingDiscimination_PSTH_HH'",IF(NOT(ISERROR(FIND("MemSac",W2577))),"'Memory Saccade Analysis_HH'",IF(NOT(ISERROR(FIND("DelSac",W2577))),"'Memory Saccade Analysis_HH'",IF(NOT(ISERROR(FIND("u-stim",W2577))),"'Plot Microstim_HH'","")))))))</f>
        <v/>
      </c>
      <c r="N2577" s="573"/>
      <c r="O2577" s="584"/>
      <c r="P2577" s="590"/>
      <c r="Q2577" s="590"/>
      <c r="R2577" s="590"/>
      <c r="S2577" s="590"/>
      <c r="T2577" s="590"/>
      <c r="U2577" s="590"/>
      <c r="V2577" s="583"/>
      <c r="W2577" s="170"/>
      <c r="X2577" s="192"/>
      <c r="Y2577" s="219"/>
      <c r="Z2577" s="217"/>
      <c r="AA2577" s="218"/>
      <c r="AB2577" s="77"/>
      <c r="AC2577" s="78"/>
      <c r="AD2577" s="199"/>
      <c r="AE2577" s="91"/>
      <c r="AF2577" s="79"/>
      <c r="AG2577" s="79"/>
      <c r="AH2577" s="80"/>
      <c r="AI2577" s="81"/>
      <c r="AJ2577" s="81"/>
      <c r="AK2577" s="81"/>
      <c r="AL2577" s="81"/>
      <c r="AM2577" s="114"/>
      <c r="AN2577" s="82"/>
      <c r="AO2577" s="83"/>
      <c r="AP2577" s="83"/>
      <c r="AQ2577" s="83"/>
      <c r="AR2577" s="84"/>
      <c r="AS2577" s="85"/>
      <c r="AT2577" s="85"/>
      <c r="AU2577" s="85"/>
      <c r="AV2577" s="85"/>
      <c r="AW2577" s="104"/>
      <c r="AX2577" s="86"/>
      <c r="AY2577" s="87"/>
      <c r="AZ2577" s="87"/>
      <c r="BA2577" s="87"/>
      <c r="BB2577" s="88"/>
      <c r="BC2577" s="89"/>
      <c r="BD2577" s="89"/>
      <c r="BE2577" s="89"/>
      <c r="BF2577" s="89"/>
      <c r="BG2577" s="115"/>
      <c r="BH2577" s="90"/>
      <c r="BI2577" s="251"/>
      <c r="BJ2577" s="252"/>
      <c r="BK2577" s="252"/>
      <c r="BL2577" s="230"/>
      <c r="BM2577" s="230"/>
      <c r="BN2577" s="230"/>
      <c r="BO2577" s="231"/>
      <c r="BP2577" s="231"/>
      <c r="BQ2577" s="231"/>
      <c r="BR2577" s="232"/>
      <c r="BS2577" s="232"/>
      <c r="BT2577" s="232"/>
      <c r="BU2577" s="230"/>
      <c r="BV2577" s="230"/>
      <c r="BW2577" s="231"/>
      <c r="BX2577" s="231"/>
      <c r="BY2577" s="232"/>
      <c r="BZ2577" s="235"/>
      <c r="CA2577" s="257"/>
      <c r="CB2577" s="233"/>
      <c r="CC2577" s="230"/>
      <c r="CD2577" s="230"/>
      <c r="CE2577" s="230"/>
      <c r="CF2577" s="230"/>
      <c r="CG2577" s="230"/>
      <c r="CH2577" s="230"/>
      <c r="CI2577" s="230"/>
      <c r="CJ2577" s="231"/>
      <c r="CK2577" s="231"/>
      <c r="CL2577" s="231"/>
      <c r="CM2577" s="231"/>
      <c r="CN2577" s="231"/>
      <c r="CO2577" s="231"/>
      <c r="CP2577" s="231"/>
      <c r="CQ2577" s="231"/>
      <c r="CR2577" s="232"/>
      <c r="CS2577" s="232"/>
      <c r="CT2577" s="232"/>
      <c r="CU2577" s="232"/>
      <c r="CV2577" s="232"/>
      <c r="CW2577" s="232"/>
      <c r="CX2577" s="232"/>
      <c r="CY2577" s="234"/>
      <c r="DA2577" s="106"/>
      <c r="DC2577" s="106"/>
      <c r="DD2577" s="106"/>
      <c r="DE2577" s="106"/>
      <c r="DF2577" s="92"/>
      <c r="DG2577" s="107"/>
      <c r="DH2577" s="107"/>
      <c r="DI2577" s="107"/>
      <c r="DJ2577" s="107"/>
      <c r="DK2577" s="107"/>
      <c r="DL2577" s="107"/>
      <c r="DM2577" s="110"/>
      <c r="DN2577" s="110"/>
      <c r="DO2577" s="110"/>
      <c r="DP2577" s="110"/>
      <c r="DQ2577" s="110"/>
      <c r="DR2577" s="110"/>
      <c r="DS2577" s="110"/>
      <c r="DT2577" s="110"/>
      <c r="DU2577" s="497"/>
      <c r="DV2577" s="497"/>
      <c r="DW2577" s="497"/>
      <c r="DX2577" s="497"/>
      <c r="DY2577" s="497"/>
      <c r="DZ2577" s="497"/>
      <c r="EA2577" s="98"/>
      <c r="EB2577" s="99"/>
      <c r="EC2577" s="99"/>
      <c r="ED2577" s="99"/>
      <c r="EE2577" s="99"/>
      <c r="EF2577" s="99"/>
      <c r="EG2577" s="99"/>
      <c r="EH2577" s="99"/>
      <c r="EI2577" s="99"/>
      <c r="EJ2577" s="99"/>
      <c r="EK2577" s="99"/>
      <c r="EL2577" s="99"/>
      <c r="EM2577" s="99"/>
      <c r="EN2577" s="99"/>
      <c r="EO2577" s="99"/>
      <c r="EP2577" s="99"/>
      <c r="EQ2577" s="99"/>
      <c r="ER2577" s="99"/>
      <c r="ES2577" s="99"/>
      <c r="ET2577" s="99"/>
      <c r="EU2577" s="99"/>
      <c r="EV2577" s="99"/>
      <c r="EW2577" s="99"/>
      <c r="EX2577" s="119"/>
      <c r="EY2577" s="121"/>
      <c r="EZ2577" s="296"/>
      <c r="FA2577" s="83"/>
      <c r="FC2577" s="116"/>
      <c r="FD2577" s="116"/>
    </row>
    <row r="2578" spans="1:160" ht="15" customHeight="1" x14ac:dyDescent="0.2">
      <c r="A2578" s="100"/>
      <c r="B2578" s="100"/>
      <c r="C2578" s="74"/>
      <c r="D2578" s="74"/>
      <c r="E2578" s="74"/>
      <c r="F2578" s="74"/>
      <c r="G2578" s="75"/>
      <c r="H2578" s="435"/>
      <c r="I2578" s="73"/>
      <c r="J2578" s="101"/>
      <c r="K2578" s="113"/>
      <c r="L2578" s="103"/>
      <c r="M2578" s="569" t="str">
        <f>IF(NOT(ISERROR(FIND("Training",W2578))),"'Plot Psychometric_HH'",IF(NOT(ISERROR(FIND("1DAT",W2578))),"'Plot Tuning Azimuth_HH'",IF(NOT(ISERROR(FIND("HD_dt",W2578))),"'Plot HeadingDiscimination_PSTH_HH_dt_yuchen'",IF(NOT(ISERROR(FIND("HD",W2578))),"'Plot HeadingDiscimination_PSTH_HH'",IF(NOT(ISERROR(FIND("MemSac",W2578))),"'Memory Saccade Analysis_HH'",IF(NOT(ISERROR(FIND("DelSac",W2578))),"'Memory Saccade Analysis_HH'",IF(NOT(ISERROR(FIND("u-stim",W2578))),"'Plot Microstim_HH'","")))))))</f>
        <v/>
      </c>
      <c r="N2578" s="573"/>
      <c r="O2578" s="584"/>
      <c r="P2578" s="590"/>
      <c r="Q2578" s="590"/>
      <c r="R2578" s="590"/>
      <c r="S2578" s="590"/>
      <c r="T2578" s="590"/>
      <c r="U2578" s="590"/>
      <c r="V2578" s="583"/>
      <c r="W2578" s="170"/>
      <c r="X2578" s="192"/>
      <c r="Y2578" s="219"/>
      <c r="Z2578" s="217"/>
      <c r="AA2578" s="218"/>
      <c r="AB2578" s="77"/>
      <c r="AC2578" s="78"/>
      <c r="AD2578" s="199"/>
      <c r="AE2578" s="91"/>
      <c r="AF2578" s="79"/>
      <c r="AG2578" s="79"/>
      <c r="AH2578" s="80"/>
      <c r="AI2578" s="81"/>
      <c r="AJ2578" s="81"/>
      <c r="AK2578" s="81"/>
      <c r="AL2578" s="81"/>
      <c r="AM2578" s="114"/>
      <c r="AN2578" s="82"/>
      <c r="AO2578" s="83"/>
      <c r="AP2578" s="83"/>
      <c r="AQ2578" s="83"/>
      <c r="AR2578" s="84"/>
      <c r="AS2578" s="85"/>
      <c r="AT2578" s="85"/>
      <c r="AU2578" s="85"/>
      <c r="AV2578" s="85"/>
      <c r="AW2578" s="104"/>
      <c r="AX2578" s="86"/>
      <c r="AY2578" s="87"/>
      <c r="AZ2578" s="87"/>
      <c r="BA2578" s="87"/>
      <c r="BB2578" s="88"/>
      <c r="BC2578" s="89"/>
      <c r="BD2578" s="89"/>
      <c r="BE2578" s="89"/>
      <c r="BF2578" s="89"/>
      <c r="BG2578" s="115"/>
      <c r="BH2578" s="90"/>
      <c r="BI2578" s="251"/>
      <c r="BJ2578" s="252"/>
      <c r="BK2578" s="252"/>
      <c r="BL2578" s="230"/>
      <c r="BM2578" s="230"/>
      <c r="BN2578" s="230"/>
      <c r="BO2578" s="231"/>
      <c r="BP2578" s="231"/>
      <c r="BQ2578" s="231"/>
      <c r="BR2578" s="232"/>
      <c r="BS2578" s="232"/>
      <c r="BT2578" s="232"/>
      <c r="BU2578" s="230"/>
      <c r="BV2578" s="230"/>
      <c r="BW2578" s="231"/>
      <c r="BX2578" s="231"/>
      <c r="BY2578" s="232"/>
      <c r="BZ2578" s="235"/>
      <c r="CA2578" s="257"/>
      <c r="CB2578" s="233"/>
      <c r="CC2578" s="230"/>
      <c r="CD2578" s="230"/>
      <c r="CE2578" s="230"/>
      <c r="CF2578" s="230"/>
      <c r="CG2578" s="230"/>
      <c r="CH2578" s="230"/>
      <c r="CI2578" s="230"/>
      <c r="CJ2578" s="231"/>
      <c r="CK2578" s="231"/>
      <c r="CL2578" s="231"/>
      <c r="CM2578" s="231"/>
      <c r="CN2578" s="231"/>
      <c r="CO2578" s="231"/>
      <c r="CP2578" s="231"/>
      <c r="CQ2578" s="231"/>
      <c r="CR2578" s="232"/>
      <c r="CS2578" s="232"/>
      <c r="CT2578" s="232"/>
      <c r="CU2578" s="232"/>
      <c r="CV2578" s="232"/>
      <c r="CW2578" s="232"/>
      <c r="CX2578" s="232"/>
      <c r="CY2578" s="234"/>
      <c r="DA2578" s="106"/>
      <c r="DC2578" s="106"/>
      <c r="DD2578" s="106"/>
      <c r="DE2578" s="106"/>
      <c r="DF2578" s="92"/>
      <c r="DG2578" s="107"/>
      <c r="DH2578" s="107"/>
      <c r="DI2578" s="107"/>
      <c r="DJ2578" s="107"/>
      <c r="DK2578" s="107"/>
      <c r="DL2578" s="107"/>
      <c r="DM2578" s="110"/>
      <c r="DN2578" s="110"/>
      <c r="DO2578" s="110"/>
      <c r="DP2578" s="110"/>
      <c r="DQ2578" s="110"/>
      <c r="DR2578" s="110"/>
      <c r="DS2578" s="110"/>
      <c r="DT2578" s="110"/>
      <c r="DU2578" s="497"/>
      <c r="DV2578" s="497"/>
      <c r="DW2578" s="497"/>
      <c r="DX2578" s="497"/>
      <c r="DY2578" s="497"/>
      <c r="DZ2578" s="497"/>
      <c r="EA2578" s="98"/>
      <c r="EB2578" s="99"/>
      <c r="EC2578" s="99"/>
      <c r="ED2578" s="99"/>
      <c r="EE2578" s="99"/>
      <c r="EF2578" s="99"/>
      <c r="EG2578" s="99"/>
      <c r="EH2578" s="99"/>
      <c r="EI2578" s="99"/>
      <c r="EJ2578" s="99"/>
      <c r="EK2578" s="99"/>
      <c r="EL2578" s="99"/>
      <c r="EM2578" s="99"/>
      <c r="EN2578" s="99"/>
      <c r="EO2578" s="99"/>
      <c r="EP2578" s="99"/>
      <c r="EQ2578" s="99"/>
      <c r="ER2578" s="99"/>
      <c r="ES2578" s="99"/>
      <c r="ET2578" s="99"/>
      <c r="EU2578" s="99"/>
      <c r="EV2578" s="99"/>
      <c r="EW2578" s="99"/>
      <c r="EX2578" s="119"/>
      <c r="EY2578" s="121"/>
      <c r="EZ2578" s="296"/>
      <c r="FA2578" s="83"/>
      <c r="FC2578" s="116"/>
      <c r="FD2578" s="116"/>
    </row>
    <row r="2579" spans="1:160" ht="15" customHeight="1" x14ac:dyDescent="0.2">
      <c r="A2579" s="100"/>
      <c r="B2579" s="100"/>
      <c r="C2579" s="74"/>
      <c r="D2579" s="74"/>
      <c r="E2579" s="74"/>
      <c r="F2579" s="74"/>
      <c r="G2579" s="75"/>
      <c r="H2579" s="435"/>
      <c r="I2579" s="73"/>
      <c r="J2579" s="101"/>
      <c r="K2579" s="113"/>
      <c r="L2579" s="103"/>
      <c r="M2579" s="569" t="str">
        <f>IF(NOT(ISERROR(FIND("Training",W2579))),"'Plot Psychometric_HH'",IF(NOT(ISERROR(FIND("1DAT",W2579))),"'Plot Tuning Azimuth_HH'",IF(NOT(ISERROR(FIND("HD_dt",W2579))),"'Plot HeadingDiscimination_PSTH_HH_dt_yuchen'",IF(NOT(ISERROR(FIND("HD",W2579))),"'Plot HeadingDiscimination_PSTH_HH'",IF(NOT(ISERROR(FIND("MemSac",W2579))),"'Memory Saccade Analysis_HH'",IF(NOT(ISERROR(FIND("DelSac",W2579))),"'Memory Saccade Analysis_HH'",IF(NOT(ISERROR(FIND("u-stim",W2579))),"'Plot Microstim_HH'","")))))))</f>
        <v/>
      </c>
      <c r="N2579" s="573"/>
      <c r="O2579" s="584"/>
      <c r="P2579" s="590"/>
      <c r="Q2579" s="590"/>
      <c r="R2579" s="590"/>
      <c r="S2579" s="590"/>
      <c r="T2579" s="590"/>
      <c r="U2579" s="590"/>
      <c r="V2579" s="583"/>
      <c r="W2579" s="170"/>
      <c r="X2579" s="192"/>
      <c r="Y2579" s="219"/>
      <c r="Z2579" s="217"/>
      <c r="AA2579" s="218"/>
      <c r="AB2579" s="77"/>
      <c r="AC2579" s="78"/>
      <c r="AD2579" s="199"/>
      <c r="AE2579" s="91"/>
      <c r="AF2579" s="79"/>
      <c r="AG2579" s="79"/>
      <c r="AH2579" s="80"/>
      <c r="AI2579" s="81"/>
      <c r="AJ2579" s="81"/>
      <c r="AK2579" s="81"/>
      <c r="AL2579" s="81"/>
      <c r="AM2579" s="114"/>
      <c r="AN2579" s="82"/>
      <c r="AO2579" s="83"/>
      <c r="AP2579" s="83"/>
      <c r="AQ2579" s="83"/>
      <c r="AR2579" s="84"/>
      <c r="AS2579" s="85"/>
      <c r="AT2579" s="85"/>
      <c r="AU2579" s="85"/>
      <c r="AV2579" s="85"/>
      <c r="AW2579" s="104"/>
      <c r="AX2579" s="86"/>
      <c r="AY2579" s="87"/>
      <c r="AZ2579" s="87"/>
      <c r="BA2579" s="87"/>
      <c r="BB2579" s="88"/>
      <c r="BC2579" s="89"/>
      <c r="BD2579" s="89"/>
      <c r="BE2579" s="89"/>
      <c r="BF2579" s="89"/>
      <c r="BG2579" s="115"/>
      <c r="BH2579" s="90"/>
      <c r="BI2579" s="251"/>
      <c r="BJ2579" s="252"/>
      <c r="BK2579" s="252"/>
      <c r="BL2579" s="230"/>
      <c r="BM2579" s="230"/>
      <c r="BN2579" s="230"/>
      <c r="BO2579" s="231"/>
      <c r="BP2579" s="231"/>
      <c r="BQ2579" s="231"/>
      <c r="BR2579" s="232"/>
      <c r="BS2579" s="232"/>
      <c r="BT2579" s="232"/>
      <c r="BU2579" s="230"/>
      <c r="BV2579" s="230"/>
      <c r="BW2579" s="231"/>
      <c r="BX2579" s="231"/>
      <c r="BY2579" s="232"/>
      <c r="BZ2579" s="235"/>
      <c r="CA2579" s="257"/>
      <c r="CB2579" s="233"/>
      <c r="CC2579" s="230"/>
      <c r="CD2579" s="230"/>
      <c r="CE2579" s="230"/>
      <c r="CF2579" s="230"/>
      <c r="CG2579" s="230"/>
      <c r="CH2579" s="230"/>
      <c r="CI2579" s="230"/>
      <c r="CJ2579" s="231"/>
      <c r="CK2579" s="231"/>
      <c r="CL2579" s="231"/>
      <c r="CM2579" s="231"/>
      <c r="CN2579" s="231"/>
      <c r="CO2579" s="231"/>
      <c r="CP2579" s="231"/>
      <c r="CQ2579" s="231"/>
      <c r="CR2579" s="232"/>
      <c r="CS2579" s="232"/>
      <c r="CT2579" s="232"/>
      <c r="CU2579" s="232"/>
      <c r="CV2579" s="232"/>
      <c r="CW2579" s="232"/>
      <c r="CX2579" s="232"/>
      <c r="CY2579" s="234"/>
      <c r="DA2579" s="106"/>
      <c r="DC2579" s="106"/>
      <c r="DD2579" s="106"/>
      <c r="DE2579" s="106"/>
      <c r="DF2579" s="92"/>
      <c r="DG2579" s="107"/>
      <c r="DH2579" s="107"/>
      <c r="DI2579" s="107"/>
      <c r="DJ2579" s="107"/>
      <c r="DK2579" s="107"/>
      <c r="DL2579" s="107"/>
      <c r="DM2579" s="110"/>
      <c r="DN2579" s="110"/>
      <c r="DO2579" s="110"/>
      <c r="DP2579" s="110"/>
      <c r="DQ2579" s="110"/>
      <c r="DR2579" s="110"/>
      <c r="DS2579" s="110"/>
      <c r="DT2579" s="110"/>
      <c r="DU2579" s="497"/>
      <c r="DV2579" s="497"/>
      <c r="DW2579" s="497"/>
      <c r="DX2579" s="497"/>
      <c r="DY2579" s="497"/>
      <c r="DZ2579" s="497"/>
      <c r="EA2579" s="98"/>
      <c r="EB2579" s="99"/>
      <c r="EC2579" s="99"/>
      <c r="ED2579" s="99"/>
      <c r="EE2579" s="99"/>
      <c r="EF2579" s="99"/>
      <c r="EG2579" s="99"/>
      <c r="EH2579" s="99"/>
      <c r="EI2579" s="99"/>
      <c r="EJ2579" s="99"/>
      <c r="EK2579" s="99"/>
      <c r="EL2579" s="99"/>
      <c r="EM2579" s="99"/>
      <c r="EN2579" s="99"/>
      <c r="EO2579" s="99"/>
      <c r="EP2579" s="99"/>
      <c r="EQ2579" s="99"/>
      <c r="ER2579" s="99"/>
      <c r="ES2579" s="99"/>
      <c r="ET2579" s="99"/>
      <c r="EU2579" s="99"/>
      <c r="EV2579" s="99"/>
      <c r="EW2579" s="99"/>
      <c r="EX2579" s="119"/>
      <c r="EY2579" s="121"/>
      <c r="EZ2579" s="296"/>
      <c r="FA2579" s="83"/>
      <c r="FC2579" s="116"/>
      <c r="FD2579" s="116"/>
    </row>
    <row r="2580" spans="1:160" ht="15" customHeight="1" x14ac:dyDescent="0.2">
      <c r="A2580" s="100"/>
      <c r="B2580" s="100"/>
      <c r="C2580" s="74"/>
      <c r="D2580" s="74"/>
      <c r="E2580" s="74"/>
      <c r="F2580" s="74"/>
      <c r="G2580" s="75"/>
      <c r="H2580" s="435"/>
      <c r="I2580" s="73"/>
      <c r="J2580" s="101"/>
      <c r="K2580" s="113"/>
      <c r="L2580" s="103"/>
      <c r="M2580" s="569" t="str">
        <f>IF(NOT(ISERROR(FIND("Training",W2580))),"'Plot Psychometric_HH'",IF(NOT(ISERROR(FIND("1DAT",W2580))),"'Plot Tuning Azimuth_HH'",IF(NOT(ISERROR(FIND("HD_dt",W2580))),"'Plot HeadingDiscimination_PSTH_HH_dt_yuchen'",IF(NOT(ISERROR(FIND("HD",W2580))),"'Plot HeadingDiscimination_PSTH_HH'",IF(NOT(ISERROR(FIND("MemSac",W2580))),"'Memory Saccade Analysis_HH'",IF(NOT(ISERROR(FIND("DelSac",W2580))),"'Memory Saccade Analysis_HH'",IF(NOT(ISERROR(FIND("u-stim",W2580))),"'Plot Microstim_HH'","")))))))</f>
        <v/>
      </c>
      <c r="N2580" s="573"/>
      <c r="O2580" s="584"/>
      <c r="P2580" s="590"/>
      <c r="Q2580" s="590"/>
      <c r="R2580" s="590"/>
      <c r="S2580" s="590"/>
      <c r="T2580" s="590"/>
      <c r="U2580" s="590"/>
      <c r="V2580" s="583"/>
      <c r="W2580" s="170"/>
      <c r="X2580" s="192"/>
      <c r="Y2580" s="219"/>
      <c r="Z2580" s="217"/>
      <c r="AA2580" s="218"/>
      <c r="AB2580" s="77"/>
      <c r="AC2580" s="78"/>
      <c r="AD2580" s="199"/>
      <c r="AE2580" s="91"/>
      <c r="AF2580" s="79"/>
      <c r="AG2580" s="79"/>
      <c r="AH2580" s="80"/>
      <c r="AI2580" s="81"/>
      <c r="AJ2580" s="81"/>
      <c r="AK2580" s="81"/>
      <c r="AL2580" s="81"/>
      <c r="AM2580" s="114"/>
      <c r="AN2580" s="82"/>
      <c r="AO2580" s="83"/>
      <c r="AP2580" s="83"/>
      <c r="AQ2580" s="83"/>
      <c r="AR2580" s="84"/>
      <c r="AS2580" s="85"/>
      <c r="AT2580" s="85"/>
      <c r="AU2580" s="85"/>
      <c r="AV2580" s="85"/>
      <c r="AW2580" s="104"/>
      <c r="AX2580" s="86"/>
      <c r="AY2580" s="87"/>
      <c r="AZ2580" s="87"/>
      <c r="BA2580" s="87"/>
      <c r="BB2580" s="88"/>
      <c r="BC2580" s="89"/>
      <c r="BD2580" s="89"/>
      <c r="BE2580" s="89"/>
      <c r="BF2580" s="89"/>
      <c r="BG2580" s="115"/>
      <c r="BH2580" s="90"/>
      <c r="BI2580" s="251"/>
      <c r="BJ2580" s="252"/>
      <c r="BK2580" s="252"/>
      <c r="BL2580" s="230"/>
      <c r="BM2580" s="230"/>
      <c r="BN2580" s="230"/>
      <c r="BO2580" s="231"/>
      <c r="BP2580" s="231"/>
      <c r="BQ2580" s="231"/>
      <c r="BR2580" s="232"/>
      <c r="BS2580" s="232"/>
      <c r="BT2580" s="232"/>
      <c r="BU2580" s="230"/>
      <c r="BV2580" s="230"/>
      <c r="BW2580" s="231"/>
      <c r="BX2580" s="231"/>
      <c r="BY2580" s="232"/>
      <c r="BZ2580" s="235"/>
      <c r="CA2580" s="257"/>
      <c r="CB2580" s="233"/>
      <c r="CC2580" s="230"/>
      <c r="CD2580" s="230"/>
      <c r="CE2580" s="230"/>
      <c r="CF2580" s="230"/>
      <c r="CG2580" s="230"/>
      <c r="CH2580" s="230"/>
      <c r="CI2580" s="230"/>
      <c r="CJ2580" s="231"/>
      <c r="CK2580" s="231"/>
      <c r="CL2580" s="231"/>
      <c r="CM2580" s="231"/>
      <c r="CN2580" s="231"/>
      <c r="CO2580" s="231"/>
      <c r="CP2580" s="231"/>
      <c r="CQ2580" s="231"/>
      <c r="CR2580" s="232"/>
      <c r="CS2580" s="232"/>
      <c r="CT2580" s="232"/>
      <c r="CU2580" s="232"/>
      <c r="CV2580" s="232"/>
      <c r="CW2580" s="232"/>
      <c r="CX2580" s="232"/>
      <c r="CY2580" s="234"/>
      <c r="DA2580" s="106"/>
      <c r="DC2580" s="106"/>
      <c r="DD2580" s="106"/>
      <c r="DE2580" s="106"/>
      <c r="DF2580" s="92"/>
      <c r="DG2580" s="107"/>
      <c r="DH2580" s="107"/>
      <c r="DI2580" s="107"/>
      <c r="DJ2580" s="107"/>
      <c r="DK2580" s="107"/>
      <c r="DL2580" s="107"/>
      <c r="DM2580" s="110"/>
      <c r="DN2580" s="110"/>
      <c r="DO2580" s="110"/>
      <c r="DP2580" s="110"/>
      <c r="DQ2580" s="110"/>
      <c r="DR2580" s="110"/>
      <c r="DS2580" s="110"/>
      <c r="DT2580" s="110"/>
      <c r="DU2580" s="497"/>
      <c r="DV2580" s="497"/>
      <c r="DW2580" s="497"/>
      <c r="DX2580" s="497"/>
      <c r="DY2580" s="497"/>
      <c r="DZ2580" s="497"/>
      <c r="EA2580" s="98"/>
      <c r="EB2580" s="99"/>
      <c r="EC2580" s="99"/>
      <c r="ED2580" s="99"/>
      <c r="EE2580" s="99"/>
      <c r="EF2580" s="99"/>
      <c r="EG2580" s="99"/>
      <c r="EH2580" s="99"/>
      <c r="EI2580" s="99"/>
      <c r="EJ2580" s="99"/>
      <c r="EK2580" s="99"/>
      <c r="EL2580" s="99"/>
      <c r="EM2580" s="99"/>
      <c r="EN2580" s="99"/>
      <c r="EO2580" s="99"/>
      <c r="EP2580" s="99"/>
      <c r="EQ2580" s="99"/>
      <c r="ER2580" s="99"/>
      <c r="ES2580" s="99"/>
      <c r="ET2580" s="99"/>
      <c r="EU2580" s="99"/>
      <c r="EV2580" s="99"/>
      <c r="EW2580" s="99"/>
      <c r="EX2580" s="119"/>
      <c r="EY2580" s="121"/>
      <c r="EZ2580" s="296"/>
      <c r="FA2580" s="83"/>
      <c r="FC2580" s="116"/>
      <c r="FD2580" s="116"/>
    </row>
    <row r="2581" spans="1:160" ht="15" customHeight="1" x14ac:dyDescent="0.2">
      <c r="A2581" s="100"/>
      <c r="B2581" s="100"/>
      <c r="C2581" s="74"/>
      <c r="D2581" s="74"/>
      <c r="E2581" s="74"/>
      <c r="F2581" s="74"/>
      <c r="G2581" s="75"/>
      <c r="H2581" s="435"/>
      <c r="I2581" s="73"/>
      <c r="J2581" s="101"/>
      <c r="K2581" s="113"/>
      <c r="L2581" s="103"/>
      <c r="M2581" s="569" t="str">
        <f>IF(NOT(ISERROR(FIND("Training",W2581))),"'Plot Psychometric_HH'",IF(NOT(ISERROR(FIND("1DAT",W2581))),"'Plot Tuning Azimuth_HH'",IF(NOT(ISERROR(FIND("HD_dt",W2581))),"'Plot HeadingDiscimination_PSTH_HH_dt_yuchen'",IF(NOT(ISERROR(FIND("HD",W2581))),"'Plot HeadingDiscimination_PSTH_HH'",IF(NOT(ISERROR(FIND("MemSac",W2581))),"'Memory Saccade Analysis_HH'",IF(NOT(ISERROR(FIND("DelSac",W2581))),"'Memory Saccade Analysis_HH'",IF(NOT(ISERROR(FIND("u-stim",W2581))),"'Plot Microstim_HH'","")))))))</f>
        <v/>
      </c>
      <c r="N2581" s="573"/>
      <c r="O2581" s="584"/>
      <c r="P2581" s="590"/>
      <c r="Q2581" s="590"/>
      <c r="R2581" s="590"/>
      <c r="S2581" s="590"/>
      <c r="T2581" s="590"/>
      <c r="U2581" s="590"/>
      <c r="V2581" s="583"/>
      <c r="W2581" s="170"/>
      <c r="X2581" s="192"/>
      <c r="Y2581" s="219"/>
      <c r="Z2581" s="217"/>
      <c r="AA2581" s="218"/>
      <c r="AB2581" s="77"/>
      <c r="AC2581" s="78"/>
      <c r="AD2581" s="199"/>
      <c r="AE2581" s="91"/>
      <c r="AF2581" s="79"/>
      <c r="AG2581" s="79"/>
      <c r="AH2581" s="80"/>
      <c r="AI2581" s="81"/>
      <c r="AJ2581" s="81"/>
      <c r="AK2581" s="81"/>
      <c r="AL2581" s="81"/>
      <c r="AM2581" s="114"/>
      <c r="AN2581" s="82"/>
      <c r="AO2581" s="83"/>
      <c r="AP2581" s="83"/>
      <c r="AQ2581" s="83"/>
      <c r="AR2581" s="84"/>
      <c r="AS2581" s="85"/>
      <c r="AT2581" s="85"/>
      <c r="AU2581" s="85"/>
      <c r="AV2581" s="85"/>
      <c r="AW2581" s="104"/>
      <c r="AX2581" s="86"/>
      <c r="AY2581" s="87"/>
      <c r="AZ2581" s="87"/>
      <c r="BA2581" s="87"/>
      <c r="BB2581" s="88"/>
      <c r="BC2581" s="89"/>
      <c r="BD2581" s="89"/>
      <c r="BE2581" s="89"/>
      <c r="BF2581" s="89"/>
      <c r="BG2581" s="115"/>
      <c r="BH2581" s="90"/>
      <c r="BI2581" s="251"/>
      <c r="BJ2581" s="252"/>
      <c r="BK2581" s="252"/>
      <c r="BL2581" s="230"/>
      <c r="BM2581" s="230"/>
      <c r="BN2581" s="230"/>
      <c r="BO2581" s="231"/>
      <c r="BP2581" s="231"/>
      <c r="BQ2581" s="231"/>
      <c r="BR2581" s="232"/>
      <c r="BS2581" s="232"/>
      <c r="BT2581" s="232"/>
      <c r="BU2581" s="230"/>
      <c r="BV2581" s="230"/>
      <c r="BW2581" s="231"/>
      <c r="BX2581" s="231"/>
      <c r="BY2581" s="232"/>
      <c r="BZ2581" s="235"/>
      <c r="CA2581" s="257"/>
      <c r="CB2581" s="233"/>
      <c r="CC2581" s="230"/>
      <c r="CD2581" s="230"/>
      <c r="CE2581" s="230"/>
      <c r="CF2581" s="230"/>
      <c r="CG2581" s="230"/>
      <c r="CH2581" s="230"/>
      <c r="CI2581" s="230"/>
      <c r="CJ2581" s="231"/>
      <c r="CK2581" s="231"/>
      <c r="CL2581" s="231"/>
      <c r="CM2581" s="231"/>
      <c r="CN2581" s="231"/>
      <c r="CO2581" s="231"/>
      <c r="CP2581" s="231"/>
      <c r="CQ2581" s="231"/>
      <c r="CR2581" s="232"/>
      <c r="CS2581" s="232"/>
      <c r="CT2581" s="232"/>
      <c r="CU2581" s="232"/>
      <c r="CV2581" s="232"/>
      <c r="CW2581" s="232"/>
      <c r="CX2581" s="232"/>
      <c r="CY2581" s="234"/>
      <c r="DA2581" s="106"/>
      <c r="DC2581" s="106"/>
      <c r="DD2581" s="106"/>
      <c r="DE2581" s="106"/>
      <c r="DF2581" s="92"/>
      <c r="DG2581" s="107"/>
      <c r="DH2581" s="107"/>
      <c r="DI2581" s="107"/>
      <c r="DJ2581" s="107"/>
      <c r="DK2581" s="107"/>
      <c r="DL2581" s="107"/>
      <c r="DM2581" s="110"/>
      <c r="DN2581" s="110"/>
      <c r="DO2581" s="110"/>
      <c r="DP2581" s="110"/>
      <c r="DQ2581" s="110"/>
      <c r="DR2581" s="110"/>
      <c r="DS2581" s="110"/>
      <c r="DT2581" s="110"/>
      <c r="DU2581" s="497"/>
      <c r="DV2581" s="497"/>
      <c r="DW2581" s="497"/>
      <c r="DX2581" s="497"/>
      <c r="DY2581" s="497"/>
      <c r="DZ2581" s="497"/>
      <c r="EA2581" s="98"/>
      <c r="EB2581" s="99"/>
      <c r="EC2581" s="99"/>
      <c r="ED2581" s="99"/>
      <c r="EE2581" s="99"/>
      <c r="EF2581" s="99"/>
      <c r="EG2581" s="99"/>
      <c r="EH2581" s="99"/>
      <c r="EI2581" s="99"/>
      <c r="EJ2581" s="99"/>
      <c r="EK2581" s="99"/>
      <c r="EL2581" s="99"/>
      <c r="EM2581" s="99"/>
      <c r="EN2581" s="99"/>
      <c r="EO2581" s="99"/>
      <c r="EP2581" s="99"/>
      <c r="EQ2581" s="99"/>
      <c r="ER2581" s="99"/>
      <c r="ES2581" s="99"/>
      <c r="ET2581" s="99"/>
      <c r="EU2581" s="99"/>
      <c r="EV2581" s="99"/>
      <c r="EW2581" s="99"/>
      <c r="EX2581" s="119"/>
      <c r="EY2581" s="121"/>
      <c r="EZ2581" s="296"/>
      <c r="FA2581" s="83"/>
      <c r="FC2581" s="116"/>
      <c r="FD2581" s="116"/>
    </row>
    <row r="2582" spans="1:160" ht="15" customHeight="1" x14ac:dyDescent="0.2">
      <c r="A2582" s="100"/>
      <c r="B2582" s="100"/>
      <c r="C2582" s="74"/>
      <c r="D2582" s="74"/>
      <c r="E2582" s="74"/>
      <c r="F2582" s="74"/>
      <c r="G2582" s="75"/>
      <c r="H2582" s="435"/>
      <c r="I2582" s="73"/>
      <c r="J2582" s="101"/>
      <c r="K2582" s="113"/>
      <c r="L2582" s="103"/>
      <c r="M2582" s="569" t="str">
        <f>IF(NOT(ISERROR(FIND("Training",W2582))),"'Plot Psychometric_HH'",IF(NOT(ISERROR(FIND("1DAT",W2582))),"'Plot Tuning Azimuth_HH'",IF(NOT(ISERROR(FIND("HD_dt",W2582))),"'Plot HeadingDiscimination_PSTH_HH_dt_yuchen'",IF(NOT(ISERROR(FIND("HD",W2582))),"'Plot HeadingDiscimination_PSTH_HH'",IF(NOT(ISERROR(FIND("MemSac",W2582))),"'Memory Saccade Analysis_HH'",IF(NOT(ISERROR(FIND("DelSac",W2582))),"'Memory Saccade Analysis_HH'",IF(NOT(ISERROR(FIND("u-stim",W2582))),"'Plot Microstim_HH'","")))))))</f>
        <v/>
      </c>
      <c r="N2582" s="573"/>
      <c r="O2582" s="584"/>
      <c r="P2582" s="590"/>
      <c r="Q2582" s="590"/>
      <c r="R2582" s="590"/>
      <c r="S2582" s="590"/>
      <c r="T2582" s="590"/>
      <c r="U2582" s="590"/>
      <c r="V2582" s="583"/>
      <c r="W2582" s="170"/>
      <c r="X2582" s="192"/>
      <c r="Y2582" s="219"/>
      <c r="Z2582" s="217"/>
      <c r="AA2582" s="218"/>
      <c r="AB2582" s="77"/>
      <c r="AC2582" s="78"/>
      <c r="AD2582" s="199"/>
      <c r="AE2582" s="91"/>
      <c r="AF2582" s="79"/>
      <c r="AG2582" s="79"/>
      <c r="AH2582" s="80"/>
      <c r="AI2582" s="81"/>
      <c r="AJ2582" s="81"/>
      <c r="AK2582" s="81"/>
      <c r="AL2582" s="81"/>
      <c r="AM2582" s="114"/>
      <c r="AN2582" s="82"/>
      <c r="AO2582" s="83"/>
      <c r="AP2582" s="83"/>
      <c r="AQ2582" s="83"/>
      <c r="AR2582" s="84"/>
      <c r="AS2582" s="85"/>
      <c r="AT2582" s="85"/>
      <c r="AU2582" s="85"/>
      <c r="AV2582" s="85"/>
      <c r="AW2582" s="104"/>
      <c r="AX2582" s="86"/>
      <c r="AY2582" s="87"/>
      <c r="AZ2582" s="87"/>
      <c r="BA2582" s="87"/>
      <c r="BB2582" s="88"/>
      <c r="BC2582" s="89"/>
      <c r="BD2582" s="89"/>
      <c r="BE2582" s="89"/>
      <c r="BF2582" s="89"/>
      <c r="BG2582" s="115"/>
      <c r="BH2582" s="90"/>
      <c r="BI2582" s="251"/>
      <c r="BJ2582" s="252"/>
      <c r="BK2582" s="252"/>
      <c r="BL2582" s="230"/>
      <c r="BM2582" s="230"/>
      <c r="BN2582" s="230"/>
      <c r="BO2582" s="231"/>
      <c r="BP2582" s="231"/>
      <c r="BQ2582" s="231"/>
      <c r="BR2582" s="232"/>
      <c r="BS2582" s="232"/>
      <c r="BT2582" s="232"/>
      <c r="BU2582" s="230"/>
      <c r="BV2582" s="230"/>
      <c r="BW2582" s="231"/>
      <c r="BX2582" s="231"/>
      <c r="BY2582" s="232"/>
      <c r="BZ2582" s="235"/>
      <c r="CA2582" s="257"/>
      <c r="CB2582" s="233"/>
      <c r="CC2582" s="230"/>
      <c r="CD2582" s="230"/>
      <c r="CE2582" s="230"/>
      <c r="CF2582" s="230"/>
      <c r="CG2582" s="230"/>
      <c r="CH2582" s="230"/>
      <c r="CI2582" s="230"/>
      <c r="CJ2582" s="231"/>
      <c r="CK2582" s="231"/>
      <c r="CL2582" s="231"/>
      <c r="CM2582" s="231"/>
      <c r="CN2582" s="231"/>
      <c r="CO2582" s="231"/>
      <c r="CP2582" s="231"/>
      <c r="CQ2582" s="231"/>
      <c r="CR2582" s="232"/>
      <c r="CS2582" s="232"/>
      <c r="CT2582" s="232"/>
      <c r="CU2582" s="232"/>
      <c r="CV2582" s="232"/>
      <c r="CW2582" s="232"/>
      <c r="CX2582" s="232"/>
      <c r="CY2582" s="234"/>
      <c r="DA2582" s="106"/>
      <c r="DC2582" s="106"/>
      <c r="DD2582" s="106"/>
      <c r="DE2582" s="106"/>
      <c r="DF2582" s="92"/>
      <c r="DG2582" s="107"/>
      <c r="DH2582" s="107"/>
      <c r="DI2582" s="107"/>
      <c r="DJ2582" s="107"/>
      <c r="DK2582" s="107"/>
      <c r="DL2582" s="107"/>
      <c r="DM2582" s="110"/>
      <c r="DN2582" s="110"/>
      <c r="DO2582" s="110"/>
      <c r="DP2582" s="110"/>
      <c r="DQ2582" s="110"/>
      <c r="DR2582" s="110"/>
      <c r="DS2582" s="110"/>
      <c r="DT2582" s="110"/>
      <c r="DU2582" s="497"/>
      <c r="DV2582" s="497"/>
      <c r="DW2582" s="497"/>
      <c r="DX2582" s="497"/>
      <c r="DY2582" s="497"/>
      <c r="DZ2582" s="497"/>
      <c r="EA2582" s="98"/>
      <c r="EB2582" s="99"/>
      <c r="EC2582" s="99"/>
      <c r="ED2582" s="99"/>
      <c r="EE2582" s="99"/>
      <c r="EF2582" s="99"/>
      <c r="EG2582" s="99"/>
      <c r="EH2582" s="99"/>
      <c r="EI2582" s="99"/>
      <c r="EJ2582" s="99"/>
      <c r="EK2582" s="99"/>
      <c r="EL2582" s="99"/>
      <c r="EM2582" s="99"/>
      <c r="EN2582" s="99"/>
      <c r="EO2582" s="99"/>
      <c r="EP2582" s="99"/>
      <c r="EQ2582" s="99"/>
      <c r="ER2582" s="99"/>
      <c r="ES2582" s="99"/>
      <c r="ET2582" s="99"/>
      <c r="EU2582" s="99"/>
      <c r="EV2582" s="99"/>
      <c r="EW2582" s="99"/>
      <c r="EX2582" s="119"/>
      <c r="EY2582" s="121"/>
      <c r="EZ2582" s="296"/>
      <c r="FA2582" s="83"/>
      <c r="FC2582" s="116"/>
      <c r="FD2582" s="116"/>
    </row>
    <row r="2583" spans="1:160" ht="15" customHeight="1" x14ac:dyDescent="0.2">
      <c r="A2583" s="100"/>
      <c r="B2583" s="100"/>
      <c r="C2583" s="74"/>
      <c r="D2583" s="74"/>
      <c r="E2583" s="74"/>
      <c r="F2583" s="74"/>
      <c r="G2583" s="75"/>
      <c r="H2583" s="435"/>
      <c r="I2583" s="73"/>
      <c r="J2583" s="101"/>
      <c r="K2583" s="113"/>
      <c r="L2583" s="103"/>
      <c r="M2583" s="569" t="str">
        <f>IF(NOT(ISERROR(FIND("Training",W2583))),"'Plot Psychometric_HH'",IF(NOT(ISERROR(FIND("1DAT",W2583))),"'Plot Tuning Azimuth_HH'",IF(NOT(ISERROR(FIND("HD_dt",W2583))),"'Plot HeadingDiscimination_PSTH_HH_dt_yuchen'",IF(NOT(ISERROR(FIND("HD",W2583))),"'Plot HeadingDiscimination_PSTH_HH'",IF(NOT(ISERROR(FIND("MemSac",W2583))),"'Memory Saccade Analysis_HH'",IF(NOT(ISERROR(FIND("DelSac",W2583))),"'Memory Saccade Analysis_HH'",IF(NOT(ISERROR(FIND("u-stim",W2583))),"'Plot Microstim_HH'","")))))))</f>
        <v/>
      </c>
      <c r="N2583" s="573"/>
      <c r="O2583" s="584"/>
      <c r="P2583" s="590"/>
      <c r="Q2583" s="590"/>
      <c r="R2583" s="590"/>
      <c r="S2583" s="590"/>
      <c r="T2583" s="590"/>
      <c r="U2583" s="590"/>
      <c r="V2583" s="583"/>
      <c r="W2583" s="170"/>
      <c r="X2583" s="192"/>
      <c r="Y2583" s="219"/>
      <c r="Z2583" s="217"/>
      <c r="AA2583" s="218"/>
      <c r="AB2583" s="77"/>
      <c r="AC2583" s="78"/>
      <c r="AD2583" s="199"/>
      <c r="AE2583" s="91"/>
      <c r="AF2583" s="79"/>
      <c r="AG2583" s="79"/>
      <c r="AH2583" s="80"/>
      <c r="AI2583" s="81"/>
      <c r="AJ2583" s="81"/>
      <c r="AK2583" s="81"/>
      <c r="AL2583" s="81"/>
      <c r="AM2583" s="114"/>
      <c r="AN2583" s="82"/>
      <c r="AO2583" s="83"/>
      <c r="AP2583" s="83"/>
      <c r="AQ2583" s="83"/>
      <c r="AR2583" s="84"/>
      <c r="AS2583" s="85"/>
      <c r="AT2583" s="85"/>
      <c r="AU2583" s="85"/>
      <c r="AV2583" s="85"/>
      <c r="AW2583" s="104"/>
      <c r="AX2583" s="86"/>
      <c r="AY2583" s="87"/>
      <c r="AZ2583" s="87"/>
      <c r="BA2583" s="87"/>
      <c r="BB2583" s="88"/>
      <c r="BC2583" s="89"/>
      <c r="BD2583" s="89"/>
      <c r="BE2583" s="89"/>
      <c r="BF2583" s="89"/>
      <c r="BG2583" s="115"/>
      <c r="BH2583" s="90"/>
      <c r="BI2583" s="251"/>
      <c r="BJ2583" s="252"/>
      <c r="BK2583" s="252"/>
      <c r="BL2583" s="230"/>
      <c r="BM2583" s="230"/>
      <c r="BN2583" s="230"/>
      <c r="BO2583" s="231"/>
      <c r="BP2583" s="231"/>
      <c r="BQ2583" s="231"/>
      <c r="BR2583" s="232"/>
      <c r="BS2583" s="232"/>
      <c r="BT2583" s="232"/>
      <c r="BU2583" s="230"/>
      <c r="BV2583" s="230"/>
      <c r="BW2583" s="231"/>
      <c r="BX2583" s="231"/>
      <c r="BY2583" s="232"/>
      <c r="BZ2583" s="235"/>
      <c r="CA2583" s="257"/>
      <c r="CB2583" s="233"/>
      <c r="CC2583" s="230"/>
      <c r="CD2583" s="230"/>
      <c r="CE2583" s="230"/>
      <c r="CF2583" s="230"/>
      <c r="CG2583" s="230"/>
      <c r="CH2583" s="230"/>
      <c r="CI2583" s="230"/>
      <c r="CJ2583" s="231"/>
      <c r="CK2583" s="231"/>
      <c r="CL2583" s="231"/>
      <c r="CM2583" s="231"/>
      <c r="CN2583" s="231"/>
      <c r="CO2583" s="231"/>
      <c r="CP2583" s="231"/>
      <c r="CQ2583" s="231"/>
      <c r="CR2583" s="232"/>
      <c r="CS2583" s="232"/>
      <c r="CT2583" s="232"/>
      <c r="CU2583" s="232"/>
      <c r="CV2583" s="232"/>
      <c r="CW2583" s="232"/>
      <c r="CX2583" s="232"/>
      <c r="CY2583" s="234"/>
      <c r="DA2583" s="106"/>
      <c r="DC2583" s="106"/>
      <c r="DD2583" s="106"/>
      <c r="DE2583" s="106"/>
      <c r="DF2583" s="92"/>
      <c r="DG2583" s="107"/>
      <c r="DH2583" s="107"/>
      <c r="DI2583" s="107"/>
      <c r="DJ2583" s="107"/>
      <c r="DK2583" s="107"/>
      <c r="DL2583" s="107"/>
      <c r="DM2583" s="110"/>
      <c r="DN2583" s="110"/>
      <c r="DO2583" s="110"/>
      <c r="DP2583" s="110"/>
      <c r="DQ2583" s="110"/>
      <c r="DR2583" s="110"/>
      <c r="DS2583" s="110"/>
      <c r="DT2583" s="110"/>
      <c r="DU2583" s="497"/>
      <c r="DV2583" s="497"/>
      <c r="DW2583" s="497"/>
      <c r="DX2583" s="497"/>
      <c r="DY2583" s="497"/>
      <c r="DZ2583" s="497"/>
      <c r="EA2583" s="98"/>
      <c r="EB2583" s="99"/>
      <c r="EC2583" s="99"/>
      <c r="ED2583" s="99"/>
      <c r="EE2583" s="99"/>
      <c r="EF2583" s="99"/>
      <c r="EG2583" s="99"/>
      <c r="EH2583" s="99"/>
      <c r="EI2583" s="99"/>
      <c r="EJ2583" s="99"/>
      <c r="EK2583" s="99"/>
      <c r="EL2583" s="99"/>
      <c r="EM2583" s="99"/>
      <c r="EN2583" s="99"/>
      <c r="EO2583" s="99"/>
      <c r="EP2583" s="99"/>
      <c r="EQ2583" s="99"/>
      <c r="ER2583" s="99"/>
      <c r="ES2583" s="99"/>
      <c r="ET2583" s="99"/>
      <c r="EU2583" s="99"/>
      <c r="EV2583" s="99"/>
      <c r="EW2583" s="99"/>
      <c r="EX2583" s="119"/>
      <c r="EY2583" s="121"/>
      <c r="EZ2583" s="296"/>
      <c r="FA2583" s="83"/>
      <c r="FC2583" s="116"/>
      <c r="FD2583" s="116"/>
    </row>
    <row r="2584" spans="1:160" ht="15" customHeight="1" x14ac:dyDescent="0.2">
      <c r="A2584" s="100"/>
      <c r="B2584" s="100"/>
      <c r="C2584" s="74"/>
      <c r="D2584" s="74"/>
      <c r="E2584" s="74"/>
      <c r="F2584" s="74"/>
      <c r="G2584" s="75"/>
      <c r="H2584" s="435"/>
      <c r="I2584" s="73"/>
      <c r="J2584" s="101"/>
      <c r="K2584" s="113"/>
      <c r="L2584" s="103"/>
      <c r="M2584" s="569" t="str">
        <f>IF(NOT(ISERROR(FIND("Training",W2584))),"'Plot Psychometric_HH'",IF(NOT(ISERROR(FIND("1DAT",W2584))),"'Plot Tuning Azimuth_HH'",IF(NOT(ISERROR(FIND("HD_dt",W2584))),"'Plot HeadingDiscimination_PSTH_HH_dt_yuchen'",IF(NOT(ISERROR(FIND("HD",W2584))),"'Plot HeadingDiscimination_PSTH_HH'",IF(NOT(ISERROR(FIND("MemSac",W2584))),"'Memory Saccade Analysis_HH'",IF(NOT(ISERROR(FIND("DelSac",W2584))),"'Memory Saccade Analysis_HH'",IF(NOT(ISERROR(FIND("u-stim",W2584))),"'Plot Microstim_HH'","")))))))</f>
        <v/>
      </c>
      <c r="N2584" s="573"/>
      <c r="O2584" s="584"/>
      <c r="P2584" s="590"/>
      <c r="Q2584" s="590"/>
      <c r="R2584" s="590"/>
      <c r="S2584" s="590"/>
      <c r="T2584" s="590"/>
      <c r="U2584" s="590"/>
      <c r="V2584" s="583"/>
      <c r="W2584" s="170"/>
      <c r="X2584" s="192"/>
      <c r="Y2584" s="219"/>
      <c r="Z2584" s="217"/>
      <c r="AA2584" s="218"/>
      <c r="AB2584" s="77"/>
      <c r="AC2584" s="78"/>
      <c r="AD2584" s="199"/>
      <c r="AE2584" s="91"/>
      <c r="AF2584" s="79"/>
      <c r="AG2584" s="79"/>
      <c r="AH2584" s="80"/>
      <c r="AI2584" s="81"/>
      <c r="AJ2584" s="81"/>
      <c r="AK2584" s="81"/>
      <c r="AL2584" s="81"/>
      <c r="AM2584" s="114"/>
      <c r="AN2584" s="82"/>
      <c r="AO2584" s="83"/>
      <c r="AP2584" s="83"/>
      <c r="AQ2584" s="83"/>
      <c r="AR2584" s="84"/>
      <c r="AS2584" s="85"/>
      <c r="AT2584" s="85"/>
      <c r="AU2584" s="85"/>
      <c r="AV2584" s="85"/>
      <c r="AW2584" s="104"/>
      <c r="AX2584" s="86"/>
      <c r="AY2584" s="87"/>
      <c r="AZ2584" s="87"/>
      <c r="BA2584" s="87"/>
      <c r="BB2584" s="88"/>
      <c r="BC2584" s="89"/>
      <c r="BD2584" s="89"/>
      <c r="BE2584" s="89"/>
      <c r="BF2584" s="89"/>
      <c r="BG2584" s="115"/>
      <c r="BH2584" s="90"/>
      <c r="BI2584" s="251"/>
      <c r="BJ2584" s="252"/>
      <c r="BK2584" s="252"/>
      <c r="BL2584" s="230"/>
      <c r="BM2584" s="230"/>
      <c r="BN2584" s="230"/>
      <c r="BO2584" s="231"/>
      <c r="BP2584" s="231"/>
      <c r="BQ2584" s="231"/>
      <c r="BR2584" s="232"/>
      <c r="BS2584" s="232"/>
      <c r="BT2584" s="232"/>
      <c r="BU2584" s="230"/>
      <c r="BV2584" s="230"/>
      <c r="BW2584" s="231"/>
      <c r="BX2584" s="231"/>
      <c r="BY2584" s="232"/>
      <c r="BZ2584" s="235"/>
      <c r="CA2584" s="257"/>
      <c r="CB2584" s="233"/>
      <c r="CC2584" s="230"/>
      <c r="CD2584" s="230"/>
      <c r="CE2584" s="230"/>
      <c r="CF2584" s="230"/>
      <c r="CG2584" s="230"/>
      <c r="CH2584" s="230"/>
      <c r="CI2584" s="230"/>
      <c r="CJ2584" s="231"/>
      <c r="CK2584" s="231"/>
      <c r="CL2584" s="231"/>
      <c r="CM2584" s="231"/>
      <c r="CN2584" s="231"/>
      <c r="CO2584" s="231"/>
      <c r="CP2584" s="231"/>
      <c r="CQ2584" s="231"/>
      <c r="CR2584" s="232"/>
      <c r="CS2584" s="232"/>
      <c r="CT2584" s="232"/>
      <c r="CU2584" s="232"/>
      <c r="CV2584" s="232"/>
      <c r="CW2584" s="232"/>
      <c r="CX2584" s="232"/>
      <c r="CY2584" s="234"/>
      <c r="DA2584" s="106"/>
      <c r="DC2584" s="106"/>
      <c r="DD2584" s="106"/>
      <c r="DE2584" s="106"/>
      <c r="DF2584" s="92"/>
      <c r="DG2584" s="107"/>
      <c r="DH2584" s="107"/>
      <c r="DI2584" s="107"/>
      <c r="DJ2584" s="107"/>
      <c r="DK2584" s="107"/>
      <c r="DL2584" s="107"/>
      <c r="DM2584" s="110"/>
      <c r="DN2584" s="110"/>
      <c r="DO2584" s="110"/>
      <c r="DP2584" s="110"/>
      <c r="DQ2584" s="110"/>
      <c r="DR2584" s="110"/>
      <c r="DS2584" s="110"/>
      <c r="DT2584" s="110"/>
      <c r="DU2584" s="497"/>
      <c r="DV2584" s="497"/>
      <c r="DW2584" s="497"/>
      <c r="DX2584" s="497"/>
      <c r="DY2584" s="497"/>
      <c r="DZ2584" s="497"/>
      <c r="EA2584" s="98"/>
      <c r="EB2584" s="99"/>
      <c r="EC2584" s="99"/>
      <c r="ED2584" s="99"/>
      <c r="EE2584" s="99"/>
      <c r="EF2584" s="99"/>
      <c r="EG2584" s="99"/>
      <c r="EH2584" s="99"/>
      <c r="EI2584" s="99"/>
      <c r="EJ2584" s="99"/>
      <c r="EK2584" s="99"/>
      <c r="EL2584" s="99"/>
      <c r="EM2584" s="99"/>
      <c r="EN2584" s="99"/>
      <c r="EO2584" s="99"/>
      <c r="EP2584" s="99"/>
      <c r="EQ2584" s="99"/>
      <c r="ER2584" s="99"/>
      <c r="ES2584" s="99"/>
      <c r="ET2584" s="99"/>
      <c r="EU2584" s="99"/>
      <c r="EV2584" s="99"/>
      <c r="EW2584" s="99"/>
      <c r="EX2584" s="119"/>
      <c r="EY2584" s="121"/>
      <c r="EZ2584" s="296"/>
      <c r="FA2584" s="83"/>
      <c r="FC2584" s="116"/>
      <c r="FD2584" s="116"/>
    </row>
    <row r="2585" spans="1:160" ht="15" customHeight="1" x14ac:dyDescent="0.2">
      <c r="A2585" s="100"/>
      <c r="B2585" s="100"/>
      <c r="C2585" s="74"/>
      <c r="D2585" s="74"/>
      <c r="E2585" s="74"/>
      <c r="F2585" s="74"/>
      <c r="G2585" s="75"/>
      <c r="H2585" s="435"/>
      <c r="I2585" s="73"/>
      <c r="J2585" s="101"/>
      <c r="K2585" s="113"/>
      <c r="L2585" s="103"/>
      <c r="M2585" s="569" t="str">
        <f>IF(NOT(ISERROR(FIND("Training",W2585))),"'Plot Psychometric_HH'",IF(NOT(ISERROR(FIND("1DAT",W2585))),"'Plot Tuning Azimuth_HH'",IF(NOT(ISERROR(FIND("HD_dt",W2585))),"'Plot HeadingDiscimination_PSTH_HH_dt_yuchen'",IF(NOT(ISERROR(FIND("HD",W2585))),"'Plot HeadingDiscimination_PSTH_HH'",IF(NOT(ISERROR(FIND("MemSac",W2585))),"'Memory Saccade Analysis_HH'",IF(NOT(ISERROR(FIND("DelSac",W2585))),"'Memory Saccade Analysis_HH'",IF(NOT(ISERROR(FIND("u-stim",W2585))),"'Plot Microstim_HH'","")))))))</f>
        <v/>
      </c>
      <c r="N2585" s="573"/>
      <c r="O2585" s="584"/>
      <c r="P2585" s="590"/>
      <c r="Q2585" s="590"/>
      <c r="R2585" s="590"/>
      <c r="S2585" s="590"/>
      <c r="T2585" s="590"/>
      <c r="U2585" s="590"/>
      <c r="V2585" s="583"/>
      <c r="W2585" s="170"/>
      <c r="X2585" s="192"/>
      <c r="Y2585" s="219"/>
      <c r="Z2585" s="217"/>
      <c r="AA2585" s="218"/>
      <c r="AB2585" s="77"/>
      <c r="AC2585" s="78"/>
      <c r="AD2585" s="199"/>
      <c r="AE2585" s="91"/>
      <c r="AF2585" s="79"/>
      <c r="AG2585" s="79"/>
      <c r="AH2585" s="80"/>
      <c r="AI2585" s="81"/>
      <c r="AJ2585" s="81"/>
      <c r="AK2585" s="81"/>
      <c r="AL2585" s="81"/>
      <c r="AM2585" s="114"/>
      <c r="AN2585" s="82"/>
      <c r="AO2585" s="83"/>
      <c r="AP2585" s="83"/>
      <c r="AQ2585" s="83"/>
      <c r="AR2585" s="84"/>
      <c r="AS2585" s="85"/>
      <c r="AT2585" s="85"/>
      <c r="AU2585" s="85"/>
      <c r="AV2585" s="85"/>
      <c r="AW2585" s="104"/>
      <c r="AX2585" s="86"/>
      <c r="AY2585" s="87"/>
      <c r="AZ2585" s="87"/>
      <c r="BA2585" s="87"/>
      <c r="BB2585" s="88"/>
      <c r="BC2585" s="89"/>
      <c r="BD2585" s="89"/>
      <c r="BE2585" s="89"/>
      <c r="BF2585" s="89"/>
      <c r="BG2585" s="115"/>
      <c r="BH2585" s="90"/>
      <c r="BI2585" s="251"/>
      <c r="BJ2585" s="252"/>
      <c r="BK2585" s="252"/>
      <c r="BL2585" s="230"/>
      <c r="BM2585" s="230"/>
      <c r="BN2585" s="230"/>
      <c r="BO2585" s="231"/>
      <c r="BP2585" s="231"/>
      <c r="BQ2585" s="231"/>
      <c r="BR2585" s="232"/>
      <c r="BS2585" s="232"/>
      <c r="BT2585" s="232"/>
      <c r="BU2585" s="230"/>
      <c r="BV2585" s="230"/>
      <c r="BW2585" s="231"/>
      <c r="BX2585" s="231"/>
      <c r="BY2585" s="232"/>
      <c r="BZ2585" s="235"/>
      <c r="CA2585" s="257"/>
      <c r="CB2585" s="233"/>
      <c r="CC2585" s="230"/>
      <c r="CD2585" s="230"/>
      <c r="CE2585" s="230"/>
      <c r="CF2585" s="230"/>
      <c r="CG2585" s="230"/>
      <c r="CH2585" s="230"/>
      <c r="CI2585" s="230"/>
      <c r="CJ2585" s="231"/>
      <c r="CK2585" s="231"/>
      <c r="CL2585" s="231"/>
      <c r="CM2585" s="231"/>
      <c r="CN2585" s="231"/>
      <c r="CO2585" s="231"/>
      <c r="CP2585" s="231"/>
      <c r="CQ2585" s="231"/>
      <c r="CR2585" s="232"/>
      <c r="CS2585" s="232"/>
      <c r="CT2585" s="232"/>
      <c r="CU2585" s="232"/>
      <c r="CV2585" s="232"/>
      <c r="CW2585" s="232"/>
      <c r="CX2585" s="232"/>
      <c r="CY2585" s="234"/>
      <c r="DA2585" s="106"/>
      <c r="DC2585" s="106"/>
      <c r="DD2585" s="106"/>
      <c r="DE2585" s="106"/>
      <c r="DF2585" s="92"/>
      <c r="DG2585" s="107"/>
      <c r="DH2585" s="107"/>
      <c r="DI2585" s="107"/>
      <c r="DJ2585" s="107"/>
      <c r="DK2585" s="107"/>
      <c r="DL2585" s="107"/>
      <c r="DM2585" s="110"/>
      <c r="DN2585" s="110"/>
      <c r="DO2585" s="110"/>
      <c r="DP2585" s="110"/>
      <c r="DQ2585" s="110"/>
      <c r="DR2585" s="110"/>
      <c r="DS2585" s="110"/>
      <c r="DT2585" s="110"/>
      <c r="DU2585" s="497"/>
      <c r="DV2585" s="497"/>
      <c r="DW2585" s="497"/>
      <c r="DX2585" s="497"/>
      <c r="DY2585" s="497"/>
      <c r="DZ2585" s="497"/>
      <c r="EA2585" s="98"/>
      <c r="EB2585" s="99"/>
      <c r="EC2585" s="99"/>
      <c r="ED2585" s="99"/>
      <c r="EE2585" s="99"/>
      <c r="EF2585" s="99"/>
      <c r="EG2585" s="99"/>
      <c r="EH2585" s="99"/>
      <c r="EI2585" s="99"/>
      <c r="EJ2585" s="99"/>
      <c r="EK2585" s="99"/>
      <c r="EL2585" s="99"/>
      <c r="EM2585" s="99"/>
      <c r="EN2585" s="99"/>
      <c r="EO2585" s="99"/>
      <c r="EP2585" s="99"/>
      <c r="EQ2585" s="99"/>
      <c r="ER2585" s="99"/>
      <c r="ES2585" s="99"/>
      <c r="ET2585" s="99"/>
      <c r="EU2585" s="99"/>
      <c r="EV2585" s="99"/>
      <c r="EW2585" s="99"/>
      <c r="EX2585" s="119"/>
      <c r="EY2585" s="121"/>
      <c r="EZ2585" s="296"/>
      <c r="FA2585" s="83"/>
      <c r="FC2585" s="116"/>
      <c r="FD2585" s="116"/>
    </row>
    <row r="2586" spans="1:160" ht="15" customHeight="1" x14ac:dyDescent="0.2">
      <c r="A2586" s="100"/>
      <c r="B2586" s="100"/>
      <c r="C2586" s="74"/>
      <c r="D2586" s="74"/>
      <c r="E2586" s="74"/>
      <c r="F2586" s="74"/>
      <c r="G2586" s="75"/>
      <c r="H2586" s="435"/>
      <c r="I2586" s="73"/>
      <c r="J2586" s="101"/>
      <c r="K2586" s="113"/>
      <c r="L2586" s="103"/>
      <c r="M2586" s="569" t="str">
        <f>IF(NOT(ISERROR(FIND("Training",W2586))),"'Plot Psychometric_HH'",IF(NOT(ISERROR(FIND("1DAT",W2586))),"'Plot Tuning Azimuth_HH'",IF(NOT(ISERROR(FIND("HD_dt",W2586))),"'Plot HeadingDiscimination_PSTH_HH_dt_yuchen'",IF(NOT(ISERROR(FIND("HD",W2586))),"'Plot HeadingDiscimination_PSTH_HH'",IF(NOT(ISERROR(FIND("MemSac",W2586))),"'Memory Saccade Analysis_HH'",IF(NOT(ISERROR(FIND("DelSac",W2586))),"'Memory Saccade Analysis_HH'",IF(NOT(ISERROR(FIND("u-stim",W2586))),"'Plot Microstim_HH'","")))))))</f>
        <v/>
      </c>
      <c r="N2586" s="573"/>
      <c r="O2586" s="584"/>
      <c r="P2586" s="590"/>
      <c r="Q2586" s="590"/>
      <c r="R2586" s="590"/>
      <c r="S2586" s="590"/>
      <c r="T2586" s="590"/>
      <c r="U2586" s="590"/>
      <c r="V2586" s="583"/>
      <c r="W2586" s="170"/>
      <c r="X2586" s="192"/>
      <c r="Y2586" s="219"/>
      <c r="Z2586" s="217"/>
      <c r="AA2586" s="218"/>
      <c r="AB2586" s="77"/>
      <c r="AC2586" s="78"/>
      <c r="AD2586" s="199"/>
      <c r="AE2586" s="91"/>
      <c r="AF2586" s="79"/>
      <c r="AG2586" s="79"/>
      <c r="AH2586" s="80"/>
      <c r="AI2586" s="81"/>
      <c r="AJ2586" s="81"/>
      <c r="AK2586" s="81"/>
      <c r="AL2586" s="81"/>
      <c r="AM2586" s="114"/>
      <c r="AN2586" s="82"/>
      <c r="AO2586" s="83"/>
      <c r="AP2586" s="83"/>
      <c r="AQ2586" s="83"/>
      <c r="AR2586" s="84"/>
      <c r="AS2586" s="85"/>
      <c r="AT2586" s="85"/>
      <c r="AU2586" s="85"/>
      <c r="AV2586" s="85"/>
      <c r="AW2586" s="104"/>
      <c r="AX2586" s="86"/>
      <c r="AY2586" s="87"/>
      <c r="AZ2586" s="87"/>
      <c r="BA2586" s="87"/>
      <c r="BB2586" s="88"/>
      <c r="BC2586" s="89"/>
      <c r="BD2586" s="89"/>
      <c r="BE2586" s="89"/>
      <c r="BF2586" s="89"/>
      <c r="BG2586" s="115"/>
      <c r="BH2586" s="90"/>
      <c r="BI2586" s="251"/>
      <c r="BJ2586" s="252"/>
      <c r="BK2586" s="252"/>
      <c r="BL2586" s="230"/>
      <c r="BM2586" s="230"/>
      <c r="BN2586" s="230"/>
      <c r="BO2586" s="231"/>
      <c r="BP2586" s="231"/>
      <c r="BQ2586" s="231"/>
      <c r="BR2586" s="232"/>
      <c r="BS2586" s="232"/>
      <c r="BT2586" s="232"/>
      <c r="BU2586" s="230"/>
      <c r="BV2586" s="230"/>
      <c r="BW2586" s="231"/>
      <c r="BX2586" s="231"/>
      <c r="BY2586" s="232"/>
      <c r="BZ2586" s="235"/>
      <c r="CA2586" s="257"/>
      <c r="CB2586" s="233"/>
      <c r="CC2586" s="230"/>
      <c r="CD2586" s="230"/>
      <c r="CE2586" s="230"/>
      <c r="CF2586" s="230"/>
      <c r="CG2586" s="230"/>
      <c r="CH2586" s="230"/>
      <c r="CI2586" s="230"/>
      <c r="CJ2586" s="231"/>
      <c r="CK2586" s="231"/>
      <c r="CL2586" s="231"/>
      <c r="CM2586" s="231"/>
      <c r="CN2586" s="231"/>
      <c r="CO2586" s="231"/>
      <c r="CP2586" s="231"/>
      <c r="CQ2586" s="231"/>
      <c r="CR2586" s="232"/>
      <c r="CS2586" s="232"/>
      <c r="CT2586" s="232"/>
      <c r="CU2586" s="232"/>
      <c r="CV2586" s="232"/>
      <c r="CW2586" s="232"/>
      <c r="CX2586" s="232"/>
      <c r="CY2586" s="234"/>
      <c r="DA2586" s="106"/>
      <c r="DC2586" s="106"/>
      <c r="DD2586" s="106"/>
      <c r="DE2586" s="106"/>
      <c r="DF2586" s="92"/>
      <c r="DG2586" s="107"/>
      <c r="DH2586" s="107"/>
      <c r="DI2586" s="107"/>
      <c r="DJ2586" s="107"/>
      <c r="DK2586" s="107"/>
      <c r="DL2586" s="107"/>
      <c r="DM2586" s="110"/>
      <c r="DN2586" s="110"/>
      <c r="DO2586" s="110"/>
      <c r="DP2586" s="110"/>
      <c r="DQ2586" s="110"/>
      <c r="DR2586" s="110"/>
      <c r="DS2586" s="110"/>
      <c r="DT2586" s="110"/>
      <c r="DU2586" s="497"/>
      <c r="DV2586" s="497"/>
      <c r="DW2586" s="497"/>
      <c r="DX2586" s="497"/>
      <c r="DY2586" s="497"/>
      <c r="DZ2586" s="497"/>
      <c r="EA2586" s="98"/>
      <c r="EB2586" s="99"/>
      <c r="EC2586" s="99"/>
      <c r="ED2586" s="99"/>
      <c r="EE2586" s="99"/>
      <c r="EF2586" s="99"/>
      <c r="EG2586" s="99"/>
      <c r="EH2586" s="99"/>
      <c r="EI2586" s="99"/>
      <c r="EJ2586" s="99"/>
      <c r="EK2586" s="99"/>
      <c r="EL2586" s="99"/>
      <c r="EM2586" s="99"/>
      <c r="EN2586" s="99"/>
      <c r="EO2586" s="99"/>
      <c r="EP2586" s="99"/>
      <c r="EQ2586" s="99"/>
      <c r="ER2586" s="99"/>
      <c r="ES2586" s="99"/>
      <c r="ET2586" s="99"/>
      <c r="EU2586" s="99"/>
      <c r="EV2586" s="99"/>
      <c r="EW2586" s="99"/>
      <c r="EX2586" s="119"/>
      <c r="EY2586" s="121"/>
      <c r="EZ2586" s="296"/>
      <c r="FA2586" s="83"/>
      <c r="FC2586" s="116"/>
      <c r="FD2586" s="116"/>
    </row>
    <row r="2587" spans="1:160" ht="15" customHeight="1" x14ac:dyDescent="0.2">
      <c r="A2587" s="100"/>
      <c r="B2587" s="100"/>
      <c r="C2587" s="74"/>
      <c r="D2587" s="74"/>
      <c r="E2587" s="74"/>
      <c r="F2587" s="74"/>
      <c r="G2587" s="75"/>
      <c r="H2587" s="435"/>
      <c r="I2587" s="73"/>
      <c r="J2587" s="101"/>
      <c r="K2587" s="113"/>
      <c r="L2587" s="103"/>
      <c r="M2587" s="569" t="str">
        <f>IF(NOT(ISERROR(FIND("Training",W2587))),"'Plot Psychometric_HH'",IF(NOT(ISERROR(FIND("1DAT",W2587))),"'Plot Tuning Azimuth_HH'",IF(NOT(ISERROR(FIND("HD_dt",W2587))),"'Plot HeadingDiscimination_PSTH_HH_dt_yuchen'",IF(NOT(ISERROR(FIND("HD",W2587))),"'Plot HeadingDiscimination_PSTH_HH'",IF(NOT(ISERROR(FIND("MemSac",W2587))),"'Memory Saccade Analysis_HH'",IF(NOT(ISERROR(FIND("DelSac",W2587))),"'Memory Saccade Analysis_HH'",IF(NOT(ISERROR(FIND("u-stim",W2587))),"'Plot Microstim_HH'","")))))))</f>
        <v/>
      </c>
      <c r="N2587" s="573"/>
      <c r="O2587" s="584"/>
      <c r="P2587" s="590"/>
      <c r="Q2587" s="590"/>
      <c r="R2587" s="590"/>
      <c r="S2587" s="590"/>
      <c r="T2587" s="590"/>
      <c r="U2587" s="590"/>
      <c r="V2587" s="583"/>
      <c r="W2587" s="170"/>
      <c r="X2587" s="192"/>
      <c r="Y2587" s="219"/>
      <c r="Z2587" s="217"/>
      <c r="AA2587" s="218"/>
      <c r="AB2587" s="77"/>
      <c r="AC2587" s="78"/>
      <c r="AD2587" s="199"/>
      <c r="AE2587" s="91"/>
      <c r="AF2587" s="79"/>
      <c r="AG2587" s="79"/>
      <c r="AH2587" s="80"/>
      <c r="AI2587" s="81"/>
      <c r="AJ2587" s="81"/>
      <c r="AK2587" s="81"/>
      <c r="AL2587" s="81"/>
      <c r="AM2587" s="114"/>
      <c r="AN2587" s="82"/>
      <c r="AO2587" s="83"/>
      <c r="AP2587" s="83"/>
      <c r="AQ2587" s="83"/>
      <c r="AR2587" s="84"/>
      <c r="AS2587" s="85"/>
      <c r="AT2587" s="85"/>
      <c r="AU2587" s="85"/>
      <c r="AV2587" s="85"/>
      <c r="AW2587" s="104"/>
      <c r="AX2587" s="86"/>
      <c r="AY2587" s="87"/>
      <c r="AZ2587" s="87"/>
      <c r="BA2587" s="87"/>
      <c r="BB2587" s="88"/>
      <c r="BC2587" s="89"/>
      <c r="BD2587" s="89"/>
      <c r="BE2587" s="89"/>
      <c r="BF2587" s="89"/>
      <c r="BG2587" s="115"/>
      <c r="BH2587" s="90"/>
      <c r="BI2587" s="251"/>
      <c r="BJ2587" s="252"/>
      <c r="BK2587" s="252"/>
      <c r="BL2587" s="230"/>
      <c r="BM2587" s="230"/>
      <c r="BN2587" s="230"/>
      <c r="BO2587" s="231"/>
      <c r="BP2587" s="231"/>
      <c r="BQ2587" s="231"/>
      <c r="BR2587" s="232"/>
      <c r="BS2587" s="232"/>
      <c r="BT2587" s="232"/>
      <c r="BU2587" s="230"/>
      <c r="BV2587" s="230"/>
      <c r="BW2587" s="231"/>
      <c r="BX2587" s="231"/>
      <c r="BY2587" s="232"/>
      <c r="BZ2587" s="235"/>
      <c r="CA2587" s="257"/>
      <c r="CB2587" s="233"/>
      <c r="CC2587" s="230"/>
      <c r="CD2587" s="230"/>
      <c r="CE2587" s="230"/>
      <c r="CF2587" s="230"/>
      <c r="CG2587" s="230"/>
      <c r="CH2587" s="230"/>
      <c r="CI2587" s="230"/>
      <c r="CJ2587" s="231"/>
      <c r="CK2587" s="231"/>
      <c r="CL2587" s="231"/>
      <c r="CM2587" s="231"/>
      <c r="CN2587" s="231"/>
      <c r="CO2587" s="231"/>
      <c r="CP2587" s="231"/>
      <c r="CQ2587" s="231"/>
      <c r="CR2587" s="232"/>
      <c r="CS2587" s="232"/>
      <c r="CT2587" s="232"/>
      <c r="CU2587" s="232"/>
      <c r="CV2587" s="232"/>
      <c r="CW2587" s="232"/>
      <c r="CX2587" s="232"/>
      <c r="CY2587" s="234"/>
      <c r="DA2587" s="106"/>
      <c r="DC2587" s="106"/>
      <c r="DD2587" s="106"/>
      <c r="DE2587" s="106"/>
      <c r="DF2587" s="92"/>
      <c r="DG2587" s="107"/>
      <c r="DH2587" s="107"/>
      <c r="DI2587" s="107"/>
      <c r="DJ2587" s="107"/>
      <c r="DK2587" s="107"/>
      <c r="DL2587" s="107"/>
      <c r="DM2587" s="110"/>
      <c r="DN2587" s="110"/>
      <c r="DO2587" s="110"/>
      <c r="DP2587" s="110"/>
      <c r="DQ2587" s="110"/>
      <c r="DR2587" s="110"/>
      <c r="DS2587" s="110"/>
      <c r="DT2587" s="110"/>
      <c r="DU2587" s="497"/>
      <c r="DV2587" s="497"/>
      <c r="DW2587" s="497"/>
      <c r="DX2587" s="497"/>
      <c r="DY2587" s="497"/>
      <c r="DZ2587" s="497"/>
      <c r="EA2587" s="98"/>
      <c r="EB2587" s="99"/>
      <c r="EC2587" s="99"/>
      <c r="ED2587" s="99"/>
      <c r="EE2587" s="99"/>
      <c r="EF2587" s="99"/>
      <c r="EG2587" s="99"/>
      <c r="EH2587" s="99"/>
      <c r="EI2587" s="99"/>
      <c r="EJ2587" s="99"/>
      <c r="EK2587" s="99"/>
      <c r="EL2587" s="99"/>
      <c r="EM2587" s="99"/>
      <c r="EN2587" s="99"/>
      <c r="EO2587" s="99"/>
      <c r="EP2587" s="99"/>
      <c r="EQ2587" s="99"/>
      <c r="ER2587" s="99"/>
      <c r="ES2587" s="99"/>
      <c r="ET2587" s="99"/>
      <c r="EU2587" s="99"/>
      <c r="EV2587" s="99"/>
      <c r="EW2587" s="99"/>
      <c r="EX2587" s="119"/>
      <c r="EY2587" s="121"/>
      <c r="EZ2587" s="296"/>
      <c r="FA2587" s="83"/>
      <c r="FC2587" s="116"/>
      <c r="FD2587" s="116"/>
    </row>
    <row r="2588" spans="1:160" ht="15" customHeight="1" x14ac:dyDescent="0.2">
      <c r="A2588" s="100"/>
      <c r="B2588" s="100"/>
      <c r="C2588" s="74"/>
      <c r="D2588" s="74"/>
      <c r="E2588" s="74"/>
      <c r="F2588" s="74"/>
      <c r="G2588" s="75"/>
      <c r="H2588" s="435"/>
      <c r="I2588" s="73"/>
      <c r="J2588" s="101"/>
      <c r="K2588" s="113"/>
      <c r="L2588" s="103"/>
      <c r="M2588" s="569" t="str">
        <f>IF(NOT(ISERROR(FIND("Training",W2588))),"'Plot Psychometric_HH'",IF(NOT(ISERROR(FIND("1DAT",W2588))),"'Plot Tuning Azimuth_HH'",IF(NOT(ISERROR(FIND("HD_dt",W2588))),"'Plot HeadingDiscimination_PSTH_HH_dt_yuchen'",IF(NOT(ISERROR(FIND("HD",W2588))),"'Plot HeadingDiscimination_PSTH_HH'",IF(NOT(ISERROR(FIND("MemSac",W2588))),"'Memory Saccade Analysis_HH'",IF(NOT(ISERROR(FIND("DelSac",W2588))),"'Memory Saccade Analysis_HH'",IF(NOT(ISERROR(FIND("u-stim",W2588))),"'Plot Microstim_HH'","")))))))</f>
        <v/>
      </c>
      <c r="N2588" s="573"/>
      <c r="O2588" s="584"/>
      <c r="P2588" s="590"/>
      <c r="Q2588" s="590"/>
      <c r="R2588" s="590"/>
      <c r="S2588" s="590"/>
      <c r="T2588" s="590"/>
      <c r="U2588" s="590"/>
      <c r="V2588" s="583"/>
      <c r="W2588" s="170"/>
      <c r="X2588" s="192"/>
      <c r="Y2588" s="219"/>
      <c r="Z2588" s="217"/>
      <c r="AA2588" s="218"/>
      <c r="AB2588" s="77"/>
      <c r="AC2588" s="78"/>
      <c r="AD2588" s="199"/>
      <c r="AE2588" s="91"/>
      <c r="AF2588" s="79"/>
      <c r="AG2588" s="79"/>
      <c r="AH2588" s="80"/>
      <c r="AI2588" s="81"/>
      <c r="AJ2588" s="81"/>
      <c r="AK2588" s="81"/>
      <c r="AL2588" s="81"/>
      <c r="AM2588" s="114"/>
      <c r="AN2588" s="82"/>
      <c r="AO2588" s="83"/>
      <c r="AP2588" s="83"/>
      <c r="AQ2588" s="83"/>
      <c r="AR2588" s="84"/>
      <c r="AS2588" s="85"/>
      <c r="AT2588" s="85"/>
      <c r="AU2588" s="85"/>
      <c r="AV2588" s="85"/>
      <c r="AW2588" s="104"/>
      <c r="AX2588" s="86"/>
      <c r="AY2588" s="87"/>
      <c r="AZ2588" s="87"/>
      <c r="BA2588" s="87"/>
      <c r="BB2588" s="88"/>
      <c r="BC2588" s="89"/>
      <c r="BD2588" s="89"/>
      <c r="BE2588" s="89"/>
      <c r="BF2588" s="89"/>
      <c r="BG2588" s="115"/>
      <c r="BH2588" s="90"/>
      <c r="BI2588" s="251"/>
      <c r="BJ2588" s="252"/>
      <c r="BK2588" s="252"/>
      <c r="BL2588" s="230"/>
      <c r="BM2588" s="230"/>
      <c r="BN2588" s="230"/>
      <c r="BO2588" s="231"/>
      <c r="BP2588" s="231"/>
      <c r="BQ2588" s="231"/>
      <c r="BR2588" s="232"/>
      <c r="BS2588" s="232"/>
      <c r="BT2588" s="232"/>
      <c r="BU2588" s="230"/>
      <c r="BV2588" s="230"/>
      <c r="BW2588" s="231"/>
      <c r="BX2588" s="231"/>
      <c r="BY2588" s="232"/>
      <c r="BZ2588" s="235"/>
      <c r="CA2588" s="257"/>
      <c r="CB2588" s="233"/>
      <c r="CC2588" s="230"/>
      <c r="CD2588" s="230"/>
      <c r="CE2588" s="230"/>
      <c r="CF2588" s="230"/>
      <c r="CG2588" s="230"/>
      <c r="CH2588" s="230"/>
      <c r="CI2588" s="230"/>
      <c r="CJ2588" s="231"/>
      <c r="CK2588" s="231"/>
      <c r="CL2588" s="231"/>
      <c r="CM2588" s="231"/>
      <c r="CN2588" s="231"/>
      <c r="CO2588" s="231"/>
      <c r="CP2588" s="231"/>
      <c r="CQ2588" s="231"/>
      <c r="CR2588" s="232"/>
      <c r="CS2588" s="232"/>
      <c r="CT2588" s="232"/>
      <c r="CU2588" s="232"/>
      <c r="CV2588" s="232"/>
      <c r="CW2588" s="232"/>
      <c r="CX2588" s="232"/>
      <c r="CY2588" s="234"/>
      <c r="DA2588" s="106"/>
      <c r="DC2588" s="106"/>
      <c r="DD2588" s="106"/>
      <c r="DE2588" s="106"/>
      <c r="DF2588" s="92"/>
      <c r="DG2588" s="107"/>
      <c r="DH2588" s="107"/>
      <c r="DI2588" s="107"/>
      <c r="DJ2588" s="107"/>
      <c r="DK2588" s="107"/>
      <c r="DL2588" s="107"/>
      <c r="DM2588" s="110"/>
      <c r="DN2588" s="110"/>
      <c r="DO2588" s="110"/>
      <c r="DP2588" s="110"/>
      <c r="DQ2588" s="110"/>
      <c r="DR2588" s="110"/>
      <c r="DS2588" s="110"/>
      <c r="DT2588" s="110"/>
      <c r="DU2588" s="497"/>
      <c r="DV2588" s="497"/>
      <c r="DW2588" s="497"/>
      <c r="DX2588" s="497"/>
      <c r="DY2588" s="497"/>
      <c r="DZ2588" s="497"/>
      <c r="EA2588" s="98"/>
      <c r="EB2588" s="99"/>
      <c r="EC2588" s="99"/>
      <c r="ED2588" s="99"/>
      <c r="EE2588" s="99"/>
      <c r="EF2588" s="99"/>
      <c r="EG2588" s="99"/>
      <c r="EH2588" s="99"/>
      <c r="EI2588" s="99"/>
      <c r="EJ2588" s="99"/>
      <c r="EK2588" s="99"/>
      <c r="EL2588" s="99"/>
      <c r="EM2588" s="99"/>
      <c r="EN2588" s="99"/>
      <c r="EO2588" s="99"/>
      <c r="EP2588" s="99"/>
      <c r="EQ2588" s="99"/>
      <c r="ER2588" s="99"/>
      <c r="ES2588" s="99"/>
      <c r="ET2588" s="99"/>
      <c r="EU2588" s="99"/>
      <c r="EV2588" s="99"/>
      <c r="EW2588" s="99"/>
      <c r="EX2588" s="119"/>
      <c r="EY2588" s="121"/>
      <c r="EZ2588" s="296"/>
      <c r="FA2588" s="83"/>
      <c r="FC2588" s="116"/>
      <c r="FD2588" s="116"/>
    </row>
    <row r="2589" spans="1:160" ht="15" customHeight="1" x14ac:dyDescent="0.2">
      <c r="A2589" s="100"/>
      <c r="B2589" s="100"/>
      <c r="C2589" s="74"/>
      <c r="D2589" s="74"/>
      <c r="E2589" s="74"/>
      <c r="F2589" s="74"/>
      <c r="G2589" s="75"/>
      <c r="H2589" s="435"/>
      <c r="I2589" s="73"/>
      <c r="J2589" s="101"/>
      <c r="K2589" s="113"/>
      <c r="L2589" s="103"/>
      <c r="M2589" s="569" t="str">
        <f>IF(NOT(ISERROR(FIND("Training",W2589))),"'Plot Psychometric_HH'",IF(NOT(ISERROR(FIND("1DAT",W2589))),"'Plot Tuning Azimuth_HH'",IF(NOT(ISERROR(FIND("HD_dt",W2589))),"'Plot HeadingDiscimination_PSTH_HH_dt_yuchen'",IF(NOT(ISERROR(FIND("HD",W2589))),"'Plot HeadingDiscimination_PSTH_HH'",IF(NOT(ISERROR(FIND("MemSac",W2589))),"'Memory Saccade Analysis_HH'",IF(NOT(ISERROR(FIND("DelSac",W2589))),"'Memory Saccade Analysis_HH'",IF(NOT(ISERROR(FIND("u-stim",W2589))),"'Plot Microstim_HH'","")))))))</f>
        <v/>
      </c>
      <c r="N2589" s="573"/>
      <c r="O2589" s="584"/>
      <c r="P2589" s="590"/>
      <c r="Q2589" s="590"/>
      <c r="R2589" s="590"/>
      <c r="S2589" s="590"/>
      <c r="T2589" s="590"/>
      <c r="U2589" s="590"/>
      <c r="V2589" s="583"/>
      <c r="W2589" s="170"/>
      <c r="X2589" s="192"/>
      <c r="Y2589" s="219"/>
      <c r="Z2589" s="217"/>
      <c r="AA2589" s="218"/>
      <c r="AB2589" s="77"/>
      <c r="AC2589" s="78"/>
      <c r="AD2589" s="199"/>
      <c r="AE2589" s="91"/>
      <c r="AF2589" s="79"/>
      <c r="AG2589" s="79"/>
      <c r="AH2589" s="80"/>
      <c r="AI2589" s="81"/>
      <c r="AJ2589" s="81"/>
      <c r="AK2589" s="81"/>
      <c r="AL2589" s="81"/>
      <c r="AM2589" s="114"/>
      <c r="AN2589" s="82"/>
      <c r="AO2589" s="83"/>
      <c r="AP2589" s="83"/>
      <c r="AQ2589" s="83"/>
      <c r="AR2589" s="84"/>
      <c r="AS2589" s="85"/>
      <c r="AT2589" s="85"/>
      <c r="AU2589" s="85"/>
      <c r="AV2589" s="85"/>
      <c r="AW2589" s="104"/>
      <c r="AX2589" s="86"/>
      <c r="AY2589" s="87"/>
      <c r="AZ2589" s="87"/>
      <c r="BA2589" s="87"/>
      <c r="BB2589" s="88"/>
      <c r="BC2589" s="89"/>
      <c r="BD2589" s="89"/>
      <c r="BE2589" s="89"/>
      <c r="BF2589" s="89"/>
      <c r="BG2589" s="115"/>
      <c r="BH2589" s="90"/>
      <c r="BI2589" s="251"/>
      <c r="BJ2589" s="252"/>
      <c r="BK2589" s="252"/>
      <c r="BL2589" s="230"/>
      <c r="BM2589" s="230"/>
      <c r="BN2589" s="230"/>
      <c r="BO2589" s="231"/>
      <c r="BP2589" s="231"/>
      <c r="BQ2589" s="231"/>
      <c r="BR2589" s="232"/>
      <c r="BS2589" s="232"/>
      <c r="BT2589" s="232"/>
      <c r="BU2589" s="230"/>
      <c r="BV2589" s="230"/>
      <c r="BW2589" s="231"/>
      <c r="BX2589" s="231"/>
      <c r="BY2589" s="232"/>
      <c r="BZ2589" s="235"/>
      <c r="CA2589" s="257"/>
      <c r="CB2589" s="233"/>
      <c r="CC2589" s="230"/>
      <c r="CD2589" s="230"/>
      <c r="CE2589" s="230"/>
      <c r="CF2589" s="230"/>
      <c r="CG2589" s="230"/>
      <c r="CH2589" s="230"/>
      <c r="CI2589" s="230"/>
      <c r="CJ2589" s="231"/>
      <c r="CK2589" s="231"/>
      <c r="CL2589" s="231"/>
      <c r="CM2589" s="231"/>
      <c r="CN2589" s="231"/>
      <c r="CO2589" s="231"/>
      <c r="CP2589" s="231"/>
      <c r="CQ2589" s="231"/>
      <c r="CR2589" s="232"/>
      <c r="CS2589" s="232"/>
      <c r="CT2589" s="232"/>
      <c r="CU2589" s="232"/>
      <c r="CV2589" s="232"/>
      <c r="CW2589" s="232"/>
      <c r="CX2589" s="232"/>
      <c r="CY2589" s="234"/>
      <c r="DA2589" s="106"/>
      <c r="DC2589" s="106"/>
      <c r="DD2589" s="106"/>
      <c r="DE2589" s="106"/>
      <c r="DF2589" s="92"/>
      <c r="DG2589" s="107"/>
      <c r="DH2589" s="107"/>
      <c r="DI2589" s="107"/>
      <c r="DJ2589" s="107"/>
      <c r="DK2589" s="107"/>
      <c r="DL2589" s="107"/>
      <c r="DM2589" s="110"/>
      <c r="DN2589" s="110"/>
      <c r="DO2589" s="110"/>
      <c r="DP2589" s="110"/>
      <c r="DQ2589" s="110"/>
      <c r="DR2589" s="110"/>
      <c r="DS2589" s="110"/>
      <c r="DT2589" s="110"/>
      <c r="DU2589" s="497"/>
      <c r="DV2589" s="497"/>
      <c r="DW2589" s="497"/>
      <c r="DX2589" s="497"/>
      <c r="DY2589" s="497"/>
      <c r="DZ2589" s="497"/>
      <c r="EA2589" s="98"/>
      <c r="EB2589" s="99"/>
      <c r="EC2589" s="99"/>
      <c r="ED2589" s="99"/>
      <c r="EE2589" s="99"/>
      <c r="EF2589" s="99"/>
      <c r="EG2589" s="99"/>
      <c r="EH2589" s="99"/>
      <c r="EI2589" s="99"/>
      <c r="EJ2589" s="99"/>
      <c r="EK2589" s="99"/>
      <c r="EL2589" s="99"/>
      <c r="EM2589" s="99"/>
      <c r="EN2589" s="99"/>
      <c r="EO2589" s="99"/>
      <c r="EP2589" s="99"/>
      <c r="EQ2589" s="99"/>
      <c r="ER2589" s="99"/>
      <c r="ES2589" s="99"/>
      <c r="ET2589" s="99"/>
      <c r="EU2589" s="99"/>
      <c r="EV2589" s="99"/>
      <c r="EW2589" s="99"/>
      <c r="EX2589" s="119"/>
      <c r="EY2589" s="121"/>
      <c r="EZ2589" s="296"/>
      <c r="FA2589" s="83"/>
      <c r="FC2589" s="116"/>
      <c r="FD2589" s="116"/>
    </row>
    <row r="2590" spans="1:160" ht="15" customHeight="1" x14ac:dyDescent="0.2">
      <c r="A2590" s="100"/>
      <c r="B2590" s="100"/>
      <c r="C2590" s="74"/>
      <c r="D2590" s="74"/>
      <c r="E2590" s="74"/>
      <c r="F2590" s="74"/>
      <c r="G2590" s="75"/>
      <c r="H2590" s="435"/>
      <c r="I2590" s="73"/>
      <c r="J2590" s="101"/>
      <c r="K2590" s="113"/>
      <c r="L2590" s="103"/>
      <c r="M2590" s="569" t="str">
        <f>IF(NOT(ISERROR(FIND("Training",W2590))),"'Plot Psychometric_HH'",IF(NOT(ISERROR(FIND("1DAT",W2590))),"'Plot Tuning Azimuth_HH'",IF(NOT(ISERROR(FIND("HD_dt",W2590))),"'Plot HeadingDiscimination_PSTH_HH_dt_yuchen'",IF(NOT(ISERROR(FIND("HD",W2590))),"'Plot HeadingDiscimination_PSTH_HH'",IF(NOT(ISERROR(FIND("MemSac",W2590))),"'Memory Saccade Analysis_HH'",IF(NOT(ISERROR(FIND("DelSac",W2590))),"'Memory Saccade Analysis_HH'",IF(NOT(ISERROR(FIND("u-stim",W2590))),"'Plot Microstim_HH'","")))))))</f>
        <v/>
      </c>
      <c r="N2590" s="573"/>
      <c r="O2590" s="584"/>
      <c r="P2590" s="590"/>
      <c r="Q2590" s="590"/>
      <c r="R2590" s="590"/>
      <c r="S2590" s="590"/>
      <c r="T2590" s="590"/>
      <c r="U2590" s="590"/>
      <c r="V2590" s="583"/>
      <c r="W2590" s="170"/>
      <c r="X2590" s="192"/>
      <c r="Y2590" s="219"/>
      <c r="Z2590" s="217"/>
      <c r="AA2590" s="218"/>
      <c r="AB2590" s="77"/>
      <c r="AC2590" s="78"/>
      <c r="AD2590" s="199"/>
      <c r="AE2590" s="91"/>
      <c r="AF2590" s="79"/>
      <c r="AG2590" s="79"/>
      <c r="AH2590" s="80"/>
      <c r="AI2590" s="81"/>
      <c r="AJ2590" s="81"/>
      <c r="AK2590" s="81"/>
      <c r="AL2590" s="81"/>
      <c r="AM2590" s="114"/>
      <c r="AN2590" s="82"/>
      <c r="AO2590" s="83"/>
      <c r="AP2590" s="83"/>
      <c r="AQ2590" s="83"/>
      <c r="AR2590" s="84"/>
      <c r="AS2590" s="85"/>
      <c r="AT2590" s="85"/>
      <c r="AU2590" s="85"/>
      <c r="AV2590" s="85"/>
      <c r="AW2590" s="104"/>
      <c r="AX2590" s="86"/>
      <c r="AY2590" s="87"/>
      <c r="AZ2590" s="87"/>
      <c r="BA2590" s="87"/>
      <c r="BB2590" s="88"/>
      <c r="BC2590" s="89"/>
      <c r="BD2590" s="89"/>
      <c r="BE2590" s="89"/>
      <c r="BF2590" s="89"/>
      <c r="BG2590" s="115"/>
      <c r="BH2590" s="90"/>
      <c r="BI2590" s="251"/>
      <c r="BJ2590" s="252"/>
      <c r="BK2590" s="252"/>
      <c r="BL2590" s="230"/>
      <c r="BM2590" s="230"/>
      <c r="BN2590" s="230"/>
      <c r="BO2590" s="231"/>
      <c r="BP2590" s="231"/>
      <c r="BQ2590" s="231"/>
      <c r="BR2590" s="232"/>
      <c r="BS2590" s="232"/>
      <c r="BT2590" s="232"/>
      <c r="BU2590" s="230"/>
      <c r="BV2590" s="230"/>
      <c r="BW2590" s="231"/>
      <c r="BX2590" s="231"/>
      <c r="BY2590" s="232"/>
      <c r="BZ2590" s="235"/>
      <c r="CA2590" s="257"/>
      <c r="CB2590" s="233"/>
      <c r="CC2590" s="230"/>
      <c r="CD2590" s="230"/>
      <c r="CE2590" s="230"/>
      <c r="CF2590" s="230"/>
      <c r="CG2590" s="230"/>
      <c r="CH2590" s="230"/>
      <c r="CI2590" s="230"/>
      <c r="CJ2590" s="231"/>
      <c r="CK2590" s="231"/>
      <c r="CL2590" s="231"/>
      <c r="CM2590" s="231"/>
      <c r="CN2590" s="231"/>
      <c r="CO2590" s="231"/>
      <c r="CP2590" s="231"/>
      <c r="CQ2590" s="231"/>
      <c r="CR2590" s="232"/>
      <c r="CS2590" s="232"/>
      <c r="CT2590" s="232"/>
      <c r="CU2590" s="232"/>
      <c r="CV2590" s="232"/>
      <c r="CW2590" s="232"/>
      <c r="CX2590" s="232"/>
      <c r="CY2590" s="234"/>
      <c r="DA2590" s="106"/>
      <c r="DC2590" s="106"/>
      <c r="DD2590" s="106"/>
      <c r="DE2590" s="106"/>
      <c r="DF2590" s="92"/>
      <c r="DG2590" s="107"/>
      <c r="DH2590" s="107"/>
      <c r="DI2590" s="107"/>
      <c r="DJ2590" s="107"/>
      <c r="DK2590" s="107"/>
      <c r="DL2590" s="107"/>
      <c r="DM2590" s="110"/>
      <c r="DN2590" s="110"/>
      <c r="DO2590" s="110"/>
      <c r="DP2590" s="110"/>
      <c r="DQ2590" s="110"/>
      <c r="DR2590" s="110"/>
      <c r="DS2590" s="110"/>
      <c r="DT2590" s="110"/>
      <c r="DU2590" s="497"/>
      <c r="DV2590" s="497"/>
      <c r="DW2590" s="497"/>
      <c r="DX2590" s="497"/>
      <c r="DY2590" s="497"/>
      <c r="DZ2590" s="497"/>
      <c r="EA2590" s="98"/>
      <c r="EB2590" s="99"/>
      <c r="EC2590" s="99"/>
      <c r="ED2590" s="99"/>
      <c r="EE2590" s="99"/>
      <c r="EF2590" s="99"/>
      <c r="EG2590" s="99"/>
      <c r="EH2590" s="99"/>
      <c r="EI2590" s="99"/>
      <c r="EJ2590" s="99"/>
      <c r="EK2590" s="99"/>
      <c r="EL2590" s="99"/>
      <c r="EM2590" s="99"/>
      <c r="EN2590" s="99"/>
      <c r="EO2590" s="99"/>
      <c r="EP2590" s="99"/>
      <c r="EQ2590" s="99"/>
      <c r="ER2590" s="99"/>
      <c r="ES2590" s="99"/>
      <c r="ET2590" s="99"/>
      <c r="EU2590" s="99"/>
      <c r="EV2590" s="99"/>
      <c r="EW2590" s="99"/>
      <c r="EX2590" s="119"/>
      <c r="EY2590" s="121"/>
      <c r="EZ2590" s="296"/>
      <c r="FA2590" s="83"/>
      <c r="FC2590" s="116"/>
      <c r="FD2590" s="116"/>
    </row>
    <row r="2591" spans="1:160" ht="15" customHeight="1" x14ac:dyDescent="0.2">
      <c r="A2591" s="100"/>
      <c r="B2591" s="100"/>
      <c r="C2591" s="74"/>
      <c r="D2591" s="74"/>
      <c r="E2591" s="74"/>
      <c r="F2591" s="74"/>
      <c r="G2591" s="75"/>
      <c r="H2591" s="435"/>
      <c r="I2591" s="73"/>
      <c r="J2591" s="101"/>
      <c r="K2591" s="113"/>
      <c r="L2591" s="103"/>
      <c r="M2591" s="569" t="str">
        <f>IF(NOT(ISERROR(FIND("Training",W2591))),"'Plot Psychometric_HH'",IF(NOT(ISERROR(FIND("1DAT",W2591))),"'Plot Tuning Azimuth_HH'",IF(NOT(ISERROR(FIND("HD_dt",W2591))),"'Plot HeadingDiscimination_PSTH_HH_dt_yuchen'",IF(NOT(ISERROR(FIND("HD",W2591))),"'Plot HeadingDiscimination_PSTH_HH'",IF(NOT(ISERROR(FIND("MemSac",W2591))),"'Memory Saccade Analysis_HH'",IF(NOT(ISERROR(FIND("DelSac",W2591))),"'Memory Saccade Analysis_HH'",IF(NOT(ISERROR(FIND("u-stim",W2591))),"'Plot Microstim_HH'","")))))))</f>
        <v/>
      </c>
      <c r="N2591" s="573"/>
      <c r="O2591" s="584"/>
      <c r="P2591" s="590"/>
      <c r="Q2591" s="590"/>
      <c r="R2591" s="590"/>
      <c r="S2591" s="590"/>
      <c r="T2591" s="590"/>
      <c r="U2591" s="590"/>
      <c r="V2591" s="583"/>
      <c r="W2591" s="170"/>
      <c r="X2591" s="192"/>
      <c r="Y2591" s="219"/>
      <c r="Z2591" s="217"/>
      <c r="AA2591" s="218"/>
      <c r="AB2591" s="77"/>
      <c r="AC2591" s="78"/>
      <c r="AD2591" s="199"/>
      <c r="AE2591" s="91"/>
      <c r="AF2591" s="79"/>
      <c r="AG2591" s="79"/>
      <c r="AH2591" s="80"/>
      <c r="AI2591" s="81"/>
      <c r="AJ2591" s="81"/>
      <c r="AK2591" s="81"/>
      <c r="AL2591" s="81"/>
      <c r="AM2591" s="114"/>
      <c r="AN2591" s="82"/>
      <c r="AO2591" s="83"/>
      <c r="AP2591" s="83"/>
      <c r="AQ2591" s="83"/>
      <c r="AR2591" s="84"/>
      <c r="AS2591" s="85"/>
      <c r="AT2591" s="85"/>
      <c r="AU2591" s="85"/>
      <c r="AV2591" s="85"/>
      <c r="AW2591" s="104"/>
      <c r="AX2591" s="86"/>
      <c r="AY2591" s="87"/>
      <c r="AZ2591" s="87"/>
      <c r="BA2591" s="87"/>
      <c r="BB2591" s="88"/>
      <c r="BC2591" s="89"/>
      <c r="BD2591" s="89"/>
      <c r="BE2591" s="89"/>
      <c r="BF2591" s="89"/>
      <c r="BG2591" s="115"/>
      <c r="BH2591" s="90"/>
      <c r="BI2591" s="251"/>
      <c r="BJ2591" s="252"/>
      <c r="BK2591" s="252"/>
      <c r="BL2591" s="230"/>
      <c r="BM2591" s="230"/>
      <c r="BN2591" s="230"/>
      <c r="BO2591" s="231"/>
      <c r="BP2591" s="231"/>
      <c r="BQ2591" s="231"/>
      <c r="BR2591" s="232"/>
      <c r="BS2591" s="232"/>
      <c r="BT2591" s="232"/>
      <c r="BU2591" s="230"/>
      <c r="BV2591" s="230"/>
      <c r="BW2591" s="231"/>
      <c r="BX2591" s="231"/>
      <c r="BY2591" s="232"/>
      <c r="BZ2591" s="235"/>
      <c r="CA2591" s="257"/>
      <c r="CB2591" s="233"/>
      <c r="CC2591" s="230"/>
      <c r="CD2591" s="230"/>
      <c r="CE2591" s="230"/>
      <c r="CF2591" s="230"/>
      <c r="CG2591" s="230"/>
      <c r="CH2591" s="230"/>
      <c r="CI2591" s="230"/>
      <c r="CJ2591" s="231"/>
      <c r="CK2591" s="231"/>
      <c r="CL2591" s="231"/>
      <c r="CM2591" s="231"/>
      <c r="CN2591" s="231"/>
      <c r="CO2591" s="231"/>
      <c r="CP2591" s="231"/>
      <c r="CQ2591" s="231"/>
      <c r="CR2591" s="232"/>
      <c r="CS2591" s="232"/>
      <c r="CT2591" s="232"/>
      <c r="CU2591" s="232"/>
      <c r="CV2591" s="232"/>
      <c r="CW2591" s="232"/>
      <c r="CX2591" s="232"/>
      <c r="CY2591" s="234"/>
      <c r="DA2591" s="106"/>
      <c r="DC2591" s="106"/>
      <c r="DD2591" s="106"/>
      <c r="DE2591" s="106"/>
      <c r="DF2591" s="92"/>
      <c r="DG2591" s="107"/>
      <c r="DH2591" s="107"/>
      <c r="DI2591" s="107"/>
      <c r="DJ2591" s="107"/>
      <c r="DK2591" s="107"/>
      <c r="DL2591" s="107"/>
      <c r="DM2591" s="110"/>
      <c r="DN2591" s="110"/>
      <c r="DO2591" s="110"/>
      <c r="DP2591" s="110"/>
      <c r="DQ2591" s="110"/>
      <c r="DR2591" s="110"/>
      <c r="DS2591" s="110"/>
      <c r="DT2591" s="110"/>
      <c r="DU2591" s="497"/>
      <c r="DV2591" s="497"/>
      <c r="DW2591" s="497"/>
      <c r="DX2591" s="497"/>
      <c r="DY2591" s="497"/>
      <c r="DZ2591" s="497"/>
      <c r="EA2591" s="98"/>
      <c r="EB2591" s="99"/>
      <c r="EC2591" s="99"/>
      <c r="ED2591" s="99"/>
      <c r="EE2591" s="99"/>
      <c r="EF2591" s="99"/>
      <c r="EG2591" s="99"/>
      <c r="EH2591" s="99"/>
      <c r="EI2591" s="99"/>
      <c r="EJ2591" s="99"/>
      <c r="EK2591" s="99"/>
      <c r="EL2591" s="99"/>
      <c r="EM2591" s="99"/>
      <c r="EN2591" s="99"/>
      <c r="EO2591" s="99"/>
      <c r="EP2591" s="99"/>
      <c r="EQ2591" s="99"/>
      <c r="ER2591" s="99"/>
      <c r="ES2591" s="99"/>
      <c r="ET2591" s="99"/>
      <c r="EU2591" s="99"/>
      <c r="EV2591" s="99"/>
      <c r="EW2591" s="99"/>
      <c r="EX2591" s="119"/>
      <c r="EY2591" s="121"/>
      <c r="EZ2591" s="296"/>
      <c r="FA2591" s="83"/>
      <c r="FC2591" s="116"/>
      <c r="FD2591" s="116"/>
    </row>
    <row r="2592" spans="1:160" ht="15" customHeight="1" x14ac:dyDescent="0.2">
      <c r="A2592" s="100"/>
      <c r="B2592" s="100"/>
      <c r="C2592" s="74"/>
      <c r="D2592" s="74"/>
      <c r="E2592" s="74"/>
      <c r="F2592" s="74"/>
      <c r="G2592" s="75"/>
      <c r="H2592" s="435"/>
      <c r="I2592" s="73"/>
      <c r="J2592" s="101"/>
      <c r="K2592" s="113"/>
      <c r="L2592" s="103"/>
      <c r="M2592" s="569" t="str">
        <f>IF(NOT(ISERROR(FIND("Training",W2592))),"'Plot Psychometric_HH'",IF(NOT(ISERROR(FIND("1DAT",W2592))),"'Plot Tuning Azimuth_HH'",IF(NOT(ISERROR(FIND("HD_dt",W2592))),"'Plot HeadingDiscimination_PSTH_HH_dt_yuchen'",IF(NOT(ISERROR(FIND("HD",W2592))),"'Plot HeadingDiscimination_PSTH_HH'",IF(NOT(ISERROR(FIND("MemSac",W2592))),"'Memory Saccade Analysis_HH'",IF(NOT(ISERROR(FIND("DelSac",W2592))),"'Memory Saccade Analysis_HH'",IF(NOT(ISERROR(FIND("u-stim",W2592))),"'Plot Microstim_HH'","")))))))</f>
        <v/>
      </c>
      <c r="N2592" s="573"/>
      <c r="O2592" s="584"/>
      <c r="P2592" s="590"/>
      <c r="Q2592" s="590"/>
      <c r="R2592" s="590"/>
      <c r="S2592" s="590"/>
      <c r="T2592" s="590"/>
      <c r="U2592" s="590"/>
      <c r="V2592" s="583"/>
      <c r="W2592" s="170"/>
      <c r="X2592" s="192"/>
      <c r="Y2592" s="219"/>
      <c r="Z2592" s="217"/>
      <c r="AA2592" s="218"/>
      <c r="AB2592" s="77"/>
      <c r="AC2592" s="78"/>
      <c r="AD2592" s="199"/>
      <c r="AE2592" s="91"/>
      <c r="AF2592" s="79"/>
      <c r="AG2592" s="79"/>
      <c r="AH2592" s="80"/>
      <c r="AI2592" s="81"/>
      <c r="AJ2592" s="81"/>
      <c r="AK2592" s="81"/>
      <c r="AL2592" s="81"/>
      <c r="AM2592" s="114"/>
      <c r="AN2592" s="82"/>
      <c r="AO2592" s="83"/>
      <c r="AP2592" s="83"/>
      <c r="AQ2592" s="83"/>
      <c r="AR2592" s="84"/>
      <c r="AS2592" s="85"/>
      <c r="AT2592" s="85"/>
      <c r="AU2592" s="85"/>
      <c r="AV2592" s="85"/>
      <c r="AW2592" s="104"/>
      <c r="AX2592" s="86"/>
      <c r="AY2592" s="87"/>
      <c r="AZ2592" s="87"/>
      <c r="BA2592" s="87"/>
      <c r="BB2592" s="88"/>
      <c r="BC2592" s="89"/>
      <c r="BD2592" s="89"/>
      <c r="BE2592" s="89"/>
      <c r="BF2592" s="89"/>
      <c r="BG2592" s="115"/>
      <c r="BH2592" s="90"/>
      <c r="BI2592" s="251"/>
      <c r="BJ2592" s="252"/>
      <c r="BK2592" s="252"/>
      <c r="BL2592" s="230"/>
      <c r="BM2592" s="230"/>
      <c r="BN2592" s="230"/>
      <c r="BO2592" s="231"/>
      <c r="BP2592" s="231"/>
      <c r="BQ2592" s="231"/>
      <c r="BR2592" s="232"/>
      <c r="BS2592" s="232"/>
      <c r="BT2592" s="232"/>
      <c r="BU2592" s="230"/>
      <c r="BV2592" s="230"/>
      <c r="BW2592" s="231"/>
      <c r="BX2592" s="231"/>
      <c r="BY2592" s="232"/>
      <c r="BZ2592" s="235"/>
      <c r="CA2592" s="257"/>
      <c r="CB2592" s="233"/>
      <c r="CC2592" s="230"/>
      <c r="CD2592" s="230"/>
      <c r="CE2592" s="230"/>
      <c r="CF2592" s="230"/>
      <c r="CG2592" s="230"/>
      <c r="CH2592" s="230"/>
      <c r="CI2592" s="230"/>
      <c r="CJ2592" s="231"/>
      <c r="CK2592" s="231"/>
      <c r="CL2592" s="231"/>
      <c r="CM2592" s="231"/>
      <c r="CN2592" s="231"/>
      <c r="CO2592" s="231"/>
      <c r="CP2592" s="231"/>
      <c r="CQ2592" s="231"/>
      <c r="CR2592" s="232"/>
      <c r="CS2592" s="232"/>
      <c r="CT2592" s="232"/>
      <c r="CU2592" s="232"/>
      <c r="CV2592" s="232"/>
      <c r="CW2592" s="232"/>
      <c r="CX2592" s="232"/>
      <c r="CY2592" s="234"/>
      <c r="DA2592" s="106"/>
      <c r="DC2592" s="106"/>
      <c r="DD2592" s="106"/>
      <c r="DE2592" s="106"/>
      <c r="DF2592" s="92"/>
      <c r="DG2592" s="107"/>
      <c r="DH2592" s="107"/>
      <c r="DI2592" s="107"/>
      <c r="DJ2592" s="107"/>
      <c r="DK2592" s="107"/>
      <c r="DL2592" s="107"/>
      <c r="DM2592" s="110"/>
      <c r="DN2592" s="110"/>
      <c r="DO2592" s="110"/>
      <c r="DP2592" s="110"/>
      <c r="DQ2592" s="110"/>
      <c r="DR2592" s="110"/>
      <c r="DS2592" s="110"/>
      <c r="DT2592" s="110"/>
      <c r="DU2592" s="497"/>
      <c r="DV2592" s="497"/>
      <c r="DW2592" s="497"/>
      <c r="DX2592" s="497"/>
      <c r="DY2592" s="497"/>
      <c r="DZ2592" s="497"/>
      <c r="EA2592" s="98"/>
      <c r="EB2592" s="99"/>
      <c r="EC2592" s="99"/>
      <c r="ED2592" s="99"/>
      <c r="EE2592" s="99"/>
      <c r="EF2592" s="99"/>
      <c r="EG2592" s="99"/>
      <c r="EH2592" s="99"/>
      <c r="EI2592" s="99"/>
      <c r="EJ2592" s="99"/>
      <c r="EK2592" s="99"/>
      <c r="EL2592" s="99"/>
      <c r="EM2592" s="99"/>
      <c r="EN2592" s="99"/>
      <c r="EO2592" s="99"/>
      <c r="EP2592" s="99"/>
      <c r="EQ2592" s="99"/>
      <c r="ER2592" s="99"/>
      <c r="ES2592" s="99"/>
      <c r="ET2592" s="99"/>
      <c r="EU2592" s="99"/>
      <c r="EV2592" s="99"/>
      <c r="EW2592" s="99"/>
      <c r="EX2592" s="119"/>
      <c r="EY2592" s="121"/>
      <c r="EZ2592" s="296"/>
      <c r="FA2592" s="83"/>
      <c r="FC2592" s="116"/>
      <c r="FD2592" s="116"/>
    </row>
    <row r="2593" spans="1:160" ht="15" customHeight="1" x14ac:dyDescent="0.2">
      <c r="A2593" s="100"/>
      <c r="B2593" s="100"/>
      <c r="C2593" s="74"/>
      <c r="D2593" s="74"/>
      <c r="E2593" s="74"/>
      <c r="F2593" s="74"/>
      <c r="G2593" s="75"/>
      <c r="H2593" s="435"/>
      <c r="I2593" s="73"/>
      <c r="J2593" s="101"/>
      <c r="K2593" s="113"/>
      <c r="L2593" s="103"/>
      <c r="M2593" s="569" t="str">
        <f>IF(NOT(ISERROR(FIND("Training",W2593))),"'Plot Psychometric_HH'",IF(NOT(ISERROR(FIND("1DAT",W2593))),"'Plot Tuning Azimuth_HH'",IF(NOT(ISERROR(FIND("HD_dt",W2593))),"'Plot HeadingDiscimination_PSTH_HH_dt_yuchen'",IF(NOT(ISERROR(FIND("HD",W2593))),"'Plot HeadingDiscimination_PSTH_HH'",IF(NOT(ISERROR(FIND("MemSac",W2593))),"'Memory Saccade Analysis_HH'",IF(NOT(ISERROR(FIND("DelSac",W2593))),"'Memory Saccade Analysis_HH'",IF(NOT(ISERROR(FIND("u-stim",W2593))),"'Plot Microstim_HH'","")))))))</f>
        <v/>
      </c>
      <c r="N2593" s="573"/>
      <c r="O2593" s="584"/>
      <c r="P2593" s="590"/>
      <c r="Q2593" s="590"/>
      <c r="R2593" s="590"/>
      <c r="S2593" s="590"/>
      <c r="T2593" s="590"/>
      <c r="U2593" s="590"/>
      <c r="V2593" s="583"/>
      <c r="W2593" s="170"/>
      <c r="X2593" s="192"/>
      <c r="Y2593" s="219"/>
      <c r="Z2593" s="217"/>
      <c r="AA2593" s="218"/>
      <c r="AB2593" s="77"/>
      <c r="AC2593" s="78"/>
      <c r="AD2593" s="199"/>
      <c r="AE2593" s="91"/>
      <c r="AF2593" s="79"/>
      <c r="AG2593" s="79"/>
      <c r="AH2593" s="80"/>
      <c r="AI2593" s="81"/>
      <c r="AJ2593" s="81"/>
      <c r="AK2593" s="81"/>
      <c r="AL2593" s="81"/>
      <c r="AM2593" s="114"/>
      <c r="AN2593" s="82"/>
      <c r="AO2593" s="83"/>
      <c r="AP2593" s="83"/>
      <c r="AQ2593" s="83"/>
      <c r="AR2593" s="84"/>
      <c r="AS2593" s="85"/>
      <c r="AT2593" s="85"/>
      <c r="AU2593" s="85"/>
      <c r="AV2593" s="85"/>
      <c r="AW2593" s="104"/>
      <c r="AX2593" s="86"/>
      <c r="AY2593" s="87"/>
      <c r="AZ2593" s="87"/>
      <c r="BA2593" s="87"/>
      <c r="BB2593" s="88"/>
      <c r="BC2593" s="89"/>
      <c r="BD2593" s="89"/>
      <c r="BE2593" s="89"/>
      <c r="BF2593" s="89"/>
      <c r="BG2593" s="115"/>
      <c r="BH2593" s="90"/>
      <c r="BI2593" s="251"/>
      <c r="BJ2593" s="252"/>
      <c r="BK2593" s="252"/>
      <c r="BL2593" s="230"/>
      <c r="BM2593" s="230"/>
      <c r="BN2593" s="230"/>
      <c r="BO2593" s="231"/>
      <c r="BP2593" s="231"/>
      <c r="BQ2593" s="231"/>
      <c r="BR2593" s="232"/>
      <c r="BS2593" s="232"/>
      <c r="BT2593" s="232"/>
      <c r="BU2593" s="230"/>
      <c r="BV2593" s="230"/>
      <c r="BW2593" s="231"/>
      <c r="BX2593" s="231"/>
      <c r="BY2593" s="232"/>
      <c r="BZ2593" s="235"/>
      <c r="CA2593" s="257"/>
      <c r="CB2593" s="233"/>
      <c r="CC2593" s="230"/>
      <c r="CD2593" s="230"/>
      <c r="CE2593" s="230"/>
      <c r="CF2593" s="230"/>
      <c r="CG2593" s="230"/>
      <c r="CH2593" s="230"/>
      <c r="CI2593" s="230"/>
      <c r="CJ2593" s="231"/>
      <c r="CK2593" s="231"/>
      <c r="CL2593" s="231"/>
      <c r="CM2593" s="231"/>
      <c r="CN2593" s="231"/>
      <c r="CO2593" s="231"/>
      <c r="CP2593" s="231"/>
      <c r="CQ2593" s="231"/>
      <c r="CR2593" s="232"/>
      <c r="CS2593" s="232"/>
      <c r="CT2593" s="232"/>
      <c r="CU2593" s="232"/>
      <c r="CV2593" s="232"/>
      <c r="CW2593" s="232"/>
      <c r="CX2593" s="232"/>
      <c r="CY2593" s="234"/>
      <c r="DA2593" s="106"/>
      <c r="DC2593" s="106"/>
      <c r="DD2593" s="106"/>
      <c r="DE2593" s="106"/>
      <c r="DF2593" s="92"/>
      <c r="DG2593" s="107"/>
      <c r="DH2593" s="107"/>
      <c r="DI2593" s="107"/>
      <c r="DJ2593" s="107"/>
      <c r="DK2593" s="107"/>
      <c r="DL2593" s="107"/>
      <c r="DM2593" s="110"/>
      <c r="DN2593" s="110"/>
      <c r="DO2593" s="110"/>
      <c r="DP2593" s="110"/>
      <c r="DQ2593" s="110"/>
      <c r="DR2593" s="110"/>
      <c r="DS2593" s="110"/>
      <c r="DT2593" s="110"/>
      <c r="DU2593" s="497"/>
      <c r="DV2593" s="497"/>
      <c r="DW2593" s="497"/>
      <c r="DX2593" s="497"/>
      <c r="DY2593" s="497"/>
      <c r="DZ2593" s="497"/>
      <c r="EA2593" s="98"/>
      <c r="EB2593" s="99"/>
      <c r="EC2593" s="99"/>
      <c r="ED2593" s="99"/>
      <c r="EE2593" s="99"/>
      <c r="EF2593" s="99"/>
      <c r="EG2593" s="99"/>
      <c r="EH2593" s="99"/>
      <c r="EI2593" s="99"/>
      <c r="EJ2593" s="99"/>
      <c r="EK2593" s="99"/>
      <c r="EL2593" s="99"/>
      <c r="EM2593" s="99"/>
      <c r="EN2593" s="99"/>
      <c r="EO2593" s="99"/>
      <c r="EP2593" s="99"/>
      <c r="EQ2593" s="99"/>
      <c r="ER2593" s="99"/>
      <c r="ES2593" s="99"/>
      <c r="ET2593" s="99"/>
      <c r="EU2593" s="99"/>
      <c r="EV2593" s="99"/>
      <c r="EW2593" s="99"/>
      <c r="EX2593" s="119"/>
      <c r="EY2593" s="121"/>
      <c r="EZ2593" s="296"/>
      <c r="FA2593" s="83"/>
      <c r="FC2593" s="116"/>
      <c r="FD2593" s="116"/>
    </row>
    <row r="2594" spans="1:160" ht="15" customHeight="1" x14ac:dyDescent="0.2">
      <c r="A2594" s="100"/>
      <c r="B2594" s="100"/>
      <c r="C2594" s="74"/>
      <c r="D2594" s="74"/>
      <c r="E2594" s="74"/>
      <c r="F2594" s="74"/>
      <c r="G2594" s="75"/>
      <c r="H2594" s="435"/>
      <c r="I2594" s="73"/>
      <c r="J2594" s="101"/>
      <c r="K2594" s="113"/>
      <c r="L2594" s="103"/>
      <c r="M2594" s="569" t="str">
        <f>IF(NOT(ISERROR(FIND("Training",W2594))),"'Plot Psychometric_HH'",IF(NOT(ISERROR(FIND("1DAT",W2594))),"'Plot Tuning Azimuth_HH'",IF(NOT(ISERROR(FIND("HD_dt",W2594))),"'Plot HeadingDiscimination_PSTH_HH_dt_yuchen'",IF(NOT(ISERROR(FIND("HD",W2594))),"'Plot HeadingDiscimination_PSTH_HH'",IF(NOT(ISERROR(FIND("MemSac",W2594))),"'Memory Saccade Analysis_HH'",IF(NOT(ISERROR(FIND("DelSac",W2594))),"'Memory Saccade Analysis_HH'",IF(NOT(ISERROR(FIND("u-stim",W2594))),"'Plot Microstim_HH'","")))))))</f>
        <v/>
      </c>
      <c r="N2594" s="573"/>
      <c r="O2594" s="584"/>
      <c r="P2594" s="590"/>
      <c r="Q2594" s="590"/>
      <c r="R2594" s="590"/>
      <c r="S2594" s="590"/>
      <c r="T2594" s="590"/>
      <c r="U2594" s="590"/>
      <c r="V2594" s="583"/>
      <c r="W2594" s="170"/>
      <c r="X2594" s="192"/>
      <c r="Y2594" s="219"/>
      <c r="Z2594" s="217"/>
      <c r="AA2594" s="218"/>
      <c r="AB2594" s="77"/>
      <c r="AC2594" s="78"/>
      <c r="AD2594" s="199"/>
      <c r="AE2594" s="91"/>
      <c r="AF2594" s="79"/>
      <c r="AG2594" s="79"/>
      <c r="AH2594" s="80"/>
      <c r="AI2594" s="81"/>
      <c r="AJ2594" s="81"/>
      <c r="AK2594" s="81"/>
      <c r="AL2594" s="81"/>
      <c r="AM2594" s="114"/>
      <c r="AN2594" s="82"/>
      <c r="AO2594" s="83"/>
      <c r="AP2594" s="83"/>
      <c r="AQ2594" s="83"/>
      <c r="AR2594" s="84"/>
      <c r="AS2594" s="85"/>
      <c r="AT2594" s="85"/>
      <c r="AU2594" s="85"/>
      <c r="AV2594" s="85"/>
      <c r="AW2594" s="104"/>
      <c r="AX2594" s="86"/>
      <c r="AY2594" s="87"/>
      <c r="AZ2594" s="87"/>
      <c r="BA2594" s="87"/>
      <c r="BB2594" s="88"/>
      <c r="BC2594" s="89"/>
      <c r="BD2594" s="89"/>
      <c r="BE2594" s="89"/>
      <c r="BF2594" s="89"/>
      <c r="BG2594" s="115"/>
      <c r="BH2594" s="90"/>
      <c r="BI2594" s="251"/>
      <c r="BJ2594" s="252"/>
      <c r="BK2594" s="252"/>
      <c r="BL2594" s="230"/>
      <c r="BM2594" s="230"/>
      <c r="BN2594" s="230"/>
      <c r="BO2594" s="231"/>
      <c r="BP2594" s="231"/>
      <c r="BQ2594" s="231"/>
      <c r="BR2594" s="232"/>
      <c r="BS2594" s="232"/>
      <c r="BT2594" s="232"/>
      <c r="BU2594" s="230"/>
      <c r="BV2594" s="230"/>
      <c r="BW2594" s="231"/>
      <c r="BX2594" s="231"/>
      <c r="BY2594" s="232"/>
      <c r="BZ2594" s="235"/>
      <c r="CA2594" s="257"/>
      <c r="CB2594" s="233"/>
      <c r="CC2594" s="230"/>
      <c r="CD2594" s="230"/>
      <c r="CE2594" s="230"/>
      <c r="CF2594" s="230"/>
      <c r="CG2594" s="230"/>
      <c r="CH2594" s="230"/>
      <c r="CI2594" s="230"/>
      <c r="CJ2594" s="231"/>
      <c r="CK2594" s="231"/>
      <c r="CL2594" s="231"/>
      <c r="CM2594" s="231"/>
      <c r="CN2594" s="231"/>
      <c r="CO2594" s="231"/>
      <c r="CP2594" s="231"/>
      <c r="CQ2594" s="231"/>
      <c r="CR2594" s="232"/>
      <c r="CS2594" s="232"/>
      <c r="CT2594" s="232"/>
      <c r="CU2594" s="232"/>
      <c r="CV2594" s="232"/>
      <c r="CW2594" s="232"/>
      <c r="CX2594" s="232"/>
      <c r="CY2594" s="234"/>
      <c r="DA2594" s="106"/>
      <c r="DC2594" s="106"/>
      <c r="DD2594" s="106"/>
      <c r="DE2594" s="106"/>
      <c r="DF2594" s="92"/>
      <c r="DG2594" s="107"/>
      <c r="DH2594" s="107"/>
      <c r="DI2594" s="107"/>
      <c r="DJ2594" s="107"/>
      <c r="DK2594" s="107"/>
      <c r="DL2594" s="107"/>
      <c r="DM2594" s="110"/>
      <c r="DN2594" s="110"/>
      <c r="DO2594" s="110"/>
      <c r="DP2594" s="110"/>
      <c r="DQ2594" s="110"/>
      <c r="DR2594" s="110"/>
      <c r="DS2594" s="110"/>
      <c r="DT2594" s="110"/>
      <c r="DU2594" s="497"/>
      <c r="DV2594" s="497"/>
      <c r="DW2594" s="497"/>
      <c r="DX2594" s="497"/>
      <c r="DY2594" s="497"/>
      <c r="DZ2594" s="497"/>
      <c r="EA2594" s="98"/>
      <c r="EB2594" s="99"/>
      <c r="EC2594" s="99"/>
      <c r="ED2594" s="99"/>
      <c r="EE2594" s="99"/>
      <c r="EF2594" s="99"/>
      <c r="EG2594" s="99"/>
      <c r="EH2594" s="99"/>
      <c r="EI2594" s="99"/>
      <c r="EJ2594" s="99"/>
      <c r="EK2594" s="99"/>
      <c r="EL2594" s="99"/>
      <c r="EM2594" s="99"/>
      <c r="EN2594" s="99"/>
      <c r="EO2594" s="99"/>
      <c r="EP2594" s="99"/>
      <c r="EQ2594" s="99"/>
      <c r="ER2594" s="99"/>
      <c r="ES2594" s="99"/>
      <c r="ET2594" s="99"/>
      <c r="EU2594" s="99"/>
      <c r="EV2594" s="99"/>
      <c r="EW2594" s="99"/>
      <c r="EX2594" s="119"/>
      <c r="EY2594" s="121"/>
      <c r="EZ2594" s="296"/>
      <c r="FA2594" s="83"/>
      <c r="FC2594" s="116"/>
      <c r="FD2594" s="116"/>
    </row>
    <row r="2595" spans="1:160" ht="15" customHeight="1" x14ac:dyDescent="0.2">
      <c r="A2595" s="100"/>
      <c r="B2595" s="100"/>
      <c r="C2595" s="74"/>
      <c r="D2595" s="74"/>
      <c r="E2595" s="74"/>
      <c r="F2595" s="74"/>
      <c r="G2595" s="75"/>
      <c r="H2595" s="435"/>
      <c r="I2595" s="73"/>
      <c r="J2595" s="101"/>
      <c r="K2595" s="113"/>
      <c r="L2595" s="103"/>
      <c r="M2595" s="569" t="str">
        <f>IF(NOT(ISERROR(FIND("Training",W2595))),"'Plot Psychometric_HH'",IF(NOT(ISERROR(FIND("1DAT",W2595))),"'Plot Tuning Azimuth_HH'",IF(NOT(ISERROR(FIND("HD_dt",W2595))),"'Plot HeadingDiscimination_PSTH_HH_dt_yuchen'",IF(NOT(ISERROR(FIND("HD",W2595))),"'Plot HeadingDiscimination_PSTH_HH'",IF(NOT(ISERROR(FIND("MemSac",W2595))),"'Memory Saccade Analysis_HH'",IF(NOT(ISERROR(FIND("DelSac",W2595))),"'Memory Saccade Analysis_HH'",IF(NOT(ISERROR(FIND("u-stim",W2595))),"'Plot Microstim_HH'","")))))))</f>
        <v/>
      </c>
      <c r="N2595" s="573"/>
      <c r="O2595" s="584"/>
      <c r="P2595" s="590"/>
      <c r="Q2595" s="590"/>
      <c r="R2595" s="590"/>
      <c r="S2595" s="590"/>
      <c r="T2595" s="590"/>
      <c r="U2595" s="590"/>
      <c r="V2595" s="583"/>
      <c r="W2595" s="170"/>
      <c r="X2595" s="192"/>
      <c r="Y2595" s="219"/>
      <c r="Z2595" s="217"/>
      <c r="AA2595" s="218"/>
      <c r="AB2595" s="77"/>
      <c r="AC2595" s="78"/>
      <c r="AD2595" s="199"/>
      <c r="AE2595" s="91"/>
      <c r="AF2595" s="79"/>
      <c r="AG2595" s="79"/>
      <c r="AH2595" s="80"/>
      <c r="AI2595" s="81"/>
      <c r="AJ2595" s="81"/>
      <c r="AK2595" s="81"/>
      <c r="AL2595" s="81"/>
      <c r="AM2595" s="114"/>
      <c r="AN2595" s="82"/>
      <c r="AO2595" s="83"/>
      <c r="AP2595" s="83"/>
      <c r="AQ2595" s="83"/>
      <c r="AR2595" s="84"/>
      <c r="AS2595" s="85"/>
      <c r="AT2595" s="85"/>
      <c r="AU2595" s="85"/>
      <c r="AV2595" s="85"/>
      <c r="AW2595" s="104"/>
      <c r="AX2595" s="86"/>
      <c r="AY2595" s="87"/>
      <c r="AZ2595" s="87"/>
      <c r="BA2595" s="87"/>
      <c r="BB2595" s="88"/>
      <c r="BC2595" s="89"/>
      <c r="BD2595" s="89"/>
      <c r="BE2595" s="89"/>
      <c r="BF2595" s="89"/>
      <c r="BG2595" s="115"/>
      <c r="BH2595" s="90"/>
      <c r="BI2595" s="251"/>
      <c r="BJ2595" s="252"/>
      <c r="BK2595" s="252"/>
      <c r="BL2595" s="230"/>
      <c r="BM2595" s="230"/>
      <c r="BN2595" s="230"/>
      <c r="BO2595" s="231"/>
      <c r="BP2595" s="231"/>
      <c r="BQ2595" s="231"/>
      <c r="BR2595" s="232"/>
      <c r="BS2595" s="232"/>
      <c r="BT2595" s="232"/>
      <c r="BU2595" s="230"/>
      <c r="BV2595" s="230"/>
      <c r="BW2595" s="231"/>
      <c r="BX2595" s="231"/>
      <c r="BY2595" s="232"/>
      <c r="BZ2595" s="235"/>
      <c r="CA2595" s="257"/>
      <c r="CB2595" s="233"/>
      <c r="CC2595" s="230"/>
      <c r="CD2595" s="230"/>
      <c r="CE2595" s="230"/>
      <c r="CF2595" s="230"/>
      <c r="CG2595" s="230"/>
      <c r="CH2595" s="230"/>
      <c r="CI2595" s="230"/>
      <c r="CJ2595" s="231"/>
      <c r="CK2595" s="231"/>
      <c r="CL2595" s="231"/>
      <c r="CM2595" s="231"/>
      <c r="CN2595" s="231"/>
      <c r="CO2595" s="231"/>
      <c r="CP2595" s="231"/>
      <c r="CQ2595" s="231"/>
      <c r="CR2595" s="232"/>
      <c r="CS2595" s="232"/>
      <c r="CT2595" s="232"/>
      <c r="CU2595" s="232"/>
      <c r="CV2595" s="232"/>
      <c r="CW2595" s="232"/>
      <c r="CX2595" s="232"/>
      <c r="CY2595" s="234"/>
      <c r="DA2595" s="106"/>
      <c r="DC2595" s="106"/>
      <c r="DD2595" s="106"/>
      <c r="DE2595" s="106"/>
      <c r="DF2595" s="92"/>
      <c r="DG2595" s="107"/>
      <c r="DH2595" s="107"/>
      <c r="DI2595" s="107"/>
      <c r="DJ2595" s="107"/>
      <c r="DK2595" s="107"/>
      <c r="DL2595" s="107"/>
      <c r="DM2595" s="110"/>
      <c r="DN2595" s="110"/>
      <c r="DO2595" s="110"/>
      <c r="DP2595" s="110"/>
      <c r="DQ2595" s="110"/>
      <c r="DR2595" s="110"/>
      <c r="DS2595" s="110"/>
      <c r="DT2595" s="110"/>
      <c r="DU2595" s="497"/>
      <c r="DV2595" s="497"/>
      <c r="DW2595" s="497"/>
      <c r="DX2595" s="497"/>
      <c r="DY2595" s="497"/>
      <c r="DZ2595" s="497"/>
      <c r="EA2595" s="98"/>
      <c r="EB2595" s="99"/>
      <c r="EC2595" s="99"/>
      <c r="ED2595" s="99"/>
      <c r="EE2595" s="99"/>
      <c r="EF2595" s="99"/>
      <c r="EG2595" s="99"/>
      <c r="EH2595" s="99"/>
      <c r="EI2595" s="99"/>
      <c r="EJ2595" s="99"/>
      <c r="EK2595" s="99"/>
      <c r="EL2595" s="99"/>
      <c r="EM2595" s="99"/>
      <c r="EN2595" s="99"/>
      <c r="EO2595" s="99"/>
      <c r="EP2595" s="99"/>
      <c r="EQ2595" s="99"/>
      <c r="ER2595" s="99"/>
      <c r="ES2595" s="99"/>
      <c r="ET2595" s="99"/>
      <c r="EU2595" s="99"/>
      <c r="EV2595" s="99"/>
      <c r="EW2595" s="99"/>
      <c r="EX2595" s="119"/>
      <c r="EY2595" s="121"/>
      <c r="EZ2595" s="296"/>
      <c r="FA2595" s="83"/>
      <c r="FC2595" s="116"/>
      <c r="FD2595" s="116"/>
    </row>
    <row r="2596" spans="1:160" ht="15" customHeight="1" x14ac:dyDescent="0.2">
      <c r="A2596" s="100"/>
      <c r="B2596" s="100"/>
      <c r="C2596" s="74"/>
      <c r="D2596" s="74"/>
      <c r="E2596" s="74"/>
      <c r="F2596" s="74"/>
      <c r="G2596" s="75"/>
      <c r="H2596" s="435"/>
      <c r="I2596" s="73"/>
      <c r="J2596" s="101"/>
      <c r="K2596" s="113"/>
      <c r="L2596" s="103"/>
      <c r="M2596" s="569" t="str">
        <f>IF(NOT(ISERROR(FIND("Training",W2596))),"'Plot Psychometric_HH'",IF(NOT(ISERROR(FIND("1DAT",W2596))),"'Plot Tuning Azimuth_HH'",IF(NOT(ISERROR(FIND("HD_dt",W2596))),"'Plot HeadingDiscimination_PSTH_HH_dt_yuchen'",IF(NOT(ISERROR(FIND("HD",W2596))),"'Plot HeadingDiscimination_PSTH_HH'",IF(NOT(ISERROR(FIND("MemSac",W2596))),"'Memory Saccade Analysis_HH'",IF(NOT(ISERROR(FIND("DelSac",W2596))),"'Memory Saccade Analysis_HH'",IF(NOT(ISERROR(FIND("u-stim",W2596))),"'Plot Microstim_HH'","")))))))</f>
        <v/>
      </c>
      <c r="N2596" s="573"/>
      <c r="O2596" s="584"/>
      <c r="P2596" s="590"/>
      <c r="Q2596" s="590"/>
      <c r="R2596" s="590"/>
      <c r="S2596" s="590"/>
      <c r="T2596" s="590"/>
      <c r="U2596" s="590"/>
      <c r="V2596" s="583"/>
      <c r="W2596" s="170"/>
      <c r="X2596" s="192"/>
      <c r="Y2596" s="219"/>
      <c r="Z2596" s="217"/>
      <c r="AA2596" s="218"/>
      <c r="AB2596" s="77"/>
      <c r="AC2596" s="78"/>
      <c r="AD2596" s="199"/>
      <c r="AE2596" s="91"/>
      <c r="AF2596" s="79"/>
      <c r="AG2596" s="79"/>
      <c r="AH2596" s="80"/>
      <c r="AI2596" s="81"/>
      <c r="AJ2596" s="81"/>
      <c r="AK2596" s="81"/>
      <c r="AL2596" s="81"/>
      <c r="AM2596" s="114"/>
      <c r="AN2596" s="82"/>
      <c r="AO2596" s="83"/>
      <c r="AP2596" s="83"/>
      <c r="AQ2596" s="83"/>
      <c r="AR2596" s="84"/>
      <c r="AS2596" s="85"/>
      <c r="AT2596" s="85"/>
      <c r="AU2596" s="85"/>
      <c r="AV2596" s="85"/>
      <c r="AW2596" s="104"/>
      <c r="AX2596" s="86"/>
      <c r="AY2596" s="87"/>
      <c r="AZ2596" s="87"/>
      <c r="BA2596" s="87"/>
      <c r="BB2596" s="88"/>
      <c r="BC2596" s="89"/>
      <c r="BD2596" s="89"/>
      <c r="BE2596" s="89"/>
      <c r="BF2596" s="89"/>
      <c r="BG2596" s="115"/>
      <c r="BH2596" s="90"/>
      <c r="BI2596" s="251"/>
      <c r="BJ2596" s="252"/>
      <c r="BK2596" s="252"/>
      <c r="BL2596" s="230"/>
      <c r="BM2596" s="230"/>
      <c r="BN2596" s="230"/>
      <c r="BO2596" s="231"/>
      <c r="BP2596" s="231"/>
      <c r="BQ2596" s="231"/>
      <c r="BR2596" s="232"/>
      <c r="BS2596" s="232"/>
      <c r="BT2596" s="232"/>
      <c r="BU2596" s="230"/>
      <c r="BV2596" s="230"/>
      <c r="BW2596" s="231"/>
      <c r="BX2596" s="231"/>
      <c r="BY2596" s="232"/>
      <c r="BZ2596" s="235"/>
      <c r="CA2596" s="257"/>
      <c r="CB2596" s="233"/>
      <c r="CC2596" s="230"/>
      <c r="CD2596" s="230"/>
      <c r="CE2596" s="230"/>
      <c r="CF2596" s="230"/>
      <c r="CG2596" s="230"/>
      <c r="CH2596" s="230"/>
      <c r="CI2596" s="230"/>
      <c r="CJ2596" s="231"/>
      <c r="CK2596" s="231"/>
      <c r="CL2596" s="231"/>
      <c r="CM2596" s="231"/>
      <c r="CN2596" s="231"/>
      <c r="CO2596" s="231"/>
      <c r="CP2596" s="231"/>
      <c r="CQ2596" s="231"/>
      <c r="CR2596" s="232"/>
      <c r="CS2596" s="232"/>
      <c r="CT2596" s="232"/>
      <c r="CU2596" s="232"/>
      <c r="CV2596" s="232"/>
      <c r="CW2596" s="232"/>
      <c r="CX2596" s="232"/>
      <c r="CY2596" s="234"/>
      <c r="DA2596" s="106"/>
      <c r="DC2596" s="106"/>
      <c r="DD2596" s="106"/>
      <c r="DE2596" s="106"/>
      <c r="DF2596" s="92"/>
      <c r="DG2596" s="107"/>
      <c r="DH2596" s="107"/>
      <c r="DI2596" s="107"/>
      <c r="DJ2596" s="107"/>
      <c r="DK2596" s="107"/>
      <c r="DL2596" s="107"/>
      <c r="DM2596" s="110"/>
      <c r="DN2596" s="110"/>
      <c r="DO2596" s="110"/>
      <c r="DP2596" s="110"/>
      <c r="DQ2596" s="110"/>
      <c r="DR2596" s="110"/>
      <c r="DS2596" s="110"/>
      <c r="DT2596" s="110"/>
      <c r="DU2596" s="497"/>
      <c r="DV2596" s="497"/>
      <c r="DW2596" s="497"/>
      <c r="DX2596" s="497"/>
      <c r="DY2596" s="497"/>
      <c r="DZ2596" s="497"/>
      <c r="EA2596" s="98"/>
      <c r="EB2596" s="99"/>
      <c r="EC2596" s="99"/>
      <c r="ED2596" s="99"/>
      <c r="EE2596" s="99"/>
      <c r="EF2596" s="99"/>
      <c r="EG2596" s="99"/>
      <c r="EH2596" s="99"/>
      <c r="EI2596" s="99"/>
      <c r="EJ2596" s="99"/>
      <c r="EK2596" s="99"/>
      <c r="EL2596" s="99"/>
      <c r="EM2596" s="99"/>
      <c r="EN2596" s="99"/>
      <c r="EO2596" s="99"/>
      <c r="EP2596" s="99"/>
      <c r="EQ2596" s="99"/>
      <c r="ER2596" s="99"/>
      <c r="ES2596" s="99"/>
      <c r="ET2596" s="99"/>
      <c r="EU2596" s="99"/>
      <c r="EV2596" s="99"/>
      <c r="EW2596" s="99"/>
      <c r="EX2596" s="119"/>
      <c r="EY2596" s="121"/>
      <c r="EZ2596" s="296"/>
      <c r="FA2596" s="83"/>
      <c r="FC2596" s="116"/>
      <c r="FD2596" s="116"/>
    </row>
    <row r="2597" spans="1:160" ht="15" customHeight="1" x14ac:dyDescent="0.2">
      <c r="A2597" s="100"/>
      <c r="B2597" s="100"/>
      <c r="C2597" s="74"/>
      <c r="D2597" s="74"/>
      <c r="E2597" s="74"/>
      <c r="F2597" s="74"/>
      <c r="G2597" s="75"/>
      <c r="H2597" s="435"/>
      <c r="I2597" s="73"/>
      <c r="J2597" s="101"/>
      <c r="K2597" s="113"/>
      <c r="L2597" s="103"/>
      <c r="M2597" s="569" t="str">
        <f>IF(NOT(ISERROR(FIND("Training",W2597))),"'Plot Psychometric_HH'",IF(NOT(ISERROR(FIND("1DAT",W2597))),"'Plot Tuning Azimuth_HH'",IF(NOT(ISERROR(FIND("HD_dt",W2597))),"'Plot HeadingDiscimination_PSTH_HH_dt_yuchen'",IF(NOT(ISERROR(FIND("HD",W2597))),"'Plot HeadingDiscimination_PSTH_HH'",IF(NOT(ISERROR(FIND("MemSac",W2597))),"'Memory Saccade Analysis_HH'",IF(NOT(ISERROR(FIND("DelSac",W2597))),"'Memory Saccade Analysis_HH'",IF(NOT(ISERROR(FIND("u-stim",W2597))),"'Plot Microstim_HH'","")))))))</f>
        <v/>
      </c>
      <c r="N2597" s="573"/>
      <c r="O2597" s="584"/>
      <c r="P2597" s="590"/>
      <c r="Q2597" s="590"/>
      <c r="R2597" s="590"/>
      <c r="S2597" s="590"/>
      <c r="T2597" s="590"/>
      <c r="U2597" s="590"/>
      <c r="V2597" s="583"/>
      <c r="W2597" s="170"/>
      <c r="X2597" s="192"/>
      <c r="Y2597" s="219"/>
      <c r="Z2597" s="217"/>
      <c r="AA2597" s="218"/>
      <c r="AB2597" s="77"/>
      <c r="AC2597" s="78"/>
      <c r="AD2597" s="199"/>
      <c r="AE2597" s="91"/>
      <c r="AF2597" s="79"/>
      <c r="AG2597" s="79"/>
      <c r="AH2597" s="80"/>
      <c r="AI2597" s="81"/>
      <c r="AJ2597" s="81"/>
      <c r="AK2597" s="81"/>
      <c r="AL2597" s="81"/>
      <c r="AM2597" s="114"/>
      <c r="AN2597" s="82"/>
      <c r="AO2597" s="83"/>
      <c r="AP2597" s="83"/>
      <c r="AQ2597" s="83"/>
      <c r="AR2597" s="84"/>
      <c r="AS2597" s="85"/>
      <c r="AT2597" s="85"/>
      <c r="AU2597" s="85"/>
      <c r="AV2597" s="85"/>
      <c r="AW2597" s="104"/>
      <c r="AX2597" s="86"/>
      <c r="AY2597" s="87"/>
      <c r="AZ2597" s="87"/>
      <c r="BA2597" s="87"/>
      <c r="BB2597" s="88"/>
      <c r="BC2597" s="89"/>
      <c r="BD2597" s="89"/>
      <c r="BE2597" s="89"/>
      <c r="BF2597" s="89"/>
      <c r="BG2597" s="115"/>
      <c r="BH2597" s="90"/>
      <c r="BI2597" s="251"/>
      <c r="BJ2597" s="252"/>
      <c r="BK2597" s="252"/>
      <c r="BL2597" s="230"/>
      <c r="BM2597" s="230"/>
      <c r="BN2597" s="230"/>
      <c r="BO2597" s="231"/>
      <c r="BP2597" s="231"/>
      <c r="BQ2597" s="231"/>
      <c r="BR2597" s="232"/>
      <c r="BS2597" s="232"/>
      <c r="BT2597" s="232"/>
      <c r="BU2597" s="230"/>
      <c r="BV2597" s="230"/>
      <c r="BW2597" s="231"/>
      <c r="BX2597" s="231"/>
      <c r="BY2597" s="232"/>
      <c r="BZ2597" s="235"/>
      <c r="CA2597" s="257"/>
      <c r="CB2597" s="233"/>
      <c r="CC2597" s="230"/>
      <c r="CD2597" s="230"/>
      <c r="CE2597" s="230"/>
      <c r="CF2597" s="230"/>
      <c r="CG2597" s="230"/>
      <c r="CH2597" s="230"/>
      <c r="CI2597" s="230"/>
      <c r="CJ2597" s="231"/>
      <c r="CK2597" s="231"/>
      <c r="CL2597" s="231"/>
      <c r="CM2597" s="231"/>
      <c r="CN2597" s="231"/>
      <c r="CO2597" s="231"/>
      <c r="CP2597" s="231"/>
      <c r="CQ2597" s="231"/>
      <c r="CR2597" s="232"/>
      <c r="CS2597" s="232"/>
      <c r="CT2597" s="232"/>
      <c r="CU2597" s="232"/>
      <c r="CV2597" s="232"/>
      <c r="CW2597" s="232"/>
      <c r="CX2597" s="232"/>
      <c r="CY2597" s="234"/>
      <c r="DA2597" s="106"/>
      <c r="DC2597" s="106"/>
      <c r="DD2597" s="106"/>
      <c r="DE2597" s="106"/>
      <c r="DF2597" s="92"/>
      <c r="DG2597" s="107"/>
      <c r="DH2597" s="107"/>
      <c r="DI2597" s="107"/>
      <c r="DJ2597" s="107"/>
      <c r="DK2597" s="107"/>
      <c r="DL2597" s="107"/>
      <c r="DM2597" s="110"/>
      <c r="DN2597" s="110"/>
      <c r="DO2597" s="110"/>
      <c r="DP2597" s="110"/>
      <c r="DQ2597" s="110"/>
      <c r="DR2597" s="110"/>
      <c r="DS2597" s="110"/>
      <c r="DT2597" s="110"/>
      <c r="DU2597" s="497"/>
      <c r="DV2597" s="497"/>
      <c r="DW2597" s="497"/>
      <c r="DX2597" s="497"/>
      <c r="DY2597" s="497"/>
      <c r="DZ2597" s="497"/>
      <c r="EA2597" s="98"/>
      <c r="EB2597" s="99"/>
      <c r="EC2597" s="99"/>
      <c r="ED2597" s="99"/>
      <c r="EE2597" s="99"/>
      <c r="EF2597" s="99"/>
      <c r="EG2597" s="99"/>
      <c r="EH2597" s="99"/>
      <c r="EI2597" s="99"/>
      <c r="EJ2597" s="99"/>
      <c r="EK2597" s="99"/>
      <c r="EL2597" s="99"/>
      <c r="EM2597" s="99"/>
      <c r="EN2597" s="99"/>
      <c r="EO2597" s="99"/>
      <c r="EP2597" s="99"/>
      <c r="EQ2597" s="99"/>
      <c r="ER2597" s="99"/>
      <c r="ES2597" s="99"/>
      <c r="ET2597" s="99"/>
      <c r="EU2597" s="99"/>
      <c r="EV2597" s="99"/>
      <c r="EW2597" s="99"/>
      <c r="EX2597" s="119"/>
      <c r="EY2597" s="121"/>
      <c r="EZ2597" s="296"/>
      <c r="FA2597" s="83"/>
      <c r="FC2597" s="116"/>
      <c r="FD2597" s="116"/>
    </row>
    <row r="2598" spans="1:160" ht="15" customHeight="1" x14ac:dyDescent="0.2">
      <c r="A2598" s="100"/>
      <c r="B2598" s="100"/>
      <c r="C2598" s="74"/>
      <c r="D2598" s="74"/>
      <c r="E2598" s="74"/>
      <c r="F2598" s="74"/>
      <c r="G2598" s="75"/>
      <c r="H2598" s="435"/>
      <c r="I2598" s="73"/>
      <c r="J2598" s="101"/>
      <c r="K2598" s="113"/>
      <c r="L2598" s="103"/>
      <c r="M2598" s="569" t="str">
        <f>IF(NOT(ISERROR(FIND("Training",W2598))),"'Plot Psychometric_HH'",IF(NOT(ISERROR(FIND("1DAT",W2598))),"'Plot Tuning Azimuth_HH'",IF(NOT(ISERROR(FIND("HD_dt",W2598))),"'Plot HeadingDiscimination_PSTH_HH_dt_yuchen'",IF(NOT(ISERROR(FIND("HD",W2598))),"'Plot HeadingDiscimination_PSTH_HH'",IF(NOT(ISERROR(FIND("MemSac",W2598))),"'Memory Saccade Analysis_HH'",IF(NOT(ISERROR(FIND("DelSac",W2598))),"'Memory Saccade Analysis_HH'",IF(NOT(ISERROR(FIND("u-stim",W2598))),"'Plot Microstim_HH'","")))))))</f>
        <v/>
      </c>
      <c r="N2598" s="573"/>
      <c r="O2598" s="584"/>
      <c r="P2598" s="590"/>
      <c r="Q2598" s="590"/>
      <c r="R2598" s="590"/>
      <c r="S2598" s="590"/>
      <c r="T2598" s="590"/>
      <c r="U2598" s="590"/>
      <c r="V2598" s="583"/>
      <c r="W2598" s="170"/>
      <c r="X2598" s="192"/>
      <c r="Y2598" s="219"/>
      <c r="Z2598" s="217"/>
      <c r="AA2598" s="218"/>
      <c r="AB2598" s="77"/>
      <c r="AC2598" s="78"/>
      <c r="AD2598" s="199"/>
      <c r="AE2598" s="91"/>
      <c r="AF2598" s="79"/>
      <c r="AG2598" s="79"/>
      <c r="AH2598" s="80"/>
      <c r="AI2598" s="81"/>
      <c r="AJ2598" s="81"/>
      <c r="AK2598" s="81"/>
      <c r="AL2598" s="81"/>
      <c r="AM2598" s="114"/>
      <c r="AN2598" s="82"/>
      <c r="AO2598" s="83"/>
      <c r="AP2598" s="83"/>
      <c r="AQ2598" s="83"/>
      <c r="AR2598" s="84"/>
      <c r="AS2598" s="85"/>
      <c r="AT2598" s="85"/>
      <c r="AU2598" s="85"/>
      <c r="AV2598" s="85"/>
      <c r="AW2598" s="104"/>
      <c r="AX2598" s="86"/>
      <c r="AY2598" s="87"/>
      <c r="AZ2598" s="87"/>
      <c r="BA2598" s="87"/>
      <c r="BB2598" s="88"/>
      <c r="BC2598" s="89"/>
      <c r="BD2598" s="89"/>
      <c r="BE2598" s="89"/>
      <c r="BF2598" s="89"/>
      <c r="BG2598" s="115"/>
      <c r="BH2598" s="90"/>
      <c r="BI2598" s="251"/>
      <c r="BJ2598" s="252"/>
      <c r="BK2598" s="252"/>
      <c r="BL2598" s="230"/>
      <c r="BM2598" s="230"/>
      <c r="BN2598" s="230"/>
      <c r="BO2598" s="231"/>
      <c r="BP2598" s="231"/>
      <c r="BQ2598" s="231"/>
      <c r="BR2598" s="232"/>
      <c r="BS2598" s="232"/>
      <c r="BT2598" s="232"/>
      <c r="BU2598" s="230"/>
      <c r="BV2598" s="230"/>
      <c r="BW2598" s="231"/>
      <c r="BX2598" s="231"/>
      <c r="BY2598" s="232"/>
      <c r="BZ2598" s="235"/>
      <c r="CA2598" s="257"/>
      <c r="CB2598" s="233"/>
      <c r="CC2598" s="230"/>
      <c r="CD2598" s="230"/>
      <c r="CE2598" s="230"/>
      <c r="CF2598" s="230"/>
      <c r="CG2598" s="230"/>
      <c r="CH2598" s="230"/>
      <c r="CI2598" s="230"/>
      <c r="CJ2598" s="231"/>
      <c r="CK2598" s="231"/>
      <c r="CL2598" s="231"/>
      <c r="CM2598" s="231"/>
      <c r="CN2598" s="231"/>
      <c r="CO2598" s="231"/>
      <c r="CP2598" s="231"/>
      <c r="CQ2598" s="231"/>
      <c r="CR2598" s="232"/>
      <c r="CS2598" s="232"/>
      <c r="CT2598" s="232"/>
      <c r="CU2598" s="232"/>
      <c r="CV2598" s="232"/>
      <c r="CW2598" s="232"/>
      <c r="CX2598" s="232"/>
      <c r="CY2598" s="234"/>
      <c r="DA2598" s="106"/>
      <c r="DC2598" s="106"/>
      <c r="DD2598" s="106"/>
      <c r="DE2598" s="106"/>
      <c r="DF2598" s="92"/>
      <c r="DG2598" s="107"/>
      <c r="DH2598" s="107"/>
      <c r="DI2598" s="107"/>
      <c r="DJ2598" s="107"/>
      <c r="DK2598" s="107"/>
      <c r="DL2598" s="107"/>
      <c r="DM2598" s="110"/>
      <c r="DN2598" s="110"/>
      <c r="DO2598" s="110"/>
      <c r="DP2598" s="110"/>
      <c r="DQ2598" s="110"/>
      <c r="DR2598" s="110"/>
      <c r="DS2598" s="110"/>
      <c r="DT2598" s="110"/>
      <c r="DU2598" s="497"/>
      <c r="DV2598" s="497"/>
      <c r="DW2598" s="497"/>
      <c r="DX2598" s="497"/>
      <c r="DY2598" s="497"/>
      <c r="DZ2598" s="497"/>
      <c r="EA2598" s="98"/>
      <c r="EB2598" s="99"/>
      <c r="EC2598" s="99"/>
      <c r="ED2598" s="99"/>
      <c r="EE2598" s="99"/>
      <c r="EF2598" s="99"/>
      <c r="EG2598" s="99"/>
      <c r="EH2598" s="99"/>
      <c r="EI2598" s="99"/>
      <c r="EJ2598" s="99"/>
      <c r="EK2598" s="99"/>
      <c r="EL2598" s="99"/>
      <c r="EM2598" s="99"/>
      <c r="EN2598" s="99"/>
      <c r="EO2598" s="99"/>
      <c r="EP2598" s="99"/>
      <c r="EQ2598" s="99"/>
      <c r="ER2598" s="99"/>
      <c r="ES2598" s="99"/>
      <c r="ET2598" s="99"/>
      <c r="EU2598" s="99"/>
      <c r="EV2598" s="99"/>
      <c r="EW2598" s="99"/>
      <c r="EX2598" s="119"/>
      <c r="EY2598" s="121"/>
      <c r="EZ2598" s="296"/>
      <c r="FA2598" s="83"/>
      <c r="FC2598" s="116"/>
      <c r="FD2598" s="116"/>
    </row>
    <row r="2599" spans="1:160" ht="15" customHeight="1" x14ac:dyDescent="0.2">
      <c r="A2599" s="100"/>
      <c r="B2599" s="100"/>
      <c r="C2599" s="74"/>
      <c r="D2599" s="74"/>
      <c r="E2599" s="74"/>
      <c r="F2599" s="74"/>
      <c r="G2599" s="75"/>
      <c r="H2599" s="435"/>
      <c r="I2599" s="73"/>
      <c r="J2599" s="101"/>
      <c r="K2599" s="113"/>
      <c r="L2599" s="103"/>
      <c r="M2599" s="569" t="str">
        <f>IF(NOT(ISERROR(FIND("Training",W2599))),"'Plot Psychometric_HH'",IF(NOT(ISERROR(FIND("1DAT",W2599))),"'Plot Tuning Azimuth_HH'",IF(NOT(ISERROR(FIND("HD_dt",W2599))),"'Plot HeadingDiscimination_PSTH_HH_dt_yuchen'",IF(NOT(ISERROR(FIND("HD",W2599))),"'Plot HeadingDiscimination_PSTH_HH'",IF(NOT(ISERROR(FIND("MemSac",W2599))),"'Memory Saccade Analysis_HH'",IF(NOT(ISERROR(FIND("DelSac",W2599))),"'Memory Saccade Analysis_HH'",IF(NOT(ISERROR(FIND("u-stim",W2599))),"'Plot Microstim_HH'","")))))))</f>
        <v/>
      </c>
      <c r="N2599" s="573"/>
      <c r="O2599" s="584"/>
      <c r="P2599" s="590"/>
      <c r="Q2599" s="590"/>
      <c r="R2599" s="590"/>
      <c r="S2599" s="590"/>
      <c r="T2599" s="590"/>
      <c r="U2599" s="590"/>
      <c r="V2599" s="583"/>
      <c r="W2599" s="170"/>
      <c r="X2599" s="192"/>
      <c r="Y2599" s="219"/>
      <c r="Z2599" s="217"/>
      <c r="AA2599" s="218"/>
      <c r="AB2599" s="77"/>
      <c r="AC2599" s="78"/>
      <c r="AD2599" s="199"/>
      <c r="AE2599" s="91"/>
      <c r="AF2599" s="79"/>
      <c r="AG2599" s="79"/>
      <c r="AH2599" s="80"/>
      <c r="AI2599" s="81"/>
      <c r="AJ2599" s="81"/>
      <c r="AK2599" s="81"/>
      <c r="AL2599" s="81"/>
      <c r="AM2599" s="114"/>
      <c r="AN2599" s="82"/>
      <c r="AO2599" s="83"/>
      <c r="AP2599" s="83"/>
      <c r="AQ2599" s="83"/>
      <c r="AR2599" s="84"/>
      <c r="AS2599" s="85"/>
      <c r="AT2599" s="85"/>
      <c r="AU2599" s="85"/>
      <c r="AV2599" s="85"/>
      <c r="AW2599" s="104"/>
      <c r="AX2599" s="86"/>
      <c r="AY2599" s="87"/>
      <c r="AZ2599" s="87"/>
      <c r="BA2599" s="87"/>
      <c r="BB2599" s="88"/>
      <c r="BC2599" s="89"/>
      <c r="BD2599" s="89"/>
      <c r="BE2599" s="89"/>
      <c r="BF2599" s="89"/>
      <c r="BG2599" s="115"/>
      <c r="BH2599" s="90"/>
      <c r="BI2599" s="251"/>
      <c r="BJ2599" s="252"/>
      <c r="BK2599" s="252"/>
      <c r="BL2599" s="230"/>
      <c r="BM2599" s="230"/>
      <c r="BN2599" s="230"/>
      <c r="BO2599" s="231"/>
      <c r="BP2599" s="231"/>
      <c r="BQ2599" s="231"/>
      <c r="BR2599" s="232"/>
      <c r="BS2599" s="232"/>
      <c r="BT2599" s="232"/>
      <c r="BU2599" s="230"/>
      <c r="BV2599" s="230"/>
      <c r="BW2599" s="231"/>
      <c r="BX2599" s="231"/>
      <c r="BY2599" s="232"/>
      <c r="BZ2599" s="235"/>
      <c r="CA2599" s="257"/>
      <c r="CB2599" s="233"/>
      <c r="CC2599" s="230"/>
      <c r="CD2599" s="230"/>
      <c r="CE2599" s="230"/>
      <c r="CF2599" s="230"/>
      <c r="CG2599" s="230"/>
      <c r="CH2599" s="230"/>
      <c r="CI2599" s="230"/>
      <c r="CJ2599" s="231"/>
      <c r="CK2599" s="231"/>
      <c r="CL2599" s="231"/>
      <c r="CM2599" s="231"/>
      <c r="CN2599" s="231"/>
      <c r="CO2599" s="231"/>
      <c r="CP2599" s="231"/>
      <c r="CQ2599" s="231"/>
      <c r="CR2599" s="232"/>
      <c r="CS2599" s="232"/>
      <c r="CT2599" s="232"/>
      <c r="CU2599" s="232"/>
      <c r="CV2599" s="232"/>
      <c r="CW2599" s="232"/>
      <c r="CX2599" s="232"/>
      <c r="CY2599" s="234"/>
      <c r="DA2599" s="106"/>
      <c r="DC2599" s="106"/>
      <c r="DD2599" s="106"/>
      <c r="DE2599" s="106"/>
      <c r="DF2599" s="92"/>
      <c r="DG2599" s="107"/>
      <c r="DH2599" s="107"/>
      <c r="DI2599" s="107"/>
      <c r="DJ2599" s="107"/>
      <c r="DK2599" s="107"/>
      <c r="DL2599" s="107"/>
      <c r="DM2599" s="110"/>
      <c r="DN2599" s="110"/>
      <c r="DO2599" s="110"/>
      <c r="DP2599" s="110"/>
      <c r="DQ2599" s="110"/>
      <c r="DR2599" s="110"/>
      <c r="DS2599" s="110"/>
      <c r="DT2599" s="110"/>
      <c r="DU2599" s="497"/>
      <c r="DV2599" s="497"/>
      <c r="DW2599" s="497"/>
      <c r="DX2599" s="497"/>
      <c r="DY2599" s="497"/>
      <c r="DZ2599" s="497"/>
      <c r="EA2599" s="98"/>
      <c r="EB2599" s="99"/>
      <c r="EC2599" s="99"/>
      <c r="ED2599" s="99"/>
      <c r="EE2599" s="99"/>
      <c r="EF2599" s="99"/>
      <c r="EG2599" s="99"/>
      <c r="EH2599" s="99"/>
      <c r="EI2599" s="99"/>
      <c r="EJ2599" s="99"/>
      <c r="EK2599" s="99"/>
      <c r="EL2599" s="99"/>
      <c r="EM2599" s="99"/>
      <c r="EN2599" s="99"/>
      <c r="EO2599" s="99"/>
      <c r="EP2599" s="99"/>
      <c r="EQ2599" s="99"/>
      <c r="ER2599" s="99"/>
      <c r="ES2599" s="99"/>
      <c r="ET2599" s="99"/>
      <c r="EU2599" s="99"/>
      <c r="EV2599" s="99"/>
      <c r="EW2599" s="99"/>
      <c r="EX2599" s="119"/>
      <c r="EY2599" s="121"/>
      <c r="EZ2599" s="296"/>
      <c r="FA2599" s="83"/>
      <c r="FC2599" s="116"/>
      <c r="FD2599" s="116"/>
    </row>
    <row r="2600" spans="1:160" ht="15" customHeight="1" x14ac:dyDescent="0.2">
      <c r="A2600" s="100"/>
      <c r="B2600" s="100"/>
      <c r="C2600" s="74"/>
      <c r="D2600" s="74"/>
      <c r="E2600" s="74"/>
      <c r="F2600" s="74"/>
      <c r="G2600" s="75"/>
      <c r="H2600" s="435"/>
      <c r="I2600" s="73"/>
      <c r="J2600" s="101"/>
      <c r="K2600" s="113"/>
      <c r="L2600" s="103"/>
      <c r="M2600" s="569" t="str">
        <f>IF(NOT(ISERROR(FIND("Training",W2600))),"'Plot Psychometric_HH'",IF(NOT(ISERROR(FIND("1DAT",W2600))),"'Plot Tuning Azimuth_HH'",IF(NOT(ISERROR(FIND("HD_dt",W2600))),"'Plot HeadingDiscimination_PSTH_HH_dt_yuchen'",IF(NOT(ISERROR(FIND("HD",W2600))),"'Plot HeadingDiscimination_PSTH_HH'",IF(NOT(ISERROR(FIND("MemSac",W2600))),"'Memory Saccade Analysis_HH'",IF(NOT(ISERROR(FIND("DelSac",W2600))),"'Memory Saccade Analysis_HH'",IF(NOT(ISERROR(FIND("u-stim",W2600))),"'Plot Microstim_HH'","")))))))</f>
        <v/>
      </c>
      <c r="N2600" s="573"/>
      <c r="O2600" s="584"/>
      <c r="P2600" s="590"/>
      <c r="Q2600" s="590"/>
      <c r="R2600" s="590"/>
      <c r="S2600" s="590"/>
      <c r="T2600" s="590"/>
      <c r="U2600" s="590"/>
      <c r="V2600" s="583"/>
      <c r="W2600" s="170"/>
      <c r="X2600" s="192"/>
      <c r="Y2600" s="219"/>
      <c r="Z2600" s="217"/>
      <c r="AA2600" s="218"/>
      <c r="AB2600" s="77"/>
      <c r="AC2600" s="78"/>
      <c r="AD2600" s="199"/>
      <c r="AE2600" s="91"/>
      <c r="AF2600" s="79"/>
      <c r="AG2600" s="79"/>
      <c r="AH2600" s="80"/>
      <c r="AI2600" s="81"/>
      <c r="AJ2600" s="81"/>
      <c r="AK2600" s="81"/>
      <c r="AL2600" s="81"/>
      <c r="AM2600" s="114"/>
      <c r="AN2600" s="82"/>
      <c r="AO2600" s="83"/>
      <c r="AP2600" s="83"/>
      <c r="AQ2600" s="83"/>
      <c r="AR2600" s="84"/>
      <c r="AS2600" s="85"/>
      <c r="AT2600" s="85"/>
      <c r="AU2600" s="85"/>
      <c r="AV2600" s="85"/>
      <c r="AW2600" s="104"/>
      <c r="AX2600" s="86"/>
      <c r="AY2600" s="87"/>
      <c r="AZ2600" s="87"/>
      <c r="BA2600" s="87"/>
      <c r="BB2600" s="88"/>
      <c r="BC2600" s="89"/>
      <c r="BD2600" s="89"/>
      <c r="BE2600" s="89"/>
      <c r="BF2600" s="89"/>
      <c r="BG2600" s="115"/>
      <c r="BH2600" s="90"/>
      <c r="BI2600" s="251"/>
      <c r="BJ2600" s="252"/>
      <c r="BK2600" s="252"/>
      <c r="BL2600" s="230"/>
      <c r="BM2600" s="230"/>
      <c r="BN2600" s="230"/>
      <c r="BO2600" s="231"/>
      <c r="BP2600" s="231"/>
      <c r="BQ2600" s="231"/>
      <c r="BR2600" s="232"/>
      <c r="BS2600" s="232"/>
      <c r="BT2600" s="232"/>
      <c r="BU2600" s="230"/>
      <c r="BV2600" s="230"/>
      <c r="BW2600" s="231"/>
      <c r="BX2600" s="231"/>
      <c r="BY2600" s="232"/>
      <c r="BZ2600" s="235"/>
      <c r="CA2600" s="257"/>
      <c r="CB2600" s="233"/>
      <c r="CC2600" s="230"/>
      <c r="CD2600" s="230"/>
      <c r="CE2600" s="230"/>
      <c r="CF2600" s="230"/>
      <c r="CG2600" s="230"/>
      <c r="CH2600" s="230"/>
      <c r="CI2600" s="230"/>
      <c r="CJ2600" s="231"/>
      <c r="CK2600" s="231"/>
      <c r="CL2600" s="231"/>
      <c r="CM2600" s="231"/>
      <c r="CN2600" s="231"/>
      <c r="CO2600" s="231"/>
      <c r="CP2600" s="231"/>
      <c r="CQ2600" s="231"/>
      <c r="CR2600" s="232"/>
      <c r="CS2600" s="232"/>
      <c r="CT2600" s="232"/>
      <c r="CU2600" s="232"/>
      <c r="CV2600" s="232"/>
      <c r="CW2600" s="232"/>
      <c r="CX2600" s="232"/>
      <c r="CY2600" s="234"/>
      <c r="DA2600" s="106"/>
      <c r="DC2600" s="106"/>
      <c r="DD2600" s="106"/>
      <c r="DE2600" s="106"/>
      <c r="DF2600" s="92"/>
      <c r="DG2600" s="107"/>
      <c r="DH2600" s="107"/>
      <c r="DI2600" s="107"/>
      <c r="DJ2600" s="107"/>
      <c r="DK2600" s="107"/>
      <c r="DL2600" s="107"/>
      <c r="DM2600" s="110"/>
      <c r="DN2600" s="110"/>
      <c r="DO2600" s="110"/>
      <c r="DP2600" s="110"/>
      <c r="DQ2600" s="110"/>
      <c r="DR2600" s="110"/>
      <c r="DS2600" s="110"/>
      <c r="DT2600" s="110"/>
      <c r="DU2600" s="497"/>
      <c r="DV2600" s="497"/>
      <c r="DW2600" s="497"/>
      <c r="DX2600" s="497"/>
      <c r="DY2600" s="497"/>
      <c r="DZ2600" s="497"/>
      <c r="EA2600" s="98"/>
      <c r="EB2600" s="99"/>
      <c r="EC2600" s="99"/>
      <c r="ED2600" s="99"/>
      <c r="EE2600" s="99"/>
      <c r="EF2600" s="99"/>
      <c r="EG2600" s="99"/>
      <c r="EH2600" s="99"/>
      <c r="EI2600" s="99"/>
      <c r="EJ2600" s="99"/>
      <c r="EK2600" s="99"/>
      <c r="EL2600" s="99"/>
      <c r="EM2600" s="99"/>
      <c r="EN2600" s="99"/>
      <c r="EO2600" s="99"/>
      <c r="EP2600" s="99"/>
      <c r="EQ2600" s="99"/>
      <c r="ER2600" s="99"/>
      <c r="ES2600" s="99"/>
      <c r="ET2600" s="99"/>
      <c r="EU2600" s="99"/>
      <c r="EV2600" s="99"/>
      <c r="EW2600" s="99"/>
      <c r="EX2600" s="119"/>
      <c r="EY2600" s="121"/>
      <c r="EZ2600" s="296"/>
      <c r="FA2600" s="83"/>
      <c r="FC2600" s="116"/>
      <c r="FD2600" s="116"/>
    </row>
    <row r="2601" spans="1:160" ht="15" customHeight="1" x14ac:dyDescent="0.2">
      <c r="A2601" s="100"/>
      <c r="B2601" s="100"/>
      <c r="C2601" s="74"/>
      <c r="D2601" s="74"/>
      <c r="E2601" s="74"/>
      <c r="F2601" s="74"/>
      <c r="G2601" s="75"/>
      <c r="H2601" s="435"/>
      <c r="I2601" s="73"/>
      <c r="J2601" s="101"/>
      <c r="K2601" s="113"/>
      <c r="L2601" s="103"/>
      <c r="M2601" s="569" t="str">
        <f>IF(NOT(ISERROR(FIND("Training",W2601))),"'Plot Psychometric_HH'",IF(NOT(ISERROR(FIND("1DAT",W2601))),"'Plot Tuning Azimuth_HH'",IF(NOT(ISERROR(FIND("HD_dt",W2601))),"'Plot HeadingDiscimination_PSTH_HH_dt_yuchen'",IF(NOT(ISERROR(FIND("HD",W2601))),"'Plot HeadingDiscimination_PSTH_HH'",IF(NOT(ISERROR(FIND("MemSac",W2601))),"'Memory Saccade Analysis_HH'",IF(NOT(ISERROR(FIND("DelSac",W2601))),"'Memory Saccade Analysis_HH'",IF(NOT(ISERROR(FIND("u-stim",W2601))),"'Plot Microstim_HH'","")))))))</f>
        <v/>
      </c>
      <c r="N2601" s="573"/>
      <c r="O2601" s="584"/>
      <c r="P2601" s="590"/>
      <c r="Q2601" s="590"/>
      <c r="R2601" s="590"/>
      <c r="S2601" s="590"/>
      <c r="T2601" s="590"/>
      <c r="U2601" s="590"/>
      <c r="V2601" s="583"/>
      <c r="W2601" s="170"/>
      <c r="X2601" s="192"/>
      <c r="Y2601" s="219"/>
      <c r="Z2601" s="217"/>
      <c r="AA2601" s="218"/>
      <c r="AB2601" s="77"/>
      <c r="AC2601" s="78"/>
      <c r="AD2601" s="199"/>
      <c r="AE2601" s="91"/>
      <c r="AF2601" s="79"/>
      <c r="AG2601" s="79"/>
      <c r="AH2601" s="80"/>
      <c r="AI2601" s="81"/>
      <c r="AJ2601" s="81"/>
      <c r="AK2601" s="81"/>
      <c r="AL2601" s="81"/>
      <c r="AM2601" s="114"/>
      <c r="AN2601" s="82"/>
      <c r="AO2601" s="83"/>
      <c r="AP2601" s="83"/>
      <c r="AQ2601" s="83"/>
      <c r="AR2601" s="84"/>
      <c r="AS2601" s="85"/>
      <c r="AT2601" s="85"/>
      <c r="AU2601" s="85"/>
      <c r="AV2601" s="85"/>
      <c r="AW2601" s="104"/>
      <c r="AX2601" s="86"/>
      <c r="AY2601" s="87"/>
      <c r="AZ2601" s="87"/>
      <c r="BA2601" s="87"/>
      <c r="BB2601" s="88"/>
      <c r="BC2601" s="89"/>
      <c r="BD2601" s="89"/>
      <c r="BE2601" s="89"/>
      <c r="BF2601" s="89"/>
      <c r="BG2601" s="115"/>
      <c r="BH2601" s="90"/>
      <c r="BI2601" s="251"/>
      <c r="BJ2601" s="252"/>
      <c r="BK2601" s="252"/>
      <c r="BL2601" s="230"/>
      <c r="BM2601" s="230"/>
      <c r="BN2601" s="230"/>
      <c r="BO2601" s="231"/>
      <c r="BP2601" s="231"/>
      <c r="BQ2601" s="231"/>
      <c r="BR2601" s="232"/>
      <c r="BS2601" s="232"/>
      <c r="BT2601" s="232"/>
      <c r="BU2601" s="230"/>
      <c r="BV2601" s="230"/>
      <c r="BW2601" s="231"/>
      <c r="BX2601" s="231"/>
      <c r="BY2601" s="232"/>
      <c r="BZ2601" s="235"/>
      <c r="CA2601" s="257"/>
      <c r="CB2601" s="233"/>
      <c r="CC2601" s="230"/>
      <c r="CD2601" s="230"/>
      <c r="CE2601" s="230"/>
      <c r="CF2601" s="230"/>
      <c r="CG2601" s="230"/>
      <c r="CH2601" s="230"/>
      <c r="CI2601" s="230"/>
      <c r="CJ2601" s="231"/>
      <c r="CK2601" s="231"/>
      <c r="CL2601" s="231"/>
      <c r="CM2601" s="231"/>
      <c r="CN2601" s="231"/>
      <c r="CO2601" s="231"/>
      <c r="CP2601" s="231"/>
      <c r="CQ2601" s="231"/>
      <c r="CR2601" s="232"/>
      <c r="CS2601" s="232"/>
      <c r="CT2601" s="232"/>
      <c r="CU2601" s="232"/>
      <c r="CV2601" s="232"/>
      <c r="CW2601" s="232"/>
      <c r="CX2601" s="232"/>
      <c r="CY2601" s="234"/>
      <c r="DA2601" s="106"/>
      <c r="DC2601" s="106"/>
      <c r="DD2601" s="106"/>
      <c r="DE2601" s="106"/>
      <c r="DF2601" s="92"/>
      <c r="DG2601" s="107"/>
      <c r="DH2601" s="107"/>
      <c r="DI2601" s="107"/>
      <c r="DJ2601" s="107"/>
      <c r="DK2601" s="107"/>
      <c r="DL2601" s="107"/>
      <c r="DM2601" s="110"/>
      <c r="DN2601" s="110"/>
      <c r="DO2601" s="110"/>
      <c r="DP2601" s="110"/>
      <c r="DQ2601" s="110"/>
      <c r="DR2601" s="110"/>
      <c r="DS2601" s="110"/>
      <c r="DT2601" s="110"/>
      <c r="DU2601" s="497"/>
      <c r="DV2601" s="497"/>
      <c r="DW2601" s="497"/>
      <c r="DX2601" s="497"/>
      <c r="DY2601" s="497"/>
      <c r="DZ2601" s="497"/>
      <c r="EA2601" s="98"/>
      <c r="EB2601" s="99"/>
      <c r="EC2601" s="99"/>
      <c r="ED2601" s="99"/>
      <c r="EE2601" s="99"/>
      <c r="EF2601" s="99"/>
      <c r="EG2601" s="99"/>
      <c r="EH2601" s="99"/>
      <c r="EI2601" s="99"/>
      <c r="EJ2601" s="99"/>
      <c r="EK2601" s="99"/>
      <c r="EL2601" s="99"/>
      <c r="EM2601" s="99"/>
      <c r="EN2601" s="99"/>
      <c r="EO2601" s="99"/>
      <c r="EP2601" s="99"/>
      <c r="EQ2601" s="99"/>
      <c r="ER2601" s="99"/>
      <c r="ES2601" s="99"/>
      <c r="ET2601" s="99"/>
      <c r="EU2601" s="99"/>
      <c r="EV2601" s="99"/>
      <c r="EW2601" s="99"/>
      <c r="EX2601" s="119"/>
      <c r="EY2601" s="121"/>
      <c r="EZ2601" s="296"/>
      <c r="FA2601" s="83"/>
      <c r="FC2601" s="116"/>
      <c r="FD2601" s="116"/>
    </row>
    <row r="2602" spans="1:160" ht="15" customHeight="1" x14ac:dyDescent="0.2">
      <c r="A2602" s="100"/>
      <c r="B2602" s="100"/>
      <c r="C2602" s="74"/>
      <c r="D2602" s="74"/>
      <c r="E2602" s="74"/>
      <c r="F2602" s="74"/>
      <c r="G2602" s="75"/>
      <c r="H2602" s="435"/>
      <c r="I2602" s="73"/>
      <c r="J2602" s="101"/>
      <c r="K2602" s="113"/>
      <c r="L2602" s="103"/>
      <c r="M2602" s="569" t="str">
        <f>IF(NOT(ISERROR(FIND("Training",W2602))),"'Plot Psychometric_HH'",IF(NOT(ISERROR(FIND("1DAT",W2602))),"'Plot Tuning Azimuth_HH'",IF(NOT(ISERROR(FIND("HD_dt",W2602))),"'Plot HeadingDiscimination_PSTH_HH_dt_yuchen'",IF(NOT(ISERROR(FIND("HD",W2602))),"'Plot HeadingDiscimination_PSTH_HH'",IF(NOT(ISERROR(FIND("MemSac",W2602))),"'Memory Saccade Analysis_HH'",IF(NOT(ISERROR(FIND("DelSac",W2602))),"'Memory Saccade Analysis_HH'",IF(NOT(ISERROR(FIND("u-stim",W2602))),"'Plot Microstim_HH'","")))))))</f>
        <v/>
      </c>
      <c r="N2602" s="573"/>
      <c r="O2602" s="584"/>
      <c r="P2602" s="590"/>
      <c r="Q2602" s="590"/>
      <c r="R2602" s="590"/>
      <c r="S2602" s="590"/>
      <c r="T2602" s="590"/>
      <c r="U2602" s="590"/>
      <c r="V2602" s="583"/>
      <c r="W2602" s="170"/>
      <c r="X2602" s="192"/>
      <c r="Y2602" s="219"/>
      <c r="Z2602" s="217"/>
      <c r="AA2602" s="218"/>
      <c r="AB2602" s="77"/>
      <c r="AC2602" s="78"/>
      <c r="AD2602" s="199"/>
      <c r="AE2602" s="91"/>
      <c r="AF2602" s="79"/>
      <c r="AG2602" s="79"/>
      <c r="AH2602" s="80"/>
      <c r="AI2602" s="81"/>
      <c r="AJ2602" s="81"/>
      <c r="AK2602" s="81"/>
      <c r="AL2602" s="81"/>
      <c r="AM2602" s="114"/>
      <c r="AN2602" s="82"/>
      <c r="AO2602" s="83"/>
      <c r="AP2602" s="83"/>
      <c r="AQ2602" s="83"/>
      <c r="AR2602" s="84"/>
      <c r="AS2602" s="85"/>
      <c r="AT2602" s="85"/>
      <c r="AU2602" s="85"/>
      <c r="AV2602" s="85"/>
      <c r="AW2602" s="104"/>
      <c r="AX2602" s="86"/>
      <c r="AY2602" s="87"/>
      <c r="AZ2602" s="87"/>
      <c r="BA2602" s="87"/>
      <c r="BB2602" s="88"/>
      <c r="BC2602" s="89"/>
      <c r="BD2602" s="89"/>
      <c r="BE2602" s="89"/>
      <c r="BF2602" s="89"/>
      <c r="BG2602" s="115"/>
      <c r="BH2602" s="90"/>
      <c r="BI2602" s="251"/>
      <c r="BJ2602" s="252"/>
      <c r="BK2602" s="252"/>
      <c r="BL2602" s="230"/>
      <c r="BM2602" s="230"/>
      <c r="BN2602" s="230"/>
      <c r="BO2602" s="231"/>
      <c r="BP2602" s="231"/>
      <c r="BQ2602" s="231"/>
      <c r="BR2602" s="232"/>
      <c r="BS2602" s="232"/>
      <c r="BT2602" s="232"/>
      <c r="BU2602" s="230"/>
      <c r="BV2602" s="230"/>
      <c r="BW2602" s="231"/>
      <c r="BX2602" s="231"/>
      <c r="BY2602" s="232"/>
      <c r="BZ2602" s="235"/>
      <c r="CA2602" s="257"/>
      <c r="CB2602" s="233"/>
      <c r="CC2602" s="230"/>
      <c r="CD2602" s="230"/>
      <c r="CE2602" s="230"/>
      <c r="CF2602" s="230"/>
      <c r="CG2602" s="230"/>
      <c r="CH2602" s="230"/>
      <c r="CI2602" s="230"/>
      <c r="CJ2602" s="231"/>
      <c r="CK2602" s="231"/>
      <c r="CL2602" s="231"/>
      <c r="CM2602" s="231"/>
      <c r="CN2602" s="231"/>
      <c r="CO2602" s="231"/>
      <c r="CP2602" s="231"/>
      <c r="CQ2602" s="231"/>
      <c r="CR2602" s="232"/>
      <c r="CS2602" s="232"/>
      <c r="CT2602" s="232"/>
      <c r="CU2602" s="232"/>
      <c r="CV2602" s="232"/>
      <c r="CW2602" s="232"/>
      <c r="CX2602" s="232"/>
      <c r="CY2602" s="234"/>
      <c r="DA2602" s="106"/>
      <c r="DC2602" s="106"/>
      <c r="DD2602" s="106"/>
      <c r="DE2602" s="106"/>
      <c r="DF2602" s="92"/>
      <c r="DG2602" s="107"/>
      <c r="DH2602" s="107"/>
      <c r="DI2602" s="107"/>
      <c r="DJ2602" s="107"/>
      <c r="DK2602" s="107"/>
      <c r="DL2602" s="107"/>
      <c r="DM2602" s="110"/>
      <c r="DN2602" s="110"/>
      <c r="DO2602" s="110"/>
      <c r="DP2602" s="110"/>
      <c r="DQ2602" s="110"/>
      <c r="DR2602" s="110"/>
      <c r="DS2602" s="110"/>
      <c r="DT2602" s="110"/>
      <c r="DU2602" s="497"/>
      <c r="DV2602" s="497"/>
      <c r="DW2602" s="497"/>
      <c r="DX2602" s="497"/>
      <c r="DY2602" s="497"/>
      <c r="DZ2602" s="497"/>
      <c r="EA2602" s="98"/>
      <c r="EB2602" s="99"/>
      <c r="EC2602" s="99"/>
      <c r="ED2602" s="99"/>
      <c r="EE2602" s="99"/>
      <c r="EF2602" s="99"/>
      <c r="EG2602" s="99"/>
      <c r="EH2602" s="99"/>
      <c r="EI2602" s="99"/>
      <c r="EJ2602" s="99"/>
      <c r="EK2602" s="99"/>
      <c r="EL2602" s="99"/>
      <c r="EM2602" s="99"/>
      <c r="EN2602" s="99"/>
      <c r="EO2602" s="99"/>
      <c r="EP2602" s="99"/>
      <c r="EQ2602" s="99"/>
      <c r="ER2602" s="99"/>
      <c r="ES2602" s="99"/>
      <c r="ET2602" s="99"/>
      <c r="EU2602" s="99"/>
      <c r="EV2602" s="99"/>
      <c r="EW2602" s="99"/>
      <c r="EX2602" s="119"/>
      <c r="EY2602" s="121"/>
      <c r="EZ2602" s="296"/>
      <c r="FA2602" s="83"/>
      <c r="FC2602" s="116"/>
      <c r="FD2602" s="116"/>
    </row>
    <row r="2603" spans="1:160" ht="15" customHeight="1" x14ac:dyDescent="0.2">
      <c r="A2603" s="100"/>
      <c r="B2603" s="100"/>
      <c r="C2603" s="74"/>
      <c r="D2603" s="74"/>
      <c r="E2603" s="74"/>
      <c r="F2603" s="74"/>
      <c r="G2603" s="75"/>
      <c r="H2603" s="435"/>
      <c r="I2603" s="73"/>
      <c r="J2603" s="101"/>
      <c r="K2603" s="113"/>
      <c r="L2603" s="103"/>
      <c r="M2603" s="569" t="str">
        <f>IF(NOT(ISERROR(FIND("Training",W2603))),"'Plot Psychometric_HH'",IF(NOT(ISERROR(FIND("1DAT",W2603))),"'Plot Tuning Azimuth_HH'",IF(NOT(ISERROR(FIND("HD_dt",W2603))),"'Plot HeadingDiscimination_PSTH_HH_dt_yuchen'",IF(NOT(ISERROR(FIND("HD",W2603))),"'Plot HeadingDiscimination_PSTH_HH'",IF(NOT(ISERROR(FIND("MemSac",W2603))),"'Memory Saccade Analysis_HH'",IF(NOT(ISERROR(FIND("DelSac",W2603))),"'Memory Saccade Analysis_HH'",IF(NOT(ISERROR(FIND("u-stim",W2603))),"'Plot Microstim_HH'","")))))))</f>
        <v/>
      </c>
      <c r="N2603" s="573"/>
      <c r="O2603" s="584"/>
      <c r="P2603" s="590"/>
      <c r="Q2603" s="590"/>
      <c r="R2603" s="590"/>
      <c r="S2603" s="590"/>
      <c r="T2603" s="590"/>
      <c r="U2603" s="590"/>
      <c r="V2603" s="583"/>
      <c r="W2603" s="170"/>
      <c r="X2603" s="192"/>
      <c r="Y2603" s="219"/>
      <c r="Z2603" s="217"/>
      <c r="AA2603" s="218"/>
      <c r="AB2603" s="77"/>
      <c r="AC2603" s="78"/>
      <c r="AD2603" s="199"/>
      <c r="AE2603" s="91"/>
      <c r="AF2603" s="79"/>
      <c r="AG2603" s="79"/>
      <c r="AH2603" s="80"/>
      <c r="AI2603" s="81"/>
      <c r="AJ2603" s="81"/>
      <c r="AK2603" s="81"/>
      <c r="AL2603" s="81"/>
      <c r="AM2603" s="114"/>
      <c r="AN2603" s="82"/>
      <c r="AO2603" s="83"/>
      <c r="AP2603" s="83"/>
      <c r="AQ2603" s="83"/>
      <c r="AR2603" s="84"/>
      <c r="AS2603" s="85"/>
      <c r="AT2603" s="85"/>
      <c r="AU2603" s="85"/>
      <c r="AV2603" s="85"/>
      <c r="AW2603" s="104"/>
      <c r="AX2603" s="86"/>
      <c r="AY2603" s="87"/>
      <c r="AZ2603" s="87"/>
      <c r="BA2603" s="87"/>
      <c r="BB2603" s="88"/>
      <c r="BC2603" s="89"/>
      <c r="BD2603" s="89"/>
      <c r="BE2603" s="89"/>
      <c r="BF2603" s="89"/>
      <c r="BG2603" s="115"/>
      <c r="BH2603" s="90"/>
      <c r="BI2603" s="251"/>
      <c r="BJ2603" s="252"/>
      <c r="BK2603" s="252"/>
      <c r="BL2603" s="230"/>
      <c r="BM2603" s="230"/>
      <c r="BN2603" s="230"/>
      <c r="BO2603" s="231"/>
      <c r="BP2603" s="231"/>
      <c r="BQ2603" s="231"/>
      <c r="BR2603" s="232"/>
      <c r="BS2603" s="232"/>
      <c r="BT2603" s="232"/>
      <c r="BU2603" s="230"/>
      <c r="BV2603" s="230"/>
      <c r="BW2603" s="231"/>
      <c r="BX2603" s="231"/>
      <c r="BY2603" s="232"/>
      <c r="BZ2603" s="235"/>
      <c r="CA2603" s="257"/>
      <c r="CB2603" s="233"/>
      <c r="CC2603" s="230"/>
      <c r="CD2603" s="230"/>
      <c r="CE2603" s="230"/>
      <c r="CF2603" s="230"/>
      <c r="CG2603" s="230"/>
      <c r="CH2603" s="230"/>
      <c r="CI2603" s="230"/>
      <c r="CJ2603" s="231"/>
      <c r="CK2603" s="231"/>
      <c r="CL2603" s="231"/>
      <c r="CM2603" s="231"/>
      <c r="CN2603" s="231"/>
      <c r="CO2603" s="231"/>
      <c r="CP2603" s="231"/>
      <c r="CQ2603" s="231"/>
      <c r="CR2603" s="232"/>
      <c r="CS2603" s="232"/>
      <c r="CT2603" s="232"/>
      <c r="CU2603" s="232"/>
      <c r="CV2603" s="232"/>
      <c r="CW2603" s="232"/>
      <c r="CX2603" s="232"/>
      <c r="CY2603" s="234"/>
      <c r="DA2603" s="106"/>
      <c r="DC2603" s="106"/>
      <c r="DD2603" s="106"/>
      <c r="DE2603" s="106"/>
      <c r="DF2603" s="92"/>
      <c r="DG2603" s="107"/>
      <c r="DH2603" s="107"/>
      <c r="DI2603" s="107"/>
      <c r="DJ2603" s="107"/>
      <c r="DK2603" s="107"/>
      <c r="DL2603" s="107"/>
      <c r="DM2603" s="110"/>
      <c r="DN2603" s="110"/>
      <c r="DO2603" s="110"/>
      <c r="DP2603" s="110"/>
      <c r="DQ2603" s="110"/>
      <c r="DR2603" s="110"/>
      <c r="DS2603" s="110"/>
      <c r="DT2603" s="110"/>
      <c r="DU2603" s="497"/>
      <c r="DV2603" s="497"/>
      <c r="DW2603" s="497"/>
      <c r="DX2603" s="497"/>
      <c r="DY2603" s="497"/>
      <c r="DZ2603" s="497"/>
      <c r="EA2603" s="98"/>
      <c r="EB2603" s="99"/>
      <c r="EC2603" s="99"/>
      <c r="ED2603" s="99"/>
      <c r="EE2603" s="99"/>
      <c r="EF2603" s="99"/>
      <c r="EG2603" s="99"/>
      <c r="EH2603" s="99"/>
      <c r="EI2603" s="99"/>
      <c r="EJ2603" s="99"/>
      <c r="EK2603" s="99"/>
      <c r="EL2603" s="99"/>
      <c r="EM2603" s="99"/>
      <c r="EN2603" s="99"/>
      <c r="EO2603" s="99"/>
      <c r="EP2603" s="99"/>
      <c r="EQ2603" s="99"/>
      <c r="ER2603" s="99"/>
      <c r="ES2603" s="99"/>
      <c r="ET2603" s="99"/>
      <c r="EU2603" s="99"/>
      <c r="EV2603" s="99"/>
      <c r="EW2603" s="99"/>
      <c r="EX2603" s="119"/>
      <c r="EY2603" s="121"/>
      <c r="EZ2603" s="296"/>
      <c r="FA2603" s="83"/>
      <c r="FC2603" s="116"/>
      <c r="FD2603" s="116"/>
    </row>
    <row r="2604" spans="1:160" ht="15" customHeight="1" x14ac:dyDescent="0.2">
      <c r="A2604" s="100"/>
      <c r="B2604" s="100"/>
      <c r="C2604" s="74"/>
      <c r="D2604" s="74"/>
      <c r="E2604" s="74"/>
      <c r="F2604" s="74"/>
      <c r="G2604" s="75"/>
      <c r="H2604" s="435"/>
      <c r="I2604" s="73"/>
      <c r="J2604" s="101"/>
      <c r="K2604" s="113"/>
      <c r="L2604" s="103"/>
      <c r="M2604" s="569" t="str">
        <f>IF(NOT(ISERROR(FIND("Training",W2604))),"'Plot Psychometric_HH'",IF(NOT(ISERROR(FIND("1DAT",W2604))),"'Plot Tuning Azimuth_HH'",IF(NOT(ISERROR(FIND("HD_dt",W2604))),"'Plot HeadingDiscimination_PSTH_HH_dt_yuchen'",IF(NOT(ISERROR(FIND("HD",W2604))),"'Plot HeadingDiscimination_PSTH_HH'",IF(NOT(ISERROR(FIND("MemSac",W2604))),"'Memory Saccade Analysis_HH'",IF(NOT(ISERROR(FIND("DelSac",W2604))),"'Memory Saccade Analysis_HH'",IF(NOT(ISERROR(FIND("u-stim",W2604))),"'Plot Microstim_HH'","")))))))</f>
        <v/>
      </c>
      <c r="N2604" s="573"/>
      <c r="O2604" s="584"/>
      <c r="P2604" s="590"/>
      <c r="Q2604" s="590"/>
      <c r="R2604" s="590"/>
      <c r="S2604" s="590"/>
      <c r="T2604" s="590"/>
      <c r="U2604" s="590"/>
      <c r="V2604" s="583"/>
      <c r="W2604" s="170"/>
      <c r="X2604" s="192"/>
      <c r="Y2604" s="219"/>
      <c r="Z2604" s="217"/>
      <c r="AA2604" s="218"/>
      <c r="AB2604" s="77"/>
      <c r="AC2604" s="78"/>
      <c r="AD2604" s="199"/>
      <c r="AE2604" s="91"/>
      <c r="AF2604" s="79"/>
      <c r="AG2604" s="79"/>
      <c r="AH2604" s="80"/>
      <c r="AI2604" s="81"/>
      <c r="AJ2604" s="81"/>
      <c r="AK2604" s="81"/>
      <c r="AL2604" s="81"/>
      <c r="AM2604" s="114"/>
      <c r="AN2604" s="82"/>
      <c r="AO2604" s="83"/>
      <c r="AP2604" s="83"/>
      <c r="AQ2604" s="83"/>
      <c r="AR2604" s="84"/>
      <c r="AS2604" s="85"/>
      <c r="AT2604" s="85"/>
      <c r="AU2604" s="85"/>
      <c r="AV2604" s="85"/>
      <c r="AW2604" s="104"/>
      <c r="AX2604" s="86"/>
      <c r="AY2604" s="87"/>
      <c r="AZ2604" s="87"/>
      <c r="BA2604" s="87"/>
      <c r="BB2604" s="88"/>
      <c r="BC2604" s="89"/>
      <c r="BD2604" s="89"/>
      <c r="BE2604" s="89"/>
      <c r="BF2604" s="89"/>
      <c r="BG2604" s="115"/>
      <c r="BH2604" s="90"/>
      <c r="BI2604" s="251"/>
      <c r="BJ2604" s="252"/>
      <c r="BK2604" s="252"/>
      <c r="BL2604" s="230"/>
      <c r="BM2604" s="230"/>
      <c r="BN2604" s="230"/>
      <c r="BO2604" s="231"/>
      <c r="BP2604" s="231"/>
      <c r="BQ2604" s="231"/>
      <c r="BR2604" s="232"/>
      <c r="BS2604" s="232"/>
      <c r="BT2604" s="232"/>
      <c r="BU2604" s="230"/>
      <c r="BV2604" s="230"/>
      <c r="BW2604" s="231"/>
      <c r="BX2604" s="231"/>
      <c r="BY2604" s="232"/>
      <c r="BZ2604" s="235"/>
      <c r="CA2604" s="257"/>
      <c r="CB2604" s="233"/>
      <c r="CC2604" s="230"/>
      <c r="CD2604" s="230"/>
      <c r="CE2604" s="230"/>
      <c r="CF2604" s="230"/>
      <c r="CG2604" s="230"/>
      <c r="CH2604" s="230"/>
      <c r="CI2604" s="230"/>
      <c r="CJ2604" s="231"/>
      <c r="CK2604" s="231"/>
      <c r="CL2604" s="231"/>
      <c r="CM2604" s="231"/>
      <c r="CN2604" s="231"/>
      <c r="CO2604" s="231"/>
      <c r="CP2604" s="231"/>
      <c r="CQ2604" s="231"/>
      <c r="CR2604" s="232"/>
      <c r="CS2604" s="232"/>
      <c r="CT2604" s="232"/>
      <c r="CU2604" s="232"/>
      <c r="CV2604" s="232"/>
      <c r="CW2604" s="232"/>
      <c r="CX2604" s="232"/>
      <c r="CY2604" s="234"/>
      <c r="DA2604" s="106"/>
      <c r="DC2604" s="106"/>
      <c r="DD2604" s="106"/>
      <c r="DE2604" s="106"/>
      <c r="DF2604" s="92"/>
      <c r="DG2604" s="107"/>
      <c r="DH2604" s="107"/>
      <c r="DI2604" s="107"/>
      <c r="DJ2604" s="107"/>
      <c r="DK2604" s="107"/>
      <c r="DL2604" s="107"/>
      <c r="DM2604" s="110"/>
      <c r="DN2604" s="110"/>
      <c r="DO2604" s="110"/>
      <c r="DP2604" s="110"/>
      <c r="DQ2604" s="110"/>
      <c r="DR2604" s="110"/>
      <c r="DS2604" s="110"/>
      <c r="DT2604" s="110"/>
      <c r="DU2604" s="497"/>
      <c r="DV2604" s="497"/>
      <c r="DW2604" s="497"/>
      <c r="DX2604" s="497"/>
      <c r="DY2604" s="497"/>
      <c r="DZ2604" s="497"/>
      <c r="EA2604" s="98"/>
      <c r="EB2604" s="99"/>
      <c r="EC2604" s="99"/>
      <c r="ED2604" s="99"/>
      <c r="EE2604" s="99"/>
      <c r="EF2604" s="99"/>
      <c r="EG2604" s="99"/>
      <c r="EH2604" s="99"/>
      <c r="EI2604" s="99"/>
      <c r="EJ2604" s="99"/>
      <c r="EK2604" s="99"/>
      <c r="EL2604" s="99"/>
      <c r="EM2604" s="99"/>
      <c r="EN2604" s="99"/>
      <c r="EO2604" s="99"/>
      <c r="EP2604" s="99"/>
      <c r="EQ2604" s="99"/>
      <c r="ER2604" s="99"/>
      <c r="ES2604" s="99"/>
      <c r="ET2604" s="99"/>
      <c r="EU2604" s="99"/>
      <c r="EV2604" s="99"/>
      <c r="EW2604" s="99"/>
      <c r="EX2604" s="119"/>
      <c r="EY2604" s="121"/>
      <c r="EZ2604" s="296"/>
      <c r="FA2604" s="83"/>
      <c r="FC2604" s="116"/>
      <c r="FD2604" s="116"/>
    </row>
    <row r="2605" spans="1:160" ht="15" customHeight="1" x14ac:dyDescent="0.2">
      <c r="A2605" s="100"/>
      <c r="B2605" s="100"/>
      <c r="C2605" s="74"/>
      <c r="D2605" s="74"/>
      <c r="E2605" s="74"/>
      <c r="F2605" s="74"/>
      <c r="G2605" s="75"/>
      <c r="H2605" s="435"/>
      <c r="I2605" s="73"/>
      <c r="J2605" s="101"/>
      <c r="K2605" s="113"/>
      <c r="L2605" s="103"/>
      <c r="M2605" s="569" t="str">
        <f>IF(NOT(ISERROR(FIND("Training",W2605))),"'Plot Psychometric_HH'",IF(NOT(ISERROR(FIND("1DAT",W2605))),"'Plot Tuning Azimuth_HH'",IF(NOT(ISERROR(FIND("HD_dt",W2605))),"'Plot HeadingDiscimination_PSTH_HH_dt_yuchen'",IF(NOT(ISERROR(FIND("HD",W2605))),"'Plot HeadingDiscimination_PSTH_HH'",IF(NOT(ISERROR(FIND("MemSac",W2605))),"'Memory Saccade Analysis_HH'",IF(NOT(ISERROR(FIND("DelSac",W2605))),"'Memory Saccade Analysis_HH'",IF(NOT(ISERROR(FIND("u-stim",W2605))),"'Plot Microstim_HH'","")))))))</f>
        <v/>
      </c>
      <c r="N2605" s="573"/>
      <c r="O2605" s="584"/>
      <c r="P2605" s="590"/>
      <c r="Q2605" s="590"/>
      <c r="R2605" s="590"/>
      <c r="S2605" s="590"/>
      <c r="T2605" s="590"/>
      <c r="U2605" s="590"/>
      <c r="V2605" s="583"/>
      <c r="W2605" s="170"/>
      <c r="X2605" s="192"/>
      <c r="Y2605" s="219"/>
      <c r="Z2605" s="217"/>
      <c r="AA2605" s="218"/>
      <c r="AB2605" s="77"/>
      <c r="AC2605" s="78"/>
      <c r="AD2605" s="199"/>
      <c r="AE2605" s="91"/>
      <c r="AF2605" s="79"/>
      <c r="AG2605" s="79"/>
      <c r="AH2605" s="80"/>
      <c r="AI2605" s="81"/>
      <c r="AJ2605" s="81"/>
      <c r="AK2605" s="81"/>
      <c r="AL2605" s="81"/>
      <c r="AM2605" s="114"/>
      <c r="AN2605" s="82"/>
      <c r="AO2605" s="83"/>
      <c r="AP2605" s="83"/>
      <c r="AQ2605" s="83"/>
      <c r="AR2605" s="84"/>
      <c r="AS2605" s="85"/>
      <c r="AT2605" s="85"/>
      <c r="AU2605" s="85"/>
      <c r="AV2605" s="85"/>
      <c r="AW2605" s="104"/>
      <c r="AX2605" s="86"/>
      <c r="AY2605" s="87"/>
      <c r="AZ2605" s="87"/>
      <c r="BA2605" s="87"/>
      <c r="BB2605" s="88"/>
      <c r="BC2605" s="89"/>
      <c r="BD2605" s="89"/>
      <c r="BE2605" s="89"/>
      <c r="BF2605" s="89"/>
      <c r="BG2605" s="115"/>
      <c r="BH2605" s="90"/>
      <c r="BI2605" s="251"/>
      <c r="BJ2605" s="252"/>
      <c r="BK2605" s="252"/>
      <c r="BL2605" s="230"/>
      <c r="BM2605" s="230"/>
      <c r="BN2605" s="230"/>
      <c r="BO2605" s="231"/>
      <c r="BP2605" s="231"/>
      <c r="BQ2605" s="231"/>
      <c r="BR2605" s="232"/>
      <c r="BS2605" s="232"/>
      <c r="BT2605" s="232"/>
      <c r="BU2605" s="230"/>
      <c r="BV2605" s="230"/>
      <c r="BW2605" s="231"/>
      <c r="BX2605" s="231"/>
      <c r="BY2605" s="232"/>
      <c r="BZ2605" s="235"/>
      <c r="CA2605" s="257"/>
      <c r="CB2605" s="233"/>
      <c r="CC2605" s="230"/>
      <c r="CD2605" s="230"/>
      <c r="CE2605" s="230"/>
      <c r="CF2605" s="230"/>
      <c r="CG2605" s="230"/>
      <c r="CH2605" s="230"/>
      <c r="CI2605" s="230"/>
      <c r="CJ2605" s="231"/>
      <c r="CK2605" s="231"/>
      <c r="CL2605" s="231"/>
      <c r="CM2605" s="231"/>
      <c r="CN2605" s="231"/>
      <c r="CO2605" s="231"/>
      <c r="CP2605" s="231"/>
      <c r="CQ2605" s="231"/>
      <c r="CR2605" s="232"/>
      <c r="CS2605" s="232"/>
      <c r="CT2605" s="232"/>
      <c r="CU2605" s="232"/>
      <c r="CV2605" s="232"/>
      <c r="CW2605" s="232"/>
      <c r="CX2605" s="232"/>
      <c r="CY2605" s="234"/>
      <c r="DA2605" s="106"/>
      <c r="DC2605" s="106"/>
      <c r="DD2605" s="106"/>
      <c r="DE2605" s="106"/>
      <c r="DF2605" s="92"/>
      <c r="DG2605" s="107"/>
      <c r="DH2605" s="107"/>
      <c r="DI2605" s="107"/>
      <c r="DJ2605" s="107"/>
      <c r="DK2605" s="107"/>
      <c r="DL2605" s="107"/>
      <c r="DM2605" s="110"/>
      <c r="DN2605" s="110"/>
      <c r="DO2605" s="110"/>
      <c r="DP2605" s="110"/>
      <c r="DQ2605" s="110"/>
      <c r="DR2605" s="110"/>
      <c r="DS2605" s="110"/>
      <c r="DT2605" s="110"/>
      <c r="DU2605" s="497"/>
      <c r="DV2605" s="497"/>
      <c r="DW2605" s="497"/>
      <c r="DX2605" s="497"/>
      <c r="DY2605" s="497"/>
      <c r="DZ2605" s="497"/>
      <c r="EA2605" s="98"/>
      <c r="EB2605" s="99"/>
      <c r="EC2605" s="99"/>
      <c r="ED2605" s="99"/>
      <c r="EE2605" s="99"/>
      <c r="EF2605" s="99"/>
      <c r="EG2605" s="99"/>
      <c r="EH2605" s="99"/>
      <c r="EI2605" s="99"/>
      <c r="EJ2605" s="99"/>
      <c r="EK2605" s="99"/>
      <c r="EL2605" s="99"/>
      <c r="EM2605" s="99"/>
      <c r="EN2605" s="99"/>
      <c r="EO2605" s="99"/>
      <c r="EP2605" s="99"/>
      <c r="EQ2605" s="99"/>
      <c r="ER2605" s="99"/>
      <c r="ES2605" s="99"/>
      <c r="ET2605" s="99"/>
      <c r="EU2605" s="99"/>
      <c r="EV2605" s="99"/>
      <c r="EW2605" s="99"/>
      <c r="EX2605" s="119"/>
      <c r="EY2605" s="121"/>
      <c r="EZ2605" s="296"/>
      <c r="FA2605" s="83"/>
      <c r="FC2605" s="116"/>
      <c r="FD2605" s="116"/>
    </row>
    <row r="2606" spans="1:160" ht="15" customHeight="1" x14ac:dyDescent="0.2">
      <c r="A2606" s="100"/>
      <c r="B2606" s="100"/>
      <c r="C2606" s="74"/>
      <c r="D2606" s="74"/>
      <c r="E2606" s="74"/>
      <c r="F2606" s="74"/>
      <c r="G2606" s="75"/>
      <c r="H2606" s="435"/>
      <c r="I2606" s="73"/>
      <c r="J2606" s="101"/>
      <c r="K2606" s="113"/>
      <c r="L2606" s="103"/>
      <c r="M2606" s="569" t="str">
        <f>IF(NOT(ISERROR(FIND("Training",W2606))),"'Plot Psychometric_HH'",IF(NOT(ISERROR(FIND("1DAT",W2606))),"'Plot Tuning Azimuth_HH'",IF(NOT(ISERROR(FIND("HD_dt",W2606))),"'Plot HeadingDiscimination_PSTH_HH_dt_yuchen'",IF(NOT(ISERROR(FIND("HD",W2606))),"'Plot HeadingDiscimination_PSTH_HH'",IF(NOT(ISERROR(FIND("MemSac",W2606))),"'Memory Saccade Analysis_HH'",IF(NOT(ISERROR(FIND("DelSac",W2606))),"'Memory Saccade Analysis_HH'",IF(NOT(ISERROR(FIND("u-stim",W2606))),"'Plot Microstim_HH'","")))))))</f>
        <v/>
      </c>
      <c r="N2606" s="573"/>
      <c r="O2606" s="584"/>
      <c r="P2606" s="590"/>
      <c r="Q2606" s="590"/>
      <c r="R2606" s="590"/>
      <c r="S2606" s="590"/>
      <c r="T2606" s="590"/>
      <c r="U2606" s="590"/>
      <c r="V2606" s="583"/>
      <c r="W2606" s="170"/>
      <c r="X2606" s="192"/>
      <c r="Y2606" s="219"/>
      <c r="Z2606" s="217"/>
      <c r="AA2606" s="218"/>
      <c r="AB2606" s="77"/>
      <c r="AC2606" s="78"/>
      <c r="AD2606" s="199"/>
      <c r="AE2606" s="91"/>
      <c r="AF2606" s="79"/>
      <c r="AG2606" s="79"/>
      <c r="AH2606" s="80"/>
      <c r="AI2606" s="81"/>
      <c r="AJ2606" s="81"/>
      <c r="AK2606" s="81"/>
      <c r="AL2606" s="81"/>
      <c r="AM2606" s="114"/>
      <c r="AN2606" s="82"/>
      <c r="AO2606" s="83"/>
      <c r="AP2606" s="83"/>
      <c r="AQ2606" s="83"/>
      <c r="AR2606" s="84"/>
      <c r="AS2606" s="85"/>
      <c r="AT2606" s="85"/>
      <c r="AU2606" s="85"/>
      <c r="AV2606" s="85"/>
      <c r="AW2606" s="104"/>
      <c r="AX2606" s="86"/>
      <c r="AY2606" s="87"/>
      <c r="AZ2606" s="87"/>
      <c r="BA2606" s="87"/>
      <c r="BB2606" s="88"/>
      <c r="BC2606" s="89"/>
      <c r="BD2606" s="89"/>
      <c r="BE2606" s="89"/>
      <c r="BF2606" s="89"/>
      <c r="BG2606" s="115"/>
      <c r="BH2606" s="90"/>
      <c r="BI2606" s="251"/>
      <c r="BJ2606" s="252"/>
      <c r="BK2606" s="252"/>
      <c r="BL2606" s="230"/>
      <c r="BM2606" s="230"/>
      <c r="BN2606" s="230"/>
      <c r="BO2606" s="231"/>
      <c r="BP2606" s="231"/>
      <c r="BQ2606" s="231"/>
      <c r="BR2606" s="232"/>
      <c r="BS2606" s="232"/>
      <c r="BT2606" s="232"/>
      <c r="BU2606" s="230"/>
      <c r="BV2606" s="230"/>
      <c r="BW2606" s="231"/>
      <c r="BX2606" s="231"/>
      <c r="BY2606" s="232"/>
      <c r="BZ2606" s="235"/>
      <c r="CA2606" s="257"/>
      <c r="CB2606" s="233"/>
      <c r="CC2606" s="230"/>
      <c r="CD2606" s="230"/>
      <c r="CE2606" s="230"/>
      <c r="CF2606" s="230"/>
      <c r="CG2606" s="230"/>
      <c r="CH2606" s="230"/>
      <c r="CI2606" s="230"/>
      <c r="CJ2606" s="231"/>
      <c r="CK2606" s="231"/>
      <c r="CL2606" s="231"/>
      <c r="CM2606" s="231"/>
      <c r="CN2606" s="231"/>
      <c r="CO2606" s="231"/>
      <c r="CP2606" s="231"/>
      <c r="CQ2606" s="231"/>
      <c r="CR2606" s="232"/>
      <c r="CS2606" s="232"/>
      <c r="CT2606" s="232"/>
      <c r="CU2606" s="232"/>
      <c r="CV2606" s="232"/>
      <c r="CW2606" s="232"/>
      <c r="CX2606" s="232"/>
      <c r="CY2606" s="234"/>
      <c r="DA2606" s="106"/>
      <c r="DC2606" s="106"/>
      <c r="DD2606" s="106"/>
      <c r="DE2606" s="106"/>
      <c r="DF2606" s="92"/>
      <c r="DG2606" s="107"/>
      <c r="DH2606" s="107"/>
      <c r="DI2606" s="107"/>
      <c r="DJ2606" s="107"/>
      <c r="DK2606" s="107"/>
      <c r="DL2606" s="107"/>
      <c r="DM2606" s="110"/>
      <c r="DN2606" s="110"/>
      <c r="DO2606" s="110"/>
      <c r="DP2606" s="110"/>
      <c r="DQ2606" s="110"/>
      <c r="DR2606" s="110"/>
      <c r="DS2606" s="110"/>
      <c r="DT2606" s="110"/>
      <c r="DU2606" s="497"/>
      <c r="DV2606" s="497"/>
      <c r="DW2606" s="497"/>
      <c r="DX2606" s="497"/>
      <c r="DY2606" s="497"/>
      <c r="DZ2606" s="497"/>
      <c r="EA2606" s="98"/>
      <c r="EB2606" s="99"/>
      <c r="EC2606" s="99"/>
      <c r="ED2606" s="99"/>
      <c r="EE2606" s="99"/>
      <c r="EF2606" s="99"/>
      <c r="EG2606" s="99"/>
      <c r="EH2606" s="99"/>
      <c r="EI2606" s="99"/>
      <c r="EJ2606" s="99"/>
      <c r="EK2606" s="99"/>
      <c r="EL2606" s="99"/>
      <c r="EM2606" s="99"/>
      <c r="EN2606" s="99"/>
      <c r="EO2606" s="99"/>
      <c r="EP2606" s="99"/>
      <c r="EQ2606" s="99"/>
      <c r="ER2606" s="99"/>
      <c r="ES2606" s="99"/>
      <c r="ET2606" s="99"/>
      <c r="EU2606" s="99"/>
      <c r="EV2606" s="99"/>
      <c r="EW2606" s="99"/>
      <c r="EX2606" s="119"/>
      <c r="EY2606" s="121"/>
      <c r="EZ2606" s="296"/>
      <c r="FA2606" s="83"/>
      <c r="FC2606" s="116"/>
      <c r="FD2606" s="116"/>
    </row>
    <row r="2607" spans="1:160" ht="15" customHeight="1" x14ac:dyDescent="0.2">
      <c r="A2607" s="100"/>
      <c r="B2607" s="100"/>
      <c r="C2607" s="74"/>
      <c r="D2607" s="74"/>
      <c r="E2607" s="74"/>
      <c r="F2607" s="74"/>
      <c r="G2607" s="75"/>
      <c r="H2607" s="435"/>
      <c r="I2607" s="73"/>
      <c r="J2607" s="101"/>
      <c r="K2607" s="113"/>
      <c r="L2607" s="103"/>
      <c r="M2607" s="569" t="str">
        <f>IF(NOT(ISERROR(FIND("Training",W2607))),"'Plot Psychometric_HH'",IF(NOT(ISERROR(FIND("1DAT",W2607))),"'Plot Tuning Azimuth_HH'",IF(NOT(ISERROR(FIND("HD_dt",W2607))),"'Plot HeadingDiscimination_PSTH_HH_dt_yuchen'",IF(NOT(ISERROR(FIND("HD",W2607))),"'Plot HeadingDiscimination_PSTH_HH'",IF(NOT(ISERROR(FIND("MemSac",W2607))),"'Memory Saccade Analysis_HH'",IF(NOT(ISERROR(FIND("DelSac",W2607))),"'Memory Saccade Analysis_HH'",IF(NOT(ISERROR(FIND("u-stim",W2607))),"'Plot Microstim_HH'","")))))))</f>
        <v/>
      </c>
      <c r="N2607" s="573"/>
      <c r="O2607" s="584"/>
      <c r="P2607" s="590"/>
      <c r="Q2607" s="590"/>
      <c r="R2607" s="590"/>
      <c r="S2607" s="590"/>
      <c r="T2607" s="590"/>
      <c r="U2607" s="590"/>
      <c r="V2607" s="583"/>
      <c r="W2607" s="170"/>
      <c r="X2607" s="192"/>
      <c r="Y2607" s="219"/>
      <c r="Z2607" s="217"/>
      <c r="AA2607" s="218"/>
      <c r="AB2607" s="77"/>
      <c r="AC2607" s="78"/>
      <c r="AD2607" s="199"/>
      <c r="AE2607" s="91"/>
      <c r="AF2607" s="79"/>
      <c r="AG2607" s="79"/>
      <c r="AH2607" s="80"/>
      <c r="AI2607" s="81"/>
      <c r="AJ2607" s="81"/>
      <c r="AK2607" s="81"/>
      <c r="AL2607" s="81"/>
      <c r="AM2607" s="114"/>
      <c r="AN2607" s="82"/>
      <c r="AO2607" s="83"/>
      <c r="AP2607" s="83"/>
      <c r="AQ2607" s="83"/>
      <c r="AR2607" s="84"/>
      <c r="AS2607" s="85"/>
      <c r="AT2607" s="85"/>
      <c r="AU2607" s="85"/>
      <c r="AV2607" s="85"/>
      <c r="AW2607" s="104"/>
      <c r="AX2607" s="86"/>
      <c r="AY2607" s="87"/>
      <c r="AZ2607" s="87"/>
      <c r="BA2607" s="87"/>
      <c r="BB2607" s="88"/>
      <c r="BC2607" s="89"/>
      <c r="BD2607" s="89"/>
      <c r="BE2607" s="89"/>
      <c r="BF2607" s="89"/>
      <c r="BG2607" s="115"/>
      <c r="BH2607" s="90"/>
      <c r="BI2607" s="251"/>
      <c r="BJ2607" s="252"/>
      <c r="BK2607" s="252"/>
      <c r="BL2607" s="230"/>
      <c r="BM2607" s="230"/>
      <c r="BN2607" s="230"/>
      <c r="BO2607" s="231"/>
      <c r="BP2607" s="231"/>
      <c r="BQ2607" s="231"/>
      <c r="BR2607" s="232"/>
      <c r="BS2607" s="232"/>
      <c r="BT2607" s="232"/>
      <c r="BU2607" s="230"/>
      <c r="BV2607" s="230"/>
      <c r="BW2607" s="231"/>
      <c r="BX2607" s="231"/>
      <c r="BY2607" s="232"/>
      <c r="BZ2607" s="235"/>
      <c r="CA2607" s="257"/>
      <c r="CB2607" s="233"/>
      <c r="CC2607" s="230"/>
      <c r="CD2607" s="230"/>
      <c r="CE2607" s="230"/>
      <c r="CF2607" s="230"/>
      <c r="CG2607" s="230"/>
      <c r="CH2607" s="230"/>
      <c r="CI2607" s="230"/>
      <c r="CJ2607" s="231"/>
      <c r="CK2607" s="231"/>
      <c r="CL2607" s="231"/>
      <c r="CM2607" s="231"/>
      <c r="CN2607" s="231"/>
      <c r="CO2607" s="231"/>
      <c r="CP2607" s="231"/>
      <c r="CQ2607" s="231"/>
      <c r="CR2607" s="232"/>
      <c r="CS2607" s="232"/>
      <c r="CT2607" s="232"/>
      <c r="CU2607" s="232"/>
      <c r="CV2607" s="232"/>
      <c r="CW2607" s="232"/>
      <c r="CX2607" s="232"/>
      <c r="CY2607" s="234"/>
      <c r="DA2607" s="106"/>
      <c r="DC2607" s="106"/>
      <c r="DD2607" s="106"/>
      <c r="DE2607" s="106"/>
      <c r="DF2607" s="92"/>
      <c r="DG2607" s="107"/>
      <c r="DH2607" s="107"/>
      <c r="DI2607" s="107"/>
      <c r="DJ2607" s="107"/>
      <c r="DK2607" s="107"/>
      <c r="DL2607" s="107"/>
      <c r="DM2607" s="110"/>
      <c r="DN2607" s="110"/>
      <c r="DO2607" s="110"/>
      <c r="DP2607" s="110"/>
      <c r="DQ2607" s="110"/>
      <c r="DR2607" s="110"/>
      <c r="DS2607" s="110"/>
      <c r="DT2607" s="110"/>
      <c r="DU2607" s="497"/>
      <c r="DV2607" s="497"/>
      <c r="DW2607" s="497"/>
      <c r="DX2607" s="497"/>
      <c r="DY2607" s="497"/>
      <c r="DZ2607" s="497"/>
      <c r="EA2607" s="98"/>
      <c r="EB2607" s="99"/>
      <c r="EC2607" s="99"/>
      <c r="ED2607" s="99"/>
      <c r="EE2607" s="99"/>
      <c r="EF2607" s="99"/>
      <c r="EG2607" s="99"/>
      <c r="EH2607" s="99"/>
      <c r="EI2607" s="99"/>
      <c r="EJ2607" s="99"/>
      <c r="EK2607" s="99"/>
      <c r="EL2607" s="99"/>
      <c r="EM2607" s="99"/>
      <c r="EN2607" s="99"/>
      <c r="EO2607" s="99"/>
      <c r="EP2607" s="99"/>
      <c r="EQ2607" s="99"/>
      <c r="ER2607" s="99"/>
      <c r="ES2607" s="99"/>
      <c r="ET2607" s="99"/>
      <c r="EU2607" s="99"/>
      <c r="EV2607" s="99"/>
      <c r="EW2607" s="99"/>
      <c r="EX2607" s="119"/>
      <c r="EY2607" s="121"/>
      <c r="EZ2607" s="296"/>
      <c r="FA2607" s="83"/>
      <c r="FC2607" s="116"/>
      <c r="FD2607" s="116"/>
    </row>
    <row r="2608" spans="1:160" ht="15" customHeight="1" x14ac:dyDescent="0.2">
      <c r="A2608" s="100"/>
      <c r="B2608" s="100"/>
      <c r="C2608" s="74"/>
      <c r="D2608" s="74"/>
      <c r="E2608" s="74"/>
      <c r="F2608" s="74"/>
      <c r="G2608" s="75"/>
      <c r="H2608" s="435"/>
      <c r="I2608" s="73"/>
      <c r="J2608" s="101"/>
      <c r="K2608" s="113"/>
      <c r="L2608" s="103"/>
      <c r="M2608" s="569" t="str">
        <f>IF(NOT(ISERROR(FIND("Training",W2608))),"'Plot Psychometric_HH'",IF(NOT(ISERROR(FIND("1DAT",W2608))),"'Plot Tuning Azimuth_HH'",IF(NOT(ISERROR(FIND("HD_dt",W2608))),"'Plot HeadingDiscimination_PSTH_HH_dt_yuchen'",IF(NOT(ISERROR(FIND("HD",W2608))),"'Plot HeadingDiscimination_PSTH_HH'",IF(NOT(ISERROR(FIND("MemSac",W2608))),"'Memory Saccade Analysis_HH'",IF(NOT(ISERROR(FIND("DelSac",W2608))),"'Memory Saccade Analysis_HH'",IF(NOT(ISERROR(FIND("u-stim",W2608))),"'Plot Microstim_HH'","")))))))</f>
        <v/>
      </c>
      <c r="N2608" s="573"/>
      <c r="O2608" s="584"/>
      <c r="P2608" s="590"/>
      <c r="Q2608" s="590"/>
      <c r="R2608" s="590"/>
      <c r="S2608" s="590"/>
      <c r="T2608" s="590"/>
      <c r="U2608" s="590"/>
      <c r="V2608" s="583"/>
      <c r="W2608" s="170"/>
      <c r="X2608" s="192"/>
      <c r="Y2608" s="219"/>
      <c r="Z2608" s="217"/>
      <c r="AA2608" s="218"/>
      <c r="AB2608" s="77"/>
      <c r="AC2608" s="78"/>
      <c r="AD2608" s="199"/>
      <c r="AE2608" s="91"/>
      <c r="AF2608" s="79"/>
      <c r="AG2608" s="79"/>
      <c r="AH2608" s="80"/>
      <c r="AI2608" s="81"/>
      <c r="AJ2608" s="81"/>
      <c r="AK2608" s="81"/>
      <c r="AL2608" s="81"/>
      <c r="AM2608" s="114"/>
      <c r="AN2608" s="82"/>
      <c r="AO2608" s="83"/>
      <c r="AP2608" s="83"/>
      <c r="AQ2608" s="83"/>
      <c r="AR2608" s="84"/>
      <c r="AS2608" s="85"/>
      <c r="AT2608" s="85"/>
      <c r="AU2608" s="85"/>
      <c r="AV2608" s="85"/>
      <c r="AW2608" s="104"/>
      <c r="AX2608" s="86"/>
      <c r="AY2608" s="87"/>
      <c r="AZ2608" s="87"/>
      <c r="BA2608" s="87"/>
      <c r="BB2608" s="88"/>
      <c r="BC2608" s="89"/>
      <c r="BD2608" s="89"/>
      <c r="BE2608" s="89"/>
      <c r="BF2608" s="89"/>
      <c r="BG2608" s="115"/>
      <c r="BH2608" s="90"/>
      <c r="BI2608" s="251"/>
      <c r="BJ2608" s="252"/>
      <c r="BK2608" s="252"/>
      <c r="BL2608" s="230"/>
      <c r="BM2608" s="230"/>
      <c r="BN2608" s="230"/>
      <c r="BO2608" s="231"/>
      <c r="BP2608" s="231"/>
      <c r="BQ2608" s="231"/>
      <c r="BR2608" s="232"/>
      <c r="BS2608" s="232"/>
      <c r="BT2608" s="232"/>
      <c r="BU2608" s="230"/>
      <c r="BV2608" s="230"/>
      <c r="BW2608" s="231"/>
      <c r="BX2608" s="231"/>
      <c r="BY2608" s="232"/>
      <c r="BZ2608" s="235"/>
      <c r="CA2608" s="257"/>
      <c r="CB2608" s="233"/>
      <c r="CC2608" s="230"/>
      <c r="CD2608" s="230"/>
      <c r="CE2608" s="230"/>
      <c r="CF2608" s="230"/>
      <c r="CG2608" s="230"/>
      <c r="CH2608" s="230"/>
      <c r="CI2608" s="230"/>
      <c r="CJ2608" s="231"/>
      <c r="CK2608" s="231"/>
      <c r="CL2608" s="231"/>
      <c r="CM2608" s="231"/>
      <c r="CN2608" s="231"/>
      <c r="CO2608" s="231"/>
      <c r="CP2608" s="231"/>
      <c r="CQ2608" s="231"/>
      <c r="CR2608" s="232"/>
      <c r="CS2608" s="232"/>
      <c r="CT2608" s="232"/>
      <c r="CU2608" s="232"/>
      <c r="CV2608" s="232"/>
      <c r="CW2608" s="232"/>
      <c r="CX2608" s="232"/>
      <c r="CY2608" s="234"/>
      <c r="DA2608" s="106"/>
      <c r="DC2608" s="106"/>
      <c r="DD2608" s="106"/>
      <c r="DE2608" s="106"/>
      <c r="DF2608" s="92"/>
      <c r="DG2608" s="107"/>
      <c r="DH2608" s="107"/>
      <c r="DI2608" s="107"/>
      <c r="DJ2608" s="107"/>
      <c r="DK2608" s="107"/>
      <c r="DL2608" s="107"/>
      <c r="DM2608" s="110"/>
      <c r="DN2608" s="110"/>
      <c r="DO2608" s="110"/>
      <c r="DP2608" s="110"/>
      <c r="DQ2608" s="110"/>
      <c r="DR2608" s="110"/>
      <c r="DS2608" s="110"/>
      <c r="DT2608" s="110"/>
      <c r="DU2608" s="497"/>
      <c r="DV2608" s="497"/>
      <c r="DW2608" s="497"/>
      <c r="DX2608" s="497"/>
      <c r="DY2608" s="497"/>
      <c r="DZ2608" s="497"/>
      <c r="EA2608" s="98"/>
      <c r="EB2608" s="99"/>
      <c r="EC2608" s="99"/>
      <c r="ED2608" s="99"/>
      <c r="EE2608" s="99"/>
      <c r="EF2608" s="99"/>
      <c r="EG2608" s="99"/>
      <c r="EH2608" s="99"/>
      <c r="EI2608" s="99"/>
      <c r="EJ2608" s="99"/>
      <c r="EK2608" s="99"/>
      <c r="EL2608" s="99"/>
      <c r="EM2608" s="99"/>
      <c r="EN2608" s="99"/>
      <c r="EO2608" s="99"/>
      <c r="EP2608" s="99"/>
      <c r="EQ2608" s="99"/>
      <c r="ER2608" s="99"/>
      <c r="ES2608" s="99"/>
      <c r="ET2608" s="99"/>
      <c r="EU2608" s="99"/>
      <c r="EV2608" s="99"/>
      <c r="EW2608" s="99"/>
      <c r="EX2608" s="119"/>
      <c r="EY2608" s="121"/>
      <c r="EZ2608" s="296"/>
      <c r="FA2608" s="83"/>
      <c r="FC2608" s="116"/>
      <c r="FD2608" s="116"/>
    </row>
    <row r="2609" spans="1:160" ht="15" customHeight="1" x14ac:dyDescent="0.2">
      <c r="A2609" s="100"/>
      <c r="B2609" s="100"/>
      <c r="C2609" s="74"/>
      <c r="D2609" s="74"/>
      <c r="E2609" s="74"/>
      <c r="F2609" s="74"/>
      <c r="G2609" s="75"/>
      <c r="H2609" s="435"/>
      <c r="I2609" s="73"/>
      <c r="J2609" s="101"/>
      <c r="K2609" s="113"/>
      <c r="L2609" s="103"/>
      <c r="M2609" s="569" t="str">
        <f>IF(NOT(ISERROR(FIND("Training",W2609))),"'Plot Psychometric_HH'",IF(NOT(ISERROR(FIND("1DAT",W2609))),"'Plot Tuning Azimuth_HH'",IF(NOT(ISERROR(FIND("HD_dt",W2609))),"'Plot HeadingDiscimination_PSTH_HH_dt_yuchen'",IF(NOT(ISERROR(FIND("HD",W2609))),"'Plot HeadingDiscimination_PSTH_HH'",IF(NOT(ISERROR(FIND("MemSac",W2609))),"'Memory Saccade Analysis_HH'",IF(NOT(ISERROR(FIND("DelSac",W2609))),"'Memory Saccade Analysis_HH'",IF(NOT(ISERROR(FIND("u-stim",W2609))),"'Plot Microstim_HH'","")))))))</f>
        <v/>
      </c>
      <c r="N2609" s="573"/>
      <c r="O2609" s="584"/>
      <c r="P2609" s="590"/>
      <c r="Q2609" s="590"/>
      <c r="R2609" s="590"/>
      <c r="S2609" s="590"/>
      <c r="T2609" s="590"/>
      <c r="U2609" s="590"/>
      <c r="V2609" s="583"/>
      <c r="W2609" s="170"/>
      <c r="X2609" s="192"/>
      <c r="Y2609" s="219"/>
      <c r="Z2609" s="217"/>
      <c r="AA2609" s="218"/>
      <c r="AB2609" s="77"/>
      <c r="AC2609" s="78"/>
      <c r="AD2609" s="199"/>
      <c r="AE2609" s="91"/>
      <c r="AF2609" s="79"/>
      <c r="AG2609" s="79"/>
      <c r="AH2609" s="80"/>
      <c r="AI2609" s="81"/>
      <c r="AJ2609" s="81"/>
      <c r="AK2609" s="81"/>
      <c r="AL2609" s="81"/>
      <c r="AM2609" s="114"/>
      <c r="AN2609" s="82"/>
      <c r="AO2609" s="83"/>
      <c r="AP2609" s="83"/>
      <c r="AQ2609" s="83"/>
      <c r="AR2609" s="84"/>
      <c r="AS2609" s="85"/>
      <c r="AT2609" s="85"/>
      <c r="AU2609" s="85"/>
      <c r="AV2609" s="85"/>
      <c r="AW2609" s="104"/>
      <c r="AX2609" s="86"/>
      <c r="AY2609" s="87"/>
      <c r="AZ2609" s="87"/>
      <c r="BA2609" s="87"/>
      <c r="BB2609" s="88"/>
      <c r="BC2609" s="89"/>
      <c r="BD2609" s="89"/>
      <c r="BE2609" s="89"/>
      <c r="BF2609" s="89"/>
      <c r="BG2609" s="115"/>
      <c r="BH2609" s="90"/>
      <c r="BI2609" s="251"/>
      <c r="BJ2609" s="252"/>
      <c r="BK2609" s="252"/>
      <c r="BL2609" s="230"/>
      <c r="BM2609" s="230"/>
      <c r="BN2609" s="230"/>
      <c r="BO2609" s="231"/>
      <c r="BP2609" s="231"/>
      <c r="BQ2609" s="231"/>
      <c r="BR2609" s="232"/>
      <c r="BS2609" s="232"/>
      <c r="BT2609" s="232"/>
      <c r="BU2609" s="230"/>
      <c r="BV2609" s="230"/>
      <c r="BW2609" s="231"/>
      <c r="BX2609" s="231"/>
      <c r="BY2609" s="232"/>
      <c r="BZ2609" s="235"/>
      <c r="CA2609" s="257"/>
      <c r="CB2609" s="233"/>
      <c r="CC2609" s="230"/>
      <c r="CD2609" s="230"/>
      <c r="CE2609" s="230"/>
      <c r="CF2609" s="230"/>
      <c r="CG2609" s="230"/>
      <c r="CH2609" s="230"/>
      <c r="CI2609" s="230"/>
      <c r="CJ2609" s="231"/>
      <c r="CK2609" s="231"/>
      <c r="CL2609" s="231"/>
      <c r="CM2609" s="231"/>
      <c r="CN2609" s="231"/>
      <c r="CO2609" s="231"/>
      <c r="CP2609" s="231"/>
      <c r="CQ2609" s="231"/>
      <c r="CR2609" s="232"/>
      <c r="CS2609" s="232"/>
      <c r="CT2609" s="232"/>
      <c r="CU2609" s="232"/>
      <c r="CV2609" s="232"/>
      <c r="CW2609" s="232"/>
      <c r="CX2609" s="232"/>
      <c r="CY2609" s="234"/>
      <c r="DA2609" s="106"/>
      <c r="DC2609" s="106"/>
      <c r="DD2609" s="106"/>
      <c r="DE2609" s="106"/>
      <c r="DF2609" s="92"/>
      <c r="DG2609" s="107"/>
      <c r="DH2609" s="107"/>
      <c r="DI2609" s="107"/>
      <c r="DJ2609" s="107"/>
      <c r="DK2609" s="107"/>
      <c r="DL2609" s="107"/>
      <c r="DM2609" s="110"/>
      <c r="DN2609" s="110"/>
      <c r="DO2609" s="110"/>
      <c r="DP2609" s="110"/>
      <c r="DQ2609" s="110"/>
      <c r="DR2609" s="110"/>
      <c r="DS2609" s="110"/>
      <c r="DT2609" s="110"/>
      <c r="DU2609" s="497"/>
      <c r="DV2609" s="497"/>
      <c r="DW2609" s="497"/>
      <c r="DX2609" s="497"/>
      <c r="DY2609" s="497"/>
      <c r="DZ2609" s="497"/>
      <c r="EA2609" s="98"/>
      <c r="EB2609" s="99"/>
      <c r="EC2609" s="99"/>
      <c r="ED2609" s="99"/>
      <c r="EE2609" s="99"/>
      <c r="EF2609" s="99"/>
      <c r="EG2609" s="99"/>
      <c r="EH2609" s="99"/>
      <c r="EI2609" s="99"/>
      <c r="EJ2609" s="99"/>
      <c r="EK2609" s="99"/>
      <c r="EL2609" s="99"/>
      <c r="EM2609" s="99"/>
      <c r="EN2609" s="99"/>
      <c r="EO2609" s="99"/>
      <c r="EP2609" s="99"/>
      <c r="EQ2609" s="99"/>
      <c r="ER2609" s="99"/>
      <c r="ES2609" s="99"/>
      <c r="ET2609" s="99"/>
      <c r="EU2609" s="99"/>
      <c r="EV2609" s="99"/>
      <c r="EW2609" s="99"/>
      <c r="EX2609" s="119"/>
      <c r="EY2609" s="121"/>
      <c r="EZ2609" s="296"/>
      <c r="FA2609" s="83"/>
      <c r="FC2609" s="116"/>
      <c r="FD2609" s="116"/>
    </row>
    <row r="2610" spans="1:160" ht="15" customHeight="1" x14ac:dyDescent="0.2">
      <c r="A2610" s="100"/>
      <c r="B2610" s="100"/>
      <c r="C2610" s="74"/>
      <c r="D2610" s="74"/>
      <c r="E2610" s="74"/>
      <c r="F2610" s="74"/>
      <c r="G2610" s="75"/>
      <c r="H2610" s="435"/>
      <c r="I2610" s="73"/>
      <c r="J2610" s="101"/>
      <c r="K2610" s="113"/>
      <c r="L2610" s="103"/>
      <c r="M2610" s="569" t="str">
        <f>IF(NOT(ISERROR(FIND("Training",W2610))),"'Plot Psychometric_HH'",IF(NOT(ISERROR(FIND("1DAT",W2610))),"'Plot Tuning Azimuth_HH'",IF(NOT(ISERROR(FIND("HD_dt",W2610))),"'Plot HeadingDiscimination_PSTH_HH_dt_yuchen'",IF(NOT(ISERROR(FIND("HD",W2610))),"'Plot HeadingDiscimination_PSTH_HH'",IF(NOT(ISERROR(FIND("MemSac",W2610))),"'Memory Saccade Analysis_HH'",IF(NOT(ISERROR(FIND("DelSac",W2610))),"'Memory Saccade Analysis_HH'",IF(NOT(ISERROR(FIND("u-stim",W2610))),"'Plot Microstim_HH'","")))))))</f>
        <v/>
      </c>
      <c r="N2610" s="573"/>
      <c r="O2610" s="584"/>
      <c r="P2610" s="590"/>
      <c r="Q2610" s="590"/>
      <c r="R2610" s="590"/>
      <c r="S2610" s="590"/>
      <c r="T2610" s="590"/>
      <c r="U2610" s="590"/>
      <c r="V2610" s="583"/>
      <c r="W2610" s="170"/>
      <c r="X2610" s="192"/>
      <c r="Y2610" s="219"/>
      <c r="Z2610" s="217"/>
      <c r="AA2610" s="218"/>
      <c r="AB2610" s="77"/>
      <c r="AC2610" s="78"/>
      <c r="AD2610" s="199"/>
      <c r="AE2610" s="91"/>
      <c r="AF2610" s="79"/>
      <c r="AG2610" s="79"/>
      <c r="AH2610" s="80"/>
      <c r="AI2610" s="81"/>
      <c r="AJ2610" s="81"/>
      <c r="AK2610" s="81"/>
      <c r="AL2610" s="81"/>
      <c r="AM2610" s="114"/>
      <c r="AN2610" s="82"/>
      <c r="AO2610" s="83"/>
      <c r="AP2610" s="83"/>
      <c r="AQ2610" s="83"/>
      <c r="AR2610" s="84"/>
      <c r="AS2610" s="85"/>
      <c r="AT2610" s="85"/>
      <c r="AU2610" s="85"/>
      <c r="AV2610" s="85"/>
      <c r="AW2610" s="104"/>
      <c r="AX2610" s="86"/>
      <c r="AY2610" s="87"/>
      <c r="AZ2610" s="87"/>
      <c r="BA2610" s="87"/>
      <c r="BB2610" s="88"/>
      <c r="BC2610" s="89"/>
      <c r="BD2610" s="89"/>
      <c r="BE2610" s="89"/>
      <c r="BF2610" s="89"/>
      <c r="BG2610" s="115"/>
      <c r="BH2610" s="90"/>
      <c r="BI2610" s="251"/>
      <c r="BJ2610" s="252"/>
      <c r="BK2610" s="252"/>
      <c r="BL2610" s="230"/>
      <c r="BM2610" s="230"/>
      <c r="BN2610" s="230"/>
      <c r="BO2610" s="231"/>
      <c r="BP2610" s="231"/>
      <c r="BQ2610" s="231"/>
      <c r="BR2610" s="232"/>
      <c r="BS2610" s="232"/>
      <c r="BT2610" s="232"/>
      <c r="BU2610" s="230"/>
      <c r="BV2610" s="230"/>
      <c r="BW2610" s="231"/>
      <c r="BX2610" s="231"/>
      <c r="BY2610" s="232"/>
      <c r="BZ2610" s="235"/>
      <c r="CA2610" s="257"/>
      <c r="CB2610" s="233"/>
      <c r="CC2610" s="230"/>
      <c r="CD2610" s="230"/>
      <c r="CE2610" s="230"/>
      <c r="CF2610" s="230"/>
      <c r="CG2610" s="230"/>
      <c r="CH2610" s="230"/>
      <c r="CI2610" s="230"/>
      <c r="CJ2610" s="231"/>
      <c r="CK2610" s="231"/>
      <c r="CL2610" s="231"/>
      <c r="CM2610" s="231"/>
      <c r="CN2610" s="231"/>
      <c r="CO2610" s="231"/>
      <c r="CP2610" s="231"/>
      <c r="CQ2610" s="231"/>
      <c r="CR2610" s="232"/>
      <c r="CS2610" s="232"/>
      <c r="CT2610" s="232"/>
      <c r="CU2610" s="232"/>
      <c r="CV2610" s="232"/>
      <c r="CW2610" s="232"/>
      <c r="CX2610" s="232"/>
      <c r="CY2610" s="234"/>
      <c r="DA2610" s="106"/>
      <c r="DC2610" s="106"/>
      <c r="DD2610" s="106"/>
      <c r="DE2610" s="106"/>
      <c r="DF2610" s="92"/>
      <c r="DG2610" s="107"/>
      <c r="DH2610" s="107"/>
      <c r="DI2610" s="107"/>
      <c r="DJ2610" s="107"/>
      <c r="DK2610" s="107"/>
      <c r="DL2610" s="107"/>
      <c r="DM2610" s="110"/>
      <c r="DN2610" s="110"/>
      <c r="DO2610" s="110"/>
      <c r="DP2610" s="110"/>
      <c r="DQ2610" s="110"/>
      <c r="DR2610" s="110"/>
      <c r="DS2610" s="110"/>
      <c r="DT2610" s="110"/>
      <c r="DU2610" s="497"/>
      <c r="DV2610" s="497"/>
      <c r="DW2610" s="497"/>
      <c r="DX2610" s="497"/>
      <c r="DY2610" s="497"/>
      <c r="DZ2610" s="497"/>
      <c r="EA2610" s="98"/>
      <c r="EB2610" s="99"/>
      <c r="EC2610" s="99"/>
      <c r="ED2610" s="99"/>
      <c r="EE2610" s="99"/>
      <c r="EF2610" s="99"/>
      <c r="EG2610" s="99"/>
      <c r="EH2610" s="99"/>
      <c r="EI2610" s="99"/>
      <c r="EJ2610" s="99"/>
      <c r="EK2610" s="99"/>
      <c r="EL2610" s="99"/>
      <c r="EM2610" s="99"/>
      <c r="EN2610" s="99"/>
      <c r="EO2610" s="99"/>
      <c r="EP2610" s="99"/>
      <c r="EQ2610" s="99"/>
      <c r="ER2610" s="99"/>
      <c r="ES2610" s="99"/>
      <c r="ET2610" s="99"/>
      <c r="EU2610" s="99"/>
      <c r="EV2610" s="99"/>
      <c r="EW2610" s="99"/>
      <c r="EX2610" s="119"/>
      <c r="EY2610" s="121"/>
      <c r="EZ2610" s="296"/>
      <c r="FA2610" s="83"/>
      <c r="FC2610" s="116"/>
      <c r="FD2610" s="116"/>
    </row>
    <row r="2611" spans="1:160" ht="15" customHeight="1" x14ac:dyDescent="0.2">
      <c r="A2611" s="100"/>
      <c r="B2611" s="100"/>
      <c r="C2611" s="74"/>
      <c r="D2611" s="74"/>
      <c r="E2611" s="74"/>
      <c r="F2611" s="74"/>
      <c r="G2611" s="75"/>
      <c r="H2611" s="435"/>
      <c r="I2611" s="73"/>
      <c r="J2611" s="101"/>
      <c r="K2611" s="113"/>
      <c r="L2611" s="103"/>
      <c r="M2611" s="569" t="str">
        <f>IF(NOT(ISERROR(FIND("Training",W2611))),"'Plot Psychometric_HH'",IF(NOT(ISERROR(FIND("1DAT",W2611))),"'Plot Tuning Azimuth_HH'",IF(NOT(ISERROR(FIND("HD_dt",W2611))),"'Plot HeadingDiscimination_PSTH_HH_dt_yuchen'",IF(NOT(ISERROR(FIND("HD",W2611))),"'Plot HeadingDiscimination_PSTH_HH'",IF(NOT(ISERROR(FIND("MemSac",W2611))),"'Memory Saccade Analysis_HH'",IF(NOT(ISERROR(FIND("DelSac",W2611))),"'Memory Saccade Analysis_HH'",IF(NOT(ISERROR(FIND("u-stim",W2611))),"'Plot Microstim_HH'","")))))))</f>
        <v/>
      </c>
      <c r="N2611" s="573"/>
      <c r="O2611" s="584"/>
      <c r="P2611" s="590"/>
      <c r="Q2611" s="590"/>
      <c r="R2611" s="590"/>
      <c r="S2611" s="590"/>
      <c r="T2611" s="590"/>
      <c r="U2611" s="590"/>
      <c r="V2611" s="583"/>
      <c r="W2611" s="170"/>
      <c r="X2611" s="192"/>
      <c r="Y2611" s="219"/>
      <c r="Z2611" s="217"/>
      <c r="AA2611" s="218"/>
      <c r="AB2611" s="77"/>
      <c r="AC2611" s="78"/>
      <c r="AD2611" s="199"/>
      <c r="AE2611" s="91"/>
      <c r="AF2611" s="79"/>
      <c r="AG2611" s="79"/>
      <c r="AH2611" s="80"/>
      <c r="AI2611" s="81"/>
      <c r="AJ2611" s="81"/>
      <c r="AK2611" s="81"/>
      <c r="AL2611" s="81"/>
      <c r="AM2611" s="114"/>
      <c r="AN2611" s="82"/>
      <c r="AO2611" s="83"/>
      <c r="AP2611" s="83"/>
      <c r="AQ2611" s="83"/>
      <c r="AR2611" s="84"/>
      <c r="AS2611" s="85"/>
      <c r="AT2611" s="85"/>
      <c r="AU2611" s="85"/>
      <c r="AV2611" s="85"/>
      <c r="AW2611" s="104"/>
      <c r="AX2611" s="86"/>
      <c r="AY2611" s="87"/>
      <c r="AZ2611" s="87"/>
      <c r="BA2611" s="87"/>
      <c r="BB2611" s="88"/>
      <c r="BC2611" s="89"/>
      <c r="BD2611" s="89"/>
      <c r="BE2611" s="89"/>
      <c r="BF2611" s="89"/>
      <c r="BG2611" s="115"/>
      <c r="BH2611" s="90"/>
      <c r="BI2611" s="251"/>
      <c r="BJ2611" s="252"/>
      <c r="BK2611" s="252"/>
      <c r="BL2611" s="230"/>
      <c r="BM2611" s="230"/>
      <c r="BN2611" s="230"/>
      <c r="BO2611" s="231"/>
      <c r="BP2611" s="231"/>
      <c r="BQ2611" s="231"/>
      <c r="BR2611" s="232"/>
      <c r="BS2611" s="232"/>
      <c r="BT2611" s="232"/>
      <c r="BU2611" s="230"/>
      <c r="BV2611" s="230"/>
      <c r="BW2611" s="231"/>
      <c r="BX2611" s="231"/>
      <c r="BY2611" s="232"/>
      <c r="BZ2611" s="235"/>
      <c r="CA2611" s="257"/>
      <c r="CB2611" s="233"/>
      <c r="CC2611" s="230"/>
      <c r="CD2611" s="230"/>
      <c r="CE2611" s="230"/>
      <c r="CF2611" s="230"/>
      <c r="CG2611" s="230"/>
      <c r="CH2611" s="230"/>
      <c r="CI2611" s="230"/>
      <c r="CJ2611" s="231"/>
      <c r="CK2611" s="231"/>
      <c r="CL2611" s="231"/>
      <c r="CM2611" s="231"/>
      <c r="CN2611" s="231"/>
      <c r="CO2611" s="231"/>
      <c r="CP2611" s="231"/>
      <c r="CQ2611" s="231"/>
      <c r="CR2611" s="232"/>
      <c r="CS2611" s="232"/>
      <c r="CT2611" s="232"/>
      <c r="CU2611" s="232"/>
      <c r="CV2611" s="232"/>
      <c r="CW2611" s="232"/>
      <c r="CX2611" s="232"/>
      <c r="CY2611" s="234"/>
      <c r="DA2611" s="106"/>
      <c r="DC2611" s="106"/>
      <c r="DD2611" s="106"/>
      <c r="DE2611" s="106"/>
      <c r="DF2611" s="92"/>
      <c r="DG2611" s="107"/>
      <c r="DH2611" s="107"/>
      <c r="DI2611" s="107"/>
      <c r="DJ2611" s="107"/>
      <c r="DK2611" s="107"/>
      <c r="DL2611" s="107"/>
      <c r="DM2611" s="110"/>
      <c r="DN2611" s="110"/>
      <c r="DO2611" s="110"/>
      <c r="DP2611" s="110"/>
      <c r="DQ2611" s="110"/>
      <c r="DR2611" s="110"/>
      <c r="DS2611" s="110"/>
      <c r="DT2611" s="110"/>
      <c r="DU2611" s="497"/>
      <c r="DV2611" s="497"/>
      <c r="DW2611" s="497"/>
      <c r="DX2611" s="497"/>
      <c r="DY2611" s="497"/>
      <c r="DZ2611" s="497"/>
      <c r="EA2611" s="98"/>
      <c r="EB2611" s="99"/>
      <c r="EC2611" s="99"/>
      <c r="ED2611" s="99"/>
      <c r="EE2611" s="99"/>
      <c r="EF2611" s="99"/>
      <c r="EG2611" s="99"/>
      <c r="EH2611" s="99"/>
      <c r="EI2611" s="99"/>
      <c r="EJ2611" s="99"/>
      <c r="EK2611" s="99"/>
      <c r="EL2611" s="99"/>
      <c r="EM2611" s="99"/>
      <c r="EN2611" s="99"/>
      <c r="EO2611" s="99"/>
      <c r="EP2611" s="99"/>
      <c r="EQ2611" s="99"/>
      <c r="ER2611" s="99"/>
      <c r="ES2611" s="99"/>
      <c r="ET2611" s="99"/>
      <c r="EU2611" s="99"/>
      <c r="EV2611" s="99"/>
      <c r="EW2611" s="99"/>
      <c r="EX2611" s="119"/>
      <c r="EY2611" s="121"/>
      <c r="EZ2611" s="296"/>
      <c r="FA2611" s="83"/>
      <c r="FC2611" s="116"/>
      <c r="FD2611" s="116"/>
    </row>
    <row r="2612" spans="1:160" ht="15" customHeight="1" x14ac:dyDescent="0.2">
      <c r="A2612" s="100"/>
      <c r="B2612" s="100"/>
      <c r="C2612" s="74"/>
      <c r="D2612" s="74"/>
      <c r="E2612" s="74"/>
      <c r="F2612" s="74"/>
      <c r="G2612" s="75"/>
      <c r="H2612" s="435"/>
      <c r="I2612" s="73"/>
      <c r="J2612" s="101"/>
      <c r="K2612" s="113"/>
      <c r="L2612" s="103"/>
      <c r="M2612" s="569" t="str">
        <f>IF(NOT(ISERROR(FIND("Training",W2612))),"'Plot Psychometric_HH'",IF(NOT(ISERROR(FIND("1DAT",W2612))),"'Plot Tuning Azimuth_HH'",IF(NOT(ISERROR(FIND("HD_dt",W2612))),"'Plot HeadingDiscimination_PSTH_HH_dt_yuchen'",IF(NOT(ISERROR(FIND("HD",W2612))),"'Plot HeadingDiscimination_PSTH_HH'",IF(NOT(ISERROR(FIND("MemSac",W2612))),"'Memory Saccade Analysis_HH'",IF(NOT(ISERROR(FIND("DelSac",W2612))),"'Memory Saccade Analysis_HH'",IF(NOT(ISERROR(FIND("u-stim",W2612))),"'Plot Microstim_HH'","")))))))</f>
        <v/>
      </c>
      <c r="N2612" s="573"/>
      <c r="O2612" s="584"/>
      <c r="P2612" s="590"/>
      <c r="Q2612" s="590"/>
      <c r="R2612" s="590"/>
      <c r="S2612" s="590"/>
      <c r="T2612" s="590"/>
      <c r="U2612" s="590"/>
      <c r="V2612" s="583"/>
      <c r="W2612" s="170"/>
      <c r="X2612" s="192"/>
      <c r="Y2612" s="219"/>
      <c r="Z2612" s="217"/>
      <c r="AA2612" s="218"/>
      <c r="AB2612" s="77"/>
      <c r="AC2612" s="78"/>
      <c r="AD2612" s="199"/>
      <c r="AE2612" s="91"/>
      <c r="AF2612" s="79"/>
      <c r="AG2612" s="79"/>
      <c r="AH2612" s="80"/>
      <c r="AI2612" s="81"/>
      <c r="AJ2612" s="81"/>
      <c r="AK2612" s="81"/>
      <c r="AL2612" s="81"/>
      <c r="AM2612" s="114"/>
      <c r="AN2612" s="82"/>
      <c r="AO2612" s="83"/>
      <c r="AP2612" s="83"/>
      <c r="AQ2612" s="83"/>
      <c r="AR2612" s="84"/>
      <c r="AS2612" s="85"/>
      <c r="AT2612" s="85"/>
      <c r="AU2612" s="85"/>
      <c r="AV2612" s="85"/>
      <c r="AW2612" s="104"/>
      <c r="AX2612" s="86"/>
      <c r="AY2612" s="87"/>
      <c r="AZ2612" s="87"/>
      <c r="BA2612" s="87"/>
      <c r="BB2612" s="88"/>
      <c r="BC2612" s="89"/>
      <c r="BD2612" s="89"/>
      <c r="BE2612" s="89"/>
      <c r="BF2612" s="89"/>
      <c r="BG2612" s="115"/>
      <c r="BH2612" s="90"/>
      <c r="BI2612" s="251"/>
      <c r="BJ2612" s="252"/>
      <c r="BK2612" s="252"/>
      <c r="BL2612" s="230"/>
      <c r="BM2612" s="230"/>
      <c r="BN2612" s="230"/>
      <c r="BO2612" s="231"/>
      <c r="BP2612" s="231"/>
      <c r="BQ2612" s="231"/>
      <c r="BR2612" s="232"/>
      <c r="BS2612" s="232"/>
      <c r="BT2612" s="232"/>
      <c r="BU2612" s="230"/>
      <c r="BV2612" s="230"/>
      <c r="BW2612" s="231"/>
      <c r="BX2612" s="231"/>
      <c r="BY2612" s="232"/>
      <c r="BZ2612" s="235"/>
      <c r="CA2612" s="257"/>
      <c r="CB2612" s="233"/>
      <c r="CC2612" s="230"/>
      <c r="CD2612" s="230"/>
      <c r="CE2612" s="230"/>
      <c r="CF2612" s="230"/>
      <c r="CG2612" s="230"/>
      <c r="CH2612" s="230"/>
      <c r="CI2612" s="230"/>
      <c r="CJ2612" s="231"/>
      <c r="CK2612" s="231"/>
      <c r="CL2612" s="231"/>
      <c r="CM2612" s="231"/>
      <c r="CN2612" s="231"/>
      <c r="CO2612" s="231"/>
      <c r="CP2612" s="231"/>
      <c r="CQ2612" s="231"/>
      <c r="CR2612" s="232"/>
      <c r="CS2612" s="232"/>
      <c r="CT2612" s="232"/>
      <c r="CU2612" s="232"/>
      <c r="CV2612" s="232"/>
      <c r="CW2612" s="232"/>
      <c r="CX2612" s="232"/>
      <c r="CY2612" s="234"/>
      <c r="DA2612" s="106"/>
      <c r="DC2612" s="106"/>
      <c r="DD2612" s="106"/>
      <c r="DE2612" s="106"/>
      <c r="DF2612" s="92"/>
      <c r="DG2612" s="107"/>
      <c r="DH2612" s="107"/>
      <c r="DI2612" s="107"/>
      <c r="DJ2612" s="107"/>
      <c r="DK2612" s="107"/>
      <c r="DL2612" s="107"/>
      <c r="DM2612" s="110"/>
      <c r="DN2612" s="110"/>
      <c r="DO2612" s="110"/>
      <c r="DP2612" s="110"/>
      <c r="DQ2612" s="110"/>
      <c r="DR2612" s="110"/>
      <c r="DS2612" s="110"/>
      <c r="DT2612" s="110"/>
      <c r="DU2612" s="497"/>
      <c r="DV2612" s="497"/>
      <c r="DW2612" s="497"/>
      <c r="DX2612" s="497"/>
      <c r="DY2612" s="497"/>
      <c r="DZ2612" s="497"/>
      <c r="EA2612" s="98"/>
      <c r="EB2612" s="99"/>
      <c r="EC2612" s="99"/>
      <c r="ED2612" s="99"/>
      <c r="EE2612" s="99"/>
      <c r="EF2612" s="99"/>
      <c r="EG2612" s="99"/>
      <c r="EH2612" s="99"/>
      <c r="EI2612" s="99"/>
      <c r="EJ2612" s="99"/>
      <c r="EK2612" s="99"/>
      <c r="EL2612" s="99"/>
      <c r="EM2612" s="99"/>
      <c r="EN2612" s="99"/>
      <c r="EO2612" s="99"/>
      <c r="EP2612" s="99"/>
      <c r="EQ2612" s="99"/>
      <c r="ER2612" s="99"/>
      <c r="ES2612" s="99"/>
      <c r="ET2612" s="99"/>
      <c r="EU2612" s="99"/>
      <c r="EV2612" s="99"/>
      <c r="EW2612" s="99"/>
      <c r="EX2612" s="119"/>
      <c r="EY2612" s="121"/>
      <c r="EZ2612" s="296"/>
      <c r="FA2612" s="83"/>
      <c r="FC2612" s="116"/>
      <c r="FD2612" s="116"/>
    </row>
    <row r="2613" spans="1:160" ht="15" customHeight="1" x14ac:dyDescent="0.2">
      <c r="A2613" s="100"/>
      <c r="B2613" s="100"/>
      <c r="C2613" s="74"/>
      <c r="D2613" s="74"/>
      <c r="E2613" s="74"/>
      <c r="F2613" s="74"/>
      <c r="G2613" s="75"/>
      <c r="H2613" s="435"/>
      <c r="I2613" s="73"/>
      <c r="J2613" s="101"/>
      <c r="K2613" s="113"/>
      <c r="L2613" s="103"/>
      <c r="M2613" s="569" t="str">
        <f>IF(NOT(ISERROR(FIND("Training",W2613))),"'Plot Psychometric_HH'",IF(NOT(ISERROR(FIND("1DAT",W2613))),"'Plot Tuning Azimuth_HH'",IF(NOT(ISERROR(FIND("HD_dt",W2613))),"'Plot HeadingDiscimination_PSTH_HH_dt_yuchen'",IF(NOT(ISERROR(FIND("HD",W2613))),"'Plot HeadingDiscimination_PSTH_HH'",IF(NOT(ISERROR(FIND("MemSac",W2613))),"'Memory Saccade Analysis_HH'",IF(NOT(ISERROR(FIND("DelSac",W2613))),"'Memory Saccade Analysis_HH'",IF(NOT(ISERROR(FIND("u-stim",W2613))),"'Plot Microstim_HH'","")))))))</f>
        <v/>
      </c>
      <c r="N2613" s="573"/>
      <c r="O2613" s="584"/>
      <c r="P2613" s="590"/>
      <c r="Q2613" s="590"/>
      <c r="R2613" s="590"/>
      <c r="S2613" s="590"/>
      <c r="T2613" s="590"/>
      <c r="U2613" s="590"/>
      <c r="V2613" s="583"/>
      <c r="W2613" s="170"/>
      <c r="X2613" s="192"/>
      <c r="Y2613" s="219"/>
      <c r="Z2613" s="217"/>
      <c r="AA2613" s="218"/>
      <c r="AB2613" s="77"/>
      <c r="AC2613" s="78"/>
      <c r="AD2613" s="199"/>
      <c r="AE2613" s="91"/>
      <c r="AF2613" s="79"/>
      <c r="AG2613" s="79"/>
      <c r="AH2613" s="80"/>
      <c r="AI2613" s="81"/>
      <c r="AJ2613" s="81"/>
      <c r="AK2613" s="81"/>
      <c r="AL2613" s="81"/>
      <c r="AM2613" s="114"/>
      <c r="AN2613" s="82"/>
      <c r="AO2613" s="83"/>
      <c r="AP2613" s="83"/>
      <c r="AQ2613" s="83"/>
      <c r="AR2613" s="84"/>
      <c r="AS2613" s="85"/>
      <c r="AT2613" s="85"/>
      <c r="AU2613" s="85"/>
      <c r="AV2613" s="85"/>
      <c r="AW2613" s="104"/>
      <c r="AX2613" s="86"/>
      <c r="AY2613" s="87"/>
      <c r="AZ2613" s="87"/>
      <c r="BA2613" s="87"/>
      <c r="BB2613" s="88"/>
      <c r="BC2613" s="89"/>
      <c r="BD2613" s="89"/>
      <c r="BE2613" s="89"/>
      <c r="BF2613" s="89"/>
      <c r="BG2613" s="115"/>
      <c r="BH2613" s="90"/>
      <c r="BI2613" s="251"/>
      <c r="BJ2613" s="252"/>
      <c r="BK2613" s="252"/>
      <c r="BL2613" s="230"/>
      <c r="BM2613" s="230"/>
      <c r="BN2613" s="230"/>
      <c r="BO2613" s="231"/>
      <c r="BP2613" s="231"/>
      <c r="BQ2613" s="231"/>
      <c r="BR2613" s="232"/>
      <c r="BS2613" s="232"/>
      <c r="BT2613" s="232"/>
      <c r="BU2613" s="230"/>
      <c r="BV2613" s="230"/>
      <c r="BW2613" s="231"/>
      <c r="BX2613" s="231"/>
      <c r="BY2613" s="232"/>
      <c r="BZ2613" s="235"/>
      <c r="CA2613" s="257"/>
      <c r="CB2613" s="233"/>
      <c r="CC2613" s="230"/>
      <c r="CD2613" s="230"/>
      <c r="CE2613" s="230"/>
      <c r="CF2613" s="230"/>
      <c r="CG2613" s="230"/>
      <c r="CH2613" s="230"/>
      <c r="CI2613" s="230"/>
      <c r="CJ2613" s="231"/>
      <c r="CK2613" s="231"/>
      <c r="CL2613" s="231"/>
      <c r="CM2613" s="231"/>
      <c r="CN2613" s="231"/>
      <c r="CO2613" s="231"/>
      <c r="CP2613" s="231"/>
      <c r="CQ2613" s="231"/>
      <c r="CR2613" s="232"/>
      <c r="CS2613" s="232"/>
      <c r="CT2613" s="232"/>
      <c r="CU2613" s="232"/>
      <c r="CV2613" s="232"/>
      <c r="CW2613" s="232"/>
      <c r="CX2613" s="232"/>
      <c r="CY2613" s="234"/>
      <c r="DA2613" s="106"/>
      <c r="DC2613" s="106"/>
      <c r="DD2613" s="106"/>
      <c r="DE2613" s="106"/>
      <c r="DF2613" s="92"/>
      <c r="DG2613" s="107"/>
      <c r="DH2613" s="107"/>
      <c r="DI2613" s="107"/>
      <c r="DJ2613" s="107"/>
      <c r="DK2613" s="107"/>
      <c r="DL2613" s="107"/>
      <c r="DM2613" s="110"/>
      <c r="DN2613" s="110"/>
      <c r="DO2613" s="110"/>
      <c r="DP2613" s="110"/>
      <c r="DQ2613" s="110"/>
      <c r="DR2613" s="110"/>
      <c r="DS2613" s="110"/>
      <c r="DT2613" s="110"/>
      <c r="DU2613" s="497"/>
      <c r="DV2613" s="497"/>
      <c r="DW2613" s="497"/>
      <c r="DX2613" s="497"/>
      <c r="DY2613" s="497"/>
      <c r="DZ2613" s="497"/>
      <c r="EA2613" s="98"/>
      <c r="EB2613" s="99"/>
      <c r="EC2613" s="99"/>
      <c r="ED2613" s="99"/>
      <c r="EE2613" s="99"/>
      <c r="EF2613" s="99"/>
      <c r="EG2613" s="99"/>
      <c r="EH2613" s="99"/>
      <c r="EI2613" s="99"/>
      <c r="EJ2613" s="99"/>
      <c r="EK2613" s="99"/>
      <c r="EL2613" s="99"/>
      <c r="EM2613" s="99"/>
      <c r="EN2613" s="99"/>
      <c r="EO2613" s="99"/>
      <c r="EP2613" s="99"/>
      <c r="EQ2613" s="99"/>
      <c r="ER2613" s="99"/>
      <c r="ES2613" s="99"/>
      <c r="ET2613" s="99"/>
      <c r="EU2613" s="99"/>
      <c r="EV2613" s="99"/>
      <c r="EW2613" s="99"/>
      <c r="EX2613" s="119"/>
      <c r="EY2613" s="121"/>
      <c r="EZ2613" s="296"/>
      <c r="FA2613" s="83"/>
      <c r="FC2613" s="116"/>
      <c r="FD2613" s="116"/>
    </row>
    <row r="2614" spans="1:160" ht="15" customHeight="1" x14ac:dyDescent="0.2">
      <c r="A2614" s="100"/>
      <c r="B2614" s="100"/>
      <c r="C2614" s="74"/>
      <c r="D2614" s="74"/>
      <c r="E2614" s="74"/>
      <c r="F2614" s="74"/>
      <c r="G2614" s="75"/>
      <c r="H2614" s="435"/>
      <c r="I2614" s="73"/>
      <c r="J2614" s="101"/>
      <c r="K2614" s="113"/>
      <c r="L2614" s="103"/>
      <c r="M2614" s="569" t="str">
        <f>IF(NOT(ISERROR(FIND("Training",W2614))),"'Plot Psychometric_HH'",IF(NOT(ISERROR(FIND("1DAT",W2614))),"'Plot Tuning Azimuth_HH'",IF(NOT(ISERROR(FIND("HD_dt",W2614))),"'Plot HeadingDiscimination_PSTH_HH_dt_yuchen'",IF(NOT(ISERROR(FIND("HD",W2614))),"'Plot HeadingDiscimination_PSTH_HH'",IF(NOT(ISERROR(FIND("MemSac",W2614))),"'Memory Saccade Analysis_HH'",IF(NOT(ISERROR(FIND("DelSac",W2614))),"'Memory Saccade Analysis_HH'",IF(NOT(ISERROR(FIND("u-stim",W2614))),"'Plot Microstim_HH'","")))))))</f>
        <v/>
      </c>
      <c r="N2614" s="573"/>
      <c r="O2614" s="584"/>
      <c r="P2614" s="590"/>
      <c r="Q2614" s="590"/>
      <c r="R2614" s="590"/>
      <c r="S2614" s="590"/>
      <c r="T2614" s="590"/>
      <c r="U2614" s="590"/>
      <c r="V2614" s="583"/>
      <c r="W2614" s="170"/>
      <c r="X2614" s="192"/>
      <c r="Y2614" s="219"/>
      <c r="Z2614" s="217"/>
      <c r="AA2614" s="218"/>
      <c r="AB2614" s="77"/>
      <c r="AC2614" s="78"/>
      <c r="AD2614" s="199"/>
      <c r="AE2614" s="91"/>
      <c r="AF2614" s="79"/>
      <c r="AG2614" s="79"/>
      <c r="AH2614" s="80"/>
      <c r="AI2614" s="81"/>
      <c r="AJ2614" s="81"/>
      <c r="AK2614" s="81"/>
      <c r="AL2614" s="81"/>
      <c r="AM2614" s="114"/>
      <c r="AN2614" s="82"/>
      <c r="AO2614" s="83"/>
      <c r="AP2614" s="83"/>
      <c r="AQ2614" s="83"/>
      <c r="AR2614" s="84"/>
      <c r="AS2614" s="85"/>
      <c r="AT2614" s="85"/>
      <c r="AU2614" s="85"/>
      <c r="AV2614" s="85"/>
      <c r="AW2614" s="104"/>
      <c r="AX2614" s="86"/>
      <c r="AY2614" s="87"/>
      <c r="AZ2614" s="87"/>
      <c r="BA2614" s="87"/>
      <c r="BB2614" s="88"/>
      <c r="BC2614" s="89"/>
      <c r="BD2614" s="89"/>
      <c r="BE2614" s="89"/>
      <c r="BF2614" s="89"/>
      <c r="BG2614" s="115"/>
      <c r="BH2614" s="90"/>
      <c r="BI2614" s="251"/>
      <c r="BJ2614" s="252"/>
      <c r="BK2614" s="252"/>
      <c r="BL2614" s="230"/>
      <c r="BM2614" s="230"/>
      <c r="BN2614" s="230"/>
      <c r="BO2614" s="231"/>
      <c r="BP2614" s="231"/>
      <c r="BQ2614" s="231"/>
      <c r="BR2614" s="232"/>
      <c r="BS2614" s="232"/>
      <c r="BT2614" s="232"/>
      <c r="BU2614" s="230"/>
      <c r="BV2614" s="230"/>
      <c r="BW2614" s="231"/>
      <c r="BX2614" s="231"/>
      <c r="BY2614" s="232"/>
      <c r="BZ2614" s="235"/>
      <c r="CA2614" s="257"/>
      <c r="CB2614" s="233"/>
      <c r="CC2614" s="230"/>
      <c r="CD2614" s="230"/>
      <c r="CE2614" s="230"/>
      <c r="CF2614" s="230"/>
      <c r="CG2614" s="230"/>
      <c r="CH2614" s="230"/>
      <c r="CI2614" s="230"/>
      <c r="CJ2614" s="231"/>
      <c r="CK2614" s="231"/>
      <c r="CL2614" s="231"/>
      <c r="CM2614" s="231"/>
      <c r="CN2614" s="231"/>
      <c r="CO2614" s="231"/>
      <c r="CP2614" s="231"/>
      <c r="CQ2614" s="231"/>
      <c r="CR2614" s="232"/>
      <c r="CS2614" s="232"/>
      <c r="CT2614" s="232"/>
      <c r="CU2614" s="232"/>
      <c r="CV2614" s="232"/>
      <c r="CW2614" s="232"/>
      <c r="CX2614" s="232"/>
      <c r="CY2614" s="234"/>
      <c r="DA2614" s="106"/>
      <c r="DC2614" s="106"/>
      <c r="DD2614" s="106"/>
      <c r="DE2614" s="106"/>
      <c r="DF2614" s="92"/>
      <c r="DG2614" s="107"/>
      <c r="DH2614" s="107"/>
      <c r="DI2614" s="107"/>
      <c r="DJ2614" s="107"/>
      <c r="DK2614" s="107"/>
      <c r="DL2614" s="107"/>
      <c r="DM2614" s="110"/>
      <c r="DN2614" s="110"/>
      <c r="DO2614" s="110"/>
      <c r="DP2614" s="110"/>
      <c r="DQ2614" s="110"/>
      <c r="DR2614" s="110"/>
      <c r="DS2614" s="110"/>
      <c r="DT2614" s="110"/>
      <c r="DU2614" s="497"/>
      <c r="DV2614" s="497"/>
      <c r="DW2614" s="497"/>
      <c r="DX2614" s="497"/>
      <c r="DY2614" s="497"/>
      <c r="DZ2614" s="497"/>
      <c r="EA2614" s="98"/>
      <c r="EB2614" s="99"/>
      <c r="EC2614" s="99"/>
      <c r="ED2614" s="99"/>
      <c r="EE2614" s="99"/>
      <c r="EF2614" s="99"/>
      <c r="EG2614" s="99"/>
      <c r="EH2614" s="99"/>
      <c r="EI2614" s="99"/>
      <c r="EJ2614" s="99"/>
      <c r="EK2614" s="99"/>
      <c r="EL2614" s="99"/>
      <c r="EM2614" s="99"/>
      <c r="EN2614" s="99"/>
      <c r="EO2614" s="99"/>
      <c r="EP2614" s="99"/>
      <c r="EQ2614" s="99"/>
      <c r="ER2614" s="99"/>
      <c r="ES2614" s="99"/>
      <c r="ET2614" s="99"/>
      <c r="EU2614" s="99"/>
      <c r="EV2614" s="99"/>
      <c r="EW2614" s="99"/>
      <c r="EX2614" s="119"/>
      <c r="EY2614" s="121"/>
      <c r="EZ2614" s="296"/>
      <c r="FA2614" s="83"/>
      <c r="FC2614" s="116"/>
      <c r="FD2614" s="116"/>
    </row>
    <row r="2615" spans="1:160" ht="15" customHeight="1" x14ac:dyDescent="0.2">
      <c r="A2615" s="100"/>
      <c r="B2615" s="100"/>
      <c r="C2615" s="74"/>
      <c r="D2615" s="74"/>
      <c r="E2615" s="74"/>
      <c r="F2615" s="74"/>
      <c r="G2615" s="75"/>
      <c r="H2615" s="435"/>
      <c r="I2615" s="73"/>
      <c r="J2615" s="101"/>
      <c r="K2615" s="113"/>
      <c r="L2615" s="103"/>
      <c r="M2615" s="569" t="str">
        <f>IF(NOT(ISERROR(FIND("Training",W2615))),"'Plot Psychometric_HH'",IF(NOT(ISERROR(FIND("1DAT",W2615))),"'Plot Tuning Azimuth_HH'",IF(NOT(ISERROR(FIND("HD_dt",W2615))),"'Plot HeadingDiscimination_PSTH_HH_dt_yuchen'",IF(NOT(ISERROR(FIND("HD",W2615))),"'Plot HeadingDiscimination_PSTH_HH'",IF(NOT(ISERROR(FIND("MemSac",W2615))),"'Memory Saccade Analysis_HH'",IF(NOT(ISERROR(FIND("DelSac",W2615))),"'Memory Saccade Analysis_HH'",IF(NOT(ISERROR(FIND("u-stim",W2615))),"'Plot Microstim_HH'","")))))))</f>
        <v/>
      </c>
      <c r="N2615" s="573"/>
      <c r="O2615" s="584"/>
      <c r="P2615" s="590"/>
      <c r="Q2615" s="590"/>
      <c r="R2615" s="590"/>
      <c r="S2615" s="590"/>
      <c r="T2615" s="590"/>
      <c r="U2615" s="590"/>
      <c r="V2615" s="583"/>
      <c r="W2615" s="170"/>
      <c r="X2615" s="192"/>
      <c r="Y2615" s="219"/>
      <c r="Z2615" s="217"/>
      <c r="AA2615" s="218"/>
      <c r="AB2615" s="77"/>
      <c r="AC2615" s="78"/>
      <c r="AD2615" s="199"/>
      <c r="AE2615" s="91"/>
      <c r="AF2615" s="79"/>
      <c r="AG2615" s="79"/>
      <c r="AH2615" s="80"/>
      <c r="AI2615" s="81"/>
      <c r="AJ2615" s="81"/>
      <c r="AK2615" s="81"/>
      <c r="AL2615" s="81"/>
      <c r="AM2615" s="114"/>
      <c r="AN2615" s="82"/>
      <c r="AO2615" s="83"/>
      <c r="AP2615" s="83"/>
      <c r="AQ2615" s="83"/>
      <c r="AR2615" s="84"/>
      <c r="AS2615" s="85"/>
      <c r="AT2615" s="85"/>
      <c r="AU2615" s="85"/>
      <c r="AV2615" s="85"/>
      <c r="AW2615" s="104"/>
      <c r="AX2615" s="86"/>
      <c r="AY2615" s="87"/>
      <c r="AZ2615" s="87"/>
      <c r="BA2615" s="87"/>
      <c r="BB2615" s="88"/>
      <c r="BC2615" s="89"/>
      <c r="BD2615" s="89"/>
      <c r="BE2615" s="89"/>
      <c r="BF2615" s="89"/>
      <c r="BG2615" s="115"/>
      <c r="BH2615" s="90"/>
      <c r="BI2615" s="251"/>
      <c r="BJ2615" s="252"/>
      <c r="BK2615" s="252"/>
      <c r="BL2615" s="230"/>
      <c r="BM2615" s="230"/>
      <c r="BN2615" s="230"/>
      <c r="BO2615" s="231"/>
      <c r="BP2615" s="231"/>
      <c r="BQ2615" s="231"/>
      <c r="BR2615" s="232"/>
      <c r="BS2615" s="232"/>
      <c r="BT2615" s="232"/>
      <c r="BU2615" s="230"/>
      <c r="BV2615" s="230"/>
      <c r="BW2615" s="231"/>
      <c r="BX2615" s="231"/>
      <c r="BY2615" s="232"/>
      <c r="BZ2615" s="235"/>
      <c r="CA2615" s="257"/>
      <c r="CB2615" s="233"/>
      <c r="CC2615" s="230"/>
      <c r="CD2615" s="230"/>
      <c r="CE2615" s="230"/>
      <c r="CF2615" s="230"/>
      <c r="CG2615" s="230"/>
      <c r="CH2615" s="230"/>
      <c r="CI2615" s="230"/>
      <c r="CJ2615" s="231"/>
      <c r="CK2615" s="231"/>
      <c r="CL2615" s="231"/>
      <c r="CM2615" s="231"/>
      <c r="CN2615" s="231"/>
      <c r="CO2615" s="231"/>
      <c r="CP2615" s="231"/>
      <c r="CQ2615" s="231"/>
      <c r="CR2615" s="232"/>
      <c r="CS2615" s="232"/>
      <c r="CT2615" s="232"/>
      <c r="CU2615" s="232"/>
      <c r="CV2615" s="232"/>
      <c r="CW2615" s="232"/>
      <c r="CX2615" s="232"/>
      <c r="CY2615" s="234"/>
      <c r="DA2615" s="106"/>
      <c r="DC2615" s="106"/>
      <c r="DD2615" s="106"/>
      <c r="DE2615" s="106"/>
      <c r="DF2615" s="92"/>
      <c r="DG2615" s="107"/>
      <c r="DH2615" s="107"/>
      <c r="DI2615" s="107"/>
      <c r="DJ2615" s="107"/>
      <c r="DK2615" s="107"/>
      <c r="DL2615" s="107"/>
      <c r="DM2615" s="110"/>
      <c r="DN2615" s="110"/>
      <c r="DO2615" s="110"/>
      <c r="DP2615" s="110"/>
      <c r="DQ2615" s="110"/>
      <c r="DR2615" s="110"/>
      <c r="DS2615" s="110"/>
      <c r="DT2615" s="110"/>
      <c r="DU2615" s="497"/>
      <c r="DV2615" s="497"/>
      <c r="DW2615" s="497"/>
      <c r="DX2615" s="497"/>
      <c r="DY2615" s="497"/>
      <c r="DZ2615" s="497"/>
      <c r="EA2615" s="98"/>
      <c r="EB2615" s="99"/>
      <c r="EC2615" s="99"/>
      <c r="ED2615" s="99"/>
      <c r="EE2615" s="99"/>
      <c r="EF2615" s="99"/>
      <c r="EG2615" s="99"/>
      <c r="EH2615" s="99"/>
      <c r="EI2615" s="99"/>
      <c r="EJ2615" s="99"/>
      <c r="EK2615" s="99"/>
      <c r="EL2615" s="99"/>
      <c r="EM2615" s="99"/>
      <c r="EN2615" s="99"/>
      <c r="EO2615" s="99"/>
      <c r="EP2615" s="99"/>
      <c r="EQ2615" s="99"/>
      <c r="ER2615" s="99"/>
      <c r="ES2615" s="99"/>
      <c r="ET2615" s="99"/>
      <c r="EU2615" s="99"/>
      <c r="EV2615" s="99"/>
      <c r="EW2615" s="99"/>
      <c r="EX2615" s="119"/>
      <c r="EY2615" s="121"/>
      <c r="EZ2615" s="296"/>
      <c r="FA2615" s="83"/>
      <c r="FC2615" s="116"/>
      <c r="FD2615" s="116"/>
    </row>
    <row r="2616" spans="1:160" ht="15" customHeight="1" x14ac:dyDescent="0.2">
      <c r="A2616" s="100"/>
      <c r="B2616" s="100"/>
      <c r="C2616" s="74"/>
      <c r="D2616" s="74"/>
      <c r="E2616" s="74"/>
      <c r="F2616" s="74"/>
      <c r="G2616" s="75"/>
      <c r="H2616" s="435"/>
      <c r="I2616" s="73"/>
      <c r="J2616" s="101"/>
      <c r="K2616" s="113"/>
      <c r="L2616" s="103"/>
      <c r="M2616" s="569" t="str">
        <f>IF(NOT(ISERROR(FIND("Training",W2616))),"'Plot Psychometric_HH'",IF(NOT(ISERROR(FIND("1DAT",W2616))),"'Plot Tuning Azimuth_HH'",IF(NOT(ISERROR(FIND("HD_dt",W2616))),"'Plot HeadingDiscimination_PSTH_HH_dt_yuchen'",IF(NOT(ISERROR(FIND("HD",W2616))),"'Plot HeadingDiscimination_PSTH_HH'",IF(NOT(ISERROR(FIND("MemSac",W2616))),"'Memory Saccade Analysis_HH'",IF(NOT(ISERROR(FIND("DelSac",W2616))),"'Memory Saccade Analysis_HH'",IF(NOT(ISERROR(FIND("u-stim",W2616))),"'Plot Microstim_HH'","")))))))</f>
        <v/>
      </c>
      <c r="N2616" s="573"/>
      <c r="O2616" s="584"/>
      <c r="P2616" s="590"/>
      <c r="Q2616" s="590"/>
      <c r="R2616" s="590"/>
      <c r="S2616" s="590"/>
      <c r="T2616" s="590"/>
      <c r="U2616" s="590"/>
      <c r="V2616" s="583"/>
      <c r="W2616" s="170"/>
      <c r="X2616" s="192"/>
      <c r="Y2616" s="219"/>
      <c r="Z2616" s="217"/>
      <c r="AA2616" s="218"/>
      <c r="AB2616" s="77"/>
      <c r="AC2616" s="78"/>
      <c r="AD2616" s="199"/>
      <c r="AE2616" s="91"/>
      <c r="AF2616" s="79"/>
      <c r="AG2616" s="79"/>
      <c r="AH2616" s="80"/>
      <c r="AI2616" s="81"/>
      <c r="AJ2616" s="81"/>
      <c r="AK2616" s="81"/>
      <c r="AL2616" s="81"/>
      <c r="AM2616" s="114"/>
      <c r="AN2616" s="82"/>
      <c r="AO2616" s="83"/>
      <c r="AP2616" s="83"/>
      <c r="AQ2616" s="83"/>
      <c r="AR2616" s="84"/>
      <c r="AS2616" s="85"/>
      <c r="AT2616" s="85"/>
      <c r="AU2616" s="85"/>
      <c r="AV2616" s="85"/>
      <c r="AW2616" s="104"/>
      <c r="AX2616" s="86"/>
      <c r="AY2616" s="87"/>
      <c r="AZ2616" s="87"/>
      <c r="BA2616" s="87"/>
      <c r="BB2616" s="88"/>
      <c r="BC2616" s="89"/>
      <c r="BD2616" s="89"/>
      <c r="BE2616" s="89"/>
      <c r="BF2616" s="89"/>
      <c r="BG2616" s="115"/>
      <c r="BH2616" s="90"/>
      <c r="BI2616" s="251"/>
      <c r="BJ2616" s="252"/>
      <c r="BK2616" s="252"/>
      <c r="BL2616" s="230"/>
      <c r="BM2616" s="230"/>
      <c r="BN2616" s="230"/>
      <c r="BO2616" s="231"/>
      <c r="BP2616" s="231"/>
      <c r="BQ2616" s="231"/>
      <c r="BR2616" s="232"/>
      <c r="BS2616" s="232"/>
      <c r="BT2616" s="232"/>
      <c r="BU2616" s="230"/>
      <c r="BV2616" s="230"/>
      <c r="BW2616" s="231"/>
      <c r="BX2616" s="231"/>
      <c r="BY2616" s="232"/>
      <c r="BZ2616" s="235"/>
      <c r="CA2616" s="257"/>
      <c r="CB2616" s="233"/>
      <c r="CC2616" s="230"/>
      <c r="CD2616" s="230"/>
      <c r="CE2616" s="230"/>
      <c r="CF2616" s="230"/>
      <c r="CG2616" s="230"/>
      <c r="CH2616" s="230"/>
      <c r="CI2616" s="230"/>
      <c r="CJ2616" s="231"/>
      <c r="CK2616" s="231"/>
      <c r="CL2616" s="231"/>
      <c r="CM2616" s="231"/>
      <c r="CN2616" s="231"/>
      <c r="CO2616" s="231"/>
      <c r="CP2616" s="231"/>
      <c r="CQ2616" s="231"/>
      <c r="CR2616" s="232"/>
      <c r="CS2616" s="232"/>
      <c r="CT2616" s="232"/>
      <c r="CU2616" s="232"/>
      <c r="CV2616" s="232"/>
      <c r="CW2616" s="232"/>
      <c r="CX2616" s="232"/>
      <c r="CY2616" s="234"/>
      <c r="DA2616" s="106"/>
      <c r="DC2616" s="106"/>
      <c r="DD2616" s="106"/>
      <c r="DE2616" s="106"/>
      <c r="DF2616" s="92"/>
      <c r="DG2616" s="107"/>
      <c r="DH2616" s="107"/>
      <c r="DI2616" s="107"/>
      <c r="DJ2616" s="107"/>
      <c r="DK2616" s="107"/>
      <c r="DL2616" s="107"/>
      <c r="DM2616" s="110"/>
      <c r="DN2616" s="110"/>
      <c r="DO2616" s="110"/>
      <c r="DP2616" s="110"/>
      <c r="DQ2616" s="110"/>
      <c r="DR2616" s="110"/>
      <c r="DS2616" s="110"/>
      <c r="DT2616" s="110"/>
      <c r="DU2616" s="497"/>
      <c r="DV2616" s="497"/>
      <c r="DW2616" s="497"/>
      <c r="DX2616" s="497"/>
      <c r="DY2616" s="497"/>
      <c r="DZ2616" s="497"/>
      <c r="EA2616" s="98"/>
      <c r="EB2616" s="99"/>
      <c r="EC2616" s="99"/>
      <c r="ED2616" s="99"/>
      <c r="EE2616" s="99"/>
      <c r="EF2616" s="99"/>
      <c r="EG2616" s="99"/>
      <c r="EH2616" s="99"/>
      <c r="EI2616" s="99"/>
      <c r="EJ2616" s="99"/>
      <c r="EK2616" s="99"/>
      <c r="EL2616" s="99"/>
      <c r="EM2616" s="99"/>
      <c r="EN2616" s="99"/>
      <c r="EO2616" s="99"/>
      <c r="EP2616" s="99"/>
      <c r="EQ2616" s="99"/>
      <c r="ER2616" s="99"/>
      <c r="ES2616" s="99"/>
      <c r="ET2616" s="99"/>
      <c r="EU2616" s="99"/>
      <c r="EV2616" s="99"/>
      <c r="EW2616" s="99"/>
      <c r="EX2616" s="119"/>
      <c r="EY2616" s="121"/>
      <c r="EZ2616" s="296"/>
      <c r="FA2616" s="83"/>
      <c r="FC2616" s="116"/>
      <c r="FD2616" s="116"/>
    </row>
    <row r="2617" spans="1:160" ht="15" customHeight="1" x14ac:dyDescent="0.2">
      <c r="A2617" s="100"/>
      <c r="B2617" s="100"/>
      <c r="C2617" s="74"/>
      <c r="D2617" s="74"/>
      <c r="E2617" s="74"/>
      <c r="F2617" s="74"/>
      <c r="G2617" s="75"/>
      <c r="H2617" s="435"/>
      <c r="I2617" s="73"/>
      <c r="J2617" s="101"/>
      <c r="K2617" s="113"/>
      <c r="L2617" s="103"/>
      <c r="M2617" s="569" t="str">
        <f>IF(NOT(ISERROR(FIND("Training",W2617))),"'Plot Psychometric_HH'",IF(NOT(ISERROR(FIND("1DAT",W2617))),"'Plot Tuning Azimuth_HH'",IF(NOT(ISERROR(FIND("HD_dt",W2617))),"'Plot HeadingDiscimination_PSTH_HH_dt_yuchen'",IF(NOT(ISERROR(FIND("HD",W2617))),"'Plot HeadingDiscimination_PSTH_HH'",IF(NOT(ISERROR(FIND("MemSac",W2617))),"'Memory Saccade Analysis_HH'",IF(NOT(ISERROR(FIND("DelSac",W2617))),"'Memory Saccade Analysis_HH'",IF(NOT(ISERROR(FIND("u-stim",W2617))),"'Plot Microstim_HH'","")))))))</f>
        <v/>
      </c>
      <c r="N2617" s="573"/>
      <c r="O2617" s="584"/>
      <c r="P2617" s="590"/>
      <c r="Q2617" s="590"/>
      <c r="R2617" s="590"/>
      <c r="S2617" s="590"/>
      <c r="T2617" s="590"/>
      <c r="U2617" s="590"/>
      <c r="V2617" s="583"/>
      <c r="W2617" s="170"/>
      <c r="X2617" s="192"/>
      <c r="Y2617" s="219"/>
      <c r="Z2617" s="217"/>
      <c r="AA2617" s="218"/>
      <c r="AB2617" s="77"/>
      <c r="AC2617" s="78"/>
      <c r="AD2617" s="199"/>
      <c r="AE2617" s="91"/>
      <c r="AF2617" s="79"/>
      <c r="AG2617" s="79"/>
      <c r="AH2617" s="80"/>
      <c r="AI2617" s="81"/>
      <c r="AJ2617" s="81"/>
      <c r="AK2617" s="81"/>
      <c r="AL2617" s="81"/>
      <c r="AM2617" s="114"/>
      <c r="AN2617" s="82"/>
      <c r="AO2617" s="83"/>
      <c r="AP2617" s="83"/>
      <c r="AQ2617" s="83"/>
      <c r="AR2617" s="84"/>
      <c r="AS2617" s="85"/>
      <c r="AT2617" s="85"/>
      <c r="AU2617" s="85"/>
      <c r="AV2617" s="85"/>
      <c r="AW2617" s="104"/>
      <c r="AX2617" s="86"/>
      <c r="AY2617" s="87"/>
      <c r="AZ2617" s="87"/>
      <c r="BA2617" s="87"/>
      <c r="BB2617" s="88"/>
      <c r="BC2617" s="89"/>
      <c r="BD2617" s="89"/>
      <c r="BE2617" s="89"/>
      <c r="BF2617" s="89"/>
      <c r="BG2617" s="115"/>
      <c r="BH2617" s="90"/>
      <c r="BI2617" s="251"/>
      <c r="BJ2617" s="252"/>
      <c r="BK2617" s="252"/>
      <c r="BL2617" s="230"/>
      <c r="BM2617" s="230"/>
      <c r="BN2617" s="230"/>
      <c r="BO2617" s="231"/>
      <c r="BP2617" s="231"/>
      <c r="BQ2617" s="231"/>
      <c r="BR2617" s="232"/>
      <c r="BS2617" s="232"/>
      <c r="BT2617" s="232"/>
      <c r="BU2617" s="230"/>
      <c r="BV2617" s="230"/>
      <c r="BW2617" s="231"/>
      <c r="BX2617" s="231"/>
      <c r="BY2617" s="232"/>
      <c r="BZ2617" s="235"/>
      <c r="CA2617" s="257"/>
      <c r="CB2617" s="233"/>
      <c r="CC2617" s="230"/>
      <c r="CD2617" s="230"/>
      <c r="CE2617" s="230"/>
      <c r="CF2617" s="230"/>
      <c r="CG2617" s="230"/>
      <c r="CH2617" s="230"/>
      <c r="CI2617" s="230"/>
      <c r="CJ2617" s="231"/>
      <c r="CK2617" s="231"/>
      <c r="CL2617" s="231"/>
      <c r="CM2617" s="231"/>
      <c r="CN2617" s="231"/>
      <c r="CO2617" s="231"/>
      <c r="CP2617" s="231"/>
      <c r="CQ2617" s="231"/>
      <c r="CR2617" s="232"/>
      <c r="CS2617" s="232"/>
      <c r="CT2617" s="232"/>
      <c r="CU2617" s="232"/>
      <c r="CV2617" s="232"/>
      <c r="CW2617" s="232"/>
      <c r="CX2617" s="232"/>
      <c r="CY2617" s="234"/>
      <c r="DA2617" s="106"/>
      <c r="DC2617" s="106"/>
      <c r="DD2617" s="106"/>
      <c r="DE2617" s="106"/>
      <c r="DF2617" s="92"/>
      <c r="DG2617" s="107"/>
      <c r="DH2617" s="107"/>
      <c r="DI2617" s="107"/>
      <c r="DJ2617" s="107"/>
      <c r="DK2617" s="107"/>
      <c r="DL2617" s="107"/>
      <c r="DM2617" s="110"/>
      <c r="DN2617" s="110"/>
      <c r="DO2617" s="110"/>
      <c r="DP2617" s="110"/>
      <c r="DQ2617" s="110"/>
      <c r="DR2617" s="110"/>
      <c r="DS2617" s="110"/>
      <c r="DT2617" s="110"/>
      <c r="DU2617" s="497"/>
      <c r="DV2617" s="497"/>
      <c r="DW2617" s="497"/>
      <c r="DX2617" s="497"/>
      <c r="DY2617" s="497"/>
      <c r="DZ2617" s="497"/>
      <c r="EA2617" s="98"/>
      <c r="EB2617" s="99"/>
      <c r="EC2617" s="99"/>
      <c r="ED2617" s="99"/>
      <c r="EE2617" s="99"/>
      <c r="EF2617" s="99"/>
      <c r="EG2617" s="99"/>
      <c r="EH2617" s="99"/>
      <c r="EI2617" s="99"/>
      <c r="EJ2617" s="99"/>
      <c r="EK2617" s="99"/>
      <c r="EL2617" s="99"/>
      <c r="EM2617" s="99"/>
      <c r="EN2617" s="99"/>
      <c r="EO2617" s="99"/>
      <c r="EP2617" s="99"/>
      <c r="EQ2617" s="99"/>
      <c r="ER2617" s="99"/>
      <c r="ES2617" s="99"/>
      <c r="ET2617" s="99"/>
      <c r="EU2617" s="99"/>
      <c r="EV2617" s="99"/>
      <c r="EW2617" s="99"/>
      <c r="EX2617" s="119"/>
      <c r="EY2617" s="121"/>
      <c r="EZ2617" s="296"/>
      <c r="FA2617" s="83"/>
      <c r="FC2617" s="116"/>
      <c r="FD2617" s="116"/>
    </row>
    <row r="2618" spans="1:160" ht="15" customHeight="1" x14ac:dyDescent="0.2">
      <c r="A2618" s="100"/>
      <c r="B2618" s="100"/>
      <c r="C2618" s="74"/>
      <c r="D2618" s="74"/>
      <c r="E2618" s="74"/>
      <c r="F2618" s="74"/>
      <c r="G2618" s="75"/>
      <c r="H2618" s="435"/>
      <c r="I2618" s="73"/>
      <c r="J2618" s="101"/>
      <c r="K2618" s="113"/>
      <c r="L2618" s="103"/>
      <c r="M2618" s="569" t="str">
        <f>IF(NOT(ISERROR(FIND("Training",W2618))),"'Plot Psychometric_HH'",IF(NOT(ISERROR(FIND("1DAT",W2618))),"'Plot Tuning Azimuth_HH'",IF(NOT(ISERROR(FIND("HD_dt",W2618))),"'Plot HeadingDiscimination_PSTH_HH_dt_yuchen'",IF(NOT(ISERROR(FIND("HD",W2618))),"'Plot HeadingDiscimination_PSTH_HH'",IF(NOT(ISERROR(FIND("MemSac",W2618))),"'Memory Saccade Analysis_HH'",IF(NOT(ISERROR(FIND("DelSac",W2618))),"'Memory Saccade Analysis_HH'",IF(NOT(ISERROR(FIND("u-stim",W2618))),"'Plot Microstim_HH'","")))))))</f>
        <v/>
      </c>
      <c r="N2618" s="573"/>
      <c r="O2618" s="584"/>
      <c r="P2618" s="590"/>
      <c r="Q2618" s="590"/>
      <c r="R2618" s="590"/>
      <c r="S2618" s="590"/>
      <c r="T2618" s="590"/>
      <c r="U2618" s="590"/>
      <c r="V2618" s="583"/>
      <c r="W2618" s="170"/>
      <c r="X2618" s="192"/>
      <c r="Y2618" s="219"/>
      <c r="Z2618" s="217"/>
      <c r="AA2618" s="218"/>
      <c r="AB2618" s="77"/>
      <c r="AC2618" s="78"/>
      <c r="AD2618" s="199"/>
      <c r="AE2618" s="91"/>
      <c r="AF2618" s="79"/>
      <c r="AG2618" s="79"/>
      <c r="AH2618" s="80"/>
      <c r="AI2618" s="81"/>
      <c r="AJ2618" s="81"/>
      <c r="AK2618" s="81"/>
      <c r="AL2618" s="81"/>
      <c r="AM2618" s="114"/>
      <c r="AN2618" s="82"/>
      <c r="AO2618" s="83"/>
      <c r="AP2618" s="83"/>
      <c r="AQ2618" s="83"/>
      <c r="AR2618" s="84"/>
      <c r="AS2618" s="85"/>
      <c r="AT2618" s="85"/>
      <c r="AU2618" s="85"/>
      <c r="AV2618" s="85"/>
      <c r="AW2618" s="104"/>
      <c r="AX2618" s="86"/>
      <c r="AY2618" s="87"/>
      <c r="AZ2618" s="87"/>
      <c r="BA2618" s="87"/>
      <c r="BB2618" s="88"/>
      <c r="BC2618" s="89"/>
      <c r="BD2618" s="89"/>
      <c r="BE2618" s="89"/>
      <c r="BF2618" s="89"/>
      <c r="BG2618" s="115"/>
      <c r="BH2618" s="90"/>
      <c r="BI2618" s="251"/>
      <c r="BJ2618" s="252"/>
      <c r="BK2618" s="252"/>
      <c r="BL2618" s="230"/>
      <c r="BM2618" s="230"/>
      <c r="BN2618" s="230"/>
      <c r="BO2618" s="231"/>
      <c r="BP2618" s="231"/>
      <c r="BQ2618" s="231"/>
      <c r="BR2618" s="232"/>
      <c r="BS2618" s="232"/>
      <c r="BT2618" s="232"/>
      <c r="BU2618" s="230"/>
      <c r="BV2618" s="230"/>
      <c r="BW2618" s="231"/>
      <c r="BX2618" s="231"/>
      <c r="BY2618" s="232"/>
      <c r="BZ2618" s="235"/>
      <c r="CA2618" s="257"/>
      <c r="CB2618" s="233"/>
      <c r="CC2618" s="230"/>
      <c r="CD2618" s="230"/>
      <c r="CE2618" s="230"/>
      <c r="CF2618" s="230"/>
      <c r="CG2618" s="230"/>
      <c r="CH2618" s="230"/>
      <c r="CI2618" s="230"/>
      <c r="CJ2618" s="231"/>
      <c r="CK2618" s="231"/>
      <c r="CL2618" s="231"/>
      <c r="CM2618" s="231"/>
      <c r="CN2618" s="231"/>
      <c r="CO2618" s="231"/>
      <c r="CP2618" s="231"/>
      <c r="CQ2618" s="231"/>
      <c r="CR2618" s="232"/>
      <c r="CS2618" s="232"/>
      <c r="CT2618" s="232"/>
      <c r="CU2618" s="232"/>
      <c r="CV2618" s="232"/>
      <c r="CW2618" s="232"/>
      <c r="CX2618" s="232"/>
      <c r="CY2618" s="234"/>
      <c r="DA2618" s="106"/>
      <c r="DC2618" s="106"/>
      <c r="DD2618" s="106"/>
      <c r="DE2618" s="106"/>
      <c r="DF2618" s="92"/>
      <c r="DG2618" s="107"/>
      <c r="DH2618" s="107"/>
      <c r="DI2618" s="107"/>
      <c r="DJ2618" s="107"/>
      <c r="DK2618" s="107"/>
      <c r="DL2618" s="107"/>
      <c r="DM2618" s="110"/>
      <c r="DN2618" s="110"/>
      <c r="DO2618" s="110"/>
      <c r="DP2618" s="110"/>
      <c r="DQ2618" s="110"/>
      <c r="DR2618" s="110"/>
      <c r="DS2618" s="110"/>
      <c r="DT2618" s="110"/>
      <c r="DU2618" s="497"/>
      <c r="DV2618" s="497"/>
      <c r="DW2618" s="497"/>
      <c r="DX2618" s="497"/>
      <c r="DY2618" s="497"/>
      <c r="DZ2618" s="497"/>
      <c r="EA2618" s="98"/>
      <c r="EB2618" s="99"/>
      <c r="EC2618" s="99"/>
      <c r="ED2618" s="99"/>
      <c r="EE2618" s="99"/>
      <c r="EF2618" s="99"/>
      <c r="EG2618" s="99"/>
      <c r="EH2618" s="99"/>
      <c r="EI2618" s="99"/>
      <c r="EJ2618" s="99"/>
      <c r="EK2618" s="99"/>
      <c r="EL2618" s="99"/>
      <c r="EM2618" s="99"/>
      <c r="EN2618" s="99"/>
      <c r="EO2618" s="99"/>
      <c r="EP2618" s="99"/>
      <c r="EQ2618" s="99"/>
      <c r="ER2618" s="99"/>
      <c r="ES2618" s="99"/>
      <c r="ET2618" s="99"/>
      <c r="EU2618" s="99"/>
      <c r="EV2618" s="99"/>
      <c r="EW2618" s="99"/>
      <c r="EX2618" s="119"/>
      <c r="EY2618" s="121"/>
      <c r="EZ2618" s="296"/>
      <c r="FA2618" s="83"/>
      <c r="FC2618" s="116"/>
      <c r="FD2618" s="116"/>
    </row>
    <row r="2619" spans="1:160" ht="15" customHeight="1" x14ac:dyDescent="0.2">
      <c r="A2619" s="100"/>
      <c r="B2619" s="100"/>
      <c r="C2619" s="74"/>
      <c r="D2619" s="74"/>
      <c r="E2619" s="74"/>
      <c r="F2619" s="74"/>
      <c r="G2619" s="75"/>
      <c r="H2619" s="435"/>
      <c r="I2619" s="73"/>
      <c r="J2619" s="101"/>
      <c r="K2619" s="113"/>
      <c r="L2619" s="103"/>
      <c r="M2619" s="569" t="str">
        <f>IF(NOT(ISERROR(FIND("Training",W2619))),"'Plot Psychometric_HH'",IF(NOT(ISERROR(FIND("1DAT",W2619))),"'Plot Tuning Azimuth_HH'",IF(NOT(ISERROR(FIND("HD_dt",W2619))),"'Plot HeadingDiscimination_PSTH_HH_dt_yuchen'",IF(NOT(ISERROR(FIND("HD",W2619))),"'Plot HeadingDiscimination_PSTH_HH'",IF(NOT(ISERROR(FIND("MemSac",W2619))),"'Memory Saccade Analysis_HH'",IF(NOT(ISERROR(FIND("DelSac",W2619))),"'Memory Saccade Analysis_HH'",IF(NOT(ISERROR(FIND("u-stim",W2619))),"'Plot Microstim_HH'","")))))))</f>
        <v/>
      </c>
      <c r="N2619" s="573"/>
      <c r="O2619" s="584"/>
      <c r="P2619" s="590"/>
      <c r="Q2619" s="590"/>
      <c r="R2619" s="590"/>
      <c r="S2619" s="590"/>
      <c r="T2619" s="590"/>
      <c r="U2619" s="590"/>
      <c r="V2619" s="583"/>
      <c r="W2619" s="170"/>
      <c r="X2619" s="192"/>
      <c r="Y2619" s="219"/>
      <c r="Z2619" s="217"/>
      <c r="AA2619" s="218"/>
      <c r="AB2619" s="77"/>
      <c r="AC2619" s="78"/>
      <c r="AD2619" s="199"/>
      <c r="AE2619" s="91"/>
      <c r="AF2619" s="79"/>
      <c r="AG2619" s="79"/>
      <c r="AH2619" s="80"/>
      <c r="AI2619" s="81"/>
      <c r="AJ2619" s="81"/>
      <c r="AK2619" s="81"/>
      <c r="AL2619" s="81"/>
      <c r="AM2619" s="114"/>
      <c r="AN2619" s="82"/>
      <c r="AO2619" s="83"/>
      <c r="AP2619" s="83"/>
      <c r="AQ2619" s="83"/>
      <c r="AR2619" s="84"/>
      <c r="AS2619" s="85"/>
      <c r="AT2619" s="85"/>
      <c r="AU2619" s="85"/>
      <c r="AV2619" s="85"/>
      <c r="AW2619" s="104"/>
      <c r="AX2619" s="86"/>
      <c r="AY2619" s="87"/>
      <c r="AZ2619" s="87"/>
      <c r="BA2619" s="87"/>
      <c r="BB2619" s="88"/>
      <c r="BC2619" s="89"/>
      <c r="BD2619" s="89"/>
      <c r="BE2619" s="89"/>
      <c r="BF2619" s="89"/>
      <c r="BG2619" s="115"/>
      <c r="BH2619" s="90"/>
      <c r="BI2619" s="251"/>
      <c r="BJ2619" s="252"/>
      <c r="BK2619" s="252"/>
      <c r="BL2619" s="230"/>
      <c r="BM2619" s="230"/>
      <c r="BN2619" s="230"/>
      <c r="BO2619" s="231"/>
      <c r="BP2619" s="231"/>
      <c r="BQ2619" s="231"/>
      <c r="BR2619" s="232"/>
      <c r="BS2619" s="232"/>
      <c r="BT2619" s="232"/>
      <c r="BU2619" s="230"/>
      <c r="BV2619" s="230"/>
      <c r="BW2619" s="231"/>
      <c r="BX2619" s="231"/>
      <c r="BY2619" s="232"/>
      <c r="BZ2619" s="235"/>
      <c r="CA2619" s="257"/>
      <c r="CB2619" s="233"/>
      <c r="CC2619" s="230"/>
      <c r="CD2619" s="230"/>
      <c r="CE2619" s="230"/>
      <c r="CF2619" s="230"/>
      <c r="CG2619" s="230"/>
      <c r="CH2619" s="230"/>
      <c r="CI2619" s="230"/>
      <c r="CJ2619" s="231"/>
      <c r="CK2619" s="231"/>
      <c r="CL2619" s="231"/>
      <c r="CM2619" s="231"/>
      <c r="CN2619" s="231"/>
      <c r="CO2619" s="231"/>
      <c r="CP2619" s="231"/>
      <c r="CQ2619" s="231"/>
      <c r="CR2619" s="232"/>
      <c r="CS2619" s="232"/>
      <c r="CT2619" s="232"/>
      <c r="CU2619" s="232"/>
      <c r="CV2619" s="232"/>
      <c r="CW2619" s="232"/>
      <c r="CX2619" s="232"/>
      <c r="CY2619" s="234"/>
      <c r="DA2619" s="106"/>
      <c r="DC2619" s="106"/>
      <c r="DD2619" s="106"/>
      <c r="DE2619" s="106"/>
      <c r="DF2619" s="92"/>
      <c r="DG2619" s="107"/>
      <c r="DH2619" s="107"/>
      <c r="DI2619" s="107"/>
      <c r="DJ2619" s="107"/>
      <c r="DK2619" s="107"/>
      <c r="DL2619" s="107"/>
      <c r="DM2619" s="110"/>
      <c r="DN2619" s="110"/>
      <c r="DO2619" s="110"/>
      <c r="DP2619" s="110"/>
      <c r="DQ2619" s="110"/>
      <c r="DR2619" s="110"/>
      <c r="DS2619" s="110"/>
      <c r="DT2619" s="110"/>
      <c r="DU2619" s="497"/>
      <c r="DV2619" s="497"/>
      <c r="DW2619" s="497"/>
      <c r="DX2619" s="497"/>
      <c r="DY2619" s="497"/>
      <c r="DZ2619" s="497"/>
      <c r="EA2619" s="98"/>
      <c r="EB2619" s="99"/>
      <c r="EC2619" s="99"/>
      <c r="ED2619" s="99"/>
      <c r="EE2619" s="99"/>
      <c r="EF2619" s="99"/>
      <c r="EG2619" s="99"/>
      <c r="EH2619" s="99"/>
      <c r="EI2619" s="99"/>
      <c r="EJ2619" s="99"/>
      <c r="EK2619" s="99"/>
      <c r="EL2619" s="99"/>
      <c r="EM2619" s="99"/>
      <c r="EN2619" s="99"/>
      <c r="EO2619" s="99"/>
      <c r="EP2619" s="99"/>
      <c r="EQ2619" s="99"/>
      <c r="ER2619" s="99"/>
      <c r="ES2619" s="99"/>
      <c r="ET2619" s="99"/>
      <c r="EU2619" s="99"/>
      <c r="EV2619" s="99"/>
      <c r="EW2619" s="99"/>
      <c r="EX2619" s="119"/>
      <c r="EY2619" s="121"/>
      <c r="EZ2619" s="296"/>
      <c r="FA2619" s="83"/>
      <c r="FC2619" s="116"/>
      <c r="FD2619" s="116"/>
    </row>
    <row r="2620" spans="1:160" ht="15" customHeight="1" x14ac:dyDescent="0.2">
      <c r="A2620" s="100"/>
      <c r="B2620" s="100"/>
      <c r="C2620" s="74"/>
      <c r="D2620" s="74"/>
      <c r="E2620" s="74"/>
      <c r="F2620" s="74"/>
      <c r="G2620" s="75"/>
      <c r="H2620" s="435"/>
      <c r="I2620" s="73"/>
      <c r="J2620" s="101"/>
      <c r="K2620" s="113"/>
      <c r="L2620" s="103"/>
      <c r="M2620" s="569" t="str">
        <f>IF(NOT(ISERROR(FIND("Training",W2620))),"'Plot Psychometric_HH'",IF(NOT(ISERROR(FIND("1DAT",W2620))),"'Plot Tuning Azimuth_HH'",IF(NOT(ISERROR(FIND("HD_dt",W2620))),"'Plot HeadingDiscimination_PSTH_HH_dt_yuchen'",IF(NOT(ISERROR(FIND("HD",W2620))),"'Plot HeadingDiscimination_PSTH_HH'",IF(NOT(ISERROR(FIND("MemSac",W2620))),"'Memory Saccade Analysis_HH'",IF(NOT(ISERROR(FIND("DelSac",W2620))),"'Memory Saccade Analysis_HH'",IF(NOT(ISERROR(FIND("u-stim",W2620))),"'Plot Microstim_HH'","")))))))</f>
        <v/>
      </c>
      <c r="N2620" s="573"/>
      <c r="O2620" s="584"/>
      <c r="P2620" s="590"/>
      <c r="Q2620" s="590"/>
      <c r="R2620" s="590"/>
      <c r="S2620" s="590"/>
      <c r="T2620" s="590"/>
      <c r="U2620" s="590"/>
      <c r="V2620" s="583"/>
      <c r="W2620" s="170"/>
      <c r="X2620" s="192"/>
      <c r="Y2620" s="219"/>
      <c r="Z2620" s="217"/>
      <c r="AA2620" s="218"/>
      <c r="AB2620" s="77"/>
      <c r="AC2620" s="78"/>
      <c r="AD2620" s="199"/>
      <c r="AE2620" s="91"/>
      <c r="AF2620" s="79"/>
      <c r="AG2620" s="79"/>
      <c r="AH2620" s="80"/>
      <c r="AI2620" s="81"/>
      <c r="AJ2620" s="81"/>
      <c r="AK2620" s="81"/>
      <c r="AL2620" s="81"/>
      <c r="AM2620" s="114"/>
      <c r="AN2620" s="82"/>
      <c r="AO2620" s="83"/>
      <c r="AP2620" s="83"/>
      <c r="AQ2620" s="83"/>
      <c r="AR2620" s="84"/>
      <c r="AS2620" s="85"/>
      <c r="AT2620" s="85"/>
      <c r="AU2620" s="85"/>
      <c r="AV2620" s="85"/>
      <c r="AW2620" s="104"/>
      <c r="AX2620" s="86"/>
      <c r="AY2620" s="87"/>
      <c r="AZ2620" s="87"/>
      <c r="BA2620" s="87"/>
      <c r="BB2620" s="88"/>
      <c r="BC2620" s="89"/>
      <c r="BD2620" s="89"/>
      <c r="BE2620" s="89"/>
      <c r="BF2620" s="89"/>
      <c r="BG2620" s="115"/>
      <c r="BH2620" s="90"/>
      <c r="BI2620" s="251"/>
      <c r="BJ2620" s="252"/>
      <c r="BK2620" s="252"/>
      <c r="BL2620" s="230"/>
      <c r="BM2620" s="230"/>
      <c r="BN2620" s="230"/>
      <c r="BO2620" s="231"/>
      <c r="BP2620" s="231"/>
      <c r="BQ2620" s="231"/>
      <c r="BR2620" s="232"/>
      <c r="BS2620" s="232"/>
      <c r="BT2620" s="232"/>
      <c r="BU2620" s="230"/>
      <c r="BV2620" s="230"/>
      <c r="BW2620" s="231"/>
      <c r="BX2620" s="231"/>
      <c r="BY2620" s="232"/>
      <c r="BZ2620" s="235"/>
      <c r="CA2620" s="257"/>
      <c r="CB2620" s="233"/>
      <c r="CC2620" s="230"/>
      <c r="CD2620" s="230"/>
      <c r="CE2620" s="230"/>
      <c r="CF2620" s="230"/>
      <c r="CG2620" s="230"/>
      <c r="CH2620" s="230"/>
      <c r="CI2620" s="230"/>
      <c r="CJ2620" s="231"/>
      <c r="CK2620" s="231"/>
      <c r="CL2620" s="231"/>
      <c r="CM2620" s="231"/>
      <c r="CN2620" s="231"/>
      <c r="CO2620" s="231"/>
      <c r="CP2620" s="231"/>
      <c r="CQ2620" s="231"/>
      <c r="CR2620" s="232"/>
      <c r="CS2620" s="232"/>
      <c r="CT2620" s="232"/>
      <c r="CU2620" s="232"/>
      <c r="CV2620" s="232"/>
      <c r="CW2620" s="232"/>
      <c r="CX2620" s="232"/>
      <c r="CY2620" s="234"/>
      <c r="DA2620" s="106"/>
      <c r="DC2620" s="106"/>
      <c r="DD2620" s="106"/>
      <c r="DE2620" s="106"/>
      <c r="DF2620" s="92"/>
      <c r="DG2620" s="107"/>
      <c r="DH2620" s="107"/>
      <c r="DI2620" s="107"/>
      <c r="DJ2620" s="107"/>
      <c r="DK2620" s="107"/>
      <c r="DL2620" s="107"/>
      <c r="DM2620" s="110"/>
      <c r="DN2620" s="110"/>
      <c r="DO2620" s="110"/>
      <c r="DP2620" s="110"/>
      <c r="DQ2620" s="110"/>
      <c r="DR2620" s="110"/>
      <c r="DS2620" s="110"/>
      <c r="DT2620" s="110"/>
      <c r="DU2620" s="497"/>
      <c r="DV2620" s="497"/>
      <c r="DW2620" s="497"/>
      <c r="DX2620" s="497"/>
      <c r="DY2620" s="497"/>
      <c r="DZ2620" s="497"/>
      <c r="EA2620" s="98"/>
      <c r="EB2620" s="99"/>
      <c r="EC2620" s="99"/>
      <c r="ED2620" s="99"/>
      <c r="EE2620" s="99"/>
      <c r="EF2620" s="99"/>
      <c r="EG2620" s="99"/>
      <c r="EH2620" s="99"/>
      <c r="EI2620" s="99"/>
      <c r="EJ2620" s="99"/>
      <c r="EK2620" s="99"/>
      <c r="EL2620" s="99"/>
      <c r="EM2620" s="99"/>
      <c r="EN2620" s="99"/>
      <c r="EO2620" s="99"/>
      <c r="EP2620" s="99"/>
      <c r="EQ2620" s="99"/>
      <c r="ER2620" s="99"/>
      <c r="ES2620" s="99"/>
      <c r="ET2620" s="99"/>
      <c r="EU2620" s="99"/>
      <c r="EV2620" s="99"/>
      <c r="EW2620" s="99"/>
      <c r="EX2620" s="119"/>
      <c r="EY2620" s="121"/>
      <c r="EZ2620" s="296"/>
      <c r="FA2620" s="83"/>
      <c r="FC2620" s="116"/>
      <c r="FD2620" s="116"/>
    </row>
    <row r="2621" spans="1:160" ht="15" customHeight="1" x14ac:dyDescent="0.2">
      <c r="A2621" s="100"/>
      <c r="B2621" s="100"/>
      <c r="C2621" s="74"/>
      <c r="D2621" s="74"/>
      <c r="E2621" s="74"/>
      <c r="F2621" s="74"/>
      <c r="G2621" s="75"/>
      <c r="H2621" s="435"/>
      <c r="I2621" s="73"/>
      <c r="J2621" s="101"/>
      <c r="K2621" s="113"/>
      <c r="L2621" s="103"/>
      <c r="M2621" s="569" t="str">
        <f>IF(NOT(ISERROR(FIND("Training",W2621))),"'Plot Psychometric_HH'",IF(NOT(ISERROR(FIND("1DAT",W2621))),"'Plot Tuning Azimuth_HH'",IF(NOT(ISERROR(FIND("HD_dt",W2621))),"'Plot HeadingDiscimination_PSTH_HH_dt_yuchen'",IF(NOT(ISERROR(FIND("HD",W2621))),"'Plot HeadingDiscimination_PSTH_HH'",IF(NOT(ISERROR(FIND("MemSac",W2621))),"'Memory Saccade Analysis_HH'",IF(NOT(ISERROR(FIND("DelSac",W2621))),"'Memory Saccade Analysis_HH'",IF(NOT(ISERROR(FIND("u-stim",W2621))),"'Plot Microstim_HH'","")))))))</f>
        <v/>
      </c>
      <c r="N2621" s="573"/>
      <c r="O2621" s="584"/>
      <c r="P2621" s="590"/>
      <c r="Q2621" s="590"/>
      <c r="R2621" s="590"/>
      <c r="S2621" s="590"/>
      <c r="T2621" s="590"/>
      <c r="U2621" s="590"/>
      <c r="V2621" s="583"/>
      <c r="W2621" s="170"/>
      <c r="X2621" s="192"/>
      <c r="Y2621" s="219"/>
      <c r="Z2621" s="217"/>
      <c r="AA2621" s="218"/>
      <c r="AB2621" s="77"/>
      <c r="AC2621" s="78"/>
      <c r="AD2621" s="199"/>
      <c r="AE2621" s="91"/>
      <c r="AF2621" s="79"/>
      <c r="AG2621" s="79"/>
      <c r="AH2621" s="80"/>
      <c r="AI2621" s="81"/>
      <c r="AJ2621" s="81"/>
      <c r="AK2621" s="81"/>
      <c r="AL2621" s="81"/>
      <c r="AM2621" s="114"/>
      <c r="AN2621" s="82"/>
      <c r="AO2621" s="83"/>
      <c r="AP2621" s="83"/>
      <c r="AQ2621" s="83"/>
      <c r="AR2621" s="84"/>
      <c r="AS2621" s="85"/>
      <c r="AT2621" s="85"/>
      <c r="AU2621" s="85"/>
      <c r="AV2621" s="85"/>
      <c r="AW2621" s="104"/>
      <c r="AX2621" s="86"/>
      <c r="AY2621" s="87"/>
      <c r="AZ2621" s="87"/>
      <c r="BA2621" s="87"/>
      <c r="BB2621" s="88"/>
      <c r="BC2621" s="89"/>
      <c r="BD2621" s="89"/>
      <c r="BE2621" s="89"/>
      <c r="BF2621" s="89"/>
      <c r="BG2621" s="115"/>
      <c r="BH2621" s="90"/>
      <c r="BI2621" s="251"/>
      <c r="BJ2621" s="252"/>
      <c r="BK2621" s="252"/>
      <c r="BL2621" s="230"/>
      <c r="BM2621" s="230"/>
      <c r="BN2621" s="230"/>
      <c r="BO2621" s="231"/>
      <c r="BP2621" s="231"/>
      <c r="BQ2621" s="231"/>
      <c r="BR2621" s="232"/>
      <c r="BS2621" s="232"/>
      <c r="BT2621" s="232"/>
      <c r="BU2621" s="230"/>
      <c r="BV2621" s="230"/>
      <c r="BW2621" s="231"/>
      <c r="BX2621" s="231"/>
      <c r="BY2621" s="232"/>
      <c r="BZ2621" s="235"/>
      <c r="CA2621" s="257"/>
      <c r="CB2621" s="233"/>
      <c r="CC2621" s="230"/>
      <c r="CD2621" s="230"/>
      <c r="CE2621" s="230"/>
      <c r="CF2621" s="230"/>
      <c r="CG2621" s="230"/>
      <c r="CH2621" s="230"/>
      <c r="CI2621" s="230"/>
      <c r="CJ2621" s="231"/>
      <c r="CK2621" s="231"/>
      <c r="CL2621" s="231"/>
      <c r="CM2621" s="231"/>
      <c r="CN2621" s="231"/>
      <c r="CO2621" s="231"/>
      <c r="CP2621" s="231"/>
      <c r="CQ2621" s="231"/>
      <c r="CR2621" s="232"/>
      <c r="CS2621" s="232"/>
      <c r="CT2621" s="232"/>
      <c r="CU2621" s="232"/>
      <c r="CV2621" s="232"/>
      <c r="CW2621" s="232"/>
      <c r="CX2621" s="232"/>
      <c r="CY2621" s="234"/>
      <c r="DA2621" s="106"/>
      <c r="DC2621" s="106"/>
      <c r="DD2621" s="106"/>
      <c r="DE2621" s="106"/>
      <c r="DF2621" s="92"/>
      <c r="DG2621" s="107"/>
      <c r="DH2621" s="107"/>
      <c r="DI2621" s="107"/>
      <c r="DJ2621" s="107"/>
      <c r="DK2621" s="107"/>
      <c r="DL2621" s="107"/>
      <c r="DM2621" s="110"/>
      <c r="DN2621" s="110"/>
      <c r="DO2621" s="110"/>
      <c r="DP2621" s="110"/>
      <c r="DQ2621" s="110"/>
      <c r="DR2621" s="110"/>
      <c r="DS2621" s="110"/>
      <c r="DT2621" s="110"/>
      <c r="DU2621" s="497"/>
      <c r="DV2621" s="497"/>
      <c r="DW2621" s="497"/>
      <c r="DX2621" s="497"/>
      <c r="DY2621" s="497"/>
      <c r="DZ2621" s="497"/>
      <c r="EA2621" s="98"/>
      <c r="EB2621" s="99"/>
      <c r="EC2621" s="99"/>
      <c r="ED2621" s="99"/>
      <c r="EE2621" s="99"/>
      <c r="EF2621" s="99"/>
      <c r="EG2621" s="99"/>
      <c r="EH2621" s="99"/>
      <c r="EI2621" s="99"/>
      <c r="EJ2621" s="99"/>
      <c r="EK2621" s="99"/>
      <c r="EL2621" s="99"/>
      <c r="EM2621" s="99"/>
      <c r="EN2621" s="99"/>
      <c r="EO2621" s="99"/>
      <c r="EP2621" s="99"/>
      <c r="EQ2621" s="99"/>
      <c r="ER2621" s="99"/>
      <c r="ES2621" s="99"/>
      <c r="ET2621" s="99"/>
      <c r="EU2621" s="99"/>
      <c r="EV2621" s="99"/>
      <c r="EW2621" s="99"/>
      <c r="EX2621" s="119"/>
      <c r="EY2621" s="121"/>
      <c r="EZ2621" s="296"/>
      <c r="FA2621" s="83"/>
      <c r="FC2621" s="116"/>
      <c r="FD2621" s="116"/>
    </row>
    <row r="2622" spans="1:160" ht="15" customHeight="1" x14ac:dyDescent="0.2">
      <c r="A2622" s="100"/>
      <c r="B2622" s="100"/>
      <c r="C2622" s="74"/>
      <c r="D2622" s="74"/>
      <c r="E2622" s="74"/>
      <c r="F2622" s="74"/>
      <c r="G2622" s="75"/>
      <c r="H2622" s="435"/>
      <c r="I2622" s="73"/>
      <c r="J2622" s="101"/>
      <c r="K2622" s="113"/>
      <c r="L2622" s="103"/>
      <c r="M2622" s="569" t="str">
        <f>IF(NOT(ISERROR(FIND("Training",W2622))),"'Plot Psychometric_HH'",IF(NOT(ISERROR(FIND("1DAT",W2622))),"'Plot Tuning Azimuth_HH'",IF(NOT(ISERROR(FIND("HD_dt",W2622))),"'Plot HeadingDiscimination_PSTH_HH_dt_yuchen'",IF(NOT(ISERROR(FIND("HD",W2622))),"'Plot HeadingDiscimination_PSTH_HH'",IF(NOT(ISERROR(FIND("MemSac",W2622))),"'Memory Saccade Analysis_HH'",IF(NOT(ISERROR(FIND("DelSac",W2622))),"'Memory Saccade Analysis_HH'",IF(NOT(ISERROR(FIND("u-stim",W2622))),"'Plot Microstim_HH'","")))))))</f>
        <v/>
      </c>
      <c r="N2622" s="573"/>
      <c r="O2622" s="584"/>
      <c r="P2622" s="590"/>
      <c r="Q2622" s="590"/>
      <c r="R2622" s="590"/>
      <c r="S2622" s="590"/>
      <c r="T2622" s="590"/>
      <c r="U2622" s="590"/>
      <c r="V2622" s="583"/>
      <c r="W2622" s="170"/>
      <c r="X2622" s="192"/>
      <c r="Y2622" s="219"/>
      <c r="Z2622" s="217"/>
      <c r="AA2622" s="218"/>
      <c r="AB2622" s="77"/>
      <c r="AC2622" s="78"/>
      <c r="AD2622" s="199"/>
      <c r="AE2622" s="91"/>
      <c r="AF2622" s="79"/>
      <c r="AG2622" s="79"/>
      <c r="AH2622" s="80"/>
      <c r="AI2622" s="81"/>
      <c r="AJ2622" s="81"/>
      <c r="AK2622" s="81"/>
      <c r="AL2622" s="81"/>
      <c r="AM2622" s="114"/>
      <c r="AN2622" s="82"/>
      <c r="AO2622" s="83"/>
      <c r="AP2622" s="83"/>
      <c r="AQ2622" s="83"/>
      <c r="AR2622" s="84"/>
      <c r="AS2622" s="85"/>
      <c r="AT2622" s="85"/>
      <c r="AU2622" s="85"/>
      <c r="AV2622" s="85"/>
      <c r="AW2622" s="104"/>
      <c r="AX2622" s="86"/>
      <c r="AY2622" s="87"/>
      <c r="AZ2622" s="87"/>
      <c r="BA2622" s="87"/>
      <c r="BB2622" s="88"/>
      <c r="BC2622" s="89"/>
      <c r="BD2622" s="89"/>
      <c r="BE2622" s="89"/>
      <c r="BF2622" s="89"/>
      <c r="BG2622" s="115"/>
      <c r="BH2622" s="90"/>
      <c r="BI2622" s="251"/>
      <c r="BJ2622" s="252"/>
      <c r="BK2622" s="252"/>
      <c r="BL2622" s="230"/>
      <c r="BM2622" s="230"/>
      <c r="BN2622" s="230"/>
      <c r="BO2622" s="231"/>
      <c r="BP2622" s="231"/>
      <c r="BQ2622" s="231"/>
      <c r="BR2622" s="232"/>
      <c r="BS2622" s="232"/>
      <c r="BT2622" s="232"/>
      <c r="BU2622" s="230"/>
      <c r="BV2622" s="230"/>
      <c r="BW2622" s="231"/>
      <c r="BX2622" s="231"/>
      <c r="BY2622" s="232"/>
      <c r="BZ2622" s="235"/>
      <c r="CA2622" s="257"/>
      <c r="CB2622" s="233"/>
      <c r="CC2622" s="230"/>
      <c r="CD2622" s="230"/>
      <c r="CE2622" s="230"/>
      <c r="CF2622" s="230"/>
      <c r="CG2622" s="230"/>
      <c r="CH2622" s="230"/>
      <c r="CI2622" s="230"/>
      <c r="CJ2622" s="231"/>
      <c r="CK2622" s="231"/>
      <c r="CL2622" s="231"/>
      <c r="CM2622" s="231"/>
      <c r="CN2622" s="231"/>
      <c r="CO2622" s="231"/>
      <c r="CP2622" s="231"/>
      <c r="CQ2622" s="231"/>
      <c r="CR2622" s="232"/>
      <c r="CS2622" s="232"/>
      <c r="CT2622" s="232"/>
      <c r="CU2622" s="232"/>
      <c r="CV2622" s="232"/>
      <c r="CW2622" s="232"/>
      <c r="CX2622" s="232"/>
      <c r="CY2622" s="234"/>
      <c r="DA2622" s="106"/>
      <c r="DC2622" s="106"/>
      <c r="DD2622" s="106"/>
      <c r="DE2622" s="106"/>
      <c r="DF2622" s="92"/>
      <c r="DG2622" s="107"/>
      <c r="DH2622" s="107"/>
      <c r="DI2622" s="107"/>
      <c r="DJ2622" s="107"/>
      <c r="DK2622" s="107"/>
      <c r="DL2622" s="107"/>
      <c r="DM2622" s="110"/>
      <c r="DN2622" s="110"/>
      <c r="DO2622" s="110"/>
      <c r="DP2622" s="110"/>
      <c r="DQ2622" s="110"/>
      <c r="DR2622" s="110"/>
      <c r="DS2622" s="110"/>
      <c r="DT2622" s="110"/>
      <c r="DU2622" s="497"/>
      <c r="DV2622" s="497"/>
      <c r="DW2622" s="497"/>
      <c r="DX2622" s="497"/>
      <c r="DY2622" s="497"/>
      <c r="DZ2622" s="497"/>
      <c r="EA2622" s="98"/>
      <c r="EB2622" s="99"/>
      <c r="EC2622" s="99"/>
      <c r="ED2622" s="99"/>
      <c r="EE2622" s="99"/>
      <c r="EF2622" s="99"/>
      <c r="EG2622" s="99"/>
      <c r="EH2622" s="99"/>
      <c r="EI2622" s="99"/>
      <c r="EJ2622" s="99"/>
      <c r="EK2622" s="99"/>
      <c r="EL2622" s="99"/>
      <c r="EM2622" s="99"/>
      <c r="EN2622" s="99"/>
      <c r="EO2622" s="99"/>
      <c r="EP2622" s="99"/>
      <c r="EQ2622" s="99"/>
      <c r="ER2622" s="99"/>
      <c r="ES2622" s="99"/>
      <c r="ET2622" s="99"/>
      <c r="EU2622" s="99"/>
      <c r="EV2622" s="99"/>
      <c r="EW2622" s="99"/>
      <c r="EX2622" s="119"/>
      <c r="EY2622" s="121"/>
      <c r="EZ2622" s="296"/>
      <c r="FA2622" s="83"/>
      <c r="FC2622" s="116"/>
      <c r="FD2622" s="116"/>
    </row>
    <row r="2623" spans="1:160" ht="15" customHeight="1" x14ac:dyDescent="0.2">
      <c r="A2623" s="100"/>
      <c r="B2623" s="100"/>
      <c r="C2623" s="74"/>
      <c r="D2623" s="74"/>
      <c r="E2623" s="74"/>
      <c r="F2623" s="74"/>
      <c r="G2623" s="75"/>
      <c r="H2623" s="435"/>
      <c r="I2623" s="73"/>
      <c r="J2623" s="101"/>
      <c r="K2623" s="113"/>
      <c r="L2623" s="103"/>
      <c r="M2623" s="569" t="str">
        <f>IF(NOT(ISERROR(FIND("Training",W2623))),"'Plot Psychometric_HH'",IF(NOT(ISERROR(FIND("1DAT",W2623))),"'Plot Tuning Azimuth_HH'",IF(NOT(ISERROR(FIND("HD_dt",W2623))),"'Plot HeadingDiscimination_PSTH_HH_dt_yuchen'",IF(NOT(ISERROR(FIND("HD",W2623))),"'Plot HeadingDiscimination_PSTH_HH'",IF(NOT(ISERROR(FIND("MemSac",W2623))),"'Memory Saccade Analysis_HH'",IF(NOT(ISERROR(FIND("DelSac",W2623))),"'Memory Saccade Analysis_HH'",IF(NOT(ISERROR(FIND("u-stim",W2623))),"'Plot Microstim_HH'","")))))))</f>
        <v/>
      </c>
      <c r="N2623" s="573"/>
      <c r="O2623" s="584"/>
      <c r="P2623" s="590"/>
      <c r="Q2623" s="590"/>
      <c r="R2623" s="590"/>
      <c r="S2623" s="590"/>
      <c r="T2623" s="590"/>
      <c r="U2623" s="590"/>
      <c r="V2623" s="583"/>
      <c r="W2623" s="170"/>
      <c r="X2623" s="192"/>
      <c r="Y2623" s="219"/>
      <c r="Z2623" s="217"/>
      <c r="AA2623" s="218"/>
      <c r="AB2623" s="77"/>
      <c r="AC2623" s="78"/>
      <c r="AD2623" s="199"/>
      <c r="AE2623" s="91"/>
      <c r="AF2623" s="79"/>
      <c r="AG2623" s="79"/>
      <c r="AH2623" s="80"/>
      <c r="AI2623" s="81"/>
      <c r="AJ2623" s="81"/>
      <c r="AK2623" s="81"/>
      <c r="AL2623" s="81"/>
      <c r="AM2623" s="114"/>
      <c r="AN2623" s="82"/>
      <c r="AO2623" s="83"/>
      <c r="AP2623" s="83"/>
      <c r="AQ2623" s="83"/>
      <c r="AR2623" s="84"/>
      <c r="AS2623" s="85"/>
      <c r="AT2623" s="85"/>
      <c r="AU2623" s="85"/>
      <c r="AV2623" s="85"/>
      <c r="AW2623" s="104"/>
      <c r="AX2623" s="86"/>
      <c r="AY2623" s="87"/>
      <c r="AZ2623" s="87"/>
      <c r="BA2623" s="87"/>
      <c r="BB2623" s="88"/>
      <c r="BC2623" s="89"/>
      <c r="BD2623" s="89"/>
      <c r="BE2623" s="89"/>
      <c r="BF2623" s="89"/>
      <c r="BG2623" s="115"/>
      <c r="BH2623" s="90"/>
      <c r="BI2623" s="251"/>
      <c r="BJ2623" s="252"/>
      <c r="BK2623" s="252"/>
      <c r="BL2623" s="230"/>
      <c r="BM2623" s="230"/>
      <c r="BN2623" s="230"/>
      <c r="BO2623" s="231"/>
      <c r="BP2623" s="231"/>
      <c r="BQ2623" s="231"/>
      <c r="BR2623" s="232"/>
      <c r="BS2623" s="232"/>
      <c r="BT2623" s="232"/>
      <c r="BU2623" s="230"/>
      <c r="BV2623" s="230"/>
      <c r="BW2623" s="231"/>
      <c r="BX2623" s="231"/>
      <c r="BY2623" s="232"/>
      <c r="BZ2623" s="235"/>
      <c r="CA2623" s="257"/>
      <c r="CB2623" s="233"/>
      <c r="CC2623" s="230"/>
      <c r="CD2623" s="230"/>
      <c r="CE2623" s="230"/>
      <c r="CF2623" s="230"/>
      <c r="CG2623" s="230"/>
      <c r="CH2623" s="230"/>
      <c r="CI2623" s="230"/>
      <c r="CJ2623" s="231"/>
      <c r="CK2623" s="231"/>
      <c r="CL2623" s="231"/>
      <c r="CM2623" s="231"/>
      <c r="CN2623" s="231"/>
      <c r="CO2623" s="231"/>
      <c r="CP2623" s="231"/>
      <c r="CQ2623" s="231"/>
      <c r="CR2623" s="232"/>
      <c r="CS2623" s="232"/>
      <c r="CT2623" s="232"/>
      <c r="CU2623" s="232"/>
      <c r="CV2623" s="232"/>
      <c r="CW2623" s="232"/>
      <c r="CX2623" s="232"/>
      <c r="CY2623" s="234"/>
      <c r="DA2623" s="106"/>
      <c r="DC2623" s="106"/>
      <c r="DD2623" s="106"/>
      <c r="DE2623" s="106"/>
      <c r="DF2623" s="92"/>
      <c r="DG2623" s="107"/>
      <c r="DH2623" s="107"/>
      <c r="DI2623" s="107"/>
      <c r="DJ2623" s="107"/>
      <c r="DK2623" s="107"/>
      <c r="DL2623" s="107"/>
      <c r="DM2623" s="110"/>
      <c r="DN2623" s="110"/>
      <c r="DO2623" s="110"/>
      <c r="DP2623" s="110"/>
      <c r="DQ2623" s="110"/>
      <c r="DR2623" s="110"/>
      <c r="DS2623" s="110"/>
      <c r="DT2623" s="110"/>
      <c r="DU2623" s="497"/>
      <c r="DV2623" s="497"/>
      <c r="DW2623" s="497"/>
      <c r="DX2623" s="497"/>
      <c r="DY2623" s="497"/>
      <c r="DZ2623" s="497"/>
      <c r="EA2623" s="98"/>
      <c r="EB2623" s="99"/>
      <c r="EC2623" s="99"/>
      <c r="ED2623" s="99"/>
      <c r="EE2623" s="99"/>
      <c r="EF2623" s="99"/>
      <c r="EG2623" s="99"/>
      <c r="EH2623" s="99"/>
      <c r="EI2623" s="99"/>
      <c r="EJ2623" s="99"/>
      <c r="EK2623" s="99"/>
      <c r="EL2623" s="99"/>
      <c r="EM2623" s="99"/>
      <c r="EN2623" s="99"/>
      <c r="EO2623" s="99"/>
      <c r="EP2623" s="99"/>
      <c r="EQ2623" s="99"/>
      <c r="ER2623" s="99"/>
      <c r="ES2623" s="99"/>
      <c r="ET2623" s="99"/>
      <c r="EU2623" s="99"/>
      <c r="EV2623" s="99"/>
      <c r="EW2623" s="99"/>
      <c r="EX2623" s="119"/>
      <c r="EY2623" s="121"/>
      <c r="EZ2623" s="296"/>
      <c r="FA2623" s="83"/>
      <c r="FC2623" s="116"/>
      <c r="FD2623" s="116"/>
    </row>
    <row r="2624" spans="1:160" ht="15" customHeight="1" x14ac:dyDescent="0.2">
      <c r="A2624" s="100"/>
      <c r="B2624" s="100"/>
      <c r="C2624" s="74"/>
      <c r="D2624" s="74"/>
      <c r="E2624" s="74"/>
      <c r="F2624" s="74"/>
      <c r="G2624" s="75"/>
      <c r="H2624" s="435"/>
      <c r="I2624" s="73"/>
      <c r="J2624" s="101"/>
      <c r="K2624" s="113"/>
      <c r="L2624" s="103"/>
      <c r="M2624" s="569" t="str">
        <f>IF(NOT(ISERROR(FIND("Training",W2624))),"'Plot Psychometric_HH'",IF(NOT(ISERROR(FIND("1DAT",W2624))),"'Plot Tuning Azimuth_HH'",IF(NOT(ISERROR(FIND("HD_dt",W2624))),"'Plot HeadingDiscimination_PSTH_HH_dt_yuchen'",IF(NOT(ISERROR(FIND("HD",W2624))),"'Plot HeadingDiscimination_PSTH_HH'",IF(NOT(ISERROR(FIND("MemSac",W2624))),"'Memory Saccade Analysis_HH'",IF(NOT(ISERROR(FIND("DelSac",W2624))),"'Memory Saccade Analysis_HH'",IF(NOT(ISERROR(FIND("u-stim",W2624))),"'Plot Microstim_HH'","")))))))</f>
        <v/>
      </c>
      <c r="N2624" s="573"/>
      <c r="O2624" s="584"/>
      <c r="P2624" s="590"/>
      <c r="Q2624" s="590"/>
      <c r="R2624" s="590"/>
      <c r="S2624" s="590"/>
      <c r="T2624" s="590"/>
      <c r="U2624" s="590"/>
      <c r="V2624" s="583"/>
      <c r="W2624" s="170"/>
      <c r="X2624" s="192"/>
      <c r="Y2624" s="219"/>
      <c r="Z2624" s="217"/>
      <c r="AA2624" s="218"/>
      <c r="AB2624" s="77"/>
      <c r="AC2624" s="78"/>
      <c r="AD2624" s="199"/>
      <c r="AE2624" s="91"/>
      <c r="AF2624" s="79"/>
      <c r="AG2624" s="79"/>
      <c r="AH2624" s="80"/>
      <c r="AI2624" s="81"/>
      <c r="AJ2624" s="81"/>
      <c r="AK2624" s="81"/>
      <c r="AL2624" s="81"/>
      <c r="AM2624" s="114"/>
      <c r="AN2624" s="82"/>
      <c r="AO2624" s="83"/>
      <c r="AP2624" s="83"/>
      <c r="AQ2624" s="83"/>
      <c r="AR2624" s="84"/>
      <c r="AS2624" s="85"/>
      <c r="AT2624" s="85"/>
      <c r="AU2624" s="85"/>
      <c r="AV2624" s="85"/>
      <c r="AW2624" s="104"/>
      <c r="AX2624" s="86"/>
      <c r="AY2624" s="87"/>
      <c r="AZ2624" s="87"/>
      <c r="BA2624" s="87"/>
      <c r="BB2624" s="88"/>
      <c r="BC2624" s="89"/>
      <c r="BD2624" s="89"/>
      <c r="BE2624" s="89"/>
      <c r="BF2624" s="89"/>
      <c r="BG2624" s="115"/>
      <c r="BH2624" s="90"/>
      <c r="BI2624" s="251"/>
      <c r="BJ2624" s="252"/>
      <c r="BK2624" s="252"/>
      <c r="BL2624" s="230"/>
      <c r="BM2624" s="230"/>
      <c r="BN2624" s="230"/>
      <c r="BO2624" s="231"/>
      <c r="BP2624" s="231"/>
      <c r="BQ2624" s="231"/>
      <c r="BR2624" s="232"/>
      <c r="BS2624" s="232"/>
      <c r="BT2624" s="232"/>
      <c r="BU2624" s="230"/>
      <c r="BV2624" s="230"/>
      <c r="BW2624" s="231"/>
      <c r="BX2624" s="231"/>
      <c r="BY2624" s="232"/>
      <c r="BZ2624" s="235"/>
      <c r="CA2624" s="257"/>
      <c r="CB2624" s="233"/>
      <c r="CC2624" s="230"/>
      <c r="CD2624" s="230"/>
      <c r="CE2624" s="230"/>
      <c r="CF2624" s="230"/>
      <c r="CG2624" s="230"/>
      <c r="CH2624" s="230"/>
      <c r="CI2624" s="230"/>
      <c r="CJ2624" s="231"/>
      <c r="CK2624" s="231"/>
      <c r="CL2624" s="231"/>
      <c r="CM2624" s="231"/>
      <c r="CN2624" s="231"/>
      <c r="CO2624" s="231"/>
      <c r="CP2624" s="231"/>
      <c r="CQ2624" s="231"/>
      <c r="CR2624" s="232"/>
      <c r="CS2624" s="232"/>
      <c r="CT2624" s="232"/>
      <c r="CU2624" s="232"/>
      <c r="CV2624" s="232"/>
      <c r="CW2624" s="232"/>
      <c r="CX2624" s="232"/>
      <c r="CY2624" s="234"/>
      <c r="DA2624" s="106"/>
      <c r="DC2624" s="106"/>
      <c r="DD2624" s="106"/>
      <c r="DE2624" s="106"/>
      <c r="DF2624" s="92"/>
      <c r="DG2624" s="107"/>
      <c r="DH2624" s="107"/>
      <c r="DI2624" s="107"/>
      <c r="DJ2624" s="107"/>
      <c r="DK2624" s="107"/>
      <c r="DL2624" s="107"/>
      <c r="DM2624" s="110"/>
      <c r="DN2624" s="110"/>
      <c r="DO2624" s="110"/>
      <c r="DP2624" s="110"/>
      <c r="DQ2624" s="110"/>
      <c r="DR2624" s="110"/>
      <c r="DS2624" s="110"/>
      <c r="DT2624" s="110"/>
      <c r="DU2624" s="497"/>
      <c r="DV2624" s="497"/>
      <c r="DW2624" s="497"/>
      <c r="DX2624" s="497"/>
      <c r="DY2624" s="497"/>
      <c r="DZ2624" s="497"/>
      <c r="EA2624" s="98"/>
      <c r="EB2624" s="99"/>
      <c r="EC2624" s="99"/>
      <c r="ED2624" s="99"/>
      <c r="EE2624" s="99"/>
      <c r="EF2624" s="99"/>
      <c r="EG2624" s="99"/>
      <c r="EH2624" s="99"/>
      <c r="EI2624" s="99"/>
      <c r="EJ2624" s="99"/>
      <c r="EK2624" s="99"/>
      <c r="EL2624" s="99"/>
      <c r="EM2624" s="99"/>
      <c r="EN2624" s="99"/>
      <c r="EO2624" s="99"/>
      <c r="EP2624" s="99"/>
      <c r="EQ2624" s="99"/>
      <c r="ER2624" s="99"/>
      <c r="ES2624" s="99"/>
      <c r="ET2624" s="99"/>
      <c r="EU2624" s="99"/>
      <c r="EV2624" s="99"/>
      <c r="EW2624" s="99"/>
      <c r="EX2624" s="119"/>
      <c r="EY2624" s="121"/>
      <c r="EZ2624" s="296"/>
      <c r="FA2624" s="83"/>
      <c r="FC2624" s="116"/>
      <c r="FD2624" s="116"/>
    </row>
    <row r="2625" spans="1:160" ht="15" customHeight="1" x14ac:dyDescent="0.2">
      <c r="A2625" s="100"/>
      <c r="B2625" s="100"/>
      <c r="C2625" s="74"/>
      <c r="D2625" s="74"/>
      <c r="E2625" s="74"/>
      <c r="F2625" s="74"/>
      <c r="G2625" s="75"/>
      <c r="H2625" s="435"/>
      <c r="I2625" s="73"/>
      <c r="J2625" s="101"/>
      <c r="K2625" s="113"/>
      <c r="L2625" s="103"/>
      <c r="M2625" s="569" t="str">
        <f>IF(NOT(ISERROR(FIND("Training",W2625))),"'Plot Psychometric_HH'",IF(NOT(ISERROR(FIND("1DAT",W2625))),"'Plot Tuning Azimuth_HH'",IF(NOT(ISERROR(FIND("HD_dt",W2625))),"'Plot HeadingDiscimination_PSTH_HH_dt_yuchen'",IF(NOT(ISERROR(FIND("HD",W2625))),"'Plot HeadingDiscimination_PSTH_HH'",IF(NOT(ISERROR(FIND("MemSac",W2625))),"'Memory Saccade Analysis_HH'",IF(NOT(ISERROR(FIND("DelSac",W2625))),"'Memory Saccade Analysis_HH'",IF(NOT(ISERROR(FIND("u-stim",W2625))),"'Plot Microstim_HH'","")))))))</f>
        <v/>
      </c>
      <c r="N2625" s="573"/>
      <c r="O2625" s="584"/>
      <c r="P2625" s="590"/>
      <c r="Q2625" s="590"/>
      <c r="R2625" s="590"/>
      <c r="S2625" s="590"/>
      <c r="T2625" s="590"/>
      <c r="U2625" s="590"/>
      <c r="V2625" s="583"/>
      <c r="W2625" s="170"/>
      <c r="X2625" s="192"/>
      <c r="Y2625" s="219"/>
      <c r="Z2625" s="217"/>
      <c r="AA2625" s="218"/>
      <c r="AB2625" s="77"/>
      <c r="AC2625" s="78"/>
      <c r="AD2625" s="199"/>
      <c r="AE2625" s="91"/>
      <c r="AF2625" s="79"/>
      <c r="AG2625" s="79"/>
      <c r="AH2625" s="80"/>
      <c r="AI2625" s="81"/>
      <c r="AJ2625" s="81"/>
      <c r="AK2625" s="81"/>
      <c r="AL2625" s="81"/>
      <c r="AM2625" s="114"/>
      <c r="AN2625" s="82"/>
      <c r="AO2625" s="83"/>
      <c r="AP2625" s="83"/>
      <c r="AQ2625" s="83"/>
      <c r="AR2625" s="84"/>
      <c r="AS2625" s="85"/>
      <c r="AT2625" s="85"/>
      <c r="AU2625" s="85"/>
      <c r="AV2625" s="85"/>
      <c r="AW2625" s="104"/>
      <c r="AX2625" s="86"/>
      <c r="AY2625" s="87"/>
      <c r="AZ2625" s="87"/>
      <c r="BA2625" s="87"/>
      <c r="BB2625" s="88"/>
      <c r="BC2625" s="89"/>
      <c r="BD2625" s="89"/>
      <c r="BE2625" s="89"/>
      <c r="BF2625" s="89"/>
      <c r="BG2625" s="115"/>
      <c r="BH2625" s="90"/>
      <c r="BI2625" s="251"/>
      <c r="BJ2625" s="252"/>
      <c r="BK2625" s="252"/>
      <c r="BL2625" s="230"/>
      <c r="BM2625" s="230"/>
      <c r="BN2625" s="230"/>
      <c r="BO2625" s="231"/>
      <c r="BP2625" s="231"/>
      <c r="BQ2625" s="231"/>
      <c r="BR2625" s="232"/>
      <c r="BS2625" s="232"/>
      <c r="BT2625" s="232"/>
      <c r="BU2625" s="230"/>
      <c r="BV2625" s="230"/>
      <c r="BW2625" s="231"/>
      <c r="BX2625" s="231"/>
      <c r="BY2625" s="232"/>
      <c r="BZ2625" s="235"/>
      <c r="CA2625" s="257"/>
      <c r="CB2625" s="233"/>
      <c r="CC2625" s="230"/>
      <c r="CD2625" s="230"/>
      <c r="CE2625" s="230"/>
      <c r="CF2625" s="230"/>
      <c r="CG2625" s="230"/>
      <c r="CH2625" s="230"/>
      <c r="CI2625" s="230"/>
      <c r="CJ2625" s="231"/>
      <c r="CK2625" s="231"/>
      <c r="CL2625" s="231"/>
      <c r="CM2625" s="231"/>
      <c r="CN2625" s="231"/>
      <c r="CO2625" s="231"/>
      <c r="CP2625" s="231"/>
      <c r="CQ2625" s="231"/>
      <c r="CR2625" s="232"/>
      <c r="CS2625" s="232"/>
      <c r="CT2625" s="232"/>
      <c r="CU2625" s="232"/>
      <c r="CV2625" s="232"/>
      <c r="CW2625" s="232"/>
      <c r="CX2625" s="232"/>
      <c r="CY2625" s="234"/>
      <c r="DA2625" s="106"/>
      <c r="DC2625" s="106"/>
      <c r="DD2625" s="106"/>
      <c r="DE2625" s="106"/>
      <c r="DF2625" s="92"/>
      <c r="DG2625" s="107"/>
      <c r="DH2625" s="107"/>
      <c r="DI2625" s="107"/>
      <c r="DJ2625" s="107"/>
      <c r="DK2625" s="107"/>
      <c r="DL2625" s="107"/>
      <c r="DM2625" s="110"/>
      <c r="DN2625" s="110"/>
      <c r="DO2625" s="110"/>
      <c r="DP2625" s="110"/>
      <c r="DQ2625" s="110"/>
      <c r="DR2625" s="110"/>
      <c r="DS2625" s="110"/>
      <c r="DT2625" s="110"/>
      <c r="DU2625" s="497"/>
      <c r="DV2625" s="497"/>
      <c r="DW2625" s="497"/>
      <c r="DX2625" s="497"/>
      <c r="DY2625" s="497"/>
      <c r="DZ2625" s="497"/>
      <c r="EA2625" s="98"/>
      <c r="EB2625" s="99"/>
      <c r="EC2625" s="99"/>
      <c r="ED2625" s="99"/>
      <c r="EE2625" s="99"/>
      <c r="EF2625" s="99"/>
      <c r="EG2625" s="99"/>
      <c r="EH2625" s="99"/>
      <c r="EI2625" s="99"/>
      <c r="EJ2625" s="99"/>
      <c r="EK2625" s="99"/>
      <c r="EL2625" s="99"/>
      <c r="EM2625" s="99"/>
      <c r="EN2625" s="99"/>
      <c r="EO2625" s="99"/>
      <c r="EP2625" s="99"/>
      <c r="EQ2625" s="99"/>
      <c r="ER2625" s="99"/>
      <c r="ES2625" s="99"/>
      <c r="ET2625" s="99"/>
      <c r="EU2625" s="99"/>
      <c r="EV2625" s="99"/>
      <c r="EW2625" s="99"/>
      <c r="EX2625" s="119"/>
      <c r="EY2625" s="121"/>
      <c r="EZ2625" s="296"/>
      <c r="FA2625" s="83"/>
      <c r="FC2625" s="116"/>
      <c r="FD2625" s="116"/>
    </row>
    <row r="2626" spans="1:160" ht="15" customHeight="1" x14ac:dyDescent="0.2">
      <c r="A2626" s="100"/>
      <c r="B2626" s="100"/>
      <c r="C2626" s="74"/>
      <c r="D2626" s="74"/>
      <c r="E2626" s="74"/>
      <c r="F2626" s="74"/>
      <c r="G2626" s="75"/>
      <c r="H2626" s="435"/>
      <c r="I2626" s="73"/>
      <c r="J2626" s="101"/>
      <c r="K2626" s="113"/>
      <c r="L2626" s="103"/>
      <c r="M2626" s="569" t="str">
        <f>IF(NOT(ISERROR(FIND("Training",W2626))),"'Plot Psychometric_HH'",IF(NOT(ISERROR(FIND("1DAT",W2626))),"'Plot Tuning Azimuth_HH'",IF(NOT(ISERROR(FIND("HD_dt",W2626))),"'Plot HeadingDiscimination_PSTH_HH_dt_yuchen'",IF(NOT(ISERROR(FIND("HD",W2626))),"'Plot HeadingDiscimination_PSTH_HH'",IF(NOT(ISERROR(FIND("MemSac",W2626))),"'Memory Saccade Analysis_HH'",IF(NOT(ISERROR(FIND("DelSac",W2626))),"'Memory Saccade Analysis_HH'",IF(NOT(ISERROR(FIND("u-stim",W2626))),"'Plot Microstim_HH'","")))))))</f>
        <v/>
      </c>
      <c r="N2626" s="573"/>
      <c r="O2626" s="584"/>
      <c r="P2626" s="590"/>
      <c r="Q2626" s="590"/>
      <c r="R2626" s="590"/>
      <c r="S2626" s="590"/>
      <c r="T2626" s="590"/>
      <c r="U2626" s="590"/>
      <c r="V2626" s="583"/>
      <c r="W2626" s="170"/>
      <c r="X2626" s="192"/>
      <c r="Y2626" s="219"/>
      <c r="Z2626" s="217"/>
      <c r="AA2626" s="218"/>
      <c r="AB2626" s="77"/>
      <c r="AC2626" s="78"/>
      <c r="AD2626" s="199"/>
      <c r="AE2626" s="91"/>
      <c r="AF2626" s="79"/>
      <c r="AG2626" s="79"/>
      <c r="AH2626" s="80"/>
      <c r="AI2626" s="81"/>
      <c r="AJ2626" s="81"/>
      <c r="AK2626" s="81"/>
      <c r="AL2626" s="81"/>
      <c r="AM2626" s="114"/>
      <c r="AN2626" s="82"/>
      <c r="AO2626" s="83"/>
      <c r="AP2626" s="83"/>
      <c r="AQ2626" s="83"/>
      <c r="AR2626" s="84"/>
      <c r="AS2626" s="85"/>
      <c r="AT2626" s="85"/>
      <c r="AU2626" s="85"/>
      <c r="AV2626" s="85"/>
      <c r="AW2626" s="104"/>
      <c r="AX2626" s="86"/>
      <c r="AY2626" s="87"/>
      <c r="AZ2626" s="87"/>
      <c r="BA2626" s="87"/>
      <c r="BB2626" s="88"/>
      <c r="BC2626" s="89"/>
      <c r="BD2626" s="89"/>
      <c r="BE2626" s="89"/>
      <c r="BF2626" s="89"/>
      <c r="BG2626" s="115"/>
      <c r="BH2626" s="90"/>
      <c r="BI2626" s="251"/>
      <c r="BJ2626" s="252"/>
      <c r="BK2626" s="252"/>
      <c r="BL2626" s="230"/>
      <c r="BM2626" s="230"/>
      <c r="BN2626" s="230"/>
      <c r="BO2626" s="231"/>
      <c r="BP2626" s="231"/>
      <c r="BQ2626" s="231"/>
      <c r="BR2626" s="232"/>
      <c r="BS2626" s="232"/>
      <c r="BT2626" s="232"/>
      <c r="BU2626" s="230"/>
      <c r="BV2626" s="230"/>
      <c r="BW2626" s="231"/>
      <c r="BX2626" s="231"/>
      <c r="BY2626" s="232"/>
      <c r="BZ2626" s="235"/>
      <c r="CA2626" s="257"/>
      <c r="CB2626" s="233"/>
      <c r="CC2626" s="230"/>
      <c r="CD2626" s="230"/>
      <c r="CE2626" s="230"/>
      <c r="CF2626" s="230"/>
      <c r="CG2626" s="230"/>
      <c r="CH2626" s="230"/>
      <c r="CI2626" s="230"/>
      <c r="CJ2626" s="231"/>
      <c r="CK2626" s="231"/>
      <c r="CL2626" s="231"/>
      <c r="CM2626" s="231"/>
      <c r="CN2626" s="231"/>
      <c r="CO2626" s="231"/>
      <c r="CP2626" s="231"/>
      <c r="CQ2626" s="231"/>
      <c r="CR2626" s="232"/>
      <c r="CS2626" s="232"/>
      <c r="CT2626" s="232"/>
      <c r="CU2626" s="232"/>
      <c r="CV2626" s="232"/>
      <c r="CW2626" s="232"/>
      <c r="CX2626" s="232"/>
      <c r="CY2626" s="234"/>
      <c r="DA2626" s="106"/>
      <c r="DC2626" s="106"/>
      <c r="DD2626" s="106"/>
      <c r="DE2626" s="106"/>
      <c r="DF2626" s="92"/>
      <c r="DG2626" s="107"/>
      <c r="DH2626" s="107"/>
      <c r="DI2626" s="107"/>
      <c r="DJ2626" s="107"/>
      <c r="DK2626" s="107"/>
      <c r="DL2626" s="107"/>
      <c r="DM2626" s="110"/>
      <c r="DN2626" s="110"/>
      <c r="DO2626" s="110"/>
      <c r="DP2626" s="110"/>
      <c r="DQ2626" s="110"/>
      <c r="DR2626" s="110"/>
      <c r="DS2626" s="110"/>
      <c r="DT2626" s="110"/>
      <c r="DU2626" s="497"/>
      <c r="DV2626" s="497"/>
      <c r="DW2626" s="497"/>
      <c r="DX2626" s="497"/>
      <c r="DY2626" s="497"/>
      <c r="DZ2626" s="497"/>
      <c r="EA2626" s="98"/>
      <c r="EB2626" s="99"/>
      <c r="EC2626" s="99"/>
      <c r="ED2626" s="99"/>
      <c r="EE2626" s="99"/>
      <c r="EF2626" s="99"/>
      <c r="EG2626" s="99"/>
      <c r="EH2626" s="99"/>
      <c r="EI2626" s="99"/>
      <c r="EJ2626" s="99"/>
      <c r="EK2626" s="99"/>
      <c r="EL2626" s="99"/>
      <c r="EM2626" s="99"/>
      <c r="EN2626" s="99"/>
      <c r="EO2626" s="99"/>
      <c r="EP2626" s="99"/>
      <c r="EQ2626" s="99"/>
      <c r="ER2626" s="99"/>
      <c r="ES2626" s="99"/>
      <c r="ET2626" s="99"/>
      <c r="EU2626" s="99"/>
      <c r="EV2626" s="99"/>
      <c r="EW2626" s="99"/>
      <c r="EX2626" s="119"/>
      <c r="EY2626" s="121"/>
      <c r="EZ2626" s="296"/>
      <c r="FA2626" s="83"/>
      <c r="FC2626" s="116"/>
      <c r="FD2626" s="116"/>
    </row>
    <row r="2627" spans="1:160" ht="15" customHeight="1" x14ac:dyDescent="0.2">
      <c r="A2627" s="100"/>
      <c r="B2627" s="100"/>
      <c r="C2627" s="74"/>
      <c r="D2627" s="74"/>
      <c r="E2627" s="74"/>
      <c r="F2627" s="74"/>
      <c r="G2627" s="75"/>
      <c r="H2627" s="435"/>
      <c r="I2627" s="73"/>
      <c r="J2627" s="101"/>
      <c r="K2627" s="113"/>
      <c r="L2627" s="103"/>
      <c r="M2627" s="569" t="str">
        <f>IF(NOT(ISERROR(FIND("Training",W2627))),"'Plot Psychometric_HH'",IF(NOT(ISERROR(FIND("1DAT",W2627))),"'Plot Tuning Azimuth_HH'",IF(NOT(ISERROR(FIND("HD_dt",W2627))),"'Plot HeadingDiscimination_PSTH_HH_dt_yuchen'",IF(NOT(ISERROR(FIND("HD",W2627))),"'Plot HeadingDiscimination_PSTH_HH'",IF(NOT(ISERROR(FIND("MemSac",W2627))),"'Memory Saccade Analysis_HH'",IF(NOT(ISERROR(FIND("DelSac",W2627))),"'Memory Saccade Analysis_HH'",IF(NOT(ISERROR(FIND("u-stim",W2627))),"'Plot Microstim_HH'","")))))))</f>
        <v/>
      </c>
      <c r="N2627" s="573"/>
      <c r="O2627" s="584"/>
      <c r="P2627" s="590"/>
      <c r="Q2627" s="590"/>
      <c r="R2627" s="590"/>
      <c r="S2627" s="590"/>
      <c r="T2627" s="590"/>
      <c r="U2627" s="590"/>
      <c r="V2627" s="583"/>
      <c r="W2627" s="170"/>
      <c r="X2627" s="192"/>
      <c r="Y2627" s="219"/>
      <c r="Z2627" s="217"/>
      <c r="AA2627" s="218"/>
      <c r="AB2627" s="77"/>
      <c r="AC2627" s="78"/>
      <c r="AD2627" s="199"/>
      <c r="AE2627" s="91"/>
      <c r="AF2627" s="79"/>
      <c r="AG2627" s="79"/>
      <c r="AH2627" s="80"/>
      <c r="AI2627" s="81"/>
      <c r="AJ2627" s="81"/>
      <c r="AK2627" s="81"/>
      <c r="AL2627" s="81"/>
      <c r="AM2627" s="114"/>
      <c r="AN2627" s="82"/>
      <c r="AO2627" s="83"/>
      <c r="AP2627" s="83"/>
      <c r="AQ2627" s="83"/>
      <c r="AR2627" s="84"/>
      <c r="AS2627" s="85"/>
      <c r="AT2627" s="85"/>
      <c r="AU2627" s="85"/>
      <c r="AV2627" s="85"/>
      <c r="AW2627" s="104"/>
      <c r="AX2627" s="86"/>
      <c r="AY2627" s="87"/>
      <c r="AZ2627" s="87"/>
      <c r="BA2627" s="87"/>
      <c r="BB2627" s="88"/>
      <c r="BC2627" s="89"/>
      <c r="BD2627" s="89"/>
      <c r="BE2627" s="89"/>
      <c r="BF2627" s="89"/>
      <c r="BG2627" s="115"/>
      <c r="BH2627" s="90"/>
      <c r="BI2627" s="251"/>
      <c r="BJ2627" s="252"/>
      <c r="BK2627" s="252"/>
      <c r="BL2627" s="230"/>
      <c r="BM2627" s="230"/>
      <c r="BN2627" s="230"/>
      <c r="BO2627" s="231"/>
      <c r="BP2627" s="231"/>
      <c r="BQ2627" s="231"/>
      <c r="BR2627" s="232"/>
      <c r="BS2627" s="232"/>
      <c r="BT2627" s="232"/>
      <c r="BU2627" s="230"/>
      <c r="BV2627" s="230"/>
      <c r="BW2627" s="231"/>
      <c r="BX2627" s="231"/>
      <c r="BY2627" s="232"/>
      <c r="BZ2627" s="235"/>
      <c r="CA2627" s="257"/>
      <c r="CB2627" s="233"/>
      <c r="CC2627" s="230"/>
      <c r="CD2627" s="230"/>
      <c r="CE2627" s="230"/>
      <c r="CF2627" s="230"/>
      <c r="CG2627" s="230"/>
      <c r="CH2627" s="230"/>
      <c r="CI2627" s="230"/>
      <c r="CJ2627" s="231"/>
      <c r="CK2627" s="231"/>
      <c r="CL2627" s="231"/>
      <c r="CM2627" s="231"/>
      <c r="CN2627" s="231"/>
      <c r="CO2627" s="231"/>
      <c r="CP2627" s="231"/>
      <c r="CQ2627" s="231"/>
      <c r="CR2627" s="232"/>
      <c r="CS2627" s="232"/>
      <c r="CT2627" s="232"/>
      <c r="CU2627" s="232"/>
      <c r="CV2627" s="232"/>
      <c r="CW2627" s="232"/>
      <c r="CX2627" s="232"/>
      <c r="CY2627" s="234"/>
      <c r="DA2627" s="106"/>
      <c r="DC2627" s="106"/>
      <c r="DD2627" s="106"/>
      <c r="DE2627" s="106"/>
      <c r="DF2627" s="92"/>
      <c r="DG2627" s="107"/>
      <c r="DH2627" s="107"/>
      <c r="DI2627" s="107"/>
      <c r="DJ2627" s="107"/>
      <c r="DK2627" s="107"/>
      <c r="DL2627" s="107"/>
      <c r="DM2627" s="110"/>
      <c r="DN2627" s="110"/>
      <c r="DO2627" s="110"/>
      <c r="DP2627" s="110"/>
      <c r="DQ2627" s="110"/>
      <c r="DR2627" s="110"/>
      <c r="DS2627" s="110"/>
      <c r="DT2627" s="110"/>
      <c r="DU2627" s="497"/>
      <c r="DV2627" s="497"/>
      <c r="DW2627" s="497"/>
      <c r="DX2627" s="497"/>
      <c r="DY2627" s="497"/>
      <c r="DZ2627" s="497"/>
      <c r="EA2627" s="98"/>
      <c r="EB2627" s="99"/>
      <c r="EC2627" s="99"/>
      <c r="ED2627" s="99"/>
      <c r="EE2627" s="99"/>
      <c r="EF2627" s="99"/>
      <c r="EG2627" s="99"/>
      <c r="EH2627" s="99"/>
      <c r="EI2627" s="99"/>
      <c r="EJ2627" s="99"/>
      <c r="EK2627" s="99"/>
      <c r="EL2627" s="99"/>
      <c r="EM2627" s="99"/>
      <c r="EN2627" s="99"/>
      <c r="EO2627" s="99"/>
      <c r="EP2627" s="99"/>
      <c r="EQ2627" s="99"/>
      <c r="ER2627" s="99"/>
      <c r="ES2627" s="99"/>
      <c r="ET2627" s="99"/>
      <c r="EU2627" s="99"/>
      <c r="EV2627" s="99"/>
      <c r="EW2627" s="99"/>
      <c r="EX2627" s="119"/>
      <c r="EY2627" s="121"/>
      <c r="EZ2627" s="296"/>
      <c r="FA2627" s="83"/>
      <c r="FC2627" s="116"/>
      <c r="FD2627" s="116"/>
    </row>
    <row r="2628" spans="1:160" ht="15" customHeight="1" x14ac:dyDescent="0.2">
      <c r="A2628" s="100"/>
      <c r="B2628" s="100"/>
      <c r="C2628" s="74"/>
      <c r="D2628" s="74"/>
      <c r="E2628" s="74"/>
      <c r="F2628" s="74"/>
      <c r="G2628" s="75"/>
      <c r="H2628" s="435"/>
      <c r="I2628" s="73"/>
      <c r="J2628" s="101"/>
      <c r="K2628" s="113"/>
      <c r="L2628" s="103"/>
      <c r="M2628" s="569" t="str">
        <f>IF(NOT(ISERROR(FIND("Training",W2628))),"'Plot Psychometric_HH'",IF(NOT(ISERROR(FIND("1DAT",W2628))),"'Plot Tuning Azimuth_HH'",IF(NOT(ISERROR(FIND("HD_dt",W2628))),"'Plot HeadingDiscimination_PSTH_HH_dt_yuchen'",IF(NOT(ISERROR(FIND("HD",W2628))),"'Plot HeadingDiscimination_PSTH_HH'",IF(NOT(ISERROR(FIND("MemSac",W2628))),"'Memory Saccade Analysis_HH'",IF(NOT(ISERROR(FIND("DelSac",W2628))),"'Memory Saccade Analysis_HH'",IF(NOT(ISERROR(FIND("u-stim",W2628))),"'Plot Microstim_HH'","")))))))</f>
        <v/>
      </c>
      <c r="N2628" s="573"/>
      <c r="O2628" s="584"/>
      <c r="P2628" s="590"/>
      <c r="Q2628" s="590"/>
      <c r="R2628" s="590"/>
      <c r="S2628" s="590"/>
      <c r="T2628" s="590"/>
      <c r="U2628" s="590"/>
      <c r="V2628" s="583"/>
      <c r="W2628" s="170"/>
      <c r="X2628" s="192"/>
      <c r="Y2628" s="219"/>
      <c r="Z2628" s="217"/>
      <c r="AA2628" s="218"/>
      <c r="AB2628" s="77"/>
      <c r="AC2628" s="78"/>
      <c r="AD2628" s="199"/>
      <c r="AE2628" s="91"/>
      <c r="AF2628" s="79"/>
      <c r="AG2628" s="79"/>
      <c r="AH2628" s="80"/>
      <c r="AI2628" s="81"/>
      <c r="AJ2628" s="81"/>
      <c r="AK2628" s="81"/>
      <c r="AL2628" s="81"/>
      <c r="AM2628" s="114"/>
      <c r="AN2628" s="82"/>
      <c r="AO2628" s="83"/>
      <c r="AP2628" s="83"/>
      <c r="AQ2628" s="83"/>
      <c r="AR2628" s="84"/>
      <c r="AS2628" s="85"/>
      <c r="AT2628" s="85"/>
      <c r="AU2628" s="85"/>
      <c r="AV2628" s="85"/>
      <c r="AW2628" s="104"/>
      <c r="AX2628" s="86"/>
      <c r="AY2628" s="87"/>
      <c r="AZ2628" s="87"/>
      <c r="BA2628" s="87"/>
      <c r="BB2628" s="88"/>
      <c r="BC2628" s="89"/>
      <c r="BD2628" s="89"/>
      <c r="BE2628" s="89"/>
      <c r="BF2628" s="89"/>
      <c r="BG2628" s="115"/>
      <c r="BH2628" s="90"/>
      <c r="BI2628" s="251"/>
      <c r="BJ2628" s="252"/>
      <c r="BK2628" s="252"/>
      <c r="BL2628" s="230"/>
      <c r="BM2628" s="230"/>
      <c r="BN2628" s="230"/>
      <c r="BO2628" s="231"/>
      <c r="BP2628" s="231"/>
      <c r="BQ2628" s="231"/>
      <c r="BR2628" s="232"/>
      <c r="BS2628" s="232"/>
      <c r="BT2628" s="232"/>
      <c r="BU2628" s="230"/>
      <c r="BV2628" s="230"/>
      <c r="BW2628" s="231"/>
      <c r="BX2628" s="231"/>
      <c r="BY2628" s="232"/>
      <c r="BZ2628" s="235"/>
      <c r="CA2628" s="257"/>
      <c r="CB2628" s="233"/>
      <c r="CC2628" s="230"/>
      <c r="CD2628" s="230"/>
      <c r="CE2628" s="230"/>
      <c r="CF2628" s="230"/>
      <c r="CG2628" s="230"/>
      <c r="CH2628" s="230"/>
      <c r="CI2628" s="230"/>
      <c r="CJ2628" s="231"/>
      <c r="CK2628" s="231"/>
      <c r="CL2628" s="231"/>
      <c r="CM2628" s="231"/>
      <c r="CN2628" s="231"/>
      <c r="CO2628" s="231"/>
      <c r="CP2628" s="231"/>
      <c r="CQ2628" s="231"/>
      <c r="CR2628" s="232"/>
      <c r="CS2628" s="232"/>
      <c r="CT2628" s="232"/>
      <c r="CU2628" s="232"/>
      <c r="CV2628" s="232"/>
      <c r="CW2628" s="232"/>
      <c r="CX2628" s="232"/>
      <c r="CY2628" s="234"/>
      <c r="DA2628" s="106"/>
      <c r="DC2628" s="106"/>
      <c r="DD2628" s="106"/>
      <c r="DE2628" s="106"/>
      <c r="DF2628" s="92"/>
      <c r="DG2628" s="107"/>
      <c r="DH2628" s="107"/>
      <c r="DI2628" s="107"/>
      <c r="DJ2628" s="107"/>
      <c r="DK2628" s="107"/>
      <c r="DL2628" s="107"/>
      <c r="DM2628" s="110"/>
      <c r="DN2628" s="110"/>
      <c r="DO2628" s="110"/>
      <c r="DP2628" s="110"/>
      <c r="DQ2628" s="110"/>
      <c r="DR2628" s="110"/>
      <c r="DS2628" s="110"/>
      <c r="DT2628" s="110"/>
      <c r="DU2628" s="497"/>
      <c r="DV2628" s="497"/>
      <c r="DW2628" s="497"/>
      <c r="DX2628" s="497"/>
      <c r="DY2628" s="497"/>
      <c r="DZ2628" s="497"/>
      <c r="EA2628" s="98"/>
      <c r="EB2628" s="99"/>
      <c r="EC2628" s="99"/>
      <c r="ED2628" s="99"/>
      <c r="EE2628" s="99"/>
      <c r="EF2628" s="99"/>
      <c r="EG2628" s="99"/>
      <c r="EH2628" s="99"/>
      <c r="EI2628" s="99"/>
      <c r="EJ2628" s="99"/>
      <c r="EK2628" s="99"/>
      <c r="EL2628" s="99"/>
      <c r="EM2628" s="99"/>
      <c r="EN2628" s="99"/>
      <c r="EO2628" s="99"/>
      <c r="EP2628" s="99"/>
      <c r="EQ2628" s="99"/>
      <c r="ER2628" s="99"/>
      <c r="ES2628" s="99"/>
      <c r="ET2628" s="99"/>
      <c r="EU2628" s="99"/>
      <c r="EV2628" s="99"/>
      <c r="EW2628" s="99"/>
      <c r="EX2628" s="119"/>
      <c r="EY2628" s="121"/>
      <c r="EZ2628" s="296"/>
      <c r="FA2628" s="83"/>
      <c r="FC2628" s="116"/>
      <c r="FD2628" s="116"/>
    </row>
    <row r="2629" spans="1:160" ht="15" customHeight="1" x14ac:dyDescent="0.2">
      <c r="A2629" s="100"/>
      <c r="B2629" s="100"/>
      <c r="C2629" s="74"/>
      <c r="D2629" s="74"/>
      <c r="E2629" s="74"/>
      <c r="F2629" s="74"/>
      <c r="G2629" s="75"/>
      <c r="H2629" s="435"/>
      <c r="I2629" s="73"/>
      <c r="J2629" s="101"/>
      <c r="K2629" s="113"/>
      <c r="L2629" s="103"/>
      <c r="M2629" s="569" t="str">
        <f>IF(NOT(ISERROR(FIND("Training",W2629))),"'Plot Psychometric_HH'",IF(NOT(ISERROR(FIND("1DAT",W2629))),"'Plot Tuning Azimuth_HH'",IF(NOT(ISERROR(FIND("HD_dt",W2629))),"'Plot HeadingDiscimination_PSTH_HH_dt_yuchen'",IF(NOT(ISERROR(FIND("HD",W2629))),"'Plot HeadingDiscimination_PSTH_HH'",IF(NOT(ISERROR(FIND("MemSac",W2629))),"'Memory Saccade Analysis_HH'",IF(NOT(ISERROR(FIND("DelSac",W2629))),"'Memory Saccade Analysis_HH'",IF(NOT(ISERROR(FIND("u-stim",W2629))),"'Plot Microstim_HH'","")))))))</f>
        <v/>
      </c>
      <c r="N2629" s="573"/>
      <c r="O2629" s="584"/>
      <c r="P2629" s="590"/>
      <c r="Q2629" s="590"/>
      <c r="R2629" s="590"/>
      <c r="S2629" s="590"/>
      <c r="T2629" s="590"/>
      <c r="U2629" s="590"/>
      <c r="V2629" s="583"/>
      <c r="W2629" s="170"/>
      <c r="X2629" s="192"/>
      <c r="Y2629" s="219"/>
      <c r="Z2629" s="217"/>
      <c r="AA2629" s="218"/>
      <c r="AB2629" s="77"/>
      <c r="AC2629" s="78"/>
      <c r="AD2629" s="199"/>
      <c r="AE2629" s="91"/>
      <c r="AF2629" s="79"/>
      <c r="AG2629" s="79"/>
      <c r="AH2629" s="80"/>
      <c r="AI2629" s="81"/>
      <c r="AJ2629" s="81"/>
      <c r="AK2629" s="81"/>
      <c r="AL2629" s="81"/>
      <c r="AM2629" s="114"/>
      <c r="AN2629" s="82"/>
      <c r="AO2629" s="83"/>
      <c r="AP2629" s="83"/>
      <c r="AQ2629" s="83"/>
      <c r="AR2629" s="84"/>
      <c r="AS2629" s="85"/>
      <c r="AT2629" s="85"/>
      <c r="AU2629" s="85"/>
      <c r="AV2629" s="85"/>
      <c r="AW2629" s="104"/>
      <c r="AX2629" s="86"/>
      <c r="AY2629" s="87"/>
      <c r="AZ2629" s="87"/>
      <c r="BA2629" s="87"/>
      <c r="BB2629" s="88"/>
      <c r="BC2629" s="89"/>
      <c r="BD2629" s="89"/>
      <c r="BE2629" s="89"/>
      <c r="BF2629" s="89"/>
      <c r="BG2629" s="115"/>
      <c r="BH2629" s="90"/>
      <c r="BI2629" s="251"/>
      <c r="BJ2629" s="252"/>
      <c r="BK2629" s="252"/>
      <c r="BL2629" s="230"/>
      <c r="BM2629" s="230"/>
      <c r="BN2629" s="230"/>
      <c r="BO2629" s="231"/>
      <c r="BP2629" s="231"/>
      <c r="BQ2629" s="231"/>
      <c r="BR2629" s="232"/>
      <c r="BS2629" s="232"/>
      <c r="BT2629" s="232"/>
      <c r="BU2629" s="230"/>
      <c r="BV2629" s="230"/>
      <c r="BW2629" s="231"/>
      <c r="BX2629" s="231"/>
      <c r="BY2629" s="232"/>
      <c r="BZ2629" s="235"/>
      <c r="CA2629" s="257"/>
      <c r="CB2629" s="233"/>
      <c r="CC2629" s="230"/>
      <c r="CD2629" s="230"/>
      <c r="CE2629" s="230"/>
      <c r="CF2629" s="230"/>
      <c r="CG2629" s="230"/>
      <c r="CH2629" s="230"/>
      <c r="CI2629" s="230"/>
      <c r="CJ2629" s="231"/>
      <c r="CK2629" s="231"/>
      <c r="CL2629" s="231"/>
      <c r="CM2629" s="231"/>
      <c r="CN2629" s="231"/>
      <c r="CO2629" s="231"/>
      <c r="CP2629" s="231"/>
      <c r="CQ2629" s="231"/>
      <c r="CR2629" s="232"/>
      <c r="CS2629" s="232"/>
      <c r="CT2629" s="232"/>
      <c r="CU2629" s="232"/>
      <c r="CV2629" s="232"/>
      <c r="CW2629" s="232"/>
      <c r="CX2629" s="232"/>
      <c r="CY2629" s="234"/>
      <c r="DA2629" s="106"/>
      <c r="DC2629" s="106"/>
      <c r="DD2629" s="106"/>
      <c r="DE2629" s="106"/>
      <c r="DF2629" s="92"/>
      <c r="DG2629" s="107"/>
      <c r="DH2629" s="107"/>
      <c r="DI2629" s="107"/>
      <c r="DJ2629" s="107"/>
      <c r="DK2629" s="107"/>
      <c r="DL2629" s="107"/>
      <c r="DM2629" s="110"/>
      <c r="DN2629" s="110"/>
      <c r="DO2629" s="110"/>
      <c r="DP2629" s="110"/>
      <c r="DQ2629" s="110"/>
      <c r="DR2629" s="110"/>
      <c r="DS2629" s="110"/>
      <c r="DT2629" s="110"/>
      <c r="DU2629" s="497"/>
      <c r="DV2629" s="497"/>
      <c r="DW2629" s="497"/>
      <c r="DX2629" s="497"/>
      <c r="DY2629" s="497"/>
      <c r="DZ2629" s="497"/>
      <c r="EA2629" s="98"/>
      <c r="EB2629" s="99"/>
      <c r="EC2629" s="99"/>
      <c r="ED2629" s="99"/>
      <c r="EE2629" s="99"/>
      <c r="EF2629" s="99"/>
      <c r="EG2629" s="99"/>
      <c r="EH2629" s="99"/>
      <c r="EI2629" s="99"/>
      <c r="EJ2629" s="99"/>
      <c r="EK2629" s="99"/>
      <c r="EL2629" s="99"/>
      <c r="EM2629" s="99"/>
      <c r="EN2629" s="99"/>
      <c r="EO2629" s="99"/>
      <c r="EP2629" s="99"/>
      <c r="EQ2629" s="99"/>
      <c r="ER2629" s="99"/>
      <c r="ES2629" s="99"/>
      <c r="ET2629" s="99"/>
      <c r="EU2629" s="99"/>
      <c r="EV2629" s="99"/>
      <c r="EW2629" s="99"/>
      <c r="EX2629" s="119"/>
      <c r="EY2629" s="121"/>
      <c r="EZ2629" s="296"/>
      <c r="FA2629" s="83"/>
      <c r="FC2629" s="116"/>
      <c r="FD2629" s="116"/>
    </row>
    <row r="2630" spans="1:160" ht="15" customHeight="1" x14ac:dyDescent="0.2">
      <c r="A2630" s="100"/>
      <c r="B2630" s="100"/>
      <c r="C2630" s="74"/>
      <c r="D2630" s="74"/>
      <c r="E2630" s="74"/>
      <c r="F2630" s="74"/>
      <c r="G2630" s="75"/>
      <c r="H2630" s="435"/>
      <c r="I2630" s="73"/>
      <c r="J2630" s="101"/>
      <c r="K2630" s="113"/>
      <c r="L2630" s="103"/>
      <c r="M2630" s="569" t="str">
        <f>IF(NOT(ISERROR(FIND("Training",W2630))),"'Plot Psychometric_HH'",IF(NOT(ISERROR(FIND("1DAT",W2630))),"'Plot Tuning Azimuth_HH'",IF(NOT(ISERROR(FIND("HD_dt",W2630))),"'Plot HeadingDiscimination_PSTH_HH_dt_yuchen'",IF(NOT(ISERROR(FIND("HD",W2630))),"'Plot HeadingDiscimination_PSTH_HH'",IF(NOT(ISERROR(FIND("MemSac",W2630))),"'Memory Saccade Analysis_HH'",IF(NOT(ISERROR(FIND("DelSac",W2630))),"'Memory Saccade Analysis_HH'",IF(NOT(ISERROR(FIND("u-stim",W2630))),"'Plot Microstim_HH'","")))))))</f>
        <v/>
      </c>
      <c r="N2630" s="573"/>
      <c r="O2630" s="584"/>
      <c r="P2630" s="590"/>
      <c r="Q2630" s="590"/>
      <c r="R2630" s="590"/>
      <c r="S2630" s="590"/>
      <c r="T2630" s="590"/>
      <c r="U2630" s="590"/>
      <c r="V2630" s="583"/>
      <c r="W2630" s="170"/>
      <c r="X2630" s="192"/>
      <c r="Y2630" s="219"/>
      <c r="Z2630" s="217"/>
      <c r="AA2630" s="218"/>
      <c r="AB2630" s="77"/>
      <c r="AC2630" s="78"/>
      <c r="AD2630" s="199"/>
      <c r="AE2630" s="91"/>
      <c r="AF2630" s="79"/>
      <c r="AG2630" s="79"/>
      <c r="AH2630" s="80"/>
      <c r="AI2630" s="81"/>
      <c r="AJ2630" s="81"/>
      <c r="AK2630" s="81"/>
      <c r="AL2630" s="81"/>
      <c r="AM2630" s="114"/>
      <c r="AN2630" s="82"/>
      <c r="AO2630" s="83"/>
      <c r="AP2630" s="83"/>
      <c r="AQ2630" s="83"/>
      <c r="AR2630" s="84"/>
      <c r="AS2630" s="85"/>
      <c r="AT2630" s="85"/>
      <c r="AU2630" s="85"/>
      <c r="AV2630" s="85"/>
      <c r="AW2630" s="104"/>
      <c r="AX2630" s="86"/>
      <c r="AY2630" s="87"/>
      <c r="AZ2630" s="87"/>
      <c r="BA2630" s="87"/>
      <c r="BB2630" s="88"/>
      <c r="BC2630" s="89"/>
      <c r="BD2630" s="89"/>
      <c r="BE2630" s="89"/>
      <c r="BF2630" s="89"/>
      <c r="BG2630" s="115"/>
      <c r="BH2630" s="90"/>
      <c r="BI2630" s="251"/>
      <c r="BJ2630" s="252"/>
      <c r="BK2630" s="252"/>
      <c r="BL2630" s="230"/>
      <c r="BM2630" s="230"/>
      <c r="BN2630" s="230"/>
      <c r="BO2630" s="231"/>
      <c r="BP2630" s="231"/>
      <c r="BQ2630" s="231"/>
      <c r="BR2630" s="232"/>
      <c r="BS2630" s="232"/>
      <c r="BT2630" s="232"/>
      <c r="BU2630" s="230"/>
      <c r="BV2630" s="230"/>
      <c r="BW2630" s="231"/>
      <c r="BX2630" s="231"/>
      <c r="BY2630" s="232"/>
      <c r="BZ2630" s="235"/>
      <c r="CA2630" s="257"/>
      <c r="CB2630" s="233"/>
      <c r="CC2630" s="230"/>
      <c r="CD2630" s="230"/>
      <c r="CE2630" s="230"/>
      <c r="CF2630" s="230"/>
      <c r="CG2630" s="230"/>
      <c r="CH2630" s="230"/>
      <c r="CI2630" s="230"/>
      <c r="CJ2630" s="231"/>
      <c r="CK2630" s="231"/>
      <c r="CL2630" s="231"/>
      <c r="CM2630" s="231"/>
      <c r="CN2630" s="231"/>
      <c r="CO2630" s="231"/>
      <c r="CP2630" s="231"/>
      <c r="CQ2630" s="231"/>
      <c r="CR2630" s="232"/>
      <c r="CS2630" s="232"/>
      <c r="CT2630" s="232"/>
      <c r="CU2630" s="232"/>
      <c r="CV2630" s="232"/>
      <c r="CW2630" s="232"/>
      <c r="CX2630" s="232"/>
      <c r="CY2630" s="234"/>
      <c r="DA2630" s="106"/>
      <c r="DC2630" s="106"/>
      <c r="DD2630" s="106"/>
      <c r="DE2630" s="106"/>
      <c r="DF2630" s="92"/>
      <c r="DG2630" s="107"/>
      <c r="DH2630" s="107"/>
      <c r="DI2630" s="107"/>
      <c r="DJ2630" s="107"/>
      <c r="DK2630" s="107"/>
      <c r="DL2630" s="107"/>
      <c r="DM2630" s="110"/>
      <c r="DN2630" s="110"/>
      <c r="DO2630" s="110"/>
      <c r="DP2630" s="110"/>
      <c r="DQ2630" s="110"/>
      <c r="DR2630" s="110"/>
      <c r="DS2630" s="110"/>
      <c r="DT2630" s="110"/>
      <c r="DU2630" s="497"/>
      <c r="DV2630" s="497"/>
      <c r="DW2630" s="497"/>
      <c r="DX2630" s="497"/>
      <c r="DY2630" s="497"/>
      <c r="DZ2630" s="497"/>
      <c r="EA2630" s="98"/>
      <c r="EB2630" s="99"/>
      <c r="EC2630" s="99"/>
      <c r="ED2630" s="99"/>
      <c r="EE2630" s="99"/>
      <c r="EF2630" s="99"/>
      <c r="EG2630" s="99"/>
      <c r="EH2630" s="99"/>
      <c r="EI2630" s="99"/>
      <c r="EJ2630" s="99"/>
      <c r="EK2630" s="99"/>
      <c r="EL2630" s="99"/>
      <c r="EM2630" s="99"/>
      <c r="EN2630" s="99"/>
      <c r="EO2630" s="99"/>
      <c r="EP2630" s="99"/>
      <c r="EQ2630" s="99"/>
      <c r="ER2630" s="99"/>
      <c r="ES2630" s="99"/>
      <c r="ET2630" s="99"/>
      <c r="EU2630" s="99"/>
      <c r="EV2630" s="99"/>
      <c r="EW2630" s="99"/>
      <c r="EX2630" s="119"/>
      <c r="EY2630" s="121"/>
      <c r="EZ2630" s="296"/>
      <c r="FA2630" s="83"/>
      <c r="FC2630" s="116"/>
      <c r="FD2630" s="116"/>
    </row>
    <row r="2631" spans="1:160" ht="15" customHeight="1" x14ac:dyDescent="0.2">
      <c r="A2631" s="100"/>
      <c r="B2631" s="100"/>
      <c r="C2631" s="74"/>
      <c r="D2631" s="74"/>
      <c r="E2631" s="74"/>
      <c r="F2631" s="74"/>
      <c r="G2631" s="75"/>
      <c r="H2631" s="435"/>
      <c r="I2631" s="73"/>
      <c r="J2631" s="101"/>
      <c r="K2631" s="113"/>
      <c r="L2631" s="103"/>
      <c r="M2631" s="569" t="str">
        <f>IF(NOT(ISERROR(FIND("Training",W2631))),"'Plot Psychometric_HH'",IF(NOT(ISERROR(FIND("1DAT",W2631))),"'Plot Tuning Azimuth_HH'",IF(NOT(ISERROR(FIND("HD_dt",W2631))),"'Plot HeadingDiscimination_PSTH_HH_dt_yuchen'",IF(NOT(ISERROR(FIND("HD",W2631))),"'Plot HeadingDiscimination_PSTH_HH'",IF(NOT(ISERROR(FIND("MemSac",W2631))),"'Memory Saccade Analysis_HH'",IF(NOT(ISERROR(FIND("DelSac",W2631))),"'Memory Saccade Analysis_HH'",IF(NOT(ISERROR(FIND("u-stim",W2631))),"'Plot Microstim_HH'","")))))))</f>
        <v/>
      </c>
      <c r="N2631" s="573"/>
      <c r="O2631" s="584"/>
      <c r="P2631" s="590"/>
      <c r="Q2631" s="590"/>
      <c r="R2631" s="590"/>
      <c r="S2631" s="590"/>
      <c r="T2631" s="590"/>
      <c r="U2631" s="590"/>
      <c r="V2631" s="583"/>
      <c r="W2631" s="170"/>
      <c r="X2631" s="192"/>
      <c r="Y2631" s="219"/>
      <c r="Z2631" s="217"/>
      <c r="AA2631" s="218"/>
      <c r="AB2631" s="77"/>
      <c r="AC2631" s="78"/>
      <c r="AD2631" s="199"/>
      <c r="AE2631" s="91"/>
      <c r="AF2631" s="79"/>
      <c r="AG2631" s="79"/>
      <c r="AH2631" s="80"/>
      <c r="AI2631" s="81"/>
      <c r="AJ2631" s="81"/>
      <c r="AK2631" s="81"/>
      <c r="AL2631" s="81"/>
      <c r="AM2631" s="114"/>
      <c r="AN2631" s="82"/>
      <c r="AO2631" s="83"/>
      <c r="AP2631" s="83"/>
      <c r="AQ2631" s="83"/>
      <c r="AR2631" s="84"/>
      <c r="AS2631" s="85"/>
      <c r="AT2631" s="85"/>
      <c r="AU2631" s="85"/>
      <c r="AV2631" s="85"/>
      <c r="AW2631" s="104"/>
      <c r="AX2631" s="86"/>
      <c r="AY2631" s="87"/>
      <c r="AZ2631" s="87"/>
      <c r="BA2631" s="87"/>
      <c r="BB2631" s="88"/>
      <c r="BC2631" s="89"/>
      <c r="BD2631" s="89"/>
      <c r="BE2631" s="89"/>
      <c r="BF2631" s="89"/>
      <c r="BG2631" s="115"/>
      <c r="BH2631" s="90"/>
      <c r="BI2631" s="251"/>
      <c r="BJ2631" s="252"/>
      <c r="BK2631" s="252"/>
      <c r="BL2631" s="230"/>
      <c r="BM2631" s="230"/>
      <c r="BN2631" s="230"/>
      <c r="BO2631" s="231"/>
      <c r="BP2631" s="231"/>
      <c r="BQ2631" s="231"/>
      <c r="BR2631" s="232"/>
      <c r="BS2631" s="232"/>
      <c r="BT2631" s="232"/>
      <c r="BU2631" s="230"/>
      <c r="BV2631" s="230"/>
      <c r="BW2631" s="231"/>
      <c r="BX2631" s="231"/>
      <c r="BY2631" s="232"/>
      <c r="BZ2631" s="235"/>
      <c r="CA2631" s="257"/>
      <c r="CB2631" s="233"/>
      <c r="CC2631" s="230"/>
      <c r="CD2631" s="230"/>
      <c r="CE2631" s="230"/>
      <c r="CF2631" s="230"/>
      <c r="CG2631" s="230"/>
      <c r="CH2631" s="230"/>
      <c r="CI2631" s="230"/>
      <c r="CJ2631" s="231"/>
      <c r="CK2631" s="231"/>
      <c r="CL2631" s="231"/>
      <c r="CM2631" s="231"/>
      <c r="CN2631" s="231"/>
      <c r="CO2631" s="231"/>
      <c r="CP2631" s="231"/>
      <c r="CQ2631" s="231"/>
      <c r="CR2631" s="232"/>
      <c r="CS2631" s="232"/>
      <c r="CT2631" s="232"/>
      <c r="CU2631" s="232"/>
      <c r="CV2631" s="232"/>
      <c r="CW2631" s="232"/>
      <c r="CX2631" s="232"/>
      <c r="CY2631" s="234"/>
      <c r="DA2631" s="106"/>
      <c r="DC2631" s="106"/>
      <c r="DD2631" s="106"/>
      <c r="DE2631" s="106"/>
      <c r="DF2631" s="92"/>
      <c r="DG2631" s="107"/>
      <c r="DH2631" s="107"/>
      <c r="DI2631" s="107"/>
      <c r="DJ2631" s="107"/>
      <c r="DK2631" s="107"/>
      <c r="DL2631" s="107"/>
      <c r="DM2631" s="110"/>
      <c r="DN2631" s="110"/>
      <c r="DO2631" s="110"/>
      <c r="DP2631" s="110"/>
      <c r="DQ2631" s="110"/>
      <c r="DR2631" s="110"/>
      <c r="DS2631" s="110"/>
      <c r="DT2631" s="110"/>
      <c r="DU2631" s="497"/>
      <c r="DV2631" s="497"/>
      <c r="DW2631" s="497"/>
      <c r="DX2631" s="497"/>
      <c r="DY2631" s="497"/>
      <c r="DZ2631" s="497"/>
      <c r="EA2631" s="98"/>
      <c r="EB2631" s="99"/>
      <c r="EC2631" s="99"/>
      <c r="ED2631" s="99"/>
      <c r="EE2631" s="99"/>
      <c r="EF2631" s="99"/>
      <c r="EG2631" s="99"/>
      <c r="EH2631" s="99"/>
      <c r="EI2631" s="99"/>
      <c r="EJ2631" s="99"/>
      <c r="EK2631" s="99"/>
      <c r="EL2631" s="99"/>
      <c r="EM2631" s="99"/>
      <c r="EN2631" s="99"/>
      <c r="EO2631" s="99"/>
      <c r="EP2631" s="99"/>
      <c r="EQ2631" s="99"/>
      <c r="ER2631" s="99"/>
      <c r="ES2631" s="99"/>
      <c r="ET2631" s="99"/>
      <c r="EU2631" s="99"/>
      <c r="EV2631" s="99"/>
      <c r="EW2631" s="99"/>
      <c r="EX2631" s="119"/>
      <c r="EY2631" s="121"/>
      <c r="EZ2631" s="296"/>
      <c r="FA2631" s="83"/>
      <c r="FC2631" s="116"/>
      <c r="FD2631" s="116"/>
    </row>
    <row r="2632" spans="1:160" ht="15" customHeight="1" x14ac:dyDescent="0.2">
      <c r="A2632" s="100"/>
      <c r="B2632" s="100"/>
      <c r="C2632" s="74"/>
      <c r="D2632" s="74"/>
      <c r="E2632" s="74"/>
      <c r="F2632" s="74"/>
      <c r="G2632" s="75"/>
      <c r="H2632" s="435"/>
      <c r="I2632" s="73"/>
      <c r="J2632" s="101"/>
      <c r="K2632" s="113"/>
      <c r="L2632" s="103"/>
      <c r="M2632" s="569" t="str">
        <f>IF(NOT(ISERROR(FIND("Training",W2632))),"'Plot Psychometric_HH'",IF(NOT(ISERROR(FIND("1DAT",W2632))),"'Plot Tuning Azimuth_HH'",IF(NOT(ISERROR(FIND("HD_dt",W2632))),"'Plot HeadingDiscimination_PSTH_HH_dt_yuchen'",IF(NOT(ISERROR(FIND("HD",W2632))),"'Plot HeadingDiscimination_PSTH_HH'",IF(NOT(ISERROR(FIND("MemSac",W2632))),"'Memory Saccade Analysis_HH'",IF(NOT(ISERROR(FIND("DelSac",W2632))),"'Memory Saccade Analysis_HH'",IF(NOT(ISERROR(FIND("u-stim",W2632))),"'Plot Microstim_HH'","")))))))</f>
        <v/>
      </c>
      <c r="N2632" s="573"/>
      <c r="O2632" s="584"/>
      <c r="P2632" s="590"/>
      <c r="Q2632" s="590"/>
      <c r="R2632" s="590"/>
      <c r="S2632" s="590"/>
      <c r="T2632" s="590"/>
      <c r="U2632" s="590"/>
      <c r="V2632" s="583"/>
      <c r="W2632" s="170"/>
      <c r="X2632" s="192"/>
      <c r="Y2632" s="219"/>
      <c r="Z2632" s="217"/>
      <c r="AA2632" s="218"/>
      <c r="AB2632" s="77"/>
      <c r="AC2632" s="78"/>
      <c r="AD2632" s="199"/>
      <c r="AE2632" s="91"/>
      <c r="AF2632" s="79"/>
      <c r="AG2632" s="79"/>
      <c r="AH2632" s="80"/>
      <c r="AI2632" s="81"/>
      <c r="AJ2632" s="81"/>
      <c r="AK2632" s="81"/>
      <c r="AL2632" s="81"/>
      <c r="AM2632" s="114"/>
      <c r="AN2632" s="82"/>
      <c r="AO2632" s="83"/>
      <c r="AP2632" s="83"/>
      <c r="AQ2632" s="83"/>
      <c r="AR2632" s="84"/>
      <c r="AS2632" s="85"/>
      <c r="AT2632" s="85"/>
      <c r="AU2632" s="85"/>
      <c r="AV2632" s="85"/>
      <c r="AW2632" s="104"/>
      <c r="AX2632" s="86"/>
      <c r="AY2632" s="87"/>
      <c r="AZ2632" s="87"/>
      <c r="BA2632" s="87"/>
      <c r="BB2632" s="88"/>
      <c r="BC2632" s="89"/>
      <c r="BD2632" s="89"/>
      <c r="BE2632" s="89"/>
      <c r="BF2632" s="89"/>
      <c r="BG2632" s="115"/>
      <c r="BH2632" s="90"/>
      <c r="BI2632" s="251"/>
      <c r="BJ2632" s="252"/>
      <c r="BK2632" s="252"/>
      <c r="BL2632" s="230"/>
      <c r="BM2632" s="230"/>
      <c r="BN2632" s="230"/>
      <c r="BO2632" s="231"/>
      <c r="BP2632" s="231"/>
      <c r="BQ2632" s="231"/>
      <c r="BR2632" s="232"/>
      <c r="BS2632" s="232"/>
      <c r="BT2632" s="232"/>
      <c r="BU2632" s="230"/>
      <c r="BV2632" s="230"/>
      <c r="BW2632" s="231"/>
      <c r="BX2632" s="231"/>
      <c r="BY2632" s="232"/>
      <c r="BZ2632" s="235"/>
      <c r="CA2632" s="257"/>
      <c r="CB2632" s="233"/>
      <c r="CC2632" s="230"/>
      <c r="CD2632" s="230"/>
      <c r="CE2632" s="230"/>
      <c r="CF2632" s="230"/>
      <c r="CG2632" s="230"/>
      <c r="CH2632" s="230"/>
      <c r="CI2632" s="230"/>
      <c r="CJ2632" s="231"/>
      <c r="CK2632" s="231"/>
      <c r="CL2632" s="231"/>
      <c r="CM2632" s="231"/>
      <c r="CN2632" s="231"/>
      <c r="CO2632" s="231"/>
      <c r="CP2632" s="231"/>
      <c r="CQ2632" s="231"/>
      <c r="CR2632" s="232"/>
      <c r="CS2632" s="232"/>
      <c r="CT2632" s="232"/>
      <c r="CU2632" s="232"/>
      <c r="CV2632" s="232"/>
      <c r="CW2632" s="232"/>
      <c r="CX2632" s="232"/>
      <c r="CY2632" s="234"/>
      <c r="DA2632" s="106"/>
      <c r="DC2632" s="106"/>
      <c r="DD2632" s="106"/>
      <c r="DE2632" s="106"/>
      <c r="DF2632" s="92"/>
      <c r="DG2632" s="107"/>
      <c r="DH2632" s="107"/>
      <c r="DI2632" s="107"/>
      <c r="DJ2632" s="107"/>
      <c r="DK2632" s="107"/>
      <c r="DL2632" s="107"/>
      <c r="DM2632" s="110"/>
      <c r="DN2632" s="110"/>
      <c r="DO2632" s="110"/>
      <c r="DP2632" s="110"/>
      <c r="DQ2632" s="110"/>
      <c r="DR2632" s="110"/>
      <c r="DS2632" s="110"/>
      <c r="DT2632" s="110"/>
      <c r="DU2632" s="497"/>
      <c r="DV2632" s="497"/>
      <c r="DW2632" s="497"/>
      <c r="DX2632" s="497"/>
      <c r="DY2632" s="497"/>
      <c r="DZ2632" s="497"/>
      <c r="EA2632" s="98"/>
      <c r="EB2632" s="99"/>
      <c r="EC2632" s="99"/>
      <c r="ED2632" s="99"/>
      <c r="EE2632" s="99"/>
      <c r="EF2632" s="99"/>
      <c r="EG2632" s="99"/>
      <c r="EH2632" s="99"/>
      <c r="EI2632" s="99"/>
      <c r="EJ2632" s="99"/>
      <c r="EK2632" s="99"/>
      <c r="EL2632" s="99"/>
      <c r="EM2632" s="99"/>
      <c r="EN2632" s="99"/>
      <c r="EO2632" s="99"/>
      <c r="EP2632" s="99"/>
      <c r="EQ2632" s="99"/>
      <c r="ER2632" s="99"/>
      <c r="ES2632" s="99"/>
      <c r="ET2632" s="99"/>
      <c r="EU2632" s="99"/>
      <c r="EV2632" s="99"/>
      <c r="EW2632" s="99"/>
      <c r="EX2632" s="119"/>
      <c r="EY2632" s="121"/>
      <c r="EZ2632" s="296"/>
      <c r="FA2632" s="83"/>
      <c r="FC2632" s="116"/>
      <c r="FD2632" s="116"/>
    </row>
    <row r="2633" spans="1:160" ht="15" customHeight="1" x14ac:dyDescent="0.2">
      <c r="A2633" s="100"/>
      <c r="B2633" s="100"/>
      <c r="C2633" s="74"/>
      <c r="D2633" s="74"/>
      <c r="E2633" s="74"/>
      <c r="F2633" s="74"/>
      <c r="G2633" s="75"/>
      <c r="H2633" s="435"/>
      <c r="I2633" s="73"/>
      <c r="J2633" s="101"/>
      <c r="K2633" s="113"/>
      <c r="L2633" s="103"/>
      <c r="M2633" s="569" t="str">
        <f>IF(NOT(ISERROR(FIND("Training",W2633))),"'Plot Psychometric_HH'",IF(NOT(ISERROR(FIND("1DAT",W2633))),"'Plot Tuning Azimuth_HH'",IF(NOT(ISERROR(FIND("HD_dt",W2633))),"'Plot HeadingDiscimination_PSTH_HH_dt_yuchen'",IF(NOT(ISERROR(FIND("HD",W2633))),"'Plot HeadingDiscimination_PSTH_HH'",IF(NOT(ISERROR(FIND("MemSac",W2633))),"'Memory Saccade Analysis_HH'",IF(NOT(ISERROR(FIND("DelSac",W2633))),"'Memory Saccade Analysis_HH'",IF(NOT(ISERROR(FIND("u-stim",W2633))),"'Plot Microstim_HH'","")))))))</f>
        <v/>
      </c>
      <c r="N2633" s="573"/>
      <c r="O2633" s="584"/>
      <c r="P2633" s="590"/>
      <c r="Q2633" s="590"/>
      <c r="R2633" s="590"/>
      <c r="S2633" s="590"/>
      <c r="T2633" s="590"/>
      <c r="U2633" s="590"/>
      <c r="V2633" s="583"/>
      <c r="W2633" s="170"/>
      <c r="X2633" s="192"/>
      <c r="Y2633" s="219"/>
      <c r="Z2633" s="217"/>
      <c r="AA2633" s="218"/>
      <c r="AB2633" s="77"/>
      <c r="AC2633" s="78"/>
      <c r="AD2633" s="199"/>
      <c r="AE2633" s="91"/>
      <c r="AF2633" s="79"/>
      <c r="AG2633" s="79"/>
      <c r="AH2633" s="80"/>
      <c r="AI2633" s="81"/>
      <c r="AJ2633" s="81"/>
      <c r="AK2633" s="81"/>
      <c r="AL2633" s="81"/>
      <c r="AM2633" s="114"/>
      <c r="AN2633" s="82"/>
      <c r="AO2633" s="83"/>
      <c r="AP2633" s="83"/>
      <c r="AQ2633" s="83"/>
      <c r="AR2633" s="84"/>
      <c r="AS2633" s="85"/>
      <c r="AT2633" s="85"/>
      <c r="AU2633" s="85"/>
      <c r="AV2633" s="85"/>
      <c r="AW2633" s="104"/>
      <c r="AX2633" s="86"/>
      <c r="AY2633" s="87"/>
      <c r="AZ2633" s="87"/>
      <c r="BA2633" s="87"/>
      <c r="BB2633" s="88"/>
      <c r="BC2633" s="89"/>
      <c r="BD2633" s="89"/>
      <c r="BE2633" s="89"/>
      <c r="BF2633" s="89"/>
      <c r="BG2633" s="115"/>
      <c r="BH2633" s="90"/>
      <c r="BI2633" s="251"/>
      <c r="BJ2633" s="252"/>
      <c r="BK2633" s="252"/>
      <c r="BL2633" s="230"/>
      <c r="BM2633" s="230"/>
      <c r="BN2633" s="230"/>
      <c r="BO2633" s="231"/>
      <c r="BP2633" s="231"/>
      <c r="BQ2633" s="231"/>
      <c r="BR2633" s="232"/>
      <c r="BS2633" s="232"/>
      <c r="BT2633" s="232"/>
      <c r="BU2633" s="230"/>
      <c r="BV2633" s="230"/>
      <c r="BW2633" s="231"/>
      <c r="BX2633" s="231"/>
      <c r="BY2633" s="232"/>
      <c r="BZ2633" s="235"/>
      <c r="CA2633" s="257"/>
      <c r="CB2633" s="233"/>
      <c r="CC2633" s="230"/>
      <c r="CD2633" s="230"/>
      <c r="CE2633" s="230"/>
      <c r="CF2633" s="230"/>
      <c r="CG2633" s="230"/>
      <c r="CH2633" s="230"/>
      <c r="CI2633" s="230"/>
      <c r="CJ2633" s="231"/>
      <c r="CK2633" s="231"/>
      <c r="CL2633" s="231"/>
      <c r="CM2633" s="231"/>
      <c r="CN2633" s="231"/>
      <c r="CO2633" s="231"/>
      <c r="CP2633" s="231"/>
      <c r="CQ2633" s="231"/>
      <c r="CR2633" s="232"/>
      <c r="CS2633" s="232"/>
      <c r="CT2633" s="232"/>
      <c r="CU2633" s="232"/>
      <c r="CV2633" s="232"/>
      <c r="CW2633" s="232"/>
      <c r="CX2633" s="232"/>
      <c r="CY2633" s="234"/>
      <c r="DA2633" s="106"/>
      <c r="DC2633" s="106"/>
      <c r="DD2633" s="106"/>
      <c r="DE2633" s="106"/>
      <c r="DF2633" s="92"/>
      <c r="DG2633" s="107"/>
      <c r="DH2633" s="107"/>
      <c r="DI2633" s="107"/>
      <c r="DJ2633" s="107"/>
      <c r="DK2633" s="107"/>
      <c r="DL2633" s="107"/>
      <c r="DM2633" s="110"/>
      <c r="DN2633" s="110"/>
      <c r="DO2633" s="110"/>
      <c r="DP2633" s="110"/>
      <c r="DQ2633" s="110"/>
      <c r="DR2633" s="110"/>
      <c r="DS2633" s="110"/>
      <c r="DT2633" s="110"/>
      <c r="DU2633" s="497"/>
      <c r="DV2633" s="497"/>
      <c r="DW2633" s="497"/>
      <c r="DX2633" s="497"/>
      <c r="DY2633" s="497"/>
      <c r="DZ2633" s="497"/>
      <c r="EA2633" s="98"/>
      <c r="EB2633" s="99"/>
      <c r="EC2633" s="99"/>
      <c r="ED2633" s="99"/>
      <c r="EE2633" s="99"/>
      <c r="EF2633" s="99"/>
      <c r="EG2633" s="99"/>
      <c r="EH2633" s="99"/>
      <c r="EI2633" s="99"/>
      <c r="EJ2633" s="99"/>
      <c r="EK2633" s="99"/>
      <c r="EL2633" s="99"/>
      <c r="EM2633" s="99"/>
      <c r="EN2633" s="99"/>
      <c r="EO2633" s="99"/>
      <c r="EP2633" s="99"/>
      <c r="EQ2633" s="99"/>
      <c r="ER2633" s="99"/>
      <c r="ES2633" s="99"/>
      <c r="ET2633" s="99"/>
      <c r="EU2633" s="99"/>
      <c r="EV2633" s="99"/>
      <c r="EW2633" s="99"/>
      <c r="EX2633" s="119"/>
      <c r="EY2633" s="121"/>
      <c r="EZ2633" s="296"/>
      <c r="FA2633" s="83"/>
      <c r="FC2633" s="116"/>
      <c r="FD2633" s="116"/>
    </row>
    <row r="2634" spans="1:160" ht="15" customHeight="1" x14ac:dyDescent="0.2">
      <c r="A2634" s="100"/>
      <c r="B2634" s="100"/>
      <c r="C2634" s="74"/>
      <c r="D2634" s="74"/>
      <c r="E2634" s="74"/>
      <c r="F2634" s="74"/>
      <c r="G2634" s="75"/>
      <c r="H2634" s="435"/>
      <c r="I2634" s="73"/>
      <c r="J2634" s="101"/>
      <c r="K2634" s="113"/>
      <c r="L2634" s="103"/>
      <c r="M2634" s="569" t="str">
        <f>IF(NOT(ISERROR(FIND("Training",W2634))),"'Plot Psychometric_HH'",IF(NOT(ISERROR(FIND("1DAT",W2634))),"'Plot Tuning Azimuth_HH'",IF(NOT(ISERROR(FIND("HD_dt",W2634))),"'Plot HeadingDiscimination_PSTH_HH_dt_yuchen'",IF(NOT(ISERROR(FIND("HD",W2634))),"'Plot HeadingDiscimination_PSTH_HH'",IF(NOT(ISERROR(FIND("MemSac",W2634))),"'Memory Saccade Analysis_HH'",IF(NOT(ISERROR(FIND("DelSac",W2634))),"'Memory Saccade Analysis_HH'",IF(NOT(ISERROR(FIND("u-stim",W2634))),"'Plot Microstim_HH'","")))))))</f>
        <v/>
      </c>
      <c r="N2634" s="573"/>
      <c r="O2634" s="584"/>
      <c r="P2634" s="590"/>
      <c r="Q2634" s="590"/>
      <c r="R2634" s="590"/>
      <c r="S2634" s="590"/>
      <c r="T2634" s="590"/>
      <c r="U2634" s="590"/>
      <c r="V2634" s="583"/>
      <c r="W2634" s="170"/>
      <c r="X2634" s="192"/>
      <c r="Y2634" s="219"/>
      <c r="Z2634" s="217"/>
      <c r="AA2634" s="218"/>
      <c r="AB2634" s="77"/>
      <c r="AC2634" s="78"/>
      <c r="AD2634" s="199"/>
      <c r="AE2634" s="91"/>
      <c r="AF2634" s="79"/>
      <c r="AG2634" s="79"/>
      <c r="AH2634" s="80"/>
      <c r="AI2634" s="81"/>
      <c r="AJ2634" s="81"/>
      <c r="AK2634" s="81"/>
      <c r="AL2634" s="81"/>
      <c r="AM2634" s="114"/>
      <c r="AN2634" s="82"/>
      <c r="AO2634" s="83"/>
      <c r="AP2634" s="83"/>
      <c r="AQ2634" s="83"/>
      <c r="AR2634" s="84"/>
      <c r="AS2634" s="85"/>
      <c r="AT2634" s="85"/>
      <c r="AU2634" s="85"/>
      <c r="AV2634" s="85"/>
      <c r="AW2634" s="104"/>
      <c r="AX2634" s="86"/>
      <c r="AY2634" s="87"/>
      <c r="AZ2634" s="87"/>
      <c r="BA2634" s="87"/>
      <c r="BB2634" s="88"/>
      <c r="BC2634" s="89"/>
      <c r="BD2634" s="89"/>
      <c r="BE2634" s="89"/>
      <c r="BF2634" s="89"/>
      <c r="BG2634" s="115"/>
      <c r="BH2634" s="90"/>
      <c r="BI2634" s="251"/>
      <c r="BJ2634" s="252"/>
      <c r="BK2634" s="252"/>
      <c r="BL2634" s="230"/>
      <c r="BM2634" s="230"/>
      <c r="BN2634" s="230"/>
      <c r="BO2634" s="231"/>
      <c r="BP2634" s="231"/>
      <c r="BQ2634" s="231"/>
      <c r="BR2634" s="232"/>
      <c r="BS2634" s="232"/>
      <c r="BT2634" s="232"/>
      <c r="BU2634" s="230"/>
      <c r="BV2634" s="230"/>
      <c r="BW2634" s="231"/>
      <c r="BX2634" s="231"/>
      <c r="BY2634" s="232"/>
      <c r="BZ2634" s="235"/>
      <c r="CA2634" s="257"/>
      <c r="CB2634" s="233"/>
      <c r="CC2634" s="230"/>
      <c r="CD2634" s="230"/>
      <c r="CE2634" s="230"/>
      <c r="CF2634" s="230"/>
      <c r="CG2634" s="230"/>
      <c r="CH2634" s="230"/>
      <c r="CI2634" s="230"/>
      <c r="CJ2634" s="231"/>
      <c r="CK2634" s="231"/>
      <c r="CL2634" s="231"/>
      <c r="CM2634" s="231"/>
      <c r="CN2634" s="231"/>
      <c r="CO2634" s="231"/>
      <c r="CP2634" s="231"/>
      <c r="CQ2634" s="231"/>
      <c r="CR2634" s="232"/>
      <c r="CS2634" s="232"/>
      <c r="CT2634" s="232"/>
      <c r="CU2634" s="232"/>
      <c r="CV2634" s="232"/>
      <c r="CW2634" s="232"/>
      <c r="CX2634" s="232"/>
      <c r="CY2634" s="234"/>
      <c r="DA2634" s="106"/>
      <c r="DC2634" s="106"/>
      <c r="DD2634" s="106"/>
      <c r="DE2634" s="106"/>
      <c r="DF2634" s="92"/>
      <c r="DG2634" s="107"/>
      <c r="DH2634" s="107"/>
      <c r="DI2634" s="107"/>
      <c r="DJ2634" s="107"/>
      <c r="DK2634" s="107"/>
      <c r="DL2634" s="107"/>
      <c r="DM2634" s="110"/>
      <c r="DN2634" s="110"/>
      <c r="DO2634" s="110"/>
      <c r="DP2634" s="110"/>
      <c r="DQ2634" s="110"/>
      <c r="DR2634" s="110"/>
      <c r="DS2634" s="110"/>
      <c r="DT2634" s="110"/>
      <c r="DU2634" s="497"/>
      <c r="DV2634" s="497"/>
      <c r="DW2634" s="497"/>
      <c r="DX2634" s="497"/>
      <c r="DY2634" s="497"/>
      <c r="DZ2634" s="497"/>
      <c r="EA2634" s="98"/>
      <c r="EB2634" s="99"/>
      <c r="EC2634" s="99"/>
      <c r="ED2634" s="99"/>
      <c r="EE2634" s="99"/>
      <c r="EF2634" s="99"/>
      <c r="EG2634" s="99"/>
      <c r="EH2634" s="99"/>
      <c r="EI2634" s="99"/>
      <c r="EJ2634" s="99"/>
      <c r="EK2634" s="99"/>
      <c r="EL2634" s="99"/>
      <c r="EM2634" s="99"/>
      <c r="EN2634" s="99"/>
      <c r="EO2634" s="99"/>
      <c r="EP2634" s="99"/>
      <c r="EQ2634" s="99"/>
      <c r="ER2634" s="99"/>
      <c r="ES2634" s="99"/>
      <c r="ET2634" s="99"/>
      <c r="EU2634" s="99"/>
      <c r="EV2634" s="99"/>
      <c r="EW2634" s="99"/>
      <c r="EX2634" s="119"/>
      <c r="EY2634" s="121"/>
      <c r="EZ2634" s="296"/>
      <c r="FA2634" s="83"/>
      <c r="FC2634" s="116"/>
      <c r="FD2634" s="116"/>
    </row>
    <row r="2635" spans="1:160" ht="15" customHeight="1" x14ac:dyDescent="0.2">
      <c r="A2635" s="100"/>
      <c r="B2635" s="100"/>
      <c r="C2635" s="74"/>
      <c r="D2635" s="74"/>
      <c r="E2635" s="74"/>
      <c r="F2635" s="74"/>
      <c r="G2635" s="75"/>
      <c r="H2635" s="435"/>
      <c r="I2635" s="73"/>
      <c r="J2635" s="101"/>
      <c r="K2635" s="113"/>
      <c r="L2635" s="103"/>
      <c r="M2635" s="569" t="str">
        <f>IF(NOT(ISERROR(FIND("Training",W2635))),"'Plot Psychometric_HH'",IF(NOT(ISERROR(FIND("1DAT",W2635))),"'Plot Tuning Azimuth_HH'",IF(NOT(ISERROR(FIND("HD_dt",W2635))),"'Plot HeadingDiscimination_PSTH_HH_dt_yuchen'",IF(NOT(ISERROR(FIND("HD",W2635))),"'Plot HeadingDiscimination_PSTH_HH'",IF(NOT(ISERROR(FIND("MemSac",W2635))),"'Memory Saccade Analysis_HH'",IF(NOT(ISERROR(FIND("DelSac",W2635))),"'Memory Saccade Analysis_HH'",IF(NOT(ISERROR(FIND("u-stim",W2635))),"'Plot Microstim_HH'","")))))))</f>
        <v/>
      </c>
      <c r="N2635" s="573"/>
      <c r="O2635" s="584"/>
      <c r="P2635" s="590"/>
      <c r="Q2635" s="590"/>
      <c r="R2635" s="590"/>
      <c r="S2635" s="590"/>
      <c r="T2635" s="590"/>
      <c r="U2635" s="590"/>
      <c r="V2635" s="583"/>
      <c r="W2635" s="170"/>
      <c r="X2635" s="192"/>
      <c r="Y2635" s="219"/>
      <c r="Z2635" s="217"/>
      <c r="AA2635" s="218"/>
      <c r="AB2635" s="77"/>
      <c r="AC2635" s="78"/>
      <c r="AD2635" s="199"/>
      <c r="AE2635" s="91"/>
      <c r="AF2635" s="79"/>
      <c r="AG2635" s="79"/>
      <c r="AH2635" s="80"/>
      <c r="AI2635" s="81"/>
      <c r="AJ2635" s="81"/>
      <c r="AK2635" s="81"/>
      <c r="AL2635" s="81"/>
      <c r="AM2635" s="114"/>
      <c r="AN2635" s="82"/>
      <c r="AO2635" s="83"/>
      <c r="AP2635" s="83"/>
      <c r="AQ2635" s="83"/>
      <c r="AR2635" s="84"/>
      <c r="AS2635" s="85"/>
      <c r="AT2635" s="85"/>
      <c r="AU2635" s="85"/>
      <c r="AV2635" s="85"/>
      <c r="AW2635" s="104"/>
      <c r="AX2635" s="86"/>
      <c r="AY2635" s="87"/>
      <c r="AZ2635" s="87"/>
      <c r="BA2635" s="87"/>
      <c r="BB2635" s="88"/>
      <c r="BC2635" s="89"/>
      <c r="BD2635" s="89"/>
      <c r="BE2635" s="89"/>
      <c r="BF2635" s="89"/>
      <c r="BG2635" s="115"/>
      <c r="BH2635" s="90"/>
      <c r="BI2635" s="251"/>
      <c r="BJ2635" s="252"/>
      <c r="BK2635" s="252"/>
      <c r="BL2635" s="230"/>
      <c r="BM2635" s="230"/>
      <c r="BN2635" s="230"/>
      <c r="BO2635" s="231"/>
      <c r="BP2635" s="231"/>
      <c r="BQ2635" s="231"/>
      <c r="BR2635" s="232"/>
      <c r="BS2635" s="232"/>
      <c r="BT2635" s="232"/>
      <c r="BU2635" s="230"/>
      <c r="BV2635" s="230"/>
      <c r="BW2635" s="231"/>
      <c r="BX2635" s="231"/>
      <c r="BY2635" s="232"/>
      <c r="BZ2635" s="235"/>
      <c r="CA2635" s="257"/>
      <c r="CB2635" s="233"/>
      <c r="CC2635" s="230"/>
      <c r="CD2635" s="230"/>
      <c r="CE2635" s="230"/>
      <c r="CF2635" s="230"/>
      <c r="CG2635" s="230"/>
      <c r="CH2635" s="230"/>
      <c r="CI2635" s="230"/>
      <c r="CJ2635" s="231"/>
      <c r="CK2635" s="231"/>
      <c r="CL2635" s="231"/>
      <c r="CM2635" s="231"/>
      <c r="CN2635" s="231"/>
      <c r="CO2635" s="231"/>
      <c r="CP2635" s="231"/>
      <c r="CQ2635" s="231"/>
      <c r="CR2635" s="232"/>
      <c r="CS2635" s="232"/>
      <c r="CT2635" s="232"/>
      <c r="CU2635" s="232"/>
      <c r="CV2635" s="232"/>
      <c r="CW2635" s="232"/>
      <c r="CX2635" s="232"/>
      <c r="CY2635" s="234"/>
      <c r="DA2635" s="106"/>
      <c r="DC2635" s="106"/>
      <c r="DD2635" s="106"/>
      <c r="DE2635" s="106"/>
      <c r="DF2635" s="92"/>
      <c r="DG2635" s="107"/>
      <c r="DH2635" s="107"/>
      <c r="DI2635" s="107"/>
      <c r="DJ2635" s="107"/>
      <c r="DK2635" s="107"/>
      <c r="DL2635" s="107"/>
      <c r="DM2635" s="110"/>
      <c r="DN2635" s="110"/>
      <c r="DO2635" s="110"/>
      <c r="DP2635" s="110"/>
      <c r="DQ2635" s="110"/>
      <c r="DR2635" s="110"/>
      <c r="DS2635" s="110"/>
      <c r="DT2635" s="110"/>
      <c r="DU2635" s="497"/>
      <c r="DV2635" s="497"/>
      <c r="DW2635" s="497"/>
      <c r="DX2635" s="497"/>
      <c r="DY2635" s="497"/>
      <c r="DZ2635" s="497"/>
      <c r="EA2635" s="98"/>
      <c r="EB2635" s="99"/>
      <c r="EC2635" s="99"/>
      <c r="ED2635" s="99"/>
      <c r="EE2635" s="99"/>
      <c r="EF2635" s="99"/>
      <c r="EG2635" s="99"/>
      <c r="EH2635" s="99"/>
      <c r="EI2635" s="99"/>
      <c r="EJ2635" s="99"/>
      <c r="EK2635" s="99"/>
      <c r="EL2635" s="99"/>
      <c r="EM2635" s="99"/>
      <c r="EN2635" s="99"/>
      <c r="EO2635" s="99"/>
      <c r="EP2635" s="99"/>
      <c r="EQ2635" s="99"/>
      <c r="ER2635" s="99"/>
      <c r="ES2635" s="99"/>
      <c r="ET2635" s="99"/>
      <c r="EU2635" s="99"/>
      <c r="EV2635" s="99"/>
      <c r="EW2635" s="99"/>
      <c r="EX2635" s="119"/>
      <c r="EY2635" s="121"/>
      <c r="EZ2635" s="296"/>
      <c r="FA2635" s="83"/>
      <c r="FC2635" s="116"/>
      <c r="FD2635" s="116"/>
    </row>
    <row r="2636" spans="1:160" ht="15" customHeight="1" x14ac:dyDescent="0.2">
      <c r="A2636" s="100"/>
      <c r="B2636" s="100"/>
      <c r="C2636" s="74"/>
      <c r="D2636" s="74"/>
      <c r="E2636" s="74"/>
      <c r="F2636" s="74"/>
      <c r="G2636" s="75"/>
      <c r="H2636" s="435"/>
      <c r="I2636" s="73"/>
      <c r="J2636" s="101"/>
      <c r="K2636" s="113"/>
      <c r="L2636" s="103"/>
      <c r="M2636" s="569" t="str">
        <f>IF(NOT(ISERROR(FIND("Training",W2636))),"'Plot Psychometric_HH'",IF(NOT(ISERROR(FIND("1DAT",W2636))),"'Plot Tuning Azimuth_HH'",IF(NOT(ISERROR(FIND("HD_dt",W2636))),"'Plot HeadingDiscimination_PSTH_HH_dt_yuchen'",IF(NOT(ISERROR(FIND("HD",W2636))),"'Plot HeadingDiscimination_PSTH_HH'",IF(NOT(ISERROR(FIND("MemSac",W2636))),"'Memory Saccade Analysis_HH'",IF(NOT(ISERROR(FIND("DelSac",W2636))),"'Memory Saccade Analysis_HH'",IF(NOT(ISERROR(FIND("u-stim",W2636))),"'Plot Microstim_HH'","")))))))</f>
        <v/>
      </c>
      <c r="N2636" s="573"/>
      <c r="O2636" s="584"/>
      <c r="P2636" s="590"/>
      <c r="Q2636" s="590"/>
      <c r="R2636" s="590"/>
      <c r="S2636" s="590"/>
      <c r="T2636" s="590"/>
      <c r="U2636" s="590"/>
      <c r="V2636" s="583"/>
      <c r="W2636" s="170"/>
      <c r="X2636" s="192"/>
      <c r="Y2636" s="219"/>
      <c r="Z2636" s="217"/>
      <c r="AA2636" s="218"/>
      <c r="AB2636" s="77"/>
      <c r="AC2636" s="78"/>
      <c r="AD2636" s="199"/>
      <c r="AE2636" s="91"/>
      <c r="AF2636" s="79"/>
      <c r="AG2636" s="79"/>
      <c r="AH2636" s="80"/>
      <c r="AI2636" s="81"/>
      <c r="AJ2636" s="81"/>
      <c r="AK2636" s="81"/>
      <c r="AL2636" s="81"/>
      <c r="AM2636" s="114"/>
      <c r="AN2636" s="82"/>
      <c r="AO2636" s="83"/>
      <c r="AP2636" s="83"/>
      <c r="AQ2636" s="83"/>
      <c r="AR2636" s="84"/>
      <c r="AS2636" s="85"/>
      <c r="AT2636" s="85"/>
      <c r="AU2636" s="85"/>
      <c r="AV2636" s="85"/>
      <c r="AW2636" s="104"/>
      <c r="AX2636" s="86"/>
      <c r="AY2636" s="87"/>
      <c r="AZ2636" s="87"/>
      <c r="BA2636" s="87"/>
      <c r="BB2636" s="88"/>
      <c r="BC2636" s="89"/>
      <c r="BD2636" s="89"/>
      <c r="BE2636" s="89"/>
      <c r="BF2636" s="89"/>
      <c r="BG2636" s="115"/>
      <c r="BH2636" s="90"/>
      <c r="BI2636" s="251"/>
      <c r="BJ2636" s="252"/>
      <c r="BK2636" s="252"/>
      <c r="BL2636" s="230"/>
      <c r="BM2636" s="230"/>
      <c r="BN2636" s="230"/>
      <c r="BO2636" s="231"/>
      <c r="BP2636" s="231"/>
      <c r="BQ2636" s="231"/>
      <c r="BR2636" s="232"/>
      <c r="BS2636" s="232"/>
      <c r="BT2636" s="232"/>
      <c r="BU2636" s="230"/>
      <c r="BV2636" s="230"/>
      <c r="BW2636" s="231"/>
      <c r="BX2636" s="231"/>
      <c r="BY2636" s="232"/>
      <c r="BZ2636" s="235"/>
      <c r="CA2636" s="257"/>
      <c r="CB2636" s="233"/>
      <c r="CC2636" s="230"/>
      <c r="CD2636" s="230"/>
      <c r="CE2636" s="230"/>
      <c r="CF2636" s="230"/>
      <c r="CG2636" s="230"/>
      <c r="CH2636" s="230"/>
      <c r="CI2636" s="230"/>
      <c r="CJ2636" s="231"/>
      <c r="CK2636" s="231"/>
      <c r="CL2636" s="231"/>
      <c r="CM2636" s="231"/>
      <c r="CN2636" s="231"/>
      <c r="CO2636" s="231"/>
      <c r="CP2636" s="231"/>
      <c r="CQ2636" s="231"/>
      <c r="CR2636" s="232"/>
      <c r="CS2636" s="232"/>
      <c r="CT2636" s="232"/>
      <c r="CU2636" s="232"/>
      <c r="CV2636" s="232"/>
      <c r="CW2636" s="232"/>
      <c r="CX2636" s="232"/>
      <c r="CY2636" s="234"/>
      <c r="DA2636" s="106"/>
      <c r="DC2636" s="106"/>
      <c r="DD2636" s="106"/>
      <c r="DE2636" s="106"/>
      <c r="DF2636" s="92"/>
      <c r="DG2636" s="107"/>
      <c r="DH2636" s="107"/>
      <c r="DI2636" s="107"/>
      <c r="DJ2636" s="107"/>
      <c r="DK2636" s="107"/>
      <c r="DL2636" s="107"/>
      <c r="DM2636" s="110"/>
      <c r="DN2636" s="110"/>
      <c r="DO2636" s="110"/>
      <c r="DP2636" s="110"/>
      <c r="DQ2636" s="110"/>
      <c r="DR2636" s="110"/>
      <c r="DS2636" s="110"/>
      <c r="DT2636" s="110"/>
      <c r="DU2636" s="497"/>
      <c r="DV2636" s="497"/>
      <c r="DW2636" s="497"/>
      <c r="DX2636" s="497"/>
      <c r="DY2636" s="497"/>
      <c r="DZ2636" s="497"/>
      <c r="EA2636" s="98"/>
      <c r="EB2636" s="99"/>
      <c r="EC2636" s="99"/>
      <c r="ED2636" s="99"/>
      <c r="EE2636" s="99"/>
      <c r="EF2636" s="99"/>
      <c r="EG2636" s="99"/>
      <c r="EH2636" s="99"/>
      <c r="EI2636" s="99"/>
      <c r="EJ2636" s="99"/>
      <c r="EK2636" s="99"/>
      <c r="EL2636" s="99"/>
      <c r="EM2636" s="99"/>
      <c r="EN2636" s="99"/>
      <c r="EO2636" s="99"/>
      <c r="EP2636" s="99"/>
      <c r="EQ2636" s="99"/>
      <c r="ER2636" s="99"/>
      <c r="ES2636" s="99"/>
      <c r="ET2636" s="99"/>
      <c r="EU2636" s="99"/>
      <c r="EV2636" s="99"/>
      <c r="EW2636" s="99"/>
      <c r="EX2636" s="119"/>
      <c r="EY2636" s="121"/>
      <c r="EZ2636" s="296"/>
      <c r="FA2636" s="83"/>
      <c r="FC2636" s="116"/>
      <c r="FD2636" s="116"/>
    </row>
    <row r="2637" spans="1:160" ht="15" customHeight="1" x14ac:dyDescent="0.2">
      <c r="A2637" s="100"/>
      <c r="B2637" s="100"/>
      <c r="C2637" s="74"/>
      <c r="D2637" s="74"/>
      <c r="E2637" s="74"/>
      <c r="F2637" s="74"/>
      <c r="G2637" s="75"/>
      <c r="H2637" s="435"/>
      <c r="I2637" s="73"/>
      <c r="J2637" s="101"/>
      <c r="K2637" s="113"/>
      <c r="L2637" s="103"/>
      <c r="M2637" s="569" t="str">
        <f>IF(NOT(ISERROR(FIND("Training",W2637))),"'Plot Psychometric_HH'",IF(NOT(ISERROR(FIND("1DAT",W2637))),"'Plot Tuning Azimuth_HH'",IF(NOT(ISERROR(FIND("HD_dt",W2637))),"'Plot HeadingDiscimination_PSTH_HH_dt_yuchen'",IF(NOT(ISERROR(FIND("HD",W2637))),"'Plot HeadingDiscimination_PSTH_HH'",IF(NOT(ISERROR(FIND("MemSac",W2637))),"'Memory Saccade Analysis_HH'",IF(NOT(ISERROR(FIND("DelSac",W2637))),"'Memory Saccade Analysis_HH'",IF(NOT(ISERROR(FIND("u-stim",W2637))),"'Plot Microstim_HH'","")))))))</f>
        <v/>
      </c>
      <c r="N2637" s="573"/>
      <c r="O2637" s="584"/>
      <c r="P2637" s="590"/>
      <c r="Q2637" s="590"/>
      <c r="R2637" s="590"/>
      <c r="S2637" s="590"/>
      <c r="T2637" s="590"/>
      <c r="U2637" s="590"/>
      <c r="V2637" s="583"/>
      <c r="W2637" s="170"/>
      <c r="X2637" s="192"/>
      <c r="Y2637" s="219"/>
      <c r="Z2637" s="217"/>
      <c r="AA2637" s="218"/>
      <c r="AB2637" s="77"/>
      <c r="AC2637" s="78"/>
      <c r="AD2637" s="199"/>
      <c r="AE2637" s="91"/>
      <c r="AF2637" s="79"/>
      <c r="AG2637" s="79"/>
      <c r="AH2637" s="80"/>
      <c r="AI2637" s="81"/>
      <c r="AJ2637" s="81"/>
      <c r="AK2637" s="81"/>
      <c r="AL2637" s="81"/>
      <c r="AM2637" s="114"/>
      <c r="AN2637" s="82"/>
      <c r="AO2637" s="83"/>
      <c r="AP2637" s="83"/>
      <c r="AQ2637" s="83"/>
      <c r="AR2637" s="84"/>
      <c r="AS2637" s="85"/>
      <c r="AT2637" s="85"/>
      <c r="AU2637" s="85"/>
      <c r="AV2637" s="85"/>
      <c r="AW2637" s="104"/>
      <c r="AX2637" s="86"/>
      <c r="AY2637" s="87"/>
      <c r="AZ2637" s="87"/>
      <c r="BA2637" s="87"/>
      <c r="BB2637" s="88"/>
      <c r="BC2637" s="89"/>
      <c r="BD2637" s="89"/>
      <c r="BE2637" s="89"/>
      <c r="BF2637" s="89"/>
      <c r="BG2637" s="115"/>
      <c r="BH2637" s="90"/>
      <c r="BI2637" s="251"/>
      <c r="BJ2637" s="252"/>
      <c r="BK2637" s="252"/>
      <c r="BL2637" s="230"/>
      <c r="BM2637" s="230"/>
      <c r="BN2637" s="230"/>
      <c r="BO2637" s="231"/>
      <c r="BP2637" s="231"/>
      <c r="BQ2637" s="231"/>
      <c r="BR2637" s="232"/>
      <c r="BS2637" s="232"/>
      <c r="BT2637" s="232"/>
      <c r="BU2637" s="230"/>
      <c r="BV2637" s="230"/>
      <c r="BW2637" s="231"/>
      <c r="BX2637" s="231"/>
      <c r="BY2637" s="232"/>
      <c r="BZ2637" s="235"/>
      <c r="CA2637" s="257"/>
      <c r="CB2637" s="233"/>
      <c r="CC2637" s="230"/>
      <c r="CD2637" s="230"/>
      <c r="CE2637" s="230"/>
      <c r="CF2637" s="230"/>
      <c r="CG2637" s="230"/>
      <c r="CH2637" s="230"/>
      <c r="CI2637" s="230"/>
      <c r="CJ2637" s="231"/>
      <c r="CK2637" s="231"/>
      <c r="CL2637" s="231"/>
      <c r="CM2637" s="231"/>
      <c r="CN2637" s="231"/>
      <c r="CO2637" s="231"/>
      <c r="CP2637" s="231"/>
      <c r="CQ2637" s="231"/>
      <c r="CR2637" s="232"/>
      <c r="CS2637" s="232"/>
      <c r="CT2637" s="232"/>
      <c r="CU2637" s="232"/>
      <c r="CV2637" s="232"/>
      <c r="CW2637" s="232"/>
      <c r="CX2637" s="232"/>
      <c r="CY2637" s="234"/>
      <c r="DA2637" s="106"/>
      <c r="DC2637" s="106"/>
      <c r="DD2637" s="106"/>
      <c r="DE2637" s="106"/>
      <c r="DF2637" s="92"/>
      <c r="DG2637" s="107"/>
      <c r="DH2637" s="107"/>
      <c r="DI2637" s="107"/>
      <c r="DJ2637" s="107"/>
      <c r="DK2637" s="107"/>
      <c r="DL2637" s="107"/>
      <c r="DM2637" s="110"/>
      <c r="DN2637" s="110"/>
      <c r="DO2637" s="110"/>
      <c r="DP2637" s="110"/>
      <c r="DQ2637" s="110"/>
      <c r="DR2637" s="110"/>
      <c r="DS2637" s="110"/>
      <c r="DT2637" s="110"/>
      <c r="DU2637" s="497"/>
      <c r="DV2637" s="497"/>
      <c r="DW2637" s="497"/>
      <c r="DX2637" s="497"/>
      <c r="DY2637" s="497"/>
      <c r="DZ2637" s="497"/>
      <c r="EA2637" s="98"/>
      <c r="EB2637" s="99"/>
      <c r="EC2637" s="99"/>
      <c r="ED2637" s="99"/>
      <c r="EE2637" s="99"/>
      <c r="EF2637" s="99"/>
      <c r="EG2637" s="99"/>
      <c r="EH2637" s="99"/>
      <c r="EI2637" s="99"/>
      <c r="EJ2637" s="99"/>
      <c r="EK2637" s="99"/>
      <c r="EL2637" s="99"/>
      <c r="EM2637" s="99"/>
      <c r="EN2637" s="99"/>
      <c r="EO2637" s="99"/>
      <c r="EP2637" s="99"/>
      <c r="EQ2637" s="99"/>
      <c r="ER2637" s="99"/>
      <c r="ES2637" s="99"/>
      <c r="ET2637" s="99"/>
      <c r="EU2637" s="99"/>
      <c r="EV2637" s="99"/>
      <c r="EW2637" s="99"/>
      <c r="EX2637" s="119"/>
      <c r="EY2637" s="121"/>
      <c r="EZ2637" s="296"/>
      <c r="FA2637" s="83"/>
      <c r="FC2637" s="116"/>
      <c r="FD2637" s="116"/>
    </row>
    <row r="2638" spans="1:160" ht="15" customHeight="1" x14ac:dyDescent="0.2">
      <c r="A2638" s="100"/>
      <c r="B2638" s="100"/>
      <c r="C2638" s="74"/>
      <c r="D2638" s="74"/>
      <c r="E2638" s="74"/>
      <c r="F2638" s="74"/>
      <c r="G2638" s="75"/>
      <c r="H2638" s="435"/>
      <c r="I2638" s="73"/>
      <c r="J2638" s="101"/>
      <c r="K2638" s="113"/>
      <c r="L2638" s="103"/>
      <c r="M2638" s="569" t="str">
        <f>IF(NOT(ISERROR(FIND("Training",W2638))),"'Plot Psychometric_HH'",IF(NOT(ISERROR(FIND("1DAT",W2638))),"'Plot Tuning Azimuth_HH'",IF(NOT(ISERROR(FIND("HD_dt",W2638))),"'Plot HeadingDiscimination_PSTH_HH_dt_yuchen'",IF(NOT(ISERROR(FIND("HD",W2638))),"'Plot HeadingDiscimination_PSTH_HH'",IF(NOT(ISERROR(FIND("MemSac",W2638))),"'Memory Saccade Analysis_HH'",IF(NOT(ISERROR(FIND("DelSac",W2638))),"'Memory Saccade Analysis_HH'",IF(NOT(ISERROR(FIND("u-stim",W2638))),"'Plot Microstim_HH'","")))))))</f>
        <v/>
      </c>
      <c r="N2638" s="573"/>
      <c r="O2638" s="584"/>
      <c r="P2638" s="590"/>
      <c r="Q2638" s="590"/>
      <c r="R2638" s="590"/>
      <c r="S2638" s="590"/>
      <c r="T2638" s="590"/>
      <c r="U2638" s="590"/>
      <c r="V2638" s="583"/>
      <c r="W2638" s="170"/>
      <c r="X2638" s="192"/>
      <c r="Y2638" s="219"/>
      <c r="Z2638" s="217"/>
      <c r="AA2638" s="218"/>
      <c r="AB2638" s="77"/>
      <c r="AC2638" s="78"/>
      <c r="AD2638" s="199"/>
      <c r="AE2638" s="91"/>
      <c r="AF2638" s="79"/>
      <c r="AG2638" s="79"/>
      <c r="AH2638" s="80"/>
      <c r="AI2638" s="81"/>
      <c r="AJ2638" s="81"/>
      <c r="AK2638" s="81"/>
      <c r="AL2638" s="81"/>
      <c r="AM2638" s="114"/>
      <c r="AN2638" s="82"/>
      <c r="AO2638" s="83"/>
      <c r="AP2638" s="83"/>
      <c r="AQ2638" s="83"/>
      <c r="AR2638" s="84"/>
      <c r="AS2638" s="85"/>
      <c r="AT2638" s="85"/>
      <c r="AU2638" s="85"/>
      <c r="AV2638" s="85"/>
      <c r="AW2638" s="104"/>
      <c r="AX2638" s="86"/>
      <c r="AY2638" s="87"/>
      <c r="AZ2638" s="87"/>
      <c r="BA2638" s="87"/>
      <c r="BB2638" s="88"/>
      <c r="BC2638" s="89"/>
      <c r="BD2638" s="89"/>
      <c r="BE2638" s="89"/>
      <c r="BF2638" s="89"/>
      <c r="BG2638" s="115"/>
      <c r="BH2638" s="90"/>
      <c r="BI2638" s="251"/>
      <c r="BJ2638" s="252"/>
      <c r="BK2638" s="252"/>
      <c r="BL2638" s="230"/>
      <c r="BM2638" s="230"/>
      <c r="BN2638" s="230"/>
      <c r="BO2638" s="231"/>
      <c r="BP2638" s="231"/>
      <c r="BQ2638" s="231"/>
      <c r="BR2638" s="232"/>
      <c r="BS2638" s="232"/>
      <c r="BT2638" s="232"/>
      <c r="BU2638" s="230"/>
      <c r="BV2638" s="230"/>
      <c r="BW2638" s="231"/>
      <c r="BX2638" s="231"/>
      <c r="BY2638" s="232"/>
      <c r="BZ2638" s="235"/>
      <c r="CA2638" s="257"/>
      <c r="CB2638" s="233"/>
      <c r="CC2638" s="230"/>
      <c r="CD2638" s="230"/>
      <c r="CE2638" s="230"/>
      <c r="CF2638" s="230"/>
      <c r="CG2638" s="230"/>
      <c r="CH2638" s="230"/>
      <c r="CI2638" s="230"/>
      <c r="CJ2638" s="231"/>
      <c r="CK2638" s="231"/>
      <c r="CL2638" s="231"/>
      <c r="CM2638" s="231"/>
      <c r="CN2638" s="231"/>
      <c r="CO2638" s="231"/>
      <c r="CP2638" s="231"/>
      <c r="CQ2638" s="231"/>
      <c r="CR2638" s="232"/>
      <c r="CS2638" s="232"/>
      <c r="CT2638" s="232"/>
      <c r="CU2638" s="232"/>
      <c r="CV2638" s="232"/>
      <c r="CW2638" s="232"/>
      <c r="CX2638" s="232"/>
      <c r="CY2638" s="234"/>
      <c r="DA2638" s="106"/>
      <c r="DC2638" s="106"/>
      <c r="DD2638" s="106"/>
      <c r="DE2638" s="106"/>
      <c r="DF2638" s="92"/>
      <c r="DG2638" s="107"/>
      <c r="DH2638" s="107"/>
      <c r="DI2638" s="107"/>
      <c r="DJ2638" s="107"/>
      <c r="DK2638" s="107"/>
      <c r="DL2638" s="107"/>
      <c r="DM2638" s="110"/>
      <c r="DN2638" s="110"/>
      <c r="DO2638" s="110"/>
      <c r="DP2638" s="110"/>
      <c r="DQ2638" s="110"/>
      <c r="DR2638" s="110"/>
      <c r="DS2638" s="110"/>
      <c r="DT2638" s="110"/>
      <c r="DU2638" s="497"/>
      <c r="DV2638" s="497"/>
      <c r="DW2638" s="497"/>
      <c r="DX2638" s="497"/>
      <c r="DY2638" s="497"/>
      <c r="DZ2638" s="497"/>
      <c r="EA2638" s="98"/>
      <c r="EB2638" s="99"/>
      <c r="EC2638" s="99"/>
      <c r="ED2638" s="99"/>
      <c r="EE2638" s="99"/>
      <c r="EF2638" s="99"/>
      <c r="EG2638" s="99"/>
      <c r="EH2638" s="99"/>
      <c r="EI2638" s="99"/>
      <c r="EJ2638" s="99"/>
      <c r="EK2638" s="99"/>
      <c r="EL2638" s="99"/>
      <c r="EM2638" s="99"/>
      <c r="EN2638" s="99"/>
      <c r="EO2638" s="99"/>
      <c r="EP2638" s="99"/>
      <c r="EQ2638" s="99"/>
      <c r="ER2638" s="99"/>
      <c r="ES2638" s="99"/>
      <c r="ET2638" s="99"/>
      <c r="EU2638" s="99"/>
      <c r="EV2638" s="99"/>
      <c r="EW2638" s="99"/>
      <c r="EX2638" s="119"/>
      <c r="EY2638" s="121"/>
      <c r="EZ2638" s="296"/>
      <c r="FA2638" s="83"/>
      <c r="FC2638" s="116"/>
      <c r="FD2638" s="116"/>
    </row>
    <row r="2639" spans="1:160" ht="15" customHeight="1" x14ac:dyDescent="0.2">
      <c r="A2639" s="100"/>
      <c r="B2639" s="100"/>
      <c r="C2639" s="74"/>
      <c r="D2639" s="74"/>
      <c r="E2639" s="74"/>
      <c r="F2639" s="74"/>
      <c r="G2639" s="75"/>
      <c r="H2639" s="435"/>
      <c r="I2639" s="73"/>
      <c r="J2639" s="101"/>
      <c r="K2639" s="113"/>
      <c r="L2639" s="103"/>
      <c r="M2639" s="569" t="str">
        <f>IF(NOT(ISERROR(FIND("Training",W2639))),"'Plot Psychometric_HH'",IF(NOT(ISERROR(FIND("1DAT",W2639))),"'Plot Tuning Azimuth_HH'",IF(NOT(ISERROR(FIND("HD_dt",W2639))),"'Plot HeadingDiscimination_PSTH_HH_dt_yuchen'",IF(NOT(ISERROR(FIND("HD",W2639))),"'Plot HeadingDiscimination_PSTH_HH'",IF(NOT(ISERROR(FIND("MemSac",W2639))),"'Memory Saccade Analysis_HH'",IF(NOT(ISERROR(FIND("DelSac",W2639))),"'Memory Saccade Analysis_HH'",IF(NOT(ISERROR(FIND("u-stim",W2639))),"'Plot Microstim_HH'","")))))))</f>
        <v/>
      </c>
      <c r="N2639" s="573"/>
      <c r="O2639" s="584"/>
      <c r="P2639" s="590"/>
      <c r="Q2639" s="590"/>
      <c r="R2639" s="590"/>
      <c r="S2639" s="590"/>
      <c r="T2639" s="590"/>
      <c r="U2639" s="590"/>
      <c r="V2639" s="583"/>
      <c r="W2639" s="170"/>
      <c r="X2639" s="192"/>
      <c r="Y2639" s="219"/>
      <c r="Z2639" s="217"/>
      <c r="AA2639" s="218"/>
      <c r="AB2639" s="77"/>
      <c r="AC2639" s="78"/>
      <c r="AD2639" s="199"/>
      <c r="AE2639" s="91"/>
      <c r="AF2639" s="79"/>
      <c r="AG2639" s="79"/>
      <c r="AH2639" s="80"/>
      <c r="AI2639" s="81"/>
      <c r="AJ2639" s="81"/>
      <c r="AK2639" s="81"/>
      <c r="AL2639" s="81"/>
      <c r="AM2639" s="114"/>
      <c r="AN2639" s="82"/>
      <c r="AO2639" s="83"/>
      <c r="AP2639" s="83"/>
      <c r="AQ2639" s="83"/>
      <c r="AR2639" s="84"/>
      <c r="AS2639" s="85"/>
      <c r="AT2639" s="85"/>
      <c r="AU2639" s="85"/>
      <c r="AV2639" s="85"/>
      <c r="AW2639" s="104"/>
      <c r="AX2639" s="86"/>
      <c r="AY2639" s="87"/>
      <c r="AZ2639" s="87"/>
      <c r="BA2639" s="87"/>
      <c r="BB2639" s="88"/>
      <c r="BC2639" s="89"/>
      <c r="BD2639" s="89"/>
      <c r="BE2639" s="89"/>
      <c r="BF2639" s="89"/>
      <c r="BG2639" s="115"/>
      <c r="BH2639" s="90"/>
      <c r="BI2639" s="251"/>
      <c r="BJ2639" s="252"/>
      <c r="BK2639" s="252"/>
      <c r="BL2639" s="230"/>
      <c r="BM2639" s="230"/>
      <c r="BN2639" s="230"/>
      <c r="BO2639" s="231"/>
      <c r="BP2639" s="231"/>
      <c r="BQ2639" s="231"/>
      <c r="BR2639" s="232"/>
      <c r="BS2639" s="232"/>
      <c r="BT2639" s="232"/>
      <c r="BU2639" s="230"/>
      <c r="BV2639" s="230"/>
      <c r="BW2639" s="231"/>
      <c r="BX2639" s="231"/>
      <c r="BY2639" s="232"/>
      <c r="BZ2639" s="235"/>
      <c r="CA2639" s="257"/>
      <c r="CB2639" s="233"/>
      <c r="CC2639" s="230"/>
      <c r="CD2639" s="230"/>
      <c r="CE2639" s="230"/>
      <c r="CF2639" s="230"/>
      <c r="CG2639" s="230"/>
      <c r="CH2639" s="230"/>
      <c r="CI2639" s="230"/>
      <c r="CJ2639" s="231"/>
      <c r="CK2639" s="231"/>
      <c r="CL2639" s="231"/>
      <c r="CM2639" s="231"/>
      <c r="CN2639" s="231"/>
      <c r="CO2639" s="231"/>
      <c r="CP2639" s="231"/>
      <c r="CQ2639" s="231"/>
      <c r="CR2639" s="232"/>
      <c r="CS2639" s="232"/>
      <c r="CT2639" s="232"/>
      <c r="CU2639" s="232"/>
      <c r="CV2639" s="232"/>
      <c r="CW2639" s="232"/>
      <c r="CX2639" s="232"/>
      <c r="CY2639" s="234"/>
      <c r="DA2639" s="106"/>
      <c r="DC2639" s="106"/>
      <c r="DD2639" s="106"/>
      <c r="DE2639" s="106"/>
      <c r="DF2639" s="92"/>
      <c r="DG2639" s="107"/>
      <c r="DH2639" s="107"/>
      <c r="DI2639" s="107"/>
      <c r="DJ2639" s="107"/>
      <c r="DK2639" s="107"/>
      <c r="DL2639" s="107"/>
      <c r="DM2639" s="110"/>
      <c r="DN2639" s="110"/>
      <c r="DO2639" s="110"/>
      <c r="DP2639" s="110"/>
      <c r="DQ2639" s="110"/>
      <c r="DR2639" s="110"/>
      <c r="DS2639" s="110"/>
      <c r="DT2639" s="110"/>
      <c r="DU2639" s="497"/>
      <c r="DV2639" s="497"/>
      <c r="DW2639" s="497"/>
      <c r="DX2639" s="497"/>
      <c r="DY2639" s="497"/>
      <c r="DZ2639" s="497"/>
      <c r="EA2639" s="98"/>
      <c r="EB2639" s="99"/>
      <c r="EC2639" s="99"/>
      <c r="ED2639" s="99"/>
      <c r="EE2639" s="99"/>
      <c r="EF2639" s="99"/>
      <c r="EG2639" s="99"/>
      <c r="EH2639" s="99"/>
      <c r="EI2639" s="99"/>
      <c r="EJ2639" s="99"/>
      <c r="EK2639" s="99"/>
      <c r="EL2639" s="99"/>
      <c r="EM2639" s="99"/>
      <c r="EN2639" s="99"/>
      <c r="EO2639" s="99"/>
      <c r="EP2639" s="99"/>
      <c r="EQ2639" s="99"/>
      <c r="ER2639" s="99"/>
      <c r="ES2639" s="99"/>
      <c r="ET2639" s="99"/>
      <c r="EU2639" s="99"/>
      <c r="EV2639" s="99"/>
      <c r="EW2639" s="99"/>
      <c r="EX2639" s="119"/>
      <c r="EY2639" s="121"/>
      <c r="EZ2639" s="296"/>
      <c r="FA2639" s="83"/>
      <c r="FC2639" s="116"/>
      <c r="FD2639" s="116"/>
    </row>
    <row r="2640" spans="1:160" ht="15" customHeight="1" x14ac:dyDescent="0.2">
      <c r="A2640" s="100"/>
      <c r="B2640" s="100"/>
      <c r="C2640" s="74"/>
      <c r="D2640" s="74"/>
      <c r="E2640" s="74"/>
      <c r="F2640" s="74"/>
      <c r="G2640" s="75"/>
      <c r="H2640" s="435"/>
      <c r="I2640" s="73"/>
      <c r="J2640" s="101"/>
      <c r="K2640" s="113"/>
      <c r="L2640" s="103"/>
      <c r="M2640" s="569" t="str">
        <f>IF(NOT(ISERROR(FIND("Training",W2640))),"'Plot Psychometric_HH'",IF(NOT(ISERROR(FIND("1DAT",W2640))),"'Plot Tuning Azimuth_HH'",IF(NOT(ISERROR(FIND("HD_dt",W2640))),"'Plot HeadingDiscimination_PSTH_HH_dt_yuchen'",IF(NOT(ISERROR(FIND("HD",W2640))),"'Plot HeadingDiscimination_PSTH_HH'",IF(NOT(ISERROR(FIND("MemSac",W2640))),"'Memory Saccade Analysis_HH'",IF(NOT(ISERROR(FIND("DelSac",W2640))),"'Memory Saccade Analysis_HH'",IF(NOT(ISERROR(FIND("u-stim",W2640))),"'Plot Microstim_HH'","")))))))</f>
        <v/>
      </c>
      <c r="N2640" s="573"/>
      <c r="O2640" s="584"/>
      <c r="P2640" s="590"/>
      <c r="Q2640" s="590"/>
      <c r="R2640" s="590"/>
      <c r="S2640" s="590"/>
      <c r="T2640" s="590"/>
      <c r="U2640" s="590"/>
      <c r="V2640" s="583"/>
      <c r="W2640" s="170"/>
      <c r="X2640" s="192"/>
      <c r="Y2640" s="219"/>
      <c r="Z2640" s="217"/>
      <c r="AA2640" s="218"/>
      <c r="AB2640" s="77"/>
      <c r="AC2640" s="78"/>
      <c r="AD2640" s="199"/>
      <c r="AE2640" s="91"/>
      <c r="AF2640" s="79"/>
      <c r="AG2640" s="79"/>
      <c r="AH2640" s="80"/>
      <c r="AI2640" s="81"/>
      <c r="AJ2640" s="81"/>
      <c r="AK2640" s="81"/>
      <c r="AL2640" s="81"/>
      <c r="AM2640" s="114"/>
      <c r="AN2640" s="82"/>
      <c r="AO2640" s="83"/>
      <c r="AP2640" s="83"/>
      <c r="AQ2640" s="83"/>
      <c r="AR2640" s="84"/>
      <c r="AS2640" s="85"/>
      <c r="AT2640" s="85"/>
      <c r="AU2640" s="85"/>
      <c r="AV2640" s="85"/>
      <c r="AW2640" s="104"/>
      <c r="AX2640" s="86"/>
      <c r="AY2640" s="87"/>
      <c r="AZ2640" s="87"/>
      <c r="BA2640" s="87"/>
      <c r="BB2640" s="88"/>
      <c r="BC2640" s="89"/>
      <c r="BD2640" s="89"/>
      <c r="BE2640" s="89"/>
      <c r="BF2640" s="89"/>
      <c r="BG2640" s="115"/>
      <c r="BH2640" s="90"/>
      <c r="BI2640" s="251"/>
      <c r="BJ2640" s="252"/>
      <c r="BK2640" s="252"/>
      <c r="BL2640" s="230"/>
      <c r="BM2640" s="230"/>
      <c r="BN2640" s="230"/>
      <c r="BO2640" s="231"/>
      <c r="BP2640" s="231"/>
      <c r="BQ2640" s="231"/>
      <c r="BR2640" s="232"/>
      <c r="BS2640" s="232"/>
      <c r="BT2640" s="232"/>
      <c r="BU2640" s="230"/>
      <c r="BV2640" s="230"/>
      <c r="BW2640" s="231"/>
      <c r="BX2640" s="231"/>
      <c r="BY2640" s="232"/>
      <c r="BZ2640" s="235"/>
      <c r="CA2640" s="257"/>
      <c r="CB2640" s="233"/>
      <c r="CC2640" s="230"/>
      <c r="CD2640" s="230"/>
      <c r="CE2640" s="230"/>
      <c r="CF2640" s="230"/>
      <c r="CG2640" s="230"/>
      <c r="CH2640" s="230"/>
      <c r="CI2640" s="230"/>
      <c r="CJ2640" s="231"/>
      <c r="CK2640" s="231"/>
      <c r="CL2640" s="231"/>
      <c r="CM2640" s="231"/>
      <c r="CN2640" s="231"/>
      <c r="CO2640" s="231"/>
      <c r="CP2640" s="231"/>
      <c r="CQ2640" s="231"/>
      <c r="CR2640" s="232"/>
      <c r="CS2640" s="232"/>
      <c r="CT2640" s="232"/>
      <c r="CU2640" s="232"/>
      <c r="CV2640" s="232"/>
      <c r="CW2640" s="232"/>
      <c r="CX2640" s="232"/>
      <c r="CY2640" s="234"/>
      <c r="DA2640" s="106"/>
      <c r="DC2640" s="106"/>
      <c r="DD2640" s="106"/>
      <c r="DE2640" s="106"/>
      <c r="DF2640" s="92"/>
      <c r="DG2640" s="107"/>
      <c r="DH2640" s="107"/>
      <c r="DI2640" s="107"/>
      <c r="DJ2640" s="107"/>
      <c r="DK2640" s="107"/>
      <c r="DL2640" s="107"/>
      <c r="DM2640" s="110"/>
      <c r="DN2640" s="110"/>
      <c r="DO2640" s="110"/>
      <c r="DP2640" s="110"/>
      <c r="DQ2640" s="110"/>
      <c r="DR2640" s="110"/>
      <c r="DS2640" s="110"/>
      <c r="DT2640" s="110"/>
      <c r="DU2640" s="497"/>
      <c r="DV2640" s="497"/>
      <c r="DW2640" s="497"/>
      <c r="DX2640" s="497"/>
      <c r="DY2640" s="497"/>
      <c r="DZ2640" s="497"/>
      <c r="EA2640" s="98"/>
      <c r="EB2640" s="99"/>
      <c r="EC2640" s="99"/>
      <c r="ED2640" s="99"/>
      <c r="EE2640" s="99"/>
      <c r="EF2640" s="99"/>
      <c r="EG2640" s="99"/>
      <c r="EH2640" s="99"/>
      <c r="EI2640" s="99"/>
      <c r="EJ2640" s="99"/>
      <c r="EK2640" s="99"/>
      <c r="EL2640" s="99"/>
      <c r="EM2640" s="99"/>
      <c r="EN2640" s="99"/>
      <c r="EO2640" s="99"/>
      <c r="EP2640" s="99"/>
      <c r="EQ2640" s="99"/>
      <c r="ER2640" s="99"/>
      <c r="ES2640" s="99"/>
      <c r="ET2640" s="99"/>
      <c r="EU2640" s="99"/>
      <c r="EV2640" s="99"/>
      <c r="EW2640" s="99"/>
      <c r="EX2640" s="119"/>
      <c r="EY2640" s="121"/>
      <c r="EZ2640" s="296"/>
      <c r="FA2640" s="83"/>
      <c r="FC2640" s="116"/>
      <c r="FD2640" s="116"/>
    </row>
    <row r="2641" spans="1:160" ht="15" customHeight="1" x14ac:dyDescent="0.2">
      <c r="A2641" s="100"/>
      <c r="B2641" s="100"/>
      <c r="C2641" s="74"/>
      <c r="D2641" s="74"/>
      <c r="E2641" s="74"/>
      <c r="F2641" s="74"/>
      <c r="G2641" s="75"/>
      <c r="H2641" s="435"/>
      <c r="I2641" s="73"/>
      <c r="J2641" s="101"/>
      <c r="K2641" s="113"/>
      <c r="L2641" s="103"/>
      <c r="M2641" s="569" t="str">
        <f>IF(NOT(ISERROR(FIND("Training",W2641))),"'Plot Psychometric_HH'",IF(NOT(ISERROR(FIND("1DAT",W2641))),"'Plot Tuning Azimuth_HH'",IF(NOT(ISERROR(FIND("HD_dt",W2641))),"'Plot HeadingDiscimination_PSTH_HH_dt_yuchen'",IF(NOT(ISERROR(FIND("HD",W2641))),"'Plot HeadingDiscimination_PSTH_HH'",IF(NOT(ISERROR(FIND("MemSac",W2641))),"'Memory Saccade Analysis_HH'",IF(NOT(ISERROR(FIND("DelSac",W2641))),"'Memory Saccade Analysis_HH'",IF(NOT(ISERROR(FIND("u-stim",W2641))),"'Plot Microstim_HH'","")))))))</f>
        <v/>
      </c>
      <c r="N2641" s="573"/>
      <c r="O2641" s="584"/>
      <c r="P2641" s="590"/>
      <c r="Q2641" s="590"/>
      <c r="R2641" s="590"/>
      <c r="S2641" s="590"/>
      <c r="T2641" s="590"/>
      <c r="U2641" s="590"/>
      <c r="V2641" s="583"/>
      <c r="W2641" s="170"/>
      <c r="X2641" s="192"/>
      <c r="Y2641" s="219"/>
      <c r="Z2641" s="217"/>
      <c r="AA2641" s="218"/>
      <c r="AB2641" s="77"/>
      <c r="AC2641" s="78"/>
      <c r="AD2641" s="199"/>
      <c r="AE2641" s="91"/>
      <c r="AF2641" s="79"/>
      <c r="AG2641" s="79"/>
      <c r="AH2641" s="80"/>
      <c r="AI2641" s="81"/>
      <c r="AJ2641" s="81"/>
      <c r="AK2641" s="81"/>
      <c r="AL2641" s="81"/>
      <c r="AM2641" s="114"/>
      <c r="AN2641" s="82"/>
      <c r="AO2641" s="83"/>
      <c r="AP2641" s="83"/>
      <c r="AQ2641" s="83"/>
      <c r="AR2641" s="84"/>
      <c r="AS2641" s="85"/>
      <c r="AT2641" s="85"/>
      <c r="AU2641" s="85"/>
      <c r="AV2641" s="85"/>
      <c r="AW2641" s="104"/>
      <c r="AX2641" s="86"/>
      <c r="AY2641" s="87"/>
      <c r="AZ2641" s="87"/>
      <c r="BA2641" s="87"/>
      <c r="BB2641" s="88"/>
      <c r="BC2641" s="89"/>
      <c r="BD2641" s="89"/>
      <c r="BE2641" s="89"/>
      <c r="BF2641" s="89"/>
      <c r="BG2641" s="115"/>
      <c r="BH2641" s="90"/>
      <c r="BI2641" s="251"/>
      <c r="BJ2641" s="252"/>
      <c r="BK2641" s="252"/>
      <c r="BL2641" s="230"/>
      <c r="BM2641" s="230"/>
      <c r="BN2641" s="230"/>
      <c r="BO2641" s="231"/>
      <c r="BP2641" s="231"/>
      <c r="BQ2641" s="231"/>
      <c r="BR2641" s="232"/>
      <c r="BS2641" s="232"/>
      <c r="BT2641" s="232"/>
      <c r="BU2641" s="230"/>
      <c r="BV2641" s="230"/>
      <c r="BW2641" s="231"/>
      <c r="BX2641" s="231"/>
      <c r="BY2641" s="232"/>
      <c r="BZ2641" s="235"/>
      <c r="CA2641" s="257"/>
      <c r="CB2641" s="233"/>
      <c r="CC2641" s="230"/>
      <c r="CD2641" s="230"/>
      <c r="CE2641" s="230"/>
      <c r="CF2641" s="230"/>
      <c r="CG2641" s="230"/>
      <c r="CH2641" s="230"/>
      <c r="CI2641" s="230"/>
      <c r="CJ2641" s="231"/>
      <c r="CK2641" s="231"/>
      <c r="CL2641" s="231"/>
      <c r="CM2641" s="231"/>
      <c r="CN2641" s="231"/>
      <c r="CO2641" s="231"/>
      <c r="CP2641" s="231"/>
      <c r="CQ2641" s="231"/>
      <c r="CR2641" s="232"/>
      <c r="CS2641" s="232"/>
      <c r="CT2641" s="232"/>
      <c r="CU2641" s="232"/>
      <c r="CV2641" s="232"/>
      <c r="CW2641" s="232"/>
      <c r="CX2641" s="232"/>
      <c r="CY2641" s="234"/>
      <c r="DA2641" s="106"/>
      <c r="DC2641" s="106"/>
      <c r="DD2641" s="106"/>
      <c r="DE2641" s="106"/>
      <c r="DF2641" s="92"/>
      <c r="DG2641" s="107"/>
      <c r="DH2641" s="107"/>
      <c r="DI2641" s="107"/>
      <c r="DJ2641" s="107"/>
      <c r="DK2641" s="107"/>
      <c r="DL2641" s="107"/>
      <c r="DM2641" s="110"/>
      <c r="DN2641" s="110"/>
      <c r="DO2641" s="110"/>
      <c r="DP2641" s="110"/>
      <c r="DQ2641" s="110"/>
      <c r="DR2641" s="110"/>
      <c r="DS2641" s="110"/>
      <c r="DT2641" s="110"/>
      <c r="DU2641" s="497"/>
      <c r="DV2641" s="497"/>
      <c r="DW2641" s="497"/>
      <c r="DX2641" s="497"/>
      <c r="DY2641" s="497"/>
      <c r="DZ2641" s="497"/>
      <c r="EA2641" s="98"/>
      <c r="EB2641" s="99"/>
      <c r="EC2641" s="99"/>
      <c r="ED2641" s="99"/>
      <c r="EE2641" s="99"/>
      <c r="EF2641" s="99"/>
      <c r="EG2641" s="99"/>
      <c r="EH2641" s="99"/>
      <c r="EI2641" s="99"/>
      <c r="EJ2641" s="99"/>
      <c r="EK2641" s="99"/>
      <c r="EL2641" s="99"/>
      <c r="EM2641" s="99"/>
      <c r="EN2641" s="99"/>
      <c r="EO2641" s="99"/>
      <c r="EP2641" s="99"/>
      <c r="EQ2641" s="99"/>
      <c r="ER2641" s="99"/>
      <c r="ES2641" s="99"/>
      <c r="ET2641" s="99"/>
      <c r="EU2641" s="99"/>
      <c r="EV2641" s="99"/>
      <c r="EW2641" s="99"/>
      <c r="EX2641" s="119"/>
      <c r="EY2641" s="121"/>
      <c r="EZ2641" s="296"/>
      <c r="FA2641" s="83"/>
      <c r="FC2641" s="116"/>
      <c r="FD2641" s="116"/>
    </row>
    <row r="2642" spans="1:160" ht="15" customHeight="1" x14ac:dyDescent="0.2">
      <c r="A2642" s="100"/>
      <c r="B2642" s="100"/>
      <c r="C2642" s="74"/>
      <c r="D2642" s="74"/>
      <c r="E2642" s="74"/>
      <c r="F2642" s="74"/>
      <c r="G2642" s="75"/>
      <c r="H2642" s="435"/>
      <c r="I2642" s="73"/>
      <c r="J2642" s="101"/>
      <c r="K2642" s="113"/>
      <c r="L2642" s="103"/>
      <c r="M2642" s="569" t="str">
        <f>IF(NOT(ISERROR(FIND("Training",W2642))),"'Plot Psychometric_HH'",IF(NOT(ISERROR(FIND("1DAT",W2642))),"'Plot Tuning Azimuth_HH'",IF(NOT(ISERROR(FIND("HD_dt",W2642))),"'Plot HeadingDiscimination_PSTH_HH_dt_yuchen'",IF(NOT(ISERROR(FIND("HD",W2642))),"'Plot HeadingDiscimination_PSTH_HH'",IF(NOT(ISERROR(FIND("MemSac",W2642))),"'Memory Saccade Analysis_HH'",IF(NOT(ISERROR(FIND("DelSac",W2642))),"'Memory Saccade Analysis_HH'",IF(NOT(ISERROR(FIND("u-stim",W2642))),"'Plot Microstim_HH'","")))))))</f>
        <v/>
      </c>
      <c r="N2642" s="573"/>
      <c r="O2642" s="584"/>
      <c r="P2642" s="590"/>
      <c r="Q2642" s="590"/>
      <c r="R2642" s="590"/>
      <c r="S2642" s="590"/>
      <c r="T2642" s="590"/>
      <c r="U2642" s="590"/>
      <c r="V2642" s="583"/>
      <c r="W2642" s="170"/>
      <c r="X2642" s="192"/>
      <c r="Y2642" s="219"/>
      <c r="Z2642" s="217"/>
      <c r="AA2642" s="218"/>
      <c r="AB2642" s="77"/>
      <c r="AC2642" s="78"/>
      <c r="AD2642" s="199"/>
      <c r="AE2642" s="91"/>
      <c r="AF2642" s="79"/>
      <c r="AG2642" s="79"/>
      <c r="AH2642" s="80"/>
      <c r="AI2642" s="81"/>
      <c r="AJ2642" s="81"/>
      <c r="AK2642" s="81"/>
      <c r="AL2642" s="81"/>
      <c r="AM2642" s="114"/>
      <c r="AN2642" s="82"/>
      <c r="AO2642" s="83"/>
      <c r="AP2642" s="83"/>
      <c r="AQ2642" s="83"/>
      <c r="AR2642" s="84"/>
      <c r="AS2642" s="85"/>
      <c r="AT2642" s="85"/>
      <c r="AU2642" s="85"/>
      <c r="AV2642" s="85"/>
      <c r="AW2642" s="104"/>
      <c r="AX2642" s="86"/>
      <c r="AY2642" s="87"/>
      <c r="AZ2642" s="87"/>
      <c r="BA2642" s="87"/>
      <c r="BB2642" s="88"/>
      <c r="BC2642" s="89"/>
      <c r="BD2642" s="89"/>
      <c r="BE2642" s="89"/>
      <c r="BF2642" s="89"/>
      <c r="BG2642" s="115"/>
      <c r="BH2642" s="90"/>
      <c r="BI2642" s="251"/>
      <c r="BJ2642" s="252"/>
      <c r="BK2642" s="252"/>
      <c r="BL2642" s="230"/>
      <c r="BM2642" s="230"/>
      <c r="BN2642" s="230"/>
      <c r="BO2642" s="231"/>
      <c r="BP2642" s="231"/>
      <c r="BQ2642" s="231"/>
      <c r="BR2642" s="232"/>
      <c r="BS2642" s="232"/>
      <c r="BT2642" s="232"/>
      <c r="BU2642" s="230"/>
      <c r="BV2642" s="230"/>
      <c r="BW2642" s="231"/>
      <c r="BX2642" s="231"/>
      <c r="BY2642" s="232"/>
      <c r="BZ2642" s="235"/>
      <c r="CA2642" s="257"/>
      <c r="CB2642" s="233"/>
      <c r="CC2642" s="230"/>
      <c r="CD2642" s="230"/>
      <c r="CE2642" s="230"/>
      <c r="CF2642" s="230"/>
      <c r="CG2642" s="230"/>
      <c r="CH2642" s="230"/>
      <c r="CI2642" s="230"/>
      <c r="CJ2642" s="231"/>
      <c r="CK2642" s="231"/>
      <c r="CL2642" s="231"/>
      <c r="CM2642" s="231"/>
      <c r="CN2642" s="231"/>
      <c r="CO2642" s="231"/>
      <c r="CP2642" s="231"/>
      <c r="CQ2642" s="231"/>
      <c r="CR2642" s="232"/>
      <c r="CS2642" s="232"/>
      <c r="CT2642" s="232"/>
      <c r="CU2642" s="232"/>
      <c r="CV2642" s="232"/>
      <c r="CW2642" s="232"/>
      <c r="CX2642" s="232"/>
      <c r="CY2642" s="234"/>
      <c r="DA2642" s="106"/>
      <c r="DC2642" s="106"/>
      <c r="DD2642" s="106"/>
      <c r="DE2642" s="106"/>
      <c r="DF2642" s="92"/>
      <c r="DG2642" s="107"/>
      <c r="DH2642" s="107"/>
      <c r="DI2642" s="107"/>
      <c r="DJ2642" s="107"/>
      <c r="DK2642" s="107"/>
      <c r="DL2642" s="107"/>
      <c r="DM2642" s="110"/>
      <c r="DN2642" s="110"/>
      <c r="DO2642" s="110"/>
      <c r="DP2642" s="110"/>
      <c r="DQ2642" s="110"/>
      <c r="DR2642" s="110"/>
      <c r="DS2642" s="110"/>
      <c r="DT2642" s="110"/>
      <c r="DU2642" s="497"/>
      <c r="DV2642" s="497"/>
      <c r="DW2642" s="497"/>
      <c r="DX2642" s="497"/>
      <c r="DY2642" s="497"/>
      <c r="DZ2642" s="497"/>
      <c r="EA2642" s="98"/>
      <c r="EB2642" s="99"/>
      <c r="EC2642" s="99"/>
      <c r="ED2642" s="99"/>
      <c r="EE2642" s="99"/>
      <c r="EF2642" s="99"/>
      <c r="EG2642" s="99"/>
      <c r="EH2642" s="99"/>
      <c r="EI2642" s="99"/>
      <c r="EJ2642" s="99"/>
      <c r="EK2642" s="99"/>
      <c r="EL2642" s="99"/>
      <c r="EM2642" s="99"/>
      <c r="EN2642" s="99"/>
      <c r="EO2642" s="99"/>
      <c r="EP2642" s="99"/>
      <c r="EQ2642" s="99"/>
      <c r="ER2642" s="99"/>
      <c r="ES2642" s="99"/>
      <c r="ET2642" s="99"/>
      <c r="EU2642" s="99"/>
      <c r="EV2642" s="99"/>
      <c r="EW2642" s="99"/>
      <c r="EX2642" s="119"/>
      <c r="EY2642" s="121"/>
      <c r="EZ2642" s="296"/>
      <c r="FA2642" s="83"/>
      <c r="FC2642" s="116"/>
      <c r="FD2642" s="116"/>
    </row>
    <row r="2643" spans="1:160" ht="15" customHeight="1" x14ac:dyDescent="0.2">
      <c r="A2643" s="100"/>
      <c r="B2643" s="100"/>
      <c r="C2643" s="74"/>
      <c r="D2643" s="74"/>
      <c r="E2643" s="74"/>
      <c r="F2643" s="74"/>
      <c r="G2643" s="75"/>
      <c r="H2643" s="435"/>
      <c r="I2643" s="73"/>
      <c r="J2643" s="101"/>
      <c r="K2643" s="113"/>
      <c r="L2643" s="103"/>
      <c r="M2643" s="569" t="str">
        <f>IF(NOT(ISERROR(FIND("Training",W2643))),"'Plot Psychometric_HH'",IF(NOT(ISERROR(FIND("1DAT",W2643))),"'Plot Tuning Azimuth_HH'",IF(NOT(ISERROR(FIND("HD_dt",W2643))),"'Plot HeadingDiscimination_PSTH_HH_dt_yuchen'",IF(NOT(ISERROR(FIND("HD",W2643))),"'Plot HeadingDiscimination_PSTH_HH'",IF(NOT(ISERROR(FIND("MemSac",W2643))),"'Memory Saccade Analysis_HH'",IF(NOT(ISERROR(FIND("DelSac",W2643))),"'Memory Saccade Analysis_HH'",IF(NOT(ISERROR(FIND("u-stim",W2643))),"'Plot Microstim_HH'","")))))))</f>
        <v/>
      </c>
      <c r="N2643" s="573"/>
      <c r="O2643" s="584"/>
      <c r="P2643" s="590"/>
      <c r="Q2643" s="590"/>
      <c r="R2643" s="590"/>
      <c r="S2643" s="590"/>
      <c r="T2643" s="590"/>
      <c r="U2643" s="590"/>
      <c r="V2643" s="583"/>
      <c r="W2643" s="170"/>
      <c r="X2643" s="192"/>
      <c r="Y2643" s="219"/>
      <c r="Z2643" s="217"/>
      <c r="AA2643" s="218"/>
      <c r="AB2643" s="77"/>
      <c r="AC2643" s="78"/>
      <c r="AD2643" s="199"/>
      <c r="AE2643" s="91"/>
      <c r="AF2643" s="79"/>
      <c r="AG2643" s="79"/>
      <c r="AH2643" s="80"/>
      <c r="AI2643" s="81"/>
      <c r="AJ2643" s="81"/>
      <c r="AK2643" s="81"/>
      <c r="AL2643" s="81"/>
      <c r="AM2643" s="114"/>
      <c r="AN2643" s="82"/>
      <c r="AO2643" s="83"/>
      <c r="AP2643" s="83"/>
      <c r="AQ2643" s="83"/>
      <c r="AR2643" s="84"/>
      <c r="AS2643" s="85"/>
      <c r="AT2643" s="85"/>
      <c r="AU2643" s="85"/>
      <c r="AV2643" s="85"/>
      <c r="AW2643" s="104"/>
      <c r="AX2643" s="86"/>
      <c r="AY2643" s="87"/>
      <c r="AZ2643" s="87"/>
      <c r="BA2643" s="87"/>
      <c r="BB2643" s="88"/>
      <c r="BC2643" s="89"/>
      <c r="BD2643" s="89"/>
      <c r="BE2643" s="89"/>
      <c r="BF2643" s="89"/>
      <c r="BG2643" s="115"/>
      <c r="BH2643" s="90"/>
      <c r="BI2643" s="251"/>
      <c r="BJ2643" s="252"/>
      <c r="BK2643" s="252"/>
      <c r="BL2643" s="230"/>
      <c r="BM2643" s="230"/>
      <c r="BN2643" s="230"/>
      <c r="BO2643" s="231"/>
      <c r="BP2643" s="231"/>
      <c r="BQ2643" s="231"/>
      <c r="BR2643" s="232"/>
      <c r="BS2643" s="232"/>
      <c r="BT2643" s="232"/>
      <c r="BU2643" s="230"/>
      <c r="BV2643" s="230"/>
      <c r="BW2643" s="231"/>
      <c r="BX2643" s="231"/>
      <c r="BY2643" s="232"/>
      <c r="BZ2643" s="235"/>
      <c r="CA2643" s="257"/>
      <c r="CB2643" s="233"/>
      <c r="CC2643" s="230"/>
      <c r="CD2643" s="230"/>
      <c r="CE2643" s="230"/>
      <c r="CF2643" s="230"/>
      <c r="CG2643" s="230"/>
      <c r="CH2643" s="230"/>
      <c r="CI2643" s="230"/>
      <c r="CJ2643" s="231"/>
      <c r="CK2643" s="231"/>
      <c r="CL2643" s="231"/>
      <c r="CM2643" s="231"/>
      <c r="CN2643" s="231"/>
      <c r="CO2643" s="231"/>
      <c r="CP2643" s="231"/>
      <c r="CQ2643" s="231"/>
      <c r="CR2643" s="232"/>
      <c r="CS2643" s="232"/>
      <c r="CT2643" s="232"/>
      <c r="CU2643" s="232"/>
      <c r="CV2643" s="232"/>
      <c r="CW2643" s="232"/>
      <c r="CX2643" s="232"/>
      <c r="CY2643" s="234"/>
      <c r="DA2643" s="106"/>
      <c r="DC2643" s="106"/>
      <c r="DD2643" s="106"/>
      <c r="DE2643" s="106"/>
      <c r="DF2643" s="92"/>
      <c r="DG2643" s="107"/>
      <c r="DH2643" s="107"/>
      <c r="DI2643" s="107"/>
      <c r="DJ2643" s="107"/>
      <c r="DK2643" s="107"/>
      <c r="DL2643" s="107"/>
      <c r="DM2643" s="110"/>
      <c r="DN2643" s="110"/>
      <c r="DO2643" s="110"/>
      <c r="DP2643" s="110"/>
      <c r="DQ2643" s="110"/>
      <c r="DR2643" s="110"/>
      <c r="DS2643" s="110"/>
      <c r="DT2643" s="110"/>
      <c r="DU2643" s="497"/>
      <c r="DV2643" s="497"/>
      <c r="DW2643" s="497"/>
      <c r="DX2643" s="497"/>
      <c r="DY2643" s="497"/>
      <c r="DZ2643" s="497"/>
      <c r="EA2643" s="98"/>
      <c r="EB2643" s="99"/>
      <c r="EC2643" s="99"/>
      <c r="ED2643" s="99"/>
      <c r="EE2643" s="99"/>
      <c r="EF2643" s="99"/>
      <c r="EG2643" s="99"/>
      <c r="EH2643" s="99"/>
      <c r="EI2643" s="99"/>
      <c r="EJ2643" s="99"/>
      <c r="EK2643" s="99"/>
      <c r="EL2643" s="99"/>
      <c r="EM2643" s="99"/>
      <c r="EN2643" s="99"/>
      <c r="EO2643" s="99"/>
      <c r="EP2643" s="99"/>
      <c r="EQ2643" s="99"/>
      <c r="ER2643" s="99"/>
      <c r="ES2643" s="99"/>
      <c r="ET2643" s="99"/>
      <c r="EU2643" s="99"/>
      <c r="EV2643" s="99"/>
      <c r="EW2643" s="99"/>
      <c r="EX2643" s="119"/>
      <c r="EY2643" s="121"/>
      <c r="EZ2643" s="296"/>
      <c r="FA2643" s="83"/>
      <c r="FC2643" s="116"/>
      <c r="FD2643" s="116"/>
    </row>
    <row r="2644" spans="1:160" ht="15" customHeight="1" x14ac:dyDescent="0.2">
      <c r="A2644" s="100"/>
      <c r="B2644" s="100"/>
      <c r="C2644" s="74"/>
      <c r="D2644" s="74"/>
      <c r="E2644" s="74"/>
      <c r="F2644" s="74"/>
      <c r="G2644" s="75"/>
      <c r="H2644" s="435"/>
      <c r="I2644" s="73"/>
      <c r="J2644" s="101"/>
      <c r="K2644" s="113"/>
      <c r="L2644" s="103"/>
      <c r="M2644" s="569" t="str">
        <f>IF(NOT(ISERROR(FIND("Training",W2644))),"'Plot Psychometric_HH'",IF(NOT(ISERROR(FIND("1DAT",W2644))),"'Plot Tuning Azimuth_HH'",IF(NOT(ISERROR(FIND("HD_dt",W2644))),"'Plot HeadingDiscimination_PSTH_HH_dt_yuchen'",IF(NOT(ISERROR(FIND("HD",W2644))),"'Plot HeadingDiscimination_PSTH_HH'",IF(NOT(ISERROR(FIND("MemSac",W2644))),"'Memory Saccade Analysis_HH'",IF(NOT(ISERROR(FIND("DelSac",W2644))),"'Memory Saccade Analysis_HH'",IF(NOT(ISERROR(FIND("u-stim",W2644))),"'Plot Microstim_HH'","")))))))</f>
        <v/>
      </c>
      <c r="N2644" s="573"/>
      <c r="O2644" s="584"/>
      <c r="P2644" s="590"/>
      <c r="Q2644" s="590"/>
      <c r="R2644" s="590"/>
      <c r="S2644" s="590"/>
      <c r="T2644" s="590"/>
      <c r="U2644" s="590"/>
      <c r="V2644" s="583"/>
      <c r="W2644" s="170"/>
      <c r="X2644" s="192"/>
      <c r="Y2644" s="219"/>
      <c r="Z2644" s="217"/>
      <c r="AA2644" s="218"/>
      <c r="AB2644" s="77"/>
      <c r="AC2644" s="78"/>
      <c r="AD2644" s="199"/>
      <c r="AE2644" s="91"/>
      <c r="AF2644" s="79"/>
      <c r="AG2644" s="79"/>
      <c r="AH2644" s="80"/>
      <c r="AI2644" s="81"/>
      <c r="AJ2644" s="81"/>
      <c r="AK2644" s="81"/>
      <c r="AL2644" s="81"/>
      <c r="AM2644" s="114"/>
      <c r="AN2644" s="82"/>
      <c r="AO2644" s="83"/>
      <c r="AP2644" s="83"/>
      <c r="AQ2644" s="83"/>
      <c r="AR2644" s="84"/>
      <c r="AS2644" s="85"/>
      <c r="AT2644" s="85"/>
      <c r="AU2644" s="85"/>
      <c r="AV2644" s="85"/>
      <c r="AW2644" s="104"/>
      <c r="AX2644" s="86"/>
      <c r="AY2644" s="87"/>
      <c r="AZ2644" s="87"/>
      <c r="BA2644" s="87"/>
      <c r="BB2644" s="88"/>
      <c r="BC2644" s="89"/>
      <c r="BD2644" s="89"/>
      <c r="BE2644" s="89"/>
      <c r="BF2644" s="89"/>
      <c r="BG2644" s="115"/>
      <c r="BH2644" s="90"/>
      <c r="BI2644" s="251"/>
      <c r="BJ2644" s="252"/>
      <c r="BK2644" s="252"/>
      <c r="BL2644" s="230"/>
      <c r="BM2644" s="230"/>
      <c r="BN2644" s="230"/>
      <c r="BO2644" s="231"/>
      <c r="BP2644" s="231"/>
      <c r="BQ2644" s="231"/>
      <c r="BR2644" s="232"/>
      <c r="BS2644" s="232"/>
      <c r="BT2644" s="232"/>
      <c r="BU2644" s="230"/>
      <c r="BV2644" s="230"/>
      <c r="BW2644" s="231"/>
      <c r="BX2644" s="231"/>
      <c r="BY2644" s="232"/>
      <c r="BZ2644" s="235"/>
      <c r="CA2644" s="257"/>
      <c r="CB2644" s="233"/>
      <c r="CC2644" s="230"/>
      <c r="CD2644" s="230"/>
      <c r="CE2644" s="230"/>
      <c r="CF2644" s="230"/>
      <c r="CG2644" s="230"/>
      <c r="CH2644" s="230"/>
      <c r="CI2644" s="230"/>
      <c r="CJ2644" s="231"/>
      <c r="CK2644" s="231"/>
      <c r="CL2644" s="231"/>
      <c r="CM2644" s="231"/>
      <c r="CN2644" s="231"/>
      <c r="CO2644" s="231"/>
      <c r="CP2644" s="231"/>
      <c r="CQ2644" s="231"/>
      <c r="CR2644" s="232"/>
      <c r="CS2644" s="232"/>
      <c r="CT2644" s="232"/>
      <c r="CU2644" s="232"/>
      <c r="CV2644" s="232"/>
      <c r="CW2644" s="232"/>
      <c r="CX2644" s="232"/>
      <c r="CY2644" s="234"/>
      <c r="DA2644" s="106"/>
      <c r="DC2644" s="106"/>
      <c r="DD2644" s="106"/>
      <c r="DE2644" s="106"/>
      <c r="DF2644" s="92"/>
      <c r="DG2644" s="107"/>
      <c r="DH2644" s="107"/>
      <c r="DI2644" s="107"/>
      <c r="DJ2644" s="107"/>
      <c r="DK2644" s="107"/>
      <c r="DL2644" s="107"/>
      <c r="DM2644" s="110"/>
      <c r="DN2644" s="110"/>
      <c r="DO2644" s="110"/>
      <c r="DP2644" s="110"/>
      <c r="DQ2644" s="110"/>
      <c r="DR2644" s="110"/>
      <c r="DS2644" s="110"/>
      <c r="DT2644" s="110"/>
      <c r="DU2644" s="497"/>
      <c r="DV2644" s="497"/>
      <c r="DW2644" s="497"/>
      <c r="DX2644" s="497"/>
      <c r="DY2644" s="497"/>
      <c r="DZ2644" s="497"/>
      <c r="EA2644" s="98"/>
      <c r="EB2644" s="99"/>
      <c r="EC2644" s="99"/>
      <c r="ED2644" s="99"/>
      <c r="EE2644" s="99"/>
      <c r="EF2644" s="99"/>
      <c r="EG2644" s="99"/>
      <c r="EH2644" s="99"/>
      <c r="EI2644" s="99"/>
      <c r="EJ2644" s="99"/>
      <c r="EK2644" s="99"/>
      <c r="EL2644" s="99"/>
      <c r="EM2644" s="99"/>
      <c r="EN2644" s="99"/>
      <c r="EO2644" s="99"/>
      <c r="EP2644" s="99"/>
      <c r="EQ2644" s="99"/>
      <c r="ER2644" s="99"/>
      <c r="ES2644" s="99"/>
      <c r="ET2644" s="99"/>
      <c r="EU2644" s="99"/>
      <c r="EV2644" s="99"/>
      <c r="EW2644" s="99"/>
      <c r="EX2644" s="119"/>
      <c r="EY2644" s="121"/>
      <c r="EZ2644" s="296"/>
      <c r="FA2644" s="83"/>
      <c r="FC2644" s="116"/>
      <c r="FD2644" s="116"/>
    </row>
    <row r="2645" spans="1:160" ht="15" customHeight="1" x14ac:dyDescent="0.2">
      <c r="A2645" s="100"/>
      <c r="B2645" s="100"/>
      <c r="C2645" s="74"/>
      <c r="D2645" s="74"/>
      <c r="E2645" s="74"/>
      <c r="F2645" s="74"/>
      <c r="G2645" s="75"/>
      <c r="H2645" s="435"/>
      <c r="I2645" s="73"/>
      <c r="J2645" s="101"/>
      <c r="K2645" s="113"/>
      <c r="L2645" s="103"/>
      <c r="M2645" s="569" t="str">
        <f>IF(NOT(ISERROR(FIND("Training",W2645))),"'Plot Psychometric_HH'",IF(NOT(ISERROR(FIND("1DAT",W2645))),"'Plot Tuning Azimuth_HH'",IF(NOT(ISERROR(FIND("HD_dt",W2645))),"'Plot HeadingDiscimination_PSTH_HH_dt_yuchen'",IF(NOT(ISERROR(FIND("HD",W2645))),"'Plot HeadingDiscimination_PSTH_HH'",IF(NOT(ISERROR(FIND("MemSac",W2645))),"'Memory Saccade Analysis_HH'",IF(NOT(ISERROR(FIND("DelSac",W2645))),"'Memory Saccade Analysis_HH'",IF(NOT(ISERROR(FIND("u-stim",W2645))),"'Plot Microstim_HH'","")))))))</f>
        <v/>
      </c>
      <c r="N2645" s="573"/>
      <c r="O2645" s="584"/>
      <c r="P2645" s="590"/>
      <c r="Q2645" s="590"/>
      <c r="R2645" s="590"/>
      <c r="S2645" s="590"/>
      <c r="T2645" s="590"/>
      <c r="U2645" s="590"/>
      <c r="V2645" s="583"/>
      <c r="W2645" s="170"/>
      <c r="X2645" s="192"/>
      <c r="Y2645" s="219"/>
      <c r="Z2645" s="217"/>
      <c r="AA2645" s="218"/>
      <c r="AB2645" s="77"/>
      <c r="AC2645" s="78"/>
      <c r="AD2645" s="199"/>
      <c r="AE2645" s="91"/>
      <c r="AF2645" s="79"/>
      <c r="AG2645" s="79"/>
      <c r="AH2645" s="80"/>
      <c r="AI2645" s="81"/>
      <c r="AJ2645" s="81"/>
      <c r="AK2645" s="81"/>
      <c r="AL2645" s="81"/>
      <c r="AM2645" s="114"/>
      <c r="AN2645" s="82"/>
      <c r="AO2645" s="83"/>
      <c r="AP2645" s="83"/>
      <c r="AQ2645" s="83"/>
      <c r="AR2645" s="84"/>
      <c r="AS2645" s="85"/>
      <c r="AT2645" s="85"/>
      <c r="AU2645" s="85"/>
      <c r="AV2645" s="85"/>
      <c r="AW2645" s="104"/>
      <c r="AX2645" s="86"/>
      <c r="AY2645" s="87"/>
      <c r="AZ2645" s="87"/>
      <c r="BA2645" s="87"/>
      <c r="BB2645" s="88"/>
      <c r="BC2645" s="89"/>
      <c r="BD2645" s="89"/>
      <c r="BE2645" s="89"/>
      <c r="BF2645" s="89"/>
      <c r="BG2645" s="115"/>
      <c r="BH2645" s="90"/>
      <c r="BI2645" s="251"/>
      <c r="BJ2645" s="252"/>
      <c r="BK2645" s="252"/>
      <c r="BL2645" s="230"/>
      <c r="BM2645" s="230"/>
      <c r="BN2645" s="230"/>
      <c r="BO2645" s="231"/>
      <c r="BP2645" s="231"/>
      <c r="BQ2645" s="231"/>
      <c r="BR2645" s="232"/>
      <c r="BS2645" s="232"/>
      <c r="BT2645" s="232"/>
      <c r="BU2645" s="230"/>
      <c r="BV2645" s="230"/>
      <c r="BW2645" s="231"/>
      <c r="BX2645" s="231"/>
      <c r="BY2645" s="232"/>
      <c r="BZ2645" s="235"/>
      <c r="CA2645" s="257"/>
      <c r="CB2645" s="233"/>
      <c r="CC2645" s="230"/>
      <c r="CD2645" s="230"/>
      <c r="CE2645" s="230"/>
      <c r="CF2645" s="230"/>
      <c r="CG2645" s="230"/>
      <c r="CH2645" s="230"/>
      <c r="CI2645" s="230"/>
      <c r="CJ2645" s="231"/>
      <c r="CK2645" s="231"/>
      <c r="CL2645" s="231"/>
      <c r="CM2645" s="231"/>
      <c r="CN2645" s="231"/>
      <c r="CO2645" s="231"/>
      <c r="CP2645" s="231"/>
      <c r="CQ2645" s="231"/>
      <c r="CR2645" s="232"/>
      <c r="CS2645" s="232"/>
      <c r="CT2645" s="232"/>
      <c r="CU2645" s="232"/>
      <c r="CV2645" s="232"/>
      <c r="CW2645" s="232"/>
      <c r="CX2645" s="232"/>
      <c r="CY2645" s="234"/>
      <c r="DA2645" s="106"/>
      <c r="DC2645" s="106"/>
      <c r="DD2645" s="106"/>
      <c r="DE2645" s="106"/>
      <c r="DF2645" s="92"/>
      <c r="DG2645" s="107"/>
      <c r="DH2645" s="107"/>
      <c r="DI2645" s="107"/>
      <c r="DJ2645" s="107"/>
      <c r="DK2645" s="107"/>
      <c r="DL2645" s="107"/>
      <c r="DM2645" s="110"/>
      <c r="DN2645" s="110"/>
      <c r="DO2645" s="110"/>
      <c r="DP2645" s="110"/>
      <c r="DQ2645" s="110"/>
      <c r="DR2645" s="110"/>
      <c r="DS2645" s="110"/>
      <c r="DT2645" s="110"/>
      <c r="DU2645" s="497"/>
      <c r="DV2645" s="497"/>
      <c r="DW2645" s="497"/>
      <c r="DX2645" s="497"/>
      <c r="DY2645" s="497"/>
      <c r="DZ2645" s="497"/>
      <c r="EA2645" s="98"/>
      <c r="EB2645" s="99"/>
      <c r="EC2645" s="99"/>
      <c r="ED2645" s="99"/>
      <c r="EE2645" s="99"/>
      <c r="EF2645" s="99"/>
      <c r="EG2645" s="99"/>
      <c r="EH2645" s="99"/>
      <c r="EI2645" s="99"/>
      <c r="EJ2645" s="99"/>
      <c r="EK2645" s="99"/>
      <c r="EL2645" s="99"/>
      <c r="EM2645" s="99"/>
      <c r="EN2645" s="99"/>
      <c r="EO2645" s="99"/>
      <c r="EP2645" s="99"/>
      <c r="EQ2645" s="99"/>
      <c r="ER2645" s="99"/>
      <c r="ES2645" s="99"/>
      <c r="ET2645" s="99"/>
      <c r="EU2645" s="99"/>
      <c r="EV2645" s="99"/>
      <c r="EW2645" s="99"/>
      <c r="EX2645" s="119"/>
      <c r="EY2645" s="121"/>
      <c r="EZ2645" s="296"/>
      <c r="FA2645" s="83"/>
      <c r="FC2645" s="116"/>
      <c r="FD2645" s="116"/>
    </row>
    <row r="2646" spans="1:160" ht="15" customHeight="1" x14ac:dyDescent="0.2">
      <c r="A2646" s="100"/>
      <c r="B2646" s="100"/>
      <c r="C2646" s="74"/>
      <c r="D2646" s="74"/>
      <c r="E2646" s="74"/>
      <c r="F2646" s="74"/>
      <c r="G2646" s="75"/>
      <c r="H2646" s="435"/>
      <c r="I2646" s="73"/>
      <c r="J2646" s="101"/>
      <c r="K2646" s="113"/>
      <c r="L2646" s="103"/>
      <c r="M2646" s="569" t="str">
        <f>IF(NOT(ISERROR(FIND("Training",W2646))),"'Plot Psychometric_HH'",IF(NOT(ISERROR(FIND("1DAT",W2646))),"'Plot Tuning Azimuth_HH'",IF(NOT(ISERROR(FIND("HD_dt",W2646))),"'Plot HeadingDiscimination_PSTH_HH_dt_yuchen'",IF(NOT(ISERROR(FIND("HD",W2646))),"'Plot HeadingDiscimination_PSTH_HH'",IF(NOT(ISERROR(FIND("MemSac",W2646))),"'Memory Saccade Analysis_HH'",IF(NOT(ISERROR(FIND("DelSac",W2646))),"'Memory Saccade Analysis_HH'",IF(NOT(ISERROR(FIND("u-stim",W2646))),"'Plot Microstim_HH'","")))))))</f>
        <v/>
      </c>
      <c r="N2646" s="573"/>
      <c r="O2646" s="584"/>
      <c r="P2646" s="590"/>
      <c r="Q2646" s="590"/>
      <c r="R2646" s="590"/>
      <c r="S2646" s="590"/>
      <c r="T2646" s="590"/>
      <c r="U2646" s="590"/>
      <c r="V2646" s="583"/>
      <c r="W2646" s="170"/>
      <c r="X2646" s="192"/>
      <c r="Y2646" s="219"/>
      <c r="Z2646" s="217"/>
      <c r="AA2646" s="218"/>
      <c r="AB2646" s="77"/>
      <c r="AC2646" s="78"/>
      <c r="AD2646" s="199"/>
      <c r="AE2646" s="91"/>
      <c r="AF2646" s="79"/>
      <c r="AG2646" s="79"/>
      <c r="AH2646" s="80"/>
      <c r="AI2646" s="81"/>
      <c r="AJ2646" s="81"/>
      <c r="AK2646" s="81"/>
      <c r="AL2646" s="81"/>
      <c r="AM2646" s="114"/>
      <c r="AN2646" s="82"/>
      <c r="AO2646" s="83"/>
      <c r="AP2646" s="83"/>
      <c r="AQ2646" s="83"/>
      <c r="AR2646" s="84"/>
      <c r="AS2646" s="85"/>
      <c r="AT2646" s="85"/>
      <c r="AU2646" s="85"/>
      <c r="AV2646" s="85"/>
      <c r="AW2646" s="104"/>
      <c r="AX2646" s="86"/>
      <c r="AY2646" s="87"/>
      <c r="AZ2646" s="87"/>
      <c r="BA2646" s="87"/>
      <c r="BB2646" s="88"/>
      <c r="BC2646" s="89"/>
      <c r="BD2646" s="89"/>
      <c r="BE2646" s="89"/>
      <c r="BF2646" s="89"/>
      <c r="BG2646" s="115"/>
      <c r="BH2646" s="90"/>
      <c r="BI2646" s="251"/>
      <c r="BJ2646" s="252"/>
      <c r="BK2646" s="252"/>
      <c r="BL2646" s="230"/>
      <c r="BM2646" s="230"/>
      <c r="BN2646" s="230"/>
      <c r="BO2646" s="231"/>
      <c r="BP2646" s="231"/>
      <c r="BQ2646" s="231"/>
      <c r="BR2646" s="232"/>
      <c r="BS2646" s="232"/>
      <c r="BT2646" s="232"/>
      <c r="BU2646" s="230"/>
      <c r="BV2646" s="230"/>
      <c r="BW2646" s="231"/>
      <c r="BX2646" s="231"/>
      <c r="BY2646" s="232"/>
      <c r="BZ2646" s="235"/>
      <c r="CA2646" s="257"/>
      <c r="CB2646" s="233"/>
      <c r="CC2646" s="230"/>
      <c r="CD2646" s="230"/>
      <c r="CE2646" s="230"/>
      <c r="CF2646" s="230"/>
      <c r="CG2646" s="230"/>
      <c r="CH2646" s="230"/>
      <c r="CI2646" s="230"/>
      <c r="CJ2646" s="231"/>
      <c r="CK2646" s="231"/>
      <c r="CL2646" s="231"/>
      <c r="CM2646" s="231"/>
      <c r="CN2646" s="231"/>
      <c r="CO2646" s="231"/>
      <c r="CP2646" s="231"/>
      <c r="CQ2646" s="231"/>
      <c r="CR2646" s="232"/>
      <c r="CS2646" s="232"/>
      <c r="CT2646" s="232"/>
      <c r="CU2646" s="232"/>
      <c r="CV2646" s="232"/>
      <c r="CW2646" s="232"/>
      <c r="CX2646" s="232"/>
      <c r="CY2646" s="234"/>
      <c r="DA2646" s="106"/>
      <c r="DC2646" s="106"/>
      <c r="DD2646" s="106"/>
      <c r="DE2646" s="106"/>
      <c r="DF2646" s="92"/>
      <c r="DG2646" s="107"/>
      <c r="DH2646" s="107"/>
      <c r="DI2646" s="107"/>
      <c r="DJ2646" s="107"/>
      <c r="DK2646" s="107"/>
      <c r="DL2646" s="107"/>
      <c r="DM2646" s="110"/>
      <c r="DN2646" s="110"/>
      <c r="DO2646" s="110"/>
      <c r="DP2646" s="110"/>
      <c r="DQ2646" s="110"/>
      <c r="DR2646" s="110"/>
      <c r="DS2646" s="110"/>
      <c r="DT2646" s="110"/>
      <c r="DU2646" s="497"/>
      <c r="DV2646" s="497"/>
      <c r="DW2646" s="497"/>
      <c r="DX2646" s="497"/>
      <c r="DY2646" s="497"/>
      <c r="DZ2646" s="497"/>
      <c r="EA2646" s="98"/>
      <c r="EB2646" s="99"/>
      <c r="EC2646" s="99"/>
      <c r="ED2646" s="99"/>
      <c r="EE2646" s="99"/>
      <c r="EF2646" s="99"/>
      <c r="EG2646" s="99"/>
      <c r="EH2646" s="99"/>
      <c r="EI2646" s="99"/>
      <c r="EJ2646" s="99"/>
      <c r="EK2646" s="99"/>
      <c r="EL2646" s="99"/>
      <c r="EM2646" s="99"/>
      <c r="EN2646" s="99"/>
      <c r="EO2646" s="99"/>
      <c r="EP2646" s="99"/>
      <c r="EQ2646" s="99"/>
      <c r="ER2646" s="99"/>
      <c r="ES2646" s="99"/>
      <c r="ET2646" s="99"/>
      <c r="EU2646" s="99"/>
      <c r="EV2646" s="99"/>
      <c r="EW2646" s="99"/>
      <c r="EX2646" s="119"/>
      <c r="EY2646" s="121"/>
      <c r="EZ2646" s="296"/>
      <c r="FA2646" s="83"/>
      <c r="FC2646" s="116"/>
      <c r="FD2646" s="116"/>
    </row>
    <row r="2647" spans="1:160" ht="15" customHeight="1" x14ac:dyDescent="0.2">
      <c r="A2647" s="100"/>
      <c r="B2647" s="100"/>
      <c r="C2647" s="74"/>
      <c r="D2647" s="74"/>
      <c r="E2647" s="74"/>
      <c r="F2647" s="74"/>
      <c r="G2647" s="75"/>
      <c r="H2647" s="435"/>
      <c r="I2647" s="73"/>
      <c r="J2647" s="101"/>
      <c r="K2647" s="113"/>
      <c r="L2647" s="103"/>
      <c r="M2647" s="569" t="str">
        <f>IF(NOT(ISERROR(FIND("Training",W2647))),"'Plot Psychometric_HH'",IF(NOT(ISERROR(FIND("1DAT",W2647))),"'Plot Tuning Azimuth_HH'",IF(NOT(ISERROR(FIND("HD_dt",W2647))),"'Plot HeadingDiscimination_PSTH_HH_dt_yuchen'",IF(NOT(ISERROR(FIND("HD",W2647))),"'Plot HeadingDiscimination_PSTH_HH'",IF(NOT(ISERROR(FIND("MemSac",W2647))),"'Memory Saccade Analysis_HH'",IF(NOT(ISERROR(FIND("DelSac",W2647))),"'Memory Saccade Analysis_HH'",IF(NOT(ISERROR(FIND("u-stim",W2647))),"'Plot Microstim_HH'","")))))))</f>
        <v/>
      </c>
      <c r="N2647" s="573"/>
      <c r="O2647" s="584"/>
      <c r="P2647" s="590"/>
      <c r="Q2647" s="590"/>
      <c r="R2647" s="590"/>
      <c r="S2647" s="590"/>
      <c r="T2647" s="590"/>
      <c r="U2647" s="590"/>
      <c r="V2647" s="583"/>
      <c r="W2647" s="170"/>
      <c r="X2647" s="192"/>
      <c r="Y2647" s="219"/>
      <c r="Z2647" s="217"/>
      <c r="AA2647" s="218"/>
      <c r="AB2647" s="77"/>
      <c r="AC2647" s="78"/>
      <c r="AD2647" s="199"/>
      <c r="AE2647" s="91"/>
      <c r="AF2647" s="79"/>
      <c r="AG2647" s="79"/>
      <c r="AH2647" s="80"/>
      <c r="AI2647" s="81"/>
      <c r="AJ2647" s="81"/>
      <c r="AK2647" s="81"/>
      <c r="AL2647" s="81"/>
      <c r="AM2647" s="114"/>
      <c r="AN2647" s="82"/>
      <c r="AO2647" s="83"/>
      <c r="AP2647" s="83"/>
      <c r="AQ2647" s="83"/>
      <c r="AR2647" s="84"/>
      <c r="AS2647" s="85"/>
      <c r="AT2647" s="85"/>
      <c r="AU2647" s="85"/>
      <c r="AV2647" s="85"/>
      <c r="AW2647" s="104"/>
      <c r="AX2647" s="86"/>
      <c r="AY2647" s="87"/>
      <c r="AZ2647" s="87"/>
      <c r="BA2647" s="87"/>
      <c r="BB2647" s="88"/>
      <c r="BC2647" s="89"/>
      <c r="BD2647" s="89"/>
      <c r="BE2647" s="89"/>
      <c r="BF2647" s="89"/>
      <c r="BG2647" s="115"/>
      <c r="BH2647" s="90"/>
      <c r="BI2647" s="251"/>
      <c r="BJ2647" s="252"/>
      <c r="BK2647" s="252"/>
      <c r="BL2647" s="230"/>
      <c r="BM2647" s="230"/>
      <c r="BN2647" s="230"/>
      <c r="BO2647" s="231"/>
      <c r="BP2647" s="231"/>
      <c r="BQ2647" s="231"/>
      <c r="BR2647" s="232"/>
      <c r="BS2647" s="232"/>
      <c r="BT2647" s="232"/>
      <c r="BU2647" s="230"/>
      <c r="BV2647" s="230"/>
      <c r="BW2647" s="231"/>
      <c r="BX2647" s="231"/>
      <c r="BY2647" s="232"/>
      <c r="BZ2647" s="235"/>
      <c r="CA2647" s="257"/>
      <c r="CB2647" s="233"/>
      <c r="CC2647" s="230"/>
      <c r="CD2647" s="230"/>
      <c r="CE2647" s="230"/>
      <c r="CF2647" s="230"/>
      <c r="CG2647" s="230"/>
      <c r="CH2647" s="230"/>
      <c r="CI2647" s="230"/>
      <c r="CJ2647" s="231"/>
      <c r="CK2647" s="231"/>
      <c r="CL2647" s="231"/>
      <c r="CM2647" s="231"/>
      <c r="CN2647" s="231"/>
      <c r="CO2647" s="231"/>
      <c r="CP2647" s="231"/>
      <c r="CQ2647" s="231"/>
      <c r="CR2647" s="232"/>
      <c r="CS2647" s="232"/>
      <c r="CT2647" s="232"/>
      <c r="CU2647" s="232"/>
      <c r="CV2647" s="232"/>
      <c r="CW2647" s="232"/>
      <c r="CX2647" s="232"/>
      <c r="CY2647" s="234"/>
      <c r="DA2647" s="106"/>
      <c r="DC2647" s="106"/>
      <c r="DD2647" s="106"/>
      <c r="DE2647" s="106"/>
      <c r="DF2647" s="92"/>
      <c r="DG2647" s="107"/>
      <c r="DH2647" s="107"/>
      <c r="DI2647" s="107"/>
      <c r="DJ2647" s="107"/>
      <c r="DK2647" s="107"/>
      <c r="DL2647" s="107"/>
      <c r="DM2647" s="110"/>
      <c r="DN2647" s="110"/>
      <c r="DO2647" s="110"/>
      <c r="DP2647" s="110"/>
      <c r="DQ2647" s="110"/>
      <c r="DR2647" s="110"/>
      <c r="DS2647" s="110"/>
      <c r="DT2647" s="110"/>
      <c r="DU2647" s="497"/>
      <c r="DV2647" s="497"/>
      <c r="DW2647" s="497"/>
      <c r="DX2647" s="497"/>
      <c r="DY2647" s="497"/>
      <c r="DZ2647" s="497"/>
      <c r="EA2647" s="98"/>
      <c r="EB2647" s="99"/>
      <c r="EC2647" s="99"/>
      <c r="ED2647" s="99"/>
      <c r="EE2647" s="99"/>
      <c r="EF2647" s="99"/>
      <c r="EG2647" s="99"/>
      <c r="EH2647" s="99"/>
      <c r="EI2647" s="99"/>
      <c r="EJ2647" s="99"/>
      <c r="EK2647" s="99"/>
      <c r="EL2647" s="99"/>
      <c r="EM2647" s="99"/>
      <c r="EN2647" s="99"/>
      <c r="EO2647" s="99"/>
      <c r="EP2647" s="99"/>
      <c r="EQ2647" s="99"/>
      <c r="ER2647" s="99"/>
      <c r="ES2647" s="99"/>
      <c r="ET2647" s="99"/>
      <c r="EU2647" s="99"/>
      <c r="EV2647" s="99"/>
      <c r="EW2647" s="99"/>
      <c r="EX2647" s="119"/>
      <c r="EY2647" s="121"/>
      <c r="EZ2647" s="296"/>
      <c r="FA2647" s="83"/>
      <c r="FC2647" s="116"/>
      <c r="FD2647" s="116"/>
    </row>
    <row r="2648" spans="1:160" ht="15" customHeight="1" x14ac:dyDescent="0.2">
      <c r="A2648" s="100"/>
      <c r="B2648" s="100"/>
      <c r="C2648" s="74"/>
      <c r="D2648" s="74"/>
      <c r="E2648" s="74"/>
      <c r="F2648" s="74"/>
      <c r="G2648" s="75"/>
      <c r="H2648" s="435"/>
      <c r="I2648" s="73"/>
      <c r="J2648" s="101"/>
      <c r="K2648" s="113"/>
      <c r="L2648" s="103"/>
      <c r="M2648" s="569" t="str">
        <f>IF(NOT(ISERROR(FIND("Training",W2648))),"'Plot Psychometric_HH'",IF(NOT(ISERROR(FIND("1DAT",W2648))),"'Plot Tuning Azimuth_HH'",IF(NOT(ISERROR(FIND("HD_dt",W2648))),"'Plot HeadingDiscimination_PSTH_HH_dt_yuchen'",IF(NOT(ISERROR(FIND("HD",W2648))),"'Plot HeadingDiscimination_PSTH_HH'",IF(NOT(ISERROR(FIND("MemSac",W2648))),"'Memory Saccade Analysis_HH'",IF(NOT(ISERROR(FIND("DelSac",W2648))),"'Memory Saccade Analysis_HH'",IF(NOT(ISERROR(FIND("u-stim",W2648))),"'Plot Microstim_HH'","")))))))</f>
        <v/>
      </c>
      <c r="N2648" s="573"/>
      <c r="O2648" s="584"/>
      <c r="P2648" s="590"/>
      <c r="Q2648" s="590"/>
      <c r="R2648" s="590"/>
      <c r="S2648" s="590"/>
      <c r="T2648" s="590"/>
      <c r="U2648" s="590"/>
      <c r="V2648" s="583"/>
      <c r="W2648" s="170"/>
      <c r="X2648" s="192"/>
      <c r="Y2648" s="219"/>
      <c r="Z2648" s="217"/>
      <c r="AA2648" s="218"/>
      <c r="AB2648" s="77"/>
      <c r="AC2648" s="78"/>
      <c r="AD2648" s="199"/>
      <c r="AE2648" s="91"/>
      <c r="AF2648" s="79"/>
      <c r="AG2648" s="79"/>
      <c r="AH2648" s="80"/>
      <c r="AI2648" s="81"/>
      <c r="AJ2648" s="81"/>
      <c r="AK2648" s="81"/>
      <c r="AL2648" s="81"/>
      <c r="AM2648" s="114"/>
      <c r="AN2648" s="82"/>
      <c r="AO2648" s="83"/>
      <c r="AP2648" s="83"/>
      <c r="AQ2648" s="83"/>
      <c r="AR2648" s="84"/>
      <c r="AS2648" s="85"/>
      <c r="AT2648" s="85"/>
      <c r="AU2648" s="85"/>
      <c r="AV2648" s="85"/>
      <c r="AW2648" s="104"/>
      <c r="AX2648" s="86"/>
      <c r="AY2648" s="87"/>
      <c r="AZ2648" s="87"/>
      <c r="BA2648" s="87"/>
      <c r="BB2648" s="88"/>
      <c r="BC2648" s="89"/>
      <c r="BD2648" s="89"/>
      <c r="BE2648" s="89"/>
      <c r="BF2648" s="89"/>
      <c r="BG2648" s="115"/>
      <c r="BH2648" s="90"/>
      <c r="BI2648" s="251"/>
      <c r="BJ2648" s="252"/>
      <c r="BK2648" s="252"/>
      <c r="BL2648" s="230"/>
      <c r="BM2648" s="230"/>
      <c r="BN2648" s="230"/>
      <c r="BO2648" s="231"/>
      <c r="BP2648" s="231"/>
      <c r="BQ2648" s="231"/>
      <c r="BR2648" s="232"/>
      <c r="BS2648" s="232"/>
      <c r="BT2648" s="232"/>
      <c r="BU2648" s="230"/>
      <c r="BV2648" s="230"/>
      <c r="BW2648" s="231"/>
      <c r="BX2648" s="231"/>
      <c r="BY2648" s="232"/>
      <c r="BZ2648" s="235"/>
      <c r="CA2648" s="257"/>
      <c r="CB2648" s="233"/>
      <c r="CC2648" s="230"/>
      <c r="CD2648" s="230"/>
      <c r="CE2648" s="230"/>
      <c r="CF2648" s="230"/>
      <c r="CG2648" s="230"/>
      <c r="CH2648" s="230"/>
      <c r="CI2648" s="230"/>
      <c r="CJ2648" s="231"/>
      <c r="CK2648" s="231"/>
      <c r="CL2648" s="231"/>
      <c r="CM2648" s="231"/>
      <c r="CN2648" s="231"/>
      <c r="CO2648" s="231"/>
      <c r="CP2648" s="231"/>
      <c r="CQ2648" s="231"/>
      <c r="CR2648" s="232"/>
      <c r="CS2648" s="232"/>
      <c r="CT2648" s="232"/>
      <c r="CU2648" s="232"/>
      <c r="CV2648" s="232"/>
      <c r="CW2648" s="232"/>
      <c r="CX2648" s="232"/>
      <c r="CY2648" s="234"/>
      <c r="DA2648" s="106"/>
      <c r="DC2648" s="106"/>
      <c r="DD2648" s="106"/>
      <c r="DE2648" s="106"/>
      <c r="DF2648" s="92"/>
      <c r="DG2648" s="107"/>
      <c r="DH2648" s="107"/>
      <c r="DI2648" s="107"/>
      <c r="DJ2648" s="107"/>
      <c r="DK2648" s="107"/>
      <c r="DL2648" s="107"/>
      <c r="DM2648" s="110"/>
      <c r="DN2648" s="110"/>
      <c r="DO2648" s="110"/>
      <c r="DP2648" s="110"/>
      <c r="DQ2648" s="110"/>
      <c r="DR2648" s="110"/>
      <c r="DS2648" s="110"/>
      <c r="DT2648" s="110"/>
      <c r="DU2648" s="497"/>
      <c r="DV2648" s="497"/>
      <c r="DW2648" s="497"/>
      <c r="DX2648" s="497"/>
      <c r="DY2648" s="497"/>
      <c r="DZ2648" s="497"/>
      <c r="EA2648" s="98"/>
      <c r="EB2648" s="99"/>
      <c r="EC2648" s="99"/>
      <c r="ED2648" s="99"/>
      <c r="EE2648" s="99"/>
      <c r="EF2648" s="99"/>
      <c r="EG2648" s="99"/>
      <c r="EH2648" s="99"/>
      <c r="EI2648" s="99"/>
      <c r="EJ2648" s="99"/>
      <c r="EK2648" s="99"/>
      <c r="EL2648" s="99"/>
      <c r="EM2648" s="99"/>
      <c r="EN2648" s="99"/>
      <c r="EO2648" s="99"/>
      <c r="EP2648" s="99"/>
      <c r="EQ2648" s="99"/>
      <c r="ER2648" s="99"/>
      <c r="ES2648" s="99"/>
      <c r="ET2648" s="99"/>
      <c r="EU2648" s="99"/>
      <c r="EV2648" s="99"/>
      <c r="EW2648" s="99"/>
      <c r="EX2648" s="119"/>
      <c r="EY2648" s="121"/>
      <c r="EZ2648" s="296"/>
      <c r="FA2648" s="83"/>
      <c r="FC2648" s="116"/>
      <c r="FD2648" s="116"/>
    </row>
    <row r="2649" spans="1:160" ht="15" customHeight="1" x14ac:dyDescent="0.2">
      <c r="A2649" s="100"/>
      <c r="B2649" s="100"/>
      <c r="C2649" s="74"/>
      <c r="D2649" s="74"/>
      <c r="E2649" s="74"/>
      <c r="F2649" s="74"/>
      <c r="G2649" s="75"/>
      <c r="H2649" s="435"/>
      <c r="I2649" s="73"/>
      <c r="J2649" s="101"/>
      <c r="K2649" s="113"/>
      <c r="L2649" s="103"/>
      <c r="M2649" s="569" t="str">
        <f>IF(NOT(ISERROR(FIND("Training",W2649))),"'Plot Psychometric_HH'",IF(NOT(ISERROR(FIND("1DAT",W2649))),"'Plot Tuning Azimuth_HH'",IF(NOT(ISERROR(FIND("HD_dt",W2649))),"'Plot HeadingDiscimination_PSTH_HH_dt_yuchen'",IF(NOT(ISERROR(FIND("HD",W2649))),"'Plot HeadingDiscimination_PSTH_HH'",IF(NOT(ISERROR(FIND("MemSac",W2649))),"'Memory Saccade Analysis_HH'",IF(NOT(ISERROR(FIND("DelSac",W2649))),"'Memory Saccade Analysis_HH'",IF(NOT(ISERROR(FIND("u-stim",W2649))),"'Plot Microstim_HH'","")))))))</f>
        <v/>
      </c>
      <c r="N2649" s="573"/>
      <c r="O2649" s="584"/>
      <c r="P2649" s="590"/>
      <c r="Q2649" s="590"/>
      <c r="R2649" s="590"/>
      <c r="S2649" s="590"/>
      <c r="T2649" s="590"/>
      <c r="U2649" s="590"/>
      <c r="V2649" s="583"/>
      <c r="W2649" s="170"/>
      <c r="X2649" s="192"/>
      <c r="Y2649" s="219"/>
      <c r="Z2649" s="217"/>
      <c r="AA2649" s="218"/>
      <c r="AB2649" s="77"/>
      <c r="AC2649" s="78"/>
      <c r="AD2649" s="199"/>
      <c r="AE2649" s="91"/>
      <c r="AF2649" s="79"/>
      <c r="AG2649" s="79"/>
      <c r="AH2649" s="80"/>
      <c r="AI2649" s="81"/>
      <c r="AJ2649" s="81"/>
      <c r="AK2649" s="81"/>
      <c r="AL2649" s="81"/>
      <c r="AM2649" s="114"/>
      <c r="AN2649" s="82"/>
      <c r="AO2649" s="83"/>
      <c r="AP2649" s="83"/>
      <c r="AQ2649" s="83"/>
      <c r="AR2649" s="84"/>
      <c r="AS2649" s="85"/>
      <c r="AT2649" s="85"/>
      <c r="AU2649" s="85"/>
      <c r="AV2649" s="85"/>
      <c r="AW2649" s="104"/>
      <c r="AX2649" s="86"/>
      <c r="AY2649" s="87"/>
      <c r="AZ2649" s="87"/>
      <c r="BA2649" s="87"/>
      <c r="BB2649" s="88"/>
      <c r="BC2649" s="89"/>
      <c r="BD2649" s="89"/>
      <c r="BE2649" s="89"/>
      <c r="BF2649" s="89"/>
      <c r="BG2649" s="115"/>
      <c r="BH2649" s="90"/>
      <c r="BI2649" s="251"/>
      <c r="BJ2649" s="252"/>
      <c r="BK2649" s="252"/>
      <c r="BL2649" s="230"/>
      <c r="BM2649" s="230"/>
      <c r="BN2649" s="230"/>
      <c r="BO2649" s="231"/>
      <c r="BP2649" s="231"/>
      <c r="BQ2649" s="231"/>
      <c r="BR2649" s="232"/>
      <c r="BS2649" s="232"/>
      <c r="BT2649" s="232"/>
      <c r="BU2649" s="230"/>
      <c r="BV2649" s="230"/>
      <c r="BW2649" s="231"/>
      <c r="BX2649" s="231"/>
      <c r="BY2649" s="232"/>
      <c r="BZ2649" s="235"/>
      <c r="CA2649" s="257"/>
      <c r="CB2649" s="233"/>
      <c r="CC2649" s="230"/>
      <c r="CD2649" s="230"/>
      <c r="CE2649" s="230"/>
      <c r="CF2649" s="230"/>
      <c r="CG2649" s="230"/>
      <c r="CH2649" s="230"/>
      <c r="CI2649" s="230"/>
      <c r="CJ2649" s="231"/>
      <c r="CK2649" s="231"/>
      <c r="CL2649" s="231"/>
      <c r="CM2649" s="231"/>
      <c r="CN2649" s="231"/>
      <c r="CO2649" s="231"/>
      <c r="CP2649" s="231"/>
      <c r="CQ2649" s="231"/>
      <c r="CR2649" s="232"/>
      <c r="CS2649" s="232"/>
      <c r="CT2649" s="232"/>
      <c r="CU2649" s="232"/>
      <c r="CV2649" s="232"/>
      <c r="CW2649" s="232"/>
      <c r="CX2649" s="232"/>
      <c r="CY2649" s="234"/>
      <c r="DA2649" s="106"/>
      <c r="DC2649" s="106"/>
      <c r="DD2649" s="106"/>
      <c r="DE2649" s="106"/>
      <c r="DF2649" s="92"/>
      <c r="DG2649" s="107"/>
      <c r="DH2649" s="107"/>
      <c r="DI2649" s="107"/>
      <c r="DJ2649" s="107"/>
      <c r="DK2649" s="107"/>
      <c r="DL2649" s="107"/>
      <c r="DM2649" s="110"/>
      <c r="DN2649" s="110"/>
      <c r="DO2649" s="110"/>
      <c r="DP2649" s="110"/>
      <c r="DQ2649" s="110"/>
      <c r="DR2649" s="110"/>
      <c r="DS2649" s="110"/>
      <c r="DT2649" s="110"/>
      <c r="DU2649" s="497"/>
      <c r="DV2649" s="497"/>
      <c r="DW2649" s="497"/>
      <c r="DX2649" s="497"/>
      <c r="DY2649" s="497"/>
      <c r="DZ2649" s="497"/>
      <c r="EA2649" s="98"/>
      <c r="EB2649" s="99"/>
      <c r="EC2649" s="99"/>
      <c r="ED2649" s="99"/>
      <c r="EE2649" s="99"/>
      <c r="EF2649" s="99"/>
      <c r="EG2649" s="99"/>
      <c r="EH2649" s="99"/>
      <c r="EI2649" s="99"/>
      <c r="EJ2649" s="99"/>
      <c r="EK2649" s="99"/>
      <c r="EL2649" s="99"/>
      <c r="EM2649" s="99"/>
      <c r="EN2649" s="99"/>
      <c r="EO2649" s="99"/>
      <c r="EP2649" s="99"/>
      <c r="EQ2649" s="99"/>
      <c r="ER2649" s="99"/>
      <c r="ES2649" s="99"/>
      <c r="ET2649" s="99"/>
      <c r="EU2649" s="99"/>
      <c r="EV2649" s="99"/>
      <c r="EW2649" s="99"/>
      <c r="EX2649" s="119"/>
      <c r="EY2649" s="121"/>
      <c r="EZ2649" s="296"/>
      <c r="FA2649" s="83"/>
      <c r="FC2649" s="116"/>
      <c r="FD2649" s="116"/>
    </row>
    <row r="2650" spans="1:160" ht="15" customHeight="1" x14ac:dyDescent="0.2">
      <c r="A2650" s="100"/>
      <c r="B2650" s="100"/>
      <c r="C2650" s="74"/>
      <c r="D2650" s="74"/>
      <c r="E2650" s="74"/>
      <c r="F2650" s="74"/>
      <c r="G2650" s="75"/>
      <c r="H2650" s="435"/>
      <c r="I2650" s="73"/>
      <c r="J2650" s="101"/>
      <c r="K2650" s="113"/>
      <c r="L2650" s="103"/>
      <c r="M2650" s="569" t="str">
        <f>IF(NOT(ISERROR(FIND("Training",W2650))),"'Plot Psychometric_HH'",IF(NOT(ISERROR(FIND("1DAT",W2650))),"'Plot Tuning Azimuth_HH'",IF(NOT(ISERROR(FIND("HD_dt",W2650))),"'Plot HeadingDiscimination_PSTH_HH_dt_yuchen'",IF(NOT(ISERROR(FIND("HD",W2650))),"'Plot HeadingDiscimination_PSTH_HH'",IF(NOT(ISERROR(FIND("MemSac",W2650))),"'Memory Saccade Analysis_HH'",IF(NOT(ISERROR(FIND("DelSac",W2650))),"'Memory Saccade Analysis_HH'",IF(NOT(ISERROR(FIND("u-stim",W2650))),"'Plot Microstim_HH'","")))))))</f>
        <v/>
      </c>
      <c r="N2650" s="573"/>
      <c r="O2650" s="584"/>
      <c r="P2650" s="590"/>
      <c r="Q2650" s="590"/>
      <c r="R2650" s="590"/>
      <c r="S2650" s="590"/>
      <c r="T2650" s="590"/>
      <c r="U2650" s="590"/>
      <c r="V2650" s="583"/>
      <c r="W2650" s="170"/>
      <c r="X2650" s="192"/>
      <c r="Y2650" s="219"/>
      <c r="Z2650" s="217"/>
      <c r="AA2650" s="218"/>
      <c r="AB2650" s="77"/>
      <c r="AC2650" s="78"/>
      <c r="AD2650" s="199"/>
      <c r="AE2650" s="91"/>
      <c r="AF2650" s="79"/>
      <c r="AG2650" s="79"/>
      <c r="AH2650" s="80"/>
      <c r="AI2650" s="81"/>
      <c r="AJ2650" s="81"/>
      <c r="AK2650" s="81"/>
      <c r="AL2650" s="81"/>
      <c r="AM2650" s="114"/>
      <c r="AN2650" s="82"/>
      <c r="AO2650" s="83"/>
      <c r="AP2650" s="83"/>
      <c r="AQ2650" s="83"/>
      <c r="AR2650" s="84"/>
      <c r="AS2650" s="85"/>
      <c r="AT2650" s="85"/>
      <c r="AU2650" s="85"/>
      <c r="AV2650" s="85"/>
      <c r="AW2650" s="104"/>
      <c r="AX2650" s="86"/>
      <c r="AY2650" s="87"/>
      <c r="AZ2650" s="87"/>
      <c r="BA2650" s="87"/>
      <c r="BB2650" s="88"/>
      <c r="BC2650" s="89"/>
      <c r="BD2650" s="89"/>
      <c r="BE2650" s="89"/>
      <c r="BF2650" s="89"/>
      <c r="BG2650" s="115"/>
      <c r="BH2650" s="90"/>
      <c r="BI2650" s="251"/>
      <c r="BJ2650" s="252"/>
      <c r="BK2650" s="252"/>
      <c r="BL2650" s="230"/>
      <c r="BM2650" s="230"/>
      <c r="BN2650" s="230"/>
      <c r="BO2650" s="231"/>
      <c r="BP2650" s="231"/>
      <c r="BQ2650" s="231"/>
      <c r="BR2650" s="232"/>
      <c r="BS2650" s="232"/>
      <c r="BT2650" s="232"/>
      <c r="BU2650" s="230"/>
      <c r="BV2650" s="230"/>
      <c r="BW2650" s="231"/>
      <c r="BX2650" s="231"/>
      <c r="BY2650" s="232"/>
      <c r="BZ2650" s="235"/>
      <c r="CA2650" s="257"/>
      <c r="CB2650" s="233"/>
      <c r="CC2650" s="230"/>
      <c r="CD2650" s="230"/>
      <c r="CE2650" s="230"/>
      <c r="CF2650" s="230"/>
      <c r="CG2650" s="230"/>
      <c r="CH2650" s="230"/>
      <c r="CI2650" s="230"/>
      <c r="CJ2650" s="231"/>
      <c r="CK2650" s="231"/>
      <c r="CL2650" s="231"/>
      <c r="CM2650" s="231"/>
      <c r="CN2650" s="231"/>
      <c r="CO2650" s="231"/>
      <c r="CP2650" s="231"/>
      <c r="CQ2650" s="231"/>
      <c r="CR2650" s="232"/>
      <c r="CS2650" s="232"/>
      <c r="CT2650" s="232"/>
      <c r="CU2650" s="232"/>
      <c r="CV2650" s="232"/>
      <c r="CW2650" s="232"/>
      <c r="CX2650" s="232"/>
      <c r="CY2650" s="234"/>
      <c r="DA2650" s="106"/>
      <c r="DC2650" s="106"/>
      <c r="DD2650" s="106"/>
      <c r="DE2650" s="106"/>
      <c r="DF2650" s="92"/>
      <c r="DG2650" s="107"/>
      <c r="DH2650" s="107"/>
      <c r="DI2650" s="107"/>
      <c r="DJ2650" s="107"/>
      <c r="DK2650" s="107"/>
      <c r="DL2650" s="107"/>
      <c r="DM2650" s="110"/>
      <c r="DN2650" s="110"/>
      <c r="DO2650" s="110"/>
      <c r="DP2650" s="110"/>
      <c r="DQ2650" s="110"/>
      <c r="DR2650" s="110"/>
      <c r="DS2650" s="110"/>
      <c r="DT2650" s="110"/>
      <c r="DU2650" s="497"/>
      <c r="DV2650" s="497"/>
      <c r="DW2650" s="497"/>
      <c r="DX2650" s="497"/>
      <c r="DY2650" s="497"/>
      <c r="DZ2650" s="497"/>
      <c r="EA2650" s="98"/>
      <c r="EB2650" s="99"/>
      <c r="EC2650" s="99"/>
      <c r="ED2650" s="99"/>
      <c r="EE2650" s="99"/>
      <c r="EF2650" s="99"/>
      <c r="EG2650" s="99"/>
      <c r="EH2650" s="99"/>
      <c r="EI2650" s="99"/>
      <c r="EJ2650" s="99"/>
      <c r="EK2650" s="99"/>
      <c r="EL2650" s="99"/>
      <c r="EM2650" s="99"/>
      <c r="EN2650" s="99"/>
      <c r="EO2650" s="99"/>
      <c r="EP2650" s="99"/>
      <c r="EQ2650" s="99"/>
      <c r="ER2650" s="99"/>
      <c r="ES2650" s="99"/>
      <c r="ET2650" s="99"/>
      <c r="EU2650" s="99"/>
      <c r="EV2650" s="99"/>
      <c r="EW2650" s="99"/>
      <c r="EX2650" s="119"/>
      <c r="EY2650" s="121"/>
      <c r="EZ2650" s="296"/>
      <c r="FA2650" s="83"/>
      <c r="FC2650" s="116"/>
      <c r="FD2650" s="116"/>
    </row>
    <row r="2651" spans="1:160" ht="15" customHeight="1" x14ac:dyDescent="0.2">
      <c r="A2651" s="100"/>
      <c r="B2651" s="100"/>
      <c r="C2651" s="74"/>
      <c r="D2651" s="74"/>
      <c r="E2651" s="74"/>
      <c r="F2651" s="74"/>
      <c r="G2651" s="75"/>
      <c r="H2651" s="435"/>
      <c r="I2651" s="73"/>
      <c r="J2651" s="101"/>
      <c r="K2651" s="113"/>
      <c r="L2651" s="103"/>
      <c r="M2651" s="569" t="str">
        <f>IF(NOT(ISERROR(FIND("Training",W2651))),"'Plot Psychometric_HH'",IF(NOT(ISERROR(FIND("1DAT",W2651))),"'Plot Tuning Azimuth_HH'",IF(NOT(ISERROR(FIND("HD_dt",W2651))),"'Plot HeadingDiscimination_PSTH_HH_dt_yuchen'",IF(NOT(ISERROR(FIND("HD",W2651))),"'Plot HeadingDiscimination_PSTH_HH'",IF(NOT(ISERROR(FIND("MemSac",W2651))),"'Memory Saccade Analysis_HH'",IF(NOT(ISERROR(FIND("DelSac",W2651))),"'Memory Saccade Analysis_HH'",IF(NOT(ISERROR(FIND("u-stim",W2651))),"'Plot Microstim_HH'","")))))))</f>
        <v/>
      </c>
      <c r="N2651" s="573"/>
      <c r="O2651" s="584"/>
      <c r="P2651" s="590"/>
      <c r="Q2651" s="590"/>
      <c r="R2651" s="590"/>
      <c r="S2651" s="590"/>
      <c r="T2651" s="590"/>
      <c r="U2651" s="590"/>
      <c r="V2651" s="583"/>
      <c r="W2651" s="170"/>
      <c r="X2651" s="192"/>
      <c r="Y2651" s="219"/>
      <c r="Z2651" s="217"/>
      <c r="AA2651" s="218"/>
      <c r="AB2651" s="77"/>
      <c r="AC2651" s="78"/>
      <c r="AD2651" s="199"/>
      <c r="AE2651" s="91"/>
      <c r="AF2651" s="79"/>
      <c r="AG2651" s="79"/>
      <c r="AH2651" s="80"/>
      <c r="AI2651" s="81"/>
      <c r="AJ2651" s="81"/>
      <c r="AK2651" s="81"/>
      <c r="AL2651" s="81"/>
      <c r="AM2651" s="114"/>
      <c r="AN2651" s="82"/>
      <c r="AO2651" s="83"/>
      <c r="AP2651" s="83"/>
      <c r="AQ2651" s="83"/>
      <c r="AR2651" s="84"/>
      <c r="AS2651" s="85"/>
      <c r="AT2651" s="85"/>
      <c r="AU2651" s="85"/>
      <c r="AV2651" s="85"/>
      <c r="AW2651" s="104"/>
      <c r="AX2651" s="86"/>
      <c r="AY2651" s="87"/>
      <c r="AZ2651" s="87"/>
      <c r="BA2651" s="87"/>
      <c r="BB2651" s="88"/>
      <c r="BC2651" s="89"/>
      <c r="BD2651" s="89"/>
      <c r="BE2651" s="89"/>
      <c r="BF2651" s="89"/>
      <c r="BG2651" s="115"/>
      <c r="BH2651" s="90"/>
      <c r="BI2651" s="251"/>
      <c r="BJ2651" s="252"/>
      <c r="BK2651" s="252"/>
      <c r="BL2651" s="230"/>
      <c r="BM2651" s="230"/>
      <c r="BN2651" s="230"/>
      <c r="BO2651" s="231"/>
      <c r="BP2651" s="231"/>
      <c r="BQ2651" s="231"/>
      <c r="BR2651" s="232"/>
      <c r="BS2651" s="232"/>
      <c r="BT2651" s="232"/>
      <c r="BU2651" s="230"/>
      <c r="BV2651" s="230"/>
      <c r="BW2651" s="231"/>
      <c r="BX2651" s="231"/>
      <c r="BY2651" s="232"/>
      <c r="BZ2651" s="235"/>
      <c r="CA2651" s="257"/>
      <c r="CB2651" s="233"/>
      <c r="CC2651" s="230"/>
      <c r="CD2651" s="230"/>
      <c r="CE2651" s="230"/>
      <c r="CF2651" s="230"/>
      <c r="CG2651" s="230"/>
      <c r="CH2651" s="230"/>
      <c r="CI2651" s="230"/>
      <c r="CJ2651" s="231"/>
      <c r="CK2651" s="231"/>
      <c r="CL2651" s="231"/>
      <c r="CM2651" s="231"/>
      <c r="CN2651" s="231"/>
      <c r="CO2651" s="231"/>
      <c r="CP2651" s="231"/>
      <c r="CQ2651" s="231"/>
      <c r="CR2651" s="232"/>
      <c r="CS2651" s="232"/>
      <c r="CT2651" s="232"/>
      <c r="CU2651" s="232"/>
      <c r="CV2651" s="232"/>
      <c r="CW2651" s="232"/>
      <c r="CX2651" s="232"/>
      <c r="CY2651" s="234"/>
      <c r="DA2651" s="106"/>
      <c r="DC2651" s="106"/>
      <c r="DD2651" s="106"/>
      <c r="DE2651" s="106"/>
      <c r="DF2651" s="92"/>
      <c r="DG2651" s="107"/>
      <c r="DH2651" s="107"/>
      <c r="DI2651" s="107"/>
      <c r="DJ2651" s="107"/>
      <c r="DK2651" s="107"/>
      <c r="DL2651" s="107"/>
      <c r="DM2651" s="110"/>
      <c r="DN2651" s="110"/>
      <c r="DO2651" s="110"/>
      <c r="DP2651" s="110"/>
      <c r="DQ2651" s="110"/>
      <c r="DR2651" s="110"/>
      <c r="DS2651" s="110"/>
      <c r="DT2651" s="110"/>
      <c r="DU2651" s="497"/>
      <c r="DV2651" s="497"/>
      <c r="DW2651" s="497"/>
      <c r="DX2651" s="497"/>
      <c r="DY2651" s="497"/>
      <c r="DZ2651" s="497"/>
      <c r="EA2651" s="98"/>
      <c r="EB2651" s="99"/>
      <c r="EC2651" s="99"/>
      <c r="ED2651" s="99"/>
      <c r="EE2651" s="99"/>
      <c r="EF2651" s="99"/>
      <c r="EG2651" s="99"/>
      <c r="EH2651" s="99"/>
      <c r="EI2651" s="99"/>
      <c r="EJ2651" s="99"/>
      <c r="EK2651" s="99"/>
      <c r="EL2651" s="99"/>
      <c r="EM2651" s="99"/>
      <c r="EN2651" s="99"/>
      <c r="EO2651" s="99"/>
      <c r="EP2651" s="99"/>
      <c r="EQ2651" s="99"/>
      <c r="ER2651" s="99"/>
      <c r="ES2651" s="99"/>
      <c r="ET2651" s="99"/>
      <c r="EU2651" s="99"/>
      <c r="EV2651" s="99"/>
      <c r="EW2651" s="99"/>
      <c r="EX2651" s="119"/>
      <c r="EY2651" s="121"/>
      <c r="EZ2651" s="296"/>
      <c r="FA2651" s="83"/>
      <c r="FC2651" s="116"/>
      <c r="FD2651" s="116"/>
    </row>
    <row r="2652" spans="1:160" ht="15" customHeight="1" x14ac:dyDescent="0.2">
      <c r="A2652" s="100"/>
      <c r="B2652" s="100"/>
      <c r="C2652" s="74"/>
      <c r="D2652" s="74"/>
      <c r="E2652" s="74"/>
      <c r="F2652" s="74"/>
      <c r="G2652" s="75"/>
      <c r="H2652" s="435"/>
      <c r="I2652" s="73"/>
      <c r="J2652" s="101"/>
      <c r="K2652" s="113"/>
      <c r="L2652" s="103"/>
      <c r="M2652" s="569" t="str">
        <f>IF(NOT(ISERROR(FIND("Training",W2652))),"'Plot Psychometric_HH'",IF(NOT(ISERROR(FIND("1DAT",W2652))),"'Plot Tuning Azimuth_HH'",IF(NOT(ISERROR(FIND("HD_dt",W2652))),"'Plot HeadingDiscimination_PSTH_HH_dt_yuchen'",IF(NOT(ISERROR(FIND("HD",W2652))),"'Plot HeadingDiscimination_PSTH_HH'",IF(NOT(ISERROR(FIND("MemSac",W2652))),"'Memory Saccade Analysis_HH'",IF(NOT(ISERROR(FIND("DelSac",W2652))),"'Memory Saccade Analysis_HH'",IF(NOT(ISERROR(FIND("u-stim",W2652))),"'Plot Microstim_HH'","")))))))</f>
        <v/>
      </c>
      <c r="N2652" s="573"/>
      <c r="O2652" s="584"/>
      <c r="P2652" s="590"/>
      <c r="Q2652" s="590"/>
      <c r="R2652" s="590"/>
      <c r="S2652" s="590"/>
      <c r="T2652" s="590"/>
      <c r="U2652" s="590"/>
      <c r="V2652" s="583"/>
      <c r="W2652" s="170"/>
      <c r="X2652" s="192"/>
      <c r="Y2652" s="219"/>
      <c r="Z2652" s="217"/>
      <c r="AA2652" s="218"/>
      <c r="AB2652" s="77"/>
      <c r="AC2652" s="78"/>
      <c r="AD2652" s="199"/>
      <c r="AE2652" s="91"/>
      <c r="AF2652" s="79"/>
      <c r="AG2652" s="79"/>
      <c r="AH2652" s="80"/>
      <c r="AI2652" s="81"/>
      <c r="AJ2652" s="81"/>
      <c r="AK2652" s="81"/>
      <c r="AL2652" s="81"/>
      <c r="AM2652" s="114"/>
      <c r="AN2652" s="82"/>
      <c r="AO2652" s="83"/>
      <c r="AP2652" s="83"/>
      <c r="AQ2652" s="83"/>
      <c r="AR2652" s="84"/>
      <c r="AS2652" s="85"/>
      <c r="AT2652" s="85"/>
      <c r="AU2652" s="85"/>
      <c r="AV2652" s="85"/>
      <c r="AW2652" s="104"/>
      <c r="AX2652" s="86"/>
      <c r="AY2652" s="87"/>
      <c r="AZ2652" s="87"/>
      <c r="BA2652" s="87"/>
      <c r="BB2652" s="88"/>
      <c r="BC2652" s="89"/>
      <c r="BD2652" s="89"/>
      <c r="BE2652" s="89"/>
      <c r="BF2652" s="89"/>
      <c r="BG2652" s="115"/>
      <c r="BH2652" s="90"/>
      <c r="BI2652" s="251"/>
      <c r="BJ2652" s="252"/>
      <c r="BK2652" s="252"/>
      <c r="BL2652" s="230"/>
      <c r="BM2652" s="230"/>
      <c r="BN2652" s="230"/>
      <c r="BO2652" s="231"/>
      <c r="BP2652" s="231"/>
      <c r="BQ2652" s="231"/>
      <c r="BR2652" s="232"/>
      <c r="BS2652" s="232"/>
      <c r="BT2652" s="232"/>
      <c r="BU2652" s="230"/>
      <c r="BV2652" s="230"/>
      <c r="BW2652" s="231"/>
      <c r="BX2652" s="231"/>
      <c r="BY2652" s="232"/>
      <c r="BZ2652" s="235"/>
      <c r="CA2652" s="257"/>
      <c r="CB2652" s="233"/>
      <c r="CC2652" s="230"/>
      <c r="CD2652" s="230"/>
      <c r="CE2652" s="230"/>
      <c r="CF2652" s="230"/>
      <c r="CG2652" s="230"/>
      <c r="CH2652" s="230"/>
      <c r="CI2652" s="230"/>
      <c r="CJ2652" s="231"/>
      <c r="CK2652" s="231"/>
      <c r="CL2652" s="231"/>
      <c r="CM2652" s="231"/>
      <c r="CN2652" s="231"/>
      <c r="CO2652" s="231"/>
      <c r="CP2652" s="231"/>
      <c r="CQ2652" s="231"/>
      <c r="CR2652" s="232"/>
      <c r="CS2652" s="232"/>
      <c r="CT2652" s="232"/>
      <c r="CU2652" s="232"/>
      <c r="CV2652" s="232"/>
      <c r="CW2652" s="232"/>
      <c r="CX2652" s="232"/>
      <c r="CY2652" s="234"/>
      <c r="DA2652" s="106"/>
      <c r="DC2652" s="106"/>
      <c r="DD2652" s="106"/>
      <c r="DE2652" s="106"/>
      <c r="DF2652" s="92"/>
      <c r="DG2652" s="107"/>
      <c r="DH2652" s="107"/>
      <c r="DI2652" s="107"/>
      <c r="DJ2652" s="107"/>
      <c r="DK2652" s="107"/>
      <c r="DL2652" s="107"/>
      <c r="DM2652" s="110"/>
      <c r="DN2652" s="110"/>
      <c r="DO2652" s="110"/>
      <c r="DP2652" s="110"/>
      <c r="DQ2652" s="110"/>
      <c r="DR2652" s="110"/>
      <c r="DS2652" s="110"/>
      <c r="DT2652" s="110"/>
      <c r="DU2652" s="497"/>
      <c r="DV2652" s="497"/>
      <c r="DW2652" s="497"/>
      <c r="DX2652" s="497"/>
      <c r="DY2652" s="497"/>
      <c r="DZ2652" s="497"/>
      <c r="EA2652" s="98"/>
      <c r="EB2652" s="99"/>
      <c r="EC2652" s="99"/>
      <c r="ED2652" s="99"/>
      <c r="EE2652" s="99"/>
      <c r="EF2652" s="99"/>
      <c r="EG2652" s="99"/>
      <c r="EH2652" s="99"/>
      <c r="EI2652" s="99"/>
      <c r="EJ2652" s="99"/>
      <c r="EK2652" s="99"/>
      <c r="EL2652" s="99"/>
      <c r="EM2652" s="99"/>
      <c r="EN2652" s="99"/>
      <c r="EO2652" s="99"/>
      <c r="EP2652" s="99"/>
      <c r="EQ2652" s="99"/>
      <c r="ER2652" s="99"/>
      <c r="ES2652" s="99"/>
      <c r="ET2652" s="99"/>
      <c r="EU2652" s="99"/>
      <c r="EV2652" s="99"/>
      <c r="EW2652" s="99"/>
      <c r="EX2652" s="119"/>
      <c r="EY2652" s="121"/>
      <c r="EZ2652" s="296"/>
      <c r="FA2652" s="83"/>
      <c r="FC2652" s="116"/>
      <c r="FD2652" s="116"/>
    </row>
    <row r="2653" spans="1:160" ht="15" customHeight="1" x14ac:dyDescent="0.2">
      <c r="A2653" s="100"/>
      <c r="B2653" s="100"/>
      <c r="C2653" s="74"/>
      <c r="D2653" s="74"/>
      <c r="E2653" s="74"/>
      <c r="F2653" s="74"/>
      <c r="G2653" s="75"/>
      <c r="H2653" s="435"/>
      <c r="I2653" s="73"/>
      <c r="J2653" s="101"/>
      <c r="K2653" s="113"/>
      <c r="L2653" s="103"/>
      <c r="M2653" s="569" t="str">
        <f>IF(NOT(ISERROR(FIND("Training",W2653))),"'Plot Psychometric_HH'",IF(NOT(ISERROR(FIND("1DAT",W2653))),"'Plot Tuning Azimuth_HH'",IF(NOT(ISERROR(FIND("HD_dt",W2653))),"'Plot HeadingDiscimination_PSTH_HH_dt_yuchen'",IF(NOT(ISERROR(FIND("HD",W2653))),"'Plot HeadingDiscimination_PSTH_HH'",IF(NOT(ISERROR(FIND("MemSac",W2653))),"'Memory Saccade Analysis_HH'",IF(NOT(ISERROR(FIND("DelSac",W2653))),"'Memory Saccade Analysis_HH'",IF(NOT(ISERROR(FIND("u-stim",W2653))),"'Plot Microstim_HH'","")))))))</f>
        <v/>
      </c>
      <c r="N2653" s="573"/>
      <c r="O2653" s="584"/>
      <c r="P2653" s="590"/>
      <c r="Q2653" s="590"/>
      <c r="R2653" s="590"/>
      <c r="S2653" s="590"/>
      <c r="T2653" s="590"/>
      <c r="U2653" s="590"/>
      <c r="V2653" s="583"/>
      <c r="W2653" s="170"/>
      <c r="X2653" s="192"/>
      <c r="Y2653" s="219"/>
      <c r="Z2653" s="217"/>
      <c r="AA2653" s="218"/>
      <c r="AB2653" s="77"/>
      <c r="AC2653" s="78"/>
      <c r="AD2653" s="199"/>
      <c r="AE2653" s="91"/>
      <c r="AF2653" s="79"/>
      <c r="AG2653" s="79"/>
      <c r="AH2653" s="80"/>
      <c r="AI2653" s="81"/>
      <c r="AJ2653" s="81"/>
      <c r="AK2653" s="81"/>
      <c r="AL2653" s="81"/>
      <c r="AM2653" s="114"/>
      <c r="AN2653" s="82"/>
      <c r="AO2653" s="83"/>
      <c r="AP2653" s="83"/>
      <c r="AQ2653" s="83"/>
      <c r="AR2653" s="84"/>
      <c r="AS2653" s="85"/>
      <c r="AT2653" s="85"/>
      <c r="AU2653" s="85"/>
      <c r="AV2653" s="85"/>
      <c r="AW2653" s="104"/>
      <c r="AX2653" s="86"/>
      <c r="AY2653" s="87"/>
      <c r="AZ2653" s="87"/>
      <c r="BA2653" s="87"/>
      <c r="BB2653" s="88"/>
      <c r="BC2653" s="89"/>
      <c r="BD2653" s="89"/>
      <c r="BE2653" s="89"/>
      <c r="BF2653" s="89"/>
      <c r="BG2653" s="115"/>
      <c r="BH2653" s="90"/>
      <c r="BI2653" s="251"/>
      <c r="BJ2653" s="252"/>
      <c r="BK2653" s="252"/>
      <c r="BL2653" s="230"/>
      <c r="BM2653" s="230"/>
      <c r="BN2653" s="230"/>
      <c r="BO2653" s="231"/>
      <c r="BP2653" s="231"/>
      <c r="BQ2653" s="231"/>
      <c r="BR2653" s="232"/>
      <c r="BS2653" s="232"/>
      <c r="BT2653" s="232"/>
      <c r="BU2653" s="230"/>
      <c r="BV2653" s="230"/>
      <c r="BW2653" s="231"/>
      <c r="BX2653" s="231"/>
      <c r="BY2653" s="232"/>
      <c r="BZ2653" s="235"/>
      <c r="CA2653" s="257"/>
      <c r="CB2653" s="233"/>
      <c r="CC2653" s="230"/>
      <c r="CD2653" s="230"/>
      <c r="CE2653" s="230"/>
      <c r="CF2653" s="230"/>
      <c r="CG2653" s="230"/>
      <c r="CH2653" s="230"/>
      <c r="CI2653" s="230"/>
      <c r="CJ2653" s="231"/>
      <c r="CK2653" s="231"/>
      <c r="CL2653" s="231"/>
      <c r="CM2653" s="231"/>
      <c r="CN2653" s="231"/>
      <c r="CO2653" s="231"/>
      <c r="CP2653" s="231"/>
      <c r="CQ2653" s="231"/>
      <c r="CR2653" s="232"/>
      <c r="CS2653" s="232"/>
      <c r="CT2653" s="232"/>
      <c r="CU2653" s="232"/>
      <c r="CV2653" s="232"/>
      <c r="CW2653" s="232"/>
      <c r="CX2653" s="232"/>
      <c r="CY2653" s="234"/>
      <c r="DA2653" s="106"/>
      <c r="DC2653" s="106"/>
      <c r="DD2653" s="106"/>
      <c r="DE2653" s="106"/>
      <c r="DF2653" s="92"/>
      <c r="DG2653" s="107"/>
      <c r="DH2653" s="107"/>
      <c r="DI2653" s="107"/>
      <c r="DJ2653" s="107"/>
      <c r="DK2653" s="107"/>
      <c r="DL2653" s="107"/>
      <c r="DM2653" s="110"/>
      <c r="DN2653" s="110"/>
      <c r="DO2653" s="110"/>
      <c r="DP2653" s="110"/>
      <c r="DQ2653" s="110"/>
      <c r="DR2653" s="110"/>
      <c r="DS2653" s="110"/>
      <c r="DT2653" s="110"/>
      <c r="DU2653" s="497"/>
      <c r="DV2653" s="497"/>
      <c r="DW2653" s="497"/>
      <c r="DX2653" s="497"/>
      <c r="DY2653" s="497"/>
      <c r="DZ2653" s="497"/>
      <c r="EA2653" s="98"/>
      <c r="EB2653" s="99"/>
      <c r="EC2653" s="99"/>
      <c r="ED2653" s="99"/>
      <c r="EE2653" s="99"/>
      <c r="EF2653" s="99"/>
      <c r="EG2653" s="99"/>
      <c r="EH2653" s="99"/>
      <c r="EI2653" s="99"/>
      <c r="EJ2653" s="99"/>
      <c r="EK2653" s="99"/>
      <c r="EL2653" s="99"/>
      <c r="EM2653" s="99"/>
      <c r="EN2653" s="99"/>
      <c r="EO2653" s="99"/>
      <c r="EP2653" s="99"/>
      <c r="EQ2653" s="99"/>
      <c r="ER2653" s="99"/>
      <c r="ES2653" s="99"/>
      <c r="ET2653" s="99"/>
      <c r="EU2653" s="99"/>
      <c r="EV2653" s="99"/>
      <c r="EW2653" s="99"/>
      <c r="EX2653" s="119"/>
      <c r="EY2653" s="121"/>
      <c r="EZ2653" s="296"/>
      <c r="FA2653" s="83"/>
      <c r="FC2653" s="116"/>
      <c r="FD2653" s="116"/>
    </row>
    <row r="2654" spans="1:160" ht="15" customHeight="1" x14ac:dyDescent="0.2">
      <c r="A2654" s="100"/>
      <c r="B2654" s="100"/>
      <c r="C2654" s="74"/>
      <c r="D2654" s="74"/>
      <c r="E2654" s="74"/>
      <c r="F2654" s="74"/>
      <c r="G2654" s="75"/>
      <c r="H2654" s="435"/>
      <c r="I2654" s="73"/>
      <c r="J2654" s="101"/>
      <c r="K2654" s="113"/>
      <c r="L2654" s="103"/>
      <c r="M2654" s="569" t="str">
        <f>IF(NOT(ISERROR(FIND("Training",W2654))),"'Plot Psychometric_HH'",IF(NOT(ISERROR(FIND("1DAT",W2654))),"'Plot Tuning Azimuth_HH'",IF(NOT(ISERROR(FIND("HD_dt",W2654))),"'Plot HeadingDiscimination_PSTH_HH_dt_yuchen'",IF(NOT(ISERROR(FIND("HD",W2654))),"'Plot HeadingDiscimination_PSTH_HH'",IF(NOT(ISERROR(FIND("MemSac",W2654))),"'Memory Saccade Analysis_HH'",IF(NOT(ISERROR(FIND("DelSac",W2654))),"'Memory Saccade Analysis_HH'",IF(NOT(ISERROR(FIND("u-stim",W2654))),"'Plot Microstim_HH'","")))))))</f>
        <v/>
      </c>
      <c r="N2654" s="573"/>
      <c r="O2654" s="584"/>
      <c r="P2654" s="590"/>
      <c r="Q2654" s="590"/>
      <c r="R2654" s="590"/>
      <c r="S2654" s="590"/>
      <c r="T2654" s="590"/>
      <c r="U2654" s="590"/>
      <c r="V2654" s="583"/>
      <c r="W2654" s="170"/>
      <c r="X2654" s="192"/>
      <c r="Y2654" s="219"/>
      <c r="Z2654" s="217"/>
      <c r="AA2654" s="218"/>
      <c r="AB2654" s="77"/>
      <c r="AC2654" s="78"/>
      <c r="AD2654" s="199"/>
      <c r="AE2654" s="91"/>
      <c r="AF2654" s="79"/>
      <c r="AG2654" s="79"/>
      <c r="AH2654" s="80"/>
      <c r="AI2654" s="81"/>
      <c r="AJ2654" s="81"/>
      <c r="AK2654" s="81"/>
      <c r="AL2654" s="81"/>
      <c r="AM2654" s="114"/>
      <c r="AN2654" s="82"/>
      <c r="AO2654" s="83"/>
      <c r="AP2654" s="83"/>
      <c r="AQ2654" s="83"/>
      <c r="AR2654" s="84"/>
      <c r="AS2654" s="85"/>
      <c r="AT2654" s="85"/>
      <c r="AU2654" s="85"/>
      <c r="AV2654" s="85"/>
      <c r="AW2654" s="104"/>
      <c r="AX2654" s="86"/>
      <c r="AY2654" s="87"/>
      <c r="AZ2654" s="87"/>
      <c r="BA2654" s="87"/>
      <c r="BB2654" s="88"/>
      <c r="BC2654" s="89"/>
      <c r="BD2654" s="89"/>
      <c r="BE2654" s="89"/>
      <c r="BF2654" s="89"/>
      <c r="BG2654" s="115"/>
      <c r="BH2654" s="90"/>
      <c r="BI2654" s="251"/>
      <c r="BJ2654" s="252"/>
      <c r="BK2654" s="252"/>
      <c r="BL2654" s="230"/>
      <c r="BM2654" s="230"/>
      <c r="BN2654" s="230"/>
      <c r="BO2654" s="231"/>
      <c r="BP2654" s="231"/>
      <c r="BQ2654" s="231"/>
      <c r="BR2654" s="232"/>
      <c r="BS2654" s="232"/>
      <c r="BT2654" s="232"/>
      <c r="BU2654" s="230"/>
      <c r="BV2654" s="230"/>
      <c r="BW2654" s="231"/>
      <c r="BX2654" s="231"/>
      <c r="BY2654" s="232"/>
      <c r="BZ2654" s="235"/>
      <c r="CA2654" s="257"/>
      <c r="CB2654" s="233"/>
      <c r="CC2654" s="230"/>
      <c r="CD2654" s="230"/>
      <c r="CE2654" s="230"/>
      <c r="CF2654" s="230"/>
      <c r="CG2654" s="230"/>
      <c r="CH2654" s="230"/>
      <c r="CI2654" s="230"/>
      <c r="CJ2654" s="231"/>
      <c r="CK2654" s="231"/>
      <c r="CL2654" s="231"/>
      <c r="CM2654" s="231"/>
      <c r="CN2654" s="231"/>
      <c r="CO2654" s="231"/>
      <c r="CP2654" s="231"/>
      <c r="CQ2654" s="231"/>
      <c r="CR2654" s="232"/>
      <c r="CS2654" s="232"/>
      <c r="CT2654" s="232"/>
      <c r="CU2654" s="232"/>
      <c r="CV2654" s="232"/>
      <c r="CW2654" s="232"/>
      <c r="CX2654" s="232"/>
      <c r="CY2654" s="234"/>
      <c r="DA2654" s="106"/>
      <c r="DC2654" s="106"/>
      <c r="DD2654" s="106"/>
      <c r="DE2654" s="106"/>
      <c r="DF2654" s="92"/>
      <c r="DG2654" s="107"/>
      <c r="DH2654" s="107"/>
      <c r="DI2654" s="107"/>
      <c r="DJ2654" s="107"/>
      <c r="DK2654" s="107"/>
      <c r="DL2654" s="107"/>
      <c r="DM2654" s="110"/>
      <c r="DN2654" s="110"/>
      <c r="DO2654" s="110"/>
      <c r="DP2654" s="110"/>
      <c r="DQ2654" s="110"/>
      <c r="DR2654" s="110"/>
      <c r="DS2654" s="110"/>
      <c r="DT2654" s="110"/>
      <c r="DU2654" s="497"/>
      <c r="DV2654" s="497"/>
      <c r="DW2654" s="497"/>
      <c r="DX2654" s="497"/>
      <c r="DY2654" s="497"/>
      <c r="DZ2654" s="497"/>
      <c r="EA2654" s="98"/>
      <c r="EB2654" s="99"/>
      <c r="EC2654" s="99"/>
      <c r="ED2654" s="99"/>
      <c r="EE2654" s="99"/>
      <c r="EF2654" s="99"/>
      <c r="EG2654" s="99"/>
      <c r="EH2654" s="99"/>
      <c r="EI2654" s="99"/>
      <c r="EJ2654" s="99"/>
      <c r="EK2654" s="99"/>
      <c r="EL2654" s="99"/>
      <c r="EM2654" s="99"/>
      <c r="EN2654" s="99"/>
      <c r="EO2654" s="99"/>
      <c r="EP2654" s="99"/>
      <c r="EQ2654" s="99"/>
      <c r="ER2654" s="99"/>
      <c r="ES2654" s="99"/>
      <c r="ET2654" s="99"/>
      <c r="EU2654" s="99"/>
      <c r="EV2654" s="99"/>
      <c r="EW2654" s="99"/>
      <c r="EX2654" s="119"/>
      <c r="EY2654" s="121"/>
      <c r="EZ2654" s="296"/>
      <c r="FA2654" s="83"/>
      <c r="FC2654" s="116"/>
      <c r="FD2654" s="116"/>
    </row>
    <row r="2655" spans="1:160" ht="15" customHeight="1" x14ac:dyDescent="0.2">
      <c r="A2655" s="100"/>
      <c r="B2655" s="100"/>
      <c r="C2655" s="74"/>
      <c r="D2655" s="74"/>
      <c r="E2655" s="74"/>
      <c r="F2655" s="74"/>
      <c r="G2655" s="75"/>
      <c r="H2655" s="435"/>
      <c r="I2655" s="73"/>
      <c r="J2655" s="101"/>
      <c r="K2655" s="113"/>
      <c r="L2655" s="103"/>
      <c r="M2655" s="569" t="str">
        <f>IF(NOT(ISERROR(FIND("Training",W2655))),"'Plot Psychometric_HH'",IF(NOT(ISERROR(FIND("1DAT",W2655))),"'Plot Tuning Azimuth_HH'",IF(NOT(ISERROR(FIND("HD_dt",W2655))),"'Plot HeadingDiscimination_PSTH_HH_dt_yuchen'",IF(NOT(ISERROR(FIND("HD",W2655))),"'Plot HeadingDiscimination_PSTH_HH'",IF(NOT(ISERROR(FIND("MemSac",W2655))),"'Memory Saccade Analysis_HH'",IF(NOT(ISERROR(FIND("DelSac",W2655))),"'Memory Saccade Analysis_HH'",IF(NOT(ISERROR(FIND("u-stim",W2655))),"'Plot Microstim_HH'","")))))))</f>
        <v/>
      </c>
      <c r="N2655" s="573"/>
      <c r="O2655" s="584"/>
      <c r="P2655" s="590"/>
      <c r="Q2655" s="590"/>
      <c r="R2655" s="590"/>
      <c r="S2655" s="590"/>
      <c r="T2655" s="590"/>
      <c r="U2655" s="590"/>
      <c r="V2655" s="583"/>
      <c r="W2655" s="170"/>
      <c r="X2655" s="192"/>
      <c r="Y2655" s="219"/>
      <c r="Z2655" s="217"/>
      <c r="AA2655" s="218"/>
      <c r="AB2655" s="77"/>
      <c r="AC2655" s="78"/>
      <c r="AD2655" s="199"/>
      <c r="AE2655" s="91"/>
      <c r="AF2655" s="79"/>
      <c r="AG2655" s="79"/>
      <c r="AH2655" s="80"/>
      <c r="AI2655" s="81"/>
      <c r="AJ2655" s="81"/>
      <c r="AK2655" s="81"/>
      <c r="AL2655" s="81"/>
      <c r="AM2655" s="114"/>
      <c r="AN2655" s="82"/>
      <c r="AO2655" s="83"/>
      <c r="AP2655" s="83"/>
      <c r="AQ2655" s="83"/>
      <c r="AR2655" s="84"/>
      <c r="AS2655" s="85"/>
      <c r="AT2655" s="85"/>
      <c r="AU2655" s="85"/>
      <c r="AV2655" s="85"/>
      <c r="AW2655" s="104"/>
      <c r="AX2655" s="86"/>
      <c r="AY2655" s="87"/>
      <c r="AZ2655" s="87"/>
      <c r="BA2655" s="87"/>
      <c r="BB2655" s="88"/>
      <c r="BC2655" s="89"/>
      <c r="BD2655" s="89"/>
      <c r="BE2655" s="89"/>
      <c r="BF2655" s="89"/>
      <c r="BG2655" s="115"/>
      <c r="BH2655" s="90"/>
      <c r="BI2655" s="251"/>
      <c r="BJ2655" s="252"/>
      <c r="BK2655" s="252"/>
      <c r="BL2655" s="230"/>
      <c r="BM2655" s="230"/>
      <c r="BN2655" s="230"/>
      <c r="BO2655" s="231"/>
      <c r="BP2655" s="231"/>
      <c r="BQ2655" s="231"/>
      <c r="BR2655" s="232"/>
      <c r="BS2655" s="232"/>
      <c r="BT2655" s="232"/>
      <c r="BU2655" s="230"/>
      <c r="BV2655" s="230"/>
      <c r="BW2655" s="231"/>
      <c r="BX2655" s="231"/>
      <c r="BY2655" s="232"/>
      <c r="BZ2655" s="235"/>
      <c r="CA2655" s="257"/>
      <c r="CB2655" s="233"/>
      <c r="CC2655" s="230"/>
      <c r="CD2655" s="230"/>
      <c r="CE2655" s="230"/>
      <c r="CF2655" s="230"/>
      <c r="CG2655" s="230"/>
      <c r="CH2655" s="230"/>
      <c r="CI2655" s="230"/>
      <c r="CJ2655" s="231"/>
      <c r="CK2655" s="231"/>
      <c r="CL2655" s="231"/>
      <c r="CM2655" s="231"/>
      <c r="CN2655" s="231"/>
      <c r="CO2655" s="231"/>
      <c r="CP2655" s="231"/>
      <c r="CQ2655" s="231"/>
      <c r="CR2655" s="232"/>
      <c r="CS2655" s="232"/>
      <c r="CT2655" s="232"/>
      <c r="CU2655" s="232"/>
      <c r="CV2655" s="232"/>
      <c r="CW2655" s="232"/>
      <c r="CX2655" s="232"/>
      <c r="CY2655" s="234"/>
      <c r="DA2655" s="106"/>
      <c r="DC2655" s="106"/>
      <c r="DD2655" s="106"/>
      <c r="DE2655" s="106"/>
      <c r="DF2655" s="92"/>
      <c r="DG2655" s="107"/>
      <c r="DH2655" s="107"/>
      <c r="DI2655" s="107"/>
      <c r="DJ2655" s="107"/>
      <c r="DK2655" s="107"/>
      <c r="DL2655" s="107"/>
      <c r="DM2655" s="110"/>
      <c r="DN2655" s="110"/>
      <c r="DO2655" s="110"/>
      <c r="DP2655" s="110"/>
      <c r="DQ2655" s="110"/>
      <c r="DR2655" s="110"/>
      <c r="DS2655" s="110"/>
      <c r="DT2655" s="110"/>
      <c r="DU2655" s="497"/>
      <c r="DV2655" s="497"/>
      <c r="DW2655" s="497"/>
      <c r="DX2655" s="497"/>
      <c r="DY2655" s="497"/>
      <c r="DZ2655" s="497"/>
      <c r="EA2655" s="98"/>
      <c r="EB2655" s="99"/>
      <c r="EC2655" s="99"/>
      <c r="ED2655" s="99"/>
      <c r="EE2655" s="99"/>
      <c r="EF2655" s="99"/>
      <c r="EG2655" s="99"/>
      <c r="EH2655" s="99"/>
      <c r="EI2655" s="99"/>
      <c r="EJ2655" s="99"/>
      <c r="EK2655" s="99"/>
      <c r="EL2655" s="99"/>
      <c r="EM2655" s="99"/>
      <c r="EN2655" s="99"/>
      <c r="EO2655" s="99"/>
      <c r="EP2655" s="99"/>
      <c r="EQ2655" s="99"/>
      <c r="ER2655" s="99"/>
      <c r="ES2655" s="99"/>
      <c r="ET2655" s="99"/>
      <c r="EU2655" s="99"/>
      <c r="EV2655" s="99"/>
      <c r="EW2655" s="99"/>
      <c r="EX2655" s="119"/>
      <c r="EY2655" s="121"/>
      <c r="EZ2655" s="296"/>
      <c r="FA2655" s="83"/>
      <c r="FC2655" s="116"/>
      <c r="FD2655" s="116"/>
    </row>
    <row r="2656" spans="1:160" ht="15" customHeight="1" x14ac:dyDescent="0.2">
      <c r="A2656" s="100"/>
      <c r="B2656" s="100"/>
      <c r="C2656" s="74"/>
      <c r="D2656" s="74"/>
      <c r="E2656" s="74"/>
      <c r="F2656" s="74"/>
      <c r="G2656" s="75"/>
      <c r="H2656" s="435"/>
      <c r="I2656" s="73"/>
      <c r="J2656" s="101"/>
      <c r="K2656" s="113"/>
      <c r="L2656" s="103"/>
      <c r="M2656" s="569" t="str">
        <f>IF(NOT(ISERROR(FIND("Training",W2656))),"'Plot Psychometric_HH'",IF(NOT(ISERROR(FIND("1DAT",W2656))),"'Plot Tuning Azimuth_HH'",IF(NOT(ISERROR(FIND("HD_dt",W2656))),"'Plot HeadingDiscimination_PSTH_HH_dt_yuchen'",IF(NOT(ISERROR(FIND("HD",W2656))),"'Plot HeadingDiscimination_PSTH_HH'",IF(NOT(ISERROR(FIND("MemSac",W2656))),"'Memory Saccade Analysis_HH'",IF(NOT(ISERROR(FIND("DelSac",W2656))),"'Memory Saccade Analysis_HH'",IF(NOT(ISERROR(FIND("u-stim",W2656))),"'Plot Microstim_HH'","")))))))</f>
        <v/>
      </c>
      <c r="N2656" s="573"/>
      <c r="O2656" s="584"/>
      <c r="P2656" s="590"/>
      <c r="Q2656" s="590"/>
      <c r="R2656" s="590"/>
      <c r="S2656" s="590"/>
      <c r="T2656" s="590"/>
      <c r="U2656" s="590"/>
      <c r="V2656" s="583"/>
      <c r="W2656" s="170"/>
      <c r="X2656" s="192"/>
      <c r="Y2656" s="219"/>
      <c r="Z2656" s="217"/>
      <c r="AA2656" s="218"/>
      <c r="AB2656" s="77"/>
      <c r="AC2656" s="78"/>
      <c r="AD2656" s="199"/>
      <c r="AE2656" s="91"/>
      <c r="AF2656" s="79"/>
      <c r="AG2656" s="79"/>
      <c r="AH2656" s="80"/>
      <c r="AI2656" s="81"/>
      <c r="AJ2656" s="81"/>
      <c r="AK2656" s="81"/>
      <c r="AL2656" s="81"/>
      <c r="AM2656" s="114"/>
      <c r="AN2656" s="82"/>
      <c r="AO2656" s="83"/>
      <c r="AP2656" s="83"/>
      <c r="AQ2656" s="83"/>
      <c r="AR2656" s="84"/>
      <c r="AS2656" s="85"/>
      <c r="AT2656" s="85"/>
      <c r="AU2656" s="85"/>
      <c r="AV2656" s="85"/>
      <c r="AW2656" s="104"/>
      <c r="AX2656" s="86"/>
      <c r="AY2656" s="87"/>
      <c r="AZ2656" s="87"/>
      <c r="BA2656" s="87"/>
      <c r="BB2656" s="88"/>
      <c r="BC2656" s="89"/>
      <c r="BD2656" s="89"/>
      <c r="BE2656" s="89"/>
      <c r="BF2656" s="89"/>
      <c r="BG2656" s="115"/>
      <c r="BH2656" s="90"/>
      <c r="BI2656" s="251"/>
      <c r="BJ2656" s="252"/>
      <c r="BK2656" s="252"/>
      <c r="BL2656" s="230"/>
      <c r="BM2656" s="230"/>
      <c r="BN2656" s="230"/>
      <c r="BO2656" s="231"/>
      <c r="BP2656" s="231"/>
      <c r="BQ2656" s="231"/>
      <c r="BR2656" s="232"/>
      <c r="BS2656" s="232"/>
      <c r="BT2656" s="232"/>
      <c r="BU2656" s="230"/>
      <c r="BV2656" s="230"/>
      <c r="BW2656" s="231"/>
      <c r="BX2656" s="231"/>
      <c r="BY2656" s="232"/>
      <c r="BZ2656" s="235"/>
      <c r="CA2656" s="257"/>
      <c r="CB2656" s="233"/>
      <c r="CC2656" s="230"/>
      <c r="CD2656" s="230"/>
      <c r="CE2656" s="230"/>
      <c r="CF2656" s="230"/>
      <c r="CG2656" s="230"/>
      <c r="CH2656" s="230"/>
      <c r="CI2656" s="230"/>
      <c r="CJ2656" s="231"/>
      <c r="CK2656" s="231"/>
      <c r="CL2656" s="231"/>
      <c r="CM2656" s="231"/>
      <c r="CN2656" s="231"/>
      <c r="CO2656" s="231"/>
      <c r="CP2656" s="231"/>
      <c r="CQ2656" s="231"/>
      <c r="CR2656" s="232"/>
      <c r="CS2656" s="232"/>
      <c r="CT2656" s="232"/>
      <c r="CU2656" s="232"/>
      <c r="CV2656" s="232"/>
      <c r="CW2656" s="232"/>
      <c r="CX2656" s="232"/>
      <c r="CY2656" s="234"/>
      <c r="DA2656" s="106"/>
      <c r="DC2656" s="106"/>
      <c r="DD2656" s="106"/>
      <c r="DE2656" s="106"/>
      <c r="DF2656" s="92"/>
      <c r="DG2656" s="107"/>
      <c r="DH2656" s="107"/>
      <c r="DI2656" s="107"/>
      <c r="DJ2656" s="107"/>
      <c r="DK2656" s="107"/>
      <c r="DL2656" s="107"/>
      <c r="DM2656" s="110"/>
      <c r="DN2656" s="110"/>
      <c r="DO2656" s="110"/>
      <c r="DP2656" s="110"/>
      <c r="DQ2656" s="110"/>
      <c r="DR2656" s="110"/>
      <c r="DS2656" s="110"/>
      <c r="DT2656" s="110"/>
      <c r="DU2656" s="497"/>
      <c r="DV2656" s="497"/>
      <c r="DW2656" s="497"/>
      <c r="DX2656" s="497"/>
      <c r="DY2656" s="497"/>
      <c r="DZ2656" s="497"/>
      <c r="EA2656" s="98"/>
      <c r="EB2656" s="99"/>
      <c r="EC2656" s="99"/>
      <c r="ED2656" s="99"/>
      <c r="EE2656" s="99"/>
      <c r="EF2656" s="99"/>
      <c r="EG2656" s="99"/>
      <c r="EH2656" s="99"/>
      <c r="EI2656" s="99"/>
      <c r="EJ2656" s="99"/>
      <c r="EK2656" s="99"/>
      <c r="EL2656" s="99"/>
      <c r="EM2656" s="99"/>
      <c r="EN2656" s="99"/>
      <c r="EO2656" s="99"/>
      <c r="EP2656" s="99"/>
      <c r="EQ2656" s="99"/>
      <c r="ER2656" s="99"/>
      <c r="ES2656" s="99"/>
      <c r="ET2656" s="99"/>
      <c r="EU2656" s="99"/>
      <c r="EV2656" s="99"/>
      <c r="EW2656" s="99"/>
      <c r="EX2656" s="119"/>
      <c r="EY2656" s="121"/>
      <c r="EZ2656" s="296"/>
      <c r="FA2656" s="83"/>
      <c r="FC2656" s="116"/>
      <c r="FD2656" s="116"/>
    </row>
    <row r="2657" spans="1:160" ht="15" customHeight="1" x14ac:dyDescent="0.2">
      <c r="A2657" s="100"/>
      <c r="B2657" s="100"/>
      <c r="C2657" s="74"/>
      <c r="D2657" s="74"/>
      <c r="E2657" s="74"/>
      <c r="F2657" s="74"/>
      <c r="G2657" s="75"/>
      <c r="H2657" s="435"/>
      <c r="I2657" s="73"/>
      <c r="J2657" s="101"/>
      <c r="K2657" s="113"/>
      <c r="L2657" s="103"/>
      <c r="M2657" s="569" t="str">
        <f>IF(NOT(ISERROR(FIND("Training",W2657))),"'Plot Psychometric_HH'",IF(NOT(ISERROR(FIND("1DAT",W2657))),"'Plot Tuning Azimuth_HH'",IF(NOT(ISERROR(FIND("HD_dt",W2657))),"'Plot HeadingDiscimination_PSTH_HH_dt_yuchen'",IF(NOT(ISERROR(FIND("HD",W2657))),"'Plot HeadingDiscimination_PSTH_HH'",IF(NOT(ISERROR(FIND("MemSac",W2657))),"'Memory Saccade Analysis_HH'",IF(NOT(ISERROR(FIND("DelSac",W2657))),"'Memory Saccade Analysis_HH'",IF(NOT(ISERROR(FIND("u-stim",W2657))),"'Plot Microstim_HH'","")))))))</f>
        <v/>
      </c>
      <c r="N2657" s="573"/>
      <c r="O2657" s="584"/>
      <c r="P2657" s="590"/>
      <c r="Q2657" s="590"/>
      <c r="R2657" s="590"/>
      <c r="S2657" s="590"/>
      <c r="T2657" s="590"/>
      <c r="U2657" s="590"/>
      <c r="V2657" s="583"/>
      <c r="W2657" s="170"/>
      <c r="X2657" s="192"/>
      <c r="Y2657" s="219"/>
      <c r="Z2657" s="217"/>
      <c r="AA2657" s="218"/>
      <c r="AB2657" s="77"/>
      <c r="AC2657" s="78"/>
      <c r="AD2657" s="199"/>
      <c r="AE2657" s="91"/>
      <c r="AF2657" s="79"/>
      <c r="AG2657" s="79"/>
      <c r="AH2657" s="80"/>
      <c r="AI2657" s="81"/>
      <c r="AJ2657" s="81"/>
      <c r="AK2657" s="81"/>
      <c r="AL2657" s="81"/>
      <c r="AM2657" s="114"/>
      <c r="AN2657" s="82"/>
      <c r="AO2657" s="83"/>
      <c r="AP2657" s="83"/>
      <c r="AQ2657" s="83"/>
      <c r="AR2657" s="84"/>
      <c r="AS2657" s="85"/>
      <c r="AT2657" s="85"/>
      <c r="AU2657" s="85"/>
      <c r="AV2657" s="85"/>
      <c r="AW2657" s="104"/>
      <c r="AX2657" s="86"/>
      <c r="AY2657" s="87"/>
      <c r="AZ2657" s="87"/>
      <c r="BA2657" s="87"/>
      <c r="BB2657" s="88"/>
      <c r="BC2657" s="89"/>
      <c r="BD2657" s="89"/>
      <c r="BE2657" s="89"/>
      <c r="BF2657" s="89"/>
      <c r="BG2657" s="115"/>
      <c r="BH2657" s="90"/>
      <c r="BI2657" s="251"/>
      <c r="BJ2657" s="252"/>
      <c r="BK2657" s="252"/>
      <c r="BL2657" s="230"/>
      <c r="BM2657" s="230"/>
      <c r="BN2657" s="230"/>
      <c r="BO2657" s="231"/>
      <c r="BP2657" s="231"/>
      <c r="BQ2657" s="231"/>
      <c r="BR2657" s="232"/>
      <c r="BS2657" s="232"/>
      <c r="BT2657" s="232"/>
      <c r="BU2657" s="230"/>
      <c r="BV2657" s="230"/>
      <c r="BW2657" s="231"/>
      <c r="BX2657" s="231"/>
      <c r="BY2657" s="232"/>
      <c r="BZ2657" s="235"/>
      <c r="CA2657" s="257"/>
      <c r="CB2657" s="233"/>
      <c r="CC2657" s="230"/>
      <c r="CD2657" s="230"/>
      <c r="CE2657" s="230"/>
      <c r="CF2657" s="230"/>
      <c r="CG2657" s="230"/>
      <c r="CH2657" s="230"/>
      <c r="CI2657" s="230"/>
      <c r="CJ2657" s="231"/>
      <c r="CK2657" s="231"/>
      <c r="CL2657" s="231"/>
      <c r="CM2657" s="231"/>
      <c r="CN2657" s="231"/>
      <c r="CO2657" s="231"/>
      <c r="CP2657" s="231"/>
      <c r="CQ2657" s="231"/>
      <c r="CR2657" s="232"/>
      <c r="CS2657" s="232"/>
      <c r="CT2657" s="232"/>
      <c r="CU2657" s="232"/>
      <c r="CV2657" s="232"/>
      <c r="CW2657" s="232"/>
      <c r="CX2657" s="232"/>
      <c r="CY2657" s="234"/>
      <c r="DA2657" s="106"/>
      <c r="DC2657" s="106"/>
      <c r="DD2657" s="106"/>
      <c r="DE2657" s="106"/>
      <c r="DF2657" s="92"/>
      <c r="DG2657" s="107"/>
      <c r="DH2657" s="107"/>
      <c r="DI2657" s="107"/>
      <c r="DJ2657" s="107"/>
      <c r="DK2657" s="107"/>
      <c r="DL2657" s="107"/>
      <c r="DM2657" s="110"/>
      <c r="DN2657" s="110"/>
      <c r="DO2657" s="110"/>
      <c r="DP2657" s="110"/>
      <c r="DQ2657" s="110"/>
      <c r="DR2657" s="110"/>
      <c r="DS2657" s="110"/>
      <c r="DT2657" s="110"/>
      <c r="DU2657" s="497"/>
      <c r="DV2657" s="497"/>
      <c r="DW2657" s="497"/>
      <c r="DX2657" s="497"/>
      <c r="DY2657" s="497"/>
      <c r="DZ2657" s="497"/>
      <c r="EA2657" s="98"/>
      <c r="EB2657" s="99"/>
      <c r="EC2657" s="99"/>
      <c r="ED2657" s="99"/>
      <c r="EE2657" s="99"/>
      <c r="EF2657" s="99"/>
      <c r="EG2657" s="99"/>
      <c r="EH2657" s="99"/>
      <c r="EI2657" s="99"/>
      <c r="EJ2657" s="99"/>
      <c r="EK2657" s="99"/>
      <c r="EL2657" s="99"/>
      <c r="EM2657" s="99"/>
      <c r="EN2657" s="99"/>
      <c r="EO2657" s="99"/>
      <c r="EP2657" s="99"/>
      <c r="EQ2657" s="99"/>
      <c r="ER2657" s="99"/>
      <c r="ES2657" s="99"/>
      <c r="ET2657" s="99"/>
      <c r="EU2657" s="99"/>
      <c r="EV2657" s="99"/>
      <c r="EW2657" s="99"/>
      <c r="EX2657" s="119"/>
      <c r="EY2657" s="121"/>
      <c r="EZ2657" s="296"/>
      <c r="FA2657" s="83"/>
      <c r="FC2657" s="116"/>
      <c r="FD2657" s="116"/>
    </row>
    <row r="2658" spans="1:160" ht="15" customHeight="1" x14ac:dyDescent="0.2">
      <c r="A2658" s="100"/>
      <c r="B2658" s="100"/>
      <c r="C2658" s="74"/>
      <c r="D2658" s="74"/>
      <c r="E2658" s="74"/>
      <c r="F2658" s="74"/>
      <c r="G2658" s="75"/>
      <c r="H2658" s="435"/>
      <c r="I2658" s="73"/>
      <c r="J2658" s="101"/>
      <c r="K2658" s="113"/>
      <c r="L2658" s="103"/>
      <c r="M2658" s="569" t="str">
        <f>IF(NOT(ISERROR(FIND("Training",W2658))),"'Plot Psychometric_HH'",IF(NOT(ISERROR(FIND("1DAT",W2658))),"'Plot Tuning Azimuth_HH'",IF(NOT(ISERROR(FIND("HD_dt",W2658))),"'Plot HeadingDiscimination_PSTH_HH_dt_yuchen'",IF(NOT(ISERROR(FIND("HD",W2658))),"'Plot HeadingDiscimination_PSTH_HH'",IF(NOT(ISERROR(FIND("MemSac",W2658))),"'Memory Saccade Analysis_HH'",IF(NOT(ISERROR(FIND("DelSac",W2658))),"'Memory Saccade Analysis_HH'",IF(NOT(ISERROR(FIND("u-stim",W2658))),"'Plot Microstim_HH'","")))))))</f>
        <v/>
      </c>
      <c r="N2658" s="573"/>
      <c r="O2658" s="584"/>
      <c r="P2658" s="590"/>
      <c r="Q2658" s="590"/>
      <c r="R2658" s="590"/>
      <c r="S2658" s="590"/>
      <c r="T2658" s="590"/>
      <c r="U2658" s="590"/>
      <c r="V2658" s="583"/>
      <c r="W2658" s="170"/>
      <c r="X2658" s="192"/>
      <c r="Y2658" s="219"/>
      <c r="Z2658" s="217"/>
      <c r="AA2658" s="218"/>
      <c r="AB2658" s="77"/>
      <c r="AC2658" s="78"/>
      <c r="AD2658" s="199"/>
      <c r="AE2658" s="91"/>
      <c r="AF2658" s="79"/>
      <c r="AG2658" s="79"/>
      <c r="AH2658" s="80"/>
      <c r="AI2658" s="81"/>
      <c r="AJ2658" s="81"/>
      <c r="AK2658" s="81"/>
      <c r="AL2658" s="81"/>
      <c r="AM2658" s="114"/>
      <c r="AN2658" s="82"/>
      <c r="AO2658" s="83"/>
      <c r="AP2658" s="83"/>
      <c r="AQ2658" s="83"/>
      <c r="AR2658" s="84"/>
      <c r="AS2658" s="85"/>
      <c r="AT2658" s="85"/>
      <c r="AU2658" s="85"/>
      <c r="AV2658" s="85"/>
      <c r="AW2658" s="104"/>
      <c r="AX2658" s="86"/>
      <c r="AY2658" s="87"/>
      <c r="AZ2658" s="87"/>
      <c r="BA2658" s="87"/>
      <c r="BB2658" s="88"/>
      <c r="BC2658" s="89"/>
      <c r="BD2658" s="89"/>
      <c r="BE2658" s="89"/>
      <c r="BF2658" s="89"/>
      <c r="BG2658" s="115"/>
      <c r="BH2658" s="90"/>
      <c r="BI2658" s="251"/>
      <c r="BJ2658" s="252"/>
      <c r="BK2658" s="252"/>
      <c r="BL2658" s="230"/>
      <c r="BM2658" s="230"/>
      <c r="BN2658" s="230"/>
      <c r="BO2658" s="231"/>
      <c r="BP2658" s="231"/>
      <c r="BQ2658" s="231"/>
      <c r="BR2658" s="232"/>
      <c r="BS2658" s="232"/>
      <c r="BT2658" s="232"/>
      <c r="BU2658" s="230"/>
      <c r="BV2658" s="230"/>
      <c r="BW2658" s="231"/>
      <c r="BX2658" s="231"/>
      <c r="BY2658" s="232"/>
      <c r="BZ2658" s="235"/>
      <c r="CA2658" s="257"/>
      <c r="CB2658" s="233"/>
      <c r="CC2658" s="230"/>
      <c r="CD2658" s="230"/>
      <c r="CE2658" s="230"/>
      <c r="CF2658" s="230"/>
      <c r="CG2658" s="230"/>
      <c r="CH2658" s="230"/>
      <c r="CI2658" s="230"/>
      <c r="CJ2658" s="231"/>
      <c r="CK2658" s="231"/>
      <c r="CL2658" s="231"/>
      <c r="CM2658" s="231"/>
      <c r="CN2658" s="231"/>
      <c r="CO2658" s="231"/>
      <c r="CP2658" s="231"/>
      <c r="CQ2658" s="231"/>
      <c r="CR2658" s="232"/>
      <c r="CS2658" s="232"/>
      <c r="CT2658" s="232"/>
      <c r="CU2658" s="232"/>
      <c r="CV2658" s="232"/>
      <c r="CW2658" s="232"/>
      <c r="CX2658" s="232"/>
      <c r="CY2658" s="234"/>
      <c r="DA2658" s="106"/>
      <c r="DC2658" s="106"/>
      <c r="DD2658" s="106"/>
      <c r="DE2658" s="106"/>
      <c r="DF2658" s="92"/>
      <c r="DG2658" s="107"/>
      <c r="DH2658" s="107"/>
      <c r="DI2658" s="107"/>
      <c r="DJ2658" s="107"/>
      <c r="DK2658" s="107"/>
      <c r="DL2658" s="107"/>
      <c r="DM2658" s="110"/>
      <c r="DN2658" s="110"/>
      <c r="DO2658" s="110"/>
      <c r="DP2658" s="110"/>
      <c r="DQ2658" s="110"/>
      <c r="DR2658" s="110"/>
      <c r="DS2658" s="110"/>
      <c r="DT2658" s="110"/>
      <c r="DU2658" s="497"/>
      <c r="DV2658" s="497"/>
      <c r="DW2658" s="497"/>
      <c r="DX2658" s="497"/>
      <c r="DY2658" s="497"/>
      <c r="DZ2658" s="497"/>
      <c r="EA2658" s="98"/>
      <c r="EB2658" s="99"/>
      <c r="EC2658" s="99"/>
      <c r="ED2658" s="99"/>
      <c r="EE2658" s="99"/>
      <c r="EF2658" s="99"/>
      <c r="EG2658" s="99"/>
      <c r="EH2658" s="99"/>
      <c r="EI2658" s="99"/>
      <c r="EJ2658" s="99"/>
      <c r="EK2658" s="99"/>
      <c r="EL2658" s="99"/>
      <c r="EM2658" s="99"/>
      <c r="EN2658" s="99"/>
      <c r="EO2658" s="99"/>
      <c r="EP2658" s="99"/>
      <c r="EQ2658" s="99"/>
      <c r="ER2658" s="99"/>
      <c r="ES2658" s="99"/>
      <c r="ET2658" s="99"/>
      <c r="EU2658" s="99"/>
      <c r="EV2658" s="99"/>
      <c r="EW2658" s="99"/>
      <c r="EX2658" s="119"/>
      <c r="EY2658" s="121"/>
      <c r="EZ2658" s="296"/>
      <c r="FA2658" s="83"/>
      <c r="FC2658" s="116"/>
      <c r="FD2658" s="116"/>
    </row>
    <row r="2659" spans="1:160" ht="15" customHeight="1" x14ac:dyDescent="0.2">
      <c r="A2659" s="100"/>
      <c r="B2659" s="100"/>
      <c r="C2659" s="74"/>
      <c r="D2659" s="74"/>
      <c r="E2659" s="74"/>
      <c r="F2659" s="74"/>
      <c r="G2659" s="75"/>
      <c r="H2659" s="435"/>
      <c r="I2659" s="73"/>
      <c r="J2659" s="101"/>
      <c r="K2659" s="113"/>
      <c r="L2659" s="103"/>
      <c r="M2659" s="569" t="str">
        <f>IF(NOT(ISERROR(FIND("Training",W2659))),"'Plot Psychometric_HH'",IF(NOT(ISERROR(FIND("1DAT",W2659))),"'Plot Tuning Azimuth_HH'",IF(NOT(ISERROR(FIND("HD_dt",W2659))),"'Plot HeadingDiscimination_PSTH_HH_dt_yuchen'",IF(NOT(ISERROR(FIND("HD",W2659))),"'Plot HeadingDiscimination_PSTH_HH'",IF(NOT(ISERROR(FIND("MemSac",W2659))),"'Memory Saccade Analysis_HH'",IF(NOT(ISERROR(FIND("DelSac",W2659))),"'Memory Saccade Analysis_HH'",IF(NOT(ISERROR(FIND("u-stim",W2659))),"'Plot Microstim_HH'","")))))))</f>
        <v/>
      </c>
      <c r="N2659" s="573"/>
      <c r="O2659" s="584"/>
      <c r="P2659" s="590"/>
      <c r="Q2659" s="590"/>
      <c r="R2659" s="590"/>
      <c r="S2659" s="590"/>
      <c r="T2659" s="590"/>
      <c r="U2659" s="590"/>
      <c r="V2659" s="583"/>
      <c r="W2659" s="170"/>
      <c r="X2659" s="192"/>
      <c r="Y2659" s="219"/>
      <c r="Z2659" s="217"/>
      <c r="AA2659" s="218"/>
      <c r="AB2659" s="77"/>
      <c r="AC2659" s="78"/>
      <c r="AD2659" s="199"/>
      <c r="AE2659" s="91"/>
      <c r="AF2659" s="79"/>
      <c r="AG2659" s="79"/>
      <c r="AH2659" s="80"/>
      <c r="AI2659" s="81"/>
      <c r="AJ2659" s="81"/>
      <c r="AK2659" s="81"/>
      <c r="AL2659" s="81"/>
      <c r="AM2659" s="114"/>
      <c r="AN2659" s="82"/>
      <c r="AO2659" s="83"/>
      <c r="AP2659" s="83"/>
      <c r="AQ2659" s="83"/>
      <c r="AR2659" s="84"/>
      <c r="AS2659" s="85"/>
      <c r="AT2659" s="85"/>
      <c r="AU2659" s="85"/>
      <c r="AV2659" s="85"/>
      <c r="AW2659" s="104"/>
      <c r="AX2659" s="86"/>
      <c r="AY2659" s="87"/>
      <c r="AZ2659" s="87"/>
      <c r="BA2659" s="87"/>
      <c r="BB2659" s="88"/>
      <c r="BC2659" s="89"/>
      <c r="BD2659" s="89"/>
      <c r="BE2659" s="89"/>
      <c r="BF2659" s="89"/>
      <c r="BG2659" s="115"/>
      <c r="BH2659" s="90"/>
      <c r="BI2659" s="251"/>
      <c r="BJ2659" s="252"/>
      <c r="BK2659" s="252"/>
      <c r="BL2659" s="230"/>
      <c r="BM2659" s="230"/>
      <c r="BN2659" s="230"/>
      <c r="BO2659" s="231"/>
      <c r="BP2659" s="231"/>
      <c r="BQ2659" s="231"/>
      <c r="BR2659" s="232"/>
      <c r="BS2659" s="232"/>
      <c r="BT2659" s="232"/>
      <c r="BU2659" s="230"/>
      <c r="BV2659" s="230"/>
      <c r="BW2659" s="231"/>
      <c r="BX2659" s="231"/>
      <c r="BY2659" s="232"/>
      <c r="BZ2659" s="235"/>
      <c r="CA2659" s="257"/>
      <c r="CB2659" s="233"/>
      <c r="CC2659" s="230"/>
      <c r="CD2659" s="230"/>
      <c r="CE2659" s="230"/>
      <c r="CF2659" s="230"/>
      <c r="CG2659" s="230"/>
      <c r="CH2659" s="230"/>
      <c r="CI2659" s="230"/>
      <c r="CJ2659" s="231"/>
      <c r="CK2659" s="231"/>
      <c r="CL2659" s="231"/>
      <c r="CM2659" s="231"/>
      <c r="CN2659" s="231"/>
      <c r="CO2659" s="231"/>
      <c r="CP2659" s="231"/>
      <c r="CQ2659" s="231"/>
      <c r="CR2659" s="232"/>
      <c r="CS2659" s="232"/>
      <c r="CT2659" s="232"/>
      <c r="CU2659" s="232"/>
      <c r="CV2659" s="232"/>
      <c r="CW2659" s="232"/>
      <c r="CX2659" s="232"/>
      <c r="CY2659" s="234"/>
      <c r="DA2659" s="106"/>
      <c r="DC2659" s="106"/>
      <c r="DD2659" s="106"/>
      <c r="DE2659" s="106"/>
      <c r="DF2659" s="92"/>
      <c r="DG2659" s="107"/>
      <c r="DH2659" s="107"/>
      <c r="DI2659" s="107"/>
      <c r="DJ2659" s="107"/>
      <c r="DK2659" s="107"/>
      <c r="DL2659" s="107"/>
      <c r="DM2659" s="110"/>
      <c r="DN2659" s="110"/>
      <c r="DO2659" s="110"/>
      <c r="DP2659" s="110"/>
      <c r="DQ2659" s="110"/>
      <c r="DR2659" s="110"/>
      <c r="DS2659" s="110"/>
      <c r="DT2659" s="110"/>
      <c r="DU2659" s="497"/>
      <c r="DV2659" s="497"/>
      <c r="DW2659" s="497"/>
      <c r="DX2659" s="497"/>
      <c r="DY2659" s="497"/>
      <c r="DZ2659" s="497"/>
      <c r="EA2659" s="98"/>
      <c r="EB2659" s="99"/>
      <c r="EC2659" s="99"/>
      <c r="ED2659" s="99"/>
      <c r="EE2659" s="99"/>
      <c r="EF2659" s="99"/>
      <c r="EG2659" s="99"/>
      <c r="EH2659" s="99"/>
      <c r="EI2659" s="99"/>
      <c r="EJ2659" s="99"/>
      <c r="EK2659" s="99"/>
      <c r="EL2659" s="99"/>
      <c r="EM2659" s="99"/>
      <c r="EN2659" s="99"/>
      <c r="EO2659" s="99"/>
      <c r="EP2659" s="99"/>
      <c r="EQ2659" s="99"/>
      <c r="ER2659" s="99"/>
      <c r="ES2659" s="99"/>
      <c r="ET2659" s="99"/>
      <c r="EU2659" s="99"/>
      <c r="EV2659" s="99"/>
      <c r="EW2659" s="99"/>
      <c r="EX2659" s="119"/>
      <c r="EY2659" s="121"/>
      <c r="EZ2659" s="296"/>
      <c r="FA2659" s="83"/>
      <c r="FC2659" s="116"/>
      <c r="FD2659" s="116"/>
    </row>
    <row r="2660" spans="1:160" ht="15" customHeight="1" x14ac:dyDescent="0.2">
      <c r="A2660" s="100"/>
      <c r="B2660" s="100"/>
      <c r="C2660" s="74"/>
      <c r="D2660" s="74"/>
      <c r="E2660" s="74"/>
      <c r="F2660" s="74"/>
      <c r="G2660" s="75"/>
      <c r="H2660" s="435"/>
      <c r="I2660" s="73"/>
      <c r="J2660" s="101"/>
      <c r="K2660" s="113"/>
      <c r="L2660" s="103"/>
      <c r="M2660" s="569" t="str">
        <f>IF(NOT(ISERROR(FIND("Training",W2660))),"'Plot Psychometric_HH'",IF(NOT(ISERROR(FIND("1DAT",W2660))),"'Plot Tuning Azimuth_HH'",IF(NOT(ISERROR(FIND("HD_dt",W2660))),"'Plot HeadingDiscimination_PSTH_HH_dt_yuchen'",IF(NOT(ISERROR(FIND("HD",W2660))),"'Plot HeadingDiscimination_PSTH_HH'",IF(NOT(ISERROR(FIND("MemSac",W2660))),"'Memory Saccade Analysis_HH'",IF(NOT(ISERROR(FIND("DelSac",W2660))),"'Memory Saccade Analysis_HH'",IF(NOT(ISERROR(FIND("u-stim",W2660))),"'Plot Microstim_HH'","")))))))</f>
        <v/>
      </c>
      <c r="N2660" s="573"/>
      <c r="O2660" s="584"/>
      <c r="P2660" s="590"/>
      <c r="Q2660" s="590"/>
      <c r="R2660" s="590"/>
      <c r="S2660" s="590"/>
      <c r="T2660" s="590"/>
      <c r="U2660" s="590"/>
      <c r="V2660" s="583"/>
      <c r="W2660" s="170"/>
      <c r="X2660" s="192"/>
      <c r="Y2660" s="219"/>
      <c r="Z2660" s="217"/>
      <c r="AA2660" s="218"/>
      <c r="AB2660" s="77"/>
      <c r="AC2660" s="78"/>
      <c r="AD2660" s="199"/>
      <c r="AE2660" s="91"/>
      <c r="AF2660" s="79"/>
      <c r="AG2660" s="79"/>
      <c r="AH2660" s="80"/>
      <c r="AI2660" s="81"/>
      <c r="AJ2660" s="81"/>
      <c r="AK2660" s="81"/>
      <c r="AL2660" s="81"/>
      <c r="AM2660" s="114"/>
      <c r="AN2660" s="82"/>
      <c r="AO2660" s="83"/>
      <c r="AP2660" s="83"/>
      <c r="AQ2660" s="83"/>
      <c r="AR2660" s="84"/>
      <c r="AS2660" s="85"/>
      <c r="AT2660" s="85"/>
      <c r="AU2660" s="85"/>
      <c r="AV2660" s="85"/>
      <c r="AW2660" s="104"/>
      <c r="AX2660" s="86"/>
      <c r="AY2660" s="87"/>
      <c r="AZ2660" s="87"/>
      <c r="BA2660" s="87"/>
      <c r="BB2660" s="88"/>
      <c r="BC2660" s="89"/>
      <c r="BD2660" s="89"/>
      <c r="BE2660" s="89"/>
      <c r="BF2660" s="89"/>
      <c r="BG2660" s="115"/>
      <c r="BH2660" s="90"/>
      <c r="BI2660" s="251"/>
      <c r="BJ2660" s="252"/>
      <c r="BK2660" s="252"/>
      <c r="BL2660" s="230"/>
      <c r="BM2660" s="230"/>
      <c r="BN2660" s="230"/>
      <c r="BO2660" s="231"/>
      <c r="BP2660" s="231"/>
      <c r="BQ2660" s="231"/>
      <c r="BR2660" s="232"/>
      <c r="BS2660" s="232"/>
      <c r="BT2660" s="232"/>
      <c r="BU2660" s="230"/>
      <c r="BV2660" s="230"/>
      <c r="BW2660" s="231"/>
      <c r="BX2660" s="231"/>
      <c r="BY2660" s="232"/>
      <c r="BZ2660" s="235"/>
      <c r="CA2660" s="257"/>
      <c r="CB2660" s="233"/>
      <c r="CC2660" s="230"/>
      <c r="CD2660" s="230"/>
      <c r="CE2660" s="230"/>
      <c r="CF2660" s="230"/>
      <c r="CG2660" s="230"/>
      <c r="CH2660" s="230"/>
      <c r="CI2660" s="230"/>
      <c r="CJ2660" s="231"/>
      <c r="CK2660" s="231"/>
      <c r="CL2660" s="231"/>
      <c r="CM2660" s="231"/>
      <c r="CN2660" s="231"/>
      <c r="CO2660" s="231"/>
      <c r="CP2660" s="231"/>
      <c r="CQ2660" s="231"/>
      <c r="CR2660" s="232"/>
      <c r="CS2660" s="232"/>
      <c r="CT2660" s="232"/>
      <c r="CU2660" s="232"/>
      <c r="CV2660" s="232"/>
      <c r="CW2660" s="232"/>
      <c r="CX2660" s="232"/>
      <c r="CY2660" s="234"/>
      <c r="DA2660" s="106"/>
      <c r="DC2660" s="106"/>
      <c r="DD2660" s="106"/>
      <c r="DE2660" s="106"/>
      <c r="DF2660" s="92"/>
      <c r="DG2660" s="107"/>
      <c r="DH2660" s="107"/>
      <c r="DI2660" s="107"/>
      <c r="DJ2660" s="107"/>
      <c r="DK2660" s="107"/>
      <c r="DL2660" s="107"/>
      <c r="DM2660" s="110"/>
      <c r="DN2660" s="110"/>
      <c r="DO2660" s="110"/>
      <c r="DP2660" s="110"/>
      <c r="DQ2660" s="110"/>
      <c r="DR2660" s="110"/>
      <c r="DS2660" s="110"/>
      <c r="DT2660" s="110"/>
      <c r="DU2660" s="497"/>
      <c r="DV2660" s="497"/>
      <c r="DW2660" s="497"/>
      <c r="DX2660" s="497"/>
      <c r="DY2660" s="497"/>
      <c r="DZ2660" s="497"/>
      <c r="EA2660" s="98"/>
      <c r="EB2660" s="99"/>
      <c r="EC2660" s="99"/>
      <c r="ED2660" s="99"/>
      <c r="EE2660" s="99"/>
      <c r="EF2660" s="99"/>
      <c r="EG2660" s="99"/>
      <c r="EH2660" s="99"/>
      <c r="EI2660" s="99"/>
      <c r="EJ2660" s="99"/>
      <c r="EK2660" s="99"/>
      <c r="EL2660" s="99"/>
      <c r="EM2660" s="99"/>
      <c r="EN2660" s="99"/>
      <c r="EO2660" s="99"/>
      <c r="EP2660" s="99"/>
      <c r="EQ2660" s="99"/>
      <c r="ER2660" s="99"/>
      <c r="ES2660" s="99"/>
      <c r="ET2660" s="99"/>
      <c r="EU2660" s="99"/>
      <c r="EV2660" s="99"/>
      <c r="EW2660" s="99"/>
      <c r="EX2660" s="119"/>
      <c r="EY2660" s="121"/>
      <c r="EZ2660" s="296"/>
      <c r="FA2660" s="83"/>
      <c r="FC2660" s="116"/>
      <c r="FD2660" s="116"/>
    </row>
    <row r="2661" spans="1:160" ht="15" customHeight="1" x14ac:dyDescent="0.2">
      <c r="A2661" s="100"/>
      <c r="B2661" s="100"/>
      <c r="C2661" s="74"/>
      <c r="D2661" s="74"/>
      <c r="E2661" s="74"/>
      <c r="F2661" s="74"/>
      <c r="G2661" s="75"/>
      <c r="H2661" s="435"/>
      <c r="I2661" s="73"/>
      <c r="J2661" s="101"/>
      <c r="K2661" s="113"/>
      <c r="L2661" s="103"/>
      <c r="M2661" s="569" t="str">
        <f>IF(NOT(ISERROR(FIND("Training",W2661))),"'Plot Psychometric_HH'",IF(NOT(ISERROR(FIND("1DAT",W2661))),"'Plot Tuning Azimuth_HH'",IF(NOT(ISERROR(FIND("HD_dt",W2661))),"'Plot HeadingDiscimination_PSTH_HH_dt_yuchen'",IF(NOT(ISERROR(FIND("HD",W2661))),"'Plot HeadingDiscimination_PSTH_HH'",IF(NOT(ISERROR(FIND("MemSac",W2661))),"'Memory Saccade Analysis_HH'",IF(NOT(ISERROR(FIND("DelSac",W2661))),"'Memory Saccade Analysis_HH'",IF(NOT(ISERROR(FIND("u-stim",W2661))),"'Plot Microstim_HH'","")))))))</f>
        <v/>
      </c>
      <c r="N2661" s="573"/>
      <c r="O2661" s="584"/>
      <c r="P2661" s="590"/>
      <c r="Q2661" s="590"/>
      <c r="R2661" s="590"/>
      <c r="S2661" s="590"/>
      <c r="T2661" s="590"/>
      <c r="U2661" s="590"/>
      <c r="V2661" s="583"/>
      <c r="W2661" s="170"/>
      <c r="X2661" s="192"/>
      <c r="Y2661" s="219"/>
      <c r="Z2661" s="217"/>
      <c r="AA2661" s="218"/>
      <c r="AB2661" s="77"/>
      <c r="AC2661" s="78"/>
      <c r="AD2661" s="199"/>
      <c r="AE2661" s="91"/>
      <c r="AF2661" s="79"/>
      <c r="AG2661" s="79"/>
      <c r="AH2661" s="80"/>
      <c r="AI2661" s="81"/>
      <c r="AJ2661" s="81"/>
      <c r="AK2661" s="81"/>
      <c r="AL2661" s="81"/>
      <c r="AM2661" s="114"/>
      <c r="AN2661" s="82"/>
      <c r="AO2661" s="83"/>
      <c r="AP2661" s="83"/>
      <c r="AQ2661" s="83"/>
      <c r="AR2661" s="84"/>
      <c r="AS2661" s="85"/>
      <c r="AT2661" s="85"/>
      <c r="AU2661" s="85"/>
      <c r="AV2661" s="85"/>
      <c r="AW2661" s="104"/>
      <c r="AX2661" s="86"/>
      <c r="AY2661" s="87"/>
      <c r="AZ2661" s="87"/>
      <c r="BA2661" s="87"/>
      <c r="BB2661" s="88"/>
      <c r="BC2661" s="89"/>
      <c r="BD2661" s="89"/>
      <c r="BE2661" s="89"/>
      <c r="BF2661" s="89"/>
      <c r="BG2661" s="115"/>
      <c r="BH2661" s="90"/>
      <c r="BI2661" s="251"/>
      <c r="BJ2661" s="252"/>
      <c r="BK2661" s="252"/>
      <c r="BL2661" s="230"/>
      <c r="BM2661" s="230"/>
      <c r="BN2661" s="230"/>
      <c r="BO2661" s="231"/>
      <c r="BP2661" s="231"/>
      <c r="BQ2661" s="231"/>
      <c r="BR2661" s="232"/>
      <c r="BS2661" s="232"/>
      <c r="BT2661" s="232"/>
      <c r="BU2661" s="230"/>
      <c r="BV2661" s="230"/>
      <c r="BW2661" s="231"/>
      <c r="BX2661" s="231"/>
      <c r="BY2661" s="232"/>
      <c r="BZ2661" s="235"/>
      <c r="CA2661" s="257"/>
      <c r="CB2661" s="233"/>
      <c r="CC2661" s="230"/>
      <c r="CD2661" s="230"/>
      <c r="CE2661" s="230"/>
      <c r="CF2661" s="230"/>
      <c r="CG2661" s="230"/>
      <c r="CH2661" s="230"/>
      <c r="CI2661" s="230"/>
      <c r="CJ2661" s="231"/>
      <c r="CK2661" s="231"/>
      <c r="CL2661" s="231"/>
      <c r="CM2661" s="231"/>
      <c r="CN2661" s="231"/>
      <c r="CO2661" s="231"/>
      <c r="CP2661" s="231"/>
      <c r="CQ2661" s="231"/>
      <c r="CR2661" s="232"/>
      <c r="CS2661" s="232"/>
      <c r="CT2661" s="232"/>
      <c r="CU2661" s="232"/>
      <c r="CV2661" s="232"/>
      <c r="CW2661" s="232"/>
      <c r="CX2661" s="232"/>
      <c r="CY2661" s="234"/>
      <c r="DA2661" s="106"/>
      <c r="DC2661" s="106"/>
      <c r="DD2661" s="106"/>
      <c r="DE2661" s="106"/>
      <c r="DF2661" s="92"/>
      <c r="DG2661" s="107"/>
      <c r="DH2661" s="107"/>
      <c r="DI2661" s="107"/>
      <c r="DJ2661" s="107"/>
      <c r="DK2661" s="107"/>
      <c r="DL2661" s="107"/>
      <c r="DM2661" s="110"/>
      <c r="DN2661" s="110"/>
      <c r="DO2661" s="110"/>
      <c r="DP2661" s="110"/>
      <c r="DQ2661" s="110"/>
      <c r="DR2661" s="110"/>
      <c r="DS2661" s="110"/>
      <c r="DT2661" s="110"/>
      <c r="DU2661" s="497"/>
      <c r="DV2661" s="497"/>
      <c r="DW2661" s="497"/>
      <c r="DX2661" s="497"/>
      <c r="DY2661" s="497"/>
      <c r="DZ2661" s="497"/>
      <c r="EA2661" s="98"/>
      <c r="EB2661" s="99"/>
      <c r="EC2661" s="99"/>
      <c r="ED2661" s="99"/>
      <c r="EE2661" s="99"/>
      <c r="EF2661" s="99"/>
      <c r="EG2661" s="99"/>
      <c r="EH2661" s="99"/>
      <c r="EI2661" s="99"/>
      <c r="EJ2661" s="99"/>
      <c r="EK2661" s="99"/>
      <c r="EL2661" s="99"/>
      <c r="EM2661" s="99"/>
      <c r="EN2661" s="99"/>
      <c r="EO2661" s="99"/>
      <c r="EP2661" s="99"/>
      <c r="EQ2661" s="99"/>
      <c r="ER2661" s="99"/>
      <c r="ES2661" s="99"/>
      <c r="ET2661" s="99"/>
      <c r="EU2661" s="99"/>
      <c r="EV2661" s="99"/>
      <c r="EW2661" s="99"/>
      <c r="EX2661" s="119"/>
      <c r="EY2661" s="121"/>
      <c r="EZ2661" s="296"/>
      <c r="FA2661" s="83"/>
      <c r="FC2661" s="116"/>
      <c r="FD2661" s="116"/>
    </row>
    <row r="2662" spans="1:160" ht="15" customHeight="1" x14ac:dyDescent="0.2">
      <c r="A2662" s="100"/>
      <c r="B2662" s="100"/>
      <c r="C2662" s="74"/>
      <c r="D2662" s="74"/>
      <c r="E2662" s="74"/>
      <c r="F2662" s="74"/>
      <c r="G2662" s="75"/>
      <c r="H2662" s="435"/>
      <c r="I2662" s="73"/>
      <c r="J2662" s="101"/>
      <c r="K2662" s="113"/>
      <c r="L2662" s="103"/>
      <c r="M2662" s="569" t="str">
        <f>IF(NOT(ISERROR(FIND("Training",W2662))),"'Plot Psychometric_HH'",IF(NOT(ISERROR(FIND("1DAT",W2662))),"'Plot Tuning Azimuth_HH'",IF(NOT(ISERROR(FIND("HD_dt",W2662))),"'Plot HeadingDiscimination_PSTH_HH_dt_yuchen'",IF(NOT(ISERROR(FIND("HD",W2662))),"'Plot HeadingDiscimination_PSTH_HH'",IF(NOT(ISERROR(FIND("MemSac",W2662))),"'Memory Saccade Analysis_HH'",IF(NOT(ISERROR(FIND("DelSac",W2662))),"'Memory Saccade Analysis_HH'",IF(NOT(ISERROR(FIND("u-stim",W2662))),"'Plot Microstim_HH'","")))))))</f>
        <v/>
      </c>
      <c r="N2662" s="573"/>
      <c r="O2662" s="584"/>
      <c r="P2662" s="590"/>
      <c r="Q2662" s="590"/>
      <c r="R2662" s="590"/>
      <c r="S2662" s="590"/>
      <c r="T2662" s="590"/>
      <c r="U2662" s="590"/>
      <c r="V2662" s="583"/>
      <c r="W2662" s="170"/>
      <c r="X2662" s="192"/>
      <c r="Y2662" s="219"/>
      <c r="Z2662" s="217"/>
      <c r="AA2662" s="218"/>
      <c r="AB2662" s="77"/>
      <c r="AC2662" s="78"/>
      <c r="AD2662" s="199"/>
      <c r="AE2662" s="91"/>
      <c r="AF2662" s="79"/>
      <c r="AG2662" s="79"/>
      <c r="AH2662" s="80"/>
      <c r="AI2662" s="81"/>
      <c r="AJ2662" s="81"/>
      <c r="AK2662" s="81"/>
      <c r="AL2662" s="81"/>
      <c r="AM2662" s="114"/>
      <c r="AN2662" s="82"/>
      <c r="AO2662" s="83"/>
      <c r="AP2662" s="83"/>
      <c r="AQ2662" s="83"/>
      <c r="AR2662" s="84"/>
      <c r="AS2662" s="85"/>
      <c r="AT2662" s="85"/>
      <c r="AU2662" s="85"/>
      <c r="AV2662" s="85"/>
      <c r="AW2662" s="104"/>
      <c r="AX2662" s="86"/>
      <c r="AY2662" s="87"/>
      <c r="AZ2662" s="87"/>
      <c r="BA2662" s="87"/>
      <c r="BB2662" s="88"/>
      <c r="BC2662" s="89"/>
      <c r="BD2662" s="89"/>
      <c r="BE2662" s="89"/>
      <c r="BF2662" s="89"/>
      <c r="BG2662" s="115"/>
      <c r="BH2662" s="90"/>
      <c r="BI2662" s="251"/>
      <c r="BJ2662" s="252"/>
      <c r="BK2662" s="252"/>
      <c r="BL2662" s="230"/>
      <c r="BM2662" s="230"/>
      <c r="BN2662" s="230"/>
      <c r="BO2662" s="231"/>
      <c r="BP2662" s="231"/>
      <c r="BQ2662" s="231"/>
      <c r="BR2662" s="232"/>
      <c r="BS2662" s="232"/>
      <c r="BT2662" s="232"/>
      <c r="BU2662" s="230"/>
      <c r="BV2662" s="230"/>
      <c r="BW2662" s="231"/>
      <c r="BX2662" s="231"/>
      <c r="BY2662" s="232"/>
      <c r="BZ2662" s="235"/>
      <c r="CA2662" s="257"/>
      <c r="CB2662" s="233"/>
      <c r="CC2662" s="230"/>
      <c r="CD2662" s="230"/>
      <c r="CE2662" s="230"/>
      <c r="CF2662" s="230"/>
      <c r="CG2662" s="230"/>
      <c r="CH2662" s="230"/>
      <c r="CI2662" s="230"/>
      <c r="CJ2662" s="231"/>
      <c r="CK2662" s="231"/>
      <c r="CL2662" s="231"/>
      <c r="CM2662" s="231"/>
      <c r="CN2662" s="231"/>
      <c r="CO2662" s="231"/>
      <c r="CP2662" s="231"/>
      <c r="CQ2662" s="231"/>
      <c r="CR2662" s="232"/>
      <c r="CS2662" s="232"/>
      <c r="CT2662" s="232"/>
      <c r="CU2662" s="232"/>
      <c r="CV2662" s="232"/>
      <c r="CW2662" s="232"/>
      <c r="CX2662" s="232"/>
      <c r="CY2662" s="234"/>
      <c r="DA2662" s="106"/>
      <c r="DC2662" s="106"/>
      <c r="DD2662" s="106"/>
      <c r="DE2662" s="106"/>
      <c r="DF2662" s="92"/>
      <c r="DG2662" s="107"/>
      <c r="DH2662" s="107"/>
      <c r="DI2662" s="107"/>
      <c r="DJ2662" s="107"/>
      <c r="DK2662" s="107"/>
      <c r="DL2662" s="107"/>
      <c r="DM2662" s="110"/>
      <c r="DN2662" s="110"/>
      <c r="DO2662" s="110"/>
      <c r="DP2662" s="110"/>
      <c r="DQ2662" s="110"/>
      <c r="DR2662" s="110"/>
      <c r="DS2662" s="110"/>
      <c r="DT2662" s="110"/>
      <c r="DU2662" s="497"/>
      <c r="DV2662" s="497"/>
      <c r="DW2662" s="497"/>
      <c r="DX2662" s="497"/>
      <c r="DY2662" s="497"/>
      <c r="DZ2662" s="497"/>
      <c r="EA2662" s="98"/>
      <c r="EB2662" s="99"/>
      <c r="EC2662" s="99"/>
      <c r="ED2662" s="99"/>
      <c r="EE2662" s="99"/>
      <c r="EF2662" s="99"/>
      <c r="EG2662" s="99"/>
      <c r="EH2662" s="99"/>
      <c r="EI2662" s="99"/>
      <c r="EJ2662" s="99"/>
      <c r="EK2662" s="99"/>
      <c r="EL2662" s="99"/>
      <c r="EM2662" s="99"/>
      <c r="EN2662" s="99"/>
      <c r="EO2662" s="99"/>
      <c r="EP2662" s="99"/>
      <c r="EQ2662" s="99"/>
      <c r="ER2662" s="99"/>
      <c r="ES2662" s="99"/>
      <c r="ET2662" s="99"/>
      <c r="EU2662" s="99"/>
      <c r="EV2662" s="99"/>
      <c r="EW2662" s="99"/>
      <c r="EX2662" s="119"/>
      <c r="EY2662" s="121"/>
      <c r="EZ2662" s="296"/>
      <c r="FA2662" s="83"/>
      <c r="FC2662" s="116"/>
      <c r="FD2662" s="116"/>
    </row>
    <row r="2663" spans="1:160" ht="15" customHeight="1" x14ac:dyDescent="0.2">
      <c r="A2663" s="100"/>
      <c r="B2663" s="100"/>
      <c r="C2663" s="74"/>
      <c r="D2663" s="74"/>
      <c r="E2663" s="74"/>
      <c r="F2663" s="74"/>
      <c r="G2663" s="75"/>
      <c r="H2663" s="435"/>
      <c r="I2663" s="73"/>
      <c r="J2663" s="101"/>
      <c r="K2663" s="113"/>
      <c r="L2663" s="103"/>
      <c r="M2663" s="569" t="str">
        <f>IF(NOT(ISERROR(FIND("Training",W2663))),"'Plot Psychometric_HH'",IF(NOT(ISERROR(FIND("1DAT",W2663))),"'Plot Tuning Azimuth_HH'",IF(NOT(ISERROR(FIND("HD_dt",W2663))),"'Plot HeadingDiscimination_PSTH_HH_dt_yuchen'",IF(NOT(ISERROR(FIND("HD",W2663))),"'Plot HeadingDiscimination_PSTH_HH'",IF(NOT(ISERROR(FIND("MemSac",W2663))),"'Memory Saccade Analysis_HH'",IF(NOT(ISERROR(FIND("DelSac",W2663))),"'Memory Saccade Analysis_HH'",IF(NOT(ISERROR(FIND("u-stim",W2663))),"'Plot Microstim_HH'","")))))))</f>
        <v/>
      </c>
      <c r="N2663" s="573"/>
      <c r="O2663" s="584"/>
      <c r="P2663" s="590"/>
      <c r="Q2663" s="590"/>
      <c r="R2663" s="590"/>
      <c r="S2663" s="590"/>
      <c r="T2663" s="590"/>
      <c r="U2663" s="590"/>
      <c r="V2663" s="583"/>
      <c r="W2663" s="170"/>
      <c r="X2663" s="192"/>
      <c r="Y2663" s="219"/>
      <c r="Z2663" s="217"/>
      <c r="AA2663" s="218"/>
      <c r="AB2663" s="77"/>
      <c r="AC2663" s="78"/>
      <c r="AD2663" s="199"/>
      <c r="AE2663" s="91"/>
      <c r="AF2663" s="79"/>
      <c r="AG2663" s="79"/>
      <c r="AH2663" s="80"/>
      <c r="AI2663" s="81"/>
      <c r="AJ2663" s="81"/>
      <c r="AK2663" s="81"/>
      <c r="AL2663" s="81"/>
      <c r="AM2663" s="114"/>
      <c r="AN2663" s="82"/>
      <c r="AO2663" s="83"/>
      <c r="AP2663" s="83"/>
      <c r="AQ2663" s="83"/>
      <c r="AR2663" s="84"/>
      <c r="AS2663" s="85"/>
      <c r="AT2663" s="85"/>
      <c r="AU2663" s="85"/>
      <c r="AV2663" s="85"/>
      <c r="AW2663" s="104"/>
      <c r="AX2663" s="86"/>
      <c r="AY2663" s="87"/>
      <c r="AZ2663" s="87"/>
      <c r="BA2663" s="87"/>
      <c r="BB2663" s="88"/>
      <c r="BC2663" s="89"/>
      <c r="BD2663" s="89"/>
      <c r="BE2663" s="89"/>
      <c r="BF2663" s="89"/>
      <c r="BG2663" s="115"/>
      <c r="BH2663" s="90"/>
      <c r="BI2663" s="251"/>
      <c r="BJ2663" s="252"/>
      <c r="BK2663" s="252"/>
      <c r="BL2663" s="230"/>
      <c r="BM2663" s="230"/>
      <c r="BN2663" s="230"/>
      <c r="BO2663" s="231"/>
      <c r="BP2663" s="231"/>
      <c r="BQ2663" s="231"/>
      <c r="BR2663" s="232"/>
      <c r="BS2663" s="232"/>
      <c r="BT2663" s="232"/>
      <c r="BU2663" s="230"/>
      <c r="BV2663" s="230"/>
      <c r="BW2663" s="231"/>
      <c r="BX2663" s="231"/>
      <c r="BY2663" s="232"/>
      <c r="BZ2663" s="235"/>
      <c r="CA2663" s="257"/>
      <c r="CB2663" s="233"/>
      <c r="CC2663" s="230"/>
      <c r="CD2663" s="230"/>
      <c r="CE2663" s="230"/>
      <c r="CF2663" s="230"/>
      <c r="CG2663" s="230"/>
      <c r="CH2663" s="230"/>
      <c r="CI2663" s="230"/>
      <c r="CJ2663" s="231"/>
      <c r="CK2663" s="231"/>
      <c r="CL2663" s="231"/>
      <c r="CM2663" s="231"/>
      <c r="CN2663" s="231"/>
      <c r="CO2663" s="231"/>
      <c r="CP2663" s="231"/>
      <c r="CQ2663" s="231"/>
      <c r="CR2663" s="232"/>
      <c r="CS2663" s="232"/>
      <c r="CT2663" s="232"/>
      <c r="CU2663" s="232"/>
      <c r="CV2663" s="232"/>
      <c r="CW2663" s="232"/>
      <c r="CX2663" s="232"/>
      <c r="CY2663" s="234"/>
      <c r="DA2663" s="106"/>
      <c r="DC2663" s="106"/>
      <c r="DD2663" s="106"/>
      <c r="DE2663" s="106"/>
      <c r="DF2663" s="92"/>
      <c r="DG2663" s="107"/>
      <c r="DH2663" s="107"/>
      <c r="DI2663" s="107"/>
      <c r="DJ2663" s="107"/>
      <c r="DK2663" s="107"/>
      <c r="DL2663" s="107"/>
      <c r="DM2663" s="110"/>
      <c r="DN2663" s="110"/>
      <c r="DO2663" s="110"/>
      <c r="DP2663" s="110"/>
      <c r="DQ2663" s="110"/>
      <c r="DR2663" s="110"/>
      <c r="DS2663" s="110"/>
      <c r="DT2663" s="110"/>
      <c r="DU2663" s="497"/>
      <c r="DV2663" s="497"/>
      <c r="DW2663" s="497"/>
      <c r="DX2663" s="497"/>
      <c r="DY2663" s="497"/>
      <c r="DZ2663" s="497"/>
      <c r="EA2663" s="98"/>
      <c r="EB2663" s="99"/>
      <c r="EC2663" s="99"/>
      <c r="ED2663" s="99"/>
      <c r="EE2663" s="99"/>
      <c r="EF2663" s="99"/>
      <c r="EG2663" s="99"/>
      <c r="EH2663" s="99"/>
      <c r="EI2663" s="99"/>
      <c r="EJ2663" s="99"/>
      <c r="EK2663" s="99"/>
      <c r="EL2663" s="99"/>
      <c r="EM2663" s="99"/>
      <c r="EN2663" s="99"/>
      <c r="EO2663" s="99"/>
      <c r="EP2663" s="99"/>
      <c r="EQ2663" s="99"/>
      <c r="ER2663" s="99"/>
      <c r="ES2663" s="99"/>
      <c r="ET2663" s="99"/>
      <c r="EU2663" s="99"/>
      <c r="EV2663" s="99"/>
      <c r="EW2663" s="99"/>
      <c r="EX2663" s="119"/>
      <c r="EY2663" s="121"/>
      <c r="EZ2663" s="296"/>
      <c r="FA2663" s="83"/>
      <c r="FC2663" s="116"/>
      <c r="FD2663" s="116"/>
    </row>
    <row r="2664" spans="1:160" ht="15" customHeight="1" x14ac:dyDescent="0.2">
      <c r="A2664" s="100"/>
      <c r="B2664" s="100"/>
      <c r="C2664" s="74"/>
      <c r="D2664" s="74"/>
      <c r="E2664" s="74"/>
      <c r="F2664" s="74"/>
      <c r="G2664" s="75"/>
      <c r="H2664" s="435"/>
      <c r="I2664" s="73"/>
      <c r="J2664" s="101"/>
      <c r="K2664" s="113"/>
      <c r="L2664" s="103"/>
      <c r="M2664" s="569" t="str">
        <f>IF(NOT(ISERROR(FIND("Training",W2664))),"'Plot Psychometric_HH'",IF(NOT(ISERROR(FIND("1DAT",W2664))),"'Plot Tuning Azimuth_HH'",IF(NOT(ISERROR(FIND("HD_dt",W2664))),"'Plot HeadingDiscimination_PSTH_HH_dt_yuchen'",IF(NOT(ISERROR(FIND("HD",W2664))),"'Plot HeadingDiscimination_PSTH_HH'",IF(NOT(ISERROR(FIND("MemSac",W2664))),"'Memory Saccade Analysis_HH'",IF(NOT(ISERROR(FIND("DelSac",W2664))),"'Memory Saccade Analysis_HH'",IF(NOT(ISERROR(FIND("u-stim",W2664))),"'Plot Microstim_HH'","")))))))</f>
        <v/>
      </c>
      <c r="N2664" s="573"/>
      <c r="O2664" s="584"/>
      <c r="P2664" s="590"/>
      <c r="Q2664" s="590"/>
      <c r="R2664" s="590"/>
      <c r="S2664" s="590"/>
      <c r="T2664" s="590"/>
      <c r="U2664" s="590"/>
      <c r="V2664" s="583"/>
      <c r="W2664" s="170"/>
      <c r="X2664" s="192"/>
      <c r="Y2664" s="219"/>
      <c r="Z2664" s="217"/>
      <c r="AA2664" s="218"/>
      <c r="AB2664" s="77"/>
      <c r="AC2664" s="78"/>
      <c r="AD2664" s="199"/>
      <c r="AE2664" s="91"/>
      <c r="AF2664" s="79"/>
      <c r="AG2664" s="79"/>
      <c r="AH2664" s="80"/>
      <c r="AI2664" s="81"/>
      <c r="AJ2664" s="81"/>
      <c r="AK2664" s="81"/>
      <c r="AL2664" s="81"/>
      <c r="AM2664" s="114"/>
      <c r="AN2664" s="82"/>
      <c r="AO2664" s="83"/>
      <c r="AP2664" s="83"/>
      <c r="AQ2664" s="83"/>
      <c r="AR2664" s="84"/>
      <c r="AS2664" s="85"/>
      <c r="AT2664" s="85"/>
      <c r="AU2664" s="85"/>
      <c r="AV2664" s="85"/>
      <c r="AW2664" s="104"/>
      <c r="AX2664" s="86"/>
      <c r="AY2664" s="87"/>
      <c r="AZ2664" s="87"/>
      <c r="BA2664" s="87"/>
      <c r="BB2664" s="88"/>
      <c r="BC2664" s="89"/>
      <c r="BD2664" s="89"/>
      <c r="BE2664" s="89"/>
      <c r="BF2664" s="89"/>
      <c r="BG2664" s="115"/>
      <c r="BH2664" s="90"/>
      <c r="BI2664" s="251"/>
      <c r="BJ2664" s="252"/>
      <c r="BK2664" s="252"/>
      <c r="BL2664" s="230"/>
      <c r="BM2664" s="230"/>
      <c r="BN2664" s="230"/>
      <c r="BO2664" s="231"/>
      <c r="BP2664" s="231"/>
      <c r="BQ2664" s="231"/>
      <c r="BR2664" s="232"/>
      <c r="BS2664" s="232"/>
      <c r="BT2664" s="232"/>
      <c r="BU2664" s="230"/>
      <c r="BV2664" s="230"/>
      <c r="BW2664" s="231"/>
      <c r="BX2664" s="231"/>
      <c r="BY2664" s="232"/>
      <c r="BZ2664" s="235"/>
      <c r="CA2664" s="257"/>
      <c r="CB2664" s="233"/>
      <c r="CC2664" s="230"/>
      <c r="CD2664" s="230"/>
      <c r="CE2664" s="230"/>
      <c r="CF2664" s="230"/>
      <c r="CG2664" s="230"/>
      <c r="CH2664" s="230"/>
      <c r="CI2664" s="230"/>
      <c r="CJ2664" s="231"/>
      <c r="CK2664" s="231"/>
      <c r="CL2664" s="231"/>
      <c r="CM2664" s="231"/>
      <c r="CN2664" s="231"/>
      <c r="CO2664" s="231"/>
      <c r="CP2664" s="231"/>
      <c r="CQ2664" s="231"/>
      <c r="CR2664" s="232"/>
      <c r="CS2664" s="232"/>
      <c r="CT2664" s="232"/>
      <c r="CU2664" s="232"/>
      <c r="CV2664" s="232"/>
      <c r="CW2664" s="232"/>
      <c r="CX2664" s="232"/>
      <c r="CY2664" s="234"/>
      <c r="DA2664" s="106"/>
      <c r="DC2664" s="106"/>
      <c r="DD2664" s="106"/>
      <c r="DE2664" s="106"/>
      <c r="DF2664" s="92"/>
      <c r="DG2664" s="107"/>
      <c r="DH2664" s="107"/>
      <c r="DI2664" s="107"/>
      <c r="DJ2664" s="107"/>
      <c r="DK2664" s="107"/>
      <c r="DL2664" s="107"/>
      <c r="DM2664" s="110"/>
      <c r="DN2664" s="110"/>
      <c r="DO2664" s="110"/>
      <c r="DP2664" s="110"/>
      <c r="DQ2664" s="110"/>
      <c r="DR2664" s="110"/>
      <c r="DS2664" s="110"/>
      <c r="DT2664" s="110"/>
      <c r="DU2664" s="497"/>
      <c r="DV2664" s="497"/>
      <c r="DW2664" s="497"/>
      <c r="DX2664" s="497"/>
      <c r="DY2664" s="497"/>
      <c r="DZ2664" s="497"/>
      <c r="EA2664" s="98"/>
      <c r="EB2664" s="99"/>
      <c r="EC2664" s="99"/>
      <c r="ED2664" s="99"/>
      <c r="EE2664" s="99"/>
      <c r="EF2664" s="99"/>
      <c r="EG2664" s="99"/>
      <c r="EH2664" s="99"/>
      <c r="EI2664" s="99"/>
      <c r="EJ2664" s="99"/>
      <c r="EK2664" s="99"/>
      <c r="EL2664" s="99"/>
      <c r="EM2664" s="99"/>
      <c r="EN2664" s="99"/>
      <c r="EO2664" s="99"/>
      <c r="EP2664" s="99"/>
      <c r="EQ2664" s="99"/>
      <c r="ER2664" s="99"/>
      <c r="ES2664" s="99"/>
      <c r="ET2664" s="99"/>
      <c r="EU2664" s="99"/>
      <c r="EV2664" s="99"/>
      <c r="EW2664" s="99"/>
      <c r="EX2664" s="119"/>
      <c r="EY2664" s="121"/>
      <c r="EZ2664" s="296"/>
      <c r="FA2664" s="83"/>
      <c r="FC2664" s="116"/>
      <c r="FD2664" s="116"/>
    </row>
    <row r="2665" spans="1:160" ht="15" customHeight="1" x14ac:dyDescent="0.2">
      <c r="A2665" s="100"/>
      <c r="B2665" s="100"/>
      <c r="C2665" s="74"/>
      <c r="D2665" s="74"/>
      <c r="E2665" s="74"/>
      <c r="F2665" s="74"/>
      <c r="G2665" s="75"/>
      <c r="H2665" s="435"/>
      <c r="I2665" s="73"/>
      <c r="J2665" s="101"/>
      <c r="K2665" s="113"/>
      <c r="L2665" s="103"/>
      <c r="M2665" s="569" t="str">
        <f>IF(NOT(ISERROR(FIND("Training",W2665))),"'Plot Psychometric_HH'",IF(NOT(ISERROR(FIND("1DAT",W2665))),"'Plot Tuning Azimuth_HH'",IF(NOT(ISERROR(FIND("HD_dt",W2665))),"'Plot HeadingDiscimination_PSTH_HH_dt_yuchen'",IF(NOT(ISERROR(FIND("HD",W2665))),"'Plot HeadingDiscimination_PSTH_HH'",IF(NOT(ISERROR(FIND("MemSac",W2665))),"'Memory Saccade Analysis_HH'",IF(NOT(ISERROR(FIND("DelSac",W2665))),"'Memory Saccade Analysis_HH'",IF(NOT(ISERROR(FIND("u-stim",W2665))),"'Plot Microstim_HH'","")))))))</f>
        <v/>
      </c>
      <c r="N2665" s="573"/>
      <c r="O2665" s="584"/>
      <c r="P2665" s="590"/>
      <c r="Q2665" s="590"/>
      <c r="R2665" s="590"/>
      <c r="S2665" s="590"/>
      <c r="T2665" s="590"/>
      <c r="U2665" s="590"/>
      <c r="V2665" s="583"/>
      <c r="W2665" s="170"/>
      <c r="X2665" s="192"/>
      <c r="Y2665" s="219"/>
      <c r="Z2665" s="217"/>
      <c r="AA2665" s="218"/>
      <c r="AB2665" s="77"/>
      <c r="AC2665" s="78"/>
      <c r="AD2665" s="199"/>
      <c r="AE2665" s="91"/>
      <c r="AF2665" s="79"/>
      <c r="AG2665" s="79"/>
      <c r="AH2665" s="80"/>
      <c r="AI2665" s="81"/>
      <c r="AJ2665" s="81"/>
      <c r="AK2665" s="81"/>
      <c r="AL2665" s="81"/>
      <c r="AM2665" s="114"/>
      <c r="AN2665" s="82"/>
      <c r="AO2665" s="83"/>
      <c r="AP2665" s="83"/>
      <c r="AQ2665" s="83"/>
      <c r="AR2665" s="84"/>
      <c r="AS2665" s="85"/>
      <c r="AT2665" s="85"/>
      <c r="AU2665" s="85"/>
      <c r="AV2665" s="85"/>
      <c r="AW2665" s="104"/>
      <c r="AX2665" s="86"/>
      <c r="AY2665" s="87"/>
      <c r="AZ2665" s="87"/>
      <c r="BA2665" s="87"/>
      <c r="BB2665" s="88"/>
      <c r="BC2665" s="89"/>
      <c r="BD2665" s="89"/>
      <c r="BE2665" s="89"/>
      <c r="BF2665" s="89"/>
      <c r="BG2665" s="115"/>
      <c r="BH2665" s="90"/>
      <c r="BI2665" s="251"/>
      <c r="BJ2665" s="252"/>
      <c r="BK2665" s="252"/>
      <c r="BL2665" s="230"/>
      <c r="BM2665" s="230"/>
      <c r="BN2665" s="230"/>
      <c r="BO2665" s="231"/>
      <c r="BP2665" s="231"/>
      <c r="BQ2665" s="231"/>
      <c r="BR2665" s="232"/>
      <c r="BS2665" s="232"/>
      <c r="BT2665" s="232"/>
      <c r="BU2665" s="230"/>
      <c r="BV2665" s="230"/>
      <c r="BW2665" s="231"/>
      <c r="BX2665" s="231"/>
      <c r="BY2665" s="232"/>
      <c r="BZ2665" s="235"/>
      <c r="CA2665" s="257"/>
      <c r="CB2665" s="233"/>
      <c r="CC2665" s="230"/>
      <c r="CD2665" s="230"/>
      <c r="CE2665" s="230"/>
      <c r="CF2665" s="230"/>
      <c r="CG2665" s="230"/>
      <c r="CH2665" s="230"/>
      <c r="CI2665" s="230"/>
      <c r="CJ2665" s="231"/>
      <c r="CK2665" s="231"/>
      <c r="CL2665" s="231"/>
      <c r="CM2665" s="231"/>
      <c r="CN2665" s="231"/>
      <c r="CO2665" s="231"/>
      <c r="CP2665" s="231"/>
      <c r="CQ2665" s="231"/>
      <c r="CR2665" s="232"/>
      <c r="CS2665" s="232"/>
      <c r="CT2665" s="232"/>
      <c r="CU2665" s="232"/>
      <c r="CV2665" s="232"/>
      <c r="CW2665" s="232"/>
      <c r="CX2665" s="232"/>
      <c r="CY2665" s="234"/>
      <c r="DA2665" s="106"/>
      <c r="DC2665" s="106"/>
      <c r="DD2665" s="106"/>
      <c r="DE2665" s="106"/>
      <c r="DF2665" s="92"/>
      <c r="DG2665" s="107"/>
      <c r="DH2665" s="107"/>
      <c r="DI2665" s="107"/>
      <c r="DJ2665" s="107"/>
      <c r="DK2665" s="107"/>
      <c r="DL2665" s="107"/>
      <c r="DM2665" s="110"/>
      <c r="DN2665" s="110"/>
      <c r="DO2665" s="110"/>
      <c r="DP2665" s="110"/>
      <c r="DQ2665" s="110"/>
      <c r="DR2665" s="110"/>
      <c r="DS2665" s="110"/>
      <c r="DT2665" s="110"/>
      <c r="DU2665" s="497"/>
      <c r="DV2665" s="497"/>
      <c r="DW2665" s="497"/>
      <c r="DX2665" s="497"/>
      <c r="DY2665" s="497"/>
      <c r="DZ2665" s="497"/>
      <c r="EA2665" s="98"/>
      <c r="EB2665" s="99"/>
      <c r="EC2665" s="99"/>
      <c r="ED2665" s="99"/>
      <c r="EE2665" s="99"/>
      <c r="EF2665" s="99"/>
      <c r="EG2665" s="99"/>
      <c r="EH2665" s="99"/>
      <c r="EI2665" s="99"/>
      <c r="EJ2665" s="99"/>
      <c r="EK2665" s="99"/>
      <c r="EL2665" s="99"/>
      <c r="EM2665" s="99"/>
      <c r="EN2665" s="99"/>
      <c r="EO2665" s="99"/>
      <c r="EP2665" s="99"/>
      <c r="EQ2665" s="99"/>
      <c r="ER2665" s="99"/>
      <c r="ES2665" s="99"/>
      <c r="ET2665" s="99"/>
      <c r="EU2665" s="99"/>
      <c r="EV2665" s="99"/>
      <c r="EW2665" s="99"/>
      <c r="EX2665" s="119"/>
      <c r="EY2665" s="121"/>
      <c r="EZ2665" s="296"/>
      <c r="FA2665" s="83"/>
      <c r="FC2665" s="116"/>
      <c r="FD2665" s="116"/>
    </row>
    <row r="2666" spans="1:160" ht="15" customHeight="1" x14ac:dyDescent="0.2">
      <c r="A2666" s="100"/>
      <c r="B2666" s="100"/>
      <c r="C2666" s="74"/>
      <c r="D2666" s="74"/>
      <c r="E2666" s="74"/>
      <c r="F2666" s="74"/>
      <c r="G2666" s="75"/>
      <c r="H2666" s="435"/>
      <c r="I2666" s="73"/>
      <c r="J2666" s="101"/>
      <c r="K2666" s="113"/>
      <c r="L2666" s="103"/>
      <c r="M2666" s="569" t="str">
        <f>IF(NOT(ISERROR(FIND("Training",W2666))),"'Plot Psychometric_HH'",IF(NOT(ISERROR(FIND("1DAT",W2666))),"'Plot Tuning Azimuth_HH'",IF(NOT(ISERROR(FIND("HD_dt",W2666))),"'Plot HeadingDiscimination_PSTH_HH_dt_yuchen'",IF(NOT(ISERROR(FIND("HD",W2666))),"'Plot HeadingDiscimination_PSTH_HH'",IF(NOT(ISERROR(FIND("MemSac",W2666))),"'Memory Saccade Analysis_HH'",IF(NOT(ISERROR(FIND("DelSac",W2666))),"'Memory Saccade Analysis_HH'",IF(NOT(ISERROR(FIND("u-stim",W2666))),"'Plot Microstim_HH'","")))))))</f>
        <v/>
      </c>
      <c r="N2666" s="573"/>
      <c r="O2666" s="584"/>
      <c r="P2666" s="590"/>
      <c r="Q2666" s="590"/>
      <c r="R2666" s="590"/>
      <c r="S2666" s="590"/>
      <c r="T2666" s="590"/>
      <c r="U2666" s="590"/>
      <c r="V2666" s="583"/>
      <c r="W2666" s="170"/>
      <c r="X2666" s="192"/>
      <c r="Y2666" s="219"/>
      <c r="Z2666" s="217"/>
      <c r="AA2666" s="218"/>
      <c r="AB2666" s="77"/>
      <c r="AC2666" s="78"/>
      <c r="AD2666" s="199"/>
      <c r="AE2666" s="91"/>
      <c r="AF2666" s="79"/>
      <c r="AG2666" s="79"/>
      <c r="AH2666" s="80"/>
      <c r="AI2666" s="81"/>
      <c r="AJ2666" s="81"/>
      <c r="AK2666" s="81"/>
      <c r="AL2666" s="81"/>
      <c r="AM2666" s="114"/>
      <c r="AN2666" s="82"/>
      <c r="AO2666" s="83"/>
      <c r="AP2666" s="83"/>
      <c r="AQ2666" s="83"/>
      <c r="AR2666" s="84"/>
      <c r="AS2666" s="85"/>
      <c r="AT2666" s="85"/>
      <c r="AU2666" s="85"/>
      <c r="AV2666" s="85"/>
      <c r="AW2666" s="104"/>
      <c r="AX2666" s="86"/>
      <c r="AY2666" s="87"/>
      <c r="AZ2666" s="87"/>
      <c r="BA2666" s="87"/>
      <c r="BB2666" s="88"/>
      <c r="BC2666" s="89"/>
      <c r="BD2666" s="89"/>
      <c r="BE2666" s="89"/>
      <c r="BF2666" s="89"/>
      <c r="BG2666" s="115"/>
      <c r="BH2666" s="90"/>
      <c r="BI2666" s="251"/>
      <c r="BJ2666" s="252"/>
      <c r="BK2666" s="252"/>
      <c r="BL2666" s="230"/>
      <c r="BM2666" s="230"/>
      <c r="BN2666" s="230"/>
      <c r="BO2666" s="231"/>
      <c r="BP2666" s="231"/>
      <c r="BQ2666" s="231"/>
      <c r="BR2666" s="232"/>
      <c r="BS2666" s="232"/>
      <c r="BT2666" s="232"/>
      <c r="BU2666" s="230"/>
      <c r="BV2666" s="230"/>
      <c r="BW2666" s="231"/>
      <c r="BX2666" s="231"/>
      <c r="BY2666" s="232"/>
      <c r="BZ2666" s="235"/>
      <c r="CA2666" s="257"/>
      <c r="CB2666" s="233"/>
      <c r="CC2666" s="230"/>
      <c r="CD2666" s="230"/>
      <c r="CE2666" s="230"/>
      <c r="CF2666" s="230"/>
      <c r="CG2666" s="230"/>
      <c r="CH2666" s="230"/>
      <c r="CI2666" s="230"/>
      <c r="CJ2666" s="231"/>
      <c r="CK2666" s="231"/>
      <c r="CL2666" s="231"/>
      <c r="CM2666" s="231"/>
      <c r="CN2666" s="231"/>
      <c r="CO2666" s="231"/>
      <c r="CP2666" s="231"/>
      <c r="CQ2666" s="231"/>
      <c r="CR2666" s="232"/>
      <c r="CS2666" s="232"/>
      <c r="CT2666" s="232"/>
      <c r="CU2666" s="232"/>
      <c r="CV2666" s="232"/>
      <c r="CW2666" s="232"/>
      <c r="CX2666" s="232"/>
      <c r="CY2666" s="234"/>
      <c r="DA2666" s="106"/>
      <c r="DC2666" s="106"/>
      <c r="DD2666" s="106"/>
      <c r="DE2666" s="106"/>
      <c r="DF2666" s="92"/>
      <c r="DG2666" s="107"/>
      <c r="DH2666" s="107"/>
      <c r="DI2666" s="107"/>
      <c r="DJ2666" s="107"/>
      <c r="DK2666" s="107"/>
      <c r="DL2666" s="107"/>
      <c r="DM2666" s="110"/>
      <c r="DN2666" s="110"/>
      <c r="DO2666" s="110"/>
      <c r="DP2666" s="110"/>
      <c r="DQ2666" s="110"/>
      <c r="DR2666" s="110"/>
      <c r="DS2666" s="110"/>
      <c r="DT2666" s="110"/>
      <c r="DU2666" s="497"/>
      <c r="DV2666" s="497"/>
      <c r="DW2666" s="497"/>
      <c r="DX2666" s="497"/>
      <c r="DY2666" s="497"/>
      <c r="DZ2666" s="497"/>
      <c r="EA2666" s="98"/>
      <c r="EB2666" s="99"/>
      <c r="EC2666" s="99"/>
      <c r="ED2666" s="99"/>
      <c r="EE2666" s="99"/>
      <c r="EF2666" s="99"/>
      <c r="EG2666" s="99"/>
      <c r="EH2666" s="99"/>
      <c r="EI2666" s="99"/>
      <c r="EJ2666" s="99"/>
      <c r="EK2666" s="99"/>
      <c r="EL2666" s="99"/>
      <c r="EM2666" s="99"/>
      <c r="EN2666" s="99"/>
      <c r="EO2666" s="99"/>
      <c r="EP2666" s="99"/>
      <c r="EQ2666" s="99"/>
      <c r="ER2666" s="99"/>
      <c r="ES2666" s="99"/>
      <c r="ET2666" s="99"/>
      <c r="EU2666" s="99"/>
      <c r="EV2666" s="99"/>
      <c r="EW2666" s="99"/>
      <c r="EX2666" s="119"/>
      <c r="EY2666" s="121"/>
      <c r="EZ2666" s="296"/>
      <c r="FA2666" s="83"/>
      <c r="FC2666" s="116"/>
      <c r="FD2666" s="116"/>
    </row>
    <row r="2667" spans="1:160" ht="15" customHeight="1" x14ac:dyDescent="0.2">
      <c r="A2667" s="100"/>
      <c r="B2667" s="100"/>
      <c r="C2667" s="74"/>
      <c r="D2667" s="74"/>
      <c r="E2667" s="74"/>
      <c r="F2667" s="74"/>
      <c r="G2667" s="75"/>
      <c r="H2667" s="435"/>
      <c r="I2667" s="73"/>
      <c r="J2667" s="101"/>
      <c r="K2667" s="113"/>
      <c r="L2667" s="103"/>
      <c r="M2667" s="569" t="str">
        <f>IF(NOT(ISERROR(FIND("Training",W2667))),"'Plot Psychometric_HH'",IF(NOT(ISERROR(FIND("1DAT",W2667))),"'Plot Tuning Azimuth_HH'",IF(NOT(ISERROR(FIND("HD_dt",W2667))),"'Plot HeadingDiscimination_PSTH_HH_dt_yuchen'",IF(NOT(ISERROR(FIND("HD",W2667))),"'Plot HeadingDiscimination_PSTH_HH'",IF(NOT(ISERROR(FIND("MemSac",W2667))),"'Memory Saccade Analysis_HH'",IF(NOT(ISERROR(FIND("DelSac",W2667))),"'Memory Saccade Analysis_HH'",IF(NOT(ISERROR(FIND("u-stim",W2667))),"'Plot Microstim_HH'","")))))))</f>
        <v/>
      </c>
      <c r="N2667" s="573"/>
      <c r="O2667" s="584"/>
      <c r="P2667" s="590"/>
      <c r="Q2667" s="590"/>
      <c r="R2667" s="590"/>
      <c r="S2667" s="590"/>
      <c r="T2667" s="590"/>
      <c r="U2667" s="590"/>
      <c r="V2667" s="583"/>
      <c r="W2667" s="170"/>
      <c r="X2667" s="192"/>
      <c r="Y2667" s="219"/>
      <c r="Z2667" s="217"/>
      <c r="AA2667" s="218"/>
      <c r="AB2667" s="77"/>
      <c r="AC2667" s="78"/>
      <c r="AD2667" s="199"/>
      <c r="AE2667" s="91"/>
      <c r="AF2667" s="79"/>
      <c r="AG2667" s="79"/>
      <c r="AH2667" s="80"/>
      <c r="AI2667" s="81"/>
      <c r="AJ2667" s="81"/>
      <c r="AK2667" s="81"/>
      <c r="AL2667" s="81"/>
      <c r="AM2667" s="114"/>
      <c r="AN2667" s="82"/>
      <c r="AO2667" s="83"/>
      <c r="AP2667" s="83"/>
      <c r="AQ2667" s="83"/>
      <c r="AR2667" s="84"/>
      <c r="AS2667" s="85"/>
      <c r="AT2667" s="85"/>
      <c r="AU2667" s="85"/>
      <c r="AV2667" s="85"/>
      <c r="AW2667" s="104"/>
      <c r="AX2667" s="86"/>
      <c r="AY2667" s="87"/>
      <c r="AZ2667" s="87"/>
      <c r="BA2667" s="87"/>
      <c r="BB2667" s="88"/>
      <c r="BC2667" s="89"/>
      <c r="BD2667" s="89"/>
      <c r="BE2667" s="89"/>
      <c r="BF2667" s="89"/>
      <c r="BG2667" s="115"/>
      <c r="BH2667" s="90"/>
      <c r="BI2667" s="251"/>
      <c r="BJ2667" s="252"/>
      <c r="BK2667" s="252"/>
      <c r="BL2667" s="230"/>
      <c r="BM2667" s="230"/>
      <c r="BN2667" s="230"/>
      <c r="BO2667" s="231"/>
      <c r="BP2667" s="231"/>
      <c r="BQ2667" s="231"/>
      <c r="BR2667" s="232"/>
      <c r="BS2667" s="232"/>
      <c r="BT2667" s="232"/>
      <c r="BU2667" s="230"/>
      <c r="BV2667" s="230"/>
      <c r="BW2667" s="231"/>
      <c r="BX2667" s="231"/>
      <c r="BY2667" s="232"/>
      <c r="BZ2667" s="235"/>
      <c r="CA2667" s="257"/>
      <c r="CB2667" s="233"/>
      <c r="CC2667" s="230"/>
      <c r="CD2667" s="230"/>
      <c r="CE2667" s="230"/>
      <c r="CF2667" s="230"/>
      <c r="CG2667" s="230"/>
      <c r="CH2667" s="230"/>
      <c r="CI2667" s="230"/>
      <c r="CJ2667" s="231"/>
      <c r="CK2667" s="231"/>
      <c r="CL2667" s="231"/>
      <c r="CM2667" s="231"/>
      <c r="CN2667" s="231"/>
      <c r="CO2667" s="231"/>
      <c r="CP2667" s="231"/>
      <c r="CQ2667" s="231"/>
      <c r="CR2667" s="232"/>
      <c r="CS2667" s="232"/>
      <c r="CT2667" s="232"/>
      <c r="CU2667" s="232"/>
      <c r="CV2667" s="232"/>
      <c r="CW2667" s="232"/>
      <c r="CX2667" s="232"/>
      <c r="CY2667" s="234"/>
      <c r="DA2667" s="106"/>
      <c r="DC2667" s="106"/>
      <c r="DD2667" s="106"/>
      <c r="DE2667" s="106"/>
      <c r="DF2667" s="92"/>
      <c r="DG2667" s="107"/>
      <c r="DH2667" s="107"/>
      <c r="DI2667" s="107"/>
      <c r="DJ2667" s="107"/>
      <c r="DK2667" s="107"/>
      <c r="DL2667" s="107"/>
      <c r="DM2667" s="110"/>
      <c r="DN2667" s="110"/>
      <c r="DO2667" s="110"/>
      <c r="DP2667" s="110"/>
      <c r="DQ2667" s="110"/>
      <c r="DR2667" s="110"/>
      <c r="DS2667" s="110"/>
      <c r="DT2667" s="110"/>
      <c r="DU2667" s="497"/>
      <c r="DV2667" s="497"/>
      <c r="DW2667" s="497"/>
      <c r="DX2667" s="497"/>
      <c r="DY2667" s="497"/>
      <c r="DZ2667" s="497"/>
      <c r="EA2667" s="98"/>
      <c r="EB2667" s="99"/>
      <c r="EC2667" s="99"/>
      <c r="ED2667" s="99"/>
      <c r="EE2667" s="99"/>
      <c r="EF2667" s="99"/>
      <c r="EG2667" s="99"/>
      <c r="EH2667" s="99"/>
      <c r="EI2667" s="99"/>
      <c r="EJ2667" s="99"/>
      <c r="EK2667" s="99"/>
      <c r="EL2667" s="99"/>
      <c r="EM2667" s="99"/>
      <c r="EN2667" s="99"/>
      <c r="EO2667" s="99"/>
      <c r="EP2667" s="99"/>
      <c r="EQ2667" s="99"/>
      <c r="ER2667" s="99"/>
      <c r="ES2667" s="99"/>
      <c r="ET2667" s="99"/>
      <c r="EU2667" s="99"/>
      <c r="EV2667" s="99"/>
      <c r="EW2667" s="99"/>
      <c r="EX2667" s="119"/>
      <c r="EY2667" s="121"/>
      <c r="EZ2667" s="296"/>
      <c r="FA2667" s="83"/>
      <c r="FC2667" s="116"/>
      <c r="FD2667" s="116"/>
    </row>
    <row r="2668" spans="1:160" ht="15" customHeight="1" x14ac:dyDescent="0.2">
      <c r="A2668" s="100"/>
      <c r="B2668" s="100"/>
      <c r="C2668" s="74"/>
      <c r="D2668" s="74"/>
      <c r="E2668" s="74"/>
      <c r="F2668" s="74"/>
      <c r="G2668" s="75"/>
      <c r="H2668" s="435"/>
      <c r="I2668" s="73"/>
      <c r="J2668" s="101"/>
      <c r="K2668" s="113"/>
      <c r="L2668" s="103"/>
      <c r="M2668" s="569" t="str">
        <f>IF(NOT(ISERROR(FIND("Training",W2668))),"'Plot Psychometric_HH'",IF(NOT(ISERROR(FIND("1DAT",W2668))),"'Plot Tuning Azimuth_HH'",IF(NOT(ISERROR(FIND("HD_dt",W2668))),"'Plot HeadingDiscimination_PSTH_HH_dt_yuchen'",IF(NOT(ISERROR(FIND("HD",W2668))),"'Plot HeadingDiscimination_PSTH_HH'",IF(NOT(ISERROR(FIND("MemSac",W2668))),"'Memory Saccade Analysis_HH'",IF(NOT(ISERROR(FIND("DelSac",W2668))),"'Memory Saccade Analysis_HH'",IF(NOT(ISERROR(FIND("u-stim",W2668))),"'Plot Microstim_HH'","")))))))</f>
        <v/>
      </c>
      <c r="N2668" s="573"/>
      <c r="O2668" s="584"/>
      <c r="P2668" s="590"/>
      <c r="Q2668" s="590"/>
      <c r="R2668" s="590"/>
      <c r="S2668" s="590"/>
      <c r="T2668" s="590"/>
      <c r="U2668" s="590"/>
      <c r="V2668" s="583"/>
      <c r="W2668" s="170"/>
      <c r="X2668" s="192"/>
      <c r="Y2668" s="219"/>
      <c r="Z2668" s="217"/>
      <c r="AA2668" s="218"/>
      <c r="AB2668" s="77"/>
      <c r="AC2668" s="78"/>
      <c r="AD2668" s="199"/>
      <c r="AE2668" s="91"/>
      <c r="AF2668" s="79"/>
      <c r="AG2668" s="79"/>
      <c r="AH2668" s="80"/>
      <c r="AI2668" s="81"/>
      <c r="AJ2668" s="81"/>
      <c r="AK2668" s="81"/>
      <c r="AL2668" s="81"/>
      <c r="AM2668" s="114"/>
      <c r="AN2668" s="82"/>
      <c r="AO2668" s="83"/>
      <c r="AP2668" s="83"/>
      <c r="AQ2668" s="83"/>
      <c r="AR2668" s="84"/>
      <c r="AS2668" s="85"/>
      <c r="AT2668" s="85"/>
      <c r="AU2668" s="85"/>
      <c r="AV2668" s="85"/>
      <c r="AW2668" s="104"/>
      <c r="AX2668" s="86"/>
      <c r="AY2668" s="87"/>
      <c r="AZ2668" s="87"/>
      <c r="BA2668" s="87"/>
      <c r="BB2668" s="88"/>
      <c r="BC2668" s="89"/>
      <c r="BD2668" s="89"/>
      <c r="BE2668" s="89"/>
      <c r="BF2668" s="89"/>
      <c r="BG2668" s="115"/>
      <c r="BH2668" s="90"/>
      <c r="BI2668" s="251"/>
      <c r="BJ2668" s="252"/>
      <c r="BK2668" s="252"/>
      <c r="BL2668" s="230"/>
      <c r="BM2668" s="230"/>
      <c r="BN2668" s="230"/>
      <c r="BO2668" s="231"/>
      <c r="BP2668" s="231"/>
      <c r="BQ2668" s="231"/>
      <c r="BR2668" s="232"/>
      <c r="BS2668" s="232"/>
      <c r="BT2668" s="232"/>
      <c r="BU2668" s="230"/>
      <c r="BV2668" s="230"/>
      <c r="BW2668" s="231"/>
      <c r="BX2668" s="231"/>
      <c r="BY2668" s="232"/>
      <c r="BZ2668" s="235"/>
      <c r="CA2668" s="257"/>
      <c r="CB2668" s="233"/>
      <c r="CC2668" s="230"/>
      <c r="CD2668" s="230"/>
      <c r="CE2668" s="230"/>
      <c r="CF2668" s="230"/>
      <c r="CG2668" s="230"/>
      <c r="CH2668" s="230"/>
      <c r="CI2668" s="230"/>
      <c r="CJ2668" s="231"/>
      <c r="CK2668" s="231"/>
      <c r="CL2668" s="231"/>
      <c r="CM2668" s="231"/>
      <c r="CN2668" s="231"/>
      <c r="CO2668" s="231"/>
      <c r="CP2668" s="231"/>
      <c r="CQ2668" s="231"/>
      <c r="CR2668" s="232"/>
      <c r="CS2668" s="232"/>
      <c r="CT2668" s="232"/>
      <c r="CU2668" s="232"/>
      <c r="CV2668" s="232"/>
      <c r="CW2668" s="232"/>
      <c r="CX2668" s="232"/>
      <c r="CY2668" s="234"/>
      <c r="DA2668" s="106"/>
      <c r="DC2668" s="106"/>
      <c r="DD2668" s="106"/>
      <c r="DE2668" s="106"/>
      <c r="DF2668" s="92"/>
      <c r="DG2668" s="107"/>
      <c r="DH2668" s="107"/>
      <c r="DI2668" s="107"/>
      <c r="DJ2668" s="107"/>
      <c r="DK2668" s="107"/>
      <c r="DL2668" s="107"/>
      <c r="DM2668" s="110"/>
      <c r="DN2668" s="110"/>
      <c r="DO2668" s="110"/>
      <c r="DP2668" s="110"/>
      <c r="DQ2668" s="110"/>
      <c r="DR2668" s="110"/>
      <c r="DS2668" s="110"/>
      <c r="DT2668" s="110"/>
      <c r="DU2668" s="497"/>
      <c r="DV2668" s="497"/>
      <c r="DW2668" s="497"/>
      <c r="DX2668" s="497"/>
      <c r="DY2668" s="497"/>
      <c r="DZ2668" s="497"/>
      <c r="EA2668" s="98"/>
      <c r="EB2668" s="99"/>
      <c r="EC2668" s="99"/>
      <c r="ED2668" s="99"/>
      <c r="EE2668" s="99"/>
      <c r="EF2668" s="99"/>
      <c r="EG2668" s="99"/>
      <c r="EH2668" s="99"/>
      <c r="EI2668" s="99"/>
      <c r="EJ2668" s="99"/>
      <c r="EK2668" s="99"/>
      <c r="EL2668" s="99"/>
      <c r="EM2668" s="99"/>
      <c r="EN2668" s="99"/>
      <c r="EO2668" s="99"/>
      <c r="EP2668" s="99"/>
      <c r="EQ2668" s="99"/>
      <c r="ER2668" s="99"/>
      <c r="ES2668" s="99"/>
      <c r="ET2668" s="99"/>
      <c r="EU2668" s="99"/>
      <c r="EV2668" s="99"/>
      <c r="EW2668" s="99"/>
      <c r="EX2668" s="119"/>
      <c r="EY2668" s="121"/>
      <c r="EZ2668" s="296"/>
      <c r="FA2668" s="83"/>
      <c r="FC2668" s="116"/>
      <c r="FD2668" s="116"/>
    </row>
    <row r="2669" spans="1:160" ht="15" customHeight="1" x14ac:dyDescent="0.2">
      <c r="A2669" s="100"/>
      <c r="B2669" s="100"/>
      <c r="C2669" s="74"/>
      <c r="D2669" s="74"/>
      <c r="E2669" s="74"/>
      <c r="F2669" s="74"/>
      <c r="G2669" s="75"/>
      <c r="H2669" s="435"/>
      <c r="I2669" s="73"/>
      <c r="J2669" s="101"/>
      <c r="K2669" s="113"/>
      <c r="L2669" s="103"/>
      <c r="M2669" s="569" t="str">
        <f>IF(NOT(ISERROR(FIND("Training",W2669))),"'Plot Psychometric_HH'",IF(NOT(ISERROR(FIND("1DAT",W2669))),"'Plot Tuning Azimuth_HH'",IF(NOT(ISERROR(FIND("HD_dt",W2669))),"'Plot HeadingDiscimination_PSTH_HH_dt_yuchen'",IF(NOT(ISERROR(FIND("HD",W2669))),"'Plot HeadingDiscimination_PSTH_HH'",IF(NOT(ISERROR(FIND("MemSac",W2669))),"'Memory Saccade Analysis_HH'",IF(NOT(ISERROR(FIND("DelSac",W2669))),"'Memory Saccade Analysis_HH'",IF(NOT(ISERROR(FIND("u-stim",W2669))),"'Plot Microstim_HH'","")))))))</f>
        <v/>
      </c>
      <c r="N2669" s="573"/>
      <c r="O2669" s="584"/>
      <c r="P2669" s="590"/>
      <c r="Q2669" s="590"/>
      <c r="R2669" s="590"/>
      <c r="S2669" s="590"/>
      <c r="T2669" s="590"/>
      <c r="U2669" s="590"/>
      <c r="V2669" s="583"/>
      <c r="W2669" s="170"/>
      <c r="X2669" s="192"/>
      <c r="Y2669" s="219"/>
      <c r="Z2669" s="217"/>
      <c r="AA2669" s="218"/>
      <c r="AB2669" s="77"/>
      <c r="AC2669" s="78"/>
      <c r="AD2669" s="199"/>
      <c r="AE2669" s="91"/>
      <c r="AF2669" s="79"/>
      <c r="AG2669" s="79"/>
      <c r="AH2669" s="80"/>
      <c r="AI2669" s="81"/>
      <c r="AJ2669" s="81"/>
      <c r="AK2669" s="81"/>
      <c r="AL2669" s="81"/>
      <c r="AM2669" s="114"/>
      <c r="AN2669" s="82"/>
      <c r="AO2669" s="83"/>
      <c r="AP2669" s="83"/>
      <c r="AQ2669" s="83"/>
      <c r="AR2669" s="84"/>
      <c r="AS2669" s="85"/>
      <c r="AT2669" s="85"/>
      <c r="AU2669" s="85"/>
      <c r="AV2669" s="85"/>
      <c r="AW2669" s="104"/>
      <c r="AX2669" s="86"/>
      <c r="AY2669" s="87"/>
      <c r="AZ2669" s="87"/>
      <c r="BA2669" s="87"/>
      <c r="BB2669" s="88"/>
      <c r="BC2669" s="89"/>
      <c r="BD2669" s="89"/>
      <c r="BE2669" s="89"/>
      <c r="BF2669" s="89"/>
      <c r="BG2669" s="115"/>
      <c r="BH2669" s="90"/>
      <c r="BI2669" s="251"/>
      <c r="BJ2669" s="252"/>
      <c r="BK2669" s="252"/>
      <c r="BL2669" s="230"/>
      <c r="BM2669" s="230"/>
      <c r="BN2669" s="230"/>
      <c r="BO2669" s="231"/>
      <c r="BP2669" s="231"/>
      <c r="BQ2669" s="231"/>
      <c r="BR2669" s="232"/>
      <c r="BS2669" s="232"/>
      <c r="BT2669" s="232"/>
      <c r="BU2669" s="230"/>
      <c r="BV2669" s="230"/>
      <c r="BW2669" s="231"/>
      <c r="BX2669" s="231"/>
      <c r="BY2669" s="232"/>
      <c r="BZ2669" s="235"/>
      <c r="CA2669" s="257"/>
      <c r="CB2669" s="233"/>
      <c r="CC2669" s="230"/>
      <c r="CD2669" s="230"/>
      <c r="CE2669" s="230"/>
      <c r="CF2669" s="230"/>
      <c r="CG2669" s="230"/>
      <c r="CH2669" s="230"/>
      <c r="CI2669" s="230"/>
      <c r="CJ2669" s="231"/>
      <c r="CK2669" s="231"/>
      <c r="CL2669" s="231"/>
      <c r="CM2669" s="231"/>
      <c r="CN2669" s="231"/>
      <c r="CO2669" s="231"/>
      <c r="CP2669" s="231"/>
      <c r="CQ2669" s="231"/>
      <c r="CR2669" s="232"/>
      <c r="CS2669" s="232"/>
      <c r="CT2669" s="232"/>
      <c r="CU2669" s="232"/>
      <c r="CV2669" s="232"/>
      <c r="CW2669" s="232"/>
      <c r="CX2669" s="232"/>
      <c r="CY2669" s="234"/>
      <c r="DA2669" s="106"/>
      <c r="DC2669" s="106"/>
      <c r="DD2669" s="106"/>
      <c r="DE2669" s="106"/>
      <c r="DF2669" s="92"/>
      <c r="DG2669" s="107"/>
      <c r="DH2669" s="107"/>
      <c r="DI2669" s="107"/>
      <c r="DJ2669" s="107"/>
      <c r="DK2669" s="107"/>
      <c r="DL2669" s="107"/>
      <c r="DM2669" s="110"/>
      <c r="DN2669" s="110"/>
      <c r="DO2669" s="110"/>
      <c r="DP2669" s="110"/>
      <c r="DQ2669" s="110"/>
      <c r="DR2669" s="110"/>
      <c r="DS2669" s="110"/>
      <c r="DT2669" s="110"/>
      <c r="DU2669" s="497"/>
      <c r="DV2669" s="497"/>
      <c r="DW2669" s="497"/>
      <c r="DX2669" s="497"/>
      <c r="DY2669" s="497"/>
      <c r="DZ2669" s="497"/>
      <c r="EA2669" s="98"/>
      <c r="EB2669" s="99"/>
      <c r="EC2669" s="99"/>
      <c r="ED2669" s="99"/>
      <c r="EE2669" s="99"/>
      <c r="EF2669" s="99"/>
      <c r="EG2669" s="99"/>
      <c r="EH2669" s="99"/>
      <c r="EI2669" s="99"/>
      <c r="EJ2669" s="99"/>
      <c r="EK2669" s="99"/>
      <c r="EL2669" s="99"/>
      <c r="EM2669" s="99"/>
      <c r="EN2669" s="99"/>
      <c r="EO2669" s="99"/>
      <c r="EP2669" s="99"/>
      <c r="EQ2669" s="99"/>
      <c r="ER2669" s="99"/>
      <c r="ES2669" s="99"/>
      <c r="ET2669" s="99"/>
      <c r="EU2669" s="99"/>
      <c r="EV2669" s="99"/>
      <c r="EW2669" s="99"/>
      <c r="EX2669" s="119"/>
      <c r="EY2669" s="121"/>
      <c r="EZ2669" s="296"/>
      <c r="FA2669" s="83"/>
      <c r="FC2669" s="116"/>
      <c r="FD2669" s="116"/>
    </row>
    <row r="2670" spans="1:160" ht="15" customHeight="1" x14ac:dyDescent="0.2">
      <c r="A2670" s="100"/>
      <c r="B2670" s="100"/>
      <c r="C2670" s="74"/>
      <c r="D2670" s="74"/>
      <c r="E2670" s="74"/>
      <c r="F2670" s="74"/>
      <c r="G2670" s="75"/>
      <c r="H2670" s="435"/>
      <c r="I2670" s="73"/>
      <c r="J2670" s="101"/>
      <c r="K2670" s="113"/>
      <c r="L2670" s="103"/>
      <c r="M2670" s="569" t="str">
        <f>IF(NOT(ISERROR(FIND("Training",W2670))),"'Plot Psychometric_HH'",IF(NOT(ISERROR(FIND("1DAT",W2670))),"'Plot Tuning Azimuth_HH'",IF(NOT(ISERROR(FIND("HD_dt",W2670))),"'Plot HeadingDiscimination_PSTH_HH_dt_yuchen'",IF(NOT(ISERROR(FIND("HD",W2670))),"'Plot HeadingDiscimination_PSTH_HH'",IF(NOT(ISERROR(FIND("MemSac",W2670))),"'Memory Saccade Analysis_HH'",IF(NOT(ISERROR(FIND("DelSac",W2670))),"'Memory Saccade Analysis_HH'",IF(NOT(ISERROR(FIND("u-stim",W2670))),"'Plot Microstim_HH'","")))))))</f>
        <v/>
      </c>
      <c r="N2670" s="573"/>
      <c r="O2670" s="584"/>
      <c r="P2670" s="590"/>
      <c r="Q2670" s="590"/>
      <c r="R2670" s="590"/>
      <c r="S2670" s="590"/>
      <c r="T2670" s="590"/>
      <c r="U2670" s="590"/>
      <c r="V2670" s="583"/>
      <c r="W2670" s="170"/>
      <c r="X2670" s="192"/>
      <c r="Y2670" s="219"/>
      <c r="Z2670" s="217"/>
      <c r="AA2670" s="218"/>
      <c r="AB2670" s="77"/>
      <c r="AC2670" s="78"/>
      <c r="AD2670" s="199"/>
      <c r="AE2670" s="91"/>
      <c r="AF2670" s="79"/>
      <c r="AG2670" s="79"/>
      <c r="AH2670" s="80"/>
      <c r="AI2670" s="81"/>
      <c r="AJ2670" s="81"/>
      <c r="AK2670" s="81"/>
      <c r="AL2670" s="81"/>
      <c r="AM2670" s="114"/>
      <c r="AN2670" s="82"/>
      <c r="AO2670" s="83"/>
      <c r="AP2670" s="83"/>
      <c r="AQ2670" s="83"/>
      <c r="AR2670" s="84"/>
      <c r="AS2670" s="85"/>
      <c r="AT2670" s="85"/>
      <c r="AU2670" s="85"/>
      <c r="AV2670" s="85"/>
      <c r="AW2670" s="104"/>
      <c r="AX2670" s="86"/>
      <c r="AY2670" s="87"/>
      <c r="AZ2670" s="87"/>
      <c r="BA2670" s="87"/>
      <c r="BB2670" s="88"/>
      <c r="BC2670" s="89"/>
      <c r="BD2670" s="89"/>
      <c r="BE2670" s="89"/>
      <c r="BF2670" s="89"/>
      <c r="BG2670" s="115"/>
      <c r="BH2670" s="90"/>
      <c r="BI2670" s="251"/>
      <c r="BJ2670" s="252"/>
      <c r="BK2670" s="252"/>
      <c r="BL2670" s="230"/>
      <c r="BM2670" s="230"/>
      <c r="BN2670" s="230"/>
      <c r="BO2670" s="231"/>
      <c r="BP2670" s="231"/>
      <c r="BQ2670" s="231"/>
      <c r="BR2670" s="232"/>
      <c r="BS2670" s="232"/>
      <c r="BT2670" s="232"/>
      <c r="BU2670" s="230"/>
      <c r="BV2670" s="230"/>
      <c r="BW2670" s="231"/>
      <c r="BX2670" s="231"/>
      <c r="BY2670" s="232"/>
      <c r="BZ2670" s="235"/>
      <c r="CA2670" s="257"/>
      <c r="CB2670" s="233"/>
      <c r="CC2670" s="230"/>
      <c r="CD2670" s="230"/>
      <c r="CE2670" s="230"/>
      <c r="CF2670" s="230"/>
      <c r="CG2670" s="230"/>
      <c r="CH2670" s="230"/>
      <c r="CI2670" s="230"/>
      <c r="CJ2670" s="231"/>
      <c r="CK2670" s="231"/>
      <c r="CL2670" s="231"/>
      <c r="CM2670" s="231"/>
      <c r="CN2670" s="231"/>
      <c r="CO2670" s="231"/>
      <c r="CP2670" s="231"/>
      <c r="CQ2670" s="231"/>
      <c r="CR2670" s="232"/>
      <c r="CS2670" s="232"/>
      <c r="CT2670" s="232"/>
      <c r="CU2670" s="232"/>
      <c r="CV2670" s="232"/>
      <c r="CW2670" s="232"/>
      <c r="CX2670" s="232"/>
      <c r="CY2670" s="234"/>
      <c r="DA2670" s="106"/>
      <c r="DC2670" s="106"/>
      <c r="DD2670" s="106"/>
      <c r="DE2670" s="106"/>
      <c r="DF2670" s="92"/>
      <c r="DG2670" s="107"/>
      <c r="DH2670" s="107"/>
      <c r="DI2670" s="107"/>
      <c r="DJ2670" s="107"/>
      <c r="DK2670" s="107"/>
      <c r="DL2670" s="107"/>
      <c r="DM2670" s="110"/>
      <c r="DN2670" s="110"/>
      <c r="DO2670" s="110"/>
      <c r="DP2670" s="110"/>
      <c r="DQ2670" s="110"/>
      <c r="DR2670" s="110"/>
      <c r="DS2670" s="110"/>
      <c r="DT2670" s="110"/>
      <c r="DU2670" s="497"/>
      <c r="DV2670" s="497"/>
      <c r="DW2670" s="497"/>
      <c r="DX2670" s="497"/>
      <c r="DY2670" s="497"/>
      <c r="DZ2670" s="497"/>
      <c r="EA2670" s="98"/>
      <c r="EB2670" s="99"/>
      <c r="EC2670" s="99"/>
      <c r="ED2670" s="99"/>
      <c r="EE2670" s="99"/>
      <c r="EF2670" s="99"/>
      <c r="EG2670" s="99"/>
      <c r="EH2670" s="99"/>
      <c r="EI2670" s="99"/>
      <c r="EJ2670" s="99"/>
      <c r="EK2670" s="99"/>
      <c r="EL2670" s="99"/>
      <c r="EM2670" s="99"/>
      <c r="EN2670" s="99"/>
      <c r="EO2670" s="99"/>
      <c r="EP2670" s="99"/>
      <c r="EQ2670" s="99"/>
      <c r="ER2670" s="99"/>
      <c r="ES2670" s="99"/>
      <c r="ET2670" s="99"/>
      <c r="EU2670" s="99"/>
      <c r="EV2670" s="99"/>
      <c r="EW2670" s="99"/>
      <c r="EX2670" s="119"/>
      <c r="EY2670" s="121"/>
      <c r="EZ2670" s="296"/>
      <c r="FA2670" s="83"/>
      <c r="FC2670" s="116"/>
      <c r="FD2670" s="116"/>
    </row>
    <row r="2671" spans="1:160" ht="15" customHeight="1" x14ac:dyDescent="0.2">
      <c r="A2671" s="100"/>
      <c r="B2671" s="100"/>
      <c r="C2671" s="74"/>
      <c r="D2671" s="74"/>
      <c r="E2671" s="74"/>
      <c r="F2671" s="74"/>
      <c r="G2671" s="75"/>
      <c r="H2671" s="435"/>
      <c r="I2671" s="73"/>
      <c r="J2671" s="101"/>
      <c r="K2671" s="113"/>
      <c r="L2671" s="103"/>
      <c r="M2671" s="569" t="str">
        <f>IF(NOT(ISERROR(FIND("Training",W2671))),"'Plot Psychometric_HH'",IF(NOT(ISERROR(FIND("1DAT",W2671))),"'Plot Tuning Azimuth_HH'",IF(NOT(ISERROR(FIND("HD_dt",W2671))),"'Plot HeadingDiscimination_PSTH_HH_dt_yuchen'",IF(NOT(ISERROR(FIND("HD",W2671))),"'Plot HeadingDiscimination_PSTH_HH'",IF(NOT(ISERROR(FIND("MemSac",W2671))),"'Memory Saccade Analysis_HH'",IF(NOT(ISERROR(FIND("DelSac",W2671))),"'Memory Saccade Analysis_HH'",IF(NOT(ISERROR(FIND("u-stim",W2671))),"'Plot Microstim_HH'","")))))))</f>
        <v/>
      </c>
      <c r="N2671" s="573"/>
      <c r="O2671" s="584"/>
      <c r="P2671" s="590"/>
      <c r="Q2671" s="590"/>
      <c r="R2671" s="590"/>
      <c r="S2671" s="590"/>
      <c r="T2671" s="590"/>
      <c r="U2671" s="590"/>
      <c r="V2671" s="583"/>
      <c r="W2671" s="170"/>
      <c r="X2671" s="192"/>
      <c r="Y2671" s="219"/>
      <c r="Z2671" s="217"/>
      <c r="AA2671" s="218"/>
      <c r="AB2671" s="77"/>
      <c r="AC2671" s="78"/>
      <c r="AD2671" s="199"/>
      <c r="AE2671" s="91"/>
      <c r="AF2671" s="79"/>
      <c r="AG2671" s="79"/>
      <c r="AH2671" s="80"/>
      <c r="AI2671" s="81"/>
      <c r="AJ2671" s="81"/>
      <c r="AK2671" s="81"/>
      <c r="AL2671" s="81"/>
      <c r="AM2671" s="114"/>
      <c r="AN2671" s="82"/>
      <c r="AO2671" s="83"/>
      <c r="AP2671" s="83"/>
      <c r="AQ2671" s="83"/>
      <c r="AR2671" s="84"/>
      <c r="AS2671" s="85"/>
      <c r="AT2671" s="85"/>
      <c r="AU2671" s="85"/>
      <c r="AV2671" s="85"/>
      <c r="AW2671" s="104"/>
      <c r="AX2671" s="86"/>
      <c r="AY2671" s="87"/>
      <c r="AZ2671" s="87"/>
      <c r="BA2671" s="87"/>
      <c r="BB2671" s="88"/>
      <c r="BC2671" s="89"/>
      <c r="BD2671" s="89"/>
      <c r="BE2671" s="89"/>
      <c r="BF2671" s="89"/>
      <c r="BG2671" s="115"/>
      <c r="BH2671" s="90"/>
      <c r="BI2671" s="251"/>
      <c r="BJ2671" s="252"/>
      <c r="BK2671" s="252"/>
      <c r="BL2671" s="230"/>
      <c r="BM2671" s="230"/>
      <c r="BN2671" s="230"/>
      <c r="BO2671" s="231"/>
      <c r="BP2671" s="231"/>
      <c r="BQ2671" s="231"/>
      <c r="BR2671" s="232"/>
      <c r="BS2671" s="232"/>
      <c r="BT2671" s="232"/>
      <c r="BU2671" s="230"/>
      <c r="BV2671" s="230"/>
      <c r="BW2671" s="231"/>
      <c r="BX2671" s="231"/>
      <c r="BY2671" s="232"/>
      <c r="BZ2671" s="235"/>
      <c r="CA2671" s="257"/>
      <c r="CB2671" s="233"/>
      <c r="CC2671" s="230"/>
      <c r="CD2671" s="230"/>
      <c r="CE2671" s="230"/>
      <c r="CF2671" s="230"/>
      <c r="CG2671" s="230"/>
      <c r="CH2671" s="230"/>
      <c r="CI2671" s="230"/>
      <c r="CJ2671" s="231"/>
      <c r="CK2671" s="231"/>
      <c r="CL2671" s="231"/>
      <c r="CM2671" s="231"/>
      <c r="CN2671" s="231"/>
      <c r="CO2671" s="231"/>
      <c r="CP2671" s="231"/>
      <c r="CQ2671" s="231"/>
      <c r="CR2671" s="232"/>
      <c r="CS2671" s="232"/>
      <c r="CT2671" s="232"/>
      <c r="CU2671" s="232"/>
      <c r="CV2671" s="232"/>
      <c r="CW2671" s="232"/>
      <c r="CX2671" s="232"/>
      <c r="CY2671" s="234"/>
      <c r="DA2671" s="106"/>
      <c r="DC2671" s="106"/>
      <c r="DD2671" s="106"/>
      <c r="DE2671" s="106"/>
      <c r="DF2671" s="92"/>
      <c r="DG2671" s="107"/>
      <c r="DH2671" s="107"/>
      <c r="DI2671" s="107"/>
      <c r="DJ2671" s="107"/>
      <c r="DK2671" s="107"/>
      <c r="DL2671" s="107"/>
      <c r="DM2671" s="110"/>
      <c r="DN2671" s="110"/>
      <c r="DO2671" s="110"/>
      <c r="DP2671" s="110"/>
      <c r="DQ2671" s="110"/>
      <c r="DR2671" s="110"/>
      <c r="DS2671" s="110"/>
      <c r="DT2671" s="110"/>
      <c r="DU2671" s="497"/>
      <c r="DV2671" s="497"/>
      <c r="DW2671" s="497"/>
      <c r="DX2671" s="497"/>
      <c r="DY2671" s="497"/>
      <c r="DZ2671" s="497"/>
      <c r="EA2671" s="98"/>
      <c r="EB2671" s="99"/>
      <c r="EC2671" s="99"/>
      <c r="ED2671" s="99"/>
      <c r="EE2671" s="99"/>
      <c r="EF2671" s="99"/>
      <c r="EG2671" s="99"/>
      <c r="EH2671" s="99"/>
      <c r="EI2671" s="99"/>
      <c r="EJ2671" s="99"/>
      <c r="EK2671" s="99"/>
      <c r="EL2671" s="99"/>
      <c r="EM2671" s="99"/>
      <c r="EN2671" s="99"/>
      <c r="EO2671" s="99"/>
      <c r="EP2671" s="99"/>
      <c r="EQ2671" s="99"/>
      <c r="ER2671" s="99"/>
      <c r="ES2671" s="99"/>
      <c r="ET2671" s="99"/>
      <c r="EU2671" s="99"/>
      <c r="EV2671" s="99"/>
      <c r="EW2671" s="99"/>
      <c r="EX2671" s="119"/>
      <c r="EY2671" s="121"/>
      <c r="EZ2671" s="296"/>
      <c r="FA2671" s="83"/>
      <c r="FC2671" s="116"/>
      <c r="FD2671" s="116"/>
    </row>
    <row r="2672" spans="1:160" ht="15" customHeight="1" x14ac:dyDescent="0.2">
      <c r="A2672" s="100"/>
      <c r="B2672" s="100"/>
      <c r="C2672" s="74"/>
      <c r="D2672" s="74"/>
      <c r="E2672" s="74"/>
      <c r="F2672" s="74"/>
      <c r="G2672" s="75"/>
      <c r="H2672" s="435"/>
      <c r="I2672" s="73"/>
      <c r="J2672" s="101"/>
      <c r="K2672" s="113"/>
      <c r="L2672" s="103"/>
      <c r="M2672" s="569" t="str">
        <f>IF(NOT(ISERROR(FIND("Training",W2672))),"'Plot Psychometric_HH'",IF(NOT(ISERROR(FIND("1DAT",W2672))),"'Plot Tuning Azimuth_HH'",IF(NOT(ISERROR(FIND("HD_dt",W2672))),"'Plot HeadingDiscimination_PSTH_HH_dt_yuchen'",IF(NOT(ISERROR(FIND("HD",W2672))),"'Plot HeadingDiscimination_PSTH_HH'",IF(NOT(ISERROR(FIND("MemSac",W2672))),"'Memory Saccade Analysis_HH'",IF(NOT(ISERROR(FIND("DelSac",W2672))),"'Memory Saccade Analysis_HH'",IF(NOT(ISERROR(FIND("u-stim",W2672))),"'Plot Microstim_HH'","")))))))</f>
        <v/>
      </c>
      <c r="N2672" s="573"/>
      <c r="O2672" s="584"/>
      <c r="P2672" s="590"/>
      <c r="Q2672" s="590"/>
      <c r="R2672" s="590"/>
      <c r="S2672" s="590"/>
      <c r="T2672" s="590"/>
      <c r="U2672" s="590"/>
      <c r="V2672" s="583"/>
      <c r="W2672" s="170"/>
      <c r="X2672" s="192"/>
      <c r="Y2672" s="219"/>
      <c r="Z2672" s="217"/>
      <c r="AA2672" s="218"/>
      <c r="AB2672" s="77"/>
      <c r="AC2672" s="78"/>
      <c r="AD2672" s="199"/>
      <c r="AE2672" s="91"/>
      <c r="AF2672" s="79"/>
      <c r="AG2672" s="79"/>
      <c r="AH2672" s="80"/>
      <c r="AI2672" s="81"/>
      <c r="AJ2672" s="81"/>
      <c r="AK2672" s="81"/>
      <c r="AL2672" s="81"/>
      <c r="AM2672" s="114"/>
      <c r="AN2672" s="82"/>
      <c r="AO2672" s="83"/>
      <c r="AP2672" s="83"/>
      <c r="AQ2672" s="83"/>
      <c r="AR2672" s="84"/>
      <c r="AS2672" s="85"/>
      <c r="AT2672" s="85"/>
      <c r="AU2672" s="85"/>
      <c r="AV2672" s="85"/>
      <c r="AW2672" s="104"/>
      <c r="AX2672" s="86"/>
      <c r="AY2672" s="87"/>
      <c r="AZ2672" s="87"/>
      <c r="BA2672" s="87"/>
      <c r="BB2672" s="88"/>
      <c r="BC2672" s="89"/>
      <c r="BD2672" s="89"/>
      <c r="BE2672" s="89"/>
      <c r="BF2672" s="89"/>
      <c r="BG2672" s="115"/>
      <c r="BH2672" s="90"/>
      <c r="BI2672" s="251"/>
      <c r="BJ2672" s="252"/>
      <c r="BK2672" s="252"/>
      <c r="BL2672" s="230"/>
      <c r="BM2672" s="230"/>
      <c r="BN2672" s="230"/>
      <c r="BO2672" s="231"/>
      <c r="BP2672" s="231"/>
      <c r="BQ2672" s="231"/>
      <c r="BR2672" s="232"/>
      <c r="BS2672" s="232"/>
      <c r="BT2672" s="232"/>
      <c r="BU2672" s="230"/>
      <c r="BV2672" s="230"/>
      <c r="BW2672" s="231"/>
      <c r="BX2672" s="231"/>
      <c r="BY2672" s="232"/>
      <c r="BZ2672" s="235"/>
      <c r="CA2672" s="257"/>
      <c r="CB2672" s="233"/>
      <c r="CC2672" s="230"/>
      <c r="CD2672" s="230"/>
      <c r="CE2672" s="230"/>
      <c r="CF2672" s="230"/>
      <c r="CG2672" s="230"/>
      <c r="CH2672" s="230"/>
      <c r="CI2672" s="230"/>
      <c r="CJ2672" s="231"/>
      <c r="CK2672" s="231"/>
      <c r="CL2672" s="231"/>
      <c r="CM2672" s="231"/>
      <c r="CN2672" s="231"/>
      <c r="CO2672" s="231"/>
      <c r="CP2672" s="231"/>
      <c r="CQ2672" s="231"/>
      <c r="CR2672" s="232"/>
      <c r="CS2672" s="232"/>
      <c r="CT2672" s="232"/>
      <c r="CU2672" s="232"/>
      <c r="CV2672" s="232"/>
      <c r="CW2672" s="232"/>
      <c r="CX2672" s="232"/>
      <c r="CY2672" s="234"/>
      <c r="DA2672" s="106"/>
      <c r="DC2672" s="106"/>
      <c r="DD2672" s="106"/>
      <c r="DE2672" s="106"/>
      <c r="DF2672" s="92"/>
      <c r="DG2672" s="107"/>
      <c r="DH2672" s="107"/>
      <c r="DI2672" s="107"/>
      <c r="DJ2672" s="107"/>
      <c r="DK2672" s="107"/>
      <c r="DL2672" s="107"/>
      <c r="DM2672" s="110"/>
      <c r="DN2672" s="110"/>
      <c r="DO2672" s="110"/>
      <c r="DP2672" s="110"/>
      <c r="DQ2672" s="110"/>
      <c r="DR2672" s="110"/>
      <c r="DS2672" s="110"/>
      <c r="DT2672" s="110"/>
      <c r="DU2672" s="497"/>
      <c r="DV2672" s="497"/>
      <c r="DW2672" s="497"/>
      <c r="DX2672" s="497"/>
      <c r="DY2672" s="497"/>
      <c r="DZ2672" s="497"/>
      <c r="EA2672" s="98"/>
      <c r="EB2672" s="99"/>
      <c r="EC2672" s="99"/>
      <c r="ED2672" s="99"/>
      <c r="EE2672" s="99"/>
      <c r="EF2672" s="99"/>
      <c r="EG2672" s="99"/>
      <c r="EH2672" s="99"/>
      <c r="EI2672" s="99"/>
      <c r="EJ2672" s="99"/>
      <c r="EK2672" s="99"/>
      <c r="EL2672" s="99"/>
      <c r="EM2672" s="99"/>
      <c r="EN2672" s="99"/>
      <c r="EO2672" s="99"/>
      <c r="EP2672" s="99"/>
      <c r="EQ2672" s="99"/>
      <c r="ER2672" s="99"/>
      <c r="ES2672" s="99"/>
      <c r="ET2672" s="99"/>
      <c r="EU2672" s="99"/>
      <c r="EV2672" s="99"/>
      <c r="EW2672" s="99"/>
      <c r="EX2672" s="119"/>
      <c r="EY2672" s="121"/>
      <c r="EZ2672" s="296"/>
      <c r="FA2672" s="83"/>
      <c r="FC2672" s="116"/>
      <c r="FD2672" s="116"/>
    </row>
    <row r="2673" spans="1:160" ht="15" customHeight="1" x14ac:dyDescent="0.2">
      <c r="A2673" s="100"/>
      <c r="B2673" s="100"/>
      <c r="C2673" s="74"/>
      <c r="D2673" s="74"/>
      <c r="E2673" s="74"/>
      <c r="F2673" s="74"/>
      <c r="G2673" s="75"/>
      <c r="H2673" s="435"/>
      <c r="I2673" s="73"/>
      <c r="J2673" s="101"/>
      <c r="K2673" s="113"/>
      <c r="L2673" s="103"/>
      <c r="M2673" s="569" t="str">
        <f>IF(NOT(ISERROR(FIND("Training",W2673))),"'Plot Psychometric_HH'",IF(NOT(ISERROR(FIND("1DAT",W2673))),"'Plot Tuning Azimuth_HH'",IF(NOT(ISERROR(FIND("HD_dt",W2673))),"'Plot HeadingDiscimination_PSTH_HH_dt_yuchen'",IF(NOT(ISERROR(FIND("HD",W2673))),"'Plot HeadingDiscimination_PSTH_HH'",IF(NOT(ISERROR(FIND("MemSac",W2673))),"'Memory Saccade Analysis_HH'",IF(NOT(ISERROR(FIND("DelSac",W2673))),"'Memory Saccade Analysis_HH'",IF(NOT(ISERROR(FIND("u-stim",W2673))),"'Plot Microstim_HH'","")))))))</f>
        <v/>
      </c>
      <c r="N2673" s="573"/>
      <c r="O2673" s="584"/>
      <c r="P2673" s="590"/>
      <c r="Q2673" s="590"/>
      <c r="R2673" s="590"/>
      <c r="S2673" s="590"/>
      <c r="T2673" s="590"/>
      <c r="U2673" s="590"/>
      <c r="V2673" s="583"/>
      <c r="W2673" s="170"/>
      <c r="X2673" s="192"/>
      <c r="Y2673" s="219"/>
      <c r="Z2673" s="217"/>
      <c r="AA2673" s="218"/>
      <c r="AB2673" s="77"/>
      <c r="AC2673" s="78"/>
      <c r="AD2673" s="199"/>
      <c r="AE2673" s="91"/>
      <c r="AF2673" s="79"/>
      <c r="AG2673" s="79"/>
      <c r="AH2673" s="80"/>
      <c r="AI2673" s="81"/>
      <c r="AJ2673" s="81"/>
      <c r="AK2673" s="81"/>
      <c r="AL2673" s="81"/>
      <c r="AM2673" s="114"/>
      <c r="AN2673" s="82"/>
      <c r="AO2673" s="83"/>
      <c r="AP2673" s="83"/>
      <c r="AQ2673" s="83"/>
      <c r="AR2673" s="84"/>
      <c r="AS2673" s="85"/>
      <c r="AT2673" s="85"/>
      <c r="AU2673" s="85"/>
      <c r="AV2673" s="85"/>
      <c r="AW2673" s="104"/>
      <c r="AX2673" s="86"/>
      <c r="AY2673" s="87"/>
      <c r="AZ2673" s="87"/>
      <c r="BA2673" s="87"/>
      <c r="BB2673" s="88"/>
      <c r="BC2673" s="89"/>
      <c r="BD2673" s="89"/>
      <c r="BE2673" s="89"/>
      <c r="BF2673" s="89"/>
      <c r="BG2673" s="115"/>
      <c r="BH2673" s="90"/>
      <c r="BI2673" s="251"/>
      <c r="BJ2673" s="252"/>
      <c r="BK2673" s="252"/>
      <c r="BL2673" s="230"/>
      <c r="BM2673" s="230"/>
      <c r="BN2673" s="230"/>
      <c r="BO2673" s="231"/>
      <c r="BP2673" s="231"/>
      <c r="BQ2673" s="231"/>
      <c r="BR2673" s="232"/>
      <c r="BS2673" s="232"/>
      <c r="BT2673" s="232"/>
      <c r="BU2673" s="230"/>
      <c r="BV2673" s="230"/>
      <c r="BW2673" s="231"/>
      <c r="BX2673" s="231"/>
      <c r="BY2673" s="232"/>
      <c r="BZ2673" s="235"/>
      <c r="CA2673" s="257"/>
      <c r="CB2673" s="233"/>
      <c r="CC2673" s="230"/>
      <c r="CD2673" s="230"/>
      <c r="CE2673" s="230"/>
      <c r="CF2673" s="230"/>
      <c r="CG2673" s="230"/>
      <c r="CH2673" s="230"/>
      <c r="CI2673" s="230"/>
      <c r="CJ2673" s="231"/>
      <c r="CK2673" s="231"/>
      <c r="CL2673" s="231"/>
      <c r="CM2673" s="231"/>
      <c r="CN2673" s="231"/>
      <c r="CO2673" s="231"/>
      <c r="CP2673" s="231"/>
      <c r="CQ2673" s="231"/>
      <c r="CR2673" s="232"/>
      <c r="CS2673" s="232"/>
      <c r="CT2673" s="232"/>
      <c r="CU2673" s="232"/>
      <c r="CV2673" s="232"/>
      <c r="CW2673" s="232"/>
      <c r="CX2673" s="232"/>
      <c r="CY2673" s="234"/>
      <c r="DA2673" s="106"/>
      <c r="DC2673" s="106"/>
      <c r="DD2673" s="106"/>
      <c r="DE2673" s="106"/>
      <c r="DF2673" s="92"/>
      <c r="DG2673" s="107"/>
      <c r="DH2673" s="107"/>
      <c r="DI2673" s="107"/>
      <c r="DJ2673" s="107"/>
      <c r="DK2673" s="107"/>
      <c r="DL2673" s="107"/>
      <c r="DM2673" s="110"/>
      <c r="DN2673" s="110"/>
      <c r="DO2673" s="110"/>
      <c r="DP2673" s="110"/>
      <c r="DQ2673" s="110"/>
      <c r="DR2673" s="110"/>
      <c r="DS2673" s="110"/>
      <c r="DT2673" s="110"/>
      <c r="DU2673" s="497"/>
      <c r="DV2673" s="497"/>
      <c r="DW2673" s="497"/>
      <c r="DX2673" s="497"/>
      <c r="DY2673" s="497"/>
      <c r="DZ2673" s="497"/>
      <c r="EA2673" s="98"/>
      <c r="EB2673" s="99"/>
      <c r="EC2673" s="99"/>
      <c r="ED2673" s="99"/>
      <c r="EE2673" s="99"/>
      <c r="EF2673" s="99"/>
      <c r="EG2673" s="99"/>
      <c r="EH2673" s="99"/>
      <c r="EI2673" s="99"/>
      <c r="EJ2673" s="99"/>
      <c r="EK2673" s="99"/>
      <c r="EL2673" s="99"/>
      <c r="EM2673" s="99"/>
      <c r="EN2673" s="99"/>
      <c r="EO2673" s="99"/>
      <c r="EP2673" s="99"/>
      <c r="EQ2673" s="99"/>
      <c r="ER2673" s="99"/>
      <c r="ES2673" s="99"/>
      <c r="ET2673" s="99"/>
      <c r="EU2673" s="99"/>
      <c r="EV2673" s="99"/>
      <c r="EW2673" s="99"/>
      <c r="EX2673" s="119"/>
      <c r="EY2673" s="121"/>
      <c r="EZ2673" s="296"/>
      <c r="FA2673" s="83"/>
      <c r="FC2673" s="116"/>
      <c r="FD2673" s="116"/>
    </row>
    <row r="2674" spans="1:160" ht="15" customHeight="1" x14ac:dyDescent="0.2">
      <c r="A2674" s="100"/>
      <c r="B2674" s="100"/>
      <c r="C2674" s="74"/>
      <c r="D2674" s="74"/>
      <c r="E2674" s="74"/>
      <c r="F2674" s="74"/>
      <c r="G2674" s="75"/>
      <c r="H2674" s="435"/>
      <c r="I2674" s="73"/>
      <c r="J2674" s="101"/>
      <c r="K2674" s="113"/>
      <c r="L2674" s="103"/>
      <c r="M2674" s="569" t="str">
        <f>IF(NOT(ISERROR(FIND("Training",W2674))),"'Plot Psychometric_HH'",IF(NOT(ISERROR(FIND("1DAT",W2674))),"'Plot Tuning Azimuth_HH'",IF(NOT(ISERROR(FIND("HD_dt",W2674))),"'Plot HeadingDiscimination_PSTH_HH_dt_yuchen'",IF(NOT(ISERROR(FIND("HD",W2674))),"'Plot HeadingDiscimination_PSTH_HH'",IF(NOT(ISERROR(FIND("MemSac",W2674))),"'Memory Saccade Analysis_HH'",IF(NOT(ISERROR(FIND("DelSac",W2674))),"'Memory Saccade Analysis_HH'",IF(NOT(ISERROR(FIND("u-stim",W2674))),"'Plot Microstim_HH'","")))))))</f>
        <v/>
      </c>
      <c r="N2674" s="573"/>
      <c r="O2674" s="584"/>
      <c r="P2674" s="590"/>
      <c r="Q2674" s="590"/>
      <c r="R2674" s="590"/>
      <c r="S2674" s="590"/>
      <c r="T2674" s="590"/>
      <c r="U2674" s="590"/>
      <c r="V2674" s="583"/>
      <c r="W2674" s="170"/>
      <c r="X2674" s="192"/>
      <c r="Y2674" s="219"/>
      <c r="Z2674" s="217"/>
      <c r="AA2674" s="218"/>
      <c r="AB2674" s="77"/>
      <c r="AC2674" s="78"/>
      <c r="AD2674" s="199"/>
      <c r="AE2674" s="91"/>
      <c r="AF2674" s="79"/>
      <c r="AG2674" s="79"/>
      <c r="AH2674" s="80"/>
      <c r="AI2674" s="81"/>
      <c r="AJ2674" s="81"/>
      <c r="AK2674" s="81"/>
      <c r="AL2674" s="81"/>
      <c r="AM2674" s="114"/>
      <c r="AN2674" s="82"/>
      <c r="AO2674" s="83"/>
      <c r="AP2674" s="83"/>
      <c r="AQ2674" s="83"/>
      <c r="AR2674" s="84"/>
      <c r="AS2674" s="85"/>
      <c r="AT2674" s="85"/>
      <c r="AU2674" s="85"/>
      <c r="AV2674" s="85"/>
      <c r="AW2674" s="104"/>
      <c r="AX2674" s="86"/>
      <c r="AY2674" s="87"/>
      <c r="AZ2674" s="87"/>
      <c r="BA2674" s="87"/>
      <c r="BB2674" s="88"/>
      <c r="BC2674" s="89"/>
      <c r="BD2674" s="89"/>
      <c r="BE2674" s="89"/>
      <c r="BF2674" s="89"/>
      <c r="BG2674" s="115"/>
      <c r="BH2674" s="90"/>
      <c r="BI2674" s="251"/>
      <c r="BJ2674" s="252"/>
      <c r="BK2674" s="252"/>
      <c r="BL2674" s="230"/>
      <c r="BM2674" s="230"/>
      <c r="BN2674" s="230"/>
      <c r="BO2674" s="231"/>
      <c r="BP2674" s="231"/>
      <c r="BQ2674" s="231"/>
      <c r="BR2674" s="232"/>
      <c r="BS2674" s="232"/>
      <c r="BT2674" s="232"/>
      <c r="BU2674" s="230"/>
      <c r="BV2674" s="230"/>
      <c r="BW2674" s="231"/>
      <c r="BX2674" s="231"/>
      <c r="BY2674" s="232"/>
      <c r="BZ2674" s="235"/>
      <c r="CA2674" s="257"/>
      <c r="CB2674" s="233"/>
      <c r="CC2674" s="230"/>
      <c r="CD2674" s="230"/>
      <c r="CE2674" s="230"/>
      <c r="CF2674" s="230"/>
      <c r="CG2674" s="230"/>
      <c r="CH2674" s="230"/>
      <c r="CI2674" s="230"/>
      <c r="CJ2674" s="231"/>
      <c r="CK2674" s="231"/>
      <c r="CL2674" s="231"/>
      <c r="CM2674" s="231"/>
      <c r="CN2674" s="231"/>
      <c r="CO2674" s="231"/>
      <c r="CP2674" s="231"/>
      <c r="CQ2674" s="231"/>
      <c r="CR2674" s="232"/>
      <c r="CS2674" s="232"/>
      <c r="CT2674" s="232"/>
      <c r="CU2674" s="232"/>
      <c r="CV2674" s="232"/>
      <c r="CW2674" s="232"/>
      <c r="CX2674" s="232"/>
      <c r="CY2674" s="234"/>
      <c r="DA2674" s="106"/>
      <c r="DC2674" s="106"/>
      <c r="DD2674" s="106"/>
      <c r="DE2674" s="106"/>
      <c r="DF2674" s="92"/>
      <c r="DG2674" s="107"/>
      <c r="DH2674" s="107"/>
      <c r="DI2674" s="107"/>
      <c r="DJ2674" s="107"/>
      <c r="DK2674" s="107"/>
      <c r="DL2674" s="107"/>
      <c r="DM2674" s="110"/>
      <c r="DN2674" s="110"/>
      <c r="DO2674" s="110"/>
      <c r="DP2674" s="110"/>
      <c r="DQ2674" s="110"/>
      <c r="DR2674" s="110"/>
      <c r="DS2674" s="110"/>
      <c r="DT2674" s="110"/>
      <c r="DU2674" s="497"/>
      <c r="DV2674" s="497"/>
      <c r="DW2674" s="497"/>
      <c r="DX2674" s="497"/>
      <c r="DY2674" s="497"/>
      <c r="DZ2674" s="497"/>
      <c r="EA2674" s="98"/>
      <c r="EB2674" s="99"/>
      <c r="EC2674" s="99"/>
      <c r="ED2674" s="99"/>
      <c r="EE2674" s="99"/>
      <c r="EF2674" s="99"/>
      <c r="EG2674" s="99"/>
      <c r="EH2674" s="99"/>
      <c r="EI2674" s="99"/>
      <c r="EJ2674" s="99"/>
      <c r="EK2674" s="99"/>
      <c r="EL2674" s="99"/>
      <c r="EM2674" s="99"/>
      <c r="EN2674" s="99"/>
      <c r="EO2674" s="99"/>
      <c r="EP2674" s="99"/>
      <c r="EQ2674" s="99"/>
      <c r="ER2674" s="99"/>
      <c r="ES2674" s="99"/>
      <c r="ET2674" s="99"/>
      <c r="EU2674" s="99"/>
      <c r="EV2674" s="99"/>
      <c r="EW2674" s="99"/>
      <c r="EX2674" s="119"/>
      <c r="EY2674" s="121"/>
      <c r="EZ2674" s="296"/>
      <c r="FA2674" s="83"/>
      <c r="FC2674" s="116"/>
      <c r="FD2674" s="116"/>
    </row>
    <row r="2675" spans="1:160" ht="15" customHeight="1" x14ac:dyDescent="0.2">
      <c r="A2675" s="100"/>
      <c r="B2675" s="100"/>
      <c r="C2675" s="74"/>
      <c r="D2675" s="74"/>
      <c r="E2675" s="74"/>
      <c r="F2675" s="74"/>
      <c r="G2675" s="75"/>
      <c r="H2675" s="435"/>
      <c r="I2675" s="73"/>
      <c r="J2675" s="101"/>
      <c r="K2675" s="113"/>
      <c r="L2675" s="103"/>
      <c r="M2675" s="569" t="str">
        <f>IF(NOT(ISERROR(FIND("Training",W2675))),"'Plot Psychometric_HH'",IF(NOT(ISERROR(FIND("1DAT",W2675))),"'Plot Tuning Azimuth_HH'",IF(NOT(ISERROR(FIND("HD_dt",W2675))),"'Plot HeadingDiscimination_PSTH_HH_dt_yuchen'",IF(NOT(ISERROR(FIND("HD",W2675))),"'Plot HeadingDiscimination_PSTH_HH'",IF(NOT(ISERROR(FIND("MemSac",W2675))),"'Memory Saccade Analysis_HH'",IF(NOT(ISERROR(FIND("DelSac",W2675))),"'Memory Saccade Analysis_HH'",IF(NOT(ISERROR(FIND("u-stim",W2675))),"'Plot Microstim_HH'","")))))))</f>
        <v/>
      </c>
      <c r="N2675" s="573"/>
      <c r="O2675" s="584"/>
      <c r="P2675" s="590"/>
      <c r="Q2675" s="590"/>
      <c r="R2675" s="590"/>
      <c r="S2675" s="590"/>
      <c r="T2675" s="590"/>
      <c r="U2675" s="590"/>
      <c r="V2675" s="583"/>
      <c r="W2675" s="170"/>
      <c r="X2675" s="192"/>
      <c r="Y2675" s="219"/>
      <c r="Z2675" s="217"/>
      <c r="AA2675" s="218"/>
      <c r="AB2675" s="77"/>
      <c r="AC2675" s="78"/>
      <c r="AD2675" s="199"/>
      <c r="AE2675" s="91"/>
      <c r="AF2675" s="79"/>
      <c r="AG2675" s="79"/>
      <c r="AH2675" s="80"/>
      <c r="AI2675" s="81"/>
      <c r="AJ2675" s="81"/>
      <c r="AK2675" s="81"/>
      <c r="AL2675" s="81"/>
      <c r="AM2675" s="114"/>
      <c r="AN2675" s="82"/>
      <c r="AO2675" s="83"/>
      <c r="AP2675" s="83"/>
      <c r="AQ2675" s="83"/>
      <c r="AR2675" s="84"/>
      <c r="AS2675" s="85"/>
      <c r="AT2675" s="85"/>
      <c r="AU2675" s="85"/>
      <c r="AV2675" s="85"/>
      <c r="AW2675" s="104"/>
      <c r="AX2675" s="86"/>
      <c r="AY2675" s="87"/>
      <c r="AZ2675" s="87"/>
      <c r="BA2675" s="87"/>
      <c r="BB2675" s="88"/>
      <c r="BC2675" s="89"/>
      <c r="BD2675" s="89"/>
      <c r="BE2675" s="89"/>
      <c r="BF2675" s="89"/>
      <c r="BG2675" s="115"/>
      <c r="BH2675" s="90"/>
      <c r="BI2675" s="251"/>
      <c r="BJ2675" s="252"/>
      <c r="BK2675" s="252"/>
      <c r="BL2675" s="230"/>
      <c r="BM2675" s="230"/>
      <c r="BN2675" s="230"/>
      <c r="BO2675" s="231"/>
      <c r="BP2675" s="231"/>
      <c r="BQ2675" s="231"/>
      <c r="BR2675" s="232"/>
      <c r="BS2675" s="232"/>
      <c r="BT2675" s="232"/>
      <c r="BU2675" s="230"/>
      <c r="BV2675" s="230"/>
      <c r="BW2675" s="231"/>
      <c r="BX2675" s="231"/>
      <c r="BY2675" s="232"/>
      <c r="BZ2675" s="235"/>
      <c r="CA2675" s="257"/>
      <c r="CB2675" s="233"/>
      <c r="CC2675" s="230"/>
      <c r="CD2675" s="230"/>
      <c r="CE2675" s="230"/>
      <c r="CF2675" s="230"/>
      <c r="CG2675" s="230"/>
      <c r="CH2675" s="230"/>
      <c r="CI2675" s="230"/>
      <c r="CJ2675" s="231"/>
      <c r="CK2675" s="231"/>
      <c r="CL2675" s="231"/>
      <c r="CM2675" s="231"/>
      <c r="CN2675" s="231"/>
      <c r="CO2675" s="231"/>
      <c r="CP2675" s="231"/>
      <c r="CQ2675" s="231"/>
      <c r="CR2675" s="232"/>
      <c r="CS2675" s="232"/>
      <c r="CT2675" s="232"/>
      <c r="CU2675" s="232"/>
      <c r="CV2675" s="232"/>
      <c r="CW2675" s="232"/>
      <c r="CX2675" s="232"/>
      <c r="CY2675" s="234"/>
      <c r="DA2675" s="106"/>
      <c r="DC2675" s="106"/>
      <c r="DD2675" s="106"/>
      <c r="DE2675" s="106"/>
      <c r="DF2675" s="92"/>
      <c r="DG2675" s="107"/>
      <c r="DH2675" s="107"/>
      <c r="DI2675" s="107"/>
      <c r="DJ2675" s="107"/>
      <c r="DK2675" s="107"/>
      <c r="DL2675" s="107"/>
      <c r="DM2675" s="110"/>
      <c r="DN2675" s="110"/>
      <c r="DO2675" s="110"/>
      <c r="DP2675" s="110"/>
      <c r="DQ2675" s="110"/>
      <c r="DR2675" s="110"/>
      <c r="DS2675" s="110"/>
      <c r="DT2675" s="110"/>
      <c r="DU2675" s="497"/>
      <c r="DV2675" s="497"/>
      <c r="DW2675" s="497"/>
      <c r="DX2675" s="497"/>
      <c r="DY2675" s="497"/>
      <c r="DZ2675" s="497"/>
      <c r="EA2675" s="98"/>
      <c r="EB2675" s="99"/>
      <c r="EC2675" s="99"/>
      <c r="ED2675" s="99"/>
      <c r="EE2675" s="99"/>
      <c r="EF2675" s="99"/>
      <c r="EG2675" s="99"/>
      <c r="EH2675" s="99"/>
      <c r="EI2675" s="99"/>
      <c r="EJ2675" s="99"/>
      <c r="EK2675" s="99"/>
      <c r="EL2675" s="99"/>
      <c r="EM2675" s="99"/>
      <c r="EN2675" s="99"/>
      <c r="EO2675" s="99"/>
      <c r="EP2675" s="99"/>
      <c r="EQ2675" s="99"/>
      <c r="ER2675" s="99"/>
      <c r="ES2675" s="99"/>
      <c r="ET2675" s="99"/>
      <c r="EU2675" s="99"/>
      <c r="EV2675" s="99"/>
      <c r="EW2675" s="99"/>
      <c r="EX2675" s="119"/>
      <c r="EY2675" s="121"/>
      <c r="EZ2675" s="296"/>
      <c r="FA2675" s="83"/>
      <c r="FC2675" s="116"/>
      <c r="FD2675" s="116"/>
    </row>
    <row r="2676" spans="1:160" ht="15" customHeight="1" x14ac:dyDescent="0.2">
      <c r="A2676" s="100"/>
      <c r="B2676" s="100"/>
      <c r="C2676" s="74"/>
      <c r="D2676" s="74"/>
      <c r="E2676" s="74"/>
      <c r="F2676" s="74"/>
      <c r="G2676" s="75"/>
      <c r="H2676" s="435"/>
      <c r="I2676" s="73"/>
      <c r="J2676" s="101"/>
      <c r="K2676" s="113"/>
      <c r="L2676" s="103"/>
      <c r="M2676" s="569" t="str">
        <f>IF(NOT(ISERROR(FIND("Training",W2676))),"'Plot Psychometric_HH'",IF(NOT(ISERROR(FIND("1DAT",W2676))),"'Plot Tuning Azimuth_HH'",IF(NOT(ISERROR(FIND("HD_dt",W2676))),"'Plot HeadingDiscimination_PSTH_HH_dt_yuchen'",IF(NOT(ISERROR(FIND("HD",W2676))),"'Plot HeadingDiscimination_PSTH_HH'",IF(NOT(ISERROR(FIND("MemSac",W2676))),"'Memory Saccade Analysis_HH'",IF(NOT(ISERROR(FIND("DelSac",W2676))),"'Memory Saccade Analysis_HH'",IF(NOT(ISERROR(FIND("u-stim",W2676))),"'Plot Microstim_HH'","")))))))</f>
        <v/>
      </c>
      <c r="N2676" s="573"/>
      <c r="O2676" s="584"/>
      <c r="P2676" s="590"/>
      <c r="Q2676" s="590"/>
      <c r="R2676" s="590"/>
      <c r="S2676" s="590"/>
      <c r="T2676" s="590"/>
      <c r="U2676" s="590"/>
      <c r="V2676" s="583"/>
      <c r="W2676" s="170"/>
      <c r="X2676" s="192"/>
      <c r="Y2676" s="219"/>
      <c r="Z2676" s="217"/>
      <c r="AA2676" s="218"/>
      <c r="AB2676" s="77"/>
      <c r="AC2676" s="78"/>
      <c r="AD2676" s="199"/>
      <c r="AE2676" s="91"/>
      <c r="AF2676" s="79"/>
      <c r="AG2676" s="79"/>
      <c r="AH2676" s="80"/>
      <c r="AI2676" s="81"/>
      <c r="AJ2676" s="81"/>
      <c r="AK2676" s="81"/>
      <c r="AL2676" s="81"/>
      <c r="AM2676" s="114"/>
      <c r="AN2676" s="82"/>
      <c r="AO2676" s="83"/>
      <c r="AP2676" s="83"/>
      <c r="AQ2676" s="83"/>
      <c r="AR2676" s="84"/>
      <c r="AS2676" s="85"/>
      <c r="AT2676" s="85"/>
      <c r="AU2676" s="85"/>
      <c r="AV2676" s="85"/>
      <c r="AW2676" s="104"/>
      <c r="AX2676" s="86"/>
      <c r="AY2676" s="87"/>
      <c r="AZ2676" s="87"/>
      <c r="BA2676" s="87"/>
      <c r="BB2676" s="88"/>
      <c r="BC2676" s="89"/>
      <c r="BD2676" s="89"/>
      <c r="BE2676" s="89"/>
      <c r="BF2676" s="89"/>
      <c r="BG2676" s="115"/>
      <c r="BH2676" s="90"/>
      <c r="BI2676" s="251"/>
      <c r="BJ2676" s="252"/>
      <c r="BK2676" s="252"/>
      <c r="BL2676" s="230"/>
      <c r="BM2676" s="230"/>
      <c r="BN2676" s="230"/>
      <c r="BO2676" s="231"/>
      <c r="BP2676" s="231"/>
      <c r="BQ2676" s="231"/>
      <c r="BR2676" s="232"/>
      <c r="BS2676" s="232"/>
      <c r="BT2676" s="232"/>
      <c r="BU2676" s="230"/>
      <c r="BV2676" s="230"/>
      <c r="BW2676" s="231"/>
      <c r="BX2676" s="231"/>
      <c r="BY2676" s="232"/>
      <c r="BZ2676" s="235"/>
      <c r="CA2676" s="257"/>
      <c r="CB2676" s="233"/>
      <c r="CC2676" s="230"/>
      <c r="CD2676" s="230"/>
      <c r="CE2676" s="230"/>
      <c r="CF2676" s="230"/>
      <c r="CG2676" s="230"/>
      <c r="CH2676" s="230"/>
      <c r="CI2676" s="230"/>
      <c r="CJ2676" s="231"/>
      <c r="CK2676" s="231"/>
      <c r="CL2676" s="231"/>
      <c r="CM2676" s="231"/>
      <c r="CN2676" s="231"/>
      <c r="CO2676" s="231"/>
      <c r="CP2676" s="231"/>
      <c r="CQ2676" s="231"/>
      <c r="CR2676" s="232"/>
      <c r="CS2676" s="232"/>
      <c r="CT2676" s="232"/>
      <c r="CU2676" s="232"/>
      <c r="CV2676" s="232"/>
      <c r="CW2676" s="232"/>
      <c r="CX2676" s="232"/>
      <c r="CY2676" s="234"/>
      <c r="DA2676" s="106"/>
      <c r="DC2676" s="106"/>
      <c r="DD2676" s="106"/>
      <c r="DE2676" s="106"/>
      <c r="DF2676" s="92"/>
      <c r="DG2676" s="107"/>
      <c r="DH2676" s="107"/>
      <c r="DI2676" s="107"/>
      <c r="DJ2676" s="107"/>
      <c r="DK2676" s="107"/>
      <c r="DL2676" s="107"/>
      <c r="DM2676" s="110"/>
      <c r="DN2676" s="110"/>
      <c r="DO2676" s="110"/>
      <c r="DP2676" s="110"/>
      <c r="DQ2676" s="110"/>
      <c r="DR2676" s="110"/>
      <c r="DS2676" s="110"/>
      <c r="DT2676" s="110"/>
      <c r="DU2676" s="497"/>
      <c r="DV2676" s="497"/>
      <c r="DW2676" s="497"/>
      <c r="DX2676" s="497"/>
      <c r="DY2676" s="497"/>
      <c r="DZ2676" s="497"/>
      <c r="EA2676" s="98"/>
      <c r="EB2676" s="99"/>
      <c r="EC2676" s="99"/>
      <c r="ED2676" s="99"/>
      <c r="EE2676" s="99"/>
      <c r="EF2676" s="99"/>
      <c r="EG2676" s="99"/>
      <c r="EH2676" s="99"/>
      <c r="EI2676" s="99"/>
      <c r="EJ2676" s="99"/>
      <c r="EK2676" s="99"/>
      <c r="EL2676" s="99"/>
      <c r="EM2676" s="99"/>
      <c r="EN2676" s="99"/>
      <c r="EO2676" s="99"/>
      <c r="EP2676" s="99"/>
      <c r="EQ2676" s="99"/>
      <c r="ER2676" s="99"/>
      <c r="ES2676" s="99"/>
      <c r="ET2676" s="99"/>
      <c r="EU2676" s="99"/>
      <c r="EV2676" s="99"/>
      <c r="EW2676" s="99"/>
      <c r="EX2676" s="119"/>
      <c r="EY2676" s="121"/>
      <c r="EZ2676" s="296"/>
      <c r="FA2676" s="83"/>
      <c r="FC2676" s="116"/>
      <c r="FD2676" s="116"/>
    </row>
    <row r="2677" spans="1:160" ht="15" customHeight="1" x14ac:dyDescent="0.2">
      <c r="A2677" s="100"/>
      <c r="B2677" s="100"/>
      <c r="C2677" s="74"/>
      <c r="D2677" s="74"/>
      <c r="E2677" s="74"/>
      <c r="F2677" s="74"/>
      <c r="G2677" s="75"/>
      <c r="H2677" s="435"/>
      <c r="I2677" s="73"/>
      <c r="J2677" s="101"/>
      <c r="K2677" s="113"/>
      <c r="L2677" s="103"/>
      <c r="M2677" s="569" t="str">
        <f>IF(NOT(ISERROR(FIND("Training",W2677))),"'Plot Psychometric_HH'",IF(NOT(ISERROR(FIND("1DAT",W2677))),"'Plot Tuning Azimuth_HH'",IF(NOT(ISERROR(FIND("HD_dt",W2677))),"'Plot HeadingDiscimination_PSTH_HH_dt_yuchen'",IF(NOT(ISERROR(FIND("HD",W2677))),"'Plot HeadingDiscimination_PSTH_HH'",IF(NOT(ISERROR(FIND("MemSac",W2677))),"'Memory Saccade Analysis_HH'",IF(NOT(ISERROR(FIND("DelSac",W2677))),"'Memory Saccade Analysis_HH'",IF(NOT(ISERROR(FIND("u-stim",W2677))),"'Plot Microstim_HH'","")))))))</f>
        <v/>
      </c>
      <c r="N2677" s="573"/>
      <c r="O2677" s="584"/>
      <c r="P2677" s="590"/>
      <c r="Q2677" s="590"/>
      <c r="R2677" s="590"/>
      <c r="S2677" s="590"/>
      <c r="T2677" s="590"/>
      <c r="U2677" s="590"/>
      <c r="V2677" s="583"/>
      <c r="W2677" s="170"/>
      <c r="X2677" s="192"/>
      <c r="Y2677" s="219"/>
      <c r="Z2677" s="217"/>
      <c r="AA2677" s="218"/>
      <c r="AB2677" s="77"/>
      <c r="AC2677" s="78"/>
      <c r="AD2677" s="199"/>
      <c r="AE2677" s="91"/>
      <c r="AF2677" s="79"/>
      <c r="AG2677" s="79"/>
      <c r="AH2677" s="80"/>
      <c r="AI2677" s="81"/>
      <c r="AJ2677" s="81"/>
      <c r="AK2677" s="81"/>
      <c r="AL2677" s="81"/>
      <c r="AM2677" s="114"/>
      <c r="AN2677" s="82"/>
      <c r="AO2677" s="83"/>
      <c r="AP2677" s="83"/>
      <c r="AQ2677" s="83"/>
      <c r="AR2677" s="84"/>
      <c r="AS2677" s="85"/>
      <c r="AT2677" s="85"/>
      <c r="AU2677" s="85"/>
      <c r="AV2677" s="85"/>
      <c r="AW2677" s="104"/>
      <c r="AX2677" s="86"/>
      <c r="AY2677" s="87"/>
      <c r="AZ2677" s="87"/>
      <c r="BA2677" s="87"/>
      <c r="BB2677" s="88"/>
      <c r="BC2677" s="89"/>
      <c r="BD2677" s="89"/>
      <c r="BE2677" s="89"/>
      <c r="BF2677" s="89"/>
      <c r="BG2677" s="115"/>
      <c r="BH2677" s="90"/>
      <c r="BI2677" s="251"/>
      <c r="BJ2677" s="252"/>
      <c r="BK2677" s="252"/>
      <c r="BL2677" s="230"/>
      <c r="BM2677" s="230"/>
      <c r="BN2677" s="230"/>
      <c r="BO2677" s="231"/>
      <c r="BP2677" s="231"/>
      <c r="BQ2677" s="231"/>
      <c r="BR2677" s="232"/>
      <c r="BS2677" s="232"/>
      <c r="BT2677" s="232"/>
      <c r="BU2677" s="230"/>
      <c r="BV2677" s="230"/>
      <c r="BW2677" s="231"/>
      <c r="BX2677" s="231"/>
      <c r="BY2677" s="232"/>
      <c r="BZ2677" s="235"/>
      <c r="CA2677" s="257"/>
      <c r="CB2677" s="233"/>
      <c r="CC2677" s="230"/>
      <c r="CD2677" s="230"/>
      <c r="CE2677" s="230"/>
      <c r="CF2677" s="230"/>
      <c r="CG2677" s="230"/>
      <c r="CH2677" s="230"/>
      <c r="CI2677" s="230"/>
      <c r="CJ2677" s="231"/>
      <c r="CK2677" s="231"/>
      <c r="CL2677" s="231"/>
      <c r="CM2677" s="231"/>
      <c r="CN2677" s="231"/>
      <c r="CO2677" s="231"/>
      <c r="CP2677" s="231"/>
      <c r="CQ2677" s="231"/>
      <c r="CR2677" s="232"/>
      <c r="CS2677" s="232"/>
      <c r="CT2677" s="232"/>
      <c r="CU2677" s="232"/>
      <c r="CV2677" s="232"/>
      <c r="CW2677" s="232"/>
      <c r="CX2677" s="232"/>
      <c r="CY2677" s="234"/>
      <c r="DA2677" s="106"/>
      <c r="DC2677" s="106"/>
      <c r="DD2677" s="106"/>
      <c r="DE2677" s="106"/>
      <c r="DF2677" s="92"/>
      <c r="DG2677" s="107"/>
      <c r="DH2677" s="107"/>
      <c r="DI2677" s="107"/>
      <c r="DJ2677" s="107"/>
      <c r="DK2677" s="107"/>
      <c r="DL2677" s="107"/>
      <c r="DM2677" s="110"/>
      <c r="DN2677" s="110"/>
      <c r="DO2677" s="110"/>
      <c r="DP2677" s="110"/>
      <c r="DQ2677" s="110"/>
      <c r="DR2677" s="110"/>
      <c r="DS2677" s="110"/>
      <c r="DT2677" s="110"/>
      <c r="DU2677" s="497"/>
      <c r="DV2677" s="497"/>
      <c r="DW2677" s="497"/>
      <c r="DX2677" s="497"/>
      <c r="DY2677" s="497"/>
      <c r="DZ2677" s="497"/>
      <c r="EA2677" s="98"/>
      <c r="EB2677" s="99"/>
      <c r="EC2677" s="99"/>
      <c r="ED2677" s="99"/>
      <c r="EE2677" s="99"/>
      <c r="EF2677" s="99"/>
      <c r="EG2677" s="99"/>
      <c r="EH2677" s="99"/>
      <c r="EI2677" s="99"/>
      <c r="EJ2677" s="99"/>
      <c r="EK2677" s="99"/>
      <c r="EL2677" s="99"/>
      <c r="EM2677" s="99"/>
      <c r="EN2677" s="99"/>
      <c r="EO2677" s="99"/>
      <c r="EP2677" s="99"/>
      <c r="EQ2677" s="99"/>
      <c r="ER2677" s="99"/>
      <c r="ES2677" s="99"/>
      <c r="ET2677" s="99"/>
      <c r="EU2677" s="99"/>
      <c r="EV2677" s="99"/>
      <c r="EW2677" s="99"/>
      <c r="EX2677" s="119"/>
      <c r="EY2677" s="121"/>
      <c r="EZ2677" s="296"/>
      <c r="FA2677" s="83"/>
      <c r="FC2677" s="116"/>
      <c r="FD2677" s="116"/>
    </row>
    <row r="2678" spans="1:160" ht="15" customHeight="1" x14ac:dyDescent="0.2">
      <c r="A2678" s="100"/>
      <c r="B2678" s="100"/>
      <c r="C2678" s="74"/>
      <c r="D2678" s="74"/>
      <c r="E2678" s="74"/>
      <c r="F2678" s="74"/>
      <c r="G2678" s="75"/>
      <c r="H2678" s="435"/>
      <c r="I2678" s="73"/>
      <c r="J2678" s="101"/>
      <c r="K2678" s="113"/>
      <c r="L2678" s="103"/>
      <c r="M2678" s="569" t="str">
        <f>IF(NOT(ISERROR(FIND("Training",W2678))),"'Plot Psychometric_HH'",IF(NOT(ISERROR(FIND("1DAT",W2678))),"'Plot Tuning Azimuth_HH'",IF(NOT(ISERROR(FIND("HD_dt",W2678))),"'Plot HeadingDiscimination_PSTH_HH_dt_yuchen'",IF(NOT(ISERROR(FIND("HD",W2678))),"'Plot HeadingDiscimination_PSTH_HH'",IF(NOT(ISERROR(FIND("MemSac",W2678))),"'Memory Saccade Analysis_HH'",IF(NOT(ISERROR(FIND("DelSac",W2678))),"'Memory Saccade Analysis_HH'",IF(NOT(ISERROR(FIND("u-stim",W2678))),"'Plot Microstim_HH'","")))))))</f>
        <v/>
      </c>
      <c r="N2678" s="573"/>
      <c r="O2678" s="584"/>
      <c r="P2678" s="590"/>
      <c r="Q2678" s="590"/>
      <c r="R2678" s="590"/>
      <c r="S2678" s="590"/>
      <c r="T2678" s="590"/>
      <c r="U2678" s="590"/>
      <c r="V2678" s="583"/>
      <c r="W2678" s="170"/>
      <c r="X2678" s="192"/>
      <c r="Y2678" s="219"/>
      <c r="Z2678" s="217"/>
      <c r="AA2678" s="218"/>
      <c r="AB2678" s="77"/>
      <c r="AC2678" s="78"/>
      <c r="AD2678" s="199"/>
      <c r="AE2678" s="91"/>
      <c r="AF2678" s="79"/>
      <c r="AG2678" s="79"/>
      <c r="AH2678" s="80"/>
      <c r="AI2678" s="81"/>
      <c r="AJ2678" s="81"/>
      <c r="AK2678" s="81"/>
      <c r="AL2678" s="81"/>
      <c r="AM2678" s="114"/>
      <c r="AN2678" s="82"/>
      <c r="AO2678" s="83"/>
      <c r="AP2678" s="83"/>
      <c r="AQ2678" s="83"/>
      <c r="AR2678" s="84"/>
      <c r="AS2678" s="85"/>
      <c r="AT2678" s="85"/>
      <c r="AU2678" s="85"/>
      <c r="AV2678" s="85"/>
      <c r="AW2678" s="104"/>
      <c r="AX2678" s="86"/>
      <c r="AY2678" s="87"/>
      <c r="AZ2678" s="87"/>
      <c r="BA2678" s="87"/>
      <c r="BB2678" s="88"/>
      <c r="BC2678" s="89"/>
      <c r="BD2678" s="89"/>
      <c r="BE2678" s="89"/>
      <c r="BF2678" s="89"/>
      <c r="BG2678" s="115"/>
      <c r="BH2678" s="90"/>
      <c r="BI2678" s="251"/>
      <c r="BJ2678" s="252"/>
      <c r="BK2678" s="252"/>
      <c r="BL2678" s="230"/>
      <c r="BM2678" s="230"/>
      <c r="BN2678" s="230"/>
      <c r="BO2678" s="231"/>
      <c r="BP2678" s="231"/>
      <c r="BQ2678" s="231"/>
      <c r="BR2678" s="232"/>
      <c r="BS2678" s="232"/>
      <c r="BT2678" s="232"/>
      <c r="BU2678" s="230"/>
      <c r="BV2678" s="230"/>
      <c r="BW2678" s="231"/>
      <c r="BX2678" s="231"/>
      <c r="BY2678" s="232"/>
      <c r="BZ2678" s="235"/>
      <c r="CA2678" s="257"/>
      <c r="CB2678" s="233"/>
      <c r="CC2678" s="230"/>
      <c r="CD2678" s="230"/>
      <c r="CE2678" s="230"/>
      <c r="CF2678" s="230"/>
      <c r="CG2678" s="230"/>
      <c r="CH2678" s="230"/>
      <c r="CI2678" s="230"/>
      <c r="CJ2678" s="231"/>
      <c r="CK2678" s="231"/>
      <c r="CL2678" s="231"/>
      <c r="CM2678" s="231"/>
      <c r="CN2678" s="231"/>
      <c r="CO2678" s="231"/>
      <c r="CP2678" s="231"/>
      <c r="CQ2678" s="231"/>
      <c r="CR2678" s="232"/>
      <c r="CS2678" s="232"/>
      <c r="CT2678" s="232"/>
      <c r="CU2678" s="232"/>
      <c r="CV2678" s="232"/>
      <c r="CW2678" s="232"/>
      <c r="CX2678" s="232"/>
      <c r="CY2678" s="234"/>
      <c r="DA2678" s="106"/>
      <c r="DC2678" s="106"/>
      <c r="DD2678" s="106"/>
      <c r="DE2678" s="106"/>
      <c r="DF2678" s="92"/>
      <c r="DG2678" s="107"/>
      <c r="DH2678" s="107"/>
      <c r="DI2678" s="107"/>
      <c r="DJ2678" s="107"/>
      <c r="DK2678" s="107"/>
      <c r="DL2678" s="107"/>
      <c r="DM2678" s="110"/>
      <c r="DN2678" s="110"/>
      <c r="DO2678" s="110"/>
      <c r="DP2678" s="110"/>
      <c r="DQ2678" s="110"/>
      <c r="DR2678" s="110"/>
      <c r="DS2678" s="110"/>
      <c r="DT2678" s="110"/>
      <c r="DU2678" s="497"/>
      <c r="DV2678" s="497"/>
      <c r="DW2678" s="497"/>
      <c r="DX2678" s="497"/>
      <c r="DY2678" s="497"/>
      <c r="DZ2678" s="497"/>
      <c r="EA2678" s="98"/>
      <c r="EB2678" s="99"/>
      <c r="EC2678" s="99"/>
      <c r="ED2678" s="99"/>
      <c r="EE2678" s="99"/>
      <c r="EF2678" s="99"/>
      <c r="EG2678" s="99"/>
      <c r="EH2678" s="99"/>
      <c r="EI2678" s="99"/>
      <c r="EJ2678" s="99"/>
      <c r="EK2678" s="99"/>
      <c r="EL2678" s="99"/>
      <c r="EM2678" s="99"/>
      <c r="EN2678" s="99"/>
      <c r="EO2678" s="99"/>
      <c r="EP2678" s="99"/>
      <c r="EQ2678" s="99"/>
      <c r="ER2678" s="99"/>
      <c r="ES2678" s="99"/>
      <c r="ET2678" s="99"/>
      <c r="EU2678" s="99"/>
      <c r="EV2678" s="99"/>
      <c r="EW2678" s="99"/>
      <c r="EX2678" s="119"/>
      <c r="EY2678" s="121"/>
      <c r="EZ2678" s="296"/>
      <c r="FA2678" s="83"/>
      <c r="FC2678" s="116"/>
      <c r="FD2678" s="116"/>
    </row>
    <row r="2679" spans="1:160" ht="15" customHeight="1" x14ac:dyDescent="0.2">
      <c r="A2679" s="100"/>
      <c r="B2679" s="100"/>
      <c r="C2679" s="74"/>
      <c r="D2679" s="74"/>
      <c r="E2679" s="74"/>
      <c r="F2679" s="74"/>
      <c r="G2679" s="75"/>
      <c r="H2679" s="435"/>
      <c r="I2679" s="73"/>
      <c r="J2679" s="101"/>
      <c r="K2679" s="113"/>
      <c r="L2679" s="103"/>
      <c r="M2679" s="569" t="str">
        <f>IF(NOT(ISERROR(FIND("Training",W2679))),"'Plot Psychometric_HH'",IF(NOT(ISERROR(FIND("1DAT",W2679))),"'Plot Tuning Azimuth_HH'",IF(NOT(ISERROR(FIND("HD_dt",W2679))),"'Plot HeadingDiscimination_PSTH_HH_dt_yuchen'",IF(NOT(ISERROR(FIND("HD",W2679))),"'Plot HeadingDiscimination_PSTH_HH'",IF(NOT(ISERROR(FIND("MemSac",W2679))),"'Memory Saccade Analysis_HH'",IF(NOT(ISERROR(FIND("DelSac",W2679))),"'Memory Saccade Analysis_HH'",IF(NOT(ISERROR(FIND("u-stim",W2679))),"'Plot Microstim_HH'","")))))))</f>
        <v/>
      </c>
      <c r="N2679" s="573"/>
      <c r="O2679" s="584"/>
      <c r="P2679" s="590"/>
      <c r="Q2679" s="590"/>
      <c r="R2679" s="590"/>
      <c r="S2679" s="590"/>
      <c r="T2679" s="590"/>
      <c r="U2679" s="590"/>
      <c r="V2679" s="583"/>
      <c r="W2679" s="170"/>
      <c r="X2679" s="192"/>
      <c r="Y2679" s="219"/>
      <c r="Z2679" s="217"/>
      <c r="AA2679" s="218"/>
      <c r="AB2679" s="77"/>
      <c r="AC2679" s="78"/>
      <c r="AD2679" s="199"/>
      <c r="AE2679" s="91"/>
      <c r="AF2679" s="79"/>
      <c r="AG2679" s="79"/>
      <c r="AH2679" s="80"/>
      <c r="AI2679" s="81"/>
      <c r="AJ2679" s="81"/>
      <c r="AK2679" s="81"/>
      <c r="AL2679" s="81"/>
      <c r="AM2679" s="114"/>
      <c r="AN2679" s="82"/>
      <c r="AO2679" s="83"/>
      <c r="AP2679" s="83"/>
      <c r="AQ2679" s="83"/>
      <c r="AR2679" s="84"/>
      <c r="AS2679" s="85"/>
      <c r="AT2679" s="85"/>
      <c r="AU2679" s="85"/>
      <c r="AV2679" s="85"/>
      <c r="AW2679" s="104"/>
      <c r="AX2679" s="86"/>
      <c r="AY2679" s="87"/>
      <c r="AZ2679" s="87"/>
      <c r="BA2679" s="87"/>
      <c r="BB2679" s="88"/>
      <c r="BC2679" s="89"/>
      <c r="BD2679" s="89"/>
      <c r="BE2679" s="89"/>
      <c r="BF2679" s="89"/>
      <c r="BG2679" s="115"/>
      <c r="BH2679" s="90"/>
      <c r="BI2679" s="251"/>
      <c r="BJ2679" s="252"/>
      <c r="BK2679" s="252"/>
      <c r="BL2679" s="230"/>
      <c r="BM2679" s="230"/>
      <c r="BN2679" s="230"/>
      <c r="BO2679" s="231"/>
      <c r="BP2679" s="231"/>
      <c r="BQ2679" s="231"/>
      <c r="BR2679" s="232"/>
      <c r="BS2679" s="232"/>
      <c r="BT2679" s="232"/>
      <c r="BU2679" s="230"/>
      <c r="BV2679" s="230"/>
      <c r="BW2679" s="231"/>
      <c r="BX2679" s="231"/>
      <c r="BY2679" s="232"/>
      <c r="BZ2679" s="235"/>
      <c r="CA2679" s="257"/>
      <c r="CB2679" s="233"/>
      <c r="CC2679" s="230"/>
      <c r="CD2679" s="230"/>
      <c r="CE2679" s="230"/>
      <c r="CF2679" s="230"/>
      <c r="CG2679" s="230"/>
      <c r="CH2679" s="230"/>
      <c r="CI2679" s="230"/>
      <c r="CJ2679" s="231"/>
      <c r="CK2679" s="231"/>
      <c r="CL2679" s="231"/>
      <c r="CM2679" s="231"/>
      <c r="CN2679" s="231"/>
      <c r="CO2679" s="231"/>
      <c r="CP2679" s="231"/>
      <c r="CQ2679" s="231"/>
      <c r="CR2679" s="232"/>
      <c r="CS2679" s="232"/>
      <c r="CT2679" s="232"/>
      <c r="CU2679" s="232"/>
      <c r="CV2679" s="232"/>
      <c r="CW2679" s="232"/>
      <c r="CX2679" s="232"/>
      <c r="CY2679" s="234"/>
      <c r="DA2679" s="106"/>
      <c r="DC2679" s="106"/>
      <c r="DD2679" s="106"/>
      <c r="DE2679" s="106"/>
      <c r="DF2679" s="92"/>
      <c r="DG2679" s="107"/>
      <c r="DH2679" s="107"/>
      <c r="DI2679" s="107"/>
      <c r="DJ2679" s="107"/>
      <c r="DK2679" s="107"/>
      <c r="DL2679" s="107"/>
      <c r="DM2679" s="110"/>
      <c r="DN2679" s="110"/>
      <c r="DO2679" s="110"/>
      <c r="DP2679" s="110"/>
      <c r="DQ2679" s="110"/>
      <c r="DR2679" s="110"/>
      <c r="DS2679" s="110"/>
      <c r="DT2679" s="110"/>
      <c r="DU2679" s="497"/>
      <c r="DV2679" s="497"/>
      <c r="DW2679" s="497"/>
      <c r="DX2679" s="497"/>
      <c r="DY2679" s="497"/>
      <c r="DZ2679" s="497"/>
      <c r="EA2679" s="98"/>
      <c r="EB2679" s="99"/>
      <c r="EC2679" s="99"/>
      <c r="ED2679" s="99"/>
      <c r="EE2679" s="99"/>
      <c r="EF2679" s="99"/>
      <c r="EG2679" s="99"/>
      <c r="EH2679" s="99"/>
      <c r="EI2679" s="99"/>
      <c r="EJ2679" s="99"/>
      <c r="EK2679" s="99"/>
      <c r="EL2679" s="99"/>
      <c r="EM2679" s="99"/>
      <c r="EN2679" s="99"/>
      <c r="EO2679" s="99"/>
      <c r="EP2679" s="99"/>
      <c r="EQ2679" s="99"/>
      <c r="ER2679" s="99"/>
      <c r="ES2679" s="99"/>
      <c r="ET2679" s="99"/>
      <c r="EU2679" s="99"/>
      <c r="EV2679" s="99"/>
      <c r="EW2679" s="99"/>
      <c r="EX2679" s="119"/>
      <c r="EY2679" s="121"/>
      <c r="EZ2679" s="296"/>
      <c r="FA2679" s="83"/>
      <c r="FC2679" s="116"/>
      <c r="FD2679" s="116"/>
    </row>
    <row r="2680" spans="1:160" ht="15" customHeight="1" x14ac:dyDescent="0.2">
      <c r="A2680" s="100"/>
      <c r="B2680" s="100"/>
      <c r="C2680" s="74"/>
      <c r="D2680" s="74"/>
      <c r="E2680" s="74"/>
      <c r="F2680" s="74"/>
      <c r="G2680" s="75"/>
      <c r="H2680" s="435"/>
      <c r="I2680" s="73"/>
      <c r="J2680" s="101"/>
      <c r="K2680" s="113"/>
      <c r="L2680" s="103"/>
      <c r="M2680" s="569" t="str">
        <f>IF(NOT(ISERROR(FIND("Training",W2680))),"'Plot Psychometric_HH'",IF(NOT(ISERROR(FIND("1DAT",W2680))),"'Plot Tuning Azimuth_HH'",IF(NOT(ISERROR(FIND("HD_dt",W2680))),"'Plot HeadingDiscimination_PSTH_HH_dt_yuchen'",IF(NOT(ISERROR(FIND("HD",W2680))),"'Plot HeadingDiscimination_PSTH_HH'",IF(NOT(ISERROR(FIND("MemSac",W2680))),"'Memory Saccade Analysis_HH'",IF(NOT(ISERROR(FIND("DelSac",W2680))),"'Memory Saccade Analysis_HH'",IF(NOT(ISERROR(FIND("u-stim",W2680))),"'Plot Microstim_HH'","")))))))</f>
        <v/>
      </c>
      <c r="N2680" s="573"/>
      <c r="O2680" s="584"/>
      <c r="P2680" s="590"/>
      <c r="Q2680" s="590"/>
      <c r="R2680" s="590"/>
      <c r="S2680" s="590"/>
      <c r="T2680" s="590"/>
      <c r="U2680" s="590"/>
      <c r="V2680" s="583"/>
      <c r="W2680" s="170"/>
      <c r="X2680" s="192"/>
      <c r="Y2680" s="219"/>
      <c r="Z2680" s="217"/>
      <c r="AA2680" s="218"/>
      <c r="AB2680" s="77"/>
      <c r="AC2680" s="78"/>
      <c r="AD2680" s="199"/>
      <c r="AE2680" s="91"/>
      <c r="AF2680" s="79"/>
      <c r="AG2680" s="79"/>
      <c r="AH2680" s="80"/>
      <c r="AI2680" s="81"/>
      <c r="AJ2680" s="81"/>
      <c r="AK2680" s="81"/>
      <c r="AL2680" s="81"/>
      <c r="AM2680" s="114"/>
      <c r="AN2680" s="82"/>
      <c r="AO2680" s="83"/>
      <c r="AP2680" s="83"/>
      <c r="AQ2680" s="83"/>
      <c r="AR2680" s="84"/>
      <c r="AS2680" s="85"/>
      <c r="AT2680" s="85"/>
      <c r="AU2680" s="85"/>
      <c r="AV2680" s="85"/>
      <c r="AW2680" s="104"/>
      <c r="AX2680" s="86"/>
      <c r="AY2680" s="87"/>
      <c r="AZ2680" s="87"/>
      <c r="BA2680" s="87"/>
      <c r="BB2680" s="88"/>
      <c r="BC2680" s="89"/>
      <c r="BD2680" s="89"/>
      <c r="BE2680" s="89"/>
      <c r="BF2680" s="89"/>
      <c r="BG2680" s="115"/>
      <c r="BH2680" s="90"/>
      <c r="BI2680" s="251"/>
      <c r="BJ2680" s="252"/>
      <c r="BK2680" s="252"/>
      <c r="BL2680" s="230"/>
      <c r="BM2680" s="230"/>
      <c r="BN2680" s="230"/>
      <c r="BO2680" s="231"/>
      <c r="BP2680" s="231"/>
      <c r="BQ2680" s="231"/>
      <c r="BR2680" s="232"/>
      <c r="BS2680" s="232"/>
      <c r="BT2680" s="232"/>
      <c r="BU2680" s="230"/>
      <c r="BV2680" s="230"/>
      <c r="BW2680" s="231"/>
      <c r="BX2680" s="231"/>
      <c r="BY2680" s="232"/>
      <c r="BZ2680" s="235"/>
      <c r="CA2680" s="257"/>
      <c r="CB2680" s="233"/>
      <c r="CC2680" s="230"/>
      <c r="CD2680" s="230"/>
      <c r="CE2680" s="230"/>
      <c r="CF2680" s="230"/>
      <c r="CG2680" s="230"/>
      <c r="CH2680" s="230"/>
      <c r="CI2680" s="230"/>
      <c r="CJ2680" s="231"/>
      <c r="CK2680" s="231"/>
      <c r="CL2680" s="231"/>
      <c r="CM2680" s="231"/>
      <c r="CN2680" s="231"/>
      <c r="CO2680" s="231"/>
      <c r="CP2680" s="231"/>
      <c r="CQ2680" s="231"/>
      <c r="CR2680" s="232"/>
      <c r="CS2680" s="232"/>
      <c r="CT2680" s="232"/>
      <c r="CU2680" s="232"/>
      <c r="CV2680" s="232"/>
      <c r="CW2680" s="232"/>
      <c r="CX2680" s="232"/>
      <c r="CY2680" s="234"/>
      <c r="DA2680" s="106"/>
      <c r="DC2680" s="106"/>
      <c r="DD2680" s="106"/>
      <c r="DE2680" s="106"/>
      <c r="DF2680" s="92"/>
      <c r="DG2680" s="107"/>
      <c r="DH2680" s="107"/>
      <c r="DI2680" s="107"/>
      <c r="DJ2680" s="107"/>
      <c r="DK2680" s="107"/>
      <c r="DL2680" s="107"/>
      <c r="DM2680" s="110"/>
      <c r="DN2680" s="110"/>
      <c r="DO2680" s="110"/>
      <c r="DP2680" s="110"/>
      <c r="DQ2680" s="110"/>
      <c r="DR2680" s="110"/>
      <c r="DS2680" s="110"/>
      <c r="DT2680" s="110"/>
      <c r="DU2680" s="497"/>
      <c r="DV2680" s="497"/>
      <c r="DW2680" s="497"/>
      <c r="DX2680" s="497"/>
      <c r="DY2680" s="497"/>
      <c r="DZ2680" s="497"/>
      <c r="EA2680" s="98"/>
      <c r="EB2680" s="99"/>
      <c r="EC2680" s="99"/>
      <c r="ED2680" s="99"/>
      <c r="EE2680" s="99"/>
      <c r="EF2680" s="99"/>
      <c r="EG2680" s="99"/>
      <c r="EH2680" s="99"/>
      <c r="EI2680" s="99"/>
      <c r="EJ2680" s="99"/>
      <c r="EK2680" s="99"/>
      <c r="EL2680" s="99"/>
      <c r="EM2680" s="99"/>
      <c r="EN2680" s="99"/>
      <c r="EO2680" s="99"/>
      <c r="EP2680" s="99"/>
      <c r="EQ2680" s="99"/>
      <c r="ER2680" s="99"/>
      <c r="ES2680" s="99"/>
      <c r="ET2680" s="99"/>
      <c r="EU2680" s="99"/>
      <c r="EV2680" s="99"/>
      <c r="EW2680" s="99"/>
      <c r="EX2680" s="119"/>
      <c r="EY2680" s="121"/>
      <c r="EZ2680" s="296"/>
      <c r="FA2680" s="83"/>
      <c r="FC2680" s="116"/>
      <c r="FD2680" s="116"/>
    </row>
    <row r="2681" spans="1:160" ht="15" customHeight="1" x14ac:dyDescent="0.2">
      <c r="A2681" s="100"/>
      <c r="B2681" s="100"/>
      <c r="C2681" s="74"/>
      <c r="D2681" s="74"/>
      <c r="E2681" s="74"/>
      <c r="F2681" s="74"/>
      <c r="G2681" s="75"/>
      <c r="H2681" s="435"/>
      <c r="I2681" s="73"/>
      <c r="J2681" s="101"/>
      <c r="K2681" s="113"/>
      <c r="L2681" s="103"/>
      <c r="M2681" s="569" t="str">
        <f>IF(NOT(ISERROR(FIND("Training",W2681))),"'Plot Psychometric_HH'",IF(NOT(ISERROR(FIND("1DAT",W2681))),"'Plot Tuning Azimuth_HH'",IF(NOT(ISERROR(FIND("HD_dt",W2681))),"'Plot HeadingDiscimination_PSTH_HH_dt_yuchen'",IF(NOT(ISERROR(FIND("HD",W2681))),"'Plot HeadingDiscimination_PSTH_HH'",IF(NOT(ISERROR(FIND("MemSac",W2681))),"'Memory Saccade Analysis_HH'",IF(NOT(ISERROR(FIND("DelSac",W2681))),"'Memory Saccade Analysis_HH'",IF(NOT(ISERROR(FIND("u-stim",W2681))),"'Plot Microstim_HH'","")))))))</f>
        <v/>
      </c>
      <c r="N2681" s="573"/>
      <c r="O2681" s="584"/>
      <c r="P2681" s="590"/>
      <c r="Q2681" s="590"/>
      <c r="R2681" s="590"/>
      <c r="S2681" s="590"/>
      <c r="T2681" s="590"/>
      <c r="U2681" s="590"/>
      <c r="V2681" s="583"/>
      <c r="W2681" s="170"/>
      <c r="X2681" s="192"/>
      <c r="Y2681" s="219"/>
      <c r="Z2681" s="217"/>
      <c r="AA2681" s="218"/>
      <c r="AB2681" s="77"/>
      <c r="AC2681" s="78"/>
      <c r="AD2681" s="199"/>
      <c r="AE2681" s="91"/>
      <c r="AF2681" s="79"/>
      <c r="AG2681" s="79"/>
      <c r="AH2681" s="80"/>
      <c r="AI2681" s="81"/>
      <c r="AJ2681" s="81"/>
      <c r="AK2681" s="81"/>
      <c r="AL2681" s="81"/>
      <c r="AM2681" s="114"/>
      <c r="AN2681" s="82"/>
      <c r="AO2681" s="83"/>
      <c r="AP2681" s="83"/>
      <c r="AQ2681" s="83"/>
      <c r="AR2681" s="84"/>
      <c r="AS2681" s="85"/>
      <c r="AT2681" s="85"/>
      <c r="AU2681" s="85"/>
      <c r="AV2681" s="85"/>
      <c r="AW2681" s="104"/>
      <c r="AX2681" s="86"/>
      <c r="AY2681" s="87"/>
      <c r="AZ2681" s="87"/>
      <c r="BA2681" s="87"/>
      <c r="BB2681" s="88"/>
      <c r="BC2681" s="89"/>
      <c r="BD2681" s="89"/>
      <c r="BE2681" s="89"/>
      <c r="BF2681" s="89"/>
      <c r="BG2681" s="115"/>
      <c r="BH2681" s="90"/>
      <c r="BI2681" s="251"/>
      <c r="BJ2681" s="252"/>
      <c r="BK2681" s="252"/>
      <c r="BL2681" s="230"/>
      <c r="BM2681" s="230"/>
      <c r="BN2681" s="230"/>
      <c r="BO2681" s="231"/>
      <c r="BP2681" s="231"/>
      <c r="BQ2681" s="231"/>
      <c r="BR2681" s="232"/>
      <c r="BS2681" s="232"/>
      <c r="BT2681" s="232"/>
      <c r="BU2681" s="230"/>
      <c r="BV2681" s="230"/>
      <c r="BW2681" s="231"/>
      <c r="BX2681" s="231"/>
      <c r="BY2681" s="232"/>
      <c r="BZ2681" s="235"/>
      <c r="CA2681" s="257"/>
      <c r="CB2681" s="233"/>
      <c r="CC2681" s="230"/>
      <c r="CD2681" s="230"/>
      <c r="CE2681" s="230"/>
      <c r="CF2681" s="230"/>
      <c r="CG2681" s="230"/>
      <c r="CH2681" s="230"/>
      <c r="CI2681" s="230"/>
      <c r="CJ2681" s="231"/>
      <c r="CK2681" s="231"/>
      <c r="CL2681" s="231"/>
      <c r="CM2681" s="231"/>
      <c r="CN2681" s="231"/>
      <c r="CO2681" s="231"/>
      <c r="CP2681" s="231"/>
      <c r="CQ2681" s="231"/>
      <c r="CR2681" s="232"/>
      <c r="CS2681" s="232"/>
      <c r="CT2681" s="232"/>
      <c r="CU2681" s="232"/>
      <c r="CV2681" s="232"/>
      <c r="CW2681" s="232"/>
      <c r="CX2681" s="232"/>
      <c r="CY2681" s="234"/>
      <c r="DA2681" s="106"/>
      <c r="DC2681" s="106"/>
      <c r="DD2681" s="106"/>
      <c r="DE2681" s="106"/>
      <c r="DF2681" s="92"/>
      <c r="DG2681" s="107"/>
      <c r="DH2681" s="107"/>
      <c r="DI2681" s="107"/>
      <c r="DJ2681" s="107"/>
      <c r="DK2681" s="107"/>
      <c r="DL2681" s="107"/>
      <c r="DM2681" s="110"/>
      <c r="DN2681" s="110"/>
      <c r="DO2681" s="110"/>
      <c r="DP2681" s="110"/>
      <c r="DQ2681" s="110"/>
      <c r="DR2681" s="110"/>
      <c r="DS2681" s="110"/>
      <c r="DT2681" s="110"/>
      <c r="DU2681" s="497"/>
      <c r="DV2681" s="497"/>
      <c r="DW2681" s="497"/>
      <c r="DX2681" s="497"/>
      <c r="DY2681" s="497"/>
      <c r="DZ2681" s="497"/>
      <c r="EA2681" s="98"/>
      <c r="EB2681" s="99"/>
      <c r="EC2681" s="99"/>
      <c r="ED2681" s="99"/>
      <c r="EE2681" s="99"/>
      <c r="EF2681" s="99"/>
      <c r="EG2681" s="99"/>
      <c r="EH2681" s="99"/>
      <c r="EI2681" s="99"/>
      <c r="EJ2681" s="99"/>
      <c r="EK2681" s="99"/>
      <c r="EL2681" s="99"/>
      <c r="EM2681" s="99"/>
      <c r="EN2681" s="99"/>
      <c r="EO2681" s="99"/>
      <c r="EP2681" s="99"/>
      <c r="EQ2681" s="99"/>
      <c r="ER2681" s="99"/>
      <c r="ES2681" s="99"/>
      <c r="ET2681" s="99"/>
      <c r="EU2681" s="99"/>
      <c r="EV2681" s="99"/>
      <c r="EW2681" s="99"/>
      <c r="EX2681" s="119"/>
      <c r="EY2681" s="121"/>
      <c r="EZ2681" s="296"/>
      <c r="FA2681" s="83"/>
      <c r="FC2681" s="116"/>
      <c r="FD2681" s="116"/>
    </row>
    <row r="2682" spans="1:160" ht="15" customHeight="1" x14ac:dyDescent="0.2">
      <c r="A2682" s="100"/>
      <c r="B2682" s="100"/>
      <c r="C2682" s="74"/>
      <c r="D2682" s="74"/>
      <c r="E2682" s="74"/>
      <c r="F2682" s="74"/>
      <c r="G2682" s="75"/>
      <c r="H2682" s="435"/>
      <c r="I2682" s="73"/>
      <c r="J2682" s="101"/>
      <c r="K2682" s="113"/>
      <c r="L2682" s="103"/>
      <c r="M2682" s="569" t="str">
        <f>IF(NOT(ISERROR(FIND("Training",W2682))),"'Plot Psychometric_HH'",IF(NOT(ISERROR(FIND("1DAT",W2682))),"'Plot Tuning Azimuth_HH'",IF(NOT(ISERROR(FIND("HD_dt",W2682))),"'Plot HeadingDiscimination_PSTH_HH_dt_yuchen'",IF(NOT(ISERROR(FIND("HD",W2682))),"'Plot HeadingDiscimination_PSTH_HH'",IF(NOT(ISERROR(FIND("MemSac",W2682))),"'Memory Saccade Analysis_HH'",IF(NOT(ISERROR(FIND("DelSac",W2682))),"'Memory Saccade Analysis_HH'",IF(NOT(ISERROR(FIND("u-stim",W2682))),"'Plot Microstim_HH'","")))))))</f>
        <v/>
      </c>
      <c r="N2682" s="573"/>
      <c r="O2682" s="584"/>
      <c r="P2682" s="590"/>
      <c r="Q2682" s="590"/>
      <c r="R2682" s="590"/>
      <c r="S2682" s="590"/>
      <c r="T2682" s="590"/>
      <c r="U2682" s="590"/>
      <c r="V2682" s="583"/>
      <c r="W2682" s="170"/>
      <c r="X2682" s="192"/>
      <c r="Y2682" s="219"/>
      <c r="Z2682" s="217"/>
      <c r="AA2682" s="218"/>
      <c r="AB2682" s="77"/>
      <c r="AC2682" s="78"/>
      <c r="AD2682" s="199"/>
      <c r="AE2682" s="91"/>
      <c r="AF2682" s="79"/>
      <c r="AG2682" s="79"/>
      <c r="AH2682" s="80"/>
      <c r="AI2682" s="81"/>
      <c r="AJ2682" s="81"/>
      <c r="AK2682" s="81"/>
      <c r="AL2682" s="81"/>
      <c r="AM2682" s="114"/>
      <c r="AN2682" s="82"/>
      <c r="AO2682" s="83"/>
      <c r="AP2682" s="83"/>
      <c r="AQ2682" s="83"/>
      <c r="AR2682" s="84"/>
      <c r="AS2682" s="85"/>
      <c r="AT2682" s="85"/>
      <c r="AU2682" s="85"/>
      <c r="AV2682" s="85"/>
      <c r="AW2682" s="104"/>
      <c r="AX2682" s="86"/>
      <c r="AY2682" s="87"/>
      <c r="AZ2682" s="87"/>
      <c r="BA2682" s="87"/>
      <c r="BB2682" s="88"/>
      <c r="BC2682" s="89"/>
      <c r="BD2682" s="89"/>
      <c r="BE2682" s="89"/>
      <c r="BF2682" s="89"/>
      <c r="BG2682" s="115"/>
      <c r="BH2682" s="90"/>
      <c r="BI2682" s="251"/>
      <c r="BJ2682" s="252"/>
      <c r="BK2682" s="252"/>
      <c r="BL2682" s="230"/>
      <c r="BM2682" s="230"/>
      <c r="BN2682" s="230"/>
      <c r="BO2682" s="231"/>
      <c r="BP2682" s="231"/>
      <c r="BQ2682" s="231"/>
      <c r="BR2682" s="232"/>
      <c r="BS2682" s="232"/>
      <c r="BT2682" s="232"/>
      <c r="BU2682" s="230"/>
      <c r="BV2682" s="230"/>
      <c r="BW2682" s="231"/>
      <c r="BX2682" s="231"/>
      <c r="BY2682" s="232"/>
      <c r="BZ2682" s="235"/>
      <c r="CA2682" s="257"/>
      <c r="CB2682" s="233"/>
      <c r="CC2682" s="230"/>
      <c r="CD2682" s="230"/>
      <c r="CE2682" s="230"/>
      <c r="CF2682" s="230"/>
      <c r="CG2682" s="230"/>
      <c r="CH2682" s="230"/>
      <c r="CI2682" s="230"/>
      <c r="CJ2682" s="231"/>
      <c r="CK2682" s="231"/>
      <c r="CL2682" s="231"/>
      <c r="CM2682" s="231"/>
      <c r="CN2682" s="231"/>
      <c r="CO2682" s="231"/>
      <c r="CP2682" s="231"/>
      <c r="CQ2682" s="231"/>
      <c r="CR2682" s="232"/>
      <c r="CS2682" s="232"/>
      <c r="CT2682" s="232"/>
      <c r="CU2682" s="232"/>
      <c r="CV2682" s="232"/>
      <c r="CW2682" s="232"/>
      <c r="CX2682" s="232"/>
      <c r="CY2682" s="234"/>
      <c r="DA2682" s="106"/>
      <c r="DC2682" s="106"/>
      <c r="DD2682" s="106"/>
      <c r="DE2682" s="106"/>
      <c r="DF2682" s="92"/>
      <c r="DG2682" s="107"/>
      <c r="DH2682" s="107"/>
      <c r="DI2682" s="107"/>
      <c r="DJ2682" s="107"/>
      <c r="DK2682" s="107"/>
      <c r="DL2682" s="107"/>
      <c r="DM2682" s="110"/>
      <c r="DN2682" s="110"/>
      <c r="DO2682" s="110"/>
      <c r="DP2682" s="110"/>
      <c r="DQ2682" s="110"/>
      <c r="DR2682" s="110"/>
      <c r="DS2682" s="110"/>
      <c r="DT2682" s="110"/>
      <c r="DU2682" s="497"/>
      <c r="DV2682" s="497"/>
      <c r="DW2682" s="497"/>
      <c r="DX2682" s="497"/>
      <c r="DY2682" s="497"/>
      <c r="DZ2682" s="497"/>
      <c r="EA2682" s="98"/>
      <c r="EB2682" s="99"/>
      <c r="EC2682" s="99"/>
      <c r="ED2682" s="99"/>
      <c r="EE2682" s="99"/>
      <c r="EF2682" s="99"/>
      <c r="EG2682" s="99"/>
      <c r="EH2682" s="99"/>
      <c r="EI2682" s="99"/>
      <c r="EJ2682" s="99"/>
      <c r="EK2682" s="99"/>
      <c r="EL2682" s="99"/>
      <c r="EM2682" s="99"/>
      <c r="EN2682" s="99"/>
      <c r="EO2682" s="99"/>
      <c r="EP2682" s="99"/>
      <c r="EQ2682" s="99"/>
      <c r="ER2682" s="99"/>
      <c r="ES2682" s="99"/>
      <c r="ET2682" s="99"/>
      <c r="EU2682" s="99"/>
      <c r="EV2682" s="99"/>
      <c r="EW2682" s="99"/>
      <c r="EX2682" s="119"/>
      <c r="EY2682" s="121"/>
      <c r="EZ2682" s="296"/>
      <c r="FA2682" s="83"/>
      <c r="FC2682" s="116"/>
      <c r="FD2682" s="116"/>
    </row>
    <row r="2683" spans="1:160" ht="15" customHeight="1" x14ac:dyDescent="0.2">
      <c r="A2683" s="100"/>
      <c r="B2683" s="100"/>
      <c r="C2683" s="74"/>
      <c r="D2683" s="74"/>
      <c r="E2683" s="74"/>
      <c r="F2683" s="74"/>
      <c r="G2683" s="75"/>
      <c r="H2683" s="435"/>
      <c r="I2683" s="73"/>
      <c r="J2683" s="101"/>
      <c r="K2683" s="113"/>
      <c r="L2683" s="103"/>
      <c r="M2683" s="569" t="str">
        <f>IF(NOT(ISERROR(FIND("Training",W2683))),"'Plot Psychometric_HH'",IF(NOT(ISERROR(FIND("1DAT",W2683))),"'Plot Tuning Azimuth_HH'",IF(NOT(ISERROR(FIND("HD_dt",W2683))),"'Plot HeadingDiscimination_PSTH_HH_dt_yuchen'",IF(NOT(ISERROR(FIND("HD",W2683))),"'Plot HeadingDiscimination_PSTH_HH'",IF(NOT(ISERROR(FIND("MemSac",W2683))),"'Memory Saccade Analysis_HH'",IF(NOT(ISERROR(FIND("DelSac",W2683))),"'Memory Saccade Analysis_HH'",IF(NOT(ISERROR(FIND("u-stim",W2683))),"'Plot Microstim_HH'","")))))))</f>
        <v/>
      </c>
      <c r="N2683" s="573"/>
      <c r="O2683" s="584"/>
      <c r="P2683" s="590"/>
      <c r="Q2683" s="590"/>
      <c r="R2683" s="590"/>
      <c r="S2683" s="590"/>
      <c r="T2683" s="590"/>
      <c r="U2683" s="590"/>
      <c r="V2683" s="583"/>
      <c r="W2683" s="170"/>
      <c r="X2683" s="192"/>
      <c r="Y2683" s="219"/>
      <c r="Z2683" s="217"/>
      <c r="AA2683" s="218"/>
      <c r="AB2683" s="77"/>
      <c r="AC2683" s="78"/>
      <c r="AD2683" s="199"/>
      <c r="AE2683" s="91"/>
      <c r="AF2683" s="79"/>
      <c r="AG2683" s="79"/>
      <c r="AH2683" s="80"/>
      <c r="AI2683" s="81"/>
      <c r="AJ2683" s="81"/>
      <c r="AK2683" s="81"/>
      <c r="AL2683" s="81"/>
      <c r="AM2683" s="114"/>
      <c r="AN2683" s="82"/>
      <c r="AO2683" s="83"/>
      <c r="AP2683" s="83"/>
      <c r="AQ2683" s="83"/>
      <c r="AR2683" s="84"/>
      <c r="AS2683" s="85"/>
      <c r="AT2683" s="85"/>
      <c r="AU2683" s="85"/>
      <c r="AV2683" s="85"/>
      <c r="AW2683" s="104"/>
      <c r="AX2683" s="86"/>
      <c r="AY2683" s="87"/>
      <c r="AZ2683" s="87"/>
      <c r="BA2683" s="87"/>
      <c r="BB2683" s="88"/>
      <c r="BC2683" s="89"/>
      <c r="BD2683" s="89"/>
      <c r="BE2683" s="89"/>
      <c r="BF2683" s="89"/>
      <c r="BG2683" s="115"/>
      <c r="BH2683" s="90"/>
      <c r="BI2683" s="251"/>
      <c r="BJ2683" s="252"/>
      <c r="BK2683" s="252"/>
      <c r="BL2683" s="230"/>
      <c r="BM2683" s="230"/>
      <c r="BN2683" s="230"/>
      <c r="BO2683" s="231"/>
      <c r="BP2683" s="231"/>
      <c r="BQ2683" s="231"/>
      <c r="BR2683" s="232"/>
      <c r="BS2683" s="232"/>
      <c r="BT2683" s="232"/>
      <c r="BU2683" s="230"/>
      <c r="BV2683" s="230"/>
      <c r="BW2683" s="231"/>
      <c r="BX2683" s="231"/>
      <c r="BY2683" s="232"/>
      <c r="BZ2683" s="235"/>
      <c r="CA2683" s="257"/>
      <c r="CB2683" s="233"/>
      <c r="CC2683" s="230"/>
      <c r="CD2683" s="230"/>
      <c r="CE2683" s="230"/>
      <c r="CF2683" s="230"/>
      <c r="CG2683" s="230"/>
      <c r="CH2683" s="230"/>
      <c r="CI2683" s="230"/>
      <c r="CJ2683" s="231"/>
      <c r="CK2683" s="231"/>
      <c r="CL2683" s="231"/>
      <c r="CM2683" s="231"/>
      <c r="CN2683" s="231"/>
      <c r="CO2683" s="231"/>
      <c r="CP2683" s="231"/>
      <c r="CQ2683" s="231"/>
      <c r="CR2683" s="232"/>
      <c r="CS2683" s="232"/>
      <c r="CT2683" s="232"/>
      <c r="CU2683" s="232"/>
      <c r="CV2683" s="232"/>
      <c r="CW2683" s="232"/>
      <c r="CX2683" s="232"/>
      <c r="CY2683" s="234"/>
      <c r="DA2683" s="106"/>
      <c r="DC2683" s="106"/>
      <c r="DD2683" s="106"/>
      <c r="DE2683" s="106"/>
      <c r="DF2683" s="92"/>
      <c r="DG2683" s="107"/>
      <c r="DH2683" s="107"/>
      <c r="DI2683" s="107"/>
      <c r="DJ2683" s="107"/>
      <c r="DK2683" s="107"/>
      <c r="DL2683" s="107"/>
      <c r="DM2683" s="110"/>
      <c r="DN2683" s="110"/>
      <c r="DO2683" s="110"/>
      <c r="DP2683" s="110"/>
      <c r="DQ2683" s="110"/>
      <c r="DR2683" s="110"/>
      <c r="DS2683" s="110"/>
      <c r="DT2683" s="110"/>
      <c r="DU2683" s="497"/>
      <c r="DV2683" s="497"/>
      <c r="DW2683" s="497"/>
      <c r="DX2683" s="497"/>
      <c r="DY2683" s="497"/>
      <c r="DZ2683" s="497"/>
      <c r="EA2683" s="98"/>
      <c r="EB2683" s="99"/>
      <c r="EC2683" s="99"/>
      <c r="ED2683" s="99"/>
      <c r="EE2683" s="99"/>
      <c r="EF2683" s="99"/>
      <c r="EG2683" s="99"/>
      <c r="EH2683" s="99"/>
      <c r="EI2683" s="99"/>
      <c r="EJ2683" s="99"/>
      <c r="EK2683" s="99"/>
      <c r="EL2683" s="99"/>
      <c r="EM2683" s="99"/>
      <c r="EN2683" s="99"/>
      <c r="EO2683" s="99"/>
      <c r="EP2683" s="99"/>
      <c r="EQ2683" s="99"/>
      <c r="ER2683" s="99"/>
      <c r="ES2683" s="99"/>
      <c r="ET2683" s="99"/>
      <c r="EU2683" s="99"/>
      <c r="EV2683" s="99"/>
      <c r="EW2683" s="99"/>
      <c r="EX2683" s="119"/>
      <c r="EY2683" s="121"/>
      <c r="EZ2683" s="296"/>
      <c r="FA2683" s="83"/>
      <c r="FC2683" s="116"/>
      <c r="FD2683" s="116"/>
    </row>
    <row r="2684" spans="1:160" ht="15" customHeight="1" x14ac:dyDescent="0.2">
      <c r="A2684" s="100"/>
      <c r="B2684" s="100"/>
      <c r="C2684" s="74"/>
      <c r="D2684" s="74"/>
      <c r="E2684" s="74"/>
      <c r="F2684" s="74"/>
      <c r="G2684" s="75"/>
      <c r="H2684" s="435"/>
      <c r="I2684" s="73"/>
      <c r="J2684" s="101"/>
      <c r="K2684" s="113"/>
      <c r="L2684" s="103"/>
      <c r="M2684" s="569" t="str">
        <f>IF(NOT(ISERROR(FIND("Training",W2684))),"'Plot Psychometric_HH'",IF(NOT(ISERROR(FIND("1DAT",W2684))),"'Plot Tuning Azimuth_HH'",IF(NOT(ISERROR(FIND("HD_dt",W2684))),"'Plot HeadingDiscimination_PSTH_HH_dt_yuchen'",IF(NOT(ISERROR(FIND("HD",W2684))),"'Plot HeadingDiscimination_PSTH_HH'",IF(NOT(ISERROR(FIND("MemSac",W2684))),"'Memory Saccade Analysis_HH'",IF(NOT(ISERROR(FIND("DelSac",W2684))),"'Memory Saccade Analysis_HH'",IF(NOT(ISERROR(FIND("u-stim",W2684))),"'Plot Microstim_HH'","")))))))</f>
        <v/>
      </c>
      <c r="N2684" s="573"/>
      <c r="O2684" s="584"/>
      <c r="P2684" s="590"/>
      <c r="Q2684" s="590"/>
      <c r="R2684" s="590"/>
      <c r="S2684" s="590"/>
      <c r="T2684" s="590"/>
      <c r="U2684" s="590"/>
      <c r="V2684" s="583"/>
      <c r="W2684" s="170"/>
      <c r="X2684" s="192"/>
      <c r="Y2684" s="219"/>
      <c r="Z2684" s="217"/>
      <c r="AA2684" s="218"/>
      <c r="AB2684" s="77"/>
      <c r="AC2684" s="78"/>
      <c r="AD2684" s="199"/>
      <c r="AE2684" s="91"/>
      <c r="AF2684" s="79"/>
      <c r="AG2684" s="79"/>
      <c r="AH2684" s="80"/>
      <c r="AI2684" s="81"/>
      <c r="AJ2684" s="81"/>
      <c r="AK2684" s="81"/>
      <c r="AL2684" s="81"/>
      <c r="AM2684" s="114"/>
      <c r="AN2684" s="82"/>
      <c r="AO2684" s="83"/>
      <c r="AP2684" s="83"/>
      <c r="AQ2684" s="83"/>
      <c r="AR2684" s="84"/>
      <c r="AS2684" s="85"/>
      <c r="AT2684" s="85"/>
      <c r="AU2684" s="85"/>
      <c r="AV2684" s="85"/>
      <c r="AW2684" s="104"/>
      <c r="AX2684" s="86"/>
      <c r="AY2684" s="87"/>
      <c r="AZ2684" s="87"/>
      <c r="BA2684" s="87"/>
      <c r="BB2684" s="88"/>
      <c r="BC2684" s="89"/>
      <c r="BD2684" s="89"/>
      <c r="BE2684" s="89"/>
      <c r="BF2684" s="89"/>
      <c r="BG2684" s="115"/>
      <c r="BH2684" s="90"/>
      <c r="BI2684" s="251"/>
      <c r="BJ2684" s="252"/>
      <c r="BK2684" s="252"/>
      <c r="BL2684" s="230"/>
      <c r="BM2684" s="230"/>
      <c r="BN2684" s="230"/>
      <c r="BO2684" s="231"/>
      <c r="BP2684" s="231"/>
      <c r="BQ2684" s="231"/>
      <c r="BR2684" s="232"/>
      <c r="BS2684" s="232"/>
      <c r="BT2684" s="232"/>
      <c r="BU2684" s="230"/>
      <c r="BV2684" s="230"/>
      <c r="BW2684" s="231"/>
      <c r="BX2684" s="231"/>
      <c r="BY2684" s="232"/>
      <c r="BZ2684" s="235"/>
      <c r="CA2684" s="257"/>
      <c r="CB2684" s="233"/>
      <c r="CC2684" s="230"/>
      <c r="CD2684" s="230"/>
      <c r="CE2684" s="230"/>
      <c r="CF2684" s="230"/>
      <c r="CG2684" s="230"/>
      <c r="CH2684" s="230"/>
      <c r="CI2684" s="230"/>
      <c r="CJ2684" s="231"/>
      <c r="CK2684" s="231"/>
      <c r="CL2684" s="231"/>
      <c r="CM2684" s="231"/>
      <c r="CN2684" s="231"/>
      <c r="CO2684" s="231"/>
      <c r="CP2684" s="231"/>
      <c r="CQ2684" s="231"/>
      <c r="CR2684" s="232"/>
      <c r="CS2684" s="232"/>
      <c r="CT2684" s="232"/>
      <c r="CU2684" s="232"/>
      <c r="CV2684" s="232"/>
      <c r="CW2684" s="232"/>
      <c r="CX2684" s="232"/>
      <c r="CY2684" s="234"/>
      <c r="DA2684" s="106"/>
      <c r="DC2684" s="106"/>
      <c r="DD2684" s="106"/>
      <c r="DE2684" s="106"/>
      <c r="DF2684" s="92"/>
      <c r="DG2684" s="107"/>
      <c r="DH2684" s="107"/>
      <c r="DI2684" s="107"/>
      <c r="DJ2684" s="107"/>
      <c r="DK2684" s="107"/>
      <c r="DL2684" s="107"/>
      <c r="DM2684" s="110"/>
      <c r="DN2684" s="110"/>
      <c r="DO2684" s="110"/>
      <c r="DP2684" s="110"/>
      <c r="DQ2684" s="110"/>
      <c r="DR2684" s="110"/>
      <c r="DS2684" s="110"/>
      <c r="DT2684" s="110"/>
      <c r="DU2684" s="497"/>
      <c r="DV2684" s="497"/>
      <c r="DW2684" s="497"/>
      <c r="DX2684" s="497"/>
      <c r="DY2684" s="497"/>
      <c r="DZ2684" s="497"/>
      <c r="EA2684" s="98"/>
      <c r="EB2684" s="99"/>
      <c r="EC2684" s="99"/>
      <c r="ED2684" s="99"/>
      <c r="EE2684" s="99"/>
      <c r="EF2684" s="99"/>
      <c r="EG2684" s="99"/>
      <c r="EH2684" s="99"/>
      <c r="EI2684" s="99"/>
      <c r="EJ2684" s="99"/>
      <c r="EK2684" s="99"/>
      <c r="EL2684" s="99"/>
      <c r="EM2684" s="99"/>
      <c r="EN2684" s="99"/>
      <c r="EO2684" s="99"/>
      <c r="EP2684" s="99"/>
      <c r="EQ2684" s="99"/>
      <c r="ER2684" s="99"/>
      <c r="ES2684" s="99"/>
      <c r="ET2684" s="99"/>
      <c r="EU2684" s="99"/>
      <c r="EV2684" s="99"/>
      <c r="EW2684" s="99"/>
      <c r="EX2684" s="119"/>
      <c r="EY2684" s="121"/>
      <c r="EZ2684" s="296"/>
      <c r="FA2684" s="83"/>
      <c r="FC2684" s="116"/>
      <c r="FD2684" s="116"/>
    </row>
    <row r="2685" spans="1:160" ht="15" customHeight="1" x14ac:dyDescent="0.2">
      <c r="A2685" s="100"/>
      <c r="B2685" s="100"/>
      <c r="C2685" s="74"/>
      <c r="D2685" s="74"/>
      <c r="E2685" s="74"/>
      <c r="F2685" s="74"/>
      <c r="G2685" s="75"/>
      <c r="H2685" s="435"/>
      <c r="I2685" s="73"/>
      <c r="J2685" s="101"/>
      <c r="K2685" s="113"/>
      <c r="L2685" s="103"/>
      <c r="M2685" s="569" t="str">
        <f>IF(NOT(ISERROR(FIND("Training",W2685))),"'Plot Psychometric_HH'",IF(NOT(ISERROR(FIND("1DAT",W2685))),"'Plot Tuning Azimuth_HH'",IF(NOT(ISERROR(FIND("HD_dt",W2685))),"'Plot HeadingDiscimination_PSTH_HH_dt_yuchen'",IF(NOT(ISERROR(FIND("HD",W2685))),"'Plot HeadingDiscimination_PSTH_HH'",IF(NOT(ISERROR(FIND("MemSac",W2685))),"'Memory Saccade Analysis_HH'",IF(NOT(ISERROR(FIND("DelSac",W2685))),"'Memory Saccade Analysis_HH'",IF(NOT(ISERROR(FIND("u-stim",W2685))),"'Plot Microstim_HH'","")))))))</f>
        <v/>
      </c>
      <c r="N2685" s="573"/>
      <c r="O2685" s="584"/>
      <c r="P2685" s="590"/>
      <c r="Q2685" s="590"/>
      <c r="R2685" s="590"/>
      <c r="S2685" s="590"/>
      <c r="T2685" s="590"/>
      <c r="U2685" s="590"/>
      <c r="V2685" s="583"/>
      <c r="W2685" s="170"/>
      <c r="X2685" s="192"/>
      <c r="Y2685" s="219"/>
      <c r="Z2685" s="217"/>
      <c r="AA2685" s="218"/>
      <c r="AB2685" s="77"/>
      <c r="AC2685" s="78"/>
      <c r="AD2685" s="199"/>
      <c r="AE2685" s="91"/>
      <c r="AF2685" s="79"/>
      <c r="AG2685" s="79"/>
      <c r="AH2685" s="80"/>
      <c r="AI2685" s="81"/>
      <c r="AJ2685" s="81"/>
      <c r="AK2685" s="81"/>
      <c r="AL2685" s="81"/>
      <c r="AM2685" s="114"/>
      <c r="AN2685" s="82"/>
      <c r="AO2685" s="83"/>
      <c r="AP2685" s="83"/>
      <c r="AQ2685" s="83"/>
      <c r="AR2685" s="84"/>
      <c r="AS2685" s="85"/>
      <c r="AT2685" s="85"/>
      <c r="AU2685" s="85"/>
      <c r="AV2685" s="85"/>
      <c r="AW2685" s="104"/>
      <c r="AX2685" s="86"/>
      <c r="AY2685" s="87"/>
      <c r="AZ2685" s="87"/>
      <c r="BA2685" s="87"/>
      <c r="BB2685" s="88"/>
      <c r="BC2685" s="89"/>
      <c r="BD2685" s="89"/>
      <c r="BE2685" s="89"/>
      <c r="BF2685" s="89"/>
      <c r="BG2685" s="115"/>
      <c r="BH2685" s="90"/>
      <c r="BI2685" s="251"/>
      <c r="BJ2685" s="252"/>
      <c r="BK2685" s="252"/>
      <c r="BL2685" s="230"/>
      <c r="BM2685" s="230"/>
      <c r="BN2685" s="230"/>
      <c r="BO2685" s="231"/>
      <c r="BP2685" s="231"/>
      <c r="BQ2685" s="231"/>
      <c r="BR2685" s="232"/>
      <c r="BS2685" s="232"/>
      <c r="BT2685" s="232"/>
      <c r="BU2685" s="230"/>
      <c r="BV2685" s="230"/>
      <c r="BW2685" s="231"/>
      <c r="BX2685" s="231"/>
      <c r="BY2685" s="232"/>
      <c r="BZ2685" s="235"/>
      <c r="CA2685" s="257"/>
      <c r="CB2685" s="233"/>
      <c r="CC2685" s="230"/>
      <c r="CD2685" s="230"/>
      <c r="CE2685" s="230"/>
      <c r="CF2685" s="230"/>
      <c r="CG2685" s="230"/>
      <c r="CH2685" s="230"/>
      <c r="CI2685" s="230"/>
      <c r="CJ2685" s="231"/>
      <c r="CK2685" s="231"/>
      <c r="CL2685" s="231"/>
      <c r="CM2685" s="231"/>
      <c r="CN2685" s="231"/>
      <c r="CO2685" s="231"/>
      <c r="CP2685" s="231"/>
      <c r="CQ2685" s="231"/>
      <c r="CR2685" s="232"/>
      <c r="CS2685" s="232"/>
      <c r="CT2685" s="232"/>
      <c r="CU2685" s="232"/>
      <c r="CV2685" s="232"/>
      <c r="CW2685" s="232"/>
      <c r="CX2685" s="232"/>
      <c r="CY2685" s="234"/>
      <c r="DA2685" s="106"/>
      <c r="DC2685" s="106"/>
      <c r="DD2685" s="106"/>
      <c r="DE2685" s="106"/>
      <c r="DF2685" s="92"/>
      <c r="DG2685" s="107"/>
      <c r="DH2685" s="107"/>
      <c r="DI2685" s="107"/>
      <c r="DJ2685" s="107"/>
      <c r="DK2685" s="107"/>
      <c r="DL2685" s="107"/>
      <c r="DM2685" s="110"/>
      <c r="DN2685" s="110"/>
      <c r="DO2685" s="110"/>
      <c r="DP2685" s="110"/>
      <c r="DQ2685" s="110"/>
      <c r="DR2685" s="110"/>
      <c r="DS2685" s="110"/>
      <c r="DT2685" s="110"/>
      <c r="DU2685" s="497"/>
      <c r="DV2685" s="497"/>
      <c r="DW2685" s="497"/>
      <c r="DX2685" s="497"/>
      <c r="DY2685" s="497"/>
      <c r="DZ2685" s="497"/>
      <c r="EA2685" s="98"/>
      <c r="EB2685" s="99"/>
      <c r="EC2685" s="99"/>
      <c r="ED2685" s="99"/>
      <c r="EE2685" s="99"/>
      <c r="EF2685" s="99"/>
      <c r="EG2685" s="99"/>
      <c r="EH2685" s="99"/>
      <c r="EI2685" s="99"/>
      <c r="EJ2685" s="99"/>
      <c r="EK2685" s="99"/>
      <c r="EL2685" s="99"/>
      <c r="EM2685" s="99"/>
      <c r="EN2685" s="99"/>
      <c r="EO2685" s="99"/>
      <c r="EP2685" s="99"/>
      <c r="EQ2685" s="99"/>
      <c r="ER2685" s="99"/>
      <c r="ES2685" s="99"/>
      <c r="ET2685" s="99"/>
      <c r="EU2685" s="99"/>
      <c r="EV2685" s="99"/>
      <c r="EW2685" s="99"/>
      <c r="EX2685" s="119"/>
      <c r="EY2685" s="121"/>
      <c r="EZ2685" s="296"/>
      <c r="FA2685" s="83"/>
      <c r="FC2685" s="116"/>
      <c r="FD2685" s="116"/>
    </row>
    <row r="2686" spans="1:160" ht="15" customHeight="1" x14ac:dyDescent="0.2">
      <c r="A2686" s="100"/>
      <c r="B2686" s="100"/>
      <c r="C2686" s="74"/>
      <c r="D2686" s="74"/>
      <c r="E2686" s="74"/>
      <c r="F2686" s="74"/>
      <c r="G2686" s="75"/>
      <c r="H2686" s="435"/>
      <c r="I2686" s="73"/>
      <c r="J2686" s="101"/>
      <c r="K2686" s="113"/>
      <c r="L2686" s="103"/>
      <c r="M2686" s="569" t="str">
        <f>IF(NOT(ISERROR(FIND("Training",W2686))),"'Plot Psychometric_HH'",IF(NOT(ISERROR(FIND("1DAT",W2686))),"'Plot Tuning Azimuth_HH'",IF(NOT(ISERROR(FIND("HD_dt",W2686))),"'Plot HeadingDiscimination_PSTH_HH_dt_yuchen'",IF(NOT(ISERROR(FIND("HD",W2686))),"'Plot HeadingDiscimination_PSTH_HH'",IF(NOT(ISERROR(FIND("MemSac",W2686))),"'Memory Saccade Analysis_HH'",IF(NOT(ISERROR(FIND("DelSac",W2686))),"'Memory Saccade Analysis_HH'",IF(NOT(ISERROR(FIND("u-stim",W2686))),"'Plot Microstim_HH'","")))))))</f>
        <v/>
      </c>
      <c r="N2686" s="573"/>
      <c r="O2686" s="584"/>
      <c r="P2686" s="590"/>
      <c r="Q2686" s="590"/>
      <c r="R2686" s="590"/>
      <c r="S2686" s="590"/>
      <c r="T2686" s="590"/>
      <c r="U2686" s="590"/>
      <c r="V2686" s="583"/>
      <c r="W2686" s="170"/>
      <c r="X2686" s="192"/>
      <c r="Y2686" s="219"/>
      <c r="Z2686" s="217"/>
      <c r="AA2686" s="218"/>
      <c r="AB2686" s="77"/>
      <c r="AC2686" s="78"/>
      <c r="AD2686" s="199"/>
      <c r="AE2686" s="91"/>
      <c r="AF2686" s="79"/>
      <c r="AG2686" s="79"/>
      <c r="AH2686" s="80"/>
      <c r="AI2686" s="81"/>
      <c r="AJ2686" s="81"/>
      <c r="AK2686" s="81"/>
      <c r="AL2686" s="81"/>
      <c r="AM2686" s="114"/>
      <c r="AN2686" s="82"/>
      <c r="AO2686" s="83"/>
      <c r="AP2686" s="83"/>
      <c r="AQ2686" s="83"/>
      <c r="AR2686" s="84"/>
      <c r="AS2686" s="85"/>
      <c r="AT2686" s="85"/>
      <c r="AU2686" s="85"/>
      <c r="AV2686" s="85"/>
      <c r="AW2686" s="104"/>
      <c r="AX2686" s="86"/>
      <c r="AY2686" s="87"/>
      <c r="AZ2686" s="87"/>
      <c r="BA2686" s="87"/>
      <c r="BB2686" s="88"/>
      <c r="BC2686" s="89"/>
      <c r="BD2686" s="89"/>
      <c r="BE2686" s="89"/>
      <c r="BF2686" s="89"/>
      <c r="BG2686" s="115"/>
      <c r="BH2686" s="90"/>
      <c r="BI2686" s="251"/>
      <c r="BJ2686" s="252"/>
      <c r="BK2686" s="252"/>
      <c r="BL2686" s="230"/>
      <c r="BM2686" s="230"/>
      <c r="BN2686" s="230"/>
      <c r="BO2686" s="231"/>
      <c r="BP2686" s="231"/>
      <c r="BQ2686" s="231"/>
      <c r="BR2686" s="232"/>
      <c r="BS2686" s="232"/>
      <c r="BT2686" s="232"/>
      <c r="BU2686" s="230"/>
      <c r="BV2686" s="230"/>
      <c r="BW2686" s="231"/>
      <c r="BX2686" s="231"/>
      <c r="BY2686" s="232"/>
      <c r="BZ2686" s="235"/>
      <c r="CA2686" s="257"/>
      <c r="CB2686" s="233"/>
      <c r="CC2686" s="230"/>
      <c r="CD2686" s="230"/>
      <c r="CE2686" s="230"/>
      <c r="CF2686" s="230"/>
      <c r="CG2686" s="230"/>
      <c r="CH2686" s="230"/>
      <c r="CI2686" s="230"/>
      <c r="CJ2686" s="231"/>
      <c r="CK2686" s="231"/>
      <c r="CL2686" s="231"/>
      <c r="CM2686" s="231"/>
      <c r="CN2686" s="231"/>
      <c r="CO2686" s="231"/>
      <c r="CP2686" s="231"/>
      <c r="CQ2686" s="231"/>
      <c r="CR2686" s="232"/>
      <c r="CS2686" s="232"/>
      <c r="CT2686" s="232"/>
      <c r="CU2686" s="232"/>
      <c r="CV2686" s="232"/>
      <c r="CW2686" s="232"/>
      <c r="CX2686" s="232"/>
      <c r="CY2686" s="234"/>
      <c r="DA2686" s="106"/>
      <c r="DC2686" s="106"/>
      <c r="DD2686" s="106"/>
      <c r="DE2686" s="106"/>
      <c r="DF2686" s="92"/>
      <c r="DG2686" s="107"/>
      <c r="DH2686" s="107"/>
      <c r="DI2686" s="107"/>
      <c r="DJ2686" s="107"/>
      <c r="DK2686" s="107"/>
      <c r="DL2686" s="107"/>
      <c r="DM2686" s="110"/>
      <c r="DN2686" s="110"/>
      <c r="DO2686" s="110"/>
      <c r="DP2686" s="110"/>
      <c r="DQ2686" s="110"/>
      <c r="DR2686" s="110"/>
      <c r="DS2686" s="110"/>
      <c r="DT2686" s="110"/>
      <c r="DU2686" s="497"/>
      <c r="DV2686" s="497"/>
      <c r="DW2686" s="497"/>
      <c r="DX2686" s="497"/>
      <c r="DY2686" s="497"/>
      <c r="DZ2686" s="497"/>
      <c r="EA2686" s="98"/>
      <c r="EB2686" s="99"/>
      <c r="EC2686" s="99"/>
      <c r="ED2686" s="99"/>
      <c r="EE2686" s="99"/>
      <c r="EF2686" s="99"/>
      <c r="EG2686" s="99"/>
      <c r="EH2686" s="99"/>
      <c r="EI2686" s="99"/>
      <c r="EJ2686" s="99"/>
      <c r="EK2686" s="99"/>
      <c r="EL2686" s="99"/>
      <c r="EM2686" s="99"/>
      <c r="EN2686" s="99"/>
      <c r="EO2686" s="99"/>
      <c r="EP2686" s="99"/>
      <c r="EQ2686" s="99"/>
      <c r="ER2686" s="99"/>
      <c r="ES2686" s="99"/>
      <c r="ET2686" s="99"/>
      <c r="EU2686" s="99"/>
      <c r="EV2686" s="99"/>
      <c r="EW2686" s="99"/>
      <c r="EX2686" s="119"/>
      <c r="EY2686" s="121"/>
      <c r="EZ2686" s="296"/>
      <c r="FA2686" s="83"/>
      <c r="FC2686" s="116"/>
      <c r="FD2686" s="116"/>
    </row>
    <row r="2687" spans="1:160" ht="15" customHeight="1" x14ac:dyDescent="0.2">
      <c r="A2687" s="100"/>
      <c r="B2687" s="100"/>
      <c r="C2687" s="74"/>
      <c r="D2687" s="74"/>
      <c r="E2687" s="74"/>
      <c r="F2687" s="74"/>
      <c r="G2687" s="75"/>
      <c r="H2687" s="435"/>
      <c r="I2687" s="73"/>
      <c r="J2687" s="101"/>
      <c r="K2687" s="113"/>
      <c r="L2687" s="103"/>
      <c r="M2687" s="569" t="str">
        <f>IF(NOT(ISERROR(FIND("Training",W2687))),"'Plot Psychometric_HH'",IF(NOT(ISERROR(FIND("1DAT",W2687))),"'Plot Tuning Azimuth_HH'",IF(NOT(ISERROR(FIND("HD_dt",W2687))),"'Plot HeadingDiscimination_PSTH_HH_dt_yuchen'",IF(NOT(ISERROR(FIND("HD",W2687))),"'Plot HeadingDiscimination_PSTH_HH'",IF(NOT(ISERROR(FIND("MemSac",W2687))),"'Memory Saccade Analysis_HH'",IF(NOT(ISERROR(FIND("DelSac",W2687))),"'Memory Saccade Analysis_HH'",IF(NOT(ISERROR(FIND("u-stim",W2687))),"'Plot Microstim_HH'","")))))))</f>
        <v/>
      </c>
      <c r="N2687" s="573"/>
      <c r="O2687" s="584"/>
      <c r="P2687" s="590"/>
      <c r="Q2687" s="590"/>
      <c r="R2687" s="590"/>
      <c r="S2687" s="590"/>
      <c r="T2687" s="590"/>
      <c r="U2687" s="590"/>
      <c r="V2687" s="583"/>
      <c r="W2687" s="170"/>
      <c r="X2687" s="192"/>
      <c r="Y2687" s="219"/>
      <c r="Z2687" s="217"/>
      <c r="AA2687" s="218"/>
      <c r="AB2687" s="77"/>
      <c r="AC2687" s="78"/>
      <c r="AD2687" s="199"/>
      <c r="AE2687" s="91"/>
      <c r="AF2687" s="79"/>
      <c r="AG2687" s="79"/>
      <c r="AH2687" s="80"/>
      <c r="AI2687" s="81"/>
      <c r="AJ2687" s="81"/>
      <c r="AK2687" s="81"/>
      <c r="AL2687" s="81"/>
      <c r="AM2687" s="114"/>
      <c r="AN2687" s="82"/>
      <c r="AO2687" s="83"/>
      <c r="AP2687" s="83"/>
      <c r="AQ2687" s="83"/>
      <c r="AR2687" s="84"/>
      <c r="AS2687" s="85"/>
      <c r="AT2687" s="85"/>
      <c r="AU2687" s="85"/>
      <c r="AV2687" s="85"/>
      <c r="AW2687" s="104"/>
      <c r="AX2687" s="86"/>
      <c r="AY2687" s="87"/>
      <c r="AZ2687" s="87"/>
      <c r="BA2687" s="87"/>
      <c r="BB2687" s="88"/>
      <c r="BC2687" s="89"/>
      <c r="BD2687" s="89"/>
      <c r="BE2687" s="89"/>
      <c r="BF2687" s="89"/>
      <c r="BG2687" s="115"/>
      <c r="BH2687" s="90"/>
      <c r="BI2687" s="251"/>
      <c r="BJ2687" s="252"/>
      <c r="BK2687" s="252"/>
      <c r="BL2687" s="230"/>
      <c r="BM2687" s="230"/>
      <c r="BN2687" s="230"/>
      <c r="BO2687" s="231"/>
      <c r="BP2687" s="231"/>
      <c r="BQ2687" s="231"/>
      <c r="BR2687" s="232"/>
      <c r="BS2687" s="232"/>
      <c r="BT2687" s="232"/>
      <c r="BU2687" s="230"/>
      <c r="BV2687" s="230"/>
      <c r="BW2687" s="231"/>
      <c r="BX2687" s="231"/>
      <c r="BY2687" s="232"/>
      <c r="BZ2687" s="235"/>
      <c r="CA2687" s="257"/>
      <c r="CB2687" s="233"/>
      <c r="CC2687" s="230"/>
      <c r="CD2687" s="230"/>
      <c r="CE2687" s="230"/>
      <c r="CF2687" s="230"/>
      <c r="CG2687" s="230"/>
      <c r="CH2687" s="230"/>
      <c r="CI2687" s="230"/>
      <c r="CJ2687" s="231"/>
      <c r="CK2687" s="231"/>
      <c r="CL2687" s="231"/>
      <c r="CM2687" s="231"/>
      <c r="CN2687" s="231"/>
      <c r="CO2687" s="231"/>
      <c r="CP2687" s="231"/>
      <c r="CQ2687" s="231"/>
      <c r="CR2687" s="232"/>
      <c r="CS2687" s="232"/>
      <c r="CT2687" s="232"/>
      <c r="CU2687" s="232"/>
      <c r="CV2687" s="232"/>
      <c r="CW2687" s="232"/>
      <c r="CX2687" s="232"/>
      <c r="CY2687" s="234"/>
      <c r="DA2687" s="106"/>
      <c r="DC2687" s="106"/>
      <c r="DD2687" s="106"/>
      <c r="DE2687" s="106"/>
      <c r="DF2687" s="92"/>
      <c r="DG2687" s="107"/>
      <c r="DH2687" s="107"/>
      <c r="DI2687" s="107"/>
      <c r="DJ2687" s="107"/>
      <c r="DK2687" s="107"/>
      <c r="DL2687" s="107"/>
      <c r="DM2687" s="110"/>
      <c r="DN2687" s="110"/>
      <c r="DO2687" s="110"/>
      <c r="DP2687" s="110"/>
      <c r="DQ2687" s="110"/>
      <c r="DR2687" s="110"/>
      <c r="DS2687" s="110"/>
      <c r="DT2687" s="110"/>
      <c r="DU2687" s="497"/>
      <c r="DV2687" s="497"/>
      <c r="DW2687" s="497"/>
      <c r="DX2687" s="497"/>
      <c r="DY2687" s="497"/>
      <c r="DZ2687" s="497"/>
      <c r="EA2687" s="98"/>
      <c r="EB2687" s="99"/>
      <c r="EC2687" s="99"/>
      <c r="ED2687" s="99"/>
      <c r="EE2687" s="99"/>
      <c r="EF2687" s="99"/>
      <c r="EG2687" s="99"/>
      <c r="EH2687" s="99"/>
      <c r="EI2687" s="99"/>
      <c r="EJ2687" s="99"/>
      <c r="EK2687" s="99"/>
      <c r="EL2687" s="99"/>
      <c r="EM2687" s="99"/>
      <c r="EN2687" s="99"/>
      <c r="EO2687" s="99"/>
      <c r="EP2687" s="99"/>
      <c r="EQ2687" s="99"/>
      <c r="ER2687" s="99"/>
      <c r="ES2687" s="99"/>
      <c r="ET2687" s="99"/>
      <c r="EU2687" s="99"/>
      <c r="EV2687" s="99"/>
      <c r="EW2687" s="99"/>
      <c r="EX2687" s="119"/>
      <c r="EY2687" s="121"/>
      <c r="EZ2687" s="296"/>
      <c r="FA2687" s="83"/>
      <c r="FC2687" s="116"/>
      <c r="FD2687" s="116"/>
    </row>
    <row r="2688" spans="1:160" ht="15" customHeight="1" x14ac:dyDescent="0.2">
      <c r="A2688" s="100"/>
      <c r="B2688" s="100"/>
      <c r="C2688" s="74"/>
      <c r="D2688" s="74"/>
      <c r="E2688" s="74"/>
      <c r="F2688" s="74"/>
      <c r="G2688" s="75"/>
      <c r="H2688" s="435"/>
      <c r="I2688" s="73"/>
      <c r="J2688" s="101"/>
      <c r="K2688" s="113"/>
      <c r="L2688" s="103"/>
      <c r="M2688" s="569" t="str">
        <f>IF(NOT(ISERROR(FIND("Training",W2688))),"'Plot Psychometric_HH'",IF(NOT(ISERROR(FIND("1DAT",W2688))),"'Plot Tuning Azimuth_HH'",IF(NOT(ISERROR(FIND("HD_dt",W2688))),"'Plot HeadingDiscimination_PSTH_HH_dt_yuchen'",IF(NOT(ISERROR(FIND("HD",W2688))),"'Plot HeadingDiscimination_PSTH_HH'",IF(NOT(ISERROR(FIND("MemSac",W2688))),"'Memory Saccade Analysis_HH'",IF(NOT(ISERROR(FIND("DelSac",W2688))),"'Memory Saccade Analysis_HH'",IF(NOT(ISERROR(FIND("u-stim",W2688))),"'Plot Microstim_HH'","")))))))</f>
        <v/>
      </c>
      <c r="N2688" s="573"/>
      <c r="O2688" s="584"/>
      <c r="P2688" s="590"/>
      <c r="Q2688" s="590"/>
      <c r="R2688" s="590"/>
      <c r="S2688" s="590"/>
      <c r="T2688" s="590"/>
      <c r="U2688" s="590"/>
      <c r="V2688" s="583"/>
      <c r="W2688" s="170"/>
      <c r="X2688" s="192"/>
      <c r="Y2688" s="219"/>
      <c r="Z2688" s="217"/>
      <c r="AA2688" s="218"/>
      <c r="AB2688" s="77"/>
      <c r="AC2688" s="78"/>
      <c r="AD2688" s="199"/>
      <c r="AE2688" s="91"/>
      <c r="AF2688" s="79"/>
      <c r="AG2688" s="79"/>
      <c r="AH2688" s="80"/>
      <c r="AI2688" s="81"/>
      <c r="AJ2688" s="81"/>
      <c r="AK2688" s="81"/>
      <c r="AL2688" s="81"/>
      <c r="AM2688" s="114"/>
      <c r="AN2688" s="82"/>
      <c r="AO2688" s="83"/>
      <c r="AP2688" s="83"/>
      <c r="AQ2688" s="83"/>
      <c r="AR2688" s="84"/>
      <c r="AS2688" s="85"/>
      <c r="AT2688" s="85"/>
      <c r="AU2688" s="85"/>
      <c r="AV2688" s="85"/>
      <c r="AW2688" s="104"/>
      <c r="AX2688" s="86"/>
      <c r="AY2688" s="87"/>
      <c r="AZ2688" s="87"/>
      <c r="BA2688" s="87"/>
      <c r="BB2688" s="88"/>
      <c r="BC2688" s="89"/>
      <c r="BD2688" s="89"/>
      <c r="BE2688" s="89"/>
      <c r="BF2688" s="89"/>
      <c r="BG2688" s="115"/>
      <c r="BH2688" s="90"/>
      <c r="BI2688" s="251"/>
      <c r="BJ2688" s="252"/>
      <c r="BK2688" s="252"/>
      <c r="BL2688" s="230"/>
      <c r="BM2688" s="230"/>
      <c r="BN2688" s="230"/>
      <c r="BO2688" s="231"/>
      <c r="BP2688" s="231"/>
      <c r="BQ2688" s="231"/>
      <c r="BR2688" s="232"/>
      <c r="BS2688" s="232"/>
      <c r="BT2688" s="232"/>
      <c r="BU2688" s="230"/>
      <c r="BV2688" s="230"/>
      <c r="BW2688" s="231"/>
      <c r="BX2688" s="231"/>
      <c r="BY2688" s="232"/>
      <c r="BZ2688" s="235"/>
      <c r="CA2688" s="257"/>
      <c r="CB2688" s="233"/>
      <c r="CC2688" s="230"/>
      <c r="CD2688" s="230"/>
      <c r="CE2688" s="230"/>
      <c r="CF2688" s="230"/>
      <c r="CG2688" s="230"/>
      <c r="CH2688" s="230"/>
      <c r="CI2688" s="230"/>
      <c r="CJ2688" s="231"/>
      <c r="CK2688" s="231"/>
      <c r="CL2688" s="231"/>
      <c r="CM2688" s="231"/>
      <c r="CN2688" s="231"/>
      <c r="CO2688" s="231"/>
      <c r="CP2688" s="231"/>
      <c r="CQ2688" s="231"/>
      <c r="CR2688" s="232"/>
      <c r="CS2688" s="232"/>
      <c r="CT2688" s="232"/>
      <c r="CU2688" s="232"/>
      <c r="CV2688" s="232"/>
      <c r="CW2688" s="232"/>
      <c r="CX2688" s="232"/>
      <c r="CY2688" s="234"/>
      <c r="DA2688" s="106"/>
      <c r="DC2688" s="106"/>
      <c r="DD2688" s="106"/>
      <c r="DE2688" s="106"/>
      <c r="DF2688" s="92"/>
      <c r="DG2688" s="107"/>
      <c r="DH2688" s="107"/>
      <c r="DI2688" s="107"/>
      <c r="DJ2688" s="107"/>
      <c r="DK2688" s="107"/>
      <c r="DL2688" s="107"/>
      <c r="DM2688" s="110"/>
      <c r="DN2688" s="110"/>
      <c r="DO2688" s="110"/>
      <c r="DP2688" s="110"/>
      <c r="DQ2688" s="110"/>
      <c r="DR2688" s="110"/>
      <c r="DS2688" s="110"/>
      <c r="DT2688" s="110"/>
      <c r="DU2688" s="497"/>
      <c r="DV2688" s="497"/>
      <c r="DW2688" s="497"/>
      <c r="DX2688" s="497"/>
      <c r="DY2688" s="497"/>
      <c r="DZ2688" s="497"/>
      <c r="EA2688" s="98"/>
      <c r="EB2688" s="99"/>
      <c r="EC2688" s="99"/>
      <c r="ED2688" s="99"/>
      <c r="EE2688" s="99"/>
      <c r="EF2688" s="99"/>
      <c r="EG2688" s="99"/>
      <c r="EH2688" s="99"/>
      <c r="EI2688" s="99"/>
      <c r="EJ2688" s="99"/>
      <c r="EK2688" s="99"/>
      <c r="EL2688" s="99"/>
      <c r="EM2688" s="99"/>
      <c r="EN2688" s="99"/>
      <c r="EO2688" s="99"/>
      <c r="EP2688" s="99"/>
      <c r="EQ2688" s="99"/>
      <c r="ER2688" s="99"/>
      <c r="ES2688" s="99"/>
      <c r="ET2688" s="99"/>
      <c r="EU2688" s="99"/>
      <c r="EV2688" s="99"/>
      <c r="EW2688" s="99"/>
      <c r="EX2688" s="119"/>
      <c r="EY2688" s="121"/>
      <c r="EZ2688" s="296"/>
      <c r="FA2688" s="83"/>
      <c r="FC2688" s="116"/>
      <c r="FD2688" s="116"/>
    </row>
    <row r="2689" spans="1:160" ht="15" customHeight="1" x14ac:dyDescent="0.2">
      <c r="A2689" s="100"/>
      <c r="B2689" s="100"/>
      <c r="C2689" s="74"/>
      <c r="D2689" s="74"/>
      <c r="E2689" s="74"/>
      <c r="F2689" s="74"/>
      <c r="G2689" s="75"/>
      <c r="H2689" s="435"/>
      <c r="I2689" s="73"/>
      <c r="J2689" s="101"/>
      <c r="K2689" s="113"/>
      <c r="L2689" s="103"/>
      <c r="M2689" s="569" t="str">
        <f>IF(NOT(ISERROR(FIND("Training",W2689))),"'Plot Psychometric_HH'",IF(NOT(ISERROR(FIND("1DAT",W2689))),"'Plot Tuning Azimuth_HH'",IF(NOT(ISERROR(FIND("HD_dt",W2689))),"'Plot HeadingDiscimination_PSTH_HH_dt_yuchen'",IF(NOT(ISERROR(FIND("HD",W2689))),"'Plot HeadingDiscimination_PSTH_HH'",IF(NOT(ISERROR(FIND("MemSac",W2689))),"'Memory Saccade Analysis_HH'",IF(NOT(ISERROR(FIND("DelSac",W2689))),"'Memory Saccade Analysis_HH'",IF(NOT(ISERROR(FIND("u-stim",W2689))),"'Plot Microstim_HH'","")))))))</f>
        <v/>
      </c>
      <c r="N2689" s="573"/>
      <c r="O2689" s="584"/>
      <c r="P2689" s="590"/>
      <c r="Q2689" s="590"/>
      <c r="R2689" s="590"/>
      <c r="S2689" s="590"/>
      <c r="T2689" s="590"/>
      <c r="U2689" s="590"/>
      <c r="V2689" s="583"/>
      <c r="W2689" s="170"/>
      <c r="X2689" s="192"/>
      <c r="Y2689" s="219"/>
      <c r="Z2689" s="217"/>
      <c r="AA2689" s="218"/>
      <c r="AB2689" s="77"/>
      <c r="AC2689" s="78"/>
      <c r="AD2689" s="199"/>
      <c r="AE2689" s="91"/>
      <c r="AF2689" s="79"/>
      <c r="AG2689" s="79"/>
      <c r="AH2689" s="80"/>
      <c r="AI2689" s="81"/>
      <c r="AJ2689" s="81"/>
      <c r="AK2689" s="81"/>
      <c r="AL2689" s="81"/>
      <c r="AM2689" s="114"/>
      <c r="AN2689" s="82"/>
      <c r="AO2689" s="83"/>
      <c r="AP2689" s="83"/>
      <c r="AQ2689" s="83"/>
      <c r="AR2689" s="84"/>
      <c r="AS2689" s="85"/>
      <c r="AT2689" s="85"/>
      <c r="AU2689" s="85"/>
      <c r="AV2689" s="85"/>
      <c r="AW2689" s="104"/>
      <c r="AX2689" s="86"/>
      <c r="AY2689" s="87"/>
      <c r="AZ2689" s="87"/>
      <c r="BA2689" s="87"/>
      <c r="BB2689" s="88"/>
      <c r="BC2689" s="89"/>
      <c r="BD2689" s="89"/>
      <c r="BE2689" s="89"/>
      <c r="BF2689" s="89"/>
      <c r="BG2689" s="115"/>
      <c r="BH2689" s="90"/>
      <c r="BI2689" s="251"/>
      <c r="BJ2689" s="252"/>
      <c r="BK2689" s="252"/>
      <c r="BL2689" s="230"/>
      <c r="BM2689" s="230"/>
      <c r="BN2689" s="230"/>
      <c r="BO2689" s="231"/>
      <c r="BP2689" s="231"/>
      <c r="BQ2689" s="231"/>
      <c r="BR2689" s="232"/>
      <c r="BS2689" s="232"/>
      <c r="BT2689" s="232"/>
      <c r="BU2689" s="230"/>
      <c r="BV2689" s="230"/>
      <c r="BW2689" s="231"/>
      <c r="BX2689" s="231"/>
      <c r="BY2689" s="232"/>
      <c r="BZ2689" s="235"/>
      <c r="CA2689" s="257"/>
      <c r="CB2689" s="233"/>
      <c r="CC2689" s="230"/>
      <c r="CD2689" s="230"/>
      <c r="CE2689" s="230"/>
      <c r="CF2689" s="230"/>
      <c r="CG2689" s="230"/>
      <c r="CH2689" s="230"/>
      <c r="CI2689" s="230"/>
      <c r="CJ2689" s="231"/>
      <c r="CK2689" s="231"/>
      <c r="CL2689" s="231"/>
      <c r="CM2689" s="231"/>
      <c r="CN2689" s="231"/>
      <c r="CO2689" s="231"/>
      <c r="CP2689" s="231"/>
      <c r="CQ2689" s="231"/>
      <c r="CR2689" s="232"/>
      <c r="CS2689" s="232"/>
      <c r="CT2689" s="232"/>
      <c r="CU2689" s="232"/>
      <c r="CV2689" s="232"/>
      <c r="CW2689" s="232"/>
      <c r="CX2689" s="232"/>
      <c r="CY2689" s="234"/>
      <c r="DA2689" s="106"/>
      <c r="DC2689" s="106"/>
      <c r="DD2689" s="106"/>
      <c r="DE2689" s="106"/>
      <c r="DF2689" s="92"/>
      <c r="DG2689" s="107"/>
      <c r="DH2689" s="107"/>
      <c r="DI2689" s="107"/>
      <c r="DJ2689" s="107"/>
      <c r="DK2689" s="107"/>
      <c r="DL2689" s="107"/>
      <c r="DM2689" s="110"/>
      <c r="DN2689" s="110"/>
      <c r="DO2689" s="110"/>
      <c r="DP2689" s="110"/>
      <c r="DQ2689" s="110"/>
      <c r="DR2689" s="110"/>
      <c r="DS2689" s="110"/>
      <c r="DT2689" s="110"/>
      <c r="DU2689" s="497"/>
      <c r="DV2689" s="497"/>
      <c r="DW2689" s="497"/>
      <c r="DX2689" s="497"/>
      <c r="DY2689" s="497"/>
      <c r="DZ2689" s="497"/>
      <c r="EA2689" s="98"/>
      <c r="EB2689" s="99"/>
      <c r="EC2689" s="99"/>
      <c r="ED2689" s="99"/>
      <c r="EE2689" s="99"/>
      <c r="EF2689" s="99"/>
      <c r="EG2689" s="99"/>
      <c r="EH2689" s="99"/>
      <c r="EI2689" s="99"/>
      <c r="EJ2689" s="99"/>
      <c r="EK2689" s="99"/>
      <c r="EL2689" s="99"/>
      <c r="EM2689" s="99"/>
      <c r="EN2689" s="99"/>
      <c r="EO2689" s="99"/>
      <c r="EP2689" s="99"/>
      <c r="EQ2689" s="99"/>
      <c r="ER2689" s="99"/>
      <c r="ES2689" s="99"/>
      <c r="ET2689" s="99"/>
      <c r="EU2689" s="99"/>
      <c r="EV2689" s="99"/>
      <c r="EW2689" s="99"/>
      <c r="EX2689" s="119"/>
      <c r="EY2689" s="121"/>
      <c r="EZ2689" s="296"/>
      <c r="FA2689" s="83"/>
      <c r="FC2689" s="116"/>
      <c r="FD2689" s="116"/>
    </row>
    <row r="2690" spans="1:160" ht="15" customHeight="1" x14ac:dyDescent="0.2">
      <c r="A2690" s="100"/>
      <c r="B2690" s="100"/>
      <c r="C2690" s="74"/>
      <c r="D2690" s="74"/>
      <c r="E2690" s="74"/>
      <c r="F2690" s="74"/>
      <c r="G2690" s="75"/>
      <c r="H2690" s="435"/>
      <c r="I2690" s="73"/>
      <c r="J2690" s="101"/>
      <c r="K2690" s="113"/>
      <c r="L2690" s="103"/>
      <c r="M2690" s="569" t="str">
        <f>IF(NOT(ISERROR(FIND("Training",W2690))),"'Plot Psychometric_HH'",IF(NOT(ISERROR(FIND("1DAT",W2690))),"'Plot Tuning Azimuth_HH'",IF(NOT(ISERROR(FIND("HD_dt",W2690))),"'Plot HeadingDiscimination_PSTH_HH_dt_yuchen'",IF(NOT(ISERROR(FIND("HD",W2690))),"'Plot HeadingDiscimination_PSTH_HH'",IF(NOT(ISERROR(FIND("MemSac",W2690))),"'Memory Saccade Analysis_HH'",IF(NOT(ISERROR(FIND("DelSac",W2690))),"'Memory Saccade Analysis_HH'",IF(NOT(ISERROR(FIND("u-stim",W2690))),"'Plot Microstim_HH'","")))))))</f>
        <v/>
      </c>
      <c r="N2690" s="573"/>
      <c r="O2690" s="584"/>
      <c r="P2690" s="590"/>
      <c r="Q2690" s="590"/>
      <c r="R2690" s="590"/>
      <c r="S2690" s="590"/>
      <c r="T2690" s="590"/>
      <c r="U2690" s="590"/>
      <c r="V2690" s="583"/>
      <c r="W2690" s="170"/>
      <c r="X2690" s="192"/>
      <c r="Y2690" s="219"/>
      <c r="Z2690" s="217"/>
      <c r="AA2690" s="218"/>
      <c r="AB2690" s="77"/>
      <c r="AC2690" s="78"/>
      <c r="AD2690" s="199"/>
      <c r="AE2690" s="91"/>
      <c r="AF2690" s="79"/>
      <c r="AG2690" s="79"/>
      <c r="AH2690" s="80"/>
      <c r="AI2690" s="81"/>
      <c r="AJ2690" s="81"/>
      <c r="AK2690" s="81"/>
      <c r="AL2690" s="81"/>
      <c r="AM2690" s="114"/>
      <c r="AN2690" s="82"/>
      <c r="AO2690" s="83"/>
      <c r="AP2690" s="83"/>
      <c r="AQ2690" s="83"/>
      <c r="AR2690" s="84"/>
      <c r="AS2690" s="85"/>
      <c r="AT2690" s="85"/>
      <c r="AU2690" s="85"/>
      <c r="AV2690" s="85"/>
      <c r="AW2690" s="104"/>
      <c r="AX2690" s="86"/>
      <c r="AY2690" s="87"/>
      <c r="AZ2690" s="87"/>
      <c r="BA2690" s="87"/>
      <c r="BB2690" s="88"/>
      <c r="BC2690" s="89"/>
      <c r="BD2690" s="89"/>
      <c r="BE2690" s="89"/>
      <c r="BF2690" s="89"/>
      <c r="BG2690" s="115"/>
      <c r="BH2690" s="90"/>
      <c r="BI2690" s="251"/>
      <c r="BJ2690" s="252"/>
      <c r="BK2690" s="252"/>
      <c r="BL2690" s="230"/>
      <c r="BM2690" s="230"/>
      <c r="BN2690" s="230"/>
      <c r="BO2690" s="231"/>
      <c r="BP2690" s="231"/>
      <c r="BQ2690" s="231"/>
      <c r="BR2690" s="232"/>
      <c r="BS2690" s="232"/>
      <c r="BT2690" s="232"/>
      <c r="BU2690" s="230"/>
      <c r="BV2690" s="230"/>
      <c r="BW2690" s="231"/>
      <c r="BX2690" s="231"/>
      <c r="BY2690" s="232"/>
      <c r="BZ2690" s="235"/>
      <c r="CA2690" s="257"/>
      <c r="CB2690" s="233"/>
      <c r="CC2690" s="230"/>
      <c r="CD2690" s="230"/>
      <c r="CE2690" s="230"/>
      <c r="CF2690" s="230"/>
      <c r="CG2690" s="230"/>
      <c r="CH2690" s="230"/>
      <c r="CI2690" s="230"/>
      <c r="CJ2690" s="231"/>
      <c r="CK2690" s="231"/>
      <c r="CL2690" s="231"/>
      <c r="CM2690" s="231"/>
      <c r="CN2690" s="231"/>
      <c r="CO2690" s="231"/>
      <c r="CP2690" s="231"/>
      <c r="CQ2690" s="231"/>
      <c r="CR2690" s="232"/>
      <c r="CS2690" s="232"/>
      <c r="CT2690" s="232"/>
      <c r="CU2690" s="232"/>
      <c r="CV2690" s="232"/>
      <c r="CW2690" s="232"/>
      <c r="CX2690" s="232"/>
      <c r="CY2690" s="234"/>
      <c r="DA2690" s="106"/>
      <c r="DC2690" s="106"/>
      <c r="DD2690" s="106"/>
      <c r="DE2690" s="106"/>
      <c r="DF2690" s="92"/>
      <c r="DG2690" s="107"/>
      <c r="DH2690" s="107"/>
      <c r="DI2690" s="107"/>
      <c r="DJ2690" s="107"/>
      <c r="DK2690" s="107"/>
      <c r="DL2690" s="107"/>
      <c r="DM2690" s="110"/>
      <c r="DN2690" s="110"/>
      <c r="DO2690" s="110"/>
      <c r="DP2690" s="110"/>
      <c r="DQ2690" s="110"/>
      <c r="DR2690" s="110"/>
      <c r="DS2690" s="110"/>
      <c r="DT2690" s="110"/>
      <c r="DU2690" s="497"/>
      <c r="DV2690" s="497"/>
      <c r="DW2690" s="497"/>
      <c r="DX2690" s="497"/>
      <c r="DY2690" s="497"/>
      <c r="DZ2690" s="497"/>
      <c r="EA2690" s="98"/>
      <c r="EB2690" s="99"/>
      <c r="EC2690" s="99"/>
      <c r="ED2690" s="99"/>
      <c r="EE2690" s="99"/>
      <c r="EF2690" s="99"/>
      <c r="EG2690" s="99"/>
      <c r="EH2690" s="99"/>
      <c r="EI2690" s="99"/>
      <c r="EJ2690" s="99"/>
      <c r="EK2690" s="99"/>
      <c r="EL2690" s="99"/>
      <c r="EM2690" s="99"/>
      <c r="EN2690" s="99"/>
      <c r="EO2690" s="99"/>
      <c r="EP2690" s="99"/>
      <c r="EQ2690" s="99"/>
      <c r="ER2690" s="99"/>
      <c r="ES2690" s="99"/>
      <c r="ET2690" s="99"/>
      <c r="EU2690" s="99"/>
      <c r="EV2690" s="99"/>
      <c r="EW2690" s="99"/>
      <c r="EX2690" s="119"/>
      <c r="EY2690" s="121"/>
      <c r="EZ2690" s="296"/>
      <c r="FA2690" s="83"/>
      <c r="FC2690" s="116"/>
      <c r="FD2690" s="116"/>
    </row>
    <row r="2691" spans="1:160" ht="15" customHeight="1" x14ac:dyDescent="0.2">
      <c r="A2691" s="100"/>
      <c r="B2691" s="100"/>
      <c r="C2691" s="74"/>
      <c r="D2691" s="74"/>
      <c r="E2691" s="74"/>
      <c r="F2691" s="74"/>
      <c r="G2691" s="75"/>
      <c r="H2691" s="435"/>
      <c r="I2691" s="73"/>
      <c r="J2691" s="101"/>
      <c r="K2691" s="113"/>
      <c r="L2691" s="103"/>
      <c r="M2691" s="569" t="str">
        <f>IF(NOT(ISERROR(FIND("Training",W2691))),"'Plot Psychometric_HH'",IF(NOT(ISERROR(FIND("1DAT",W2691))),"'Plot Tuning Azimuth_HH'",IF(NOT(ISERROR(FIND("HD_dt",W2691))),"'Plot HeadingDiscimination_PSTH_HH_dt_yuchen'",IF(NOT(ISERROR(FIND("HD",W2691))),"'Plot HeadingDiscimination_PSTH_HH'",IF(NOT(ISERROR(FIND("MemSac",W2691))),"'Memory Saccade Analysis_HH'",IF(NOT(ISERROR(FIND("DelSac",W2691))),"'Memory Saccade Analysis_HH'",IF(NOT(ISERROR(FIND("u-stim",W2691))),"'Plot Microstim_HH'","")))))))</f>
        <v/>
      </c>
      <c r="N2691" s="573"/>
      <c r="O2691" s="584"/>
      <c r="P2691" s="590"/>
      <c r="Q2691" s="590"/>
      <c r="R2691" s="590"/>
      <c r="S2691" s="590"/>
      <c r="T2691" s="590"/>
      <c r="U2691" s="590"/>
      <c r="V2691" s="583"/>
      <c r="W2691" s="170"/>
      <c r="X2691" s="192"/>
      <c r="Y2691" s="219"/>
      <c r="Z2691" s="217"/>
      <c r="AA2691" s="218"/>
      <c r="AB2691" s="77"/>
      <c r="AC2691" s="78"/>
      <c r="AD2691" s="199"/>
      <c r="AE2691" s="91"/>
      <c r="AF2691" s="79"/>
      <c r="AG2691" s="79"/>
      <c r="AH2691" s="80"/>
      <c r="AI2691" s="81"/>
      <c r="AJ2691" s="81"/>
      <c r="AK2691" s="81"/>
      <c r="AL2691" s="81"/>
      <c r="AM2691" s="114"/>
      <c r="AN2691" s="82"/>
      <c r="AO2691" s="83"/>
      <c r="AP2691" s="83"/>
      <c r="AQ2691" s="83"/>
      <c r="AR2691" s="84"/>
      <c r="AS2691" s="85"/>
      <c r="AT2691" s="85"/>
      <c r="AU2691" s="85"/>
      <c r="AV2691" s="85"/>
      <c r="AW2691" s="104"/>
      <c r="AX2691" s="86"/>
      <c r="AY2691" s="87"/>
      <c r="AZ2691" s="87"/>
      <c r="BA2691" s="87"/>
      <c r="BB2691" s="88"/>
      <c r="BC2691" s="89"/>
      <c r="BD2691" s="89"/>
      <c r="BE2691" s="89"/>
      <c r="BF2691" s="89"/>
      <c r="BG2691" s="115"/>
      <c r="BH2691" s="90"/>
      <c r="BI2691" s="251"/>
      <c r="BJ2691" s="252"/>
      <c r="BK2691" s="252"/>
      <c r="BL2691" s="230"/>
      <c r="BM2691" s="230"/>
      <c r="BN2691" s="230"/>
      <c r="BO2691" s="231"/>
      <c r="BP2691" s="231"/>
      <c r="BQ2691" s="231"/>
      <c r="BR2691" s="232"/>
      <c r="BS2691" s="232"/>
      <c r="BT2691" s="232"/>
      <c r="BU2691" s="230"/>
      <c r="BV2691" s="230"/>
      <c r="BW2691" s="231"/>
      <c r="BX2691" s="231"/>
      <c r="BY2691" s="232"/>
      <c r="BZ2691" s="235"/>
      <c r="CA2691" s="257"/>
      <c r="CB2691" s="233"/>
      <c r="CC2691" s="230"/>
      <c r="CD2691" s="230"/>
      <c r="CE2691" s="230"/>
      <c r="CF2691" s="230"/>
      <c r="CG2691" s="230"/>
      <c r="CH2691" s="230"/>
      <c r="CI2691" s="230"/>
      <c r="CJ2691" s="231"/>
      <c r="CK2691" s="231"/>
      <c r="CL2691" s="231"/>
      <c r="CM2691" s="231"/>
      <c r="CN2691" s="231"/>
      <c r="CO2691" s="231"/>
      <c r="CP2691" s="231"/>
      <c r="CQ2691" s="231"/>
      <c r="CR2691" s="232"/>
      <c r="CS2691" s="232"/>
      <c r="CT2691" s="232"/>
      <c r="CU2691" s="232"/>
      <c r="CV2691" s="232"/>
      <c r="CW2691" s="232"/>
      <c r="CX2691" s="232"/>
      <c r="CY2691" s="234"/>
      <c r="DA2691" s="106"/>
      <c r="DC2691" s="106"/>
      <c r="DD2691" s="106"/>
      <c r="DE2691" s="106"/>
      <c r="DF2691" s="92"/>
      <c r="DG2691" s="107"/>
      <c r="DH2691" s="107"/>
      <c r="DI2691" s="107"/>
      <c r="DJ2691" s="107"/>
      <c r="DK2691" s="107"/>
      <c r="DL2691" s="107"/>
      <c r="DM2691" s="110"/>
      <c r="DN2691" s="110"/>
      <c r="DO2691" s="110"/>
      <c r="DP2691" s="110"/>
      <c r="DQ2691" s="110"/>
      <c r="DR2691" s="110"/>
      <c r="DS2691" s="110"/>
      <c r="DT2691" s="110"/>
      <c r="DU2691" s="497"/>
      <c r="DV2691" s="497"/>
      <c r="DW2691" s="497"/>
      <c r="DX2691" s="497"/>
      <c r="DY2691" s="497"/>
      <c r="DZ2691" s="497"/>
      <c r="EA2691" s="98"/>
      <c r="EB2691" s="99"/>
      <c r="EC2691" s="99"/>
      <c r="ED2691" s="99"/>
      <c r="EE2691" s="99"/>
      <c r="EF2691" s="99"/>
      <c r="EG2691" s="99"/>
      <c r="EH2691" s="99"/>
      <c r="EI2691" s="99"/>
      <c r="EJ2691" s="99"/>
      <c r="EK2691" s="99"/>
      <c r="EL2691" s="99"/>
      <c r="EM2691" s="99"/>
      <c r="EN2691" s="99"/>
      <c r="EO2691" s="99"/>
      <c r="EP2691" s="99"/>
      <c r="EQ2691" s="99"/>
      <c r="ER2691" s="99"/>
      <c r="ES2691" s="99"/>
      <c r="ET2691" s="99"/>
      <c r="EU2691" s="99"/>
      <c r="EV2691" s="99"/>
      <c r="EW2691" s="99"/>
      <c r="EX2691" s="119"/>
      <c r="EY2691" s="121"/>
      <c r="EZ2691" s="296"/>
      <c r="FA2691" s="83"/>
      <c r="FC2691" s="116"/>
      <c r="FD2691" s="116"/>
    </row>
    <row r="2692" spans="1:160" ht="15" customHeight="1" x14ac:dyDescent="0.2">
      <c r="A2692" s="100"/>
      <c r="B2692" s="100"/>
      <c r="C2692" s="74"/>
      <c r="D2692" s="74"/>
      <c r="E2692" s="74"/>
      <c r="F2692" s="74"/>
      <c r="G2692" s="75"/>
      <c r="H2692" s="435"/>
      <c r="I2692" s="73"/>
      <c r="J2692" s="101"/>
      <c r="K2692" s="113"/>
      <c r="L2692" s="103"/>
      <c r="M2692" s="569" t="str">
        <f>IF(NOT(ISERROR(FIND("Training",W2692))),"'Plot Psychometric_HH'",IF(NOT(ISERROR(FIND("1DAT",W2692))),"'Plot Tuning Azimuth_HH'",IF(NOT(ISERROR(FIND("HD_dt",W2692))),"'Plot HeadingDiscimination_PSTH_HH_dt_yuchen'",IF(NOT(ISERROR(FIND("HD",W2692))),"'Plot HeadingDiscimination_PSTH_HH'",IF(NOT(ISERROR(FIND("MemSac",W2692))),"'Memory Saccade Analysis_HH'",IF(NOT(ISERROR(FIND("DelSac",W2692))),"'Memory Saccade Analysis_HH'",IF(NOT(ISERROR(FIND("u-stim",W2692))),"'Plot Microstim_HH'","")))))))</f>
        <v/>
      </c>
      <c r="N2692" s="573"/>
      <c r="O2692" s="584"/>
      <c r="P2692" s="590"/>
      <c r="Q2692" s="590"/>
      <c r="R2692" s="590"/>
      <c r="S2692" s="590"/>
      <c r="T2692" s="590"/>
      <c r="U2692" s="590"/>
      <c r="V2692" s="583"/>
      <c r="W2692" s="170"/>
      <c r="X2692" s="192"/>
      <c r="Y2692" s="219"/>
      <c r="Z2692" s="217"/>
      <c r="AA2692" s="218"/>
      <c r="AB2692" s="77"/>
      <c r="AC2692" s="78"/>
      <c r="AD2692" s="199"/>
      <c r="AE2692" s="91"/>
      <c r="AF2692" s="79"/>
      <c r="AG2692" s="79"/>
      <c r="AH2692" s="80"/>
      <c r="AI2692" s="81"/>
      <c r="AJ2692" s="81"/>
      <c r="AK2692" s="81"/>
      <c r="AL2692" s="81"/>
      <c r="AM2692" s="114"/>
      <c r="AN2692" s="82"/>
      <c r="AO2692" s="83"/>
      <c r="AP2692" s="83"/>
      <c r="AQ2692" s="83"/>
      <c r="AR2692" s="84"/>
      <c r="AS2692" s="85"/>
      <c r="AT2692" s="85"/>
      <c r="AU2692" s="85"/>
      <c r="AV2692" s="85"/>
      <c r="AW2692" s="104"/>
      <c r="AX2692" s="86"/>
      <c r="AY2692" s="87"/>
      <c r="AZ2692" s="87"/>
      <c r="BA2692" s="87"/>
      <c r="BB2692" s="88"/>
      <c r="BC2692" s="89"/>
      <c r="BD2692" s="89"/>
      <c r="BE2692" s="89"/>
      <c r="BF2692" s="89"/>
      <c r="BG2692" s="115"/>
      <c r="BH2692" s="90"/>
      <c r="BI2692" s="251"/>
      <c r="BJ2692" s="252"/>
      <c r="BK2692" s="252"/>
      <c r="BL2692" s="230"/>
      <c r="BM2692" s="230"/>
      <c r="BN2692" s="230"/>
      <c r="BO2692" s="231"/>
      <c r="BP2692" s="231"/>
      <c r="BQ2692" s="231"/>
      <c r="BR2692" s="232"/>
      <c r="BS2692" s="232"/>
      <c r="BT2692" s="232"/>
      <c r="BU2692" s="230"/>
      <c r="BV2692" s="230"/>
      <c r="BW2692" s="231"/>
      <c r="BX2692" s="231"/>
      <c r="BY2692" s="232"/>
      <c r="BZ2692" s="235"/>
      <c r="CA2692" s="257"/>
      <c r="CB2692" s="233"/>
      <c r="CC2692" s="230"/>
      <c r="CD2692" s="230"/>
      <c r="CE2692" s="230"/>
      <c r="CF2692" s="230"/>
      <c r="CG2692" s="230"/>
      <c r="CH2692" s="230"/>
      <c r="CI2692" s="230"/>
      <c r="CJ2692" s="231"/>
      <c r="CK2692" s="231"/>
      <c r="CL2692" s="231"/>
      <c r="CM2692" s="231"/>
      <c r="CN2692" s="231"/>
      <c r="CO2692" s="231"/>
      <c r="CP2692" s="231"/>
      <c r="CQ2692" s="231"/>
      <c r="CR2692" s="232"/>
      <c r="CS2692" s="232"/>
      <c r="CT2692" s="232"/>
      <c r="CU2692" s="232"/>
      <c r="CV2692" s="232"/>
      <c r="CW2692" s="232"/>
      <c r="CX2692" s="232"/>
      <c r="CY2692" s="234"/>
      <c r="DA2692" s="106"/>
      <c r="DC2692" s="106"/>
      <c r="DD2692" s="106"/>
      <c r="DE2692" s="106"/>
      <c r="DF2692" s="92"/>
      <c r="DG2692" s="107"/>
      <c r="DH2692" s="107"/>
      <c r="DI2692" s="107"/>
      <c r="DJ2692" s="107"/>
      <c r="DK2692" s="107"/>
      <c r="DL2692" s="107"/>
      <c r="DM2692" s="110"/>
      <c r="DN2692" s="110"/>
      <c r="DO2692" s="110"/>
      <c r="DP2692" s="110"/>
      <c r="DQ2692" s="110"/>
      <c r="DR2692" s="110"/>
      <c r="DS2692" s="110"/>
      <c r="DT2692" s="110"/>
      <c r="DU2692" s="497"/>
      <c r="DV2692" s="497"/>
      <c r="DW2692" s="497"/>
      <c r="DX2692" s="497"/>
      <c r="DY2692" s="497"/>
      <c r="DZ2692" s="497"/>
      <c r="EA2692" s="98"/>
      <c r="EB2692" s="99"/>
      <c r="EC2692" s="99"/>
      <c r="ED2692" s="99"/>
      <c r="EE2692" s="99"/>
      <c r="EF2692" s="99"/>
      <c r="EG2692" s="99"/>
      <c r="EH2692" s="99"/>
      <c r="EI2692" s="99"/>
      <c r="EJ2692" s="99"/>
      <c r="EK2692" s="99"/>
      <c r="EL2692" s="99"/>
      <c r="EM2692" s="99"/>
      <c r="EN2692" s="99"/>
      <c r="EO2692" s="99"/>
      <c r="EP2692" s="99"/>
      <c r="EQ2692" s="99"/>
      <c r="ER2692" s="99"/>
      <c r="ES2692" s="99"/>
      <c r="ET2692" s="99"/>
      <c r="EU2692" s="99"/>
      <c r="EV2692" s="99"/>
      <c r="EW2692" s="99"/>
      <c r="EX2692" s="119"/>
      <c r="EY2692" s="121"/>
      <c r="EZ2692" s="296"/>
      <c r="FA2692" s="83"/>
      <c r="FC2692" s="116"/>
      <c r="FD2692" s="116"/>
    </row>
    <row r="2693" spans="1:160" ht="15" customHeight="1" x14ac:dyDescent="0.2">
      <c r="A2693" s="100"/>
      <c r="B2693" s="100"/>
      <c r="C2693" s="74"/>
      <c r="D2693" s="74"/>
      <c r="E2693" s="74"/>
      <c r="F2693" s="74"/>
      <c r="G2693" s="75"/>
      <c r="H2693" s="435"/>
      <c r="I2693" s="73"/>
      <c r="J2693" s="101"/>
      <c r="K2693" s="113"/>
      <c r="L2693" s="103"/>
      <c r="M2693" s="569" t="str">
        <f>IF(NOT(ISERROR(FIND("Training",W2693))),"'Plot Psychometric_HH'",IF(NOT(ISERROR(FIND("1DAT",W2693))),"'Plot Tuning Azimuth_HH'",IF(NOT(ISERROR(FIND("HD_dt",W2693))),"'Plot HeadingDiscimination_PSTH_HH_dt_yuchen'",IF(NOT(ISERROR(FIND("HD",W2693))),"'Plot HeadingDiscimination_PSTH_HH'",IF(NOT(ISERROR(FIND("MemSac",W2693))),"'Memory Saccade Analysis_HH'",IF(NOT(ISERROR(FIND("DelSac",W2693))),"'Memory Saccade Analysis_HH'",IF(NOT(ISERROR(FIND("u-stim",W2693))),"'Plot Microstim_HH'","")))))))</f>
        <v/>
      </c>
      <c r="N2693" s="573"/>
      <c r="O2693" s="584"/>
      <c r="P2693" s="590"/>
      <c r="Q2693" s="590"/>
      <c r="R2693" s="590"/>
      <c r="S2693" s="590"/>
      <c r="T2693" s="590"/>
      <c r="U2693" s="590"/>
      <c r="V2693" s="583"/>
      <c r="W2693" s="170"/>
      <c r="X2693" s="192"/>
      <c r="Y2693" s="219"/>
      <c r="Z2693" s="217"/>
      <c r="AA2693" s="218"/>
      <c r="AB2693" s="77"/>
      <c r="AC2693" s="78"/>
      <c r="AD2693" s="199"/>
      <c r="AE2693" s="91"/>
      <c r="AF2693" s="79"/>
      <c r="AG2693" s="79"/>
      <c r="AH2693" s="80"/>
      <c r="AI2693" s="81"/>
      <c r="AJ2693" s="81"/>
      <c r="AK2693" s="81"/>
      <c r="AL2693" s="81"/>
      <c r="AM2693" s="114"/>
      <c r="AN2693" s="82"/>
      <c r="AO2693" s="83"/>
      <c r="AP2693" s="83"/>
      <c r="AQ2693" s="83"/>
      <c r="AR2693" s="84"/>
      <c r="AS2693" s="85"/>
      <c r="AT2693" s="85"/>
      <c r="AU2693" s="85"/>
      <c r="AV2693" s="85"/>
      <c r="AW2693" s="104"/>
      <c r="AX2693" s="86"/>
      <c r="AY2693" s="87"/>
      <c r="AZ2693" s="87"/>
      <c r="BA2693" s="87"/>
      <c r="BB2693" s="88"/>
      <c r="BC2693" s="89"/>
      <c r="BD2693" s="89"/>
      <c r="BE2693" s="89"/>
      <c r="BF2693" s="89"/>
      <c r="BG2693" s="115"/>
      <c r="BH2693" s="90"/>
      <c r="BI2693" s="251"/>
      <c r="BJ2693" s="252"/>
      <c r="BK2693" s="252"/>
      <c r="BL2693" s="230"/>
      <c r="BM2693" s="230"/>
      <c r="BN2693" s="230"/>
      <c r="BO2693" s="231"/>
      <c r="BP2693" s="231"/>
      <c r="BQ2693" s="231"/>
      <c r="BR2693" s="232"/>
      <c r="BS2693" s="232"/>
      <c r="BT2693" s="232"/>
      <c r="BU2693" s="230"/>
      <c r="BV2693" s="230"/>
      <c r="BW2693" s="231"/>
      <c r="BX2693" s="231"/>
      <c r="BY2693" s="232"/>
      <c r="BZ2693" s="235"/>
      <c r="CA2693" s="257"/>
      <c r="CB2693" s="233"/>
      <c r="CC2693" s="230"/>
      <c r="CD2693" s="230"/>
      <c r="CE2693" s="230"/>
      <c r="CF2693" s="230"/>
      <c r="CG2693" s="230"/>
      <c r="CH2693" s="230"/>
      <c r="CI2693" s="230"/>
      <c r="CJ2693" s="231"/>
      <c r="CK2693" s="231"/>
      <c r="CL2693" s="231"/>
      <c r="CM2693" s="231"/>
      <c r="CN2693" s="231"/>
      <c r="CO2693" s="231"/>
      <c r="CP2693" s="231"/>
      <c r="CQ2693" s="231"/>
      <c r="CR2693" s="232"/>
      <c r="CS2693" s="232"/>
      <c r="CT2693" s="232"/>
      <c r="CU2693" s="232"/>
      <c r="CV2693" s="232"/>
      <c r="CW2693" s="232"/>
      <c r="CX2693" s="232"/>
      <c r="CY2693" s="234"/>
      <c r="DA2693" s="106"/>
      <c r="DC2693" s="106"/>
      <c r="DD2693" s="106"/>
      <c r="DE2693" s="106"/>
      <c r="DF2693" s="92"/>
      <c r="DG2693" s="107"/>
      <c r="DH2693" s="107"/>
      <c r="DI2693" s="107"/>
      <c r="DJ2693" s="107"/>
      <c r="DK2693" s="107"/>
      <c r="DL2693" s="107"/>
      <c r="DM2693" s="110"/>
      <c r="DN2693" s="110"/>
      <c r="DO2693" s="110"/>
      <c r="DP2693" s="110"/>
      <c r="DQ2693" s="110"/>
      <c r="DR2693" s="110"/>
      <c r="DS2693" s="110"/>
      <c r="DT2693" s="110"/>
      <c r="DU2693" s="497"/>
      <c r="DV2693" s="497"/>
      <c r="DW2693" s="497"/>
      <c r="DX2693" s="497"/>
      <c r="DY2693" s="497"/>
      <c r="DZ2693" s="497"/>
      <c r="EA2693" s="98"/>
      <c r="EB2693" s="99"/>
      <c r="EC2693" s="99"/>
      <c r="ED2693" s="99"/>
      <c r="EE2693" s="99"/>
      <c r="EF2693" s="99"/>
      <c r="EG2693" s="99"/>
      <c r="EH2693" s="99"/>
      <c r="EI2693" s="99"/>
      <c r="EJ2693" s="99"/>
      <c r="EK2693" s="99"/>
      <c r="EL2693" s="99"/>
      <c r="EM2693" s="99"/>
      <c r="EN2693" s="99"/>
      <c r="EO2693" s="99"/>
      <c r="EP2693" s="99"/>
      <c r="EQ2693" s="99"/>
      <c r="ER2693" s="99"/>
      <c r="ES2693" s="99"/>
      <c r="ET2693" s="99"/>
      <c r="EU2693" s="99"/>
      <c r="EV2693" s="99"/>
      <c r="EW2693" s="99"/>
      <c r="EX2693" s="119"/>
      <c r="EY2693" s="121"/>
      <c r="EZ2693" s="296"/>
      <c r="FA2693" s="83"/>
      <c r="FC2693" s="116"/>
      <c r="FD2693" s="116"/>
    </row>
    <row r="2694" spans="1:160" ht="15" customHeight="1" x14ac:dyDescent="0.2">
      <c r="A2694" s="100"/>
      <c r="B2694" s="100"/>
      <c r="C2694" s="74"/>
      <c r="D2694" s="74"/>
      <c r="E2694" s="74"/>
      <c r="F2694" s="74"/>
      <c r="G2694" s="75"/>
      <c r="H2694" s="435"/>
      <c r="I2694" s="73"/>
      <c r="J2694" s="101"/>
      <c r="K2694" s="113"/>
      <c r="L2694" s="103"/>
      <c r="M2694" s="569" t="str">
        <f>IF(NOT(ISERROR(FIND("Training",W2694))),"'Plot Psychometric_HH'",IF(NOT(ISERROR(FIND("1DAT",W2694))),"'Plot Tuning Azimuth_HH'",IF(NOT(ISERROR(FIND("HD_dt",W2694))),"'Plot HeadingDiscimination_PSTH_HH_dt_yuchen'",IF(NOT(ISERROR(FIND("HD",W2694))),"'Plot HeadingDiscimination_PSTH_HH'",IF(NOT(ISERROR(FIND("MemSac",W2694))),"'Memory Saccade Analysis_HH'",IF(NOT(ISERROR(FIND("DelSac",W2694))),"'Memory Saccade Analysis_HH'",IF(NOT(ISERROR(FIND("u-stim",W2694))),"'Plot Microstim_HH'","")))))))</f>
        <v/>
      </c>
      <c r="N2694" s="573"/>
      <c r="O2694" s="584"/>
      <c r="P2694" s="590"/>
      <c r="Q2694" s="590"/>
      <c r="R2694" s="590"/>
      <c r="S2694" s="590"/>
      <c r="T2694" s="590"/>
      <c r="U2694" s="590"/>
      <c r="V2694" s="583"/>
      <c r="W2694" s="170"/>
      <c r="X2694" s="192"/>
      <c r="Y2694" s="219"/>
      <c r="Z2694" s="217"/>
      <c r="AA2694" s="218"/>
      <c r="AB2694" s="77"/>
      <c r="AC2694" s="78"/>
      <c r="AD2694" s="199"/>
      <c r="AE2694" s="91"/>
      <c r="AF2694" s="79"/>
      <c r="AG2694" s="79"/>
      <c r="AH2694" s="80"/>
      <c r="AI2694" s="81"/>
      <c r="AJ2694" s="81"/>
      <c r="AK2694" s="81"/>
      <c r="AL2694" s="81"/>
      <c r="AM2694" s="114"/>
      <c r="AN2694" s="82"/>
      <c r="AO2694" s="83"/>
      <c r="AP2694" s="83"/>
      <c r="AQ2694" s="83"/>
      <c r="AR2694" s="84"/>
      <c r="AS2694" s="85"/>
      <c r="AT2694" s="85"/>
      <c r="AU2694" s="85"/>
      <c r="AV2694" s="85"/>
      <c r="AW2694" s="104"/>
      <c r="AX2694" s="86"/>
      <c r="AY2694" s="87"/>
      <c r="AZ2694" s="87"/>
      <c r="BA2694" s="87"/>
      <c r="BB2694" s="88"/>
      <c r="BC2694" s="89"/>
      <c r="BD2694" s="89"/>
      <c r="BE2694" s="89"/>
      <c r="BF2694" s="89"/>
      <c r="BG2694" s="115"/>
      <c r="BH2694" s="90"/>
      <c r="BI2694" s="251"/>
      <c r="BJ2694" s="252"/>
      <c r="BK2694" s="252"/>
      <c r="BL2694" s="230"/>
      <c r="BM2694" s="230"/>
      <c r="BN2694" s="230"/>
      <c r="BO2694" s="231"/>
      <c r="BP2694" s="231"/>
      <c r="BQ2694" s="231"/>
      <c r="BR2694" s="232"/>
      <c r="BS2694" s="232"/>
      <c r="BT2694" s="232"/>
      <c r="BU2694" s="230"/>
      <c r="BV2694" s="230"/>
      <c r="BW2694" s="231"/>
      <c r="BX2694" s="231"/>
      <c r="BY2694" s="232"/>
      <c r="BZ2694" s="235"/>
      <c r="CA2694" s="257"/>
      <c r="CB2694" s="233"/>
      <c r="CC2694" s="230"/>
      <c r="CD2694" s="230"/>
      <c r="CE2694" s="230"/>
      <c r="CF2694" s="230"/>
      <c r="CG2694" s="230"/>
      <c r="CH2694" s="230"/>
      <c r="CI2694" s="230"/>
      <c r="CJ2694" s="231"/>
      <c r="CK2694" s="231"/>
      <c r="CL2694" s="231"/>
      <c r="CM2694" s="231"/>
      <c r="CN2694" s="231"/>
      <c r="CO2694" s="231"/>
      <c r="CP2694" s="231"/>
      <c r="CQ2694" s="231"/>
      <c r="CR2694" s="232"/>
      <c r="CS2694" s="232"/>
      <c r="CT2694" s="232"/>
      <c r="CU2694" s="232"/>
      <c r="CV2694" s="232"/>
      <c r="CW2694" s="232"/>
      <c r="CX2694" s="232"/>
      <c r="CY2694" s="234"/>
      <c r="DA2694" s="106"/>
      <c r="DC2694" s="106"/>
      <c r="DD2694" s="106"/>
      <c r="DE2694" s="106"/>
      <c r="DF2694" s="92"/>
      <c r="DG2694" s="107"/>
      <c r="DH2694" s="107"/>
      <c r="DI2694" s="107"/>
      <c r="DJ2694" s="107"/>
      <c r="DK2694" s="107"/>
      <c r="DL2694" s="107"/>
      <c r="DM2694" s="110"/>
      <c r="DN2694" s="110"/>
      <c r="DO2694" s="110"/>
      <c r="DP2694" s="110"/>
      <c r="DQ2694" s="110"/>
      <c r="DR2694" s="110"/>
      <c r="DS2694" s="110"/>
      <c r="DT2694" s="110"/>
      <c r="DU2694" s="497"/>
      <c r="DV2694" s="497"/>
      <c r="DW2694" s="497"/>
      <c r="DX2694" s="497"/>
      <c r="DY2694" s="497"/>
      <c r="DZ2694" s="497"/>
      <c r="EA2694" s="98"/>
      <c r="EB2694" s="99"/>
      <c r="EC2694" s="99"/>
      <c r="ED2694" s="99"/>
      <c r="EE2694" s="99"/>
      <c r="EF2694" s="99"/>
      <c r="EG2694" s="99"/>
      <c r="EH2694" s="99"/>
      <c r="EI2694" s="99"/>
      <c r="EJ2694" s="99"/>
      <c r="EK2694" s="99"/>
      <c r="EL2694" s="99"/>
      <c r="EM2694" s="99"/>
      <c r="EN2694" s="99"/>
      <c r="EO2694" s="99"/>
      <c r="EP2694" s="99"/>
      <c r="EQ2694" s="99"/>
      <c r="ER2694" s="99"/>
      <c r="ES2694" s="99"/>
      <c r="ET2694" s="99"/>
      <c r="EU2694" s="99"/>
      <c r="EV2694" s="99"/>
      <c r="EW2694" s="99"/>
      <c r="EX2694" s="119"/>
      <c r="EY2694" s="121"/>
      <c r="EZ2694" s="296"/>
      <c r="FA2694" s="83"/>
      <c r="FC2694" s="116"/>
      <c r="FD2694" s="116"/>
    </row>
    <row r="2695" spans="1:160" ht="15" customHeight="1" x14ac:dyDescent="0.2">
      <c r="A2695" s="100"/>
      <c r="B2695" s="100"/>
      <c r="C2695" s="74"/>
      <c r="D2695" s="74"/>
      <c r="E2695" s="74"/>
      <c r="F2695" s="74"/>
      <c r="G2695" s="75"/>
      <c r="H2695" s="435"/>
      <c r="I2695" s="73"/>
      <c r="J2695" s="101"/>
      <c r="K2695" s="113"/>
      <c r="L2695" s="103"/>
      <c r="M2695" s="569" t="str">
        <f>IF(NOT(ISERROR(FIND("Training",W2695))),"'Plot Psychometric_HH'",IF(NOT(ISERROR(FIND("1DAT",W2695))),"'Plot Tuning Azimuth_HH'",IF(NOT(ISERROR(FIND("HD_dt",W2695))),"'Plot HeadingDiscimination_PSTH_HH_dt_yuchen'",IF(NOT(ISERROR(FIND("HD",W2695))),"'Plot HeadingDiscimination_PSTH_HH'",IF(NOT(ISERROR(FIND("MemSac",W2695))),"'Memory Saccade Analysis_HH'",IF(NOT(ISERROR(FIND("DelSac",W2695))),"'Memory Saccade Analysis_HH'",IF(NOT(ISERROR(FIND("u-stim",W2695))),"'Plot Microstim_HH'","")))))))</f>
        <v/>
      </c>
      <c r="N2695" s="573"/>
      <c r="O2695" s="584"/>
      <c r="P2695" s="590"/>
      <c r="Q2695" s="590"/>
      <c r="R2695" s="590"/>
      <c r="S2695" s="590"/>
      <c r="T2695" s="590"/>
      <c r="U2695" s="590"/>
      <c r="V2695" s="583"/>
      <c r="W2695" s="170"/>
      <c r="X2695" s="192"/>
      <c r="Y2695" s="219"/>
      <c r="Z2695" s="217"/>
      <c r="AA2695" s="218"/>
      <c r="AB2695" s="77"/>
      <c r="AC2695" s="78"/>
      <c r="AD2695" s="199"/>
      <c r="AE2695" s="91"/>
      <c r="AF2695" s="79"/>
      <c r="AG2695" s="79"/>
      <c r="AH2695" s="80"/>
      <c r="AI2695" s="81"/>
      <c r="AJ2695" s="81"/>
      <c r="AK2695" s="81"/>
      <c r="AL2695" s="81"/>
      <c r="AM2695" s="114"/>
      <c r="AN2695" s="82"/>
      <c r="AO2695" s="83"/>
      <c r="AP2695" s="83"/>
      <c r="AQ2695" s="83"/>
      <c r="AR2695" s="84"/>
      <c r="AS2695" s="85"/>
      <c r="AT2695" s="85"/>
      <c r="AU2695" s="85"/>
      <c r="AV2695" s="85"/>
      <c r="AW2695" s="104"/>
      <c r="AX2695" s="86"/>
      <c r="AY2695" s="87"/>
      <c r="AZ2695" s="87"/>
      <c r="BA2695" s="87"/>
      <c r="BB2695" s="88"/>
      <c r="BC2695" s="89"/>
      <c r="BD2695" s="89"/>
      <c r="BE2695" s="89"/>
      <c r="BF2695" s="89"/>
      <c r="BG2695" s="115"/>
      <c r="BH2695" s="90"/>
      <c r="BI2695" s="251"/>
      <c r="BJ2695" s="252"/>
      <c r="BK2695" s="252"/>
      <c r="BL2695" s="230"/>
      <c r="BM2695" s="230"/>
      <c r="BN2695" s="230"/>
      <c r="BO2695" s="231"/>
      <c r="BP2695" s="231"/>
      <c r="BQ2695" s="231"/>
      <c r="BR2695" s="232"/>
      <c r="BS2695" s="232"/>
      <c r="BT2695" s="232"/>
      <c r="BU2695" s="230"/>
      <c r="BV2695" s="230"/>
      <c r="BW2695" s="231"/>
      <c r="BX2695" s="231"/>
      <c r="BY2695" s="232"/>
      <c r="BZ2695" s="235"/>
      <c r="CA2695" s="257"/>
      <c r="CB2695" s="233"/>
      <c r="CC2695" s="230"/>
      <c r="CD2695" s="230"/>
      <c r="CE2695" s="230"/>
      <c r="CF2695" s="230"/>
      <c r="CG2695" s="230"/>
      <c r="CH2695" s="230"/>
      <c r="CI2695" s="230"/>
      <c r="CJ2695" s="231"/>
      <c r="CK2695" s="231"/>
      <c r="CL2695" s="231"/>
      <c r="CM2695" s="231"/>
      <c r="CN2695" s="231"/>
      <c r="CO2695" s="231"/>
      <c r="CP2695" s="231"/>
      <c r="CQ2695" s="231"/>
      <c r="CR2695" s="232"/>
      <c r="CS2695" s="232"/>
      <c r="CT2695" s="232"/>
      <c r="CU2695" s="232"/>
      <c r="CV2695" s="232"/>
      <c r="CW2695" s="232"/>
      <c r="CX2695" s="232"/>
      <c r="CY2695" s="234"/>
      <c r="DA2695" s="106"/>
      <c r="DC2695" s="106"/>
      <c r="DD2695" s="106"/>
      <c r="DE2695" s="106"/>
      <c r="DF2695" s="92"/>
      <c r="DG2695" s="107"/>
      <c r="DH2695" s="107"/>
      <c r="DI2695" s="107"/>
      <c r="DJ2695" s="107"/>
      <c r="DK2695" s="107"/>
      <c r="DL2695" s="107"/>
      <c r="DM2695" s="110"/>
      <c r="DN2695" s="110"/>
      <c r="DO2695" s="110"/>
      <c r="DP2695" s="110"/>
      <c r="DQ2695" s="110"/>
      <c r="DR2695" s="110"/>
      <c r="DS2695" s="110"/>
      <c r="DT2695" s="110"/>
      <c r="DU2695" s="497"/>
      <c r="DV2695" s="497"/>
      <c r="DW2695" s="497"/>
      <c r="DX2695" s="497"/>
      <c r="DY2695" s="497"/>
      <c r="DZ2695" s="497"/>
      <c r="EA2695" s="98"/>
      <c r="EB2695" s="99"/>
      <c r="EC2695" s="99"/>
      <c r="ED2695" s="99"/>
      <c r="EE2695" s="99"/>
      <c r="EF2695" s="99"/>
      <c r="EG2695" s="99"/>
      <c r="EH2695" s="99"/>
      <c r="EI2695" s="99"/>
      <c r="EJ2695" s="99"/>
      <c r="EK2695" s="99"/>
      <c r="EL2695" s="99"/>
      <c r="EM2695" s="99"/>
      <c r="EN2695" s="99"/>
      <c r="EO2695" s="99"/>
      <c r="EP2695" s="99"/>
      <c r="EQ2695" s="99"/>
      <c r="ER2695" s="99"/>
      <c r="ES2695" s="99"/>
      <c r="ET2695" s="99"/>
      <c r="EU2695" s="99"/>
      <c r="EV2695" s="99"/>
      <c r="EW2695" s="99"/>
      <c r="EX2695" s="119"/>
      <c r="EY2695" s="121"/>
      <c r="EZ2695" s="296"/>
      <c r="FA2695" s="83"/>
      <c r="FC2695" s="116"/>
      <c r="FD2695" s="116"/>
    </row>
    <row r="2696" spans="1:160" ht="15" customHeight="1" x14ac:dyDescent="0.2">
      <c r="A2696" s="100"/>
      <c r="B2696" s="100"/>
      <c r="C2696" s="74"/>
      <c r="D2696" s="74"/>
      <c r="E2696" s="74"/>
      <c r="F2696" s="74"/>
      <c r="G2696" s="75"/>
      <c r="H2696" s="435"/>
      <c r="I2696" s="73"/>
      <c r="J2696" s="101"/>
      <c r="K2696" s="113"/>
      <c r="L2696" s="103"/>
      <c r="M2696" s="569" t="str">
        <f>IF(NOT(ISERROR(FIND("Training",W2696))),"'Plot Psychometric_HH'",IF(NOT(ISERROR(FIND("1DAT",W2696))),"'Plot Tuning Azimuth_HH'",IF(NOT(ISERROR(FIND("HD_dt",W2696))),"'Plot HeadingDiscimination_PSTH_HH_dt_yuchen'",IF(NOT(ISERROR(FIND("HD",W2696))),"'Plot HeadingDiscimination_PSTH_HH'",IF(NOT(ISERROR(FIND("MemSac",W2696))),"'Memory Saccade Analysis_HH'",IF(NOT(ISERROR(FIND("DelSac",W2696))),"'Memory Saccade Analysis_HH'",IF(NOT(ISERROR(FIND("u-stim",W2696))),"'Plot Microstim_HH'","")))))))</f>
        <v/>
      </c>
      <c r="N2696" s="573"/>
      <c r="O2696" s="584"/>
      <c r="P2696" s="590"/>
      <c r="Q2696" s="590"/>
      <c r="R2696" s="590"/>
      <c r="S2696" s="590"/>
      <c r="T2696" s="590"/>
      <c r="U2696" s="590"/>
      <c r="V2696" s="583"/>
      <c r="W2696" s="170"/>
      <c r="X2696" s="192"/>
      <c r="Y2696" s="219"/>
      <c r="Z2696" s="217"/>
      <c r="AA2696" s="218"/>
      <c r="AB2696" s="77"/>
      <c r="AC2696" s="78"/>
      <c r="AD2696" s="199"/>
      <c r="AE2696" s="91"/>
      <c r="AF2696" s="79"/>
      <c r="AG2696" s="79"/>
      <c r="AH2696" s="80"/>
      <c r="AI2696" s="81"/>
      <c r="AJ2696" s="81"/>
      <c r="AK2696" s="81"/>
      <c r="AL2696" s="81"/>
      <c r="AM2696" s="114"/>
      <c r="AN2696" s="82"/>
      <c r="AO2696" s="83"/>
      <c r="AP2696" s="83"/>
      <c r="AQ2696" s="83"/>
      <c r="AR2696" s="84"/>
      <c r="AS2696" s="85"/>
      <c r="AT2696" s="85"/>
      <c r="AU2696" s="85"/>
      <c r="AV2696" s="85"/>
      <c r="AW2696" s="104"/>
      <c r="AX2696" s="86"/>
      <c r="AY2696" s="87"/>
      <c r="AZ2696" s="87"/>
      <c r="BA2696" s="87"/>
      <c r="BB2696" s="88"/>
      <c r="BC2696" s="89"/>
      <c r="BD2696" s="89"/>
      <c r="BE2696" s="89"/>
      <c r="BF2696" s="89"/>
      <c r="BG2696" s="115"/>
      <c r="BH2696" s="90"/>
      <c r="BI2696" s="251"/>
      <c r="BJ2696" s="252"/>
      <c r="BK2696" s="252"/>
      <c r="BL2696" s="230"/>
      <c r="BM2696" s="230"/>
      <c r="BN2696" s="230"/>
      <c r="BO2696" s="231"/>
      <c r="BP2696" s="231"/>
      <c r="BQ2696" s="231"/>
      <c r="BR2696" s="232"/>
      <c r="BS2696" s="232"/>
      <c r="BT2696" s="232"/>
      <c r="BU2696" s="230"/>
      <c r="BV2696" s="230"/>
      <c r="BW2696" s="231"/>
      <c r="BX2696" s="231"/>
      <c r="BY2696" s="232"/>
      <c r="BZ2696" s="235"/>
      <c r="CA2696" s="257"/>
      <c r="CB2696" s="233"/>
      <c r="CC2696" s="230"/>
      <c r="CD2696" s="230"/>
      <c r="CE2696" s="230"/>
      <c r="CF2696" s="230"/>
      <c r="CG2696" s="230"/>
      <c r="CH2696" s="230"/>
      <c r="CI2696" s="230"/>
      <c r="CJ2696" s="231"/>
      <c r="CK2696" s="231"/>
      <c r="CL2696" s="231"/>
      <c r="CM2696" s="231"/>
      <c r="CN2696" s="231"/>
      <c r="CO2696" s="231"/>
      <c r="CP2696" s="231"/>
      <c r="CQ2696" s="231"/>
      <c r="CR2696" s="232"/>
      <c r="CS2696" s="232"/>
      <c r="CT2696" s="232"/>
      <c r="CU2696" s="232"/>
      <c r="CV2696" s="232"/>
      <c r="CW2696" s="232"/>
      <c r="CX2696" s="232"/>
      <c r="CY2696" s="234"/>
      <c r="DA2696" s="106"/>
      <c r="DC2696" s="106"/>
      <c r="DD2696" s="106"/>
      <c r="DE2696" s="106"/>
      <c r="DF2696" s="92"/>
      <c r="DG2696" s="107"/>
      <c r="DH2696" s="107"/>
      <c r="DI2696" s="107"/>
      <c r="DJ2696" s="107"/>
      <c r="DK2696" s="107"/>
      <c r="DL2696" s="107"/>
      <c r="DM2696" s="110"/>
      <c r="DN2696" s="110"/>
      <c r="DO2696" s="110"/>
      <c r="DP2696" s="110"/>
      <c r="DQ2696" s="110"/>
      <c r="DR2696" s="110"/>
      <c r="DS2696" s="110"/>
      <c r="DT2696" s="110"/>
      <c r="DU2696" s="497"/>
      <c r="DV2696" s="497"/>
      <c r="DW2696" s="497"/>
      <c r="DX2696" s="497"/>
      <c r="DY2696" s="497"/>
      <c r="DZ2696" s="497"/>
      <c r="EA2696" s="98"/>
      <c r="EB2696" s="99"/>
      <c r="EC2696" s="99"/>
      <c r="ED2696" s="99"/>
      <c r="EE2696" s="99"/>
      <c r="EF2696" s="99"/>
      <c r="EG2696" s="99"/>
      <c r="EH2696" s="99"/>
      <c r="EI2696" s="99"/>
      <c r="EJ2696" s="99"/>
      <c r="EK2696" s="99"/>
      <c r="EL2696" s="99"/>
      <c r="EM2696" s="99"/>
      <c r="EN2696" s="99"/>
      <c r="EO2696" s="99"/>
      <c r="EP2696" s="99"/>
      <c r="EQ2696" s="99"/>
      <c r="ER2696" s="99"/>
      <c r="ES2696" s="99"/>
      <c r="ET2696" s="99"/>
      <c r="EU2696" s="99"/>
      <c r="EV2696" s="99"/>
      <c r="EW2696" s="99"/>
      <c r="EX2696" s="119"/>
      <c r="EY2696" s="121"/>
      <c r="EZ2696" s="296"/>
      <c r="FA2696" s="83"/>
      <c r="FC2696" s="116"/>
      <c r="FD2696" s="116"/>
    </row>
    <row r="2697" spans="1:160" ht="15" customHeight="1" x14ac:dyDescent="0.2">
      <c r="A2697" s="100"/>
      <c r="B2697" s="100"/>
      <c r="C2697" s="74"/>
      <c r="D2697" s="74"/>
      <c r="E2697" s="74"/>
      <c r="F2697" s="74"/>
      <c r="G2697" s="75"/>
      <c r="H2697" s="435"/>
      <c r="I2697" s="73"/>
      <c r="J2697" s="101"/>
      <c r="K2697" s="113"/>
      <c r="L2697" s="103"/>
      <c r="M2697" s="569" t="str">
        <f>IF(NOT(ISERROR(FIND("Training",W2697))),"'Plot Psychometric_HH'",IF(NOT(ISERROR(FIND("1DAT",W2697))),"'Plot Tuning Azimuth_HH'",IF(NOT(ISERROR(FIND("HD_dt",W2697))),"'Plot HeadingDiscimination_PSTH_HH_dt_yuchen'",IF(NOT(ISERROR(FIND("HD",W2697))),"'Plot HeadingDiscimination_PSTH_HH'",IF(NOT(ISERROR(FIND("MemSac",W2697))),"'Memory Saccade Analysis_HH'",IF(NOT(ISERROR(FIND("DelSac",W2697))),"'Memory Saccade Analysis_HH'",IF(NOT(ISERROR(FIND("u-stim",W2697))),"'Plot Microstim_HH'","")))))))</f>
        <v/>
      </c>
      <c r="N2697" s="573"/>
      <c r="O2697" s="584"/>
      <c r="P2697" s="590"/>
      <c r="Q2697" s="590"/>
      <c r="R2697" s="590"/>
      <c r="S2697" s="590"/>
      <c r="T2697" s="590"/>
      <c r="U2697" s="590"/>
      <c r="V2697" s="583"/>
      <c r="W2697" s="170"/>
      <c r="X2697" s="192"/>
      <c r="Y2697" s="219"/>
      <c r="Z2697" s="217"/>
      <c r="AA2697" s="218"/>
      <c r="AB2697" s="77"/>
      <c r="AC2697" s="78"/>
      <c r="AD2697" s="199"/>
      <c r="AE2697" s="91"/>
      <c r="AF2697" s="79"/>
      <c r="AG2697" s="79"/>
      <c r="AH2697" s="80"/>
      <c r="AI2697" s="81"/>
      <c r="AJ2697" s="81"/>
      <c r="AK2697" s="81"/>
      <c r="AL2697" s="81"/>
      <c r="AM2697" s="114"/>
      <c r="AN2697" s="82"/>
      <c r="AO2697" s="83"/>
      <c r="AP2697" s="83"/>
      <c r="AQ2697" s="83"/>
      <c r="AR2697" s="84"/>
      <c r="AS2697" s="85"/>
      <c r="AT2697" s="85"/>
      <c r="AU2697" s="85"/>
      <c r="AV2697" s="85"/>
      <c r="AW2697" s="104"/>
      <c r="AX2697" s="86"/>
      <c r="AY2697" s="87"/>
      <c r="AZ2697" s="87"/>
      <c r="BA2697" s="87"/>
      <c r="BB2697" s="88"/>
      <c r="BC2697" s="89"/>
      <c r="BD2697" s="89"/>
      <c r="BE2697" s="89"/>
      <c r="BF2697" s="89"/>
      <c r="BG2697" s="115"/>
      <c r="BH2697" s="90"/>
      <c r="BI2697" s="251"/>
      <c r="BJ2697" s="252"/>
      <c r="BK2697" s="252"/>
      <c r="BL2697" s="230"/>
      <c r="BM2697" s="230"/>
      <c r="BN2697" s="230"/>
      <c r="BO2697" s="231"/>
      <c r="BP2697" s="231"/>
      <c r="BQ2697" s="231"/>
      <c r="BR2697" s="232"/>
      <c r="BS2697" s="232"/>
      <c r="BT2697" s="232"/>
      <c r="BU2697" s="230"/>
      <c r="BV2697" s="230"/>
      <c r="BW2697" s="231"/>
      <c r="BX2697" s="231"/>
      <c r="BY2697" s="232"/>
      <c r="BZ2697" s="235"/>
      <c r="CA2697" s="257"/>
      <c r="CB2697" s="233"/>
      <c r="CC2697" s="230"/>
      <c r="CD2697" s="230"/>
      <c r="CE2697" s="230"/>
      <c r="CF2697" s="230"/>
      <c r="CG2697" s="230"/>
      <c r="CH2697" s="230"/>
      <c r="CI2697" s="230"/>
      <c r="CJ2697" s="231"/>
      <c r="CK2697" s="231"/>
      <c r="CL2697" s="231"/>
      <c r="CM2697" s="231"/>
      <c r="CN2697" s="231"/>
      <c r="CO2697" s="231"/>
      <c r="CP2697" s="231"/>
      <c r="CQ2697" s="231"/>
      <c r="CR2697" s="232"/>
      <c r="CS2697" s="232"/>
      <c r="CT2697" s="232"/>
      <c r="CU2697" s="232"/>
      <c r="CV2697" s="232"/>
      <c r="CW2697" s="232"/>
      <c r="CX2697" s="232"/>
      <c r="CY2697" s="234"/>
      <c r="DA2697" s="106"/>
      <c r="DC2697" s="106"/>
      <c r="DD2697" s="106"/>
      <c r="DE2697" s="106"/>
      <c r="DF2697" s="92"/>
      <c r="DG2697" s="107"/>
      <c r="DH2697" s="107"/>
      <c r="DI2697" s="107"/>
      <c r="DJ2697" s="107"/>
      <c r="DK2697" s="107"/>
      <c r="DL2697" s="107"/>
      <c r="DM2697" s="110"/>
      <c r="DN2697" s="110"/>
      <c r="DO2697" s="110"/>
      <c r="DP2697" s="110"/>
      <c r="DQ2697" s="110"/>
      <c r="DR2697" s="110"/>
      <c r="DS2697" s="110"/>
      <c r="DT2697" s="110"/>
      <c r="DU2697" s="497"/>
      <c r="DV2697" s="497"/>
      <c r="DW2697" s="497"/>
      <c r="DX2697" s="497"/>
      <c r="DY2697" s="497"/>
      <c r="DZ2697" s="497"/>
      <c r="EA2697" s="98"/>
      <c r="EB2697" s="99"/>
      <c r="EC2697" s="99"/>
      <c r="ED2697" s="99"/>
      <c r="EE2697" s="99"/>
      <c r="EF2697" s="99"/>
      <c r="EG2697" s="99"/>
      <c r="EH2697" s="99"/>
      <c r="EI2697" s="99"/>
      <c r="EJ2697" s="99"/>
      <c r="EK2697" s="99"/>
      <c r="EL2697" s="99"/>
      <c r="EM2697" s="99"/>
      <c r="EN2697" s="99"/>
      <c r="EO2697" s="99"/>
      <c r="EP2697" s="99"/>
      <c r="EQ2697" s="99"/>
      <c r="ER2697" s="99"/>
      <c r="ES2697" s="99"/>
      <c r="ET2697" s="99"/>
      <c r="EU2697" s="99"/>
      <c r="EV2697" s="99"/>
      <c r="EW2697" s="99"/>
      <c r="EX2697" s="119"/>
      <c r="EY2697" s="121"/>
      <c r="EZ2697" s="296"/>
      <c r="FA2697" s="83"/>
      <c r="FC2697" s="116"/>
      <c r="FD2697" s="116"/>
    </row>
    <row r="2698" spans="1:160" ht="15" customHeight="1" x14ac:dyDescent="0.2">
      <c r="A2698" s="100"/>
      <c r="B2698" s="100"/>
      <c r="C2698" s="74"/>
      <c r="D2698" s="74"/>
      <c r="E2698" s="74"/>
      <c r="F2698" s="74"/>
      <c r="G2698" s="75"/>
      <c r="H2698" s="435"/>
      <c r="I2698" s="73"/>
      <c r="J2698" s="101"/>
      <c r="K2698" s="113"/>
      <c r="L2698" s="103"/>
      <c r="M2698" s="569" t="str">
        <f>IF(NOT(ISERROR(FIND("Training",W2698))),"'Plot Psychometric_HH'",IF(NOT(ISERROR(FIND("1DAT",W2698))),"'Plot Tuning Azimuth_HH'",IF(NOT(ISERROR(FIND("HD_dt",W2698))),"'Plot HeadingDiscimination_PSTH_HH_dt_yuchen'",IF(NOT(ISERROR(FIND("HD",W2698))),"'Plot HeadingDiscimination_PSTH_HH'",IF(NOT(ISERROR(FIND("MemSac",W2698))),"'Memory Saccade Analysis_HH'",IF(NOT(ISERROR(FIND("DelSac",W2698))),"'Memory Saccade Analysis_HH'",IF(NOT(ISERROR(FIND("u-stim",W2698))),"'Plot Microstim_HH'","")))))))</f>
        <v/>
      </c>
      <c r="N2698" s="573"/>
      <c r="O2698" s="584"/>
      <c r="P2698" s="590"/>
      <c r="Q2698" s="590"/>
      <c r="R2698" s="590"/>
      <c r="S2698" s="590"/>
      <c r="T2698" s="590"/>
      <c r="U2698" s="590"/>
      <c r="V2698" s="583"/>
      <c r="W2698" s="170"/>
      <c r="X2698" s="192"/>
      <c r="Y2698" s="219"/>
      <c r="Z2698" s="217"/>
      <c r="AA2698" s="218"/>
      <c r="AB2698" s="77"/>
      <c r="AC2698" s="78"/>
      <c r="AD2698" s="199"/>
      <c r="AE2698" s="91"/>
      <c r="AF2698" s="79"/>
      <c r="AG2698" s="79"/>
      <c r="AH2698" s="80"/>
      <c r="AI2698" s="81"/>
      <c r="AJ2698" s="81"/>
      <c r="AK2698" s="81"/>
      <c r="AL2698" s="81"/>
      <c r="AM2698" s="114"/>
      <c r="AN2698" s="82"/>
      <c r="AO2698" s="83"/>
      <c r="AP2698" s="83"/>
      <c r="AQ2698" s="83"/>
      <c r="AR2698" s="84"/>
      <c r="AS2698" s="85"/>
      <c r="AT2698" s="85"/>
      <c r="AU2698" s="85"/>
      <c r="AV2698" s="85"/>
      <c r="AW2698" s="104"/>
      <c r="AX2698" s="86"/>
      <c r="AY2698" s="87"/>
      <c r="AZ2698" s="87"/>
      <c r="BA2698" s="87"/>
      <c r="BB2698" s="88"/>
      <c r="BC2698" s="89"/>
      <c r="BD2698" s="89"/>
      <c r="BE2698" s="89"/>
      <c r="BF2698" s="89"/>
      <c r="BG2698" s="115"/>
      <c r="BH2698" s="90"/>
      <c r="BI2698" s="251"/>
      <c r="BJ2698" s="252"/>
      <c r="BK2698" s="252"/>
      <c r="BL2698" s="230"/>
      <c r="BM2698" s="230"/>
      <c r="BN2698" s="230"/>
      <c r="BO2698" s="231"/>
      <c r="BP2698" s="231"/>
      <c r="BQ2698" s="231"/>
      <c r="BR2698" s="232"/>
      <c r="BS2698" s="232"/>
      <c r="BT2698" s="232"/>
      <c r="BU2698" s="230"/>
      <c r="BV2698" s="230"/>
      <c r="BW2698" s="231"/>
      <c r="BX2698" s="231"/>
      <c r="BY2698" s="232"/>
      <c r="BZ2698" s="235"/>
      <c r="CA2698" s="257"/>
      <c r="CB2698" s="233"/>
      <c r="CC2698" s="230"/>
      <c r="CD2698" s="230"/>
      <c r="CE2698" s="230"/>
      <c r="CF2698" s="230"/>
      <c r="CG2698" s="230"/>
      <c r="CH2698" s="230"/>
      <c r="CI2698" s="230"/>
      <c r="CJ2698" s="231"/>
      <c r="CK2698" s="231"/>
      <c r="CL2698" s="231"/>
      <c r="CM2698" s="231"/>
      <c r="CN2698" s="231"/>
      <c r="CO2698" s="231"/>
      <c r="CP2698" s="231"/>
      <c r="CQ2698" s="231"/>
      <c r="CR2698" s="232"/>
      <c r="CS2698" s="232"/>
      <c r="CT2698" s="232"/>
      <c r="CU2698" s="232"/>
      <c r="CV2698" s="232"/>
      <c r="CW2698" s="232"/>
      <c r="CX2698" s="232"/>
      <c r="CY2698" s="234"/>
      <c r="DA2698" s="106"/>
      <c r="DC2698" s="106"/>
      <c r="DD2698" s="106"/>
      <c r="DE2698" s="106"/>
      <c r="DF2698" s="92"/>
      <c r="DG2698" s="107"/>
      <c r="DH2698" s="107"/>
      <c r="DI2698" s="107"/>
      <c r="DJ2698" s="107"/>
      <c r="DK2698" s="107"/>
      <c r="DL2698" s="107"/>
      <c r="DM2698" s="110"/>
      <c r="DN2698" s="110"/>
      <c r="DO2698" s="110"/>
      <c r="DP2698" s="110"/>
      <c r="DQ2698" s="110"/>
      <c r="DR2698" s="110"/>
      <c r="DS2698" s="110"/>
      <c r="DT2698" s="110"/>
      <c r="DU2698" s="497"/>
      <c r="DV2698" s="497"/>
      <c r="DW2698" s="497"/>
      <c r="DX2698" s="497"/>
      <c r="DY2698" s="497"/>
      <c r="DZ2698" s="497"/>
      <c r="EA2698" s="98"/>
      <c r="EB2698" s="99"/>
      <c r="EC2698" s="99"/>
      <c r="ED2698" s="99"/>
      <c r="EE2698" s="99"/>
      <c r="EF2698" s="99"/>
      <c r="EG2698" s="99"/>
      <c r="EH2698" s="99"/>
      <c r="EI2698" s="99"/>
      <c r="EJ2698" s="99"/>
      <c r="EK2698" s="99"/>
      <c r="EL2698" s="99"/>
      <c r="EM2698" s="99"/>
      <c r="EN2698" s="99"/>
      <c r="EO2698" s="99"/>
      <c r="EP2698" s="99"/>
      <c r="EQ2698" s="99"/>
      <c r="ER2698" s="99"/>
      <c r="ES2698" s="99"/>
      <c r="ET2698" s="99"/>
      <c r="EU2698" s="99"/>
      <c r="EV2698" s="99"/>
      <c r="EW2698" s="99"/>
      <c r="EX2698" s="119"/>
      <c r="EY2698" s="121"/>
      <c r="EZ2698" s="296"/>
      <c r="FA2698" s="83"/>
      <c r="FC2698" s="116"/>
      <c r="FD2698" s="116"/>
    </row>
    <row r="2699" spans="1:160" ht="15" customHeight="1" x14ac:dyDescent="0.2">
      <c r="A2699" s="100"/>
      <c r="B2699" s="100"/>
      <c r="C2699" s="74"/>
      <c r="D2699" s="74"/>
      <c r="E2699" s="74"/>
      <c r="F2699" s="74"/>
      <c r="G2699" s="75"/>
      <c r="H2699" s="435"/>
      <c r="I2699" s="73"/>
      <c r="J2699" s="101"/>
      <c r="K2699" s="113"/>
      <c r="L2699" s="103"/>
      <c r="M2699" s="569" t="str">
        <f>IF(NOT(ISERROR(FIND("Training",W2699))),"'Plot Psychometric_HH'",IF(NOT(ISERROR(FIND("1DAT",W2699))),"'Plot Tuning Azimuth_HH'",IF(NOT(ISERROR(FIND("HD_dt",W2699))),"'Plot HeadingDiscimination_PSTH_HH_dt_yuchen'",IF(NOT(ISERROR(FIND("HD",W2699))),"'Plot HeadingDiscimination_PSTH_HH'",IF(NOT(ISERROR(FIND("MemSac",W2699))),"'Memory Saccade Analysis_HH'",IF(NOT(ISERROR(FIND("DelSac",W2699))),"'Memory Saccade Analysis_HH'",IF(NOT(ISERROR(FIND("u-stim",W2699))),"'Plot Microstim_HH'","")))))))</f>
        <v/>
      </c>
      <c r="N2699" s="573"/>
      <c r="O2699" s="584"/>
      <c r="P2699" s="590"/>
      <c r="Q2699" s="590"/>
      <c r="R2699" s="590"/>
      <c r="S2699" s="590"/>
      <c r="T2699" s="590"/>
      <c r="U2699" s="590"/>
      <c r="V2699" s="583"/>
      <c r="W2699" s="170"/>
      <c r="X2699" s="192"/>
      <c r="Y2699" s="219"/>
      <c r="Z2699" s="217"/>
      <c r="AA2699" s="218"/>
      <c r="AB2699" s="77"/>
      <c r="AC2699" s="78"/>
      <c r="AD2699" s="199"/>
      <c r="AE2699" s="91"/>
      <c r="AF2699" s="79"/>
      <c r="AG2699" s="79"/>
      <c r="AH2699" s="80"/>
      <c r="AI2699" s="81"/>
      <c r="AJ2699" s="81"/>
      <c r="AK2699" s="81"/>
      <c r="AL2699" s="81"/>
      <c r="AM2699" s="114"/>
      <c r="AN2699" s="82"/>
      <c r="AO2699" s="83"/>
      <c r="AP2699" s="83"/>
      <c r="AQ2699" s="83"/>
      <c r="AR2699" s="84"/>
      <c r="AS2699" s="85"/>
      <c r="AT2699" s="85"/>
      <c r="AU2699" s="85"/>
      <c r="AV2699" s="85"/>
      <c r="AW2699" s="104"/>
      <c r="AX2699" s="86"/>
      <c r="AY2699" s="87"/>
      <c r="AZ2699" s="87"/>
      <c r="BA2699" s="87"/>
      <c r="BB2699" s="88"/>
      <c r="BC2699" s="89"/>
      <c r="BD2699" s="89"/>
      <c r="BE2699" s="89"/>
      <c r="BF2699" s="89"/>
      <c r="BG2699" s="115"/>
      <c r="BH2699" s="90"/>
      <c r="BI2699" s="251"/>
      <c r="BJ2699" s="252"/>
      <c r="BK2699" s="252"/>
      <c r="BL2699" s="230"/>
      <c r="BM2699" s="230"/>
      <c r="BN2699" s="230"/>
      <c r="BO2699" s="231"/>
      <c r="BP2699" s="231"/>
      <c r="BQ2699" s="231"/>
      <c r="BR2699" s="232"/>
      <c r="BS2699" s="232"/>
      <c r="BT2699" s="232"/>
      <c r="BU2699" s="230"/>
      <c r="BV2699" s="230"/>
      <c r="BW2699" s="231"/>
      <c r="BX2699" s="231"/>
      <c r="BY2699" s="232"/>
      <c r="BZ2699" s="235"/>
      <c r="CA2699" s="257"/>
      <c r="CB2699" s="233"/>
      <c r="CC2699" s="230"/>
      <c r="CD2699" s="230"/>
      <c r="CE2699" s="230"/>
      <c r="CF2699" s="230"/>
      <c r="CG2699" s="230"/>
      <c r="CH2699" s="230"/>
      <c r="CI2699" s="230"/>
      <c r="CJ2699" s="231"/>
      <c r="CK2699" s="231"/>
      <c r="CL2699" s="231"/>
      <c r="CM2699" s="231"/>
      <c r="CN2699" s="231"/>
      <c r="CO2699" s="231"/>
      <c r="CP2699" s="231"/>
      <c r="CQ2699" s="231"/>
      <c r="CR2699" s="232"/>
      <c r="CS2699" s="232"/>
      <c r="CT2699" s="232"/>
      <c r="CU2699" s="232"/>
      <c r="CV2699" s="232"/>
      <c r="CW2699" s="232"/>
      <c r="CX2699" s="232"/>
      <c r="CY2699" s="234"/>
      <c r="DA2699" s="106"/>
      <c r="DC2699" s="106"/>
      <c r="DD2699" s="106"/>
      <c r="DE2699" s="106"/>
      <c r="DF2699" s="92"/>
      <c r="DG2699" s="107"/>
      <c r="DH2699" s="107"/>
      <c r="DI2699" s="107"/>
      <c r="DJ2699" s="107"/>
      <c r="DK2699" s="107"/>
      <c r="DL2699" s="107"/>
      <c r="DM2699" s="110"/>
      <c r="DN2699" s="110"/>
      <c r="DO2699" s="110"/>
      <c r="DP2699" s="110"/>
      <c r="DQ2699" s="110"/>
      <c r="DR2699" s="110"/>
      <c r="DS2699" s="110"/>
      <c r="DT2699" s="110"/>
      <c r="DU2699" s="497"/>
      <c r="DV2699" s="497"/>
      <c r="DW2699" s="497"/>
      <c r="DX2699" s="497"/>
      <c r="DY2699" s="497"/>
      <c r="DZ2699" s="497"/>
      <c r="EA2699" s="98"/>
      <c r="EB2699" s="99"/>
      <c r="EC2699" s="99"/>
      <c r="ED2699" s="99"/>
      <c r="EE2699" s="99"/>
      <c r="EF2699" s="99"/>
      <c r="EG2699" s="99"/>
      <c r="EH2699" s="99"/>
      <c r="EI2699" s="99"/>
      <c r="EJ2699" s="99"/>
      <c r="EK2699" s="99"/>
      <c r="EL2699" s="99"/>
      <c r="EM2699" s="99"/>
      <c r="EN2699" s="99"/>
      <c r="EO2699" s="99"/>
      <c r="EP2699" s="99"/>
      <c r="EQ2699" s="99"/>
      <c r="ER2699" s="99"/>
      <c r="ES2699" s="99"/>
      <c r="ET2699" s="99"/>
      <c r="EU2699" s="99"/>
      <c r="EV2699" s="99"/>
      <c r="EW2699" s="99"/>
      <c r="EX2699" s="119"/>
      <c r="EY2699" s="121"/>
      <c r="EZ2699" s="296"/>
      <c r="FA2699" s="83"/>
      <c r="FC2699" s="116"/>
      <c r="FD2699" s="116"/>
    </row>
    <row r="2700" spans="1:160" ht="15" customHeight="1" x14ac:dyDescent="0.2">
      <c r="A2700" s="100"/>
      <c r="B2700" s="100"/>
      <c r="C2700" s="74"/>
      <c r="D2700" s="74"/>
      <c r="E2700" s="74"/>
      <c r="F2700" s="74"/>
      <c r="G2700" s="75"/>
      <c r="H2700" s="435"/>
      <c r="I2700" s="73"/>
      <c r="J2700" s="101"/>
      <c r="K2700" s="113"/>
      <c r="L2700" s="103"/>
      <c r="M2700" s="569" t="str">
        <f>IF(NOT(ISERROR(FIND("Training",W2700))),"'Plot Psychometric_HH'",IF(NOT(ISERROR(FIND("1DAT",W2700))),"'Plot Tuning Azimuth_HH'",IF(NOT(ISERROR(FIND("HD_dt",W2700))),"'Plot HeadingDiscimination_PSTH_HH_dt_yuchen'",IF(NOT(ISERROR(FIND("HD",W2700))),"'Plot HeadingDiscimination_PSTH_HH'",IF(NOT(ISERROR(FIND("MemSac",W2700))),"'Memory Saccade Analysis_HH'",IF(NOT(ISERROR(FIND("DelSac",W2700))),"'Memory Saccade Analysis_HH'",IF(NOT(ISERROR(FIND("u-stim",W2700))),"'Plot Microstim_HH'","")))))))</f>
        <v/>
      </c>
      <c r="N2700" s="573"/>
      <c r="O2700" s="584"/>
      <c r="P2700" s="590"/>
      <c r="Q2700" s="590"/>
      <c r="R2700" s="590"/>
      <c r="S2700" s="590"/>
      <c r="T2700" s="590"/>
      <c r="U2700" s="590"/>
      <c r="V2700" s="583"/>
      <c r="W2700" s="170"/>
      <c r="X2700" s="192"/>
      <c r="Y2700" s="219"/>
      <c r="Z2700" s="217"/>
      <c r="AA2700" s="218"/>
      <c r="AB2700" s="77"/>
      <c r="AC2700" s="78"/>
      <c r="AD2700" s="199"/>
      <c r="AE2700" s="91"/>
      <c r="AF2700" s="79"/>
      <c r="AG2700" s="79"/>
      <c r="AH2700" s="80"/>
      <c r="AI2700" s="81"/>
      <c r="AJ2700" s="81"/>
      <c r="AK2700" s="81"/>
      <c r="AL2700" s="81"/>
      <c r="AM2700" s="114"/>
      <c r="AN2700" s="82"/>
      <c r="AO2700" s="83"/>
      <c r="AP2700" s="83"/>
      <c r="AQ2700" s="83"/>
      <c r="AR2700" s="84"/>
      <c r="AS2700" s="85"/>
      <c r="AT2700" s="85"/>
      <c r="AU2700" s="85"/>
      <c r="AV2700" s="85"/>
      <c r="AW2700" s="104"/>
      <c r="AX2700" s="86"/>
      <c r="AY2700" s="87"/>
      <c r="AZ2700" s="87"/>
      <c r="BA2700" s="87"/>
      <c r="BB2700" s="88"/>
      <c r="BC2700" s="89"/>
      <c r="BD2700" s="89"/>
      <c r="BE2700" s="89"/>
      <c r="BF2700" s="89"/>
      <c r="BG2700" s="115"/>
      <c r="BH2700" s="90"/>
      <c r="BI2700" s="251"/>
      <c r="BJ2700" s="252"/>
      <c r="BK2700" s="252"/>
      <c r="BL2700" s="230"/>
      <c r="BM2700" s="230"/>
      <c r="BN2700" s="230"/>
      <c r="BO2700" s="231"/>
      <c r="BP2700" s="231"/>
      <c r="BQ2700" s="231"/>
      <c r="BR2700" s="232"/>
      <c r="BS2700" s="232"/>
      <c r="BT2700" s="232"/>
      <c r="BU2700" s="230"/>
      <c r="BV2700" s="230"/>
      <c r="BW2700" s="231"/>
      <c r="BX2700" s="231"/>
      <c r="BY2700" s="232"/>
      <c r="BZ2700" s="235"/>
      <c r="CA2700" s="257"/>
      <c r="CB2700" s="233"/>
      <c r="CC2700" s="230"/>
      <c r="CD2700" s="230"/>
      <c r="CE2700" s="230"/>
      <c r="CF2700" s="230"/>
      <c r="CG2700" s="230"/>
      <c r="CH2700" s="230"/>
      <c r="CI2700" s="230"/>
      <c r="CJ2700" s="231"/>
      <c r="CK2700" s="231"/>
      <c r="CL2700" s="231"/>
      <c r="CM2700" s="231"/>
      <c r="CN2700" s="231"/>
      <c r="CO2700" s="231"/>
      <c r="CP2700" s="231"/>
      <c r="CQ2700" s="231"/>
      <c r="CR2700" s="232"/>
      <c r="CS2700" s="232"/>
      <c r="CT2700" s="232"/>
      <c r="CU2700" s="232"/>
      <c r="CV2700" s="232"/>
      <c r="CW2700" s="232"/>
      <c r="CX2700" s="232"/>
      <c r="CY2700" s="234"/>
      <c r="DA2700" s="106"/>
      <c r="DC2700" s="106"/>
      <c r="DD2700" s="106"/>
      <c r="DE2700" s="106"/>
      <c r="DF2700" s="92"/>
      <c r="DG2700" s="107"/>
      <c r="DH2700" s="107"/>
      <c r="DI2700" s="107"/>
      <c r="DJ2700" s="107"/>
      <c r="DK2700" s="107"/>
      <c r="DL2700" s="107"/>
      <c r="DM2700" s="110"/>
      <c r="DN2700" s="110"/>
      <c r="DO2700" s="110"/>
      <c r="DP2700" s="110"/>
      <c r="DQ2700" s="110"/>
      <c r="DR2700" s="110"/>
      <c r="DS2700" s="110"/>
      <c r="DT2700" s="110"/>
      <c r="DU2700" s="497"/>
      <c r="DV2700" s="497"/>
      <c r="DW2700" s="497"/>
      <c r="DX2700" s="497"/>
      <c r="DY2700" s="497"/>
      <c r="DZ2700" s="497"/>
      <c r="EA2700" s="98"/>
      <c r="EB2700" s="99"/>
      <c r="EC2700" s="99"/>
      <c r="ED2700" s="99"/>
      <c r="EE2700" s="99"/>
      <c r="EF2700" s="99"/>
      <c r="EG2700" s="99"/>
      <c r="EH2700" s="99"/>
      <c r="EI2700" s="99"/>
      <c r="EJ2700" s="99"/>
      <c r="EK2700" s="99"/>
      <c r="EL2700" s="99"/>
      <c r="EM2700" s="99"/>
      <c r="EN2700" s="99"/>
      <c r="EO2700" s="99"/>
      <c r="EP2700" s="99"/>
      <c r="EQ2700" s="99"/>
      <c r="ER2700" s="99"/>
      <c r="ES2700" s="99"/>
      <c r="ET2700" s="99"/>
      <c r="EU2700" s="99"/>
      <c r="EV2700" s="99"/>
      <c r="EW2700" s="99"/>
      <c r="EX2700" s="119"/>
      <c r="EY2700" s="121"/>
      <c r="EZ2700" s="296"/>
      <c r="FA2700" s="83"/>
      <c r="FC2700" s="116"/>
      <c r="FD2700" s="116"/>
    </row>
    <row r="2701" spans="1:160" ht="15" customHeight="1" x14ac:dyDescent="0.2">
      <c r="A2701" s="100"/>
      <c r="B2701" s="100"/>
      <c r="C2701" s="74"/>
      <c r="D2701" s="74"/>
      <c r="E2701" s="74"/>
      <c r="F2701" s="74"/>
      <c r="G2701" s="75"/>
      <c r="H2701" s="435"/>
      <c r="I2701" s="73"/>
      <c r="J2701" s="101"/>
      <c r="K2701" s="113"/>
      <c r="L2701" s="103"/>
      <c r="M2701" s="569" t="str">
        <f>IF(NOT(ISERROR(FIND("Training",W2701))),"'Plot Psychometric_HH'",IF(NOT(ISERROR(FIND("1DAT",W2701))),"'Plot Tuning Azimuth_HH'",IF(NOT(ISERROR(FIND("HD_dt",W2701))),"'Plot HeadingDiscimination_PSTH_HH_dt_yuchen'",IF(NOT(ISERROR(FIND("HD",W2701))),"'Plot HeadingDiscimination_PSTH_HH'",IF(NOT(ISERROR(FIND("MemSac",W2701))),"'Memory Saccade Analysis_HH'",IF(NOT(ISERROR(FIND("DelSac",W2701))),"'Memory Saccade Analysis_HH'",IF(NOT(ISERROR(FIND("u-stim",W2701))),"'Plot Microstim_HH'","")))))))</f>
        <v/>
      </c>
      <c r="N2701" s="573"/>
      <c r="O2701" s="584"/>
      <c r="P2701" s="590"/>
      <c r="Q2701" s="590"/>
      <c r="R2701" s="590"/>
      <c r="S2701" s="590"/>
      <c r="T2701" s="590"/>
      <c r="U2701" s="590"/>
      <c r="V2701" s="583"/>
      <c r="W2701" s="170"/>
      <c r="X2701" s="192"/>
      <c r="Y2701" s="219"/>
      <c r="Z2701" s="217"/>
      <c r="AA2701" s="218"/>
      <c r="AB2701" s="77"/>
      <c r="AC2701" s="78"/>
      <c r="AD2701" s="199"/>
      <c r="AE2701" s="91"/>
      <c r="AF2701" s="79"/>
      <c r="AG2701" s="79"/>
      <c r="AH2701" s="80"/>
      <c r="AI2701" s="81"/>
      <c r="AJ2701" s="81"/>
      <c r="AK2701" s="81"/>
      <c r="AL2701" s="81"/>
      <c r="AM2701" s="114"/>
      <c r="AN2701" s="82"/>
      <c r="AO2701" s="83"/>
      <c r="AP2701" s="83"/>
      <c r="AQ2701" s="83"/>
      <c r="AR2701" s="84"/>
      <c r="AS2701" s="85"/>
      <c r="AT2701" s="85"/>
      <c r="AU2701" s="85"/>
      <c r="AV2701" s="85"/>
      <c r="AW2701" s="104"/>
      <c r="AX2701" s="86"/>
      <c r="AY2701" s="87"/>
      <c r="AZ2701" s="87"/>
      <c r="BA2701" s="87"/>
      <c r="BB2701" s="88"/>
      <c r="BC2701" s="89"/>
      <c r="BD2701" s="89"/>
      <c r="BE2701" s="89"/>
      <c r="BF2701" s="89"/>
      <c r="BG2701" s="115"/>
      <c r="BH2701" s="90"/>
      <c r="BI2701" s="251"/>
      <c r="BJ2701" s="252"/>
      <c r="BK2701" s="252"/>
      <c r="BL2701" s="230"/>
      <c r="BM2701" s="230"/>
      <c r="BN2701" s="230"/>
      <c r="BO2701" s="231"/>
      <c r="BP2701" s="231"/>
      <c r="BQ2701" s="231"/>
      <c r="BR2701" s="232"/>
      <c r="BS2701" s="232"/>
      <c r="BT2701" s="232"/>
      <c r="BU2701" s="230"/>
      <c r="BV2701" s="230"/>
      <c r="BW2701" s="231"/>
      <c r="BX2701" s="231"/>
      <c r="BY2701" s="232"/>
      <c r="BZ2701" s="235"/>
      <c r="CA2701" s="257"/>
      <c r="CB2701" s="233"/>
      <c r="CC2701" s="230"/>
      <c r="CD2701" s="230"/>
      <c r="CE2701" s="230"/>
      <c r="CF2701" s="230"/>
      <c r="CG2701" s="230"/>
      <c r="CH2701" s="230"/>
      <c r="CI2701" s="230"/>
      <c r="CJ2701" s="231"/>
      <c r="CK2701" s="231"/>
      <c r="CL2701" s="231"/>
      <c r="CM2701" s="231"/>
      <c r="CN2701" s="231"/>
      <c r="CO2701" s="231"/>
      <c r="CP2701" s="231"/>
      <c r="CQ2701" s="231"/>
      <c r="CR2701" s="232"/>
      <c r="CS2701" s="232"/>
      <c r="CT2701" s="232"/>
      <c r="CU2701" s="232"/>
      <c r="CV2701" s="232"/>
      <c r="CW2701" s="232"/>
      <c r="CX2701" s="232"/>
      <c r="CY2701" s="234"/>
      <c r="DA2701" s="106"/>
      <c r="DC2701" s="106"/>
      <c r="DD2701" s="106"/>
      <c r="DE2701" s="106"/>
      <c r="DF2701" s="92"/>
      <c r="DG2701" s="107"/>
      <c r="DH2701" s="107"/>
      <c r="DI2701" s="107"/>
      <c r="DJ2701" s="107"/>
      <c r="DK2701" s="107"/>
      <c r="DL2701" s="107"/>
      <c r="DM2701" s="110"/>
      <c r="DN2701" s="110"/>
      <c r="DO2701" s="110"/>
      <c r="DP2701" s="110"/>
      <c r="DQ2701" s="110"/>
      <c r="DR2701" s="110"/>
      <c r="DS2701" s="110"/>
      <c r="DT2701" s="110"/>
      <c r="DU2701" s="497"/>
      <c r="DV2701" s="497"/>
      <c r="DW2701" s="497"/>
      <c r="DX2701" s="497"/>
      <c r="DY2701" s="497"/>
      <c r="DZ2701" s="497"/>
      <c r="EA2701" s="98"/>
      <c r="EB2701" s="99"/>
      <c r="EC2701" s="99"/>
      <c r="ED2701" s="99"/>
      <c r="EE2701" s="99"/>
      <c r="EF2701" s="99"/>
      <c r="EG2701" s="99"/>
      <c r="EH2701" s="99"/>
      <c r="EI2701" s="99"/>
      <c r="EJ2701" s="99"/>
      <c r="EK2701" s="99"/>
      <c r="EL2701" s="99"/>
      <c r="EM2701" s="99"/>
      <c r="EN2701" s="99"/>
      <c r="EO2701" s="99"/>
      <c r="EP2701" s="99"/>
      <c r="EQ2701" s="99"/>
      <c r="ER2701" s="99"/>
      <c r="ES2701" s="99"/>
      <c r="ET2701" s="99"/>
      <c r="EU2701" s="99"/>
      <c r="EV2701" s="99"/>
      <c r="EW2701" s="99"/>
      <c r="EX2701" s="119"/>
      <c r="EY2701" s="121"/>
      <c r="EZ2701" s="296"/>
      <c r="FA2701" s="83"/>
      <c r="FC2701" s="116"/>
      <c r="FD2701" s="116"/>
    </row>
    <row r="2702" spans="1:160" ht="15" customHeight="1" x14ac:dyDescent="0.2">
      <c r="A2702" s="100"/>
      <c r="B2702" s="100"/>
      <c r="C2702" s="74"/>
      <c r="D2702" s="74"/>
      <c r="E2702" s="74"/>
      <c r="F2702" s="74"/>
      <c r="G2702" s="75"/>
      <c r="H2702" s="435"/>
      <c r="I2702" s="73"/>
      <c r="J2702" s="101"/>
      <c r="K2702" s="113"/>
      <c r="L2702" s="103"/>
      <c r="M2702" s="569" t="str">
        <f>IF(NOT(ISERROR(FIND("Training",W2702))),"'Plot Psychometric_HH'",IF(NOT(ISERROR(FIND("1DAT",W2702))),"'Plot Tuning Azimuth_HH'",IF(NOT(ISERROR(FIND("HD_dt",W2702))),"'Plot HeadingDiscimination_PSTH_HH_dt_yuchen'",IF(NOT(ISERROR(FIND("HD",W2702))),"'Plot HeadingDiscimination_PSTH_HH'",IF(NOT(ISERROR(FIND("MemSac",W2702))),"'Memory Saccade Analysis_HH'",IF(NOT(ISERROR(FIND("DelSac",W2702))),"'Memory Saccade Analysis_HH'",IF(NOT(ISERROR(FIND("u-stim",W2702))),"'Plot Microstim_HH'","")))))))</f>
        <v/>
      </c>
      <c r="N2702" s="573"/>
      <c r="O2702" s="584"/>
      <c r="P2702" s="590"/>
      <c r="Q2702" s="590"/>
      <c r="R2702" s="590"/>
      <c r="S2702" s="590"/>
      <c r="T2702" s="590"/>
      <c r="U2702" s="590"/>
      <c r="V2702" s="583"/>
      <c r="W2702" s="170"/>
      <c r="X2702" s="192"/>
      <c r="Y2702" s="219"/>
      <c r="Z2702" s="217"/>
      <c r="AA2702" s="218"/>
      <c r="AB2702" s="77"/>
      <c r="AC2702" s="78"/>
      <c r="AD2702" s="199"/>
      <c r="AE2702" s="91"/>
      <c r="AF2702" s="79"/>
      <c r="AG2702" s="79"/>
      <c r="AH2702" s="80"/>
      <c r="AI2702" s="81"/>
      <c r="AJ2702" s="81"/>
      <c r="AK2702" s="81"/>
      <c r="AL2702" s="81"/>
      <c r="AM2702" s="114"/>
      <c r="AN2702" s="82"/>
      <c r="AO2702" s="83"/>
      <c r="AP2702" s="83"/>
      <c r="AQ2702" s="83"/>
      <c r="AR2702" s="84"/>
      <c r="AS2702" s="85"/>
      <c r="AT2702" s="85"/>
      <c r="AU2702" s="85"/>
      <c r="AV2702" s="85"/>
      <c r="AW2702" s="104"/>
      <c r="AX2702" s="86"/>
      <c r="AY2702" s="87"/>
      <c r="AZ2702" s="87"/>
      <c r="BA2702" s="87"/>
      <c r="BB2702" s="88"/>
      <c r="BC2702" s="89"/>
      <c r="BD2702" s="89"/>
      <c r="BE2702" s="89"/>
      <c r="BF2702" s="89"/>
      <c r="BG2702" s="115"/>
      <c r="BH2702" s="90"/>
      <c r="BI2702" s="251"/>
      <c r="BJ2702" s="252"/>
      <c r="BK2702" s="252"/>
      <c r="BL2702" s="230"/>
      <c r="BM2702" s="230"/>
      <c r="BN2702" s="230"/>
      <c r="BO2702" s="231"/>
      <c r="BP2702" s="231"/>
      <c r="BQ2702" s="231"/>
      <c r="BR2702" s="232"/>
      <c r="BS2702" s="232"/>
      <c r="BT2702" s="232"/>
      <c r="BU2702" s="230"/>
      <c r="BV2702" s="230"/>
      <c r="BW2702" s="231"/>
      <c r="BX2702" s="231"/>
      <c r="BY2702" s="232"/>
      <c r="BZ2702" s="235"/>
      <c r="CA2702" s="257"/>
      <c r="CB2702" s="233"/>
      <c r="CC2702" s="230"/>
      <c r="CD2702" s="230"/>
      <c r="CE2702" s="230"/>
      <c r="CF2702" s="230"/>
      <c r="CG2702" s="230"/>
      <c r="CH2702" s="230"/>
      <c r="CI2702" s="230"/>
      <c r="CJ2702" s="231"/>
      <c r="CK2702" s="231"/>
      <c r="CL2702" s="231"/>
      <c r="CM2702" s="231"/>
      <c r="CN2702" s="231"/>
      <c r="CO2702" s="231"/>
      <c r="CP2702" s="231"/>
      <c r="CQ2702" s="231"/>
      <c r="CR2702" s="232"/>
      <c r="CS2702" s="232"/>
      <c r="CT2702" s="232"/>
      <c r="CU2702" s="232"/>
      <c r="CV2702" s="232"/>
      <c r="CW2702" s="232"/>
      <c r="CX2702" s="232"/>
      <c r="CY2702" s="234"/>
      <c r="DA2702" s="106"/>
      <c r="DC2702" s="106"/>
      <c r="DD2702" s="106"/>
      <c r="DE2702" s="106"/>
      <c r="DF2702" s="92"/>
      <c r="DG2702" s="107"/>
      <c r="DH2702" s="107"/>
      <c r="DI2702" s="107"/>
      <c r="DJ2702" s="107"/>
      <c r="DK2702" s="107"/>
      <c r="DL2702" s="107"/>
      <c r="DM2702" s="110"/>
      <c r="DN2702" s="110"/>
      <c r="DO2702" s="110"/>
      <c r="DP2702" s="110"/>
      <c r="DQ2702" s="110"/>
      <c r="DR2702" s="110"/>
      <c r="DS2702" s="110"/>
      <c r="DT2702" s="110"/>
      <c r="DU2702" s="497"/>
      <c r="DV2702" s="497"/>
      <c r="DW2702" s="497"/>
      <c r="DX2702" s="497"/>
      <c r="DY2702" s="497"/>
      <c r="DZ2702" s="497"/>
      <c r="EA2702" s="98"/>
      <c r="EB2702" s="99"/>
      <c r="EC2702" s="99"/>
      <c r="ED2702" s="99"/>
      <c r="EE2702" s="99"/>
      <c r="EF2702" s="99"/>
      <c r="EG2702" s="99"/>
      <c r="EH2702" s="99"/>
      <c r="EI2702" s="99"/>
      <c r="EJ2702" s="99"/>
      <c r="EK2702" s="99"/>
      <c r="EL2702" s="99"/>
      <c r="EM2702" s="99"/>
      <c r="EN2702" s="99"/>
      <c r="EO2702" s="99"/>
      <c r="EP2702" s="99"/>
      <c r="EQ2702" s="99"/>
      <c r="ER2702" s="99"/>
      <c r="ES2702" s="99"/>
      <c r="ET2702" s="99"/>
      <c r="EU2702" s="99"/>
      <c r="EV2702" s="99"/>
      <c r="EW2702" s="99"/>
      <c r="EX2702" s="119"/>
      <c r="EY2702" s="121"/>
      <c r="EZ2702" s="296"/>
      <c r="FA2702" s="83"/>
      <c r="FC2702" s="116"/>
      <c r="FD2702" s="116"/>
    </row>
    <row r="2703" spans="1:160" ht="15" customHeight="1" x14ac:dyDescent="0.2">
      <c r="A2703" s="100"/>
      <c r="B2703" s="100"/>
      <c r="C2703" s="74"/>
      <c r="D2703" s="74"/>
      <c r="E2703" s="74"/>
      <c r="F2703" s="74"/>
      <c r="G2703" s="75"/>
      <c r="H2703" s="435"/>
      <c r="I2703" s="73"/>
      <c r="J2703" s="101"/>
      <c r="K2703" s="113"/>
      <c r="L2703" s="103"/>
      <c r="M2703" s="569" t="str">
        <f>IF(NOT(ISERROR(FIND("Training",W2703))),"'Plot Psychometric_HH'",IF(NOT(ISERROR(FIND("1DAT",W2703))),"'Plot Tuning Azimuth_HH'",IF(NOT(ISERROR(FIND("HD_dt",W2703))),"'Plot HeadingDiscimination_PSTH_HH_dt_yuchen'",IF(NOT(ISERROR(FIND("HD",W2703))),"'Plot HeadingDiscimination_PSTH_HH'",IF(NOT(ISERROR(FIND("MemSac",W2703))),"'Memory Saccade Analysis_HH'",IF(NOT(ISERROR(FIND("DelSac",W2703))),"'Memory Saccade Analysis_HH'",IF(NOT(ISERROR(FIND("u-stim",W2703))),"'Plot Microstim_HH'","")))))))</f>
        <v/>
      </c>
      <c r="N2703" s="573"/>
      <c r="O2703" s="584"/>
      <c r="P2703" s="590"/>
      <c r="Q2703" s="590"/>
      <c r="R2703" s="590"/>
      <c r="S2703" s="590"/>
      <c r="T2703" s="590"/>
      <c r="U2703" s="590"/>
      <c r="V2703" s="583"/>
      <c r="W2703" s="170"/>
      <c r="X2703" s="192"/>
      <c r="Y2703" s="219"/>
      <c r="Z2703" s="217"/>
      <c r="AA2703" s="218"/>
      <c r="AB2703" s="77"/>
      <c r="AC2703" s="78"/>
      <c r="AD2703" s="199"/>
      <c r="AE2703" s="91"/>
      <c r="AF2703" s="79"/>
      <c r="AG2703" s="79"/>
      <c r="AH2703" s="80"/>
      <c r="AI2703" s="81"/>
      <c r="AJ2703" s="81"/>
      <c r="AK2703" s="81"/>
      <c r="AL2703" s="81"/>
      <c r="AM2703" s="114"/>
      <c r="AN2703" s="82"/>
      <c r="AO2703" s="83"/>
      <c r="AP2703" s="83"/>
      <c r="AQ2703" s="83"/>
      <c r="AR2703" s="84"/>
      <c r="AS2703" s="85"/>
      <c r="AT2703" s="85"/>
      <c r="AU2703" s="85"/>
      <c r="AV2703" s="85"/>
      <c r="AW2703" s="104"/>
      <c r="AX2703" s="86"/>
      <c r="AY2703" s="87"/>
      <c r="AZ2703" s="87"/>
      <c r="BA2703" s="87"/>
      <c r="BB2703" s="88"/>
      <c r="BC2703" s="89"/>
      <c r="BD2703" s="89"/>
      <c r="BE2703" s="89"/>
      <c r="BF2703" s="89"/>
      <c r="BG2703" s="115"/>
      <c r="BH2703" s="90"/>
      <c r="BI2703" s="251"/>
      <c r="BJ2703" s="252"/>
      <c r="BK2703" s="252"/>
      <c r="BL2703" s="230"/>
      <c r="BM2703" s="230"/>
      <c r="BN2703" s="230"/>
      <c r="BO2703" s="231"/>
      <c r="BP2703" s="231"/>
      <c r="BQ2703" s="231"/>
      <c r="BR2703" s="232"/>
      <c r="BS2703" s="232"/>
      <c r="BT2703" s="232"/>
      <c r="BU2703" s="230"/>
      <c r="BV2703" s="230"/>
      <c r="BW2703" s="231"/>
      <c r="BX2703" s="231"/>
      <c r="BY2703" s="232"/>
      <c r="BZ2703" s="235"/>
      <c r="CA2703" s="257"/>
      <c r="CB2703" s="233"/>
      <c r="CC2703" s="230"/>
      <c r="CD2703" s="230"/>
      <c r="CE2703" s="230"/>
      <c r="CF2703" s="230"/>
      <c r="CG2703" s="230"/>
      <c r="CH2703" s="230"/>
      <c r="CI2703" s="230"/>
      <c r="CJ2703" s="231"/>
      <c r="CK2703" s="231"/>
      <c r="CL2703" s="231"/>
      <c r="CM2703" s="231"/>
      <c r="CN2703" s="231"/>
      <c r="CO2703" s="231"/>
      <c r="CP2703" s="231"/>
      <c r="CQ2703" s="231"/>
      <c r="CR2703" s="232"/>
      <c r="CS2703" s="232"/>
      <c r="CT2703" s="232"/>
      <c r="CU2703" s="232"/>
      <c r="CV2703" s="232"/>
      <c r="CW2703" s="232"/>
      <c r="CX2703" s="232"/>
      <c r="CY2703" s="234"/>
      <c r="DA2703" s="106"/>
      <c r="DC2703" s="106"/>
      <c r="DD2703" s="106"/>
      <c r="DE2703" s="106"/>
      <c r="DF2703" s="92"/>
      <c r="DG2703" s="107"/>
      <c r="DH2703" s="107"/>
      <c r="DI2703" s="107"/>
      <c r="DJ2703" s="107"/>
      <c r="DK2703" s="107"/>
      <c r="DL2703" s="107"/>
      <c r="DM2703" s="110"/>
      <c r="DN2703" s="110"/>
      <c r="DO2703" s="110"/>
      <c r="DP2703" s="110"/>
      <c r="DQ2703" s="110"/>
      <c r="DR2703" s="110"/>
      <c r="DS2703" s="110"/>
      <c r="DT2703" s="110"/>
      <c r="DU2703" s="497"/>
      <c r="DV2703" s="497"/>
      <c r="DW2703" s="497"/>
      <c r="DX2703" s="497"/>
      <c r="DY2703" s="497"/>
      <c r="DZ2703" s="497"/>
      <c r="EA2703" s="98"/>
      <c r="EB2703" s="99"/>
      <c r="EC2703" s="99"/>
      <c r="ED2703" s="99"/>
      <c r="EE2703" s="99"/>
      <c r="EF2703" s="99"/>
      <c r="EG2703" s="99"/>
      <c r="EH2703" s="99"/>
      <c r="EI2703" s="99"/>
      <c r="EJ2703" s="99"/>
      <c r="EK2703" s="99"/>
      <c r="EL2703" s="99"/>
      <c r="EM2703" s="99"/>
      <c r="EN2703" s="99"/>
      <c r="EO2703" s="99"/>
      <c r="EP2703" s="99"/>
      <c r="EQ2703" s="99"/>
      <c r="ER2703" s="99"/>
      <c r="ES2703" s="99"/>
      <c r="ET2703" s="99"/>
      <c r="EU2703" s="99"/>
      <c r="EV2703" s="99"/>
      <c r="EW2703" s="99"/>
      <c r="EX2703" s="119"/>
      <c r="EY2703" s="121"/>
      <c r="EZ2703" s="296"/>
      <c r="FA2703" s="83"/>
      <c r="FC2703" s="116"/>
      <c r="FD2703" s="116"/>
    </row>
    <row r="2704" spans="1:160" ht="15" customHeight="1" x14ac:dyDescent="0.2">
      <c r="A2704" s="100"/>
      <c r="B2704" s="100"/>
      <c r="C2704" s="74"/>
      <c r="D2704" s="74"/>
      <c r="E2704" s="74"/>
      <c r="F2704" s="74"/>
      <c r="G2704" s="75"/>
      <c r="H2704" s="435"/>
      <c r="I2704" s="73"/>
      <c r="J2704" s="101"/>
      <c r="K2704" s="113"/>
      <c r="L2704" s="103"/>
      <c r="M2704" s="569" t="str">
        <f>IF(NOT(ISERROR(FIND("Training",W2704))),"'Plot Psychometric_HH'",IF(NOT(ISERROR(FIND("1DAT",W2704))),"'Plot Tuning Azimuth_HH'",IF(NOT(ISERROR(FIND("HD_dt",W2704))),"'Plot HeadingDiscimination_PSTH_HH_dt_yuchen'",IF(NOT(ISERROR(FIND("HD",W2704))),"'Plot HeadingDiscimination_PSTH_HH'",IF(NOT(ISERROR(FIND("MemSac",W2704))),"'Memory Saccade Analysis_HH'",IF(NOT(ISERROR(FIND("DelSac",W2704))),"'Memory Saccade Analysis_HH'",IF(NOT(ISERROR(FIND("u-stim",W2704))),"'Plot Microstim_HH'","")))))))</f>
        <v/>
      </c>
      <c r="N2704" s="573"/>
      <c r="O2704" s="584"/>
      <c r="P2704" s="590"/>
      <c r="Q2704" s="590"/>
      <c r="R2704" s="590"/>
      <c r="S2704" s="590"/>
      <c r="T2704" s="590"/>
      <c r="U2704" s="590"/>
      <c r="V2704" s="583"/>
      <c r="W2704" s="170"/>
      <c r="X2704" s="192"/>
      <c r="Y2704" s="219"/>
      <c r="Z2704" s="217"/>
      <c r="AA2704" s="218"/>
      <c r="AB2704" s="77"/>
      <c r="AC2704" s="78"/>
      <c r="AD2704" s="199"/>
      <c r="AE2704" s="91"/>
      <c r="AF2704" s="79"/>
      <c r="AG2704" s="79"/>
      <c r="AH2704" s="80"/>
      <c r="AI2704" s="81"/>
      <c r="AJ2704" s="81"/>
      <c r="AK2704" s="81"/>
      <c r="AL2704" s="81"/>
      <c r="AM2704" s="114"/>
      <c r="AN2704" s="82"/>
      <c r="AO2704" s="83"/>
      <c r="AP2704" s="83"/>
      <c r="AQ2704" s="83"/>
      <c r="AR2704" s="84"/>
      <c r="AS2704" s="85"/>
      <c r="AT2704" s="85"/>
      <c r="AU2704" s="85"/>
      <c r="AV2704" s="85"/>
      <c r="AW2704" s="104"/>
      <c r="AX2704" s="86"/>
      <c r="AY2704" s="87"/>
      <c r="AZ2704" s="87"/>
      <c r="BA2704" s="87"/>
      <c r="BB2704" s="88"/>
      <c r="BC2704" s="89"/>
      <c r="BD2704" s="89"/>
      <c r="BE2704" s="89"/>
      <c r="BF2704" s="89"/>
      <c r="BG2704" s="115"/>
      <c r="BH2704" s="90"/>
      <c r="BI2704" s="251"/>
      <c r="BJ2704" s="252"/>
      <c r="BK2704" s="252"/>
      <c r="BL2704" s="230"/>
      <c r="BM2704" s="230"/>
      <c r="BN2704" s="230"/>
      <c r="BO2704" s="231"/>
      <c r="BP2704" s="231"/>
      <c r="BQ2704" s="231"/>
      <c r="BR2704" s="232"/>
      <c r="BS2704" s="232"/>
      <c r="BT2704" s="232"/>
      <c r="BU2704" s="230"/>
      <c r="BV2704" s="230"/>
      <c r="BW2704" s="231"/>
      <c r="BX2704" s="231"/>
      <c r="BY2704" s="232"/>
      <c r="BZ2704" s="235"/>
      <c r="CA2704" s="257"/>
      <c r="CB2704" s="233"/>
      <c r="CC2704" s="230"/>
      <c r="CD2704" s="230"/>
      <c r="CE2704" s="230"/>
      <c r="CF2704" s="230"/>
      <c r="CG2704" s="230"/>
      <c r="CH2704" s="230"/>
      <c r="CI2704" s="230"/>
      <c r="CJ2704" s="231"/>
      <c r="CK2704" s="231"/>
      <c r="CL2704" s="231"/>
      <c r="CM2704" s="231"/>
      <c r="CN2704" s="231"/>
      <c r="CO2704" s="231"/>
      <c r="CP2704" s="231"/>
      <c r="CQ2704" s="231"/>
      <c r="CR2704" s="232"/>
      <c r="CS2704" s="232"/>
      <c r="CT2704" s="232"/>
      <c r="CU2704" s="232"/>
      <c r="CV2704" s="232"/>
      <c r="CW2704" s="232"/>
      <c r="CX2704" s="232"/>
      <c r="CY2704" s="234"/>
      <c r="DA2704" s="106"/>
      <c r="DC2704" s="106"/>
      <c r="DD2704" s="106"/>
      <c r="DE2704" s="106"/>
      <c r="DF2704" s="92"/>
      <c r="DG2704" s="107"/>
      <c r="DH2704" s="107"/>
      <c r="DI2704" s="107"/>
      <c r="DJ2704" s="107"/>
      <c r="DK2704" s="107"/>
      <c r="DL2704" s="107"/>
      <c r="DM2704" s="110"/>
      <c r="DN2704" s="110"/>
      <c r="DO2704" s="110"/>
      <c r="DP2704" s="110"/>
      <c r="DQ2704" s="110"/>
      <c r="DR2704" s="110"/>
      <c r="DS2704" s="110"/>
      <c r="DT2704" s="110"/>
      <c r="DU2704" s="497"/>
      <c r="DV2704" s="497"/>
      <c r="DW2704" s="497"/>
      <c r="DX2704" s="497"/>
      <c r="DY2704" s="497"/>
      <c r="DZ2704" s="497"/>
      <c r="EA2704" s="98"/>
      <c r="EB2704" s="99"/>
      <c r="EC2704" s="99"/>
      <c r="ED2704" s="99"/>
      <c r="EE2704" s="99"/>
      <c r="EF2704" s="99"/>
      <c r="EG2704" s="99"/>
      <c r="EH2704" s="99"/>
      <c r="EI2704" s="99"/>
      <c r="EJ2704" s="99"/>
      <c r="EK2704" s="99"/>
      <c r="EL2704" s="99"/>
      <c r="EM2704" s="99"/>
      <c r="EN2704" s="99"/>
      <c r="EO2704" s="99"/>
      <c r="EP2704" s="99"/>
      <c r="EQ2704" s="99"/>
      <c r="ER2704" s="99"/>
      <c r="ES2704" s="99"/>
      <c r="ET2704" s="99"/>
      <c r="EU2704" s="99"/>
      <c r="EV2704" s="99"/>
      <c r="EW2704" s="99"/>
      <c r="EX2704" s="119"/>
      <c r="EY2704" s="121"/>
      <c r="EZ2704" s="296"/>
      <c r="FA2704" s="83"/>
      <c r="FC2704" s="116"/>
      <c r="FD2704" s="116"/>
    </row>
    <row r="2705" spans="1:160" ht="15" customHeight="1" x14ac:dyDescent="0.2">
      <c r="A2705" s="100"/>
      <c r="B2705" s="100"/>
      <c r="C2705" s="74"/>
      <c r="D2705" s="74"/>
      <c r="E2705" s="74"/>
      <c r="F2705" s="74"/>
      <c r="G2705" s="75"/>
      <c r="H2705" s="435"/>
      <c r="I2705" s="73"/>
      <c r="J2705" s="101"/>
      <c r="K2705" s="113"/>
      <c r="L2705" s="103"/>
      <c r="M2705" s="569" t="str">
        <f>IF(NOT(ISERROR(FIND("Training",W2705))),"'Plot Psychometric_HH'",IF(NOT(ISERROR(FIND("1DAT",W2705))),"'Plot Tuning Azimuth_HH'",IF(NOT(ISERROR(FIND("HD_dt",W2705))),"'Plot HeadingDiscimination_PSTH_HH_dt_yuchen'",IF(NOT(ISERROR(FIND("HD",W2705))),"'Plot HeadingDiscimination_PSTH_HH'",IF(NOT(ISERROR(FIND("MemSac",W2705))),"'Memory Saccade Analysis_HH'",IF(NOT(ISERROR(FIND("DelSac",W2705))),"'Memory Saccade Analysis_HH'",IF(NOT(ISERROR(FIND("u-stim",W2705))),"'Plot Microstim_HH'","")))))))</f>
        <v/>
      </c>
      <c r="N2705" s="573"/>
      <c r="O2705" s="584"/>
      <c r="P2705" s="590"/>
      <c r="Q2705" s="590"/>
      <c r="R2705" s="590"/>
      <c r="S2705" s="590"/>
      <c r="T2705" s="590"/>
      <c r="U2705" s="590"/>
      <c r="V2705" s="583"/>
      <c r="W2705" s="170"/>
      <c r="X2705" s="192"/>
      <c r="Y2705" s="219"/>
      <c r="Z2705" s="217"/>
      <c r="AA2705" s="218"/>
      <c r="AB2705" s="77"/>
      <c r="AC2705" s="78"/>
      <c r="AD2705" s="199"/>
      <c r="AE2705" s="91"/>
      <c r="AF2705" s="79"/>
      <c r="AG2705" s="79"/>
      <c r="AH2705" s="80"/>
      <c r="AI2705" s="81"/>
      <c r="AJ2705" s="81"/>
      <c r="AK2705" s="81"/>
      <c r="AL2705" s="81"/>
      <c r="AM2705" s="114"/>
      <c r="AN2705" s="82"/>
      <c r="AO2705" s="83"/>
      <c r="AP2705" s="83"/>
      <c r="AQ2705" s="83"/>
      <c r="AR2705" s="84"/>
      <c r="AS2705" s="85"/>
      <c r="AT2705" s="85"/>
      <c r="AU2705" s="85"/>
      <c r="AV2705" s="85"/>
      <c r="AW2705" s="104"/>
      <c r="AX2705" s="86"/>
      <c r="AY2705" s="87"/>
      <c r="AZ2705" s="87"/>
      <c r="BA2705" s="87"/>
      <c r="BB2705" s="88"/>
      <c r="BC2705" s="89"/>
      <c r="BD2705" s="89"/>
      <c r="BE2705" s="89"/>
      <c r="BF2705" s="89"/>
      <c r="BG2705" s="115"/>
      <c r="BH2705" s="90"/>
      <c r="BI2705" s="251"/>
      <c r="BJ2705" s="252"/>
      <c r="BK2705" s="252"/>
      <c r="BL2705" s="230"/>
      <c r="BM2705" s="230"/>
      <c r="BN2705" s="230"/>
      <c r="BO2705" s="231"/>
      <c r="BP2705" s="231"/>
      <c r="BQ2705" s="231"/>
      <c r="BR2705" s="232"/>
      <c r="BS2705" s="232"/>
      <c r="BT2705" s="232"/>
      <c r="BU2705" s="230"/>
      <c r="BV2705" s="230"/>
      <c r="BW2705" s="231"/>
      <c r="BX2705" s="231"/>
      <c r="BY2705" s="232"/>
      <c r="BZ2705" s="235"/>
      <c r="CA2705" s="257"/>
      <c r="CB2705" s="233"/>
      <c r="CC2705" s="230"/>
      <c r="CD2705" s="230"/>
      <c r="CE2705" s="230"/>
      <c r="CF2705" s="230"/>
      <c r="CG2705" s="230"/>
      <c r="CH2705" s="230"/>
      <c r="CI2705" s="230"/>
      <c r="CJ2705" s="231"/>
      <c r="CK2705" s="231"/>
      <c r="CL2705" s="231"/>
      <c r="CM2705" s="231"/>
      <c r="CN2705" s="231"/>
      <c r="CO2705" s="231"/>
      <c r="CP2705" s="231"/>
      <c r="CQ2705" s="231"/>
      <c r="CR2705" s="232"/>
      <c r="CS2705" s="232"/>
      <c r="CT2705" s="232"/>
      <c r="CU2705" s="232"/>
      <c r="CV2705" s="232"/>
      <c r="CW2705" s="232"/>
      <c r="CX2705" s="232"/>
      <c r="CY2705" s="234"/>
      <c r="DA2705" s="106"/>
      <c r="DC2705" s="106"/>
      <c r="DD2705" s="106"/>
      <c r="DE2705" s="106"/>
      <c r="DF2705" s="92"/>
      <c r="DG2705" s="107"/>
      <c r="DH2705" s="107"/>
      <c r="DI2705" s="107"/>
      <c r="DJ2705" s="107"/>
      <c r="DK2705" s="107"/>
      <c r="DL2705" s="107"/>
      <c r="DM2705" s="110"/>
      <c r="DN2705" s="110"/>
      <c r="DO2705" s="110"/>
      <c r="DP2705" s="110"/>
      <c r="DQ2705" s="110"/>
      <c r="DR2705" s="110"/>
      <c r="DS2705" s="110"/>
      <c r="DT2705" s="110"/>
      <c r="DU2705" s="497"/>
      <c r="DV2705" s="497"/>
      <c r="DW2705" s="497"/>
      <c r="DX2705" s="497"/>
      <c r="DY2705" s="497"/>
      <c r="DZ2705" s="497"/>
      <c r="EA2705" s="98"/>
      <c r="EB2705" s="99"/>
      <c r="EC2705" s="99"/>
      <c r="ED2705" s="99"/>
      <c r="EE2705" s="99"/>
      <c r="EF2705" s="99"/>
      <c r="EG2705" s="99"/>
      <c r="EH2705" s="99"/>
      <c r="EI2705" s="99"/>
      <c r="EJ2705" s="99"/>
      <c r="EK2705" s="99"/>
      <c r="EL2705" s="99"/>
      <c r="EM2705" s="99"/>
      <c r="EN2705" s="99"/>
      <c r="EO2705" s="99"/>
      <c r="EP2705" s="99"/>
      <c r="EQ2705" s="99"/>
      <c r="ER2705" s="99"/>
      <c r="ES2705" s="99"/>
      <c r="ET2705" s="99"/>
      <c r="EU2705" s="99"/>
      <c r="EV2705" s="99"/>
      <c r="EW2705" s="99"/>
      <c r="EX2705" s="119"/>
      <c r="EY2705" s="121"/>
      <c r="EZ2705" s="296"/>
      <c r="FA2705" s="83"/>
      <c r="FC2705" s="116"/>
      <c r="FD2705" s="116"/>
    </row>
    <row r="2706" spans="1:160" ht="15" customHeight="1" x14ac:dyDescent="0.2">
      <c r="A2706" s="100"/>
      <c r="B2706" s="100"/>
      <c r="C2706" s="74"/>
      <c r="D2706" s="74"/>
      <c r="E2706" s="74"/>
      <c r="F2706" s="74"/>
      <c r="G2706" s="75"/>
      <c r="H2706" s="435"/>
      <c r="I2706" s="73"/>
      <c r="J2706" s="101"/>
      <c r="K2706" s="113"/>
      <c r="L2706" s="103"/>
      <c r="M2706" s="569" t="str">
        <f>IF(NOT(ISERROR(FIND("Training",W2706))),"'Plot Psychometric_HH'",IF(NOT(ISERROR(FIND("1DAT",W2706))),"'Plot Tuning Azimuth_HH'",IF(NOT(ISERROR(FIND("HD_dt",W2706))),"'Plot HeadingDiscimination_PSTH_HH_dt_yuchen'",IF(NOT(ISERROR(FIND("HD",W2706))),"'Plot HeadingDiscimination_PSTH_HH'",IF(NOT(ISERROR(FIND("MemSac",W2706))),"'Memory Saccade Analysis_HH'",IF(NOT(ISERROR(FIND("DelSac",W2706))),"'Memory Saccade Analysis_HH'",IF(NOT(ISERROR(FIND("u-stim",W2706))),"'Plot Microstim_HH'","")))))))</f>
        <v/>
      </c>
      <c r="N2706" s="573"/>
      <c r="O2706" s="584"/>
      <c r="P2706" s="590"/>
      <c r="Q2706" s="590"/>
      <c r="R2706" s="590"/>
      <c r="S2706" s="590"/>
      <c r="T2706" s="590"/>
      <c r="U2706" s="590"/>
      <c r="V2706" s="583"/>
      <c r="W2706" s="170"/>
      <c r="X2706" s="192"/>
      <c r="Y2706" s="219"/>
      <c r="Z2706" s="217"/>
      <c r="AA2706" s="218"/>
      <c r="AB2706" s="77"/>
      <c r="AC2706" s="78"/>
      <c r="AD2706" s="199"/>
      <c r="AE2706" s="91"/>
      <c r="AF2706" s="79"/>
      <c r="AG2706" s="79"/>
      <c r="AH2706" s="80"/>
      <c r="AI2706" s="81"/>
      <c r="AJ2706" s="81"/>
      <c r="AK2706" s="81"/>
      <c r="AL2706" s="81"/>
      <c r="AM2706" s="114"/>
      <c r="AN2706" s="82"/>
      <c r="AO2706" s="83"/>
      <c r="AP2706" s="83"/>
      <c r="AQ2706" s="83"/>
      <c r="AR2706" s="84"/>
      <c r="AS2706" s="85"/>
      <c r="AT2706" s="85"/>
      <c r="AU2706" s="85"/>
      <c r="AV2706" s="85"/>
      <c r="AW2706" s="104"/>
      <c r="AX2706" s="86"/>
      <c r="AY2706" s="87"/>
      <c r="AZ2706" s="87"/>
      <c r="BA2706" s="87"/>
      <c r="BB2706" s="88"/>
      <c r="BC2706" s="89"/>
      <c r="BD2706" s="89"/>
      <c r="BE2706" s="89"/>
      <c r="BF2706" s="89"/>
      <c r="BG2706" s="115"/>
      <c r="BH2706" s="90"/>
      <c r="BI2706" s="251"/>
      <c r="BJ2706" s="252"/>
      <c r="BK2706" s="252"/>
      <c r="BL2706" s="230"/>
      <c r="BM2706" s="230"/>
      <c r="BN2706" s="230"/>
      <c r="BO2706" s="231"/>
      <c r="BP2706" s="231"/>
      <c r="BQ2706" s="231"/>
      <c r="BR2706" s="232"/>
      <c r="BS2706" s="232"/>
      <c r="BT2706" s="232"/>
      <c r="BU2706" s="230"/>
      <c r="BV2706" s="230"/>
      <c r="BW2706" s="231"/>
      <c r="BX2706" s="231"/>
      <c r="BY2706" s="232"/>
      <c r="BZ2706" s="235"/>
      <c r="CA2706" s="257"/>
      <c r="CB2706" s="233"/>
      <c r="CC2706" s="230"/>
      <c r="CD2706" s="230"/>
      <c r="CE2706" s="230"/>
      <c r="CF2706" s="230"/>
      <c r="CG2706" s="230"/>
      <c r="CH2706" s="230"/>
      <c r="CI2706" s="230"/>
      <c r="CJ2706" s="231"/>
      <c r="CK2706" s="231"/>
      <c r="CL2706" s="231"/>
      <c r="CM2706" s="231"/>
      <c r="CN2706" s="231"/>
      <c r="CO2706" s="231"/>
      <c r="CP2706" s="231"/>
      <c r="CQ2706" s="231"/>
      <c r="CR2706" s="232"/>
      <c r="CS2706" s="232"/>
      <c r="CT2706" s="232"/>
      <c r="CU2706" s="232"/>
      <c r="CV2706" s="232"/>
      <c r="CW2706" s="232"/>
      <c r="CX2706" s="232"/>
      <c r="CY2706" s="234"/>
      <c r="DA2706" s="106"/>
      <c r="DC2706" s="106"/>
      <c r="DD2706" s="106"/>
      <c r="DE2706" s="106"/>
      <c r="DF2706" s="92"/>
      <c r="DG2706" s="107"/>
      <c r="DH2706" s="107"/>
      <c r="DI2706" s="107"/>
      <c r="DJ2706" s="107"/>
      <c r="DK2706" s="107"/>
      <c r="DL2706" s="107"/>
      <c r="DM2706" s="110"/>
      <c r="DN2706" s="110"/>
      <c r="DO2706" s="110"/>
      <c r="DP2706" s="110"/>
      <c r="DQ2706" s="110"/>
      <c r="DR2706" s="110"/>
      <c r="DS2706" s="110"/>
      <c r="DT2706" s="110"/>
      <c r="DU2706" s="497"/>
      <c r="DV2706" s="497"/>
      <c r="DW2706" s="497"/>
      <c r="DX2706" s="497"/>
      <c r="DY2706" s="497"/>
      <c r="DZ2706" s="497"/>
      <c r="EA2706" s="98"/>
      <c r="EB2706" s="99"/>
      <c r="EC2706" s="99"/>
      <c r="ED2706" s="99"/>
      <c r="EE2706" s="99"/>
      <c r="EF2706" s="99"/>
      <c r="EG2706" s="99"/>
      <c r="EH2706" s="99"/>
      <c r="EI2706" s="99"/>
      <c r="EJ2706" s="99"/>
      <c r="EK2706" s="99"/>
      <c r="EL2706" s="99"/>
      <c r="EM2706" s="99"/>
      <c r="EN2706" s="99"/>
      <c r="EO2706" s="99"/>
      <c r="EP2706" s="99"/>
      <c r="EQ2706" s="99"/>
      <c r="ER2706" s="99"/>
      <c r="ES2706" s="99"/>
      <c r="ET2706" s="99"/>
      <c r="EU2706" s="99"/>
      <c r="EV2706" s="99"/>
      <c r="EW2706" s="99"/>
      <c r="EX2706" s="119"/>
      <c r="EY2706" s="121"/>
      <c r="EZ2706" s="296"/>
      <c r="FA2706" s="83"/>
      <c r="FC2706" s="116"/>
      <c r="FD2706" s="116"/>
    </row>
    <row r="2707" spans="1:160" ht="15" customHeight="1" x14ac:dyDescent="0.2">
      <c r="A2707" s="100"/>
      <c r="B2707" s="100"/>
      <c r="C2707" s="74"/>
      <c r="D2707" s="74"/>
      <c r="E2707" s="74"/>
      <c r="F2707" s="74"/>
      <c r="G2707" s="75"/>
      <c r="H2707" s="435"/>
      <c r="I2707" s="73"/>
      <c r="J2707" s="101"/>
      <c r="K2707" s="113"/>
      <c r="L2707" s="103"/>
      <c r="M2707" s="569" t="str">
        <f>IF(NOT(ISERROR(FIND("Training",W2707))),"'Plot Psychometric_HH'",IF(NOT(ISERROR(FIND("1DAT",W2707))),"'Plot Tuning Azimuth_HH'",IF(NOT(ISERROR(FIND("HD_dt",W2707))),"'Plot HeadingDiscimination_PSTH_HH_dt_yuchen'",IF(NOT(ISERROR(FIND("HD",W2707))),"'Plot HeadingDiscimination_PSTH_HH'",IF(NOT(ISERROR(FIND("MemSac",W2707))),"'Memory Saccade Analysis_HH'",IF(NOT(ISERROR(FIND("DelSac",W2707))),"'Memory Saccade Analysis_HH'",IF(NOT(ISERROR(FIND("u-stim",W2707))),"'Plot Microstim_HH'","")))))))</f>
        <v/>
      </c>
      <c r="N2707" s="573"/>
      <c r="O2707" s="584"/>
      <c r="P2707" s="590"/>
      <c r="Q2707" s="590"/>
      <c r="R2707" s="590"/>
      <c r="S2707" s="590"/>
      <c r="T2707" s="590"/>
      <c r="U2707" s="590"/>
      <c r="V2707" s="583"/>
      <c r="W2707" s="170"/>
      <c r="X2707" s="192"/>
      <c r="Y2707" s="219"/>
      <c r="Z2707" s="217"/>
      <c r="AA2707" s="218"/>
      <c r="AB2707" s="77"/>
      <c r="AC2707" s="78"/>
      <c r="AD2707" s="199"/>
      <c r="AE2707" s="91"/>
      <c r="AF2707" s="79"/>
      <c r="AG2707" s="79"/>
      <c r="AH2707" s="80"/>
      <c r="AI2707" s="81"/>
      <c r="AJ2707" s="81"/>
      <c r="AK2707" s="81"/>
      <c r="AL2707" s="81"/>
      <c r="AM2707" s="114"/>
      <c r="AN2707" s="82"/>
      <c r="AO2707" s="83"/>
      <c r="AP2707" s="83"/>
      <c r="AQ2707" s="83"/>
      <c r="AR2707" s="84"/>
      <c r="AS2707" s="85"/>
      <c r="AT2707" s="85"/>
      <c r="AU2707" s="85"/>
      <c r="AV2707" s="85"/>
      <c r="AW2707" s="104"/>
      <c r="AX2707" s="86"/>
      <c r="AY2707" s="87"/>
      <c r="AZ2707" s="87"/>
      <c r="BA2707" s="87"/>
      <c r="BB2707" s="88"/>
      <c r="BC2707" s="89"/>
      <c r="BD2707" s="89"/>
      <c r="BE2707" s="89"/>
      <c r="BF2707" s="89"/>
      <c r="BG2707" s="115"/>
      <c r="BH2707" s="90"/>
      <c r="BI2707" s="251"/>
      <c r="BJ2707" s="252"/>
      <c r="BK2707" s="252"/>
      <c r="BL2707" s="230"/>
      <c r="BM2707" s="230"/>
      <c r="BN2707" s="230"/>
      <c r="BO2707" s="231"/>
      <c r="BP2707" s="231"/>
      <c r="BQ2707" s="231"/>
      <c r="BR2707" s="232"/>
      <c r="BS2707" s="232"/>
      <c r="BT2707" s="232"/>
      <c r="BU2707" s="230"/>
      <c r="BV2707" s="230"/>
      <c r="BW2707" s="231"/>
      <c r="BX2707" s="231"/>
      <c r="BY2707" s="232"/>
      <c r="BZ2707" s="235"/>
      <c r="CA2707" s="257"/>
      <c r="CB2707" s="233"/>
      <c r="CC2707" s="230"/>
      <c r="CD2707" s="230"/>
      <c r="CE2707" s="230"/>
      <c r="CF2707" s="230"/>
      <c r="CG2707" s="230"/>
      <c r="CH2707" s="230"/>
      <c r="CI2707" s="230"/>
      <c r="CJ2707" s="231"/>
      <c r="CK2707" s="231"/>
      <c r="CL2707" s="231"/>
      <c r="CM2707" s="231"/>
      <c r="CN2707" s="231"/>
      <c r="CO2707" s="231"/>
      <c r="CP2707" s="231"/>
      <c r="CQ2707" s="231"/>
      <c r="CR2707" s="232"/>
      <c r="CS2707" s="232"/>
      <c r="CT2707" s="232"/>
      <c r="CU2707" s="232"/>
      <c r="CV2707" s="232"/>
      <c r="CW2707" s="232"/>
      <c r="CX2707" s="232"/>
      <c r="CY2707" s="234"/>
      <c r="DA2707" s="106"/>
      <c r="DC2707" s="106"/>
      <c r="DD2707" s="106"/>
      <c r="DE2707" s="106"/>
      <c r="DF2707" s="92"/>
      <c r="DG2707" s="107"/>
      <c r="DH2707" s="107"/>
      <c r="DI2707" s="107"/>
      <c r="DJ2707" s="107"/>
      <c r="DK2707" s="107"/>
      <c r="DL2707" s="107"/>
      <c r="DM2707" s="110"/>
      <c r="DN2707" s="110"/>
      <c r="DO2707" s="110"/>
      <c r="DP2707" s="110"/>
      <c r="DQ2707" s="110"/>
      <c r="DR2707" s="110"/>
      <c r="DS2707" s="110"/>
      <c r="DT2707" s="110"/>
      <c r="DU2707" s="497"/>
      <c r="DV2707" s="497"/>
      <c r="DW2707" s="497"/>
      <c r="DX2707" s="497"/>
      <c r="DY2707" s="497"/>
      <c r="DZ2707" s="497"/>
      <c r="EA2707" s="98"/>
      <c r="EB2707" s="99"/>
      <c r="EC2707" s="99"/>
      <c r="ED2707" s="99"/>
      <c r="EE2707" s="99"/>
      <c r="EF2707" s="99"/>
      <c r="EG2707" s="99"/>
      <c r="EH2707" s="99"/>
      <c r="EI2707" s="99"/>
      <c r="EJ2707" s="99"/>
      <c r="EK2707" s="99"/>
      <c r="EL2707" s="99"/>
      <c r="EM2707" s="99"/>
      <c r="EN2707" s="99"/>
      <c r="EO2707" s="99"/>
      <c r="EP2707" s="99"/>
      <c r="EQ2707" s="99"/>
      <c r="ER2707" s="99"/>
      <c r="ES2707" s="99"/>
      <c r="ET2707" s="99"/>
      <c r="EU2707" s="99"/>
      <c r="EV2707" s="99"/>
      <c r="EW2707" s="99"/>
      <c r="EX2707" s="119"/>
      <c r="EY2707" s="121"/>
      <c r="EZ2707" s="296"/>
      <c r="FA2707" s="83"/>
      <c r="FC2707" s="116"/>
      <c r="FD2707" s="116"/>
    </row>
    <row r="2708" spans="1:160" ht="15" customHeight="1" x14ac:dyDescent="0.2">
      <c r="A2708" s="100"/>
      <c r="B2708" s="100"/>
      <c r="C2708" s="74"/>
      <c r="D2708" s="74"/>
      <c r="E2708" s="74"/>
      <c r="F2708" s="74"/>
      <c r="G2708" s="75"/>
      <c r="H2708" s="435"/>
      <c r="I2708" s="73"/>
      <c r="J2708" s="101"/>
      <c r="K2708" s="113"/>
      <c r="L2708" s="103"/>
      <c r="M2708" s="569" t="str">
        <f>IF(NOT(ISERROR(FIND("Training",W2708))),"'Plot Psychometric_HH'",IF(NOT(ISERROR(FIND("1DAT",W2708))),"'Plot Tuning Azimuth_HH'",IF(NOT(ISERROR(FIND("HD_dt",W2708))),"'Plot HeadingDiscimination_PSTH_HH_dt_yuchen'",IF(NOT(ISERROR(FIND("HD",W2708))),"'Plot HeadingDiscimination_PSTH_HH'",IF(NOT(ISERROR(FIND("MemSac",W2708))),"'Memory Saccade Analysis_HH'",IF(NOT(ISERROR(FIND("DelSac",W2708))),"'Memory Saccade Analysis_HH'",IF(NOT(ISERROR(FIND("u-stim",W2708))),"'Plot Microstim_HH'","")))))))</f>
        <v/>
      </c>
      <c r="N2708" s="573"/>
      <c r="O2708" s="584"/>
      <c r="P2708" s="590"/>
      <c r="Q2708" s="590"/>
      <c r="R2708" s="590"/>
      <c r="S2708" s="590"/>
      <c r="T2708" s="590"/>
      <c r="U2708" s="590"/>
      <c r="V2708" s="583"/>
      <c r="W2708" s="170"/>
      <c r="X2708" s="192"/>
      <c r="Y2708" s="219"/>
      <c r="Z2708" s="217"/>
      <c r="AA2708" s="218"/>
      <c r="AB2708" s="77"/>
      <c r="AC2708" s="78"/>
      <c r="AD2708" s="199"/>
      <c r="AE2708" s="91"/>
      <c r="AF2708" s="79"/>
      <c r="AG2708" s="79"/>
      <c r="AH2708" s="80"/>
      <c r="AI2708" s="81"/>
      <c r="AJ2708" s="81"/>
      <c r="AK2708" s="81"/>
      <c r="AL2708" s="81"/>
      <c r="AM2708" s="114"/>
      <c r="AN2708" s="82"/>
      <c r="AO2708" s="83"/>
      <c r="AP2708" s="83"/>
      <c r="AQ2708" s="83"/>
      <c r="AR2708" s="84"/>
      <c r="AS2708" s="85"/>
      <c r="AT2708" s="85"/>
      <c r="AU2708" s="85"/>
      <c r="AV2708" s="85"/>
      <c r="AW2708" s="104"/>
      <c r="AX2708" s="86"/>
      <c r="AY2708" s="87"/>
      <c r="AZ2708" s="87"/>
      <c r="BA2708" s="87"/>
      <c r="BB2708" s="88"/>
      <c r="BC2708" s="89"/>
      <c r="BD2708" s="89"/>
      <c r="BE2708" s="89"/>
      <c r="BF2708" s="89"/>
      <c r="BG2708" s="115"/>
      <c r="BH2708" s="90"/>
      <c r="BI2708" s="251"/>
      <c r="BJ2708" s="252"/>
      <c r="BK2708" s="252"/>
      <c r="BL2708" s="230"/>
      <c r="BM2708" s="230"/>
      <c r="BN2708" s="230"/>
      <c r="BO2708" s="231"/>
      <c r="BP2708" s="231"/>
      <c r="BQ2708" s="231"/>
      <c r="BR2708" s="232"/>
      <c r="BS2708" s="232"/>
      <c r="BT2708" s="232"/>
      <c r="BU2708" s="230"/>
      <c r="BV2708" s="230"/>
      <c r="BW2708" s="231"/>
      <c r="BX2708" s="231"/>
      <c r="BY2708" s="232"/>
      <c r="BZ2708" s="235"/>
      <c r="CA2708" s="257"/>
      <c r="CB2708" s="233"/>
      <c r="CC2708" s="230"/>
      <c r="CD2708" s="230"/>
      <c r="CE2708" s="230"/>
      <c r="CF2708" s="230"/>
      <c r="CG2708" s="230"/>
      <c r="CH2708" s="230"/>
      <c r="CI2708" s="230"/>
      <c r="CJ2708" s="231"/>
      <c r="CK2708" s="231"/>
      <c r="CL2708" s="231"/>
      <c r="CM2708" s="231"/>
      <c r="CN2708" s="231"/>
      <c r="CO2708" s="231"/>
      <c r="CP2708" s="231"/>
      <c r="CQ2708" s="231"/>
      <c r="CR2708" s="232"/>
      <c r="CS2708" s="232"/>
      <c r="CT2708" s="232"/>
      <c r="CU2708" s="232"/>
      <c r="CV2708" s="232"/>
      <c r="CW2708" s="232"/>
      <c r="CX2708" s="232"/>
      <c r="CY2708" s="234"/>
      <c r="DA2708" s="106"/>
      <c r="DC2708" s="106"/>
      <c r="DD2708" s="106"/>
      <c r="DE2708" s="106"/>
      <c r="DF2708" s="92"/>
      <c r="DG2708" s="107"/>
      <c r="DH2708" s="107"/>
      <c r="DI2708" s="107"/>
      <c r="DJ2708" s="107"/>
      <c r="DK2708" s="107"/>
      <c r="DL2708" s="107"/>
      <c r="DM2708" s="110"/>
      <c r="DN2708" s="110"/>
      <c r="DO2708" s="110"/>
      <c r="DP2708" s="110"/>
      <c r="DQ2708" s="110"/>
      <c r="DR2708" s="110"/>
      <c r="DS2708" s="110"/>
      <c r="DT2708" s="110"/>
      <c r="DU2708" s="497"/>
      <c r="DV2708" s="497"/>
      <c r="DW2708" s="497"/>
      <c r="DX2708" s="497"/>
      <c r="DY2708" s="497"/>
      <c r="DZ2708" s="497"/>
      <c r="EA2708" s="98"/>
      <c r="EB2708" s="99"/>
      <c r="EC2708" s="99"/>
      <c r="ED2708" s="99"/>
      <c r="EE2708" s="99"/>
      <c r="EF2708" s="99"/>
      <c r="EG2708" s="99"/>
      <c r="EH2708" s="99"/>
      <c r="EI2708" s="99"/>
      <c r="EJ2708" s="99"/>
      <c r="EK2708" s="99"/>
      <c r="EL2708" s="99"/>
      <c r="EM2708" s="99"/>
      <c r="EN2708" s="99"/>
      <c r="EO2708" s="99"/>
      <c r="EP2708" s="99"/>
      <c r="EQ2708" s="99"/>
      <c r="ER2708" s="99"/>
      <c r="ES2708" s="99"/>
      <c r="ET2708" s="99"/>
      <c r="EU2708" s="99"/>
      <c r="EV2708" s="99"/>
      <c r="EW2708" s="99"/>
      <c r="EX2708" s="119"/>
      <c r="EY2708" s="121"/>
      <c r="EZ2708" s="296"/>
      <c r="FA2708" s="83"/>
      <c r="FC2708" s="116"/>
      <c r="FD2708" s="116"/>
    </row>
    <row r="2709" spans="1:160" ht="15" customHeight="1" x14ac:dyDescent="0.2">
      <c r="A2709" s="100"/>
      <c r="B2709" s="100"/>
      <c r="C2709" s="74"/>
      <c r="D2709" s="74"/>
      <c r="E2709" s="74"/>
      <c r="F2709" s="74"/>
      <c r="G2709" s="75"/>
      <c r="H2709" s="435"/>
      <c r="I2709" s="73"/>
      <c r="J2709" s="101"/>
      <c r="K2709" s="113"/>
      <c r="L2709" s="103"/>
      <c r="M2709" s="569" t="str">
        <f>IF(NOT(ISERROR(FIND("Training",W2709))),"'Plot Psychometric_HH'",IF(NOT(ISERROR(FIND("1DAT",W2709))),"'Plot Tuning Azimuth_HH'",IF(NOT(ISERROR(FIND("HD_dt",W2709))),"'Plot HeadingDiscimination_PSTH_HH_dt_yuchen'",IF(NOT(ISERROR(FIND("HD",W2709))),"'Plot HeadingDiscimination_PSTH_HH'",IF(NOT(ISERROR(FIND("MemSac",W2709))),"'Memory Saccade Analysis_HH'",IF(NOT(ISERROR(FIND("DelSac",W2709))),"'Memory Saccade Analysis_HH'",IF(NOT(ISERROR(FIND("u-stim",W2709))),"'Plot Microstim_HH'","")))))))</f>
        <v/>
      </c>
      <c r="N2709" s="573"/>
      <c r="O2709" s="584"/>
      <c r="P2709" s="590"/>
      <c r="Q2709" s="590"/>
      <c r="R2709" s="590"/>
      <c r="S2709" s="590"/>
      <c r="T2709" s="590"/>
      <c r="U2709" s="590"/>
      <c r="V2709" s="583"/>
      <c r="W2709" s="170"/>
      <c r="X2709" s="192"/>
      <c r="Y2709" s="219"/>
      <c r="Z2709" s="217"/>
      <c r="AA2709" s="218"/>
      <c r="AB2709" s="77"/>
      <c r="AC2709" s="78"/>
      <c r="AD2709" s="199"/>
      <c r="AE2709" s="91"/>
      <c r="AF2709" s="79"/>
      <c r="AG2709" s="79"/>
      <c r="AH2709" s="80"/>
      <c r="AI2709" s="81"/>
      <c r="AJ2709" s="81"/>
      <c r="AK2709" s="81"/>
      <c r="AL2709" s="81"/>
      <c r="AM2709" s="114"/>
      <c r="AN2709" s="82"/>
      <c r="AO2709" s="83"/>
      <c r="AP2709" s="83"/>
      <c r="AQ2709" s="83"/>
      <c r="AR2709" s="84"/>
      <c r="AS2709" s="85"/>
      <c r="AT2709" s="85"/>
      <c r="AU2709" s="85"/>
      <c r="AV2709" s="85"/>
      <c r="AW2709" s="104"/>
      <c r="AX2709" s="86"/>
      <c r="AY2709" s="87"/>
      <c r="AZ2709" s="87"/>
      <c r="BA2709" s="87"/>
      <c r="BB2709" s="88"/>
      <c r="BC2709" s="89"/>
      <c r="BD2709" s="89"/>
      <c r="BE2709" s="89"/>
      <c r="BF2709" s="89"/>
      <c r="BG2709" s="115"/>
      <c r="BH2709" s="90"/>
      <c r="BI2709" s="251"/>
      <c r="BJ2709" s="252"/>
      <c r="BK2709" s="252"/>
      <c r="BL2709" s="230"/>
      <c r="BM2709" s="230"/>
      <c r="BN2709" s="230"/>
      <c r="BO2709" s="231"/>
      <c r="BP2709" s="231"/>
      <c r="BQ2709" s="231"/>
      <c r="BR2709" s="232"/>
      <c r="BS2709" s="232"/>
      <c r="BT2709" s="232"/>
      <c r="BU2709" s="230"/>
      <c r="BV2709" s="230"/>
      <c r="BW2709" s="231"/>
      <c r="BX2709" s="231"/>
      <c r="BY2709" s="232"/>
      <c r="BZ2709" s="235"/>
      <c r="CA2709" s="257"/>
      <c r="CB2709" s="233"/>
      <c r="CC2709" s="230"/>
      <c r="CD2709" s="230"/>
      <c r="CE2709" s="230"/>
      <c r="CF2709" s="230"/>
      <c r="CG2709" s="230"/>
      <c r="CH2709" s="230"/>
      <c r="CI2709" s="230"/>
      <c r="CJ2709" s="231"/>
      <c r="CK2709" s="231"/>
      <c r="CL2709" s="231"/>
      <c r="CM2709" s="231"/>
      <c r="CN2709" s="231"/>
      <c r="CO2709" s="231"/>
      <c r="CP2709" s="231"/>
      <c r="CQ2709" s="231"/>
      <c r="CR2709" s="232"/>
      <c r="CS2709" s="232"/>
      <c r="CT2709" s="232"/>
      <c r="CU2709" s="232"/>
      <c r="CV2709" s="232"/>
      <c r="CW2709" s="232"/>
      <c r="CX2709" s="232"/>
      <c r="CY2709" s="234"/>
      <c r="DA2709" s="106"/>
      <c r="DC2709" s="106"/>
      <c r="DD2709" s="106"/>
      <c r="DE2709" s="106"/>
      <c r="DF2709" s="92"/>
      <c r="DG2709" s="107"/>
      <c r="DH2709" s="107"/>
      <c r="DI2709" s="107"/>
      <c r="DJ2709" s="107"/>
      <c r="DK2709" s="107"/>
      <c r="DL2709" s="107"/>
      <c r="DM2709" s="110"/>
      <c r="DN2709" s="110"/>
      <c r="DO2709" s="110"/>
      <c r="DP2709" s="110"/>
      <c r="DQ2709" s="110"/>
      <c r="DR2709" s="110"/>
      <c r="DS2709" s="110"/>
      <c r="DT2709" s="110"/>
      <c r="DU2709" s="497"/>
      <c r="DV2709" s="497"/>
      <c r="DW2709" s="497"/>
      <c r="DX2709" s="497"/>
      <c r="DY2709" s="497"/>
      <c r="DZ2709" s="497"/>
      <c r="EA2709" s="98"/>
      <c r="EB2709" s="99"/>
      <c r="EC2709" s="99"/>
      <c r="ED2709" s="99"/>
      <c r="EE2709" s="99"/>
      <c r="EF2709" s="99"/>
      <c r="EG2709" s="99"/>
      <c r="EH2709" s="99"/>
      <c r="EI2709" s="99"/>
      <c r="EJ2709" s="99"/>
      <c r="EK2709" s="99"/>
      <c r="EL2709" s="99"/>
      <c r="EM2709" s="99"/>
      <c r="EN2709" s="99"/>
      <c r="EO2709" s="99"/>
      <c r="EP2709" s="99"/>
      <c r="EQ2709" s="99"/>
      <c r="ER2709" s="99"/>
      <c r="ES2709" s="99"/>
      <c r="ET2709" s="99"/>
      <c r="EU2709" s="99"/>
      <c r="EV2709" s="99"/>
      <c r="EW2709" s="99"/>
      <c r="EX2709" s="119"/>
      <c r="EY2709" s="121"/>
      <c r="EZ2709" s="296"/>
      <c r="FA2709" s="83"/>
      <c r="FC2709" s="116"/>
      <c r="FD2709" s="116"/>
    </row>
    <row r="2710" spans="1:160" ht="15" customHeight="1" x14ac:dyDescent="0.2">
      <c r="A2710" s="100"/>
      <c r="B2710" s="100"/>
      <c r="C2710" s="74"/>
      <c r="D2710" s="74"/>
      <c r="E2710" s="74"/>
      <c r="F2710" s="74"/>
      <c r="G2710" s="75"/>
      <c r="H2710" s="435"/>
      <c r="I2710" s="73"/>
      <c r="J2710" s="101"/>
      <c r="K2710" s="113"/>
      <c r="L2710" s="103"/>
      <c r="M2710" s="569" t="str">
        <f>IF(NOT(ISERROR(FIND("Training",W2710))),"'Plot Psychometric_HH'",IF(NOT(ISERROR(FIND("1DAT",W2710))),"'Plot Tuning Azimuth_HH'",IF(NOT(ISERROR(FIND("HD_dt",W2710))),"'Plot HeadingDiscimination_PSTH_HH_dt_yuchen'",IF(NOT(ISERROR(FIND("HD",W2710))),"'Plot HeadingDiscimination_PSTH_HH'",IF(NOT(ISERROR(FIND("MemSac",W2710))),"'Memory Saccade Analysis_HH'",IF(NOT(ISERROR(FIND("DelSac",W2710))),"'Memory Saccade Analysis_HH'",IF(NOT(ISERROR(FIND("u-stim",W2710))),"'Plot Microstim_HH'","")))))))</f>
        <v/>
      </c>
      <c r="N2710" s="573"/>
      <c r="O2710" s="584"/>
      <c r="P2710" s="590"/>
      <c r="Q2710" s="590"/>
      <c r="R2710" s="590"/>
      <c r="S2710" s="590"/>
      <c r="T2710" s="590"/>
      <c r="U2710" s="590"/>
      <c r="V2710" s="583"/>
      <c r="W2710" s="170"/>
      <c r="X2710" s="192"/>
      <c r="Y2710" s="219"/>
      <c r="Z2710" s="217"/>
      <c r="AA2710" s="218"/>
      <c r="AB2710" s="77"/>
      <c r="AC2710" s="78"/>
      <c r="AD2710" s="199"/>
      <c r="AE2710" s="91"/>
      <c r="AF2710" s="79"/>
      <c r="AG2710" s="79"/>
      <c r="AH2710" s="80"/>
      <c r="AI2710" s="81"/>
      <c r="AJ2710" s="81"/>
      <c r="AK2710" s="81"/>
      <c r="AL2710" s="81"/>
      <c r="AM2710" s="114"/>
      <c r="AN2710" s="82"/>
      <c r="AO2710" s="83"/>
      <c r="AP2710" s="83"/>
      <c r="AQ2710" s="83"/>
      <c r="AR2710" s="84"/>
      <c r="AS2710" s="85"/>
      <c r="AT2710" s="85"/>
      <c r="AU2710" s="85"/>
      <c r="AV2710" s="85"/>
      <c r="AW2710" s="104"/>
      <c r="AX2710" s="86"/>
      <c r="AY2710" s="87"/>
      <c r="AZ2710" s="87"/>
      <c r="BA2710" s="87"/>
      <c r="BB2710" s="88"/>
      <c r="BC2710" s="89"/>
      <c r="BD2710" s="89"/>
      <c r="BE2710" s="89"/>
      <c r="BF2710" s="89"/>
      <c r="BG2710" s="115"/>
      <c r="BH2710" s="90"/>
      <c r="BI2710" s="251"/>
      <c r="BJ2710" s="252"/>
      <c r="BK2710" s="252"/>
      <c r="BL2710" s="230"/>
      <c r="BM2710" s="230"/>
      <c r="BN2710" s="230"/>
      <c r="BO2710" s="231"/>
      <c r="BP2710" s="231"/>
      <c r="BQ2710" s="231"/>
      <c r="BR2710" s="232"/>
      <c r="BS2710" s="232"/>
      <c r="BT2710" s="232"/>
      <c r="BU2710" s="230"/>
      <c r="BV2710" s="230"/>
      <c r="BW2710" s="231"/>
      <c r="BX2710" s="231"/>
      <c r="BY2710" s="232"/>
      <c r="BZ2710" s="235"/>
      <c r="CA2710" s="257"/>
      <c r="CB2710" s="233"/>
      <c r="CC2710" s="230"/>
      <c r="CD2710" s="230"/>
      <c r="CE2710" s="230"/>
      <c r="CF2710" s="230"/>
      <c r="CG2710" s="230"/>
      <c r="CH2710" s="230"/>
      <c r="CI2710" s="230"/>
      <c r="CJ2710" s="231"/>
      <c r="CK2710" s="231"/>
      <c r="CL2710" s="231"/>
      <c r="CM2710" s="231"/>
      <c r="CN2710" s="231"/>
      <c r="CO2710" s="231"/>
      <c r="CP2710" s="231"/>
      <c r="CQ2710" s="231"/>
      <c r="CR2710" s="232"/>
      <c r="CS2710" s="232"/>
      <c r="CT2710" s="232"/>
      <c r="CU2710" s="232"/>
      <c r="CV2710" s="232"/>
      <c r="CW2710" s="232"/>
      <c r="CX2710" s="232"/>
      <c r="CY2710" s="234"/>
      <c r="DA2710" s="106"/>
      <c r="DC2710" s="106"/>
      <c r="DD2710" s="106"/>
      <c r="DE2710" s="106"/>
      <c r="DF2710" s="92"/>
      <c r="DG2710" s="107"/>
      <c r="DH2710" s="107"/>
      <c r="DI2710" s="107"/>
      <c r="DJ2710" s="107"/>
      <c r="DK2710" s="107"/>
      <c r="DL2710" s="107"/>
      <c r="DM2710" s="110"/>
      <c r="DN2710" s="110"/>
      <c r="DO2710" s="110"/>
      <c r="DP2710" s="110"/>
      <c r="DQ2710" s="110"/>
      <c r="DR2710" s="110"/>
      <c r="DS2710" s="110"/>
      <c r="DT2710" s="110"/>
      <c r="DU2710" s="497"/>
      <c r="DV2710" s="497"/>
      <c r="DW2710" s="497"/>
      <c r="DX2710" s="497"/>
      <c r="DY2710" s="497"/>
      <c r="DZ2710" s="497"/>
      <c r="EA2710" s="98"/>
      <c r="EB2710" s="99"/>
      <c r="EC2710" s="99"/>
      <c r="ED2710" s="99"/>
      <c r="EE2710" s="99"/>
      <c r="EF2710" s="99"/>
      <c r="EG2710" s="99"/>
      <c r="EH2710" s="99"/>
      <c r="EI2710" s="99"/>
      <c r="EJ2710" s="99"/>
      <c r="EK2710" s="99"/>
      <c r="EL2710" s="99"/>
      <c r="EM2710" s="99"/>
      <c r="EN2710" s="99"/>
      <c r="EO2710" s="99"/>
      <c r="EP2710" s="99"/>
      <c r="EQ2710" s="99"/>
      <c r="ER2710" s="99"/>
      <c r="ES2710" s="99"/>
      <c r="ET2710" s="99"/>
      <c r="EU2710" s="99"/>
      <c r="EV2710" s="99"/>
      <c r="EW2710" s="99"/>
      <c r="EX2710" s="119"/>
      <c r="EY2710" s="121"/>
      <c r="EZ2710" s="296"/>
      <c r="FA2710" s="83"/>
      <c r="FC2710" s="116"/>
      <c r="FD2710" s="116"/>
    </row>
    <row r="2711" spans="1:160" ht="15" customHeight="1" x14ac:dyDescent="0.2">
      <c r="A2711" s="100"/>
      <c r="B2711" s="100"/>
      <c r="C2711" s="74"/>
      <c r="D2711" s="74"/>
      <c r="E2711" s="74"/>
      <c r="F2711" s="74"/>
      <c r="G2711" s="75"/>
      <c r="H2711" s="435"/>
      <c r="I2711" s="73"/>
      <c r="J2711" s="101"/>
      <c r="K2711" s="113"/>
      <c r="L2711" s="103"/>
      <c r="M2711" s="569" t="str">
        <f>IF(NOT(ISERROR(FIND("Training",W2711))),"'Plot Psychometric_HH'",IF(NOT(ISERROR(FIND("1DAT",W2711))),"'Plot Tuning Azimuth_HH'",IF(NOT(ISERROR(FIND("HD_dt",W2711))),"'Plot HeadingDiscimination_PSTH_HH_dt_yuchen'",IF(NOT(ISERROR(FIND("HD",W2711))),"'Plot HeadingDiscimination_PSTH_HH'",IF(NOT(ISERROR(FIND("MemSac",W2711))),"'Memory Saccade Analysis_HH'",IF(NOT(ISERROR(FIND("DelSac",W2711))),"'Memory Saccade Analysis_HH'",IF(NOT(ISERROR(FIND("u-stim",W2711))),"'Plot Microstim_HH'","")))))))</f>
        <v/>
      </c>
      <c r="N2711" s="573"/>
      <c r="O2711" s="584"/>
      <c r="P2711" s="590"/>
      <c r="Q2711" s="590"/>
      <c r="R2711" s="590"/>
      <c r="S2711" s="590"/>
      <c r="T2711" s="590"/>
      <c r="U2711" s="590"/>
      <c r="V2711" s="583"/>
      <c r="W2711" s="170"/>
      <c r="X2711" s="192"/>
      <c r="Y2711" s="219"/>
      <c r="Z2711" s="217"/>
      <c r="AA2711" s="218"/>
      <c r="AB2711" s="77"/>
      <c r="AC2711" s="78"/>
      <c r="AD2711" s="199"/>
      <c r="AE2711" s="91"/>
      <c r="AF2711" s="79"/>
      <c r="AG2711" s="79"/>
      <c r="AH2711" s="80"/>
      <c r="AI2711" s="81"/>
      <c r="AJ2711" s="81"/>
      <c r="AK2711" s="81"/>
      <c r="AL2711" s="81"/>
      <c r="AM2711" s="114"/>
      <c r="AN2711" s="82"/>
      <c r="AO2711" s="83"/>
      <c r="AP2711" s="83"/>
      <c r="AQ2711" s="83"/>
      <c r="AR2711" s="84"/>
      <c r="AS2711" s="85"/>
      <c r="AT2711" s="85"/>
      <c r="AU2711" s="85"/>
      <c r="AV2711" s="85"/>
      <c r="AW2711" s="104"/>
      <c r="AX2711" s="86"/>
      <c r="AY2711" s="87"/>
      <c r="AZ2711" s="87"/>
      <c r="BA2711" s="87"/>
      <c r="BB2711" s="88"/>
      <c r="BC2711" s="89"/>
      <c r="BD2711" s="89"/>
      <c r="BE2711" s="89"/>
      <c r="BF2711" s="89"/>
      <c r="BG2711" s="115"/>
      <c r="BH2711" s="90"/>
      <c r="BI2711" s="251"/>
      <c r="BJ2711" s="252"/>
      <c r="BK2711" s="252"/>
      <c r="BL2711" s="230"/>
      <c r="BM2711" s="230"/>
      <c r="BN2711" s="230"/>
      <c r="BO2711" s="231"/>
      <c r="BP2711" s="231"/>
      <c r="BQ2711" s="231"/>
      <c r="BR2711" s="232"/>
      <c r="BS2711" s="232"/>
      <c r="BT2711" s="232"/>
      <c r="BU2711" s="230"/>
      <c r="BV2711" s="230"/>
      <c r="BW2711" s="231"/>
      <c r="BX2711" s="231"/>
      <c r="BY2711" s="232"/>
      <c r="BZ2711" s="235"/>
      <c r="CA2711" s="257"/>
      <c r="CB2711" s="233"/>
      <c r="CC2711" s="230"/>
      <c r="CD2711" s="230"/>
      <c r="CE2711" s="230"/>
      <c r="CF2711" s="230"/>
      <c r="CG2711" s="230"/>
      <c r="CH2711" s="230"/>
      <c r="CI2711" s="230"/>
      <c r="CJ2711" s="231"/>
      <c r="CK2711" s="231"/>
      <c r="CL2711" s="231"/>
      <c r="CM2711" s="231"/>
      <c r="CN2711" s="231"/>
      <c r="CO2711" s="231"/>
      <c r="CP2711" s="231"/>
      <c r="CQ2711" s="231"/>
      <c r="CR2711" s="232"/>
      <c r="CS2711" s="232"/>
      <c r="CT2711" s="232"/>
      <c r="CU2711" s="232"/>
      <c r="CV2711" s="232"/>
      <c r="CW2711" s="232"/>
      <c r="CX2711" s="232"/>
      <c r="CY2711" s="234"/>
      <c r="DA2711" s="106"/>
      <c r="DC2711" s="106"/>
      <c r="DD2711" s="106"/>
      <c r="DE2711" s="106"/>
      <c r="DF2711" s="92"/>
      <c r="DG2711" s="107"/>
      <c r="DH2711" s="107"/>
      <c r="DI2711" s="107"/>
      <c r="DJ2711" s="107"/>
      <c r="DK2711" s="107"/>
      <c r="DL2711" s="107"/>
      <c r="DM2711" s="110"/>
      <c r="DN2711" s="110"/>
      <c r="DO2711" s="110"/>
      <c r="DP2711" s="110"/>
      <c r="DQ2711" s="110"/>
      <c r="DR2711" s="110"/>
      <c r="DS2711" s="110"/>
      <c r="DT2711" s="110"/>
      <c r="DU2711" s="497"/>
      <c r="DV2711" s="497"/>
      <c r="DW2711" s="497"/>
      <c r="DX2711" s="497"/>
      <c r="DY2711" s="497"/>
      <c r="DZ2711" s="497"/>
      <c r="EA2711" s="98"/>
      <c r="EB2711" s="99"/>
      <c r="EC2711" s="99"/>
      <c r="ED2711" s="99"/>
      <c r="EE2711" s="99"/>
      <c r="EF2711" s="99"/>
      <c r="EG2711" s="99"/>
      <c r="EH2711" s="99"/>
      <c r="EI2711" s="99"/>
      <c r="EJ2711" s="99"/>
      <c r="EK2711" s="99"/>
      <c r="EL2711" s="99"/>
      <c r="EM2711" s="99"/>
      <c r="EN2711" s="99"/>
      <c r="EO2711" s="99"/>
      <c r="EP2711" s="99"/>
      <c r="EQ2711" s="99"/>
      <c r="ER2711" s="99"/>
      <c r="ES2711" s="99"/>
      <c r="ET2711" s="99"/>
      <c r="EU2711" s="99"/>
      <c r="EV2711" s="99"/>
      <c r="EW2711" s="99"/>
      <c r="EX2711" s="119"/>
      <c r="EY2711" s="121"/>
      <c r="EZ2711" s="296"/>
      <c r="FA2711" s="83"/>
      <c r="FC2711" s="116"/>
      <c r="FD2711" s="116"/>
    </row>
    <row r="2712" spans="1:160" ht="15" customHeight="1" x14ac:dyDescent="0.2">
      <c r="A2712" s="100"/>
      <c r="B2712" s="100"/>
      <c r="C2712" s="74"/>
      <c r="D2712" s="74"/>
      <c r="E2712" s="74"/>
      <c r="F2712" s="74"/>
      <c r="G2712" s="75"/>
      <c r="H2712" s="435"/>
      <c r="I2712" s="73"/>
      <c r="J2712" s="101"/>
      <c r="K2712" s="113"/>
      <c r="L2712" s="103"/>
      <c r="M2712" s="569" t="str">
        <f>IF(NOT(ISERROR(FIND("Training",W2712))),"'Plot Psychometric_HH'",IF(NOT(ISERROR(FIND("1DAT",W2712))),"'Plot Tuning Azimuth_HH'",IF(NOT(ISERROR(FIND("HD_dt",W2712))),"'Plot HeadingDiscimination_PSTH_HH_dt_yuchen'",IF(NOT(ISERROR(FIND("HD",W2712))),"'Plot HeadingDiscimination_PSTH_HH'",IF(NOT(ISERROR(FIND("MemSac",W2712))),"'Memory Saccade Analysis_HH'",IF(NOT(ISERROR(FIND("DelSac",W2712))),"'Memory Saccade Analysis_HH'",IF(NOT(ISERROR(FIND("u-stim",W2712))),"'Plot Microstim_HH'","")))))))</f>
        <v/>
      </c>
      <c r="N2712" s="573"/>
      <c r="O2712" s="584"/>
      <c r="P2712" s="590"/>
      <c r="Q2712" s="590"/>
      <c r="R2712" s="590"/>
      <c r="S2712" s="590"/>
      <c r="T2712" s="590"/>
      <c r="U2712" s="590"/>
      <c r="V2712" s="583"/>
      <c r="W2712" s="170"/>
      <c r="X2712" s="192"/>
      <c r="Y2712" s="219"/>
      <c r="Z2712" s="217"/>
      <c r="AA2712" s="218"/>
      <c r="AB2712" s="77"/>
      <c r="AC2712" s="78"/>
      <c r="AD2712" s="199"/>
      <c r="AE2712" s="91"/>
      <c r="AF2712" s="79"/>
      <c r="AG2712" s="79"/>
      <c r="AH2712" s="80"/>
      <c r="AI2712" s="81"/>
      <c r="AJ2712" s="81"/>
      <c r="AK2712" s="81"/>
      <c r="AL2712" s="81"/>
      <c r="AM2712" s="114"/>
      <c r="AN2712" s="82"/>
      <c r="AO2712" s="83"/>
      <c r="AP2712" s="83"/>
      <c r="AQ2712" s="83"/>
      <c r="AR2712" s="84"/>
      <c r="AS2712" s="85"/>
      <c r="AT2712" s="85"/>
      <c r="AU2712" s="85"/>
      <c r="AV2712" s="85"/>
      <c r="AW2712" s="104"/>
      <c r="AX2712" s="86"/>
      <c r="AY2712" s="87"/>
      <c r="AZ2712" s="87"/>
      <c r="BA2712" s="87"/>
      <c r="BB2712" s="88"/>
      <c r="BC2712" s="89"/>
      <c r="BD2712" s="89"/>
      <c r="BE2712" s="89"/>
      <c r="BF2712" s="89"/>
      <c r="BG2712" s="115"/>
      <c r="BH2712" s="90"/>
      <c r="BI2712" s="251"/>
      <c r="BJ2712" s="252"/>
      <c r="BK2712" s="252"/>
      <c r="BL2712" s="230"/>
      <c r="BM2712" s="230"/>
      <c r="BN2712" s="230"/>
      <c r="BO2712" s="231"/>
      <c r="BP2712" s="231"/>
      <c r="BQ2712" s="231"/>
      <c r="BR2712" s="232"/>
      <c r="BS2712" s="232"/>
      <c r="BT2712" s="232"/>
      <c r="BU2712" s="230"/>
      <c r="BV2712" s="230"/>
      <c r="BW2712" s="231"/>
      <c r="BX2712" s="231"/>
      <c r="BY2712" s="232"/>
      <c r="BZ2712" s="235"/>
      <c r="CA2712" s="257"/>
      <c r="CB2712" s="233"/>
      <c r="CC2712" s="230"/>
      <c r="CD2712" s="230"/>
      <c r="CE2712" s="230"/>
      <c r="CF2712" s="230"/>
      <c r="CG2712" s="230"/>
      <c r="CH2712" s="230"/>
      <c r="CI2712" s="230"/>
      <c r="CJ2712" s="231"/>
      <c r="CK2712" s="231"/>
      <c r="CL2712" s="231"/>
      <c r="CM2712" s="231"/>
      <c r="CN2712" s="231"/>
      <c r="CO2712" s="231"/>
      <c r="CP2712" s="231"/>
      <c r="CQ2712" s="231"/>
      <c r="CR2712" s="232"/>
      <c r="CS2712" s="232"/>
      <c r="CT2712" s="232"/>
      <c r="CU2712" s="232"/>
      <c r="CV2712" s="232"/>
      <c r="CW2712" s="232"/>
      <c r="CX2712" s="232"/>
      <c r="CY2712" s="234"/>
      <c r="DA2712" s="106"/>
      <c r="DC2712" s="106"/>
      <c r="DD2712" s="106"/>
      <c r="DE2712" s="106"/>
      <c r="DF2712" s="92"/>
      <c r="DG2712" s="107"/>
      <c r="DH2712" s="107"/>
      <c r="DI2712" s="107"/>
      <c r="DJ2712" s="107"/>
      <c r="DK2712" s="107"/>
      <c r="DL2712" s="107"/>
      <c r="DM2712" s="110"/>
      <c r="DN2712" s="110"/>
      <c r="DO2712" s="110"/>
      <c r="DP2712" s="110"/>
      <c r="DQ2712" s="110"/>
      <c r="DR2712" s="110"/>
      <c r="DS2712" s="110"/>
      <c r="DT2712" s="110"/>
      <c r="DU2712" s="497"/>
      <c r="DV2712" s="497"/>
      <c r="DW2712" s="497"/>
      <c r="DX2712" s="497"/>
      <c r="DY2712" s="497"/>
      <c r="DZ2712" s="497"/>
      <c r="EA2712" s="98"/>
      <c r="EB2712" s="99"/>
      <c r="EC2712" s="99"/>
      <c r="ED2712" s="99"/>
      <c r="EE2712" s="99"/>
      <c r="EF2712" s="99"/>
      <c r="EG2712" s="99"/>
      <c r="EH2712" s="99"/>
      <c r="EI2712" s="99"/>
      <c r="EJ2712" s="99"/>
      <c r="EK2712" s="99"/>
      <c r="EL2712" s="99"/>
      <c r="EM2712" s="99"/>
      <c r="EN2712" s="99"/>
      <c r="EO2712" s="99"/>
      <c r="EP2712" s="99"/>
      <c r="EQ2712" s="99"/>
      <c r="ER2712" s="99"/>
      <c r="ES2712" s="99"/>
      <c r="ET2712" s="99"/>
      <c r="EU2712" s="99"/>
      <c r="EV2712" s="99"/>
      <c r="EW2712" s="99"/>
      <c r="EX2712" s="119"/>
      <c r="EY2712" s="121"/>
      <c r="EZ2712" s="296"/>
      <c r="FA2712" s="83"/>
      <c r="FC2712" s="116"/>
      <c r="FD2712" s="116"/>
    </row>
    <row r="2713" spans="1:160" ht="15" customHeight="1" x14ac:dyDescent="0.2">
      <c r="A2713" s="100"/>
      <c r="B2713" s="100"/>
      <c r="C2713" s="74"/>
      <c r="D2713" s="74"/>
      <c r="E2713" s="74"/>
      <c r="F2713" s="74"/>
      <c r="G2713" s="75"/>
      <c r="H2713" s="435"/>
      <c r="I2713" s="73"/>
      <c r="J2713" s="101"/>
      <c r="K2713" s="113"/>
      <c r="L2713" s="103"/>
      <c r="M2713" s="569" t="str">
        <f>IF(NOT(ISERROR(FIND("Training",W2713))),"'Plot Psychometric_HH'",IF(NOT(ISERROR(FIND("1DAT",W2713))),"'Plot Tuning Azimuth_HH'",IF(NOT(ISERROR(FIND("HD_dt",W2713))),"'Plot HeadingDiscimination_PSTH_HH_dt_yuchen'",IF(NOT(ISERROR(FIND("HD",W2713))),"'Plot HeadingDiscimination_PSTH_HH'",IF(NOT(ISERROR(FIND("MemSac",W2713))),"'Memory Saccade Analysis_HH'",IF(NOT(ISERROR(FIND("DelSac",W2713))),"'Memory Saccade Analysis_HH'",IF(NOT(ISERROR(FIND("u-stim",W2713))),"'Plot Microstim_HH'","")))))))</f>
        <v/>
      </c>
      <c r="N2713" s="573"/>
      <c r="O2713" s="584"/>
      <c r="P2713" s="590"/>
      <c r="Q2713" s="590"/>
      <c r="R2713" s="590"/>
      <c r="S2713" s="590"/>
      <c r="T2713" s="590"/>
      <c r="U2713" s="590"/>
      <c r="V2713" s="583"/>
      <c r="W2713" s="170"/>
      <c r="X2713" s="192"/>
      <c r="Y2713" s="219"/>
      <c r="Z2713" s="217"/>
      <c r="AA2713" s="218"/>
      <c r="AB2713" s="77"/>
      <c r="AC2713" s="78"/>
      <c r="AD2713" s="199"/>
      <c r="AE2713" s="91"/>
      <c r="AF2713" s="79"/>
      <c r="AG2713" s="79"/>
      <c r="AH2713" s="80"/>
      <c r="AI2713" s="81"/>
      <c r="AJ2713" s="81"/>
      <c r="AK2713" s="81"/>
      <c r="AL2713" s="81"/>
      <c r="AM2713" s="114"/>
      <c r="AN2713" s="82"/>
      <c r="AO2713" s="83"/>
      <c r="AP2713" s="83"/>
      <c r="AQ2713" s="83"/>
      <c r="AR2713" s="84"/>
      <c r="AS2713" s="85"/>
      <c r="AT2713" s="85"/>
      <c r="AU2713" s="85"/>
      <c r="AV2713" s="85"/>
      <c r="AW2713" s="104"/>
      <c r="AX2713" s="86"/>
      <c r="AY2713" s="87"/>
      <c r="AZ2713" s="87"/>
      <c r="BA2713" s="87"/>
      <c r="BB2713" s="88"/>
      <c r="BC2713" s="89"/>
      <c r="BD2713" s="89"/>
      <c r="BE2713" s="89"/>
      <c r="BF2713" s="89"/>
      <c r="BG2713" s="115"/>
      <c r="BH2713" s="90"/>
      <c r="BI2713" s="251"/>
      <c r="BJ2713" s="252"/>
      <c r="BK2713" s="252"/>
      <c r="BL2713" s="230"/>
      <c r="BM2713" s="230"/>
      <c r="BN2713" s="230"/>
      <c r="BO2713" s="231"/>
      <c r="BP2713" s="231"/>
      <c r="BQ2713" s="231"/>
      <c r="BR2713" s="232"/>
      <c r="BS2713" s="232"/>
      <c r="BT2713" s="232"/>
      <c r="BU2713" s="230"/>
      <c r="BV2713" s="230"/>
      <c r="BW2713" s="231"/>
      <c r="BX2713" s="231"/>
      <c r="BY2713" s="232"/>
      <c r="BZ2713" s="235"/>
      <c r="CA2713" s="257"/>
      <c r="CB2713" s="233"/>
      <c r="CC2713" s="230"/>
      <c r="CD2713" s="230"/>
      <c r="CE2713" s="230"/>
      <c r="CF2713" s="230"/>
      <c r="CG2713" s="230"/>
      <c r="CH2713" s="230"/>
      <c r="CI2713" s="230"/>
      <c r="CJ2713" s="231"/>
      <c r="CK2713" s="231"/>
      <c r="CL2713" s="231"/>
      <c r="CM2713" s="231"/>
      <c r="CN2713" s="231"/>
      <c r="CO2713" s="231"/>
      <c r="CP2713" s="231"/>
      <c r="CQ2713" s="231"/>
      <c r="CR2713" s="232"/>
      <c r="CS2713" s="232"/>
      <c r="CT2713" s="232"/>
      <c r="CU2713" s="232"/>
      <c r="CV2713" s="232"/>
      <c r="CW2713" s="232"/>
      <c r="CX2713" s="232"/>
      <c r="CY2713" s="234"/>
      <c r="DA2713" s="106"/>
      <c r="DC2713" s="106"/>
      <c r="DD2713" s="106"/>
      <c r="DE2713" s="106"/>
      <c r="DF2713" s="92"/>
      <c r="DG2713" s="107"/>
      <c r="DH2713" s="107"/>
      <c r="DI2713" s="107"/>
      <c r="DJ2713" s="107"/>
      <c r="DK2713" s="107"/>
      <c r="DL2713" s="107"/>
      <c r="DM2713" s="110"/>
      <c r="DN2713" s="110"/>
      <c r="DO2713" s="110"/>
      <c r="DP2713" s="110"/>
      <c r="DQ2713" s="110"/>
      <c r="DR2713" s="110"/>
      <c r="DS2713" s="110"/>
      <c r="DT2713" s="110"/>
      <c r="DU2713" s="497"/>
      <c r="DV2713" s="497"/>
      <c r="DW2713" s="497"/>
      <c r="DX2713" s="497"/>
      <c r="DY2713" s="497"/>
      <c r="DZ2713" s="497"/>
      <c r="EA2713" s="98"/>
      <c r="EB2713" s="99"/>
      <c r="EC2713" s="99"/>
      <c r="ED2713" s="99"/>
      <c r="EE2713" s="99"/>
      <c r="EF2713" s="99"/>
      <c r="EG2713" s="99"/>
      <c r="EH2713" s="99"/>
      <c r="EI2713" s="99"/>
      <c r="EJ2713" s="99"/>
      <c r="EK2713" s="99"/>
      <c r="EL2713" s="99"/>
      <c r="EM2713" s="99"/>
      <c r="EN2713" s="99"/>
      <c r="EO2713" s="99"/>
      <c r="EP2713" s="99"/>
      <c r="EQ2713" s="99"/>
      <c r="ER2713" s="99"/>
      <c r="ES2713" s="99"/>
      <c r="ET2713" s="99"/>
      <c r="EU2713" s="99"/>
      <c r="EV2713" s="99"/>
      <c r="EW2713" s="99"/>
      <c r="EX2713" s="119"/>
      <c r="EY2713" s="121"/>
      <c r="EZ2713" s="296"/>
      <c r="FA2713" s="83"/>
      <c r="FC2713" s="116"/>
      <c r="FD2713" s="116"/>
    </row>
    <row r="2714" spans="1:160" ht="15" customHeight="1" x14ac:dyDescent="0.2">
      <c r="A2714" s="100"/>
      <c r="B2714" s="100"/>
      <c r="C2714" s="74"/>
      <c r="D2714" s="74"/>
      <c r="E2714" s="74"/>
      <c r="F2714" s="74"/>
      <c r="G2714" s="75"/>
      <c r="H2714" s="435"/>
      <c r="I2714" s="73"/>
      <c r="J2714" s="101"/>
      <c r="K2714" s="113"/>
      <c r="L2714" s="103"/>
      <c r="M2714" s="569" t="str">
        <f>IF(NOT(ISERROR(FIND("Training",W2714))),"'Plot Psychometric_HH'",IF(NOT(ISERROR(FIND("1DAT",W2714))),"'Plot Tuning Azimuth_HH'",IF(NOT(ISERROR(FIND("HD_dt",W2714))),"'Plot HeadingDiscimination_PSTH_HH_dt_yuchen'",IF(NOT(ISERROR(FIND("HD",W2714))),"'Plot HeadingDiscimination_PSTH_HH'",IF(NOT(ISERROR(FIND("MemSac",W2714))),"'Memory Saccade Analysis_HH'",IF(NOT(ISERROR(FIND("DelSac",W2714))),"'Memory Saccade Analysis_HH'",IF(NOT(ISERROR(FIND("u-stim",W2714))),"'Plot Microstim_HH'","")))))))</f>
        <v/>
      </c>
      <c r="N2714" s="573"/>
      <c r="O2714" s="584"/>
      <c r="P2714" s="590"/>
      <c r="Q2714" s="590"/>
      <c r="R2714" s="590"/>
      <c r="S2714" s="590"/>
      <c r="T2714" s="590"/>
      <c r="U2714" s="590"/>
      <c r="V2714" s="583"/>
      <c r="W2714" s="170"/>
      <c r="X2714" s="192"/>
      <c r="Y2714" s="219"/>
      <c r="Z2714" s="217"/>
      <c r="AA2714" s="218"/>
      <c r="AB2714" s="77"/>
      <c r="AC2714" s="78"/>
      <c r="AD2714" s="199"/>
      <c r="AE2714" s="91"/>
      <c r="AF2714" s="79"/>
      <c r="AG2714" s="79"/>
      <c r="AH2714" s="80"/>
      <c r="AI2714" s="81"/>
      <c r="AJ2714" s="81"/>
      <c r="AK2714" s="81"/>
      <c r="AL2714" s="81"/>
      <c r="AM2714" s="114"/>
      <c r="AN2714" s="82"/>
      <c r="AO2714" s="83"/>
      <c r="AP2714" s="83"/>
      <c r="AQ2714" s="83"/>
      <c r="AR2714" s="84"/>
      <c r="AS2714" s="85"/>
      <c r="AT2714" s="85"/>
      <c r="AU2714" s="85"/>
      <c r="AV2714" s="85"/>
      <c r="AW2714" s="104"/>
      <c r="AX2714" s="86"/>
      <c r="AY2714" s="87"/>
      <c r="AZ2714" s="87"/>
      <c r="BA2714" s="87"/>
      <c r="BB2714" s="88"/>
      <c r="BC2714" s="89"/>
      <c r="BD2714" s="89"/>
      <c r="BE2714" s="89"/>
      <c r="BF2714" s="89"/>
      <c r="BG2714" s="115"/>
      <c r="BH2714" s="90"/>
      <c r="BI2714" s="251"/>
      <c r="BJ2714" s="252"/>
      <c r="BK2714" s="252"/>
      <c r="BL2714" s="230"/>
      <c r="BM2714" s="230"/>
      <c r="BN2714" s="230"/>
      <c r="BO2714" s="231"/>
      <c r="BP2714" s="231"/>
      <c r="BQ2714" s="231"/>
      <c r="BR2714" s="232"/>
      <c r="BS2714" s="232"/>
      <c r="BT2714" s="232"/>
      <c r="BU2714" s="230"/>
      <c r="BV2714" s="230"/>
      <c r="BW2714" s="231"/>
      <c r="BX2714" s="231"/>
      <c r="BY2714" s="232"/>
      <c r="BZ2714" s="235"/>
      <c r="CA2714" s="257"/>
      <c r="CB2714" s="233"/>
      <c r="CC2714" s="230"/>
      <c r="CD2714" s="230"/>
      <c r="CE2714" s="230"/>
      <c r="CF2714" s="230"/>
      <c r="CG2714" s="230"/>
      <c r="CH2714" s="230"/>
      <c r="CI2714" s="230"/>
      <c r="CJ2714" s="231"/>
      <c r="CK2714" s="231"/>
      <c r="CL2714" s="231"/>
      <c r="CM2714" s="231"/>
      <c r="CN2714" s="231"/>
      <c r="CO2714" s="231"/>
      <c r="CP2714" s="231"/>
      <c r="CQ2714" s="231"/>
      <c r="CR2714" s="232"/>
      <c r="CS2714" s="232"/>
      <c r="CT2714" s="232"/>
      <c r="CU2714" s="232"/>
      <c r="CV2714" s="232"/>
      <c r="CW2714" s="232"/>
      <c r="CX2714" s="232"/>
      <c r="CY2714" s="234"/>
      <c r="DA2714" s="106"/>
      <c r="DC2714" s="106"/>
      <c r="DD2714" s="106"/>
      <c r="DE2714" s="106"/>
      <c r="DF2714" s="92"/>
      <c r="DG2714" s="107"/>
      <c r="DH2714" s="107"/>
      <c r="DI2714" s="107"/>
      <c r="DJ2714" s="107"/>
      <c r="DK2714" s="107"/>
      <c r="DL2714" s="107"/>
      <c r="DM2714" s="110"/>
      <c r="DN2714" s="110"/>
      <c r="DO2714" s="110"/>
      <c r="DP2714" s="110"/>
      <c r="DQ2714" s="110"/>
      <c r="DR2714" s="110"/>
      <c r="DS2714" s="110"/>
      <c r="DT2714" s="110"/>
      <c r="DU2714" s="497"/>
      <c r="DV2714" s="497"/>
      <c r="DW2714" s="497"/>
      <c r="DX2714" s="497"/>
      <c r="DY2714" s="497"/>
      <c r="DZ2714" s="497"/>
      <c r="EA2714" s="98"/>
      <c r="EB2714" s="99"/>
      <c r="EC2714" s="99"/>
      <c r="ED2714" s="99"/>
      <c r="EE2714" s="99"/>
      <c r="EF2714" s="99"/>
      <c r="EG2714" s="99"/>
      <c r="EH2714" s="99"/>
      <c r="EI2714" s="99"/>
      <c r="EJ2714" s="99"/>
      <c r="EK2714" s="99"/>
      <c r="EL2714" s="99"/>
      <c r="EM2714" s="99"/>
      <c r="EN2714" s="99"/>
      <c r="EO2714" s="99"/>
      <c r="EP2714" s="99"/>
      <c r="EQ2714" s="99"/>
      <c r="ER2714" s="99"/>
      <c r="ES2714" s="99"/>
      <c r="ET2714" s="99"/>
      <c r="EU2714" s="99"/>
      <c r="EV2714" s="99"/>
      <c r="EW2714" s="99"/>
      <c r="EX2714" s="119"/>
      <c r="EY2714" s="121"/>
      <c r="EZ2714" s="296"/>
      <c r="FA2714" s="83"/>
      <c r="FC2714" s="116"/>
      <c r="FD2714" s="116"/>
    </row>
    <row r="2715" spans="1:160" ht="15" customHeight="1" x14ac:dyDescent="0.2">
      <c r="A2715" s="100"/>
      <c r="B2715" s="100"/>
      <c r="C2715" s="74"/>
      <c r="D2715" s="74"/>
      <c r="E2715" s="74"/>
      <c r="F2715" s="74"/>
      <c r="G2715" s="75"/>
      <c r="H2715" s="435"/>
      <c r="I2715" s="73"/>
      <c r="J2715" s="101"/>
      <c r="K2715" s="113"/>
      <c r="L2715" s="103"/>
      <c r="M2715" s="569" t="str">
        <f>IF(NOT(ISERROR(FIND("Training",W2715))),"'Plot Psychometric_HH'",IF(NOT(ISERROR(FIND("1DAT",W2715))),"'Plot Tuning Azimuth_HH'",IF(NOT(ISERROR(FIND("HD_dt",W2715))),"'Plot HeadingDiscimination_PSTH_HH_dt_yuchen'",IF(NOT(ISERROR(FIND("HD",W2715))),"'Plot HeadingDiscimination_PSTH_HH'",IF(NOT(ISERROR(FIND("MemSac",W2715))),"'Memory Saccade Analysis_HH'",IF(NOT(ISERROR(FIND("DelSac",W2715))),"'Memory Saccade Analysis_HH'",IF(NOT(ISERROR(FIND("u-stim",W2715))),"'Plot Microstim_HH'","")))))))</f>
        <v/>
      </c>
      <c r="N2715" s="573"/>
      <c r="O2715" s="584"/>
      <c r="P2715" s="590"/>
      <c r="Q2715" s="590"/>
      <c r="R2715" s="590"/>
      <c r="S2715" s="590"/>
      <c r="T2715" s="590"/>
      <c r="U2715" s="590"/>
      <c r="V2715" s="583"/>
      <c r="W2715" s="170"/>
      <c r="X2715" s="192"/>
      <c r="Y2715" s="219"/>
      <c r="Z2715" s="217"/>
      <c r="AA2715" s="218"/>
      <c r="AB2715" s="77"/>
      <c r="AC2715" s="78"/>
      <c r="AD2715" s="199"/>
      <c r="AE2715" s="91"/>
      <c r="AF2715" s="79"/>
      <c r="AG2715" s="79"/>
      <c r="AH2715" s="80"/>
      <c r="AI2715" s="81"/>
      <c r="AJ2715" s="81"/>
      <c r="AK2715" s="81"/>
      <c r="AL2715" s="81"/>
      <c r="AM2715" s="114"/>
      <c r="AN2715" s="82"/>
      <c r="AO2715" s="83"/>
      <c r="AP2715" s="83"/>
      <c r="AQ2715" s="83"/>
      <c r="AR2715" s="84"/>
      <c r="AS2715" s="85"/>
      <c r="AT2715" s="85"/>
      <c r="AU2715" s="85"/>
      <c r="AV2715" s="85"/>
      <c r="AW2715" s="104"/>
      <c r="AX2715" s="86"/>
      <c r="AY2715" s="87"/>
      <c r="AZ2715" s="87"/>
      <c r="BA2715" s="87"/>
      <c r="BB2715" s="88"/>
      <c r="BC2715" s="89"/>
      <c r="BD2715" s="89"/>
      <c r="BE2715" s="89"/>
      <c r="BF2715" s="89"/>
      <c r="BG2715" s="115"/>
      <c r="BH2715" s="90"/>
      <c r="BI2715" s="251"/>
      <c r="BJ2715" s="252"/>
      <c r="BK2715" s="252"/>
      <c r="BL2715" s="230"/>
      <c r="BM2715" s="230"/>
      <c r="BN2715" s="230"/>
      <c r="BO2715" s="231"/>
      <c r="BP2715" s="231"/>
      <c r="BQ2715" s="231"/>
      <c r="BR2715" s="232"/>
      <c r="BS2715" s="232"/>
      <c r="BT2715" s="232"/>
      <c r="BU2715" s="230"/>
      <c r="BV2715" s="230"/>
      <c r="BW2715" s="231"/>
      <c r="BX2715" s="231"/>
      <c r="BY2715" s="232"/>
      <c r="BZ2715" s="235"/>
      <c r="CA2715" s="257"/>
      <c r="CB2715" s="233"/>
      <c r="CC2715" s="230"/>
      <c r="CD2715" s="230"/>
      <c r="CE2715" s="230"/>
      <c r="CF2715" s="230"/>
      <c r="CG2715" s="230"/>
      <c r="CH2715" s="230"/>
      <c r="CI2715" s="230"/>
      <c r="CJ2715" s="231"/>
      <c r="CK2715" s="231"/>
      <c r="CL2715" s="231"/>
      <c r="CM2715" s="231"/>
      <c r="CN2715" s="231"/>
      <c r="CO2715" s="231"/>
      <c r="CP2715" s="231"/>
      <c r="CQ2715" s="231"/>
      <c r="CR2715" s="232"/>
      <c r="CS2715" s="232"/>
      <c r="CT2715" s="232"/>
      <c r="CU2715" s="232"/>
      <c r="CV2715" s="232"/>
      <c r="CW2715" s="232"/>
      <c r="CX2715" s="232"/>
      <c r="CY2715" s="234"/>
      <c r="DA2715" s="106"/>
      <c r="DC2715" s="106"/>
      <c r="DD2715" s="106"/>
      <c r="DE2715" s="106"/>
      <c r="DF2715" s="92"/>
      <c r="DG2715" s="107"/>
      <c r="DH2715" s="107"/>
      <c r="DI2715" s="107"/>
      <c r="DJ2715" s="107"/>
      <c r="DK2715" s="107"/>
      <c r="DL2715" s="107"/>
      <c r="DM2715" s="110"/>
      <c r="DN2715" s="110"/>
      <c r="DO2715" s="110"/>
      <c r="DP2715" s="110"/>
      <c r="DQ2715" s="110"/>
      <c r="DR2715" s="110"/>
      <c r="DS2715" s="110"/>
      <c r="DT2715" s="110"/>
      <c r="DU2715" s="497"/>
      <c r="DV2715" s="497"/>
      <c r="DW2715" s="497"/>
      <c r="DX2715" s="497"/>
      <c r="DY2715" s="497"/>
      <c r="DZ2715" s="497"/>
      <c r="EA2715" s="98"/>
      <c r="EB2715" s="99"/>
      <c r="EC2715" s="99"/>
      <c r="ED2715" s="99"/>
      <c r="EE2715" s="99"/>
      <c r="EF2715" s="99"/>
      <c r="EG2715" s="99"/>
      <c r="EH2715" s="99"/>
      <c r="EI2715" s="99"/>
      <c r="EJ2715" s="99"/>
      <c r="EK2715" s="99"/>
      <c r="EL2715" s="99"/>
      <c r="EM2715" s="99"/>
      <c r="EN2715" s="99"/>
      <c r="EO2715" s="99"/>
      <c r="EP2715" s="99"/>
      <c r="EQ2715" s="99"/>
      <c r="ER2715" s="99"/>
      <c r="ES2715" s="99"/>
      <c r="ET2715" s="99"/>
      <c r="EU2715" s="99"/>
      <c r="EV2715" s="99"/>
      <c r="EW2715" s="99"/>
      <c r="EX2715" s="119"/>
      <c r="EY2715" s="121"/>
      <c r="EZ2715" s="296"/>
      <c r="FA2715" s="83"/>
      <c r="FC2715" s="116"/>
      <c r="FD2715" s="116"/>
    </row>
    <row r="2716" spans="1:160" ht="15" customHeight="1" x14ac:dyDescent="0.2">
      <c r="A2716" s="100"/>
      <c r="B2716" s="100"/>
      <c r="C2716" s="74"/>
      <c r="D2716" s="74"/>
      <c r="E2716" s="74"/>
      <c r="F2716" s="74"/>
      <c r="G2716" s="75"/>
      <c r="H2716" s="435"/>
      <c r="I2716" s="73"/>
      <c r="J2716" s="101"/>
      <c r="K2716" s="113"/>
      <c r="L2716" s="103"/>
      <c r="M2716" s="569" t="str">
        <f>IF(NOT(ISERROR(FIND("Training",W2716))),"'Plot Psychometric_HH'",IF(NOT(ISERROR(FIND("1DAT",W2716))),"'Plot Tuning Azimuth_HH'",IF(NOT(ISERROR(FIND("HD_dt",W2716))),"'Plot HeadingDiscimination_PSTH_HH_dt_yuchen'",IF(NOT(ISERROR(FIND("HD",W2716))),"'Plot HeadingDiscimination_PSTH_HH'",IF(NOT(ISERROR(FIND("MemSac",W2716))),"'Memory Saccade Analysis_HH'",IF(NOT(ISERROR(FIND("DelSac",W2716))),"'Memory Saccade Analysis_HH'",IF(NOT(ISERROR(FIND("u-stim",W2716))),"'Plot Microstim_HH'","")))))))</f>
        <v/>
      </c>
      <c r="N2716" s="573"/>
      <c r="O2716" s="584"/>
      <c r="P2716" s="590"/>
      <c r="Q2716" s="590"/>
      <c r="R2716" s="590"/>
      <c r="S2716" s="590"/>
      <c r="T2716" s="590"/>
      <c r="U2716" s="590"/>
      <c r="V2716" s="583"/>
      <c r="W2716" s="170"/>
      <c r="X2716" s="192"/>
      <c r="Y2716" s="219"/>
      <c r="Z2716" s="217"/>
      <c r="AA2716" s="218"/>
      <c r="AB2716" s="77"/>
      <c r="AC2716" s="78"/>
      <c r="AD2716" s="199"/>
      <c r="AE2716" s="91"/>
      <c r="AF2716" s="79"/>
      <c r="AG2716" s="79"/>
      <c r="AH2716" s="80"/>
      <c r="AI2716" s="81"/>
      <c r="AJ2716" s="81"/>
      <c r="AK2716" s="81"/>
      <c r="AL2716" s="81"/>
      <c r="AM2716" s="114"/>
      <c r="AN2716" s="82"/>
      <c r="AO2716" s="83"/>
      <c r="AP2716" s="83"/>
      <c r="AQ2716" s="83"/>
      <c r="AR2716" s="84"/>
      <c r="AS2716" s="85"/>
      <c r="AT2716" s="85"/>
      <c r="AU2716" s="85"/>
      <c r="AV2716" s="85"/>
      <c r="AW2716" s="104"/>
      <c r="AX2716" s="86"/>
      <c r="AY2716" s="87"/>
      <c r="AZ2716" s="87"/>
      <c r="BA2716" s="87"/>
      <c r="BB2716" s="88"/>
      <c r="BC2716" s="89"/>
      <c r="BD2716" s="89"/>
      <c r="BE2716" s="89"/>
      <c r="BF2716" s="89"/>
      <c r="BG2716" s="115"/>
      <c r="BH2716" s="90"/>
      <c r="BI2716" s="251"/>
      <c r="BJ2716" s="252"/>
      <c r="BK2716" s="252"/>
      <c r="BL2716" s="230"/>
      <c r="BM2716" s="230"/>
      <c r="BN2716" s="230"/>
      <c r="BO2716" s="231"/>
      <c r="BP2716" s="231"/>
      <c r="BQ2716" s="231"/>
      <c r="BR2716" s="232"/>
      <c r="BS2716" s="232"/>
      <c r="BT2716" s="232"/>
      <c r="BU2716" s="230"/>
      <c r="BV2716" s="230"/>
      <c r="BW2716" s="231"/>
      <c r="BX2716" s="231"/>
      <c r="BY2716" s="232"/>
      <c r="BZ2716" s="235"/>
      <c r="CA2716" s="257"/>
      <c r="CB2716" s="233"/>
      <c r="CC2716" s="230"/>
      <c r="CD2716" s="230"/>
      <c r="CE2716" s="230"/>
      <c r="CF2716" s="230"/>
      <c r="CG2716" s="230"/>
      <c r="CH2716" s="230"/>
      <c r="CI2716" s="230"/>
      <c r="CJ2716" s="231"/>
      <c r="CK2716" s="231"/>
      <c r="CL2716" s="231"/>
      <c r="CM2716" s="231"/>
      <c r="CN2716" s="231"/>
      <c r="CO2716" s="231"/>
      <c r="CP2716" s="231"/>
      <c r="CQ2716" s="231"/>
      <c r="CR2716" s="232"/>
      <c r="CS2716" s="232"/>
      <c r="CT2716" s="232"/>
      <c r="CU2716" s="232"/>
      <c r="CV2716" s="232"/>
      <c r="CW2716" s="232"/>
      <c r="CX2716" s="232"/>
      <c r="CY2716" s="234"/>
      <c r="DA2716" s="106"/>
      <c r="DC2716" s="106"/>
      <c r="DD2716" s="106"/>
      <c r="DE2716" s="106"/>
      <c r="DF2716" s="92"/>
      <c r="DG2716" s="107"/>
      <c r="DH2716" s="107"/>
      <c r="DI2716" s="107"/>
      <c r="DJ2716" s="107"/>
      <c r="DK2716" s="107"/>
      <c r="DL2716" s="107"/>
      <c r="DM2716" s="110"/>
      <c r="DN2716" s="110"/>
      <c r="DO2716" s="110"/>
      <c r="DP2716" s="110"/>
      <c r="DQ2716" s="110"/>
      <c r="DR2716" s="110"/>
      <c r="DS2716" s="110"/>
      <c r="DT2716" s="110"/>
      <c r="DU2716" s="497"/>
      <c r="DV2716" s="497"/>
      <c r="DW2716" s="497"/>
      <c r="DX2716" s="497"/>
      <c r="DY2716" s="497"/>
      <c r="DZ2716" s="497"/>
      <c r="EA2716" s="98"/>
      <c r="EB2716" s="99"/>
      <c r="EC2716" s="99"/>
      <c r="ED2716" s="99"/>
      <c r="EE2716" s="99"/>
      <c r="EF2716" s="99"/>
      <c r="EG2716" s="99"/>
      <c r="EH2716" s="99"/>
      <c r="EI2716" s="99"/>
      <c r="EJ2716" s="99"/>
      <c r="EK2716" s="99"/>
      <c r="EL2716" s="99"/>
      <c r="EM2716" s="99"/>
      <c r="EN2716" s="99"/>
      <c r="EO2716" s="99"/>
      <c r="EP2716" s="99"/>
      <c r="EQ2716" s="99"/>
      <c r="ER2716" s="99"/>
      <c r="ES2716" s="99"/>
      <c r="ET2716" s="99"/>
      <c r="EU2716" s="99"/>
      <c r="EV2716" s="99"/>
      <c r="EW2716" s="99"/>
      <c r="EX2716" s="119"/>
      <c r="EY2716" s="121"/>
      <c r="EZ2716" s="296"/>
      <c r="FA2716" s="83"/>
      <c r="FC2716" s="116"/>
      <c r="FD2716" s="116"/>
    </row>
    <row r="2717" spans="1:160" ht="15" customHeight="1" x14ac:dyDescent="0.2">
      <c r="A2717" s="100"/>
      <c r="B2717" s="100"/>
      <c r="C2717" s="74"/>
      <c r="D2717" s="74"/>
      <c r="E2717" s="74"/>
      <c r="F2717" s="74"/>
      <c r="G2717" s="75"/>
      <c r="H2717" s="435"/>
      <c r="I2717" s="73"/>
      <c r="J2717" s="101"/>
      <c r="K2717" s="113"/>
      <c r="L2717" s="103"/>
      <c r="M2717" s="569" t="str">
        <f>IF(NOT(ISERROR(FIND("Training",W2717))),"'Plot Psychometric_HH'",IF(NOT(ISERROR(FIND("1DAT",W2717))),"'Plot Tuning Azimuth_HH'",IF(NOT(ISERROR(FIND("HD_dt",W2717))),"'Plot HeadingDiscimination_PSTH_HH_dt_yuchen'",IF(NOT(ISERROR(FIND("HD",W2717))),"'Plot HeadingDiscimination_PSTH_HH'",IF(NOT(ISERROR(FIND("MemSac",W2717))),"'Memory Saccade Analysis_HH'",IF(NOT(ISERROR(FIND("DelSac",W2717))),"'Memory Saccade Analysis_HH'",IF(NOT(ISERROR(FIND("u-stim",W2717))),"'Plot Microstim_HH'","")))))))</f>
        <v/>
      </c>
      <c r="N2717" s="573"/>
      <c r="O2717" s="584"/>
      <c r="P2717" s="590"/>
      <c r="Q2717" s="590"/>
      <c r="R2717" s="590"/>
      <c r="S2717" s="590"/>
      <c r="T2717" s="590"/>
      <c r="U2717" s="590"/>
      <c r="V2717" s="583"/>
      <c r="W2717" s="170"/>
      <c r="X2717" s="192"/>
      <c r="Y2717" s="219"/>
      <c r="Z2717" s="217"/>
      <c r="AA2717" s="218"/>
      <c r="AB2717" s="77"/>
      <c r="AC2717" s="78"/>
      <c r="AD2717" s="199"/>
      <c r="AE2717" s="91"/>
      <c r="AF2717" s="79"/>
      <c r="AG2717" s="79"/>
      <c r="AH2717" s="80"/>
      <c r="AI2717" s="81"/>
      <c r="AJ2717" s="81"/>
      <c r="AK2717" s="81"/>
      <c r="AL2717" s="81"/>
      <c r="AM2717" s="114"/>
      <c r="AN2717" s="82"/>
      <c r="AO2717" s="83"/>
      <c r="AP2717" s="83"/>
      <c r="AQ2717" s="83"/>
      <c r="AR2717" s="84"/>
      <c r="AS2717" s="85"/>
      <c r="AT2717" s="85"/>
      <c r="AU2717" s="85"/>
      <c r="AV2717" s="85"/>
      <c r="AW2717" s="104"/>
      <c r="AX2717" s="86"/>
      <c r="AY2717" s="87"/>
      <c r="AZ2717" s="87"/>
      <c r="BA2717" s="87"/>
      <c r="BB2717" s="88"/>
      <c r="BC2717" s="89"/>
      <c r="BD2717" s="89"/>
      <c r="BE2717" s="89"/>
      <c r="BF2717" s="89"/>
      <c r="BG2717" s="115"/>
      <c r="BH2717" s="90"/>
      <c r="BI2717" s="251"/>
      <c r="BJ2717" s="252"/>
      <c r="BK2717" s="252"/>
      <c r="BL2717" s="230"/>
      <c r="BM2717" s="230"/>
      <c r="BN2717" s="230"/>
      <c r="BO2717" s="231"/>
      <c r="BP2717" s="231"/>
      <c r="BQ2717" s="231"/>
      <c r="BR2717" s="232"/>
      <c r="BS2717" s="232"/>
      <c r="BT2717" s="232"/>
      <c r="BU2717" s="230"/>
      <c r="BV2717" s="230"/>
      <c r="BW2717" s="231"/>
      <c r="BX2717" s="231"/>
      <c r="BY2717" s="232"/>
      <c r="BZ2717" s="235"/>
      <c r="CA2717" s="257"/>
      <c r="CB2717" s="233"/>
      <c r="CC2717" s="230"/>
      <c r="CD2717" s="230"/>
      <c r="CE2717" s="230"/>
      <c r="CF2717" s="230"/>
      <c r="CG2717" s="230"/>
      <c r="CH2717" s="230"/>
      <c r="CI2717" s="230"/>
      <c r="CJ2717" s="231"/>
      <c r="CK2717" s="231"/>
      <c r="CL2717" s="231"/>
      <c r="CM2717" s="231"/>
      <c r="CN2717" s="231"/>
      <c r="CO2717" s="231"/>
      <c r="CP2717" s="231"/>
      <c r="CQ2717" s="231"/>
      <c r="CR2717" s="232"/>
      <c r="CS2717" s="232"/>
      <c r="CT2717" s="232"/>
      <c r="CU2717" s="232"/>
      <c r="CV2717" s="232"/>
      <c r="CW2717" s="232"/>
      <c r="CX2717" s="232"/>
      <c r="CY2717" s="234"/>
      <c r="DA2717" s="106"/>
      <c r="DC2717" s="106"/>
      <c r="DD2717" s="106"/>
      <c r="DE2717" s="106"/>
      <c r="DF2717" s="92"/>
      <c r="DG2717" s="107"/>
      <c r="DH2717" s="107"/>
      <c r="DI2717" s="107"/>
      <c r="DJ2717" s="107"/>
      <c r="DK2717" s="107"/>
      <c r="DL2717" s="107"/>
      <c r="DM2717" s="110"/>
      <c r="DN2717" s="110"/>
      <c r="DO2717" s="110"/>
      <c r="DP2717" s="110"/>
      <c r="DQ2717" s="110"/>
      <c r="DR2717" s="110"/>
      <c r="DS2717" s="110"/>
      <c r="DT2717" s="110"/>
      <c r="DU2717" s="497"/>
      <c r="DV2717" s="497"/>
      <c r="DW2717" s="497"/>
      <c r="DX2717" s="497"/>
      <c r="DY2717" s="497"/>
      <c r="DZ2717" s="497"/>
      <c r="EA2717" s="98"/>
      <c r="EB2717" s="99"/>
      <c r="EC2717" s="99"/>
      <c r="ED2717" s="99"/>
      <c r="EE2717" s="99"/>
      <c r="EF2717" s="99"/>
      <c r="EG2717" s="99"/>
      <c r="EH2717" s="99"/>
      <c r="EI2717" s="99"/>
      <c r="EJ2717" s="99"/>
      <c r="EK2717" s="99"/>
      <c r="EL2717" s="99"/>
      <c r="EM2717" s="99"/>
      <c r="EN2717" s="99"/>
      <c r="EO2717" s="99"/>
      <c r="EP2717" s="99"/>
      <c r="EQ2717" s="99"/>
      <c r="ER2717" s="99"/>
      <c r="ES2717" s="99"/>
      <c r="ET2717" s="99"/>
      <c r="EU2717" s="99"/>
      <c r="EV2717" s="99"/>
      <c r="EW2717" s="99"/>
      <c r="EX2717" s="119"/>
      <c r="EY2717" s="121"/>
      <c r="EZ2717" s="296"/>
      <c r="FA2717" s="83"/>
      <c r="FC2717" s="116"/>
      <c r="FD2717" s="116"/>
    </row>
    <row r="2718" spans="1:160" ht="15" customHeight="1" x14ac:dyDescent="0.2">
      <c r="A2718" s="100"/>
      <c r="B2718" s="100"/>
      <c r="C2718" s="74"/>
      <c r="D2718" s="74"/>
      <c r="E2718" s="74"/>
      <c r="F2718" s="74"/>
      <c r="G2718" s="75"/>
      <c r="H2718" s="435"/>
      <c r="I2718" s="73"/>
      <c r="J2718" s="101"/>
      <c r="K2718" s="113"/>
      <c r="L2718" s="103"/>
      <c r="M2718" s="569" t="str">
        <f>IF(NOT(ISERROR(FIND("Training",W2718))),"'Plot Psychometric_HH'",IF(NOT(ISERROR(FIND("1DAT",W2718))),"'Plot Tuning Azimuth_HH'",IF(NOT(ISERROR(FIND("HD_dt",W2718))),"'Plot HeadingDiscimination_PSTH_HH_dt_yuchen'",IF(NOT(ISERROR(FIND("HD",W2718))),"'Plot HeadingDiscimination_PSTH_HH'",IF(NOT(ISERROR(FIND("MemSac",W2718))),"'Memory Saccade Analysis_HH'",IF(NOT(ISERROR(FIND("DelSac",W2718))),"'Memory Saccade Analysis_HH'",IF(NOT(ISERROR(FIND("u-stim",W2718))),"'Plot Microstim_HH'","")))))))</f>
        <v/>
      </c>
      <c r="N2718" s="573"/>
      <c r="O2718" s="584"/>
      <c r="P2718" s="590"/>
      <c r="Q2718" s="590"/>
      <c r="R2718" s="590"/>
      <c r="S2718" s="590"/>
      <c r="T2718" s="590"/>
      <c r="U2718" s="590"/>
      <c r="V2718" s="583"/>
      <c r="W2718" s="170"/>
      <c r="X2718" s="192"/>
      <c r="Y2718" s="219"/>
      <c r="Z2718" s="217"/>
      <c r="AA2718" s="218"/>
      <c r="AB2718" s="77"/>
      <c r="AC2718" s="78"/>
      <c r="AD2718" s="199"/>
      <c r="AE2718" s="91"/>
      <c r="AF2718" s="79"/>
      <c r="AG2718" s="79"/>
      <c r="AH2718" s="80"/>
      <c r="AI2718" s="81"/>
      <c r="AJ2718" s="81"/>
      <c r="AK2718" s="81"/>
      <c r="AL2718" s="81"/>
      <c r="AM2718" s="114"/>
      <c r="AN2718" s="82"/>
      <c r="AO2718" s="83"/>
      <c r="AP2718" s="83"/>
      <c r="AQ2718" s="83"/>
      <c r="AR2718" s="84"/>
      <c r="AS2718" s="85"/>
      <c r="AT2718" s="85"/>
      <c r="AU2718" s="85"/>
      <c r="AV2718" s="85"/>
      <c r="AW2718" s="104"/>
      <c r="AX2718" s="86"/>
      <c r="AY2718" s="87"/>
      <c r="AZ2718" s="87"/>
      <c r="BA2718" s="87"/>
      <c r="BB2718" s="88"/>
      <c r="BC2718" s="89"/>
      <c r="BD2718" s="89"/>
      <c r="BE2718" s="89"/>
      <c r="BF2718" s="89"/>
      <c r="BG2718" s="115"/>
      <c r="BH2718" s="90"/>
      <c r="BI2718" s="251"/>
      <c r="BJ2718" s="252"/>
      <c r="BK2718" s="252"/>
      <c r="BL2718" s="230"/>
      <c r="BM2718" s="230"/>
      <c r="BN2718" s="230"/>
      <c r="BO2718" s="231"/>
      <c r="BP2718" s="231"/>
      <c r="BQ2718" s="231"/>
      <c r="BR2718" s="232"/>
      <c r="BS2718" s="232"/>
      <c r="BT2718" s="232"/>
      <c r="BU2718" s="230"/>
      <c r="BV2718" s="230"/>
      <c r="BW2718" s="231"/>
      <c r="BX2718" s="231"/>
      <c r="BY2718" s="232"/>
      <c r="BZ2718" s="235"/>
      <c r="CA2718" s="257"/>
      <c r="CB2718" s="233"/>
      <c r="CC2718" s="230"/>
      <c r="CD2718" s="230"/>
      <c r="CE2718" s="230"/>
      <c r="CF2718" s="230"/>
      <c r="CG2718" s="230"/>
      <c r="CH2718" s="230"/>
      <c r="CI2718" s="230"/>
      <c r="CJ2718" s="231"/>
      <c r="CK2718" s="231"/>
      <c r="CL2718" s="231"/>
      <c r="CM2718" s="231"/>
      <c r="CN2718" s="231"/>
      <c r="CO2718" s="231"/>
      <c r="CP2718" s="231"/>
      <c r="CQ2718" s="231"/>
      <c r="CR2718" s="232"/>
      <c r="CS2718" s="232"/>
      <c r="CT2718" s="232"/>
      <c r="CU2718" s="232"/>
      <c r="CV2718" s="232"/>
      <c r="CW2718" s="232"/>
      <c r="CX2718" s="232"/>
      <c r="CY2718" s="234"/>
      <c r="DA2718" s="106"/>
      <c r="DC2718" s="106"/>
      <c r="DD2718" s="106"/>
      <c r="DE2718" s="106"/>
      <c r="DF2718" s="92"/>
      <c r="DG2718" s="107"/>
      <c r="DH2718" s="107"/>
      <c r="DI2718" s="107"/>
      <c r="DJ2718" s="107"/>
      <c r="DK2718" s="107"/>
      <c r="DL2718" s="107"/>
      <c r="DM2718" s="110"/>
      <c r="DN2718" s="110"/>
      <c r="DO2718" s="110"/>
      <c r="DP2718" s="110"/>
      <c r="DQ2718" s="110"/>
      <c r="DR2718" s="110"/>
      <c r="DS2718" s="110"/>
      <c r="DT2718" s="110"/>
      <c r="DU2718" s="497"/>
      <c r="DV2718" s="497"/>
      <c r="DW2718" s="497"/>
      <c r="DX2718" s="497"/>
      <c r="DY2718" s="497"/>
      <c r="DZ2718" s="497"/>
      <c r="EA2718" s="98"/>
      <c r="EB2718" s="99"/>
      <c r="EC2718" s="99"/>
      <c r="ED2718" s="99"/>
      <c r="EE2718" s="99"/>
      <c r="EF2718" s="99"/>
      <c r="EG2718" s="99"/>
      <c r="EH2718" s="99"/>
      <c r="EI2718" s="99"/>
      <c r="EJ2718" s="99"/>
      <c r="EK2718" s="99"/>
      <c r="EL2718" s="99"/>
      <c r="EM2718" s="99"/>
      <c r="EN2718" s="99"/>
      <c r="EO2718" s="99"/>
      <c r="EP2718" s="99"/>
      <c r="EQ2718" s="99"/>
      <c r="ER2718" s="99"/>
      <c r="ES2718" s="99"/>
      <c r="ET2718" s="99"/>
      <c r="EU2718" s="99"/>
      <c r="EV2718" s="99"/>
      <c r="EW2718" s="99"/>
      <c r="EX2718" s="119"/>
      <c r="EY2718" s="121"/>
      <c r="EZ2718" s="296"/>
      <c r="FA2718" s="83"/>
      <c r="FC2718" s="116"/>
      <c r="FD2718" s="116"/>
    </row>
    <row r="2719" spans="1:160" ht="15" customHeight="1" x14ac:dyDescent="0.2">
      <c r="A2719" s="100"/>
      <c r="B2719" s="100"/>
      <c r="C2719" s="74"/>
      <c r="D2719" s="74"/>
      <c r="E2719" s="74"/>
      <c r="F2719" s="74"/>
      <c r="G2719" s="75"/>
      <c r="H2719" s="435"/>
      <c r="I2719" s="73"/>
      <c r="J2719" s="101"/>
      <c r="K2719" s="113"/>
      <c r="L2719" s="103"/>
      <c r="M2719" s="569" t="str">
        <f>IF(NOT(ISERROR(FIND("Training",W2719))),"'Plot Psychometric_HH'",IF(NOT(ISERROR(FIND("1DAT",W2719))),"'Plot Tuning Azimuth_HH'",IF(NOT(ISERROR(FIND("HD_dt",W2719))),"'Plot HeadingDiscimination_PSTH_HH_dt_yuchen'",IF(NOT(ISERROR(FIND("HD",W2719))),"'Plot HeadingDiscimination_PSTH_HH'",IF(NOT(ISERROR(FIND("MemSac",W2719))),"'Memory Saccade Analysis_HH'",IF(NOT(ISERROR(FIND("DelSac",W2719))),"'Memory Saccade Analysis_HH'",IF(NOT(ISERROR(FIND("u-stim",W2719))),"'Plot Microstim_HH'","")))))))</f>
        <v/>
      </c>
      <c r="N2719" s="573"/>
      <c r="O2719" s="584"/>
      <c r="P2719" s="590"/>
      <c r="Q2719" s="590"/>
      <c r="R2719" s="590"/>
      <c r="S2719" s="590"/>
      <c r="T2719" s="590"/>
      <c r="U2719" s="590"/>
      <c r="V2719" s="583"/>
      <c r="W2719" s="170"/>
      <c r="X2719" s="192"/>
      <c r="Y2719" s="219"/>
      <c r="Z2719" s="217"/>
      <c r="AA2719" s="218"/>
      <c r="AB2719" s="77"/>
      <c r="AC2719" s="78"/>
      <c r="AD2719" s="199"/>
      <c r="AE2719" s="91"/>
      <c r="AF2719" s="79"/>
      <c r="AG2719" s="79"/>
      <c r="AH2719" s="80"/>
      <c r="AI2719" s="81"/>
      <c r="AJ2719" s="81"/>
      <c r="AK2719" s="81"/>
      <c r="AL2719" s="81"/>
      <c r="AM2719" s="114"/>
      <c r="AN2719" s="82"/>
      <c r="AO2719" s="83"/>
      <c r="AP2719" s="83"/>
      <c r="AQ2719" s="83"/>
      <c r="AR2719" s="84"/>
      <c r="AS2719" s="85"/>
      <c r="AT2719" s="85"/>
      <c r="AU2719" s="85"/>
      <c r="AV2719" s="85"/>
      <c r="AW2719" s="104"/>
      <c r="AX2719" s="86"/>
      <c r="AY2719" s="87"/>
      <c r="AZ2719" s="87"/>
      <c r="BA2719" s="87"/>
      <c r="BB2719" s="88"/>
      <c r="BC2719" s="89"/>
      <c r="BD2719" s="89"/>
      <c r="BE2719" s="89"/>
      <c r="BF2719" s="89"/>
      <c r="BG2719" s="115"/>
      <c r="BH2719" s="90"/>
      <c r="BI2719" s="251"/>
      <c r="BJ2719" s="252"/>
      <c r="BK2719" s="252"/>
      <c r="BL2719" s="230"/>
      <c r="BM2719" s="230"/>
      <c r="BN2719" s="230"/>
      <c r="BO2719" s="231"/>
      <c r="BP2719" s="231"/>
      <c r="BQ2719" s="231"/>
      <c r="BR2719" s="232"/>
      <c r="BS2719" s="232"/>
      <c r="BT2719" s="232"/>
      <c r="BU2719" s="230"/>
      <c r="BV2719" s="230"/>
      <c r="BW2719" s="231"/>
      <c r="BX2719" s="231"/>
      <c r="BY2719" s="232"/>
      <c r="BZ2719" s="235"/>
      <c r="CA2719" s="257"/>
      <c r="CB2719" s="233"/>
      <c r="CC2719" s="230"/>
      <c r="CD2719" s="230"/>
      <c r="CE2719" s="230"/>
      <c r="CF2719" s="230"/>
      <c r="CG2719" s="230"/>
      <c r="CH2719" s="230"/>
      <c r="CI2719" s="230"/>
      <c r="CJ2719" s="231"/>
      <c r="CK2719" s="231"/>
      <c r="CL2719" s="231"/>
      <c r="CM2719" s="231"/>
      <c r="CN2719" s="231"/>
      <c r="CO2719" s="231"/>
      <c r="CP2719" s="231"/>
      <c r="CQ2719" s="231"/>
      <c r="CR2719" s="232"/>
      <c r="CS2719" s="232"/>
      <c r="CT2719" s="232"/>
      <c r="CU2719" s="232"/>
      <c r="CV2719" s="232"/>
      <c r="CW2719" s="232"/>
      <c r="CX2719" s="232"/>
      <c r="CY2719" s="234"/>
      <c r="DA2719" s="106"/>
      <c r="DC2719" s="106"/>
      <c r="DD2719" s="106"/>
      <c r="DE2719" s="106"/>
      <c r="DF2719" s="92"/>
      <c r="DG2719" s="107"/>
      <c r="DH2719" s="107"/>
      <c r="DI2719" s="107"/>
      <c r="DJ2719" s="107"/>
      <c r="DK2719" s="107"/>
      <c r="DL2719" s="107"/>
      <c r="DM2719" s="110"/>
      <c r="DN2719" s="110"/>
      <c r="DO2719" s="110"/>
      <c r="DP2719" s="110"/>
      <c r="DQ2719" s="110"/>
      <c r="DR2719" s="110"/>
      <c r="DS2719" s="110"/>
      <c r="DT2719" s="110"/>
      <c r="DU2719" s="497"/>
      <c r="DV2719" s="497"/>
      <c r="DW2719" s="497"/>
      <c r="DX2719" s="497"/>
      <c r="DY2719" s="497"/>
      <c r="DZ2719" s="497"/>
      <c r="EA2719" s="98"/>
      <c r="EB2719" s="99"/>
      <c r="EC2719" s="99"/>
      <c r="ED2719" s="99"/>
      <c r="EE2719" s="99"/>
      <c r="EF2719" s="99"/>
      <c r="EG2719" s="99"/>
      <c r="EH2719" s="99"/>
      <c r="EI2719" s="99"/>
      <c r="EJ2719" s="99"/>
      <c r="EK2719" s="99"/>
      <c r="EL2719" s="99"/>
      <c r="EM2719" s="99"/>
      <c r="EN2719" s="99"/>
      <c r="EO2719" s="99"/>
      <c r="EP2719" s="99"/>
      <c r="EQ2719" s="99"/>
      <c r="ER2719" s="99"/>
      <c r="ES2719" s="99"/>
      <c r="ET2719" s="99"/>
      <c r="EU2719" s="99"/>
      <c r="EV2719" s="99"/>
      <c r="EW2719" s="99"/>
      <c r="EX2719" s="119"/>
      <c r="EY2719" s="121"/>
      <c r="EZ2719" s="296"/>
      <c r="FA2719" s="83"/>
      <c r="FC2719" s="116"/>
      <c r="FD2719" s="116"/>
    </row>
    <row r="2720" spans="1:160" ht="15" customHeight="1" x14ac:dyDescent="0.2">
      <c r="A2720" s="100"/>
      <c r="B2720" s="100"/>
      <c r="C2720" s="74"/>
      <c r="D2720" s="74"/>
      <c r="E2720" s="74"/>
      <c r="F2720" s="74"/>
      <c r="G2720" s="75"/>
      <c r="H2720" s="435"/>
      <c r="I2720" s="73"/>
      <c r="J2720" s="101"/>
      <c r="K2720" s="113"/>
      <c r="L2720" s="103"/>
      <c r="M2720" s="569" t="str">
        <f>IF(NOT(ISERROR(FIND("Training",W2720))),"'Plot Psychometric_HH'",IF(NOT(ISERROR(FIND("1DAT",W2720))),"'Plot Tuning Azimuth_HH'",IF(NOT(ISERROR(FIND("HD_dt",W2720))),"'Plot HeadingDiscimination_PSTH_HH_dt_yuchen'",IF(NOT(ISERROR(FIND("HD",W2720))),"'Plot HeadingDiscimination_PSTH_HH'",IF(NOT(ISERROR(FIND("MemSac",W2720))),"'Memory Saccade Analysis_HH'",IF(NOT(ISERROR(FIND("DelSac",W2720))),"'Memory Saccade Analysis_HH'",IF(NOT(ISERROR(FIND("u-stim",W2720))),"'Plot Microstim_HH'","")))))))</f>
        <v/>
      </c>
      <c r="N2720" s="573"/>
      <c r="O2720" s="584"/>
      <c r="P2720" s="590"/>
      <c r="Q2720" s="590"/>
      <c r="R2720" s="590"/>
      <c r="S2720" s="590"/>
      <c r="T2720" s="590"/>
      <c r="U2720" s="590"/>
      <c r="V2720" s="583"/>
      <c r="W2720" s="170"/>
      <c r="X2720" s="192"/>
      <c r="Y2720" s="219"/>
      <c r="Z2720" s="217"/>
      <c r="AA2720" s="218"/>
      <c r="AB2720" s="77"/>
      <c r="AC2720" s="78"/>
      <c r="AD2720" s="199"/>
      <c r="AE2720" s="91"/>
      <c r="AF2720" s="79"/>
      <c r="AG2720" s="79"/>
      <c r="AH2720" s="80"/>
      <c r="AI2720" s="81"/>
      <c r="AJ2720" s="81"/>
      <c r="AK2720" s="81"/>
      <c r="AL2720" s="81"/>
      <c r="AM2720" s="114"/>
      <c r="AN2720" s="82"/>
      <c r="AO2720" s="83"/>
      <c r="AP2720" s="83"/>
      <c r="AQ2720" s="83"/>
      <c r="AR2720" s="84"/>
      <c r="AS2720" s="85"/>
      <c r="AT2720" s="85"/>
      <c r="AU2720" s="85"/>
      <c r="AV2720" s="85"/>
      <c r="AW2720" s="104"/>
      <c r="AX2720" s="86"/>
      <c r="AY2720" s="87"/>
      <c r="AZ2720" s="87"/>
      <c r="BA2720" s="87"/>
      <c r="BB2720" s="88"/>
      <c r="BC2720" s="89"/>
      <c r="BD2720" s="89"/>
      <c r="BE2720" s="89"/>
      <c r="BF2720" s="89"/>
      <c r="BG2720" s="115"/>
      <c r="BH2720" s="90"/>
      <c r="BI2720" s="251"/>
      <c r="BJ2720" s="252"/>
      <c r="BK2720" s="252"/>
      <c r="BL2720" s="230"/>
      <c r="BM2720" s="230"/>
      <c r="BN2720" s="230"/>
      <c r="BO2720" s="231"/>
      <c r="BP2720" s="231"/>
      <c r="BQ2720" s="231"/>
      <c r="BR2720" s="232"/>
      <c r="BS2720" s="232"/>
      <c r="BT2720" s="232"/>
      <c r="BU2720" s="230"/>
      <c r="BV2720" s="230"/>
      <c r="BW2720" s="231"/>
      <c r="BX2720" s="231"/>
      <c r="BY2720" s="232"/>
      <c r="BZ2720" s="235"/>
      <c r="CA2720" s="257"/>
      <c r="CB2720" s="233"/>
      <c r="CC2720" s="230"/>
      <c r="CD2720" s="230"/>
      <c r="CE2720" s="230"/>
      <c r="CF2720" s="230"/>
      <c r="CG2720" s="230"/>
      <c r="CH2720" s="230"/>
      <c r="CI2720" s="230"/>
      <c r="CJ2720" s="231"/>
      <c r="CK2720" s="231"/>
      <c r="CL2720" s="231"/>
      <c r="CM2720" s="231"/>
      <c r="CN2720" s="231"/>
      <c r="CO2720" s="231"/>
      <c r="CP2720" s="231"/>
      <c r="CQ2720" s="231"/>
      <c r="CR2720" s="232"/>
      <c r="CS2720" s="232"/>
      <c r="CT2720" s="232"/>
      <c r="CU2720" s="232"/>
      <c r="CV2720" s="232"/>
      <c r="CW2720" s="232"/>
      <c r="CX2720" s="232"/>
      <c r="CY2720" s="234"/>
      <c r="DA2720" s="106"/>
      <c r="DC2720" s="106"/>
      <c r="DD2720" s="106"/>
      <c r="DE2720" s="106"/>
      <c r="DF2720" s="92"/>
      <c r="DG2720" s="107"/>
      <c r="DH2720" s="107"/>
      <c r="DI2720" s="107"/>
      <c r="DJ2720" s="107"/>
      <c r="DK2720" s="107"/>
      <c r="DL2720" s="107"/>
      <c r="DM2720" s="110"/>
      <c r="DN2720" s="110"/>
      <c r="DO2720" s="110"/>
      <c r="DP2720" s="110"/>
      <c r="DQ2720" s="110"/>
      <c r="DR2720" s="110"/>
      <c r="DS2720" s="110"/>
      <c r="DT2720" s="110"/>
      <c r="DU2720" s="497"/>
      <c r="DV2720" s="497"/>
      <c r="DW2720" s="497"/>
      <c r="DX2720" s="497"/>
      <c r="DY2720" s="497"/>
      <c r="DZ2720" s="497"/>
      <c r="EA2720" s="98"/>
      <c r="EB2720" s="99"/>
      <c r="EC2720" s="99"/>
      <c r="ED2720" s="99"/>
      <c r="EE2720" s="99"/>
      <c r="EF2720" s="99"/>
      <c r="EG2720" s="99"/>
      <c r="EH2720" s="99"/>
      <c r="EI2720" s="99"/>
      <c r="EJ2720" s="99"/>
      <c r="EK2720" s="99"/>
      <c r="EL2720" s="99"/>
      <c r="EM2720" s="99"/>
      <c r="EN2720" s="99"/>
      <c r="EO2720" s="99"/>
      <c r="EP2720" s="99"/>
      <c r="EQ2720" s="99"/>
      <c r="ER2720" s="99"/>
      <c r="ES2720" s="99"/>
      <c r="ET2720" s="99"/>
      <c r="EU2720" s="99"/>
      <c r="EV2720" s="99"/>
      <c r="EW2720" s="99"/>
      <c r="EX2720" s="119"/>
      <c r="EY2720" s="121"/>
      <c r="EZ2720" s="296"/>
      <c r="FA2720" s="83"/>
      <c r="FC2720" s="116"/>
      <c r="FD2720" s="116"/>
    </row>
    <row r="2721" spans="1:160" ht="15" customHeight="1" x14ac:dyDescent="0.2">
      <c r="A2721" s="100"/>
      <c r="B2721" s="100"/>
      <c r="C2721" s="74"/>
      <c r="D2721" s="74"/>
      <c r="E2721" s="74"/>
      <c r="F2721" s="74"/>
      <c r="G2721" s="75"/>
      <c r="H2721" s="435"/>
      <c r="I2721" s="73"/>
      <c r="J2721" s="101"/>
      <c r="K2721" s="113"/>
      <c r="L2721" s="103"/>
      <c r="M2721" s="569" t="str">
        <f>IF(NOT(ISERROR(FIND("Training",W2721))),"'Plot Psychometric_HH'",IF(NOT(ISERROR(FIND("1DAT",W2721))),"'Plot Tuning Azimuth_HH'",IF(NOT(ISERROR(FIND("HD_dt",W2721))),"'Plot HeadingDiscimination_PSTH_HH_dt_yuchen'",IF(NOT(ISERROR(FIND("HD",W2721))),"'Plot HeadingDiscimination_PSTH_HH'",IF(NOT(ISERROR(FIND("MemSac",W2721))),"'Memory Saccade Analysis_HH'",IF(NOT(ISERROR(FIND("DelSac",W2721))),"'Memory Saccade Analysis_HH'",IF(NOT(ISERROR(FIND("u-stim",W2721))),"'Plot Microstim_HH'","")))))))</f>
        <v/>
      </c>
      <c r="N2721" s="573"/>
      <c r="O2721" s="584"/>
      <c r="P2721" s="590"/>
      <c r="Q2721" s="590"/>
      <c r="R2721" s="590"/>
      <c r="S2721" s="590"/>
      <c r="T2721" s="590"/>
      <c r="U2721" s="590"/>
      <c r="V2721" s="583"/>
      <c r="W2721" s="170"/>
      <c r="X2721" s="192"/>
      <c r="Y2721" s="219"/>
      <c r="Z2721" s="217"/>
      <c r="AA2721" s="218"/>
      <c r="AB2721" s="77"/>
      <c r="AC2721" s="78"/>
      <c r="AD2721" s="199"/>
      <c r="AE2721" s="91"/>
      <c r="AF2721" s="79"/>
      <c r="AG2721" s="79"/>
      <c r="AH2721" s="80"/>
      <c r="AI2721" s="81"/>
      <c r="AJ2721" s="81"/>
      <c r="AK2721" s="81"/>
      <c r="AL2721" s="81"/>
      <c r="AM2721" s="114"/>
      <c r="AN2721" s="82"/>
      <c r="AO2721" s="83"/>
      <c r="AP2721" s="83"/>
      <c r="AQ2721" s="83"/>
      <c r="AR2721" s="84"/>
      <c r="AS2721" s="85"/>
      <c r="AT2721" s="85"/>
      <c r="AU2721" s="85"/>
      <c r="AV2721" s="85"/>
      <c r="AW2721" s="104"/>
      <c r="AX2721" s="86"/>
      <c r="AY2721" s="87"/>
      <c r="AZ2721" s="87"/>
      <c r="BA2721" s="87"/>
      <c r="BB2721" s="88"/>
      <c r="BC2721" s="89"/>
      <c r="BD2721" s="89"/>
      <c r="BE2721" s="89"/>
      <c r="BF2721" s="89"/>
      <c r="BG2721" s="115"/>
      <c r="BH2721" s="90"/>
      <c r="BI2721" s="251"/>
      <c r="BJ2721" s="252"/>
      <c r="BK2721" s="252"/>
      <c r="BL2721" s="230"/>
      <c r="BM2721" s="230"/>
      <c r="BN2721" s="230"/>
      <c r="BO2721" s="231"/>
      <c r="BP2721" s="231"/>
      <c r="BQ2721" s="231"/>
      <c r="BR2721" s="232"/>
      <c r="BS2721" s="232"/>
      <c r="BT2721" s="232"/>
      <c r="BU2721" s="230"/>
      <c r="BV2721" s="230"/>
      <c r="BW2721" s="231"/>
      <c r="BX2721" s="231"/>
      <c r="BY2721" s="232"/>
      <c r="BZ2721" s="235"/>
      <c r="CA2721" s="257"/>
      <c r="CB2721" s="233"/>
      <c r="CC2721" s="230"/>
      <c r="CD2721" s="230"/>
      <c r="CE2721" s="230"/>
      <c r="CF2721" s="230"/>
      <c r="CG2721" s="230"/>
      <c r="CH2721" s="230"/>
      <c r="CI2721" s="230"/>
      <c r="CJ2721" s="231"/>
      <c r="CK2721" s="231"/>
      <c r="CL2721" s="231"/>
      <c r="CM2721" s="231"/>
      <c r="CN2721" s="231"/>
      <c r="CO2721" s="231"/>
      <c r="CP2721" s="231"/>
      <c r="CQ2721" s="231"/>
      <c r="CR2721" s="232"/>
      <c r="CS2721" s="232"/>
      <c r="CT2721" s="232"/>
      <c r="CU2721" s="232"/>
      <c r="CV2721" s="232"/>
      <c r="CW2721" s="232"/>
      <c r="CX2721" s="232"/>
      <c r="CY2721" s="234"/>
      <c r="DA2721" s="106"/>
      <c r="DC2721" s="106"/>
      <c r="DD2721" s="106"/>
      <c r="DE2721" s="106"/>
      <c r="DF2721" s="92"/>
      <c r="DG2721" s="107"/>
      <c r="DH2721" s="107"/>
      <c r="DI2721" s="107"/>
      <c r="DJ2721" s="107"/>
      <c r="DK2721" s="107"/>
      <c r="DL2721" s="107"/>
      <c r="DM2721" s="110"/>
      <c r="DN2721" s="110"/>
      <c r="DO2721" s="110"/>
      <c r="DP2721" s="110"/>
      <c r="DQ2721" s="110"/>
      <c r="DR2721" s="110"/>
      <c r="DS2721" s="110"/>
      <c r="DT2721" s="110"/>
      <c r="DU2721" s="497"/>
      <c r="DV2721" s="497"/>
      <c r="DW2721" s="497"/>
      <c r="DX2721" s="497"/>
      <c r="DY2721" s="497"/>
      <c r="DZ2721" s="497"/>
      <c r="EA2721" s="98"/>
      <c r="EB2721" s="99"/>
      <c r="EC2721" s="99"/>
      <c r="ED2721" s="99"/>
      <c r="EE2721" s="99"/>
      <c r="EF2721" s="99"/>
      <c r="EG2721" s="99"/>
      <c r="EH2721" s="99"/>
      <c r="EI2721" s="99"/>
      <c r="EJ2721" s="99"/>
      <c r="EK2721" s="99"/>
      <c r="EL2721" s="99"/>
      <c r="EM2721" s="99"/>
      <c r="EN2721" s="99"/>
      <c r="EO2721" s="99"/>
      <c r="EP2721" s="99"/>
      <c r="EQ2721" s="99"/>
      <c r="ER2721" s="99"/>
      <c r="ES2721" s="99"/>
      <c r="ET2721" s="99"/>
      <c r="EU2721" s="99"/>
      <c r="EV2721" s="99"/>
      <c r="EW2721" s="99"/>
      <c r="EX2721" s="119"/>
      <c r="EY2721" s="121"/>
      <c r="EZ2721" s="296"/>
      <c r="FA2721" s="83"/>
      <c r="FC2721" s="116"/>
      <c r="FD2721" s="116"/>
    </row>
    <row r="2722" spans="1:160" ht="15" customHeight="1" x14ac:dyDescent="0.2">
      <c r="A2722" s="100"/>
      <c r="B2722" s="100"/>
      <c r="C2722" s="74"/>
      <c r="D2722" s="74"/>
      <c r="E2722" s="74"/>
      <c r="F2722" s="74"/>
      <c r="G2722" s="75"/>
      <c r="H2722" s="435"/>
      <c r="I2722" s="73"/>
      <c r="J2722" s="101"/>
      <c r="K2722" s="113"/>
      <c r="L2722" s="103"/>
      <c r="M2722" s="569" t="str">
        <f>IF(NOT(ISERROR(FIND("Training",W2722))),"'Plot Psychometric_HH'",IF(NOT(ISERROR(FIND("1DAT",W2722))),"'Plot Tuning Azimuth_HH'",IF(NOT(ISERROR(FIND("HD_dt",W2722))),"'Plot HeadingDiscimination_PSTH_HH_dt_yuchen'",IF(NOT(ISERROR(FIND("HD",W2722))),"'Plot HeadingDiscimination_PSTH_HH'",IF(NOT(ISERROR(FIND("MemSac",W2722))),"'Memory Saccade Analysis_HH'",IF(NOT(ISERROR(FIND("DelSac",W2722))),"'Memory Saccade Analysis_HH'",IF(NOT(ISERROR(FIND("u-stim",W2722))),"'Plot Microstim_HH'","")))))))</f>
        <v/>
      </c>
      <c r="N2722" s="573"/>
      <c r="O2722" s="584"/>
      <c r="P2722" s="590"/>
      <c r="Q2722" s="590"/>
      <c r="R2722" s="590"/>
      <c r="S2722" s="590"/>
      <c r="T2722" s="590"/>
      <c r="U2722" s="590"/>
      <c r="V2722" s="583"/>
      <c r="W2722" s="170"/>
      <c r="X2722" s="192"/>
      <c r="Y2722" s="219"/>
      <c r="Z2722" s="217"/>
      <c r="AA2722" s="218"/>
      <c r="AB2722" s="77"/>
      <c r="AC2722" s="78"/>
      <c r="AD2722" s="199"/>
      <c r="AE2722" s="91"/>
      <c r="AF2722" s="79"/>
      <c r="AG2722" s="79"/>
      <c r="AH2722" s="80"/>
      <c r="AI2722" s="81"/>
      <c r="AJ2722" s="81"/>
      <c r="AK2722" s="81"/>
      <c r="AL2722" s="81"/>
      <c r="AM2722" s="114"/>
      <c r="AN2722" s="82"/>
      <c r="AO2722" s="83"/>
      <c r="AP2722" s="83"/>
      <c r="AQ2722" s="83"/>
      <c r="AR2722" s="84"/>
      <c r="AS2722" s="85"/>
      <c r="AT2722" s="85"/>
      <c r="AU2722" s="85"/>
      <c r="AV2722" s="85"/>
      <c r="AW2722" s="104"/>
      <c r="AX2722" s="86"/>
      <c r="AY2722" s="87"/>
      <c r="AZ2722" s="87"/>
      <c r="BA2722" s="87"/>
      <c r="BB2722" s="88"/>
      <c r="BC2722" s="89"/>
      <c r="BD2722" s="89"/>
      <c r="BE2722" s="89"/>
      <c r="BF2722" s="89"/>
      <c r="BG2722" s="115"/>
      <c r="BH2722" s="90"/>
      <c r="BI2722" s="251"/>
      <c r="BJ2722" s="252"/>
      <c r="BK2722" s="252"/>
      <c r="BL2722" s="230"/>
      <c r="BM2722" s="230"/>
      <c r="BN2722" s="230"/>
      <c r="BO2722" s="231"/>
      <c r="BP2722" s="231"/>
      <c r="BQ2722" s="231"/>
      <c r="BR2722" s="232"/>
      <c r="BS2722" s="232"/>
      <c r="BT2722" s="232"/>
      <c r="BU2722" s="230"/>
      <c r="BV2722" s="230"/>
      <c r="BW2722" s="231"/>
      <c r="BX2722" s="231"/>
      <c r="BY2722" s="232"/>
      <c r="BZ2722" s="235"/>
      <c r="CA2722" s="257"/>
      <c r="CB2722" s="233"/>
      <c r="CC2722" s="230"/>
      <c r="CD2722" s="230"/>
      <c r="CE2722" s="230"/>
      <c r="CF2722" s="230"/>
      <c r="CG2722" s="230"/>
      <c r="CH2722" s="230"/>
      <c r="CI2722" s="230"/>
      <c r="CJ2722" s="231"/>
      <c r="CK2722" s="231"/>
      <c r="CL2722" s="231"/>
      <c r="CM2722" s="231"/>
      <c r="CN2722" s="231"/>
      <c r="CO2722" s="231"/>
      <c r="CP2722" s="231"/>
      <c r="CQ2722" s="231"/>
      <c r="CR2722" s="232"/>
      <c r="CS2722" s="232"/>
      <c r="CT2722" s="232"/>
      <c r="CU2722" s="232"/>
      <c r="CV2722" s="232"/>
      <c r="CW2722" s="232"/>
      <c r="CX2722" s="232"/>
      <c r="CY2722" s="234"/>
      <c r="DA2722" s="106"/>
      <c r="DC2722" s="106"/>
      <c r="DD2722" s="106"/>
      <c r="DE2722" s="106"/>
      <c r="DF2722" s="92"/>
      <c r="DG2722" s="107"/>
      <c r="DH2722" s="107"/>
      <c r="DI2722" s="107"/>
      <c r="DJ2722" s="107"/>
      <c r="DK2722" s="107"/>
      <c r="DL2722" s="107"/>
      <c r="DM2722" s="110"/>
      <c r="DN2722" s="110"/>
      <c r="DO2722" s="110"/>
      <c r="DP2722" s="110"/>
      <c r="DQ2722" s="110"/>
      <c r="DR2722" s="110"/>
      <c r="DS2722" s="110"/>
      <c r="DT2722" s="110"/>
      <c r="DU2722" s="497"/>
      <c r="DV2722" s="497"/>
      <c r="DW2722" s="497"/>
      <c r="DX2722" s="497"/>
      <c r="DY2722" s="497"/>
      <c r="DZ2722" s="497"/>
      <c r="EA2722" s="98"/>
      <c r="EB2722" s="99"/>
      <c r="EC2722" s="99"/>
      <c r="ED2722" s="99"/>
      <c r="EE2722" s="99"/>
      <c r="EF2722" s="99"/>
      <c r="EG2722" s="99"/>
      <c r="EH2722" s="99"/>
      <c r="EI2722" s="99"/>
      <c r="EJ2722" s="99"/>
      <c r="EK2722" s="99"/>
      <c r="EL2722" s="99"/>
      <c r="EM2722" s="99"/>
      <c r="EN2722" s="99"/>
      <c r="EO2722" s="99"/>
      <c r="EP2722" s="99"/>
      <c r="EQ2722" s="99"/>
      <c r="ER2722" s="99"/>
      <c r="ES2722" s="99"/>
      <c r="ET2722" s="99"/>
      <c r="EU2722" s="99"/>
      <c r="EV2722" s="99"/>
      <c r="EW2722" s="99"/>
      <c r="EX2722" s="119"/>
      <c r="EY2722" s="121"/>
      <c r="EZ2722" s="296"/>
      <c r="FA2722" s="83"/>
      <c r="FC2722" s="116"/>
      <c r="FD2722" s="116"/>
    </row>
    <row r="2723" spans="1:160" ht="15" customHeight="1" x14ac:dyDescent="0.2">
      <c r="A2723" s="100"/>
      <c r="B2723" s="100"/>
      <c r="C2723" s="74"/>
      <c r="D2723" s="74"/>
      <c r="E2723" s="74"/>
      <c r="F2723" s="74"/>
      <c r="G2723" s="75"/>
      <c r="H2723" s="435"/>
      <c r="I2723" s="73"/>
      <c r="J2723" s="101"/>
      <c r="K2723" s="113"/>
      <c r="L2723" s="103"/>
      <c r="M2723" s="569" t="str">
        <f>IF(NOT(ISERROR(FIND("Training",W2723))),"'Plot Psychometric_HH'",IF(NOT(ISERROR(FIND("1DAT",W2723))),"'Plot Tuning Azimuth_HH'",IF(NOT(ISERROR(FIND("HD_dt",W2723))),"'Plot HeadingDiscimination_PSTH_HH_dt_yuchen'",IF(NOT(ISERROR(FIND("HD",W2723))),"'Plot HeadingDiscimination_PSTH_HH'",IF(NOT(ISERROR(FIND("MemSac",W2723))),"'Memory Saccade Analysis_HH'",IF(NOT(ISERROR(FIND("DelSac",W2723))),"'Memory Saccade Analysis_HH'",IF(NOT(ISERROR(FIND("u-stim",W2723))),"'Plot Microstim_HH'","")))))))</f>
        <v/>
      </c>
      <c r="N2723" s="573"/>
      <c r="O2723" s="584"/>
      <c r="P2723" s="590"/>
      <c r="Q2723" s="590"/>
      <c r="R2723" s="590"/>
      <c r="S2723" s="590"/>
      <c r="T2723" s="590"/>
      <c r="U2723" s="590"/>
      <c r="V2723" s="583"/>
      <c r="W2723" s="170"/>
      <c r="X2723" s="192"/>
      <c r="Y2723" s="219"/>
      <c r="Z2723" s="217"/>
      <c r="AA2723" s="218"/>
      <c r="AB2723" s="77"/>
      <c r="AC2723" s="78"/>
      <c r="AD2723" s="199"/>
      <c r="AE2723" s="91"/>
      <c r="AF2723" s="79"/>
      <c r="AG2723" s="79"/>
      <c r="AH2723" s="80"/>
      <c r="AI2723" s="81"/>
      <c r="AJ2723" s="81"/>
      <c r="AK2723" s="81"/>
      <c r="AL2723" s="81"/>
      <c r="AM2723" s="114"/>
      <c r="AN2723" s="82"/>
      <c r="AO2723" s="83"/>
      <c r="AP2723" s="83"/>
      <c r="AQ2723" s="83"/>
      <c r="AR2723" s="84"/>
      <c r="AS2723" s="85"/>
      <c r="AT2723" s="85"/>
      <c r="AU2723" s="85"/>
      <c r="AV2723" s="85"/>
      <c r="AW2723" s="104"/>
      <c r="AX2723" s="86"/>
      <c r="AY2723" s="87"/>
      <c r="AZ2723" s="87"/>
      <c r="BA2723" s="87"/>
      <c r="BB2723" s="88"/>
      <c r="BC2723" s="89"/>
      <c r="BD2723" s="89"/>
      <c r="BE2723" s="89"/>
      <c r="BF2723" s="89"/>
      <c r="BG2723" s="115"/>
      <c r="BH2723" s="90"/>
      <c r="BI2723" s="251"/>
      <c r="BJ2723" s="252"/>
      <c r="BK2723" s="252"/>
      <c r="BL2723" s="230"/>
      <c r="BM2723" s="230"/>
      <c r="BN2723" s="230"/>
      <c r="BO2723" s="231"/>
      <c r="BP2723" s="231"/>
      <c r="BQ2723" s="231"/>
      <c r="BR2723" s="232"/>
      <c r="BS2723" s="232"/>
      <c r="BT2723" s="232"/>
      <c r="BU2723" s="230"/>
      <c r="BV2723" s="230"/>
      <c r="BW2723" s="231"/>
      <c r="BX2723" s="231"/>
      <c r="BY2723" s="232"/>
      <c r="BZ2723" s="235"/>
      <c r="CA2723" s="257"/>
      <c r="CB2723" s="233"/>
      <c r="CC2723" s="230"/>
      <c r="CD2723" s="230"/>
      <c r="CE2723" s="230"/>
      <c r="CF2723" s="230"/>
      <c r="CG2723" s="230"/>
      <c r="CH2723" s="230"/>
      <c r="CI2723" s="230"/>
      <c r="CJ2723" s="231"/>
      <c r="CK2723" s="231"/>
      <c r="CL2723" s="231"/>
      <c r="CM2723" s="231"/>
      <c r="CN2723" s="231"/>
      <c r="CO2723" s="231"/>
      <c r="CP2723" s="231"/>
      <c r="CQ2723" s="231"/>
      <c r="CR2723" s="232"/>
      <c r="CS2723" s="232"/>
      <c r="CT2723" s="232"/>
      <c r="CU2723" s="232"/>
      <c r="CV2723" s="232"/>
      <c r="CW2723" s="232"/>
      <c r="CX2723" s="232"/>
      <c r="CY2723" s="234"/>
      <c r="DA2723" s="106"/>
      <c r="DC2723" s="106"/>
      <c r="DD2723" s="106"/>
      <c r="DE2723" s="106"/>
      <c r="DF2723" s="92"/>
      <c r="DG2723" s="107"/>
      <c r="DH2723" s="107"/>
      <c r="DI2723" s="107"/>
      <c r="DJ2723" s="107"/>
      <c r="DK2723" s="107"/>
      <c r="DL2723" s="107"/>
      <c r="DM2723" s="110"/>
      <c r="DN2723" s="110"/>
      <c r="DO2723" s="110"/>
      <c r="DP2723" s="110"/>
      <c r="DQ2723" s="110"/>
      <c r="DR2723" s="110"/>
      <c r="DS2723" s="110"/>
      <c r="DT2723" s="110"/>
      <c r="DU2723" s="497"/>
      <c r="DV2723" s="497"/>
      <c r="DW2723" s="497"/>
      <c r="DX2723" s="497"/>
      <c r="DY2723" s="497"/>
      <c r="DZ2723" s="497"/>
      <c r="EA2723" s="98"/>
      <c r="EB2723" s="99"/>
      <c r="EC2723" s="99"/>
      <c r="ED2723" s="99"/>
      <c r="EE2723" s="99"/>
      <c r="EF2723" s="99"/>
      <c r="EG2723" s="99"/>
      <c r="EH2723" s="99"/>
      <c r="EI2723" s="99"/>
      <c r="EJ2723" s="99"/>
      <c r="EK2723" s="99"/>
      <c r="EL2723" s="99"/>
      <c r="EM2723" s="99"/>
      <c r="EN2723" s="99"/>
      <c r="EO2723" s="99"/>
      <c r="EP2723" s="99"/>
      <c r="EQ2723" s="99"/>
      <c r="ER2723" s="99"/>
      <c r="ES2723" s="99"/>
      <c r="ET2723" s="99"/>
      <c r="EU2723" s="99"/>
      <c r="EV2723" s="99"/>
      <c r="EW2723" s="99"/>
      <c r="EX2723" s="119"/>
      <c r="EY2723" s="121"/>
      <c r="EZ2723" s="296"/>
      <c r="FA2723" s="83"/>
      <c r="FC2723" s="116"/>
      <c r="FD2723" s="116"/>
    </row>
    <row r="2724" spans="1:160" ht="15" customHeight="1" x14ac:dyDescent="0.2">
      <c r="A2724" s="100"/>
      <c r="B2724" s="100"/>
      <c r="C2724" s="74"/>
      <c r="D2724" s="74"/>
      <c r="E2724" s="74"/>
      <c r="F2724" s="74"/>
      <c r="G2724" s="75"/>
      <c r="H2724" s="435"/>
      <c r="I2724" s="73"/>
      <c r="J2724" s="101"/>
      <c r="K2724" s="113"/>
      <c r="L2724" s="103"/>
      <c r="M2724" s="569" t="str">
        <f>IF(NOT(ISERROR(FIND("Training",W2724))),"'Plot Psychometric_HH'",IF(NOT(ISERROR(FIND("1DAT",W2724))),"'Plot Tuning Azimuth_HH'",IF(NOT(ISERROR(FIND("HD_dt",W2724))),"'Plot HeadingDiscimination_PSTH_HH_dt_yuchen'",IF(NOT(ISERROR(FIND("HD",W2724))),"'Plot HeadingDiscimination_PSTH_HH'",IF(NOT(ISERROR(FIND("MemSac",W2724))),"'Memory Saccade Analysis_HH'",IF(NOT(ISERROR(FIND("DelSac",W2724))),"'Memory Saccade Analysis_HH'",IF(NOT(ISERROR(FIND("u-stim",W2724))),"'Plot Microstim_HH'","")))))))</f>
        <v/>
      </c>
      <c r="N2724" s="573"/>
      <c r="O2724" s="584"/>
      <c r="P2724" s="590"/>
      <c r="Q2724" s="590"/>
      <c r="R2724" s="590"/>
      <c r="S2724" s="590"/>
      <c r="T2724" s="590"/>
      <c r="U2724" s="590"/>
      <c r="V2724" s="583"/>
      <c r="W2724" s="170"/>
      <c r="X2724" s="192"/>
      <c r="Y2724" s="219"/>
      <c r="Z2724" s="217"/>
      <c r="AA2724" s="218"/>
      <c r="AB2724" s="77"/>
      <c r="AC2724" s="78"/>
      <c r="AD2724" s="199"/>
      <c r="AE2724" s="91"/>
      <c r="AF2724" s="79"/>
      <c r="AG2724" s="79"/>
      <c r="AH2724" s="80"/>
      <c r="AI2724" s="81"/>
      <c r="AJ2724" s="81"/>
      <c r="AK2724" s="81"/>
      <c r="AL2724" s="81"/>
      <c r="AM2724" s="114"/>
      <c r="AN2724" s="82"/>
      <c r="AO2724" s="83"/>
      <c r="AP2724" s="83"/>
      <c r="AQ2724" s="83"/>
      <c r="AR2724" s="84"/>
      <c r="AS2724" s="85"/>
      <c r="AT2724" s="85"/>
      <c r="AU2724" s="85"/>
      <c r="AV2724" s="85"/>
      <c r="AW2724" s="104"/>
      <c r="AX2724" s="86"/>
      <c r="AY2724" s="87"/>
      <c r="AZ2724" s="87"/>
      <c r="BA2724" s="87"/>
      <c r="BB2724" s="88"/>
      <c r="BC2724" s="89"/>
      <c r="BD2724" s="89"/>
      <c r="BE2724" s="89"/>
      <c r="BF2724" s="89"/>
      <c r="BG2724" s="115"/>
      <c r="BH2724" s="90"/>
      <c r="BI2724" s="251"/>
      <c r="BJ2724" s="252"/>
      <c r="BK2724" s="252"/>
      <c r="BL2724" s="230"/>
      <c r="BM2724" s="230"/>
      <c r="BN2724" s="230"/>
      <c r="BO2724" s="231"/>
      <c r="BP2724" s="231"/>
      <c r="BQ2724" s="231"/>
      <c r="BR2724" s="232"/>
      <c r="BS2724" s="232"/>
      <c r="BT2724" s="232"/>
      <c r="BU2724" s="230"/>
      <c r="BV2724" s="230"/>
      <c r="BW2724" s="231"/>
      <c r="BX2724" s="231"/>
      <c r="BY2724" s="232"/>
      <c r="BZ2724" s="235"/>
      <c r="CA2724" s="257"/>
      <c r="CB2724" s="233"/>
      <c r="CC2724" s="230"/>
      <c r="CD2724" s="230"/>
      <c r="CE2724" s="230"/>
      <c r="CF2724" s="230"/>
      <c r="CG2724" s="230"/>
      <c r="CH2724" s="230"/>
      <c r="CI2724" s="230"/>
      <c r="CJ2724" s="231"/>
      <c r="CK2724" s="231"/>
      <c r="CL2724" s="231"/>
      <c r="CM2724" s="231"/>
      <c r="CN2724" s="231"/>
      <c r="CO2724" s="231"/>
      <c r="CP2724" s="231"/>
      <c r="CQ2724" s="231"/>
      <c r="CR2724" s="232"/>
      <c r="CS2724" s="232"/>
      <c r="CT2724" s="232"/>
      <c r="CU2724" s="232"/>
      <c r="CV2724" s="232"/>
      <c r="CW2724" s="232"/>
      <c r="CX2724" s="232"/>
      <c r="CY2724" s="234"/>
      <c r="DA2724" s="106"/>
      <c r="DC2724" s="106"/>
      <c r="DD2724" s="106"/>
      <c r="DE2724" s="106"/>
      <c r="DF2724" s="92"/>
      <c r="DG2724" s="107"/>
      <c r="DH2724" s="107"/>
      <c r="DI2724" s="107"/>
      <c r="DJ2724" s="107"/>
      <c r="DK2724" s="107"/>
      <c r="DL2724" s="107"/>
      <c r="DM2724" s="110"/>
      <c r="DN2724" s="110"/>
      <c r="DO2724" s="110"/>
      <c r="DP2724" s="110"/>
      <c r="DQ2724" s="110"/>
      <c r="DR2724" s="110"/>
      <c r="DS2724" s="110"/>
      <c r="DT2724" s="110"/>
      <c r="DU2724" s="497"/>
      <c r="DV2724" s="497"/>
      <c r="DW2724" s="497"/>
      <c r="DX2724" s="497"/>
      <c r="DY2724" s="497"/>
      <c r="DZ2724" s="497"/>
      <c r="EA2724" s="98"/>
      <c r="EB2724" s="99"/>
      <c r="EC2724" s="99"/>
      <c r="ED2724" s="99"/>
      <c r="EE2724" s="99"/>
      <c r="EF2724" s="99"/>
      <c r="EG2724" s="99"/>
      <c r="EH2724" s="99"/>
      <c r="EI2724" s="99"/>
      <c r="EJ2724" s="99"/>
      <c r="EK2724" s="99"/>
      <c r="EL2724" s="99"/>
      <c r="EM2724" s="99"/>
      <c r="EN2724" s="99"/>
      <c r="EO2724" s="99"/>
      <c r="EP2724" s="99"/>
      <c r="EQ2724" s="99"/>
      <c r="ER2724" s="99"/>
      <c r="ES2724" s="99"/>
      <c r="ET2724" s="99"/>
      <c r="EU2724" s="99"/>
      <c r="EV2724" s="99"/>
      <c r="EW2724" s="99"/>
      <c r="EX2724" s="119"/>
      <c r="EY2724" s="121"/>
      <c r="EZ2724" s="296"/>
      <c r="FA2724" s="83"/>
      <c r="FC2724" s="116"/>
      <c r="FD2724" s="116"/>
    </row>
    <row r="2725" spans="1:160" ht="15" customHeight="1" x14ac:dyDescent="0.2">
      <c r="A2725" s="100"/>
      <c r="B2725" s="100"/>
      <c r="C2725" s="74"/>
      <c r="D2725" s="74"/>
      <c r="E2725" s="74"/>
      <c r="F2725" s="74"/>
      <c r="G2725" s="75"/>
      <c r="H2725" s="435"/>
      <c r="I2725" s="73"/>
      <c r="J2725" s="101"/>
      <c r="K2725" s="113"/>
      <c r="L2725" s="103"/>
      <c r="M2725" s="569" t="str">
        <f>IF(NOT(ISERROR(FIND("Training",W2725))),"'Plot Psychometric_HH'",IF(NOT(ISERROR(FIND("1DAT",W2725))),"'Plot Tuning Azimuth_HH'",IF(NOT(ISERROR(FIND("HD_dt",W2725))),"'Plot HeadingDiscimination_PSTH_HH_dt_yuchen'",IF(NOT(ISERROR(FIND("HD",W2725))),"'Plot HeadingDiscimination_PSTH_HH'",IF(NOT(ISERROR(FIND("MemSac",W2725))),"'Memory Saccade Analysis_HH'",IF(NOT(ISERROR(FIND("DelSac",W2725))),"'Memory Saccade Analysis_HH'",IF(NOT(ISERROR(FIND("u-stim",W2725))),"'Plot Microstim_HH'","")))))))</f>
        <v/>
      </c>
      <c r="N2725" s="573"/>
      <c r="O2725" s="584"/>
      <c r="P2725" s="590"/>
      <c r="Q2725" s="590"/>
      <c r="R2725" s="590"/>
      <c r="S2725" s="590"/>
      <c r="T2725" s="590"/>
      <c r="U2725" s="590"/>
      <c r="V2725" s="583"/>
      <c r="W2725" s="170"/>
      <c r="X2725" s="192"/>
      <c r="Y2725" s="219"/>
      <c r="Z2725" s="217"/>
      <c r="AA2725" s="218"/>
      <c r="AB2725" s="77"/>
      <c r="AC2725" s="78"/>
      <c r="AD2725" s="199"/>
      <c r="AE2725" s="91"/>
      <c r="AF2725" s="79"/>
      <c r="AG2725" s="79"/>
      <c r="AH2725" s="80"/>
      <c r="AI2725" s="81"/>
      <c r="AJ2725" s="81"/>
      <c r="AK2725" s="81"/>
      <c r="AL2725" s="81"/>
      <c r="AM2725" s="114"/>
      <c r="AN2725" s="82"/>
      <c r="AO2725" s="83"/>
      <c r="AP2725" s="83"/>
      <c r="AQ2725" s="83"/>
      <c r="AR2725" s="84"/>
      <c r="AS2725" s="85"/>
      <c r="AT2725" s="85"/>
      <c r="AU2725" s="85"/>
      <c r="AV2725" s="85"/>
      <c r="AW2725" s="104"/>
      <c r="AX2725" s="86"/>
      <c r="AY2725" s="87"/>
      <c r="AZ2725" s="87"/>
      <c r="BA2725" s="87"/>
      <c r="BB2725" s="88"/>
      <c r="BC2725" s="89"/>
      <c r="BD2725" s="89"/>
      <c r="BE2725" s="89"/>
      <c r="BF2725" s="89"/>
      <c r="BG2725" s="115"/>
      <c r="BH2725" s="90"/>
      <c r="BI2725" s="251"/>
      <c r="BJ2725" s="252"/>
      <c r="BK2725" s="252"/>
      <c r="BL2725" s="230"/>
      <c r="BM2725" s="230"/>
      <c r="BN2725" s="230"/>
      <c r="BO2725" s="231"/>
      <c r="BP2725" s="231"/>
      <c r="BQ2725" s="231"/>
      <c r="BR2725" s="232"/>
      <c r="BS2725" s="232"/>
      <c r="BT2725" s="232"/>
      <c r="BU2725" s="230"/>
      <c r="BV2725" s="230"/>
      <c r="BW2725" s="231"/>
      <c r="BX2725" s="231"/>
      <c r="BY2725" s="232"/>
      <c r="BZ2725" s="235"/>
      <c r="CA2725" s="257"/>
      <c r="CB2725" s="233"/>
      <c r="CC2725" s="230"/>
      <c r="CD2725" s="230"/>
      <c r="CE2725" s="230"/>
      <c r="CF2725" s="230"/>
      <c r="CG2725" s="230"/>
      <c r="CH2725" s="230"/>
      <c r="CI2725" s="230"/>
      <c r="CJ2725" s="231"/>
      <c r="CK2725" s="231"/>
      <c r="CL2725" s="231"/>
      <c r="CM2725" s="231"/>
      <c r="CN2725" s="231"/>
      <c r="CO2725" s="231"/>
      <c r="CP2725" s="231"/>
      <c r="CQ2725" s="231"/>
      <c r="CR2725" s="232"/>
      <c r="CS2725" s="232"/>
      <c r="CT2725" s="232"/>
      <c r="CU2725" s="232"/>
      <c r="CV2725" s="232"/>
      <c r="CW2725" s="232"/>
      <c r="CX2725" s="232"/>
      <c r="CY2725" s="234"/>
      <c r="DA2725" s="106"/>
      <c r="DC2725" s="106"/>
      <c r="DD2725" s="106"/>
      <c r="DE2725" s="106"/>
      <c r="DF2725" s="92"/>
      <c r="DG2725" s="107"/>
      <c r="DH2725" s="107"/>
      <c r="DI2725" s="107"/>
      <c r="DJ2725" s="107"/>
      <c r="DK2725" s="107"/>
      <c r="DL2725" s="107"/>
      <c r="DM2725" s="110"/>
      <c r="DN2725" s="110"/>
      <c r="DO2725" s="110"/>
      <c r="DP2725" s="110"/>
      <c r="DQ2725" s="110"/>
      <c r="DR2725" s="110"/>
      <c r="DS2725" s="110"/>
      <c r="DT2725" s="110"/>
      <c r="DU2725" s="497"/>
      <c r="DV2725" s="497"/>
      <c r="DW2725" s="497"/>
      <c r="DX2725" s="497"/>
      <c r="DY2725" s="497"/>
      <c r="DZ2725" s="497"/>
      <c r="EA2725" s="98"/>
      <c r="EB2725" s="99"/>
      <c r="EC2725" s="99"/>
      <c r="ED2725" s="99"/>
      <c r="EE2725" s="99"/>
      <c r="EF2725" s="99"/>
      <c r="EG2725" s="99"/>
      <c r="EH2725" s="99"/>
      <c r="EI2725" s="99"/>
      <c r="EJ2725" s="99"/>
      <c r="EK2725" s="99"/>
      <c r="EL2725" s="99"/>
      <c r="EM2725" s="99"/>
      <c r="EN2725" s="99"/>
      <c r="EO2725" s="99"/>
      <c r="EP2725" s="99"/>
      <c r="EQ2725" s="99"/>
      <c r="ER2725" s="99"/>
      <c r="ES2725" s="99"/>
      <c r="ET2725" s="99"/>
      <c r="EU2725" s="99"/>
      <c r="EV2725" s="99"/>
      <c r="EW2725" s="99"/>
      <c r="EX2725" s="119"/>
      <c r="EY2725" s="121"/>
      <c r="EZ2725" s="296"/>
      <c r="FA2725" s="83"/>
      <c r="FC2725" s="116"/>
      <c r="FD2725" s="116"/>
    </row>
    <row r="2726" spans="1:160" ht="15" customHeight="1" x14ac:dyDescent="0.2">
      <c r="A2726" s="100"/>
      <c r="B2726" s="100"/>
      <c r="C2726" s="74"/>
      <c r="D2726" s="74"/>
      <c r="E2726" s="74"/>
      <c r="F2726" s="74"/>
      <c r="G2726" s="75"/>
      <c r="H2726" s="435"/>
      <c r="I2726" s="73"/>
      <c r="J2726" s="101"/>
      <c r="K2726" s="113"/>
      <c r="L2726" s="103"/>
      <c r="M2726" s="569" t="str">
        <f>IF(NOT(ISERROR(FIND("Training",W2726))),"'Plot Psychometric_HH'",IF(NOT(ISERROR(FIND("1DAT",W2726))),"'Plot Tuning Azimuth_HH'",IF(NOT(ISERROR(FIND("HD_dt",W2726))),"'Plot HeadingDiscimination_PSTH_HH_dt_yuchen'",IF(NOT(ISERROR(FIND("HD",W2726))),"'Plot HeadingDiscimination_PSTH_HH'",IF(NOT(ISERROR(FIND("MemSac",W2726))),"'Memory Saccade Analysis_HH'",IF(NOT(ISERROR(FIND("DelSac",W2726))),"'Memory Saccade Analysis_HH'",IF(NOT(ISERROR(FIND("u-stim",W2726))),"'Plot Microstim_HH'","")))))))</f>
        <v/>
      </c>
      <c r="N2726" s="573"/>
      <c r="O2726" s="584"/>
      <c r="P2726" s="590"/>
      <c r="Q2726" s="590"/>
      <c r="R2726" s="590"/>
      <c r="S2726" s="590"/>
      <c r="T2726" s="590"/>
      <c r="U2726" s="590"/>
      <c r="V2726" s="583"/>
      <c r="W2726" s="170"/>
      <c r="X2726" s="192"/>
      <c r="Y2726" s="219"/>
      <c r="Z2726" s="217"/>
      <c r="AA2726" s="218"/>
      <c r="AB2726" s="77"/>
      <c r="AC2726" s="78"/>
      <c r="AD2726" s="199"/>
      <c r="AE2726" s="91"/>
      <c r="AF2726" s="79"/>
      <c r="AG2726" s="79"/>
      <c r="AH2726" s="80"/>
      <c r="AI2726" s="81"/>
      <c r="AJ2726" s="81"/>
      <c r="AK2726" s="81"/>
      <c r="AL2726" s="81"/>
      <c r="AM2726" s="114"/>
      <c r="AN2726" s="82"/>
      <c r="AO2726" s="83"/>
      <c r="AP2726" s="83"/>
      <c r="AQ2726" s="83"/>
      <c r="AR2726" s="84"/>
      <c r="AS2726" s="85"/>
      <c r="AT2726" s="85"/>
      <c r="AU2726" s="85"/>
      <c r="AV2726" s="85"/>
      <c r="AW2726" s="104"/>
      <c r="AX2726" s="86"/>
      <c r="AY2726" s="87"/>
      <c r="AZ2726" s="87"/>
      <c r="BA2726" s="87"/>
      <c r="BB2726" s="88"/>
      <c r="BC2726" s="89"/>
      <c r="BD2726" s="89"/>
      <c r="BE2726" s="89"/>
      <c r="BF2726" s="89"/>
      <c r="BG2726" s="115"/>
      <c r="BH2726" s="90"/>
      <c r="BI2726" s="251"/>
      <c r="BJ2726" s="252"/>
      <c r="BK2726" s="252"/>
      <c r="BL2726" s="230"/>
      <c r="BM2726" s="230"/>
      <c r="BN2726" s="230"/>
      <c r="BO2726" s="231"/>
      <c r="BP2726" s="231"/>
      <c r="BQ2726" s="231"/>
      <c r="BR2726" s="232"/>
      <c r="BS2726" s="232"/>
      <c r="BT2726" s="232"/>
      <c r="BU2726" s="230"/>
      <c r="BV2726" s="230"/>
      <c r="BW2726" s="231"/>
      <c r="BX2726" s="231"/>
      <c r="BY2726" s="232"/>
      <c r="BZ2726" s="235"/>
      <c r="CA2726" s="257"/>
      <c r="CB2726" s="233"/>
      <c r="CC2726" s="230"/>
      <c r="CD2726" s="230"/>
      <c r="CE2726" s="230"/>
      <c r="CF2726" s="230"/>
      <c r="CG2726" s="230"/>
      <c r="CH2726" s="230"/>
      <c r="CI2726" s="230"/>
      <c r="CJ2726" s="231"/>
      <c r="CK2726" s="231"/>
      <c r="CL2726" s="231"/>
      <c r="CM2726" s="231"/>
      <c r="CN2726" s="231"/>
      <c r="CO2726" s="231"/>
      <c r="CP2726" s="231"/>
      <c r="CQ2726" s="231"/>
      <c r="CR2726" s="232"/>
      <c r="CS2726" s="232"/>
      <c r="CT2726" s="232"/>
      <c r="CU2726" s="232"/>
      <c r="CV2726" s="232"/>
      <c r="CW2726" s="232"/>
      <c r="CX2726" s="232"/>
      <c r="CY2726" s="234"/>
      <c r="DA2726" s="106"/>
      <c r="DC2726" s="106"/>
      <c r="DD2726" s="106"/>
      <c r="DE2726" s="106"/>
      <c r="DF2726" s="92"/>
      <c r="DG2726" s="107"/>
      <c r="DH2726" s="107"/>
      <c r="DI2726" s="107"/>
      <c r="DJ2726" s="107"/>
      <c r="DK2726" s="107"/>
      <c r="DL2726" s="107"/>
      <c r="DM2726" s="110"/>
      <c r="DN2726" s="110"/>
      <c r="DO2726" s="110"/>
      <c r="DP2726" s="110"/>
      <c r="DQ2726" s="110"/>
      <c r="DR2726" s="110"/>
      <c r="DS2726" s="110"/>
      <c r="DT2726" s="110"/>
      <c r="DU2726" s="497"/>
      <c r="DV2726" s="497"/>
      <c r="DW2726" s="497"/>
      <c r="DX2726" s="497"/>
      <c r="DY2726" s="497"/>
      <c r="DZ2726" s="497"/>
      <c r="EA2726" s="98"/>
      <c r="EB2726" s="99"/>
      <c r="EC2726" s="99"/>
      <c r="ED2726" s="99"/>
      <c r="EE2726" s="99"/>
      <c r="EF2726" s="99"/>
      <c r="EG2726" s="99"/>
      <c r="EH2726" s="99"/>
      <c r="EI2726" s="99"/>
      <c r="EJ2726" s="99"/>
      <c r="EK2726" s="99"/>
      <c r="EL2726" s="99"/>
      <c r="EM2726" s="99"/>
      <c r="EN2726" s="99"/>
      <c r="EO2726" s="99"/>
      <c r="EP2726" s="99"/>
      <c r="EQ2726" s="99"/>
      <c r="ER2726" s="99"/>
      <c r="ES2726" s="99"/>
      <c r="ET2726" s="99"/>
      <c r="EU2726" s="99"/>
      <c r="EV2726" s="99"/>
      <c r="EW2726" s="99"/>
      <c r="EX2726" s="119"/>
      <c r="EY2726" s="121"/>
      <c r="EZ2726" s="296"/>
      <c r="FA2726" s="83"/>
      <c r="FC2726" s="116"/>
      <c r="FD2726" s="116"/>
    </row>
    <row r="2727" spans="1:160" ht="15" customHeight="1" x14ac:dyDescent="0.2">
      <c r="A2727" s="100"/>
      <c r="B2727" s="100"/>
      <c r="C2727" s="74"/>
      <c r="D2727" s="74"/>
      <c r="E2727" s="74"/>
      <c r="F2727" s="74"/>
      <c r="G2727" s="75"/>
      <c r="H2727" s="435"/>
      <c r="I2727" s="73"/>
      <c r="J2727" s="101"/>
      <c r="K2727" s="113"/>
      <c r="L2727" s="103"/>
      <c r="M2727" s="569" t="str">
        <f>IF(NOT(ISERROR(FIND("Training",W2727))),"'Plot Psychometric_HH'",IF(NOT(ISERROR(FIND("1DAT",W2727))),"'Plot Tuning Azimuth_HH'",IF(NOT(ISERROR(FIND("HD_dt",W2727))),"'Plot HeadingDiscimination_PSTH_HH_dt_yuchen'",IF(NOT(ISERROR(FIND("HD",W2727))),"'Plot HeadingDiscimination_PSTH_HH'",IF(NOT(ISERROR(FIND("MemSac",W2727))),"'Memory Saccade Analysis_HH'",IF(NOT(ISERROR(FIND("DelSac",W2727))),"'Memory Saccade Analysis_HH'",IF(NOT(ISERROR(FIND("u-stim",W2727))),"'Plot Microstim_HH'","")))))))</f>
        <v/>
      </c>
      <c r="N2727" s="573"/>
      <c r="O2727" s="584"/>
      <c r="P2727" s="590"/>
      <c r="Q2727" s="590"/>
      <c r="R2727" s="590"/>
      <c r="S2727" s="590"/>
      <c r="T2727" s="590"/>
      <c r="U2727" s="590"/>
      <c r="V2727" s="583"/>
      <c r="W2727" s="170"/>
      <c r="X2727" s="192"/>
      <c r="Y2727" s="219"/>
      <c r="Z2727" s="217"/>
      <c r="AA2727" s="218"/>
      <c r="AB2727" s="77"/>
      <c r="AC2727" s="78"/>
      <c r="AD2727" s="199"/>
      <c r="AE2727" s="91"/>
      <c r="AF2727" s="79"/>
      <c r="AG2727" s="79"/>
      <c r="AH2727" s="80"/>
      <c r="AI2727" s="81"/>
      <c r="AJ2727" s="81"/>
      <c r="AK2727" s="81"/>
      <c r="AL2727" s="81"/>
      <c r="AM2727" s="114"/>
      <c r="AN2727" s="82"/>
      <c r="AO2727" s="83"/>
      <c r="AP2727" s="83"/>
      <c r="AQ2727" s="83"/>
      <c r="AR2727" s="84"/>
      <c r="AS2727" s="85"/>
      <c r="AT2727" s="85"/>
      <c r="AU2727" s="85"/>
      <c r="AV2727" s="85"/>
      <c r="AW2727" s="104"/>
      <c r="AX2727" s="86"/>
      <c r="AY2727" s="87"/>
      <c r="AZ2727" s="87"/>
      <c r="BA2727" s="87"/>
      <c r="BB2727" s="88"/>
      <c r="BC2727" s="89"/>
      <c r="BD2727" s="89"/>
      <c r="BE2727" s="89"/>
      <c r="BF2727" s="89"/>
      <c r="BG2727" s="115"/>
      <c r="BH2727" s="90"/>
      <c r="BI2727" s="251"/>
      <c r="BJ2727" s="252"/>
      <c r="BK2727" s="252"/>
      <c r="BL2727" s="230"/>
      <c r="BM2727" s="230"/>
      <c r="BN2727" s="230"/>
      <c r="BO2727" s="231"/>
      <c r="BP2727" s="231"/>
      <c r="BQ2727" s="231"/>
      <c r="BR2727" s="232"/>
      <c r="BS2727" s="232"/>
      <c r="BT2727" s="232"/>
      <c r="BU2727" s="230"/>
      <c r="BV2727" s="230"/>
      <c r="BW2727" s="231"/>
      <c r="BX2727" s="231"/>
      <c r="BY2727" s="232"/>
      <c r="BZ2727" s="235"/>
      <c r="CA2727" s="257"/>
      <c r="CB2727" s="233"/>
      <c r="CC2727" s="230"/>
      <c r="CD2727" s="230"/>
      <c r="CE2727" s="230"/>
      <c r="CF2727" s="230"/>
      <c r="CG2727" s="230"/>
      <c r="CH2727" s="230"/>
      <c r="CI2727" s="230"/>
      <c r="CJ2727" s="231"/>
      <c r="CK2727" s="231"/>
      <c r="CL2727" s="231"/>
      <c r="CM2727" s="231"/>
      <c r="CN2727" s="231"/>
      <c r="CO2727" s="231"/>
      <c r="CP2727" s="231"/>
      <c r="CQ2727" s="231"/>
      <c r="CR2727" s="232"/>
      <c r="CS2727" s="232"/>
      <c r="CT2727" s="232"/>
      <c r="CU2727" s="232"/>
      <c r="CV2727" s="232"/>
      <c r="CW2727" s="232"/>
      <c r="CX2727" s="232"/>
      <c r="CY2727" s="234"/>
      <c r="DA2727" s="106"/>
      <c r="DC2727" s="106"/>
      <c r="DD2727" s="106"/>
      <c r="DE2727" s="106"/>
      <c r="DF2727" s="92"/>
      <c r="DG2727" s="107"/>
      <c r="DH2727" s="107"/>
      <c r="DI2727" s="107"/>
      <c r="DJ2727" s="107"/>
      <c r="DK2727" s="107"/>
      <c r="DL2727" s="107"/>
      <c r="DM2727" s="110"/>
      <c r="DN2727" s="110"/>
      <c r="DO2727" s="110"/>
      <c r="DP2727" s="110"/>
      <c r="DQ2727" s="110"/>
      <c r="DR2727" s="110"/>
      <c r="DS2727" s="110"/>
      <c r="DT2727" s="110"/>
      <c r="DU2727" s="497"/>
      <c r="DV2727" s="497"/>
      <c r="DW2727" s="497"/>
      <c r="DX2727" s="497"/>
      <c r="DY2727" s="497"/>
      <c r="DZ2727" s="497"/>
      <c r="EA2727" s="98"/>
      <c r="EB2727" s="99"/>
      <c r="EC2727" s="99"/>
      <c r="ED2727" s="99"/>
      <c r="EE2727" s="99"/>
      <c r="EF2727" s="99"/>
      <c r="EG2727" s="99"/>
      <c r="EH2727" s="99"/>
      <c r="EI2727" s="99"/>
      <c r="EJ2727" s="99"/>
      <c r="EK2727" s="99"/>
      <c r="EL2727" s="99"/>
      <c r="EM2727" s="99"/>
      <c r="EN2727" s="99"/>
      <c r="EO2727" s="99"/>
      <c r="EP2727" s="99"/>
      <c r="EQ2727" s="99"/>
      <c r="ER2727" s="99"/>
      <c r="ES2727" s="99"/>
      <c r="ET2727" s="99"/>
      <c r="EU2727" s="99"/>
      <c r="EV2727" s="99"/>
      <c r="EW2727" s="99"/>
      <c r="EX2727" s="119"/>
      <c r="EY2727" s="121"/>
      <c r="EZ2727" s="296"/>
      <c r="FA2727" s="83"/>
      <c r="FC2727" s="116"/>
      <c r="FD2727" s="116"/>
    </row>
    <row r="2728" spans="1:160" ht="15" customHeight="1" x14ac:dyDescent="0.2">
      <c r="A2728" s="100"/>
      <c r="B2728" s="100"/>
      <c r="C2728" s="74"/>
      <c r="D2728" s="74"/>
      <c r="E2728" s="74"/>
      <c r="F2728" s="74"/>
      <c r="G2728" s="75"/>
      <c r="H2728" s="435"/>
      <c r="I2728" s="73"/>
      <c r="J2728" s="101"/>
      <c r="K2728" s="113"/>
      <c r="L2728" s="103"/>
      <c r="M2728" s="569" t="str">
        <f>IF(NOT(ISERROR(FIND("Training",W2728))),"'Plot Psychometric_HH'",IF(NOT(ISERROR(FIND("1DAT",W2728))),"'Plot Tuning Azimuth_HH'",IF(NOT(ISERROR(FIND("HD_dt",W2728))),"'Plot HeadingDiscimination_PSTH_HH_dt_yuchen'",IF(NOT(ISERROR(FIND("HD",W2728))),"'Plot HeadingDiscimination_PSTH_HH'",IF(NOT(ISERROR(FIND("MemSac",W2728))),"'Memory Saccade Analysis_HH'",IF(NOT(ISERROR(FIND("DelSac",W2728))),"'Memory Saccade Analysis_HH'",IF(NOT(ISERROR(FIND("u-stim",W2728))),"'Plot Microstim_HH'","")))))))</f>
        <v/>
      </c>
      <c r="N2728" s="573"/>
      <c r="O2728" s="584"/>
      <c r="P2728" s="590"/>
      <c r="Q2728" s="590"/>
      <c r="R2728" s="590"/>
      <c r="S2728" s="590"/>
      <c r="T2728" s="590"/>
      <c r="U2728" s="590"/>
      <c r="V2728" s="583"/>
      <c r="W2728" s="170"/>
      <c r="X2728" s="192"/>
      <c r="Y2728" s="219"/>
      <c r="Z2728" s="217"/>
      <c r="AA2728" s="218"/>
      <c r="AB2728" s="77"/>
      <c r="AC2728" s="78"/>
      <c r="AD2728" s="199"/>
      <c r="AE2728" s="91"/>
      <c r="AF2728" s="79"/>
      <c r="AG2728" s="79"/>
      <c r="AH2728" s="80"/>
      <c r="AI2728" s="81"/>
      <c r="AJ2728" s="81"/>
      <c r="AK2728" s="81"/>
      <c r="AL2728" s="81"/>
      <c r="AM2728" s="114"/>
      <c r="AN2728" s="82"/>
      <c r="AO2728" s="83"/>
      <c r="AP2728" s="83"/>
      <c r="AQ2728" s="83"/>
      <c r="AR2728" s="84"/>
      <c r="AS2728" s="85"/>
      <c r="AT2728" s="85"/>
      <c r="AU2728" s="85"/>
      <c r="AV2728" s="85"/>
      <c r="AW2728" s="104"/>
      <c r="AX2728" s="86"/>
      <c r="AY2728" s="87"/>
      <c r="AZ2728" s="87"/>
      <c r="BA2728" s="87"/>
      <c r="BB2728" s="88"/>
      <c r="BC2728" s="89"/>
      <c r="BD2728" s="89"/>
      <c r="BE2728" s="89"/>
      <c r="BF2728" s="89"/>
      <c r="BG2728" s="115"/>
      <c r="BH2728" s="90"/>
      <c r="BI2728" s="251"/>
      <c r="BJ2728" s="252"/>
      <c r="BK2728" s="252"/>
      <c r="BL2728" s="230"/>
      <c r="BM2728" s="230"/>
      <c r="BN2728" s="230"/>
      <c r="BO2728" s="231"/>
      <c r="BP2728" s="231"/>
      <c r="BQ2728" s="231"/>
      <c r="BR2728" s="232"/>
      <c r="BS2728" s="232"/>
      <c r="BT2728" s="232"/>
      <c r="BU2728" s="230"/>
      <c r="BV2728" s="230"/>
      <c r="BW2728" s="231"/>
      <c r="BX2728" s="231"/>
      <c r="BY2728" s="232"/>
      <c r="BZ2728" s="235"/>
      <c r="CA2728" s="257"/>
      <c r="CB2728" s="233"/>
      <c r="CC2728" s="230"/>
      <c r="CD2728" s="230"/>
      <c r="CE2728" s="230"/>
      <c r="CF2728" s="230"/>
      <c r="CG2728" s="230"/>
      <c r="CH2728" s="230"/>
      <c r="CI2728" s="230"/>
      <c r="CJ2728" s="231"/>
      <c r="CK2728" s="231"/>
      <c r="CL2728" s="231"/>
      <c r="CM2728" s="231"/>
      <c r="CN2728" s="231"/>
      <c r="CO2728" s="231"/>
      <c r="CP2728" s="231"/>
      <c r="CQ2728" s="231"/>
      <c r="CR2728" s="232"/>
      <c r="CS2728" s="232"/>
      <c r="CT2728" s="232"/>
      <c r="CU2728" s="232"/>
      <c r="CV2728" s="232"/>
      <c r="CW2728" s="232"/>
      <c r="CX2728" s="232"/>
      <c r="CY2728" s="234"/>
      <c r="DA2728" s="106"/>
      <c r="DC2728" s="106"/>
      <c r="DD2728" s="106"/>
      <c r="DE2728" s="106"/>
      <c r="DF2728" s="92"/>
      <c r="DG2728" s="107"/>
      <c r="DH2728" s="107"/>
      <c r="DI2728" s="107"/>
      <c r="DJ2728" s="107"/>
      <c r="DK2728" s="107"/>
      <c r="DL2728" s="107"/>
      <c r="DM2728" s="110"/>
      <c r="DN2728" s="110"/>
      <c r="DO2728" s="110"/>
      <c r="DP2728" s="110"/>
      <c r="DQ2728" s="110"/>
      <c r="DR2728" s="110"/>
      <c r="DS2728" s="110"/>
      <c r="DT2728" s="110"/>
      <c r="DU2728" s="497"/>
      <c r="DV2728" s="497"/>
      <c r="DW2728" s="497"/>
      <c r="DX2728" s="497"/>
      <c r="DY2728" s="497"/>
      <c r="DZ2728" s="497"/>
      <c r="EA2728" s="98"/>
      <c r="EB2728" s="99"/>
      <c r="EC2728" s="99"/>
      <c r="ED2728" s="99"/>
      <c r="EE2728" s="99"/>
      <c r="EF2728" s="99"/>
      <c r="EG2728" s="99"/>
      <c r="EH2728" s="99"/>
      <c r="EI2728" s="99"/>
      <c r="EJ2728" s="99"/>
      <c r="EK2728" s="99"/>
      <c r="EL2728" s="99"/>
      <c r="EM2728" s="99"/>
      <c r="EN2728" s="99"/>
      <c r="EO2728" s="99"/>
      <c r="EP2728" s="99"/>
      <c r="EQ2728" s="99"/>
      <c r="ER2728" s="99"/>
      <c r="ES2728" s="99"/>
      <c r="ET2728" s="99"/>
      <c r="EU2728" s="99"/>
      <c r="EV2728" s="99"/>
      <c r="EW2728" s="99"/>
      <c r="EX2728" s="119"/>
      <c r="EY2728" s="121"/>
      <c r="EZ2728" s="296"/>
      <c r="FA2728" s="83"/>
      <c r="FC2728" s="116"/>
      <c r="FD2728" s="116"/>
    </row>
    <row r="2729" spans="1:160" ht="15" customHeight="1" x14ac:dyDescent="0.2">
      <c r="A2729" s="100"/>
      <c r="B2729" s="100"/>
      <c r="C2729" s="74"/>
      <c r="D2729" s="74"/>
      <c r="E2729" s="74"/>
      <c r="F2729" s="74"/>
      <c r="G2729" s="75"/>
      <c r="H2729" s="435"/>
      <c r="I2729" s="73"/>
      <c r="J2729" s="101"/>
      <c r="K2729" s="113"/>
      <c r="L2729" s="103"/>
      <c r="M2729" s="569" t="str">
        <f>IF(NOT(ISERROR(FIND("Training",W2729))),"'Plot Psychometric_HH'",IF(NOT(ISERROR(FIND("1DAT",W2729))),"'Plot Tuning Azimuth_HH'",IF(NOT(ISERROR(FIND("HD_dt",W2729))),"'Plot HeadingDiscimination_PSTH_HH_dt_yuchen'",IF(NOT(ISERROR(FIND("HD",W2729))),"'Plot HeadingDiscimination_PSTH_HH'",IF(NOT(ISERROR(FIND("MemSac",W2729))),"'Memory Saccade Analysis_HH'",IF(NOT(ISERROR(FIND("DelSac",W2729))),"'Memory Saccade Analysis_HH'",IF(NOT(ISERROR(FIND("u-stim",W2729))),"'Plot Microstim_HH'","")))))))</f>
        <v/>
      </c>
      <c r="N2729" s="573"/>
      <c r="O2729" s="584"/>
      <c r="P2729" s="590"/>
      <c r="Q2729" s="590"/>
      <c r="R2729" s="590"/>
      <c r="S2729" s="590"/>
      <c r="T2729" s="590"/>
      <c r="U2729" s="590"/>
      <c r="V2729" s="583"/>
      <c r="W2729" s="170"/>
      <c r="X2729" s="192"/>
      <c r="Y2729" s="219"/>
      <c r="Z2729" s="217"/>
      <c r="AA2729" s="218"/>
      <c r="AB2729" s="77"/>
      <c r="AC2729" s="78"/>
      <c r="AD2729" s="199"/>
      <c r="AE2729" s="91"/>
      <c r="AF2729" s="79"/>
      <c r="AG2729" s="79"/>
      <c r="AH2729" s="80"/>
      <c r="AI2729" s="81"/>
      <c r="AJ2729" s="81"/>
      <c r="AK2729" s="81"/>
      <c r="AL2729" s="81"/>
      <c r="AM2729" s="114"/>
      <c r="AN2729" s="82"/>
      <c r="AO2729" s="83"/>
      <c r="AP2729" s="83"/>
      <c r="AQ2729" s="83"/>
      <c r="AR2729" s="84"/>
      <c r="AS2729" s="85"/>
      <c r="AT2729" s="85"/>
      <c r="AU2729" s="85"/>
      <c r="AV2729" s="85"/>
      <c r="AW2729" s="104"/>
      <c r="AX2729" s="86"/>
      <c r="AY2729" s="87"/>
      <c r="AZ2729" s="87"/>
      <c r="BA2729" s="87"/>
      <c r="BB2729" s="88"/>
      <c r="BC2729" s="89"/>
      <c r="BD2729" s="89"/>
      <c r="BE2729" s="89"/>
      <c r="BF2729" s="89"/>
      <c r="BG2729" s="115"/>
      <c r="BH2729" s="90"/>
      <c r="BI2729" s="251"/>
      <c r="BJ2729" s="252"/>
      <c r="BK2729" s="252"/>
      <c r="BL2729" s="230"/>
      <c r="BM2729" s="230"/>
      <c r="BN2729" s="230"/>
      <c r="BO2729" s="231"/>
      <c r="BP2729" s="231"/>
      <c r="BQ2729" s="231"/>
      <c r="BR2729" s="232"/>
      <c r="BS2729" s="232"/>
      <c r="BT2729" s="232"/>
      <c r="BU2729" s="230"/>
      <c r="BV2729" s="230"/>
      <c r="BW2729" s="231"/>
      <c r="BX2729" s="231"/>
      <c r="BY2729" s="232"/>
      <c r="BZ2729" s="235"/>
      <c r="CA2729" s="257"/>
      <c r="CB2729" s="233"/>
      <c r="CC2729" s="230"/>
      <c r="CD2729" s="230"/>
      <c r="CE2729" s="230"/>
      <c r="CF2729" s="230"/>
      <c r="CG2729" s="230"/>
      <c r="CH2729" s="230"/>
      <c r="CI2729" s="230"/>
      <c r="CJ2729" s="231"/>
      <c r="CK2729" s="231"/>
      <c r="CL2729" s="231"/>
      <c r="CM2729" s="231"/>
      <c r="CN2729" s="231"/>
      <c r="CO2729" s="231"/>
      <c r="CP2729" s="231"/>
      <c r="CQ2729" s="231"/>
      <c r="CR2729" s="232"/>
      <c r="CS2729" s="232"/>
      <c r="CT2729" s="232"/>
      <c r="CU2729" s="232"/>
      <c r="CV2729" s="232"/>
      <c r="CW2729" s="232"/>
      <c r="CX2729" s="232"/>
      <c r="CY2729" s="234"/>
      <c r="DA2729" s="106"/>
      <c r="DC2729" s="106"/>
      <c r="DD2729" s="106"/>
      <c r="DE2729" s="106"/>
      <c r="DF2729" s="92"/>
      <c r="DG2729" s="107"/>
      <c r="DH2729" s="107"/>
      <c r="DI2729" s="107"/>
      <c r="DJ2729" s="107"/>
      <c r="DK2729" s="107"/>
      <c r="DL2729" s="107"/>
      <c r="DM2729" s="110"/>
      <c r="DN2729" s="110"/>
      <c r="DO2729" s="110"/>
      <c r="DP2729" s="110"/>
      <c r="DQ2729" s="110"/>
      <c r="DR2729" s="110"/>
      <c r="DS2729" s="110"/>
      <c r="DT2729" s="110"/>
      <c r="DU2729" s="497"/>
      <c r="DV2729" s="497"/>
      <c r="DW2729" s="497"/>
      <c r="DX2729" s="497"/>
      <c r="DY2729" s="497"/>
      <c r="DZ2729" s="497"/>
      <c r="EA2729" s="98"/>
      <c r="EB2729" s="99"/>
      <c r="EC2729" s="99"/>
      <c r="ED2729" s="99"/>
      <c r="EE2729" s="99"/>
      <c r="EF2729" s="99"/>
      <c r="EG2729" s="99"/>
      <c r="EH2729" s="99"/>
      <c r="EI2729" s="99"/>
      <c r="EJ2729" s="99"/>
      <c r="EK2729" s="99"/>
      <c r="EL2729" s="99"/>
      <c r="EM2729" s="99"/>
      <c r="EN2729" s="99"/>
      <c r="EO2729" s="99"/>
      <c r="EP2729" s="99"/>
      <c r="EQ2729" s="99"/>
      <c r="ER2729" s="99"/>
      <c r="ES2729" s="99"/>
      <c r="ET2729" s="99"/>
      <c r="EU2729" s="99"/>
      <c r="EV2729" s="99"/>
      <c r="EW2729" s="99"/>
      <c r="EX2729" s="119"/>
      <c r="EY2729" s="121"/>
      <c r="EZ2729" s="296"/>
      <c r="FA2729" s="83"/>
      <c r="FC2729" s="116"/>
      <c r="FD2729" s="116"/>
    </row>
    <row r="2730" spans="1:160" ht="15" customHeight="1" x14ac:dyDescent="0.2">
      <c r="A2730" s="100"/>
      <c r="B2730" s="100"/>
      <c r="C2730" s="74"/>
      <c r="D2730" s="74"/>
      <c r="E2730" s="74"/>
      <c r="F2730" s="74"/>
      <c r="G2730" s="75"/>
      <c r="H2730" s="435"/>
      <c r="I2730" s="73"/>
      <c r="J2730" s="101"/>
      <c r="K2730" s="113"/>
      <c r="L2730" s="103"/>
      <c r="M2730" s="569" t="str">
        <f>IF(NOT(ISERROR(FIND("Training",W2730))),"'Plot Psychometric_HH'",IF(NOT(ISERROR(FIND("1DAT",W2730))),"'Plot Tuning Azimuth_HH'",IF(NOT(ISERROR(FIND("HD_dt",W2730))),"'Plot HeadingDiscimination_PSTH_HH_dt_yuchen'",IF(NOT(ISERROR(FIND("HD",W2730))),"'Plot HeadingDiscimination_PSTH_HH'",IF(NOT(ISERROR(FIND("MemSac",W2730))),"'Memory Saccade Analysis_HH'",IF(NOT(ISERROR(FIND("DelSac",W2730))),"'Memory Saccade Analysis_HH'",IF(NOT(ISERROR(FIND("u-stim",W2730))),"'Plot Microstim_HH'","")))))))</f>
        <v/>
      </c>
      <c r="N2730" s="573"/>
      <c r="O2730" s="584"/>
      <c r="P2730" s="590"/>
      <c r="Q2730" s="590"/>
      <c r="R2730" s="590"/>
      <c r="S2730" s="590"/>
      <c r="T2730" s="590"/>
      <c r="U2730" s="590"/>
      <c r="V2730" s="583"/>
      <c r="W2730" s="170"/>
      <c r="X2730" s="192"/>
      <c r="Y2730" s="219"/>
      <c r="Z2730" s="217"/>
      <c r="AA2730" s="218"/>
      <c r="AB2730" s="77"/>
      <c r="AC2730" s="78"/>
      <c r="AD2730" s="199"/>
      <c r="AE2730" s="91"/>
      <c r="AF2730" s="79"/>
      <c r="AG2730" s="79"/>
      <c r="AH2730" s="80"/>
      <c r="AI2730" s="81"/>
      <c r="AJ2730" s="81"/>
      <c r="AK2730" s="81"/>
      <c r="AL2730" s="81"/>
      <c r="AM2730" s="114"/>
      <c r="AN2730" s="82"/>
      <c r="AO2730" s="83"/>
      <c r="AP2730" s="83"/>
      <c r="AQ2730" s="83"/>
      <c r="AR2730" s="84"/>
      <c r="AS2730" s="85"/>
      <c r="AT2730" s="85"/>
      <c r="AU2730" s="85"/>
      <c r="AV2730" s="85"/>
      <c r="AW2730" s="104"/>
      <c r="AX2730" s="86"/>
      <c r="AY2730" s="87"/>
      <c r="AZ2730" s="87"/>
      <c r="BA2730" s="87"/>
      <c r="BB2730" s="88"/>
      <c r="BC2730" s="89"/>
      <c r="BD2730" s="89"/>
      <c r="BE2730" s="89"/>
      <c r="BF2730" s="89"/>
      <c r="BG2730" s="115"/>
      <c r="BH2730" s="90"/>
      <c r="BI2730" s="251"/>
      <c r="BJ2730" s="252"/>
      <c r="BK2730" s="252"/>
      <c r="BL2730" s="230"/>
      <c r="BM2730" s="230"/>
      <c r="BN2730" s="230"/>
      <c r="BO2730" s="231"/>
      <c r="BP2730" s="231"/>
      <c r="BQ2730" s="231"/>
      <c r="BR2730" s="232"/>
      <c r="BS2730" s="232"/>
      <c r="BT2730" s="232"/>
      <c r="BU2730" s="230"/>
      <c r="BV2730" s="230"/>
      <c r="BW2730" s="231"/>
      <c r="BX2730" s="231"/>
      <c r="BY2730" s="232"/>
      <c r="BZ2730" s="235"/>
      <c r="CA2730" s="257"/>
      <c r="CB2730" s="233"/>
      <c r="CC2730" s="230"/>
      <c r="CD2730" s="230"/>
      <c r="CE2730" s="230"/>
      <c r="CF2730" s="230"/>
      <c r="CG2730" s="230"/>
      <c r="CH2730" s="230"/>
      <c r="CI2730" s="230"/>
      <c r="CJ2730" s="231"/>
      <c r="CK2730" s="231"/>
      <c r="CL2730" s="231"/>
      <c r="CM2730" s="231"/>
      <c r="CN2730" s="231"/>
      <c r="CO2730" s="231"/>
      <c r="CP2730" s="231"/>
      <c r="CQ2730" s="231"/>
      <c r="CR2730" s="232"/>
      <c r="CS2730" s="232"/>
      <c r="CT2730" s="232"/>
      <c r="CU2730" s="232"/>
      <c r="CV2730" s="232"/>
      <c r="CW2730" s="232"/>
      <c r="CX2730" s="232"/>
      <c r="CY2730" s="234"/>
      <c r="DA2730" s="106"/>
      <c r="DC2730" s="106"/>
      <c r="DD2730" s="106"/>
      <c r="DE2730" s="106"/>
      <c r="DF2730" s="92"/>
      <c r="DG2730" s="107"/>
      <c r="DH2730" s="107"/>
      <c r="DI2730" s="107"/>
      <c r="DJ2730" s="107"/>
      <c r="DK2730" s="107"/>
      <c r="DL2730" s="107"/>
      <c r="DM2730" s="110"/>
      <c r="DN2730" s="110"/>
      <c r="DO2730" s="110"/>
      <c r="DP2730" s="110"/>
      <c r="DQ2730" s="110"/>
      <c r="DR2730" s="110"/>
      <c r="DS2730" s="110"/>
      <c r="DT2730" s="110"/>
      <c r="DU2730" s="497"/>
      <c r="DV2730" s="497"/>
      <c r="DW2730" s="497"/>
      <c r="DX2730" s="497"/>
      <c r="DY2730" s="497"/>
      <c r="DZ2730" s="497"/>
      <c r="EA2730" s="98"/>
      <c r="EB2730" s="99"/>
      <c r="EC2730" s="99"/>
      <c r="ED2730" s="99"/>
      <c r="EE2730" s="99"/>
      <c r="EF2730" s="99"/>
      <c r="EG2730" s="99"/>
      <c r="EH2730" s="99"/>
      <c r="EI2730" s="99"/>
      <c r="EJ2730" s="99"/>
      <c r="EK2730" s="99"/>
      <c r="EL2730" s="99"/>
      <c r="EM2730" s="99"/>
      <c r="EN2730" s="99"/>
      <c r="EO2730" s="99"/>
      <c r="EP2730" s="99"/>
      <c r="EQ2730" s="99"/>
      <c r="ER2730" s="99"/>
      <c r="ES2730" s="99"/>
      <c r="ET2730" s="99"/>
      <c r="EU2730" s="99"/>
      <c r="EV2730" s="99"/>
      <c r="EW2730" s="99"/>
      <c r="EX2730" s="119"/>
      <c r="EY2730" s="121"/>
      <c r="EZ2730" s="296"/>
      <c r="FA2730" s="83"/>
      <c r="FC2730" s="116"/>
      <c r="FD2730" s="116"/>
    </row>
    <row r="2731" spans="1:160" ht="15" customHeight="1" x14ac:dyDescent="0.2">
      <c r="A2731" s="100"/>
      <c r="B2731" s="100"/>
      <c r="C2731" s="74"/>
      <c r="D2731" s="74"/>
      <c r="E2731" s="74"/>
      <c r="F2731" s="74"/>
      <c r="G2731" s="75"/>
      <c r="H2731" s="435"/>
      <c r="I2731" s="73"/>
      <c r="J2731" s="101"/>
      <c r="K2731" s="113"/>
      <c r="L2731" s="103"/>
      <c r="M2731" s="569" t="str">
        <f>IF(NOT(ISERROR(FIND("Training",W2731))),"'Plot Psychometric_HH'",IF(NOT(ISERROR(FIND("1DAT",W2731))),"'Plot Tuning Azimuth_HH'",IF(NOT(ISERROR(FIND("HD_dt",W2731))),"'Plot HeadingDiscimination_PSTH_HH_dt_yuchen'",IF(NOT(ISERROR(FIND("HD",W2731))),"'Plot HeadingDiscimination_PSTH_HH'",IF(NOT(ISERROR(FIND("MemSac",W2731))),"'Memory Saccade Analysis_HH'",IF(NOT(ISERROR(FIND("DelSac",W2731))),"'Memory Saccade Analysis_HH'",IF(NOT(ISERROR(FIND("u-stim",W2731))),"'Plot Microstim_HH'","")))))))</f>
        <v/>
      </c>
      <c r="N2731" s="573"/>
      <c r="O2731" s="584"/>
      <c r="P2731" s="590"/>
      <c r="Q2731" s="590"/>
      <c r="R2731" s="590"/>
      <c r="S2731" s="590"/>
      <c r="T2731" s="590"/>
      <c r="U2731" s="590"/>
      <c r="V2731" s="583"/>
      <c r="W2731" s="170"/>
      <c r="X2731" s="192"/>
      <c r="Y2731" s="219"/>
      <c r="Z2731" s="217"/>
      <c r="AA2731" s="218"/>
      <c r="AB2731" s="77"/>
      <c r="AC2731" s="78"/>
      <c r="AD2731" s="199"/>
      <c r="AE2731" s="91"/>
      <c r="AF2731" s="79"/>
      <c r="AG2731" s="79"/>
      <c r="AH2731" s="80"/>
      <c r="AI2731" s="81"/>
      <c r="AJ2731" s="81"/>
      <c r="AK2731" s="81"/>
      <c r="AL2731" s="81"/>
      <c r="AM2731" s="114"/>
      <c r="AN2731" s="82"/>
      <c r="AO2731" s="83"/>
      <c r="AP2731" s="83"/>
      <c r="AQ2731" s="83"/>
      <c r="AR2731" s="84"/>
      <c r="AS2731" s="85"/>
      <c r="AT2731" s="85"/>
      <c r="AU2731" s="85"/>
      <c r="AV2731" s="85"/>
      <c r="AW2731" s="104"/>
      <c r="AX2731" s="86"/>
      <c r="AY2731" s="87"/>
      <c r="AZ2731" s="87"/>
      <c r="BA2731" s="87"/>
      <c r="BB2731" s="88"/>
      <c r="BC2731" s="89"/>
      <c r="BD2731" s="89"/>
      <c r="BE2731" s="89"/>
      <c r="BF2731" s="89"/>
      <c r="BG2731" s="115"/>
      <c r="BH2731" s="90"/>
      <c r="BI2731" s="251"/>
      <c r="BJ2731" s="252"/>
      <c r="BK2731" s="252"/>
      <c r="BL2731" s="230"/>
      <c r="BM2731" s="230"/>
      <c r="BN2731" s="230"/>
      <c r="BO2731" s="231"/>
      <c r="BP2731" s="231"/>
      <c r="BQ2731" s="231"/>
      <c r="BR2731" s="232"/>
      <c r="BS2731" s="232"/>
      <c r="BT2731" s="232"/>
      <c r="BU2731" s="230"/>
      <c r="BV2731" s="230"/>
      <c r="BW2731" s="231"/>
      <c r="BX2731" s="231"/>
      <c r="BY2731" s="232"/>
      <c r="BZ2731" s="235"/>
      <c r="CA2731" s="257"/>
      <c r="CB2731" s="233"/>
      <c r="CC2731" s="230"/>
      <c r="CD2731" s="230"/>
      <c r="CE2731" s="230"/>
      <c r="CF2731" s="230"/>
      <c r="CG2731" s="230"/>
      <c r="CH2731" s="230"/>
      <c r="CI2731" s="230"/>
      <c r="CJ2731" s="231"/>
      <c r="CK2731" s="231"/>
      <c r="CL2731" s="231"/>
      <c r="CM2731" s="231"/>
      <c r="CN2731" s="231"/>
      <c r="CO2731" s="231"/>
      <c r="CP2731" s="231"/>
      <c r="CQ2731" s="231"/>
      <c r="CR2731" s="232"/>
      <c r="CS2731" s="232"/>
      <c r="CT2731" s="232"/>
      <c r="CU2731" s="232"/>
      <c r="CV2731" s="232"/>
      <c r="CW2731" s="232"/>
      <c r="CX2731" s="232"/>
      <c r="CY2731" s="234"/>
      <c r="DA2731" s="106"/>
      <c r="DC2731" s="106"/>
      <c r="DD2731" s="106"/>
      <c r="DE2731" s="106"/>
      <c r="DF2731" s="92"/>
      <c r="DG2731" s="107"/>
      <c r="DH2731" s="107"/>
      <c r="DI2731" s="107"/>
      <c r="DJ2731" s="107"/>
      <c r="DK2731" s="107"/>
      <c r="DL2731" s="107"/>
      <c r="DM2731" s="110"/>
      <c r="DN2731" s="110"/>
      <c r="DO2731" s="110"/>
      <c r="DP2731" s="110"/>
      <c r="DQ2731" s="110"/>
      <c r="DR2731" s="110"/>
      <c r="DS2731" s="110"/>
      <c r="DT2731" s="110"/>
      <c r="DU2731" s="497"/>
      <c r="DV2731" s="497"/>
      <c r="DW2731" s="497"/>
      <c r="DX2731" s="497"/>
      <c r="DY2731" s="497"/>
      <c r="DZ2731" s="497"/>
      <c r="EA2731" s="98"/>
      <c r="EB2731" s="99"/>
      <c r="EC2731" s="99"/>
      <c r="ED2731" s="99"/>
      <c r="EE2731" s="99"/>
      <c r="EF2731" s="99"/>
      <c r="EG2731" s="99"/>
      <c r="EH2731" s="99"/>
      <c r="EI2731" s="99"/>
      <c r="EJ2731" s="99"/>
      <c r="EK2731" s="99"/>
      <c r="EL2731" s="99"/>
      <c r="EM2731" s="99"/>
      <c r="EN2731" s="99"/>
      <c r="EO2731" s="99"/>
      <c r="EP2731" s="99"/>
      <c r="EQ2731" s="99"/>
      <c r="ER2731" s="99"/>
      <c r="ES2731" s="99"/>
      <c r="ET2731" s="99"/>
      <c r="EU2731" s="99"/>
      <c r="EV2731" s="99"/>
      <c r="EW2731" s="99"/>
      <c r="EX2731" s="119"/>
      <c r="EY2731" s="121"/>
      <c r="EZ2731" s="296"/>
      <c r="FA2731" s="83"/>
      <c r="FC2731" s="116"/>
      <c r="FD2731" s="116"/>
    </row>
    <row r="2732" spans="1:160" ht="15" customHeight="1" x14ac:dyDescent="0.2">
      <c r="A2732" s="100"/>
      <c r="B2732" s="100"/>
      <c r="C2732" s="74"/>
      <c r="D2732" s="74"/>
      <c r="E2732" s="74"/>
      <c r="F2732" s="74"/>
      <c r="G2732" s="75"/>
      <c r="H2732" s="435"/>
      <c r="I2732" s="73"/>
      <c r="J2732" s="101"/>
      <c r="K2732" s="113"/>
      <c r="L2732" s="103"/>
      <c r="M2732" s="569" t="str">
        <f>IF(NOT(ISERROR(FIND("Training",W2732))),"'Plot Psychometric_HH'",IF(NOT(ISERROR(FIND("1DAT",W2732))),"'Plot Tuning Azimuth_HH'",IF(NOT(ISERROR(FIND("HD_dt",W2732))),"'Plot HeadingDiscimination_PSTH_HH_dt_yuchen'",IF(NOT(ISERROR(FIND("HD",W2732))),"'Plot HeadingDiscimination_PSTH_HH'",IF(NOT(ISERROR(FIND("MemSac",W2732))),"'Memory Saccade Analysis_HH'",IF(NOT(ISERROR(FIND("DelSac",W2732))),"'Memory Saccade Analysis_HH'",IF(NOT(ISERROR(FIND("u-stim",W2732))),"'Plot Microstim_HH'","")))))))</f>
        <v/>
      </c>
      <c r="N2732" s="573"/>
      <c r="O2732" s="584"/>
      <c r="P2732" s="590"/>
      <c r="Q2732" s="590"/>
      <c r="R2732" s="590"/>
      <c r="S2732" s="590"/>
      <c r="T2732" s="590"/>
      <c r="U2732" s="590"/>
      <c r="V2732" s="583"/>
      <c r="W2732" s="170"/>
      <c r="X2732" s="192"/>
      <c r="Y2732" s="219"/>
      <c r="Z2732" s="217"/>
      <c r="AA2732" s="218"/>
      <c r="AB2732" s="77"/>
      <c r="AC2732" s="78"/>
      <c r="AD2732" s="199"/>
      <c r="AE2732" s="91"/>
      <c r="AF2732" s="79"/>
      <c r="AG2732" s="79"/>
      <c r="AH2732" s="80"/>
      <c r="AI2732" s="81"/>
      <c r="AJ2732" s="81"/>
      <c r="AK2732" s="81"/>
      <c r="AL2732" s="81"/>
      <c r="AM2732" s="114"/>
      <c r="AN2732" s="82"/>
      <c r="AO2732" s="83"/>
      <c r="AP2732" s="83"/>
      <c r="AQ2732" s="83"/>
      <c r="AR2732" s="84"/>
      <c r="AS2732" s="85"/>
      <c r="AT2732" s="85"/>
      <c r="AU2732" s="85"/>
      <c r="AV2732" s="85"/>
      <c r="AW2732" s="104"/>
      <c r="AX2732" s="86"/>
      <c r="AY2732" s="87"/>
      <c r="AZ2732" s="87"/>
      <c r="BA2732" s="87"/>
      <c r="BB2732" s="88"/>
      <c r="BC2732" s="89"/>
      <c r="BD2732" s="89"/>
      <c r="BE2732" s="89"/>
      <c r="BF2732" s="89"/>
      <c r="BG2732" s="115"/>
      <c r="BH2732" s="90"/>
      <c r="BI2732" s="251"/>
      <c r="BJ2732" s="252"/>
      <c r="BK2732" s="252"/>
      <c r="BL2732" s="230"/>
      <c r="BM2732" s="230"/>
      <c r="BN2732" s="230"/>
      <c r="BO2732" s="231"/>
      <c r="BP2732" s="231"/>
      <c r="BQ2732" s="231"/>
      <c r="BR2732" s="232"/>
      <c r="BS2732" s="232"/>
      <c r="BT2732" s="232"/>
      <c r="BU2732" s="230"/>
      <c r="BV2732" s="230"/>
      <c r="BW2732" s="231"/>
      <c r="BX2732" s="231"/>
      <c r="BY2732" s="232"/>
      <c r="BZ2732" s="235"/>
      <c r="CA2732" s="257"/>
      <c r="CB2732" s="233"/>
      <c r="CC2732" s="230"/>
      <c r="CD2732" s="230"/>
      <c r="CE2732" s="230"/>
      <c r="CF2732" s="230"/>
      <c r="CG2732" s="230"/>
      <c r="CH2732" s="230"/>
      <c r="CI2732" s="230"/>
      <c r="CJ2732" s="231"/>
      <c r="CK2732" s="231"/>
      <c r="CL2732" s="231"/>
      <c r="CM2732" s="231"/>
      <c r="CN2732" s="231"/>
      <c r="CO2732" s="231"/>
      <c r="CP2732" s="231"/>
      <c r="CQ2732" s="231"/>
      <c r="CR2732" s="232"/>
      <c r="CS2732" s="232"/>
      <c r="CT2732" s="232"/>
      <c r="CU2732" s="232"/>
      <c r="CV2732" s="232"/>
      <c r="CW2732" s="232"/>
      <c r="CX2732" s="232"/>
      <c r="CY2732" s="234"/>
      <c r="DA2732" s="106"/>
      <c r="DC2732" s="106"/>
      <c r="DD2732" s="106"/>
      <c r="DE2732" s="106"/>
      <c r="DF2732" s="92"/>
      <c r="DG2732" s="107"/>
      <c r="DH2732" s="107"/>
      <c r="DI2732" s="107"/>
      <c r="DJ2732" s="107"/>
      <c r="DK2732" s="107"/>
      <c r="DL2732" s="107"/>
      <c r="DM2732" s="110"/>
      <c r="DN2732" s="110"/>
      <c r="DO2732" s="110"/>
      <c r="DP2732" s="110"/>
      <c r="DQ2732" s="110"/>
      <c r="DR2732" s="110"/>
      <c r="DS2732" s="110"/>
      <c r="DT2732" s="110"/>
      <c r="DU2732" s="497"/>
      <c r="DV2732" s="497"/>
      <c r="DW2732" s="497"/>
      <c r="DX2732" s="497"/>
      <c r="DY2732" s="497"/>
      <c r="DZ2732" s="497"/>
      <c r="EA2732" s="98"/>
      <c r="EB2732" s="99"/>
      <c r="EC2732" s="99"/>
      <c r="ED2732" s="99"/>
      <c r="EE2732" s="99"/>
      <c r="EF2732" s="99"/>
      <c r="EG2732" s="99"/>
      <c r="EH2732" s="99"/>
      <c r="EI2732" s="99"/>
      <c r="EJ2732" s="99"/>
      <c r="EK2732" s="99"/>
      <c r="EL2732" s="99"/>
      <c r="EM2732" s="99"/>
      <c r="EN2732" s="99"/>
      <c r="EO2732" s="99"/>
      <c r="EP2732" s="99"/>
      <c r="EQ2732" s="99"/>
      <c r="ER2732" s="99"/>
      <c r="ES2732" s="99"/>
      <c r="ET2732" s="99"/>
      <c r="EU2732" s="99"/>
      <c r="EV2732" s="99"/>
      <c r="EW2732" s="99"/>
      <c r="EX2732" s="119"/>
      <c r="EY2732" s="121"/>
      <c r="EZ2732" s="296"/>
      <c r="FA2732" s="83"/>
      <c r="FC2732" s="116"/>
      <c r="FD2732" s="116"/>
    </row>
    <row r="2733" spans="1:160" ht="15" customHeight="1" x14ac:dyDescent="0.2">
      <c r="A2733" s="100"/>
      <c r="B2733" s="100"/>
      <c r="C2733" s="74"/>
      <c r="D2733" s="74"/>
      <c r="E2733" s="74"/>
      <c r="F2733" s="74"/>
      <c r="G2733" s="75"/>
      <c r="H2733" s="435"/>
      <c r="I2733" s="73"/>
      <c r="J2733" s="101"/>
      <c r="K2733" s="113"/>
      <c r="L2733" s="103"/>
      <c r="M2733" s="569" t="str">
        <f>IF(NOT(ISERROR(FIND("Training",W2733))),"'Plot Psychometric_HH'",IF(NOT(ISERROR(FIND("1DAT",W2733))),"'Plot Tuning Azimuth_HH'",IF(NOT(ISERROR(FIND("HD_dt",W2733))),"'Plot HeadingDiscimination_PSTH_HH_dt_yuchen'",IF(NOT(ISERROR(FIND("HD",W2733))),"'Plot HeadingDiscimination_PSTH_HH'",IF(NOT(ISERROR(FIND("MemSac",W2733))),"'Memory Saccade Analysis_HH'",IF(NOT(ISERROR(FIND("DelSac",W2733))),"'Memory Saccade Analysis_HH'",IF(NOT(ISERROR(FIND("u-stim",W2733))),"'Plot Microstim_HH'","")))))))</f>
        <v/>
      </c>
      <c r="N2733" s="573"/>
      <c r="O2733" s="584"/>
      <c r="P2733" s="590"/>
      <c r="Q2733" s="590"/>
      <c r="R2733" s="590"/>
      <c r="S2733" s="590"/>
      <c r="T2733" s="590"/>
      <c r="U2733" s="590"/>
      <c r="V2733" s="583"/>
      <c r="W2733" s="170"/>
      <c r="X2733" s="192"/>
      <c r="Y2733" s="219"/>
      <c r="Z2733" s="217"/>
      <c r="AA2733" s="218"/>
      <c r="AB2733" s="77"/>
      <c r="AC2733" s="78"/>
      <c r="AD2733" s="199"/>
      <c r="AE2733" s="91"/>
      <c r="AF2733" s="79"/>
      <c r="AG2733" s="79"/>
      <c r="AH2733" s="80"/>
      <c r="AI2733" s="81"/>
      <c r="AJ2733" s="81"/>
      <c r="AK2733" s="81"/>
      <c r="AL2733" s="81"/>
      <c r="AM2733" s="114"/>
      <c r="AN2733" s="82"/>
      <c r="AO2733" s="83"/>
      <c r="AP2733" s="83"/>
      <c r="AQ2733" s="83"/>
      <c r="AR2733" s="84"/>
      <c r="AS2733" s="85"/>
      <c r="AT2733" s="85"/>
      <c r="AU2733" s="85"/>
      <c r="AV2733" s="85"/>
      <c r="AW2733" s="104"/>
      <c r="AX2733" s="86"/>
      <c r="AY2733" s="87"/>
      <c r="AZ2733" s="87"/>
      <c r="BA2733" s="87"/>
      <c r="BB2733" s="88"/>
      <c r="BC2733" s="89"/>
      <c r="BD2733" s="89"/>
      <c r="BE2733" s="89"/>
      <c r="BF2733" s="89"/>
      <c r="BG2733" s="115"/>
      <c r="BH2733" s="90"/>
      <c r="BI2733" s="251"/>
      <c r="BJ2733" s="252"/>
      <c r="BK2733" s="252"/>
      <c r="BL2733" s="230"/>
      <c r="BM2733" s="230"/>
      <c r="BN2733" s="230"/>
      <c r="BO2733" s="231"/>
      <c r="BP2733" s="231"/>
      <c r="BQ2733" s="231"/>
      <c r="BR2733" s="232"/>
      <c r="BS2733" s="232"/>
      <c r="BT2733" s="232"/>
      <c r="BU2733" s="230"/>
      <c r="BV2733" s="230"/>
      <c r="BW2733" s="231"/>
      <c r="BX2733" s="231"/>
      <c r="BY2733" s="232"/>
      <c r="BZ2733" s="235"/>
      <c r="CA2733" s="257"/>
      <c r="CB2733" s="233"/>
      <c r="CC2733" s="230"/>
      <c r="CD2733" s="230"/>
      <c r="CE2733" s="230"/>
      <c r="CF2733" s="230"/>
      <c r="CG2733" s="230"/>
      <c r="CH2733" s="230"/>
      <c r="CI2733" s="230"/>
      <c r="CJ2733" s="231"/>
      <c r="CK2733" s="231"/>
      <c r="CL2733" s="231"/>
      <c r="CM2733" s="231"/>
      <c r="CN2733" s="231"/>
      <c r="CO2733" s="231"/>
      <c r="CP2733" s="231"/>
      <c r="CQ2733" s="231"/>
      <c r="CR2733" s="232"/>
      <c r="CS2733" s="232"/>
      <c r="CT2733" s="232"/>
      <c r="CU2733" s="232"/>
      <c r="CV2733" s="232"/>
      <c r="CW2733" s="232"/>
      <c r="CX2733" s="232"/>
      <c r="CY2733" s="234"/>
      <c r="DA2733" s="106"/>
      <c r="DC2733" s="106"/>
      <c r="DD2733" s="106"/>
      <c r="DE2733" s="106"/>
      <c r="DF2733" s="92"/>
      <c r="DG2733" s="107"/>
      <c r="DH2733" s="107"/>
      <c r="DI2733" s="107"/>
      <c r="DJ2733" s="107"/>
      <c r="DK2733" s="107"/>
      <c r="DL2733" s="107"/>
      <c r="DM2733" s="110"/>
      <c r="DN2733" s="110"/>
      <c r="DO2733" s="110"/>
      <c r="DP2733" s="110"/>
      <c r="DQ2733" s="110"/>
      <c r="DR2733" s="110"/>
      <c r="DS2733" s="110"/>
      <c r="DT2733" s="110"/>
      <c r="DU2733" s="497"/>
      <c r="DV2733" s="497"/>
      <c r="DW2733" s="497"/>
      <c r="DX2733" s="497"/>
      <c r="DY2733" s="497"/>
      <c r="DZ2733" s="497"/>
      <c r="EA2733" s="98"/>
      <c r="EB2733" s="99"/>
      <c r="EC2733" s="99"/>
      <c r="ED2733" s="99"/>
      <c r="EE2733" s="99"/>
      <c r="EF2733" s="99"/>
      <c r="EG2733" s="99"/>
      <c r="EH2733" s="99"/>
      <c r="EI2733" s="99"/>
      <c r="EJ2733" s="99"/>
      <c r="EK2733" s="99"/>
      <c r="EL2733" s="99"/>
      <c r="EM2733" s="99"/>
      <c r="EN2733" s="99"/>
      <c r="EO2733" s="99"/>
      <c r="EP2733" s="99"/>
      <c r="EQ2733" s="99"/>
      <c r="ER2733" s="99"/>
      <c r="ES2733" s="99"/>
      <c r="ET2733" s="99"/>
      <c r="EU2733" s="99"/>
      <c r="EV2733" s="99"/>
      <c r="EW2733" s="99"/>
      <c r="EX2733" s="119"/>
      <c r="EY2733" s="121"/>
      <c r="EZ2733" s="296"/>
      <c r="FA2733" s="83"/>
      <c r="FC2733" s="116"/>
      <c r="FD2733" s="116"/>
    </row>
    <row r="2734" spans="1:160" ht="15" customHeight="1" x14ac:dyDescent="0.2">
      <c r="A2734" s="100"/>
      <c r="B2734" s="100"/>
      <c r="C2734" s="74"/>
      <c r="D2734" s="74"/>
      <c r="E2734" s="74"/>
      <c r="F2734" s="74"/>
      <c r="G2734" s="75"/>
      <c r="H2734" s="435"/>
      <c r="I2734" s="73"/>
      <c r="J2734" s="101"/>
      <c r="K2734" s="113"/>
      <c r="L2734" s="103"/>
      <c r="M2734" s="569" t="str">
        <f>IF(NOT(ISERROR(FIND("Training",W2734))),"'Plot Psychometric_HH'",IF(NOT(ISERROR(FIND("1DAT",W2734))),"'Plot Tuning Azimuth_HH'",IF(NOT(ISERROR(FIND("HD_dt",W2734))),"'Plot HeadingDiscimination_PSTH_HH_dt_yuchen'",IF(NOT(ISERROR(FIND("HD",W2734))),"'Plot HeadingDiscimination_PSTH_HH'",IF(NOT(ISERROR(FIND("MemSac",W2734))),"'Memory Saccade Analysis_HH'",IF(NOT(ISERROR(FIND("DelSac",W2734))),"'Memory Saccade Analysis_HH'",IF(NOT(ISERROR(FIND("u-stim",W2734))),"'Plot Microstim_HH'","")))))))</f>
        <v/>
      </c>
      <c r="N2734" s="573"/>
      <c r="O2734" s="584"/>
      <c r="P2734" s="590"/>
      <c r="Q2734" s="590"/>
      <c r="R2734" s="590"/>
      <c r="S2734" s="590"/>
      <c r="T2734" s="590"/>
      <c r="U2734" s="590"/>
      <c r="V2734" s="583"/>
      <c r="W2734" s="170"/>
      <c r="X2734" s="192"/>
      <c r="Y2734" s="219"/>
      <c r="Z2734" s="217"/>
      <c r="AA2734" s="218"/>
      <c r="AB2734" s="77"/>
      <c r="AC2734" s="78"/>
      <c r="AD2734" s="199"/>
      <c r="AE2734" s="91"/>
      <c r="AF2734" s="79"/>
      <c r="AG2734" s="79"/>
      <c r="AH2734" s="80"/>
      <c r="AI2734" s="81"/>
      <c r="AJ2734" s="81"/>
      <c r="AK2734" s="81"/>
      <c r="AL2734" s="81"/>
      <c r="AM2734" s="114"/>
      <c r="AN2734" s="82"/>
      <c r="AO2734" s="83"/>
      <c r="AP2734" s="83"/>
      <c r="AQ2734" s="83"/>
      <c r="AR2734" s="84"/>
      <c r="AS2734" s="85"/>
      <c r="AT2734" s="85"/>
      <c r="AU2734" s="85"/>
      <c r="AV2734" s="85"/>
      <c r="AW2734" s="104"/>
      <c r="AX2734" s="86"/>
      <c r="AY2734" s="87"/>
      <c r="AZ2734" s="87"/>
      <c r="BA2734" s="87"/>
      <c r="BB2734" s="88"/>
      <c r="BC2734" s="89"/>
      <c r="BD2734" s="89"/>
      <c r="BE2734" s="89"/>
      <c r="BF2734" s="89"/>
      <c r="BG2734" s="115"/>
      <c r="BH2734" s="90"/>
      <c r="BI2734" s="251"/>
      <c r="BJ2734" s="252"/>
      <c r="BK2734" s="252"/>
      <c r="BL2734" s="230"/>
      <c r="BM2734" s="230"/>
      <c r="BN2734" s="230"/>
      <c r="BO2734" s="231"/>
      <c r="BP2734" s="231"/>
      <c r="BQ2734" s="231"/>
      <c r="BR2734" s="232"/>
      <c r="BS2734" s="232"/>
      <c r="BT2734" s="232"/>
      <c r="BU2734" s="230"/>
      <c r="BV2734" s="230"/>
      <c r="BW2734" s="231"/>
      <c r="BX2734" s="231"/>
      <c r="BY2734" s="232"/>
      <c r="BZ2734" s="235"/>
      <c r="CA2734" s="257"/>
      <c r="CB2734" s="233"/>
      <c r="CC2734" s="230"/>
      <c r="CD2734" s="230"/>
      <c r="CE2734" s="230"/>
      <c r="CF2734" s="230"/>
      <c r="CG2734" s="230"/>
      <c r="CH2734" s="230"/>
      <c r="CI2734" s="230"/>
      <c r="CJ2734" s="231"/>
      <c r="CK2734" s="231"/>
      <c r="CL2734" s="231"/>
      <c r="CM2734" s="231"/>
      <c r="CN2734" s="231"/>
      <c r="CO2734" s="231"/>
      <c r="CP2734" s="231"/>
      <c r="CQ2734" s="231"/>
      <c r="CR2734" s="232"/>
      <c r="CS2734" s="232"/>
      <c r="CT2734" s="232"/>
      <c r="CU2734" s="232"/>
      <c r="CV2734" s="232"/>
      <c r="CW2734" s="232"/>
      <c r="CX2734" s="232"/>
      <c r="CY2734" s="234"/>
      <c r="DA2734" s="106"/>
      <c r="DC2734" s="106"/>
      <c r="DD2734" s="106"/>
      <c r="DE2734" s="106"/>
      <c r="DF2734" s="92"/>
      <c r="DG2734" s="107"/>
      <c r="DH2734" s="107"/>
      <c r="DI2734" s="107"/>
      <c r="DJ2734" s="107"/>
      <c r="DK2734" s="107"/>
      <c r="DL2734" s="107"/>
      <c r="DM2734" s="110"/>
      <c r="DN2734" s="110"/>
      <c r="DO2734" s="110"/>
      <c r="DP2734" s="110"/>
      <c r="DQ2734" s="110"/>
      <c r="DR2734" s="110"/>
      <c r="DS2734" s="110"/>
      <c r="DT2734" s="110"/>
      <c r="DU2734" s="497"/>
      <c r="DV2734" s="497"/>
      <c r="DW2734" s="497"/>
      <c r="DX2734" s="497"/>
      <c r="DY2734" s="497"/>
      <c r="DZ2734" s="497"/>
      <c r="EA2734" s="98"/>
      <c r="EB2734" s="99"/>
      <c r="EC2734" s="99"/>
      <c r="ED2734" s="99"/>
      <c r="EE2734" s="99"/>
      <c r="EF2734" s="99"/>
      <c r="EG2734" s="99"/>
      <c r="EH2734" s="99"/>
      <c r="EI2734" s="99"/>
      <c r="EJ2734" s="99"/>
      <c r="EK2734" s="99"/>
      <c r="EL2734" s="99"/>
      <c r="EM2734" s="99"/>
      <c r="EN2734" s="99"/>
      <c r="EO2734" s="99"/>
      <c r="EP2734" s="99"/>
      <c r="EQ2734" s="99"/>
      <c r="ER2734" s="99"/>
      <c r="ES2734" s="99"/>
      <c r="ET2734" s="99"/>
      <c r="EU2734" s="99"/>
      <c r="EV2734" s="99"/>
      <c r="EW2734" s="99"/>
      <c r="EX2734" s="119"/>
      <c r="EY2734" s="121"/>
      <c r="EZ2734" s="296"/>
      <c r="FA2734" s="83"/>
      <c r="FC2734" s="116"/>
      <c r="FD2734" s="116"/>
    </row>
    <row r="2735" spans="1:160" ht="15" customHeight="1" x14ac:dyDescent="0.2">
      <c r="A2735" s="100"/>
      <c r="B2735" s="100"/>
      <c r="C2735" s="74"/>
      <c r="D2735" s="74"/>
      <c r="E2735" s="74"/>
      <c r="F2735" s="74"/>
      <c r="G2735" s="75"/>
      <c r="H2735" s="435"/>
      <c r="I2735" s="73"/>
      <c r="J2735" s="101"/>
      <c r="K2735" s="113"/>
      <c r="L2735" s="103"/>
      <c r="M2735" s="569" t="str">
        <f>IF(NOT(ISERROR(FIND("Training",W2735))),"'Plot Psychometric_HH'",IF(NOT(ISERROR(FIND("1DAT",W2735))),"'Plot Tuning Azimuth_HH'",IF(NOT(ISERROR(FIND("HD_dt",W2735))),"'Plot HeadingDiscimination_PSTH_HH_dt_yuchen'",IF(NOT(ISERROR(FIND("HD",W2735))),"'Plot HeadingDiscimination_PSTH_HH'",IF(NOT(ISERROR(FIND("MemSac",W2735))),"'Memory Saccade Analysis_HH'",IF(NOT(ISERROR(FIND("DelSac",W2735))),"'Memory Saccade Analysis_HH'",IF(NOT(ISERROR(FIND("u-stim",W2735))),"'Plot Microstim_HH'","")))))))</f>
        <v/>
      </c>
      <c r="N2735" s="573"/>
      <c r="O2735" s="584"/>
      <c r="P2735" s="590"/>
      <c r="Q2735" s="590"/>
      <c r="R2735" s="590"/>
      <c r="S2735" s="590"/>
      <c r="T2735" s="590"/>
      <c r="U2735" s="590"/>
      <c r="V2735" s="583"/>
      <c r="W2735" s="170"/>
      <c r="X2735" s="192"/>
      <c r="Y2735" s="219"/>
      <c r="Z2735" s="217"/>
      <c r="AA2735" s="218"/>
      <c r="AB2735" s="77"/>
      <c r="AC2735" s="78"/>
      <c r="AD2735" s="199"/>
      <c r="AE2735" s="91"/>
      <c r="AF2735" s="79"/>
      <c r="AG2735" s="79"/>
      <c r="AH2735" s="80"/>
      <c r="AI2735" s="81"/>
      <c r="AJ2735" s="81"/>
      <c r="AK2735" s="81"/>
      <c r="AL2735" s="81"/>
      <c r="AM2735" s="114"/>
      <c r="AN2735" s="82"/>
      <c r="AO2735" s="83"/>
      <c r="AP2735" s="83"/>
      <c r="AQ2735" s="83"/>
      <c r="AR2735" s="84"/>
      <c r="AS2735" s="85"/>
      <c r="AT2735" s="85"/>
      <c r="AU2735" s="85"/>
      <c r="AV2735" s="85"/>
      <c r="AW2735" s="104"/>
      <c r="AX2735" s="86"/>
      <c r="AY2735" s="87"/>
      <c r="AZ2735" s="87"/>
      <c r="BA2735" s="87"/>
      <c r="BB2735" s="88"/>
      <c r="BC2735" s="89"/>
      <c r="BD2735" s="89"/>
      <c r="BE2735" s="89"/>
      <c r="BF2735" s="89"/>
      <c r="BG2735" s="115"/>
      <c r="BH2735" s="90"/>
      <c r="BI2735" s="251"/>
      <c r="BJ2735" s="252"/>
      <c r="BK2735" s="252"/>
      <c r="BL2735" s="230"/>
      <c r="BM2735" s="230"/>
      <c r="BN2735" s="230"/>
      <c r="BO2735" s="231"/>
      <c r="BP2735" s="231"/>
      <c r="BQ2735" s="231"/>
      <c r="BR2735" s="232"/>
      <c r="BS2735" s="232"/>
      <c r="BT2735" s="232"/>
      <c r="BU2735" s="230"/>
      <c r="BV2735" s="230"/>
      <c r="BW2735" s="231"/>
      <c r="BX2735" s="231"/>
      <c r="BY2735" s="232"/>
      <c r="BZ2735" s="235"/>
      <c r="CA2735" s="257"/>
      <c r="CB2735" s="233"/>
      <c r="CC2735" s="230"/>
      <c r="CD2735" s="230"/>
      <c r="CE2735" s="230"/>
      <c r="CF2735" s="230"/>
      <c r="CG2735" s="230"/>
      <c r="CH2735" s="230"/>
      <c r="CI2735" s="230"/>
      <c r="CJ2735" s="231"/>
      <c r="CK2735" s="231"/>
      <c r="CL2735" s="231"/>
      <c r="CM2735" s="231"/>
      <c r="CN2735" s="231"/>
      <c r="CO2735" s="231"/>
      <c r="CP2735" s="231"/>
      <c r="CQ2735" s="231"/>
      <c r="CR2735" s="232"/>
      <c r="CS2735" s="232"/>
      <c r="CT2735" s="232"/>
      <c r="CU2735" s="232"/>
      <c r="CV2735" s="232"/>
      <c r="CW2735" s="232"/>
      <c r="CX2735" s="232"/>
      <c r="CY2735" s="234"/>
      <c r="DA2735" s="106"/>
      <c r="DC2735" s="106"/>
      <c r="DD2735" s="106"/>
      <c r="DE2735" s="106"/>
      <c r="DF2735" s="92"/>
      <c r="DG2735" s="107"/>
      <c r="DH2735" s="107"/>
      <c r="DI2735" s="107"/>
      <c r="DJ2735" s="107"/>
      <c r="DK2735" s="107"/>
      <c r="DL2735" s="107"/>
      <c r="DM2735" s="110"/>
      <c r="DN2735" s="110"/>
      <c r="DO2735" s="110"/>
      <c r="DP2735" s="110"/>
      <c r="DQ2735" s="110"/>
      <c r="DR2735" s="110"/>
      <c r="DS2735" s="110"/>
      <c r="DT2735" s="110"/>
      <c r="DU2735" s="497"/>
      <c r="DV2735" s="497"/>
      <c r="DW2735" s="497"/>
      <c r="DX2735" s="497"/>
      <c r="DY2735" s="497"/>
      <c r="DZ2735" s="497"/>
      <c r="EA2735" s="98"/>
      <c r="EB2735" s="99"/>
      <c r="EC2735" s="99"/>
      <c r="ED2735" s="99"/>
      <c r="EE2735" s="99"/>
      <c r="EF2735" s="99"/>
      <c r="EG2735" s="99"/>
      <c r="EH2735" s="99"/>
      <c r="EI2735" s="99"/>
      <c r="EJ2735" s="99"/>
      <c r="EK2735" s="99"/>
      <c r="EL2735" s="99"/>
      <c r="EM2735" s="99"/>
      <c r="EN2735" s="99"/>
      <c r="EO2735" s="99"/>
      <c r="EP2735" s="99"/>
      <c r="EQ2735" s="99"/>
      <c r="ER2735" s="99"/>
      <c r="ES2735" s="99"/>
      <c r="ET2735" s="99"/>
      <c r="EU2735" s="99"/>
      <c r="EV2735" s="99"/>
      <c r="EW2735" s="99"/>
      <c r="EX2735" s="119"/>
      <c r="EY2735" s="121"/>
      <c r="EZ2735" s="296"/>
      <c r="FA2735" s="83"/>
      <c r="FC2735" s="116"/>
      <c r="FD2735" s="116"/>
    </row>
    <row r="2736" spans="1:160" ht="15" customHeight="1" x14ac:dyDescent="0.2">
      <c r="A2736" s="100"/>
      <c r="B2736" s="100"/>
      <c r="C2736" s="74"/>
      <c r="D2736" s="74"/>
      <c r="E2736" s="74"/>
      <c r="F2736" s="74"/>
      <c r="G2736" s="75"/>
      <c r="H2736" s="435"/>
      <c r="I2736" s="73"/>
      <c r="J2736" s="101"/>
      <c r="K2736" s="113"/>
      <c r="L2736" s="103"/>
      <c r="M2736" s="569" t="str">
        <f>IF(NOT(ISERROR(FIND("Training",W2736))),"'Plot Psychometric_HH'",IF(NOT(ISERROR(FIND("1DAT",W2736))),"'Plot Tuning Azimuth_HH'",IF(NOT(ISERROR(FIND("HD_dt",W2736))),"'Plot HeadingDiscimination_PSTH_HH_dt_yuchen'",IF(NOT(ISERROR(FIND("HD",W2736))),"'Plot HeadingDiscimination_PSTH_HH'",IF(NOT(ISERROR(FIND("MemSac",W2736))),"'Memory Saccade Analysis_HH'",IF(NOT(ISERROR(FIND("DelSac",W2736))),"'Memory Saccade Analysis_HH'",IF(NOT(ISERROR(FIND("u-stim",W2736))),"'Plot Microstim_HH'","")))))))</f>
        <v/>
      </c>
      <c r="N2736" s="573"/>
      <c r="O2736" s="584"/>
      <c r="P2736" s="590"/>
      <c r="Q2736" s="590"/>
      <c r="R2736" s="590"/>
      <c r="S2736" s="590"/>
      <c r="T2736" s="590"/>
      <c r="U2736" s="590"/>
      <c r="V2736" s="583"/>
      <c r="W2736" s="170"/>
      <c r="X2736" s="192"/>
      <c r="Y2736" s="219"/>
      <c r="Z2736" s="217"/>
      <c r="AA2736" s="218"/>
      <c r="AB2736" s="77"/>
      <c r="AC2736" s="78"/>
      <c r="AD2736" s="199"/>
      <c r="AE2736" s="91"/>
      <c r="AF2736" s="79"/>
      <c r="AG2736" s="79"/>
      <c r="AH2736" s="80"/>
      <c r="AI2736" s="81"/>
      <c r="AJ2736" s="81"/>
      <c r="AK2736" s="81"/>
      <c r="AL2736" s="81"/>
      <c r="AM2736" s="114"/>
      <c r="AN2736" s="82"/>
      <c r="AO2736" s="83"/>
      <c r="AP2736" s="83"/>
      <c r="AQ2736" s="83"/>
      <c r="AR2736" s="84"/>
      <c r="AS2736" s="85"/>
      <c r="AT2736" s="85"/>
      <c r="AU2736" s="85"/>
      <c r="AV2736" s="85"/>
      <c r="AW2736" s="104"/>
      <c r="AX2736" s="86"/>
      <c r="AY2736" s="87"/>
      <c r="AZ2736" s="87"/>
      <c r="BA2736" s="87"/>
      <c r="BB2736" s="88"/>
      <c r="BC2736" s="89"/>
      <c r="BD2736" s="89"/>
      <c r="BE2736" s="89"/>
      <c r="BF2736" s="89"/>
      <c r="BG2736" s="115"/>
      <c r="BH2736" s="90"/>
      <c r="BI2736" s="251"/>
      <c r="BJ2736" s="252"/>
      <c r="BK2736" s="252"/>
      <c r="BL2736" s="230"/>
      <c r="BM2736" s="230"/>
      <c r="BN2736" s="230"/>
      <c r="BO2736" s="231"/>
      <c r="BP2736" s="231"/>
      <c r="BQ2736" s="231"/>
      <c r="BR2736" s="232"/>
      <c r="BS2736" s="232"/>
      <c r="BT2736" s="232"/>
      <c r="BU2736" s="230"/>
      <c r="BV2736" s="230"/>
      <c r="BW2736" s="231"/>
      <c r="BX2736" s="231"/>
      <c r="BY2736" s="232"/>
      <c r="BZ2736" s="235"/>
      <c r="CA2736" s="257"/>
      <c r="CB2736" s="233"/>
      <c r="CC2736" s="230"/>
      <c r="CD2736" s="230"/>
      <c r="CE2736" s="230"/>
      <c r="CF2736" s="230"/>
      <c r="CG2736" s="230"/>
      <c r="CH2736" s="230"/>
      <c r="CI2736" s="230"/>
      <c r="CJ2736" s="231"/>
      <c r="CK2736" s="231"/>
      <c r="CL2736" s="231"/>
      <c r="CM2736" s="231"/>
      <c r="CN2736" s="231"/>
      <c r="CO2736" s="231"/>
      <c r="CP2736" s="231"/>
      <c r="CQ2736" s="231"/>
      <c r="CR2736" s="232"/>
      <c r="CS2736" s="232"/>
      <c r="CT2736" s="232"/>
      <c r="CU2736" s="232"/>
      <c r="CV2736" s="232"/>
      <c r="CW2736" s="232"/>
      <c r="CX2736" s="232"/>
      <c r="CY2736" s="234"/>
      <c r="DA2736" s="106"/>
      <c r="DC2736" s="106"/>
      <c r="DD2736" s="106"/>
      <c r="DE2736" s="106"/>
      <c r="DF2736" s="92"/>
      <c r="DG2736" s="107"/>
      <c r="DH2736" s="107"/>
      <c r="DI2736" s="107"/>
      <c r="DJ2736" s="107"/>
      <c r="DK2736" s="107"/>
      <c r="DL2736" s="107"/>
      <c r="DM2736" s="110"/>
      <c r="DN2736" s="110"/>
      <c r="DO2736" s="110"/>
      <c r="DP2736" s="110"/>
      <c r="DQ2736" s="110"/>
      <c r="DR2736" s="110"/>
      <c r="DS2736" s="110"/>
      <c r="DT2736" s="110"/>
      <c r="DU2736" s="497"/>
      <c r="DV2736" s="497"/>
      <c r="DW2736" s="497"/>
      <c r="DX2736" s="497"/>
      <c r="DY2736" s="497"/>
      <c r="DZ2736" s="497"/>
      <c r="EA2736" s="98"/>
      <c r="EB2736" s="99"/>
      <c r="EC2736" s="99"/>
      <c r="ED2736" s="99"/>
      <c r="EE2736" s="99"/>
      <c r="EF2736" s="99"/>
      <c r="EG2736" s="99"/>
      <c r="EH2736" s="99"/>
      <c r="EI2736" s="99"/>
      <c r="EJ2736" s="99"/>
      <c r="EK2736" s="99"/>
      <c r="EL2736" s="99"/>
      <c r="EM2736" s="99"/>
      <c r="EN2736" s="99"/>
      <c r="EO2736" s="99"/>
      <c r="EP2736" s="99"/>
      <c r="EQ2736" s="99"/>
      <c r="ER2736" s="99"/>
      <c r="ES2736" s="99"/>
      <c r="ET2736" s="99"/>
      <c r="EU2736" s="99"/>
      <c r="EV2736" s="99"/>
      <c r="EW2736" s="99"/>
      <c r="EX2736" s="119"/>
      <c r="EY2736" s="121"/>
      <c r="EZ2736" s="296"/>
      <c r="FA2736" s="83"/>
      <c r="FC2736" s="116"/>
      <c r="FD2736" s="116"/>
    </row>
    <row r="2737" spans="1:160" ht="15" customHeight="1" x14ac:dyDescent="0.2">
      <c r="A2737" s="100"/>
      <c r="B2737" s="100"/>
      <c r="C2737" s="74"/>
      <c r="D2737" s="74"/>
      <c r="E2737" s="74"/>
      <c r="F2737" s="74"/>
      <c r="G2737" s="75"/>
      <c r="H2737" s="435"/>
      <c r="I2737" s="73"/>
      <c r="J2737" s="101"/>
      <c r="K2737" s="113"/>
      <c r="L2737" s="103"/>
      <c r="M2737" s="569" t="str">
        <f>IF(NOT(ISERROR(FIND("Training",W2737))),"'Plot Psychometric_HH'",IF(NOT(ISERROR(FIND("1DAT",W2737))),"'Plot Tuning Azimuth_HH'",IF(NOT(ISERROR(FIND("HD_dt",W2737))),"'Plot HeadingDiscimination_PSTH_HH_dt_yuchen'",IF(NOT(ISERROR(FIND("HD",W2737))),"'Plot HeadingDiscimination_PSTH_HH'",IF(NOT(ISERROR(FIND("MemSac",W2737))),"'Memory Saccade Analysis_HH'",IF(NOT(ISERROR(FIND("DelSac",W2737))),"'Memory Saccade Analysis_HH'",IF(NOT(ISERROR(FIND("u-stim",W2737))),"'Plot Microstim_HH'","")))))))</f>
        <v/>
      </c>
      <c r="N2737" s="573"/>
      <c r="O2737" s="584"/>
      <c r="P2737" s="590"/>
      <c r="Q2737" s="590"/>
      <c r="R2737" s="590"/>
      <c r="S2737" s="590"/>
      <c r="T2737" s="590"/>
      <c r="U2737" s="590"/>
      <c r="V2737" s="583"/>
      <c r="W2737" s="170"/>
      <c r="X2737" s="192"/>
      <c r="Y2737" s="219"/>
      <c r="Z2737" s="217"/>
      <c r="AA2737" s="218"/>
      <c r="AB2737" s="77"/>
      <c r="AC2737" s="78"/>
      <c r="AD2737" s="199"/>
      <c r="AE2737" s="91"/>
      <c r="AF2737" s="79"/>
      <c r="AG2737" s="79"/>
      <c r="AH2737" s="80"/>
      <c r="AI2737" s="81"/>
      <c r="AJ2737" s="81"/>
      <c r="AK2737" s="81"/>
      <c r="AL2737" s="81"/>
      <c r="AM2737" s="114"/>
      <c r="AN2737" s="82"/>
      <c r="AO2737" s="83"/>
      <c r="AP2737" s="83"/>
      <c r="AQ2737" s="83"/>
      <c r="AR2737" s="84"/>
      <c r="AS2737" s="85"/>
      <c r="AT2737" s="85"/>
      <c r="AU2737" s="85"/>
      <c r="AV2737" s="85"/>
      <c r="AW2737" s="104"/>
      <c r="AX2737" s="86"/>
      <c r="AY2737" s="87"/>
      <c r="AZ2737" s="87"/>
      <c r="BA2737" s="87"/>
      <c r="BB2737" s="88"/>
      <c r="BC2737" s="89"/>
      <c r="BD2737" s="89"/>
      <c r="BE2737" s="89"/>
      <c r="BF2737" s="89"/>
      <c r="BG2737" s="115"/>
      <c r="BH2737" s="90"/>
      <c r="BI2737" s="251"/>
      <c r="BJ2737" s="252"/>
      <c r="BK2737" s="252"/>
      <c r="BL2737" s="230"/>
      <c r="BM2737" s="230"/>
      <c r="BN2737" s="230"/>
      <c r="BO2737" s="231"/>
      <c r="BP2737" s="231"/>
      <c r="BQ2737" s="231"/>
      <c r="BR2737" s="232"/>
      <c r="BS2737" s="232"/>
      <c r="BT2737" s="232"/>
      <c r="BU2737" s="230"/>
      <c r="BV2737" s="230"/>
      <c r="BW2737" s="231"/>
      <c r="BX2737" s="231"/>
      <c r="BY2737" s="232"/>
      <c r="BZ2737" s="235"/>
      <c r="CA2737" s="257"/>
      <c r="CB2737" s="233"/>
      <c r="CC2737" s="230"/>
      <c r="CD2737" s="230"/>
      <c r="CE2737" s="230"/>
      <c r="CF2737" s="230"/>
      <c r="CG2737" s="230"/>
      <c r="CH2737" s="230"/>
      <c r="CI2737" s="230"/>
      <c r="CJ2737" s="231"/>
      <c r="CK2737" s="231"/>
      <c r="CL2737" s="231"/>
      <c r="CM2737" s="231"/>
      <c r="CN2737" s="231"/>
      <c r="CO2737" s="231"/>
      <c r="CP2737" s="231"/>
      <c r="CQ2737" s="231"/>
      <c r="CR2737" s="232"/>
      <c r="CS2737" s="232"/>
      <c r="CT2737" s="232"/>
      <c r="CU2737" s="232"/>
      <c r="CV2737" s="232"/>
      <c r="CW2737" s="232"/>
      <c r="CX2737" s="232"/>
      <c r="CY2737" s="234"/>
      <c r="DA2737" s="106"/>
      <c r="DC2737" s="106"/>
      <c r="DD2737" s="106"/>
      <c r="DE2737" s="106"/>
      <c r="DF2737" s="92"/>
      <c r="DG2737" s="107"/>
      <c r="DH2737" s="107"/>
      <c r="DI2737" s="107"/>
      <c r="DJ2737" s="107"/>
      <c r="DK2737" s="107"/>
      <c r="DL2737" s="107"/>
      <c r="DM2737" s="110"/>
      <c r="DN2737" s="110"/>
      <c r="DO2737" s="110"/>
      <c r="DP2737" s="110"/>
      <c r="DQ2737" s="110"/>
      <c r="DR2737" s="110"/>
      <c r="DS2737" s="110"/>
      <c r="DT2737" s="110"/>
      <c r="DU2737" s="497"/>
      <c r="DV2737" s="497"/>
      <c r="DW2737" s="497"/>
      <c r="DX2737" s="497"/>
      <c r="DY2737" s="497"/>
      <c r="DZ2737" s="497"/>
      <c r="EA2737" s="98"/>
      <c r="EB2737" s="99"/>
      <c r="EC2737" s="99"/>
      <c r="ED2737" s="99"/>
      <c r="EE2737" s="99"/>
      <c r="EF2737" s="99"/>
      <c r="EG2737" s="99"/>
      <c r="EH2737" s="99"/>
      <c r="EI2737" s="99"/>
      <c r="EJ2737" s="99"/>
      <c r="EK2737" s="99"/>
      <c r="EL2737" s="99"/>
      <c r="EM2737" s="99"/>
      <c r="EN2737" s="99"/>
      <c r="EO2737" s="99"/>
      <c r="EP2737" s="99"/>
      <c r="EQ2737" s="99"/>
      <c r="ER2737" s="99"/>
      <c r="ES2737" s="99"/>
      <c r="ET2737" s="99"/>
      <c r="EU2737" s="99"/>
      <c r="EV2737" s="99"/>
      <c r="EW2737" s="99"/>
      <c r="EX2737" s="119"/>
      <c r="EY2737" s="121"/>
      <c r="EZ2737" s="296"/>
      <c r="FA2737" s="83"/>
      <c r="FC2737" s="116"/>
      <c r="FD2737" s="116"/>
    </row>
    <row r="2738" spans="1:160" ht="15" customHeight="1" x14ac:dyDescent="0.2">
      <c r="A2738" s="100"/>
      <c r="B2738" s="100"/>
      <c r="C2738" s="74"/>
      <c r="D2738" s="74"/>
      <c r="E2738" s="74"/>
      <c r="F2738" s="74"/>
      <c r="G2738" s="75"/>
      <c r="H2738" s="435"/>
      <c r="I2738" s="73"/>
      <c r="J2738" s="101"/>
      <c r="K2738" s="113"/>
      <c r="L2738" s="103"/>
      <c r="M2738" s="569" t="str">
        <f>IF(NOT(ISERROR(FIND("Training",W2738))),"'Plot Psychometric_HH'",IF(NOT(ISERROR(FIND("1DAT",W2738))),"'Plot Tuning Azimuth_HH'",IF(NOT(ISERROR(FIND("HD_dt",W2738))),"'Plot HeadingDiscimination_PSTH_HH_dt_yuchen'",IF(NOT(ISERROR(FIND("HD",W2738))),"'Plot HeadingDiscimination_PSTH_HH'",IF(NOT(ISERROR(FIND("MemSac",W2738))),"'Memory Saccade Analysis_HH'",IF(NOT(ISERROR(FIND("DelSac",W2738))),"'Memory Saccade Analysis_HH'",IF(NOT(ISERROR(FIND("u-stim",W2738))),"'Plot Microstim_HH'","")))))))</f>
        <v/>
      </c>
      <c r="N2738" s="573"/>
      <c r="O2738" s="584"/>
      <c r="P2738" s="590"/>
      <c r="Q2738" s="590"/>
      <c r="R2738" s="590"/>
      <c r="S2738" s="590"/>
      <c r="T2738" s="590"/>
      <c r="U2738" s="590"/>
      <c r="V2738" s="583"/>
      <c r="W2738" s="170"/>
      <c r="X2738" s="192"/>
      <c r="Y2738" s="219"/>
      <c r="Z2738" s="217"/>
      <c r="AA2738" s="218"/>
      <c r="AB2738" s="77"/>
      <c r="AC2738" s="78"/>
      <c r="AD2738" s="199"/>
      <c r="AE2738" s="91"/>
      <c r="AF2738" s="79"/>
      <c r="AG2738" s="79"/>
      <c r="AH2738" s="80"/>
      <c r="AI2738" s="81"/>
      <c r="AJ2738" s="81"/>
      <c r="AK2738" s="81"/>
      <c r="AL2738" s="81"/>
      <c r="AM2738" s="114"/>
      <c r="AN2738" s="82"/>
      <c r="AO2738" s="83"/>
      <c r="AP2738" s="83"/>
      <c r="AQ2738" s="83"/>
      <c r="AR2738" s="84"/>
      <c r="AS2738" s="85"/>
      <c r="AT2738" s="85"/>
      <c r="AU2738" s="85"/>
      <c r="AV2738" s="85"/>
      <c r="AW2738" s="104"/>
      <c r="AX2738" s="86"/>
      <c r="AY2738" s="87"/>
      <c r="AZ2738" s="87"/>
      <c r="BA2738" s="87"/>
      <c r="BB2738" s="88"/>
      <c r="BC2738" s="89"/>
      <c r="BD2738" s="89"/>
      <c r="BE2738" s="89"/>
      <c r="BF2738" s="89"/>
      <c r="BG2738" s="115"/>
      <c r="BH2738" s="90"/>
      <c r="BI2738" s="251"/>
      <c r="BJ2738" s="252"/>
      <c r="BK2738" s="252"/>
      <c r="BL2738" s="230"/>
      <c r="BM2738" s="230"/>
      <c r="BN2738" s="230"/>
      <c r="BO2738" s="231"/>
      <c r="BP2738" s="231"/>
      <c r="BQ2738" s="231"/>
      <c r="BR2738" s="232"/>
      <c r="BS2738" s="232"/>
      <c r="BT2738" s="232"/>
      <c r="BU2738" s="230"/>
      <c r="BV2738" s="230"/>
      <c r="BW2738" s="231"/>
      <c r="BX2738" s="231"/>
      <c r="BY2738" s="232"/>
      <c r="BZ2738" s="235"/>
      <c r="CA2738" s="257"/>
      <c r="CB2738" s="233"/>
      <c r="CC2738" s="230"/>
      <c r="CD2738" s="230"/>
      <c r="CE2738" s="230"/>
      <c r="CF2738" s="230"/>
      <c r="CG2738" s="230"/>
      <c r="CH2738" s="230"/>
      <c r="CI2738" s="230"/>
      <c r="CJ2738" s="231"/>
      <c r="CK2738" s="231"/>
      <c r="CL2738" s="231"/>
      <c r="CM2738" s="231"/>
      <c r="CN2738" s="231"/>
      <c r="CO2738" s="231"/>
      <c r="CP2738" s="231"/>
      <c r="CQ2738" s="231"/>
      <c r="CR2738" s="232"/>
      <c r="CS2738" s="232"/>
      <c r="CT2738" s="232"/>
      <c r="CU2738" s="232"/>
      <c r="CV2738" s="232"/>
      <c r="CW2738" s="232"/>
      <c r="CX2738" s="232"/>
      <c r="CY2738" s="234"/>
      <c r="DA2738" s="106"/>
      <c r="DC2738" s="106"/>
      <c r="DD2738" s="106"/>
      <c r="DE2738" s="106"/>
      <c r="DF2738" s="92"/>
      <c r="DG2738" s="107"/>
      <c r="DH2738" s="107"/>
      <c r="DI2738" s="107"/>
      <c r="DJ2738" s="107"/>
      <c r="DK2738" s="107"/>
      <c r="DL2738" s="107"/>
      <c r="DM2738" s="110"/>
      <c r="DN2738" s="110"/>
      <c r="DO2738" s="110"/>
      <c r="DP2738" s="110"/>
      <c r="DQ2738" s="110"/>
      <c r="DR2738" s="110"/>
      <c r="DS2738" s="110"/>
      <c r="DT2738" s="110"/>
      <c r="DU2738" s="497"/>
      <c r="DV2738" s="497"/>
      <c r="DW2738" s="497"/>
      <c r="DX2738" s="497"/>
      <c r="DY2738" s="497"/>
      <c r="DZ2738" s="497"/>
      <c r="EA2738" s="98"/>
      <c r="EB2738" s="99"/>
      <c r="EC2738" s="99"/>
      <c r="ED2738" s="99"/>
      <c r="EE2738" s="99"/>
      <c r="EF2738" s="99"/>
      <c r="EG2738" s="99"/>
      <c r="EH2738" s="99"/>
      <c r="EI2738" s="99"/>
      <c r="EJ2738" s="99"/>
      <c r="EK2738" s="99"/>
      <c r="EL2738" s="99"/>
      <c r="EM2738" s="99"/>
      <c r="EN2738" s="99"/>
      <c r="EO2738" s="99"/>
      <c r="EP2738" s="99"/>
      <c r="EQ2738" s="99"/>
      <c r="ER2738" s="99"/>
      <c r="ES2738" s="99"/>
      <c r="ET2738" s="99"/>
      <c r="EU2738" s="99"/>
      <c r="EV2738" s="99"/>
      <c r="EW2738" s="99"/>
      <c r="EX2738" s="119"/>
      <c r="EY2738" s="121"/>
      <c r="EZ2738" s="296"/>
      <c r="FA2738" s="83"/>
      <c r="FC2738" s="116"/>
      <c r="FD2738" s="116"/>
    </row>
    <row r="2739" spans="1:160" ht="15" customHeight="1" x14ac:dyDescent="0.2">
      <c r="A2739" s="100"/>
      <c r="B2739" s="100"/>
      <c r="C2739" s="74"/>
      <c r="D2739" s="74"/>
      <c r="E2739" s="74"/>
      <c r="F2739" s="74"/>
      <c r="G2739" s="75"/>
      <c r="H2739" s="435"/>
      <c r="I2739" s="73"/>
      <c r="J2739" s="101"/>
      <c r="K2739" s="113"/>
      <c r="L2739" s="103"/>
      <c r="M2739" s="569" t="str">
        <f>IF(NOT(ISERROR(FIND("Training",W2739))),"'Plot Psychometric_HH'",IF(NOT(ISERROR(FIND("1DAT",W2739))),"'Plot Tuning Azimuth_HH'",IF(NOT(ISERROR(FIND("HD_dt",W2739))),"'Plot HeadingDiscimination_PSTH_HH_dt_yuchen'",IF(NOT(ISERROR(FIND("HD",W2739))),"'Plot HeadingDiscimination_PSTH_HH'",IF(NOT(ISERROR(FIND("MemSac",W2739))),"'Memory Saccade Analysis_HH'",IF(NOT(ISERROR(FIND("DelSac",W2739))),"'Memory Saccade Analysis_HH'",IF(NOT(ISERROR(FIND("u-stim",W2739))),"'Plot Microstim_HH'","")))))))</f>
        <v/>
      </c>
      <c r="N2739" s="573"/>
      <c r="O2739" s="584"/>
      <c r="P2739" s="590"/>
      <c r="Q2739" s="590"/>
      <c r="R2739" s="590"/>
      <c r="S2739" s="590"/>
      <c r="T2739" s="590"/>
      <c r="U2739" s="590"/>
      <c r="V2739" s="583"/>
      <c r="W2739" s="170"/>
      <c r="X2739" s="192"/>
      <c r="Y2739" s="219"/>
      <c r="Z2739" s="217"/>
      <c r="AA2739" s="218"/>
      <c r="AB2739" s="77"/>
      <c r="AC2739" s="78"/>
      <c r="AD2739" s="199"/>
      <c r="AE2739" s="91"/>
      <c r="AF2739" s="79"/>
      <c r="AG2739" s="79"/>
      <c r="AH2739" s="80"/>
      <c r="AI2739" s="81"/>
      <c r="AJ2739" s="81"/>
      <c r="AK2739" s="81"/>
      <c r="AL2739" s="81"/>
      <c r="AM2739" s="114"/>
      <c r="AN2739" s="82"/>
      <c r="AO2739" s="83"/>
      <c r="AP2739" s="83"/>
      <c r="AQ2739" s="83"/>
      <c r="AR2739" s="84"/>
      <c r="AS2739" s="85"/>
      <c r="AT2739" s="85"/>
      <c r="AU2739" s="85"/>
      <c r="AV2739" s="85"/>
      <c r="AW2739" s="104"/>
      <c r="AX2739" s="86"/>
      <c r="AY2739" s="87"/>
      <c r="AZ2739" s="87"/>
      <c r="BA2739" s="87"/>
      <c r="BB2739" s="88"/>
      <c r="BC2739" s="89"/>
      <c r="BD2739" s="89"/>
      <c r="BE2739" s="89"/>
      <c r="BF2739" s="89"/>
      <c r="BG2739" s="115"/>
      <c r="BH2739" s="90"/>
      <c r="BI2739" s="251"/>
      <c r="BJ2739" s="252"/>
      <c r="BK2739" s="252"/>
      <c r="BL2739" s="230"/>
      <c r="BM2739" s="230"/>
      <c r="BN2739" s="230"/>
      <c r="BO2739" s="231"/>
      <c r="BP2739" s="231"/>
      <c r="BQ2739" s="231"/>
      <c r="BR2739" s="232"/>
      <c r="BS2739" s="232"/>
      <c r="BT2739" s="232"/>
      <c r="BU2739" s="230"/>
      <c r="BV2739" s="230"/>
      <c r="BW2739" s="231"/>
      <c r="BX2739" s="231"/>
      <c r="BY2739" s="232"/>
      <c r="BZ2739" s="235"/>
      <c r="CA2739" s="257"/>
      <c r="CB2739" s="233"/>
      <c r="CC2739" s="230"/>
      <c r="CD2739" s="230"/>
      <c r="CE2739" s="230"/>
      <c r="CF2739" s="230"/>
      <c r="CG2739" s="230"/>
      <c r="CH2739" s="230"/>
      <c r="CI2739" s="230"/>
      <c r="CJ2739" s="231"/>
      <c r="CK2739" s="231"/>
      <c r="CL2739" s="231"/>
      <c r="CM2739" s="231"/>
      <c r="CN2739" s="231"/>
      <c r="CO2739" s="231"/>
      <c r="CP2739" s="231"/>
      <c r="CQ2739" s="231"/>
      <c r="CR2739" s="232"/>
      <c r="CS2739" s="232"/>
      <c r="CT2739" s="232"/>
      <c r="CU2739" s="232"/>
      <c r="CV2739" s="232"/>
      <c r="CW2739" s="232"/>
      <c r="CX2739" s="232"/>
      <c r="CY2739" s="234"/>
      <c r="DA2739" s="106"/>
      <c r="DC2739" s="106"/>
      <c r="DD2739" s="106"/>
      <c r="DE2739" s="106"/>
      <c r="DF2739" s="92"/>
      <c r="DG2739" s="107"/>
      <c r="DH2739" s="107"/>
      <c r="DI2739" s="107"/>
      <c r="DJ2739" s="107"/>
      <c r="DK2739" s="107"/>
      <c r="DL2739" s="107"/>
      <c r="DM2739" s="110"/>
      <c r="DN2739" s="110"/>
      <c r="DO2739" s="110"/>
      <c r="DP2739" s="110"/>
      <c r="DQ2739" s="110"/>
      <c r="DR2739" s="110"/>
      <c r="DS2739" s="110"/>
      <c r="DT2739" s="110"/>
      <c r="DU2739" s="497"/>
      <c r="DV2739" s="497"/>
      <c r="DW2739" s="497"/>
      <c r="DX2739" s="497"/>
      <c r="DY2739" s="497"/>
      <c r="DZ2739" s="497"/>
      <c r="EA2739" s="98"/>
      <c r="EB2739" s="99"/>
      <c r="EC2739" s="99"/>
      <c r="ED2739" s="99"/>
      <c r="EE2739" s="99"/>
      <c r="EF2739" s="99"/>
      <c r="EG2739" s="99"/>
      <c r="EH2739" s="99"/>
      <c r="EI2739" s="99"/>
      <c r="EJ2739" s="99"/>
      <c r="EK2739" s="99"/>
      <c r="EL2739" s="99"/>
      <c r="EM2739" s="99"/>
      <c r="EN2739" s="99"/>
      <c r="EO2739" s="99"/>
      <c r="EP2739" s="99"/>
      <c r="EQ2739" s="99"/>
      <c r="ER2739" s="99"/>
      <c r="ES2739" s="99"/>
      <c r="ET2739" s="99"/>
      <c r="EU2739" s="99"/>
      <c r="EV2739" s="99"/>
      <c r="EW2739" s="99"/>
      <c r="EX2739" s="119"/>
      <c r="EY2739" s="121"/>
      <c r="EZ2739" s="296"/>
      <c r="FA2739" s="83"/>
      <c r="FC2739" s="116"/>
      <c r="FD2739" s="116"/>
    </row>
    <row r="2740" spans="1:160" ht="15" customHeight="1" x14ac:dyDescent="0.2">
      <c r="A2740" s="100"/>
      <c r="B2740" s="100"/>
      <c r="C2740" s="74"/>
      <c r="D2740" s="74"/>
      <c r="E2740" s="74"/>
      <c r="F2740" s="74"/>
      <c r="G2740" s="75"/>
      <c r="H2740" s="435"/>
      <c r="I2740" s="73"/>
      <c r="J2740" s="101"/>
      <c r="K2740" s="113"/>
      <c r="L2740" s="103"/>
      <c r="M2740" s="569" t="str">
        <f>IF(NOT(ISERROR(FIND("Training",W2740))),"'Plot Psychometric_HH'",IF(NOT(ISERROR(FIND("1DAT",W2740))),"'Plot Tuning Azimuth_HH'",IF(NOT(ISERROR(FIND("HD_dt",W2740))),"'Plot HeadingDiscimination_PSTH_HH_dt_yuchen'",IF(NOT(ISERROR(FIND("HD",W2740))),"'Plot HeadingDiscimination_PSTH_HH'",IF(NOT(ISERROR(FIND("MemSac",W2740))),"'Memory Saccade Analysis_HH'",IF(NOT(ISERROR(FIND("DelSac",W2740))),"'Memory Saccade Analysis_HH'",IF(NOT(ISERROR(FIND("u-stim",W2740))),"'Plot Microstim_HH'","")))))))</f>
        <v/>
      </c>
      <c r="N2740" s="573"/>
      <c r="O2740" s="584"/>
      <c r="P2740" s="590"/>
      <c r="Q2740" s="590"/>
      <c r="R2740" s="590"/>
      <c r="S2740" s="590"/>
      <c r="T2740" s="590"/>
      <c r="U2740" s="590"/>
      <c r="V2740" s="583"/>
      <c r="W2740" s="170"/>
      <c r="X2740" s="192"/>
      <c r="Y2740" s="219"/>
      <c r="Z2740" s="217"/>
      <c r="AA2740" s="218"/>
      <c r="AB2740" s="77"/>
      <c r="AC2740" s="78"/>
      <c r="AD2740" s="199"/>
      <c r="AE2740" s="91"/>
      <c r="AF2740" s="79"/>
      <c r="AG2740" s="79"/>
      <c r="AH2740" s="80"/>
      <c r="AI2740" s="81"/>
      <c r="AJ2740" s="81"/>
      <c r="AK2740" s="81"/>
      <c r="AL2740" s="81"/>
      <c r="AM2740" s="114"/>
      <c r="AN2740" s="82"/>
      <c r="AO2740" s="83"/>
      <c r="AP2740" s="83"/>
      <c r="AQ2740" s="83"/>
      <c r="AR2740" s="84"/>
      <c r="AS2740" s="85"/>
      <c r="AT2740" s="85"/>
      <c r="AU2740" s="85"/>
      <c r="AV2740" s="85"/>
      <c r="AW2740" s="104"/>
      <c r="AX2740" s="86"/>
      <c r="AY2740" s="87"/>
      <c r="AZ2740" s="87"/>
      <c r="BA2740" s="87"/>
      <c r="BB2740" s="88"/>
      <c r="BC2740" s="89"/>
      <c r="BD2740" s="89"/>
      <c r="BE2740" s="89"/>
      <c r="BF2740" s="89"/>
      <c r="BG2740" s="115"/>
      <c r="BH2740" s="90"/>
      <c r="BI2740" s="251"/>
      <c r="BJ2740" s="252"/>
      <c r="BK2740" s="252"/>
      <c r="BL2740" s="230"/>
      <c r="BM2740" s="230"/>
      <c r="BN2740" s="230"/>
      <c r="BO2740" s="231"/>
      <c r="BP2740" s="231"/>
      <c r="BQ2740" s="231"/>
      <c r="BR2740" s="232"/>
      <c r="BS2740" s="232"/>
      <c r="BT2740" s="232"/>
      <c r="BU2740" s="230"/>
      <c r="BV2740" s="230"/>
      <c r="BW2740" s="231"/>
      <c r="BX2740" s="231"/>
      <c r="BY2740" s="232"/>
      <c r="BZ2740" s="235"/>
      <c r="CA2740" s="257"/>
      <c r="CB2740" s="233"/>
      <c r="CC2740" s="230"/>
      <c r="CD2740" s="230"/>
      <c r="CE2740" s="230"/>
      <c r="CF2740" s="230"/>
      <c r="CG2740" s="230"/>
      <c r="CH2740" s="230"/>
      <c r="CI2740" s="230"/>
      <c r="CJ2740" s="231"/>
      <c r="CK2740" s="231"/>
      <c r="CL2740" s="231"/>
      <c r="CM2740" s="231"/>
      <c r="CN2740" s="231"/>
      <c r="CO2740" s="231"/>
      <c r="CP2740" s="231"/>
      <c r="CQ2740" s="231"/>
      <c r="CR2740" s="232"/>
      <c r="CS2740" s="232"/>
      <c r="CT2740" s="232"/>
      <c r="CU2740" s="232"/>
      <c r="CV2740" s="232"/>
      <c r="CW2740" s="232"/>
      <c r="CX2740" s="232"/>
      <c r="CY2740" s="234"/>
      <c r="DA2740" s="106"/>
      <c r="DC2740" s="106"/>
      <c r="DD2740" s="106"/>
      <c r="DE2740" s="106"/>
      <c r="DF2740" s="92"/>
      <c r="DG2740" s="107"/>
      <c r="DH2740" s="107"/>
      <c r="DI2740" s="107"/>
      <c r="DJ2740" s="107"/>
      <c r="DK2740" s="107"/>
      <c r="DL2740" s="107"/>
      <c r="DM2740" s="110"/>
      <c r="DN2740" s="110"/>
      <c r="DO2740" s="110"/>
      <c r="DP2740" s="110"/>
      <c r="DQ2740" s="110"/>
      <c r="DR2740" s="110"/>
      <c r="DS2740" s="110"/>
      <c r="DT2740" s="110"/>
      <c r="DU2740" s="497"/>
      <c r="DV2740" s="497"/>
      <c r="DW2740" s="497"/>
      <c r="DX2740" s="497"/>
      <c r="DY2740" s="497"/>
      <c r="DZ2740" s="497"/>
      <c r="EA2740" s="98"/>
      <c r="EB2740" s="99"/>
      <c r="EC2740" s="99"/>
      <c r="ED2740" s="99"/>
      <c r="EE2740" s="99"/>
      <c r="EF2740" s="99"/>
      <c r="EG2740" s="99"/>
      <c r="EH2740" s="99"/>
      <c r="EI2740" s="99"/>
      <c r="EJ2740" s="99"/>
      <c r="EK2740" s="99"/>
      <c r="EL2740" s="99"/>
      <c r="EM2740" s="99"/>
      <c r="EN2740" s="99"/>
      <c r="EO2740" s="99"/>
      <c r="EP2740" s="99"/>
      <c r="EQ2740" s="99"/>
      <c r="ER2740" s="99"/>
      <c r="ES2740" s="99"/>
      <c r="ET2740" s="99"/>
      <c r="EU2740" s="99"/>
      <c r="EV2740" s="99"/>
      <c r="EW2740" s="99"/>
      <c r="EX2740" s="119"/>
      <c r="EY2740" s="121"/>
      <c r="EZ2740" s="296"/>
      <c r="FA2740" s="83"/>
      <c r="FC2740" s="116"/>
      <c r="FD2740" s="116"/>
    </row>
    <row r="2741" spans="1:160" ht="15" customHeight="1" x14ac:dyDescent="0.2">
      <c r="A2741" s="100"/>
      <c r="B2741" s="100"/>
      <c r="C2741" s="74"/>
      <c r="D2741" s="74"/>
      <c r="E2741" s="74"/>
      <c r="F2741" s="74"/>
      <c r="G2741" s="75"/>
      <c r="H2741" s="435"/>
      <c r="I2741" s="73"/>
      <c r="J2741" s="101"/>
      <c r="K2741" s="113"/>
      <c r="L2741" s="103"/>
      <c r="M2741" s="569" t="str">
        <f>IF(NOT(ISERROR(FIND("Training",W2741))),"'Plot Psychometric_HH'",IF(NOT(ISERROR(FIND("1DAT",W2741))),"'Plot Tuning Azimuth_HH'",IF(NOT(ISERROR(FIND("HD_dt",W2741))),"'Plot HeadingDiscimination_PSTH_HH_dt_yuchen'",IF(NOT(ISERROR(FIND("HD",W2741))),"'Plot HeadingDiscimination_PSTH_HH'",IF(NOT(ISERROR(FIND("MemSac",W2741))),"'Memory Saccade Analysis_HH'",IF(NOT(ISERROR(FIND("DelSac",W2741))),"'Memory Saccade Analysis_HH'",IF(NOT(ISERROR(FIND("u-stim",W2741))),"'Plot Microstim_HH'","")))))))</f>
        <v/>
      </c>
      <c r="N2741" s="573"/>
      <c r="O2741" s="584"/>
      <c r="P2741" s="590"/>
      <c r="Q2741" s="590"/>
      <c r="R2741" s="590"/>
      <c r="S2741" s="590"/>
      <c r="T2741" s="590"/>
      <c r="U2741" s="590"/>
      <c r="V2741" s="583"/>
      <c r="W2741" s="170"/>
      <c r="X2741" s="192"/>
      <c r="Y2741" s="219"/>
      <c r="Z2741" s="217"/>
      <c r="AA2741" s="218"/>
      <c r="AB2741" s="77"/>
      <c r="AC2741" s="78"/>
      <c r="AD2741" s="199"/>
      <c r="AE2741" s="91"/>
      <c r="AF2741" s="79"/>
      <c r="AG2741" s="79"/>
      <c r="AH2741" s="80"/>
      <c r="AI2741" s="81"/>
      <c r="AJ2741" s="81"/>
      <c r="AK2741" s="81"/>
      <c r="AL2741" s="81"/>
      <c r="AM2741" s="114"/>
      <c r="AN2741" s="82"/>
      <c r="AO2741" s="83"/>
      <c r="AP2741" s="83"/>
      <c r="AQ2741" s="83"/>
      <c r="AR2741" s="84"/>
      <c r="AS2741" s="85"/>
      <c r="AT2741" s="85"/>
      <c r="AU2741" s="85"/>
      <c r="AV2741" s="85"/>
      <c r="AW2741" s="104"/>
      <c r="AX2741" s="86"/>
      <c r="AY2741" s="87"/>
      <c r="AZ2741" s="87"/>
      <c r="BA2741" s="87"/>
      <c r="BB2741" s="88"/>
      <c r="BC2741" s="89"/>
      <c r="BD2741" s="89"/>
      <c r="BE2741" s="89"/>
      <c r="BF2741" s="89"/>
      <c r="BG2741" s="115"/>
      <c r="BH2741" s="90"/>
      <c r="BI2741" s="251"/>
      <c r="BJ2741" s="252"/>
      <c r="BK2741" s="252"/>
      <c r="BL2741" s="230"/>
      <c r="BM2741" s="230"/>
      <c r="BN2741" s="230"/>
      <c r="BO2741" s="231"/>
      <c r="BP2741" s="231"/>
      <c r="BQ2741" s="231"/>
      <c r="BR2741" s="232"/>
      <c r="BS2741" s="232"/>
      <c r="BT2741" s="232"/>
      <c r="BU2741" s="230"/>
      <c r="BV2741" s="230"/>
      <c r="BW2741" s="231"/>
      <c r="BX2741" s="231"/>
      <c r="BY2741" s="232"/>
      <c r="BZ2741" s="235"/>
      <c r="CA2741" s="257"/>
      <c r="CB2741" s="233"/>
      <c r="CC2741" s="230"/>
      <c r="CD2741" s="230"/>
      <c r="CE2741" s="230"/>
      <c r="CF2741" s="230"/>
      <c r="CG2741" s="230"/>
      <c r="CH2741" s="230"/>
      <c r="CI2741" s="230"/>
      <c r="CJ2741" s="231"/>
      <c r="CK2741" s="231"/>
      <c r="CL2741" s="231"/>
      <c r="CM2741" s="231"/>
      <c r="CN2741" s="231"/>
      <c r="CO2741" s="231"/>
      <c r="CP2741" s="231"/>
      <c r="CQ2741" s="231"/>
      <c r="CR2741" s="232"/>
      <c r="CS2741" s="232"/>
      <c r="CT2741" s="232"/>
      <c r="CU2741" s="232"/>
      <c r="CV2741" s="232"/>
      <c r="CW2741" s="232"/>
      <c r="CX2741" s="232"/>
      <c r="CY2741" s="234"/>
      <c r="DA2741" s="106"/>
      <c r="DC2741" s="106"/>
      <c r="DD2741" s="106"/>
      <c r="DE2741" s="106"/>
      <c r="DF2741" s="92"/>
      <c r="DG2741" s="107"/>
      <c r="DH2741" s="107"/>
      <c r="DI2741" s="107"/>
      <c r="DJ2741" s="107"/>
      <c r="DK2741" s="107"/>
      <c r="DL2741" s="107"/>
      <c r="DM2741" s="110"/>
      <c r="DN2741" s="110"/>
      <c r="DO2741" s="110"/>
      <c r="DP2741" s="110"/>
      <c r="DQ2741" s="110"/>
      <c r="DR2741" s="110"/>
      <c r="DS2741" s="110"/>
      <c r="DT2741" s="110"/>
      <c r="DU2741" s="497"/>
      <c r="DV2741" s="497"/>
      <c r="DW2741" s="497"/>
      <c r="DX2741" s="497"/>
      <c r="DY2741" s="497"/>
      <c r="DZ2741" s="497"/>
      <c r="EA2741" s="98"/>
      <c r="EB2741" s="99"/>
      <c r="EC2741" s="99"/>
      <c r="ED2741" s="99"/>
      <c r="EE2741" s="99"/>
      <c r="EF2741" s="99"/>
      <c r="EG2741" s="99"/>
      <c r="EH2741" s="99"/>
      <c r="EI2741" s="99"/>
      <c r="EJ2741" s="99"/>
      <c r="EK2741" s="99"/>
      <c r="EL2741" s="99"/>
      <c r="EM2741" s="99"/>
      <c r="EN2741" s="99"/>
      <c r="EO2741" s="99"/>
      <c r="EP2741" s="99"/>
      <c r="EQ2741" s="99"/>
      <c r="ER2741" s="99"/>
      <c r="ES2741" s="99"/>
      <c r="ET2741" s="99"/>
      <c r="EU2741" s="99"/>
      <c r="EV2741" s="99"/>
      <c r="EW2741" s="99"/>
      <c r="EX2741" s="119"/>
      <c r="EY2741" s="121"/>
      <c r="EZ2741" s="296"/>
      <c r="FA2741" s="83"/>
      <c r="FC2741" s="116"/>
      <c r="FD2741" s="116"/>
    </row>
    <row r="2742" spans="1:160" ht="15" customHeight="1" x14ac:dyDescent="0.2">
      <c r="A2742" s="100"/>
      <c r="B2742" s="100"/>
      <c r="C2742" s="74"/>
      <c r="D2742" s="74"/>
      <c r="E2742" s="74"/>
      <c r="F2742" s="74"/>
      <c r="G2742" s="75"/>
      <c r="H2742" s="435"/>
      <c r="I2742" s="73"/>
      <c r="J2742" s="101"/>
      <c r="K2742" s="113"/>
      <c r="L2742" s="103"/>
      <c r="M2742" s="569" t="str">
        <f>IF(NOT(ISERROR(FIND("Training",W2742))),"'Plot Psychometric_HH'",IF(NOT(ISERROR(FIND("1DAT",W2742))),"'Plot Tuning Azimuth_HH'",IF(NOT(ISERROR(FIND("HD_dt",W2742))),"'Plot HeadingDiscimination_PSTH_HH_dt_yuchen'",IF(NOT(ISERROR(FIND("HD",W2742))),"'Plot HeadingDiscimination_PSTH_HH'",IF(NOT(ISERROR(FIND("MemSac",W2742))),"'Memory Saccade Analysis_HH'",IF(NOT(ISERROR(FIND("DelSac",W2742))),"'Memory Saccade Analysis_HH'",IF(NOT(ISERROR(FIND("u-stim",W2742))),"'Plot Microstim_HH'","")))))))</f>
        <v/>
      </c>
      <c r="N2742" s="573"/>
      <c r="O2742" s="584"/>
      <c r="P2742" s="590"/>
      <c r="Q2742" s="590"/>
      <c r="R2742" s="590"/>
      <c r="S2742" s="590"/>
      <c r="T2742" s="590"/>
      <c r="U2742" s="590"/>
      <c r="V2742" s="583"/>
      <c r="W2742" s="170"/>
      <c r="X2742" s="192"/>
      <c r="Y2742" s="219"/>
      <c r="Z2742" s="217"/>
      <c r="AA2742" s="218"/>
      <c r="AB2742" s="77"/>
      <c r="AC2742" s="78"/>
      <c r="AD2742" s="199"/>
      <c r="AE2742" s="91"/>
      <c r="AF2742" s="79"/>
      <c r="AG2742" s="79"/>
      <c r="AH2742" s="80"/>
      <c r="AI2742" s="81"/>
      <c r="AJ2742" s="81"/>
      <c r="AK2742" s="81"/>
      <c r="AL2742" s="81"/>
      <c r="AM2742" s="114"/>
      <c r="AN2742" s="82"/>
      <c r="AO2742" s="83"/>
      <c r="AP2742" s="83"/>
      <c r="AQ2742" s="83"/>
      <c r="AR2742" s="84"/>
      <c r="AS2742" s="85"/>
      <c r="AT2742" s="85"/>
      <c r="AU2742" s="85"/>
      <c r="AV2742" s="85"/>
      <c r="AW2742" s="104"/>
      <c r="AX2742" s="86"/>
      <c r="AY2742" s="87"/>
      <c r="AZ2742" s="87"/>
      <c r="BA2742" s="87"/>
      <c r="BB2742" s="88"/>
      <c r="BC2742" s="89"/>
      <c r="BD2742" s="89"/>
      <c r="BE2742" s="89"/>
      <c r="BF2742" s="89"/>
      <c r="BG2742" s="115"/>
      <c r="BH2742" s="90"/>
      <c r="BI2742" s="251"/>
      <c r="BJ2742" s="252"/>
      <c r="BK2742" s="252"/>
      <c r="BL2742" s="230"/>
      <c r="BM2742" s="230"/>
      <c r="BN2742" s="230"/>
      <c r="BO2742" s="231"/>
      <c r="BP2742" s="231"/>
      <c r="BQ2742" s="231"/>
      <c r="BR2742" s="232"/>
      <c r="BS2742" s="232"/>
      <c r="BT2742" s="232"/>
      <c r="BU2742" s="230"/>
      <c r="BV2742" s="230"/>
      <c r="BW2742" s="231"/>
      <c r="BX2742" s="231"/>
      <c r="BY2742" s="232"/>
      <c r="BZ2742" s="235"/>
      <c r="CA2742" s="257"/>
      <c r="CB2742" s="233"/>
      <c r="CC2742" s="230"/>
      <c r="CD2742" s="230"/>
      <c r="CE2742" s="230"/>
      <c r="CF2742" s="230"/>
      <c r="CG2742" s="230"/>
      <c r="CH2742" s="230"/>
      <c r="CI2742" s="230"/>
      <c r="CJ2742" s="231"/>
      <c r="CK2742" s="231"/>
      <c r="CL2742" s="231"/>
      <c r="CM2742" s="231"/>
      <c r="CN2742" s="231"/>
      <c r="CO2742" s="231"/>
      <c r="CP2742" s="231"/>
      <c r="CQ2742" s="231"/>
      <c r="CR2742" s="232"/>
      <c r="CS2742" s="232"/>
      <c r="CT2742" s="232"/>
      <c r="CU2742" s="232"/>
      <c r="CV2742" s="232"/>
      <c r="CW2742" s="232"/>
      <c r="CX2742" s="232"/>
      <c r="CY2742" s="234"/>
      <c r="DA2742" s="106"/>
      <c r="DC2742" s="106"/>
      <c r="DD2742" s="106"/>
      <c r="DE2742" s="106"/>
      <c r="DF2742" s="92"/>
      <c r="DG2742" s="107"/>
      <c r="DH2742" s="107"/>
      <c r="DI2742" s="107"/>
      <c r="DJ2742" s="107"/>
      <c r="DK2742" s="107"/>
      <c r="DL2742" s="107"/>
      <c r="DM2742" s="110"/>
      <c r="DN2742" s="110"/>
      <c r="DO2742" s="110"/>
      <c r="DP2742" s="110"/>
      <c r="DQ2742" s="110"/>
      <c r="DR2742" s="110"/>
      <c r="DS2742" s="110"/>
      <c r="DT2742" s="110"/>
      <c r="DU2742" s="497"/>
      <c r="DV2742" s="497"/>
      <c r="DW2742" s="497"/>
      <c r="DX2742" s="497"/>
      <c r="DY2742" s="497"/>
      <c r="DZ2742" s="497"/>
      <c r="EA2742" s="98"/>
      <c r="EB2742" s="99"/>
      <c r="EC2742" s="99"/>
      <c r="ED2742" s="99"/>
      <c r="EE2742" s="99"/>
      <c r="EF2742" s="99"/>
      <c r="EG2742" s="99"/>
      <c r="EH2742" s="99"/>
      <c r="EI2742" s="99"/>
      <c r="EJ2742" s="99"/>
      <c r="EK2742" s="99"/>
      <c r="EL2742" s="99"/>
      <c r="EM2742" s="99"/>
      <c r="EN2742" s="99"/>
      <c r="EO2742" s="99"/>
      <c r="EP2742" s="99"/>
      <c r="EQ2742" s="99"/>
      <c r="ER2742" s="99"/>
      <c r="ES2742" s="99"/>
      <c r="ET2742" s="99"/>
      <c r="EU2742" s="99"/>
      <c r="EV2742" s="99"/>
      <c r="EW2742" s="99"/>
      <c r="EX2742" s="119"/>
      <c r="EY2742" s="121"/>
      <c r="EZ2742" s="296"/>
      <c r="FA2742" s="83"/>
      <c r="FC2742" s="116"/>
      <c r="FD2742" s="116"/>
    </row>
    <row r="2743" spans="1:160" ht="15" customHeight="1" x14ac:dyDescent="0.2">
      <c r="A2743" s="100"/>
      <c r="B2743" s="100"/>
      <c r="C2743" s="74"/>
      <c r="D2743" s="74"/>
      <c r="E2743" s="74"/>
      <c r="F2743" s="74"/>
      <c r="G2743" s="75"/>
      <c r="H2743" s="435"/>
      <c r="I2743" s="73"/>
      <c r="J2743" s="101"/>
      <c r="K2743" s="113"/>
      <c r="L2743" s="103"/>
      <c r="M2743" s="569" t="str">
        <f>IF(NOT(ISERROR(FIND("Training",W2743))),"'Plot Psychometric_HH'",IF(NOT(ISERROR(FIND("1DAT",W2743))),"'Plot Tuning Azimuth_HH'",IF(NOT(ISERROR(FIND("HD_dt",W2743))),"'Plot HeadingDiscimination_PSTH_HH_dt_yuchen'",IF(NOT(ISERROR(FIND("HD",W2743))),"'Plot HeadingDiscimination_PSTH_HH'",IF(NOT(ISERROR(FIND("MemSac",W2743))),"'Memory Saccade Analysis_HH'",IF(NOT(ISERROR(FIND("DelSac",W2743))),"'Memory Saccade Analysis_HH'",IF(NOT(ISERROR(FIND("u-stim",W2743))),"'Plot Microstim_HH'","")))))))</f>
        <v/>
      </c>
      <c r="N2743" s="573"/>
      <c r="O2743" s="584"/>
      <c r="P2743" s="590"/>
      <c r="Q2743" s="590"/>
      <c r="R2743" s="590"/>
      <c r="S2743" s="590"/>
      <c r="T2743" s="590"/>
      <c r="U2743" s="590"/>
      <c r="V2743" s="583"/>
      <c r="W2743" s="170"/>
      <c r="X2743" s="192"/>
      <c r="Y2743" s="219"/>
      <c r="Z2743" s="217"/>
      <c r="AA2743" s="218"/>
      <c r="AB2743" s="77"/>
      <c r="AC2743" s="78"/>
      <c r="AD2743" s="199"/>
      <c r="AE2743" s="91"/>
      <c r="AF2743" s="79"/>
      <c r="AG2743" s="79"/>
      <c r="AH2743" s="80"/>
      <c r="AI2743" s="81"/>
      <c r="AJ2743" s="81"/>
      <c r="AK2743" s="81"/>
      <c r="AL2743" s="81"/>
      <c r="AM2743" s="114"/>
      <c r="AN2743" s="82"/>
      <c r="AO2743" s="83"/>
      <c r="AP2743" s="83"/>
      <c r="AQ2743" s="83"/>
      <c r="AR2743" s="84"/>
      <c r="AS2743" s="85"/>
      <c r="AT2743" s="85"/>
      <c r="AU2743" s="85"/>
      <c r="AV2743" s="85"/>
      <c r="AW2743" s="104"/>
      <c r="AX2743" s="86"/>
      <c r="AY2743" s="87"/>
      <c r="AZ2743" s="87"/>
      <c r="BA2743" s="87"/>
      <c r="BB2743" s="88"/>
      <c r="BC2743" s="89"/>
      <c r="BD2743" s="89"/>
      <c r="BE2743" s="89"/>
      <c r="BF2743" s="89"/>
      <c r="BG2743" s="115"/>
      <c r="BH2743" s="90"/>
      <c r="BI2743" s="251"/>
      <c r="BJ2743" s="252"/>
      <c r="BK2743" s="252"/>
      <c r="BL2743" s="230"/>
      <c r="BM2743" s="230"/>
      <c r="BN2743" s="230"/>
      <c r="BO2743" s="231"/>
      <c r="BP2743" s="231"/>
      <c r="BQ2743" s="231"/>
      <c r="BR2743" s="232"/>
      <c r="BS2743" s="232"/>
      <c r="BT2743" s="232"/>
      <c r="BU2743" s="230"/>
      <c r="BV2743" s="230"/>
      <c r="BW2743" s="231"/>
      <c r="BX2743" s="231"/>
      <c r="BY2743" s="232"/>
      <c r="BZ2743" s="235"/>
      <c r="CA2743" s="257"/>
      <c r="CB2743" s="233"/>
      <c r="CC2743" s="230"/>
      <c r="CD2743" s="230"/>
      <c r="CE2743" s="230"/>
      <c r="CF2743" s="230"/>
      <c r="CG2743" s="230"/>
      <c r="CH2743" s="230"/>
      <c r="CI2743" s="230"/>
      <c r="CJ2743" s="231"/>
      <c r="CK2743" s="231"/>
      <c r="CL2743" s="231"/>
      <c r="CM2743" s="231"/>
      <c r="CN2743" s="231"/>
      <c r="CO2743" s="231"/>
      <c r="CP2743" s="231"/>
      <c r="CQ2743" s="231"/>
      <c r="CR2743" s="232"/>
      <c r="CS2743" s="232"/>
      <c r="CT2743" s="232"/>
      <c r="CU2743" s="232"/>
      <c r="CV2743" s="232"/>
      <c r="CW2743" s="232"/>
      <c r="CX2743" s="232"/>
      <c r="CY2743" s="234"/>
      <c r="DA2743" s="106"/>
      <c r="DC2743" s="106"/>
      <c r="DD2743" s="106"/>
      <c r="DE2743" s="106"/>
      <c r="DF2743" s="92"/>
      <c r="DG2743" s="107"/>
      <c r="DH2743" s="107"/>
      <c r="DI2743" s="107"/>
      <c r="DJ2743" s="107"/>
      <c r="DK2743" s="107"/>
      <c r="DL2743" s="107"/>
      <c r="DM2743" s="110"/>
      <c r="DN2743" s="110"/>
      <c r="DO2743" s="110"/>
      <c r="DP2743" s="110"/>
      <c r="DQ2743" s="110"/>
      <c r="DR2743" s="110"/>
      <c r="DS2743" s="110"/>
      <c r="DT2743" s="110"/>
      <c r="DU2743" s="497"/>
      <c r="DV2743" s="497"/>
      <c r="DW2743" s="497"/>
      <c r="DX2743" s="497"/>
      <c r="DY2743" s="497"/>
      <c r="DZ2743" s="497"/>
      <c r="EA2743" s="98"/>
      <c r="EB2743" s="99"/>
      <c r="EC2743" s="99"/>
      <c r="ED2743" s="99"/>
      <c r="EE2743" s="99"/>
      <c r="EF2743" s="99"/>
      <c r="EG2743" s="99"/>
      <c r="EH2743" s="99"/>
      <c r="EI2743" s="99"/>
      <c r="EJ2743" s="99"/>
      <c r="EK2743" s="99"/>
      <c r="EL2743" s="99"/>
      <c r="EM2743" s="99"/>
      <c r="EN2743" s="99"/>
      <c r="EO2743" s="99"/>
      <c r="EP2743" s="99"/>
      <c r="EQ2743" s="99"/>
      <c r="ER2743" s="99"/>
      <c r="ES2743" s="99"/>
      <c r="ET2743" s="99"/>
      <c r="EU2743" s="99"/>
      <c r="EV2743" s="99"/>
      <c r="EW2743" s="99"/>
      <c r="EX2743" s="119"/>
      <c r="EY2743" s="121"/>
      <c r="EZ2743" s="296"/>
      <c r="FA2743" s="83"/>
      <c r="FC2743" s="116"/>
      <c r="FD2743" s="116"/>
    </row>
    <row r="2744" spans="1:160" ht="15" customHeight="1" x14ac:dyDescent="0.2">
      <c r="A2744" s="100"/>
      <c r="B2744" s="100"/>
      <c r="C2744" s="74"/>
      <c r="D2744" s="74"/>
      <c r="E2744" s="74"/>
      <c r="F2744" s="74"/>
      <c r="G2744" s="75"/>
      <c r="H2744" s="435"/>
      <c r="I2744" s="73"/>
      <c r="J2744" s="101"/>
      <c r="K2744" s="113"/>
      <c r="L2744" s="103"/>
      <c r="M2744" s="569" t="str">
        <f>IF(NOT(ISERROR(FIND("Training",W2744))),"'Plot Psychometric_HH'",IF(NOT(ISERROR(FIND("1DAT",W2744))),"'Plot Tuning Azimuth_HH'",IF(NOT(ISERROR(FIND("HD_dt",W2744))),"'Plot HeadingDiscimination_PSTH_HH_dt_yuchen'",IF(NOT(ISERROR(FIND("HD",W2744))),"'Plot HeadingDiscimination_PSTH_HH'",IF(NOT(ISERROR(FIND("MemSac",W2744))),"'Memory Saccade Analysis_HH'",IF(NOT(ISERROR(FIND("DelSac",W2744))),"'Memory Saccade Analysis_HH'",IF(NOT(ISERROR(FIND("u-stim",W2744))),"'Plot Microstim_HH'","")))))))</f>
        <v/>
      </c>
      <c r="N2744" s="573"/>
      <c r="O2744" s="584"/>
      <c r="P2744" s="590"/>
      <c r="Q2744" s="590"/>
      <c r="R2744" s="590"/>
      <c r="S2744" s="590"/>
      <c r="T2744" s="590"/>
      <c r="U2744" s="590"/>
      <c r="V2744" s="583"/>
      <c r="W2744" s="170"/>
      <c r="X2744" s="192"/>
      <c r="Y2744" s="219"/>
      <c r="Z2744" s="217"/>
      <c r="AA2744" s="218"/>
      <c r="AB2744" s="77"/>
      <c r="AC2744" s="78"/>
      <c r="AD2744" s="199"/>
      <c r="AE2744" s="91"/>
      <c r="AF2744" s="79"/>
      <c r="AG2744" s="79"/>
      <c r="AH2744" s="80"/>
      <c r="AI2744" s="81"/>
      <c r="AJ2744" s="81"/>
      <c r="AK2744" s="81"/>
      <c r="AL2744" s="81"/>
      <c r="AM2744" s="114"/>
      <c r="AN2744" s="82"/>
      <c r="AO2744" s="83"/>
      <c r="AP2744" s="83"/>
      <c r="AQ2744" s="83"/>
      <c r="AR2744" s="84"/>
      <c r="AS2744" s="85"/>
      <c r="AT2744" s="85"/>
      <c r="AU2744" s="85"/>
      <c r="AV2744" s="85"/>
      <c r="AW2744" s="104"/>
      <c r="AX2744" s="86"/>
      <c r="AY2744" s="87"/>
      <c r="AZ2744" s="87"/>
      <c r="BA2744" s="87"/>
      <c r="BB2744" s="88"/>
      <c r="BC2744" s="89"/>
      <c r="BD2744" s="89"/>
      <c r="BE2744" s="89"/>
      <c r="BF2744" s="89"/>
      <c r="BG2744" s="115"/>
      <c r="BH2744" s="90"/>
      <c r="BI2744" s="251"/>
      <c r="BJ2744" s="252"/>
      <c r="BK2744" s="252"/>
      <c r="BL2744" s="230"/>
      <c r="BM2744" s="230"/>
      <c r="BN2744" s="230"/>
      <c r="BO2744" s="231"/>
      <c r="BP2744" s="231"/>
      <c r="BQ2744" s="231"/>
      <c r="BR2744" s="232"/>
      <c r="BS2744" s="232"/>
      <c r="BT2744" s="232"/>
      <c r="BU2744" s="230"/>
      <c r="BV2744" s="230"/>
      <c r="BW2744" s="231"/>
      <c r="BX2744" s="231"/>
      <c r="BY2744" s="232"/>
      <c r="BZ2744" s="235"/>
      <c r="CA2744" s="257"/>
      <c r="CB2744" s="233"/>
      <c r="CC2744" s="230"/>
      <c r="CD2744" s="230"/>
      <c r="CE2744" s="230"/>
      <c r="CF2744" s="230"/>
      <c r="CG2744" s="230"/>
      <c r="CH2744" s="230"/>
      <c r="CI2744" s="230"/>
      <c r="CJ2744" s="231"/>
      <c r="CK2744" s="231"/>
      <c r="CL2744" s="231"/>
      <c r="CM2744" s="231"/>
      <c r="CN2744" s="231"/>
      <c r="CO2744" s="231"/>
      <c r="CP2744" s="231"/>
      <c r="CQ2744" s="231"/>
      <c r="CR2744" s="232"/>
      <c r="CS2744" s="232"/>
      <c r="CT2744" s="232"/>
      <c r="CU2744" s="232"/>
      <c r="CV2744" s="232"/>
      <c r="CW2744" s="232"/>
      <c r="CX2744" s="232"/>
      <c r="CY2744" s="234"/>
      <c r="DA2744" s="106"/>
      <c r="DC2744" s="106"/>
      <c r="DD2744" s="106"/>
      <c r="DE2744" s="106"/>
      <c r="DF2744" s="92"/>
      <c r="DG2744" s="107"/>
      <c r="DH2744" s="107"/>
      <c r="DI2744" s="107"/>
      <c r="DJ2744" s="107"/>
      <c r="DK2744" s="107"/>
      <c r="DL2744" s="107"/>
      <c r="DM2744" s="110"/>
      <c r="DN2744" s="110"/>
      <c r="DO2744" s="110"/>
      <c r="DP2744" s="110"/>
      <c r="DQ2744" s="110"/>
      <c r="DR2744" s="110"/>
      <c r="DS2744" s="110"/>
      <c r="DT2744" s="110"/>
      <c r="DU2744" s="497"/>
      <c r="DV2744" s="497"/>
      <c r="DW2744" s="497"/>
      <c r="DX2744" s="497"/>
      <c r="DY2744" s="497"/>
      <c r="DZ2744" s="497"/>
      <c r="EA2744" s="98"/>
      <c r="EB2744" s="99"/>
      <c r="EC2744" s="99"/>
      <c r="ED2744" s="99"/>
      <c r="EE2744" s="99"/>
      <c r="EF2744" s="99"/>
      <c r="EG2744" s="99"/>
      <c r="EH2744" s="99"/>
      <c r="EI2744" s="99"/>
      <c r="EJ2744" s="99"/>
      <c r="EK2744" s="99"/>
      <c r="EL2744" s="99"/>
      <c r="EM2744" s="99"/>
      <c r="EN2744" s="99"/>
      <c r="EO2744" s="99"/>
      <c r="EP2744" s="99"/>
      <c r="EQ2744" s="99"/>
      <c r="ER2744" s="99"/>
      <c r="ES2744" s="99"/>
      <c r="ET2744" s="99"/>
      <c r="EU2744" s="99"/>
      <c r="EV2744" s="99"/>
      <c r="EW2744" s="99"/>
      <c r="EX2744" s="119"/>
      <c r="EY2744" s="121"/>
      <c r="EZ2744" s="296"/>
      <c r="FA2744" s="83"/>
      <c r="FC2744" s="116"/>
      <c r="FD2744" s="116"/>
    </row>
    <row r="2745" spans="1:160" ht="15" customHeight="1" x14ac:dyDescent="0.2">
      <c r="A2745" s="100"/>
      <c r="B2745" s="100"/>
      <c r="C2745" s="74"/>
      <c r="D2745" s="74"/>
      <c r="E2745" s="74"/>
      <c r="F2745" s="74"/>
      <c r="G2745" s="75"/>
      <c r="H2745" s="435"/>
      <c r="I2745" s="73"/>
      <c r="J2745" s="101"/>
      <c r="K2745" s="113"/>
      <c r="L2745" s="103"/>
      <c r="M2745" s="569" t="str">
        <f>IF(NOT(ISERROR(FIND("Training",W2745))),"'Plot Psychometric_HH'",IF(NOT(ISERROR(FIND("1DAT",W2745))),"'Plot Tuning Azimuth_HH'",IF(NOT(ISERROR(FIND("HD_dt",W2745))),"'Plot HeadingDiscimination_PSTH_HH_dt_yuchen'",IF(NOT(ISERROR(FIND("HD",W2745))),"'Plot HeadingDiscimination_PSTH_HH'",IF(NOT(ISERROR(FIND("MemSac",W2745))),"'Memory Saccade Analysis_HH'",IF(NOT(ISERROR(FIND("DelSac",W2745))),"'Memory Saccade Analysis_HH'",IF(NOT(ISERROR(FIND("u-stim",W2745))),"'Plot Microstim_HH'","")))))))</f>
        <v/>
      </c>
      <c r="N2745" s="573"/>
      <c r="O2745" s="584"/>
      <c r="P2745" s="590"/>
      <c r="Q2745" s="590"/>
      <c r="R2745" s="590"/>
      <c r="S2745" s="590"/>
      <c r="T2745" s="590"/>
      <c r="U2745" s="590"/>
      <c r="V2745" s="583"/>
      <c r="W2745" s="170"/>
      <c r="X2745" s="192"/>
      <c r="Y2745" s="219"/>
      <c r="Z2745" s="217"/>
      <c r="AA2745" s="218"/>
      <c r="AB2745" s="77"/>
      <c r="AC2745" s="78"/>
      <c r="AD2745" s="199"/>
      <c r="AE2745" s="91"/>
      <c r="AF2745" s="79"/>
      <c r="AG2745" s="79"/>
      <c r="AH2745" s="80"/>
      <c r="AI2745" s="81"/>
      <c r="AJ2745" s="81"/>
      <c r="AK2745" s="81"/>
      <c r="AL2745" s="81"/>
      <c r="AM2745" s="114"/>
      <c r="AN2745" s="82"/>
      <c r="AO2745" s="83"/>
      <c r="AP2745" s="83"/>
      <c r="AQ2745" s="83"/>
      <c r="AR2745" s="84"/>
      <c r="AS2745" s="85"/>
      <c r="AT2745" s="85"/>
      <c r="AU2745" s="85"/>
      <c r="AV2745" s="85"/>
      <c r="AW2745" s="104"/>
      <c r="AX2745" s="86"/>
      <c r="AY2745" s="87"/>
      <c r="AZ2745" s="87"/>
      <c r="BA2745" s="87"/>
      <c r="BB2745" s="88"/>
      <c r="BC2745" s="89"/>
      <c r="BD2745" s="89"/>
      <c r="BE2745" s="89"/>
      <c r="BF2745" s="89"/>
      <c r="BG2745" s="115"/>
      <c r="BH2745" s="90"/>
      <c r="BI2745" s="251"/>
      <c r="BJ2745" s="252"/>
      <c r="BK2745" s="252"/>
      <c r="BL2745" s="230"/>
      <c r="BM2745" s="230"/>
      <c r="BN2745" s="230"/>
      <c r="BO2745" s="231"/>
      <c r="BP2745" s="231"/>
      <c r="BQ2745" s="231"/>
      <c r="BR2745" s="232"/>
      <c r="BS2745" s="232"/>
      <c r="BT2745" s="232"/>
      <c r="BU2745" s="230"/>
      <c r="BV2745" s="230"/>
      <c r="BW2745" s="231"/>
      <c r="BX2745" s="231"/>
      <c r="BY2745" s="232"/>
      <c r="BZ2745" s="235"/>
      <c r="CA2745" s="257"/>
      <c r="CB2745" s="233"/>
      <c r="CC2745" s="230"/>
      <c r="CD2745" s="230"/>
      <c r="CE2745" s="230"/>
      <c r="CF2745" s="230"/>
      <c r="CG2745" s="230"/>
      <c r="CH2745" s="230"/>
      <c r="CI2745" s="230"/>
      <c r="CJ2745" s="231"/>
      <c r="CK2745" s="231"/>
      <c r="CL2745" s="231"/>
      <c r="CM2745" s="231"/>
      <c r="CN2745" s="231"/>
      <c r="CO2745" s="231"/>
      <c r="CP2745" s="231"/>
      <c r="CQ2745" s="231"/>
      <c r="CR2745" s="232"/>
      <c r="CS2745" s="232"/>
      <c r="CT2745" s="232"/>
      <c r="CU2745" s="232"/>
      <c r="CV2745" s="232"/>
      <c r="CW2745" s="232"/>
      <c r="CX2745" s="232"/>
      <c r="CY2745" s="234"/>
      <c r="DA2745" s="106"/>
      <c r="DC2745" s="106"/>
      <c r="DD2745" s="106"/>
      <c r="DE2745" s="106"/>
      <c r="DF2745" s="92"/>
      <c r="DG2745" s="107"/>
      <c r="DH2745" s="107"/>
      <c r="DI2745" s="107"/>
      <c r="DJ2745" s="107"/>
      <c r="DK2745" s="107"/>
      <c r="DL2745" s="107"/>
      <c r="DM2745" s="110"/>
      <c r="DN2745" s="110"/>
      <c r="DO2745" s="110"/>
      <c r="DP2745" s="110"/>
      <c r="DQ2745" s="110"/>
      <c r="DR2745" s="110"/>
      <c r="DS2745" s="110"/>
      <c r="DT2745" s="110"/>
      <c r="DU2745" s="497"/>
      <c r="DV2745" s="497"/>
      <c r="DW2745" s="497"/>
      <c r="DX2745" s="497"/>
      <c r="DY2745" s="497"/>
      <c r="DZ2745" s="497"/>
      <c r="EA2745" s="98"/>
      <c r="EB2745" s="99"/>
      <c r="EC2745" s="99"/>
      <c r="ED2745" s="99"/>
      <c r="EE2745" s="99"/>
      <c r="EF2745" s="99"/>
      <c r="EG2745" s="99"/>
      <c r="EH2745" s="99"/>
      <c r="EI2745" s="99"/>
      <c r="EJ2745" s="99"/>
      <c r="EK2745" s="99"/>
      <c r="EL2745" s="99"/>
      <c r="EM2745" s="99"/>
      <c r="EN2745" s="99"/>
      <c r="EO2745" s="99"/>
      <c r="EP2745" s="99"/>
      <c r="EQ2745" s="99"/>
      <c r="ER2745" s="99"/>
      <c r="ES2745" s="99"/>
      <c r="ET2745" s="99"/>
      <c r="EU2745" s="99"/>
      <c r="EV2745" s="99"/>
      <c r="EW2745" s="99"/>
      <c r="EX2745" s="119"/>
      <c r="EY2745" s="121"/>
      <c r="EZ2745" s="296"/>
      <c r="FA2745" s="83"/>
      <c r="FC2745" s="116"/>
      <c r="FD2745" s="116"/>
    </row>
    <row r="2746" spans="1:160" ht="15" customHeight="1" x14ac:dyDescent="0.2">
      <c r="A2746" s="100"/>
      <c r="B2746" s="100"/>
      <c r="C2746" s="74"/>
      <c r="D2746" s="74"/>
      <c r="E2746" s="74"/>
      <c r="F2746" s="74"/>
      <c r="G2746" s="75"/>
      <c r="H2746" s="435"/>
      <c r="I2746" s="73"/>
      <c r="J2746" s="101"/>
      <c r="K2746" s="113"/>
      <c r="L2746" s="103"/>
      <c r="M2746" s="569" t="str">
        <f>IF(NOT(ISERROR(FIND("Training",W2746))),"'Plot Psychometric_HH'",IF(NOT(ISERROR(FIND("1DAT",W2746))),"'Plot Tuning Azimuth_HH'",IF(NOT(ISERROR(FIND("HD_dt",W2746))),"'Plot HeadingDiscimination_PSTH_HH_dt_yuchen'",IF(NOT(ISERROR(FIND("HD",W2746))),"'Plot HeadingDiscimination_PSTH_HH'",IF(NOT(ISERROR(FIND("MemSac",W2746))),"'Memory Saccade Analysis_HH'",IF(NOT(ISERROR(FIND("DelSac",W2746))),"'Memory Saccade Analysis_HH'",IF(NOT(ISERROR(FIND("u-stim",W2746))),"'Plot Microstim_HH'","")))))))</f>
        <v/>
      </c>
      <c r="N2746" s="573"/>
      <c r="O2746" s="584"/>
      <c r="P2746" s="590"/>
      <c r="Q2746" s="590"/>
      <c r="R2746" s="590"/>
      <c r="S2746" s="590"/>
      <c r="T2746" s="590"/>
      <c r="U2746" s="590"/>
      <c r="V2746" s="583"/>
      <c r="W2746" s="170"/>
      <c r="X2746" s="192"/>
      <c r="Y2746" s="219"/>
      <c r="Z2746" s="217"/>
      <c r="AA2746" s="218"/>
      <c r="AB2746" s="77"/>
      <c r="AC2746" s="78"/>
      <c r="AD2746" s="199"/>
      <c r="AE2746" s="91"/>
      <c r="AF2746" s="79"/>
      <c r="AG2746" s="79"/>
      <c r="AH2746" s="80"/>
      <c r="AI2746" s="81"/>
      <c r="AJ2746" s="81"/>
      <c r="AK2746" s="81"/>
      <c r="AL2746" s="81"/>
      <c r="AM2746" s="114"/>
      <c r="AN2746" s="82"/>
      <c r="AO2746" s="83"/>
      <c r="AP2746" s="83"/>
      <c r="AQ2746" s="83"/>
      <c r="AR2746" s="84"/>
      <c r="AS2746" s="85"/>
      <c r="AT2746" s="85"/>
      <c r="AU2746" s="85"/>
      <c r="AV2746" s="85"/>
      <c r="AW2746" s="104"/>
      <c r="AX2746" s="86"/>
      <c r="AY2746" s="87"/>
      <c r="AZ2746" s="87"/>
      <c r="BA2746" s="87"/>
      <c r="BB2746" s="88"/>
      <c r="BC2746" s="89"/>
      <c r="BD2746" s="89"/>
      <c r="BE2746" s="89"/>
      <c r="BF2746" s="89"/>
      <c r="BG2746" s="115"/>
      <c r="BH2746" s="90"/>
      <c r="BI2746" s="251"/>
      <c r="BJ2746" s="252"/>
      <c r="BK2746" s="252"/>
      <c r="BL2746" s="230"/>
      <c r="BM2746" s="230"/>
      <c r="BN2746" s="230"/>
      <c r="BO2746" s="231"/>
      <c r="BP2746" s="231"/>
      <c r="BQ2746" s="231"/>
      <c r="BR2746" s="232"/>
      <c r="BS2746" s="232"/>
      <c r="BT2746" s="232"/>
      <c r="BU2746" s="230"/>
      <c r="BV2746" s="230"/>
      <c r="BW2746" s="231"/>
      <c r="BX2746" s="231"/>
      <c r="BY2746" s="232"/>
      <c r="BZ2746" s="235"/>
      <c r="CA2746" s="257"/>
      <c r="CB2746" s="233"/>
      <c r="CC2746" s="230"/>
      <c r="CD2746" s="230"/>
      <c r="CE2746" s="230"/>
      <c r="CF2746" s="230"/>
      <c r="CG2746" s="230"/>
      <c r="CH2746" s="230"/>
      <c r="CI2746" s="230"/>
      <c r="CJ2746" s="231"/>
      <c r="CK2746" s="231"/>
      <c r="CL2746" s="231"/>
      <c r="CM2746" s="231"/>
      <c r="CN2746" s="231"/>
      <c r="CO2746" s="231"/>
      <c r="CP2746" s="231"/>
      <c r="CQ2746" s="231"/>
      <c r="CR2746" s="232"/>
      <c r="CS2746" s="232"/>
      <c r="CT2746" s="232"/>
      <c r="CU2746" s="232"/>
      <c r="CV2746" s="232"/>
      <c r="CW2746" s="232"/>
      <c r="CX2746" s="232"/>
      <c r="CY2746" s="234"/>
      <c r="DA2746" s="106"/>
      <c r="DC2746" s="106"/>
      <c r="DD2746" s="106"/>
      <c r="DE2746" s="106"/>
      <c r="DF2746" s="92"/>
      <c r="DG2746" s="107"/>
      <c r="DH2746" s="107"/>
      <c r="DI2746" s="107"/>
      <c r="DJ2746" s="107"/>
      <c r="DK2746" s="107"/>
      <c r="DL2746" s="107"/>
      <c r="DM2746" s="110"/>
      <c r="DN2746" s="110"/>
      <c r="DO2746" s="110"/>
      <c r="DP2746" s="110"/>
      <c r="DQ2746" s="110"/>
      <c r="DR2746" s="110"/>
      <c r="DS2746" s="110"/>
      <c r="DT2746" s="110"/>
      <c r="DU2746" s="497"/>
      <c r="DV2746" s="497"/>
      <c r="DW2746" s="497"/>
      <c r="DX2746" s="497"/>
      <c r="DY2746" s="497"/>
      <c r="DZ2746" s="497"/>
      <c r="EA2746" s="98"/>
      <c r="EB2746" s="99"/>
      <c r="EC2746" s="99"/>
      <c r="ED2746" s="99"/>
      <c r="EE2746" s="99"/>
      <c r="EF2746" s="99"/>
      <c r="EG2746" s="99"/>
      <c r="EH2746" s="99"/>
      <c r="EI2746" s="99"/>
      <c r="EJ2746" s="99"/>
      <c r="EK2746" s="99"/>
      <c r="EL2746" s="99"/>
      <c r="EM2746" s="99"/>
      <c r="EN2746" s="99"/>
      <c r="EO2746" s="99"/>
      <c r="EP2746" s="99"/>
      <c r="EQ2746" s="99"/>
      <c r="ER2746" s="99"/>
      <c r="ES2746" s="99"/>
      <c r="ET2746" s="99"/>
      <c r="EU2746" s="99"/>
      <c r="EV2746" s="99"/>
      <c r="EW2746" s="99"/>
      <c r="EX2746" s="119"/>
      <c r="EY2746" s="121"/>
      <c r="EZ2746" s="296"/>
      <c r="FA2746" s="83"/>
      <c r="FC2746" s="116"/>
      <c r="FD2746" s="116"/>
    </row>
    <row r="2747" spans="1:160" ht="15" customHeight="1" x14ac:dyDescent="0.2">
      <c r="A2747" s="100"/>
      <c r="B2747" s="100"/>
      <c r="C2747" s="74"/>
      <c r="D2747" s="74"/>
      <c r="E2747" s="74"/>
      <c r="F2747" s="74"/>
      <c r="G2747" s="75"/>
      <c r="H2747" s="435"/>
      <c r="I2747" s="73"/>
      <c r="J2747" s="101"/>
      <c r="K2747" s="113"/>
      <c r="L2747" s="103"/>
      <c r="M2747" s="569" t="str">
        <f>IF(NOT(ISERROR(FIND("Training",W2747))),"'Plot Psychometric_HH'",IF(NOT(ISERROR(FIND("1DAT",W2747))),"'Plot Tuning Azimuth_HH'",IF(NOT(ISERROR(FIND("HD_dt",W2747))),"'Plot HeadingDiscimination_PSTH_HH_dt_yuchen'",IF(NOT(ISERROR(FIND("HD",W2747))),"'Plot HeadingDiscimination_PSTH_HH'",IF(NOT(ISERROR(FIND("MemSac",W2747))),"'Memory Saccade Analysis_HH'",IF(NOT(ISERROR(FIND("DelSac",W2747))),"'Memory Saccade Analysis_HH'",IF(NOT(ISERROR(FIND("u-stim",W2747))),"'Plot Microstim_HH'","")))))))</f>
        <v/>
      </c>
      <c r="N2747" s="573"/>
      <c r="O2747" s="584"/>
      <c r="P2747" s="590"/>
      <c r="Q2747" s="590"/>
      <c r="R2747" s="590"/>
      <c r="S2747" s="590"/>
      <c r="T2747" s="590"/>
      <c r="U2747" s="590"/>
      <c r="V2747" s="583"/>
      <c r="W2747" s="170"/>
      <c r="X2747" s="192"/>
      <c r="Y2747" s="219"/>
      <c r="Z2747" s="217"/>
      <c r="AA2747" s="218"/>
      <c r="AB2747" s="77"/>
      <c r="AC2747" s="78"/>
      <c r="AD2747" s="199"/>
      <c r="AE2747" s="91"/>
      <c r="AF2747" s="79"/>
      <c r="AG2747" s="79"/>
      <c r="AH2747" s="80"/>
      <c r="AI2747" s="81"/>
      <c r="AJ2747" s="81"/>
      <c r="AK2747" s="81"/>
      <c r="AL2747" s="81"/>
      <c r="AM2747" s="114"/>
      <c r="AN2747" s="82"/>
      <c r="AO2747" s="83"/>
      <c r="AP2747" s="83"/>
      <c r="AQ2747" s="83"/>
      <c r="AR2747" s="84"/>
      <c r="AS2747" s="85"/>
      <c r="AT2747" s="85"/>
      <c r="AU2747" s="85"/>
      <c r="AV2747" s="85"/>
      <c r="AW2747" s="104"/>
      <c r="AX2747" s="86"/>
      <c r="AY2747" s="87"/>
      <c r="AZ2747" s="87"/>
      <c r="BA2747" s="87"/>
      <c r="BB2747" s="88"/>
      <c r="BC2747" s="89"/>
      <c r="BD2747" s="89"/>
      <c r="BE2747" s="89"/>
      <c r="BF2747" s="89"/>
      <c r="BG2747" s="115"/>
      <c r="BH2747" s="90"/>
      <c r="BI2747" s="251"/>
      <c r="BJ2747" s="252"/>
      <c r="BK2747" s="252"/>
      <c r="BL2747" s="230"/>
      <c r="BM2747" s="230"/>
      <c r="BN2747" s="230"/>
      <c r="BO2747" s="231"/>
      <c r="BP2747" s="231"/>
      <c r="BQ2747" s="231"/>
      <c r="BR2747" s="232"/>
      <c r="BS2747" s="232"/>
      <c r="BT2747" s="232"/>
      <c r="BU2747" s="230"/>
      <c r="BV2747" s="230"/>
      <c r="BW2747" s="231"/>
      <c r="BX2747" s="231"/>
      <c r="BY2747" s="232"/>
      <c r="BZ2747" s="235"/>
      <c r="CA2747" s="257"/>
      <c r="CB2747" s="233"/>
      <c r="CC2747" s="230"/>
      <c r="CD2747" s="230"/>
      <c r="CE2747" s="230"/>
      <c r="CF2747" s="230"/>
      <c r="CG2747" s="230"/>
      <c r="CH2747" s="230"/>
      <c r="CI2747" s="230"/>
      <c r="CJ2747" s="231"/>
      <c r="CK2747" s="231"/>
      <c r="CL2747" s="231"/>
      <c r="CM2747" s="231"/>
      <c r="CN2747" s="231"/>
      <c r="CO2747" s="231"/>
      <c r="CP2747" s="231"/>
      <c r="CQ2747" s="231"/>
      <c r="CR2747" s="232"/>
      <c r="CS2747" s="232"/>
      <c r="CT2747" s="232"/>
      <c r="CU2747" s="232"/>
      <c r="CV2747" s="232"/>
      <c r="CW2747" s="232"/>
      <c r="CX2747" s="232"/>
      <c r="CY2747" s="234"/>
      <c r="DA2747" s="106"/>
      <c r="DC2747" s="106"/>
      <c r="DD2747" s="106"/>
      <c r="DE2747" s="106"/>
      <c r="DF2747" s="92"/>
      <c r="DG2747" s="107"/>
      <c r="DH2747" s="107"/>
      <c r="DI2747" s="107"/>
      <c r="DJ2747" s="107"/>
      <c r="DK2747" s="107"/>
      <c r="DL2747" s="107"/>
      <c r="DM2747" s="110"/>
      <c r="DN2747" s="110"/>
      <c r="DO2747" s="110"/>
      <c r="DP2747" s="110"/>
      <c r="DQ2747" s="110"/>
      <c r="DR2747" s="110"/>
      <c r="DS2747" s="110"/>
      <c r="DT2747" s="110"/>
      <c r="DU2747" s="497"/>
      <c r="DV2747" s="497"/>
      <c r="DW2747" s="497"/>
      <c r="DX2747" s="497"/>
      <c r="DY2747" s="497"/>
      <c r="DZ2747" s="497"/>
      <c r="EA2747" s="98"/>
      <c r="EB2747" s="99"/>
      <c r="EC2747" s="99"/>
      <c r="ED2747" s="99"/>
      <c r="EE2747" s="99"/>
      <c r="EF2747" s="99"/>
      <c r="EG2747" s="99"/>
      <c r="EH2747" s="99"/>
      <c r="EI2747" s="99"/>
      <c r="EJ2747" s="99"/>
      <c r="EK2747" s="99"/>
      <c r="EL2747" s="99"/>
      <c r="EM2747" s="99"/>
      <c r="EN2747" s="99"/>
      <c r="EO2747" s="99"/>
      <c r="EP2747" s="99"/>
      <c r="EQ2747" s="99"/>
      <c r="ER2747" s="99"/>
      <c r="ES2747" s="99"/>
      <c r="ET2747" s="99"/>
      <c r="EU2747" s="99"/>
      <c r="EV2747" s="99"/>
      <c r="EW2747" s="99"/>
      <c r="EX2747" s="119"/>
      <c r="EY2747" s="121"/>
      <c r="EZ2747" s="296"/>
      <c r="FA2747" s="83"/>
      <c r="FC2747" s="116"/>
      <c r="FD2747" s="116"/>
    </row>
    <row r="2748" spans="1:160" ht="15" customHeight="1" x14ac:dyDescent="0.2">
      <c r="A2748" s="100"/>
      <c r="B2748" s="100"/>
      <c r="C2748" s="74"/>
      <c r="D2748" s="74"/>
      <c r="E2748" s="74"/>
      <c r="F2748" s="74"/>
      <c r="G2748" s="75"/>
      <c r="H2748" s="435"/>
      <c r="I2748" s="73"/>
      <c r="J2748" s="101"/>
      <c r="K2748" s="113"/>
      <c r="L2748" s="103"/>
      <c r="M2748" s="569" t="str">
        <f>IF(NOT(ISERROR(FIND("Training",W2748))),"'Plot Psychometric_HH'",IF(NOT(ISERROR(FIND("1DAT",W2748))),"'Plot Tuning Azimuth_HH'",IF(NOT(ISERROR(FIND("HD_dt",W2748))),"'Plot HeadingDiscimination_PSTH_HH_dt_yuchen'",IF(NOT(ISERROR(FIND("HD",W2748))),"'Plot HeadingDiscimination_PSTH_HH'",IF(NOT(ISERROR(FIND("MemSac",W2748))),"'Memory Saccade Analysis_HH'",IF(NOT(ISERROR(FIND("DelSac",W2748))),"'Memory Saccade Analysis_HH'",IF(NOT(ISERROR(FIND("u-stim",W2748))),"'Plot Microstim_HH'","")))))))</f>
        <v/>
      </c>
      <c r="N2748" s="573"/>
      <c r="O2748" s="584"/>
      <c r="P2748" s="590"/>
      <c r="Q2748" s="590"/>
      <c r="R2748" s="590"/>
      <c r="S2748" s="590"/>
      <c r="T2748" s="590"/>
      <c r="U2748" s="590"/>
      <c r="V2748" s="583"/>
      <c r="W2748" s="170"/>
      <c r="X2748" s="192"/>
      <c r="Y2748" s="219"/>
      <c r="Z2748" s="217"/>
      <c r="AA2748" s="218"/>
      <c r="AB2748" s="77"/>
      <c r="AC2748" s="78"/>
      <c r="AD2748" s="199"/>
      <c r="AE2748" s="91"/>
      <c r="AF2748" s="79"/>
      <c r="AG2748" s="79"/>
      <c r="AH2748" s="80"/>
      <c r="AI2748" s="81"/>
      <c r="AJ2748" s="81"/>
      <c r="AK2748" s="81"/>
      <c r="AL2748" s="81"/>
      <c r="AM2748" s="114"/>
      <c r="AN2748" s="82"/>
      <c r="AO2748" s="83"/>
      <c r="AP2748" s="83"/>
      <c r="AQ2748" s="83"/>
      <c r="AR2748" s="84"/>
      <c r="AS2748" s="85"/>
      <c r="AT2748" s="85"/>
      <c r="AU2748" s="85"/>
      <c r="AV2748" s="85"/>
      <c r="AW2748" s="104"/>
      <c r="AX2748" s="86"/>
      <c r="AY2748" s="87"/>
      <c r="AZ2748" s="87"/>
      <c r="BA2748" s="87"/>
      <c r="BB2748" s="88"/>
      <c r="BC2748" s="89"/>
      <c r="BD2748" s="89"/>
      <c r="BE2748" s="89"/>
      <c r="BF2748" s="89"/>
      <c r="BG2748" s="115"/>
      <c r="BH2748" s="90"/>
      <c r="BI2748" s="251"/>
      <c r="BJ2748" s="252"/>
      <c r="BK2748" s="252"/>
      <c r="BL2748" s="230"/>
      <c r="BM2748" s="230"/>
      <c r="BN2748" s="230"/>
      <c r="BO2748" s="231"/>
      <c r="BP2748" s="231"/>
      <c r="BQ2748" s="231"/>
      <c r="BR2748" s="232"/>
      <c r="BS2748" s="232"/>
      <c r="BT2748" s="232"/>
      <c r="BU2748" s="230"/>
      <c r="BV2748" s="230"/>
      <c r="BW2748" s="231"/>
      <c r="BX2748" s="231"/>
      <c r="BY2748" s="232"/>
      <c r="BZ2748" s="235"/>
      <c r="CA2748" s="257"/>
      <c r="CB2748" s="233"/>
      <c r="CC2748" s="230"/>
      <c r="CD2748" s="230"/>
      <c r="CE2748" s="230"/>
      <c r="CF2748" s="230"/>
      <c r="CG2748" s="230"/>
      <c r="CH2748" s="230"/>
      <c r="CI2748" s="230"/>
      <c r="CJ2748" s="231"/>
      <c r="CK2748" s="231"/>
      <c r="CL2748" s="231"/>
      <c r="CM2748" s="231"/>
      <c r="CN2748" s="231"/>
      <c r="CO2748" s="231"/>
      <c r="CP2748" s="231"/>
      <c r="CQ2748" s="231"/>
      <c r="CR2748" s="232"/>
      <c r="CS2748" s="232"/>
      <c r="CT2748" s="232"/>
      <c r="CU2748" s="232"/>
      <c r="CV2748" s="232"/>
      <c r="CW2748" s="232"/>
      <c r="CX2748" s="232"/>
      <c r="CY2748" s="234"/>
      <c r="DA2748" s="106"/>
      <c r="DC2748" s="106"/>
      <c r="DD2748" s="106"/>
      <c r="DE2748" s="106"/>
      <c r="DF2748" s="92"/>
      <c r="DG2748" s="107"/>
      <c r="DH2748" s="107"/>
      <c r="DI2748" s="107"/>
      <c r="DJ2748" s="107"/>
      <c r="DK2748" s="107"/>
      <c r="DL2748" s="107"/>
      <c r="DM2748" s="110"/>
      <c r="DN2748" s="110"/>
      <c r="DO2748" s="110"/>
      <c r="DP2748" s="110"/>
      <c r="DQ2748" s="110"/>
      <c r="DR2748" s="110"/>
      <c r="DS2748" s="110"/>
      <c r="DT2748" s="110"/>
      <c r="DU2748" s="497"/>
      <c r="DV2748" s="497"/>
      <c r="DW2748" s="497"/>
      <c r="DX2748" s="497"/>
      <c r="DY2748" s="497"/>
      <c r="DZ2748" s="497"/>
      <c r="EA2748" s="98"/>
      <c r="EB2748" s="99"/>
      <c r="EC2748" s="99"/>
      <c r="ED2748" s="99"/>
      <c r="EE2748" s="99"/>
      <c r="EF2748" s="99"/>
      <c r="EG2748" s="99"/>
      <c r="EH2748" s="99"/>
      <c r="EI2748" s="99"/>
      <c r="EJ2748" s="99"/>
      <c r="EK2748" s="99"/>
      <c r="EL2748" s="99"/>
      <c r="EM2748" s="99"/>
      <c r="EN2748" s="99"/>
      <c r="EO2748" s="99"/>
      <c r="EP2748" s="99"/>
      <c r="EQ2748" s="99"/>
      <c r="ER2748" s="99"/>
      <c r="ES2748" s="99"/>
      <c r="ET2748" s="99"/>
      <c r="EU2748" s="99"/>
      <c r="EV2748" s="99"/>
      <c r="EW2748" s="99"/>
      <c r="EX2748" s="119"/>
      <c r="EY2748" s="121"/>
      <c r="EZ2748" s="296"/>
      <c r="FA2748" s="83"/>
      <c r="FC2748" s="116"/>
      <c r="FD2748" s="116"/>
    </row>
    <row r="2749" spans="1:160" ht="15" customHeight="1" x14ac:dyDescent="0.2">
      <c r="A2749" s="100"/>
      <c r="B2749" s="100"/>
      <c r="C2749" s="74"/>
      <c r="D2749" s="74"/>
      <c r="E2749" s="74"/>
      <c r="F2749" s="74"/>
      <c r="G2749" s="75"/>
      <c r="H2749" s="435"/>
      <c r="I2749" s="73"/>
      <c r="J2749" s="101"/>
      <c r="K2749" s="113"/>
      <c r="L2749" s="103"/>
      <c r="M2749" s="569" t="str">
        <f>IF(NOT(ISERROR(FIND("Training",W2749))),"'Plot Psychometric_HH'",IF(NOT(ISERROR(FIND("1DAT",W2749))),"'Plot Tuning Azimuth_HH'",IF(NOT(ISERROR(FIND("HD_dt",W2749))),"'Plot HeadingDiscimination_PSTH_HH_dt_yuchen'",IF(NOT(ISERROR(FIND("HD",W2749))),"'Plot HeadingDiscimination_PSTH_HH'",IF(NOT(ISERROR(FIND("MemSac",W2749))),"'Memory Saccade Analysis_HH'",IF(NOT(ISERROR(FIND("DelSac",W2749))),"'Memory Saccade Analysis_HH'",IF(NOT(ISERROR(FIND("u-stim",W2749))),"'Plot Microstim_HH'","")))))))</f>
        <v/>
      </c>
      <c r="N2749" s="573"/>
      <c r="O2749" s="584"/>
      <c r="P2749" s="590"/>
      <c r="Q2749" s="590"/>
      <c r="R2749" s="590"/>
      <c r="S2749" s="590"/>
      <c r="T2749" s="590"/>
      <c r="U2749" s="590"/>
      <c r="V2749" s="583"/>
      <c r="W2749" s="170"/>
      <c r="X2749" s="192"/>
      <c r="Y2749" s="219"/>
      <c r="Z2749" s="217"/>
      <c r="AA2749" s="218"/>
      <c r="AB2749" s="77"/>
      <c r="AC2749" s="78"/>
      <c r="AD2749" s="199"/>
      <c r="AE2749" s="91"/>
      <c r="AF2749" s="79"/>
      <c r="AG2749" s="79"/>
      <c r="AH2749" s="80"/>
      <c r="AI2749" s="81"/>
      <c r="AJ2749" s="81"/>
      <c r="AK2749" s="81"/>
      <c r="AL2749" s="81"/>
      <c r="AM2749" s="114"/>
      <c r="AN2749" s="82"/>
      <c r="AO2749" s="83"/>
      <c r="AP2749" s="83"/>
      <c r="AQ2749" s="83"/>
      <c r="AR2749" s="84"/>
      <c r="AS2749" s="85"/>
      <c r="AT2749" s="85"/>
      <c r="AU2749" s="85"/>
      <c r="AV2749" s="85"/>
      <c r="AW2749" s="104"/>
      <c r="AX2749" s="86"/>
      <c r="AY2749" s="87"/>
      <c r="AZ2749" s="87"/>
      <c r="BA2749" s="87"/>
      <c r="BB2749" s="88"/>
      <c r="BC2749" s="89"/>
      <c r="BD2749" s="89"/>
      <c r="BE2749" s="89"/>
      <c r="BF2749" s="89"/>
      <c r="BG2749" s="115"/>
      <c r="BH2749" s="90"/>
      <c r="BI2749" s="251"/>
      <c r="BJ2749" s="252"/>
      <c r="BK2749" s="252"/>
      <c r="BL2749" s="230"/>
      <c r="BM2749" s="230"/>
      <c r="BN2749" s="230"/>
      <c r="BO2749" s="231"/>
      <c r="BP2749" s="231"/>
      <c r="BQ2749" s="231"/>
      <c r="BR2749" s="232"/>
      <c r="BS2749" s="232"/>
      <c r="BT2749" s="232"/>
      <c r="BU2749" s="230"/>
      <c r="BV2749" s="230"/>
      <c r="BW2749" s="231"/>
      <c r="BX2749" s="231"/>
      <c r="BY2749" s="232"/>
      <c r="BZ2749" s="235"/>
      <c r="CA2749" s="257"/>
      <c r="CB2749" s="233"/>
      <c r="CC2749" s="230"/>
      <c r="CD2749" s="230"/>
      <c r="CE2749" s="230"/>
      <c r="CF2749" s="230"/>
      <c r="CG2749" s="230"/>
      <c r="CH2749" s="230"/>
      <c r="CI2749" s="230"/>
      <c r="CJ2749" s="231"/>
      <c r="CK2749" s="231"/>
      <c r="CL2749" s="231"/>
      <c r="CM2749" s="231"/>
      <c r="CN2749" s="231"/>
      <c r="CO2749" s="231"/>
      <c r="CP2749" s="231"/>
      <c r="CQ2749" s="231"/>
      <c r="CR2749" s="232"/>
      <c r="CS2749" s="232"/>
      <c r="CT2749" s="232"/>
      <c r="CU2749" s="232"/>
      <c r="CV2749" s="232"/>
      <c r="CW2749" s="232"/>
      <c r="CX2749" s="232"/>
      <c r="CY2749" s="234"/>
      <c r="DA2749" s="106"/>
      <c r="DC2749" s="106"/>
      <c r="DD2749" s="106"/>
      <c r="DE2749" s="106"/>
      <c r="DF2749" s="92"/>
      <c r="DG2749" s="107"/>
      <c r="DH2749" s="107"/>
      <c r="DI2749" s="107"/>
      <c r="DJ2749" s="107"/>
      <c r="DK2749" s="107"/>
      <c r="DL2749" s="107"/>
      <c r="DM2749" s="110"/>
      <c r="DN2749" s="110"/>
      <c r="DO2749" s="110"/>
      <c r="DP2749" s="110"/>
      <c r="DQ2749" s="110"/>
      <c r="DR2749" s="110"/>
      <c r="DS2749" s="110"/>
      <c r="DT2749" s="110"/>
      <c r="DU2749" s="497"/>
      <c r="DV2749" s="497"/>
      <c r="DW2749" s="497"/>
      <c r="DX2749" s="497"/>
      <c r="DY2749" s="497"/>
      <c r="DZ2749" s="497"/>
      <c r="EA2749" s="98"/>
      <c r="EB2749" s="99"/>
      <c r="EC2749" s="99"/>
      <c r="ED2749" s="99"/>
      <c r="EE2749" s="99"/>
      <c r="EF2749" s="99"/>
      <c r="EG2749" s="99"/>
      <c r="EH2749" s="99"/>
      <c r="EI2749" s="99"/>
      <c r="EJ2749" s="99"/>
      <c r="EK2749" s="99"/>
      <c r="EL2749" s="99"/>
      <c r="EM2749" s="99"/>
      <c r="EN2749" s="99"/>
      <c r="EO2749" s="99"/>
      <c r="EP2749" s="99"/>
      <c r="EQ2749" s="99"/>
      <c r="ER2749" s="99"/>
      <c r="ES2749" s="99"/>
      <c r="ET2749" s="99"/>
      <c r="EU2749" s="99"/>
      <c r="EV2749" s="99"/>
      <c r="EW2749" s="99"/>
      <c r="EX2749" s="119"/>
      <c r="EY2749" s="121"/>
      <c r="EZ2749" s="296"/>
      <c r="FA2749" s="83"/>
      <c r="FC2749" s="116"/>
      <c r="FD2749" s="116"/>
    </row>
    <row r="2750" spans="1:160" ht="15" customHeight="1" x14ac:dyDescent="0.2">
      <c r="A2750" s="100"/>
      <c r="B2750" s="100"/>
      <c r="C2750" s="74"/>
      <c r="D2750" s="74"/>
      <c r="E2750" s="74"/>
      <c r="F2750" s="74"/>
      <c r="G2750" s="75"/>
      <c r="H2750" s="435"/>
      <c r="I2750" s="73"/>
      <c r="J2750" s="101"/>
      <c r="K2750" s="113"/>
      <c r="L2750" s="103"/>
      <c r="M2750" s="569" t="str">
        <f>IF(NOT(ISERROR(FIND("Training",W2750))),"'Plot Psychometric_HH'",IF(NOT(ISERROR(FIND("1DAT",W2750))),"'Plot Tuning Azimuth_HH'",IF(NOT(ISERROR(FIND("HD_dt",W2750))),"'Plot HeadingDiscimination_PSTH_HH_dt_yuchen'",IF(NOT(ISERROR(FIND("HD",W2750))),"'Plot HeadingDiscimination_PSTH_HH'",IF(NOT(ISERROR(FIND("MemSac",W2750))),"'Memory Saccade Analysis_HH'",IF(NOT(ISERROR(FIND("DelSac",W2750))),"'Memory Saccade Analysis_HH'",IF(NOT(ISERROR(FIND("u-stim",W2750))),"'Plot Microstim_HH'","")))))))</f>
        <v/>
      </c>
      <c r="N2750" s="573"/>
      <c r="O2750" s="584"/>
      <c r="P2750" s="590"/>
      <c r="Q2750" s="590"/>
      <c r="R2750" s="590"/>
      <c r="S2750" s="590"/>
      <c r="T2750" s="590"/>
      <c r="U2750" s="590"/>
      <c r="V2750" s="583"/>
      <c r="W2750" s="170"/>
      <c r="X2750" s="192"/>
      <c r="Y2750" s="219"/>
      <c r="Z2750" s="217"/>
      <c r="AA2750" s="218"/>
      <c r="AB2750" s="77"/>
      <c r="AC2750" s="78"/>
      <c r="AD2750" s="199"/>
      <c r="AE2750" s="91"/>
      <c r="AF2750" s="79"/>
      <c r="AG2750" s="79"/>
      <c r="AH2750" s="80"/>
      <c r="AI2750" s="81"/>
      <c r="AJ2750" s="81"/>
      <c r="AK2750" s="81"/>
      <c r="AL2750" s="81"/>
      <c r="AM2750" s="114"/>
      <c r="AN2750" s="82"/>
      <c r="AO2750" s="83"/>
      <c r="AP2750" s="83"/>
      <c r="AQ2750" s="83"/>
      <c r="AR2750" s="84"/>
      <c r="AS2750" s="85"/>
      <c r="AT2750" s="85"/>
      <c r="AU2750" s="85"/>
      <c r="AV2750" s="85"/>
      <c r="AW2750" s="104"/>
      <c r="AX2750" s="86"/>
      <c r="AY2750" s="87"/>
      <c r="AZ2750" s="87"/>
      <c r="BA2750" s="87"/>
      <c r="BB2750" s="88"/>
      <c r="BC2750" s="89"/>
      <c r="BD2750" s="89"/>
      <c r="BE2750" s="89"/>
      <c r="BF2750" s="89"/>
      <c r="BG2750" s="115"/>
      <c r="BH2750" s="90"/>
      <c r="BI2750" s="251"/>
      <c r="BJ2750" s="252"/>
      <c r="BK2750" s="252"/>
      <c r="BL2750" s="230"/>
      <c r="BM2750" s="230"/>
      <c r="BN2750" s="230"/>
      <c r="BO2750" s="231"/>
      <c r="BP2750" s="231"/>
      <c r="BQ2750" s="231"/>
      <c r="BR2750" s="232"/>
      <c r="BS2750" s="232"/>
      <c r="BT2750" s="232"/>
      <c r="BU2750" s="230"/>
      <c r="BV2750" s="230"/>
      <c r="BW2750" s="231"/>
      <c r="BX2750" s="231"/>
      <c r="BY2750" s="232"/>
      <c r="BZ2750" s="235"/>
      <c r="CA2750" s="257"/>
      <c r="CB2750" s="233"/>
      <c r="CC2750" s="230"/>
      <c r="CD2750" s="230"/>
      <c r="CE2750" s="230"/>
      <c r="CF2750" s="230"/>
      <c r="CG2750" s="230"/>
      <c r="CH2750" s="230"/>
      <c r="CI2750" s="230"/>
      <c r="CJ2750" s="231"/>
      <c r="CK2750" s="231"/>
      <c r="CL2750" s="231"/>
      <c r="CM2750" s="231"/>
      <c r="CN2750" s="231"/>
      <c r="CO2750" s="231"/>
      <c r="CP2750" s="231"/>
      <c r="CQ2750" s="231"/>
      <c r="CR2750" s="232"/>
      <c r="CS2750" s="232"/>
      <c r="CT2750" s="232"/>
      <c r="CU2750" s="232"/>
      <c r="CV2750" s="232"/>
      <c r="CW2750" s="232"/>
      <c r="CX2750" s="232"/>
      <c r="CY2750" s="234"/>
      <c r="DA2750" s="106"/>
      <c r="DC2750" s="106"/>
      <c r="DD2750" s="106"/>
      <c r="DE2750" s="106"/>
      <c r="DF2750" s="92"/>
      <c r="DG2750" s="107"/>
      <c r="DH2750" s="107"/>
      <c r="DI2750" s="107"/>
      <c r="DJ2750" s="107"/>
      <c r="DK2750" s="107"/>
      <c r="DL2750" s="107"/>
      <c r="DM2750" s="110"/>
      <c r="DN2750" s="110"/>
      <c r="DO2750" s="110"/>
      <c r="DP2750" s="110"/>
      <c r="DQ2750" s="110"/>
      <c r="DR2750" s="110"/>
      <c r="DS2750" s="110"/>
      <c r="DT2750" s="110"/>
      <c r="DU2750" s="497"/>
      <c r="DV2750" s="497"/>
      <c r="DW2750" s="497"/>
      <c r="DX2750" s="497"/>
      <c r="DY2750" s="497"/>
      <c r="DZ2750" s="497"/>
      <c r="EA2750" s="98"/>
      <c r="EB2750" s="99"/>
      <c r="EC2750" s="99"/>
      <c r="ED2750" s="99"/>
      <c r="EE2750" s="99"/>
      <c r="EF2750" s="99"/>
      <c r="EG2750" s="99"/>
      <c r="EH2750" s="99"/>
      <c r="EI2750" s="99"/>
      <c r="EJ2750" s="99"/>
      <c r="EK2750" s="99"/>
      <c r="EL2750" s="99"/>
      <c r="EM2750" s="99"/>
      <c r="EN2750" s="99"/>
      <c r="EO2750" s="99"/>
      <c r="EP2750" s="99"/>
      <c r="EQ2750" s="99"/>
      <c r="ER2750" s="99"/>
      <c r="ES2750" s="99"/>
      <c r="ET2750" s="99"/>
      <c r="EU2750" s="99"/>
      <c r="EV2750" s="99"/>
      <c r="EW2750" s="99"/>
      <c r="EX2750" s="119"/>
      <c r="EY2750" s="121"/>
      <c r="EZ2750" s="296"/>
      <c r="FA2750" s="83"/>
      <c r="FC2750" s="116"/>
      <c r="FD2750" s="116"/>
    </row>
    <row r="2751" spans="1:160" ht="15" customHeight="1" x14ac:dyDescent="0.2">
      <c r="A2751" s="100"/>
      <c r="B2751" s="100"/>
      <c r="C2751" s="74"/>
      <c r="D2751" s="74"/>
      <c r="E2751" s="74"/>
      <c r="F2751" s="74"/>
      <c r="G2751" s="75"/>
      <c r="H2751" s="435"/>
      <c r="I2751" s="73"/>
      <c r="J2751" s="101"/>
      <c r="K2751" s="113"/>
      <c r="L2751" s="103"/>
      <c r="M2751" s="569" t="str">
        <f>IF(NOT(ISERROR(FIND("Training",W2751))),"'Plot Psychometric_HH'",IF(NOT(ISERROR(FIND("1DAT",W2751))),"'Plot Tuning Azimuth_HH'",IF(NOT(ISERROR(FIND("HD_dt",W2751))),"'Plot HeadingDiscimination_PSTH_HH_dt_yuchen'",IF(NOT(ISERROR(FIND("HD",W2751))),"'Plot HeadingDiscimination_PSTH_HH'",IF(NOT(ISERROR(FIND("MemSac",W2751))),"'Memory Saccade Analysis_HH'",IF(NOT(ISERROR(FIND("DelSac",W2751))),"'Memory Saccade Analysis_HH'",IF(NOT(ISERROR(FIND("u-stim",W2751))),"'Plot Microstim_HH'","")))))))</f>
        <v/>
      </c>
      <c r="N2751" s="573"/>
      <c r="O2751" s="584"/>
      <c r="P2751" s="590"/>
      <c r="Q2751" s="590"/>
      <c r="R2751" s="590"/>
      <c r="S2751" s="590"/>
      <c r="T2751" s="590"/>
      <c r="U2751" s="590"/>
      <c r="V2751" s="583"/>
      <c r="W2751" s="170"/>
      <c r="X2751" s="192"/>
      <c r="Y2751" s="219"/>
      <c r="Z2751" s="217"/>
      <c r="AA2751" s="218"/>
      <c r="AB2751" s="77"/>
      <c r="AC2751" s="78"/>
      <c r="AD2751" s="199"/>
      <c r="AE2751" s="91"/>
      <c r="AF2751" s="79"/>
      <c r="AG2751" s="79"/>
      <c r="AH2751" s="80"/>
      <c r="AI2751" s="81"/>
      <c r="AJ2751" s="81"/>
      <c r="AK2751" s="81"/>
      <c r="AL2751" s="81"/>
      <c r="AM2751" s="114"/>
      <c r="AN2751" s="82"/>
      <c r="AO2751" s="83"/>
      <c r="AP2751" s="83"/>
      <c r="AQ2751" s="83"/>
      <c r="AR2751" s="84"/>
      <c r="AS2751" s="85"/>
      <c r="AT2751" s="85"/>
      <c r="AU2751" s="85"/>
      <c r="AV2751" s="85"/>
      <c r="AW2751" s="104"/>
      <c r="AX2751" s="86"/>
      <c r="AY2751" s="87"/>
      <c r="AZ2751" s="87"/>
      <c r="BA2751" s="87"/>
      <c r="BB2751" s="88"/>
      <c r="BC2751" s="89"/>
      <c r="BD2751" s="89"/>
      <c r="BE2751" s="89"/>
      <c r="BF2751" s="89"/>
      <c r="BG2751" s="115"/>
      <c r="BH2751" s="90"/>
      <c r="BI2751" s="251"/>
      <c r="BJ2751" s="252"/>
      <c r="BK2751" s="252"/>
      <c r="BL2751" s="230"/>
      <c r="BM2751" s="230"/>
      <c r="BN2751" s="230"/>
      <c r="BO2751" s="231"/>
      <c r="BP2751" s="231"/>
      <c r="BQ2751" s="231"/>
      <c r="BR2751" s="232"/>
      <c r="BS2751" s="232"/>
      <c r="BT2751" s="232"/>
      <c r="BU2751" s="230"/>
      <c r="BV2751" s="230"/>
      <c r="BW2751" s="231"/>
      <c r="BX2751" s="231"/>
      <c r="BY2751" s="232"/>
      <c r="BZ2751" s="235"/>
      <c r="CA2751" s="257"/>
      <c r="CB2751" s="233"/>
      <c r="CC2751" s="230"/>
      <c r="CD2751" s="230"/>
      <c r="CE2751" s="230"/>
      <c r="CF2751" s="230"/>
      <c r="CG2751" s="230"/>
      <c r="CH2751" s="230"/>
      <c r="CI2751" s="230"/>
      <c r="CJ2751" s="231"/>
      <c r="CK2751" s="231"/>
      <c r="CL2751" s="231"/>
      <c r="CM2751" s="231"/>
      <c r="CN2751" s="231"/>
      <c r="CO2751" s="231"/>
      <c r="CP2751" s="231"/>
      <c r="CQ2751" s="231"/>
      <c r="CR2751" s="232"/>
      <c r="CS2751" s="232"/>
      <c r="CT2751" s="232"/>
      <c r="CU2751" s="232"/>
      <c r="CV2751" s="232"/>
      <c r="CW2751" s="232"/>
      <c r="CX2751" s="232"/>
      <c r="CY2751" s="234"/>
      <c r="DA2751" s="106"/>
      <c r="DC2751" s="106"/>
      <c r="DD2751" s="106"/>
      <c r="DE2751" s="106"/>
      <c r="DF2751" s="92"/>
      <c r="DG2751" s="107"/>
      <c r="DH2751" s="107"/>
      <c r="DI2751" s="107"/>
      <c r="DJ2751" s="107"/>
      <c r="DK2751" s="107"/>
      <c r="DL2751" s="107"/>
      <c r="DM2751" s="110"/>
      <c r="DN2751" s="110"/>
      <c r="DO2751" s="110"/>
      <c r="DP2751" s="110"/>
      <c r="DQ2751" s="110"/>
      <c r="DR2751" s="110"/>
      <c r="DS2751" s="110"/>
      <c r="DT2751" s="110"/>
      <c r="DU2751" s="497"/>
      <c r="DV2751" s="497"/>
      <c r="DW2751" s="497"/>
      <c r="DX2751" s="497"/>
      <c r="DY2751" s="497"/>
      <c r="DZ2751" s="497"/>
      <c r="EA2751" s="98"/>
      <c r="EB2751" s="99"/>
      <c r="EC2751" s="99"/>
      <c r="ED2751" s="99"/>
      <c r="EE2751" s="99"/>
      <c r="EF2751" s="99"/>
      <c r="EG2751" s="99"/>
      <c r="EH2751" s="99"/>
      <c r="EI2751" s="99"/>
      <c r="EJ2751" s="99"/>
      <c r="EK2751" s="99"/>
      <c r="EL2751" s="99"/>
      <c r="EM2751" s="99"/>
      <c r="EN2751" s="99"/>
      <c r="EO2751" s="99"/>
      <c r="EP2751" s="99"/>
      <c r="EQ2751" s="99"/>
      <c r="ER2751" s="99"/>
      <c r="ES2751" s="99"/>
      <c r="ET2751" s="99"/>
      <c r="EU2751" s="99"/>
      <c r="EV2751" s="99"/>
      <c r="EW2751" s="99"/>
      <c r="EX2751" s="119"/>
      <c r="EY2751" s="121"/>
      <c r="EZ2751" s="296"/>
      <c r="FA2751" s="83"/>
      <c r="FC2751" s="116"/>
      <c r="FD2751" s="116"/>
    </row>
    <row r="2752" spans="1:160" ht="15" customHeight="1" x14ac:dyDescent="0.2">
      <c r="A2752" s="100"/>
      <c r="B2752" s="100"/>
      <c r="C2752" s="74"/>
      <c r="D2752" s="74"/>
      <c r="E2752" s="74"/>
      <c r="F2752" s="74"/>
      <c r="G2752" s="75"/>
      <c r="H2752" s="435"/>
      <c r="I2752" s="73"/>
      <c r="J2752" s="101"/>
      <c r="K2752" s="113"/>
      <c r="L2752" s="103"/>
      <c r="M2752" s="569" t="str">
        <f>IF(NOT(ISERROR(FIND("Training",W2752))),"'Plot Psychometric_HH'",IF(NOT(ISERROR(FIND("1DAT",W2752))),"'Plot Tuning Azimuth_HH'",IF(NOT(ISERROR(FIND("HD_dt",W2752))),"'Plot HeadingDiscimination_PSTH_HH_dt_yuchen'",IF(NOT(ISERROR(FIND("HD",W2752))),"'Plot HeadingDiscimination_PSTH_HH'",IF(NOT(ISERROR(FIND("MemSac",W2752))),"'Memory Saccade Analysis_HH'",IF(NOT(ISERROR(FIND("DelSac",W2752))),"'Memory Saccade Analysis_HH'",IF(NOT(ISERROR(FIND("u-stim",W2752))),"'Plot Microstim_HH'","")))))))</f>
        <v/>
      </c>
      <c r="N2752" s="573"/>
      <c r="O2752" s="584"/>
      <c r="P2752" s="590"/>
      <c r="Q2752" s="590"/>
      <c r="R2752" s="590"/>
      <c r="S2752" s="590"/>
      <c r="T2752" s="590"/>
      <c r="U2752" s="590"/>
      <c r="V2752" s="583"/>
      <c r="W2752" s="170"/>
      <c r="X2752" s="192"/>
      <c r="Y2752" s="219"/>
      <c r="Z2752" s="217"/>
      <c r="AA2752" s="218"/>
      <c r="AB2752" s="77"/>
      <c r="AC2752" s="78"/>
      <c r="AD2752" s="199"/>
      <c r="AE2752" s="91"/>
      <c r="AF2752" s="79"/>
      <c r="AG2752" s="79"/>
      <c r="AH2752" s="80"/>
      <c r="AI2752" s="81"/>
      <c r="AJ2752" s="81"/>
      <c r="AK2752" s="81"/>
      <c r="AL2752" s="81"/>
      <c r="AM2752" s="114"/>
      <c r="AN2752" s="82"/>
      <c r="AO2752" s="83"/>
      <c r="AP2752" s="83"/>
      <c r="AQ2752" s="83"/>
      <c r="AR2752" s="84"/>
      <c r="AS2752" s="85"/>
      <c r="AT2752" s="85"/>
      <c r="AU2752" s="85"/>
      <c r="AV2752" s="85"/>
      <c r="AW2752" s="104"/>
      <c r="AX2752" s="86"/>
      <c r="AY2752" s="87"/>
      <c r="AZ2752" s="87"/>
      <c r="BA2752" s="87"/>
      <c r="BB2752" s="88"/>
      <c r="BC2752" s="89"/>
      <c r="BD2752" s="89"/>
      <c r="BE2752" s="89"/>
      <c r="BF2752" s="89"/>
      <c r="BG2752" s="115"/>
      <c r="BH2752" s="90"/>
      <c r="BI2752" s="251"/>
      <c r="BJ2752" s="252"/>
      <c r="BK2752" s="252"/>
      <c r="BL2752" s="230"/>
      <c r="BM2752" s="230"/>
      <c r="BN2752" s="230"/>
      <c r="BO2752" s="231"/>
      <c r="BP2752" s="231"/>
      <c r="BQ2752" s="231"/>
      <c r="BR2752" s="232"/>
      <c r="BS2752" s="232"/>
      <c r="BT2752" s="232"/>
      <c r="BU2752" s="230"/>
      <c r="BV2752" s="230"/>
      <c r="BW2752" s="231"/>
      <c r="BX2752" s="231"/>
      <c r="BY2752" s="232"/>
      <c r="BZ2752" s="235"/>
      <c r="CA2752" s="257"/>
      <c r="CB2752" s="233"/>
      <c r="CC2752" s="230"/>
      <c r="CD2752" s="230"/>
      <c r="CE2752" s="230"/>
      <c r="CF2752" s="230"/>
      <c r="CG2752" s="230"/>
      <c r="CH2752" s="230"/>
      <c r="CI2752" s="230"/>
      <c r="CJ2752" s="231"/>
      <c r="CK2752" s="231"/>
      <c r="CL2752" s="231"/>
      <c r="CM2752" s="231"/>
      <c r="CN2752" s="231"/>
      <c r="CO2752" s="231"/>
      <c r="CP2752" s="231"/>
      <c r="CQ2752" s="231"/>
      <c r="CR2752" s="232"/>
      <c r="CS2752" s="232"/>
      <c r="CT2752" s="232"/>
      <c r="CU2752" s="232"/>
      <c r="CV2752" s="232"/>
      <c r="CW2752" s="232"/>
      <c r="CX2752" s="232"/>
      <c r="CY2752" s="234"/>
      <c r="DA2752" s="106"/>
      <c r="DC2752" s="106"/>
      <c r="DD2752" s="106"/>
      <c r="DE2752" s="106"/>
      <c r="DF2752" s="92"/>
      <c r="DG2752" s="107"/>
      <c r="DH2752" s="107"/>
      <c r="DI2752" s="107"/>
      <c r="DJ2752" s="107"/>
      <c r="DK2752" s="107"/>
      <c r="DL2752" s="107"/>
      <c r="DM2752" s="110"/>
      <c r="DN2752" s="110"/>
      <c r="DO2752" s="110"/>
      <c r="DP2752" s="110"/>
      <c r="DQ2752" s="110"/>
      <c r="DR2752" s="110"/>
      <c r="DS2752" s="110"/>
      <c r="DT2752" s="110"/>
      <c r="DU2752" s="497"/>
      <c r="DV2752" s="497"/>
      <c r="DW2752" s="497"/>
      <c r="DX2752" s="497"/>
      <c r="DY2752" s="497"/>
      <c r="DZ2752" s="497"/>
      <c r="EA2752" s="98"/>
      <c r="EB2752" s="99"/>
      <c r="EC2752" s="99"/>
      <c r="ED2752" s="99"/>
      <c r="EE2752" s="99"/>
      <c r="EF2752" s="99"/>
      <c r="EG2752" s="99"/>
      <c r="EH2752" s="99"/>
      <c r="EI2752" s="99"/>
      <c r="EJ2752" s="99"/>
      <c r="EK2752" s="99"/>
      <c r="EL2752" s="99"/>
      <c r="EM2752" s="99"/>
      <c r="EN2752" s="99"/>
      <c r="EO2752" s="99"/>
      <c r="EP2752" s="99"/>
      <c r="EQ2752" s="99"/>
      <c r="ER2752" s="99"/>
      <c r="ES2752" s="99"/>
      <c r="ET2752" s="99"/>
      <c r="EU2752" s="99"/>
      <c r="EV2752" s="99"/>
      <c r="EW2752" s="99"/>
      <c r="EX2752" s="119"/>
      <c r="EY2752" s="121"/>
      <c r="EZ2752" s="296"/>
      <c r="FA2752" s="83"/>
      <c r="FC2752" s="116"/>
      <c r="FD2752" s="116"/>
    </row>
    <row r="2753" spans="1:160" ht="15" customHeight="1" x14ac:dyDescent="0.2">
      <c r="A2753" s="100"/>
      <c r="B2753" s="100"/>
      <c r="C2753" s="74"/>
      <c r="D2753" s="74"/>
      <c r="E2753" s="74"/>
      <c r="F2753" s="74"/>
      <c r="G2753" s="75"/>
      <c r="H2753" s="435"/>
      <c r="I2753" s="73"/>
      <c r="J2753" s="101"/>
      <c r="K2753" s="113"/>
      <c r="L2753" s="103"/>
      <c r="M2753" s="569" t="str">
        <f>IF(NOT(ISERROR(FIND("Training",W2753))),"'Plot Psychometric_HH'",IF(NOT(ISERROR(FIND("1DAT",W2753))),"'Plot Tuning Azimuth_HH'",IF(NOT(ISERROR(FIND("HD_dt",W2753))),"'Plot HeadingDiscimination_PSTH_HH_dt_yuchen'",IF(NOT(ISERROR(FIND("HD",W2753))),"'Plot HeadingDiscimination_PSTH_HH'",IF(NOT(ISERROR(FIND("MemSac",W2753))),"'Memory Saccade Analysis_HH'",IF(NOT(ISERROR(FIND("DelSac",W2753))),"'Memory Saccade Analysis_HH'",IF(NOT(ISERROR(FIND("u-stim",W2753))),"'Plot Microstim_HH'","")))))))</f>
        <v/>
      </c>
      <c r="N2753" s="573"/>
      <c r="O2753" s="584"/>
      <c r="P2753" s="590"/>
      <c r="Q2753" s="590"/>
      <c r="R2753" s="590"/>
      <c r="S2753" s="590"/>
      <c r="T2753" s="590"/>
      <c r="U2753" s="590"/>
      <c r="V2753" s="583"/>
      <c r="W2753" s="170"/>
      <c r="X2753" s="192"/>
      <c r="Y2753" s="219"/>
      <c r="Z2753" s="217"/>
      <c r="AA2753" s="218"/>
      <c r="AB2753" s="77"/>
      <c r="AC2753" s="78"/>
      <c r="AD2753" s="199"/>
      <c r="AE2753" s="91"/>
      <c r="AF2753" s="79"/>
      <c r="AG2753" s="79"/>
      <c r="AH2753" s="80"/>
      <c r="AI2753" s="81"/>
      <c r="AJ2753" s="81"/>
      <c r="AK2753" s="81"/>
      <c r="AL2753" s="81"/>
      <c r="AM2753" s="114"/>
      <c r="AN2753" s="82"/>
      <c r="AO2753" s="83"/>
      <c r="AP2753" s="83"/>
      <c r="AQ2753" s="83"/>
      <c r="AR2753" s="84"/>
      <c r="AS2753" s="85"/>
      <c r="AT2753" s="85"/>
      <c r="AU2753" s="85"/>
      <c r="AV2753" s="85"/>
      <c r="AW2753" s="104"/>
      <c r="AX2753" s="86"/>
      <c r="AY2753" s="87"/>
      <c r="AZ2753" s="87"/>
      <c r="BA2753" s="87"/>
      <c r="BB2753" s="88"/>
      <c r="BC2753" s="89"/>
      <c r="BD2753" s="89"/>
      <c r="BE2753" s="89"/>
      <c r="BF2753" s="89"/>
      <c r="BG2753" s="115"/>
      <c r="BH2753" s="90"/>
      <c r="BI2753" s="251"/>
      <c r="BJ2753" s="252"/>
      <c r="BK2753" s="252"/>
      <c r="BL2753" s="230"/>
      <c r="BM2753" s="230"/>
      <c r="BN2753" s="230"/>
      <c r="BO2753" s="231"/>
      <c r="BP2753" s="231"/>
      <c r="BQ2753" s="231"/>
      <c r="BR2753" s="232"/>
      <c r="BS2753" s="232"/>
      <c r="BT2753" s="232"/>
      <c r="BU2753" s="230"/>
      <c r="BV2753" s="230"/>
      <c r="BW2753" s="231"/>
      <c r="BX2753" s="231"/>
      <c r="BY2753" s="232"/>
      <c r="BZ2753" s="235"/>
      <c r="CA2753" s="257"/>
      <c r="CB2753" s="233"/>
      <c r="CC2753" s="230"/>
      <c r="CD2753" s="230"/>
      <c r="CE2753" s="230"/>
      <c r="CF2753" s="230"/>
      <c r="CG2753" s="230"/>
      <c r="CH2753" s="230"/>
      <c r="CI2753" s="230"/>
      <c r="CJ2753" s="231"/>
      <c r="CK2753" s="231"/>
      <c r="CL2753" s="231"/>
      <c r="CM2753" s="231"/>
      <c r="CN2753" s="231"/>
      <c r="CO2753" s="231"/>
      <c r="CP2753" s="231"/>
      <c r="CQ2753" s="231"/>
      <c r="CR2753" s="232"/>
      <c r="CS2753" s="232"/>
      <c r="CT2753" s="232"/>
      <c r="CU2753" s="232"/>
      <c r="CV2753" s="232"/>
      <c r="CW2753" s="232"/>
      <c r="CX2753" s="232"/>
      <c r="CY2753" s="234"/>
      <c r="DA2753" s="106"/>
      <c r="DC2753" s="106"/>
      <c r="DD2753" s="106"/>
      <c r="DE2753" s="106"/>
      <c r="DF2753" s="92"/>
      <c r="DG2753" s="107"/>
      <c r="DH2753" s="107"/>
      <c r="DI2753" s="107"/>
      <c r="DJ2753" s="107"/>
      <c r="DK2753" s="107"/>
      <c r="DL2753" s="107"/>
      <c r="DM2753" s="110"/>
      <c r="DN2753" s="110"/>
      <c r="DO2753" s="110"/>
      <c r="DP2753" s="110"/>
      <c r="DQ2753" s="110"/>
      <c r="DR2753" s="110"/>
      <c r="DS2753" s="110"/>
      <c r="DT2753" s="110"/>
      <c r="DU2753" s="497"/>
      <c r="DV2753" s="497"/>
      <c r="DW2753" s="497"/>
      <c r="DX2753" s="497"/>
      <c r="DY2753" s="497"/>
      <c r="DZ2753" s="497"/>
      <c r="EA2753" s="98"/>
      <c r="EB2753" s="99"/>
      <c r="EC2753" s="99"/>
      <c r="ED2753" s="99"/>
      <c r="EE2753" s="99"/>
      <c r="EF2753" s="99"/>
      <c r="EG2753" s="99"/>
      <c r="EH2753" s="99"/>
      <c r="EI2753" s="99"/>
      <c r="EJ2753" s="99"/>
      <c r="EK2753" s="99"/>
      <c r="EL2753" s="99"/>
      <c r="EM2753" s="99"/>
      <c r="EN2753" s="99"/>
      <c r="EO2753" s="99"/>
      <c r="EP2753" s="99"/>
      <c r="EQ2753" s="99"/>
      <c r="ER2753" s="99"/>
      <c r="ES2753" s="99"/>
      <c r="ET2753" s="99"/>
      <c r="EU2753" s="99"/>
      <c r="EV2753" s="99"/>
      <c r="EW2753" s="99"/>
      <c r="EX2753" s="119"/>
      <c r="EY2753" s="121"/>
      <c r="EZ2753" s="296"/>
      <c r="FA2753" s="83"/>
      <c r="FC2753" s="116"/>
      <c r="FD2753" s="116"/>
    </row>
    <row r="2754" spans="1:160" ht="15" customHeight="1" x14ac:dyDescent="0.2">
      <c r="A2754" s="100"/>
      <c r="B2754" s="100"/>
      <c r="C2754" s="74"/>
      <c r="D2754" s="74"/>
      <c r="E2754" s="74"/>
      <c r="F2754" s="74"/>
      <c r="G2754" s="75"/>
      <c r="H2754" s="435"/>
      <c r="I2754" s="73"/>
      <c r="J2754" s="101"/>
      <c r="K2754" s="113"/>
      <c r="L2754" s="103"/>
      <c r="M2754" s="569" t="str">
        <f>IF(NOT(ISERROR(FIND("Training",W2754))),"'Plot Psychometric_HH'",IF(NOT(ISERROR(FIND("1DAT",W2754))),"'Plot Tuning Azimuth_HH'",IF(NOT(ISERROR(FIND("HD_dt",W2754))),"'Plot HeadingDiscimination_PSTH_HH_dt_yuchen'",IF(NOT(ISERROR(FIND("HD",W2754))),"'Plot HeadingDiscimination_PSTH_HH'",IF(NOT(ISERROR(FIND("MemSac",W2754))),"'Memory Saccade Analysis_HH'",IF(NOT(ISERROR(FIND("DelSac",W2754))),"'Memory Saccade Analysis_HH'",IF(NOT(ISERROR(FIND("u-stim",W2754))),"'Plot Microstim_HH'","")))))))</f>
        <v/>
      </c>
      <c r="N2754" s="573"/>
      <c r="O2754" s="584"/>
      <c r="P2754" s="590"/>
      <c r="Q2754" s="590"/>
      <c r="R2754" s="590"/>
      <c r="S2754" s="590"/>
      <c r="T2754" s="590"/>
      <c r="U2754" s="590"/>
      <c r="V2754" s="583"/>
      <c r="W2754" s="170"/>
      <c r="X2754" s="192"/>
      <c r="Y2754" s="219"/>
      <c r="Z2754" s="217"/>
      <c r="AA2754" s="218"/>
      <c r="AB2754" s="77"/>
      <c r="AC2754" s="78"/>
      <c r="AD2754" s="199"/>
      <c r="AE2754" s="91"/>
      <c r="AF2754" s="79"/>
      <c r="AG2754" s="79"/>
      <c r="AH2754" s="80"/>
      <c r="AI2754" s="81"/>
      <c r="AJ2754" s="81"/>
      <c r="AK2754" s="81"/>
      <c r="AL2754" s="81"/>
      <c r="AM2754" s="114"/>
      <c r="AN2754" s="82"/>
      <c r="AO2754" s="83"/>
      <c r="AP2754" s="83"/>
      <c r="AQ2754" s="83"/>
      <c r="AR2754" s="84"/>
      <c r="AS2754" s="85"/>
      <c r="AT2754" s="85"/>
      <c r="AU2754" s="85"/>
      <c r="AV2754" s="85"/>
      <c r="AW2754" s="104"/>
      <c r="AX2754" s="86"/>
      <c r="AY2754" s="87"/>
      <c r="AZ2754" s="87"/>
      <c r="BA2754" s="87"/>
      <c r="BB2754" s="88"/>
      <c r="BC2754" s="89"/>
      <c r="BD2754" s="89"/>
      <c r="BE2754" s="89"/>
      <c r="BF2754" s="89"/>
      <c r="BG2754" s="115"/>
      <c r="BH2754" s="90"/>
      <c r="BI2754" s="251"/>
      <c r="BJ2754" s="252"/>
      <c r="BK2754" s="252"/>
      <c r="BL2754" s="230"/>
      <c r="BM2754" s="230"/>
      <c r="BN2754" s="230"/>
      <c r="BO2754" s="231"/>
      <c r="BP2754" s="231"/>
      <c r="BQ2754" s="231"/>
      <c r="BR2754" s="232"/>
      <c r="BS2754" s="232"/>
      <c r="BT2754" s="232"/>
      <c r="BU2754" s="230"/>
      <c r="BV2754" s="230"/>
      <c r="BW2754" s="231"/>
      <c r="BX2754" s="231"/>
      <c r="BY2754" s="232"/>
      <c r="BZ2754" s="235"/>
      <c r="CA2754" s="257"/>
      <c r="CB2754" s="233"/>
      <c r="CC2754" s="230"/>
      <c r="CD2754" s="230"/>
      <c r="CE2754" s="230"/>
      <c r="CF2754" s="230"/>
      <c r="CG2754" s="230"/>
      <c r="CH2754" s="230"/>
      <c r="CI2754" s="230"/>
      <c r="CJ2754" s="231"/>
      <c r="CK2754" s="231"/>
      <c r="CL2754" s="231"/>
      <c r="CM2754" s="231"/>
      <c r="CN2754" s="231"/>
      <c r="CO2754" s="231"/>
      <c r="CP2754" s="231"/>
      <c r="CQ2754" s="231"/>
      <c r="CR2754" s="232"/>
      <c r="CS2754" s="232"/>
      <c r="CT2754" s="232"/>
      <c r="CU2754" s="232"/>
      <c r="CV2754" s="232"/>
      <c r="CW2754" s="232"/>
      <c r="CX2754" s="232"/>
      <c r="CY2754" s="234"/>
      <c r="DA2754" s="106"/>
      <c r="DC2754" s="106"/>
      <c r="DD2754" s="106"/>
      <c r="DE2754" s="106"/>
      <c r="DF2754" s="92"/>
      <c r="DG2754" s="107"/>
      <c r="DH2754" s="107"/>
      <c r="DI2754" s="107"/>
      <c r="DJ2754" s="107"/>
      <c r="DK2754" s="107"/>
      <c r="DL2754" s="107"/>
      <c r="DM2754" s="110"/>
      <c r="DN2754" s="110"/>
      <c r="DO2754" s="110"/>
      <c r="DP2754" s="110"/>
      <c r="DQ2754" s="110"/>
      <c r="DR2754" s="110"/>
      <c r="DS2754" s="110"/>
      <c r="DT2754" s="110"/>
      <c r="DU2754" s="497"/>
      <c r="DV2754" s="497"/>
      <c r="DW2754" s="497"/>
      <c r="DX2754" s="497"/>
      <c r="DY2754" s="497"/>
      <c r="DZ2754" s="497"/>
      <c r="EA2754" s="98"/>
      <c r="EB2754" s="99"/>
      <c r="EC2754" s="99"/>
      <c r="ED2754" s="99"/>
      <c r="EE2754" s="99"/>
      <c r="EF2754" s="99"/>
      <c r="EG2754" s="99"/>
      <c r="EH2754" s="99"/>
      <c r="EI2754" s="99"/>
      <c r="EJ2754" s="99"/>
      <c r="EK2754" s="99"/>
      <c r="EL2754" s="99"/>
      <c r="EM2754" s="99"/>
      <c r="EN2754" s="99"/>
      <c r="EO2754" s="99"/>
      <c r="EP2754" s="99"/>
      <c r="EQ2754" s="99"/>
      <c r="ER2754" s="99"/>
      <c r="ES2754" s="99"/>
      <c r="ET2754" s="99"/>
      <c r="EU2754" s="99"/>
      <c r="EV2754" s="99"/>
      <c r="EW2754" s="99"/>
      <c r="EX2754" s="119"/>
      <c r="EY2754" s="121"/>
      <c r="EZ2754" s="296"/>
      <c r="FA2754" s="83"/>
      <c r="FC2754" s="116"/>
      <c r="FD2754" s="116"/>
    </row>
    <row r="2755" spans="1:160" ht="15" customHeight="1" x14ac:dyDescent="0.2">
      <c r="A2755" s="100"/>
      <c r="B2755" s="100"/>
      <c r="C2755" s="74"/>
      <c r="D2755" s="74"/>
      <c r="E2755" s="74"/>
      <c r="F2755" s="74"/>
      <c r="G2755" s="75"/>
      <c r="H2755" s="435"/>
      <c r="I2755" s="73"/>
      <c r="J2755" s="101"/>
      <c r="K2755" s="113"/>
      <c r="L2755" s="103"/>
      <c r="M2755" s="569" t="str">
        <f>IF(NOT(ISERROR(FIND("Training",W2755))),"'Plot Psychometric_HH'",IF(NOT(ISERROR(FIND("1DAT",W2755))),"'Plot Tuning Azimuth_HH'",IF(NOT(ISERROR(FIND("HD_dt",W2755))),"'Plot HeadingDiscimination_PSTH_HH_dt_yuchen'",IF(NOT(ISERROR(FIND("HD",W2755))),"'Plot HeadingDiscimination_PSTH_HH'",IF(NOT(ISERROR(FIND("MemSac",W2755))),"'Memory Saccade Analysis_HH'",IF(NOT(ISERROR(FIND("DelSac",W2755))),"'Memory Saccade Analysis_HH'",IF(NOT(ISERROR(FIND("u-stim",W2755))),"'Plot Microstim_HH'","")))))))</f>
        <v/>
      </c>
      <c r="N2755" s="573"/>
      <c r="O2755" s="584"/>
      <c r="P2755" s="590"/>
      <c r="Q2755" s="590"/>
      <c r="R2755" s="590"/>
      <c r="S2755" s="590"/>
      <c r="T2755" s="590"/>
      <c r="U2755" s="590"/>
      <c r="V2755" s="583"/>
      <c r="W2755" s="170"/>
      <c r="X2755" s="192"/>
      <c r="Y2755" s="219"/>
      <c r="Z2755" s="217"/>
      <c r="AA2755" s="218"/>
      <c r="AB2755" s="77"/>
      <c r="AC2755" s="78"/>
      <c r="AD2755" s="199"/>
      <c r="AE2755" s="91"/>
      <c r="AF2755" s="79"/>
      <c r="AG2755" s="79"/>
      <c r="AH2755" s="80"/>
      <c r="AI2755" s="81"/>
      <c r="AJ2755" s="81"/>
      <c r="AK2755" s="81"/>
      <c r="AL2755" s="81"/>
      <c r="AM2755" s="114"/>
      <c r="AN2755" s="82"/>
      <c r="AO2755" s="83"/>
      <c r="AP2755" s="83"/>
      <c r="AQ2755" s="83"/>
      <c r="AR2755" s="84"/>
      <c r="AS2755" s="85"/>
      <c r="AT2755" s="85"/>
      <c r="AU2755" s="85"/>
      <c r="AV2755" s="85"/>
      <c r="AW2755" s="104"/>
      <c r="AX2755" s="86"/>
      <c r="AY2755" s="87"/>
      <c r="AZ2755" s="87"/>
      <c r="BA2755" s="87"/>
      <c r="BB2755" s="88"/>
      <c r="BC2755" s="89"/>
      <c r="BD2755" s="89"/>
      <c r="BE2755" s="89"/>
      <c r="BF2755" s="89"/>
      <c r="BG2755" s="115"/>
      <c r="BH2755" s="90"/>
      <c r="BI2755" s="251"/>
      <c r="BJ2755" s="252"/>
      <c r="BK2755" s="252"/>
      <c r="BL2755" s="230"/>
      <c r="BM2755" s="230"/>
      <c r="BN2755" s="230"/>
      <c r="BO2755" s="231"/>
      <c r="BP2755" s="231"/>
      <c r="BQ2755" s="231"/>
      <c r="BR2755" s="232"/>
      <c r="BS2755" s="232"/>
      <c r="BT2755" s="232"/>
      <c r="BU2755" s="230"/>
      <c r="BV2755" s="230"/>
      <c r="BW2755" s="231"/>
      <c r="BX2755" s="231"/>
      <c r="BY2755" s="232"/>
      <c r="BZ2755" s="235"/>
      <c r="CA2755" s="257"/>
      <c r="CB2755" s="233"/>
      <c r="CC2755" s="230"/>
      <c r="CD2755" s="230"/>
      <c r="CE2755" s="230"/>
      <c r="CF2755" s="230"/>
      <c r="CG2755" s="230"/>
      <c r="CH2755" s="230"/>
      <c r="CI2755" s="230"/>
      <c r="CJ2755" s="231"/>
      <c r="CK2755" s="231"/>
      <c r="CL2755" s="231"/>
      <c r="CM2755" s="231"/>
      <c r="CN2755" s="231"/>
      <c r="CO2755" s="231"/>
      <c r="CP2755" s="231"/>
      <c r="CQ2755" s="231"/>
      <c r="CR2755" s="232"/>
      <c r="CS2755" s="232"/>
      <c r="CT2755" s="232"/>
      <c r="CU2755" s="232"/>
      <c r="CV2755" s="232"/>
      <c r="CW2755" s="232"/>
      <c r="CX2755" s="232"/>
      <c r="CY2755" s="234"/>
      <c r="DA2755" s="106"/>
      <c r="DC2755" s="106"/>
      <c r="DD2755" s="106"/>
      <c r="DE2755" s="106"/>
      <c r="DF2755" s="92"/>
      <c r="DG2755" s="107"/>
      <c r="DH2755" s="107"/>
      <c r="DI2755" s="107"/>
      <c r="DJ2755" s="107"/>
      <c r="DK2755" s="107"/>
      <c r="DL2755" s="107"/>
      <c r="DM2755" s="110"/>
      <c r="DN2755" s="110"/>
      <c r="DO2755" s="110"/>
      <c r="DP2755" s="110"/>
      <c r="DQ2755" s="110"/>
      <c r="DR2755" s="110"/>
      <c r="DS2755" s="110"/>
      <c r="DT2755" s="110"/>
      <c r="DU2755" s="497"/>
      <c r="DV2755" s="497"/>
      <c r="DW2755" s="497"/>
      <c r="DX2755" s="497"/>
      <c r="DY2755" s="497"/>
      <c r="DZ2755" s="497"/>
      <c r="EA2755" s="98"/>
      <c r="EB2755" s="99"/>
      <c r="EC2755" s="99"/>
      <c r="ED2755" s="99"/>
      <c r="EE2755" s="99"/>
      <c r="EF2755" s="99"/>
      <c r="EG2755" s="99"/>
      <c r="EH2755" s="99"/>
      <c r="EI2755" s="99"/>
      <c r="EJ2755" s="99"/>
      <c r="EK2755" s="99"/>
      <c r="EL2755" s="99"/>
      <c r="EM2755" s="99"/>
      <c r="EN2755" s="99"/>
      <c r="EO2755" s="99"/>
      <c r="EP2755" s="99"/>
      <c r="EQ2755" s="99"/>
      <c r="ER2755" s="99"/>
      <c r="ES2755" s="99"/>
      <c r="ET2755" s="99"/>
      <c r="EU2755" s="99"/>
      <c r="EV2755" s="99"/>
      <c r="EW2755" s="99"/>
      <c r="EX2755" s="119"/>
      <c r="EY2755" s="121"/>
      <c r="EZ2755" s="296"/>
      <c r="FA2755" s="83"/>
      <c r="FC2755" s="116"/>
      <c r="FD2755" s="116"/>
    </row>
    <row r="2756" spans="1:160" ht="15" customHeight="1" x14ac:dyDescent="0.2">
      <c r="A2756" s="100"/>
      <c r="B2756" s="100"/>
      <c r="C2756" s="74"/>
      <c r="D2756" s="74"/>
      <c r="E2756" s="74"/>
      <c r="F2756" s="74"/>
      <c r="G2756" s="75"/>
      <c r="H2756" s="435"/>
      <c r="I2756" s="73"/>
      <c r="J2756" s="101"/>
      <c r="K2756" s="113"/>
      <c r="L2756" s="103"/>
      <c r="M2756" s="569" t="str">
        <f>IF(NOT(ISERROR(FIND("Training",W2756))),"'Plot Psychometric_HH'",IF(NOT(ISERROR(FIND("1DAT",W2756))),"'Plot Tuning Azimuth_HH'",IF(NOT(ISERROR(FIND("HD_dt",W2756))),"'Plot HeadingDiscimination_PSTH_HH_dt_yuchen'",IF(NOT(ISERROR(FIND("HD",W2756))),"'Plot HeadingDiscimination_PSTH_HH'",IF(NOT(ISERROR(FIND("MemSac",W2756))),"'Memory Saccade Analysis_HH'",IF(NOT(ISERROR(FIND("DelSac",W2756))),"'Memory Saccade Analysis_HH'",IF(NOT(ISERROR(FIND("u-stim",W2756))),"'Plot Microstim_HH'","")))))))</f>
        <v/>
      </c>
      <c r="N2756" s="573"/>
      <c r="O2756" s="584"/>
      <c r="P2756" s="590"/>
      <c r="Q2756" s="590"/>
      <c r="R2756" s="590"/>
      <c r="S2756" s="590"/>
      <c r="T2756" s="590"/>
      <c r="U2756" s="590"/>
      <c r="V2756" s="583"/>
      <c r="W2756" s="170"/>
      <c r="X2756" s="192"/>
      <c r="Y2756" s="219"/>
      <c r="Z2756" s="217"/>
      <c r="AA2756" s="218"/>
      <c r="AB2756" s="77"/>
      <c r="AC2756" s="78"/>
      <c r="AD2756" s="199"/>
      <c r="AE2756" s="91"/>
      <c r="AF2756" s="79"/>
      <c r="AG2756" s="79"/>
      <c r="AH2756" s="80"/>
      <c r="AI2756" s="81"/>
      <c r="AJ2756" s="81"/>
      <c r="AK2756" s="81"/>
      <c r="AL2756" s="81"/>
      <c r="AM2756" s="114"/>
      <c r="AN2756" s="82"/>
      <c r="AO2756" s="83"/>
      <c r="AP2756" s="83"/>
      <c r="AQ2756" s="83"/>
      <c r="AR2756" s="84"/>
      <c r="AS2756" s="85"/>
      <c r="AT2756" s="85"/>
      <c r="AU2756" s="85"/>
      <c r="AV2756" s="85"/>
      <c r="AW2756" s="104"/>
      <c r="AX2756" s="86"/>
      <c r="AY2756" s="87"/>
      <c r="AZ2756" s="87"/>
      <c r="BA2756" s="87"/>
      <c r="BB2756" s="88"/>
      <c r="BC2756" s="89"/>
      <c r="BD2756" s="89"/>
      <c r="BE2756" s="89"/>
      <c r="BF2756" s="89"/>
      <c r="BG2756" s="115"/>
      <c r="BH2756" s="90"/>
      <c r="BI2756" s="251"/>
      <c r="BJ2756" s="252"/>
      <c r="BK2756" s="252"/>
      <c r="BL2756" s="230"/>
      <c r="BM2756" s="230"/>
      <c r="BN2756" s="230"/>
      <c r="BO2756" s="231"/>
      <c r="BP2756" s="231"/>
      <c r="BQ2756" s="231"/>
      <c r="BR2756" s="232"/>
      <c r="BS2756" s="232"/>
      <c r="BT2756" s="232"/>
      <c r="BU2756" s="230"/>
      <c r="BV2756" s="230"/>
      <c r="BW2756" s="231"/>
      <c r="BX2756" s="231"/>
      <c r="BY2756" s="232"/>
      <c r="BZ2756" s="235"/>
      <c r="CA2756" s="257"/>
      <c r="CB2756" s="233"/>
      <c r="CC2756" s="230"/>
      <c r="CD2756" s="230"/>
      <c r="CE2756" s="230"/>
      <c r="CF2756" s="230"/>
      <c r="CG2756" s="230"/>
      <c r="CH2756" s="230"/>
      <c r="CI2756" s="230"/>
      <c r="CJ2756" s="231"/>
      <c r="CK2756" s="231"/>
      <c r="CL2756" s="231"/>
      <c r="CM2756" s="231"/>
      <c r="CN2756" s="231"/>
      <c r="CO2756" s="231"/>
      <c r="CP2756" s="231"/>
      <c r="CQ2756" s="231"/>
      <c r="CR2756" s="232"/>
      <c r="CS2756" s="232"/>
      <c r="CT2756" s="232"/>
      <c r="CU2756" s="232"/>
      <c r="CV2756" s="232"/>
      <c r="CW2756" s="232"/>
      <c r="CX2756" s="232"/>
      <c r="CY2756" s="234"/>
      <c r="DA2756" s="106"/>
      <c r="DC2756" s="106"/>
      <c r="DD2756" s="106"/>
      <c r="DE2756" s="106"/>
      <c r="DF2756" s="92"/>
      <c r="DG2756" s="107"/>
      <c r="DH2756" s="107"/>
      <c r="DI2756" s="107"/>
      <c r="DJ2756" s="107"/>
      <c r="DK2756" s="107"/>
      <c r="DL2756" s="107"/>
      <c r="DM2756" s="110"/>
      <c r="DN2756" s="110"/>
      <c r="DO2756" s="110"/>
      <c r="DP2756" s="110"/>
      <c r="DQ2756" s="110"/>
      <c r="DR2756" s="110"/>
      <c r="DS2756" s="110"/>
      <c r="DT2756" s="110"/>
      <c r="DU2756" s="497"/>
      <c r="DV2756" s="497"/>
      <c r="DW2756" s="497"/>
      <c r="DX2756" s="497"/>
      <c r="DY2756" s="497"/>
      <c r="DZ2756" s="497"/>
      <c r="EA2756" s="98"/>
      <c r="EB2756" s="99"/>
      <c r="EC2756" s="99"/>
      <c r="ED2756" s="99"/>
      <c r="EE2756" s="99"/>
      <c r="EF2756" s="99"/>
      <c r="EG2756" s="99"/>
      <c r="EH2756" s="99"/>
      <c r="EI2756" s="99"/>
      <c r="EJ2756" s="99"/>
      <c r="EK2756" s="99"/>
      <c r="EL2756" s="99"/>
      <c r="EM2756" s="99"/>
      <c r="EN2756" s="99"/>
      <c r="EO2756" s="99"/>
      <c r="EP2756" s="99"/>
      <c r="EQ2756" s="99"/>
      <c r="ER2756" s="99"/>
      <c r="ES2756" s="99"/>
      <c r="ET2756" s="99"/>
      <c r="EU2756" s="99"/>
      <c r="EV2756" s="99"/>
      <c r="EW2756" s="99"/>
      <c r="EX2756" s="119"/>
      <c r="EY2756" s="121"/>
      <c r="EZ2756" s="296"/>
      <c r="FA2756" s="83"/>
      <c r="FC2756" s="116"/>
      <c r="FD2756" s="116"/>
    </row>
    <row r="2757" spans="1:160" ht="15" customHeight="1" x14ac:dyDescent="0.2">
      <c r="A2757" s="100"/>
      <c r="B2757" s="100"/>
      <c r="C2757" s="74"/>
      <c r="D2757" s="74"/>
      <c r="E2757" s="74"/>
      <c r="F2757" s="74"/>
      <c r="G2757" s="75"/>
      <c r="H2757" s="435"/>
      <c r="I2757" s="73"/>
      <c r="J2757" s="101"/>
      <c r="K2757" s="113"/>
      <c r="L2757" s="103"/>
      <c r="M2757" s="569" t="str">
        <f>IF(NOT(ISERROR(FIND("Training",W2757))),"'Plot Psychometric_HH'",IF(NOT(ISERROR(FIND("1DAT",W2757))),"'Plot Tuning Azimuth_HH'",IF(NOT(ISERROR(FIND("HD_dt",W2757))),"'Plot HeadingDiscimination_PSTH_HH_dt_yuchen'",IF(NOT(ISERROR(FIND("HD",W2757))),"'Plot HeadingDiscimination_PSTH_HH'",IF(NOT(ISERROR(FIND("MemSac",W2757))),"'Memory Saccade Analysis_HH'",IF(NOT(ISERROR(FIND("DelSac",W2757))),"'Memory Saccade Analysis_HH'",IF(NOT(ISERROR(FIND("u-stim",W2757))),"'Plot Microstim_HH'","")))))))</f>
        <v/>
      </c>
      <c r="N2757" s="573"/>
      <c r="O2757" s="584"/>
      <c r="P2757" s="590"/>
      <c r="Q2757" s="590"/>
      <c r="R2757" s="590"/>
      <c r="S2757" s="590"/>
      <c r="T2757" s="590"/>
      <c r="U2757" s="590"/>
      <c r="V2757" s="583"/>
      <c r="W2757" s="170"/>
      <c r="X2757" s="192"/>
      <c r="Y2757" s="219"/>
      <c r="Z2757" s="217"/>
      <c r="AA2757" s="218"/>
      <c r="AB2757" s="77"/>
      <c r="AC2757" s="78"/>
      <c r="AD2757" s="199"/>
      <c r="AE2757" s="91"/>
      <c r="AF2757" s="79"/>
      <c r="AG2757" s="79"/>
      <c r="AH2757" s="80"/>
      <c r="AI2757" s="81"/>
      <c r="AJ2757" s="81"/>
      <c r="AK2757" s="81"/>
      <c r="AL2757" s="81"/>
      <c r="AM2757" s="114"/>
      <c r="AN2757" s="82"/>
      <c r="AO2757" s="83"/>
      <c r="AP2757" s="83"/>
      <c r="AQ2757" s="83"/>
      <c r="AR2757" s="84"/>
      <c r="AS2757" s="85"/>
      <c r="AT2757" s="85"/>
      <c r="AU2757" s="85"/>
      <c r="AV2757" s="85"/>
      <c r="AW2757" s="104"/>
      <c r="AX2757" s="86"/>
      <c r="AY2757" s="87"/>
      <c r="AZ2757" s="87"/>
      <c r="BA2757" s="87"/>
      <c r="BB2757" s="88"/>
      <c r="BC2757" s="89"/>
      <c r="BD2757" s="89"/>
      <c r="BE2757" s="89"/>
      <c r="BF2757" s="89"/>
      <c r="BG2757" s="115"/>
      <c r="BH2757" s="90"/>
      <c r="BI2757" s="251"/>
      <c r="BJ2757" s="252"/>
      <c r="BK2757" s="252"/>
      <c r="BL2757" s="230"/>
      <c r="BM2757" s="230"/>
      <c r="BN2757" s="230"/>
      <c r="BO2757" s="231"/>
      <c r="BP2757" s="231"/>
      <c r="BQ2757" s="231"/>
      <c r="BR2757" s="232"/>
      <c r="BS2757" s="232"/>
      <c r="BT2757" s="232"/>
      <c r="BU2757" s="230"/>
      <c r="BV2757" s="230"/>
      <c r="BW2757" s="231"/>
      <c r="BX2757" s="231"/>
      <c r="BY2757" s="232"/>
      <c r="BZ2757" s="235"/>
      <c r="CA2757" s="257"/>
      <c r="CB2757" s="233"/>
      <c r="CC2757" s="230"/>
      <c r="CD2757" s="230"/>
      <c r="CE2757" s="230"/>
      <c r="CF2757" s="230"/>
      <c r="CG2757" s="230"/>
      <c r="CH2757" s="230"/>
      <c r="CI2757" s="230"/>
      <c r="CJ2757" s="231"/>
      <c r="CK2757" s="231"/>
      <c r="CL2757" s="231"/>
      <c r="CM2757" s="231"/>
      <c r="CN2757" s="231"/>
      <c r="CO2757" s="231"/>
      <c r="CP2757" s="231"/>
      <c r="CQ2757" s="231"/>
      <c r="CR2757" s="232"/>
      <c r="CS2757" s="232"/>
      <c r="CT2757" s="232"/>
      <c r="CU2757" s="232"/>
      <c r="CV2757" s="232"/>
      <c r="CW2757" s="232"/>
      <c r="CX2757" s="232"/>
      <c r="CY2757" s="234"/>
      <c r="DA2757" s="106"/>
      <c r="DC2757" s="106"/>
      <c r="DD2757" s="106"/>
      <c r="DE2757" s="106"/>
      <c r="DF2757" s="92"/>
      <c r="DG2757" s="107"/>
      <c r="DH2757" s="107"/>
      <c r="DI2757" s="107"/>
      <c r="DJ2757" s="107"/>
      <c r="DK2757" s="107"/>
      <c r="DL2757" s="107"/>
      <c r="DM2757" s="110"/>
      <c r="DN2757" s="110"/>
      <c r="DO2757" s="110"/>
      <c r="DP2757" s="110"/>
      <c r="DQ2757" s="110"/>
      <c r="DR2757" s="110"/>
      <c r="DS2757" s="110"/>
      <c r="DT2757" s="110"/>
      <c r="DU2757" s="497"/>
      <c r="DV2757" s="497"/>
      <c r="DW2757" s="497"/>
      <c r="DX2757" s="497"/>
      <c r="DY2757" s="497"/>
      <c r="DZ2757" s="497"/>
      <c r="EA2757" s="98"/>
      <c r="EB2757" s="99"/>
      <c r="EC2757" s="99"/>
      <c r="ED2757" s="99"/>
      <c r="EE2757" s="99"/>
      <c r="EF2757" s="99"/>
      <c r="EG2757" s="99"/>
      <c r="EH2757" s="99"/>
      <c r="EI2757" s="99"/>
      <c r="EJ2757" s="99"/>
      <c r="EK2757" s="99"/>
      <c r="EL2757" s="99"/>
      <c r="EM2757" s="99"/>
      <c r="EN2757" s="99"/>
      <c r="EO2757" s="99"/>
      <c r="EP2757" s="99"/>
      <c r="EQ2757" s="99"/>
      <c r="ER2757" s="99"/>
      <c r="ES2757" s="99"/>
      <c r="ET2757" s="99"/>
      <c r="EU2757" s="99"/>
      <c r="EV2757" s="99"/>
      <c r="EW2757" s="99"/>
      <c r="EX2757" s="119"/>
      <c r="EY2757" s="121"/>
      <c r="EZ2757" s="296"/>
      <c r="FA2757" s="83"/>
      <c r="FC2757" s="116"/>
      <c r="FD2757" s="116"/>
    </row>
    <row r="2758" spans="1:160" ht="15" customHeight="1" x14ac:dyDescent="0.2">
      <c r="A2758" s="100"/>
      <c r="B2758" s="100"/>
      <c r="C2758" s="74"/>
      <c r="D2758" s="74"/>
      <c r="E2758" s="74"/>
      <c r="F2758" s="74"/>
      <c r="G2758" s="75"/>
      <c r="H2758" s="435"/>
      <c r="I2758" s="73"/>
      <c r="J2758" s="101"/>
      <c r="K2758" s="113"/>
      <c r="L2758" s="103"/>
      <c r="M2758" s="569" t="str">
        <f>IF(NOT(ISERROR(FIND("Training",W2758))),"'Plot Psychometric_HH'",IF(NOT(ISERROR(FIND("1DAT",W2758))),"'Plot Tuning Azimuth_HH'",IF(NOT(ISERROR(FIND("HD_dt",W2758))),"'Plot HeadingDiscimination_PSTH_HH_dt_yuchen'",IF(NOT(ISERROR(FIND("HD",W2758))),"'Plot HeadingDiscimination_PSTH_HH'",IF(NOT(ISERROR(FIND("MemSac",W2758))),"'Memory Saccade Analysis_HH'",IF(NOT(ISERROR(FIND("DelSac",W2758))),"'Memory Saccade Analysis_HH'",IF(NOT(ISERROR(FIND("u-stim",W2758))),"'Plot Microstim_HH'","")))))))</f>
        <v/>
      </c>
      <c r="N2758" s="573"/>
      <c r="O2758" s="584"/>
      <c r="P2758" s="590"/>
      <c r="Q2758" s="590"/>
      <c r="R2758" s="590"/>
      <c r="S2758" s="590"/>
      <c r="T2758" s="590"/>
      <c r="U2758" s="590"/>
      <c r="V2758" s="583"/>
      <c r="W2758" s="170"/>
      <c r="X2758" s="192"/>
      <c r="Y2758" s="219"/>
      <c r="Z2758" s="217"/>
      <c r="AA2758" s="218"/>
      <c r="AB2758" s="77"/>
      <c r="AC2758" s="78"/>
      <c r="AD2758" s="199"/>
      <c r="AE2758" s="91"/>
      <c r="AF2758" s="79"/>
      <c r="AG2758" s="79"/>
      <c r="AH2758" s="80"/>
      <c r="AI2758" s="81"/>
      <c r="AJ2758" s="81"/>
      <c r="AK2758" s="81"/>
      <c r="AL2758" s="81"/>
      <c r="AM2758" s="114"/>
      <c r="AN2758" s="82"/>
      <c r="AO2758" s="83"/>
      <c r="AP2758" s="83"/>
      <c r="AQ2758" s="83"/>
      <c r="AR2758" s="84"/>
      <c r="AS2758" s="85"/>
      <c r="AT2758" s="85"/>
      <c r="AU2758" s="85"/>
      <c r="AV2758" s="85"/>
      <c r="AW2758" s="104"/>
      <c r="AX2758" s="86"/>
      <c r="AY2758" s="87"/>
      <c r="AZ2758" s="87"/>
      <c r="BA2758" s="87"/>
      <c r="BB2758" s="88"/>
      <c r="BC2758" s="89"/>
      <c r="BD2758" s="89"/>
      <c r="BE2758" s="89"/>
      <c r="BF2758" s="89"/>
      <c r="BG2758" s="115"/>
      <c r="BH2758" s="90"/>
      <c r="BI2758" s="251"/>
      <c r="BJ2758" s="252"/>
      <c r="BK2758" s="252"/>
      <c r="BL2758" s="230"/>
      <c r="BM2758" s="230"/>
      <c r="BN2758" s="230"/>
      <c r="BO2758" s="231"/>
      <c r="BP2758" s="231"/>
      <c r="BQ2758" s="231"/>
      <c r="BR2758" s="232"/>
      <c r="BS2758" s="232"/>
      <c r="BT2758" s="232"/>
      <c r="BU2758" s="230"/>
      <c r="BV2758" s="230"/>
      <c r="BW2758" s="231"/>
      <c r="BX2758" s="231"/>
      <c r="BY2758" s="232"/>
      <c r="BZ2758" s="235"/>
      <c r="CA2758" s="257"/>
      <c r="CB2758" s="233"/>
      <c r="CC2758" s="230"/>
      <c r="CD2758" s="230"/>
      <c r="CE2758" s="230"/>
      <c r="CF2758" s="230"/>
      <c r="CG2758" s="230"/>
      <c r="CH2758" s="230"/>
      <c r="CI2758" s="230"/>
      <c r="CJ2758" s="231"/>
      <c r="CK2758" s="231"/>
      <c r="CL2758" s="231"/>
      <c r="CM2758" s="231"/>
      <c r="CN2758" s="231"/>
      <c r="CO2758" s="231"/>
      <c r="CP2758" s="231"/>
      <c r="CQ2758" s="231"/>
      <c r="CR2758" s="232"/>
      <c r="CS2758" s="232"/>
      <c r="CT2758" s="232"/>
      <c r="CU2758" s="232"/>
      <c r="CV2758" s="232"/>
      <c r="CW2758" s="232"/>
      <c r="CX2758" s="232"/>
      <c r="CY2758" s="234"/>
      <c r="DA2758" s="106"/>
      <c r="DC2758" s="106"/>
      <c r="DD2758" s="106"/>
      <c r="DE2758" s="106"/>
      <c r="DF2758" s="92"/>
      <c r="DG2758" s="107"/>
      <c r="DH2758" s="107"/>
      <c r="DI2758" s="107"/>
      <c r="DJ2758" s="107"/>
      <c r="DK2758" s="107"/>
      <c r="DL2758" s="107"/>
      <c r="DM2758" s="110"/>
      <c r="DN2758" s="110"/>
      <c r="DO2758" s="110"/>
      <c r="DP2758" s="110"/>
      <c r="DQ2758" s="110"/>
      <c r="DR2758" s="110"/>
      <c r="DS2758" s="110"/>
      <c r="DT2758" s="110"/>
      <c r="DU2758" s="497"/>
      <c r="DV2758" s="497"/>
      <c r="DW2758" s="497"/>
      <c r="DX2758" s="497"/>
      <c r="DY2758" s="497"/>
      <c r="DZ2758" s="497"/>
      <c r="EA2758" s="98"/>
      <c r="EB2758" s="99"/>
      <c r="EC2758" s="99"/>
      <c r="ED2758" s="99"/>
      <c r="EE2758" s="99"/>
      <c r="EF2758" s="99"/>
      <c r="EG2758" s="99"/>
      <c r="EH2758" s="99"/>
      <c r="EI2758" s="99"/>
      <c r="EJ2758" s="99"/>
      <c r="EK2758" s="99"/>
      <c r="EL2758" s="99"/>
      <c r="EM2758" s="99"/>
      <c r="EN2758" s="99"/>
      <c r="EO2758" s="99"/>
      <c r="EP2758" s="99"/>
      <c r="EQ2758" s="99"/>
      <c r="ER2758" s="99"/>
      <c r="ES2758" s="99"/>
      <c r="ET2758" s="99"/>
      <c r="EU2758" s="99"/>
      <c r="EV2758" s="99"/>
      <c r="EW2758" s="99"/>
      <c r="EX2758" s="119"/>
      <c r="EY2758" s="121"/>
      <c r="EZ2758" s="296"/>
      <c r="FA2758" s="83"/>
      <c r="FC2758" s="116"/>
      <c r="FD2758" s="116"/>
    </row>
    <row r="2759" spans="1:160" ht="15" customHeight="1" x14ac:dyDescent="0.2">
      <c r="A2759" s="100"/>
      <c r="B2759" s="100"/>
      <c r="C2759" s="74"/>
      <c r="D2759" s="74"/>
      <c r="E2759" s="74"/>
      <c r="F2759" s="74"/>
      <c r="G2759" s="75"/>
      <c r="H2759" s="435"/>
      <c r="I2759" s="73"/>
      <c r="J2759" s="101"/>
      <c r="K2759" s="113"/>
      <c r="L2759" s="103"/>
      <c r="M2759" s="569" t="str">
        <f>IF(NOT(ISERROR(FIND("Training",W2759))),"'Plot Psychometric_HH'",IF(NOT(ISERROR(FIND("1DAT",W2759))),"'Plot Tuning Azimuth_HH'",IF(NOT(ISERROR(FIND("HD_dt",W2759))),"'Plot HeadingDiscimination_PSTH_HH_dt_yuchen'",IF(NOT(ISERROR(FIND("HD",W2759))),"'Plot HeadingDiscimination_PSTH_HH'",IF(NOT(ISERROR(FIND("MemSac",W2759))),"'Memory Saccade Analysis_HH'",IF(NOT(ISERROR(FIND("DelSac",W2759))),"'Memory Saccade Analysis_HH'",IF(NOT(ISERROR(FIND("u-stim",W2759))),"'Plot Microstim_HH'","")))))))</f>
        <v/>
      </c>
      <c r="N2759" s="573"/>
      <c r="O2759" s="584"/>
      <c r="P2759" s="590"/>
      <c r="Q2759" s="590"/>
      <c r="R2759" s="590"/>
      <c r="S2759" s="590"/>
      <c r="T2759" s="590"/>
      <c r="U2759" s="590"/>
      <c r="V2759" s="583"/>
      <c r="W2759" s="170"/>
      <c r="X2759" s="192"/>
      <c r="Y2759" s="219"/>
      <c r="Z2759" s="217"/>
      <c r="AA2759" s="218"/>
      <c r="AB2759" s="77"/>
      <c r="AC2759" s="78"/>
      <c r="AD2759" s="199"/>
      <c r="AE2759" s="91"/>
      <c r="AF2759" s="79"/>
      <c r="AG2759" s="79"/>
      <c r="AH2759" s="80"/>
      <c r="AI2759" s="81"/>
      <c r="AJ2759" s="81"/>
      <c r="AK2759" s="81"/>
      <c r="AL2759" s="81"/>
      <c r="AM2759" s="114"/>
      <c r="AN2759" s="82"/>
      <c r="AO2759" s="83"/>
      <c r="AP2759" s="83"/>
      <c r="AQ2759" s="83"/>
      <c r="AR2759" s="84"/>
      <c r="AS2759" s="85"/>
      <c r="AT2759" s="85"/>
      <c r="AU2759" s="85"/>
      <c r="AV2759" s="85"/>
      <c r="AW2759" s="104"/>
      <c r="AX2759" s="86"/>
      <c r="AY2759" s="87"/>
      <c r="AZ2759" s="87"/>
      <c r="BA2759" s="87"/>
      <c r="BB2759" s="88"/>
      <c r="BC2759" s="89"/>
      <c r="BD2759" s="89"/>
      <c r="BE2759" s="89"/>
      <c r="BF2759" s="89"/>
      <c r="BG2759" s="115"/>
      <c r="BH2759" s="90"/>
      <c r="BI2759" s="251"/>
      <c r="BJ2759" s="252"/>
      <c r="BK2759" s="252"/>
      <c r="BL2759" s="230"/>
      <c r="BM2759" s="230"/>
      <c r="BN2759" s="230"/>
      <c r="BO2759" s="231"/>
      <c r="BP2759" s="231"/>
      <c r="BQ2759" s="231"/>
      <c r="BR2759" s="232"/>
      <c r="BS2759" s="232"/>
      <c r="BT2759" s="232"/>
      <c r="BU2759" s="230"/>
      <c r="BV2759" s="230"/>
      <c r="BW2759" s="231"/>
      <c r="BX2759" s="231"/>
      <c r="BY2759" s="232"/>
      <c r="BZ2759" s="235"/>
      <c r="CA2759" s="257"/>
      <c r="CB2759" s="233"/>
      <c r="CC2759" s="230"/>
      <c r="CD2759" s="230"/>
      <c r="CE2759" s="230"/>
      <c r="CF2759" s="230"/>
      <c r="CG2759" s="230"/>
      <c r="CH2759" s="230"/>
      <c r="CI2759" s="230"/>
      <c r="CJ2759" s="231"/>
      <c r="CK2759" s="231"/>
      <c r="CL2759" s="231"/>
      <c r="CM2759" s="231"/>
      <c r="CN2759" s="231"/>
      <c r="CO2759" s="231"/>
      <c r="CP2759" s="231"/>
      <c r="CQ2759" s="231"/>
      <c r="CR2759" s="232"/>
      <c r="CS2759" s="232"/>
      <c r="CT2759" s="232"/>
      <c r="CU2759" s="232"/>
      <c r="CV2759" s="232"/>
      <c r="CW2759" s="232"/>
      <c r="CX2759" s="232"/>
      <c r="CY2759" s="234"/>
      <c r="DA2759" s="106"/>
      <c r="DC2759" s="106"/>
      <c r="DD2759" s="106"/>
      <c r="DE2759" s="106"/>
      <c r="DF2759" s="92"/>
      <c r="DG2759" s="107"/>
      <c r="DH2759" s="107"/>
      <c r="DI2759" s="107"/>
      <c r="DJ2759" s="107"/>
      <c r="DK2759" s="107"/>
      <c r="DL2759" s="107"/>
      <c r="DM2759" s="110"/>
      <c r="DN2759" s="110"/>
      <c r="DO2759" s="110"/>
      <c r="DP2759" s="110"/>
      <c r="DQ2759" s="110"/>
      <c r="DR2759" s="110"/>
      <c r="DS2759" s="110"/>
      <c r="DT2759" s="110"/>
      <c r="DU2759" s="497"/>
      <c r="DV2759" s="497"/>
      <c r="DW2759" s="497"/>
      <c r="DX2759" s="497"/>
      <c r="DY2759" s="497"/>
      <c r="DZ2759" s="497"/>
      <c r="EA2759" s="98"/>
      <c r="EB2759" s="99"/>
      <c r="EC2759" s="99"/>
      <c r="ED2759" s="99"/>
      <c r="EE2759" s="99"/>
      <c r="EF2759" s="99"/>
      <c r="EG2759" s="99"/>
      <c r="EH2759" s="99"/>
      <c r="EI2759" s="99"/>
      <c r="EJ2759" s="99"/>
      <c r="EK2759" s="99"/>
      <c r="EL2759" s="99"/>
      <c r="EM2759" s="99"/>
      <c r="EN2759" s="99"/>
      <c r="EO2759" s="99"/>
      <c r="EP2759" s="99"/>
      <c r="EQ2759" s="99"/>
      <c r="ER2759" s="99"/>
      <c r="ES2759" s="99"/>
      <c r="ET2759" s="99"/>
      <c r="EU2759" s="99"/>
      <c r="EV2759" s="99"/>
      <c r="EW2759" s="99"/>
      <c r="EX2759" s="119"/>
      <c r="EY2759" s="121"/>
      <c r="EZ2759" s="296"/>
      <c r="FA2759" s="83"/>
      <c r="FC2759" s="116"/>
      <c r="FD2759" s="116"/>
    </row>
    <row r="2760" spans="1:160" ht="15" customHeight="1" x14ac:dyDescent="0.2">
      <c r="A2760" s="100"/>
      <c r="B2760" s="100"/>
      <c r="C2760" s="74"/>
      <c r="D2760" s="74"/>
      <c r="E2760" s="74"/>
      <c r="F2760" s="74"/>
      <c r="G2760" s="75"/>
      <c r="H2760" s="435"/>
      <c r="I2760" s="73"/>
      <c r="J2760" s="101"/>
      <c r="K2760" s="113"/>
      <c r="L2760" s="103"/>
      <c r="M2760" s="569" t="str">
        <f>IF(NOT(ISERROR(FIND("Training",W2760))),"'Plot Psychometric_HH'",IF(NOT(ISERROR(FIND("1DAT",W2760))),"'Plot Tuning Azimuth_HH'",IF(NOT(ISERROR(FIND("HD_dt",W2760))),"'Plot HeadingDiscimination_PSTH_HH_dt_yuchen'",IF(NOT(ISERROR(FIND("HD",W2760))),"'Plot HeadingDiscimination_PSTH_HH'",IF(NOT(ISERROR(FIND("MemSac",W2760))),"'Memory Saccade Analysis_HH'",IF(NOT(ISERROR(FIND("DelSac",W2760))),"'Memory Saccade Analysis_HH'",IF(NOT(ISERROR(FIND("u-stim",W2760))),"'Plot Microstim_HH'","")))))))</f>
        <v/>
      </c>
      <c r="N2760" s="573"/>
      <c r="O2760" s="584"/>
      <c r="P2760" s="590"/>
      <c r="Q2760" s="590"/>
      <c r="R2760" s="590"/>
      <c r="S2760" s="590"/>
      <c r="T2760" s="590"/>
      <c r="U2760" s="590"/>
      <c r="V2760" s="583"/>
      <c r="W2760" s="170"/>
      <c r="X2760" s="192"/>
      <c r="Y2760" s="219"/>
      <c r="Z2760" s="217"/>
      <c r="AA2760" s="218"/>
      <c r="AB2760" s="77"/>
      <c r="AC2760" s="78"/>
      <c r="AD2760" s="199"/>
      <c r="AE2760" s="91"/>
      <c r="AF2760" s="79"/>
      <c r="AG2760" s="79"/>
      <c r="AH2760" s="80"/>
      <c r="AI2760" s="81"/>
      <c r="AJ2760" s="81"/>
      <c r="AK2760" s="81"/>
      <c r="AL2760" s="81"/>
      <c r="AM2760" s="114"/>
      <c r="AN2760" s="82"/>
      <c r="AO2760" s="83"/>
      <c r="AP2760" s="83"/>
      <c r="AQ2760" s="83"/>
      <c r="AR2760" s="84"/>
      <c r="AS2760" s="85"/>
      <c r="AT2760" s="85"/>
      <c r="AU2760" s="85"/>
      <c r="AV2760" s="85"/>
      <c r="AW2760" s="104"/>
      <c r="AX2760" s="86"/>
      <c r="AY2760" s="87"/>
      <c r="AZ2760" s="87"/>
      <c r="BA2760" s="87"/>
      <c r="BB2760" s="88"/>
      <c r="BC2760" s="89"/>
      <c r="BD2760" s="89"/>
      <c r="BE2760" s="89"/>
      <c r="BF2760" s="89"/>
      <c r="BG2760" s="115"/>
      <c r="BH2760" s="90"/>
      <c r="BI2760" s="251"/>
      <c r="BJ2760" s="252"/>
      <c r="BK2760" s="252"/>
      <c r="BL2760" s="230"/>
      <c r="BM2760" s="230"/>
      <c r="BN2760" s="230"/>
      <c r="BO2760" s="231"/>
      <c r="BP2760" s="231"/>
      <c r="BQ2760" s="231"/>
      <c r="BR2760" s="232"/>
      <c r="BS2760" s="232"/>
      <c r="BT2760" s="232"/>
      <c r="BU2760" s="230"/>
      <c r="BV2760" s="230"/>
      <c r="BW2760" s="231"/>
      <c r="BX2760" s="231"/>
      <c r="BY2760" s="232"/>
      <c r="BZ2760" s="235"/>
      <c r="CA2760" s="257"/>
      <c r="CB2760" s="233"/>
      <c r="CC2760" s="230"/>
      <c r="CD2760" s="230"/>
      <c r="CE2760" s="230"/>
      <c r="CF2760" s="230"/>
      <c r="CG2760" s="230"/>
      <c r="CH2760" s="230"/>
      <c r="CI2760" s="230"/>
      <c r="CJ2760" s="231"/>
      <c r="CK2760" s="231"/>
      <c r="CL2760" s="231"/>
      <c r="CM2760" s="231"/>
      <c r="CN2760" s="231"/>
      <c r="CO2760" s="231"/>
      <c r="CP2760" s="231"/>
      <c r="CQ2760" s="231"/>
      <c r="CR2760" s="232"/>
      <c r="CS2760" s="232"/>
      <c r="CT2760" s="232"/>
      <c r="CU2760" s="232"/>
      <c r="CV2760" s="232"/>
      <c r="CW2760" s="232"/>
      <c r="CX2760" s="232"/>
      <c r="CY2760" s="234"/>
      <c r="DA2760" s="106"/>
      <c r="DC2760" s="106"/>
      <c r="DD2760" s="106"/>
      <c r="DE2760" s="106"/>
      <c r="DF2760" s="92"/>
      <c r="DG2760" s="107"/>
      <c r="DH2760" s="107"/>
      <c r="DI2760" s="107"/>
      <c r="DJ2760" s="107"/>
      <c r="DK2760" s="107"/>
      <c r="DL2760" s="107"/>
      <c r="DM2760" s="110"/>
      <c r="DN2760" s="110"/>
      <c r="DO2760" s="110"/>
      <c r="DP2760" s="110"/>
      <c r="DQ2760" s="110"/>
      <c r="DR2760" s="110"/>
      <c r="DS2760" s="110"/>
      <c r="DT2760" s="110"/>
      <c r="DU2760" s="497"/>
      <c r="DV2760" s="497"/>
      <c r="DW2760" s="497"/>
      <c r="DX2760" s="497"/>
      <c r="DY2760" s="497"/>
      <c r="DZ2760" s="497"/>
      <c r="EA2760" s="98"/>
      <c r="EB2760" s="99"/>
      <c r="EC2760" s="99"/>
      <c r="ED2760" s="99"/>
      <c r="EE2760" s="99"/>
      <c r="EF2760" s="99"/>
      <c r="EG2760" s="99"/>
      <c r="EH2760" s="99"/>
      <c r="EI2760" s="99"/>
      <c r="EJ2760" s="99"/>
      <c r="EK2760" s="99"/>
      <c r="EL2760" s="99"/>
      <c r="EM2760" s="99"/>
      <c r="EN2760" s="99"/>
      <c r="EO2760" s="99"/>
      <c r="EP2760" s="99"/>
      <c r="EQ2760" s="99"/>
      <c r="ER2760" s="99"/>
      <c r="ES2760" s="99"/>
      <c r="ET2760" s="99"/>
      <c r="EU2760" s="99"/>
      <c r="EV2760" s="99"/>
      <c r="EW2760" s="99"/>
      <c r="EX2760" s="119"/>
      <c r="EY2760" s="121"/>
      <c r="EZ2760" s="296"/>
      <c r="FA2760" s="83"/>
      <c r="FC2760" s="116"/>
      <c r="FD2760" s="116"/>
    </row>
    <row r="2761" spans="1:160" ht="15" customHeight="1" x14ac:dyDescent="0.2">
      <c r="A2761" s="100"/>
      <c r="B2761" s="100"/>
      <c r="C2761" s="74"/>
      <c r="D2761" s="74"/>
      <c r="E2761" s="74"/>
      <c r="F2761" s="74"/>
      <c r="G2761" s="75"/>
      <c r="H2761" s="435"/>
      <c r="I2761" s="73"/>
      <c r="J2761" s="101"/>
      <c r="K2761" s="113"/>
      <c r="L2761" s="103"/>
      <c r="M2761" s="569" t="str">
        <f>IF(NOT(ISERROR(FIND("Training",W2761))),"'Plot Psychometric_HH'",IF(NOT(ISERROR(FIND("1DAT",W2761))),"'Plot Tuning Azimuth_HH'",IF(NOT(ISERROR(FIND("HD_dt",W2761))),"'Plot HeadingDiscimination_PSTH_HH_dt_yuchen'",IF(NOT(ISERROR(FIND("HD",W2761))),"'Plot HeadingDiscimination_PSTH_HH'",IF(NOT(ISERROR(FIND("MemSac",W2761))),"'Memory Saccade Analysis_HH'",IF(NOT(ISERROR(FIND("DelSac",W2761))),"'Memory Saccade Analysis_HH'",IF(NOT(ISERROR(FIND("u-stim",W2761))),"'Plot Microstim_HH'","")))))))</f>
        <v/>
      </c>
      <c r="N2761" s="573"/>
      <c r="O2761" s="584"/>
      <c r="P2761" s="590"/>
      <c r="Q2761" s="590"/>
      <c r="R2761" s="590"/>
      <c r="S2761" s="590"/>
      <c r="T2761" s="590"/>
      <c r="U2761" s="590"/>
      <c r="V2761" s="583"/>
      <c r="W2761" s="170"/>
      <c r="X2761" s="192"/>
      <c r="Y2761" s="219"/>
      <c r="Z2761" s="217"/>
      <c r="AA2761" s="218"/>
      <c r="AB2761" s="77"/>
      <c r="AC2761" s="78"/>
      <c r="AD2761" s="199"/>
      <c r="AE2761" s="91"/>
      <c r="AF2761" s="79"/>
      <c r="AG2761" s="79"/>
      <c r="AH2761" s="80"/>
      <c r="AI2761" s="81"/>
      <c r="AJ2761" s="81"/>
      <c r="AK2761" s="81"/>
      <c r="AL2761" s="81"/>
      <c r="AM2761" s="114"/>
      <c r="AN2761" s="82"/>
      <c r="AO2761" s="83"/>
      <c r="AP2761" s="83"/>
      <c r="AQ2761" s="83"/>
      <c r="AR2761" s="84"/>
      <c r="AS2761" s="85"/>
      <c r="AT2761" s="85"/>
      <c r="AU2761" s="85"/>
      <c r="AV2761" s="85"/>
      <c r="AW2761" s="104"/>
      <c r="AX2761" s="86"/>
      <c r="AY2761" s="87"/>
      <c r="AZ2761" s="87"/>
      <c r="BA2761" s="87"/>
      <c r="BB2761" s="88"/>
      <c r="BC2761" s="89"/>
      <c r="BD2761" s="89"/>
      <c r="BE2761" s="89"/>
      <c r="BF2761" s="89"/>
      <c r="BG2761" s="115"/>
      <c r="BH2761" s="90"/>
      <c r="BI2761" s="251"/>
      <c r="BJ2761" s="252"/>
      <c r="BK2761" s="252"/>
      <c r="BL2761" s="230"/>
      <c r="BM2761" s="230"/>
      <c r="BN2761" s="230"/>
      <c r="BO2761" s="231"/>
      <c r="BP2761" s="231"/>
      <c r="BQ2761" s="231"/>
      <c r="BR2761" s="232"/>
      <c r="BS2761" s="232"/>
      <c r="BT2761" s="232"/>
      <c r="BU2761" s="230"/>
      <c r="BV2761" s="230"/>
      <c r="BW2761" s="231"/>
      <c r="BX2761" s="231"/>
      <c r="BY2761" s="232"/>
      <c r="BZ2761" s="235"/>
      <c r="CA2761" s="257"/>
      <c r="CB2761" s="233"/>
      <c r="CC2761" s="230"/>
      <c r="CD2761" s="230"/>
      <c r="CE2761" s="230"/>
      <c r="CF2761" s="230"/>
      <c r="CG2761" s="230"/>
      <c r="CH2761" s="230"/>
      <c r="CI2761" s="230"/>
      <c r="CJ2761" s="231"/>
      <c r="CK2761" s="231"/>
      <c r="CL2761" s="231"/>
      <c r="CM2761" s="231"/>
      <c r="CN2761" s="231"/>
      <c r="CO2761" s="231"/>
      <c r="CP2761" s="231"/>
      <c r="CQ2761" s="231"/>
      <c r="CR2761" s="232"/>
      <c r="CS2761" s="232"/>
      <c r="CT2761" s="232"/>
      <c r="CU2761" s="232"/>
      <c r="CV2761" s="232"/>
      <c r="CW2761" s="232"/>
      <c r="CX2761" s="232"/>
      <c r="CY2761" s="234"/>
      <c r="DA2761" s="106"/>
      <c r="DC2761" s="106"/>
      <c r="DD2761" s="106"/>
      <c r="DE2761" s="106"/>
      <c r="DF2761" s="92"/>
      <c r="DG2761" s="107"/>
      <c r="DH2761" s="107"/>
      <c r="DI2761" s="107"/>
      <c r="DJ2761" s="107"/>
      <c r="DK2761" s="107"/>
      <c r="DL2761" s="107"/>
      <c r="DM2761" s="110"/>
      <c r="DN2761" s="110"/>
      <c r="DO2761" s="110"/>
      <c r="DP2761" s="110"/>
      <c r="DQ2761" s="110"/>
      <c r="DR2761" s="110"/>
      <c r="DS2761" s="110"/>
      <c r="DT2761" s="110"/>
      <c r="DU2761" s="497"/>
      <c r="DV2761" s="497"/>
      <c r="DW2761" s="497"/>
      <c r="DX2761" s="497"/>
      <c r="DY2761" s="497"/>
      <c r="DZ2761" s="497"/>
      <c r="EA2761" s="98"/>
      <c r="EB2761" s="99"/>
      <c r="EC2761" s="99"/>
      <c r="ED2761" s="99"/>
      <c r="EE2761" s="99"/>
      <c r="EF2761" s="99"/>
      <c r="EG2761" s="99"/>
      <c r="EH2761" s="99"/>
      <c r="EI2761" s="99"/>
      <c r="EJ2761" s="99"/>
      <c r="EK2761" s="99"/>
      <c r="EL2761" s="99"/>
      <c r="EM2761" s="99"/>
      <c r="EN2761" s="99"/>
      <c r="EO2761" s="99"/>
      <c r="EP2761" s="99"/>
      <c r="EQ2761" s="99"/>
      <c r="ER2761" s="99"/>
      <c r="ES2761" s="99"/>
      <c r="ET2761" s="99"/>
      <c r="EU2761" s="99"/>
      <c r="EV2761" s="99"/>
      <c r="EW2761" s="99"/>
      <c r="EX2761" s="119"/>
      <c r="EY2761" s="121"/>
      <c r="EZ2761" s="296"/>
      <c r="FA2761" s="83"/>
      <c r="FC2761" s="116"/>
      <c r="FD2761" s="116"/>
    </row>
    <row r="2762" spans="1:160" ht="15" customHeight="1" x14ac:dyDescent="0.2">
      <c r="A2762" s="100"/>
      <c r="B2762" s="100"/>
      <c r="C2762" s="74"/>
      <c r="D2762" s="74"/>
      <c r="E2762" s="74"/>
      <c r="F2762" s="74"/>
      <c r="G2762" s="75"/>
      <c r="H2762" s="435"/>
      <c r="I2762" s="73"/>
      <c r="J2762" s="101"/>
      <c r="K2762" s="113"/>
      <c r="L2762" s="103"/>
      <c r="M2762" s="569" t="str">
        <f>IF(NOT(ISERROR(FIND("Training",W2762))),"'Plot Psychometric_HH'",IF(NOT(ISERROR(FIND("1DAT",W2762))),"'Plot Tuning Azimuth_HH'",IF(NOT(ISERROR(FIND("HD_dt",W2762))),"'Plot HeadingDiscimination_PSTH_HH_dt_yuchen'",IF(NOT(ISERROR(FIND("HD",W2762))),"'Plot HeadingDiscimination_PSTH_HH'",IF(NOT(ISERROR(FIND("MemSac",W2762))),"'Memory Saccade Analysis_HH'",IF(NOT(ISERROR(FIND("DelSac",W2762))),"'Memory Saccade Analysis_HH'",IF(NOT(ISERROR(FIND("u-stim",W2762))),"'Plot Microstim_HH'","")))))))</f>
        <v/>
      </c>
      <c r="N2762" s="573"/>
      <c r="O2762" s="584"/>
      <c r="P2762" s="590"/>
      <c r="Q2762" s="590"/>
      <c r="R2762" s="590"/>
      <c r="S2762" s="590"/>
      <c r="T2762" s="590"/>
      <c r="U2762" s="590"/>
      <c r="V2762" s="583"/>
      <c r="W2762" s="170"/>
      <c r="X2762" s="192"/>
      <c r="Y2762" s="219"/>
      <c r="Z2762" s="217"/>
      <c r="AA2762" s="218"/>
      <c r="AB2762" s="77"/>
      <c r="AC2762" s="78"/>
      <c r="AD2762" s="199"/>
      <c r="AE2762" s="91"/>
      <c r="AF2762" s="79"/>
      <c r="AG2762" s="79"/>
      <c r="AH2762" s="80"/>
      <c r="AI2762" s="81"/>
      <c r="AJ2762" s="81"/>
      <c r="AK2762" s="81"/>
      <c r="AL2762" s="81"/>
      <c r="AM2762" s="114"/>
      <c r="AN2762" s="82"/>
      <c r="AO2762" s="83"/>
      <c r="AP2762" s="83"/>
      <c r="AQ2762" s="83"/>
      <c r="AR2762" s="84"/>
      <c r="AS2762" s="85"/>
      <c r="AT2762" s="85"/>
      <c r="AU2762" s="85"/>
      <c r="AV2762" s="85"/>
      <c r="AW2762" s="104"/>
      <c r="AX2762" s="86"/>
      <c r="AY2762" s="87"/>
      <c r="AZ2762" s="87"/>
      <c r="BA2762" s="87"/>
      <c r="BB2762" s="88"/>
      <c r="BC2762" s="89"/>
      <c r="BD2762" s="89"/>
      <c r="BE2762" s="89"/>
      <c r="BF2762" s="89"/>
      <c r="BG2762" s="115"/>
      <c r="BH2762" s="90"/>
      <c r="BI2762" s="251"/>
      <c r="BJ2762" s="252"/>
      <c r="BK2762" s="252"/>
      <c r="BL2762" s="230"/>
      <c r="BM2762" s="230"/>
      <c r="BN2762" s="230"/>
      <c r="BO2762" s="231"/>
      <c r="BP2762" s="231"/>
      <c r="BQ2762" s="231"/>
      <c r="BR2762" s="232"/>
      <c r="BS2762" s="232"/>
      <c r="BT2762" s="232"/>
      <c r="BU2762" s="230"/>
      <c r="BV2762" s="230"/>
      <c r="BW2762" s="231"/>
      <c r="BX2762" s="231"/>
      <c r="BY2762" s="232"/>
      <c r="BZ2762" s="235"/>
      <c r="CA2762" s="257"/>
      <c r="CB2762" s="233"/>
      <c r="CC2762" s="230"/>
      <c r="CD2762" s="230"/>
      <c r="CE2762" s="230"/>
      <c r="CF2762" s="230"/>
      <c r="CG2762" s="230"/>
      <c r="CH2762" s="230"/>
      <c r="CI2762" s="230"/>
      <c r="CJ2762" s="231"/>
      <c r="CK2762" s="231"/>
      <c r="CL2762" s="231"/>
      <c r="CM2762" s="231"/>
      <c r="CN2762" s="231"/>
      <c r="CO2762" s="231"/>
      <c r="CP2762" s="231"/>
      <c r="CQ2762" s="231"/>
      <c r="CR2762" s="232"/>
      <c r="CS2762" s="232"/>
      <c r="CT2762" s="232"/>
      <c r="CU2762" s="232"/>
      <c r="CV2762" s="232"/>
      <c r="CW2762" s="232"/>
      <c r="CX2762" s="232"/>
      <c r="CY2762" s="234"/>
      <c r="DA2762" s="106"/>
      <c r="DC2762" s="106"/>
      <c r="DD2762" s="106"/>
      <c r="DE2762" s="106"/>
      <c r="DF2762" s="92"/>
      <c r="DG2762" s="107"/>
      <c r="DH2762" s="107"/>
      <c r="DI2762" s="107"/>
      <c r="DJ2762" s="107"/>
      <c r="DK2762" s="107"/>
      <c r="DL2762" s="107"/>
      <c r="DM2762" s="110"/>
      <c r="DN2762" s="110"/>
      <c r="DO2762" s="110"/>
      <c r="DP2762" s="110"/>
      <c r="DQ2762" s="110"/>
      <c r="DR2762" s="110"/>
      <c r="DS2762" s="110"/>
      <c r="DT2762" s="110"/>
      <c r="DU2762" s="497"/>
      <c r="DV2762" s="497"/>
      <c r="DW2762" s="497"/>
      <c r="DX2762" s="497"/>
      <c r="DY2762" s="497"/>
      <c r="DZ2762" s="497"/>
      <c r="EA2762" s="98"/>
      <c r="EB2762" s="99"/>
      <c r="EC2762" s="99"/>
      <c r="ED2762" s="99"/>
      <c r="EE2762" s="99"/>
      <c r="EF2762" s="99"/>
      <c r="EG2762" s="99"/>
      <c r="EH2762" s="99"/>
      <c r="EI2762" s="99"/>
      <c r="EJ2762" s="99"/>
      <c r="EK2762" s="99"/>
      <c r="EL2762" s="99"/>
      <c r="EM2762" s="99"/>
      <c r="EN2762" s="99"/>
      <c r="EO2762" s="99"/>
      <c r="EP2762" s="99"/>
      <c r="EQ2762" s="99"/>
      <c r="ER2762" s="99"/>
      <c r="ES2762" s="99"/>
      <c r="ET2762" s="99"/>
      <c r="EU2762" s="99"/>
      <c r="EV2762" s="99"/>
      <c r="EW2762" s="99"/>
      <c r="EX2762" s="119"/>
      <c r="EY2762" s="121"/>
      <c r="EZ2762" s="296"/>
      <c r="FA2762" s="83"/>
      <c r="FC2762" s="116"/>
      <c r="FD2762" s="116"/>
    </row>
    <row r="2763" spans="1:160" ht="15" customHeight="1" x14ac:dyDescent="0.2">
      <c r="A2763" s="100"/>
      <c r="B2763" s="100"/>
      <c r="C2763" s="74"/>
      <c r="D2763" s="74"/>
      <c r="E2763" s="74"/>
      <c r="F2763" s="74"/>
      <c r="G2763" s="75"/>
      <c r="H2763" s="435"/>
      <c r="I2763" s="73"/>
      <c r="J2763" s="101"/>
      <c r="K2763" s="113"/>
      <c r="L2763" s="103"/>
      <c r="M2763" s="569" t="str">
        <f>IF(NOT(ISERROR(FIND("Training",W2763))),"'Plot Psychometric_HH'",IF(NOT(ISERROR(FIND("1DAT",W2763))),"'Plot Tuning Azimuth_HH'",IF(NOT(ISERROR(FIND("HD_dt",W2763))),"'Plot HeadingDiscimination_PSTH_HH_dt_yuchen'",IF(NOT(ISERROR(FIND("HD",W2763))),"'Plot HeadingDiscimination_PSTH_HH'",IF(NOT(ISERROR(FIND("MemSac",W2763))),"'Memory Saccade Analysis_HH'",IF(NOT(ISERROR(FIND("DelSac",W2763))),"'Memory Saccade Analysis_HH'",IF(NOT(ISERROR(FIND("u-stim",W2763))),"'Plot Microstim_HH'","")))))))</f>
        <v/>
      </c>
      <c r="N2763" s="573"/>
      <c r="O2763" s="584"/>
      <c r="P2763" s="590"/>
      <c r="Q2763" s="590"/>
      <c r="R2763" s="590"/>
      <c r="S2763" s="590"/>
      <c r="T2763" s="590"/>
      <c r="U2763" s="590"/>
      <c r="V2763" s="583"/>
      <c r="W2763" s="170"/>
      <c r="X2763" s="192"/>
      <c r="Y2763" s="219"/>
      <c r="Z2763" s="217"/>
      <c r="AA2763" s="218"/>
      <c r="AB2763" s="77"/>
      <c r="AC2763" s="78"/>
      <c r="AD2763" s="199"/>
      <c r="AE2763" s="91"/>
      <c r="AF2763" s="79"/>
      <c r="AG2763" s="79"/>
      <c r="AH2763" s="80"/>
      <c r="AI2763" s="81"/>
      <c r="AJ2763" s="81"/>
      <c r="AK2763" s="81"/>
      <c r="AL2763" s="81"/>
      <c r="AM2763" s="114"/>
      <c r="AN2763" s="82"/>
      <c r="AO2763" s="83"/>
      <c r="AP2763" s="83"/>
      <c r="AQ2763" s="83"/>
      <c r="AR2763" s="84"/>
      <c r="AS2763" s="85"/>
      <c r="AT2763" s="85"/>
      <c r="AU2763" s="85"/>
      <c r="AV2763" s="85"/>
      <c r="AW2763" s="104"/>
      <c r="AX2763" s="86"/>
      <c r="AY2763" s="87"/>
      <c r="AZ2763" s="87"/>
      <c r="BA2763" s="87"/>
      <c r="BB2763" s="88"/>
      <c r="BC2763" s="89"/>
      <c r="BD2763" s="89"/>
      <c r="BE2763" s="89"/>
      <c r="BF2763" s="89"/>
      <c r="BG2763" s="115"/>
      <c r="BH2763" s="90"/>
      <c r="BI2763" s="251"/>
      <c r="BJ2763" s="252"/>
      <c r="BK2763" s="252"/>
      <c r="BL2763" s="230"/>
      <c r="BM2763" s="230"/>
      <c r="BN2763" s="230"/>
      <c r="BO2763" s="231"/>
      <c r="BP2763" s="231"/>
      <c r="BQ2763" s="231"/>
      <c r="BR2763" s="232"/>
      <c r="BS2763" s="232"/>
      <c r="BT2763" s="232"/>
      <c r="BU2763" s="230"/>
      <c r="BV2763" s="230"/>
      <c r="BW2763" s="231"/>
      <c r="BX2763" s="231"/>
      <c r="BY2763" s="232"/>
      <c r="BZ2763" s="235"/>
      <c r="CA2763" s="257"/>
      <c r="CB2763" s="233"/>
      <c r="CC2763" s="230"/>
      <c r="CD2763" s="230"/>
      <c r="CE2763" s="230"/>
      <c r="CF2763" s="230"/>
      <c r="CG2763" s="230"/>
      <c r="CH2763" s="230"/>
      <c r="CI2763" s="230"/>
      <c r="CJ2763" s="231"/>
      <c r="CK2763" s="231"/>
      <c r="CL2763" s="231"/>
      <c r="CM2763" s="231"/>
      <c r="CN2763" s="231"/>
      <c r="CO2763" s="231"/>
      <c r="CP2763" s="231"/>
      <c r="CQ2763" s="231"/>
      <c r="CR2763" s="232"/>
      <c r="CS2763" s="232"/>
      <c r="CT2763" s="232"/>
      <c r="CU2763" s="232"/>
      <c r="CV2763" s="232"/>
      <c r="CW2763" s="232"/>
      <c r="CX2763" s="232"/>
      <c r="CY2763" s="234"/>
      <c r="DA2763" s="106"/>
      <c r="DC2763" s="106"/>
      <c r="DD2763" s="106"/>
      <c r="DE2763" s="106"/>
      <c r="DF2763" s="92"/>
      <c r="DG2763" s="107"/>
      <c r="DH2763" s="107"/>
      <c r="DI2763" s="107"/>
      <c r="DJ2763" s="107"/>
      <c r="DK2763" s="107"/>
      <c r="DL2763" s="107"/>
      <c r="DM2763" s="110"/>
      <c r="DN2763" s="110"/>
      <c r="DO2763" s="110"/>
      <c r="DP2763" s="110"/>
      <c r="DQ2763" s="110"/>
      <c r="DR2763" s="110"/>
      <c r="DS2763" s="110"/>
      <c r="DT2763" s="110"/>
      <c r="DU2763" s="497"/>
      <c r="DV2763" s="497"/>
      <c r="DW2763" s="497"/>
      <c r="DX2763" s="497"/>
      <c r="DY2763" s="497"/>
      <c r="DZ2763" s="497"/>
      <c r="EA2763" s="98"/>
      <c r="EB2763" s="99"/>
      <c r="EC2763" s="99"/>
      <c r="ED2763" s="99"/>
      <c r="EE2763" s="99"/>
      <c r="EF2763" s="99"/>
      <c r="EG2763" s="99"/>
      <c r="EH2763" s="99"/>
      <c r="EI2763" s="99"/>
      <c r="EJ2763" s="99"/>
      <c r="EK2763" s="99"/>
      <c r="EL2763" s="99"/>
      <c r="EM2763" s="99"/>
      <c r="EN2763" s="99"/>
      <c r="EO2763" s="99"/>
      <c r="EP2763" s="99"/>
      <c r="EQ2763" s="99"/>
      <c r="ER2763" s="99"/>
      <c r="ES2763" s="99"/>
      <c r="ET2763" s="99"/>
      <c r="EU2763" s="99"/>
      <c r="EV2763" s="99"/>
      <c r="EW2763" s="99"/>
      <c r="EX2763" s="119"/>
      <c r="EY2763" s="121"/>
      <c r="EZ2763" s="296"/>
      <c r="FA2763" s="83"/>
      <c r="FC2763" s="116"/>
      <c r="FD2763" s="116"/>
    </row>
    <row r="2764" spans="1:160" ht="15" customHeight="1" x14ac:dyDescent="0.2">
      <c r="A2764" s="100"/>
      <c r="B2764" s="100"/>
      <c r="C2764" s="74"/>
      <c r="D2764" s="74"/>
      <c r="E2764" s="74"/>
      <c r="F2764" s="74"/>
      <c r="G2764" s="75"/>
      <c r="H2764" s="435"/>
      <c r="I2764" s="73"/>
      <c r="J2764" s="101"/>
      <c r="K2764" s="113"/>
      <c r="L2764" s="103"/>
      <c r="M2764" s="569" t="str">
        <f>IF(NOT(ISERROR(FIND("Training",W2764))),"'Plot Psychometric_HH'",IF(NOT(ISERROR(FIND("1DAT",W2764))),"'Plot Tuning Azimuth_HH'",IF(NOT(ISERROR(FIND("HD_dt",W2764))),"'Plot HeadingDiscimination_PSTH_HH_dt_yuchen'",IF(NOT(ISERROR(FIND("HD",W2764))),"'Plot HeadingDiscimination_PSTH_HH'",IF(NOT(ISERROR(FIND("MemSac",W2764))),"'Memory Saccade Analysis_HH'",IF(NOT(ISERROR(FIND("DelSac",W2764))),"'Memory Saccade Analysis_HH'",IF(NOT(ISERROR(FIND("u-stim",W2764))),"'Plot Microstim_HH'","")))))))</f>
        <v/>
      </c>
      <c r="N2764" s="573"/>
      <c r="O2764" s="584"/>
      <c r="P2764" s="590"/>
      <c r="Q2764" s="590"/>
      <c r="R2764" s="590"/>
      <c r="S2764" s="590"/>
      <c r="T2764" s="590"/>
      <c r="U2764" s="590"/>
      <c r="V2764" s="583"/>
      <c r="W2764" s="170"/>
      <c r="X2764" s="192"/>
      <c r="Y2764" s="219"/>
      <c r="Z2764" s="217"/>
      <c r="AA2764" s="218"/>
      <c r="AB2764" s="77"/>
      <c r="AC2764" s="78"/>
      <c r="AD2764" s="199"/>
      <c r="AE2764" s="91"/>
      <c r="AF2764" s="79"/>
      <c r="AG2764" s="79"/>
      <c r="AH2764" s="80"/>
      <c r="AI2764" s="81"/>
      <c r="AJ2764" s="81"/>
      <c r="AK2764" s="81"/>
      <c r="AL2764" s="81"/>
      <c r="AM2764" s="114"/>
      <c r="AN2764" s="82"/>
      <c r="AO2764" s="83"/>
      <c r="AP2764" s="83"/>
      <c r="AQ2764" s="83"/>
      <c r="AR2764" s="84"/>
      <c r="AS2764" s="85"/>
      <c r="AT2764" s="85"/>
      <c r="AU2764" s="85"/>
      <c r="AV2764" s="85"/>
      <c r="AW2764" s="104"/>
      <c r="AX2764" s="86"/>
      <c r="AY2764" s="87"/>
      <c r="AZ2764" s="87"/>
      <c r="BA2764" s="87"/>
      <c r="BB2764" s="88"/>
      <c r="BC2764" s="89"/>
      <c r="BD2764" s="89"/>
      <c r="BE2764" s="89"/>
      <c r="BF2764" s="89"/>
      <c r="BG2764" s="115"/>
      <c r="BH2764" s="90"/>
      <c r="BI2764" s="251"/>
      <c r="BJ2764" s="252"/>
      <c r="BK2764" s="252"/>
      <c r="BL2764" s="230"/>
      <c r="BM2764" s="230"/>
      <c r="BN2764" s="230"/>
      <c r="BO2764" s="231"/>
      <c r="BP2764" s="231"/>
      <c r="BQ2764" s="231"/>
      <c r="BR2764" s="232"/>
      <c r="BS2764" s="232"/>
      <c r="BT2764" s="232"/>
      <c r="BU2764" s="230"/>
      <c r="BV2764" s="230"/>
      <c r="BW2764" s="231"/>
      <c r="BX2764" s="231"/>
      <c r="BY2764" s="232"/>
      <c r="BZ2764" s="235"/>
      <c r="CA2764" s="257"/>
      <c r="CB2764" s="233"/>
      <c r="CC2764" s="230"/>
      <c r="CD2764" s="230"/>
      <c r="CE2764" s="230"/>
      <c r="CF2764" s="230"/>
      <c r="CG2764" s="230"/>
      <c r="CH2764" s="230"/>
      <c r="CI2764" s="230"/>
      <c r="CJ2764" s="231"/>
      <c r="CK2764" s="231"/>
      <c r="CL2764" s="231"/>
      <c r="CM2764" s="231"/>
      <c r="CN2764" s="231"/>
      <c r="CO2764" s="231"/>
      <c r="CP2764" s="231"/>
      <c r="CQ2764" s="231"/>
      <c r="CR2764" s="232"/>
      <c r="CS2764" s="232"/>
      <c r="CT2764" s="232"/>
      <c r="CU2764" s="232"/>
      <c r="CV2764" s="232"/>
      <c r="CW2764" s="232"/>
      <c r="CX2764" s="232"/>
      <c r="CY2764" s="234"/>
      <c r="DA2764" s="106"/>
      <c r="DC2764" s="106"/>
      <c r="DD2764" s="106"/>
      <c r="DE2764" s="106"/>
      <c r="DF2764" s="92"/>
      <c r="DG2764" s="107"/>
      <c r="DH2764" s="107"/>
      <c r="DI2764" s="107"/>
      <c r="DJ2764" s="107"/>
      <c r="DK2764" s="107"/>
      <c r="DL2764" s="107"/>
      <c r="DM2764" s="110"/>
      <c r="DN2764" s="110"/>
      <c r="DO2764" s="110"/>
      <c r="DP2764" s="110"/>
      <c r="DQ2764" s="110"/>
      <c r="DR2764" s="110"/>
      <c r="DS2764" s="110"/>
      <c r="DT2764" s="110"/>
      <c r="DU2764" s="497"/>
      <c r="DV2764" s="497"/>
      <c r="DW2764" s="497"/>
      <c r="DX2764" s="497"/>
      <c r="DY2764" s="497"/>
      <c r="DZ2764" s="497"/>
      <c r="EA2764" s="98"/>
      <c r="EB2764" s="99"/>
      <c r="EC2764" s="99"/>
      <c r="ED2764" s="99"/>
      <c r="EE2764" s="99"/>
      <c r="EF2764" s="99"/>
      <c r="EG2764" s="99"/>
      <c r="EH2764" s="99"/>
      <c r="EI2764" s="99"/>
      <c r="EJ2764" s="99"/>
      <c r="EK2764" s="99"/>
      <c r="EL2764" s="99"/>
      <c r="EM2764" s="99"/>
      <c r="EN2764" s="99"/>
      <c r="EO2764" s="99"/>
      <c r="EP2764" s="99"/>
      <c r="EQ2764" s="99"/>
      <c r="ER2764" s="99"/>
      <c r="ES2764" s="99"/>
      <c r="ET2764" s="99"/>
      <c r="EU2764" s="99"/>
      <c r="EV2764" s="99"/>
      <c r="EW2764" s="99"/>
      <c r="EX2764" s="119"/>
      <c r="EY2764" s="121"/>
      <c r="EZ2764" s="296"/>
      <c r="FA2764" s="83"/>
      <c r="FC2764" s="116"/>
      <c r="FD2764" s="116"/>
    </row>
    <row r="2765" spans="1:160" ht="15" customHeight="1" x14ac:dyDescent="0.2">
      <c r="A2765" s="100"/>
      <c r="B2765" s="100"/>
      <c r="C2765" s="74"/>
      <c r="D2765" s="74"/>
      <c r="E2765" s="74"/>
      <c r="F2765" s="74"/>
      <c r="G2765" s="75"/>
      <c r="H2765" s="435"/>
      <c r="I2765" s="73"/>
      <c r="J2765" s="101"/>
      <c r="K2765" s="113"/>
      <c r="L2765" s="103"/>
      <c r="M2765" s="569" t="str">
        <f>IF(NOT(ISERROR(FIND("Training",W2765))),"'Plot Psychometric_HH'",IF(NOT(ISERROR(FIND("1DAT",W2765))),"'Plot Tuning Azimuth_HH'",IF(NOT(ISERROR(FIND("HD_dt",W2765))),"'Plot HeadingDiscimination_PSTH_HH_dt_yuchen'",IF(NOT(ISERROR(FIND("HD",W2765))),"'Plot HeadingDiscimination_PSTH_HH'",IF(NOT(ISERROR(FIND("MemSac",W2765))),"'Memory Saccade Analysis_HH'",IF(NOT(ISERROR(FIND("DelSac",W2765))),"'Memory Saccade Analysis_HH'",IF(NOT(ISERROR(FIND("u-stim",W2765))),"'Plot Microstim_HH'","")))))))</f>
        <v/>
      </c>
      <c r="N2765" s="573"/>
      <c r="O2765" s="584"/>
      <c r="P2765" s="590"/>
      <c r="Q2765" s="590"/>
      <c r="R2765" s="590"/>
      <c r="S2765" s="590"/>
      <c r="T2765" s="590"/>
      <c r="U2765" s="590"/>
      <c r="V2765" s="583"/>
      <c r="W2765" s="170"/>
      <c r="X2765" s="192"/>
      <c r="Y2765" s="219"/>
      <c r="Z2765" s="217"/>
      <c r="AA2765" s="218"/>
      <c r="AB2765" s="77"/>
      <c r="AC2765" s="78"/>
      <c r="AD2765" s="199"/>
      <c r="AE2765" s="91"/>
      <c r="AF2765" s="79"/>
      <c r="AG2765" s="79"/>
      <c r="AH2765" s="80"/>
      <c r="AI2765" s="81"/>
      <c r="AJ2765" s="81"/>
      <c r="AK2765" s="81"/>
      <c r="AL2765" s="81"/>
      <c r="AM2765" s="114"/>
      <c r="AN2765" s="82"/>
      <c r="AO2765" s="83"/>
      <c r="AP2765" s="83"/>
      <c r="AQ2765" s="83"/>
      <c r="AR2765" s="84"/>
      <c r="AS2765" s="85"/>
      <c r="AT2765" s="85"/>
      <c r="AU2765" s="85"/>
      <c r="AV2765" s="85"/>
      <c r="AW2765" s="104"/>
      <c r="AX2765" s="86"/>
      <c r="AY2765" s="87"/>
      <c r="AZ2765" s="87"/>
      <c r="BA2765" s="87"/>
      <c r="BB2765" s="88"/>
      <c r="BC2765" s="89"/>
      <c r="BD2765" s="89"/>
      <c r="BE2765" s="89"/>
      <c r="BF2765" s="89"/>
      <c r="BG2765" s="115"/>
      <c r="BH2765" s="90"/>
      <c r="BI2765" s="251"/>
      <c r="BJ2765" s="252"/>
      <c r="BK2765" s="252"/>
      <c r="BL2765" s="230"/>
      <c r="BM2765" s="230"/>
      <c r="BN2765" s="230"/>
      <c r="BO2765" s="231"/>
      <c r="BP2765" s="231"/>
      <c r="BQ2765" s="231"/>
      <c r="BR2765" s="232"/>
      <c r="BS2765" s="232"/>
      <c r="BT2765" s="232"/>
      <c r="BU2765" s="230"/>
      <c r="BV2765" s="230"/>
      <c r="BW2765" s="231"/>
      <c r="BX2765" s="231"/>
      <c r="BY2765" s="232"/>
      <c r="BZ2765" s="235"/>
      <c r="CA2765" s="257"/>
      <c r="CB2765" s="233"/>
      <c r="CC2765" s="230"/>
      <c r="CD2765" s="230"/>
      <c r="CE2765" s="230"/>
      <c r="CF2765" s="230"/>
      <c r="CG2765" s="230"/>
      <c r="CH2765" s="230"/>
      <c r="CI2765" s="230"/>
      <c r="CJ2765" s="231"/>
      <c r="CK2765" s="231"/>
      <c r="CL2765" s="231"/>
      <c r="CM2765" s="231"/>
      <c r="CN2765" s="231"/>
      <c r="CO2765" s="231"/>
      <c r="CP2765" s="231"/>
      <c r="CQ2765" s="231"/>
      <c r="CR2765" s="232"/>
      <c r="CS2765" s="232"/>
      <c r="CT2765" s="232"/>
      <c r="CU2765" s="232"/>
      <c r="CV2765" s="232"/>
      <c r="CW2765" s="232"/>
      <c r="CX2765" s="232"/>
      <c r="CY2765" s="234"/>
      <c r="DA2765" s="106"/>
      <c r="DC2765" s="106"/>
      <c r="DD2765" s="106"/>
      <c r="DE2765" s="106"/>
      <c r="DF2765" s="92"/>
      <c r="DG2765" s="107"/>
      <c r="DH2765" s="107"/>
      <c r="DI2765" s="107"/>
      <c r="DJ2765" s="107"/>
      <c r="DK2765" s="107"/>
      <c r="DL2765" s="107"/>
      <c r="DM2765" s="110"/>
      <c r="DN2765" s="110"/>
      <c r="DO2765" s="110"/>
      <c r="DP2765" s="110"/>
      <c r="DQ2765" s="110"/>
      <c r="DR2765" s="110"/>
      <c r="DS2765" s="110"/>
      <c r="DT2765" s="110"/>
      <c r="DU2765" s="497"/>
      <c r="DV2765" s="497"/>
      <c r="DW2765" s="497"/>
      <c r="DX2765" s="497"/>
      <c r="DY2765" s="497"/>
      <c r="DZ2765" s="497"/>
      <c r="EA2765" s="98"/>
      <c r="EB2765" s="99"/>
      <c r="EC2765" s="99"/>
      <c r="ED2765" s="99"/>
      <c r="EE2765" s="99"/>
      <c r="EF2765" s="99"/>
      <c r="EG2765" s="99"/>
      <c r="EH2765" s="99"/>
      <c r="EI2765" s="99"/>
      <c r="EJ2765" s="99"/>
      <c r="EK2765" s="99"/>
      <c r="EL2765" s="99"/>
      <c r="EM2765" s="99"/>
      <c r="EN2765" s="99"/>
      <c r="EO2765" s="99"/>
      <c r="EP2765" s="99"/>
      <c r="EQ2765" s="99"/>
      <c r="ER2765" s="99"/>
      <c r="ES2765" s="99"/>
      <c r="ET2765" s="99"/>
      <c r="EU2765" s="99"/>
      <c r="EV2765" s="99"/>
      <c r="EW2765" s="99"/>
      <c r="EX2765" s="119"/>
      <c r="EY2765" s="121"/>
      <c r="EZ2765" s="296"/>
      <c r="FA2765" s="83"/>
      <c r="FC2765" s="116"/>
      <c r="FD2765" s="116"/>
    </row>
    <row r="2766" spans="1:160" ht="15" customHeight="1" x14ac:dyDescent="0.2">
      <c r="A2766" s="100"/>
      <c r="B2766" s="100"/>
      <c r="C2766" s="74"/>
      <c r="D2766" s="74"/>
      <c r="E2766" s="74"/>
      <c r="F2766" s="74"/>
      <c r="G2766" s="75"/>
      <c r="H2766" s="435"/>
      <c r="I2766" s="73"/>
      <c r="J2766" s="101"/>
      <c r="K2766" s="113"/>
      <c r="L2766" s="103"/>
      <c r="M2766" s="569" t="str">
        <f>IF(NOT(ISERROR(FIND("Training",W2766))),"'Plot Psychometric_HH'",IF(NOT(ISERROR(FIND("1DAT",W2766))),"'Plot Tuning Azimuth_HH'",IF(NOT(ISERROR(FIND("HD_dt",W2766))),"'Plot HeadingDiscimination_PSTH_HH_dt_yuchen'",IF(NOT(ISERROR(FIND("HD",W2766))),"'Plot HeadingDiscimination_PSTH_HH'",IF(NOT(ISERROR(FIND("MemSac",W2766))),"'Memory Saccade Analysis_HH'",IF(NOT(ISERROR(FIND("DelSac",W2766))),"'Memory Saccade Analysis_HH'",IF(NOT(ISERROR(FIND("u-stim",W2766))),"'Plot Microstim_HH'","")))))))</f>
        <v/>
      </c>
      <c r="N2766" s="573"/>
      <c r="O2766" s="584"/>
      <c r="P2766" s="590"/>
      <c r="Q2766" s="590"/>
      <c r="R2766" s="590"/>
      <c r="S2766" s="590"/>
      <c r="T2766" s="590"/>
      <c r="U2766" s="590"/>
      <c r="V2766" s="583"/>
      <c r="W2766" s="170"/>
      <c r="X2766" s="192"/>
      <c r="Y2766" s="219"/>
      <c r="Z2766" s="217"/>
      <c r="AA2766" s="218"/>
      <c r="AB2766" s="77"/>
      <c r="AC2766" s="78"/>
      <c r="AD2766" s="199"/>
      <c r="AE2766" s="91"/>
      <c r="AF2766" s="79"/>
      <c r="AG2766" s="79"/>
      <c r="AH2766" s="80"/>
      <c r="AI2766" s="81"/>
      <c r="AJ2766" s="81"/>
      <c r="AK2766" s="81"/>
      <c r="AL2766" s="81"/>
      <c r="AM2766" s="114"/>
      <c r="AN2766" s="82"/>
      <c r="AO2766" s="83"/>
      <c r="AP2766" s="83"/>
      <c r="AQ2766" s="83"/>
      <c r="AR2766" s="84"/>
      <c r="AS2766" s="85"/>
      <c r="AT2766" s="85"/>
      <c r="AU2766" s="85"/>
      <c r="AV2766" s="85"/>
      <c r="AW2766" s="104"/>
      <c r="AX2766" s="86"/>
      <c r="AY2766" s="87"/>
      <c r="AZ2766" s="87"/>
      <c r="BA2766" s="87"/>
      <c r="BB2766" s="88"/>
      <c r="BC2766" s="89"/>
      <c r="BD2766" s="89"/>
      <c r="BE2766" s="89"/>
      <c r="BF2766" s="89"/>
      <c r="BG2766" s="115"/>
      <c r="BH2766" s="90"/>
      <c r="BI2766" s="251"/>
      <c r="BJ2766" s="252"/>
      <c r="BK2766" s="252"/>
      <c r="BL2766" s="230"/>
      <c r="BM2766" s="230"/>
      <c r="BN2766" s="230"/>
      <c r="BO2766" s="231"/>
      <c r="BP2766" s="231"/>
      <c r="BQ2766" s="231"/>
      <c r="BR2766" s="232"/>
      <c r="BS2766" s="232"/>
      <c r="BT2766" s="232"/>
      <c r="BU2766" s="230"/>
      <c r="BV2766" s="230"/>
      <c r="BW2766" s="231"/>
      <c r="BX2766" s="231"/>
      <c r="BY2766" s="232"/>
      <c r="BZ2766" s="235"/>
      <c r="CA2766" s="257"/>
      <c r="CB2766" s="233"/>
      <c r="CC2766" s="230"/>
      <c r="CD2766" s="230"/>
      <c r="CE2766" s="230"/>
      <c r="CF2766" s="230"/>
      <c r="CG2766" s="230"/>
      <c r="CH2766" s="230"/>
      <c r="CI2766" s="230"/>
      <c r="CJ2766" s="231"/>
      <c r="CK2766" s="231"/>
      <c r="CL2766" s="231"/>
      <c r="CM2766" s="231"/>
      <c r="CN2766" s="231"/>
      <c r="CO2766" s="231"/>
      <c r="CP2766" s="231"/>
      <c r="CQ2766" s="231"/>
      <c r="CR2766" s="232"/>
      <c r="CS2766" s="232"/>
      <c r="CT2766" s="232"/>
      <c r="CU2766" s="232"/>
      <c r="CV2766" s="232"/>
      <c r="CW2766" s="232"/>
      <c r="CX2766" s="232"/>
      <c r="CY2766" s="234"/>
      <c r="DA2766" s="106"/>
      <c r="DC2766" s="106"/>
      <c r="DD2766" s="106"/>
      <c r="DE2766" s="106"/>
      <c r="DF2766" s="92"/>
      <c r="DG2766" s="107"/>
      <c r="DH2766" s="107"/>
      <c r="DI2766" s="107"/>
      <c r="DJ2766" s="107"/>
      <c r="DK2766" s="107"/>
      <c r="DL2766" s="107"/>
      <c r="DM2766" s="110"/>
      <c r="DN2766" s="110"/>
      <c r="DO2766" s="110"/>
      <c r="DP2766" s="110"/>
      <c r="DQ2766" s="110"/>
      <c r="DR2766" s="110"/>
      <c r="DS2766" s="110"/>
      <c r="DT2766" s="110"/>
      <c r="DU2766" s="497"/>
      <c r="DV2766" s="497"/>
      <c r="DW2766" s="497"/>
      <c r="DX2766" s="497"/>
      <c r="DY2766" s="497"/>
      <c r="DZ2766" s="497"/>
      <c r="EA2766" s="98"/>
      <c r="EB2766" s="99"/>
      <c r="EC2766" s="99"/>
      <c r="ED2766" s="99"/>
      <c r="EE2766" s="99"/>
      <c r="EF2766" s="99"/>
      <c r="EG2766" s="99"/>
      <c r="EH2766" s="99"/>
      <c r="EI2766" s="99"/>
      <c r="EJ2766" s="99"/>
      <c r="EK2766" s="99"/>
      <c r="EL2766" s="99"/>
      <c r="EM2766" s="99"/>
      <c r="EN2766" s="99"/>
      <c r="EO2766" s="99"/>
      <c r="EP2766" s="99"/>
      <c r="EQ2766" s="99"/>
      <c r="ER2766" s="99"/>
      <c r="ES2766" s="99"/>
      <c r="ET2766" s="99"/>
      <c r="EU2766" s="99"/>
      <c r="EV2766" s="99"/>
      <c r="EW2766" s="99"/>
      <c r="EX2766" s="119"/>
      <c r="EY2766" s="121"/>
      <c r="EZ2766" s="296"/>
      <c r="FA2766" s="83"/>
      <c r="FC2766" s="116"/>
      <c r="FD2766" s="116"/>
    </row>
    <row r="2767" spans="1:160" ht="15" customHeight="1" x14ac:dyDescent="0.2">
      <c r="A2767" s="100"/>
      <c r="B2767" s="100"/>
      <c r="C2767" s="74"/>
      <c r="D2767" s="74"/>
      <c r="E2767" s="74"/>
      <c r="F2767" s="74"/>
      <c r="G2767" s="75"/>
      <c r="H2767" s="435"/>
      <c r="I2767" s="73"/>
      <c r="J2767" s="101"/>
      <c r="K2767" s="113"/>
      <c r="L2767" s="103"/>
      <c r="M2767" s="569" t="str">
        <f>IF(NOT(ISERROR(FIND("Training",W2767))),"'Plot Psychometric_HH'",IF(NOT(ISERROR(FIND("1DAT",W2767))),"'Plot Tuning Azimuth_HH'",IF(NOT(ISERROR(FIND("HD_dt",W2767))),"'Plot HeadingDiscimination_PSTH_HH_dt_yuchen'",IF(NOT(ISERROR(FIND("HD",W2767))),"'Plot HeadingDiscimination_PSTH_HH'",IF(NOT(ISERROR(FIND("MemSac",W2767))),"'Memory Saccade Analysis_HH'",IF(NOT(ISERROR(FIND("DelSac",W2767))),"'Memory Saccade Analysis_HH'",IF(NOT(ISERROR(FIND("u-stim",W2767))),"'Plot Microstim_HH'","")))))))</f>
        <v/>
      </c>
      <c r="N2767" s="573"/>
      <c r="O2767" s="584"/>
      <c r="P2767" s="590"/>
      <c r="Q2767" s="590"/>
      <c r="R2767" s="590"/>
      <c r="S2767" s="590"/>
      <c r="T2767" s="590"/>
      <c r="U2767" s="590"/>
      <c r="V2767" s="583"/>
      <c r="W2767" s="170"/>
      <c r="X2767" s="192"/>
      <c r="Y2767" s="219"/>
      <c r="Z2767" s="217"/>
      <c r="AA2767" s="218"/>
      <c r="AB2767" s="77"/>
      <c r="AC2767" s="78"/>
      <c r="AD2767" s="199"/>
      <c r="AE2767" s="91"/>
      <c r="AF2767" s="79"/>
      <c r="AG2767" s="79"/>
      <c r="AH2767" s="80"/>
      <c r="AI2767" s="81"/>
      <c r="AJ2767" s="81"/>
      <c r="AK2767" s="81"/>
      <c r="AL2767" s="81"/>
      <c r="AM2767" s="114"/>
      <c r="AN2767" s="82"/>
      <c r="AO2767" s="83"/>
      <c r="AP2767" s="83"/>
      <c r="AQ2767" s="83"/>
      <c r="AR2767" s="84"/>
      <c r="AS2767" s="85"/>
      <c r="AT2767" s="85"/>
      <c r="AU2767" s="85"/>
      <c r="AV2767" s="85"/>
      <c r="AW2767" s="104"/>
      <c r="AX2767" s="86"/>
      <c r="AY2767" s="87"/>
      <c r="AZ2767" s="87"/>
      <c r="BA2767" s="87"/>
      <c r="BB2767" s="88"/>
      <c r="BC2767" s="89"/>
      <c r="BD2767" s="89"/>
      <c r="BE2767" s="89"/>
      <c r="BF2767" s="89"/>
      <c r="BG2767" s="115"/>
      <c r="BH2767" s="90"/>
      <c r="BI2767" s="251"/>
      <c r="BJ2767" s="252"/>
      <c r="BK2767" s="252"/>
      <c r="BL2767" s="230"/>
      <c r="BM2767" s="230"/>
      <c r="BN2767" s="230"/>
      <c r="BO2767" s="231"/>
      <c r="BP2767" s="231"/>
      <c r="BQ2767" s="231"/>
      <c r="BR2767" s="232"/>
      <c r="BS2767" s="232"/>
      <c r="BT2767" s="232"/>
      <c r="BU2767" s="230"/>
      <c r="BV2767" s="230"/>
      <c r="BW2767" s="231"/>
      <c r="BX2767" s="231"/>
      <c r="BY2767" s="232"/>
      <c r="BZ2767" s="235"/>
      <c r="CA2767" s="257"/>
      <c r="CB2767" s="233"/>
      <c r="CC2767" s="230"/>
      <c r="CD2767" s="230"/>
      <c r="CE2767" s="230"/>
      <c r="CF2767" s="230"/>
      <c r="CG2767" s="230"/>
      <c r="CH2767" s="230"/>
      <c r="CI2767" s="230"/>
      <c r="CJ2767" s="231"/>
      <c r="CK2767" s="231"/>
      <c r="CL2767" s="231"/>
      <c r="CM2767" s="231"/>
      <c r="CN2767" s="231"/>
      <c r="CO2767" s="231"/>
      <c r="CP2767" s="231"/>
      <c r="CQ2767" s="231"/>
      <c r="CR2767" s="232"/>
      <c r="CS2767" s="232"/>
      <c r="CT2767" s="232"/>
      <c r="CU2767" s="232"/>
      <c r="CV2767" s="232"/>
      <c r="CW2767" s="232"/>
      <c r="CX2767" s="232"/>
      <c r="CY2767" s="234"/>
      <c r="DA2767" s="106"/>
      <c r="DC2767" s="106"/>
      <c r="DD2767" s="106"/>
      <c r="DE2767" s="106"/>
      <c r="DF2767" s="92"/>
      <c r="DG2767" s="107"/>
      <c r="DH2767" s="107"/>
      <c r="DI2767" s="107"/>
      <c r="DJ2767" s="107"/>
      <c r="DK2767" s="107"/>
      <c r="DL2767" s="107"/>
      <c r="DM2767" s="110"/>
      <c r="DN2767" s="110"/>
      <c r="DO2767" s="110"/>
      <c r="DP2767" s="110"/>
      <c r="DQ2767" s="110"/>
      <c r="DR2767" s="110"/>
      <c r="DS2767" s="110"/>
      <c r="DT2767" s="110"/>
      <c r="DU2767" s="497"/>
      <c r="DV2767" s="497"/>
      <c r="DW2767" s="497"/>
      <c r="DX2767" s="497"/>
      <c r="DY2767" s="497"/>
      <c r="DZ2767" s="497"/>
      <c r="EA2767" s="98"/>
      <c r="EB2767" s="99"/>
      <c r="EC2767" s="99"/>
      <c r="ED2767" s="99"/>
      <c r="EE2767" s="99"/>
      <c r="EF2767" s="99"/>
      <c r="EG2767" s="99"/>
      <c r="EH2767" s="99"/>
      <c r="EI2767" s="99"/>
      <c r="EJ2767" s="99"/>
      <c r="EK2767" s="99"/>
      <c r="EL2767" s="99"/>
      <c r="EM2767" s="99"/>
      <c r="EN2767" s="99"/>
      <c r="EO2767" s="99"/>
      <c r="EP2767" s="99"/>
      <c r="EQ2767" s="99"/>
      <c r="ER2767" s="99"/>
      <c r="ES2767" s="99"/>
      <c r="ET2767" s="99"/>
      <c r="EU2767" s="99"/>
      <c r="EV2767" s="99"/>
      <c r="EW2767" s="99"/>
      <c r="EX2767" s="119"/>
      <c r="EY2767" s="121"/>
      <c r="EZ2767" s="296"/>
      <c r="FA2767" s="83"/>
      <c r="FC2767" s="116"/>
      <c r="FD2767" s="116"/>
    </row>
    <row r="2768" spans="1:160" ht="15" customHeight="1" x14ac:dyDescent="0.2">
      <c r="A2768" s="100"/>
      <c r="B2768" s="100"/>
      <c r="C2768" s="74"/>
      <c r="D2768" s="74"/>
      <c r="E2768" s="74"/>
      <c r="F2768" s="74"/>
      <c r="G2768" s="75"/>
      <c r="H2768" s="435"/>
      <c r="I2768" s="73"/>
      <c r="J2768" s="101"/>
      <c r="K2768" s="113"/>
      <c r="L2768" s="103"/>
      <c r="M2768" s="569" t="str">
        <f>IF(NOT(ISERROR(FIND("Training",W2768))),"'Plot Psychometric_HH'",IF(NOT(ISERROR(FIND("1DAT",W2768))),"'Plot Tuning Azimuth_HH'",IF(NOT(ISERROR(FIND("HD_dt",W2768))),"'Plot HeadingDiscimination_PSTH_HH_dt_yuchen'",IF(NOT(ISERROR(FIND("HD",W2768))),"'Plot HeadingDiscimination_PSTH_HH'",IF(NOT(ISERROR(FIND("MemSac",W2768))),"'Memory Saccade Analysis_HH'",IF(NOT(ISERROR(FIND("DelSac",W2768))),"'Memory Saccade Analysis_HH'",IF(NOT(ISERROR(FIND("u-stim",W2768))),"'Plot Microstim_HH'","")))))))</f>
        <v/>
      </c>
      <c r="N2768" s="573"/>
      <c r="O2768" s="584"/>
      <c r="P2768" s="590"/>
      <c r="Q2768" s="590"/>
      <c r="R2768" s="590"/>
      <c r="S2768" s="590"/>
      <c r="T2768" s="590"/>
      <c r="U2768" s="590"/>
      <c r="V2768" s="583"/>
      <c r="W2768" s="170"/>
      <c r="X2768" s="192"/>
      <c r="Y2768" s="219"/>
      <c r="Z2768" s="217"/>
      <c r="AA2768" s="218"/>
      <c r="AB2768" s="77"/>
      <c r="AC2768" s="78"/>
      <c r="AD2768" s="199"/>
      <c r="AE2768" s="91"/>
      <c r="AF2768" s="79"/>
      <c r="AG2768" s="79"/>
      <c r="AH2768" s="80"/>
      <c r="AI2768" s="81"/>
      <c r="AJ2768" s="81"/>
      <c r="AK2768" s="81"/>
      <c r="AL2768" s="81"/>
      <c r="AM2768" s="114"/>
      <c r="AN2768" s="82"/>
      <c r="AO2768" s="83"/>
      <c r="AP2768" s="83"/>
      <c r="AQ2768" s="83"/>
      <c r="AR2768" s="84"/>
      <c r="AS2768" s="85"/>
      <c r="AT2768" s="85"/>
      <c r="AU2768" s="85"/>
      <c r="AV2768" s="85"/>
      <c r="AW2768" s="104"/>
      <c r="AX2768" s="86"/>
      <c r="AY2768" s="87"/>
      <c r="AZ2768" s="87"/>
      <c r="BA2768" s="87"/>
      <c r="BB2768" s="88"/>
      <c r="BC2768" s="89"/>
      <c r="BD2768" s="89"/>
      <c r="BE2768" s="89"/>
      <c r="BF2768" s="89"/>
      <c r="BG2768" s="115"/>
      <c r="BH2768" s="90"/>
      <c r="BI2768" s="251"/>
      <c r="BJ2768" s="252"/>
      <c r="BK2768" s="252"/>
      <c r="BL2768" s="230"/>
      <c r="BM2768" s="230"/>
      <c r="BN2768" s="230"/>
      <c r="BO2768" s="231"/>
      <c r="BP2768" s="231"/>
      <c r="BQ2768" s="231"/>
      <c r="BR2768" s="232"/>
      <c r="BS2768" s="232"/>
      <c r="BT2768" s="232"/>
      <c r="BU2768" s="230"/>
      <c r="BV2768" s="230"/>
      <c r="BW2768" s="231"/>
      <c r="BX2768" s="231"/>
      <c r="BY2768" s="232"/>
      <c r="BZ2768" s="235"/>
      <c r="CA2768" s="257"/>
      <c r="CB2768" s="233"/>
      <c r="CC2768" s="230"/>
      <c r="CD2768" s="230"/>
      <c r="CE2768" s="230"/>
      <c r="CF2768" s="230"/>
      <c r="CG2768" s="230"/>
      <c r="CH2768" s="230"/>
      <c r="CI2768" s="230"/>
      <c r="CJ2768" s="231"/>
      <c r="CK2768" s="231"/>
      <c r="CL2768" s="231"/>
      <c r="CM2768" s="231"/>
      <c r="CN2768" s="231"/>
      <c r="CO2768" s="231"/>
      <c r="CP2768" s="231"/>
      <c r="CQ2768" s="231"/>
      <c r="CR2768" s="232"/>
      <c r="CS2768" s="232"/>
      <c r="CT2768" s="232"/>
      <c r="CU2768" s="232"/>
      <c r="CV2768" s="232"/>
      <c r="CW2768" s="232"/>
      <c r="CX2768" s="232"/>
      <c r="CY2768" s="234"/>
      <c r="DA2768" s="106"/>
      <c r="DC2768" s="106"/>
      <c r="DD2768" s="106"/>
      <c r="DE2768" s="106"/>
      <c r="DF2768" s="92"/>
      <c r="DG2768" s="107"/>
      <c r="DH2768" s="107"/>
      <c r="DI2768" s="107"/>
      <c r="DJ2768" s="107"/>
      <c r="DK2768" s="107"/>
      <c r="DL2768" s="107"/>
      <c r="DM2768" s="110"/>
      <c r="DN2768" s="110"/>
      <c r="DO2768" s="110"/>
      <c r="DP2768" s="110"/>
      <c r="DQ2768" s="110"/>
      <c r="DR2768" s="110"/>
      <c r="DS2768" s="110"/>
      <c r="DT2768" s="110"/>
      <c r="DU2768" s="497"/>
      <c r="DV2768" s="497"/>
      <c r="DW2768" s="497"/>
      <c r="DX2768" s="497"/>
      <c r="DY2768" s="497"/>
      <c r="DZ2768" s="497"/>
      <c r="EA2768" s="98"/>
      <c r="EB2768" s="99"/>
      <c r="EC2768" s="99"/>
      <c r="ED2768" s="99"/>
      <c r="EE2768" s="99"/>
      <c r="EF2768" s="99"/>
      <c r="EG2768" s="99"/>
      <c r="EH2768" s="99"/>
      <c r="EI2768" s="99"/>
      <c r="EJ2768" s="99"/>
      <c r="EK2768" s="99"/>
      <c r="EL2768" s="99"/>
      <c r="EM2768" s="99"/>
      <c r="EN2768" s="99"/>
      <c r="EO2768" s="99"/>
      <c r="EP2768" s="99"/>
      <c r="EQ2768" s="99"/>
      <c r="ER2768" s="99"/>
      <c r="ES2768" s="99"/>
      <c r="ET2768" s="99"/>
      <c r="EU2768" s="99"/>
      <c r="EV2768" s="99"/>
      <c r="EW2768" s="99"/>
      <c r="EX2768" s="119"/>
      <c r="EY2768" s="121"/>
      <c r="EZ2768" s="296"/>
      <c r="FA2768" s="83"/>
      <c r="FC2768" s="116"/>
      <c r="FD2768" s="116"/>
    </row>
    <row r="2769" spans="1:160" ht="15" customHeight="1" x14ac:dyDescent="0.2">
      <c r="A2769" s="100"/>
      <c r="B2769" s="100"/>
      <c r="C2769" s="74"/>
      <c r="D2769" s="74"/>
      <c r="E2769" s="74"/>
      <c r="F2769" s="74"/>
      <c r="G2769" s="75"/>
      <c r="H2769" s="435"/>
      <c r="I2769" s="73"/>
      <c r="J2769" s="101"/>
      <c r="K2769" s="113"/>
      <c r="L2769" s="103"/>
      <c r="M2769" s="569" t="str">
        <f>IF(NOT(ISERROR(FIND("Training",W2769))),"'Plot Psychometric_HH'",IF(NOT(ISERROR(FIND("1DAT",W2769))),"'Plot Tuning Azimuth_HH'",IF(NOT(ISERROR(FIND("HD_dt",W2769))),"'Plot HeadingDiscimination_PSTH_HH_dt_yuchen'",IF(NOT(ISERROR(FIND("HD",W2769))),"'Plot HeadingDiscimination_PSTH_HH'",IF(NOT(ISERROR(FIND("MemSac",W2769))),"'Memory Saccade Analysis_HH'",IF(NOT(ISERROR(FIND("DelSac",W2769))),"'Memory Saccade Analysis_HH'",IF(NOT(ISERROR(FIND("u-stim",W2769))),"'Plot Microstim_HH'","")))))))</f>
        <v/>
      </c>
      <c r="N2769" s="573"/>
      <c r="O2769" s="584"/>
      <c r="P2769" s="590"/>
      <c r="Q2769" s="590"/>
      <c r="R2769" s="590"/>
      <c r="S2769" s="590"/>
      <c r="T2769" s="590"/>
      <c r="U2769" s="590"/>
      <c r="V2769" s="583"/>
      <c r="W2769" s="170"/>
      <c r="X2769" s="192"/>
      <c r="Y2769" s="219"/>
      <c r="Z2769" s="217"/>
      <c r="AA2769" s="218"/>
      <c r="AB2769" s="77"/>
      <c r="AC2769" s="78"/>
      <c r="AD2769" s="199"/>
      <c r="AE2769" s="91"/>
      <c r="AF2769" s="79"/>
      <c r="AG2769" s="79"/>
      <c r="AH2769" s="80"/>
      <c r="AI2769" s="81"/>
      <c r="AJ2769" s="81"/>
      <c r="AK2769" s="81"/>
      <c r="AL2769" s="81"/>
      <c r="AM2769" s="114"/>
      <c r="AN2769" s="82"/>
      <c r="AO2769" s="83"/>
      <c r="AP2769" s="83"/>
      <c r="AQ2769" s="83"/>
      <c r="AR2769" s="84"/>
      <c r="AS2769" s="85"/>
      <c r="AT2769" s="85"/>
      <c r="AU2769" s="85"/>
      <c r="AV2769" s="85"/>
      <c r="AW2769" s="104"/>
      <c r="AX2769" s="86"/>
      <c r="AY2769" s="87"/>
      <c r="AZ2769" s="87"/>
      <c r="BA2769" s="87"/>
      <c r="BB2769" s="88"/>
      <c r="BC2769" s="89"/>
      <c r="BD2769" s="89"/>
      <c r="BE2769" s="89"/>
      <c r="BF2769" s="89"/>
      <c r="BG2769" s="115"/>
      <c r="BH2769" s="90"/>
      <c r="BI2769" s="251"/>
      <c r="BJ2769" s="252"/>
      <c r="BK2769" s="252"/>
      <c r="BL2769" s="230"/>
      <c r="BM2769" s="230"/>
      <c r="BN2769" s="230"/>
      <c r="BO2769" s="231"/>
      <c r="BP2769" s="231"/>
      <c r="BQ2769" s="231"/>
      <c r="BR2769" s="232"/>
      <c r="BS2769" s="232"/>
      <c r="BT2769" s="232"/>
      <c r="BU2769" s="230"/>
      <c r="BV2769" s="230"/>
      <c r="BW2769" s="231"/>
      <c r="BX2769" s="231"/>
      <c r="BY2769" s="232"/>
      <c r="BZ2769" s="235"/>
      <c r="CA2769" s="257"/>
      <c r="CB2769" s="233"/>
      <c r="CC2769" s="230"/>
      <c r="CD2769" s="230"/>
      <c r="CE2769" s="230"/>
      <c r="CF2769" s="230"/>
      <c r="CG2769" s="230"/>
      <c r="CH2769" s="230"/>
      <c r="CI2769" s="230"/>
      <c r="CJ2769" s="231"/>
      <c r="CK2769" s="231"/>
      <c r="CL2769" s="231"/>
      <c r="CM2769" s="231"/>
      <c r="CN2769" s="231"/>
      <c r="CO2769" s="231"/>
      <c r="CP2769" s="231"/>
      <c r="CQ2769" s="231"/>
      <c r="CR2769" s="232"/>
      <c r="CS2769" s="232"/>
      <c r="CT2769" s="232"/>
      <c r="CU2769" s="232"/>
      <c r="CV2769" s="232"/>
      <c r="CW2769" s="232"/>
      <c r="CX2769" s="232"/>
      <c r="CY2769" s="234"/>
      <c r="DA2769" s="106"/>
      <c r="DC2769" s="106"/>
      <c r="DD2769" s="106"/>
      <c r="DE2769" s="106"/>
      <c r="DF2769" s="92"/>
      <c r="DG2769" s="107"/>
      <c r="DH2769" s="107"/>
      <c r="DI2769" s="107"/>
      <c r="DJ2769" s="107"/>
      <c r="DK2769" s="107"/>
      <c r="DL2769" s="107"/>
      <c r="DM2769" s="110"/>
      <c r="DN2769" s="110"/>
      <c r="DO2769" s="110"/>
      <c r="DP2769" s="110"/>
      <c r="DQ2769" s="110"/>
      <c r="DR2769" s="110"/>
      <c r="DS2769" s="110"/>
      <c r="DT2769" s="110"/>
      <c r="DU2769" s="497"/>
      <c r="DV2769" s="497"/>
      <c r="DW2769" s="497"/>
      <c r="DX2769" s="497"/>
      <c r="DY2769" s="497"/>
      <c r="DZ2769" s="497"/>
      <c r="EA2769" s="98"/>
      <c r="EB2769" s="99"/>
      <c r="EC2769" s="99"/>
      <c r="ED2769" s="99"/>
      <c r="EE2769" s="99"/>
      <c r="EF2769" s="99"/>
      <c r="EG2769" s="99"/>
      <c r="EH2769" s="99"/>
      <c r="EI2769" s="99"/>
      <c r="EJ2769" s="99"/>
      <c r="EK2769" s="99"/>
      <c r="EL2769" s="99"/>
      <c r="EM2769" s="99"/>
      <c r="EN2769" s="99"/>
      <c r="EO2769" s="99"/>
      <c r="EP2769" s="99"/>
      <c r="EQ2769" s="99"/>
      <c r="ER2769" s="99"/>
      <c r="ES2769" s="99"/>
      <c r="ET2769" s="99"/>
      <c r="EU2769" s="99"/>
      <c r="EV2769" s="99"/>
      <c r="EW2769" s="99"/>
      <c r="EX2769" s="119"/>
      <c r="EY2769" s="121"/>
      <c r="EZ2769" s="296"/>
      <c r="FA2769" s="83"/>
      <c r="FC2769" s="116"/>
      <c r="FD2769" s="116"/>
    </row>
    <row r="2770" spans="1:160" ht="15" customHeight="1" x14ac:dyDescent="0.2">
      <c r="A2770" s="100"/>
      <c r="B2770" s="100"/>
      <c r="C2770" s="74"/>
      <c r="D2770" s="74"/>
      <c r="E2770" s="74"/>
      <c r="F2770" s="74"/>
      <c r="G2770" s="75"/>
      <c r="H2770" s="435"/>
      <c r="I2770" s="73"/>
      <c r="J2770" s="101"/>
      <c r="K2770" s="113"/>
      <c r="L2770" s="103"/>
      <c r="M2770" s="569" t="str">
        <f>IF(NOT(ISERROR(FIND("Training",W2770))),"'Plot Psychometric_HH'",IF(NOT(ISERROR(FIND("1DAT",W2770))),"'Plot Tuning Azimuth_HH'",IF(NOT(ISERROR(FIND("HD_dt",W2770))),"'Plot HeadingDiscimination_PSTH_HH_dt_yuchen'",IF(NOT(ISERROR(FIND("HD",W2770))),"'Plot HeadingDiscimination_PSTH_HH'",IF(NOT(ISERROR(FIND("MemSac",W2770))),"'Memory Saccade Analysis_HH'",IF(NOT(ISERROR(FIND("DelSac",W2770))),"'Memory Saccade Analysis_HH'",IF(NOT(ISERROR(FIND("u-stim",W2770))),"'Plot Microstim_HH'","")))))))</f>
        <v/>
      </c>
      <c r="N2770" s="573"/>
      <c r="O2770" s="584"/>
      <c r="P2770" s="590"/>
      <c r="Q2770" s="590"/>
      <c r="R2770" s="590"/>
      <c r="S2770" s="590"/>
      <c r="T2770" s="590"/>
      <c r="U2770" s="590"/>
      <c r="V2770" s="583"/>
      <c r="W2770" s="170"/>
      <c r="X2770" s="192"/>
      <c r="Y2770" s="219"/>
      <c r="Z2770" s="217"/>
      <c r="AA2770" s="218"/>
      <c r="AB2770" s="77"/>
      <c r="AC2770" s="78"/>
      <c r="AD2770" s="199"/>
      <c r="AE2770" s="91"/>
      <c r="AF2770" s="79"/>
      <c r="AG2770" s="79"/>
      <c r="AH2770" s="80"/>
      <c r="AI2770" s="81"/>
      <c r="AJ2770" s="81"/>
      <c r="AK2770" s="81"/>
      <c r="AL2770" s="81"/>
      <c r="AM2770" s="114"/>
      <c r="AN2770" s="82"/>
      <c r="AO2770" s="83"/>
      <c r="AP2770" s="83"/>
      <c r="AQ2770" s="83"/>
      <c r="AR2770" s="84"/>
      <c r="AS2770" s="85"/>
      <c r="AT2770" s="85"/>
      <c r="AU2770" s="85"/>
      <c r="AV2770" s="85"/>
      <c r="AW2770" s="104"/>
      <c r="AX2770" s="86"/>
      <c r="AY2770" s="87"/>
      <c r="AZ2770" s="87"/>
      <c r="BA2770" s="87"/>
      <c r="BB2770" s="88"/>
      <c r="BC2770" s="89"/>
      <c r="BD2770" s="89"/>
      <c r="BE2770" s="89"/>
      <c r="BF2770" s="89"/>
      <c r="BG2770" s="115"/>
      <c r="BH2770" s="90"/>
      <c r="BI2770" s="251"/>
      <c r="BJ2770" s="252"/>
      <c r="BK2770" s="252"/>
      <c r="BL2770" s="230"/>
      <c r="BM2770" s="230"/>
      <c r="BN2770" s="230"/>
      <c r="BO2770" s="231"/>
      <c r="BP2770" s="231"/>
      <c r="BQ2770" s="231"/>
      <c r="BR2770" s="232"/>
      <c r="BS2770" s="232"/>
      <c r="BT2770" s="232"/>
      <c r="BU2770" s="230"/>
      <c r="BV2770" s="230"/>
      <c r="BW2770" s="231"/>
      <c r="BX2770" s="231"/>
      <c r="BY2770" s="232"/>
      <c r="BZ2770" s="235"/>
      <c r="CA2770" s="257"/>
      <c r="CB2770" s="233"/>
      <c r="CC2770" s="230"/>
      <c r="CD2770" s="230"/>
      <c r="CE2770" s="230"/>
      <c r="CF2770" s="230"/>
      <c r="CG2770" s="230"/>
      <c r="CH2770" s="230"/>
      <c r="CI2770" s="230"/>
      <c r="CJ2770" s="231"/>
      <c r="CK2770" s="231"/>
      <c r="CL2770" s="231"/>
      <c r="CM2770" s="231"/>
      <c r="CN2770" s="231"/>
      <c r="CO2770" s="231"/>
      <c r="CP2770" s="231"/>
      <c r="CQ2770" s="231"/>
      <c r="CR2770" s="232"/>
      <c r="CS2770" s="232"/>
      <c r="CT2770" s="232"/>
      <c r="CU2770" s="232"/>
      <c r="CV2770" s="232"/>
      <c r="CW2770" s="232"/>
      <c r="CX2770" s="232"/>
      <c r="CY2770" s="234"/>
      <c r="DA2770" s="106"/>
      <c r="DC2770" s="106"/>
      <c r="DD2770" s="106"/>
      <c r="DE2770" s="106"/>
      <c r="DF2770" s="92"/>
      <c r="DG2770" s="107"/>
      <c r="DH2770" s="107"/>
      <c r="DI2770" s="107"/>
      <c r="DJ2770" s="107"/>
      <c r="DK2770" s="107"/>
      <c r="DL2770" s="107"/>
      <c r="DM2770" s="110"/>
      <c r="DN2770" s="110"/>
      <c r="DO2770" s="110"/>
      <c r="DP2770" s="110"/>
      <c r="DQ2770" s="110"/>
      <c r="DR2770" s="110"/>
      <c r="DS2770" s="110"/>
      <c r="DT2770" s="110"/>
      <c r="DU2770" s="497"/>
      <c r="DV2770" s="497"/>
      <c r="DW2770" s="497"/>
      <c r="DX2770" s="497"/>
      <c r="DY2770" s="497"/>
      <c r="DZ2770" s="497"/>
      <c r="EA2770" s="98"/>
      <c r="EB2770" s="99"/>
      <c r="EC2770" s="99"/>
      <c r="ED2770" s="99"/>
      <c r="EE2770" s="99"/>
      <c r="EF2770" s="99"/>
      <c r="EG2770" s="99"/>
      <c r="EH2770" s="99"/>
      <c r="EI2770" s="99"/>
      <c r="EJ2770" s="99"/>
      <c r="EK2770" s="99"/>
      <c r="EL2770" s="99"/>
      <c r="EM2770" s="99"/>
      <c r="EN2770" s="99"/>
      <c r="EO2770" s="99"/>
      <c r="EP2770" s="99"/>
      <c r="EQ2770" s="99"/>
      <c r="ER2770" s="99"/>
      <c r="ES2770" s="99"/>
      <c r="ET2770" s="99"/>
      <c r="EU2770" s="99"/>
      <c r="EV2770" s="99"/>
      <c r="EW2770" s="99"/>
      <c r="EX2770" s="119"/>
      <c r="EY2770" s="121"/>
      <c r="EZ2770" s="296"/>
      <c r="FA2770" s="83"/>
      <c r="FC2770" s="116"/>
      <c r="FD2770" s="116"/>
    </row>
    <row r="2771" spans="1:160" ht="15" customHeight="1" x14ac:dyDescent="0.2">
      <c r="A2771" s="100"/>
      <c r="B2771" s="100"/>
      <c r="C2771" s="74"/>
      <c r="D2771" s="74"/>
      <c r="E2771" s="74"/>
      <c r="F2771" s="74"/>
      <c r="G2771" s="75"/>
      <c r="H2771" s="435"/>
      <c r="I2771" s="73"/>
      <c r="J2771" s="101"/>
      <c r="K2771" s="113"/>
      <c r="L2771" s="103"/>
      <c r="M2771" s="569" t="str">
        <f>IF(NOT(ISERROR(FIND("Training",W2771))),"'Plot Psychometric_HH'",IF(NOT(ISERROR(FIND("1DAT",W2771))),"'Plot Tuning Azimuth_HH'",IF(NOT(ISERROR(FIND("HD_dt",W2771))),"'Plot HeadingDiscimination_PSTH_HH_dt_yuchen'",IF(NOT(ISERROR(FIND("HD",W2771))),"'Plot HeadingDiscimination_PSTH_HH'",IF(NOT(ISERROR(FIND("MemSac",W2771))),"'Memory Saccade Analysis_HH'",IF(NOT(ISERROR(FIND("DelSac",W2771))),"'Memory Saccade Analysis_HH'",IF(NOT(ISERROR(FIND("u-stim",W2771))),"'Plot Microstim_HH'","")))))))</f>
        <v/>
      </c>
      <c r="N2771" s="573"/>
      <c r="O2771" s="584"/>
      <c r="P2771" s="590"/>
      <c r="Q2771" s="590"/>
      <c r="R2771" s="590"/>
      <c r="S2771" s="590"/>
      <c r="T2771" s="590"/>
      <c r="U2771" s="590"/>
      <c r="V2771" s="583"/>
      <c r="W2771" s="170"/>
      <c r="X2771" s="192"/>
      <c r="Y2771" s="219"/>
      <c r="Z2771" s="217"/>
      <c r="AA2771" s="218"/>
      <c r="AB2771" s="77"/>
      <c r="AC2771" s="78"/>
      <c r="AD2771" s="199"/>
      <c r="AE2771" s="91"/>
      <c r="AF2771" s="79"/>
      <c r="AG2771" s="79"/>
      <c r="AH2771" s="80"/>
      <c r="AI2771" s="81"/>
      <c r="AJ2771" s="81"/>
      <c r="AK2771" s="81"/>
      <c r="AL2771" s="81"/>
      <c r="AM2771" s="114"/>
      <c r="AN2771" s="82"/>
      <c r="AO2771" s="83"/>
      <c r="AP2771" s="83"/>
      <c r="AQ2771" s="83"/>
      <c r="AR2771" s="84"/>
      <c r="AS2771" s="85"/>
      <c r="AT2771" s="85"/>
      <c r="AU2771" s="85"/>
      <c r="AV2771" s="85"/>
      <c r="AW2771" s="104"/>
      <c r="AX2771" s="86"/>
      <c r="AY2771" s="87"/>
      <c r="AZ2771" s="87"/>
      <c r="BA2771" s="87"/>
      <c r="BB2771" s="88"/>
      <c r="BC2771" s="89"/>
      <c r="BD2771" s="89"/>
      <c r="BE2771" s="89"/>
      <c r="BF2771" s="89"/>
      <c r="BG2771" s="115"/>
      <c r="BH2771" s="90"/>
      <c r="BI2771" s="251"/>
      <c r="BJ2771" s="252"/>
      <c r="BK2771" s="252"/>
      <c r="BL2771" s="230"/>
      <c r="BM2771" s="230"/>
      <c r="BN2771" s="230"/>
      <c r="BO2771" s="231"/>
      <c r="BP2771" s="231"/>
      <c r="BQ2771" s="231"/>
      <c r="BR2771" s="232"/>
      <c r="BS2771" s="232"/>
      <c r="BT2771" s="232"/>
      <c r="BU2771" s="230"/>
      <c r="BV2771" s="230"/>
      <c r="BW2771" s="231"/>
      <c r="BX2771" s="231"/>
      <c r="BY2771" s="232"/>
      <c r="BZ2771" s="235"/>
      <c r="CA2771" s="257"/>
      <c r="CB2771" s="233"/>
      <c r="CC2771" s="230"/>
      <c r="CD2771" s="230"/>
      <c r="CE2771" s="230"/>
      <c r="CF2771" s="230"/>
      <c r="CG2771" s="230"/>
      <c r="CH2771" s="230"/>
      <c r="CI2771" s="230"/>
      <c r="CJ2771" s="231"/>
      <c r="CK2771" s="231"/>
      <c r="CL2771" s="231"/>
      <c r="CM2771" s="231"/>
      <c r="CN2771" s="231"/>
      <c r="CO2771" s="231"/>
      <c r="CP2771" s="231"/>
      <c r="CQ2771" s="231"/>
      <c r="CR2771" s="232"/>
      <c r="CS2771" s="232"/>
      <c r="CT2771" s="232"/>
      <c r="CU2771" s="232"/>
      <c r="CV2771" s="232"/>
      <c r="CW2771" s="232"/>
      <c r="CX2771" s="232"/>
      <c r="CY2771" s="234"/>
      <c r="DA2771" s="106"/>
      <c r="DC2771" s="106"/>
      <c r="DD2771" s="106"/>
      <c r="DE2771" s="106"/>
      <c r="DF2771" s="92"/>
      <c r="DG2771" s="107"/>
      <c r="DH2771" s="107"/>
      <c r="DI2771" s="107"/>
      <c r="DJ2771" s="107"/>
      <c r="DK2771" s="107"/>
      <c r="DL2771" s="107"/>
      <c r="DM2771" s="110"/>
      <c r="DN2771" s="110"/>
      <c r="DO2771" s="110"/>
      <c r="DP2771" s="110"/>
      <c r="DQ2771" s="110"/>
      <c r="DR2771" s="110"/>
      <c r="DS2771" s="110"/>
      <c r="DT2771" s="110"/>
      <c r="DU2771" s="497"/>
      <c r="DV2771" s="497"/>
      <c r="DW2771" s="497"/>
      <c r="DX2771" s="497"/>
      <c r="DY2771" s="497"/>
      <c r="DZ2771" s="497"/>
      <c r="EA2771" s="98"/>
      <c r="EB2771" s="99"/>
      <c r="EC2771" s="99"/>
      <c r="ED2771" s="99"/>
      <c r="EE2771" s="99"/>
      <c r="EF2771" s="99"/>
      <c r="EG2771" s="99"/>
      <c r="EH2771" s="99"/>
      <c r="EI2771" s="99"/>
      <c r="EJ2771" s="99"/>
      <c r="EK2771" s="99"/>
      <c r="EL2771" s="99"/>
      <c r="EM2771" s="99"/>
      <c r="EN2771" s="99"/>
      <c r="EO2771" s="99"/>
      <c r="EP2771" s="99"/>
      <c r="EQ2771" s="99"/>
      <c r="ER2771" s="99"/>
      <c r="ES2771" s="99"/>
      <c r="ET2771" s="99"/>
      <c r="EU2771" s="99"/>
      <c r="EV2771" s="99"/>
      <c r="EW2771" s="99"/>
      <c r="EX2771" s="119"/>
      <c r="EY2771" s="121"/>
      <c r="EZ2771" s="296"/>
      <c r="FA2771" s="83"/>
      <c r="FC2771" s="116"/>
      <c r="FD2771" s="116"/>
    </row>
    <row r="2772" spans="1:160" ht="15" customHeight="1" x14ac:dyDescent="0.2">
      <c r="A2772" s="100"/>
      <c r="B2772" s="100"/>
      <c r="C2772" s="74"/>
      <c r="D2772" s="74"/>
      <c r="E2772" s="74"/>
      <c r="F2772" s="74"/>
      <c r="G2772" s="75"/>
      <c r="H2772" s="435"/>
      <c r="I2772" s="73"/>
      <c r="J2772" s="101"/>
      <c r="K2772" s="113"/>
      <c r="L2772" s="103"/>
      <c r="M2772" s="569" t="str">
        <f>IF(NOT(ISERROR(FIND("Training",W2772))),"'Plot Psychometric_HH'",IF(NOT(ISERROR(FIND("1DAT",W2772))),"'Plot Tuning Azimuth_HH'",IF(NOT(ISERROR(FIND("HD_dt",W2772))),"'Plot HeadingDiscimination_PSTH_HH_dt_yuchen'",IF(NOT(ISERROR(FIND("HD",W2772))),"'Plot HeadingDiscimination_PSTH_HH'",IF(NOT(ISERROR(FIND("MemSac",W2772))),"'Memory Saccade Analysis_HH'",IF(NOT(ISERROR(FIND("DelSac",W2772))),"'Memory Saccade Analysis_HH'",IF(NOT(ISERROR(FIND("u-stim",W2772))),"'Plot Microstim_HH'","")))))))</f>
        <v/>
      </c>
      <c r="N2772" s="573"/>
      <c r="O2772" s="584"/>
      <c r="P2772" s="590"/>
      <c r="Q2772" s="590"/>
      <c r="R2772" s="590"/>
      <c r="S2772" s="590"/>
      <c r="T2772" s="590"/>
      <c r="U2772" s="590"/>
      <c r="V2772" s="583"/>
      <c r="W2772" s="170"/>
      <c r="X2772" s="192"/>
      <c r="Y2772" s="219"/>
      <c r="Z2772" s="217"/>
      <c r="AA2772" s="218"/>
      <c r="AB2772" s="77"/>
      <c r="AC2772" s="78"/>
      <c r="AD2772" s="199"/>
      <c r="AE2772" s="91"/>
      <c r="AF2772" s="79"/>
      <c r="AG2772" s="79"/>
      <c r="AH2772" s="80"/>
      <c r="AI2772" s="81"/>
      <c r="AJ2772" s="81"/>
      <c r="AK2772" s="81"/>
      <c r="AL2772" s="81"/>
      <c r="AM2772" s="114"/>
      <c r="AN2772" s="82"/>
      <c r="AO2772" s="83"/>
      <c r="AP2772" s="83"/>
      <c r="AQ2772" s="83"/>
      <c r="AR2772" s="84"/>
      <c r="AS2772" s="85"/>
      <c r="AT2772" s="85"/>
      <c r="AU2772" s="85"/>
      <c r="AV2772" s="85"/>
      <c r="AW2772" s="104"/>
      <c r="AX2772" s="86"/>
      <c r="AY2772" s="87"/>
      <c r="AZ2772" s="87"/>
      <c r="BA2772" s="87"/>
      <c r="BB2772" s="88"/>
      <c r="BC2772" s="89"/>
      <c r="BD2772" s="89"/>
      <c r="BE2772" s="89"/>
      <c r="BF2772" s="89"/>
      <c r="BG2772" s="115"/>
      <c r="BH2772" s="90"/>
      <c r="BI2772" s="251"/>
      <c r="BJ2772" s="252"/>
      <c r="BK2772" s="252"/>
      <c r="BL2772" s="230"/>
      <c r="BM2772" s="230"/>
      <c r="BN2772" s="230"/>
      <c r="BO2772" s="231"/>
      <c r="BP2772" s="231"/>
      <c r="BQ2772" s="231"/>
      <c r="BR2772" s="232"/>
      <c r="BS2772" s="232"/>
      <c r="BT2772" s="232"/>
      <c r="BU2772" s="230"/>
      <c r="BV2772" s="230"/>
      <c r="BW2772" s="231"/>
      <c r="BX2772" s="231"/>
      <c r="BY2772" s="232"/>
      <c r="BZ2772" s="235"/>
      <c r="CA2772" s="257"/>
      <c r="CB2772" s="233"/>
      <c r="CC2772" s="230"/>
      <c r="CD2772" s="230"/>
      <c r="CE2772" s="230"/>
      <c r="CF2772" s="230"/>
      <c r="CG2772" s="230"/>
      <c r="CH2772" s="230"/>
      <c r="CI2772" s="230"/>
      <c r="CJ2772" s="231"/>
      <c r="CK2772" s="231"/>
      <c r="CL2772" s="231"/>
      <c r="CM2772" s="231"/>
      <c r="CN2772" s="231"/>
      <c r="CO2772" s="231"/>
      <c r="CP2772" s="231"/>
      <c r="CQ2772" s="231"/>
      <c r="CR2772" s="232"/>
      <c r="CS2772" s="232"/>
      <c r="CT2772" s="232"/>
      <c r="CU2772" s="232"/>
      <c r="CV2772" s="232"/>
      <c r="CW2772" s="232"/>
      <c r="CX2772" s="232"/>
      <c r="CY2772" s="234"/>
      <c r="DA2772" s="106"/>
      <c r="DC2772" s="106"/>
      <c r="DD2772" s="106"/>
      <c r="DE2772" s="106"/>
      <c r="DF2772" s="92"/>
      <c r="DG2772" s="107"/>
      <c r="DH2772" s="107"/>
      <c r="DI2772" s="107"/>
      <c r="DJ2772" s="107"/>
      <c r="DK2772" s="107"/>
      <c r="DL2772" s="107"/>
      <c r="DM2772" s="110"/>
      <c r="DN2772" s="110"/>
      <c r="DO2772" s="110"/>
      <c r="DP2772" s="110"/>
      <c r="DQ2772" s="110"/>
      <c r="DR2772" s="110"/>
      <c r="DS2772" s="110"/>
      <c r="DT2772" s="110"/>
      <c r="DU2772" s="497"/>
      <c r="DV2772" s="497"/>
      <c r="DW2772" s="497"/>
      <c r="DX2772" s="497"/>
      <c r="DY2772" s="497"/>
      <c r="DZ2772" s="497"/>
      <c r="EA2772" s="98"/>
      <c r="EB2772" s="99"/>
      <c r="EC2772" s="99"/>
      <c r="ED2772" s="99"/>
      <c r="EE2772" s="99"/>
      <c r="EF2772" s="99"/>
      <c r="EG2772" s="99"/>
      <c r="EH2772" s="99"/>
      <c r="EI2772" s="99"/>
      <c r="EJ2772" s="99"/>
      <c r="EK2772" s="99"/>
      <c r="EL2772" s="99"/>
      <c r="EM2772" s="99"/>
      <c r="EN2772" s="99"/>
      <c r="EO2772" s="99"/>
      <c r="EP2772" s="99"/>
      <c r="EQ2772" s="99"/>
      <c r="ER2772" s="99"/>
      <c r="ES2772" s="99"/>
      <c r="ET2772" s="99"/>
      <c r="EU2772" s="99"/>
      <c r="EV2772" s="99"/>
      <c r="EW2772" s="99"/>
      <c r="EX2772" s="119"/>
      <c r="EY2772" s="121"/>
      <c r="EZ2772" s="296"/>
      <c r="FA2772" s="83"/>
      <c r="FC2772" s="116"/>
      <c r="FD2772" s="116"/>
    </row>
    <row r="2773" spans="1:160" ht="15" customHeight="1" x14ac:dyDescent="0.2">
      <c r="A2773" s="100"/>
      <c r="B2773" s="100"/>
      <c r="C2773" s="74"/>
      <c r="D2773" s="74"/>
      <c r="E2773" s="74"/>
      <c r="F2773" s="74"/>
      <c r="G2773" s="75"/>
      <c r="H2773" s="435"/>
      <c r="I2773" s="73"/>
      <c r="J2773" s="101"/>
      <c r="K2773" s="113"/>
      <c r="L2773" s="103"/>
      <c r="M2773" s="569" t="str">
        <f>IF(NOT(ISERROR(FIND("Training",W2773))),"'Plot Psychometric_HH'",IF(NOT(ISERROR(FIND("1DAT",W2773))),"'Plot Tuning Azimuth_HH'",IF(NOT(ISERROR(FIND("HD_dt",W2773))),"'Plot HeadingDiscimination_PSTH_HH_dt_yuchen'",IF(NOT(ISERROR(FIND("HD",W2773))),"'Plot HeadingDiscimination_PSTH_HH'",IF(NOT(ISERROR(FIND("MemSac",W2773))),"'Memory Saccade Analysis_HH'",IF(NOT(ISERROR(FIND("DelSac",W2773))),"'Memory Saccade Analysis_HH'",IF(NOT(ISERROR(FIND("u-stim",W2773))),"'Plot Microstim_HH'","")))))))</f>
        <v/>
      </c>
      <c r="N2773" s="573"/>
      <c r="O2773" s="584"/>
      <c r="P2773" s="590"/>
      <c r="Q2773" s="590"/>
      <c r="R2773" s="590"/>
      <c r="S2773" s="590"/>
      <c r="T2773" s="590"/>
      <c r="U2773" s="590"/>
      <c r="V2773" s="583"/>
      <c r="W2773" s="170"/>
      <c r="X2773" s="192"/>
      <c r="Y2773" s="219"/>
      <c r="Z2773" s="217"/>
      <c r="AA2773" s="218"/>
      <c r="AB2773" s="77"/>
      <c r="AC2773" s="78"/>
      <c r="AD2773" s="199"/>
      <c r="AE2773" s="91"/>
      <c r="AF2773" s="79"/>
      <c r="AG2773" s="79"/>
      <c r="AH2773" s="80"/>
      <c r="AI2773" s="81"/>
      <c r="AJ2773" s="81"/>
      <c r="AK2773" s="81"/>
      <c r="AL2773" s="81"/>
      <c r="AM2773" s="114"/>
      <c r="AN2773" s="82"/>
      <c r="AO2773" s="83"/>
      <c r="AP2773" s="83"/>
      <c r="AQ2773" s="83"/>
      <c r="AR2773" s="84"/>
      <c r="AS2773" s="85"/>
      <c r="AT2773" s="85"/>
      <c r="AU2773" s="85"/>
      <c r="AV2773" s="85"/>
      <c r="AW2773" s="104"/>
      <c r="AX2773" s="86"/>
      <c r="AY2773" s="87"/>
      <c r="AZ2773" s="87"/>
      <c r="BA2773" s="87"/>
      <c r="BB2773" s="88"/>
      <c r="BC2773" s="89"/>
      <c r="BD2773" s="89"/>
      <c r="BE2773" s="89"/>
      <c r="BF2773" s="89"/>
      <c r="BG2773" s="115"/>
      <c r="BH2773" s="90"/>
      <c r="BI2773" s="251"/>
      <c r="BJ2773" s="252"/>
      <c r="BK2773" s="252"/>
      <c r="BL2773" s="230"/>
      <c r="BM2773" s="230"/>
      <c r="BN2773" s="230"/>
      <c r="BO2773" s="231"/>
      <c r="BP2773" s="231"/>
      <c r="BQ2773" s="231"/>
      <c r="BR2773" s="232"/>
      <c r="BS2773" s="232"/>
      <c r="BT2773" s="232"/>
      <c r="BU2773" s="230"/>
      <c r="BV2773" s="230"/>
      <c r="BW2773" s="231"/>
      <c r="BX2773" s="231"/>
      <c r="BY2773" s="232"/>
      <c r="BZ2773" s="235"/>
      <c r="CA2773" s="257"/>
      <c r="CB2773" s="233"/>
      <c r="CC2773" s="230"/>
      <c r="CD2773" s="230"/>
      <c r="CE2773" s="230"/>
      <c r="CF2773" s="230"/>
      <c r="CG2773" s="230"/>
      <c r="CH2773" s="230"/>
      <c r="CI2773" s="230"/>
      <c r="CJ2773" s="231"/>
      <c r="CK2773" s="231"/>
      <c r="CL2773" s="231"/>
      <c r="CM2773" s="231"/>
      <c r="CN2773" s="231"/>
      <c r="CO2773" s="231"/>
      <c r="CP2773" s="231"/>
      <c r="CQ2773" s="231"/>
      <c r="CR2773" s="232"/>
      <c r="CS2773" s="232"/>
      <c r="CT2773" s="232"/>
      <c r="CU2773" s="232"/>
      <c r="CV2773" s="232"/>
      <c r="CW2773" s="232"/>
      <c r="CX2773" s="232"/>
      <c r="CY2773" s="234"/>
      <c r="DA2773" s="106"/>
      <c r="DC2773" s="106"/>
      <c r="DD2773" s="106"/>
      <c r="DE2773" s="106"/>
      <c r="DF2773" s="92"/>
      <c r="DG2773" s="107"/>
      <c r="DH2773" s="107"/>
      <c r="DI2773" s="107"/>
      <c r="DJ2773" s="107"/>
      <c r="DK2773" s="107"/>
      <c r="DL2773" s="107"/>
      <c r="DM2773" s="110"/>
      <c r="DN2773" s="110"/>
      <c r="DO2773" s="110"/>
      <c r="DP2773" s="110"/>
      <c r="DQ2773" s="110"/>
      <c r="DR2773" s="110"/>
      <c r="DS2773" s="110"/>
      <c r="DT2773" s="110"/>
      <c r="DU2773" s="497"/>
      <c r="DV2773" s="497"/>
      <c r="DW2773" s="497"/>
      <c r="DX2773" s="497"/>
      <c r="DY2773" s="497"/>
      <c r="DZ2773" s="497"/>
      <c r="EA2773" s="98"/>
      <c r="EB2773" s="99"/>
      <c r="EC2773" s="99"/>
      <c r="ED2773" s="99"/>
      <c r="EE2773" s="99"/>
      <c r="EF2773" s="99"/>
      <c r="EG2773" s="99"/>
      <c r="EH2773" s="99"/>
      <c r="EI2773" s="99"/>
      <c r="EJ2773" s="99"/>
      <c r="EK2773" s="99"/>
      <c r="EL2773" s="99"/>
      <c r="EM2773" s="99"/>
      <c r="EN2773" s="99"/>
      <c r="EO2773" s="99"/>
      <c r="EP2773" s="99"/>
      <c r="EQ2773" s="99"/>
      <c r="ER2773" s="99"/>
      <c r="ES2773" s="99"/>
      <c r="ET2773" s="99"/>
      <c r="EU2773" s="99"/>
      <c r="EV2773" s="99"/>
      <c r="EW2773" s="99"/>
      <c r="EX2773" s="119"/>
      <c r="EY2773" s="121"/>
      <c r="EZ2773" s="296"/>
      <c r="FA2773" s="83"/>
      <c r="FC2773" s="116"/>
      <c r="FD2773" s="116"/>
    </row>
    <row r="2774" spans="1:160" ht="15" customHeight="1" x14ac:dyDescent="0.2">
      <c r="A2774" s="100"/>
      <c r="B2774" s="100"/>
      <c r="C2774" s="74"/>
      <c r="D2774" s="74"/>
      <c r="E2774" s="74"/>
      <c r="F2774" s="74"/>
      <c r="G2774" s="75"/>
      <c r="H2774" s="435"/>
      <c r="I2774" s="73"/>
      <c r="J2774" s="101"/>
      <c r="K2774" s="113"/>
      <c r="L2774" s="103"/>
      <c r="M2774" s="569" t="str">
        <f>IF(NOT(ISERROR(FIND("Training",W2774))),"'Plot Psychometric_HH'",IF(NOT(ISERROR(FIND("1DAT",W2774))),"'Plot Tuning Azimuth_HH'",IF(NOT(ISERROR(FIND("HD_dt",W2774))),"'Plot HeadingDiscimination_PSTH_HH_dt_yuchen'",IF(NOT(ISERROR(FIND("HD",W2774))),"'Plot HeadingDiscimination_PSTH_HH'",IF(NOT(ISERROR(FIND("MemSac",W2774))),"'Memory Saccade Analysis_HH'",IF(NOT(ISERROR(FIND("DelSac",W2774))),"'Memory Saccade Analysis_HH'",IF(NOT(ISERROR(FIND("u-stim",W2774))),"'Plot Microstim_HH'","")))))))</f>
        <v/>
      </c>
      <c r="N2774" s="573"/>
      <c r="O2774" s="584"/>
      <c r="P2774" s="590"/>
      <c r="Q2774" s="590"/>
      <c r="R2774" s="590"/>
      <c r="S2774" s="590"/>
      <c r="T2774" s="590"/>
      <c r="U2774" s="590"/>
      <c r="V2774" s="583"/>
      <c r="W2774" s="170"/>
      <c r="X2774" s="192"/>
      <c r="Y2774" s="219"/>
      <c r="Z2774" s="217"/>
      <c r="AA2774" s="218"/>
      <c r="AB2774" s="77"/>
      <c r="AC2774" s="78"/>
      <c r="AD2774" s="199"/>
      <c r="AE2774" s="91"/>
      <c r="AF2774" s="79"/>
      <c r="AG2774" s="79"/>
      <c r="AH2774" s="80"/>
      <c r="AI2774" s="81"/>
      <c r="AJ2774" s="81"/>
      <c r="AK2774" s="81"/>
      <c r="AL2774" s="81"/>
      <c r="AM2774" s="114"/>
      <c r="AN2774" s="82"/>
      <c r="AO2774" s="83"/>
      <c r="AP2774" s="83"/>
      <c r="AQ2774" s="83"/>
      <c r="AR2774" s="84"/>
      <c r="AS2774" s="85"/>
      <c r="AT2774" s="85"/>
      <c r="AU2774" s="85"/>
      <c r="AV2774" s="85"/>
      <c r="AW2774" s="104"/>
      <c r="AX2774" s="86"/>
      <c r="AY2774" s="87"/>
      <c r="AZ2774" s="87"/>
      <c r="BA2774" s="87"/>
      <c r="BB2774" s="88"/>
      <c r="BC2774" s="89"/>
      <c r="BD2774" s="89"/>
      <c r="BE2774" s="89"/>
      <c r="BF2774" s="89"/>
      <c r="BG2774" s="115"/>
      <c r="BH2774" s="90"/>
      <c r="BI2774" s="251"/>
      <c r="BJ2774" s="252"/>
      <c r="BK2774" s="252"/>
      <c r="BL2774" s="230"/>
      <c r="BM2774" s="230"/>
      <c r="BN2774" s="230"/>
      <c r="BO2774" s="231"/>
      <c r="BP2774" s="231"/>
      <c r="BQ2774" s="231"/>
      <c r="BR2774" s="232"/>
      <c r="BS2774" s="232"/>
      <c r="BT2774" s="232"/>
      <c r="BU2774" s="230"/>
      <c r="BV2774" s="230"/>
      <c r="BW2774" s="231"/>
      <c r="BX2774" s="231"/>
      <c r="BY2774" s="232"/>
      <c r="BZ2774" s="235"/>
      <c r="CA2774" s="257"/>
      <c r="CB2774" s="233"/>
      <c r="CC2774" s="230"/>
      <c r="CD2774" s="230"/>
      <c r="CE2774" s="230"/>
      <c r="CF2774" s="230"/>
      <c r="CG2774" s="230"/>
      <c r="CH2774" s="230"/>
      <c r="CI2774" s="230"/>
      <c r="CJ2774" s="231"/>
      <c r="CK2774" s="231"/>
      <c r="CL2774" s="231"/>
      <c r="CM2774" s="231"/>
      <c r="CN2774" s="231"/>
      <c r="CO2774" s="231"/>
      <c r="CP2774" s="231"/>
      <c r="CQ2774" s="231"/>
      <c r="CR2774" s="232"/>
      <c r="CS2774" s="232"/>
      <c r="CT2774" s="232"/>
      <c r="CU2774" s="232"/>
      <c r="CV2774" s="232"/>
      <c r="CW2774" s="232"/>
      <c r="CX2774" s="232"/>
      <c r="CY2774" s="234"/>
      <c r="DA2774" s="106"/>
      <c r="DC2774" s="106"/>
      <c r="DD2774" s="106"/>
      <c r="DE2774" s="106"/>
      <c r="DF2774" s="92"/>
      <c r="DG2774" s="107"/>
      <c r="DH2774" s="107"/>
      <c r="DI2774" s="107"/>
      <c r="DJ2774" s="107"/>
      <c r="DK2774" s="107"/>
      <c r="DL2774" s="107"/>
      <c r="DM2774" s="110"/>
      <c r="DN2774" s="110"/>
      <c r="DO2774" s="110"/>
      <c r="DP2774" s="110"/>
      <c r="DQ2774" s="110"/>
      <c r="DR2774" s="110"/>
      <c r="DS2774" s="110"/>
      <c r="DT2774" s="110"/>
      <c r="DU2774" s="497"/>
      <c r="DV2774" s="497"/>
      <c r="DW2774" s="497"/>
      <c r="DX2774" s="497"/>
      <c r="DY2774" s="497"/>
      <c r="DZ2774" s="497"/>
      <c r="EA2774" s="98"/>
      <c r="EB2774" s="99"/>
      <c r="EC2774" s="99"/>
      <c r="ED2774" s="99"/>
      <c r="EE2774" s="99"/>
      <c r="EF2774" s="99"/>
      <c r="EG2774" s="99"/>
      <c r="EH2774" s="99"/>
      <c r="EI2774" s="99"/>
      <c r="EJ2774" s="99"/>
      <c r="EK2774" s="99"/>
      <c r="EL2774" s="99"/>
      <c r="EM2774" s="99"/>
      <c r="EN2774" s="99"/>
      <c r="EO2774" s="99"/>
      <c r="EP2774" s="99"/>
      <c r="EQ2774" s="99"/>
      <c r="ER2774" s="99"/>
      <c r="ES2774" s="99"/>
      <c r="ET2774" s="99"/>
      <c r="EU2774" s="99"/>
      <c r="EV2774" s="99"/>
      <c r="EW2774" s="99"/>
      <c r="EX2774" s="119"/>
      <c r="EY2774" s="121"/>
      <c r="EZ2774" s="296"/>
      <c r="FA2774" s="83"/>
      <c r="FC2774" s="116"/>
      <c r="FD2774" s="116"/>
    </row>
    <row r="2775" spans="1:160" ht="15" customHeight="1" x14ac:dyDescent="0.2">
      <c r="A2775" s="100"/>
      <c r="B2775" s="100"/>
      <c r="C2775" s="74"/>
      <c r="D2775" s="74"/>
      <c r="E2775" s="74"/>
      <c r="F2775" s="74"/>
      <c r="G2775" s="75"/>
      <c r="H2775" s="435"/>
      <c r="I2775" s="73"/>
      <c r="J2775" s="101"/>
      <c r="K2775" s="113"/>
      <c r="L2775" s="103"/>
      <c r="M2775" s="569" t="str">
        <f>IF(NOT(ISERROR(FIND("Training",W2775))),"'Plot Psychometric_HH'",IF(NOT(ISERROR(FIND("1DAT",W2775))),"'Plot Tuning Azimuth_HH'",IF(NOT(ISERROR(FIND("HD_dt",W2775))),"'Plot HeadingDiscimination_PSTH_HH_dt_yuchen'",IF(NOT(ISERROR(FIND("HD",W2775))),"'Plot HeadingDiscimination_PSTH_HH'",IF(NOT(ISERROR(FIND("MemSac",W2775))),"'Memory Saccade Analysis_HH'",IF(NOT(ISERROR(FIND("DelSac",W2775))),"'Memory Saccade Analysis_HH'",IF(NOT(ISERROR(FIND("u-stim",W2775))),"'Plot Microstim_HH'","")))))))</f>
        <v/>
      </c>
      <c r="N2775" s="573"/>
      <c r="O2775" s="584"/>
      <c r="P2775" s="590"/>
      <c r="Q2775" s="590"/>
      <c r="R2775" s="590"/>
      <c r="S2775" s="590"/>
      <c r="T2775" s="590"/>
      <c r="U2775" s="590"/>
      <c r="V2775" s="583"/>
      <c r="W2775" s="170"/>
      <c r="X2775" s="192"/>
      <c r="Y2775" s="219"/>
      <c r="Z2775" s="217"/>
      <c r="AA2775" s="218"/>
      <c r="AB2775" s="77"/>
      <c r="AC2775" s="78"/>
      <c r="AD2775" s="199"/>
      <c r="AE2775" s="91"/>
      <c r="AF2775" s="79"/>
      <c r="AG2775" s="79"/>
      <c r="AH2775" s="80"/>
      <c r="AI2775" s="81"/>
      <c r="AJ2775" s="81"/>
      <c r="AK2775" s="81"/>
      <c r="AL2775" s="81"/>
      <c r="AM2775" s="114"/>
      <c r="AN2775" s="82"/>
      <c r="AO2775" s="83"/>
      <c r="AP2775" s="83"/>
      <c r="AQ2775" s="83"/>
      <c r="AR2775" s="84"/>
      <c r="AS2775" s="85"/>
      <c r="AT2775" s="85"/>
      <c r="AU2775" s="85"/>
      <c r="AV2775" s="85"/>
      <c r="AW2775" s="104"/>
      <c r="AX2775" s="86"/>
      <c r="AY2775" s="87"/>
      <c r="AZ2775" s="87"/>
      <c r="BA2775" s="87"/>
      <c r="BB2775" s="88"/>
      <c r="BC2775" s="89"/>
      <c r="BD2775" s="89"/>
      <c r="BE2775" s="89"/>
      <c r="BF2775" s="89"/>
      <c r="BG2775" s="115"/>
      <c r="BH2775" s="90"/>
      <c r="BI2775" s="251"/>
      <c r="BJ2775" s="252"/>
      <c r="BK2775" s="252"/>
      <c r="BL2775" s="230"/>
      <c r="BM2775" s="230"/>
      <c r="BN2775" s="230"/>
      <c r="BO2775" s="231"/>
      <c r="BP2775" s="231"/>
      <c r="BQ2775" s="231"/>
      <c r="BR2775" s="232"/>
      <c r="BS2775" s="232"/>
      <c r="BT2775" s="232"/>
      <c r="BU2775" s="230"/>
      <c r="BV2775" s="230"/>
      <c r="BW2775" s="231"/>
      <c r="BX2775" s="231"/>
      <c r="BY2775" s="232"/>
      <c r="BZ2775" s="235"/>
      <c r="CA2775" s="257"/>
      <c r="CB2775" s="233"/>
      <c r="CC2775" s="230"/>
      <c r="CD2775" s="230"/>
      <c r="CE2775" s="230"/>
      <c r="CF2775" s="230"/>
      <c r="CG2775" s="230"/>
      <c r="CH2775" s="230"/>
      <c r="CI2775" s="230"/>
      <c r="CJ2775" s="231"/>
      <c r="CK2775" s="231"/>
      <c r="CL2775" s="231"/>
      <c r="CM2775" s="231"/>
      <c r="CN2775" s="231"/>
      <c r="CO2775" s="231"/>
      <c r="CP2775" s="231"/>
      <c r="CQ2775" s="231"/>
      <c r="CR2775" s="232"/>
      <c r="CS2775" s="232"/>
      <c r="CT2775" s="232"/>
      <c r="CU2775" s="232"/>
      <c r="CV2775" s="232"/>
      <c r="CW2775" s="232"/>
      <c r="CX2775" s="232"/>
      <c r="CY2775" s="234"/>
      <c r="DA2775" s="106"/>
      <c r="DC2775" s="106"/>
      <c r="DD2775" s="106"/>
      <c r="DE2775" s="106"/>
      <c r="DF2775" s="92"/>
      <c r="DG2775" s="107"/>
      <c r="DH2775" s="107"/>
      <c r="DI2775" s="107"/>
      <c r="DJ2775" s="107"/>
      <c r="DK2775" s="107"/>
      <c r="DL2775" s="107"/>
      <c r="DM2775" s="110"/>
      <c r="DN2775" s="110"/>
      <c r="DO2775" s="110"/>
      <c r="DP2775" s="110"/>
      <c r="DQ2775" s="110"/>
      <c r="DR2775" s="110"/>
      <c r="DS2775" s="110"/>
      <c r="DT2775" s="110"/>
      <c r="DU2775" s="497"/>
      <c r="DV2775" s="497"/>
      <c r="DW2775" s="497"/>
      <c r="DX2775" s="497"/>
      <c r="DY2775" s="497"/>
      <c r="DZ2775" s="497"/>
      <c r="EA2775" s="98"/>
      <c r="EB2775" s="99"/>
      <c r="EC2775" s="99"/>
      <c r="ED2775" s="99"/>
      <c r="EE2775" s="99"/>
      <c r="EF2775" s="99"/>
      <c r="EG2775" s="99"/>
      <c r="EH2775" s="99"/>
      <c r="EI2775" s="99"/>
      <c r="EJ2775" s="99"/>
      <c r="EK2775" s="99"/>
      <c r="EL2775" s="99"/>
      <c r="EM2775" s="99"/>
      <c r="EN2775" s="99"/>
      <c r="EO2775" s="99"/>
      <c r="EP2775" s="99"/>
      <c r="EQ2775" s="99"/>
      <c r="ER2775" s="99"/>
      <c r="ES2775" s="99"/>
      <c r="ET2775" s="99"/>
      <c r="EU2775" s="99"/>
      <c r="EV2775" s="99"/>
      <c r="EW2775" s="99"/>
      <c r="EX2775" s="119"/>
      <c r="EY2775" s="121"/>
      <c r="EZ2775" s="296"/>
      <c r="FA2775" s="83"/>
      <c r="FC2775" s="116"/>
      <c r="FD2775" s="116"/>
    </row>
    <row r="2776" spans="1:160" ht="15" customHeight="1" x14ac:dyDescent="0.2">
      <c r="A2776" s="100"/>
      <c r="B2776" s="100"/>
      <c r="C2776" s="74"/>
      <c r="D2776" s="74"/>
      <c r="E2776" s="74"/>
      <c r="F2776" s="74"/>
      <c r="G2776" s="75"/>
      <c r="H2776" s="435"/>
      <c r="I2776" s="73"/>
      <c r="J2776" s="101"/>
      <c r="K2776" s="113"/>
      <c r="L2776" s="103"/>
      <c r="M2776" s="569" t="str">
        <f>IF(NOT(ISERROR(FIND("Training",W2776))),"'Plot Psychometric_HH'",IF(NOT(ISERROR(FIND("1DAT",W2776))),"'Plot Tuning Azimuth_HH'",IF(NOT(ISERROR(FIND("HD_dt",W2776))),"'Plot HeadingDiscimination_PSTH_HH_dt_yuchen'",IF(NOT(ISERROR(FIND("HD",W2776))),"'Plot HeadingDiscimination_PSTH_HH'",IF(NOT(ISERROR(FIND("MemSac",W2776))),"'Memory Saccade Analysis_HH'",IF(NOT(ISERROR(FIND("DelSac",W2776))),"'Memory Saccade Analysis_HH'",IF(NOT(ISERROR(FIND("u-stim",W2776))),"'Plot Microstim_HH'","")))))))</f>
        <v/>
      </c>
      <c r="N2776" s="573"/>
      <c r="O2776" s="584"/>
      <c r="P2776" s="590"/>
      <c r="Q2776" s="590"/>
      <c r="R2776" s="590"/>
      <c r="S2776" s="590"/>
      <c r="T2776" s="590"/>
      <c r="U2776" s="590"/>
      <c r="V2776" s="583"/>
      <c r="W2776" s="170"/>
      <c r="X2776" s="192"/>
      <c r="Y2776" s="219"/>
      <c r="Z2776" s="217"/>
      <c r="AA2776" s="218"/>
      <c r="AB2776" s="77"/>
      <c r="AC2776" s="78"/>
      <c r="AD2776" s="199"/>
      <c r="AE2776" s="91"/>
      <c r="AF2776" s="79"/>
      <c r="AG2776" s="79"/>
      <c r="AH2776" s="80"/>
      <c r="AI2776" s="81"/>
      <c r="AJ2776" s="81"/>
      <c r="AK2776" s="81"/>
      <c r="AL2776" s="81"/>
      <c r="AM2776" s="114"/>
      <c r="AN2776" s="82"/>
      <c r="AO2776" s="83"/>
      <c r="AP2776" s="83"/>
      <c r="AQ2776" s="83"/>
      <c r="AR2776" s="84"/>
      <c r="AS2776" s="85"/>
      <c r="AT2776" s="85"/>
      <c r="AU2776" s="85"/>
      <c r="AV2776" s="85"/>
      <c r="AW2776" s="104"/>
      <c r="AX2776" s="86"/>
      <c r="AY2776" s="87"/>
      <c r="AZ2776" s="87"/>
      <c r="BA2776" s="87"/>
      <c r="BB2776" s="88"/>
      <c r="BC2776" s="89"/>
      <c r="BD2776" s="89"/>
      <c r="BE2776" s="89"/>
      <c r="BF2776" s="89"/>
      <c r="BG2776" s="115"/>
      <c r="BH2776" s="90"/>
      <c r="BI2776" s="251"/>
      <c r="BJ2776" s="252"/>
      <c r="BK2776" s="252"/>
      <c r="BL2776" s="230"/>
      <c r="BM2776" s="230"/>
      <c r="BN2776" s="230"/>
      <c r="BO2776" s="231"/>
      <c r="BP2776" s="231"/>
      <c r="BQ2776" s="231"/>
      <c r="BR2776" s="232"/>
      <c r="BS2776" s="232"/>
      <c r="BT2776" s="232"/>
      <c r="BU2776" s="230"/>
      <c r="BV2776" s="230"/>
      <c r="BW2776" s="231"/>
      <c r="BX2776" s="231"/>
      <c r="BY2776" s="232"/>
      <c r="BZ2776" s="235"/>
      <c r="CA2776" s="257"/>
      <c r="CB2776" s="233"/>
      <c r="CC2776" s="230"/>
      <c r="CD2776" s="230"/>
      <c r="CE2776" s="230"/>
      <c r="CF2776" s="230"/>
      <c r="CG2776" s="230"/>
      <c r="CH2776" s="230"/>
      <c r="CI2776" s="230"/>
      <c r="CJ2776" s="231"/>
      <c r="CK2776" s="231"/>
      <c r="CL2776" s="231"/>
      <c r="CM2776" s="231"/>
      <c r="CN2776" s="231"/>
      <c r="CO2776" s="231"/>
      <c r="CP2776" s="231"/>
      <c r="CQ2776" s="231"/>
      <c r="CR2776" s="232"/>
      <c r="CS2776" s="232"/>
      <c r="CT2776" s="232"/>
      <c r="CU2776" s="232"/>
      <c r="CV2776" s="232"/>
      <c r="CW2776" s="232"/>
      <c r="CX2776" s="232"/>
      <c r="CY2776" s="234"/>
      <c r="DA2776" s="106"/>
      <c r="DC2776" s="106"/>
      <c r="DD2776" s="106"/>
      <c r="DE2776" s="106"/>
      <c r="DF2776" s="92"/>
      <c r="DG2776" s="107"/>
      <c r="DH2776" s="107"/>
      <c r="DI2776" s="107"/>
      <c r="DJ2776" s="107"/>
      <c r="DK2776" s="107"/>
      <c r="DL2776" s="107"/>
      <c r="DM2776" s="110"/>
      <c r="DN2776" s="110"/>
      <c r="DO2776" s="110"/>
      <c r="DP2776" s="110"/>
      <c r="DQ2776" s="110"/>
      <c r="DR2776" s="110"/>
      <c r="DS2776" s="110"/>
      <c r="DT2776" s="110"/>
      <c r="DU2776" s="497"/>
      <c r="DV2776" s="497"/>
      <c r="DW2776" s="497"/>
      <c r="DX2776" s="497"/>
      <c r="DY2776" s="497"/>
      <c r="DZ2776" s="497"/>
      <c r="EA2776" s="98"/>
      <c r="EB2776" s="99"/>
      <c r="EC2776" s="99"/>
      <c r="ED2776" s="99"/>
      <c r="EE2776" s="99"/>
      <c r="EF2776" s="99"/>
      <c r="EG2776" s="99"/>
      <c r="EH2776" s="99"/>
      <c r="EI2776" s="99"/>
      <c r="EJ2776" s="99"/>
      <c r="EK2776" s="99"/>
      <c r="EL2776" s="99"/>
      <c r="EM2776" s="99"/>
      <c r="EN2776" s="99"/>
      <c r="EO2776" s="99"/>
      <c r="EP2776" s="99"/>
      <c r="EQ2776" s="99"/>
      <c r="ER2776" s="99"/>
      <c r="ES2776" s="99"/>
      <c r="ET2776" s="99"/>
      <c r="EU2776" s="99"/>
      <c r="EV2776" s="99"/>
      <c r="EW2776" s="99"/>
      <c r="EX2776" s="119"/>
      <c r="EY2776" s="121"/>
      <c r="EZ2776" s="296"/>
      <c r="FA2776" s="83"/>
      <c r="FC2776" s="116"/>
      <c r="FD2776" s="116"/>
    </row>
    <row r="2777" spans="1:160" ht="15" customHeight="1" x14ac:dyDescent="0.2">
      <c r="A2777" s="100"/>
      <c r="B2777" s="100"/>
      <c r="C2777" s="74"/>
      <c r="D2777" s="74"/>
      <c r="E2777" s="74"/>
      <c r="F2777" s="74"/>
      <c r="G2777" s="75"/>
      <c r="H2777" s="435"/>
      <c r="I2777" s="73"/>
      <c r="J2777" s="101"/>
      <c r="K2777" s="113"/>
      <c r="L2777" s="103"/>
      <c r="M2777" s="569" t="str">
        <f>IF(NOT(ISERROR(FIND("Training",W2777))),"'Plot Psychometric_HH'",IF(NOT(ISERROR(FIND("1DAT",W2777))),"'Plot Tuning Azimuth_HH'",IF(NOT(ISERROR(FIND("HD_dt",W2777))),"'Plot HeadingDiscimination_PSTH_HH_dt_yuchen'",IF(NOT(ISERROR(FIND("HD",W2777))),"'Plot HeadingDiscimination_PSTH_HH'",IF(NOT(ISERROR(FIND("MemSac",W2777))),"'Memory Saccade Analysis_HH'",IF(NOT(ISERROR(FIND("DelSac",W2777))),"'Memory Saccade Analysis_HH'",IF(NOT(ISERROR(FIND("u-stim",W2777))),"'Plot Microstim_HH'","")))))))</f>
        <v/>
      </c>
      <c r="N2777" s="573"/>
      <c r="O2777" s="584"/>
      <c r="P2777" s="590"/>
      <c r="Q2777" s="590"/>
      <c r="R2777" s="590"/>
      <c r="S2777" s="590"/>
      <c r="T2777" s="590"/>
      <c r="U2777" s="590"/>
      <c r="V2777" s="583"/>
      <c r="W2777" s="170"/>
      <c r="X2777" s="192"/>
      <c r="Y2777" s="219"/>
      <c r="Z2777" s="217"/>
      <c r="AA2777" s="218"/>
      <c r="AB2777" s="77"/>
      <c r="AC2777" s="78"/>
      <c r="AD2777" s="199"/>
      <c r="AE2777" s="91"/>
      <c r="AF2777" s="79"/>
      <c r="AG2777" s="79"/>
      <c r="AH2777" s="80"/>
      <c r="AI2777" s="81"/>
      <c r="AJ2777" s="81"/>
      <c r="AK2777" s="81"/>
      <c r="AL2777" s="81"/>
      <c r="AM2777" s="114"/>
      <c r="AN2777" s="82"/>
      <c r="AO2777" s="83"/>
      <c r="AP2777" s="83"/>
      <c r="AQ2777" s="83"/>
      <c r="AR2777" s="84"/>
      <c r="AS2777" s="85"/>
      <c r="AT2777" s="85"/>
      <c r="AU2777" s="85"/>
      <c r="AV2777" s="85"/>
      <c r="AW2777" s="104"/>
      <c r="AX2777" s="86"/>
      <c r="AY2777" s="87"/>
      <c r="AZ2777" s="87"/>
      <c r="BA2777" s="87"/>
      <c r="BB2777" s="88"/>
      <c r="BC2777" s="89"/>
      <c r="BD2777" s="89"/>
      <c r="BE2777" s="89"/>
      <c r="BF2777" s="89"/>
      <c r="BG2777" s="115"/>
      <c r="BH2777" s="90"/>
      <c r="BI2777" s="251"/>
      <c r="BJ2777" s="252"/>
      <c r="BK2777" s="252"/>
      <c r="BL2777" s="230"/>
      <c r="BM2777" s="230"/>
      <c r="BN2777" s="230"/>
      <c r="BO2777" s="231"/>
      <c r="BP2777" s="231"/>
      <c r="BQ2777" s="231"/>
      <c r="BR2777" s="232"/>
      <c r="BS2777" s="232"/>
      <c r="BT2777" s="232"/>
      <c r="BU2777" s="230"/>
      <c r="BV2777" s="230"/>
      <c r="BW2777" s="231"/>
      <c r="BX2777" s="231"/>
      <c r="BY2777" s="232"/>
      <c r="BZ2777" s="235"/>
      <c r="CA2777" s="257"/>
      <c r="CB2777" s="233"/>
      <c r="CC2777" s="230"/>
      <c r="CD2777" s="230"/>
      <c r="CE2777" s="230"/>
      <c r="CF2777" s="230"/>
      <c r="CG2777" s="230"/>
      <c r="CH2777" s="230"/>
      <c r="CI2777" s="230"/>
      <c r="CJ2777" s="231"/>
      <c r="CK2777" s="231"/>
      <c r="CL2777" s="231"/>
      <c r="CM2777" s="231"/>
      <c r="CN2777" s="231"/>
      <c r="CO2777" s="231"/>
      <c r="CP2777" s="231"/>
      <c r="CQ2777" s="231"/>
      <c r="CR2777" s="232"/>
      <c r="CS2777" s="232"/>
      <c r="CT2777" s="232"/>
      <c r="CU2777" s="232"/>
      <c r="CV2777" s="232"/>
      <c r="CW2777" s="232"/>
      <c r="CX2777" s="232"/>
      <c r="CY2777" s="234"/>
      <c r="DA2777" s="106"/>
      <c r="DC2777" s="106"/>
      <c r="DD2777" s="106"/>
      <c r="DE2777" s="106"/>
      <c r="DF2777" s="92"/>
      <c r="DG2777" s="107"/>
      <c r="DH2777" s="107"/>
      <c r="DI2777" s="107"/>
      <c r="DJ2777" s="107"/>
      <c r="DK2777" s="107"/>
      <c r="DL2777" s="107"/>
      <c r="DM2777" s="110"/>
      <c r="DN2777" s="110"/>
      <c r="DO2777" s="110"/>
      <c r="DP2777" s="110"/>
      <c r="DQ2777" s="110"/>
      <c r="DR2777" s="110"/>
      <c r="DS2777" s="110"/>
      <c r="DT2777" s="110"/>
      <c r="DU2777" s="497"/>
      <c r="DV2777" s="497"/>
      <c r="DW2777" s="497"/>
      <c r="DX2777" s="497"/>
      <c r="DY2777" s="497"/>
      <c r="DZ2777" s="497"/>
      <c r="EA2777" s="98"/>
      <c r="EB2777" s="99"/>
      <c r="EC2777" s="99"/>
      <c r="ED2777" s="99"/>
      <c r="EE2777" s="99"/>
      <c r="EF2777" s="99"/>
      <c r="EG2777" s="99"/>
      <c r="EH2777" s="99"/>
      <c r="EI2777" s="99"/>
      <c r="EJ2777" s="99"/>
      <c r="EK2777" s="99"/>
      <c r="EL2777" s="99"/>
      <c r="EM2777" s="99"/>
      <c r="EN2777" s="99"/>
      <c r="EO2777" s="99"/>
      <c r="EP2777" s="99"/>
      <c r="EQ2777" s="99"/>
      <c r="ER2777" s="99"/>
      <c r="ES2777" s="99"/>
      <c r="ET2777" s="99"/>
      <c r="EU2777" s="99"/>
      <c r="EV2777" s="99"/>
      <c r="EW2777" s="99"/>
      <c r="EX2777" s="119"/>
      <c r="EY2777" s="121"/>
      <c r="EZ2777" s="296"/>
      <c r="FA2777" s="83"/>
      <c r="FC2777" s="116"/>
      <c r="FD2777" s="116"/>
    </row>
    <row r="2778" spans="1:160" ht="15" customHeight="1" x14ac:dyDescent="0.2">
      <c r="A2778" s="100"/>
      <c r="B2778" s="100"/>
      <c r="C2778" s="74"/>
      <c r="D2778" s="74"/>
      <c r="E2778" s="74"/>
      <c r="F2778" s="74"/>
      <c r="G2778" s="75"/>
      <c r="H2778" s="435"/>
      <c r="I2778" s="73"/>
      <c r="J2778" s="101"/>
      <c r="K2778" s="113"/>
      <c r="L2778" s="103"/>
      <c r="M2778" s="569" t="str">
        <f>IF(NOT(ISERROR(FIND("Training",W2778))),"'Plot Psychometric_HH'",IF(NOT(ISERROR(FIND("1DAT",W2778))),"'Plot Tuning Azimuth_HH'",IF(NOT(ISERROR(FIND("HD_dt",W2778))),"'Plot HeadingDiscimination_PSTH_HH_dt_yuchen'",IF(NOT(ISERROR(FIND("HD",W2778))),"'Plot HeadingDiscimination_PSTH_HH'",IF(NOT(ISERROR(FIND("MemSac",W2778))),"'Memory Saccade Analysis_HH'",IF(NOT(ISERROR(FIND("DelSac",W2778))),"'Memory Saccade Analysis_HH'",IF(NOT(ISERROR(FIND("u-stim",W2778))),"'Plot Microstim_HH'","")))))))</f>
        <v/>
      </c>
      <c r="N2778" s="573"/>
      <c r="O2778" s="584"/>
      <c r="P2778" s="590"/>
      <c r="Q2778" s="590"/>
      <c r="R2778" s="590"/>
      <c r="S2778" s="590"/>
      <c r="T2778" s="590"/>
      <c r="U2778" s="590"/>
      <c r="V2778" s="583"/>
      <c r="W2778" s="170"/>
      <c r="X2778" s="192"/>
      <c r="Y2778" s="219"/>
      <c r="Z2778" s="217"/>
      <c r="AA2778" s="218"/>
      <c r="AB2778" s="77"/>
      <c r="AC2778" s="78"/>
      <c r="AD2778" s="199"/>
      <c r="AE2778" s="91"/>
      <c r="AF2778" s="79"/>
      <c r="AG2778" s="79"/>
      <c r="AH2778" s="80"/>
      <c r="AI2778" s="81"/>
      <c r="AJ2778" s="81"/>
      <c r="AK2778" s="81"/>
      <c r="AL2778" s="81"/>
      <c r="AM2778" s="114"/>
      <c r="AN2778" s="82"/>
      <c r="AO2778" s="83"/>
      <c r="AP2778" s="83"/>
      <c r="AQ2778" s="83"/>
      <c r="AR2778" s="84"/>
      <c r="AS2778" s="85"/>
      <c r="AT2778" s="85"/>
      <c r="AU2778" s="85"/>
      <c r="AV2778" s="85"/>
      <c r="AW2778" s="104"/>
      <c r="AX2778" s="86"/>
      <c r="AY2778" s="87"/>
      <c r="AZ2778" s="87"/>
      <c r="BA2778" s="87"/>
      <c r="BB2778" s="88"/>
      <c r="BC2778" s="89"/>
      <c r="BD2778" s="89"/>
      <c r="BE2778" s="89"/>
      <c r="BF2778" s="89"/>
      <c r="BG2778" s="115"/>
      <c r="BH2778" s="90"/>
      <c r="BI2778" s="251"/>
      <c r="BJ2778" s="252"/>
      <c r="BK2778" s="252"/>
      <c r="BL2778" s="230"/>
      <c r="BM2778" s="230"/>
      <c r="BN2778" s="230"/>
      <c r="BO2778" s="231"/>
      <c r="BP2778" s="231"/>
      <c r="BQ2778" s="231"/>
      <c r="BR2778" s="232"/>
      <c r="BS2778" s="232"/>
      <c r="BT2778" s="232"/>
      <c r="BU2778" s="230"/>
      <c r="BV2778" s="230"/>
      <c r="BW2778" s="231"/>
      <c r="BX2778" s="231"/>
      <c r="BY2778" s="232"/>
      <c r="BZ2778" s="235"/>
      <c r="CA2778" s="257"/>
      <c r="CB2778" s="233"/>
      <c r="CC2778" s="230"/>
      <c r="CD2778" s="230"/>
      <c r="CE2778" s="230"/>
      <c r="CF2778" s="230"/>
      <c r="CG2778" s="230"/>
      <c r="CH2778" s="230"/>
      <c r="CI2778" s="230"/>
      <c r="CJ2778" s="231"/>
      <c r="CK2778" s="231"/>
      <c r="CL2778" s="231"/>
      <c r="CM2778" s="231"/>
      <c r="CN2778" s="231"/>
      <c r="CO2778" s="231"/>
      <c r="CP2778" s="231"/>
      <c r="CQ2778" s="231"/>
      <c r="CR2778" s="232"/>
      <c r="CS2778" s="232"/>
      <c r="CT2778" s="232"/>
      <c r="CU2778" s="232"/>
      <c r="CV2778" s="232"/>
      <c r="CW2778" s="232"/>
      <c r="CX2778" s="232"/>
      <c r="CY2778" s="234"/>
      <c r="DA2778" s="106"/>
      <c r="DC2778" s="106"/>
      <c r="DD2778" s="106"/>
      <c r="DE2778" s="106"/>
      <c r="DF2778" s="92"/>
      <c r="DG2778" s="107"/>
      <c r="DH2778" s="107"/>
      <c r="DI2778" s="107"/>
      <c r="DJ2778" s="107"/>
      <c r="DK2778" s="107"/>
      <c r="DL2778" s="107"/>
      <c r="DM2778" s="110"/>
      <c r="DN2778" s="110"/>
      <c r="DO2778" s="110"/>
      <c r="DP2778" s="110"/>
      <c r="DQ2778" s="110"/>
      <c r="DR2778" s="110"/>
      <c r="DS2778" s="110"/>
      <c r="DT2778" s="110"/>
      <c r="DU2778" s="497"/>
      <c r="DV2778" s="497"/>
      <c r="DW2778" s="497"/>
      <c r="DX2778" s="497"/>
      <c r="DY2778" s="497"/>
      <c r="DZ2778" s="497"/>
      <c r="EA2778" s="98"/>
      <c r="EB2778" s="99"/>
      <c r="EC2778" s="99"/>
      <c r="ED2778" s="99"/>
      <c r="EE2778" s="99"/>
      <c r="EF2778" s="99"/>
      <c r="EG2778" s="99"/>
      <c r="EH2778" s="99"/>
      <c r="EI2778" s="99"/>
      <c r="EJ2778" s="99"/>
      <c r="EK2778" s="99"/>
      <c r="EL2778" s="99"/>
      <c r="EM2778" s="99"/>
      <c r="EN2778" s="99"/>
      <c r="EO2778" s="99"/>
      <c r="EP2778" s="99"/>
      <c r="EQ2778" s="99"/>
      <c r="ER2778" s="99"/>
      <c r="ES2778" s="99"/>
      <c r="ET2778" s="99"/>
      <c r="EU2778" s="99"/>
      <c r="EV2778" s="99"/>
      <c r="EW2778" s="99"/>
      <c r="EX2778" s="119"/>
      <c r="EY2778" s="121"/>
      <c r="EZ2778" s="296"/>
      <c r="FA2778" s="83"/>
      <c r="FC2778" s="116"/>
      <c r="FD2778" s="116"/>
    </row>
    <row r="2779" spans="1:160" ht="15" customHeight="1" x14ac:dyDescent="0.2">
      <c r="A2779" s="100"/>
      <c r="B2779" s="100"/>
      <c r="C2779" s="74"/>
      <c r="D2779" s="74"/>
      <c r="E2779" s="74"/>
      <c r="F2779" s="74"/>
      <c r="G2779" s="75"/>
      <c r="H2779" s="435"/>
      <c r="I2779" s="73"/>
      <c r="J2779" s="101"/>
      <c r="K2779" s="113"/>
      <c r="L2779" s="103"/>
      <c r="M2779" s="569" t="str">
        <f>IF(NOT(ISERROR(FIND("Training",W2779))),"'Plot Psychometric_HH'",IF(NOT(ISERROR(FIND("1DAT",W2779))),"'Plot Tuning Azimuth_HH'",IF(NOT(ISERROR(FIND("HD_dt",W2779))),"'Plot HeadingDiscimination_PSTH_HH_dt_yuchen'",IF(NOT(ISERROR(FIND("HD",W2779))),"'Plot HeadingDiscimination_PSTH_HH'",IF(NOT(ISERROR(FIND("MemSac",W2779))),"'Memory Saccade Analysis_HH'",IF(NOT(ISERROR(FIND("DelSac",W2779))),"'Memory Saccade Analysis_HH'",IF(NOT(ISERROR(FIND("u-stim",W2779))),"'Plot Microstim_HH'","")))))))</f>
        <v/>
      </c>
      <c r="N2779" s="573"/>
      <c r="O2779" s="584"/>
      <c r="P2779" s="590"/>
      <c r="Q2779" s="590"/>
      <c r="R2779" s="590"/>
      <c r="S2779" s="590"/>
      <c r="T2779" s="590"/>
      <c r="U2779" s="590"/>
      <c r="V2779" s="583"/>
      <c r="W2779" s="170"/>
      <c r="X2779" s="192"/>
      <c r="Y2779" s="219"/>
      <c r="Z2779" s="217"/>
      <c r="AA2779" s="218"/>
      <c r="AB2779" s="77"/>
      <c r="AC2779" s="78"/>
      <c r="AD2779" s="199"/>
      <c r="AE2779" s="91"/>
      <c r="AF2779" s="79"/>
      <c r="AG2779" s="79"/>
      <c r="AH2779" s="80"/>
      <c r="AI2779" s="81"/>
      <c r="AJ2779" s="81"/>
      <c r="AK2779" s="81"/>
      <c r="AL2779" s="81"/>
      <c r="AM2779" s="114"/>
      <c r="AN2779" s="82"/>
      <c r="AO2779" s="83"/>
      <c r="AP2779" s="83"/>
      <c r="AQ2779" s="83"/>
      <c r="AR2779" s="84"/>
      <c r="AS2779" s="85"/>
      <c r="AT2779" s="85"/>
      <c r="AU2779" s="85"/>
      <c r="AV2779" s="85"/>
      <c r="AW2779" s="104"/>
      <c r="AX2779" s="86"/>
      <c r="AY2779" s="87"/>
      <c r="AZ2779" s="87"/>
      <c r="BA2779" s="87"/>
      <c r="BB2779" s="88"/>
      <c r="BC2779" s="89"/>
      <c r="BD2779" s="89"/>
      <c r="BE2779" s="89"/>
      <c r="BF2779" s="89"/>
      <c r="BG2779" s="115"/>
      <c r="BH2779" s="90"/>
      <c r="BI2779" s="251"/>
      <c r="BJ2779" s="252"/>
      <c r="BK2779" s="252"/>
      <c r="BL2779" s="230"/>
      <c r="BM2779" s="230"/>
      <c r="BN2779" s="230"/>
      <c r="BO2779" s="231"/>
      <c r="BP2779" s="231"/>
      <c r="BQ2779" s="231"/>
      <c r="BR2779" s="232"/>
      <c r="BS2779" s="232"/>
      <c r="BT2779" s="232"/>
      <c r="BU2779" s="230"/>
      <c r="BV2779" s="230"/>
      <c r="BW2779" s="231"/>
      <c r="BX2779" s="231"/>
      <c r="BY2779" s="232"/>
      <c r="BZ2779" s="235"/>
      <c r="CA2779" s="257"/>
      <c r="CB2779" s="233"/>
      <c r="CC2779" s="230"/>
      <c r="CD2779" s="230"/>
      <c r="CE2779" s="230"/>
      <c r="CF2779" s="230"/>
      <c r="CG2779" s="230"/>
      <c r="CH2779" s="230"/>
      <c r="CI2779" s="230"/>
      <c r="CJ2779" s="231"/>
      <c r="CK2779" s="231"/>
      <c r="CL2779" s="231"/>
      <c r="CM2779" s="231"/>
      <c r="CN2779" s="231"/>
      <c r="CO2779" s="231"/>
      <c r="CP2779" s="231"/>
      <c r="CQ2779" s="231"/>
      <c r="CR2779" s="232"/>
      <c r="CS2779" s="232"/>
      <c r="CT2779" s="232"/>
      <c r="CU2779" s="232"/>
      <c r="CV2779" s="232"/>
      <c r="CW2779" s="232"/>
      <c r="CX2779" s="232"/>
      <c r="CY2779" s="234"/>
      <c r="DA2779" s="106"/>
      <c r="DC2779" s="106"/>
      <c r="DD2779" s="106"/>
      <c r="DE2779" s="106"/>
      <c r="DF2779" s="92"/>
      <c r="DG2779" s="107"/>
      <c r="DH2779" s="107"/>
      <c r="DI2779" s="107"/>
      <c r="DJ2779" s="107"/>
      <c r="DK2779" s="107"/>
      <c r="DL2779" s="107"/>
      <c r="DM2779" s="110"/>
      <c r="DN2779" s="110"/>
      <c r="DO2779" s="110"/>
      <c r="DP2779" s="110"/>
      <c r="DQ2779" s="110"/>
      <c r="DR2779" s="110"/>
      <c r="DS2779" s="110"/>
      <c r="DT2779" s="110"/>
      <c r="DU2779" s="497"/>
      <c r="DV2779" s="497"/>
      <c r="DW2779" s="497"/>
      <c r="DX2779" s="497"/>
      <c r="DY2779" s="497"/>
      <c r="DZ2779" s="497"/>
      <c r="EA2779" s="98"/>
      <c r="EB2779" s="99"/>
      <c r="EC2779" s="99"/>
      <c r="ED2779" s="99"/>
      <c r="EE2779" s="99"/>
      <c r="EF2779" s="99"/>
      <c r="EG2779" s="99"/>
      <c r="EH2779" s="99"/>
      <c r="EI2779" s="99"/>
      <c r="EJ2779" s="99"/>
      <c r="EK2779" s="99"/>
      <c r="EL2779" s="99"/>
      <c r="EM2779" s="99"/>
      <c r="EN2779" s="99"/>
      <c r="EO2779" s="99"/>
      <c r="EP2779" s="99"/>
      <c r="EQ2779" s="99"/>
      <c r="ER2779" s="99"/>
      <c r="ES2779" s="99"/>
      <c r="ET2779" s="99"/>
      <c r="EU2779" s="99"/>
      <c r="EV2779" s="99"/>
      <c r="EW2779" s="99"/>
      <c r="EX2779" s="119"/>
      <c r="EY2779" s="121"/>
      <c r="EZ2779" s="296"/>
      <c r="FA2779" s="83"/>
      <c r="FC2779" s="116"/>
      <c r="FD2779" s="116"/>
    </row>
    <row r="2780" spans="1:160" ht="15" customHeight="1" x14ac:dyDescent="0.2">
      <c r="A2780" s="100"/>
      <c r="B2780" s="100"/>
      <c r="C2780" s="74"/>
      <c r="D2780" s="74"/>
      <c r="E2780" s="74"/>
      <c r="F2780" s="74"/>
      <c r="G2780" s="75"/>
      <c r="H2780" s="435"/>
      <c r="I2780" s="73"/>
      <c r="J2780" s="101"/>
      <c r="K2780" s="113"/>
      <c r="L2780" s="103"/>
      <c r="M2780" s="569" t="str">
        <f>IF(NOT(ISERROR(FIND("Training",W2780))),"'Plot Psychometric_HH'",IF(NOT(ISERROR(FIND("1DAT",W2780))),"'Plot Tuning Azimuth_HH'",IF(NOT(ISERROR(FIND("HD_dt",W2780))),"'Plot HeadingDiscimination_PSTH_HH_dt_yuchen'",IF(NOT(ISERROR(FIND("HD",W2780))),"'Plot HeadingDiscimination_PSTH_HH'",IF(NOT(ISERROR(FIND("MemSac",W2780))),"'Memory Saccade Analysis_HH'",IF(NOT(ISERROR(FIND("DelSac",W2780))),"'Memory Saccade Analysis_HH'",IF(NOT(ISERROR(FIND("u-stim",W2780))),"'Plot Microstim_HH'","")))))))</f>
        <v/>
      </c>
      <c r="N2780" s="573"/>
      <c r="O2780" s="584"/>
      <c r="P2780" s="590"/>
      <c r="Q2780" s="590"/>
      <c r="R2780" s="590"/>
      <c r="S2780" s="590"/>
      <c r="T2780" s="590"/>
      <c r="U2780" s="590"/>
      <c r="V2780" s="583"/>
      <c r="W2780" s="170"/>
      <c r="X2780" s="192"/>
      <c r="Y2780" s="219"/>
      <c r="Z2780" s="217"/>
      <c r="AA2780" s="218"/>
      <c r="AB2780" s="77"/>
      <c r="AC2780" s="78"/>
      <c r="AD2780" s="199"/>
      <c r="AE2780" s="91"/>
      <c r="AF2780" s="79"/>
      <c r="AG2780" s="79"/>
      <c r="AH2780" s="80"/>
      <c r="AI2780" s="81"/>
      <c r="AJ2780" s="81"/>
      <c r="AK2780" s="81"/>
      <c r="AL2780" s="81"/>
      <c r="AM2780" s="114"/>
      <c r="AN2780" s="82"/>
      <c r="AO2780" s="83"/>
      <c r="AP2780" s="83"/>
      <c r="AQ2780" s="83"/>
      <c r="AR2780" s="84"/>
      <c r="AS2780" s="85"/>
      <c r="AT2780" s="85"/>
      <c r="AU2780" s="85"/>
      <c r="AV2780" s="85"/>
      <c r="AW2780" s="104"/>
      <c r="AX2780" s="86"/>
      <c r="AY2780" s="87"/>
      <c r="AZ2780" s="87"/>
      <c r="BA2780" s="87"/>
      <c r="BB2780" s="88"/>
      <c r="BC2780" s="89"/>
      <c r="BD2780" s="89"/>
      <c r="BE2780" s="89"/>
      <c r="BF2780" s="89"/>
      <c r="BG2780" s="115"/>
      <c r="BH2780" s="90"/>
      <c r="BI2780" s="251"/>
      <c r="BJ2780" s="252"/>
      <c r="BK2780" s="252"/>
      <c r="BL2780" s="230"/>
      <c r="BM2780" s="230"/>
      <c r="BN2780" s="230"/>
      <c r="BO2780" s="231"/>
      <c r="BP2780" s="231"/>
      <c r="BQ2780" s="231"/>
      <c r="BR2780" s="232"/>
      <c r="BS2780" s="232"/>
      <c r="BT2780" s="232"/>
      <c r="BU2780" s="230"/>
      <c r="BV2780" s="230"/>
      <c r="BW2780" s="231"/>
      <c r="BX2780" s="231"/>
      <c r="BY2780" s="232"/>
      <c r="BZ2780" s="235"/>
      <c r="CA2780" s="257"/>
      <c r="CB2780" s="233"/>
      <c r="CC2780" s="230"/>
      <c r="CD2780" s="230"/>
      <c r="CE2780" s="230"/>
      <c r="CF2780" s="230"/>
      <c r="CG2780" s="230"/>
      <c r="CH2780" s="230"/>
      <c r="CI2780" s="230"/>
      <c r="CJ2780" s="231"/>
      <c r="CK2780" s="231"/>
      <c r="CL2780" s="231"/>
      <c r="CM2780" s="231"/>
      <c r="CN2780" s="231"/>
      <c r="CO2780" s="231"/>
      <c r="CP2780" s="231"/>
      <c r="CQ2780" s="231"/>
      <c r="CR2780" s="232"/>
      <c r="CS2780" s="232"/>
      <c r="CT2780" s="232"/>
      <c r="CU2780" s="232"/>
      <c r="CV2780" s="232"/>
      <c r="CW2780" s="232"/>
      <c r="CX2780" s="232"/>
      <c r="CY2780" s="234"/>
      <c r="DA2780" s="106"/>
      <c r="DC2780" s="106"/>
      <c r="DD2780" s="106"/>
      <c r="DE2780" s="106"/>
      <c r="DF2780" s="92"/>
      <c r="DG2780" s="107"/>
      <c r="DH2780" s="107"/>
      <c r="DI2780" s="107"/>
      <c r="DJ2780" s="107"/>
      <c r="DK2780" s="107"/>
      <c r="DL2780" s="107"/>
      <c r="DM2780" s="110"/>
      <c r="DN2780" s="110"/>
      <c r="DO2780" s="110"/>
      <c r="DP2780" s="110"/>
      <c r="DQ2780" s="110"/>
      <c r="DR2780" s="110"/>
      <c r="DS2780" s="110"/>
      <c r="DT2780" s="110"/>
      <c r="DU2780" s="497"/>
      <c r="DV2780" s="497"/>
      <c r="DW2780" s="497"/>
      <c r="DX2780" s="497"/>
      <c r="DY2780" s="497"/>
      <c r="DZ2780" s="497"/>
      <c r="EA2780" s="98"/>
      <c r="EB2780" s="99"/>
      <c r="EC2780" s="99"/>
      <c r="ED2780" s="99"/>
      <c r="EE2780" s="99"/>
      <c r="EF2780" s="99"/>
      <c r="EG2780" s="99"/>
      <c r="EH2780" s="99"/>
      <c r="EI2780" s="99"/>
      <c r="EJ2780" s="99"/>
      <c r="EK2780" s="99"/>
      <c r="EL2780" s="99"/>
      <c r="EM2780" s="99"/>
      <c r="EN2780" s="99"/>
      <c r="EO2780" s="99"/>
      <c r="EP2780" s="99"/>
      <c r="EQ2780" s="99"/>
      <c r="ER2780" s="99"/>
      <c r="ES2780" s="99"/>
      <c r="ET2780" s="99"/>
      <c r="EU2780" s="99"/>
      <c r="EV2780" s="99"/>
      <c r="EW2780" s="99"/>
      <c r="EX2780" s="119"/>
      <c r="EY2780" s="121"/>
      <c r="EZ2780" s="296"/>
      <c r="FA2780" s="83"/>
      <c r="FC2780" s="116"/>
      <c r="FD2780" s="116"/>
    </row>
    <row r="2781" spans="1:160" ht="15" customHeight="1" x14ac:dyDescent="0.2">
      <c r="A2781" s="100"/>
      <c r="B2781" s="100"/>
      <c r="C2781" s="74"/>
      <c r="D2781" s="74"/>
      <c r="E2781" s="74"/>
      <c r="F2781" s="74"/>
      <c r="G2781" s="75"/>
      <c r="H2781" s="435"/>
      <c r="I2781" s="73"/>
      <c r="J2781" s="101"/>
      <c r="K2781" s="113"/>
      <c r="L2781" s="103"/>
      <c r="M2781" s="569" t="str">
        <f>IF(NOT(ISERROR(FIND("Training",W2781))),"'Plot Psychometric_HH'",IF(NOT(ISERROR(FIND("1DAT",W2781))),"'Plot Tuning Azimuth_HH'",IF(NOT(ISERROR(FIND("HD_dt",W2781))),"'Plot HeadingDiscimination_PSTH_HH_dt_yuchen'",IF(NOT(ISERROR(FIND("HD",W2781))),"'Plot HeadingDiscimination_PSTH_HH'",IF(NOT(ISERROR(FIND("MemSac",W2781))),"'Memory Saccade Analysis_HH'",IF(NOT(ISERROR(FIND("DelSac",W2781))),"'Memory Saccade Analysis_HH'",IF(NOT(ISERROR(FIND("u-stim",W2781))),"'Plot Microstim_HH'","")))))))</f>
        <v/>
      </c>
      <c r="N2781" s="573"/>
      <c r="O2781" s="584"/>
      <c r="P2781" s="590"/>
      <c r="Q2781" s="590"/>
      <c r="R2781" s="590"/>
      <c r="S2781" s="590"/>
      <c r="T2781" s="590"/>
      <c r="U2781" s="590"/>
      <c r="V2781" s="583"/>
      <c r="W2781" s="170"/>
      <c r="X2781" s="192"/>
      <c r="Y2781" s="219"/>
      <c r="Z2781" s="217"/>
      <c r="AA2781" s="218"/>
      <c r="AB2781" s="77"/>
      <c r="AC2781" s="78"/>
      <c r="AD2781" s="199"/>
      <c r="AE2781" s="91"/>
      <c r="AF2781" s="79"/>
      <c r="AG2781" s="79"/>
      <c r="AH2781" s="80"/>
      <c r="AI2781" s="81"/>
      <c r="AJ2781" s="81"/>
      <c r="AK2781" s="81"/>
      <c r="AL2781" s="81"/>
      <c r="AM2781" s="114"/>
      <c r="AN2781" s="82"/>
      <c r="AO2781" s="83"/>
      <c r="AP2781" s="83"/>
      <c r="AQ2781" s="83"/>
      <c r="AR2781" s="84"/>
      <c r="AS2781" s="85"/>
      <c r="AT2781" s="85"/>
      <c r="AU2781" s="85"/>
      <c r="AV2781" s="85"/>
      <c r="AW2781" s="104"/>
      <c r="AX2781" s="86"/>
      <c r="AY2781" s="87"/>
      <c r="AZ2781" s="87"/>
      <c r="BA2781" s="87"/>
      <c r="BB2781" s="88"/>
      <c r="BC2781" s="89"/>
      <c r="BD2781" s="89"/>
      <c r="BE2781" s="89"/>
      <c r="BF2781" s="89"/>
      <c r="BG2781" s="115"/>
      <c r="BH2781" s="90"/>
      <c r="BI2781" s="251"/>
      <c r="BJ2781" s="252"/>
      <c r="BK2781" s="252"/>
      <c r="BL2781" s="230"/>
      <c r="BM2781" s="230"/>
      <c r="BN2781" s="230"/>
      <c r="BO2781" s="231"/>
      <c r="BP2781" s="231"/>
      <c r="BQ2781" s="231"/>
      <c r="BR2781" s="232"/>
      <c r="BS2781" s="232"/>
      <c r="BT2781" s="232"/>
      <c r="BU2781" s="230"/>
      <c r="BV2781" s="230"/>
      <c r="BW2781" s="231"/>
      <c r="BX2781" s="231"/>
      <c r="BY2781" s="232"/>
      <c r="BZ2781" s="235"/>
      <c r="CA2781" s="257"/>
      <c r="CB2781" s="233"/>
      <c r="CC2781" s="230"/>
      <c r="CD2781" s="230"/>
      <c r="CE2781" s="230"/>
      <c r="CF2781" s="230"/>
      <c r="CG2781" s="230"/>
      <c r="CH2781" s="230"/>
      <c r="CI2781" s="230"/>
      <c r="CJ2781" s="231"/>
      <c r="CK2781" s="231"/>
      <c r="CL2781" s="231"/>
      <c r="CM2781" s="231"/>
      <c r="CN2781" s="231"/>
      <c r="CO2781" s="231"/>
      <c r="CP2781" s="231"/>
      <c r="CQ2781" s="231"/>
      <c r="CR2781" s="232"/>
      <c r="CS2781" s="232"/>
      <c r="CT2781" s="232"/>
      <c r="CU2781" s="232"/>
      <c r="CV2781" s="232"/>
      <c r="CW2781" s="232"/>
      <c r="CX2781" s="232"/>
      <c r="CY2781" s="234"/>
      <c r="DA2781" s="106"/>
      <c r="DC2781" s="106"/>
      <c r="DD2781" s="106"/>
      <c r="DE2781" s="106"/>
      <c r="DF2781" s="92"/>
      <c r="DG2781" s="107"/>
      <c r="DH2781" s="107"/>
      <c r="DI2781" s="107"/>
      <c r="DJ2781" s="107"/>
      <c r="DK2781" s="107"/>
      <c r="DL2781" s="107"/>
      <c r="DM2781" s="110"/>
      <c r="DN2781" s="110"/>
      <c r="DO2781" s="110"/>
      <c r="DP2781" s="110"/>
      <c r="DQ2781" s="110"/>
      <c r="DR2781" s="110"/>
      <c r="DS2781" s="110"/>
      <c r="DT2781" s="110"/>
      <c r="DU2781" s="497"/>
      <c r="DV2781" s="497"/>
      <c r="DW2781" s="497"/>
      <c r="DX2781" s="497"/>
      <c r="DY2781" s="497"/>
      <c r="DZ2781" s="497"/>
      <c r="EA2781" s="98"/>
      <c r="EB2781" s="99"/>
      <c r="EC2781" s="99"/>
      <c r="ED2781" s="99"/>
      <c r="EE2781" s="99"/>
      <c r="EF2781" s="99"/>
      <c r="EG2781" s="99"/>
      <c r="EH2781" s="99"/>
      <c r="EI2781" s="99"/>
      <c r="EJ2781" s="99"/>
      <c r="EK2781" s="99"/>
      <c r="EL2781" s="99"/>
      <c r="EM2781" s="99"/>
      <c r="EN2781" s="99"/>
      <c r="EO2781" s="99"/>
      <c r="EP2781" s="99"/>
      <c r="EQ2781" s="99"/>
      <c r="ER2781" s="99"/>
      <c r="ES2781" s="99"/>
      <c r="ET2781" s="99"/>
      <c r="EU2781" s="99"/>
      <c r="EV2781" s="99"/>
      <c r="EW2781" s="99"/>
      <c r="EX2781" s="119"/>
      <c r="EY2781" s="121"/>
      <c r="EZ2781" s="296"/>
      <c r="FA2781" s="83"/>
      <c r="FC2781" s="116"/>
      <c r="FD2781" s="116"/>
    </row>
    <row r="2782" spans="1:160" ht="15" customHeight="1" x14ac:dyDescent="0.2">
      <c r="A2782" s="100"/>
      <c r="B2782" s="100"/>
      <c r="C2782" s="74"/>
      <c r="D2782" s="74"/>
      <c r="E2782" s="74"/>
      <c r="F2782" s="74"/>
      <c r="G2782" s="75"/>
      <c r="H2782" s="435"/>
      <c r="I2782" s="73"/>
      <c r="J2782" s="101"/>
      <c r="K2782" s="113"/>
      <c r="L2782" s="103"/>
      <c r="M2782" s="569" t="str">
        <f>IF(NOT(ISERROR(FIND("Training",W2782))),"'Plot Psychometric_HH'",IF(NOT(ISERROR(FIND("1DAT",W2782))),"'Plot Tuning Azimuth_HH'",IF(NOT(ISERROR(FIND("HD_dt",W2782))),"'Plot HeadingDiscimination_PSTH_HH_dt_yuchen'",IF(NOT(ISERROR(FIND("HD",W2782))),"'Plot HeadingDiscimination_PSTH_HH'",IF(NOT(ISERROR(FIND("MemSac",W2782))),"'Memory Saccade Analysis_HH'",IF(NOT(ISERROR(FIND("DelSac",W2782))),"'Memory Saccade Analysis_HH'",IF(NOT(ISERROR(FIND("u-stim",W2782))),"'Plot Microstim_HH'","")))))))</f>
        <v/>
      </c>
      <c r="N2782" s="573"/>
      <c r="O2782" s="584"/>
      <c r="P2782" s="590"/>
      <c r="Q2782" s="590"/>
      <c r="R2782" s="590"/>
      <c r="S2782" s="590"/>
      <c r="T2782" s="590"/>
      <c r="U2782" s="590"/>
      <c r="V2782" s="583"/>
      <c r="W2782" s="170"/>
      <c r="X2782" s="192"/>
      <c r="Y2782" s="219"/>
      <c r="Z2782" s="217"/>
      <c r="AA2782" s="218"/>
      <c r="AB2782" s="77"/>
      <c r="AC2782" s="78"/>
      <c r="AD2782" s="199"/>
      <c r="AE2782" s="91"/>
      <c r="AF2782" s="79"/>
      <c r="AG2782" s="79"/>
      <c r="AH2782" s="80"/>
      <c r="AI2782" s="81"/>
      <c r="AJ2782" s="81"/>
      <c r="AK2782" s="81"/>
      <c r="AL2782" s="81"/>
      <c r="AM2782" s="114"/>
      <c r="AN2782" s="82"/>
      <c r="AO2782" s="83"/>
      <c r="AP2782" s="83"/>
      <c r="AQ2782" s="83"/>
      <c r="AR2782" s="84"/>
      <c r="AS2782" s="85"/>
      <c r="AT2782" s="85"/>
      <c r="AU2782" s="85"/>
      <c r="AV2782" s="85"/>
      <c r="AW2782" s="104"/>
      <c r="AX2782" s="86"/>
      <c r="AY2782" s="87"/>
      <c r="AZ2782" s="87"/>
      <c r="BA2782" s="87"/>
      <c r="BB2782" s="88"/>
      <c r="BC2782" s="89"/>
      <c r="BD2782" s="89"/>
      <c r="BE2782" s="89"/>
      <c r="BF2782" s="89"/>
      <c r="BG2782" s="115"/>
      <c r="BH2782" s="90"/>
      <c r="BI2782" s="251"/>
      <c r="BJ2782" s="252"/>
      <c r="BK2782" s="252"/>
      <c r="BL2782" s="230"/>
      <c r="BM2782" s="230"/>
      <c r="BN2782" s="230"/>
      <c r="BO2782" s="231"/>
      <c r="BP2782" s="231"/>
      <c r="BQ2782" s="231"/>
      <c r="BR2782" s="232"/>
      <c r="BS2782" s="232"/>
      <c r="BT2782" s="232"/>
      <c r="BU2782" s="230"/>
      <c r="BV2782" s="230"/>
      <c r="BW2782" s="231"/>
      <c r="BX2782" s="231"/>
      <c r="BY2782" s="232"/>
      <c r="BZ2782" s="235"/>
      <c r="CA2782" s="257"/>
      <c r="CB2782" s="233"/>
      <c r="CC2782" s="230"/>
      <c r="CD2782" s="230"/>
      <c r="CE2782" s="230"/>
      <c r="CF2782" s="230"/>
      <c r="CG2782" s="230"/>
      <c r="CH2782" s="230"/>
      <c r="CI2782" s="230"/>
      <c r="CJ2782" s="231"/>
      <c r="CK2782" s="231"/>
      <c r="CL2782" s="231"/>
      <c r="CM2782" s="231"/>
      <c r="CN2782" s="231"/>
      <c r="CO2782" s="231"/>
      <c r="CP2782" s="231"/>
      <c r="CQ2782" s="231"/>
      <c r="CR2782" s="232"/>
      <c r="CS2782" s="232"/>
      <c r="CT2782" s="232"/>
      <c r="CU2782" s="232"/>
      <c r="CV2782" s="232"/>
      <c r="CW2782" s="232"/>
      <c r="CX2782" s="232"/>
      <c r="CY2782" s="234"/>
      <c r="DA2782" s="106"/>
      <c r="DC2782" s="106"/>
      <c r="DD2782" s="106"/>
      <c r="DE2782" s="106"/>
      <c r="DF2782" s="92"/>
      <c r="DG2782" s="107"/>
      <c r="DH2782" s="107"/>
      <c r="DI2782" s="107"/>
      <c r="DJ2782" s="107"/>
      <c r="DK2782" s="107"/>
      <c r="DL2782" s="107"/>
      <c r="DM2782" s="110"/>
      <c r="DN2782" s="110"/>
      <c r="DO2782" s="110"/>
      <c r="DP2782" s="110"/>
      <c r="DQ2782" s="110"/>
      <c r="DR2782" s="110"/>
      <c r="DS2782" s="110"/>
      <c r="DT2782" s="110"/>
      <c r="DU2782" s="497"/>
      <c r="DV2782" s="497"/>
      <c r="DW2782" s="497"/>
      <c r="DX2782" s="497"/>
      <c r="DY2782" s="497"/>
      <c r="DZ2782" s="497"/>
      <c r="EA2782" s="98"/>
      <c r="EB2782" s="99"/>
      <c r="EC2782" s="99"/>
      <c r="ED2782" s="99"/>
      <c r="EE2782" s="99"/>
      <c r="EF2782" s="99"/>
      <c r="EG2782" s="99"/>
      <c r="EH2782" s="99"/>
      <c r="EI2782" s="99"/>
      <c r="EJ2782" s="99"/>
      <c r="EK2782" s="99"/>
      <c r="EL2782" s="99"/>
      <c r="EM2782" s="99"/>
      <c r="EN2782" s="99"/>
      <c r="EO2782" s="99"/>
      <c r="EP2782" s="99"/>
      <c r="EQ2782" s="99"/>
      <c r="ER2782" s="99"/>
      <c r="ES2782" s="99"/>
      <c r="ET2782" s="99"/>
      <c r="EU2782" s="99"/>
      <c r="EV2782" s="99"/>
      <c r="EW2782" s="99"/>
      <c r="EX2782" s="119"/>
      <c r="EY2782" s="121"/>
      <c r="EZ2782" s="296"/>
      <c r="FA2782" s="83"/>
      <c r="FC2782" s="116"/>
      <c r="FD2782" s="116"/>
    </row>
    <row r="2783" spans="1:160" ht="15" customHeight="1" x14ac:dyDescent="0.2">
      <c r="A2783" s="100"/>
      <c r="B2783" s="100"/>
      <c r="C2783" s="74"/>
      <c r="D2783" s="74"/>
      <c r="E2783" s="74"/>
      <c r="F2783" s="74"/>
      <c r="G2783" s="75"/>
      <c r="H2783" s="435"/>
      <c r="I2783" s="73"/>
      <c r="J2783" s="101"/>
      <c r="K2783" s="113"/>
      <c r="L2783" s="103"/>
      <c r="M2783" s="569" t="str">
        <f>IF(NOT(ISERROR(FIND("Training",W2783))),"'Plot Psychometric_HH'",IF(NOT(ISERROR(FIND("1DAT",W2783))),"'Plot Tuning Azimuth_HH'",IF(NOT(ISERROR(FIND("HD_dt",W2783))),"'Plot HeadingDiscimination_PSTH_HH_dt_yuchen'",IF(NOT(ISERROR(FIND("HD",W2783))),"'Plot HeadingDiscimination_PSTH_HH'",IF(NOT(ISERROR(FIND("MemSac",W2783))),"'Memory Saccade Analysis_HH'",IF(NOT(ISERROR(FIND("DelSac",W2783))),"'Memory Saccade Analysis_HH'",IF(NOT(ISERROR(FIND("u-stim",W2783))),"'Plot Microstim_HH'","")))))))</f>
        <v/>
      </c>
      <c r="N2783" s="573"/>
      <c r="O2783" s="584"/>
      <c r="P2783" s="590"/>
      <c r="Q2783" s="590"/>
      <c r="R2783" s="590"/>
      <c r="S2783" s="590"/>
      <c r="T2783" s="590"/>
      <c r="U2783" s="590"/>
      <c r="V2783" s="583"/>
      <c r="W2783" s="170"/>
      <c r="X2783" s="192"/>
      <c r="Y2783" s="219"/>
      <c r="Z2783" s="217"/>
      <c r="AA2783" s="218"/>
      <c r="AB2783" s="77"/>
      <c r="AC2783" s="78"/>
      <c r="AD2783" s="199"/>
      <c r="AE2783" s="91"/>
      <c r="AF2783" s="79"/>
      <c r="AG2783" s="79"/>
      <c r="AH2783" s="80"/>
      <c r="AI2783" s="81"/>
      <c r="AJ2783" s="81"/>
      <c r="AK2783" s="81"/>
      <c r="AL2783" s="81"/>
      <c r="AM2783" s="114"/>
      <c r="AN2783" s="82"/>
      <c r="AO2783" s="83"/>
      <c r="AP2783" s="83"/>
      <c r="AQ2783" s="83"/>
      <c r="AR2783" s="84"/>
      <c r="AS2783" s="85"/>
      <c r="AT2783" s="85"/>
      <c r="AU2783" s="85"/>
      <c r="AV2783" s="85"/>
      <c r="AW2783" s="104"/>
      <c r="AX2783" s="86"/>
      <c r="AY2783" s="87"/>
      <c r="AZ2783" s="87"/>
      <c r="BA2783" s="87"/>
      <c r="BB2783" s="88"/>
      <c r="BC2783" s="89"/>
      <c r="BD2783" s="89"/>
      <c r="BE2783" s="89"/>
      <c r="BF2783" s="89"/>
      <c r="BG2783" s="115"/>
      <c r="BH2783" s="90"/>
      <c r="BI2783" s="251"/>
      <c r="BJ2783" s="252"/>
      <c r="BK2783" s="252"/>
      <c r="BL2783" s="230"/>
      <c r="BM2783" s="230"/>
      <c r="BN2783" s="230"/>
      <c r="BO2783" s="231"/>
      <c r="BP2783" s="231"/>
      <c r="BQ2783" s="231"/>
      <c r="BR2783" s="232"/>
      <c r="BS2783" s="232"/>
      <c r="BT2783" s="232"/>
      <c r="BU2783" s="230"/>
      <c r="BV2783" s="230"/>
      <c r="BW2783" s="231"/>
      <c r="BX2783" s="231"/>
      <c r="BY2783" s="232"/>
      <c r="BZ2783" s="235"/>
      <c r="CA2783" s="257"/>
      <c r="CB2783" s="233"/>
      <c r="CC2783" s="230"/>
      <c r="CD2783" s="230"/>
      <c r="CE2783" s="230"/>
      <c r="CF2783" s="230"/>
      <c r="CG2783" s="230"/>
      <c r="CH2783" s="230"/>
      <c r="CI2783" s="230"/>
      <c r="CJ2783" s="231"/>
      <c r="CK2783" s="231"/>
      <c r="CL2783" s="231"/>
      <c r="CM2783" s="231"/>
      <c r="CN2783" s="231"/>
      <c r="CO2783" s="231"/>
      <c r="CP2783" s="231"/>
      <c r="CQ2783" s="231"/>
      <c r="CR2783" s="232"/>
      <c r="CS2783" s="232"/>
      <c r="CT2783" s="232"/>
      <c r="CU2783" s="232"/>
      <c r="CV2783" s="232"/>
      <c r="CW2783" s="232"/>
      <c r="CX2783" s="232"/>
      <c r="CY2783" s="234"/>
      <c r="DA2783" s="106"/>
      <c r="DC2783" s="106"/>
      <c r="DD2783" s="106"/>
      <c r="DE2783" s="106"/>
      <c r="DF2783" s="92"/>
      <c r="DG2783" s="107"/>
      <c r="DH2783" s="107"/>
      <c r="DI2783" s="107"/>
      <c r="DJ2783" s="107"/>
      <c r="DK2783" s="107"/>
      <c r="DL2783" s="107"/>
      <c r="DM2783" s="110"/>
      <c r="DN2783" s="110"/>
      <c r="DO2783" s="110"/>
      <c r="DP2783" s="110"/>
      <c r="DQ2783" s="110"/>
      <c r="DR2783" s="110"/>
      <c r="DS2783" s="110"/>
      <c r="DT2783" s="110"/>
      <c r="DU2783" s="497"/>
      <c r="DV2783" s="497"/>
      <c r="DW2783" s="497"/>
      <c r="DX2783" s="497"/>
      <c r="DY2783" s="497"/>
      <c r="DZ2783" s="497"/>
      <c r="EA2783" s="98"/>
      <c r="EB2783" s="99"/>
      <c r="EC2783" s="99"/>
      <c r="ED2783" s="99"/>
      <c r="EE2783" s="99"/>
      <c r="EF2783" s="99"/>
      <c r="EG2783" s="99"/>
      <c r="EH2783" s="99"/>
      <c r="EI2783" s="99"/>
      <c r="EJ2783" s="99"/>
      <c r="EK2783" s="99"/>
      <c r="EL2783" s="99"/>
      <c r="EM2783" s="99"/>
      <c r="EN2783" s="99"/>
      <c r="EO2783" s="99"/>
      <c r="EP2783" s="99"/>
      <c r="EQ2783" s="99"/>
      <c r="ER2783" s="99"/>
      <c r="ES2783" s="99"/>
      <c r="ET2783" s="99"/>
      <c r="EU2783" s="99"/>
      <c r="EV2783" s="99"/>
      <c r="EW2783" s="99"/>
      <c r="EX2783" s="119"/>
      <c r="EY2783" s="121"/>
      <c r="EZ2783" s="296"/>
      <c r="FA2783" s="83"/>
      <c r="FC2783" s="116"/>
      <c r="FD2783" s="116"/>
    </row>
    <row r="2784" spans="1:160" ht="15" customHeight="1" x14ac:dyDescent="0.2">
      <c r="A2784" s="100"/>
      <c r="B2784" s="100"/>
      <c r="C2784" s="74"/>
      <c r="D2784" s="74"/>
      <c r="E2784" s="74"/>
      <c r="F2784" s="74"/>
      <c r="G2784" s="75"/>
      <c r="H2784" s="435"/>
      <c r="I2784" s="73"/>
      <c r="J2784" s="101"/>
      <c r="K2784" s="113"/>
      <c r="L2784" s="103"/>
      <c r="M2784" s="569" t="str">
        <f>IF(NOT(ISERROR(FIND("Training",W2784))),"'Plot Psychometric_HH'",IF(NOT(ISERROR(FIND("1DAT",W2784))),"'Plot Tuning Azimuth_HH'",IF(NOT(ISERROR(FIND("HD_dt",W2784))),"'Plot HeadingDiscimination_PSTH_HH_dt_yuchen'",IF(NOT(ISERROR(FIND("HD",W2784))),"'Plot HeadingDiscimination_PSTH_HH'",IF(NOT(ISERROR(FIND("MemSac",W2784))),"'Memory Saccade Analysis_HH'",IF(NOT(ISERROR(FIND("DelSac",W2784))),"'Memory Saccade Analysis_HH'",IF(NOT(ISERROR(FIND("u-stim",W2784))),"'Plot Microstim_HH'","")))))))</f>
        <v/>
      </c>
      <c r="N2784" s="573"/>
      <c r="O2784" s="584"/>
      <c r="P2784" s="590"/>
      <c r="Q2784" s="590"/>
      <c r="R2784" s="590"/>
      <c r="S2784" s="590"/>
      <c r="T2784" s="590"/>
      <c r="U2784" s="590"/>
      <c r="V2784" s="583"/>
      <c r="W2784" s="170"/>
      <c r="X2784" s="192"/>
      <c r="Y2784" s="219"/>
      <c r="Z2784" s="217"/>
      <c r="AA2784" s="218"/>
      <c r="AB2784" s="77"/>
      <c r="AC2784" s="78"/>
      <c r="AD2784" s="199"/>
      <c r="AE2784" s="91"/>
      <c r="AF2784" s="79"/>
      <c r="AG2784" s="79"/>
      <c r="AH2784" s="80"/>
      <c r="AI2784" s="81"/>
      <c r="AJ2784" s="81"/>
      <c r="AK2784" s="81"/>
      <c r="AL2784" s="81"/>
      <c r="AM2784" s="114"/>
      <c r="AN2784" s="82"/>
      <c r="AO2784" s="83"/>
      <c r="AP2784" s="83"/>
      <c r="AQ2784" s="83"/>
      <c r="AR2784" s="84"/>
      <c r="AS2784" s="85"/>
      <c r="AT2784" s="85"/>
      <c r="AU2784" s="85"/>
      <c r="AV2784" s="85"/>
      <c r="AW2784" s="104"/>
      <c r="AX2784" s="86"/>
      <c r="AY2784" s="87"/>
      <c r="AZ2784" s="87"/>
      <c r="BA2784" s="87"/>
      <c r="BB2784" s="88"/>
      <c r="BC2784" s="89"/>
      <c r="BD2784" s="89"/>
      <c r="BE2784" s="89"/>
      <c r="BF2784" s="89"/>
      <c r="BG2784" s="115"/>
      <c r="BH2784" s="90"/>
      <c r="BI2784" s="251"/>
      <c r="BJ2784" s="252"/>
      <c r="BK2784" s="252"/>
      <c r="BL2784" s="230"/>
      <c r="BM2784" s="230"/>
      <c r="BN2784" s="230"/>
      <c r="BO2784" s="231"/>
      <c r="BP2784" s="231"/>
      <c r="BQ2784" s="231"/>
      <c r="BR2784" s="232"/>
      <c r="BS2784" s="232"/>
      <c r="BT2784" s="232"/>
      <c r="BU2784" s="230"/>
      <c r="BV2784" s="230"/>
      <c r="BW2784" s="231"/>
      <c r="BX2784" s="231"/>
      <c r="BY2784" s="232"/>
      <c r="BZ2784" s="235"/>
      <c r="CA2784" s="257"/>
      <c r="CB2784" s="233"/>
      <c r="CC2784" s="230"/>
      <c r="CD2784" s="230"/>
      <c r="CE2784" s="230"/>
      <c r="CF2784" s="230"/>
      <c r="CG2784" s="230"/>
      <c r="CH2784" s="230"/>
      <c r="CI2784" s="230"/>
      <c r="CJ2784" s="231"/>
      <c r="CK2784" s="231"/>
      <c r="CL2784" s="231"/>
      <c r="CM2784" s="231"/>
      <c r="CN2784" s="231"/>
      <c r="CO2784" s="231"/>
      <c r="CP2784" s="231"/>
      <c r="CQ2784" s="231"/>
      <c r="CR2784" s="232"/>
      <c r="CS2784" s="232"/>
      <c r="CT2784" s="232"/>
      <c r="CU2784" s="232"/>
      <c r="CV2784" s="232"/>
      <c r="CW2784" s="232"/>
      <c r="CX2784" s="232"/>
      <c r="CY2784" s="234"/>
      <c r="DA2784" s="106"/>
      <c r="DC2784" s="106"/>
      <c r="DD2784" s="106"/>
      <c r="DE2784" s="106"/>
      <c r="DF2784" s="92"/>
      <c r="DG2784" s="107"/>
      <c r="DH2784" s="107"/>
      <c r="DI2784" s="107"/>
      <c r="DJ2784" s="107"/>
      <c r="DK2784" s="107"/>
      <c r="DL2784" s="107"/>
      <c r="DM2784" s="110"/>
      <c r="DN2784" s="110"/>
      <c r="DO2784" s="110"/>
      <c r="DP2784" s="110"/>
      <c r="DQ2784" s="110"/>
      <c r="DR2784" s="110"/>
      <c r="DS2784" s="110"/>
      <c r="DT2784" s="110"/>
      <c r="DU2784" s="497"/>
      <c r="DV2784" s="497"/>
      <c r="DW2784" s="497"/>
      <c r="DX2784" s="497"/>
      <c r="DY2784" s="497"/>
      <c r="DZ2784" s="497"/>
      <c r="EA2784" s="98"/>
      <c r="EB2784" s="99"/>
      <c r="EC2784" s="99"/>
      <c r="ED2784" s="99"/>
      <c r="EE2784" s="99"/>
      <c r="EF2784" s="99"/>
      <c r="EG2784" s="99"/>
      <c r="EH2784" s="99"/>
      <c r="EI2784" s="99"/>
      <c r="EJ2784" s="99"/>
      <c r="EK2784" s="99"/>
      <c r="EL2784" s="99"/>
      <c r="EM2784" s="99"/>
      <c r="EN2784" s="99"/>
      <c r="EO2784" s="99"/>
      <c r="EP2784" s="99"/>
      <c r="EQ2784" s="99"/>
      <c r="ER2784" s="99"/>
      <c r="ES2784" s="99"/>
      <c r="ET2784" s="99"/>
      <c r="EU2784" s="99"/>
      <c r="EV2784" s="99"/>
      <c r="EW2784" s="99"/>
      <c r="EX2784" s="119"/>
      <c r="EY2784" s="121"/>
      <c r="EZ2784" s="296"/>
      <c r="FA2784" s="83"/>
      <c r="FC2784" s="116"/>
      <c r="FD2784" s="116"/>
    </row>
    <row r="2785" spans="1:160" ht="15" customHeight="1" x14ac:dyDescent="0.2">
      <c r="A2785" s="100"/>
      <c r="B2785" s="100"/>
      <c r="C2785" s="74"/>
      <c r="D2785" s="74"/>
      <c r="E2785" s="74"/>
      <c r="F2785" s="74"/>
      <c r="G2785" s="75"/>
      <c r="H2785" s="435"/>
      <c r="I2785" s="73"/>
      <c r="J2785" s="101"/>
      <c r="K2785" s="113"/>
      <c r="L2785" s="103"/>
      <c r="M2785" s="569" t="str">
        <f>IF(NOT(ISERROR(FIND("Training",W2785))),"'Plot Psychometric_HH'",IF(NOT(ISERROR(FIND("1DAT",W2785))),"'Plot Tuning Azimuth_HH'",IF(NOT(ISERROR(FIND("HD_dt",W2785))),"'Plot HeadingDiscimination_PSTH_HH_dt_yuchen'",IF(NOT(ISERROR(FIND("HD",W2785))),"'Plot HeadingDiscimination_PSTH_HH'",IF(NOT(ISERROR(FIND("MemSac",W2785))),"'Memory Saccade Analysis_HH'",IF(NOT(ISERROR(FIND("DelSac",W2785))),"'Memory Saccade Analysis_HH'",IF(NOT(ISERROR(FIND("u-stim",W2785))),"'Plot Microstim_HH'","")))))))</f>
        <v/>
      </c>
      <c r="N2785" s="573"/>
      <c r="O2785" s="584"/>
      <c r="P2785" s="590"/>
      <c r="Q2785" s="590"/>
      <c r="R2785" s="590"/>
      <c r="S2785" s="590"/>
      <c r="T2785" s="590"/>
      <c r="U2785" s="590"/>
      <c r="V2785" s="583"/>
      <c r="W2785" s="170"/>
      <c r="X2785" s="192"/>
      <c r="Y2785" s="219"/>
      <c r="Z2785" s="217"/>
      <c r="AA2785" s="218"/>
      <c r="AB2785" s="77"/>
      <c r="AC2785" s="78"/>
      <c r="AD2785" s="199"/>
      <c r="AE2785" s="91"/>
      <c r="AF2785" s="79"/>
      <c r="AG2785" s="79"/>
      <c r="AH2785" s="80"/>
      <c r="AI2785" s="81"/>
      <c r="AJ2785" s="81"/>
      <c r="AK2785" s="81"/>
      <c r="AL2785" s="81"/>
      <c r="AM2785" s="114"/>
      <c r="AN2785" s="82"/>
      <c r="AO2785" s="83"/>
      <c r="AP2785" s="83"/>
      <c r="AQ2785" s="83"/>
      <c r="AR2785" s="84"/>
      <c r="AS2785" s="85"/>
      <c r="AT2785" s="85"/>
      <c r="AU2785" s="85"/>
      <c r="AV2785" s="85"/>
      <c r="AW2785" s="104"/>
      <c r="AX2785" s="86"/>
      <c r="AY2785" s="87"/>
      <c r="AZ2785" s="87"/>
      <c r="BA2785" s="87"/>
      <c r="BB2785" s="88"/>
      <c r="BC2785" s="89"/>
      <c r="BD2785" s="89"/>
      <c r="BE2785" s="89"/>
      <c r="BF2785" s="89"/>
      <c r="BG2785" s="115"/>
      <c r="BH2785" s="90"/>
      <c r="BI2785" s="251"/>
      <c r="BJ2785" s="252"/>
      <c r="BK2785" s="252"/>
      <c r="BL2785" s="230"/>
      <c r="BM2785" s="230"/>
      <c r="BN2785" s="230"/>
      <c r="BO2785" s="231"/>
      <c r="BP2785" s="231"/>
      <c r="BQ2785" s="231"/>
      <c r="BR2785" s="232"/>
      <c r="BS2785" s="232"/>
      <c r="BT2785" s="232"/>
      <c r="BU2785" s="230"/>
      <c r="BV2785" s="230"/>
      <c r="BW2785" s="231"/>
      <c r="BX2785" s="231"/>
      <c r="BY2785" s="232"/>
      <c r="BZ2785" s="235"/>
      <c r="CA2785" s="257"/>
      <c r="CB2785" s="233"/>
      <c r="CC2785" s="230"/>
      <c r="CD2785" s="230"/>
      <c r="CE2785" s="230"/>
      <c r="CF2785" s="230"/>
      <c r="CG2785" s="230"/>
      <c r="CH2785" s="230"/>
      <c r="CI2785" s="230"/>
      <c r="CJ2785" s="231"/>
      <c r="CK2785" s="231"/>
      <c r="CL2785" s="231"/>
      <c r="CM2785" s="231"/>
      <c r="CN2785" s="231"/>
      <c r="CO2785" s="231"/>
      <c r="CP2785" s="231"/>
      <c r="CQ2785" s="231"/>
      <c r="CR2785" s="232"/>
      <c r="CS2785" s="232"/>
      <c r="CT2785" s="232"/>
      <c r="CU2785" s="232"/>
      <c r="CV2785" s="232"/>
      <c r="CW2785" s="232"/>
      <c r="CX2785" s="232"/>
      <c r="CY2785" s="234"/>
      <c r="DA2785" s="106"/>
      <c r="DC2785" s="106"/>
      <c r="DD2785" s="106"/>
      <c r="DE2785" s="106"/>
      <c r="DF2785" s="92"/>
      <c r="DG2785" s="107"/>
      <c r="DH2785" s="107"/>
      <c r="DI2785" s="107"/>
      <c r="DJ2785" s="107"/>
      <c r="DK2785" s="107"/>
      <c r="DL2785" s="107"/>
      <c r="DM2785" s="110"/>
      <c r="DN2785" s="110"/>
      <c r="DO2785" s="110"/>
      <c r="DP2785" s="110"/>
      <c r="DQ2785" s="110"/>
      <c r="DR2785" s="110"/>
      <c r="DS2785" s="110"/>
      <c r="DT2785" s="110"/>
      <c r="DU2785" s="497"/>
      <c r="DV2785" s="497"/>
      <c r="DW2785" s="497"/>
      <c r="DX2785" s="497"/>
      <c r="DY2785" s="497"/>
      <c r="DZ2785" s="497"/>
      <c r="EA2785" s="98"/>
      <c r="EB2785" s="99"/>
      <c r="EC2785" s="99"/>
      <c r="ED2785" s="99"/>
      <c r="EE2785" s="99"/>
      <c r="EF2785" s="99"/>
      <c r="EG2785" s="99"/>
      <c r="EH2785" s="99"/>
      <c r="EI2785" s="99"/>
      <c r="EJ2785" s="99"/>
      <c r="EK2785" s="99"/>
      <c r="EL2785" s="99"/>
      <c r="EM2785" s="99"/>
      <c r="EN2785" s="99"/>
      <c r="EO2785" s="99"/>
      <c r="EP2785" s="99"/>
      <c r="EQ2785" s="99"/>
      <c r="ER2785" s="99"/>
      <c r="ES2785" s="99"/>
      <c r="ET2785" s="99"/>
      <c r="EU2785" s="99"/>
      <c r="EV2785" s="99"/>
      <c r="EW2785" s="99"/>
      <c r="EX2785" s="119"/>
      <c r="EY2785" s="121"/>
      <c r="EZ2785" s="296"/>
      <c r="FA2785" s="83"/>
      <c r="FC2785" s="116"/>
      <c r="FD2785" s="116"/>
    </row>
    <row r="2786" spans="1:160" ht="15" customHeight="1" x14ac:dyDescent="0.2">
      <c r="A2786" s="100"/>
      <c r="B2786" s="100"/>
      <c r="C2786" s="74"/>
      <c r="D2786" s="74"/>
      <c r="E2786" s="74"/>
      <c r="F2786" s="74"/>
      <c r="G2786" s="75"/>
      <c r="H2786" s="435"/>
      <c r="I2786" s="73"/>
      <c r="J2786" s="101"/>
      <c r="K2786" s="113"/>
      <c r="L2786" s="103"/>
      <c r="M2786" s="569" t="str">
        <f>IF(NOT(ISERROR(FIND("Training",W2786))),"'Plot Psychometric_HH'",IF(NOT(ISERROR(FIND("1DAT",W2786))),"'Plot Tuning Azimuth_HH'",IF(NOT(ISERROR(FIND("HD_dt",W2786))),"'Plot HeadingDiscimination_PSTH_HH_dt_yuchen'",IF(NOT(ISERROR(FIND("HD",W2786))),"'Plot HeadingDiscimination_PSTH_HH'",IF(NOT(ISERROR(FIND("MemSac",W2786))),"'Memory Saccade Analysis_HH'",IF(NOT(ISERROR(FIND("DelSac",W2786))),"'Memory Saccade Analysis_HH'",IF(NOT(ISERROR(FIND("u-stim",W2786))),"'Plot Microstim_HH'","")))))))</f>
        <v/>
      </c>
      <c r="N2786" s="573"/>
      <c r="O2786" s="584"/>
      <c r="P2786" s="590"/>
      <c r="Q2786" s="590"/>
      <c r="R2786" s="590"/>
      <c r="S2786" s="590"/>
      <c r="T2786" s="590"/>
      <c r="U2786" s="590"/>
      <c r="V2786" s="583"/>
      <c r="W2786" s="170"/>
      <c r="X2786" s="192"/>
      <c r="Y2786" s="219"/>
      <c r="Z2786" s="217"/>
      <c r="AA2786" s="218"/>
      <c r="AB2786" s="77"/>
      <c r="AC2786" s="78"/>
      <c r="AD2786" s="199"/>
      <c r="AE2786" s="91"/>
      <c r="AF2786" s="79"/>
      <c r="AG2786" s="79"/>
      <c r="AH2786" s="80"/>
      <c r="AI2786" s="81"/>
      <c r="AJ2786" s="81"/>
      <c r="AK2786" s="81"/>
      <c r="AL2786" s="81"/>
      <c r="AM2786" s="114"/>
      <c r="AN2786" s="82"/>
      <c r="AO2786" s="83"/>
      <c r="AP2786" s="83"/>
      <c r="AQ2786" s="83"/>
      <c r="AR2786" s="84"/>
      <c r="AS2786" s="85"/>
      <c r="AT2786" s="85"/>
      <c r="AU2786" s="85"/>
      <c r="AV2786" s="85"/>
      <c r="AW2786" s="104"/>
      <c r="AX2786" s="86"/>
      <c r="AY2786" s="87"/>
      <c r="AZ2786" s="87"/>
      <c r="BA2786" s="87"/>
      <c r="BB2786" s="88"/>
      <c r="BC2786" s="89"/>
      <c r="BD2786" s="89"/>
      <c r="BE2786" s="89"/>
      <c r="BF2786" s="89"/>
      <c r="BG2786" s="115"/>
      <c r="BH2786" s="90"/>
      <c r="BI2786" s="251"/>
      <c r="BJ2786" s="252"/>
      <c r="BK2786" s="252"/>
      <c r="BL2786" s="230"/>
      <c r="BM2786" s="230"/>
      <c r="BN2786" s="230"/>
      <c r="BO2786" s="231"/>
      <c r="BP2786" s="231"/>
      <c r="BQ2786" s="231"/>
      <c r="BR2786" s="232"/>
      <c r="BS2786" s="232"/>
      <c r="BT2786" s="232"/>
      <c r="BU2786" s="230"/>
      <c r="BV2786" s="230"/>
      <c r="BW2786" s="231"/>
      <c r="BX2786" s="231"/>
      <c r="BY2786" s="232"/>
      <c r="BZ2786" s="235"/>
      <c r="CA2786" s="257"/>
      <c r="CB2786" s="233"/>
      <c r="CC2786" s="230"/>
      <c r="CD2786" s="230"/>
      <c r="CE2786" s="230"/>
      <c r="CF2786" s="230"/>
      <c r="CG2786" s="230"/>
      <c r="CH2786" s="230"/>
      <c r="CI2786" s="230"/>
      <c r="CJ2786" s="231"/>
      <c r="CK2786" s="231"/>
      <c r="CL2786" s="231"/>
      <c r="CM2786" s="231"/>
      <c r="CN2786" s="231"/>
      <c r="CO2786" s="231"/>
      <c r="CP2786" s="231"/>
      <c r="CQ2786" s="231"/>
      <c r="CR2786" s="232"/>
      <c r="CS2786" s="232"/>
      <c r="CT2786" s="232"/>
      <c r="CU2786" s="232"/>
      <c r="CV2786" s="232"/>
      <c r="CW2786" s="232"/>
      <c r="CX2786" s="232"/>
      <c r="CY2786" s="234"/>
      <c r="DA2786" s="106"/>
      <c r="DC2786" s="106"/>
      <c r="DD2786" s="106"/>
      <c r="DE2786" s="106"/>
      <c r="DF2786" s="92"/>
      <c r="DG2786" s="107"/>
      <c r="DH2786" s="107"/>
      <c r="DI2786" s="107"/>
      <c r="DJ2786" s="107"/>
      <c r="DK2786" s="107"/>
      <c r="DL2786" s="107"/>
      <c r="DM2786" s="110"/>
      <c r="DN2786" s="110"/>
      <c r="DO2786" s="110"/>
      <c r="DP2786" s="110"/>
      <c r="DQ2786" s="110"/>
      <c r="DR2786" s="110"/>
      <c r="DS2786" s="110"/>
      <c r="DT2786" s="110"/>
      <c r="DU2786" s="497"/>
      <c r="DV2786" s="497"/>
      <c r="DW2786" s="497"/>
      <c r="DX2786" s="497"/>
      <c r="DY2786" s="497"/>
      <c r="DZ2786" s="497"/>
      <c r="EA2786" s="98"/>
      <c r="EB2786" s="99"/>
      <c r="EC2786" s="99"/>
      <c r="ED2786" s="99"/>
      <c r="EE2786" s="99"/>
      <c r="EF2786" s="99"/>
      <c r="EG2786" s="99"/>
      <c r="EH2786" s="99"/>
      <c r="EI2786" s="99"/>
      <c r="EJ2786" s="99"/>
      <c r="EK2786" s="99"/>
      <c r="EL2786" s="99"/>
      <c r="EM2786" s="99"/>
      <c r="EN2786" s="99"/>
      <c r="EO2786" s="99"/>
      <c r="EP2786" s="99"/>
      <c r="EQ2786" s="99"/>
      <c r="ER2786" s="99"/>
      <c r="ES2786" s="99"/>
      <c r="ET2786" s="99"/>
      <c r="EU2786" s="99"/>
      <c r="EV2786" s="99"/>
      <c r="EW2786" s="99"/>
      <c r="EX2786" s="119"/>
      <c r="EY2786" s="121"/>
      <c r="EZ2786" s="296"/>
      <c r="FA2786" s="83"/>
      <c r="FC2786" s="116"/>
      <c r="FD2786" s="116"/>
    </row>
    <row r="2787" spans="1:160" ht="15" customHeight="1" x14ac:dyDescent="0.2">
      <c r="A2787" s="100"/>
      <c r="B2787" s="100"/>
      <c r="C2787" s="74"/>
      <c r="D2787" s="74"/>
      <c r="E2787" s="74"/>
      <c r="F2787" s="74"/>
      <c r="G2787" s="75"/>
      <c r="H2787" s="435"/>
      <c r="I2787" s="73"/>
      <c r="J2787" s="101"/>
      <c r="K2787" s="113"/>
      <c r="L2787" s="103"/>
      <c r="M2787" s="569" t="str">
        <f>IF(NOT(ISERROR(FIND("Training",W2787))),"'Plot Psychometric_HH'",IF(NOT(ISERROR(FIND("1DAT",W2787))),"'Plot Tuning Azimuth_HH'",IF(NOT(ISERROR(FIND("HD_dt",W2787))),"'Plot HeadingDiscimination_PSTH_HH_dt_yuchen'",IF(NOT(ISERROR(FIND("HD",W2787))),"'Plot HeadingDiscimination_PSTH_HH'",IF(NOT(ISERROR(FIND("MemSac",W2787))),"'Memory Saccade Analysis_HH'",IF(NOT(ISERROR(FIND("DelSac",W2787))),"'Memory Saccade Analysis_HH'",IF(NOT(ISERROR(FIND("u-stim",W2787))),"'Plot Microstim_HH'","")))))))</f>
        <v/>
      </c>
      <c r="N2787" s="573"/>
      <c r="O2787" s="584"/>
      <c r="P2787" s="590"/>
      <c r="Q2787" s="590"/>
      <c r="R2787" s="590"/>
      <c r="S2787" s="590"/>
      <c r="T2787" s="590"/>
      <c r="U2787" s="590"/>
      <c r="V2787" s="583"/>
      <c r="W2787" s="170"/>
      <c r="X2787" s="192"/>
      <c r="Y2787" s="219"/>
      <c r="Z2787" s="217"/>
      <c r="AA2787" s="218"/>
      <c r="AB2787" s="77"/>
      <c r="AC2787" s="78"/>
      <c r="AD2787" s="199"/>
      <c r="AE2787" s="91"/>
      <c r="AF2787" s="79"/>
      <c r="AG2787" s="79"/>
      <c r="AH2787" s="80"/>
      <c r="AI2787" s="81"/>
      <c r="AJ2787" s="81"/>
      <c r="AK2787" s="81"/>
      <c r="AL2787" s="81"/>
      <c r="AM2787" s="114"/>
      <c r="AN2787" s="82"/>
      <c r="AO2787" s="83"/>
      <c r="AP2787" s="83"/>
      <c r="AQ2787" s="83"/>
      <c r="AR2787" s="84"/>
      <c r="AS2787" s="85"/>
      <c r="AT2787" s="85"/>
      <c r="AU2787" s="85"/>
      <c r="AV2787" s="85"/>
      <c r="AW2787" s="104"/>
      <c r="AX2787" s="86"/>
      <c r="AY2787" s="87"/>
      <c r="AZ2787" s="87"/>
      <c r="BA2787" s="87"/>
      <c r="BB2787" s="88"/>
      <c r="BC2787" s="89"/>
      <c r="BD2787" s="89"/>
      <c r="BE2787" s="89"/>
      <c r="BF2787" s="89"/>
      <c r="BG2787" s="115"/>
      <c r="BH2787" s="90"/>
      <c r="BI2787" s="251"/>
      <c r="BJ2787" s="252"/>
      <c r="BK2787" s="252"/>
      <c r="BL2787" s="230"/>
      <c r="BM2787" s="230"/>
      <c r="BN2787" s="230"/>
      <c r="BO2787" s="231"/>
      <c r="BP2787" s="231"/>
      <c r="BQ2787" s="231"/>
      <c r="BR2787" s="232"/>
      <c r="BS2787" s="232"/>
      <c r="BT2787" s="232"/>
      <c r="BU2787" s="230"/>
      <c r="BV2787" s="230"/>
      <c r="BW2787" s="231"/>
      <c r="BX2787" s="231"/>
      <c r="BY2787" s="232"/>
      <c r="BZ2787" s="235"/>
      <c r="CA2787" s="257"/>
      <c r="CB2787" s="233"/>
      <c r="CC2787" s="230"/>
      <c r="CD2787" s="230"/>
      <c r="CE2787" s="230"/>
      <c r="CF2787" s="230"/>
      <c r="CG2787" s="230"/>
      <c r="CH2787" s="230"/>
      <c r="CI2787" s="230"/>
      <c r="CJ2787" s="231"/>
      <c r="CK2787" s="231"/>
      <c r="CL2787" s="231"/>
      <c r="CM2787" s="231"/>
      <c r="CN2787" s="231"/>
      <c r="CO2787" s="231"/>
      <c r="CP2787" s="231"/>
      <c r="CQ2787" s="231"/>
      <c r="CR2787" s="232"/>
      <c r="CS2787" s="232"/>
      <c r="CT2787" s="232"/>
      <c r="CU2787" s="232"/>
      <c r="CV2787" s="232"/>
      <c r="CW2787" s="232"/>
      <c r="CX2787" s="232"/>
      <c r="CY2787" s="234"/>
      <c r="DA2787" s="106"/>
      <c r="DC2787" s="106"/>
      <c r="DD2787" s="106"/>
      <c r="DE2787" s="106"/>
      <c r="DF2787" s="92"/>
      <c r="DG2787" s="107"/>
      <c r="DH2787" s="107"/>
      <c r="DI2787" s="107"/>
      <c r="DJ2787" s="107"/>
      <c r="DK2787" s="107"/>
      <c r="DL2787" s="107"/>
      <c r="DM2787" s="110"/>
      <c r="DN2787" s="110"/>
      <c r="DO2787" s="110"/>
      <c r="DP2787" s="110"/>
      <c r="DQ2787" s="110"/>
      <c r="DR2787" s="110"/>
      <c r="DS2787" s="110"/>
      <c r="DT2787" s="110"/>
      <c r="DU2787" s="497"/>
      <c r="DV2787" s="497"/>
      <c r="DW2787" s="497"/>
      <c r="DX2787" s="497"/>
      <c r="DY2787" s="497"/>
      <c r="DZ2787" s="497"/>
      <c r="EA2787" s="98"/>
      <c r="EB2787" s="99"/>
      <c r="EC2787" s="99"/>
      <c r="ED2787" s="99"/>
      <c r="EE2787" s="99"/>
      <c r="EF2787" s="99"/>
      <c r="EG2787" s="99"/>
      <c r="EH2787" s="99"/>
      <c r="EI2787" s="99"/>
      <c r="EJ2787" s="99"/>
      <c r="EK2787" s="99"/>
      <c r="EL2787" s="99"/>
      <c r="EM2787" s="99"/>
      <c r="EN2787" s="99"/>
      <c r="EO2787" s="99"/>
      <c r="EP2787" s="99"/>
      <c r="EQ2787" s="99"/>
      <c r="ER2787" s="99"/>
      <c r="ES2787" s="99"/>
      <c r="ET2787" s="99"/>
      <c r="EU2787" s="99"/>
      <c r="EV2787" s="99"/>
      <c r="EW2787" s="99"/>
      <c r="EX2787" s="119"/>
      <c r="EY2787" s="121"/>
      <c r="EZ2787" s="296"/>
      <c r="FA2787" s="83"/>
      <c r="FC2787" s="116"/>
      <c r="FD2787" s="116"/>
    </row>
    <row r="2788" spans="1:160" ht="15" customHeight="1" x14ac:dyDescent="0.2">
      <c r="A2788" s="100"/>
      <c r="B2788" s="100"/>
      <c r="C2788" s="74"/>
      <c r="D2788" s="74"/>
      <c r="E2788" s="74"/>
      <c r="F2788" s="74"/>
      <c r="G2788" s="75"/>
      <c r="H2788" s="435"/>
      <c r="I2788" s="73"/>
      <c r="J2788" s="101"/>
      <c r="K2788" s="113"/>
      <c r="L2788" s="103"/>
      <c r="M2788" s="569" t="str">
        <f>IF(NOT(ISERROR(FIND("Training",W2788))),"'Plot Psychometric_HH'",IF(NOT(ISERROR(FIND("1DAT",W2788))),"'Plot Tuning Azimuth_HH'",IF(NOT(ISERROR(FIND("HD_dt",W2788))),"'Plot HeadingDiscimination_PSTH_HH_dt_yuchen'",IF(NOT(ISERROR(FIND("HD",W2788))),"'Plot HeadingDiscimination_PSTH_HH'",IF(NOT(ISERROR(FIND("MemSac",W2788))),"'Memory Saccade Analysis_HH'",IF(NOT(ISERROR(FIND("DelSac",W2788))),"'Memory Saccade Analysis_HH'",IF(NOT(ISERROR(FIND("u-stim",W2788))),"'Plot Microstim_HH'","")))))))</f>
        <v/>
      </c>
      <c r="N2788" s="573"/>
      <c r="O2788" s="584"/>
      <c r="P2788" s="590"/>
      <c r="Q2788" s="590"/>
      <c r="R2788" s="590"/>
      <c r="S2788" s="590"/>
      <c r="T2788" s="590"/>
      <c r="U2788" s="590"/>
      <c r="V2788" s="583"/>
      <c r="W2788" s="170"/>
      <c r="X2788" s="192"/>
      <c r="Y2788" s="219"/>
      <c r="Z2788" s="217"/>
      <c r="AA2788" s="218"/>
      <c r="AB2788" s="77"/>
      <c r="AC2788" s="78"/>
      <c r="AD2788" s="199"/>
      <c r="AE2788" s="91"/>
      <c r="AF2788" s="79"/>
      <c r="AG2788" s="79"/>
      <c r="AH2788" s="80"/>
      <c r="AI2788" s="81"/>
      <c r="AJ2788" s="81"/>
      <c r="AK2788" s="81"/>
      <c r="AL2788" s="81"/>
      <c r="AM2788" s="114"/>
      <c r="AN2788" s="82"/>
      <c r="AO2788" s="83"/>
      <c r="AP2788" s="83"/>
      <c r="AQ2788" s="83"/>
      <c r="AR2788" s="84"/>
      <c r="AS2788" s="85"/>
      <c r="AT2788" s="85"/>
      <c r="AU2788" s="85"/>
      <c r="AV2788" s="85"/>
      <c r="AW2788" s="104"/>
      <c r="AX2788" s="86"/>
      <c r="AY2788" s="87"/>
      <c r="AZ2788" s="87"/>
      <c r="BA2788" s="87"/>
      <c r="BB2788" s="88"/>
      <c r="BC2788" s="89"/>
      <c r="BD2788" s="89"/>
      <c r="BE2788" s="89"/>
      <c r="BF2788" s="89"/>
      <c r="BG2788" s="115"/>
      <c r="BH2788" s="90"/>
      <c r="BI2788" s="251"/>
      <c r="BJ2788" s="252"/>
      <c r="BK2788" s="252"/>
      <c r="BL2788" s="230"/>
      <c r="BM2788" s="230"/>
      <c r="BN2788" s="230"/>
      <c r="BO2788" s="231"/>
      <c r="BP2788" s="231"/>
      <c r="BQ2788" s="231"/>
      <c r="BR2788" s="232"/>
      <c r="BS2788" s="232"/>
      <c r="BT2788" s="232"/>
      <c r="BU2788" s="230"/>
      <c r="BV2788" s="230"/>
      <c r="BW2788" s="231"/>
      <c r="BX2788" s="231"/>
      <c r="BY2788" s="232"/>
      <c r="BZ2788" s="235"/>
      <c r="CA2788" s="257"/>
      <c r="CB2788" s="233"/>
      <c r="CC2788" s="230"/>
      <c r="CD2788" s="230"/>
      <c r="CE2788" s="230"/>
      <c r="CF2788" s="230"/>
      <c r="CG2788" s="230"/>
      <c r="CH2788" s="230"/>
      <c r="CI2788" s="230"/>
      <c r="CJ2788" s="231"/>
      <c r="CK2788" s="231"/>
      <c r="CL2788" s="231"/>
      <c r="CM2788" s="231"/>
      <c r="CN2788" s="231"/>
      <c r="CO2788" s="231"/>
      <c r="CP2788" s="231"/>
      <c r="CQ2788" s="231"/>
      <c r="CR2788" s="232"/>
      <c r="CS2788" s="232"/>
      <c r="CT2788" s="232"/>
      <c r="CU2788" s="232"/>
      <c r="CV2788" s="232"/>
      <c r="CW2788" s="232"/>
      <c r="CX2788" s="232"/>
      <c r="CY2788" s="234"/>
      <c r="DA2788" s="106"/>
      <c r="DC2788" s="106"/>
      <c r="DD2788" s="106"/>
      <c r="DE2788" s="106"/>
      <c r="DF2788" s="92"/>
      <c r="DG2788" s="107"/>
      <c r="DH2788" s="107"/>
      <c r="DI2788" s="107"/>
      <c r="DJ2788" s="107"/>
      <c r="DK2788" s="107"/>
      <c r="DL2788" s="107"/>
      <c r="DM2788" s="110"/>
      <c r="DN2788" s="110"/>
      <c r="DO2788" s="110"/>
      <c r="DP2788" s="110"/>
      <c r="DQ2788" s="110"/>
      <c r="DR2788" s="110"/>
      <c r="DS2788" s="110"/>
      <c r="DT2788" s="110"/>
      <c r="DU2788" s="497"/>
      <c r="DV2788" s="497"/>
      <c r="DW2788" s="497"/>
      <c r="DX2788" s="497"/>
      <c r="DY2788" s="497"/>
      <c r="DZ2788" s="497"/>
      <c r="EA2788" s="98"/>
      <c r="EB2788" s="99"/>
      <c r="EC2788" s="99"/>
      <c r="ED2788" s="99"/>
      <c r="EE2788" s="99"/>
      <c r="EF2788" s="99"/>
      <c r="EG2788" s="99"/>
      <c r="EH2788" s="99"/>
      <c r="EI2788" s="99"/>
      <c r="EJ2788" s="99"/>
      <c r="EK2788" s="99"/>
      <c r="EL2788" s="99"/>
      <c r="EM2788" s="99"/>
      <c r="EN2788" s="99"/>
      <c r="EO2788" s="99"/>
      <c r="EP2788" s="99"/>
      <c r="EQ2788" s="99"/>
      <c r="ER2788" s="99"/>
      <c r="ES2788" s="99"/>
      <c r="ET2788" s="99"/>
      <c r="EU2788" s="99"/>
      <c r="EV2788" s="99"/>
      <c r="EW2788" s="99"/>
      <c r="EX2788" s="119"/>
      <c r="EY2788" s="121"/>
      <c r="EZ2788" s="296"/>
      <c r="FA2788" s="83"/>
      <c r="FC2788" s="116"/>
      <c r="FD2788" s="116"/>
    </row>
    <row r="2789" spans="1:160" ht="15" customHeight="1" x14ac:dyDescent="0.2">
      <c r="A2789" s="100"/>
      <c r="B2789" s="100"/>
      <c r="C2789" s="74"/>
      <c r="D2789" s="74"/>
      <c r="E2789" s="74"/>
      <c r="F2789" s="74"/>
      <c r="G2789" s="75"/>
      <c r="H2789" s="435"/>
      <c r="I2789" s="73"/>
      <c r="J2789" s="101"/>
      <c r="K2789" s="113"/>
      <c r="L2789" s="103"/>
      <c r="M2789" s="569" t="str">
        <f>IF(NOT(ISERROR(FIND("Training",W2789))),"'Plot Psychometric_HH'",IF(NOT(ISERROR(FIND("1DAT",W2789))),"'Plot Tuning Azimuth_HH'",IF(NOT(ISERROR(FIND("HD_dt",W2789))),"'Plot HeadingDiscimination_PSTH_HH_dt_yuchen'",IF(NOT(ISERROR(FIND("HD",W2789))),"'Plot HeadingDiscimination_PSTH_HH'",IF(NOT(ISERROR(FIND("MemSac",W2789))),"'Memory Saccade Analysis_HH'",IF(NOT(ISERROR(FIND("DelSac",W2789))),"'Memory Saccade Analysis_HH'",IF(NOT(ISERROR(FIND("u-stim",W2789))),"'Plot Microstim_HH'","")))))))</f>
        <v/>
      </c>
      <c r="N2789" s="573"/>
      <c r="O2789" s="584"/>
      <c r="P2789" s="590"/>
      <c r="Q2789" s="590"/>
      <c r="R2789" s="590"/>
      <c r="S2789" s="590"/>
      <c r="T2789" s="590"/>
      <c r="U2789" s="590"/>
      <c r="V2789" s="583"/>
      <c r="W2789" s="170"/>
      <c r="X2789" s="192"/>
      <c r="Y2789" s="219"/>
      <c r="Z2789" s="217"/>
      <c r="AA2789" s="218"/>
      <c r="AB2789" s="77"/>
      <c r="AC2789" s="78"/>
      <c r="AD2789" s="199"/>
      <c r="AE2789" s="91"/>
      <c r="AF2789" s="79"/>
      <c r="AG2789" s="79"/>
      <c r="AH2789" s="80"/>
      <c r="AI2789" s="81"/>
      <c r="AJ2789" s="81"/>
      <c r="AK2789" s="81"/>
      <c r="AL2789" s="81"/>
      <c r="AM2789" s="114"/>
      <c r="AN2789" s="82"/>
      <c r="AO2789" s="83"/>
      <c r="AP2789" s="83"/>
      <c r="AQ2789" s="83"/>
      <c r="AR2789" s="84"/>
      <c r="AS2789" s="85"/>
      <c r="AT2789" s="85"/>
      <c r="AU2789" s="85"/>
      <c r="AV2789" s="85"/>
      <c r="AW2789" s="104"/>
      <c r="AX2789" s="86"/>
      <c r="AY2789" s="87"/>
      <c r="AZ2789" s="87"/>
      <c r="BA2789" s="87"/>
      <c r="BB2789" s="88"/>
      <c r="BC2789" s="89"/>
      <c r="BD2789" s="89"/>
      <c r="BE2789" s="89"/>
      <c r="BF2789" s="89"/>
      <c r="BG2789" s="115"/>
      <c r="BH2789" s="90"/>
      <c r="BI2789" s="251"/>
      <c r="BJ2789" s="252"/>
      <c r="BK2789" s="252"/>
      <c r="BL2789" s="230"/>
      <c r="BM2789" s="230"/>
      <c r="BN2789" s="230"/>
      <c r="BO2789" s="231"/>
      <c r="BP2789" s="231"/>
      <c r="BQ2789" s="231"/>
      <c r="BR2789" s="232"/>
      <c r="BS2789" s="232"/>
      <c r="BT2789" s="232"/>
      <c r="BU2789" s="230"/>
      <c r="BV2789" s="230"/>
      <c r="BW2789" s="231"/>
      <c r="BX2789" s="231"/>
      <c r="BY2789" s="232"/>
      <c r="BZ2789" s="235"/>
      <c r="CA2789" s="257"/>
      <c r="CB2789" s="233"/>
      <c r="CC2789" s="230"/>
      <c r="CD2789" s="230"/>
      <c r="CE2789" s="230"/>
      <c r="CF2789" s="230"/>
      <c r="CG2789" s="230"/>
      <c r="CH2789" s="230"/>
      <c r="CI2789" s="230"/>
      <c r="CJ2789" s="231"/>
      <c r="CK2789" s="231"/>
      <c r="CL2789" s="231"/>
      <c r="CM2789" s="231"/>
      <c r="CN2789" s="231"/>
      <c r="CO2789" s="231"/>
      <c r="CP2789" s="231"/>
      <c r="CQ2789" s="231"/>
      <c r="CR2789" s="232"/>
      <c r="CS2789" s="232"/>
      <c r="CT2789" s="232"/>
      <c r="CU2789" s="232"/>
      <c r="CV2789" s="232"/>
      <c r="CW2789" s="232"/>
      <c r="CX2789" s="232"/>
      <c r="CY2789" s="234"/>
      <c r="DA2789" s="106"/>
      <c r="DC2789" s="106"/>
      <c r="DD2789" s="106"/>
      <c r="DE2789" s="106"/>
      <c r="DF2789" s="92"/>
      <c r="DG2789" s="107"/>
      <c r="DH2789" s="107"/>
      <c r="DI2789" s="107"/>
      <c r="DJ2789" s="107"/>
      <c r="DK2789" s="107"/>
      <c r="DL2789" s="107"/>
      <c r="DM2789" s="110"/>
      <c r="DN2789" s="110"/>
      <c r="DO2789" s="110"/>
      <c r="DP2789" s="110"/>
      <c r="DQ2789" s="110"/>
      <c r="DR2789" s="110"/>
      <c r="DS2789" s="110"/>
      <c r="DT2789" s="110"/>
      <c r="DU2789" s="497"/>
      <c r="DV2789" s="497"/>
      <c r="DW2789" s="497"/>
      <c r="DX2789" s="497"/>
      <c r="DY2789" s="497"/>
      <c r="DZ2789" s="497"/>
      <c r="EA2789" s="98"/>
      <c r="EB2789" s="99"/>
      <c r="EC2789" s="99"/>
      <c r="ED2789" s="99"/>
      <c r="EE2789" s="99"/>
      <c r="EF2789" s="99"/>
      <c r="EG2789" s="99"/>
      <c r="EH2789" s="99"/>
      <c r="EI2789" s="99"/>
      <c r="EJ2789" s="99"/>
      <c r="EK2789" s="99"/>
      <c r="EL2789" s="99"/>
      <c r="EM2789" s="99"/>
      <c r="EN2789" s="99"/>
      <c r="EO2789" s="99"/>
      <c r="EP2789" s="99"/>
      <c r="EQ2789" s="99"/>
      <c r="ER2789" s="99"/>
      <c r="ES2789" s="99"/>
      <c r="ET2789" s="99"/>
      <c r="EU2789" s="99"/>
      <c r="EV2789" s="99"/>
      <c r="EW2789" s="99"/>
      <c r="EX2789" s="119"/>
      <c r="EY2789" s="121"/>
      <c r="EZ2789" s="296"/>
      <c r="FA2789" s="83"/>
      <c r="FC2789" s="116"/>
      <c r="FD2789" s="116"/>
    </row>
    <row r="2790" spans="1:160" ht="15" customHeight="1" x14ac:dyDescent="0.2">
      <c r="A2790" s="100"/>
      <c r="B2790" s="100"/>
      <c r="C2790" s="74"/>
      <c r="D2790" s="74"/>
      <c r="E2790" s="74"/>
      <c r="F2790" s="74"/>
      <c r="G2790" s="75"/>
      <c r="H2790" s="435"/>
      <c r="I2790" s="73"/>
      <c r="J2790" s="101"/>
      <c r="K2790" s="113"/>
      <c r="L2790" s="103"/>
      <c r="M2790" s="569" t="str">
        <f>IF(NOT(ISERROR(FIND("Training",W2790))),"'Plot Psychometric_HH'",IF(NOT(ISERROR(FIND("1DAT",W2790))),"'Plot Tuning Azimuth_HH'",IF(NOT(ISERROR(FIND("HD_dt",W2790))),"'Plot HeadingDiscimination_PSTH_HH_dt_yuchen'",IF(NOT(ISERROR(FIND("HD",W2790))),"'Plot HeadingDiscimination_PSTH_HH'",IF(NOT(ISERROR(FIND("MemSac",W2790))),"'Memory Saccade Analysis_HH'",IF(NOT(ISERROR(FIND("DelSac",W2790))),"'Memory Saccade Analysis_HH'",IF(NOT(ISERROR(FIND("u-stim",W2790))),"'Plot Microstim_HH'","")))))))</f>
        <v/>
      </c>
      <c r="N2790" s="573"/>
      <c r="O2790" s="584"/>
      <c r="P2790" s="590"/>
      <c r="Q2790" s="590"/>
      <c r="R2790" s="590"/>
      <c r="S2790" s="590"/>
      <c r="T2790" s="590"/>
      <c r="U2790" s="590"/>
      <c r="V2790" s="583"/>
      <c r="W2790" s="170"/>
      <c r="X2790" s="192"/>
      <c r="Y2790" s="219"/>
      <c r="Z2790" s="217"/>
      <c r="AA2790" s="218"/>
      <c r="AB2790" s="77"/>
      <c r="AC2790" s="78"/>
      <c r="AD2790" s="199"/>
      <c r="AE2790" s="91"/>
      <c r="AF2790" s="79"/>
      <c r="AG2790" s="79"/>
      <c r="AH2790" s="80"/>
      <c r="AI2790" s="81"/>
      <c r="AJ2790" s="81"/>
      <c r="AK2790" s="81"/>
      <c r="AL2790" s="81"/>
      <c r="AM2790" s="114"/>
      <c r="AN2790" s="82"/>
      <c r="AO2790" s="83"/>
      <c r="AP2790" s="83"/>
      <c r="AQ2790" s="83"/>
      <c r="AR2790" s="84"/>
      <c r="AS2790" s="85"/>
      <c r="AT2790" s="85"/>
      <c r="AU2790" s="85"/>
      <c r="AV2790" s="85"/>
      <c r="AW2790" s="104"/>
      <c r="AX2790" s="86"/>
      <c r="AY2790" s="87"/>
      <c r="AZ2790" s="87"/>
      <c r="BA2790" s="87"/>
      <c r="BB2790" s="88"/>
      <c r="BC2790" s="89"/>
      <c r="BD2790" s="89"/>
      <c r="BE2790" s="89"/>
      <c r="BF2790" s="89"/>
      <c r="BG2790" s="115"/>
      <c r="BH2790" s="90"/>
      <c r="BI2790" s="251"/>
      <c r="BJ2790" s="252"/>
      <c r="BK2790" s="252"/>
      <c r="BL2790" s="230"/>
      <c r="BM2790" s="230"/>
      <c r="BN2790" s="230"/>
      <c r="BO2790" s="231"/>
      <c r="BP2790" s="231"/>
      <c r="BQ2790" s="231"/>
      <c r="BR2790" s="232"/>
      <c r="BS2790" s="232"/>
      <c r="BT2790" s="232"/>
      <c r="BU2790" s="230"/>
      <c r="BV2790" s="230"/>
      <c r="BW2790" s="231"/>
      <c r="BX2790" s="231"/>
      <c r="BY2790" s="232"/>
      <c r="BZ2790" s="235"/>
      <c r="CA2790" s="257"/>
      <c r="CB2790" s="233"/>
      <c r="CC2790" s="230"/>
      <c r="CD2790" s="230"/>
      <c r="CE2790" s="230"/>
      <c r="CF2790" s="230"/>
      <c r="CG2790" s="230"/>
      <c r="CH2790" s="230"/>
      <c r="CI2790" s="230"/>
      <c r="CJ2790" s="231"/>
      <c r="CK2790" s="231"/>
      <c r="CL2790" s="231"/>
      <c r="CM2790" s="231"/>
      <c r="CN2790" s="231"/>
      <c r="CO2790" s="231"/>
      <c r="CP2790" s="231"/>
      <c r="CQ2790" s="231"/>
      <c r="CR2790" s="232"/>
      <c r="CS2790" s="232"/>
      <c r="CT2790" s="232"/>
      <c r="CU2790" s="232"/>
      <c r="CV2790" s="232"/>
      <c r="CW2790" s="232"/>
      <c r="CX2790" s="232"/>
      <c r="CY2790" s="234"/>
      <c r="DA2790" s="106"/>
      <c r="DC2790" s="106"/>
      <c r="DD2790" s="106"/>
      <c r="DE2790" s="106"/>
      <c r="DF2790" s="92"/>
      <c r="DG2790" s="107"/>
      <c r="DH2790" s="107"/>
      <c r="DI2790" s="107"/>
      <c r="DJ2790" s="107"/>
      <c r="DK2790" s="107"/>
      <c r="DL2790" s="107"/>
      <c r="DM2790" s="110"/>
      <c r="DN2790" s="110"/>
      <c r="DO2790" s="110"/>
      <c r="DP2790" s="110"/>
      <c r="DQ2790" s="110"/>
      <c r="DR2790" s="110"/>
      <c r="DS2790" s="110"/>
      <c r="DT2790" s="110"/>
      <c r="DU2790" s="497"/>
      <c r="DV2790" s="497"/>
      <c r="DW2790" s="497"/>
      <c r="DX2790" s="497"/>
      <c r="DY2790" s="497"/>
      <c r="DZ2790" s="497"/>
      <c r="EA2790" s="98"/>
      <c r="EB2790" s="99"/>
      <c r="EC2790" s="99"/>
      <c r="ED2790" s="99"/>
      <c r="EE2790" s="99"/>
      <c r="EF2790" s="99"/>
      <c r="EG2790" s="99"/>
      <c r="EH2790" s="99"/>
      <c r="EI2790" s="99"/>
      <c r="EJ2790" s="99"/>
      <c r="EK2790" s="99"/>
      <c r="EL2790" s="99"/>
      <c r="EM2790" s="99"/>
      <c r="EN2790" s="99"/>
      <c r="EO2790" s="99"/>
      <c r="EP2790" s="99"/>
      <c r="EQ2790" s="99"/>
      <c r="ER2790" s="99"/>
      <c r="ES2790" s="99"/>
      <c r="ET2790" s="99"/>
      <c r="EU2790" s="99"/>
      <c r="EV2790" s="99"/>
      <c r="EW2790" s="99"/>
      <c r="EX2790" s="119"/>
      <c r="EY2790" s="121"/>
      <c r="EZ2790" s="296"/>
      <c r="FA2790" s="83"/>
      <c r="FC2790" s="116"/>
      <c r="FD2790" s="116"/>
    </row>
    <row r="2791" spans="1:160" ht="15" customHeight="1" x14ac:dyDescent="0.2">
      <c r="A2791" s="100"/>
      <c r="B2791" s="100"/>
      <c r="C2791" s="74"/>
      <c r="D2791" s="74"/>
      <c r="E2791" s="74"/>
      <c r="F2791" s="74"/>
      <c r="G2791" s="75"/>
      <c r="H2791" s="435"/>
      <c r="I2791" s="73"/>
      <c r="J2791" s="101"/>
      <c r="K2791" s="113"/>
      <c r="L2791" s="103"/>
      <c r="M2791" s="569" t="str">
        <f>IF(NOT(ISERROR(FIND("Training",W2791))),"'Plot Psychometric_HH'",IF(NOT(ISERROR(FIND("1DAT",W2791))),"'Plot Tuning Azimuth_HH'",IF(NOT(ISERROR(FIND("HD_dt",W2791))),"'Plot HeadingDiscimination_PSTH_HH_dt_yuchen'",IF(NOT(ISERROR(FIND("HD",W2791))),"'Plot HeadingDiscimination_PSTH_HH'",IF(NOT(ISERROR(FIND("MemSac",W2791))),"'Memory Saccade Analysis_HH'",IF(NOT(ISERROR(FIND("DelSac",W2791))),"'Memory Saccade Analysis_HH'",IF(NOT(ISERROR(FIND("u-stim",W2791))),"'Plot Microstim_HH'","")))))))</f>
        <v/>
      </c>
      <c r="N2791" s="573"/>
      <c r="O2791" s="584"/>
      <c r="P2791" s="590"/>
      <c r="Q2791" s="590"/>
      <c r="R2791" s="590"/>
      <c r="S2791" s="590"/>
      <c r="T2791" s="590"/>
      <c r="U2791" s="590"/>
      <c r="V2791" s="583"/>
      <c r="W2791" s="170"/>
      <c r="X2791" s="192"/>
      <c r="Y2791" s="219"/>
      <c r="Z2791" s="217"/>
      <c r="AA2791" s="218"/>
      <c r="AB2791" s="77"/>
      <c r="AC2791" s="78"/>
      <c r="AD2791" s="199"/>
      <c r="AE2791" s="91"/>
      <c r="AF2791" s="79"/>
      <c r="AG2791" s="79"/>
      <c r="AH2791" s="80"/>
      <c r="AI2791" s="81"/>
      <c r="AJ2791" s="81"/>
      <c r="AK2791" s="81"/>
      <c r="AL2791" s="81"/>
      <c r="AM2791" s="114"/>
      <c r="AN2791" s="82"/>
      <c r="AO2791" s="83"/>
      <c r="AP2791" s="83"/>
      <c r="AQ2791" s="83"/>
      <c r="AR2791" s="84"/>
      <c r="AS2791" s="85"/>
      <c r="AT2791" s="85"/>
      <c r="AU2791" s="85"/>
      <c r="AV2791" s="85"/>
      <c r="AW2791" s="104"/>
      <c r="AX2791" s="86"/>
      <c r="AY2791" s="87"/>
      <c r="AZ2791" s="87"/>
      <c r="BA2791" s="87"/>
      <c r="BB2791" s="88"/>
      <c r="BC2791" s="89"/>
      <c r="BD2791" s="89"/>
      <c r="BE2791" s="89"/>
      <c r="BF2791" s="89"/>
      <c r="BG2791" s="115"/>
      <c r="BH2791" s="90"/>
      <c r="BI2791" s="251"/>
      <c r="BJ2791" s="252"/>
      <c r="BK2791" s="252"/>
      <c r="BL2791" s="230"/>
      <c r="BM2791" s="230"/>
      <c r="BN2791" s="230"/>
      <c r="BO2791" s="231"/>
      <c r="BP2791" s="231"/>
      <c r="BQ2791" s="231"/>
      <c r="BR2791" s="232"/>
      <c r="BS2791" s="232"/>
      <c r="BT2791" s="232"/>
      <c r="BU2791" s="230"/>
      <c r="BV2791" s="230"/>
      <c r="BW2791" s="231"/>
      <c r="BX2791" s="231"/>
      <c r="BY2791" s="232"/>
      <c r="BZ2791" s="235"/>
      <c r="CA2791" s="257"/>
      <c r="CB2791" s="233"/>
      <c r="CC2791" s="230"/>
      <c r="CD2791" s="230"/>
      <c r="CE2791" s="230"/>
      <c r="CF2791" s="230"/>
      <c r="CG2791" s="230"/>
      <c r="CH2791" s="230"/>
      <c r="CI2791" s="230"/>
      <c r="CJ2791" s="231"/>
      <c r="CK2791" s="231"/>
      <c r="CL2791" s="231"/>
      <c r="CM2791" s="231"/>
      <c r="CN2791" s="231"/>
      <c r="CO2791" s="231"/>
      <c r="CP2791" s="231"/>
      <c r="CQ2791" s="231"/>
      <c r="CR2791" s="232"/>
      <c r="CS2791" s="232"/>
      <c r="CT2791" s="232"/>
      <c r="CU2791" s="232"/>
      <c r="CV2791" s="232"/>
      <c r="CW2791" s="232"/>
      <c r="CX2791" s="232"/>
      <c r="CY2791" s="234"/>
      <c r="DA2791" s="106"/>
      <c r="DC2791" s="106"/>
      <c r="DD2791" s="106"/>
      <c r="DE2791" s="106"/>
      <c r="DF2791" s="92"/>
      <c r="DG2791" s="107"/>
      <c r="DH2791" s="107"/>
      <c r="DI2791" s="107"/>
      <c r="DJ2791" s="107"/>
      <c r="DK2791" s="107"/>
      <c r="DL2791" s="107"/>
      <c r="DM2791" s="110"/>
      <c r="DN2791" s="110"/>
      <c r="DO2791" s="110"/>
      <c r="DP2791" s="110"/>
      <c r="DQ2791" s="110"/>
      <c r="DR2791" s="110"/>
      <c r="DS2791" s="110"/>
      <c r="DT2791" s="110"/>
      <c r="DU2791" s="497"/>
      <c r="DV2791" s="497"/>
      <c r="DW2791" s="497"/>
      <c r="DX2791" s="497"/>
      <c r="DY2791" s="497"/>
      <c r="DZ2791" s="497"/>
      <c r="EA2791" s="98"/>
      <c r="EB2791" s="99"/>
      <c r="EC2791" s="99"/>
      <c r="ED2791" s="99"/>
      <c r="EE2791" s="99"/>
      <c r="EF2791" s="99"/>
      <c r="EG2791" s="99"/>
      <c r="EH2791" s="99"/>
      <c r="EI2791" s="99"/>
      <c r="EJ2791" s="99"/>
      <c r="EK2791" s="99"/>
      <c r="EL2791" s="99"/>
      <c r="EM2791" s="99"/>
      <c r="EN2791" s="99"/>
      <c r="EO2791" s="99"/>
      <c r="EP2791" s="99"/>
      <c r="EQ2791" s="99"/>
      <c r="ER2791" s="99"/>
      <c r="ES2791" s="99"/>
      <c r="ET2791" s="99"/>
      <c r="EU2791" s="99"/>
      <c r="EV2791" s="99"/>
      <c r="EW2791" s="99"/>
      <c r="EX2791" s="119"/>
      <c r="EY2791" s="121"/>
      <c r="EZ2791" s="296"/>
      <c r="FA2791" s="83"/>
      <c r="FC2791" s="116"/>
      <c r="FD2791" s="116"/>
    </row>
    <row r="2792" spans="1:160" ht="15" customHeight="1" x14ac:dyDescent="0.2">
      <c r="A2792" s="100"/>
      <c r="B2792" s="100"/>
      <c r="C2792" s="74"/>
      <c r="D2792" s="74"/>
      <c r="E2792" s="74"/>
      <c r="F2792" s="74"/>
      <c r="G2792" s="75"/>
      <c r="H2792" s="435"/>
      <c r="I2792" s="73"/>
      <c r="J2792" s="101"/>
      <c r="K2792" s="113"/>
      <c r="L2792" s="103"/>
      <c r="M2792" s="569" t="str">
        <f>IF(NOT(ISERROR(FIND("Training",W2792))),"'Plot Psychometric_HH'",IF(NOT(ISERROR(FIND("1DAT",W2792))),"'Plot Tuning Azimuth_HH'",IF(NOT(ISERROR(FIND("HD_dt",W2792))),"'Plot HeadingDiscimination_PSTH_HH_dt_yuchen'",IF(NOT(ISERROR(FIND("HD",W2792))),"'Plot HeadingDiscimination_PSTH_HH'",IF(NOT(ISERROR(FIND("MemSac",W2792))),"'Memory Saccade Analysis_HH'",IF(NOT(ISERROR(FIND("DelSac",W2792))),"'Memory Saccade Analysis_HH'",IF(NOT(ISERROR(FIND("u-stim",W2792))),"'Plot Microstim_HH'","")))))))</f>
        <v/>
      </c>
      <c r="N2792" s="573"/>
      <c r="O2792" s="584"/>
      <c r="P2792" s="590"/>
      <c r="Q2792" s="590"/>
      <c r="R2792" s="590"/>
      <c r="S2792" s="590"/>
      <c r="T2792" s="590"/>
      <c r="U2792" s="590"/>
      <c r="V2792" s="583"/>
      <c r="W2792" s="170"/>
      <c r="X2792" s="192"/>
      <c r="Y2792" s="219"/>
      <c r="Z2792" s="217"/>
      <c r="AA2792" s="218"/>
      <c r="AB2792" s="77"/>
      <c r="AC2792" s="78"/>
      <c r="AD2792" s="199"/>
      <c r="AE2792" s="91"/>
      <c r="AF2792" s="79"/>
      <c r="AG2792" s="79"/>
      <c r="AH2792" s="80"/>
      <c r="AI2792" s="81"/>
      <c r="AJ2792" s="81"/>
      <c r="AK2792" s="81"/>
      <c r="AL2792" s="81"/>
      <c r="AM2792" s="114"/>
      <c r="AN2792" s="82"/>
      <c r="AO2792" s="83"/>
      <c r="AP2792" s="83"/>
      <c r="AQ2792" s="83"/>
      <c r="AR2792" s="84"/>
      <c r="AS2792" s="85"/>
      <c r="AT2792" s="85"/>
      <c r="AU2792" s="85"/>
      <c r="AV2792" s="85"/>
      <c r="AW2792" s="104"/>
      <c r="AX2792" s="86"/>
      <c r="AY2792" s="87"/>
      <c r="AZ2792" s="87"/>
      <c r="BA2792" s="87"/>
      <c r="BB2792" s="88"/>
      <c r="BC2792" s="89"/>
      <c r="BD2792" s="89"/>
      <c r="BE2792" s="89"/>
      <c r="BF2792" s="89"/>
      <c r="BG2792" s="115"/>
      <c r="BH2792" s="90"/>
      <c r="BI2792" s="251"/>
      <c r="BJ2792" s="252"/>
      <c r="BK2792" s="252"/>
      <c r="BL2792" s="230"/>
      <c r="BM2792" s="230"/>
      <c r="BN2792" s="230"/>
      <c r="BO2792" s="231"/>
      <c r="BP2792" s="231"/>
      <c r="BQ2792" s="231"/>
      <c r="BR2792" s="232"/>
      <c r="BS2792" s="232"/>
      <c r="BT2792" s="232"/>
      <c r="BU2792" s="230"/>
      <c r="BV2792" s="230"/>
      <c r="BW2792" s="231"/>
      <c r="BX2792" s="231"/>
      <c r="BY2792" s="232"/>
      <c r="BZ2792" s="235"/>
      <c r="CA2792" s="257"/>
      <c r="CB2792" s="233"/>
      <c r="CC2792" s="230"/>
      <c r="CD2792" s="230"/>
      <c r="CE2792" s="230"/>
      <c r="CF2792" s="230"/>
      <c r="CG2792" s="230"/>
      <c r="CH2792" s="230"/>
      <c r="CI2792" s="230"/>
      <c r="CJ2792" s="231"/>
      <c r="CK2792" s="231"/>
      <c r="CL2792" s="231"/>
      <c r="CM2792" s="231"/>
      <c r="CN2792" s="231"/>
      <c r="CO2792" s="231"/>
      <c r="CP2792" s="231"/>
      <c r="CQ2792" s="231"/>
      <c r="CR2792" s="232"/>
      <c r="CS2792" s="232"/>
      <c r="CT2792" s="232"/>
      <c r="CU2792" s="232"/>
      <c r="CV2792" s="232"/>
      <c r="CW2792" s="232"/>
      <c r="CX2792" s="232"/>
      <c r="CY2792" s="234"/>
      <c r="DA2792" s="106"/>
      <c r="DC2792" s="106"/>
      <c r="DD2792" s="106"/>
      <c r="DE2792" s="106"/>
      <c r="DF2792" s="92"/>
      <c r="DG2792" s="107"/>
      <c r="DH2792" s="107"/>
      <c r="DI2792" s="107"/>
      <c r="DJ2792" s="107"/>
      <c r="DK2792" s="107"/>
      <c r="DL2792" s="107"/>
      <c r="DM2792" s="110"/>
      <c r="DN2792" s="110"/>
      <c r="DO2792" s="110"/>
      <c r="DP2792" s="110"/>
      <c r="DQ2792" s="110"/>
      <c r="DR2792" s="110"/>
      <c r="DS2792" s="110"/>
      <c r="DT2792" s="110"/>
      <c r="DU2792" s="497"/>
      <c r="DV2792" s="497"/>
      <c r="DW2792" s="497"/>
      <c r="DX2792" s="497"/>
      <c r="DY2792" s="497"/>
      <c r="DZ2792" s="497"/>
      <c r="EA2792" s="98"/>
      <c r="EB2792" s="99"/>
      <c r="EC2792" s="99"/>
      <c r="ED2792" s="99"/>
      <c r="EE2792" s="99"/>
      <c r="EF2792" s="99"/>
      <c r="EG2792" s="99"/>
      <c r="EH2792" s="99"/>
      <c r="EI2792" s="99"/>
      <c r="EJ2792" s="99"/>
      <c r="EK2792" s="99"/>
      <c r="EL2792" s="99"/>
      <c r="EM2792" s="99"/>
      <c r="EN2792" s="99"/>
      <c r="EO2792" s="99"/>
      <c r="EP2792" s="99"/>
      <c r="EQ2792" s="99"/>
      <c r="ER2792" s="99"/>
      <c r="ES2792" s="99"/>
      <c r="ET2792" s="99"/>
      <c r="EU2792" s="99"/>
      <c r="EV2792" s="99"/>
      <c r="EW2792" s="99"/>
      <c r="EX2792" s="119"/>
      <c r="EY2792" s="121"/>
      <c r="EZ2792" s="296"/>
      <c r="FA2792" s="83"/>
      <c r="FC2792" s="116"/>
      <c r="FD2792" s="116"/>
    </row>
    <row r="2793" spans="1:160" ht="15" customHeight="1" x14ac:dyDescent="0.2">
      <c r="A2793" s="100"/>
      <c r="B2793" s="100"/>
      <c r="C2793" s="74"/>
      <c r="D2793" s="74"/>
      <c r="E2793" s="74"/>
      <c r="F2793" s="74"/>
      <c r="G2793" s="75"/>
      <c r="H2793" s="435"/>
      <c r="I2793" s="73"/>
      <c r="J2793" s="101"/>
      <c r="K2793" s="113"/>
      <c r="L2793" s="103"/>
      <c r="M2793" s="569" t="str">
        <f>IF(NOT(ISERROR(FIND("Training",W2793))),"'Plot Psychometric_HH'",IF(NOT(ISERROR(FIND("1DAT",W2793))),"'Plot Tuning Azimuth_HH'",IF(NOT(ISERROR(FIND("HD_dt",W2793))),"'Plot HeadingDiscimination_PSTH_HH_dt_yuchen'",IF(NOT(ISERROR(FIND("HD",W2793))),"'Plot HeadingDiscimination_PSTH_HH'",IF(NOT(ISERROR(FIND("MemSac",W2793))),"'Memory Saccade Analysis_HH'",IF(NOT(ISERROR(FIND("DelSac",W2793))),"'Memory Saccade Analysis_HH'",IF(NOT(ISERROR(FIND("u-stim",W2793))),"'Plot Microstim_HH'","")))))))</f>
        <v/>
      </c>
      <c r="N2793" s="573"/>
      <c r="O2793" s="584"/>
      <c r="P2793" s="590"/>
      <c r="Q2793" s="590"/>
      <c r="R2793" s="590"/>
      <c r="S2793" s="590"/>
      <c r="T2793" s="590"/>
      <c r="U2793" s="590"/>
      <c r="V2793" s="583"/>
      <c r="W2793" s="170"/>
      <c r="X2793" s="192"/>
      <c r="Y2793" s="219"/>
      <c r="Z2793" s="217"/>
      <c r="AA2793" s="218"/>
      <c r="AB2793" s="77"/>
      <c r="AC2793" s="78"/>
      <c r="AD2793" s="199"/>
      <c r="AE2793" s="91"/>
      <c r="AF2793" s="79"/>
      <c r="AG2793" s="79"/>
      <c r="AH2793" s="80"/>
      <c r="AI2793" s="81"/>
      <c r="AJ2793" s="81"/>
      <c r="AK2793" s="81"/>
      <c r="AL2793" s="81"/>
      <c r="AM2793" s="114"/>
      <c r="AN2793" s="82"/>
      <c r="AO2793" s="83"/>
      <c r="AP2793" s="83"/>
      <c r="AQ2793" s="83"/>
      <c r="AR2793" s="84"/>
      <c r="AS2793" s="85"/>
      <c r="AT2793" s="85"/>
      <c r="AU2793" s="85"/>
      <c r="AV2793" s="85"/>
      <c r="AW2793" s="104"/>
      <c r="AX2793" s="86"/>
      <c r="AY2793" s="87"/>
      <c r="AZ2793" s="87"/>
      <c r="BA2793" s="87"/>
      <c r="BB2793" s="88"/>
      <c r="BC2793" s="89"/>
      <c r="BD2793" s="89"/>
      <c r="BE2793" s="89"/>
      <c r="BF2793" s="89"/>
      <c r="BG2793" s="115"/>
      <c r="BH2793" s="90"/>
      <c r="BI2793" s="251"/>
      <c r="BJ2793" s="252"/>
      <c r="BK2793" s="252"/>
      <c r="BL2793" s="230"/>
      <c r="BM2793" s="230"/>
      <c r="BN2793" s="230"/>
      <c r="BO2793" s="231"/>
      <c r="BP2793" s="231"/>
      <c r="BQ2793" s="231"/>
      <c r="BR2793" s="232"/>
      <c r="BS2793" s="232"/>
      <c r="BT2793" s="232"/>
      <c r="BU2793" s="230"/>
      <c r="BV2793" s="230"/>
      <c r="BW2793" s="231"/>
      <c r="BX2793" s="231"/>
      <c r="BY2793" s="232"/>
      <c r="BZ2793" s="235"/>
      <c r="CA2793" s="257"/>
      <c r="CB2793" s="233"/>
      <c r="CC2793" s="230"/>
      <c r="CD2793" s="230"/>
      <c r="CE2793" s="230"/>
      <c r="CF2793" s="230"/>
      <c r="CG2793" s="230"/>
      <c r="CH2793" s="230"/>
      <c r="CI2793" s="230"/>
      <c r="CJ2793" s="231"/>
      <c r="CK2793" s="231"/>
      <c r="CL2793" s="231"/>
      <c r="CM2793" s="231"/>
      <c r="CN2793" s="231"/>
      <c r="CO2793" s="231"/>
      <c r="CP2793" s="231"/>
      <c r="CQ2793" s="231"/>
      <c r="CR2793" s="232"/>
      <c r="CS2793" s="232"/>
      <c r="CT2793" s="232"/>
      <c r="CU2793" s="232"/>
      <c r="CV2793" s="232"/>
      <c r="CW2793" s="232"/>
      <c r="CX2793" s="232"/>
      <c r="CY2793" s="234"/>
      <c r="DA2793" s="106"/>
      <c r="DC2793" s="106"/>
      <c r="DD2793" s="106"/>
      <c r="DE2793" s="106"/>
      <c r="DF2793" s="92"/>
      <c r="DG2793" s="107"/>
      <c r="DH2793" s="107"/>
      <c r="DI2793" s="107"/>
      <c r="DJ2793" s="107"/>
      <c r="DK2793" s="107"/>
      <c r="DL2793" s="107"/>
      <c r="DM2793" s="110"/>
      <c r="DN2793" s="110"/>
      <c r="DO2793" s="110"/>
      <c r="DP2793" s="110"/>
      <c r="DQ2793" s="110"/>
      <c r="DR2793" s="110"/>
      <c r="DS2793" s="110"/>
      <c r="DT2793" s="110"/>
      <c r="DU2793" s="497"/>
      <c r="DV2793" s="497"/>
      <c r="DW2793" s="497"/>
      <c r="DX2793" s="497"/>
      <c r="DY2793" s="497"/>
      <c r="DZ2793" s="497"/>
      <c r="EA2793" s="98"/>
      <c r="EB2793" s="99"/>
      <c r="EC2793" s="99"/>
      <c r="ED2793" s="99"/>
      <c r="EE2793" s="99"/>
      <c r="EF2793" s="99"/>
      <c r="EG2793" s="99"/>
      <c r="EH2793" s="99"/>
      <c r="EI2793" s="99"/>
      <c r="EJ2793" s="99"/>
      <c r="EK2793" s="99"/>
      <c r="EL2793" s="99"/>
      <c r="EM2793" s="99"/>
      <c r="EN2793" s="99"/>
      <c r="EO2793" s="99"/>
      <c r="EP2793" s="99"/>
      <c r="EQ2793" s="99"/>
      <c r="ER2793" s="99"/>
      <c r="ES2793" s="99"/>
      <c r="ET2793" s="99"/>
      <c r="EU2793" s="99"/>
      <c r="EV2793" s="99"/>
      <c r="EW2793" s="99"/>
      <c r="EX2793" s="119"/>
      <c r="EY2793" s="121"/>
      <c r="EZ2793" s="296"/>
      <c r="FA2793" s="83"/>
      <c r="FC2793" s="116"/>
      <c r="FD2793" s="116"/>
    </row>
    <row r="2794" spans="1:160" ht="15" customHeight="1" x14ac:dyDescent="0.2">
      <c r="A2794" s="100"/>
      <c r="B2794" s="100"/>
      <c r="C2794" s="74"/>
      <c r="D2794" s="74"/>
      <c r="E2794" s="74"/>
      <c r="F2794" s="74"/>
      <c r="G2794" s="75"/>
      <c r="H2794" s="435"/>
      <c r="I2794" s="73"/>
      <c r="J2794" s="101"/>
      <c r="K2794" s="113"/>
      <c r="L2794" s="103"/>
      <c r="M2794" s="569" t="str">
        <f>IF(NOT(ISERROR(FIND("Training",W2794))),"'Plot Psychometric_HH'",IF(NOT(ISERROR(FIND("1DAT",W2794))),"'Plot Tuning Azimuth_HH'",IF(NOT(ISERROR(FIND("HD_dt",W2794))),"'Plot HeadingDiscimination_PSTH_HH_dt_yuchen'",IF(NOT(ISERROR(FIND("HD",W2794))),"'Plot HeadingDiscimination_PSTH_HH'",IF(NOT(ISERROR(FIND("MemSac",W2794))),"'Memory Saccade Analysis_HH'",IF(NOT(ISERROR(FIND("DelSac",W2794))),"'Memory Saccade Analysis_HH'",IF(NOT(ISERROR(FIND("u-stim",W2794))),"'Plot Microstim_HH'","")))))))</f>
        <v/>
      </c>
      <c r="N2794" s="573"/>
      <c r="O2794" s="584"/>
      <c r="P2794" s="590"/>
      <c r="Q2794" s="590"/>
      <c r="R2794" s="590"/>
      <c r="S2794" s="590"/>
      <c r="T2794" s="590"/>
      <c r="U2794" s="590"/>
      <c r="V2794" s="583"/>
      <c r="W2794" s="170"/>
      <c r="X2794" s="192"/>
      <c r="Y2794" s="219"/>
      <c r="Z2794" s="217"/>
      <c r="AA2794" s="218"/>
      <c r="AB2794" s="77"/>
      <c r="AC2794" s="78"/>
      <c r="AD2794" s="199"/>
      <c r="AE2794" s="91"/>
      <c r="AF2794" s="79"/>
      <c r="AG2794" s="79"/>
      <c r="AH2794" s="80"/>
      <c r="AI2794" s="81"/>
      <c r="AJ2794" s="81"/>
      <c r="AK2794" s="81"/>
      <c r="AL2794" s="81"/>
      <c r="AM2794" s="114"/>
      <c r="AN2794" s="82"/>
      <c r="AO2794" s="83"/>
      <c r="AP2794" s="83"/>
      <c r="AQ2794" s="83"/>
      <c r="AR2794" s="84"/>
      <c r="AS2794" s="85"/>
      <c r="AT2794" s="85"/>
      <c r="AU2794" s="85"/>
      <c r="AV2794" s="85"/>
      <c r="AW2794" s="104"/>
      <c r="AX2794" s="86"/>
      <c r="AY2794" s="87"/>
      <c r="AZ2794" s="87"/>
      <c r="BA2794" s="87"/>
      <c r="BB2794" s="88"/>
      <c r="BC2794" s="89"/>
      <c r="BD2794" s="89"/>
      <c r="BE2794" s="89"/>
      <c r="BF2794" s="89"/>
      <c r="BG2794" s="115"/>
      <c r="BH2794" s="90"/>
      <c r="BI2794" s="251"/>
      <c r="BJ2794" s="252"/>
      <c r="BK2794" s="252"/>
      <c r="BL2794" s="230"/>
      <c r="BM2794" s="230"/>
      <c r="BN2794" s="230"/>
      <c r="BO2794" s="231"/>
      <c r="BP2794" s="231"/>
      <c r="BQ2794" s="231"/>
      <c r="BR2794" s="232"/>
      <c r="BS2794" s="232"/>
      <c r="BT2794" s="232"/>
      <c r="BU2794" s="230"/>
      <c r="BV2794" s="230"/>
      <c r="BW2794" s="231"/>
      <c r="BX2794" s="231"/>
      <c r="BY2794" s="232"/>
      <c r="BZ2794" s="235"/>
      <c r="CA2794" s="257"/>
      <c r="CB2794" s="233"/>
      <c r="CC2794" s="230"/>
      <c r="CD2794" s="230"/>
      <c r="CE2794" s="230"/>
      <c r="CF2794" s="230"/>
      <c r="CG2794" s="230"/>
      <c r="CH2794" s="230"/>
      <c r="CI2794" s="230"/>
      <c r="CJ2794" s="231"/>
      <c r="CK2794" s="231"/>
      <c r="CL2794" s="231"/>
      <c r="CM2794" s="231"/>
      <c r="CN2794" s="231"/>
      <c r="CO2794" s="231"/>
      <c r="CP2794" s="231"/>
      <c r="CQ2794" s="231"/>
      <c r="CR2794" s="232"/>
      <c r="CS2794" s="232"/>
      <c r="CT2794" s="232"/>
      <c r="CU2794" s="232"/>
      <c r="CV2794" s="232"/>
      <c r="CW2794" s="232"/>
      <c r="CX2794" s="232"/>
      <c r="CY2794" s="234"/>
      <c r="DA2794" s="106"/>
      <c r="DC2794" s="106"/>
      <c r="DD2794" s="106"/>
      <c r="DE2794" s="106"/>
      <c r="DF2794" s="92"/>
      <c r="DG2794" s="107"/>
      <c r="DH2794" s="107"/>
      <c r="DI2794" s="107"/>
      <c r="DJ2794" s="107"/>
      <c r="DK2794" s="107"/>
      <c r="DL2794" s="107"/>
      <c r="DM2794" s="110"/>
      <c r="DN2794" s="110"/>
      <c r="DO2794" s="110"/>
      <c r="DP2794" s="110"/>
      <c r="DQ2794" s="110"/>
      <c r="DR2794" s="110"/>
      <c r="DS2794" s="110"/>
      <c r="DT2794" s="110"/>
      <c r="DU2794" s="497"/>
      <c r="DV2794" s="497"/>
      <c r="DW2794" s="497"/>
      <c r="DX2794" s="497"/>
      <c r="DY2794" s="497"/>
      <c r="DZ2794" s="497"/>
      <c r="EA2794" s="98"/>
      <c r="EB2794" s="99"/>
      <c r="EC2794" s="99"/>
      <c r="ED2794" s="99"/>
      <c r="EE2794" s="99"/>
      <c r="EF2794" s="99"/>
      <c r="EG2794" s="99"/>
      <c r="EH2794" s="99"/>
      <c r="EI2794" s="99"/>
      <c r="EJ2794" s="99"/>
      <c r="EK2794" s="99"/>
      <c r="EL2794" s="99"/>
      <c r="EM2794" s="99"/>
      <c r="EN2794" s="99"/>
      <c r="EO2794" s="99"/>
      <c r="EP2794" s="99"/>
      <c r="EQ2794" s="99"/>
      <c r="ER2794" s="99"/>
      <c r="ES2794" s="99"/>
      <c r="ET2794" s="99"/>
      <c r="EU2794" s="99"/>
      <c r="EV2794" s="99"/>
      <c r="EW2794" s="99"/>
      <c r="EX2794" s="119"/>
      <c r="EY2794" s="121"/>
      <c r="EZ2794" s="296"/>
      <c r="FA2794" s="83"/>
      <c r="FC2794" s="116"/>
      <c r="FD2794" s="116"/>
    </row>
    <row r="2795" spans="1:160" ht="15" customHeight="1" x14ac:dyDescent="0.2">
      <c r="A2795" s="100"/>
      <c r="B2795" s="100"/>
      <c r="C2795" s="74"/>
      <c r="D2795" s="74"/>
      <c r="E2795" s="74"/>
      <c r="F2795" s="74"/>
      <c r="G2795" s="75"/>
      <c r="H2795" s="435"/>
      <c r="I2795" s="73"/>
      <c r="J2795" s="101"/>
      <c r="K2795" s="113"/>
      <c r="L2795" s="103"/>
      <c r="M2795" s="569" t="str">
        <f>IF(NOT(ISERROR(FIND("Training",W2795))),"'Plot Psychometric_HH'",IF(NOT(ISERROR(FIND("1DAT",W2795))),"'Plot Tuning Azimuth_HH'",IF(NOT(ISERROR(FIND("HD_dt",W2795))),"'Plot HeadingDiscimination_PSTH_HH_dt_yuchen'",IF(NOT(ISERROR(FIND("HD",W2795))),"'Plot HeadingDiscimination_PSTH_HH'",IF(NOT(ISERROR(FIND("MemSac",W2795))),"'Memory Saccade Analysis_HH'",IF(NOT(ISERROR(FIND("DelSac",W2795))),"'Memory Saccade Analysis_HH'",IF(NOT(ISERROR(FIND("u-stim",W2795))),"'Plot Microstim_HH'","")))))))</f>
        <v/>
      </c>
      <c r="N2795" s="573"/>
      <c r="O2795" s="584"/>
      <c r="P2795" s="590"/>
      <c r="Q2795" s="590"/>
      <c r="R2795" s="590"/>
      <c r="S2795" s="590"/>
      <c r="T2795" s="590"/>
      <c r="U2795" s="590"/>
      <c r="V2795" s="583"/>
      <c r="W2795" s="170"/>
      <c r="X2795" s="192"/>
      <c r="Y2795" s="219"/>
      <c r="Z2795" s="217"/>
      <c r="AA2795" s="218"/>
      <c r="AB2795" s="77"/>
      <c r="AC2795" s="78"/>
      <c r="AD2795" s="199"/>
      <c r="AE2795" s="91"/>
      <c r="AF2795" s="79"/>
      <c r="AG2795" s="79"/>
      <c r="AH2795" s="80"/>
      <c r="AI2795" s="81"/>
      <c r="AJ2795" s="81"/>
      <c r="AK2795" s="81"/>
      <c r="AL2795" s="81"/>
      <c r="AM2795" s="114"/>
      <c r="AN2795" s="82"/>
      <c r="AO2795" s="83"/>
      <c r="AP2795" s="83"/>
      <c r="AQ2795" s="83"/>
      <c r="AR2795" s="84"/>
      <c r="AS2795" s="85"/>
      <c r="AT2795" s="85"/>
      <c r="AU2795" s="85"/>
      <c r="AV2795" s="85"/>
      <c r="AW2795" s="104"/>
      <c r="AX2795" s="86"/>
      <c r="AY2795" s="87"/>
      <c r="AZ2795" s="87"/>
      <c r="BA2795" s="87"/>
      <c r="BB2795" s="88"/>
      <c r="BC2795" s="89"/>
      <c r="BD2795" s="89"/>
      <c r="BE2795" s="89"/>
      <c r="BF2795" s="89"/>
      <c r="BG2795" s="115"/>
      <c r="BH2795" s="90"/>
      <c r="BI2795" s="251"/>
      <c r="BJ2795" s="252"/>
      <c r="BK2795" s="252"/>
      <c r="BL2795" s="230"/>
      <c r="BM2795" s="230"/>
      <c r="BN2795" s="230"/>
      <c r="BO2795" s="231"/>
      <c r="BP2795" s="231"/>
      <c r="BQ2795" s="231"/>
      <c r="BR2795" s="232"/>
      <c r="BS2795" s="232"/>
      <c r="BT2795" s="232"/>
      <c r="BU2795" s="230"/>
      <c r="BV2795" s="230"/>
      <c r="BW2795" s="231"/>
      <c r="BX2795" s="231"/>
      <c r="BY2795" s="232"/>
      <c r="BZ2795" s="235"/>
      <c r="CA2795" s="257"/>
      <c r="CB2795" s="233"/>
      <c r="CC2795" s="230"/>
      <c r="CD2795" s="230"/>
      <c r="CE2795" s="230"/>
      <c r="CF2795" s="230"/>
      <c r="CG2795" s="230"/>
      <c r="CH2795" s="230"/>
      <c r="CI2795" s="230"/>
      <c r="CJ2795" s="231"/>
      <c r="CK2795" s="231"/>
      <c r="CL2795" s="231"/>
      <c r="CM2795" s="231"/>
      <c r="CN2795" s="231"/>
      <c r="CO2795" s="231"/>
      <c r="CP2795" s="231"/>
      <c r="CQ2795" s="231"/>
      <c r="CR2795" s="232"/>
      <c r="CS2795" s="232"/>
      <c r="CT2795" s="232"/>
      <c r="CU2795" s="232"/>
      <c r="CV2795" s="232"/>
      <c r="CW2795" s="232"/>
      <c r="CX2795" s="232"/>
      <c r="CY2795" s="234"/>
      <c r="DA2795" s="106"/>
      <c r="DC2795" s="106"/>
      <c r="DD2795" s="106"/>
      <c r="DE2795" s="106"/>
      <c r="DF2795" s="92"/>
      <c r="DG2795" s="107"/>
      <c r="DH2795" s="107"/>
      <c r="DI2795" s="107"/>
      <c r="DJ2795" s="107"/>
      <c r="DK2795" s="107"/>
      <c r="DL2795" s="107"/>
      <c r="DM2795" s="110"/>
      <c r="DN2795" s="110"/>
      <c r="DO2795" s="110"/>
      <c r="DP2795" s="110"/>
      <c r="DQ2795" s="110"/>
      <c r="DR2795" s="110"/>
      <c r="DS2795" s="110"/>
      <c r="DT2795" s="110"/>
      <c r="DU2795" s="497"/>
      <c r="DV2795" s="497"/>
      <c r="DW2795" s="497"/>
      <c r="DX2795" s="497"/>
      <c r="DY2795" s="497"/>
      <c r="DZ2795" s="497"/>
      <c r="EA2795" s="98"/>
      <c r="EB2795" s="99"/>
      <c r="EC2795" s="99"/>
      <c r="ED2795" s="99"/>
      <c r="EE2795" s="99"/>
      <c r="EF2795" s="99"/>
      <c r="EG2795" s="99"/>
      <c r="EH2795" s="99"/>
      <c r="EI2795" s="99"/>
      <c r="EJ2795" s="99"/>
      <c r="EK2795" s="99"/>
      <c r="EL2795" s="99"/>
      <c r="EM2795" s="99"/>
      <c r="EN2795" s="99"/>
      <c r="EO2795" s="99"/>
      <c r="EP2795" s="99"/>
      <c r="EQ2795" s="99"/>
      <c r="ER2795" s="99"/>
      <c r="ES2795" s="99"/>
      <c r="ET2795" s="99"/>
      <c r="EU2795" s="99"/>
      <c r="EV2795" s="99"/>
      <c r="EW2795" s="99"/>
      <c r="EX2795" s="119"/>
      <c r="EY2795" s="121"/>
      <c r="EZ2795" s="296"/>
      <c r="FA2795" s="83"/>
      <c r="FC2795" s="116"/>
      <c r="FD2795" s="116"/>
    </row>
    <row r="2796" spans="1:160" ht="15" customHeight="1" x14ac:dyDescent="0.2">
      <c r="A2796" s="100"/>
      <c r="B2796" s="100"/>
      <c r="C2796" s="74"/>
      <c r="D2796" s="74"/>
      <c r="E2796" s="74"/>
      <c r="F2796" s="74"/>
      <c r="G2796" s="75"/>
      <c r="H2796" s="435"/>
      <c r="I2796" s="73"/>
      <c r="J2796" s="101"/>
      <c r="K2796" s="113"/>
      <c r="L2796" s="103"/>
      <c r="M2796" s="569" t="str">
        <f>IF(NOT(ISERROR(FIND("Training",W2796))),"'Plot Psychometric_HH'",IF(NOT(ISERROR(FIND("1DAT",W2796))),"'Plot Tuning Azimuth_HH'",IF(NOT(ISERROR(FIND("HD_dt",W2796))),"'Plot HeadingDiscimination_PSTH_HH_dt_yuchen'",IF(NOT(ISERROR(FIND("HD",W2796))),"'Plot HeadingDiscimination_PSTH_HH'",IF(NOT(ISERROR(FIND("MemSac",W2796))),"'Memory Saccade Analysis_HH'",IF(NOT(ISERROR(FIND("DelSac",W2796))),"'Memory Saccade Analysis_HH'",IF(NOT(ISERROR(FIND("u-stim",W2796))),"'Plot Microstim_HH'","")))))))</f>
        <v/>
      </c>
      <c r="N2796" s="573"/>
      <c r="O2796" s="584"/>
      <c r="P2796" s="590"/>
      <c r="Q2796" s="590"/>
      <c r="R2796" s="590"/>
      <c r="S2796" s="590"/>
      <c r="T2796" s="590"/>
      <c r="U2796" s="590"/>
      <c r="V2796" s="583"/>
      <c r="W2796" s="170"/>
      <c r="X2796" s="192"/>
      <c r="Y2796" s="219"/>
      <c r="Z2796" s="217"/>
      <c r="AA2796" s="218"/>
      <c r="AB2796" s="77"/>
      <c r="AC2796" s="78"/>
      <c r="AD2796" s="199"/>
      <c r="AE2796" s="91"/>
      <c r="AF2796" s="79"/>
      <c r="AG2796" s="79"/>
      <c r="AH2796" s="80"/>
      <c r="AI2796" s="81"/>
      <c r="AJ2796" s="81"/>
      <c r="AK2796" s="81"/>
      <c r="AL2796" s="81"/>
      <c r="AM2796" s="114"/>
      <c r="AN2796" s="82"/>
      <c r="AO2796" s="83"/>
      <c r="AP2796" s="83"/>
      <c r="AQ2796" s="83"/>
      <c r="AR2796" s="84"/>
      <c r="AS2796" s="85"/>
      <c r="AT2796" s="85"/>
      <c r="AU2796" s="85"/>
      <c r="AV2796" s="85"/>
      <c r="AW2796" s="104"/>
      <c r="AX2796" s="86"/>
      <c r="AY2796" s="87"/>
      <c r="AZ2796" s="87"/>
      <c r="BA2796" s="87"/>
      <c r="BB2796" s="88"/>
      <c r="BC2796" s="89"/>
      <c r="BD2796" s="89"/>
      <c r="BE2796" s="89"/>
      <c r="BF2796" s="89"/>
      <c r="BG2796" s="115"/>
      <c r="BH2796" s="90"/>
      <c r="BI2796" s="251"/>
      <c r="BJ2796" s="252"/>
      <c r="BK2796" s="252"/>
      <c r="BL2796" s="230"/>
      <c r="BM2796" s="230"/>
      <c r="BN2796" s="230"/>
      <c r="BO2796" s="231"/>
      <c r="BP2796" s="231"/>
      <c r="BQ2796" s="231"/>
      <c r="BR2796" s="232"/>
      <c r="BS2796" s="232"/>
      <c r="BT2796" s="232"/>
      <c r="BU2796" s="230"/>
      <c r="BV2796" s="230"/>
      <c r="BW2796" s="231"/>
      <c r="BX2796" s="231"/>
      <c r="BY2796" s="232"/>
      <c r="BZ2796" s="235"/>
      <c r="CA2796" s="257"/>
      <c r="CB2796" s="233"/>
      <c r="CC2796" s="230"/>
      <c r="CD2796" s="230"/>
      <c r="CE2796" s="230"/>
      <c r="CF2796" s="230"/>
      <c r="CG2796" s="230"/>
      <c r="CH2796" s="230"/>
      <c r="CI2796" s="230"/>
      <c r="CJ2796" s="231"/>
      <c r="CK2796" s="231"/>
      <c r="CL2796" s="231"/>
      <c r="CM2796" s="231"/>
      <c r="CN2796" s="231"/>
      <c r="CO2796" s="231"/>
      <c r="CP2796" s="231"/>
      <c r="CQ2796" s="231"/>
      <c r="CR2796" s="232"/>
      <c r="CS2796" s="232"/>
      <c r="CT2796" s="232"/>
      <c r="CU2796" s="232"/>
      <c r="CV2796" s="232"/>
      <c r="CW2796" s="232"/>
      <c r="CX2796" s="232"/>
      <c r="CY2796" s="234"/>
      <c r="DA2796" s="106"/>
      <c r="DC2796" s="106"/>
      <c r="DD2796" s="106"/>
      <c r="DE2796" s="106"/>
      <c r="DF2796" s="92"/>
      <c r="DG2796" s="107"/>
      <c r="DH2796" s="107"/>
      <c r="DI2796" s="107"/>
      <c r="DJ2796" s="107"/>
      <c r="DK2796" s="107"/>
      <c r="DL2796" s="107"/>
      <c r="DM2796" s="110"/>
      <c r="DN2796" s="110"/>
      <c r="DO2796" s="110"/>
      <c r="DP2796" s="110"/>
      <c r="DQ2796" s="110"/>
      <c r="DR2796" s="110"/>
      <c r="DS2796" s="110"/>
      <c r="DT2796" s="110"/>
      <c r="DU2796" s="497"/>
      <c r="DV2796" s="497"/>
      <c r="DW2796" s="497"/>
      <c r="DX2796" s="497"/>
      <c r="DY2796" s="497"/>
      <c r="DZ2796" s="497"/>
      <c r="EA2796" s="98"/>
      <c r="EB2796" s="99"/>
      <c r="EC2796" s="99"/>
      <c r="ED2796" s="99"/>
      <c r="EE2796" s="99"/>
      <c r="EF2796" s="99"/>
      <c r="EG2796" s="99"/>
      <c r="EH2796" s="99"/>
      <c r="EI2796" s="99"/>
      <c r="EJ2796" s="99"/>
      <c r="EK2796" s="99"/>
      <c r="EL2796" s="99"/>
      <c r="EM2796" s="99"/>
      <c r="EN2796" s="99"/>
      <c r="EO2796" s="99"/>
      <c r="EP2796" s="99"/>
      <c r="EQ2796" s="99"/>
      <c r="ER2796" s="99"/>
      <c r="ES2796" s="99"/>
      <c r="ET2796" s="99"/>
      <c r="EU2796" s="99"/>
      <c r="EV2796" s="99"/>
      <c r="EW2796" s="99"/>
      <c r="EX2796" s="119"/>
      <c r="EY2796" s="121"/>
      <c r="EZ2796" s="296"/>
      <c r="FA2796" s="83"/>
      <c r="FC2796" s="116"/>
      <c r="FD2796" s="116"/>
    </row>
    <row r="2797" spans="1:160" ht="15" customHeight="1" x14ac:dyDescent="0.2">
      <c r="A2797" s="100"/>
      <c r="B2797" s="100"/>
      <c r="C2797" s="74"/>
      <c r="D2797" s="74"/>
      <c r="E2797" s="74"/>
      <c r="F2797" s="74"/>
      <c r="G2797" s="75"/>
      <c r="H2797" s="435"/>
      <c r="I2797" s="73"/>
      <c r="J2797" s="101"/>
      <c r="K2797" s="113"/>
      <c r="L2797" s="103"/>
      <c r="M2797" s="569" t="str">
        <f>IF(NOT(ISERROR(FIND("Training",W2797))),"'Plot Psychometric_HH'",IF(NOT(ISERROR(FIND("1DAT",W2797))),"'Plot Tuning Azimuth_HH'",IF(NOT(ISERROR(FIND("HD_dt",W2797))),"'Plot HeadingDiscimination_PSTH_HH_dt_yuchen'",IF(NOT(ISERROR(FIND("HD",W2797))),"'Plot HeadingDiscimination_PSTH_HH'",IF(NOT(ISERROR(FIND("MemSac",W2797))),"'Memory Saccade Analysis_HH'",IF(NOT(ISERROR(FIND("DelSac",W2797))),"'Memory Saccade Analysis_HH'",IF(NOT(ISERROR(FIND("u-stim",W2797))),"'Plot Microstim_HH'","")))))))</f>
        <v/>
      </c>
      <c r="N2797" s="573"/>
      <c r="O2797" s="584"/>
      <c r="P2797" s="590"/>
      <c r="Q2797" s="590"/>
      <c r="R2797" s="590"/>
      <c r="S2797" s="590"/>
      <c r="T2797" s="590"/>
      <c r="U2797" s="590"/>
      <c r="V2797" s="583"/>
      <c r="W2797" s="170"/>
      <c r="X2797" s="192"/>
      <c r="Y2797" s="219"/>
      <c r="Z2797" s="217"/>
      <c r="AA2797" s="218"/>
      <c r="AB2797" s="77"/>
      <c r="AC2797" s="78"/>
      <c r="AD2797" s="199"/>
      <c r="AE2797" s="91"/>
      <c r="AF2797" s="79"/>
      <c r="AG2797" s="79"/>
      <c r="AH2797" s="80"/>
      <c r="AI2797" s="81"/>
      <c r="AJ2797" s="81"/>
      <c r="AK2797" s="81"/>
      <c r="AL2797" s="81"/>
      <c r="AM2797" s="114"/>
      <c r="AN2797" s="82"/>
      <c r="AO2797" s="83"/>
      <c r="AP2797" s="83"/>
      <c r="AQ2797" s="83"/>
      <c r="AR2797" s="84"/>
      <c r="AS2797" s="85"/>
      <c r="AT2797" s="85"/>
      <c r="AU2797" s="85"/>
      <c r="AV2797" s="85"/>
      <c r="AW2797" s="104"/>
      <c r="AX2797" s="86"/>
      <c r="AY2797" s="87"/>
      <c r="AZ2797" s="87"/>
      <c r="BA2797" s="87"/>
      <c r="BB2797" s="88"/>
      <c r="BC2797" s="89"/>
      <c r="BD2797" s="89"/>
      <c r="BE2797" s="89"/>
      <c r="BF2797" s="89"/>
      <c r="BG2797" s="115"/>
      <c r="BH2797" s="90"/>
      <c r="BI2797" s="251"/>
      <c r="BJ2797" s="252"/>
      <c r="BK2797" s="252"/>
      <c r="BL2797" s="230"/>
      <c r="BM2797" s="230"/>
      <c r="BN2797" s="230"/>
      <c r="BO2797" s="231"/>
      <c r="BP2797" s="231"/>
      <c r="BQ2797" s="231"/>
      <c r="BR2797" s="232"/>
      <c r="BS2797" s="232"/>
      <c r="BT2797" s="232"/>
      <c r="BU2797" s="230"/>
      <c r="BV2797" s="230"/>
      <c r="BW2797" s="231"/>
      <c r="BX2797" s="231"/>
      <c r="BY2797" s="232"/>
      <c r="BZ2797" s="235"/>
      <c r="CA2797" s="257"/>
      <c r="CB2797" s="233"/>
      <c r="CC2797" s="230"/>
      <c r="CD2797" s="230"/>
      <c r="CE2797" s="230"/>
      <c r="CF2797" s="230"/>
      <c r="CG2797" s="230"/>
      <c r="CH2797" s="230"/>
      <c r="CI2797" s="230"/>
      <c r="CJ2797" s="231"/>
      <c r="CK2797" s="231"/>
      <c r="CL2797" s="231"/>
      <c r="CM2797" s="231"/>
      <c r="CN2797" s="231"/>
      <c r="CO2797" s="231"/>
      <c r="CP2797" s="231"/>
      <c r="CQ2797" s="231"/>
      <c r="CR2797" s="232"/>
      <c r="CS2797" s="232"/>
      <c r="CT2797" s="232"/>
      <c r="CU2797" s="232"/>
      <c r="CV2797" s="232"/>
      <c r="CW2797" s="232"/>
      <c r="CX2797" s="232"/>
      <c r="CY2797" s="234"/>
      <c r="DA2797" s="106"/>
      <c r="DC2797" s="106"/>
      <c r="DD2797" s="106"/>
      <c r="DE2797" s="106"/>
      <c r="DF2797" s="92"/>
      <c r="DG2797" s="107"/>
      <c r="DH2797" s="107"/>
      <c r="DI2797" s="107"/>
      <c r="DJ2797" s="107"/>
      <c r="DK2797" s="107"/>
      <c r="DL2797" s="107"/>
      <c r="DM2797" s="110"/>
      <c r="DN2797" s="110"/>
      <c r="DO2797" s="110"/>
      <c r="DP2797" s="110"/>
      <c r="DQ2797" s="110"/>
      <c r="DR2797" s="110"/>
      <c r="DS2797" s="110"/>
      <c r="DT2797" s="110"/>
      <c r="DU2797" s="497"/>
      <c r="DV2797" s="497"/>
      <c r="DW2797" s="497"/>
      <c r="DX2797" s="497"/>
      <c r="DY2797" s="497"/>
      <c r="DZ2797" s="497"/>
      <c r="EA2797" s="98"/>
      <c r="EB2797" s="99"/>
      <c r="EC2797" s="99"/>
      <c r="ED2797" s="99"/>
      <c r="EE2797" s="99"/>
      <c r="EF2797" s="99"/>
      <c r="EG2797" s="99"/>
      <c r="EH2797" s="99"/>
      <c r="EI2797" s="99"/>
      <c r="EJ2797" s="99"/>
      <c r="EK2797" s="99"/>
      <c r="EL2797" s="99"/>
      <c r="EM2797" s="99"/>
      <c r="EN2797" s="99"/>
      <c r="EO2797" s="99"/>
      <c r="EP2797" s="99"/>
      <c r="EQ2797" s="99"/>
      <c r="ER2797" s="99"/>
      <c r="ES2797" s="99"/>
      <c r="ET2797" s="99"/>
      <c r="EU2797" s="99"/>
      <c r="EV2797" s="99"/>
      <c r="EW2797" s="99"/>
      <c r="EX2797" s="119"/>
      <c r="EY2797" s="121"/>
      <c r="EZ2797" s="296"/>
      <c r="FA2797" s="83"/>
      <c r="FC2797" s="116"/>
      <c r="FD2797" s="116"/>
    </row>
    <row r="2798" spans="1:160" ht="15" customHeight="1" x14ac:dyDescent="0.2">
      <c r="A2798" s="100"/>
      <c r="B2798" s="100"/>
      <c r="C2798" s="74"/>
      <c r="D2798" s="74"/>
      <c r="E2798" s="74"/>
      <c r="F2798" s="74"/>
      <c r="G2798" s="75"/>
      <c r="H2798" s="435"/>
      <c r="I2798" s="73"/>
      <c r="J2798" s="101"/>
      <c r="K2798" s="113"/>
      <c r="L2798" s="103"/>
      <c r="M2798" s="569" t="str">
        <f>IF(NOT(ISERROR(FIND("Training",W2798))),"'Plot Psychometric_HH'",IF(NOT(ISERROR(FIND("1DAT",W2798))),"'Plot Tuning Azimuth_HH'",IF(NOT(ISERROR(FIND("HD_dt",W2798))),"'Plot HeadingDiscimination_PSTH_HH_dt_yuchen'",IF(NOT(ISERROR(FIND("HD",W2798))),"'Plot HeadingDiscimination_PSTH_HH'",IF(NOT(ISERROR(FIND("MemSac",W2798))),"'Memory Saccade Analysis_HH'",IF(NOT(ISERROR(FIND("DelSac",W2798))),"'Memory Saccade Analysis_HH'",IF(NOT(ISERROR(FIND("u-stim",W2798))),"'Plot Microstim_HH'","")))))))</f>
        <v/>
      </c>
      <c r="N2798" s="573"/>
      <c r="O2798" s="584"/>
      <c r="P2798" s="590"/>
      <c r="Q2798" s="590"/>
      <c r="R2798" s="590"/>
      <c r="S2798" s="590"/>
      <c r="T2798" s="590"/>
      <c r="U2798" s="590"/>
      <c r="V2798" s="583"/>
      <c r="W2798" s="170"/>
      <c r="X2798" s="192"/>
      <c r="Y2798" s="219"/>
      <c r="Z2798" s="217"/>
      <c r="AA2798" s="218"/>
      <c r="AB2798" s="77"/>
      <c r="AC2798" s="78"/>
      <c r="AD2798" s="199"/>
      <c r="AE2798" s="91"/>
      <c r="AF2798" s="79"/>
      <c r="AG2798" s="79"/>
      <c r="AH2798" s="80"/>
      <c r="AI2798" s="81"/>
      <c r="AJ2798" s="81"/>
      <c r="AK2798" s="81"/>
      <c r="AL2798" s="81"/>
      <c r="AM2798" s="114"/>
      <c r="AN2798" s="82"/>
      <c r="AO2798" s="83"/>
      <c r="AP2798" s="83"/>
      <c r="AQ2798" s="83"/>
      <c r="AR2798" s="84"/>
      <c r="AS2798" s="85"/>
      <c r="AT2798" s="85"/>
      <c r="AU2798" s="85"/>
      <c r="AV2798" s="85"/>
      <c r="AW2798" s="104"/>
      <c r="AX2798" s="86"/>
      <c r="AY2798" s="87"/>
      <c r="AZ2798" s="87"/>
      <c r="BA2798" s="87"/>
      <c r="BB2798" s="88"/>
      <c r="BC2798" s="89"/>
      <c r="BD2798" s="89"/>
      <c r="BE2798" s="89"/>
      <c r="BF2798" s="89"/>
      <c r="BG2798" s="115"/>
      <c r="BH2798" s="90"/>
      <c r="BI2798" s="251"/>
      <c r="BJ2798" s="252"/>
      <c r="BK2798" s="252"/>
      <c r="BL2798" s="230"/>
      <c r="BM2798" s="230"/>
      <c r="BN2798" s="230"/>
      <c r="BO2798" s="231"/>
      <c r="BP2798" s="231"/>
      <c r="BQ2798" s="231"/>
      <c r="BR2798" s="232"/>
      <c r="BS2798" s="232"/>
      <c r="BT2798" s="232"/>
      <c r="BU2798" s="230"/>
      <c r="BV2798" s="230"/>
      <c r="BW2798" s="231"/>
      <c r="BX2798" s="231"/>
      <c r="BY2798" s="232"/>
      <c r="BZ2798" s="235"/>
      <c r="CA2798" s="257"/>
      <c r="CB2798" s="233"/>
      <c r="CC2798" s="230"/>
      <c r="CD2798" s="230"/>
      <c r="CE2798" s="230"/>
      <c r="CF2798" s="230"/>
      <c r="CG2798" s="230"/>
      <c r="CH2798" s="230"/>
      <c r="CI2798" s="230"/>
      <c r="CJ2798" s="231"/>
      <c r="CK2798" s="231"/>
      <c r="CL2798" s="231"/>
      <c r="CM2798" s="231"/>
      <c r="CN2798" s="231"/>
      <c r="CO2798" s="231"/>
      <c r="CP2798" s="231"/>
      <c r="CQ2798" s="231"/>
      <c r="CR2798" s="232"/>
      <c r="CS2798" s="232"/>
      <c r="CT2798" s="232"/>
      <c r="CU2798" s="232"/>
      <c r="CV2798" s="232"/>
      <c r="CW2798" s="232"/>
      <c r="CX2798" s="232"/>
      <c r="CY2798" s="234"/>
      <c r="DA2798" s="106"/>
      <c r="DC2798" s="106"/>
      <c r="DD2798" s="106"/>
      <c r="DE2798" s="106"/>
      <c r="DF2798" s="92"/>
      <c r="DG2798" s="107"/>
      <c r="DH2798" s="107"/>
      <c r="DI2798" s="107"/>
      <c r="DJ2798" s="107"/>
      <c r="DK2798" s="107"/>
      <c r="DL2798" s="107"/>
      <c r="DM2798" s="110"/>
      <c r="DN2798" s="110"/>
      <c r="DO2798" s="110"/>
      <c r="DP2798" s="110"/>
      <c r="DQ2798" s="110"/>
      <c r="DR2798" s="110"/>
      <c r="DS2798" s="110"/>
      <c r="DT2798" s="110"/>
      <c r="DU2798" s="497"/>
      <c r="DV2798" s="497"/>
      <c r="DW2798" s="497"/>
      <c r="DX2798" s="497"/>
      <c r="DY2798" s="497"/>
      <c r="DZ2798" s="497"/>
      <c r="EA2798" s="98"/>
      <c r="EB2798" s="99"/>
      <c r="EC2798" s="99"/>
      <c r="ED2798" s="99"/>
      <c r="EE2798" s="99"/>
      <c r="EF2798" s="99"/>
      <c r="EG2798" s="99"/>
      <c r="EH2798" s="99"/>
      <c r="EI2798" s="99"/>
      <c r="EJ2798" s="99"/>
      <c r="EK2798" s="99"/>
      <c r="EL2798" s="99"/>
      <c r="EM2798" s="99"/>
      <c r="EN2798" s="99"/>
      <c r="EO2798" s="99"/>
      <c r="EP2798" s="99"/>
      <c r="EQ2798" s="99"/>
      <c r="ER2798" s="99"/>
      <c r="ES2798" s="99"/>
      <c r="ET2798" s="99"/>
      <c r="EU2798" s="99"/>
      <c r="EV2798" s="99"/>
      <c r="EW2798" s="99"/>
      <c r="EX2798" s="119"/>
      <c r="EY2798" s="121"/>
      <c r="EZ2798" s="296"/>
      <c r="FA2798" s="83"/>
      <c r="FC2798" s="116"/>
      <c r="FD2798" s="116"/>
    </row>
    <row r="2799" spans="1:160" ht="15" customHeight="1" x14ac:dyDescent="0.2">
      <c r="A2799" s="100"/>
      <c r="B2799" s="100"/>
      <c r="C2799" s="74"/>
      <c r="D2799" s="74"/>
      <c r="E2799" s="74"/>
      <c r="F2799" s="74"/>
      <c r="G2799" s="75"/>
      <c r="H2799" s="435"/>
      <c r="I2799" s="73"/>
      <c r="J2799" s="101"/>
      <c r="K2799" s="113"/>
      <c r="L2799" s="103"/>
      <c r="M2799" s="569" t="str">
        <f>IF(NOT(ISERROR(FIND("Training",W2799))),"'Plot Psychometric_HH'",IF(NOT(ISERROR(FIND("1DAT",W2799))),"'Plot Tuning Azimuth_HH'",IF(NOT(ISERROR(FIND("HD_dt",W2799))),"'Plot HeadingDiscimination_PSTH_HH_dt_yuchen'",IF(NOT(ISERROR(FIND("HD",W2799))),"'Plot HeadingDiscimination_PSTH_HH'",IF(NOT(ISERROR(FIND("MemSac",W2799))),"'Memory Saccade Analysis_HH'",IF(NOT(ISERROR(FIND("DelSac",W2799))),"'Memory Saccade Analysis_HH'",IF(NOT(ISERROR(FIND("u-stim",W2799))),"'Plot Microstim_HH'","")))))))</f>
        <v/>
      </c>
      <c r="N2799" s="573"/>
      <c r="O2799" s="584"/>
      <c r="P2799" s="590"/>
      <c r="Q2799" s="590"/>
      <c r="R2799" s="590"/>
      <c r="S2799" s="590"/>
      <c r="T2799" s="590"/>
      <c r="U2799" s="590"/>
      <c r="V2799" s="583"/>
      <c r="W2799" s="170"/>
      <c r="X2799" s="192"/>
      <c r="Y2799" s="219"/>
      <c r="Z2799" s="217"/>
      <c r="AA2799" s="218"/>
      <c r="AB2799" s="77"/>
      <c r="AC2799" s="78"/>
      <c r="AD2799" s="199"/>
      <c r="AE2799" s="91"/>
      <c r="AF2799" s="79"/>
      <c r="AG2799" s="79"/>
      <c r="AH2799" s="80"/>
      <c r="AI2799" s="81"/>
      <c r="AJ2799" s="81"/>
      <c r="AK2799" s="81"/>
      <c r="AL2799" s="81"/>
      <c r="AM2799" s="114"/>
      <c r="AN2799" s="82"/>
      <c r="AO2799" s="83"/>
      <c r="AP2799" s="83"/>
      <c r="AQ2799" s="83"/>
      <c r="AR2799" s="84"/>
      <c r="AS2799" s="85"/>
      <c r="AT2799" s="85"/>
      <c r="AU2799" s="85"/>
      <c r="AV2799" s="85"/>
      <c r="AW2799" s="104"/>
      <c r="AX2799" s="86"/>
      <c r="AY2799" s="87"/>
      <c r="AZ2799" s="87"/>
      <c r="BA2799" s="87"/>
      <c r="BB2799" s="88"/>
      <c r="BC2799" s="89"/>
      <c r="BD2799" s="89"/>
      <c r="BE2799" s="89"/>
      <c r="BF2799" s="89"/>
      <c r="BG2799" s="115"/>
      <c r="BH2799" s="90"/>
      <c r="BI2799" s="251"/>
      <c r="BJ2799" s="252"/>
      <c r="BK2799" s="252"/>
      <c r="BL2799" s="230"/>
      <c r="BM2799" s="230"/>
      <c r="BN2799" s="230"/>
      <c r="BO2799" s="231"/>
      <c r="BP2799" s="231"/>
      <c r="BQ2799" s="231"/>
      <c r="BR2799" s="232"/>
      <c r="BS2799" s="232"/>
      <c r="BT2799" s="232"/>
      <c r="BU2799" s="230"/>
      <c r="BV2799" s="230"/>
      <c r="BW2799" s="231"/>
      <c r="BX2799" s="231"/>
      <c r="BY2799" s="232"/>
      <c r="BZ2799" s="235"/>
      <c r="CA2799" s="257"/>
      <c r="CB2799" s="233"/>
      <c r="CC2799" s="230"/>
      <c r="CD2799" s="230"/>
      <c r="CE2799" s="230"/>
      <c r="CF2799" s="230"/>
      <c r="CG2799" s="230"/>
      <c r="CH2799" s="230"/>
      <c r="CI2799" s="230"/>
      <c r="CJ2799" s="231"/>
      <c r="CK2799" s="231"/>
      <c r="CL2799" s="231"/>
      <c r="CM2799" s="231"/>
      <c r="CN2799" s="231"/>
      <c r="CO2799" s="231"/>
      <c r="CP2799" s="231"/>
      <c r="CQ2799" s="231"/>
      <c r="CR2799" s="232"/>
      <c r="CS2799" s="232"/>
      <c r="CT2799" s="232"/>
      <c r="CU2799" s="232"/>
      <c r="CV2799" s="232"/>
      <c r="CW2799" s="232"/>
      <c r="CX2799" s="232"/>
      <c r="CY2799" s="234"/>
      <c r="DA2799" s="106"/>
      <c r="DC2799" s="106"/>
      <c r="DD2799" s="106"/>
      <c r="DE2799" s="106"/>
      <c r="DF2799" s="92"/>
      <c r="DG2799" s="107"/>
      <c r="DH2799" s="107"/>
      <c r="DI2799" s="107"/>
      <c r="DJ2799" s="107"/>
      <c r="DK2799" s="107"/>
      <c r="DL2799" s="107"/>
      <c r="DM2799" s="110"/>
      <c r="DN2799" s="110"/>
      <c r="DO2799" s="110"/>
      <c r="DP2799" s="110"/>
      <c r="DQ2799" s="110"/>
      <c r="DR2799" s="110"/>
      <c r="DS2799" s="110"/>
      <c r="DT2799" s="110"/>
      <c r="DU2799" s="497"/>
      <c r="DV2799" s="497"/>
      <c r="DW2799" s="497"/>
      <c r="DX2799" s="497"/>
      <c r="DY2799" s="497"/>
      <c r="DZ2799" s="497"/>
      <c r="EA2799" s="98"/>
      <c r="EB2799" s="99"/>
      <c r="EC2799" s="99"/>
      <c r="ED2799" s="99"/>
      <c r="EE2799" s="99"/>
      <c r="EF2799" s="99"/>
      <c r="EG2799" s="99"/>
      <c r="EH2799" s="99"/>
      <c r="EI2799" s="99"/>
      <c r="EJ2799" s="99"/>
      <c r="EK2799" s="99"/>
      <c r="EL2799" s="99"/>
      <c r="EM2799" s="99"/>
      <c r="EN2799" s="99"/>
      <c r="EO2799" s="99"/>
      <c r="EP2799" s="99"/>
      <c r="EQ2799" s="99"/>
      <c r="ER2799" s="99"/>
      <c r="ES2799" s="99"/>
      <c r="ET2799" s="99"/>
      <c r="EU2799" s="99"/>
      <c r="EV2799" s="99"/>
      <c r="EW2799" s="99"/>
      <c r="EX2799" s="119"/>
      <c r="EY2799" s="121"/>
      <c r="EZ2799" s="296"/>
      <c r="FA2799" s="83"/>
      <c r="FC2799" s="116"/>
      <c r="FD2799" s="116"/>
    </row>
    <row r="2800" spans="1:160" ht="15" customHeight="1" x14ac:dyDescent="0.2">
      <c r="A2800" s="100"/>
      <c r="B2800" s="100"/>
      <c r="C2800" s="74"/>
      <c r="D2800" s="74"/>
      <c r="E2800" s="74"/>
      <c r="F2800" s="74"/>
      <c r="G2800" s="75"/>
      <c r="H2800" s="435"/>
      <c r="I2800" s="73"/>
      <c r="J2800" s="101"/>
      <c r="K2800" s="113"/>
      <c r="L2800" s="103"/>
      <c r="M2800" s="569" t="str">
        <f>IF(NOT(ISERROR(FIND("Training",W2800))),"'Plot Psychometric_HH'",IF(NOT(ISERROR(FIND("1DAT",W2800))),"'Plot Tuning Azimuth_HH'",IF(NOT(ISERROR(FIND("HD_dt",W2800))),"'Plot HeadingDiscimination_PSTH_HH_dt_yuchen'",IF(NOT(ISERROR(FIND("HD",W2800))),"'Plot HeadingDiscimination_PSTH_HH'",IF(NOT(ISERROR(FIND("MemSac",W2800))),"'Memory Saccade Analysis_HH'",IF(NOT(ISERROR(FIND("DelSac",W2800))),"'Memory Saccade Analysis_HH'",IF(NOT(ISERROR(FIND("u-stim",W2800))),"'Plot Microstim_HH'","")))))))</f>
        <v/>
      </c>
      <c r="N2800" s="573"/>
      <c r="O2800" s="584"/>
      <c r="P2800" s="590"/>
      <c r="Q2800" s="590"/>
      <c r="R2800" s="590"/>
      <c r="S2800" s="590"/>
      <c r="T2800" s="590"/>
      <c r="U2800" s="590"/>
      <c r="V2800" s="583"/>
      <c r="W2800" s="170"/>
      <c r="X2800" s="192"/>
      <c r="Y2800" s="219"/>
      <c r="Z2800" s="217"/>
      <c r="AA2800" s="218"/>
      <c r="AB2800" s="77"/>
      <c r="AC2800" s="78"/>
      <c r="AD2800" s="199"/>
      <c r="AE2800" s="91"/>
      <c r="AF2800" s="79"/>
      <c r="AG2800" s="79"/>
      <c r="AH2800" s="80"/>
      <c r="AI2800" s="81"/>
      <c r="AJ2800" s="81"/>
      <c r="AK2800" s="81"/>
      <c r="AL2800" s="81"/>
      <c r="AM2800" s="114"/>
      <c r="AN2800" s="82"/>
      <c r="AO2800" s="83"/>
      <c r="AP2800" s="83"/>
      <c r="AQ2800" s="83"/>
      <c r="AR2800" s="84"/>
      <c r="AS2800" s="85"/>
      <c r="AT2800" s="85"/>
      <c r="AU2800" s="85"/>
      <c r="AV2800" s="85"/>
      <c r="AW2800" s="104"/>
      <c r="AX2800" s="86"/>
      <c r="AY2800" s="87"/>
      <c r="AZ2800" s="87"/>
      <c r="BA2800" s="87"/>
      <c r="BB2800" s="88"/>
      <c r="BC2800" s="89"/>
      <c r="BD2800" s="89"/>
      <c r="BE2800" s="89"/>
      <c r="BF2800" s="89"/>
      <c r="BG2800" s="115"/>
      <c r="BH2800" s="90"/>
      <c r="BI2800" s="251"/>
      <c r="BJ2800" s="252"/>
      <c r="BK2800" s="252"/>
      <c r="BL2800" s="230"/>
      <c r="BM2800" s="230"/>
      <c r="BN2800" s="230"/>
      <c r="BO2800" s="231"/>
      <c r="BP2800" s="231"/>
      <c r="BQ2800" s="231"/>
      <c r="BR2800" s="232"/>
      <c r="BS2800" s="232"/>
      <c r="BT2800" s="232"/>
      <c r="BU2800" s="230"/>
      <c r="BV2800" s="230"/>
      <c r="BW2800" s="231"/>
      <c r="BX2800" s="231"/>
      <c r="BY2800" s="232"/>
      <c r="BZ2800" s="235"/>
      <c r="CA2800" s="257"/>
      <c r="CB2800" s="233"/>
      <c r="CC2800" s="230"/>
      <c r="CD2800" s="230"/>
      <c r="CE2800" s="230"/>
      <c r="CF2800" s="230"/>
      <c r="CG2800" s="230"/>
      <c r="CH2800" s="230"/>
      <c r="CI2800" s="230"/>
      <c r="CJ2800" s="231"/>
      <c r="CK2800" s="231"/>
      <c r="CL2800" s="231"/>
      <c r="CM2800" s="231"/>
      <c r="CN2800" s="231"/>
      <c r="CO2800" s="231"/>
      <c r="CP2800" s="231"/>
      <c r="CQ2800" s="231"/>
      <c r="CR2800" s="232"/>
      <c r="CS2800" s="232"/>
      <c r="CT2800" s="232"/>
      <c r="CU2800" s="232"/>
      <c r="CV2800" s="232"/>
      <c r="CW2800" s="232"/>
      <c r="CX2800" s="232"/>
      <c r="CY2800" s="234"/>
      <c r="DA2800" s="106"/>
      <c r="DC2800" s="106"/>
      <c r="DD2800" s="106"/>
      <c r="DE2800" s="106"/>
      <c r="DF2800" s="92"/>
      <c r="DG2800" s="107"/>
      <c r="DH2800" s="107"/>
      <c r="DI2800" s="107"/>
      <c r="DJ2800" s="107"/>
      <c r="DK2800" s="107"/>
      <c r="DL2800" s="107"/>
      <c r="DM2800" s="110"/>
      <c r="DN2800" s="110"/>
      <c r="DO2800" s="110"/>
      <c r="DP2800" s="110"/>
      <c r="DQ2800" s="110"/>
      <c r="DR2800" s="110"/>
      <c r="DS2800" s="110"/>
      <c r="DT2800" s="110"/>
      <c r="DU2800" s="497"/>
      <c r="DV2800" s="497"/>
      <c r="DW2800" s="497"/>
      <c r="DX2800" s="497"/>
      <c r="DY2800" s="497"/>
      <c r="DZ2800" s="497"/>
      <c r="EA2800" s="98"/>
      <c r="EB2800" s="99"/>
      <c r="EC2800" s="99"/>
      <c r="ED2800" s="99"/>
      <c r="EE2800" s="99"/>
      <c r="EF2800" s="99"/>
      <c r="EG2800" s="99"/>
      <c r="EH2800" s="99"/>
      <c r="EI2800" s="99"/>
      <c r="EJ2800" s="99"/>
      <c r="EK2800" s="99"/>
      <c r="EL2800" s="99"/>
      <c r="EM2800" s="99"/>
      <c r="EN2800" s="99"/>
      <c r="EO2800" s="99"/>
      <c r="EP2800" s="99"/>
      <c r="EQ2800" s="99"/>
      <c r="ER2800" s="99"/>
      <c r="ES2800" s="99"/>
      <c r="ET2800" s="99"/>
      <c r="EU2800" s="99"/>
      <c r="EV2800" s="99"/>
      <c r="EW2800" s="99"/>
      <c r="EX2800" s="119"/>
      <c r="EY2800" s="121"/>
      <c r="EZ2800" s="296"/>
      <c r="FA2800" s="83"/>
      <c r="FC2800" s="116"/>
      <c r="FD2800" s="116"/>
    </row>
    <row r="2801" spans="1:160" ht="15" customHeight="1" x14ac:dyDescent="0.2">
      <c r="A2801" s="100"/>
      <c r="B2801" s="100"/>
      <c r="C2801" s="74"/>
      <c r="D2801" s="74"/>
      <c r="E2801" s="74"/>
      <c r="F2801" s="74"/>
      <c r="G2801" s="75"/>
      <c r="H2801" s="435"/>
      <c r="I2801" s="73"/>
      <c r="J2801" s="101"/>
      <c r="K2801" s="113"/>
      <c r="L2801" s="103"/>
      <c r="M2801" s="569" t="str">
        <f>IF(NOT(ISERROR(FIND("Training",W2801))),"'Plot Psychometric_HH'",IF(NOT(ISERROR(FIND("1DAT",W2801))),"'Plot Tuning Azimuth_HH'",IF(NOT(ISERROR(FIND("HD_dt",W2801))),"'Plot HeadingDiscimination_PSTH_HH_dt_yuchen'",IF(NOT(ISERROR(FIND("HD",W2801))),"'Plot HeadingDiscimination_PSTH_HH'",IF(NOT(ISERROR(FIND("MemSac",W2801))),"'Memory Saccade Analysis_HH'",IF(NOT(ISERROR(FIND("DelSac",W2801))),"'Memory Saccade Analysis_HH'",IF(NOT(ISERROR(FIND("u-stim",W2801))),"'Plot Microstim_HH'","")))))))</f>
        <v/>
      </c>
      <c r="N2801" s="573"/>
      <c r="O2801" s="584"/>
      <c r="P2801" s="590"/>
      <c r="Q2801" s="590"/>
      <c r="R2801" s="590"/>
      <c r="S2801" s="590"/>
      <c r="T2801" s="590"/>
      <c r="U2801" s="590"/>
      <c r="V2801" s="583"/>
      <c r="W2801" s="170"/>
      <c r="X2801" s="192"/>
      <c r="Y2801" s="219"/>
      <c r="Z2801" s="217"/>
      <c r="AA2801" s="218"/>
      <c r="AB2801" s="77"/>
      <c r="AC2801" s="78"/>
      <c r="AD2801" s="199"/>
      <c r="AE2801" s="91"/>
      <c r="AF2801" s="79"/>
      <c r="AG2801" s="79"/>
      <c r="AH2801" s="80"/>
      <c r="AI2801" s="81"/>
      <c r="AJ2801" s="81"/>
      <c r="AK2801" s="81"/>
      <c r="AL2801" s="81"/>
      <c r="AM2801" s="114"/>
      <c r="AN2801" s="82"/>
      <c r="AO2801" s="83"/>
      <c r="AP2801" s="83"/>
      <c r="AQ2801" s="83"/>
      <c r="AR2801" s="84"/>
      <c r="AS2801" s="85"/>
      <c r="AT2801" s="85"/>
      <c r="AU2801" s="85"/>
      <c r="AV2801" s="85"/>
      <c r="AW2801" s="104"/>
      <c r="AX2801" s="86"/>
      <c r="AY2801" s="87"/>
      <c r="AZ2801" s="87"/>
      <c r="BA2801" s="87"/>
      <c r="BB2801" s="88"/>
      <c r="BC2801" s="89"/>
      <c r="BD2801" s="89"/>
      <c r="BE2801" s="89"/>
      <c r="BF2801" s="89"/>
      <c r="BG2801" s="115"/>
      <c r="BH2801" s="90"/>
      <c r="BI2801" s="251"/>
      <c r="BJ2801" s="252"/>
      <c r="BK2801" s="252"/>
      <c r="BL2801" s="230"/>
      <c r="BM2801" s="230"/>
      <c r="BN2801" s="230"/>
      <c r="BO2801" s="231"/>
      <c r="BP2801" s="231"/>
      <c r="BQ2801" s="231"/>
      <c r="BR2801" s="232"/>
      <c r="BS2801" s="232"/>
      <c r="BT2801" s="232"/>
      <c r="BU2801" s="230"/>
      <c r="BV2801" s="230"/>
      <c r="BW2801" s="231"/>
      <c r="BX2801" s="231"/>
      <c r="BY2801" s="232"/>
      <c r="BZ2801" s="235"/>
      <c r="CA2801" s="257"/>
      <c r="CB2801" s="233"/>
      <c r="CC2801" s="230"/>
      <c r="CD2801" s="230"/>
      <c r="CE2801" s="230"/>
      <c r="CF2801" s="230"/>
      <c r="CG2801" s="230"/>
      <c r="CH2801" s="230"/>
      <c r="CI2801" s="230"/>
      <c r="CJ2801" s="231"/>
      <c r="CK2801" s="231"/>
      <c r="CL2801" s="231"/>
      <c r="CM2801" s="231"/>
      <c r="CN2801" s="231"/>
      <c r="CO2801" s="231"/>
      <c r="CP2801" s="231"/>
      <c r="CQ2801" s="231"/>
      <c r="CR2801" s="232"/>
      <c r="CS2801" s="232"/>
      <c r="CT2801" s="232"/>
      <c r="CU2801" s="232"/>
      <c r="CV2801" s="232"/>
      <c r="CW2801" s="232"/>
      <c r="CX2801" s="232"/>
      <c r="CY2801" s="234"/>
      <c r="DA2801" s="106"/>
      <c r="DC2801" s="106"/>
      <c r="DD2801" s="106"/>
      <c r="DE2801" s="106"/>
      <c r="DF2801" s="92"/>
      <c r="DG2801" s="107"/>
      <c r="DH2801" s="107"/>
      <c r="DI2801" s="107"/>
      <c r="DJ2801" s="107"/>
      <c r="DK2801" s="107"/>
      <c r="DL2801" s="107"/>
      <c r="DM2801" s="110"/>
      <c r="DN2801" s="110"/>
      <c r="DO2801" s="110"/>
      <c r="DP2801" s="110"/>
      <c r="DQ2801" s="110"/>
      <c r="DR2801" s="110"/>
      <c r="DS2801" s="110"/>
      <c r="DT2801" s="110"/>
      <c r="DU2801" s="497"/>
      <c r="DV2801" s="497"/>
      <c r="DW2801" s="497"/>
      <c r="DX2801" s="497"/>
      <c r="DY2801" s="497"/>
      <c r="DZ2801" s="497"/>
      <c r="EA2801" s="98"/>
      <c r="EB2801" s="99"/>
      <c r="EC2801" s="99"/>
      <c r="ED2801" s="99"/>
      <c r="EE2801" s="99"/>
      <c r="EF2801" s="99"/>
      <c r="EG2801" s="99"/>
      <c r="EH2801" s="99"/>
      <c r="EI2801" s="99"/>
      <c r="EJ2801" s="99"/>
      <c r="EK2801" s="99"/>
      <c r="EL2801" s="99"/>
      <c r="EM2801" s="99"/>
      <c r="EN2801" s="99"/>
      <c r="EO2801" s="99"/>
      <c r="EP2801" s="99"/>
      <c r="EQ2801" s="99"/>
      <c r="ER2801" s="99"/>
      <c r="ES2801" s="99"/>
      <c r="ET2801" s="99"/>
      <c r="EU2801" s="99"/>
      <c r="EV2801" s="99"/>
      <c r="EW2801" s="99"/>
      <c r="EX2801" s="119"/>
      <c r="EY2801" s="121"/>
      <c r="EZ2801" s="296"/>
      <c r="FA2801" s="83"/>
      <c r="FC2801" s="116"/>
      <c r="FD2801" s="116"/>
    </row>
    <row r="2802" spans="1:160" ht="15" customHeight="1" x14ac:dyDescent="0.2">
      <c r="A2802" s="100"/>
      <c r="B2802" s="100"/>
      <c r="C2802" s="74"/>
      <c r="D2802" s="74"/>
      <c r="E2802" s="74"/>
      <c r="F2802" s="74"/>
      <c r="G2802" s="75"/>
      <c r="H2802" s="435"/>
      <c r="I2802" s="73"/>
      <c r="J2802" s="101"/>
      <c r="K2802" s="113"/>
      <c r="L2802" s="103"/>
      <c r="M2802" s="569" t="str">
        <f>IF(NOT(ISERROR(FIND("Training",W2802))),"'Plot Psychometric_HH'",IF(NOT(ISERROR(FIND("1DAT",W2802))),"'Plot Tuning Azimuth_HH'",IF(NOT(ISERROR(FIND("HD_dt",W2802))),"'Plot HeadingDiscimination_PSTH_HH_dt_yuchen'",IF(NOT(ISERROR(FIND("HD",W2802))),"'Plot HeadingDiscimination_PSTH_HH'",IF(NOT(ISERROR(FIND("MemSac",W2802))),"'Memory Saccade Analysis_HH'",IF(NOT(ISERROR(FIND("DelSac",W2802))),"'Memory Saccade Analysis_HH'",IF(NOT(ISERROR(FIND("u-stim",W2802))),"'Plot Microstim_HH'","")))))))</f>
        <v/>
      </c>
      <c r="N2802" s="573"/>
      <c r="O2802" s="584"/>
      <c r="P2802" s="590"/>
      <c r="Q2802" s="590"/>
      <c r="R2802" s="590"/>
      <c r="S2802" s="590"/>
      <c r="T2802" s="590"/>
      <c r="U2802" s="590"/>
      <c r="V2802" s="583"/>
      <c r="W2802" s="170"/>
      <c r="X2802" s="192"/>
      <c r="Y2802" s="219"/>
      <c r="Z2802" s="217"/>
      <c r="AA2802" s="218"/>
      <c r="AB2802" s="77"/>
      <c r="AC2802" s="78"/>
      <c r="AD2802" s="199"/>
      <c r="AE2802" s="91"/>
      <c r="AF2802" s="79"/>
      <c r="AG2802" s="79"/>
      <c r="AH2802" s="80"/>
      <c r="AI2802" s="81"/>
      <c r="AJ2802" s="81"/>
      <c r="AK2802" s="81"/>
      <c r="AL2802" s="81"/>
      <c r="AM2802" s="114"/>
      <c r="AN2802" s="82"/>
      <c r="AO2802" s="83"/>
      <c r="AP2802" s="83"/>
      <c r="AQ2802" s="83"/>
      <c r="AR2802" s="84"/>
      <c r="AS2802" s="85"/>
      <c r="AT2802" s="85"/>
      <c r="AU2802" s="85"/>
      <c r="AV2802" s="85"/>
      <c r="AW2802" s="104"/>
      <c r="AX2802" s="86"/>
      <c r="AY2802" s="87"/>
      <c r="AZ2802" s="87"/>
      <c r="BA2802" s="87"/>
      <c r="BB2802" s="88"/>
      <c r="BC2802" s="89"/>
      <c r="BD2802" s="89"/>
      <c r="BE2802" s="89"/>
      <c r="BF2802" s="89"/>
      <c r="BG2802" s="115"/>
      <c r="BH2802" s="90"/>
      <c r="BI2802" s="251"/>
      <c r="BJ2802" s="252"/>
      <c r="BK2802" s="252"/>
      <c r="BL2802" s="230"/>
      <c r="BM2802" s="230"/>
      <c r="BN2802" s="230"/>
      <c r="BO2802" s="231"/>
      <c r="BP2802" s="231"/>
      <c r="BQ2802" s="231"/>
      <c r="BR2802" s="232"/>
      <c r="BS2802" s="232"/>
      <c r="BT2802" s="232"/>
      <c r="BU2802" s="230"/>
      <c r="BV2802" s="230"/>
      <c r="BW2802" s="231"/>
      <c r="BX2802" s="231"/>
      <c r="BY2802" s="232"/>
      <c r="BZ2802" s="235"/>
      <c r="CA2802" s="257"/>
      <c r="CB2802" s="233"/>
      <c r="CC2802" s="230"/>
      <c r="CD2802" s="230"/>
      <c r="CE2802" s="230"/>
      <c r="CF2802" s="230"/>
      <c r="CG2802" s="230"/>
      <c r="CH2802" s="230"/>
      <c r="CI2802" s="230"/>
      <c r="CJ2802" s="231"/>
      <c r="CK2802" s="231"/>
      <c r="CL2802" s="231"/>
      <c r="CM2802" s="231"/>
      <c r="CN2802" s="231"/>
      <c r="CO2802" s="231"/>
      <c r="CP2802" s="231"/>
      <c r="CQ2802" s="231"/>
      <c r="CR2802" s="232"/>
      <c r="CS2802" s="232"/>
      <c r="CT2802" s="232"/>
      <c r="CU2802" s="232"/>
      <c r="CV2802" s="232"/>
      <c r="CW2802" s="232"/>
      <c r="CX2802" s="232"/>
      <c r="CY2802" s="234"/>
      <c r="DA2802" s="106"/>
      <c r="DC2802" s="106"/>
      <c r="DD2802" s="106"/>
      <c r="DE2802" s="106"/>
      <c r="DF2802" s="92"/>
      <c r="DG2802" s="107"/>
      <c r="DH2802" s="107"/>
      <c r="DI2802" s="107"/>
      <c r="DJ2802" s="107"/>
      <c r="DK2802" s="107"/>
      <c r="DL2802" s="107"/>
      <c r="DM2802" s="110"/>
      <c r="DN2802" s="110"/>
      <c r="DO2802" s="110"/>
      <c r="DP2802" s="110"/>
      <c r="DQ2802" s="110"/>
      <c r="DR2802" s="110"/>
      <c r="DS2802" s="110"/>
      <c r="DT2802" s="110"/>
      <c r="DU2802" s="497"/>
      <c r="DV2802" s="497"/>
      <c r="DW2802" s="497"/>
      <c r="DX2802" s="497"/>
      <c r="DY2802" s="497"/>
      <c r="DZ2802" s="497"/>
      <c r="EA2802" s="98"/>
      <c r="EB2802" s="99"/>
      <c r="EC2802" s="99"/>
      <c r="ED2802" s="99"/>
      <c r="EE2802" s="99"/>
      <c r="EF2802" s="99"/>
      <c r="EG2802" s="99"/>
      <c r="EH2802" s="99"/>
      <c r="EI2802" s="99"/>
      <c r="EJ2802" s="99"/>
      <c r="EK2802" s="99"/>
      <c r="EL2802" s="99"/>
      <c r="EM2802" s="99"/>
      <c r="EN2802" s="99"/>
      <c r="EO2802" s="99"/>
      <c r="EP2802" s="99"/>
      <c r="EQ2802" s="99"/>
      <c r="ER2802" s="99"/>
      <c r="ES2802" s="99"/>
      <c r="ET2802" s="99"/>
      <c r="EU2802" s="99"/>
      <c r="EV2802" s="99"/>
      <c r="EW2802" s="99"/>
      <c r="EX2802" s="119"/>
      <c r="EY2802" s="121"/>
      <c r="EZ2802" s="296"/>
      <c r="FA2802" s="83"/>
      <c r="FC2802" s="116"/>
      <c r="FD2802" s="116"/>
    </row>
    <row r="2803" spans="1:160" ht="15" customHeight="1" x14ac:dyDescent="0.2">
      <c r="A2803" s="100"/>
      <c r="B2803" s="100"/>
      <c r="C2803" s="74"/>
      <c r="D2803" s="74"/>
      <c r="E2803" s="74"/>
      <c r="F2803" s="74"/>
      <c r="G2803" s="75"/>
      <c r="H2803" s="435"/>
      <c r="I2803" s="73"/>
      <c r="J2803" s="101"/>
      <c r="K2803" s="113"/>
      <c r="L2803" s="103"/>
      <c r="M2803" s="569" t="str">
        <f>IF(NOT(ISERROR(FIND("Training",W2803))),"'Plot Psychometric_HH'",IF(NOT(ISERROR(FIND("1DAT",W2803))),"'Plot Tuning Azimuth_HH'",IF(NOT(ISERROR(FIND("HD_dt",W2803))),"'Plot HeadingDiscimination_PSTH_HH_dt_yuchen'",IF(NOT(ISERROR(FIND("HD",W2803))),"'Plot HeadingDiscimination_PSTH_HH'",IF(NOT(ISERROR(FIND("MemSac",W2803))),"'Memory Saccade Analysis_HH'",IF(NOT(ISERROR(FIND("DelSac",W2803))),"'Memory Saccade Analysis_HH'",IF(NOT(ISERROR(FIND("u-stim",W2803))),"'Plot Microstim_HH'","")))))))</f>
        <v/>
      </c>
      <c r="N2803" s="573"/>
      <c r="O2803" s="584"/>
      <c r="P2803" s="590"/>
      <c r="Q2803" s="590"/>
      <c r="R2803" s="590"/>
      <c r="S2803" s="590"/>
      <c r="T2803" s="590"/>
      <c r="U2803" s="590"/>
      <c r="V2803" s="583"/>
      <c r="W2803" s="170"/>
      <c r="X2803" s="192"/>
      <c r="Y2803" s="219"/>
      <c r="Z2803" s="217"/>
      <c r="AA2803" s="218"/>
      <c r="AB2803" s="77"/>
      <c r="AC2803" s="78"/>
      <c r="AD2803" s="199"/>
      <c r="AE2803" s="91"/>
      <c r="AF2803" s="79"/>
      <c r="AG2803" s="79"/>
      <c r="AH2803" s="80"/>
      <c r="AI2803" s="81"/>
      <c r="AJ2803" s="81"/>
      <c r="AK2803" s="81"/>
      <c r="AL2803" s="81"/>
      <c r="AM2803" s="114"/>
      <c r="AN2803" s="82"/>
      <c r="AO2803" s="83"/>
      <c r="AP2803" s="83"/>
      <c r="AQ2803" s="83"/>
      <c r="AR2803" s="84"/>
      <c r="AS2803" s="85"/>
      <c r="AT2803" s="85"/>
      <c r="AU2803" s="85"/>
      <c r="AV2803" s="85"/>
      <c r="AW2803" s="104"/>
      <c r="AX2803" s="86"/>
      <c r="AY2803" s="87"/>
      <c r="AZ2803" s="87"/>
      <c r="BA2803" s="87"/>
      <c r="BB2803" s="88"/>
      <c r="BC2803" s="89"/>
      <c r="BD2803" s="89"/>
      <c r="BE2803" s="89"/>
      <c r="BF2803" s="89"/>
      <c r="BG2803" s="115"/>
      <c r="BH2803" s="90"/>
      <c r="BI2803" s="251"/>
      <c r="BJ2803" s="252"/>
      <c r="BK2803" s="252"/>
      <c r="BL2803" s="230"/>
      <c r="BM2803" s="230"/>
      <c r="BN2803" s="230"/>
      <c r="BO2803" s="231"/>
      <c r="BP2803" s="231"/>
      <c r="BQ2803" s="231"/>
      <c r="BR2803" s="232"/>
      <c r="BS2803" s="232"/>
      <c r="BT2803" s="232"/>
      <c r="BU2803" s="230"/>
      <c r="BV2803" s="230"/>
      <c r="BW2803" s="231"/>
      <c r="BX2803" s="231"/>
      <c r="BY2803" s="232"/>
      <c r="BZ2803" s="235"/>
      <c r="CA2803" s="257"/>
      <c r="CB2803" s="233"/>
      <c r="CC2803" s="230"/>
      <c r="CD2803" s="230"/>
      <c r="CE2803" s="230"/>
      <c r="CF2803" s="230"/>
      <c r="CG2803" s="230"/>
      <c r="CH2803" s="230"/>
      <c r="CI2803" s="230"/>
      <c r="CJ2803" s="231"/>
      <c r="CK2803" s="231"/>
      <c r="CL2803" s="231"/>
      <c r="CM2803" s="231"/>
      <c r="CN2803" s="231"/>
      <c r="CO2803" s="231"/>
      <c r="CP2803" s="231"/>
      <c r="CQ2803" s="231"/>
      <c r="CR2803" s="232"/>
      <c r="CS2803" s="232"/>
      <c r="CT2803" s="232"/>
      <c r="CU2803" s="232"/>
      <c r="CV2803" s="232"/>
      <c r="CW2803" s="232"/>
      <c r="CX2803" s="232"/>
      <c r="CY2803" s="234"/>
      <c r="DA2803" s="106"/>
      <c r="DC2803" s="106"/>
      <c r="DD2803" s="106"/>
      <c r="DE2803" s="106"/>
      <c r="DF2803" s="92"/>
      <c r="DG2803" s="107"/>
      <c r="DH2803" s="107"/>
      <c r="DI2803" s="107"/>
      <c r="DJ2803" s="107"/>
      <c r="DK2803" s="107"/>
      <c r="DL2803" s="107"/>
      <c r="DM2803" s="110"/>
      <c r="DN2803" s="110"/>
      <c r="DO2803" s="110"/>
      <c r="DP2803" s="110"/>
      <c r="DQ2803" s="110"/>
      <c r="DR2803" s="110"/>
      <c r="DS2803" s="110"/>
      <c r="DT2803" s="110"/>
      <c r="DU2803" s="497"/>
      <c r="DV2803" s="497"/>
      <c r="DW2803" s="497"/>
      <c r="DX2803" s="497"/>
      <c r="DY2803" s="497"/>
      <c r="DZ2803" s="497"/>
      <c r="EA2803" s="98"/>
      <c r="EB2803" s="99"/>
      <c r="EC2803" s="99"/>
      <c r="ED2803" s="99"/>
      <c r="EE2803" s="99"/>
      <c r="EF2803" s="99"/>
      <c r="EG2803" s="99"/>
      <c r="EH2803" s="99"/>
      <c r="EI2803" s="99"/>
      <c r="EJ2803" s="99"/>
      <c r="EK2803" s="99"/>
      <c r="EL2803" s="99"/>
      <c r="EM2803" s="99"/>
      <c r="EN2803" s="99"/>
      <c r="EO2803" s="99"/>
      <c r="EP2803" s="99"/>
      <c r="EQ2803" s="99"/>
      <c r="ER2803" s="99"/>
      <c r="ES2803" s="99"/>
      <c r="ET2803" s="99"/>
      <c r="EU2803" s="99"/>
      <c r="EV2803" s="99"/>
      <c r="EW2803" s="99"/>
      <c r="EX2803" s="119"/>
      <c r="EY2803" s="121"/>
      <c r="EZ2803" s="296"/>
      <c r="FA2803" s="83"/>
      <c r="FC2803" s="116"/>
      <c r="FD2803" s="116"/>
    </row>
    <row r="2804" spans="1:160" ht="15" customHeight="1" x14ac:dyDescent="0.2">
      <c r="A2804" s="100"/>
      <c r="B2804" s="100"/>
      <c r="C2804" s="74"/>
      <c r="D2804" s="74"/>
      <c r="E2804" s="74"/>
      <c r="F2804" s="74"/>
      <c r="G2804" s="75"/>
      <c r="H2804" s="435"/>
      <c r="I2804" s="73"/>
      <c r="J2804" s="101"/>
      <c r="K2804" s="113"/>
      <c r="L2804" s="103"/>
      <c r="M2804" s="569" t="str">
        <f>IF(NOT(ISERROR(FIND("Training",W2804))),"'Plot Psychometric_HH'",IF(NOT(ISERROR(FIND("1DAT",W2804))),"'Plot Tuning Azimuth_HH'",IF(NOT(ISERROR(FIND("HD_dt",W2804))),"'Plot HeadingDiscimination_PSTH_HH_dt_yuchen'",IF(NOT(ISERROR(FIND("HD",W2804))),"'Plot HeadingDiscimination_PSTH_HH'",IF(NOT(ISERROR(FIND("MemSac",W2804))),"'Memory Saccade Analysis_HH'",IF(NOT(ISERROR(FIND("DelSac",W2804))),"'Memory Saccade Analysis_HH'",IF(NOT(ISERROR(FIND("u-stim",W2804))),"'Plot Microstim_HH'","")))))))</f>
        <v/>
      </c>
      <c r="N2804" s="573"/>
      <c r="O2804" s="584"/>
      <c r="P2804" s="590"/>
      <c r="Q2804" s="590"/>
      <c r="R2804" s="590"/>
      <c r="S2804" s="590"/>
      <c r="T2804" s="590"/>
      <c r="U2804" s="590"/>
      <c r="V2804" s="583"/>
      <c r="W2804" s="170"/>
      <c r="X2804" s="192"/>
      <c r="Y2804" s="219"/>
      <c r="Z2804" s="217"/>
      <c r="AA2804" s="218"/>
      <c r="AB2804" s="77"/>
      <c r="AC2804" s="78"/>
      <c r="AD2804" s="199"/>
      <c r="AE2804" s="91"/>
      <c r="AF2804" s="79"/>
      <c r="AG2804" s="79"/>
      <c r="AH2804" s="80"/>
      <c r="AI2804" s="81"/>
      <c r="AJ2804" s="81"/>
      <c r="AK2804" s="81"/>
      <c r="AL2804" s="81"/>
      <c r="AM2804" s="114"/>
      <c r="AN2804" s="82"/>
      <c r="AO2804" s="83"/>
      <c r="AP2804" s="83"/>
      <c r="AQ2804" s="83"/>
      <c r="AR2804" s="84"/>
      <c r="AS2804" s="85"/>
      <c r="AT2804" s="85"/>
      <c r="AU2804" s="85"/>
      <c r="AV2804" s="85"/>
      <c r="AW2804" s="104"/>
      <c r="AX2804" s="86"/>
      <c r="AY2804" s="87"/>
      <c r="AZ2804" s="87"/>
      <c r="BA2804" s="87"/>
      <c r="BB2804" s="88"/>
      <c r="BC2804" s="89"/>
      <c r="BD2804" s="89"/>
      <c r="BE2804" s="89"/>
      <c r="BF2804" s="89"/>
      <c r="BG2804" s="115"/>
      <c r="BH2804" s="90"/>
      <c r="BI2804" s="251"/>
      <c r="BJ2804" s="252"/>
      <c r="BK2804" s="252"/>
      <c r="BL2804" s="230"/>
      <c r="BM2804" s="230"/>
      <c r="BN2804" s="230"/>
      <c r="BO2804" s="231"/>
      <c r="BP2804" s="231"/>
      <c r="BQ2804" s="231"/>
      <c r="BR2804" s="232"/>
      <c r="BS2804" s="232"/>
      <c r="BT2804" s="232"/>
      <c r="BU2804" s="230"/>
      <c r="BV2804" s="230"/>
      <c r="BW2804" s="231"/>
      <c r="BX2804" s="231"/>
      <c r="BY2804" s="232"/>
      <c r="BZ2804" s="235"/>
      <c r="CA2804" s="257"/>
      <c r="CB2804" s="233"/>
      <c r="CC2804" s="230"/>
      <c r="CD2804" s="230"/>
      <c r="CE2804" s="230"/>
      <c r="CF2804" s="230"/>
      <c r="CG2804" s="230"/>
      <c r="CH2804" s="230"/>
      <c r="CI2804" s="230"/>
      <c r="CJ2804" s="231"/>
      <c r="CK2804" s="231"/>
      <c r="CL2804" s="231"/>
      <c r="CM2804" s="231"/>
      <c r="CN2804" s="231"/>
      <c r="CO2804" s="231"/>
      <c r="CP2804" s="231"/>
      <c r="CQ2804" s="231"/>
      <c r="CR2804" s="232"/>
      <c r="CS2804" s="232"/>
      <c r="CT2804" s="232"/>
      <c r="CU2804" s="232"/>
      <c r="CV2804" s="232"/>
      <c r="CW2804" s="232"/>
      <c r="CX2804" s="232"/>
      <c r="CY2804" s="234"/>
      <c r="DA2804" s="106"/>
      <c r="DC2804" s="106"/>
      <c r="DD2804" s="106"/>
      <c r="DE2804" s="106"/>
      <c r="DF2804" s="92"/>
      <c r="DG2804" s="107"/>
      <c r="DH2804" s="107"/>
      <c r="DI2804" s="107"/>
      <c r="DJ2804" s="107"/>
      <c r="DK2804" s="107"/>
      <c r="DL2804" s="107"/>
      <c r="DM2804" s="110"/>
      <c r="DN2804" s="110"/>
      <c r="DO2804" s="110"/>
      <c r="DP2804" s="110"/>
      <c r="DQ2804" s="110"/>
      <c r="DR2804" s="110"/>
      <c r="DS2804" s="110"/>
      <c r="DT2804" s="110"/>
      <c r="DU2804" s="497"/>
      <c r="DV2804" s="497"/>
      <c r="DW2804" s="497"/>
      <c r="DX2804" s="497"/>
      <c r="DY2804" s="497"/>
      <c r="DZ2804" s="497"/>
      <c r="EA2804" s="98"/>
      <c r="EB2804" s="99"/>
      <c r="EC2804" s="99"/>
      <c r="ED2804" s="99"/>
      <c r="EE2804" s="99"/>
      <c r="EF2804" s="99"/>
      <c r="EG2804" s="99"/>
      <c r="EH2804" s="99"/>
      <c r="EI2804" s="99"/>
      <c r="EJ2804" s="99"/>
      <c r="EK2804" s="99"/>
      <c r="EL2804" s="99"/>
      <c r="EM2804" s="99"/>
      <c r="EN2804" s="99"/>
      <c r="EO2804" s="99"/>
      <c r="EP2804" s="99"/>
      <c r="EQ2804" s="99"/>
      <c r="ER2804" s="99"/>
      <c r="ES2804" s="99"/>
      <c r="ET2804" s="99"/>
      <c r="EU2804" s="99"/>
      <c r="EV2804" s="99"/>
      <c r="EW2804" s="99"/>
      <c r="EX2804" s="119"/>
      <c r="EY2804" s="121"/>
      <c r="EZ2804" s="296"/>
      <c r="FA2804" s="83"/>
      <c r="FC2804" s="116"/>
      <c r="FD2804" s="116"/>
    </row>
    <row r="2805" spans="1:160" ht="15" customHeight="1" x14ac:dyDescent="0.2">
      <c r="A2805" s="100"/>
      <c r="B2805" s="100"/>
      <c r="C2805" s="74"/>
      <c r="D2805" s="74"/>
      <c r="E2805" s="74"/>
      <c r="F2805" s="74"/>
      <c r="G2805" s="75"/>
      <c r="H2805" s="435"/>
      <c r="I2805" s="73"/>
      <c r="J2805" s="101"/>
      <c r="K2805" s="113"/>
      <c r="L2805" s="103"/>
      <c r="M2805" s="569" t="str">
        <f>IF(NOT(ISERROR(FIND("Training",W2805))),"'Plot Psychometric_HH'",IF(NOT(ISERROR(FIND("1DAT",W2805))),"'Plot Tuning Azimuth_HH'",IF(NOT(ISERROR(FIND("HD_dt",W2805))),"'Plot HeadingDiscimination_PSTH_HH_dt_yuchen'",IF(NOT(ISERROR(FIND("HD",W2805))),"'Plot HeadingDiscimination_PSTH_HH'",IF(NOT(ISERROR(FIND("MemSac",W2805))),"'Memory Saccade Analysis_HH'",IF(NOT(ISERROR(FIND("DelSac",W2805))),"'Memory Saccade Analysis_HH'",IF(NOT(ISERROR(FIND("u-stim",W2805))),"'Plot Microstim_HH'","")))))))</f>
        <v/>
      </c>
      <c r="N2805" s="573"/>
      <c r="O2805" s="584"/>
      <c r="P2805" s="590"/>
      <c r="Q2805" s="590"/>
      <c r="R2805" s="590"/>
      <c r="S2805" s="590"/>
      <c r="T2805" s="590"/>
      <c r="U2805" s="590"/>
      <c r="V2805" s="583"/>
      <c r="W2805" s="170"/>
      <c r="X2805" s="192"/>
      <c r="Y2805" s="219"/>
      <c r="Z2805" s="217"/>
      <c r="AA2805" s="218"/>
      <c r="AB2805" s="77"/>
      <c r="AC2805" s="78"/>
      <c r="AD2805" s="199"/>
      <c r="AE2805" s="91"/>
      <c r="AF2805" s="79"/>
      <c r="AG2805" s="79"/>
      <c r="AH2805" s="80"/>
      <c r="AI2805" s="81"/>
      <c r="AJ2805" s="81"/>
      <c r="AK2805" s="81"/>
      <c r="AL2805" s="81"/>
      <c r="AM2805" s="114"/>
      <c r="AN2805" s="82"/>
      <c r="AO2805" s="83"/>
      <c r="AP2805" s="83"/>
      <c r="AQ2805" s="83"/>
      <c r="AR2805" s="84"/>
      <c r="AS2805" s="85"/>
      <c r="AT2805" s="85"/>
      <c r="AU2805" s="85"/>
      <c r="AV2805" s="85"/>
      <c r="AW2805" s="104"/>
      <c r="AX2805" s="86"/>
      <c r="AY2805" s="87"/>
      <c r="AZ2805" s="87"/>
      <c r="BA2805" s="87"/>
      <c r="BB2805" s="88"/>
      <c r="BC2805" s="89"/>
      <c r="BD2805" s="89"/>
      <c r="BE2805" s="89"/>
      <c r="BF2805" s="89"/>
      <c r="BG2805" s="115"/>
      <c r="BH2805" s="90"/>
      <c r="BI2805" s="251"/>
      <c r="BJ2805" s="252"/>
      <c r="BK2805" s="252"/>
      <c r="BL2805" s="230"/>
      <c r="BM2805" s="230"/>
      <c r="BN2805" s="230"/>
      <c r="BO2805" s="231"/>
      <c r="BP2805" s="231"/>
      <c r="BQ2805" s="231"/>
      <c r="BR2805" s="232"/>
      <c r="BS2805" s="232"/>
      <c r="BT2805" s="232"/>
      <c r="BU2805" s="230"/>
      <c r="BV2805" s="230"/>
      <c r="BW2805" s="231"/>
      <c r="BX2805" s="231"/>
      <c r="BY2805" s="232"/>
      <c r="BZ2805" s="235"/>
      <c r="CA2805" s="257"/>
      <c r="CB2805" s="233"/>
      <c r="CC2805" s="230"/>
      <c r="CD2805" s="230"/>
      <c r="CE2805" s="230"/>
      <c r="CF2805" s="230"/>
      <c r="CG2805" s="230"/>
      <c r="CH2805" s="230"/>
      <c r="CI2805" s="230"/>
      <c r="CJ2805" s="231"/>
      <c r="CK2805" s="231"/>
      <c r="CL2805" s="231"/>
      <c r="CM2805" s="231"/>
      <c r="CN2805" s="231"/>
      <c r="CO2805" s="231"/>
      <c r="CP2805" s="231"/>
      <c r="CQ2805" s="231"/>
      <c r="CR2805" s="232"/>
      <c r="CS2805" s="232"/>
      <c r="CT2805" s="232"/>
      <c r="CU2805" s="232"/>
      <c r="CV2805" s="232"/>
      <c r="CW2805" s="232"/>
      <c r="CX2805" s="232"/>
      <c r="CY2805" s="234"/>
      <c r="DA2805" s="106"/>
      <c r="DC2805" s="106"/>
      <c r="DD2805" s="106"/>
      <c r="DE2805" s="106"/>
      <c r="DF2805" s="92"/>
      <c r="DG2805" s="107"/>
      <c r="DH2805" s="107"/>
      <c r="DI2805" s="107"/>
      <c r="DJ2805" s="107"/>
      <c r="DK2805" s="107"/>
      <c r="DL2805" s="107"/>
      <c r="DM2805" s="110"/>
      <c r="DN2805" s="110"/>
      <c r="DO2805" s="110"/>
      <c r="DP2805" s="110"/>
      <c r="DQ2805" s="110"/>
      <c r="DR2805" s="110"/>
      <c r="DS2805" s="110"/>
      <c r="DT2805" s="110"/>
      <c r="DU2805" s="497"/>
      <c r="DV2805" s="497"/>
      <c r="DW2805" s="497"/>
      <c r="DX2805" s="497"/>
      <c r="DY2805" s="497"/>
      <c r="DZ2805" s="497"/>
      <c r="EA2805" s="98"/>
      <c r="EB2805" s="99"/>
      <c r="EC2805" s="99"/>
      <c r="ED2805" s="99"/>
      <c r="EE2805" s="99"/>
      <c r="EF2805" s="99"/>
      <c r="EG2805" s="99"/>
      <c r="EH2805" s="99"/>
      <c r="EI2805" s="99"/>
      <c r="EJ2805" s="99"/>
      <c r="EK2805" s="99"/>
      <c r="EL2805" s="99"/>
      <c r="EM2805" s="99"/>
      <c r="EN2805" s="99"/>
      <c r="EO2805" s="99"/>
      <c r="EP2805" s="99"/>
      <c r="EQ2805" s="99"/>
      <c r="ER2805" s="99"/>
      <c r="ES2805" s="99"/>
      <c r="ET2805" s="99"/>
      <c r="EU2805" s="99"/>
      <c r="EV2805" s="99"/>
      <c r="EW2805" s="99"/>
      <c r="EX2805" s="119"/>
      <c r="EY2805" s="121"/>
      <c r="EZ2805" s="296"/>
      <c r="FA2805" s="83"/>
      <c r="FC2805" s="116"/>
      <c r="FD2805" s="116"/>
    </row>
    <row r="2806" spans="1:160" ht="15" customHeight="1" x14ac:dyDescent="0.2">
      <c r="A2806" s="100"/>
      <c r="B2806" s="100"/>
      <c r="C2806" s="74"/>
      <c r="D2806" s="74"/>
      <c r="E2806" s="74"/>
      <c r="F2806" s="74"/>
      <c r="G2806" s="75"/>
      <c r="H2806" s="435"/>
      <c r="I2806" s="73"/>
      <c r="J2806" s="101"/>
      <c r="K2806" s="113"/>
      <c r="L2806" s="103"/>
      <c r="M2806" s="569" t="str">
        <f>IF(NOT(ISERROR(FIND("Training",W2806))),"'Plot Psychometric_HH'",IF(NOT(ISERROR(FIND("1DAT",W2806))),"'Plot Tuning Azimuth_HH'",IF(NOT(ISERROR(FIND("HD_dt",W2806))),"'Plot HeadingDiscimination_PSTH_HH_dt_yuchen'",IF(NOT(ISERROR(FIND("HD",W2806))),"'Plot HeadingDiscimination_PSTH_HH'",IF(NOT(ISERROR(FIND("MemSac",W2806))),"'Memory Saccade Analysis_HH'",IF(NOT(ISERROR(FIND("DelSac",W2806))),"'Memory Saccade Analysis_HH'",IF(NOT(ISERROR(FIND("u-stim",W2806))),"'Plot Microstim_HH'","")))))))</f>
        <v/>
      </c>
      <c r="N2806" s="573"/>
      <c r="O2806" s="584"/>
      <c r="P2806" s="590"/>
      <c r="Q2806" s="590"/>
      <c r="R2806" s="590"/>
      <c r="S2806" s="590"/>
      <c r="T2806" s="590"/>
      <c r="U2806" s="590"/>
      <c r="V2806" s="583"/>
      <c r="W2806" s="170"/>
      <c r="X2806" s="192"/>
      <c r="Y2806" s="219"/>
      <c r="Z2806" s="217"/>
      <c r="AA2806" s="218"/>
      <c r="AB2806" s="77"/>
      <c r="AC2806" s="78"/>
      <c r="AD2806" s="199"/>
      <c r="AE2806" s="91"/>
      <c r="AF2806" s="79"/>
      <c r="AG2806" s="79"/>
      <c r="AH2806" s="80"/>
      <c r="AI2806" s="81"/>
      <c r="AJ2806" s="81"/>
      <c r="AK2806" s="81"/>
      <c r="AL2806" s="81"/>
      <c r="AM2806" s="114"/>
      <c r="AN2806" s="82"/>
      <c r="AO2806" s="83"/>
      <c r="AP2806" s="83"/>
      <c r="AQ2806" s="83"/>
      <c r="AR2806" s="84"/>
      <c r="AS2806" s="85"/>
      <c r="AT2806" s="85"/>
      <c r="AU2806" s="85"/>
      <c r="AV2806" s="85"/>
      <c r="AW2806" s="104"/>
      <c r="AX2806" s="86"/>
      <c r="AY2806" s="87"/>
      <c r="AZ2806" s="87"/>
      <c r="BA2806" s="87"/>
      <c r="BB2806" s="88"/>
      <c r="BC2806" s="89"/>
      <c r="BD2806" s="89"/>
      <c r="BE2806" s="89"/>
      <c r="BF2806" s="89"/>
      <c r="BG2806" s="115"/>
      <c r="BH2806" s="90"/>
      <c r="BI2806" s="251"/>
      <c r="BJ2806" s="252"/>
      <c r="BK2806" s="252"/>
      <c r="BL2806" s="230"/>
      <c r="BM2806" s="230"/>
      <c r="BN2806" s="230"/>
      <c r="BO2806" s="231"/>
      <c r="BP2806" s="231"/>
      <c r="BQ2806" s="231"/>
      <c r="BR2806" s="232"/>
      <c r="BS2806" s="232"/>
      <c r="BT2806" s="232"/>
      <c r="BU2806" s="230"/>
      <c r="BV2806" s="230"/>
      <c r="BW2806" s="231"/>
      <c r="BX2806" s="231"/>
      <c r="BY2806" s="232"/>
      <c r="BZ2806" s="235"/>
      <c r="CA2806" s="257"/>
      <c r="CB2806" s="233"/>
      <c r="CC2806" s="230"/>
      <c r="CD2806" s="230"/>
      <c r="CE2806" s="230"/>
      <c r="CF2806" s="230"/>
      <c r="CG2806" s="230"/>
      <c r="CH2806" s="230"/>
      <c r="CI2806" s="230"/>
      <c r="CJ2806" s="231"/>
      <c r="CK2806" s="231"/>
      <c r="CL2806" s="231"/>
      <c r="CM2806" s="231"/>
      <c r="CN2806" s="231"/>
      <c r="CO2806" s="231"/>
      <c r="CP2806" s="231"/>
      <c r="CQ2806" s="231"/>
      <c r="CR2806" s="232"/>
      <c r="CS2806" s="232"/>
      <c r="CT2806" s="232"/>
      <c r="CU2806" s="232"/>
      <c r="CV2806" s="232"/>
      <c r="CW2806" s="232"/>
      <c r="CX2806" s="232"/>
      <c r="CY2806" s="234"/>
      <c r="DA2806" s="106"/>
      <c r="DC2806" s="106"/>
      <c r="DD2806" s="106"/>
      <c r="DE2806" s="106"/>
      <c r="DF2806" s="92"/>
      <c r="DG2806" s="107"/>
      <c r="DH2806" s="107"/>
      <c r="DI2806" s="107"/>
      <c r="DJ2806" s="107"/>
      <c r="DK2806" s="107"/>
      <c r="DL2806" s="107"/>
      <c r="DM2806" s="110"/>
      <c r="DN2806" s="110"/>
      <c r="DO2806" s="110"/>
      <c r="DP2806" s="110"/>
      <c r="DQ2806" s="110"/>
      <c r="DR2806" s="110"/>
      <c r="DS2806" s="110"/>
      <c r="DT2806" s="110"/>
      <c r="DU2806" s="497"/>
      <c r="DV2806" s="497"/>
      <c r="DW2806" s="497"/>
      <c r="DX2806" s="497"/>
      <c r="DY2806" s="497"/>
      <c r="DZ2806" s="497"/>
      <c r="EA2806" s="98"/>
      <c r="EB2806" s="99"/>
      <c r="EC2806" s="99"/>
      <c r="ED2806" s="99"/>
      <c r="EE2806" s="99"/>
      <c r="EF2806" s="99"/>
      <c r="EG2806" s="99"/>
      <c r="EH2806" s="99"/>
      <c r="EI2806" s="99"/>
      <c r="EJ2806" s="99"/>
      <c r="EK2806" s="99"/>
      <c r="EL2806" s="99"/>
      <c r="EM2806" s="99"/>
      <c r="EN2806" s="99"/>
      <c r="EO2806" s="99"/>
      <c r="EP2806" s="99"/>
      <c r="EQ2806" s="99"/>
      <c r="ER2806" s="99"/>
      <c r="ES2806" s="99"/>
      <c r="ET2806" s="99"/>
      <c r="EU2806" s="99"/>
      <c r="EV2806" s="99"/>
      <c r="EW2806" s="99"/>
      <c r="EX2806" s="119"/>
      <c r="EY2806" s="121"/>
      <c r="EZ2806" s="296"/>
      <c r="FA2806" s="83"/>
      <c r="FC2806" s="116"/>
      <c r="FD2806" s="116"/>
    </row>
    <row r="2807" spans="1:160" ht="15" customHeight="1" x14ac:dyDescent="0.2">
      <c r="A2807" s="100"/>
      <c r="B2807" s="100"/>
      <c r="C2807" s="74"/>
      <c r="D2807" s="74"/>
      <c r="E2807" s="74"/>
      <c r="F2807" s="74"/>
      <c r="G2807" s="75"/>
      <c r="H2807" s="435"/>
      <c r="I2807" s="73"/>
      <c r="J2807" s="101"/>
      <c r="K2807" s="113"/>
      <c r="L2807" s="103"/>
      <c r="M2807" s="569" t="str">
        <f>IF(NOT(ISERROR(FIND("Training",W2807))),"'Plot Psychometric_HH'",IF(NOT(ISERROR(FIND("1DAT",W2807))),"'Plot Tuning Azimuth_HH'",IF(NOT(ISERROR(FIND("HD_dt",W2807))),"'Plot HeadingDiscimination_PSTH_HH_dt_yuchen'",IF(NOT(ISERROR(FIND("HD",W2807))),"'Plot HeadingDiscimination_PSTH_HH'",IF(NOT(ISERROR(FIND("MemSac",W2807))),"'Memory Saccade Analysis_HH'",IF(NOT(ISERROR(FIND("DelSac",W2807))),"'Memory Saccade Analysis_HH'",IF(NOT(ISERROR(FIND("u-stim",W2807))),"'Plot Microstim_HH'","")))))))</f>
        <v/>
      </c>
      <c r="N2807" s="573"/>
      <c r="O2807" s="584"/>
      <c r="P2807" s="590"/>
      <c r="Q2807" s="590"/>
      <c r="R2807" s="590"/>
      <c r="S2807" s="590"/>
      <c r="T2807" s="590"/>
      <c r="U2807" s="590"/>
      <c r="V2807" s="583"/>
      <c r="W2807" s="170"/>
      <c r="X2807" s="192"/>
      <c r="Y2807" s="219"/>
      <c r="Z2807" s="217"/>
      <c r="AA2807" s="218"/>
      <c r="AB2807" s="77"/>
      <c r="AC2807" s="78"/>
      <c r="AD2807" s="199"/>
      <c r="AE2807" s="91"/>
      <c r="AF2807" s="79"/>
      <c r="AG2807" s="79"/>
      <c r="AH2807" s="80"/>
      <c r="AI2807" s="81"/>
      <c r="AJ2807" s="81"/>
      <c r="AK2807" s="81"/>
      <c r="AL2807" s="81"/>
      <c r="AM2807" s="114"/>
      <c r="AN2807" s="82"/>
      <c r="AO2807" s="83"/>
      <c r="AP2807" s="83"/>
      <c r="AQ2807" s="83"/>
      <c r="AR2807" s="84"/>
      <c r="AS2807" s="85"/>
      <c r="AT2807" s="85"/>
      <c r="AU2807" s="85"/>
      <c r="AV2807" s="85"/>
      <c r="AW2807" s="104"/>
      <c r="AX2807" s="86"/>
      <c r="AY2807" s="87"/>
      <c r="AZ2807" s="87"/>
      <c r="BA2807" s="87"/>
      <c r="BB2807" s="88"/>
      <c r="BC2807" s="89"/>
      <c r="BD2807" s="89"/>
      <c r="BE2807" s="89"/>
      <c r="BF2807" s="89"/>
      <c r="BG2807" s="115"/>
      <c r="BH2807" s="90"/>
      <c r="BI2807" s="251"/>
      <c r="BJ2807" s="252"/>
      <c r="BK2807" s="252"/>
      <c r="BL2807" s="230"/>
      <c r="BM2807" s="230"/>
      <c r="BN2807" s="230"/>
      <c r="BO2807" s="231"/>
      <c r="BP2807" s="231"/>
      <c r="BQ2807" s="231"/>
      <c r="BR2807" s="232"/>
      <c r="BS2807" s="232"/>
      <c r="BT2807" s="232"/>
      <c r="BU2807" s="230"/>
      <c r="BV2807" s="230"/>
      <c r="BW2807" s="231"/>
      <c r="BX2807" s="231"/>
      <c r="BY2807" s="232"/>
      <c r="BZ2807" s="235"/>
      <c r="CA2807" s="257"/>
      <c r="CB2807" s="233"/>
      <c r="CC2807" s="230"/>
      <c r="CD2807" s="230"/>
      <c r="CE2807" s="230"/>
      <c r="CF2807" s="230"/>
      <c r="CG2807" s="230"/>
      <c r="CH2807" s="230"/>
      <c r="CI2807" s="230"/>
      <c r="CJ2807" s="231"/>
      <c r="CK2807" s="231"/>
      <c r="CL2807" s="231"/>
      <c r="CM2807" s="231"/>
      <c r="CN2807" s="231"/>
      <c r="CO2807" s="231"/>
      <c r="CP2807" s="231"/>
      <c r="CQ2807" s="231"/>
      <c r="CR2807" s="232"/>
      <c r="CS2807" s="232"/>
      <c r="CT2807" s="232"/>
      <c r="CU2807" s="232"/>
      <c r="CV2807" s="232"/>
      <c r="CW2807" s="232"/>
      <c r="CX2807" s="232"/>
      <c r="CY2807" s="234"/>
      <c r="DA2807" s="106"/>
      <c r="DC2807" s="106"/>
      <c r="DD2807" s="106"/>
      <c r="DE2807" s="106"/>
      <c r="DF2807" s="92"/>
      <c r="DG2807" s="107"/>
      <c r="DH2807" s="107"/>
      <c r="DI2807" s="107"/>
      <c r="DJ2807" s="107"/>
      <c r="DK2807" s="107"/>
      <c r="DL2807" s="107"/>
      <c r="DM2807" s="110"/>
      <c r="DN2807" s="110"/>
      <c r="DO2807" s="110"/>
      <c r="DP2807" s="110"/>
      <c r="DQ2807" s="110"/>
      <c r="DR2807" s="110"/>
      <c r="DS2807" s="110"/>
      <c r="DT2807" s="110"/>
      <c r="DU2807" s="497"/>
      <c r="DV2807" s="497"/>
      <c r="DW2807" s="497"/>
      <c r="DX2807" s="497"/>
      <c r="DY2807" s="497"/>
      <c r="DZ2807" s="497"/>
      <c r="EA2807" s="98"/>
      <c r="EB2807" s="99"/>
      <c r="EC2807" s="99"/>
      <c r="ED2807" s="99"/>
      <c r="EE2807" s="99"/>
      <c r="EF2807" s="99"/>
      <c r="EG2807" s="99"/>
      <c r="EH2807" s="99"/>
      <c r="EI2807" s="99"/>
      <c r="EJ2807" s="99"/>
      <c r="EK2807" s="99"/>
      <c r="EL2807" s="99"/>
      <c r="EM2807" s="99"/>
      <c r="EN2807" s="99"/>
      <c r="EO2807" s="99"/>
      <c r="EP2807" s="99"/>
      <c r="EQ2807" s="99"/>
      <c r="ER2807" s="99"/>
      <c r="ES2807" s="99"/>
      <c r="ET2807" s="99"/>
      <c r="EU2807" s="99"/>
      <c r="EV2807" s="99"/>
      <c r="EW2807" s="99"/>
      <c r="EX2807" s="119"/>
      <c r="EY2807" s="121"/>
      <c r="EZ2807" s="296"/>
      <c r="FA2807" s="83"/>
      <c r="FC2807" s="116"/>
      <c r="FD2807" s="116"/>
    </row>
    <row r="2808" spans="1:160" ht="15" customHeight="1" x14ac:dyDescent="0.2">
      <c r="A2808" s="100"/>
      <c r="B2808" s="100"/>
      <c r="C2808" s="74"/>
      <c r="D2808" s="74"/>
      <c r="E2808" s="74"/>
      <c r="F2808" s="74"/>
      <c r="G2808" s="75"/>
      <c r="H2808" s="435"/>
      <c r="I2808" s="73"/>
      <c r="J2808" s="101"/>
      <c r="K2808" s="113"/>
      <c r="L2808" s="103"/>
      <c r="M2808" s="569" t="str">
        <f>IF(NOT(ISERROR(FIND("Training",W2808))),"'Plot Psychometric_HH'",IF(NOT(ISERROR(FIND("1DAT",W2808))),"'Plot Tuning Azimuth_HH'",IF(NOT(ISERROR(FIND("HD_dt",W2808))),"'Plot HeadingDiscimination_PSTH_HH_dt_yuchen'",IF(NOT(ISERROR(FIND("HD",W2808))),"'Plot HeadingDiscimination_PSTH_HH'",IF(NOT(ISERROR(FIND("MemSac",W2808))),"'Memory Saccade Analysis_HH'",IF(NOT(ISERROR(FIND("DelSac",W2808))),"'Memory Saccade Analysis_HH'",IF(NOT(ISERROR(FIND("u-stim",W2808))),"'Plot Microstim_HH'","")))))))</f>
        <v/>
      </c>
      <c r="N2808" s="573"/>
      <c r="O2808" s="584"/>
      <c r="P2808" s="590"/>
      <c r="Q2808" s="590"/>
      <c r="R2808" s="590"/>
      <c r="S2808" s="590"/>
      <c r="T2808" s="590"/>
      <c r="U2808" s="590"/>
      <c r="V2808" s="583"/>
      <c r="W2808" s="170"/>
      <c r="X2808" s="192"/>
      <c r="Y2808" s="219"/>
      <c r="Z2808" s="217"/>
      <c r="AA2808" s="218"/>
      <c r="AB2808" s="77"/>
      <c r="AC2808" s="78"/>
      <c r="AD2808" s="199"/>
      <c r="AE2808" s="91"/>
      <c r="AF2808" s="79"/>
      <c r="AG2808" s="79"/>
      <c r="AH2808" s="80"/>
      <c r="AI2808" s="81"/>
      <c r="AJ2808" s="81"/>
      <c r="AK2808" s="81"/>
      <c r="AL2808" s="81"/>
      <c r="AM2808" s="114"/>
      <c r="AN2808" s="82"/>
      <c r="AO2808" s="83"/>
      <c r="AP2808" s="83"/>
      <c r="AQ2808" s="83"/>
      <c r="AR2808" s="84"/>
      <c r="AS2808" s="85"/>
      <c r="AT2808" s="85"/>
      <c r="AU2808" s="85"/>
      <c r="AV2808" s="85"/>
      <c r="AW2808" s="104"/>
      <c r="AX2808" s="86"/>
      <c r="AY2808" s="87"/>
      <c r="AZ2808" s="87"/>
      <c r="BA2808" s="87"/>
      <c r="BB2808" s="88"/>
      <c r="BC2808" s="89"/>
      <c r="BD2808" s="89"/>
      <c r="BE2808" s="89"/>
      <c r="BF2808" s="89"/>
      <c r="BG2808" s="115"/>
      <c r="BH2808" s="90"/>
      <c r="BI2808" s="251"/>
      <c r="BJ2808" s="252"/>
      <c r="BK2808" s="252"/>
      <c r="BL2808" s="230"/>
      <c r="BM2808" s="230"/>
      <c r="BN2808" s="230"/>
      <c r="BO2808" s="231"/>
      <c r="BP2808" s="231"/>
      <c r="BQ2808" s="231"/>
      <c r="BR2808" s="232"/>
      <c r="BS2808" s="232"/>
      <c r="BT2808" s="232"/>
      <c r="BU2808" s="230"/>
      <c r="BV2808" s="230"/>
      <c r="BW2808" s="231"/>
      <c r="BX2808" s="231"/>
      <c r="BY2808" s="232"/>
      <c r="BZ2808" s="235"/>
      <c r="CA2808" s="257"/>
      <c r="CB2808" s="233"/>
      <c r="CC2808" s="230"/>
      <c r="CD2808" s="230"/>
      <c r="CE2808" s="230"/>
      <c r="CF2808" s="230"/>
      <c r="CG2808" s="230"/>
      <c r="CH2808" s="230"/>
      <c r="CI2808" s="230"/>
      <c r="CJ2808" s="231"/>
      <c r="CK2808" s="231"/>
      <c r="CL2808" s="231"/>
      <c r="CM2808" s="231"/>
      <c r="CN2808" s="231"/>
      <c r="CO2808" s="231"/>
      <c r="CP2808" s="231"/>
      <c r="CQ2808" s="231"/>
      <c r="CR2808" s="232"/>
      <c r="CS2808" s="232"/>
      <c r="CT2808" s="232"/>
      <c r="CU2808" s="232"/>
      <c r="CV2808" s="232"/>
      <c r="CW2808" s="232"/>
      <c r="CX2808" s="232"/>
      <c r="CY2808" s="234"/>
      <c r="DA2808" s="106"/>
      <c r="DC2808" s="106"/>
      <c r="DD2808" s="106"/>
      <c r="DE2808" s="106"/>
      <c r="DF2808" s="92"/>
      <c r="DG2808" s="107"/>
      <c r="DH2808" s="107"/>
      <c r="DI2808" s="107"/>
      <c r="DJ2808" s="107"/>
      <c r="DK2808" s="107"/>
      <c r="DL2808" s="107"/>
      <c r="DM2808" s="110"/>
      <c r="DN2808" s="110"/>
      <c r="DO2808" s="110"/>
      <c r="DP2808" s="110"/>
      <c r="DQ2808" s="110"/>
      <c r="DR2808" s="110"/>
      <c r="DS2808" s="110"/>
      <c r="DT2808" s="110"/>
      <c r="DU2808" s="497"/>
      <c r="DV2808" s="497"/>
      <c r="DW2808" s="497"/>
      <c r="DX2808" s="497"/>
      <c r="DY2808" s="497"/>
      <c r="DZ2808" s="497"/>
      <c r="EA2808" s="98"/>
      <c r="EB2808" s="99"/>
      <c r="EC2808" s="99"/>
      <c r="ED2808" s="99"/>
      <c r="EE2808" s="99"/>
      <c r="EF2808" s="99"/>
      <c r="EG2808" s="99"/>
      <c r="EH2808" s="99"/>
      <c r="EI2808" s="99"/>
      <c r="EJ2808" s="99"/>
      <c r="EK2808" s="99"/>
      <c r="EL2808" s="99"/>
      <c r="EM2808" s="99"/>
      <c r="EN2808" s="99"/>
      <c r="EO2808" s="99"/>
      <c r="EP2808" s="99"/>
      <c r="EQ2808" s="99"/>
      <c r="ER2808" s="99"/>
      <c r="ES2808" s="99"/>
      <c r="ET2808" s="99"/>
      <c r="EU2808" s="99"/>
      <c r="EV2808" s="99"/>
      <c r="EW2808" s="99"/>
      <c r="EX2808" s="119"/>
      <c r="EY2808" s="121"/>
      <c r="EZ2808" s="296"/>
      <c r="FA2808" s="83"/>
      <c r="FC2808" s="116"/>
      <c r="FD2808" s="116"/>
    </row>
    <row r="2809" spans="1:160" ht="15" customHeight="1" x14ac:dyDescent="0.2">
      <c r="A2809" s="100"/>
      <c r="B2809" s="100"/>
      <c r="C2809" s="74"/>
      <c r="D2809" s="74"/>
      <c r="E2809" s="74"/>
      <c r="F2809" s="74"/>
      <c r="G2809" s="75"/>
      <c r="H2809" s="435"/>
      <c r="I2809" s="73"/>
      <c r="J2809" s="101"/>
      <c r="K2809" s="113"/>
      <c r="L2809" s="103"/>
      <c r="M2809" s="569" t="str">
        <f>IF(NOT(ISERROR(FIND("Training",W2809))),"'Plot Psychometric_HH'",IF(NOT(ISERROR(FIND("1DAT",W2809))),"'Plot Tuning Azimuth_HH'",IF(NOT(ISERROR(FIND("HD_dt",W2809))),"'Plot HeadingDiscimination_PSTH_HH_dt_yuchen'",IF(NOT(ISERROR(FIND("HD",W2809))),"'Plot HeadingDiscimination_PSTH_HH'",IF(NOT(ISERROR(FIND("MemSac",W2809))),"'Memory Saccade Analysis_HH'",IF(NOT(ISERROR(FIND("DelSac",W2809))),"'Memory Saccade Analysis_HH'",IF(NOT(ISERROR(FIND("u-stim",W2809))),"'Plot Microstim_HH'","")))))))</f>
        <v/>
      </c>
      <c r="N2809" s="573"/>
      <c r="O2809" s="584"/>
      <c r="P2809" s="590"/>
      <c r="Q2809" s="590"/>
      <c r="R2809" s="590"/>
      <c r="S2809" s="590"/>
      <c r="T2809" s="590"/>
      <c r="U2809" s="590"/>
      <c r="V2809" s="583"/>
      <c r="W2809" s="170"/>
      <c r="X2809" s="192"/>
      <c r="Y2809" s="219"/>
      <c r="Z2809" s="217"/>
      <c r="AA2809" s="218"/>
      <c r="AB2809" s="77"/>
      <c r="AC2809" s="78"/>
      <c r="AD2809" s="199"/>
      <c r="AE2809" s="91"/>
      <c r="AF2809" s="79"/>
      <c r="AG2809" s="79"/>
      <c r="AH2809" s="80"/>
      <c r="AI2809" s="81"/>
      <c r="AJ2809" s="81"/>
      <c r="AK2809" s="81"/>
      <c r="AL2809" s="81"/>
      <c r="AM2809" s="114"/>
      <c r="AN2809" s="82"/>
      <c r="AO2809" s="83"/>
      <c r="AP2809" s="83"/>
      <c r="AQ2809" s="83"/>
      <c r="AR2809" s="84"/>
      <c r="AS2809" s="85"/>
      <c r="AT2809" s="85"/>
      <c r="AU2809" s="85"/>
      <c r="AV2809" s="85"/>
      <c r="AW2809" s="104"/>
      <c r="AX2809" s="86"/>
      <c r="AY2809" s="87"/>
      <c r="AZ2809" s="87"/>
      <c r="BA2809" s="87"/>
      <c r="BB2809" s="88"/>
      <c r="BC2809" s="89"/>
      <c r="BD2809" s="89"/>
      <c r="BE2809" s="89"/>
      <c r="BF2809" s="89"/>
      <c r="BG2809" s="115"/>
      <c r="BH2809" s="90"/>
      <c r="BI2809" s="251"/>
      <c r="BJ2809" s="252"/>
      <c r="BK2809" s="252"/>
      <c r="BL2809" s="230"/>
      <c r="BM2809" s="230"/>
      <c r="BN2809" s="230"/>
      <c r="BO2809" s="231"/>
      <c r="BP2809" s="231"/>
      <c r="BQ2809" s="231"/>
      <c r="BR2809" s="232"/>
      <c r="BS2809" s="232"/>
      <c r="BT2809" s="232"/>
      <c r="BU2809" s="230"/>
      <c r="BV2809" s="230"/>
      <c r="BW2809" s="231"/>
      <c r="BX2809" s="231"/>
      <c r="BY2809" s="232"/>
      <c r="BZ2809" s="235"/>
      <c r="CA2809" s="257"/>
      <c r="CB2809" s="233"/>
      <c r="CC2809" s="230"/>
      <c r="CD2809" s="230"/>
      <c r="CE2809" s="230"/>
      <c r="CF2809" s="230"/>
      <c r="CG2809" s="230"/>
      <c r="CH2809" s="230"/>
      <c r="CI2809" s="230"/>
      <c r="CJ2809" s="231"/>
      <c r="CK2809" s="231"/>
      <c r="CL2809" s="231"/>
      <c r="CM2809" s="231"/>
      <c r="CN2809" s="231"/>
      <c r="CO2809" s="231"/>
      <c r="CP2809" s="231"/>
      <c r="CQ2809" s="231"/>
      <c r="CR2809" s="232"/>
      <c r="CS2809" s="232"/>
      <c r="CT2809" s="232"/>
      <c r="CU2809" s="232"/>
      <c r="CV2809" s="232"/>
      <c r="CW2809" s="232"/>
      <c r="CX2809" s="232"/>
      <c r="CY2809" s="234"/>
      <c r="DA2809" s="106"/>
      <c r="DC2809" s="106"/>
      <c r="DD2809" s="106"/>
      <c r="DE2809" s="106"/>
      <c r="DF2809" s="92"/>
      <c r="DG2809" s="107"/>
      <c r="DH2809" s="107"/>
      <c r="DI2809" s="107"/>
      <c r="DJ2809" s="107"/>
      <c r="DK2809" s="107"/>
      <c r="DL2809" s="107"/>
      <c r="DM2809" s="110"/>
      <c r="DN2809" s="110"/>
      <c r="DO2809" s="110"/>
      <c r="DP2809" s="110"/>
      <c r="DQ2809" s="110"/>
      <c r="DR2809" s="110"/>
      <c r="DS2809" s="110"/>
      <c r="DT2809" s="110"/>
      <c r="DU2809" s="497"/>
      <c r="DV2809" s="497"/>
      <c r="DW2809" s="497"/>
      <c r="DX2809" s="497"/>
      <c r="DY2809" s="497"/>
      <c r="DZ2809" s="497"/>
      <c r="EA2809" s="98"/>
      <c r="EB2809" s="99"/>
      <c r="EC2809" s="99"/>
      <c r="ED2809" s="99"/>
      <c r="EE2809" s="99"/>
      <c r="EF2809" s="99"/>
      <c r="EG2809" s="99"/>
      <c r="EH2809" s="99"/>
      <c r="EI2809" s="99"/>
      <c r="EJ2809" s="99"/>
      <c r="EK2809" s="99"/>
      <c r="EL2809" s="99"/>
      <c r="EM2809" s="99"/>
      <c r="EN2809" s="99"/>
      <c r="EO2809" s="99"/>
      <c r="EP2809" s="99"/>
      <c r="EQ2809" s="99"/>
      <c r="ER2809" s="99"/>
      <c r="ES2809" s="99"/>
      <c r="ET2809" s="99"/>
      <c r="EU2809" s="99"/>
      <c r="EV2809" s="99"/>
      <c r="EW2809" s="99"/>
      <c r="EX2809" s="119"/>
      <c r="EY2809" s="121"/>
      <c r="EZ2809" s="296"/>
      <c r="FA2809" s="83"/>
      <c r="FC2809" s="116"/>
      <c r="FD2809" s="116"/>
    </row>
    <row r="2810" spans="1:160" ht="15" customHeight="1" x14ac:dyDescent="0.2">
      <c r="A2810" s="100"/>
      <c r="B2810" s="100"/>
      <c r="C2810" s="74"/>
      <c r="D2810" s="74"/>
      <c r="E2810" s="74"/>
      <c r="F2810" s="74"/>
      <c r="G2810" s="75"/>
      <c r="H2810" s="435"/>
      <c r="I2810" s="73"/>
      <c r="J2810" s="101"/>
      <c r="K2810" s="113"/>
      <c r="L2810" s="103"/>
      <c r="M2810" s="569" t="str">
        <f>IF(NOT(ISERROR(FIND("Training",W2810))),"'Plot Psychometric_HH'",IF(NOT(ISERROR(FIND("1DAT",W2810))),"'Plot Tuning Azimuth_HH'",IF(NOT(ISERROR(FIND("HD_dt",W2810))),"'Plot HeadingDiscimination_PSTH_HH_dt_yuchen'",IF(NOT(ISERROR(FIND("HD",W2810))),"'Plot HeadingDiscimination_PSTH_HH'",IF(NOT(ISERROR(FIND("MemSac",W2810))),"'Memory Saccade Analysis_HH'",IF(NOT(ISERROR(FIND("DelSac",W2810))),"'Memory Saccade Analysis_HH'",IF(NOT(ISERROR(FIND("u-stim",W2810))),"'Plot Microstim_HH'","")))))))</f>
        <v/>
      </c>
      <c r="N2810" s="573"/>
      <c r="O2810" s="584"/>
      <c r="P2810" s="590"/>
      <c r="Q2810" s="590"/>
      <c r="R2810" s="590"/>
      <c r="S2810" s="590"/>
      <c r="T2810" s="590"/>
      <c r="U2810" s="590"/>
      <c r="V2810" s="583"/>
      <c r="W2810" s="170"/>
      <c r="X2810" s="192"/>
      <c r="Y2810" s="219"/>
      <c r="Z2810" s="217"/>
      <c r="AA2810" s="218"/>
      <c r="AB2810" s="77"/>
      <c r="AC2810" s="78"/>
      <c r="AD2810" s="199"/>
      <c r="AE2810" s="91"/>
      <c r="AF2810" s="79"/>
      <c r="AG2810" s="79"/>
      <c r="AH2810" s="80"/>
      <c r="AI2810" s="81"/>
      <c r="AJ2810" s="81"/>
      <c r="AK2810" s="81"/>
      <c r="AL2810" s="81"/>
      <c r="AM2810" s="114"/>
      <c r="AN2810" s="82"/>
      <c r="AO2810" s="83"/>
      <c r="AP2810" s="83"/>
      <c r="AQ2810" s="83"/>
      <c r="AR2810" s="84"/>
      <c r="AS2810" s="85"/>
      <c r="AT2810" s="85"/>
      <c r="AU2810" s="85"/>
      <c r="AV2810" s="85"/>
      <c r="AW2810" s="104"/>
      <c r="AX2810" s="86"/>
      <c r="AY2810" s="87"/>
      <c r="AZ2810" s="87"/>
      <c r="BA2810" s="87"/>
      <c r="BB2810" s="88"/>
      <c r="BC2810" s="89"/>
      <c r="BD2810" s="89"/>
      <c r="BE2810" s="89"/>
      <c r="BF2810" s="89"/>
      <c r="BG2810" s="115"/>
      <c r="BH2810" s="90"/>
      <c r="BI2810" s="251"/>
      <c r="BJ2810" s="252"/>
      <c r="BK2810" s="252"/>
      <c r="BL2810" s="230"/>
      <c r="BM2810" s="230"/>
      <c r="BN2810" s="230"/>
      <c r="BO2810" s="231"/>
      <c r="BP2810" s="231"/>
      <c r="BQ2810" s="231"/>
      <c r="BR2810" s="232"/>
      <c r="BS2810" s="232"/>
      <c r="BT2810" s="232"/>
      <c r="BU2810" s="230"/>
      <c r="BV2810" s="230"/>
      <c r="BW2810" s="231"/>
      <c r="BX2810" s="231"/>
      <c r="BY2810" s="232"/>
      <c r="BZ2810" s="235"/>
      <c r="CA2810" s="257"/>
      <c r="CB2810" s="233"/>
      <c r="CC2810" s="230"/>
      <c r="CD2810" s="230"/>
      <c r="CE2810" s="230"/>
      <c r="CF2810" s="230"/>
      <c r="CG2810" s="230"/>
      <c r="CH2810" s="230"/>
      <c r="CI2810" s="230"/>
      <c r="CJ2810" s="231"/>
      <c r="CK2810" s="231"/>
      <c r="CL2810" s="231"/>
      <c r="CM2810" s="231"/>
      <c r="CN2810" s="231"/>
      <c r="CO2810" s="231"/>
      <c r="CP2810" s="231"/>
      <c r="CQ2810" s="231"/>
      <c r="CR2810" s="232"/>
      <c r="CS2810" s="232"/>
      <c r="CT2810" s="232"/>
      <c r="CU2810" s="232"/>
      <c r="CV2810" s="232"/>
      <c r="CW2810" s="232"/>
      <c r="CX2810" s="232"/>
      <c r="CY2810" s="234"/>
      <c r="DA2810" s="106"/>
      <c r="DC2810" s="106"/>
      <c r="DD2810" s="106"/>
      <c r="DE2810" s="106"/>
      <c r="DF2810" s="92"/>
      <c r="DG2810" s="107"/>
      <c r="DH2810" s="107"/>
      <c r="DI2810" s="107"/>
      <c r="DJ2810" s="107"/>
      <c r="DK2810" s="107"/>
      <c r="DL2810" s="107"/>
      <c r="DM2810" s="110"/>
      <c r="DN2810" s="110"/>
      <c r="DO2810" s="110"/>
      <c r="DP2810" s="110"/>
      <c r="DQ2810" s="110"/>
      <c r="DR2810" s="110"/>
      <c r="DS2810" s="110"/>
      <c r="DT2810" s="110"/>
      <c r="DU2810" s="497"/>
      <c r="DV2810" s="497"/>
      <c r="DW2810" s="497"/>
      <c r="DX2810" s="497"/>
      <c r="DY2810" s="497"/>
      <c r="DZ2810" s="497"/>
      <c r="EA2810" s="98"/>
      <c r="EB2810" s="99"/>
      <c r="EC2810" s="99"/>
      <c r="ED2810" s="99"/>
      <c r="EE2810" s="99"/>
      <c r="EF2810" s="99"/>
      <c r="EG2810" s="99"/>
      <c r="EH2810" s="99"/>
      <c r="EI2810" s="99"/>
      <c r="EJ2810" s="99"/>
      <c r="EK2810" s="99"/>
      <c r="EL2810" s="99"/>
      <c r="EM2810" s="99"/>
      <c r="EN2810" s="99"/>
      <c r="EO2810" s="99"/>
      <c r="EP2810" s="99"/>
      <c r="EQ2810" s="99"/>
      <c r="ER2810" s="99"/>
      <c r="ES2810" s="99"/>
      <c r="ET2810" s="99"/>
      <c r="EU2810" s="99"/>
      <c r="EV2810" s="99"/>
      <c r="EW2810" s="99"/>
      <c r="EX2810" s="119"/>
      <c r="EY2810" s="121"/>
      <c r="EZ2810" s="296"/>
      <c r="FA2810" s="83"/>
      <c r="FC2810" s="116"/>
      <c r="FD2810" s="116"/>
    </row>
    <row r="2811" spans="1:160" ht="15" customHeight="1" x14ac:dyDescent="0.2">
      <c r="A2811" s="100"/>
      <c r="B2811" s="100"/>
      <c r="C2811" s="74"/>
      <c r="D2811" s="74"/>
      <c r="E2811" s="74"/>
      <c r="F2811" s="74"/>
      <c r="G2811" s="75"/>
      <c r="H2811" s="435"/>
      <c r="I2811" s="73"/>
      <c r="J2811" s="101"/>
      <c r="K2811" s="113"/>
      <c r="L2811" s="103"/>
      <c r="M2811" s="569" t="str">
        <f>IF(NOT(ISERROR(FIND("Training",W2811))),"'Plot Psychometric_HH'",IF(NOT(ISERROR(FIND("1DAT",W2811))),"'Plot Tuning Azimuth_HH'",IF(NOT(ISERROR(FIND("HD_dt",W2811))),"'Plot HeadingDiscimination_PSTH_HH_dt_yuchen'",IF(NOT(ISERROR(FIND("HD",W2811))),"'Plot HeadingDiscimination_PSTH_HH'",IF(NOT(ISERROR(FIND("MemSac",W2811))),"'Memory Saccade Analysis_HH'",IF(NOT(ISERROR(FIND("DelSac",W2811))),"'Memory Saccade Analysis_HH'",IF(NOT(ISERROR(FIND("u-stim",W2811))),"'Plot Microstim_HH'","")))))))</f>
        <v/>
      </c>
      <c r="N2811" s="573"/>
      <c r="O2811" s="584"/>
      <c r="P2811" s="590"/>
      <c r="Q2811" s="590"/>
      <c r="R2811" s="590"/>
      <c r="S2811" s="590"/>
      <c r="T2811" s="590"/>
      <c r="U2811" s="590"/>
      <c r="V2811" s="583"/>
      <c r="W2811" s="170"/>
      <c r="X2811" s="192"/>
      <c r="Y2811" s="219"/>
      <c r="Z2811" s="217"/>
      <c r="AA2811" s="218"/>
      <c r="AB2811" s="77"/>
      <c r="AC2811" s="78"/>
      <c r="AD2811" s="199"/>
      <c r="AE2811" s="91"/>
      <c r="AF2811" s="79"/>
      <c r="AG2811" s="79"/>
      <c r="AH2811" s="80"/>
      <c r="AI2811" s="81"/>
      <c r="AJ2811" s="81"/>
      <c r="AK2811" s="81"/>
      <c r="AL2811" s="81"/>
      <c r="AM2811" s="114"/>
      <c r="AN2811" s="82"/>
      <c r="AO2811" s="83"/>
      <c r="AP2811" s="83"/>
      <c r="AQ2811" s="83"/>
      <c r="AR2811" s="84"/>
      <c r="AS2811" s="85"/>
      <c r="AT2811" s="85"/>
      <c r="AU2811" s="85"/>
      <c r="AV2811" s="85"/>
      <c r="AW2811" s="104"/>
      <c r="AX2811" s="86"/>
      <c r="AY2811" s="87"/>
      <c r="AZ2811" s="87"/>
      <c r="BA2811" s="87"/>
      <c r="BB2811" s="88"/>
      <c r="BC2811" s="89"/>
      <c r="BD2811" s="89"/>
      <c r="BE2811" s="89"/>
      <c r="BF2811" s="89"/>
      <c r="BG2811" s="115"/>
      <c r="BH2811" s="90"/>
      <c r="BI2811" s="251"/>
      <c r="BJ2811" s="252"/>
      <c r="BK2811" s="252"/>
      <c r="BL2811" s="230"/>
      <c r="BM2811" s="230"/>
      <c r="BN2811" s="230"/>
      <c r="BO2811" s="231"/>
      <c r="BP2811" s="231"/>
      <c r="BQ2811" s="231"/>
      <c r="BR2811" s="232"/>
      <c r="BS2811" s="232"/>
      <c r="BT2811" s="232"/>
      <c r="BU2811" s="230"/>
      <c r="BV2811" s="230"/>
      <c r="BW2811" s="231"/>
      <c r="BX2811" s="231"/>
      <c r="BY2811" s="232"/>
      <c r="BZ2811" s="235"/>
      <c r="CA2811" s="257"/>
      <c r="CB2811" s="233"/>
      <c r="CC2811" s="230"/>
      <c r="CD2811" s="230"/>
      <c r="CE2811" s="230"/>
      <c r="CF2811" s="230"/>
      <c r="CG2811" s="230"/>
      <c r="CH2811" s="230"/>
      <c r="CI2811" s="230"/>
      <c r="CJ2811" s="231"/>
      <c r="CK2811" s="231"/>
      <c r="CL2811" s="231"/>
      <c r="CM2811" s="231"/>
      <c r="CN2811" s="231"/>
      <c r="CO2811" s="231"/>
      <c r="CP2811" s="231"/>
      <c r="CQ2811" s="231"/>
      <c r="CR2811" s="232"/>
      <c r="CS2811" s="232"/>
      <c r="CT2811" s="232"/>
      <c r="CU2811" s="232"/>
      <c r="CV2811" s="232"/>
      <c r="CW2811" s="232"/>
      <c r="CX2811" s="232"/>
      <c r="CY2811" s="234"/>
      <c r="DA2811" s="106"/>
      <c r="DC2811" s="106"/>
      <c r="DD2811" s="106"/>
      <c r="DE2811" s="106"/>
      <c r="DF2811" s="92"/>
      <c r="DG2811" s="107"/>
      <c r="DH2811" s="107"/>
      <c r="DI2811" s="107"/>
      <c r="DJ2811" s="107"/>
      <c r="DK2811" s="107"/>
      <c r="DL2811" s="107"/>
      <c r="DM2811" s="110"/>
      <c r="DN2811" s="110"/>
      <c r="DO2811" s="110"/>
      <c r="DP2811" s="110"/>
      <c r="DQ2811" s="110"/>
      <c r="DR2811" s="110"/>
      <c r="DS2811" s="110"/>
      <c r="DT2811" s="110"/>
      <c r="DU2811" s="497"/>
      <c r="DV2811" s="497"/>
      <c r="DW2811" s="497"/>
      <c r="DX2811" s="497"/>
      <c r="DY2811" s="497"/>
      <c r="DZ2811" s="497"/>
      <c r="EA2811" s="98"/>
      <c r="EB2811" s="99"/>
      <c r="EC2811" s="99"/>
      <c r="ED2811" s="99"/>
      <c r="EE2811" s="99"/>
      <c r="EF2811" s="99"/>
      <c r="EG2811" s="99"/>
      <c r="EH2811" s="99"/>
      <c r="EI2811" s="99"/>
      <c r="EJ2811" s="99"/>
      <c r="EK2811" s="99"/>
      <c r="EL2811" s="99"/>
      <c r="EM2811" s="99"/>
      <c r="EN2811" s="99"/>
      <c r="EO2811" s="99"/>
      <c r="EP2811" s="99"/>
      <c r="EQ2811" s="99"/>
      <c r="ER2811" s="99"/>
      <c r="ES2811" s="99"/>
      <c r="ET2811" s="99"/>
      <c r="EU2811" s="99"/>
      <c r="EV2811" s="99"/>
      <c r="EW2811" s="99"/>
      <c r="EX2811" s="119"/>
      <c r="EY2811" s="121"/>
      <c r="EZ2811" s="296"/>
      <c r="FA2811" s="83"/>
      <c r="FC2811" s="116"/>
      <c r="FD2811" s="116"/>
    </row>
    <row r="2812" spans="1:160" ht="15" customHeight="1" x14ac:dyDescent="0.2">
      <c r="A2812" s="100"/>
      <c r="B2812" s="100"/>
      <c r="C2812" s="74"/>
      <c r="D2812" s="74"/>
      <c r="E2812" s="74"/>
      <c r="F2812" s="74"/>
      <c r="G2812" s="75"/>
      <c r="H2812" s="435"/>
      <c r="I2812" s="73"/>
      <c r="J2812" s="101"/>
      <c r="K2812" s="113"/>
      <c r="L2812" s="103"/>
      <c r="M2812" s="569" t="str">
        <f>IF(NOT(ISERROR(FIND("Training",W2812))),"'Plot Psychometric_HH'",IF(NOT(ISERROR(FIND("1DAT",W2812))),"'Plot Tuning Azimuth_HH'",IF(NOT(ISERROR(FIND("HD_dt",W2812))),"'Plot HeadingDiscimination_PSTH_HH_dt_yuchen'",IF(NOT(ISERROR(FIND("HD",W2812))),"'Plot HeadingDiscimination_PSTH_HH'",IF(NOT(ISERROR(FIND("MemSac",W2812))),"'Memory Saccade Analysis_HH'",IF(NOT(ISERROR(FIND("DelSac",W2812))),"'Memory Saccade Analysis_HH'",IF(NOT(ISERROR(FIND("u-stim",W2812))),"'Plot Microstim_HH'","")))))))</f>
        <v/>
      </c>
      <c r="N2812" s="573"/>
      <c r="O2812" s="584"/>
      <c r="P2812" s="590"/>
      <c r="Q2812" s="590"/>
      <c r="R2812" s="590"/>
      <c r="S2812" s="590"/>
      <c r="T2812" s="590"/>
      <c r="U2812" s="590"/>
      <c r="V2812" s="583"/>
      <c r="W2812" s="170"/>
      <c r="X2812" s="192"/>
      <c r="Y2812" s="219"/>
      <c r="Z2812" s="217"/>
      <c r="AA2812" s="218"/>
      <c r="AB2812" s="77"/>
      <c r="AC2812" s="78"/>
      <c r="AD2812" s="199"/>
      <c r="AE2812" s="91"/>
      <c r="AF2812" s="79"/>
      <c r="AG2812" s="79"/>
      <c r="AH2812" s="80"/>
      <c r="AI2812" s="81"/>
      <c r="AJ2812" s="81"/>
      <c r="AK2812" s="81"/>
      <c r="AL2812" s="81"/>
      <c r="AM2812" s="114"/>
      <c r="AN2812" s="82"/>
      <c r="AO2812" s="83"/>
      <c r="AP2812" s="83"/>
      <c r="AQ2812" s="83"/>
      <c r="AR2812" s="84"/>
      <c r="AS2812" s="85"/>
      <c r="AT2812" s="85"/>
      <c r="AU2812" s="85"/>
      <c r="AV2812" s="85"/>
      <c r="AW2812" s="104"/>
      <c r="AX2812" s="86"/>
      <c r="AY2812" s="87"/>
      <c r="AZ2812" s="87"/>
      <c r="BA2812" s="87"/>
      <c r="BB2812" s="88"/>
      <c r="BC2812" s="89"/>
      <c r="BD2812" s="89"/>
      <c r="BE2812" s="89"/>
      <c r="BF2812" s="89"/>
      <c r="BG2812" s="115"/>
      <c r="BH2812" s="90"/>
      <c r="BI2812" s="251"/>
      <c r="BJ2812" s="252"/>
      <c r="BK2812" s="252"/>
      <c r="BL2812" s="230"/>
      <c r="BM2812" s="230"/>
      <c r="BN2812" s="230"/>
      <c r="BO2812" s="231"/>
      <c r="BP2812" s="231"/>
      <c r="BQ2812" s="231"/>
      <c r="BR2812" s="232"/>
      <c r="BS2812" s="232"/>
      <c r="BT2812" s="232"/>
      <c r="BU2812" s="230"/>
      <c r="BV2812" s="230"/>
      <c r="BW2812" s="231"/>
      <c r="BX2812" s="231"/>
      <c r="BY2812" s="232"/>
      <c r="BZ2812" s="235"/>
      <c r="CA2812" s="257"/>
      <c r="CB2812" s="233"/>
      <c r="CC2812" s="230"/>
      <c r="CD2812" s="230"/>
      <c r="CE2812" s="230"/>
      <c r="CF2812" s="230"/>
      <c r="CG2812" s="230"/>
      <c r="CH2812" s="230"/>
      <c r="CI2812" s="230"/>
      <c r="CJ2812" s="231"/>
      <c r="CK2812" s="231"/>
      <c r="CL2812" s="231"/>
      <c r="CM2812" s="231"/>
      <c r="CN2812" s="231"/>
      <c r="CO2812" s="231"/>
      <c r="CP2812" s="231"/>
      <c r="CQ2812" s="231"/>
      <c r="CR2812" s="232"/>
      <c r="CS2812" s="232"/>
      <c r="CT2812" s="232"/>
      <c r="CU2812" s="232"/>
      <c r="CV2812" s="232"/>
      <c r="CW2812" s="232"/>
      <c r="CX2812" s="232"/>
      <c r="CY2812" s="234"/>
      <c r="DA2812" s="106"/>
      <c r="DC2812" s="106"/>
      <c r="DD2812" s="106"/>
      <c r="DE2812" s="106"/>
      <c r="DF2812" s="92"/>
      <c r="DG2812" s="107"/>
      <c r="DH2812" s="107"/>
      <c r="DI2812" s="107"/>
      <c r="DJ2812" s="107"/>
      <c r="DK2812" s="107"/>
      <c r="DL2812" s="107"/>
      <c r="DM2812" s="110"/>
      <c r="DN2812" s="110"/>
      <c r="DO2812" s="110"/>
      <c r="DP2812" s="110"/>
      <c r="DQ2812" s="110"/>
      <c r="DR2812" s="110"/>
      <c r="DS2812" s="110"/>
      <c r="DT2812" s="110"/>
      <c r="DU2812" s="497"/>
      <c r="DV2812" s="497"/>
      <c r="DW2812" s="497"/>
      <c r="DX2812" s="497"/>
      <c r="DY2812" s="497"/>
      <c r="DZ2812" s="497"/>
      <c r="EA2812" s="98"/>
      <c r="EB2812" s="99"/>
      <c r="EC2812" s="99"/>
      <c r="ED2812" s="99"/>
      <c r="EE2812" s="99"/>
      <c r="EF2812" s="99"/>
      <c r="EG2812" s="99"/>
      <c r="EH2812" s="99"/>
      <c r="EI2812" s="99"/>
      <c r="EJ2812" s="99"/>
      <c r="EK2812" s="99"/>
      <c r="EL2812" s="99"/>
      <c r="EM2812" s="99"/>
      <c r="EN2812" s="99"/>
      <c r="EO2812" s="99"/>
      <c r="EP2812" s="99"/>
      <c r="EQ2812" s="99"/>
      <c r="ER2812" s="99"/>
      <c r="ES2812" s="99"/>
      <c r="ET2812" s="99"/>
      <c r="EU2812" s="99"/>
      <c r="EV2812" s="99"/>
      <c r="EW2812" s="99"/>
      <c r="EX2812" s="119"/>
      <c r="EY2812" s="121"/>
      <c r="EZ2812" s="296"/>
      <c r="FA2812" s="83"/>
      <c r="FC2812" s="116"/>
      <c r="FD2812" s="116"/>
    </row>
    <row r="2813" spans="1:160" ht="15" customHeight="1" x14ac:dyDescent="0.2">
      <c r="A2813" s="100"/>
      <c r="B2813" s="100"/>
      <c r="C2813" s="74"/>
      <c r="D2813" s="74"/>
      <c r="E2813" s="74"/>
      <c r="F2813" s="74"/>
      <c r="G2813" s="75"/>
      <c r="H2813" s="435"/>
      <c r="I2813" s="73"/>
      <c r="J2813" s="101"/>
      <c r="K2813" s="113"/>
      <c r="L2813" s="103"/>
      <c r="M2813" s="569" t="str">
        <f>IF(NOT(ISERROR(FIND("Training",W2813))),"'Plot Psychometric_HH'",IF(NOT(ISERROR(FIND("1DAT",W2813))),"'Plot Tuning Azimuth_HH'",IF(NOT(ISERROR(FIND("HD_dt",W2813))),"'Plot HeadingDiscimination_PSTH_HH_dt_yuchen'",IF(NOT(ISERROR(FIND("HD",W2813))),"'Plot HeadingDiscimination_PSTH_HH'",IF(NOT(ISERROR(FIND("MemSac",W2813))),"'Memory Saccade Analysis_HH'",IF(NOT(ISERROR(FIND("DelSac",W2813))),"'Memory Saccade Analysis_HH'",IF(NOT(ISERROR(FIND("u-stim",W2813))),"'Plot Microstim_HH'","")))))))</f>
        <v/>
      </c>
      <c r="N2813" s="573"/>
      <c r="O2813" s="584"/>
      <c r="P2813" s="590"/>
      <c r="Q2813" s="590"/>
      <c r="R2813" s="590"/>
      <c r="S2813" s="590"/>
      <c r="T2813" s="590"/>
      <c r="U2813" s="590"/>
      <c r="V2813" s="583"/>
      <c r="W2813" s="170"/>
      <c r="X2813" s="192"/>
      <c r="Y2813" s="219"/>
      <c r="Z2813" s="217"/>
      <c r="AA2813" s="218"/>
      <c r="AB2813" s="77"/>
      <c r="AC2813" s="78"/>
      <c r="AD2813" s="199"/>
      <c r="AE2813" s="91"/>
      <c r="AF2813" s="79"/>
      <c r="AG2813" s="79"/>
      <c r="AH2813" s="80"/>
      <c r="AI2813" s="81"/>
      <c r="AJ2813" s="81"/>
      <c r="AK2813" s="81"/>
      <c r="AL2813" s="81"/>
      <c r="AM2813" s="114"/>
      <c r="AN2813" s="82"/>
      <c r="AO2813" s="83"/>
      <c r="AP2813" s="83"/>
      <c r="AQ2813" s="83"/>
      <c r="AR2813" s="84"/>
      <c r="AS2813" s="85"/>
      <c r="AT2813" s="85"/>
      <c r="AU2813" s="85"/>
      <c r="AV2813" s="85"/>
      <c r="AW2813" s="104"/>
      <c r="AX2813" s="86"/>
      <c r="AY2813" s="87"/>
      <c r="AZ2813" s="87"/>
      <c r="BA2813" s="87"/>
      <c r="BB2813" s="88"/>
      <c r="BC2813" s="89"/>
      <c r="BD2813" s="89"/>
      <c r="BE2813" s="89"/>
      <c r="BF2813" s="89"/>
      <c r="BG2813" s="115"/>
      <c r="BH2813" s="90"/>
      <c r="BI2813" s="251"/>
      <c r="BJ2813" s="252"/>
      <c r="BK2813" s="252"/>
      <c r="BL2813" s="230"/>
      <c r="BM2813" s="230"/>
      <c r="BN2813" s="230"/>
      <c r="BO2813" s="231"/>
      <c r="BP2813" s="231"/>
      <c r="BQ2813" s="231"/>
      <c r="BR2813" s="232"/>
      <c r="BS2813" s="232"/>
      <c r="BT2813" s="232"/>
      <c r="BU2813" s="230"/>
      <c r="BV2813" s="230"/>
      <c r="BW2813" s="231"/>
      <c r="BX2813" s="231"/>
      <c r="BY2813" s="232"/>
      <c r="BZ2813" s="235"/>
      <c r="CA2813" s="257"/>
      <c r="CB2813" s="233"/>
      <c r="CC2813" s="230"/>
      <c r="CD2813" s="230"/>
      <c r="CE2813" s="230"/>
      <c r="CF2813" s="230"/>
      <c r="CG2813" s="230"/>
      <c r="CH2813" s="230"/>
      <c r="CI2813" s="230"/>
      <c r="CJ2813" s="231"/>
      <c r="CK2813" s="231"/>
      <c r="CL2813" s="231"/>
      <c r="CM2813" s="231"/>
      <c r="CN2813" s="231"/>
      <c r="CO2813" s="231"/>
      <c r="CP2813" s="231"/>
      <c r="CQ2813" s="231"/>
      <c r="CR2813" s="232"/>
      <c r="CS2813" s="232"/>
      <c r="CT2813" s="232"/>
      <c r="CU2813" s="232"/>
      <c r="CV2813" s="232"/>
      <c r="CW2813" s="232"/>
      <c r="CX2813" s="232"/>
      <c r="CY2813" s="234"/>
      <c r="DA2813" s="106"/>
      <c r="DC2813" s="106"/>
      <c r="DD2813" s="106"/>
      <c r="DE2813" s="106"/>
      <c r="DF2813" s="92"/>
      <c r="DG2813" s="107"/>
      <c r="DH2813" s="107"/>
      <c r="DI2813" s="107"/>
      <c r="DJ2813" s="107"/>
      <c r="DK2813" s="107"/>
      <c r="DL2813" s="107"/>
      <c r="DM2813" s="110"/>
      <c r="DN2813" s="110"/>
      <c r="DO2813" s="110"/>
      <c r="DP2813" s="110"/>
      <c r="DQ2813" s="110"/>
      <c r="DR2813" s="110"/>
      <c r="DS2813" s="110"/>
      <c r="DT2813" s="110"/>
      <c r="DU2813" s="497"/>
      <c r="DV2813" s="497"/>
      <c r="DW2813" s="497"/>
      <c r="DX2813" s="497"/>
      <c r="DY2813" s="497"/>
      <c r="DZ2813" s="497"/>
      <c r="EA2813" s="98"/>
      <c r="EB2813" s="99"/>
      <c r="EC2813" s="99"/>
      <c r="ED2813" s="99"/>
      <c r="EE2813" s="99"/>
      <c r="EF2813" s="99"/>
      <c r="EG2813" s="99"/>
      <c r="EH2813" s="99"/>
      <c r="EI2813" s="99"/>
      <c r="EJ2813" s="99"/>
      <c r="EK2813" s="99"/>
      <c r="EL2813" s="99"/>
      <c r="EM2813" s="99"/>
      <c r="EN2813" s="99"/>
      <c r="EO2813" s="99"/>
      <c r="EP2813" s="99"/>
      <c r="EQ2813" s="99"/>
      <c r="ER2813" s="99"/>
      <c r="ES2813" s="99"/>
      <c r="ET2813" s="99"/>
      <c r="EU2813" s="99"/>
      <c r="EV2813" s="99"/>
      <c r="EW2813" s="99"/>
      <c r="EX2813" s="119"/>
      <c r="EY2813" s="121"/>
      <c r="EZ2813" s="296"/>
      <c r="FA2813" s="83"/>
      <c r="FC2813" s="116"/>
      <c r="FD2813" s="116"/>
    </row>
    <row r="2814" spans="1:160" ht="15" customHeight="1" x14ac:dyDescent="0.2">
      <c r="A2814" s="100"/>
      <c r="B2814" s="100"/>
      <c r="C2814" s="74"/>
      <c r="D2814" s="74"/>
      <c r="E2814" s="74"/>
      <c r="F2814" s="74"/>
      <c r="G2814" s="75"/>
      <c r="H2814" s="435"/>
      <c r="I2814" s="73"/>
      <c r="J2814" s="101"/>
      <c r="K2814" s="113"/>
      <c r="L2814" s="103"/>
      <c r="M2814" s="569" t="str">
        <f>IF(NOT(ISERROR(FIND("Training",W2814))),"'Plot Psychometric_HH'",IF(NOT(ISERROR(FIND("1DAT",W2814))),"'Plot Tuning Azimuth_HH'",IF(NOT(ISERROR(FIND("HD_dt",W2814))),"'Plot HeadingDiscimination_PSTH_HH_dt_yuchen'",IF(NOT(ISERROR(FIND("HD",W2814))),"'Plot HeadingDiscimination_PSTH_HH'",IF(NOT(ISERROR(FIND("MemSac",W2814))),"'Memory Saccade Analysis_HH'",IF(NOT(ISERROR(FIND("DelSac",W2814))),"'Memory Saccade Analysis_HH'",IF(NOT(ISERROR(FIND("u-stim",W2814))),"'Plot Microstim_HH'","")))))))</f>
        <v/>
      </c>
      <c r="N2814" s="573"/>
      <c r="O2814" s="584"/>
      <c r="P2814" s="590"/>
      <c r="Q2814" s="590"/>
      <c r="R2814" s="590"/>
      <c r="S2814" s="590"/>
      <c r="T2814" s="590"/>
      <c r="U2814" s="590"/>
      <c r="V2814" s="583"/>
      <c r="W2814" s="170"/>
      <c r="X2814" s="192"/>
      <c r="Y2814" s="219"/>
      <c r="Z2814" s="217"/>
      <c r="AA2814" s="218"/>
      <c r="AB2814" s="77"/>
      <c r="AC2814" s="78"/>
      <c r="AD2814" s="199"/>
      <c r="AE2814" s="91"/>
      <c r="AF2814" s="79"/>
      <c r="AG2814" s="79"/>
      <c r="AH2814" s="80"/>
      <c r="AI2814" s="81"/>
      <c r="AJ2814" s="81"/>
      <c r="AK2814" s="81"/>
      <c r="AL2814" s="81"/>
      <c r="AM2814" s="114"/>
      <c r="AN2814" s="82"/>
      <c r="AO2814" s="83"/>
      <c r="AP2814" s="83"/>
      <c r="AQ2814" s="83"/>
      <c r="AR2814" s="84"/>
      <c r="AS2814" s="85"/>
      <c r="AT2814" s="85"/>
      <c r="AU2814" s="85"/>
      <c r="AV2814" s="85"/>
      <c r="AW2814" s="104"/>
      <c r="AX2814" s="86"/>
      <c r="AY2814" s="87"/>
      <c r="AZ2814" s="87"/>
      <c r="BA2814" s="87"/>
      <c r="BB2814" s="88"/>
      <c r="BC2814" s="89"/>
      <c r="BD2814" s="89"/>
      <c r="BE2814" s="89"/>
      <c r="BF2814" s="89"/>
      <c r="BG2814" s="115"/>
      <c r="BH2814" s="90"/>
      <c r="BI2814" s="251"/>
      <c r="BJ2814" s="252"/>
      <c r="BK2814" s="252"/>
      <c r="BL2814" s="230"/>
      <c r="BM2814" s="230"/>
      <c r="BN2814" s="230"/>
      <c r="BO2814" s="231"/>
      <c r="BP2814" s="231"/>
      <c r="BQ2814" s="231"/>
      <c r="BR2814" s="232"/>
      <c r="BS2814" s="232"/>
      <c r="BT2814" s="232"/>
      <c r="BU2814" s="230"/>
      <c r="BV2814" s="230"/>
      <c r="BW2814" s="231"/>
      <c r="BX2814" s="231"/>
      <c r="BY2814" s="232"/>
      <c r="BZ2814" s="235"/>
      <c r="CA2814" s="257"/>
      <c r="CB2814" s="233"/>
      <c r="CC2814" s="230"/>
      <c r="CD2814" s="230"/>
      <c r="CE2814" s="230"/>
      <c r="CF2814" s="230"/>
      <c r="CG2814" s="230"/>
      <c r="CH2814" s="230"/>
      <c r="CI2814" s="230"/>
      <c r="CJ2814" s="231"/>
      <c r="CK2814" s="231"/>
      <c r="CL2814" s="231"/>
      <c r="CM2814" s="231"/>
      <c r="CN2814" s="231"/>
      <c r="CO2814" s="231"/>
      <c r="CP2814" s="231"/>
      <c r="CQ2814" s="231"/>
      <c r="CR2814" s="232"/>
      <c r="CS2814" s="232"/>
      <c r="CT2814" s="232"/>
      <c r="CU2814" s="232"/>
      <c r="CV2814" s="232"/>
      <c r="CW2814" s="232"/>
      <c r="CX2814" s="232"/>
      <c r="CY2814" s="234"/>
      <c r="DA2814" s="106"/>
      <c r="DC2814" s="106"/>
      <c r="DD2814" s="106"/>
      <c r="DE2814" s="106"/>
      <c r="DF2814" s="92"/>
      <c r="DG2814" s="107"/>
      <c r="DH2814" s="107"/>
      <c r="DI2814" s="107"/>
      <c r="DJ2814" s="107"/>
      <c r="DK2814" s="107"/>
      <c r="DL2814" s="107"/>
      <c r="DM2814" s="110"/>
      <c r="DN2814" s="110"/>
      <c r="DO2814" s="110"/>
      <c r="DP2814" s="110"/>
      <c r="DQ2814" s="110"/>
      <c r="DR2814" s="110"/>
      <c r="DS2814" s="110"/>
      <c r="DT2814" s="110"/>
      <c r="DU2814" s="497"/>
      <c r="DV2814" s="497"/>
      <c r="DW2814" s="497"/>
      <c r="DX2814" s="497"/>
      <c r="DY2814" s="497"/>
      <c r="DZ2814" s="497"/>
      <c r="EA2814" s="98"/>
      <c r="EB2814" s="99"/>
      <c r="EC2814" s="99"/>
      <c r="ED2814" s="99"/>
      <c r="EE2814" s="99"/>
      <c r="EF2814" s="99"/>
      <c r="EG2814" s="99"/>
      <c r="EH2814" s="99"/>
      <c r="EI2814" s="99"/>
      <c r="EJ2814" s="99"/>
      <c r="EK2814" s="99"/>
      <c r="EL2814" s="99"/>
      <c r="EM2814" s="99"/>
      <c r="EN2814" s="99"/>
      <c r="EO2814" s="99"/>
      <c r="EP2814" s="99"/>
      <c r="EQ2814" s="99"/>
      <c r="ER2814" s="99"/>
      <c r="ES2814" s="99"/>
      <c r="ET2814" s="99"/>
      <c r="EU2814" s="99"/>
      <c r="EV2814" s="99"/>
      <c r="EW2814" s="99"/>
      <c r="EX2814" s="119"/>
      <c r="EY2814" s="121"/>
      <c r="EZ2814" s="296"/>
      <c r="FA2814" s="83"/>
      <c r="FC2814" s="116"/>
      <c r="FD2814" s="116"/>
    </row>
    <row r="2815" spans="1:160" ht="15" customHeight="1" x14ac:dyDescent="0.2">
      <c r="A2815" s="100"/>
      <c r="B2815" s="100"/>
      <c r="C2815" s="74"/>
      <c r="D2815" s="74"/>
      <c r="E2815" s="74"/>
      <c r="F2815" s="74"/>
      <c r="G2815" s="75"/>
      <c r="H2815" s="435"/>
      <c r="I2815" s="73"/>
      <c r="J2815" s="101"/>
      <c r="K2815" s="113"/>
      <c r="L2815" s="103"/>
      <c r="M2815" s="569" t="str">
        <f>IF(NOT(ISERROR(FIND("Training",W2815))),"'Plot Psychometric_HH'",IF(NOT(ISERROR(FIND("1DAT",W2815))),"'Plot Tuning Azimuth_HH'",IF(NOT(ISERROR(FIND("HD_dt",W2815))),"'Plot HeadingDiscimination_PSTH_HH_dt_yuchen'",IF(NOT(ISERROR(FIND("HD",W2815))),"'Plot HeadingDiscimination_PSTH_HH'",IF(NOT(ISERROR(FIND("MemSac",W2815))),"'Memory Saccade Analysis_HH'",IF(NOT(ISERROR(FIND("DelSac",W2815))),"'Memory Saccade Analysis_HH'",IF(NOT(ISERROR(FIND("u-stim",W2815))),"'Plot Microstim_HH'","")))))))</f>
        <v/>
      </c>
      <c r="N2815" s="573"/>
      <c r="O2815" s="584"/>
      <c r="P2815" s="590"/>
      <c r="Q2815" s="590"/>
      <c r="R2815" s="590"/>
      <c r="S2815" s="590"/>
      <c r="T2815" s="590"/>
      <c r="U2815" s="590"/>
      <c r="V2815" s="583"/>
      <c r="W2815" s="170"/>
      <c r="X2815" s="192"/>
      <c r="Y2815" s="219"/>
      <c r="Z2815" s="217"/>
      <c r="AA2815" s="218"/>
      <c r="AB2815" s="77"/>
      <c r="AC2815" s="78"/>
      <c r="AD2815" s="199"/>
      <c r="AE2815" s="91"/>
      <c r="AF2815" s="79"/>
      <c r="AG2815" s="79"/>
      <c r="AH2815" s="80"/>
      <c r="AI2815" s="81"/>
      <c r="AJ2815" s="81"/>
      <c r="AK2815" s="81"/>
      <c r="AL2815" s="81"/>
      <c r="AM2815" s="114"/>
      <c r="AN2815" s="82"/>
      <c r="AO2815" s="83"/>
      <c r="AP2815" s="83"/>
      <c r="AQ2815" s="83"/>
      <c r="AR2815" s="84"/>
      <c r="AS2815" s="85"/>
      <c r="AT2815" s="85"/>
      <c r="AU2815" s="85"/>
      <c r="AV2815" s="85"/>
      <c r="AW2815" s="104"/>
      <c r="AX2815" s="86"/>
      <c r="AY2815" s="87"/>
      <c r="AZ2815" s="87"/>
      <c r="BA2815" s="87"/>
      <c r="BB2815" s="88"/>
      <c r="BC2815" s="89"/>
      <c r="BD2815" s="89"/>
      <c r="BE2815" s="89"/>
      <c r="BF2815" s="89"/>
      <c r="BG2815" s="115"/>
      <c r="BH2815" s="90"/>
      <c r="BI2815" s="251"/>
      <c r="BJ2815" s="252"/>
      <c r="BK2815" s="252"/>
      <c r="BL2815" s="230"/>
      <c r="BM2815" s="230"/>
      <c r="BN2815" s="230"/>
      <c r="BO2815" s="231"/>
      <c r="BP2815" s="231"/>
      <c r="BQ2815" s="231"/>
      <c r="BR2815" s="232"/>
      <c r="BS2815" s="232"/>
      <c r="BT2815" s="232"/>
      <c r="BU2815" s="230"/>
      <c r="BV2815" s="230"/>
      <c r="BW2815" s="231"/>
      <c r="BX2815" s="231"/>
      <c r="BY2815" s="232"/>
      <c r="BZ2815" s="235"/>
      <c r="CA2815" s="257"/>
      <c r="CB2815" s="233"/>
      <c r="CC2815" s="230"/>
      <c r="CD2815" s="230"/>
      <c r="CE2815" s="230"/>
      <c r="CF2815" s="230"/>
      <c r="CG2815" s="230"/>
      <c r="CH2815" s="230"/>
      <c r="CI2815" s="230"/>
      <c r="CJ2815" s="231"/>
      <c r="CK2815" s="231"/>
      <c r="CL2815" s="231"/>
      <c r="CM2815" s="231"/>
      <c r="CN2815" s="231"/>
      <c r="CO2815" s="231"/>
      <c r="CP2815" s="231"/>
      <c r="CQ2815" s="231"/>
      <c r="CR2815" s="232"/>
      <c r="CS2815" s="232"/>
      <c r="CT2815" s="232"/>
      <c r="CU2815" s="232"/>
      <c r="CV2815" s="232"/>
      <c r="CW2815" s="232"/>
      <c r="CX2815" s="232"/>
      <c r="CY2815" s="234"/>
      <c r="DA2815" s="106"/>
      <c r="DC2815" s="106"/>
      <c r="DD2815" s="106"/>
      <c r="DE2815" s="106"/>
      <c r="DF2815" s="92"/>
      <c r="DG2815" s="107"/>
      <c r="DH2815" s="107"/>
      <c r="DI2815" s="107"/>
      <c r="DJ2815" s="107"/>
      <c r="DK2815" s="107"/>
      <c r="DL2815" s="107"/>
      <c r="DM2815" s="110"/>
      <c r="DN2815" s="110"/>
      <c r="DO2815" s="110"/>
      <c r="DP2815" s="110"/>
      <c r="DQ2815" s="110"/>
      <c r="DR2815" s="110"/>
      <c r="DS2815" s="110"/>
      <c r="DT2815" s="110"/>
      <c r="DU2815" s="497"/>
      <c r="DV2815" s="497"/>
      <c r="DW2815" s="497"/>
      <c r="DX2815" s="497"/>
      <c r="DY2815" s="497"/>
      <c r="DZ2815" s="497"/>
      <c r="EA2815" s="98"/>
      <c r="EB2815" s="99"/>
      <c r="EC2815" s="99"/>
      <c r="ED2815" s="99"/>
      <c r="EE2815" s="99"/>
      <c r="EF2815" s="99"/>
      <c r="EG2815" s="99"/>
      <c r="EH2815" s="99"/>
      <c r="EI2815" s="99"/>
      <c r="EJ2815" s="99"/>
      <c r="EK2815" s="99"/>
      <c r="EL2815" s="99"/>
      <c r="EM2815" s="99"/>
      <c r="EN2815" s="99"/>
      <c r="EO2815" s="99"/>
      <c r="EP2815" s="99"/>
      <c r="EQ2815" s="99"/>
      <c r="ER2815" s="99"/>
      <c r="ES2815" s="99"/>
      <c r="ET2815" s="99"/>
      <c r="EU2815" s="99"/>
      <c r="EV2815" s="99"/>
      <c r="EW2815" s="99"/>
      <c r="EX2815" s="119"/>
      <c r="EY2815" s="121"/>
      <c r="EZ2815" s="296"/>
      <c r="FA2815" s="83"/>
      <c r="FC2815" s="116"/>
      <c r="FD2815" s="116"/>
    </row>
    <row r="2816" spans="1:160" ht="15" customHeight="1" x14ac:dyDescent="0.2">
      <c r="A2816" s="100"/>
      <c r="B2816" s="100"/>
      <c r="C2816" s="74"/>
      <c r="D2816" s="74"/>
      <c r="E2816" s="74"/>
      <c r="F2816" s="74"/>
      <c r="G2816" s="75"/>
      <c r="H2816" s="435"/>
      <c r="I2816" s="73"/>
      <c r="J2816" s="101"/>
      <c r="K2816" s="113"/>
      <c r="L2816" s="103"/>
      <c r="M2816" s="569" t="str">
        <f>IF(NOT(ISERROR(FIND("Training",W2816))),"'Plot Psychometric_HH'",IF(NOT(ISERROR(FIND("1DAT",W2816))),"'Plot Tuning Azimuth_HH'",IF(NOT(ISERROR(FIND("HD_dt",W2816))),"'Plot HeadingDiscimination_PSTH_HH_dt_yuchen'",IF(NOT(ISERROR(FIND("HD",W2816))),"'Plot HeadingDiscimination_PSTH_HH'",IF(NOT(ISERROR(FIND("MemSac",W2816))),"'Memory Saccade Analysis_HH'",IF(NOT(ISERROR(FIND("DelSac",W2816))),"'Memory Saccade Analysis_HH'",IF(NOT(ISERROR(FIND("u-stim",W2816))),"'Plot Microstim_HH'","")))))))</f>
        <v/>
      </c>
      <c r="N2816" s="573"/>
      <c r="O2816" s="584"/>
      <c r="P2816" s="590"/>
      <c r="Q2816" s="590"/>
      <c r="R2816" s="590"/>
      <c r="S2816" s="590"/>
      <c r="T2816" s="590"/>
      <c r="U2816" s="590"/>
      <c r="V2816" s="583"/>
      <c r="W2816" s="170"/>
      <c r="X2816" s="192"/>
      <c r="Y2816" s="219"/>
      <c r="Z2816" s="217"/>
      <c r="AA2816" s="218"/>
      <c r="AB2816" s="77"/>
      <c r="AC2816" s="78"/>
      <c r="AD2816" s="199"/>
      <c r="AE2816" s="91"/>
      <c r="AF2816" s="79"/>
      <c r="AG2816" s="79"/>
      <c r="AH2816" s="80"/>
      <c r="AI2816" s="81"/>
      <c r="AJ2816" s="81"/>
      <c r="AK2816" s="81"/>
      <c r="AL2816" s="81"/>
      <c r="AM2816" s="114"/>
      <c r="AN2816" s="82"/>
      <c r="AO2816" s="83"/>
      <c r="AP2816" s="83"/>
      <c r="AQ2816" s="83"/>
      <c r="AR2816" s="84"/>
      <c r="AS2816" s="85"/>
      <c r="AT2816" s="85"/>
      <c r="AU2816" s="85"/>
      <c r="AV2816" s="85"/>
      <c r="AW2816" s="104"/>
      <c r="AX2816" s="86"/>
      <c r="AY2816" s="87"/>
      <c r="AZ2816" s="87"/>
      <c r="BA2816" s="87"/>
      <c r="BB2816" s="88"/>
      <c r="BC2816" s="89"/>
      <c r="BD2816" s="89"/>
      <c r="BE2816" s="89"/>
      <c r="BF2816" s="89"/>
      <c r="BG2816" s="115"/>
      <c r="BH2816" s="90"/>
      <c r="BI2816" s="251"/>
      <c r="BJ2816" s="252"/>
      <c r="BK2816" s="252"/>
      <c r="BL2816" s="230"/>
      <c r="BM2816" s="230"/>
      <c r="BN2816" s="230"/>
      <c r="BO2816" s="231"/>
      <c r="BP2816" s="231"/>
      <c r="BQ2816" s="231"/>
      <c r="BR2816" s="232"/>
      <c r="BS2816" s="232"/>
      <c r="BT2816" s="232"/>
      <c r="BU2816" s="230"/>
      <c r="BV2816" s="230"/>
      <c r="BW2816" s="231"/>
      <c r="BX2816" s="231"/>
      <c r="BY2816" s="232"/>
      <c r="BZ2816" s="235"/>
      <c r="CA2816" s="257"/>
      <c r="CB2816" s="233"/>
      <c r="CC2816" s="230"/>
      <c r="CD2816" s="230"/>
      <c r="CE2816" s="230"/>
      <c r="CF2816" s="230"/>
      <c r="CG2816" s="230"/>
      <c r="CH2816" s="230"/>
      <c r="CI2816" s="230"/>
      <c r="CJ2816" s="231"/>
      <c r="CK2816" s="231"/>
      <c r="CL2816" s="231"/>
      <c r="CM2816" s="231"/>
      <c r="CN2816" s="231"/>
      <c r="CO2816" s="231"/>
      <c r="CP2816" s="231"/>
      <c r="CQ2816" s="231"/>
      <c r="CR2816" s="232"/>
      <c r="CS2816" s="232"/>
      <c r="CT2816" s="232"/>
      <c r="CU2816" s="232"/>
      <c r="CV2816" s="232"/>
      <c r="CW2816" s="232"/>
      <c r="CX2816" s="232"/>
      <c r="CY2816" s="234"/>
      <c r="DA2816" s="106"/>
      <c r="DC2816" s="106"/>
      <c r="DD2816" s="106"/>
      <c r="DE2816" s="106"/>
      <c r="DF2816" s="92"/>
      <c r="DG2816" s="107"/>
      <c r="DH2816" s="107"/>
      <c r="DI2816" s="107"/>
      <c r="DJ2816" s="107"/>
      <c r="DK2816" s="107"/>
      <c r="DL2816" s="107"/>
      <c r="DM2816" s="110"/>
      <c r="DN2816" s="110"/>
      <c r="DO2816" s="110"/>
      <c r="DP2816" s="110"/>
      <c r="DQ2816" s="110"/>
      <c r="DR2816" s="110"/>
      <c r="DS2816" s="110"/>
      <c r="DT2816" s="110"/>
      <c r="DU2816" s="497"/>
      <c r="DV2816" s="497"/>
      <c r="DW2816" s="497"/>
      <c r="DX2816" s="497"/>
      <c r="DY2816" s="497"/>
      <c r="DZ2816" s="497"/>
      <c r="EA2816" s="98"/>
      <c r="EB2816" s="99"/>
      <c r="EC2816" s="99"/>
      <c r="ED2816" s="99"/>
      <c r="EE2816" s="99"/>
      <c r="EF2816" s="99"/>
      <c r="EG2816" s="99"/>
      <c r="EH2816" s="99"/>
      <c r="EI2816" s="99"/>
      <c r="EJ2816" s="99"/>
      <c r="EK2816" s="99"/>
      <c r="EL2816" s="99"/>
      <c r="EM2816" s="99"/>
      <c r="EN2816" s="99"/>
      <c r="EO2816" s="99"/>
      <c r="EP2816" s="99"/>
      <c r="EQ2816" s="99"/>
      <c r="ER2816" s="99"/>
      <c r="ES2816" s="99"/>
      <c r="ET2816" s="99"/>
      <c r="EU2816" s="99"/>
      <c r="EV2816" s="99"/>
      <c r="EW2816" s="99"/>
      <c r="EX2816" s="119"/>
      <c r="EY2816" s="121"/>
      <c r="EZ2816" s="296"/>
      <c r="FA2816" s="83"/>
      <c r="FC2816" s="116"/>
      <c r="FD2816" s="116"/>
    </row>
    <row r="2817" spans="1:160" ht="15" customHeight="1" x14ac:dyDescent="0.2">
      <c r="A2817" s="100"/>
      <c r="B2817" s="100"/>
      <c r="C2817" s="74"/>
      <c r="D2817" s="74"/>
      <c r="E2817" s="74"/>
      <c r="F2817" s="74"/>
      <c r="G2817" s="75"/>
      <c r="H2817" s="435"/>
      <c r="I2817" s="73"/>
      <c r="J2817" s="101"/>
      <c r="K2817" s="113"/>
      <c r="L2817" s="103"/>
      <c r="M2817" s="569" t="str">
        <f>IF(NOT(ISERROR(FIND("Training",W2817))),"'Plot Psychometric_HH'",IF(NOT(ISERROR(FIND("1DAT",W2817))),"'Plot Tuning Azimuth_HH'",IF(NOT(ISERROR(FIND("HD_dt",W2817))),"'Plot HeadingDiscimination_PSTH_HH_dt_yuchen'",IF(NOT(ISERROR(FIND("HD",W2817))),"'Plot HeadingDiscimination_PSTH_HH'",IF(NOT(ISERROR(FIND("MemSac",W2817))),"'Memory Saccade Analysis_HH'",IF(NOT(ISERROR(FIND("DelSac",W2817))),"'Memory Saccade Analysis_HH'",IF(NOT(ISERROR(FIND("u-stim",W2817))),"'Plot Microstim_HH'","")))))))</f>
        <v/>
      </c>
      <c r="N2817" s="573"/>
      <c r="O2817" s="584"/>
      <c r="P2817" s="590"/>
      <c r="Q2817" s="590"/>
      <c r="R2817" s="590"/>
      <c r="S2817" s="590"/>
      <c r="T2817" s="590"/>
      <c r="U2817" s="590"/>
      <c r="V2817" s="583"/>
      <c r="W2817" s="170"/>
      <c r="X2817" s="192"/>
      <c r="Y2817" s="219"/>
      <c r="Z2817" s="217"/>
      <c r="AA2817" s="218"/>
      <c r="AB2817" s="77"/>
      <c r="AC2817" s="78"/>
      <c r="AD2817" s="199"/>
      <c r="AE2817" s="91"/>
      <c r="AF2817" s="79"/>
      <c r="AG2817" s="79"/>
      <c r="AH2817" s="80"/>
      <c r="AI2817" s="81"/>
      <c r="AJ2817" s="81"/>
      <c r="AK2817" s="81"/>
      <c r="AL2817" s="81"/>
      <c r="AM2817" s="114"/>
      <c r="AN2817" s="82"/>
      <c r="AO2817" s="83"/>
      <c r="AP2817" s="83"/>
      <c r="AQ2817" s="83"/>
      <c r="AR2817" s="84"/>
      <c r="AS2817" s="85"/>
      <c r="AT2817" s="85"/>
      <c r="AU2817" s="85"/>
      <c r="AV2817" s="85"/>
      <c r="AW2817" s="104"/>
      <c r="AX2817" s="86"/>
      <c r="AY2817" s="87"/>
      <c r="AZ2817" s="87"/>
      <c r="BA2817" s="87"/>
      <c r="BB2817" s="88"/>
      <c r="BC2817" s="89"/>
      <c r="BD2817" s="89"/>
      <c r="BE2817" s="89"/>
      <c r="BF2817" s="89"/>
      <c r="BG2817" s="115"/>
      <c r="BH2817" s="90"/>
      <c r="BI2817" s="251"/>
      <c r="BJ2817" s="252"/>
      <c r="BK2817" s="252"/>
      <c r="BL2817" s="230"/>
      <c r="BM2817" s="230"/>
      <c r="BN2817" s="230"/>
      <c r="BO2817" s="231"/>
      <c r="BP2817" s="231"/>
      <c r="BQ2817" s="231"/>
      <c r="BR2817" s="232"/>
      <c r="BS2817" s="232"/>
      <c r="BT2817" s="232"/>
      <c r="BU2817" s="230"/>
      <c r="BV2817" s="230"/>
      <c r="BW2817" s="231"/>
      <c r="BX2817" s="231"/>
      <c r="BY2817" s="232"/>
      <c r="BZ2817" s="235"/>
      <c r="CA2817" s="257"/>
      <c r="CB2817" s="233"/>
      <c r="CC2817" s="230"/>
      <c r="CD2817" s="230"/>
      <c r="CE2817" s="230"/>
      <c r="CF2817" s="230"/>
      <c r="CG2817" s="230"/>
      <c r="CH2817" s="230"/>
      <c r="CI2817" s="230"/>
      <c r="CJ2817" s="231"/>
      <c r="CK2817" s="231"/>
      <c r="CL2817" s="231"/>
      <c r="CM2817" s="231"/>
      <c r="CN2817" s="231"/>
      <c r="CO2817" s="231"/>
      <c r="CP2817" s="231"/>
      <c r="CQ2817" s="231"/>
      <c r="CR2817" s="232"/>
      <c r="CS2817" s="232"/>
      <c r="CT2817" s="232"/>
      <c r="CU2817" s="232"/>
      <c r="CV2817" s="232"/>
      <c r="CW2817" s="232"/>
      <c r="CX2817" s="232"/>
      <c r="CY2817" s="234"/>
      <c r="DA2817" s="106"/>
      <c r="DC2817" s="106"/>
      <c r="DD2817" s="106"/>
      <c r="DE2817" s="106"/>
      <c r="DF2817" s="92"/>
      <c r="DG2817" s="107"/>
      <c r="DH2817" s="107"/>
      <c r="DI2817" s="107"/>
      <c r="DJ2817" s="107"/>
      <c r="DK2817" s="107"/>
      <c r="DL2817" s="107"/>
      <c r="DM2817" s="110"/>
      <c r="DN2817" s="110"/>
      <c r="DO2817" s="110"/>
      <c r="DP2817" s="110"/>
      <c r="DQ2817" s="110"/>
      <c r="DR2817" s="110"/>
      <c r="DS2817" s="110"/>
      <c r="DT2817" s="110"/>
      <c r="DU2817" s="497"/>
      <c r="DV2817" s="497"/>
      <c r="DW2817" s="497"/>
      <c r="DX2817" s="497"/>
      <c r="DY2817" s="497"/>
      <c r="DZ2817" s="497"/>
      <c r="EA2817" s="98"/>
      <c r="EB2817" s="99"/>
      <c r="EC2817" s="99"/>
      <c r="ED2817" s="99"/>
      <c r="EE2817" s="99"/>
      <c r="EF2817" s="99"/>
      <c r="EG2817" s="99"/>
      <c r="EH2817" s="99"/>
      <c r="EI2817" s="99"/>
      <c r="EJ2817" s="99"/>
      <c r="EK2817" s="99"/>
      <c r="EL2817" s="99"/>
      <c r="EM2817" s="99"/>
      <c r="EN2817" s="99"/>
      <c r="EO2817" s="99"/>
      <c r="EP2817" s="99"/>
      <c r="EQ2817" s="99"/>
      <c r="ER2817" s="99"/>
      <c r="ES2817" s="99"/>
      <c r="ET2817" s="99"/>
      <c r="EU2817" s="99"/>
      <c r="EV2817" s="99"/>
      <c r="EW2817" s="99"/>
      <c r="EX2817" s="119"/>
      <c r="EY2817" s="121"/>
      <c r="EZ2817" s="296"/>
      <c r="FA2817" s="83"/>
      <c r="FC2817" s="116"/>
      <c r="FD2817" s="116"/>
    </row>
    <row r="2818" spans="1:160" ht="15" customHeight="1" x14ac:dyDescent="0.2">
      <c r="A2818" s="100"/>
      <c r="B2818" s="100"/>
      <c r="C2818" s="74"/>
      <c r="D2818" s="74"/>
      <c r="E2818" s="74"/>
      <c r="F2818" s="74"/>
      <c r="G2818" s="75"/>
      <c r="H2818" s="435"/>
      <c r="I2818" s="73"/>
      <c r="J2818" s="101"/>
      <c r="K2818" s="113"/>
      <c r="L2818" s="103"/>
      <c r="M2818" s="569" t="str">
        <f>IF(NOT(ISERROR(FIND("Training",W2818))),"'Plot Psychometric_HH'",IF(NOT(ISERROR(FIND("1DAT",W2818))),"'Plot Tuning Azimuth_HH'",IF(NOT(ISERROR(FIND("HD_dt",W2818))),"'Plot HeadingDiscimination_PSTH_HH_dt_yuchen'",IF(NOT(ISERROR(FIND("HD",W2818))),"'Plot HeadingDiscimination_PSTH_HH'",IF(NOT(ISERROR(FIND("MemSac",W2818))),"'Memory Saccade Analysis_HH'",IF(NOT(ISERROR(FIND("DelSac",W2818))),"'Memory Saccade Analysis_HH'",IF(NOT(ISERROR(FIND("u-stim",W2818))),"'Plot Microstim_HH'","")))))))</f>
        <v/>
      </c>
      <c r="N2818" s="573"/>
      <c r="O2818" s="584"/>
      <c r="P2818" s="590"/>
      <c r="Q2818" s="590"/>
      <c r="R2818" s="590"/>
      <c r="S2818" s="590"/>
      <c r="T2818" s="590"/>
      <c r="U2818" s="590"/>
      <c r="V2818" s="583"/>
      <c r="W2818" s="170"/>
      <c r="X2818" s="192"/>
      <c r="Y2818" s="219"/>
      <c r="Z2818" s="217"/>
      <c r="AA2818" s="218"/>
      <c r="AB2818" s="77"/>
      <c r="AC2818" s="78"/>
      <c r="AD2818" s="199"/>
      <c r="AE2818" s="91"/>
      <c r="AF2818" s="79"/>
      <c r="AG2818" s="79"/>
      <c r="AH2818" s="80"/>
      <c r="AI2818" s="81"/>
      <c r="AJ2818" s="81"/>
      <c r="AK2818" s="81"/>
      <c r="AL2818" s="81"/>
      <c r="AM2818" s="114"/>
      <c r="AN2818" s="82"/>
      <c r="AO2818" s="83"/>
      <c r="AP2818" s="83"/>
      <c r="AQ2818" s="83"/>
      <c r="AR2818" s="84"/>
      <c r="AS2818" s="85"/>
      <c r="AT2818" s="85"/>
      <c r="AU2818" s="85"/>
      <c r="AV2818" s="85"/>
      <c r="AW2818" s="104"/>
      <c r="AX2818" s="86"/>
      <c r="AY2818" s="87"/>
      <c r="AZ2818" s="87"/>
      <c r="BA2818" s="87"/>
      <c r="BB2818" s="88"/>
      <c r="BC2818" s="89"/>
      <c r="BD2818" s="89"/>
      <c r="BE2818" s="89"/>
      <c r="BF2818" s="89"/>
      <c r="BG2818" s="115"/>
      <c r="BH2818" s="90"/>
      <c r="BI2818" s="251"/>
      <c r="BJ2818" s="252"/>
      <c r="BK2818" s="252"/>
      <c r="BL2818" s="230"/>
      <c r="BM2818" s="230"/>
      <c r="BN2818" s="230"/>
      <c r="BO2818" s="231"/>
      <c r="BP2818" s="231"/>
      <c r="BQ2818" s="231"/>
      <c r="BR2818" s="232"/>
      <c r="BS2818" s="232"/>
      <c r="BT2818" s="232"/>
      <c r="BU2818" s="230"/>
      <c r="BV2818" s="230"/>
      <c r="BW2818" s="231"/>
      <c r="BX2818" s="231"/>
      <c r="BY2818" s="232"/>
      <c r="BZ2818" s="235"/>
      <c r="CA2818" s="257"/>
      <c r="CB2818" s="233"/>
      <c r="CC2818" s="230"/>
      <c r="CD2818" s="230"/>
      <c r="CE2818" s="230"/>
      <c r="CF2818" s="230"/>
      <c r="CG2818" s="230"/>
      <c r="CH2818" s="230"/>
      <c r="CI2818" s="230"/>
      <c r="CJ2818" s="231"/>
      <c r="CK2818" s="231"/>
      <c r="CL2818" s="231"/>
      <c r="CM2818" s="231"/>
      <c r="CN2818" s="231"/>
      <c r="CO2818" s="231"/>
      <c r="CP2818" s="231"/>
      <c r="CQ2818" s="231"/>
      <c r="CR2818" s="232"/>
      <c r="CS2818" s="232"/>
      <c r="CT2818" s="232"/>
      <c r="CU2818" s="232"/>
      <c r="CV2818" s="232"/>
      <c r="CW2818" s="232"/>
      <c r="CX2818" s="232"/>
      <c r="CY2818" s="234"/>
      <c r="DA2818" s="106"/>
      <c r="DC2818" s="106"/>
      <c r="DD2818" s="106"/>
      <c r="DE2818" s="106"/>
      <c r="DF2818" s="92"/>
      <c r="DG2818" s="107"/>
      <c r="DH2818" s="107"/>
      <c r="DI2818" s="107"/>
      <c r="DJ2818" s="107"/>
      <c r="DK2818" s="107"/>
      <c r="DL2818" s="107"/>
      <c r="DM2818" s="110"/>
      <c r="DN2818" s="110"/>
      <c r="DO2818" s="110"/>
      <c r="DP2818" s="110"/>
      <c r="DQ2818" s="110"/>
      <c r="DR2818" s="110"/>
      <c r="DS2818" s="110"/>
      <c r="DT2818" s="110"/>
      <c r="DU2818" s="497"/>
      <c r="DV2818" s="497"/>
      <c r="DW2818" s="497"/>
      <c r="DX2818" s="497"/>
      <c r="DY2818" s="497"/>
      <c r="DZ2818" s="497"/>
      <c r="EA2818" s="98"/>
      <c r="EB2818" s="99"/>
      <c r="EC2818" s="99"/>
      <c r="ED2818" s="99"/>
      <c r="EE2818" s="99"/>
      <c r="EF2818" s="99"/>
      <c r="EG2818" s="99"/>
      <c r="EH2818" s="99"/>
      <c r="EI2818" s="99"/>
      <c r="EJ2818" s="99"/>
      <c r="EK2818" s="99"/>
      <c r="EL2818" s="99"/>
      <c r="EM2818" s="99"/>
      <c r="EN2818" s="99"/>
      <c r="EO2818" s="99"/>
      <c r="EP2818" s="99"/>
      <c r="EQ2818" s="99"/>
      <c r="ER2818" s="99"/>
      <c r="ES2818" s="99"/>
      <c r="ET2818" s="99"/>
      <c r="EU2818" s="99"/>
      <c r="EV2818" s="99"/>
      <c r="EW2818" s="99"/>
      <c r="EX2818" s="119"/>
      <c r="EY2818" s="121"/>
      <c r="EZ2818" s="296"/>
      <c r="FA2818" s="83"/>
      <c r="FC2818" s="116"/>
      <c r="FD2818" s="116"/>
    </row>
    <row r="2819" spans="1:160" ht="15" customHeight="1" x14ac:dyDescent="0.2">
      <c r="A2819" s="100"/>
      <c r="B2819" s="100"/>
      <c r="C2819" s="74"/>
      <c r="D2819" s="74"/>
      <c r="E2819" s="74"/>
      <c r="F2819" s="74"/>
      <c r="G2819" s="75"/>
      <c r="H2819" s="435"/>
      <c r="I2819" s="73"/>
      <c r="J2819" s="101"/>
      <c r="K2819" s="113"/>
      <c r="L2819" s="103"/>
      <c r="M2819" s="569" t="str">
        <f>IF(NOT(ISERROR(FIND("Training",W2819))),"'Plot Psychometric_HH'",IF(NOT(ISERROR(FIND("1DAT",W2819))),"'Plot Tuning Azimuth_HH'",IF(NOT(ISERROR(FIND("HD_dt",W2819))),"'Plot HeadingDiscimination_PSTH_HH_dt_yuchen'",IF(NOT(ISERROR(FIND("HD",W2819))),"'Plot HeadingDiscimination_PSTH_HH'",IF(NOT(ISERROR(FIND("MemSac",W2819))),"'Memory Saccade Analysis_HH'",IF(NOT(ISERROR(FIND("DelSac",W2819))),"'Memory Saccade Analysis_HH'",IF(NOT(ISERROR(FIND("u-stim",W2819))),"'Plot Microstim_HH'","")))))))</f>
        <v/>
      </c>
      <c r="N2819" s="573"/>
      <c r="O2819" s="584"/>
      <c r="P2819" s="590"/>
      <c r="Q2819" s="590"/>
      <c r="R2819" s="590"/>
      <c r="S2819" s="590"/>
      <c r="T2819" s="590"/>
      <c r="U2819" s="590"/>
      <c r="V2819" s="583"/>
      <c r="W2819" s="170"/>
      <c r="X2819" s="192"/>
      <c r="Y2819" s="219"/>
      <c r="Z2819" s="217"/>
      <c r="AA2819" s="218"/>
      <c r="AB2819" s="77"/>
      <c r="AC2819" s="78"/>
      <c r="AD2819" s="199"/>
      <c r="AE2819" s="91"/>
      <c r="AF2819" s="79"/>
      <c r="AG2819" s="79"/>
      <c r="AH2819" s="80"/>
      <c r="AI2819" s="81"/>
      <c r="AJ2819" s="81"/>
      <c r="AK2819" s="81"/>
      <c r="AL2819" s="81"/>
      <c r="AM2819" s="114"/>
      <c r="AN2819" s="82"/>
      <c r="AO2819" s="83"/>
      <c r="AP2819" s="83"/>
      <c r="AQ2819" s="83"/>
      <c r="AR2819" s="84"/>
      <c r="AS2819" s="85"/>
      <c r="AT2819" s="85"/>
      <c r="AU2819" s="85"/>
      <c r="AV2819" s="85"/>
      <c r="AW2819" s="104"/>
      <c r="AX2819" s="86"/>
      <c r="AY2819" s="87"/>
      <c r="AZ2819" s="87"/>
      <c r="BA2819" s="87"/>
      <c r="BB2819" s="88"/>
      <c r="BC2819" s="89"/>
      <c r="BD2819" s="89"/>
      <c r="BE2819" s="89"/>
      <c r="BF2819" s="89"/>
      <c r="BG2819" s="115"/>
      <c r="BH2819" s="90"/>
      <c r="BI2819" s="251"/>
      <c r="BJ2819" s="252"/>
      <c r="BK2819" s="252"/>
      <c r="BL2819" s="230"/>
      <c r="BM2819" s="230"/>
      <c r="BN2819" s="230"/>
      <c r="BO2819" s="231"/>
      <c r="BP2819" s="231"/>
      <c r="BQ2819" s="231"/>
      <c r="BR2819" s="232"/>
      <c r="BS2819" s="232"/>
      <c r="BT2819" s="232"/>
      <c r="BU2819" s="230"/>
      <c r="BV2819" s="230"/>
      <c r="BW2819" s="231"/>
      <c r="BX2819" s="231"/>
      <c r="BY2819" s="232"/>
      <c r="BZ2819" s="235"/>
      <c r="CA2819" s="257"/>
      <c r="CB2819" s="233"/>
      <c r="CC2819" s="230"/>
      <c r="CD2819" s="230"/>
      <c r="CE2819" s="230"/>
      <c r="CF2819" s="230"/>
      <c r="CG2819" s="230"/>
      <c r="CH2819" s="230"/>
      <c r="CI2819" s="230"/>
      <c r="CJ2819" s="231"/>
      <c r="CK2819" s="231"/>
      <c r="CL2819" s="231"/>
      <c r="CM2819" s="231"/>
      <c r="CN2819" s="231"/>
      <c r="CO2819" s="231"/>
      <c r="CP2819" s="231"/>
      <c r="CQ2819" s="231"/>
      <c r="CR2819" s="232"/>
      <c r="CS2819" s="232"/>
      <c r="CT2819" s="232"/>
      <c r="CU2819" s="232"/>
      <c r="CV2819" s="232"/>
      <c r="CW2819" s="232"/>
      <c r="CX2819" s="232"/>
      <c r="CY2819" s="234"/>
      <c r="DA2819" s="106"/>
      <c r="DC2819" s="106"/>
      <c r="DD2819" s="106"/>
      <c r="DE2819" s="106"/>
      <c r="DF2819" s="92"/>
      <c r="DG2819" s="107"/>
      <c r="DH2819" s="107"/>
      <c r="DI2819" s="107"/>
      <c r="DJ2819" s="107"/>
      <c r="DK2819" s="107"/>
      <c r="DL2819" s="107"/>
      <c r="DM2819" s="110"/>
      <c r="DN2819" s="110"/>
      <c r="DO2819" s="110"/>
      <c r="DP2819" s="110"/>
      <c r="DQ2819" s="110"/>
      <c r="DR2819" s="110"/>
      <c r="DS2819" s="110"/>
      <c r="DT2819" s="110"/>
      <c r="DU2819" s="497"/>
      <c r="DV2819" s="497"/>
      <c r="DW2819" s="497"/>
      <c r="DX2819" s="497"/>
      <c r="DY2819" s="497"/>
      <c r="DZ2819" s="497"/>
      <c r="EA2819" s="98"/>
      <c r="EB2819" s="99"/>
      <c r="EC2819" s="99"/>
      <c r="ED2819" s="99"/>
      <c r="EE2819" s="99"/>
      <c r="EF2819" s="99"/>
      <c r="EG2819" s="99"/>
      <c r="EH2819" s="99"/>
      <c r="EI2819" s="99"/>
      <c r="EJ2819" s="99"/>
      <c r="EK2819" s="99"/>
      <c r="EL2819" s="99"/>
      <c r="EM2819" s="99"/>
      <c r="EN2819" s="99"/>
      <c r="EO2819" s="99"/>
      <c r="EP2819" s="99"/>
      <c r="EQ2819" s="99"/>
      <c r="ER2819" s="99"/>
      <c r="ES2819" s="99"/>
      <c r="ET2819" s="99"/>
      <c r="EU2819" s="99"/>
      <c r="EV2819" s="99"/>
      <c r="EW2819" s="99"/>
      <c r="EX2819" s="119"/>
      <c r="EY2819" s="121"/>
      <c r="EZ2819" s="296"/>
      <c r="FA2819" s="83"/>
      <c r="FC2819" s="116"/>
      <c r="FD2819" s="116"/>
    </row>
    <row r="2820" spans="1:160" ht="15" customHeight="1" x14ac:dyDescent="0.2">
      <c r="A2820" s="100"/>
      <c r="B2820" s="100"/>
      <c r="C2820" s="74"/>
      <c r="D2820" s="74"/>
      <c r="E2820" s="74"/>
      <c r="F2820" s="74"/>
      <c r="G2820" s="75"/>
      <c r="H2820" s="435"/>
      <c r="I2820" s="73"/>
      <c r="J2820" s="101"/>
      <c r="K2820" s="113"/>
      <c r="L2820" s="103"/>
      <c r="M2820" s="569" t="str">
        <f>IF(NOT(ISERROR(FIND("Training",W2820))),"'Plot Psychometric_HH'",IF(NOT(ISERROR(FIND("1DAT",W2820))),"'Plot Tuning Azimuth_HH'",IF(NOT(ISERROR(FIND("HD_dt",W2820))),"'Plot HeadingDiscimination_PSTH_HH_dt_yuchen'",IF(NOT(ISERROR(FIND("HD",W2820))),"'Plot HeadingDiscimination_PSTH_HH'",IF(NOT(ISERROR(FIND("MemSac",W2820))),"'Memory Saccade Analysis_HH'",IF(NOT(ISERROR(FIND("DelSac",W2820))),"'Memory Saccade Analysis_HH'",IF(NOT(ISERROR(FIND("u-stim",W2820))),"'Plot Microstim_HH'","")))))))</f>
        <v/>
      </c>
      <c r="N2820" s="573"/>
      <c r="O2820" s="584"/>
      <c r="P2820" s="590"/>
      <c r="Q2820" s="590"/>
      <c r="R2820" s="590"/>
      <c r="S2820" s="590"/>
      <c r="T2820" s="590"/>
      <c r="U2820" s="590"/>
      <c r="V2820" s="583"/>
      <c r="W2820" s="170"/>
      <c r="X2820" s="192"/>
      <c r="Y2820" s="219"/>
      <c r="Z2820" s="217"/>
      <c r="AA2820" s="218"/>
      <c r="AB2820" s="77"/>
      <c r="AC2820" s="78"/>
      <c r="AD2820" s="199"/>
      <c r="AE2820" s="91"/>
      <c r="AF2820" s="79"/>
      <c r="AG2820" s="79"/>
      <c r="AH2820" s="80"/>
      <c r="AI2820" s="81"/>
      <c r="AJ2820" s="81"/>
      <c r="AK2820" s="81"/>
      <c r="AL2820" s="81"/>
      <c r="AM2820" s="114"/>
      <c r="AN2820" s="82"/>
      <c r="AO2820" s="83"/>
      <c r="AP2820" s="83"/>
      <c r="AQ2820" s="83"/>
      <c r="AR2820" s="84"/>
      <c r="AS2820" s="85"/>
      <c r="AT2820" s="85"/>
      <c r="AU2820" s="85"/>
      <c r="AV2820" s="85"/>
      <c r="AW2820" s="104"/>
      <c r="AX2820" s="86"/>
      <c r="AY2820" s="87"/>
      <c r="AZ2820" s="87"/>
      <c r="BA2820" s="87"/>
      <c r="BB2820" s="88"/>
      <c r="BC2820" s="89"/>
      <c r="BD2820" s="89"/>
      <c r="BE2820" s="89"/>
      <c r="BF2820" s="89"/>
      <c r="BG2820" s="115"/>
      <c r="BH2820" s="90"/>
      <c r="BI2820" s="251"/>
      <c r="BJ2820" s="252"/>
      <c r="BK2820" s="252"/>
      <c r="BL2820" s="230"/>
      <c r="BM2820" s="230"/>
      <c r="BN2820" s="230"/>
      <c r="BO2820" s="231"/>
      <c r="BP2820" s="231"/>
      <c r="BQ2820" s="231"/>
      <c r="BR2820" s="232"/>
      <c r="BS2820" s="232"/>
      <c r="BT2820" s="232"/>
      <c r="BU2820" s="230"/>
      <c r="BV2820" s="230"/>
      <c r="BW2820" s="231"/>
      <c r="BX2820" s="231"/>
      <c r="BY2820" s="232"/>
      <c r="BZ2820" s="235"/>
      <c r="CA2820" s="257"/>
      <c r="CB2820" s="233"/>
      <c r="CC2820" s="230"/>
      <c r="CD2820" s="230"/>
      <c r="CE2820" s="230"/>
      <c r="CF2820" s="230"/>
      <c r="CG2820" s="230"/>
      <c r="CH2820" s="230"/>
      <c r="CI2820" s="230"/>
      <c r="CJ2820" s="231"/>
      <c r="CK2820" s="231"/>
      <c r="CL2820" s="231"/>
      <c r="CM2820" s="231"/>
      <c r="CN2820" s="231"/>
      <c r="CO2820" s="231"/>
      <c r="CP2820" s="231"/>
      <c r="CQ2820" s="231"/>
      <c r="CR2820" s="232"/>
      <c r="CS2820" s="232"/>
      <c r="CT2820" s="232"/>
      <c r="CU2820" s="232"/>
      <c r="CV2820" s="232"/>
      <c r="CW2820" s="232"/>
      <c r="CX2820" s="232"/>
      <c r="CY2820" s="234"/>
      <c r="DA2820" s="106"/>
      <c r="DC2820" s="106"/>
      <c r="DD2820" s="106"/>
      <c r="DE2820" s="106"/>
      <c r="DF2820" s="92"/>
      <c r="DG2820" s="107"/>
      <c r="DH2820" s="107"/>
      <c r="DI2820" s="107"/>
      <c r="DJ2820" s="107"/>
      <c r="DK2820" s="107"/>
      <c r="DL2820" s="107"/>
      <c r="DM2820" s="110"/>
      <c r="DN2820" s="110"/>
      <c r="DO2820" s="110"/>
      <c r="DP2820" s="110"/>
      <c r="DQ2820" s="110"/>
      <c r="DR2820" s="110"/>
      <c r="DS2820" s="110"/>
      <c r="DT2820" s="110"/>
      <c r="DU2820" s="497"/>
      <c r="DV2820" s="497"/>
      <c r="DW2820" s="497"/>
      <c r="DX2820" s="497"/>
      <c r="DY2820" s="497"/>
      <c r="DZ2820" s="497"/>
      <c r="EA2820" s="98"/>
      <c r="EB2820" s="99"/>
      <c r="EC2820" s="99"/>
      <c r="ED2820" s="99"/>
      <c r="EE2820" s="99"/>
      <c r="EF2820" s="99"/>
      <c r="EG2820" s="99"/>
      <c r="EH2820" s="99"/>
      <c r="EI2820" s="99"/>
      <c r="EJ2820" s="99"/>
      <c r="EK2820" s="99"/>
      <c r="EL2820" s="99"/>
      <c r="EM2820" s="99"/>
      <c r="EN2820" s="99"/>
      <c r="EO2820" s="99"/>
      <c r="EP2820" s="99"/>
      <c r="EQ2820" s="99"/>
      <c r="ER2820" s="99"/>
      <c r="ES2820" s="99"/>
      <c r="ET2820" s="99"/>
      <c r="EU2820" s="99"/>
      <c r="EV2820" s="99"/>
      <c r="EW2820" s="99"/>
      <c r="EX2820" s="119"/>
      <c r="EY2820" s="121"/>
      <c r="EZ2820" s="296"/>
      <c r="FA2820" s="83"/>
      <c r="FC2820" s="116"/>
      <c r="FD2820" s="116"/>
    </row>
    <row r="2821" spans="1:160" ht="15" customHeight="1" x14ac:dyDescent="0.2">
      <c r="A2821" s="100"/>
      <c r="B2821" s="100"/>
      <c r="C2821" s="74"/>
      <c r="D2821" s="74"/>
      <c r="E2821" s="74"/>
      <c r="F2821" s="74"/>
      <c r="G2821" s="75"/>
      <c r="H2821" s="435"/>
      <c r="I2821" s="73"/>
      <c r="J2821" s="101"/>
      <c r="K2821" s="113"/>
      <c r="L2821" s="103"/>
      <c r="M2821" s="569" t="str">
        <f>IF(NOT(ISERROR(FIND("Training",W2821))),"'Plot Psychometric_HH'",IF(NOT(ISERROR(FIND("1DAT",W2821))),"'Plot Tuning Azimuth_HH'",IF(NOT(ISERROR(FIND("HD_dt",W2821))),"'Plot HeadingDiscimination_PSTH_HH_dt_yuchen'",IF(NOT(ISERROR(FIND("HD",W2821))),"'Plot HeadingDiscimination_PSTH_HH'",IF(NOT(ISERROR(FIND("MemSac",W2821))),"'Memory Saccade Analysis_HH'",IF(NOT(ISERROR(FIND("DelSac",W2821))),"'Memory Saccade Analysis_HH'",IF(NOT(ISERROR(FIND("u-stim",W2821))),"'Plot Microstim_HH'","")))))))</f>
        <v/>
      </c>
      <c r="N2821" s="573"/>
      <c r="O2821" s="584"/>
      <c r="P2821" s="590"/>
      <c r="Q2821" s="590"/>
      <c r="R2821" s="590"/>
      <c r="S2821" s="590"/>
      <c r="T2821" s="590"/>
      <c r="U2821" s="590"/>
      <c r="V2821" s="583"/>
      <c r="W2821" s="170"/>
      <c r="X2821" s="192"/>
      <c r="Y2821" s="219"/>
      <c r="Z2821" s="217"/>
      <c r="AA2821" s="218"/>
      <c r="AB2821" s="77"/>
      <c r="AC2821" s="78"/>
      <c r="AD2821" s="199"/>
      <c r="AE2821" s="91"/>
      <c r="AF2821" s="79"/>
      <c r="AG2821" s="79"/>
      <c r="AH2821" s="80"/>
      <c r="AI2821" s="81"/>
      <c r="AJ2821" s="81"/>
      <c r="AK2821" s="81"/>
      <c r="AL2821" s="81"/>
      <c r="AM2821" s="114"/>
      <c r="AN2821" s="82"/>
      <c r="AO2821" s="83"/>
      <c r="AP2821" s="83"/>
      <c r="AQ2821" s="83"/>
      <c r="AR2821" s="84"/>
      <c r="AS2821" s="85"/>
      <c r="AT2821" s="85"/>
      <c r="AU2821" s="85"/>
      <c r="AV2821" s="85"/>
      <c r="AW2821" s="104"/>
      <c r="AX2821" s="86"/>
      <c r="AY2821" s="87"/>
      <c r="AZ2821" s="87"/>
      <c r="BA2821" s="87"/>
      <c r="BB2821" s="88"/>
      <c r="BC2821" s="89"/>
      <c r="BD2821" s="89"/>
      <c r="BE2821" s="89"/>
      <c r="BF2821" s="89"/>
      <c r="BG2821" s="115"/>
      <c r="BH2821" s="90"/>
      <c r="BI2821" s="251"/>
      <c r="BJ2821" s="252"/>
      <c r="BK2821" s="252"/>
      <c r="BL2821" s="230"/>
      <c r="BM2821" s="230"/>
      <c r="BN2821" s="230"/>
      <c r="BO2821" s="231"/>
      <c r="BP2821" s="231"/>
      <c r="BQ2821" s="231"/>
      <c r="BR2821" s="232"/>
      <c r="BS2821" s="232"/>
      <c r="BT2821" s="232"/>
      <c r="BU2821" s="230"/>
      <c r="BV2821" s="230"/>
      <c r="BW2821" s="231"/>
      <c r="BX2821" s="231"/>
      <c r="BY2821" s="232"/>
      <c r="BZ2821" s="235"/>
      <c r="CA2821" s="257"/>
      <c r="CB2821" s="233"/>
      <c r="CC2821" s="230"/>
      <c r="CD2821" s="230"/>
      <c r="CE2821" s="230"/>
      <c r="CF2821" s="230"/>
      <c r="CG2821" s="230"/>
      <c r="CH2821" s="230"/>
      <c r="CI2821" s="230"/>
      <c r="CJ2821" s="231"/>
      <c r="CK2821" s="231"/>
      <c r="CL2821" s="231"/>
      <c r="CM2821" s="231"/>
      <c r="CN2821" s="231"/>
      <c r="CO2821" s="231"/>
      <c r="CP2821" s="231"/>
      <c r="CQ2821" s="231"/>
      <c r="CR2821" s="232"/>
      <c r="CS2821" s="232"/>
      <c r="CT2821" s="232"/>
      <c r="CU2821" s="232"/>
      <c r="CV2821" s="232"/>
      <c r="CW2821" s="232"/>
      <c r="CX2821" s="232"/>
      <c r="CY2821" s="234"/>
      <c r="DA2821" s="106"/>
      <c r="DC2821" s="106"/>
      <c r="DD2821" s="106"/>
      <c r="DE2821" s="106"/>
      <c r="DF2821" s="92"/>
      <c r="DG2821" s="107"/>
      <c r="DH2821" s="107"/>
      <c r="DI2821" s="107"/>
      <c r="DJ2821" s="107"/>
      <c r="DK2821" s="107"/>
      <c r="DL2821" s="107"/>
      <c r="DM2821" s="110"/>
      <c r="DN2821" s="110"/>
      <c r="DO2821" s="110"/>
      <c r="DP2821" s="110"/>
      <c r="DQ2821" s="110"/>
      <c r="DR2821" s="110"/>
      <c r="DS2821" s="110"/>
      <c r="DT2821" s="110"/>
      <c r="DU2821" s="497"/>
      <c r="DV2821" s="497"/>
      <c r="DW2821" s="497"/>
      <c r="DX2821" s="497"/>
      <c r="DY2821" s="497"/>
      <c r="DZ2821" s="497"/>
      <c r="EA2821" s="98"/>
      <c r="EB2821" s="99"/>
      <c r="EC2821" s="99"/>
      <c r="ED2821" s="99"/>
      <c r="EE2821" s="99"/>
      <c r="EF2821" s="99"/>
      <c r="EG2821" s="99"/>
      <c r="EH2821" s="99"/>
      <c r="EI2821" s="99"/>
      <c r="EJ2821" s="99"/>
      <c r="EK2821" s="99"/>
      <c r="EL2821" s="99"/>
      <c r="EM2821" s="99"/>
      <c r="EN2821" s="99"/>
      <c r="EO2821" s="99"/>
      <c r="EP2821" s="99"/>
      <c r="EQ2821" s="99"/>
      <c r="ER2821" s="99"/>
      <c r="ES2821" s="99"/>
      <c r="ET2821" s="99"/>
      <c r="EU2821" s="99"/>
      <c r="EV2821" s="99"/>
      <c r="EW2821" s="99"/>
      <c r="EX2821" s="119"/>
      <c r="EY2821" s="121"/>
      <c r="EZ2821" s="296"/>
      <c r="FA2821" s="83"/>
      <c r="FC2821" s="116"/>
      <c r="FD2821" s="116"/>
    </row>
    <row r="2822" spans="1:160" ht="15" customHeight="1" x14ac:dyDescent="0.2">
      <c r="A2822" s="100"/>
      <c r="B2822" s="100"/>
      <c r="C2822" s="74"/>
      <c r="D2822" s="74"/>
      <c r="E2822" s="74"/>
      <c r="F2822" s="74"/>
      <c r="G2822" s="75"/>
      <c r="H2822" s="435"/>
      <c r="I2822" s="73"/>
      <c r="J2822" s="101"/>
      <c r="K2822" s="113"/>
      <c r="L2822" s="103"/>
      <c r="M2822" s="569" t="str">
        <f>IF(NOT(ISERROR(FIND("Training",W2822))),"'Plot Psychometric_HH'",IF(NOT(ISERROR(FIND("1DAT",W2822))),"'Plot Tuning Azimuth_HH'",IF(NOT(ISERROR(FIND("HD_dt",W2822))),"'Plot HeadingDiscimination_PSTH_HH_dt_yuchen'",IF(NOT(ISERROR(FIND("HD",W2822))),"'Plot HeadingDiscimination_PSTH_HH'",IF(NOT(ISERROR(FIND("MemSac",W2822))),"'Memory Saccade Analysis_HH'",IF(NOT(ISERROR(FIND("DelSac",W2822))),"'Memory Saccade Analysis_HH'",IF(NOT(ISERROR(FIND("u-stim",W2822))),"'Plot Microstim_HH'","")))))))</f>
        <v/>
      </c>
      <c r="N2822" s="573"/>
      <c r="O2822" s="584"/>
      <c r="P2822" s="590"/>
      <c r="Q2822" s="590"/>
      <c r="R2822" s="590"/>
      <c r="S2822" s="590"/>
      <c r="T2822" s="590"/>
      <c r="U2822" s="590"/>
      <c r="V2822" s="583"/>
      <c r="W2822" s="170"/>
      <c r="X2822" s="192"/>
      <c r="Y2822" s="219"/>
      <c r="Z2822" s="217"/>
      <c r="AA2822" s="218"/>
      <c r="AB2822" s="77"/>
      <c r="AC2822" s="78"/>
      <c r="AD2822" s="199"/>
      <c r="AE2822" s="91"/>
      <c r="AF2822" s="79"/>
      <c r="AG2822" s="79"/>
      <c r="AH2822" s="80"/>
      <c r="AI2822" s="81"/>
      <c r="AJ2822" s="81"/>
      <c r="AK2822" s="81"/>
      <c r="AL2822" s="81"/>
      <c r="AM2822" s="114"/>
      <c r="AN2822" s="82"/>
      <c r="AO2822" s="83"/>
      <c r="AP2822" s="83"/>
      <c r="AQ2822" s="83"/>
      <c r="AR2822" s="84"/>
      <c r="AS2822" s="85"/>
      <c r="AT2822" s="85"/>
      <c r="AU2822" s="85"/>
      <c r="AV2822" s="85"/>
      <c r="AW2822" s="104"/>
      <c r="AX2822" s="86"/>
      <c r="AY2822" s="87"/>
      <c r="AZ2822" s="87"/>
      <c r="BA2822" s="87"/>
      <c r="BB2822" s="88"/>
      <c r="BC2822" s="89"/>
      <c r="BD2822" s="89"/>
      <c r="BE2822" s="89"/>
      <c r="BF2822" s="89"/>
      <c r="BG2822" s="115"/>
      <c r="BH2822" s="90"/>
      <c r="BI2822" s="251"/>
      <c r="BJ2822" s="252"/>
      <c r="BK2822" s="252"/>
      <c r="BL2822" s="230"/>
      <c r="BM2822" s="230"/>
      <c r="BN2822" s="230"/>
      <c r="BO2822" s="231"/>
      <c r="BP2822" s="231"/>
      <c r="BQ2822" s="231"/>
      <c r="BR2822" s="232"/>
      <c r="BS2822" s="232"/>
      <c r="BT2822" s="232"/>
      <c r="BU2822" s="230"/>
      <c r="BV2822" s="230"/>
      <c r="BW2822" s="231"/>
      <c r="BX2822" s="231"/>
      <c r="BY2822" s="232"/>
      <c r="BZ2822" s="235"/>
      <c r="CA2822" s="257"/>
      <c r="CB2822" s="233"/>
      <c r="CC2822" s="230"/>
      <c r="CD2822" s="230"/>
      <c r="CE2822" s="230"/>
      <c r="CF2822" s="230"/>
      <c r="CG2822" s="230"/>
      <c r="CH2822" s="230"/>
      <c r="CI2822" s="230"/>
      <c r="CJ2822" s="231"/>
      <c r="CK2822" s="231"/>
      <c r="CL2822" s="231"/>
      <c r="CM2822" s="231"/>
      <c r="CN2822" s="231"/>
      <c r="CO2822" s="231"/>
      <c r="CP2822" s="231"/>
      <c r="CQ2822" s="231"/>
      <c r="CR2822" s="232"/>
      <c r="CS2822" s="232"/>
      <c r="CT2822" s="232"/>
      <c r="CU2822" s="232"/>
      <c r="CV2822" s="232"/>
      <c r="CW2822" s="232"/>
      <c r="CX2822" s="232"/>
      <c r="CY2822" s="234"/>
      <c r="DA2822" s="106"/>
      <c r="DC2822" s="106"/>
      <c r="DD2822" s="106"/>
      <c r="DE2822" s="106"/>
      <c r="DF2822" s="92"/>
      <c r="DG2822" s="107"/>
      <c r="DH2822" s="107"/>
      <c r="DI2822" s="107"/>
      <c r="DJ2822" s="107"/>
      <c r="DK2822" s="107"/>
      <c r="DL2822" s="107"/>
      <c r="DM2822" s="110"/>
      <c r="DN2822" s="110"/>
      <c r="DO2822" s="110"/>
      <c r="DP2822" s="110"/>
      <c r="DQ2822" s="110"/>
      <c r="DR2822" s="110"/>
      <c r="DS2822" s="110"/>
      <c r="DT2822" s="110"/>
      <c r="DU2822" s="497"/>
      <c r="DV2822" s="497"/>
      <c r="DW2822" s="497"/>
      <c r="DX2822" s="497"/>
      <c r="DY2822" s="497"/>
      <c r="DZ2822" s="497"/>
      <c r="EA2822" s="98"/>
      <c r="EB2822" s="99"/>
      <c r="EC2822" s="99"/>
      <c r="ED2822" s="99"/>
      <c r="EE2822" s="99"/>
      <c r="EF2822" s="99"/>
      <c r="EG2822" s="99"/>
      <c r="EH2822" s="99"/>
      <c r="EI2822" s="99"/>
      <c r="EJ2822" s="99"/>
      <c r="EK2822" s="99"/>
      <c r="EL2822" s="99"/>
      <c r="EM2822" s="99"/>
      <c r="EN2822" s="99"/>
      <c r="EO2822" s="99"/>
      <c r="EP2822" s="99"/>
      <c r="EQ2822" s="99"/>
      <c r="ER2822" s="99"/>
      <c r="ES2822" s="99"/>
      <c r="ET2822" s="99"/>
      <c r="EU2822" s="99"/>
      <c r="EV2822" s="99"/>
      <c r="EW2822" s="99"/>
      <c r="EX2822" s="119"/>
      <c r="EY2822" s="121"/>
      <c r="EZ2822" s="296"/>
      <c r="FA2822" s="83"/>
      <c r="FC2822" s="116"/>
      <c r="FD2822" s="116"/>
    </row>
    <row r="2823" spans="1:160" ht="15" customHeight="1" x14ac:dyDescent="0.2">
      <c r="A2823" s="100"/>
      <c r="B2823" s="100"/>
      <c r="C2823" s="74"/>
      <c r="D2823" s="74"/>
      <c r="E2823" s="74"/>
      <c r="F2823" s="74"/>
      <c r="G2823" s="75"/>
      <c r="H2823" s="435"/>
      <c r="I2823" s="73"/>
      <c r="J2823" s="101"/>
      <c r="K2823" s="113"/>
      <c r="L2823" s="103"/>
      <c r="M2823" s="569" t="str">
        <f>IF(NOT(ISERROR(FIND("Training",W2823))),"'Plot Psychometric_HH'",IF(NOT(ISERROR(FIND("1DAT",W2823))),"'Plot Tuning Azimuth_HH'",IF(NOT(ISERROR(FIND("HD_dt",W2823))),"'Plot HeadingDiscimination_PSTH_HH_dt_yuchen'",IF(NOT(ISERROR(FIND("HD",W2823))),"'Plot HeadingDiscimination_PSTH_HH'",IF(NOT(ISERROR(FIND("MemSac",W2823))),"'Memory Saccade Analysis_HH'",IF(NOT(ISERROR(FIND("DelSac",W2823))),"'Memory Saccade Analysis_HH'",IF(NOT(ISERROR(FIND("u-stim",W2823))),"'Plot Microstim_HH'","")))))))</f>
        <v/>
      </c>
      <c r="N2823" s="573"/>
      <c r="O2823" s="584"/>
      <c r="P2823" s="590"/>
      <c r="Q2823" s="590"/>
      <c r="R2823" s="590"/>
      <c r="S2823" s="590"/>
      <c r="T2823" s="590"/>
      <c r="U2823" s="590"/>
      <c r="V2823" s="583"/>
      <c r="W2823" s="170"/>
      <c r="X2823" s="192"/>
      <c r="Y2823" s="219"/>
      <c r="Z2823" s="217"/>
      <c r="AA2823" s="218"/>
      <c r="AB2823" s="77"/>
      <c r="AC2823" s="78"/>
      <c r="AD2823" s="199"/>
      <c r="AE2823" s="91"/>
      <c r="AF2823" s="79"/>
      <c r="AG2823" s="79"/>
      <c r="AH2823" s="80"/>
      <c r="AI2823" s="81"/>
      <c r="AJ2823" s="81"/>
      <c r="AK2823" s="81"/>
      <c r="AL2823" s="81"/>
      <c r="AM2823" s="114"/>
      <c r="AN2823" s="82"/>
      <c r="AO2823" s="83"/>
      <c r="AP2823" s="83"/>
      <c r="AQ2823" s="83"/>
      <c r="AR2823" s="84"/>
      <c r="AS2823" s="85"/>
      <c r="AT2823" s="85"/>
      <c r="AU2823" s="85"/>
      <c r="AV2823" s="85"/>
      <c r="AW2823" s="104"/>
      <c r="AX2823" s="86"/>
      <c r="AY2823" s="87"/>
      <c r="AZ2823" s="87"/>
      <c r="BA2823" s="87"/>
      <c r="BB2823" s="88"/>
      <c r="BC2823" s="89"/>
      <c r="BD2823" s="89"/>
      <c r="BE2823" s="89"/>
      <c r="BF2823" s="89"/>
      <c r="BG2823" s="115"/>
      <c r="BH2823" s="90"/>
      <c r="BI2823" s="251"/>
      <c r="BJ2823" s="252"/>
      <c r="BK2823" s="252"/>
      <c r="BL2823" s="230"/>
      <c r="BM2823" s="230"/>
      <c r="BN2823" s="230"/>
      <c r="BO2823" s="231"/>
      <c r="BP2823" s="231"/>
      <c r="BQ2823" s="231"/>
      <c r="BR2823" s="232"/>
      <c r="BS2823" s="232"/>
      <c r="BT2823" s="232"/>
      <c r="BU2823" s="230"/>
      <c r="BV2823" s="230"/>
      <c r="BW2823" s="231"/>
      <c r="BX2823" s="231"/>
      <c r="BY2823" s="232"/>
      <c r="BZ2823" s="235"/>
      <c r="CA2823" s="257"/>
      <c r="CB2823" s="233"/>
      <c r="CC2823" s="230"/>
      <c r="CD2823" s="230"/>
      <c r="CE2823" s="230"/>
      <c r="CF2823" s="230"/>
      <c r="CG2823" s="230"/>
      <c r="CH2823" s="230"/>
      <c r="CI2823" s="230"/>
      <c r="CJ2823" s="231"/>
      <c r="CK2823" s="231"/>
      <c r="CL2823" s="231"/>
      <c r="CM2823" s="231"/>
      <c r="CN2823" s="231"/>
      <c r="CO2823" s="231"/>
      <c r="CP2823" s="231"/>
      <c r="CQ2823" s="231"/>
      <c r="CR2823" s="232"/>
      <c r="CS2823" s="232"/>
      <c r="CT2823" s="232"/>
      <c r="CU2823" s="232"/>
      <c r="CV2823" s="232"/>
      <c r="CW2823" s="232"/>
      <c r="CX2823" s="232"/>
      <c r="CY2823" s="234"/>
      <c r="DA2823" s="106"/>
      <c r="DC2823" s="106"/>
      <c r="DD2823" s="106"/>
      <c r="DE2823" s="106"/>
      <c r="DF2823" s="92"/>
      <c r="DG2823" s="107"/>
      <c r="DH2823" s="107"/>
      <c r="DI2823" s="107"/>
      <c r="DJ2823" s="107"/>
      <c r="DK2823" s="107"/>
      <c r="DL2823" s="107"/>
      <c r="DM2823" s="110"/>
      <c r="DN2823" s="110"/>
      <c r="DO2823" s="110"/>
      <c r="DP2823" s="110"/>
      <c r="DQ2823" s="110"/>
      <c r="DR2823" s="110"/>
      <c r="DS2823" s="110"/>
      <c r="DT2823" s="110"/>
      <c r="DU2823" s="497"/>
      <c r="DV2823" s="497"/>
      <c r="DW2823" s="497"/>
      <c r="DX2823" s="497"/>
      <c r="DY2823" s="497"/>
      <c r="DZ2823" s="497"/>
      <c r="EA2823" s="98"/>
      <c r="EB2823" s="99"/>
      <c r="EC2823" s="99"/>
      <c r="ED2823" s="99"/>
      <c r="EE2823" s="99"/>
      <c r="EF2823" s="99"/>
      <c r="EG2823" s="99"/>
      <c r="EH2823" s="99"/>
      <c r="EI2823" s="99"/>
      <c r="EJ2823" s="99"/>
      <c r="EK2823" s="99"/>
      <c r="EL2823" s="99"/>
      <c r="EM2823" s="99"/>
      <c r="EN2823" s="99"/>
      <c r="EO2823" s="99"/>
      <c r="EP2823" s="99"/>
      <c r="EQ2823" s="99"/>
      <c r="ER2823" s="99"/>
      <c r="ES2823" s="99"/>
      <c r="ET2823" s="99"/>
      <c r="EU2823" s="99"/>
      <c r="EV2823" s="99"/>
      <c r="EW2823" s="99"/>
      <c r="EX2823" s="119"/>
      <c r="EY2823" s="121"/>
      <c r="EZ2823" s="296"/>
      <c r="FA2823" s="83"/>
      <c r="FC2823" s="116"/>
      <c r="FD2823" s="116"/>
    </row>
    <row r="2824" spans="1:160" ht="15" customHeight="1" x14ac:dyDescent="0.2">
      <c r="A2824" s="100"/>
      <c r="B2824" s="100"/>
      <c r="C2824" s="74"/>
      <c r="D2824" s="74"/>
      <c r="E2824" s="74"/>
      <c r="F2824" s="74"/>
      <c r="G2824" s="75"/>
      <c r="H2824" s="435"/>
      <c r="I2824" s="73"/>
      <c r="J2824" s="101"/>
      <c r="K2824" s="113"/>
      <c r="L2824" s="103"/>
      <c r="M2824" s="569" t="str">
        <f>IF(NOT(ISERROR(FIND("Training",W2824))),"'Plot Psychometric_HH'",IF(NOT(ISERROR(FIND("1DAT",W2824))),"'Plot Tuning Azimuth_HH'",IF(NOT(ISERROR(FIND("HD_dt",W2824))),"'Plot HeadingDiscimination_PSTH_HH_dt_yuchen'",IF(NOT(ISERROR(FIND("HD",W2824))),"'Plot HeadingDiscimination_PSTH_HH'",IF(NOT(ISERROR(FIND("MemSac",W2824))),"'Memory Saccade Analysis_HH'",IF(NOT(ISERROR(FIND("DelSac",W2824))),"'Memory Saccade Analysis_HH'",IF(NOT(ISERROR(FIND("u-stim",W2824))),"'Plot Microstim_HH'","")))))))</f>
        <v/>
      </c>
      <c r="N2824" s="573"/>
      <c r="O2824" s="584"/>
      <c r="P2824" s="590"/>
      <c r="Q2824" s="590"/>
      <c r="R2824" s="590"/>
      <c r="S2824" s="590"/>
      <c r="T2824" s="590"/>
      <c r="U2824" s="590"/>
      <c r="V2824" s="583"/>
      <c r="W2824" s="170"/>
      <c r="X2824" s="192"/>
      <c r="Y2824" s="219"/>
      <c r="Z2824" s="217"/>
      <c r="AA2824" s="218"/>
      <c r="AB2824" s="77"/>
      <c r="AC2824" s="78"/>
      <c r="AD2824" s="199"/>
      <c r="AE2824" s="91"/>
      <c r="AF2824" s="79"/>
      <c r="AG2824" s="79"/>
      <c r="AH2824" s="80"/>
      <c r="AI2824" s="81"/>
      <c r="AJ2824" s="81"/>
      <c r="AK2824" s="81"/>
      <c r="AL2824" s="81"/>
      <c r="AM2824" s="114"/>
      <c r="AN2824" s="82"/>
      <c r="AO2824" s="83"/>
      <c r="AP2824" s="83"/>
      <c r="AQ2824" s="83"/>
      <c r="AR2824" s="84"/>
      <c r="AS2824" s="85"/>
      <c r="AT2824" s="85"/>
      <c r="AU2824" s="85"/>
      <c r="AV2824" s="85"/>
      <c r="AW2824" s="104"/>
      <c r="AX2824" s="86"/>
      <c r="AY2824" s="87"/>
      <c r="AZ2824" s="87"/>
      <c r="BA2824" s="87"/>
      <c r="BB2824" s="88"/>
      <c r="BC2824" s="89"/>
      <c r="BD2824" s="89"/>
      <c r="BE2824" s="89"/>
      <c r="BF2824" s="89"/>
      <c r="BG2824" s="115"/>
      <c r="BH2824" s="90"/>
      <c r="BI2824" s="251"/>
      <c r="BJ2824" s="252"/>
      <c r="BK2824" s="252"/>
      <c r="BL2824" s="230"/>
      <c r="BM2824" s="230"/>
      <c r="BN2824" s="230"/>
      <c r="BO2824" s="231"/>
      <c r="BP2824" s="231"/>
      <c r="BQ2824" s="231"/>
      <c r="BR2824" s="232"/>
      <c r="BS2824" s="232"/>
      <c r="BT2824" s="232"/>
      <c r="BU2824" s="230"/>
      <c r="BV2824" s="230"/>
      <c r="BW2824" s="231"/>
      <c r="BX2824" s="231"/>
      <c r="BY2824" s="232"/>
      <c r="BZ2824" s="235"/>
      <c r="CA2824" s="257"/>
      <c r="CB2824" s="233"/>
      <c r="CC2824" s="230"/>
      <c r="CD2824" s="230"/>
      <c r="CE2824" s="230"/>
      <c r="CF2824" s="230"/>
      <c r="CG2824" s="230"/>
      <c r="CH2824" s="230"/>
      <c r="CI2824" s="230"/>
      <c r="CJ2824" s="231"/>
      <c r="CK2824" s="231"/>
      <c r="CL2824" s="231"/>
      <c r="CM2824" s="231"/>
      <c r="CN2824" s="231"/>
      <c r="CO2824" s="231"/>
      <c r="CP2824" s="231"/>
      <c r="CQ2824" s="231"/>
      <c r="CR2824" s="232"/>
      <c r="CS2824" s="232"/>
      <c r="CT2824" s="232"/>
      <c r="CU2824" s="232"/>
      <c r="CV2824" s="232"/>
      <c r="CW2824" s="232"/>
      <c r="CX2824" s="232"/>
      <c r="CY2824" s="234"/>
      <c r="DA2824" s="106"/>
      <c r="DC2824" s="106"/>
      <c r="DD2824" s="106"/>
      <c r="DE2824" s="106"/>
      <c r="DF2824" s="92"/>
      <c r="DG2824" s="107"/>
      <c r="DH2824" s="107"/>
      <c r="DI2824" s="107"/>
      <c r="DJ2824" s="107"/>
      <c r="DK2824" s="107"/>
      <c r="DL2824" s="107"/>
      <c r="DM2824" s="110"/>
      <c r="DN2824" s="110"/>
      <c r="DO2824" s="110"/>
      <c r="DP2824" s="110"/>
      <c r="DQ2824" s="110"/>
      <c r="DR2824" s="110"/>
      <c r="DS2824" s="110"/>
      <c r="DT2824" s="110"/>
      <c r="DU2824" s="497"/>
      <c r="DV2824" s="497"/>
      <c r="DW2824" s="497"/>
      <c r="DX2824" s="497"/>
      <c r="DY2824" s="497"/>
      <c r="DZ2824" s="497"/>
      <c r="EA2824" s="98"/>
      <c r="EB2824" s="99"/>
      <c r="EC2824" s="99"/>
      <c r="ED2824" s="99"/>
      <c r="EE2824" s="99"/>
      <c r="EF2824" s="99"/>
      <c r="EG2824" s="99"/>
      <c r="EH2824" s="99"/>
      <c r="EI2824" s="99"/>
      <c r="EJ2824" s="99"/>
      <c r="EK2824" s="99"/>
      <c r="EL2824" s="99"/>
      <c r="EM2824" s="99"/>
      <c r="EN2824" s="99"/>
      <c r="EO2824" s="99"/>
      <c r="EP2824" s="99"/>
      <c r="EQ2824" s="99"/>
      <c r="ER2824" s="99"/>
      <c r="ES2824" s="99"/>
      <c r="ET2824" s="99"/>
      <c r="EU2824" s="99"/>
      <c r="EV2824" s="99"/>
      <c r="EW2824" s="99"/>
      <c r="EX2824" s="119"/>
      <c r="EY2824" s="121"/>
      <c r="EZ2824" s="296"/>
      <c r="FA2824" s="83"/>
      <c r="FC2824" s="116"/>
      <c r="FD2824" s="116"/>
    </row>
    <row r="2825" spans="1:160" ht="15" customHeight="1" x14ac:dyDescent="0.2">
      <c r="A2825" s="100"/>
      <c r="B2825" s="100"/>
      <c r="C2825" s="74"/>
      <c r="D2825" s="74"/>
      <c r="E2825" s="74"/>
      <c r="F2825" s="74"/>
      <c r="G2825" s="75"/>
      <c r="H2825" s="435"/>
      <c r="I2825" s="73"/>
      <c r="J2825" s="101"/>
      <c r="K2825" s="113"/>
      <c r="L2825" s="103"/>
      <c r="M2825" s="569" t="str">
        <f>IF(NOT(ISERROR(FIND("Training",W2825))),"'Plot Psychometric_HH'",IF(NOT(ISERROR(FIND("1DAT",W2825))),"'Plot Tuning Azimuth_HH'",IF(NOT(ISERROR(FIND("HD_dt",W2825))),"'Plot HeadingDiscimination_PSTH_HH_dt_yuchen'",IF(NOT(ISERROR(FIND("HD",W2825))),"'Plot HeadingDiscimination_PSTH_HH'",IF(NOT(ISERROR(FIND("MemSac",W2825))),"'Memory Saccade Analysis_HH'",IF(NOT(ISERROR(FIND("DelSac",W2825))),"'Memory Saccade Analysis_HH'",IF(NOT(ISERROR(FIND("u-stim",W2825))),"'Plot Microstim_HH'","")))))))</f>
        <v/>
      </c>
      <c r="N2825" s="573"/>
      <c r="O2825" s="584"/>
      <c r="P2825" s="590"/>
      <c r="Q2825" s="590"/>
      <c r="R2825" s="590"/>
      <c r="S2825" s="590"/>
      <c r="T2825" s="590"/>
      <c r="U2825" s="590"/>
      <c r="V2825" s="583"/>
      <c r="W2825" s="170"/>
      <c r="X2825" s="192"/>
      <c r="Y2825" s="219"/>
      <c r="Z2825" s="217"/>
      <c r="AA2825" s="218"/>
      <c r="AB2825" s="77"/>
      <c r="AC2825" s="78"/>
      <c r="AD2825" s="199"/>
      <c r="AE2825" s="91"/>
      <c r="AF2825" s="79"/>
      <c r="AG2825" s="79"/>
      <c r="AH2825" s="80"/>
      <c r="AI2825" s="81"/>
      <c r="AJ2825" s="81"/>
      <c r="AK2825" s="81"/>
      <c r="AL2825" s="81"/>
      <c r="AM2825" s="114"/>
      <c r="AN2825" s="82"/>
      <c r="AO2825" s="83"/>
      <c r="AP2825" s="83"/>
      <c r="AQ2825" s="83"/>
      <c r="AR2825" s="84"/>
      <c r="AS2825" s="85"/>
      <c r="AT2825" s="85"/>
      <c r="AU2825" s="85"/>
      <c r="AV2825" s="85"/>
      <c r="AW2825" s="104"/>
      <c r="AX2825" s="86"/>
      <c r="AY2825" s="87"/>
      <c r="AZ2825" s="87"/>
      <c r="BA2825" s="87"/>
      <c r="BB2825" s="88"/>
      <c r="BC2825" s="89"/>
      <c r="BD2825" s="89"/>
      <c r="BE2825" s="89"/>
      <c r="BF2825" s="89"/>
      <c r="BG2825" s="115"/>
      <c r="BH2825" s="90"/>
      <c r="BI2825" s="251"/>
      <c r="BJ2825" s="252"/>
      <c r="BK2825" s="252"/>
      <c r="BL2825" s="230"/>
      <c r="BM2825" s="230"/>
      <c r="BN2825" s="230"/>
      <c r="BO2825" s="231"/>
      <c r="BP2825" s="231"/>
      <c r="BQ2825" s="231"/>
      <c r="BR2825" s="232"/>
      <c r="BS2825" s="232"/>
      <c r="BT2825" s="232"/>
      <c r="BU2825" s="230"/>
      <c r="BV2825" s="230"/>
      <c r="BW2825" s="231"/>
      <c r="BX2825" s="231"/>
      <c r="BY2825" s="232"/>
      <c r="BZ2825" s="235"/>
      <c r="CA2825" s="257"/>
      <c r="CB2825" s="233"/>
      <c r="CC2825" s="230"/>
      <c r="CD2825" s="230"/>
      <c r="CE2825" s="230"/>
      <c r="CF2825" s="230"/>
      <c r="CG2825" s="230"/>
      <c r="CH2825" s="230"/>
      <c r="CI2825" s="230"/>
      <c r="CJ2825" s="231"/>
      <c r="CK2825" s="231"/>
      <c r="CL2825" s="231"/>
      <c r="CM2825" s="231"/>
      <c r="CN2825" s="231"/>
      <c r="CO2825" s="231"/>
      <c r="CP2825" s="231"/>
      <c r="CQ2825" s="231"/>
      <c r="CR2825" s="232"/>
      <c r="CS2825" s="232"/>
      <c r="CT2825" s="232"/>
      <c r="CU2825" s="232"/>
      <c r="CV2825" s="232"/>
      <c r="CW2825" s="232"/>
      <c r="CX2825" s="232"/>
      <c r="CY2825" s="234"/>
      <c r="DA2825" s="106"/>
      <c r="DC2825" s="106"/>
      <c r="DD2825" s="106"/>
      <c r="DE2825" s="106"/>
      <c r="DF2825" s="92"/>
      <c r="DG2825" s="107"/>
      <c r="DH2825" s="107"/>
      <c r="DI2825" s="107"/>
      <c r="DJ2825" s="107"/>
      <c r="DK2825" s="107"/>
      <c r="DL2825" s="107"/>
      <c r="DM2825" s="110"/>
      <c r="DN2825" s="110"/>
      <c r="DO2825" s="110"/>
      <c r="DP2825" s="110"/>
      <c r="DQ2825" s="110"/>
      <c r="DR2825" s="110"/>
      <c r="DS2825" s="110"/>
      <c r="DT2825" s="110"/>
      <c r="DU2825" s="497"/>
      <c r="DV2825" s="497"/>
      <c r="DW2825" s="497"/>
      <c r="DX2825" s="497"/>
      <c r="DY2825" s="497"/>
      <c r="DZ2825" s="497"/>
      <c r="EA2825" s="98"/>
      <c r="EB2825" s="99"/>
      <c r="EC2825" s="99"/>
      <c r="ED2825" s="99"/>
      <c r="EE2825" s="99"/>
      <c r="EF2825" s="99"/>
      <c r="EG2825" s="99"/>
      <c r="EH2825" s="99"/>
      <c r="EI2825" s="99"/>
      <c r="EJ2825" s="99"/>
      <c r="EK2825" s="99"/>
      <c r="EL2825" s="99"/>
      <c r="EM2825" s="99"/>
      <c r="EN2825" s="99"/>
      <c r="EO2825" s="99"/>
      <c r="EP2825" s="99"/>
      <c r="EQ2825" s="99"/>
      <c r="ER2825" s="99"/>
      <c r="ES2825" s="99"/>
      <c r="ET2825" s="99"/>
      <c r="EU2825" s="99"/>
      <c r="EV2825" s="99"/>
      <c r="EW2825" s="99"/>
      <c r="EX2825" s="119"/>
      <c r="EY2825" s="121"/>
      <c r="EZ2825" s="296"/>
      <c r="FA2825" s="83"/>
      <c r="FC2825" s="116"/>
      <c r="FD2825" s="116"/>
    </row>
    <row r="2826" spans="1:160" ht="15" customHeight="1" x14ac:dyDescent="0.2">
      <c r="A2826" s="100"/>
      <c r="B2826" s="100"/>
      <c r="C2826" s="74"/>
      <c r="D2826" s="74"/>
      <c r="E2826" s="74"/>
      <c r="F2826" s="74"/>
      <c r="G2826" s="75"/>
      <c r="H2826" s="435"/>
      <c r="I2826" s="73"/>
      <c r="J2826" s="101"/>
      <c r="K2826" s="113"/>
      <c r="L2826" s="103"/>
      <c r="M2826" s="569" t="str">
        <f>IF(NOT(ISERROR(FIND("Training",W2826))),"'Plot Psychometric_HH'",IF(NOT(ISERROR(FIND("1DAT",W2826))),"'Plot Tuning Azimuth_HH'",IF(NOT(ISERROR(FIND("HD_dt",W2826))),"'Plot HeadingDiscimination_PSTH_HH_dt_yuchen'",IF(NOT(ISERROR(FIND("HD",W2826))),"'Plot HeadingDiscimination_PSTH_HH'",IF(NOT(ISERROR(FIND("MemSac",W2826))),"'Memory Saccade Analysis_HH'",IF(NOT(ISERROR(FIND("DelSac",W2826))),"'Memory Saccade Analysis_HH'",IF(NOT(ISERROR(FIND("u-stim",W2826))),"'Plot Microstim_HH'","")))))))</f>
        <v/>
      </c>
      <c r="N2826" s="573"/>
      <c r="O2826" s="584"/>
      <c r="P2826" s="590"/>
      <c r="Q2826" s="590"/>
      <c r="R2826" s="590"/>
      <c r="S2826" s="590"/>
      <c r="T2826" s="590"/>
      <c r="U2826" s="590"/>
      <c r="V2826" s="583"/>
      <c r="W2826" s="170"/>
      <c r="X2826" s="192"/>
      <c r="Y2826" s="219"/>
      <c r="Z2826" s="217"/>
      <c r="AA2826" s="218"/>
      <c r="AB2826" s="77"/>
      <c r="AC2826" s="78"/>
      <c r="AD2826" s="199"/>
      <c r="AE2826" s="91"/>
      <c r="AF2826" s="79"/>
      <c r="AG2826" s="79"/>
      <c r="AH2826" s="80"/>
      <c r="AI2826" s="81"/>
      <c r="AJ2826" s="81"/>
      <c r="AK2826" s="81"/>
      <c r="AL2826" s="81"/>
      <c r="AM2826" s="114"/>
      <c r="AN2826" s="82"/>
      <c r="AO2826" s="83"/>
      <c r="AP2826" s="83"/>
      <c r="AQ2826" s="83"/>
      <c r="AR2826" s="84"/>
      <c r="AS2826" s="85"/>
      <c r="AT2826" s="85"/>
      <c r="AU2826" s="85"/>
      <c r="AV2826" s="85"/>
      <c r="AW2826" s="104"/>
      <c r="AX2826" s="86"/>
      <c r="AY2826" s="87"/>
      <c r="AZ2826" s="87"/>
      <c r="BA2826" s="87"/>
      <c r="BB2826" s="88"/>
      <c r="BC2826" s="89"/>
      <c r="BD2826" s="89"/>
      <c r="BE2826" s="89"/>
      <c r="BF2826" s="89"/>
      <c r="BG2826" s="115"/>
      <c r="BH2826" s="90"/>
      <c r="BI2826" s="251"/>
      <c r="BJ2826" s="252"/>
      <c r="BK2826" s="252"/>
      <c r="BL2826" s="230"/>
      <c r="BM2826" s="230"/>
      <c r="BN2826" s="230"/>
      <c r="BO2826" s="231"/>
      <c r="BP2826" s="231"/>
      <c r="BQ2826" s="231"/>
      <c r="BR2826" s="232"/>
      <c r="BS2826" s="232"/>
      <c r="BT2826" s="232"/>
      <c r="BU2826" s="230"/>
      <c r="BV2826" s="230"/>
      <c r="BW2826" s="231"/>
      <c r="BX2826" s="231"/>
      <c r="BY2826" s="232"/>
      <c r="BZ2826" s="235"/>
      <c r="CA2826" s="257"/>
      <c r="CB2826" s="233"/>
      <c r="CC2826" s="230"/>
      <c r="CD2826" s="230"/>
      <c r="CE2826" s="230"/>
      <c r="CF2826" s="230"/>
      <c r="CG2826" s="230"/>
      <c r="CH2826" s="230"/>
      <c r="CI2826" s="230"/>
      <c r="CJ2826" s="231"/>
      <c r="CK2826" s="231"/>
      <c r="CL2826" s="231"/>
      <c r="CM2826" s="231"/>
      <c r="CN2826" s="231"/>
      <c r="CO2826" s="231"/>
      <c r="CP2826" s="231"/>
      <c r="CQ2826" s="231"/>
      <c r="CR2826" s="232"/>
      <c r="CS2826" s="232"/>
      <c r="CT2826" s="232"/>
      <c r="CU2826" s="232"/>
      <c r="CV2826" s="232"/>
      <c r="CW2826" s="232"/>
      <c r="CX2826" s="232"/>
      <c r="CY2826" s="234"/>
      <c r="DA2826" s="106"/>
      <c r="DC2826" s="106"/>
      <c r="DD2826" s="106"/>
      <c r="DE2826" s="106"/>
      <c r="DF2826" s="92"/>
      <c r="DG2826" s="107"/>
      <c r="DH2826" s="107"/>
      <c r="DI2826" s="107"/>
      <c r="DJ2826" s="107"/>
      <c r="DK2826" s="107"/>
      <c r="DL2826" s="107"/>
      <c r="DM2826" s="110"/>
      <c r="DN2826" s="110"/>
      <c r="DO2826" s="110"/>
      <c r="DP2826" s="110"/>
      <c r="DQ2826" s="110"/>
      <c r="DR2826" s="110"/>
      <c r="DS2826" s="110"/>
      <c r="DT2826" s="110"/>
      <c r="DU2826" s="497"/>
      <c r="DV2826" s="497"/>
      <c r="DW2826" s="497"/>
      <c r="DX2826" s="497"/>
      <c r="DY2826" s="497"/>
      <c r="DZ2826" s="497"/>
      <c r="EA2826" s="98"/>
      <c r="EB2826" s="99"/>
      <c r="EC2826" s="99"/>
      <c r="ED2826" s="99"/>
      <c r="EE2826" s="99"/>
      <c r="EF2826" s="99"/>
      <c r="EG2826" s="99"/>
      <c r="EH2826" s="99"/>
      <c r="EI2826" s="99"/>
      <c r="EJ2826" s="99"/>
      <c r="EK2826" s="99"/>
      <c r="EL2826" s="99"/>
      <c r="EM2826" s="99"/>
      <c r="EN2826" s="99"/>
      <c r="EO2826" s="99"/>
      <c r="EP2826" s="99"/>
      <c r="EQ2826" s="99"/>
      <c r="ER2826" s="99"/>
      <c r="ES2826" s="99"/>
      <c r="ET2826" s="99"/>
      <c r="EU2826" s="99"/>
      <c r="EV2826" s="99"/>
      <c r="EW2826" s="99"/>
      <c r="EX2826" s="119"/>
      <c r="EY2826" s="121"/>
      <c r="EZ2826" s="296"/>
      <c r="FA2826" s="83"/>
      <c r="FC2826" s="116"/>
      <c r="FD2826" s="116"/>
    </row>
    <row r="2827" spans="1:160" ht="15" customHeight="1" x14ac:dyDescent="0.2">
      <c r="A2827" s="100"/>
      <c r="B2827" s="100"/>
      <c r="C2827" s="74"/>
      <c r="D2827" s="74"/>
      <c r="E2827" s="74"/>
      <c r="F2827" s="74"/>
      <c r="G2827" s="75"/>
      <c r="H2827" s="435"/>
      <c r="I2827" s="73"/>
      <c r="J2827" s="101"/>
      <c r="K2827" s="113"/>
      <c r="L2827" s="103"/>
      <c r="M2827" s="569" t="str">
        <f>IF(NOT(ISERROR(FIND("Training",W2827))),"'Plot Psychometric_HH'",IF(NOT(ISERROR(FIND("1DAT",W2827))),"'Plot Tuning Azimuth_HH'",IF(NOT(ISERROR(FIND("HD_dt",W2827))),"'Plot HeadingDiscimination_PSTH_HH_dt_yuchen'",IF(NOT(ISERROR(FIND("HD",W2827))),"'Plot HeadingDiscimination_PSTH_HH'",IF(NOT(ISERROR(FIND("MemSac",W2827))),"'Memory Saccade Analysis_HH'",IF(NOT(ISERROR(FIND("DelSac",W2827))),"'Memory Saccade Analysis_HH'",IF(NOT(ISERROR(FIND("u-stim",W2827))),"'Plot Microstim_HH'","")))))))</f>
        <v/>
      </c>
      <c r="N2827" s="573"/>
      <c r="O2827" s="584"/>
      <c r="P2827" s="590"/>
      <c r="Q2827" s="590"/>
      <c r="R2827" s="590"/>
      <c r="S2827" s="590"/>
      <c r="T2827" s="590"/>
      <c r="U2827" s="590"/>
      <c r="V2827" s="583"/>
      <c r="W2827" s="170"/>
      <c r="X2827" s="192"/>
      <c r="Y2827" s="219"/>
      <c r="Z2827" s="217"/>
      <c r="AA2827" s="218"/>
      <c r="AB2827" s="77"/>
      <c r="AC2827" s="78"/>
      <c r="AD2827" s="199"/>
      <c r="AE2827" s="91"/>
      <c r="AF2827" s="79"/>
      <c r="AG2827" s="79"/>
      <c r="AH2827" s="80"/>
      <c r="AI2827" s="81"/>
      <c r="AJ2827" s="81"/>
      <c r="AK2827" s="81"/>
      <c r="AL2827" s="81"/>
      <c r="AM2827" s="114"/>
      <c r="AN2827" s="82"/>
      <c r="AO2827" s="83"/>
      <c r="AP2827" s="83"/>
      <c r="AQ2827" s="83"/>
      <c r="AR2827" s="84"/>
      <c r="AS2827" s="85"/>
      <c r="AT2827" s="85"/>
      <c r="AU2827" s="85"/>
      <c r="AV2827" s="85"/>
      <c r="AW2827" s="104"/>
      <c r="AX2827" s="86"/>
      <c r="AY2827" s="87"/>
      <c r="AZ2827" s="87"/>
      <c r="BA2827" s="87"/>
      <c r="BB2827" s="88"/>
      <c r="BC2827" s="89"/>
      <c r="BD2827" s="89"/>
      <c r="BE2827" s="89"/>
      <c r="BF2827" s="89"/>
      <c r="BG2827" s="115"/>
      <c r="BH2827" s="90"/>
      <c r="BI2827" s="251"/>
      <c r="BJ2827" s="252"/>
      <c r="BK2827" s="252"/>
      <c r="BL2827" s="230"/>
      <c r="BM2827" s="230"/>
      <c r="BN2827" s="230"/>
      <c r="BO2827" s="231"/>
      <c r="BP2827" s="231"/>
      <c r="BQ2827" s="231"/>
      <c r="BR2827" s="232"/>
      <c r="BS2827" s="232"/>
      <c r="BT2827" s="232"/>
      <c r="BU2827" s="230"/>
      <c r="BV2827" s="230"/>
      <c r="BW2827" s="231"/>
      <c r="BX2827" s="231"/>
      <c r="BY2827" s="232"/>
      <c r="BZ2827" s="235"/>
      <c r="CA2827" s="257"/>
      <c r="CB2827" s="233"/>
      <c r="CC2827" s="230"/>
      <c r="CD2827" s="230"/>
      <c r="CE2827" s="230"/>
      <c r="CF2827" s="230"/>
      <c r="CG2827" s="230"/>
      <c r="CH2827" s="230"/>
      <c r="CI2827" s="230"/>
      <c r="CJ2827" s="231"/>
      <c r="CK2827" s="231"/>
      <c r="CL2827" s="231"/>
      <c r="CM2827" s="231"/>
      <c r="CN2827" s="231"/>
      <c r="CO2827" s="231"/>
      <c r="CP2827" s="231"/>
      <c r="CQ2827" s="231"/>
      <c r="CR2827" s="232"/>
      <c r="CS2827" s="232"/>
      <c r="CT2827" s="232"/>
      <c r="CU2827" s="232"/>
      <c r="CV2827" s="232"/>
      <c r="CW2827" s="232"/>
      <c r="CX2827" s="232"/>
      <c r="CY2827" s="234"/>
      <c r="DA2827" s="106"/>
      <c r="DC2827" s="106"/>
      <c r="DD2827" s="106"/>
      <c r="DE2827" s="106"/>
      <c r="DF2827" s="92"/>
      <c r="DG2827" s="107"/>
      <c r="DH2827" s="107"/>
      <c r="DI2827" s="107"/>
      <c r="DJ2827" s="107"/>
      <c r="DK2827" s="107"/>
      <c r="DL2827" s="107"/>
      <c r="DM2827" s="110"/>
      <c r="DN2827" s="110"/>
      <c r="DO2827" s="110"/>
      <c r="DP2827" s="110"/>
      <c r="DQ2827" s="110"/>
      <c r="DR2827" s="110"/>
      <c r="DS2827" s="110"/>
      <c r="DT2827" s="110"/>
      <c r="DU2827" s="497"/>
      <c r="DV2827" s="497"/>
      <c r="DW2827" s="497"/>
      <c r="DX2827" s="497"/>
      <c r="DY2827" s="497"/>
      <c r="DZ2827" s="497"/>
      <c r="EA2827" s="98"/>
      <c r="EB2827" s="99"/>
      <c r="EC2827" s="99"/>
      <c r="ED2827" s="99"/>
      <c r="EE2827" s="99"/>
      <c r="EF2827" s="99"/>
      <c r="EG2827" s="99"/>
      <c r="EH2827" s="99"/>
      <c r="EI2827" s="99"/>
      <c r="EJ2827" s="99"/>
      <c r="EK2827" s="99"/>
      <c r="EL2827" s="99"/>
      <c r="EM2827" s="99"/>
      <c r="EN2827" s="99"/>
      <c r="EO2827" s="99"/>
      <c r="EP2827" s="99"/>
      <c r="EQ2827" s="99"/>
      <c r="ER2827" s="99"/>
      <c r="ES2827" s="99"/>
      <c r="ET2827" s="99"/>
      <c r="EU2827" s="99"/>
      <c r="EV2827" s="99"/>
      <c r="EW2827" s="99"/>
      <c r="EX2827" s="119"/>
      <c r="EY2827" s="121"/>
      <c r="EZ2827" s="296"/>
      <c r="FA2827" s="83"/>
      <c r="FC2827" s="116"/>
      <c r="FD2827" s="116"/>
    </row>
    <row r="2828" spans="1:160" ht="15" customHeight="1" x14ac:dyDescent="0.2">
      <c r="A2828" s="100"/>
      <c r="B2828" s="100"/>
      <c r="C2828" s="74"/>
      <c r="D2828" s="74"/>
      <c r="E2828" s="74"/>
      <c r="F2828" s="74"/>
      <c r="G2828" s="75"/>
      <c r="H2828" s="435"/>
      <c r="I2828" s="73"/>
      <c r="J2828" s="101"/>
      <c r="K2828" s="113"/>
      <c r="L2828" s="103"/>
      <c r="M2828" s="569" t="str">
        <f>IF(NOT(ISERROR(FIND("Training",W2828))),"'Plot Psychometric_HH'",IF(NOT(ISERROR(FIND("1DAT",W2828))),"'Plot Tuning Azimuth_HH'",IF(NOT(ISERROR(FIND("HD_dt",W2828))),"'Plot HeadingDiscimination_PSTH_HH_dt_yuchen'",IF(NOT(ISERROR(FIND("HD",W2828))),"'Plot HeadingDiscimination_PSTH_HH'",IF(NOT(ISERROR(FIND("MemSac",W2828))),"'Memory Saccade Analysis_HH'",IF(NOT(ISERROR(FIND("DelSac",W2828))),"'Memory Saccade Analysis_HH'",IF(NOT(ISERROR(FIND("u-stim",W2828))),"'Plot Microstim_HH'","")))))))</f>
        <v/>
      </c>
      <c r="N2828" s="573"/>
      <c r="O2828" s="584"/>
      <c r="P2828" s="590"/>
      <c r="Q2828" s="590"/>
      <c r="R2828" s="590"/>
      <c r="S2828" s="590"/>
      <c r="T2828" s="590"/>
      <c r="U2828" s="590"/>
      <c r="V2828" s="583"/>
      <c r="W2828" s="170"/>
      <c r="X2828" s="192"/>
      <c r="Y2828" s="219"/>
      <c r="Z2828" s="217"/>
      <c r="AA2828" s="218"/>
      <c r="AB2828" s="77"/>
      <c r="AC2828" s="78"/>
      <c r="AD2828" s="199"/>
      <c r="AE2828" s="91"/>
      <c r="AF2828" s="79"/>
      <c r="AG2828" s="79"/>
      <c r="AH2828" s="80"/>
      <c r="AI2828" s="81"/>
      <c r="AJ2828" s="81"/>
      <c r="AK2828" s="81"/>
      <c r="AL2828" s="81"/>
      <c r="AM2828" s="114"/>
      <c r="AN2828" s="82"/>
      <c r="AO2828" s="83"/>
      <c r="AP2828" s="83"/>
      <c r="AQ2828" s="83"/>
      <c r="AR2828" s="84"/>
      <c r="AS2828" s="85"/>
      <c r="AT2828" s="85"/>
      <c r="AU2828" s="85"/>
      <c r="AV2828" s="85"/>
      <c r="AW2828" s="104"/>
      <c r="AX2828" s="86"/>
      <c r="AY2828" s="87"/>
      <c r="AZ2828" s="87"/>
      <c r="BA2828" s="87"/>
      <c r="BB2828" s="88"/>
      <c r="BC2828" s="89"/>
      <c r="BD2828" s="89"/>
      <c r="BE2828" s="89"/>
      <c r="BF2828" s="89"/>
      <c r="BG2828" s="115"/>
      <c r="BH2828" s="90"/>
      <c r="BI2828" s="251"/>
      <c r="BJ2828" s="252"/>
      <c r="BK2828" s="252"/>
      <c r="BL2828" s="230"/>
      <c r="BM2828" s="230"/>
      <c r="BN2828" s="230"/>
      <c r="BO2828" s="231"/>
      <c r="BP2828" s="231"/>
      <c r="BQ2828" s="231"/>
      <c r="BR2828" s="232"/>
      <c r="BS2828" s="232"/>
      <c r="BT2828" s="232"/>
      <c r="BU2828" s="230"/>
      <c r="BV2828" s="230"/>
      <c r="BW2828" s="231"/>
      <c r="BX2828" s="231"/>
      <c r="BY2828" s="232"/>
      <c r="BZ2828" s="235"/>
      <c r="CA2828" s="257"/>
      <c r="CB2828" s="233"/>
      <c r="CC2828" s="230"/>
      <c r="CD2828" s="230"/>
      <c r="CE2828" s="230"/>
      <c r="CF2828" s="230"/>
      <c r="CG2828" s="230"/>
      <c r="CH2828" s="230"/>
      <c r="CI2828" s="230"/>
      <c r="CJ2828" s="231"/>
      <c r="CK2828" s="231"/>
      <c r="CL2828" s="231"/>
      <c r="CM2828" s="231"/>
      <c r="CN2828" s="231"/>
      <c r="CO2828" s="231"/>
      <c r="CP2828" s="231"/>
      <c r="CQ2828" s="231"/>
      <c r="CR2828" s="232"/>
      <c r="CS2828" s="232"/>
      <c r="CT2828" s="232"/>
      <c r="CU2828" s="232"/>
      <c r="CV2828" s="232"/>
      <c r="CW2828" s="232"/>
      <c r="CX2828" s="232"/>
      <c r="CY2828" s="234"/>
      <c r="DA2828" s="106"/>
      <c r="DC2828" s="106"/>
      <c r="DD2828" s="106"/>
      <c r="DE2828" s="106"/>
      <c r="DF2828" s="92"/>
      <c r="DG2828" s="107"/>
      <c r="DH2828" s="107"/>
      <c r="DI2828" s="107"/>
      <c r="DJ2828" s="107"/>
      <c r="DK2828" s="107"/>
      <c r="DL2828" s="107"/>
      <c r="DM2828" s="110"/>
      <c r="DN2828" s="110"/>
      <c r="DO2828" s="110"/>
      <c r="DP2828" s="110"/>
      <c r="DQ2828" s="110"/>
      <c r="DR2828" s="110"/>
      <c r="DS2828" s="110"/>
      <c r="DT2828" s="110"/>
      <c r="DU2828" s="497"/>
      <c r="DV2828" s="497"/>
      <c r="DW2828" s="497"/>
      <c r="DX2828" s="497"/>
      <c r="DY2828" s="497"/>
      <c r="DZ2828" s="497"/>
      <c r="EA2828" s="98"/>
      <c r="EB2828" s="99"/>
      <c r="EC2828" s="99"/>
      <c r="ED2828" s="99"/>
      <c r="EE2828" s="99"/>
      <c r="EF2828" s="99"/>
      <c r="EG2828" s="99"/>
      <c r="EH2828" s="99"/>
      <c r="EI2828" s="99"/>
      <c r="EJ2828" s="99"/>
      <c r="EK2828" s="99"/>
      <c r="EL2828" s="99"/>
      <c r="EM2828" s="99"/>
      <c r="EN2828" s="99"/>
      <c r="EO2828" s="99"/>
      <c r="EP2828" s="99"/>
      <c r="EQ2828" s="99"/>
      <c r="ER2828" s="99"/>
      <c r="ES2828" s="99"/>
      <c r="ET2828" s="99"/>
      <c r="EU2828" s="99"/>
      <c r="EV2828" s="99"/>
      <c r="EW2828" s="99"/>
      <c r="EX2828" s="119"/>
      <c r="EY2828" s="121"/>
      <c r="EZ2828" s="296"/>
      <c r="FA2828" s="83"/>
      <c r="FC2828" s="116"/>
      <c r="FD2828" s="116"/>
    </row>
    <row r="2829" spans="1:160" ht="15" customHeight="1" x14ac:dyDescent="0.2">
      <c r="A2829" s="100"/>
      <c r="B2829" s="100"/>
      <c r="C2829" s="74"/>
      <c r="D2829" s="74"/>
      <c r="E2829" s="74"/>
      <c r="F2829" s="74"/>
      <c r="G2829" s="75"/>
      <c r="H2829" s="435"/>
      <c r="I2829" s="73"/>
      <c r="J2829" s="101"/>
      <c r="K2829" s="113"/>
      <c r="L2829" s="103"/>
      <c r="M2829" s="569" t="str">
        <f>IF(NOT(ISERROR(FIND("Training",W2829))),"'Plot Psychometric_HH'",IF(NOT(ISERROR(FIND("1DAT",W2829))),"'Plot Tuning Azimuth_HH'",IF(NOT(ISERROR(FIND("HD_dt",W2829))),"'Plot HeadingDiscimination_PSTH_HH_dt_yuchen'",IF(NOT(ISERROR(FIND("HD",W2829))),"'Plot HeadingDiscimination_PSTH_HH'",IF(NOT(ISERROR(FIND("MemSac",W2829))),"'Memory Saccade Analysis_HH'",IF(NOT(ISERROR(FIND("DelSac",W2829))),"'Memory Saccade Analysis_HH'",IF(NOT(ISERROR(FIND("u-stim",W2829))),"'Plot Microstim_HH'","")))))))</f>
        <v/>
      </c>
      <c r="N2829" s="573"/>
      <c r="O2829" s="584"/>
      <c r="P2829" s="590"/>
      <c r="Q2829" s="590"/>
      <c r="R2829" s="590"/>
      <c r="S2829" s="590"/>
      <c r="T2829" s="590"/>
      <c r="U2829" s="590"/>
      <c r="V2829" s="583"/>
      <c r="W2829" s="170"/>
      <c r="X2829" s="192"/>
      <c r="Y2829" s="219"/>
      <c r="Z2829" s="217"/>
      <c r="AA2829" s="218"/>
      <c r="AB2829" s="77"/>
      <c r="AC2829" s="78"/>
      <c r="AD2829" s="199"/>
      <c r="AE2829" s="91"/>
      <c r="AF2829" s="79"/>
      <c r="AG2829" s="79"/>
      <c r="AH2829" s="80"/>
      <c r="AI2829" s="81"/>
      <c r="AJ2829" s="81"/>
      <c r="AK2829" s="81"/>
      <c r="AL2829" s="81"/>
      <c r="AM2829" s="114"/>
      <c r="AN2829" s="82"/>
      <c r="AO2829" s="83"/>
      <c r="AP2829" s="83"/>
      <c r="AQ2829" s="83"/>
      <c r="AR2829" s="84"/>
      <c r="AS2829" s="85"/>
      <c r="AT2829" s="85"/>
      <c r="AU2829" s="85"/>
      <c r="AV2829" s="85"/>
      <c r="AW2829" s="104"/>
      <c r="AX2829" s="86"/>
      <c r="AY2829" s="87"/>
      <c r="AZ2829" s="87"/>
      <c r="BA2829" s="87"/>
      <c r="BB2829" s="88"/>
      <c r="BC2829" s="89"/>
      <c r="BD2829" s="89"/>
      <c r="BE2829" s="89"/>
      <c r="BF2829" s="89"/>
      <c r="BG2829" s="115"/>
      <c r="BH2829" s="90"/>
      <c r="BI2829" s="251"/>
      <c r="BJ2829" s="252"/>
      <c r="BK2829" s="252"/>
      <c r="BL2829" s="230"/>
      <c r="BM2829" s="230"/>
      <c r="BN2829" s="230"/>
      <c r="BO2829" s="231"/>
      <c r="BP2829" s="231"/>
      <c r="BQ2829" s="231"/>
      <c r="BR2829" s="232"/>
      <c r="BS2829" s="232"/>
      <c r="BT2829" s="232"/>
      <c r="BU2829" s="230"/>
      <c r="BV2829" s="230"/>
      <c r="BW2829" s="231"/>
      <c r="BX2829" s="231"/>
      <c r="BY2829" s="232"/>
      <c r="BZ2829" s="235"/>
      <c r="CA2829" s="257"/>
      <c r="CB2829" s="233"/>
      <c r="CC2829" s="230"/>
      <c r="CD2829" s="230"/>
      <c r="CE2829" s="230"/>
      <c r="CF2829" s="230"/>
      <c r="CG2829" s="230"/>
      <c r="CH2829" s="230"/>
      <c r="CI2829" s="230"/>
      <c r="CJ2829" s="231"/>
      <c r="CK2829" s="231"/>
      <c r="CL2829" s="231"/>
      <c r="CM2829" s="231"/>
      <c r="CN2829" s="231"/>
      <c r="CO2829" s="231"/>
      <c r="CP2829" s="231"/>
      <c r="CQ2829" s="231"/>
      <c r="CR2829" s="232"/>
      <c r="CS2829" s="232"/>
      <c r="CT2829" s="232"/>
      <c r="CU2829" s="232"/>
      <c r="CV2829" s="232"/>
      <c r="CW2829" s="232"/>
      <c r="CX2829" s="232"/>
      <c r="CY2829" s="234"/>
      <c r="DA2829" s="106"/>
      <c r="DC2829" s="106"/>
      <c r="DD2829" s="106"/>
      <c r="DE2829" s="106"/>
      <c r="DF2829" s="92"/>
      <c r="DG2829" s="107"/>
      <c r="DH2829" s="107"/>
      <c r="DI2829" s="107"/>
      <c r="DJ2829" s="107"/>
      <c r="DK2829" s="107"/>
      <c r="DL2829" s="107"/>
      <c r="DM2829" s="110"/>
      <c r="DN2829" s="110"/>
      <c r="DO2829" s="110"/>
      <c r="DP2829" s="110"/>
      <c r="DQ2829" s="110"/>
      <c r="DR2829" s="110"/>
      <c r="DS2829" s="110"/>
      <c r="DT2829" s="110"/>
      <c r="DU2829" s="497"/>
      <c r="DV2829" s="497"/>
      <c r="DW2829" s="497"/>
      <c r="DX2829" s="497"/>
      <c r="DY2829" s="497"/>
      <c r="DZ2829" s="497"/>
      <c r="EA2829" s="98"/>
      <c r="EB2829" s="99"/>
      <c r="EC2829" s="99"/>
      <c r="ED2829" s="99"/>
      <c r="EE2829" s="99"/>
      <c r="EF2829" s="99"/>
      <c r="EG2829" s="99"/>
      <c r="EH2829" s="99"/>
      <c r="EI2829" s="99"/>
      <c r="EJ2829" s="99"/>
      <c r="EK2829" s="99"/>
      <c r="EL2829" s="99"/>
      <c r="EM2829" s="99"/>
      <c r="EN2829" s="99"/>
      <c r="EO2829" s="99"/>
      <c r="EP2829" s="99"/>
      <c r="EQ2829" s="99"/>
      <c r="ER2829" s="99"/>
      <c r="ES2829" s="99"/>
      <c r="ET2829" s="99"/>
      <c r="EU2829" s="99"/>
      <c r="EV2829" s="99"/>
      <c r="EW2829" s="99"/>
      <c r="EX2829" s="119"/>
      <c r="EY2829" s="121"/>
      <c r="EZ2829" s="296"/>
      <c r="FA2829" s="83"/>
      <c r="FC2829" s="116"/>
      <c r="FD2829" s="116"/>
    </row>
    <row r="2830" spans="1:160" ht="15" customHeight="1" x14ac:dyDescent="0.2">
      <c r="A2830" s="100"/>
      <c r="B2830" s="100"/>
      <c r="C2830" s="74"/>
      <c r="D2830" s="74"/>
      <c r="E2830" s="74"/>
      <c r="F2830" s="74"/>
      <c r="G2830" s="75"/>
      <c r="H2830" s="435"/>
      <c r="I2830" s="73"/>
      <c r="J2830" s="101"/>
      <c r="K2830" s="113"/>
      <c r="L2830" s="103"/>
      <c r="M2830" s="569" t="str">
        <f>IF(NOT(ISERROR(FIND("Training",W2830))),"'Plot Psychometric_HH'",IF(NOT(ISERROR(FIND("1DAT",W2830))),"'Plot Tuning Azimuth_HH'",IF(NOT(ISERROR(FIND("HD_dt",W2830))),"'Plot HeadingDiscimination_PSTH_HH_dt_yuchen'",IF(NOT(ISERROR(FIND("HD",W2830))),"'Plot HeadingDiscimination_PSTH_HH'",IF(NOT(ISERROR(FIND("MemSac",W2830))),"'Memory Saccade Analysis_HH'",IF(NOT(ISERROR(FIND("DelSac",W2830))),"'Memory Saccade Analysis_HH'",IF(NOT(ISERROR(FIND("u-stim",W2830))),"'Plot Microstim_HH'","")))))))</f>
        <v/>
      </c>
      <c r="N2830" s="573"/>
      <c r="O2830" s="584"/>
      <c r="P2830" s="590"/>
      <c r="Q2830" s="590"/>
      <c r="R2830" s="590"/>
      <c r="S2830" s="590"/>
      <c r="T2830" s="590"/>
      <c r="U2830" s="590"/>
      <c r="V2830" s="583"/>
      <c r="W2830" s="170"/>
      <c r="X2830" s="192"/>
      <c r="Y2830" s="219"/>
      <c r="Z2830" s="217"/>
      <c r="AA2830" s="218"/>
      <c r="AB2830" s="77"/>
      <c r="AC2830" s="78"/>
      <c r="AD2830" s="199"/>
      <c r="AE2830" s="91"/>
      <c r="AF2830" s="79"/>
      <c r="AG2830" s="79"/>
      <c r="AH2830" s="80"/>
      <c r="AI2830" s="81"/>
      <c r="AJ2830" s="81"/>
      <c r="AK2830" s="81"/>
      <c r="AL2830" s="81"/>
      <c r="AM2830" s="114"/>
      <c r="AN2830" s="82"/>
      <c r="AO2830" s="83"/>
      <c r="AP2830" s="83"/>
      <c r="AQ2830" s="83"/>
      <c r="AR2830" s="84"/>
      <c r="AS2830" s="85"/>
      <c r="AT2830" s="85"/>
      <c r="AU2830" s="85"/>
      <c r="AV2830" s="85"/>
      <c r="AW2830" s="104"/>
      <c r="AX2830" s="86"/>
      <c r="AY2830" s="87"/>
      <c r="AZ2830" s="87"/>
      <c r="BA2830" s="87"/>
      <c r="BB2830" s="88"/>
      <c r="BC2830" s="89"/>
      <c r="BD2830" s="89"/>
      <c r="BE2830" s="89"/>
      <c r="BF2830" s="89"/>
      <c r="BG2830" s="115"/>
      <c r="BH2830" s="90"/>
      <c r="BI2830" s="251"/>
      <c r="BJ2830" s="252"/>
      <c r="BK2830" s="252"/>
      <c r="BL2830" s="230"/>
      <c r="BM2830" s="230"/>
      <c r="BN2830" s="230"/>
      <c r="BO2830" s="231"/>
      <c r="BP2830" s="231"/>
      <c r="BQ2830" s="231"/>
      <c r="BR2830" s="232"/>
      <c r="BS2830" s="232"/>
      <c r="BT2830" s="232"/>
      <c r="BU2830" s="230"/>
      <c r="BV2830" s="230"/>
      <c r="BW2830" s="231"/>
      <c r="BX2830" s="231"/>
      <c r="BY2830" s="232"/>
      <c r="BZ2830" s="235"/>
      <c r="CA2830" s="257"/>
      <c r="CB2830" s="233"/>
      <c r="CC2830" s="230"/>
      <c r="CD2830" s="230"/>
      <c r="CE2830" s="230"/>
      <c r="CF2830" s="230"/>
      <c r="CG2830" s="230"/>
      <c r="CH2830" s="230"/>
      <c r="CI2830" s="230"/>
      <c r="CJ2830" s="231"/>
      <c r="CK2830" s="231"/>
      <c r="CL2830" s="231"/>
      <c r="CM2830" s="231"/>
      <c r="CN2830" s="231"/>
      <c r="CO2830" s="231"/>
      <c r="CP2830" s="231"/>
      <c r="CQ2830" s="231"/>
      <c r="CR2830" s="232"/>
      <c r="CS2830" s="232"/>
      <c r="CT2830" s="232"/>
      <c r="CU2830" s="232"/>
      <c r="CV2830" s="232"/>
      <c r="CW2830" s="232"/>
      <c r="CX2830" s="232"/>
      <c r="CY2830" s="234"/>
      <c r="DA2830" s="106"/>
      <c r="DC2830" s="106"/>
      <c r="DD2830" s="106"/>
      <c r="DE2830" s="106"/>
      <c r="DF2830" s="92"/>
      <c r="DG2830" s="107"/>
      <c r="DH2830" s="107"/>
      <c r="DI2830" s="107"/>
      <c r="DJ2830" s="107"/>
      <c r="DK2830" s="107"/>
      <c r="DL2830" s="107"/>
      <c r="DM2830" s="110"/>
      <c r="DN2830" s="110"/>
      <c r="DO2830" s="110"/>
      <c r="DP2830" s="110"/>
      <c r="DQ2830" s="110"/>
      <c r="DR2830" s="110"/>
      <c r="DS2830" s="110"/>
      <c r="DT2830" s="110"/>
      <c r="DU2830" s="497"/>
      <c r="DV2830" s="497"/>
      <c r="DW2830" s="497"/>
      <c r="DX2830" s="497"/>
      <c r="DY2830" s="497"/>
      <c r="DZ2830" s="497"/>
      <c r="EA2830" s="98"/>
      <c r="EB2830" s="99"/>
      <c r="EC2830" s="99"/>
      <c r="ED2830" s="99"/>
      <c r="EE2830" s="99"/>
      <c r="EF2830" s="99"/>
      <c r="EG2830" s="99"/>
      <c r="EH2830" s="99"/>
      <c r="EI2830" s="99"/>
      <c r="EJ2830" s="99"/>
      <c r="EK2830" s="99"/>
      <c r="EL2830" s="99"/>
      <c r="EM2830" s="99"/>
      <c r="EN2830" s="99"/>
      <c r="EO2830" s="99"/>
      <c r="EP2830" s="99"/>
      <c r="EQ2830" s="99"/>
      <c r="ER2830" s="99"/>
      <c r="ES2830" s="99"/>
      <c r="ET2830" s="99"/>
      <c r="EU2830" s="99"/>
      <c r="EV2830" s="99"/>
      <c r="EW2830" s="99"/>
      <c r="EX2830" s="119"/>
      <c r="EY2830" s="121"/>
      <c r="EZ2830" s="296"/>
      <c r="FA2830" s="83"/>
      <c r="FC2830" s="116"/>
      <c r="FD2830" s="116"/>
    </row>
    <row r="2831" spans="1:160" ht="15" customHeight="1" x14ac:dyDescent="0.2">
      <c r="A2831" s="100"/>
      <c r="B2831" s="100"/>
      <c r="C2831" s="74"/>
      <c r="D2831" s="74"/>
      <c r="E2831" s="74"/>
      <c r="F2831" s="74"/>
      <c r="G2831" s="75"/>
      <c r="H2831" s="435"/>
      <c r="I2831" s="73"/>
      <c r="J2831" s="101"/>
      <c r="K2831" s="113"/>
      <c r="L2831" s="103"/>
      <c r="M2831" s="569" t="str">
        <f>IF(NOT(ISERROR(FIND("Training",W2831))),"'Plot Psychometric_HH'",IF(NOT(ISERROR(FIND("1DAT",W2831))),"'Plot Tuning Azimuth_HH'",IF(NOT(ISERROR(FIND("HD_dt",W2831))),"'Plot HeadingDiscimination_PSTH_HH_dt_yuchen'",IF(NOT(ISERROR(FIND("HD",W2831))),"'Plot HeadingDiscimination_PSTH_HH'",IF(NOT(ISERROR(FIND("MemSac",W2831))),"'Memory Saccade Analysis_HH'",IF(NOT(ISERROR(FIND("DelSac",W2831))),"'Memory Saccade Analysis_HH'",IF(NOT(ISERROR(FIND("u-stim",W2831))),"'Plot Microstim_HH'","")))))))</f>
        <v/>
      </c>
      <c r="N2831" s="573"/>
      <c r="O2831" s="584"/>
      <c r="P2831" s="590"/>
      <c r="Q2831" s="590"/>
      <c r="R2831" s="590"/>
      <c r="S2831" s="590"/>
      <c r="T2831" s="590"/>
      <c r="U2831" s="590"/>
      <c r="V2831" s="583"/>
      <c r="W2831" s="170"/>
      <c r="X2831" s="192"/>
      <c r="Y2831" s="219"/>
      <c r="Z2831" s="217"/>
      <c r="AA2831" s="218"/>
      <c r="AB2831" s="77"/>
      <c r="AC2831" s="78"/>
      <c r="AD2831" s="199"/>
      <c r="AE2831" s="91"/>
      <c r="AF2831" s="79"/>
      <c r="AG2831" s="79"/>
      <c r="AH2831" s="80"/>
      <c r="AI2831" s="81"/>
      <c r="AJ2831" s="81"/>
      <c r="AK2831" s="81"/>
      <c r="AL2831" s="81"/>
      <c r="AM2831" s="114"/>
      <c r="AN2831" s="82"/>
      <c r="AO2831" s="83"/>
      <c r="AP2831" s="83"/>
      <c r="AQ2831" s="83"/>
      <c r="AR2831" s="84"/>
      <c r="AS2831" s="85"/>
      <c r="AT2831" s="85"/>
      <c r="AU2831" s="85"/>
      <c r="AV2831" s="85"/>
      <c r="AW2831" s="104"/>
      <c r="AX2831" s="86"/>
      <c r="AY2831" s="87"/>
      <c r="AZ2831" s="87"/>
      <c r="BA2831" s="87"/>
      <c r="BB2831" s="88"/>
      <c r="BC2831" s="89"/>
      <c r="BD2831" s="89"/>
      <c r="BE2831" s="89"/>
      <c r="BF2831" s="89"/>
      <c r="BG2831" s="115"/>
      <c r="BH2831" s="90"/>
      <c r="BI2831" s="251"/>
      <c r="BJ2831" s="252"/>
      <c r="BK2831" s="252"/>
      <c r="BL2831" s="230"/>
      <c r="BM2831" s="230"/>
      <c r="BN2831" s="230"/>
      <c r="BO2831" s="231"/>
      <c r="BP2831" s="231"/>
      <c r="BQ2831" s="231"/>
      <c r="BR2831" s="232"/>
      <c r="BS2831" s="232"/>
      <c r="BT2831" s="232"/>
      <c r="BU2831" s="230"/>
      <c r="BV2831" s="230"/>
      <c r="BW2831" s="231"/>
      <c r="BX2831" s="231"/>
      <c r="BY2831" s="232"/>
      <c r="BZ2831" s="235"/>
      <c r="CA2831" s="257"/>
      <c r="CB2831" s="233"/>
      <c r="CC2831" s="230"/>
      <c r="CD2831" s="230"/>
      <c r="CE2831" s="230"/>
      <c r="CF2831" s="230"/>
      <c r="CG2831" s="230"/>
      <c r="CH2831" s="230"/>
      <c r="CI2831" s="230"/>
      <c r="CJ2831" s="231"/>
      <c r="CK2831" s="231"/>
      <c r="CL2831" s="231"/>
      <c r="CM2831" s="231"/>
      <c r="CN2831" s="231"/>
      <c r="CO2831" s="231"/>
      <c r="CP2831" s="231"/>
      <c r="CQ2831" s="231"/>
      <c r="CR2831" s="232"/>
      <c r="CS2831" s="232"/>
      <c r="CT2831" s="232"/>
      <c r="CU2831" s="232"/>
      <c r="CV2831" s="232"/>
      <c r="CW2831" s="232"/>
      <c r="CX2831" s="232"/>
      <c r="CY2831" s="234"/>
      <c r="DA2831" s="106"/>
      <c r="DC2831" s="106"/>
      <c r="DD2831" s="106"/>
      <c r="DE2831" s="106"/>
      <c r="DF2831" s="92"/>
      <c r="DG2831" s="107"/>
      <c r="DH2831" s="107"/>
      <c r="DI2831" s="107"/>
      <c r="DJ2831" s="107"/>
      <c r="DK2831" s="107"/>
      <c r="DL2831" s="107"/>
      <c r="DM2831" s="110"/>
      <c r="DN2831" s="110"/>
      <c r="DO2831" s="110"/>
      <c r="DP2831" s="110"/>
      <c r="DQ2831" s="110"/>
      <c r="DR2831" s="110"/>
      <c r="DS2831" s="110"/>
      <c r="DT2831" s="110"/>
      <c r="DU2831" s="497"/>
      <c r="DV2831" s="497"/>
      <c r="DW2831" s="497"/>
      <c r="DX2831" s="497"/>
      <c r="DY2831" s="497"/>
      <c r="DZ2831" s="497"/>
      <c r="EA2831" s="98"/>
      <c r="EB2831" s="99"/>
      <c r="EC2831" s="99"/>
      <c r="ED2831" s="99"/>
      <c r="EE2831" s="99"/>
      <c r="EF2831" s="99"/>
      <c r="EG2831" s="99"/>
      <c r="EH2831" s="99"/>
      <c r="EI2831" s="99"/>
      <c r="EJ2831" s="99"/>
      <c r="EK2831" s="99"/>
      <c r="EL2831" s="99"/>
      <c r="EM2831" s="99"/>
      <c r="EN2831" s="99"/>
      <c r="EO2831" s="99"/>
      <c r="EP2831" s="99"/>
      <c r="EQ2831" s="99"/>
      <c r="ER2831" s="99"/>
      <c r="ES2831" s="99"/>
      <c r="ET2831" s="99"/>
      <c r="EU2831" s="99"/>
      <c r="EV2831" s="99"/>
      <c r="EW2831" s="99"/>
      <c r="EX2831" s="119"/>
      <c r="EY2831" s="121"/>
      <c r="EZ2831" s="296"/>
      <c r="FA2831" s="83"/>
      <c r="FC2831" s="116"/>
      <c r="FD2831" s="116"/>
    </row>
    <row r="2832" spans="1:160" ht="15" customHeight="1" x14ac:dyDescent="0.2">
      <c r="A2832" s="100"/>
      <c r="B2832" s="100"/>
      <c r="C2832" s="74"/>
      <c r="D2832" s="74"/>
      <c r="E2832" s="74"/>
      <c r="F2832" s="74"/>
      <c r="G2832" s="75"/>
      <c r="H2832" s="435"/>
      <c r="I2832" s="73"/>
      <c r="J2832" s="101"/>
      <c r="K2832" s="113"/>
      <c r="L2832" s="103"/>
      <c r="M2832" s="569" t="str">
        <f>IF(NOT(ISERROR(FIND("Training",W2832))),"'Plot Psychometric_HH'",IF(NOT(ISERROR(FIND("1DAT",W2832))),"'Plot Tuning Azimuth_HH'",IF(NOT(ISERROR(FIND("HD_dt",W2832))),"'Plot HeadingDiscimination_PSTH_HH_dt_yuchen'",IF(NOT(ISERROR(FIND("HD",W2832))),"'Plot HeadingDiscimination_PSTH_HH'",IF(NOT(ISERROR(FIND("MemSac",W2832))),"'Memory Saccade Analysis_HH'",IF(NOT(ISERROR(FIND("DelSac",W2832))),"'Memory Saccade Analysis_HH'",IF(NOT(ISERROR(FIND("u-stim",W2832))),"'Plot Microstim_HH'","")))))))</f>
        <v/>
      </c>
      <c r="N2832" s="573"/>
      <c r="O2832" s="584"/>
      <c r="P2832" s="590"/>
      <c r="Q2832" s="590"/>
      <c r="R2832" s="590"/>
      <c r="S2832" s="590"/>
      <c r="T2832" s="590"/>
      <c r="U2832" s="590"/>
      <c r="V2832" s="583"/>
      <c r="W2832" s="170"/>
      <c r="X2832" s="192"/>
      <c r="Y2832" s="219"/>
      <c r="Z2832" s="217"/>
      <c r="AA2832" s="218"/>
      <c r="AB2832" s="77"/>
      <c r="AC2832" s="78"/>
      <c r="AD2832" s="199"/>
      <c r="AE2832" s="91"/>
      <c r="AF2832" s="79"/>
      <c r="AG2832" s="79"/>
      <c r="AH2832" s="80"/>
      <c r="AI2832" s="81"/>
      <c r="AJ2832" s="81"/>
      <c r="AK2832" s="81"/>
      <c r="AL2832" s="81"/>
      <c r="AM2832" s="114"/>
      <c r="AN2832" s="82"/>
      <c r="AO2832" s="83"/>
      <c r="AP2832" s="83"/>
      <c r="AQ2832" s="83"/>
      <c r="AR2832" s="84"/>
      <c r="AS2832" s="85"/>
      <c r="AT2832" s="85"/>
      <c r="AU2832" s="85"/>
      <c r="AV2832" s="85"/>
      <c r="AW2832" s="104"/>
      <c r="AX2832" s="86"/>
      <c r="AY2832" s="87"/>
      <c r="AZ2832" s="87"/>
      <c r="BA2832" s="87"/>
      <c r="BB2832" s="88"/>
      <c r="BC2832" s="89"/>
      <c r="BD2832" s="89"/>
      <c r="BE2832" s="89"/>
      <c r="BF2832" s="89"/>
      <c r="BG2832" s="115"/>
      <c r="BH2832" s="90"/>
      <c r="BI2832" s="251"/>
      <c r="BJ2832" s="252"/>
      <c r="BK2832" s="252"/>
      <c r="BL2832" s="230"/>
      <c r="BM2832" s="230"/>
      <c r="BN2832" s="230"/>
      <c r="BO2832" s="231"/>
      <c r="BP2832" s="231"/>
      <c r="BQ2832" s="231"/>
      <c r="BR2832" s="232"/>
      <c r="BS2832" s="232"/>
      <c r="BT2832" s="232"/>
      <c r="BU2832" s="230"/>
      <c r="BV2832" s="230"/>
      <c r="BW2832" s="231"/>
      <c r="BX2832" s="231"/>
      <c r="BY2832" s="232"/>
      <c r="BZ2832" s="235"/>
      <c r="CA2832" s="257"/>
      <c r="CB2832" s="233"/>
      <c r="CC2832" s="230"/>
      <c r="CD2832" s="230"/>
      <c r="CE2832" s="230"/>
      <c r="CF2832" s="230"/>
      <c r="CG2832" s="230"/>
      <c r="CH2832" s="230"/>
      <c r="CI2832" s="230"/>
      <c r="CJ2832" s="231"/>
      <c r="CK2832" s="231"/>
      <c r="CL2832" s="231"/>
      <c r="CM2832" s="231"/>
      <c r="CN2832" s="231"/>
      <c r="CO2832" s="231"/>
      <c r="CP2832" s="231"/>
      <c r="CQ2832" s="231"/>
      <c r="CR2832" s="232"/>
      <c r="CS2832" s="232"/>
      <c r="CT2832" s="232"/>
      <c r="CU2832" s="232"/>
      <c r="CV2832" s="232"/>
      <c r="CW2832" s="232"/>
      <c r="CX2832" s="232"/>
      <c r="CY2832" s="234"/>
      <c r="DA2832" s="106"/>
      <c r="DC2832" s="106"/>
      <c r="DD2832" s="106"/>
      <c r="DE2832" s="106"/>
      <c r="DF2832" s="92"/>
      <c r="DG2832" s="107"/>
      <c r="DH2832" s="107"/>
      <c r="DI2832" s="107"/>
      <c r="DJ2832" s="107"/>
      <c r="DK2832" s="107"/>
      <c r="DL2832" s="107"/>
      <c r="DM2832" s="110"/>
      <c r="DN2832" s="110"/>
      <c r="DO2832" s="110"/>
      <c r="DP2832" s="110"/>
      <c r="DQ2832" s="110"/>
      <c r="DR2832" s="110"/>
      <c r="DS2832" s="110"/>
      <c r="DT2832" s="110"/>
      <c r="DU2832" s="497"/>
      <c r="DV2832" s="497"/>
      <c r="DW2832" s="497"/>
      <c r="DX2832" s="497"/>
      <c r="DY2832" s="497"/>
      <c r="DZ2832" s="497"/>
      <c r="EA2832" s="98"/>
      <c r="EB2832" s="99"/>
      <c r="EC2832" s="99"/>
      <c r="ED2832" s="99"/>
      <c r="EE2832" s="99"/>
      <c r="EF2832" s="99"/>
      <c r="EG2832" s="99"/>
      <c r="EH2832" s="99"/>
      <c r="EI2832" s="99"/>
      <c r="EJ2832" s="99"/>
      <c r="EK2832" s="99"/>
      <c r="EL2832" s="99"/>
      <c r="EM2832" s="99"/>
      <c r="EN2832" s="99"/>
      <c r="EO2832" s="99"/>
      <c r="EP2832" s="99"/>
      <c r="EQ2832" s="99"/>
      <c r="ER2832" s="99"/>
      <c r="ES2832" s="99"/>
      <c r="ET2832" s="99"/>
      <c r="EU2832" s="99"/>
      <c r="EV2832" s="99"/>
      <c r="EW2832" s="99"/>
      <c r="EX2832" s="119"/>
      <c r="EY2832" s="121"/>
      <c r="EZ2832" s="296"/>
      <c r="FA2832" s="83"/>
      <c r="FC2832" s="116"/>
      <c r="FD2832" s="116"/>
    </row>
    <row r="2833" spans="1:160" ht="15" customHeight="1" x14ac:dyDescent="0.2">
      <c r="A2833" s="100"/>
      <c r="B2833" s="100"/>
      <c r="C2833" s="74"/>
      <c r="D2833" s="74"/>
      <c r="E2833" s="74"/>
      <c r="F2833" s="74"/>
      <c r="G2833" s="75"/>
      <c r="H2833" s="435"/>
      <c r="I2833" s="73"/>
      <c r="J2833" s="101"/>
      <c r="K2833" s="113"/>
      <c r="L2833" s="103"/>
      <c r="M2833" s="569" t="str">
        <f>IF(NOT(ISERROR(FIND("Training",W2833))),"'Plot Psychometric_HH'",IF(NOT(ISERROR(FIND("1DAT",W2833))),"'Plot Tuning Azimuth_HH'",IF(NOT(ISERROR(FIND("HD_dt",W2833))),"'Plot HeadingDiscimination_PSTH_HH_dt_yuchen'",IF(NOT(ISERROR(FIND("HD",W2833))),"'Plot HeadingDiscimination_PSTH_HH'",IF(NOT(ISERROR(FIND("MemSac",W2833))),"'Memory Saccade Analysis_HH'",IF(NOT(ISERROR(FIND("DelSac",W2833))),"'Memory Saccade Analysis_HH'",IF(NOT(ISERROR(FIND("u-stim",W2833))),"'Plot Microstim_HH'","")))))))</f>
        <v/>
      </c>
      <c r="N2833" s="573"/>
      <c r="O2833" s="584"/>
      <c r="P2833" s="590"/>
      <c r="Q2833" s="590"/>
      <c r="R2833" s="590"/>
      <c r="S2833" s="590"/>
      <c r="T2833" s="590"/>
      <c r="U2833" s="590"/>
      <c r="V2833" s="583"/>
      <c r="W2833" s="170"/>
      <c r="X2833" s="192"/>
      <c r="Y2833" s="219"/>
      <c r="Z2833" s="217"/>
      <c r="AA2833" s="218"/>
      <c r="AB2833" s="77"/>
      <c r="AC2833" s="78"/>
      <c r="AD2833" s="199"/>
      <c r="AE2833" s="91"/>
      <c r="AF2833" s="79"/>
      <c r="AG2833" s="79"/>
      <c r="AH2833" s="80"/>
      <c r="AI2833" s="81"/>
      <c r="AJ2833" s="81"/>
      <c r="AK2833" s="81"/>
      <c r="AL2833" s="81"/>
      <c r="AM2833" s="114"/>
      <c r="AN2833" s="82"/>
      <c r="AO2833" s="83"/>
      <c r="AP2833" s="83"/>
      <c r="AQ2833" s="83"/>
      <c r="AR2833" s="84"/>
      <c r="AS2833" s="85"/>
      <c r="AT2833" s="85"/>
      <c r="AU2833" s="85"/>
      <c r="AV2833" s="85"/>
      <c r="AW2833" s="104"/>
      <c r="AX2833" s="86"/>
      <c r="AY2833" s="87"/>
      <c r="AZ2833" s="87"/>
      <c r="BA2833" s="87"/>
      <c r="BB2833" s="88"/>
      <c r="BC2833" s="89"/>
      <c r="BD2833" s="89"/>
      <c r="BE2833" s="89"/>
      <c r="BF2833" s="89"/>
      <c r="BG2833" s="115"/>
      <c r="BH2833" s="90"/>
      <c r="BI2833" s="251"/>
      <c r="BJ2833" s="252"/>
      <c r="BK2833" s="252"/>
      <c r="BL2833" s="230"/>
      <c r="BM2833" s="230"/>
      <c r="BN2833" s="230"/>
      <c r="BO2833" s="231"/>
      <c r="BP2833" s="231"/>
      <c r="BQ2833" s="231"/>
      <c r="BR2833" s="232"/>
      <c r="BS2833" s="232"/>
      <c r="BT2833" s="232"/>
      <c r="BU2833" s="230"/>
      <c r="BV2833" s="230"/>
      <c r="BW2833" s="231"/>
      <c r="BX2833" s="231"/>
      <c r="BY2833" s="232"/>
      <c r="BZ2833" s="235"/>
      <c r="CA2833" s="257"/>
      <c r="CB2833" s="233"/>
      <c r="CC2833" s="230"/>
      <c r="CD2833" s="230"/>
      <c r="CE2833" s="230"/>
      <c r="CF2833" s="230"/>
      <c r="CG2833" s="230"/>
      <c r="CH2833" s="230"/>
      <c r="CI2833" s="230"/>
      <c r="CJ2833" s="231"/>
      <c r="CK2833" s="231"/>
      <c r="CL2833" s="231"/>
      <c r="CM2833" s="231"/>
      <c r="CN2833" s="231"/>
      <c r="CO2833" s="231"/>
      <c r="CP2833" s="231"/>
      <c r="CQ2833" s="231"/>
      <c r="CR2833" s="232"/>
      <c r="CS2833" s="232"/>
      <c r="CT2833" s="232"/>
      <c r="CU2833" s="232"/>
      <c r="CV2833" s="232"/>
      <c r="CW2833" s="232"/>
      <c r="CX2833" s="232"/>
      <c r="CY2833" s="234"/>
      <c r="DA2833" s="106"/>
      <c r="DC2833" s="106"/>
      <c r="DD2833" s="106"/>
      <c r="DE2833" s="106"/>
      <c r="DF2833" s="92"/>
      <c r="DG2833" s="107"/>
      <c r="DH2833" s="107"/>
      <c r="DI2833" s="107"/>
      <c r="DJ2833" s="107"/>
      <c r="DK2833" s="107"/>
      <c r="DL2833" s="107"/>
      <c r="DM2833" s="110"/>
      <c r="DN2833" s="110"/>
      <c r="DO2833" s="110"/>
      <c r="DP2833" s="110"/>
      <c r="DQ2833" s="110"/>
      <c r="DR2833" s="110"/>
      <c r="DS2833" s="110"/>
      <c r="DT2833" s="110"/>
      <c r="DU2833" s="497"/>
      <c r="DV2833" s="497"/>
      <c r="DW2833" s="497"/>
      <c r="DX2833" s="497"/>
      <c r="DY2833" s="497"/>
      <c r="DZ2833" s="497"/>
      <c r="EA2833" s="98"/>
      <c r="EB2833" s="99"/>
      <c r="EC2833" s="99"/>
      <c r="ED2833" s="99"/>
      <c r="EE2833" s="99"/>
      <c r="EF2833" s="99"/>
      <c r="EG2833" s="99"/>
      <c r="EH2833" s="99"/>
      <c r="EI2833" s="99"/>
      <c r="EJ2833" s="99"/>
      <c r="EK2833" s="99"/>
      <c r="EL2833" s="99"/>
      <c r="EM2833" s="99"/>
      <c r="EN2833" s="99"/>
      <c r="EO2833" s="99"/>
      <c r="EP2833" s="99"/>
      <c r="EQ2833" s="99"/>
      <c r="ER2833" s="99"/>
      <c r="ES2833" s="99"/>
      <c r="ET2833" s="99"/>
      <c r="EU2833" s="99"/>
      <c r="EV2833" s="99"/>
      <c r="EW2833" s="99"/>
      <c r="EX2833" s="119"/>
      <c r="EY2833" s="121"/>
      <c r="EZ2833" s="296"/>
      <c r="FA2833" s="83"/>
      <c r="FC2833" s="116"/>
      <c r="FD2833" s="116"/>
    </row>
    <row r="2834" spans="1:160" ht="15" customHeight="1" x14ac:dyDescent="0.2">
      <c r="A2834" s="100"/>
      <c r="B2834" s="100"/>
      <c r="C2834" s="74"/>
      <c r="D2834" s="74"/>
      <c r="E2834" s="74"/>
      <c r="F2834" s="74"/>
      <c r="G2834" s="75"/>
      <c r="H2834" s="435"/>
      <c r="I2834" s="73"/>
      <c r="J2834" s="101"/>
      <c r="K2834" s="113"/>
      <c r="L2834" s="103"/>
      <c r="M2834" s="569" t="str">
        <f>IF(NOT(ISERROR(FIND("Training",W2834))),"'Plot Psychometric_HH'",IF(NOT(ISERROR(FIND("1DAT",W2834))),"'Plot Tuning Azimuth_HH'",IF(NOT(ISERROR(FIND("HD_dt",W2834))),"'Plot HeadingDiscimination_PSTH_HH_dt_yuchen'",IF(NOT(ISERROR(FIND("HD",W2834))),"'Plot HeadingDiscimination_PSTH_HH'",IF(NOT(ISERROR(FIND("MemSac",W2834))),"'Memory Saccade Analysis_HH'",IF(NOT(ISERROR(FIND("DelSac",W2834))),"'Memory Saccade Analysis_HH'",IF(NOT(ISERROR(FIND("u-stim",W2834))),"'Plot Microstim_HH'","")))))))</f>
        <v/>
      </c>
      <c r="N2834" s="573"/>
      <c r="O2834" s="584"/>
      <c r="P2834" s="590"/>
      <c r="Q2834" s="590"/>
      <c r="R2834" s="590"/>
      <c r="S2834" s="590"/>
      <c r="T2834" s="590"/>
      <c r="U2834" s="590"/>
      <c r="V2834" s="583"/>
      <c r="W2834" s="170"/>
      <c r="X2834" s="192"/>
      <c r="Y2834" s="219"/>
      <c r="Z2834" s="217"/>
      <c r="AA2834" s="218"/>
      <c r="AB2834" s="77"/>
      <c r="AC2834" s="78"/>
      <c r="AD2834" s="199"/>
      <c r="AE2834" s="91"/>
      <c r="AF2834" s="79"/>
      <c r="AG2834" s="79"/>
      <c r="AH2834" s="80"/>
      <c r="AI2834" s="81"/>
      <c r="AJ2834" s="81"/>
      <c r="AK2834" s="81"/>
      <c r="AL2834" s="81"/>
      <c r="AM2834" s="114"/>
      <c r="AN2834" s="82"/>
      <c r="AO2834" s="83"/>
      <c r="AP2834" s="83"/>
      <c r="AQ2834" s="83"/>
      <c r="AR2834" s="84"/>
      <c r="AS2834" s="85"/>
      <c r="AT2834" s="85"/>
      <c r="AU2834" s="85"/>
      <c r="AV2834" s="85"/>
      <c r="AW2834" s="104"/>
      <c r="AX2834" s="86"/>
      <c r="AY2834" s="87"/>
      <c r="AZ2834" s="87"/>
      <c r="BA2834" s="87"/>
      <c r="BB2834" s="88"/>
      <c r="BC2834" s="89"/>
      <c r="BD2834" s="89"/>
      <c r="BE2834" s="89"/>
      <c r="BF2834" s="89"/>
      <c r="BG2834" s="115"/>
      <c r="BH2834" s="90"/>
      <c r="BI2834" s="251"/>
      <c r="BJ2834" s="252"/>
      <c r="BK2834" s="252"/>
      <c r="BL2834" s="230"/>
      <c r="BM2834" s="230"/>
      <c r="BN2834" s="230"/>
      <c r="BO2834" s="231"/>
      <c r="BP2834" s="231"/>
      <c r="BQ2834" s="231"/>
      <c r="BR2834" s="232"/>
      <c r="BS2834" s="232"/>
      <c r="BT2834" s="232"/>
      <c r="BU2834" s="230"/>
      <c r="BV2834" s="230"/>
      <c r="BW2834" s="231"/>
      <c r="BX2834" s="231"/>
      <c r="BY2834" s="232"/>
      <c r="BZ2834" s="235"/>
      <c r="CA2834" s="257"/>
      <c r="CB2834" s="233"/>
      <c r="CC2834" s="230"/>
      <c r="CD2834" s="230"/>
      <c r="CE2834" s="230"/>
      <c r="CF2834" s="230"/>
      <c r="CG2834" s="230"/>
      <c r="CH2834" s="230"/>
      <c r="CI2834" s="230"/>
      <c r="CJ2834" s="231"/>
      <c r="CK2834" s="231"/>
      <c r="CL2834" s="231"/>
      <c r="CM2834" s="231"/>
      <c r="CN2834" s="231"/>
      <c r="CO2834" s="231"/>
      <c r="CP2834" s="231"/>
      <c r="CQ2834" s="231"/>
      <c r="CR2834" s="232"/>
      <c r="CS2834" s="232"/>
      <c r="CT2834" s="232"/>
      <c r="CU2834" s="232"/>
      <c r="CV2834" s="232"/>
      <c r="CW2834" s="232"/>
      <c r="CX2834" s="232"/>
      <c r="CY2834" s="234"/>
      <c r="DA2834" s="106"/>
      <c r="DC2834" s="106"/>
      <c r="DD2834" s="106"/>
      <c r="DE2834" s="106"/>
      <c r="DF2834" s="92"/>
      <c r="DG2834" s="107"/>
      <c r="DH2834" s="107"/>
      <c r="DI2834" s="107"/>
      <c r="DJ2834" s="107"/>
      <c r="DK2834" s="107"/>
      <c r="DL2834" s="107"/>
      <c r="DM2834" s="110"/>
      <c r="DN2834" s="110"/>
      <c r="DO2834" s="110"/>
      <c r="DP2834" s="110"/>
      <c r="DQ2834" s="110"/>
      <c r="DR2834" s="110"/>
      <c r="DS2834" s="110"/>
      <c r="DT2834" s="110"/>
      <c r="DU2834" s="497"/>
      <c r="DV2834" s="497"/>
      <c r="DW2834" s="497"/>
      <c r="DX2834" s="497"/>
      <c r="DY2834" s="497"/>
      <c r="DZ2834" s="497"/>
      <c r="EA2834" s="98"/>
      <c r="EB2834" s="99"/>
      <c r="EC2834" s="99"/>
      <c r="ED2834" s="99"/>
      <c r="EE2834" s="99"/>
      <c r="EF2834" s="99"/>
      <c r="EG2834" s="99"/>
      <c r="EH2834" s="99"/>
      <c r="EI2834" s="99"/>
      <c r="EJ2834" s="99"/>
      <c r="EK2834" s="99"/>
      <c r="EL2834" s="99"/>
      <c r="EM2834" s="99"/>
      <c r="EN2834" s="99"/>
      <c r="EO2834" s="99"/>
      <c r="EP2834" s="99"/>
      <c r="EQ2834" s="99"/>
      <c r="ER2834" s="99"/>
      <c r="ES2834" s="99"/>
      <c r="ET2834" s="99"/>
      <c r="EU2834" s="99"/>
      <c r="EV2834" s="99"/>
      <c r="EW2834" s="99"/>
      <c r="EX2834" s="119"/>
      <c r="EY2834" s="121"/>
      <c r="EZ2834" s="296"/>
      <c r="FA2834" s="83"/>
      <c r="FC2834" s="116"/>
      <c r="FD2834" s="116"/>
    </row>
    <row r="2835" spans="1:160" ht="15" customHeight="1" x14ac:dyDescent="0.2">
      <c r="A2835" s="100"/>
      <c r="B2835" s="100"/>
      <c r="C2835" s="74"/>
      <c r="D2835" s="74"/>
      <c r="E2835" s="74"/>
      <c r="F2835" s="74"/>
      <c r="G2835" s="75"/>
      <c r="H2835" s="435"/>
      <c r="I2835" s="73"/>
      <c r="J2835" s="101"/>
      <c r="K2835" s="113"/>
      <c r="L2835" s="103"/>
      <c r="M2835" s="569" t="str">
        <f>IF(NOT(ISERROR(FIND("Training",W2835))),"'Plot Psychometric_HH'",IF(NOT(ISERROR(FIND("1DAT",W2835))),"'Plot Tuning Azimuth_HH'",IF(NOT(ISERROR(FIND("HD_dt",W2835))),"'Plot HeadingDiscimination_PSTH_HH_dt_yuchen'",IF(NOT(ISERROR(FIND("HD",W2835))),"'Plot HeadingDiscimination_PSTH_HH'",IF(NOT(ISERROR(FIND("MemSac",W2835))),"'Memory Saccade Analysis_HH'",IF(NOT(ISERROR(FIND("DelSac",W2835))),"'Memory Saccade Analysis_HH'",IF(NOT(ISERROR(FIND("u-stim",W2835))),"'Plot Microstim_HH'","")))))))</f>
        <v/>
      </c>
      <c r="N2835" s="573"/>
      <c r="O2835" s="584"/>
      <c r="P2835" s="590"/>
      <c r="Q2835" s="590"/>
      <c r="R2835" s="590"/>
      <c r="S2835" s="590"/>
      <c r="T2835" s="590"/>
      <c r="U2835" s="590"/>
      <c r="V2835" s="583"/>
      <c r="W2835" s="170"/>
      <c r="X2835" s="192"/>
      <c r="Y2835" s="219"/>
      <c r="Z2835" s="217"/>
      <c r="AA2835" s="218"/>
      <c r="AB2835" s="77"/>
      <c r="AC2835" s="78"/>
      <c r="AD2835" s="199"/>
      <c r="AE2835" s="91"/>
      <c r="AF2835" s="79"/>
      <c r="AG2835" s="79"/>
      <c r="AH2835" s="80"/>
      <c r="AI2835" s="81"/>
      <c r="AJ2835" s="81"/>
      <c r="AK2835" s="81"/>
      <c r="AL2835" s="81"/>
      <c r="AM2835" s="114"/>
      <c r="AN2835" s="82"/>
      <c r="AO2835" s="83"/>
      <c r="AP2835" s="83"/>
      <c r="AQ2835" s="83"/>
      <c r="AR2835" s="84"/>
      <c r="AS2835" s="85"/>
      <c r="AT2835" s="85"/>
      <c r="AU2835" s="85"/>
      <c r="AV2835" s="85"/>
      <c r="AW2835" s="104"/>
      <c r="AX2835" s="86"/>
      <c r="AY2835" s="87"/>
      <c r="AZ2835" s="87"/>
      <c r="BA2835" s="87"/>
      <c r="BB2835" s="88"/>
      <c r="BC2835" s="89"/>
      <c r="BD2835" s="89"/>
      <c r="BE2835" s="89"/>
      <c r="BF2835" s="89"/>
      <c r="BG2835" s="115"/>
      <c r="BH2835" s="90"/>
      <c r="BI2835" s="251"/>
      <c r="BJ2835" s="252"/>
      <c r="BK2835" s="252"/>
      <c r="BL2835" s="230"/>
      <c r="BM2835" s="230"/>
      <c r="BN2835" s="230"/>
      <c r="BO2835" s="231"/>
      <c r="BP2835" s="231"/>
      <c r="BQ2835" s="231"/>
      <c r="BR2835" s="232"/>
      <c r="BS2835" s="232"/>
      <c r="BT2835" s="232"/>
      <c r="BU2835" s="230"/>
      <c r="BV2835" s="230"/>
      <c r="BW2835" s="231"/>
      <c r="BX2835" s="231"/>
      <c r="BY2835" s="232"/>
      <c r="BZ2835" s="235"/>
      <c r="CA2835" s="257"/>
      <c r="CB2835" s="233"/>
      <c r="CC2835" s="230"/>
      <c r="CD2835" s="230"/>
      <c r="CE2835" s="230"/>
      <c r="CF2835" s="230"/>
      <c r="CG2835" s="230"/>
      <c r="CH2835" s="230"/>
      <c r="CI2835" s="230"/>
      <c r="CJ2835" s="231"/>
      <c r="CK2835" s="231"/>
      <c r="CL2835" s="231"/>
      <c r="CM2835" s="231"/>
      <c r="CN2835" s="231"/>
      <c r="CO2835" s="231"/>
      <c r="CP2835" s="231"/>
      <c r="CQ2835" s="231"/>
      <c r="CR2835" s="232"/>
      <c r="CS2835" s="232"/>
      <c r="CT2835" s="232"/>
      <c r="CU2835" s="232"/>
      <c r="CV2835" s="232"/>
      <c r="CW2835" s="232"/>
      <c r="CX2835" s="232"/>
      <c r="CY2835" s="234"/>
      <c r="DA2835" s="106"/>
      <c r="DC2835" s="106"/>
      <c r="DD2835" s="106"/>
      <c r="DE2835" s="106"/>
      <c r="DF2835" s="92"/>
      <c r="DG2835" s="107"/>
      <c r="DH2835" s="107"/>
      <c r="DI2835" s="107"/>
      <c r="DJ2835" s="107"/>
      <c r="DK2835" s="107"/>
      <c r="DL2835" s="107"/>
      <c r="DM2835" s="110"/>
      <c r="DN2835" s="110"/>
      <c r="DO2835" s="110"/>
      <c r="DP2835" s="110"/>
      <c r="DQ2835" s="110"/>
      <c r="DR2835" s="110"/>
      <c r="DS2835" s="110"/>
      <c r="DT2835" s="110"/>
      <c r="DU2835" s="497"/>
      <c r="DV2835" s="497"/>
      <c r="DW2835" s="497"/>
      <c r="DX2835" s="497"/>
      <c r="DY2835" s="497"/>
      <c r="DZ2835" s="497"/>
      <c r="EA2835" s="98"/>
      <c r="EB2835" s="99"/>
      <c r="EC2835" s="99"/>
      <c r="ED2835" s="99"/>
      <c r="EE2835" s="99"/>
      <c r="EF2835" s="99"/>
      <c r="EG2835" s="99"/>
      <c r="EH2835" s="99"/>
      <c r="EI2835" s="99"/>
      <c r="EJ2835" s="99"/>
      <c r="EK2835" s="99"/>
      <c r="EL2835" s="99"/>
      <c r="EM2835" s="99"/>
      <c r="EN2835" s="99"/>
      <c r="EO2835" s="99"/>
      <c r="EP2835" s="99"/>
      <c r="EQ2835" s="99"/>
      <c r="ER2835" s="99"/>
      <c r="ES2835" s="99"/>
      <c r="ET2835" s="99"/>
      <c r="EU2835" s="99"/>
      <c r="EV2835" s="99"/>
      <c r="EW2835" s="99"/>
      <c r="EX2835" s="119"/>
      <c r="EY2835" s="121"/>
      <c r="EZ2835" s="296"/>
      <c r="FA2835" s="83"/>
      <c r="FC2835" s="116"/>
      <c r="FD2835" s="116"/>
    </row>
    <row r="2836" spans="1:160" ht="15" customHeight="1" x14ac:dyDescent="0.2">
      <c r="A2836" s="100"/>
      <c r="B2836" s="100"/>
      <c r="C2836" s="74"/>
      <c r="D2836" s="74"/>
      <c r="E2836" s="74"/>
      <c r="F2836" s="74"/>
      <c r="G2836" s="75"/>
      <c r="H2836" s="435"/>
      <c r="I2836" s="73"/>
      <c r="J2836" s="101"/>
      <c r="K2836" s="113"/>
      <c r="L2836" s="103"/>
      <c r="M2836" s="569" t="str">
        <f>IF(NOT(ISERROR(FIND("Training",W2836))),"'Plot Psychometric_HH'",IF(NOT(ISERROR(FIND("1DAT",W2836))),"'Plot Tuning Azimuth_HH'",IF(NOT(ISERROR(FIND("HD_dt",W2836))),"'Plot HeadingDiscimination_PSTH_HH_dt_yuchen'",IF(NOT(ISERROR(FIND("HD",W2836))),"'Plot HeadingDiscimination_PSTH_HH'",IF(NOT(ISERROR(FIND("MemSac",W2836))),"'Memory Saccade Analysis_HH'",IF(NOT(ISERROR(FIND("DelSac",W2836))),"'Memory Saccade Analysis_HH'",IF(NOT(ISERROR(FIND("u-stim",W2836))),"'Plot Microstim_HH'","")))))))</f>
        <v/>
      </c>
      <c r="N2836" s="573"/>
      <c r="O2836" s="584"/>
      <c r="P2836" s="590"/>
      <c r="Q2836" s="590"/>
      <c r="R2836" s="590"/>
      <c r="S2836" s="590"/>
      <c r="T2836" s="590"/>
      <c r="U2836" s="590"/>
      <c r="V2836" s="583"/>
      <c r="W2836" s="170"/>
      <c r="X2836" s="192"/>
      <c r="Y2836" s="219"/>
      <c r="Z2836" s="217"/>
      <c r="AA2836" s="218"/>
      <c r="AB2836" s="77"/>
      <c r="AC2836" s="78"/>
      <c r="AD2836" s="199"/>
      <c r="AE2836" s="91"/>
      <c r="AF2836" s="79"/>
      <c r="AG2836" s="79"/>
      <c r="AH2836" s="80"/>
      <c r="AI2836" s="81"/>
      <c r="AJ2836" s="81"/>
      <c r="AK2836" s="81"/>
      <c r="AL2836" s="81"/>
      <c r="AM2836" s="114"/>
      <c r="AN2836" s="82"/>
      <c r="AO2836" s="83"/>
      <c r="AP2836" s="83"/>
      <c r="AQ2836" s="83"/>
      <c r="AR2836" s="84"/>
      <c r="AS2836" s="85"/>
      <c r="AT2836" s="85"/>
      <c r="AU2836" s="85"/>
      <c r="AV2836" s="85"/>
      <c r="AW2836" s="104"/>
      <c r="AX2836" s="86"/>
      <c r="AY2836" s="87"/>
      <c r="AZ2836" s="87"/>
      <c r="BA2836" s="87"/>
      <c r="BB2836" s="88"/>
      <c r="BC2836" s="89"/>
      <c r="BD2836" s="89"/>
      <c r="BE2836" s="89"/>
      <c r="BF2836" s="89"/>
      <c r="BG2836" s="115"/>
      <c r="BH2836" s="90"/>
      <c r="BI2836" s="251"/>
      <c r="BJ2836" s="252"/>
      <c r="BK2836" s="252"/>
      <c r="BL2836" s="230"/>
      <c r="BM2836" s="230"/>
      <c r="BN2836" s="230"/>
      <c r="BO2836" s="231"/>
      <c r="BP2836" s="231"/>
      <c r="BQ2836" s="231"/>
      <c r="BR2836" s="232"/>
      <c r="BS2836" s="232"/>
      <c r="BT2836" s="232"/>
      <c r="BU2836" s="230"/>
      <c r="BV2836" s="230"/>
      <c r="BW2836" s="231"/>
      <c r="BX2836" s="231"/>
      <c r="BY2836" s="232"/>
      <c r="BZ2836" s="235"/>
      <c r="CA2836" s="257"/>
      <c r="CB2836" s="233"/>
      <c r="CC2836" s="230"/>
      <c r="CD2836" s="230"/>
      <c r="CE2836" s="230"/>
      <c r="CF2836" s="230"/>
      <c r="CG2836" s="230"/>
      <c r="CH2836" s="230"/>
      <c r="CI2836" s="230"/>
      <c r="CJ2836" s="231"/>
      <c r="CK2836" s="231"/>
      <c r="CL2836" s="231"/>
      <c r="CM2836" s="231"/>
      <c r="CN2836" s="231"/>
      <c r="CO2836" s="231"/>
      <c r="CP2836" s="231"/>
      <c r="CQ2836" s="231"/>
      <c r="CR2836" s="232"/>
      <c r="CS2836" s="232"/>
      <c r="CT2836" s="232"/>
      <c r="CU2836" s="232"/>
      <c r="CV2836" s="232"/>
      <c r="CW2836" s="232"/>
      <c r="CX2836" s="232"/>
      <c r="CY2836" s="234"/>
      <c r="DA2836" s="106"/>
      <c r="DC2836" s="106"/>
      <c r="DD2836" s="106"/>
      <c r="DE2836" s="106"/>
      <c r="DF2836" s="92"/>
      <c r="DG2836" s="107"/>
      <c r="DH2836" s="107"/>
      <c r="DI2836" s="107"/>
      <c r="DJ2836" s="107"/>
      <c r="DK2836" s="107"/>
      <c r="DL2836" s="107"/>
      <c r="DM2836" s="110"/>
      <c r="DN2836" s="110"/>
      <c r="DO2836" s="110"/>
      <c r="DP2836" s="110"/>
      <c r="DQ2836" s="110"/>
      <c r="DR2836" s="110"/>
      <c r="DS2836" s="110"/>
      <c r="DT2836" s="110"/>
      <c r="DU2836" s="497"/>
      <c r="DV2836" s="497"/>
      <c r="DW2836" s="497"/>
      <c r="DX2836" s="497"/>
      <c r="DY2836" s="497"/>
      <c r="DZ2836" s="497"/>
      <c r="EA2836" s="98"/>
      <c r="EB2836" s="99"/>
      <c r="EC2836" s="99"/>
      <c r="ED2836" s="99"/>
      <c r="EE2836" s="99"/>
      <c r="EF2836" s="99"/>
      <c r="EG2836" s="99"/>
      <c r="EH2836" s="99"/>
      <c r="EI2836" s="99"/>
      <c r="EJ2836" s="99"/>
      <c r="EK2836" s="99"/>
      <c r="EL2836" s="99"/>
      <c r="EM2836" s="99"/>
      <c r="EN2836" s="99"/>
      <c r="EO2836" s="99"/>
      <c r="EP2836" s="99"/>
      <c r="EQ2836" s="99"/>
      <c r="ER2836" s="99"/>
      <c r="ES2836" s="99"/>
      <c r="ET2836" s="99"/>
      <c r="EU2836" s="99"/>
      <c r="EV2836" s="99"/>
      <c r="EW2836" s="99"/>
      <c r="EX2836" s="119"/>
      <c r="EY2836" s="121"/>
      <c r="EZ2836" s="296"/>
      <c r="FA2836" s="83"/>
      <c r="FC2836" s="116"/>
      <c r="FD2836" s="116"/>
    </row>
    <row r="2837" spans="1:160" ht="15" customHeight="1" x14ac:dyDescent="0.2">
      <c r="A2837" s="100"/>
      <c r="B2837" s="100"/>
      <c r="C2837" s="74"/>
      <c r="D2837" s="74"/>
      <c r="E2837" s="74"/>
      <c r="F2837" s="74"/>
      <c r="G2837" s="75"/>
      <c r="H2837" s="435"/>
      <c r="I2837" s="73"/>
      <c r="J2837" s="101"/>
      <c r="K2837" s="113"/>
      <c r="L2837" s="103"/>
      <c r="M2837" s="569" t="str">
        <f>IF(NOT(ISERROR(FIND("Training",W2837))),"'Plot Psychometric_HH'",IF(NOT(ISERROR(FIND("1DAT",W2837))),"'Plot Tuning Azimuth_HH'",IF(NOT(ISERROR(FIND("HD_dt",W2837))),"'Plot HeadingDiscimination_PSTH_HH_dt_yuchen'",IF(NOT(ISERROR(FIND("HD",W2837))),"'Plot HeadingDiscimination_PSTH_HH'",IF(NOT(ISERROR(FIND("MemSac",W2837))),"'Memory Saccade Analysis_HH'",IF(NOT(ISERROR(FIND("DelSac",W2837))),"'Memory Saccade Analysis_HH'",IF(NOT(ISERROR(FIND("u-stim",W2837))),"'Plot Microstim_HH'","")))))))</f>
        <v/>
      </c>
      <c r="N2837" s="573"/>
      <c r="O2837" s="584"/>
      <c r="P2837" s="590"/>
      <c r="Q2837" s="590"/>
      <c r="R2837" s="590"/>
      <c r="S2837" s="590"/>
      <c r="T2837" s="590"/>
      <c r="U2837" s="590"/>
      <c r="V2837" s="583"/>
      <c r="W2837" s="170"/>
      <c r="X2837" s="192"/>
      <c r="Y2837" s="219"/>
      <c r="Z2837" s="217"/>
      <c r="AA2837" s="218"/>
      <c r="AB2837" s="77"/>
      <c r="AC2837" s="78"/>
      <c r="AD2837" s="199"/>
      <c r="AE2837" s="91"/>
      <c r="AF2837" s="79"/>
      <c r="AG2837" s="79"/>
      <c r="AH2837" s="80"/>
      <c r="AI2837" s="81"/>
      <c r="AJ2837" s="81"/>
      <c r="AK2837" s="81"/>
      <c r="AL2837" s="81"/>
      <c r="AM2837" s="114"/>
      <c r="AN2837" s="82"/>
      <c r="AO2837" s="83"/>
      <c r="AP2837" s="83"/>
      <c r="AQ2837" s="83"/>
      <c r="AR2837" s="84"/>
      <c r="AS2837" s="85"/>
      <c r="AT2837" s="85"/>
      <c r="AU2837" s="85"/>
      <c r="AV2837" s="85"/>
      <c r="AW2837" s="104"/>
      <c r="AX2837" s="86"/>
      <c r="AY2837" s="87"/>
      <c r="AZ2837" s="87"/>
      <c r="BA2837" s="87"/>
      <c r="BB2837" s="88"/>
      <c r="BC2837" s="89"/>
      <c r="BD2837" s="89"/>
      <c r="BE2837" s="89"/>
      <c r="BF2837" s="89"/>
      <c r="BG2837" s="115"/>
      <c r="BH2837" s="90"/>
      <c r="BI2837" s="251"/>
      <c r="BJ2837" s="252"/>
      <c r="BK2837" s="252"/>
      <c r="BL2837" s="230"/>
      <c r="BM2837" s="230"/>
      <c r="BN2837" s="230"/>
      <c r="BO2837" s="231"/>
      <c r="BP2837" s="231"/>
      <c r="BQ2837" s="231"/>
      <c r="BR2837" s="232"/>
      <c r="BS2837" s="232"/>
      <c r="BT2837" s="232"/>
      <c r="BU2837" s="230"/>
      <c r="BV2837" s="230"/>
      <c r="BW2837" s="231"/>
      <c r="BX2837" s="231"/>
      <c r="BY2837" s="232"/>
      <c r="BZ2837" s="235"/>
      <c r="CA2837" s="257"/>
      <c r="CB2837" s="233"/>
      <c r="CC2837" s="230"/>
      <c r="CD2837" s="230"/>
      <c r="CE2837" s="230"/>
      <c r="CF2837" s="230"/>
      <c r="CG2837" s="230"/>
      <c r="CH2837" s="230"/>
      <c r="CI2837" s="230"/>
      <c r="CJ2837" s="231"/>
      <c r="CK2837" s="231"/>
      <c r="CL2837" s="231"/>
      <c r="CM2837" s="231"/>
      <c r="CN2837" s="231"/>
      <c r="CO2837" s="231"/>
      <c r="CP2837" s="231"/>
      <c r="CQ2837" s="231"/>
      <c r="CR2837" s="232"/>
      <c r="CS2837" s="232"/>
      <c r="CT2837" s="232"/>
      <c r="CU2837" s="232"/>
      <c r="CV2837" s="232"/>
      <c r="CW2837" s="232"/>
      <c r="CX2837" s="232"/>
      <c r="CY2837" s="234"/>
      <c r="DA2837" s="106"/>
      <c r="DC2837" s="106"/>
      <c r="DD2837" s="106"/>
      <c r="DE2837" s="106"/>
      <c r="DF2837" s="92"/>
      <c r="DG2837" s="107"/>
      <c r="DH2837" s="107"/>
      <c r="DI2837" s="107"/>
      <c r="DJ2837" s="107"/>
      <c r="DK2837" s="107"/>
      <c r="DL2837" s="107"/>
      <c r="DM2837" s="110"/>
      <c r="DN2837" s="110"/>
      <c r="DO2837" s="110"/>
      <c r="DP2837" s="110"/>
      <c r="DQ2837" s="110"/>
      <c r="DR2837" s="110"/>
      <c r="DS2837" s="110"/>
      <c r="DT2837" s="110"/>
      <c r="DU2837" s="497"/>
      <c r="DV2837" s="497"/>
      <c r="DW2837" s="497"/>
      <c r="DX2837" s="497"/>
      <c r="DY2837" s="497"/>
      <c r="DZ2837" s="497"/>
      <c r="EA2837" s="98"/>
      <c r="EB2837" s="99"/>
      <c r="EC2837" s="99"/>
      <c r="ED2837" s="99"/>
      <c r="EE2837" s="99"/>
      <c r="EF2837" s="99"/>
      <c r="EG2837" s="99"/>
      <c r="EH2837" s="99"/>
      <c r="EI2837" s="99"/>
      <c r="EJ2837" s="99"/>
      <c r="EK2837" s="99"/>
      <c r="EL2837" s="99"/>
      <c r="EM2837" s="99"/>
      <c r="EN2837" s="99"/>
      <c r="EO2837" s="99"/>
      <c r="EP2837" s="99"/>
      <c r="EQ2837" s="99"/>
      <c r="ER2837" s="99"/>
      <c r="ES2837" s="99"/>
      <c r="ET2837" s="99"/>
      <c r="EU2837" s="99"/>
      <c r="EV2837" s="99"/>
      <c r="EW2837" s="99"/>
      <c r="EX2837" s="119"/>
      <c r="EY2837" s="121"/>
      <c r="EZ2837" s="296"/>
      <c r="FA2837" s="83"/>
      <c r="FC2837" s="116"/>
      <c r="FD2837" s="116"/>
    </row>
    <row r="2838" spans="1:160" ht="15" customHeight="1" x14ac:dyDescent="0.2">
      <c r="A2838" s="100"/>
      <c r="B2838" s="100"/>
      <c r="C2838" s="74"/>
      <c r="D2838" s="74"/>
      <c r="E2838" s="74"/>
      <c r="F2838" s="74"/>
      <c r="G2838" s="75"/>
      <c r="H2838" s="435"/>
      <c r="I2838" s="73"/>
      <c r="J2838" s="101"/>
      <c r="K2838" s="113"/>
      <c r="L2838" s="103"/>
      <c r="M2838" s="569" t="str">
        <f>IF(NOT(ISERROR(FIND("Training",W2838))),"'Plot Psychometric_HH'",IF(NOT(ISERROR(FIND("1DAT",W2838))),"'Plot Tuning Azimuth_HH'",IF(NOT(ISERROR(FIND("HD_dt",W2838))),"'Plot HeadingDiscimination_PSTH_HH_dt_yuchen'",IF(NOT(ISERROR(FIND("HD",W2838))),"'Plot HeadingDiscimination_PSTH_HH'",IF(NOT(ISERROR(FIND("MemSac",W2838))),"'Memory Saccade Analysis_HH'",IF(NOT(ISERROR(FIND("DelSac",W2838))),"'Memory Saccade Analysis_HH'",IF(NOT(ISERROR(FIND("u-stim",W2838))),"'Plot Microstim_HH'","")))))))</f>
        <v/>
      </c>
      <c r="N2838" s="573"/>
      <c r="O2838" s="584"/>
      <c r="P2838" s="590"/>
      <c r="Q2838" s="590"/>
      <c r="R2838" s="590"/>
      <c r="S2838" s="590"/>
      <c r="T2838" s="590"/>
      <c r="U2838" s="590"/>
      <c r="V2838" s="583"/>
      <c r="W2838" s="170"/>
      <c r="X2838" s="192"/>
      <c r="Y2838" s="219"/>
      <c r="Z2838" s="217"/>
      <c r="AA2838" s="218"/>
      <c r="AB2838" s="77"/>
      <c r="AC2838" s="78"/>
      <c r="AD2838" s="199"/>
      <c r="AE2838" s="91"/>
      <c r="AF2838" s="79"/>
      <c r="AG2838" s="79"/>
      <c r="AH2838" s="80"/>
      <c r="AI2838" s="81"/>
      <c r="AJ2838" s="81"/>
      <c r="AK2838" s="81"/>
      <c r="AL2838" s="81"/>
      <c r="AM2838" s="114"/>
      <c r="AN2838" s="82"/>
      <c r="AO2838" s="83"/>
      <c r="AP2838" s="83"/>
      <c r="AQ2838" s="83"/>
      <c r="AR2838" s="84"/>
      <c r="AS2838" s="85"/>
      <c r="AT2838" s="85"/>
      <c r="AU2838" s="85"/>
      <c r="AV2838" s="85"/>
      <c r="AW2838" s="104"/>
      <c r="AX2838" s="86"/>
      <c r="AY2838" s="87"/>
      <c r="AZ2838" s="87"/>
      <c r="BA2838" s="87"/>
      <c r="BB2838" s="88"/>
      <c r="BC2838" s="89"/>
      <c r="BD2838" s="89"/>
      <c r="BE2838" s="89"/>
      <c r="BF2838" s="89"/>
      <c r="BG2838" s="115"/>
      <c r="BH2838" s="90"/>
      <c r="BI2838" s="251"/>
      <c r="BJ2838" s="252"/>
      <c r="BK2838" s="252"/>
      <c r="BL2838" s="230"/>
      <c r="BM2838" s="230"/>
      <c r="BN2838" s="230"/>
      <c r="BO2838" s="231"/>
      <c r="BP2838" s="231"/>
      <c r="BQ2838" s="231"/>
      <c r="BR2838" s="232"/>
      <c r="BS2838" s="232"/>
      <c r="BT2838" s="232"/>
      <c r="BU2838" s="230"/>
      <c r="BV2838" s="230"/>
      <c r="BW2838" s="231"/>
      <c r="BX2838" s="231"/>
      <c r="BY2838" s="232"/>
      <c r="BZ2838" s="235"/>
      <c r="CA2838" s="257"/>
      <c r="CB2838" s="233"/>
      <c r="CC2838" s="230"/>
      <c r="CD2838" s="230"/>
      <c r="CE2838" s="230"/>
      <c r="CF2838" s="230"/>
      <c r="CG2838" s="230"/>
      <c r="CH2838" s="230"/>
      <c r="CI2838" s="230"/>
      <c r="CJ2838" s="231"/>
      <c r="CK2838" s="231"/>
      <c r="CL2838" s="231"/>
      <c r="CM2838" s="231"/>
      <c r="CN2838" s="231"/>
      <c r="CO2838" s="231"/>
      <c r="CP2838" s="231"/>
      <c r="CQ2838" s="231"/>
      <c r="CR2838" s="232"/>
      <c r="CS2838" s="232"/>
      <c r="CT2838" s="232"/>
      <c r="CU2838" s="232"/>
      <c r="CV2838" s="232"/>
      <c r="CW2838" s="232"/>
      <c r="CX2838" s="232"/>
      <c r="CY2838" s="234"/>
      <c r="DA2838" s="106"/>
      <c r="DC2838" s="106"/>
      <c r="DD2838" s="106"/>
      <c r="DE2838" s="106"/>
      <c r="DF2838" s="92"/>
      <c r="DG2838" s="107"/>
      <c r="DH2838" s="107"/>
      <c r="DI2838" s="107"/>
      <c r="DJ2838" s="107"/>
      <c r="DK2838" s="107"/>
      <c r="DL2838" s="107"/>
      <c r="DM2838" s="110"/>
      <c r="DN2838" s="110"/>
      <c r="DO2838" s="110"/>
      <c r="DP2838" s="110"/>
      <c r="DQ2838" s="110"/>
      <c r="DR2838" s="110"/>
      <c r="DS2838" s="110"/>
      <c r="DT2838" s="110"/>
      <c r="DU2838" s="497"/>
      <c r="DV2838" s="497"/>
      <c r="DW2838" s="497"/>
      <c r="DX2838" s="497"/>
      <c r="DY2838" s="497"/>
      <c r="DZ2838" s="497"/>
      <c r="EA2838" s="98"/>
      <c r="EB2838" s="99"/>
      <c r="EC2838" s="99"/>
      <c r="ED2838" s="99"/>
      <c r="EE2838" s="99"/>
      <c r="EF2838" s="99"/>
      <c r="EG2838" s="99"/>
      <c r="EH2838" s="99"/>
      <c r="EI2838" s="99"/>
      <c r="EJ2838" s="99"/>
      <c r="EK2838" s="99"/>
      <c r="EL2838" s="99"/>
      <c r="EM2838" s="99"/>
      <c r="EN2838" s="99"/>
      <c r="EO2838" s="99"/>
      <c r="EP2838" s="99"/>
      <c r="EQ2838" s="99"/>
      <c r="ER2838" s="99"/>
      <c r="ES2838" s="99"/>
      <c r="ET2838" s="99"/>
      <c r="EU2838" s="99"/>
      <c r="EV2838" s="99"/>
      <c r="EW2838" s="99"/>
      <c r="EX2838" s="119"/>
      <c r="EY2838" s="121"/>
      <c r="EZ2838" s="296"/>
      <c r="FA2838" s="83"/>
      <c r="FC2838" s="116"/>
      <c r="FD2838" s="116"/>
    </row>
    <row r="2839" spans="1:160" ht="15" customHeight="1" x14ac:dyDescent="0.2">
      <c r="A2839" s="100"/>
      <c r="B2839" s="100"/>
      <c r="C2839" s="74"/>
      <c r="D2839" s="74"/>
      <c r="E2839" s="74"/>
      <c r="F2839" s="74"/>
      <c r="G2839" s="75"/>
      <c r="H2839" s="435"/>
      <c r="I2839" s="73"/>
      <c r="J2839" s="101"/>
      <c r="K2839" s="113"/>
      <c r="L2839" s="103"/>
      <c r="M2839" s="569" t="str">
        <f>IF(NOT(ISERROR(FIND("Training",W2839))),"'Plot Psychometric_HH'",IF(NOT(ISERROR(FIND("1DAT",W2839))),"'Plot Tuning Azimuth_HH'",IF(NOT(ISERROR(FIND("HD_dt",W2839))),"'Plot HeadingDiscimination_PSTH_HH_dt_yuchen'",IF(NOT(ISERROR(FIND("HD",W2839))),"'Plot HeadingDiscimination_PSTH_HH'",IF(NOT(ISERROR(FIND("MemSac",W2839))),"'Memory Saccade Analysis_HH'",IF(NOT(ISERROR(FIND("DelSac",W2839))),"'Memory Saccade Analysis_HH'",IF(NOT(ISERROR(FIND("u-stim",W2839))),"'Plot Microstim_HH'","")))))))</f>
        <v/>
      </c>
      <c r="N2839" s="573"/>
      <c r="O2839" s="584"/>
      <c r="P2839" s="590"/>
      <c r="Q2839" s="590"/>
      <c r="R2839" s="590"/>
      <c r="S2839" s="590"/>
      <c r="T2839" s="590"/>
      <c r="U2839" s="590"/>
      <c r="V2839" s="583"/>
      <c r="W2839" s="170"/>
      <c r="X2839" s="192"/>
      <c r="Y2839" s="219"/>
      <c r="Z2839" s="217"/>
      <c r="AA2839" s="218"/>
      <c r="AB2839" s="77"/>
      <c r="AC2839" s="78"/>
      <c r="AD2839" s="199"/>
      <c r="AE2839" s="91"/>
      <c r="AF2839" s="79"/>
      <c r="AG2839" s="79"/>
      <c r="AH2839" s="80"/>
      <c r="AI2839" s="81"/>
      <c r="AJ2839" s="81"/>
      <c r="AK2839" s="81"/>
      <c r="AL2839" s="81"/>
      <c r="AM2839" s="114"/>
      <c r="AN2839" s="82"/>
      <c r="AO2839" s="83"/>
      <c r="AP2839" s="83"/>
      <c r="AQ2839" s="83"/>
      <c r="AR2839" s="84"/>
      <c r="AS2839" s="85"/>
      <c r="AT2839" s="85"/>
      <c r="AU2839" s="85"/>
      <c r="AV2839" s="85"/>
      <c r="AW2839" s="104"/>
      <c r="AX2839" s="86"/>
      <c r="AY2839" s="87"/>
      <c r="AZ2839" s="87"/>
      <c r="BA2839" s="87"/>
      <c r="BB2839" s="88"/>
      <c r="BC2839" s="89"/>
      <c r="BD2839" s="89"/>
      <c r="BE2839" s="89"/>
      <c r="BF2839" s="89"/>
      <c r="BG2839" s="115"/>
      <c r="BH2839" s="90"/>
      <c r="BI2839" s="251"/>
      <c r="BJ2839" s="252"/>
      <c r="BK2839" s="252"/>
      <c r="BL2839" s="230"/>
      <c r="BM2839" s="230"/>
      <c r="BN2839" s="230"/>
      <c r="BO2839" s="231"/>
      <c r="BP2839" s="231"/>
      <c r="BQ2839" s="231"/>
      <c r="BR2839" s="232"/>
      <c r="BS2839" s="232"/>
      <c r="BT2839" s="232"/>
      <c r="BU2839" s="230"/>
      <c r="BV2839" s="230"/>
      <c r="BW2839" s="231"/>
      <c r="BX2839" s="231"/>
      <c r="BY2839" s="232"/>
      <c r="BZ2839" s="235"/>
      <c r="CA2839" s="257"/>
      <c r="CB2839" s="233"/>
      <c r="CC2839" s="230"/>
      <c r="CD2839" s="230"/>
      <c r="CE2839" s="230"/>
      <c r="CF2839" s="230"/>
      <c r="CG2839" s="230"/>
      <c r="CH2839" s="230"/>
      <c r="CI2839" s="230"/>
      <c r="CJ2839" s="231"/>
      <c r="CK2839" s="231"/>
      <c r="CL2839" s="231"/>
      <c r="CM2839" s="231"/>
      <c r="CN2839" s="231"/>
      <c r="CO2839" s="231"/>
      <c r="CP2839" s="231"/>
      <c r="CQ2839" s="231"/>
      <c r="CR2839" s="232"/>
      <c r="CS2839" s="232"/>
      <c r="CT2839" s="232"/>
      <c r="CU2839" s="232"/>
      <c r="CV2839" s="232"/>
      <c r="CW2839" s="232"/>
      <c r="CX2839" s="232"/>
      <c r="CY2839" s="234"/>
      <c r="DA2839" s="106"/>
      <c r="DC2839" s="106"/>
      <c r="DD2839" s="106"/>
      <c r="DE2839" s="106"/>
      <c r="DF2839" s="92"/>
      <c r="DG2839" s="107"/>
      <c r="DH2839" s="107"/>
      <c r="DI2839" s="107"/>
      <c r="DJ2839" s="107"/>
      <c r="DK2839" s="107"/>
      <c r="DL2839" s="107"/>
      <c r="DM2839" s="110"/>
      <c r="DN2839" s="110"/>
      <c r="DO2839" s="110"/>
      <c r="DP2839" s="110"/>
      <c r="DQ2839" s="110"/>
      <c r="DR2839" s="110"/>
      <c r="DS2839" s="110"/>
      <c r="DT2839" s="110"/>
      <c r="DU2839" s="497"/>
      <c r="DV2839" s="497"/>
      <c r="DW2839" s="497"/>
      <c r="DX2839" s="497"/>
      <c r="DY2839" s="497"/>
      <c r="DZ2839" s="497"/>
      <c r="EA2839" s="98"/>
      <c r="EB2839" s="99"/>
      <c r="EC2839" s="99"/>
      <c r="ED2839" s="99"/>
      <c r="EE2839" s="99"/>
      <c r="EF2839" s="99"/>
      <c r="EG2839" s="99"/>
      <c r="EH2839" s="99"/>
      <c r="EI2839" s="99"/>
      <c r="EJ2839" s="99"/>
      <c r="EK2839" s="99"/>
      <c r="EL2839" s="99"/>
      <c r="EM2839" s="99"/>
      <c r="EN2839" s="99"/>
      <c r="EO2839" s="99"/>
      <c r="EP2839" s="99"/>
      <c r="EQ2839" s="99"/>
      <c r="ER2839" s="99"/>
      <c r="ES2839" s="99"/>
      <c r="ET2839" s="99"/>
      <c r="EU2839" s="99"/>
      <c r="EV2839" s="99"/>
      <c r="EW2839" s="99"/>
      <c r="EX2839" s="119"/>
      <c r="EY2839" s="121"/>
      <c r="EZ2839" s="296"/>
      <c r="FA2839" s="83"/>
      <c r="FC2839" s="116"/>
      <c r="FD2839" s="116"/>
    </row>
    <row r="2840" spans="1:160" ht="15" customHeight="1" x14ac:dyDescent="0.2">
      <c r="A2840" s="100"/>
      <c r="B2840" s="100"/>
      <c r="C2840" s="74"/>
      <c r="D2840" s="74"/>
      <c r="E2840" s="74"/>
      <c r="F2840" s="74"/>
      <c r="G2840" s="75"/>
      <c r="H2840" s="435"/>
      <c r="I2840" s="73"/>
      <c r="J2840" s="101"/>
      <c r="K2840" s="113"/>
      <c r="L2840" s="103"/>
      <c r="M2840" s="569" t="str">
        <f>IF(NOT(ISERROR(FIND("Training",W2840))),"'Plot Psychometric_HH'",IF(NOT(ISERROR(FIND("1DAT",W2840))),"'Plot Tuning Azimuth_HH'",IF(NOT(ISERROR(FIND("HD_dt",W2840))),"'Plot HeadingDiscimination_PSTH_HH_dt_yuchen'",IF(NOT(ISERROR(FIND("HD",W2840))),"'Plot HeadingDiscimination_PSTH_HH'",IF(NOT(ISERROR(FIND("MemSac",W2840))),"'Memory Saccade Analysis_HH'",IF(NOT(ISERROR(FIND("DelSac",W2840))),"'Memory Saccade Analysis_HH'",IF(NOT(ISERROR(FIND("u-stim",W2840))),"'Plot Microstim_HH'","")))))))</f>
        <v/>
      </c>
      <c r="N2840" s="573"/>
      <c r="O2840" s="584"/>
      <c r="P2840" s="590"/>
      <c r="Q2840" s="590"/>
      <c r="R2840" s="590"/>
      <c r="S2840" s="590"/>
      <c r="T2840" s="590"/>
      <c r="U2840" s="590"/>
      <c r="V2840" s="583"/>
      <c r="W2840" s="170"/>
      <c r="X2840" s="192"/>
      <c r="Y2840" s="219"/>
      <c r="Z2840" s="217"/>
      <c r="AA2840" s="218"/>
      <c r="AB2840" s="77"/>
      <c r="AC2840" s="78"/>
      <c r="AD2840" s="199"/>
      <c r="AE2840" s="91"/>
      <c r="AF2840" s="79"/>
      <c r="AG2840" s="79"/>
      <c r="AH2840" s="80"/>
      <c r="AI2840" s="81"/>
      <c r="AJ2840" s="81"/>
      <c r="AK2840" s="81"/>
      <c r="AL2840" s="81"/>
      <c r="AM2840" s="114"/>
      <c r="AN2840" s="82"/>
      <c r="AO2840" s="83"/>
      <c r="AP2840" s="83"/>
      <c r="AQ2840" s="83"/>
      <c r="AR2840" s="84"/>
      <c r="AS2840" s="85"/>
      <c r="AT2840" s="85"/>
      <c r="AU2840" s="85"/>
      <c r="AV2840" s="85"/>
      <c r="AW2840" s="104"/>
      <c r="AX2840" s="86"/>
      <c r="AY2840" s="87"/>
      <c r="AZ2840" s="87"/>
      <c r="BA2840" s="87"/>
      <c r="BB2840" s="88"/>
      <c r="BC2840" s="89"/>
      <c r="BD2840" s="89"/>
      <c r="BE2840" s="89"/>
      <c r="BF2840" s="89"/>
      <c r="BG2840" s="115"/>
      <c r="BH2840" s="90"/>
      <c r="BI2840" s="251"/>
      <c r="BJ2840" s="252"/>
      <c r="BK2840" s="252"/>
      <c r="BL2840" s="230"/>
      <c r="BM2840" s="230"/>
      <c r="BN2840" s="230"/>
      <c r="BO2840" s="231"/>
      <c r="BP2840" s="231"/>
      <c r="BQ2840" s="231"/>
      <c r="BR2840" s="232"/>
      <c r="BS2840" s="232"/>
      <c r="BT2840" s="232"/>
      <c r="BU2840" s="230"/>
      <c r="BV2840" s="230"/>
      <c r="BW2840" s="231"/>
      <c r="BX2840" s="231"/>
      <c r="BY2840" s="232"/>
      <c r="BZ2840" s="235"/>
      <c r="CA2840" s="257"/>
      <c r="CB2840" s="233"/>
      <c r="CC2840" s="230"/>
      <c r="CD2840" s="230"/>
      <c r="CE2840" s="230"/>
      <c r="CF2840" s="230"/>
      <c r="CG2840" s="230"/>
      <c r="CH2840" s="230"/>
      <c r="CI2840" s="230"/>
      <c r="CJ2840" s="231"/>
      <c r="CK2840" s="231"/>
      <c r="CL2840" s="231"/>
      <c r="CM2840" s="231"/>
      <c r="CN2840" s="231"/>
      <c r="CO2840" s="231"/>
      <c r="CP2840" s="231"/>
      <c r="CQ2840" s="231"/>
      <c r="CR2840" s="232"/>
      <c r="CS2840" s="232"/>
      <c r="CT2840" s="232"/>
      <c r="CU2840" s="232"/>
      <c r="CV2840" s="232"/>
      <c r="CW2840" s="232"/>
      <c r="CX2840" s="232"/>
      <c r="CY2840" s="234"/>
      <c r="DA2840" s="106"/>
      <c r="DC2840" s="106"/>
      <c r="DD2840" s="106"/>
      <c r="DE2840" s="106"/>
      <c r="DF2840" s="92"/>
      <c r="DG2840" s="107"/>
      <c r="DH2840" s="107"/>
      <c r="DI2840" s="107"/>
      <c r="DJ2840" s="107"/>
      <c r="DK2840" s="107"/>
      <c r="DL2840" s="107"/>
      <c r="DM2840" s="110"/>
      <c r="DN2840" s="110"/>
      <c r="DO2840" s="110"/>
      <c r="DP2840" s="110"/>
      <c r="DQ2840" s="110"/>
      <c r="DR2840" s="110"/>
      <c r="DS2840" s="110"/>
      <c r="DT2840" s="110"/>
      <c r="DU2840" s="497"/>
      <c r="DV2840" s="497"/>
      <c r="DW2840" s="497"/>
      <c r="DX2840" s="497"/>
      <c r="DY2840" s="497"/>
      <c r="DZ2840" s="497"/>
      <c r="EA2840" s="98"/>
      <c r="EB2840" s="99"/>
      <c r="EC2840" s="99"/>
      <c r="ED2840" s="99"/>
      <c r="EE2840" s="99"/>
      <c r="EF2840" s="99"/>
      <c r="EG2840" s="99"/>
      <c r="EH2840" s="99"/>
      <c r="EI2840" s="99"/>
      <c r="EJ2840" s="99"/>
      <c r="EK2840" s="99"/>
      <c r="EL2840" s="99"/>
      <c r="EM2840" s="99"/>
      <c r="EN2840" s="99"/>
      <c r="EO2840" s="99"/>
      <c r="EP2840" s="99"/>
      <c r="EQ2840" s="99"/>
      <c r="ER2840" s="99"/>
      <c r="ES2840" s="99"/>
      <c r="ET2840" s="99"/>
      <c r="EU2840" s="99"/>
      <c r="EV2840" s="99"/>
      <c r="EW2840" s="99"/>
      <c r="EX2840" s="119"/>
      <c r="EY2840" s="121"/>
      <c r="EZ2840" s="296"/>
      <c r="FA2840" s="83"/>
      <c r="FC2840" s="116"/>
      <c r="FD2840" s="116"/>
    </row>
    <row r="2841" spans="1:160" ht="15" customHeight="1" x14ac:dyDescent="0.2">
      <c r="A2841" s="100"/>
      <c r="B2841" s="100"/>
      <c r="C2841" s="74"/>
      <c r="D2841" s="74"/>
      <c r="E2841" s="74"/>
      <c r="F2841" s="74"/>
      <c r="G2841" s="75"/>
      <c r="H2841" s="435"/>
      <c r="I2841" s="73"/>
      <c r="J2841" s="101"/>
      <c r="K2841" s="113"/>
      <c r="L2841" s="103"/>
      <c r="M2841" s="569" t="str">
        <f>IF(NOT(ISERROR(FIND("Training",W2841))),"'Plot Psychometric_HH'",IF(NOT(ISERROR(FIND("1DAT",W2841))),"'Plot Tuning Azimuth_HH'",IF(NOT(ISERROR(FIND("HD_dt",W2841))),"'Plot HeadingDiscimination_PSTH_HH_dt_yuchen'",IF(NOT(ISERROR(FIND("HD",W2841))),"'Plot HeadingDiscimination_PSTH_HH'",IF(NOT(ISERROR(FIND("MemSac",W2841))),"'Memory Saccade Analysis_HH'",IF(NOT(ISERROR(FIND("DelSac",W2841))),"'Memory Saccade Analysis_HH'",IF(NOT(ISERROR(FIND("u-stim",W2841))),"'Plot Microstim_HH'","")))))))</f>
        <v/>
      </c>
      <c r="N2841" s="573"/>
      <c r="O2841" s="584"/>
      <c r="P2841" s="590"/>
      <c r="Q2841" s="590"/>
      <c r="R2841" s="590"/>
      <c r="S2841" s="590"/>
      <c r="T2841" s="590"/>
      <c r="U2841" s="590"/>
      <c r="V2841" s="583"/>
      <c r="W2841" s="170"/>
      <c r="X2841" s="192"/>
      <c r="Y2841" s="219"/>
      <c r="Z2841" s="217"/>
      <c r="AA2841" s="218"/>
      <c r="AB2841" s="77"/>
      <c r="AC2841" s="78"/>
      <c r="AD2841" s="199"/>
      <c r="AE2841" s="91"/>
      <c r="AF2841" s="79"/>
      <c r="AG2841" s="79"/>
      <c r="AH2841" s="80"/>
      <c r="AI2841" s="81"/>
      <c r="AJ2841" s="81"/>
      <c r="AK2841" s="81"/>
      <c r="AL2841" s="81"/>
      <c r="AM2841" s="114"/>
      <c r="AN2841" s="82"/>
      <c r="AO2841" s="83"/>
      <c r="AP2841" s="83"/>
      <c r="AQ2841" s="83"/>
      <c r="AR2841" s="84"/>
      <c r="AS2841" s="85"/>
      <c r="AT2841" s="85"/>
      <c r="AU2841" s="85"/>
      <c r="AV2841" s="85"/>
      <c r="AW2841" s="104"/>
      <c r="AX2841" s="86"/>
      <c r="AY2841" s="87"/>
      <c r="AZ2841" s="87"/>
      <c r="BA2841" s="87"/>
      <c r="BB2841" s="88"/>
      <c r="BC2841" s="89"/>
      <c r="BD2841" s="89"/>
      <c r="BE2841" s="89"/>
      <c r="BF2841" s="89"/>
      <c r="BG2841" s="115"/>
      <c r="BH2841" s="90"/>
      <c r="BI2841" s="251"/>
      <c r="BJ2841" s="252"/>
      <c r="BK2841" s="252"/>
      <c r="BL2841" s="230"/>
      <c r="BM2841" s="230"/>
      <c r="BN2841" s="230"/>
      <c r="BO2841" s="231"/>
      <c r="BP2841" s="231"/>
      <c r="BQ2841" s="231"/>
      <c r="BR2841" s="232"/>
      <c r="BS2841" s="232"/>
      <c r="BT2841" s="232"/>
      <c r="BU2841" s="230"/>
      <c r="BV2841" s="230"/>
      <c r="BW2841" s="231"/>
      <c r="BX2841" s="231"/>
      <c r="BY2841" s="232"/>
      <c r="BZ2841" s="235"/>
      <c r="CA2841" s="257"/>
      <c r="CB2841" s="233"/>
      <c r="CC2841" s="230"/>
      <c r="CD2841" s="230"/>
      <c r="CE2841" s="230"/>
      <c r="CF2841" s="230"/>
      <c r="CG2841" s="230"/>
      <c r="CH2841" s="230"/>
      <c r="CI2841" s="230"/>
      <c r="CJ2841" s="231"/>
      <c r="CK2841" s="231"/>
      <c r="CL2841" s="231"/>
      <c r="CM2841" s="231"/>
      <c r="CN2841" s="231"/>
      <c r="CO2841" s="231"/>
      <c r="CP2841" s="231"/>
      <c r="CQ2841" s="231"/>
      <c r="CR2841" s="232"/>
      <c r="CS2841" s="232"/>
      <c r="CT2841" s="232"/>
      <c r="CU2841" s="232"/>
      <c r="CV2841" s="232"/>
      <c r="CW2841" s="232"/>
      <c r="CX2841" s="232"/>
      <c r="CY2841" s="234"/>
      <c r="DA2841" s="106"/>
      <c r="DC2841" s="106"/>
      <c r="DD2841" s="106"/>
      <c r="DE2841" s="106"/>
      <c r="DF2841" s="92"/>
      <c r="DG2841" s="107"/>
      <c r="DH2841" s="107"/>
      <c r="DI2841" s="107"/>
      <c r="DJ2841" s="107"/>
      <c r="DK2841" s="107"/>
      <c r="DL2841" s="107"/>
      <c r="DM2841" s="110"/>
      <c r="DN2841" s="110"/>
      <c r="DO2841" s="110"/>
      <c r="DP2841" s="110"/>
      <c r="DQ2841" s="110"/>
      <c r="DR2841" s="110"/>
      <c r="DS2841" s="110"/>
      <c r="DT2841" s="110"/>
      <c r="DU2841" s="497"/>
      <c r="DV2841" s="497"/>
      <c r="DW2841" s="497"/>
      <c r="DX2841" s="497"/>
      <c r="DY2841" s="497"/>
      <c r="DZ2841" s="497"/>
      <c r="EA2841" s="98"/>
      <c r="EB2841" s="99"/>
      <c r="EC2841" s="99"/>
      <c r="ED2841" s="99"/>
      <c r="EE2841" s="99"/>
      <c r="EF2841" s="99"/>
      <c r="EG2841" s="99"/>
      <c r="EH2841" s="99"/>
      <c r="EI2841" s="99"/>
      <c r="EJ2841" s="99"/>
      <c r="EK2841" s="99"/>
      <c r="EL2841" s="99"/>
      <c r="EM2841" s="99"/>
      <c r="EN2841" s="99"/>
      <c r="EO2841" s="99"/>
      <c r="EP2841" s="99"/>
      <c r="EQ2841" s="99"/>
      <c r="ER2841" s="99"/>
      <c r="ES2841" s="99"/>
      <c r="ET2841" s="99"/>
      <c r="EU2841" s="99"/>
      <c r="EV2841" s="99"/>
      <c r="EW2841" s="99"/>
      <c r="EX2841" s="119"/>
      <c r="EY2841" s="121"/>
      <c r="EZ2841" s="296"/>
      <c r="FA2841" s="83"/>
      <c r="FC2841" s="116"/>
      <c r="FD2841" s="116"/>
    </row>
    <row r="2842" spans="1:160" ht="15" customHeight="1" x14ac:dyDescent="0.2">
      <c r="A2842" s="100"/>
      <c r="B2842" s="100"/>
      <c r="C2842" s="74"/>
      <c r="D2842" s="74"/>
      <c r="E2842" s="74"/>
      <c r="F2842" s="74"/>
      <c r="G2842" s="75"/>
      <c r="H2842" s="435"/>
      <c r="I2842" s="73"/>
      <c r="J2842" s="101"/>
      <c r="K2842" s="113"/>
      <c r="L2842" s="103"/>
      <c r="M2842" s="569" t="str">
        <f>IF(NOT(ISERROR(FIND("Training",W2842))),"'Plot Psychometric_HH'",IF(NOT(ISERROR(FIND("1DAT",W2842))),"'Plot Tuning Azimuth_HH'",IF(NOT(ISERROR(FIND("HD_dt",W2842))),"'Plot HeadingDiscimination_PSTH_HH_dt_yuchen'",IF(NOT(ISERROR(FIND("HD",W2842))),"'Plot HeadingDiscimination_PSTH_HH'",IF(NOT(ISERROR(FIND("MemSac",W2842))),"'Memory Saccade Analysis_HH'",IF(NOT(ISERROR(FIND("DelSac",W2842))),"'Memory Saccade Analysis_HH'",IF(NOT(ISERROR(FIND("u-stim",W2842))),"'Plot Microstim_HH'","")))))))</f>
        <v/>
      </c>
      <c r="N2842" s="573"/>
      <c r="O2842" s="584"/>
      <c r="P2842" s="590"/>
      <c r="Q2842" s="590"/>
      <c r="R2842" s="590"/>
      <c r="S2842" s="590"/>
      <c r="T2842" s="590"/>
      <c r="U2842" s="590"/>
      <c r="V2842" s="583"/>
      <c r="W2842" s="170"/>
      <c r="X2842" s="192"/>
      <c r="Y2842" s="219"/>
      <c r="Z2842" s="217"/>
      <c r="AA2842" s="218"/>
      <c r="AB2842" s="77"/>
      <c r="AC2842" s="78"/>
      <c r="AD2842" s="199"/>
      <c r="AE2842" s="91"/>
      <c r="AF2842" s="79"/>
      <c r="AG2842" s="79"/>
      <c r="AH2842" s="80"/>
      <c r="AI2842" s="81"/>
      <c r="AJ2842" s="81"/>
      <c r="AK2842" s="81"/>
      <c r="AL2842" s="81"/>
      <c r="AM2842" s="114"/>
      <c r="AN2842" s="82"/>
      <c r="AO2842" s="83"/>
      <c r="AP2842" s="83"/>
      <c r="AQ2842" s="83"/>
      <c r="AR2842" s="84"/>
      <c r="AS2842" s="85"/>
      <c r="AT2842" s="85"/>
      <c r="AU2842" s="85"/>
      <c r="AV2842" s="85"/>
      <c r="AW2842" s="104"/>
      <c r="AX2842" s="86"/>
      <c r="AY2842" s="87"/>
      <c r="AZ2842" s="87"/>
      <c r="BA2842" s="87"/>
      <c r="BB2842" s="88"/>
      <c r="BC2842" s="89"/>
      <c r="BD2842" s="89"/>
      <c r="BE2842" s="89"/>
      <c r="BF2842" s="89"/>
      <c r="BG2842" s="115"/>
      <c r="BH2842" s="90"/>
      <c r="BI2842" s="251"/>
      <c r="BJ2842" s="252"/>
      <c r="BK2842" s="252"/>
      <c r="BL2842" s="230"/>
      <c r="BM2842" s="230"/>
      <c r="BN2842" s="230"/>
      <c r="BO2842" s="231"/>
      <c r="BP2842" s="231"/>
      <c r="BQ2842" s="231"/>
      <c r="BR2842" s="232"/>
      <c r="BS2842" s="232"/>
      <c r="BT2842" s="232"/>
      <c r="BU2842" s="230"/>
      <c r="BV2842" s="230"/>
      <c r="BW2842" s="231"/>
      <c r="BX2842" s="231"/>
      <c r="BY2842" s="232"/>
      <c r="BZ2842" s="235"/>
      <c r="CA2842" s="257"/>
      <c r="CB2842" s="233"/>
      <c r="CC2842" s="230"/>
      <c r="CD2842" s="230"/>
      <c r="CE2842" s="230"/>
      <c r="CF2842" s="230"/>
      <c r="CG2842" s="230"/>
      <c r="CH2842" s="230"/>
      <c r="CI2842" s="230"/>
      <c r="CJ2842" s="231"/>
      <c r="CK2842" s="231"/>
      <c r="CL2842" s="231"/>
      <c r="CM2842" s="231"/>
      <c r="CN2842" s="231"/>
      <c r="CO2842" s="231"/>
      <c r="CP2842" s="231"/>
      <c r="CQ2842" s="231"/>
      <c r="CR2842" s="232"/>
      <c r="CS2842" s="232"/>
      <c r="CT2842" s="232"/>
      <c r="CU2842" s="232"/>
      <c r="CV2842" s="232"/>
      <c r="CW2842" s="232"/>
      <c r="CX2842" s="232"/>
      <c r="CY2842" s="234"/>
      <c r="DA2842" s="106"/>
      <c r="DC2842" s="106"/>
      <c r="DD2842" s="106"/>
      <c r="DE2842" s="106"/>
      <c r="DF2842" s="92"/>
      <c r="DG2842" s="107"/>
      <c r="DH2842" s="107"/>
      <c r="DI2842" s="107"/>
      <c r="DJ2842" s="107"/>
      <c r="DK2842" s="107"/>
      <c r="DL2842" s="107"/>
      <c r="DM2842" s="110"/>
      <c r="DN2842" s="110"/>
      <c r="DO2842" s="110"/>
      <c r="DP2842" s="110"/>
      <c r="DQ2842" s="110"/>
      <c r="DR2842" s="110"/>
      <c r="DS2842" s="110"/>
      <c r="DT2842" s="110"/>
      <c r="DU2842" s="497"/>
      <c r="DV2842" s="497"/>
      <c r="DW2842" s="497"/>
      <c r="DX2842" s="497"/>
      <c r="DY2842" s="497"/>
      <c r="DZ2842" s="497"/>
      <c r="EA2842" s="98"/>
      <c r="EB2842" s="99"/>
      <c r="EC2842" s="99"/>
      <c r="ED2842" s="99"/>
      <c r="EE2842" s="99"/>
      <c r="EF2842" s="99"/>
      <c r="EG2842" s="99"/>
      <c r="EH2842" s="99"/>
      <c r="EI2842" s="99"/>
      <c r="EJ2842" s="99"/>
      <c r="EK2842" s="99"/>
      <c r="EL2842" s="99"/>
      <c r="EM2842" s="99"/>
      <c r="EN2842" s="99"/>
      <c r="EO2842" s="99"/>
      <c r="EP2842" s="99"/>
      <c r="EQ2842" s="99"/>
      <c r="ER2842" s="99"/>
      <c r="ES2842" s="99"/>
      <c r="ET2842" s="99"/>
      <c r="EU2842" s="99"/>
      <c r="EV2842" s="99"/>
      <c r="EW2842" s="99"/>
      <c r="EX2842" s="119"/>
      <c r="EY2842" s="121"/>
      <c r="EZ2842" s="296"/>
      <c r="FA2842" s="83"/>
      <c r="FC2842" s="116"/>
      <c r="FD2842" s="116"/>
    </row>
    <row r="2843" spans="1:160" ht="15" customHeight="1" x14ac:dyDescent="0.2">
      <c r="A2843" s="100"/>
      <c r="B2843" s="100"/>
      <c r="C2843" s="74"/>
      <c r="D2843" s="74"/>
      <c r="E2843" s="74"/>
      <c r="F2843" s="74"/>
      <c r="G2843" s="75"/>
      <c r="H2843" s="435"/>
      <c r="I2843" s="73"/>
      <c r="J2843" s="101"/>
      <c r="K2843" s="113"/>
      <c r="L2843" s="103"/>
      <c r="M2843" s="569" t="str">
        <f>IF(NOT(ISERROR(FIND("Training",W2843))),"'Plot Psychometric_HH'",IF(NOT(ISERROR(FIND("1DAT",W2843))),"'Plot Tuning Azimuth_HH'",IF(NOT(ISERROR(FIND("HD_dt",W2843))),"'Plot HeadingDiscimination_PSTH_HH_dt_yuchen'",IF(NOT(ISERROR(FIND("HD",W2843))),"'Plot HeadingDiscimination_PSTH_HH'",IF(NOT(ISERROR(FIND("MemSac",W2843))),"'Memory Saccade Analysis_HH'",IF(NOT(ISERROR(FIND("DelSac",W2843))),"'Memory Saccade Analysis_HH'",IF(NOT(ISERROR(FIND("u-stim",W2843))),"'Plot Microstim_HH'","")))))))</f>
        <v/>
      </c>
      <c r="N2843" s="573"/>
      <c r="O2843" s="584"/>
      <c r="P2843" s="590"/>
      <c r="Q2843" s="590"/>
      <c r="R2843" s="590"/>
      <c r="S2843" s="590"/>
      <c r="T2843" s="590"/>
      <c r="U2843" s="590"/>
      <c r="V2843" s="583"/>
      <c r="W2843" s="170"/>
      <c r="X2843" s="192"/>
      <c r="Y2843" s="219"/>
      <c r="Z2843" s="217"/>
      <c r="AA2843" s="218"/>
      <c r="AB2843" s="77"/>
      <c r="AC2843" s="78"/>
      <c r="AD2843" s="199"/>
      <c r="AE2843" s="91"/>
      <c r="AF2843" s="79"/>
      <c r="AG2843" s="79"/>
      <c r="AH2843" s="80"/>
      <c r="AI2843" s="81"/>
      <c r="AJ2843" s="81"/>
      <c r="AK2843" s="81"/>
      <c r="AL2843" s="81"/>
      <c r="AM2843" s="114"/>
      <c r="AN2843" s="82"/>
      <c r="AO2843" s="83"/>
      <c r="AP2843" s="83"/>
      <c r="AQ2843" s="83"/>
      <c r="AR2843" s="84"/>
      <c r="AS2843" s="85"/>
      <c r="AT2843" s="85"/>
      <c r="AU2843" s="85"/>
      <c r="AV2843" s="85"/>
      <c r="AW2843" s="104"/>
      <c r="AX2843" s="86"/>
      <c r="AY2843" s="87"/>
      <c r="AZ2843" s="87"/>
      <c r="BA2843" s="87"/>
      <c r="BB2843" s="88"/>
      <c r="BC2843" s="89"/>
      <c r="BD2843" s="89"/>
      <c r="BE2843" s="89"/>
      <c r="BF2843" s="89"/>
      <c r="BG2843" s="115"/>
      <c r="BH2843" s="90"/>
      <c r="BI2843" s="251"/>
      <c r="BJ2843" s="252"/>
      <c r="BK2843" s="252"/>
      <c r="BL2843" s="230"/>
      <c r="BM2843" s="230"/>
      <c r="BN2843" s="230"/>
      <c r="BO2843" s="231"/>
      <c r="BP2843" s="231"/>
      <c r="BQ2843" s="231"/>
      <c r="BR2843" s="232"/>
      <c r="BS2843" s="232"/>
      <c r="BT2843" s="232"/>
      <c r="BU2843" s="230"/>
      <c r="BV2843" s="230"/>
      <c r="BW2843" s="231"/>
      <c r="BX2843" s="231"/>
      <c r="BY2843" s="232"/>
      <c r="BZ2843" s="235"/>
      <c r="CA2843" s="257"/>
      <c r="CB2843" s="233"/>
      <c r="CC2843" s="230"/>
      <c r="CD2843" s="230"/>
      <c r="CE2843" s="230"/>
      <c r="CF2843" s="230"/>
      <c r="CG2843" s="230"/>
      <c r="CH2843" s="230"/>
      <c r="CI2843" s="230"/>
      <c r="CJ2843" s="231"/>
      <c r="CK2843" s="231"/>
      <c r="CL2843" s="231"/>
      <c r="CM2843" s="231"/>
      <c r="CN2843" s="231"/>
      <c r="CO2843" s="231"/>
      <c r="CP2843" s="231"/>
      <c r="CQ2843" s="231"/>
      <c r="CR2843" s="232"/>
      <c r="CS2843" s="232"/>
      <c r="CT2843" s="232"/>
      <c r="CU2843" s="232"/>
      <c r="CV2843" s="232"/>
      <c r="CW2843" s="232"/>
      <c r="CX2843" s="232"/>
      <c r="CY2843" s="234"/>
      <c r="DA2843" s="106"/>
      <c r="DC2843" s="106"/>
      <c r="DD2843" s="106"/>
      <c r="DE2843" s="106"/>
      <c r="DF2843" s="92"/>
      <c r="DG2843" s="107"/>
      <c r="DH2843" s="107"/>
      <c r="DI2843" s="107"/>
      <c r="DJ2843" s="107"/>
      <c r="DK2843" s="107"/>
      <c r="DL2843" s="107"/>
      <c r="DM2843" s="110"/>
      <c r="DN2843" s="110"/>
      <c r="DO2843" s="110"/>
      <c r="DP2843" s="110"/>
      <c r="DQ2843" s="110"/>
      <c r="DR2843" s="110"/>
      <c r="DS2843" s="110"/>
      <c r="DT2843" s="110"/>
      <c r="DU2843" s="497"/>
      <c r="DV2843" s="497"/>
      <c r="DW2843" s="497"/>
      <c r="DX2843" s="497"/>
      <c r="DY2843" s="497"/>
      <c r="DZ2843" s="497"/>
      <c r="EA2843" s="98"/>
      <c r="EB2843" s="99"/>
      <c r="EC2843" s="99"/>
      <c r="ED2843" s="99"/>
      <c r="EE2843" s="99"/>
      <c r="EF2843" s="99"/>
      <c r="EG2843" s="99"/>
      <c r="EH2843" s="99"/>
      <c r="EI2843" s="99"/>
      <c r="EJ2843" s="99"/>
      <c r="EK2843" s="99"/>
      <c r="EL2843" s="99"/>
      <c r="EM2843" s="99"/>
      <c r="EN2843" s="99"/>
      <c r="EO2843" s="99"/>
      <c r="EP2843" s="99"/>
      <c r="EQ2843" s="99"/>
      <c r="ER2843" s="99"/>
      <c r="ES2843" s="99"/>
      <c r="ET2843" s="99"/>
      <c r="EU2843" s="99"/>
      <c r="EV2843" s="99"/>
      <c r="EW2843" s="99"/>
      <c r="EX2843" s="119"/>
      <c r="EY2843" s="121"/>
      <c r="EZ2843" s="296"/>
      <c r="FA2843" s="83"/>
      <c r="FC2843" s="116"/>
      <c r="FD2843" s="116"/>
    </row>
    <row r="2844" spans="1:160" ht="15" customHeight="1" x14ac:dyDescent="0.2">
      <c r="A2844" s="100"/>
      <c r="B2844" s="100"/>
      <c r="C2844" s="74"/>
      <c r="D2844" s="74"/>
      <c r="E2844" s="74"/>
      <c r="F2844" s="74"/>
      <c r="G2844" s="75"/>
      <c r="H2844" s="435"/>
      <c r="I2844" s="73"/>
      <c r="J2844" s="101"/>
      <c r="K2844" s="113"/>
      <c r="L2844" s="103"/>
      <c r="M2844" s="569" t="str">
        <f>IF(NOT(ISERROR(FIND("Training",W2844))),"'Plot Psychometric_HH'",IF(NOT(ISERROR(FIND("1DAT",W2844))),"'Plot Tuning Azimuth_HH'",IF(NOT(ISERROR(FIND("HD_dt",W2844))),"'Plot HeadingDiscimination_PSTH_HH_dt_yuchen'",IF(NOT(ISERROR(FIND("HD",W2844))),"'Plot HeadingDiscimination_PSTH_HH'",IF(NOT(ISERROR(FIND("MemSac",W2844))),"'Memory Saccade Analysis_HH'",IF(NOT(ISERROR(FIND("DelSac",W2844))),"'Memory Saccade Analysis_HH'",IF(NOT(ISERROR(FIND("u-stim",W2844))),"'Plot Microstim_HH'","")))))))</f>
        <v/>
      </c>
      <c r="N2844" s="573"/>
      <c r="O2844" s="584"/>
      <c r="P2844" s="590"/>
      <c r="Q2844" s="590"/>
      <c r="R2844" s="590"/>
      <c r="S2844" s="590"/>
      <c r="T2844" s="590"/>
      <c r="U2844" s="590"/>
      <c r="V2844" s="583"/>
      <c r="W2844" s="170"/>
      <c r="X2844" s="192"/>
      <c r="Y2844" s="219"/>
      <c r="Z2844" s="217"/>
      <c r="AA2844" s="218"/>
      <c r="AB2844" s="77"/>
      <c r="AC2844" s="78"/>
      <c r="AD2844" s="199"/>
      <c r="AE2844" s="91"/>
      <c r="AF2844" s="79"/>
      <c r="AG2844" s="79"/>
      <c r="AH2844" s="80"/>
      <c r="AI2844" s="81"/>
      <c r="AJ2844" s="81"/>
      <c r="AK2844" s="81"/>
      <c r="AL2844" s="81"/>
      <c r="AM2844" s="114"/>
      <c r="AN2844" s="82"/>
      <c r="AO2844" s="83"/>
      <c r="AP2844" s="83"/>
      <c r="AQ2844" s="83"/>
      <c r="AR2844" s="84"/>
      <c r="AS2844" s="85"/>
      <c r="AT2844" s="85"/>
      <c r="AU2844" s="85"/>
      <c r="AV2844" s="85"/>
      <c r="AW2844" s="104"/>
      <c r="AX2844" s="86"/>
      <c r="AY2844" s="87"/>
      <c r="AZ2844" s="87"/>
      <c r="BA2844" s="87"/>
      <c r="BB2844" s="88"/>
      <c r="BC2844" s="89"/>
      <c r="BD2844" s="89"/>
      <c r="BE2844" s="89"/>
      <c r="BF2844" s="89"/>
      <c r="BG2844" s="115"/>
      <c r="BH2844" s="90"/>
      <c r="BI2844" s="251"/>
      <c r="BJ2844" s="252"/>
      <c r="BK2844" s="252"/>
      <c r="BL2844" s="230"/>
      <c r="BM2844" s="230"/>
      <c r="BN2844" s="230"/>
      <c r="BO2844" s="231"/>
      <c r="BP2844" s="231"/>
      <c r="BQ2844" s="231"/>
      <c r="BR2844" s="232"/>
      <c r="BS2844" s="232"/>
      <c r="BT2844" s="232"/>
      <c r="BU2844" s="230"/>
      <c r="BV2844" s="230"/>
      <c r="BW2844" s="231"/>
      <c r="BX2844" s="231"/>
      <c r="BY2844" s="232"/>
      <c r="BZ2844" s="235"/>
      <c r="CA2844" s="257"/>
      <c r="CB2844" s="233"/>
      <c r="CC2844" s="230"/>
      <c r="CD2844" s="230"/>
      <c r="CE2844" s="230"/>
      <c r="CF2844" s="230"/>
      <c r="CG2844" s="230"/>
      <c r="CH2844" s="230"/>
      <c r="CI2844" s="230"/>
      <c r="CJ2844" s="231"/>
      <c r="CK2844" s="231"/>
      <c r="CL2844" s="231"/>
      <c r="CM2844" s="231"/>
      <c r="CN2844" s="231"/>
      <c r="CO2844" s="231"/>
      <c r="CP2844" s="231"/>
      <c r="CQ2844" s="231"/>
      <c r="CR2844" s="232"/>
      <c r="CS2844" s="232"/>
      <c r="CT2844" s="232"/>
      <c r="CU2844" s="232"/>
      <c r="CV2844" s="232"/>
      <c r="CW2844" s="232"/>
      <c r="CX2844" s="232"/>
      <c r="CY2844" s="234"/>
      <c r="DA2844" s="106"/>
      <c r="DC2844" s="106"/>
      <c r="DD2844" s="106"/>
      <c r="DE2844" s="106"/>
      <c r="DF2844" s="92"/>
      <c r="DG2844" s="107"/>
      <c r="DH2844" s="107"/>
      <c r="DI2844" s="107"/>
      <c r="DJ2844" s="107"/>
      <c r="DK2844" s="107"/>
      <c r="DL2844" s="107"/>
      <c r="DM2844" s="110"/>
      <c r="DN2844" s="110"/>
      <c r="DO2844" s="110"/>
      <c r="DP2844" s="110"/>
      <c r="DQ2844" s="110"/>
      <c r="DR2844" s="110"/>
      <c r="DS2844" s="110"/>
      <c r="DT2844" s="110"/>
      <c r="DU2844" s="497"/>
      <c r="DV2844" s="497"/>
      <c r="DW2844" s="497"/>
      <c r="DX2844" s="497"/>
      <c r="DY2844" s="497"/>
      <c r="DZ2844" s="497"/>
      <c r="EA2844" s="98"/>
      <c r="EB2844" s="99"/>
      <c r="EC2844" s="99"/>
      <c r="ED2844" s="99"/>
      <c r="EE2844" s="99"/>
      <c r="EF2844" s="99"/>
      <c r="EG2844" s="99"/>
      <c r="EH2844" s="99"/>
      <c r="EI2844" s="99"/>
      <c r="EJ2844" s="99"/>
      <c r="EK2844" s="99"/>
      <c r="EL2844" s="99"/>
      <c r="EM2844" s="99"/>
      <c r="EN2844" s="99"/>
      <c r="EO2844" s="99"/>
      <c r="EP2844" s="99"/>
      <c r="EQ2844" s="99"/>
      <c r="ER2844" s="99"/>
      <c r="ES2844" s="99"/>
      <c r="ET2844" s="99"/>
      <c r="EU2844" s="99"/>
      <c r="EV2844" s="99"/>
      <c r="EW2844" s="99"/>
      <c r="EX2844" s="119"/>
      <c r="EY2844" s="121"/>
      <c r="EZ2844" s="296"/>
      <c r="FA2844" s="83"/>
      <c r="FC2844" s="116"/>
      <c r="FD2844" s="116"/>
    </row>
    <row r="2845" spans="1:160" ht="15" customHeight="1" x14ac:dyDescent="0.2">
      <c r="A2845" s="100"/>
      <c r="B2845" s="100"/>
      <c r="C2845" s="74"/>
      <c r="D2845" s="74"/>
      <c r="E2845" s="74"/>
      <c r="F2845" s="74"/>
      <c r="G2845" s="75"/>
      <c r="H2845" s="435"/>
      <c r="I2845" s="73"/>
      <c r="J2845" s="101"/>
      <c r="K2845" s="113"/>
      <c r="L2845" s="103"/>
      <c r="M2845" s="569" t="str">
        <f>IF(NOT(ISERROR(FIND("Training",W2845))),"'Plot Psychometric_HH'",IF(NOT(ISERROR(FIND("1DAT",W2845))),"'Plot Tuning Azimuth_HH'",IF(NOT(ISERROR(FIND("HD_dt",W2845))),"'Plot HeadingDiscimination_PSTH_HH_dt_yuchen'",IF(NOT(ISERROR(FIND("HD",W2845))),"'Plot HeadingDiscimination_PSTH_HH'",IF(NOT(ISERROR(FIND("MemSac",W2845))),"'Memory Saccade Analysis_HH'",IF(NOT(ISERROR(FIND("DelSac",W2845))),"'Memory Saccade Analysis_HH'",IF(NOT(ISERROR(FIND("u-stim",W2845))),"'Plot Microstim_HH'","")))))))</f>
        <v/>
      </c>
      <c r="N2845" s="573"/>
      <c r="O2845" s="584"/>
      <c r="P2845" s="590"/>
      <c r="Q2845" s="590"/>
      <c r="R2845" s="590"/>
      <c r="S2845" s="590"/>
      <c r="T2845" s="590"/>
      <c r="U2845" s="590"/>
      <c r="V2845" s="583"/>
      <c r="W2845" s="170"/>
      <c r="X2845" s="192"/>
      <c r="Y2845" s="219"/>
      <c r="Z2845" s="217"/>
      <c r="AA2845" s="218"/>
      <c r="AB2845" s="77"/>
      <c r="AC2845" s="78"/>
      <c r="AD2845" s="199"/>
      <c r="AE2845" s="91"/>
      <c r="AF2845" s="79"/>
      <c r="AG2845" s="79"/>
      <c r="AH2845" s="80"/>
      <c r="AI2845" s="81"/>
      <c r="AJ2845" s="81"/>
      <c r="AK2845" s="81"/>
      <c r="AL2845" s="81"/>
      <c r="AM2845" s="114"/>
      <c r="AN2845" s="82"/>
      <c r="AO2845" s="83"/>
      <c r="AP2845" s="83"/>
      <c r="AQ2845" s="83"/>
      <c r="AR2845" s="84"/>
      <c r="AS2845" s="85"/>
      <c r="AT2845" s="85"/>
      <c r="AU2845" s="85"/>
      <c r="AV2845" s="85"/>
      <c r="AW2845" s="104"/>
      <c r="AX2845" s="86"/>
      <c r="AY2845" s="87"/>
      <c r="AZ2845" s="87"/>
      <c r="BA2845" s="87"/>
      <c r="BB2845" s="88"/>
      <c r="BC2845" s="89"/>
      <c r="BD2845" s="89"/>
      <c r="BE2845" s="89"/>
      <c r="BF2845" s="89"/>
      <c r="BG2845" s="115"/>
      <c r="BH2845" s="90"/>
      <c r="BI2845" s="251"/>
      <c r="BJ2845" s="252"/>
      <c r="BK2845" s="252"/>
      <c r="BL2845" s="230"/>
      <c r="BM2845" s="230"/>
      <c r="BN2845" s="230"/>
      <c r="BO2845" s="231"/>
      <c r="BP2845" s="231"/>
      <c r="BQ2845" s="231"/>
      <c r="BR2845" s="232"/>
      <c r="BS2845" s="232"/>
      <c r="BT2845" s="232"/>
      <c r="BU2845" s="230"/>
      <c r="BV2845" s="230"/>
      <c r="BW2845" s="231"/>
      <c r="BX2845" s="231"/>
      <c r="BY2845" s="232"/>
      <c r="BZ2845" s="235"/>
      <c r="CA2845" s="257"/>
      <c r="CB2845" s="233"/>
      <c r="CC2845" s="230"/>
      <c r="CD2845" s="230"/>
      <c r="CE2845" s="230"/>
      <c r="CF2845" s="230"/>
      <c r="CG2845" s="230"/>
      <c r="CH2845" s="230"/>
      <c r="CI2845" s="230"/>
      <c r="CJ2845" s="231"/>
      <c r="CK2845" s="231"/>
      <c r="CL2845" s="231"/>
      <c r="CM2845" s="231"/>
      <c r="CN2845" s="231"/>
      <c r="CO2845" s="231"/>
      <c r="CP2845" s="231"/>
      <c r="CQ2845" s="231"/>
      <c r="CR2845" s="232"/>
      <c r="CS2845" s="232"/>
      <c r="CT2845" s="232"/>
      <c r="CU2845" s="232"/>
      <c r="CV2845" s="232"/>
      <c r="CW2845" s="232"/>
      <c r="CX2845" s="232"/>
      <c r="CY2845" s="234"/>
      <c r="DA2845" s="106"/>
      <c r="DC2845" s="106"/>
      <c r="DD2845" s="106"/>
      <c r="DE2845" s="106"/>
      <c r="DF2845" s="92"/>
      <c r="DG2845" s="107"/>
      <c r="DH2845" s="107"/>
      <c r="DI2845" s="107"/>
      <c r="DJ2845" s="107"/>
      <c r="DK2845" s="107"/>
      <c r="DL2845" s="107"/>
      <c r="DM2845" s="110"/>
      <c r="DN2845" s="110"/>
      <c r="DO2845" s="110"/>
      <c r="DP2845" s="110"/>
      <c r="DQ2845" s="110"/>
      <c r="DR2845" s="110"/>
      <c r="DS2845" s="110"/>
      <c r="DT2845" s="110"/>
      <c r="DU2845" s="497"/>
      <c r="DV2845" s="497"/>
      <c r="DW2845" s="497"/>
      <c r="DX2845" s="497"/>
      <c r="DY2845" s="497"/>
      <c r="DZ2845" s="497"/>
      <c r="EA2845" s="98"/>
      <c r="EB2845" s="99"/>
      <c r="EC2845" s="99"/>
      <c r="ED2845" s="99"/>
      <c r="EE2845" s="99"/>
      <c r="EF2845" s="99"/>
      <c r="EG2845" s="99"/>
      <c r="EH2845" s="99"/>
      <c r="EI2845" s="99"/>
      <c r="EJ2845" s="99"/>
      <c r="EK2845" s="99"/>
      <c r="EL2845" s="99"/>
      <c r="EM2845" s="99"/>
      <c r="EN2845" s="99"/>
      <c r="EO2845" s="99"/>
      <c r="EP2845" s="99"/>
      <c r="EQ2845" s="99"/>
      <c r="ER2845" s="99"/>
      <c r="ES2845" s="99"/>
      <c r="ET2845" s="99"/>
      <c r="EU2845" s="99"/>
      <c r="EV2845" s="99"/>
      <c r="EW2845" s="99"/>
      <c r="EX2845" s="119"/>
      <c r="EY2845" s="121"/>
      <c r="EZ2845" s="296"/>
      <c r="FA2845" s="83"/>
      <c r="FC2845" s="116"/>
      <c r="FD2845" s="116"/>
    </row>
    <row r="2846" spans="1:160" ht="15" customHeight="1" x14ac:dyDescent="0.2">
      <c r="A2846" s="100"/>
      <c r="B2846" s="100"/>
      <c r="C2846" s="74"/>
      <c r="D2846" s="74"/>
      <c r="E2846" s="74"/>
      <c r="F2846" s="74"/>
      <c r="G2846" s="75"/>
      <c r="H2846" s="435"/>
      <c r="I2846" s="73"/>
      <c r="J2846" s="101"/>
      <c r="K2846" s="113"/>
      <c r="L2846" s="103"/>
      <c r="M2846" s="569" t="str">
        <f>IF(NOT(ISERROR(FIND("Training",W2846))),"'Plot Psychometric_HH'",IF(NOT(ISERROR(FIND("1DAT",W2846))),"'Plot Tuning Azimuth_HH'",IF(NOT(ISERROR(FIND("HD_dt",W2846))),"'Plot HeadingDiscimination_PSTH_HH_dt_yuchen'",IF(NOT(ISERROR(FIND("HD",W2846))),"'Plot HeadingDiscimination_PSTH_HH'",IF(NOT(ISERROR(FIND("MemSac",W2846))),"'Memory Saccade Analysis_HH'",IF(NOT(ISERROR(FIND("DelSac",W2846))),"'Memory Saccade Analysis_HH'",IF(NOT(ISERROR(FIND("u-stim",W2846))),"'Plot Microstim_HH'","")))))))</f>
        <v/>
      </c>
      <c r="N2846" s="573"/>
      <c r="O2846" s="584"/>
      <c r="P2846" s="590"/>
      <c r="Q2846" s="590"/>
      <c r="R2846" s="590"/>
      <c r="S2846" s="590"/>
      <c r="T2846" s="590"/>
      <c r="U2846" s="590"/>
      <c r="V2846" s="583"/>
      <c r="W2846" s="170"/>
      <c r="X2846" s="192"/>
      <c r="Y2846" s="219"/>
      <c r="Z2846" s="217"/>
      <c r="AA2846" s="218"/>
      <c r="AB2846" s="77"/>
      <c r="AC2846" s="78"/>
      <c r="AD2846" s="199"/>
      <c r="AE2846" s="91"/>
      <c r="AF2846" s="79"/>
      <c r="AG2846" s="79"/>
      <c r="AH2846" s="80"/>
      <c r="AI2846" s="81"/>
      <c r="AJ2846" s="81"/>
      <c r="AK2846" s="81"/>
      <c r="AL2846" s="81"/>
      <c r="AM2846" s="114"/>
      <c r="AN2846" s="82"/>
      <c r="AO2846" s="83"/>
      <c r="AP2846" s="83"/>
      <c r="AQ2846" s="83"/>
      <c r="AR2846" s="84"/>
      <c r="AS2846" s="85"/>
      <c r="AT2846" s="85"/>
      <c r="AU2846" s="85"/>
      <c r="AV2846" s="85"/>
      <c r="AW2846" s="104"/>
      <c r="AX2846" s="86"/>
      <c r="AY2846" s="87"/>
      <c r="AZ2846" s="87"/>
      <c r="BA2846" s="87"/>
      <c r="BB2846" s="88"/>
      <c r="BC2846" s="89"/>
      <c r="BD2846" s="89"/>
      <c r="BE2846" s="89"/>
      <c r="BF2846" s="89"/>
      <c r="BG2846" s="115"/>
      <c r="BH2846" s="90"/>
      <c r="BI2846" s="251"/>
      <c r="BJ2846" s="252"/>
      <c r="BK2846" s="252"/>
      <c r="BL2846" s="230"/>
      <c r="BM2846" s="230"/>
      <c r="BN2846" s="230"/>
      <c r="BO2846" s="231"/>
      <c r="BP2846" s="231"/>
      <c r="BQ2846" s="231"/>
      <c r="BR2846" s="232"/>
      <c r="BS2846" s="232"/>
      <c r="BT2846" s="232"/>
      <c r="BU2846" s="230"/>
      <c r="BV2846" s="230"/>
      <c r="BW2846" s="231"/>
      <c r="BX2846" s="231"/>
      <c r="BY2846" s="232"/>
      <c r="BZ2846" s="235"/>
      <c r="CA2846" s="257"/>
      <c r="CB2846" s="233"/>
      <c r="CC2846" s="230"/>
      <c r="CD2846" s="230"/>
      <c r="CE2846" s="230"/>
      <c r="CF2846" s="230"/>
      <c r="CG2846" s="230"/>
      <c r="CH2846" s="230"/>
      <c r="CI2846" s="230"/>
      <c r="CJ2846" s="231"/>
      <c r="CK2846" s="231"/>
      <c r="CL2846" s="231"/>
      <c r="CM2846" s="231"/>
      <c r="CN2846" s="231"/>
      <c r="CO2846" s="231"/>
      <c r="CP2846" s="231"/>
      <c r="CQ2846" s="231"/>
      <c r="CR2846" s="232"/>
      <c r="CS2846" s="232"/>
      <c r="CT2846" s="232"/>
      <c r="CU2846" s="232"/>
      <c r="CV2846" s="232"/>
      <c r="CW2846" s="232"/>
      <c r="CX2846" s="232"/>
      <c r="CY2846" s="234"/>
      <c r="DA2846" s="106"/>
      <c r="DC2846" s="106"/>
      <c r="DD2846" s="106"/>
      <c r="DE2846" s="106"/>
      <c r="DF2846" s="92"/>
      <c r="DG2846" s="107"/>
      <c r="DH2846" s="107"/>
      <c r="DI2846" s="107"/>
      <c r="DJ2846" s="107"/>
      <c r="DK2846" s="107"/>
      <c r="DL2846" s="107"/>
      <c r="DM2846" s="110"/>
      <c r="DN2846" s="110"/>
      <c r="DO2846" s="110"/>
      <c r="DP2846" s="110"/>
      <c r="DQ2846" s="110"/>
      <c r="DR2846" s="110"/>
      <c r="DS2846" s="110"/>
      <c r="DT2846" s="110"/>
      <c r="DU2846" s="497"/>
      <c r="DV2846" s="497"/>
      <c r="DW2846" s="497"/>
      <c r="DX2846" s="497"/>
      <c r="DY2846" s="497"/>
      <c r="DZ2846" s="497"/>
      <c r="EA2846" s="98"/>
      <c r="EB2846" s="99"/>
      <c r="EC2846" s="99"/>
      <c r="ED2846" s="99"/>
      <c r="EE2846" s="99"/>
      <c r="EF2846" s="99"/>
      <c r="EG2846" s="99"/>
      <c r="EH2846" s="99"/>
      <c r="EI2846" s="99"/>
      <c r="EJ2846" s="99"/>
      <c r="EK2846" s="99"/>
      <c r="EL2846" s="99"/>
      <c r="EM2846" s="99"/>
      <c r="EN2846" s="99"/>
      <c r="EO2846" s="99"/>
      <c r="EP2846" s="99"/>
      <c r="EQ2846" s="99"/>
      <c r="ER2846" s="99"/>
      <c r="ES2846" s="99"/>
      <c r="ET2846" s="99"/>
      <c r="EU2846" s="99"/>
      <c r="EV2846" s="99"/>
      <c r="EW2846" s="99"/>
      <c r="EX2846" s="119"/>
      <c r="EY2846" s="121"/>
      <c r="EZ2846" s="296"/>
      <c r="FA2846" s="83"/>
      <c r="FC2846" s="116"/>
      <c r="FD2846" s="116"/>
    </row>
    <row r="2847" spans="1:160" ht="15" customHeight="1" x14ac:dyDescent="0.2">
      <c r="A2847" s="100"/>
      <c r="B2847" s="100"/>
      <c r="C2847" s="74"/>
      <c r="D2847" s="74"/>
      <c r="E2847" s="74"/>
      <c r="F2847" s="74"/>
      <c r="G2847" s="75"/>
      <c r="H2847" s="435"/>
      <c r="I2847" s="73"/>
      <c r="J2847" s="101"/>
      <c r="K2847" s="113"/>
      <c r="L2847" s="103"/>
      <c r="M2847" s="569" t="str">
        <f>IF(NOT(ISERROR(FIND("Training",W2847))),"'Plot Psychometric_HH'",IF(NOT(ISERROR(FIND("1DAT",W2847))),"'Plot Tuning Azimuth_HH'",IF(NOT(ISERROR(FIND("HD_dt",W2847))),"'Plot HeadingDiscimination_PSTH_HH_dt_yuchen'",IF(NOT(ISERROR(FIND("HD",W2847))),"'Plot HeadingDiscimination_PSTH_HH'",IF(NOT(ISERROR(FIND("MemSac",W2847))),"'Memory Saccade Analysis_HH'",IF(NOT(ISERROR(FIND("DelSac",W2847))),"'Memory Saccade Analysis_HH'",IF(NOT(ISERROR(FIND("u-stim",W2847))),"'Plot Microstim_HH'","")))))))</f>
        <v/>
      </c>
      <c r="N2847" s="573"/>
      <c r="O2847" s="584"/>
      <c r="P2847" s="590"/>
      <c r="Q2847" s="590"/>
      <c r="R2847" s="590"/>
      <c r="S2847" s="590"/>
      <c r="T2847" s="590"/>
      <c r="U2847" s="590"/>
      <c r="V2847" s="583"/>
      <c r="W2847" s="170"/>
      <c r="X2847" s="192"/>
      <c r="Y2847" s="219"/>
      <c r="Z2847" s="217"/>
      <c r="AA2847" s="218"/>
      <c r="AB2847" s="77"/>
      <c r="AC2847" s="78"/>
      <c r="AD2847" s="199"/>
      <c r="AE2847" s="91"/>
      <c r="AF2847" s="79"/>
      <c r="AG2847" s="79"/>
      <c r="AH2847" s="80"/>
      <c r="AI2847" s="81"/>
      <c r="AJ2847" s="81"/>
      <c r="AK2847" s="81"/>
      <c r="AL2847" s="81"/>
      <c r="AM2847" s="114"/>
      <c r="AN2847" s="82"/>
      <c r="AO2847" s="83"/>
      <c r="AP2847" s="83"/>
      <c r="AQ2847" s="83"/>
      <c r="AR2847" s="84"/>
      <c r="AS2847" s="85"/>
      <c r="AT2847" s="85"/>
      <c r="AU2847" s="85"/>
      <c r="AV2847" s="85"/>
      <c r="AW2847" s="104"/>
      <c r="AX2847" s="86"/>
      <c r="AY2847" s="87"/>
      <c r="AZ2847" s="87"/>
      <c r="BA2847" s="87"/>
      <c r="BB2847" s="88"/>
      <c r="BC2847" s="89"/>
      <c r="BD2847" s="89"/>
      <c r="BE2847" s="89"/>
      <c r="BF2847" s="89"/>
      <c r="BG2847" s="115"/>
      <c r="BH2847" s="90"/>
      <c r="BI2847" s="251"/>
      <c r="BJ2847" s="252"/>
      <c r="BK2847" s="252"/>
      <c r="BL2847" s="230"/>
      <c r="BM2847" s="230"/>
      <c r="BN2847" s="230"/>
      <c r="BO2847" s="231"/>
      <c r="BP2847" s="231"/>
      <c r="BQ2847" s="231"/>
      <c r="BR2847" s="232"/>
      <c r="BS2847" s="232"/>
      <c r="BT2847" s="232"/>
      <c r="BU2847" s="230"/>
      <c r="BV2847" s="230"/>
      <c r="BW2847" s="231"/>
      <c r="BX2847" s="231"/>
      <c r="BY2847" s="232"/>
      <c r="BZ2847" s="235"/>
      <c r="CA2847" s="257"/>
      <c r="CB2847" s="233"/>
      <c r="CC2847" s="230"/>
      <c r="CD2847" s="230"/>
      <c r="CE2847" s="230"/>
      <c r="CF2847" s="230"/>
      <c r="CG2847" s="230"/>
      <c r="CH2847" s="230"/>
      <c r="CI2847" s="230"/>
      <c r="CJ2847" s="231"/>
      <c r="CK2847" s="231"/>
      <c r="CL2847" s="231"/>
      <c r="CM2847" s="231"/>
      <c r="CN2847" s="231"/>
      <c r="CO2847" s="231"/>
      <c r="CP2847" s="231"/>
      <c r="CQ2847" s="231"/>
      <c r="CR2847" s="232"/>
      <c r="CS2847" s="232"/>
      <c r="CT2847" s="232"/>
      <c r="CU2847" s="232"/>
      <c r="CV2847" s="232"/>
      <c r="CW2847" s="232"/>
      <c r="CX2847" s="232"/>
      <c r="CY2847" s="234"/>
      <c r="DA2847" s="106"/>
      <c r="DC2847" s="106"/>
      <c r="DD2847" s="106"/>
      <c r="DE2847" s="106"/>
      <c r="DF2847" s="92"/>
      <c r="DG2847" s="107"/>
      <c r="DH2847" s="107"/>
      <c r="DI2847" s="107"/>
      <c r="DJ2847" s="107"/>
      <c r="DK2847" s="107"/>
      <c r="DL2847" s="107"/>
      <c r="DM2847" s="110"/>
      <c r="DN2847" s="110"/>
      <c r="DO2847" s="110"/>
      <c r="DP2847" s="110"/>
      <c r="DQ2847" s="110"/>
      <c r="DR2847" s="110"/>
      <c r="DS2847" s="110"/>
      <c r="DT2847" s="110"/>
      <c r="DU2847" s="497"/>
      <c r="DV2847" s="497"/>
      <c r="DW2847" s="497"/>
      <c r="DX2847" s="497"/>
      <c r="DY2847" s="497"/>
      <c r="DZ2847" s="497"/>
      <c r="EA2847" s="98"/>
      <c r="EB2847" s="99"/>
      <c r="EC2847" s="99"/>
      <c r="ED2847" s="99"/>
      <c r="EE2847" s="99"/>
      <c r="EF2847" s="99"/>
      <c r="EG2847" s="99"/>
      <c r="EH2847" s="99"/>
      <c r="EI2847" s="99"/>
      <c r="EJ2847" s="99"/>
      <c r="EK2847" s="99"/>
      <c r="EL2847" s="99"/>
      <c r="EM2847" s="99"/>
      <c r="EN2847" s="99"/>
      <c r="EO2847" s="99"/>
      <c r="EP2847" s="99"/>
      <c r="EQ2847" s="99"/>
      <c r="ER2847" s="99"/>
      <c r="ES2847" s="99"/>
      <c r="ET2847" s="99"/>
      <c r="EU2847" s="99"/>
      <c r="EV2847" s="99"/>
      <c r="EW2847" s="99"/>
      <c r="EX2847" s="119"/>
      <c r="EY2847" s="121"/>
      <c r="EZ2847" s="296"/>
      <c r="FA2847" s="83"/>
      <c r="FC2847" s="116"/>
      <c r="FD2847" s="116"/>
    </row>
    <row r="2848" spans="1:160" ht="15" customHeight="1" x14ac:dyDescent="0.2">
      <c r="A2848" s="100"/>
      <c r="B2848" s="100"/>
      <c r="C2848" s="74"/>
      <c r="D2848" s="74"/>
      <c r="E2848" s="74"/>
      <c r="F2848" s="74"/>
      <c r="G2848" s="75"/>
      <c r="H2848" s="435"/>
      <c r="I2848" s="73"/>
      <c r="J2848" s="101"/>
      <c r="K2848" s="113"/>
      <c r="L2848" s="103"/>
      <c r="M2848" s="569" t="str">
        <f>IF(NOT(ISERROR(FIND("Training",W2848))),"'Plot Psychometric_HH'",IF(NOT(ISERROR(FIND("1DAT",W2848))),"'Plot Tuning Azimuth_HH'",IF(NOT(ISERROR(FIND("HD_dt",W2848))),"'Plot HeadingDiscimination_PSTH_HH_dt_yuchen'",IF(NOT(ISERROR(FIND("HD",W2848))),"'Plot HeadingDiscimination_PSTH_HH'",IF(NOT(ISERROR(FIND("MemSac",W2848))),"'Memory Saccade Analysis_HH'",IF(NOT(ISERROR(FIND("DelSac",W2848))),"'Memory Saccade Analysis_HH'",IF(NOT(ISERROR(FIND("u-stim",W2848))),"'Plot Microstim_HH'","")))))))</f>
        <v/>
      </c>
      <c r="N2848" s="573"/>
      <c r="O2848" s="584"/>
      <c r="P2848" s="590"/>
      <c r="Q2848" s="590"/>
      <c r="R2848" s="590"/>
      <c r="S2848" s="590"/>
      <c r="T2848" s="590"/>
      <c r="U2848" s="590"/>
      <c r="V2848" s="583"/>
      <c r="W2848" s="170"/>
      <c r="X2848" s="192"/>
      <c r="Y2848" s="219"/>
      <c r="Z2848" s="217"/>
      <c r="AA2848" s="218"/>
      <c r="AB2848" s="77"/>
      <c r="AC2848" s="78"/>
      <c r="AD2848" s="199"/>
      <c r="AE2848" s="91"/>
      <c r="AF2848" s="79"/>
      <c r="AG2848" s="79"/>
      <c r="AH2848" s="80"/>
      <c r="AI2848" s="81"/>
      <c r="AJ2848" s="81"/>
      <c r="AK2848" s="81"/>
      <c r="AL2848" s="81"/>
      <c r="AM2848" s="114"/>
      <c r="AN2848" s="82"/>
      <c r="AO2848" s="83"/>
      <c r="AP2848" s="83"/>
      <c r="AQ2848" s="83"/>
      <c r="AR2848" s="84"/>
      <c r="AS2848" s="85"/>
      <c r="AT2848" s="85"/>
      <c r="AU2848" s="85"/>
      <c r="AV2848" s="85"/>
      <c r="AW2848" s="104"/>
      <c r="AX2848" s="86"/>
      <c r="AY2848" s="87"/>
      <c r="AZ2848" s="87"/>
      <c r="BA2848" s="87"/>
      <c r="BB2848" s="88"/>
      <c r="BC2848" s="89"/>
      <c r="BD2848" s="89"/>
      <c r="BE2848" s="89"/>
      <c r="BF2848" s="89"/>
      <c r="BG2848" s="115"/>
      <c r="BH2848" s="90"/>
      <c r="BI2848" s="251"/>
      <c r="BJ2848" s="252"/>
      <c r="BK2848" s="252"/>
      <c r="BL2848" s="230"/>
      <c r="BM2848" s="230"/>
      <c r="BN2848" s="230"/>
      <c r="BO2848" s="231"/>
      <c r="BP2848" s="231"/>
      <c r="BQ2848" s="231"/>
      <c r="BR2848" s="232"/>
      <c r="BS2848" s="232"/>
      <c r="BT2848" s="232"/>
      <c r="BU2848" s="230"/>
      <c r="BV2848" s="230"/>
      <c r="BW2848" s="231"/>
      <c r="BX2848" s="231"/>
      <c r="BY2848" s="232"/>
      <c r="BZ2848" s="235"/>
      <c r="CA2848" s="257"/>
      <c r="CB2848" s="233"/>
      <c r="CC2848" s="230"/>
      <c r="CD2848" s="230"/>
      <c r="CE2848" s="230"/>
      <c r="CF2848" s="230"/>
      <c r="CG2848" s="230"/>
      <c r="CH2848" s="230"/>
      <c r="CI2848" s="230"/>
      <c r="CJ2848" s="231"/>
      <c r="CK2848" s="231"/>
      <c r="CL2848" s="231"/>
      <c r="CM2848" s="231"/>
      <c r="CN2848" s="231"/>
      <c r="CO2848" s="231"/>
      <c r="CP2848" s="231"/>
      <c r="CQ2848" s="231"/>
      <c r="CR2848" s="232"/>
      <c r="CS2848" s="232"/>
      <c r="CT2848" s="232"/>
      <c r="CU2848" s="232"/>
      <c r="CV2848" s="232"/>
      <c r="CW2848" s="232"/>
      <c r="CX2848" s="232"/>
      <c r="CY2848" s="234"/>
      <c r="DA2848" s="106"/>
      <c r="DC2848" s="106"/>
      <c r="DD2848" s="106"/>
      <c r="DE2848" s="106"/>
      <c r="DF2848" s="92"/>
      <c r="DG2848" s="107"/>
      <c r="DH2848" s="107"/>
      <c r="DI2848" s="107"/>
      <c r="DJ2848" s="107"/>
      <c r="DK2848" s="107"/>
      <c r="DL2848" s="107"/>
      <c r="DM2848" s="110"/>
      <c r="DN2848" s="110"/>
      <c r="DO2848" s="110"/>
      <c r="DP2848" s="110"/>
      <c r="DQ2848" s="110"/>
      <c r="DR2848" s="110"/>
      <c r="DS2848" s="110"/>
      <c r="DT2848" s="110"/>
      <c r="DU2848" s="497"/>
      <c r="DV2848" s="497"/>
      <c r="DW2848" s="497"/>
      <c r="DX2848" s="497"/>
      <c r="DY2848" s="497"/>
      <c r="DZ2848" s="497"/>
      <c r="EA2848" s="98"/>
      <c r="EB2848" s="99"/>
      <c r="EC2848" s="99"/>
      <c r="ED2848" s="99"/>
      <c r="EE2848" s="99"/>
      <c r="EF2848" s="99"/>
      <c r="EG2848" s="99"/>
      <c r="EH2848" s="99"/>
      <c r="EI2848" s="99"/>
      <c r="EJ2848" s="99"/>
      <c r="EK2848" s="99"/>
      <c r="EL2848" s="99"/>
      <c r="EM2848" s="99"/>
      <c r="EN2848" s="99"/>
      <c r="EO2848" s="99"/>
      <c r="EP2848" s="99"/>
      <c r="EQ2848" s="99"/>
      <c r="ER2848" s="99"/>
      <c r="ES2848" s="99"/>
      <c r="ET2848" s="99"/>
      <c r="EU2848" s="99"/>
      <c r="EV2848" s="99"/>
      <c r="EW2848" s="99"/>
      <c r="EX2848" s="119"/>
      <c r="EY2848" s="121"/>
      <c r="EZ2848" s="296"/>
      <c r="FA2848" s="83"/>
      <c r="FC2848" s="116"/>
      <c r="FD2848" s="116"/>
    </row>
    <row r="2849" spans="1:160" ht="15" customHeight="1" x14ac:dyDescent="0.2">
      <c r="A2849" s="100"/>
      <c r="B2849" s="100"/>
      <c r="C2849" s="74"/>
      <c r="D2849" s="74"/>
      <c r="E2849" s="74"/>
      <c r="F2849" s="74"/>
      <c r="G2849" s="75"/>
      <c r="H2849" s="435"/>
      <c r="I2849" s="73"/>
      <c r="J2849" s="101"/>
      <c r="K2849" s="113"/>
      <c r="L2849" s="103"/>
      <c r="M2849" s="569" t="str">
        <f>IF(NOT(ISERROR(FIND("Training",W2849))),"'Plot Psychometric_HH'",IF(NOT(ISERROR(FIND("1DAT",W2849))),"'Plot Tuning Azimuth_HH'",IF(NOT(ISERROR(FIND("HD_dt",W2849))),"'Plot HeadingDiscimination_PSTH_HH_dt_yuchen'",IF(NOT(ISERROR(FIND("HD",W2849))),"'Plot HeadingDiscimination_PSTH_HH'",IF(NOT(ISERROR(FIND("MemSac",W2849))),"'Memory Saccade Analysis_HH'",IF(NOT(ISERROR(FIND("DelSac",W2849))),"'Memory Saccade Analysis_HH'",IF(NOT(ISERROR(FIND("u-stim",W2849))),"'Plot Microstim_HH'","")))))))</f>
        <v/>
      </c>
      <c r="N2849" s="573"/>
      <c r="O2849" s="584"/>
      <c r="P2849" s="590"/>
      <c r="Q2849" s="590"/>
      <c r="R2849" s="590"/>
      <c r="S2849" s="590"/>
      <c r="T2849" s="590"/>
      <c r="U2849" s="590"/>
      <c r="V2849" s="583"/>
      <c r="W2849" s="170"/>
      <c r="X2849" s="192"/>
      <c r="Y2849" s="219"/>
      <c r="Z2849" s="217"/>
      <c r="AA2849" s="218"/>
      <c r="AB2849" s="77"/>
      <c r="AC2849" s="78"/>
      <c r="AD2849" s="199"/>
      <c r="AE2849" s="91"/>
      <c r="AF2849" s="79"/>
      <c r="AG2849" s="79"/>
      <c r="AH2849" s="80"/>
      <c r="AI2849" s="81"/>
      <c r="AJ2849" s="81"/>
      <c r="AK2849" s="81"/>
      <c r="AL2849" s="81"/>
      <c r="AM2849" s="114"/>
      <c r="AN2849" s="82"/>
      <c r="AO2849" s="83"/>
      <c r="AP2849" s="83"/>
      <c r="AQ2849" s="83"/>
      <c r="AR2849" s="84"/>
      <c r="AS2849" s="85"/>
      <c r="AT2849" s="85"/>
      <c r="AU2849" s="85"/>
      <c r="AV2849" s="85"/>
      <c r="AW2849" s="104"/>
      <c r="AX2849" s="86"/>
      <c r="AY2849" s="87"/>
      <c r="AZ2849" s="87"/>
      <c r="BA2849" s="87"/>
      <c r="BB2849" s="88"/>
      <c r="BC2849" s="89"/>
      <c r="BD2849" s="89"/>
      <c r="BE2849" s="89"/>
      <c r="BF2849" s="89"/>
      <c r="BG2849" s="115"/>
      <c r="BH2849" s="90"/>
      <c r="BI2849" s="251"/>
      <c r="BJ2849" s="252"/>
      <c r="BK2849" s="252"/>
      <c r="BL2849" s="230"/>
      <c r="BM2849" s="230"/>
      <c r="BN2849" s="230"/>
      <c r="BO2849" s="231"/>
      <c r="BP2849" s="231"/>
      <c r="BQ2849" s="231"/>
      <c r="BR2849" s="232"/>
      <c r="BS2849" s="232"/>
      <c r="BT2849" s="232"/>
      <c r="BU2849" s="230"/>
      <c r="BV2849" s="230"/>
      <c r="BW2849" s="231"/>
      <c r="BX2849" s="231"/>
      <c r="BY2849" s="232"/>
      <c r="BZ2849" s="235"/>
      <c r="CA2849" s="257"/>
      <c r="CB2849" s="233"/>
      <c r="CC2849" s="230"/>
      <c r="CD2849" s="230"/>
      <c r="CE2849" s="230"/>
      <c r="CF2849" s="230"/>
      <c r="CG2849" s="230"/>
      <c r="CH2849" s="230"/>
      <c r="CI2849" s="230"/>
      <c r="CJ2849" s="231"/>
      <c r="CK2849" s="231"/>
      <c r="CL2849" s="231"/>
      <c r="CM2849" s="231"/>
      <c r="CN2849" s="231"/>
      <c r="CO2849" s="231"/>
      <c r="CP2849" s="231"/>
      <c r="CQ2849" s="231"/>
      <c r="CR2849" s="232"/>
      <c r="CS2849" s="232"/>
      <c r="CT2849" s="232"/>
      <c r="CU2849" s="232"/>
      <c r="CV2849" s="232"/>
      <c r="CW2849" s="232"/>
      <c r="CX2849" s="232"/>
      <c r="CY2849" s="234"/>
      <c r="DA2849" s="106"/>
      <c r="DC2849" s="106"/>
      <c r="DD2849" s="106"/>
      <c r="DE2849" s="106"/>
      <c r="DF2849" s="92"/>
      <c r="DG2849" s="107"/>
      <c r="DH2849" s="107"/>
      <c r="DI2849" s="107"/>
      <c r="DJ2849" s="107"/>
      <c r="DK2849" s="107"/>
      <c r="DL2849" s="107"/>
      <c r="DM2849" s="110"/>
      <c r="DN2849" s="110"/>
      <c r="DO2849" s="110"/>
      <c r="DP2849" s="110"/>
      <c r="DQ2849" s="110"/>
      <c r="DR2849" s="110"/>
      <c r="DS2849" s="110"/>
      <c r="DT2849" s="110"/>
      <c r="DU2849" s="497"/>
      <c r="DV2849" s="497"/>
      <c r="DW2849" s="497"/>
      <c r="DX2849" s="497"/>
      <c r="DY2849" s="497"/>
      <c r="DZ2849" s="497"/>
      <c r="EA2849" s="98"/>
      <c r="EB2849" s="99"/>
      <c r="EC2849" s="99"/>
      <c r="ED2849" s="99"/>
      <c r="EE2849" s="99"/>
      <c r="EF2849" s="99"/>
      <c r="EG2849" s="99"/>
      <c r="EH2849" s="99"/>
      <c r="EI2849" s="99"/>
      <c r="EJ2849" s="99"/>
      <c r="EK2849" s="99"/>
      <c r="EL2849" s="99"/>
      <c r="EM2849" s="99"/>
      <c r="EN2849" s="99"/>
      <c r="EO2849" s="99"/>
      <c r="EP2849" s="99"/>
      <c r="EQ2849" s="99"/>
      <c r="ER2849" s="99"/>
      <c r="ES2849" s="99"/>
      <c r="ET2849" s="99"/>
      <c r="EU2849" s="99"/>
      <c r="EV2849" s="99"/>
      <c r="EW2849" s="99"/>
      <c r="EX2849" s="119"/>
      <c r="EY2849" s="121"/>
      <c r="EZ2849" s="296"/>
      <c r="FA2849" s="83"/>
      <c r="FC2849" s="116"/>
      <c r="FD2849" s="116"/>
    </row>
    <row r="2850" spans="1:160" ht="15" customHeight="1" x14ac:dyDescent="0.2">
      <c r="A2850" s="100"/>
      <c r="B2850" s="100"/>
      <c r="C2850" s="74"/>
      <c r="D2850" s="74"/>
      <c r="E2850" s="74"/>
      <c r="F2850" s="74"/>
      <c r="G2850" s="75"/>
      <c r="H2850" s="435"/>
      <c r="I2850" s="73"/>
      <c r="J2850" s="101"/>
      <c r="K2850" s="113"/>
      <c r="L2850" s="103"/>
      <c r="M2850" s="569" t="str">
        <f>IF(NOT(ISERROR(FIND("Training",W2850))),"'Plot Psychometric_HH'",IF(NOT(ISERROR(FIND("1DAT",W2850))),"'Plot Tuning Azimuth_HH'",IF(NOT(ISERROR(FIND("HD_dt",W2850))),"'Plot HeadingDiscimination_PSTH_HH_dt_yuchen'",IF(NOT(ISERROR(FIND("HD",W2850))),"'Plot HeadingDiscimination_PSTH_HH'",IF(NOT(ISERROR(FIND("MemSac",W2850))),"'Memory Saccade Analysis_HH'",IF(NOT(ISERROR(FIND("DelSac",W2850))),"'Memory Saccade Analysis_HH'",IF(NOT(ISERROR(FIND("u-stim",W2850))),"'Plot Microstim_HH'","")))))))</f>
        <v/>
      </c>
      <c r="N2850" s="573"/>
      <c r="O2850" s="584"/>
      <c r="P2850" s="590"/>
      <c r="Q2850" s="590"/>
      <c r="R2850" s="590"/>
      <c r="S2850" s="590"/>
      <c r="T2850" s="590"/>
      <c r="U2850" s="590"/>
      <c r="V2850" s="583"/>
      <c r="W2850" s="170"/>
      <c r="X2850" s="192"/>
      <c r="Y2850" s="219"/>
      <c r="Z2850" s="217"/>
      <c r="AA2850" s="218"/>
      <c r="AB2850" s="77"/>
      <c r="AC2850" s="78"/>
      <c r="AD2850" s="199"/>
      <c r="AE2850" s="91"/>
      <c r="AF2850" s="79"/>
      <c r="AG2850" s="79"/>
      <c r="AH2850" s="80"/>
      <c r="AI2850" s="81"/>
      <c r="AJ2850" s="81"/>
      <c r="AK2850" s="81"/>
      <c r="AL2850" s="81"/>
      <c r="AM2850" s="114"/>
      <c r="AN2850" s="82"/>
      <c r="AO2850" s="83"/>
      <c r="AP2850" s="83"/>
      <c r="AQ2850" s="83"/>
      <c r="AR2850" s="84"/>
      <c r="AS2850" s="85"/>
      <c r="AT2850" s="85"/>
      <c r="AU2850" s="85"/>
      <c r="AV2850" s="85"/>
      <c r="AW2850" s="104"/>
      <c r="AX2850" s="86"/>
      <c r="AY2850" s="87"/>
      <c r="AZ2850" s="87"/>
      <c r="BA2850" s="87"/>
      <c r="BB2850" s="88"/>
      <c r="BC2850" s="89"/>
      <c r="BD2850" s="89"/>
      <c r="BE2850" s="89"/>
      <c r="BF2850" s="89"/>
      <c r="BG2850" s="115"/>
      <c r="BH2850" s="90"/>
      <c r="BI2850" s="251"/>
      <c r="BJ2850" s="252"/>
      <c r="BK2850" s="252"/>
      <c r="BL2850" s="230"/>
      <c r="BM2850" s="230"/>
      <c r="BN2850" s="230"/>
      <c r="BO2850" s="231"/>
      <c r="BP2850" s="231"/>
      <c r="BQ2850" s="231"/>
      <c r="BR2850" s="232"/>
      <c r="BS2850" s="232"/>
      <c r="BT2850" s="232"/>
      <c r="BU2850" s="230"/>
      <c r="BV2850" s="230"/>
      <c r="BW2850" s="231"/>
      <c r="BX2850" s="231"/>
      <c r="BY2850" s="232"/>
      <c r="BZ2850" s="235"/>
      <c r="CA2850" s="257"/>
      <c r="CB2850" s="233"/>
      <c r="CC2850" s="230"/>
      <c r="CD2850" s="230"/>
      <c r="CE2850" s="230"/>
      <c r="CF2850" s="230"/>
      <c r="CG2850" s="230"/>
      <c r="CH2850" s="230"/>
      <c r="CI2850" s="230"/>
      <c r="CJ2850" s="231"/>
      <c r="CK2850" s="231"/>
      <c r="CL2850" s="231"/>
      <c r="CM2850" s="231"/>
      <c r="CN2850" s="231"/>
      <c r="CO2850" s="231"/>
      <c r="CP2850" s="231"/>
      <c r="CQ2850" s="231"/>
      <c r="CR2850" s="232"/>
      <c r="CS2850" s="232"/>
      <c r="CT2850" s="232"/>
      <c r="CU2850" s="232"/>
      <c r="CV2850" s="232"/>
      <c r="CW2850" s="232"/>
      <c r="CX2850" s="232"/>
      <c r="CY2850" s="234"/>
      <c r="DA2850" s="106"/>
      <c r="DC2850" s="106"/>
      <c r="DD2850" s="106"/>
      <c r="DE2850" s="106"/>
      <c r="DF2850" s="92"/>
      <c r="DG2850" s="107"/>
      <c r="DH2850" s="107"/>
      <c r="DI2850" s="107"/>
      <c r="DJ2850" s="107"/>
      <c r="DK2850" s="107"/>
      <c r="DL2850" s="107"/>
      <c r="DM2850" s="110"/>
      <c r="DN2850" s="110"/>
      <c r="DO2850" s="110"/>
      <c r="DP2850" s="110"/>
      <c r="DQ2850" s="110"/>
      <c r="DR2850" s="110"/>
      <c r="DS2850" s="110"/>
      <c r="DT2850" s="110"/>
      <c r="DU2850" s="497"/>
      <c r="DV2850" s="497"/>
      <c r="DW2850" s="497"/>
      <c r="DX2850" s="497"/>
      <c r="DY2850" s="497"/>
      <c r="DZ2850" s="497"/>
      <c r="EA2850" s="98"/>
      <c r="EB2850" s="99"/>
      <c r="EC2850" s="99"/>
      <c r="ED2850" s="99"/>
      <c r="EE2850" s="99"/>
      <c r="EF2850" s="99"/>
      <c r="EG2850" s="99"/>
      <c r="EH2850" s="99"/>
      <c r="EI2850" s="99"/>
      <c r="EJ2850" s="99"/>
      <c r="EK2850" s="99"/>
      <c r="EL2850" s="99"/>
      <c r="EM2850" s="99"/>
      <c r="EN2850" s="99"/>
      <c r="EO2850" s="99"/>
      <c r="EP2850" s="99"/>
      <c r="EQ2850" s="99"/>
      <c r="ER2850" s="99"/>
      <c r="ES2850" s="99"/>
      <c r="ET2850" s="99"/>
      <c r="EU2850" s="99"/>
      <c r="EV2850" s="99"/>
      <c r="EW2850" s="99"/>
      <c r="EX2850" s="119"/>
      <c r="EY2850" s="121"/>
      <c r="EZ2850" s="296"/>
      <c r="FA2850" s="83"/>
      <c r="FC2850" s="116"/>
      <c r="FD2850" s="116"/>
    </row>
    <row r="2851" spans="1:160" ht="15" customHeight="1" x14ac:dyDescent="0.2">
      <c r="A2851" s="100"/>
      <c r="B2851" s="100"/>
      <c r="C2851" s="74"/>
      <c r="D2851" s="74"/>
      <c r="E2851" s="74"/>
      <c r="F2851" s="74"/>
      <c r="G2851" s="75"/>
      <c r="H2851" s="435"/>
      <c r="I2851" s="73"/>
      <c r="J2851" s="101"/>
      <c r="K2851" s="113"/>
      <c r="L2851" s="103"/>
      <c r="M2851" s="569" t="str">
        <f>IF(NOT(ISERROR(FIND("Training",W2851))),"'Plot Psychometric_HH'",IF(NOT(ISERROR(FIND("1DAT",W2851))),"'Plot Tuning Azimuth_HH'",IF(NOT(ISERROR(FIND("HD_dt",W2851))),"'Plot HeadingDiscimination_PSTH_HH_dt_yuchen'",IF(NOT(ISERROR(FIND("HD",W2851))),"'Plot HeadingDiscimination_PSTH_HH'",IF(NOT(ISERROR(FIND("MemSac",W2851))),"'Memory Saccade Analysis_HH'",IF(NOT(ISERROR(FIND("DelSac",W2851))),"'Memory Saccade Analysis_HH'",IF(NOT(ISERROR(FIND("u-stim",W2851))),"'Plot Microstim_HH'","")))))))</f>
        <v/>
      </c>
      <c r="N2851" s="573"/>
      <c r="O2851" s="584"/>
      <c r="P2851" s="590"/>
      <c r="Q2851" s="590"/>
      <c r="R2851" s="590"/>
      <c r="S2851" s="590"/>
      <c r="T2851" s="590"/>
      <c r="U2851" s="590"/>
      <c r="V2851" s="583"/>
      <c r="W2851" s="170"/>
      <c r="X2851" s="192"/>
      <c r="Y2851" s="219"/>
      <c r="Z2851" s="217"/>
      <c r="AA2851" s="218"/>
      <c r="AB2851" s="77"/>
      <c r="AC2851" s="78"/>
      <c r="AD2851" s="199"/>
      <c r="AE2851" s="91"/>
      <c r="AF2851" s="79"/>
      <c r="AG2851" s="79"/>
      <c r="AH2851" s="80"/>
      <c r="AI2851" s="81"/>
      <c r="AJ2851" s="81"/>
      <c r="AK2851" s="81"/>
      <c r="AL2851" s="81"/>
      <c r="AM2851" s="114"/>
      <c r="AN2851" s="82"/>
      <c r="AO2851" s="83"/>
      <c r="AP2851" s="83"/>
      <c r="AQ2851" s="83"/>
      <c r="AR2851" s="84"/>
      <c r="AS2851" s="85"/>
      <c r="AT2851" s="85"/>
      <c r="AU2851" s="85"/>
      <c r="AV2851" s="85"/>
      <c r="AW2851" s="104"/>
      <c r="AX2851" s="86"/>
      <c r="AY2851" s="87"/>
      <c r="AZ2851" s="87"/>
      <c r="BA2851" s="87"/>
      <c r="BB2851" s="88"/>
      <c r="BC2851" s="89"/>
      <c r="BD2851" s="89"/>
      <c r="BE2851" s="89"/>
      <c r="BF2851" s="89"/>
      <c r="BG2851" s="115"/>
      <c r="BH2851" s="90"/>
      <c r="BI2851" s="251"/>
      <c r="BJ2851" s="252"/>
      <c r="BK2851" s="252"/>
      <c r="BL2851" s="230"/>
      <c r="BM2851" s="230"/>
      <c r="BN2851" s="230"/>
      <c r="BO2851" s="231"/>
      <c r="BP2851" s="231"/>
      <c r="BQ2851" s="231"/>
      <c r="BR2851" s="232"/>
      <c r="BS2851" s="232"/>
      <c r="BT2851" s="232"/>
      <c r="BU2851" s="230"/>
      <c r="BV2851" s="230"/>
      <c r="BW2851" s="231"/>
      <c r="BX2851" s="231"/>
      <c r="BY2851" s="232"/>
      <c r="BZ2851" s="235"/>
      <c r="CA2851" s="257"/>
      <c r="CB2851" s="233"/>
      <c r="CC2851" s="230"/>
      <c r="CD2851" s="230"/>
      <c r="CE2851" s="230"/>
      <c r="CF2851" s="230"/>
      <c r="CG2851" s="230"/>
      <c r="CH2851" s="230"/>
      <c r="CI2851" s="230"/>
      <c r="CJ2851" s="231"/>
      <c r="CK2851" s="231"/>
      <c r="CL2851" s="231"/>
      <c r="CM2851" s="231"/>
      <c r="CN2851" s="231"/>
      <c r="CO2851" s="231"/>
      <c r="CP2851" s="231"/>
      <c r="CQ2851" s="231"/>
      <c r="CR2851" s="232"/>
      <c r="CS2851" s="232"/>
      <c r="CT2851" s="232"/>
      <c r="CU2851" s="232"/>
      <c r="CV2851" s="232"/>
      <c r="CW2851" s="232"/>
      <c r="CX2851" s="232"/>
      <c r="CY2851" s="234"/>
      <c r="DA2851" s="106"/>
      <c r="DC2851" s="106"/>
      <c r="DD2851" s="106"/>
      <c r="DE2851" s="106"/>
      <c r="DF2851" s="92"/>
      <c r="DG2851" s="107"/>
      <c r="DH2851" s="107"/>
      <c r="DI2851" s="107"/>
      <c r="DJ2851" s="107"/>
      <c r="DK2851" s="107"/>
      <c r="DL2851" s="107"/>
      <c r="DM2851" s="110"/>
      <c r="DN2851" s="110"/>
      <c r="DO2851" s="110"/>
      <c r="DP2851" s="110"/>
      <c r="DQ2851" s="110"/>
      <c r="DR2851" s="110"/>
      <c r="DS2851" s="110"/>
      <c r="DT2851" s="110"/>
      <c r="DU2851" s="497"/>
      <c r="DV2851" s="497"/>
      <c r="DW2851" s="497"/>
      <c r="DX2851" s="497"/>
      <c r="DY2851" s="497"/>
      <c r="DZ2851" s="497"/>
      <c r="EA2851" s="98"/>
      <c r="EB2851" s="99"/>
      <c r="EC2851" s="99"/>
      <c r="ED2851" s="99"/>
      <c r="EE2851" s="99"/>
      <c r="EF2851" s="99"/>
      <c r="EG2851" s="99"/>
      <c r="EH2851" s="99"/>
      <c r="EI2851" s="99"/>
      <c r="EJ2851" s="99"/>
      <c r="EK2851" s="99"/>
      <c r="EL2851" s="99"/>
      <c r="EM2851" s="99"/>
      <c r="EN2851" s="99"/>
      <c r="EO2851" s="99"/>
      <c r="EP2851" s="99"/>
      <c r="EQ2851" s="99"/>
      <c r="ER2851" s="99"/>
      <c r="ES2851" s="99"/>
      <c r="ET2851" s="99"/>
      <c r="EU2851" s="99"/>
      <c r="EV2851" s="99"/>
      <c r="EW2851" s="99"/>
      <c r="EX2851" s="119"/>
      <c r="EY2851" s="121"/>
      <c r="EZ2851" s="296"/>
      <c r="FA2851" s="83"/>
      <c r="FC2851" s="116"/>
      <c r="FD2851" s="116"/>
    </row>
    <row r="2852" spans="1:160" ht="15" customHeight="1" x14ac:dyDescent="0.2">
      <c r="A2852" s="100"/>
      <c r="B2852" s="100"/>
      <c r="C2852" s="74"/>
      <c r="D2852" s="74"/>
      <c r="E2852" s="74"/>
      <c r="F2852" s="74"/>
      <c r="G2852" s="75"/>
      <c r="H2852" s="435"/>
      <c r="I2852" s="73"/>
      <c r="J2852" s="101"/>
      <c r="K2852" s="113"/>
      <c r="L2852" s="103"/>
      <c r="M2852" s="569" t="str">
        <f>IF(NOT(ISERROR(FIND("Training",W2852))),"'Plot Psychometric_HH'",IF(NOT(ISERROR(FIND("1DAT",W2852))),"'Plot Tuning Azimuth_HH'",IF(NOT(ISERROR(FIND("HD_dt",W2852))),"'Plot HeadingDiscimination_PSTH_HH_dt_yuchen'",IF(NOT(ISERROR(FIND("HD",W2852))),"'Plot HeadingDiscimination_PSTH_HH'",IF(NOT(ISERROR(FIND("MemSac",W2852))),"'Memory Saccade Analysis_HH'",IF(NOT(ISERROR(FIND("DelSac",W2852))),"'Memory Saccade Analysis_HH'",IF(NOT(ISERROR(FIND("u-stim",W2852))),"'Plot Microstim_HH'","")))))))</f>
        <v/>
      </c>
      <c r="N2852" s="573"/>
      <c r="O2852" s="584"/>
      <c r="P2852" s="590"/>
      <c r="Q2852" s="590"/>
      <c r="R2852" s="590"/>
      <c r="S2852" s="590"/>
      <c r="T2852" s="590"/>
      <c r="U2852" s="590"/>
      <c r="V2852" s="583"/>
      <c r="W2852" s="170"/>
      <c r="X2852" s="192"/>
      <c r="Y2852" s="219"/>
      <c r="Z2852" s="217"/>
      <c r="AA2852" s="218"/>
      <c r="AB2852" s="77"/>
      <c r="AC2852" s="78"/>
      <c r="AD2852" s="199"/>
      <c r="AE2852" s="91"/>
      <c r="AF2852" s="79"/>
      <c r="AG2852" s="79"/>
      <c r="AH2852" s="80"/>
      <c r="AI2852" s="81"/>
      <c r="AJ2852" s="81"/>
      <c r="AK2852" s="81"/>
      <c r="AL2852" s="81"/>
      <c r="AM2852" s="114"/>
      <c r="AN2852" s="82"/>
      <c r="AO2852" s="83"/>
      <c r="AP2852" s="83"/>
      <c r="AQ2852" s="83"/>
      <c r="AR2852" s="84"/>
      <c r="AS2852" s="85"/>
      <c r="AT2852" s="85"/>
      <c r="AU2852" s="85"/>
      <c r="AV2852" s="85"/>
      <c r="AW2852" s="104"/>
      <c r="AX2852" s="86"/>
      <c r="AY2852" s="87"/>
      <c r="AZ2852" s="87"/>
      <c r="BA2852" s="87"/>
      <c r="BB2852" s="88"/>
      <c r="BC2852" s="89"/>
      <c r="BD2852" s="89"/>
      <c r="BE2852" s="89"/>
      <c r="BF2852" s="89"/>
      <c r="BG2852" s="115"/>
      <c r="BH2852" s="90"/>
      <c r="BI2852" s="251"/>
      <c r="BJ2852" s="252"/>
      <c r="BK2852" s="252"/>
      <c r="BL2852" s="230"/>
      <c r="BM2852" s="230"/>
      <c r="BN2852" s="230"/>
      <c r="BO2852" s="231"/>
      <c r="BP2852" s="231"/>
      <c r="BQ2852" s="231"/>
      <c r="BR2852" s="232"/>
      <c r="BS2852" s="232"/>
      <c r="BT2852" s="232"/>
      <c r="BU2852" s="230"/>
      <c r="BV2852" s="230"/>
      <c r="BW2852" s="231"/>
      <c r="BX2852" s="231"/>
      <c r="BY2852" s="232"/>
      <c r="BZ2852" s="235"/>
      <c r="CA2852" s="257"/>
      <c r="CB2852" s="233"/>
      <c r="CC2852" s="230"/>
      <c r="CD2852" s="230"/>
      <c r="CE2852" s="230"/>
      <c r="CF2852" s="230"/>
      <c r="CG2852" s="230"/>
      <c r="CH2852" s="230"/>
      <c r="CI2852" s="230"/>
      <c r="CJ2852" s="231"/>
      <c r="CK2852" s="231"/>
      <c r="CL2852" s="231"/>
      <c r="CM2852" s="231"/>
      <c r="CN2852" s="231"/>
      <c r="CO2852" s="231"/>
      <c r="CP2852" s="231"/>
      <c r="CQ2852" s="231"/>
      <c r="CR2852" s="232"/>
      <c r="CS2852" s="232"/>
      <c r="CT2852" s="232"/>
      <c r="CU2852" s="232"/>
      <c r="CV2852" s="232"/>
      <c r="CW2852" s="232"/>
      <c r="CX2852" s="232"/>
      <c r="CY2852" s="234"/>
      <c r="DA2852" s="106"/>
      <c r="DC2852" s="106"/>
      <c r="DD2852" s="106"/>
      <c r="DE2852" s="106"/>
      <c r="DF2852" s="92"/>
      <c r="DG2852" s="107"/>
      <c r="DH2852" s="107"/>
      <c r="DI2852" s="107"/>
      <c r="DJ2852" s="107"/>
      <c r="DK2852" s="107"/>
      <c r="DL2852" s="107"/>
      <c r="DM2852" s="110"/>
      <c r="DN2852" s="110"/>
      <c r="DO2852" s="110"/>
      <c r="DP2852" s="110"/>
      <c r="DQ2852" s="110"/>
      <c r="DR2852" s="110"/>
      <c r="DS2852" s="110"/>
      <c r="DT2852" s="110"/>
      <c r="DU2852" s="497"/>
      <c r="DV2852" s="497"/>
      <c r="DW2852" s="497"/>
      <c r="DX2852" s="497"/>
      <c r="DY2852" s="497"/>
      <c r="DZ2852" s="497"/>
      <c r="EA2852" s="98"/>
      <c r="EB2852" s="99"/>
      <c r="EC2852" s="99"/>
      <c r="ED2852" s="99"/>
      <c r="EE2852" s="99"/>
      <c r="EF2852" s="99"/>
      <c r="EG2852" s="99"/>
      <c r="EH2852" s="99"/>
      <c r="EI2852" s="99"/>
      <c r="EJ2852" s="99"/>
      <c r="EK2852" s="99"/>
      <c r="EL2852" s="99"/>
      <c r="EM2852" s="99"/>
      <c r="EN2852" s="99"/>
      <c r="EO2852" s="99"/>
      <c r="EP2852" s="99"/>
      <c r="EQ2852" s="99"/>
      <c r="ER2852" s="99"/>
      <c r="ES2852" s="99"/>
      <c r="ET2852" s="99"/>
      <c r="EU2852" s="99"/>
      <c r="EV2852" s="99"/>
      <c r="EW2852" s="99"/>
      <c r="EX2852" s="119"/>
      <c r="EY2852" s="121"/>
      <c r="EZ2852" s="296"/>
      <c r="FA2852" s="83"/>
      <c r="FC2852" s="116"/>
      <c r="FD2852" s="116"/>
    </row>
    <row r="2853" spans="1:160" ht="15" customHeight="1" x14ac:dyDescent="0.2">
      <c r="A2853" s="100"/>
      <c r="B2853" s="100"/>
      <c r="C2853" s="74"/>
      <c r="D2853" s="74"/>
      <c r="E2853" s="74"/>
      <c r="F2853" s="74"/>
      <c r="G2853" s="75"/>
      <c r="H2853" s="435"/>
      <c r="I2853" s="73"/>
      <c r="J2853" s="101"/>
      <c r="K2853" s="113"/>
      <c r="L2853" s="103"/>
      <c r="M2853" s="569" t="str">
        <f>IF(NOT(ISERROR(FIND("Training",W2853))),"'Plot Psychometric_HH'",IF(NOT(ISERROR(FIND("1DAT",W2853))),"'Plot Tuning Azimuth_HH'",IF(NOT(ISERROR(FIND("HD_dt",W2853))),"'Plot HeadingDiscimination_PSTH_HH_dt_yuchen'",IF(NOT(ISERROR(FIND("HD",W2853))),"'Plot HeadingDiscimination_PSTH_HH'",IF(NOT(ISERROR(FIND("MemSac",W2853))),"'Memory Saccade Analysis_HH'",IF(NOT(ISERROR(FIND("DelSac",W2853))),"'Memory Saccade Analysis_HH'",IF(NOT(ISERROR(FIND("u-stim",W2853))),"'Plot Microstim_HH'","")))))))</f>
        <v/>
      </c>
      <c r="N2853" s="573"/>
      <c r="O2853" s="584"/>
      <c r="P2853" s="590"/>
      <c r="Q2853" s="590"/>
      <c r="R2853" s="590"/>
      <c r="S2853" s="590"/>
      <c r="T2853" s="590"/>
      <c r="U2853" s="590"/>
      <c r="V2853" s="583"/>
      <c r="W2853" s="170"/>
      <c r="X2853" s="192"/>
      <c r="Y2853" s="219"/>
      <c r="Z2853" s="217"/>
      <c r="AA2853" s="218"/>
      <c r="AB2853" s="77"/>
      <c r="AC2853" s="78"/>
      <c r="AD2853" s="199"/>
      <c r="AE2853" s="91"/>
      <c r="AF2853" s="79"/>
      <c r="AG2853" s="79"/>
      <c r="AH2853" s="80"/>
      <c r="AI2853" s="81"/>
      <c r="AJ2853" s="81"/>
      <c r="AK2853" s="81"/>
      <c r="AL2853" s="81"/>
      <c r="AM2853" s="114"/>
      <c r="AN2853" s="82"/>
      <c r="AO2853" s="83"/>
      <c r="AP2853" s="83"/>
      <c r="AQ2853" s="83"/>
      <c r="AR2853" s="84"/>
      <c r="AS2853" s="85"/>
      <c r="AT2853" s="85"/>
      <c r="AU2853" s="85"/>
      <c r="AV2853" s="85"/>
      <c r="AW2853" s="104"/>
      <c r="AX2853" s="86"/>
      <c r="AY2853" s="87"/>
      <c r="AZ2853" s="87"/>
      <c r="BA2853" s="87"/>
      <c r="BB2853" s="88"/>
      <c r="BC2853" s="89"/>
      <c r="BD2853" s="89"/>
      <c r="BE2853" s="89"/>
      <c r="BF2853" s="89"/>
      <c r="BG2853" s="115"/>
      <c r="BH2853" s="90"/>
      <c r="BI2853" s="251"/>
      <c r="BJ2853" s="252"/>
      <c r="BK2853" s="252"/>
      <c r="BL2853" s="230"/>
      <c r="BM2853" s="230"/>
      <c r="BN2853" s="230"/>
      <c r="BO2853" s="231"/>
      <c r="BP2853" s="231"/>
      <c r="BQ2853" s="231"/>
      <c r="BR2853" s="232"/>
      <c r="BS2853" s="232"/>
      <c r="BT2853" s="232"/>
      <c r="BU2853" s="230"/>
      <c r="BV2853" s="230"/>
      <c r="BW2853" s="231"/>
      <c r="BX2853" s="231"/>
      <c r="BY2853" s="232"/>
      <c r="BZ2853" s="235"/>
      <c r="CA2853" s="257"/>
      <c r="CB2853" s="233"/>
      <c r="CC2853" s="230"/>
      <c r="CD2853" s="230"/>
      <c r="CE2853" s="230"/>
      <c r="CF2853" s="230"/>
      <c r="CG2853" s="230"/>
      <c r="CH2853" s="230"/>
      <c r="CI2853" s="230"/>
      <c r="CJ2853" s="231"/>
      <c r="CK2853" s="231"/>
      <c r="CL2853" s="231"/>
      <c r="CM2853" s="231"/>
      <c r="CN2853" s="231"/>
      <c r="CO2853" s="231"/>
      <c r="CP2853" s="231"/>
      <c r="CQ2853" s="231"/>
      <c r="CR2853" s="232"/>
      <c r="CS2853" s="232"/>
      <c r="CT2853" s="232"/>
      <c r="CU2853" s="232"/>
      <c r="CV2853" s="232"/>
      <c r="CW2853" s="232"/>
      <c r="CX2853" s="232"/>
      <c r="CY2853" s="234"/>
      <c r="DA2853" s="106"/>
      <c r="DC2853" s="106"/>
      <c r="DD2853" s="106"/>
      <c r="DE2853" s="106"/>
      <c r="DF2853" s="92"/>
      <c r="DG2853" s="107"/>
      <c r="DH2853" s="107"/>
      <c r="DI2853" s="107"/>
      <c r="DJ2853" s="107"/>
      <c r="DK2853" s="107"/>
      <c r="DL2853" s="107"/>
      <c r="DM2853" s="110"/>
      <c r="DN2853" s="110"/>
      <c r="DO2853" s="110"/>
      <c r="DP2853" s="110"/>
      <c r="DQ2853" s="110"/>
      <c r="DR2853" s="110"/>
      <c r="DS2853" s="110"/>
      <c r="DT2853" s="110"/>
      <c r="DU2853" s="497"/>
      <c r="DV2853" s="497"/>
      <c r="DW2853" s="497"/>
      <c r="DX2853" s="497"/>
      <c r="DY2853" s="497"/>
      <c r="DZ2853" s="497"/>
      <c r="EA2853" s="98"/>
      <c r="EB2853" s="99"/>
      <c r="EC2853" s="99"/>
      <c r="ED2853" s="99"/>
      <c r="EE2853" s="99"/>
      <c r="EF2853" s="99"/>
      <c r="EG2853" s="99"/>
      <c r="EH2853" s="99"/>
      <c r="EI2853" s="99"/>
      <c r="EJ2853" s="99"/>
      <c r="EK2853" s="99"/>
      <c r="EL2853" s="99"/>
      <c r="EM2853" s="99"/>
      <c r="EN2853" s="99"/>
      <c r="EO2853" s="99"/>
      <c r="EP2853" s="99"/>
      <c r="EQ2853" s="99"/>
      <c r="ER2853" s="99"/>
      <c r="ES2853" s="99"/>
      <c r="ET2853" s="99"/>
      <c r="EU2853" s="99"/>
      <c r="EV2853" s="99"/>
      <c r="EW2853" s="99"/>
      <c r="EX2853" s="119"/>
      <c r="EY2853" s="121"/>
      <c r="EZ2853" s="296"/>
      <c r="FA2853" s="83"/>
      <c r="FC2853" s="116"/>
      <c r="FD2853" s="116"/>
    </row>
    <row r="2854" spans="1:160" ht="15" customHeight="1" x14ac:dyDescent="0.2">
      <c r="A2854" s="100"/>
      <c r="B2854" s="100"/>
      <c r="C2854" s="74"/>
      <c r="D2854" s="74"/>
      <c r="E2854" s="74"/>
      <c r="F2854" s="74"/>
      <c r="G2854" s="75"/>
      <c r="H2854" s="435"/>
      <c r="I2854" s="73"/>
      <c r="J2854" s="101"/>
      <c r="K2854" s="113"/>
      <c r="L2854" s="103"/>
      <c r="M2854" s="569" t="str">
        <f>IF(NOT(ISERROR(FIND("Training",W2854))),"'Plot Psychometric_HH'",IF(NOT(ISERROR(FIND("1DAT",W2854))),"'Plot Tuning Azimuth_HH'",IF(NOT(ISERROR(FIND("HD_dt",W2854))),"'Plot HeadingDiscimination_PSTH_HH_dt_yuchen'",IF(NOT(ISERROR(FIND("HD",W2854))),"'Plot HeadingDiscimination_PSTH_HH'",IF(NOT(ISERROR(FIND("MemSac",W2854))),"'Memory Saccade Analysis_HH'",IF(NOT(ISERROR(FIND("DelSac",W2854))),"'Memory Saccade Analysis_HH'",IF(NOT(ISERROR(FIND("u-stim",W2854))),"'Plot Microstim_HH'","")))))))</f>
        <v/>
      </c>
      <c r="N2854" s="573"/>
      <c r="O2854" s="584"/>
      <c r="P2854" s="590"/>
      <c r="Q2854" s="590"/>
      <c r="R2854" s="590"/>
      <c r="S2854" s="590"/>
      <c r="T2854" s="590"/>
      <c r="U2854" s="590"/>
      <c r="V2854" s="583"/>
      <c r="W2854" s="170"/>
      <c r="X2854" s="192"/>
      <c r="Y2854" s="219"/>
      <c r="Z2854" s="217"/>
      <c r="AA2854" s="218"/>
      <c r="AB2854" s="77"/>
      <c r="AC2854" s="78"/>
      <c r="AD2854" s="199"/>
      <c r="AE2854" s="91"/>
      <c r="AF2854" s="79"/>
      <c r="AG2854" s="79"/>
      <c r="AH2854" s="80"/>
      <c r="AI2854" s="81"/>
      <c r="AJ2854" s="81"/>
      <c r="AK2854" s="81"/>
      <c r="AL2854" s="81"/>
      <c r="AM2854" s="114"/>
      <c r="AN2854" s="82"/>
      <c r="AO2854" s="83"/>
      <c r="AP2854" s="83"/>
      <c r="AQ2854" s="83"/>
      <c r="AR2854" s="84"/>
      <c r="AS2854" s="85"/>
      <c r="AT2854" s="85"/>
      <c r="AU2854" s="85"/>
      <c r="AV2854" s="85"/>
      <c r="AW2854" s="104"/>
      <c r="AX2854" s="86"/>
      <c r="AY2854" s="87"/>
      <c r="AZ2854" s="87"/>
      <c r="BA2854" s="87"/>
      <c r="BB2854" s="88"/>
      <c r="BC2854" s="89"/>
      <c r="BD2854" s="89"/>
      <c r="BE2854" s="89"/>
      <c r="BF2854" s="89"/>
      <c r="BG2854" s="115"/>
      <c r="BH2854" s="90"/>
      <c r="BI2854" s="251"/>
      <c r="BJ2854" s="252"/>
      <c r="BK2854" s="252"/>
      <c r="BL2854" s="230"/>
      <c r="BM2854" s="230"/>
      <c r="BN2854" s="230"/>
      <c r="BO2854" s="231"/>
      <c r="BP2854" s="231"/>
      <c r="BQ2854" s="231"/>
      <c r="BR2854" s="232"/>
      <c r="BS2854" s="232"/>
      <c r="BT2854" s="232"/>
      <c r="BU2854" s="230"/>
      <c r="BV2854" s="230"/>
      <c r="BW2854" s="231"/>
      <c r="BX2854" s="231"/>
      <c r="BY2854" s="232"/>
      <c r="BZ2854" s="235"/>
      <c r="CA2854" s="257"/>
      <c r="CB2854" s="233"/>
      <c r="CC2854" s="230"/>
      <c r="CD2854" s="230"/>
      <c r="CE2854" s="230"/>
      <c r="CF2854" s="230"/>
      <c r="CG2854" s="230"/>
      <c r="CH2854" s="230"/>
      <c r="CI2854" s="230"/>
      <c r="CJ2854" s="231"/>
      <c r="CK2854" s="231"/>
      <c r="CL2854" s="231"/>
      <c r="CM2854" s="231"/>
      <c r="CN2854" s="231"/>
      <c r="CO2854" s="231"/>
      <c r="CP2854" s="231"/>
      <c r="CQ2854" s="231"/>
      <c r="CR2854" s="232"/>
      <c r="CS2854" s="232"/>
      <c r="CT2854" s="232"/>
      <c r="CU2854" s="232"/>
      <c r="CV2854" s="232"/>
      <c r="CW2854" s="232"/>
      <c r="CX2854" s="232"/>
      <c r="CY2854" s="234"/>
      <c r="DA2854" s="106"/>
      <c r="DC2854" s="106"/>
      <c r="DD2854" s="106"/>
      <c r="DE2854" s="106"/>
      <c r="DF2854" s="92"/>
      <c r="DG2854" s="107"/>
      <c r="DH2854" s="107"/>
      <c r="DI2854" s="107"/>
      <c r="DJ2854" s="107"/>
      <c r="DK2854" s="107"/>
      <c r="DL2854" s="107"/>
      <c r="DM2854" s="110"/>
      <c r="DN2854" s="110"/>
      <c r="DO2854" s="110"/>
      <c r="DP2854" s="110"/>
      <c r="DQ2854" s="110"/>
      <c r="DR2854" s="110"/>
      <c r="DS2854" s="110"/>
      <c r="DT2854" s="110"/>
      <c r="DU2854" s="497"/>
      <c r="DV2854" s="497"/>
      <c r="DW2854" s="497"/>
      <c r="DX2854" s="497"/>
      <c r="DY2854" s="497"/>
      <c r="DZ2854" s="497"/>
      <c r="EA2854" s="98"/>
      <c r="EB2854" s="99"/>
      <c r="EC2854" s="99"/>
      <c r="ED2854" s="99"/>
      <c r="EE2854" s="99"/>
      <c r="EF2854" s="99"/>
      <c r="EG2854" s="99"/>
      <c r="EH2854" s="99"/>
      <c r="EI2854" s="99"/>
      <c r="EJ2854" s="99"/>
      <c r="EK2854" s="99"/>
      <c r="EL2854" s="99"/>
      <c r="EM2854" s="99"/>
      <c r="EN2854" s="99"/>
      <c r="EO2854" s="99"/>
      <c r="EP2854" s="99"/>
      <c r="EQ2854" s="99"/>
      <c r="ER2854" s="99"/>
      <c r="ES2854" s="99"/>
      <c r="ET2854" s="99"/>
      <c r="EU2854" s="99"/>
      <c r="EV2854" s="99"/>
      <c r="EW2854" s="99"/>
      <c r="EX2854" s="119"/>
      <c r="EY2854" s="121"/>
      <c r="EZ2854" s="296"/>
      <c r="FA2854" s="83"/>
      <c r="FC2854" s="116"/>
      <c r="FD2854" s="116"/>
    </row>
    <row r="2855" spans="1:160" ht="15" customHeight="1" x14ac:dyDescent="0.2">
      <c r="A2855" s="100"/>
      <c r="B2855" s="100"/>
      <c r="C2855" s="74"/>
      <c r="D2855" s="74"/>
      <c r="E2855" s="74"/>
      <c r="F2855" s="74"/>
      <c r="G2855" s="75"/>
      <c r="H2855" s="435"/>
      <c r="I2855" s="73"/>
      <c r="J2855" s="101"/>
      <c r="K2855" s="113"/>
      <c r="L2855" s="103"/>
      <c r="M2855" s="569" t="str">
        <f>IF(NOT(ISERROR(FIND("Training",W2855))),"'Plot Psychometric_HH'",IF(NOT(ISERROR(FIND("1DAT",W2855))),"'Plot Tuning Azimuth_HH'",IF(NOT(ISERROR(FIND("HD_dt",W2855))),"'Plot HeadingDiscimination_PSTH_HH_dt_yuchen'",IF(NOT(ISERROR(FIND("HD",W2855))),"'Plot HeadingDiscimination_PSTH_HH'",IF(NOT(ISERROR(FIND("MemSac",W2855))),"'Memory Saccade Analysis_HH'",IF(NOT(ISERROR(FIND("DelSac",W2855))),"'Memory Saccade Analysis_HH'",IF(NOT(ISERROR(FIND("u-stim",W2855))),"'Plot Microstim_HH'","")))))))</f>
        <v/>
      </c>
      <c r="N2855" s="573"/>
      <c r="O2855" s="584"/>
      <c r="P2855" s="590"/>
      <c r="Q2855" s="590"/>
      <c r="R2855" s="590"/>
      <c r="S2855" s="590"/>
      <c r="T2855" s="590"/>
      <c r="U2855" s="590"/>
      <c r="V2855" s="583"/>
      <c r="W2855" s="170"/>
      <c r="X2855" s="192"/>
      <c r="Y2855" s="219"/>
      <c r="Z2855" s="217"/>
      <c r="AA2855" s="218"/>
      <c r="AB2855" s="77"/>
      <c r="AC2855" s="78"/>
      <c r="AD2855" s="199"/>
      <c r="AE2855" s="91"/>
      <c r="AF2855" s="79"/>
      <c r="AG2855" s="79"/>
      <c r="AH2855" s="80"/>
      <c r="AI2855" s="81"/>
      <c r="AJ2855" s="81"/>
      <c r="AK2855" s="81"/>
      <c r="AL2855" s="81"/>
      <c r="AM2855" s="114"/>
      <c r="AN2855" s="82"/>
      <c r="AO2855" s="83"/>
      <c r="AP2855" s="83"/>
      <c r="AQ2855" s="83"/>
      <c r="AR2855" s="84"/>
      <c r="AS2855" s="85"/>
      <c r="AT2855" s="85"/>
      <c r="AU2855" s="85"/>
      <c r="AV2855" s="85"/>
      <c r="AW2855" s="104"/>
      <c r="AX2855" s="86"/>
      <c r="AY2855" s="87"/>
      <c r="AZ2855" s="87"/>
      <c r="BA2855" s="87"/>
      <c r="BB2855" s="88"/>
      <c r="BC2855" s="89"/>
      <c r="BD2855" s="89"/>
      <c r="BE2855" s="89"/>
      <c r="BF2855" s="89"/>
      <c r="BG2855" s="115"/>
      <c r="BH2855" s="90"/>
      <c r="BI2855" s="251"/>
      <c r="BJ2855" s="252"/>
      <c r="BK2855" s="252"/>
      <c r="BL2855" s="230"/>
      <c r="BM2855" s="230"/>
      <c r="BN2855" s="230"/>
      <c r="BO2855" s="231"/>
      <c r="BP2855" s="231"/>
      <c r="BQ2855" s="231"/>
      <c r="BR2855" s="232"/>
      <c r="BS2855" s="232"/>
      <c r="BT2855" s="232"/>
      <c r="BU2855" s="230"/>
      <c r="BV2855" s="230"/>
      <c r="BW2855" s="231"/>
      <c r="BX2855" s="231"/>
      <c r="BY2855" s="232"/>
      <c r="BZ2855" s="235"/>
      <c r="CA2855" s="257"/>
      <c r="CB2855" s="233"/>
      <c r="CC2855" s="230"/>
      <c r="CD2855" s="230"/>
      <c r="CE2855" s="230"/>
      <c r="CF2855" s="230"/>
      <c r="CG2855" s="230"/>
      <c r="CH2855" s="230"/>
      <c r="CI2855" s="230"/>
      <c r="CJ2855" s="231"/>
      <c r="CK2855" s="231"/>
      <c r="CL2855" s="231"/>
      <c r="CM2855" s="231"/>
      <c r="CN2855" s="231"/>
      <c r="CO2855" s="231"/>
      <c r="CP2855" s="231"/>
      <c r="CQ2855" s="231"/>
      <c r="CR2855" s="232"/>
      <c r="CS2855" s="232"/>
      <c r="CT2855" s="232"/>
      <c r="CU2855" s="232"/>
      <c r="CV2855" s="232"/>
      <c r="CW2855" s="232"/>
      <c r="CX2855" s="232"/>
      <c r="CY2855" s="234"/>
      <c r="DA2855" s="106"/>
      <c r="DC2855" s="106"/>
      <c r="DD2855" s="106"/>
      <c r="DE2855" s="106"/>
      <c r="DF2855" s="92"/>
      <c r="DG2855" s="107"/>
      <c r="DH2855" s="107"/>
      <c r="DI2855" s="107"/>
      <c r="DJ2855" s="107"/>
      <c r="DK2855" s="107"/>
      <c r="DL2855" s="107"/>
      <c r="DM2855" s="110"/>
      <c r="DN2855" s="110"/>
      <c r="DO2855" s="110"/>
      <c r="DP2855" s="110"/>
      <c r="DQ2855" s="110"/>
      <c r="DR2855" s="110"/>
      <c r="DS2855" s="110"/>
      <c r="DT2855" s="110"/>
      <c r="DU2855" s="497"/>
      <c r="DV2855" s="497"/>
      <c r="DW2855" s="497"/>
      <c r="DX2855" s="497"/>
      <c r="DY2855" s="497"/>
      <c r="DZ2855" s="497"/>
      <c r="EA2855" s="98"/>
      <c r="EB2855" s="99"/>
      <c r="EC2855" s="99"/>
      <c r="ED2855" s="99"/>
      <c r="EE2855" s="99"/>
      <c r="EF2855" s="99"/>
      <c r="EG2855" s="99"/>
      <c r="EH2855" s="99"/>
      <c r="EI2855" s="99"/>
      <c r="EJ2855" s="99"/>
      <c r="EK2855" s="99"/>
      <c r="EL2855" s="99"/>
      <c r="EM2855" s="99"/>
      <c r="EN2855" s="99"/>
      <c r="EO2855" s="99"/>
      <c r="EP2855" s="99"/>
      <c r="EQ2855" s="99"/>
      <c r="ER2855" s="99"/>
      <c r="ES2855" s="99"/>
      <c r="ET2855" s="99"/>
      <c r="EU2855" s="99"/>
      <c r="EV2855" s="99"/>
      <c r="EW2855" s="99"/>
      <c r="EX2855" s="119"/>
      <c r="EY2855" s="121"/>
      <c r="EZ2855" s="296"/>
      <c r="FA2855" s="83"/>
      <c r="FC2855" s="116"/>
      <c r="FD2855" s="116"/>
    </row>
    <row r="2856" spans="1:160" ht="15" customHeight="1" x14ac:dyDescent="0.2">
      <c r="A2856" s="100"/>
      <c r="B2856" s="100"/>
      <c r="C2856" s="74"/>
      <c r="D2856" s="74"/>
      <c r="E2856" s="74"/>
      <c r="F2856" s="74"/>
      <c r="G2856" s="75"/>
      <c r="H2856" s="435"/>
      <c r="I2856" s="73"/>
      <c r="J2856" s="101"/>
      <c r="K2856" s="113"/>
      <c r="L2856" s="103"/>
      <c r="M2856" s="569" t="str">
        <f>IF(NOT(ISERROR(FIND("Training",W2856))),"'Plot Psychometric_HH'",IF(NOT(ISERROR(FIND("1DAT",W2856))),"'Plot Tuning Azimuth_HH'",IF(NOT(ISERROR(FIND("HD_dt",W2856))),"'Plot HeadingDiscimination_PSTH_HH_dt_yuchen'",IF(NOT(ISERROR(FIND("HD",W2856))),"'Plot HeadingDiscimination_PSTH_HH'",IF(NOT(ISERROR(FIND("MemSac",W2856))),"'Memory Saccade Analysis_HH'",IF(NOT(ISERROR(FIND("DelSac",W2856))),"'Memory Saccade Analysis_HH'",IF(NOT(ISERROR(FIND("u-stim",W2856))),"'Plot Microstim_HH'","")))))))</f>
        <v/>
      </c>
      <c r="N2856" s="573"/>
      <c r="O2856" s="584"/>
      <c r="P2856" s="590"/>
      <c r="Q2856" s="590"/>
      <c r="R2856" s="590"/>
      <c r="S2856" s="590"/>
      <c r="T2856" s="590"/>
      <c r="U2856" s="590"/>
      <c r="V2856" s="583"/>
      <c r="W2856" s="170"/>
      <c r="X2856" s="192"/>
      <c r="Y2856" s="219"/>
      <c r="Z2856" s="217"/>
      <c r="AA2856" s="218"/>
      <c r="AB2856" s="77"/>
      <c r="AC2856" s="78"/>
      <c r="AD2856" s="199"/>
      <c r="AE2856" s="91"/>
      <c r="AF2856" s="79"/>
      <c r="AG2856" s="79"/>
      <c r="AH2856" s="80"/>
      <c r="AI2856" s="81"/>
      <c r="AJ2856" s="81"/>
      <c r="AK2856" s="81"/>
      <c r="AL2856" s="81"/>
      <c r="AM2856" s="114"/>
      <c r="AN2856" s="82"/>
      <c r="AO2856" s="83"/>
      <c r="AP2856" s="83"/>
      <c r="AQ2856" s="83"/>
      <c r="AR2856" s="84"/>
      <c r="AS2856" s="85"/>
      <c r="AT2856" s="85"/>
      <c r="AU2856" s="85"/>
      <c r="AV2856" s="85"/>
      <c r="AW2856" s="104"/>
      <c r="AX2856" s="86"/>
      <c r="AY2856" s="87"/>
      <c r="AZ2856" s="87"/>
      <c r="BA2856" s="87"/>
      <c r="BB2856" s="88"/>
      <c r="BC2856" s="89"/>
      <c r="BD2856" s="89"/>
      <c r="BE2856" s="89"/>
      <c r="BF2856" s="89"/>
      <c r="BG2856" s="115"/>
      <c r="BH2856" s="90"/>
      <c r="BI2856" s="251"/>
      <c r="BJ2856" s="252"/>
      <c r="BK2856" s="252"/>
      <c r="BL2856" s="230"/>
      <c r="BM2856" s="230"/>
      <c r="BN2856" s="230"/>
      <c r="BO2856" s="231"/>
      <c r="BP2856" s="231"/>
      <c r="BQ2856" s="231"/>
      <c r="BR2856" s="232"/>
      <c r="BS2856" s="232"/>
      <c r="BT2856" s="232"/>
      <c r="BU2856" s="230"/>
      <c r="BV2856" s="230"/>
      <c r="BW2856" s="231"/>
      <c r="BX2856" s="231"/>
      <c r="BY2856" s="232"/>
      <c r="BZ2856" s="235"/>
      <c r="CA2856" s="257"/>
      <c r="CB2856" s="233"/>
      <c r="CC2856" s="230"/>
      <c r="CD2856" s="230"/>
      <c r="CE2856" s="230"/>
      <c r="CF2856" s="230"/>
      <c r="CG2856" s="230"/>
      <c r="CH2856" s="230"/>
      <c r="CI2856" s="230"/>
      <c r="CJ2856" s="231"/>
      <c r="CK2856" s="231"/>
      <c r="CL2856" s="231"/>
      <c r="CM2856" s="231"/>
      <c r="CN2856" s="231"/>
      <c r="CO2856" s="231"/>
      <c r="CP2856" s="231"/>
      <c r="CQ2856" s="231"/>
      <c r="CR2856" s="232"/>
      <c r="CS2856" s="232"/>
      <c r="CT2856" s="232"/>
      <c r="CU2856" s="232"/>
      <c r="CV2856" s="232"/>
      <c r="CW2856" s="232"/>
      <c r="CX2856" s="232"/>
      <c r="CY2856" s="234"/>
      <c r="DA2856" s="106"/>
      <c r="DC2856" s="106"/>
      <c r="DD2856" s="106"/>
      <c r="DE2856" s="106"/>
      <c r="DF2856" s="92"/>
      <c r="DG2856" s="107"/>
      <c r="DH2856" s="107"/>
      <c r="DI2856" s="107"/>
      <c r="DJ2856" s="107"/>
      <c r="DK2856" s="107"/>
      <c r="DL2856" s="107"/>
      <c r="DM2856" s="110"/>
      <c r="DN2856" s="110"/>
      <c r="DO2856" s="110"/>
      <c r="DP2856" s="110"/>
      <c r="DQ2856" s="110"/>
      <c r="DR2856" s="110"/>
      <c r="DS2856" s="110"/>
      <c r="DT2856" s="110"/>
      <c r="DU2856" s="497"/>
      <c r="DV2856" s="497"/>
      <c r="DW2856" s="497"/>
      <c r="DX2856" s="497"/>
      <c r="DY2856" s="497"/>
      <c r="DZ2856" s="497"/>
      <c r="EA2856" s="98"/>
      <c r="EB2856" s="99"/>
      <c r="EC2856" s="99"/>
      <c r="ED2856" s="99"/>
      <c r="EE2856" s="99"/>
      <c r="EF2856" s="99"/>
      <c r="EG2856" s="99"/>
      <c r="EH2856" s="99"/>
      <c r="EI2856" s="99"/>
      <c r="EJ2856" s="99"/>
      <c r="EK2856" s="99"/>
      <c r="EL2856" s="99"/>
      <c r="EM2856" s="99"/>
      <c r="EN2856" s="99"/>
      <c r="EO2856" s="99"/>
      <c r="EP2856" s="99"/>
      <c r="EQ2856" s="99"/>
      <c r="ER2856" s="99"/>
      <c r="ES2856" s="99"/>
      <c r="ET2856" s="99"/>
      <c r="EU2856" s="99"/>
      <c r="EV2856" s="99"/>
      <c r="EW2856" s="99"/>
      <c r="EX2856" s="119"/>
      <c r="EY2856" s="121"/>
      <c r="EZ2856" s="296"/>
      <c r="FA2856" s="83"/>
      <c r="FC2856" s="116"/>
      <c r="FD2856" s="116"/>
    </row>
    <row r="2857" spans="1:160" ht="15" customHeight="1" x14ac:dyDescent="0.2">
      <c r="A2857" s="100"/>
      <c r="B2857" s="100"/>
      <c r="C2857" s="74"/>
      <c r="D2857" s="74"/>
      <c r="E2857" s="74"/>
      <c r="F2857" s="74"/>
      <c r="G2857" s="75"/>
      <c r="H2857" s="435"/>
      <c r="I2857" s="73"/>
      <c r="J2857" s="101"/>
      <c r="K2857" s="113"/>
      <c r="L2857" s="103"/>
      <c r="M2857" s="569" t="str">
        <f>IF(NOT(ISERROR(FIND("Training",W2857))),"'Plot Psychometric_HH'",IF(NOT(ISERROR(FIND("1DAT",W2857))),"'Plot Tuning Azimuth_HH'",IF(NOT(ISERROR(FIND("HD_dt",W2857))),"'Plot HeadingDiscimination_PSTH_HH_dt_yuchen'",IF(NOT(ISERROR(FIND("HD",W2857))),"'Plot HeadingDiscimination_PSTH_HH'",IF(NOT(ISERROR(FIND("MemSac",W2857))),"'Memory Saccade Analysis_HH'",IF(NOT(ISERROR(FIND("DelSac",W2857))),"'Memory Saccade Analysis_HH'",IF(NOT(ISERROR(FIND("u-stim",W2857))),"'Plot Microstim_HH'","")))))))</f>
        <v/>
      </c>
      <c r="N2857" s="573"/>
      <c r="O2857" s="584"/>
      <c r="P2857" s="590"/>
      <c r="Q2857" s="590"/>
      <c r="R2857" s="590"/>
      <c r="S2857" s="590"/>
      <c r="T2857" s="590"/>
      <c r="U2857" s="590"/>
      <c r="V2857" s="583"/>
      <c r="W2857" s="170"/>
      <c r="X2857" s="192"/>
      <c r="Y2857" s="219"/>
      <c r="Z2857" s="217"/>
      <c r="AA2857" s="218"/>
      <c r="AB2857" s="77"/>
      <c r="AC2857" s="78"/>
      <c r="AD2857" s="199"/>
      <c r="AE2857" s="91"/>
      <c r="AF2857" s="79"/>
      <c r="AG2857" s="79"/>
      <c r="AH2857" s="80"/>
      <c r="AI2857" s="81"/>
      <c r="AJ2857" s="81"/>
      <c r="AK2857" s="81"/>
      <c r="AL2857" s="81"/>
      <c r="AM2857" s="114"/>
      <c r="AN2857" s="82"/>
      <c r="AO2857" s="83"/>
      <c r="AP2857" s="83"/>
      <c r="AQ2857" s="83"/>
      <c r="AR2857" s="84"/>
      <c r="AS2857" s="85"/>
      <c r="AT2857" s="85"/>
      <c r="AU2857" s="85"/>
      <c r="AV2857" s="85"/>
      <c r="AW2857" s="104"/>
      <c r="AX2857" s="86"/>
      <c r="AY2857" s="87"/>
      <c r="AZ2857" s="87"/>
      <c r="BA2857" s="87"/>
      <c r="BB2857" s="88"/>
      <c r="BC2857" s="89"/>
      <c r="BD2857" s="89"/>
      <c r="BE2857" s="89"/>
      <c r="BF2857" s="89"/>
      <c r="BG2857" s="115"/>
      <c r="BH2857" s="90"/>
      <c r="BI2857" s="251"/>
      <c r="BJ2857" s="252"/>
      <c r="BK2857" s="252"/>
      <c r="BL2857" s="230"/>
      <c r="BM2857" s="230"/>
      <c r="BN2857" s="230"/>
      <c r="BO2857" s="231"/>
      <c r="BP2857" s="231"/>
      <c r="BQ2857" s="231"/>
      <c r="BR2857" s="232"/>
      <c r="BS2857" s="232"/>
      <c r="BT2857" s="232"/>
      <c r="BU2857" s="230"/>
      <c r="BV2857" s="230"/>
      <c r="BW2857" s="231"/>
      <c r="BX2857" s="231"/>
      <c r="BY2857" s="232"/>
      <c r="BZ2857" s="235"/>
      <c r="CA2857" s="257"/>
      <c r="CB2857" s="233"/>
      <c r="CC2857" s="230"/>
      <c r="CD2857" s="230"/>
      <c r="CE2857" s="230"/>
      <c r="CF2857" s="230"/>
      <c r="CG2857" s="230"/>
      <c r="CH2857" s="230"/>
      <c r="CI2857" s="230"/>
      <c r="CJ2857" s="231"/>
      <c r="CK2857" s="231"/>
      <c r="CL2857" s="231"/>
      <c r="CM2857" s="231"/>
      <c r="CN2857" s="231"/>
      <c r="CO2857" s="231"/>
      <c r="CP2857" s="231"/>
      <c r="CQ2857" s="231"/>
      <c r="CR2857" s="232"/>
      <c r="CS2857" s="232"/>
      <c r="CT2857" s="232"/>
      <c r="CU2857" s="232"/>
      <c r="CV2857" s="232"/>
      <c r="CW2857" s="232"/>
      <c r="CX2857" s="232"/>
      <c r="CY2857" s="234"/>
      <c r="DA2857" s="106"/>
      <c r="DC2857" s="106"/>
      <c r="DD2857" s="106"/>
      <c r="DE2857" s="106"/>
      <c r="DF2857" s="92"/>
      <c r="DG2857" s="107"/>
      <c r="DH2857" s="107"/>
      <c r="DI2857" s="107"/>
      <c r="DJ2857" s="107"/>
      <c r="DK2857" s="107"/>
      <c r="DL2857" s="107"/>
      <c r="DM2857" s="110"/>
      <c r="DN2857" s="110"/>
      <c r="DO2857" s="110"/>
      <c r="DP2857" s="110"/>
      <c r="DQ2857" s="110"/>
      <c r="DR2857" s="110"/>
      <c r="DS2857" s="110"/>
      <c r="DT2857" s="110"/>
      <c r="DU2857" s="497"/>
      <c r="DV2857" s="497"/>
      <c r="DW2857" s="497"/>
      <c r="DX2857" s="497"/>
      <c r="DY2857" s="497"/>
      <c r="DZ2857" s="497"/>
      <c r="EA2857" s="98"/>
      <c r="EB2857" s="99"/>
      <c r="EC2857" s="99"/>
      <c r="ED2857" s="99"/>
      <c r="EE2857" s="99"/>
      <c r="EF2857" s="99"/>
      <c r="EG2857" s="99"/>
      <c r="EH2857" s="99"/>
      <c r="EI2857" s="99"/>
      <c r="EJ2857" s="99"/>
      <c r="EK2857" s="99"/>
      <c r="EL2857" s="99"/>
      <c r="EM2857" s="99"/>
      <c r="EN2857" s="99"/>
      <c r="EO2857" s="99"/>
      <c r="EP2857" s="99"/>
      <c r="EQ2857" s="99"/>
      <c r="ER2857" s="99"/>
      <c r="ES2857" s="99"/>
      <c r="ET2857" s="99"/>
      <c r="EU2857" s="99"/>
      <c r="EV2857" s="99"/>
      <c r="EW2857" s="99"/>
      <c r="EX2857" s="119"/>
      <c r="EY2857" s="121"/>
      <c r="EZ2857" s="296"/>
      <c r="FA2857" s="83"/>
      <c r="FC2857" s="116"/>
      <c r="FD2857" s="116"/>
    </row>
    <row r="2858" spans="1:160" ht="15" customHeight="1" x14ac:dyDescent="0.2">
      <c r="A2858" s="100"/>
      <c r="B2858" s="100"/>
      <c r="C2858" s="74"/>
      <c r="D2858" s="74"/>
      <c r="E2858" s="74"/>
      <c r="F2858" s="74"/>
      <c r="G2858" s="75"/>
      <c r="H2858" s="435"/>
      <c r="I2858" s="73"/>
      <c r="J2858" s="101"/>
      <c r="K2858" s="113"/>
      <c r="L2858" s="103"/>
      <c r="M2858" s="569" t="str">
        <f>IF(NOT(ISERROR(FIND("Training",W2858))),"'Plot Psychometric_HH'",IF(NOT(ISERROR(FIND("1DAT",W2858))),"'Plot Tuning Azimuth_HH'",IF(NOT(ISERROR(FIND("HD_dt",W2858))),"'Plot HeadingDiscimination_PSTH_HH_dt_yuchen'",IF(NOT(ISERROR(FIND("HD",W2858))),"'Plot HeadingDiscimination_PSTH_HH'",IF(NOT(ISERROR(FIND("MemSac",W2858))),"'Memory Saccade Analysis_HH'",IF(NOT(ISERROR(FIND("DelSac",W2858))),"'Memory Saccade Analysis_HH'",IF(NOT(ISERROR(FIND("u-stim",W2858))),"'Plot Microstim_HH'","")))))))</f>
        <v/>
      </c>
      <c r="N2858" s="573"/>
      <c r="O2858" s="584"/>
      <c r="P2858" s="590"/>
      <c r="Q2858" s="590"/>
      <c r="R2858" s="590"/>
      <c r="S2858" s="590"/>
      <c r="T2858" s="590"/>
      <c r="U2858" s="590"/>
      <c r="V2858" s="583"/>
      <c r="W2858" s="170"/>
      <c r="X2858" s="192"/>
      <c r="Y2858" s="219"/>
      <c r="Z2858" s="217"/>
      <c r="AA2858" s="218"/>
      <c r="AB2858" s="77"/>
      <c r="AC2858" s="78"/>
      <c r="AD2858" s="199"/>
      <c r="AE2858" s="91"/>
      <c r="AF2858" s="79"/>
      <c r="AG2858" s="79"/>
      <c r="AH2858" s="80"/>
      <c r="AI2858" s="81"/>
      <c r="AJ2858" s="81"/>
      <c r="AK2858" s="81"/>
      <c r="AL2858" s="81"/>
      <c r="AM2858" s="114"/>
      <c r="AN2858" s="82"/>
      <c r="AO2858" s="83"/>
      <c r="AP2858" s="83"/>
      <c r="AQ2858" s="83"/>
      <c r="AR2858" s="84"/>
      <c r="AS2858" s="85"/>
      <c r="AT2858" s="85"/>
      <c r="AU2858" s="85"/>
      <c r="AV2858" s="85"/>
      <c r="AW2858" s="104"/>
      <c r="AX2858" s="86"/>
      <c r="AY2858" s="87"/>
      <c r="AZ2858" s="87"/>
      <c r="BA2858" s="87"/>
      <c r="BB2858" s="88"/>
      <c r="BC2858" s="89"/>
      <c r="BD2858" s="89"/>
      <c r="BE2858" s="89"/>
      <c r="BF2858" s="89"/>
      <c r="BG2858" s="115"/>
      <c r="BH2858" s="90"/>
      <c r="BI2858" s="251"/>
      <c r="BJ2858" s="252"/>
      <c r="BK2858" s="252"/>
      <c r="BL2858" s="230"/>
      <c r="BM2858" s="230"/>
      <c r="BN2858" s="230"/>
      <c r="BO2858" s="231"/>
      <c r="BP2858" s="231"/>
      <c r="BQ2858" s="231"/>
      <c r="BR2858" s="232"/>
      <c r="BS2858" s="232"/>
      <c r="BT2858" s="232"/>
      <c r="BU2858" s="230"/>
      <c r="BV2858" s="230"/>
      <c r="BW2858" s="231"/>
      <c r="BX2858" s="231"/>
      <c r="BY2858" s="232"/>
      <c r="BZ2858" s="235"/>
      <c r="CA2858" s="257"/>
      <c r="CB2858" s="233"/>
      <c r="CC2858" s="230"/>
      <c r="CD2858" s="230"/>
      <c r="CE2858" s="230"/>
      <c r="CF2858" s="230"/>
      <c r="CG2858" s="230"/>
      <c r="CH2858" s="230"/>
      <c r="CI2858" s="230"/>
      <c r="CJ2858" s="231"/>
      <c r="CK2858" s="231"/>
      <c r="CL2858" s="231"/>
      <c r="CM2858" s="231"/>
      <c r="CN2858" s="231"/>
      <c r="CO2858" s="231"/>
      <c r="CP2858" s="231"/>
      <c r="CQ2858" s="231"/>
      <c r="CR2858" s="232"/>
      <c r="CS2858" s="232"/>
      <c r="CT2858" s="232"/>
      <c r="CU2858" s="232"/>
      <c r="CV2858" s="232"/>
      <c r="CW2858" s="232"/>
      <c r="CX2858" s="232"/>
      <c r="CY2858" s="234"/>
      <c r="DA2858" s="106"/>
      <c r="DC2858" s="106"/>
      <c r="DD2858" s="106"/>
      <c r="DE2858" s="106"/>
      <c r="DF2858" s="92"/>
      <c r="DG2858" s="107"/>
      <c r="DH2858" s="107"/>
      <c r="DI2858" s="107"/>
      <c r="DJ2858" s="107"/>
      <c r="DK2858" s="107"/>
      <c r="DL2858" s="107"/>
      <c r="DM2858" s="110"/>
      <c r="DN2858" s="110"/>
      <c r="DO2858" s="110"/>
      <c r="DP2858" s="110"/>
      <c r="DQ2858" s="110"/>
      <c r="DR2858" s="110"/>
      <c r="DS2858" s="110"/>
      <c r="DT2858" s="110"/>
      <c r="DU2858" s="497"/>
      <c r="DV2858" s="497"/>
      <c r="DW2858" s="497"/>
      <c r="DX2858" s="497"/>
      <c r="DY2858" s="497"/>
      <c r="DZ2858" s="497"/>
      <c r="EA2858" s="98"/>
      <c r="EB2858" s="99"/>
      <c r="EC2858" s="99"/>
      <c r="ED2858" s="99"/>
      <c r="EE2858" s="99"/>
      <c r="EF2858" s="99"/>
      <c r="EG2858" s="99"/>
      <c r="EH2858" s="99"/>
      <c r="EI2858" s="99"/>
      <c r="EJ2858" s="99"/>
      <c r="EK2858" s="99"/>
      <c r="EL2858" s="99"/>
      <c r="EM2858" s="99"/>
      <c r="EN2858" s="99"/>
      <c r="EO2858" s="99"/>
      <c r="EP2858" s="99"/>
      <c r="EQ2858" s="99"/>
      <c r="ER2858" s="99"/>
      <c r="ES2858" s="99"/>
      <c r="ET2858" s="99"/>
      <c r="EU2858" s="99"/>
      <c r="EV2858" s="99"/>
      <c r="EW2858" s="99"/>
      <c r="EX2858" s="119"/>
      <c r="EY2858" s="121"/>
      <c r="EZ2858" s="296"/>
      <c r="FA2858" s="83"/>
      <c r="FC2858" s="116"/>
      <c r="FD2858" s="116"/>
    </row>
    <row r="2859" spans="1:160" ht="15" customHeight="1" x14ac:dyDescent="0.2">
      <c r="A2859" s="100"/>
      <c r="B2859" s="100"/>
      <c r="C2859" s="74"/>
      <c r="D2859" s="74"/>
      <c r="E2859" s="74"/>
      <c r="F2859" s="74"/>
      <c r="G2859" s="75"/>
      <c r="H2859" s="435"/>
      <c r="I2859" s="73"/>
      <c r="J2859" s="101"/>
      <c r="K2859" s="113"/>
      <c r="L2859" s="103"/>
      <c r="M2859" s="569" t="str">
        <f>IF(NOT(ISERROR(FIND("Training",W2859))),"'Plot Psychometric_HH'",IF(NOT(ISERROR(FIND("1DAT",W2859))),"'Plot Tuning Azimuth_HH'",IF(NOT(ISERROR(FIND("HD_dt",W2859))),"'Plot HeadingDiscimination_PSTH_HH_dt_yuchen'",IF(NOT(ISERROR(FIND("HD",W2859))),"'Plot HeadingDiscimination_PSTH_HH'",IF(NOT(ISERROR(FIND("MemSac",W2859))),"'Memory Saccade Analysis_HH'",IF(NOT(ISERROR(FIND("DelSac",W2859))),"'Memory Saccade Analysis_HH'",IF(NOT(ISERROR(FIND("u-stim",W2859))),"'Plot Microstim_HH'","")))))))</f>
        <v/>
      </c>
      <c r="N2859" s="573"/>
      <c r="O2859" s="584"/>
      <c r="P2859" s="590"/>
      <c r="Q2859" s="590"/>
      <c r="R2859" s="590"/>
      <c r="S2859" s="590"/>
      <c r="T2859" s="590"/>
      <c r="U2859" s="590"/>
      <c r="V2859" s="583"/>
      <c r="W2859" s="170"/>
      <c r="X2859" s="192"/>
      <c r="Y2859" s="219"/>
      <c r="Z2859" s="217"/>
      <c r="AA2859" s="218"/>
      <c r="AB2859" s="77"/>
      <c r="AC2859" s="78"/>
      <c r="AD2859" s="199"/>
      <c r="AE2859" s="91"/>
      <c r="AF2859" s="79"/>
      <c r="AG2859" s="79"/>
      <c r="AH2859" s="80"/>
      <c r="AI2859" s="81"/>
      <c r="AJ2859" s="81"/>
      <c r="AK2859" s="81"/>
      <c r="AL2859" s="81"/>
      <c r="AM2859" s="114"/>
      <c r="AN2859" s="82"/>
      <c r="AO2859" s="83"/>
      <c r="AP2859" s="83"/>
      <c r="AQ2859" s="83"/>
      <c r="AR2859" s="84"/>
      <c r="AS2859" s="85"/>
      <c r="AT2859" s="85"/>
      <c r="AU2859" s="85"/>
      <c r="AV2859" s="85"/>
      <c r="AW2859" s="104"/>
      <c r="AX2859" s="86"/>
      <c r="AY2859" s="87"/>
      <c r="AZ2859" s="87"/>
      <c r="BA2859" s="87"/>
      <c r="BB2859" s="88"/>
      <c r="BC2859" s="89"/>
      <c r="BD2859" s="89"/>
      <c r="BE2859" s="89"/>
      <c r="BF2859" s="89"/>
      <c r="BG2859" s="115"/>
      <c r="BH2859" s="90"/>
      <c r="BI2859" s="251"/>
      <c r="BJ2859" s="252"/>
      <c r="BK2859" s="252"/>
      <c r="BL2859" s="230"/>
      <c r="BM2859" s="230"/>
      <c r="BN2859" s="230"/>
      <c r="BO2859" s="231"/>
      <c r="BP2859" s="231"/>
      <c r="BQ2859" s="231"/>
      <c r="BR2859" s="232"/>
      <c r="BS2859" s="232"/>
      <c r="BT2859" s="232"/>
      <c r="BU2859" s="230"/>
      <c r="BV2859" s="230"/>
      <c r="BW2859" s="231"/>
      <c r="BX2859" s="231"/>
      <c r="BY2859" s="232"/>
      <c r="BZ2859" s="235"/>
      <c r="CA2859" s="257"/>
      <c r="CB2859" s="233"/>
      <c r="CC2859" s="230"/>
      <c r="CD2859" s="230"/>
      <c r="CE2859" s="230"/>
      <c r="CF2859" s="230"/>
      <c r="CG2859" s="230"/>
      <c r="CH2859" s="230"/>
      <c r="CI2859" s="230"/>
      <c r="CJ2859" s="231"/>
      <c r="CK2859" s="231"/>
      <c r="CL2859" s="231"/>
      <c r="CM2859" s="231"/>
      <c r="CN2859" s="231"/>
      <c r="CO2859" s="231"/>
      <c r="CP2859" s="231"/>
      <c r="CQ2859" s="231"/>
      <c r="CR2859" s="232"/>
      <c r="CS2859" s="232"/>
      <c r="CT2859" s="232"/>
      <c r="CU2859" s="232"/>
      <c r="CV2859" s="232"/>
      <c r="CW2859" s="232"/>
      <c r="CX2859" s="232"/>
      <c r="CY2859" s="234"/>
      <c r="DA2859" s="106"/>
      <c r="DC2859" s="106"/>
      <c r="DD2859" s="106"/>
      <c r="DE2859" s="106"/>
      <c r="DF2859" s="92"/>
      <c r="DG2859" s="107"/>
      <c r="DH2859" s="107"/>
      <c r="DI2859" s="107"/>
      <c r="DJ2859" s="107"/>
      <c r="DK2859" s="107"/>
      <c r="DL2859" s="107"/>
      <c r="DM2859" s="110"/>
      <c r="DN2859" s="110"/>
      <c r="DO2859" s="110"/>
      <c r="DP2859" s="110"/>
      <c r="DQ2859" s="110"/>
      <c r="DR2859" s="110"/>
      <c r="DS2859" s="110"/>
      <c r="DT2859" s="110"/>
      <c r="DU2859" s="497"/>
      <c r="DV2859" s="497"/>
      <c r="DW2859" s="497"/>
      <c r="DX2859" s="497"/>
      <c r="DY2859" s="497"/>
      <c r="DZ2859" s="497"/>
      <c r="EA2859" s="98"/>
      <c r="EB2859" s="99"/>
      <c r="EC2859" s="99"/>
      <c r="ED2859" s="99"/>
      <c r="EE2859" s="99"/>
      <c r="EF2859" s="99"/>
      <c r="EG2859" s="99"/>
      <c r="EH2859" s="99"/>
      <c r="EI2859" s="99"/>
      <c r="EJ2859" s="99"/>
      <c r="EK2859" s="99"/>
      <c r="EL2859" s="99"/>
      <c r="EM2859" s="99"/>
      <c r="EN2859" s="99"/>
      <c r="EO2859" s="99"/>
      <c r="EP2859" s="99"/>
      <c r="EQ2859" s="99"/>
      <c r="ER2859" s="99"/>
      <c r="ES2859" s="99"/>
      <c r="ET2859" s="99"/>
      <c r="EU2859" s="99"/>
      <c r="EV2859" s="99"/>
      <c r="EW2859" s="99"/>
      <c r="EX2859" s="119"/>
      <c r="EY2859" s="121"/>
      <c r="EZ2859" s="296"/>
      <c r="FA2859" s="83"/>
      <c r="FC2859" s="116"/>
      <c r="FD2859" s="116"/>
    </row>
    <row r="2860" spans="1:160" ht="15" customHeight="1" x14ac:dyDescent="0.2">
      <c r="A2860" s="100"/>
      <c r="B2860" s="100"/>
      <c r="C2860" s="74"/>
      <c r="D2860" s="74"/>
      <c r="E2860" s="74"/>
      <c r="F2860" s="74"/>
      <c r="G2860" s="75"/>
      <c r="H2860" s="435"/>
      <c r="I2860" s="73"/>
      <c r="J2860" s="101"/>
      <c r="K2860" s="113"/>
      <c r="L2860" s="103"/>
      <c r="M2860" s="569" t="str">
        <f>IF(NOT(ISERROR(FIND("Training",W2860))),"'Plot Psychometric_HH'",IF(NOT(ISERROR(FIND("1DAT",W2860))),"'Plot Tuning Azimuth_HH'",IF(NOT(ISERROR(FIND("HD_dt",W2860))),"'Plot HeadingDiscimination_PSTH_HH_dt_yuchen'",IF(NOT(ISERROR(FIND("HD",W2860))),"'Plot HeadingDiscimination_PSTH_HH'",IF(NOT(ISERROR(FIND("MemSac",W2860))),"'Memory Saccade Analysis_HH'",IF(NOT(ISERROR(FIND("DelSac",W2860))),"'Memory Saccade Analysis_HH'",IF(NOT(ISERROR(FIND("u-stim",W2860))),"'Plot Microstim_HH'","")))))))</f>
        <v/>
      </c>
      <c r="N2860" s="573"/>
      <c r="O2860" s="584"/>
      <c r="P2860" s="590"/>
      <c r="Q2860" s="590"/>
      <c r="R2860" s="590"/>
      <c r="S2860" s="590"/>
      <c r="T2860" s="590"/>
      <c r="U2860" s="590"/>
      <c r="V2860" s="583"/>
      <c r="W2860" s="170"/>
      <c r="X2860" s="192"/>
      <c r="Y2860" s="219"/>
      <c r="Z2860" s="217"/>
      <c r="AA2860" s="218"/>
      <c r="AB2860" s="77"/>
      <c r="AC2860" s="78"/>
      <c r="AD2860" s="199"/>
      <c r="AE2860" s="91"/>
      <c r="AF2860" s="79"/>
      <c r="AG2860" s="79"/>
      <c r="AH2860" s="80"/>
      <c r="AI2860" s="81"/>
      <c r="AJ2860" s="81"/>
      <c r="AK2860" s="81"/>
      <c r="AL2860" s="81"/>
      <c r="AM2860" s="114"/>
      <c r="AN2860" s="82"/>
      <c r="AO2860" s="83"/>
      <c r="AP2860" s="83"/>
      <c r="AQ2860" s="83"/>
      <c r="AR2860" s="84"/>
      <c r="AS2860" s="85"/>
      <c r="AT2860" s="85"/>
      <c r="AU2860" s="85"/>
      <c r="AV2860" s="85"/>
      <c r="AW2860" s="104"/>
      <c r="AX2860" s="86"/>
      <c r="AY2860" s="87"/>
      <c r="AZ2860" s="87"/>
      <c r="BA2860" s="87"/>
      <c r="BB2860" s="88"/>
      <c r="BC2860" s="89"/>
      <c r="BD2860" s="89"/>
      <c r="BE2860" s="89"/>
      <c r="BF2860" s="89"/>
      <c r="BG2860" s="115"/>
      <c r="BH2860" s="90"/>
      <c r="BI2860" s="251"/>
      <c r="BJ2860" s="252"/>
      <c r="BK2860" s="252"/>
      <c r="BL2860" s="230"/>
      <c r="BM2860" s="230"/>
      <c r="BN2860" s="230"/>
      <c r="BO2860" s="231"/>
      <c r="BP2860" s="231"/>
      <c r="BQ2860" s="231"/>
      <c r="BR2860" s="232"/>
      <c r="BS2860" s="232"/>
      <c r="BT2860" s="232"/>
      <c r="BU2860" s="230"/>
      <c r="BV2860" s="230"/>
      <c r="BW2860" s="231"/>
      <c r="BX2860" s="231"/>
      <c r="BY2860" s="232"/>
      <c r="BZ2860" s="235"/>
      <c r="CA2860" s="257"/>
      <c r="CB2860" s="233"/>
      <c r="CC2860" s="230"/>
      <c r="CD2860" s="230"/>
      <c r="CE2860" s="230"/>
      <c r="CF2860" s="230"/>
      <c r="CG2860" s="230"/>
      <c r="CH2860" s="230"/>
      <c r="CI2860" s="230"/>
      <c r="CJ2860" s="231"/>
      <c r="CK2860" s="231"/>
      <c r="CL2860" s="231"/>
      <c r="CM2860" s="231"/>
      <c r="CN2860" s="231"/>
      <c r="CO2860" s="231"/>
      <c r="CP2860" s="231"/>
      <c r="CQ2860" s="231"/>
      <c r="CR2860" s="232"/>
      <c r="CS2860" s="232"/>
      <c r="CT2860" s="232"/>
      <c r="CU2860" s="232"/>
      <c r="CV2860" s="232"/>
      <c r="CW2860" s="232"/>
      <c r="CX2860" s="232"/>
      <c r="CY2860" s="234"/>
      <c r="DA2860" s="106"/>
      <c r="DC2860" s="106"/>
      <c r="DD2860" s="106"/>
      <c r="DE2860" s="106"/>
      <c r="DF2860" s="92"/>
      <c r="DG2860" s="107"/>
      <c r="DH2860" s="107"/>
      <c r="DI2860" s="107"/>
      <c r="DJ2860" s="107"/>
      <c r="DK2860" s="107"/>
      <c r="DL2860" s="107"/>
      <c r="DM2860" s="110"/>
      <c r="DN2860" s="110"/>
      <c r="DO2860" s="110"/>
      <c r="DP2860" s="110"/>
      <c r="DQ2860" s="110"/>
      <c r="DR2860" s="110"/>
      <c r="DS2860" s="110"/>
      <c r="DT2860" s="110"/>
      <c r="DU2860" s="497"/>
      <c r="DV2860" s="497"/>
      <c r="DW2860" s="497"/>
      <c r="DX2860" s="497"/>
      <c r="DY2860" s="497"/>
      <c r="DZ2860" s="497"/>
      <c r="EA2860" s="98"/>
      <c r="EB2860" s="99"/>
      <c r="EC2860" s="99"/>
      <c r="ED2860" s="99"/>
      <c r="EE2860" s="99"/>
      <c r="EF2860" s="99"/>
      <c r="EG2860" s="99"/>
      <c r="EH2860" s="99"/>
      <c r="EI2860" s="99"/>
      <c r="EJ2860" s="99"/>
      <c r="EK2860" s="99"/>
      <c r="EL2860" s="99"/>
      <c r="EM2860" s="99"/>
      <c r="EN2860" s="99"/>
      <c r="EO2860" s="99"/>
      <c r="EP2860" s="99"/>
      <c r="EQ2860" s="99"/>
      <c r="ER2860" s="99"/>
      <c r="ES2860" s="99"/>
      <c r="ET2860" s="99"/>
      <c r="EU2860" s="99"/>
      <c r="EV2860" s="99"/>
      <c r="EW2860" s="99"/>
      <c r="EX2860" s="119"/>
      <c r="EY2860" s="121"/>
      <c r="EZ2860" s="296"/>
      <c r="FA2860" s="83"/>
      <c r="FC2860" s="116"/>
      <c r="FD2860" s="116"/>
    </row>
    <row r="2861" spans="1:160" ht="15" customHeight="1" x14ac:dyDescent="0.2">
      <c r="A2861" s="100"/>
      <c r="B2861" s="100"/>
      <c r="C2861" s="74"/>
      <c r="D2861" s="74"/>
      <c r="E2861" s="74"/>
      <c r="F2861" s="74"/>
      <c r="G2861" s="75"/>
      <c r="H2861" s="435"/>
      <c r="I2861" s="73"/>
      <c r="J2861" s="101"/>
      <c r="K2861" s="113"/>
      <c r="L2861" s="103"/>
      <c r="M2861" s="569" t="str">
        <f>IF(NOT(ISERROR(FIND("Training",W2861))),"'Plot Psychometric_HH'",IF(NOT(ISERROR(FIND("1DAT",W2861))),"'Plot Tuning Azimuth_HH'",IF(NOT(ISERROR(FIND("HD_dt",W2861))),"'Plot HeadingDiscimination_PSTH_HH_dt_yuchen'",IF(NOT(ISERROR(FIND("HD",W2861))),"'Plot HeadingDiscimination_PSTH_HH'",IF(NOT(ISERROR(FIND("MemSac",W2861))),"'Memory Saccade Analysis_HH'",IF(NOT(ISERROR(FIND("DelSac",W2861))),"'Memory Saccade Analysis_HH'",IF(NOT(ISERROR(FIND("u-stim",W2861))),"'Plot Microstim_HH'","")))))))</f>
        <v/>
      </c>
      <c r="N2861" s="573"/>
      <c r="O2861" s="584"/>
      <c r="P2861" s="590"/>
      <c r="Q2861" s="590"/>
      <c r="R2861" s="590"/>
      <c r="S2861" s="590"/>
      <c r="T2861" s="590"/>
      <c r="U2861" s="590"/>
      <c r="V2861" s="583"/>
      <c r="W2861" s="170"/>
      <c r="X2861" s="192"/>
      <c r="Y2861" s="219"/>
      <c r="Z2861" s="217"/>
      <c r="AA2861" s="218"/>
      <c r="AB2861" s="77"/>
      <c r="AC2861" s="78"/>
      <c r="AD2861" s="199"/>
      <c r="AE2861" s="91"/>
      <c r="AF2861" s="79"/>
      <c r="AG2861" s="79"/>
      <c r="AH2861" s="80"/>
      <c r="AI2861" s="81"/>
      <c r="AJ2861" s="81"/>
      <c r="AK2861" s="81"/>
      <c r="AL2861" s="81"/>
      <c r="AM2861" s="114"/>
      <c r="AN2861" s="82"/>
      <c r="AO2861" s="83"/>
      <c r="AP2861" s="83"/>
      <c r="AQ2861" s="83"/>
      <c r="AR2861" s="84"/>
      <c r="AS2861" s="85"/>
      <c r="AT2861" s="85"/>
      <c r="AU2861" s="85"/>
      <c r="AV2861" s="85"/>
      <c r="AW2861" s="104"/>
      <c r="AX2861" s="86"/>
      <c r="AY2861" s="87"/>
      <c r="AZ2861" s="87"/>
      <c r="BA2861" s="87"/>
      <c r="BB2861" s="88"/>
      <c r="BC2861" s="89"/>
      <c r="BD2861" s="89"/>
      <c r="BE2861" s="89"/>
      <c r="BF2861" s="89"/>
      <c r="BG2861" s="115"/>
      <c r="BH2861" s="90"/>
      <c r="BI2861" s="251"/>
      <c r="BJ2861" s="252"/>
      <c r="BK2861" s="252"/>
      <c r="BL2861" s="230"/>
      <c r="BM2861" s="230"/>
      <c r="BN2861" s="230"/>
      <c r="BO2861" s="231"/>
      <c r="BP2861" s="231"/>
      <c r="BQ2861" s="231"/>
      <c r="BR2861" s="232"/>
      <c r="BS2861" s="232"/>
      <c r="BT2861" s="232"/>
      <c r="BU2861" s="230"/>
      <c r="BV2861" s="230"/>
      <c r="BW2861" s="231"/>
      <c r="BX2861" s="231"/>
      <c r="BY2861" s="232"/>
      <c r="BZ2861" s="235"/>
      <c r="CA2861" s="257"/>
      <c r="CB2861" s="233"/>
      <c r="CC2861" s="230"/>
      <c r="CD2861" s="230"/>
      <c r="CE2861" s="230"/>
      <c r="CF2861" s="230"/>
      <c r="CG2861" s="230"/>
      <c r="CH2861" s="230"/>
      <c r="CI2861" s="230"/>
      <c r="CJ2861" s="231"/>
      <c r="CK2861" s="231"/>
      <c r="CL2861" s="231"/>
      <c r="CM2861" s="231"/>
      <c r="CN2861" s="231"/>
      <c r="CO2861" s="231"/>
      <c r="CP2861" s="231"/>
      <c r="CQ2861" s="231"/>
      <c r="CR2861" s="232"/>
      <c r="CS2861" s="232"/>
      <c r="CT2861" s="232"/>
      <c r="CU2861" s="232"/>
      <c r="CV2861" s="232"/>
      <c r="CW2861" s="232"/>
      <c r="CX2861" s="232"/>
      <c r="CY2861" s="234"/>
      <c r="DA2861" s="106"/>
      <c r="DC2861" s="106"/>
      <c r="DD2861" s="106"/>
      <c r="DE2861" s="106"/>
      <c r="DF2861" s="92"/>
      <c r="DG2861" s="107"/>
      <c r="DH2861" s="107"/>
      <c r="DI2861" s="107"/>
      <c r="DJ2861" s="107"/>
      <c r="DK2861" s="107"/>
      <c r="DL2861" s="107"/>
      <c r="DM2861" s="110"/>
      <c r="DN2861" s="110"/>
      <c r="DO2861" s="110"/>
      <c r="DP2861" s="110"/>
      <c r="DQ2861" s="110"/>
      <c r="DR2861" s="110"/>
      <c r="DS2861" s="110"/>
      <c r="DT2861" s="110"/>
      <c r="DU2861" s="497"/>
      <c r="DV2861" s="497"/>
      <c r="DW2861" s="497"/>
      <c r="DX2861" s="497"/>
      <c r="DY2861" s="497"/>
      <c r="DZ2861" s="497"/>
      <c r="EA2861" s="98"/>
      <c r="EB2861" s="99"/>
      <c r="EC2861" s="99"/>
      <c r="ED2861" s="99"/>
      <c r="EE2861" s="99"/>
      <c r="EF2861" s="99"/>
      <c r="EG2861" s="99"/>
      <c r="EH2861" s="99"/>
      <c r="EI2861" s="99"/>
      <c r="EJ2861" s="99"/>
      <c r="EK2861" s="99"/>
      <c r="EL2861" s="99"/>
      <c r="EM2861" s="99"/>
      <c r="EN2861" s="99"/>
      <c r="EO2861" s="99"/>
      <c r="EP2861" s="99"/>
      <c r="EQ2861" s="99"/>
      <c r="ER2861" s="99"/>
      <c r="ES2861" s="99"/>
      <c r="ET2861" s="99"/>
      <c r="EU2861" s="99"/>
      <c r="EV2861" s="99"/>
      <c r="EW2861" s="99"/>
      <c r="EX2861" s="119"/>
      <c r="EY2861" s="121"/>
      <c r="EZ2861" s="296"/>
      <c r="FA2861" s="83"/>
      <c r="FC2861" s="116"/>
      <c r="FD2861" s="116"/>
    </row>
    <row r="2862" spans="1:160" ht="15" customHeight="1" x14ac:dyDescent="0.2">
      <c r="A2862" s="100"/>
      <c r="B2862" s="100"/>
      <c r="C2862" s="74"/>
      <c r="D2862" s="74"/>
      <c r="E2862" s="74"/>
      <c r="F2862" s="74"/>
      <c r="G2862" s="75"/>
      <c r="H2862" s="435"/>
      <c r="I2862" s="73"/>
      <c r="J2862" s="101"/>
      <c r="K2862" s="113"/>
      <c r="L2862" s="103"/>
      <c r="M2862" s="569" t="str">
        <f>IF(NOT(ISERROR(FIND("Training",W2862))),"'Plot Psychometric_HH'",IF(NOT(ISERROR(FIND("1DAT",W2862))),"'Plot Tuning Azimuth_HH'",IF(NOT(ISERROR(FIND("HD_dt",W2862))),"'Plot HeadingDiscimination_PSTH_HH_dt_yuchen'",IF(NOT(ISERROR(FIND("HD",W2862))),"'Plot HeadingDiscimination_PSTH_HH'",IF(NOT(ISERROR(FIND("MemSac",W2862))),"'Memory Saccade Analysis_HH'",IF(NOT(ISERROR(FIND("DelSac",W2862))),"'Memory Saccade Analysis_HH'",IF(NOT(ISERROR(FIND("u-stim",W2862))),"'Plot Microstim_HH'","")))))))</f>
        <v/>
      </c>
      <c r="N2862" s="573"/>
      <c r="O2862" s="584"/>
      <c r="P2862" s="590"/>
      <c r="Q2862" s="590"/>
      <c r="R2862" s="590"/>
      <c r="S2862" s="590"/>
      <c r="T2862" s="590"/>
      <c r="U2862" s="590"/>
      <c r="V2862" s="583"/>
      <c r="W2862" s="170"/>
      <c r="X2862" s="192"/>
      <c r="Y2862" s="219"/>
      <c r="Z2862" s="217"/>
      <c r="AA2862" s="218"/>
      <c r="AB2862" s="77"/>
      <c r="AC2862" s="78"/>
      <c r="AD2862" s="199"/>
      <c r="AE2862" s="91"/>
      <c r="AF2862" s="79"/>
      <c r="AG2862" s="79"/>
      <c r="AH2862" s="80"/>
      <c r="AI2862" s="81"/>
      <c r="AJ2862" s="81"/>
      <c r="AK2862" s="81"/>
      <c r="AL2862" s="81"/>
      <c r="AM2862" s="114"/>
      <c r="AN2862" s="82"/>
      <c r="AO2862" s="83"/>
      <c r="AP2862" s="83"/>
      <c r="AQ2862" s="83"/>
      <c r="AR2862" s="84"/>
      <c r="AS2862" s="85"/>
      <c r="AT2862" s="85"/>
      <c r="AU2862" s="85"/>
      <c r="AV2862" s="85"/>
      <c r="AW2862" s="104"/>
      <c r="AX2862" s="86"/>
      <c r="AY2862" s="87"/>
      <c r="AZ2862" s="87"/>
      <c r="BA2862" s="87"/>
      <c r="BB2862" s="88"/>
      <c r="BC2862" s="89"/>
      <c r="BD2862" s="89"/>
      <c r="BE2862" s="89"/>
      <c r="BF2862" s="89"/>
      <c r="BG2862" s="115"/>
      <c r="BH2862" s="90"/>
      <c r="BI2862" s="251"/>
      <c r="BJ2862" s="252"/>
      <c r="BK2862" s="252"/>
      <c r="BL2862" s="230"/>
      <c r="BM2862" s="230"/>
      <c r="BN2862" s="230"/>
      <c r="BO2862" s="231"/>
      <c r="BP2862" s="231"/>
      <c r="BQ2862" s="231"/>
      <c r="BR2862" s="232"/>
      <c r="BS2862" s="232"/>
      <c r="BT2862" s="232"/>
      <c r="BU2862" s="230"/>
      <c r="BV2862" s="230"/>
      <c r="BW2862" s="231"/>
      <c r="BX2862" s="231"/>
      <c r="BY2862" s="232"/>
      <c r="BZ2862" s="235"/>
      <c r="CA2862" s="257"/>
      <c r="CB2862" s="233"/>
      <c r="CC2862" s="230"/>
      <c r="CD2862" s="230"/>
      <c r="CE2862" s="230"/>
      <c r="CF2862" s="230"/>
      <c r="CG2862" s="230"/>
      <c r="CH2862" s="230"/>
      <c r="CI2862" s="230"/>
      <c r="CJ2862" s="231"/>
      <c r="CK2862" s="231"/>
      <c r="CL2862" s="231"/>
      <c r="CM2862" s="231"/>
      <c r="CN2862" s="231"/>
      <c r="CO2862" s="231"/>
      <c r="CP2862" s="231"/>
      <c r="CQ2862" s="231"/>
      <c r="CR2862" s="232"/>
      <c r="CS2862" s="232"/>
      <c r="CT2862" s="232"/>
      <c r="CU2862" s="232"/>
      <c r="CV2862" s="232"/>
      <c r="CW2862" s="232"/>
      <c r="CX2862" s="232"/>
      <c r="CY2862" s="234"/>
      <c r="DA2862" s="106"/>
      <c r="DC2862" s="106"/>
      <c r="DD2862" s="106"/>
      <c r="DE2862" s="106"/>
      <c r="DF2862" s="92"/>
      <c r="DG2862" s="107"/>
      <c r="DH2862" s="107"/>
      <c r="DI2862" s="107"/>
      <c r="DJ2862" s="107"/>
      <c r="DK2862" s="107"/>
      <c r="DL2862" s="107"/>
      <c r="DM2862" s="110"/>
      <c r="DN2862" s="110"/>
      <c r="DO2862" s="110"/>
      <c r="DP2862" s="110"/>
      <c r="DQ2862" s="110"/>
      <c r="DR2862" s="110"/>
      <c r="DS2862" s="110"/>
      <c r="DT2862" s="110"/>
      <c r="DU2862" s="497"/>
      <c r="DV2862" s="497"/>
      <c r="DW2862" s="497"/>
      <c r="DX2862" s="497"/>
      <c r="DY2862" s="497"/>
      <c r="DZ2862" s="497"/>
      <c r="EA2862" s="98"/>
      <c r="EB2862" s="99"/>
      <c r="EC2862" s="99"/>
      <c r="ED2862" s="99"/>
      <c r="EE2862" s="99"/>
      <c r="EF2862" s="99"/>
      <c r="EG2862" s="99"/>
      <c r="EH2862" s="99"/>
      <c r="EI2862" s="99"/>
      <c r="EJ2862" s="99"/>
      <c r="EK2862" s="99"/>
      <c r="EL2862" s="99"/>
      <c r="EM2862" s="99"/>
      <c r="EN2862" s="99"/>
      <c r="EO2862" s="99"/>
      <c r="EP2862" s="99"/>
      <c r="EQ2862" s="99"/>
      <c r="ER2862" s="99"/>
      <c r="ES2862" s="99"/>
      <c r="ET2862" s="99"/>
      <c r="EU2862" s="99"/>
      <c r="EV2862" s="99"/>
      <c r="EW2862" s="99"/>
      <c r="EX2862" s="119"/>
      <c r="EY2862" s="121"/>
      <c r="EZ2862" s="296"/>
      <c r="FA2862" s="83"/>
      <c r="FC2862" s="116"/>
      <c r="FD2862" s="116"/>
    </row>
    <row r="2863" spans="1:160" ht="15" customHeight="1" x14ac:dyDescent="0.2">
      <c r="A2863" s="100"/>
      <c r="B2863" s="100"/>
      <c r="C2863" s="74"/>
      <c r="D2863" s="74"/>
      <c r="E2863" s="74"/>
      <c r="F2863" s="74"/>
      <c r="G2863" s="75"/>
      <c r="H2863" s="435"/>
      <c r="I2863" s="73"/>
      <c r="J2863" s="101"/>
      <c r="K2863" s="113"/>
      <c r="L2863" s="103"/>
      <c r="M2863" s="569" t="str">
        <f>IF(NOT(ISERROR(FIND("Training",W2863))),"'Plot Psychometric_HH'",IF(NOT(ISERROR(FIND("1DAT",W2863))),"'Plot Tuning Azimuth_HH'",IF(NOT(ISERROR(FIND("HD_dt",W2863))),"'Plot HeadingDiscimination_PSTH_HH_dt_yuchen'",IF(NOT(ISERROR(FIND("HD",W2863))),"'Plot HeadingDiscimination_PSTH_HH'",IF(NOT(ISERROR(FIND("MemSac",W2863))),"'Memory Saccade Analysis_HH'",IF(NOT(ISERROR(FIND("DelSac",W2863))),"'Memory Saccade Analysis_HH'",IF(NOT(ISERROR(FIND("u-stim",W2863))),"'Plot Microstim_HH'","")))))))</f>
        <v/>
      </c>
      <c r="N2863" s="573"/>
      <c r="O2863" s="584"/>
      <c r="P2863" s="590"/>
      <c r="Q2863" s="590"/>
      <c r="R2863" s="590"/>
      <c r="S2863" s="590"/>
      <c r="T2863" s="590"/>
      <c r="U2863" s="590"/>
      <c r="V2863" s="583"/>
      <c r="W2863" s="170"/>
      <c r="X2863" s="192"/>
      <c r="Y2863" s="219"/>
      <c r="Z2863" s="217"/>
      <c r="AA2863" s="218"/>
      <c r="AB2863" s="77"/>
      <c r="AC2863" s="78"/>
      <c r="AD2863" s="199"/>
      <c r="AE2863" s="91"/>
      <c r="AF2863" s="79"/>
      <c r="AG2863" s="79"/>
      <c r="AH2863" s="80"/>
      <c r="AI2863" s="81"/>
      <c r="AJ2863" s="81"/>
      <c r="AK2863" s="81"/>
      <c r="AL2863" s="81"/>
      <c r="AM2863" s="114"/>
      <c r="AN2863" s="82"/>
      <c r="AO2863" s="83"/>
      <c r="AP2863" s="83"/>
      <c r="AQ2863" s="83"/>
      <c r="AR2863" s="84"/>
      <c r="AS2863" s="85"/>
      <c r="AT2863" s="85"/>
      <c r="AU2863" s="85"/>
      <c r="AV2863" s="85"/>
      <c r="AW2863" s="104"/>
      <c r="AX2863" s="86"/>
      <c r="AY2863" s="87"/>
      <c r="AZ2863" s="87"/>
      <c r="BA2863" s="87"/>
      <c r="BB2863" s="88"/>
      <c r="BC2863" s="89"/>
      <c r="BD2863" s="89"/>
      <c r="BE2863" s="89"/>
      <c r="BF2863" s="89"/>
      <c r="BG2863" s="115"/>
      <c r="BH2863" s="90"/>
      <c r="BI2863" s="251"/>
      <c r="BJ2863" s="252"/>
      <c r="BK2863" s="252"/>
      <c r="BL2863" s="230"/>
      <c r="BM2863" s="230"/>
      <c r="BN2863" s="230"/>
      <c r="BO2863" s="231"/>
      <c r="BP2863" s="231"/>
      <c r="BQ2863" s="231"/>
      <c r="BR2863" s="232"/>
      <c r="BS2863" s="232"/>
      <c r="BT2863" s="232"/>
      <c r="BU2863" s="230"/>
      <c r="BV2863" s="230"/>
      <c r="BW2863" s="231"/>
      <c r="BX2863" s="231"/>
      <c r="BY2863" s="232"/>
      <c r="BZ2863" s="235"/>
      <c r="CA2863" s="257"/>
      <c r="CB2863" s="233"/>
      <c r="CC2863" s="230"/>
      <c r="CD2863" s="230"/>
      <c r="CE2863" s="230"/>
      <c r="CF2863" s="230"/>
      <c r="CG2863" s="230"/>
      <c r="CH2863" s="230"/>
      <c r="CI2863" s="230"/>
      <c r="CJ2863" s="231"/>
      <c r="CK2863" s="231"/>
      <c r="CL2863" s="231"/>
      <c r="CM2863" s="231"/>
      <c r="CN2863" s="231"/>
      <c r="CO2863" s="231"/>
      <c r="CP2863" s="231"/>
      <c r="CQ2863" s="231"/>
      <c r="CR2863" s="232"/>
      <c r="CS2863" s="232"/>
      <c r="CT2863" s="232"/>
      <c r="CU2863" s="232"/>
      <c r="CV2863" s="232"/>
      <c r="CW2863" s="232"/>
      <c r="CX2863" s="232"/>
      <c r="CY2863" s="234"/>
      <c r="DA2863" s="106"/>
      <c r="DC2863" s="106"/>
      <c r="DD2863" s="106"/>
      <c r="DE2863" s="106"/>
      <c r="DF2863" s="92"/>
      <c r="DG2863" s="107"/>
      <c r="DH2863" s="107"/>
      <c r="DI2863" s="107"/>
      <c r="DJ2863" s="107"/>
      <c r="DK2863" s="107"/>
      <c r="DL2863" s="107"/>
      <c r="DM2863" s="110"/>
      <c r="DN2863" s="110"/>
      <c r="DO2863" s="110"/>
      <c r="DP2863" s="110"/>
      <c r="DQ2863" s="110"/>
      <c r="DR2863" s="110"/>
      <c r="DS2863" s="110"/>
      <c r="DT2863" s="110"/>
      <c r="DU2863" s="497"/>
      <c r="DV2863" s="497"/>
      <c r="DW2863" s="497"/>
      <c r="DX2863" s="497"/>
      <c r="DY2863" s="497"/>
      <c r="DZ2863" s="497"/>
      <c r="EA2863" s="98"/>
      <c r="EB2863" s="99"/>
      <c r="EC2863" s="99"/>
      <c r="ED2863" s="99"/>
      <c r="EE2863" s="99"/>
      <c r="EF2863" s="99"/>
      <c r="EG2863" s="99"/>
      <c r="EH2863" s="99"/>
      <c r="EI2863" s="99"/>
      <c r="EJ2863" s="99"/>
      <c r="EK2863" s="99"/>
      <c r="EL2863" s="99"/>
      <c r="EM2863" s="99"/>
      <c r="EN2863" s="99"/>
      <c r="EO2863" s="99"/>
      <c r="EP2863" s="99"/>
      <c r="EQ2863" s="99"/>
      <c r="ER2863" s="99"/>
      <c r="ES2863" s="99"/>
      <c r="ET2863" s="99"/>
      <c r="EU2863" s="99"/>
      <c r="EV2863" s="99"/>
      <c r="EW2863" s="99"/>
      <c r="EX2863" s="119"/>
      <c r="EY2863" s="121"/>
      <c r="EZ2863" s="296"/>
      <c r="FA2863" s="83"/>
      <c r="FC2863" s="116"/>
      <c r="FD2863" s="116"/>
    </row>
    <row r="2864" spans="1:160" ht="15" customHeight="1" x14ac:dyDescent="0.2">
      <c r="A2864" s="100"/>
      <c r="B2864" s="100"/>
      <c r="C2864" s="74"/>
      <c r="D2864" s="74"/>
      <c r="E2864" s="74"/>
      <c r="F2864" s="74"/>
      <c r="G2864" s="75"/>
      <c r="H2864" s="435"/>
      <c r="I2864" s="73"/>
      <c r="J2864" s="101"/>
      <c r="K2864" s="113"/>
      <c r="L2864" s="103"/>
      <c r="M2864" s="569" t="str">
        <f>IF(NOT(ISERROR(FIND("Training",W2864))),"'Plot Psychometric_HH'",IF(NOT(ISERROR(FIND("1DAT",W2864))),"'Plot Tuning Azimuth_HH'",IF(NOT(ISERROR(FIND("HD_dt",W2864))),"'Plot HeadingDiscimination_PSTH_HH_dt_yuchen'",IF(NOT(ISERROR(FIND("HD",W2864))),"'Plot HeadingDiscimination_PSTH_HH'",IF(NOT(ISERROR(FIND("MemSac",W2864))),"'Memory Saccade Analysis_HH'",IF(NOT(ISERROR(FIND("DelSac",W2864))),"'Memory Saccade Analysis_HH'",IF(NOT(ISERROR(FIND("u-stim",W2864))),"'Plot Microstim_HH'","")))))))</f>
        <v/>
      </c>
      <c r="N2864" s="573"/>
      <c r="O2864" s="584"/>
      <c r="P2864" s="590"/>
      <c r="Q2864" s="590"/>
      <c r="R2864" s="590"/>
      <c r="S2864" s="590"/>
      <c r="T2864" s="590"/>
      <c r="U2864" s="590"/>
      <c r="V2864" s="583"/>
      <c r="W2864" s="170"/>
      <c r="X2864" s="192"/>
      <c r="Y2864" s="219"/>
      <c r="Z2864" s="217"/>
      <c r="AA2864" s="218"/>
      <c r="AB2864" s="77"/>
      <c r="AC2864" s="78"/>
      <c r="AD2864" s="199"/>
      <c r="AE2864" s="91"/>
      <c r="AF2864" s="79"/>
      <c r="AG2864" s="79"/>
      <c r="AH2864" s="80"/>
      <c r="AI2864" s="81"/>
      <c r="AJ2864" s="81"/>
      <c r="AK2864" s="81"/>
      <c r="AL2864" s="81"/>
      <c r="AM2864" s="114"/>
      <c r="AN2864" s="82"/>
      <c r="AO2864" s="83"/>
      <c r="AP2864" s="83"/>
      <c r="AQ2864" s="83"/>
      <c r="AR2864" s="84"/>
      <c r="AS2864" s="85"/>
      <c r="AT2864" s="85"/>
      <c r="AU2864" s="85"/>
      <c r="AV2864" s="85"/>
      <c r="AW2864" s="104"/>
      <c r="AX2864" s="86"/>
      <c r="AY2864" s="87"/>
      <c r="AZ2864" s="87"/>
      <c r="BA2864" s="87"/>
      <c r="BB2864" s="88"/>
      <c r="BC2864" s="89"/>
      <c r="BD2864" s="89"/>
      <c r="BE2864" s="89"/>
      <c r="BF2864" s="89"/>
      <c r="BG2864" s="115"/>
      <c r="BH2864" s="90"/>
      <c r="BI2864" s="251"/>
      <c r="BJ2864" s="252"/>
      <c r="BK2864" s="252"/>
      <c r="BL2864" s="230"/>
      <c r="BM2864" s="230"/>
      <c r="BN2864" s="230"/>
      <c r="BO2864" s="231"/>
      <c r="BP2864" s="231"/>
      <c r="BQ2864" s="231"/>
      <c r="BR2864" s="232"/>
      <c r="BS2864" s="232"/>
      <c r="BT2864" s="232"/>
      <c r="BU2864" s="230"/>
      <c r="BV2864" s="230"/>
      <c r="BW2864" s="231"/>
      <c r="BX2864" s="231"/>
      <c r="BY2864" s="232"/>
      <c r="BZ2864" s="235"/>
      <c r="CA2864" s="257"/>
      <c r="CB2864" s="233"/>
      <c r="CC2864" s="230"/>
      <c r="CD2864" s="230"/>
      <c r="CE2864" s="230"/>
      <c r="CF2864" s="230"/>
      <c r="CG2864" s="230"/>
      <c r="CH2864" s="230"/>
      <c r="CI2864" s="230"/>
      <c r="CJ2864" s="231"/>
      <c r="CK2864" s="231"/>
      <c r="CL2864" s="231"/>
      <c r="CM2864" s="231"/>
      <c r="CN2864" s="231"/>
      <c r="CO2864" s="231"/>
      <c r="CP2864" s="231"/>
      <c r="CQ2864" s="231"/>
      <c r="CR2864" s="232"/>
      <c r="CS2864" s="232"/>
      <c r="CT2864" s="232"/>
      <c r="CU2864" s="232"/>
      <c r="CV2864" s="232"/>
      <c r="CW2864" s="232"/>
      <c r="CX2864" s="232"/>
      <c r="CY2864" s="234"/>
      <c r="DA2864" s="106"/>
      <c r="DC2864" s="106"/>
      <c r="DD2864" s="106"/>
      <c r="DE2864" s="106"/>
      <c r="DF2864" s="92"/>
      <c r="DG2864" s="107"/>
      <c r="DH2864" s="107"/>
      <c r="DI2864" s="107"/>
      <c r="DJ2864" s="107"/>
      <c r="DK2864" s="107"/>
      <c r="DL2864" s="107"/>
      <c r="DM2864" s="110"/>
      <c r="DN2864" s="110"/>
      <c r="DO2864" s="110"/>
      <c r="DP2864" s="110"/>
      <c r="DQ2864" s="110"/>
      <c r="DR2864" s="110"/>
      <c r="DS2864" s="110"/>
      <c r="DT2864" s="110"/>
      <c r="DU2864" s="497"/>
      <c r="DV2864" s="497"/>
      <c r="DW2864" s="497"/>
      <c r="DX2864" s="497"/>
      <c r="DY2864" s="497"/>
      <c r="DZ2864" s="497"/>
      <c r="EA2864" s="98"/>
      <c r="EB2864" s="99"/>
      <c r="EC2864" s="99"/>
      <c r="ED2864" s="99"/>
      <c r="EE2864" s="99"/>
      <c r="EF2864" s="99"/>
      <c r="EG2864" s="99"/>
      <c r="EH2864" s="99"/>
      <c r="EI2864" s="99"/>
      <c r="EJ2864" s="99"/>
      <c r="EK2864" s="99"/>
      <c r="EL2864" s="99"/>
      <c r="EM2864" s="99"/>
      <c r="EN2864" s="99"/>
      <c r="EO2864" s="99"/>
      <c r="EP2864" s="99"/>
      <c r="EQ2864" s="99"/>
      <c r="ER2864" s="99"/>
      <c r="ES2864" s="99"/>
      <c r="ET2864" s="99"/>
      <c r="EU2864" s="99"/>
      <c r="EV2864" s="99"/>
      <c r="EW2864" s="99"/>
      <c r="EX2864" s="119"/>
      <c r="EY2864" s="121"/>
      <c r="EZ2864" s="296"/>
      <c r="FA2864" s="83"/>
      <c r="FC2864" s="116"/>
      <c r="FD2864" s="116"/>
    </row>
    <row r="2865" spans="1:160" ht="15" customHeight="1" x14ac:dyDescent="0.2">
      <c r="A2865" s="100"/>
      <c r="B2865" s="100"/>
      <c r="C2865" s="74"/>
      <c r="D2865" s="74"/>
      <c r="E2865" s="74"/>
      <c r="F2865" s="74"/>
      <c r="G2865" s="75"/>
      <c r="H2865" s="435"/>
      <c r="I2865" s="73"/>
      <c r="J2865" s="101"/>
      <c r="K2865" s="113"/>
      <c r="L2865" s="103"/>
      <c r="M2865" s="569" t="str">
        <f>IF(NOT(ISERROR(FIND("Training",W2865))),"'Plot Psychometric_HH'",IF(NOT(ISERROR(FIND("1DAT",W2865))),"'Plot Tuning Azimuth_HH'",IF(NOT(ISERROR(FIND("HD_dt",W2865))),"'Plot HeadingDiscimination_PSTH_HH_dt_yuchen'",IF(NOT(ISERROR(FIND("HD",W2865))),"'Plot HeadingDiscimination_PSTH_HH'",IF(NOT(ISERROR(FIND("MemSac",W2865))),"'Memory Saccade Analysis_HH'",IF(NOT(ISERROR(FIND("DelSac",W2865))),"'Memory Saccade Analysis_HH'",IF(NOT(ISERROR(FIND("u-stim",W2865))),"'Plot Microstim_HH'","")))))))</f>
        <v/>
      </c>
      <c r="N2865" s="573"/>
      <c r="O2865" s="584"/>
      <c r="P2865" s="590"/>
      <c r="Q2865" s="590"/>
      <c r="R2865" s="590"/>
      <c r="S2865" s="590"/>
      <c r="T2865" s="590"/>
      <c r="U2865" s="590"/>
      <c r="V2865" s="583"/>
      <c r="W2865" s="170"/>
      <c r="X2865" s="192"/>
      <c r="Y2865" s="219"/>
      <c r="Z2865" s="217"/>
      <c r="AA2865" s="218"/>
      <c r="AB2865" s="77"/>
      <c r="AC2865" s="78"/>
      <c r="AD2865" s="199"/>
      <c r="AE2865" s="91"/>
      <c r="AF2865" s="79"/>
      <c r="AG2865" s="79"/>
      <c r="AH2865" s="80"/>
      <c r="AI2865" s="81"/>
      <c r="AJ2865" s="81"/>
      <c r="AK2865" s="81"/>
      <c r="AL2865" s="81"/>
      <c r="AM2865" s="114"/>
      <c r="AN2865" s="82"/>
      <c r="AO2865" s="83"/>
      <c r="AP2865" s="83"/>
      <c r="AQ2865" s="83"/>
      <c r="AR2865" s="84"/>
      <c r="AS2865" s="85"/>
      <c r="AT2865" s="85"/>
      <c r="AU2865" s="85"/>
      <c r="AV2865" s="85"/>
      <c r="AW2865" s="104"/>
      <c r="AX2865" s="86"/>
      <c r="AY2865" s="87"/>
      <c r="AZ2865" s="87"/>
      <c r="BA2865" s="87"/>
      <c r="BB2865" s="88"/>
      <c r="BC2865" s="89"/>
      <c r="BD2865" s="89"/>
      <c r="BE2865" s="89"/>
      <c r="BF2865" s="89"/>
      <c r="BG2865" s="115"/>
      <c r="BH2865" s="90"/>
      <c r="BI2865" s="251"/>
      <c r="BJ2865" s="252"/>
      <c r="BK2865" s="252"/>
      <c r="BL2865" s="230"/>
      <c r="BM2865" s="230"/>
      <c r="BN2865" s="230"/>
      <c r="BO2865" s="231"/>
      <c r="BP2865" s="231"/>
      <c r="BQ2865" s="231"/>
      <c r="BR2865" s="232"/>
      <c r="BS2865" s="232"/>
      <c r="BT2865" s="232"/>
      <c r="BU2865" s="230"/>
      <c r="BV2865" s="230"/>
      <c r="BW2865" s="231"/>
      <c r="BX2865" s="231"/>
      <c r="BY2865" s="232"/>
      <c r="BZ2865" s="235"/>
      <c r="CA2865" s="257"/>
      <c r="CB2865" s="233"/>
      <c r="CC2865" s="230"/>
      <c r="CD2865" s="230"/>
      <c r="CE2865" s="230"/>
      <c r="CF2865" s="230"/>
      <c r="CG2865" s="230"/>
      <c r="CH2865" s="230"/>
      <c r="CI2865" s="230"/>
      <c r="CJ2865" s="231"/>
      <c r="CK2865" s="231"/>
      <c r="CL2865" s="231"/>
      <c r="CM2865" s="231"/>
      <c r="CN2865" s="231"/>
      <c r="CO2865" s="231"/>
      <c r="CP2865" s="231"/>
      <c r="CQ2865" s="231"/>
      <c r="CR2865" s="232"/>
      <c r="CS2865" s="232"/>
      <c r="CT2865" s="232"/>
      <c r="CU2865" s="232"/>
      <c r="CV2865" s="232"/>
      <c r="CW2865" s="232"/>
      <c r="CX2865" s="232"/>
      <c r="CY2865" s="234"/>
      <c r="DA2865" s="106"/>
      <c r="DC2865" s="106"/>
      <c r="DD2865" s="106"/>
      <c r="DE2865" s="106"/>
      <c r="DF2865" s="92"/>
      <c r="DG2865" s="107"/>
      <c r="DH2865" s="107"/>
      <c r="DI2865" s="107"/>
      <c r="DJ2865" s="107"/>
      <c r="DK2865" s="107"/>
      <c r="DL2865" s="107"/>
      <c r="DM2865" s="110"/>
      <c r="DN2865" s="110"/>
      <c r="DO2865" s="110"/>
      <c r="DP2865" s="110"/>
      <c r="DQ2865" s="110"/>
      <c r="DR2865" s="110"/>
      <c r="DS2865" s="110"/>
      <c r="DT2865" s="110"/>
      <c r="DU2865" s="497"/>
      <c r="DV2865" s="497"/>
      <c r="DW2865" s="497"/>
      <c r="DX2865" s="497"/>
      <c r="DY2865" s="497"/>
      <c r="DZ2865" s="497"/>
      <c r="EA2865" s="98"/>
      <c r="EB2865" s="99"/>
      <c r="EC2865" s="99"/>
      <c r="ED2865" s="99"/>
      <c r="EE2865" s="99"/>
      <c r="EF2865" s="99"/>
      <c r="EG2865" s="99"/>
      <c r="EH2865" s="99"/>
      <c r="EI2865" s="99"/>
      <c r="EJ2865" s="99"/>
      <c r="EK2865" s="99"/>
      <c r="EL2865" s="99"/>
      <c r="EM2865" s="99"/>
      <c r="EN2865" s="99"/>
      <c r="EO2865" s="99"/>
      <c r="EP2865" s="99"/>
      <c r="EQ2865" s="99"/>
      <c r="ER2865" s="99"/>
      <c r="ES2865" s="99"/>
      <c r="ET2865" s="99"/>
      <c r="EU2865" s="99"/>
      <c r="EV2865" s="99"/>
      <c r="EW2865" s="99"/>
      <c r="EX2865" s="119"/>
      <c r="EY2865" s="121"/>
      <c r="EZ2865" s="296"/>
      <c r="FA2865" s="83"/>
      <c r="FC2865" s="116"/>
      <c r="FD2865" s="116"/>
    </row>
    <row r="2866" spans="1:160" ht="15" customHeight="1" x14ac:dyDescent="0.2">
      <c r="A2866" s="100"/>
      <c r="B2866" s="100"/>
      <c r="C2866" s="74"/>
      <c r="D2866" s="74"/>
      <c r="E2866" s="74"/>
      <c r="F2866" s="74"/>
      <c r="G2866" s="75"/>
      <c r="H2866" s="435"/>
      <c r="I2866" s="73"/>
      <c r="J2866" s="101"/>
      <c r="K2866" s="113"/>
      <c r="L2866" s="103"/>
      <c r="M2866" s="569" t="str">
        <f>IF(NOT(ISERROR(FIND("Training",W2866))),"'Plot Psychometric_HH'",IF(NOT(ISERROR(FIND("1DAT",W2866))),"'Plot Tuning Azimuth_HH'",IF(NOT(ISERROR(FIND("HD_dt",W2866))),"'Plot HeadingDiscimination_PSTH_HH_dt_yuchen'",IF(NOT(ISERROR(FIND("HD",W2866))),"'Plot HeadingDiscimination_PSTH_HH'",IF(NOT(ISERROR(FIND("MemSac",W2866))),"'Memory Saccade Analysis_HH'",IF(NOT(ISERROR(FIND("DelSac",W2866))),"'Memory Saccade Analysis_HH'",IF(NOT(ISERROR(FIND("u-stim",W2866))),"'Plot Microstim_HH'","")))))))</f>
        <v/>
      </c>
      <c r="N2866" s="573"/>
      <c r="O2866" s="584"/>
      <c r="P2866" s="590"/>
      <c r="Q2866" s="590"/>
      <c r="R2866" s="590"/>
      <c r="S2866" s="590"/>
      <c r="T2866" s="590"/>
      <c r="U2866" s="590"/>
      <c r="V2866" s="583"/>
      <c r="W2866" s="170"/>
      <c r="X2866" s="192"/>
      <c r="Y2866" s="219"/>
      <c r="Z2866" s="217"/>
      <c r="AA2866" s="218"/>
      <c r="AB2866" s="77"/>
      <c r="AC2866" s="78"/>
      <c r="AD2866" s="199"/>
      <c r="AE2866" s="91"/>
      <c r="AF2866" s="79"/>
      <c r="AG2866" s="79"/>
      <c r="AH2866" s="80"/>
      <c r="AI2866" s="81"/>
      <c r="AJ2866" s="81"/>
      <c r="AK2866" s="81"/>
      <c r="AL2866" s="81"/>
      <c r="AM2866" s="114"/>
      <c r="AN2866" s="82"/>
      <c r="AO2866" s="83"/>
      <c r="AP2866" s="83"/>
      <c r="AQ2866" s="83"/>
      <c r="AR2866" s="84"/>
      <c r="AS2866" s="85"/>
      <c r="AT2866" s="85"/>
      <c r="AU2866" s="85"/>
      <c r="AV2866" s="85"/>
      <c r="AW2866" s="104"/>
      <c r="AX2866" s="86"/>
      <c r="AY2866" s="87"/>
      <c r="AZ2866" s="87"/>
      <c r="BA2866" s="87"/>
      <c r="BB2866" s="88"/>
      <c r="BC2866" s="89"/>
      <c r="BD2866" s="89"/>
      <c r="BE2866" s="89"/>
      <c r="BF2866" s="89"/>
      <c r="BG2866" s="115"/>
      <c r="BH2866" s="90"/>
      <c r="BI2866" s="251"/>
      <c r="BJ2866" s="252"/>
      <c r="BK2866" s="252"/>
      <c r="BL2866" s="230"/>
      <c r="BM2866" s="230"/>
      <c r="BN2866" s="230"/>
      <c r="BO2866" s="231"/>
      <c r="BP2866" s="231"/>
      <c r="BQ2866" s="231"/>
      <c r="BR2866" s="232"/>
      <c r="BS2866" s="232"/>
      <c r="BT2866" s="232"/>
      <c r="BU2866" s="230"/>
      <c r="BV2866" s="230"/>
      <c r="BW2866" s="231"/>
      <c r="BX2866" s="231"/>
      <c r="BY2866" s="232"/>
      <c r="BZ2866" s="235"/>
      <c r="CA2866" s="257"/>
      <c r="CB2866" s="233"/>
      <c r="CC2866" s="230"/>
      <c r="CD2866" s="230"/>
      <c r="CE2866" s="230"/>
      <c r="CF2866" s="230"/>
      <c r="CG2866" s="230"/>
      <c r="CH2866" s="230"/>
      <c r="CI2866" s="230"/>
      <c r="CJ2866" s="231"/>
      <c r="CK2866" s="231"/>
      <c r="CL2866" s="231"/>
      <c r="CM2866" s="231"/>
      <c r="CN2866" s="231"/>
      <c r="CO2866" s="231"/>
      <c r="CP2866" s="231"/>
      <c r="CQ2866" s="231"/>
      <c r="CR2866" s="232"/>
      <c r="CS2866" s="232"/>
      <c r="CT2866" s="232"/>
      <c r="CU2866" s="232"/>
      <c r="CV2866" s="232"/>
      <c r="CW2866" s="232"/>
      <c r="CX2866" s="232"/>
      <c r="CY2866" s="234"/>
      <c r="DA2866" s="106"/>
      <c r="DC2866" s="106"/>
      <c r="DD2866" s="106"/>
      <c r="DE2866" s="106"/>
      <c r="DF2866" s="92"/>
      <c r="DG2866" s="107"/>
      <c r="DH2866" s="107"/>
      <c r="DI2866" s="107"/>
      <c r="DJ2866" s="107"/>
      <c r="DK2866" s="107"/>
      <c r="DL2866" s="107"/>
      <c r="DM2866" s="110"/>
      <c r="DN2866" s="110"/>
      <c r="DO2866" s="110"/>
      <c r="DP2866" s="110"/>
      <c r="DQ2866" s="110"/>
      <c r="DR2866" s="110"/>
      <c r="DS2866" s="110"/>
      <c r="DT2866" s="110"/>
      <c r="DU2866" s="497"/>
      <c r="DV2866" s="497"/>
      <c r="DW2866" s="497"/>
      <c r="DX2866" s="497"/>
      <c r="DY2866" s="497"/>
      <c r="DZ2866" s="497"/>
      <c r="EA2866" s="98"/>
      <c r="EB2866" s="99"/>
      <c r="EC2866" s="99"/>
      <c r="ED2866" s="99"/>
      <c r="EE2866" s="99"/>
      <c r="EF2866" s="99"/>
      <c r="EG2866" s="99"/>
      <c r="EH2866" s="99"/>
      <c r="EI2866" s="99"/>
      <c r="EJ2866" s="99"/>
      <c r="EK2866" s="99"/>
      <c r="EL2866" s="99"/>
      <c r="EM2866" s="99"/>
      <c r="EN2866" s="99"/>
      <c r="EO2866" s="99"/>
      <c r="EP2866" s="99"/>
      <c r="EQ2866" s="99"/>
      <c r="ER2866" s="99"/>
      <c r="ES2866" s="99"/>
      <c r="ET2866" s="99"/>
      <c r="EU2866" s="99"/>
      <c r="EV2866" s="99"/>
      <c r="EW2866" s="99"/>
      <c r="EX2866" s="119"/>
      <c r="EY2866" s="121"/>
      <c r="EZ2866" s="296"/>
      <c r="FA2866" s="83"/>
      <c r="FC2866" s="116"/>
      <c r="FD2866" s="116"/>
    </row>
    <row r="2867" spans="1:160" ht="15" customHeight="1" x14ac:dyDescent="0.2">
      <c r="A2867" s="100"/>
      <c r="B2867" s="100"/>
      <c r="C2867" s="74"/>
      <c r="D2867" s="74"/>
      <c r="E2867" s="74"/>
      <c r="F2867" s="74"/>
      <c r="G2867" s="75"/>
      <c r="H2867" s="435"/>
      <c r="I2867" s="73"/>
      <c r="J2867" s="101"/>
      <c r="K2867" s="113"/>
      <c r="L2867" s="103"/>
      <c r="M2867" s="569" t="str">
        <f>IF(NOT(ISERROR(FIND("Training",W2867))),"'Plot Psychometric_HH'",IF(NOT(ISERROR(FIND("1DAT",W2867))),"'Plot Tuning Azimuth_HH'",IF(NOT(ISERROR(FIND("HD_dt",W2867))),"'Plot HeadingDiscimination_PSTH_HH_dt_yuchen'",IF(NOT(ISERROR(FIND("HD",W2867))),"'Plot HeadingDiscimination_PSTH_HH'",IF(NOT(ISERROR(FIND("MemSac",W2867))),"'Memory Saccade Analysis_HH'",IF(NOT(ISERROR(FIND("DelSac",W2867))),"'Memory Saccade Analysis_HH'",IF(NOT(ISERROR(FIND("u-stim",W2867))),"'Plot Microstim_HH'","")))))))</f>
        <v/>
      </c>
      <c r="N2867" s="573"/>
      <c r="O2867" s="584"/>
      <c r="P2867" s="590"/>
      <c r="Q2867" s="590"/>
      <c r="R2867" s="590"/>
      <c r="S2867" s="590"/>
      <c r="T2867" s="590"/>
      <c r="U2867" s="590"/>
      <c r="V2867" s="583"/>
      <c r="W2867" s="170"/>
      <c r="X2867" s="192"/>
      <c r="Y2867" s="219"/>
      <c r="Z2867" s="217"/>
      <c r="AA2867" s="218"/>
      <c r="AB2867" s="77"/>
      <c r="AC2867" s="78"/>
      <c r="AD2867" s="199"/>
      <c r="AE2867" s="91"/>
      <c r="AF2867" s="79"/>
      <c r="AG2867" s="79"/>
      <c r="AH2867" s="80"/>
      <c r="AI2867" s="81"/>
      <c r="AJ2867" s="81"/>
      <c r="AK2867" s="81"/>
      <c r="AL2867" s="81"/>
      <c r="AM2867" s="114"/>
      <c r="AN2867" s="82"/>
      <c r="AO2867" s="83"/>
      <c r="AP2867" s="83"/>
      <c r="AQ2867" s="83"/>
      <c r="AR2867" s="84"/>
      <c r="AS2867" s="85"/>
      <c r="AT2867" s="85"/>
      <c r="AU2867" s="85"/>
      <c r="AV2867" s="85"/>
      <c r="AW2867" s="104"/>
      <c r="AX2867" s="86"/>
      <c r="AY2867" s="87"/>
      <c r="AZ2867" s="87"/>
      <c r="BA2867" s="87"/>
      <c r="BB2867" s="88"/>
      <c r="BC2867" s="89"/>
      <c r="BD2867" s="89"/>
      <c r="BE2867" s="89"/>
      <c r="BF2867" s="89"/>
      <c r="BG2867" s="115"/>
      <c r="BH2867" s="90"/>
      <c r="BI2867" s="251"/>
      <c r="BJ2867" s="252"/>
      <c r="BK2867" s="252"/>
      <c r="BL2867" s="230"/>
      <c r="BM2867" s="230"/>
      <c r="BN2867" s="230"/>
      <c r="BO2867" s="231"/>
      <c r="BP2867" s="231"/>
      <c r="BQ2867" s="231"/>
      <c r="BR2867" s="232"/>
      <c r="BS2867" s="232"/>
      <c r="BT2867" s="232"/>
      <c r="BU2867" s="230"/>
      <c r="BV2867" s="230"/>
      <c r="BW2867" s="231"/>
      <c r="BX2867" s="231"/>
      <c r="BY2867" s="232"/>
      <c r="BZ2867" s="235"/>
      <c r="CA2867" s="257"/>
      <c r="CB2867" s="233"/>
      <c r="CC2867" s="230"/>
      <c r="CD2867" s="230"/>
      <c r="CE2867" s="230"/>
      <c r="CF2867" s="230"/>
      <c r="CG2867" s="230"/>
      <c r="CH2867" s="230"/>
      <c r="CI2867" s="230"/>
      <c r="CJ2867" s="231"/>
      <c r="CK2867" s="231"/>
      <c r="CL2867" s="231"/>
      <c r="CM2867" s="231"/>
      <c r="CN2867" s="231"/>
      <c r="CO2867" s="231"/>
      <c r="CP2867" s="231"/>
      <c r="CQ2867" s="231"/>
      <c r="CR2867" s="232"/>
      <c r="CS2867" s="232"/>
      <c r="CT2867" s="232"/>
      <c r="CU2867" s="232"/>
      <c r="CV2867" s="232"/>
      <c r="CW2867" s="232"/>
      <c r="CX2867" s="232"/>
      <c r="CY2867" s="234"/>
      <c r="DA2867" s="106"/>
      <c r="DC2867" s="106"/>
      <c r="DD2867" s="106"/>
      <c r="DE2867" s="106"/>
      <c r="DF2867" s="92"/>
      <c r="DG2867" s="107"/>
      <c r="DH2867" s="107"/>
      <c r="DI2867" s="107"/>
      <c r="DJ2867" s="107"/>
      <c r="DK2867" s="107"/>
      <c r="DL2867" s="107"/>
      <c r="DM2867" s="110"/>
      <c r="DN2867" s="110"/>
      <c r="DO2867" s="110"/>
      <c r="DP2867" s="110"/>
      <c r="DQ2867" s="110"/>
      <c r="DR2867" s="110"/>
      <c r="DS2867" s="110"/>
      <c r="DT2867" s="110"/>
      <c r="DU2867" s="497"/>
      <c r="DV2867" s="497"/>
      <c r="DW2867" s="497"/>
      <c r="DX2867" s="497"/>
      <c r="DY2867" s="497"/>
      <c r="DZ2867" s="497"/>
      <c r="EA2867" s="98"/>
      <c r="EB2867" s="99"/>
      <c r="EC2867" s="99"/>
      <c r="ED2867" s="99"/>
      <c r="EE2867" s="99"/>
      <c r="EF2867" s="99"/>
      <c r="EG2867" s="99"/>
      <c r="EH2867" s="99"/>
      <c r="EI2867" s="99"/>
      <c r="EJ2867" s="99"/>
      <c r="EK2867" s="99"/>
      <c r="EL2867" s="99"/>
      <c r="EM2867" s="99"/>
      <c r="EN2867" s="99"/>
      <c r="EO2867" s="99"/>
      <c r="EP2867" s="99"/>
      <c r="EQ2867" s="99"/>
      <c r="ER2867" s="99"/>
      <c r="ES2867" s="99"/>
      <c r="ET2867" s="99"/>
      <c r="EU2867" s="99"/>
      <c r="EV2867" s="99"/>
      <c r="EW2867" s="99"/>
      <c r="EX2867" s="119"/>
      <c r="EY2867" s="121"/>
      <c r="EZ2867" s="296"/>
      <c r="FA2867" s="83"/>
      <c r="FC2867" s="116"/>
      <c r="FD2867" s="116"/>
    </row>
    <row r="2868" spans="1:160" ht="15" customHeight="1" x14ac:dyDescent="0.2">
      <c r="A2868" s="100"/>
      <c r="B2868" s="100"/>
      <c r="C2868" s="74"/>
      <c r="D2868" s="74"/>
      <c r="E2868" s="74"/>
      <c r="F2868" s="74"/>
      <c r="G2868" s="75"/>
      <c r="H2868" s="435"/>
      <c r="I2868" s="73"/>
      <c r="J2868" s="101"/>
      <c r="K2868" s="113"/>
      <c r="L2868" s="103"/>
      <c r="M2868" s="569" t="str">
        <f>IF(NOT(ISERROR(FIND("Training",W2868))),"'Plot Psychometric_HH'",IF(NOT(ISERROR(FIND("1DAT",W2868))),"'Plot Tuning Azimuth_HH'",IF(NOT(ISERROR(FIND("HD_dt",W2868))),"'Plot HeadingDiscimination_PSTH_HH_dt_yuchen'",IF(NOT(ISERROR(FIND("HD",W2868))),"'Plot HeadingDiscimination_PSTH_HH'",IF(NOT(ISERROR(FIND("MemSac",W2868))),"'Memory Saccade Analysis_HH'",IF(NOT(ISERROR(FIND("DelSac",W2868))),"'Memory Saccade Analysis_HH'",IF(NOT(ISERROR(FIND("u-stim",W2868))),"'Plot Microstim_HH'","")))))))</f>
        <v/>
      </c>
      <c r="N2868" s="573"/>
      <c r="O2868" s="584"/>
      <c r="P2868" s="590"/>
      <c r="Q2868" s="590"/>
      <c r="R2868" s="590"/>
      <c r="S2868" s="590"/>
      <c r="T2868" s="590"/>
      <c r="U2868" s="590"/>
      <c r="V2868" s="583"/>
      <c r="W2868" s="170"/>
      <c r="X2868" s="192"/>
      <c r="Y2868" s="219"/>
      <c r="Z2868" s="217"/>
      <c r="AA2868" s="218"/>
      <c r="AB2868" s="77"/>
      <c r="AC2868" s="78"/>
      <c r="AD2868" s="199"/>
      <c r="AE2868" s="91"/>
      <c r="AF2868" s="79"/>
      <c r="AG2868" s="79"/>
      <c r="AH2868" s="80"/>
      <c r="AI2868" s="81"/>
      <c r="AJ2868" s="81"/>
      <c r="AK2868" s="81"/>
      <c r="AL2868" s="81"/>
      <c r="AM2868" s="114"/>
      <c r="AN2868" s="82"/>
      <c r="AO2868" s="83"/>
      <c r="AP2868" s="83"/>
      <c r="AQ2868" s="83"/>
      <c r="AR2868" s="84"/>
      <c r="AS2868" s="85"/>
      <c r="AT2868" s="85"/>
      <c r="AU2868" s="85"/>
      <c r="AV2868" s="85"/>
      <c r="AW2868" s="104"/>
      <c r="AX2868" s="86"/>
      <c r="AY2868" s="87"/>
      <c r="AZ2868" s="87"/>
      <c r="BA2868" s="87"/>
      <c r="BB2868" s="88"/>
      <c r="BC2868" s="89"/>
      <c r="BD2868" s="89"/>
      <c r="BE2868" s="89"/>
      <c r="BF2868" s="89"/>
      <c r="BG2868" s="115"/>
      <c r="BH2868" s="90"/>
      <c r="BI2868" s="251"/>
      <c r="BJ2868" s="252"/>
      <c r="BK2868" s="252"/>
      <c r="BL2868" s="230"/>
      <c r="BM2868" s="230"/>
      <c r="BN2868" s="230"/>
      <c r="BO2868" s="231"/>
      <c r="BP2868" s="231"/>
      <c r="BQ2868" s="231"/>
      <c r="BR2868" s="232"/>
      <c r="BS2868" s="232"/>
      <c r="BT2868" s="232"/>
      <c r="BU2868" s="230"/>
      <c r="BV2868" s="230"/>
      <c r="BW2868" s="231"/>
      <c r="BX2868" s="231"/>
      <c r="BY2868" s="232"/>
      <c r="BZ2868" s="235"/>
      <c r="CA2868" s="257"/>
      <c r="CB2868" s="233"/>
      <c r="CC2868" s="230"/>
      <c r="CD2868" s="230"/>
      <c r="CE2868" s="230"/>
      <c r="CF2868" s="230"/>
      <c r="CG2868" s="230"/>
      <c r="CH2868" s="230"/>
      <c r="CI2868" s="230"/>
      <c r="CJ2868" s="231"/>
      <c r="CK2868" s="231"/>
      <c r="CL2868" s="231"/>
      <c r="CM2868" s="231"/>
      <c r="CN2868" s="231"/>
      <c r="CO2868" s="231"/>
      <c r="CP2868" s="231"/>
      <c r="CQ2868" s="231"/>
      <c r="CR2868" s="232"/>
      <c r="CS2868" s="232"/>
      <c r="CT2868" s="232"/>
      <c r="CU2868" s="232"/>
      <c r="CV2868" s="232"/>
      <c r="CW2868" s="232"/>
      <c r="CX2868" s="232"/>
      <c r="CY2868" s="234"/>
      <c r="DA2868" s="106"/>
      <c r="DC2868" s="106"/>
      <c r="DD2868" s="106"/>
      <c r="DE2868" s="106"/>
      <c r="DF2868" s="92"/>
      <c r="DG2868" s="107"/>
      <c r="DH2868" s="107"/>
      <c r="DI2868" s="107"/>
      <c r="DJ2868" s="107"/>
      <c r="DK2868" s="107"/>
      <c r="DL2868" s="107"/>
      <c r="DM2868" s="110"/>
      <c r="DN2868" s="110"/>
      <c r="DO2868" s="110"/>
      <c r="DP2868" s="110"/>
      <c r="DQ2868" s="110"/>
      <c r="DR2868" s="110"/>
      <c r="DS2868" s="110"/>
      <c r="DT2868" s="110"/>
      <c r="DU2868" s="497"/>
      <c r="DV2868" s="497"/>
      <c r="DW2868" s="497"/>
      <c r="DX2868" s="497"/>
      <c r="DY2868" s="497"/>
      <c r="DZ2868" s="497"/>
      <c r="EA2868" s="98"/>
      <c r="EB2868" s="99"/>
      <c r="EC2868" s="99"/>
      <c r="ED2868" s="99"/>
      <c r="EE2868" s="99"/>
      <c r="EF2868" s="99"/>
      <c r="EG2868" s="99"/>
      <c r="EH2868" s="99"/>
      <c r="EI2868" s="99"/>
      <c r="EJ2868" s="99"/>
      <c r="EK2868" s="99"/>
      <c r="EL2868" s="99"/>
      <c r="EM2868" s="99"/>
      <c r="EN2868" s="99"/>
      <c r="EO2868" s="99"/>
      <c r="EP2868" s="99"/>
      <c r="EQ2868" s="99"/>
      <c r="ER2868" s="99"/>
      <c r="ES2868" s="99"/>
      <c r="ET2868" s="99"/>
      <c r="EU2868" s="99"/>
      <c r="EV2868" s="99"/>
      <c r="EW2868" s="99"/>
      <c r="EX2868" s="119"/>
      <c r="EY2868" s="121"/>
      <c r="EZ2868" s="296"/>
      <c r="FA2868" s="83"/>
      <c r="FC2868" s="116"/>
      <c r="FD2868" s="116"/>
    </row>
    <row r="2869" spans="1:160" ht="15" customHeight="1" x14ac:dyDescent="0.2">
      <c r="A2869" s="100"/>
      <c r="B2869" s="100"/>
      <c r="C2869" s="74"/>
      <c r="D2869" s="74"/>
      <c r="E2869" s="74"/>
      <c r="F2869" s="74"/>
      <c r="G2869" s="75"/>
      <c r="H2869" s="435"/>
      <c r="I2869" s="73"/>
      <c r="J2869" s="101"/>
      <c r="K2869" s="113"/>
      <c r="L2869" s="103"/>
      <c r="M2869" s="569" t="str">
        <f>IF(NOT(ISERROR(FIND("Training",W2869))),"'Plot Psychometric_HH'",IF(NOT(ISERROR(FIND("1DAT",W2869))),"'Plot Tuning Azimuth_HH'",IF(NOT(ISERROR(FIND("HD_dt",W2869))),"'Plot HeadingDiscimination_PSTH_HH_dt_yuchen'",IF(NOT(ISERROR(FIND("HD",W2869))),"'Plot HeadingDiscimination_PSTH_HH'",IF(NOT(ISERROR(FIND("MemSac",W2869))),"'Memory Saccade Analysis_HH'",IF(NOT(ISERROR(FIND("DelSac",W2869))),"'Memory Saccade Analysis_HH'",IF(NOT(ISERROR(FIND("u-stim",W2869))),"'Plot Microstim_HH'","")))))))</f>
        <v/>
      </c>
      <c r="N2869" s="573"/>
      <c r="O2869" s="584"/>
      <c r="P2869" s="590"/>
      <c r="Q2869" s="590"/>
      <c r="R2869" s="590"/>
      <c r="S2869" s="590"/>
      <c r="T2869" s="590"/>
      <c r="U2869" s="590"/>
      <c r="V2869" s="583"/>
      <c r="W2869" s="170"/>
      <c r="X2869" s="192"/>
      <c r="Y2869" s="219"/>
      <c r="Z2869" s="217"/>
      <c r="AA2869" s="218"/>
      <c r="AB2869" s="77"/>
      <c r="AC2869" s="78"/>
      <c r="AD2869" s="199"/>
      <c r="AE2869" s="91"/>
      <c r="AF2869" s="79"/>
      <c r="AG2869" s="79"/>
      <c r="AH2869" s="80"/>
      <c r="AI2869" s="81"/>
      <c r="AJ2869" s="81"/>
      <c r="AK2869" s="81"/>
      <c r="AL2869" s="81"/>
      <c r="AM2869" s="114"/>
      <c r="AN2869" s="82"/>
      <c r="AO2869" s="83"/>
      <c r="AP2869" s="83"/>
      <c r="AQ2869" s="83"/>
      <c r="AR2869" s="84"/>
      <c r="AS2869" s="85"/>
      <c r="AT2869" s="85"/>
      <c r="AU2869" s="85"/>
      <c r="AV2869" s="85"/>
      <c r="AW2869" s="104"/>
      <c r="AX2869" s="86"/>
      <c r="AY2869" s="87"/>
      <c r="AZ2869" s="87"/>
      <c r="BA2869" s="87"/>
      <c r="BB2869" s="88"/>
      <c r="BC2869" s="89"/>
      <c r="BD2869" s="89"/>
      <c r="BE2869" s="89"/>
      <c r="BF2869" s="89"/>
      <c r="BG2869" s="115"/>
      <c r="BH2869" s="90"/>
      <c r="BI2869" s="251"/>
      <c r="BJ2869" s="252"/>
      <c r="BK2869" s="252"/>
      <c r="BL2869" s="230"/>
      <c r="BM2869" s="230"/>
      <c r="BN2869" s="230"/>
      <c r="BO2869" s="231"/>
      <c r="BP2869" s="231"/>
      <c r="BQ2869" s="231"/>
      <c r="BR2869" s="232"/>
      <c r="BS2869" s="232"/>
      <c r="BT2869" s="232"/>
      <c r="BU2869" s="230"/>
      <c r="BV2869" s="230"/>
      <c r="BW2869" s="231"/>
      <c r="BX2869" s="231"/>
      <c r="BY2869" s="232"/>
      <c r="BZ2869" s="235"/>
      <c r="CA2869" s="257"/>
      <c r="CB2869" s="233"/>
      <c r="CC2869" s="230"/>
      <c r="CD2869" s="230"/>
      <c r="CE2869" s="230"/>
      <c r="CF2869" s="230"/>
      <c r="CG2869" s="230"/>
      <c r="CH2869" s="230"/>
      <c r="CI2869" s="230"/>
      <c r="CJ2869" s="231"/>
      <c r="CK2869" s="231"/>
      <c r="CL2869" s="231"/>
      <c r="CM2869" s="231"/>
      <c r="CN2869" s="231"/>
      <c r="CO2869" s="231"/>
      <c r="CP2869" s="231"/>
      <c r="CQ2869" s="231"/>
      <c r="CR2869" s="232"/>
      <c r="CS2869" s="232"/>
      <c r="CT2869" s="232"/>
      <c r="CU2869" s="232"/>
      <c r="CV2869" s="232"/>
      <c r="CW2869" s="232"/>
      <c r="CX2869" s="232"/>
      <c r="CY2869" s="234"/>
      <c r="DA2869" s="106"/>
      <c r="DC2869" s="106"/>
      <c r="DD2869" s="106"/>
      <c r="DE2869" s="106"/>
      <c r="DF2869" s="92"/>
      <c r="DG2869" s="107"/>
      <c r="DH2869" s="107"/>
      <c r="DI2869" s="107"/>
      <c r="DJ2869" s="107"/>
      <c r="DK2869" s="107"/>
      <c r="DL2869" s="107"/>
      <c r="DM2869" s="110"/>
      <c r="DN2869" s="110"/>
      <c r="DO2869" s="110"/>
      <c r="DP2869" s="110"/>
      <c r="DQ2869" s="110"/>
      <c r="DR2869" s="110"/>
      <c r="DS2869" s="110"/>
      <c r="DT2869" s="110"/>
      <c r="DU2869" s="497"/>
      <c r="DV2869" s="497"/>
      <c r="DW2869" s="497"/>
      <c r="DX2869" s="497"/>
      <c r="DY2869" s="497"/>
      <c r="DZ2869" s="497"/>
      <c r="EA2869" s="98"/>
      <c r="EB2869" s="99"/>
      <c r="EC2869" s="99"/>
      <c r="ED2869" s="99"/>
      <c r="EE2869" s="99"/>
      <c r="EF2869" s="99"/>
      <c r="EG2869" s="99"/>
      <c r="EH2869" s="99"/>
      <c r="EI2869" s="99"/>
      <c r="EJ2869" s="99"/>
      <c r="EK2869" s="99"/>
      <c r="EL2869" s="99"/>
      <c r="EM2869" s="99"/>
      <c r="EN2869" s="99"/>
      <c r="EO2869" s="99"/>
      <c r="EP2869" s="99"/>
      <c r="EQ2869" s="99"/>
      <c r="ER2869" s="99"/>
      <c r="ES2869" s="99"/>
      <c r="ET2869" s="99"/>
      <c r="EU2869" s="99"/>
      <c r="EV2869" s="99"/>
      <c r="EW2869" s="99"/>
      <c r="EX2869" s="119"/>
      <c r="EY2869" s="121"/>
      <c r="EZ2869" s="296"/>
      <c r="FA2869" s="83"/>
      <c r="FC2869" s="116"/>
      <c r="FD2869" s="116"/>
    </row>
    <row r="2870" spans="1:160" ht="15" customHeight="1" x14ac:dyDescent="0.2">
      <c r="A2870" s="100"/>
      <c r="B2870" s="100"/>
      <c r="C2870" s="74"/>
      <c r="D2870" s="74"/>
      <c r="E2870" s="74"/>
      <c r="F2870" s="74"/>
      <c r="G2870" s="75"/>
      <c r="H2870" s="435"/>
      <c r="I2870" s="73"/>
      <c r="J2870" s="101"/>
      <c r="K2870" s="113"/>
      <c r="L2870" s="103"/>
      <c r="M2870" s="569" t="str">
        <f>IF(NOT(ISERROR(FIND("Training",W2870))),"'Plot Psychometric_HH'",IF(NOT(ISERROR(FIND("1DAT",W2870))),"'Plot Tuning Azimuth_HH'",IF(NOT(ISERROR(FIND("HD_dt",W2870))),"'Plot HeadingDiscimination_PSTH_HH_dt_yuchen'",IF(NOT(ISERROR(FIND("HD",W2870))),"'Plot HeadingDiscimination_PSTH_HH'",IF(NOT(ISERROR(FIND("MemSac",W2870))),"'Memory Saccade Analysis_HH'",IF(NOT(ISERROR(FIND("DelSac",W2870))),"'Memory Saccade Analysis_HH'",IF(NOT(ISERROR(FIND("u-stim",W2870))),"'Plot Microstim_HH'","")))))))</f>
        <v/>
      </c>
      <c r="N2870" s="573"/>
      <c r="O2870" s="584"/>
      <c r="P2870" s="590"/>
      <c r="Q2870" s="590"/>
      <c r="R2870" s="590"/>
      <c r="S2870" s="590"/>
      <c r="T2870" s="590"/>
      <c r="U2870" s="590"/>
      <c r="V2870" s="583"/>
      <c r="W2870" s="170"/>
      <c r="X2870" s="192"/>
      <c r="Y2870" s="219"/>
      <c r="Z2870" s="217"/>
      <c r="AA2870" s="218"/>
      <c r="AB2870" s="77"/>
      <c r="AC2870" s="78"/>
      <c r="AD2870" s="199"/>
      <c r="AE2870" s="91"/>
      <c r="AF2870" s="79"/>
      <c r="AG2870" s="79"/>
      <c r="AH2870" s="80"/>
      <c r="AI2870" s="81"/>
      <c r="AJ2870" s="81"/>
      <c r="AK2870" s="81"/>
      <c r="AL2870" s="81"/>
      <c r="AM2870" s="114"/>
      <c r="AN2870" s="82"/>
      <c r="AO2870" s="83"/>
      <c r="AP2870" s="83"/>
      <c r="AQ2870" s="83"/>
      <c r="AR2870" s="84"/>
      <c r="AS2870" s="85"/>
      <c r="AT2870" s="85"/>
      <c r="AU2870" s="85"/>
      <c r="AV2870" s="85"/>
      <c r="AW2870" s="104"/>
      <c r="AX2870" s="86"/>
      <c r="AY2870" s="87"/>
      <c r="AZ2870" s="87"/>
      <c r="BA2870" s="87"/>
      <c r="BB2870" s="88"/>
      <c r="BC2870" s="89"/>
      <c r="BD2870" s="89"/>
      <c r="BE2870" s="89"/>
      <c r="BF2870" s="89"/>
      <c r="BG2870" s="115"/>
      <c r="BH2870" s="90"/>
      <c r="BI2870" s="251"/>
      <c r="BJ2870" s="252"/>
      <c r="BK2870" s="252"/>
      <c r="BL2870" s="230"/>
      <c r="BM2870" s="230"/>
      <c r="BN2870" s="230"/>
      <c r="BO2870" s="231"/>
      <c r="BP2870" s="231"/>
      <c r="BQ2870" s="231"/>
      <c r="BR2870" s="232"/>
      <c r="BS2870" s="232"/>
      <c r="BT2870" s="232"/>
      <c r="BU2870" s="230"/>
      <c r="BV2870" s="230"/>
      <c r="BW2870" s="231"/>
      <c r="BX2870" s="231"/>
      <c r="BY2870" s="232"/>
      <c r="BZ2870" s="235"/>
      <c r="CA2870" s="257"/>
      <c r="CB2870" s="233"/>
      <c r="CC2870" s="230"/>
      <c r="CD2870" s="230"/>
      <c r="CE2870" s="230"/>
      <c r="CF2870" s="230"/>
      <c r="CG2870" s="230"/>
      <c r="CH2870" s="230"/>
      <c r="CI2870" s="230"/>
      <c r="CJ2870" s="231"/>
      <c r="CK2870" s="231"/>
      <c r="CL2870" s="231"/>
      <c r="CM2870" s="231"/>
      <c r="CN2870" s="231"/>
      <c r="CO2870" s="231"/>
      <c r="CP2870" s="231"/>
      <c r="CQ2870" s="231"/>
      <c r="CR2870" s="232"/>
      <c r="CS2870" s="232"/>
      <c r="CT2870" s="232"/>
      <c r="CU2870" s="232"/>
      <c r="CV2870" s="232"/>
      <c r="CW2870" s="232"/>
      <c r="CX2870" s="232"/>
      <c r="CY2870" s="234"/>
      <c r="DA2870" s="106"/>
      <c r="DC2870" s="106"/>
      <c r="DD2870" s="106"/>
      <c r="DE2870" s="106"/>
      <c r="DF2870" s="92"/>
      <c r="DG2870" s="107"/>
      <c r="DH2870" s="107"/>
      <c r="DI2870" s="107"/>
      <c r="DJ2870" s="107"/>
      <c r="DK2870" s="107"/>
      <c r="DL2870" s="107"/>
      <c r="DM2870" s="110"/>
      <c r="DN2870" s="110"/>
      <c r="DO2870" s="110"/>
      <c r="DP2870" s="110"/>
      <c r="DQ2870" s="110"/>
      <c r="DR2870" s="110"/>
      <c r="DS2870" s="110"/>
      <c r="DT2870" s="110"/>
      <c r="DU2870" s="497"/>
      <c r="DV2870" s="497"/>
      <c r="DW2870" s="497"/>
      <c r="DX2870" s="497"/>
      <c r="DY2870" s="497"/>
      <c r="DZ2870" s="497"/>
      <c r="EA2870" s="98"/>
      <c r="EB2870" s="99"/>
      <c r="EC2870" s="99"/>
      <c r="ED2870" s="99"/>
      <c r="EE2870" s="99"/>
      <c r="EF2870" s="99"/>
      <c r="EG2870" s="99"/>
      <c r="EH2870" s="99"/>
      <c r="EI2870" s="99"/>
      <c r="EJ2870" s="99"/>
      <c r="EK2870" s="99"/>
      <c r="EL2870" s="99"/>
      <c r="EM2870" s="99"/>
      <c r="EN2870" s="99"/>
      <c r="EO2870" s="99"/>
      <c r="EP2870" s="99"/>
      <c r="EQ2870" s="99"/>
      <c r="ER2870" s="99"/>
      <c r="ES2870" s="99"/>
      <c r="ET2870" s="99"/>
      <c r="EU2870" s="99"/>
      <c r="EV2870" s="99"/>
      <c r="EW2870" s="99"/>
      <c r="EX2870" s="119"/>
      <c r="EY2870" s="121"/>
      <c r="EZ2870" s="296"/>
      <c r="FA2870" s="83"/>
      <c r="FC2870" s="116"/>
      <c r="FD2870" s="116"/>
    </row>
    <row r="2871" spans="1:160" ht="15" customHeight="1" x14ac:dyDescent="0.2">
      <c r="A2871" s="100"/>
      <c r="B2871" s="100"/>
      <c r="C2871" s="74"/>
      <c r="D2871" s="74"/>
      <c r="E2871" s="74"/>
      <c r="F2871" s="74"/>
      <c r="G2871" s="75"/>
      <c r="H2871" s="435"/>
      <c r="I2871" s="73"/>
      <c r="J2871" s="101"/>
      <c r="K2871" s="113"/>
      <c r="L2871" s="103"/>
      <c r="M2871" s="569" t="str">
        <f>IF(NOT(ISERROR(FIND("Training",W2871))),"'Plot Psychometric_HH'",IF(NOT(ISERROR(FIND("1DAT",W2871))),"'Plot Tuning Azimuth_HH'",IF(NOT(ISERROR(FIND("HD_dt",W2871))),"'Plot HeadingDiscimination_PSTH_HH_dt_yuchen'",IF(NOT(ISERROR(FIND("HD",W2871))),"'Plot HeadingDiscimination_PSTH_HH'",IF(NOT(ISERROR(FIND("MemSac",W2871))),"'Memory Saccade Analysis_HH'",IF(NOT(ISERROR(FIND("DelSac",W2871))),"'Memory Saccade Analysis_HH'",IF(NOT(ISERROR(FIND("u-stim",W2871))),"'Plot Microstim_HH'","")))))))</f>
        <v/>
      </c>
      <c r="N2871" s="573"/>
      <c r="O2871" s="584"/>
      <c r="P2871" s="590"/>
      <c r="Q2871" s="590"/>
      <c r="R2871" s="590"/>
      <c r="S2871" s="590"/>
      <c r="T2871" s="590"/>
      <c r="U2871" s="590"/>
      <c r="V2871" s="583"/>
      <c r="W2871" s="170"/>
      <c r="X2871" s="192"/>
      <c r="Y2871" s="219"/>
      <c r="Z2871" s="217"/>
      <c r="AA2871" s="218"/>
      <c r="AB2871" s="77"/>
      <c r="AC2871" s="78"/>
      <c r="AD2871" s="199"/>
      <c r="AE2871" s="91"/>
      <c r="AF2871" s="79"/>
      <c r="AG2871" s="79"/>
      <c r="AH2871" s="80"/>
      <c r="AI2871" s="81"/>
      <c r="AJ2871" s="81"/>
      <c r="AK2871" s="81"/>
      <c r="AL2871" s="81"/>
      <c r="AM2871" s="114"/>
      <c r="AN2871" s="82"/>
      <c r="AO2871" s="83"/>
      <c r="AP2871" s="83"/>
      <c r="AQ2871" s="83"/>
      <c r="AR2871" s="84"/>
      <c r="AS2871" s="85"/>
      <c r="AT2871" s="85"/>
      <c r="AU2871" s="85"/>
      <c r="AV2871" s="85"/>
      <c r="AW2871" s="104"/>
      <c r="AX2871" s="86"/>
      <c r="AY2871" s="87"/>
      <c r="AZ2871" s="87"/>
      <c r="BA2871" s="87"/>
      <c r="BB2871" s="88"/>
      <c r="BC2871" s="89"/>
      <c r="BD2871" s="89"/>
      <c r="BE2871" s="89"/>
      <c r="BF2871" s="89"/>
      <c r="BG2871" s="115"/>
      <c r="BH2871" s="90"/>
      <c r="BI2871" s="251"/>
      <c r="BJ2871" s="252"/>
      <c r="BK2871" s="252"/>
      <c r="BL2871" s="230"/>
      <c r="BM2871" s="230"/>
      <c r="BN2871" s="230"/>
      <c r="BO2871" s="231"/>
      <c r="BP2871" s="231"/>
      <c r="BQ2871" s="231"/>
      <c r="BR2871" s="232"/>
      <c r="BS2871" s="232"/>
      <c r="BT2871" s="232"/>
      <c r="BU2871" s="230"/>
      <c r="BV2871" s="230"/>
      <c r="BW2871" s="231"/>
      <c r="BX2871" s="231"/>
      <c r="BY2871" s="232"/>
      <c r="BZ2871" s="235"/>
      <c r="CA2871" s="257"/>
      <c r="CB2871" s="233"/>
      <c r="CC2871" s="230"/>
      <c r="CD2871" s="230"/>
      <c r="CE2871" s="230"/>
      <c r="CF2871" s="230"/>
      <c r="CG2871" s="230"/>
      <c r="CH2871" s="230"/>
      <c r="CI2871" s="230"/>
      <c r="CJ2871" s="231"/>
      <c r="CK2871" s="231"/>
      <c r="CL2871" s="231"/>
      <c r="CM2871" s="231"/>
      <c r="CN2871" s="231"/>
      <c r="CO2871" s="231"/>
      <c r="CP2871" s="231"/>
      <c r="CQ2871" s="231"/>
      <c r="CR2871" s="232"/>
      <c r="CS2871" s="232"/>
      <c r="CT2871" s="232"/>
      <c r="CU2871" s="232"/>
      <c r="CV2871" s="232"/>
      <c r="CW2871" s="232"/>
      <c r="CX2871" s="232"/>
      <c r="CY2871" s="234"/>
      <c r="DA2871" s="106"/>
      <c r="DC2871" s="106"/>
      <c r="DD2871" s="106"/>
      <c r="DE2871" s="106"/>
      <c r="DF2871" s="92"/>
      <c r="DG2871" s="107"/>
      <c r="DH2871" s="107"/>
      <c r="DI2871" s="107"/>
      <c r="DJ2871" s="107"/>
      <c r="DK2871" s="107"/>
      <c r="DL2871" s="107"/>
      <c r="DM2871" s="110"/>
      <c r="DN2871" s="110"/>
      <c r="DO2871" s="110"/>
      <c r="DP2871" s="110"/>
      <c r="DQ2871" s="110"/>
      <c r="DR2871" s="110"/>
      <c r="DS2871" s="110"/>
      <c r="DT2871" s="110"/>
      <c r="DU2871" s="497"/>
      <c r="DV2871" s="497"/>
      <c r="DW2871" s="497"/>
      <c r="DX2871" s="497"/>
      <c r="DY2871" s="497"/>
      <c r="DZ2871" s="497"/>
      <c r="EA2871" s="98"/>
      <c r="EB2871" s="99"/>
      <c r="EC2871" s="99"/>
      <c r="ED2871" s="99"/>
      <c r="EE2871" s="99"/>
      <c r="EF2871" s="99"/>
      <c r="EG2871" s="99"/>
      <c r="EH2871" s="99"/>
      <c r="EI2871" s="99"/>
      <c r="EJ2871" s="99"/>
      <c r="EK2871" s="99"/>
      <c r="EL2871" s="99"/>
      <c r="EM2871" s="99"/>
      <c r="EN2871" s="99"/>
      <c r="EO2871" s="99"/>
      <c r="EP2871" s="99"/>
      <c r="EQ2871" s="99"/>
      <c r="ER2871" s="99"/>
      <c r="ES2871" s="99"/>
      <c r="ET2871" s="99"/>
      <c r="EU2871" s="99"/>
      <c r="EV2871" s="99"/>
      <c r="EW2871" s="99"/>
      <c r="EX2871" s="119"/>
      <c r="EY2871" s="121"/>
      <c r="EZ2871" s="296"/>
      <c r="FA2871" s="83"/>
      <c r="FC2871" s="116"/>
      <c r="FD2871" s="116"/>
    </row>
    <row r="2872" spans="1:160" ht="15" customHeight="1" x14ac:dyDescent="0.2">
      <c r="A2872" s="100"/>
      <c r="B2872" s="100"/>
      <c r="C2872" s="74"/>
      <c r="D2872" s="74"/>
      <c r="E2872" s="74"/>
      <c r="F2872" s="74"/>
      <c r="G2872" s="75"/>
      <c r="H2872" s="435"/>
      <c r="I2872" s="73"/>
      <c r="J2872" s="101"/>
      <c r="K2872" s="113"/>
      <c r="L2872" s="103"/>
      <c r="M2872" s="569" t="str">
        <f>IF(NOT(ISERROR(FIND("Training",W2872))),"'Plot Psychometric_HH'",IF(NOT(ISERROR(FIND("1DAT",W2872))),"'Plot Tuning Azimuth_HH'",IF(NOT(ISERROR(FIND("HD_dt",W2872))),"'Plot HeadingDiscimination_PSTH_HH_dt_yuchen'",IF(NOT(ISERROR(FIND("HD",W2872))),"'Plot HeadingDiscimination_PSTH_HH'",IF(NOT(ISERROR(FIND("MemSac",W2872))),"'Memory Saccade Analysis_HH'",IF(NOT(ISERROR(FIND("DelSac",W2872))),"'Memory Saccade Analysis_HH'",IF(NOT(ISERROR(FIND("u-stim",W2872))),"'Plot Microstim_HH'","")))))))</f>
        <v/>
      </c>
      <c r="N2872" s="573"/>
      <c r="O2872" s="584"/>
      <c r="P2872" s="590"/>
      <c r="Q2872" s="590"/>
      <c r="R2872" s="590"/>
      <c r="S2872" s="590"/>
      <c r="T2872" s="590"/>
      <c r="U2872" s="590"/>
      <c r="V2872" s="583"/>
      <c r="W2872" s="170"/>
      <c r="X2872" s="192"/>
      <c r="Y2872" s="219"/>
      <c r="Z2872" s="217"/>
      <c r="AA2872" s="218"/>
      <c r="AB2872" s="77"/>
      <c r="AC2872" s="78"/>
      <c r="AD2872" s="199"/>
      <c r="AE2872" s="91"/>
      <c r="AF2872" s="79"/>
      <c r="AG2872" s="79"/>
      <c r="AH2872" s="80"/>
      <c r="AI2872" s="81"/>
      <c r="AJ2872" s="81"/>
      <c r="AK2872" s="81"/>
      <c r="AL2872" s="81"/>
      <c r="AM2872" s="114"/>
      <c r="AN2872" s="82"/>
      <c r="AO2872" s="83"/>
      <c r="AP2872" s="83"/>
      <c r="AQ2872" s="83"/>
      <c r="AR2872" s="84"/>
      <c r="AS2872" s="85"/>
      <c r="AT2872" s="85"/>
      <c r="AU2872" s="85"/>
      <c r="AV2872" s="85"/>
      <c r="AW2872" s="104"/>
      <c r="AX2872" s="86"/>
      <c r="AY2872" s="87"/>
      <c r="AZ2872" s="87"/>
      <c r="BA2872" s="87"/>
      <c r="BB2872" s="88"/>
      <c r="BC2872" s="89"/>
      <c r="BD2872" s="89"/>
      <c r="BE2872" s="89"/>
      <c r="BF2872" s="89"/>
      <c r="BG2872" s="115"/>
      <c r="BH2872" s="90"/>
      <c r="BI2872" s="251"/>
      <c r="BJ2872" s="252"/>
      <c r="BK2872" s="252"/>
      <c r="BL2872" s="230"/>
      <c r="BM2872" s="230"/>
      <c r="BN2872" s="230"/>
      <c r="BO2872" s="231"/>
      <c r="BP2872" s="231"/>
      <c r="BQ2872" s="231"/>
      <c r="BR2872" s="232"/>
      <c r="BS2872" s="232"/>
      <c r="BT2872" s="232"/>
      <c r="BU2872" s="230"/>
      <c r="BV2872" s="230"/>
      <c r="BW2872" s="231"/>
      <c r="BX2872" s="231"/>
      <c r="BY2872" s="232"/>
      <c r="BZ2872" s="235"/>
      <c r="CA2872" s="257"/>
      <c r="CB2872" s="233"/>
      <c r="CC2872" s="230"/>
      <c r="CD2872" s="230"/>
      <c r="CE2872" s="230"/>
      <c r="CF2872" s="230"/>
      <c r="CG2872" s="230"/>
      <c r="CH2872" s="230"/>
      <c r="CI2872" s="230"/>
      <c r="CJ2872" s="231"/>
      <c r="CK2872" s="231"/>
      <c r="CL2872" s="231"/>
      <c r="CM2872" s="231"/>
      <c r="CN2872" s="231"/>
      <c r="CO2872" s="231"/>
      <c r="CP2872" s="231"/>
      <c r="CQ2872" s="231"/>
      <c r="CR2872" s="232"/>
      <c r="CS2872" s="232"/>
      <c r="CT2872" s="232"/>
      <c r="CU2872" s="232"/>
      <c r="CV2872" s="232"/>
      <c r="CW2872" s="232"/>
      <c r="CX2872" s="232"/>
      <c r="CY2872" s="234"/>
      <c r="DA2872" s="106"/>
      <c r="DC2872" s="106"/>
      <c r="DD2872" s="106"/>
      <c r="DE2872" s="106"/>
      <c r="DF2872" s="92"/>
      <c r="DG2872" s="107"/>
      <c r="DH2872" s="107"/>
      <c r="DI2872" s="107"/>
      <c r="DJ2872" s="107"/>
      <c r="DK2872" s="107"/>
      <c r="DL2872" s="107"/>
      <c r="DM2872" s="110"/>
      <c r="DN2872" s="110"/>
      <c r="DO2872" s="110"/>
      <c r="DP2872" s="110"/>
      <c r="DQ2872" s="110"/>
      <c r="DR2872" s="110"/>
      <c r="DS2872" s="110"/>
      <c r="DT2872" s="110"/>
      <c r="DU2872" s="497"/>
      <c r="DV2872" s="497"/>
      <c r="DW2872" s="497"/>
      <c r="DX2872" s="497"/>
      <c r="DY2872" s="497"/>
      <c r="DZ2872" s="497"/>
      <c r="EA2872" s="98"/>
      <c r="EB2872" s="99"/>
      <c r="EC2872" s="99"/>
      <c r="ED2872" s="99"/>
      <c r="EE2872" s="99"/>
      <c r="EF2872" s="99"/>
      <c r="EG2872" s="99"/>
      <c r="EH2872" s="99"/>
      <c r="EI2872" s="99"/>
      <c r="EJ2872" s="99"/>
      <c r="EK2872" s="99"/>
      <c r="EL2872" s="99"/>
      <c r="EM2872" s="99"/>
      <c r="EN2872" s="99"/>
      <c r="EO2872" s="99"/>
      <c r="EP2872" s="99"/>
      <c r="EQ2872" s="99"/>
      <c r="ER2872" s="99"/>
      <c r="ES2872" s="99"/>
      <c r="ET2872" s="99"/>
      <c r="EU2872" s="99"/>
      <c r="EV2872" s="99"/>
      <c r="EW2872" s="99"/>
      <c r="EX2872" s="119"/>
      <c r="EY2872" s="121"/>
      <c r="EZ2872" s="296"/>
      <c r="FA2872" s="83"/>
      <c r="FC2872" s="116"/>
      <c r="FD2872" s="116"/>
    </row>
    <row r="2873" spans="1:160" ht="15" customHeight="1" x14ac:dyDescent="0.2">
      <c r="A2873" s="100"/>
      <c r="B2873" s="100"/>
      <c r="C2873" s="74"/>
      <c r="D2873" s="74"/>
      <c r="E2873" s="74"/>
      <c r="F2873" s="74"/>
      <c r="G2873" s="75"/>
      <c r="H2873" s="435"/>
      <c r="I2873" s="73"/>
      <c r="J2873" s="101"/>
      <c r="K2873" s="113"/>
      <c r="L2873" s="103"/>
      <c r="M2873" s="569" t="str">
        <f>IF(NOT(ISERROR(FIND("Training",W2873))),"'Plot Psychometric_HH'",IF(NOT(ISERROR(FIND("1DAT",W2873))),"'Plot Tuning Azimuth_HH'",IF(NOT(ISERROR(FIND("HD_dt",W2873))),"'Plot HeadingDiscimination_PSTH_HH_dt_yuchen'",IF(NOT(ISERROR(FIND("HD",W2873))),"'Plot HeadingDiscimination_PSTH_HH'",IF(NOT(ISERROR(FIND("MemSac",W2873))),"'Memory Saccade Analysis_HH'",IF(NOT(ISERROR(FIND("DelSac",W2873))),"'Memory Saccade Analysis_HH'",IF(NOT(ISERROR(FIND("u-stim",W2873))),"'Plot Microstim_HH'","")))))))</f>
        <v/>
      </c>
      <c r="N2873" s="573"/>
      <c r="O2873" s="584"/>
      <c r="P2873" s="590"/>
      <c r="Q2873" s="590"/>
      <c r="R2873" s="590"/>
      <c r="S2873" s="590"/>
      <c r="T2873" s="590"/>
      <c r="U2873" s="590"/>
      <c r="V2873" s="583"/>
      <c r="W2873" s="170"/>
      <c r="X2873" s="192"/>
      <c r="Y2873" s="219"/>
      <c r="Z2873" s="217"/>
      <c r="AA2873" s="218"/>
      <c r="AB2873" s="77"/>
      <c r="AC2873" s="78"/>
      <c r="AD2873" s="199"/>
      <c r="AE2873" s="91"/>
      <c r="AF2873" s="79"/>
      <c r="AG2873" s="79"/>
      <c r="AH2873" s="80"/>
      <c r="AI2873" s="81"/>
      <c r="AJ2873" s="81"/>
      <c r="AK2873" s="81"/>
      <c r="AL2873" s="81"/>
      <c r="AM2873" s="114"/>
      <c r="AN2873" s="82"/>
      <c r="AO2873" s="83"/>
      <c r="AP2873" s="83"/>
      <c r="AQ2873" s="83"/>
      <c r="AR2873" s="84"/>
      <c r="AS2873" s="85"/>
      <c r="AT2873" s="85"/>
      <c r="AU2873" s="85"/>
      <c r="AV2873" s="85"/>
      <c r="AW2873" s="104"/>
      <c r="AX2873" s="86"/>
      <c r="AY2873" s="87"/>
      <c r="AZ2873" s="87"/>
      <c r="BA2873" s="87"/>
      <c r="BB2873" s="88"/>
      <c r="BC2873" s="89"/>
      <c r="BD2873" s="89"/>
      <c r="BE2873" s="89"/>
      <c r="BF2873" s="89"/>
      <c r="BG2873" s="115"/>
      <c r="BH2873" s="90"/>
      <c r="BI2873" s="251"/>
      <c r="BJ2873" s="252"/>
      <c r="BK2873" s="252"/>
      <c r="BL2873" s="230"/>
      <c r="BM2873" s="230"/>
      <c r="BN2873" s="230"/>
      <c r="BO2873" s="231"/>
      <c r="BP2873" s="231"/>
      <c r="BQ2873" s="231"/>
      <c r="BR2873" s="232"/>
      <c r="BS2873" s="232"/>
      <c r="BT2873" s="232"/>
      <c r="BU2873" s="230"/>
      <c r="BV2873" s="230"/>
      <c r="BW2873" s="231"/>
      <c r="BX2873" s="231"/>
      <c r="BY2873" s="232"/>
      <c r="BZ2873" s="235"/>
      <c r="CA2873" s="257"/>
      <c r="CB2873" s="233"/>
      <c r="CC2873" s="230"/>
      <c r="CD2873" s="230"/>
      <c r="CE2873" s="230"/>
      <c r="CF2873" s="230"/>
      <c r="CG2873" s="230"/>
      <c r="CH2873" s="230"/>
      <c r="CI2873" s="230"/>
      <c r="CJ2873" s="231"/>
      <c r="CK2873" s="231"/>
      <c r="CL2873" s="231"/>
      <c r="CM2873" s="231"/>
      <c r="CN2873" s="231"/>
      <c r="CO2873" s="231"/>
      <c r="CP2873" s="231"/>
      <c r="CQ2873" s="231"/>
      <c r="CR2873" s="232"/>
      <c r="CS2873" s="232"/>
      <c r="CT2873" s="232"/>
      <c r="CU2873" s="232"/>
      <c r="CV2873" s="232"/>
      <c r="CW2873" s="232"/>
      <c r="CX2873" s="232"/>
      <c r="CY2873" s="234"/>
      <c r="DA2873" s="106"/>
      <c r="DC2873" s="106"/>
      <c r="DD2873" s="106"/>
      <c r="DE2873" s="106"/>
      <c r="DF2873" s="92"/>
      <c r="DG2873" s="107"/>
      <c r="DH2873" s="107"/>
      <c r="DI2873" s="107"/>
      <c r="DJ2873" s="107"/>
      <c r="DK2873" s="107"/>
      <c r="DL2873" s="107"/>
      <c r="DM2873" s="110"/>
      <c r="DN2873" s="110"/>
      <c r="DO2873" s="110"/>
      <c r="DP2873" s="110"/>
      <c r="DQ2873" s="110"/>
      <c r="DR2873" s="110"/>
      <c r="DS2873" s="110"/>
      <c r="DT2873" s="110"/>
      <c r="DU2873" s="497"/>
      <c r="DV2873" s="497"/>
      <c r="DW2873" s="497"/>
      <c r="DX2873" s="497"/>
      <c r="DY2873" s="497"/>
      <c r="DZ2873" s="497"/>
      <c r="EA2873" s="98"/>
      <c r="EB2873" s="99"/>
      <c r="EC2873" s="99"/>
      <c r="ED2873" s="99"/>
      <c r="EE2873" s="99"/>
      <c r="EF2873" s="99"/>
      <c r="EG2873" s="99"/>
      <c r="EH2873" s="99"/>
      <c r="EI2873" s="99"/>
      <c r="EJ2873" s="99"/>
      <c r="EK2873" s="99"/>
      <c r="EL2873" s="99"/>
      <c r="EM2873" s="99"/>
      <c r="EN2873" s="99"/>
      <c r="EO2873" s="99"/>
      <c r="EP2873" s="99"/>
      <c r="EQ2873" s="99"/>
      <c r="ER2873" s="99"/>
      <c r="ES2873" s="99"/>
      <c r="ET2873" s="99"/>
      <c r="EU2873" s="99"/>
      <c r="EV2873" s="99"/>
      <c r="EW2873" s="99"/>
      <c r="EX2873" s="119"/>
      <c r="EY2873" s="121"/>
      <c r="EZ2873" s="296"/>
      <c r="FA2873" s="83"/>
      <c r="FC2873" s="116"/>
      <c r="FD2873" s="116"/>
    </row>
    <row r="2874" spans="1:160" ht="15" customHeight="1" x14ac:dyDescent="0.2">
      <c r="A2874" s="100"/>
      <c r="B2874" s="100"/>
      <c r="C2874" s="74"/>
      <c r="D2874" s="74"/>
      <c r="E2874" s="74"/>
      <c r="F2874" s="74"/>
      <c r="G2874" s="75"/>
      <c r="H2874" s="435"/>
      <c r="I2874" s="73"/>
      <c r="J2874" s="101"/>
      <c r="K2874" s="113"/>
      <c r="L2874" s="103"/>
      <c r="M2874" s="569" t="str">
        <f>IF(NOT(ISERROR(FIND("Training",W2874))),"'Plot Psychometric_HH'",IF(NOT(ISERROR(FIND("1DAT",W2874))),"'Plot Tuning Azimuth_HH'",IF(NOT(ISERROR(FIND("HD_dt",W2874))),"'Plot HeadingDiscimination_PSTH_HH_dt_yuchen'",IF(NOT(ISERROR(FIND("HD",W2874))),"'Plot HeadingDiscimination_PSTH_HH'",IF(NOT(ISERROR(FIND("MemSac",W2874))),"'Memory Saccade Analysis_HH'",IF(NOT(ISERROR(FIND("DelSac",W2874))),"'Memory Saccade Analysis_HH'",IF(NOT(ISERROR(FIND("u-stim",W2874))),"'Plot Microstim_HH'","")))))))</f>
        <v/>
      </c>
      <c r="N2874" s="573"/>
      <c r="O2874" s="584"/>
      <c r="P2874" s="590"/>
      <c r="Q2874" s="590"/>
      <c r="R2874" s="590"/>
      <c r="S2874" s="590"/>
      <c r="T2874" s="590"/>
      <c r="U2874" s="590"/>
      <c r="V2874" s="583"/>
      <c r="W2874" s="170"/>
      <c r="X2874" s="192"/>
      <c r="Y2874" s="219"/>
      <c r="Z2874" s="217"/>
      <c r="AA2874" s="218"/>
      <c r="AB2874" s="77"/>
      <c r="AC2874" s="78"/>
      <c r="AD2874" s="199"/>
      <c r="AE2874" s="91"/>
      <c r="AF2874" s="79"/>
      <c r="AG2874" s="79"/>
      <c r="AH2874" s="80"/>
      <c r="AI2874" s="81"/>
      <c r="AJ2874" s="81"/>
      <c r="AK2874" s="81"/>
      <c r="AL2874" s="81"/>
      <c r="AM2874" s="114"/>
      <c r="AN2874" s="82"/>
      <c r="AO2874" s="83"/>
      <c r="AP2874" s="83"/>
      <c r="AQ2874" s="83"/>
      <c r="AR2874" s="84"/>
      <c r="AS2874" s="85"/>
      <c r="AT2874" s="85"/>
      <c r="AU2874" s="85"/>
      <c r="AV2874" s="85"/>
      <c r="AW2874" s="104"/>
      <c r="AX2874" s="86"/>
      <c r="AY2874" s="87"/>
      <c r="AZ2874" s="87"/>
      <c r="BA2874" s="87"/>
      <c r="BB2874" s="88"/>
      <c r="BC2874" s="89"/>
      <c r="BD2874" s="89"/>
      <c r="BE2874" s="89"/>
      <c r="BF2874" s="89"/>
      <c r="BG2874" s="115"/>
      <c r="BH2874" s="90"/>
      <c r="BI2874" s="251"/>
      <c r="BJ2874" s="252"/>
      <c r="BK2874" s="252"/>
      <c r="BL2874" s="230"/>
      <c r="BM2874" s="230"/>
      <c r="BN2874" s="230"/>
      <c r="BO2874" s="231"/>
      <c r="BP2874" s="231"/>
      <c r="BQ2874" s="231"/>
      <c r="BR2874" s="232"/>
      <c r="BS2874" s="232"/>
      <c r="BT2874" s="232"/>
      <c r="BU2874" s="230"/>
      <c r="BV2874" s="230"/>
      <c r="BW2874" s="231"/>
      <c r="BX2874" s="231"/>
      <c r="BY2874" s="232"/>
      <c r="BZ2874" s="235"/>
      <c r="CA2874" s="257"/>
      <c r="CB2874" s="233"/>
      <c r="CC2874" s="230"/>
      <c r="CD2874" s="230"/>
      <c r="CE2874" s="230"/>
      <c r="CF2874" s="230"/>
      <c r="CG2874" s="230"/>
      <c r="CH2874" s="230"/>
      <c r="CI2874" s="230"/>
      <c r="CJ2874" s="231"/>
      <c r="CK2874" s="231"/>
      <c r="CL2874" s="231"/>
      <c r="CM2874" s="231"/>
      <c r="CN2874" s="231"/>
      <c r="CO2874" s="231"/>
      <c r="CP2874" s="231"/>
      <c r="CQ2874" s="231"/>
      <c r="CR2874" s="232"/>
      <c r="CS2874" s="232"/>
      <c r="CT2874" s="232"/>
      <c r="CU2874" s="232"/>
      <c r="CV2874" s="232"/>
      <c r="CW2874" s="232"/>
      <c r="CX2874" s="232"/>
      <c r="CY2874" s="234"/>
      <c r="DA2874" s="106"/>
      <c r="DC2874" s="106"/>
      <c r="DD2874" s="106"/>
      <c r="DE2874" s="106"/>
      <c r="DF2874" s="92"/>
      <c r="DG2874" s="107"/>
      <c r="DH2874" s="107"/>
      <c r="DI2874" s="107"/>
      <c r="DJ2874" s="107"/>
      <c r="DK2874" s="107"/>
      <c r="DL2874" s="107"/>
      <c r="DM2874" s="110"/>
      <c r="DN2874" s="110"/>
      <c r="DO2874" s="110"/>
      <c r="DP2874" s="110"/>
      <c r="DQ2874" s="110"/>
      <c r="DR2874" s="110"/>
      <c r="DS2874" s="110"/>
      <c r="DT2874" s="110"/>
      <c r="DU2874" s="497"/>
      <c r="DV2874" s="497"/>
      <c r="DW2874" s="497"/>
      <c r="DX2874" s="497"/>
      <c r="DY2874" s="497"/>
      <c r="DZ2874" s="497"/>
      <c r="EA2874" s="98"/>
      <c r="EB2874" s="99"/>
      <c r="EC2874" s="99"/>
      <c r="ED2874" s="99"/>
      <c r="EE2874" s="99"/>
      <c r="EF2874" s="99"/>
      <c r="EG2874" s="99"/>
      <c r="EH2874" s="99"/>
      <c r="EI2874" s="99"/>
      <c r="EJ2874" s="99"/>
      <c r="EK2874" s="99"/>
      <c r="EL2874" s="99"/>
      <c r="EM2874" s="99"/>
      <c r="EN2874" s="99"/>
      <c r="EO2874" s="99"/>
      <c r="EP2874" s="99"/>
      <c r="EQ2874" s="99"/>
      <c r="ER2874" s="99"/>
      <c r="ES2874" s="99"/>
      <c r="ET2874" s="99"/>
      <c r="EU2874" s="99"/>
      <c r="EV2874" s="99"/>
      <c r="EW2874" s="99"/>
      <c r="EX2874" s="119"/>
      <c r="EY2874" s="121"/>
      <c r="EZ2874" s="296"/>
      <c r="FA2874" s="83"/>
      <c r="FC2874" s="116"/>
      <c r="FD2874" s="116"/>
    </row>
    <row r="2875" spans="1:160" ht="15" customHeight="1" x14ac:dyDescent="0.2">
      <c r="A2875" s="100"/>
      <c r="B2875" s="100"/>
      <c r="C2875" s="74"/>
      <c r="D2875" s="74"/>
      <c r="E2875" s="74"/>
      <c r="F2875" s="74"/>
      <c r="G2875" s="75"/>
      <c r="H2875" s="435"/>
      <c r="I2875" s="73"/>
      <c r="J2875" s="101"/>
      <c r="K2875" s="113"/>
      <c r="L2875" s="103"/>
      <c r="M2875" s="569" t="str">
        <f>IF(NOT(ISERROR(FIND("Training",W2875))),"'Plot Psychometric_HH'",IF(NOT(ISERROR(FIND("1DAT",W2875))),"'Plot Tuning Azimuth_HH'",IF(NOT(ISERROR(FIND("HD_dt",W2875))),"'Plot HeadingDiscimination_PSTH_HH_dt_yuchen'",IF(NOT(ISERROR(FIND("HD",W2875))),"'Plot HeadingDiscimination_PSTH_HH'",IF(NOT(ISERROR(FIND("MemSac",W2875))),"'Memory Saccade Analysis_HH'",IF(NOT(ISERROR(FIND("DelSac",W2875))),"'Memory Saccade Analysis_HH'",IF(NOT(ISERROR(FIND("u-stim",W2875))),"'Plot Microstim_HH'","")))))))</f>
        <v/>
      </c>
      <c r="N2875" s="573"/>
      <c r="O2875" s="584"/>
      <c r="P2875" s="590"/>
      <c r="Q2875" s="590"/>
      <c r="R2875" s="590"/>
      <c r="S2875" s="590"/>
      <c r="T2875" s="590"/>
      <c r="U2875" s="590"/>
      <c r="V2875" s="583"/>
      <c r="W2875" s="170"/>
      <c r="X2875" s="192"/>
      <c r="Y2875" s="219"/>
      <c r="Z2875" s="217"/>
      <c r="AA2875" s="218"/>
      <c r="AB2875" s="77"/>
      <c r="AC2875" s="78"/>
      <c r="AD2875" s="199"/>
      <c r="AE2875" s="91"/>
      <c r="AF2875" s="79"/>
      <c r="AG2875" s="79"/>
      <c r="AH2875" s="80"/>
      <c r="AI2875" s="81"/>
      <c r="AJ2875" s="81"/>
      <c r="AK2875" s="81"/>
      <c r="AL2875" s="81"/>
      <c r="AM2875" s="114"/>
      <c r="AN2875" s="82"/>
      <c r="AO2875" s="83"/>
      <c r="AP2875" s="83"/>
      <c r="AQ2875" s="83"/>
      <c r="AR2875" s="84"/>
      <c r="AS2875" s="85"/>
      <c r="AT2875" s="85"/>
      <c r="AU2875" s="85"/>
      <c r="AV2875" s="85"/>
      <c r="AW2875" s="104"/>
      <c r="AX2875" s="86"/>
      <c r="AY2875" s="87"/>
      <c r="AZ2875" s="87"/>
      <c r="BA2875" s="87"/>
      <c r="BB2875" s="88"/>
      <c r="BC2875" s="89"/>
      <c r="BD2875" s="89"/>
      <c r="BE2875" s="89"/>
      <c r="BF2875" s="89"/>
      <c r="BG2875" s="115"/>
      <c r="BH2875" s="90"/>
      <c r="BI2875" s="251"/>
      <c r="BJ2875" s="252"/>
      <c r="BK2875" s="252"/>
      <c r="BL2875" s="230"/>
      <c r="BM2875" s="230"/>
      <c r="BN2875" s="230"/>
      <c r="BO2875" s="231"/>
      <c r="BP2875" s="231"/>
      <c r="BQ2875" s="231"/>
      <c r="BR2875" s="232"/>
      <c r="BS2875" s="232"/>
      <c r="BT2875" s="232"/>
      <c r="BU2875" s="230"/>
      <c r="BV2875" s="230"/>
      <c r="BW2875" s="231"/>
      <c r="BX2875" s="231"/>
      <c r="BY2875" s="232"/>
      <c r="BZ2875" s="235"/>
      <c r="CA2875" s="257"/>
      <c r="CB2875" s="233"/>
      <c r="CC2875" s="230"/>
      <c r="CD2875" s="230"/>
      <c r="CE2875" s="230"/>
      <c r="CF2875" s="230"/>
      <c r="CG2875" s="230"/>
      <c r="CH2875" s="230"/>
      <c r="CI2875" s="230"/>
      <c r="CJ2875" s="231"/>
      <c r="CK2875" s="231"/>
      <c r="CL2875" s="231"/>
      <c r="CM2875" s="231"/>
      <c r="CN2875" s="231"/>
      <c r="CO2875" s="231"/>
      <c r="CP2875" s="231"/>
      <c r="CQ2875" s="231"/>
      <c r="CR2875" s="232"/>
      <c r="CS2875" s="232"/>
      <c r="CT2875" s="232"/>
      <c r="CU2875" s="232"/>
      <c r="CV2875" s="232"/>
      <c r="CW2875" s="232"/>
      <c r="CX2875" s="232"/>
      <c r="CY2875" s="234"/>
      <c r="DA2875" s="106"/>
      <c r="DC2875" s="106"/>
      <c r="DD2875" s="106"/>
      <c r="DE2875" s="106"/>
      <c r="DF2875" s="92"/>
      <c r="DG2875" s="107"/>
      <c r="DH2875" s="107"/>
      <c r="DI2875" s="107"/>
      <c r="DJ2875" s="107"/>
      <c r="DK2875" s="107"/>
      <c r="DL2875" s="107"/>
      <c r="DM2875" s="110"/>
      <c r="DN2875" s="110"/>
      <c r="DO2875" s="110"/>
      <c r="DP2875" s="110"/>
      <c r="DQ2875" s="110"/>
      <c r="DR2875" s="110"/>
      <c r="DS2875" s="110"/>
      <c r="DT2875" s="110"/>
      <c r="DU2875" s="497"/>
      <c r="DV2875" s="497"/>
      <c r="DW2875" s="497"/>
      <c r="DX2875" s="497"/>
      <c r="DY2875" s="497"/>
      <c r="DZ2875" s="497"/>
      <c r="EA2875" s="98"/>
      <c r="EB2875" s="99"/>
      <c r="EC2875" s="99"/>
      <c r="ED2875" s="99"/>
      <c r="EE2875" s="99"/>
      <c r="EF2875" s="99"/>
      <c r="EG2875" s="99"/>
      <c r="EH2875" s="99"/>
      <c r="EI2875" s="99"/>
      <c r="EJ2875" s="99"/>
      <c r="EK2875" s="99"/>
      <c r="EL2875" s="99"/>
      <c r="EM2875" s="99"/>
      <c r="EN2875" s="99"/>
      <c r="EO2875" s="99"/>
      <c r="EP2875" s="99"/>
      <c r="EQ2875" s="99"/>
      <c r="ER2875" s="99"/>
      <c r="ES2875" s="99"/>
      <c r="ET2875" s="99"/>
      <c r="EU2875" s="99"/>
      <c r="EV2875" s="99"/>
      <c r="EW2875" s="99"/>
      <c r="EX2875" s="119"/>
      <c r="EY2875" s="121"/>
      <c r="EZ2875" s="296"/>
      <c r="FA2875" s="83"/>
      <c r="FC2875" s="116"/>
      <c r="FD2875" s="116"/>
    </row>
    <row r="2876" spans="1:160" ht="15" customHeight="1" x14ac:dyDescent="0.2">
      <c r="A2876" s="100"/>
      <c r="B2876" s="100"/>
      <c r="C2876" s="74"/>
      <c r="D2876" s="74"/>
      <c r="E2876" s="74"/>
      <c r="F2876" s="74"/>
      <c r="G2876" s="75"/>
      <c r="H2876" s="435"/>
      <c r="I2876" s="73"/>
      <c r="J2876" s="101"/>
      <c r="K2876" s="113"/>
      <c r="L2876" s="103"/>
      <c r="M2876" s="569" t="str">
        <f>IF(NOT(ISERROR(FIND("Training",W2876))),"'Plot Psychometric_HH'",IF(NOT(ISERROR(FIND("1DAT",W2876))),"'Plot Tuning Azimuth_HH'",IF(NOT(ISERROR(FIND("HD_dt",W2876))),"'Plot HeadingDiscimination_PSTH_HH_dt_yuchen'",IF(NOT(ISERROR(FIND("HD",W2876))),"'Plot HeadingDiscimination_PSTH_HH'",IF(NOT(ISERROR(FIND("MemSac",W2876))),"'Memory Saccade Analysis_HH'",IF(NOT(ISERROR(FIND("DelSac",W2876))),"'Memory Saccade Analysis_HH'",IF(NOT(ISERROR(FIND("u-stim",W2876))),"'Plot Microstim_HH'","")))))))</f>
        <v/>
      </c>
      <c r="N2876" s="573"/>
      <c r="O2876" s="584"/>
      <c r="P2876" s="590"/>
      <c r="Q2876" s="590"/>
      <c r="R2876" s="590"/>
      <c r="S2876" s="590"/>
      <c r="T2876" s="590"/>
      <c r="U2876" s="590"/>
      <c r="V2876" s="583"/>
      <c r="W2876" s="170"/>
      <c r="X2876" s="192"/>
      <c r="Y2876" s="219"/>
      <c r="Z2876" s="217"/>
      <c r="AA2876" s="218"/>
      <c r="AB2876" s="77"/>
      <c r="AC2876" s="78"/>
      <c r="AD2876" s="199"/>
      <c r="AE2876" s="91"/>
      <c r="AF2876" s="79"/>
      <c r="AG2876" s="79"/>
      <c r="AH2876" s="80"/>
      <c r="AI2876" s="81"/>
      <c r="AJ2876" s="81"/>
      <c r="AK2876" s="81"/>
      <c r="AL2876" s="81"/>
      <c r="AM2876" s="114"/>
      <c r="AN2876" s="82"/>
      <c r="AO2876" s="83"/>
      <c r="AP2876" s="83"/>
      <c r="AQ2876" s="83"/>
      <c r="AR2876" s="84"/>
      <c r="AS2876" s="85"/>
      <c r="AT2876" s="85"/>
      <c r="AU2876" s="85"/>
      <c r="AV2876" s="85"/>
      <c r="AW2876" s="104"/>
      <c r="AX2876" s="86"/>
      <c r="AY2876" s="87"/>
      <c r="AZ2876" s="87"/>
      <c r="BA2876" s="87"/>
      <c r="BB2876" s="88"/>
      <c r="BC2876" s="89"/>
      <c r="BD2876" s="89"/>
      <c r="BE2876" s="89"/>
      <c r="BF2876" s="89"/>
      <c r="BG2876" s="115"/>
      <c r="BH2876" s="90"/>
      <c r="BI2876" s="251"/>
      <c r="BJ2876" s="252"/>
      <c r="BK2876" s="252"/>
      <c r="BL2876" s="230"/>
      <c r="BM2876" s="230"/>
      <c r="BN2876" s="230"/>
      <c r="BO2876" s="231"/>
      <c r="BP2876" s="231"/>
      <c r="BQ2876" s="231"/>
      <c r="BR2876" s="232"/>
      <c r="BS2876" s="232"/>
      <c r="BT2876" s="232"/>
      <c r="BU2876" s="230"/>
      <c r="BV2876" s="230"/>
      <c r="BW2876" s="231"/>
      <c r="BX2876" s="231"/>
      <c r="BY2876" s="232"/>
      <c r="BZ2876" s="235"/>
      <c r="CA2876" s="257"/>
      <c r="CB2876" s="233"/>
      <c r="CC2876" s="230"/>
      <c r="CD2876" s="230"/>
      <c r="CE2876" s="230"/>
      <c r="CF2876" s="230"/>
      <c r="CG2876" s="230"/>
      <c r="CH2876" s="230"/>
      <c r="CI2876" s="230"/>
      <c r="CJ2876" s="231"/>
      <c r="CK2876" s="231"/>
      <c r="CL2876" s="231"/>
      <c r="CM2876" s="231"/>
      <c r="CN2876" s="231"/>
      <c r="CO2876" s="231"/>
      <c r="CP2876" s="231"/>
      <c r="CQ2876" s="231"/>
      <c r="CR2876" s="232"/>
      <c r="CS2876" s="232"/>
      <c r="CT2876" s="232"/>
      <c r="CU2876" s="232"/>
      <c r="CV2876" s="232"/>
      <c r="CW2876" s="232"/>
      <c r="CX2876" s="232"/>
      <c r="CY2876" s="234"/>
      <c r="DA2876" s="106"/>
      <c r="DC2876" s="106"/>
      <c r="DD2876" s="106"/>
      <c r="DE2876" s="106"/>
      <c r="DF2876" s="92"/>
      <c r="DG2876" s="107"/>
      <c r="DH2876" s="107"/>
      <c r="DI2876" s="107"/>
      <c r="DJ2876" s="107"/>
      <c r="DK2876" s="107"/>
      <c r="DL2876" s="107"/>
      <c r="DM2876" s="110"/>
      <c r="DN2876" s="110"/>
      <c r="DO2876" s="110"/>
      <c r="DP2876" s="110"/>
      <c r="DQ2876" s="110"/>
      <c r="DR2876" s="110"/>
      <c r="DS2876" s="110"/>
      <c r="DT2876" s="110"/>
      <c r="DU2876" s="497"/>
      <c r="DV2876" s="497"/>
      <c r="DW2876" s="497"/>
      <c r="DX2876" s="497"/>
      <c r="DY2876" s="497"/>
      <c r="DZ2876" s="497"/>
      <c r="EA2876" s="98"/>
      <c r="EB2876" s="99"/>
      <c r="EC2876" s="99"/>
      <c r="ED2876" s="99"/>
      <c r="EE2876" s="99"/>
      <c r="EF2876" s="99"/>
      <c r="EG2876" s="99"/>
      <c r="EH2876" s="99"/>
      <c r="EI2876" s="99"/>
      <c r="EJ2876" s="99"/>
      <c r="EK2876" s="99"/>
      <c r="EL2876" s="99"/>
      <c r="EM2876" s="99"/>
      <c r="EN2876" s="99"/>
      <c r="EO2876" s="99"/>
      <c r="EP2876" s="99"/>
      <c r="EQ2876" s="99"/>
      <c r="ER2876" s="99"/>
      <c r="ES2876" s="99"/>
      <c r="ET2876" s="99"/>
      <c r="EU2876" s="99"/>
      <c r="EV2876" s="99"/>
      <c r="EW2876" s="99"/>
      <c r="EX2876" s="119"/>
      <c r="EY2876" s="121"/>
      <c r="EZ2876" s="296"/>
      <c r="FA2876" s="83"/>
      <c r="FC2876" s="116"/>
      <c r="FD2876" s="116"/>
    </row>
    <row r="2877" spans="1:160" ht="15" customHeight="1" x14ac:dyDescent="0.2">
      <c r="A2877" s="100"/>
      <c r="B2877" s="100"/>
      <c r="C2877" s="74"/>
      <c r="D2877" s="74"/>
      <c r="E2877" s="74"/>
      <c r="F2877" s="74"/>
      <c r="G2877" s="75"/>
      <c r="H2877" s="435"/>
      <c r="I2877" s="73"/>
      <c r="J2877" s="101"/>
      <c r="K2877" s="113"/>
      <c r="L2877" s="103"/>
      <c r="M2877" s="569" t="str">
        <f>IF(NOT(ISERROR(FIND("Training",W2877))),"'Plot Psychometric_HH'",IF(NOT(ISERROR(FIND("1DAT",W2877))),"'Plot Tuning Azimuth_HH'",IF(NOT(ISERROR(FIND("HD_dt",W2877))),"'Plot HeadingDiscimination_PSTH_HH_dt_yuchen'",IF(NOT(ISERROR(FIND("HD",W2877))),"'Plot HeadingDiscimination_PSTH_HH'",IF(NOT(ISERROR(FIND("MemSac",W2877))),"'Memory Saccade Analysis_HH'",IF(NOT(ISERROR(FIND("DelSac",W2877))),"'Memory Saccade Analysis_HH'",IF(NOT(ISERROR(FIND("u-stim",W2877))),"'Plot Microstim_HH'","")))))))</f>
        <v/>
      </c>
      <c r="N2877" s="573"/>
      <c r="O2877" s="584"/>
      <c r="P2877" s="590"/>
      <c r="Q2877" s="590"/>
      <c r="R2877" s="590"/>
      <c r="S2877" s="590"/>
      <c r="T2877" s="590"/>
      <c r="U2877" s="590"/>
      <c r="V2877" s="583"/>
      <c r="W2877" s="170"/>
      <c r="X2877" s="192"/>
      <c r="Y2877" s="219"/>
      <c r="Z2877" s="217"/>
      <c r="AA2877" s="218"/>
      <c r="AB2877" s="77"/>
      <c r="AC2877" s="78"/>
      <c r="AD2877" s="199"/>
      <c r="AE2877" s="91"/>
      <c r="AF2877" s="79"/>
      <c r="AG2877" s="79"/>
      <c r="AH2877" s="80"/>
      <c r="AI2877" s="81"/>
      <c r="AJ2877" s="81"/>
      <c r="AK2877" s="81"/>
      <c r="AL2877" s="81"/>
      <c r="AM2877" s="114"/>
      <c r="AN2877" s="82"/>
      <c r="AO2877" s="83"/>
      <c r="AP2877" s="83"/>
      <c r="AQ2877" s="83"/>
      <c r="AR2877" s="84"/>
      <c r="AS2877" s="85"/>
      <c r="AT2877" s="85"/>
      <c r="AU2877" s="85"/>
      <c r="AV2877" s="85"/>
      <c r="AW2877" s="104"/>
      <c r="AX2877" s="86"/>
      <c r="AY2877" s="87"/>
      <c r="AZ2877" s="87"/>
      <c r="BA2877" s="87"/>
      <c r="BB2877" s="88"/>
      <c r="BC2877" s="89"/>
      <c r="BD2877" s="89"/>
      <c r="BE2877" s="89"/>
      <c r="BF2877" s="89"/>
      <c r="BG2877" s="115"/>
      <c r="BH2877" s="90"/>
      <c r="BI2877" s="251"/>
      <c r="BJ2877" s="252"/>
      <c r="BK2877" s="252"/>
      <c r="BL2877" s="230"/>
      <c r="BM2877" s="230"/>
      <c r="BN2877" s="230"/>
      <c r="BO2877" s="231"/>
      <c r="BP2877" s="231"/>
      <c r="BQ2877" s="231"/>
      <c r="BR2877" s="232"/>
      <c r="BS2877" s="232"/>
      <c r="BT2877" s="232"/>
      <c r="BU2877" s="230"/>
      <c r="BV2877" s="230"/>
      <c r="BW2877" s="231"/>
      <c r="BX2877" s="231"/>
      <c r="BY2877" s="232"/>
      <c r="BZ2877" s="235"/>
      <c r="CA2877" s="257"/>
      <c r="CB2877" s="233"/>
      <c r="CC2877" s="230"/>
      <c r="CD2877" s="230"/>
      <c r="CE2877" s="230"/>
      <c r="CF2877" s="230"/>
      <c r="CG2877" s="230"/>
      <c r="CH2877" s="230"/>
      <c r="CI2877" s="230"/>
      <c r="CJ2877" s="231"/>
      <c r="CK2877" s="231"/>
      <c r="CL2877" s="231"/>
      <c r="CM2877" s="231"/>
      <c r="CN2877" s="231"/>
      <c r="CO2877" s="231"/>
      <c r="CP2877" s="231"/>
      <c r="CQ2877" s="231"/>
      <c r="CR2877" s="232"/>
      <c r="CS2877" s="232"/>
      <c r="CT2877" s="232"/>
      <c r="CU2877" s="232"/>
      <c r="CV2877" s="232"/>
      <c r="CW2877" s="232"/>
      <c r="CX2877" s="232"/>
      <c r="CY2877" s="234"/>
      <c r="DA2877" s="106"/>
      <c r="DC2877" s="106"/>
      <c r="DD2877" s="106"/>
      <c r="DE2877" s="106"/>
      <c r="DF2877" s="92"/>
      <c r="DG2877" s="107"/>
      <c r="DH2877" s="107"/>
      <c r="DI2877" s="107"/>
      <c r="DJ2877" s="107"/>
      <c r="DK2877" s="107"/>
      <c r="DL2877" s="107"/>
      <c r="DM2877" s="110"/>
      <c r="DN2877" s="110"/>
      <c r="DO2877" s="110"/>
      <c r="DP2877" s="110"/>
      <c r="DQ2877" s="110"/>
      <c r="DR2877" s="110"/>
      <c r="DS2877" s="110"/>
      <c r="DT2877" s="110"/>
      <c r="DU2877" s="497"/>
      <c r="DV2877" s="497"/>
      <c r="DW2877" s="497"/>
      <c r="DX2877" s="497"/>
      <c r="DY2877" s="497"/>
      <c r="DZ2877" s="497"/>
      <c r="EA2877" s="98"/>
      <c r="EB2877" s="99"/>
      <c r="EC2877" s="99"/>
      <c r="ED2877" s="99"/>
      <c r="EE2877" s="99"/>
      <c r="EF2877" s="99"/>
      <c r="EG2877" s="99"/>
      <c r="EH2877" s="99"/>
      <c r="EI2877" s="99"/>
      <c r="EJ2877" s="99"/>
      <c r="EK2877" s="99"/>
      <c r="EL2877" s="99"/>
      <c r="EM2877" s="99"/>
      <c r="EN2877" s="99"/>
      <c r="EO2877" s="99"/>
      <c r="EP2877" s="99"/>
      <c r="EQ2877" s="99"/>
      <c r="ER2877" s="99"/>
      <c r="ES2877" s="99"/>
      <c r="ET2877" s="99"/>
      <c r="EU2877" s="99"/>
      <c r="EV2877" s="99"/>
      <c r="EW2877" s="99"/>
      <c r="EX2877" s="119"/>
      <c r="EY2877" s="121"/>
      <c r="EZ2877" s="296"/>
      <c r="FA2877" s="83"/>
      <c r="FC2877" s="116"/>
      <c r="FD2877" s="116"/>
    </row>
    <row r="2878" spans="1:160" ht="15" customHeight="1" x14ac:dyDescent="0.2">
      <c r="A2878" s="100"/>
      <c r="B2878" s="100"/>
      <c r="C2878" s="74"/>
      <c r="D2878" s="74"/>
      <c r="E2878" s="74"/>
      <c r="F2878" s="74"/>
      <c r="G2878" s="75"/>
      <c r="H2878" s="435"/>
      <c r="I2878" s="73"/>
      <c r="J2878" s="101"/>
      <c r="K2878" s="113"/>
      <c r="L2878" s="103"/>
      <c r="M2878" s="569" t="str">
        <f>IF(NOT(ISERROR(FIND("Training",W2878))),"'Plot Psychometric_HH'",IF(NOT(ISERROR(FIND("1DAT",W2878))),"'Plot Tuning Azimuth_HH'",IF(NOT(ISERROR(FIND("HD_dt",W2878))),"'Plot HeadingDiscimination_PSTH_HH_dt_yuchen'",IF(NOT(ISERROR(FIND("HD",W2878))),"'Plot HeadingDiscimination_PSTH_HH'",IF(NOT(ISERROR(FIND("MemSac",W2878))),"'Memory Saccade Analysis_HH'",IF(NOT(ISERROR(FIND("DelSac",W2878))),"'Memory Saccade Analysis_HH'",IF(NOT(ISERROR(FIND("u-stim",W2878))),"'Plot Microstim_HH'","")))))))</f>
        <v/>
      </c>
      <c r="N2878" s="573"/>
      <c r="O2878" s="584"/>
      <c r="P2878" s="590"/>
      <c r="Q2878" s="590"/>
      <c r="R2878" s="590"/>
      <c r="S2878" s="590"/>
      <c r="T2878" s="590"/>
      <c r="U2878" s="590"/>
      <c r="V2878" s="583"/>
      <c r="W2878" s="170"/>
      <c r="X2878" s="192"/>
      <c r="Y2878" s="219"/>
      <c r="Z2878" s="217"/>
      <c r="AA2878" s="218"/>
      <c r="AB2878" s="77"/>
      <c r="AC2878" s="78"/>
      <c r="AD2878" s="199"/>
      <c r="AE2878" s="91"/>
      <c r="AF2878" s="79"/>
      <c r="AG2878" s="79"/>
      <c r="AH2878" s="80"/>
      <c r="AI2878" s="81"/>
      <c r="AJ2878" s="81"/>
      <c r="AK2878" s="81"/>
      <c r="AL2878" s="81"/>
      <c r="AM2878" s="114"/>
      <c r="AN2878" s="82"/>
      <c r="AO2878" s="83"/>
      <c r="AP2878" s="83"/>
      <c r="AQ2878" s="83"/>
      <c r="AR2878" s="84"/>
      <c r="AS2878" s="85"/>
      <c r="AT2878" s="85"/>
      <c r="AU2878" s="85"/>
      <c r="AV2878" s="85"/>
      <c r="AW2878" s="104"/>
      <c r="AX2878" s="86"/>
      <c r="AY2878" s="87"/>
      <c r="AZ2878" s="87"/>
      <c r="BA2878" s="87"/>
      <c r="BB2878" s="88"/>
      <c r="BC2878" s="89"/>
      <c r="BD2878" s="89"/>
      <c r="BE2878" s="89"/>
      <c r="BF2878" s="89"/>
      <c r="BG2878" s="115"/>
      <c r="BH2878" s="90"/>
      <c r="BI2878" s="251"/>
      <c r="BJ2878" s="252"/>
      <c r="BK2878" s="252"/>
      <c r="BL2878" s="230"/>
      <c r="BM2878" s="230"/>
      <c r="BN2878" s="230"/>
      <c r="BO2878" s="231"/>
      <c r="BP2878" s="231"/>
      <c r="BQ2878" s="231"/>
      <c r="BR2878" s="232"/>
      <c r="BS2878" s="232"/>
      <c r="BT2878" s="232"/>
      <c r="BU2878" s="230"/>
      <c r="BV2878" s="230"/>
      <c r="BW2878" s="231"/>
      <c r="BX2878" s="231"/>
      <c r="BY2878" s="232"/>
      <c r="BZ2878" s="235"/>
      <c r="CA2878" s="257"/>
      <c r="CB2878" s="233"/>
      <c r="CC2878" s="230"/>
      <c r="CD2878" s="230"/>
      <c r="CE2878" s="230"/>
      <c r="CF2878" s="230"/>
      <c r="CG2878" s="230"/>
      <c r="CH2878" s="230"/>
      <c r="CI2878" s="230"/>
      <c r="CJ2878" s="231"/>
      <c r="CK2878" s="231"/>
      <c r="CL2878" s="231"/>
      <c r="CM2878" s="231"/>
      <c r="CN2878" s="231"/>
      <c r="CO2878" s="231"/>
      <c r="CP2878" s="231"/>
      <c r="CQ2878" s="231"/>
      <c r="CR2878" s="232"/>
      <c r="CS2878" s="232"/>
      <c r="CT2878" s="232"/>
      <c r="CU2878" s="232"/>
      <c r="CV2878" s="232"/>
      <c r="CW2878" s="232"/>
      <c r="CX2878" s="232"/>
      <c r="CY2878" s="234"/>
      <c r="DA2878" s="106"/>
      <c r="DC2878" s="106"/>
      <c r="DD2878" s="106"/>
      <c r="DE2878" s="106"/>
      <c r="DF2878" s="92"/>
      <c r="DG2878" s="107"/>
      <c r="DH2878" s="107"/>
      <c r="DI2878" s="107"/>
      <c r="DJ2878" s="107"/>
      <c r="DK2878" s="107"/>
      <c r="DL2878" s="107"/>
      <c r="DM2878" s="110"/>
      <c r="DN2878" s="110"/>
      <c r="DO2878" s="110"/>
      <c r="DP2878" s="110"/>
      <c r="DQ2878" s="110"/>
      <c r="DR2878" s="110"/>
      <c r="DS2878" s="110"/>
      <c r="DT2878" s="110"/>
      <c r="DU2878" s="497"/>
      <c r="DV2878" s="497"/>
      <c r="DW2878" s="497"/>
      <c r="DX2878" s="497"/>
      <c r="DY2878" s="497"/>
      <c r="DZ2878" s="497"/>
      <c r="EA2878" s="98"/>
      <c r="EB2878" s="99"/>
      <c r="EC2878" s="99"/>
      <c r="ED2878" s="99"/>
      <c r="EE2878" s="99"/>
      <c r="EF2878" s="99"/>
      <c r="EG2878" s="99"/>
      <c r="EH2878" s="99"/>
      <c r="EI2878" s="99"/>
      <c r="EJ2878" s="99"/>
      <c r="EK2878" s="99"/>
      <c r="EL2878" s="99"/>
      <c r="EM2878" s="99"/>
      <c r="EN2878" s="99"/>
      <c r="EO2878" s="99"/>
      <c r="EP2878" s="99"/>
      <c r="EQ2878" s="99"/>
      <c r="ER2878" s="99"/>
      <c r="ES2878" s="99"/>
      <c r="ET2878" s="99"/>
      <c r="EU2878" s="99"/>
      <c r="EV2878" s="99"/>
      <c r="EW2878" s="99"/>
      <c r="EX2878" s="119"/>
      <c r="EY2878" s="121"/>
      <c r="EZ2878" s="296"/>
      <c r="FA2878" s="83"/>
      <c r="FC2878" s="116"/>
      <c r="FD2878" s="116"/>
    </row>
    <row r="2879" spans="1:160" ht="15" customHeight="1" x14ac:dyDescent="0.2">
      <c r="A2879" s="100"/>
      <c r="B2879" s="100"/>
      <c r="C2879" s="74"/>
      <c r="D2879" s="74"/>
      <c r="E2879" s="74"/>
      <c r="F2879" s="74"/>
      <c r="G2879" s="75"/>
      <c r="H2879" s="435"/>
      <c r="I2879" s="73"/>
      <c r="J2879" s="101"/>
      <c r="K2879" s="113"/>
      <c r="L2879" s="103"/>
      <c r="M2879" s="569" t="str">
        <f>IF(NOT(ISERROR(FIND("Training",W2879))),"'Plot Psychometric_HH'",IF(NOT(ISERROR(FIND("1DAT",W2879))),"'Plot Tuning Azimuth_HH'",IF(NOT(ISERROR(FIND("HD_dt",W2879))),"'Plot HeadingDiscimination_PSTH_HH_dt_yuchen'",IF(NOT(ISERROR(FIND("HD",W2879))),"'Plot HeadingDiscimination_PSTH_HH'",IF(NOT(ISERROR(FIND("MemSac",W2879))),"'Memory Saccade Analysis_HH'",IF(NOT(ISERROR(FIND("DelSac",W2879))),"'Memory Saccade Analysis_HH'",IF(NOT(ISERROR(FIND("u-stim",W2879))),"'Plot Microstim_HH'","")))))))</f>
        <v/>
      </c>
      <c r="N2879" s="573"/>
      <c r="O2879" s="584"/>
      <c r="P2879" s="590"/>
      <c r="Q2879" s="590"/>
      <c r="R2879" s="590"/>
      <c r="S2879" s="590"/>
      <c r="T2879" s="590"/>
      <c r="U2879" s="590"/>
      <c r="V2879" s="583"/>
      <c r="W2879" s="170"/>
      <c r="X2879" s="192"/>
      <c r="Y2879" s="219"/>
      <c r="Z2879" s="217"/>
      <c r="AA2879" s="218"/>
      <c r="AB2879" s="77"/>
      <c r="AC2879" s="78"/>
      <c r="AD2879" s="199"/>
      <c r="AE2879" s="91"/>
      <c r="AF2879" s="79"/>
      <c r="AG2879" s="79"/>
      <c r="AH2879" s="80"/>
      <c r="AI2879" s="81"/>
      <c r="AJ2879" s="81"/>
      <c r="AK2879" s="81"/>
      <c r="AL2879" s="81"/>
      <c r="AM2879" s="114"/>
      <c r="AN2879" s="82"/>
      <c r="AO2879" s="83"/>
      <c r="AP2879" s="83"/>
      <c r="AQ2879" s="83"/>
      <c r="AR2879" s="84"/>
      <c r="AS2879" s="85"/>
      <c r="AT2879" s="85"/>
      <c r="AU2879" s="85"/>
      <c r="AV2879" s="85"/>
      <c r="AW2879" s="104"/>
      <c r="AX2879" s="86"/>
      <c r="AY2879" s="87"/>
      <c r="AZ2879" s="87"/>
      <c r="BA2879" s="87"/>
      <c r="BB2879" s="88"/>
      <c r="BC2879" s="89"/>
      <c r="BD2879" s="89"/>
      <c r="BE2879" s="89"/>
      <c r="BF2879" s="89"/>
      <c r="BG2879" s="115"/>
      <c r="BH2879" s="90"/>
      <c r="BI2879" s="251"/>
      <c r="BJ2879" s="252"/>
      <c r="BK2879" s="252"/>
      <c r="BL2879" s="230"/>
      <c r="BM2879" s="230"/>
      <c r="BN2879" s="230"/>
      <c r="BO2879" s="231"/>
      <c r="BP2879" s="231"/>
      <c r="BQ2879" s="231"/>
      <c r="BR2879" s="232"/>
      <c r="BS2879" s="232"/>
      <c r="BT2879" s="232"/>
      <c r="BU2879" s="230"/>
      <c r="BV2879" s="230"/>
      <c r="BW2879" s="231"/>
      <c r="BX2879" s="231"/>
      <c r="BY2879" s="232"/>
      <c r="BZ2879" s="235"/>
      <c r="CA2879" s="257"/>
      <c r="CB2879" s="233"/>
      <c r="CC2879" s="230"/>
      <c r="CD2879" s="230"/>
      <c r="CE2879" s="230"/>
      <c r="CF2879" s="230"/>
      <c r="CG2879" s="230"/>
      <c r="CH2879" s="230"/>
      <c r="CI2879" s="230"/>
      <c r="CJ2879" s="231"/>
      <c r="CK2879" s="231"/>
      <c r="CL2879" s="231"/>
      <c r="CM2879" s="231"/>
      <c r="CN2879" s="231"/>
      <c r="CO2879" s="231"/>
      <c r="CP2879" s="231"/>
      <c r="CQ2879" s="231"/>
      <c r="CR2879" s="232"/>
      <c r="CS2879" s="232"/>
      <c r="CT2879" s="232"/>
      <c r="CU2879" s="232"/>
      <c r="CV2879" s="232"/>
      <c r="CW2879" s="232"/>
      <c r="CX2879" s="232"/>
      <c r="CY2879" s="234"/>
      <c r="DA2879" s="106"/>
      <c r="DC2879" s="106"/>
      <c r="DD2879" s="106"/>
      <c r="DE2879" s="106"/>
      <c r="DF2879" s="92"/>
      <c r="DG2879" s="107"/>
      <c r="DH2879" s="107"/>
      <c r="DI2879" s="107"/>
      <c r="DJ2879" s="107"/>
      <c r="DK2879" s="107"/>
      <c r="DL2879" s="107"/>
      <c r="DM2879" s="110"/>
      <c r="DN2879" s="110"/>
      <c r="DO2879" s="110"/>
      <c r="DP2879" s="110"/>
      <c r="DQ2879" s="110"/>
      <c r="DR2879" s="110"/>
      <c r="DS2879" s="110"/>
      <c r="DT2879" s="110"/>
      <c r="DU2879" s="497"/>
      <c r="DV2879" s="497"/>
      <c r="DW2879" s="497"/>
      <c r="DX2879" s="497"/>
      <c r="DY2879" s="497"/>
      <c r="DZ2879" s="497"/>
      <c r="EA2879" s="98"/>
      <c r="EB2879" s="99"/>
      <c r="EC2879" s="99"/>
      <c r="ED2879" s="99"/>
      <c r="EE2879" s="99"/>
      <c r="EF2879" s="99"/>
      <c r="EG2879" s="99"/>
      <c r="EH2879" s="99"/>
      <c r="EI2879" s="99"/>
      <c r="EJ2879" s="99"/>
      <c r="EK2879" s="99"/>
      <c r="EL2879" s="99"/>
      <c r="EM2879" s="99"/>
      <c r="EN2879" s="99"/>
      <c r="EO2879" s="99"/>
      <c r="EP2879" s="99"/>
      <c r="EQ2879" s="99"/>
      <c r="ER2879" s="99"/>
      <c r="ES2879" s="99"/>
      <c r="ET2879" s="99"/>
      <c r="EU2879" s="99"/>
      <c r="EV2879" s="99"/>
      <c r="EW2879" s="99"/>
      <c r="EX2879" s="119"/>
      <c r="EY2879" s="121"/>
      <c r="EZ2879" s="296"/>
      <c r="FA2879" s="83"/>
      <c r="FC2879" s="116"/>
      <c r="FD2879" s="116"/>
    </row>
    <row r="2880" spans="1:160" ht="15" customHeight="1" x14ac:dyDescent="0.2">
      <c r="A2880" s="100"/>
      <c r="B2880" s="100"/>
      <c r="C2880" s="74"/>
      <c r="D2880" s="74"/>
      <c r="E2880" s="74"/>
      <c r="F2880" s="74"/>
      <c r="G2880" s="75"/>
      <c r="H2880" s="435"/>
      <c r="I2880" s="73"/>
      <c r="J2880" s="101"/>
      <c r="K2880" s="113"/>
      <c r="L2880" s="103"/>
      <c r="M2880" s="569" t="str">
        <f>IF(NOT(ISERROR(FIND("Training",W2880))),"'Plot Psychometric_HH'",IF(NOT(ISERROR(FIND("1DAT",W2880))),"'Plot Tuning Azimuth_HH'",IF(NOT(ISERROR(FIND("HD_dt",W2880))),"'Plot HeadingDiscimination_PSTH_HH_dt_yuchen'",IF(NOT(ISERROR(FIND("HD",W2880))),"'Plot HeadingDiscimination_PSTH_HH'",IF(NOT(ISERROR(FIND("MemSac",W2880))),"'Memory Saccade Analysis_HH'",IF(NOT(ISERROR(FIND("DelSac",W2880))),"'Memory Saccade Analysis_HH'",IF(NOT(ISERROR(FIND("u-stim",W2880))),"'Plot Microstim_HH'","")))))))</f>
        <v/>
      </c>
      <c r="N2880" s="573"/>
      <c r="O2880" s="584"/>
      <c r="P2880" s="590"/>
      <c r="Q2880" s="590"/>
      <c r="R2880" s="590"/>
      <c r="S2880" s="590"/>
      <c r="T2880" s="590"/>
      <c r="U2880" s="590"/>
      <c r="V2880" s="583"/>
      <c r="W2880" s="170"/>
      <c r="X2880" s="192"/>
      <c r="Y2880" s="219"/>
      <c r="Z2880" s="217"/>
      <c r="AA2880" s="218"/>
      <c r="AB2880" s="77"/>
      <c r="AC2880" s="78"/>
      <c r="AD2880" s="199"/>
      <c r="AE2880" s="91"/>
      <c r="AF2880" s="79"/>
      <c r="AG2880" s="79"/>
      <c r="AH2880" s="80"/>
      <c r="AI2880" s="81"/>
      <c r="AJ2880" s="81"/>
      <c r="AK2880" s="81"/>
      <c r="AL2880" s="81"/>
      <c r="AM2880" s="114"/>
      <c r="AN2880" s="82"/>
      <c r="AO2880" s="83"/>
      <c r="AP2880" s="83"/>
      <c r="AQ2880" s="83"/>
      <c r="AR2880" s="84"/>
      <c r="AS2880" s="85"/>
      <c r="AT2880" s="85"/>
      <c r="AU2880" s="85"/>
      <c r="AV2880" s="85"/>
      <c r="AW2880" s="104"/>
      <c r="AX2880" s="86"/>
      <c r="AY2880" s="87"/>
      <c r="AZ2880" s="87"/>
      <c r="BA2880" s="87"/>
      <c r="BB2880" s="88"/>
      <c r="BC2880" s="89"/>
      <c r="BD2880" s="89"/>
      <c r="BE2880" s="89"/>
      <c r="BF2880" s="89"/>
      <c r="BG2880" s="115"/>
      <c r="BH2880" s="90"/>
      <c r="BI2880" s="251"/>
      <c r="BJ2880" s="252"/>
      <c r="BK2880" s="252"/>
      <c r="BL2880" s="230"/>
      <c r="BM2880" s="230"/>
      <c r="BN2880" s="230"/>
      <c r="BO2880" s="231"/>
      <c r="BP2880" s="231"/>
      <c r="BQ2880" s="231"/>
      <c r="BR2880" s="232"/>
      <c r="BS2880" s="232"/>
      <c r="BT2880" s="232"/>
      <c r="BU2880" s="230"/>
      <c r="BV2880" s="230"/>
      <c r="BW2880" s="231"/>
      <c r="BX2880" s="231"/>
      <c r="BY2880" s="232"/>
      <c r="BZ2880" s="235"/>
      <c r="CA2880" s="257"/>
      <c r="CB2880" s="233"/>
      <c r="CC2880" s="230"/>
      <c r="CD2880" s="230"/>
      <c r="CE2880" s="230"/>
      <c r="CF2880" s="230"/>
      <c r="CG2880" s="230"/>
      <c r="CH2880" s="230"/>
      <c r="CI2880" s="230"/>
      <c r="CJ2880" s="231"/>
      <c r="CK2880" s="231"/>
      <c r="CL2880" s="231"/>
      <c r="CM2880" s="231"/>
      <c r="CN2880" s="231"/>
      <c r="CO2880" s="231"/>
      <c r="CP2880" s="231"/>
      <c r="CQ2880" s="231"/>
      <c r="CR2880" s="232"/>
      <c r="CS2880" s="232"/>
      <c r="CT2880" s="232"/>
      <c r="CU2880" s="232"/>
      <c r="CV2880" s="232"/>
      <c r="CW2880" s="232"/>
      <c r="CX2880" s="232"/>
      <c r="CY2880" s="234"/>
      <c r="DA2880" s="106"/>
      <c r="DC2880" s="106"/>
      <c r="DD2880" s="106"/>
      <c r="DE2880" s="106"/>
      <c r="DF2880" s="92"/>
      <c r="DG2880" s="107"/>
      <c r="DH2880" s="107"/>
      <c r="DI2880" s="107"/>
      <c r="DJ2880" s="107"/>
      <c r="DK2880" s="107"/>
      <c r="DL2880" s="107"/>
      <c r="DM2880" s="110"/>
      <c r="DN2880" s="110"/>
      <c r="DO2880" s="110"/>
      <c r="DP2880" s="110"/>
      <c r="DQ2880" s="110"/>
      <c r="DR2880" s="110"/>
      <c r="DS2880" s="110"/>
      <c r="DT2880" s="110"/>
      <c r="DU2880" s="497"/>
      <c r="DV2880" s="497"/>
      <c r="DW2880" s="497"/>
      <c r="DX2880" s="497"/>
      <c r="DY2880" s="497"/>
      <c r="DZ2880" s="497"/>
      <c r="EA2880" s="98"/>
      <c r="EB2880" s="99"/>
      <c r="EC2880" s="99"/>
      <c r="ED2880" s="99"/>
      <c r="EE2880" s="99"/>
      <c r="EF2880" s="99"/>
      <c r="EG2880" s="99"/>
      <c r="EH2880" s="99"/>
      <c r="EI2880" s="99"/>
      <c r="EJ2880" s="99"/>
      <c r="EK2880" s="99"/>
      <c r="EL2880" s="99"/>
      <c r="EM2880" s="99"/>
      <c r="EN2880" s="99"/>
      <c r="EO2880" s="99"/>
      <c r="EP2880" s="99"/>
      <c r="EQ2880" s="99"/>
      <c r="ER2880" s="99"/>
      <c r="ES2880" s="99"/>
      <c r="ET2880" s="99"/>
      <c r="EU2880" s="99"/>
      <c r="EV2880" s="99"/>
      <c r="EW2880" s="99"/>
      <c r="EX2880" s="119"/>
      <c r="EY2880" s="121"/>
      <c r="EZ2880" s="296"/>
      <c r="FA2880" s="83"/>
      <c r="FC2880" s="116"/>
      <c r="FD2880" s="116"/>
    </row>
    <row r="2881" spans="1:160" ht="15" customHeight="1" x14ac:dyDescent="0.2">
      <c r="A2881" s="100"/>
      <c r="B2881" s="100"/>
      <c r="C2881" s="74"/>
      <c r="D2881" s="74"/>
      <c r="E2881" s="74"/>
      <c r="F2881" s="74"/>
      <c r="G2881" s="75"/>
      <c r="H2881" s="435"/>
      <c r="I2881" s="73"/>
      <c r="J2881" s="101"/>
      <c r="K2881" s="113"/>
      <c r="L2881" s="103"/>
      <c r="M2881" s="569" t="str">
        <f>IF(NOT(ISERROR(FIND("Training",W2881))),"'Plot Psychometric_HH'",IF(NOT(ISERROR(FIND("1DAT",W2881))),"'Plot Tuning Azimuth_HH'",IF(NOT(ISERROR(FIND("HD_dt",W2881))),"'Plot HeadingDiscimination_PSTH_HH_dt_yuchen'",IF(NOT(ISERROR(FIND("HD",W2881))),"'Plot HeadingDiscimination_PSTH_HH'",IF(NOT(ISERROR(FIND("MemSac",W2881))),"'Memory Saccade Analysis_HH'",IF(NOT(ISERROR(FIND("DelSac",W2881))),"'Memory Saccade Analysis_HH'",IF(NOT(ISERROR(FIND("u-stim",W2881))),"'Plot Microstim_HH'","")))))))</f>
        <v/>
      </c>
      <c r="N2881" s="573"/>
      <c r="O2881" s="584"/>
      <c r="P2881" s="590"/>
      <c r="Q2881" s="590"/>
      <c r="R2881" s="590"/>
      <c r="S2881" s="590"/>
      <c r="T2881" s="590"/>
      <c r="U2881" s="590"/>
      <c r="V2881" s="583"/>
      <c r="W2881" s="170"/>
      <c r="X2881" s="192"/>
      <c r="Y2881" s="219"/>
      <c r="Z2881" s="217"/>
      <c r="AA2881" s="218"/>
      <c r="AB2881" s="77"/>
      <c r="AC2881" s="78"/>
      <c r="AD2881" s="199"/>
      <c r="AE2881" s="91"/>
      <c r="AF2881" s="79"/>
      <c r="AG2881" s="79"/>
      <c r="AH2881" s="80"/>
      <c r="AI2881" s="81"/>
      <c r="AJ2881" s="81"/>
      <c r="AK2881" s="81"/>
      <c r="AL2881" s="81"/>
      <c r="AM2881" s="114"/>
      <c r="AN2881" s="82"/>
      <c r="AO2881" s="83"/>
      <c r="AP2881" s="83"/>
      <c r="AQ2881" s="83"/>
      <c r="AR2881" s="84"/>
      <c r="AS2881" s="85"/>
      <c r="AT2881" s="85"/>
      <c r="AU2881" s="85"/>
      <c r="AV2881" s="85"/>
      <c r="AW2881" s="104"/>
      <c r="AX2881" s="86"/>
      <c r="AY2881" s="87"/>
      <c r="AZ2881" s="87"/>
      <c r="BA2881" s="87"/>
      <c r="BB2881" s="88"/>
      <c r="BC2881" s="89"/>
      <c r="BD2881" s="89"/>
      <c r="BE2881" s="89"/>
      <c r="BF2881" s="89"/>
      <c r="BG2881" s="115"/>
      <c r="BH2881" s="90"/>
      <c r="BI2881" s="251"/>
      <c r="BJ2881" s="252"/>
      <c r="BK2881" s="252"/>
      <c r="BL2881" s="230"/>
      <c r="BM2881" s="230"/>
      <c r="BN2881" s="230"/>
      <c r="BO2881" s="231"/>
      <c r="BP2881" s="231"/>
      <c r="BQ2881" s="231"/>
      <c r="BR2881" s="232"/>
      <c r="BS2881" s="232"/>
      <c r="BT2881" s="232"/>
      <c r="BU2881" s="230"/>
      <c r="BV2881" s="230"/>
      <c r="BW2881" s="231"/>
      <c r="BX2881" s="231"/>
      <c r="BY2881" s="232"/>
      <c r="BZ2881" s="235"/>
      <c r="CA2881" s="257"/>
      <c r="CB2881" s="233"/>
      <c r="CC2881" s="230"/>
      <c r="CD2881" s="230"/>
      <c r="CE2881" s="230"/>
      <c r="CF2881" s="230"/>
      <c r="CG2881" s="230"/>
      <c r="CH2881" s="230"/>
      <c r="CI2881" s="230"/>
      <c r="CJ2881" s="231"/>
      <c r="CK2881" s="231"/>
      <c r="CL2881" s="231"/>
      <c r="CM2881" s="231"/>
      <c r="CN2881" s="231"/>
      <c r="CO2881" s="231"/>
      <c r="CP2881" s="231"/>
      <c r="CQ2881" s="231"/>
      <c r="CR2881" s="232"/>
      <c r="CS2881" s="232"/>
      <c r="CT2881" s="232"/>
      <c r="CU2881" s="232"/>
      <c r="CV2881" s="232"/>
      <c r="CW2881" s="232"/>
      <c r="CX2881" s="232"/>
      <c r="CY2881" s="234"/>
      <c r="DA2881" s="106"/>
      <c r="DC2881" s="106"/>
      <c r="DD2881" s="106"/>
      <c r="DE2881" s="106"/>
      <c r="DF2881" s="92"/>
      <c r="DG2881" s="107"/>
      <c r="DH2881" s="107"/>
      <c r="DI2881" s="107"/>
      <c r="DJ2881" s="107"/>
      <c r="DK2881" s="107"/>
      <c r="DL2881" s="107"/>
      <c r="DM2881" s="110"/>
      <c r="DN2881" s="110"/>
      <c r="DO2881" s="110"/>
      <c r="DP2881" s="110"/>
      <c r="DQ2881" s="110"/>
      <c r="DR2881" s="110"/>
      <c r="DS2881" s="110"/>
      <c r="DT2881" s="110"/>
      <c r="DU2881" s="497"/>
      <c r="DV2881" s="497"/>
      <c r="DW2881" s="497"/>
      <c r="DX2881" s="497"/>
      <c r="DY2881" s="497"/>
      <c r="DZ2881" s="497"/>
      <c r="EA2881" s="98"/>
      <c r="EB2881" s="99"/>
      <c r="EC2881" s="99"/>
      <c r="ED2881" s="99"/>
      <c r="EE2881" s="99"/>
      <c r="EF2881" s="99"/>
      <c r="EG2881" s="99"/>
      <c r="EH2881" s="99"/>
      <c r="EI2881" s="99"/>
      <c r="EJ2881" s="99"/>
      <c r="EK2881" s="99"/>
      <c r="EL2881" s="99"/>
      <c r="EM2881" s="99"/>
      <c r="EN2881" s="99"/>
      <c r="EO2881" s="99"/>
      <c r="EP2881" s="99"/>
      <c r="EQ2881" s="99"/>
      <c r="ER2881" s="99"/>
      <c r="ES2881" s="99"/>
      <c r="ET2881" s="99"/>
      <c r="EU2881" s="99"/>
      <c r="EV2881" s="99"/>
      <c r="EW2881" s="99"/>
      <c r="EX2881" s="119"/>
      <c r="EY2881" s="121"/>
      <c r="EZ2881" s="296"/>
      <c r="FA2881" s="83"/>
      <c r="FC2881" s="116"/>
      <c r="FD2881" s="116"/>
    </row>
    <row r="2882" spans="1:160" ht="15" customHeight="1" x14ac:dyDescent="0.2">
      <c r="A2882" s="100"/>
      <c r="B2882" s="100"/>
      <c r="C2882" s="74"/>
      <c r="D2882" s="74"/>
      <c r="E2882" s="74"/>
      <c r="F2882" s="74"/>
      <c r="G2882" s="75"/>
      <c r="H2882" s="435"/>
      <c r="I2882" s="73"/>
      <c r="J2882" s="101"/>
      <c r="K2882" s="113"/>
      <c r="L2882" s="103"/>
      <c r="M2882" s="569" t="str">
        <f>IF(NOT(ISERROR(FIND("Training",W2882))),"'Plot Psychometric_HH'",IF(NOT(ISERROR(FIND("1DAT",W2882))),"'Plot Tuning Azimuth_HH'",IF(NOT(ISERROR(FIND("HD_dt",W2882))),"'Plot HeadingDiscimination_PSTH_HH_dt_yuchen'",IF(NOT(ISERROR(FIND("HD",W2882))),"'Plot HeadingDiscimination_PSTH_HH'",IF(NOT(ISERROR(FIND("MemSac",W2882))),"'Memory Saccade Analysis_HH'",IF(NOT(ISERROR(FIND("DelSac",W2882))),"'Memory Saccade Analysis_HH'",IF(NOT(ISERROR(FIND("u-stim",W2882))),"'Plot Microstim_HH'","")))))))</f>
        <v/>
      </c>
      <c r="N2882" s="573"/>
      <c r="O2882" s="584"/>
      <c r="P2882" s="590"/>
      <c r="Q2882" s="590"/>
      <c r="R2882" s="590"/>
      <c r="S2882" s="590"/>
      <c r="T2882" s="590"/>
      <c r="U2882" s="590"/>
      <c r="V2882" s="583"/>
      <c r="W2882" s="170"/>
      <c r="X2882" s="192"/>
      <c r="Y2882" s="219"/>
      <c r="Z2882" s="217"/>
      <c r="AA2882" s="218"/>
      <c r="AB2882" s="77"/>
      <c r="AC2882" s="78"/>
      <c r="AD2882" s="199"/>
      <c r="AE2882" s="91"/>
      <c r="AF2882" s="79"/>
      <c r="AG2882" s="79"/>
      <c r="AH2882" s="80"/>
      <c r="AI2882" s="81"/>
      <c r="AJ2882" s="81"/>
      <c r="AK2882" s="81"/>
      <c r="AL2882" s="81"/>
      <c r="AM2882" s="114"/>
      <c r="AN2882" s="82"/>
      <c r="AO2882" s="83"/>
      <c r="AP2882" s="83"/>
      <c r="AQ2882" s="83"/>
      <c r="AR2882" s="84"/>
      <c r="AS2882" s="85"/>
      <c r="AT2882" s="85"/>
      <c r="AU2882" s="85"/>
      <c r="AV2882" s="85"/>
      <c r="AW2882" s="104"/>
      <c r="AX2882" s="86"/>
      <c r="AY2882" s="87"/>
      <c r="AZ2882" s="87"/>
      <c r="BA2882" s="87"/>
      <c r="BB2882" s="88"/>
      <c r="BC2882" s="89"/>
      <c r="BD2882" s="89"/>
      <c r="BE2882" s="89"/>
      <c r="BF2882" s="89"/>
      <c r="BG2882" s="115"/>
      <c r="BH2882" s="90"/>
      <c r="BI2882" s="251"/>
      <c r="BJ2882" s="252"/>
      <c r="BK2882" s="252"/>
      <c r="BL2882" s="230"/>
      <c r="BM2882" s="230"/>
      <c r="BN2882" s="230"/>
      <c r="BO2882" s="231"/>
      <c r="BP2882" s="231"/>
      <c r="BQ2882" s="231"/>
      <c r="BR2882" s="232"/>
      <c r="BS2882" s="232"/>
      <c r="BT2882" s="232"/>
      <c r="BU2882" s="230"/>
      <c r="BV2882" s="230"/>
      <c r="BW2882" s="231"/>
      <c r="BX2882" s="231"/>
      <c r="BY2882" s="232"/>
      <c r="BZ2882" s="235"/>
      <c r="CA2882" s="257"/>
      <c r="CB2882" s="233"/>
      <c r="CC2882" s="230"/>
      <c r="CD2882" s="230"/>
      <c r="CE2882" s="230"/>
      <c r="CF2882" s="230"/>
      <c r="CG2882" s="230"/>
      <c r="CH2882" s="230"/>
      <c r="CI2882" s="230"/>
      <c r="CJ2882" s="231"/>
      <c r="CK2882" s="231"/>
      <c r="CL2882" s="231"/>
      <c r="CM2882" s="231"/>
      <c r="CN2882" s="231"/>
      <c r="CO2882" s="231"/>
      <c r="CP2882" s="231"/>
      <c r="CQ2882" s="231"/>
      <c r="CR2882" s="232"/>
      <c r="CS2882" s="232"/>
      <c r="CT2882" s="232"/>
      <c r="CU2882" s="232"/>
      <c r="CV2882" s="232"/>
      <c r="CW2882" s="232"/>
      <c r="CX2882" s="232"/>
      <c r="CY2882" s="234"/>
      <c r="DA2882" s="106"/>
      <c r="DC2882" s="106"/>
      <c r="DD2882" s="106"/>
      <c r="DE2882" s="106"/>
      <c r="DF2882" s="92"/>
      <c r="DG2882" s="107"/>
      <c r="DH2882" s="107"/>
      <c r="DI2882" s="107"/>
      <c r="DJ2882" s="107"/>
      <c r="DK2882" s="107"/>
      <c r="DL2882" s="107"/>
      <c r="DM2882" s="110"/>
      <c r="DN2882" s="110"/>
      <c r="DO2882" s="110"/>
      <c r="DP2882" s="110"/>
      <c r="DQ2882" s="110"/>
      <c r="DR2882" s="110"/>
      <c r="DS2882" s="110"/>
      <c r="DT2882" s="110"/>
      <c r="DU2882" s="497"/>
      <c r="DV2882" s="497"/>
      <c r="DW2882" s="497"/>
      <c r="DX2882" s="497"/>
      <c r="DY2882" s="497"/>
      <c r="DZ2882" s="497"/>
      <c r="EA2882" s="98"/>
      <c r="EB2882" s="99"/>
      <c r="EC2882" s="99"/>
      <c r="ED2882" s="99"/>
      <c r="EE2882" s="99"/>
      <c r="EF2882" s="99"/>
      <c r="EG2882" s="99"/>
      <c r="EH2882" s="99"/>
      <c r="EI2882" s="99"/>
      <c r="EJ2882" s="99"/>
      <c r="EK2882" s="99"/>
      <c r="EL2882" s="99"/>
      <c r="EM2882" s="99"/>
      <c r="EN2882" s="99"/>
      <c r="EO2882" s="99"/>
      <c r="EP2882" s="99"/>
      <c r="EQ2882" s="99"/>
      <c r="ER2882" s="99"/>
      <c r="ES2882" s="99"/>
      <c r="ET2882" s="99"/>
      <c r="EU2882" s="99"/>
      <c r="EV2882" s="99"/>
      <c r="EW2882" s="99"/>
      <c r="EX2882" s="119"/>
      <c r="EY2882" s="121"/>
      <c r="EZ2882" s="296"/>
      <c r="FA2882" s="83"/>
      <c r="FC2882" s="116"/>
      <c r="FD2882" s="116"/>
    </row>
    <row r="2883" spans="1:160" ht="15" customHeight="1" x14ac:dyDescent="0.2">
      <c r="A2883" s="100"/>
      <c r="B2883" s="100"/>
      <c r="C2883" s="74"/>
      <c r="D2883" s="74"/>
      <c r="E2883" s="74"/>
      <c r="F2883" s="74"/>
      <c r="G2883" s="75"/>
      <c r="H2883" s="435"/>
      <c r="I2883" s="73"/>
      <c r="J2883" s="101"/>
      <c r="K2883" s="113"/>
      <c r="L2883" s="103"/>
      <c r="M2883" s="569" t="str">
        <f>IF(NOT(ISERROR(FIND("Training",W2883))),"'Plot Psychometric_HH'",IF(NOT(ISERROR(FIND("1DAT",W2883))),"'Plot Tuning Azimuth_HH'",IF(NOT(ISERROR(FIND("HD_dt",W2883))),"'Plot HeadingDiscimination_PSTH_HH_dt_yuchen'",IF(NOT(ISERROR(FIND("HD",W2883))),"'Plot HeadingDiscimination_PSTH_HH'",IF(NOT(ISERROR(FIND("MemSac",W2883))),"'Memory Saccade Analysis_HH'",IF(NOT(ISERROR(FIND("DelSac",W2883))),"'Memory Saccade Analysis_HH'",IF(NOT(ISERROR(FIND("u-stim",W2883))),"'Plot Microstim_HH'","")))))))</f>
        <v/>
      </c>
      <c r="N2883" s="573"/>
      <c r="O2883" s="584"/>
      <c r="P2883" s="590"/>
      <c r="Q2883" s="590"/>
      <c r="R2883" s="590"/>
      <c r="S2883" s="590"/>
      <c r="T2883" s="590"/>
      <c r="U2883" s="590"/>
      <c r="V2883" s="583"/>
      <c r="W2883" s="170"/>
      <c r="X2883" s="192"/>
      <c r="Y2883" s="219"/>
      <c r="Z2883" s="217"/>
      <c r="AA2883" s="218"/>
      <c r="AB2883" s="77"/>
      <c r="AC2883" s="78"/>
      <c r="AD2883" s="199"/>
      <c r="AE2883" s="91"/>
      <c r="AF2883" s="79"/>
      <c r="AG2883" s="79"/>
      <c r="AH2883" s="80"/>
      <c r="AI2883" s="81"/>
      <c r="AJ2883" s="81"/>
      <c r="AK2883" s="81"/>
      <c r="AL2883" s="81"/>
      <c r="AM2883" s="114"/>
      <c r="AN2883" s="82"/>
      <c r="AO2883" s="83"/>
      <c r="AP2883" s="83"/>
      <c r="AQ2883" s="83"/>
      <c r="AR2883" s="84"/>
      <c r="AS2883" s="85"/>
      <c r="AT2883" s="85"/>
      <c r="AU2883" s="85"/>
      <c r="AV2883" s="85"/>
      <c r="AW2883" s="104"/>
      <c r="AX2883" s="86"/>
      <c r="AY2883" s="87"/>
      <c r="AZ2883" s="87"/>
      <c r="BA2883" s="87"/>
      <c r="BB2883" s="88"/>
      <c r="BC2883" s="89"/>
      <c r="BD2883" s="89"/>
      <c r="BE2883" s="89"/>
      <c r="BF2883" s="89"/>
      <c r="BG2883" s="115"/>
      <c r="BH2883" s="90"/>
      <c r="BI2883" s="251"/>
      <c r="BJ2883" s="252"/>
      <c r="BK2883" s="252"/>
      <c r="BL2883" s="230"/>
      <c r="BM2883" s="230"/>
      <c r="BN2883" s="230"/>
      <c r="BO2883" s="231"/>
      <c r="BP2883" s="231"/>
      <c r="BQ2883" s="231"/>
      <c r="BR2883" s="232"/>
      <c r="BS2883" s="232"/>
      <c r="BT2883" s="232"/>
      <c r="BU2883" s="230"/>
      <c r="BV2883" s="230"/>
      <c r="BW2883" s="231"/>
      <c r="BX2883" s="231"/>
      <c r="BY2883" s="232"/>
      <c r="BZ2883" s="235"/>
      <c r="CA2883" s="257"/>
      <c r="CB2883" s="233"/>
      <c r="CC2883" s="230"/>
      <c r="CD2883" s="230"/>
      <c r="CE2883" s="230"/>
      <c r="CF2883" s="230"/>
      <c r="CG2883" s="230"/>
      <c r="CH2883" s="230"/>
      <c r="CI2883" s="230"/>
      <c r="CJ2883" s="231"/>
      <c r="CK2883" s="231"/>
      <c r="CL2883" s="231"/>
      <c r="CM2883" s="231"/>
      <c r="CN2883" s="231"/>
      <c r="CO2883" s="231"/>
      <c r="CP2883" s="231"/>
      <c r="CQ2883" s="231"/>
      <c r="CR2883" s="232"/>
      <c r="CS2883" s="232"/>
      <c r="CT2883" s="232"/>
      <c r="CU2883" s="232"/>
      <c r="CV2883" s="232"/>
      <c r="CW2883" s="232"/>
      <c r="CX2883" s="232"/>
      <c r="CY2883" s="234"/>
      <c r="DA2883" s="106"/>
      <c r="DC2883" s="106"/>
      <c r="DD2883" s="106"/>
      <c r="DE2883" s="106"/>
      <c r="DF2883" s="92"/>
      <c r="DG2883" s="107"/>
      <c r="DH2883" s="107"/>
      <c r="DI2883" s="107"/>
      <c r="DJ2883" s="107"/>
      <c r="DK2883" s="107"/>
      <c r="DL2883" s="107"/>
      <c r="DM2883" s="110"/>
      <c r="DN2883" s="110"/>
      <c r="DO2883" s="110"/>
      <c r="DP2883" s="110"/>
      <c r="DQ2883" s="110"/>
      <c r="DR2883" s="110"/>
      <c r="DS2883" s="110"/>
      <c r="DT2883" s="110"/>
      <c r="DU2883" s="497"/>
      <c r="DV2883" s="497"/>
      <c r="DW2883" s="497"/>
      <c r="DX2883" s="497"/>
      <c r="DY2883" s="497"/>
      <c r="DZ2883" s="497"/>
      <c r="EA2883" s="98"/>
      <c r="EB2883" s="99"/>
      <c r="EC2883" s="99"/>
      <c r="ED2883" s="99"/>
      <c r="EE2883" s="99"/>
      <c r="EF2883" s="99"/>
      <c r="EG2883" s="99"/>
      <c r="EH2883" s="99"/>
      <c r="EI2883" s="99"/>
      <c r="EJ2883" s="99"/>
      <c r="EK2883" s="99"/>
      <c r="EL2883" s="99"/>
      <c r="EM2883" s="99"/>
      <c r="EN2883" s="99"/>
      <c r="EO2883" s="99"/>
      <c r="EP2883" s="99"/>
      <c r="EQ2883" s="99"/>
      <c r="ER2883" s="99"/>
      <c r="ES2883" s="99"/>
      <c r="ET2883" s="99"/>
      <c r="EU2883" s="99"/>
      <c r="EV2883" s="99"/>
      <c r="EW2883" s="99"/>
      <c r="EX2883" s="119"/>
      <c r="EY2883" s="121"/>
      <c r="EZ2883" s="296"/>
      <c r="FA2883" s="83"/>
      <c r="FC2883" s="116"/>
      <c r="FD2883" s="116"/>
    </row>
    <row r="2884" spans="1:160" ht="15" customHeight="1" x14ac:dyDescent="0.2">
      <c r="A2884" s="100"/>
      <c r="B2884" s="100"/>
      <c r="C2884" s="74"/>
      <c r="D2884" s="74"/>
      <c r="E2884" s="74"/>
      <c r="F2884" s="74"/>
      <c r="G2884" s="75"/>
      <c r="H2884" s="435"/>
      <c r="I2884" s="73"/>
      <c r="J2884" s="101"/>
      <c r="K2884" s="113"/>
      <c r="L2884" s="103"/>
      <c r="M2884" s="569" t="str">
        <f>IF(NOT(ISERROR(FIND("Training",W2884))),"'Plot Psychometric_HH'",IF(NOT(ISERROR(FIND("1DAT",W2884))),"'Plot Tuning Azimuth_HH'",IF(NOT(ISERROR(FIND("HD_dt",W2884))),"'Plot HeadingDiscimination_PSTH_HH_dt_yuchen'",IF(NOT(ISERROR(FIND("HD",W2884))),"'Plot HeadingDiscimination_PSTH_HH'",IF(NOT(ISERROR(FIND("MemSac",W2884))),"'Memory Saccade Analysis_HH'",IF(NOT(ISERROR(FIND("DelSac",W2884))),"'Memory Saccade Analysis_HH'",IF(NOT(ISERROR(FIND("u-stim",W2884))),"'Plot Microstim_HH'","")))))))</f>
        <v/>
      </c>
      <c r="N2884" s="573"/>
      <c r="O2884" s="584"/>
      <c r="P2884" s="590"/>
      <c r="Q2884" s="590"/>
      <c r="R2884" s="590"/>
      <c r="S2884" s="590"/>
      <c r="T2884" s="590"/>
      <c r="U2884" s="590"/>
      <c r="V2884" s="583"/>
      <c r="W2884" s="170"/>
      <c r="X2884" s="192"/>
      <c r="Y2884" s="219"/>
      <c r="Z2884" s="217"/>
      <c r="AA2884" s="218"/>
      <c r="AB2884" s="77"/>
      <c r="AC2884" s="78"/>
      <c r="AD2884" s="199"/>
      <c r="AE2884" s="91"/>
      <c r="AF2884" s="79"/>
      <c r="AG2884" s="79"/>
      <c r="AH2884" s="80"/>
      <c r="AI2884" s="81"/>
      <c r="AJ2884" s="81"/>
      <c r="AK2884" s="81"/>
      <c r="AL2884" s="81"/>
      <c r="AM2884" s="114"/>
      <c r="AN2884" s="82"/>
      <c r="AO2884" s="83"/>
      <c r="AP2884" s="83"/>
      <c r="AQ2884" s="83"/>
      <c r="AR2884" s="84"/>
      <c r="AS2884" s="85"/>
      <c r="AT2884" s="85"/>
      <c r="AU2884" s="85"/>
      <c r="AV2884" s="85"/>
      <c r="AW2884" s="104"/>
      <c r="AX2884" s="86"/>
      <c r="AY2884" s="87"/>
      <c r="AZ2884" s="87"/>
      <c r="BA2884" s="87"/>
      <c r="BB2884" s="88"/>
      <c r="BC2884" s="89"/>
      <c r="BD2884" s="89"/>
      <c r="BE2884" s="89"/>
      <c r="BF2884" s="89"/>
      <c r="BG2884" s="115"/>
      <c r="BH2884" s="90"/>
      <c r="BI2884" s="251"/>
      <c r="BJ2884" s="252"/>
      <c r="BK2884" s="252"/>
      <c r="BL2884" s="230"/>
      <c r="BM2884" s="230"/>
      <c r="BN2884" s="230"/>
      <c r="BO2884" s="231"/>
      <c r="BP2884" s="231"/>
      <c r="BQ2884" s="231"/>
      <c r="BR2884" s="232"/>
      <c r="BS2884" s="232"/>
      <c r="BT2884" s="232"/>
      <c r="BU2884" s="230"/>
      <c r="BV2884" s="230"/>
      <c r="BW2884" s="231"/>
      <c r="BX2884" s="231"/>
      <c r="BY2884" s="232"/>
      <c r="BZ2884" s="235"/>
      <c r="CA2884" s="257"/>
      <c r="CB2884" s="233"/>
      <c r="CC2884" s="230"/>
      <c r="CD2884" s="230"/>
      <c r="CE2884" s="230"/>
      <c r="CF2884" s="230"/>
      <c r="CG2884" s="230"/>
      <c r="CH2884" s="230"/>
      <c r="CI2884" s="230"/>
      <c r="CJ2884" s="231"/>
      <c r="CK2884" s="231"/>
      <c r="CL2884" s="231"/>
      <c r="CM2884" s="231"/>
      <c r="CN2884" s="231"/>
      <c r="CO2884" s="231"/>
      <c r="CP2884" s="231"/>
      <c r="CQ2884" s="231"/>
      <c r="CR2884" s="232"/>
      <c r="CS2884" s="232"/>
      <c r="CT2884" s="232"/>
      <c r="CU2884" s="232"/>
      <c r="CV2884" s="232"/>
      <c r="CW2884" s="232"/>
      <c r="CX2884" s="232"/>
      <c r="CY2884" s="234"/>
      <c r="DA2884" s="106"/>
      <c r="DC2884" s="106"/>
      <c r="DD2884" s="106"/>
      <c r="DE2884" s="106"/>
      <c r="DF2884" s="92"/>
      <c r="DG2884" s="107"/>
      <c r="DH2884" s="107"/>
      <c r="DI2884" s="107"/>
      <c r="DJ2884" s="107"/>
      <c r="DK2884" s="107"/>
      <c r="DL2884" s="107"/>
      <c r="DM2884" s="110"/>
      <c r="DN2884" s="110"/>
      <c r="DO2884" s="110"/>
      <c r="DP2884" s="110"/>
      <c r="DQ2884" s="110"/>
      <c r="DR2884" s="110"/>
      <c r="DS2884" s="110"/>
      <c r="DT2884" s="110"/>
      <c r="DU2884" s="497"/>
      <c r="DV2884" s="497"/>
      <c r="DW2884" s="497"/>
      <c r="DX2884" s="497"/>
      <c r="DY2884" s="497"/>
      <c r="DZ2884" s="497"/>
      <c r="EA2884" s="98"/>
      <c r="EB2884" s="99"/>
      <c r="EC2884" s="99"/>
      <c r="ED2884" s="99"/>
      <c r="EE2884" s="99"/>
      <c r="EF2884" s="99"/>
      <c r="EG2884" s="99"/>
      <c r="EH2884" s="99"/>
      <c r="EI2884" s="99"/>
      <c r="EJ2884" s="99"/>
      <c r="EK2884" s="99"/>
      <c r="EL2884" s="99"/>
      <c r="EM2884" s="99"/>
      <c r="EN2884" s="99"/>
      <c r="EO2884" s="99"/>
      <c r="EP2884" s="99"/>
      <c r="EQ2884" s="99"/>
      <c r="ER2884" s="99"/>
      <c r="ES2884" s="99"/>
      <c r="ET2884" s="99"/>
      <c r="EU2884" s="99"/>
      <c r="EV2884" s="99"/>
      <c r="EW2884" s="99"/>
      <c r="EX2884" s="119"/>
      <c r="EY2884" s="121"/>
      <c r="EZ2884" s="296"/>
      <c r="FA2884" s="83"/>
      <c r="FC2884" s="116"/>
      <c r="FD2884" s="116"/>
    </row>
    <row r="2885" spans="1:160" ht="15" customHeight="1" x14ac:dyDescent="0.2">
      <c r="A2885" s="100"/>
      <c r="B2885" s="100"/>
      <c r="C2885" s="74"/>
      <c r="D2885" s="74"/>
      <c r="E2885" s="74"/>
      <c r="F2885" s="74"/>
      <c r="G2885" s="75"/>
      <c r="H2885" s="435"/>
      <c r="I2885" s="73"/>
      <c r="J2885" s="101"/>
      <c r="K2885" s="113"/>
      <c r="L2885" s="103"/>
      <c r="M2885" s="569" t="str">
        <f>IF(NOT(ISERROR(FIND("Training",W2885))),"'Plot Psychometric_HH'",IF(NOT(ISERROR(FIND("1DAT",W2885))),"'Plot Tuning Azimuth_HH'",IF(NOT(ISERROR(FIND("HD_dt",W2885))),"'Plot HeadingDiscimination_PSTH_HH_dt_yuchen'",IF(NOT(ISERROR(FIND("HD",W2885))),"'Plot HeadingDiscimination_PSTH_HH'",IF(NOT(ISERROR(FIND("MemSac",W2885))),"'Memory Saccade Analysis_HH'",IF(NOT(ISERROR(FIND("DelSac",W2885))),"'Memory Saccade Analysis_HH'",IF(NOT(ISERROR(FIND("u-stim",W2885))),"'Plot Microstim_HH'","")))))))</f>
        <v/>
      </c>
      <c r="N2885" s="573"/>
      <c r="O2885" s="584"/>
      <c r="P2885" s="590"/>
      <c r="Q2885" s="590"/>
      <c r="R2885" s="590"/>
      <c r="S2885" s="590"/>
      <c r="T2885" s="590"/>
      <c r="U2885" s="590"/>
      <c r="V2885" s="583"/>
      <c r="W2885" s="170"/>
      <c r="X2885" s="192"/>
      <c r="Y2885" s="219"/>
      <c r="Z2885" s="217"/>
      <c r="AA2885" s="218"/>
      <c r="AB2885" s="77"/>
      <c r="AC2885" s="78"/>
      <c r="AD2885" s="199"/>
      <c r="AE2885" s="91"/>
      <c r="AF2885" s="79"/>
      <c r="AG2885" s="79"/>
      <c r="AH2885" s="80"/>
      <c r="AI2885" s="81"/>
      <c r="AJ2885" s="81"/>
      <c r="AK2885" s="81"/>
      <c r="AL2885" s="81"/>
      <c r="AM2885" s="114"/>
      <c r="AN2885" s="82"/>
      <c r="AO2885" s="83"/>
      <c r="AP2885" s="83"/>
      <c r="AQ2885" s="83"/>
      <c r="AR2885" s="84"/>
      <c r="AS2885" s="85"/>
      <c r="AT2885" s="85"/>
      <c r="AU2885" s="85"/>
      <c r="AV2885" s="85"/>
      <c r="AW2885" s="104"/>
      <c r="AX2885" s="86"/>
      <c r="AY2885" s="87"/>
      <c r="AZ2885" s="87"/>
      <c r="BA2885" s="87"/>
      <c r="BB2885" s="88"/>
      <c r="BC2885" s="89"/>
      <c r="BD2885" s="89"/>
      <c r="BE2885" s="89"/>
      <c r="BF2885" s="89"/>
      <c r="BG2885" s="115"/>
      <c r="BH2885" s="90"/>
      <c r="BI2885" s="251"/>
      <c r="BJ2885" s="252"/>
      <c r="BK2885" s="252"/>
      <c r="BL2885" s="230"/>
      <c r="BM2885" s="230"/>
      <c r="BN2885" s="230"/>
      <c r="BO2885" s="231"/>
      <c r="BP2885" s="231"/>
      <c r="BQ2885" s="231"/>
      <c r="BR2885" s="232"/>
      <c r="BS2885" s="232"/>
      <c r="BT2885" s="232"/>
      <c r="BU2885" s="230"/>
      <c r="BV2885" s="230"/>
      <c r="BW2885" s="231"/>
      <c r="BX2885" s="231"/>
      <c r="BY2885" s="232"/>
      <c r="BZ2885" s="235"/>
      <c r="CA2885" s="257"/>
      <c r="CB2885" s="233"/>
      <c r="CC2885" s="230"/>
      <c r="CD2885" s="230"/>
      <c r="CE2885" s="230"/>
      <c r="CF2885" s="230"/>
      <c r="CG2885" s="230"/>
      <c r="CH2885" s="230"/>
      <c r="CI2885" s="230"/>
      <c r="CJ2885" s="231"/>
      <c r="CK2885" s="231"/>
      <c r="CL2885" s="231"/>
      <c r="CM2885" s="231"/>
      <c r="CN2885" s="231"/>
      <c r="CO2885" s="231"/>
      <c r="CP2885" s="231"/>
      <c r="CQ2885" s="231"/>
      <c r="CR2885" s="232"/>
      <c r="CS2885" s="232"/>
      <c r="CT2885" s="232"/>
      <c r="CU2885" s="232"/>
      <c r="CV2885" s="232"/>
      <c r="CW2885" s="232"/>
      <c r="CX2885" s="232"/>
      <c r="CY2885" s="234"/>
      <c r="DA2885" s="106"/>
      <c r="DC2885" s="106"/>
      <c r="DD2885" s="106"/>
      <c r="DE2885" s="106"/>
      <c r="DF2885" s="92"/>
      <c r="DG2885" s="107"/>
      <c r="DH2885" s="107"/>
      <c r="DI2885" s="107"/>
      <c r="DJ2885" s="107"/>
      <c r="DK2885" s="107"/>
      <c r="DL2885" s="107"/>
      <c r="DM2885" s="110"/>
      <c r="DN2885" s="110"/>
      <c r="DO2885" s="110"/>
      <c r="DP2885" s="110"/>
      <c r="DQ2885" s="110"/>
      <c r="DR2885" s="110"/>
      <c r="DS2885" s="110"/>
      <c r="DT2885" s="110"/>
      <c r="DU2885" s="497"/>
      <c r="DV2885" s="497"/>
      <c r="DW2885" s="497"/>
      <c r="DX2885" s="497"/>
      <c r="DY2885" s="497"/>
      <c r="DZ2885" s="497"/>
      <c r="EA2885" s="98"/>
      <c r="EB2885" s="99"/>
      <c r="EC2885" s="99"/>
      <c r="ED2885" s="99"/>
      <c r="EE2885" s="99"/>
      <c r="EF2885" s="99"/>
      <c r="EG2885" s="99"/>
      <c r="EH2885" s="99"/>
      <c r="EI2885" s="99"/>
      <c r="EJ2885" s="99"/>
      <c r="EK2885" s="99"/>
      <c r="EL2885" s="99"/>
      <c r="EM2885" s="99"/>
      <c r="EN2885" s="99"/>
      <c r="EO2885" s="99"/>
      <c r="EP2885" s="99"/>
      <c r="EQ2885" s="99"/>
      <c r="ER2885" s="99"/>
      <c r="ES2885" s="99"/>
      <c r="ET2885" s="99"/>
      <c r="EU2885" s="99"/>
      <c r="EV2885" s="99"/>
      <c r="EW2885" s="99"/>
      <c r="EX2885" s="119"/>
      <c r="EY2885" s="121"/>
      <c r="EZ2885" s="296"/>
      <c r="FA2885" s="83"/>
      <c r="FC2885" s="116"/>
      <c r="FD2885" s="116"/>
    </row>
    <row r="2886" spans="1:160" ht="15" customHeight="1" x14ac:dyDescent="0.2">
      <c r="A2886" s="100"/>
      <c r="B2886" s="100"/>
      <c r="C2886" s="74"/>
      <c r="D2886" s="74"/>
      <c r="E2886" s="74"/>
      <c r="F2886" s="74"/>
      <c r="G2886" s="75"/>
      <c r="H2886" s="435"/>
      <c r="I2886" s="73"/>
      <c r="J2886" s="101"/>
      <c r="K2886" s="113"/>
      <c r="L2886" s="103"/>
      <c r="M2886" s="569" t="str">
        <f>IF(NOT(ISERROR(FIND("Training",W2886))),"'Plot Psychometric_HH'",IF(NOT(ISERROR(FIND("1DAT",W2886))),"'Plot Tuning Azimuth_HH'",IF(NOT(ISERROR(FIND("HD_dt",W2886))),"'Plot HeadingDiscimination_PSTH_HH_dt_yuchen'",IF(NOT(ISERROR(FIND("HD",W2886))),"'Plot HeadingDiscimination_PSTH_HH'",IF(NOT(ISERROR(FIND("MemSac",W2886))),"'Memory Saccade Analysis_HH'",IF(NOT(ISERROR(FIND("DelSac",W2886))),"'Memory Saccade Analysis_HH'",IF(NOT(ISERROR(FIND("u-stim",W2886))),"'Plot Microstim_HH'","")))))))</f>
        <v/>
      </c>
      <c r="N2886" s="573"/>
      <c r="O2886" s="584"/>
      <c r="P2886" s="590"/>
      <c r="Q2886" s="590"/>
      <c r="R2886" s="590"/>
      <c r="S2886" s="590"/>
      <c r="T2886" s="590"/>
      <c r="U2886" s="590"/>
      <c r="V2886" s="583"/>
      <c r="W2886" s="170"/>
      <c r="X2886" s="192"/>
      <c r="Y2886" s="219"/>
      <c r="Z2886" s="217"/>
      <c r="AA2886" s="218"/>
      <c r="AB2886" s="77"/>
      <c r="AC2886" s="78"/>
      <c r="AD2886" s="199"/>
      <c r="AE2886" s="91"/>
      <c r="AF2886" s="79"/>
      <c r="AG2886" s="79"/>
      <c r="AH2886" s="80"/>
      <c r="AI2886" s="81"/>
      <c r="AJ2886" s="81"/>
      <c r="AK2886" s="81"/>
      <c r="AL2886" s="81"/>
      <c r="AM2886" s="114"/>
      <c r="AN2886" s="82"/>
      <c r="AO2886" s="83"/>
      <c r="AP2886" s="83"/>
      <c r="AQ2886" s="83"/>
      <c r="AR2886" s="84"/>
      <c r="AS2886" s="85"/>
      <c r="AT2886" s="85"/>
      <c r="AU2886" s="85"/>
      <c r="AV2886" s="85"/>
      <c r="AW2886" s="104"/>
      <c r="AX2886" s="86"/>
      <c r="AY2886" s="87"/>
      <c r="AZ2886" s="87"/>
      <c r="BA2886" s="87"/>
      <c r="BB2886" s="88"/>
      <c r="BC2886" s="89"/>
      <c r="BD2886" s="89"/>
      <c r="BE2886" s="89"/>
      <c r="BF2886" s="89"/>
      <c r="BG2886" s="115"/>
      <c r="BH2886" s="90"/>
      <c r="BI2886" s="251"/>
      <c r="BJ2886" s="252"/>
      <c r="BK2886" s="252"/>
      <c r="BL2886" s="230"/>
      <c r="BM2886" s="230"/>
      <c r="BN2886" s="230"/>
      <c r="BO2886" s="231"/>
      <c r="BP2886" s="231"/>
      <c r="BQ2886" s="231"/>
      <c r="BR2886" s="232"/>
      <c r="BS2886" s="232"/>
      <c r="BT2886" s="232"/>
      <c r="BU2886" s="230"/>
      <c r="BV2886" s="230"/>
      <c r="BW2886" s="231"/>
      <c r="BX2886" s="231"/>
      <c r="BY2886" s="232"/>
      <c r="BZ2886" s="235"/>
      <c r="CA2886" s="257"/>
      <c r="CB2886" s="233"/>
      <c r="CC2886" s="230"/>
      <c r="CD2886" s="230"/>
      <c r="CE2886" s="230"/>
      <c r="CF2886" s="230"/>
      <c r="CG2886" s="230"/>
      <c r="CH2886" s="230"/>
      <c r="CI2886" s="230"/>
      <c r="CJ2886" s="231"/>
      <c r="CK2886" s="231"/>
      <c r="CL2886" s="231"/>
      <c r="CM2886" s="231"/>
      <c r="CN2886" s="231"/>
      <c r="CO2886" s="231"/>
      <c r="CP2886" s="231"/>
      <c r="CQ2886" s="231"/>
      <c r="CR2886" s="232"/>
      <c r="CS2886" s="232"/>
      <c r="CT2886" s="232"/>
      <c r="CU2886" s="232"/>
      <c r="CV2886" s="232"/>
      <c r="CW2886" s="232"/>
      <c r="CX2886" s="232"/>
      <c r="CY2886" s="234"/>
      <c r="DA2886" s="106"/>
      <c r="DC2886" s="106"/>
      <c r="DD2886" s="106"/>
      <c r="DE2886" s="106"/>
      <c r="DF2886" s="92"/>
      <c r="DG2886" s="107"/>
      <c r="DH2886" s="107"/>
      <c r="DI2886" s="107"/>
      <c r="DJ2886" s="107"/>
      <c r="DK2886" s="107"/>
      <c r="DL2886" s="107"/>
      <c r="DM2886" s="110"/>
      <c r="DN2886" s="110"/>
      <c r="DO2886" s="110"/>
      <c r="DP2886" s="110"/>
      <c r="DQ2886" s="110"/>
      <c r="DR2886" s="110"/>
      <c r="DS2886" s="110"/>
      <c r="DT2886" s="110"/>
      <c r="DU2886" s="497"/>
      <c r="DV2886" s="497"/>
      <c r="DW2886" s="497"/>
      <c r="DX2886" s="497"/>
      <c r="DY2886" s="497"/>
      <c r="DZ2886" s="497"/>
      <c r="EA2886" s="98"/>
      <c r="EB2886" s="99"/>
      <c r="EC2886" s="99"/>
      <c r="ED2886" s="99"/>
      <c r="EE2886" s="99"/>
      <c r="EF2886" s="99"/>
      <c r="EG2886" s="99"/>
      <c r="EH2886" s="99"/>
      <c r="EI2886" s="99"/>
      <c r="EJ2886" s="99"/>
      <c r="EK2886" s="99"/>
      <c r="EL2886" s="99"/>
      <c r="EM2886" s="99"/>
      <c r="EN2886" s="99"/>
      <c r="EO2886" s="99"/>
      <c r="EP2886" s="99"/>
      <c r="EQ2886" s="99"/>
      <c r="ER2886" s="99"/>
      <c r="ES2886" s="99"/>
      <c r="ET2886" s="99"/>
      <c r="EU2886" s="99"/>
      <c r="EV2886" s="99"/>
      <c r="EW2886" s="99"/>
      <c r="EX2886" s="119"/>
      <c r="EY2886" s="121"/>
      <c r="EZ2886" s="296"/>
      <c r="FA2886" s="83"/>
      <c r="FC2886" s="116"/>
      <c r="FD2886" s="116"/>
    </row>
    <row r="2887" spans="1:160" ht="15" customHeight="1" x14ac:dyDescent="0.2">
      <c r="A2887" s="100"/>
      <c r="B2887" s="100"/>
      <c r="C2887" s="74"/>
      <c r="D2887" s="74"/>
      <c r="E2887" s="74"/>
      <c r="F2887" s="74"/>
      <c r="G2887" s="75"/>
      <c r="H2887" s="435"/>
      <c r="I2887" s="73"/>
      <c r="J2887" s="101"/>
      <c r="K2887" s="113"/>
      <c r="L2887" s="103"/>
      <c r="M2887" s="569" t="str">
        <f>IF(NOT(ISERROR(FIND("Training",W2887))),"'Plot Psychometric_HH'",IF(NOT(ISERROR(FIND("1DAT",W2887))),"'Plot Tuning Azimuth_HH'",IF(NOT(ISERROR(FIND("HD_dt",W2887))),"'Plot HeadingDiscimination_PSTH_HH_dt_yuchen'",IF(NOT(ISERROR(FIND("HD",W2887))),"'Plot HeadingDiscimination_PSTH_HH'",IF(NOT(ISERROR(FIND("MemSac",W2887))),"'Memory Saccade Analysis_HH'",IF(NOT(ISERROR(FIND("DelSac",W2887))),"'Memory Saccade Analysis_HH'",IF(NOT(ISERROR(FIND("u-stim",W2887))),"'Plot Microstim_HH'","")))))))</f>
        <v/>
      </c>
      <c r="N2887" s="573"/>
      <c r="O2887" s="584"/>
      <c r="P2887" s="590"/>
      <c r="Q2887" s="590"/>
      <c r="R2887" s="590"/>
      <c r="S2887" s="590"/>
      <c r="T2887" s="590"/>
      <c r="U2887" s="590"/>
      <c r="V2887" s="583"/>
      <c r="W2887" s="170"/>
      <c r="X2887" s="192"/>
      <c r="Y2887" s="219"/>
      <c r="Z2887" s="217"/>
      <c r="AA2887" s="218"/>
      <c r="AB2887" s="77"/>
      <c r="AC2887" s="78"/>
      <c r="AD2887" s="199"/>
      <c r="AE2887" s="91"/>
      <c r="AF2887" s="79"/>
      <c r="AG2887" s="79"/>
      <c r="AH2887" s="80"/>
      <c r="AI2887" s="81"/>
      <c r="AJ2887" s="81"/>
      <c r="AK2887" s="81"/>
      <c r="AL2887" s="81"/>
      <c r="AM2887" s="114"/>
      <c r="AN2887" s="82"/>
      <c r="AO2887" s="83"/>
      <c r="AP2887" s="83"/>
      <c r="AQ2887" s="83"/>
      <c r="AR2887" s="84"/>
      <c r="AS2887" s="85"/>
      <c r="AT2887" s="85"/>
      <c r="AU2887" s="85"/>
      <c r="AV2887" s="85"/>
      <c r="AW2887" s="104"/>
      <c r="AX2887" s="86"/>
      <c r="AY2887" s="87"/>
      <c r="AZ2887" s="87"/>
      <c r="BA2887" s="87"/>
      <c r="BB2887" s="88"/>
      <c r="BC2887" s="89"/>
      <c r="BD2887" s="89"/>
      <c r="BE2887" s="89"/>
      <c r="BF2887" s="89"/>
      <c r="BG2887" s="115"/>
      <c r="BH2887" s="90"/>
      <c r="BI2887" s="251"/>
      <c r="BJ2887" s="252"/>
      <c r="BK2887" s="252"/>
      <c r="BL2887" s="230"/>
      <c r="BM2887" s="230"/>
      <c r="BN2887" s="230"/>
      <c r="BO2887" s="231"/>
      <c r="BP2887" s="231"/>
      <c r="BQ2887" s="231"/>
      <c r="BR2887" s="232"/>
      <c r="BS2887" s="232"/>
      <c r="BT2887" s="232"/>
      <c r="BU2887" s="230"/>
      <c r="BV2887" s="230"/>
      <c r="BW2887" s="231"/>
      <c r="BX2887" s="231"/>
      <c r="BY2887" s="232"/>
      <c r="BZ2887" s="235"/>
      <c r="CA2887" s="257"/>
      <c r="CB2887" s="233"/>
      <c r="CC2887" s="230"/>
      <c r="CD2887" s="230"/>
      <c r="CE2887" s="230"/>
      <c r="CF2887" s="230"/>
      <c r="CG2887" s="230"/>
      <c r="CH2887" s="230"/>
      <c r="CI2887" s="230"/>
      <c r="CJ2887" s="231"/>
      <c r="CK2887" s="231"/>
      <c r="CL2887" s="231"/>
      <c r="CM2887" s="231"/>
      <c r="CN2887" s="231"/>
      <c r="CO2887" s="231"/>
      <c r="CP2887" s="231"/>
      <c r="CQ2887" s="231"/>
      <c r="CR2887" s="232"/>
      <c r="CS2887" s="232"/>
      <c r="CT2887" s="232"/>
      <c r="CU2887" s="232"/>
      <c r="CV2887" s="232"/>
      <c r="CW2887" s="232"/>
      <c r="CX2887" s="232"/>
      <c r="CY2887" s="234"/>
      <c r="DA2887" s="106"/>
      <c r="DC2887" s="106"/>
      <c r="DD2887" s="106"/>
      <c r="DE2887" s="106"/>
      <c r="DF2887" s="92"/>
      <c r="DG2887" s="107"/>
      <c r="DH2887" s="107"/>
      <c r="DI2887" s="107"/>
      <c r="DJ2887" s="107"/>
      <c r="DK2887" s="107"/>
      <c r="DL2887" s="107"/>
      <c r="DM2887" s="110"/>
      <c r="DN2887" s="110"/>
      <c r="DO2887" s="110"/>
      <c r="DP2887" s="110"/>
      <c r="DQ2887" s="110"/>
      <c r="DR2887" s="110"/>
      <c r="DS2887" s="110"/>
      <c r="DT2887" s="110"/>
      <c r="DU2887" s="497"/>
      <c r="DV2887" s="497"/>
      <c r="DW2887" s="497"/>
      <c r="DX2887" s="497"/>
      <c r="DY2887" s="497"/>
      <c r="DZ2887" s="497"/>
      <c r="EA2887" s="98"/>
      <c r="EB2887" s="99"/>
      <c r="EC2887" s="99"/>
      <c r="ED2887" s="99"/>
      <c r="EE2887" s="99"/>
      <c r="EF2887" s="99"/>
      <c r="EG2887" s="99"/>
      <c r="EH2887" s="99"/>
      <c r="EI2887" s="99"/>
      <c r="EJ2887" s="99"/>
      <c r="EK2887" s="99"/>
      <c r="EL2887" s="99"/>
      <c r="EM2887" s="99"/>
      <c r="EN2887" s="99"/>
      <c r="EO2887" s="99"/>
      <c r="EP2887" s="99"/>
      <c r="EQ2887" s="99"/>
      <c r="ER2887" s="99"/>
      <c r="ES2887" s="99"/>
      <c r="ET2887" s="99"/>
      <c r="EU2887" s="99"/>
      <c r="EV2887" s="99"/>
      <c r="EW2887" s="99"/>
      <c r="EX2887" s="119"/>
      <c r="EY2887" s="121"/>
      <c r="EZ2887" s="296"/>
      <c r="FA2887" s="83"/>
      <c r="FC2887" s="116"/>
      <c r="FD2887" s="116"/>
    </row>
    <row r="2888" spans="1:160" ht="15" customHeight="1" x14ac:dyDescent="0.2">
      <c r="A2888" s="100"/>
      <c r="B2888" s="100"/>
      <c r="C2888" s="74"/>
      <c r="D2888" s="74"/>
      <c r="E2888" s="74"/>
      <c r="F2888" s="74"/>
      <c r="G2888" s="75"/>
      <c r="H2888" s="435"/>
      <c r="I2888" s="73"/>
      <c r="J2888" s="101"/>
      <c r="K2888" s="113"/>
      <c r="L2888" s="103"/>
      <c r="M2888" s="569" t="str">
        <f>IF(NOT(ISERROR(FIND("Training",W2888))),"'Plot Psychometric_HH'",IF(NOT(ISERROR(FIND("1DAT",W2888))),"'Plot Tuning Azimuth_HH'",IF(NOT(ISERROR(FIND("HD_dt",W2888))),"'Plot HeadingDiscimination_PSTH_HH_dt_yuchen'",IF(NOT(ISERROR(FIND("HD",W2888))),"'Plot HeadingDiscimination_PSTH_HH'",IF(NOT(ISERROR(FIND("MemSac",W2888))),"'Memory Saccade Analysis_HH'",IF(NOT(ISERROR(FIND("DelSac",W2888))),"'Memory Saccade Analysis_HH'",IF(NOT(ISERROR(FIND("u-stim",W2888))),"'Plot Microstim_HH'","")))))))</f>
        <v/>
      </c>
      <c r="N2888" s="573"/>
      <c r="O2888" s="584"/>
      <c r="P2888" s="590"/>
      <c r="Q2888" s="590"/>
      <c r="R2888" s="590"/>
      <c r="S2888" s="590"/>
      <c r="T2888" s="590"/>
      <c r="U2888" s="590"/>
      <c r="V2888" s="583"/>
      <c r="W2888" s="170"/>
      <c r="X2888" s="192"/>
      <c r="Y2888" s="219"/>
      <c r="Z2888" s="217"/>
      <c r="AA2888" s="218"/>
      <c r="AB2888" s="77"/>
      <c r="AC2888" s="78"/>
      <c r="AD2888" s="199"/>
      <c r="AE2888" s="91"/>
      <c r="AF2888" s="79"/>
      <c r="AG2888" s="79"/>
      <c r="AH2888" s="80"/>
      <c r="AI2888" s="81"/>
      <c r="AJ2888" s="81"/>
      <c r="AK2888" s="81"/>
      <c r="AL2888" s="81"/>
      <c r="AM2888" s="114"/>
      <c r="AN2888" s="82"/>
      <c r="AO2888" s="83"/>
      <c r="AP2888" s="83"/>
      <c r="AQ2888" s="83"/>
      <c r="AR2888" s="84"/>
      <c r="AS2888" s="85"/>
      <c r="AT2888" s="85"/>
      <c r="AU2888" s="85"/>
      <c r="AV2888" s="85"/>
      <c r="AW2888" s="104"/>
      <c r="AX2888" s="86"/>
      <c r="AY2888" s="87"/>
      <c r="AZ2888" s="87"/>
      <c r="BA2888" s="87"/>
      <c r="BB2888" s="88"/>
      <c r="BC2888" s="89"/>
      <c r="BD2888" s="89"/>
      <c r="BE2888" s="89"/>
      <c r="BF2888" s="89"/>
      <c r="BG2888" s="115"/>
      <c r="BH2888" s="90"/>
      <c r="BI2888" s="251"/>
      <c r="BJ2888" s="252"/>
      <c r="BK2888" s="252"/>
      <c r="BL2888" s="230"/>
      <c r="BM2888" s="230"/>
      <c r="BN2888" s="230"/>
      <c r="BO2888" s="231"/>
      <c r="BP2888" s="231"/>
      <c r="BQ2888" s="231"/>
      <c r="BR2888" s="232"/>
      <c r="BS2888" s="232"/>
      <c r="BT2888" s="232"/>
      <c r="BU2888" s="230"/>
      <c r="BV2888" s="230"/>
      <c r="BW2888" s="231"/>
      <c r="BX2888" s="231"/>
      <c r="BY2888" s="232"/>
      <c r="BZ2888" s="235"/>
      <c r="CA2888" s="257"/>
      <c r="CB2888" s="233"/>
      <c r="CC2888" s="230"/>
      <c r="CD2888" s="230"/>
      <c r="CE2888" s="230"/>
      <c r="CF2888" s="230"/>
      <c r="CG2888" s="230"/>
      <c r="CH2888" s="230"/>
      <c r="CI2888" s="230"/>
      <c r="CJ2888" s="231"/>
      <c r="CK2888" s="231"/>
      <c r="CL2888" s="231"/>
      <c r="CM2888" s="231"/>
      <c r="CN2888" s="231"/>
      <c r="CO2888" s="231"/>
      <c r="CP2888" s="231"/>
      <c r="CQ2888" s="231"/>
      <c r="CR2888" s="232"/>
      <c r="CS2888" s="232"/>
      <c r="CT2888" s="232"/>
      <c r="CU2888" s="232"/>
      <c r="CV2888" s="232"/>
      <c r="CW2888" s="232"/>
      <c r="CX2888" s="232"/>
      <c r="CY2888" s="234"/>
      <c r="DA2888" s="106"/>
      <c r="DC2888" s="106"/>
      <c r="DD2888" s="106"/>
      <c r="DE2888" s="106"/>
      <c r="DF2888" s="92"/>
      <c r="DG2888" s="107"/>
      <c r="DH2888" s="107"/>
      <c r="DI2888" s="107"/>
      <c r="DJ2888" s="107"/>
      <c r="DK2888" s="107"/>
      <c r="DL2888" s="107"/>
      <c r="DM2888" s="110"/>
      <c r="DN2888" s="110"/>
      <c r="DO2888" s="110"/>
      <c r="DP2888" s="110"/>
      <c r="DQ2888" s="110"/>
      <c r="DR2888" s="110"/>
      <c r="DS2888" s="110"/>
      <c r="DT2888" s="110"/>
      <c r="DU2888" s="497"/>
      <c r="DV2888" s="497"/>
      <c r="DW2888" s="497"/>
      <c r="DX2888" s="497"/>
      <c r="DY2888" s="497"/>
      <c r="DZ2888" s="497"/>
      <c r="EA2888" s="98"/>
      <c r="EB2888" s="99"/>
      <c r="EC2888" s="99"/>
      <c r="ED2888" s="99"/>
      <c r="EE2888" s="99"/>
      <c r="EF2888" s="99"/>
      <c r="EG2888" s="99"/>
      <c r="EH2888" s="99"/>
      <c r="EI2888" s="99"/>
      <c r="EJ2888" s="99"/>
      <c r="EK2888" s="99"/>
      <c r="EL2888" s="99"/>
      <c r="EM2888" s="99"/>
      <c r="EN2888" s="99"/>
      <c r="EO2888" s="99"/>
      <c r="EP2888" s="99"/>
      <c r="EQ2888" s="99"/>
      <c r="ER2888" s="99"/>
      <c r="ES2888" s="99"/>
      <c r="ET2888" s="99"/>
      <c r="EU2888" s="99"/>
      <c r="EV2888" s="99"/>
      <c r="EW2888" s="99"/>
      <c r="EX2888" s="119"/>
      <c r="EY2888" s="121"/>
      <c r="EZ2888" s="296"/>
      <c r="FA2888" s="83"/>
      <c r="FC2888" s="116"/>
      <c r="FD2888" s="116"/>
    </row>
    <row r="2889" spans="1:160" ht="15" customHeight="1" x14ac:dyDescent="0.2">
      <c r="A2889" s="100"/>
      <c r="B2889" s="100"/>
      <c r="C2889" s="74"/>
      <c r="D2889" s="74"/>
      <c r="E2889" s="74"/>
      <c r="F2889" s="74"/>
      <c r="G2889" s="75"/>
      <c r="H2889" s="435"/>
      <c r="I2889" s="73"/>
      <c r="J2889" s="101"/>
      <c r="K2889" s="113"/>
      <c r="L2889" s="103"/>
      <c r="M2889" s="569" t="str">
        <f>IF(NOT(ISERROR(FIND("Training",W2889))),"'Plot Psychometric_HH'",IF(NOT(ISERROR(FIND("1DAT",W2889))),"'Plot Tuning Azimuth_HH'",IF(NOT(ISERROR(FIND("HD_dt",W2889))),"'Plot HeadingDiscimination_PSTH_HH_dt_yuchen'",IF(NOT(ISERROR(FIND("HD",W2889))),"'Plot HeadingDiscimination_PSTH_HH'",IF(NOT(ISERROR(FIND("MemSac",W2889))),"'Memory Saccade Analysis_HH'",IF(NOT(ISERROR(FIND("DelSac",W2889))),"'Memory Saccade Analysis_HH'",IF(NOT(ISERROR(FIND("u-stim",W2889))),"'Plot Microstim_HH'","")))))))</f>
        <v/>
      </c>
      <c r="N2889" s="573"/>
      <c r="O2889" s="584"/>
      <c r="P2889" s="590"/>
      <c r="Q2889" s="590"/>
      <c r="R2889" s="590"/>
      <c r="S2889" s="590"/>
      <c r="T2889" s="590"/>
      <c r="U2889" s="590"/>
      <c r="V2889" s="583"/>
      <c r="W2889" s="170"/>
      <c r="X2889" s="192"/>
      <c r="Y2889" s="219"/>
      <c r="Z2889" s="217"/>
      <c r="AA2889" s="218"/>
      <c r="AB2889" s="77"/>
      <c r="AC2889" s="78"/>
      <c r="AD2889" s="199"/>
      <c r="AE2889" s="91"/>
      <c r="AF2889" s="79"/>
      <c r="AG2889" s="79"/>
      <c r="AH2889" s="80"/>
      <c r="AI2889" s="81"/>
      <c r="AJ2889" s="81"/>
      <c r="AK2889" s="81"/>
      <c r="AL2889" s="81"/>
      <c r="AM2889" s="114"/>
      <c r="AN2889" s="82"/>
      <c r="AO2889" s="83"/>
      <c r="AP2889" s="83"/>
      <c r="AQ2889" s="83"/>
      <c r="AR2889" s="84"/>
      <c r="AS2889" s="85"/>
      <c r="AT2889" s="85"/>
      <c r="AU2889" s="85"/>
      <c r="AV2889" s="85"/>
      <c r="AW2889" s="104"/>
      <c r="AX2889" s="86"/>
      <c r="AY2889" s="87"/>
      <c r="AZ2889" s="87"/>
      <c r="BA2889" s="87"/>
      <c r="BB2889" s="88"/>
      <c r="BC2889" s="89"/>
      <c r="BD2889" s="89"/>
      <c r="BE2889" s="89"/>
      <c r="BF2889" s="89"/>
      <c r="BG2889" s="115"/>
      <c r="BH2889" s="90"/>
      <c r="BI2889" s="251"/>
      <c r="BJ2889" s="252"/>
      <c r="BK2889" s="252"/>
      <c r="BL2889" s="230"/>
      <c r="BM2889" s="230"/>
      <c r="BN2889" s="230"/>
      <c r="BO2889" s="231"/>
      <c r="BP2889" s="231"/>
      <c r="BQ2889" s="231"/>
      <c r="BR2889" s="232"/>
      <c r="BS2889" s="232"/>
      <c r="BT2889" s="232"/>
      <c r="BU2889" s="230"/>
      <c r="BV2889" s="230"/>
      <c r="BW2889" s="231"/>
      <c r="BX2889" s="231"/>
      <c r="BY2889" s="232"/>
      <c r="BZ2889" s="235"/>
      <c r="CA2889" s="257"/>
      <c r="CB2889" s="233"/>
      <c r="CC2889" s="230"/>
      <c r="CD2889" s="230"/>
      <c r="CE2889" s="230"/>
      <c r="CF2889" s="230"/>
      <c r="CG2889" s="230"/>
      <c r="CH2889" s="230"/>
      <c r="CI2889" s="230"/>
      <c r="CJ2889" s="231"/>
      <c r="CK2889" s="231"/>
      <c r="CL2889" s="231"/>
      <c r="CM2889" s="231"/>
      <c r="CN2889" s="231"/>
      <c r="CO2889" s="231"/>
      <c r="CP2889" s="231"/>
      <c r="CQ2889" s="231"/>
      <c r="CR2889" s="232"/>
      <c r="CS2889" s="232"/>
      <c r="CT2889" s="232"/>
      <c r="CU2889" s="232"/>
      <c r="CV2889" s="232"/>
      <c r="CW2889" s="232"/>
      <c r="CX2889" s="232"/>
      <c r="CY2889" s="234"/>
      <c r="DA2889" s="106"/>
      <c r="DC2889" s="106"/>
      <c r="DD2889" s="106"/>
      <c r="DE2889" s="106"/>
      <c r="DF2889" s="92"/>
      <c r="DG2889" s="107"/>
      <c r="DH2889" s="107"/>
      <c r="DI2889" s="107"/>
      <c r="DJ2889" s="107"/>
      <c r="DK2889" s="107"/>
      <c r="DL2889" s="107"/>
      <c r="DM2889" s="110"/>
      <c r="DN2889" s="110"/>
      <c r="DO2889" s="110"/>
      <c r="DP2889" s="110"/>
      <c r="DQ2889" s="110"/>
      <c r="DR2889" s="110"/>
      <c r="DS2889" s="110"/>
      <c r="DT2889" s="110"/>
      <c r="DU2889" s="497"/>
      <c r="DV2889" s="497"/>
      <c r="DW2889" s="497"/>
      <c r="DX2889" s="497"/>
      <c r="DY2889" s="497"/>
      <c r="DZ2889" s="497"/>
      <c r="EA2889" s="98"/>
      <c r="EB2889" s="99"/>
      <c r="EC2889" s="99"/>
      <c r="ED2889" s="99"/>
      <c r="EE2889" s="99"/>
      <c r="EF2889" s="99"/>
      <c r="EG2889" s="99"/>
      <c r="EH2889" s="99"/>
      <c r="EI2889" s="99"/>
      <c r="EJ2889" s="99"/>
      <c r="EK2889" s="99"/>
      <c r="EL2889" s="99"/>
      <c r="EM2889" s="99"/>
      <c r="EN2889" s="99"/>
      <c r="EO2889" s="99"/>
      <c r="EP2889" s="99"/>
      <c r="EQ2889" s="99"/>
      <c r="ER2889" s="99"/>
      <c r="ES2889" s="99"/>
      <c r="ET2889" s="99"/>
      <c r="EU2889" s="99"/>
      <c r="EV2889" s="99"/>
      <c r="EW2889" s="99"/>
      <c r="EX2889" s="119"/>
      <c r="EY2889" s="121"/>
      <c r="EZ2889" s="296"/>
      <c r="FA2889" s="83"/>
      <c r="FC2889" s="116"/>
      <c r="FD2889" s="116"/>
    </row>
    <row r="2890" spans="1:160" ht="15" customHeight="1" x14ac:dyDescent="0.2">
      <c r="A2890" s="100"/>
      <c r="B2890" s="100"/>
      <c r="C2890" s="74"/>
      <c r="D2890" s="74"/>
      <c r="E2890" s="74"/>
      <c r="F2890" s="74"/>
      <c r="G2890" s="75"/>
      <c r="H2890" s="435"/>
      <c r="I2890" s="73"/>
      <c r="J2890" s="101"/>
      <c r="K2890" s="113"/>
      <c r="L2890" s="103"/>
      <c r="M2890" s="569" t="str">
        <f>IF(NOT(ISERROR(FIND("Training",W2890))),"'Plot Psychometric_HH'",IF(NOT(ISERROR(FIND("1DAT",W2890))),"'Plot Tuning Azimuth_HH'",IF(NOT(ISERROR(FIND("HD_dt",W2890))),"'Plot HeadingDiscimination_PSTH_HH_dt_yuchen'",IF(NOT(ISERROR(FIND("HD",W2890))),"'Plot HeadingDiscimination_PSTH_HH'",IF(NOT(ISERROR(FIND("MemSac",W2890))),"'Memory Saccade Analysis_HH'",IF(NOT(ISERROR(FIND("DelSac",W2890))),"'Memory Saccade Analysis_HH'",IF(NOT(ISERROR(FIND("u-stim",W2890))),"'Plot Microstim_HH'","")))))))</f>
        <v/>
      </c>
      <c r="N2890" s="573"/>
      <c r="O2890" s="584"/>
      <c r="P2890" s="590"/>
      <c r="Q2890" s="590"/>
      <c r="R2890" s="590"/>
      <c r="S2890" s="590"/>
      <c r="T2890" s="590"/>
      <c r="U2890" s="590"/>
      <c r="V2890" s="583"/>
      <c r="W2890" s="170"/>
      <c r="X2890" s="192"/>
      <c r="Y2890" s="219"/>
      <c r="Z2890" s="217"/>
      <c r="AA2890" s="218"/>
      <c r="AB2890" s="77"/>
      <c r="AC2890" s="78"/>
      <c r="AD2890" s="199"/>
      <c r="AE2890" s="91"/>
      <c r="AF2890" s="79"/>
      <c r="AG2890" s="79"/>
      <c r="AH2890" s="80"/>
      <c r="AI2890" s="81"/>
      <c r="AJ2890" s="81"/>
      <c r="AK2890" s="81"/>
      <c r="AL2890" s="81"/>
      <c r="AM2890" s="114"/>
      <c r="AN2890" s="82"/>
      <c r="AO2890" s="83"/>
      <c r="AP2890" s="83"/>
      <c r="AQ2890" s="83"/>
      <c r="AR2890" s="84"/>
      <c r="AS2890" s="85"/>
      <c r="AT2890" s="85"/>
      <c r="AU2890" s="85"/>
      <c r="AV2890" s="85"/>
      <c r="AW2890" s="104"/>
      <c r="AX2890" s="86"/>
      <c r="AY2890" s="87"/>
      <c r="AZ2890" s="87"/>
      <c r="BA2890" s="87"/>
      <c r="BB2890" s="88"/>
      <c r="BC2890" s="89"/>
      <c r="BD2890" s="89"/>
      <c r="BE2890" s="89"/>
      <c r="BF2890" s="89"/>
      <c r="BG2890" s="115"/>
      <c r="BH2890" s="90"/>
      <c r="BI2890" s="251"/>
      <c r="BJ2890" s="252"/>
      <c r="BK2890" s="252"/>
      <c r="BL2890" s="230"/>
      <c r="BM2890" s="230"/>
      <c r="BN2890" s="230"/>
      <c r="BO2890" s="231"/>
      <c r="BP2890" s="231"/>
      <c r="BQ2890" s="231"/>
      <c r="BR2890" s="232"/>
      <c r="BS2890" s="232"/>
      <c r="BT2890" s="232"/>
      <c r="BU2890" s="230"/>
      <c r="BV2890" s="230"/>
      <c r="BW2890" s="231"/>
      <c r="BX2890" s="231"/>
      <c r="BY2890" s="232"/>
      <c r="BZ2890" s="235"/>
      <c r="CA2890" s="257"/>
      <c r="CB2890" s="233"/>
      <c r="CC2890" s="230"/>
      <c r="CD2890" s="230"/>
      <c r="CE2890" s="230"/>
      <c r="CF2890" s="230"/>
      <c r="CG2890" s="230"/>
      <c r="CH2890" s="230"/>
      <c r="CI2890" s="230"/>
      <c r="CJ2890" s="231"/>
      <c r="CK2890" s="231"/>
      <c r="CL2890" s="231"/>
      <c r="CM2890" s="231"/>
      <c r="CN2890" s="231"/>
      <c r="CO2890" s="231"/>
      <c r="CP2890" s="231"/>
      <c r="CQ2890" s="231"/>
      <c r="CR2890" s="232"/>
      <c r="CS2890" s="232"/>
      <c r="CT2890" s="232"/>
      <c r="CU2890" s="232"/>
      <c r="CV2890" s="232"/>
      <c r="CW2890" s="232"/>
      <c r="CX2890" s="232"/>
      <c r="CY2890" s="234"/>
      <c r="DA2890" s="106"/>
      <c r="DC2890" s="106"/>
      <c r="DD2890" s="106"/>
      <c r="DE2890" s="106"/>
      <c r="DF2890" s="92"/>
      <c r="DG2890" s="107"/>
      <c r="DH2890" s="107"/>
      <c r="DI2890" s="107"/>
      <c r="DJ2890" s="107"/>
      <c r="DK2890" s="107"/>
      <c r="DL2890" s="107"/>
      <c r="DM2890" s="110"/>
      <c r="DN2890" s="110"/>
      <c r="DO2890" s="110"/>
      <c r="DP2890" s="110"/>
      <c r="DQ2890" s="110"/>
      <c r="DR2890" s="110"/>
      <c r="DS2890" s="110"/>
      <c r="DT2890" s="110"/>
      <c r="DU2890" s="497"/>
      <c r="DV2890" s="497"/>
      <c r="DW2890" s="497"/>
      <c r="DX2890" s="497"/>
      <c r="DY2890" s="497"/>
      <c r="DZ2890" s="497"/>
      <c r="EA2890" s="98"/>
      <c r="EB2890" s="99"/>
      <c r="EC2890" s="99"/>
      <c r="ED2890" s="99"/>
      <c r="EE2890" s="99"/>
      <c r="EF2890" s="99"/>
      <c r="EG2890" s="99"/>
      <c r="EH2890" s="99"/>
      <c r="EI2890" s="99"/>
      <c r="EJ2890" s="99"/>
      <c r="EK2890" s="99"/>
      <c r="EL2890" s="99"/>
      <c r="EM2890" s="99"/>
      <c r="EN2890" s="99"/>
      <c r="EO2890" s="99"/>
      <c r="EP2890" s="99"/>
      <c r="EQ2890" s="99"/>
      <c r="ER2890" s="99"/>
      <c r="ES2890" s="99"/>
      <c r="ET2890" s="99"/>
      <c r="EU2890" s="99"/>
      <c r="EV2890" s="99"/>
      <c r="EW2890" s="99"/>
      <c r="EX2890" s="119"/>
      <c r="EY2890" s="121"/>
      <c r="EZ2890" s="296"/>
      <c r="FA2890" s="83"/>
      <c r="FC2890" s="116"/>
      <c r="FD2890" s="116"/>
    </row>
    <row r="2891" spans="1:160" ht="15" customHeight="1" x14ac:dyDescent="0.2">
      <c r="A2891" s="100"/>
      <c r="B2891" s="100"/>
      <c r="C2891" s="74"/>
      <c r="D2891" s="74"/>
      <c r="E2891" s="74"/>
      <c r="F2891" s="74"/>
      <c r="G2891" s="75"/>
      <c r="H2891" s="435"/>
      <c r="I2891" s="73"/>
      <c r="J2891" s="101"/>
      <c r="K2891" s="113"/>
      <c r="L2891" s="103"/>
      <c r="M2891" s="569" t="str">
        <f>IF(NOT(ISERROR(FIND("Training",W2891))),"'Plot Psychometric_HH'",IF(NOT(ISERROR(FIND("1DAT",W2891))),"'Plot Tuning Azimuth_HH'",IF(NOT(ISERROR(FIND("HD_dt",W2891))),"'Plot HeadingDiscimination_PSTH_HH_dt_yuchen'",IF(NOT(ISERROR(FIND("HD",W2891))),"'Plot HeadingDiscimination_PSTH_HH'",IF(NOT(ISERROR(FIND("MemSac",W2891))),"'Memory Saccade Analysis_HH'",IF(NOT(ISERROR(FIND("DelSac",W2891))),"'Memory Saccade Analysis_HH'",IF(NOT(ISERROR(FIND("u-stim",W2891))),"'Plot Microstim_HH'","")))))))</f>
        <v/>
      </c>
      <c r="N2891" s="573"/>
      <c r="O2891" s="584"/>
      <c r="P2891" s="590"/>
      <c r="Q2891" s="590"/>
      <c r="R2891" s="590"/>
      <c r="S2891" s="590"/>
      <c r="T2891" s="590"/>
      <c r="U2891" s="590"/>
      <c r="V2891" s="583"/>
      <c r="W2891" s="170"/>
      <c r="X2891" s="192"/>
      <c r="Y2891" s="219"/>
      <c r="Z2891" s="217"/>
      <c r="AA2891" s="218"/>
      <c r="AB2891" s="77"/>
      <c r="AC2891" s="78"/>
      <c r="AD2891" s="199"/>
      <c r="AE2891" s="91"/>
      <c r="AF2891" s="79"/>
      <c r="AG2891" s="79"/>
      <c r="AH2891" s="80"/>
      <c r="AI2891" s="81"/>
      <c r="AJ2891" s="81"/>
      <c r="AK2891" s="81"/>
      <c r="AL2891" s="81"/>
      <c r="AM2891" s="114"/>
      <c r="AN2891" s="82"/>
      <c r="AO2891" s="83"/>
      <c r="AP2891" s="83"/>
      <c r="AQ2891" s="83"/>
      <c r="AR2891" s="84"/>
      <c r="AS2891" s="85"/>
      <c r="AT2891" s="85"/>
      <c r="AU2891" s="85"/>
      <c r="AV2891" s="85"/>
      <c r="AW2891" s="104"/>
      <c r="AX2891" s="86"/>
      <c r="AY2891" s="87"/>
      <c r="AZ2891" s="87"/>
      <c r="BA2891" s="87"/>
      <c r="BB2891" s="88"/>
      <c r="BC2891" s="89"/>
      <c r="BD2891" s="89"/>
      <c r="BE2891" s="89"/>
      <c r="BF2891" s="89"/>
      <c r="BG2891" s="115"/>
      <c r="BH2891" s="90"/>
      <c r="BI2891" s="251"/>
      <c r="BJ2891" s="252"/>
      <c r="BK2891" s="252"/>
      <c r="BL2891" s="230"/>
      <c r="BM2891" s="230"/>
      <c r="BN2891" s="230"/>
      <c r="BO2891" s="231"/>
      <c r="BP2891" s="231"/>
      <c r="BQ2891" s="231"/>
      <c r="BR2891" s="232"/>
      <c r="BS2891" s="232"/>
      <c r="BT2891" s="232"/>
      <c r="BU2891" s="230"/>
      <c r="BV2891" s="230"/>
      <c r="BW2891" s="231"/>
      <c r="BX2891" s="231"/>
      <c r="BY2891" s="232"/>
      <c r="BZ2891" s="235"/>
      <c r="CA2891" s="257"/>
      <c r="CB2891" s="233"/>
      <c r="CC2891" s="230"/>
      <c r="CD2891" s="230"/>
      <c r="CE2891" s="230"/>
      <c r="CF2891" s="230"/>
      <c r="CG2891" s="230"/>
      <c r="CH2891" s="230"/>
      <c r="CI2891" s="230"/>
      <c r="CJ2891" s="231"/>
      <c r="CK2891" s="231"/>
      <c r="CL2891" s="231"/>
      <c r="CM2891" s="231"/>
      <c r="CN2891" s="231"/>
      <c r="CO2891" s="231"/>
      <c r="CP2891" s="231"/>
      <c r="CQ2891" s="231"/>
      <c r="CR2891" s="232"/>
      <c r="CS2891" s="232"/>
      <c r="CT2891" s="232"/>
      <c r="CU2891" s="232"/>
      <c r="CV2891" s="232"/>
      <c r="CW2891" s="232"/>
      <c r="CX2891" s="232"/>
      <c r="CY2891" s="234"/>
      <c r="DA2891" s="106"/>
      <c r="DC2891" s="106"/>
      <c r="DD2891" s="106"/>
      <c r="DE2891" s="106"/>
      <c r="DF2891" s="92"/>
      <c r="DG2891" s="107"/>
      <c r="DH2891" s="107"/>
      <c r="DI2891" s="107"/>
      <c r="DJ2891" s="107"/>
      <c r="DK2891" s="107"/>
      <c r="DL2891" s="107"/>
      <c r="DM2891" s="110"/>
      <c r="DN2891" s="110"/>
      <c r="DO2891" s="110"/>
      <c r="DP2891" s="110"/>
      <c r="DQ2891" s="110"/>
      <c r="DR2891" s="110"/>
      <c r="DS2891" s="110"/>
      <c r="DT2891" s="110"/>
      <c r="DU2891" s="497"/>
      <c r="DV2891" s="497"/>
      <c r="DW2891" s="497"/>
      <c r="DX2891" s="497"/>
      <c r="DY2891" s="497"/>
      <c r="DZ2891" s="497"/>
      <c r="EA2891" s="98"/>
      <c r="EB2891" s="99"/>
      <c r="EC2891" s="99"/>
      <c r="ED2891" s="99"/>
      <c r="EE2891" s="99"/>
      <c r="EF2891" s="99"/>
      <c r="EG2891" s="99"/>
      <c r="EH2891" s="99"/>
      <c r="EI2891" s="99"/>
      <c r="EJ2891" s="99"/>
      <c r="EK2891" s="99"/>
      <c r="EL2891" s="99"/>
      <c r="EM2891" s="99"/>
      <c r="EN2891" s="99"/>
      <c r="EO2891" s="99"/>
      <c r="EP2891" s="99"/>
      <c r="EQ2891" s="99"/>
      <c r="ER2891" s="99"/>
      <c r="ES2891" s="99"/>
      <c r="ET2891" s="99"/>
      <c r="EU2891" s="99"/>
      <c r="EV2891" s="99"/>
      <c r="EW2891" s="99"/>
      <c r="EX2891" s="119"/>
      <c r="EY2891" s="121"/>
      <c r="EZ2891" s="296"/>
      <c r="FA2891" s="83"/>
      <c r="FC2891" s="116"/>
      <c r="FD2891" s="116"/>
    </row>
    <row r="2892" spans="1:160" ht="15" customHeight="1" x14ac:dyDescent="0.2">
      <c r="A2892" s="100"/>
      <c r="B2892" s="100"/>
      <c r="C2892" s="74"/>
      <c r="D2892" s="74"/>
      <c r="E2892" s="74"/>
      <c r="F2892" s="74"/>
      <c r="G2892" s="75"/>
      <c r="H2892" s="435"/>
      <c r="I2892" s="73"/>
      <c r="J2892" s="101"/>
      <c r="K2892" s="113"/>
      <c r="L2892" s="103"/>
      <c r="M2892" s="569" t="str">
        <f>IF(NOT(ISERROR(FIND("Training",W2892))),"'Plot Psychometric_HH'",IF(NOT(ISERROR(FIND("1DAT",W2892))),"'Plot Tuning Azimuth_HH'",IF(NOT(ISERROR(FIND("HD_dt",W2892))),"'Plot HeadingDiscimination_PSTH_HH_dt_yuchen'",IF(NOT(ISERROR(FIND("HD",W2892))),"'Plot HeadingDiscimination_PSTH_HH'",IF(NOT(ISERROR(FIND("MemSac",W2892))),"'Memory Saccade Analysis_HH'",IF(NOT(ISERROR(FIND("DelSac",W2892))),"'Memory Saccade Analysis_HH'",IF(NOT(ISERROR(FIND("u-stim",W2892))),"'Plot Microstim_HH'","")))))))</f>
        <v/>
      </c>
      <c r="N2892" s="573"/>
      <c r="O2892" s="584"/>
      <c r="P2892" s="590"/>
      <c r="Q2892" s="590"/>
      <c r="R2892" s="590"/>
      <c r="S2892" s="590"/>
      <c r="T2892" s="590"/>
      <c r="U2892" s="590"/>
      <c r="V2892" s="583"/>
      <c r="W2892" s="170"/>
      <c r="X2892" s="192"/>
      <c r="Y2892" s="219"/>
      <c r="Z2892" s="217"/>
      <c r="AA2892" s="218"/>
      <c r="AB2892" s="77"/>
      <c r="AC2892" s="78"/>
      <c r="AD2892" s="199"/>
      <c r="AE2892" s="91"/>
      <c r="AF2892" s="79"/>
      <c r="AG2892" s="79"/>
      <c r="AH2892" s="80"/>
      <c r="AI2892" s="81"/>
      <c r="AJ2892" s="81"/>
      <c r="AK2892" s="81"/>
      <c r="AL2892" s="81"/>
      <c r="AM2892" s="114"/>
      <c r="AN2892" s="82"/>
      <c r="AO2892" s="83"/>
      <c r="AP2892" s="83"/>
      <c r="AQ2892" s="83"/>
      <c r="AR2892" s="84"/>
      <c r="AS2892" s="85"/>
      <c r="AT2892" s="85"/>
      <c r="AU2892" s="85"/>
      <c r="AV2892" s="85"/>
      <c r="AW2892" s="104"/>
      <c r="AX2892" s="86"/>
      <c r="AY2892" s="87"/>
      <c r="AZ2892" s="87"/>
      <c r="BA2892" s="87"/>
      <c r="BB2892" s="88"/>
      <c r="BC2892" s="89"/>
      <c r="BD2892" s="89"/>
      <c r="BE2892" s="89"/>
      <c r="BF2892" s="89"/>
      <c r="BG2892" s="115"/>
      <c r="BH2892" s="90"/>
      <c r="BI2892" s="251"/>
      <c r="BJ2892" s="252"/>
      <c r="BK2892" s="252"/>
      <c r="BL2892" s="230"/>
      <c r="BM2892" s="230"/>
      <c r="BN2892" s="230"/>
      <c r="BO2892" s="231"/>
      <c r="BP2892" s="231"/>
      <c r="BQ2892" s="231"/>
      <c r="BR2892" s="232"/>
      <c r="BS2892" s="232"/>
      <c r="BT2892" s="232"/>
      <c r="BU2892" s="230"/>
      <c r="BV2892" s="230"/>
      <c r="BW2892" s="231"/>
      <c r="BX2892" s="231"/>
      <c r="BY2892" s="232"/>
      <c r="BZ2892" s="235"/>
      <c r="CA2892" s="257"/>
      <c r="CB2892" s="233"/>
      <c r="CC2892" s="230"/>
      <c r="CD2892" s="230"/>
      <c r="CE2892" s="230"/>
      <c r="CF2892" s="230"/>
      <c r="CG2892" s="230"/>
      <c r="CH2892" s="230"/>
      <c r="CI2892" s="230"/>
      <c r="CJ2892" s="231"/>
      <c r="CK2892" s="231"/>
      <c r="CL2892" s="231"/>
      <c r="CM2892" s="231"/>
      <c r="CN2892" s="231"/>
      <c r="CO2892" s="231"/>
      <c r="CP2892" s="231"/>
      <c r="CQ2892" s="231"/>
      <c r="CR2892" s="232"/>
      <c r="CS2892" s="232"/>
      <c r="CT2892" s="232"/>
      <c r="CU2892" s="232"/>
      <c r="CV2892" s="232"/>
      <c r="CW2892" s="232"/>
      <c r="CX2892" s="232"/>
      <c r="CY2892" s="234"/>
      <c r="DA2892" s="106"/>
      <c r="DC2892" s="106"/>
      <c r="DD2892" s="106"/>
      <c r="DE2892" s="106"/>
      <c r="DF2892" s="92"/>
      <c r="DG2892" s="107"/>
      <c r="DH2892" s="107"/>
      <c r="DI2892" s="107"/>
      <c r="DJ2892" s="107"/>
      <c r="DK2892" s="107"/>
      <c r="DL2892" s="107"/>
      <c r="DM2892" s="110"/>
      <c r="DN2892" s="110"/>
      <c r="DO2892" s="110"/>
      <c r="DP2892" s="110"/>
      <c r="DQ2892" s="110"/>
      <c r="DR2892" s="110"/>
      <c r="DS2892" s="110"/>
      <c r="DT2892" s="110"/>
      <c r="DU2892" s="497"/>
      <c r="DV2892" s="497"/>
      <c r="DW2892" s="497"/>
      <c r="DX2892" s="497"/>
      <c r="DY2892" s="497"/>
      <c r="DZ2892" s="497"/>
      <c r="EA2892" s="98"/>
      <c r="EB2892" s="99"/>
      <c r="EC2892" s="99"/>
      <c r="ED2892" s="99"/>
      <c r="EE2892" s="99"/>
      <c r="EF2892" s="99"/>
      <c r="EG2892" s="99"/>
      <c r="EH2892" s="99"/>
      <c r="EI2892" s="99"/>
      <c r="EJ2892" s="99"/>
      <c r="EK2892" s="99"/>
      <c r="EL2892" s="99"/>
      <c r="EM2892" s="99"/>
      <c r="EN2892" s="99"/>
      <c r="EO2892" s="99"/>
      <c r="EP2892" s="99"/>
      <c r="EQ2892" s="99"/>
      <c r="ER2892" s="99"/>
      <c r="ES2892" s="99"/>
      <c r="ET2892" s="99"/>
      <c r="EU2892" s="99"/>
      <c r="EV2892" s="99"/>
      <c r="EW2892" s="99"/>
      <c r="EX2892" s="119"/>
      <c r="EY2892" s="121"/>
      <c r="EZ2892" s="296"/>
      <c r="FA2892" s="83"/>
      <c r="FC2892" s="116"/>
      <c r="FD2892" s="116"/>
    </row>
    <row r="2893" spans="1:160" ht="15" customHeight="1" x14ac:dyDescent="0.2">
      <c r="A2893" s="100"/>
      <c r="B2893" s="100"/>
      <c r="C2893" s="74"/>
      <c r="D2893" s="74"/>
      <c r="E2893" s="74"/>
      <c r="F2893" s="74"/>
      <c r="G2893" s="75"/>
      <c r="H2893" s="435"/>
      <c r="I2893" s="73"/>
      <c r="J2893" s="101"/>
      <c r="K2893" s="113"/>
      <c r="L2893" s="103"/>
      <c r="M2893" s="569" t="str">
        <f>IF(NOT(ISERROR(FIND("Training",W2893))),"'Plot Psychometric_HH'",IF(NOT(ISERROR(FIND("1DAT",W2893))),"'Plot Tuning Azimuth_HH'",IF(NOT(ISERROR(FIND("HD_dt",W2893))),"'Plot HeadingDiscimination_PSTH_HH_dt_yuchen'",IF(NOT(ISERROR(FIND("HD",W2893))),"'Plot HeadingDiscimination_PSTH_HH'",IF(NOT(ISERROR(FIND("MemSac",W2893))),"'Memory Saccade Analysis_HH'",IF(NOT(ISERROR(FIND("DelSac",W2893))),"'Memory Saccade Analysis_HH'",IF(NOT(ISERROR(FIND("u-stim",W2893))),"'Plot Microstim_HH'","")))))))</f>
        <v/>
      </c>
      <c r="N2893" s="573"/>
      <c r="O2893" s="584"/>
      <c r="P2893" s="590"/>
      <c r="Q2893" s="590"/>
      <c r="R2893" s="590"/>
      <c r="S2893" s="590"/>
      <c r="T2893" s="590"/>
      <c r="U2893" s="590"/>
      <c r="V2893" s="583"/>
      <c r="W2893" s="170"/>
      <c r="X2893" s="192"/>
      <c r="Y2893" s="219"/>
      <c r="Z2893" s="217"/>
      <c r="AA2893" s="218"/>
      <c r="AB2893" s="77"/>
      <c r="AC2893" s="78"/>
      <c r="AD2893" s="199"/>
      <c r="AE2893" s="91"/>
      <c r="AF2893" s="79"/>
      <c r="AG2893" s="79"/>
      <c r="AH2893" s="80"/>
      <c r="AI2893" s="81"/>
      <c r="AJ2893" s="81"/>
      <c r="AK2893" s="81"/>
      <c r="AL2893" s="81"/>
      <c r="AM2893" s="114"/>
      <c r="AN2893" s="82"/>
      <c r="AO2893" s="83"/>
      <c r="AP2893" s="83"/>
      <c r="AQ2893" s="83"/>
      <c r="AR2893" s="84"/>
      <c r="AS2893" s="85"/>
      <c r="AT2893" s="85"/>
      <c r="AU2893" s="85"/>
      <c r="AV2893" s="85"/>
      <c r="AW2893" s="104"/>
      <c r="AX2893" s="86"/>
      <c r="AY2893" s="87"/>
      <c r="AZ2893" s="87"/>
      <c r="BA2893" s="87"/>
      <c r="BB2893" s="88"/>
      <c r="BC2893" s="89"/>
      <c r="BD2893" s="89"/>
      <c r="BE2893" s="89"/>
      <c r="BF2893" s="89"/>
      <c r="BG2893" s="115"/>
      <c r="BH2893" s="90"/>
      <c r="BI2893" s="251"/>
      <c r="BJ2893" s="252"/>
      <c r="BK2893" s="252"/>
      <c r="BL2893" s="230"/>
      <c r="BM2893" s="230"/>
      <c r="BN2893" s="230"/>
      <c r="BO2893" s="231"/>
      <c r="BP2893" s="231"/>
      <c r="BQ2893" s="231"/>
      <c r="BR2893" s="232"/>
      <c r="BS2893" s="232"/>
      <c r="BT2893" s="232"/>
      <c r="BU2893" s="230"/>
      <c r="BV2893" s="230"/>
      <c r="BW2893" s="231"/>
      <c r="BX2893" s="231"/>
      <c r="BY2893" s="232"/>
      <c r="BZ2893" s="235"/>
      <c r="CA2893" s="257"/>
      <c r="CB2893" s="233"/>
      <c r="CC2893" s="230"/>
      <c r="CD2893" s="230"/>
      <c r="CE2893" s="230"/>
      <c r="CF2893" s="230"/>
      <c r="CG2893" s="230"/>
      <c r="CH2893" s="230"/>
      <c r="CI2893" s="230"/>
      <c r="CJ2893" s="231"/>
      <c r="CK2893" s="231"/>
      <c r="CL2893" s="231"/>
      <c r="CM2893" s="231"/>
      <c r="CN2893" s="231"/>
      <c r="CO2893" s="231"/>
      <c r="CP2893" s="231"/>
      <c r="CQ2893" s="231"/>
      <c r="CR2893" s="232"/>
      <c r="CS2893" s="232"/>
      <c r="CT2893" s="232"/>
      <c r="CU2893" s="232"/>
      <c r="CV2893" s="232"/>
      <c r="CW2893" s="232"/>
      <c r="CX2893" s="232"/>
      <c r="CY2893" s="234"/>
      <c r="DA2893" s="106"/>
      <c r="DC2893" s="106"/>
      <c r="DD2893" s="106"/>
      <c r="DE2893" s="106"/>
      <c r="DF2893" s="92"/>
      <c r="DG2893" s="107"/>
      <c r="DH2893" s="107"/>
      <c r="DI2893" s="107"/>
      <c r="DJ2893" s="107"/>
      <c r="DK2893" s="107"/>
      <c r="DL2893" s="107"/>
      <c r="DM2893" s="110"/>
      <c r="DN2893" s="110"/>
      <c r="DO2893" s="110"/>
      <c r="DP2893" s="110"/>
      <c r="DQ2893" s="110"/>
      <c r="DR2893" s="110"/>
      <c r="DS2893" s="110"/>
      <c r="DT2893" s="110"/>
      <c r="DU2893" s="497"/>
      <c r="DV2893" s="497"/>
      <c r="DW2893" s="497"/>
      <c r="DX2893" s="497"/>
      <c r="DY2893" s="497"/>
      <c r="DZ2893" s="497"/>
      <c r="EA2893" s="98"/>
      <c r="EB2893" s="99"/>
      <c r="EC2893" s="99"/>
      <c r="ED2893" s="99"/>
      <c r="EE2893" s="99"/>
      <c r="EF2893" s="99"/>
      <c r="EG2893" s="99"/>
      <c r="EH2893" s="99"/>
      <c r="EI2893" s="99"/>
      <c r="EJ2893" s="99"/>
      <c r="EK2893" s="99"/>
      <c r="EL2893" s="99"/>
      <c r="EM2893" s="99"/>
      <c r="EN2893" s="99"/>
      <c r="EO2893" s="99"/>
      <c r="EP2893" s="99"/>
      <c r="EQ2893" s="99"/>
      <c r="ER2893" s="99"/>
      <c r="ES2893" s="99"/>
      <c r="ET2893" s="99"/>
      <c r="EU2893" s="99"/>
      <c r="EV2893" s="99"/>
      <c r="EW2893" s="99"/>
      <c r="EX2893" s="119"/>
      <c r="EY2893" s="121"/>
      <c r="EZ2893" s="296"/>
      <c r="FA2893" s="83"/>
      <c r="FC2893" s="116"/>
      <c r="FD2893" s="116"/>
    </row>
    <row r="2894" spans="1:160" ht="15" customHeight="1" x14ac:dyDescent="0.2">
      <c r="A2894" s="100"/>
      <c r="B2894" s="100"/>
      <c r="C2894" s="74"/>
      <c r="D2894" s="74"/>
      <c r="E2894" s="74"/>
      <c r="F2894" s="74"/>
      <c r="G2894" s="75"/>
      <c r="H2894" s="435"/>
      <c r="I2894" s="73"/>
      <c r="J2894" s="101"/>
      <c r="K2894" s="113"/>
      <c r="L2894" s="103"/>
      <c r="M2894" s="569" t="str">
        <f>IF(NOT(ISERROR(FIND("Training",W2894))),"'Plot Psychometric_HH'",IF(NOT(ISERROR(FIND("1DAT",W2894))),"'Plot Tuning Azimuth_HH'",IF(NOT(ISERROR(FIND("HD_dt",W2894))),"'Plot HeadingDiscimination_PSTH_HH_dt_yuchen'",IF(NOT(ISERROR(FIND("HD",W2894))),"'Plot HeadingDiscimination_PSTH_HH'",IF(NOT(ISERROR(FIND("MemSac",W2894))),"'Memory Saccade Analysis_HH'",IF(NOT(ISERROR(FIND("DelSac",W2894))),"'Memory Saccade Analysis_HH'",IF(NOT(ISERROR(FIND("u-stim",W2894))),"'Plot Microstim_HH'","")))))))</f>
        <v/>
      </c>
      <c r="N2894" s="573"/>
      <c r="O2894" s="584"/>
      <c r="P2894" s="590"/>
      <c r="Q2894" s="590"/>
      <c r="R2894" s="590"/>
      <c r="S2894" s="590"/>
      <c r="T2894" s="590"/>
      <c r="U2894" s="590"/>
      <c r="V2894" s="583"/>
      <c r="W2894" s="170"/>
      <c r="X2894" s="192"/>
      <c r="Y2894" s="219"/>
      <c r="Z2894" s="217"/>
      <c r="AA2894" s="218"/>
      <c r="AB2894" s="77"/>
      <c r="AC2894" s="78"/>
      <c r="AD2894" s="199"/>
      <c r="AE2894" s="91"/>
      <c r="AF2894" s="79"/>
      <c r="AG2894" s="79"/>
      <c r="AH2894" s="80"/>
      <c r="AI2894" s="81"/>
      <c r="AJ2894" s="81"/>
      <c r="AK2894" s="81"/>
      <c r="AL2894" s="81"/>
      <c r="AM2894" s="114"/>
      <c r="AN2894" s="82"/>
      <c r="AO2894" s="83"/>
      <c r="AP2894" s="83"/>
      <c r="AQ2894" s="83"/>
      <c r="AR2894" s="84"/>
      <c r="AS2894" s="85"/>
      <c r="AT2894" s="85"/>
      <c r="AU2894" s="85"/>
      <c r="AV2894" s="85"/>
      <c r="AW2894" s="104"/>
      <c r="AX2894" s="86"/>
      <c r="AY2894" s="87"/>
      <c r="AZ2894" s="87"/>
      <c r="BA2894" s="87"/>
      <c r="BB2894" s="88"/>
      <c r="BC2894" s="89"/>
      <c r="BD2894" s="89"/>
      <c r="BE2894" s="89"/>
      <c r="BF2894" s="89"/>
      <c r="BG2894" s="115"/>
      <c r="BH2894" s="90"/>
      <c r="BI2894" s="251"/>
      <c r="BJ2894" s="252"/>
      <c r="BK2894" s="252"/>
      <c r="BL2894" s="230"/>
      <c r="BM2894" s="230"/>
      <c r="BN2894" s="230"/>
      <c r="BO2894" s="231"/>
      <c r="BP2894" s="231"/>
      <c r="BQ2894" s="231"/>
      <c r="BR2894" s="232"/>
      <c r="BS2894" s="232"/>
      <c r="BT2894" s="232"/>
      <c r="BU2894" s="230"/>
      <c r="BV2894" s="230"/>
      <c r="BW2894" s="231"/>
      <c r="BX2894" s="231"/>
      <c r="BY2894" s="232"/>
      <c r="BZ2894" s="235"/>
      <c r="CA2894" s="257"/>
      <c r="CB2894" s="233"/>
      <c r="CC2894" s="230"/>
      <c r="CD2894" s="230"/>
      <c r="CE2894" s="230"/>
      <c r="CF2894" s="230"/>
      <c r="CG2894" s="230"/>
      <c r="CH2894" s="230"/>
      <c r="CI2894" s="230"/>
      <c r="CJ2894" s="231"/>
      <c r="CK2894" s="231"/>
      <c r="CL2894" s="231"/>
      <c r="CM2894" s="231"/>
      <c r="CN2894" s="231"/>
      <c r="CO2894" s="231"/>
      <c r="CP2894" s="231"/>
      <c r="CQ2894" s="231"/>
      <c r="CR2894" s="232"/>
      <c r="CS2894" s="232"/>
      <c r="CT2894" s="232"/>
      <c r="CU2894" s="232"/>
      <c r="CV2894" s="232"/>
      <c r="CW2894" s="232"/>
      <c r="CX2894" s="232"/>
      <c r="CY2894" s="234"/>
      <c r="DA2894" s="106"/>
      <c r="DC2894" s="106"/>
      <c r="DD2894" s="106"/>
      <c r="DE2894" s="106"/>
      <c r="DF2894" s="92"/>
      <c r="DG2894" s="107"/>
      <c r="DH2894" s="107"/>
      <c r="DI2894" s="107"/>
      <c r="DJ2894" s="107"/>
      <c r="DK2894" s="107"/>
      <c r="DL2894" s="107"/>
      <c r="DM2894" s="110"/>
      <c r="DN2894" s="110"/>
      <c r="DO2894" s="110"/>
      <c r="DP2894" s="110"/>
      <c r="DQ2894" s="110"/>
      <c r="DR2894" s="110"/>
      <c r="DS2894" s="110"/>
      <c r="DT2894" s="110"/>
      <c r="DU2894" s="497"/>
      <c r="DV2894" s="497"/>
      <c r="DW2894" s="497"/>
      <c r="DX2894" s="497"/>
      <c r="DY2894" s="497"/>
      <c r="DZ2894" s="497"/>
      <c r="EA2894" s="98"/>
      <c r="EB2894" s="99"/>
      <c r="EC2894" s="99"/>
      <c r="ED2894" s="99"/>
      <c r="EE2894" s="99"/>
      <c r="EF2894" s="99"/>
      <c r="EG2894" s="99"/>
      <c r="EH2894" s="99"/>
      <c r="EI2894" s="99"/>
      <c r="EJ2894" s="99"/>
      <c r="EK2894" s="99"/>
      <c r="EL2894" s="99"/>
      <c r="EM2894" s="99"/>
      <c r="EN2894" s="99"/>
      <c r="EO2894" s="99"/>
      <c r="EP2894" s="99"/>
      <c r="EQ2894" s="99"/>
      <c r="ER2894" s="99"/>
      <c r="ES2894" s="99"/>
      <c r="ET2894" s="99"/>
      <c r="EU2894" s="99"/>
      <c r="EV2894" s="99"/>
      <c r="EW2894" s="99"/>
      <c r="EX2894" s="119"/>
      <c r="EY2894" s="121"/>
      <c r="EZ2894" s="296"/>
      <c r="FA2894" s="83"/>
      <c r="FC2894" s="116"/>
      <c r="FD2894" s="116"/>
    </row>
    <row r="2895" spans="1:160" ht="15" customHeight="1" x14ac:dyDescent="0.2">
      <c r="A2895" s="100"/>
      <c r="B2895" s="100"/>
      <c r="C2895" s="74"/>
      <c r="D2895" s="74"/>
      <c r="E2895" s="74"/>
      <c r="F2895" s="74"/>
      <c r="G2895" s="75"/>
      <c r="H2895" s="435"/>
      <c r="I2895" s="73"/>
      <c r="J2895" s="101"/>
      <c r="K2895" s="113"/>
      <c r="L2895" s="103"/>
      <c r="M2895" s="569" t="str">
        <f>IF(NOT(ISERROR(FIND("Training",W2895))),"'Plot Psychometric_HH'",IF(NOT(ISERROR(FIND("1DAT",W2895))),"'Plot Tuning Azimuth_HH'",IF(NOT(ISERROR(FIND("HD_dt",W2895))),"'Plot HeadingDiscimination_PSTH_HH_dt_yuchen'",IF(NOT(ISERROR(FIND("HD",W2895))),"'Plot HeadingDiscimination_PSTH_HH'",IF(NOT(ISERROR(FIND("MemSac",W2895))),"'Memory Saccade Analysis_HH'",IF(NOT(ISERROR(FIND("DelSac",W2895))),"'Memory Saccade Analysis_HH'",IF(NOT(ISERROR(FIND("u-stim",W2895))),"'Plot Microstim_HH'","")))))))</f>
        <v/>
      </c>
      <c r="N2895" s="573"/>
      <c r="O2895" s="584"/>
      <c r="P2895" s="590"/>
      <c r="Q2895" s="590"/>
      <c r="R2895" s="590"/>
      <c r="S2895" s="590"/>
      <c r="T2895" s="590"/>
      <c r="U2895" s="590"/>
      <c r="V2895" s="583"/>
      <c r="W2895" s="170"/>
      <c r="X2895" s="192"/>
      <c r="Y2895" s="219"/>
      <c r="Z2895" s="217"/>
      <c r="AA2895" s="218"/>
      <c r="AB2895" s="77"/>
      <c r="AC2895" s="78"/>
      <c r="AD2895" s="199"/>
      <c r="AE2895" s="91"/>
      <c r="AF2895" s="79"/>
      <c r="AG2895" s="79"/>
      <c r="AH2895" s="80"/>
      <c r="AI2895" s="81"/>
      <c r="AJ2895" s="81"/>
      <c r="AK2895" s="81"/>
      <c r="AL2895" s="81"/>
      <c r="AM2895" s="114"/>
      <c r="AN2895" s="82"/>
      <c r="AO2895" s="83"/>
      <c r="AP2895" s="83"/>
      <c r="AQ2895" s="83"/>
      <c r="AR2895" s="84"/>
      <c r="AS2895" s="85"/>
      <c r="AT2895" s="85"/>
      <c r="AU2895" s="85"/>
      <c r="AV2895" s="85"/>
      <c r="AW2895" s="104"/>
      <c r="AX2895" s="86"/>
      <c r="AY2895" s="87"/>
      <c r="AZ2895" s="87"/>
      <c r="BA2895" s="87"/>
      <c r="BB2895" s="88"/>
      <c r="BC2895" s="89"/>
      <c r="BD2895" s="89"/>
      <c r="BE2895" s="89"/>
      <c r="BF2895" s="89"/>
      <c r="BG2895" s="115"/>
      <c r="BH2895" s="90"/>
      <c r="BI2895" s="251"/>
      <c r="BJ2895" s="252"/>
      <c r="BK2895" s="252"/>
      <c r="BL2895" s="230"/>
      <c r="BM2895" s="230"/>
      <c r="BN2895" s="230"/>
      <c r="BO2895" s="231"/>
      <c r="BP2895" s="231"/>
      <c r="BQ2895" s="231"/>
      <c r="BR2895" s="232"/>
      <c r="BS2895" s="232"/>
      <c r="BT2895" s="232"/>
      <c r="BU2895" s="230"/>
      <c r="BV2895" s="230"/>
      <c r="BW2895" s="231"/>
      <c r="BX2895" s="231"/>
      <c r="BY2895" s="232"/>
      <c r="BZ2895" s="235"/>
      <c r="CA2895" s="257"/>
      <c r="CB2895" s="233"/>
      <c r="CC2895" s="230"/>
      <c r="CD2895" s="230"/>
      <c r="CE2895" s="230"/>
      <c r="CF2895" s="230"/>
      <c r="CG2895" s="230"/>
      <c r="CH2895" s="230"/>
      <c r="CI2895" s="230"/>
      <c r="CJ2895" s="231"/>
      <c r="CK2895" s="231"/>
      <c r="CL2895" s="231"/>
      <c r="CM2895" s="231"/>
      <c r="CN2895" s="231"/>
      <c r="CO2895" s="231"/>
      <c r="CP2895" s="231"/>
      <c r="CQ2895" s="231"/>
      <c r="CR2895" s="232"/>
      <c r="CS2895" s="232"/>
      <c r="CT2895" s="232"/>
      <c r="CU2895" s="232"/>
      <c r="CV2895" s="232"/>
      <c r="CW2895" s="232"/>
      <c r="CX2895" s="232"/>
      <c r="CY2895" s="234"/>
      <c r="DA2895" s="106"/>
      <c r="DC2895" s="106"/>
      <c r="DD2895" s="106"/>
      <c r="DE2895" s="106"/>
      <c r="DF2895" s="92"/>
      <c r="DG2895" s="107"/>
      <c r="DH2895" s="107"/>
      <c r="DI2895" s="107"/>
      <c r="DJ2895" s="107"/>
      <c r="DK2895" s="107"/>
      <c r="DL2895" s="107"/>
      <c r="DM2895" s="110"/>
      <c r="DN2895" s="110"/>
      <c r="DO2895" s="110"/>
      <c r="DP2895" s="110"/>
      <c r="DQ2895" s="110"/>
      <c r="DR2895" s="110"/>
      <c r="DS2895" s="110"/>
      <c r="DT2895" s="110"/>
      <c r="DU2895" s="497"/>
      <c r="DV2895" s="497"/>
      <c r="DW2895" s="497"/>
      <c r="DX2895" s="497"/>
      <c r="DY2895" s="497"/>
      <c r="DZ2895" s="497"/>
      <c r="EA2895" s="98"/>
      <c r="EB2895" s="99"/>
      <c r="EC2895" s="99"/>
      <c r="ED2895" s="99"/>
      <c r="EE2895" s="99"/>
      <c r="EF2895" s="99"/>
      <c r="EG2895" s="99"/>
      <c r="EH2895" s="99"/>
      <c r="EI2895" s="99"/>
      <c r="EJ2895" s="99"/>
      <c r="EK2895" s="99"/>
      <c r="EL2895" s="99"/>
      <c r="EM2895" s="99"/>
      <c r="EN2895" s="99"/>
      <c r="EO2895" s="99"/>
      <c r="EP2895" s="99"/>
      <c r="EQ2895" s="99"/>
      <c r="ER2895" s="99"/>
      <c r="ES2895" s="99"/>
      <c r="ET2895" s="99"/>
      <c r="EU2895" s="99"/>
      <c r="EV2895" s="99"/>
      <c r="EW2895" s="99"/>
      <c r="EX2895" s="119"/>
      <c r="EY2895" s="121"/>
      <c r="EZ2895" s="296"/>
      <c r="FA2895" s="83"/>
      <c r="FC2895" s="116"/>
      <c r="FD2895" s="116"/>
    </row>
    <row r="2896" spans="1:160" ht="15" customHeight="1" x14ac:dyDescent="0.2">
      <c r="A2896" s="100"/>
      <c r="B2896" s="100"/>
      <c r="C2896" s="74"/>
      <c r="D2896" s="74"/>
      <c r="E2896" s="74"/>
      <c r="F2896" s="74"/>
      <c r="G2896" s="75"/>
      <c r="H2896" s="435"/>
      <c r="I2896" s="73"/>
      <c r="J2896" s="101"/>
      <c r="K2896" s="113"/>
      <c r="L2896" s="103"/>
      <c r="M2896" s="569" t="str">
        <f>IF(NOT(ISERROR(FIND("Training",W2896))),"'Plot Psychometric_HH'",IF(NOT(ISERROR(FIND("1DAT",W2896))),"'Plot Tuning Azimuth_HH'",IF(NOT(ISERROR(FIND("HD_dt",W2896))),"'Plot HeadingDiscimination_PSTH_HH_dt_yuchen'",IF(NOT(ISERROR(FIND("HD",W2896))),"'Plot HeadingDiscimination_PSTH_HH'",IF(NOT(ISERROR(FIND("MemSac",W2896))),"'Memory Saccade Analysis_HH'",IF(NOT(ISERROR(FIND("DelSac",W2896))),"'Memory Saccade Analysis_HH'",IF(NOT(ISERROR(FIND("u-stim",W2896))),"'Plot Microstim_HH'","")))))))</f>
        <v/>
      </c>
      <c r="N2896" s="573"/>
      <c r="O2896" s="584"/>
      <c r="P2896" s="590"/>
      <c r="Q2896" s="590"/>
      <c r="R2896" s="590"/>
      <c r="S2896" s="590"/>
      <c r="T2896" s="590"/>
      <c r="U2896" s="590"/>
      <c r="V2896" s="583"/>
      <c r="W2896" s="170"/>
      <c r="X2896" s="192"/>
      <c r="Y2896" s="219"/>
      <c r="Z2896" s="217"/>
      <c r="AA2896" s="218"/>
      <c r="AB2896" s="77"/>
      <c r="AC2896" s="78"/>
      <c r="AD2896" s="199"/>
      <c r="AE2896" s="91"/>
      <c r="AF2896" s="79"/>
      <c r="AG2896" s="79"/>
      <c r="AH2896" s="80"/>
      <c r="AI2896" s="81"/>
      <c r="AJ2896" s="81"/>
      <c r="AK2896" s="81"/>
      <c r="AL2896" s="81"/>
      <c r="AM2896" s="114"/>
      <c r="AN2896" s="82"/>
      <c r="AO2896" s="83"/>
      <c r="AP2896" s="83"/>
      <c r="AQ2896" s="83"/>
      <c r="AR2896" s="84"/>
      <c r="AS2896" s="85"/>
      <c r="AT2896" s="85"/>
      <c r="AU2896" s="85"/>
      <c r="AV2896" s="85"/>
      <c r="AW2896" s="104"/>
      <c r="AX2896" s="86"/>
      <c r="AY2896" s="87"/>
      <c r="AZ2896" s="87"/>
      <c r="BA2896" s="87"/>
      <c r="BB2896" s="88"/>
      <c r="BC2896" s="89"/>
      <c r="BD2896" s="89"/>
      <c r="BE2896" s="89"/>
      <c r="BF2896" s="89"/>
      <c r="BG2896" s="115"/>
      <c r="BH2896" s="90"/>
      <c r="BI2896" s="251"/>
      <c r="BJ2896" s="252"/>
      <c r="BK2896" s="252"/>
      <c r="BL2896" s="230"/>
      <c r="BM2896" s="230"/>
      <c r="BN2896" s="230"/>
      <c r="BO2896" s="231"/>
      <c r="BP2896" s="231"/>
      <c r="BQ2896" s="231"/>
      <c r="BR2896" s="232"/>
      <c r="BS2896" s="232"/>
      <c r="BT2896" s="232"/>
      <c r="BU2896" s="230"/>
      <c r="BV2896" s="230"/>
      <c r="BW2896" s="231"/>
      <c r="BX2896" s="231"/>
      <c r="BY2896" s="232"/>
      <c r="BZ2896" s="235"/>
      <c r="CA2896" s="257"/>
      <c r="CB2896" s="233"/>
      <c r="CC2896" s="230"/>
      <c r="CD2896" s="230"/>
      <c r="CE2896" s="230"/>
      <c r="CF2896" s="230"/>
      <c r="CG2896" s="230"/>
      <c r="CH2896" s="230"/>
      <c r="CI2896" s="230"/>
      <c r="CJ2896" s="231"/>
      <c r="CK2896" s="231"/>
      <c r="CL2896" s="231"/>
      <c r="CM2896" s="231"/>
      <c r="CN2896" s="231"/>
      <c r="CO2896" s="231"/>
      <c r="CP2896" s="231"/>
      <c r="CQ2896" s="231"/>
      <c r="CR2896" s="232"/>
      <c r="CS2896" s="232"/>
      <c r="CT2896" s="232"/>
      <c r="CU2896" s="232"/>
      <c r="CV2896" s="232"/>
      <c r="CW2896" s="232"/>
      <c r="CX2896" s="232"/>
      <c r="CY2896" s="234"/>
      <c r="DA2896" s="106"/>
      <c r="DC2896" s="106"/>
      <c r="DD2896" s="106"/>
      <c r="DE2896" s="106"/>
      <c r="DF2896" s="92"/>
      <c r="DG2896" s="107"/>
      <c r="DH2896" s="107"/>
      <c r="DI2896" s="107"/>
      <c r="DJ2896" s="107"/>
      <c r="DK2896" s="107"/>
      <c r="DL2896" s="107"/>
      <c r="DM2896" s="110"/>
      <c r="DN2896" s="110"/>
      <c r="DO2896" s="110"/>
      <c r="DP2896" s="110"/>
      <c r="DQ2896" s="110"/>
      <c r="DR2896" s="110"/>
      <c r="DS2896" s="110"/>
      <c r="DT2896" s="110"/>
      <c r="DU2896" s="497"/>
      <c r="DV2896" s="497"/>
      <c r="DW2896" s="497"/>
      <c r="DX2896" s="497"/>
      <c r="DY2896" s="497"/>
      <c r="DZ2896" s="497"/>
      <c r="EA2896" s="98"/>
      <c r="EB2896" s="99"/>
      <c r="EC2896" s="99"/>
      <c r="ED2896" s="99"/>
      <c r="EE2896" s="99"/>
      <c r="EF2896" s="99"/>
      <c r="EG2896" s="99"/>
      <c r="EH2896" s="99"/>
      <c r="EI2896" s="99"/>
      <c r="EJ2896" s="99"/>
      <c r="EK2896" s="99"/>
      <c r="EL2896" s="99"/>
      <c r="EM2896" s="99"/>
      <c r="EN2896" s="99"/>
      <c r="EO2896" s="99"/>
      <c r="EP2896" s="99"/>
      <c r="EQ2896" s="99"/>
      <c r="ER2896" s="99"/>
      <c r="ES2896" s="99"/>
      <c r="ET2896" s="99"/>
      <c r="EU2896" s="99"/>
      <c r="EV2896" s="99"/>
      <c r="EW2896" s="99"/>
      <c r="EX2896" s="119"/>
      <c r="EY2896" s="121"/>
      <c r="EZ2896" s="296"/>
      <c r="FA2896" s="83"/>
      <c r="FC2896" s="116"/>
      <c r="FD2896" s="116"/>
    </row>
    <row r="2897" spans="1:160" ht="15" customHeight="1" x14ac:dyDescent="0.2">
      <c r="A2897" s="100"/>
      <c r="B2897" s="100"/>
      <c r="C2897" s="74"/>
      <c r="D2897" s="74"/>
      <c r="E2897" s="74"/>
      <c r="F2897" s="74"/>
      <c r="G2897" s="75"/>
      <c r="H2897" s="435"/>
      <c r="I2897" s="73"/>
      <c r="J2897" s="101"/>
      <c r="K2897" s="113"/>
      <c r="L2897" s="103"/>
      <c r="M2897" s="569" t="str">
        <f>IF(NOT(ISERROR(FIND("Training",W2897))),"'Plot Psychometric_HH'",IF(NOT(ISERROR(FIND("1DAT",W2897))),"'Plot Tuning Azimuth_HH'",IF(NOT(ISERROR(FIND("HD_dt",W2897))),"'Plot HeadingDiscimination_PSTH_HH_dt_yuchen'",IF(NOT(ISERROR(FIND("HD",W2897))),"'Plot HeadingDiscimination_PSTH_HH'",IF(NOT(ISERROR(FIND("MemSac",W2897))),"'Memory Saccade Analysis_HH'",IF(NOT(ISERROR(FIND("DelSac",W2897))),"'Memory Saccade Analysis_HH'",IF(NOT(ISERROR(FIND("u-stim",W2897))),"'Plot Microstim_HH'","")))))))</f>
        <v/>
      </c>
      <c r="N2897" s="573"/>
      <c r="O2897" s="584"/>
      <c r="P2897" s="590"/>
      <c r="Q2897" s="590"/>
      <c r="R2897" s="590"/>
      <c r="S2897" s="590"/>
      <c r="T2897" s="590"/>
      <c r="U2897" s="590"/>
      <c r="V2897" s="583"/>
      <c r="W2897" s="170"/>
      <c r="X2897" s="192"/>
      <c r="Y2897" s="219"/>
      <c r="Z2897" s="217"/>
      <c r="AA2897" s="218"/>
      <c r="AB2897" s="77"/>
      <c r="AC2897" s="78"/>
      <c r="AD2897" s="199"/>
      <c r="AE2897" s="91"/>
      <c r="AF2897" s="79"/>
      <c r="AG2897" s="79"/>
      <c r="AH2897" s="80"/>
      <c r="AI2897" s="81"/>
      <c r="AJ2897" s="81"/>
      <c r="AK2897" s="81"/>
      <c r="AL2897" s="81"/>
      <c r="AM2897" s="114"/>
      <c r="AN2897" s="82"/>
      <c r="AO2897" s="83"/>
      <c r="AP2897" s="83"/>
      <c r="AQ2897" s="83"/>
      <c r="AR2897" s="84"/>
      <c r="AS2897" s="85"/>
      <c r="AT2897" s="85"/>
      <c r="AU2897" s="85"/>
      <c r="AV2897" s="85"/>
      <c r="AW2897" s="104"/>
      <c r="AX2897" s="86"/>
      <c r="AY2897" s="87"/>
      <c r="AZ2897" s="87"/>
      <c r="BA2897" s="87"/>
      <c r="BB2897" s="88"/>
      <c r="BC2897" s="89"/>
      <c r="BD2897" s="89"/>
      <c r="BE2897" s="89"/>
      <c r="BF2897" s="89"/>
      <c r="BG2897" s="115"/>
      <c r="BH2897" s="90"/>
      <c r="BI2897" s="251"/>
      <c r="BJ2897" s="252"/>
      <c r="BK2897" s="252"/>
      <c r="BL2897" s="230"/>
      <c r="BM2897" s="230"/>
      <c r="BN2897" s="230"/>
      <c r="BO2897" s="231"/>
      <c r="BP2897" s="231"/>
      <c r="BQ2897" s="231"/>
      <c r="BR2897" s="232"/>
      <c r="BS2897" s="232"/>
      <c r="BT2897" s="232"/>
      <c r="BU2897" s="230"/>
      <c r="BV2897" s="230"/>
      <c r="BW2897" s="231"/>
      <c r="BX2897" s="231"/>
      <c r="BY2897" s="232"/>
      <c r="BZ2897" s="235"/>
      <c r="CA2897" s="257"/>
      <c r="CB2897" s="233"/>
      <c r="CC2897" s="230"/>
      <c r="CD2897" s="230"/>
      <c r="CE2897" s="230"/>
      <c r="CF2897" s="230"/>
      <c r="CG2897" s="230"/>
      <c r="CH2897" s="230"/>
      <c r="CI2897" s="230"/>
      <c r="CJ2897" s="231"/>
      <c r="CK2897" s="231"/>
      <c r="CL2897" s="231"/>
      <c r="CM2897" s="231"/>
      <c r="CN2897" s="231"/>
      <c r="CO2897" s="231"/>
      <c r="CP2897" s="231"/>
      <c r="CQ2897" s="231"/>
      <c r="CR2897" s="232"/>
      <c r="CS2897" s="232"/>
      <c r="CT2897" s="232"/>
      <c r="CU2897" s="232"/>
      <c r="CV2897" s="232"/>
      <c r="CW2897" s="232"/>
      <c r="CX2897" s="232"/>
      <c r="CY2897" s="234"/>
      <c r="DA2897" s="106"/>
      <c r="DC2897" s="106"/>
      <c r="DD2897" s="106"/>
      <c r="DE2897" s="106"/>
      <c r="DF2897" s="92"/>
      <c r="DG2897" s="107"/>
      <c r="DH2897" s="107"/>
      <c r="DI2897" s="107"/>
      <c r="DJ2897" s="107"/>
      <c r="DK2897" s="107"/>
      <c r="DL2897" s="107"/>
      <c r="DM2897" s="110"/>
      <c r="DN2897" s="110"/>
      <c r="DO2897" s="110"/>
      <c r="DP2897" s="110"/>
      <c r="DQ2897" s="110"/>
      <c r="DR2897" s="110"/>
      <c r="DS2897" s="110"/>
      <c r="DT2897" s="110"/>
      <c r="DU2897" s="497"/>
      <c r="DV2897" s="497"/>
      <c r="DW2897" s="497"/>
      <c r="DX2897" s="497"/>
      <c r="DY2897" s="497"/>
      <c r="DZ2897" s="497"/>
      <c r="EA2897" s="98"/>
      <c r="EB2897" s="99"/>
      <c r="EC2897" s="99"/>
      <c r="ED2897" s="99"/>
      <c r="EE2897" s="99"/>
      <c r="EF2897" s="99"/>
      <c r="EG2897" s="99"/>
      <c r="EH2897" s="99"/>
      <c r="EI2897" s="99"/>
      <c r="EJ2897" s="99"/>
      <c r="EK2897" s="99"/>
      <c r="EL2897" s="99"/>
      <c r="EM2897" s="99"/>
      <c r="EN2897" s="99"/>
      <c r="EO2897" s="99"/>
      <c r="EP2897" s="99"/>
      <c r="EQ2897" s="99"/>
      <c r="ER2897" s="99"/>
      <c r="ES2897" s="99"/>
      <c r="ET2897" s="99"/>
      <c r="EU2897" s="99"/>
      <c r="EV2897" s="99"/>
      <c r="EW2897" s="99"/>
      <c r="EX2897" s="119"/>
      <c r="EY2897" s="121"/>
      <c r="EZ2897" s="296"/>
      <c r="FA2897" s="83"/>
      <c r="FC2897" s="116"/>
      <c r="FD2897" s="116"/>
    </row>
    <row r="2898" spans="1:160" ht="15" customHeight="1" x14ac:dyDescent="0.2">
      <c r="A2898" s="100"/>
      <c r="B2898" s="100"/>
      <c r="C2898" s="74"/>
      <c r="D2898" s="74"/>
      <c r="E2898" s="74"/>
      <c r="F2898" s="74"/>
      <c r="G2898" s="75"/>
      <c r="H2898" s="435"/>
      <c r="I2898" s="73"/>
      <c r="J2898" s="101"/>
      <c r="K2898" s="113"/>
      <c r="L2898" s="103"/>
      <c r="M2898" s="569" t="str">
        <f>IF(NOT(ISERROR(FIND("Training",W2898))),"'Plot Psychometric_HH'",IF(NOT(ISERROR(FIND("1DAT",W2898))),"'Plot Tuning Azimuth_HH'",IF(NOT(ISERROR(FIND("HD_dt",W2898))),"'Plot HeadingDiscimination_PSTH_HH_dt_yuchen'",IF(NOT(ISERROR(FIND("HD",W2898))),"'Plot HeadingDiscimination_PSTH_HH'",IF(NOT(ISERROR(FIND("MemSac",W2898))),"'Memory Saccade Analysis_HH'",IF(NOT(ISERROR(FIND("DelSac",W2898))),"'Memory Saccade Analysis_HH'",IF(NOT(ISERROR(FIND("u-stim",W2898))),"'Plot Microstim_HH'","")))))))</f>
        <v/>
      </c>
      <c r="N2898" s="573"/>
      <c r="O2898" s="584"/>
      <c r="P2898" s="590"/>
      <c r="Q2898" s="590"/>
      <c r="R2898" s="590"/>
      <c r="S2898" s="590"/>
      <c r="T2898" s="590"/>
      <c r="U2898" s="590"/>
      <c r="V2898" s="583"/>
      <c r="W2898" s="170"/>
      <c r="X2898" s="192"/>
      <c r="Y2898" s="219"/>
      <c r="Z2898" s="217"/>
      <c r="AA2898" s="218"/>
      <c r="AB2898" s="77"/>
      <c r="AC2898" s="78"/>
      <c r="AD2898" s="199"/>
      <c r="AE2898" s="91"/>
      <c r="AF2898" s="79"/>
      <c r="AG2898" s="79"/>
      <c r="AH2898" s="80"/>
      <c r="AI2898" s="81"/>
      <c r="AJ2898" s="81"/>
      <c r="AK2898" s="81"/>
      <c r="AL2898" s="81"/>
      <c r="AM2898" s="114"/>
      <c r="AN2898" s="82"/>
      <c r="AO2898" s="83"/>
      <c r="AP2898" s="83"/>
      <c r="AQ2898" s="83"/>
      <c r="AR2898" s="84"/>
      <c r="AS2898" s="85"/>
      <c r="AT2898" s="85"/>
      <c r="AU2898" s="85"/>
      <c r="AV2898" s="85"/>
      <c r="AW2898" s="104"/>
      <c r="AX2898" s="86"/>
      <c r="AY2898" s="87"/>
      <c r="AZ2898" s="87"/>
      <c r="BA2898" s="87"/>
      <c r="BB2898" s="88"/>
      <c r="BC2898" s="89"/>
      <c r="BD2898" s="89"/>
      <c r="BE2898" s="89"/>
      <c r="BF2898" s="89"/>
      <c r="BG2898" s="115"/>
      <c r="BH2898" s="90"/>
      <c r="BI2898" s="251"/>
      <c r="BJ2898" s="252"/>
      <c r="BK2898" s="252"/>
      <c r="BL2898" s="230"/>
      <c r="BM2898" s="230"/>
      <c r="BN2898" s="230"/>
      <c r="BO2898" s="231"/>
      <c r="BP2898" s="231"/>
      <c r="BQ2898" s="231"/>
      <c r="BR2898" s="232"/>
      <c r="BS2898" s="232"/>
      <c r="BT2898" s="232"/>
      <c r="BU2898" s="230"/>
      <c r="BV2898" s="230"/>
      <c r="BW2898" s="231"/>
      <c r="BX2898" s="231"/>
      <c r="BY2898" s="232"/>
      <c r="BZ2898" s="235"/>
      <c r="CA2898" s="257"/>
      <c r="CB2898" s="233"/>
      <c r="CC2898" s="230"/>
      <c r="CD2898" s="230"/>
      <c r="CE2898" s="230"/>
      <c r="CF2898" s="230"/>
      <c r="CG2898" s="230"/>
      <c r="CH2898" s="230"/>
      <c r="CI2898" s="230"/>
      <c r="CJ2898" s="231"/>
      <c r="CK2898" s="231"/>
      <c r="CL2898" s="231"/>
      <c r="CM2898" s="231"/>
      <c r="CN2898" s="231"/>
      <c r="CO2898" s="231"/>
      <c r="CP2898" s="231"/>
      <c r="CQ2898" s="231"/>
      <c r="CR2898" s="232"/>
      <c r="CS2898" s="232"/>
      <c r="CT2898" s="232"/>
      <c r="CU2898" s="232"/>
      <c r="CV2898" s="232"/>
      <c r="CW2898" s="232"/>
      <c r="CX2898" s="232"/>
      <c r="CY2898" s="234"/>
      <c r="DA2898" s="106"/>
      <c r="DC2898" s="106"/>
      <c r="DD2898" s="106"/>
      <c r="DE2898" s="106"/>
      <c r="DF2898" s="92"/>
      <c r="DG2898" s="107"/>
      <c r="DH2898" s="107"/>
      <c r="DI2898" s="107"/>
      <c r="DJ2898" s="107"/>
      <c r="DK2898" s="107"/>
      <c r="DL2898" s="107"/>
      <c r="DM2898" s="110"/>
      <c r="DN2898" s="110"/>
      <c r="DO2898" s="110"/>
      <c r="DP2898" s="110"/>
      <c r="DQ2898" s="110"/>
      <c r="DR2898" s="110"/>
      <c r="DS2898" s="110"/>
      <c r="DT2898" s="110"/>
      <c r="DU2898" s="497"/>
      <c r="DV2898" s="497"/>
      <c r="DW2898" s="497"/>
      <c r="DX2898" s="497"/>
      <c r="DY2898" s="497"/>
      <c r="DZ2898" s="497"/>
      <c r="EA2898" s="98"/>
      <c r="EB2898" s="99"/>
      <c r="EC2898" s="99"/>
      <c r="ED2898" s="99"/>
      <c r="EE2898" s="99"/>
      <c r="EF2898" s="99"/>
      <c r="EG2898" s="99"/>
      <c r="EH2898" s="99"/>
      <c r="EI2898" s="99"/>
      <c r="EJ2898" s="99"/>
      <c r="EK2898" s="99"/>
      <c r="EL2898" s="99"/>
      <c r="EM2898" s="99"/>
      <c r="EN2898" s="99"/>
      <c r="EO2898" s="99"/>
      <c r="EP2898" s="99"/>
      <c r="EQ2898" s="99"/>
      <c r="ER2898" s="99"/>
      <c r="ES2898" s="99"/>
      <c r="ET2898" s="99"/>
      <c r="EU2898" s="99"/>
      <c r="EV2898" s="99"/>
      <c r="EW2898" s="99"/>
      <c r="EX2898" s="119"/>
      <c r="EY2898" s="121"/>
      <c r="EZ2898" s="296"/>
      <c r="FA2898" s="83"/>
      <c r="FC2898" s="116"/>
      <c r="FD2898" s="116"/>
    </row>
    <row r="2899" spans="1:160" ht="15" customHeight="1" x14ac:dyDescent="0.2">
      <c r="A2899" s="100"/>
      <c r="B2899" s="100"/>
      <c r="C2899" s="74"/>
      <c r="D2899" s="74"/>
      <c r="E2899" s="74"/>
      <c r="F2899" s="74"/>
      <c r="G2899" s="75"/>
      <c r="H2899" s="435"/>
      <c r="I2899" s="73"/>
      <c r="J2899" s="101"/>
      <c r="K2899" s="113"/>
      <c r="L2899" s="103"/>
      <c r="M2899" s="569" t="str">
        <f>IF(NOT(ISERROR(FIND("Training",W2899))),"'Plot Psychometric_HH'",IF(NOT(ISERROR(FIND("1DAT",W2899))),"'Plot Tuning Azimuth_HH'",IF(NOT(ISERROR(FIND("HD_dt",W2899))),"'Plot HeadingDiscimination_PSTH_HH_dt_yuchen'",IF(NOT(ISERROR(FIND("HD",W2899))),"'Plot HeadingDiscimination_PSTH_HH'",IF(NOT(ISERROR(FIND("MemSac",W2899))),"'Memory Saccade Analysis_HH'",IF(NOT(ISERROR(FIND("DelSac",W2899))),"'Memory Saccade Analysis_HH'",IF(NOT(ISERROR(FIND("u-stim",W2899))),"'Plot Microstim_HH'","")))))))</f>
        <v/>
      </c>
      <c r="N2899" s="573"/>
      <c r="O2899" s="584"/>
      <c r="P2899" s="590"/>
      <c r="Q2899" s="590"/>
      <c r="R2899" s="590"/>
      <c r="S2899" s="590"/>
      <c r="T2899" s="590"/>
      <c r="U2899" s="590"/>
      <c r="V2899" s="583"/>
      <c r="W2899" s="170"/>
      <c r="X2899" s="192"/>
      <c r="Y2899" s="219"/>
      <c r="Z2899" s="217"/>
      <c r="AA2899" s="218"/>
      <c r="AB2899" s="77"/>
      <c r="AC2899" s="78"/>
      <c r="AD2899" s="199"/>
      <c r="AE2899" s="91"/>
      <c r="AF2899" s="79"/>
      <c r="AG2899" s="79"/>
      <c r="AH2899" s="80"/>
      <c r="AI2899" s="81"/>
      <c r="AJ2899" s="81"/>
      <c r="AK2899" s="81"/>
      <c r="AL2899" s="81"/>
      <c r="AM2899" s="114"/>
      <c r="AN2899" s="82"/>
      <c r="AO2899" s="83"/>
      <c r="AP2899" s="83"/>
      <c r="AQ2899" s="83"/>
      <c r="AR2899" s="84"/>
      <c r="AS2899" s="85"/>
      <c r="AT2899" s="85"/>
      <c r="AU2899" s="85"/>
      <c r="AV2899" s="85"/>
      <c r="AW2899" s="104"/>
      <c r="AX2899" s="86"/>
      <c r="AY2899" s="87"/>
      <c r="AZ2899" s="87"/>
      <c r="BA2899" s="87"/>
      <c r="BB2899" s="88"/>
      <c r="BC2899" s="89"/>
      <c r="BD2899" s="89"/>
      <c r="BE2899" s="89"/>
      <c r="BF2899" s="89"/>
      <c r="BG2899" s="115"/>
      <c r="BH2899" s="90"/>
      <c r="BI2899" s="251"/>
      <c r="BJ2899" s="252"/>
      <c r="BK2899" s="252"/>
      <c r="BL2899" s="230"/>
      <c r="BM2899" s="230"/>
      <c r="BN2899" s="230"/>
      <c r="BO2899" s="231"/>
      <c r="BP2899" s="231"/>
      <c r="BQ2899" s="231"/>
      <c r="BR2899" s="232"/>
      <c r="BS2899" s="232"/>
      <c r="BT2899" s="232"/>
      <c r="BU2899" s="230"/>
      <c r="BV2899" s="230"/>
      <c r="BW2899" s="231"/>
      <c r="BX2899" s="231"/>
      <c r="BY2899" s="232"/>
      <c r="BZ2899" s="235"/>
      <c r="CA2899" s="257"/>
      <c r="CB2899" s="233"/>
      <c r="CC2899" s="230"/>
      <c r="CD2899" s="230"/>
      <c r="CE2899" s="230"/>
      <c r="CF2899" s="230"/>
      <c r="CG2899" s="230"/>
      <c r="CH2899" s="230"/>
      <c r="CI2899" s="230"/>
      <c r="CJ2899" s="231"/>
      <c r="CK2899" s="231"/>
      <c r="CL2899" s="231"/>
      <c r="CM2899" s="231"/>
      <c r="CN2899" s="231"/>
      <c r="CO2899" s="231"/>
      <c r="CP2899" s="231"/>
      <c r="CQ2899" s="231"/>
      <c r="CR2899" s="232"/>
      <c r="CS2899" s="232"/>
      <c r="CT2899" s="232"/>
      <c r="CU2899" s="232"/>
      <c r="CV2899" s="232"/>
      <c r="CW2899" s="232"/>
      <c r="CX2899" s="232"/>
      <c r="CY2899" s="234"/>
      <c r="DA2899" s="106"/>
      <c r="DC2899" s="106"/>
      <c r="DD2899" s="106"/>
      <c r="DE2899" s="106"/>
      <c r="DF2899" s="92"/>
      <c r="DG2899" s="107"/>
      <c r="DH2899" s="107"/>
      <c r="DI2899" s="107"/>
      <c r="DJ2899" s="107"/>
      <c r="DK2899" s="107"/>
      <c r="DL2899" s="107"/>
      <c r="DM2899" s="110"/>
      <c r="DN2899" s="110"/>
      <c r="DO2899" s="110"/>
      <c r="DP2899" s="110"/>
      <c r="DQ2899" s="110"/>
      <c r="DR2899" s="110"/>
      <c r="DS2899" s="110"/>
      <c r="DT2899" s="110"/>
      <c r="DU2899" s="497"/>
      <c r="DV2899" s="497"/>
      <c r="DW2899" s="497"/>
      <c r="DX2899" s="497"/>
      <c r="DY2899" s="497"/>
      <c r="DZ2899" s="497"/>
      <c r="EA2899" s="98"/>
      <c r="EB2899" s="99"/>
      <c r="EC2899" s="99"/>
      <c r="ED2899" s="99"/>
      <c r="EE2899" s="99"/>
      <c r="EF2899" s="99"/>
      <c r="EG2899" s="99"/>
      <c r="EH2899" s="99"/>
      <c r="EI2899" s="99"/>
      <c r="EJ2899" s="99"/>
      <c r="EK2899" s="99"/>
      <c r="EL2899" s="99"/>
      <c r="EM2899" s="99"/>
      <c r="EN2899" s="99"/>
      <c r="EO2899" s="99"/>
      <c r="EP2899" s="99"/>
      <c r="EQ2899" s="99"/>
      <c r="ER2899" s="99"/>
      <c r="ES2899" s="99"/>
      <c r="ET2899" s="99"/>
      <c r="EU2899" s="99"/>
      <c r="EV2899" s="99"/>
      <c r="EW2899" s="99"/>
      <c r="EX2899" s="119"/>
      <c r="EY2899" s="121"/>
      <c r="EZ2899" s="296"/>
      <c r="FA2899" s="83"/>
      <c r="FC2899" s="116"/>
      <c r="FD2899" s="116"/>
    </row>
    <row r="2900" spans="1:160" ht="15" customHeight="1" x14ac:dyDescent="0.2">
      <c r="A2900" s="291"/>
      <c r="B2900" s="291"/>
      <c r="C2900" s="292"/>
      <c r="D2900" s="292"/>
      <c r="E2900" s="292"/>
      <c r="F2900" s="292"/>
      <c r="G2900" s="295"/>
      <c r="H2900" s="435"/>
      <c r="I2900" s="293"/>
      <c r="J2900" s="101"/>
      <c r="K2900" s="294"/>
      <c r="L2900" s="290"/>
      <c r="M2900" s="569" t="str">
        <f>IF(NOT(ISERROR(FIND("Training",W2900))),"'Plot Psychometric_HH'",IF(NOT(ISERROR(FIND("1DAT",W2900))),"'Plot Tuning Azimuth_HH'",IF(NOT(ISERROR(FIND("HD_dt",W2900))),"'Plot HeadingDiscimination_PSTH_HH_dt_yuchen'",IF(NOT(ISERROR(FIND("HD",W2900))),"'Plot HeadingDiscimination_PSTH_HH'",IF(NOT(ISERROR(FIND("MemSac",W2900))),"'Memory Saccade Analysis_HH'",IF(NOT(ISERROR(FIND("DelSac",W2900))),"'Memory Saccade Analysis_HH'",IF(NOT(ISERROR(FIND("u-stim",W2900))),"'Plot Microstim_HH'","")))))))</f>
        <v/>
      </c>
      <c r="N2900" s="573"/>
      <c r="O2900" s="584"/>
      <c r="P2900" s="590"/>
      <c r="Q2900" s="590"/>
      <c r="R2900" s="590"/>
      <c r="S2900" s="590"/>
      <c r="T2900" s="590"/>
      <c r="U2900" s="590"/>
      <c r="V2900" s="583"/>
      <c r="W2900" s="170"/>
      <c r="X2900" s="192"/>
      <c r="Y2900" s="219"/>
      <c r="Z2900" s="217"/>
      <c r="AA2900" s="218"/>
      <c r="AB2900" s="77"/>
      <c r="AC2900" s="78"/>
      <c r="AD2900" s="199"/>
      <c r="AE2900" s="91"/>
      <c r="AF2900" s="79"/>
      <c r="AG2900" s="79"/>
      <c r="AH2900" s="80"/>
      <c r="AI2900" s="81"/>
      <c r="AJ2900" s="81"/>
      <c r="AK2900" s="81"/>
      <c r="AL2900" s="81"/>
      <c r="AM2900" s="114"/>
      <c r="AN2900" s="82"/>
      <c r="AO2900" s="83"/>
      <c r="AP2900" s="83"/>
      <c r="AQ2900" s="83"/>
      <c r="AR2900" s="84"/>
      <c r="AS2900" s="85"/>
      <c r="AT2900" s="85"/>
      <c r="AU2900" s="85"/>
      <c r="AV2900" s="85"/>
      <c r="AW2900" s="104"/>
      <c r="AX2900" s="86"/>
      <c r="AY2900" s="87"/>
      <c r="AZ2900" s="87"/>
      <c r="BA2900" s="87"/>
      <c r="BB2900" s="88"/>
      <c r="BC2900" s="89"/>
      <c r="BD2900" s="89"/>
      <c r="BE2900" s="89"/>
      <c r="BF2900" s="89"/>
      <c r="BG2900" s="115"/>
      <c r="BH2900" s="90"/>
      <c r="BI2900" s="251"/>
      <c r="BJ2900" s="252"/>
      <c r="BK2900" s="252"/>
      <c r="BL2900" s="230"/>
      <c r="BM2900" s="230"/>
      <c r="BN2900" s="230"/>
      <c r="BO2900" s="231"/>
      <c r="BP2900" s="231"/>
      <c r="BQ2900" s="231"/>
      <c r="BR2900" s="232"/>
      <c r="BS2900" s="232"/>
      <c r="BT2900" s="232"/>
      <c r="BU2900" s="230"/>
      <c r="BV2900" s="230"/>
      <c r="BW2900" s="231"/>
      <c r="BX2900" s="231"/>
      <c r="BY2900" s="232"/>
      <c r="BZ2900" s="235"/>
      <c r="CA2900" s="257"/>
      <c r="CB2900" s="233"/>
      <c r="CC2900" s="230"/>
      <c r="CD2900" s="230"/>
      <c r="CE2900" s="230"/>
      <c r="CF2900" s="230"/>
      <c r="CG2900" s="230"/>
      <c r="CH2900" s="230"/>
      <c r="CI2900" s="230"/>
      <c r="CJ2900" s="231"/>
      <c r="CK2900" s="231"/>
      <c r="CL2900" s="231"/>
      <c r="CM2900" s="231"/>
      <c r="CN2900" s="231"/>
      <c r="CO2900" s="231"/>
      <c r="CP2900" s="231"/>
      <c r="CQ2900" s="231"/>
      <c r="CR2900" s="232"/>
      <c r="CS2900" s="232"/>
      <c r="CT2900" s="232"/>
      <c r="CU2900" s="232"/>
      <c r="CV2900" s="232"/>
      <c r="CW2900" s="232"/>
      <c r="CX2900" s="232"/>
      <c r="CY2900" s="234"/>
      <c r="DA2900" s="106"/>
      <c r="DC2900" s="106"/>
      <c r="DD2900" s="106"/>
      <c r="DE2900" s="106"/>
      <c r="DF2900" s="92"/>
      <c r="DG2900" s="107"/>
      <c r="DH2900" s="107"/>
      <c r="DI2900" s="107"/>
      <c r="DJ2900" s="107"/>
      <c r="DK2900" s="107"/>
      <c r="DL2900" s="107"/>
      <c r="DM2900" s="110"/>
      <c r="DN2900" s="110"/>
      <c r="DO2900" s="110"/>
      <c r="DP2900" s="110"/>
      <c r="DQ2900" s="110"/>
      <c r="DR2900" s="110"/>
      <c r="DS2900" s="110"/>
      <c r="DT2900" s="110"/>
      <c r="DU2900" s="497"/>
      <c r="DV2900" s="497"/>
      <c r="DW2900" s="497"/>
      <c r="DX2900" s="497"/>
      <c r="DY2900" s="497"/>
      <c r="DZ2900" s="497"/>
      <c r="EA2900" s="288"/>
      <c r="EB2900" s="99"/>
      <c r="EC2900" s="99"/>
      <c r="ED2900" s="99"/>
      <c r="EE2900" s="99"/>
      <c r="EF2900" s="99"/>
      <c r="EG2900" s="99"/>
      <c r="EH2900" s="99"/>
      <c r="EI2900" s="99"/>
      <c r="EJ2900" s="99"/>
      <c r="EK2900" s="99"/>
      <c r="EL2900" s="99"/>
      <c r="EM2900" s="99"/>
      <c r="EN2900" s="99"/>
      <c r="EO2900" s="99"/>
      <c r="EP2900" s="99"/>
      <c r="EQ2900" s="99"/>
      <c r="ER2900" s="99"/>
      <c r="ES2900" s="99"/>
      <c r="ET2900" s="99"/>
      <c r="EU2900" s="99"/>
      <c r="EV2900" s="99"/>
      <c r="EW2900" s="99"/>
      <c r="EX2900" s="119"/>
      <c r="EY2900" s="121"/>
      <c r="EZ2900" s="296"/>
      <c r="FA2900" s="83"/>
      <c r="FC2900" s="116"/>
      <c r="FD2900" s="116"/>
    </row>
    <row r="2901" spans="1:160" x14ac:dyDescent="0.15">
      <c r="W2901" s="355"/>
    </row>
    <row r="2902" spans="1:160" x14ac:dyDescent="0.15">
      <c r="W2902" s="355"/>
    </row>
    <row r="2903" spans="1:160" x14ac:dyDescent="0.15">
      <c r="W2903" s="170"/>
    </row>
    <row r="2904" spans="1:160" x14ac:dyDescent="0.15">
      <c r="W2904" s="170"/>
    </row>
    <row r="2905" spans="1:160" x14ac:dyDescent="0.15">
      <c r="W2905" s="170"/>
    </row>
    <row r="2906" spans="1:160" x14ac:dyDescent="0.15">
      <c r="W2906" s="170"/>
    </row>
    <row r="2907" spans="1:160" x14ac:dyDescent="0.15">
      <c r="W2907" s="170"/>
    </row>
    <row r="2908" spans="1:160" x14ac:dyDescent="0.15">
      <c r="W2908" s="170"/>
    </row>
    <row r="2909" spans="1:160" x14ac:dyDescent="0.15">
      <c r="W2909" s="170"/>
    </row>
    <row r="2910" spans="1:160" x14ac:dyDescent="0.15">
      <c r="W2910" s="170"/>
    </row>
  </sheetData>
  <autoFilter ref="A3:GM2900"/>
  <sortState ref="A4:GM2910">
    <sortCondition ref="A4:A10000"/>
    <sortCondition ref="L4:L10000"/>
  </sortState>
  <mergeCells count="19">
    <mergeCell ref="EY2:FN2"/>
    <mergeCell ref="M2:M3"/>
    <mergeCell ref="N2:N3"/>
    <mergeCell ref="EA2:EX2"/>
    <mergeCell ref="X2:X3"/>
    <mergeCell ref="W2:W3"/>
    <mergeCell ref="BU2:BZ2"/>
    <mergeCell ref="CA2:CY2"/>
    <mergeCell ref="AE2:BH2"/>
    <mergeCell ref="Y2:AC2"/>
    <mergeCell ref="L2:L3"/>
    <mergeCell ref="A2:A3"/>
    <mergeCell ref="C2:C3"/>
    <mergeCell ref="I2:I3"/>
    <mergeCell ref="J2:J3"/>
    <mergeCell ref="K2:K3"/>
    <mergeCell ref="D2:F2"/>
    <mergeCell ref="G2:H2"/>
    <mergeCell ref="B2:B3"/>
  </mergeCells>
  <phoneticPr fontId="1" type="noConversion"/>
  <conditionalFormatting sqref="CF62:CF63 EA2 CF130:CF132 EA112:EF261 CF3:CF11 CF417:CF424 CV417:CV424 CF21:CF46 CF48:CF60 CF65:CF68 CF71:CF72 CF76:CF78 CF82 CF84 CF89:CF90 CF93:CF94 CF96:CF99 CF101:CF107 CF111:CF119 CF123:CF127 CF135:CF145 CF148:CF149 CF151:CF157 CF160:CF171 CF173:CF177 CF180:CF183 CF185:CF287 CF291:CF298 CF300:CF308 CF311:CF337 CF340:CF350 CF353:CF356 CF359:CF366 CF369:CF372 CF374:CF377 CF380:CF384 CF388:CF393 CF396 CF398:CF405 CF408:CF409 CF412:CF415 CF427:CF428 CF430 CF433:CF435 CF437:CF443 CF446:CF453 CF455:CF456 CF459:CF461 CV427:CV428 CV430 CV433:CV435 CV437:CV443 CV446:CV453 CV455:CV456 CV459:CV461 EA561:EF570 EA572:EF581 EA591:EF596 EA583:EF585 EA519:EF519 EA523:EF523 EA525:EF534 EA543:EF543 EA549:EF549 EA551:EF552 EA679:EF679 EA684:EF684 EA687:EF687 EA689:EF689 EA692:EF693 EA704:EF705 EA725:EF725 EA900:EF909 EA885:EF896 CN885:CN896 CF885:CF896 CV885:CV896 EA728:EF881 EA713:EF720 CV583:CV593 EA555:EF557 EA536:EF539 EA263:EF516 CV463:CV579 CF13:CF19 CN3:CN60 CV13:CV19 EA3:EF62 EA598:EF666 CV596:CV881 CF463:CF881 CN417:CN881 EA920:EF1048576 CN900:CN1048576 CF900:CF1048576 CV900:CV1048576 DX1:DX1048576">
    <cfRule type="containsBlanks" priority="25679" stopIfTrue="1">
      <formula>LEN(TRIM(CF1))=0</formula>
    </cfRule>
    <cfRule type="cellIs" dxfId="14321" priority="25680" operator="lessThan">
      <formula>0.05</formula>
    </cfRule>
  </conditionalFormatting>
  <conditionalFormatting sqref="CW417:CY424 CG62:CI127 CG130:CI132 CW427:CY428 CX425:CY426 CW430:CY430 CX429:CY429 CW433:CY435 CX431:CY432 CW437:CY443 CX436:CY436 CW446:CY453 CX444:CY445 CW455:CY456 CX454:CY454 CW459:CY461 CX457:CY458 CX462:CY462 CG135:CI415 CH129:CI129 CH133:CI134 CO885:CQ896 CG885:CI896 CW885:CY896 CW583:CY593 CW463:CY579 CG3:CI60 CO3:CQ60 CW13:CY19 CW596:CY881 CG417:CI881 CO417:CQ881 CO900:CQ1048576 CG900:CI1048576 CW900:CY1048576">
    <cfRule type="containsBlanks" priority="25677" stopIfTrue="1">
      <formula>LEN(TRIM(CG3))=0</formula>
    </cfRule>
    <cfRule type="cellIs" dxfId="14320" priority="25678" operator="lessThan">
      <formula>0.05</formula>
    </cfRule>
  </conditionalFormatting>
  <conditionalFormatting sqref="O2:W3 W466 W468 W517:W518 W537 V865:W866 O540:T540 O544:T544 O551:T551 O561:T562 O569:T575 O577:T577 O580:T580 O593:T594 O596:T596 O598:T598 O601:T602 O565:T567 O604:T604 O616:T616 O679:T679 O684:T684 O686:T687 O582:T587 V912:V913 V908:W911 W905:W913 V891:W896 O467:T469 V463 R858:R859 T858:T859 O860:T877 P878:T890 O891:T907 O848:T854 W841:W880 O838:T839 O822:T824 O834:T836 O819:T820 O809:T809 O799:T800 O780:T784 O689:T690 O774:T774 O770:T770 O753:T754 O756:T760 O751:T751 O744:T746 W731:W839 O731:T733 O735:T736 O719:T723 O725:T726 O728:T728 O713:T713 O704:T708 O694:T694 O692:T692 O591:T591 O558:T558 O553:T553 O555:T555 W555:W557 O549:T549 O536:T538 W525:W534 O523:T525 O516:T517 W513:W515 O519:T520 O513:T513 O1007:T1016 O2901:W1048576 O998:T998 O916:T985 W475:W494 O1073:T1073 O4:T462 V4:W462 V1073:W1073 V914:W985 V998:W998 V1007:W1016 V513 V519:V520 V516:V517 V523:V525 V536:V538 V549:W549 V555 V553 V558 V591 V692 V694 V704:V708 V713 V728 V725:V726 V719:V723 V735:V736 V731:V733 V744:V746 V751 V756:V760 V753:V754 V770 V774 V689:V690 V780:V784 V799:V800 V809 V819:V820 V834:V836 V822:V824 V838:V839 V848:V854 V905:V907 V902:W904 V881:V890 V869 V867 V860:V864 V465:V469 V868:W868 V870:W880 V897:V901 V582:V587 V686:V687 V684 V679 V616 V604 V565:V567 V601:V602 V598 V596 V593:V594 V580 V577 V569:V575 V561:V562 V551 V544 V540:W540 V2263:W2900 V1079:W1082 O1079:T1082 O1093:T1096 V1093:W1096 O1085:T1085 V1085:W1085 V1104:W1104 O1104:T1104 O1107:T1108 V1107:W1108 V1114:W1122 O1114:T1122 O1126:T1126 V1126:W1126 V1128:W1131 O1128:T1131 O1134:T1134 O1147:T1147 O1149:T1151 O1158:T1163 O1170:T1170 O1174:T1176 O1179:T1179 O1184:T1187 O1201:T1201 V1209:W1209 O1209:T1209 O608:T614 V608:V614 W986:W1268 W1466:W1471 W1270:W1271 W1510:W1538 O776:T776 O778:T778 V778 W1541:W1554 W1556:W1585 W1652:W1656 W1658 W1664:W1666 W1660 W1672 W1675:W1679 W1686 W1682 W1690 W1688 W1696:W1699 W1703 W1701 W1710:W1712 W1715:W1720 W1594:W1647 W1846:W1851 W1273:W1463 O2262:U2900 V2262 W1938:W1942 W2179:W2187 V776 V1201:W1201 V1184:W1187 V1179:W1179 V1174:W1176 V1170:W1170 V1158:W1163 V1149:W1151 V1147:W1147 V1134:W1134 W2200:W2245 W2248:W2253 W2258:W2271">
    <cfRule type="cellIs" dxfId="14319" priority="25456" operator="equal">
      <formula>"DelSac"</formula>
    </cfRule>
    <cfRule type="containsText" dxfId="14318" priority="25616" operator="containsText" text="3DT">
      <formula>NOT(ISERROR(SEARCH("3DT",O2)))</formula>
    </cfRule>
    <cfRule type="containsText" dxfId="14317" priority="25620" operator="containsText" text="CP">
      <formula>NOT(ISERROR(SEARCH("CP",O2)))</formula>
    </cfRule>
    <cfRule type="containsText" dxfId="14316" priority="25621" operator="containsText" text="u-stim">
      <formula>NOT(ISERROR(SEARCH("u-stim",O2)))</formula>
    </cfRule>
    <cfRule type="containsText" dxfId="14315" priority="25622" operator="containsText" text="DAT">
      <formula>NOT(ISERROR(SEARCH("DAT",O2)))</formula>
    </cfRule>
  </conditionalFormatting>
  <conditionalFormatting sqref="J2:K2 J195 J197:J198 J200:J205 J207:J208 J210:J221 J274:J279 J320:J321 J327:J329 J337 J365 J237:J259 J369 J3 J182:J187 J285:J318 J375:J426 J223:J233 J451:J462 J571:K575 J582 J428:J449 K540 K544 K561:K562 K569:K575 J580:K580 K582:K590 J593:K594 J596:K596 J598:K598 J601:K602 K565:K567 J604:K604 J679:K679 J684:K684 J686:K687 J616:K639 J583:K590 J577:K578 K558 K551:K555 K549 J536:K538 K523:K526 K519:K520 K515:K517 K513 J16:J179 K16:K473 J1016 K998:K1016 J4:K15 J1017:K1139 K1147:K1151 J1149:J1151 J1152:K1156 J1174:J1175 J1158:K1162 K1163:K1177 J1209 J1184:K1186 K1179:K1183 J1210:K1214 K1357:K1358 K1187:K1218 J608:K614 J1217:K1268 J1376:K1463 J1270:K1271 K1567 J689:K812 J1466:K1471 J1510:K1538 J1541:K1554 J1556:K1566 J1568:K1585 J1652:K1656 J1658:K1658 J1660:K1660 J1664:K1666 J1672:K1672 J1675:K1676 J1679:K1679 J1682:K1682 J1686:K1686 J1690:K1690 J1688:K1688 J1696:K1699 J1703:K1703 J1701:K1701 J1710:K1712 J1715:K1720 J1594:K1647 K1846:K1851 J641:K651 K640 J653:K660 K652 J662:K665 K661 J814:K985 K813 J1273:K1356 J1810:J1816 J1834 J1836 J1838 J1840:J1841 J1880 J1882 K1938 J1935:J1938 J1939:K1942 J2262:K1048576 J2179:K2187 J2218:K2245 J2248:K2253 J2258:K2260">
    <cfRule type="containsText" dxfId="14314" priority="25535" operator="containsText" text="LIP">
      <formula>NOT(ISERROR(SEARCH("LIP",J2)))</formula>
    </cfRule>
    <cfRule type="containsText" dxfId="14313" priority="25546" operator="containsText" text="VIP">
      <formula>NOT(ISERROR(SEARCH("VIP",J2)))</formula>
    </cfRule>
    <cfRule type="containsText" dxfId="14312" priority="25547" operator="containsText" text="MT">
      <formula>NOT(ISERROR(SEARCH("MT",J2)))</formula>
    </cfRule>
    <cfRule type="containsText" dxfId="14311" priority="25548" operator="containsText" text="MST">
      <formula>NOT(ISERROR(SEARCH("MST",J2)))</formula>
    </cfRule>
  </conditionalFormatting>
  <conditionalFormatting sqref="J180:J181">
    <cfRule type="containsText" dxfId="14310" priority="25476" operator="containsText" text="LIP">
      <formula>NOT(ISERROR(SEARCH("LIP",J180)))</formula>
    </cfRule>
    <cfRule type="containsText" dxfId="14309" priority="25477" operator="containsText" text="VIP">
      <formula>NOT(ISERROR(SEARCH("VIP",J180)))</formula>
    </cfRule>
    <cfRule type="containsText" dxfId="14308" priority="25478" operator="containsText" text="MT">
      <formula>NOT(ISERROR(SEARCH("MT",J180)))</formula>
    </cfRule>
    <cfRule type="containsText" dxfId="14307" priority="25479" operator="containsText" text="MST">
      <formula>NOT(ISERROR(SEARCH("MST",J180)))</formula>
    </cfRule>
  </conditionalFormatting>
  <conditionalFormatting sqref="J190">
    <cfRule type="containsText" dxfId="14306" priority="25462" operator="containsText" text="LIP">
      <formula>NOT(ISERROR(SEARCH("LIP",J190)))</formula>
    </cfRule>
    <cfRule type="containsText" dxfId="14305" priority="25463" operator="containsText" text="VIP">
      <formula>NOT(ISERROR(SEARCH("VIP",J190)))</formula>
    </cfRule>
    <cfRule type="containsText" dxfId="14304" priority="25464" operator="containsText" text="MT">
      <formula>NOT(ISERROR(SEARCH("MT",J190)))</formula>
    </cfRule>
    <cfRule type="containsText" dxfId="14303" priority="25465" operator="containsText" text="MST">
      <formula>NOT(ISERROR(SEARCH("MST",J190)))</formula>
    </cfRule>
  </conditionalFormatting>
  <conditionalFormatting sqref="J194">
    <cfRule type="containsText" dxfId="14302" priority="25458" operator="containsText" text="LIP">
      <formula>NOT(ISERROR(SEARCH("LIP",J194)))</formula>
    </cfRule>
    <cfRule type="containsText" dxfId="14301" priority="25459" operator="containsText" text="VIP">
      <formula>NOT(ISERROR(SEARCH("VIP",J194)))</formula>
    </cfRule>
    <cfRule type="containsText" dxfId="14300" priority="25460" operator="containsText" text="MT">
      <formula>NOT(ISERROR(SEARCH("MT",J194)))</formula>
    </cfRule>
    <cfRule type="containsText" dxfId="14299" priority="25461" operator="containsText" text="MST">
      <formula>NOT(ISERROR(SEARCH("MST",J194)))</formula>
    </cfRule>
  </conditionalFormatting>
  <conditionalFormatting sqref="J188">
    <cfRule type="containsText" dxfId="14298" priority="25452" operator="containsText" text="LIP">
      <formula>NOT(ISERROR(SEARCH("LIP",J188)))</formula>
    </cfRule>
    <cfRule type="containsText" dxfId="14297" priority="25453" operator="containsText" text="VIP">
      <formula>NOT(ISERROR(SEARCH("VIP",J188)))</formula>
    </cfRule>
    <cfRule type="containsText" dxfId="14296" priority="25454" operator="containsText" text="MT">
      <formula>NOT(ISERROR(SEARCH("MT",J188)))</formula>
    </cfRule>
    <cfRule type="containsText" dxfId="14295" priority="25455" operator="containsText" text="MST">
      <formula>NOT(ISERROR(SEARCH("MST",J188)))</formula>
    </cfRule>
  </conditionalFormatting>
  <conditionalFormatting sqref="J191">
    <cfRule type="containsText" dxfId="14294" priority="25444" operator="containsText" text="LIP">
      <formula>NOT(ISERROR(SEARCH("LIP",J191)))</formula>
    </cfRule>
    <cfRule type="containsText" dxfId="14293" priority="25445" operator="containsText" text="VIP">
      <formula>NOT(ISERROR(SEARCH("VIP",J191)))</formula>
    </cfRule>
    <cfRule type="containsText" dxfId="14292" priority="25446" operator="containsText" text="MT">
      <formula>NOT(ISERROR(SEARCH("MT",J191)))</formula>
    </cfRule>
    <cfRule type="containsText" dxfId="14291" priority="25447" operator="containsText" text="MST">
      <formula>NOT(ISERROR(SEARCH("MST",J191)))</formula>
    </cfRule>
  </conditionalFormatting>
  <conditionalFormatting sqref="J189">
    <cfRule type="containsText" dxfId="14290" priority="25440" operator="containsText" text="LIP">
      <formula>NOT(ISERROR(SEARCH("LIP",J189)))</formula>
    </cfRule>
    <cfRule type="containsText" dxfId="14289" priority="25441" operator="containsText" text="VIP">
      <formula>NOT(ISERROR(SEARCH("VIP",J189)))</formula>
    </cfRule>
    <cfRule type="containsText" dxfId="14288" priority="25442" operator="containsText" text="MT">
      <formula>NOT(ISERROR(SEARCH("MT",J189)))</formula>
    </cfRule>
    <cfRule type="containsText" dxfId="14287" priority="25443" operator="containsText" text="MST">
      <formula>NOT(ISERROR(SEARCH("MST",J189)))</formula>
    </cfRule>
  </conditionalFormatting>
  <conditionalFormatting sqref="J192">
    <cfRule type="containsText" dxfId="14286" priority="25436" operator="containsText" text="LIP">
      <formula>NOT(ISERROR(SEARCH("LIP",J192)))</formula>
    </cfRule>
    <cfRule type="containsText" dxfId="14285" priority="25437" operator="containsText" text="VIP">
      <formula>NOT(ISERROR(SEARCH("VIP",J192)))</formula>
    </cfRule>
    <cfRule type="containsText" dxfId="14284" priority="25438" operator="containsText" text="MT">
      <formula>NOT(ISERROR(SEARCH("MT",J192)))</formula>
    </cfRule>
    <cfRule type="containsText" dxfId="14283" priority="25439" operator="containsText" text="MST">
      <formula>NOT(ISERROR(SEARCH("MST",J192)))</formula>
    </cfRule>
  </conditionalFormatting>
  <conditionalFormatting sqref="J193">
    <cfRule type="containsText" dxfId="14282" priority="25432" operator="containsText" text="LIP">
      <formula>NOT(ISERROR(SEARCH("LIP",J193)))</formula>
    </cfRule>
    <cfRule type="containsText" dxfId="14281" priority="25433" operator="containsText" text="VIP">
      <formula>NOT(ISERROR(SEARCH("VIP",J193)))</formula>
    </cfRule>
    <cfRule type="containsText" dxfId="14280" priority="25434" operator="containsText" text="MT">
      <formula>NOT(ISERROR(SEARCH("MT",J193)))</formula>
    </cfRule>
    <cfRule type="containsText" dxfId="14279" priority="25435" operator="containsText" text="MST">
      <formula>NOT(ISERROR(SEARCH("MST",J193)))</formula>
    </cfRule>
  </conditionalFormatting>
  <conditionalFormatting sqref="J196">
    <cfRule type="containsText" dxfId="14278" priority="25428" operator="containsText" text="LIP">
      <formula>NOT(ISERROR(SEARCH("LIP",J196)))</formula>
    </cfRule>
    <cfRule type="containsText" dxfId="14277" priority="25429" operator="containsText" text="VIP">
      <formula>NOT(ISERROR(SEARCH("VIP",J196)))</formula>
    </cfRule>
    <cfRule type="containsText" dxfId="14276" priority="25430" operator="containsText" text="MT">
      <formula>NOT(ISERROR(SEARCH("MT",J196)))</formula>
    </cfRule>
    <cfRule type="containsText" dxfId="14275" priority="25431" operator="containsText" text="MST">
      <formula>NOT(ISERROR(SEARCH("MST",J196)))</formula>
    </cfRule>
  </conditionalFormatting>
  <conditionalFormatting sqref="J199">
    <cfRule type="containsText" dxfId="14274" priority="25419" operator="containsText" text="LIP">
      <formula>NOT(ISERROR(SEARCH("LIP",J199)))</formula>
    </cfRule>
    <cfRule type="containsText" dxfId="14273" priority="25420" operator="containsText" text="VIP">
      <formula>NOT(ISERROR(SEARCH("VIP",J199)))</formula>
    </cfRule>
    <cfRule type="containsText" dxfId="14272" priority="25421" operator="containsText" text="MT">
      <formula>NOT(ISERROR(SEARCH("MT",J199)))</formula>
    </cfRule>
    <cfRule type="containsText" dxfId="14271" priority="25422" operator="containsText" text="MST">
      <formula>NOT(ISERROR(SEARCH("MST",J199)))</formula>
    </cfRule>
  </conditionalFormatting>
  <conditionalFormatting sqref="J206">
    <cfRule type="containsText" dxfId="14270" priority="25400" operator="containsText" text="LIP">
      <formula>NOT(ISERROR(SEARCH("LIP",J206)))</formula>
    </cfRule>
    <cfRule type="containsText" dxfId="14269" priority="25401" operator="containsText" text="VIP">
      <formula>NOT(ISERROR(SEARCH("VIP",J206)))</formula>
    </cfRule>
    <cfRule type="containsText" dxfId="14268" priority="25402" operator="containsText" text="MT">
      <formula>NOT(ISERROR(SEARCH("MT",J206)))</formula>
    </cfRule>
    <cfRule type="containsText" dxfId="14267" priority="25403" operator="containsText" text="MST">
      <formula>NOT(ISERROR(SEARCH("MST",J206)))</formula>
    </cfRule>
  </conditionalFormatting>
  <conditionalFormatting sqref="J209">
    <cfRule type="containsText" dxfId="14266" priority="25391" operator="containsText" text="LIP">
      <formula>NOT(ISERROR(SEARCH("LIP",J209)))</formula>
    </cfRule>
    <cfRule type="containsText" dxfId="14265" priority="25392" operator="containsText" text="VIP">
      <formula>NOT(ISERROR(SEARCH("VIP",J209)))</formula>
    </cfRule>
    <cfRule type="containsText" dxfId="14264" priority="25393" operator="containsText" text="MT">
      <formula>NOT(ISERROR(SEARCH("MT",J209)))</formula>
    </cfRule>
    <cfRule type="containsText" dxfId="14263" priority="25394" operator="containsText" text="MST">
      <formula>NOT(ISERROR(SEARCH("MST",J209)))</formula>
    </cfRule>
  </conditionalFormatting>
  <conditionalFormatting sqref="J222">
    <cfRule type="containsText" dxfId="14262" priority="25377" operator="containsText" text="LIP">
      <formula>NOT(ISERROR(SEARCH("LIP",J222)))</formula>
    </cfRule>
    <cfRule type="containsText" dxfId="14261" priority="25378" operator="containsText" text="VIP">
      <formula>NOT(ISERROR(SEARCH("VIP",J222)))</formula>
    </cfRule>
    <cfRule type="containsText" dxfId="14260" priority="25379" operator="containsText" text="MT">
      <formula>NOT(ISERROR(SEARCH("MT",J222)))</formula>
    </cfRule>
    <cfRule type="containsText" dxfId="14259" priority="25380" operator="containsText" text="MST">
      <formula>NOT(ISERROR(SEARCH("MST",J222)))</formula>
    </cfRule>
  </conditionalFormatting>
  <conditionalFormatting sqref="J234">
    <cfRule type="containsText" dxfId="14258" priority="25353" operator="containsText" text="LIP">
      <formula>NOT(ISERROR(SEARCH("LIP",J234)))</formula>
    </cfRule>
    <cfRule type="containsText" dxfId="14257" priority="25354" operator="containsText" text="VIP">
      <formula>NOT(ISERROR(SEARCH("VIP",J234)))</formula>
    </cfRule>
    <cfRule type="containsText" dxfId="14256" priority="25355" operator="containsText" text="MT">
      <formula>NOT(ISERROR(SEARCH("MT",J234)))</formula>
    </cfRule>
    <cfRule type="containsText" dxfId="14255" priority="25356" operator="containsText" text="MST">
      <formula>NOT(ISERROR(SEARCH("MST",J234)))</formula>
    </cfRule>
  </conditionalFormatting>
  <conditionalFormatting sqref="J235">
    <cfRule type="containsText" dxfId="14254" priority="25349" operator="containsText" text="LIP">
      <formula>NOT(ISERROR(SEARCH("LIP",J235)))</formula>
    </cfRule>
    <cfRule type="containsText" dxfId="14253" priority="25350" operator="containsText" text="VIP">
      <formula>NOT(ISERROR(SEARCH("VIP",J235)))</formula>
    </cfRule>
    <cfRule type="containsText" dxfId="14252" priority="25351" operator="containsText" text="MT">
      <formula>NOT(ISERROR(SEARCH("MT",J235)))</formula>
    </cfRule>
    <cfRule type="containsText" dxfId="14251" priority="25352" operator="containsText" text="MST">
      <formula>NOT(ISERROR(SEARCH("MST",J235)))</formula>
    </cfRule>
  </conditionalFormatting>
  <conditionalFormatting sqref="J236">
    <cfRule type="containsText" dxfId="14250" priority="25335" operator="containsText" text="LIP">
      <formula>NOT(ISERROR(SEARCH("LIP",J236)))</formula>
    </cfRule>
    <cfRule type="containsText" dxfId="14249" priority="25336" operator="containsText" text="VIP">
      <formula>NOT(ISERROR(SEARCH("VIP",J236)))</formula>
    </cfRule>
    <cfRule type="containsText" dxfId="14248" priority="25337" operator="containsText" text="MT">
      <formula>NOT(ISERROR(SEARCH("MT",J236)))</formula>
    </cfRule>
    <cfRule type="containsText" dxfId="14247" priority="25338" operator="containsText" text="MST">
      <formula>NOT(ISERROR(SEARCH("MST",J236)))</formula>
    </cfRule>
  </conditionalFormatting>
  <conditionalFormatting sqref="J260">
    <cfRule type="containsText" dxfId="14246" priority="25300" operator="containsText" text="LIP">
      <formula>NOT(ISERROR(SEARCH("LIP",J260)))</formula>
    </cfRule>
    <cfRule type="containsText" dxfId="14245" priority="25301" operator="containsText" text="VIP">
      <formula>NOT(ISERROR(SEARCH("VIP",J260)))</formula>
    </cfRule>
    <cfRule type="containsText" dxfId="14244" priority="25302" operator="containsText" text="MT">
      <formula>NOT(ISERROR(SEARCH("MT",J260)))</formula>
    </cfRule>
    <cfRule type="containsText" dxfId="14243" priority="25303" operator="containsText" text="MST">
      <formula>NOT(ISERROR(SEARCH("MST",J260)))</formula>
    </cfRule>
  </conditionalFormatting>
  <conditionalFormatting sqref="J261:J262 J264:J270">
    <cfRule type="containsText" dxfId="14242" priority="25296" operator="containsText" text="LIP">
      <formula>NOT(ISERROR(SEARCH("LIP",J261)))</formula>
    </cfRule>
    <cfRule type="containsText" dxfId="14241" priority="25297" operator="containsText" text="VIP">
      <formula>NOT(ISERROR(SEARCH("VIP",J261)))</formula>
    </cfRule>
    <cfRule type="containsText" dxfId="14240" priority="25298" operator="containsText" text="MT">
      <formula>NOT(ISERROR(SEARCH("MT",J261)))</formula>
    </cfRule>
    <cfRule type="containsText" dxfId="14239" priority="25299" operator="containsText" text="MST">
      <formula>NOT(ISERROR(SEARCH("MST",J261)))</formula>
    </cfRule>
  </conditionalFormatting>
  <conditionalFormatting sqref="J271:J273">
    <cfRule type="containsText" dxfId="14238" priority="25272" operator="containsText" text="LIP">
      <formula>NOT(ISERROR(SEARCH("LIP",J271)))</formula>
    </cfRule>
    <cfRule type="containsText" dxfId="14237" priority="25273" operator="containsText" text="VIP">
      <formula>NOT(ISERROR(SEARCH("VIP",J271)))</formula>
    </cfRule>
    <cfRule type="containsText" dxfId="14236" priority="25274" operator="containsText" text="MT">
      <formula>NOT(ISERROR(SEARCH("MT",J271)))</formula>
    </cfRule>
    <cfRule type="containsText" dxfId="14235" priority="25275" operator="containsText" text="MST">
      <formula>NOT(ISERROR(SEARCH("MST",J271)))</formula>
    </cfRule>
  </conditionalFormatting>
  <conditionalFormatting sqref="J280:J284">
    <cfRule type="containsText" dxfId="14234" priority="25263" operator="containsText" text="LIP">
      <formula>NOT(ISERROR(SEARCH("LIP",J280)))</formula>
    </cfRule>
    <cfRule type="containsText" dxfId="14233" priority="25264" operator="containsText" text="VIP">
      <formula>NOT(ISERROR(SEARCH("VIP",J280)))</formula>
    </cfRule>
    <cfRule type="containsText" dxfId="14232" priority="25265" operator="containsText" text="MT">
      <formula>NOT(ISERROR(SEARCH("MT",J280)))</formula>
    </cfRule>
    <cfRule type="containsText" dxfId="14231" priority="25266" operator="containsText" text="MST">
      <formula>NOT(ISERROR(SEARCH("MST",J280)))</formula>
    </cfRule>
  </conditionalFormatting>
  <conditionalFormatting sqref="J319">
    <cfRule type="containsText" dxfId="14230" priority="25229" operator="containsText" text="LIP">
      <formula>NOT(ISERROR(SEARCH("LIP",J319)))</formula>
    </cfRule>
    <cfRule type="containsText" dxfId="14229" priority="25230" operator="containsText" text="VIP">
      <formula>NOT(ISERROR(SEARCH("VIP",J319)))</formula>
    </cfRule>
    <cfRule type="containsText" dxfId="14228" priority="25231" operator="containsText" text="MT">
      <formula>NOT(ISERROR(SEARCH("MT",J319)))</formula>
    </cfRule>
    <cfRule type="containsText" dxfId="14227" priority="25232" operator="containsText" text="MST">
      <formula>NOT(ISERROR(SEARCH("MST",J319)))</formula>
    </cfRule>
  </conditionalFormatting>
  <conditionalFormatting sqref="J322">
    <cfRule type="containsText" dxfId="14226" priority="25225" operator="containsText" text="LIP">
      <formula>NOT(ISERROR(SEARCH("LIP",J322)))</formula>
    </cfRule>
    <cfRule type="containsText" dxfId="14225" priority="25226" operator="containsText" text="VIP">
      <formula>NOT(ISERROR(SEARCH("VIP",J322)))</formula>
    </cfRule>
    <cfRule type="containsText" dxfId="14224" priority="25227" operator="containsText" text="MT">
      <formula>NOT(ISERROR(SEARCH("MT",J322)))</formula>
    </cfRule>
    <cfRule type="containsText" dxfId="14223" priority="25228" operator="containsText" text="MST">
      <formula>NOT(ISERROR(SEARCH("MST",J322)))</formula>
    </cfRule>
  </conditionalFormatting>
  <conditionalFormatting sqref="J323">
    <cfRule type="containsText" dxfId="14222" priority="25221" operator="containsText" text="LIP">
      <formula>NOT(ISERROR(SEARCH("LIP",J323)))</formula>
    </cfRule>
    <cfRule type="containsText" dxfId="14221" priority="25222" operator="containsText" text="VIP">
      <formula>NOT(ISERROR(SEARCH("VIP",J323)))</formula>
    </cfRule>
    <cfRule type="containsText" dxfId="14220" priority="25223" operator="containsText" text="MT">
      <formula>NOT(ISERROR(SEARCH("MT",J323)))</formula>
    </cfRule>
    <cfRule type="containsText" dxfId="14219" priority="25224" operator="containsText" text="MST">
      <formula>NOT(ISERROR(SEARCH("MST",J323)))</formula>
    </cfRule>
  </conditionalFormatting>
  <conditionalFormatting sqref="J324:J326">
    <cfRule type="containsText" dxfId="14218" priority="25217" operator="containsText" text="LIP">
      <formula>NOT(ISERROR(SEARCH("LIP",J324)))</formula>
    </cfRule>
    <cfRule type="containsText" dxfId="14217" priority="25218" operator="containsText" text="VIP">
      <formula>NOT(ISERROR(SEARCH("VIP",J324)))</formula>
    </cfRule>
    <cfRule type="containsText" dxfId="14216" priority="25219" operator="containsText" text="MT">
      <formula>NOT(ISERROR(SEARCH("MT",J324)))</formula>
    </cfRule>
    <cfRule type="containsText" dxfId="14215" priority="25220" operator="containsText" text="MST">
      <formula>NOT(ISERROR(SEARCH("MST",J324)))</formula>
    </cfRule>
  </conditionalFormatting>
  <conditionalFormatting sqref="J330">
    <cfRule type="containsText" dxfId="14214" priority="25213" operator="containsText" text="LIP">
      <formula>NOT(ISERROR(SEARCH("LIP",J330)))</formula>
    </cfRule>
    <cfRule type="containsText" dxfId="14213" priority="25214" operator="containsText" text="VIP">
      <formula>NOT(ISERROR(SEARCH("VIP",J330)))</formula>
    </cfRule>
    <cfRule type="containsText" dxfId="14212" priority="25215" operator="containsText" text="MT">
      <formula>NOT(ISERROR(SEARCH("MT",J330)))</formula>
    </cfRule>
    <cfRule type="containsText" dxfId="14211" priority="25216" operator="containsText" text="MST">
      <formula>NOT(ISERROR(SEARCH("MST",J330)))</formula>
    </cfRule>
  </conditionalFormatting>
  <conditionalFormatting sqref="J331">
    <cfRule type="containsText" dxfId="14210" priority="25209" operator="containsText" text="LIP">
      <formula>NOT(ISERROR(SEARCH("LIP",J331)))</formula>
    </cfRule>
    <cfRule type="containsText" dxfId="14209" priority="25210" operator="containsText" text="VIP">
      <formula>NOT(ISERROR(SEARCH("VIP",J331)))</formula>
    </cfRule>
    <cfRule type="containsText" dxfId="14208" priority="25211" operator="containsText" text="MT">
      <formula>NOT(ISERROR(SEARCH("MT",J331)))</formula>
    </cfRule>
    <cfRule type="containsText" dxfId="14207" priority="25212" operator="containsText" text="MST">
      <formula>NOT(ISERROR(SEARCH("MST",J331)))</formula>
    </cfRule>
  </conditionalFormatting>
  <conditionalFormatting sqref="J332:J336">
    <cfRule type="containsText" dxfId="14206" priority="25205" operator="containsText" text="LIP">
      <formula>NOT(ISERROR(SEARCH("LIP",J332)))</formula>
    </cfRule>
    <cfRule type="containsText" dxfId="14205" priority="25206" operator="containsText" text="VIP">
      <formula>NOT(ISERROR(SEARCH("VIP",J332)))</formula>
    </cfRule>
    <cfRule type="containsText" dxfId="14204" priority="25207" operator="containsText" text="MT">
      <formula>NOT(ISERROR(SEARCH("MT",J332)))</formula>
    </cfRule>
    <cfRule type="containsText" dxfId="14203" priority="25208" operator="containsText" text="MST">
      <formula>NOT(ISERROR(SEARCH("MST",J332)))</formula>
    </cfRule>
  </conditionalFormatting>
  <conditionalFormatting sqref="J338">
    <cfRule type="containsText" dxfId="14202" priority="25201" operator="containsText" text="LIP">
      <formula>NOT(ISERROR(SEARCH("LIP",J338)))</formula>
    </cfRule>
    <cfRule type="containsText" dxfId="14201" priority="25202" operator="containsText" text="VIP">
      <formula>NOT(ISERROR(SEARCH("VIP",J338)))</formula>
    </cfRule>
    <cfRule type="containsText" dxfId="14200" priority="25203" operator="containsText" text="MT">
      <formula>NOT(ISERROR(SEARCH("MT",J338)))</formula>
    </cfRule>
    <cfRule type="containsText" dxfId="14199" priority="25204" operator="containsText" text="MST">
      <formula>NOT(ISERROR(SEARCH("MST",J338)))</formula>
    </cfRule>
  </conditionalFormatting>
  <conditionalFormatting sqref="J339">
    <cfRule type="containsText" dxfId="14198" priority="25197" operator="containsText" text="LIP">
      <formula>NOT(ISERROR(SEARCH("LIP",J339)))</formula>
    </cfRule>
    <cfRule type="containsText" dxfId="14197" priority="25198" operator="containsText" text="VIP">
      <formula>NOT(ISERROR(SEARCH("VIP",J339)))</formula>
    </cfRule>
    <cfRule type="containsText" dxfId="14196" priority="25199" operator="containsText" text="MT">
      <formula>NOT(ISERROR(SEARCH("MT",J339)))</formula>
    </cfRule>
    <cfRule type="containsText" dxfId="14195" priority="25200" operator="containsText" text="MST">
      <formula>NOT(ISERROR(SEARCH("MST",J339)))</formula>
    </cfRule>
  </conditionalFormatting>
  <conditionalFormatting sqref="J340">
    <cfRule type="containsText" dxfId="14194" priority="25189" operator="containsText" text="LIP">
      <formula>NOT(ISERROR(SEARCH("LIP",J340)))</formula>
    </cfRule>
    <cfRule type="containsText" dxfId="14193" priority="25190" operator="containsText" text="VIP">
      <formula>NOT(ISERROR(SEARCH("VIP",J340)))</formula>
    </cfRule>
    <cfRule type="containsText" dxfId="14192" priority="25191" operator="containsText" text="MT">
      <formula>NOT(ISERROR(SEARCH("MT",J340)))</formula>
    </cfRule>
    <cfRule type="containsText" dxfId="14191" priority="25192" operator="containsText" text="MST">
      <formula>NOT(ISERROR(SEARCH("MST",J340)))</formula>
    </cfRule>
  </conditionalFormatting>
  <conditionalFormatting sqref="J344">
    <cfRule type="containsText" dxfId="14190" priority="25177" operator="containsText" text="LIP">
      <formula>NOT(ISERROR(SEARCH("LIP",J344)))</formula>
    </cfRule>
    <cfRule type="containsText" dxfId="14189" priority="25178" operator="containsText" text="VIP">
      <formula>NOT(ISERROR(SEARCH("VIP",J344)))</formula>
    </cfRule>
    <cfRule type="containsText" dxfId="14188" priority="25179" operator="containsText" text="MT">
      <formula>NOT(ISERROR(SEARCH("MT",J344)))</formula>
    </cfRule>
    <cfRule type="containsText" dxfId="14187" priority="25180" operator="containsText" text="MST">
      <formula>NOT(ISERROR(SEARCH("MST",J344)))</formula>
    </cfRule>
  </conditionalFormatting>
  <conditionalFormatting sqref="J343">
    <cfRule type="containsText" dxfId="14186" priority="25181" operator="containsText" text="LIP">
      <formula>NOT(ISERROR(SEARCH("LIP",J343)))</formula>
    </cfRule>
    <cfRule type="containsText" dxfId="14185" priority="25182" operator="containsText" text="VIP">
      <formula>NOT(ISERROR(SEARCH("VIP",J343)))</formula>
    </cfRule>
    <cfRule type="containsText" dxfId="14184" priority="25183" operator="containsText" text="MT">
      <formula>NOT(ISERROR(SEARCH("MT",J343)))</formula>
    </cfRule>
    <cfRule type="containsText" dxfId="14183" priority="25184" operator="containsText" text="MST">
      <formula>NOT(ISERROR(SEARCH("MST",J343)))</formula>
    </cfRule>
  </conditionalFormatting>
  <conditionalFormatting sqref="J345">
    <cfRule type="containsText" dxfId="14182" priority="25173" operator="containsText" text="LIP">
      <formula>NOT(ISERROR(SEARCH("LIP",J345)))</formula>
    </cfRule>
    <cfRule type="containsText" dxfId="14181" priority="25174" operator="containsText" text="VIP">
      <formula>NOT(ISERROR(SEARCH("VIP",J345)))</formula>
    </cfRule>
    <cfRule type="containsText" dxfId="14180" priority="25175" operator="containsText" text="MT">
      <formula>NOT(ISERROR(SEARCH("MT",J345)))</formula>
    </cfRule>
    <cfRule type="containsText" dxfId="14179" priority="25176" operator="containsText" text="MST">
      <formula>NOT(ISERROR(SEARCH("MST",J345)))</formula>
    </cfRule>
  </conditionalFormatting>
  <conditionalFormatting sqref="J346">
    <cfRule type="containsText" dxfId="14178" priority="25169" operator="containsText" text="LIP">
      <formula>NOT(ISERROR(SEARCH("LIP",J346)))</formula>
    </cfRule>
    <cfRule type="containsText" dxfId="14177" priority="25170" operator="containsText" text="VIP">
      <formula>NOT(ISERROR(SEARCH("VIP",J346)))</formula>
    </cfRule>
    <cfRule type="containsText" dxfId="14176" priority="25171" operator="containsText" text="MT">
      <formula>NOT(ISERROR(SEARCH("MT",J346)))</formula>
    </cfRule>
    <cfRule type="containsText" dxfId="14175" priority="25172" operator="containsText" text="MST">
      <formula>NOT(ISERROR(SEARCH("MST",J346)))</formula>
    </cfRule>
  </conditionalFormatting>
  <conditionalFormatting sqref="J347">
    <cfRule type="containsText" dxfId="14174" priority="25165" operator="containsText" text="LIP">
      <formula>NOT(ISERROR(SEARCH("LIP",J347)))</formula>
    </cfRule>
    <cfRule type="containsText" dxfId="14173" priority="25166" operator="containsText" text="VIP">
      <formula>NOT(ISERROR(SEARCH("VIP",J347)))</formula>
    </cfRule>
    <cfRule type="containsText" dxfId="14172" priority="25167" operator="containsText" text="MT">
      <formula>NOT(ISERROR(SEARCH("MT",J347)))</formula>
    </cfRule>
    <cfRule type="containsText" dxfId="14171" priority="25168" operator="containsText" text="MST">
      <formula>NOT(ISERROR(SEARCH("MST",J347)))</formula>
    </cfRule>
  </conditionalFormatting>
  <conditionalFormatting sqref="J348">
    <cfRule type="containsText" dxfId="14170" priority="25161" operator="containsText" text="LIP">
      <formula>NOT(ISERROR(SEARCH("LIP",J348)))</formula>
    </cfRule>
    <cfRule type="containsText" dxfId="14169" priority="25162" operator="containsText" text="VIP">
      <formula>NOT(ISERROR(SEARCH("VIP",J348)))</formula>
    </cfRule>
    <cfRule type="containsText" dxfId="14168" priority="25163" operator="containsText" text="MT">
      <formula>NOT(ISERROR(SEARCH("MT",J348)))</formula>
    </cfRule>
    <cfRule type="containsText" dxfId="14167" priority="25164" operator="containsText" text="MST">
      <formula>NOT(ISERROR(SEARCH("MST",J348)))</formula>
    </cfRule>
  </conditionalFormatting>
  <conditionalFormatting sqref="J349">
    <cfRule type="containsText" dxfId="14166" priority="25157" operator="containsText" text="LIP">
      <formula>NOT(ISERROR(SEARCH("LIP",J349)))</formula>
    </cfRule>
    <cfRule type="containsText" dxfId="14165" priority="25158" operator="containsText" text="VIP">
      <formula>NOT(ISERROR(SEARCH("VIP",J349)))</formula>
    </cfRule>
    <cfRule type="containsText" dxfId="14164" priority="25159" operator="containsText" text="MT">
      <formula>NOT(ISERROR(SEARCH("MT",J349)))</formula>
    </cfRule>
    <cfRule type="containsText" dxfId="14163" priority="25160" operator="containsText" text="MST">
      <formula>NOT(ISERROR(SEARCH("MST",J349)))</formula>
    </cfRule>
  </conditionalFormatting>
  <conditionalFormatting sqref="EA64:EF102 EA104:EF111">
    <cfRule type="containsBlanks" priority="25151" stopIfTrue="1">
      <formula>LEN(TRIM(EA64))=0</formula>
    </cfRule>
    <cfRule type="cellIs" dxfId="14162" priority="25152" operator="lessThan">
      <formula>0.05</formula>
    </cfRule>
  </conditionalFormatting>
  <conditionalFormatting sqref="J350">
    <cfRule type="containsText" dxfId="14161" priority="25147" operator="containsText" text="LIP">
      <formula>NOT(ISERROR(SEARCH("LIP",J350)))</formula>
    </cfRule>
    <cfRule type="containsText" dxfId="14160" priority="25148" operator="containsText" text="VIP">
      <formula>NOT(ISERROR(SEARCH("VIP",J350)))</formula>
    </cfRule>
    <cfRule type="containsText" dxfId="14159" priority="25149" operator="containsText" text="MT">
      <formula>NOT(ISERROR(SEARCH("MT",J350)))</formula>
    </cfRule>
    <cfRule type="containsText" dxfId="14158" priority="25150" operator="containsText" text="MST">
      <formula>NOT(ISERROR(SEARCH("MST",J350)))</formula>
    </cfRule>
  </conditionalFormatting>
  <conditionalFormatting sqref="J351:J353">
    <cfRule type="containsText" dxfId="14157" priority="25143" operator="containsText" text="LIP">
      <formula>NOT(ISERROR(SEARCH("LIP",J351)))</formula>
    </cfRule>
    <cfRule type="containsText" dxfId="14156" priority="25144" operator="containsText" text="VIP">
      <formula>NOT(ISERROR(SEARCH("VIP",J351)))</formula>
    </cfRule>
    <cfRule type="containsText" dxfId="14155" priority="25145" operator="containsText" text="MT">
      <formula>NOT(ISERROR(SEARCH("MT",J351)))</formula>
    </cfRule>
    <cfRule type="containsText" dxfId="14154" priority="25146" operator="containsText" text="MST">
      <formula>NOT(ISERROR(SEARCH("MST",J351)))</formula>
    </cfRule>
  </conditionalFormatting>
  <conditionalFormatting sqref="J354">
    <cfRule type="containsText" dxfId="14153" priority="25139" operator="containsText" text="LIP">
      <formula>NOT(ISERROR(SEARCH("LIP",J354)))</formula>
    </cfRule>
    <cfRule type="containsText" dxfId="14152" priority="25140" operator="containsText" text="VIP">
      <formula>NOT(ISERROR(SEARCH("VIP",J354)))</formula>
    </cfRule>
    <cfRule type="containsText" dxfId="14151" priority="25141" operator="containsText" text="MT">
      <formula>NOT(ISERROR(SEARCH("MT",J354)))</formula>
    </cfRule>
    <cfRule type="containsText" dxfId="14150" priority="25142" operator="containsText" text="MST">
      <formula>NOT(ISERROR(SEARCH("MST",J354)))</formula>
    </cfRule>
  </conditionalFormatting>
  <conditionalFormatting sqref="J355">
    <cfRule type="containsText" dxfId="14149" priority="25135" operator="containsText" text="LIP">
      <formula>NOT(ISERROR(SEARCH("LIP",J355)))</formula>
    </cfRule>
    <cfRule type="containsText" dxfId="14148" priority="25136" operator="containsText" text="VIP">
      <formula>NOT(ISERROR(SEARCH("VIP",J355)))</formula>
    </cfRule>
    <cfRule type="containsText" dxfId="14147" priority="25137" operator="containsText" text="MT">
      <formula>NOT(ISERROR(SEARCH("MT",J355)))</formula>
    </cfRule>
    <cfRule type="containsText" dxfId="14146" priority="25138" operator="containsText" text="MST">
      <formula>NOT(ISERROR(SEARCH("MST",J355)))</formula>
    </cfRule>
  </conditionalFormatting>
  <conditionalFormatting sqref="J357">
    <cfRule type="containsText" dxfId="14145" priority="25131" operator="containsText" text="LIP">
      <formula>NOT(ISERROR(SEARCH("LIP",J357)))</formula>
    </cfRule>
    <cfRule type="containsText" dxfId="14144" priority="25132" operator="containsText" text="VIP">
      <formula>NOT(ISERROR(SEARCH("VIP",J357)))</formula>
    </cfRule>
    <cfRule type="containsText" dxfId="14143" priority="25133" operator="containsText" text="MT">
      <formula>NOT(ISERROR(SEARCH("MT",J357)))</formula>
    </cfRule>
    <cfRule type="containsText" dxfId="14142" priority="25134" operator="containsText" text="MST">
      <formula>NOT(ISERROR(SEARCH("MST",J357)))</formula>
    </cfRule>
  </conditionalFormatting>
  <conditionalFormatting sqref="J356">
    <cfRule type="containsText" dxfId="14141" priority="25127" operator="containsText" text="LIP">
      <formula>NOT(ISERROR(SEARCH("LIP",J356)))</formula>
    </cfRule>
    <cfRule type="containsText" dxfId="14140" priority="25128" operator="containsText" text="VIP">
      <formula>NOT(ISERROR(SEARCH("VIP",J356)))</formula>
    </cfRule>
    <cfRule type="containsText" dxfId="14139" priority="25129" operator="containsText" text="MT">
      <formula>NOT(ISERROR(SEARCH("MT",J356)))</formula>
    </cfRule>
    <cfRule type="containsText" dxfId="14138" priority="25130" operator="containsText" text="MST">
      <formula>NOT(ISERROR(SEARCH("MST",J356)))</formula>
    </cfRule>
  </conditionalFormatting>
  <conditionalFormatting sqref="J358">
    <cfRule type="containsText" dxfId="14137" priority="25123" operator="containsText" text="LIP">
      <formula>NOT(ISERROR(SEARCH("LIP",J358)))</formula>
    </cfRule>
    <cfRule type="containsText" dxfId="14136" priority="25124" operator="containsText" text="VIP">
      <formula>NOT(ISERROR(SEARCH("VIP",J358)))</formula>
    </cfRule>
    <cfRule type="containsText" dxfId="14135" priority="25125" operator="containsText" text="MT">
      <formula>NOT(ISERROR(SEARCH("MT",J358)))</formula>
    </cfRule>
    <cfRule type="containsText" dxfId="14134" priority="25126" operator="containsText" text="MST">
      <formula>NOT(ISERROR(SEARCH("MST",J358)))</formula>
    </cfRule>
  </conditionalFormatting>
  <conditionalFormatting sqref="J359">
    <cfRule type="containsText" dxfId="14133" priority="25119" operator="containsText" text="LIP">
      <formula>NOT(ISERROR(SEARCH("LIP",J359)))</formula>
    </cfRule>
    <cfRule type="containsText" dxfId="14132" priority="25120" operator="containsText" text="VIP">
      <formula>NOT(ISERROR(SEARCH("VIP",J359)))</formula>
    </cfRule>
    <cfRule type="containsText" dxfId="14131" priority="25121" operator="containsText" text="MT">
      <formula>NOT(ISERROR(SEARCH("MT",J359)))</formula>
    </cfRule>
    <cfRule type="containsText" dxfId="14130" priority="25122" operator="containsText" text="MST">
      <formula>NOT(ISERROR(SEARCH("MST",J359)))</formula>
    </cfRule>
  </conditionalFormatting>
  <conditionalFormatting sqref="J360">
    <cfRule type="containsText" dxfId="14129" priority="25115" operator="containsText" text="LIP">
      <formula>NOT(ISERROR(SEARCH("LIP",J360)))</formula>
    </cfRule>
    <cfRule type="containsText" dxfId="14128" priority="25116" operator="containsText" text="VIP">
      <formula>NOT(ISERROR(SEARCH("VIP",J360)))</formula>
    </cfRule>
    <cfRule type="containsText" dxfId="14127" priority="25117" operator="containsText" text="MT">
      <formula>NOT(ISERROR(SEARCH("MT",J360)))</formula>
    </cfRule>
    <cfRule type="containsText" dxfId="14126" priority="25118" operator="containsText" text="MST">
      <formula>NOT(ISERROR(SEARCH("MST",J360)))</formula>
    </cfRule>
  </conditionalFormatting>
  <conditionalFormatting sqref="J361">
    <cfRule type="containsText" dxfId="14125" priority="25111" operator="containsText" text="LIP">
      <formula>NOT(ISERROR(SEARCH("LIP",J361)))</formula>
    </cfRule>
    <cfRule type="containsText" dxfId="14124" priority="25112" operator="containsText" text="VIP">
      <formula>NOT(ISERROR(SEARCH("VIP",J361)))</formula>
    </cfRule>
    <cfRule type="containsText" dxfId="14123" priority="25113" operator="containsText" text="MT">
      <formula>NOT(ISERROR(SEARCH("MT",J361)))</formula>
    </cfRule>
    <cfRule type="containsText" dxfId="14122" priority="25114" operator="containsText" text="MST">
      <formula>NOT(ISERROR(SEARCH("MST",J361)))</formula>
    </cfRule>
  </conditionalFormatting>
  <conditionalFormatting sqref="J362">
    <cfRule type="containsText" dxfId="14121" priority="25107" operator="containsText" text="LIP">
      <formula>NOT(ISERROR(SEARCH("LIP",J362)))</formula>
    </cfRule>
    <cfRule type="containsText" dxfId="14120" priority="25108" operator="containsText" text="VIP">
      <formula>NOT(ISERROR(SEARCH("VIP",J362)))</formula>
    </cfRule>
    <cfRule type="containsText" dxfId="14119" priority="25109" operator="containsText" text="MT">
      <formula>NOT(ISERROR(SEARCH("MT",J362)))</formula>
    </cfRule>
    <cfRule type="containsText" dxfId="14118" priority="25110" operator="containsText" text="MST">
      <formula>NOT(ISERROR(SEARCH("MST",J362)))</formula>
    </cfRule>
  </conditionalFormatting>
  <conditionalFormatting sqref="J363">
    <cfRule type="containsText" dxfId="14117" priority="25103" operator="containsText" text="LIP">
      <formula>NOT(ISERROR(SEARCH("LIP",J363)))</formula>
    </cfRule>
    <cfRule type="containsText" dxfId="14116" priority="25104" operator="containsText" text="VIP">
      <formula>NOT(ISERROR(SEARCH("VIP",J363)))</formula>
    </cfRule>
    <cfRule type="containsText" dxfId="14115" priority="25105" operator="containsText" text="MT">
      <formula>NOT(ISERROR(SEARCH("MT",J363)))</formula>
    </cfRule>
    <cfRule type="containsText" dxfId="14114" priority="25106" operator="containsText" text="MST">
      <formula>NOT(ISERROR(SEARCH("MST",J363)))</formula>
    </cfRule>
  </conditionalFormatting>
  <conditionalFormatting sqref="J364">
    <cfRule type="containsText" dxfId="14113" priority="25099" operator="containsText" text="LIP">
      <formula>NOT(ISERROR(SEARCH("LIP",J364)))</formula>
    </cfRule>
    <cfRule type="containsText" dxfId="14112" priority="25100" operator="containsText" text="VIP">
      <formula>NOT(ISERROR(SEARCH("VIP",J364)))</formula>
    </cfRule>
    <cfRule type="containsText" dxfId="14111" priority="25101" operator="containsText" text="MT">
      <formula>NOT(ISERROR(SEARCH("MT",J364)))</formula>
    </cfRule>
    <cfRule type="containsText" dxfId="14110" priority="25102" operator="containsText" text="MST">
      <formula>NOT(ISERROR(SEARCH("MST",J364)))</formula>
    </cfRule>
  </conditionalFormatting>
  <conditionalFormatting sqref="J366">
    <cfRule type="containsText" dxfId="14109" priority="25025" operator="containsText" text="LIP">
      <formula>NOT(ISERROR(SEARCH("LIP",J366)))</formula>
    </cfRule>
    <cfRule type="containsText" dxfId="14108" priority="25026" operator="containsText" text="VIP">
      <formula>NOT(ISERROR(SEARCH("VIP",J366)))</formula>
    </cfRule>
    <cfRule type="containsText" dxfId="14107" priority="25027" operator="containsText" text="MT">
      <formula>NOT(ISERROR(SEARCH("MT",J366)))</formula>
    </cfRule>
    <cfRule type="containsText" dxfId="14106" priority="25028" operator="containsText" text="MST">
      <formula>NOT(ISERROR(SEARCH("MST",J366)))</formula>
    </cfRule>
  </conditionalFormatting>
  <conditionalFormatting sqref="J367">
    <cfRule type="containsText" dxfId="14105" priority="25021" operator="containsText" text="LIP">
      <formula>NOT(ISERROR(SEARCH("LIP",J367)))</formula>
    </cfRule>
    <cfRule type="containsText" dxfId="14104" priority="25022" operator="containsText" text="VIP">
      <formula>NOT(ISERROR(SEARCH("VIP",J367)))</formula>
    </cfRule>
    <cfRule type="containsText" dxfId="14103" priority="25023" operator="containsText" text="MT">
      <formula>NOT(ISERROR(SEARCH("MT",J367)))</formula>
    </cfRule>
    <cfRule type="containsText" dxfId="14102" priority="25024" operator="containsText" text="MST">
      <formula>NOT(ISERROR(SEARCH("MST",J367)))</formula>
    </cfRule>
  </conditionalFormatting>
  <conditionalFormatting sqref="J368">
    <cfRule type="containsText" dxfId="14101" priority="25017" operator="containsText" text="LIP">
      <formula>NOT(ISERROR(SEARCH("LIP",J368)))</formula>
    </cfRule>
    <cfRule type="containsText" dxfId="14100" priority="25018" operator="containsText" text="VIP">
      <formula>NOT(ISERROR(SEARCH("VIP",J368)))</formula>
    </cfRule>
    <cfRule type="containsText" dxfId="14099" priority="25019" operator="containsText" text="MT">
      <formula>NOT(ISERROR(SEARCH("MT",J368)))</formula>
    </cfRule>
    <cfRule type="containsText" dxfId="14098" priority="25020" operator="containsText" text="MST">
      <formula>NOT(ISERROR(SEARCH("MST",J368)))</formula>
    </cfRule>
  </conditionalFormatting>
  <conditionalFormatting sqref="J370">
    <cfRule type="containsText" dxfId="14097" priority="25008" operator="containsText" text="LIP">
      <formula>NOT(ISERROR(SEARCH("LIP",J370)))</formula>
    </cfRule>
    <cfRule type="containsText" dxfId="14096" priority="25009" operator="containsText" text="VIP">
      <formula>NOT(ISERROR(SEARCH("VIP",J370)))</formula>
    </cfRule>
    <cfRule type="containsText" dxfId="14095" priority="25010" operator="containsText" text="MT">
      <formula>NOT(ISERROR(SEARCH("MT",J370)))</formula>
    </cfRule>
    <cfRule type="containsText" dxfId="14094" priority="25011" operator="containsText" text="MST">
      <formula>NOT(ISERROR(SEARCH("MST",J370)))</formula>
    </cfRule>
  </conditionalFormatting>
  <conditionalFormatting sqref="J371">
    <cfRule type="containsText" dxfId="14093" priority="25004" operator="containsText" text="LIP">
      <formula>NOT(ISERROR(SEARCH("LIP",J371)))</formula>
    </cfRule>
    <cfRule type="containsText" dxfId="14092" priority="25005" operator="containsText" text="VIP">
      <formula>NOT(ISERROR(SEARCH("VIP",J371)))</formula>
    </cfRule>
    <cfRule type="containsText" dxfId="14091" priority="25006" operator="containsText" text="MT">
      <formula>NOT(ISERROR(SEARCH("MT",J371)))</formula>
    </cfRule>
    <cfRule type="containsText" dxfId="14090" priority="25007" operator="containsText" text="MST">
      <formula>NOT(ISERROR(SEARCH("MST",J371)))</formula>
    </cfRule>
  </conditionalFormatting>
  <conditionalFormatting sqref="J372:J374">
    <cfRule type="containsText" dxfId="14089" priority="25000" operator="containsText" text="LIP">
      <formula>NOT(ISERROR(SEARCH("LIP",J372)))</formula>
    </cfRule>
    <cfRule type="containsText" dxfId="14088" priority="25001" operator="containsText" text="VIP">
      <formula>NOT(ISERROR(SEARCH("VIP",J372)))</formula>
    </cfRule>
    <cfRule type="containsText" dxfId="14087" priority="25002" operator="containsText" text="MT">
      <formula>NOT(ISERROR(SEARCH("MT",J372)))</formula>
    </cfRule>
    <cfRule type="containsText" dxfId="14086" priority="25003" operator="containsText" text="MST">
      <formula>NOT(ISERROR(SEARCH("MST",J372)))</formula>
    </cfRule>
  </conditionalFormatting>
  <conditionalFormatting sqref="J450">
    <cfRule type="containsText" dxfId="14085" priority="24779" operator="containsText" text="LIP">
      <formula>NOT(ISERROR(SEARCH("LIP",J450)))</formula>
    </cfRule>
    <cfRule type="containsText" dxfId="14084" priority="24780" operator="containsText" text="VIP">
      <formula>NOT(ISERROR(SEARCH("VIP",J450)))</formula>
    </cfRule>
    <cfRule type="containsText" dxfId="14083" priority="24781" operator="containsText" text="MT">
      <formula>NOT(ISERROR(SEARCH("MT",J450)))</formula>
    </cfRule>
    <cfRule type="containsText" dxfId="14082" priority="24782" operator="containsText" text="MST">
      <formula>NOT(ISERROR(SEARCH("MST",J450)))</formula>
    </cfRule>
  </conditionalFormatting>
  <conditionalFormatting sqref="M2:M3">
    <cfRule type="cellIs" dxfId="14081" priority="24744" operator="equal">
      <formula>"DelSac"</formula>
    </cfRule>
    <cfRule type="containsText" dxfId="14080" priority="24745" operator="containsText" text="3DT">
      <formula>NOT(ISERROR(SEARCH("3DT",M2)))</formula>
    </cfRule>
    <cfRule type="containsText" dxfId="14079" priority="24746" operator="containsText" text="CP">
      <formula>NOT(ISERROR(SEARCH("CP",M2)))</formula>
    </cfRule>
    <cfRule type="containsText" dxfId="14078" priority="24747" operator="containsText" text="u-stim">
      <formula>NOT(ISERROR(SEARCH("u-stim",M2)))</formula>
    </cfRule>
    <cfRule type="containsText" dxfId="14077" priority="24748" operator="containsText" text="DAT">
      <formula>NOT(ISERROR(SEARCH("DAT",M2)))</formula>
    </cfRule>
  </conditionalFormatting>
  <conditionalFormatting sqref="J263">
    <cfRule type="containsText" dxfId="14076" priority="24370" operator="containsText" text="LIP">
      <formula>NOT(ISERROR(SEARCH("LIP",J263)))</formula>
    </cfRule>
    <cfRule type="containsText" dxfId="14075" priority="24371" operator="containsText" text="VIP">
      <formula>NOT(ISERROR(SEARCH("VIP",J263)))</formula>
    </cfRule>
    <cfRule type="containsText" dxfId="14074" priority="24372" operator="containsText" text="MT">
      <formula>NOT(ISERROR(SEARCH("MT",J263)))</formula>
    </cfRule>
    <cfRule type="containsText" dxfId="14073" priority="24373" operator="containsText" text="MST">
      <formula>NOT(ISERROR(SEARCH("MST",J263)))</formula>
    </cfRule>
  </conditionalFormatting>
  <conditionalFormatting sqref="AR69:AX69">
    <cfRule type="dataBar" priority="24360">
      <dataBar>
        <cfvo type="min"/>
        <cfvo type="max"/>
        <color rgb="FF638EC6"/>
      </dataBar>
      <extLst>
        <ext xmlns:x14="http://schemas.microsoft.com/office/spreadsheetml/2009/9/main" uri="{B025F937-C7B1-47D3-B67F-A62EFF666E3E}">
          <x14:id>{97AD5519-06C0-4703-A15A-590912EBDEF6}</x14:id>
        </ext>
      </extLst>
    </cfRule>
  </conditionalFormatting>
  <conditionalFormatting sqref="AR4:AR12 AR201:AR202 AR208 AR221:AR224 AR228:AR230 AR234 AR237 AR256 AR271 AR280:AR282 AR285:AR292 AR297:AR303 AR306:AR332 AR131:AR135 AR112:AR114 AR190 AR193 AR197:AR198 AR259:AR262 AR344:AR346 AR361:AR362 AR364:AR369 AR371:AR381 AR266 AR400 AR409 AR412:AR413 AR420:AR421 AR427 AR425 AR417 AR407 AR405 AR392 AR388:AR390 AR385:AR386 AR383 AR355:AR358 AR195 AR212:AR218 AR241:AR242 AR244:AR245 AR247:AR248 AR251 AR273 AR275 AR431:AR432 AR434 AR436 AR438:AR439 AR441:AR446 AR449 AR451:AR453 AR455 AR460:AR461 AR21:AR29 AR48:AR63 AR71 AR84:AR85 AR65:AR68 AR73 AR75 AR77:AR79 AR90 AR93 AR95 AR98:AR99 AR102:AR107 AR124:AR129 AR138 AR144:AR152 AR155:AR159 AR161 AR175:AR178 AR181:AR183 AR185:AR187 AR32:AR35 AR40:AR46 AR140:AR142 AR164:AR170 AR394:AR396 AR117:AR120 AR210 AR402 AR429 AR348:AR352 AR336:AR341 AR239 AR172:AR173 AR38 AR18:AR19 AR571:AR579 AH571:AH579 BB900:BB906 AH900:AH906 AR900:AR906 BB885:BB896 AH885:AH896 AR885:AR896 AR721:AR816 AH721:AH816 BB721:BB816 BB613:BB628 AH613:AH628 AR613:AR628 AH584:AH593 AR584:AR593 BB583:BB593 AH507:AH565 BB507:BB557 AR507:AR564 AR630 AH630 BB630 BB632:BB644 AH632:AH644 AR632:AR644 AR646 AH646 BB646 BB656 AH656 AR656 BB648:BB653 AH648:AH653 AR648:AR653 AR666:AR719 AH666:AH719 BB666:BB719 AR658:AR664 AH658:AH664 BB658:BB664 BB818:BB845 AH818:AH845 AR818:AR845 AR847:AR881 AH847:AH881 BB847:BB881 AR463:AR504 AR14:AR16 BB4:BB504 AH4:AH504 AR596:AR611 AH596:AH611 BB596:BB611 AR908:AR1048576 AH908:AH1048576 BB908:BB1048576">
    <cfRule type="cellIs" dxfId="14072" priority="24328" operator="greaterThan">
      <formula>0.05</formula>
    </cfRule>
  </conditionalFormatting>
  <conditionalFormatting sqref="AR199">
    <cfRule type="cellIs" dxfId="14071" priority="24323" operator="greaterThan">
      <formula>0.05</formula>
    </cfRule>
  </conditionalFormatting>
  <conditionalFormatting sqref="AR204">
    <cfRule type="cellIs" dxfId="14070" priority="24318" operator="greaterThan">
      <formula>0.05</formula>
    </cfRule>
  </conditionalFormatting>
  <conditionalFormatting sqref="AR205:AR206">
    <cfRule type="cellIs" dxfId="14069" priority="24313" operator="greaterThan">
      <formula>0.05</formula>
    </cfRule>
  </conditionalFormatting>
  <conditionalFormatting sqref="AR207">
    <cfRule type="cellIs" dxfId="14068" priority="24308" operator="greaterThan">
      <formula>0.05</formula>
    </cfRule>
  </conditionalFormatting>
  <conditionalFormatting sqref="AR232">
    <cfRule type="cellIs" dxfId="14067" priority="24303" operator="greaterThan">
      <formula>0.05</formula>
    </cfRule>
  </conditionalFormatting>
  <conditionalFormatting sqref="AR235">
    <cfRule type="cellIs" dxfId="14066" priority="24298" operator="greaterThan">
      <formula>0.05</formula>
    </cfRule>
  </conditionalFormatting>
  <conditionalFormatting sqref="AR252">
    <cfRule type="cellIs" dxfId="14065" priority="24293" operator="greaterThan">
      <formula>0.05</formula>
    </cfRule>
  </conditionalFormatting>
  <conditionalFormatting sqref="AR253">
    <cfRule type="cellIs" dxfId="14064" priority="24288" operator="greaterThan">
      <formula>0.05</formula>
    </cfRule>
  </conditionalFormatting>
  <conditionalFormatting sqref="AR254">
    <cfRule type="cellIs" dxfId="14063" priority="24283" operator="greaterThan">
      <formula>0.05</formula>
    </cfRule>
  </conditionalFormatting>
  <conditionalFormatting sqref="AR255">
    <cfRule type="cellIs" dxfId="14062" priority="24278" operator="greaterThan">
      <formula>0.05</formula>
    </cfRule>
  </conditionalFormatting>
  <conditionalFormatting sqref="AR284">
    <cfRule type="cellIs" dxfId="14061" priority="24258" operator="greaterThan">
      <formula>0.05</formula>
    </cfRule>
  </conditionalFormatting>
  <conditionalFormatting sqref="AR294">
    <cfRule type="cellIs" dxfId="14060" priority="24253" operator="greaterThan">
      <formula>0.05</formula>
    </cfRule>
  </conditionalFormatting>
  <conditionalFormatting sqref="AR295:AR296">
    <cfRule type="cellIs" dxfId="14059" priority="24248" operator="greaterThan">
      <formula>0.05</formula>
    </cfRule>
  </conditionalFormatting>
  <conditionalFormatting sqref="AR268 AR270">
    <cfRule type="cellIs" dxfId="14058" priority="24273" operator="greaterThan">
      <formula>0.05</formula>
    </cfRule>
  </conditionalFormatting>
  <conditionalFormatting sqref="AR277:AR279">
    <cfRule type="cellIs" dxfId="14057" priority="24268" operator="greaterThan">
      <formula>0.05</formula>
    </cfRule>
  </conditionalFormatting>
  <conditionalFormatting sqref="AR283">
    <cfRule type="cellIs" dxfId="14056" priority="24263" operator="greaterThan">
      <formula>0.05</formula>
    </cfRule>
  </conditionalFormatting>
  <conditionalFormatting sqref="AR304">
    <cfRule type="cellIs" dxfId="14055" priority="24243" operator="greaterThan">
      <formula>0.05</formula>
    </cfRule>
  </conditionalFormatting>
  <conditionalFormatting sqref="AR305">
    <cfRule type="cellIs" dxfId="14054" priority="24238" operator="greaterThan">
      <formula>0.05</formula>
    </cfRule>
  </conditionalFormatting>
  <conditionalFormatting sqref="AR257">
    <cfRule type="cellIs" dxfId="14053" priority="24212" operator="greaterThan">
      <formula>0.05</formula>
    </cfRule>
  </conditionalFormatting>
  <conditionalFormatting sqref="AR226">
    <cfRule type="cellIs" dxfId="14052" priority="24222" operator="greaterThan">
      <formula>0.05</formula>
    </cfRule>
  </conditionalFormatting>
  <conditionalFormatting sqref="AR203">
    <cfRule type="cellIs" dxfId="14051" priority="24232" operator="greaterThan">
      <formula>0.05</formula>
    </cfRule>
  </conditionalFormatting>
  <conditionalFormatting sqref="AR225">
    <cfRule type="cellIs" dxfId="14050" priority="24227" operator="greaterThan">
      <formula>0.05</formula>
    </cfRule>
  </conditionalFormatting>
  <conditionalFormatting sqref="AR236">
    <cfRule type="cellIs" dxfId="14049" priority="24217" operator="greaterThan">
      <formula>0.05</formula>
    </cfRule>
  </conditionalFormatting>
  <conditionalFormatting sqref="AR343">
    <cfRule type="cellIs" dxfId="14048" priority="24207" operator="greaterThan">
      <formula>0.05</formula>
    </cfRule>
  </conditionalFormatting>
  <conditionalFormatting sqref="AR359">
    <cfRule type="cellIs" dxfId="14047" priority="24202" operator="greaterThan">
      <formula>0.05</formula>
    </cfRule>
  </conditionalFormatting>
  <conditionalFormatting sqref="AR363">
    <cfRule type="cellIs" dxfId="14046" priority="24197" operator="greaterThan">
      <formula>0.05</formula>
    </cfRule>
  </conditionalFormatting>
  <conditionalFormatting sqref="AR370">
    <cfRule type="cellIs" dxfId="14045" priority="24192" operator="greaterThan">
      <formula>0.05</formula>
    </cfRule>
  </conditionalFormatting>
  <conditionalFormatting sqref="AR397:AR399">
    <cfRule type="cellIs" dxfId="14044" priority="24187" operator="greaterThan">
      <formula>0.05</formula>
    </cfRule>
  </conditionalFormatting>
  <conditionalFormatting sqref="AR265">
    <cfRule type="cellIs" dxfId="14043" priority="24182" operator="greaterThan">
      <formula>0.05</formula>
    </cfRule>
  </conditionalFormatting>
  <conditionalFormatting sqref="AR293">
    <cfRule type="cellIs" dxfId="14042" priority="24177" operator="greaterThan">
      <formula>0.05</formula>
    </cfRule>
  </conditionalFormatting>
  <conditionalFormatting sqref="AR408">
    <cfRule type="cellIs" dxfId="14041" priority="24172" operator="greaterThan">
      <formula>0.05</formula>
    </cfRule>
  </conditionalFormatting>
  <conditionalFormatting sqref="AR410">
    <cfRule type="cellIs" dxfId="14040" priority="24167" operator="greaterThan">
      <formula>0.05</formula>
    </cfRule>
  </conditionalFormatting>
  <conditionalFormatting sqref="AR411">
    <cfRule type="cellIs" dxfId="14039" priority="24162" operator="greaterThan">
      <formula>0.05</formula>
    </cfRule>
  </conditionalFormatting>
  <conditionalFormatting sqref="AR418">
    <cfRule type="cellIs" dxfId="14038" priority="24158" operator="greaterThan">
      <formula>0.05</formula>
    </cfRule>
  </conditionalFormatting>
  <conditionalFormatting sqref="AR426">
    <cfRule type="cellIs" dxfId="14037" priority="24153" operator="greaterThan">
      <formula>0.05</formula>
    </cfRule>
  </conditionalFormatting>
  <conditionalFormatting sqref="AR424">
    <cfRule type="cellIs" dxfId="14036" priority="24148" operator="greaterThan">
      <formula>0.05</formula>
    </cfRule>
  </conditionalFormatting>
  <conditionalFormatting sqref="AR415">
    <cfRule type="cellIs" dxfId="14035" priority="24143" operator="greaterThan">
      <formula>0.05</formula>
    </cfRule>
  </conditionalFormatting>
  <conditionalFormatting sqref="AR406">
    <cfRule type="cellIs" dxfId="14034" priority="24138" operator="greaterThan">
      <formula>0.05</formula>
    </cfRule>
  </conditionalFormatting>
  <conditionalFormatting sqref="AR403">
    <cfRule type="cellIs" dxfId="14033" priority="24133" operator="greaterThan">
      <formula>0.05</formula>
    </cfRule>
  </conditionalFormatting>
  <conditionalFormatting sqref="AR391">
    <cfRule type="cellIs" dxfId="14032" priority="24128" operator="greaterThan">
      <formula>0.05</formula>
    </cfRule>
  </conditionalFormatting>
  <conditionalFormatting sqref="AR387">
    <cfRule type="cellIs" dxfId="14031" priority="24123" operator="greaterThan">
      <formula>0.05</formula>
    </cfRule>
  </conditionalFormatting>
  <conditionalFormatting sqref="AR384">
    <cfRule type="cellIs" dxfId="14030" priority="24118" operator="greaterThan">
      <formula>0.05</formula>
    </cfRule>
  </conditionalFormatting>
  <conditionalFormatting sqref="AR354">
    <cfRule type="cellIs" dxfId="14029" priority="24113" operator="greaterThan">
      <formula>0.05</formula>
    </cfRule>
  </conditionalFormatting>
  <conditionalFormatting sqref="AR342">
    <cfRule type="cellIs" dxfId="14028" priority="24108" operator="greaterThan">
      <formula>0.05</formula>
    </cfRule>
  </conditionalFormatting>
  <conditionalFormatting sqref="AR191">
    <cfRule type="cellIs" dxfId="14027" priority="24103" operator="greaterThan">
      <formula>0.05</formula>
    </cfRule>
  </conditionalFormatting>
  <conditionalFormatting sqref="AR194">
    <cfRule type="cellIs" dxfId="14026" priority="24098" operator="greaterThan">
      <formula>0.05</formula>
    </cfRule>
  </conditionalFormatting>
  <conditionalFormatting sqref="AR200">
    <cfRule type="cellIs" dxfId="14025" priority="24093" operator="greaterThan">
      <formula>0.05</formula>
    </cfRule>
  </conditionalFormatting>
  <conditionalFormatting sqref="AR211">
    <cfRule type="cellIs" dxfId="14024" priority="24087" operator="greaterThan">
      <formula>0.05</formula>
    </cfRule>
  </conditionalFormatting>
  <conditionalFormatting sqref="AR219">
    <cfRule type="cellIs" dxfId="14023" priority="24082" operator="greaterThan">
      <formula>0.05</formula>
    </cfRule>
  </conditionalFormatting>
  <conditionalFormatting sqref="AR227">
    <cfRule type="cellIs" dxfId="14022" priority="24077" operator="greaterThan">
      <formula>0.05</formula>
    </cfRule>
  </conditionalFormatting>
  <conditionalFormatting sqref="AR272">
    <cfRule type="cellIs" dxfId="14021" priority="24042" operator="greaterThan">
      <formula>0.05</formula>
    </cfRule>
  </conditionalFormatting>
  <conditionalFormatting sqref="AR240">
    <cfRule type="cellIs" dxfId="14020" priority="24072" operator="greaterThan">
      <formula>0.05</formula>
    </cfRule>
  </conditionalFormatting>
  <conditionalFormatting sqref="AR243">
    <cfRule type="cellIs" dxfId="14019" priority="24067" operator="greaterThan">
      <formula>0.05</formula>
    </cfRule>
  </conditionalFormatting>
  <conditionalFormatting sqref="AR246">
    <cfRule type="cellIs" dxfId="14018" priority="24062" operator="greaterThan">
      <formula>0.05</formula>
    </cfRule>
  </conditionalFormatting>
  <conditionalFormatting sqref="AR447">
    <cfRule type="cellIs" dxfId="14017" priority="24012" operator="greaterThan">
      <formula>0.05</formula>
    </cfRule>
  </conditionalFormatting>
  <conditionalFormatting sqref="AR250">
    <cfRule type="cellIs" dxfId="14016" priority="24057" operator="greaterThan">
      <formula>0.05</formula>
    </cfRule>
  </conditionalFormatting>
  <conditionalFormatting sqref="AR264">
    <cfRule type="cellIs" dxfId="14015" priority="24052" operator="greaterThan">
      <formula>0.05</formula>
    </cfRule>
  </conditionalFormatting>
  <conditionalFormatting sqref="AR267">
    <cfRule type="cellIs" dxfId="14014" priority="24047" operator="greaterThan">
      <formula>0.05</formula>
    </cfRule>
  </conditionalFormatting>
  <conditionalFormatting sqref="AR274">
    <cfRule type="cellIs" dxfId="14013" priority="24037" operator="greaterThan">
      <formula>0.05</formula>
    </cfRule>
  </conditionalFormatting>
  <conditionalFormatting sqref="AR430">
    <cfRule type="cellIs" dxfId="14012" priority="24032" operator="greaterThan">
      <formula>0.05</formula>
    </cfRule>
  </conditionalFormatting>
  <conditionalFormatting sqref="AR440">
    <cfRule type="cellIs" dxfId="14011" priority="24017" operator="greaterThan">
      <formula>0.05</formula>
    </cfRule>
  </conditionalFormatting>
  <conditionalFormatting sqref="AR437">
    <cfRule type="cellIs" dxfId="14010" priority="24022" operator="greaterThan">
      <formula>0.05</formula>
    </cfRule>
  </conditionalFormatting>
  <conditionalFormatting sqref="AR448">
    <cfRule type="cellIs" dxfId="14009" priority="24007" operator="greaterThan">
      <formula>0.05</formula>
    </cfRule>
  </conditionalFormatting>
  <conditionalFormatting sqref="AR450">
    <cfRule type="cellIs" dxfId="14008" priority="24002" operator="greaterThan">
      <formula>0.05</formula>
    </cfRule>
  </conditionalFormatting>
  <conditionalFormatting sqref="AR454">
    <cfRule type="cellIs" dxfId="14007" priority="23997" operator="greaterThan">
      <formula>0.05</formula>
    </cfRule>
  </conditionalFormatting>
  <conditionalFormatting sqref="AR459">
    <cfRule type="cellIs" dxfId="14006" priority="23977" operator="greaterThan">
      <formula>0.05</formula>
    </cfRule>
  </conditionalFormatting>
  <conditionalFormatting sqref="AR13">
    <cfRule type="cellIs" dxfId="14005" priority="23972" operator="greaterThan">
      <formula>0.05</formula>
    </cfRule>
  </conditionalFormatting>
  <conditionalFormatting sqref="AR17">
    <cfRule type="cellIs" dxfId="14004" priority="23612" operator="greaterThan">
      <formula>0.05</formula>
    </cfRule>
  </conditionalFormatting>
  <conditionalFormatting sqref="AR20">
    <cfRule type="cellIs" dxfId="14003" priority="23967" operator="greaterThan">
      <formula>0.05</formula>
    </cfRule>
  </conditionalFormatting>
  <conditionalFormatting sqref="AR47">
    <cfRule type="cellIs" dxfId="14002" priority="23962" operator="greaterThan">
      <formula>0.05</formula>
    </cfRule>
  </conditionalFormatting>
  <conditionalFormatting sqref="AR70:AX70">
    <cfRule type="dataBar" priority="23958">
      <dataBar>
        <cfvo type="min"/>
        <cfvo type="max"/>
        <color rgb="FF638EC6"/>
      </dataBar>
      <extLst>
        <ext xmlns:x14="http://schemas.microsoft.com/office/spreadsheetml/2009/9/main" uri="{B025F937-C7B1-47D3-B67F-A62EFF666E3E}">
          <x14:id>{39033681-70C4-4FA9-964C-57764CC24651}</x14:id>
        </ext>
      </extLst>
    </cfRule>
  </conditionalFormatting>
  <conditionalFormatting sqref="AR83:AX83">
    <cfRule type="dataBar" priority="23954">
      <dataBar>
        <cfvo type="min"/>
        <cfvo type="max"/>
        <color rgb="FF638EC6"/>
      </dataBar>
      <extLst>
        <ext xmlns:x14="http://schemas.microsoft.com/office/spreadsheetml/2009/9/main" uri="{B025F937-C7B1-47D3-B67F-A62EFF666E3E}">
          <x14:id>{ABA3CA02-9A6C-4E80-B0F7-192B6DD03237}</x14:id>
        </ext>
      </extLst>
    </cfRule>
  </conditionalFormatting>
  <conditionalFormatting sqref="AR64">
    <cfRule type="cellIs" dxfId="14001" priority="23949" operator="greaterThan">
      <formula>0.05</formula>
    </cfRule>
  </conditionalFormatting>
  <conditionalFormatting sqref="AR72">
    <cfRule type="cellIs" dxfId="14000" priority="23944" operator="greaterThan">
      <formula>0.05</formula>
    </cfRule>
  </conditionalFormatting>
  <conditionalFormatting sqref="AR74">
    <cfRule type="cellIs" dxfId="13999" priority="23939" operator="greaterThan">
      <formula>0.05</formula>
    </cfRule>
  </conditionalFormatting>
  <conditionalFormatting sqref="AR76">
    <cfRule type="cellIs" dxfId="13998" priority="23934" operator="greaterThan">
      <formula>0.05</formula>
    </cfRule>
  </conditionalFormatting>
  <conditionalFormatting sqref="AR80">
    <cfRule type="cellIs" dxfId="13997" priority="23929" operator="greaterThan">
      <formula>0.05</formula>
    </cfRule>
  </conditionalFormatting>
  <conditionalFormatting sqref="AR81">
    <cfRule type="cellIs" dxfId="13996" priority="23924" operator="greaterThan">
      <formula>0.05</formula>
    </cfRule>
  </conditionalFormatting>
  <conditionalFormatting sqref="AR82">
    <cfRule type="cellIs" dxfId="13995" priority="23919" operator="greaterThan">
      <formula>0.05</formula>
    </cfRule>
  </conditionalFormatting>
  <conditionalFormatting sqref="AR86">
    <cfRule type="cellIs" dxfId="13994" priority="23914" operator="greaterThan">
      <formula>0.05</formula>
    </cfRule>
  </conditionalFormatting>
  <conditionalFormatting sqref="AR87">
    <cfRule type="cellIs" dxfId="13993" priority="23909" operator="greaterThan">
      <formula>0.05</formula>
    </cfRule>
  </conditionalFormatting>
  <conditionalFormatting sqref="AR88">
    <cfRule type="cellIs" dxfId="13992" priority="23904" operator="greaterThan">
      <formula>0.05</formula>
    </cfRule>
  </conditionalFormatting>
  <conditionalFormatting sqref="AR89">
    <cfRule type="cellIs" dxfId="13991" priority="23899" operator="greaterThan">
      <formula>0.05</formula>
    </cfRule>
  </conditionalFormatting>
  <conditionalFormatting sqref="AR91">
    <cfRule type="cellIs" dxfId="13990" priority="23894" operator="greaterThan">
      <formula>0.05</formula>
    </cfRule>
  </conditionalFormatting>
  <conditionalFormatting sqref="AR92">
    <cfRule type="cellIs" dxfId="13989" priority="23889" operator="greaterThan">
      <formula>0.05</formula>
    </cfRule>
  </conditionalFormatting>
  <conditionalFormatting sqref="AR94">
    <cfRule type="cellIs" dxfId="13988" priority="23884" operator="greaterThan">
      <formula>0.05</formula>
    </cfRule>
  </conditionalFormatting>
  <conditionalFormatting sqref="AR97">
    <cfRule type="cellIs" dxfId="13987" priority="23879" operator="greaterThan">
      <formula>0.05</formula>
    </cfRule>
  </conditionalFormatting>
  <conditionalFormatting sqref="AR96">
    <cfRule type="cellIs" dxfId="13986" priority="23874" operator="greaterThan">
      <formula>0.05</formula>
    </cfRule>
  </conditionalFormatting>
  <conditionalFormatting sqref="AR101">
    <cfRule type="cellIs" dxfId="13985" priority="23869" operator="greaterThan">
      <formula>0.05</formula>
    </cfRule>
  </conditionalFormatting>
  <conditionalFormatting sqref="AR108">
    <cfRule type="cellIs" dxfId="13984" priority="23864" operator="greaterThan">
      <formula>0.05</formula>
    </cfRule>
  </conditionalFormatting>
  <conditionalFormatting sqref="AR109">
    <cfRule type="cellIs" dxfId="13983" priority="23859" operator="greaterThan">
      <formula>0.05</formula>
    </cfRule>
  </conditionalFormatting>
  <conditionalFormatting sqref="AR110">
    <cfRule type="cellIs" dxfId="13982" priority="23854" operator="greaterThan">
      <formula>0.05</formula>
    </cfRule>
  </conditionalFormatting>
  <conditionalFormatting sqref="AR111">
    <cfRule type="cellIs" dxfId="13981" priority="23849" operator="greaterThan">
      <formula>0.05</formula>
    </cfRule>
  </conditionalFormatting>
  <conditionalFormatting sqref="AR121:AR123">
    <cfRule type="cellIs" dxfId="13980" priority="23844" operator="greaterThan">
      <formula>0.05</formula>
    </cfRule>
  </conditionalFormatting>
  <conditionalFormatting sqref="AR130">
    <cfRule type="cellIs" dxfId="13979" priority="23839" operator="greaterThan">
      <formula>0.05</formula>
    </cfRule>
  </conditionalFormatting>
  <conditionalFormatting sqref="AR136:AR137">
    <cfRule type="cellIs" dxfId="13978" priority="23834" operator="greaterThan">
      <formula>0.05</formula>
    </cfRule>
  </conditionalFormatting>
  <conditionalFormatting sqref="AR143">
    <cfRule type="cellIs" dxfId="13977" priority="23829" operator="greaterThan">
      <formula>0.05</formula>
    </cfRule>
  </conditionalFormatting>
  <conditionalFormatting sqref="AR153:AR154">
    <cfRule type="cellIs" dxfId="13976" priority="23824" operator="greaterThan">
      <formula>0.05</formula>
    </cfRule>
  </conditionalFormatting>
  <conditionalFormatting sqref="AR160">
    <cfRule type="cellIs" dxfId="13975" priority="23819" operator="greaterThan">
      <formula>0.05</formula>
    </cfRule>
  </conditionalFormatting>
  <conditionalFormatting sqref="AR174">
    <cfRule type="cellIs" dxfId="13974" priority="23814" operator="greaterThan">
      <formula>0.05</formula>
    </cfRule>
  </conditionalFormatting>
  <conditionalFormatting sqref="AR179:AR180">
    <cfRule type="cellIs" dxfId="13973" priority="23809" operator="greaterThan">
      <formula>0.05</formula>
    </cfRule>
  </conditionalFormatting>
  <conditionalFormatting sqref="AR30">
    <cfRule type="cellIs" dxfId="13972" priority="23799" operator="greaterThan">
      <formula>0.05</formula>
    </cfRule>
  </conditionalFormatting>
  <conditionalFormatting sqref="AR31">
    <cfRule type="cellIs" dxfId="13971" priority="23794" operator="greaterThan">
      <formula>0.05</formula>
    </cfRule>
  </conditionalFormatting>
  <conditionalFormatting sqref="AR39">
    <cfRule type="cellIs" dxfId="13970" priority="23789" operator="greaterThan">
      <formula>0.05</formula>
    </cfRule>
  </conditionalFormatting>
  <conditionalFormatting sqref="AR139">
    <cfRule type="cellIs" dxfId="13969" priority="23784" operator="greaterThan">
      <formula>0.05</formula>
    </cfRule>
  </conditionalFormatting>
  <conditionalFormatting sqref="AR162">
    <cfRule type="cellIs" dxfId="13968" priority="23779" operator="greaterThan">
      <formula>0.05</formula>
    </cfRule>
  </conditionalFormatting>
  <conditionalFormatting sqref="AR163">
    <cfRule type="cellIs" dxfId="13967" priority="23774" operator="greaterThan">
      <formula>0.05</formula>
    </cfRule>
  </conditionalFormatting>
  <conditionalFormatting sqref="AR382">
    <cfRule type="cellIs" dxfId="13966" priority="23769" operator="greaterThan">
      <formula>0.05</formula>
    </cfRule>
  </conditionalFormatting>
  <conditionalFormatting sqref="AR393">
    <cfRule type="cellIs" dxfId="13965" priority="23764" operator="greaterThan">
      <formula>0.05</formula>
    </cfRule>
  </conditionalFormatting>
  <conditionalFormatting sqref="AR360">
    <cfRule type="cellIs" dxfId="13964" priority="23759" operator="greaterThan">
      <formula>0.05</formula>
    </cfRule>
  </conditionalFormatting>
  <conditionalFormatting sqref="AR115:AR116">
    <cfRule type="cellIs" dxfId="13963" priority="23753" operator="greaterThan">
      <formula>0.05</formula>
    </cfRule>
  </conditionalFormatting>
  <conditionalFormatting sqref="AR188">
    <cfRule type="cellIs" dxfId="13962" priority="23748" operator="greaterThan">
      <formula>0.05</formula>
    </cfRule>
  </conditionalFormatting>
  <conditionalFormatting sqref="AR209">
    <cfRule type="cellIs" dxfId="13961" priority="23743" operator="greaterThan">
      <formula>0.05</formula>
    </cfRule>
  </conditionalFormatting>
  <conditionalFormatting sqref="AR220">
    <cfRule type="cellIs" dxfId="13960" priority="23738" operator="greaterThan">
      <formula>0.05</formula>
    </cfRule>
  </conditionalFormatting>
  <conditionalFormatting sqref="AR231">
    <cfRule type="cellIs" dxfId="13959" priority="23733" operator="greaterThan">
      <formula>0.05</formula>
    </cfRule>
  </conditionalFormatting>
  <conditionalFormatting sqref="AR269">
    <cfRule type="cellIs" dxfId="13958" priority="23728" operator="greaterThan">
      <formula>0.05</formula>
    </cfRule>
  </conditionalFormatting>
  <conditionalFormatting sqref="AR276">
    <cfRule type="cellIs" dxfId="13957" priority="23723" operator="greaterThan">
      <formula>0.05</formula>
    </cfRule>
  </conditionalFormatting>
  <conditionalFormatting sqref="AR401:AX401">
    <cfRule type="dataBar" priority="23719">
      <dataBar>
        <cfvo type="min"/>
        <cfvo type="max"/>
        <color rgb="FF638EC6"/>
      </dataBar>
      <extLst>
        <ext xmlns:x14="http://schemas.microsoft.com/office/spreadsheetml/2009/9/main" uri="{B025F937-C7B1-47D3-B67F-A62EFF666E3E}">
          <x14:id>{E9B831FC-1F6E-4BB6-8C75-5CF5CC393E42}</x14:id>
        </ext>
      </extLst>
    </cfRule>
  </conditionalFormatting>
  <conditionalFormatting sqref="AR404:AX404">
    <cfRule type="dataBar" priority="23714">
      <dataBar>
        <cfvo type="min"/>
        <cfvo type="max"/>
        <color rgb="FF638EC6"/>
      </dataBar>
      <extLst>
        <ext xmlns:x14="http://schemas.microsoft.com/office/spreadsheetml/2009/9/main" uri="{B025F937-C7B1-47D3-B67F-A62EFF666E3E}">
          <x14:id>{47EC8D50-7572-4995-8A77-012A4A96ED6D}</x14:id>
        </ext>
      </extLst>
    </cfRule>
  </conditionalFormatting>
  <conditionalFormatting sqref="AR414:AX414">
    <cfRule type="dataBar" priority="23709">
      <dataBar>
        <cfvo type="min"/>
        <cfvo type="max"/>
        <color rgb="FF638EC6"/>
      </dataBar>
      <extLst>
        <ext xmlns:x14="http://schemas.microsoft.com/office/spreadsheetml/2009/9/main" uri="{B025F937-C7B1-47D3-B67F-A62EFF666E3E}">
          <x14:id>{9AB2BDD5-497D-48AF-A2E1-E1D707C00032}</x14:id>
        </ext>
      </extLst>
    </cfRule>
  </conditionalFormatting>
  <conditionalFormatting sqref="AR416:AX416">
    <cfRule type="dataBar" priority="23704">
      <dataBar>
        <cfvo type="min"/>
        <cfvo type="max"/>
        <color rgb="FF638EC6"/>
      </dataBar>
      <extLst>
        <ext xmlns:x14="http://schemas.microsoft.com/office/spreadsheetml/2009/9/main" uri="{B025F937-C7B1-47D3-B67F-A62EFF666E3E}">
          <x14:id>{EB56EE26-A7E5-4F96-A963-91CEB24FBDF6}</x14:id>
        </ext>
      </extLst>
    </cfRule>
  </conditionalFormatting>
  <conditionalFormatting sqref="AR419:AX419">
    <cfRule type="dataBar" priority="23699">
      <dataBar>
        <cfvo type="min"/>
        <cfvo type="max"/>
        <color rgb="FF638EC6"/>
      </dataBar>
      <extLst>
        <ext xmlns:x14="http://schemas.microsoft.com/office/spreadsheetml/2009/9/main" uri="{B025F937-C7B1-47D3-B67F-A62EFF666E3E}">
          <x14:id>{70E2FF74-236E-4AB7-9B2E-49A5FF844291}</x14:id>
        </ext>
      </extLst>
    </cfRule>
  </conditionalFormatting>
  <conditionalFormatting sqref="AR422:AX423">
    <cfRule type="dataBar" priority="23694">
      <dataBar>
        <cfvo type="min"/>
        <cfvo type="max"/>
        <color rgb="FF638EC6"/>
      </dataBar>
      <extLst>
        <ext xmlns:x14="http://schemas.microsoft.com/office/spreadsheetml/2009/9/main" uri="{B025F937-C7B1-47D3-B67F-A62EFF666E3E}">
          <x14:id>{32A0B714-EB1A-4B3E-B163-8FE77F0C749F}</x14:id>
        </ext>
      </extLst>
    </cfRule>
  </conditionalFormatting>
  <conditionalFormatting sqref="AR428:AT428 AW428:AX428">
    <cfRule type="dataBar" priority="23689">
      <dataBar>
        <cfvo type="min"/>
        <cfvo type="max"/>
        <color rgb="FF638EC6"/>
      </dataBar>
      <extLst>
        <ext xmlns:x14="http://schemas.microsoft.com/office/spreadsheetml/2009/9/main" uri="{B025F937-C7B1-47D3-B67F-A62EFF666E3E}">
          <x14:id>{1C065A05-7B8E-4D63-83F0-22825E02FFE5}</x14:id>
        </ext>
      </extLst>
    </cfRule>
  </conditionalFormatting>
  <conditionalFormatting sqref="AR435:AT435 AW435:AX435">
    <cfRule type="dataBar" priority="23684">
      <dataBar>
        <cfvo type="min"/>
        <cfvo type="max"/>
        <color rgb="FF638EC6"/>
      </dataBar>
      <extLst>
        <ext xmlns:x14="http://schemas.microsoft.com/office/spreadsheetml/2009/9/main" uri="{B025F937-C7B1-47D3-B67F-A62EFF666E3E}">
          <x14:id>{18FA2739-4CEC-44E2-BB0B-4932D8B648F4}</x14:id>
        </ext>
      </extLst>
    </cfRule>
  </conditionalFormatting>
  <conditionalFormatting sqref="AR462">
    <cfRule type="cellIs" dxfId="13956" priority="23682" operator="greaterThan">
      <formula>0.05</formula>
    </cfRule>
  </conditionalFormatting>
  <conditionalFormatting sqref="AR353:AX353">
    <cfRule type="dataBar" priority="23674">
      <dataBar>
        <cfvo type="min"/>
        <cfvo type="max"/>
        <color rgb="FF638EC6"/>
      </dataBar>
      <extLst>
        <ext xmlns:x14="http://schemas.microsoft.com/office/spreadsheetml/2009/9/main" uri="{B025F937-C7B1-47D3-B67F-A62EFF666E3E}">
          <x14:id>{60904556-95BC-46EE-A856-93AABDA8A14C}</x14:id>
        </ext>
      </extLst>
    </cfRule>
  </conditionalFormatting>
  <conditionalFormatting sqref="AR347:AX347">
    <cfRule type="dataBar" priority="23669">
      <dataBar>
        <cfvo type="min"/>
        <cfvo type="max"/>
        <color rgb="FF638EC6"/>
      </dataBar>
      <extLst>
        <ext xmlns:x14="http://schemas.microsoft.com/office/spreadsheetml/2009/9/main" uri="{B025F937-C7B1-47D3-B67F-A62EFF666E3E}">
          <x14:id>{A0817844-028C-411E-A93E-43AD45EE48C9}</x14:id>
        </ext>
      </extLst>
    </cfRule>
  </conditionalFormatting>
  <conditionalFormatting sqref="AR333:AX335">
    <cfRule type="dataBar" priority="23664">
      <dataBar>
        <cfvo type="min"/>
        <cfvo type="max"/>
        <color rgb="FF638EC6"/>
      </dataBar>
      <extLst>
        <ext xmlns:x14="http://schemas.microsoft.com/office/spreadsheetml/2009/9/main" uri="{B025F937-C7B1-47D3-B67F-A62EFF666E3E}">
          <x14:id>{B59B705C-C12E-4B0A-994A-F4F40E65A675}</x14:id>
        </ext>
      </extLst>
    </cfRule>
  </conditionalFormatting>
  <conditionalFormatting sqref="AR249:AX249">
    <cfRule type="dataBar" priority="23659">
      <dataBar>
        <cfvo type="min"/>
        <cfvo type="max"/>
        <color rgb="FF638EC6"/>
      </dataBar>
      <extLst>
        <ext xmlns:x14="http://schemas.microsoft.com/office/spreadsheetml/2009/9/main" uri="{B025F937-C7B1-47D3-B67F-A62EFF666E3E}">
          <x14:id>{90435752-1135-4484-8D81-A3015C45FB1F}</x14:id>
        </ext>
      </extLst>
    </cfRule>
  </conditionalFormatting>
  <conditionalFormatting sqref="AT258:AX258">
    <cfRule type="dataBar" priority="23654">
      <dataBar>
        <cfvo type="min"/>
        <cfvo type="max"/>
        <color rgb="FF638EC6"/>
      </dataBar>
      <extLst>
        <ext xmlns:x14="http://schemas.microsoft.com/office/spreadsheetml/2009/9/main" uri="{B025F937-C7B1-47D3-B67F-A62EFF666E3E}">
          <x14:id>{68A65F71-FB48-45D0-97CC-42C22B37C628}</x14:id>
        </ext>
      </extLst>
    </cfRule>
  </conditionalFormatting>
  <conditionalFormatting sqref="AR238:AX238">
    <cfRule type="dataBar" priority="23649">
      <dataBar>
        <cfvo type="min"/>
        <cfvo type="max"/>
        <color rgb="FF638EC6"/>
      </dataBar>
      <extLst>
        <ext xmlns:x14="http://schemas.microsoft.com/office/spreadsheetml/2009/9/main" uri="{B025F937-C7B1-47D3-B67F-A62EFF666E3E}">
          <x14:id>{23F23067-0BC0-4CEE-A9DA-C4584350641D}</x14:id>
        </ext>
      </extLst>
    </cfRule>
  </conditionalFormatting>
  <conditionalFormatting sqref="AR233:AX233">
    <cfRule type="dataBar" priority="23644">
      <dataBar>
        <cfvo type="min"/>
        <cfvo type="max"/>
        <color rgb="FF638EC6"/>
      </dataBar>
      <extLst>
        <ext xmlns:x14="http://schemas.microsoft.com/office/spreadsheetml/2009/9/main" uri="{B025F937-C7B1-47D3-B67F-A62EFF666E3E}">
          <x14:id>{DC56EAD4-E95C-4356-B2A1-49F89E60AC80}</x14:id>
        </ext>
      </extLst>
    </cfRule>
  </conditionalFormatting>
  <conditionalFormatting sqref="AR189">
    <cfRule type="cellIs" dxfId="13955" priority="23642" operator="greaterThan">
      <formula>0.05</formula>
    </cfRule>
  </conditionalFormatting>
  <conditionalFormatting sqref="AR192">
    <cfRule type="cellIs" dxfId="13954" priority="23637" operator="greaterThan">
      <formula>0.05</formula>
    </cfRule>
  </conditionalFormatting>
  <conditionalFormatting sqref="AR196">
    <cfRule type="cellIs" dxfId="13953" priority="23632" operator="greaterThan">
      <formula>0.05</formula>
    </cfRule>
  </conditionalFormatting>
  <conditionalFormatting sqref="AR171">
    <cfRule type="cellIs" dxfId="13952" priority="23627" operator="greaterThan">
      <formula>0.05</formula>
    </cfRule>
  </conditionalFormatting>
  <conditionalFormatting sqref="AR36">
    <cfRule type="cellIs" dxfId="13951" priority="23622" operator="greaterThan">
      <formula>0.05</formula>
    </cfRule>
  </conditionalFormatting>
  <conditionalFormatting sqref="AR37">
    <cfRule type="cellIs" dxfId="13950" priority="23617" operator="greaterThan">
      <formula>0.05</formula>
    </cfRule>
  </conditionalFormatting>
  <conditionalFormatting sqref="AR263">
    <cfRule type="cellIs" dxfId="13949" priority="23607" operator="greaterThan">
      <formula>0.05</formula>
    </cfRule>
  </conditionalFormatting>
  <conditionalFormatting sqref="AF571:AG579 AF900:AG906 AF885:AG896 AF721:AG816 AF613:AG628 AF584:AG593 AF507:AG565 AF630:AG630 AF632:AG644 AF646:AG646 AF656:AG656 AF648:AG653 AF666:AG719 AF658:AG664 AF818:AG845 AF847:AG881 AF3:AG504 AF596:AG611 AF908:AG1048576">
    <cfRule type="dataBar" priority="23600">
      <dataBar>
        <cfvo type="num" val="0"/>
        <cfvo type="num" val="1"/>
        <color rgb="FF638EC6"/>
      </dataBar>
      <extLst>
        <ext xmlns:x14="http://schemas.microsoft.com/office/spreadsheetml/2009/9/main" uri="{B025F937-C7B1-47D3-B67F-A62EFF666E3E}">
          <x14:id>{63FEE0D2-83CD-4177-9F53-B459CB3185B6}</x14:id>
        </ext>
      </extLst>
    </cfRule>
  </conditionalFormatting>
  <conditionalFormatting sqref="AZ558:BH565 AY900:AY906 AY885:AY896 AY721:AY816 AY613:AY628 AY583:AY593 AY507:AY565 AY630 AY632:AY644 AY646 AY656 AY648:AY653 AY666:AY719 AY658:AY664 AY818:AY845 AY847:AY881 AY4:AY504 AY596:AY611 AY908:AY1048576">
    <cfRule type="expression" dxfId="13948" priority="22839">
      <formula>AY4&gt;0</formula>
    </cfRule>
    <cfRule type="expression" dxfId="13947" priority="22840">
      <formula>AY4&lt;0</formula>
    </cfRule>
  </conditionalFormatting>
  <conditionalFormatting sqref="AZ558:BH565 AY900:AY906 AY885:AY896 AY721:AY816 AY613:AY628 AY583:AY593 AY507:AY565 AY630 AY632:AY644 AY646 AY656 AY648:AY653 AY666:AY719 AY658:AY664 AY818:AY845 AY847:AY881 AY3:AY504 AY596:AY611 AY908:AY1048576">
    <cfRule type="expression" priority="22838" stopIfTrue="1">
      <formula>NOT(ISNUMBER(AY3))</formula>
    </cfRule>
  </conditionalFormatting>
  <conditionalFormatting sqref="AO101:AO183 AO185:AO432 AO434:AO455 AP565:AX565 AO571:AO579 AO900:AO906 AO885:AO896 AO721:AO816 AO613:AO628 AO584:AO593 AO507:AO565 AO630 AO632:AO644 AO646 AO656 AO648:AO653 AO666:AO719 AO658:AO664 AO818:AO845 AO847:AO881 AO459:AO504 AO4:AO99 AO596:AO611 AO908:AO1048576">
    <cfRule type="expression" priority="22835" stopIfTrue="1">
      <formula>NOT(ISNUMBER(AO4))</formula>
    </cfRule>
    <cfRule type="cellIs" dxfId="13946" priority="22836" operator="lessThan">
      <formula>0</formula>
    </cfRule>
    <cfRule type="cellIs" dxfId="13945" priority="26410" operator="greaterThan">
      <formula>0</formula>
    </cfRule>
  </conditionalFormatting>
  <conditionalFormatting sqref="AP101:AQ183 AP185:AQ432 AP434:AQ455 AP571:AQ579 AP900:AQ906 AP885:AQ896 AP721:AQ816 AP613:AQ628 AP584:AQ593 AP507:AQ564 AP630:AQ630 AP632:AQ644 AP646:AQ646 AP656:AQ656 AP648:AQ653 AP666:AQ719 AP658:AQ664 AP818:AQ845 AP847:AQ881 AP459:AQ504 AP3:AQ99 AP596:AQ611 AP908:AQ1048576">
    <cfRule type="dataBar" priority="22833">
      <dataBar>
        <cfvo type="num" val="0"/>
        <cfvo type="num" val="1"/>
        <color theme="5" tint="0.39997558519241921"/>
      </dataBar>
      <extLst>
        <ext xmlns:x14="http://schemas.microsoft.com/office/spreadsheetml/2009/9/main" uri="{B025F937-C7B1-47D3-B67F-A62EFF666E3E}">
          <x14:id>{B124280F-945C-4415-AF36-3A09E4581D54}</x14:id>
        </ext>
      </extLst>
    </cfRule>
  </conditionalFormatting>
  <conditionalFormatting sqref="AE571:AE579 AE900:AE906 AE885:AE896 AE721:AE816 AE613:AE628 AE584:AE593 AE507:AE565 AE630 AE632:AE644 AE646 AE656 AE648:AE653 AE666:AE719 AE658:AE664 AE818:AE845 AE847:AE881 AE2:AE504 AE596:AE611 AE908:AE1048576">
    <cfRule type="expression" priority="22830" stopIfTrue="1">
      <formula>NOT(ISNUMBER(AE2))</formula>
    </cfRule>
    <cfRule type="cellIs" dxfId="13944" priority="22831" operator="lessThan">
      <formula>0</formula>
    </cfRule>
    <cfRule type="cellIs" dxfId="13943" priority="22832" operator="greaterThan">
      <formula>0</formula>
    </cfRule>
  </conditionalFormatting>
  <conditionalFormatting sqref="AZ900:BA906 AZ885:BA896 AZ721:BA816 AZ613:BA628 AZ583:BA593 AZ507:BA557 AZ630:BA630 AZ632:BA644 AZ646:BA646 AZ656:BA656 AZ648:BA653 AZ666:BA719 AZ658:BA664 AZ818:BA845 AZ847:BA881 AZ3:BA504 AZ596:BA611 AZ908:BA1048576">
    <cfRule type="dataBar" priority="22828">
      <dataBar>
        <cfvo type="num" val="0"/>
        <cfvo type="num" val="1"/>
        <color rgb="FF63C384"/>
      </dataBar>
      <extLst>
        <ext xmlns:x14="http://schemas.microsoft.com/office/spreadsheetml/2009/9/main" uri="{B025F937-C7B1-47D3-B67F-A62EFF666E3E}">
          <x14:id>{A5ABF352-9B93-435D-9442-CDC3C48201A1}</x14:id>
        </ext>
      </extLst>
    </cfRule>
  </conditionalFormatting>
  <conditionalFormatting sqref="CN62:CN127 CN129:CN415">
    <cfRule type="containsBlanks" priority="22824" stopIfTrue="1">
      <formula>LEN(TRIM(CN62))=0</formula>
    </cfRule>
    <cfRule type="cellIs" dxfId="13942" priority="22825" operator="lessThan">
      <formula>0.05</formula>
    </cfRule>
  </conditionalFormatting>
  <conditionalFormatting sqref="CO62:CQ127 CO129:CQ415">
    <cfRule type="containsBlanks" priority="22822" stopIfTrue="1">
      <formula>LEN(TRIM(CO62))=0</formula>
    </cfRule>
    <cfRule type="cellIs" dxfId="13941" priority="22823" operator="lessThan">
      <formula>0.05</formula>
    </cfRule>
  </conditionalFormatting>
  <conditionalFormatting sqref="CV62:CV63 CV130:CV132 CV3:CV11 CV21:CV46 CV48:CV60 CV65:CV68 CV71:CV72 CV76:CV78 CV82 CV84 CV89:CV90 CV93:CV94 CV96:CV99 CV101:CV107 CV111:CV119 CV123:CV127 CV135:CV145 CV148:CV149 CV151:CV157 CV160:CV171 CV173:CV177 CV180:CV183 CV185:CV287 CV291:CV298 CV300:CV308 CV311:CV337 CV340:CV350 CV353:CV356 CV359:CV366 CV369:CV372 CV374:CV377 CV380:CV384 CV388:CV393 CV396 CV398:CV405 CV408:CV409 CV412:CV415">
    <cfRule type="containsBlanks" priority="22816" stopIfTrue="1">
      <formula>LEN(TRIM(CV3))=0</formula>
    </cfRule>
    <cfRule type="cellIs" dxfId="13940" priority="22817" operator="lessThan">
      <formula>0.05</formula>
    </cfRule>
  </conditionalFormatting>
  <conditionalFormatting sqref="CW62:CY63 CW130:CY132 CX12:CY12 CW21:CY46 CX20:CY20 CW48:CY60 CX47:CY47 CW65:CY68 CX64:CY64 CW71:CY72 CX69:CY70 CW76:CY78 CX73:CY75 CW82:CY82 CX79:CY81 CW84:CY84 CX83:CY83 CW89:CY90 CX85:CY88 CW93:CY94 CX91:CY92 CW96:CY99 CX95:CY95 CW101:CY107 CX100:CY100 CW111:CY119 CX108:CY110 CW123:CY127 CX120:CY122 CX129:CY129 CW135:CY145 CX133:CY134 CW148:CY149 CX146:CY147 CW151:CY157 CX150:CY150 CW160:CY171 CX158:CY159 CW173:CY177 CX172:CY172 CW180:CY183 CX178:CY179 CW185:CY287 CX184:CY184 CW291:CY298 CX288:CY290 CW300:CY308 CX299:CY299 CW311:CY337 CX309:CY310 CW340:CY350 CX338:CY339 CW353:CY356 CX351:CY352 CW359:CY366 CX357:CY358 CW369:CY372 CX367:CY368 CW374:CY377 CX373:CY373 CW380:CY384 CX378:CY379 CW388:CY393 CX385:CY387 CW396:CY396 CX394:CY395 CW398:CY405 CX397:CY397 CW408:CY409 CX406:CY407 CW412:CY415 CX410:CY411 CW3:CY11">
    <cfRule type="containsBlanks" priority="22814" stopIfTrue="1">
      <formula>LEN(TRIM(CW3))=0</formula>
    </cfRule>
    <cfRule type="cellIs" dxfId="13939" priority="22815" operator="lessThan">
      <formula>0.05</formula>
    </cfRule>
  </conditionalFormatting>
  <conditionalFormatting sqref="BO566:BO570 BP885:BP896 BP633:BP644 BP900:BP906 BP659:BP664 BP818:BP845 BP666:BP816 BP847:BP881 BP3:BP628 BP908:BP1048576">
    <cfRule type="expression" priority="22788" stopIfTrue="1">
      <formula>NOT(ISNUMBER(BO3))</formula>
    </cfRule>
    <cfRule type="expression" dxfId="13938" priority="22802">
      <formula>AND(ISNUMBER(CM3),CM3 &lt;0.05,BO3&lt;0)</formula>
    </cfRule>
    <cfRule type="expression" dxfId="13937" priority="22804">
      <formula>AND(ISNUMBER(CM3),CM3 &lt;0.05,BO3&gt;=0)</formula>
    </cfRule>
    <cfRule type="cellIs" dxfId="13936" priority="22805" operator="greaterThan">
      <formula>0</formula>
    </cfRule>
  </conditionalFormatting>
  <conditionalFormatting sqref="BI900:BI906 BI2:BI644 BI885:BI896 BI646:BI664 BI818:BI845 BI666:BI816 BI847:BI881 BI908:BI1048576">
    <cfRule type="colorScale" priority="22803">
      <colorScale>
        <cfvo type="min"/>
        <cfvo type="percentile" val="50"/>
        <cfvo type="max"/>
        <color rgb="FF63BE7B"/>
        <color rgb="FFFFEB84"/>
        <color rgb="FFF8696B"/>
      </colorScale>
    </cfRule>
  </conditionalFormatting>
  <conditionalFormatting sqref="BQ885:BQ896 BQ633:BQ644 BQ900:BQ906 BQ659:BQ664 BQ818:BQ845 BQ666:BQ816 BQ847:BQ881 BQ3:BQ628 BQ908:BQ1048576">
    <cfRule type="expression" priority="22787" stopIfTrue="1">
      <formula>NOT(ISNUMBER(BQ3))</formula>
    </cfRule>
    <cfRule type="expression" dxfId="13935" priority="22800">
      <formula>AND(ISNUMBER(CO3),CO3 &lt;0.05,BQ3&lt;1)</formula>
    </cfRule>
    <cfRule type="expression" dxfId="13934" priority="22801">
      <formula>AND(ISNUMBER(CO3),CO3 &lt;0.05,BQ3&gt;=1)</formula>
    </cfRule>
    <cfRule type="cellIs" dxfId="13933" priority="22821" operator="greaterThan">
      <formula>1</formula>
    </cfRule>
  </conditionalFormatting>
  <conditionalFormatting sqref="BN885:BN896 BN632:BN644 BN900:BN906 BN658:BN664 BN818:BN845 BN666:BN816 BN847:BN881 BN3:BN628 BN908:BN1048576">
    <cfRule type="expression" priority="22789" stopIfTrue="1">
      <formula>NOT(ISNUMBER(BN3))</formula>
    </cfRule>
    <cfRule type="cellIs" dxfId="13932" priority="22797" operator="greaterThan">
      <formula>1</formula>
    </cfRule>
    <cfRule type="expression" dxfId="13931" priority="22798">
      <formula>AND(ISNUMBER(CG3),CG3 &lt;0.05,BN3&lt;1)</formula>
    </cfRule>
    <cfRule type="expression" dxfId="13930" priority="22799">
      <formula>AND(ISNUMBER(CG3),CG3 &lt;0.05,BN3&gt;=1)</formula>
    </cfRule>
  </conditionalFormatting>
  <conditionalFormatting sqref="BM885:BM896 BM632:BM644 BM900:BM906 BM658:BM664 BM818:BM845 BM666:BM816 BM847:BM881 BM3:BM628 BM908:BM1048576">
    <cfRule type="expression" priority="22790" stopIfTrue="1">
      <formula>NOT(ISNUMBER(BM3))</formula>
    </cfRule>
    <cfRule type="expression" dxfId="13929" priority="22791">
      <formula>AND(ISNUMBER(CF3),CF3 &lt;0.05,BM3&gt;=0)</formula>
    </cfRule>
    <cfRule type="expression" dxfId="13928" priority="22792">
      <formula>AND(ISNUMBER(CF3),CF3 &lt;0.05,BM3&lt;0)</formula>
    </cfRule>
    <cfRule type="cellIs" dxfId="13927" priority="22793" operator="greaterThanOrEqual">
      <formula>0</formula>
    </cfRule>
  </conditionalFormatting>
  <conditionalFormatting sqref="BS885:BS896 BS507:BS579 BS632:BS644 BS900:BS906 BS658:BS664 BS818:BS845 BS666:BS816 BS847:BS881 BS3:BS504 BS583:BS628 BS908:BS1048576">
    <cfRule type="expression" priority="22783" stopIfTrue="1">
      <formula>NOT(ISNUMBER(BS3))</formula>
    </cfRule>
    <cfRule type="expression" dxfId="13926" priority="22784">
      <formula>AND(ISNUMBER(CV3),CV3 &lt;0.05,BS3&lt;0)</formula>
    </cfRule>
    <cfRule type="expression" dxfId="13925" priority="22785">
      <formula>AND(ISNUMBER(CV3),CV3 &lt;0.05,BS3&gt;=0)</formula>
    </cfRule>
    <cfRule type="cellIs" dxfId="13924" priority="22786" operator="greaterThan">
      <formula>0</formula>
    </cfRule>
  </conditionalFormatting>
  <conditionalFormatting sqref="BU3:BV3 BT885:BT896 BT507:BT579 BT632:BT644 BT900:BT906 BT658:BT664 BT818:BT845 BT666:BT816 BT847:BT881 BT3:BT504 BT583:BT628 BT908:BT1048576">
    <cfRule type="expression" priority="22782" stopIfTrue="1">
      <formula>NOT(ISNUMBER(BT3))</formula>
    </cfRule>
    <cfRule type="expression" priority="22794">
      <formula>AND(ISNUMBER(CW3),CW3 &lt;0.05,BT3&lt;1)</formula>
    </cfRule>
    <cfRule type="expression" dxfId="13923" priority="22795">
      <formula>AND(ISNUMBER(CW3),CW3 &lt;0.05,BT3&gt;=1)</formula>
    </cfRule>
    <cfRule type="cellIs" dxfId="13922" priority="22796" operator="greaterThan">
      <formula>1</formula>
    </cfRule>
  </conditionalFormatting>
  <conditionalFormatting sqref="BW69">
    <cfRule type="expression" priority="22771" stopIfTrue="1">
      <formula>NOT(ISNUMBER(BW69))</formula>
    </cfRule>
    <cfRule type="cellIs" dxfId="13921" priority="22772" operator="lessThan">
      <formula>0</formula>
    </cfRule>
    <cfRule type="cellIs" dxfId="13920" priority="22773" operator="greaterThan">
      <formula>0</formula>
    </cfRule>
  </conditionalFormatting>
  <conditionalFormatting sqref="BX69">
    <cfRule type="expression" priority="22768" stopIfTrue="1">
      <formula>NOT(ISNUMBER(BX69))</formula>
    </cfRule>
    <cfRule type="cellIs" dxfId="13919" priority="22769" operator="lessThan">
      <formula>0</formula>
    </cfRule>
    <cfRule type="cellIs" dxfId="13918" priority="22770" operator="greaterThan">
      <formula>0</formula>
    </cfRule>
  </conditionalFormatting>
  <conditionalFormatting sqref="BW70">
    <cfRule type="expression" priority="22765" stopIfTrue="1">
      <formula>NOT(ISNUMBER(BW70))</formula>
    </cfRule>
    <cfRule type="cellIs" dxfId="13917" priority="22766" operator="lessThan">
      <formula>0</formula>
    </cfRule>
    <cfRule type="cellIs" dxfId="13916" priority="22767" operator="greaterThan">
      <formula>0</formula>
    </cfRule>
  </conditionalFormatting>
  <conditionalFormatting sqref="BX70">
    <cfRule type="expression" priority="22762" stopIfTrue="1">
      <formula>NOT(ISNUMBER(BX70))</formula>
    </cfRule>
    <cfRule type="cellIs" dxfId="13915" priority="22763" operator="lessThan">
      <formula>0</formula>
    </cfRule>
    <cfRule type="cellIs" dxfId="13914" priority="22764" operator="greaterThan">
      <formula>0</formula>
    </cfRule>
  </conditionalFormatting>
  <conditionalFormatting sqref="AR100">
    <cfRule type="cellIs" dxfId="13913" priority="22760" operator="greaterThan">
      <formula>0.05</formula>
    </cfRule>
  </conditionalFormatting>
  <conditionalFormatting sqref="AO100">
    <cfRule type="expression" priority="22758" stopIfTrue="1">
      <formula>NOT(ISNUMBER(AO100))</formula>
    </cfRule>
    <cfRule type="cellIs" dxfId="13912" priority="22759" operator="lessThan">
      <formula>0</formula>
    </cfRule>
    <cfRule type="cellIs" dxfId="13911" priority="22761" operator="greaterThan">
      <formula>0</formula>
    </cfRule>
  </conditionalFormatting>
  <conditionalFormatting sqref="AP100:AQ100">
    <cfRule type="dataBar" priority="22757">
      <dataBar>
        <cfvo type="num" val="0"/>
        <cfvo type="num" val="1"/>
        <color theme="5" tint="0.39997558519241921"/>
      </dataBar>
      <extLst>
        <ext xmlns:x14="http://schemas.microsoft.com/office/spreadsheetml/2009/9/main" uri="{B025F937-C7B1-47D3-B67F-A62EFF666E3E}">
          <x14:id>{C1922707-9AE7-4AEA-814A-621D66B5B60D}</x14:id>
        </ext>
      </extLst>
    </cfRule>
  </conditionalFormatting>
  <conditionalFormatting sqref="AR184">
    <cfRule type="cellIs" dxfId="13910" priority="22755" operator="greaterThan">
      <formula>0.05</formula>
    </cfRule>
  </conditionalFormatting>
  <conditionalFormatting sqref="AO184">
    <cfRule type="expression" priority="22753" stopIfTrue="1">
      <formula>NOT(ISNUMBER(AO184))</formula>
    </cfRule>
    <cfRule type="cellIs" dxfId="13909" priority="22754" operator="lessThan">
      <formula>0</formula>
    </cfRule>
    <cfRule type="cellIs" dxfId="13908" priority="22756" operator="greaterThan">
      <formula>0</formula>
    </cfRule>
  </conditionalFormatting>
  <conditionalFormatting sqref="AP184:AQ184">
    <cfRule type="dataBar" priority="22752">
      <dataBar>
        <cfvo type="num" val="0"/>
        <cfvo type="num" val="1"/>
        <color theme="5" tint="0.39997558519241921"/>
      </dataBar>
      <extLst>
        <ext xmlns:x14="http://schemas.microsoft.com/office/spreadsheetml/2009/9/main" uri="{B025F937-C7B1-47D3-B67F-A62EFF666E3E}">
          <x14:id>{0C4FA8EB-A2C3-4BED-A0D5-88269ED6491B}</x14:id>
        </ext>
      </extLst>
    </cfRule>
  </conditionalFormatting>
  <conditionalFormatting sqref="BW429">
    <cfRule type="dataBar" priority="22751">
      <dataBar>
        <cfvo type="min"/>
        <cfvo type="max"/>
        <color rgb="FF638EC6"/>
      </dataBar>
      <extLst>
        <ext xmlns:x14="http://schemas.microsoft.com/office/spreadsheetml/2009/9/main" uri="{B025F937-C7B1-47D3-B67F-A62EFF666E3E}">
          <x14:id>{4C66A793-0B6D-4BD8-8B0C-CC60FAB70025}</x14:id>
        </ext>
      </extLst>
    </cfRule>
  </conditionalFormatting>
  <conditionalFormatting sqref="BW431:BW432">
    <cfRule type="dataBar" priority="22750">
      <dataBar>
        <cfvo type="min"/>
        <cfvo type="max"/>
        <color rgb="FF638EC6"/>
      </dataBar>
      <extLst>
        <ext xmlns:x14="http://schemas.microsoft.com/office/spreadsheetml/2009/9/main" uri="{B025F937-C7B1-47D3-B67F-A62EFF666E3E}">
          <x14:id>{62CD932D-1141-4E08-A62B-39D13706BADC}</x14:id>
        </ext>
      </extLst>
    </cfRule>
  </conditionalFormatting>
  <conditionalFormatting sqref="AR433">
    <cfRule type="cellIs" dxfId="13907" priority="22748" operator="greaterThan">
      <formula>0.05</formula>
    </cfRule>
  </conditionalFormatting>
  <conditionalFormatting sqref="AO433">
    <cfRule type="expression" priority="22746" stopIfTrue="1">
      <formula>NOT(ISNUMBER(AO433))</formula>
    </cfRule>
    <cfRule type="cellIs" dxfId="13906" priority="22747" operator="lessThan">
      <formula>0</formula>
    </cfRule>
    <cfRule type="cellIs" dxfId="13905" priority="22749" operator="greaterThan">
      <formula>0</formula>
    </cfRule>
  </conditionalFormatting>
  <conditionalFormatting sqref="AP433:AQ433">
    <cfRule type="dataBar" priority="22745">
      <dataBar>
        <cfvo type="num" val="0"/>
        <cfvo type="num" val="1"/>
        <color theme="5" tint="0.39997558519241921"/>
      </dataBar>
      <extLst>
        <ext xmlns:x14="http://schemas.microsoft.com/office/spreadsheetml/2009/9/main" uri="{B025F937-C7B1-47D3-B67F-A62EFF666E3E}">
          <x14:id>{C36A78FA-D4F5-417B-B2F2-3B876CCA9491}</x14:id>
        </ext>
      </extLst>
    </cfRule>
  </conditionalFormatting>
  <conditionalFormatting sqref="J540 J544 J561:J562 J558 J551:J555 J549 J516:J517 J523:J526 J519:J520 J463:J468">
    <cfRule type="containsText" dxfId="13904" priority="22736" operator="containsText" text="LIP">
      <formula>NOT(ISERROR(SEARCH("LIP",J463)))</formula>
    </cfRule>
    <cfRule type="containsText" dxfId="13903" priority="22737" operator="containsText" text="VIP">
      <formula>NOT(ISERROR(SEARCH("VIP",J463)))</formula>
    </cfRule>
    <cfRule type="containsText" dxfId="13902" priority="22738" operator="containsText" text="MT">
      <formula>NOT(ISERROR(SEARCH("MT",J463)))</formula>
    </cfRule>
    <cfRule type="containsText" dxfId="13901" priority="22739" operator="containsText" text="MST">
      <formula>NOT(ISERROR(SEARCH("MST",J463)))</formula>
    </cfRule>
  </conditionalFormatting>
  <conditionalFormatting sqref="J469:J473">
    <cfRule type="containsText" dxfId="13900" priority="22732" operator="containsText" text="LIP">
      <formula>NOT(ISERROR(SEARCH("LIP",J469)))</formula>
    </cfRule>
    <cfRule type="containsText" dxfId="13899" priority="22733" operator="containsText" text="VIP">
      <formula>NOT(ISERROR(SEARCH("VIP",J469)))</formula>
    </cfRule>
    <cfRule type="containsText" dxfId="13898" priority="22734" operator="containsText" text="MT">
      <formula>NOT(ISERROR(SEARCH("MT",J469)))</formula>
    </cfRule>
    <cfRule type="containsText" dxfId="13897" priority="22735" operator="containsText" text="MST">
      <formula>NOT(ISERROR(SEARCH("MST",J469)))</formula>
    </cfRule>
  </conditionalFormatting>
  <conditionalFormatting sqref="J513 J515">
    <cfRule type="containsText" dxfId="13896" priority="22728" operator="containsText" text="LIP">
      <formula>NOT(ISERROR(SEARCH("LIP",J513)))</formula>
    </cfRule>
    <cfRule type="containsText" dxfId="13895" priority="22729" operator="containsText" text="VIP">
      <formula>NOT(ISERROR(SEARCH("VIP",J513)))</formula>
    </cfRule>
    <cfRule type="containsText" dxfId="13894" priority="22730" operator="containsText" text="MT">
      <formula>NOT(ISERROR(SEARCH("MT",J513)))</formula>
    </cfRule>
    <cfRule type="containsText" dxfId="13893" priority="22731" operator="containsText" text="MST">
      <formula>NOT(ISERROR(SEARCH("MST",J513)))</formula>
    </cfRule>
  </conditionalFormatting>
  <conditionalFormatting sqref="J565:J567 J569:J570">
    <cfRule type="containsText" dxfId="13892" priority="22724" operator="containsText" text="LIP">
      <formula>NOT(ISERROR(SEARCH("LIP",J565)))</formula>
    </cfRule>
    <cfRule type="containsText" dxfId="13891" priority="22725" operator="containsText" text="VIP">
      <formula>NOT(ISERROR(SEARCH("VIP",J565)))</formula>
    </cfRule>
    <cfRule type="containsText" dxfId="13890" priority="22726" operator="containsText" text="MT">
      <formula>NOT(ISERROR(SEARCH("MT",J565)))</formula>
    </cfRule>
    <cfRule type="containsText" dxfId="13889" priority="22727" operator="containsText" text="MST">
      <formula>NOT(ISERROR(SEARCH("MST",J565)))</formula>
    </cfRule>
  </conditionalFormatting>
  <conditionalFormatting sqref="C540 C544 C561:C562 C569:C575 C577 C580 C582:C587 C593:C594 C596 C598 C601:C602 C565:C567 C604 C616 C679 C684 C686:C687 C860:C881 C819:C824 C809:C817 C799:C801 C790:C796 C786:C787 C778:C784 C760 C770 C766:C767 C751:C757 C744:C746 C731:C736 C719:C722 C725:C728 C713 C704:C708 C689:C694 C646:C655 C558 C551:C555 C549 C536:C538 C523:C526 C519:C520 C515:C517 C513 C891:C985 C998:C1019 C2:C473 C1073:C1086 C1093:C1097 C1104:C1123 C1126:C1135 C1147:C1154 C1158:C1164 C1170:C1177 C1179:C1190 C1201:C1214 C1224:C1230 C1242:C1246 C1248:C1251 C1273:C1277 C1256:C1259 C1283:C1284 C1292:C1298 C1303:C1308 C1322:C1324 C1376:C1378 C1421:C1423 C1430:C1431 C608:C614 C1344:C1346 C1510:C1513 C1577:C1583 C834:C855 C774:C775 C738:C742 C1517:C1525 C1528:C1537 C1541:C1544 C1546:C1553 C1556:C1563 C1652:C1655 C1664 C1658:C1659 C1672:C1674 C1679:C1692 C1697:C1700 C1710:C1711 C1719:C1728 C1586:C1641 C1845:C1850 C1935:C1941 C2262:C1048576 C2173:C2186 C2218:C2223 C2226:C2227">
    <cfRule type="expression" dxfId="13888" priority="22718">
      <formula>MOD(C2,3)=2</formula>
    </cfRule>
    <cfRule type="expression" dxfId="13887" priority="22719">
      <formula>MOD(C2,3)=1</formula>
    </cfRule>
    <cfRule type="expression" priority="22720">
      <formula>MOD(C2,3)=0</formula>
    </cfRule>
  </conditionalFormatting>
  <conditionalFormatting sqref="W540 W544 W561:W562 W569:W570 W565:W567 W719 W689:W717 W646:W651 W655 W551:W558 W549 W536:W538 W463:W534">
    <cfRule type="containsText" dxfId="13886" priority="22714" operator="containsText" text="3DT">
      <formula>NOT(ISERROR(SEARCH("3DT",W463)))</formula>
    </cfRule>
    <cfRule type="containsText" dxfId="13885" priority="22715" operator="containsText" text="CP">
      <formula>NOT(ISERROR(SEARCH("CP",W463)))</formula>
    </cfRule>
    <cfRule type="containsText" dxfId="13884" priority="22716" operator="containsText" text="u-stim">
      <formula>NOT(ISERROR(SEARCH("u-stim",W463)))</formula>
    </cfRule>
    <cfRule type="containsText" dxfId="13883" priority="22717" operator="containsText" text="DAT">
      <formula>NOT(ISERROR(SEARCH("DAT",W463)))</formula>
    </cfRule>
  </conditionalFormatting>
  <conditionalFormatting sqref="AY571:BH579">
    <cfRule type="expression" dxfId="13882" priority="22708">
      <formula>AY571&gt;0</formula>
    </cfRule>
    <cfRule type="expression" dxfId="13881" priority="22709">
      <formula>AY571&lt;0</formula>
    </cfRule>
  </conditionalFormatting>
  <conditionalFormatting sqref="AY571:BH579">
    <cfRule type="expression" priority="22707" stopIfTrue="1">
      <formula>NOT(ISNUMBER(AY571))</formula>
    </cfRule>
  </conditionalFormatting>
  <conditionalFormatting sqref="W571:W575">
    <cfRule type="containsText" dxfId="13880" priority="22698" operator="containsText" text="3DT">
      <formula>NOT(ISERROR(SEARCH("3DT",W571)))</formula>
    </cfRule>
    <cfRule type="containsText" dxfId="13879" priority="22699" operator="containsText" text="CP">
      <formula>NOT(ISERROR(SEARCH("CP",W571)))</formula>
    </cfRule>
    <cfRule type="containsText" dxfId="13878" priority="22700" operator="containsText" text="u-stim">
      <formula>NOT(ISERROR(SEARCH("u-stim",W571)))</formula>
    </cfRule>
    <cfRule type="containsText" dxfId="13877" priority="22701" operator="containsText" text="DAT">
      <formula>NOT(ISERROR(SEARCH("DAT",W571)))</formula>
    </cfRule>
  </conditionalFormatting>
  <conditionalFormatting sqref="W580 W582">
    <cfRule type="containsText" dxfId="13876" priority="22693" operator="containsText" text="3DT">
      <formula>NOT(ISERROR(SEARCH("3DT",W580)))</formula>
    </cfRule>
    <cfRule type="containsText" dxfId="13875" priority="22694" operator="containsText" text="CP">
      <formula>NOT(ISERROR(SEARCH("CP",W580)))</formula>
    </cfRule>
    <cfRule type="containsText" dxfId="13874" priority="22695" operator="containsText" text="u-stim">
      <formula>NOT(ISERROR(SEARCH("u-stim",W580)))</formula>
    </cfRule>
    <cfRule type="containsText" dxfId="13873" priority="22696" operator="containsText" text="DAT">
      <formula>NOT(ISERROR(SEARCH("DAT",W580)))</formula>
    </cfRule>
  </conditionalFormatting>
  <conditionalFormatting sqref="W577">
    <cfRule type="containsText" dxfId="13872" priority="22688" operator="containsText" text="3DT">
      <formula>NOT(ISERROR(SEARCH("3DT",W577)))</formula>
    </cfRule>
    <cfRule type="containsText" dxfId="13871" priority="22689" operator="containsText" text="CP">
      <formula>NOT(ISERROR(SEARCH("CP",W577)))</formula>
    </cfRule>
    <cfRule type="containsText" dxfId="13870" priority="22690" operator="containsText" text="u-stim">
      <formula>NOT(ISERROR(SEARCH("u-stim",W577)))</formula>
    </cfRule>
    <cfRule type="containsText" dxfId="13869" priority="22691" operator="containsText" text="DAT">
      <formula>NOT(ISERROR(SEARCH("DAT",W577)))</formula>
    </cfRule>
  </conditionalFormatting>
  <conditionalFormatting sqref="AR583 AH583">
    <cfRule type="cellIs" dxfId="13868" priority="22676" operator="greaterThan">
      <formula>0.05</formula>
    </cfRule>
  </conditionalFormatting>
  <conditionalFormatting sqref="AF583:AG583">
    <cfRule type="dataBar" priority="22675">
      <dataBar>
        <cfvo type="num" val="0"/>
        <cfvo type="num" val="1"/>
        <color rgb="FF638EC6"/>
      </dataBar>
      <extLst>
        <ext xmlns:x14="http://schemas.microsoft.com/office/spreadsheetml/2009/9/main" uri="{B025F937-C7B1-47D3-B67F-A62EFF666E3E}">
          <x14:id>{84F71307-8F92-412A-AAB8-1CA9AA503142}</x14:id>
        </ext>
      </extLst>
    </cfRule>
  </conditionalFormatting>
  <conditionalFormatting sqref="AO583">
    <cfRule type="expression" priority="22673" stopIfTrue="1">
      <formula>NOT(ISNUMBER(AO583))</formula>
    </cfRule>
    <cfRule type="cellIs" dxfId="13867" priority="22674" operator="lessThan">
      <formula>0</formula>
    </cfRule>
    <cfRule type="cellIs" dxfId="13866" priority="22677" operator="greaterThan">
      <formula>0</formula>
    </cfRule>
  </conditionalFormatting>
  <conditionalFormatting sqref="AP583:AQ583">
    <cfRule type="dataBar" priority="22672">
      <dataBar>
        <cfvo type="num" val="0"/>
        <cfvo type="num" val="1"/>
        <color theme="5" tint="0.39997558519241921"/>
      </dataBar>
      <extLst>
        <ext xmlns:x14="http://schemas.microsoft.com/office/spreadsheetml/2009/9/main" uri="{B025F937-C7B1-47D3-B67F-A62EFF666E3E}">
          <x14:id>{91405CD9-C5E8-42EB-AD0B-AF253D09A4D3}</x14:id>
        </ext>
      </extLst>
    </cfRule>
  </conditionalFormatting>
  <conditionalFormatting sqref="AE583">
    <cfRule type="expression" priority="22669" stopIfTrue="1">
      <formula>NOT(ISNUMBER(AE583))</formula>
    </cfRule>
    <cfRule type="cellIs" dxfId="13865" priority="22670" operator="lessThan">
      <formula>0</formula>
    </cfRule>
    <cfRule type="cellIs" dxfId="13864" priority="22671" operator="greaterThan">
      <formula>0</formula>
    </cfRule>
  </conditionalFormatting>
  <conditionalFormatting sqref="BS580:BS582">
    <cfRule type="expression" priority="22654" stopIfTrue="1">
      <formula>NOT(ISNUMBER(BS580))</formula>
    </cfRule>
    <cfRule type="expression" dxfId="13863" priority="22655">
      <formula>AND(ISNUMBER(CV580),CV580 &lt;0.05,BS580&lt;0)</formula>
    </cfRule>
    <cfRule type="expression" dxfId="13862" priority="22656">
      <formula>AND(ISNUMBER(CV580),CV580 &lt;0.05,BS580&gt;=0)</formula>
    </cfRule>
    <cfRule type="cellIs" dxfId="13861" priority="22657" operator="greaterThan">
      <formula>0</formula>
    </cfRule>
  </conditionalFormatting>
  <conditionalFormatting sqref="BT580:BT582">
    <cfRule type="expression" priority="22653" stopIfTrue="1">
      <formula>NOT(ISNUMBER(BT580))</formula>
    </cfRule>
    <cfRule type="expression" priority="22658">
      <formula>AND(ISNUMBER(CW580),CW580 &lt;0.05,BT580&lt;1)</formula>
    </cfRule>
    <cfRule type="expression" dxfId="13860" priority="22659">
      <formula>AND(ISNUMBER(CW580),CW580 &lt;0.05,BT580&gt;=1)</formula>
    </cfRule>
    <cfRule type="cellIs" dxfId="13859" priority="22660" operator="greaterThan">
      <formula>1</formula>
    </cfRule>
  </conditionalFormatting>
  <conditionalFormatting sqref="CV580:CV582">
    <cfRule type="containsBlanks" priority="22651" stopIfTrue="1">
      <formula>LEN(TRIM(CV580))=0</formula>
    </cfRule>
    <cfRule type="cellIs" dxfId="13858" priority="22652" operator="lessThan">
      <formula>0.05</formula>
    </cfRule>
  </conditionalFormatting>
  <conditionalFormatting sqref="CW580:CY582">
    <cfRule type="containsBlanks" priority="22649" stopIfTrue="1">
      <formula>LEN(TRIM(CW580))=0</formula>
    </cfRule>
    <cfRule type="cellIs" dxfId="13857" priority="22650" operator="lessThan">
      <formula>0.05</formula>
    </cfRule>
  </conditionalFormatting>
  <conditionalFormatting sqref="W966:W967 W593 W583:W589">
    <cfRule type="containsText" dxfId="13856" priority="22645" operator="containsText" text="3DT">
      <formula>NOT(ISERROR(SEARCH("3DT",W583)))</formula>
    </cfRule>
    <cfRule type="containsText" dxfId="13855" priority="22646" operator="containsText" text="CP">
      <formula>NOT(ISERROR(SEARCH("CP",W583)))</formula>
    </cfRule>
    <cfRule type="containsText" dxfId="13854" priority="22647" operator="containsText" text="u-stim">
      <formula>NOT(ISERROR(SEARCH("u-stim",W583)))</formula>
    </cfRule>
    <cfRule type="containsText" dxfId="13853" priority="22648" operator="containsText" text="DAT">
      <formula>NOT(ISERROR(SEARCH("DAT",W583)))</formula>
    </cfRule>
  </conditionalFormatting>
  <conditionalFormatting sqref="W594">
    <cfRule type="containsText" dxfId="13852" priority="22640" operator="containsText" text="3DT">
      <formula>NOT(ISERROR(SEARCH("3DT",W594)))</formula>
    </cfRule>
    <cfRule type="containsText" dxfId="13851" priority="22641" operator="containsText" text="CP">
      <formula>NOT(ISERROR(SEARCH("CP",W594)))</formula>
    </cfRule>
    <cfRule type="containsText" dxfId="13850" priority="22642" operator="containsText" text="u-stim">
      <formula>NOT(ISERROR(SEARCH("u-stim",W594)))</formula>
    </cfRule>
    <cfRule type="containsText" dxfId="13849" priority="22643" operator="containsText" text="DAT">
      <formula>NOT(ISERROR(SEARCH("DAT",W594)))</formula>
    </cfRule>
  </conditionalFormatting>
  <conditionalFormatting sqref="CV594:CV595">
    <cfRule type="containsBlanks" priority="22628" stopIfTrue="1">
      <formula>LEN(TRIM(CV594))=0</formula>
    </cfRule>
    <cfRule type="cellIs" dxfId="13848" priority="22629" operator="lessThan">
      <formula>0.05</formula>
    </cfRule>
  </conditionalFormatting>
  <conditionalFormatting sqref="CW594:CY595">
    <cfRule type="containsBlanks" priority="22626" stopIfTrue="1">
      <formula>LEN(TRIM(CW594))=0</formula>
    </cfRule>
    <cfRule type="cellIs" dxfId="13847" priority="22627" operator="lessThan">
      <formula>0.05</formula>
    </cfRule>
  </conditionalFormatting>
  <conditionalFormatting sqref="BK900:BK906 BK885:BK896 BK646:BK664 BK818:BK845 BK666:BK816 BK847:BK881 BK4:BK644 BK908:BK1048576">
    <cfRule type="cellIs" dxfId="13846" priority="22617" operator="greaterThan">
      <formula>0</formula>
    </cfRule>
  </conditionalFormatting>
  <conditionalFormatting sqref="AR456">
    <cfRule type="cellIs" dxfId="13845" priority="22615" operator="greaterThan">
      <formula>0.05</formula>
    </cfRule>
  </conditionalFormatting>
  <conditionalFormatting sqref="AO456">
    <cfRule type="expression" priority="22613" stopIfTrue="1">
      <formula>NOT(ISNUMBER(AO456))</formula>
    </cfRule>
    <cfRule type="cellIs" dxfId="13844" priority="22614" operator="lessThan">
      <formula>0</formula>
    </cfRule>
    <cfRule type="cellIs" dxfId="13843" priority="22616" operator="greaterThan">
      <formula>0</formula>
    </cfRule>
  </conditionalFormatting>
  <conditionalFormatting sqref="AP456:AQ456">
    <cfRule type="dataBar" priority="22612">
      <dataBar>
        <cfvo type="num" val="0"/>
        <cfvo type="num" val="1"/>
        <color theme="5" tint="0.39997558519241921"/>
      </dataBar>
      <extLst>
        <ext xmlns:x14="http://schemas.microsoft.com/office/spreadsheetml/2009/9/main" uri="{B025F937-C7B1-47D3-B67F-A62EFF666E3E}">
          <x14:id>{D5C5D6A0-18EC-4DF5-9945-236D5B3D8DA3}</x14:id>
        </ext>
      </extLst>
    </cfRule>
  </conditionalFormatting>
  <conditionalFormatting sqref="AR457">
    <cfRule type="cellIs" dxfId="13842" priority="22610" operator="greaterThan">
      <formula>0.05</formula>
    </cfRule>
  </conditionalFormatting>
  <conditionalFormatting sqref="AO457">
    <cfRule type="expression" priority="22608" stopIfTrue="1">
      <formula>NOT(ISNUMBER(AO457))</formula>
    </cfRule>
    <cfRule type="cellIs" dxfId="13841" priority="22609" operator="lessThan">
      <formula>0</formula>
    </cfRule>
    <cfRule type="cellIs" dxfId="13840" priority="22611" operator="greaterThan">
      <formula>0</formula>
    </cfRule>
  </conditionalFormatting>
  <conditionalFormatting sqref="AP457:AQ457">
    <cfRule type="dataBar" priority="22607">
      <dataBar>
        <cfvo type="num" val="0"/>
        <cfvo type="num" val="1"/>
        <color theme="5" tint="0.39997558519241921"/>
      </dataBar>
      <extLst>
        <ext xmlns:x14="http://schemas.microsoft.com/office/spreadsheetml/2009/9/main" uri="{B025F937-C7B1-47D3-B67F-A62EFF666E3E}">
          <x14:id>{11BACCCC-D934-4E80-B19C-52B04AAD61F2}</x14:id>
        </ext>
      </extLst>
    </cfRule>
  </conditionalFormatting>
  <conditionalFormatting sqref="AR458">
    <cfRule type="cellIs" dxfId="13839" priority="22605" operator="greaterThan">
      <formula>0.05</formula>
    </cfRule>
  </conditionalFormatting>
  <conditionalFormatting sqref="AO458">
    <cfRule type="expression" priority="22603" stopIfTrue="1">
      <formula>NOT(ISNUMBER(AO458))</formula>
    </cfRule>
    <cfRule type="cellIs" dxfId="13838" priority="22604" operator="lessThan">
      <formula>0</formula>
    </cfRule>
    <cfRule type="cellIs" dxfId="13837" priority="22606" operator="greaterThan">
      <formula>0</formula>
    </cfRule>
  </conditionalFormatting>
  <conditionalFormatting sqref="AP458:AQ458">
    <cfRule type="dataBar" priority="22602">
      <dataBar>
        <cfvo type="num" val="0"/>
        <cfvo type="num" val="1"/>
        <color theme="5" tint="0.39997558519241921"/>
      </dataBar>
      <extLst>
        <ext xmlns:x14="http://schemas.microsoft.com/office/spreadsheetml/2009/9/main" uri="{B025F937-C7B1-47D3-B67F-A62EFF666E3E}">
          <x14:id>{6D8C56A7-55E3-4534-9D2B-2D6A2712626A}</x14:id>
        </ext>
      </extLst>
    </cfRule>
  </conditionalFormatting>
  <conditionalFormatting sqref="AR258">
    <cfRule type="cellIs" dxfId="13836" priority="22601" operator="greaterThan">
      <formula>0.05</formula>
    </cfRule>
  </conditionalFormatting>
  <conditionalFormatting sqref="AH566:AH570">
    <cfRule type="cellIs" dxfId="13835" priority="22599" operator="greaterThan">
      <formula>0.05</formula>
    </cfRule>
  </conditionalFormatting>
  <conditionalFormatting sqref="AF566:AG570">
    <cfRule type="dataBar" priority="22598">
      <dataBar>
        <cfvo type="num" val="0"/>
        <cfvo type="num" val="1"/>
        <color rgb="FF638EC6"/>
      </dataBar>
      <extLst>
        <ext xmlns:x14="http://schemas.microsoft.com/office/spreadsheetml/2009/9/main" uri="{B025F937-C7B1-47D3-B67F-A62EFF666E3E}">
          <x14:id>{9254FFF3-BD2E-40A2-B232-192C1C30E8A3}</x14:id>
        </ext>
      </extLst>
    </cfRule>
  </conditionalFormatting>
  <conditionalFormatting sqref="AY566:BH570">
    <cfRule type="expression" dxfId="13834" priority="22596">
      <formula>AY566&gt;0</formula>
    </cfRule>
    <cfRule type="expression" dxfId="13833" priority="22597">
      <formula>AY566&lt;0</formula>
    </cfRule>
  </conditionalFormatting>
  <conditionalFormatting sqref="AY566:BH570">
    <cfRule type="expression" priority="22595" stopIfTrue="1">
      <formula>NOT(ISNUMBER(AY566))</formula>
    </cfRule>
  </conditionalFormatting>
  <conditionalFormatting sqref="AO570:AX570">
    <cfRule type="expression" priority="22593" stopIfTrue="1">
      <formula>NOT(ISNUMBER(AO570))</formula>
    </cfRule>
    <cfRule type="cellIs" dxfId="13832" priority="22594" operator="lessThan">
      <formula>0</formula>
    </cfRule>
    <cfRule type="cellIs" dxfId="13831" priority="22600" operator="greaterThan">
      <formula>0</formula>
    </cfRule>
  </conditionalFormatting>
  <conditionalFormatting sqref="AE566:AE570">
    <cfRule type="expression" priority="22590" stopIfTrue="1">
      <formula>NOT(ISNUMBER(AE566))</formula>
    </cfRule>
    <cfRule type="cellIs" dxfId="13830" priority="22591" operator="lessThan">
      <formula>0</formula>
    </cfRule>
    <cfRule type="cellIs" dxfId="13829" priority="22592" operator="greaterThan">
      <formula>0</formula>
    </cfRule>
  </conditionalFormatting>
  <conditionalFormatting sqref="AR580:AR582 AH580:AH582">
    <cfRule type="cellIs" dxfId="13828" priority="22588" operator="greaterThan">
      <formula>0.05</formula>
    </cfRule>
  </conditionalFormatting>
  <conditionalFormatting sqref="AF580:AG582">
    <cfRule type="dataBar" priority="22587">
      <dataBar>
        <cfvo type="num" val="0"/>
        <cfvo type="num" val="1"/>
        <color rgb="FF638EC6"/>
      </dataBar>
      <extLst>
        <ext xmlns:x14="http://schemas.microsoft.com/office/spreadsheetml/2009/9/main" uri="{B025F937-C7B1-47D3-B67F-A62EFF666E3E}">
          <x14:id>{52663457-8A02-4DC4-9C81-92AD5C4EE591}</x14:id>
        </ext>
      </extLst>
    </cfRule>
  </conditionalFormatting>
  <conditionalFormatting sqref="AO580:AO582">
    <cfRule type="expression" priority="22585" stopIfTrue="1">
      <formula>NOT(ISNUMBER(AO580))</formula>
    </cfRule>
    <cfRule type="cellIs" dxfId="13827" priority="22586" operator="lessThan">
      <formula>0</formula>
    </cfRule>
    <cfRule type="cellIs" dxfId="13826" priority="22589" operator="greaterThan">
      <formula>0</formula>
    </cfRule>
  </conditionalFormatting>
  <conditionalFormatting sqref="AP580:AQ582">
    <cfRule type="dataBar" priority="22584">
      <dataBar>
        <cfvo type="num" val="0"/>
        <cfvo type="num" val="1"/>
        <color theme="5" tint="0.39997558519241921"/>
      </dataBar>
      <extLst>
        <ext xmlns:x14="http://schemas.microsoft.com/office/spreadsheetml/2009/9/main" uri="{B025F937-C7B1-47D3-B67F-A62EFF666E3E}">
          <x14:id>{1F4C3BB2-4761-43C7-A3A9-698D5CFDCBD1}</x14:id>
        </ext>
      </extLst>
    </cfRule>
  </conditionalFormatting>
  <conditionalFormatting sqref="AE580:AE582">
    <cfRule type="expression" priority="22581" stopIfTrue="1">
      <formula>NOT(ISNUMBER(AE580))</formula>
    </cfRule>
    <cfRule type="cellIs" dxfId="13825" priority="22582" operator="lessThan">
      <formula>0</formula>
    </cfRule>
    <cfRule type="cellIs" dxfId="13824" priority="22583" operator="greaterThan">
      <formula>0</formula>
    </cfRule>
  </conditionalFormatting>
  <conditionalFormatting sqref="AY580:BH582">
    <cfRule type="expression" dxfId="13823" priority="22579">
      <formula>AY580&gt;0</formula>
    </cfRule>
    <cfRule type="expression" dxfId="13822" priority="22580">
      <formula>AY580&lt;0</formula>
    </cfRule>
  </conditionalFormatting>
  <conditionalFormatting sqref="AY580:BH582">
    <cfRule type="expression" priority="22578" stopIfTrue="1">
      <formula>NOT(ISNUMBER(AY580))</formula>
    </cfRule>
  </conditionalFormatting>
  <conditionalFormatting sqref="AH594:AH595 AR594:AR595 BB594:BB595">
    <cfRule type="cellIs" dxfId="13821" priority="22576" operator="greaterThan">
      <formula>0.05</formula>
    </cfRule>
  </conditionalFormatting>
  <conditionalFormatting sqref="AF594:AG595">
    <cfRule type="dataBar" priority="22575">
      <dataBar>
        <cfvo type="num" val="0"/>
        <cfvo type="num" val="1"/>
        <color rgb="FF638EC6"/>
      </dataBar>
      <extLst>
        <ext xmlns:x14="http://schemas.microsoft.com/office/spreadsheetml/2009/9/main" uri="{B025F937-C7B1-47D3-B67F-A62EFF666E3E}">
          <x14:id>{9D2812EE-B9E6-456C-8B45-7257FBA85071}</x14:id>
        </ext>
      </extLst>
    </cfRule>
  </conditionalFormatting>
  <conditionalFormatting sqref="AY594:AY595">
    <cfRule type="expression" dxfId="13820" priority="22573">
      <formula>AY594&gt;0</formula>
    </cfRule>
    <cfRule type="expression" dxfId="13819" priority="22574">
      <formula>AY594&lt;0</formula>
    </cfRule>
  </conditionalFormatting>
  <conditionalFormatting sqref="AY594:AY595">
    <cfRule type="expression" priority="22572" stopIfTrue="1">
      <formula>NOT(ISNUMBER(AY594))</formula>
    </cfRule>
  </conditionalFormatting>
  <conditionalFormatting sqref="AO594:AO595">
    <cfRule type="expression" priority="22570" stopIfTrue="1">
      <formula>NOT(ISNUMBER(AO594))</formula>
    </cfRule>
    <cfRule type="cellIs" dxfId="13818" priority="22571" operator="lessThan">
      <formula>0</formula>
    </cfRule>
    <cfRule type="cellIs" dxfId="13817" priority="22577" operator="greaterThan">
      <formula>0</formula>
    </cfRule>
  </conditionalFormatting>
  <conditionalFormatting sqref="AP594:AQ595">
    <cfRule type="dataBar" priority="22569">
      <dataBar>
        <cfvo type="num" val="0"/>
        <cfvo type="num" val="1"/>
        <color theme="5" tint="0.39997558519241921"/>
      </dataBar>
      <extLst>
        <ext xmlns:x14="http://schemas.microsoft.com/office/spreadsheetml/2009/9/main" uri="{B025F937-C7B1-47D3-B67F-A62EFF666E3E}">
          <x14:id>{DBC8BFF6-5ACE-47BA-9946-503130F6306F}</x14:id>
        </ext>
      </extLst>
    </cfRule>
  </conditionalFormatting>
  <conditionalFormatting sqref="AE594:AE595">
    <cfRule type="expression" priority="22566" stopIfTrue="1">
      <formula>NOT(ISNUMBER(AE594))</formula>
    </cfRule>
    <cfRule type="cellIs" dxfId="13816" priority="22567" operator="lessThan">
      <formula>0</formula>
    </cfRule>
    <cfRule type="cellIs" dxfId="13815" priority="22568" operator="greaterThan">
      <formula>0</formula>
    </cfRule>
  </conditionalFormatting>
  <conditionalFormatting sqref="AZ594:BA595">
    <cfRule type="dataBar" priority="22565">
      <dataBar>
        <cfvo type="num" val="0"/>
        <cfvo type="num" val="1"/>
        <color rgb="FF63C384"/>
      </dataBar>
      <extLst>
        <ext xmlns:x14="http://schemas.microsoft.com/office/spreadsheetml/2009/9/main" uri="{B025F937-C7B1-47D3-B67F-A62EFF666E3E}">
          <x14:id>{61D493EB-5CFA-4790-BD2B-7AFEB2795741}</x14:id>
        </ext>
      </extLst>
    </cfRule>
  </conditionalFormatting>
  <conditionalFormatting sqref="W596">
    <cfRule type="containsText" dxfId="13814" priority="22561" operator="containsText" text="3DT">
      <formula>NOT(ISERROR(SEARCH("3DT",W596)))</formula>
    </cfRule>
    <cfRule type="containsText" dxfId="13813" priority="22562" operator="containsText" text="CP">
      <formula>NOT(ISERROR(SEARCH("CP",W596)))</formula>
    </cfRule>
    <cfRule type="containsText" dxfId="13812" priority="22563" operator="containsText" text="u-stim">
      <formula>NOT(ISERROR(SEARCH("u-stim",W596)))</formula>
    </cfRule>
    <cfRule type="containsText" dxfId="13811" priority="22564" operator="containsText" text="DAT">
      <formula>NOT(ISERROR(SEARCH("DAT",W596)))</formula>
    </cfRule>
  </conditionalFormatting>
  <conditionalFormatting sqref="W598 W601:W602 W604 W608">
    <cfRule type="containsText" dxfId="13810" priority="22556" operator="containsText" text="3DT">
      <formula>NOT(ISERROR(SEARCH("3DT",W598)))</formula>
    </cfRule>
    <cfRule type="containsText" dxfId="13809" priority="22557" operator="containsText" text="CP">
      <formula>NOT(ISERROR(SEARCH("CP",W598)))</formula>
    </cfRule>
    <cfRule type="containsText" dxfId="13808" priority="22558" operator="containsText" text="u-stim">
      <formula>NOT(ISERROR(SEARCH("u-stim",W598)))</formula>
    </cfRule>
    <cfRule type="containsText" dxfId="13807" priority="22559" operator="containsText" text="DAT">
      <formula>NOT(ISERROR(SEARCH("DAT",W598)))</formula>
    </cfRule>
  </conditionalFormatting>
  <conditionalFormatting sqref="W612">
    <cfRule type="containsText" dxfId="13806" priority="22551" operator="containsText" text="3DT">
      <formula>NOT(ISERROR(SEARCH("3DT",W612)))</formula>
    </cfRule>
    <cfRule type="containsText" dxfId="13805" priority="22552" operator="containsText" text="CP">
      <formula>NOT(ISERROR(SEARCH("CP",W612)))</formula>
    </cfRule>
    <cfRule type="containsText" dxfId="13804" priority="22553" operator="containsText" text="u-stim">
      <formula>NOT(ISERROR(SEARCH("u-stim",W612)))</formula>
    </cfRule>
    <cfRule type="containsText" dxfId="13803" priority="22554" operator="containsText" text="DAT">
      <formula>NOT(ISERROR(SEARCH("DAT",W612)))</formula>
    </cfRule>
  </conditionalFormatting>
  <conditionalFormatting sqref="W613:W614 W679 W684 W686:W687 W616:W618">
    <cfRule type="containsText" dxfId="13802" priority="22546" operator="containsText" text="3DT">
      <formula>NOT(ISERROR(SEARCH("3DT",W613)))</formula>
    </cfRule>
    <cfRule type="containsText" dxfId="13801" priority="22547" operator="containsText" text="CP">
      <formula>NOT(ISERROR(SEARCH("CP",W613)))</formula>
    </cfRule>
    <cfRule type="containsText" dxfId="13800" priority="22548" operator="containsText" text="u-stim">
      <formula>NOT(ISERROR(SEARCH("u-stim",W613)))</formula>
    </cfRule>
    <cfRule type="containsText" dxfId="13799" priority="22549" operator="containsText" text="DAT">
      <formula>NOT(ISERROR(SEARCH("DAT",W613)))</formula>
    </cfRule>
  </conditionalFormatting>
  <conditionalFormatting sqref="W720">
    <cfRule type="containsText" dxfId="13798" priority="22536" operator="containsText" text="3DT">
      <formula>NOT(ISERROR(SEARCH("3DT",W720)))</formula>
    </cfRule>
    <cfRule type="containsText" dxfId="13797" priority="22537" operator="containsText" text="CP">
      <formula>NOT(ISERROR(SEARCH("CP",W720)))</formula>
    </cfRule>
    <cfRule type="containsText" dxfId="13796" priority="22538" operator="containsText" text="u-stim">
      <formula>NOT(ISERROR(SEARCH("u-stim",W720)))</formula>
    </cfRule>
    <cfRule type="containsText" dxfId="13795" priority="22539" operator="containsText" text="DAT">
      <formula>NOT(ISERROR(SEARCH("DAT",W720)))</formula>
    </cfRule>
  </conditionalFormatting>
  <conditionalFormatting sqref="AR612 AH612 BB612">
    <cfRule type="cellIs" dxfId="13794" priority="22533" operator="greaterThan">
      <formula>0.05</formula>
    </cfRule>
  </conditionalFormatting>
  <conditionalFormatting sqref="AF612:AG612">
    <cfRule type="dataBar" priority="22532">
      <dataBar>
        <cfvo type="num" val="0"/>
        <cfvo type="num" val="1"/>
        <color rgb="FF638EC6"/>
      </dataBar>
      <extLst>
        <ext xmlns:x14="http://schemas.microsoft.com/office/spreadsheetml/2009/9/main" uri="{B025F937-C7B1-47D3-B67F-A62EFF666E3E}">
          <x14:id>{BB6D548B-1234-4F41-987A-8678E749C7A9}</x14:id>
        </ext>
      </extLst>
    </cfRule>
  </conditionalFormatting>
  <conditionalFormatting sqref="AY612">
    <cfRule type="expression" dxfId="13793" priority="22530">
      <formula>AY612&gt;0</formula>
    </cfRule>
    <cfRule type="expression" dxfId="13792" priority="22531">
      <formula>AY612&lt;0</formula>
    </cfRule>
  </conditionalFormatting>
  <conditionalFormatting sqref="AY612">
    <cfRule type="expression" priority="22529" stopIfTrue="1">
      <formula>NOT(ISNUMBER(AY612))</formula>
    </cfRule>
  </conditionalFormatting>
  <conditionalFormatting sqref="AO612">
    <cfRule type="expression" priority="22527" stopIfTrue="1">
      <formula>NOT(ISNUMBER(AO612))</formula>
    </cfRule>
    <cfRule type="cellIs" dxfId="13791" priority="22528" operator="lessThan">
      <formula>0</formula>
    </cfRule>
    <cfRule type="cellIs" dxfId="13790" priority="22534" operator="greaterThan">
      <formula>0</formula>
    </cfRule>
  </conditionalFormatting>
  <conditionalFormatting sqref="AP612:AQ612">
    <cfRule type="dataBar" priority="22526">
      <dataBar>
        <cfvo type="num" val="0"/>
        <cfvo type="num" val="1"/>
        <color theme="5" tint="0.39997558519241921"/>
      </dataBar>
      <extLst>
        <ext xmlns:x14="http://schemas.microsoft.com/office/spreadsheetml/2009/9/main" uri="{B025F937-C7B1-47D3-B67F-A62EFF666E3E}">
          <x14:id>{61BA0889-3791-415F-AB30-0CBA33C34748}</x14:id>
        </ext>
      </extLst>
    </cfRule>
  </conditionalFormatting>
  <conditionalFormatting sqref="AE612">
    <cfRule type="expression" priority="22523" stopIfTrue="1">
      <formula>NOT(ISNUMBER(AE612))</formula>
    </cfRule>
    <cfRule type="cellIs" dxfId="13789" priority="22524" operator="lessThan">
      <formula>0</formula>
    </cfRule>
    <cfRule type="cellIs" dxfId="13788" priority="22525" operator="greaterThan">
      <formula>0</formula>
    </cfRule>
  </conditionalFormatting>
  <conditionalFormatting sqref="AZ612:BA612">
    <cfRule type="dataBar" priority="22522">
      <dataBar>
        <cfvo type="num" val="0"/>
        <cfvo type="num" val="1"/>
        <color rgb="FF63C384"/>
      </dataBar>
      <extLst>
        <ext xmlns:x14="http://schemas.microsoft.com/office/spreadsheetml/2009/9/main" uri="{B025F937-C7B1-47D3-B67F-A62EFF666E3E}">
          <x14:id>{E3C800CB-F742-464E-934A-F90B5C961E84}</x14:id>
        </ext>
      </extLst>
    </cfRule>
  </conditionalFormatting>
  <conditionalFormatting sqref="BB720 AH720 AR720">
    <cfRule type="cellIs" dxfId="13787" priority="22520" operator="greaterThan">
      <formula>0.05</formula>
    </cfRule>
  </conditionalFormatting>
  <conditionalFormatting sqref="AF720:AG720">
    <cfRule type="dataBar" priority="22519">
      <dataBar>
        <cfvo type="num" val="0"/>
        <cfvo type="num" val="1"/>
        <color rgb="FF638EC6"/>
      </dataBar>
      <extLst>
        <ext xmlns:x14="http://schemas.microsoft.com/office/spreadsheetml/2009/9/main" uri="{B025F937-C7B1-47D3-B67F-A62EFF666E3E}">
          <x14:id>{66F27CF9-1FEA-4323-AC50-DA3C6C479195}</x14:id>
        </ext>
      </extLst>
    </cfRule>
  </conditionalFormatting>
  <conditionalFormatting sqref="AY720">
    <cfRule type="expression" dxfId="13786" priority="22517">
      <formula>AY720&gt;0</formula>
    </cfRule>
    <cfRule type="expression" dxfId="13785" priority="22518">
      <formula>AY720&lt;0</formula>
    </cfRule>
  </conditionalFormatting>
  <conditionalFormatting sqref="AY720">
    <cfRule type="expression" priority="22516" stopIfTrue="1">
      <formula>NOT(ISNUMBER(AY720))</formula>
    </cfRule>
  </conditionalFormatting>
  <conditionalFormatting sqref="AO720">
    <cfRule type="expression" priority="22514" stopIfTrue="1">
      <formula>NOT(ISNUMBER(AO720))</formula>
    </cfRule>
    <cfRule type="cellIs" dxfId="13784" priority="22515" operator="lessThan">
      <formula>0</formula>
    </cfRule>
    <cfRule type="cellIs" dxfId="13783" priority="22521" operator="greaterThan">
      <formula>0</formula>
    </cfRule>
  </conditionalFormatting>
  <conditionalFormatting sqref="AP720:AQ720">
    <cfRule type="dataBar" priority="22513">
      <dataBar>
        <cfvo type="num" val="0"/>
        <cfvo type="num" val="1"/>
        <color theme="5" tint="0.39997558519241921"/>
      </dataBar>
      <extLst>
        <ext xmlns:x14="http://schemas.microsoft.com/office/spreadsheetml/2009/9/main" uri="{B025F937-C7B1-47D3-B67F-A62EFF666E3E}">
          <x14:id>{236DD80A-46DF-4354-BF85-83779D565C84}</x14:id>
        </ext>
      </extLst>
    </cfRule>
  </conditionalFormatting>
  <conditionalFormatting sqref="AE720">
    <cfRule type="expression" priority="22510" stopIfTrue="1">
      <formula>NOT(ISNUMBER(AE720))</formula>
    </cfRule>
    <cfRule type="cellIs" dxfId="13782" priority="22511" operator="lessThan">
      <formula>0</formula>
    </cfRule>
    <cfRule type="cellIs" dxfId="13781" priority="22512" operator="greaterThan">
      <formula>0</formula>
    </cfRule>
  </conditionalFormatting>
  <conditionalFormatting sqref="AZ720:BA720">
    <cfRule type="dataBar" priority="22509">
      <dataBar>
        <cfvo type="num" val="0"/>
        <cfvo type="num" val="1"/>
        <color rgb="FF63C384"/>
      </dataBar>
      <extLst>
        <ext xmlns:x14="http://schemas.microsoft.com/office/spreadsheetml/2009/9/main" uri="{B025F937-C7B1-47D3-B67F-A62EFF666E3E}">
          <x14:id>{DCBB7D8B-5D8F-4098-B4D5-11A67E9A1CAD}</x14:id>
        </ext>
      </extLst>
    </cfRule>
  </conditionalFormatting>
  <conditionalFormatting sqref="BO612">
    <cfRule type="expression" priority="22505" stopIfTrue="1">
      <formula>NOT(ISNUMBER(BO612))</formula>
    </cfRule>
    <cfRule type="expression" dxfId="13780" priority="22506">
      <formula>AND(ISNUMBER(CM612),CM612 &lt;0.05,BO612&lt;0)</formula>
    </cfRule>
    <cfRule type="expression" dxfId="13779" priority="22507">
      <formula>AND(ISNUMBER(CM612),CM612 &lt;0.05,BO612&gt;=0)</formula>
    </cfRule>
    <cfRule type="cellIs" dxfId="13778" priority="22508" operator="greaterThan">
      <formula>0</formula>
    </cfRule>
  </conditionalFormatting>
  <conditionalFormatting sqref="W721">
    <cfRule type="containsText" dxfId="13777" priority="22485" operator="containsText" text="3DT">
      <formula>NOT(ISERROR(SEARCH("3DT",W721)))</formula>
    </cfRule>
    <cfRule type="containsText" dxfId="13776" priority="22486" operator="containsText" text="CP">
      <formula>NOT(ISERROR(SEARCH("CP",W721)))</formula>
    </cfRule>
    <cfRule type="containsText" dxfId="13775" priority="22487" operator="containsText" text="u-stim">
      <formula>NOT(ISERROR(SEARCH("u-stim",W721)))</formula>
    </cfRule>
    <cfRule type="containsText" dxfId="13774" priority="22488" operator="containsText" text="DAT">
      <formula>NOT(ISERROR(SEARCH("DAT",W721)))</formula>
    </cfRule>
  </conditionalFormatting>
  <conditionalFormatting sqref="EM920:ER1048576 EM591:ER596 EM2:ER516 EM561:ER570 EM572:ER581 EM583:ER585 EM598:ER666 EM519:ER519 EM523:ER523 EM525:ER534 EM536:ER539 EM543:ER543 EM549:ER549 EM551:ER552 EM679:ER679 EM684:ER684 EM687:ER687 EM689:ER689 EM692:ER693 EM704:ER705 EM713:ER720 EM725:ER725 EM728:ER881 EM900:ER909 EM885:ER896">
    <cfRule type="colorScale" priority="22482">
      <colorScale>
        <cfvo type="min"/>
        <cfvo type="percentile" val="50"/>
        <cfvo type="max"/>
        <color rgb="FF63BE7B"/>
        <color rgb="FFFFEB84"/>
        <color rgb="FFF8696B"/>
      </colorScale>
    </cfRule>
  </conditionalFormatting>
  <conditionalFormatting sqref="W722">
    <cfRule type="containsText" dxfId="13773" priority="22477" operator="containsText" text="3DT">
      <formula>NOT(ISERROR(SEARCH("3DT",W722)))</formula>
    </cfRule>
    <cfRule type="containsText" dxfId="13772" priority="22478" operator="containsText" text="CP">
      <formula>NOT(ISERROR(SEARCH("CP",W722)))</formula>
    </cfRule>
    <cfRule type="containsText" dxfId="13771" priority="22479" operator="containsText" text="u-stim">
      <formula>NOT(ISERROR(SEARCH("u-stim",W722)))</formula>
    </cfRule>
    <cfRule type="containsText" dxfId="13770" priority="22480" operator="containsText" text="DAT">
      <formula>NOT(ISERROR(SEARCH("DAT",W722)))</formula>
    </cfRule>
  </conditionalFormatting>
  <conditionalFormatting sqref="W723:W724">
    <cfRule type="containsText" dxfId="13769" priority="22472" operator="containsText" text="3DT">
      <formula>NOT(ISERROR(SEARCH("3DT",W723)))</formula>
    </cfRule>
    <cfRule type="containsText" dxfId="13768" priority="22473" operator="containsText" text="CP">
      <formula>NOT(ISERROR(SEARCH("CP",W723)))</formula>
    </cfRule>
    <cfRule type="containsText" dxfId="13767" priority="22474" operator="containsText" text="u-stim">
      <formula>NOT(ISERROR(SEARCH("u-stim",W723)))</formula>
    </cfRule>
    <cfRule type="containsText" dxfId="13766" priority="22475" operator="containsText" text="DAT">
      <formula>NOT(ISERROR(SEARCH("DAT",W723)))</formula>
    </cfRule>
  </conditionalFormatting>
  <conditionalFormatting sqref="C723">
    <cfRule type="expression" dxfId="13765" priority="22467">
      <formula>MOD(C723,3)=2</formula>
    </cfRule>
    <cfRule type="expression" dxfId="13764" priority="22468">
      <formula>MOD(C723,3)=1</formula>
    </cfRule>
    <cfRule type="expression" priority="22469">
      <formula>MOD(C723,3)=0</formula>
    </cfRule>
  </conditionalFormatting>
  <conditionalFormatting sqref="W725:W727">
    <cfRule type="containsText" dxfId="13763" priority="22463" operator="containsText" text="3DT">
      <formula>NOT(ISERROR(SEARCH("3DT",W725)))</formula>
    </cfRule>
    <cfRule type="containsText" dxfId="13762" priority="22464" operator="containsText" text="CP">
      <formula>NOT(ISERROR(SEARCH("CP",W725)))</formula>
    </cfRule>
    <cfRule type="containsText" dxfId="13761" priority="22465" operator="containsText" text="u-stim">
      <formula>NOT(ISERROR(SEARCH("u-stim",W725)))</formula>
    </cfRule>
    <cfRule type="containsText" dxfId="13760" priority="22466" operator="containsText" text="DAT">
      <formula>NOT(ISERROR(SEARCH("DAT",W725)))</formula>
    </cfRule>
  </conditionalFormatting>
  <conditionalFormatting sqref="W728:W730">
    <cfRule type="containsText" dxfId="13759" priority="22458" operator="containsText" text="3DT">
      <formula>NOT(ISERROR(SEARCH("3DT",W728)))</formula>
    </cfRule>
    <cfRule type="containsText" dxfId="13758" priority="22460" operator="containsText" text="u-stim">
      <formula>NOT(ISERROR(SEARCH("u-stim",W728)))</formula>
    </cfRule>
    <cfRule type="containsText" dxfId="13757" priority="22461" operator="containsText" text="DAT">
      <formula>NOT(ISERROR(SEARCH("DAT",W728)))</formula>
    </cfRule>
  </conditionalFormatting>
  <conditionalFormatting sqref="W540 W544 W561:W562 W569:W575 W577 W580 W593:W594 W596 W598 W601:W602 W565:W567 W604 W608 W612:W614 W679 W684 W686:W687 W891:W896 W841:W880 W719:W839 W689:W717 W646:W651 W655 W616:W618 W582:W589 W551:W558 W549 W536:W538 W1:W534 W902:W1268 W1466:W1471 W1270:W1271 W1510:W1538 W1541:W1554 W1556:W1585 W1652:W1656 W1658 W1664:W1666 W1660 W1672 W1675:W1679 W1686 W1682 W1690 W1688 W1696:W1699 W1703 W1701 W1710:W1712 W1715:W1720 W1594:W1647 W1846:W1851 W1273:W1463 W1938:W1942 W2179:W2187 W2200:W2245 W2248:W2253 W2258:W1048576">
    <cfRule type="containsText" dxfId="13756" priority="22459" operator="containsText" text="HD">
      <formula>NOT(ISERROR(SEARCH("HD",W1)))</formula>
    </cfRule>
  </conditionalFormatting>
  <conditionalFormatting sqref="DO4:DT4">
    <cfRule type="cellIs" dxfId="13755" priority="22452" operator="equal">
      <formula>"DelSac"</formula>
    </cfRule>
  </conditionalFormatting>
  <conditionalFormatting sqref="DO3:DT3">
    <cfRule type="containsBlanks" priority="27106" stopIfTrue="1">
      <formula>LEN(TRIM(DO3))=0</formula>
    </cfRule>
    <cfRule type="cellIs" dxfId="13754" priority="27107" operator="between">
      <formula>0</formula>
      <formula>#REF!*2</formula>
    </cfRule>
  </conditionalFormatting>
  <conditionalFormatting sqref="BY3">
    <cfRule type="expression" priority="27130" stopIfTrue="1">
      <formula>NOT(ISNUMBER(BY3))</formula>
    </cfRule>
    <cfRule type="expression" priority="27131">
      <formula>AND(ISNUMBER(#REF!),#REF! &lt;0.05,BY3&lt;1)</formula>
    </cfRule>
    <cfRule type="expression" dxfId="13753" priority="27132">
      <formula>AND(ISNUMBER(#REF!),#REF! &lt;0.05,BY3&gt;=1)</formula>
    </cfRule>
    <cfRule type="cellIs" dxfId="13752" priority="27133" operator="greaterThan">
      <formula>1</formula>
    </cfRule>
  </conditionalFormatting>
  <conditionalFormatting sqref="BW3">
    <cfRule type="expression" priority="27217" stopIfTrue="1">
      <formula>NOT(ISNUMBER(BW3))</formula>
    </cfRule>
    <cfRule type="expression" priority="27218">
      <formula>AND(ISNUMBER(DG3),DG3 &lt;0.05,BW3&lt;1)</formula>
    </cfRule>
    <cfRule type="expression" dxfId="13751" priority="27219">
      <formula>AND(ISNUMBER(DG3),DG3 &lt;0.05,BW3&gt;=1)</formula>
    </cfRule>
    <cfRule type="cellIs" dxfId="13750" priority="27220" operator="greaterThan">
      <formula>1</formula>
    </cfRule>
  </conditionalFormatting>
  <conditionalFormatting sqref="BX3">
    <cfRule type="expression" priority="27260" stopIfTrue="1">
      <formula>NOT(ISNUMBER(BX3))</formula>
    </cfRule>
    <cfRule type="expression" priority="27261">
      <formula>AND(ISNUMBER(DA3),DA3 &lt;0.05,BX3&lt;1)</formula>
    </cfRule>
    <cfRule type="expression" dxfId="13749" priority="27262">
      <formula>AND(ISNUMBER(DA3),DA3 &lt;0.05,BX3&gt;=1)</formula>
    </cfRule>
    <cfRule type="cellIs" dxfId="13748" priority="27263" operator="greaterThan">
      <formula>1</formula>
    </cfRule>
  </conditionalFormatting>
  <conditionalFormatting sqref="C758">
    <cfRule type="expression" dxfId="13747" priority="22448">
      <formula>MOD(C758,3)=2</formula>
    </cfRule>
    <cfRule type="expression" dxfId="13746" priority="22449">
      <formula>MOD(C758,3)=1</formula>
    </cfRule>
    <cfRule type="expression" priority="22450">
      <formula>MOD(C758,3)=0</formula>
    </cfRule>
  </conditionalFormatting>
  <conditionalFormatting sqref="C759">
    <cfRule type="expression" dxfId="13745" priority="22444">
      <formula>MOD(C759,3)=2</formula>
    </cfRule>
    <cfRule type="expression" dxfId="13744" priority="22445">
      <formula>MOD(C759,3)=1</formula>
    </cfRule>
    <cfRule type="expression" priority="22446">
      <formula>MOD(C759,3)=0</formula>
    </cfRule>
  </conditionalFormatting>
  <conditionalFormatting sqref="C776:C777">
    <cfRule type="expression" dxfId="13743" priority="22440">
      <formula>MOD(C776,3)=2</formula>
    </cfRule>
    <cfRule type="expression" dxfId="13742" priority="22441">
      <formula>MOD(C776,3)=1</formula>
    </cfRule>
    <cfRule type="expression" priority="22442">
      <formula>MOD(C776,3)=0</formula>
    </cfRule>
  </conditionalFormatting>
  <conditionalFormatting sqref="ES920:EX1048576 ES591:EX596 ES2:EX516 ES561:EX570 ES572:EX581 ES583:EX585 ES598:EX666 ES519:EX519 ES523:EX523 ES525:EX534 ES536:EX539 ES543:EX543 ES549:EX549 ES551:EX552 ES679:EX679 ES684:EX684 ES687:EX687 ES689:EX689 ES692:EX693 ES704:EX705 ES713:EX720 ES725:EX725 ES728:EX881 ES900:EX909 ES885:EX896">
    <cfRule type="colorScale" priority="27307">
      <colorScale>
        <cfvo type="min"/>
        <cfvo type="percentile" val="50"/>
        <cfvo type="max"/>
        <color rgb="FF63BE7B"/>
        <color rgb="FFFFEB84"/>
        <color rgb="FFF8696B"/>
      </colorScale>
    </cfRule>
  </conditionalFormatting>
  <conditionalFormatting sqref="W2900:W2910">
    <cfRule type="containsText" dxfId="13741" priority="22436" operator="containsText" text="3DT">
      <formula>NOT(ISERROR(SEARCH("3DT",W2900)))</formula>
    </cfRule>
    <cfRule type="containsText" dxfId="13740" priority="22437" operator="containsText" text="CP">
      <formula>NOT(ISERROR(SEARCH("CP",W2900)))</formula>
    </cfRule>
    <cfRule type="containsText" dxfId="13739" priority="22438" operator="containsText" text="u-stim">
      <formula>NOT(ISERROR(SEARCH("u-stim",W2900)))</formula>
    </cfRule>
    <cfRule type="containsText" dxfId="13738" priority="22439" operator="containsText" text="DAT">
      <formula>NOT(ISERROR(SEARCH("DAT",W2900)))</formula>
    </cfRule>
  </conditionalFormatting>
  <conditionalFormatting sqref="J341:J342">
    <cfRule type="containsText" dxfId="13737" priority="22431" operator="containsText" text="LIP">
      <formula>NOT(ISERROR(SEARCH("LIP",J341)))</formula>
    </cfRule>
    <cfRule type="containsText" dxfId="13736" priority="22432" operator="containsText" text="VIP">
      <formula>NOT(ISERROR(SEARCH("VIP",J341)))</formula>
    </cfRule>
    <cfRule type="containsText" dxfId="13735" priority="22433" operator="containsText" text="MT">
      <formula>NOT(ISERROR(SEARCH("MT",J341)))</formula>
    </cfRule>
    <cfRule type="containsText" dxfId="13734" priority="22434" operator="containsText" text="MST">
      <formula>NOT(ISERROR(SEARCH("MST",J341)))</formula>
    </cfRule>
  </conditionalFormatting>
  <conditionalFormatting sqref="J427">
    <cfRule type="containsText" dxfId="13733" priority="22427" operator="containsText" text="LIP">
      <formula>NOT(ISERROR(SEARCH("LIP",J427)))</formula>
    </cfRule>
    <cfRule type="containsText" dxfId="13732" priority="22428" operator="containsText" text="VIP">
      <formula>NOT(ISERROR(SEARCH("VIP",J427)))</formula>
    </cfRule>
    <cfRule type="containsText" dxfId="13731" priority="22429" operator="containsText" text="MT">
      <formula>NOT(ISERROR(SEARCH("MT",J427)))</formula>
    </cfRule>
    <cfRule type="containsText" dxfId="13730" priority="22430" operator="containsText" text="MST">
      <formula>NOT(ISERROR(SEARCH("MST",J427)))</formula>
    </cfRule>
  </conditionalFormatting>
  <conditionalFormatting sqref="J998:J1015">
    <cfRule type="containsText" dxfId="13729" priority="22408" operator="containsText" text="LIP">
      <formula>NOT(ISERROR(SEARCH("LIP",J998)))</formula>
    </cfRule>
    <cfRule type="containsText" dxfId="13728" priority="22409" operator="containsText" text="VIP">
      <formula>NOT(ISERROR(SEARCH("VIP",J998)))</formula>
    </cfRule>
    <cfRule type="containsText" dxfId="13727" priority="22410" operator="containsText" text="MT">
      <formula>NOT(ISERROR(SEARCH("MT",J998)))</formula>
    </cfRule>
    <cfRule type="containsText" dxfId="13726" priority="22411" operator="containsText" text="MST">
      <formula>NOT(ISERROR(SEARCH("MST",J998)))</formula>
    </cfRule>
  </conditionalFormatting>
  <conditionalFormatting sqref="W968:W971">
    <cfRule type="containsText" dxfId="13725" priority="22404" operator="containsText" text="3DT">
      <formula>NOT(ISERROR(SEARCH("3DT",W968)))</formula>
    </cfRule>
    <cfRule type="containsText" dxfId="13724" priority="22405" operator="containsText" text="CP">
      <formula>NOT(ISERROR(SEARCH("CP",W968)))</formula>
    </cfRule>
    <cfRule type="containsText" dxfId="13723" priority="22406" operator="containsText" text="u-stim">
      <formula>NOT(ISERROR(SEARCH("u-stim",W968)))</formula>
    </cfRule>
    <cfRule type="containsText" dxfId="13722" priority="22407" operator="containsText" text="DAT">
      <formula>NOT(ISERROR(SEARCH("DAT",W968)))</formula>
    </cfRule>
  </conditionalFormatting>
  <conditionalFormatting sqref="W971">
    <cfRule type="containsText" dxfId="13721" priority="22400" operator="containsText" text="3DT">
      <formula>NOT(ISERROR(SEARCH("3DT",W971)))</formula>
    </cfRule>
    <cfRule type="containsText" dxfId="13720" priority="22401" operator="containsText" text="CP">
      <formula>NOT(ISERROR(SEARCH("CP",W971)))</formula>
    </cfRule>
    <cfRule type="containsText" dxfId="13719" priority="22402" operator="containsText" text="u-stim">
      <formula>NOT(ISERROR(SEARCH("u-stim",W971)))</formula>
    </cfRule>
    <cfRule type="containsText" dxfId="13718" priority="22403" operator="containsText" text="DAT">
      <formula>NOT(ISERROR(SEARCH("DAT",W971)))</formula>
    </cfRule>
  </conditionalFormatting>
  <conditionalFormatting sqref="W972">
    <cfRule type="containsText" dxfId="13717" priority="22395" operator="containsText" text="3DT">
      <formula>NOT(ISERROR(SEARCH("3DT",W972)))</formula>
    </cfRule>
    <cfRule type="containsText" dxfId="13716" priority="22396" operator="containsText" text="CP">
      <formula>NOT(ISERROR(SEARCH("CP",W972)))</formula>
    </cfRule>
    <cfRule type="containsText" dxfId="13715" priority="22397" operator="containsText" text="u-stim">
      <formula>NOT(ISERROR(SEARCH("u-stim",W972)))</formula>
    </cfRule>
    <cfRule type="containsText" dxfId="13714" priority="22398" operator="containsText" text="DAT">
      <formula>NOT(ISERROR(SEARCH("DAT",W972)))</formula>
    </cfRule>
  </conditionalFormatting>
  <conditionalFormatting sqref="W974">
    <cfRule type="containsText" dxfId="13713" priority="22391" operator="containsText" text="3DT">
      <formula>NOT(ISERROR(SEARCH("3DT",W974)))</formula>
    </cfRule>
    <cfRule type="containsText" dxfId="13712" priority="22392" operator="containsText" text="CP">
      <formula>NOT(ISERROR(SEARCH("CP",W974)))</formula>
    </cfRule>
    <cfRule type="containsText" dxfId="13711" priority="22393" operator="containsText" text="u-stim">
      <formula>NOT(ISERROR(SEARCH("u-stim",W974)))</formula>
    </cfRule>
    <cfRule type="containsText" dxfId="13710" priority="22394" operator="containsText" text="DAT">
      <formula>NOT(ISERROR(SEARCH("DAT",W974)))</formula>
    </cfRule>
  </conditionalFormatting>
  <conditionalFormatting sqref="W973">
    <cfRule type="containsText" dxfId="13709" priority="22387" operator="containsText" text="3DT">
      <formula>NOT(ISERROR(SEARCH("3DT",W973)))</formula>
    </cfRule>
    <cfRule type="containsText" dxfId="13708" priority="22388" operator="containsText" text="CP">
      <formula>NOT(ISERROR(SEARCH("CP",W973)))</formula>
    </cfRule>
    <cfRule type="containsText" dxfId="13707" priority="22389" operator="containsText" text="u-stim">
      <formula>NOT(ISERROR(SEARCH("u-stim",W973)))</formula>
    </cfRule>
    <cfRule type="containsText" dxfId="13706" priority="22390" operator="containsText" text="DAT">
      <formula>NOT(ISERROR(SEARCH("DAT",W973)))</formula>
    </cfRule>
  </conditionalFormatting>
  <conditionalFormatting sqref="W973">
    <cfRule type="containsText" dxfId="13705" priority="22383" operator="containsText" text="3DT">
      <formula>NOT(ISERROR(SEARCH("3DT",W973)))</formula>
    </cfRule>
    <cfRule type="containsText" dxfId="13704" priority="22384" operator="containsText" text="CP">
      <formula>NOT(ISERROR(SEARCH("CP",W973)))</formula>
    </cfRule>
    <cfRule type="containsText" dxfId="13703" priority="22385" operator="containsText" text="u-stim">
      <formula>NOT(ISERROR(SEARCH("u-stim",W973)))</formula>
    </cfRule>
    <cfRule type="containsText" dxfId="13702" priority="22386" operator="containsText" text="DAT">
      <formula>NOT(ISERROR(SEARCH("DAT",W973)))</formula>
    </cfRule>
  </conditionalFormatting>
  <conditionalFormatting sqref="W976">
    <cfRule type="containsText" dxfId="13701" priority="22378" operator="containsText" text="3DT">
      <formula>NOT(ISERROR(SEARCH("3DT",W976)))</formula>
    </cfRule>
    <cfRule type="containsText" dxfId="13700" priority="22379" operator="containsText" text="CP">
      <formula>NOT(ISERROR(SEARCH("CP",W976)))</formula>
    </cfRule>
    <cfRule type="containsText" dxfId="13699" priority="22380" operator="containsText" text="u-stim">
      <formula>NOT(ISERROR(SEARCH("u-stim",W976)))</formula>
    </cfRule>
    <cfRule type="containsText" dxfId="13698" priority="22381" operator="containsText" text="DAT">
      <formula>NOT(ISERROR(SEARCH("DAT",W976)))</formula>
    </cfRule>
  </conditionalFormatting>
  <conditionalFormatting sqref="W975">
    <cfRule type="containsText" dxfId="13697" priority="22374" operator="containsText" text="3DT">
      <formula>NOT(ISERROR(SEARCH("3DT",W975)))</formula>
    </cfRule>
    <cfRule type="containsText" dxfId="13696" priority="22375" operator="containsText" text="CP">
      <formula>NOT(ISERROR(SEARCH("CP",W975)))</formula>
    </cfRule>
    <cfRule type="containsText" dxfId="13695" priority="22376" operator="containsText" text="u-stim">
      <formula>NOT(ISERROR(SEARCH("u-stim",W975)))</formula>
    </cfRule>
    <cfRule type="containsText" dxfId="13694" priority="22377" operator="containsText" text="DAT">
      <formula>NOT(ISERROR(SEARCH("DAT",W975)))</formula>
    </cfRule>
  </conditionalFormatting>
  <conditionalFormatting sqref="W975">
    <cfRule type="containsText" dxfId="13693" priority="22370" operator="containsText" text="3DT">
      <formula>NOT(ISERROR(SEARCH("3DT",W975)))</formula>
    </cfRule>
    <cfRule type="containsText" dxfId="13692" priority="22371" operator="containsText" text="CP">
      <formula>NOT(ISERROR(SEARCH("CP",W975)))</formula>
    </cfRule>
    <cfRule type="containsText" dxfId="13691" priority="22372" operator="containsText" text="u-stim">
      <formula>NOT(ISERROR(SEARCH("u-stim",W975)))</formula>
    </cfRule>
    <cfRule type="containsText" dxfId="13690" priority="22373" operator="containsText" text="DAT">
      <formula>NOT(ISERROR(SEARCH("DAT",W975)))</formula>
    </cfRule>
  </conditionalFormatting>
  <conditionalFormatting sqref="W977">
    <cfRule type="containsText" dxfId="13689" priority="22365" operator="containsText" text="3DT">
      <formula>NOT(ISERROR(SEARCH("3DT",W977)))</formula>
    </cfRule>
    <cfRule type="containsText" dxfId="13688" priority="22366" operator="containsText" text="CP">
      <formula>NOT(ISERROR(SEARCH("CP",W977)))</formula>
    </cfRule>
    <cfRule type="containsText" dxfId="13687" priority="22367" operator="containsText" text="u-stim">
      <formula>NOT(ISERROR(SEARCH("u-stim",W977)))</formula>
    </cfRule>
    <cfRule type="containsText" dxfId="13686" priority="22368" operator="containsText" text="DAT">
      <formula>NOT(ISERROR(SEARCH("DAT",W977)))</formula>
    </cfRule>
  </conditionalFormatting>
  <conditionalFormatting sqref="W977">
    <cfRule type="containsText" dxfId="13685" priority="22361" operator="containsText" text="3DT">
      <formula>NOT(ISERROR(SEARCH("3DT",W977)))</formula>
    </cfRule>
    <cfRule type="containsText" dxfId="13684" priority="22362" operator="containsText" text="CP">
      <formula>NOT(ISERROR(SEARCH("CP",W977)))</formula>
    </cfRule>
    <cfRule type="containsText" dxfId="13683" priority="22363" operator="containsText" text="u-stim">
      <formula>NOT(ISERROR(SEARCH("u-stim",W977)))</formula>
    </cfRule>
    <cfRule type="containsText" dxfId="13682" priority="22364" operator="containsText" text="DAT">
      <formula>NOT(ISERROR(SEARCH("DAT",W977)))</formula>
    </cfRule>
  </conditionalFormatting>
  <conditionalFormatting sqref="W978">
    <cfRule type="containsText" dxfId="13681" priority="22356" operator="containsText" text="3DT">
      <formula>NOT(ISERROR(SEARCH("3DT",W978)))</formula>
    </cfRule>
    <cfRule type="containsText" dxfId="13680" priority="22357" operator="containsText" text="CP">
      <formula>NOT(ISERROR(SEARCH("CP",W978)))</formula>
    </cfRule>
    <cfRule type="containsText" dxfId="13679" priority="22358" operator="containsText" text="u-stim">
      <formula>NOT(ISERROR(SEARCH("u-stim",W978)))</formula>
    </cfRule>
    <cfRule type="containsText" dxfId="13678" priority="22359" operator="containsText" text="DAT">
      <formula>NOT(ISERROR(SEARCH("DAT",W978)))</formula>
    </cfRule>
  </conditionalFormatting>
  <conditionalFormatting sqref="W979">
    <cfRule type="containsText" dxfId="13677" priority="22352" operator="containsText" text="3DT">
      <formula>NOT(ISERROR(SEARCH("3DT",W979)))</formula>
    </cfRule>
    <cfRule type="containsText" dxfId="13676" priority="22353" operator="containsText" text="CP">
      <formula>NOT(ISERROR(SEARCH("CP",W979)))</formula>
    </cfRule>
    <cfRule type="containsText" dxfId="13675" priority="22354" operator="containsText" text="u-stim">
      <formula>NOT(ISERROR(SEARCH("u-stim",W979)))</formula>
    </cfRule>
    <cfRule type="containsText" dxfId="13674" priority="22355" operator="containsText" text="DAT">
      <formula>NOT(ISERROR(SEARCH("DAT",W979)))</formula>
    </cfRule>
  </conditionalFormatting>
  <conditionalFormatting sqref="W980">
    <cfRule type="containsText" dxfId="13673" priority="22348" operator="containsText" text="3DT">
      <formula>NOT(ISERROR(SEARCH("3DT",W980)))</formula>
    </cfRule>
    <cfRule type="containsText" dxfId="13672" priority="22349" operator="containsText" text="CP">
      <formula>NOT(ISERROR(SEARCH("CP",W980)))</formula>
    </cfRule>
    <cfRule type="containsText" dxfId="13671" priority="22350" operator="containsText" text="u-stim">
      <formula>NOT(ISERROR(SEARCH("u-stim",W980)))</formula>
    </cfRule>
    <cfRule type="containsText" dxfId="13670" priority="22351" operator="containsText" text="DAT">
      <formula>NOT(ISERROR(SEARCH("DAT",W980)))</formula>
    </cfRule>
  </conditionalFormatting>
  <conditionalFormatting sqref="W980">
    <cfRule type="containsText" dxfId="13669" priority="22344" operator="containsText" text="3DT">
      <formula>NOT(ISERROR(SEARCH("3DT",W980)))</formula>
    </cfRule>
    <cfRule type="containsText" dxfId="13668" priority="22345" operator="containsText" text="CP">
      <formula>NOT(ISERROR(SEARCH("CP",W980)))</formula>
    </cfRule>
    <cfRule type="containsText" dxfId="13667" priority="22346" operator="containsText" text="u-stim">
      <formula>NOT(ISERROR(SEARCH("u-stim",W980)))</formula>
    </cfRule>
    <cfRule type="containsText" dxfId="13666" priority="22347" operator="containsText" text="DAT">
      <formula>NOT(ISERROR(SEARCH("DAT",W980)))</formula>
    </cfRule>
  </conditionalFormatting>
  <conditionalFormatting sqref="W981">
    <cfRule type="containsText" dxfId="13665" priority="22339" operator="containsText" text="3DT">
      <formula>NOT(ISERROR(SEARCH("3DT",W981)))</formula>
    </cfRule>
    <cfRule type="containsText" dxfId="13664" priority="22340" operator="containsText" text="CP">
      <formula>NOT(ISERROR(SEARCH("CP",W981)))</formula>
    </cfRule>
    <cfRule type="containsText" dxfId="13663" priority="22341" operator="containsText" text="u-stim">
      <formula>NOT(ISERROR(SEARCH("u-stim",W981)))</formula>
    </cfRule>
    <cfRule type="containsText" dxfId="13662" priority="22342" operator="containsText" text="DAT">
      <formula>NOT(ISERROR(SEARCH("DAT",W981)))</formula>
    </cfRule>
  </conditionalFormatting>
  <conditionalFormatting sqref="W982">
    <cfRule type="containsText" dxfId="13661" priority="22335" operator="containsText" text="3DT">
      <formula>NOT(ISERROR(SEARCH("3DT",W982)))</formula>
    </cfRule>
    <cfRule type="containsText" dxfId="13660" priority="22336" operator="containsText" text="CP">
      <formula>NOT(ISERROR(SEARCH("CP",W982)))</formula>
    </cfRule>
    <cfRule type="containsText" dxfId="13659" priority="22337" operator="containsText" text="u-stim">
      <formula>NOT(ISERROR(SEARCH("u-stim",W982)))</formula>
    </cfRule>
    <cfRule type="containsText" dxfId="13658" priority="22338" operator="containsText" text="DAT">
      <formula>NOT(ISERROR(SEARCH("DAT",W982)))</formula>
    </cfRule>
  </conditionalFormatting>
  <conditionalFormatting sqref="W982">
    <cfRule type="containsText" dxfId="13657" priority="22331" operator="containsText" text="3DT">
      <formula>NOT(ISERROR(SEARCH("3DT",W982)))</formula>
    </cfRule>
    <cfRule type="containsText" dxfId="13656" priority="22332" operator="containsText" text="CP">
      <formula>NOT(ISERROR(SEARCH("CP",W982)))</formula>
    </cfRule>
    <cfRule type="containsText" dxfId="13655" priority="22333" operator="containsText" text="u-stim">
      <formula>NOT(ISERROR(SEARCH("u-stim",W982)))</formula>
    </cfRule>
    <cfRule type="containsText" dxfId="13654" priority="22334" operator="containsText" text="DAT">
      <formula>NOT(ISERROR(SEARCH("DAT",W982)))</formula>
    </cfRule>
  </conditionalFormatting>
  <conditionalFormatting sqref="W983">
    <cfRule type="containsText" dxfId="13653" priority="22326" operator="containsText" text="3DT">
      <formula>NOT(ISERROR(SEARCH("3DT",W983)))</formula>
    </cfRule>
    <cfRule type="containsText" dxfId="13652" priority="22327" operator="containsText" text="CP">
      <formula>NOT(ISERROR(SEARCH("CP",W983)))</formula>
    </cfRule>
    <cfRule type="containsText" dxfId="13651" priority="22328" operator="containsText" text="u-stim">
      <formula>NOT(ISERROR(SEARCH("u-stim",W983)))</formula>
    </cfRule>
    <cfRule type="containsText" dxfId="13650" priority="22329" operator="containsText" text="DAT">
      <formula>NOT(ISERROR(SEARCH("DAT",W983)))</formula>
    </cfRule>
  </conditionalFormatting>
  <conditionalFormatting sqref="W984">
    <cfRule type="containsText" dxfId="13649" priority="22322" operator="containsText" text="3DT">
      <formula>NOT(ISERROR(SEARCH("3DT",W984)))</formula>
    </cfRule>
    <cfRule type="containsText" dxfId="13648" priority="22323" operator="containsText" text="CP">
      <formula>NOT(ISERROR(SEARCH("CP",W984)))</formula>
    </cfRule>
    <cfRule type="containsText" dxfId="13647" priority="22324" operator="containsText" text="u-stim">
      <formula>NOT(ISERROR(SEARCH("u-stim",W984)))</formula>
    </cfRule>
    <cfRule type="containsText" dxfId="13646" priority="22325" operator="containsText" text="DAT">
      <formula>NOT(ISERROR(SEARCH("DAT",W984)))</formula>
    </cfRule>
  </conditionalFormatting>
  <conditionalFormatting sqref="O535:T535 V535">
    <cfRule type="cellIs" dxfId="13645" priority="22312" operator="equal">
      <formula>"DelSac"</formula>
    </cfRule>
    <cfRule type="containsText" dxfId="13644" priority="22317" operator="containsText" text="3DT">
      <formula>NOT(ISERROR(SEARCH("3DT",O535)))</formula>
    </cfRule>
    <cfRule type="containsText" dxfId="13643" priority="22318" operator="containsText" text="CP">
      <formula>NOT(ISERROR(SEARCH("CP",O535)))</formula>
    </cfRule>
    <cfRule type="containsText" dxfId="13642" priority="22319" operator="containsText" text="u-stim">
      <formula>NOT(ISERROR(SEARCH("u-stim",O535)))</formula>
    </cfRule>
    <cfRule type="containsText" dxfId="13641" priority="22320" operator="containsText" text="DAT">
      <formula>NOT(ISERROR(SEARCH("DAT",O535)))</formula>
    </cfRule>
  </conditionalFormatting>
  <conditionalFormatting sqref="K535">
    <cfRule type="containsText" dxfId="13640" priority="22313" operator="containsText" text="LIP">
      <formula>NOT(ISERROR(SEARCH("LIP",K535)))</formula>
    </cfRule>
    <cfRule type="containsText" dxfId="13639" priority="22314" operator="containsText" text="VIP">
      <formula>NOT(ISERROR(SEARCH("VIP",K535)))</formula>
    </cfRule>
    <cfRule type="containsText" dxfId="13638" priority="22315" operator="containsText" text="MT">
      <formula>NOT(ISERROR(SEARCH("MT",K535)))</formula>
    </cfRule>
    <cfRule type="containsText" dxfId="13637" priority="22316" operator="containsText" text="MST">
      <formula>NOT(ISERROR(SEARCH("MST",K535)))</formula>
    </cfRule>
  </conditionalFormatting>
  <conditionalFormatting sqref="J535">
    <cfRule type="containsText" dxfId="13636" priority="22308" operator="containsText" text="LIP">
      <formula>NOT(ISERROR(SEARCH("LIP",J535)))</formula>
    </cfRule>
    <cfRule type="containsText" dxfId="13635" priority="22309" operator="containsText" text="VIP">
      <formula>NOT(ISERROR(SEARCH("VIP",J535)))</formula>
    </cfRule>
    <cfRule type="containsText" dxfId="13634" priority="22310" operator="containsText" text="MT">
      <formula>NOT(ISERROR(SEARCH("MT",J535)))</formula>
    </cfRule>
    <cfRule type="containsText" dxfId="13633" priority="22311" operator="containsText" text="MST">
      <formula>NOT(ISERROR(SEARCH("MST",J535)))</formula>
    </cfRule>
  </conditionalFormatting>
  <conditionalFormatting sqref="C535">
    <cfRule type="expression" dxfId="13632" priority="22304">
      <formula>MOD(C535,3)=2</formula>
    </cfRule>
    <cfRule type="expression" dxfId="13631" priority="22305">
      <formula>MOD(C535,3)=1</formula>
    </cfRule>
    <cfRule type="expression" priority="22306">
      <formula>MOD(C535,3)=0</formula>
    </cfRule>
  </conditionalFormatting>
  <conditionalFormatting sqref="W535">
    <cfRule type="containsText" dxfId="13630" priority="22294" operator="containsText" text="3DT">
      <formula>NOT(ISERROR(SEARCH("3DT",W535)))</formula>
    </cfRule>
    <cfRule type="containsText" dxfId="13629" priority="22295" operator="containsText" text="CP">
      <formula>NOT(ISERROR(SEARCH("CP",W535)))</formula>
    </cfRule>
    <cfRule type="containsText" dxfId="13628" priority="22296" operator="containsText" text="u-stim">
      <formula>NOT(ISERROR(SEARCH("u-stim",W535)))</formula>
    </cfRule>
    <cfRule type="containsText" dxfId="13627" priority="22297" operator="containsText" text="DAT">
      <formula>NOT(ISERROR(SEARCH("DAT",W535)))</formula>
    </cfRule>
  </conditionalFormatting>
  <conditionalFormatting sqref="W535">
    <cfRule type="containsText" dxfId="13626" priority="22292" operator="containsText" text="HD">
      <formula>NOT(ISERROR(SEARCH("HD",W535)))</formula>
    </cfRule>
  </conditionalFormatting>
  <conditionalFormatting sqref="O539:T539 V539">
    <cfRule type="cellIs" dxfId="13625" priority="22280" operator="equal">
      <formula>"DelSac"</formula>
    </cfRule>
    <cfRule type="containsText" dxfId="13624" priority="22285" operator="containsText" text="3DT">
      <formula>NOT(ISERROR(SEARCH("3DT",O539)))</formula>
    </cfRule>
    <cfRule type="containsText" dxfId="13623" priority="22286" operator="containsText" text="CP">
      <formula>NOT(ISERROR(SEARCH("CP",O539)))</formula>
    </cfRule>
    <cfRule type="containsText" dxfId="13622" priority="22287" operator="containsText" text="u-stim">
      <formula>NOT(ISERROR(SEARCH("u-stim",O539)))</formula>
    </cfRule>
    <cfRule type="containsText" dxfId="13621" priority="22288" operator="containsText" text="DAT">
      <formula>NOT(ISERROR(SEARCH("DAT",O539)))</formula>
    </cfRule>
  </conditionalFormatting>
  <conditionalFormatting sqref="K539">
    <cfRule type="containsText" dxfId="13620" priority="22281" operator="containsText" text="LIP">
      <formula>NOT(ISERROR(SEARCH("LIP",K539)))</formula>
    </cfRule>
    <cfRule type="containsText" dxfId="13619" priority="22282" operator="containsText" text="VIP">
      <formula>NOT(ISERROR(SEARCH("VIP",K539)))</formula>
    </cfRule>
    <cfRule type="containsText" dxfId="13618" priority="22283" operator="containsText" text="MT">
      <formula>NOT(ISERROR(SEARCH("MT",K539)))</formula>
    </cfRule>
    <cfRule type="containsText" dxfId="13617" priority="22284" operator="containsText" text="MST">
      <formula>NOT(ISERROR(SEARCH("MST",K539)))</formula>
    </cfRule>
  </conditionalFormatting>
  <conditionalFormatting sqref="J539">
    <cfRule type="containsText" dxfId="13616" priority="22276" operator="containsText" text="LIP">
      <formula>NOT(ISERROR(SEARCH("LIP",J539)))</formula>
    </cfRule>
    <cfRule type="containsText" dxfId="13615" priority="22277" operator="containsText" text="VIP">
      <formula>NOT(ISERROR(SEARCH("VIP",J539)))</formula>
    </cfRule>
    <cfRule type="containsText" dxfId="13614" priority="22278" operator="containsText" text="MT">
      <formula>NOT(ISERROR(SEARCH("MT",J539)))</formula>
    </cfRule>
    <cfRule type="containsText" dxfId="13613" priority="22279" operator="containsText" text="MST">
      <formula>NOT(ISERROR(SEARCH("MST",J539)))</formula>
    </cfRule>
  </conditionalFormatting>
  <conditionalFormatting sqref="C539">
    <cfRule type="expression" dxfId="13612" priority="22272">
      <formula>MOD(C539,3)=2</formula>
    </cfRule>
    <cfRule type="expression" dxfId="13611" priority="22273">
      <formula>MOD(C539,3)=1</formula>
    </cfRule>
    <cfRule type="expression" priority="22274">
      <formula>MOD(C539,3)=0</formula>
    </cfRule>
  </conditionalFormatting>
  <conditionalFormatting sqref="I539">
    <cfRule type="colorScale" priority="22265">
      <colorScale>
        <cfvo type="min"/>
        <cfvo type="percentile" val="50"/>
        <cfvo type="max"/>
        <color rgb="FF63BE7B"/>
        <color rgb="FFFFEB84"/>
        <color rgb="FFF8696B"/>
      </colorScale>
    </cfRule>
  </conditionalFormatting>
  <conditionalFormatting sqref="W539">
    <cfRule type="containsText" dxfId="13610" priority="22261" operator="containsText" text="3DT">
      <formula>NOT(ISERROR(SEARCH("3DT",W539)))</formula>
    </cfRule>
    <cfRule type="containsText" dxfId="13609" priority="22262" operator="containsText" text="CP">
      <formula>NOT(ISERROR(SEARCH("CP",W539)))</formula>
    </cfRule>
    <cfRule type="containsText" dxfId="13608" priority="22263" operator="containsText" text="u-stim">
      <formula>NOT(ISERROR(SEARCH("u-stim",W539)))</formula>
    </cfRule>
    <cfRule type="containsText" dxfId="13607" priority="22264" operator="containsText" text="DAT">
      <formula>NOT(ISERROR(SEARCH("DAT",W539)))</formula>
    </cfRule>
  </conditionalFormatting>
  <conditionalFormatting sqref="W539">
    <cfRule type="containsText" dxfId="13606" priority="22259" operator="containsText" text="HD">
      <formula>NOT(ISERROR(SEARCH("HD",W539)))</formula>
    </cfRule>
  </conditionalFormatting>
  <conditionalFormatting sqref="O543:T543 V543">
    <cfRule type="cellIs" dxfId="13605" priority="22250" operator="equal">
      <formula>"DelSac"</formula>
    </cfRule>
    <cfRule type="containsText" dxfId="13604" priority="22255" operator="containsText" text="3DT">
      <formula>NOT(ISERROR(SEARCH("3DT",O543)))</formula>
    </cfRule>
    <cfRule type="containsText" dxfId="13603" priority="22256" operator="containsText" text="CP">
      <formula>NOT(ISERROR(SEARCH("CP",O543)))</formula>
    </cfRule>
    <cfRule type="containsText" dxfId="13602" priority="22257" operator="containsText" text="u-stim">
      <formula>NOT(ISERROR(SEARCH("u-stim",O543)))</formula>
    </cfRule>
    <cfRule type="containsText" dxfId="13601" priority="22258" operator="containsText" text="DAT">
      <formula>NOT(ISERROR(SEARCH("DAT",O543)))</formula>
    </cfRule>
  </conditionalFormatting>
  <conditionalFormatting sqref="K543">
    <cfRule type="containsText" dxfId="13600" priority="22251" operator="containsText" text="LIP">
      <formula>NOT(ISERROR(SEARCH("LIP",K543)))</formula>
    </cfRule>
    <cfRule type="containsText" dxfId="13599" priority="22252" operator="containsText" text="VIP">
      <formula>NOT(ISERROR(SEARCH("VIP",K543)))</formula>
    </cfRule>
    <cfRule type="containsText" dxfId="13598" priority="22253" operator="containsText" text="MT">
      <formula>NOT(ISERROR(SEARCH("MT",K543)))</formula>
    </cfRule>
    <cfRule type="containsText" dxfId="13597" priority="22254" operator="containsText" text="MST">
      <formula>NOT(ISERROR(SEARCH("MST",K543)))</formula>
    </cfRule>
  </conditionalFormatting>
  <conditionalFormatting sqref="J543">
    <cfRule type="containsText" dxfId="13596" priority="22246" operator="containsText" text="LIP">
      <formula>NOT(ISERROR(SEARCH("LIP",J543)))</formula>
    </cfRule>
    <cfRule type="containsText" dxfId="13595" priority="22247" operator="containsText" text="VIP">
      <formula>NOT(ISERROR(SEARCH("VIP",J543)))</formula>
    </cfRule>
    <cfRule type="containsText" dxfId="13594" priority="22248" operator="containsText" text="MT">
      <formula>NOT(ISERROR(SEARCH("MT",J543)))</formula>
    </cfRule>
    <cfRule type="containsText" dxfId="13593" priority="22249" operator="containsText" text="MST">
      <formula>NOT(ISERROR(SEARCH("MST",J543)))</formula>
    </cfRule>
  </conditionalFormatting>
  <conditionalFormatting sqref="C543">
    <cfRule type="expression" dxfId="13592" priority="22242">
      <formula>MOD(C543,3)=2</formula>
    </cfRule>
    <cfRule type="expression" dxfId="13591" priority="22243">
      <formula>MOD(C543,3)=1</formula>
    </cfRule>
    <cfRule type="expression" priority="22244">
      <formula>MOD(C543,3)=0</formula>
    </cfRule>
  </conditionalFormatting>
  <conditionalFormatting sqref="I543">
    <cfRule type="colorScale" priority="22235">
      <colorScale>
        <cfvo type="min"/>
        <cfvo type="percentile" val="50"/>
        <cfvo type="max"/>
        <color rgb="FF63BE7B"/>
        <color rgb="FFFFEB84"/>
        <color rgb="FFF8696B"/>
      </colorScale>
    </cfRule>
  </conditionalFormatting>
  <conditionalFormatting sqref="W543">
    <cfRule type="containsText" dxfId="13590" priority="22231" operator="containsText" text="3DT">
      <formula>NOT(ISERROR(SEARCH("3DT",W543)))</formula>
    </cfRule>
    <cfRule type="containsText" dxfId="13589" priority="22232" operator="containsText" text="CP">
      <formula>NOT(ISERROR(SEARCH("CP",W543)))</formula>
    </cfRule>
    <cfRule type="containsText" dxfId="13588" priority="22233" operator="containsText" text="u-stim">
      <formula>NOT(ISERROR(SEARCH("u-stim",W543)))</formula>
    </cfRule>
    <cfRule type="containsText" dxfId="13587" priority="22234" operator="containsText" text="DAT">
      <formula>NOT(ISERROR(SEARCH("DAT",W543)))</formula>
    </cfRule>
  </conditionalFormatting>
  <conditionalFormatting sqref="W543">
    <cfRule type="containsText" dxfId="13586" priority="22229" operator="containsText" text="HD">
      <formula>NOT(ISERROR(SEARCH("HD",W543)))</formula>
    </cfRule>
  </conditionalFormatting>
  <conditionalFormatting sqref="O550:T550 V550">
    <cfRule type="cellIs" dxfId="13585" priority="22219" operator="equal">
      <formula>"DelSac"</formula>
    </cfRule>
    <cfRule type="containsText" dxfId="13584" priority="22224" operator="containsText" text="3DT">
      <formula>NOT(ISERROR(SEARCH("3DT",O550)))</formula>
    </cfRule>
    <cfRule type="containsText" dxfId="13583" priority="22225" operator="containsText" text="CP">
      <formula>NOT(ISERROR(SEARCH("CP",O550)))</formula>
    </cfRule>
    <cfRule type="containsText" dxfId="13582" priority="22226" operator="containsText" text="u-stim">
      <formula>NOT(ISERROR(SEARCH("u-stim",O550)))</formula>
    </cfRule>
    <cfRule type="containsText" dxfId="13581" priority="22227" operator="containsText" text="DAT">
      <formula>NOT(ISERROR(SEARCH("DAT",O550)))</formula>
    </cfRule>
  </conditionalFormatting>
  <conditionalFormatting sqref="K550">
    <cfRule type="containsText" dxfId="13580" priority="22220" operator="containsText" text="LIP">
      <formula>NOT(ISERROR(SEARCH("LIP",K550)))</formula>
    </cfRule>
    <cfRule type="containsText" dxfId="13579" priority="22221" operator="containsText" text="VIP">
      <formula>NOT(ISERROR(SEARCH("VIP",K550)))</formula>
    </cfRule>
    <cfRule type="containsText" dxfId="13578" priority="22222" operator="containsText" text="MT">
      <formula>NOT(ISERROR(SEARCH("MT",K550)))</formula>
    </cfRule>
    <cfRule type="containsText" dxfId="13577" priority="22223" operator="containsText" text="MST">
      <formula>NOT(ISERROR(SEARCH("MST",K550)))</formula>
    </cfRule>
  </conditionalFormatting>
  <conditionalFormatting sqref="J550">
    <cfRule type="containsText" dxfId="13576" priority="22215" operator="containsText" text="LIP">
      <formula>NOT(ISERROR(SEARCH("LIP",J550)))</formula>
    </cfRule>
    <cfRule type="containsText" dxfId="13575" priority="22216" operator="containsText" text="VIP">
      <formula>NOT(ISERROR(SEARCH("VIP",J550)))</formula>
    </cfRule>
    <cfRule type="containsText" dxfId="13574" priority="22217" operator="containsText" text="MT">
      <formula>NOT(ISERROR(SEARCH("MT",J550)))</formula>
    </cfRule>
    <cfRule type="containsText" dxfId="13573" priority="22218" operator="containsText" text="MST">
      <formula>NOT(ISERROR(SEARCH("MST",J550)))</formula>
    </cfRule>
  </conditionalFormatting>
  <conditionalFormatting sqref="C550">
    <cfRule type="expression" dxfId="13572" priority="22211">
      <formula>MOD(C550,3)=2</formula>
    </cfRule>
    <cfRule type="expression" dxfId="13571" priority="22212">
      <formula>MOD(C550,3)=1</formula>
    </cfRule>
    <cfRule type="expression" priority="22213">
      <formula>MOD(C550,3)=0</formula>
    </cfRule>
  </conditionalFormatting>
  <conditionalFormatting sqref="W550">
    <cfRule type="containsText" dxfId="13570" priority="22199" operator="containsText" text="3DT">
      <formula>NOT(ISERROR(SEARCH("3DT",W550)))</formula>
    </cfRule>
    <cfRule type="containsText" dxfId="13569" priority="22200" operator="containsText" text="CP">
      <formula>NOT(ISERROR(SEARCH("CP",W550)))</formula>
    </cfRule>
    <cfRule type="containsText" dxfId="13568" priority="22201" operator="containsText" text="u-stim">
      <formula>NOT(ISERROR(SEARCH("u-stim",W550)))</formula>
    </cfRule>
    <cfRule type="containsText" dxfId="13567" priority="22202" operator="containsText" text="DAT">
      <formula>NOT(ISERROR(SEARCH("DAT",W550)))</formula>
    </cfRule>
  </conditionalFormatting>
  <conditionalFormatting sqref="W550">
    <cfRule type="containsText" dxfId="13566" priority="22197" operator="containsText" text="HD">
      <formula>NOT(ISERROR(SEARCH("HD",W550)))</formula>
    </cfRule>
  </conditionalFormatting>
  <conditionalFormatting sqref="O559:T559 V559">
    <cfRule type="cellIs" dxfId="13565" priority="22157" operator="equal">
      <formula>"DelSac"</formula>
    </cfRule>
    <cfRule type="containsText" dxfId="13564" priority="22162" operator="containsText" text="3DT">
      <formula>NOT(ISERROR(SEARCH("3DT",O559)))</formula>
    </cfRule>
    <cfRule type="containsText" dxfId="13563" priority="22163" operator="containsText" text="CP">
      <formula>NOT(ISERROR(SEARCH("CP",O559)))</formula>
    </cfRule>
    <cfRule type="containsText" dxfId="13562" priority="22164" operator="containsText" text="u-stim">
      <formula>NOT(ISERROR(SEARCH("u-stim",O559)))</formula>
    </cfRule>
    <cfRule type="containsText" dxfId="13561" priority="22165" operator="containsText" text="DAT">
      <formula>NOT(ISERROR(SEARCH("DAT",O559)))</formula>
    </cfRule>
  </conditionalFormatting>
  <conditionalFormatting sqref="K559">
    <cfRule type="containsText" dxfId="13560" priority="22158" operator="containsText" text="LIP">
      <formula>NOT(ISERROR(SEARCH("LIP",K559)))</formula>
    </cfRule>
    <cfRule type="containsText" dxfId="13559" priority="22159" operator="containsText" text="VIP">
      <formula>NOT(ISERROR(SEARCH("VIP",K559)))</formula>
    </cfRule>
    <cfRule type="containsText" dxfId="13558" priority="22160" operator="containsText" text="MT">
      <formula>NOT(ISERROR(SEARCH("MT",K559)))</formula>
    </cfRule>
    <cfRule type="containsText" dxfId="13557" priority="22161" operator="containsText" text="MST">
      <formula>NOT(ISERROR(SEARCH("MST",K559)))</formula>
    </cfRule>
  </conditionalFormatting>
  <conditionalFormatting sqref="J559">
    <cfRule type="containsText" dxfId="13556" priority="22153" operator="containsText" text="LIP">
      <formula>NOT(ISERROR(SEARCH("LIP",J559)))</formula>
    </cfRule>
    <cfRule type="containsText" dxfId="13555" priority="22154" operator="containsText" text="VIP">
      <formula>NOT(ISERROR(SEARCH("VIP",J559)))</formula>
    </cfRule>
    <cfRule type="containsText" dxfId="13554" priority="22155" operator="containsText" text="MT">
      <formula>NOT(ISERROR(SEARCH("MT",J559)))</formula>
    </cfRule>
    <cfRule type="containsText" dxfId="13553" priority="22156" operator="containsText" text="MST">
      <formula>NOT(ISERROR(SEARCH("MST",J559)))</formula>
    </cfRule>
  </conditionalFormatting>
  <conditionalFormatting sqref="C559">
    <cfRule type="expression" dxfId="13552" priority="22149">
      <formula>MOD(C559,3)=2</formula>
    </cfRule>
    <cfRule type="expression" dxfId="13551" priority="22150">
      <formula>MOD(C559,3)=1</formula>
    </cfRule>
    <cfRule type="expression" priority="22151">
      <formula>MOD(C559,3)=0</formula>
    </cfRule>
  </conditionalFormatting>
  <conditionalFormatting sqref="I559:I560">
    <cfRule type="colorScale" priority="22142">
      <colorScale>
        <cfvo type="min"/>
        <cfvo type="percentile" val="50"/>
        <cfvo type="max"/>
        <color rgb="FF63BE7B"/>
        <color rgb="FFFFEB84"/>
        <color rgb="FFF8696B"/>
      </colorScale>
    </cfRule>
  </conditionalFormatting>
  <conditionalFormatting sqref="I559:I560">
    <cfRule type="colorScale" priority="22141">
      <colorScale>
        <cfvo type="min"/>
        <cfvo type="percentile" val="50"/>
        <cfvo type="max"/>
        <color rgb="FF63BE7B"/>
        <color rgb="FFFFEB84"/>
        <color rgb="FFF8696B"/>
      </colorScale>
    </cfRule>
  </conditionalFormatting>
  <conditionalFormatting sqref="W559">
    <cfRule type="containsText" dxfId="13550" priority="22137" operator="containsText" text="3DT">
      <formula>NOT(ISERROR(SEARCH("3DT",W559)))</formula>
    </cfRule>
    <cfRule type="containsText" dxfId="13549" priority="22138" operator="containsText" text="CP">
      <formula>NOT(ISERROR(SEARCH("CP",W559)))</formula>
    </cfRule>
    <cfRule type="containsText" dxfId="13548" priority="22139" operator="containsText" text="u-stim">
      <formula>NOT(ISERROR(SEARCH("u-stim",W559)))</formula>
    </cfRule>
    <cfRule type="containsText" dxfId="13547" priority="22140" operator="containsText" text="DAT">
      <formula>NOT(ISERROR(SEARCH("DAT",W559)))</formula>
    </cfRule>
  </conditionalFormatting>
  <conditionalFormatting sqref="W559">
    <cfRule type="containsText" dxfId="13546" priority="22135" operator="containsText" text="HD">
      <formula>NOT(ISERROR(SEARCH("HD",W559)))</formula>
    </cfRule>
  </conditionalFormatting>
  <conditionalFormatting sqref="EA558:EF558">
    <cfRule type="containsBlanks" priority="22128" stopIfTrue="1">
      <formula>LEN(TRIM(EA558))=0</formula>
    </cfRule>
    <cfRule type="cellIs" dxfId="13545" priority="22129" operator="lessThan">
      <formula>0.05</formula>
    </cfRule>
  </conditionalFormatting>
  <conditionalFormatting sqref="EM558:ER558">
    <cfRule type="colorScale" priority="22127">
      <colorScale>
        <cfvo type="min"/>
        <cfvo type="percentile" val="50"/>
        <cfvo type="max"/>
        <color rgb="FF63BE7B"/>
        <color rgb="FFFFEB84"/>
        <color rgb="FFF8696B"/>
      </colorScale>
    </cfRule>
  </conditionalFormatting>
  <conditionalFormatting sqref="ES558:EX558">
    <cfRule type="colorScale" priority="22130">
      <colorScale>
        <cfvo type="min"/>
        <cfvo type="percentile" val="50"/>
        <cfvo type="max"/>
        <color rgb="FF63BE7B"/>
        <color rgb="FFFFEB84"/>
        <color rgb="FFF8696B"/>
      </colorScale>
    </cfRule>
  </conditionalFormatting>
  <conditionalFormatting sqref="O568:T568 V568">
    <cfRule type="cellIs" dxfId="13544" priority="22118" operator="equal">
      <formula>"DelSac"</formula>
    </cfRule>
    <cfRule type="containsText" dxfId="13543" priority="22123" operator="containsText" text="3DT">
      <formula>NOT(ISERROR(SEARCH("3DT",O568)))</formula>
    </cfRule>
    <cfRule type="containsText" dxfId="13542" priority="22124" operator="containsText" text="CP">
      <formula>NOT(ISERROR(SEARCH("CP",O568)))</formula>
    </cfRule>
    <cfRule type="containsText" dxfId="13541" priority="22125" operator="containsText" text="u-stim">
      <formula>NOT(ISERROR(SEARCH("u-stim",O568)))</formula>
    </cfRule>
    <cfRule type="containsText" dxfId="13540" priority="22126" operator="containsText" text="DAT">
      <formula>NOT(ISERROR(SEARCH("DAT",O568)))</formula>
    </cfRule>
  </conditionalFormatting>
  <conditionalFormatting sqref="K568">
    <cfRule type="containsText" dxfId="13539" priority="22119" operator="containsText" text="LIP">
      <formula>NOT(ISERROR(SEARCH("LIP",K568)))</formula>
    </cfRule>
    <cfRule type="containsText" dxfId="13538" priority="22120" operator="containsText" text="VIP">
      <formula>NOT(ISERROR(SEARCH("VIP",K568)))</formula>
    </cfRule>
    <cfRule type="containsText" dxfId="13537" priority="22121" operator="containsText" text="MT">
      <formula>NOT(ISERROR(SEARCH("MT",K568)))</formula>
    </cfRule>
    <cfRule type="containsText" dxfId="13536" priority="22122" operator="containsText" text="MST">
      <formula>NOT(ISERROR(SEARCH("MST",K568)))</formula>
    </cfRule>
  </conditionalFormatting>
  <conditionalFormatting sqref="J568">
    <cfRule type="containsText" dxfId="13535" priority="22114" operator="containsText" text="LIP">
      <formula>NOT(ISERROR(SEARCH("LIP",J568)))</formula>
    </cfRule>
    <cfRule type="containsText" dxfId="13534" priority="22115" operator="containsText" text="VIP">
      <formula>NOT(ISERROR(SEARCH("VIP",J568)))</formula>
    </cfRule>
    <cfRule type="containsText" dxfId="13533" priority="22116" operator="containsText" text="MT">
      <formula>NOT(ISERROR(SEARCH("MT",J568)))</formula>
    </cfRule>
    <cfRule type="containsText" dxfId="13532" priority="22117" operator="containsText" text="MST">
      <formula>NOT(ISERROR(SEARCH("MST",J568)))</formula>
    </cfRule>
  </conditionalFormatting>
  <conditionalFormatting sqref="C568">
    <cfRule type="expression" dxfId="13531" priority="22110">
      <formula>MOD(C568,3)=2</formula>
    </cfRule>
    <cfRule type="expression" dxfId="13530" priority="22111">
      <formula>MOD(C568,3)=1</formula>
    </cfRule>
    <cfRule type="expression" priority="22112">
      <formula>MOD(C568,3)=0</formula>
    </cfRule>
  </conditionalFormatting>
  <conditionalFormatting sqref="I568">
    <cfRule type="colorScale" priority="22103">
      <colorScale>
        <cfvo type="min"/>
        <cfvo type="percentile" val="50"/>
        <cfvo type="max"/>
        <color rgb="FF63BE7B"/>
        <color rgb="FFFFEB84"/>
        <color rgb="FFF8696B"/>
      </colorScale>
    </cfRule>
  </conditionalFormatting>
  <conditionalFormatting sqref="I568">
    <cfRule type="colorScale" priority="22102">
      <colorScale>
        <cfvo type="min"/>
        <cfvo type="percentile" val="50"/>
        <cfvo type="max"/>
        <color rgb="FF63BE7B"/>
        <color rgb="FFFFEB84"/>
        <color rgb="FFF8696B"/>
      </colorScale>
    </cfRule>
  </conditionalFormatting>
  <conditionalFormatting sqref="W568">
    <cfRule type="containsText" dxfId="13529" priority="22098" operator="containsText" text="3DT">
      <formula>NOT(ISERROR(SEARCH("3DT",W568)))</formula>
    </cfRule>
    <cfRule type="containsText" dxfId="13528" priority="22099" operator="containsText" text="CP">
      <formula>NOT(ISERROR(SEARCH("CP",W568)))</formula>
    </cfRule>
    <cfRule type="containsText" dxfId="13527" priority="22100" operator="containsText" text="u-stim">
      <formula>NOT(ISERROR(SEARCH("u-stim",W568)))</formula>
    </cfRule>
    <cfRule type="containsText" dxfId="13526" priority="22101" operator="containsText" text="DAT">
      <formula>NOT(ISERROR(SEARCH("DAT",W568)))</formula>
    </cfRule>
  </conditionalFormatting>
  <conditionalFormatting sqref="W568">
    <cfRule type="containsText" dxfId="13525" priority="22096" operator="containsText" text="HD">
      <formula>NOT(ISERROR(SEARCH("HD",W568)))</formula>
    </cfRule>
  </conditionalFormatting>
  <conditionalFormatting sqref="EA571:EF571">
    <cfRule type="containsBlanks" priority="22093" stopIfTrue="1">
      <formula>LEN(TRIM(EA571))=0</formula>
    </cfRule>
    <cfRule type="cellIs" dxfId="13524" priority="22094" operator="lessThan">
      <formula>0.05</formula>
    </cfRule>
  </conditionalFormatting>
  <conditionalFormatting sqref="EM571:ER571">
    <cfRule type="colorScale" priority="22092">
      <colorScale>
        <cfvo type="min"/>
        <cfvo type="percentile" val="50"/>
        <cfvo type="max"/>
        <color rgb="FF63BE7B"/>
        <color rgb="FFFFEB84"/>
        <color rgb="FFF8696B"/>
      </colorScale>
    </cfRule>
  </conditionalFormatting>
  <conditionalFormatting sqref="ES571:EX571">
    <cfRule type="colorScale" priority="22095">
      <colorScale>
        <cfvo type="min"/>
        <cfvo type="percentile" val="50"/>
        <cfvo type="max"/>
        <color rgb="FF63BE7B"/>
        <color rgb="FFFFEB84"/>
        <color rgb="FFF8696B"/>
      </colorScale>
    </cfRule>
  </conditionalFormatting>
  <conditionalFormatting sqref="O576:T576 V576">
    <cfRule type="cellIs" dxfId="13523" priority="22083" operator="equal">
      <formula>"DelSac"</formula>
    </cfRule>
    <cfRule type="containsText" dxfId="13522" priority="22088" operator="containsText" text="3DT">
      <formula>NOT(ISERROR(SEARCH("3DT",O576)))</formula>
    </cfRule>
    <cfRule type="containsText" dxfId="13521" priority="22089" operator="containsText" text="CP">
      <formula>NOT(ISERROR(SEARCH("CP",O576)))</formula>
    </cfRule>
    <cfRule type="containsText" dxfId="13520" priority="22090" operator="containsText" text="u-stim">
      <formula>NOT(ISERROR(SEARCH("u-stim",O576)))</formula>
    </cfRule>
    <cfRule type="containsText" dxfId="13519" priority="22091" operator="containsText" text="DAT">
      <formula>NOT(ISERROR(SEARCH("DAT",O576)))</formula>
    </cfRule>
  </conditionalFormatting>
  <conditionalFormatting sqref="J576:K576">
    <cfRule type="containsText" dxfId="13518" priority="22084" operator="containsText" text="LIP">
      <formula>NOT(ISERROR(SEARCH("LIP",J576)))</formula>
    </cfRule>
    <cfRule type="containsText" dxfId="13517" priority="22085" operator="containsText" text="VIP">
      <formula>NOT(ISERROR(SEARCH("VIP",J576)))</formula>
    </cfRule>
    <cfRule type="containsText" dxfId="13516" priority="22086" operator="containsText" text="MT">
      <formula>NOT(ISERROR(SEARCH("MT",J576)))</formula>
    </cfRule>
    <cfRule type="containsText" dxfId="13515" priority="22087" operator="containsText" text="MST">
      <formula>NOT(ISERROR(SEARCH("MST",J576)))</formula>
    </cfRule>
  </conditionalFormatting>
  <conditionalFormatting sqref="C576">
    <cfRule type="expression" dxfId="13514" priority="22079">
      <formula>MOD(C576,3)=2</formula>
    </cfRule>
    <cfRule type="expression" dxfId="13513" priority="22080">
      <formula>MOD(C576,3)=1</formula>
    </cfRule>
    <cfRule type="expression" priority="22081">
      <formula>MOD(C576,3)=0</formula>
    </cfRule>
  </conditionalFormatting>
  <conditionalFormatting sqref="I576">
    <cfRule type="colorScale" priority="22071">
      <colorScale>
        <cfvo type="min"/>
        <cfvo type="percentile" val="50"/>
        <cfvo type="max"/>
        <color rgb="FF63BE7B"/>
        <color rgb="FFFFEB84"/>
        <color rgb="FFF8696B"/>
      </colorScale>
    </cfRule>
  </conditionalFormatting>
  <conditionalFormatting sqref="I576">
    <cfRule type="colorScale" priority="22070">
      <colorScale>
        <cfvo type="min"/>
        <cfvo type="percentile" val="50"/>
        <cfvo type="max"/>
        <color rgb="FF63BE7B"/>
        <color rgb="FFFFEB84"/>
        <color rgb="FFF8696B"/>
      </colorScale>
    </cfRule>
  </conditionalFormatting>
  <conditionalFormatting sqref="W576">
    <cfRule type="containsText" dxfId="13512" priority="22066" operator="containsText" text="3DT">
      <formula>NOT(ISERROR(SEARCH("3DT",W576)))</formula>
    </cfRule>
    <cfRule type="containsText" dxfId="13511" priority="22067" operator="containsText" text="CP">
      <formula>NOT(ISERROR(SEARCH("CP",W576)))</formula>
    </cfRule>
    <cfRule type="containsText" dxfId="13510" priority="22068" operator="containsText" text="u-stim">
      <formula>NOT(ISERROR(SEARCH("u-stim",W576)))</formula>
    </cfRule>
    <cfRule type="containsText" dxfId="13509" priority="22069" operator="containsText" text="DAT">
      <formula>NOT(ISERROR(SEARCH("DAT",W576)))</formula>
    </cfRule>
  </conditionalFormatting>
  <conditionalFormatting sqref="W576">
    <cfRule type="containsText" dxfId="13508" priority="22064" operator="containsText" text="HD">
      <formula>NOT(ISERROR(SEARCH("HD",W576)))</formula>
    </cfRule>
  </conditionalFormatting>
  <conditionalFormatting sqref="EA586:EF586">
    <cfRule type="containsBlanks" priority="22061" stopIfTrue="1">
      <formula>LEN(TRIM(EA586))=0</formula>
    </cfRule>
    <cfRule type="cellIs" dxfId="13507" priority="22062" operator="lessThan">
      <formula>0.05</formula>
    </cfRule>
  </conditionalFormatting>
  <conditionalFormatting sqref="EM586:ER586">
    <cfRule type="colorScale" priority="22060">
      <colorScale>
        <cfvo type="min"/>
        <cfvo type="percentile" val="50"/>
        <cfvo type="max"/>
        <color rgb="FF63BE7B"/>
        <color rgb="FFFFEB84"/>
        <color rgb="FFF8696B"/>
      </colorScale>
    </cfRule>
  </conditionalFormatting>
  <conditionalFormatting sqref="ES586:EX586">
    <cfRule type="colorScale" priority="22063">
      <colorScale>
        <cfvo type="min"/>
        <cfvo type="percentile" val="50"/>
        <cfvo type="max"/>
        <color rgb="FF63BE7B"/>
        <color rgb="FFFFEB84"/>
        <color rgb="FFF8696B"/>
      </colorScale>
    </cfRule>
  </conditionalFormatting>
  <conditionalFormatting sqref="O579:T579 V579">
    <cfRule type="cellIs" dxfId="13506" priority="22051" operator="equal">
      <formula>"DelSac"</formula>
    </cfRule>
    <cfRule type="containsText" dxfId="13505" priority="22056" operator="containsText" text="3DT">
      <formula>NOT(ISERROR(SEARCH("3DT",O579)))</formula>
    </cfRule>
    <cfRule type="containsText" dxfId="13504" priority="22057" operator="containsText" text="CP">
      <formula>NOT(ISERROR(SEARCH("CP",O579)))</formula>
    </cfRule>
    <cfRule type="containsText" dxfId="13503" priority="22058" operator="containsText" text="u-stim">
      <formula>NOT(ISERROR(SEARCH("u-stim",O579)))</formula>
    </cfRule>
    <cfRule type="containsText" dxfId="13502" priority="22059" operator="containsText" text="DAT">
      <formula>NOT(ISERROR(SEARCH("DAT",O579)))</formula>
    </cfRule>
  </conditionalFormatting>
  <conditionalFormatting sqref="J579:K579">
    <cfRule type="containsText" dxfId="13501" priority="22052" operator="containsText" text="LIP">
      <formula>NOT(ISERROR(SEARCH("LIP",J579)))</formula>
    </cfRule>
    <cfRule type="containsText" dxfId="13500" priority="22053" operator="containsText" text="VIP">
      <formula>NOT(ISERROR(SEARCH("VIP",J579)))</formula>
    </cfRule>
    <cfRule type="containsText" dxfId="13499" priority="22054" operator="containsText" text="MT">
      <formula>NOT(ISERROR(SEARCH("MT",J579)))</formula>
    </cfRule>
    <cfRule type="containsText" dxfId="13498" priority="22055" operator="containsText" text="MST">
      <formula>NOT(ISERROR(SEARCH("MST",J579)))</formula>
    </cfRule>
  </conditionalFormatting>
  <conditionalFormatting sqref="C579">
    <cfRule type="expression" dxfId="13497" priority="22047">
      <formula>MOD(C579,3)=2</formula>
    </cfRule>
    <cfRule type="expression" dxfId="13496" priority="22048">
      <formula>MOD(C579,3)=1</formula>
    </cfRule>
    <cfRule type="expression" priority="22049">
      <formula>MOD(C579,3)=0</formula>
    </cfRule>
  </conditionalFormatting>
  <conditionalFormatting sqref="I579">
    <cfRule type="colorScale" priority="22039">
      <colorScale>
        <cfvo type="min"/>
        <cfvo type="percentile" val="50"/>
        <cfvo type="max"/>
        <color rgb="FF63BE7B"/>
        <color rgb="FFFFEB84"/>
        <color rgb="FFF8696B"/>
      </colorScale>
    </cfRule>
  </conditionalFormatting>
  <conditionalFormatting sqref="I579">
    <cfRule type="colorScale" priority="22038">
      <colorScale>
        <cfvo type="min"/>
        <cfvo type="percentile" val="50"/>
        <cfvo type="max"/>
        <color rgb="FF63BE7B"/>
        <color rgb="FFFFEB84"/>
        <color rgb="FFF8696B"/>
      </colorScale>
    </cfRule>
  </conditionalFormatting>
  <conditionalFormatting sqref="W579">
    <cfRule type="containsText" dxfId="13495" priority="22034" operator="containsText" text="3DT">
      <formula>NOT(ISERROR(SEARCH("3DT",W579)))</formula>
    </cfRule>
    <cfRule type="containsText" dxfId="13494" priority="22035" operator="containsText" text="CP">
      <formula>NOT(ISERROR(SEARCH("CP",W579)))</formula>
    </cfRule>
    <cfRule type="containsText" dxfId="13493" priority="22036" operator="containsText" text="u-stim">
      <formula>NOT(ISERROR(SEARCH("u-stim",W579)))</formula>
    </cfRule>
    <cfRule type="containsText" dxfId="13492" priority="22037" operator="containsText" text="DAT">
      <formula>NOT(ISERROR(SEARCH("DAT",W579)))</formula>
    </cfRule>
  </conditionalFormatting>
  <conditionalFormatting sqref="W579">
    <cfRule type="containsText" dxfId="13491" priority="22032" operator="containsText" text="HD">
      <formula>NOT(ISERROR(SEARCH("HD",W579)))</formula>
    </cfRule>
  </conditionalFormatting>
  <conditionalFormatting sqref="EA582:EF582">
    <cfRule type="containsBlanks" priority="22029" stopIfTrue="1">
      <formula>LEN(TRIM(EA582))=0</formula>
    </cfRule>
    <cfRule type="cellIs" dxfId="13490" priority="22030" operator="lessThan">
      <formula>0.05</formula>
    </cfRule>
  </conditionalFormatting>
  <conditionalFormatting sqref="EM582:ER582">
    <cfRule type="colorScale" priority="22028">
      <colorScale>
        <cfvo type="min"/>
        <cfvo type="percentile" val="50"/>
        <cfvo type="max"/>
        <color rgb="FF63BE7B"/>
        <color rgb="FFFFEB84"/>
        <color rgb="FFF8696B"/>
      </colorScale>
    </cfRule>
  </conditionalFormatting>
  <conditionalFormatting sqref="ES582:EX582">
    <cfRule type="colorScale" priority="22031">
      <colorScale>
        <cfvo type="min"/>
        <cfvo type="percentile" val="50"/>
        <cfvo type="max"/>
        <color rgb="FF63BE7B"/>
        <color rgb="FFFFEB84"/>
        <color rgb="FFF8696B"/>
      </colorScale>
    </cfRule>
  </conditionalFormatting>
  <conditionalFormatting sqref="O581:T581 V581">
    <cfRule type="cellIs" dxfId="13489" priority="22019" operator="equal">
      <formula>"DelSac"</formula>
    </cfRule>
    <cfRule type="containsText" dxfId="13488" priority="22024" operator="containsText" text="3DT">
      <formula>NOT(ISERROR(SEARCH("3DT",O581)))</formula>
    </cfRule>
    <cfRule type="containsText" dxfId="13487" priority="22025" operator="containsText" text="CP">
      <formula>NOT(ISERROR(SEARCH("CP",O581)))</formula>
    </cfRule>
    <cfRule type="containsText" dxfId="13486" priority="22026" operator="containsText" text="u-stim">
      <formula>NOT(ISERROR(SEARCH("u-stim",O581)))</formula>
    </cfRule>
    <cfRule type="containsText" dxfId="13485" priority="22027" operator="containsText" text="DAT">
      <formula>NOT(ISERROR(SEARCH("DAT",O581)))</formula>
    </cfRule>
  </conditionalFormatting>
  <conditionalFormatting sqref="J581:K581">
    <cfRule type="containsText" dxfId="13484" priority="22020" operator="containsText" text="LIP">
      <formula>NOT(ISERROR(SEARCH("LIP",J581)))</formula>
    </cfRule>
    <cfRule type="containsText" dxfId="13483" priority="22021" operator="containsText" text="VIP">
      <formula>NOT(ISERROR(SEARCH("VIP",J581)))</formula>
    </cfRule>
    <cfRule type="containsText" dxfId="13482" priority="22022" operator="containsText" text="MT">
      <formula>NOT(ISERROR(SEARCH("MT",J581)))</formula>
    </cfRule>
    <cfRule type="containsText" dxfId="13481" priority="22023" operator="containsText" text="MST">
      <formula>NOT(ISERROR(SEARCH("MST",J581)))</formula>
    </cfRule>
  </conditionalFormatting>
  <conditionalFormatting sqref="C581">
    <cfRule type="expression" dxfId="13480" priority="22015">
      <formula>MOD(C581,3)=2</formula>
    </cfRule>
    <cfRule type="expression" dxfId="13479" priority="22016">
      <formula>MOD(C581,3)=1</formula>
    </cfRule>
    <cfRule type="expression" priority="22017">
      <formula>MOD(C581,3)=0</formula>
    </cfRule>
  </conditionalFormatting>
  <conditionalFormatting sqref="I581">
    <cfRule type="colorScale" priority="22014">
      <colorScale>
        <cfvo type="min"/>
        <cfvo type="percentile" val="50"/>
        <cfvo type="max"/>
        <color rgb="FF63BE7B"/>
        <color rgb="FFFFEB84"/>
        <color rgb="FFF8696B"/>
      </colorScale>
    </cfRule>
  </conditionalFormatting>
  <conditionalFormatting sqref="I581">
    <cfRule type="colorScale" priority="22013">
      <colorScale>
        <cfvo type="min"/>
        <cfvo type="percentile" val="50"/>
        <cfvo type="max"/>
        <color rgb="FF63BE7B"/>
        <color rgb="FFFFEB84"/>
        <color rgb="FFF8696B"/>
      </colorScale>
    </cfRule>
  </conditionalFormatting>
  <conditionalFormatting sqref="W581">
    <cfRule type="containsText" dxfId="13478" priority="22009" operator="containsText" text="3DT">
      <formula>NOT(ISERROR(SEARCH("3DT",W581)))</formula>
    </cfRule>
    <cfRule type="containsText" dxfId="13477" priority="22010" operator="containsText" text="CP">
      <formula>NOT(ISERROR(SEARCH("CP",W581)))</formula>
    </cfRule>
    <cfRule type="containsText" dxfId="13476" priority="22011" operator="containsText" text="u-stim">
      <formula>NOT(ISERROR(SEARCH("u-stim",W581)))</formula>
    </cfRule>
    <cfRule type="containsText" dxfId="13475" priority="22012" operator="containsText" text="DAT">
      <formula>NOT(ISERROR(SEARCH("DAT",W581)))</formula>
    </cfRule>
  </conditionalFormatting>
  <conditionalFormatting sqref="W581">
    <cfRule type="containsText" dxfId="13474" priority="22007" operator="containsText" text="HD">
      <formula>NOT(ISERROR(SEARCH("HD",W581)))</formula>
    </cfRule>
  </conditionalFormatting>
  <conditionalFormatting sqref="O592:T592 V592">
    <cfRule type="cellIs" dxfId="13473" priority="21998" operator="equal">
      <formula>"DelSac"</formula>
    </cfRule>
    <cfRule type="containsText" dxfId="13472" priority="22003" operator="containsText" text="3DT">
      <formula>NOT(ISERROR(SEARCH("3DT",O592)))</formula>
    </cfRule>
    <cfRule type="containsText" dxfId="13471" priority="22004" operator="containsText" text="CP">
      <formula>NOT(ISERROR(SEARCH("CP",O592)))</formula>
    </cfRule>
    <cfRule type="containsText" dxfId="13470" priority="22005" operator="containsText" text="u-stim">
      <formula>NOT(ISERROR(SEARCH("u-stim",O592)))</formula>
    </cfRule>
    <cfRule type="containsText" dxfId="13469" priority="22006" operator="containsText" text="DAT">
      <formula>NOT(ISERROR(SEARCH("DAT",O592)))</formula>
    </cfRule>
  </conditionalFormatting>
  <conditionalFormatting sqref="J592:K592">
    <cfRule type="containsText" dxfId="13468" priority="21999" operator="containsText" text="LIP">
      <formula>NOT(ISERROR(SEARCH("LIP",J592)))</formula>
    </cfRule>
    <cfRule type="containsText" dxfId="13467" priority="22000" operator="containsText" text="VIP">
      <formula>NOT(ISERROR(SEARCH("VIP",J592)))</formula>
    </cfRule>
    <cfRule type="containsText" dxfId="13466" priority="22001" operator="containsText" text="MT">
      <formula>NOT(ISERROR(SEARCH("MT",J592)))</formula>
    </cfRule>
    <cfRule type="containsText" dxfId="13465" priority="22002" operator="containsText" text="MST">
      <formula>NOT(ISERROR(SEARCH("MST",J592)))</formula>
    </cfRule>
  </conditionalFormatting>
  <conditionalFormatting sqref="C592">
    <cfRule type="expression" dxfId="13464" priority="21994">
      <formula>MOD(C592,3)=2</formula>
    </cfRule>
    <cfRule type="expression" dxfId="13463" priority="21995">
      <formula>MOD(C592,3)=1</formula>
    </cfRule>
    <cfRule type="expression" priority="21996">
      <formula>MOD(C592,3)=0</formula>
    </cfRule>
  </conditionalFormatting>
  <conditionalFormatting sqref="I592">
    <cfRule type="colorScale" priority="21986">
      <colorScale>
        <cfvo type="min"/>
        <cfvo type="percentile" val="50"/>
        <cfvo type="max"/>
        <color rgb="FF63BE7B"/>
        <color rgb="FFFFEB84"/>
        <color rgb="FFF8696B"/>
      </colorScale>
    </cfRule>
  </conditionalFormatting>
  <conditionalFormatting sqref="I592">
    <cfRule type="colorScale" priority="21985">
      <colorScale>
        <cfvo type="min"/>
        <cfvo type="percentile" val="50"/>
        <cfvo type="max"/>
        <color rgb="FF63BE7B"/>
        <color rgb="FFFFEB84"/>
        <color rgb="FFF8696B"/>
      </colorScale>
    </cfRule>
  </conditionalFormatting>
  <conditionalFormatting sqref="W592">
    <cfRule type="containsText" dxfId="13462" priority="21980" operator="containsText" text="3DT">
      <formula>NOT(ISERROR(SEARCH("3DT",W592)))</formula>
    </cfRule>
    <cfRule type="containsText" dxfId="13461" priority="21981" operator="containsText" text="CP">
      <formula>NOT(ISERROR(SEARCH("CP",W592)))</formula>
    </cfRule>
    <cfRule type="containsText" dxfId="13460" priority="21982" operator="containsText" text="u-stim">
      <formula>NOT(ISERROR(SEARCH("u-stim",W592)))</formula>
    </cfRule>
    <cfRule type="containsText" dxfId="13459" priority="21983" operator="containsText" text="DAT">
      <formula>NOT(ISERROR(SEARCH("DAT",W592)))</formula>
    </cfRule>
  </conditionalFormatting>
  <conditionalFormatting sqref="W592">
    <cfRule type="containsText" dxfId="13458" priority="21978" operator="containsText" text="HD">
      <formula>NOT(ISERROR(SEARCH("HD",W592)))</formula>
    </cfRule>
  </conditionalFormatting>
  <conditionalFormatting sqref="J591:K591 J640 J652 J661 J677 J813">
    <cfRule type="containsText" dxfId="13457" priority="21970" operator="containsText" text="LIP">
      <formula>NOT(ISERROR(SEARCH("LIP",J591)))</formula>
    </cfRule>
    <cfRule type="containsText" dxfId="13456" priority="21971" operator="containsText" text="VIP">
      <formula>NOT(ISERROR(SEARCH("VIP",J591)))</formula>
    </cfRule>
    <cfRule type="containsText" dxfId="13455" priority="21972" operator="containsText" text="MT">
      <formula>NOT(ISERROR(SEARCH("MT",J591)))</formula>
    </cfRule>
    <cfRule type="containsText" dxfId="13454" priority="21973" operator="containsText" text="MST">
      <formula>NOT(ISERROR(SEARCH("MST",J591)))</formula>
    </cfRule>
  </conditionalFormatting>
  <conditionalFormatting sqref="C591">
    <cfRule type="expression" dxfId="13453" priority="21965">
      <formula>MOD(C591,3)=2</formula>
    </cfRule>
    <cfRule type="expression" dxfId="13452" priority="21966">
      <formula>MOD(C591,3)=1</formula>
    </cfRule>
    <cfRule type="expression" priority="21967">
      <formula>MOD(C591,3)=0</formula>
    </cfRule>
  </conditionalFormatting>
  <conditionalFormatting sqref="I591">
    <cfRule type="colorScale" priority="21964">
      <colorScale>
        <cfvo type="min"/>
        <cfvo type="percentile" val="50"/>
        <cfvo type="max"/>
        <color rgb="FF63BE7B"/>
        <color rgb="FFFFEB84"/>
        <color rgb="FFF8696B"/>
      </colorScale>
    </cfRule>
  </conditionalFormatting>
  <conditionalFormatting sqref="I591">
    <cfRule type="colorScale" priority="21963">
      <colorScale>
        <cfvo type="min"/>
        <cfvo type="percentile" val="50"/>
        <cfvo type="max"/>
        <color rgb="FF63BE7B"/>
        <color rgb="FFFFEB84"/>
        <color rgb="FFF8696B"/>
      </colorScale>
    </cfRule>
  </conditionalFormatting>
  <conditionalFormatting sqref="W591">
    <cfRule type="containsText" dxfId="13451" priority="21958" operator="containsText" text="3DT">
      <formula>NOT(ISERROR(SEARCH("3DT",W591)))</formula>
    </cfRule>
    <cfRule type="containsText" dxfId="13450" priority="21959" operator="containsText" text="CP">
      <formula>NOT(ISERROR(SEARCH("CP",W591)))</formula>
    </cfRule>
    <cfRule type="containsText" dxfId="13449" priority="21960" operator="containsText" text="u-stim">
      <formula>NOT(ISERROR(SEARCH("u-stim",W591)))</formula>
    </cfRule>
    <cfRule type="containsText" dxfId="13448" priority="21961" operator="containsText" text="DAT">
      <formula>NOT(ISERROR(SEARCH("DAT",W591)))</formula>
    </cfRule>
  </conditionalFormatting>
  <conditionalFormatting sqref="W591">
    <cfRule type="containsText" dxfId="13447" priority="21956" operator="containsText" text="HD">
      <formula>NOT(ISERROR(SEARCH("HD",W591)))</formula>
    </cfRule>
  </conditionalFormatting>
  <conditionalFormatting sqref="O595:T595 V595">
    <cfRule type="cellIs" dxfId="13446" priority="21947" operator="equal">
      <formula>"DelSac"</formula>
    </cfRule>
    <cfRule type="containsText" dxfId="13445" priority="21952" operator="containsText" text="3DT">
      <formula>NOT(ISERROR(SEARCH("3DT",O595)))</formula>
    </cfRule>
    <cfRule type="containsText" dxfId="13444" priority="21953" operator="containsText" text="CP">
      <formula>NOT(ISERROR(SEARCH("CP",O595)))</formula>
    </cfRule>
    <cfRule type="containsText" dxfId="13443" priority="21954" operator="containsText" text="u-stim">
      <formula>NOT(ISERROR(SEARCH("u-stim",O595)))</formula>
    </cfRule>
    <cfRule type="containsText" dxfId="13442" priority="21955" operator="containsText" text="DAT">
      <formula>NOT(ISERROR(SEARCH("DAT",O595)))</formula>
    </cfRule>
  </conditionalFormatting>
  <conditionalFormatting sqref="J595:K595">
    <cfRule type="containsText" dxfId="13441" priority="21948" operator="containsText" text="LIP">
      <formula>NOT(ISERROR(SEARCH("LIP",J595)))</formula>
    </cfRule>
    <cfRule type="containsText" dxfId="13440" priority="21949" operator="containsText" text="VIP">
      <formula>NOT(ISERROR(SEARCH("VIP",J595)))</formula>
    </cfRule>
    <cfRule type="containsText" dxfId="13439" priority="21950" operator="containsText" text="MT">
      <formula>NOT(ISERROR(SEARCH("MT",J595)))</formula>
    </cfRule>
    <cfRule type="containsText" dxfId="13438" priority="21951" operator="containsText" text="MST">
      <formula>NOT(ISERROR(SEARCH("MST",J595)))</formula>
    </cfRule>
  </conditionalFormatting>
  <conditionalFormatting sqref="C595">
    <cfRule type="expression" dxfId="13437" priority="21943">
      <formula>MOD(C595,3)=2</formula>
    </cfRule>
    <cfRule type="expression" dxfId="13436" priority="21944">
      <formula>MOD(C595,3)=1</formula>
    </cfRule>
    <cfRule type="expression" priority="21945">
      <formula>MOD(C595,3)=0</formula>
    </cfRule>
  </conditionalFormatting>
  <conditionalFormatting sqref="I595">
    <cfRule type="colorScale" priority="21942">
      <colorScale>
        <cfvo type="min"/>
        <cfvo type="percentile" val="50"/>
        <cfvo type="max"/>
        <color rgb="FF63BE7B"/>
        <color rgb="FFFFEB84"/>
        <color rgb="FFF8696B"/>
      </colorScale>
    </cfRule>
  </conditionalFormatting>
  <conditionalFormatting sqref="I595">
    <cfRule type="colorScale" priority="21941">
      <colorScale>
        <cfvo type="min"/>
        <cfvo type="percentile" val="50"/>
        <cfvo type="max"/>
        <color rgb="FF63BE7B"/>
        <color rgb="FFFFEB84"/>
        <color rgb="FFF8696B"/>
      </colorScale>
    </cfRule>
  </conditionalFormatting>
  <conditionalFormatting sqref="W595">
    <cfRule type="containsText" dxfId="13435" priority="21936" operator="containsText" text="3DT">
      <formula>NOT(ISERROR(SEARCH("3DT",W595)))</formula>
    </cfRule>
    <cfRule type="containsText" dxfId="13434" priority="21937" operator="containsText" text="CP">
      <formula>NOT(ISERROR(SEARCH("CP",W595)))</formula>
    </cfRule>
    <cfRule type="containsText" dxfId="13433" priority="21938" operator="containsText" text="u-stim">
      <formula>NOT(ISERROR(SEARCH("u-stim",W595)))</formula>
    </cfRule>
    <cfRule type="containsText" dxfId="13432" priority="21939" operator="containsText" text="DAT">
      <formula>NOT(ISERROR(SEARCH("DAT",W595)))</formula>
    </cfRule>
  </conditionalFormatting>
  <conditionalFormatting sqref="W595">
    <cfRule type="containsText" dxfId="13431" priority="21934" operator="containsText" text="HD">
      <formula>NOT(ISERROR(SEARCH("HD",W595)))</formula>
    </cfRule>
  </conditionalFormatting>
  <conditionalFormatting sqref="O597:T597 V597">
    <cfRule type="cellIs" dxfId="13430" priority="21925" operator="equal">
      <formula>"DelSac"</formula>
    </cfRule>
    <cfRule type="containsText" dxfId="13429" priority="21930" operator="containsText" text="3DT">
      <formula>NOT(ISERROR(SEARCH("3DT",O597)))</formula>
    </cfRule>
    <cfRule type="containsText" dxfId="13428" priority="21931" operator="containsText" text="CP">
      <formula>NOT(ISERROR(SEARCH("CP",O597)))</formula>
    </cfRule>
    <cfRule type="containsText" dxfId="13427" priority="21932" operator="containsText" text="u-stim">
      <formula>NOT(ISERROR(SEARCH("u-stim",O597)))</formula>
    </cfRule>
    <cfRule type="containsText" dxfId="13426" priority="21933" operator="containsText" text="DAT">
      <formula>NOT(ISERROR(SEARCH("DAT",O597)))</formula>
    </cfRule>
  </conditionalFormatting>
  <conditionalFormatting sqref="J597:K597">
    <cfRule type="containsText" dxfId="13425" priority="21926" operator="containsText" text="LIP">
      <formula>NOT(ISERROR(SEARCH("LIP",J597)))</formula>
    </cfRule>
    <cfRule type="containsText" dxfId="13424" priority="21927" operator="containsText" text="VIP">
      <formula>NOT(ISERROR(SEARCH("VIP",J597)))</formula>
    </cfRule>
    <cfRule type="containsText" dxfId="13423" priority="21928" operator="containsText" text="MT">
      <formula>NOT(ISERROR(SEARCH("MT",J597)))</formula>
    </cfRule>
    <cfRule type="containsText" dxfId="13422" priority="21929" operator="containsText" text="MST">
      <formula>NOT(ISERROR(SEARCH("MST",J597)))</formula>
    </cfRule>
  </conditionalFormatting>
  <conditionalFormatting sqref="C597">
    <cfRule type="expression" dxfId="13421" priority="21921">
      <formula>MOD(C597,3)=2</formula>
    </cfRule>
    <cfRule type="expression" dxfId="13420" priority="21922">
      <formula>MOD(C597,3)=1</formula>
    </cfRule>
    <cfRule type="expression" priority="21923">
      <formula>MOD(C597,3)=0</formula>
    </cfRule>
  </conditionalFormatting>
  <conditionalFormatting sqref="I597">
    <cfRule type="colorScale" priority="21913">
      <colorScale>
        <cfvo type="min"/>
        <cfvo type="percentile" val="50"/>
        <cfvo type="max"/>
        <color rgb="FF63BE7B"/>
        <color rgb="FFFFEB84"/>
        <color rgb="FFF8696B"/>
      </colorScale>
    </cfRule>
  </conditionalFormatting>
  <conditionalFormatting sqref="I597">
    <cfRule type="colorScale" priority="21912">
      <colorScale>
        <cfvo type="min"/>
        <cfvo type="percentile" val="50"/>
        <cfvo type="max"/>
        <color rgb="FF63BE7B"/>
        <color rgb="FFFFEB84"/>
        <color rgb="FFF8696B"/>
      </colorScale>
    </cfRule>
  </conditionalFormatting>
  <conditionalFormatting sqref="W597">
    <cfRule type="containsText" dxfId="13419" priority="21907" operator="containsText" text="3DT">
      <formula>NOT(ISERROR(SEARCH("3DT",W597)))</formula>
    </cfRule>
    <cfRule type="containsText" dxfId="13418" priority="21908" operator="containsText" text="CP">
      <formula>NOT(ISERROR(SEARCH("CP",W597)))</formula>
    </cfRule>
    <cfRule type="containsText" dxfId="13417" priority="21909" operator="containsText" text="u-stim">
      <formula>NOT(ISERROR(SEARCH("u-stim",W597)))</formula>
    </cfRule>
    <cfRule type="containsText" dxfId="13416" priority="21910" operator="containsText" text="DAT">
      <formula>NOT(ISERROR(SEARCH("DAT",W597)))</formula>
    </cfRule>
  </conditionalFormatting>
  <conditionalFormatting sqref="W597">
    <cfRule type="containsText" dxfId="13415" priority="21905" operator="containsText" text="HD">
      <formula>NOT(ISERROR(SEARCH("HD",W597)))</formula>
    </cfRule>
  </conditionalFormatting>
  <conditionalFormatting sqref="EA597:EF597">
    <cfRule type="containsBlanks" priority="21902" stopIfTrue="1">
      <formula>LEN(TRIM(EA597))=0</formula>
    </cfRule>
    <cfRule type="cellIs" dxfId="13414" priority="21903" operator="lessThan">
      <formula>0.05</formula>
    </cfRule>
  </conditionalFormatting>
  <conditionalFormatting sqref="EM597:ER597">
    <cfRule type="colorScale" priority="21901">
      <colorScale>
        <cfvo type="min"/>
        <cfvo type="percentile" val="50"/>
        <cfvo type="max"/>
        <color rgb="FF63BE7B"/>
        <color rgb="FFFFEB84"/>
        <color rgb="FFF8696B"/>
      </colorScale>
    </cfRule>
  </conditionalFormatting>
  <conditionalFormatting sqref="ES597:EX597">
    <cfRule type="colorScale" priority="21904">
      <colorScale>
        <cfvo type="min"/>
        <cfvo type="percentile" val="50"/>
        <cfvo type="max"/>
        <color rgb="FF63BE7B"/>
        <color rgb="FFFFEB84"/>
        <color rgb="FFF8696B"/>
      </colorScale>
    </cfRule>
  </conditionalFormatting>
  <conditionalFormatting sqref="O599:T599 V599">
    <cfRule type="cellIs" dxfId="13413" priority="21892" operator="equal">
      <formula>"DelSac"</formula>
    </cfRule>
    <cfRule type="containsText" dxfId="13412" priority="21897" operator="containsText" text="3DT">
      <formula>NOT(ISERROR(SEARCH("3DT",O599)))</formula>
    </cfRule>
    <cfRule type="containsText" dxfId="13411" priority="21898" operator="containsText" text="CP">
      <formula>NOT(ISERROR(SEARCH("CP",O599)))</formula>
    </cfRule>
    <cfRule type="containsText" dxfId="13410" priority="21899" operator="containsText" text="u-stim">
      <formula>NOT(ISERROR(SEARCH("u-stim",O599)))</formula>
    </cfRule>
    <cfRule type="containsText" dxfId="13409" priority="21900" operator="containsText" text="DAT">
      <formula>NOT(ISERROR(SEARCH("DAT",O599)))</formula>
    </cfRule>
  </conditionalFormatting>
  <conditionalFormatting sqref="J599:K599">
    <cfRule type="containsText" dxfId="13408" priority="21893" operator="containsText" text="LIP">
      <formula>NOT(ISERROR(SEARCH("LIP",J599)))</formula>
    </cfRule>
    <cfRule type="containsText" dxfId="13407" priority="21894" operator="containsText" text="VIP">
      <formula>NOT(ISERROR(SEARCH("VIP",J599)))</formula>
    </cfRule>
    <cfRule type="containsText" dxfId="13406" priority="21895" operator="containsText" text="MT">
      <formula>NOT(ISERROR(SEARCH("MT",J599)))</formula>
    </cfRule>
    <cfRule type="containsText" dxfId="13405" priority="21896" operator="containsText" text="MST">
      <formula>NOT(ISERROR(SEARCH("MST",J599)))</formula>
    </cfRule>
  </conditionalFormatting>
  <conditionalFormatting sqref="C599">
    <cfRule type="expression" dxfId="13404" priority="21888">
      <formula>MOD(C599,3)=2</formula>
    </cfRule>
    <cfRule type="expression" dxfId="13403" priority="21889">
      <formula>MOD(C599,3)=1</formula>
    </cfRule>
    <cfRule type="expression" priority="21890">
      <formula>MOD(C599,3)=0</formula>
    </cfRule>
  </conditionalFormatting>
  <conditionalFormatting sqref="I599">
    <cfRule type="colorScale" priority="21880">
      <colorScale>
        <cfvo type="min"/>
        <cfvo type="percentile" val="50"/>
        <cfvo type="max"/>
        <color rgb="FF63BE7B"/>
        <color rgb="FFFFEB84"/>
        <color rgb="FFF8696B"/>
      </colorScale>
    </cfRule>
  </conditionalFormatting>
  <conditionalFormatting sqref="I599">
    <cfRule type="colorScale" priority="21879">
      <colorScale>
        <cfvo type="min"/>
        <cfvo type="percentile" val="50"/>
        <cfvo type="max"/>
        <color rgb="FF63BE7B"/>
        <color rgb="FFFFEB84"/>
        <color rgb="FFF8696B"/>
      </colorScale>
    </cfRule>
  </conditionalFormatting>
  <conditionalFormatting sqref="O600:T600 V600">
    <cfRule type="cellIs" dxfId="13402" priority="21870" operator="equal">
      <formula>"DelSac"</formula>
    </cfRule>
    <cfRule type="containsText" dxfId="13401" priority="21875" operator="containsText" text="3DT">
      <formula>NOT(ISERROR(SEARCH("3DT",O600)))</formula>
    </cfRule>
    <cfRule type="containsText" dxfId="13400" priority="21876" operator="containsText" text="CP">
      <formula>NOT(ISERROR(SEARCH("CP",O600)))</formula>
    </cfRule>
    <cfRule type="containsText" dxfId="13399" priority="21877" operator="containsText" text="u-stim">
      <formula>NOT(ISERROR(SEARCH("u-stim",O600)))</formula>
    </cfRule>
    <cfRule type="containsText" dxfId="13398" priority="21878" operator="containsText" text="DAT">
      <formula>NOT(ISERROR(SEARCH("DAT",O600)))</formula>
    </cfRule>
  </conditionalFormatting>
  <conditionalFormatting sqref="J600:K600">
    <cfRule type="containsText" dxfId="13397" priority="21871" operator="containsText" text="LIP">
      <formula>NOT(ISERROR(SEARCH("LIP",J600)))</formula>
    </cfRule>
    <cfRule type="containsText" dxfId="13396" priority="21872" operator="containsText" text="VIP">
      <formula>NOT(ISERROR(SEARCH("VIP",J600)))</formula>
    </cfRule>
    <cfRule type="containsText" dxfId="13395" priority="21873" operator="containsText" text="MT">
      <formula>NOT(ISERROR(SEARCH("MT",J600)))</formula>
    </cfRule>
    <cfRule type="containsText" dxfId="13394" priority="21874" operator="containsText" text="MST">
      <formula>NOT(ISERROR(SEARCH("MST",J600)))</formula>
    </cfRule>
  </conditionalFormatting>
  <conditionalFormatting sqref="C600">
    <cfRule type="expression" dxfId="13393" priority="21866">
      <formula>MOD(C600,3)=2</formula>
    </cfRule>
    <cfRule type="expression" dxfId="13392" priority="21867">
      <formula>MOD(C600,3)=1</formula>
    </cfRule>
    <cfRule type="expression" priority="21868">
      <formula>MOD(C600,3)=0</formula>
    </cfRule>
  </conditionalFormatting>
  <conditionalFormatting sqref="W599">
    <cfRule type="containsText" dxfId="13391" priority="21852" operator="containsText" text="3DT">
      <formula>NOT(ISERROR(SEARCH("3DT",W599)))</formula>
    </cfRule>
    <cfRule type="containsText" dxfId="13390" priority="21853" operator="containsText" text="CP">
      <formula>NOT(ISERROR(SEARCH("CP",W599)))</formula>
    </cfRule>
    <cfRule type="containsText" dxfId="13389" priority="21854" operator="containsText" text="u-stim">
      <formula>NOT(ISERROR(SEARCH("u-stim",W599)))</formula>
    </cfRule>
    <cfRule type="containsText" dxfId="13388" priority="21855" operator="containsText" text="DAT">
      <formula>NOT(ISERROR(SEARCH("DAT",W599)))</formula>
    </cfRule>
  </conditionalFormatting>
  <conditionalFormatting sqref="W599">
    <cfRule type="containsText" dxfId="13387" priority="21850" operator="containsText" text="HD">
      <formula>NOT(ISERROR(SEARCH("HD",W599)))</formula>
    </cfRule>
  </conditionalFormatting>
  <conditionalFormatting sqref="W600">
    <cfRule type="containsText" dxfId="13386" priority="21845" operator="containsText" text="3DT">
      <formula>NOT(ISERROR(SEARCH("3DT",W600)))</formula>
    </cfRule>
    <cfRule type="containsText" dxfId="13385" priority="21846" operator="containsText" text="CP">
      <formula>NOT(ISERROR(SEARCH("CP",W600)))</formula>
    </cfRule>
    <cfRule type="containsText" dxfId="13384" priority="21847" operator="containsText" text="u-stim">
      <formula>NOT(ISERROR(SEARCH("u-stim",W600)))</formula>
    </cfRule>
    <cfRule type="containsText" dxfId="13383" priority="21848" operator="containsText" text="DAT">
      <formula>NOT(ISERROR(SEARCH("DAT",W600)))</formula>
    </cfRule>
  </conditionalFormatting>
  <conditionalFormatting sqref="W600">
    <cfRule type="containsText" dxfId="13382" priority="21843" operator="containsText" text="HD">
      <formula>NOT(ISERROR(SEARCH("HD",W600)))</formula>
    </cfRule>
  </conditionalFormatting>
  <conditionalFormatting sqref="I600">
    <cfRule type="colorScale" priority="21842">
      <colorScale>
        <cfvo type="min"/>
        <cfvo type="percentile" val="50"/>
        <cfvo type="max"/>
        <color rgb="FF63BE7B"/>
        <color rgb="FFFFEB84"/>
        <color rgb="FFF8696B"/>
      </colorScale>
    </cfRule>
  </conditionalFormatting>
  <conditionalFormatting sqref="I600">
    <cfRule type="colorScale" priority="21841">
      <colorScale>
        <cfvo type="min"/>
        <cfvo type="percentile" val="50"/>
        <cfvo type="max"/>
        <color rgb="FF63BE7B"/>
        <color rgb="FFFFEB84"/>
        <color rgb="FFF8696B"/>
      </colorScale>
    </cfRule>
  </conditionalFormatting>
  <conditionalFormatting sqref="O563:T563 V563">
    <cfRule type="cellIs" dxfId="13381" priority="21832" operator="equal">
      <formula>"DelSac"</formula>
    </cfRule>
    <cfRule type="containsText" dxfId="13380" priority="21837" operator="containsText" text="3DT">
      <formula>NOT(ISERROR(SEARCH("3DT",O563)))</formula>
    </cfRule>
    <cfRule type="containsText" dxfId="13379" priority="21838" operator="containsText" text="CP">
      <formula>NOT(ISERROR(SEARCH("CP",O563)))</formula>
    </cfRule>
    <cfRule type="containsText" dxfId="13378" priority="21839" operator="containsText" text="u-stim">
      <formula>NOT(ISERROR(SEARCH("u-stim",O563)))</formula>
    </cfRule>
    <cfRule type="containsText" dxfId="13377" priority="21840" operator="containsText" text="DAT">
      <formula>NOT(ISERROR(SEARCH("DAT",O563)))</formula>
    </cfRule>
  </conditionalFormatting>
  <conditionalFormatting sqref="K563:K564">
    <cfRule type="containsText" dxfId="13376" priority="21833" operator="containsText" text="LIP">
      <formula>NOT(ISERROR(SEARCH("LIP",K563)))</formula>
    </cfRule>
    <cfRule type="containsText" dxfId="13375" priority="21834" operator="containsText" text="VIP">
      <formula>NOT(ISERROR(SEARCH("VIP",K563)))</formula>
    </cfRule>
    <cfRule type="containsText" dxfId="13374" priority="21835" operator="containsText" text="MT">
      <formula>NOT(ISERROR(SEARCH("MT",K563)))</formula>
    </cfRule>
    <cfRule type="containsText" dxfId="13373" priority="21836" operator="containsText" text="MST">
      <formula>NOT(ISERROR(SEARCH("MST",K563)))</formula>
    </cfRule>
  </conditionalFormatting>
  <conditionalFormatting sqref="J563:J564">
    <cfRule type="containsText" dxfId="13372" priority="21828" operator="containsText" text="LIP">
      <formula>NOT(ISERROR(SEARCH("LIP",J563)))</formula>
    </cfRule>
    <cfRule type="containsText" dxfId="13371" priority="21829" operator="containsText" text="VIP">
      <formula>NOT(ISERROR(SEARCH("VIP",J563)))</formula>
    </cfRule>
    <cfRule type="containsText" dxfId="13370" priority="21830" operator="containsText" text="MT">
      <formula>NOT(ISERROR(SEARCH("MT",J563)))</formula>
    </cfRule>
    <cfRule type="containsText" dxfId="13369" priority="21831" operator="containsText" text="MST">
      <formula>NOT(ISERROR(SEARCH("MST",J563)))</formula>
    </cfRule>
  </conditionalFormatting>
  <conditionalFormatting sqref="C563:C564">
    <cfRule type="expression" dxfId="13368" priority="21824">
      <formula>MOD(C563,3)=2</formula>
    </cfRule>
    <cfRule type="expression" dxfId="13367" priority="21825">
      <formula>MOD(C563,3)=1</formula>
    </cfRule>
    <cfRule type="expression" priority="21826">
      <formula>MOD(C563,3)=0</formula>
    </cfRule>
  </conditionalFormatting>
  <conditionalFormatting sqref="I563:I564">
    <cfRule type="colorScale" priority="21817">
      <colorScale>
        <cfvo type="min"/>
        <cfvo type="percentile" val="50"/>
        <cfvo type="max"/>
        <color rgb="FF63BE7B"/>
        <color rgb="FFFFEB84"/>
        <color rgb="FFF8696B"/>
      </colorScale>
    </cfRule>
  </conditionalFormatting>
  <conditionalFormatting sqref="I563:I564">
    <cfRule type="colorScale" priority="21816">
      <colorScale>
        <cfvo type="min"/>
        <cfvo type="percentile" val="50"/>
        <cfvo type="max"/>
        <color rgb="FF63BE7B"/>
        <color rgb="FFFFEB84"/>
        <color rgb="FFF8696B"/>
      </colorScale>
    </cfRule>
  </conditionalFormatting>
  <conditionalFormatting sqref="W563">
    <cfRule type="containsText" dxfId="13366" priority="21812" operator="containsText" text="3DT">
      <formula>NOT(ISERROR(SEARCH("3DT",W563)))</formula>
    </cfRule>
    <cfRule type="containsText" dxfId="13365" priority="21813" operator="containsText" text="CP">
      <formula>NOT(ISERROR(SEARCH("CP",W563)))</formula>
    </cfRule>
    <cfRule type="containsText" dxfId="13364" priority="21814" operator="containsText" text="u-stim">
      <formula>NOT(ISERROR(SEARCH("u-stim",W563)))</formula>
    </cfRule>
    <cfRule type="containsText" dxfId="13363" priority="21815" operator="containsText" text="DAT">
      <formula>NOT(ISERROR(SEARCH("DAT",W563)))</formula>
    </cfRule>
  </conditionalFormatting>
  <conditionalFormatting sqref="W563">
    <cfRule type="containsText" dxfId="13362" priority="21810" operator="containsText" text="HD">
      <formula>NOT(ISERROR(SEARCH("HD",W563)))</formula>
    </cfRule>
  </conditionalFormatting>
  <conditionalFormatting sqref="W603">
    <cfRule type="containsText" dxfId="13361" priority="21805" operator="containsText" text="3DT">
      <formula>NOT(ISERROR(SEARCH("3DT",W603)))</formula>
    </cfRule>
    <cfRule type="containsText" dxfId="13360" priority="21806" operator="containsText" text="CP">
      <formula>NOT(ISERROR(SEARCH("CP",W603)))</formula>
    </cfRule>
    <cfRule type="containsText" dxfId="13359" priority="21807" operator="containsText" text="u-stim">
      <formula>NOT(ISERROR(SEARCH("u-stim",W603)))</formula>
    </cfRule>
    <cfRule type="containsText" dxfId="13358" priority="21808" operator="containsText" text="DAT">
      <formula>NOT(ISERROR(SEARCH("DAT",W603)))</formula>
    </cfRule>
  </conditionalFormatting>
  <conditionalFormatting sqref="W603">
    <cfRule type="containsText" dxfId="13357" priority="21803" operator="containsText" text="HD">
      <formula>NOT(ISERROR(SEARCH("HD",W603)))</formula>
    </cfRule>
  </conditionalFormatting>
  <conditionalFormatting sqref="O603:T603 V603">
    <cfRule type="cellIs" dxfId="13356" priority="21794" operator="equal">
      <formula>"DelSac"</formula>
    </cfRule>
    <cfRule type="containsText" dxfId="13355" priority="21799" operator="containsText" text="3DT">
      <formula>NOT(ISERROR(SEARCH("3DT",O603)))</formula>
    </cfRule>
    <cfRule type="containsText" dxfId="13354" priority="21800" operator="containsText" text="CP">
      <formula>NOT(ISERROR(SEARCH("CP",O603)))</formula>
    </cfRule>
    <cfRule type="containsText" dxfId="13353" priority="21801" operator="containsText" text="u-stim">
      <formula>NOT(ISERROR(SEARCH("u-stim",O603)))</formula>
    </cfRule>
    <cfRule type="containsText" dxfId="13352" priority="21802" operator="containsText" text="DAT">
      <formula>NOT(ISERROR(SEARCH("DAT",O603)))</formula>
    </cfRule>
  </conditionalFormatting>
  <conditionalFormatting sqref="J603:K603">
    <cfRule type="containsText" dxfId="13351" priority="21795" operator="containsText" text="LIP">
      <formula>NOT(ISERROR(SEARCH("LIP",J603)))</formula>
    </cfRule>
    <cfRule type="containsText" dxfId="13350" priority="21796" operator="containsText" text="VIP">
      <formula>NOT(ISERROR(SEARCH("VIP",J603)))</formula>
    </cfRule>
    <cfRule type="containsText" dxfId="13349" priority="21797" operator="containsText" text="MT">
      <formula>NOT(ISERROR(SEARCH("MT",J603)))</formula>
    </cfRule>
    <cfRule type="containsText" dxfId="13348" priority="21798" operator="containsText" text="MST">
      <formula>NOT(ISERROR(SEARCH("MST",J603)))</formula>
    </cfRule>
  </conditionalFormatting>
  <conditionalFormatting sqref="C603">
    <cfRule type="expression" dxfId="13347" priority="21790">
      <formula>MOD(C603,3)=2</formula>
    </cfRule>
    <cfRule type="expression" dxfId="13346" priority="21791">
      <formula>MOD(C603,3)=1</formula>
    </cfRule>
    <cfRule type="expression" priority="21792">
      <formula>MOD(C603,3)=0</formula>
    </cfRule>
  </conditionalFormatting>
  <conditionalFormatting sqref="I603">
    <cfRule type="colorScale" priority="21789">
      <colorScale>
        <cfvo type="min"/>
        <cfvo type="percentile" val="50"/>
        <cfvo type="max"/>
        <color rgb="FF63BE7B"/>
        <color rgb="FFFFEB84"/>
        <color rgb="FFF8696B"/>
      </colorScale>
    </cfRule>
  </conditionalFormatting>
  <conditionalFormatting sqref="I603">
    <cfRule type="colorScale" priority="21788">
      <colorScale>
        <cfvo type="min"/>
        <cfvo type="percentile" val="50"/>
        <cfvo type="max"/>
        <color rgb="FF63BE7B"/>
        <color rgb="FFFFEB84"/>
        <color rgb="FFF8696B"/>
      </colorScale>
    </cfRule>
  </conditionalFormatting>
  <conditionalFormatting sqref="O607:T607 V607">
    <cfRule type="cellIs" dxfId="13345" priority="21779" operator="equal">
      <formula>"DelSac"</formula>
    </cfRule>
    <cfRule type="containsText" dxfId="13344" priority="21784" operator="containsText" text="3DT">
      <formula>NOT(ISERROR(SEARCH("3DT",O607)))</formula>
    </cfRule>
    <cfRule type="containsText" dxfId="13343" priority="21785" operator="containsText" text="CP">
      <formula>NOT(ISERROR(SEARCH("CP",O607)))</formula>
    </cfRule>
    <cfRule type="containsText" dxfId="13342" priority="21786" operator="containsText" text="u-stim">
      <formula>NOT(ISERROR(SEARCH("u-stim",O607)))</formula>
    </cfRule>
    <cfRule type="containsText" dxfId="13341" priority="21787" operator="containsText" text="DAT">
      <formula>NOT(ISERROR(SEARCH("DAT",O607)))</formula>
    </cfRule>
  </conditionalFormatting>
  <conditionalFormatting sqref="J607:K607">
    <cfRule type="containsText" dxfId="13340" priority="21780" operator="containsText" text="LIP">
      <formula>NOT(ISERROR(SEARCH("LIP",J607)))</formula>
    </cfRule>
    <cfRule type="containsText" dxfId="13339" priority="21781" operator="containsText" text="VIP">
      <formula>NOT(ISERROR(SEARCH("VIP",J607)))</formula>
    </cfRule>
    <cfRule type="containsText" dxfId="13338" priority="21782" operator="containsText" text="MT">
      <formula>NOT(ISERROR(SEARCH("MT",J607)))</formula>
    </cfRule>
    <cfRule type="containsText" dxfId="13337" priority="21783" operator="containsText" text="MST">
      <formula>NOT(ISERROR(SEARCH("MST",J607)))</formula>
    </cfRule>
  </conditionalFormatting>
  <conditionalFormatting sqref="C607">
    <cfRule type="expression" dxfId="13336" priority="21775">
      <formula>MOD(C607,3)=2</formula>
    </cfRule>
    <cfRule type="expression" dxfId="13335" priority="21776">
      <formula>MOD(C607,3)=1</formula>
    </cfRule>
    <cfRule type="expression" priority="21777">
      <formula>MOD(C607,3)=0</formula>
    </cfRule>
  </conditionalFormatting>
  <conditionalFormatting sqref="W607">
    <cfRule type="containsText" dxfId="13334" priority="21770" operator="containsText" text="3DT">
      <formula>NOT(ISERROR(SEARCH("3DT",W607)))</formula>
    </cfRule>
    <cfRule type="containsText" dxfId="13333" priority="21771" operator="containsText" text="CP">
      <formula>NOT(ISERROR(SEARCH("CP",W607)))</formula>
    </cfRule>
    <cfRule type="containsText" dxfId="13332" priority="21772" operator="containsText" text="u-stim">
      <formula>NOT(ISERROR(SEARCH("u-stim",W607)))</formula>
    </cfRule>
    <cfRule type="containsText" dxfId="13331" priority="21773" operator="containsText" text="DAT">
      <formula>NOT(ISERROR(SEARCH("DAT",W607)))</formula>
    </cfRule>
  </conditionalFormatting>
  <conditionalFormatting sqref="W607">
    <cfRule type="containsText" dxfId="13330" priority="21768" operator="containsText" text="HD">
      <formula>NOT(ISERROR(SEARCH("HD",W607)))</formula>
    </cfRule>
  </conditionalFormatting>
  <conditionalFormatting sqref="I607">
    <cfRule type="colorScale" priority="21767">
      <colorScale>
        <cfvo type="min"/>
        <cfvo type="percentile" val="50"/>
        <cfvo type="max"/>
        <color rgb="FF63BE7B"/>
        <color rgb="FFFFEB84"/>
        <color rgb="FFF8696B"/>
      </colorScale>
    </cfRule>
  </conditionalFormatting>
  <conditionalFormatting sqref="I607">
    <cfRule type="colorScale" priority="21766">
      <colorScale>
        <cfvo type="min"/>
        <cfvo type="percentile" val="50"/>
        <cfvo type="max"/>
        <color rgb="FF63BE7B"/>
        <color rgb="FFFFEB84"/>
        <color rgb="FFF8696B"/>
      </colorScale>
    </cfRule>
  </conditionalFormatting>
  <conditionalFormatting sqref="O605:T605 V605">
    <cfRule type="cellIs" dxfId="13329" priority="21757" operator="equal">
      <formula>"DelSac"</formula>
    </cfRule>
    <cfRule type="containsText" dxfId="13328" priority="21762" operator="containsText" text="3DT">
      <formula>NOT(ISERROR(SEARCH("3DT",O605)))</formula>
    </cfRule>
    <cfRule type="containsText" dxfId="13327" priority="21763" operator="containsText" text="CP">
      <formula>NOT(ISERROR(SEARCH("CP",O605)))</formula>
    </cfRule>
    <cfRule type="containsText" dxfId="13326" priority="21764" operator="containsText" text="u-stim">
      <formula>NOT(ISERROR(SEARCH("u-stim",O605)))</formula>
    </cfRule>
    <cfRule type="containsText" dxfId="13325" priority="21765" operator="containsText" text="DAT">
      <formula>NOT(ISERROR(SEARCH("DAT",O605)))</formula>
    </cfRule>
  </conditionalFormatting>
  <conditionalFormatting sqref="J605:K605">
    <cfRule type="containsText" dxfId="13324" priority="21758" operator="containsText" text="LIP">
      <formula>NOT(ISERROR(SEARCH("LIP",J605)))</formula>
    </cfRule>
    <cfRule type="containsText" dxfId="13323" priority="21759" operator="containsText" text="VIP">
      <formula>NOT(ISERROR(SEARCH("VIP",J605)))</formula>
    </cfRule>
    <cfRule type="containsText" dxfId="13322" priority="21760" operator="containsText" text="MT">
      <formula>NOT(ISERROR(SEARCH("MT",J605)))</formula>
    </cfRule>
    <cfRule type="containsText" dxfId="13321" priority="21761" operator="containsText" text="MST">
      <formula>NOT(ISERROR(SEARCH("MST",J605)))</formula>
    </cfRule>
  </conditionalFormatting>
  <conditionalFormatting sqref="C605">
    <cfRule type="expression" dxfId="13320" priority="21753">
      <formula>MOD(C605,3)=2</formula>
    </cfRule>
    <cfRule type="expression" dxfId="13319" priority="21754">
      <formula>MOD(C605,3)=1</formula>
    </cfRule>
    <cfRule type="expression" priority="21755">
      <formula>MOD(C605,3)=0</formula>
    </cfRule>
  </conditionalFormatting>
  <conditionalFormatting sqref="O606:T606 V606">
    <cfRule type="cellIs" dxfId="13318" priority="21735" operator="equal">
      <formula>"DelSac"</formula>
    </cfRule>
    <cfRule type="containsText" dxfId="13317" priority="21740" operator="containsText" text="3DT">
      <formula>NOT(ISERROR(SEARCH("3DT",O606)))</formula>
    </cfRule>
    <cfRule type="containsText" dxfId="13316" priority="21741" operator="containsText" text="CP">
      <formula>NOT(ISERROR(SEARCH("CP",O606)))</formula>
    </cfRule>
    <cfRule type="containsText" dxfId="13315" priority="21742" operator="containsText" text="u-stim">
      <formula>NOT(ISERROR(SEARCH("u-stim",O606)))</formula>
    </cfRule>
    <cfRule type="containsText" dxfId="13314" priority="21743" operator="containsText" text="DAT">
      <formula>NOT(ISERROR(SEARCH("DAT",O606)))</formula>
    </cfRule>
  </conditionalFormatting>
  <conditionalFormatting sqref="J606:K606">
    <cfRule type="containsText" dxfId="13313" priority="21736" operator="containsText" text="LIP">
      <formula>NOT(ISERROR(SEARCH("LIP",J606)))</formula>
    </cfRule>
    <cfRule type="containsText" dxfId="13312" priority="21737" operator="containsText" text="VIP">
      <formula>NOT(ISERROR(SEARCH("VIP",J606)))</formula>
    </cfRule>
    <cfRule type="containsText" dxfId="13311" priority="21738" operator="containsText" text="MT">
      <formula>NOT(ISERROR(SEARCH("MT",J606)))</formula>
    </cfRule>
    <cfRule type="containsText" dxfId="13310" priority="21739" operator="containsText" text="MST">
      <formula>NOT(ISERROR(SEARCH("MST",J606)))</formula>
    </cfRule>
  </conditionalFormatting>
  <conditionalFormatting sqref="C606">
    <cfRule type="expression" dxfId="13309" priority="21731">
      <formula>MOD(C606,3)=2</formula>
    </cfRule>
    <cfRule type="expression" dxfId="13308" priority="21732">
      <formula>MOD(C606,3)=1</formula>
    </cfRule>
    <cfRule type="expression" priority="21733">
      <formula>MOD(C606,3)=0</formula>
    </cfRule>
  </conditionalFormatting>
  <conditionalFormatting sqref="W605">
    <cfRule type="containsText" dxfId="13307" priority="21717" operator="containsText" text="3DT">
      <formula>NOT(ISERROR(SEARCH("3DT",W605)))</formula>
    </cfRule>
    <cfRule type="containsText" dxfId="13306" priority="21718" operator="containsText" text="CP">
      <formula>NOT(ISERROR(SEARCH("CP",W605)))</formula>
    </cfRule>
    <cfRule type="containsText" dxfId="13305" priority="21719" operator="containsText" text="u-stim">
      <formula>NOT(ISERROR(SEARCH("u-stim",W605)))</formula>
    </cfRule>
    <cfRule type="containsText" dxfId="13304" priority="21720" operator="containsText" text="DAT">
      <formula>NOT(ISERROR(SEARCH("DAT",W605)))</formula>
    </cfRule>
  </conditionalFormatting>
  <conditionalFormatting sqref="W605">
    <cfRule type="containsText" dxfId="13303" priority="21715" operator="containsText" text="HD">
      <formula>NOT(ISERROR(SEARCH("HD",W605)))</formula>
    </cfRule>
  </conditionalFormatting>
  <conditionalFormatting sqref="W606">
    <cfRule type="containsText" dxfId="13302" priority="21710" operator="containsText" text="3DT">
      <formula>NOT(ISERROR(SEARCH("3DT",W606)))</formula>
    </cfRule>
    <cfRule type="containsText" dxfId="13301" priority="21711" operator="containsText" text="CP">
      <formula>NOT(ISERROR(SEARCH("CP",W606)))</formula>
    </cfRule>
    <cfRule type="containsText" dxfId="13300" priority="21712" operator="containsText" text="u-stim">
      <formula>NOT(ISERROR(SEARCH("u-stim",W606)))</formula>
    </cfRule>
    <cfRule type="containsText" dxfId="13299" priority="21713" operator="containsText" text="DAT">
      <formula>NOT(ISERROR(SEARCH("DAT",W606)))</formula>
    </cfRule>
  </conditionalFormatting>
  <conditionalFormatting sqref="W606">
    <cfRule type="containsText" dxfId="13298" priority="21708" operator="containsText" text="HD">
      <formula>NOT(ISERROR(SEARCH("HD",W606)))</formula>
    </cfRule>
  </conditionalFormatting>
  <conditionalFormatting sqref="W609">
    <cfRule type="containsText" dxfId="13297" priority="21676" operator="containsText" text="3DT">
      <formula>NOT(ISERROR(SEARCH("3DT",W609)))</formula>
    </cfRule>
    <cfRule type="containsText" dxfId="13296" priority="21677" operator="containsText" text="CP">
      <formula>NOT(ISERROR(SEARCH("CP",W609)))</formula>
    </cfRule>
    <cfRule type="containsText" dxfId="13295" priority="21678" operator="containsText" text="u-stim">
      <formula>NOT(ISERROR(SEARCH("u-stim",W609)))</formula>
    </cfRule>
    <cfRule type="containsText" dxfId="13294" priority="21679" operator="containsText" text="DAT">
      <formula>NOT(ISERROR(SEARCH("DAT",W609)))</formula>
    </cfRule>
  </conditionalFormatting>
  <conditionalFormatting sqref="W609">
    <cfRule type="containsText" dxfId="13293" priority="21674" operator="containsText" text="HD">
      <formula>NOT(ISERROR(SEARCH("HD",W609)))</formula>
    </cfRule>
  </conditionalFormatting>
  <conditionalFormatting sqref="W610">
    <cfRule type="containsText" dxfId="13292" priority="21669" operator="containsText" text="3DT">
      <formula>NOT(ISERROR(SEARCH("3DT",W610)))</formula>
    </cfRule>
    <cfRule type="containsText" dxfId="13291" priority="21670" operator="containsText" text="CP">
      <formula>NOT(ISERROR(SEARCH("CP",W610)))</formula>
    </cfRule>
    <cfRule type="containsText" dxfId="13290" priority="21671" operator="containsText" text="u-stim">
      <formula>NOT(ISERROR(SEARCH("u-stim",W610)))</formula>
    </cfRule>
    <cfRule type="containsText" dxfId="13289" priority="21672" operator="containsText" text="DAT">
      <formula>NOT(ISERROR(SEARCH("DAT",W610)))</formula>
    </cfRule>
  </conditionalFormatting>
  <conditionalFormatting sqref="W610">
    <cfRule type="containsText" dxfId="13288" priority="21667" operator="containsText" text="HD">
      <formula>NOT(ISERROR(SEARCH("HD",W610)))</formula>
    </cfRule>
  </conditionalFormatting>
  <conditionalFormatting sqref="W611">
    <cfRule type="containsText" dxfId="13287" priority="21662" operator="containsText" text="3DT">
      <formula>NOT(ISERROR(SEARCH("3DT",W611)))</formula>
    </cfRule>
    <cfRule type="containsText" dxfId="13286" priority="21663" operator="containsText" text="CP">
      <formula>NOT(ISERROR(SEARCH("CP",W611)))</formula>
    </cfRule>
    <cfRule type="containsText" dxfId="13285" priority="21664" operator="containsText" text="u-stim">
      <formula>NOT(ISERROR(SEARCH("u-stim",W611)))</formula>
    </cfRule>
    <cfRule type="containsText" dxfId="13284" priority="21665" operator="containsText" text="DAT">
      <formula>NOT(ISERROR(SEARCH("DAT",W611)))</formula>
    </cfRule>
  </conditionalFormatting>
  <conditionalFormatting sqref="W611">
    <cfRule type="containsText" dxfId="13283" priority="21660" operator="containsText" text="HD">
      <formula>NOT(ISERROR(SEARCH("HD",W611)))</formula>
    </cfRule>
  </conditionalFormatting>
  <conditionalFormatting sqref="O615:T615 V615">
    <cfRule type="cellIs" dxfId="13282" priority="21651" operator="equal">
      <formula>"DelSac"</formula>
    </cfRule>
    <cfRule type="containsText" dxfId="13281" priority="21656" operator="containsText" text="3DT">
      <formula>NOT(ISERROR(SEARCH("3DT",O615)))</formula>
    </cfRule>
    <cfRule type="containsText" dxfId="13280" priority="21657" operator="containsText" text="CP">
      <formula>NOT(ISERROR(SEARCH("CP",O615)))</formula>
    </cfRule>
    <cfRule type="containsText" dxfId="13279" priority="21658" operator="containsText" text="u-stim">
      <formula>NOT(ISERROR(SEARCH("u-stim",O615)))</formula>
    </cfRule>
    <cfRule type="containsText" dxfId="13278" priority="21659" operator="containsText" text="DAT">
      <formula>NOT(ISERROR(SEARCH("DAT",O615)))</formula>
    </cfRule>
  </conditionalFormatting>
  <conditionalFormatting sqref="J615:K615">
    <cfRule type="containsText" dxfId="13277" priority="21652" operator="containsText" text="LIP">
      <formula>NOT(ISERROR(SEARCH("LIP",J615)))</formula>
    </cfRule>
    <cfRule type="containsText" dxfId="13276" priority="21653" operator="containsText" text="VIP">
      <formula>NOT(ISERROR(SEARCH("VIP",J615)))</formula>
    </cfRule>
    <cfRule type="containsText" dxfId="13275" priority="21654" operator="containsText" text="MT">
      <formula>NOT(ISERROR(SEARCH("MT",J615)))</formula>
    </cfRule>
    <cfRule type="containsText" dxfId="13274" priority="21655" operator="containsText" text="MST">
      <formula>NOT(ISERROR(SEARCH("MST",J615)))</formula>
    </cfRule>
  </conditionalFormatting>
  <conditionalFormatting sqref="C615">
    <cfRule type="expression" dxfId="13273" priority="21647">
      <formula>MOD(C615,3)=2</formula>
    </cfRule>
    <cfRule type="expression" dxfId="13272" priority="21648">
      <formula>MOD(C615,3)=1</formula>
    </cfRule>
    <cfRule type="expression" priority="21649">
      <formula>MOD(C615,3)=0</formula>
    </cfRule>
  </conditionalFormatting>
  <conditionalFormatting sqref="I615">
    <cfRule type="colorScale" priority="21646">
      <colorScale>
        <cfvo type="min"/>
        <cfvo type="percentile" val="50"/>
        <cfvo type="max"/>
        <color rgb="FF63BE7B"/>
        <color rgb="FFFFEB84"/>
        <color rgb="FFF8696B"/>
      </colorScale>
    </cfRule>
  </conditionalFormatting>
  <conditionalFormatting sqref="I615">
    <cfRule type="colorScale" priority="21645">
      <colorScale>
        <cfvo type="min"/>
        <cfvo type="percentile" val="50"/>
        <cfvo type="max"/>
        <color rgb="FF63BE7B"/>
        <color rgb="FFFFEB84"/>
        <color rgb="FFF8696B"/>
      </colorScale>
    </cfRule>
  </conditionalFormatting>
  <conditionalFormatting sqref="W615">
    <cfRule type="containsText" dxfId="13271" priority="21640" operator="containsText" text="3DT">
      <formula>NOT(ISERROR(SEARCH("3DT",W615)))</formula>
    </cfRule>
    <cfRule type="containsText" dxfId="13270" priority="21641" operator="containsText" text="CP">
      <formula>NOT(ISERROR(SEARCH("CP",W615)))</formula>
    </cfRule>
    <cfRule type="containsText" dxfId="13269" priority="21642" operator="containsText" text="u-stim">
      <formula>NOT(ISERROR(SEARCH("u-stim",W615)))</formula>
    </cfRule>
    <cfRule type="containsText" dxfId="13268" priority="21643" operator="containsText" text="DAT">
      <formula>NOT(ISERROR(SEARCH("DAT",W615)))</formula>
    </cfRule>
  </conditionalFormatting>
  <conditionalFormatting sqref="W615">
    <cfRule type="containsText" dxfId="13267" priority="21638" operator="containsText" text="HD">
      <formula>NOT(ISERROR(SEARCH("HD",W615)))</formula>
    </cfRule>
  </conditionalFormatting>
  <conditionalFormatting sqref="O667:T667 V667">
    <cfRule type="cellIs" dxfId="13266" priority="21629" operator="equal">
      <formula>"DelSac"</formula>
    </cfRule>
    <cfRule type="containsText" dxfId="13265" priority="21634" operator="containsText" text="3DT">
      <formula>NOT(ISERROR(SEARCH("3DT",O667)))</formula>
    </cfRule>
    <cfRule type="containsText" dxfId="13264" priority="21635" operator="containsText" text="CP">
      <formula>NOT(ISERROR(SEARCH("CP",O667)))</formula>
    </cfRule>
    <cfRule type="containsText" dxfId="13263" priority="21636" operator="containsText" text="u-stim">
      <formula>NOT(ISERROR(SEARCH("u-stim",O667)))</formula>
    </cfRule>
    <cfRule type="containsText" dxfId="13262" priority="21637" operator="containsText" text="DAT">
      <formula>NOT(ISERROR(SEARCH("DAT",O667)))</formula>
    </cfRule>
  </conditionalFormatting>
  <conditionalFormatting sqref="J667:K676 J678:K678 K677">
    <cfRule type="containsText" dxfId="13261" priority="21630" operator="containsText" text="LIP">
      <formula>NOT(ISERROR(SEARCH("LIP",J667)))</formula>
    </cfRule>
    <cfRule type="containsText" dxfId="13260" priority="21631" operator="containsText" text="VIP">
      <formula>NOT(ISERROR(SEARCH("VIP",J667)))</formula>
    </cfRule>
    <cfRule type="containsText" dxfId="13259" priority="21632" operator="containsText" text="MT">
      <formula>NOT(ISERROR(SEARCH("MT",J667)))</formula>
    </cfRule>
    <cfRule type="containsText" dxfId="13258" priority="21633" operator="containsText" text="MST">
      <formula>NOT(ISERROR(SEARCH("MST",J667)))</formula>
    </cfRule>
  </conditionalFormatting>
  <conditionalFormatting sqref="C667:C668">
    <cfRule type="expression" dxfId="13257" priority="21625">
      <formula>MOD(C667,3)=2</formula>
    </cfRule>
    <cfRule type="expression" dxfId="13256" priority="21626">
      <formula>MOD(C667,3)=1</formula>
    </cfRule>
    <cfRule type="expression" priority="21627">
      <formula>MOD(C667,3)=0</formula>
    </cfRule>
  </conditionalFormatting>
  <conditionalFormatting sqref="W667">
    <cfRule type="containsText" dxfId="13255" priority="21620" operator="containsText" text="3DT">
      <formula>NOT(ISERROR(SEARCH("3DT",W667)))</formula>
    </cfRule>
    <cfRule type="containsText" dxfId="13254" priority="21621" operator="containsText" text="CP">
      <formula>NOT(ISERROR(SEARCH("CP",W667)))</formula>
    </cfRule>
    <cfRule type="containsText" dxfId="13253" priority="21622" operator="containsText" text="u-stim">
      <formula>NOT(ISERROR(SEARCH("u-stim",W667)))</formula>
    </cfRule>
    <cfRule type="containsText" dxfId="13252" priority="21623" operator="containsText" text="DAT">
      <formula>NOT(ISERROR(SEARCH("DAT",W667)))</formula>
    </cfRule>
  </conditionalFormatting>
  <conditionalFormatting sqref="W667">
    <cfRule type="containsText" dxfId="13251" priority="21618" operator="containsText" text="HD">
      <formula>NOT(ISERROR(SEARCH("HD",W667)))</formula>
    </cfRule>
  </conditionalFormatting>
  <conditionalFormatting sqref="I667:I678">
    <cfRule type="colorScale" priority="21617">
      <colorScale>
        <cfvo type="min"/>
        <cfvo type="percentile" val="50"/>
        <cfvo type="max"/>
        <color rgb="FF63BE7B"/>
        <color rgb="FFFFEB84"/>
        <color rgb="FFF8696B"/>
      </colorScale>
    </cfRule>
  </conditionalFormatting>
  <conditionalFormatting sqref="I667:I678">
    <cfRule type="colorScale" priority="21616">
      <colorScale>
        <cfvo type="min"/>
        <cfvo type="percentile" val="50"/>
        <cfvo type="max"/>
        <color rgb="FF63BE7B"/>
        <color rgb="FFFFEB84"/>
        <color rgb="FFF8696B"/>
      </colorScale>
    </cfRule>
  </conditionalFormatting>
  <conditionalFormatting sqref="O666:T666 V666">
    <cfRule type="cellIs" dxfId="13250" priority="21607" operator="equal">
      <formula>"DelSac"</formula>
    </cfRule>
    <cfRule type="containsText" dxfId="13249" priority="21612" operator="containsText" text="3DT">
      <formula>NOT(ISERROR(SEARCH("3DT",O666)))</formula>
    </cfRule>
    <cfRule type="containsText" dxfId="13248" priority="21613" operator="containsText" text="CP">
      <formula>NOT(ISERROR(SEARCH("CP",O666)))</formula>
    </cfRule>
    <cfRule type="containsText" dxfId="13247" priority="21614" operator="containsText" text="u-stim">
      <formula>NOT(ISERROR(SEARCH("u-stim",O666)))</formula>
    </cfRule>
    <cfRule type="containsText" dxfId="13246" priority="21615" operator="containsText" text="DAT">
      <formula>NOT(ISERROR(SEARCH("DAT",O666)))</formula>
    </cfRule>
  </conditionalFormatting>
  <conditionalFormatting sqref="J666:K666">
    <cfRule type="containsText" dxfId="13245" priority="21608" operator="containsText" text="LIP">
      <formula>NOT(ISERROR(SEARCH("LIP",J666)))</formula>
    </cfRule>
    <cfRule type="containsText" dxfId="13244" priority="21609" operator="containsText" text="VIP">
      <formula>NOT(ISERROR(SEARCH("VIP",J666)))</formula>
    </cfRule>
    <cfRule type="containsText" dxfId="13243" priority="21610" operator="containsText" text="MT">
      <formula>NOT(ISERROR(SEARCH("MT",J666)))</formula>
    </cfRule>
    <cfRule type="containsText" dxfId="13242" priority="21611" operator="containsText" text="MST">
      <formula>NOT(ISERROR(SEARCH("MST",J666)))</formula>
    </cfRule>
  </conditionalFormatting>
  <conditionalFormatting sqref="C666">
    <cfRule type="expression" dxfId="13241" priority="21603">
      <formula>MOD(C666,3)=2</formula>
    </cfRule>
    <cfRule type="expression" dxfId="13240" priority="21604">
      <formula>MOD(C666,3)=1</formula>
    </cfRule>
    <cfRule type="expression" priority="21605">
      <formula>MOD(C666,3)=0</formula>
    </cfRule>
  </conditionalFormatting>
  <conditionalFormatting sqref="I666">
    <cfRule type="colorScale" priority="21602">
      <colorScale>
        <cfvo type="min"/>
        <cfvo type="percentile" val="50"/>
        <cfvo type="max"/>
        <color rgb="FF63BE7B"/>
        <color rgb="FFFFEB84"/>
        <color rgb="FFF8696B"/>
      </colorScale>
    </cfRule>
  </conditionalFormatting>
  <conditionalFormatting sqref="I666">
    <cfRule type="colorScale" priority="21601">
      <colorScale>
        <cfvo type="min"/>
        <cfvo type="percentile" val="50"/>
        <cfvo type="max"/>
        <color rgb="FF63BE7B"/>
        <color rgb="FFFFEB84"/>
        <color rgb="FFF8696B"/>
      </colorScale>
    </cfRule>
  </conditionalFormatting>
  <conditionalFormatting sqref="O640:T640 V640">
    <cfRule type="cellIs" dxfId="13239" priority="21592" operator="equal">
      <formula>"DelSac"</formula>
    </cfRule>
    <cfRule type="containsText" dxfId="13238" priority="21597" operator="containsText" text="3DT">
      <formula>NOT(ISERROR(SEARCH("3DT",O640)))</formula>
    </cfRule>
    <cfRule type="containsText" dxfId="13237" priority="21598" operator="containsText" text="CP">
      <formula>NOT(ISERROR(SEARCH("CP",O640)))</formula>
    </cfRule>
    <cfRule type="containsText" dxfId="13236" priority="21599" operator="containsText" text="u-stim">
      <formula>NOT(ISERROR(SEARCH("u-stim",O640)))</formula>
    </cfRule>
    <cfRule type="containsText" dxfId="13235" priority="21600" operator="containsText" text="DAT">
      <formula>NOT(ISERROR(SEARCH("DAT",O640)))</formula>
    </cfRule>
  </conditionalFormatting>
  <conditionalFormatting sqref="C640:C645">
    <cfRule type="expression" dxfId="13234" priority="21588">
      <formula>MOD(C640,3)=2</formula>
    </cfRule>
    <cfRule type="expression" dxfId="13233" priority="21589">
      <formula>MOD(C640,3)=1</formula>
    </cfRule>
    <cfRule type="expression" priority="21590">
      <formula>MOD(C640,3)=0</formula>
    </cfRule>
  </conditionalFormatting>
  <conditionalFormatting sqref="W640:W644 W656:W663">
    <cfRule type="containsText" dxfId="13232" priority="21581" operator="containsText" text="3DT">
      <formula>NOT(ISERROR(SEARCH("3DT",W640)))</formula>
    </cfRule>
    <cfRule type="containsText" dxfId="13231" priority="21582" operator="containsText" text="CP">
      <formula>NOT(ISERROR(SEARCH("CP",W640)))</formula>
    </cfRule>
    <cfRule type="containsText" dxfId="13230" priority="21583" operator="containsText" text="u-stim">
      <formula>NOT(ISERROR(SEARCH("u-stim",W640)))</formula>
    </cfRule>
    <cfRule type="containsText" dxfId="13229" priority="21584" operator="containsText" text="DAT">
      <formula>NOT(ISERROR(SEARCH("DAT",W640)))</formula>
    </cfRule>
  </conditionalFormatting>
  <conditionalFormatting sqref="W640:W644 W656:W663">
    <cfRule type="containsText" dxfId="13228" priority="21579" operator="containsText" text="HD">
      <formula>NOT(ISERROR(SEARCH("HD",W640)))</formula>
    </cfRule>
  </conditionalFormatting>
  <conditionalFormatting sqref="W666">
    <cfRule type="containsText" dxfId="13227" priority="21574" operator="containsText" text="3DT">
      <formula>NOT(ISERROR(SEARCH("3DT",W666)))</formula>
    </cfRule>
    <cfRule type="containsText" dxfId="13226" priority="21575" operator="containsText" text="CP">
      <formula>NOT(ISERROR(SEARCH("CP",W666)))</formula>
    </cfRule>
    <cfRule type="containsText" dxfId="13225" priority="21576" operator="containsText" text="u-stim">
      <formula>NOT(ISERROR(SEARCH("u-stim",W666)))</formula>
    </cfRule>
    <cfRule type="containsText" dxfId="13224" priority="21577" operator="containsText" text="DAT">
      <formula>NOT(ISERROR(SEARCH("DAT",W666)))</formula>
    </cfRule>
  </conditionalFormatting>
  <conditionalFormatting sqref="W666">
    <cfRule type="containsText" dxfId="13223" priority="21572" operator="containsText" text="HD">
      <formula>NOT(ISERROR(SEARCH("HD",W666)))</formula>
    </cfRule>
  </conditionalFormatting>
  <conditionalFormatting sqref="O680:T680 V680">
    <cfRule type="cellIs" dxfId="13222" priority="21563" operator="equal">
      <formula>"DelSac"</formula>
    </cfRule>
    <cfRule type="containsText" dxfId="13221" priority="21568" operator="containsText" text="3DT">
      <formula>NOT(ISERROR(SEARCH("3DT",O680)))</formula>
    </cfRule>
    <cfRule type="containsText" dxfId="13220" priority="21569" operator="containsText" text="CP">
      <formula>NOT(ISERROR(SEARCH("CP",O680)))</formula>
    </cfRule>
    <cfRule type="containsText" dxfId="13219" priority="21570" operator="containsText" text="u-stim">
      <formula>NOT(ISERROR(SEARCH("u-stim",O680)))</formula>
    </cfRule>
    <cfRule type="containsText" dxfId="13218" priority="21571" operator="containsText" text="DAT">
      <formula>NOT(ISERROR(SEARCH("DAT",O680)))</formula>
    </cfRule>
  </conditionalFormatting>
  <conditionalFormatting sqref="J680:K683">
    <cfRule type="containsText" dxfId="13217" priority="21564" operator="containsText" text="LIP">
      <formula>NOT(ISERROR(SEARCH("LIP",J680)))</formula>
    </cfRule>
    <cfRule type="containsText" dxfId="13216" priority="21565" operator="containsText" text="VIP">
      <formula>NOT(ISERROR(SEARCH("VIP",J680)))</formula>
    </cfRule>
    <cfRule type="containsText" dxfId="13215" priority="21566" operator="containsText" text="MT">
      <formula>NOT(ISERROR(SEARCH("MT",J680)))</formula>
    </cfRule>
    <cfRule type="containsText" dxfId="13214" priority="21567" operator="containsText" text="MST">
      <formula>NOT(ISERROR(SEARCH("MST",J680)))</formula>
    </cfRule>
  </conditionalFormatting>
  <conditionalFormatting sqref="C680">
    <cfRule type="expression" dxfId="13213" priority="21559">
      <formula>MOD(C680,3)=2</formula>
    </cfRule>
    <cfRule type="expression" dxfId="13212" priority="21560">
      <formula>MOD(C680,3)=1</formula>
    </cfRule>
    <cfRule type="expression" priority="21561">
      <formula>MOD(C680,3)=0</formula>
    </cfRule>
  </conditionalFormatting>
  <conditionalFormatting sqref="I680:I683">
    <cfRule type="colorScale" priority="21558">
      <colorScale>
        <cfvo type="min"/>
        <cfvo type="percentile" val="50"/>
        <cfvo type="max"/>
        <color rgb="FF63BE7B"/>
        <color rgb="FFFFEB84"/>
        <color rgb="FFF8696B"/>
      </colorScale>
    </cfRule>
  </conditionalFormatting>
  <conditionalFormatting sqref="I680:I683">
    <cfRule type="colorScale" priority="21557">
      <colorScale>
        <cfvo type="min"/>
        <cfvo type="percentile" val="50"/>
        <cfvo type="max"/>
        <color rgb="FF63BE7B"/>
        <color rgb="FFFFEB84"/>
        <color rgb="FFF8696B"/>
      </colorScale>
    </cfRule>
  </conditionalFormatting>
  <conditionalFormatting sqref="W680">
    <cfRule type="containsText" dxfId="13211" priority="21552" operator="containsText" text="3DT">
      <formula>NOT(ISERROR(SEARCH("3DT",W680)))</formula>
    </cfRule>
    <cfRule type="containsText" dxfId="13210" priority="21553" operator="containsText" text="CP">
      <formula>NOT(ISERROR(SEARCH("CP",W680)))</formula>
    </cfRule>
    <cfRule type="containsText" dxfId="13209" priority="21554" operator="containsText" text="u-stim">
      <formula>NOT(ISERROR(SEARCH("u-stim",W680)))</formula>
    </cfRule>
    <cfRule type="containsText" dxfId="13208" priority="21555" operator="containsText" text="DAT">
      <formula>NOT(ISERROR(SEARCH("DAT",W680)))</formula>
    </cfRule>
  </conditionalFormatting>
  <conditionalFormatting sqref="W680">
    <cfRule type="containsText" dxfId="13207" priority="21550" operator="containsText" text="HD">
      <formula>NOT(ISERROR(SEARCH("HD",W680)))</formula>
    </cfRule>
  </conditionalFormatting>
  <conditionalFormatting sqref="O685:T685 V685">
    <cfRule type="cellIs" dxfId="13206" priority="21541" operator="equal">
      <formula>"DelSac"</formula>
    </cfRule>
    <cfRule type="containsText" dxfId="13205" priority="21546" operator="containsText" text="3DT">
      <formula>NOT(ISERROR(SEARCH("3DT",O685)))</formula>
    </cfRule>
    <cfRule type="containsText" dxfId="13204" priority="21547" operator="containsText" text="CP">
      <formula>NOT(ISERROR(SEARCH("CP",O685)))</formula>
    </cfRule>
    <cfRule type="containsText" dxfId="13203" priority="21548" operator="containsText" text="u-stim">
      <formula>NOT(ISERROR(SEARCH("u-stim",O685)))</formula>
    </cfRule>
    <cfRule type="containsText" dxfId="13202" priority="21549" operator="containsText" text="DAT">
      <formula>NOT(ISERROR(SEARCH("DAT",O685)))</formula>
    </cfRule>
  </conditionalFormatting>
  <conditionalFormatting sqref="J685:K685">
    <cfRule type="containsText" dxfId="13201" priority="21542" operator="containsText" text="LIP">
      <formula>NOT(ISERROR(SEARCH("LIP",J685)))</formula>
    </cfRule>
    <cfRule type="containsText" dxfId="13200" priority="21543" operator="containsText" text="VIP">
      <formula>NOT(ISERROR(SEARCH("VIP",J685)))</formula>
    </cfRule>
    <cfRule type="containsText" dxfId="13199" priority="21544" operator="containsText" text="MT">
      <formula>NOT(ISERROR(SEARCH("MT",J685)))</formula>
    </cfRule>
    <cfRule type="containsText" dxfId="13198" priority="21545" operator="containsText" text="MST">
      <formula>NOT(ISERROR(SEARCH("MST",J685)))</formula>
    </cfRule>
  </conditionalFormatting>
  <conditionalFormatting sqref="C685">
    <cfRule type="expression" dxfId="13197" priority="21537">
      <formula>MOD(C685,3)=2</formula>
    </cfRule>
    <cfRule type="expression" dxfId="13196" priority="21538">
      <formula>MOD(C685,3)=1</formula>
    </cfRule>
    <cfRule type="expression" priority="21539">
      <formula>MOD(C685,3)=0</formula>
    </cfRule>
  </conditionalFormatting>
  <conditionalFormatting sqref="I685">
    <cfRule type="colorScale" priority="21536">
      <colorScale>
        <cfvo type="min"/>
        <cfvo type="percentile" val="50"/>
        <cfvo type="max"/>
        <color rgb="FF63BE7B"/>
        <color rgb="FFFFEB84"/>
        <color rgb="FFF8696B"/>
      </colorScale>
    </cfRule>
  </conditionalFormatting>
  <conditionalFormatting sqref="I685">
    <cfRule type="colorScale" priority="21535">
      <colorScale>
        <cfvo type="min"/>
        <cfvo type="percentile" val="50"/>
        <cfvo type="max"/>
        <color rgb="FF63BE7B"/>
        <color rgb="FFFFEB84"/>
        <color rgb="FFF8696B"/>
      </colorScale>
    </cfRule>
  </conditionalFormatting>
  <conditionalFormatting sqref="W685">
    <cfRule type="containsText" dxfId="13195" priority="21530" operator="containsText" text="3DT">
      <formula>NOT(ISERROR(SEARCH("3DT",W685)))</formula>
    </cfRule>
    <cfRule type="containsText" dxfId="13194" priority="21531" operator="containsText" text="CP">
      <formula>NOT(ISERROR(SEARCH("CP",W685)))</formula>
    </cfRule>
    <cfRule type="containsText" dxfId="13193" priority="21532" operator="containsText" text="u-stim">
      <formula>NOT(ISERROR(SEARCH("u-stim",W685)))</formula>
    </cfRule>
    <cfRule type="containsText" dxfId="13192" priority="21533" operator="containsText" text="DAT">
      <formula>NOT(ISERROR(SEARCH("DAT",W685)))</formula>
    </cfRule>
  </conditionalFormatting>
  <conditionalFormatting sqref="W685">
    <cfRule type="containsText" dxfId="13191" priority="21528" operator="containsText" text="HD">
      <formula>NOT(ISERROR(SEARCH("HD",W685)))</formula>
    </cfRule>
  </conditionalFormatting>
  <conditionalFormatting sqref="O688:T688 V688">
    <cfRule type="cellIs" dxfId="13190" priority="21519" operator="equal">
      <formula>"DelSac"</formula>
    </cfRule>
    <cfRule type="containsText" dxfId="13189" priority="21524" operator="containsText" text="3DT">
      <formula>NOT(ISERROR(SEARCH("3DT",O688)))</formula>
    </cfRule>
    <cfRule type="containsText" dxfId="13188" priority="21525" operator="containsText" text="CP">
      <formula>NOT(ISERROR(SEARCH("CP",O688)))</formula>
    </cfRule>
    <cfRule type="containsText" dxfId="13187" priority="21526" operator="containsText" text="u-stim">
      <formula>NOT(ISERROR(SEARCH("u-stim",O688)))</formula>
    </cfRule>
    <cfRule type="containsText" dxfId="13186" priority="21527" operator="containsText" text="DAT">
      <formula>NOT(ISERROR(SEARCH("DAT",O688)))</formula>
    </cfRule>
  </conditionalFormatting>
  <conditionalFormatting sqref="J688:K688">
    <cfRule type="containsText" dxfId="13185" priority="21520" operator="containsText" text="LIP">
      <formula>NOT(ISERROR(SEARCH("LIP",J688)))</formula>
    </cfRule>
    <cfRule type="containsText" dxfId="13184" priority="21521" operator="containsText" text="VIP">
      <formula>NOT(ISERROR(SEARCH("VIP",J688)))</formula>
    </cfRule>
    <cfRule type="containsText" dxfId="13183" priority="21522" operator="containsText" text="MT">
      <formula>NOT(ISERROR(SEARCH("MT",J688)))</formula>
    </cfRule>
    <cfRule type="containsText" dxfId="13182" priority="21523" operator="containsText" text="MST">
      <formula>NOT(ISERROR(SEARCH("MST",J688)))</formula>
    </cfRule>
  </conditionalFormatting>
  <conditionalFormatting sqref="C688">
    <cfRule type="expression" dxfId="13181" priority="21515">
      <formula>MOD(C688,3)=2</formula>
    </cfRule>
    <cfRule type="expression" dxfId="13180" priority="21516">
      <formula>MOD(C688,3)=1</formula>
    </cfRule>
    <cfRule type="expression" priority="21517">
      <formula>MOD(C688,3)=0</formula>
    </cfRule>
  </conditionalFormatting>
  <conditionalFormatting sqref="I688">
    <cfRule type="colorScale" priority="21514">
      <colorScale>
        <cfvo type="min"/>
        <cfvo type="percentile" val="50"/>
        <cfvo type="max"/>
        <color rgb="FF63BE7B"/>
        <color rgb="FFFFEB84"/>
        <color rgb="FFF8696B"/>
      </colorScale>
    </cfRule>
  </conditionalFormatting>
  <conditionalFormatting sqref="I688">
    <cfRule type="colorScale" priority="21513">
      <colorScale>
        <cfvo type="min"/>
        <cfvo type="percentile" val="50"/>
        <cfvo type="max"/>
        <color rgb="FF63BE7B"/>
        <color rgb="FFFFEB84"/>
        <color rgb="FFF8696B"/>
      </colorScale>
    </cfRule>
  </conditionalFormatting>
  <conditionalFormatting sqref="W688">
    <cfRule type="containsText" dxfId="13179" priority="21508" operator="containsText" text="3DT">
      <formula>NOT(ISERROR(SEARCH("3DT",W688)))</formula>
    </cfRule>
    <cfRule type="containsText" dxfId="13178" priority="21509" operator="containsText" text="CP">
      <formula>NOT(ISERROR(SEARCH("CP",W688)))</formula>
    </cfRule>
    <cfRule type="containsText" dxfId="13177" priority="21510" operator="containsText" text="u-stim">
      <formula>NOT(ISERROR(SEARCH("u-stim",W688)))</formula>
    </cfRule>
    <cfRule type="containsText" dxfId="13176" priority="21511" operator="containsText" text="DAT">
      <formula>NOT(ISERROR(SEARCH("DAT",W688)))</formula>
    </cfRule>
  </conditionalFormatting>
  <conditionalFormatting sqref="W688">
    <cfRule type="containsText" dxfId="13175" priority="21506" operator="containsText" text="HD">
      <formula>NOT(ISERROR(SEARCH("HD",W688)))</formula>
    </cfRule>
  </conditionalFormatting>
  <conditionalFormatting sqref="EA517:EF518">
    <cfRule type="containsBlanks" priority="21502" stopIfTrue="1">
      <formula>LEN(TRIM(EA517))=0</formula>
    </cfRule>
    <cfRule type="cellIs" dxfId="13174" priority="21503" operator="lessThan">
      <formula>0.05</formula>
    </cfRule>
  </conditionalFormatting>
  <conditionalFormatting sqref="EM517:ER518">
    <cfRule type="colorScale" priority="21501">
      <colorScale>
        <cfvo type="min"/>
        <cfvo type="percentile" val="50"/>
        <cfvo type="max"/>
        <color rgb="FF63BE7B"/>
        <color rgb="FFFFEB84"/>
        <color rgb="FFF8696B"/>
      </colorScale>
    </cfRule>
  </conditionalFormatting>
  <conditionalFormatting sqref="ES517:EX518">
    <cfRule type="colorScale" priority="21504">
      <colorScale>
        <cfvo type="min"/>
        <cfvo type="percentile" val="50"/>
        <cfvo type="max"/>
        <color rgb="FF63BE7B"/>
        <color rgb="FFFFEB84"/>
        <color rgb="FFF8696B"/>
      </colorScale>
    </cfRule>
  </conditionalFormatting>
  <conditionalFormatting sqref="EA520:EF522">
    <cfRule type="containsBlanks" priority="21498" stopIfTrue="1">
      <formula>LEN(TRIM(EA520))=0</formula>
    </cfRule>
    <cfRule type="cellIs" dxfId="13173" priority="21499" operator="lessThan">
      <formula>0.05</formula>
    </cfRule>
  </conditionalFormatting>
  <conditionalFormatting sqref="EM520:ER522">
    <cfRule type="colorScale" priority="21497">
      <colorScale>
        <cfvo type="min"/>
        <cfvo type="percentile" val="50"/>
        <cfvo type="max"/>
        <color rgb="FF63BE7B"/>
        <color rgb="FFFFEB84"/>
        <color rgb="FFF8696B"/>
      </colorScale>
    </cfRule>
  </conditionalFormatting>
  <conditionalFormatting sqref="ES520:EX522">
    <cfRule type="colorScale" priority="21500">
      <colorScale>
        <cfvo type="min"/>
        <cfvo type="percentile" val="50"/>
        <cfvo type="max"/>
        <color rgb="FF63BE7B"/>
        <color rgb="FFFFEB84"/>
        <color rgb="FFF8696B"/>
      </colorScale>
    </cfRule>
  </conditionalFormatting>
  <conditionalFormatting sqref="EA524:EF524">
    <cfRule type="containsBlanks" priority="21494" stopIfTrue="1">
      <formula>LEN(TRIM(EA524))=0</formula>
    </cfRule>
    <cfRule type="cellIs" dxfId="13172" priority="21495" operator="lessThan">
      <formula>0.05</formula>
    </cfRule>
  </conditionalFormatting>
  <conditionalFormatting sqref="EM524:ER524">
    <cfRule type="colorScale" priority="21493">
      <colorScale>
        <cfvo type="min"/>
        <cfvo type="percentile" val="50"/>
        <cfvo type="max"/>
        <color rgb="FF63BE7B"/>
        <color rgb="FFFFEB84"/>
        <color rgb="FFF8696B"/>
      </colorScale>
    </cfRule>
  </conditionalFormatting>
  <conditionalFormatting sqref="ES524:EX524">
    <cfRule type="colorScale" priority="21496">
      <colorScale>
        <cfvo type="min"/>
        <cfvo type="percentile" val="50"/>
        <cfvo type="max"/>
        <color rgb="FF63BE7B"/>
        <color rgb="FFFFEB84"/>
        <color rgb="FFF8696B"/>
      </colorScale>
    </cfRule>
  </conditionalFormatting>
  <conditionalFormatting sqref="EA535:EF535">
    <cfRule type="containsBlanks" priority="21490" stopIfTrue="1">
      <formula>LEN(TRIM(EA535))=0</formula>
    </cfRule>
    <cfRule type="cellIs" dxfId="13171" priority="21491" operator="lessThan">
      <formula>0.05</formula>
    </cfRule>
  </conditionalFormatting>
  <conditionalFormatting sqref="EM535:ER535">
    <cfRule type="colorScale" priority="21489">
      <colorScale>
        <cfvo type="min"/>
        <cfvo type="percentile" val="50"/>
        <cfvo type="max"/>
        <color rgb="FF63BE7B"/>
        <color rgb="FFFFEB84"/>
        <color rgb="FFF8696B"/>
      </colorScale>
    </cfRule>
  </conditionalFormatting>
  <conditionalFormatting sqref="ES535:EX535">
    <cfRule type="colorScale" priority="21492">
      <colorScale>
        <cfvo type="min"/>
        <cfvo type="percentile" val="50"/>
        <cfvo type="max"/>
        <color rgb="FF63BE7B"/>
        <color rgb="FFFFEB84"/>
        <color rgb="FFF8696B"/>
      </colorScale>
    </cfRule>
  </conditionalFormatting>
  <conditionalFormatting sqref="EA540:EF542">
    <cfRule type="containsBlanks" priority="21486" stopIfTrue="1">
      <formula>LEN(TRIM(EA540))=0</formula>
    </cfRule>
    <cfRule type="cellIs" dxfId="13170" priority="21487" operator="lessThan">
      <formula>0.05</formula>
    </cfRule>
  </conditionalFormatting>
  <conditionalFormatting sqref="EM540:ER542">
    <cfRule type="colorScale" priority="21485">
      <colorScale>
        <cfvo type="min"/>
        <cfvo type="percentile" val="50"/>
        <cfvo type="max"/>
        <color rgb="FF63BE7B"/>
        <color rgb="FFFFEB84"/>
        <color rgb="FFF8696B"/>
      </colorScale>
    </cfRule>
  </conditionalFormatting>
  <conditionalFormatting sqref="ES540:EX542">
    <cfRule type="colorScale" priority="21488">
      <colorScale>
        <cfvo type="min"/>
        <cfvo type="percentile" val="50"/>
        <cfvo type="max"/>
        <color rgb="FF63BE7B"/>
        <color rgb="FFFFEB84"/>
        <color rgb="FFF8696B"/>
      </colorScale>
    </cfRule>
  </conditionalFormatting>
  <conditionalFormatting sqref="EA544:EF548">
    <cfRule type="containsBlanks" priority="21482" stopIfTrue="1">
      <formula>LEN(TRIM(EA544))=0</formula>
    </cfRule>
    <cfRule type="cellIs" dxfId="13169" priority="21483" operator="lessThan">
      <formula>0.05</formula>
    </cfRule>
  </conditionalFormatting>
  <conditionalFormatting sqref="EA550:EF550">
    <cfRule type="containsBlanks" priority="21478" stopIfTrue="1">
      <formula>LEN(TRIM(EA550))=0</formula>
    </cfRule>
    <cfRule type="cellIs" dxfId="13168" priority="21479" operator="lessThan">
      <formula>0.05</formula>
    </cfRule>
  </conditionalFormatting>
  <conditionalFormatting sqref="EA553:EF554">
    <cfRule type="containsBlanks" priority="21474" stopIfTrue="1">
      <formula>LEN(TRIM(EA553))=0</formula>
    </cfRule>
    <cfRule type="cellIs" dxfId="13167" priority="21475" operator="lessThan">
      <formula>0.05</formula>
    </cfRule>
  </conditionalFormatting>
  <conditionalFormatting sqref="EM553:ER554">
    <cfRule type="colorScale" priority="21473">
      <colorScale>
        <cfvo type="min"/>
        <cfvo type="percentile" val="50"/>
        <cfvo type="max"/>
        <color rgb="FF63BE7B"/>
        <color rgb="FFFFEB84"/>
        <color rgb="FFF8696B"/>
      </colorScale>
    </cfRule>
  </conditionalFormatting>
  <conditionalFormatting sqref="ES553:EX554">
    <cfRule type="colorScale" priority="21476">
      <colorScale>
        <cfvo type="min"/>
        <cfvo type="percentile" val="50"/>
        <cfvo type="max"/>
        <color rgb="FF63BE7B"/>
        <color rgb="FFFFEB84"/>
        <color rgb="FFF8696B"/>
      </colorScale>
    </cfRule>
  </conditionalFormatting>
  <conditionalFormatting sqref="EA559:EF560">
    <cfRule type="containsBlanks" priority="21470" stopIfTrue="1">
      <formula>LEN(TRIM(EA559))=0</formula>
    </cfRule>
    <cfRule type="cellIs" dxfId="13166" priority="21471" operator="lessThan">
      <formula>0.05</formula>
    </cfRule>
  </conditionalFormatting>
  <conditionalFormatting sqref="EM559:ER560">
    <cfRule type="colorScale" priority="21469">
      <colorScale>
        <cfvo type="min"/>
        <cfvo type="percentile" val="50"/>
        <cfvo type="max"/>
        <color rgb="FF63BE7B"/>
        <color rgb="FFFFEB84"/>
        <color rgb="FFF8696B"/>
      </colorScale>
    </cfRule>
  </conditionalFormatting>
  <conditionalFormatting sqref="ES559:EX560">
    <cfRule type="colorScale" priority="21472">
      <colorScale>
        <cfvo type="min"/>
        <cfvo type="percentile" val="50"/>
        <cfvo type="max"/>
        <color rgb="FF63BE7B"/>
        <color rgb="FFFFEB84"/>
        <color rgb="FFF8696B"/>
      </colorScale>
    </cfRule>
  </conditionalFormatting>
  <conditionalFormatting sqref="EA587:EF590">
    <cfRule type="containsBlanks" priority="21466" stopIfTrue="1">
      <formula>LEN(TRIM(EA587))=0</formula>
    </cfRule>
    <cfRule type="cellIs" dxfId="13165" priority="21467" operator="lessThan">
      <formula>0.05</formula>
    </cfRule>
  </conditionalFormatting>
  <conditionalFormatting sqref="EA667:EF678">
    <cfRule type="containsBlanks" priority="21462" stopIfTrue="1">
      <formula>LEN(TRIM(EA667))=0</formula>
    </cfRule>
    <cfRule type="cellIs" dxfId="13164" priority="21463" operator="lessThan">
      <formula>0.05</formula>
    </cfRule>
  </conditionalFormatting>
  <conditionalFormatting sqref="EM667:ER678">
    <cfRule type="colorScale" priority="21461">
      <colorScale>
        <cfvo type="min"/>
        <cfvo type="percentile" val="50"/>
        <cfvo type="max"/>
        <color rgb="FF63BE7B"/>
        <color rgb="FFFFEB84"/>
        <color rgb="FFF8696B"/>
      </colorScale>
    </cfRule>
  </conditionalFormatting>
  <conditionalFormatting sqref="ES667:EX678">
    <cfRule type="colorScale" priority="21464">
      <colorScale>
        <cfvo type="min"/>
        <cfvo type="percentile" val="50"/>
        <cfvo type="max"/>
        <color rgb="FF63BE7B"/>
        <color rgb="FFFFEB84"/>
        <color rgb="FFF8696B"/>
      </colorScale>
    </cfRule>
  </conditionalFormatting>
  <conditionalFormatting sqref="EA680:EF683">
    <cfRule type="containsBlanks" priority="21458" stopIfTrue="1">
      <formula>LEN(TRIM(EA680))=0</formula>
    </cfRule>
    <cfRule type="cellIs" dxfId="13163" priority="21459" operator="lessThan">
      <formula>0.05</formula>
    </cfRule>
  </conditionalFormatting>
  <conditionalFormatting sqref="EM680:ER683">
    <cfRule type="colorScale" priority="21457">
      <colorScale>
        <cfvo type="min"/>
        <cfvo type="percentile" val="50"/>
        <cfvo type="max"/>
        <color rgb="FF63BE7B"/>
        <color rgb="FFFFEB84"/>
        <color rgb="FFF8696B"/>
      </colorScale>
    </cfRule>
  </conditionalFormatting>
  <conditionalFormatting sqref="ES680:EX683">
    <cfRule type="colorScale" priority="21460">
      <colorScale>
        <cfvo type="min"/>
        <cfvo type="percentile" val="50"/>
        <cfvo type="max"/>
        <color rgb="FF63BE7B"/>
        <color rgb="FFFFEB84"/>
        <color rgb="FFF8696B"/>
      </colorScale>
    </cfRule>
  </conditionalFormatting>
  <conditionalFormatting sqref="EA685:EF685">
    <cfRule type="containsBlanks" priority="21454" stopIfTrue="1">
      <formula>LEN(TRIM(EA685))=0</formula>
    </cfRule>
    <cfRule type="cellIs" dxfId="13162" priority="21455" operator="lessThan">
      <formula>0.05</formula>
    </cfRule>
  </conditionalFormatting>
  <conditionalFormatting sqref="EM685:ER685">
    <cfRule type="colorScale" priority="21453">
      <colorScale>
        <cfvo type="min"/>
        <cfvo type="percentile" val="50"/>
        <cfvo type="max"/>
        <color rgb="FF63BE7B"/>
        <color rgb="FFFFEB84"/>
        <color rgb="FFF8696B"/>
      </colorScale>
    </cfRule>
  </conditionalFormatting>
  <conditionalFormatting sqref="ES685:EX685">
    <cfRule type="colorScale" priority="21456">
      <colorScale>
        <cfvo type="min"/>
        <cfvo type="percentile" val="50"/>
        <cfvo type="max"/>
        <color rgb="FF63BE7B"/>
        <color rgb="FFFFEB84"/>
        <color rgb="FFF8696B"/>
      </colorScale>
    </cfRule>
  </conditionalFormatting>
  <conditionalFormatting sqref="EA686:EF686">
    <cfRule type="containsBlanks" priority="21450" stopIfTrue="1">
      <formula>LEN(TRIM(EA686))=0</formula>
    </cfRule>
    <cfRule type="cellIs" dxfId="13161" priority="21451" operator="lessThan">
      <formula>0.05</formula>
    </cfRule>
  </conditionalFormatting>
  <conditionalFormatting sqref="EM686:ER686">
    <cfRule type="colorScale" priority="21449">
      <colorScale>
        <cfvo type="min"/>
        <cfvo type="percentile" val="50"/>
        <cfvo type="max"/>
        <color rgb="FF63BE7B"/>
        <color rgb="FFFFEB84"/>
        <color rgb="FFF8696B"/>
      </colorScale>
    </cfRule>
  </conditionalFormatting>
  <conditionalFormatting sqref="ES686:EX686">
    <cfRule type="colorScale" priority="21452">
      <colorScale>
        <cfvo type="min"/>
        <cfvo type="percentile" val="50"/>
        <cfvo type="max"/>
        <color rgb="FF63BE7B"/>
        <color rgb="FFFFEB84"/>
        <color rgb="FFF8696B"/>
      </colorScale>
    </cfRule>
  </conditionalFormatting>
  <conditionalFormatting sqref="EA688:EF688">
    <cfRule type="containsBlanks" priority="21446" stopIfTrue="1">
      <formula>LEN(TRIM(EA688))=0</formula>
    </cfRule>
    <cfRule type="cellIs" dxfId="13160" priority="21447" operator="lessThan">
      <formula>0.05</formula>
    </cfRule>
  </conditionalFormatting>
  <conditionalFormatting sqref="EM688:ER688">
    <cfRule type="colorScale" priority="21445">
      <colorScale>
        <cfvo type="min"/>
        <cfvo type="percentile" val="50"/>
        <cfvo type="max"/>
        <color rgb="FF63BE7B"/>
        <color rgb="FFFFEB84"/>
        <color rgb="FFF8696B"/>
      </colorScale>
    </cfRule>
  </conditionalFormatting>
  <conditionalFormatting sqref="ES688:EX688">
    <cfRule type="colorScale" priority="21448">
      <colorScale>
        <cfvo type="min"/>
        <cfvo type="percentile" val="50"/>
        <cfvo type="max"/>
        <color rgb="FF63BE7B"/>
        <color rgb="FFFFEB84"/>
        <color rgb="FFF8696B"/>
      </colorScale>
    </cfRule>
  </conditionalFormatting>
  <conditionalFormatting sqref="EA690:EF691">
    <cfRule type="containsBlanks" priority="21442" stopIfTrue="1">
      <formula>LEN(TRIM(EA690))=0</formula>
    </cfRule>
    <cfRule type="cellIs" dxfId="13159" priority="21443" operator="lessThan">
      <formula>0.05</formula>
    </cfRule>
  </conditionalFormatting>
  <conditionalFormatting sqref="EM690:ER691">
    <cfRule type="colorScale" priority="21441">
      <colorScale>
        <cfvo type="min"/>
        <cfvo type="percentile" val="50"/>
        <cfvo type="max"/>
        <color rgb="FF63BE7B"/>
        <color rgb="FFFFEB84"/>
        <color rgb="FFF8696B"/>
      </colorScale>
    </cfRule>
  </conditionalFormatting>
  <conditionalFormatting sqref="ES690:EX691">
    <cfRule type="colorScale" priority="21444">
      <colorScale>
        <cfvo type="min"/>
        <cfvo type="percentile" val="50"/>
        <cfvo type="max"/>
        <color rgb="FF63BE7B"/>
        <color rgb="FFFFEB84"/>
        <color rgb="FFF8696B"/>
      </colorScale>
    </cfRule>
  </conditionalFormatting>
  <conditionalFormatting sqref="EA694:EF703">
    <cfRule type="containsBlanks" priority="21438" stopIfTrue="1">
      <formula>LEN(TRIM(EA694))=0</formula>
    </cfRule>
    <cfRule type="cellIs" dxfId="13158" priority="21439" operator="lessThan">
      <formula>0.05</formula>
    </cfRule>
  </conditionalFormatting>
  <conditionalFormatting sqref="EM694:ER703">
    <cfRule type="colorScale" priority="21437">
      <colorScale>
        <cfvo type="min"/>
        <cfvo type="percentile" val="50"/>
        <cfvo type="max"/>
        <color rgb="FF63BE7B"/>
        <color rgb="FFFFEB84"/>
        <color rgb="FFF8696B"/>
      </colorScale>
    </cfRule>
  </conditionalFormatting>
  <conditionalFormatting sqref="ES694:EX703">
    <cfRule type="colorScale" priority="21440">
      <colorScale>
        <cfvo type="min"/>
        <cfvo type="percentile" val="50"/>
        <cfvo type="max"/>
        <color rgb="FF63BE7B"/>
        <color rgb="FFFFEB84"/>
        <color rgb="FFF8696B"/>
      </colorScale>
    </cfRule>
  </conditionalFormatting>
  <conditionalFormatting sqref="EA706:EF707">
    <cfRule type="containsBlanks" priority="21434" stopIfTrue="1">
      <formula>LEN(TRIM(EA706))=0</formula>
    </cfRule>
    <cfRule type="cellIs" dxfId="13157" priority="21435" operator="lessThan">
      <formula>0.05</formula>
    </cfRule>
  </conditionalFormatting>
  <conditionalFormatting sqref="EM706:ER707">
    <cfRule type="colorScale" priority="21433">
      <colorScale>
        <cfvo type="min"/>
        <cfvo type="percentile" val="50"/>
        <cfvo type="max"/>
        <color rgb="FF63BE7B"/>
        <color rgb="FFFFEB84"/>
        <color rgb="FFF8696B"/>
      </colorScale>
    </cfRule>
  </conditionalFormatting>
  <conditionalFormatting sqref="ES706:EX707">
    <cfRule type="colorScale" priority="21436">
      <colorScale>
        <cfvo type="min"/>
        <cfvo type="percentile" val="50"/>
        <cfvo type="max"/>
        <color rgb="FF63BE7B"/>
        <color rgb="FFFFEB84"/>
        <color rgb="FFF8696B"/>
      </colorScale>
    </cfRule>
  </conditionalFormatting>
  <conditionalFormatting sqref="EA708:EF712">
    <cfRule type="containsBlanks" priority="21430" stopIfTrue="1">
      <formula>LEN(TRIM(EA708))=0</formula>
    </cfRule>
    <cfRule type="cellIs" dxfId="13156" priority="21431" operator="lessThan">
      <formula>0.05</formula>
    </cfRule>
  </conditionalFormatting>
  <conditionalFormatting sqref="EM708:ER712">
    <cfRule type="colorScale" priority="21429">
      <colorScale>
        <cfvo type="min"/>
        <cfvo type="percentile" val="50"/>
        <cfvo type="max"/>
        <color rgb="FF63BE7B"/>
        <color rgb="FFFFEB84"/>
        <color rgb="FFF8696B"/>
      </colorScale>
    </cfRule>
  </conditionalFormatting>
  <conditionalFormatting sqref="ES708:EX712">
    <cfRule type="colorScale" priority="21432">
      <colorScale>
        <cfvo type="min"/>
        <cfvo type="percentile" val="50"/>
        <cfvo type="max"/>
        <color rgb="FF63BE7B"/>
        <color rgb="FFFFEB84"/>
        <color rgb="FFF8696B"/>
      </colorScale>
    </cfRule>
  </conditionalFormatting>
  <conditionalFormatting sqref="EA721:EF724">
    <cfRule type="containsBlanks" priority="21426" stopIfTrue="1">
      <formula>LEN(TRIM(EA721))=0</formula>
    </cfRule>
    <cfRule type="cellIs" dxfId="13155" priority="21427" operator="lessThan">
      <formula>0.05</formula>
    </cfRule>
  </conditionalFormatting>
  <conditionalFormatting sqref="EA726:EF727">
    <cfRule type="containsBlanks" priority="21422" stopIfTrue="1">
      <formula>LEN(TRIM(EA726))=0</formula>
    </cfRule>
    <cfRule type="cellIs" dxfId="13154" priority="21423" operator="lessThan">
      <formula>0.05</formula>
    </cfRule>
  </conditionalFormatting>
  <conditionalFormatting sqref="EM726:ER727">
    <cfRule type="colorScale" priority="21421">
      <colorScale>
        <cfvo type="min"/>
        <cfvo type="percentile" val="50"/>
        <cfvo type="max"/>
        <color rgb="FF63BE7B"/>
        <color rgb="FFFFEB84"/>
        <color rgb="FFF8696B"/>
      </colorScale>
    </cfRule>
  </conditionalFormatting>
  <conditionalFormatting sqref="ES726:EX727">
    <cfRule type="colorScale" priority="21424">
      <colorScale>
        <cfvo type="min"/>
        <cfvo type="percentile" val="50"/>
        <cfvo type="max"/>
        <color rgb="FF63BE7B"/>
        <color rgb="FFFFEB84"/>
        <color rgb="FFF8696B"/>
      </colorScale>
    </cfRule>
  </conditionalFormatting>
  <conditionalFormatting sqref="EA910:EF919">
    <cfRule type="containsBlanks" priority="21418" stopIfTrue="1">
      <formula>LEN(TRIM(EA910))=0</formula>
    </cfRule>
    <cfRule type="cellIs" dxfId="13153" priority="21419" operator="lessThan">
      <formula>0.05</formula>
    </cfRule>
  </conditionalFormatting>
  <conditionalFormatting sqref="EM910:ER919">
    <cfRule type="colorScale" priority="21417">
      <colorScale>
        <cfvo type="min"/>
        <cfvo type="percentile" val="50"/>
        <cfvo type="max"/>
        <color rgb="FF63BE7B"/>
        <color rgb="FFFFEB84"/>
        <color rgb="FFF8696B"/>
      </colorScale>
    </cfRule>
  </conditionalFormatting>
  <conditionalFormatting sqref="ES910:EX919">
    <cfRule type="colorScale" priority="21420">
      <colorScale>
        <cfvo type="min"/>
        <cfvo type="percentile" val="50"/>
        <cfvo type="max"/>
        <color rgb="FF63BE7B"/>
        <color rgb="FFFFEB84"/>
        <color rgb="FFF8696B"/>
      </colorScale>
    </cfRule>
  </conditionalFormatting>
  <conditionalFormatting sqref="DO900:DT1048576 DO3:DT881 DO885:DT896">
    <cfRule type="dataBar" priority="21416">
      <dataBar>
        <cfvo type="min"/>
        <cfvo type="max"/>
        <color rgb="FF638EC6"/>
      </dataBar>
      <extLst>
        <ext xmlns:x14="http://schemas.microsoft.com/office/spreadsheetml/2009/9/main" uri="{B025F937-C7B1-47D3-B67F-A62EFF666E3E}">
          <x14:id>{17A2418F-094D-44CB-8D3B-1B989882F0AD}</x14:id>
        </ext>
      </extLst>
    </cfRule>
  </conditionalFormatting>
  <conditionalFormatting sqref="DO900:DT1048576 DO3:DT881 DO885:DT896">
    <cfRule type="dataBar" priority="21415">
      <dataBar>
        <cfvo type="min"/>
        <cfvo type="max"/>
        <color rgb="FF63C384"/>
      </dataBar>
      <extLst>
        <ext xmlns:x14="http://schemas.microsoft.com/office/spreadsheetml/2009/9/main" uri="{B025F937-C7B1-47D3-B67F-A62EFF666E3E}">
          <x14:id>{0AFA56B5-6ECD-4792-9B24-B268A269E786}</x14:id>
        </ext>
      </extLst>
    </cfRule>
  </conditionalFormatting>
  <conditionalFormatting sqref="DO900:DP1048576 DO3:DP881 DO885:DP896">
    <cfRule type="dataBar" priority="21414">
      <dataBar>
        <cfvo type="min"/>
        <cfvo type="max"/>
        <color rgb="FF638EC6"/>
      </dataBar>
      <extLst>
        <ext xmlns:x14="http://schemas.microsoft.com/office/spreadsheetml/2009/9/main" uri="{B025F937-C7B1-47D3-B67F-A62EFF666E3E}">
          <x14:id>{22B7AA54-5699-46B7-9755-D631CDFA3E0F}</x14:id>
        </ext>
      </extLst>
    </cfRule>
  </conditionalFormatting>
  <conditionalFormatting sqref="DQ900:DR1048576 DQ3:DR881 DQ885:DR896">
    <cfRule type="dataBar" priority="21413">
      <dataBar>
        <cfvo type="min"/>
        <cfvo type="max"/>
        <color rgb="FFFF555A"/>
      </dataBar>
      <extLst>
        <ext xmlns:x14="http://schemas.microsoft.com/office/spreadsheetml/2009/9/main" uri="{B025F937-C7B1-47D3-B67F-A62EFF666E3E}">
          <x14:id>{C7C65A1B-F556-4DBA-B691-ADB9F0689F5B}</x14:id>
        </ext>
      </extLst>
    </cfRule>
  </conditionalFormatting>
  <conditionalFormatting sqref="DS900:DT1048576 DS3:DT881 DS885:DT896">
    <cfRule type="dataBar" priority="21412">
      <dataBar>
        <cfvo type="min"/>
        <cfvo type="max"/>
        <color rgb="FF63C384"/>
      </dataBar>
      <extLst>
        <ext xmlns:x14="http://schemas.microsoft.com/office/spreadsheetml/2009/9/main" uri="{B025F937-C7B1-47D3-B67F-A62EFF666E3E}">
          <x14:id>{869E85B3-8847-404C-ABE3-01703D9453D2}</x14:id>
        </ext>
      </extLst>
    </cfRule>
  </conditionalFormatting>
  <conditionalFormatting sqref="EM900:ER1048576 EM2:ER881 EM885:ER896">
    <cfRule type="colorScale" priority="21410">
      <colorScale>
        <cfvo type="min"/>
        <cfvo type="percentile" val="50"/>
        <cfvo type="max"/>
        <color rgb="FF63BE7B"/>
        <color rgb="FFFFEB84"/>
        <color rgb="FFF8696B"/>
      </colorScale>
    </cfRule>
  </conditionalFormatting>
  <conditionalFormatting sqref="ES900:EX1048576 ES2:EX881 ES885:EX896">
    <cfRule type="colorScale" priority="21409">
      <colorScale>
        <cfvo type="min"/>
        <cfvo type="percentile" val="50"/>
        <cfvo type="max"/>
        <color rgb="FF63BE7B"/>
        <color rgb="FFFFEB84"/>
        <color rgb="FFF8696B"/>
      </colorScale>
    </cfRule>
  </conditionalFormatting>
  <conditionalFormatting sqref="EA897:EF899 CN897:CN899 CF897:CF899 CV897:CV899">
    <cfRule type="containsBlanks" priority="21405" stopIfTrue="1">
      <formula>LEN(TRIM(CF897))=0</formula>
    </cfRule>
    <cfRule type="cellIs" dxfId="13152" priority="21406" operator="lessThan">
      <formula>0.05</formula>
    </cfRule>
  </conditionalFormatting>
  <conditionalFormatting sqref="CO897:CQ899 CG897:CI899 CW897:CY899">
    <cfRule type="containsBlanks" priority="21403" stopIfTrue="1">
      <formula>LEN(TRIM(CG897))=0</formula>
    </cfRule>
    <cfRule type="cellIs" dxfId="13151" priority="21404" operator="lessThan">
      <formula>0.05</formula>
    </cfRule>
  </conditionalFormatting>
  <conditionalFormatting sqref="BB897:BB899 AH897:AH899 AR897:AR899">
    <cfRule type="cellIs" dxfId="13150" priority="21393" operator="greaterThan">
      <formula>0.05</formula>
    </cfRule>
  </conditionalFormatting>
  <conditionalFormatting sqref="AF897:AG899">
    <cfRule type="dataBar" priority="21392">
      <dataBar>
        <cfvo type="num" val="0"/>
        <cfvo type="num" val="1"/>
        <color rgb="FF638EC6"/>
      </dataBar>
      <extLst>
        <ext xmlns:x14="http://schemas.microsoft.com/office/spreadsheetml/2009/9/main" uri="{B025F937-C7B1-47D3-B67F-A62EFF666E3E}">
          <x14:id>{4174126A-2D5E-4371-89A0-17A57A530F2D}</x14:id>
        </ext>
      </extLst>
    </cfRule>
  </conditionalFormatting>
  <conditionalFormatting sqref="AY897:AY899">
    <cfRule type="expression" dxfId="13149" priority="21390">
      <formula>AY897&gt;0</formula>
    </cfRule>
    <cfRule type="expression" dxfId="13148" priority="21391">
      <formula>AY897&lt;0</formula>
    </cfRule>
  </conditionalFormatting>
  <conditionalFormatting sqref="AY897:AY899">
    <cfRule type="expression" priority="21389" stopIfTrue="1">
      <formula>NOT(ISNUMBER(AY897))</formula>
    </cfRule>
  </conditionalFormatting>
  <conditionalFormatting sqref="AO897:AO899">
    <cfRule type="expression" priority="21387" stopIfTrue="1">
      <formula>NOT(ISNUMBER(AO897))</formula>
    </cfRule>
    <cfRule type="cellIs" dxfId="13147" priority="21388" operator="lessThan">
      <formula>0</formula>
    </cfRule>
    <cfRule type="cellIs" dxfId="13146" priority="21407" operator="greaterThan">
      <formula>0</formula>
    </cfRule>
  </conditionalFormatting>
  <conditionalFormatting sqref="AP897:AQ899">
    <cfRule type="dataBar" priority="21386">
      <dataBar>
        <cfvo type="num" val="0"/>
        <cfvo type="num" val="1"/>
        <color theme="5" tint="0.39997558519241921"/>
      </dataBar>
      <extLst>
        <ext xmlns:x14="http://schemas.microsoft.com/office/spreadsheetml/2009/9/main" uri="{B025F937-C7B1-47D3-B67F-A62EFF666E3E}">
          <x14:id>{F70C48C6-6436-46B8-994B-2DF8753381E2}</x14:id>
        </ext>
      </extLst>
    </cfRule>
  </conditionalFormatting>
  <conditionalFormatting sqref="AE897:AE899">
    <cfRule type="expression" priority="21383" stopIfTrue="1">
      <formula>NOT(ISNUMBER(AE897))</formula>
    </cfRule>
    <cfRule type="cellIs" dxfId="13145" priority="21384" operator="lessThan">
      <formula>0</formula>
    </cfRule>
    <cfRule type="cellIs" dxfId="13144" priority="21385" operator="greaterThan">
      <formula>0</formula>
    </cfRule>
  </conditionalFormatting>
  <conditionalFormatting sqref="AZ897:BA899">
    <cfRule type="dataBar" priority="21382">
      <dataBar>
        <cfvo type="num" val="0"/>
        <cfvo type="num" val="1"/>
        <color rgb="FF63C384"/>
      </dataBar>
      <extLst>
        <ext xmlns:x14="http://schemas.microsoft.com/office/spreadsheetml/2009/9/main" uri="{B025F937-C7B1-47D3-B67F-A62EFF666E3E}">
          <x14:id>{120B1909-736B-42F8-8E11-9A5C100DA864}</x14:id>
        </ext>
      </extLst>
    </cfRule>
  </conditionalFormatting>
  <conditionalFormatting sqref="BP897:BP899">
    <cfRule type="expression" priority="21363" stopIfTrue="1">
      <formula>NOT(ISNUMBER(BP897))</formula>
    </cfRule>
    <cfRule type="expression" dxfId="13143" priority="21377">
      <formula>AND(ISNUMBER(CN897),CN897 &lt;0.05,BP897&lt;0)</formula>
    </cfRule>
    <cfRule type="expression" dxfId="13142" priority="21379">
      <formula>AND(ISNUMBER(CN897),CN897 &lt;0.05,BP897&gt;=0)</formula>
    </cfRule>
    <cfRule type="cellIs" dxfId="13141" priority="21380" operator="greaterThan">
      <formula>0</formula>
    </cfRule>
  </conditionalFormatting>
  <conditionalFormatting sqref="BI897:BI899">
    <cfRule type="colorScale" priority="21378">
      <colorScale>
        <cfvo type="min"/>
        <cfvo type="percentile" val="50"/>
        <cfvo type="max"/>
        <color rgb="FF63BE7B"/>
        <color rgb="FFFFEB84"/>
        <color rgb="FFF8696B"/>
      </colorScale>
    </cfRule>
  </conditionalFormatting>
  <conditionalFormatting sqref="BQ897:BQ899">
    <cfRule type="expression" priority="21362" stopIfTrue="1">
      <formula>NOT(ISNUMBER(BQ897))</formula>
    </cfRule>
    <cfRule type="expression" dxfId="13140" priority="21375">
      <formula>AND(ISNUMBER(CO897),CO897 &lt;0.05,BQ897&lt;1)</formula>
    </cfRule>
    <cfRule type="expression" dxfId="13139" priority="21376">
      <formula>AND(ISNUMBER(CO897),CO897 &lt;0.05,BQ897&gt;=1)</formula>
    </cfRule>
    <cfRule type="cellIs" dxfId="13138" priority="21381" operator="greaterThan">
      <formula>1</formula>
    </cfRule>
  </conditionalFormatting>
  <conditionalFormatting sqref="BN897:BN899">
    <cfRule type="expression" priority="21364" stopIfTrue="1">
      <formula>NOT(ISNUMBER(BN897))</formula>
    </cfRule>
    <cfRule type="cellIs" dxfId="13137" priority="21372" operator="greaterThan">
      <formula>1</formula>
    </cfRule>
    <cfRule type="expression" dxfId="13136" priority="21373">
      <formula>AND(ISNUMBER(CG897),CG897 &lt;0.05,BN897&lt;1)</formula>
    </cfRule>
    <cfRule type="expression" dxfId="13135" priority="21374">
      <formula>AND(ISNUMBER(CG897),CG897 &lt;0.05,BN897&gt;=1)</formula>
    </cfRule>
  </conditionalFormatting>
  <conditionalFormatting sqref="BM897:BM899">
    <cfRule type="expression" priority="21365" stopIfTrue="1">
      <formula>NOT(ISNUMBER(BM897))</formula>
    </cfRule>
    <cfRule type="expression" dxfId="13134" priority="21366">
      <formula>AND(ISNUMBER(CF897),CF897 &lt;0.05,BM897&gt;=0)</formula>
    </cfRule>
    <cfRule type="expression" dxfId="13133" priority="21367">
      <formula>AND(ISNUMBER(CF897),CF897 &lt;0.05,BM897&lt;0)</formula>
    </cfRule>
    <cfRule type="cellIs" dxfId="13132" priority="21368" operator="greaterThanOrEqual">
      <formula>0</formula>
    </cfRule>
  </conditionalFormatting>
  <conditionalFormatting sqref="BS897:BS899">
    <cfRule type="expression" priority="21358" stopIfTrue="1">
      <formula>NOT(ISNUMBER(BS897))</formula>
    </cfRule>
    <cfRule type="expression" dxfId="13131" priority="21359">
      <formula>AND(ISNUMBER(CV897),CV897 &lt;0.05,BS897&lt;0)</formula>
    </cfRule>
    <cfRule type="expression" dxfId="13130" priority="21360">
      <formula>AND(ISNUMBER(CV897),CV897 &lt;0.05,BS897&gt;=0)</formula>
    </cfRule>
    <cfRule type="cellIs" dxfId="13129" priority="21361" operator="greaterThan">
      <formula>0</formula>
    </cfRule>
  </conditionalFormatting>
  <conditionalFormatting sqref="BT897:BT899">
    <cfRule type="expression" priority="21357" stopIfTrue="1">
      <formula>NOT(ISNUMBER(BT897))</formula>
    </cfRule>
    <cfRule type="expression" priority="21369">
      <formula>AND(ISNUMBER(CW897),CW897 &lt;0.05,BT897&lt;1)</formula>
    </cfRule>
    <cfRule type="expression" dxfId="13128" priority="21370">
      <formula>AND(ISNUMBER(CW897),CW897 &lt;0.05,BT897&gt;=1)</formula>
    </cfRule>
    <cfRule type="cellIs" dxfId="13127" priority="21371" operator="greaterThan">
      <formula>1</formula>
    </cfRule>
  </conditionalFormatting>
  <conditionalFormatting sqref="BK897:BK899">
    <cfRule type="cellIs" dxfId="13126" priority="21351" operator="greaterThan">
      <formula>0</formula>
    </cfRule>
  </conditionalFormatting>
  <conditionalFormatting sqref="EM897:ER899">
    <cfRule type="colorScale" priority="21350">
      <colorScale>
        <cfvo type="min"/>
        <cfvo type="percentile" val="50"/>
        <cfvo type="max"/>
        <color rgb="FF63BE7B"/>
        <color rgb="FFFFEB84"/>
        <color rgb="FFF8696B"/>
      </colorScale>
    </cfRule>
  </conditionalFormatting>
  <conditionalFormatting sqref="ES897:EX899">
    <cfRule type="colorScale" priority="21408">
      <colorScale>
        <cfvo type="min"/>
        <cfvo type="percentile" val="50"/>
        <cfvo type="max"/>
        <color rgb="FF63BE7B"/>
        <color rgb="FFFFEB84"/>
        <color rgb="FFF8696B"/>
      </colorScale>
    </cfRule>
  </conditionalFormatting>
  <conditionalFormatting sqref="DO897:DT899">
    <cfRule type="dataBar" priority="21345">
      <dataBar>
        <cfvo type="min"/>
        <cfvo type="max"/>
        <color rgb="FF638EC6"/>
      </dataBar>
      <extLst>
        <ext xmlns:x14="http://schemas.microsoft.com/office/spreadsheetml/2009/9/main" uri="{B025F937-C7B1-47D3-B67F-A62EFF666E3E}">
          <x14:id>{AFD505AB-72AF-4BB5-B0C8-75B72818FB2B}</x14:id>
        </ext>
      </extLst>
    </cfRule>
  </conditionalFormatting>
  <conditionalFormatting sqref="DO897:DT899">
    <cfRule type="dataBar" priority="21344">
      <dataBar>
        <cfvo type="min"/>
        <cfvo type="max"/>
        <color rgb="FF63C384"/>
      </dataBar>
      <extLst>
        <ext xmlns:x14="http://schemas.microsoft.com/office/spreadsheetml/2009/9/main" uri="{B025F937-C7B1-47D3-B67F-A62EFF666E3E}">
          <x14:id>{29B0F909-169A-4158-B068-B3ED4B9436BC}</x14:id>
        </ext>
      </extLst>
    </cfRule>
  </conditionalFormatting>
  <conditionalFormatting sqref="DO897:DP899">
    <cfRule type="dataBar" priority="21343">
      <dataBar>
        <cfvo type="min"/>
        <cfvo type="max"/>
        <color rgb="FF638EC6"/>
      </dataBar>
      <extLst>
        <ext xmlns:x14="http://schemas.microsoft.com/office/spreadsheetml/2009/9/main" uri="{B025F937-C7B1-47D3-B67F-A62EFF666E3E}">
          <x14:id>{B416B8E6-F921-40C2-A510-49E1048F6367}</x14:id>
        </ext>
      </extLst>
    </cfRule>
  </conditionalFormatting>
  <conditionalFormatting sqref="DQ897:DR899">
    <cfRule type="dataBar" priority="21342">
      <dataBar>
        <cfvo type="min"/>
        <cfvo type="max"/>
        <color rgb="FFFF555A"/>
      </dataBar>
      <extLst>
        <ext xmlns:x14="http://schemas.microsoft.com/office/spreadsheetml/2009/9/main" uri="{B025F937-C7B1-47D3-B67F-A62EFF666E3E}">
          <x14:id>{DA5792FD-CC97-4FB1-BB7A-FFFBB046BE5B}</x14:id>
        </ext>
      </extLst>
    </cfRule>
  </conditionalFormatting>
  <conditionalFormatting sqref="DS897:DT899">
    <cfRule type="dataBar" priority="21341">
      <dataBar>
        <cfvo type="min"/>
        <cfvo type="max"/>
        <color rgb="FF63C384"/>
      </dataBar>
      <extLst>
        <ext xmlns:x14="http://schemas.microsoft.com/office/spreadsheetml/2009/9/main" uri="{B025F937-C7B1-47D3-B67F-A62EFF666E3E}">
          <x14:id>{8D256B88-E95D-4473-B5CC-9C4F804B368B}</x14:id>
        </ext>
      </extLst>
    </cfRule>
  </conditionalFormatting>
  <conditionalFormatting sqref="EM897:ER899">
    <cfRule type="colorScale" priority="21340">
      <colorScale>
        <cfvo type="min"/>
        <cfvo type="percentile" val="50"/>
        <cfvo type="max"/>
        <color rgb="FF63BE7B"/>
        <color rgb="FFFFEB84"/>
        <color rgb="FFF8696B"/>
      </colorScale>
    </cfRule>
  </conditionalFormatting>
  <conditionalFormatting sqref="ES897:EX899">
    <cfRule type="colorScale" priority="21339">
      <colorScale>
        <cfvo type="min"/>
        <cfvo type="percentile" val="50"/>
        <cfvo type="max"/>
        <color rgb="FF63BE7B"/>
        <color rgb="FFFFEB84"/>
        <color rgb="FFF8696B"/>
      </colorScale>
    </cfRule>
  </conditionalFormatting>
  <conditionalFormatting sqref="W897">
    <cfRule type="cellIs" dxfId="13125" priority="21334" operator="equal">
      <formula>"DelSac"</formula>
    </cfRule>
    <cfRule type="containsText" dxfId="13124" priority="21335" operator="containsText" text="3DT">
      <formula>NOT(ISERROR(SEARCH("3DT",W897)))</formula>
    </cfRule>
    <cfRule type="containsText" dxfId="13123" priority="21336" operator="containsText" text="CP">
      <formula>NOT(ISERROR(SEARCH("CP",W897)))</formula>
    </cfRule>
    <cfRule type="containsText" dxfId="13122" priority="21337" operator="containsText" text="u-stim">
      <formula>NOT(ISERROR(SEARCH("u-stim",W897)))</formula>
    </cfRule>
    <cfRule type="containsText" dxfId="13121" priority="21338" operator="containsText" text="DAT">
      <formula>NOT(ISERROR(SEARCH("DAT",W897)))</formula>
    </cfRule>
  </conditionalFormatting>
  <conditionalFormatting sqref="W897">
    <cfRule type="containsText" dxfId="13120" priority="21332" operator="containsText" text="HD">
      <formula>NOT(ISERROR(SEARCH("HD",W897)))</formula>
    </cfRule>
  </conditionalFormatting>
  <conditionalFormatting sqref="W898">
    <cfRule type="cellIs" dxfId="13119" priority="21327" operator="equal">
      <formula>"DelSac"</formula>
    </cfRule>
    <cfRule type="containsText" dxfId="13118" priority="21328" operator="containsText" text="3DT">
      <formula>NOT(ISERROR(SEARCH("3DT",W898)))</formula>
    </cfRule>
    <cfRule type="containsText" dxfId="13117" priority="21329" operator="containsText" text="CP">
      <formula>NOT(ISERROR(SEARCH("CP",W898)))</formula>
    </cfRule>
    <cfRule type="containsText" dxfId="13116" priority="21330" operator="containsText" text="u-stim">
      <formula>NOT(ISERROR(SEARCH("u-stim",W898)))</formula>
    </cfRule>
    <cfRule type="containsText" dxfId="13115" priority="21331" operator="containsText" text="DAT">
      <formula>NOT(ISERROR(SEARCH("DAT",W898)))</formula>
    </cfRule>
  </conditionalFormatting>
  <conditionalFormatting sqref="W898">
    <cfRule type="containsText" dxfId="13114" priority="21325" operator="containsText" text="HD">
      <formula>NOT(ISERROR(SEARCH("HD",W898)))</formula>
    </cfRule>
  </conditionalFormatting>
  <conditionalFormatting sqref="W899">
    <cfRule type="cellIs" dxfId="13113" priority="21320" operator="equal">
      <formula>"DelSac"</formula>
    </cfRule>
    <cfRule type="containsText" dxfId="13112" priority="21321" operator="containsText" text="3DT">
      <formula>NOT(ISERROR(SEARCH("3DT",W899)))</formula>
    </cfRule>
    <cfRule type="containsText" dxfId="13111" priority="21322" operator="containsText" text="CP">
      <formula>NOT(ISERROR(SEARCH("CP",W899)))</formula>
    </cfRule>
    <cfRule type="containsText" dxfId="13110" priority="21323" operator="containsText" text="u-stim">
      <formula>NOT(ISERROR(SEARCH("u-stim",W899)))</formula>
    </cfRule>
    <cfRule type="containsText" dxfId="13109" priority="21324" operator="containsText" text="DAT">
      <formula>NOT(ISERROR(SEARCH("DAT",W899)))</formula>
    </cfRule>
  </conditionalFormatting>
  <conditionalFormatting sqref="W899">
    <cfRule type="containsText" dxfId="13108" priority="21318" operator="containsText" text="HD">
      <formula>NOT(ISERROR(SEARCH("HD",W899)))</formula>
    </cfRule>
  </conditionalFormatting>
  <conditionalFormatting sqref="W900">
    <cfRule type="cellIs" dxfId="13107" priority="21307" operator="equal">
      <formula>"DelSac"</formula>
    </cfRule>
    <cfRule type="containsText" dxfId="13106" priority="21308" operator="containsText" text="3DT">
      <formula>NOT(ISERROR(SEARCH("3DT",W900)))</formula>
    </cfRule>
    <cfRule type="containsText" dxfId="13105" priority="21309" operator="containsText" text="CP">
      <formula>NOT(ISERROR(SEARCH("CP",W900)))</formula>
    </cfRule>
    <cfRule type="containsText" dxfId="13104" priority="21310" operator="containsText" text="u-stim">
      <formula>NOT(ISERROR(SEARCH("u-stim",W900)))</formula>
    </cfRule>
    <cfRule type="containsText" dxfId="13103" priority="21311" operator="containsText" text="DAT">
      <formula>NOT(ISERROR(SEARCH("DAT",W900)))</formula>
    </cfRule>
  </conditionalFormatting>
  <conditionalFormatting sqref="W900">
    <cfRule type="containsText" dxfId="13102" priority="21305" operator="containsText" text="HD">
      <formula>NOT(ISERROR(SEARCH("HD",W900)))</formula>
    </cfRule>
  </conditionalFormatting>
  <conditionalFormatting sqref="W901">
    <cfRule type="cellIs" dxfId="13101" priority="21300" operator="equal">
      <formula>"DelSac"</formula>
    </cfRule>
    <cfRule type="containsText" dxfId="13100" priority="21301" operator="containsText" text="3DT">
      <formula>NOT(ISERROR(SEARCH("3DT",W901)))</formula>
    </cfRule>
    <cfRule type="containsText" dxfId="13099" priority="21302" operator="containsText" text="CP">
      <formula>NOT(ISERROR(SEARCH("CP",W901)))</formula>
    </cfRule>
    <cfRule type="containsText" dxfId="13098" priority="21303" operator="containsText" text="u-stim">
      <formula>NOT(ISERROR(SEARCH("u-stim",W901)))</formula>
    </cfRule>
    <cfRule type="containsText" dxfId="13097" priority="21304" operator="containsText" text="DAT">
      <formula>NOT(ISERROR(SEARCH("DAT",W901)))</formula>
    </cfRule>
  </conditionalFormatting>
  <conditionalFormatting sqref="W901">
    <cfRule type="containsText" dxfId="13096" priority="21298" operator="containsText" text="HD">
      <formula>NOT(ISERROR(SEARCH("HD",W901)))</formula>
    </cfRule>
  </conditionalFormatting>
  <conditionalFormatting sqref="EA882:EF884 CN882:CN884 CF882:CF884 CV882:CV884">
    <cfRule type="containsBlanks" priority="21287" stopIfTrue="1">
      <formula>LEN(TRIM(CF882))=0</formula>
    </cfRule>
    <cfRule type="cellIs" dxfId="13095" priority="21288" operator="lessThan">
      <formula>0.05</formula>
    </cfRule>
  </conditionalFormatting>
  <conditionalFormatting sqref="CO882:CQ884 CG882:CI884 CW882:CY884">
    <cfRule type="containsBlanks" priority="21285" stopIfTrue="1">
      <formula>LEN(TRIM(CG882))=0</formula>
    </cfRule>
    <cfRule type="cellIs" dxfId="13094" priority="21286" operator="lessThan">
      <formula>0.05</formula>
    </cfRule>
  </conditionalFormatting>
  <conditionalFormatting sqref="BB882:BB884 AH882:AH884 AR882:AR884">
    <cfRule type="cellIs" dxfId="13093" priority="21275" operator="greaterThan">
      <formula>0.05</formula>
    </cfRule>
  </conditionalFormatting>
  <conditionalFormatting sqref="AF882:AG884">
    <cfRule type="dataBar" priority="21274">
      <dataBar>
        <cfvo type="num" val="0"/>
        <cfvo type="num" val="1"/>
        <color rgb="FF638EC6"/>
      </dataBar>
      <extLst>
        <ext xmlns:x14="http://schemas.microsoft.com/office/spreadsheetml/2009/9/main" uri="{B025F937-C7B1-47D3-B67F-A62EFF666E3E}">
          <x14:id>{33984DCF-8550-48B7-8C7A-961F268B6D36}</x14:id>
        </ext>
      </extLst>
    </cfRule>
  </conditionalFormatting>
  <conditionalFormatting sqref="AY882:AY884">
    <cfRule type="expression" dxfId="13092" priority="21272">
      <formula>AY882&gt;0</formula>
    </cfRule>
    <cfRule type="expression" dxfId="13091" priority="21273">
      <formula>AY882&lt;0</formula>
    </cfRule>
  </conditionalFormatting>
  <conditionalFormatting sqref="AY882:AY884">
    <cfRule type="expression" priority="21271" stopIfTrue="1">
      <formula>NOT(ISNUMBER(AY882))</formula>
    </cfRule>
  </conditionalFormatting>
  <conditionalFormatting sqref="AO882:AO884">
    <cfRule type="expression" priority="21269" stopIfTrue="1">
      <formula>NOT(ISNUMBER(AO882))</formula>
    </cfRule>
    <cfRule type="cellIs" dxfId="13090" priority="21270" operator="lessThan">
      <formula>0</formula>
    </cfRule>
    <cfRule type="cellIs" dxfId="13089" priority="21289" operator="greaterThan">
      <formula>0</formula>
    </cfRule>
  </conditionalFormatting>
  <conditionalFormatting sqref="AP882:AQ884">
    <cfRule type="dataBar" priority="21268">
      <dataBar>
        <cfvo type="num" val="0"/>
        <cfvo type="num" val="1"/>
        <color theme="5" tint="0.39997558519241921"/>
      </dataBar>
      <extLst>
        <ext xmlns:x14="http://schemas.microsoft.com/office/spreadsheetml/2009/9/main" uri="{B025F937-C7B1-47D3-B67F-A62EFF666E3E}">
          <x14:id>{1F709FE2-0D76-46F3-8B0F-C06776E42007}</x14:id>
        </ext>
      </extLst>
    </cfRule>
  </conditionalFormatting>
  <conditionalFormatting sqref="AE882:AE884">
    <cfRule type="expression" priority="21265" stopIfTrue="1">
      <formula>NOT(ISNUMBER(AE882))</formula>
    </cfRule>
    <cfRule type="cellIs" dxfId="13088" priority="21266" operator="lessThan">
      <formula>0</formula>
    </cfRule>
    <cfRule type="cellIs" dxfId="13087" priority="21267" operator="greaterThan">
      <formula>0</formula>
    </cfRule>
  </conditionalFormatting>
  <conditionalFormatting sqref="AZ882:BA884">
    <cfRule type="dataBar" priority="21264">
      <dataBar>
        <cfvo type="num" val="0"/>
        <cfvo type="num" val="1"/>
        <color rgb="FF63C384"/>
      </dataBar>
      <extLst>
        <ext xmlns:x14="http://schemas.microsoft.com/office/spreadsheetml/2009/9/main" uri="{B025F937-C7B1-47D3-B67F-A62EFF666E3E}">
          <x14:id>{155D38D7-133D-4411-9467-69C8851F64D9}</x14:id>
        </ext>
      </extLst>
    </cfRule>
  </conditionalFormatting>
  <conditionalFormatting sqref="BP882:BP884">
    <cfRule type="expression" priority="21245" stopIfTrue="1">
      <formula>NOT(ISNUMBER(BP882))</formula>
    </cfRule>
    <cfRule type="expression" dxfId="13086" priority="21259">
      <formula>AND(ISNUMBER(CN882),CN882 &lt;0.05,BP882&lt;0)</formula>
    </cfRule>
    <cfRule type="expression" dxfId="13085" priority="21261">
      <formula>AND(ISNUMBER(CN882),CN882 &lt;0.05,BP882&gt;=0)</formula>
    </cfRule>
    <cfRule type="cellIs" dxfId="13084" priority="21262" operator="greaterThan">
      <formula>0</formula>
    </cfRule>
  </conditionalFormatting>
  <conditionalFormatting sqref="BI882:BI884">
    <cfRule type="colorScale" priority="21260">
      <colorScale>
        <cfvo type="min"/>
        <cfvo type="percentile" val="50"/>
        <cfvo type="max"/>
        <color rgb="FF63BE7B"/>
        <color rgb="FFFFEB84"/>
        <color rgb="FFF8696B"/>
      </colorScale>
    </cfRule>
  </conditionalFormatting>
  <conditionalFormatting sqref="BQ882:BQ884">
    <cfRule type="expression" priority="21244" stopIfTrue="1">
      <formula>NOT(ISNUMBER(BQ882))</formula>
    </cfRule>
    <cfRule type="expression" dxfId="13083" priority="21257">
      <formula>AND(ISNUMBER(CO882),CO882 &lt;0.05,BQ882&lt;1)</formula>
    </cfRule>
    <cfRule type="expression" dxfId="13082" priority="21258">
      <formula>AND(ISNUMBER(CO882),CO882 &lt;0.05,BQ882&gt;=1)</formula>
    </cfRule>
    <cfRule type="cellIs" dxfId="13081" priority="21263" operator="greaterThan">
      <formula>1</formula>
    </cfRule>
  </conditionalFormatting>
  <conditionalFormatting sqref="BN882:BN884">
    <cfRule type="expression" priority="21246" stopIfTrue="1">
      <formula>NOT(ISNUMBER(BN882))</formula>
    </cfRule>
    <cfRule type="cellIs" dxfId="13080" priority="21254" operator="greaterThan">
      <formula>1</formula>
    </cfRule>
    <cfRule type="expression" dxfId="13079" priority="21255">
      <formula>AND(ISNUMBER(CG882),CG882 &lt;0.05,BN882&lt;1)</formula>
    </cfRule>
    <cfRule type="expression" dxfId="13078" priority="21256">
      <formula>AND(ISNUMBER(CG882),CG882 &lt;0.05,BN882&gt;=1)</formula>
    </cfRule>
  </conditionalFormatting>
  <conditionalFormatting sqref="BM882:BM884">
    <cfRule type="expression" priority="21247" stopIfTrue="1">
      <formula>NOT(ISNUMBER(BM882))</formula>
    </cfRule>
    <cfRule type="expression" dxfId="13077" priority="21248">
      <formula>AND(ISNUMBER(CF882),CF882 &lt;0.05,BM882&gt;=0)</formula>
    </cfRule>
    <cfRule type="expression" dxfId="13076" priority="21249">
      <formula>AND(ISNUMBER(CF882),CF882 &lt;0.05,BM882&lt;0)</formula>
    </cfRule>
    <cfRule type="cellIs" dxfId="13075" priority="21250" operator="greaterThanOrEqual">
      <formula>0</formula>
    </cfRule>
  </conditionalFormatting>
  <conditionalFormatting sqref="BS882:BS884">
    <cfRule type="expression" priority="21240" stopIfTrue="1">
      <formula>NOT(ISNUMBER(BS882))</formula>
    </cfRule>
    <cfRule type="expression" dxfId="13074" priority="21241">
      <formula>AND(ISNUMBER(CV882),CV882 &lt;0.05,BS882&lt;0)</formula>
    </cfRule>
    <cfRule type="expression" dxfId="13073" priority="21242">
      <formula>AND(ISNUMBER(CV882),CV882 &lt;0.05,BS882&gt;=0)</formula>
    </cfRule>
    <cfRule type="cellIs" dxfId="13072" priority="21243" operator="greaterThan">
      <formula>0</formula>
    </cfRule>
  </conditionalFormatting>
  <conditionalFormatting sqref="BT882:BT884">
    <cfRule type="expression" priority="21239" stopIfTrue="1">
      <formula>NOT(ISNUMBER(BT882))</formula>
    </cfRule>
    <cfRule type="expression" priority="21251">
      <formula>AND(ISNUMBER(CW882),CW882 &lt;0.05,BT882&lt;1)</formula>
    </cfRule>
    <cfRule type="expression" dxfId="13071" priority="21252">
      <formula>AND(ISNUMBER(CW882),CW882 &lt;0.05,BT882&gt;=1)</formula>
    </cfRule>
    <cfRule type="cellIs" dxfId="13070" priority="21253" operator="greaterThan">
      <formula>1</formula>
    </cfRule>
  </conditionalFormatting>
  <conditionalFormatting sqref="C882:C890">
    <cfRule type="expression" dxfId="13069" priority="21235">
      <formula>MOD(C882,3)=2</formula>
    </cfRule>
    <cfRule type="expression" dxfId="13068" priority="21236">
      <formula>MOD(C882,3)=1</formula>
    </cfRule>
    <cfRule type="expression" priority="21237">
      <formula>MOD(C882,3)=0</formula>
    </cfRule>
  </conditionalFormatting>
  <conditionalFormatting sqref="BK882:BK884">
    <cfRule type="cellIs" dxfId="13067" priority="21233" operator="greaterThan">
      <formula>0</formula>
    </cfRule>
  </conditionalFormatting>
  <conditionalFormatting sqref="EM882:ER884">
    <cfRule type="colorScale" priority="21232">
      <colorScale>
        <cfvo type="min"/>
        <cfvo type="percentile" val="50"/>
        <cfvo type="max"/>
        <color rgb="FF63BE7B"/>
        <color rgb="FFFFEB84"/>
        <color rgb="FFF8696B"/>
      </colorScale>
    </cfRule>
  </conditionalFormatting>
  <conditionalFormatting sqref="ES882:EX884">
    <cfRule type="colorScale" priority="21290">
      <colorScale>
        <cfvo type="min"/>
        <cfvo type="percentile" val="50"/>
        <cfvo type="max"/>
        <color rgb="FF63BE7B"/>
        <color rgb="FFFFEB84"/>
        <color rgb="FFF8696B"/>
      </colorScale>
    </cfRule>
  </conditionalFormatting>
  <conditionalFormatting sqref="DO882:DT884">
    <cfRule type="dataBar" priority="21227">
      <dataBar>
        <cfvo type="min"/>
        <cfvo type="max"/>
        <color rgb="FF638EC6"/>
      </dataBar>
      <extLst>
        <ext xmlns:x14="http://schemas.microsoft.com/office/spreadsheetml/2009/9/main" uri="{B025F937-C7B1-47D3-B67F-A62EFF666E3E}">
          <x14:id>{3450A7DA-3792-4AA8-81C7-D43F64865912}</x14:id>
        </ext>
      </extLst>
    </cfRule>
  </conditionalFormatting>
  <conditionalFormatting sqref="DO882:DT884">
    <cfRule type="dataBar" priority="21226">
      <dataBar>
        <cfvo type="min"/>
        <cfvo type="max"/>
        <color rgb="FF63C384"/>
      </dataBar>
      <extLst>
        <ext xmlns:x14="http://schemas.microsoft.com/office/spreadsheetml/2009/9/main" uri="{B025F937-C7B1-47D3-B67F-A62EFF666E3E}">
          <x14:id>{9AC6AC78-DED5-4A14-B58A-9676EABA9379}</x14:id>
        </ext>
      </extLst>
    </cfRule>
  </conditionalFormatting>
  <conditionalFormatting sqref="DO882:DP884">
    <cfRule type="dataBar" priority="21225">
      <dataBar>
        <cfvo type="min"/>
        <cfvo type="max"/>
        <color rgb="FF638EC6"/>
      </dataBar>
      <extLst>
        <ext xmlns:x14="http://schemas.microsoft.com/office/spreadsheetml/2009/9/main" uri="{B025F937-C7B1-47D3-B67F-A62EFF666E3E}">
          <x14:id>{34C72287-2968-46CD-B014-DCE4A4ED5FDA}</x14:id>
        </ext>
      </extLst>
    </cfRule>
  </conditionalFormatting>
  <conditionalFormatting sqref="DQ882:DR884">
    <cfRule type="dataBar" priority="21224">
      <dataBar>
        <cfvo type="min"/>
        <cfvo type="max"/>
        <color rgb="FFFF555A"/>
      </dataBar>
      <extLst>
        <ext xmlns:x14="http://schemas.microsoft.com/office/spreadsheetml/2009/9/main" uri="{B025F937-C7B1-47D3-B67F-A62EFF666E3E}">
          <x14:id>{1CCF54E3-ABEF-41CE-A439-4190942E6756}</x14:id>
        </ext>
      </extLst>
    </cfRule>
  </conditionalFormatting>
  <conditionalFormatting sqref="DS882:DT884">
    <cfRule type="dataBar" priority="21223">
      <dataBar>
        <cfvo type="min"/>
        <cfvo type="max"/>
        <color rgb="FF63C384"/>
      </dataBar>
      <extLst>
        <ext xmlns:x14="http://schemas.microsoft.com/office/spreadsheetml/2009/9/main" uri="{B025F937-C7B1-47D3-B67F-A62EFF666E3E}">
          <x14:id>{5BE8B783-557A-4821-BE1D-F5B83B510C25}</x14:id>
        </ext>
      </extLst>
    </cfRule>
  </conditionalFormatting>
  <conditionalFormatting sqref="EM882:ER884">
    <cfRule type="colorScale" priority="21222">
      <colorScale>
        <cfvo type="min"/>
        <cfvo type="percentile" val="50"/>
        <cfvo type="max"/>
        <color rgb="FF63BE7B"/>
        <color rgb="FFFFEB84"/>
        <color rgb="FFF8696B"/>
      </colorScale>
    </cfRule>
  </conditionalFormatting>
  <conditionalFormatting sqref="ES882:EX884">
    <cfRule type="colorScale" priority="21221">
      <colorScale>
        <cfvo type="min"/>
        <cfvo type="percentile" val="50"/>
        <cfvo type="max"/>
        <color rgb="FF63BE7B"/>
        <color rgb="FFFFEB84"/>
        <color rgb="FFF8696B"/>
      </colorScale>
    </cfRule>
  </conditionalFormatting>
  <conditionalFormatting sqref="W883">
    <cfRule type="cellIs" dxfId="13066" priority="21216" operator="equal">
      <formula>"DelSac"</formula>
    </cfRule>
    <cfRule type="containsText" dxfId="13065" priority="21217" operator="containsText" text="3DT">
      <formula>NOT(ISERROR(SEARCH("3DT",W883)))</formula>
    </cfRule>
    <cfRule type="containsText" dxfId="13064" priority="21218" operator="containsText" text="CP">
      <formula>NOT(ISERROR(SEARCH("CP",W883)))</formula>
    </cfRule>
    <cfRule type="containsText" dxfId="13063" priority="21219" operator="containsText" text="u-stim">
      <formula>NOT(ISERROR(SEARCH("u-stim",W883)))</formula>
    </cfRule>
    <cfRule type="containsText" dxfId="13062" priority="21220" operator="containsText" text="DAT">
      <formula>NOT(ISERROR(SEARCH("DAT",W883)))</formula>
    </cfRule>
  </conditionalFormatting>
  <conditionalFormatting sqref="W883">
    <cfRule type="containsText" dxfId="13061" priority="21214" operator="containsText" text="HD">
      <formula>NOT(ISERROR(SEARCH("HD",W883)))</formula>
    </cfRule>
  </conditionalFormatting>
  <conditionalFormatting sqref="W882">
    <cfRule type="cellIs" dxfId="13060" priority="21209" operator="equal">
      <formula>"DelSac"</formula>
    </cfRule>
    <cfRule type="containsText" dxfId="13059" priority="21210" operator="containsText" text="3DT">
      <formula>NOT(ISERROR(SEARCH("3DT",W882)))</formula>
    </cfRule>
    <cfRule type="containsText" dxfId="13058" priority="21211" operator="containsText" text="CP">
      <formula>NOT(ISERROR(SEARCH("CP",W882)))</formula>
    </cfRule>
    <cfRule type="containsText" dxfId="13057" priority="21212" operator="containsText" text="u-stim">
      <formula>NOT(ISERROR(SEARCH("u-stim",W882)))</formula>
    </cfRule>
    <cfRule type="containsText" dxfId="13056" priority="21213" operator="containsText" text="DAT">
      <formula>NOT(ISERROR(SEARCH("DAT",W882)))</formula>
    </cfRule>
  </conditionalFormatting>
  <conditionalFormatting sqref="W882">
    <cfRule type="containsText" dxfId="13055" priority="21207" operator="containsText" text="HD">
      <formula>NOT(ISERROR(SEARCH("HD",W882)))</formula>
    </cfRule>
  </conditionalFormatting>
  <conditionalFormatting sqref="W884">
    <cfRule type="cellIs" dxfId="13054" priority="21202" operator="equal">
      <formula>"DelSac"</formula>
    </cfRule>
    <cfRule type="containsText" dxfId="13053" priority="21203" operator="containsText" text="3DT">
      <formula>NOT(ISERROR(SEARCH("3DT",W884)))</formula>
    </cfRule>
    <cfRule type="containsText" dxfId="13052" priority="21204" operator="containsText" text="CP">
      <formula>NOT(ISERROR(SEARCH("CP",W884)))</formula>
    </cfRule>
    <cfRule type="containsText" dxfId="13051" priority="21205" operator="containsText" text="u-stim">
      <formula>NOT(ISERROR(SEARCH("u-stim",W884)))</formula>
    </cfRule>
    <cfRule type="containsText" dxfId="13050" priority="21206" operator="containsText" text="DAT">
      <formula>NOT(ISERROR(SEARCH("DAT",W884)))</formula>
    </cfRule>
  </conditionalFormatting>
  <conditionalFormatting sqref="W884">
    <cfRule type="containsText" dxfId="13049" priority="21200" operator="containsText" text="HD">
      <formula>NOT(ISERROR(SEARCH("HD",W884)))</formula>
    </cfRule>
  </conditionalFormatting>
  <conditionalFormatting sqref="W885">
    <cfRule type="cellIs" dxfId="13048" priority="21195" operator="equal">
      <formula>"DelSac"</formula>
    </cfRule>
    <cfRule type="containsText" dxfId="13047" priority="21196" operator="containsText" text="3DT">
      <formula>NOT(ISERROR(SEARCH("3DT",W885)))</formula>
    </cfRule>
    <cfRule type="containsText" dxfId="13046" priority="21197" operator="containsText" text="CP">
      <formula>NOT(ISERROR(SEARCH("CP",W885)))</formula>
    </cfRule>
    <cfRule type="containsText" dxfId="13045" priority="21198" operator="containsText" text="u-stim">
      <formula>NOT(ISERROR(SEARCH("u-stim",W885)))</formula>
    </cfRule>
    <cfRule type="containsText" dxfId="13044" priority="21199" operator="containsText" text="DAT">
      <formula>NOT(ISERROR(SEARCH("DAT",W885)))</formula>
    </cfRule>
  </conditionalFormatting>
  <conditionalFormatting sqref="W885">
    <cfRule type="containsText" dxfId="13043" priority="21193" operator="containsText" text="HD">
      <formula>NOT(ISERROR(SEARCH("HD",W885)))</formula>
    </cfRule>
  </conditionalFormatting>
  <conditionalFormatting sqref="W887 W889:W890">
    <cfRule type="cellIs" dxfId="13042" priority="21188" operator="equal">
      <formula>"DelSac"</formula>
    </cfRule>
    <cfRule type="containsText" dxfId="13041" priority="21189" operator="containsText" text="3DT">
      <formula>NOT(ISERROR(SEARCH("3DT",W887)))</formula>
    </cfRule>
    <cfRule type="containsText" dxfId="13040" priority="21190" operator="containsText" text="CP">
      <formula>NOT(ISERROR(SEARCH("CP",W887)))</formula>
    </cfRule>
    <cfRule type="containsText" dxfId="13039" priority="21191" operator="containsText" text="u-stim">
      <formula>NOT(ISERROR(SEARCH("u-stim",W887)))</formula>
    </cfRule>
    <cfRule type="containsText" dxfId="13038" priority="21192" operator="containsText" text="DAT">
      <formula>NOT(ISERROR(SEARCH("DAT",W887)))</formula>
    </cfRule>
  </conditionalFormatting>
  <conditionalFormatting sqref="W887 W889:W890">
    <cfRule type="containsText" dxfId="13037" priority="21186" operator="containsText" text="HD">
      <formula>NOT(ISERROR(SEARCH("HD",W887)))</formula>
    </cfRule>
  </conditionalFormatting>
  <conditionalFormatting sqref="W886">
    <cfRule type="cellIs" dxfId="13036" priority="21181" operator="equal">
      <formula>"DelSac"</formula>
    </cfRule>
    <cfRule type="containsText" dxfId="13035" priority="21182" operator="containsText" text="3DT">
      <formula>NOT(ISERROR(SEARCH("3DT",W886)))</formula>
    </cfRule>
    <cfRule type="containsText" dxfId="13034" priority="21183" operator="containsText" text="CP">
      <formula>NOT(ISERROR(SEARCH("CP",W886)))</formula>
    </cfRule>
    <cfRule type="containsText" dxfId="13033" priority="21184" operator="containsText" text="u-stim">
      <formula>NOT(ISERROR(SEARCH("u-stim",W886)))</formula>
    </cfRule>
    <cfRule type="containsText" dxfId="13032" priority="21185" operator="containsText" text="DAT">
      <formula>NOT(ISERROR(SEARCH("DAT",W886)))</formula>
    </cfRule>
  </conditionalFormatting>
  <conditionalFormatting sqref="W886">
    <cfRule type="containsText" dxfId="13031" priority="21179" operator="containsText" text="HD">
      <formula>NOT(ISERROR(SEARCH("HD",W886)))</formula>
    </cfRule>
  </conditionalFormatting>
  <conditionalFormatting sqref="W888">
    <cfRule type="cellIs" dxfId="13030" priority="21174" operator="equal">
      <formula>"DelSac"</formula>
    </cfRule>
    <cfRule type="containsText" dxfId="13029" priority="21175" operator="containsText" text="3DT">
      <formula>NOT(ISERROR(SEARCH("3DT",W888)))</formula>
    </cfRule>
    <cfRule type="containsText" dxfId="13028" priority="21176" operator="containsText" text="CP">
      <formula>NOT(ISERROR(SEARCH("CP",W888)))</formula>
    </cfRule>
    <cfRule type="containsText" dxfId="13027" priority="21177" operator="containsText" text="u-stim">
      <formula>NOT(ISERROR(SEARCH("u-stim",W888)))</formula>
    </cfRule>
    <cfRule type="containsText" dxfId="13026" priority="21178" operator="containsText" text="DAT">
      <formula>NOT(ISERROR(SEARCH("DAT",W888)))</formula>
    </cfRule>
  </conditionalFormatting>
  <conditionalFormatting sqref="W888">
    <cfRule type="containsText" dxfId="13025" priority="21172" operator="containsText" text="HD">
      <formula>NOT(ISERROR(SEARCH("HD",W888)))</formula>
    </cfRule>
  </conditionalFormatting>
  <conditionalFormatting sqref="W881">
    <cfRule type="cellIs" dxfId="13024" priority="21167" operator="equal">
      <formula>"DelSac"</formula>
    </cfRule>
    <cfRule type="containsText" dxfId="13023" priority="21168" operator="containsText" text="3DT">
      <formula>NOT(ISERROR(SEARCH("3DT",W881)))</formula>
    </cfRule>
    <cfRule type="containsText" dxfId="13022" priority="21169" operator="containsText" text="CP">
      <formula>NOT(ISERROR(SEARCH("CP",W881)))</formula>
    </cfRule>
    <cfRule type="containsText" dxfId="13021" priority="21170" operator="containsText" text="u-stim">
      <formula>NOT(ISERROR(SEARCH("u-stim",W881)))</formula>
    </cfRule>
    <cfRule type="containsText" dxfId="13020" priority="21171" operator="containsText" text="DAT">
      <formula>NOT(ISERROR(SEARCH("DAT",W881)))</formula>
    </cfRule>
  </conditionalFormatting>
  <conditionalFormatting sqref="W881">
    <cfRule type="containsText" dxfId="13019" priority="21165" operator="containsText" text="HD">
      <formula>NOT(ISERROR(SEARCH("HD",W881)))</formula>
    </cfRule>
  </conditionalFormatting>
  <conditionalFormatting sqref="C856">
    <cfRule type="expression" dxfId="13018" priority="20951">
      <formula>MOD(C856,3)=2</formula>
    </cfRule>
    <cfRule type="expression" dxfId="13017" priority="20952">
      <formula>MOD(C856,3)=1</formula>
    </cfRule>
    <cfRule type="expression" priority="20953">
      <formula>MOD(C856,3)=0</formula>
    </cfRule>
  </conditionalFormatting>
  <conditionalFormatting sqref="O856:T856 V856">
    <cfRule type="cellIs" dxfId="13016" priority="20946" operator="equal">
      <formula>"DelSac"</formula>
    </cfRule>
    <cfRule type="containsText" dxfId="13015" priority="20947" operator="containsText" text="3DT">
      <formula>NOT(ISERROR(SEARCH("3DT",O856)))</formula>
    </cfRule>
    <cfRule type="containsText" dxfId="13014" priority="20948" operator="containsText" text="CP">
      <formula>NOT(ISERROR(SEARCH("CP",O856)))</formula>
    </cfRule>
    <cfRule type="containsText" dxfId="13013" priority="20949" operator="containsText" text="u-stim">
      <formula>NOT(ISERROR(SEARCH("u-stim",O856)))</formula>
    </cfRule>
    <cfRule type="containsText" dxfId="13012" priority="20950" operator="containsText" text="DAT">
      <formula>NOT(ISERROR(SEARCH("DAT",O856)))</formula>
    </cfRule>
  </conditionalFormatting>
  <conditionalFormatting sqref="C857:C858">
    <cfRule type="expression" dxfId="13011" priority="20942">
      <formula>MOD(C857,3)=2</formula>
    </cfRule>
    <cfRule type="expression" dxfId="13010" priority="20943">
      <formula>MOD(C857,3)=1</formula>
    </cfRule>
    <cfRule type="expression" priority="20944">
      <formula>MOD(C857,3)=0</formula>
    </cfRule>
  </conditionalFormatting>
  <conditionalFormatting sqref="O857:T857 O858:Q858 S858 V857:V858">
    <cfRule type="cellIs" dxfId="13009" priority="20937" operator="equal">
      <formula>"DelSac"</formula>
    </cfRule>
    <cfRule type="containsText" dxfId="13008" priority="20938" operator="containsText" text="3DT">
      <formula>NOT(ISERROR(SEARCH("3DT",O857)))</formula>
    </cfRule>
    <cfRule type="containsText" dxfId="13007" priority="20939" operator="containsText" text="CP">
      <formula>NOT(ISERROR(SEARCH("CP",O857)))</formula>
    </cfRule>
    <cfRule type="containsText" dxfId="13006" priority="20940" operator="containsText" text="u-stim">
      <formula>NOT(ISERROR(SEARCH("u-stim",O857)))</formula>
    </cfRule>
    <cfRule type="containsText" dxfId="13005" priority="20941" operator="containsText" text="DAT">
      <formula>NOT(ISERROR(SEARCH("DAT",O857)))</formula>
    </cfRule>
  </conditionalFormatting>
  <conditionalFormatting sqref="C859">
    <cfRule type="expression" dxfId="13004" priority="20933">
      <formula>MOD(C859,3)=2</formula>
    </cfRule>
    <cfRule type="expression" dxfId="13003" priority="20934">
      <formula>MOD(C859,3)=1</formula>
    </cfRule>
    <cfRule type="expression" priority="20935">
      <formula>MOD(C859,3)=0</formula>
    </cfRule>
  </conditionalFormatting>
  <conditionalFormatting sqref="O859:Q859 S859 V859">
    <cfRule type="cellIs" dxfId="13002" priority="20928" operator="equal">
      <formula>"DelSac"</formula>
    </cfRule>
    <cfRule type="containsText" dxfId="13001" priority="20929" operator="containsText" text="3DT">
      <formula>NOT(ISERROR(SEARCH("3DT",O859)))</formula>
    </cfRule>
    <cfRule type="containsText" dxfId="13000" priority="20930" operator="containsText" text="CP">
      <formula>NOT(ISERROR(SEARCH("CP",O859)))</formula>
    </cfRule>
    <cfRule type="containsText" dxfId="12999" priority="20931" operator="containsText" text="u-stim">
      <formula>NOT(ISERROR(SEARCH("u-stim",O859)))</formula>
    </cfRule>
    <cfRule type="containsText" dxfId="12998" priority="20932" operator="containsText" text="DAT">
      <formula>NOT(ISERROR(SEARCH("DAT",O859)))</formula>
    </cfRule>
  </conditionalFormatting>
  <conditionalFormatting sqref="O878:O890">
    <cfRule type="cellIs" dxfId="12997" priority="20923" operator="equal">
      <formula>"DelSac"</formula>
    </cfRule>
    <cfRule type="containsText" dxfId="12996" priority="20924" operator="containsText" text="3DT">
      <formula>NOT(ISERROR(SEARCH("3DT",O878)))</formula>
    </cfRule>
    <cfRule type="containsText" dxfId="12995" priority="20925" operator="containsText" text="CP">
      <formula>NOT(ISERROR(SEARCH("CP",O878)))</formula>
    </cfRule>
    <cfRule type="containsText" dxfId="12994" priority="20926" operator="containsText" text="u-stim">
      <formula>NOT(ISERROR(SEARCH("u-stim",O878)))</formula>
    </cfRule>
    <cfRule type="containsText" dxfId="12993" priority="20927" operator="containsText" text="DAT">
      <formula>NOT(ISERROR(SEARCH("DAT",O878)))</formula>
    </cfRule>
  </conditionalFormatting>
  <conditionalFormatting sqref="O908:T915">
    <cfRule type="cellIs" dxfId="12992" priority="20918" operator="equal">
      <formula>"DelSac"</formula>
    </cfRule>
    <cfRule type="containsText" dxfId="12991" priority="20919" operator="containsText" text="3DT">
      <formula>NOT(ISERROR(SEARCH("3DT",O908)))</formula>
    </cfRule>
    <cfRule type="containsText" dxfId="12990" priority="20920" operator="containsText" text="CP">
      <formula>NOT(ISERROR(SEARCH("CP",O908)))</formula>
    </cfRule>
    <cfRule type="containsText" dxfId="12989" priority="20921" operator="containsText" text="u-stim">
      <formula>NOT(ISERROR(SEARCH("u-stim",O908)))</formula>
    </cfRule>
    <cfRule type="containsText" dxfId="12988" priority="20922" operator="containsText" text="DAT">
      <formula>NOT(ISERROR(SEARCH("DAT",O908)))</formula>
    </cfRule>
  </conditionalFormatting>
  <conditionalFormatting sqref="O463:T463 O465:T466">
    <cfRule type="cellIs" dxfId="12987" priority="20913" operator="equal">
      <formula>"DelSac"</formula>
    </cfRule>
    <cfRule type="containsText" dxfId="12986" priority="20914" operator="containsText" text="3DT">
      <formula>NOT(ISERROR(SEARCH("3DT",O463)))</formula>
    </cfRule>
    <cfRule type="containsText" dxfId="12985" priority="20915" operator="containsText" text="CP">
      <formula>NOT(ISERROR(SEARCH("CP",O463)))</formula>
    </cfRule>
    <cfRule type="containsText" dxfId="12984" priority="20916" operator="containsText" text="u-stim">
      <formula>NOT(ISERROR(SEARCH("u-stim",O463)))</formula>
    </cfRule>
    <cfRule type="containsText" dxfId="12983" priority="20917" operator="containsText" text="DAT">
      <formula>NOT(ISERROR(SEARCH("DAT",O463)))</formula>
    </cfRule>
  </conditionalFormatting>
  <conditionalFormatting sqref="O840:T840 V840:W840">
    <cfRule type="cellIs" dxfId="12982" priority="20876" operator="equal">
      <formula>"DelSac"</formula>
    </cfRule>
    <cfRule type="containsText" dxfId="12981" priority="20877" operator="containsText" text="3DT">
      <formula>NOT(ISERROR(SEARCH("3DT",O840)))</formula>
    </cfRule>
    <cfRule type="containsText" dxfId="12980" priority="20878" operator="containsText" text="CP">
      <formula>NOT(ISERROR(SEARCH("CP",O840)))</formula>
    </cfRule>
    <cfRule type="containsText" dxfId="12979" priority="20879" operator="containsText" text="u-stim">
      <formula>NOT(ISERROR(SEARCH("u-stim",O840)))</formula>
    </cfRule>
    <cfRule type="containsText" dxfId="12978" priority="20880" operator="containsText" text="DAT">
      <formula>NOT(ISERROR(SEARCH("DAT",O840)))</formula>
    </cfRule>
  </conditionalFormatting>
  <conditionalFormatting sqref="W840">
    <cfRule type="containsText" dxfId="12977" priority="20874" operator="containsText" text="HD">
      <formula>NOT(ISERROR(SEARCH("HD",W840)))</formula>
    </cfRule>
  </conditionalFormatting>
  <conditionalFormatting sqref="O841:T841 V841">
    <cfRule type="cellIs" dxfId="12976" priority="20865" operator="equal">
      <formula>"DelSac"</formula>
    </cfRule>
    <cfRule type="containsText" dxfId="12975" priority="20866" operator="containsText" text="3DT">
      <formula>NOT(ISERROR(SEARCH("3DT",O841)))</formula>
    </cfRule>
    <cfRule type="containsText" dxfId="12974" priority="20867" operator="containsText" text="CP">
      <formula>NOT(ISERROR(SEARCH("CP",O841)))</formula>
    </cfRule>
    <cfRule type="containsText" dxfId="12973" priority="20868" operator="containsText" text="u-stim">
      <formula>NOT(ISERROR(SEARCH("u-stim",O841)))</formula>
    </cfRule>
    <cfRule type="containsText" dxfId="12972" priority="20869" operator="containsText" text="DAT">
      <formula>NOT(ISERROR(SEARCH("DAT",O841)))</formula>
    </cfRule>
  </conditionalFormatting>
  <conditionalFormatting sqref="O842:T842 V842">
    <cfRule type="cellIs" dxfId="12971" priority="20853" operator="equal">
      <formula>"DelSac"</formula>
    </cfRule>
    <cfRule type="containsText" dxfId="12970" priority="20854" operator="containsText" text="3DT">
      <formula>NOT(ISERROR(SEARCH("3DT",O842)))</formula>
    </cfRule>
    <cfRule type="containsText" dxfId="12969" priority="20855" operator="containsText" text="CP">
      <formula>NOT(ISERROR(SEARCH("CP",O842)))</formula>
    </cfRule>
    <cfRule type="containsText" dxfId="12968" priority="20856" operator="containsText" text="u-stim">
      <formula>NOT(ISERROR(SEARCH("u-stim",O842)))</formula>
    </cfRule>
    <cfRule type="containsText" dxfId="12967" priority="20857" operator="containsText" text="DAT">
      <formula>NOT(ISERROR(SEARCH("DAT",O842)))</formula>
    </cfRule>
  </conditionalFormatting>
  <conditionalFormatting sqref="O843:T843 V843">
    <cfRule type="cellIs" dxfId="12966" priority="20848" operator="equal">
      <formula>"DelSac"</formula>
    </cfRule>
    <cfRule type="containsText" dxfId="12965" priority="20849" operator="containsText" text="3DT">
      <formula>NOT(ISERROR(SEARCH("3DT",O843)))</formula>
    </cfRule>
    <cfRule type="containsText" dxfId="12964" priority="20850" operator="containsText" text="CP">
      <formula>NOT(ISERROR(SEARCH("CP",O843)))</formula>
    </cfRule>
    <cfRule type="containsText" dxfId="12963" priority="20851" operator="containsText" text="u-stim">
      <formula>NOT(ISERROR(SEARCH("u-stim",O843)))</formula>
    </cfRule>
    <cfRule type="containsText" dxfId="12962" priority="20852" operator="containsText" text="DAT">
      <formula>NOT(ISERROR(SEARCH("DAT",O843)))</formula>
    </cfRule>
  </conditionalFormatting>
  <conditionalFormatting sqref="O844:T844 V844">
    <cfRule type="cellIs" dxfId="12961" priority="20843" operator="equal">
      <formula>"DelSac"</formula>
    </cfRule>
    <cfRule type="containsText" dxfId="12960" priority="20844" operator="containsText" text="3DT">
      <formula>NOT(ISERROR(SEARCH("3DT",O844)))</formula>
    </cfRule>
    <cfRule type="containsText" dxfId="12959" priority="20845" operator="containsText" text="CP">
      <formula>NOT(ISERROR(SEARCH("CP",O844)))</formula>
    </cfRule>
    <cfRule type="containsText" dxfId="12958" priority="20846" operator="containsText" text="u-stim">
      <formula>NOT(ISERROR(SEARCH("u-stim",O844)))</formula>
    </cfRule>
    <cfRule type="containsText" dxfId="12957" priority="20847" operator="containsText" text="DAT">
      <formula>NOT(ISERROR(SEARCH("DAT",O844)))</formula>
    </cfRule>
  </conditionalFormatting>
  <conditionalFormatting sqref="O845:T845 V845">
    <cfRule type="cellIs" dxfId="12956" priority="20838" operator="equal">
      <formula>"DelSac"</formula>
    </cfRule>
    <cfRule type="containsText" dxfId="12955" priority="20839" operator="containsText" text="3DT">
      <formula>NOT(ISERROR(SEARCH("3DT",O845)))</formula>
    </cfRule>
    <cfRule type="containsText" dxfId="12954" priority="20840" operator="containsText" text="CP">
      <formula>NOT(ISERROR(SEARCH("CP",O845)))</formula>
    </cfRule>
    <cfRule type="containsText" dxfId="12953" priority="20841" operator="containsText" text="u-stim">
      <formula>NOT(ISERROR(SEARCH("u-stim",O845)))</formula>
    </cfRule>
    <cfRule type="containsText" dxfId="12952" priority="20842" operator="containsText" text="DAT">
      <formula>NOT(ISERROR(SEARCH("DAT",O845)))</formula>
    </cfRule>
  </conditionalFormatting>
  <conditionalFormatting sqref="O847:T847 V847">
    <cfRule type="cellIs" dxfId="12951" priority="20833" operator="equal">
      <formula>"DelSac"</formula>
    </cfRule>
    <cfRule type="containsText" dxfId="12950" priority="20834" operator="containsText" text="3DT">
      <formula>NOT(ISERROR(SEARCH("3DT",O847)))</formula>
    </cfRule>
    <cfRule type="containsText" dxfId="12949" priority="20835" operator="containsText" text="CP">
      <formula>NOT(ISERROR(SEARCH("CP",O847)))</formula>
    </cfRule>
    <cfRule type="containsText" dxfId="12948" priority="20836" operator="containsText" text="u-stim">
      <formula>NOT(ISERROR(SEARCH("u-stim",O847)))</formula>
    </cfRule>
    <cfRule type="containsText" dxfId="12947" priority="20837" operator="containsText" text="DAT">
      <formula>NOT(ISERROR(SEARCH("DAT",O847)))</formula>
    </cfRule>
  </conditionalFormatting>
  <conditionalFormatting sqref="O846:T846 V846">
    <cfRule type="cellIs" dxfId="12946" priority="20828" operator="equal">
      <formula>"DelSac"</formula>
    </cfRule>
    <cfRule type="containsText" dxfId="12945" priority="20829" operator="containsText" text="3DT">
      <formula>NOT(ISERROR(SEARCH("3DT",O846)))</formula>
    </cfRule>
    <cfRule type="containsText" dxfId="12944" priority="20830" operator="containsText" text="CP">
      <formula>NOT(ISERROR(SEARCH("CP",O846)))</formula>
    </cfRule>
    <cfRule type="containsText" dxfId="12943" priority="20831" operator="containsText" text="u-stim">
      <formula>NOT(ISERROR(SEARCH("u-stim",O846)))</formula>
    </cfRule>
    <cfRule type="containsText" dxfId="12942" priority="20832" operator="containsText" text="DAT">
      <formula>NOT(ISERROR(SEARCH("DAT",O846)))</formula>
    </cfRule>
  </conditionalFormatting>
  <conditionalFormatting sqref="O837:T837 V837">
    <cfRule type="cellIs" dxfId="12941" priority="20818" operator="equal">
      <formula>"DelSac"</formula>
    </cfRule>
    <cfRule type="containsText" dxfId="12940" priority="20819" operator="containsText" text="3DT">
      <formula>NOT(ISERROR(SEARCH("3DT",O837)))</formula>
    </cfRule>
    <cfRule type="containsText" dxfId="12939" priority="20820" operator="containsText" text="CP">
      <formula>NOT(ISERROR(SEARCH("CP",O837)))</formula>
    </cfRule>
    <cfRule type="containsText" dxfId="12938" priority="20821" operator="containsText" text="u-stim">
      <formula>NOT(ISERROR(SEARCH("u-stim",O837)))</formula>
    </cfRule>
    <cfRule type="containsText" dxfId="12937" priority="20822" operator="containsText" text="DAT">
      <formula>NOT(ISERROR(SEARCH("DAT",O837)))</formula>
    </cfRule>
  </conditionalFormatting>
  <conditionalFormatting sqref="O821:T821 V821">
    <cfRule type="cellIs" dxfId="12936" priority="20808" operator="equal">
      <formula>"DelSac"</formula>
    </cfRule>
    <cfRule type="containsText" dxfId="12935" priority="20809" operator="containsText" text="3DT">
      <formula>NOT(ISERROR(SEARCH("3DT",O821)))</formula>
    </cfRule>
    <cfRule type="containsText" dxfId="12934" priority="20810" operator="containsText" text="CP">
      <formula>NOT(ISERROR(SEARCH("CP",O821)))</formula>
    </cfRule>
    <cfRule type="containsText" dxfId="12933" priority="20811" operator="containsText" text="u-stim">
      <formula>NOT(ISERROR(SEARCH("u-stim",O821)))</formula>
    </cfRule>
    <cfRule type="containsText" dxfId="12932" priority="20812" operator="containsText" text="DAT">
      <formula>NOT(ISERROR(SEARCH("DAT",O821)))</formula>
    </cfRule>
  </conditionalFormatting>
  <conditionalFormatting sqref="C825:C831">
    <cfRule type="expression" dxfId="12931" priority="20804">
      <formula>MOD(C825,3)=2</formula>
    </cfRule>
    <cfRule type="expression" dxfId="12930" priority="20805">
      <formula>MOD(C825,3)=1</formula>
    </cfRule>
    <cfRule type="expression" priority="20806">
      <formula>MOD(C825,3)=0</formula>
    </cfRule>
  </conditionalFormatting>
  <conditionalFormatting sqref="O825:T825 V825">
    <cfRule type="cellIs" dxfId="12929" priority="20799" operator="equal">
      <formula>"DelSac"</formula>
    </cfRule>
    <cfRule type="containsText" dxfId="12928" priority="20800" operator="containsText" text="3DT">
      <formula>NOT(ISERROR(SEARCH("3DT",O825)))</formula>
    </cfRule>
    <cfRule type="containsText" dxfId="12927" priority="20801" operator="containsText" text="CP">
      <formula>NOT(ISERROR(SEARCH("CP",O825)))</formula>
    </cfRule>
    <cfRule type="containsText" dxfId="12926" priority="20802" operator="containsText" text="u-stim">
      <formula>NOT(ISERROR(SEARCH("u-stim",O825)))</formula>
    </cfRule>
    <cfRule type="containsText" dxfId="12925" priority="20803" operator="containsText" text="DAT">
      <formula>NOT(ISERROR(SEARCH("DAT",O825)))</formula>
    </cfRule>
  </conditionalFormatting>
  <conditionalFormatting sqref="O826:T826 V826">
    <cfRule type="cellIs" dxfId="12924" priority="20794" operator="equal">
      <formula>"DelSac"</formula>
    </cfRule>
    <cfRule type="containsText" dxfId="12923" priority="20795" operator="containsText" text="3DT">
      <formula>NOT(ISERROR(SEARCH("3DT",O826)))</formula>
    </cfRule>
    <cfRule type="containsText" dxfId="12922" priority="20796" operator="containsText" text="CP">
      <formula>NOT(ISERROR(SEARCH("CP",O826)))</formula>
    </cfRule>
    <cfRule type="containsText" dxfId="12921" priority="20797" operator="containsText" text="u-stim">
      <formula>NOT(ISERROR(SEARCH("u-stim",O826)))</formula>
    </cfRule>
    <cfRule type="containsText" dxfId="12920" priority="20798" operator="containsText" text="DAT">
      <formula>NOT(ISERROR(SEARCH("DAT",O826)))</formula>
    </cfRule>
  </conditionalFormatting>
  <conditionalFormatting sqref="O827:T827 V827">
    <cfRule type="cellIs" dxfId="12919" priority="20789" operator="equal">
      <formula>"DelSac"</formula>
    </cfRule>
    <cfRule type="containsText" dxfId="12918" priority="20790" operator="containsText" text="3DT">
      <formula>NOT(ISERROR(SEARCH("3DT",O827)))</formula>
    </cfRule>
    <cfRule type="containsText" dxfId="12917" priority="20791" operator="containsText" text="CP">
      <formula>NOT(ISERROR(SEARCH("CP",O827)))</formula>
    </cfRule>
    <cfRule type="containsText" dxfId="12916" priority="20792" operator="containsText" text="u-stim">
      <formula>NOT(ISERROR(SEARCH("u-stim",O827)))</formula>
    </cfRule>
    <cfRule type="containsText" dxfId="12915" priority="20793" operator="containsText" text="DAT">
      <formula>NOT(ISERROR(SEARCH("DAT",O827)))</formula>
    </cfRule>
  </conditionalFormatting>
  <conditionalFormatting sqref="O828:T828 V828">
    <cfRule type="cellIs" dxfId="12914" priority="20784" operator="equal">
      <formula>"DelSac"</formula>
    </cfRule>
    <cfRule type="containsText" dxfId="12913" priority="20785" operator="containsText" text="3DT">
      <formula>NOT(ISERROR(SEARCH("3DT",O828)))</formula>
    </cfRule>
    <cfRule type="containsText" dxfId="12912" priority="20786" operator="containsText" text="CP">
      <formula>NOT(ISERROR(SEARCH("CP",O828)))</formula>
    </cfRule>
    <cfRule type="containsText" dxfId="12911" priority="20787" operator="containsText" text="u-stim">
      <formula>NOT(ISERROR(SEARCH("u-stim",O828)))</formula>
    </cfRule>
    <cfRule type="containsText" dxfId="12910" priority="20788" operator="containsText" text="DAT">
      <formula>NOT(ISERROR(SEARCH("DAT",O828)))</formula>
    </cfRule>
  </conditionalFormatting>
  <conditionalFormatting sqref="O829:T829 V829">
    <cfRule type="cellIs" dxfId="12909" priority="20779" operator="equal">
      <formula>"DelSac"</formula>
    </cfRule>
    <cfRule type="containsText" dxfId="12908" priority="20780" operator="containsText" text="3DT">
      <formula>NOT(ISERROR(SEARCH("3DT",O829)))</formula>
    </cfRule>
    <cfRule type="containsText" dxfId="12907" priority="20781" operator="containsText" text="CP">
      <formula>NOT(ISERROR(SEARCH("CP",O829)))</formula>
    </cfRule>
    <cfRule type="containsText" dxfId="12906" priority="20782" operator="containsText" text="u-stim">
      <formula>NOT(ISERROR(SEARCH("u-stim",O829)))</formula>
    </cfRule>
    <cfRule type="containsText" dxfId="12905" priority="20783" operator="containsText" text="DAT">
      <formula>NOT(ISERROR(SEARCH("DAT",O829)))</formula>
    </cfRule>
  </conditionalFormatting>
  <conditionalFormatting sqref="O830:T830 V830">
    <cfRule type="cellIs" dxfId="12904" priority="20774" operator="equal">
      <formula>"DelSac"</formula>
    </cfRule>
    <cfRule type="containsText" dxfId="12903" priority="20775" operator="containsText" text="3DT">
      <formula>NOT(ISERROR(SEARCH("3DT",O830)))</formula>
    </cfRule>
    <cfRule type="containsText" dxfId="12902" priority="20776" operator="containsText" text="CP">
      <formula>NOT(ISERROR(SEARCH("CP",O830)))</formula>
    </cfRule>
    <cfRule type="containsText" dxfId="12901" priority="20777" operator="containsText" text="u-stim">
      <formula>NOT(ISERROR(SEARCH("u-stim",O830)))</formula>
    </cfRule>
    <cfRule type="containsText" dxfId="12900" priority="20778" operator="containsText" text="DAT">
      <formula>NOT(ISERROR(SEARCH("DAT",O830)))</formula>
    </cfRule>
  </conditionalFormatting>
  <conditionalFormatting sqref="O831:T831 V831">
    <cfRule type="cellIs" dxfId="12899" priority="20769" operator="equal">
      <formula>"DelSac"</formula>
    </cfRule>
    <cfRule type="containsText" dxfId="12898" priority="20770" operator="containsText" text="3DT">
      <formula>NOT(ISERROR(SEARCH("3DT",O831)))</formula>
    </cfRule>
    <cfRule type="containsText" dxfId="12897" priority="20771" operator="containsText" text="CP">
      <formula>NOT(ISERROR(SEARCH("CP",O831)))</formula>
    </cfRule>
    <cfRule type="containsText" dxfId="12896" priority="20772" operator="containsText" text="u-stim">
      <formula>NOT(ISERROR(SEARCH("u-stim",O831)))</formula>
    </cfRule>
    <cfRule type="containsText" dxfId="12895" priority="20773" operator="containsText" text="DAT">
      <formula>NOT(ISERROR(SEARCH("DAT",O831)))</formula>
    </cfRule>
  </conditionalFormatting>
  <conditionalFormatting sqref="C832">
    <cfRule type="expression" dxfId="12894" priority="20765">
      <formula>MOD(C832,3)=2</formula>
    </cfRule>
    <cfRule type="expression" dxfId="12893" priority="20766">
      <formula>MOD(C832,3)=1</formula>
    </cfRule>
    <cfRule type="expression" priority="20767">
      <formula>MOD(C832,3)=0</formula>
    </cfRule>
  </conditionalFormatting>
  <conditionalFormatting sqref="O832:T832 V832">
    <cfRule type="cellIs" dxfId="12892" priority="20760" operator="equal">
      <formula>"DelSac"</formula>
    </cfRule>
    <cfRule type="containsText" dxfId="12891" priority="20761" operator="containsText" text="3DT">
      <formula>NOT(ISERROR(SEARCH("3DT",O832)))</formula>
    </cfRule>
    <cfRule type="containsText" dxfId="12890" priority="20762" operator="containsText" text="CP">
      <formula>NOT(ISERROR(SEARCH("CP",O832)))</formula>
    </cfRule>
    <cfRule type="containsText" dxfId="12889" priority="20763" operator="containsText" text="u-stim">
      <formula>NOT(ISERROR(SEARCH("u-stim",O832)))</formula>
    </cfRule>
    <cfRule type="containsText" dxfId="12888" priority="20764" operator="containsText" text="DAT">
      <formula>NOT(ISERROR(SEARCH("DAT",O832)))</formula>
    </cfRule>
  </conditionalFormatting>
  <conditionalFormatting sqref="C833">
    <cfRule type="expression" dxfId="12887" priority="20756">
      <formula>MOD(C833,3)=2</formula>
    </cfRule>
    <cfRule type="expression" dxfId="12886" priority="20757">
      <formula>MOD(C833,3)=1</formula>
    </cfRule>
    <cfRule type="expression" priority="20758">
      <formula>MOD(C833,3)=0</formula>
    </cfRule>
  </conditionalFormatting>
  <conditionalFormatting sqref="O833:T833 V833">
    <cfRule type="cellIs" dxfId="12885" priority="20751" operator="equal">
      <formula>"DelSac"</formula>
    </cfRule>
    <cfRule type="containsText" dxfId="12884" priority="20752" operator="containsText" text="3DT">
      <formula>NOT(ISERROR(SEARCH("3DT",O833)))</formula>
    </cfRule>
    <cfRule type="containsText" dxfId="12883" priority="20753" operator="containsText" text="CP">
      <formula>NOT(ISERROR(SEARCH("CP",O833)))</formula>
    </cfRule>
    <cfRule type="containsText" dxfId="12882" priority="20754" operator="containsText" text="u-stim">
      <formula>NOT(ISERROR(SEARCH("u-stim",O833)))</formula>
    </cfRule>
    <cfRule type="containsText" dxfId="12881" priority="20755" operator="containsText" text="DAT">
      <formula>NOT(ISERROR(SEARCH("DAT",O833)))</formula>
    </cfRule>
  </conditionalFormatting>
  <conditionalFormatting sqref="C818">
    <cfRule type="expression" dxfId="12880" priority="20747">
      <formula>MOD(C818,3)=2</formula>
    </cfRule>
    <cfRule type="expression" dxfId="12879" priority="20748">
      <formula>MOD(C818,3)=1</formula>
    </cfRule>
    <cfRule type="expression" priority="20749">
      <formula>MOD(C818,3)=0</formula>
    </cfRule>
  </conditionalFormatting>
  <conditionalFormatting sqref="O818:T818 V818">
    <cfRule type="cellIs" dxfId="12878" priority="20742" operator="equal">
      <formula>"DelSac"</formula>
    </cfRule>
    <cfRule type="containsText" dxfId="12877" priority="20743" operator="containsText" text="3DT">
      <formula>NOT(ISERROR(SEARCH("3DT",O818)))</formula>
    </cfRule>
    <cfRule type="containsText" dxfId="12876" priority="20744" operator="containsText" text="CP">
      <formula>NOT(ISERROR(SEARCH("CP",O818)))</formula>
    </cfRule>
    <cfRule type="containsText" dxfId="12875" priority="20745" operator="containsText" text="u-stim">
      <formula>NOT(ISERROR(SEARCH("u-stim",O818)))</formula>
    </cfRule>
    <cfRule type="containsText" dxfId="12874" priority="20746" operator="containsText" text="DAT">
      <formula>NOT(ISERROR(SEARCH("DAT",O818)))</formula>
    </cfRule>
  </conditionalFormatting>
  <conditionalFormatting sqref="O810:T810 V810">
    <cfRule type="cellIs" dxfId="12873" priority="20737" operator="equal">
      <formula>"DelSac"</formula>
    </cfRule>
    <cfRule type="containsText" dxfId="12872" priority="20738" operator="containsText" text="3DT">
      <formula>NOT(ISERROR(SEARCH("3DT",O810)))</formula>
    </cfRule>
    <cfRule type="containsText" dxfId="12871" priority="20739" operator="containsText" text="CP">
      <formula>NOT(ISERROR(SEARCH("CP",O810)))</formula>
    </cfRule>
    <cfRule type="containsText" dxfId="12870" priority="20740" operator="containsText" text="u-stim">
      <formula>NOT(ISERROR(SEARCH("u-stim",O810)))</formula>
    </cfRule>
    <cfRule type="containsText" dxfId="12869" priority="20741" operator="containsText" text="DAT">
      <formula>NOT(ISERROR(SEARCH("DAT",O810)))</formula>
    </cfRule>
  </conditionalFormatting>
  <conditionalFormatting sqref="O811:T811 V811">
    <cfRule type="cellIs" dxfId="12868" priority="20732" operator="equal">
      <formula>"DelSac"</formula>
    </cfRule>
    <cfRule type="containsText" dxfId="12867" priority="20733" operator="containsText" text="3DT">
      <formula>NOT(ISERROR(SEARCH("3DT",O811)))</formula>
    </cfRule>
    <cfRule type="containsText" dxfId="12866" priority="20734" operator="containsText" text="CP">
      <formula>NOT(ISERROR(SEARCH("CP",O811)))</formula>
    </cfRule>
    <cfRule type="containsText" dxfId="12865" priority="20735" operator="containsText" text="u-stim">
      <formula>NOT(ISERROR(SEARCH("u-stim",O811)))</formula>
    </cfRule>
    <cfRule type="containsText" dxfId="12864" priority="20736" operator="containsText" text="DAT">
      <formula>NOT(ISERROR(SEARCH("DAT",O811)))</formula>
    </cfRule>
  </conditionalFormatting>
  <conditionalFormatting sqref="O812:T812 V812">
    <cfRule type="cellIs" dxfId="12863" priority="20727" operator="equal">
      <formula>"DelSac"</formula>
    </cfRule>
    <cfRule type="containsText" dxfId="12862" priority="20728" operator="containsText" text="3DT">
      <formula>NOT(ISERROR(SEARCH("3DT",O812)))</formula>
    </cfRule>
    <cfRule type="containsText" dxfId="12861" priority="20729" operator="containsText" text="CP">
      <formula>NOT(ISERROR(SEARCH("CP",O812)))</formula>
    </cfRule>
    <cfRule type="containsText" dxfId="12860" priority="20730" operator="containsText" text="u-stim">
      <formula>NOT(ISERROR(SEARCH("u-stim",O812)))</formula>
    </cfRule>
    <cfRule type="containsText" dxfId="12859" priority="20731" operator="containsText" text="DAT">
      <formula>NOT(ISERROR(SEARCH("DAT",O812)))</formula>
    </cfRule>
  </conditionalFormatting>
  <conditionalFormatting sqref="O813:T813 V813">
    <cfRule type="cellIs" dxfId="12858" priority="20722" operator="equal">
      <formula>"DelSac"</formula>
    </cfRule>
    <cfRule type="containsText" dxfId="12857" priority="20723" operator="containsText" text="3DT">
      <formula>NOT(ISERROR(SEARCH("3DT",O813)))</formula>
    </cfRule>
    <cfRule type="containsText" dxfId="12856" priority="20724" operator="containsText" text="CP">
      <formula>NOT(ISERROR(SEARCH("CP",O813)))</formula>
    </cfRule>
    <cfRule type="containsText" dxfId="12855" priority="20725" operator="containsText" text="u-stim">
      <formula>NOT(ISERROR(SEARCH("u-stim",O813)))</formula>
    </cfRule>
    <cfRule type="containsText" dxfId="12854" priority="20726" operator="containsText" text="DAT">
      <formula>NOT(ISERROR(SEARCH("DAT",O813)))</formula>
    </cfRule>
  </conditionalFormatting>
  <conditionalFormatting sqref="O814:T814 V814">
    <cfRule type="cellIs" dxfId="12853" priority="20717" operator="equal">
      <formula>"DelSac"</formula>
    </cfRule>
    <cfRule type="containsText" dxfId="12852" priority="20718" operator="containsText" text="3DT">
      <formula>NOT(ISERROR(SEARCH("3DT",O814)))</formula>
    </cfRule>
    <cfRule type="containsText" dxfId="12851" priority="20719" operator="containsText" text="CP">
      <formula>NOT(ISERROR(SEARCH("CP",O814)))</formula>
    </cfRule>
    <cfRule type="containsText" dxfId="12850" priority="20720" operator="containsText" text="u-stim">
      <formula>NOT(ISERROR(SEARCH("u-stim",O814)))</formula>
    </cfRule>
    <cfRule type="containsText" dxfId="12849" priority="20721" operator="containsText" text="DAT">
      <formula>NOT(ISERROR(SEARCH("DAT",O814)))</formula>
    </cfRule>
  </conditionalFormatting>
  <conditionalFormatting sqref="O815:T815 V815">
    <cfRule type="cellIs" dxfId="12848" priority="20712" operator="equal">
      <formula>"DelSac"</formula>
    </cfRule>
    <cfRule type="containsText" dxfId="12847" priority="20713" operator="containsText" text="3DT">
      <formula>NOT(ISERROR(SEARCH("3DT",O815)))</formula>
    </cfRule>
    <cfRule type="containsText" dxfId="12846" priority="20714" operator="containsText" text="CP">
      <formula>NOT(ISERROR(SEARCH("CP",O815)))</formula>
    </cfRule>
    <cfRule type="containsText" dxfId="12845" priority="20715" operator="containsText" text="u-stim">
      <formula>NOT(ISERROR(SEARCH("u-stim",O815)))</formula>
    </cfRule>
    <cfRule type="containsText" dxfId="12844" priority="20716" operator="containsText" text="DAT">
      <formula>NOT(ISERROR(SEARCH("DAT",O815)))</formula>
    </cfRule>
  </conditionalFormatting>
  <conditionalFormatting sqref="O816:T816 V816">
    <cfRule type="cellIs" dxfId="12843" priority="20707" operator="equal">
      <formula>"DelSac"</formula>
    </cfRule>
    <cfRule type="containsText" dxfId="12842" priority="20708" operator="containsText" text="3DT">
      <formula>NOT(ISERROR(SEARCH("3DT",O816)))</formula>
    </cfRule>
    <cfRule type="containsText" dxfId="12841" priority="20709" operator="containsText" text="CP">
      <formula>NOT(ISERROR(SEARCH("CP",O816)))</formula>
    </cfRule>
    <cfRule type="containsText" dxfId="12840" priority="20710" operator="containsText" text="u-stim">
      <formula>NOT(ISERROR(SEARCH("u-stim",O816)))</formula>
    </cfRule>
    <cfRule type="containsText" dxfId="12839" priority="20711" operator="containsText" text="DAT">
      <formula>NOT(ISERROR(SEARCH("DAT",O816)))</formula>
    </cfRule>
  </conditionalFormatting>
  <conditionalFormatting sqref="O817:T817 V817">
    <cfRule type="cellIs" dxfId="12838" priority="20702" operator="equal">
      <formula>"DelSac"</formula>
    </cfRule>
    <cfRule type="containsText" dxfId="12837" priority="20703" operator="containsText" text="3DT">
      <formula>NOT(ISERROR(SEARCH("3DT",O817)))</formula>
    </cfRule>
    <cfRule type="containsText" dxfId="12836" priority="20704" operator="containsText" text="CP">
      <formula>NOT(ISERROR(SEARCH("CP",O817)))</formula>
    </cfRule>
    <cfRule type="containsText" dxfId="12835" priority="20705" operator="containsText" text="u-stim">
      <formula>NOT(ISERROR(SEARCH("u-stim",O817)))</formula>
    </cfRule>
    <cfRule type="containsText" dxfId="12834" priority="20706" operator="containsText" text="DAT">
      <formula>NOT(ISERROR(SEARCH("DAT",O817)))</formula>
    </cfRule>
  </conditionalFormatting>
  <conditionalFormatting sqref="O801:T801 V801">
    <cfRule type="cellIs" dxfId="12833" priority="20697" operator="equal">
      <formula>"DelSac"</formula>
    </cfRule>
    <cfRule type="containsText" dxfId="12832" priority="20698" operator="containsText" text="3DT">
      <formula>NOT(ISERROR(SEARCH("3DT",O801)))</formula>
    </cfRule>
    <cfRule type="containsText" dxfId="12831" priority="20699" operator="containsText" text="CP">
      <formula>NOT(ISERROR(SEARCH("CP",O801)))</formula>
    </cfRule>
    <cfRule type="containsText" dxfId="12830" priority="20700" operator="containsText" text="u-stim">
      <formula>NOT(ISERROR(SEARCH("u-stim",O801)))</formula>
    </cfRule>
    <cfRule type="containsText" dxfId="12829" priority="20701" operator="containsText" text="DAT">
      <formula>NOT(ISERROR(SEARCH("DAT",O801)))</formula>
    </cfRule>
  </conditionalFormatting>
  <conditionalFormatting sqref="C802:C803">
    <cfRule type="expression" dxfId="12828" priority="20693">
      <formula>MOD(C802,3)=2</formula>
    </cfRule>
    <cfRule type="expression" dxfId="12827" priority="20694">
      <formula>MOD(C802,3)=1</formula>
    </cfRule>
    <cfRule type="expression" priority="20695">
      <formula>MOD(C802,3)=0</formula>
    </cfRule>
  </conditionalFormatting>
  <conditionalFormatting sqref="O802:T802 V802">
    <cfRule type="cellIs" dxfId="12826" priority="20688" operator="equal">
      <formula>"DelSac"</formula>
    </cfRule>
    <cfRule type="containsText" dxfId="12825" priority="20689" operator="containsText" text="3DT">
      <formula>NOT(ISERROR(SEARCH("3DT",O802)))</formula>
    </cfRule>
    <cfRule type="containsText" dxfId="12824" priority="20690" operator="containsText" text="CP">
      <formula>NOT(ISERROR(SEARCH("CP",O802)))</formula>
    </cfRule>
    <cfRule type="containsText" dxfId="12823" priority="20691" operator="containsText" text="u-stim">
      <formula>NOT(ISERROR(SEARCH("u-stim",O802)))</formula>
    </cfRule>
    <cfRule type="containsText" dxfId="12822" priority="20692" operator="containsText" text="DAT">
      <formula>NOT(ISERROR(SEARCH("DAT",O802)))</formula>
    </cfRule>
  </conditionalFormatting>
  <conditionalFormatting sqref="O803:T803 V803">
    <cfRule type="cellIs" dxfId="12821" priority="20683" operator="equal">
      <formula>"DelSac"</formula>
    </cfRule>
    <cfRule type="containsText" dxfId="12820" priority="20684" operator="containsText" text="3DT">
      <formula>NOT(ISERROR(SEARCH("3DT",O803)))</formula>
    </cfRule>
    <cfRule type="containsText" dxfId="12819" priority="20685" operator="containsText" text="CP">
      <formula>NOT(ISERROR(SEARCH("CP",O803)))</formula>
    </cfRule>
    <cfRule type="containsText" dxfId="12818" priority="20686" operator="containsText" text="u-stim">
      <formula>NOT(ISERROR(SEARCH("u-stim",O803)))</formula>
    </cfRule>
    <cfRule type="containsText" dxfId="12817" priority="20687" operator="containsText" text="DAT">
      <formula>NOT(ISERROR(SEARCH("DAT",O803)))</formula>
    </cfRule>
  </conditionalFormatting>
  <conditionalFormatting sqref="C804:C807">
    <cfRule type="expression" dxfId="12816" priority="20679">
      <formula>MOD(C804,3)=2</formula>
    </cfRule>
    <cfRule type="expression" dxfId="12815" priority="20680">
      <formula>MOD(C804,3)=1</formula>
    </cfRule>
    <cfRule type="expression" priority="20681">
      <formula>MOD(C804,3)=0</formula>
    </cfRule>
  </conditionalFormatting>
  <conditionalFormatting sqref="O804:T804 V804">
    <cfRule type="cellIs" dxfId="12814" priority="20674" operator="equal">
      <formula>"DelSac"</formula>
    </cfRule>
    <cfRule type="containsText" dxfId="12813" priority="20675" operator="containsText" text="3DT">
      <formula>NOT(ISERROR(SEARCH("3DT",O804)))</formula>
    </cfRule>
    <cfRule type="containsText" dxfId="12812" priority="20676" operator="containsText" text="CP">
      <formula>NOT(ISERROR(SEARCH("CP",O804)))</formula>
    </cfRule>
    <cfRule type="containsText" dxfId="12811" priority="20677" operator="containsText" text="u-stim">
      <formula>NOT(ISERROR(SEARCH("u-stim",O804)))</formula>
    </cfRule>
    <cfRule type="containsText" dxfId="12810" priority="20678" operator="containsText" text="DAT">
      <formula>NOT(ISERROR(SEARCH("DAT",O804)))</formula>
    </cfRule>
  </conditionalFormatting>
  <conditionalFormatting sqref="C808">
    <cfRule type="expression" dxfId="12809" priority="20670">
      <formula>MOD(C808,3)=2</formula>
    </cfRule>
    <cfRule type="expression" dxfId="12808" priority="20671">
      <formula>MOD(C808,3)=1</formula>
    </cfRule>
    <cfRule type="expression" priority="20672">
      <formula>MOD(C808,3)=0</formula>
    </cfRule>
  </conditionalFormatting>
  <conditionalFormatting sqref="O808:T808 V808">
    <cfRule type="cellIs" dxfId="12807" priority="20665" operator="equal">
      <formula>"DelSac"</formula>
    </cfRule>
    <cfRule type="containsText" dxfId="12806" priority="20666" operator="containsText" text="3DT">
      <formula>NOT(ISERROR(SEARCH("3DT",O808)))</formula>
    </cfRule>
    <cfRule type="containsText" dxfId="12805" priority="20667" operator="containsText" text="CP">
      <formula>NOT(ISERROR(SEARCH("CP",O808)))</formula>
    </cfRule>
    <cfRule type="containsText" dxfId="12804" priority="20668" operator="containsText" text="u-stim">
      <formula>NOT(ISERROR(SEARCH("u-stim",O808)))</formula>
    </cfRule>
    <cfRule type="containsText" dxfId="12803" priority="20669" operator="containsText" text="DAT">
      <formula>NOT(ISERROR(SEARCH("DAT",O808)))</formula>
    </cfRule>
  </conditionalFormatting>
  <conditionalFormatting sqref="O806:T806 V806">
    <cfRule type="cellIs" dxfId="12802" priority="20660" operator="equal">
      <formula>"DelSac"</formula>
    </cfRule>
    <cfRule type="containsText" dxfId="12801" priority="20661" operator="containsText" text="3DT">
      <formula>NOT(ISERROR(SEARCH("3DT",O806)))</formula>
    </cfRule>
    <cfRule type="containsText" dxfId="12800" priority="20662" operator="containsText" text="CP">
      <formula>NOT(ISERROR(SEARCH("CP",O806)))</formula>
    </cfRule>
    <cfRule type="containsText" dxfId="12799" priority="20663" operator="containsText" text="u-stim">
      <formula>NOT(ISERROR(SEARCH("u-stim",O806)))</formula>
    </cfRule>
    <cfRule type="containsText" dxfId="12798" priority="20664" operator="containsText" text="DAT">
      <formula>NOT(ISERROR(SEARCH("DAT",O806)))</formula>
    </cfRule>
  </conditionalFormatting>
  <conditionalFormatting sqref="O805:T805 V805">
    <cfRule type="cellIs" dxfId="12797" priority="20655" operator="equal">
      <formula>"DelSac"</formula>
    </cfRule>
    <cfRule type="containsText" dxfId="12796" priority="20656" operator="containsText" text="3DT">
      <formula>NOT(ISERROR(SEARCH("3DT",O805)))</formula>
    </cfRule>
    <cfRule type="containsText" dxfId="12795" priority="20657" operator="containsText" text="CP">
      <formula>NOT(ISERROR(SEARCH("CP",O805)))</formula>
    </cfRule>
    <cfRule type="containsText" dxfId="12794" priority="20658" operator="containsText" text="u-stim">
      <formula>NOT(ISERROR(SEARCH("u-stim",O805)))</formula>
    </cfRule>
    <cfRule type="containsText" dxfId="12793" priority="20659" operator="containsText" text="DAT">
      <formula>NOT(ISERROR(SEARCH("DAT",O805)))</formula>
    </cfRule>
  </conditionalFormatting>
  <conditionalFormatting sqref="O807:T807 V807">
    <cfRule type="cellIs" dxfId="12792" priority="20650" operator="equal">
      <formula>"DelSac"</formula>
    </cfRule>
    <cfRule type="containsText" dxfId="12791" priority="20651" operator="containsText" text="3DT">
      <formula>NOT(ISERROR(SEARCH("3DT",O807)))</formula>
    </cfRule>
    <cfRule type="containsText" dxfId="12790" priority="20652" operator="containsText" text="CP">
      <formula>NOT(ISERROR(SEARCH("CP",O807)))</formula>
    </cfRule>
    <cfRule type="containsText" dxfId="12789" priority="20653" operator="containsText" text="u-stim">
      <formula>NOT(ISERROR(SEARCH("u-stim",O807)))</formula>
    </cfRule>
    <cfRule type="containsText" dxfId="12788" priority="20654" operator="containsText" text="DAT">
      <formula>NOT(ISERROR(SEARCH("DAT",O807)))</formula>
    </cfRule>
  </conditionalFormatting>
  <conditionalFormatting sqref="O794:T794 V794">
    <cfRule type="cellIs" dxfId="12787" priority="20645" operator="equal">
      <formula>"DelSac"</formula>
    </cfRule>
    <cfRule type="containsText" dxfId="12786" priority="20646" operator="containsText" text="3DT">
      <formula>NOT(ISERROR(SEARCH("3DT",O794)))</formula>
    </cfRule>
    <cfRule type="containsText" dxfId="12785" priority="20647" operator="containsText" text="CP">
      <formula>NOT(ISERROR(SEARCH("CP",O794)))</formula>
    </cfRule>
    <cfRule type="containsText" dxfId="12784" priority="20648" operator="containsText" text="u-stim">
      <formula>NOT(ISERROR(SEARCH("u-stim",O794)))</formula>
    </cfRule>
    <cfRule type="containsText" dxfId="12783" priority="20649" operator="containsText" text="DAT">
      <formula>NOT(ISERROR(SEARCH("DAT",O794)))</formula>
    </cfRule>
  </conditionalFormatting>
  <conditionalFormatting sqref="O795:T795 V795">
    <cfRule type="cellIs" dxfId="12782" priority="20640" operator="equal">
      <formula>"DelSac"</formula>
    </cfRule>
    <cfRule type="containsText" dxfId="12781" priority="20641" operator="containsText" text="3DT">
      <formula>NOT(ISERROR(SEARCH("3DT",O795)))</formula>
    </cfRule>
    <cfRule type="containsText" dxfId="12780" priority="20642" operator="containsText" text="CP">
      <formula>NOT(ISERROR(SEARCH("CP",O795)))</formula>
    </cfRule>
    <cfRule type="containsText" dxfId="12779" priority="20643" operator="containsText" text="u-stim">
      <formula>NOT(ISERROR(SEARCH("u-stim",O795)))</formula>
    </cfRule>
    <cfRule type="containsText" dxfId="12778" priority="20644" operator="containsText" text="DAT">
      <formula>NOT(ISERROR(SEARCH("DAT",O795)))</formula>
    </cfRule>
  </conditionalFormatting>
  <conditionalFormatting sqref="O796:T796 V796">
    <cfRule type="cellIs" dxfId="12777" priority="20635" operator="equal">
      <formula>"DelSac"</formula>
    </cfRule>
    <cfRule type="containsText" dxfId="12776" priority="20636" operator="containsText" text="3DT">
      <formula>NOT(ISERROR(SEARCH("3DT",O796)))</formula>
    </cfRule>
    <cfRule type="containsText" dxfId="12775" priority="20637" operator="containsText" text="CP">
      <formula>NOT(ISERROR(SEARCH("CP",O796)))</formula>
    </cfRule>
    <cfRule type="containsText" dxfId="12774" priority="20638" operator="containsText" text="u-stim">
      <formula>NOT(ISERROR(SEARCH("u-stim",O796)))</formula>
    </cfRule>
    <cfRule type="containsText" dxfId="12773" priority="20639" operator="containsText" text="DAT">
      <formula>NOT(ISERROR(SEARCH("DAT",O796)))</formula>
    </cfRule>
  </conditionalFormatting>
  <conditionalFormatting sqref="C797">
    <cfRule type="expression" dxfId="12772" priority="20631">
      <formula>MOD(C797,3)=2</formula>
    </cfRule>
    <cfRule type="expression" dxfId="12771" priority="20632">
      <formula>MOD(C797,3)=1</formula>
    </cfRule>
    <cfRule type="expression" priority="20633">
      <formula>MOD(C797,3)=0</formula>
    </cfRule>
  </conditionalFormatting>
  <conditionalFormatting sqref="O797:T797 V797">
    <cfRule type="cellIs" dxfId="12770" priority="20626" operator="equal">
      <formula>"DelSac"</formula>
    </cfRule>
    <cfRule type="containsText" dxfId="12769" priority="20627" operator="containsText" text="3DT">
      <formula>NOT(ISERROR(SEARCH("3DT",O797)))</formula>
    </cfRule>
    <cfRule type="containsText" dxfId="12768" priority="20628" operator="containsText" text="CP">
      <formula>NOT(ISERROR(SEARCH("CP",O797)))</formula>
    </cfRule>
    <cfRule type="containsText" dxfId="12767" priority="20629" operator="containsText" text="u-stim">
      <formula>NOT(ISERROR(SEARCH("u-stim",O797)))</formula>
    </cfRule>
    <cfRule type="containsText" dxfId="12766" priority="20630" operator="containsText" text="DAT">
      <formula>NOT(ISERROR(SEARCH("DAT",O797)))</formula>
    </cfRule>
  </conditionalFormatting>
  <conditionalFormatting sqref="C798">
    <cfRule type="expression" dxfId="12765" priority="20622">
      <formula>MOD(C798,3)=2</formula>
    </cfRule>
    <cfRule type="expression" dxfId="12764" priority="20623">
      <formula>MOD(C798,3)=1</formula>
    </cfRule>
    <cfRule type="expression" priority="20624">
      <formula>MOD(C798,3)=0</formula>
    </cfRule>
  </conditionalFormatting>
  <conditionalFormatting sqref="O798:T798 V798">
    <cfRule type="cellIs" dxfId="12763" priority="20617" operator="equal">
      <formula>"DelSac"</formula>
    </cfRule>
    <cfRule type="containsText" dxfId="12762" priority="20618" operator="containsText" text="3DT">
      <formula>NOT(ISERROR(SEARCH("3DT",O798)))</formula>
    </cfRule>
    <cfRule type="containsText" dxfId="12761" priority="20619" operator="containsText" text="CP">
      <formula>NOT(ISERROR(SEARCH("CP",O798)))</formula>
    </cfRule>
    <cfRule type="containsText" dxfId="12760" priority="20620" operator="containsText" text="u-stim">
      <formula>NOT(ISERROR(SEARCH("u-stim",O798)))</formula>
    </cfRule>
    <cfRule type="containsText" dxfId="12759" priority="20621" operator="containsText" text="DAT">
      <formula>NOT(ISERROR(SEARCH("DAT",O798)))</formula>
    </cfRule>
  </conditionalFormatting>
  <conditionalFormatting sqref="O790:T790 V790">
    <cfRule type="cellIs" dxfId="12758" priority="20612" operator="equal">
      <formula>"DelSac"</formula>
    </cfRule>
    <cfRule type="containsText" dxfId="12757" priority="20613" operator="containsText" text="3DT">
      <formula>NOT(ISERROR(SEARCH("3DT",O790)))</formula>
    </cfRule>
    <cfRule type="containsText" dxfId="12756" priority="20614" operator="containsText" text="CP">
      <formula>NOT(ISERROR(SEARCH("CP",O790)))</formula>
    </cfRule>
    <cfRule type="containsText" dxfId="12755" priority="20615" operator="containsText" text="u-stim">
      <formula>NOT(ISERROR(SEARCH("u-stim",O790)))</formula>
    </cfRule>
    <cfRule type="containsText" dxfId="12754" priority="20616" operator="containsText" text="DAT">
      <formula>NOT(ISERROR(SEARCH("DAT",O790)))</formula>
    </cfRule>
  </conditionalFormatting>
  <conditionalFormatting sqref="O791:T791 V791">
    <cfRule type="cellIs" dxfId="12753" priority="20602" operator="equal">
      <formula>"DelSac"</formula>
    </cfRule>
    <cfRule type="containsText" dxfId="12752" priority="20603" operator="containsText" text="3DT">
      <formula>NOT(ISERROR(SEARCH("3DT",O791)))</formula>
    </cfRule>
    <cfRule type="containsText" dxfId="12751" priority="20604" operator="containsText" text="CP">
      <formula>NOT(ISERROR(SEARCH("CP",O791)))</formula>
    </cfRule>
    <cfRule type="containsText" dxfId="12750" priority="20605" operator="containsText" text="u-stim">
      <formula>NOT(ISERROR(SEARCH("u-stim",O791)))</formula>
    </cfRule>
    <cfRule type="containsText" dxfId="12749" priority="20606" operator="containsText" text="DAT">
      <formula>NOT(ISERROR(SEARCH("DAT",O791)))</formula>
    </cfRule>
  </conditionalFormatting>
  <conditionalFormatting sqref="O792:T792 V792">
    <cfRule type="cellIs" dxfId="12748" priority="20597" operator="equal">
      <formula>"DelSac"</formula>
    </cfRule>
    <cfRule type="containsText" dxfId="12747" priority="20598" operator="containsText" text="3DT">
      <formula>NOT(ISERROR(SEARCH("3DT",O792)))</formula>
    </cfRule>
    <cfRule type="containsText" dxfId="12746" priority="20599" operator="containsText" text="CP">
      <formula>NOT(ISERROR(SEARCH("CP",O792)))</formula>
    </cfRule>
    <cfRule type="containsText" dxfId="12745" priority="20600" operator="containsText" text="u-stim">
      <formula>NOT(ISERROR(SEARCH("u-stim",O792)))</formula>
    </cfRule>
    <cfRule type="containsText" dxfId="12744" priority="20601" operator="containsText" text="DAT">
      <formula>NOT(ISERROR(SEARCH("DAT",O792)))</formula>
    </cfRule>
  </conditionalFormatting>
  <conditionalFormatting sqref="O793:T793 V793">
    <cfRule type="cellIs" dxfId="12743" priority="20592" operator="equal">
      <formula>"DelSac"</formula>
    </cfRule>
    <cfRule type="containsText" dxfId="12742" priority="20593" operator="containsText" text="3DT">
      <formula>NOT(ISERROR(SEARCH("3DT",O793)))</formula>
    </cfRule>
    <cfRule type="containsText" dxfId="12741" priority="20594" operator="containsText" text="CP">
      <formula>NOT(ISERROR(SEARCH("CP",O793)))</formula>
    </cfRule>
    <cfRule type="containsText" dxfId="12740" priority="20595" operator="containsText" text="u-stim">
      <formula>NOT(ISERROR(SEARCH("u-stim",O793)))</formula>
    </cfRule>
    <cfRule type="containsText" dxfId="12739" priority="20596" operator="containsText" text="DAT">
      <formula>NOT(ISERROR(SEARCH("DAT",O793)))</formula>
    </cfRule>
  </conditionalFormatting>
  <conditionalFormatting sqref="O786:T786 V786">
    <cfRule type="cellIs" dxfId="12738" priority="20587" operator="equal">
      <formula>"DelSac"</formula>
    </cfRule>
    <cfRule type="containsText" dxfId="12737" priority="20588" operator="containsText" text="3DT">
      <formula>NOT(ISERROR(SEARCH("3DT",O786)))</formula>
    </cfRule>
    <cfRule type="containsText" dxfId="12736" priority="20589" operator="containsText" text="CP">
      <formula>NOT(ISERROR(SEARCH("CP",O786)))</formula>
    </cfRule>
    <cfRule type="containsText" dxfId="12735" priority="20590" operator="containsText" text="u-stim">
      <formula>NOT(ISERROR(SEARCH("u-stim",O786)))</formula>
    </cfRule>
    <cfRule type="containsText" dxfId="12734" priority="20591" operator="containsText" text="DAT">
      <formula>NOT(ISERROR(SEARCH("DAT",O786)))</formula>
    </cfRule>
  </conditionalFormatting>
  <conditionalFormatting sqref="O787:T787 V787">
    <cfRule type="cellIs" dxfId="12733" priority="20582" operator="equal">
      <formula>"DelSac"</formula>
    </cfRule>
    <cfRule type="containsText" dxfId="12732" priority="20583" operator="containsText" text="3DT">
      <formula>NOT(ISERROR(SEARCH("3DT",O787)))</formula>
    </cfRule>
    <cfRule type="containsText" dxfId="12731" priority="20584" operator="containsText" text="CP">
      <formula>NOT(ISERROR(SEARCH("CP",O787)))</formula>
    </cfRule>
    <cfRule type="containsText" dxfId="12730" priority="20585" operator="containsText" text="u-stim">
      <formula>NOT(ISERROR(SEARCH("u-stim",O787)))</formula>
    </cfRule>
    <cfRule type="containsText" dxfId="12729" priority="20586" operator="containsText" text="DAT">
      <formula>NOT(ISERROR(SEARCH("DAT",O787)))</formula>
    </cfRule>
  </conditionalFormatting>
  <conditionalFormatting sqref="C788:C789">
    <cfRule type="expression" dxfId="12728" priority="20578">
      <formula>MOD(C788,3)=2</formula>
    </cfRule>
    <cfRule type="expression" dxfId="12727" priority="20579">
      <formula>MOD(C788,3)=1</formula>
    </cfRule>
    <cfRule type="expression" priority="20580">
      <formula>MOD(C788,3)=0</formula>
    </cfRule>
  </conditionalFormatting>
  <conditionalFormatting sqref="O788:T788 V788">
    <cfRule type="cellIs" dxfId="12726" priority="20573" operator="equal">
      <formula>"DelSac"</formula>
    </cfRule>
    <cfRule type="containsText" dxfId="12725" priority="20574" operator="containsText" text="3DT">
      <formula>NOT(ISERROR(SEARCH("3DT",O788)))</formula>
    </cfRule>
    <cfRule type="containsText" dxfId="12724" priority="20575" operator="containsText" text="CP">
      <formula>NOT(ISERROR(SEARCH("CP",O788)))</formula>
    </cfRule>
    <cfRule type="containsText" dxfId="12723" priority="20576" operator="containsText" text="u-stim">
      <formula>NOT(ISERROR(SEARCH("u-stim",O788)))</formula>
    </cfRule>
    <cfRule type="containsText" dxfId="12722" priority="20577" operator="containsText" text="DAT">
      <formula>NOT(ISERROR(SEARCH("DAT",O788)))</formula>
    </cfRule>
  </conditionalFormatting>
  <conditionalFormatting sqref="O789:T789 V789">
    <cfRule type="cellIs" dxfId="12721" priority="20568" operator="equal">
      <formula>"DelSac"</formula>
    </cfRule>
    <cfRule type="containsText" dxfId="12720" priority="20569" operator="containsText" text="3DT">
      <formula>NOT(ISERROR(SEARCH("3DT",O789)))</formula>
    </cfRule>
    <cfRule type="containsText" dxfId="12719" priority="20570" operator="containsText" text="CP">
      <formula>NOT(ISERROR(SEARCH("CP",O789)))</formula>
    </cfRule>
    <cfRule type="containsText" dxfId="12718" priority="20571" operator="containsText" text="u-stim">
      <formula>NOT(ISERROR(SEARCH("u-stim",O789)))</formula>
    </cfRule>
    <cfRule type="containsText" dxfId="12717" priority="20572" operator="containsText" text="DAT">
      <formula>NOT(ISERROR(SEARCH("DAT",O789)))</formula>
    </cfRule>
  </conditionalFormatting>
  <conditionalFormatting sqref="C785">
    <cfRule type="expression" dxfId="12716" priority="20564">
      <formula>MOD(C785,3)=2</formula>
    </cfRule>
    <cfRule type="expression" dxfId="12715" priority="20565">
      <formula>MOD(C785,3)=1</formula>
    </cfRule>
    <cfRule type="expression" priority="20566">
      <formula>MOD(C785,3)=0</formula>
    </cfRule>
  </conditionalFormatting>
  <conditionalFormatting sqref="O785:T785 V785">
    <cfRule type="cellIs" dxfId="12714" priority="20559" operator="equal">
      <formula>"DelSac"</formula>
    </cfRule>
    <cfRule type="containsText" dxfId="12713" priority="20560" operator="containsText" text="3DT">
      <formula>NOT(ISERROR(SEARCH("3DT",O785)))</formula>
    </cfRule>
    <cfRule type="containsText" dxfId="12712" priority="20561" operator="containsText" text="CP">
      <formula>NOT(ISERROR(SEARCH("CP",O785)))</formula>
    </cfRule>
    <cfRule type="containsText" dxfId="12711" priority="20562" operator="containsText" text="u-stim">
      <formula>NOT(ISERROR(SEARCH("u-stim",O785)))</formula>
    </cfRule>
    <cfRule type="containsText" dxfId="12710" priority="20563" operator="containsText" text="DAT">
      <formula>NOT(ISERROR(SEARCH("DAT",O785)))</formula>
    </cfRule>
  </conditionalFormatting>
  <conditionalFormatting sqref="O779:T779 V779">
    <cfRule type="cellIs" dxfId="12709" priority="20554" operator="equal">
      <formula>"DelSac"</formula>
    </cfRule>
    <cfRule type="containsText" dxfId="12708" priority="20555" operator="containsText" text="3DT">
      <formula>NOT(ISERROR(SEARCH("3DT",O779)))</formula>
    </cfRule>
    <cfRule type="containsText" dxfId="12707" priority="20556" operator="containsText" text="CP">
      <formula>NOT(ISERROR(SEARCH("CP",O779)))</formula>
    </cfRule>
    <cfRule type="containsText" dxfId="12706" priority="20557" operator="containsText" text="u-stim">
      <formula>NOT(ISERROR(SEARCH("u-stim",O779)))</formula>
    </cfRule>
    <cfRule type="containsText" dxfId="12705" priority="20558" operator="containsText" text="DAT">
      <formula>NOT(ISERROR(SEARCH("DAT",O779)))</formula>
    </cfRule>
  </conditionalFormatting>
  <conditionalFormatting sqref="C771:C772">
    <cfRule type="expression" dxfId="12704" priority="20550">
      <formula>MOD(C771,3)=2</formula>
    </cfRule>
    <cfRule type="expression" dxfId="12703" priority="20551">
      <formula>MOD(C771,3)=1</formula>
    </cfRule>
    <cfRule type="expression" priority="20552">
      <formula>MOD(C771,3)=0</formula>
    </cfRule>
  </conditionalFormatting>
  <conditionalFormatting sqref="O771:T771 V771">
    <cfRule type="cellIs" dxfId="12702" priority="20545" operator="equal">
      <formula>"DelSac"</formula>
    </cfRule>
    <cfRule type="containsText" dxfId="12701" priority="20546" operator="containsText" text="3DT">
      <formula>NOT(ISERROR(SEARCH("3DT",O771)))</formula>
    </cfRule>
    <cfRule type="containsText" dxfId="12700" priority="20547" operator="containsText" text="CP">
      <formula>NOT(ISERROR(SEARCH("CP",O771)))</formula>
    </cfRule>
    <cfRule type="containsText" dxfId="12699" priority="20548" operator="containsText" text="u-stim">
      <formula>NOT(ISERROR(SEARCH("u-stim",O771)))</formula>
    </cfRule>
    <cfRule type="containsText" dxfId="12698" priority="20549" operator="containsText" text="DAT">
      <formula>NOT(ISERROR(SEARCH("DAT",O771)))</formula>
    </cfRule>
  </conditionalFormatting>
  <conditionalFormatting sqref="O772:T772 V772">
    <cfRule type="cellIs" dxfId="12697" priority="20540" operator="equal">
      <formula>"DelSac"</formula>
    </cfRule>
    <cfRule type="containsText" dxfId="12696" priority="20541" operator="containsText" text="3DT">
      <formula>NOT(ISERROR(SEARCH("3DT",O772)))</formula>
    </cfRule>
    <cfRule type="containsText" dxfId="12695" priority="20542" operator="containsText" text="CP">
      <formula>NOT(ISERROR(SEARCH("CP",O772)))</formula>
    </cfRule>
    <cfRule type="containsText" dxfId="12694" priority="20543" operator="containsText" text="u-stim">
      <formula>NOT(ISERROR(SEARCH("u-stim",O772)))</formula>
    </cfRule>
    <cfRule type="containsText" dxfId="12693" priority="20544" operator="containsText" text="DAT">
      <formula>NOT(ISERROR(SEARCH("DAT",O772)))</formula>
    </cfRule>
  </conditionalFormatting>
  <conditionalFormatting sqref="C773">
    <cfRule type="expression" dxfId="12692" priority="20536">
      <formula>MOD(C773,3)=2</formula>
    </cfRule>
    <cfRule type="expression" dxfId="12691" priority="20537">
      <formula>MOD(C773,3)=1</formula>
    </cfRule>
    <cfRule type="expression" priority="20538">
      <formula>MOD(C773,3)=0</formula>
    </cfRule>
  </conditionalFormatting>
  <conditionalFormatting sqref="O773:T773 V773">
    <cfRule type="cellIs" dxfId="12690" priority="20531" operator="equal">
      <formula>"DelSac"</formula>
    </cfRule>
    <cfRule type="containsText" dxfId="12689" priority="20532" operator="containsText" text="3DT">
      <formula>NOT(ISERROR(SEARCH("3DT",O773)))</formula>
    </cfRule>
    <cfRule type="containsText" dxfId="12688" priority="20533" operator="containsText" text="CP">
      <formula>NOT(ISERROR(SEARCH("CP",O773)))</formula>
    </cfRule>
    <cfRule type="containsText" dxfId="12687" priority="20534" operator="containsText" text="u-stim">
      <formula>NOT(ISERROR(SEARCH("u-stim",O773)))</formula>
    </cfRule>
    <cfRule type="containsText" dxfId="12686" priority="20535" operator="containsText" text="DAT">
      <formula>NOT(ISERROR(SEARCH("DAT",O773)))</formula>
    </cfRule>
  </conditionalFormatting>
  <conditionalFormatting sqref="O766:T766 V766">
    <cfRule type="cellIs" dxfId="12685" priority="20526" operator="equal">
      <formula>"DelSac"</formula>
    </cfRule>
    <cfRule type="containsText" dxfId="12684" priority="20527" operator="containsText" text="3DT">
      <formula>NOT(ISERROR(SEARCH("3DT",O766)))</formula>
    </cfRule>
    <cfRule type="containsText" dxfId="12683" priority="20528" operator="containsText" text="CP">
      <formula>NOT(ISERROR(SEARCH("CP",O766)))</formula>
    </cfRule>
    <cfRule type="containsText" dxfId="12682" priority="20529" operator="containsText" text="u-stim">
      <formula>NOT(ISERROR(SEARCH("u-stim",O766)))</formula>
    </cfRule>
    <cfRule type="containsText" dxfId="12681" priority="20530" operator="containsText" text="DAT">
      <formula>NOT(ISERROR(SEARCH("DAT",O766)))</formula>
    </cfRule>
  </conditionalFormatting>
  <conditionalFormatting sqref="O767:T767 V767">
    <cfRule type="cellIs" dxfId="12680" priority="20521" operator="equal">
      <formula>"DelSac"</formula>
    </cfRule>
    <cfRule type="containsText" dxfId="12679" priority="20522" operator="containsText" text="3DT">
      <formula>NOT(ISERROR(SEARCH("3DT",O767)))</formula>
    </cfRule>
    <cfRule type="containsText" dxfId="12678" priority="20523" operator="containsText" text="CP">
      <formula>NOT(ISERROR(SEARCH("CP",O767)))</formula>
    </cfRule>
    <cfRule type="containsText" dxfId="12677" priority="20524" operator="containsText" text="u-stim">
      <formula>NOT(ISERROR(SEARCH("u-stim",O767)))</formula>
    </cfRule>
    <cfRule type="containsText" dxfId="12676" priority="20525" operator="containsText" text="DAT">
      <formula>NOT(ISERROR(SEARCH("DAT",O767)))</formula>
    </cfRule>
  </conditionalFormatting>
  <conditionalFormatting sqref="C768:C769">
    <cfRule type="expression" dxfId="12675" priority="20517">
      <formula>MOD(C768,3)=2</formula>
    </cfRule>
    <cfRule type="expression" dxfId="12674" priority="20518">
      <formula>MOD(C768,3)=1</formula>
    </cfRule>
    <cfRule type="expression" priority="20519">
      <formula>MOD(C768,3)=0</formula>
    </cfRule>
  </conditionalFormatting>
  <conditionalFormatting sqref="O768:T768 V768">
    <cfRule type="cellIs" dxfId="12673" priority="20512" operator="equal">
      <formula>"DelSac"</formula>
    </cfRule>
    <cfRule type="containsText" dxfId="12672" priority="20513" operator="containsText" text="3DT">
      <formula>NOT(ISERROR(SEARCH("3DT",O768)))</formula>
    </cfRule>
    <cfRule type="containsText" dxfId="12671" priority="20514" operator="containsText" text="CP">
      <formula>NOT(ISERROR(SEARCH("CP",O768)))</formula>
    </cfRule>
    <cfRule type="containsText" dxfId="12670" priority="20515" operator="containsText" text="u-stim">
      <formula>NOT(ISERROR(SEARCH("u-stim",O768)))</formula>
    </cfRule>
    <cfRule type="containsText" dxfId="12669" priority="20516" operator="containsText" text="DAT">
      <formula>NOT(ISERROR(SEARCH("DAT",O768)))</formula>
    </cfRule>
  </conditionalFormatting>
  <conditionalFormatting sqref="O769:T769 V769">
    <cfRule type="cellIs" dxfId="12668" priority="20507" operator="equal">
      <formula>"DelSac"</formula>
    </cfRule>
    <cfRule type="containsText" dxfId="12667" priority="20508" operator="containsText" text="3DT">
      <formula>NOT(ISERROR(SEARCH("3DT",O769)))</formula>
    </cfRule>
    <cfRule type="containsText" dxfId="12666" priority="20509" operator="containsText" text="CP">
      <formula>NOT(ISERROR(SEARCH("CP",O769)))</formula>
    </cfRule>
    <cfRule type="containsText" dxfId="12665" priority="20510" operator="containsText" text="u-stim">
      <formula>NOT(ISERROR(SEARCH("u-stim",O769)))</formula>
    </cfRule>
    <cfRule type="containsText" dxfId="12664" priority="20511" operator="containsText" text="DAT">
      <formula>NOT(ISERROR(SEARCH("DAT",O769)))</formula>
    </cfRule>
  </conditionalFormatting>
  <conditionalFormatting sqref="C761:C765">
    <cfRule type="expression" dxfId="12663" priority="20503">
      <formula>MOD(C761,3)=2</formula>
    </cfRule>
    <cfRule type="expression" dxfId="12662" priority="20504">
      <formula>MOD(C761,3)=1</formula>
    </cfRule>
    <cfRule type="expression" priority="20505">
      <formula>MOD(C761,3)=0</formula>
    </cfRule>
  </conditionalFormatting>
  <conditionalFormatting sqref="O761:T761 V761">
    <cfRule type="cellIs" dxfId="12661" priority="20498" operator="equal">
      <formula>"DelSac"</formula>
    </cfRule>
    <cfRule type="containsText" dxfId="12660" priority="20499" operator="containsText" text="3DT">
      <formula>NOT(ISERROR(SEARCH("3DT",O761)))</formula>
    </cfRule>
    <cfRule type="containsText" dxfId="12659" priority="20500" operator="containsText" text="CP">
      <formula>NOT(ISERROR(SEARCH("CP",O761)))</formula>
    </cfRule>
    <cfRule type="containsText" dxfId="12658" priority="20501" operator="containsText" text="u-stim">
      <formula>NOT(ISERROR(SEARCH("u-stim",O761)))</formula>
    </cfRule>
    <cfRule type="containsText" dxfId="12657" priority="20502" operator="containsText" text="DAT">
      <formula>NOT(ISERROR(SEARCH("DAT",O761)))</formula>
    </cfRule>
  </conditionalFormatting>
  <conditionalFormatting sqref="O762:T762 V762">
    <cfRule type="cellIs" dxfId="12656" priority="20493" operator="equal">
      <formula>"DelSac"</formula>
    </cfRule>
    <cfRule type="containsText" dxfId="12655" priority="20494" operator="containsText" text="3DT">
      <formula>NOT(ISERROR(SEARCH("3DT",O762)))</formula>
    </cfRule>
    <cfRule type="containsText" dxfId="12654" priority="20495" operator="containsText" text="CP">
      <formula>NOT(ISERROR(SEARCH("CP",O762)))</formula>
    </cfRule>
    <cfRule type="containsText" dxfId="12653" priority="20496" operator="containsText" text="u-stim">
      <formula>NOT(ISERROR(SEARCH("u-stim",O762)))</formula>
    </cfRule>
    <cfRule type="containsText" dxfId="12652" priority="20497" operator="containsText" text="DAT">
      <formula>NOT(ISERROR(SEARCH("DAT",O762)))</formula>
    </cfRule>
  </conditionalFormatting>
  <conditionalFormatting sqref="O763:T763 V763">
    <cfRule type="cellIs" dxfId="12651" priority="20488" operator="equal">
      <formula>"DelSac"</formula>
    </cfRule>
    <cfRule type="containsText" dxfId="12650" priority="20489" operator="containsText" text="3DT">
      <formula>NOT(ISERROR(SEARCH("3DT",O763)))</formula>
    </cfRule>
    <cfRule type="containsText" dxfId="12649" priority="20490" operator="containsText" text="CP">
      <formula>NOT(ISERROR(SEARCH("CP",O763)))</formula>
    </cfRule>
    <cfRule type="containsText" dxfId="12648" priority="20491" operator="containsText" text="u-stim">
      <formula>NOT(ISERROR(SEARCH("u-stim",O763)))</formula>
    </cfRule>
    <cfRule type="containsText" dxfId="12647" priority="20492" operator="containsText" text="DAT">
      <formula>NOT(ISERROR(SEARCH("DAT",O763)))</formula>
    </cfRule>
  </conditionalFormatting>
  <conditionalFormatting sqref="O764:T764 V764">
    <cfRule type="cellIs" dxfId="12646" priority="20483" operator="equal">
      <formula>"DelSac"</formula>
    </cfRule>
    <cfRule type="containsText" dxfId="12645" priority="20484" operator="containsText" text="3DT">
      <formula>NOT(ISERROR(SEARCH("3DT",O764)))</formula>
    </cfRule>
    <cfRule type="containsText" dxfId="12644" priority="20485" operator="containsText" text="CP">
      <formula>NOT(ISERROR(SEARCH("CP",O764)))</formula>
    </cfRule>
    <cfRule type="containsText" dxfId="12643" priority="20486" operator="containsText" text="u-stim">
      <formula>NOT(ISERROR(SEARCH("u-stim",O764)))</formula>
    </cfRule>
    <cfRule type="containsText" dxfId="12642" priority="20487" operator="containsText" text="DAT">
      <formula>NOT(ISERROR(SEARCH("DAT",O764)))</formula>
    </cfRule>
  </conditionalFormatting>
  <conditionalFormatting sqref="O765:T765 V765">
    <cfRule type="cellIs" dxfId="12641" priority="20478" operator="equal">
      <formula>"DelSac"</formula>
    </cfRule>
    <cfRule type="containsText" dxfId="12640" priority="20479" operator="containsText" text="3DT">
      <formula>NOT(ISERROR(SEARCH("3DT",O765)))</formula>
    </cfRule>
    <cfRule type="containsText" dxfId="12639" priority="20480" operator="containsText" text="CP">
      <formula>NOT(ISERROR(SEARCH("CP",O765)))</formula>
    </cfRule>
    <cfRule type="containsText" dxfId="12638" priority="20481" operator="containsText" text="u-stim">
      <formula>NOT(ISERROR(SEARCH("u-stim",O765)))</formula>
    </cfRule>
    <cfRule type="containsText" dxfId="12637" priority="20482" operator="containsText" text="DAT">
      <formula>NOT(ISERROR(SEARCH("DAT",O765)))</formula>
    </cfRule>
  </conditionalFormatting>
  <conditionalFormatting sqref="O752:T752 V752">
    <cfRule type="cellIs" dxfId="12636" priority="20473" operator="equal">
      <formula>"DelSac"</formula>
    </cfRule>
    <cfRule type="containsText" dxfId="12635" priority="20474" operator="containsText" text="3DT">
      <formula>NOT(ISERROR(SEARCH("3DT",O752)))</formula>
    </cfRule>
    <cfRule type="containsText" dxfId="12634" priority="20475" operator="containsText" text="CP">
      <formula>NOT(ISERROR(SEARCH("CP",O752)))</formula>
    </cfRule>
    <cfRule type="containsText" dxfId="12633" priority="20476" operator="containsText" text="u-stim">
      <formula>NOT(ISERROR(SEARCH("u-stim",O752)))</formula>
    </cfRule>
    <cfRule type="containsText" dxfId="12632" priority="20477" operator="containsText" text="DAT">
      <formula>NOT(ISERROR(SEARCH("DAT",O752)))</formula>
    </cfRule>
  </conditionalFormatting>
  <conditionalFormatting sqref="O755:T755 V755">
    <cfRule type="cellIs" dxfId="12631" priority="20468" operator="equal">
      <formula>"DelSac"</formula>
    </cfRule>
    <cfRule type="containsText" dxfId="12630" priority="20469" operator="containsText" text="3DT">
      <formula>NOT(ISERROR(SEARCH("3DT",O755)))</formula>
    </cfRule>
    <cfRule type="containsText" dxfId="12629" priority="20470" operator="containsText" text="CP">
      <formula>NOT(ISERROR(SEARCH("CP",O755)))</formula>
    </cfRule>
    <cfRule type="containsText" dxfId="12628" priority="20471" operator="containsText" text="u-stim">
      <formula>NOT(ISERROR(SEARCH("u-stim",O755)))</formula>
    </cfRule>
    <cfRule type="containsText" dxfId="12627" priority="20472" operator="containsText" text="DAT">
      <formula>NOT(ISERROR(SEARCH("DAT",O755)))</formula>
    </cfRule>
  </conditionalFormatting>
  <conditionalFormatting sqref="C747:C750">
    <cfRule type="expression" dxfId="12626" priority="20464">
      <formula>MOD(C747,3)=2</formula>
    </cfRule>
    <cfRule type="expression" dxfId="12625" priority="20465">
      <formula>MOD(C747,3)=1</formula>
    </cfRule>
    <cfRule type="expression" priority="20466">
      <formula>MOD(C747,3)=0</formula>
    </cfRule>
  </conditionalFormatting>
  <conditionalFormatting sqref="O747:T747 V747">
    <cfRule type="cellIs" dxfId="12624" priority="20459" operator="equal">
      <formula>"DelSac"</formula>
    </cfRule>
    <cfRule type="containsText" dxfId="12623" priority="20460" operator="containsText" text="3DT">
      <formula>NOT(ISERROR(SEARCH("3DT",O747)))</formula>
    </cfRule>
    <cfRule type="containsText" dxfId="12622" priority="20461" operator="containsText" text="CP">
      <formula>NOT(ISERROR(SEARCH("CP",O747)))</formula>
    </cfRule>
    <cfRule type="containsText" dxfId="12621" priority="20462" operator="containsText" text="u-stim">
      <formula>NOT(ISERROR(SEARCH("u-stim",O747)))</formula>
    </cfRule>
    <cfRule type="containsText" dxfId="12620" priority="20463" operator="containsText" text="DAT">
      <formula>NOT(ISERROR(SEARCH("DAT",O747)))</formula>
    </cfRule>
  </conditionalFormatting>
  <conditionalFormatting sqref="O748:T748 V748">
    <cfRule type="cellIs" dxfId="12619" priority="20454" operator="equal">
      <formula>"DelSac"</formula>
    </cfRule>
    <cfRule type="containsText" dxfId="12618" priority="20455" operator="containsText" text="3DT">
      <formula>NOT(ISERROR(SEARCH("3DT",O748)))</formula>
    </cfRule>
    <cfRule type="containsText" dxfId="12617" priority="20456" operator="containsText" text="CP">
      <formula>NOT(ISERROR(SEARCH("CP",O748)))</formula>
    </cfRule>
    <cfRule type="containsText" dxfId="12616" priority="20457" operator="containsText" text="u-stim">
      <formula>NOT(ISERROR(SEARCH("u-stim",O748)))</formula>
    </cfRule>
    <cfRule type="containsText" dxfId="12615" priority="20458" operator="containsText" text="DAT">
      <formula>NOT(ISERROR(SEARCH("DAT",O748)))</formula>
    </cfRule>
  </conditionalFormatting>
  <conditionalFormatting sqref="O749:T749 V749">
    <cfRule type="cellIs" dxfId="12614" priority="20449" operator="equal">
      <formula>"DelSac"</formula>
    </cfRule>
    <cfRule type="containsText" dxfId="12613" priority="20450" operator="containsText" text="3DT">
      <formula>NOT(ISERROR(SEARCH("3DT",O749)))</formula>
    </cfRule>
    <cfRule type="containsText" dxfId="12612" priority="20451" operator="containsText" text="CP">
      <formula>NOT(ISERROR(SEARCH("CP",O749)))</formula>
    </cfRule>
    <cfRule type="containsText" dxfId="12611" priority="20452" operator="containsText" text="u-stim">
      <formula>NOT(ISERROR(SEARCH("u-stim",O749)))</formula>
    </cfRule>
    <cfRule type="containsText" dxfId="12610" priority="20453" operator="containsText" text="DAT">
      <formula>NOT(ISERROR(SEARCH("DAT",O749)))</formula>
    </cfRule>
  </conditionalFormatting>
  <conditionalFormatting sqref="O750:T750 V750">
    <cfRule type="cellIs" dxfId="12609" priority="20444" operator="equal">
      <formula>"DelSac"</formula>
    </cfRule>
    <cfRule type="containsText" dxfId="12608" priority="20445" operator="containsText" text="3DT">
      <formula>NOT(ISERROR(SEARCH("3DT",O750)))</formula>
    </cfRule>
    <cfRule type="containsText" dxfId="12607" priority="20446" operator="containsText" text="CP">
      <formula>NOT(ISERROR(SEARCH("CP",O750)))</formula>
    </cfRule>
    <cfRule type="containsText" dxfId="12606" priority="20447" operator="containsText" text="u-stim">
      <formula>NOT(ISERROR(SEARCH("u-stim",O750)))</formula>
    </cfRule>
    <cfRule type="containsText" dxfId="12605" priority="20448" operator="containsText" text="DAT">
      <formula>NOT(ISERROR(SEARCH("DAT",O750)))</formula>
    </cfRule>
  </conditionalFormatting>
  <conditionalFormatting sqref="C737">
    <cfRule type="expression" dxfId="12604" priority="20440">
      <formula>MOD(C737,3)=2</formula>
    </cfRule>
    <cfRule type="expression" dxfId="12603" priority="20441">
      <formula>MOD(C737,3)=1</formula>
    </cfRule>
    <cfRule type="expression" priority="20442">
      <formula>MOD(C737,3)=0</formula>
    </cfRule>
  </conditionalFormatting>
  <conditionalFormatting sqref="O737:T737 V737">
    <cfRule type="cellIs" dxfId="12602" priority="20435" operator="equal">
      <formula>"DelSac"</formula>
    </cfRule>
    <cfRule type="containsText" dxfId="12601" priority="20436" operator="containsText" text="3DT">
      <formula>NOT(ISERROR(SEARCH("3DT",O737)))</formula>
    </cfRule>
    <cfRule type="containsText" dxfId="12600" priority="20437" operator="containsText" text="CP">
      <formula>NOT(ISERROR(SEARCH("CP",O737)))</formula>
    </cfRule>
    <cfRule type="containsText" dxfId="12599" priority="20438" operator="containsText" text="u-stim">
      <formula>NOT(ISERROR(SEARCH("u-stim",O737)))</formula>
    </cfRule>
    <cfRule type="containsText" dxfId="12598" priority="20439" operator="containsText" text="DAT">
      <formula>NOT(ISERROR(SEARCH("DAT",O737)))</formula>
    </cfRule>
  </conditionalFormatting>
  <conditionalFormatting sqref="O738:T738 V738">
    <cfRule type="cellIs" dxfId="12597" priority="20421" operator="equal">
      <formula>"DelSac"</formula>
    </cfRule>
    <cfRule type="containsText" dxfId="12596" priority="20422" operator="containsText" text="3DT">
      <formula>NOT(ISERROR(SEARCH("3DT",O738)))</formula>
    </cfRule>
    <cfRule type="containsText" dxfId="12595" priority="20423" operator="containsText" text="CP">
      <formula>NOT(ISERROR(SEARCH("CP",O738)))</formula>
    </cfRule>
    <cfRule type="containsText" dxfId="12594" priority="20424" operator="containsText" text="u-stim">
      <formula>NOT(ISERROR(SEARCH("u-stim",O738)))</formula>
    </cfRule>
    <cfRule type="containsText" dxfId="12593" priority="20425" operator="containsText" text="DAT">
      <formula>NOT(ISERROR(SEARCH("DAT",O738)))</formula>
    </cfRule>
  </conditionalFormatting>
  <conditionalFormatting sqref="O742:T742 V742">
    <cfRule type="cellIs" dxfId="12592" priority="20411" operator="equal">
      <formula>"DelSac"</formula>
    </cfRule>
    <cfRule type="containsText" dxfId="12591" priority="20412" operator="containsText" text="3DT">
      <formula>NOT(ISERROR(SEARCH("3DT",O742)))</formula>
    </cfRule>
    <cfRule type="containsText" dxfId="12590" priority="20413" operator="containsText" text="CP">
      <formula>NOT(ISERROR(SEARCH("CP",O742)))</formula>
    </cfRule>
    <cfRule type="containsText" dxfId="12589" priority="20414" operator="containsText" text="u-stim">
      <formula>NOT(ISERROR(SEARCH("u-stim",O742)))</formula>
    </cfRule>
    <cfRule type="containsText" dxfId="12588" priority="20415" operator="containsText" text="DAT">
      <formula>NOT(ISERROR(SEARCH("DAT",O742)))</formula>
    </cfRule>
  </conditionalFormatting>
  <conditionalFormatting sqref="C743">
    <cfRule type="expression" dxfId="12587" priority="20407">
      <formula>MOD(C743,3)=2</formula>
    </cfRule>
    <cfRule type="expression" dxfId="12586" priority="20408">
      <formula>MOD(C743,3)=1</formula>
    </cfRule>
    <cfRule type="expression" priority="20409">
      <formula>MOD(C743,3)=0</formula>
    </cfRule>
  </conditionalFormatting>
  <conditionalFormatting sqref="O743:T743 V743">
    <cfRule type="cellIs" dxfId="12585" priority="20402" operator="equal">
      <formula>"DelSac"</formula>
    </cfRule>
    <cfRule type="containsText" dxfId="12584" priority="20403" operator="containsText" text="3DT">
      <formula>NOT(ISERROR(SEARCH("3DT",O743)))</formula>
    </cfRule>
    <cfRule type="containsText" dxfId="12583" priority="20404" operator="containsText" text="CP">
      <formula>NOT(ISERROR(SEARCH("CP",O743)))</formula>
    </cfRule>
    <cfRule type="containsText" dxfId="12582" priority="20405" operator="containsText" text="u-stim">
      <formula>NOT(ISERROR(SEARCH("u-stim",O743)))</formula>
    </cfRule>
    <cfRule type="containsText" dxfId="12581" priority="20406" operator="containsText" text="DAT">
      <formula>NOT(ISERROR(SEARCH("DAT",O743)))</formula>
    </cfRule>
  </conditionalFormatting>
  <conditionalFormatting sqref="O739:T739 V739">
    <cfRule type="cellIs" dxfId="12580" priority="20397" operator="equal">
      <formula>"DelSac"</formula>
    </cfRule>
    <cfRule type="containsText" dxfId="12579" priority="20398" operator="containsText" text="3DT">
      <formula>NOT(ISERROR(SEARCH("3DT",O739)))</formula>
    </cfRule>
    <cfRule type="containsText" dxfId="12578" priority="20399" operator="containsText" text="CP">
      <formula>NOT(ISERROR(SEARCH("CP",O739)))</formula>
    </cfRule>
    <cfRule type="containsText" dxfId="12577" priority="20400" operator="containsText" text="u-stim">
      <formula>NOT(ISERROR(SEARCH("u-stim",O739)))</formula>
    </cfRule>
    <cfRule type="containsText" dxfId="12576" priority="20401" operator="containsText" text="DAT">
      <formula>NOT(ISERROR(SEARCH("DAT",O739)))</formula>
    </cfRule>
  </conditionalFormatting>
  <conditionalFormatting sqref="C729:C730">
    <cfRule type="expression" dxfId="12575" priority="20393">
      <formula>MOD(C729,3)=2</formula>
    </cfRule>
    <cfRule type="expression" dxfId="12574" priority="20394">
      <formula>MOD(C729,3)=1</formula>
    </cfRule>
    <cfRule type="expression" priority="20395">
      <formula>MOD(C729,3)=0</formula>
    </cfRule>
  </conditionalFormatting>
  <conditionalFormatting sqref="O729:T729 V729">
    <cfRule type="cellIs" dxfId="12573" priority="20388" operator="equal">
      <formula>"DelSac"</formula>
    </cfRule>
    <cfRule type="containsText" dxfId="12572" priority="20389" operator="containsText" text="3DT">
      <formula>NOT(ISERROR(SEARCH("3DT",O729)))</formula>
    </cfRule>
    <cfRule type="containsText" dxfId="12571" priority="20390" operator="containsText" text="CP">
      <formula>NOT(ISERROR(SEARCH("CP",O729)))</formula>
    </cfRule>
    <cfRule type="containsText" dxfId="12570" priority="20391" operator="containsText" text="u-stim">
      <formula>NOT(ISERROR(SEARCH("u-stim",O729)))</formula>
    </cfRule>
    <cfRule type="containsText" dxfId="12569" priority="20392" operator="containsText" text="DAT">
      <formula>NOT(ISERROR(SEARCH("DAT",O729)))</formula>
    </cfRule>
  </conditionalFormatting>
  <conditionalFormatting sqref="O730:T730 V730">
    <cfRule type="cellIs" dxfId="12568" priority="20383" operator="equal">
      <formula>"DelSac"</formula>
    </cfRule>
    <cfRule type="containsText" dxfId="12567" priority="20384" operator="containsText" text="3DT">
      <formula>NOT(ISERROR(SEARCH("3DT",O730)))</formula>
    </cfRule>
    <cfRule type="containsText" dxfId="12566" priority="20385" operator="containsText" text="CP">
      <formula>NOT(ISERROR(SEARCH("CP",O730)))</formula>
    </cfRule>
    <cfRule type="containsText" dxfId="12565" priority="20386" operator="containsText" text="u-stim">
      <formula>NOT(ISERROR(SEARCH("u-stim",O730)))</formula>
    </cfRule>
    <cfRule type="containsText" dxfId="12564" priority="20387" operator="containsText" text="DAT">
      <formula>NOT(ISERROR(SEARCH("DAT",O730)))</formula>
    </cfRule>
  </conditionalFormatting>
  <conditionalFormatting sqref="O734:T734 V734">
    <cfRule type="cellIs" dxfId="12563" priority="20378" operator="equal">
      <formula>"DelSac"</formula>
    </cfRule>
    <cfRule type="containsText" dxfId="12562" priority="20379" operator="containsText" text="3DT">
      <formula>NOT(ISERROR(SEARCH("3DT",O734)))</formula>
    </cfRule>
    <cfRule type="containsText" dxfId="12561" priority="20380" operator="containsText" text="CP">
      <formula>NOT(ISERROR(SEARCH("CP",O734)))</formula>
    </cfRule>
    <cfRule type="containsText" dxfId="12560" priority="20381" operator="containsText" text="u-stim">
      <formula>NOT(ISERROR(SEARCH("u-stim",O734)))</formula>
    </cfRule>
    <cfRule type="containsText" dxfId="12559" priority="20382" operator="containsText" text="DAT">
      <formula>NOT(ISERROR(SEARCH("DAT",O734)))</formula>
    </cfRule>
  </conditionalFormatting>
  <conditionalFormatting sqref="C714">
    <cfRule type="expression" dxfId="12558" priority="20374">
      <formula>MOD(C714,3)=2</formula>
    </cfRule>
    <cfRule type="expression" dxfId="12557" priority="20375">
      <formula>MOD(C714,3)=1</formula>
    </cfRule>
    <cfRule type="expression" priority="20376">
      <formula>MOD(C714,3)=0</formula>
    </cfRule>
  </conditionalFormatting>
  <conditionalFormatting sqref="O714:T714 V714">
    <cfRule type="cellIs" dxfId="12556" priority="20369" operator="equal">
      <formula>"DelSac"</formula>
    </cfRule>
    <cfRule type="containsText" dxfId="12555" priority="20370" operator="containsText" text="3DT">
      <formula>NOT(ISERROR(SEARCH("3DT",O714)))</formula>
    </cfRule>
    <cfRule type="containsText" dxfId="12554" priority="20371" operator="containsText" text="CP">
      <formula>NOT(ISERROR(SEARCH("CP",O714)))</formula>
    </cfRule>
    <cfRule type="containsText" dxfId="12553" priority="20372" operator="containsText" text="u-stim">
      <formula>NOT(ISERROR(SEARCH("u-stim",O714)))</formula>
    </cfRule>
    <cfRule type="containsText" dxfId="12552" priority="20373" operator="containsText" text="DAT">
      <formula>NOT(ISERROR(SEARCH("DAT",O714)))</formula>
    </cfRule>
  </conditionalFormatting>
  <conditionalFormatting sqref="C715:C718">
    <cfRule type="expression" dxfId="12551" priority="20365">
      <formula>MOD(C715,3)=2</formula>
    </cfRule>
    <cfRule type="expression" dxfId="12550" priority="20366">
      <formula>MOD(C715,3)=1</formula>
    </cfRule>
    <cfRule type="expression" priority="20367">
      <formula>MOD(C715,3)=0</formula>
    </cfRule>
  </conditionalFormatting>
  <conditionalFormatting sqref="O715:T715 V715">
    <cfRule type="cellIs" dxfId="12549" priority="20360" operator="equal">
      <formula>"DelSac"</formula>
    </cfRule>
    <cfRule type="containsText" dxfId="12548" priority="20361" operator="containsText" text="3DT">
      <formula>NOT(ISERROR(SEARCH("3DT",O715)))</formula>
    </cfRule>
    <cfRule type="containsText" dxfId="12547" priority="20362" operator="containsText" text="CP">
      <formula>NOT(ISERROR(SEARCH("CP",O715)))</formula>
    </cfRule>
    <cfRule type="containsText" dxfId="12546" priority="20363" operator="containsText" text="u-stim">
      <formula>NOT(ISERROR(SEARCH("u-stim",O715)))</formula>
    </cfRule>
    <cfRule type="containsText" dxfId="12545" priority="20364" operator="containsText" text="DAT">
      <formula>NOT(ISERROR(SEARCH("DAT",O715)))</formula>
    </cfRule>
  </conditionalFormatting>
  <conditionalFormatting sqref="O716:T716 V716">
    <cfRule type="cellIs" dxfId="12544" priority="20346" operator="equal">
      <formula>"DelSac"</formula>
    </cfRule>
    <cfRule type="containsText" dxfId="12543" priority="20347" operator="containsText" text="3DT">
      <formula>NOT(ISERROR(SEARCH("3DT",O716)))</formula>
    </cfRule>
    <cfRule type="containsText" dxfId="12542" priority="20348" operator="containsText" text="CP">
      <formula>NOT(ISERROR(SEARCH("CP",O716)))</formula>
    </cfRule>
    <cfRule type="containsText" dxfId="12541" priority="20349" operator="containsText" text="u-stim">
      <formula>NOT(ISERROR(SEARCH("u-stim",O716)))</formula>
    </cfRule>
    <cfRule type="containsText" dxfId="12540" priority="20350" operator="containsText" text="DAT">
      <formula>NOT(ISERROR(SEARCH("DAT",O716)))</formula>
    </cfRule>
  </conditionalFormatting>
  <conditionalFormatting sqref="O717:T717 V717">
    <cfRule type="cellIs" dxfId="12539" priority="20341" operator="equal">
      <formula>"DelSac"</formula>
    </cfRule>
    <cfRule type="containsText" dxfId="12538" priority="20342" operator="containsText" text="3DT">
      <formula>NOT(ISERROR(SEARCH("3DT",O717)))</formula>
    </cfRule>
    <cfRule type="containsText" dxfId="12537" priority="20343" operator="containsText" text="CP">
      <formula>NOT(ISERROR(SEARCH("CP",O717)))</formula>
    </cfRule>
    <cfRule type="containsText" dxfId="12536" priority="20344" operator="containsText" text="u-stim">
      <formula>NOT(ISERROR(SEARCH("u-stim",O717)))</formula>
    </cfRule>
    <cfRule type="containsText" dxfId="12535" priority="20345" operator="containsText" text="DAT">
      <formula>NOT(ISERROR(SEARCH("DAT",O717)))</formula>
    </cfRule>
  </conditionalFormatting>
  <conditionalFormatting sqref="O718:T718 V718">
    <cfRule type="cellIs" dxfId="12534" priority="20336" operator="equal">
      <formula>"DelSac"</formula>
    </cfRule>
    <cfRule type="containsText" dxfId="12533" priority="20337" operator="containsText" text="3DT">
      <formula>NOT(ISERROR(SEARCH("3DT",O718)))</formula>
    </cfRule>
    <cfRule type="containsText" dxfId="12532" priority="20338" operator="containsText" text="CP">
      <formula>NOT(ISERROR(SEARCH("CP",O718)))</formula>
    </cfRule>
    <cfRule type="containsText" dxfId="12531" priority="20339" operator="containsText" text="u-stim">
      <formula>NOT(ISERROR(SEARCH("u-stim",O718)))</formula>
    </cfRule>
    <cfRule type="containsText" dxfId="12530" priority="20340" operator="containsText" text="DAT">
      <formula>NOT(ISERROR(SEARCH("DAT",O718)))</formula>
    </cfRule>
  </conditionalFormatting>
  <conditionalFormatting sqref="W718">
    <cfRule type="containsText" dxfId="12529" priority="20332" operator="containsText" text="3DT">
      <formula>NOT(ISERROR(SEARCH("3DT",W718)))</formula>
    </cfRule>
    <cfRule type="containsText" dxfId="12528" priority="20333" operator="containsText" text="CP">
      <formula>NOT(ISERROR(SEARCH("CP",W718)))</formula>
    </cfRule>
    <cfRule type="containsText" dxfId="12527" priority="20334" operator="containsText" text="u-stim">
      <formula>NOT(ISERROR(SEARCH("u-stim",W718)))</formula>
    </cfRule>
    <cfRule type="containsText" dxfId="12526" priority="20335" operator="containsText" text="DAT">
      <formula>NOT(ISERROR(SEARCH("DAT",W718)))</formula>
    </cfRule>
  </conditionalFormatting>
  <conditionalFormatting sqref="W718">
    <cfRule type="containsText" dxfId="12525" priority="20330" operator="containsText" text="HD">
      <formula>NOT(ISERROR(SEARCH("HD",W718)))</formula>
    </cfRule>
  </conditionalFormatting>
  <conditionalFormatting sqref="C724">
    <cfRule type="expression" dxfId="12524" priority="20326">
      <formula>MOD(C724,3)=2</formula>
    </cfRule>
    <cfRule type="expression" dxfId="12523" priority="20327">
      <formula>MOD(C724,3)=1</formula>
    </cfRule>
    <cfRule type="expression" priority="20328">
      <formula>MOD(C724,3)=0</formula>
    </cfRule>
  </conditionalFormatting>
  <conditionalFormatting sqref="O724:T724 V724">
    <cfRule type="cellIs" dxfId="12522" priority="20321" operator="equal">
      <formula>"DelSac"</formula>
    </cfRule>
    <cfRule type="containsText" dxfId="12521" priority="20322" operator="containsText" text="3DT">
      <formula>NOT(ISERROR(SEARCH("3DT",O724)))</formula>
    </cfRule>
    <cfRule type="containsText" dxfId="12520" priority="20323" operator="containsText" text="CP">
      <formula>NOT(ISERROR(SEARCH("CP",O724)))</formula>
    </cfRule>
    <cfRule type="containsText" dxfId="12519" priority="20324" operator="containsText" text="u-stim">
      <formula>NOT(ISERROR(SEARCH("u-stim",O724)))</formula>
    </cfRule>
    <cfRule type="containsText" dxfId="12518" priority="20325" operator="containsText" text="DAT">
      <formula>NOT(ISERROR(SEARCH("DAT",O724)))</formula>
    </cfRule>
  </conditionalFormatting>
  <conditionalFormatting sqref="W724">
    <cfRule type="containsText" dxfId="12517" priority="20312" operator="containsText" text="3DT">
      <formula>NOT(ISERROR(SEARCH("3DT",W724)))</formula>
    </cfRule>
    <cfRule type="containsText" dxfId="12516" priority="20313" operator="containsText" text="CP">
      <formula>NOT(ISERROR(SEARCH("CP",W724)))</formula>
    </cfRule>
    <cfRule type="containsText" dxfId="12515" priority="20314" operator="containsText" text="u-stim">
      <formula>NOT(ISERROR(SEARCH("u-stim",W724)))</formula>
    </cfRule>
    <cfRule type="containsText" dxfId="12514" priority="20315" operator="containsText" text="DAT">
      <formula>NOT(ISERROR(SEARCH("DAT",W724)))</formula>
    </cfRule>
  </conditionalFormatting>
  <conditionalFormatting sqref="EM721:ER724">
    <cfRule type="colorScale" priority="29001">
      <colorScale>
        <cfvo type="min"/>
        <cfvo type="percentile" val="50"/>
        <cfvo type="max"/>
        <color rgb="FF63BE7B"/>
        <color rgb="FFFFEB84"/>
        <color rgb="FFF8696B"/>
      </colorScale>
    </cfRule>
  </conditionalFormatting>
  <conditionalFormatting sqref="ES721:EX724">
    <cfRule type="colorScale" priority="29002">
      <colorScale>
        <cfvo type="min"/>
        <cfvo type="percentile" val="50"/>
        <cfvo type="max"/>
        <color rgb="FF63BE7B"/>
        <color rgb="FFFFEB84"/>
        <color rgb="FFF8696B"/>
      </colorScale>
    </cfRule>
  </conditionalFormatting>
  <conditionalFormatting sqref="O727:T727 V727">
    <cfRule type="cellIs" dxfId="12513" priority="20306" operator="equal">
      <formula>"DelSac"</formula>
    </cfRule>
    <cfRule type="containsText" dxfId="12512" priority="20307" operator="containsText" text="3DT">
      <formula>NOT(ISERROR(SEARCH("3DT",O727)))</formula>
    </cfRule>
    <cfRule type="containsText" dxfId="12511" priority="20308" operator="containsText" text="CP">
      <formula>NOT(ISERROR(SEARCH("CP",O727)))</formula>
    </cfRule>
    <cfRule type="containsText" dxfId="12510" priority="20309" operator="containsText" text="u-stim">
      <formula>NOT(ISERROR(SEARCH("u-stim",O727)))</formula>
    </cfRule>
    <cfRule type="containsText" dxfId="12509" priority="20310" operator="containsText" text="DAT">
      <formula>NOT(ISERROR(SEARCH("DAT",O727)))</formula>
    </cfRule>
  </conditionalFormatting>
  <conditionalFormatting sqref="C709:C710">
    <cfRule type="expression" dxfId="12508" priority="20302">
      <formula>MOD(C709,3)=2</formula>
    </cfRule>
    <cfRule type="expression" dxfId="12507" priority="20303">
      <formula>MOD(C709,3)=1</formula>
    </cfRule>
    <cfRule type="expression" priority="20304">
      <formula>MOD(C709,3)=0</formula>
    </cfRule>
  </conditionalFormatting>
  <conditionalFormatting sqref="O709:T709 V709">
    <cfRule type="cellIs" dxfId="12506" priority="20297" operator="equal">
      <formula>"DelSac"</formula>
    </cfRule>
    <cfRule type="containsText" dxfId="12505" priority="20298" operator="containsText" text="3DT">
      <formula>NOT(ISERROR(SEARCH("3DT",O709)))</formula>
    </cfRule>
    <cfRule type="containsText" dxfId="12504" priority="20299" operator="containsText" text="CP">
      <formula>NOT(ISERROR(SEARCH("CP",O709)))</formula>
    </cfRule>
    <cfRule type="containsText" dxfId="12503" priority="20300" operator="containsText" text="u-stim">
      <formula>NOT(ISERROR(SEARCH("u-stim",O709)))</formula>
    </cfRule>
    <cfRule type="containsText" dxfId="12502" priority="20301" operator="containsText" text="DAT">
      <formula>NOT(ISERROR(SEARCH("DAT",O709)))</formula>
    </cfRule>
  </conditionalFormatting>
  <conditionalFormatting sqref="O710:T710 V710">
    <cfRule type="cellIs" dxfId="12501" priority="20292" operator="equal">
      <formula>"DelSac"</formula>
    </cfRule>
    <cfRule type="containsText" dxfId="12500" priority="20293" operator="containsText" text="3DT">
      <formula>NOT(ISERROR(SEARCH("3DT",O710)))</formula>
    </cfRule>
    <cfRule type="containsText" dxfId="12499" priority="20294" operator="containsText" text="CP">
      <formula>NOT(ISERROR(SEARCH("CP",O710)))</formula>
    </cfRule>
    <cfRule type="containsText" dxfId="12498" priority="20295" operator="containsText" text="u-stim">
      <formula>NOT(ISERROR(SEARCH("u-stim",O710)))</formula>
    </cfRule>
    <cfRule type="containsText" dxfId="12497" priority="20296" operator="containsText" text="DAT">
      <formula>NOT(ISERROR(SEARCH("DAT",O710)))</formula>
    </cfRule>
  </conditionalFormatting>
  <conditionalFormatting sqref="C711">
    <cfRule type="expression" dxfId="12496" priority="20288">
      <formula>MOD(C711,3)=2</formula>
    </cfRule>
    <cfRule type="expression" dxfId="12495" priority="20289">
      <formula>MOD(C711,3)=1</formula>
    </cfRule>
    <cfRule type="expression" priority="20290">
      <formula>MOD(C711,3)=0</formula>
    </cfRule>
  </conditionalFormatting>
  <conditionalFormatting sqref="O711:T711 V711">
    <cfRule type="cellIs" dxfId="12494" priority="20283" operator="equal">
      <formula>"DelSac"</formula>
    </cfRule>
    <cfRule type="containsText" dxfId="12493" priority="20284" operator="containsText" text="3DT">
      <formula>NOT(ISERROR(SEARCH("3DT",O711)))</formula>
    </cfRule>
    <cfRule type="containsText" dxfId="12492" priority="20285" operator="containsText" text="CP">
      <formula>NOT(ISERROR(SEARCH("CP",O711)))</formula>
    </cfRule>
    <cfRule type="containsText" dxfId="12491" priority="20286" operator="containsText" text="u-stim">
      <formula>NOT(ISERROR(SEARCH("u-stim",O711)))</formula>
    </cfRule>
    <cfRule type="containsText" dxfId="12490" priority="20287" operator="containsText" text="DAT">
      <formula>NOT(ISERROR(SEARCH("DAT",O711)))</formula>
    </cfRule>
  </conditionalFormatting>
  <conditionalFormatting sqref="C712">
    <cfRule type="expression" dxfId="12489" priority="20279">
      <formula>MOD(C712,3)=2</formula>
    </cfRule>
    <cfRule type="expression" dxfId="12488" priority="20280">
      <formula>MOD(C712,3)=1</formula>
    </cfRule>
    <cfRule type="expression" priority="20281">
      <formula>MOD(C712,3)=0</formula>
    </cfRule>
  </conditionalFormatting>
  <conditionalFormatting sqref="O712:T712 V712">
    <cfRule type="cellIs" dxfId="12487" priority="20274" operator="equal">
      <formula>"DelSac"</formula>
    </cfRule>
    <cfRule type="containsText" dxfId="12486" priority="20275" operator="containsText" text="3DT">
      <formula>NOT(ISERROR(SEARCH("3DT",O712)))</formula>
    </cfRule>
    <cfRule type="containsText" dxfId="12485" priority="20276" operator="containsText" text="CP">
      <formula>NOT(ISERROR(SEARCH("CP",O712)))</formula>
    </cfRule>
    <cfRule type="containsText" dxfId="12484" priority="20277" operator="containsText" text="u-stim">
      <formula>NOT(ISERROR(SEARCH("u-stim",O712)))</formula>
    </cfRule>
    <cfRule type="containsText" dxfId="12483" priority="20278" operator="containsText" text="DAT">
      <formula>NOT(ISERROR(SEARCH("DAT",O712)))</formula>
    </cfRule>
  </conditionalFormatting>
  <conditionalFormatting sqref="C699:C700">
    <cfRule type="expression" dxfId="12482" priority="20270">
      <formula>MOD(C699,3)=2</formula>
    </cfRule>
    <cfRule type="expression" dxfId="12481" priority="20271">
      <formula>MOD(C699,3)=1</formula>
    </cfRule>
    <cfRule type="expression" priority="20272">
      <formula>MOD(C699,3)=0</formula>
    </cfRule>
  </conditionalFormatting>
  <conditionalFormatting sqref="O699:T699 V699">
    <cfRule type="cellIs" dxfId="12480" priority="20265" operator="equal">
      <formula>"DelSac"</formula>
    </cfRule>
    <cfRule type="containsText" dxfId="12479" priority="20266" operator="containsText" text="3DT">
      <formula>NOT(ISERROR(SEARCH("3DT",O699)))</formula>
    </cfRule>
    <cfRule type="containsText" dxfId="12478" priority="20267" operator="containsText" text="CP">
      <formula>NOT(ISERROR(SEARCH("CP",O699)))</formula>
    </cfRule>
    <cfRule type="containsText" dxfId="12477" priority="20268" operator="containsText" text="u-stim">
      <formula>NOT(ISERROR(SEARCH("u-stim",O699)))</formula>
    </cfRule>
    <cfRule type="containsText" dxfId="12476" priority="20269" operator="containsText" text="DAT">
      <formula>NOT(ISERROR(SEARCH("DAT",O699)))</formula>
    </cfRule>
  </conditionalFormatting>
  <conditionalFormatting sqref="O700:T700 V700">
    <cfRule type="cellIs" dxfId="12475" priority="20260" operator="equal">
      <formula>"DelSac"</formula>
    </cfRule>
    <cfRule type="containsText" dxfId="12474" priority="20261" operator="containsText" text="3DT">
      <formula>NOT(ISERROR(SEARCH("3DT",O700)))</formula>
    </cfRule>
    <cfRule type="containsText" dxfId="12473" priority="20262" operator="containsText" text="CP">
      <formula>NOT(ISERROR(SEARCH("CP",O700)))</formula>
    </cfRule>
    <cfRule type="containsText" dxfId="12472" priority="20263" operator="containsText" text="u-stim">
      <formula>NOT(ISERROR(SEARCH("u-stim",O700)))</formula>
    </cfRule>
    <cfRule type="containsText" dxfId="12471" priority="20264" operator="containsText" text="DAT">
      <formula>NOT(ISERROR(SEARCH("DAT",O700)))</formula>
    </cfRule>
  </conditionalFormatting>
  <conditionalFormatting sqref="C701:C703">
    <cfRule type="expression" dxfId="12470" priority="20256">
      <formula>MOD(C701,3)=2</formula>
    </cfRule>
    <cfRule type="expression" dxfId="12469" priority="20257">
      <formula>MOD(C701,3)=1</formula>
    </cfRule>
    <cfRule type="expression" priority="20258">
      <formula>MOD(C701,3)=0</formula>
    </cfRule>
  </conditionalFormatting>
  <conditionalFormatting sqref="O701:T701 V701">
    <cfRule type="cellIs" dxfId="12468" priority="20251" operator="equal">
      <formula>"DelSac"</formula>
    </cfRule>
    <cfRule type="containsText" dxfId="12467" priority="20252" operator="containsText" text="3DT">
      <formula>NOT(ISERROR(SEARCH("3DT",O701)))</formula>
    </cfRule>
    <cfRule type="containsText" dxfId="12466" priority="20253" operator="containsText" text="CP">
      <formula>NOT(ISERROR(SEARCH("CP",O701)))</formula>
    </cfRule>
    <cfRule type="containsText" dxfId="12465" priority="20254" operator="containsText" text="u-stim">
      <formula>NOT(ISERROR(SEARCH("u-stim",O701)))</formula>
    </cfRule>
    <cfRule type="containsText" dxfId="12464" priority="20255" operator="containsText" text="DAT">
      <formula>NOT(ISERROR(SEARCH("DAT",O701)))</formula>
    </cfRule>
  </conditionalFormatting>
  <conditionalFormatting sqref="O702:T702 V702">
    <cfRule type="cellIs" dxfId="12463" priority="20246" operator="equal">
      <formula>"DelSac"</formula>
    </cfRule>
    <cfRule type="containsText" dxfId="12462" priority="20247" operator="containsText" text="3DT">
      <formula>NOT(ISERROR(SEARCH("3DT",O702)))</formula>
    </cfRule>
    <cfRule type="containsText" dxfId="12461" priority="20248" operator="containsText" text="CP">
      <formula>NOT(ISERROR(SEARCH("CP",O702)))</formula>
    </cfRule>
    <cfRule type="containsText" dxfId="12460" priority="20249" operator="containsText" text="u-stim">
      <formula>NOT(ISERROR(SEARCH("u-stim",O702)))</formula>
    </cfRule>
    <cfRule type="containsText" dxfId="12459" priority="20250" operator="containsText" text="DAT">
      <formula>NOT(ISERROR(SEARCH("DAT",O702)))</formula>
    </cfRule>
  </conditionalFormatting>
  <conditionalFormatting sqref="O703:T703 V703">
    <cfRule type="cellIs" dxfId="12458" priority="20241" operator="equal">
      <formula>"DelSac"</formula>
    </cfRule>
    <cfRule type="containsText" dxfId="12457" priority="20242" operator="containsText" text="3DT">
      <formula>NOT(ISERROR(SEARCH("3DT",O703)))</formula>
    </cfRule>
    <cfRule type="containsText" dxfId="12456" priority="20243" operator="containsText" text="CP">
      <formula>NOT(ISERROR(SEARCH("CP",O703)))</formula>
    </cfRule>
    <cfRule type="containsText" dxfId="12455" priority="20244" operator="containsText" text="u-stim">
      <formula>NOT(ISERROR(SEARCH("u-stim",O703)))</formula>
    </cfRule>
    <cfRule type="containsText" dxfId="12454" priority="20245" operator="containsText" text="DAT">
      <formula>NOT(ISERROR(SEARCH("DAT",O703)))</formula>
    </cfRule>
  </conditionalFormatting>
  <conditionalFormatting sqref="O693:T693 V693">
    <cfRule type="cellIs" dxfId="12453" priority="20236" operator="equal">
      <formula>"DelSac"</formula>
    </cfRule>
    <cfRule type="containsText" dxfId="12452" priority="20237" operator="containsText" text="3DT">
      <formula>NOT(ISERROR(SEARCH("3DT",O693)))</formula>
    </cfRule>
    <cfRule type="containsText" dxfId="12451" priority="20238" operator="containsText" text="CP">
      <formula>NOT(ISERROR(SEARCH("CP",O693)))</formula>
    </cfRule>
    <cfRule type="containsText" dxfId="12450" priority="20239" operator="containsText" text="u-stim">
      <formula>NOT(ISERROR(SEARCH("u-stim",O693)))</formula>
    </cfRule>
    <cfRule type="containsText" dxfId="12449" priority="20240" operator="containsText" text="DAT">
      <formula>NOT(ISERROR(SEARCH("DAT",O693)))</formula>
    </cfRule>
  </conditionalFormatting>
  <conditionalFormatting sqref="C695">
    <cfRule type="expression" dxfId="12448" priority="20232">
      <formula>MOD(C695,3)=2</formula>
    </cfRule>
    <cfRule type="expression" dxfId="12447" priority="20233">
      <formula>MOD(C695,3)=1</formula>
    </cfRule>
    <cfRule type="expression" priority="20234">
      <formula>MOD(C695,3)=0</formula>
    </cfRule>
  </conditionalFormatting>
  <conditionalFormatting sqref="O695:T695 V695">
    <cfRule type="cellIs" dxfId="12446" priority="20227" operator="equal">
      <formula>"DelSac"</formula>
    </cfRule>
    <cfRule type="containsText" dxfId="12445" priority="20228" operator="containsText" text="3DT">
      <formula>NOT(ISERROR(SEARCH("3DT",O695)))</formula>
    </cfRule>
    <cfRule type="containsText" dxfId="12444" priority="20229" operator="containsText" text="CP">
      <formula>NOT(ISERROR(SEARCH("CP",O695)))</formula>
    </cfRule>
    <cfRule type="containsText" dxfId="12443" priority="20230" operator="containsText" text="u-stim">
      <formula>NOT(ISERROR(SEARCH("u-stim",O695)))</formula>
    </cfRule>
    <cfRule type="containsText" dxfId="12442" priority="20231" operator="containsText" text="DAT">
      <formula>NOT(ISERROR(SEARCH("DAT",O695)))</formula>
    </cfRule>
  </conditionalFormatting>
  <conditionalFormatting sqref="C696:C697">
    <cfRule type="expression" dxfId="12441" priority="20223">
      <formula>MOD(C696,3)=2</formula>
    </cfRule>
    <cfRule type="expression" dxfId="12440" priority="20224">
      <formula>MOD(C696,3)=1</formula>
    </cfRule>
    <cfRule type="expression" priority="20225">
      <formula>MOD(C696,3)=0</formula>
    </cfRule>
  </conditionalFormatting>
  <conditionalFormatting sqref="O696:T696 V696">
    <cfRule type="cellIs" dxfId="12439" priority="20218" operator="equal">
      <formula>"DelSac"</formula>
    </cfRule>
    <cfRule type="containsText" dxfId="12438" priority="20219" operator="containsText" text="3DT">
      <formula>NOT(ISERROR(SEARCH("3DT",O696)))</formula>
    </cfRule>
    <cfRule type="containsText" dxfId="12437" priority="20220" operator="containsText" text="CP">
      <formula>NOT(ISERROR(SEARCH("CP",O696)))</formula>
    </cfRule>
    <cfRule type="containsText" dxfId="12436" priority="20221" operator="containsText" text="u-stim">
      <formula>NOT(ISERROR(SEARCH("u-stim",O696)))</formula>
    </cfRule>
    <cfRule type="containsText" dxfId="12435" priority="20222" operator="containsText" text="DAT">
      <formula>NOT(ISERROR(SEARCH("DAT",O696)))</formula>
    </cfRule>
  </conditionalFormatting>
  <conditionalFormatting sqref="O697:T697 V697">
    <cfRule type="cellIs" dxfId="12434" priority="20213" operator="equal">
      <formula>"DelSac"</formula>
    </cfRule>
    <cfRule type="containsText" dxfId="12433" priority="20214" operator="containsText" text="3DT">
      <formula>NOT(ISERROR(SEARCH("3DT",O697)))</formula>
    </cfRule>
    <cfRule type="containsText" dxfId="12432" priority="20215" operator="containsText" text="CP">
      <formula>NOT(ISERROR(SEARCH("CP",O697)))</formula>
    </cfRule>
    <cfRule type="containsText" dxfId="12431" priority="20216" operator="containsText" text="u-stim">
      <formula>NOT(ISERROR(SEARCH("u-stim",O697)))</formula>
    </cfRule>
    <cfRule type="containsText" dxfId="12430" priority="20217" operator="containsText" text="DAT">
      <formula>NOT(ISERROR(SEARCH("DAT",O697)))</formula>
    </cfRule>
  </conditionalFormatting>
  <conditionalFormatting sqref="C698">
    <cfRule type="expression" dxfId="12429" priority="20209">
      <formula>MOD(C698,3)=2</formula>
    </cfRule>
    <cfRule type="expression" dxfId="12428" priority="20210">
      <formula>MOD(C698,3)=1</formula>
    </cfRule>
    <cfRule type="expression" priority="20211">
      <formula>MOD(C698,3)=0</formula>
    </cfRule>
  </conditionalFormatting>
  <conditionalFormatting sqref="O698:T698 V698">
    <cfRule type="cellIs" dxfId="12427" priority="20204" operator="equal">
      <formula>"DelSac"</formula>
    </cfRule>
    <cfRule type="containsText" dxfId="12426" priority="20205" operator="containsText" text="3DT">
      <formula>NOT(ISERROR(SEARCH("3DT",O698)))</formula>
    </cfRule>
    <cfRule type="containsText" dxfId="12425" priority="20206" operator="containsText" text="CP">
      <formula>NOT(ISERROR(SEARCH("CP",O698)))</formula>
    </cfRule>
    <cfRule type="containsText" dxfId="12424" priority="20207" operator="containsText" text="u-stim">
      <formula>NOT(ISERROR(SEARCH("u-stim",O698)))</formula>
    </cfRule>
    <cfRule type="containsText" dxfId="12423" priority="20208" operator="containsText" text="DAT">
      <formula>NOT(ISERROR(SEARCH("DAT",O698)))</formula>
    </cfRule>
  </conditionalFormatting>
  <conditionalFormatting sqref="O691:T691 V691">
    <cfRule type="cellIs" dxfId="12422" priority="20199" operator="equal">
      <formula>"DelSac"</formula>
    </cfRule>
    <cfRule type="containsText" dxfId="12421" priority="20200" operator="containsText" text="3DT">
      <formula>NOT(ISERROR(SEARCH("3DT",O691)))</formula>
    </cfRule>
    <cfRule type="containsText" dxfId="12420" priority="20201" operator="containsText" text="CP">
      <formula>NOT(ISERROR(SEARCH("CP",O691)))</formula>
    </cfRule>
    <cfRule type="containsText" dxfId="12419" priority="20202" operator="containsText" text="u-stim">
      <formula>NOT(ISERROR(SEARCH("u-stim",O691)))</formula>
    </cfRule>
    <cfRule type="containsText" dxfId="12418" priority="20203" operator="containsText" text="DAT">
      <formula>NOT(ISERROR(SEARCH("DAT",O691)))</formula>
    </cfRule>
  </conditionalFormatting>
  <conditionalFormatting sqref="C681:C683">
    <cfRule type="expression" dxfId="12417" priority="20195">
      <formula>MOD(C681,3)=2</formula>
    </cfRule>
    <cfRule type="expression" dxfId="12416" priority="20196">
      <formula>MOD(C681,3)=1</formula>
    </cfRule>
    <cfRule type="expression" priority="20197">
      <formula>MOD(C681,3)=0</formula>
    </cfRule>
  </conditionalFormatting>
  <conditionalFormatting sqref="O681:T681 V681">
    <cfRule type="cellIs" dxfId="12415" priority="20190" operator="equal">
      <formula>"DelSac"</formula>
    </cfRule>
    <cfRule type="containsText" dxfId="12414" priority="20191" operator="containsText" text="3DT">
      <formula>NOT(ISERROR(SEARCH("3DT",O681)))</formula>
    </cfRule>
    <cfRule type="containsText" dxfId="12413" priority="20192" operator="containsText" text="CP">
      <formula>NOT(ISERROR(SEARCH("CP",O681)))</formula>
    </cfRule>
    <cfRule type="containsText" dxfId="12412" priority="20193" operator="containsText" text="u-stim">
      <formula>NOT(ISERROR(SEARCH("u-stim",O681)))</formula>
    </cfRule>
    <cfRule type="containsText" dxfId="12411" priority="20194" operator="containsText" text="DAT">
      <formula>NOT(ISERROR(SEARCH("DAT",O681)))</formula>
    </cfRule>
  </conditionalFormatting>
  <conditionalFormatting sqref="W681:W683">
    <cfRule type="containsText" dxfId="12410" priority="20185" operator="containsText" text="3DT">
      <formula>NOT(ISERROR(SEARCH("3DT",W681)))</formula>
    </cfRule>
    <cfRule type="containsText" dxfId="12409" priority="20186" operator="containsText" text="CP">
      <formula>NOT(ISERROR(SEARCH("CP",W681)))</formula>
    </cfRule>
    <cfRule type="containsText" dxfId="12408" priority="20187" operator="containsText" text="u-stim">
      <formula>NOT(ISERROR(SEARCH("u-stim",W681)))</formula>
    </cfRule>
    <cfRule type="containsText" dxfId="12407" priority="20188" operator="containsText" text="DAT">
      <formula>NOT(ISERROR(SEARCH("DAT",W681)))</formula>
    </cfRule>
  </conditionalFormatting>
  <conditionalFormatting sqref="W681:W683">
    <cfRule type="containsText" dxfId="12406" priority="20183" operator="containsText" text="HD">
      <formula>NOT(ISERROR(SEARCH("HD",W681)))</formula>
    </cfRule>
  </conditionalFormatting>
  <conditionalFormatting sqref="O682:T682 V682">
    <cfRule type="cellIs" dxfId="12405" priority="20178" operator="equal">
      <formula>"DelSac"</formula>
    </cfRule>
    <cfRule type="containsText" dxfId="12404" priority="20179" operator="containsText" text="3DT">
      <formula>NOT(ISERROR(SEARCH("3DT",O682)))</formula>
    </cfRule>
    <cfRule type="containsText" dxfId="12403" priority="20180" operator="containsText" text="CP">
      <formula>NOT(ISERROR(SEARCH("CP",O682)))</formula>
    </cfRule>
    <cfRule type="containsText" dxfId="12402" priority="20181" operator="containsText" text="u-stim">
      <formula>NOT(ISERROR(SEARCH("u-stim",O682)))</formula>
    </cfRule>
    <cfRule type="containsText" dxfId="12401" priority="20182" operator="containsText" text="DAT">
      <formula>NOT(ISERROR(SEARCH("DAT",O682)))</formula>
    </cfRule>
  </conditionalFormatting>
  <conditionalFormatting sqref="O683:T683 V683">
    <cfRule type="cellIs" dxfId="12400" priority="20173" operator="equal">
      <formula>"DelSac"</formula>
    </cfRule>
    <cfRule type="containsText" dxfId="12399" priority="20174" operator="containsText" text="3DT">
      <formula>NOT(ISERROR(SEARCH("3DT",O683)))</formula>
    </cfRule>
    <cfRule type="containsText" dxfId="12398" priority="20175" operator="containsText" text="CP">
      <formula>NOT(ISERROR(SEARCH("CP",O683)))</formula>
    </cfRule>
    <cfRule type="containsText" dxfId="12397" priority="20176" operator="containsText" text="u-stim">
      <formula>NOT(ISERROR(SEARCH("u-stim",O683)))</formula>
    </cfRule>
    <cfRule type="containsText" dxfId="12396" priority="20177" operator="containsText" text="DAT">
      <formula>NOT(ISERROR(SEARCH("DAT",O683)))</formula>
    </cfRule>
  </conditionalFormatting>
  <conditionalFormatting sqref="C673">
    <cfRule type="expression" dxfId="12395" priority="20169">
      <formula>MOD(C673,3)=2</formula>
    </cfRule>
    <cfRule type="expression" dxfId="12394" priority="20170">
      <formula>MOD(C673,3)=1</formula>
    </cfRule>
    <cfRule type="expression" priority="20171">
      <formula>MOD(C673,3)=0</formula>
    </cfRule>
  </conditionalFormatting>
  <conditionalFormatting sqref="O673:T673 V673">
    <cfRule type="cellIs" dxfId="12393" priority="20164" operator="equal">
      <formula>"DelSac"</formula>
    </cfRule>
    <cfRule type="containsText" dxfId="12392" priority="20165" operator="containsText" text="3DT">
      <formula>NOT(ISERROR(SEARCH("3DT",O673)))</formula>
    </cfRule>
    <cfRule type="containsText" dxfId="12391" priority="20166" operator="containsText" text="CP">
      <formula>NOT(ISERROR(SEARCH("CP",O673)))</formula>
    </cfRule>
    <cfRule type="containsText" dxfId="12390" priority="20167" operator="containsText" text="u-stim">
      <formula>NOT(ISERROR(SEARCH("u-stim",O673)))</formula>
    </cfRule>
    <cfRule type="containsText" dxfId="12389" priority="20168" operator="containsText" text="DAT">
      <formula>NOT(ISERROR(SEARCH("DAT",O673)))</formula>
    </cfRule>
  </conditionalFormatting>
  <conditionalFormatting sqref="W673">
    <cfRule type="containsText" dxfId="12388" priority="20159" operator="containsText" text="3DT">
      <formula>NOT(ISERROR(SEARCH("3DT",W673)))</formula>
    </cfRule>
    <cfRule type="containsText" dxfId="12387" priority="20160" operator="containsText" text="CP">
      <formula>NOT(ISERROR(SEARCH("CP",W673)))</formula>
    </cfRule>
    <cfRule type="containsText" dxfId="12386" priority="20161" operator="containsText" text="u-stim">
      <formula>NOT(ISERROR(SEARCH("u-stim",W673)))</formula>
    </cfRule>
    <cfRule type="containsText" dxfId="12385" priority="20162" operator="containsText" text="DAT">
      <formula>NOT(ISERROR(SEARCH("DAT",W673)))</formula>
    </cfRule>
  </conditionalFormatting>
  <conditionalFormatting sqref="W673">
    <cfRule type="containsText" dxfId="12384" priority="20157" operator="containsText" text="HD">
      <formula>NOT(ISERROR(SEARCH("HD",W673)))</formula>
    </cfRule>
  </conditionalFormatting>
  <conditionalFormatting sqref="C674:C678">
    <cfRule type="expression" dxfId="12383" priority="20153">
      <formula>MOD(C674,3)=2</formula>
    </cfRule>
    <cfRule type="expression" dxfId="12382" priority="20154">
      <formula>MOD(C674,3)=1</formula>
    </cfRule>
    <cfRule type="expression" priority="20155">
      <formula>MOD(C674,3)=0</formula>
    </cfRule>
  </conditionalFormatting>
  <conditionalFormatting sqref="O674:T674 V674">
    <cfRule type="cellIs" dxfId="12381" priority="20148" operator="equal">
      <formula>"DelSac"</formula>
    </cfRule>
    <cfRule type="containsText" dxfId="12380" priority="20149" operator="containsText" text="3DT">
      <formula>NOT(ISERROR(SEARCH("3DT",O674)))</formula>
    </cfRule>
    <cfRule type="containsText" dxfId="12379" priority="20150" operator="containsText" text="CP">
      <formula>NOT(ISERROR(SEARCH("CP",O674)))</formula>
    </cfRule>
    <cfRule type="containsText" dxfId="12378" priority="20151" operator="containsText" text="u-stim">
      <formula>NOT(ISERROR(SEARCH("u-stim",O674)))</formula>
    </cfRule>
    <cfRule type="containsText" dxfId="12377" priority="20152" operator="containsText" text="DAT">
      <formula>NOT(ISERROR(SEARCH("DAT",O674)))</formula>
    </cfRule>
  </conditionalFormatting>
  <conditionalFormatting sqref="W674:W678">
    <cfRule type="containsText" dxfId="12376" priority="20143" operator="containsText" text="3DT">
      <formula>NOT(ISERROR(SEARCH("3DT",W674)))</formula>
    </cfRule>
    <cfRule type="containsText" dxfId="12375" priority="20144" operator="containsText" text="CP">
      <formula>NOT(ISERROR(SEARCH("CP",W674)))</formula>
    </cfRule>
    <cfRule type="containsText" dxfId="12374" priority="20145" operator="containsText" text="u-stim">
      <formula>NOT(ISERROR(SEARCH("u-stim",W674)))</formula>
    </cfRule>
    <cfRule type="containsText" dxfId="12373" priority="20146" operator="containsText" text="DAT">
      <formula>NOT(ISERROR(SEARCH("DAT",W674)))</formula>
    </cfRule>
  </conditionalFormatting>
  <conditionalFormatting sqref="W674:W678">
    <cfRule type="containsText" dxfId="12372" priority="20141" operator="containsText" text="HD">
      <formula>NOT(ISERROR(SEARCH("HD",W674)))</formula>
    </cfRule>
  </conditionalFormatting>
  <conditionalFormatting sqref="O675:T675 V675">
    <cfRule type="cellIs" dxfId="12371" priority="20136" operator="equal">
      <formula>"DelSac"</formula>
    </cfRule>
    <cfRule type="containsText" dxfId="12370" priority="20137" operator="containsText" text="3DT">
      <formula>NOT(ISERROR(SEARCH("3DT",O675)))</formula>
    </cfRule>
    <cfRule type="containsText" dxfId="12369" priority="20138" operator="containsText" text="CP">
      <formula>NOT(ISERROR(SEARCH("CP",O675)))</formula>
    </cfRule>
    <cfRule type="containsText" dxfId="12368" priority="20139" operator="containsText" text="u-stim">
      <formula>NOT(ISERROR(SEARCH("u-stim",O675)))</formula>
    </cfRule>
    <cfRule type="containsText" dxfId="12367" priority="20140" operator="containsText" text="DAT">
      <formula>NOT(ISERROR(SEARCH("DAT",O675)))</formula>
    </cfRule>
  </conditionalFormatting>
  <conditionalFormatting sqref="O676:T676 V676">
    <cfRule type="cellIs" dxfId="12366" priority="20131" operator="equal">
      <formula>"DelSac"</formula>
    </cfRule>
    <cfRule type="containsText" dxfId="12365" priority="20132" operator="containsText" text="3DT">
      <formula>NOT(ISERROR(SEARCH("3DT",O676)))</formula>
    </cfRule>
    <cfRule type="containsText" dxfId="12364" priority="20133" operator="containsText" text="CP">
      <formula>NOT(ISERROR(SEARCH("CP",O676)))</formula>
    </cfRule>
    <cfRule type="containsText" dxfId="12363" priority="20134" operator="containsText" text="u-stim">
      <formula>NOT(ISERROR(SEARCH("u-stim",O676)))</formula>
    </cfRule>
    <cfRule type="containsText" dxfId="12362" priority="20135" operator="containsText" text="DAT">
      <formula>NOT(ISERROR(SEARCH("DAT",O676)))</formula>
    </cfRule>
  </conditionalFormatting>
  <conditionalFormatting sqref="O677:T677 V677">
    <cfRule type="cellIs" dxfId="12361" priority="20126" operator="equal">
      <formula>"DelSac"</formula>
    </cfRule>
    <cfRule type="containsText" dxfId="12360" priority="20127" operator="containsText" text="3DT">
      <formula>NOT(ISERROR(SEARCH("3DT",O677)))</formula>
    </cfRule>
    <cfRule type="containsText" dxfId="12359" priority="20128" operator="containsText" text="CP">
      <formula>NOT(ISERROR(SEARCH("CP",O677)))</formula>
    </cfRule>
    <cfRule type="containsText" dxfId="12358" priority="20129" operator="containsText" text="u-stim">
      <formula>NOT(ISERROR(SEARCH("u-stim",O677)))</formula>
    </cfRule>
    <cfRule type="containsText" dxfId="12357" priority="20130" operator="containsText" text="DAT">
      <formula>NOT(ISERROR(SEARCH("DAT",O677)))</formula>
    </cfRule>
  </conditionalFormatting>
  <conditionalFormatting sqref="O678:T678 V678">
    <cfRule type="cellIs" dxfId="12356" priority="20121" operator="equal">
      <formula>"DelSac"</formula>
    </cfRule>
    <cfRule type="containsText" dxfId="12355" priority="20122" operator="containsText" text="3DT">
      <formula>NOT(ISERROR(SEARCH("3DT",O678)))</formula>
    </cfRule>
    <cfRule type="containsText" dxfId="12354" priority="20123" operator="containsText" text="CP">
      <formula>NOT(ISERROR(SEARCH("CP",O678)))</formula>
    </cfRule>
    <cfRule type="containsText" dxfId="12353" priority="20124" operator="containsText" text="u-stim">
      <formula>NOT(ISERROR(SEARCH("u-stim",O678)))</formula>
    </cfRule>
    <cfRule type="containsText" dxfId="12352" priority="20125" operator="containsText" text="DAT">
      <formula>NOT(ISERROR(SEARCH("DAT",O678)))</formula>
    </cfRule>
  </conditionalFormatting>
  <conditionalFormatting sqref="O668:T668 V668">
    <cfRule type="cellIs" dxfId="12351" priority="20116" operator="equal">
      <formula>"DelSac"</formula>
    </cfRule>
    <cfRule type="containsText" dxfId="12350" priority="20117" operator="containsText" text="3DT">
      <formula>NOT(ISERROR(SEARCH("3DT",O668)))</formula>
    </cfRule>
    <cfRule type="containsText" dxfId="12349" priority="20118" operator="containsText" text="CP">
      <formula>NOT(ISERROR(SEARCH("CP",O668)))</formula>
    </cfRule>
    <cfRule type="containsText" dxfId="12348" priority="20119" operator="containsText" text="u-stim">
      <formula>NOT(ISERROR(SEARCH("u-stim",O668)))</formula>
    </cfRule>
    <cfRule type="containsText" dxfId="12347" priority="20120" operator="containsText" text="DAT">
      <formula>NOT(ISERROR(SEARCH("DAT",O668)))</formula>
    </cfRule>
  </conditionalFormatting>
  <conditionalFormatting sqref="W668">
    <cfRule type="containsText" dxfId="12346" priority="20111" operator="containsText" text="3DT">
      <formula>NOT(ISERROR(SEARCH("3DT",W668)))</formula>
    </cfRule>
    <cfRule type="containsText" dxfId="12345" priority="20112" operator="containsText" text="CP">
      <formula>NOT(ISERROR(SEARCH("CP",W668)))</formula>
    </cfRule>
    <cfRule type="containsText" dxfId="12344" priority="20113" operator="containsText" text="u-stim">
      <formula>NOT(ISERROR(SEARCH("u-stim",W668)))</formula>
    </cfRule>
    <cfRule type="containsText" dxfId="12343" priority="20114" operator="containsText" text="DAT">
      <formula>NOT(ISERROR(SEARCH("DAT",W668)))</formula>
    </cfRule>
  </conditionalFormatting>
  <conditionalFormatting sqref="W668">
    <cfRule type="containsText" dxfId="12342" priority="20109" operator="containsText" text="HD">
      <formula>NOT(ISERROR(SEARCH("HD",W668)))</formula>
    </cfRule>
  </conditionalFormatting>
  <conditionalFormatting sqref="C669:C670">
    <cfRule type="expression" dxfId="12341" priority="20105">
      <formula>MOD(C669,3)=2</formula>
    </cfRule>
    <cfRule type="expression" dxfId="12340" priority="20106">
      <formula>MOD(C669,3)=1</formula>
    </cfRule>
    <cfRule type="expression" priority="20107">
      <formula>MOD(C669,3)=0</formula>
    </cfRule>
  </conditionalFormatting>
  <conditionalFormatting sqref="O669:T669 V669">
    <cfRule type="cellIs" dxfId="12339" priority="20100" operator="equal">
      <formula>"DelSac"</formula>
    </cfRule>
    <cfRule type="containsText" dxfId="12338" priority="20101" operator="containsText" text="3DT">
      <formula>NOT(ISERROR(SEARCH("3DT",O669)))</formula>
    </cfRule>
    <cfRule type="containsText" dxfId="12337" priority="20102" operator="containsText" text="CP">
      <formula>NOT(ISERROR(SEARCH("CP",O669)))</formula>
    </cfRule>
    <cfRule type="containsText" dxfId="12336" priority="20103" operator="containsText" text="u-stim">
      <formula>NOT(ISERROR(SEARCH("u-stim",O669)))</formula>
    </cfRule>
    <cfRule type="containsText" dxfId="12335" priority="20104" operator="containsText" text="DAT">
      <formula>NOT(ISERROR(SEARCH("DAT",O669)))</formula>
    </cfRule>
  </conditionalFormatting>
  <conditionalFormatting sqref="W669:W671">
    <cfRule type="containsText" dxfId="12334" priority="20095" operator="containsText" text="3DT">
      <formula>NOT(ISERROR(SEARCH("3DT",W669)))</formula>
    </cfRule>
    <cfRule type="containsText" dxfId="12333" priority="20096" operator="containsText" text="CP">
      <formula>NOT(ISERROR(SEARCH("CP",W669)))</formula>
    </cfRule>
    <cfRule type="containsText" dxfId="12332" priority="20097" operator="containsText" text="u-stim">
      <formula>NOT(ISERROR(SEARCH("u-stim",W669)))</formula>
    </cfRule>
    <cfRule type="containsText" dxfId="12331" priority="20098" operator="containsText" text="DAT">
      <formula>NOT(ISERROR(SEARCH("DAT",W669)))</formula>
    </cfRule>
  </conditionalFormatting>
  <conditionalFormatting sqref="W669:W671">
    <cfRule type="containsText" dxfId="12330" priority="20093" operator="containsText" text="HD">
      <formula>NOT(ISERROR(SEARCH("HD",W669)))</formula>
    </cfRule>
  </conditionalFormatting>
  <conditionalFormatting sqref="O670:T670 V670">
    <cfRule type="cellIs" dxfId="12329" priority="20088" operator="equal">
      <formula>"DelSac"</formula>
    </cfRule>
    <cfRule type="containsText" dxfId="12328" priority="20089" operator="containsText" text="3DT">
      <formula>NOT(ISERROR(SEARCH("3DT",O670)))</formula>
    </cfRule>
    <cfRule type="containsText" dxfId="12327" priority="20090" operator="containsText" text="CP">
      <formula>NOT(ISERROR(SEARCH("CP",O670)))</formula>
    </cfRule>
    <cfRule type="containsText" dxfId="12326" priority="20091" operator="containsText" text="u-stim">
      <formula>NOT(ISERROR(SEARCH("u-stim",O670)))</formula>
    </cfRule>
    <cfRule type="containsText" dxfId="12325" priority="20092" operator="containsText" text="DAT">
      <formula>NOT(ISERROR(SEARCH("DAT",O670)))</formula>
    </cfRule>
  </conditionalFormatting>
  <conditionalFormatting sqref="C671:C672">
    <cfRule type="expression" dxfId="12324" priority="20084">
      <formula>MOD(C671,3)=2</formula>
    </cfRule>
    <cfRule type="expression" dxfId="12323" priority="20085">
      <formula>MOD(C671,3)=1</formula>
    </cfRule>
    <cfRule type="expression" priority="20086">
      <formula>MOD(C671,3)=0</formula>
    </cfRule>
  </conditionalFormatting>
  <conditionalFormatting sqref="O671:T671 V671">
    <cfRule type="cellIs" dxfId="12322" priority="20079" operator="equal">
      <formula>"DelSac"</formula>
    </cfRule>
    <cfRule type="containsText" dxfId="12321" priority="20080" operator="containsText" text="3DT">
      <formula>NOT(ISERROR(SEARCH("3DT",O671)))</formula>
    </cfRule>
    <cfRule type="containsText" dxfId="12320" priority="20081" operator="containsText" text="CP">
      <formula>NOT(ISERROR(SEARCH("CP",O671)))</formula>
    </cfRule>
    <cfRule type="containsText" dxfId="12319" priority="20082" operator="containsText" text="u-stim">
      <formula>NOT(ISERROR(SEARCH("u-stim",O671)))</formula>
    </cfRule>
    <cfRule type="containsText" dxfId="12318" priority="20083" operator="containsText" text="DAT">
      <formula>NOT(ISERROR(SEARCH("DAT",O671)))</formula>
    </cfRule>
  </conditionalFormatting>
  <conditionalFormatting sqref="O672:T672 V672">
    <cfRule type="cellIs" dxfId="12317" priority="20074" operator="equal">
      <formula>"DelSac"</formula>
    </cfRule>
    <cfRule type="containsText" dxfId="12316" priority="20075" operator="containsText" text="3DT">
      <formula>NOT(ISERROR(SEARCH("3DT",O672)))</formula>
    </cfRule>
    <cfRule type="containsText" dxfId="12315" priority="20076" operator="containsText" text="CP">
      <formula>NOT(ISERROR(SEARCH("CP",O672)))</formula>
    </cfRule>
    <cfRule type="containsText" dxfId="12314" priority="20077" operator="containsText" text="u-stim">
      <formula>NOT(ISERROR(SEARCH("u-stim",O672)))</formula>
    </cfRule>
    <cfRule type="containsText" dxfId="12313" priority="20078" operator="containsText" text="DAT">
      <formula>NOT(ISERROR(SEARCH("DAT",O672)))</formula>
    </cfRule>
  </conditionalFormatting>
  <conditionalFormatting sqref="W672">
    <cfRule type="containsText" dxfId="12312" priority="20069" operator="containsText" text="3DT">
      <formula>NOT(ISERROR(SEARCH("3DT",W672)))</formula>
    </cfRule>
    <cfRule type="containsText" dxfId="12311" priority="20070" operator="containsText" text="CP">
      <formula>NOT(ISERROR(SEARCH("CP",W672)))</formula>
    </cfRule>
    <cfRule type="containsText" dxfId="12310" priority="20071" operator="containsText" text="u-stim">
      <formula>NOT(ISERROR(SEARCH("u-stim",W672)))</formula>
    </cfRule>
    <cfRule type="containsText" dxfId="12309" priority="20072" operator="containsText" text="DAT">
      <formula>NOT(ISERROR(SEARCH("DAT",W672)))</formula>
    </cfRule>
  </conditionalFormatting>
  <conditionalFormatting sqref="W672">
    <cfRule type="containsText" dxfId="12308" priority="20067" operator="containsText" text="HD">
      <formula>NOT(ISERROR(SEARCH("HD",W672)))</formula>
    </cfRule>
  </conditionalFormatting>
  <conditionalFormatting sqref="C656:C665">
    <cfRule type="expression" dxfId="12307" priority="20063">
      <formula>MOD(C656,3)=2</formula>
    </cfRule>
    <cfRule type="expression" dxfId="12306" priority="20064">
      <formula>MOD(C656,3)=1</formula>
    </cfRule>
    <cfRule type="expression" priority="20065">
      <formula>MOD(C656,3)=0</formula>
    </cfRule>
  </conditionalFormatting>
  <conditionalFormatting sqref="O656:T656 V656">
    <cfRule type="cellIs" dxfId="12305" priority="20058" operator="equal">
      <formula>"DelSac"</formula>
    </cfRule>
    <cfRule type="containsText" dxfId="12304" priority="20059" operator="containsText" text="3DT">
      <formula>NOT(ISERROR(SEARCH("3DT",O656)))</formula>
    </cfRule>
    <cfRule type="containsText" dxfId="12303" priority="20060" operator="containsText" text="CP">
      <formula>NOT(ISERROR(SEARCH("CP",O656)))</formula>
    </cfRule>
    <cfRule type="containsText" dxfId="12302" priority="20061" operator="containsText" text="u-stim">
      <formula>NOT(ISERROR(SEARCH("u-stim",O656)))</formula>
    </cfRule>
    <cfRule type="containsText" dxfId="12301" priority="20062" operator="containsText" text="DAT">
      <formula>NOT(ISERROR(SEARCH("DAT",O656)))</formula>
    </cfRule>
  </conditionalFormatting>
  <conditionalFormatting sqref="O657:T657 V657">
    <cfRule type="cellIs" dxfId="12300" priority="20053" operator="equal">
      <formula>"DelSac"</formula>
    </cfRule>
    <cfRule type="containsText" dxfId="12299" priority="20054" operator="containsText" text="3DT">
      <formula>NOT(ISERROR(SEARCH("3DT",O657)))</formula>
    </cfRule>
    <cfRule type="containsText" dxfId="12298" priority="20055" operator="containsText" text="CP">
      <formula>NOT(ISERROR(SEARCH("CP",O657)))</formula>
    </cfRule>
    <cfRule type="containsText" dxfId="12297" priority="20056" operator="containsText" text="u-stim">
      <formula>NOT(ISERROR(SEARCH("u-stim",O657)))</formula>
    </cfRule>
    <cfRule type="containsText" dxfId="12296" priority="20057" operator="containsText" text="DAT">
      <formula>NOT(ISERROR(SEARCH("DAT",O657)))</formula>
    </cfRule>
  </conditionalFormatting>
  <conditionalFormatting sqref="O658:T658 V658">
    <cfRule type="cellIs" dxfId="12295" priority="20048" operator="equal">
      <formula>"DelSac"</formula>
    </cfRule>
    <cfRule type="containsText" dxfId="12294" priority="20049" operator="containsText" text="3DT">
      <formula>NOT(ISERROR(SEARCH("3DT",O658)))</formula>
    </cfRule>
    <cfRule type="containsText" dxfId="12293" priority="20050" operator="containsText" text="CP">
      <formula>NOT(ISERROR(SEARCH("CP",O658)))</formula>
    </cfRule>
    <cfRule type="containsText" dxfId="12292" priority="20051" operator="containsText" text="u-stim">
      <formula>NOT(ISERROR(SEARCH("u-stim",O658)))</formula>
    </cfRule>
    <cfRule type="containsText" dxfId="12291" priority="20052" operator="containsText" text="DAT">
      <formula>NOT(ISERROR(SEARCH("DAT",O658)))</formula>
    </cfRule>
  </conditionalFormatting>
  <conditionalFormatting sqref="O659:T659 V659">
    <cfRule type="cellIs" dxfId="12290" priority="20043" operator="equal">
      <formula>"DelSac"</formula>
    </cfRule>
    <cfRule type="containsText" dxfId="12289" priority="20044" operator="containsText" text="3DT">
      <formula>NOT(ISERROR(SEARCH("3DT",O659)))</formula>
    </cfRule>
    <cfRule type="containsText" dxfId="12288" priority="20045" operator="containsText" text="CP">
      <formula>NOT(ISERROR(SEARCH("CP",O659)))</formula>
    </cfRule>
    <cfRule type="containsText" dxfId="12287" priority="20046" operator="containsText" text="u-stim">
      <formula>NOT(ISERROR(SEARCH("u-stim",O659)))</formula>
    </cfRule>
    <cfRule type="containsText" dxfId="12286" priority="20047" operator="containsText" text="DAT">
      <formula>NOT(ISERROR(SEARCH("DAT",O659)))</formula>
    </cfRule>
  </conditionalFormatting>
  <conditionalFormatting sqref="O660:T660 V660">
    <cfRule type="cellIs" dxfId="12285" priority="20038" operator="equal">
      <formula>"DelSac"</formula>
    </cfRule>
    <cfRule type="containsText" dxfId="12284" priority="20039" operator="containsText" text="3DT">
      <formula>NOT(ISERROR(SEARCH("3DT",O660)))</formula>
    </cfRule>
    <cfRule type="containsText" dxfId="12283" priority="20040" operator="containsText" text="CP">
      <formula>NOT(ISERROR(SEARCH("CP",O660)))</formula>
    </cfRule>
    <cfRule type="containsText" dxfId="12282" priority="20041" operator="containsText" text="u-stim">
      <formula>NOT(ISERROR(SEARCH("u-stim",O660)))</formula>
    </cfRule>
    <cfRule type="containsText" dxfId="12281" priority="20042" operator="containsText" text="DAT">
      <formula>NOT(ISERROR(SEARCH("DAT",O660)))</formula>
    </cfRule>
  </conditionalFormatting>
  <conditionalFormatting sqref="O661:T661 V661">
    <cfRule type="cellIs" dxfId="12280" priority="20033" operator="equal">
      <formula>"DelSac"</formula>
    </cfRule>
    <cfRule type="containsText" dxfId="12279" priority="20034" operator="containsText" text="3DT">
      <formula>NOT(ISERROR(SEARCH("3DT",O661)))</formula>
    </cfRule>
    <cfRule type="containsText" dxfId="12278" priority="20035" operator="containsText" text="CP">
      <formula>NOT(ISERROR(SEARCH("CP",O661)))</formula>
    </cfRule>
    <cfRule type="containsText" dxfId="12277" priority="20036" operator="containsText" text="u-stim">
      <formula>NOT(ISERROR(SEARCH("u-stim",O661)))</formula>
    </cfRule>
    <cfRule type="containsText" dxfId="12276" priority="20037" operator="containsText" text="DAT">
      <formula>NOT(ISERROR(SEARCH("DAT",O661)))</formula>
    </cfRule>
  </conditionalFormatting>
  <conditionalFormatting sqref="O662:T662 V662">
    <cfRule type="cellIs" dxfId="12275" priority="20028" operator="equal">
      <formula>"DelSac"</formula>
    </cfRule>
    <cfRule type="containsText" dxfId="12274" priority="20029" operator="containsText" text="3DT">
      <formula>NOT(ISERROR(SEARCH("3DT",O662)))</formula>
    </cfRule>
    <cfRule type="containsText" dxfId="12273" priority="20030" operator="containsText" text="CP">
      <formula>NOT(ISERROR(SEARCH("CP",O662)))</formula>
    </cfRule>
    <cfRule type="containsText" dxfId="12272" priority="20031" operator="containsText" text="u-stim">
      <formula>NOT(ISERROR(SEARCH("u-stim",O662)))</formula>
    </cfRule>
    <cfRule type="containsText" dxfId="12271" priority="20032" operator="containsText" text="DAT">
      <formula>NOT(ISERROR(SEARCH("DAT",O662)))</formula>
    </cfRule>
  </conditionalFormatting>
  <conditionalFormatting sqref="O663:T663 V663">
    <cfRule type="cellIs" dxfId="12270" priority="20023" operator="equal">
      <formula>"DelSac"</formula>
    </cfRule>
    <cfRule type="containsText" dxfId="12269" priority="20024" operator="containsText" text="3DT">
      <formula>NOT(ISERROR(SEARCH("3DT",O663)))</formula>
    </cfRule>
    <cfRule type="containsText" dxfId="12268" priority="20025" operator="containsText" text="CP">
      <formula>NOT(ISERROR(SEARCH("CP",O663)))</formula>
    </cfRule>
    <cfRule type="containsText" dxfId="12267" priority="20026" operator="containsText" text="u-stim">
      <formula>NOT(ISERROR(SEARCH("u-stim",O663)))</formula>
    </cfRule>
    <cfRule type="containsText" dxfId="12266" priority="20027" operator="containsText" text="DAT">
      <formula>NOT(ISERROR(SEARCH("DAT",O663)))</formula>
    </cfRule>
  </conditionalFormatting>
  <conditionalFormatting sqref="O664:T664 V664">
    <cfRule type="cellIs" dxfId="12265" priority="20018" operator="equal">
      <formula>"DelSac"</formula>
    </cfRule>
    <cfRule type="containsText" dxfId="12264" priority="20019" operator="containsText" text="3DT">
      <formula>NOT(ISERROR(SEARCH("3DT",O664)))</formula>
    </cfRule>
    <cfRule type="containsText" dxfId="12263" priority="20020" operator="containsText" text="CP">
      <formula>NOT(ISERROR(SEARCH("CP",O664)))</formula>
    </cfRule>
    <cfRule type="containsText" dxfId="12262" priority="20021" operator="containsText" text="u-stim">
      <formula>NOT(ISERROR(SEARCH("u-stim",O664)))</formula>
    </cfRule>
    <cfRule type="containsText" dxfId="12261" priority="20022" operator="containsText" text="DAT">
      <formula>NOT(ISERROR(SEARCH("DAT",O664)))</formula>
    </cfRule>
  </conditionalFormatting>
  <conditionalFormatting sqref="O665:T665 V665">
    <cfRule type="cellIs" dxfId="12260" priority="20013" operator="equal">
      <formula>"DelSac"</formula>
    </cfRule>
    <cfRule type="containsText" dxfId="12259" priority="20014" operator="containsText" text="3DT">
      <formula>NOT(ISERROR(SEARCH("3DT",O665)))</formula>
    </cfRule>
    <cfRule type="containsText" dxfId="12258" priority="20015" operator="containsText" text="CP">
      <formula>NOT(ISERROR(SEARCH("CP",O665)))</formula>
    </cfRule>
    <cfRule type="containsText" dxfId="12257" priority="20016" operator="containsText" text="u-stim">
      <formula>NOT(ISERROR(SEARCH("u-stim",O665)))</formula>
    </cfRule>
    <cfRule type="containsText" dxfId="12256" priority="20017" operator="containsText" text="DAT">
      <formula>NOT(ISERROR(SEARCH("DAT",O665)))</formula>
    </cfRule>
  </conditionalFormatting>
  <conditionalFormatting sqref="W664:W665">
    <cfRule type="containsText" dxfId="12255" priority="20008" operator="containsText" text="3DT">
      <formula>NOT(ISERROR(SEARCH("3DT",W664)))</formula>
    </cfRule>
    <cfRule type="containsText" dxfId="12254" priority="20009" operator="containsText" text="CP">
      <formula>NOT(ISERROR(SEARCH("CP",W664)))</formula>
    </cfRule>
    <cfRule type="containsText" dxfId="12253" priority="20010" operator="containsText" text="u-stim">
      <formula>NOT(ISERROR(SEARCH("u-stim",W664)))</formula>
    </cfRule>
    <cfRule type="containsText" dxfId="12252" priority="20011" operator="containsText" text="DAT">
      <formula>NOT(ISERROR(SEARCH("DAT",W664)))</formula>
    </cfRule>
  </conditionalFormatting>
  <conditionalFormatting sqref="W664:W665">
    <cfRule type="containsText" dxfId="12251" priority="20006" operator="containsText" text="HD">
      <formula>NOT(ISERROR(SEARCH("HD",W664)))</formula>
    </cfRule>
  </conditionalFormatting>
  <conditionalFormatting sqref="O641:T641 V641">
    <cfRule type="cellIs" dxfId="12250" priority="20001" operator="equal">
      <formula>"DelSac"</formula>
    </cfRule>
    <cfRule type="containsText" dxfId="12249" priority="20002" operator="containsText" text="3DT">
      <formula>NOT(ISERROR(SEARCH("3DT",O641)))</formula>
    </cfRule>
    <cfRule type="containsText" dxfId="12248" priority="20003" operator="containsText" text="CP">
      <formula>NOT(ISERROR(SEARCH("CP",O641)))</formula>
    </cfRule>
    <cfRule type="containsText" dxfId="12247" priority="20004" operator="containsText" text="u-stim">
      <formula>NOT(ISERROR(SEARCH("u-stim",O641)))</formula>
    </cfRule>
    <cfRule type="containsText" dxfId="12246" priority="20005" operator="containsText" text="DAT">
      <formula>NOT(ISERROR(SEARCH("DAT",O641)))</formula>
    </cfRule>
  </conditionalFormatting>
  <conditionalFormatting sqref="O642:T642 V642">
    <cfRule type="cellIs" dxfId="12245" priority="19996" operator="equal">
      <formula>"DelSac"</formula>
    </cfRule>
    <cfRule type="containsText" dxfId="12244" priority="19997" operator="containsText" text="3DT">
      <formula>NOT(ISERROR(SEARCH("3DT",O642)))</formula>
    </cfRule>
    <cfRule type="containsText" dxfId="12243" priority="19998" operator="containsText" text="CP">
      <formula>NOT(ISERROR(SEARCH("CP",O642)))</formula>
    </cfRule>
    <cfRule type="containsText" dxfId="12242" priority="19999" operator="containsText" text="u-stim">
      <formula>NOT(ISERROR(SEARCH("u-stim",O642)))</formula>
    </cfRule>
    <cfRule type="containsText" dxfId="12241" priority="20000" operator="containsText" text="DAT">
      <formula>NOT(ISERROR(SEARCH("DAT",O642)))</formula>
    </cfRule>
  </conditionalFormatting>
  <conditionalFormatting sqref="O643:T643 V643">
    <cfRule type="cellIs" dxfId="12240" priority="19991" operator="equal">
      <formula>"DelSac"</formula>
    </cfRule>
    <cfRule type="containsText" dxfId="12239" priority="19992" operator="containsText" text="3DT">
      <formula>NOT(ISERROR(SEARCH("3DT",O643)))</formula>
    </cfRule>
    <cfRule type="containsText" dxfId="12238" priority="19993" operator="containsText" text="CP">
      <formula>NOT(ISERROR(SEARCH("CP",O643)))</formula>
    </cfRule>
    <cfRule type="containsText" dxfId="12237" priority="19994" operator="containsText" text="u-stim">
      <formula>NOT(ISERROR(SEARCH("u-stim",O643)))</formula>
    </cfRule>
    <cfRule type="containsText" dxfId="12236" priority="19995" operator="containsText" text="DAT">
      <formula>NOT(ISERROR(SEARCH("DAT",O643)))</formula>
    </cfRule>
  </conditionalFormatting>
  <conditionalFormatting sqref="O644:T644 V644">
    <cfRule type="cellIs" dxfId="12235" priority="19986" operator="equal">
      <formula>"DelSac"</formula>
    </cfRule>
    <cfRule type="containsText" dxfId="12234" priority="19987" operator="containsText" text="3DT">
      <formula>NOT(ISERROR(SEARCH("3DT",O644)))</formula>
    </cfRule>
    <cfRule type="containsText" dxfId="12233" priority="19988" operator="containsText" text="CP">
      <formula>NOT(ISERROR(SEARCH("CP",O644)))</formula>
    </cfRule>
    <cfRule type="containsText" dxfId="12232" priority="19989" operator="containsText" text="u-stim">
      <formula>NOT(ISERROR(SEARCH("u-stim",O644)))</formula>
    </cfRule>
    <cfRule type="containsText" dxfId="12231" priority="19990" operator="containsText" text="DAT">
      <formula>NOT(ISERROR(SEARCH("DAT",O644)))</formula>
    </cfRule>
  </conditionalFormatting>
  <conditionalFormatting sqref="O645:T645 V645">
    <cfRule type="cellIs" dxfId="12230" priority="19981" operator="equal">
      <formula>"DelSac"</formula>
    </cfRule>
    <cfRule type="containsText" dxfId="12229" priority="19982" operator="containsText" text="3DT">
      <formula>NOT(ISERROR(SEARCH("3DT",O645)))</formula>
    </cfRule>
    <cfRule type="containsText" dxfId="12228" priority="19983" operator="containsText" text="CP">
      <formula>NOT(ISERROR(SEARCH("CP",O645)))</formula>
    </cfRule>
    <cfRule type="containsText" dxfId="12227" priority="19984" operator="containsText" text="u-stim">
      <formula>NOT(ISERROR(SEARCH("u-stim",O645)))</formula>
    </cfRule>
    <cfRule type="containsText" dxfId="12226" priority="19985" operator="containsText" text="DAT">
      <formula>NOT(ISERROR(SEARCH("DAT",O645)))</formula>
    </cfRule>
  </conditionalFormatting>
  <conditionalFormatting sqref="W645">
    <cfRule type="containsText" dxfId="12225" priority="19976" operator="containsText" text="3DT">
      <formula>NOT(ISERROR(SEARCH("3DT",W645)))</formula>
    </cfRule>
    <cfRule type="containsText" dxfId="12224" priority="19977" operator="containsText" text="CP">
      <formula>NOT(ISERROR(SEARCH("CP",W645)))</formula>
    </cfRule>
    <cfRule type="containsText" dxfId="12223" priority="19978" operator="containsText" text="u-stim">
      <formula>NOT(ISERROR(SEARCH("u-stim",W645)))</formula>
    </cfRule>
    <cfRule type="containsText" dxfId="12222" priority="19979" operator="containsText" text="DAT">
      <formula>NOT(ISERROR(SEARCH("DAT",W645)))</formula>
    </cfRule>
  </conditionalFormatting>
  <conditionalFormatting sqref="W645">
    <cfRule type="containsText" dxfId="12221" priority="19974" operator="containsText" text="HD">
      <formula>NOT(ISERROR(SEARCH("HD",W645)))</formula>
    </cfRule>
  </conditionalFormatting>
  <conditionalFormatting sqref="O646:T646 V646">
    <cfRule type="cellIs" dxfId="12220" priority="19965" operator="equal">
      <formula>"DelSac"</formula>
    </cfRule>
    <cfRule type="containsText" dxfId="12219" priority="19966" operator="containsText" text="3DT">
      <formula>NOT(ISERROR(SEARCH("3DT",O646)))</formula>
    </cfRule>
    <cfRule type="containsText" dxfId="12218" priority="19967" operator="containsText" text="CP">
      <formula>NOT(ISERROR(SEARCH("CP",O646)))</formula>
    </cfRule>
    <cfRule type="containsText" dxfId="12217" priority="19968" operator="containsText" text="u-stim">
      <formula>NOT(ISERROR(SEARCH("u-stim",O646)))</formula>
    </cfRule>
    <cfRule type="containsText" dxfId="12216" priority="19969" operator="containsText" text="DAT">
      <formula>NOT(ISERROR(SEARCH("DAT",O646)))</formula>
    </cfRule>
  </conditionalFormatting>
  <conditionalFormatting sqref="O647:T647 V647">
    <cfRule type="cellIs" dxfId="12215" priority="19953" operator="equal">
      <formula>"DelSac"</formula>
    </cfRule>
    <cfRule type="containsText" dxfId="12214" priority="19954" operator="containsText" text="3DT">
      <formula>NOT(ISERROR(SEARCH("3DT",O647)))</formula>
    </cfRule>
    <cfRule type="containsText" dxfId="12213" priority="19955" operator="containsText" text="CP">
      <formula>NOT(ISERROR(SEARCH("CP",O647)))</formula>
    </cfRule>
    <cfRule type="containsText" dxfId="12212" priority="19956" operator="containsText" text="u-stim">
      <formula>NOT(ISERROR(SEARCH("u-stim",O647)))</formula>
    </cfRule>
    <cfRule type="containsText" dxfId="12211" priority="19957" operator="containsText" text="DAT">
      <formula>NOT(ISERROR(SEARCH("DAT",O647)))</formula>
    </cfRule>
  </conditionalFormatting>
  <conditionalFormatting sqref="O648:T648 V648">
    <cfRule type="cellIs" dxfId="12210" priority="19948" operator="equal">
      <formula>"DelSac"</formula>
    </cfRule>
    <cfRule type="containsText" dxfId="12209" priority="19949" operator="containsText" text="3DT">
      <formula>NOT(ISERROR(SEARCH("3DT",O648)))</formula>
    </cfRule>
    <cfRule type="containsText" dxfId="12208" priority="19950" operator="containsText" text="CP">
      <formula>NOT(ISERROR(SEARCH("CP",O648)))</formula>
    </cfRule>
    <cfRule type="containsText" dxfId="12207" priority="19951" operator="containsText" text="u-stim">
      <formula>NOT(ISERROR(SEARCH("u-stim",O648)))</formula>
    </cfRule>
    <cfRule type="containsText" dxfId="12206" priority="19952" operator="containsText" text="DAT">
      <formula>NOT(ISERROR(SEARCH("DAT",O648)))</formula>
    </cfRule>
  </conditionalFormatting>
  <conditionalFormatting sqref="O649:T649 V649">
    <cfRule type="cellIs" dxfId="12205" priority="19943" operator="equal">
      <formula>"DelSac"</formula>
    </cfRule>
    <cfRule type="containsText" dxfId="12204" priority="19944" operator="containsText" text="3DT">
      <formula>NOT(ISERROR(SEARCH("3DT",O649)))</formula>
    </cfRule>
    <cfRule type="containsText" dxfId="12203" priority="19945" operator="containsText" text="CP">
      <formula>NOT(ISERROR(SEARCH("CP",O649)))</formula>
    </cfRule>
    <cfRule type="containsText" dxfId="12202" priority="19946" operator="containsText" text="u-stim">
      <formula>NOT(ISERROR(SEARCH("u-stim",O649)))</formula>
    </cfRule>
    <cfRule type="containsText" dxfId="12201" priority="19947" operator="containsText" text="DAT">
      <formula>NOT(ISERROR(SEARCH("DAT",O649)))</formula>
    </cfRule>
  </conditionalFormatting>
  <conditionalFormatting sqref="O650:T650 V650">
    <cfRule type="cellIs" dxfId="12200" priority="19938" operator="equal">
      <formula>"DelSac"</formula>
    </cfRule>
    <cfRule type="containsText" dxfId="12199" priority="19939" operator="containsText" text="3DT">
      <formula>NOT(ISERROR(SEARCH("3DT",O650)))</formula>
    </cfRule>
    <cfRule type="containsText" dxfId="12198" priority="19940" operator="containsText" text="CP">
      <formula>NOT(ISERROR(SEARCH("CP",O650)))</formula>
    </cfRule>
    <cfRule type="containsText" dxfId="12197" priority="19941" operator="containsText" text="u-stim">
      <formula>NOT(ISERROR(SEARCH("u-stim",O650)))</formula>
    </cfRule>
    <cfRule type="containsText" dxfId="12196" priority="19942" operator="containsText" text="DAT">
      <formula>NOT(ISERROR(SEARCH("DAT",O650)))</formula>
    </cfRule>
  </conditionalFormatting>
  <conditionalFormatting sqref="O651:T651 V651">
    <cfRule type="cellIs" dxfId="12195" priority="19933" operator="equal">
      <formula>"DelSac"</formula>
    </cfRule>
    <cfRule type="containsText" dxfId="12194" priority="19934" operator="containsText" text="3DT">
      <formula>NOT(ISERROR(SEARCH("3DT",O651)))</formula>
    </cfRule>
    <cfRule type="containsText" dxfId="12193" priority="19935" operator="containsText" text="CP">
      <formula>NOT(ISERROR(SEARCH("CP",O651)))</formula>
    </cfRule>
    <cfRule type="containsText" dxfId="12192" priority="19936" operator="containsText" text="u-stim">
      <formula>NOT(ISERROR(SEARCH("u-stim",O651)))</formula>
    </cfRule>
    <cfRule type="containsText" dxfId="12191" priority="19937" operator="containsText" text="DAT">
      <formula>NOT(ISERROR(SEARCH("DAT",O651)))</formula>
    </cfRule>
  </conditionalFormatting>
  <conditionalFormatting sqref="O652:T652 V652">
    <cfRule type="cellIs" dxfId="12190" priority="19923" operator="equal">
      <formula>"DelSac"</formula>
    </cfRule>
    <cfRule type="containsText" dxfId="12189" priority="19924" operator="containsText" text="3DT">
      <formula>NOT(ISERROR(SEARCH("3DT",O652)))</formula>
    </cfRule>
    <cfRule type="containsText" dxfId="12188" priority="19925" operator="containsText" text="CP">
      <formula>NOT(ISERROR(SEARCH("CP",O652)))</formula>
    </cfRule>
    <cfRule type="containsText" dxfId="12187" priority="19926" operator="containsText" text="u-stim">
      <formula>NOT(ISERROR(SEARCH("u-stim",O652)))</formula>
    </cfRule>
    <cfRule type="containsText" dxfId="12186" priority="19927" operator="containsText" text="DAT">
      <formula>NOT(ISERROR(SEARCH("DAT",O652)))</formula>
    </cfRule>
  </conditionalFormatting>
  <conditionalFormatting sqref="O653:T653 V653">
    <cfRule type="cellIs" dxfId="12185" priority="19918" operator="equal">
      <formula>"DelSac"</formula>
    </cfRule>
    <cfRule type="containsText" dxfId="12184" priority="19919" operator="containsText" text="3DT">
      <formula>NOT(ISERROR(SEARCH("3DT",O653)))</formula>
    </cfRule>
    <cfRule type="containsText" dxfId="12183" priority="19920" operator="containsText" text="CP">
      <formula>NOT(ISERROR(SEARCH("CP",O653)))</formula>
    </cfRule>
    <cfRule type="containsText" dxfId="12182" priority="19921" operator="containsText" text="u-stim">
      <formula>NOT(ISERROR(SEARCH("u-stim",O653)))</formula>
    </cfRule>
    <cfRule type="containsText" dxfId="12181" priority="19922" operator="containsText" text="DAT">
      <formula>NOT(ISERROR(SEARCH("DAT",O653)))</formula>
    </cfRule>
  </conditionalFormatting>
  <conditionalFormatting sqref="O654:T654 V654">
    <cfRule type="cellIs" dxfId="12180" priority="19913" operator="equal">
      <formula>"DelSac"</formula>
    </cfRule>
    <cfRule type="containsText" dxfId="12179" priority="19914" operator="containsText" text="3DT">
      <formula>NOT(ISERROR(SEARCH("3DT",O654)))</formula>
    </cfRule>
    <cfRule type="containsText" dxfId="12178" priority="19915" operator="containsText" text="CP">
      <formula>NOT(ISERROR(SEARCH("CP",O654)))</formula>
    </cfRule>
    <cfRule type="containsText" dxfId="12177" priority="19916" operator="containsText" text="u-stim">
      <formula>NOT(ISERROR(SEARCH("u-stim",O654)))</formula>
    </cfRule>
    <cfRule type="containsText" dxfId="12176" priority="19917" operator="containsText" text="DAT">
      <formula>NOT(ISERROR(SEARCH("DAT",O654)))</formula>
    </cfRule>
  </conditionalFormatting>
  <conditionalFormatting sqref="I640:I665">
    <cfRule type="colorScale" priority="29348">
      <colorScale>
        <cfvo type="min"/>
        <cfvo type="percentile" val="50"/>
        <cfvo type="max"/>
        <color rgb="FF63BE7B"/>
        <color rgb="FFFFEB84"/>
        <color rgb="FFF8696B"/>
      </colorScale>
    </cfRule>
  </conditionalFormatting>
  <conditionalFormatting sqref="W652">
    <cfRule type="containsText" dxfId="12175" priority="19908" operator="containsText" text="3DT">
      <formula>NOT(ISERROR(SEARCH("3DT",W652)))</formula>
    </cfRule>
    <cfRule type="containsText" dxfId="12174" priority="19909" operator="containsText" text="CP">
      <formula>NOT(ISERROR(SEARCH("CP",W652)))</formula>
    </cfRule>
    <cfRule type="containsText" dxfId="12173" priority="19910" operator="containsText" text="u-stim">
      <formula>NOT(ISERROR(SEARCH("u-stim",W652)))</formula>
    </cfRule>
    <cfRule type="containsText" dxfId="12172" priority="19911" operator="containsText" text="DAT">
      <formula>NOT(ISERROR(SEARCH("DAT",W652)))</formula>
    </cfRule>
  </conditionalFormatting>
  <conditionalFormatting sqref="W652">
    <cfRule type="containsText" dxfId="12171" priority="19906" operator="containsText" text="HD">
      <formula>NOT(ISERROR(SEARCH("HD",W652)))</formula>
    </cfRule>
  </conditionalFormatting>
  <conditionalFormatting sqref="W653">
    <cfRule type="containsText" dxfId="12170" priority="19901" operator="containsText" text="3DT">
      <formula>NOT(ISERROR(SEARCH("3DT",W653)))</formula>
    </cfRule>
    <cfRule type="containsText" dxfId="12169" priority="19902" operator="containsText" text="CP">
      <formula>NOT(ISERROR(SEARCH("CP",W653)))</formula>
    </cfRule>
    <cfRule type="containsText" dxfId="12168" priority="19903" operator="containsText" text="u-stim">
      <formula>NOT(ISERROR(SEARCH("u-stim",W653)))</formula>
    </cfRule>
    <cfRule type="containsText" dxfId="12167" priority="19904" operator="containsText" text="DAT">
      <formula>NOT(ISERROR(SEARCH("DAT",W653)))</formula>
    </cfRule>
  </conditionalFormatting>
  <conditionalFormatting sqref="W653">
    <cfRule type="containsText" dxfId="12166" priority="19899" operator="containsText" text="HD">
      <formula>NOT(ISERROR(SEARCH("HD",W653)))</formula>
    </cfRule>
  </conditionalFormatting>
  <conditionalFormatting sqref="O655:T655 V655">
    <cfRule type="cellIs" dxfId="12165" priority="19894" operator="equal">
      <formula>"DelSac"</formula>
    </cfRule>
    <cfRule type="containsText" dxfId="12164" priority="19895" operator="containsText" text="3DT">
      <formula>NOT(ISERROR(SEARCH("3DT",O655)))</formula>
    </cfRule>
    <cfRule type="containsText" dxfId="12163" priority="19896" operator="containsText" text="CP">
      <formula>NOT(ISERROR(SEARCH("CP",O655)))</formula>
    </cfRule>
    <cfRule type="containsText" dxfId="12162" priority="19897" operator="containsText" text="u-stim">
      <formula>NOT(ISERROR(SEARCH("u-stim",O655)))</formula>
    </cfRule>
    <cfRule type="containsText" dxfId="12161" priority="19898" operator="containsText" text="DAT">
      <formula>NOT(ISERROR(SEARCH("DAT",O655)))</formula>
    </cfRule>
  </conditionalFormatting>
  <conditionalFormatting sqref="W654">
    <cfRule type="containsText" dxfId="12160" priority="19889" operator="containsText" text="3DT">
      <formula>NOT(ISERROR(SEARCH("3DT",W654)))</formula>
    </cfRule>
    <cfRule type="containsText" dxfId="12159" priority="19890" operator="containsText" text="CP">
      <formula>NOT(ISERROR(SEARCH("CP",W654)))</formula>
    </cfRule>
    <cfRule type="containsText" dxfId="12158" priority="19891" operator="containsText" text="u-stim">
      <formula>NOT(ISERROR(SEARCH("u-stim",W654)))</formula>
    </cfRule>
    <cfRule type="containsText" dxfId="12157" priority="19892" operator="containsText" text="DAT">
      <formula>NOT(ISERROR(SEARCH("DAT",W654)))</formula>
    </cfRule>
  </conditionalFormatting>
  <conditionalFormatting sqref="W654">
    <cfRule type="containsText" dxfId="12156" priority="19887" operator="containsText" text="HD">
      <formula>NOT(ISERROR(SEARCH("HD",W654)))</formula>
    </cfRule>
  </conditionalFormatting>
  <conditionalFormatting sqref="C617:C623">
    <cfRule type="expression" dxfId="12155" priority="19883">
      <formula>MOD(C617,3)=2</formula>
    </cfRule>
    <cfRule type="expression" dxfId="12154" priority="19884">
      <formula>MOD(C617,3)=1</formula>
    </cfRule>
    <cfRule type="expression" priority="19885">
      <formula>MOD(C617,3)=0</formula>
    </cfRule>
  </conditionalFormatting>
  <conditionalFormatting sqref="O617:T617 V617">
    <cfRule type="cellIs" dxfId="12153" priority="19878" operator="equal">
      <formula>"DelSac"</formula>
    </cfRule>
    <cfRule type="containsText" dxfId="12152" priority="19879" operator="containsText" text="3DT">
      <formula>NOT(ISERROR(SEARCH("3DT",O617)))</formula>
    </cfRule>
    <cfRule type="containsText" dxfId="12151" priority="19880" operator="containsText" text="CP">
      <formula>NOT(ISERROR(SEARCH("CP",O617)))</formula>
    </cfRule>
    <cfRule type="containsText" dxfId="12150" priority="19881" operator="containsText" text="u-stim">
      <formula>NOT(ISERROR(SEARCH("u-stim",O617)))</formula>
    </cfRule>
    <cfRule type="containsText" dxfId="12149" priority="19882" operator="containsText" text="DAT">
      <formula>NOT(ISERROR(SEARCH("DAT",O617)))</formula>
    </cfRule>
  </conditionalFormatting>
  <conditionalFormatting sqref="O618:T618 V618">
    <cfRule type="cellIs" dxfId="12148" priority="19873" operator="equal">
      <formula>"DelSac"</formula>
    </cfRule>
    <cfRule type="containsText" dxfId="12147" priority="19874" operator="containsText" text="3DT">
      <formula>NOT(ISERROR(SEARCH("3DT",O618)))</formula>
    </cfRule>
    <cfRule type="containsText" dxfId="12146" priority="19875" operator="containsText" text="CP">
      <formula>NOT(ISERROR(SEARCH("CP",O618)))</formula>
    </cfRule>
    <cfRule type="containsText" dxfId="12145" priority="19876" operator="containsText" text="u-stim">
      <formula>NOT(ISERROR(SEARCH("u-stim",O618)))</formula>
    </cfRule>
    <cfRule type="containsText" dxfId="12144" priority="19877" operator="containsText" text="DAT">
      <formula>NOT(ISERROR(SEARCH("DAT",O618)))</formula>
    </cfRule>
  </conditionalFormatting>
  <conditionalFormatting sqref="O619:T619 V619">
    <cfRule type="cellIs" dxfId="12143" priority="19868" operator="equal">
      <formula>"DelSac"</formula>
    </cfRule>
    <cfRule type="containsText" dxfId="12142" priority="19869" operator="containsText" text="3DT">
      <formula>NOT(ISERROR(SEARCH("3DT",O619)))</formula>
    </cfRule>
    <cfRule type="containsText" dxfId="12141" priority="19870" operator="containsText" text="CP">
      <formula>NOT(ISERROR(SEARCH("CP",O619)))</formula>
    </cfRule>
    <cfRule type="containsText" dxfId="12140" priority="19871" operator="containsText" text="u-stim">
      <formula>NOT(ISERROR(SEARCH("u-stim",O619)))</formula>
    </cfRule>
    <cfRule type="containsText" dxfId="12139" priority="19872" operator="containsText" text="DAT">
      <formula>NOT(ISERROR(SEARCH("DAT",O619)))</formula>
    </cfRule>
  </conditionalFormatting>
  <conditionalFormatting sqref="W619">
    <cfRule type="containsText" dxfId="12138" priority="19863" operator="containsText" text="3DT">
      <formula>NOT(ISERROR(SEARCH("3DT",W619)))</formula>
    </cfRule>
    <cfRule type="containsText" dxfId="12137" priority="19864" operator="containsText" text="CP">
      <formula>NOT(ISERROR(SEARCH("CP",W619)))</formula>
    </cfRule>
    <cfRule type="containsText" dxfId="12136" priority="19865" operator="containsText" text="u-stim">
      <formula>NOT(ISERROR(SEARCH("u-stim",W619)))</formula>
    </cfRule>
    <cfRule type="containsText" dxfId="12135" priority="19866" operator="containsText" text="DAT">
      <formula>NOT(ISERROR(SEARCH("DAT",W619)))</formula>
    </cfRule>
  </conditionalFormatting>
  <conditionalFormatting sqref="W619">
    <cfRule type="containsText" dxfId="12134" priority="19861" operator="containsText" text="HD">
      <formula>NOT(ISERROR(SEARCH("HD",W619)))</formula>
    </cfRule>
  </conditionalFormatting>
  <conditionalFormatting sqref="O620:T620 V620">
    <cfRule type="cellIs" dxfId="12133" priority="19856" operator="equal">
      <formula>"DelSac"</formula>
    </cfRule>
    <cfRule type="containsText" dxfId="12132" priority="19857" operator="containsText" text="3DT">
      <formula>NOT(ISERROR(SEARCH("3DT",O620)))</formula>
    </cfRule>
    <cfRule type="containsText" dxfId="12131" priority="19858" operator="containsText" text="CP">
      <formula>NOT(ISERROR(SEARCH("CP",O620)))</formula>
    </cfRule>
    <cfRule type="containsText" dxfId="12130" priority="19859" operator="containsText" text="u-stim">
      <formula>NOT(ISERROR(SEARCH("u-stim",O620)))</formula>
    </cfRule>
    <cfRule type="containsText" dxfId="12129" priority="19860" operator="containsText" text="DAT">
      <formula>NOT(ISERROR(SEARCH("DAT",O620)))</formula>
    </cfRule>
  </conditionalFormatting>
  <conditionalFormatting sqref="W620">
    <cfRule type="containsText" dxfId="12128" priority="19851" operator="containsText" text="3DT">
      <formula>NOT(ISERROR(SEARCH("3DT",W620)))</formula>
    </cfRule>
    <cfRule type="containsText" dxfId="12127" priority="19852" operator="containsText" text="CP">
      <formula>NOT(ISERROR(SEARCH("CP",W620)))</formula>
    </cfRule>
    <cfRule type="containsText" dxfId="12126" priority="19853" operator="containsText" text="u-stim">
      <formula>NOT(ISERROR(SEARCH("u-stim",W620)))</formula>
    </cfRule>
    <cfRule type="containsText" dxfId="12125" priority="19854" operator="containsText" text="DAT">
      <formula>NOT(ISERROR(SEARCH("DAT",W620)))</formula>
    </cfRule>
  </conditionalFormatting>
  <conditionalFormatting sqref="W620">
    <cfRule type="containsText" dxfId="12124" priority="19849" operator="containsText" text="HD">
      <formula>NOT(ISERROR(SEARCH("HD",W620)))</formula>
    </cfRule>
  </conditionalFormatting>
  <conditionalFormatting sqref="O621:T621 V621">
    <cfRule type="cellIs" dxfId="12123" priority="19844" operator="equal">
      <formula>"DelSac"</formula>
    </cfRule>
    <cfRule type="containsText" dxfId="12122" priority="19845" operator="containsText" text="3DT">
      <formula>NOT(ISERROR(SEARCH("3DT",O621)))</formula>
    </cfRule>
    <cfRule type="containsText" dxfId="12121" priority="19846" operator="containsText" text="CP">
      <formula>NOT(ISERROR(SEARCH("CP",O621)))</formula>
    </cfRule>
    <cfRule type="containsText" dxfId="12120" priority="19847" operator="containsText" text="u-stim">
      <formula>NOT(ISERROR(SEARCH("u-stim",O621)))</formula>
    </cfRule>
    <cfRule type="containsText" dxfId="12119" priority="19848" operator="containsText" text="DAT">
      <formula>NOT(ISERROR(SEARCH("DAT",O621)))</formula>
    </cfRule>
  </conditionalFormatting>
  <conditionalFormatting sqref="O622:T622 V622">
    <cfRule type="cellIs" dxfId="12118" priority="19839" operator="equal">
      <formula>"DelSac"</formula>
    </cfRule>
    <cfRule type="containsText" dxfId="12117" priority="19840" operator="containsText" text="3DT">
      <formula>NOT(ISERROR(SEARCH("3DT",O622)))</formula>
    </cfRule>
    <cfRule type="containsText" dxfId="12116" priority="19841" operator="containsText" text="CP">
      <formula>NOT(ISERROR(SEARCH("CP",O622)))</formula>
    </cfRule>
    <cfRule type="containsText" dxfId="12115" priority="19842" operator="containsText" text="u-stim">
      <formula>NOT(ISERROR(SEARCH("u-stim",O622)))</formula>
    </cfRule>
    <cfRule type="containsText" dxfId="12114" priority="19843" operator="containsText" text="DAT">
      <formula>NOT(ISERROR(SEARCH("DAT",O622)))</formula>
    </cfRule>
  </conditionalFormatting>
  <conditionalFormatting sqref="O623:T623 V623">
    <cfRule type="cellIs" dxfId="12113" priority="19834" operator="equal">
      <formula>"DelSac"</formula>
    </cfRule>
    <cfRule type="containsText" dxfId="12112" priority="19835" operator="containsText" text="3DT">
      <formula>NOT(ISERROR(SEARCH("3DT",O623)))</formula>
    </cfRule>
    <cfRule type="containsText" dxfId="12111" priority="19836" operator="containsText" text="CP">
      <formula>NOT(ISERROR(SEARCH("CP",O623)))</formula>
    </cfRule>
    <cfRule type="containsText" dxfId="12110" priority="19837" operator="containsText" text="u-stim">
      <formula>NOT(ISERROR(SEARCH("u-stim",O623)))</formula>
    </cfRule>
    <cfRule type="containsText" dxfId="12109" priority="19838" operator="containsText" text="DAT">
      <formula>NOT(ISERROR(SEARCH("DAT",O623)))</formula>
    </cfRule>
  </conditionalFormatting>
  <conditionalFormatting sqref="W621:W639">
    <cfRule type="containsText" dxfId="12108" priority="19829" operator="containsText" text="3DT">
      <formula>NOT(ISERROR(SEARCH("3DT",W621)))</formula>
    </cfRule>
    <cfRule type="containsText" dxfId="12107" priority="19830" operator="containsText" text="CP">
      <formula>NOT(ISERROR(SEARCH("CP",W621)))</formula>
    </cfRule>
    <cfRule type="containsText" dxfId="12106" priority="19831" operator="containsText" text="u-stim">
      <formula>NOT(ISERROR(SEARCH("u-stim",W621)))</formula>
    </cfRule>
    <cfRule type="containsText" dxfId="12105" priority="19832" operator="containsText" text="DAT">
      <formula>NOT(ISERROR(SEARCH("DAT",W621)))</formula>
    </cfRule>
  </conditionalFormatting>
  <conditionalFormatting sqref="W621:W639">
    <cfRule type="containsText" dxfId="12104" priority="19827" operator="containsText" text="HD">
      <formula>NOT(ISERROR(SEARCH("HD",W621)))</formula>
    </cfRule>
  </conditionalFormatting>
  <conditionalFormatting sqref="C624:C639">
    <cfRule type="expression" dxfId="12103" priority="19823">
      <formula>MOD(C624,3)=2</formula>
    </cfRule>
    <cfRule type="expression" dxfId="12102" priority="19824">
      <formula>MOD(C624,3)=1</formula>
    </cfRule>
    <cfRule type="expression" priority="19825">
      <formula>MOD(C624,3)=0</formula>
    </cfRule>
  </conditionalFormatting>
  <conditionalFormatting sqref="O624:T624 V624">
    <cfRule type="cellIs" dxfId="12101" priority="19818" operator="equal">
      <formula>"DelSac"</formula>
    </cfRule>
    <cfRule type="containsText" dxfId="12100" priority="19819" operator="containsText" text="3DT">
      <formula>NOT(ISERROR(SEARCH("3DT",O624)))</formula>
    </cfRule>
    <cfRule type="containsText" dxfId="12099" priority="19820" operator="containsText" text="CP">
      <formula>NOT(ISERROR(SEARCH("CP",O624)))</formula>
    </cfRule>
    <cfRule type="containsText" dxfId="12098" priority="19821" operator="containsText" text="u-stim">
      <formula>NOT(ISERROR(SEARCH("u-stim",O624)))</formula>
    </cfRule>
    <cfRule type="containsText" dxfId="12097" priority="19822" operator="containsText" text="DAT">
      <formula>NOT(ISERROR(SEARCH("DAT",O624)))</formula>
    </cfRule>
  </conditionalFormatting>
  <conditionalFormatting sqref="O625:T625 V625">
    <cfRule type="cellIs" dxfId="12096" priority="19813" operator="equal">
      <formula>"DelSac"</formula>
    </cfRule>
    <cfRule type="containsText" dxfId="12095" priority="19814" operator="containsText" text="3DT">
      <formula>NOT(ISERROR(SEARCH("3DT",O625)))</formula>
    </cfRule>
    <cfRule type="containsText" dxfId="12094" priority="19815" operator="containsText" text="CP">
      <formula>NOT(ISERROR(SEARCH("CP",O625)))</formula>
    </cfRule>
    <cfRule type="containsText" dxfId="12093" priority="19816" operator="containsText" text="u-stim">
      <formula>NOT(ISERROR(SEARCH("u-stim",O625)))</formula>
    </cfRule>
    <cfRule type="containsText" dxfId="12092" priority="19817" operator="containsText" text="DAT">
      <formula>NOT(ISERROR(SEARCH("DAT",O625)))</formula>
    </cfRule>
  </conditionalFormatting>
  <conditionalFormatting sqref="O626:T626 V626">
    <cfRule type="cellIs" dxfId="12091" priority="19808" operator="equal">
      <formula>"DelSac"</formula>
    </cfRule>
    <cfRule type="containsText" dxfId="12090" priority="19809" operator="containsText" text="3DT">
      <formula>NOT(ISERROR(SEARCH("3DT",O626)))</formula>
    </cfRule>
    <cfRule type="containsText" dxfId="12089" priority="19810" operator="containsText" text="CP">
      <formula>NOT(ISERROR(SEARCH("CP",O626)))</formula>
    </cfRule>
    <cfRule type="containsText" dxfId="12088" priority="19811" operator="containsText" text="u-stim">
      <formula>NOT(ISERROR(SEARCH("u-stim",O626)))</formula>
    </cfRule>
    <cfRule type="containsText" dxfId="12087" priority="19812" operator="containsText" text="DAT">
      <formula>NOT(ISERROR(SEARCH("DAT",O626)))</formula>
    </cfRule>
  </conditionalFormatting>
  <conditionalFormatting sqref="O627:T627 V627">
    <cfRule type="cellIs" dxfId="12086" priority="19803" operator="equal">
      <formula>"DelSac"</formula>
    </cfRule>
    <cfRule type="containsText" dxfId="12085" priority="19804" operator="containsText" text="3DT">
      <formula>NOT(ISERROR(SEARCH("3DT",O627)))</formula>
    </cfRule>
    <cfRule type="containsText" dxfId="12084" priority="19805" operator="containsText" text="CP">
      <formula>NOT(ISERROR(SEARCH("CP",O627)))</formula>
    </cfRule>
    <cfRule type="containsText" dxfId="12083" priority="19806" operator="containsText" text="u-stim">
      <formula>NOT(ISERROR(SEARCH("u-stim",O627)))</formula>
    </cfRule>
    <cfRule type="containsText" dxfId="12082" priority="19807" operator="containsText" text="DAT">
      <formula>NOT(ISERROR(SEARCH("DAT",O627)))</formula>
    </cfRule>
  </conditionalFormatting>
  <conditionalFormatting sqref="O628:T628 V628">
    <cfRule type="cellIs" dxfId="12081" priority="19798" operator="equal">
      <formula>"DelSac"</formula>
    </cfRule>
    <cfRule type="containsText" dxfId="12080" priority="19799" operator="containsText" text="3DT">
      <formula>NOT(ISERROR(SEARCH("3DT",O628)))</formula>
    </cfRule>
    <cfRule type="containsText" dxfId="12079" priority="19800" operator="containsText" text="CP">
      <formula>NOT(ISERROR(SEARCH("CP",O628)))</formula>
    </cfRule>
    <cfRule type="containsText" dxfId="12078" priority="19801" operator="containsText" text="u-stim">
      <formula>NOT(ISERROR(SEARCH("u-stim",O628)))</formula>
    </cfRule>
    <cfRule type="containsText" dxfId="12077" priority="19802" operator="containsText" text="DAT">
      <formula>NOT(ISERROR(SEARCH("DAT",O628)))</formula>
    </cfRule>
  </conditionalFormatting>
  <conditionalFormatting sqref="O629:T629 V629">
    <cfRule type="cellIs" dxfId="12076" priority="19793" operator="equal">
      <formula>"DelSac"</formula>
    </cfRule>
    <cfRule type="containsText" dxfId="12075" priority="19794" operator="containsText" text="3DT">
      <formula>NOT(ISERROR(SEARCH("3DT",O629)))</formula>
    </cfRule>
    <cfRule type="containsText" dxfId="12074" priority="19795" operator="containsText" text="CP">
      <formula>NOT(ISERROR(SEARCH("CP",O629)))</formula>
    </cfRule>
    <cfRule type="containsText" dxfId="12073" priority="19796" operator="containsText" text="u-stim">
      <formula>NOT(ISERROR(SEARCH("u-stim",O629)))</formula>
    </cfRule>
    <cfRule type="containsText" dxfId="12072" priority="19797" operator="containsText" text="DAT">
      <formula>NOT(ISERROR(SEARCH("DAT",O629)))</formula>
    </cfRule>
  </conditionalFormatting>
  <conditionalFormatting sqref="O630:T630 V630">
    <cfRule type="cellIs" dxfId="12071" priority="19788" operator="equal">
      <formula>"DelSac"</formula>
    </cfRule>
    <cfRule type="containsText" dxfId="12070" priority="19789" operator="containsText" text="3DT">
      <formula>NOT(ISERROR(SEARCH("3DT",O630)))</formula>
    </cfRule>
    <cfRule type="containsText" dxfId="12069" priority="19790" operator="containsText" text="CP">
      <formula>NOT(ISERROR(SEARCH("CP",O630)))</formula>
    </cfRule>
    <cfRule type="containsText" dxfId="12068" priority="19791" operator="containsText" text="u-stim">
      <formula>NOT(ISERROR(SEARCH("u-stim",O630)))</formula>
    </cfRule>
    <cfRule type="containsText" dxfId="12067" priority="19792" operator="containsText" text="DAT">
      <formula>NOT(ISERROR(SEARCH("DAT",O630)))</formula>
    </cfRule>
  </conditionalFormatting>
  <conditionalFormatting sqref="O631:T631 V631">
    <cfRule type="cellIs" dxfId="12066" priority="19783" operator="equal">
      <formula>"DelSac"</formula>
    </cfRule>
    <cfRule type="containsText" dxfId="12065" priority="19784" operator="containsText" text="3DT">
      <formula>NOT(ISERROR(SEARCH("3DT",O631)))</formula>
    </cfRule>
    <cfRule type="containsText" dxfId="12064" priority="19785" operator="containsText" text="CP">
      <formula>NOT(ISERROR(SEARCH("CP",O631)))</formula>
    </cfRule>
    <cfRule type="containsText" dxfId="12063" priority="19786" operator="containsText" text="u-stim">
      <formula>NOT(ISERROR(SEARCH("u-stim",O631)))</formula>
    </cfRule>
    <cfRule type="containsText" dxfId="12062" priority="19787" operator="containsText" text="DAT">
      <formula>NOT(ISERROR(SEARCH("DAT",O631)))</formula>
    </cfRule>
  </conditionalFormatting>
  <conditionalFormatting sqref="O632:T632 V632">
    <cfRule type="cellIs" dxfId="12061" priority="19778" operator="equal">
      <formula>"DelSac"</formula>
    </cfRule>
    <cfRule type="containsText" dxfId="12060" priority="19779" operator="containsText" text="3DT">
      <formula>NOT(ISERROR(SEARCH("3DT",O632)))</formula>
    </cfRule>
    <cfRule type="containsText" dxfId="12059" priority="19780" operator="containsText" text="CP">
      <formula>NOT(ISERROR(SEARCH("CP",O632)))</formula>
    </cfRule>
    <cfRule type="containsText" dxfId="12058" priority="19781" operator="containsText" text="u-stim">
      <formula>NOT(ISERROR(SEARCH("u-stim",O632)))</formula>
    </cfRule>
    <cfRule type="containsText" dxfId="12057" priority="19782" operator="containsText" text="DAT">
      <formula>NOT(ISERROR(SEARCH("DAT",O632)))</formula>
    </cfRule>
  </conditionalFormatting>
  <conditionalFormatting sqref="O633:T633 V633">
    <cfRule type="cellIs" dxfId="12056" priority="19773" operator="equal">
      <formula>"DelSac"</formula>
    </cfRule>
    <cfRule type="containsText" dxfId="12055" priority="19774" operator="containsText" text="3DT">
      <formula>NOT(ISERROR(SEARCH("3DT",O633)))</formula>
    </cfRule>
    <cfRule type="containsText" dxfId="12054" priority="19775" operator="containsText" text="CP">
      <formula>NOT(ISERROR(SEARCH("CP",O633)))</formula>
    </cfRule>
    <cfRule type="containsText" dxfId="12053" priority="19776" operator="containsText" text="u-stim">
      <formula>NOT(ISERROR(SEARCH("u-stim",O633)))</formula>
    </cfRule>
    <cfRule type="containsText" dxfId="12052" priority="19777" operator="containsText" text="DAT">
      <formula>NOT(ISERROR(SEARCH("DAT",O633)))</formula>
    </cfRule>
  </conditionalFormatting>
  <conditionalFormatting sqref="O634:T634 V634">
    <cfRule type="cellIs" dxfId="12051" priority="19768" operator="equal">
      <formula>"DelSac"</formula>
    </cfRule>
    <cfRule type="containsText" dxfId="12050" priority="19769" operator="containsText" text="3DT">
      <formula>NOT(ISERROR(SEARCH("3DT",O634)))</formula>
    </cfRule>
    <cfRule type="containsText" dxfId="12049" priority="19770" operator="containsText" text="CP">
      <formula>NOT(ISERROR(SEARCH("CP",O634)))</formula>
    </cfRule>
    <cfRule type="containsText" dxfId="12048" priority="19771" operator="containsText" text="u-stim">
      <formula>NOT(ISERROR(SEARCH("u-stim",O634)))</formula>
    </cfRule>
    <cfRule type="containsText" dxfId="12047" priority="19772" operator="containsText" text="DAT">
      <formula>NOT(ISERROR(SEARCH("DAT",O634)))</formula>
    </cfRule>
  </conditionalFormatting>
  <conditionalFormatting sqref="O635:T635 V635">
    <cfRule type="cellIs" dxfId="12046" priority="19763" operator="equal">
      <formula>"DelSac"</formula>
    </cfRule>
    <cfRule type="containsText" dxfId="12045" priority="19764" operator="containsText" text="3DT">
      <formula>NOT(ISERROR(SEARCH("3DT",O635)))</formula>
    </cfRule>
    <cfRule type="containsText" dxfId="12044" priority="19765" operator="containsText" text="CP">
      <formula>NOT(ISERROR(SEARCH("CP",O635)))</formula>
    </cfRule>
    <cfRule type="containsText" dxfId="12043" priority="19766" operator="containsText" text="u-stim">
      <formula>NOT(ISERROR(SEARCH("u-stim",O635)))</formula>
    </cfRule>
    <cfRule type="containsText" dxfId="12042" priority="19767" operator="containsText" text="DAT">
      <formula>NOT(ISERROR(SEARCH("DAT",O635)))</formula>
    </cfRule>
  </conditionalFormatting>
  <conditionalFormatting sqref="O636:T636 V636">
    <cfRule type="cellIs" dxfId="12041" priority="19758" operator="equal">
      <formula>"DelSac"</formula>
    </cfRule>
    <cfRule type="containsText" dxfId="12040" priority="19759" operator="containsText" text="3DT">
      <formula>NOT(ISERROR(SEARCH("3DT",O636)))</formula>
    </cfRule>
    <cfRule type="containsText" dxfId="12039" priority="19760" operator="containsText" text="CP">
      <formula>NOT(ISERROR(SEARCH("CP",O636)))</formula>
    </cfRule>
    <cfRule type="containsText" dxfId="12038" priority="19761" operator="containsText" text="u-stim">
      <formula>NOT(ISERROR(SEARCH("u-stim",O636)))</formula>
    </cfRule>
    <cfRule type="containsText" dxfId="12037" priority="19762" operator="containsText" text="DAT">
      <formula>NOT(ISERROR(SEARCH("DAT",O636)))</formula>
    </cfRule>
  </conditionalFormatting>
  <conditionalFormatting sqref="O637:T637 V637">
    <cfRule type="cellIs" dxfId="12036" priority="19753" operator="equal">
      <formula>"DelSac"</formula>
    </cfRule>
    <cfRule type="containsText" dxfId="12035" priority="19754" operator="containsText" text="3DT">
      <formula>NOT(ISERROR(SEARCH("3DT",O637)))</formula>
    </cfRule>
    <cfRule type="containsText" dxfId="12034" priority="19755" operator="containsText" text="CP">
      <formula>NOT(ISERROR(SEARCH("CP",O637)))</formula>
    </cfRule>
    <cfRule type="containsText" dxfId="12033" priority="19756" operator="containsText" text="u-stim">
      <formula>NOT(ISERROR(SEARCH("u-stim",O637)))</formula>
    </cfRule>
    <cfRule type="containsText" dxfId="12032" priority="19757" operator="containsText" text="DAT">
      <formula>NOT(ISERROR(SEARCH("DAT",O637)))</formula>
    </cfRule>
  </conditionalFormatting>
  <conditionalFormatting sqref="O638:T638 V638">
    <cfRule type="cellIs" dxfId="12031" priority="19748" operator="equal">
      <formula>"DelSac"</formula>
    </cfRule>
    <cfRule type="containsText" dxfId="12030" priority="19749" operator="containsText" text="3DT">
      <formula>NOT(ISERROR(SEARCH("3DT",O638)))</formula>
    </cfRule>
    <cfRule type="containsText" dxfId="12029" priority="19750" operator="containsText" text="CP">
      <formula>NOT(ISERROR(SEARCH("CP",O638)))</formula>
    </cfRule>
    <cfRule type="containsText" dxfId="12028" priority="19751" operator="containsText" text="u-stim">
      <formula>NOT(ISERROR(SEARCH("u-stim",O638)))</formula>
    </cfRule>
    <cfRule type="containsText" dxfId="12027" priority="19752" operator="containsText" text="DAT">
      <formula>NOT(ISERROR(SEARCH("DAT",O638)))</formula>
    </cfRule>
  </conditionalFormatting>
  <conditionalFormatting sqref="O639:T639 V639">
    <cfRule type="cellIs" dxfId="12026" priority="19743" operator="equal">
      <formula>"DelSac"</formula>
    </cfRule>
    <cfRule type="containsText" dxfId="12025" priority="19744" operator="containsText" text="3DT">
      <formula>NOT(ISERROR(SEARCH("3DT",O639)))</formula>
    </cfRule>
    <cfRule type="containsText" dxfId="12024" priority="19745" operator="containsText" text="CP">
      <formula>NOT(ISERROR(SEARCH("CP",O639)))</formula>
    </cfRule>
    <cfRule type="containsText" dxfId="12023" priority="19746" operator="containsText" text="u-stim">
      <formula>NOT(ISERROR(SEARCH("u-stim",O639)))</formula>
    </cfRule>
    <cfRule type="containsText" dxfId="12022" priority="19747" operator="containsText" text="DAT">
      <formula>NOT(ISERROR(SEARCH("DAT",O639)))</formula>
    </cfRule>
  </conditionalFormatting>
  <conditionalFormatting sqref="C588">
    <cfRule type="expression" dxfId="12021" priority="19739">
      <formula>MOD(C588,3)=2</formula>
    </cfRule>
    <cfRule type="expression" dxfId="12020" priority="19740">
      <formula>MOD(C588,3)=1</formula>
    </cfRule>
    <cfRule type="expression" priority="19741">
      <formula>MOD(C588,3)=0</formula>
    </cfRule>
  </conditionalFormatting>
  <conditionalFormatting sqref="O588:T588 V588">
    <cfRule type="cellIs" dxfId="12019" priority="19734" operator="equal">
      <formula>"DelSac"</formula>
    </cfRule>
    <cfRule type="containsText" dxfId="12018" priority="19735" operator="containsText" text="3DT">
      <formula>NOT(ISERROR(SEARCH("3DT",O588)))</formula>
    </cfRule>
    <cfRule type="containsText" dxfId="12017" priority="19736" operator="containsText" text="CP">
      <formula>NOT(ISERROR(SEARCH("CP",O588)))</formula>
    </cfRule>
    <cfRule type="containsText" dxfId="12016" priority="19737" operator="containsText" text="u-stim">
      <formula>NOT(ISERROR(SEARCH("u-stim",O588)))</formula>
    </cfRule>
    <cfRule type="containsText" dxfId="12015" priority="19738" operator="containsText" text="DAT">
      <formula>NOT(ISERROR(SEARCH("DAT",O588)))</formula>
    </cfRule>
  </conditionalFormatting>
  <conditionalFormatting sqref="EM587:ER590">
    <cfRule type="colorScale" priority="29679">
      <colorScale>
        <cfvo type="min"/>
        <cfvo type="percentile" val="50"/>
        <cfvo type="max"/>
        <color rgb="FF63BE7B"/>
        <color rgb="FFFFEB84"/>
        <color rgb="FFF8696B"/>
      </colorScale>
    </cfRule>
  </conditionalFormatting>
  <conditionalFormatting sqref="ES587:EX590">
    <cfRule type="colorScale" priority="29680">
      <colorScale>
        <cfvo type="min"/>
        <cfvo type="percentile" val="50"/>
        <cfvo type="max"/>
        <color rgb="FF63BE7B"/>
        <color rgb="FFFFEB84"/>
        <color rgb="FFF8696B"/>
      </colorScale>
    </cfRule>
  </conditionalFormatting>
  <conditionalFormatting sqref="C589">
    <cfRule type="expression" dxfId="12014" priority="19725">
      <formula>MOD(C589,3)=2</formula>
    </cfRule>
    <cfRule type="expression" dxfId="12013" priority="19726">
      <formula>MOD(C589,3)=1</formula>
    </cfRule>
    <cfRule type="expression" priority="19727">
      <formula>MOD(C589,3)=0</formula>
    </cfRule>
  </conditionalFormatting>
  <conditionalFormatting sqref="O589:T589 V589">
    <cfRule type="cellIs" dxfId="12012" priority="19720" operator="equal">
      <formula>"DelSac"</formula>
    </cfRule>
    <cfRule type="containsText" dxfId="12011" priority="19721" operator="containsText" text="3DT">
      <formula>NOT(ISERROR(SEARCH("3DT",O589)))</formula>
    </cfRule>
    <cfRule type="containsText" dxfId="12010" priority="19722" operator="containsText" text="CP">
      <formula>NOT(ISERROR(SEARCH("CP",O589)))</formula>
    </cfRule>
    <cfRule type="containsText" dxfId="12009" priority="19723" operator="containsText" text="u-stim">
      <formula>NOT(ISERROR(SEARCH("u-stim",O589)))</formula>
    </cfRule>
    <cfRule type="containsText" dxfId="12008" priority="19724" operator="containsText" text="DAT">
      <formula>NOT(ISERROR(SEARCH("DAT",O589)))</formula>
    </cfRule>
  </conditionalFormatting>
  <conditionalFormatting sqref="C590">
    <cfRule type="expression" dxfId="12007" priority="19716">
      <formula>MOD(C590,3)=2</formula>
    </cfRule>
    <cfRule type="expression" dxfId="12006" priority="19717">
      <formula>MOD(C590,3)=1</formula>
    </cfRule>
    <cfRule type="expression" priority="19718">
      <formula>MOD(C590,3)=0</formula>
    </cfRule>
  </conditionalFormatting>
  <conditionalFormatting sqref="O590:T590 V590">
    <cfRule type="cellIs" dxfId="12005" priority="19711" operator="equal">
      <formula>"DelSac"</formula>
    </cfRule>
    <cfRule type="containsText" dxfId="12004" priority="19712" operator="containsText" text="3DT">
      <formula>NOT(ISERROR(SEARCH("3DT",O590)))</formula>
    </cfRule>
    <cfRule type="containsText" dxfId="12003" priority="19713" operator="containsText" text="CP">
      <formula>NOT(ISERROR(SEARCH("CP",O590)))</formula>
    </cfRule>
    <cfRule type="containsText" dxfId="12002" priority="19714" operator="containsText" text="u-stim">
      <formula>NOT(ISERROR(SEARCH("u-stim",O590)))</formula>
    </cfRule>
    <cfRule type="containsText" dxfId="12001" priority="19715" operator="containsText" text="DAT">
      <formula>NOT(ISERROR(SEARCH("DAT",O590)))</formula>
    </cfRule>
  </conditionalFormatting>
  <conditionalFormatting sqref="W590">
    <cfRule type="containsText" dxfId="12000" priority="19706" operator="containsText" text="3DT">
      <formula>NOT(ISERROR(SEARCH("3DT",W590)))</formula>
    </cfRule>
    <cfRule type="containsText" dxfId="11999" priority="19707" operator="containsText" text="CP">
      <formula>NOT(ISERROR(SEARCH("CP",W590)))</formula>
    </cfRule>
    <cfRule type="containsText" dxfId="11998" priority="19708" operator="containsText" text="u-stim">
      <formula>NOT(ISERROR(SEARCH("u-stim",W590)))</formula>
    </cfRule>
    <cfRule type="containsText" dxfId="11997" priority="19709" operator="containsText" text="DAT">
      <formula>NOT(ISERROR(SEARCH("DAT",W590)))</formula>
    </cfRule>
  </conditionalFormatting>
  <conditionalFormatting sqref="W590">
    <cfRule type="containsText" dxfId="11996" priority="19704" operator="containsText" text="HD">
      <formula>NOT(ISERROR(SEARCH("HD",W590)))</formula>
    </cfRule>
  </conditionalFormatting>
  <conditionalFormatting sqref="C578">
    <cfRule type="expression" dxfId="11995" priority="19700">
      <formula>MOD(C578,3)=2</formula>
    </cfRule>
    <cfRule type="expression" dxfId="11994" priority="19701">
      <formula>MOD(C578,3)=1</formula>
    </cfRule>
    <cfRule type="expression" priority="19702">
      <formula>MOD(C578,3)=0</formula>
    </cfRule>
  </conditionalFormatting>
  <conditionalFormatting sqref="O578:T578 V578">
    <cfRule type="cellIs" dxfId="11993" priority="19695" operator="equal">
      <formula>"DelSac"</formula>
    </cfRule>
    <cfRule type="containsText" dxfId="11992" priority="19696" operator="containsText" text="3DT">
      <formula>NOT(ISERROR(SEARCH("3DT",O578)))</formula>
    </cfRule>
    <cfRule type="containsText" dxfId="11991" priority="19697" operator="containsText" text="CP">
      <formula>NOT(ISERROR(SEARCH("CP",O578)))</formula>
    </cfRule>
    <cfRule type="containsText" dxfId="11990" priority="19698" operator="containsText" text="u-stim">
      <formula>NOT(ISERROR(SEARCH("u-stim",O578)))</formula>
    </cfRule>
    <cfRule type="containsText" dxfId="11989" priority="19699" operator="containsText" text="DAT">
      <formula>NOT(ISERROR(SEARCH("DAT",O578)))</formula>
    </cfRule>
  </conditionalFormatting>
  <conditionalFormatting sqref="W578">
    <cfRule type="containsText" dxfId="11988" priority="19691" operator="containsText" text="3DT">
      <formula>NOT(ISERROR(SEARCH("3DT",W578)))</formula>
    </cfRule>
    <cfRule type="containsText" dxfId="11987" priority="19692" operator="containsText" text="CP">
      <formula>NOT(ISERROR(SEARCH("CP",W578)))</formula>
    </cfRule>
    <cfRule type="containsText" dxfId="11986" priority="19693" operator="containsText" text="u-stim">
      <formula>NOT(ISERROR(SEARCH("u-stim",W578)))</formula>
    </cfRule>
    <cfRule type="containsText" dxfId="11985" priority="19694" operator="containsText" text="DAT">
      <formula>NOT(ISERROR(SEARCH("DAT",W578)))</formula>
    </cfRule>
  </conditionalFormatting>
  <conditionalFormatting sqref="W578">
    <cfRule type="containsText" dxfId="11984" priority="19689" operator="containsText" text="HD">
      <formula>NOT(ISERROR(SEARCH("HD",W578)))</formula>
    </cfRule>
  </conditionalFormatting>
  <conditionalFormatting sqref="O564:T564 V564">
    <cfRule type="cellIs" dxfId="11983" priority="19684" operator="equal">
      <formula>"DelSac"</formula>
    </cfRule>
    <cfRule type="containsText" dxfId="11982" priority="19685" operator="containsText" text="3DT">
      <formula>NOT(ISERROR(SEARCH("3DT",O564)))</formula>
    </cfRule>
    <cfRule type="containsText" dxfId="11981" priority="19686" operator="containsText" text="CP">
      <formula>NOT(ISERROR(SEARCH("CP",O564)))</formula>
    </cfRule>
    <cfRule type="containsText" dxfId="11980" priority="19687" operator="containsText" text="u-stim">
      <formula>NOT(ISERROR(SEARCH("u-stim",O564)))</formula>
    </cfRule>
    <cfRule type="containsText" dxfId="11979" priority="19688" operator="containsText" text="DAT">
      <formula>NOT(ISERROR(SEARCH("DAT",O564)))</formula>
    </cfRule>
  </conditionalFormatting>
  <conditionalFormatting sqref="W564">
    <cfRule type="containsText" dxfId="11978" priority="19680" operator="containsText" text="3DT">
      <formula>NOT(ISERROR(SEARCH("3DT",W564)))</formula>
    </cfRule>
    <cfRule type="containsText" dxfId="11977" priority="19681" operator="containsText" text="CP">
      <formula>NOT(ISERROR(SEARCH("CP",W564)))</formula>
    </cfRule>
    <cfRule type="containsText" dxfId="11976" priority="19682" operator="containsText" text="u-stim">
      <formula>NOT(ISERROR(SEARCH("u-stim",W564)))</formula>
    </cfRule>
    <cfRule type="containsText" dxfId="11975" priority="19683" operator="containsText" text="DAT">
      <formula>NOT(ISERROR(SEARCH("DAT",W564)))</formula>
    </cfRule>
  </conditionalFormatting>
  <conditionalFormatting sqref="W564">
    <cfRule type="containsText" dxfId="11974" priority="19678" operator="containsText" text="HD">
      <formula>NOT(ISERROR(SEARCH("HD",W564)))</formula>
    </cfRule>
  </conditionalFormatting>
  <conditionalFormatting sqref="C560">
    <cfRule type="expression" dxfId="11973" priority="19674">
      <formula>MOD(C560,3)=2</formula>
    </cfRule>
    <cfRule type="expression" dxfId="11972" priority="19675">
      <formula>MOD(C560,3)=1</formula>
    </cfRule>
    <cfRule type="expression" priority="19676">
      <formula>MOD(C560,3)=0</formula>
    </cfRule>
  </conditionalFormatting>
  <conditionalFormatting sqref="K560">
    <cfRule type="containsText" dxfId="11971" priority="19670" operator="containsText" text="LIP">
      <formula>NOT(ISERROR(SEARCH("LIP",K560)))</formula>
    </cfRule>
    <cfRule type="containsText" dxfId="11970" priority="19671" operator="containsText" text="VIP">
      <formula>NOT(ISERROR(SEARCH("VIP",K560)))</formula>
    </cfRule>
    <cfRule type="containsText" dxfId="11969" priority="19672" operator="containsText" text="MT">
      <formula>NOT(ISERROR(SEARCH("MT",K560)))</formula>
    </cfRule>
    <cfRule type="containsText" dxfId="11968" priority="19673" operator="containsText" text="MST">
      <formula>NOT(ISERROR(SEARCH("MST",K560)))</formula>
    </cfRule>
  </conditionalFormatting>
  <conditionalFormatting sqref="J560">
    <cfRule type="containsText" dxfId="11967" priority="19666" operator="containsText" text="LIP">
      <formula>NOT(ISERROR(SEARCH("LIP",J560)))</formula>
    </cfRule>
    <cfRule type="containsText" dxfId="11966" priority="19667" operator="containsText" text="VIP">
      <formula>NOT(ISERROR(SEARCH("VIP",J560)))</formula>
    </cfRule>
    <cfRule type="containsText" dxfId="11965" priority="19668" operator="containsText" text="MT">
      <formula>NOT(ISERROR(SEARCH("MT",J560)))</formula>
    </cfRule>
    <cfRule type="containsText" dxfId="11964" priority="19669" operator="containsText" text="MST">
      <formula>NOT(ISERROR(SEARCH("MST",J560)))</formula>
    </cfRule>
  </conditionalFormatting>
  <conditionalFormatting sqref="O560:T560 V560">
    <cfRule type="cellIs" dxfId="11963" priority="19661" operator="equal">
      <formula>"DelSac"</formula>
    </cfRule>
    <cfRule type="containsText" dxfId="11962" priority="19662" operator="containsText" text="3DT">
      <formula>NOT(ISERROR(SEARCH("3DT",O560)))</formula>
    </cfRule>
    <cfRule type="containsText" dxfId="11961" priority="19663" operator="containsText" text="CP">
      <formula>NOT(ISERROR(SEARCH("CP",O560)))</formula>
    </cfRule>
    <cfRule type="containsText" dxfId="11960" priority="19664" operator="containsText" text="u-stim">
      <formula>NOT(ISERROR(SEARCH("u-stim",O560)))</formula>
    </cfRule>
    <cfRule type="containsText" dxfId="11959" priority="19665" operator="containsText" text="DAT">
      <formula>NOT(ISERROR(SEARCH("DAT",O560)))</formula>
    </cfRule>
  </conditionalFormatting>
  <conditionalFormatting sqref="W560">
    <cfRule type="containsText" dxfId="11958" priority="19657" operator="containsText" text="3DT">
      <formula>NOT(ISERROR(SEARCH("3DT",W560)))</formula>
    </cfRule>
    <cfRule type="containsText" dxfId="11957" priority="19658" operator="containsText" text="CP">
      <formula>NOT(ISERROR(SEARCH("CP",W560)))</formula>
    </cfRule>
    <cfRule type="containsText" dxfId="11956" priority="19659" operator="containsText" text="u-stim">
      <formula>NOT(ISERROR(SEARCH("u-stim",W560)))</formula>
    </cfRule>
    <cfRule type="containsText" dxfId="11955" priority="19660" operator="containsText" text="DAT">
      <formula>NOT(ISERROR(SEARCH("DAT",W560)))</formula>
    </cfRule>
  </conditionalFormatting>
  <conditionalFormatting sqref="W560">
    <cfRule type="containsText" dxfId="11954" priority="19655" operator="containsText" text="HD">
      <formula>NOT(ISERROR(SEARCH("HD",W560)))</formula>
    </cfRule>
  </conditionalFormatting>
  <conditionalFormatting sqref="I550">
    <cfRule type="colorScale" priority="30003">
      <colorScale>
        <cfvo type="min"/>
        <cfvo type="percentile" val="50"/>
        <cfvo type="max"/>
        <color rgb="FF63BE7B"/>
        <color rgb="FFFFEB84"/>
        <color rgb="FFF8696B"/>
      </colorScale>
    </cfRule>
  </conditionalFormatting>
  <conditionalFormatting sqref="EM550:ER550">
    <cfRule type="colorScale" priority="30008">
      <colorScale>
        <cfvo type="min"/>
        <cfvo type="percentile" val="50"/>
        <cfvo type="max"/>
        <color rgb="FF63BE7B"/>
        <color rgb="FFFFEB84"/>
        <color rgb="FFF8696B"/>
      </colorScale>
    </cfRule>
  </conditionalFormatting>
  <conditionalFormatting sqref="ES550:EX550">
    <cfRule type="colorScale" priority="30009">
      <colorScale>
        <cfvo type="min"/>
        <cfvo type="percentile" val="50"/>
        <cfvo type="max"/>
        <color rgb="FF63BE7B"/>
        <color rgb="FFFFEB84"/>
        <color rgb="FFF8696B"/>
      </colorScale>
    </cfRule>
  </conditionalFormatting>
  <conditionalFormatting sqref="C556:C557">
    <cfRule type="expression" dxfId="11953" priority="19641">
      <formula>MOD(C556,3)=2</formula>
    </cfRule>
    <cfRule type="expression" dxfId="11952" priority="19642">
      <formula>MOD(C556,3)=1</formula>
    </cfRule>
    <cfRule type="expression" priority="19643">
      <formula>MOD(C556,3)=0</formula>
    </cfRule>
  </conditionalFormatting>
  <conditionalFormatting sqref="K556:K557">
    <cfRule type="containsText" dxfId="11951" priority="19637" operator="containsText" text="LIP">
      <formula>NOT(ISERROR(SEARCH("LIP",K556)))</formula>
    </cfRule>
    <cfRule type="containsText" dxfId="11950" priority="19638" operator="containsText" text="VIP">
      <formula>NOT(ISERROR(SEARCH("VIP",K556)))</formula>
    </cfRule>
    <cfRule type="containsText" dxfId="11949" priority="19639" operator="containsText" text="MT">
      <formula>NOT(ISERROR(SEARCH("MT",K556)))</formula>
    </cfRule>
    <cfRule type="containsText" dxfId="11948" priority="19640" operator="containsText" text="MST">
      <formula>NOT(ISERROR(SEARCH("MST",K556)))</formula>
    </cfRule>
  </conditionalFormatting>
  <conditionalFormatting sqref="J556:J557">
    <cfRule type="containsText" dxfId="11947" priority="19633" operator="containsText" text="LIP">
      <formula>NOT(ISERROR(SEARCH("LIP",J556)))</formula>
    </cfRule>
    <cfRule type="containsText" dxfId="11946" priority="19634" operator="containsText" text="VIP">
      <formula>NOT(ISERROR(SEARCH("VIP",J556)))</formula>
    </cfRule>
    <cfRule type="containsText" dxfId="11945" priority="19635" operator="containsText" text="MT">
      <formula>NOT(ISERROR(SEARCH("MT",J556)))</formula>
    </cfRule>
    <cfRule type="containsText" dxfId="11944" priority="19636" operator="containsText" text="MST">
      <formula>NOT(ISERROR(SEARCH("MST",J556)))</formula>
    </cfRule>
  </conditionalFormatting>
  <conditionalFormatting sqref="O556:T556 V556">
    <cfRule type="cellIs" dxfId="11943" priority="19628" operator="equal">
      <formula>"DelSac"</formula>
    </cfRule>
    <cfRule type="containsText" dxfId="11942" priority="19629" operator="containsText" text="3DT">
      <formula>NOT(ISERROR(SEARCH("3DT",O556)))</formula>
    </cfRule>
    <cfRule type="containsText" dxfId="11941" priority="19630" operator="containsText" text="CP">
      <formula>NOT(ISERROR(SEARCH("CP",O556)))</formula>
    </cfRule>
    <cfRule type="containsText" dxfId="11940" priority="19631" operator="containsText" text="u-stim">
      <formula>NOT(ISERROR(SEARCH("u-stim",O556)))</formula>
    </cfRule>
    <cfRule type="containsText" dxfId="11939" priority="19632" operator="containsText" text="DAT">
      <formula>NOT(ISERROR(SEARCH("DAT",O556)))</formula>
    </cfRule>
  </conditionalFormatting>
  <conditionalFormatting sqref="O557:T557 V557">
    <cfRule type="cellIs" dxfId="11938" priority="19623" operator="equal">
      <formula>"DelSac"</formula>
    </cfRule>
    <cfRule type="containsText" dxfId="11937" priority="19624" operator="containsText" text="3DT">
      <formula>NOT(ISERROR(SEARCH("3DT",O557)))</formula>
    </cfRule>
    <cfRule type="containsText" dxfId="11936" priority="19625" operator="containsText" text="CP">
      <formula>NOT(ISERROR(SEARCH("CP",O557)))</formula>
    </cfRule>
    <cfRule type="containsText" dxfId="11935" priority="19626" operator="containsText" text="u-stim">
      <formula>NOT(ISERROR(SEARCH("u-stim",O557)))</formula>
    </cfRule>
    <cfRule type="containsText" dxfId="11934" priority="19627" operator="containsText" text="DAT">
      <formula>NOT(ISERROR(SEARCH("DAT",O557)))</formula>
    </cfRule>
  </conditionalFormatting>
  <conditionalFormatting sqref="O552:T552 V552">
    <cfRule type="cellIs" dxfId="11933" priority="19618" operator="equal">
      <formula>"DelSac"</formula>
    </cfRule>
    <cfRule type="containsText" dxfId="11932" priority="19619" operator="containsText" text="3DT">
      <formula>NOT(ISERROR(SEARCH("3DT",O552)))</formula>
    </cfRule>
    <cfRule type="containsText" dxfId="11931" priority="19620" operator="containsText" text="CP">
      <formula>NOT(ISERROR(SEARCH("CP",O552)))</formula>
    </cfRule>
    <cfRule type="containsText" dxfId="11930" priority="19621" operator="containsText" text="u-stim">
      <formula>NOT(ISERROR(SEARCH("u-stim",O552)))</formula>
    </cfRule>
    <cfRule type="containsText" dxfId="11929" priority="19622" operator="containsText" text="DAT">
      <formula>NOT(ISERROR(SEARCH("DAT",O552)))</formula>
    </cfRule>
  </conditionalFormatting>
  <conditionalFormatting sqref="O554:T554 V554">
    <cfRule type="cellIs" dxfId="11928" priority="19613" operator="equal">
      <formula>"DelSac"</formula>
    </cfRule>
    <cfRule type="containsText" dxfId="11927" priority="19614" operator="containsText" text="3DT">
      <formula>NOT(ISERROR(SEARCH("3DT",O554)))</formula>
    </cfRule>
    <cfRule type="containsText" dxfId="11926" priority="19615" operator="containsText" text="CP">
      <formula>NOT(ISERROR(SEARCH("CP",O554)))</formula>
    </cfRule>
    <cfRule type="containsText" dxfId="11925" priority="19616" operator="containsText" text="u-stim">
      <formula>NOT(ISERROR(SEARCH("u-stim",O554)))</formula>
    </cfRule>
    <cfRule type="containsText" dxfId="11924" priority="19617" operator="containsText" text="DAT">
      <formula>NOT(ISERROR(SEARCH("DAT",O554)))</formula>
    </cfRule>
  </conditionalFormatting>
  <conditionalFormatting sqref="EM555:ER557">
    <cfRule type="colorScale" priority="30683">
      <colorScale>
        <cfvo type="min"/>
        <cfvo type="percentile" val="50"/>
        <cfvo type="max"/>
        <color rgb="FF63BE7B"/>
        <color rgb="FFFFEB84"/>
        <color rgb="FFF8696B"/>
      </colorScale>
    </cfRule>
  </conditionalFormatting>
  <conditionalFormatting sqref="ES555:EX557">
    <cfRule type="colorScale" priority="30685">
      <colorScale>
        <cfvo type="min"/>
        <cfvo type="percentile" val="50"/>
        <cfvo type="max"/>
        <color rgb="FF63BE7B"/>
        <color rgb="FFFFEB84"/>
        <color rgb="FFF8696B"/>
      </colorScale>
    </cfRule>
  </conditionalFormatting>
  <conditionalFormatting sqref="C547:C548">
    <cfRule type="expression" dxfId="11923" priority="19592">
      <formula>MOD(C547,3)=2</formula>
    </cfRule>
    <cfRule type="expression" dxfId="11922" priority="19593">
      <formula>MOD(C547,3)=1</formula>
    </cfRule>
    <cfRule type="expression" priority="19594">
      <formula>MOD(C547,3)=0</formula>
    </cfRule>
  </conditionalFormatting>
  <conditionalFormatting sqref="K547:K548">
    <cfRule type="containsText" dxfId="11921" priority="19588" operator="containsText" text="LIP">
      <formula>NOT(ISERROR(SEARCH("LIP",K547)))</formula>
    </cfRule>
    <cfRule type="containsText" dxfId="11920" priority="19589" operator="containsText" text="VIP">
      <formula>NOT(ISERROR(SEARCH("VIP",K547)))</formula>
    </cfRule>
    <cfRule type="containsText" dxfId="11919" priority="19590" operator="containsText" text="MT">
      <formula>NOT(ISERROR(SEARCH("MT",K547)))</formula>
    </cfRule>
    <cfRule type="containsText" dxfId="11918" priority="19591" operator="containsText" text="MST">
      <formula>NOT(ISERROR(SEARCH("MST",K547)))</formula>
    </cfRule>
  </conditionalFormatting>
  <conditionalFormatting sqref="J547:J548">
    <cfRule type="containsText" dxfId="11917" priority="19584" operator="containsText" text="LIP">
      <formula>NOT(ISERROR(SEARCH("LIP",J547)))</formula>
    </cfRule>
    <cfRule type="containsText" dxfId="11916" priority="19585" operator="containsText" text="VIP">
      <formula>NOT(ISERROR(SEARCH("VIP",J547)))</formula>
    </cfRule>
    <cfRule type="containsText" dxfId="11915" priority="19586" operator="containsText" text="MT">
      <formula>NOT(ISERROR(SEARCH("MT",J547)))</formula>
    </cfRule>
    <cfRule type="containsText" dxfId="11914" priority="19587" operator="containsText" text="MST">
      <formula>NOT(ISERROR(SEARCH("MST",J547)))</formula>
    </cfRule>
  </conditionalFormatting>
  <conditionalFormatting sqref="O547:T547 V547">
    <cfRule type="cellIs" dxfId="11913" priority="19579" operator="equal">
      <formula>"DelSac"</formula>
    </cfRule>
    <cfRule type="containsText" dxfId="11912" priority="19580" operator="containsText" text="3DT">
      <formula>NOT(ISERROR(SEARCH("3DT",O547)))</formula>
    </cfRule>
    <cfRule type="containsText" dxfId="11911" priority="19581" operator="containsText" text="CP">
      <formula>NOT(ISERROR(SEARCH("CP",O547)))</formula>
    </cfRule>
    <cfRule type="containsText" dxfId="11910" priority="19582" operator="containsText" text="u-stim">
      <formula>NOT(ISERROR(SEARCH("u-stim",O547)))</formula>
    </cfRule>
    <cfRule type="containsText" dxfId="11909" priority="19583" operator="containsText" text="DAT">
      <formula>NOT(ISERROR(SEARCH("DAT",O547)))</formula>
    </cfRule>
  </conditionalFormatting>
  <conditionalFormatting sqref="W547">
    <cfRule type="containsText" dxfId="11908" priority="19575" operator="containsText" text="3DT">
      <formula>NOT(ISERROR(SEARCH("3DT",W547)))</formula>
    </cfRule>
    <cfRule type="containsText" dxfId="11907" priority="19576" operator="containsText" text="CP">
      <formula>NOT(ISERROR(SEARCH("CP",W547)))</formula>
    </cfRule>
    <cfRule type="containsText" dxfId="11906" priority="19577" operator="containsText" text="u-stim">
      <formula>NOT(ISERROR(SEARCH("u-stim",W547)))</formula>
    </cfRule>
    <cfRule type="containsText" dxfId="11905" priority="19578" operator="containsText" text="DAT">
      <formula>NOT(ISERROR(SEARCH("DAT",W547)))</formula>
    </cfRule>
  </conditionalFormatting>
  <conditionalFormatting sqref="W547">
    <cfRule type="containsText" dxfId="11904" priority="19573" operator="containsText" text="HD">
      <formula>NOT(ISERROR(SEARCH("HD",W547)))</formula>
    </cfRule>
  </conditionalFormatting>
  <conditionalFormatting sqref="O548:T548 V548">
    <cfRule type="cellIs" dxfId="11903" priority="19568" operator="equal">
      <formula>"DelSac"</formula>
    </cfRule>
    <cfRule type="containsText" dxfId="11902" priority="19569" operator="containsText" text="3DT">
      <formula>NOT(ISERROR(SEARCH("3DT",O548)))</formula>
    </cfRule>
    <cfRule type="containsText" dxfId="11901" priority="19570" operator="containsText" text="CP">
      <formula>NOT(ISERROR(SEARCH("CP",O548)))</formula>
    </cfRule>
    <cfRule type="containsText" dxfId="11900" priority="19571" operator="containsText" text="u-stim">
      <formula>NOT(ISERROR(SEARCH("u-stim",O548)))</formula>
    </cfRule>
    <cfRule type="containsText" dxfId="11899" priority="19572" operator="containsText" text="DAT">
      <formula>NOT(ISERROR(SEARCH("DAT",O548)))</formula>
    </cfRule>
  </conditionalFormatting>
  <conditionalFormatting sqref="W548">
    <cfRule type="containsText" dxfId="11898" priority="19559" operator="containsText" text="3DT">
      <formula>NOT(ISERROR(SEARCH("3DT",W548)))</formula>
    </cfRule>
    <cfRule type="containsText" dxfId="11897" priority="19560" operator="containsText" text="CP">
      <formula>NOT(ISERROR(SEARCH("CP",W548)))</formula>
    </cfRule>
    <cfRule type="containsText" dxfId="11896" priority="19561" operator="containsText" text="u-stim">
      <formula>NOT(ISERROR(SEARCH("u-stim",W548)))</formula>
    </cfRule>
    <cfRule type="containsText" dxfId="11895" priority="19562" operator="containsText" text="DAT">
      <formula>NOT(ISERROR(SEARCH("DAT",W548)))</formula>
    </cfRule>
  </conditionalFormatting>
  <conditionalFormatting sqref="W548">
    <cfRule type="containsText" dxfId="11894" priority="19557" operator="containsText" text="HD">
      <formula>NOT(ISERROR(SEARCH("HD",W548)))</formula>
    </cfRule>
  </conditionalFormatting>
  <conditionalFormatting sqref="EM544:ER548">
    <cfRule type="colorScale" priority="30984">
      <colorScale>
        <cfvo type="min"/>
        <cfvo type="percentile" val="50"/>
        <cfvo type="max"/>
        <color rgb="FF63BE7B"/>
        <color rgb="FFFFEB84"/>
        <color rgb="FFF8696B"/>
      </colorScale>
    </cfRule>
  </conditionalFormatting>
  <conditionalFormatting sqref="ES544:EX548">
    <cfRule type="colorScale" priority="30985">
      <colorScale>
        <cfvo type="min"/>
        <cfvo type="percentile" val="50"/>
        <cfvo type="max"/>
        <color rgb="FF63BE7B"/>
        <color rgb="FFFFEB84"/>
        <color rgb="FFF8696B"/>
      </colorScale>
    </cfRule>
  </conditionalFormatting>
  <conditionalFormatting sqref="C545">
    <cfRule type="expression" dxfId="11893" priority="19553">
      <formula>MOD(C545,3)=2</formula>
    </cfRule>
    <cfRule type="expression" dxfId="11892" priority="19554">
      <formula>MOD(C545,3)=1</formula>
    </cfRule>
    <cfRule type="expression" priority="19555">
      <formula>MOD(C545,3)=0</formula>
    </cfRule>
  </conditionalFormatting>
  <conditionalFormatting sqref="K545">
    <cfRule type="containsText" dxfId="11891" priority="19549" operator="containsText" text="LIP">
      <formula>NOT(ISERROR(SEARCH("LIP",K545)))</formula>
    </cfRule>
    <cfRule type="containsText" dxfId="11890" priority="19550" operator="containsText" text="VIP">
      <formula>NOT(ISERROR(SEARCH("VIP",K545)))</formula>
    </cfRule>
    <cfRule type="containsText" dxfId="11889" priority="19551" operator="containsText" text="MT">
      <formula>NOT(ISERROR(SEARCH("MT",K545)))</formula>
    </cfRule>
    <cfRule type="containsText" dxfId="11888" priority="19552" operator="containsText" text="MST">
      <formula>NOT(ISERROR(SEARCH("MST",K545)))</formula>
    </cfRule>
  </conditionalFormatting>
  <conditionalFormatting sqref="J545">
    <cfRule type="containsText" dxfId="11887" priority="19545" operator="containsText" text="LIP">
      <formula>NOT(ISERROR(SEARCH("LIP",J545)))</formula>
    </cfRule>
    <cfRule type="containsText" dxfId="11886" priority="19546" operator="containsText" text="VIP">
      <formula>NOT(ISERROR(SEARCH("VIP",J545)))</formula>
    </cfRule>
    <cfRule type="containsText" dxfId="11885" priority="19547" operator="containsText" text="MT">
      <formula>NOT(ISERROR(SEARCH("MT",J545)))</formula>
    </cfRule>
    <cfRule type="containsText" dxfId="11884" priority="19548" operator="containsText" text="MST">
      <formula>NOT(ISERROR(SEARCH("MST",J545)))</formula>
    </cfRule>
  </conditionalFormatting>
  <conditionalFormatting sqref="O545:T545 V545">
    <cfRule type="cellIs" dxfId="11883" priority="19540" operator="equal">
      <formula>"DelSac"</formula>
    </cfRule>
    <cfRule type="containsText" dxfId="11882" priority="19541" operator="containsText" text="3DT">
      <formula>NOT(ISERROR(SEARCH("3DT",O545)))</formula>
    </cfRule>
    <cfRule type="containsText" dxfId="11881" priority="19542" operator="containsText" text="CP">
      <formula>NOT(ISERROR(SEARCH("CP",O545)))</formula>
    </cfRule>
    <cfRule type="containsText" dxfId="11880" priority="19543" operator="containsText" text="u-stim">
      <formula>NOT(ISERROR(SEARCH("u-stim",O545)))</formula>
    </cfRule>
    <cfRule type="containsText" dxfId="11879" priority="19544" operator="containsText" text="DAT">
      <formula>NOT(ISERROR(SEARCH("DAT",O545)))</formula>
    </cfRule>
  </conditionalFormatting>
  <conditionalFormatting sqref="W545">
    <cfRule type="containsText" dxfId="11878" priority="19536" operator="containsText" text="3DT">
      <formula>NOT(ISERROR(SEARCH("3DT",W545)))</formula>
    </cfRule>
    <cfRule type="containsText" dxfId="11877" priority="19537" operator="containsText" text="CP">
      <formula>NOT(ISERROR(SEARCH("CP",W545)))</formula>
    </cfRule>
    <cfRule type="containsText" dxfId="11876" priority="19538" operator="containsText" text="u-stim">
      <formula>NOT(ISERROR(SEARCH("u-stim",W545)))</formula>
    </cfRule>
    <cfRule type="containsText" dxfId="11875" priority="19539" operator="containsText" text="DAT">
      <formula>NOT(ISERROR(SEARCH("DAT",W545)))</formula>
    </cfRule>
  </conditionalFormatting>
  <conditionalFormatting sqref="W545">
    <cfRule type="containsText" dxfId="11874" priority="19534" operator="containsText" text="HD">
      <formula>NOT(ISERROR(SEARCH("HD",W545)))</formula>
    </cfRule>
  </conditionalFormatting>
  <conditionalFormatting sqref="C546">
    <cfRule type="expression" dxfId="11873" priority="19530">
      <formula>MOD(C546,3)=2</formula>
    </cfRule>
    <cfRule type="expression" dxfId="11872" priority="19531">
      <formula>MOD(C546,3)=1</formula>
    </cfRule>
    <cfRule type="expression" priority="19532">
      <formula>MOD(C546,3)=0</formula>
    </cfRule>
  </conditionalFormatting>
  <conditionalFormatting sqref="K546">
    <cfRule type="containsText" dxfId="11871" priority="19526" operator="containsText" text="LIP">
      <formula>NOT(ISERROR(SEARCH("LIP",K546)))</formula>
    </cfRule>
    <cfRule type="containsText" dxfId="11870" priority="19527" operator="containsText" text="VIP">
      <formula>NOT(ISERROR(SEARCH("VIP",K546)))</formula>
    </cfRule>
    <cfRule type="containsText" dxfId="11869" priority="19528" operator="containsText" text="MT">
      <formula>NOT(ISERROR(SEARCH("MT",K546)))</formula>
    </cfRule>
    <cfRule type="containsText" dxfId="11868" priority="19529" operator="containsText" text="MST">
      <formula>NOT(ISERROR(SEARCH("MST",K546)))</formula>
    </cfRule>
  </conditionalFormatting>
  <conditionalFormatting sqref="J546">
    <cfRule type="containsText" dxfId="11867" priority="19522" operator="containsText" text="LIP">
      <formula>NOT(ISERROR(SEARCH("LIP",J546)))</formula>
    </cfRule>
    <cfRule type="containsText" dxfId="11866" priority="19523" operator="containsText" text="VIP">
      <formula>NOT(ISERROR(SEARCH("VIP",J546)))</formula>
    </cfRule>
    <cfRule type="containsText" dxfId="11865" priority="19524" operator="containsText" text="MT">
      <formula>NOT(ISERROR(SEARCH("MT",J546)))</formula>
    </cfRule>
    <cfRule type="containsText" dxfId="11864" priority="19525" operator="containsText" text="MST">
      <formula>NOT(ISERROR(SEARCH("MST",J546)))</formula>
    </cfRule>
  </conditionalFormatting>
  <conditionalFormatting sqref="O546:T546 V546">
    <cfRule type="cellIs" dxfId="11863" priority="19517" operator="equal">
      <formula>"DelSac"</formula>
    </cfRule>
    <cfRule type="containsText" dxfId="11862" priority="19518" operator="containsText" text="3DT">
      <formula>NOT(ISERROR(SEARCH("3DT",O546)))</formula>
    </cfRule>
    <cfRule type="containsText" dxfId="11861" priority="19519" operator="containsText" text="CP">
      <formula>NOT(ISERROR(SEARCH("CP",O546)))</formula>
    </cfRule>
    <cfRule type="containsText" dxfId="11860" priority="19520" operator="containsText" text="u-stim">
      <formula>NOT(ISERROR(SEARCH("u-stim",O546)))</formula>
    </cfRule>
    <cfRule type="containsText" dxfId="11859" priority="19521" operator="containsText" text="DAT">
      <formula>NOT(ISERROR(SEARCH("DAT",O546)))</formula>
    </cfRule>
  </conditionalFormatting>
  <conditionalFormatting sqref="W546">
    <cfRule type="containsText" dxfId="11858" priority="19513" operator="containsText" text="3DT">
      <formula>NOT(ISERROR(SEARCH("3DT",W546)))</formula>
    </cfRule>
    <cfRule type="containsText" dxfId="11857" priority="19514" operator="containsText" text="CP">
      <formula>NOT(ISERROR(SEARCH("CP",W546)))</formula>
    </cfRule>
    <cfRule type="containsText" dxfId="11856" priority="19515" operator="containsText" text="u-stim">
      <formula>NOT(ISERROR(SEARCH("u-stim",W546)))</formula>
    </cfRule>
    <cfRule type="containsText" dxfId="11855" priority="19516" operator="containsText" text="DAT">
      <formula>NOT(ISERROR(SEARCH("DAT",W546)))</formula>
    </cfRule>
  </conditionalFormatting>
  <conditionalFormatting sqref="W546">
    <cfRule type="containsText" dxfId="11854" priority="19511" operator="containsText" text="HD">
      <formula>NOT(ISERROR(SEARCH("HD",W546)))</formula>
    </cfRule>
  </conditionalFormatting>
  <conditionalFormatting sqref="C541:C542">
    <cfRule type="expression" dxfId="11853" priority="19507">
      <formula>MOD(C541,3)=2</formula>
    </cfRule>
    <cfRule type="expression" dxfId="11852" priority="19508">
      <formula>MOD(C541,3)=1</formula>
    </cfRule>
    <cfRule type="expression" priority="19509">
      <formula>MOD(C541,3)=0</formula>
    </cfRule>
  </conditionalFormatting>
  <conditionalFormatting sqref="K541:K542">
    <cfRule type="containsText" dxfId="11851" priority="19503" operator="containsText" text="LIP">
      <formula>NOT(ISERROR(SEARCH("LIP",K541)))</formula>
    </cfRule>
    <cfRule type="containsText" dxfId="11850" priority="19504" operator="containsText" text="VIP">
      <formula>NOT(ISERROR(SEARCH("VIP",K541)))</formula>
    </cfRule>
    <cfRule type="containsText" dxfId="11849" priority="19505" operator="containsText" text="MT">
      <formula>NOT(ISERROR(SEARCH("MT",K541)))</formula>
    </cfRule>
    <cfRule type="containsText" dxfId="11848" priority="19506" operator="containsText" text="MST">
      <formula>NOT(ISERROR(SEARCH("MST",K541)))</formula>
    </cfRule>
  </conditionalFormatting>
  <conditionalFormatting sqref="J541:J542">
    <cfRule type="containsText" dxfId="11847" priority="19499" operator="containsText" text="LIP">
      <formula>NOT(ISERROR(SEARCH("LIP",J541)))</formula>
    </cfRule>
    <cfRule type="containsText" dxfId="11846" priority="19500" operator="containsText" text="VIP">
      <formula>NOT(ISERROR(SEARCH("VIP",J541)))</formula>
    </cfRule>
    <cfRule type="containsText" dxfId="11845" priority="19501" operator="containsText" text="MT">
      <formula>NOT(ISERROR(SEARCH("MT",J541)))</formula>
    </cfRule>
    <cfRule type="containsText" dxfId="11844" priority="19502" operator="containsText" text="MST">
      <formula>NOT(ISERROR(SEARCH("MST",J541)))</formula>
    </cfRule>
  </conditionalFormatting>
  <conditionalFormatting sqref="O541:T541 V541">
    <cfRule type="cellIs" dxfId="11843" priority="19494" operator="equal">
      <formula>"DelSac"</formula>
    </cfRule>
    <cfRule type="containsText" dxfId="11842" priority="19495" operator="containsText" text="3DT">
      <formula>NOT(ISERROR(SEARCH("3DT",O541)))</formula>
    </cfRule>
    <cfRule type="containsText" dxfId="11841" priority="19496" operator="containsText" text="CP">
      <formula>NOT(ISERROR(SEARCH("CP",O541)))</formula>
    </cfRule>
    <cfRule type="containsText" dxfId="11840" priority="19497" operator="containsText" text="u-stim">
      <formula>NOT(ISERROR(SEARCH("u-stim",O541)))</formula>
    </cfRule>
    <cfRule type="containsText" dxfId="11839" priority="19498" operator="containsText" text="DAT">
      <formula>NOT(ISERROR(SEARCH("DAT",O541)))</formula>
    </cfRule>
  </conditionalFormatting>
  <conditionalFormatting sqref="W541">
    <cfRule type="containsText" dxfId="11838" priority="19490" operator="containsText" text="3DT">
      <formula>NOT(ISERROR(SEARCH("3DT",W541)))</formula>
    </cfRule>
    <cfRule type="containsText" dxfId="11837" priority="19491" operator="containsText" text="CP">
      <formula>NOT(ISERROR(SEARCH("CP",W541)))</formula>
    </cfRule>
    <cfRule type="containsText" dxfId="11836" priority="19492" operator="containsText" text="u-stim">
      <formula>NOT(ISERROR(SEARCH("u-stim",W541)))</formula>
    </cfRule>
    <cfRule type="containsText" dxfId="11835" priority="19493" operator="containsText" text="DAT">
      <formula>NOT(ISERROR(SEARCH("DAT",W541)))</formula>
    </cfRule>
  </conditionalFormatting>
  <conditionalFormatting sqref="W541">
    <cfRule type="containsText" dxfId="11834" priority="19488" operator="containsText" text="HD">
      <formula>NOT(ISERROR(SEARCH("HD",W541)))</formula>
    </cfRule>
  </conditionalFormatting>
  <conditionalFormatting sqref="O542:T542 V542">
    <cfRule type="cellIs" dxfId="11833" priority="19483" operator="equal">
      <formula>"DelSac"</formula>
    </cfRule>
    <cfRule type="containsText" dxfId="11832" priority="19484" operator="containsText" text="3DT">
      <formula>NOT(ISERROR(SEARCH("3DT",O542)))</formula>
    </cfRule>
    <cfRule type="containsText" dxfId="11831" priority="19485" operator="containsText" text="CP">
      <formula>NOT(ISERROR(SEARCH("CP",O542)))</formula>
    </cfRule>
    <cfRule type="containsText" dxfId="11830" priority="19486" operator="containsText" text="u-stim">
      <formula>NOT(ISERROR(SEARCH("u-stim",O542)))</formula>
    </cfRule>
    <cfRule type="containsText" dxfId="11829" priority="19487" operator="containsText" text="DAT">
      <formula>NOT(ISERROR(SEARCH("DAT",O542)))</formula>
    </cfRule>
  </conditionalFormatting>
  <conditionalFormatting sqref="W542">
    <cfRule type="containsText" dxfId="11828" priority="19479" operator="containsText" text="3DT">
      <formula>NOT(ISERROR(SEARCH("3DT",W542)))</formula>
    </cfRule>
    <cfRule type="containsText" dxfId="11827" priority="19480" operator="containsText" text="CP">
      <formula>NOT(ISERROR(SEARCH("CP",W542)))</formula>
    </cfRule>
    <cfRule type="containsText" dxfId="11826" priority="19481" operator="containsText" text="u-stim">
      <formula>NOT(ISERROR(SEARCH("u-stim",W542)))</formula>
    </cfRule>
    <cfRule type="containsText" dxfId="11825" priority="19482" operator="containsText" text="DAT">
      <formula>NOT(ISERROR(SEARCH("DAT",W542)))</formula>
    </cfRule>
  </conditionalFormatting>
  <conditionalFormatting sqref="W542">
    <cfRule type="containsText" dxfId="11824" priority="19477" operator="containsText" text="HD">
      <formula>NOT(ISERROR(SEARCH("HD",W542)))</formula>
    </cfRule>
  </conditionalFormatting>
  <conditionalFormatting sqref="C532">
    <cfRule type="expression" dxfId="11823" priority="19468">
      <formula>MOD(C532,3)=2</formula>
    </cfRule>
    <cfRule type="expression" dxfId="11822" priority="19469">
      <formula>MOD(C532,3)=1</formula>
    </cfRule>
    <cfRule type="expression" priority="19470">
      <formula>MOD(C532,3)=0</formula>
    </cfRule>
  </conditionalFormatting>
  <conditionalFormatting sqref="K532:K534">
    <cfRule type="containsText" dxfId="11821" priority="19464" operator="containsText" text="LIP">
      <formula>NOT(ISERROR(SEARCH("LIP",K532)))</formula>
    </cfRule>
    <cfRule type="containsText" dxfId="11820" priority="19465" operator="containsText" text="VIP">
      <formula>NOT(ISERROR(SEARCH("VIP",K532)))</formula>
    </cfRule>
    <cfRule type="containsText" dxfId="11819" priority="19466" operator="containsText" text="MT">
      <formula>NOT(ISERROR(SEARCH("MT",K532)))</formula>
    </cfRule>
    <cfRule type="containsText" dxfId="11818" priority="19467" operator="containsText" text="MST">
      <formula>NOT(ISERROR(SEARCH("MST",K532)))</formula>
    </cfRule>
  </conditionalFormatting>
  <conditionalFormatting sqref="J532:J534">
    <cfRule type="containsText" dxfId="11817" priority="19460" operator="containsText" text="LIP">
      <formula>NOT(ISERROR(SEARCH("LIP",J532)))</formula>
    </cfRule>
    <cfRule type="containsText" dxfId="11816" priority="19461" operator="containsText" text="VIP">
      <formula>NOT(ISERROR(SEARCH("VIP",J532)))</formula>
    </cfRule>
    <cfRule type="containsText" dxfId="11815" priority="19462" operator="containsText" text="MT">
      <formula>NOT(ISERROR(SEARCH("MT",J532)))</formula>
    </cfRule>
    <cfRule type="containsText" dxfId="11814" priority="19463" operator="containsText" text="MST">
      <formula>NOT(ISERROR(SEARCH("MST",J532)))</formula>
    </cfRule>
  </conditionalFormatting>
  <conditionalFormatting sqref="O532:T532 V532">
    <cfRule type="cellIs" dxfId="11813" priority="19455" operator="equal">
      <formula>"DelSac"</formula>
    </cfRule>
    <cfRule type="containsText" dxfId="11812" priority="19456" operator="containsText" text="3DT">
      <formula>NOT(ISERROR(SEARCH("3DT",O532)))</formula>
    </cfRule>
    <cfRule type="containsText" dxfId="11811" priority="19457" operator="containsText" text="CP">
      <formula>NOT(ISERROR(SEARCH("CP",O532)))</formula>
    </cfRule>
    <cfRule type="containsText" dxfId="11810" priority="19458" operator="containsText" text="u-stim">
      <formula>NOT(ISERROR(SEARCH("u-stim",O532)))</formula>
    </cfRule>
    <cfRule type="containsText" dxfId="11809" priority="19459" operator="containsText" text="DAT">
      <formula>NOT(ISERROR(SEARCH("DAT",O532)))</formula>
    </cfRule>
  </conditionalFormatting>
  <conditionalFormatting sqref="O533:T533 V533">
    <cfRule type="cellIs" dxfId="11808" priority="19450" operator="equal">
      <formula>"DelSac"</formula>
    </cfRule>
    <cfRule type="containsText" dxfId="11807" priority="19451" operator="containsText" text="3DT">
      <formula>NOT(ISERROR(SEARCH("3DT",O533)))</formula>
    </cfRule>
    <cfRule type="containsText" dxfId="11806" priority="19452" operator="containsText" text="CP">
      <formula>NOT(ISERROR(SEARCH("CP",O533)))</formula>
    </cfRule>
    <cfRule type="containsText" dxfId="11805" priority="19453" operator="containsText" text="u-stim">
      <formula>NOT(ISERROR(SEARCH("u-stim",O533)))</formula>
    </cfRule>
    <cfRule type="containsText" dxfId="11804" priority="19454" operator="containsText" text="DAT">
      <formula>NOT(ISERROR(SEARCH("DAT",O533)))</formula>
    </cfRule>
  </conditionalFormatting>
  <conditionalFormatting sqref="C533:C534">
    <cfRule type="expression" dxfId="11803" priority="19446">
      <formula>MOD(C533,3)=2</formula>
    </cfRule>
    <cfRule type="expression" dxfId="11802" priority="19447">
      <formula>MOD(C533,3)=1</formula>
    </cfRule>
    <cfRule type="expression" priority="19448">
      <formula>MOD(C533,3)=0</formula>
    </cfRule>
  </conditionalFormatting>
  <conditionalFormatting sqref="O534:T534 V534">
    <cfRule type="cellIs" dxfId="11801" priority="19441" operator="equal">
      <formula>"DelSac"</formula>
    </cfRule>
    <cfRule type="containsText" dxfId="11800" priority="19442" operator="containsText" text="3DT">
      <formula>NOT(ISERROR(SEARCH("3DT",O534)))</formula>
    </cfRule>
    <cfRule type="containsText" dxfId="11799" priority="19443" operator="containsText" text="CP">
      <formula>NOT(ISERROR(SEARCH("CP",O534)))</formula>
    </cfRule>
    <cfRule type="containsText" dxfId="11798" priority="19444" operator="containsText" text="u-stim">
      <formula>NOT(ISERROR(SEARCH("u-stim",O534)))</formula>
    </cfRule>
    <cfRule type="containsText" dxfId="11797" priority="19445" operator="containsText" text="DAT">
      <formula>NOT(ISERROR(SEARCH("DAT",O534)))</formula>
    </cfRule>
  </conditionalFormatting>
  <conditionalFormatting sqref="O526:T526 V526">
    <cfRule type="cellIs" dxfId="11796" priority="19436" operator="equal">
      <formula>"DelSac"</formula>
    </cfRule>
    <cfRule type="containsText" dxfId="11795" priority="19437" operator="containsText" text="3DT">
      <formula>NOT(ISERROR(SEARCH("3DT",O526)))</formula>
    </cfRule>
    <cfRule type="containsText" dxfId="11794" priority="19438" operator="containsText" text="CP">
      <formula>NOT(ISERROR(SEARCH("CP",O526)))</formula>
    </cfRule>
    <cfRule type="containsText" dxfId="11793" priority="19439" operator="containsText" text="u-stim">
      <formula>NOT(ISERROR(SEARCH("u-stim",O526)))</formula>
    </cfRule>
    <cfRule type="containsText" dxfId="11792" priority="19440" operator="containsText" text="DAT">
      <formula>NOT(ISERROR(SEARCH("DAT",O526)))</formula>
    </cfRule>
  </conditionalFormatting>
  <conditionalFormatting sqref="C527:C531">
    <cfRule type="expression" dxfId="11791" priority="19432">
      <formula>MOD(C527,3)=2</formula>
    </cfRule>
    <cfRule type="expression" dxfId="11790" priority="19433">
      <formula>MOD(C527,3)=1</formula>
    </cfRule>
    <cfRule type="expression" priority="19434">
      <formula>MOD(C527,3)=0</formula>
    </cfRule>
  </conditionalFormatting>
  <conditionalFormatting sqref="K527:K531">
    <cfRule type="containsText" dxfId="11789" priority="19428" operator="containsText" text="LIP">
      <formula>NOT(ISERROR(SEARCH("LIP",K527)))</formula>
    </cfRule>
    <cfRule type="containsText" dxfId="11788" priority="19429" operator="containsText" text="VIP">
      <formula>NOT(ISERROR(SEARCH("VIP",K527)))</formula>
    </cfRule>
    <cfRule type="containsText" dxfId="11787" priority="19430" operator="containsText" text="MT">
      <formula>NOT(ISERROR(SEARCH("MT",K527)))</formula>
    </cfRule>
    <cfRule type="containsText" dxfId="11786" priority="19431" operator="containsText" text="MST">
      <formula>NOT(ISERROR(SEARCH("MST",K527)))</formula>
    </cfRule>
  </conditionalFormatting>
  <conditionalFormatting sqref="J527:J531">
    <cfRule type="containsText" dxfId="11785" priority="19424" operator="containsText" text="LIP">
      <formula>NOT(ISERROR(SEARCH("LIP",J527)))</formula>
    </cfRule>
    <cfRule type="containsText" dxfId="11784" priority="19425" operator="containsText" text="VIP">
      <formula>NOT(ISERROR(SEARCH("VIP",J527)))</formula>
    </cfRule>
    <cfRule type="containsText" dxfId="11783" priority="19426" operator="containsText" text="MT">
      <formula>NOT(ISERROR(SEARCH("MT",J527)))</formula>
    </cfRule>
    <cfRule type="containsText" dxfId="11782" priority="19427" operator="containsText" text="MST">
      <formula>NOT(ISERROR(SEARCH("MST",J527)))</formula>
    </cfRule>
  </conditionalFormatting>
  <conditionalFormatting sqref="O527:T527 V527">
    <cfRule type="cellIs" dxfId="11781" priority="19419" operator="equal">
      <formula>"DelSac"</formula>
    </cfRule>
    <cfRule type="containsText" dxfId="11780" priority="19420" operator="containsText" text="3DT">
      <formula>NOT(ISERROR(SEARCH("3DT",O527)))</formula>
    </cfRule>
    <cfRule type="containsText" dxfId="11779" priority="19421" operator="containsText" text="CP">
      <formula>NOT(ISERROR(SEARCH("CP",O527)))</formula>
    </cfRule>
    <cfRule type="containsText" dxfId="11778" priority="19422" operator="containsText" text="u-stim">
      <formula>NOT(ISERROR(SEARCH("u-stim",O527)))</formula>
    </cfRule>
    <cfRule type="containsText" dxfId="11777" priority="19423" operator="containsText" text="DAT">
      <formula>NOT(ISERROR(SEARCH("DAT",O527)))</formula>
    </cfRule>
  </conditionalFormatting>
  <conditionalFormatting sqref="O528:T528 V528">
    <cfRule type="cellIs" dxfId="11776" priority="19414" operator="equal">
      <formula>"DelSac"</formula>
    </cfRule>
    <cfRule type="containsText" dxfId="11775" priority="19415" operator="containsText" text="3DT">
      <formula>NOT(ISERROR(SEARCH("3DT",O528)))</formula>
    </cfRule>
    <cfRule type="containsText" dxfId="11774" priority="19416" operator="containsText" text="CP">
      <formula>NOT(ISERROR(SEARCH("CP",O528)))</formula>
    </cfRule>
    <cfRule type="containsText" dxfId="11773" priority="19417" operator="containsText" text="u-stim">
      <formula>NOT(ISERROR(SEARCH("u-stim",O528)))</formula>
    </cfRule>
    <cfRule type="containsText" dxfId="11772" priority="19418" operator="containsText" text="DAT">
      <formula>NOT(ISERROR(SEARCH("DAT",O528)))</formula>
    </cfRule>
  </conditionalFormatting>
  <conditionalFormatting sqref="O529:T529 V529">
    <cfRule type="cellIs" dxfId="11771" priority="19409" operator="equal">
      <formula>"DelSac"</formula>
    </cfRule>
    <cfRule type="containsText" dxfId="11770" priority="19410" operator="containsText" text="3DT">
      <formula>NOT(ISERROR(SEARCH("3DT",O529)))</formula>
    </cfRule>
    <cfRule type="containsText" dxfId="11769" priority="19411" operator="containsText" text="CP">
      <formula>NOT(ISERROR(SEARCH("CP",O529)))</formula>
    </cfRule>
    <cfRule type="containsText" dxfId="11768" priority="19412" operator="containsText" text="u-stim">
      <formula>NOT(ISERROR(SEARCH("u-stim",O529)))</formula>
    </cfRule>
    <cfRule type="containsText" dxfId="11767" priority="19413" operator="containsText" text="DAT">
      <formula>NOT(ISERROR(SEARCH("DAT",O529)))</formula>
    </cfRule>
  </conditionalFormatting>
  <conditionalFormatting sqref="O530:T530 V530">
    <cfRule type="cellIs" dxfId="11766" priority="19404" operator="equal">
      <formula>"DelSac"</formula>
    </cfRule>
    <cfRule type="containsText" dxfId="11765" priority="19405" operator="containsText" text="3DT">
      <formula>NOT(ISERROR(SEARCH("3DT",O530)))</formula>
    </cfRule>
    <cfRule type="containsText" dxfId="11764" priority="19406" operator="containsText" text="CP">
      <formula>NOT(ISERROR(SEARCH("CP",O530)))</formula>
    </cfRule>
    <cfRule type="containsText" dxfId="11763" priority="19407" operator="containsText" text="u-stim">
      <formula>NOT(ISERROR(SEARCH("u-stim",O530)))</formula>
    </cfRule>
    <cfRule type="containsText" dxfId="11762" priority="19408" operator="containsText" text="DAT">
      <formula>NOT(ISERROR(SEARCH("DAT",O530)))</formula>
    </cfRule>
  </conditionalFormatting>
  <conditionalFormatting sqref="O531:T531 V531">
    <cfRule type="cellIs" dxfId="11761" priority="19399" operator="equal">
      <formula>"DelSac"</formula>
    </cfRule>
    <cfRule type="containsText" dxfId="11760" priority="19400" operator="containsText" text="3DT">
      <formula>NOT(ISERROR(SEARCH("3DT",O531)))</formula>
    </cfRule>
    <cfRule type="containsText" dxfId="11759" priority="19401" operator="containsText" text="CP">
      <formula>NOT(ISERROR(SEARCH("CP",O531)))</formula>
    </cfRule>
    <cfRule type="containsText" dxfId="11758" priority="19402" operator="containsText" text="u-stim">
      <formula>NOT(ISERROR(SEARCH("u-stim",O531)))</formula>
    </cfRule>
    <cfRule type="containsText" dxfId="11757" priority="19403" operator="containsText" text="DAT">
      <formula>NOT(ISERROR(SEARCH("DAT",O531)))</formula>
    </cfRule>
  </conditionalFormatting>
  <conditionalFormatting sqref="C521:C522">
    <cfRule type="expression" dxfId="11756" priority="19395">
      <formula>MOD(C521,3)=2</formula>
    </cfRule>
    <cfRule type="expression" dxfId="11755" priority="19396">
      <formula>MOD(C521,3)=1</formula>
    </cfRule>
    <cfRule type="expression" priority="19397">
      <formula>MOD(C521,3)=0</formula>
    </cfRule>
  </conditionalFormatting>
  <conditionalFormatting sqref="K521:K522">
    <cfRule type="containsText" dxfId="11754" priority="19391" operator="containsText" text="LIP">
      <formula>NOT(ISERROR(SEARCH("LIP",K521)))</formula>
    </cfRule>
    <cfRule type="containsText" dxfId="11753" priority="19392" operator="containsText" text="VIP">
      <formula>NOT(ISERROR(SEARCH("VIP",K521)))</formula>
    </cfRule>
    <cfRule type="containsText" dxfId="11752" priority="19393" operator="containsText" text="MT">
      <formula>NOT(ISERROR(SEARCH("MT",K521)))</formula>
    </cfRule>
    <cfRule type="containsText" dxfId="11751" priority="19394" operator="containsText" text="MST">
      <formula>NOT(ISERROR(SEARCH("MST",K521)))</formula>
    </cfRule>
  </conditionalFormatting>
  <conditionalFormatting sqref="J521:J522">
    <cfRule type="containsText" dxfId="11750" priority="19387" operator="containsText" text="LIP">
      <formula>NOT(ISERROR(SEARCH("LIP",J521)))</formula>
    </cfRule>
    <cfRule type="containsText" dxfId="11749" priority="19388" operator="containsText" text="VIP">
      <formula>NOT(ISERROR(SEARCH("VIP",J521)))</formula>
    </cfRule>
    <cfRule type="containsText" dxfId="11748" priority="19389" operator="containsText" text="MT">
      <formula>NOT(ISERROR(SEARCH("MT",J521)))</formula>
    </cfRule>
    <cfRule type="containsText" dxfId="11747" priority="19390" operator="containsText" text="MST">
      <formula>NOT(ISERROR(SEARCH("MST",J521)))</formula>
    </cfRule>
  </conditionalFormatting>
  <conditionalFormatting sqref="O521:T521 V521">
    <cfRule type="cellIs" dxfId="11746" priority="19382" operator="equal">
      <formula>"DelSac"</formula>
    </cfRule>
    <cfRule type="containsText" dxfId="11745" priority="19383" operator="containsText" text="3DT">
      <formula>NOT(ISERROR(SEARCH("3DT",O521)))</formula>
    </cfRule>
    <cfRule type="containsText" dxfId="11744" priority="19384" operator="containsText" text="CP">
      <formula>NOT(ISERROR(SEARCH("CP",O521)))</formula>
    </cfRule>
    <cfRule type="containsText" dxfId="11743" priority="19385" operator="containsText" text="u-stim">
      <formula>NOT(ISERROR(SEARCH("u-stim",O521)))</formula>
    </cfRule>
    <cfRule type="containsText" dxfId="11742" priority="19386" operator="containsText" text="DAT">
      <formula>NOT(ISERROR(SEARCH("DAT",O521)))</formula>
    </cfRule>
  </conditionalFormatting>
  <conditionalFormatting sqref="O522:T522 V522">
    <cfRule type="cellIs" dxfId="11741" priority="19377" operator="equal">
      <formula>"DelSac"</formula>
    </cfRule>
    <cfRule type="containsText" dxfId="11740" priority="19378" operator="containsText" text="3DT">
      <formula>NOT(ISERROR(SEARCH("3DT",O522)))</formula>
    </cfRule>
    <cfRule type="containsText" dxfId="11739" priority="19379" operator="containsText" text="CP">
      <formula>NOT(ISERROR(SEARCH("CP",O522)))</formula>
    </cfRule>
    <cfRule type="containsText" dxfId="11738" priority="19380" operator="containsText" text="u-stim">
      <formula>NOT(ISERROR(SEARCH("u-stim",O522)))</formula>
    </cfRule>
    <cfRule type="containsText" dxfId="11737" priority="19381" operator="containsText" text="DAT">
      <formula>NOT(ISERROR(SEARCH("DAT",O522)))</formula>
    </cfRule>
  </conditionalFormatting>
  <conditionalFormatting sqref="W522">
    <cfRule type="cellIs" dxfId="11736" priority="19372" operator="equal">
      <formula>"DelSac"</formula>
    </cfRule>
    <cfRule type="containsText" dxfId="11735" priority="19373" operator="containsText" text="3DT">
      <formula>NOT(ISERROR(SEARCH("3DT",W522)))</formula>
    </cfRule>
    <cfRule type="containsText" dxfId="11734" priority="19374" operator="containsText" text="CP">
      <formula>NOT(ISERROR(SEARCH("CP",W522)))</formula>
    </cfRule>
    <cfRule type="containsText" dxfId="11733" priority="19375" operator="containsText" text="u-stim">
      <formula>NOT(ISERROR(SEARCH("u-stim",W522)))</formula>
    </cfRule>
    <cfRule type="containsText" dxfId="11732" priority="19376" operator="containsText" text="DAT">
      <formula>NOT(ISERROR(SEARCH("DAT",W522)))</formula>
    </cfRule>
  </conditionalFormatting>
  <conditionalFormatting sqref="O515:T515 V515">
    <cfRule type="cellIs" dxfId="11731" priority="19367" operator="equal">
      <formula>"DelSac"</formula>
    </cfRule>
    <cfRule type="containsText" dxfId="11730" priority="19368" operator="containsText" text="3DT">
      <formula>NOT(ISERROR(SEARCH("3DT",O515)))</formula>
    </cfRule>
    <cfRule type="containsText" dxfId="11729" priority="19369" operator="containsText" text="CP">
      <formula>NOT(ISERROR(SEARCH("CP",O515)))</formula>
    </cfRule>
    <cfRule type="containsText" dxfId="11728" priority="19370" operator="containsText" text="u-stim">
      <formula>NOT(ISERROR(SEARCH("u-stim",O515)))</formula>
    </cfRule>
    <cfRule type="containsText" dxfId="11727" priority="19371" operator="containsText" text="DAT">
      <formula>NOT(ISERROR(SEARCH("DAT",O515)))</formula>
    </cfRule>
  </conditionalFormatting>
  <conditionalFormatting sqref="C518">
    <cfRule type="expression" dxfId="11726" priority="19363">
      <formula>MOD(C518,3)=2</formula>
    </cfRule>
    <cfRule type="expression" dxfId="11725" priority="19364">
      <formula>MOD(C518,3)=1</formula>
    </cfRule>
    <cfRule type="expression" priority="19365">
      <formula>MOD(C518,3)=0</formula>
    </cfRule>
  </conditionalFormatting>
  <conditionalFormatting sqref="K518">
    <cfRule type="containsText" dxfId="11724" priority="19359" operator="containsText" text="LIP">
      <formula>NOT(ISERROR(SEARCH("LIP",K518)))</formula>
    </cfRule>
    <cfRule type="containsText" dxfId="11723" priority="19360" operator="containsText" text="VIP">
      <formula>NOT(ISERROR(SEARCH("VIP",K518)))</formula>
    </cfRule>
    <cfRule type="containsText" dxfId="11722" priority="19361" operator="containsText" text="MT">
      <formula>NOT(ISERROR(SEARCH("MT",K518)))</formula>
    </cfRule>
    <cfRule type="containsText" dxfId="11721" priority="19362" operator="containsText" text="MST">
      <formula>NOT(ISERROR(SEARCH("MST",K518)))</formula>
    </cfRule>
  </conditionalFormatting>
  <conditionalFormatting sqref="J518">
    <cfRule type="containsText" dxfId="11720" priority="19355" operator="containsText" text="LIP">
      <formula>NOT(ISERROR(SEARCH("LIP",J518)))</formula>
    </cfRule>
    <cfRule type="containsText" dxfId="11719" priority="19356" operator="containsText" text="VIP">
      <formula>NOT(ISERROR(SEARCH("VIP",J518)))</formula>
    </cfRule>
    <cfRule type="containsText" dxfId="11718" priority="19357" operator="containsText" text="MT">
      <formula>NOT(ISERROR(SEARCH("MT",J518)))</formula>
    </cfRule>
    <cfRule type="containsText" dxfId="11717" priority="19358" operator="containsText" text="MST">
      <formula>NOT(ISERROR(SEARCH("MST",J518)))</formula>
    </cfRule>
  </conditionalFormatting>
  <conditionalFormatting sqref="O518:T518 V518">
    <cfRule type="cellIs" dxfId="11716" priority="19350" operator="equal">
      <formula>"DelSac"</formula>
    </cfRule>
    <cfRule type="containsText" dxfId="11715" priority="19351" operator="containsText" text="3DT">
      <formula>NOT(ISERROR(SEARCH("3DT",O518)))</formula>
    </cfRule>
    <cfRule type="containsText" dxfId="11714" priority="19352" operator="containsText" text="CP">
      <formula>NOT(ISERROR(SEARCH("CP",O518)))</formula>
    </cfRule>
    <cfRule type="containsText" dxfId="11713" priority="19353" operator="containsText" text="u-stim">
      <formula>NOT(ISERROR(SEARCH("u-stim",O518)))</formula>
    </cfRule>
    <cfRule type="containsText" dxfId="11712" priority="19354" operator="containsText" text="DAT">
      <formula>NOT(ISERROR(SEARCH("DAT",O518)))</formula>
    </cfRule>
  </conditionalFormatting>
  <conditionalFormatting sqref="C514">
    <cfRule type="expression" dxfId="11711" priority="19346">
      <formula>MOD(C514,3)=2</formula>
    </cfRule>
    <cfRule type="expression" dxfId="11710" priority="19347">
      <formula>MOD(C514,3)=1</formula>
    </cfRule>
    <cfRule type="expression" priority="19348">
      <formula>MOD(C514,3)=0</formula>
    </cfRule>
  </conditionalFormatting>
  <conditionalFormatting sqref="K514">
    <cfRule type="containsText" dxfId="11709" priority="19342" operator="containsText" text="LIP">
      <formula>NOT(ISERROR(SEARCH("LIP",K514)))</formula>
    </cfRule>
    <cfRule type="containsText" dxfId="11708" priority="19343" operator="containsText" text="VIP">
      <formula>NOT(ISERROR(SEARCH("VIP",K514)))</formula>
    </cfRule>
    <cfRule type="containsText" dxfId="11707" priority="19344" operator="containsText" text="MT">
      <formula>NOT(ISERROR(SEARCH("MT",K514)))</formula>
    </cfRule>
    <cfRule type="containsText" dxfId="11706" priority="19345" operator="containsText" text="MST">
      <formula>NOT(ISERROR(SEARCH("MST",K514)))</formula>
    </cfRule>
  </conditionalFormatting>
  <conditionalFormatting sqref="J514">
    <cfRule type="containsText" dxfId="11705" priority="19338" operator="containsText" text="LIP">
      <formula>NOT(ISERROR(SEARCH("LIP",J514)))</formula>
    </cfRule>
    <cfRule type="containsText" dxfId="11704" priority="19339" operator="containsText" text="VIP">
      <formula>NOT(ISERROR(SEARCH("VIP",J514)))</formula>
    </cfRule>
    <cfRule type="containsText" dxfId="11703" priority="19340" operator="containsText" text="MT">
      <formula>NOT(ISERROR(SEARCH("MT",J514)))</formula>
    </cfRule>
    <cfRule type="containsText" dxfId="11702" priority="19341" operator="containsText" text="MST">
      <formula>NOT(ISERROR(SEARCH("MST",J514)))</formula>
    </cfRule>
  </conditionalFormatting>
  <conditionalFormatting sqref="O514:T514 V514">
    <cfRule type="cellIs" dxfId="11701" priority="19333" operator="equal">
      <formula>"DelSac"</formula>
    </cfRule>
    <cfRule type="containsText" dxfId="11700" priority="19334" operator="containsText" text="3DT">
      <formula>NOT(ISERROR(SEARCH("3DT",O514)))</formula>
    </cfRule>
    <cfRule type="containsText" dxfId="11699" priority="19335" operator="containsText" text="CP">
      <formula>NOT(ISERROR(SEARCH("CP",O514)))</formula>
    </cfRule>
    <cfRule type="containsText" dxfId="11698" priority="19336" operator="containsText" text="u-stim">
      <formula>NOT(ISERROR(SEARCH("u-stim",O514)))</formula>
    </cfRule>
    <cfRule type="containsText" dxfId="11697" priority="19337" operator="containsText" text="DAT">
      <formula>NOT(ISERROR(SEARCH("DAT",O514)))</formula>
    </cfRule>
  </conditionalFormatting>
  <conditionalFormatting sqref="C511:C512">
    <cfRule type="expression" dxfId="11696" priority="19329">
      <formula>MOD(C511,3)=2</formula>
    </cfRule>
    <cfRule type="expression" dxfId="11695" priority="19330">
      <formula>MOD(C511,3)=1</formula>
    </cfRule>
    <cfRule type="expression" priority="19331">
      <formula>MOD(C511,3)=0</formula>
    </cfRule>
  </conditionalFormatting>
  <conditionalFormatting sqref="K511:K512">
    <cfRule type="containsText" dxfId="11694" priority="19325" operator="containsText" text="LIP">
      <formula>NOT(ISERROR(SEARCH("LIP",K511)))</formula>
    </cfRule>
    <cfRule type="containsText" dxfId="11693" priority="19326" operator="containsText" text="VIP">
      <formula>NOT(ISERROR(SEARCH("VIP",K511)))</formula>
    </cfRule>
    <cfRule type="containsText" dxfId="11692" priority="19327" operator="containsText" text="MT">
      <formula>NOT(ISERROR(SEARCH("MT",K511)))</formula>
    </cfRule>
    <cfRule type="containsText" dxfId="11691" priority="19328" operator="containsText" text="MST">
      <formula>NOT(ISERROR(SEARCH("MST",K511)))</formula>
    </cfRule>
  </conditionalFormatting>
  <conditionalFormatting sqref="J511:J512">
    <cfRule type="containsText" dxfId="11690" priority="19321" operator="containsText" text="LIP">
      <formula>NOT(ISERROR(SEARCH("LIP",J511)))</formula>
    </cfRule>
    <cfRule type="containsText" dxfId="11689" priority="19322" operator="containsText" text="VIP">
      <formula>NOT(ISERROR(SEARCH("VIP",J511)))</formula>
    </cfRule>
    <cfRule type="containsText" dxfId="11688" priority="19323" operator="containsText" text="MT">
      <formula>NOT(ISERROR(SEARCH("MT",J511)))</formula>
    </cfRule>
    <cfRule type="containsText" dxfId="11687" priority="19324" operator="containsText" text="MST">
      <formula>NOT(ISERROR(SEARCH("MST",J511)))</formula>
    </cfRule>
  </conditionalFormatting>
  <conditionalFormatting sqref="O511:T511 V511">
    <cfRule type="cellIs" dxfId="11686" priority="19316" operator="equal">
      <formula>"DelSac"</formula>
    </cfRule>
    <cfRule type="containsText" dxfId="11685" priority="19317" operator="containsText" text="3DT">
      <formula>NOT(ISERROR(SEARCH("3DT",O511)))</formula>
    </cfRule>
    <cfRule type="containsText" dxfId="11684" priority="19318" operator="containsText" text="CP">
      <formula>NOT(ISERROR(SEARCH("CP",O511)))</formula>
    </cfRule>
    <cfRule type="containsText" dxfId="11683" priority="19319" operator="containsText" text="u-stim">
      <formula>NOT(ISERROR(SEARCH("u-stim",O511)))</formula>
    </cfRule>
    <cfRule type="containsText" dxfId="11682" priority="19320" operator="containsText" text="DAT">
      <formula>NOT(ISERROR(SEARCH("DAT",O511)))</formula>
    </cfRule>
  </conditionalFormatting>
  <conditionalFormatting sqref="W511:W512">
    <cfRule type="cellIs" dxfId="11681" priority="19311" operator="equal">
      <formula>"DelSac"</formula>
    </cfRule>
    <cfRule type="containsText" dxfId="11680" priority="19312" operator="containsText" text="3DT">
      <formula>NOT(ISERROR(SEARCH("3DT",W511)))</formula>
    </cfRule>
    <cfRule type="containsText" dxfId="11679" priority="19313" operator="containsText" text="CP">
      <formula>NOT(ISERROR(SEARCH("CP",W511)))</formula>
    </cfRule>
    <cfRule type="containsText" dxfId="11678" priority="19314" operator="containsText" text="u-stim">
      <formula>NOT(ISERROR(SEARCH("u-stim",W511)))</formula>
    </cfRule>
    <cfRule type="containsText" dxfId="11677" priority="19315" operator="containsText" text="DAT">
      <formula>NOT(ISERROR(SEARCH("DAT",W511)))</formula>
    </cfRule>
  </conditionalFormatting>
  <conditionalFormatting sqref="O512:T512 V512">
    <cfRule type="cellIs" dxfId="11676" priority="19306" operator="equal">
      <formula>"DelSac"</formula>
    </cfRule>
    <cfRule type="containsText" dxfId="11675" priority="19307" operator="containsText" text="3DT">
      <formula>NOT(ISERROR(SEARCH("3DT",O512)))</formula>
    </cfRule>
    <cfRule type="containsText" dxfId="11674" priority="19308" operator="containsText" text="CP">
      <formula>NOT(ISERROR(SEARCH("CP",O512)))</formula>
    </cfRule>
    <cfRule type="containsText" dxfId="11673" priority="19309" operator="containsText" text="u-stim">
      <formula>NOT(ISERROR(SEARCH("u-stim",O512)))</formula>
    </cfRule>
    <cfRule type="containsText" dxfId="11672" priority="19310" operator="containsText" text="DAT">
      <formula>NOT(ISERROR(SEARCH("DAT",O512)))</formula>
    </cfRule>
  </conditionalFormatting>
  <conditionalFormatting sqref="W512">
    <cfRule type="cellIs" dxfId="11671" priority="19301" operator="equal">
      <formula>"DelSac"</formula>
    </cfRule>
    <cfRule type="containsText" dxfId="11670" priority="19302" operator="containsText" text="3DT">
      <formula>NOT(ISERROR(SEARCH("3DT",W512)))</formula>
    </cfRule>
    <cfRule type="containsText" dxfId="11669" priority="19303" operator="containsText" text="CP">
      <formula>NOT(ISERROR(SEARCH("CP",W512)))</formula>
    </cfRule>
    <cfRule type="containsText" dxfId="11668" priority="19304" operator="containsText" text="u-stim">
      <formula>NOT(ISERROR(SEARCH("u-stim",W512)))</formula>
    </cfRule>
    <cfRule type="containsText" dxfId="11667" priority="19305" operator="containsText" text="DAT">
      <formula>NOT(ISERROR(SEARCH("DAT",W512)))</formula>
    </cfRule>
  </conditionalFormatting>
  <conditionalFormatting sqref="C507:C508">
    <cfRule type="expression" dxfId="11666" priority="19297">
      <formula>MOD(C507,3)=2</formula>
    </cfRule>
    <cfRule type="expression" dxfId="11665" priority="19298">
      <formula>MOD(C507,3)=1</formula>
    </cfRule>
    <cfRule type="expression" priority="19299">
      <formula>MOD(C507,3)=0</formula>
    </cfRule>
  </conditionalFormatting>
  <conditionalFormatting sqref="K507:K508">
    <cfRule type="containsText" dxfId="11664" priority="19293" operator="containsText" text="LIP">
      <formula>NOT(ISERROR(SEARCH("LIP",K507)))</formula>
    </cfRule>
    <cfRule type="containsText" dxfId="11663" priority="19294" operator="containsText" text="VIP">
      <formula>NOT(ISERROR(SEARCH("VIP",K507)))</formula>
    </cfRule>
    <cfRule type="containsText" dxfId="11662" priority="19295" operator="containsText" text="MT">
      <formula>NOT(ISERROR(SEARCH("MT",K507)))</formula>
    </cfRule>
    <cfRule type="containsText" dxfId="11661" priority="19296" operator="containsText" text="MST">
      <formula>NOT(ISERROR(SEARCH("MST",K507)))</formula>
    </cfRule>
  </conditionalFormatting>
  <conditionalFormatting sqref="J507:J508">
    <cfRule type="containsText" dxfId="11660" priority="19289" operator="containsText" text="LIP">
      <formula>NOT(ISERROR(SEARCH("LIP",J507)))</formula>
    </cfRule>
    <cfRule type="containsText" dxfId="11659" priority="19290" operator="containsText" text="VIP">
      <formula>NOT(ISERROR(SEARCH("VIP",J507)))</formula>
    </cfRule>
    <cfRule type="containsText" dxfId="11658" priority="19291" operator="containsText" text="MT">
      <formula>NOT(ISERROR(SEARCH("MT",J507)))</formula>
    </cfRule>
    <cfRule type="containsText" dxfId="11657" priority="19292" operator="containsText" text="MST">
      <formula>NOT(ISERROR(SEARCH("MST",J507)))</formula>
    </cfRule>
  </conditionalFormatting>
  <conditionalFormatting sqref="O507:T507 V507">
    <cfRule type="cellIs" dxfId="11656" priority="19284" operator="equal">
      <formula>"DelSac"</formula>
    </cfRule>
    <cfRule type="containsText" dxfId="11655" priority="19285" operator="containsText" text="3DT">
      <formula>NOT(ISERROR(SEARCH("3DT",O507)))</formula>
    </cfRule>
    <cfRule type="containsText" dxfId="11654" priority="19286" operator="containsText" text="CP">
      <formula>NOT(ISERROR(SEARCH("CP",O507)))</formula>
    </cfRule>
    <cfRule type="containsText" dxfId="11653" priority="19287" operator="containsText" text="u-stim">
      <formula>NOT(ISERROR(SEARCH("u-stim",O507)))</formula>
    </cfRule>
    <cfRule type="containsText" dxfId="11652" priority="19288" operator="containsText" text="DAT">
      <formula>NOT(ISERROR(SEARCH("DAT",O507)))</formula>
    </cfRule>
  </conditionalFormatting>
  <conditionalFormatting sqref="O508:T508 V508">
    <cfRule type="cellIs" dxfId="11651" priority="19279" operator="equal">
      <formula>"DelSac"</formula>
    </cfRule>
    <cfRule type="containsText" dxfId="11650" priority="19280" operator="containsText" text="3DT">
      <formula>NOT(ISERROR(SEARCH("3DT",O508)))</formula>
    </cfRule>
    <cfRule type="containsText" dxfId="11649" priority="19281" operator="containsText" text="CP">
      <formula>NOT(ISERROR(SEARCH("CP",O508)))</formula>
    </cfRule>
    <cfRule type="containsText" dxfId="11648" priority="19282" operator="containsText" text="u-stim">
      <formula>NOT(ISERROR(SEARCH("u-stim",O508)))</formula>
    </cfRule>
    <cfRule type="containsText" dxfId="11647" priority="19283" operator="containsText" text="DAT">
      <formula>NOT(ISERROR(SEARCH("DAT",O508)))</formula>
    </cfRule>
  </conditionalFormatting>
  <conditionalFormatting sqref="W508:W510">
    <cfRule type="cellIs" dxfId="11646" priority="19274" operator="equal">
      <formula>"DelSac"</formula>
    </cfRule>
    <cfRule type="containsText" dxfId="11645" priority="19275" operator="containsText" text="3DT">
      <formula>NOT(ISERROR(SEARCH("3DT",W508)))</formula>
    </cfRule>
    <cfRule type="containsText" dxfId="11644" priority="19276" operator="containsText" text="CP">
      <formula>NOT(ISERROR(SEARCH("CP",W508)))</formula>
    </cfRule>
    <cfRule type="containsText" dxfId="11643" priority="19277" operator="containsText" text="u-stim">
      <formula>NOT(ISERROR(SEARCH("u-stim",W508)))</formula>
    </cfRule>
    <cfRule type="containsText" dxfId="11642" priority="19278" operator="containsText" text="DAT">
      <formula>NOT(ISERROR(SEARCH("DAT",W508)))</formula>
    </cfRule>
  </conditionalFormatting>
  <conditionalFormatting sqref="W508:W510">
    <cfRule type="cellIs" dxfId="11641" priority="19269" operator="equal">
      <formula>"DelSac"</formula>
    </cfRule>
    <cfRule type="containsText" dxfId="11640" priority="19270" operator="containsText" text="3DT">
      <formula>NOT(ISERROR(SEARCH("3DT",W508)))</formula>
    </cfRule>
    <cfRule type="containsText" dxfId="11639" priority="19271" operator="containsText" text="CP">
      <formula>NOT(ISERROR(SEARCH("CP",W508)))</formula>
    </cfRule>
    <cfRule type="containsText" dxfId="11638" priority="19272" operator="containsText" text="u-stim">
      <formula>NOT(ISERROR(SEARCH("u-stim",W508)))</formula>
    </cfRule>
    <cfRule type="containsText" dxfId="11637" priority="19273" operator="containsText" text="DAT">
      <formula>NOT(ISERROR(SEARCH("DAT",W508)))</formula>
    </cfRule>
  </conditionalFormatting>
  <conditionalFormatting sqref="C509:C510">
    <cfRule type="expression" dxfId="11636" priority="19265">
      <formula>MOD(C509,3)=2</formula>
    </cfRule>
    <cfRule type="expression" dxfId="11635" priority="19266">
      <formula>MOD(C509,3)=1</formula>
    </cfRule>
    <cfRule type="expression" priority="19267">
      <formula>MOD(C509,3)=0</formula>
    </cfRule>
  </conditionalFormatting>
  <conditionalFormatting sqref="K509:K510">
    <cfRule type="containsText" dxfId="11634" priority="19261" operator="containsText" text="LIP">
      <formula>NOT(ISERROR(SEARCH("LIP",K509)))</formula>
    </cfRule>
    <cfRule type="containsText" dxfId="11633" priority="19262" operator="containsText" text="VIP">
      <formula>NOT(ISERROR(SEARCH("VIP",K509)))</formula>
    </cfRule>
    <cfRule type="containsText" dxfId="11632" priority="19263" operator="containsText" text="MT">
      <formula>NOT(ISERROR(SEARCH("MT",K509)))</formula>
    </cfRule>
    <cfRule type="containsText" dxfId="11631" priority="19264" operator="containsText" text="MST">
      <formula>NOT(ISERROR(SEARCH("MST",K509)))</formula>
    </cfRule>
  </conditionalFormatting>
  <conditionalFormatting sqref="J509:J510">
    <cfRule type="containsText" dxfId="11630" priority="19257" operator="containsText" text="LIP">
      <formula>NOT(ISERROR(SEARCH("LIP",J509)))</formula>
    </cfRule>
    <cfRule type="containsText" dxfId="11629" priority="19258" operator="containsText" text="VIP">
      <formula>NOT(ISERROR(SEARCH("VIP",J509)))</formula>
    </cfRule>
    <cfRule type="containsText" dxfId="11628" priority="19259" operator="containsText" text="MT">
      <formula>NOT(ISERROR(SEARCH("MT",J509)))</formula>
    </cfRule>
    <cfRule type="containsText" dxfId="11627" priority="19260" operator="containsText" text="MST">
      <formula>NOT(ISERROR(SEARCH("MST",J509)))</formula>
    </cfRule>
  </conditionalFormatting>
  <conditionalFormatting sqref="O509:T509 V509">
    <cfRule type="cellIs" dxfId="11626" priority="19252" operator="equal">
      <formula>"DelSac"</formula>
    </cfRule>
    <cfRule type="containsText" dxfId="11625" priority="19253" operator="containsText" text="3DT">
      <formula>NOT(ISERROR(SEARCH("3DT",O509)))</formula>
    </cfRule>
    <cfRule type="containsText" dxfId="11624" priority="19254" operator="containsText" text="CP">
      <formula>NOT(ISERROR(SEARCH("CP",O509)))</formula>
    </cfRule>
    <cfRule type="containsText" dxfId="11623" priority="19255" operator="containsText" text="u-stim">
      <formula>NOT(ISERROR(SEARCH("u-stim",O509)))</formula>
    </cfRule>
    <cfRule type="containsText" dxfId="11622" priority="19256" operator="containsText" text="DAT">
      <formula>NOT(ISERROR(SEARCH("DAT",O509)))</formula>
    </cfRule>
  </conditionalFormatting>
  <conditionalFormatting sqref="W509:W510">
    <cfRule type="cellIs" dxfId="11621" priority="19247" operator="equal">
      <formula>"DelSac"</formula>
    </cfRule>
    <cfRule type="containsText" dxfId="11620" priority="19248" operator="containsText" text="3DT">
      <formula>NOT(ISERROR(SEARCH("3DT",W509)))</formula>
    </cfRule>
    <cfRule type="containsText" dxfId="11619" priority="19249" operator="containsText" text="CP">
      <formula>NOT(ISERROR(SEARCH("CP",W509)))</formula>
    </cfRule>
    <cfRule type="containsText" dxfId="11618" priority="19250" operator="containsText" text="u-stim">
      <formula>NOT(ISERROR(SEARCH("u-stim",W509)))</formula>
    </cfRule>
    <cfRule type="containsText" dxfId="11617" priority="19251" operator="containsText" text="DAT">
      <formula>NOT(ISERROR(SEARCH("DAT",W509)))</formula>
    </cfRule>
  </conditionalFormatting>
  <conditionalFormatting sqref="O510:T510 V510">
    <cfRule type="cellIs" dxfId="11616" priority="19242" operator="equal">
      <formula>"DelSac"</formula>
    </cfRule>
    <cfRule type="containsText" dxfId="11615" priority="19243" operator="containsText" text="3DT">
      <formula>NOT(ISERROR(SEARCH("3DT",O510)))</formula>
    </cfRule>
    <cfRule type="containsText" dxfId="11614" priority="19244" operator="containsText" text="CP">
      <formula>NOT(ISERROR(SEARCH("CP",O510)))</formula>
    </cfRule>
    <cfRule type="containsText" dxfId="11613" priority="19245" operator="containsText" text="u-stim">
      <formula>NOT(ISERROR(SEARCH("u-stim",O510)))</formula>
    </cfRule>
    <cfRule type="containsText" dxfId="11612" priority="19246" operator="containsText" text="DAT">
      <formula>NOT(ISERROR(SEARCH("DAT",O510)))</formula>
    </cfRule>
  </conditionalFormatting>
  <conditionalFormatting sqref="C495:C498">
    <cfRule type="expression" dxfId="11611" priority="19238">
      <formula>MOD(C495,3)=2</formula>
    </cfRule>
    <cfRule type="expression" dxfId="11610" priority="19239">
      <formula>MOD(C495,3)=1</formula>
    </cfRule>
    <cfRule type="expression" priority="19240">
      <formula>MOD(C495,3)=0</formula>
    </cfRule>
  </conditionalFormatting>
  <conditionalFormatting sqref="K495:K498">
    <cfRule type="containsText" dxfId="11609" priority="19234" operator="containsText" text="LIP">
      <formula>NOT(ISERROR(SEARCH("LIP",K495)))</formula>
    </cfRule>
    <cfRule type="containsText" dxfId="11608" priority="19235" operator="containsText" text="VIP">
      <formula>NOT(ISERROR(SEARCH("VIP",K495)))</formula>
    </cfRule>
    <cfRule type="containsText" dxfId="11607" priority="19236" operator="containsText" text="MT">
      <formula>NOT(ISERROR(SEARCH("MT",K495)))</formula>
    </cfRule>
    <cfRule type="containsText" dxfId="11606" priority="19237" operator="containsText" text="MST">
      <formula>NOT(ISERROR(SEARCH("MST",K495)))</formula>
    </cfRule>
  </conditionalFormatting>
  <conditionalFormatting sqref="J495:J498">
    <cfRule type="containsText" dxfId="11605" priority="19230" operator="containsText" text="LIP">
      <formula>NOT(ISERROR(SEARCH("LIP",J495)))</formula>
    </cfRule>
    <cfRule type="containsText" dxfId="11604" priority="19231" operator="containsText" text="VIP">
      <formula>NOT(ISERROR(SEARCH("VIP",J495)))</formula>
    </cfRule>
    <cfRule type="containsText" dxfId="11603" priority="19232" operator="containsText" text="MT">
      <formula>NOT(ISERROR(SEARCH("MT",J495)))</formula>
    </cfRule>
    <cfRule type="containsText" dxfId="11602" priority="19233" operator="containsText" text="MST">
      <formula>NOT(ISERROR(SEARCH("MST",J495)))</formula>
    </cfRule>
  </conditionalFormatting>
  <conditionalFormatting sqref="O495:T495 V495">
    <cfRule type="cellIs" dxfId="11601" priority="19225" operator="equal">
      <formula>"DelSac"</formula>
    </cfRule>
    <cfRule type="containsText" dxfId="11600" priority="19226" operator="containsText" text="3DT">
      <formula>NOT(ISERROR(SEARCH("3DT",O495)))</formula>
    </cfRule>
    <cfRule type="containsText" dxfId="11599" priority="19227" operator="containsText" text="CP">
      <formula>NOT(ISERROR(SEARCH("CP",O495)))</formula>
    </cfRule>
    <cfRule type="containsText" dxfId="11598" priority="19228" operator="containsText" text="u-stim">
      <formula>NOT(ISERROR(SEARCH("u-stim",O495)))</formula>
    </cfRule>
    <cfRule type="containsText" dxfId="11597" priority="19229" operator="containsText" text="DAT">
      <formula>NOT(ISERROR(SEARCH("DAT",O495)))</formula>
    </cfRule>
  </conditionalFormatting>
  <conditionalFormatting sqref="W495:W506">
    <cfRule type="cellIs" dxfId="11596" priority="19220" operator="equal">
      <formula>"DelSac"</formula>
    </cfRule>
    <cfRule type="containsText" dxfId="11595" priority="19221" operator="containsText" text="3DT">
      <formula>NOT(ISERROR(SEARCH("3DT",W495)))</formula>
    </cfRule>
    <cfRule type="containsText" dxfId="11594" priority="19222" operator="containsText" text="CP">
      <formula>NOT(ISERROR(SEARCH("CP",W495)))</formula>
    </cfRule>
    <cfRule type="containsText" dxfId="11593" priority="19223" operator="containsText" text="u-stim">
      <formula>NOT(ISERROR(SEARCH("u-stim",W495)))</formula>
    </cfRule>
    <cfRule type="containsText" dxfId="11592" priority="19224" operator="containsText" text="DAT">
      <formula>NOT(ISERROR(SEARCH("DAT",W495)))</formula>
    </cfRule>
  </conditionalFormatting>
  <conditionalFormatting sqref="O496:T496 V496">
    <cfRule type="cellIs" dxfId="11591" priority="19215" operator="equal">
      <formula>"DelSac"</formula>
    </cfRule>
    <cfRule type="containsText" dxfId="11590" priority="19216" operator="containsText" text="3DT">
      <formula>NOT(ISERROR(SEARCH("3DT",O496)))</formula>
    </cfRule>
    <cfRule type="containsText" dxfId="11589" priority="19217" operator="containsText" text="CP">
      <formula>NOT(ISERROR(SEARCH("CP",O496)))</formula>
    </cfRule>
    <cfRule type="containsText" dxfId="11588" priority="19218" operator="containsText" text="u-stim">
      <formula>NOT(ISERROR(SEARCH("u-stim",O496)))</formula>
    </cfRule>
    <cfRule type="containsText" dxfId="11587" priority="19219" operator="containsText" text="DAT">
      <formula>NOT(ISERROR(SEARCH("DAT",O496)))</formula>
    </cfRule>
  </conditionalFormatting>
  <conditionalFormatting sqref="O497:T497 V497">
    <cfRule type="cellIs" dxfId="11586" priority="19210" operator="equal">
      <formula>"DelSac"</formula>
    </cfRule>
    <cfRule type="containsText" dxfId="11585" priority="19211" operator="containsText" text="3DT">
      <formula>NOT(ISERROR(SEARCH("3DT",O497)))</formula>
    </cfRule>
    <cfRule type="containsText" dxfId="11584" priority="19212" operator="containsText" text="CP">
      <formula>NOT(ISERROR(SEARCH("CP",O497)))</formula>
    </cfRule>
    <cfRule type="containsText" dxfId="11583" priority="19213" operator="containsText" text="u-stim">
      <formula>NOT(ISERROR(SEARCH("u-stim",O497)))</formula>
    </cfRule>
    <cfRule type="containsText" dxfId="11582" priority="19214" operator="containsText" text="DAT">
      <formula>NOT(ISERROR(SEARCH("DAT",O497)))</formula>
    </cfRule>
  </conditionalFormatting>
  <conditionalFormatting sqref="C499">
    <cfRule type="expression" dxfId="11581" priority="19206">
      <formula>MOD(C499,3)=2</formula>
    </cfRule>
    <cfRule type="expression" dxfId="11580" priority="19207">
      <formula>MOD(C499,3)=1</formula>
    </cfRule>
    <cfRule type="expression" priority="19208">
      <formula>MOD(C499,3)=0</formula>
    </cfRule>
  </conditionalFormatting>
  <conditionalFormatting sqref="K499">
    <cfRule type="containsText" dxfId="11579" priority="19202" operator="containsText" text="LIP">
      <formula>NOT(ISERROR(SEARCH("LIP",K499)))</formula>
    </cfRule>
    <cfRule type="containsText" dxfId="11578" priority="19203" operator="containsText" text="VIP">
      <formula>NOT(ISERROR(SEARCH("VIP",K499)))</formula>
    </cfRule>
    <cfRule type="containsText" dxfId="11577" priority="19204" operator="containsText" text="MT">
      <formula>NOT(ISERROR(SEARCH("MT",K499)))</formula>
    </cfRule>
    <cfRule type="containsText" dxfId="11576" priority="19205" operator="containsText" text="MST">
      <formula>NOT(ISERROR(SEARCH("MST",K499)))</formula>
    </cfRule>
  </conditionalFormatting>
  <conditionalFormatting sqref="J499">
    <cfRule type="containsText" dxfId="11575" priority="19198" operator="containsText" text="LIP">
      <formula>NOT(ISERROR(SEARCH("LIP",J499)))</formula>
    </cfRule>
    <cfRule type="containsText" dxfId="11574" priority="19199" operator="containsText" text="VIP">
      <formula>NOT(ISERROR(SEARCH("VIP",J499)))</formula>
    </cfRule>
    <cfRule type="containsText" dxfId="11573" priority="19200" operator="containsText" text="MT">
      <formula>NOT(ISERROR(SEARCH("MT",J499)))</formula>
    </cfRule>
    <cfRule type="containsText" dxfId="11572" priority="19201" operator="containsText" text="MST">
      <formula>NOT(ISERROR(SEARCH("MST",J499)))</formula>
    </cfRule>
  </conditionalFormatting>
  <conditionalFormatting sqref="O499:T499 V499">
    <cfRule type="cellIs" dxfId="11571" priority="19193" operator="equal">
      <formula>"DelSac"</formula>
    </cfRule>
    <cfRule type="containsText" dxfId="11570" priority="19194" operator="containsText" text="3DT">
      <formula>NOT(ISERROR(SEARCH("3DT",O499)))</formula>
    </cfRule>
    <cfRule type="containsText" dxfId="11569" priority="19195" operator="containsText" text="CP">
      <formula>NOT(ISERROR(SEARCH("CP",O499)))</formula>
    </cfRule>
    <cfRule type="containsText" dxfId="11568" priority="19196" operator="containsText" text="u-stim">
      <formula>NOT(ISERROR(SEARCH("u-stim",O499)))</formula>
    </cfRule>
    <cfRule type="containsText" dxfId="11567" priority="19197" operator="containsText" text="DAT">
      <formula>NOT(ISERROR(SEARCH("DAT",O499)))</formula>
    </cfRule>
  </conditionalFormatting>
  <conditionalFormatting sqref="O498:T498 V498">
    <cfRule type="cellIs" dxfId="11566" priority="19188" operator="equal">
      <formula>"DelSac"</formula>
    </cfRule>
    <cfRule type="containsText" dxfId="11565" priority="19189" operator="containsText" text="3DT">
      <formula>NOT(ISERROR(SEARCH("3DT",O498)))</formula>
    </cfRule>
    <cfRule type="containsText" dxfId="11564" priority="19190" operator="containsText" text="CP">
      <formula>NOT(ISERROR(SEARCH("CP",O498)))</formula>
    </cfRule>
    <cfRule type="containsText" dxfId="11563" priority="19191" operator="containsText" text="u-stim">
      <formula>NOT(ISERROR(SEARCH("u-stim",O498)))</formula>
    </cfRule>
    <cfRule type="containsText" dxfId="11562" priority="19192" operator="containsText" text="DAT">
      <formula>NOT(ISERROR(SEARCH("DAT",O498)))</formula>
    </cfRule>
  </conditionalFormatting>
  <conditionalFormatting sqref="C500:C506">
    <cfRule type="expression" dxfId="11561" priority="19184">
      <formula>MOD(C500,3)=2</formula>
    </cfRule>
    <cfRule type="expression" dxfId="11560" priority="19185">
      <formula>MOD(C500,3)=1</formula>
    </cfRule>
    <cfRule type="expression" priority="19186">
      <formula>MOD(C500,3)=0</formula>
    </cfRule>
  </conditionalFormatting>
  <conditionalFormatting sqref="K500:K506">
    <cfRule type="containsText" dxfId="11559" priority="19180" operator="containsText" text="LIP">
      <formula>NOT(ISERROR(SEARCH("LIP",K500)))</formula>
    </cfRule>
    <cfRule type="containsText" dxfId="11558" priority="19181" operator="containsText" text="VIP">
      <formula>NOT(ISERROR(SEARCH("VIP",K500)))</formula>
    </cfRule>
    <cfRule type="containsText" dxfId="11557" priority="19182" operator="containsText" text="MT">
      <formula>NOT(ISERROR(SEARCH("MT",K500)))</formula>
    </cfRule>
    <cfRule type="containsText" dxfId="11556" priority="19183" operator="containsText" text="MST">
      <formula>NOT(ISERROR(SEARCH("MST",K500)))</formula>
    </cfRule>
  </conditionalFormatting>
  <conditionalFormatting sqref="J500:J506">
    <cfRule type="containsText" dxfId="11555" priority="19176" operator="containsText" text="LIP">
      <formula>NOT(ISERROR(SEARCH("LIP",J500)))</formula>
    </cfRule>
    <cfRule type="containsText" dxfId="11554" priority="19177" operator="containsText" text="VIP">
      <formula>NOT(ISERROR(SEARCH("VIP",J500)))</formula>
    </cfRule>
    <cfRule type="containsText" dxfId="11553" priority="19178" operator="containsText" text="MT">
      <formula>NOT(ISERROR(SEARCH("MT",J500)))</formula>
    </cfRule>
    <cfRule type="containsText" dxfId="11552" priority="19179" operator="containsText" text="MST">
      <formula>NOT(ISERROR(SEARCH("MST",J500)))</formula>
    </cfRule>
  </conditionalFormatting>
  <conditionalFormatting sqref="O500:T500 V500">
    <cfRule type="cellIs" dxfId="11551" priority="19171" operator="equal">
      <formula>"DelSac"</formula>
    </cfRule>
    <cfRule type="containsText" dxfId="11550" priority="19172" operator="containsText" text="3DT">
      <formula>NOT(ISERROR(SEARCH("3DT",O500)))</formula>
    </cfRule>
    <cfRule type="containsText" dxfId="11549" priority="19173" operator="containsText" text="CP">
      <formula>NOT(ISERROR(SEARCH("CP",O500)))</formula>
    </cfRule>
    <cfRule type="containsText" dxfId="11548" priority="19174" operator="containsText" text="u-stim">
      <formula>NOT(ISERROR(SEARCH("u-stim",O500)))</formula>
    </cfRule>
    <cfRule type="containsText" dxfId="11547" priority="19175" operator="containsText" text="DAT">
      <formula>NOT(ISERROR(SEARCH("DAT",O500)))</formula>
    </cfRule>
  </conditionalFormatting>
  <conditionalFormatting sqref="O501:T501 V501">
    <cfRule type="cellIs" dxfId="11546" priority="19166" operator="equal">
      <formula>"DelSac"</formula>
    </cfRule>
    <cfRule type="containsText" dxfId="11545" priority="19167" operator="containsText" text="3DT">
      <formula>NOT(ISERROR(SEARCH("3DT",O501)))</formula>
    </cfRule>
    <cfRule type="containsText" dxfId="11544" priority="19168" operator="containsText" text="CP">
      <formula>NOT(ISERROR(SEARCH("CP",O501)))</formula>
    </cfRule>
    <cfRule type="containsText" dxfId="11543" priority="19169" operator="containsText" text="u-stim">
      <formula>NOT(ISERROR(SEARCH("u-stim",O501)))</formula>
    </cfRule>
    <cfRule type="containsText" dxfId="11542" priority="19170" operator="containsText" text="DAT">
      <formula>NOT(ISERROR(SEARCH("DAT",O501)))</formula>
    </cfRule>
  </conditionalFormatting>
  <conditionalFormatting sqref="O502:T502 V502">
    <cfRule type="cellIs" dxfId="11541" priority="19161" operator="equal">
      <formula>"DelSac"</formula>
    </cfRule>
    <cfRule type="containsText" dxfId="11540" priority="19162" operator="containsText" text="3DT">
      <formula>NOT(ISERROR(SEARCH("3DT",O502)))</formula>
    </cfRule>
    <cfRule type="containsText" dxfId="11539" priority="19163" operator="containsText" text="CP">
      <formula>NOT(ISERROR(SEARCH("CP",O502)))</formula>
    </cfRule>
    <cfRule type="containsText" dxfId="11538" priority="19164" operator="containsText" text="u-stim">
      <formula>NOT(ISERROR(SEARCH("u-stim",O502)))</formula>
    </cfRule>
    <cfRule type="containsText" dxfId="11537" priority="19165" operator="containsText" text="DAT">
      <formula>NOT(ISERROR(SEARCH("DAT",O502)))</formula>
    </cfRule>
  </conditionalFormatting>
  <conditionalFormatting sqref="O503:T503 V503">
    <cfRule type="cellIs" dxfId="11536" priority="19156" operator="equal">
      <formula>"DelSac"</formula>
    </cfRule>
    <cfRule type="containsText" dxfId="11535" priority="19157" operator="containsText" text="3DT">
      <formula>NOT(ISERROR(SEARCH("3DT",O503)))</formula>
    </cfRule>
    <cfRule type="containsText" dxfId="11534" priority="19158" operator="containsText" text="CP">
      <formula>NOT(ISERROR(SEARCH("CP",O503)))</formula>
    </cfRule>
    <cfRule type="containsText" dxfId="11533" priority="19159" operator="containsText" text="u-stim">
      <formula>NOT(ISERROR(SEARCH("u-stim",O503)))</formula>
    </cfRule>
    <cfRule type="containsText" dxfId="11532" priority="19160" operator="containsText" text="DAT">
      <formula>NOT(ISERROR(SEARCH("DAT",O503)))</formula>
    </cfRule>
  </conditionalFormatting>
  <conditionalFormatting sqref="O504:T504 V504">
    <cfRule type="cellIs" dxfId="11531" priority="19151" operator="equal">
      <formula>"DelSac"</formula>
    </cfRule>
    <cfRule type="containsText" dxfId="11530" priority="19152" operator="containsText" text="3DT">
      <formula>NOT(ISERROR(SEARCH("3DT",O504)))</formula>
    </cfRule>
    <cfRule type="containsText" dxfId="11529" priority="19153" operator="containsText" text="CP">
      <formula>NOT(ISERROR(SEARCH("CP",O504)))</formula>
    </cfRule>
    <cfRule type="containsText" dxfId="11528" priority="19154" operator="containsText" text="u-stim">
      <formula>NOT(ISERROR(SEARCH("u-stim",O504)))</formula>
    </cfRule>
    <cfRule type="containsText" dxfId="11527" priority="19155" operator="containsText" text="DAT">
      <formula>NOT(ISERROR(SEARCH("DAT",O504)))</formula>
    </cfRule>
  </conditionalFormatting>
  <conditionalFormatting sqref="O505:T505 V505">
    <cfRule type="cellIs" dxfId="11526" priority="19146" operator="equal">
      <formula>"DelSac"</formula>
    </cfRule>
    <cfRule type="containsText" dxfId="11525" priority="19147" operator="containsText" text="3DT">
      <formula>NOT(ISERROR(SEARCH("3DT",O505)))</formula>
    </cfRule>
    <cfRule type="containsText" dxfId="11524" priority="19148" operator="containsText" text="CP">
      <formula>NOT(ISERROR(SEARCH("CP",O505)))</formula>
    </cfRule>
    <cfRule type="containsText" dxfId="11523" priority="19149" operator="containsText" text="u-stim">
      <formula>NOT(ISERROR(SEARCH("u-stim",O505)))</formula>
    </cfRule>
    <cfRule type="containsText" dxfId="11522" priority="19150" operator="containsText" text="DAT">
      <formula>NOT(ISERROR(SEARCH("DAT",O505)))</formula>
    </cfRule>
  </conditionalFormatting>
  <conditionalFormatting sqref="W505:W506">
    <cfRule type="cellIs" dxfId="11521" priority="19141" operator="equal">
      <formula>"DelSac"</formula>
    </cfRule>
    <cfRule type="containsText" dxfId="11520" priority="19142" operator="containsText" text="3DT">
      <formula>NOT(ISERROR(SEARCH("3DT",W505)))</formula>
    </cfRule>
    <cfRule type="containsText" dxfId="11519" priority="19143" operator="containsText" text="CP">
      <formula>NOT(ISERROR(SEARCH("CP",W505)))</formula>
    </cfRule>
    <cfRule type="containsText" dxfId="11518" priority="19144" operator="containsText" text="u-stim">
      <formula>NOT(ISERROR(SEARCH("u-stim",W505)))</formula>
    </cfRule>
    <cfRule type="containsText" dxfId="11517" priority="19145" operator="containsText" text="DAT">
      <formula>NOT(ISERROR(SEARCH("DAT",W505)))</formula>
    </cfRule>
  </conditionalFormatting>
  <conditionalFormatting sqref="C474:C477 C491">
    <cfRule type="expression" dxfId="11516" priority="19137">
      <formula>MOD(C474,3)=2</formula>
    </cfRule>
    <cfRule type="expression" dxfId="11515" priority="19138">
      <formula>MOD(C474,3)=1</formula>
    </cfRule>
    <cfRule type="expression" priority="19139">
      <formula>MOD(C474,3)=0</formula>
    </cfRule>
  </conditionalFormatting>
  <conditionalFormatting sqref="K474:K477 K491">
    <cfRule type="containsText" dxfId="11514" priority="19133" operator="containsText" text="LIP">
      <formula>NOT(ISERROR(SEARCH("LIP",K474)))</formula>
    </cfRule>
    <cfRule type="containsText" dxfId="11513" priority="19134" operator="containsText" text="VIP">
      <formula>NOT(ISERROR(SEARCH("VIP",K474)))</formula>
    </cfRule>
    <cfRule type="containsText" dxfId="11512" priority="19135" operator="containsText" text="MT">
      <formula>NOT(ISERROR(SEARCH("MT",K474)))</formula>
    </cfRule>
    <cfRule type="containsText" dxfId="11511" priority="19136" operator="containsText" text="MST">
      <formula>NOT(ISERROR(SEARCH("MST",K474)))</formula>
    </cfRule>
  </conditionalFormatting>
  <conditionalFormatting sqref="J474:J477 J491">
    <cfRule type="containsText" dxfId="11510" priority="19129" operator="containsText" text="LIP">
      <formula>NOT(ISERROR(SEARCH("LIP",J474)))</formula>
    </cfRule>
    <cfRule type="containsText" dxfId="11509" priority="19130" operator="containsText" text="VIP">
      <formula>NOT(ISERROR(SEARCH("VIP",J474)))</formula>
    </cfRule>
    <cfRule type="containsText" dxfId="11508" priority="19131" operator="containsText" text="MT">
      <formula>NOT(ISERROR(SEARCH("MT",J474)))</formula>
    </cfRule>
    <cfRule type="containsText" dxfId="11507" priority="19132" operator="containsText" text="MST">
      <formula>NOT(ISERROR(SEARCH("MST",J474)))</formula>
    </cfRule>
  </conditionalFormatting>
  <conditionalFormatting sqref="O474:T474 V474">
    <cfRule type="cellIs" dxfId="11506" priority="19124" operator="equal">
      <formula>"DelSac"</formula>
    </cfRule>
    <cfRule type="containsText" dxfId="11505" priority="19125" operator="containsText" text="3DT">
      <formula>NOT(ISERROR(SEARCH("3DT",O474)))</formula>
    </cfRule>
    <cfRule type="containsText" dxfId="11504" priority="19126" operator="containsText" text="CP">
      <formula>NOT(ISERROR(SEARCH("CP",O474)))</formula>
    </cfRule>
    <cfRule type="containsText" dxfId="11503" priority="19127" operator="containsText" text="u-stim">
      <formula>NOT(ISERROR(SEARCH("u-stim",O474)))</formula>
    </cfRule>
    <cfRule type="containsText" dxfId="11502" priority="19128" operator="containsText" text="DAT">
      <formula>NOT(ISERROR(SEARCH("DAT",O474)))</formula>
    </cfRule>
  </conditionalFormatting>
  <conditionalFormatting sqref="O475:T475 V475">
    <cfRule type="cellIs" dxfId="11501" priority="19119" operator="equal">
      <formula>"DelSac"</formula>
    </cfRule>
    <cfRule type="containsText" dxfId="11500" priority="19120" operator="containsText" text="3DT">
      <formula>NOT(ISERROR(SEARCH("3DT",O475)))</formula>
    </cfRule>
    <cfRule type="containsText" dxfId="11499" priority="19121" operator="containsText" text="CP">
      <formula>NOT(ISERROR(SEARCH("CP",O475)))</formula>
    </cfRule>
    <cfRule type="containsText" dxfId="11498" priority="19122" operator="containsText" text="u-stim">
      <formula>NOT(ISERROR(SEARCH("u-stim",O475)))</formula>
    </cfRule>
    <cfRule type="containsText" dxfId="11497" priority="19123" operator="containsText" text="DAT">
      <formula>NOT(ISERROR(SEARCH("DAT",O475)))</formula>
    </cfRule>
  </conditionalFormatting>
  <conditionalFormatting sqref="O476:T476 V476">
    <cfRule type="cellIs" dxfId="11496" priority="19109" operator="equal">
      <formula>"DelSac"</formula>
    </cfRule>
    <cfRule type="containsText" dxfId="11495" priority="19110" operator="containsText" text="3DT">
      <formula>NOT(ISERROR(SEARCH("3DT",O476)))</formula>
    </cfRule>
    <cfRule type="containsText" dxfId="11494" priority="19111" operator="containsText" text="CP">
      <formula>NOT(ISERROR(SEARCH("CP",O476)))</formula>
    </cfRule>
    <cfRule type="containsText" dxfId="11493" priority="19112" operator="containsText" text="u-stim">
      <formula>NOT(ISERROR(SEARCH("u-stim",O476)))</formula>
    </cfRule>
    <cfRule type="containsText" dxfId="11492" priority="19113" operator="containsText" text="DAT">
      <formula>NOT(ISERROR(SEARCH("DAT",O476)))</formula>
    </cfRule>
  </conditionalFormatting>
  <conditionalFormatting sqref="O477:T477 V477">
    <cfRule type="cellIs" dxfId="11491" priority="19099" operator="equal">
      <formula>"DelSac"</formula>
    </cfRule>
    <cfRule type="containsText" dxfId="11490" priority="19100" operator="containsText" text="3DT">
      <formula>NOT(ISERROR(SEARCH("3DT",O477)))</formula>
    </cfRule>
    <cfRule type="containsText" dxfId="11489" priority="19101" operator="containsText" text="CP">
      <formula>NOT(ISERROR(SEARCH("CP",O477)))</formula>
    </cfRule>
    <cfRule type="containsText" dxfId="11488" priority="19102" operator="containsText" text="u-stim">
      <formula>NOT(ISERROR(SEARCH("u-stim",O477)))</formula>
    </cfRule>
    <cfRule type="containsText" dxfId="11487" priority="19103" operator="containsText" text="DAT">
      <formula>NOT(ISERROR(SEARCH("DAT",O477)))</formula>
    </cfRule>
  </conditionalFormatting>
  <conditionalFormatting sqref="O491:T491 V491">
    <cfRule type="cellIs" dxfId="11486" priority="19094" operator="equal">
      <formula>"DelSac"</formula>
    </cfRule>
    <cfRule type="containsText" dxfId="11485" priority="19095" operator="containsText" text="3DT">
      <formula>NOT(ISERROR(SEARCH("3DT",O491)))</formula>
    </cfRule>
    <cfRule type="containsText" dxfId="11484" priority="19096" operator="containsText" text="CP">
      <formula>NOT(ISERROR(SEARCH("CP",O491)))</formula>
    </cfRule>
    <cfRule type="containsText" dxfId="11483" priority="19097" operator="containsText" text="u-stim">
      <formula>NOT(ISERROR(SEARCH("u-stim",O491)))</formula>
    </cfRule>
    <cfRule type="containsText" dxfId="11482" priority="19098" operator="containsText" text="DAT">
      <formula>NOT(ISERROR(SEARCH("DAT",O491)))</formula>
    </cfRule>
  </conditionalFormatting>
  <conditionalFormatting sqref="C492">
    <cfRule type="expression" dxfId="11481" priority="19090">
      <formula>MOD(C492,3)=2</formula>
    </cfRule>
    <cfRule type="expression" dxfId="11480" priority="19091">
      <formula>MOD(C492,3)=1</formula>
    </cfRule>
    <cfRule type="expression" priority="19092">
      <formula>MOD(C492,3)=0</formula>
    </cfRule>
  </conditionalFormatting>
  <conditionalFormatting sqref="K492">
    <cfRule type="containsText" dxfId="11479" priority="19086" operator="containsText" text="LIP">
      <formula>NOT(ISERROR(SEARCH("LIP",K492)))</formula>
    </cfRule>
    <cfRule type="containsText" dxfId="11478" priority="19087" operator="containsText" text="VIP">
      <formula>NOT(ISERROR(SEARCH("VIP",K492)))</formula>
    </cfRule>
    <cfRule type="containsText" dxfId="11477" priority="19088" operator="containsText" text="MT">
      <formula>NOT(ISERROR(SEARCH("MT",K492)))</formula>
    </cfRule>
    <cfRule type="containsText" dxfId="11476" priority="19089" operator="containsText" text="MST">
      <formula>NOT(ISERROR(SEARCH("MST",K492)))</formula>
    </cfRule>
  </conditionalFormatting>
  <conditionalFormatting sqref="J492">
    <cfRule type="containsText" dxfId="11475" priority="19082" operator="containsText" text="LIP">
      <formula>NOT(ISERROR(SEARCH("LIP",J492)))</formula>
    </cfRule>
    <cfRule type="containsText" dxfId="11474" priority="19083" operator="containsText" text="VIP">
      <formula>NOT(ISERROR(SEARCH("VIP",J492)))</formula>
    </cfRule>
    <cfRule type="containsText" dxfId="11473" priority="19084" operator="containsText" text="MT">
      <formula>NOT(ISERROR(SEARCH("MT",J492)))</formula>
    </cfRule>
    <cfRule type="containsText" dxfId="11472" priority="19085" operator="containsText" text="MST">
      <formula>NOT(ISERROR(SEARCH("MST",J492)))</formula>
    </cfRule>
  </conditionalFormatting>
  <conditionalFormatting sqref="O492:T492 V492">
    <cfRule type="cellIs" dxfId="11471" priority="19077" operator="equal">
      <formula>"DelSac"</formula>
    </cfRule>
    <cfRule type="containsText" dxfId="11470" priority="19078" operator="containsText" text="3DT">
      <formula>NOT(ISERROR(SEARCH("3DT",O492)))</formula>
    </cfRule>
    <cfRule type="containsText" dxfId="11469" priority="19079" operator="containsText" text="CP">
      <formula>NOT(ISERROR(SEARCH("CP",O492)))</formula>
    </cfRule>
    <cfRule type="containsText" dxfId="11468" priority="19080" operator="containsText" text="u-stim">
      <formula>NOT(ISERROR(SEARCH("u-stim",O492)))</formula>
    </cfRule>
    <cfRule type="containsText" dxfId="11467" priority="19081" operator="containsText" text="DAT">
      <formula>NOT(ISERROR(SEARCH("DAT",O492)))</formula>
    </cfRule>
  </conditionalFormatting>
  <conditionalFormatting sqref="C493:C494">
    <cfRule type="expression" dxfId="11466" priority="19068">
      <formula>MOD(C493,3)=2</formula>
    </cfRule>
    <cfRule type="expression" dxfId="11465" priority="19069">
      <formula>MOD(C493,3)=1</formula>
    </cfRule>
    <cfRule type="expression" priority="19070">
      <formula>MOD(C493,3)=0</formula>
    </cfRule>
  </conditionalFormatting>
  <conditionalFormatting sqref="K493:K494">
    <cfRule type="containsText" dxfId="11464" priority="19064" operator="containsText" text="LIP">
      <formula>NOT(ISERROR(SEARCH("LIP",K493)))</formula>
    </cfRule>
    <cfRule type="containsText" dxfId="11463" priority="19065" operator="containsText" text="VIP">
      <formula>NOT(ISERROR(SEARCH("VIP",K493)))</formula>
    </cfRule>
    <cfRule type="containsText" dxfId="11462" priority="19066" operator="containsText" text="MT">
      <formula>NOT(ISERROR(SEARCH("MT",K493)))</formula>
    </cfRule>
    <cfRule type="containsText" dxfId="11461" priority="19067" operator="containsText" text="MST">
      <formula>NOT(ISERROR(SEARCH("MST",K493)))</formula>
    </cfRule>
  </conditionalFormatting>
  <conditionalFormatting sqref="J493:J494">
    <cfRule type="containsText" dxfId="11460" priority="19060" operator="containsText" text="LIP">
      <formula>NOT(ISERROR(SEARCH("LIP",J493)))</formula>
    </cfRule>
    <cfRule type="containsText" dxfId="11459" priority="19061" operator="containsText" text="VIP">
      <formula>NOT(ISERROR(SEARCH("VIP",J493)))</formula>
    </cfRule>
    <cfRule type="containsText" dxfId="11458" priority="19062" operator="containsText" text="MT">
      <formula>NOT(ISERROR(SEARCH("MT",J493)))</formula>
    </cfRule>
    <cfRule type="containsText" dxfId="11457" priority="19063" operator="containsText" text="MST">
      <formula>NOT(ISERROR(SEARCH("MST",J493)))</formula>
    </cfRule>
  </conditionalFormatting>
  <conditionalFormatting sqref="O493:T493 V493">
    <cfRule type="cellIs" dxfId="11456" priority="19055" operator="equal">
      <formula>"DelSac"</formula>
    </cfRule>
    <cfRule type="containsText" dxfId="11455" priority="19056" operator="containsText" text="3DT">
      <formula>NOT(ISERROR(SEARCH("3DT",O493)))</formula>
    </cfRule>
    <cfRule type="containsText" dxfId="11454" priority="19057" operator="containsText" text="CP">
      <formula>NOT(ISERROR(SEARCH("CP",O493)))</formula>
    </cfRule>
    <cfRule type="containsText" dxfId="11453" priority="19058" operator="containsText" text="u-stim">
      <formula>NOT(ISERROR(SEARCH("u-stim",O493)))</formula>
    </cfRule>
    <cfRule type="containsText" dxfId="11452" priority="19059" operator="containsText" text="DAT">
      <formula>NOT(ISERROR(SEARCH("DAT",O493)))</formula>
    </cfRule>
  </conditionalFormatting>
  <conditionalFormatting sqref="W493:W494">
    <cfRule type="cellIs" dxfId="11451" priority="19050" operator="equal">
      <formula>"DelSac"</formula>
    </cfRule>
    <cfRule type="containsText" dxfId="11450" priority="19051" operator="containsText" text="3DT">
      <formula>NOT(ISERROR(SEARCH("3DT",W493)))</formula>
    </cfRule>
    <cfRule type="containsText" dxfId="11449" priority="19052" operator="containsText" text="CP">
      <formula>NOT(ISERROR(SEARCH("CP",W493)))</formula>
    </cfRule>
    <cfRule type="containsText" dxfId="11448" priority="19053" operator="containsText" text="u-stim">
      <formula>NOT(ISERROR(SEARCH("u-stim",W493)))</formula>
    </cfRule>
    <cfRule type="containsText" dxfId="11447" priority="19054" operator="containsText" text="DAT">
      <formula>NOT(ISERROR(SEARCH("DAT",W493)))</formula>
    </cfRule>
  </conditionalFormatting>
  <conditionalFormatting sqref="O494:T494 V494">
    <cfRule type="cellIs" dxfId="11446" priority="19045" operator="equal">
      <formula>"DelSac"</formula>
    </cfRule>
    <cfRule type="containsText" dxfId="11445" priority="19046" operator="containsText" text="3DT">
      <formula>NOT(ISERROR(SEARCH("3DT",O494)))</formula>
    </cfRule>
    <cfRule type="containsText" dxfId="11444" priority="19047" operator="containsText" text="CP">
      <formula>NOT(ISERROR(SEARCH("CP",O494)))</formula>
    </cfRule>
    <cfRule type="containsText" dxfId="11443" priority="19048" operator="containsText" text="u-stim">
      <formula>NOT(ISERROR(SEARCH("u-stim",O494)))</formula>
    </cfRule>
    <cfRule type="containsText" dxfId="11442" priority="19049" operator="containsText" text="DAT">
      <formula>NOT(ISERROR(SEARCH("DAT",O494)))</formula>
    </cfRule>
  </conditionalFormatting>
  <conditionalFormatting sqref="O470:T470 V470">
    <cfRule type="cellIs" dxfId="11441" priority="19040" operator="equal">
      <formula>"DelSac"</formula>
    </cfRule>
    <cfRule type="containsText" dxfId="11440" priority="19041" operator="containsText" text="3DT">
      <formula>NOT(ISERROR(SEARCH("3DT",O470)))</formula>
    </cfRule>
    <cfRule type="containsText" dxfId="11439" priority="19042" operator="containsText" text="CP">
      <formula>NOT(ISERROR(SEARCH("CP",O470)))</formula>
    </cfRule>
    <cfRule type="containsText" dxfId="11438" priority="19043" operator="containsText" text="u-stim">
      <formula>NOT(ISERROR(SEARCH("u-stim",O470)))</formula>
    </cfRule>
    <cfRule type="containsText" dxfId="11437" priority="19044" operator="containsText" text="DAT">
      <formula>NOT(ISERROR(SEARCH("DAT",O470)))</formula>
    </cfRule>
  </conditionalFormatting>
  <conditionalFormatting sqref="O471:T471 V471">
    <cfRule type="cellIs" dxfId="11436" priority="19035" operator="equal">
      <formula>"DelSac"</formula>
    </cfRule>
    <cfRule type="containsText" dxfId="11435" priority="19036" operator="containsText" text="3DT">
      <formula>NOT(ISERROR(SEARCH("3DT",O471)))</formula>
    </cfRule>
    <cfRule type="containsText" dxfId="11434" priority="19037" operator="containsText" text="CP">
      <formula>NOT(ISERROR(SEARCH("CP",O471)))</formula>
    </cfRule>
    <cfRule type="containsText" dxfId="11433" priority="19038" operator="containsText" text="u-stim">
      <formula>NOT(ISERROR(SEARCH("u-stim",O471)))</formula>
    </cfRule>
    <cfRule type="containsText" dxfId="11432" priority="19039" operator="containsText" text="DAT">
      <formula>NOT(ISERROR(SEARCH("DAT",O471)))</formula>
    </cfRule>
  </conditionalFormatting>
  <conditionalFormatting sqref="W471:W473">
    <cfRule type="cellIs" dxfId="11431" priority="19030" operator="equal">
      <formula>"DelSac"</formula>
    </cfRule>
    <cfRule type="containsText" dxfId="11430" priority="19031" operator="containsText" text="3DT">
      <formula>NOT(ISERROR(SEARCH("3DT",W471)))</formula>
    </cfRule>
    <cfRule type="containsText" dxfId="11429" priority="19032" operator="containsText" text="CP">
      <formula>NOT(ISERROR(SEARCH("CP",W471)))</formula>
    </cfRule>
    <cfRule type="containsText" dxfId="11428" priority="19033" operator="containsText" text="u-stim">
      <formula>NOT(ISERROR(SEARCH("u-stim",W471)))</formula>
    </cfRule>
    <cfRule type="containsText" dxfId="11427" priority="19034" operator="containsText" text="DAT">
      <formula>NOT(ISERROR(SEARCH("DAT",W471)))</formula>
    </cfRule>
  </conditionalFormatting>
  <conditionalFormatting sqref="O472:T472 V472">
    <cfRule type="cellIs" dxfId="11426" priority="19025" operator="equal">
      <formula>"DelSac"</formula>
    </cfRule>
    <cfRule type="containsText" dxfId="11425" priority="19026" operator="containsText" text="3DT">
      <formula>NOT(ISERROR(SEARCH("3DT",O472)))</formula>
    </cfRule>
    <cfRule type="containsText" dxfId="11424" priority="19027" operator="containsText" text="CP">
      <formula>NOT(ISERROR(SEARCH("CP",O472)))</formula>
    </cfRule>
    <cfRule type="containsText" dxfId="11423" priority="19028" operator="containsText" text="u-stim">
      <formula>NOT(ISERROR(SEARCH("u-stim",O472)))</formula>
    </cfRule>
    <cfRule type="containsText" dxfId="11422" priority="19029" operator="containsText" text="DAT">
      <formula>NOT(ISERROR(SEARCH("DAT",O472)))</formula>
    </cfRule>
  </conditionalFormatting>
  <conditionalFormatting sqref="O473:T473 V473">
    <cfRule type="cellIs" dxfId="11421" priority="19020" operator="equal">
      <formula>"DelSac"</formula>
    </cfRule>
    <cfRule type="containsText" dxfId="11420" priority="19021" operator="containsText" text="3DT">
      <formula>NOT(ISERROR(SEARCH("3DT",O473)))</formula>
    </cfRule>
    <cfRule type="containsText" dxfId="11419" priority="19022" operator="containsText" text="CP">
      <formula>NOT(ISERROR(SEARCH("CP",O473)))</formula>
    </cfRule>
    <cfRule type="containsText" dxfId="11418" priority="19023" operator="containsText" text="u-stim">
      <formula>NOT(ISERROR(SEARCH("u-stim",O473)))</formula>
    </cfRule>
    <cfRule type="containsText" dxfId="11417" priority="19024" operator="containsText" text="DAT">
      <formula>NOT(ISERROR(SEARCH("DAT",O473)))</formula>
    </cfRule>
  </conditionalFormatting>
  <conditionalFormatting sqref="V464">
    <cfRule type="cellIs" dxfId="11416" priority="19010" operator="equal">
      <formula>"DelSac"</formula>
    </cfRule>
    <cfRule type="containsText" dxfId="11415" priority="19011" operator="containsText" text="3DT">
      <formula>NOT(ISERROR(SEARCH("3DT",V464)))</formula>
    </cfRule>
    <cfRule type="containsText" dxfId="11414" priority="19012" operator="containsText" text="CP">
      <formula>NOT(ISERROR(SEARCH("CP",V464)))</formula>
    </cfRule>
    <cfRule type="containsText" dxfId="11413" priority="19013" operator="containsText" text="u-stim">
      <formula>NOT(ISERROR(SEARCH("u-stim",V464)))</formula>
    </cfRule>
    <cfRule type="containsText" dxfId="11412" priority="19014" operator="containsText" text="DAT">
      <formula>NOT(ISERROR(SEARCH("DAT",V464)))</formula>
    </cfRule>
  </conditionalFormatting>
  <conditionalFormatting sqref="O464:T464">
    <cfRule type="cellIs" dxfId="11411" priority="19005" operator="equal">
      <formula>"DelSac"</formula>
    </cfRule>
    <cfRule type="containsText" dxfId="11410" priority="19006" operator="containsText" text="3DT">
      <formula>NOT(ISERROR(SEARCH("3DT",O464)))</formula>
    </cfRule>
    <cfRule type="containsText" dxfId="11409" priority="19007" operator="containsText" text="CP">
      <formula>NOT(ISERROR(SEARCH("CP",O464)))</formula>
    </cfRule>
    <cfRule type="containsText" dxfId="11408" priority="19008" operator="containsText" text="u-stim">
      <formula>NOT(ISERROR(SEARCH("u-stim",O464)))</formula>
    </cfRule>
    <cfRule type="containsText" dxfId="11407" priority="19009" operator="containsText" text="DAT">
      <formula>NOT(ISERROR(SEARCH("DAT",O464)))</formula>
    </cfRule>
  </conditionalFormatting>
  <conditionalFormatting sqref="AR505:AR506 BB505:BB506 AH505:AH506">
    <cfRule type="cellIs" dxfId="11406" priority="18992" operator="greaterThan">
      <formula>0.05</formula>
    </cfRule>
  </conditionalFormatting>
  <conditionalFormatting sqref="AF505:AG506">
    <cfRule type="dataBar" priority="18991">
      <dataBar>
        <cfvo type="num" val="0"/>
        <cfvo type="num" val="1"/>
        <color rgb="FF638EC6"/>
      </dataBar>
      <extLst>
        <ext xmlns:x14="http://schemas.microsoft.com/office/spreadsheetml/2009/9/main" uri="{B025F937-C7B1-47D3-B67F-A62EFF666E3E}">
          <x14:id>{BB786818-D826-4409-A376-0E7EFD5A5FCA}</x14:id>
        </ext>
      </extLst>
    </cfRule>
  </conditionalFormatting>
  <conditionalFormatting sqref="AY505:AY506">
    <cfRule type="expression" dxfId="11405" priority="18989">
      <formula>AY505&gt;0</formula>
    </cfRule>
    <cfRule type="expression" dxfId="11404" priority="18990">
      <formula>AY505&lt;0</formula>
    </cfRule>
  </conditionalFormatting>
  <conditionalFormatting sqref="AY505:AY506">
    <cfRule type="expression" priority="18988" stopIfTrue="1">
      <formula>NOT(ISNUMBER(AY505))</formula>
    </cfRule>
  </conditionalFormatting>
  <conditionalFormatting sqref="AO505:AO506">
    <cfRule type="expression" priority="18986" stopIfTrue="1">
      <formula>NOT(ISNUMBER(AO505))</formula>
    </cfRule>
    <cfRule type="cellIs" dxfId="11403" priority="18987" operator="lessThan">
      <formula>0</formula>
    </cfRule>
    <cfRule type="cellIs" dxfId="11402" priority="18993" operator="greaterThan">
      <formula>0</formula>
    </cfRule>
  </conditionalFormatting>
  <conditionalFormatting sqref="AP505:AQ506">
    <cfRule type="dataBar" priority="18985">
      <dataBar>
        <cfvo type="num" val="0"/>
        <cfvo type="num" val="1"/>
        <color theme="5" tint="0.39997558519241921"/>
      </dataBar>
      <extLst>
        <ext xmlns:x14="http://schemas.microsoft.com/office/spreadsheetml/2009/9/main" uri="{B025F937-C7B1-47D3-B67F-A62EFF666E3E}">
          <x14:id>{3DE1FE87-562D-4A70-A613-DC81A1991D54}</x14:id>
        </ext>
      </extLst>
    </cfRule>
  </conditionalFormatting>
  <conditionalFormatting sqref="AE505:AE506">
    <cfRule type="expression" priority="18982" stopIfTrue="1">
      <formula>NOT(ISNUMBER(AE505))</formula>
    </cfRule>
    <cfRule type="cellIs" dxfId="11401" priority="18983" operator="lessThan">
      <formula>0</formula>
    </cfRule>
    <cfRule type="cellIs" dxfId="11400" priority="18984" operator="greaterThan">
      <formula>0</formula>
    </cfRule>
  </conditionalFormatting>
  <conditionalFormatting sqref="AZ505:BA506">
    <cfRule type="dataBar" priority="18981">
      <dataBar>
        <cfvo type="num" val="0"/>
        <cfvo type="num" val="1"/>
        <color rgb="FF63C384"/>
      </dataBar>
      <extLst>
        <ext xmlns:x14="http://schemas.microsoft.com/office/spreadsheetml/2009/9/main" uri="{B025F937-C7B1-47D3-B67F-A62EFF666E3E}">
          <x14:id>{9244E281-1FDD-4D58-AA0C-0DC283C52E0C}</x14:id>
        </ext>
      </extLst>
    </cfRule>
  </conditionalFormatting>
  <conditionalFormatting sqref="BS505:BS506">
    <cfRule type="expression" priority="18966" stopIfTrue="1">
      <formula>NOT(ISNUMBER(BS505))</formula>
    </cfRule>
    <cfRule type="expression" dxfId="11399" priority="18967">
      <formula>AND(ISNUMBER(CV505),CV505 &lt;0.05,BS505&lt;0)</formula>
    </cfRule>
    <cfRule type="expression" dxfId="11398" priority="18968">
      <formula>AND(ISNUMBER(CV505),CV505 &lt;0.05,BS505&gt;=0)</formula>
    </cfRule>
    <cfRule type="cellIs" dxfId="11397" priority="18969" operator="greaterThan">
      <formula>0</formula>
    </cfRule>
  </conditionalFormatting>
  <conditionalFormatting sqref="BT505:BT506">
    <cfRule type="expression" priority="18965" stopIfTrue="1">
      <formula>NOT(ISNUMBER(BT505))</formula>
    </cfRule>
    <cfRule type="expression" priority="18970">
      <formula>AND(ISNUMBER(CW505),CW505 &lt;0.05,BT505&lt;1)</formula>
    </cfRule>
    <cfRule type="expression" dxfId="11396" priority="18971">
      <formula>AND(ISNUMBER(CW505),CW505 &lt;0.05,BT505&gt;=1)</formula>
    </cfRule>
    <cfRule type="cellIs" dxfId="11395" priority="18972" operator="greaterThan">
      <formula>1</formula>
    </cfRule>
  </conditionalFormatting>
  <conditionalFormatting sqref="AR629 AH629 BB629">
    <cfRule type="cellIs" dxfId="11394" priority="18963" operator="greaterThan">
      <formula>0.05</formula>
    </cfRule>
  </conditionalFormatting>
  <conditionalFormatting sqref="AF629:AG629">
    <cfRule type="dataBar" priority="18962">
      <dataBar>
        <cfvo type="num" val="0"/>
        <cfvo type="num" val="1"/>
        <color rgb="FF638EC6"/>
      </dataBar>
      <extLst>
        <ext xmlns:x14="http://schemas.microsoft.com/office/spreadsheetml/2009/9/main" uri="{B025F937-C7B1-47D3-B67F-A62EFF666E3E}">
          <x14:id>{4BE0005C-45B0-4C0A-9DE9-3C0DB444181E}</x14:id>
        </ext>
      </extLst>
    </cfRule>
  </conditionalFormatting>
  <conditionalFormatting sqref="AY629">
    <cfRule type="expression" dxfId="11393" priority="18960">
      <formula>AY629&gt;0</formula>
    </cfRule>
    <cfRule type="expression" dxfId="11392" priority="18961">
      <formula>AY629&lt;0</formula>
    </cfRule>
  </conditionalFormatting>
  <conditionalFormatting sqref="AY629">
    <cfRule type="expression" priority="18959" stopIfTrue="1">
      <formula>NOT(ISNUMBER(AY629))</formula>
    </cfRule>
  </conditionalFormatting>
  <conditionalFormatting sqref="AO629">
    <cfRule type="expression" priority="18957" stopIfTrue="1">
      <formula>NOT(ISNUMBER(AO629))</formula>
    </cfRule>
    <cfRule type="cellIs" dxfId="11391" priority="18958" operator="lessThan">
      <formula>0</formula>
    </cfRule>
    <cfRule type="cellIs" dxfId="11390" priority="18964" operator="greaterThan">
      <formula>0</formula>
    </cfRule>
  </conditionalFormatting>
  <conditionalFormatting sqref="AP629:AQ629">
    <cfRule type="dataBar" priority="18956">
      <dataBar>
        <cfvo type="num" val="0"/>
        <cfvo type="num" val="1"/>
        <color theme="5" tint="0.39997558519241921"/>
      </dataBar>
      <extLst>
        <ext xmlns:x14="http://schemas.microsoft.com/office/spreadsheetml/2009/9/main" uri="{B025F937-C7B1-47D3-B67F-A62EFF666E3E}">
          <x14:id>{39835C0D-70BC-4F09-AA1A-FC3F6F7B8374}</x14:id>
        </ext>
      </extLst>
    </cfRule>
  </conditionalFormatting>
  <conditionalFormatting sqref="AE629">
    <cfRule type="expression" priority="18953" stopIfTrue="1">
      <formula>NOT(ISNUMBER(AE629))</formula>
    </cfRule>
    <cfRule type="cellIs" dxfId="11389" priority="18954" operator="lessThan">
      <formula>0</formula>
    </cfRule>
    <cfRule type="cellIs" dxfId="11388" priority="18955" operator="greaterThan">
      <formula>0</formula>
    </cfRule>
  </conditionalFormatting>
  <conditionalFormatting sqref="AZ629:BA629">
    <cfRule type="dataBar" priority="18952">
      <dataBar>
        <cfvo type="num" val="0"/>
        <cfvo type="num" val="1"/>
        <color rgb="FF63C384"/>
      </dataBar>
      <extLst>
        <ext xmlns:x14="http://schemas.microsoft.com/office/spreadsheetml/2009/9/main" uri="{B025F937-C7B1-47D3-B67F-A62EFF666E3E}">
          <x14:id>{93C853FA-D74C-4040-AD6F-2BA703647767}</x14:id>
        </ext>
      </extLst>
    </cfRule>
  </conditionalFormatting>
  <conditionalFormatting sqref="AR631 AH631 BB631">
    <cfRule type="cellIs" dxfId="11387" priority="18950" operator="greaterThan">
      <formula>0.05</formula>
    </cfRule>
  </conditionalFormatting>
  <conditionalFormatting sqref="AF631:AG631">
    <cfRule type="dataBar" priority="18949">
      <dataBar>
        <cfvo type="num" val="0"/>
        <cfvo type="num" val="1"/>
        <color rgb="FF638EC6"/>
      </dataBar>
      <extLst>
        <ext xmlns:x14="http://schemas.microsoft.com/office/spreadsheetml/2009/9/main" uri="{B025F937-C7B1-47D3-B67F-A62EFF666E3E}">
          <x14:id>{EFB92F0B-2D0F-43E7-B5B2-8A7F13C4D953}</x14:id>
        </ext>
      </extLst>
    </cfRule>
  </conditionalFormatting>
  <conditionalFormatting sqref="AY631">
    <cfRule type="expression" dxfId="11386" priority="18947">
      <formula>AY631&gt;0</formula>
    </cfRule>
    <cfRule type="expression" dxfId="11385" priority="18948">
      <formula>AY631&lt;0</formula>
    </cfRule>
  </conditionalFormatting>
  <conditionalFormatting sqref="AY631">
    <cfRule type="expression" priority="18946" stopIfTrue="1">
      <formula>NOT(ISNUMBER(AY631))</formula>
    </cfRule>
  </conditionalFormatting>
  <conditionalFormatting sqref="AO631">
    <cfRule type="expression" priority="18944" stopIfTrue="1">
      <formula>NOT(ISNUMBER(AO631))</formula>
    </cfRule>
    <cfRule type="cellIs" dxfId="11384" priority="18945" operator="lessThan">
      <formula>0</formula>
    </cfRule>
    <cfRule type="cellIs" dxfId="11383" priority="18951" operator="greaterThan">
      <formula>0</formula>
    </cfRule>
  </conditionalFormatting>
  <conditionalFormatting sqref="AP631:AQ631">
    <cfRule type="dataBar" priority="18943">
      <dataBar>
        <cfvo type="num" val="0"/>
        <cfvo type="num" val="1"/>
        <color theme="5" tint="0.39997558519241921"/>
      </dataBar>
      <extLst>
        <ext xmlns:x14="http://schemas.microsoft.com/office/spreadsheetml/2009/9/main" uri="{B025F937-C7B1-47D3-B67F-A62EFF666E3E}">
          <x14:id>{3F54B716-9B58-4D5E-B8E4-A14660A60E41}</x14:id>
        </ext>
      </extLst>
    </cfRule>
  </conditionalFormatting>
  <conditionalFormatting sqref="AE631">
    <cfRule type="expression" priority="18940" stopIfTrue="1">
      <formula>NOT(ISNUMBER(AE631))</formula>
    </cfRule>
    <cfRule type="cellIs" dxfId="11382" priority="18941" operator="lessThan">
      <formula>0</formula>
    </cfRule>
    <cfRule type="cellIs" dxfId="11381" priority="18942" operator="greaterThan">
      <formula>0</formula>
    </cfRule>
  </conditionalFormatting>
  <conditionalFormatting sqref="AZ631:BA631">
    <cfRule type="dataBar" priority="18939">
      <dataBar>
        <cfvo type="num" val="0"/>
        <cfvo type="num" val="1"/>
        <color rgb="FF63C384"/>
      </dataBar>
      <extLst>
        <ext xmlns:x14="http://schemas.microsoft.com/office/spreadsheetml/2009/9/main" uri="{B025F937-C7B1-47D3-B67F-A62EFF666E3E}">
          <x14:id>{9D639145-F4ED-4685-A633-4CF998896975}</x14:id>
        </ext>
      </extLst>
    </cfRule>
  </conditionalFormatting>
  <conditionalFormatting sqref="BN629:BN631">
    <cfRule type="expression" priority="18931" stopIfTrue="1">
      <formula>NOT(ISNUMBER(BN629))</formula>
    </cfRule>
    <cfRule type="cellIs" dxfId="11380" priority="18936" operator="greaterThan">
      <formula>1</formula>
    </cfRule>
    <cfRule type="expression" dxfId="11379" priority="18937">
      <formula>AND(ISNUMBER(CG629),CG629 &lt;0.05,BN629&lt;1)</formula>
    </cfRule>
    <cfRule type="expression" dxfId="11378" priority="18938">
      <formula>AND(ISNUMBER(CG629),CG629 &lt;0.05,BN629&gt;=1)</formula>
    </cfRule>
  </conditionalFormatting>
  <conditionalFormatting sqref="BM629:BM631">
    <cfRule type="expression" priority="18932" stopIfTrue="1">
      <formula>NOT(ISNUMBER(BM629))</formula>
    </cfRule>
    <cfRule type="expression" dxfId="11377" priority="18933">
      <formula>AND(ISNUMBER(CF629),CF629 &lt;0.05,BM629&gt;=0)</formula>
    </cfRule>
    <cfRule type="expression" dxfId="11376" priority="18934">
      <formula>AND(ISNUMBER(CF629),CF629 &lt;0.05,BM629&lt;0)</formula>
    </cfRule>
    <cfRule type="cellIs" dxfId="11375" priority="18935" operator="greaterThanOrEqual">
      <formula>0</formula>
    </cfRule>
  </conditionalFormatting>
  <conditionalFormatting sqref="BP629:BP632">
    <cfRule type="expression" priority="18924" stopIfTrue="1">
      <formula>NOT(ISNUMBER(BP629))</formula>
    </cfRule>
    <cfRule type="expression" dxfId="11374" priority="18927">
      <formula>AND(ISNUMBER(CN629),CN629 &lt;0.05,BP629&lt;0)</formula>
    </cfRule>
    <cfRule type="expression" dxfId="11373" priority="18928">
      <formula>AND(ISNUMBER(CN629),CN629 &lt;0.05,BP629&gt;=0)</formula>
    </cfRule>
    <cfRule type="cellIs" dxfId="11372" priority="18929" operator="greaterThan">
      <formula>0</formula>
    </cfRule>
  </conditionalFormatting>
  <conditionalFormatting sqref="BQ629:BQ632">
    <cfRule type="expression" priority="18923" stopIfTrue="1">
      <formula>NOT(ISNUMBER(BQ629))</formula>
    </cfRule>
    <cfRule type="expression" dxfId="11371" priority="18925">
      <formula>AND(ISNUMBER(CO629),CO629 &lt;0.05,BQ629&lt;1)</formula>
    </cfRule>
    <cfRule type="expression" dxfId="11370" priority="18926">
      <formula>AND(ISNUMBER(CO629),CO629 &lt;0.05,BQ629&gt;=1)</formula>
    </cfRule>
    <cfRule type="cellIs" dxfId="11369" priority="18930" operator="greaterThan">
      <formula>1</formula>
    </cfRule>
  </conditionalFormatting>
  <conditionalFormatting sqref="BS629:BS631">
    <cfRule type="expression" priority="18916" stopIfTrue="1">
      <formula>NOT(ISNUMBER(BS629))</formula>
    </cfRule>
    <cfRule type="expression" dxfId="11368" priority="18917">
      <formula>AND(ISNUMBER(CV629),CV629 &lt;0.05,BS629&lt;0)</formula>
    </cfRule>
    <cfRule type="expression" dxfId="11367" priority="18918">
      <formula>AND(ISNUMBER(CV629),CV629 &lt;0.05,BS629&gt;=0)</formula>
    </cfRule>
    <cfRule type="cellIs" dxfId="11366" priority="18919" operator="greaterThan">
      <formula>0</formula>
    </cfRule>
  </conditionalFormatting>
  <conditionalFormatting sqref="BT629:BT631">
    <cfRule type="expression" priority="18915" stopIfTrue="1">
      <formula>NOT(ISNUMBER(BT629))</formula>
    </cfRule>
    <cfRule type="expression" priority="18920">
      <formula>AND(ISNUMBER(CW629),CW629 &lt;0.05,BT629&lt;1)</formula>
    </cfRule>
    <cfRule type="expression" dxfId="11365" priority="18921">
      <formula>AND(ISNUMBER(CW629),CW629 &lt;0.05,BT629&gt;=1)</formula>
    </cfRule>
    <cfRule type="cellIs" dxfId="11364" priority="18922" operator="greaterThan">
      <formula>1</formula>
    </cfRule>
  </conditionalFormatting>
  <conditionalFormatting sqref="BI645">
    <cfRule type="colorScale" priority="18910">
      <colorScale>
        <cfvo type="min"/>
        <cfvo type="percentile" val="50"/>
        <cfvo type="max"/>
        <color rgb="FF63BE7B"/>
        <color rgb="FFFFEB84"/>
        <color rgb="FFF8696B"/>
      </colorScale>
    </cfRule>
  </conditionalFormatting>
  <conditionalFormatting sqref="BK645">
    <cfRule type="cellIs" dxfId="11363" priority="18905" operator="greaterThan">
      <formula>0</formula>
    </cfRule>
  </conditionalFormatting>
  <conditionalFormatting sqref="BN645:BN656">
    <cfRule type="expression" priority="18897" stopIfTrue="1">
      <formula>NOT(ISNUMBER(BN645))</formula>
    </cfRule>
    <cfRule type="cellIs" dxfId="11362" priority="18902" operator="greaterThan">
      <formula>1</formula>
    </cfRule>
    <cfRule type="expression" dxfId="11361" priority="18903">
      <formula>AND(ISNUMBER(CG645),CG645 &lt;0.05,BN645&lt;1)</formula>
    </cfRule>
    <cfRule type="expression" dxfId="11360" priority="18904">
      <formula>AND(ISNUMBER(CG645),CG645 &lt;0.05,BN645&gt;=1)</formula>
    </cfRule>
  </conditionalFormatting>
  <conditionalFormatting sqref="BM645:BM656">
    <cfRule type="expression" priority="18898" stopIfTrue="1">
      <formula>NOT(ISNUMBER(BM645))</formula>
    </cfRule>
    <cfRule type="expression" dxfId="11359" priority="18899">
      <formula>AND(ISNUMBER(CF645),CF645 &lt;0.05,BM645&gt;=0)</formula>
    </cfRule>
    <cfRule type="expression" dxfId="11358" priority="18900">
      <formula>AND(ISNUMBER(CF645),CF645 &lt;0.05,BM645&lt;0)</formula>
    </cfRule>
    <cfRule type="cellIs" dxfId="11357" priority="18901" operator="greaterThanOrEqual">
      <formula>0</formula>
    </cfRule>
  </conditionalFormatting>
  <conditionalFormatting sqref="BP645:BP656 BP658">
    <cfRule type="expression" priority="18890" stopIfTrue="1">
      <formula>NOT(ISNUMBER(BP645))</formula>
    </cfRule>
    <cfRule type="expression" dxfId="11356" priority="18893">
      <formula>AND(ISNUMBER(CN645),CN645 &lt;0.05,BP645&lt;0)</formula>
    </cfRule>
    <cfRule type="expression" dxfId="11355" priority="18894">
      <formula>AND(ISNUMBER(CN645),CN645 &lt;0.05,BP645&gt;=0)</formula>
    </cfRule>
    <cfRule type="cellIs" dxfId="11354" priority="18895" operator="greaterThan">
      <formula>0</formula>
    </cfRule>
  </conditionalFormatting>
  <conditionalFormatting sqref="BQ645:BQ656 BQ658">
    <cfRule type="expression" priority="18889" stopIfTrue="1">
      <formula>NOT(ISNUMBER(BQ645))</formula>
    </cfRule>
    <cfRule type="expression" dxfId="11353" priority="18891">
      <formula>AND(ISNUMBER(CO645),CO645 &lt;0.05,BQ645&lt;1)</formula>
    </cfRule>
    <cfRule type="expression" dxfId="11352" priority="18892">
      <formula>AND(ISNUMBER(CO645),CO645 &lt;0.05,BQ645&gt;=1)</formula>
    </cfRule>
    <cfRule type="cellIs" dxfId="11351" priority="18896" operator="greaterThan">
      <formula>1</formula>
    </cfRule>
  </conditionalFormatting>
  <conditionalFormatting sqref="BS645:BS656">
    <cfRule type="expression" priority="18882" stopIfTrue="1">
      <formula>NOT(ISNUMBER(BS645))</formula>
    </cfRule>
    <cfRule type="expression" dxfId="11350" priority="18883">
      <formula>AND(ISNUMBER(CV645),CV645 &lt;0.05,BS645&lt;0)</formula>
    </cfRule>
    <cfRule type="expression" dxfId="11349" priority="18884">
      <formula>AND(ISNUMBER(CV645),CV645 &lt;0.05,BS645&gt;=0)</formula>
    </cfRule>
    <cfRule type="cellIs" dxfId="11348" priority="18885" operator="greaterThan">
      <formula>0</formula>
    </cfRule>
  </conditionalFormatting>
  <conditionalFormatting sqref="BT645:BT656">
    <cfRule type="expression" priority="18881" stopIfTrue="1">
      <formula>NOT(ISNUMBER(BT645))</formula>
    </cfRule>
    <cfRule type="expression" priority="18886">
      <formula>AND(ISNUMBER(CW645),CW645 &lt;0.05,BT645&lt;1)</formula>
    </cfRule>
    <cfRule type="expression" dxfId="11347" priority="18887">
      <formula>AND(ISNUMBER(CW645),CW645 &lt;0.05,BT645&gt;=1)</formula>
    </cfRule>
    <cfRule type="cellIs" dxfId="11346" priority="18888" operator="greaterThan">
      <formula>1</formula>
    </cfRule>
  </conditionalFormatting>
  <conditionalFormatting sqref="BB645 AH645 AR645">
    <cfRule type="cellIs" dxfId="11345" priority="18879" operator="greaterThan">
      <formula>0.05</formula>
    </cfRule>
  </conditionalFormatting>
  <conditionalFormatting sqref="AF645:AG645">
    <cfRule type="dataBar" priority="18878">
      <dataBar>
        <cfvo type="num" val="0"/>
        <cfvo type="num" val="1"/>
        <color rgb="FF638EC6"/>
      </dataBar>
      <extLst>
        <ext xmlns:x14="http://schemas.microsoft.com/office/spreadsheetml/2009/9/main" uri="{B025F937-C7B1-47D3-B67F-A62EFF666E3E}">
          <x14:id>{6CC18EF2-EA50-4D0E-80AC-69A1A4C3BD61}</x14:id>
        </ext>
      </extLst>
    </cfRule>
  </conditionalFormatting>
  <conditionalFormatting sqref="AY645">
    <cfRule type="expression" dxfId="11344" priority="18876">
      <formula>AY645&gt;0</formula>
    </cfRule>
    <cfRule type="expression" dxfId="11343" priority="18877">
      <formula>AY645&lt;0</formula>
    </cfRule>
  </conditionalFormatting>
  <conditionalFormatting sqref="AY645">
    <cfRule type="expression" priority="18875" stopIfTrue="1">
      <formula>NOT(ISNUMBER(AY645))</formula>
    </cfRule>
  </conditionalFormatting>
  <conditionalFormatting sqref="AO645">
    <cfRule type="expression" priority="18873" stopIfTrue="1">
      <formula>NOT(ISNUMBER(AO645))</formula>
    </cfRule>
    <cfRule type="cellIs" dxfId="11342" priority="18874" operator="lessThan">
      <formula>0</formula>
    </cfRule>
    <cfRule type="cellIs" dxfId="11341" priority="18880" operator="greaterThan">
      <formula>0</formula>
    </cfRule>
  </conditionalFormatting>
  <conditionalFormatting sqref="AP645:AQ645">
    <cfRule type="dataBar" priority="18872">
      <dataBar>
        <cfvo type="num" val="0"/>
        <cfvo type="num" val="1"/>
        <color theme="5" tint="0.39997558519241921"/>
      </dataBar>
      <extLst>
        <ext xmlns:x14="http://schemas.microsoft.com/office/spreadsheetml/2009/9/main" uri="{B025F937-C7B1-47D3-B67F-A62EFF666E3E}">
          <x14:id>{C38CDEB0-3AB4-467E-AD87-62443E3ECE42}</x14:id>
        </ext>
      </extLst>
    </cfRule>
  </conditionalFormatting>
  <conditionalFormatting sqref="AE645">
    <cfRule type="expression" priority="18869" stopIfTrue="1">
      <formula>NOT(ISNUMBER(AE645))</formula>
    </cfRule>
    <cfRule type="cellIs" dxfId="11340" priority="18870" operator="lessThan">
      <formula>0</formula>
    </cfRule>
    <cfRule type="cellIs" dxfId="11339" priority="18871" operator="greaterThan">
      <formula>0</formula>
    </cfRule>
  </conditionalFormatting>
  <conditionalFormatting sqref="AZ645:BA645">
    <cfRule type="dataBar" priority="18868">
      <dataBar>
        <cfvo type="num" val="0"/>
        <cfvo type="num" val="1"/>
        <color rgb="FF63C384"/>
      </dataBar>
      <extLst>
        <ext xmlns:x14="http://schemas.microsoft.com/office/spreadsheetml/2009/9/main" uri="{B025F937-C7B1-47D3-B67F-A62EFF666E3E}">
          <x14:id>{56FDD00B-F4FE-4AE6-944C-1CBD369B97DA}</x14:id>
        </ext>
      </extLst>
    </cfRule>
  </conditionalFormatting>
  <conditionalFormatting sqref="AR654 AH654 BB654">
    <cfRule type="cellIs" dxfId="11338" priority="18866" operator="greaterThan">
      <formula>0.05</formula>
    </cfRule>
  </conditionalFormatting>
  <conditionalFormatting sqref="AF654:AG654">
    <cfRule type="dataBar" priority="18865">
      <dataBar>
        <cfvo type="num" val="0"/>
        <cfvo type="num" val="1"/>
        <color rgb="FF638EC6"/>
      </dataBar>
      <extLst>
        <ext xmlns:x14="http://schemas.microsoft.com/office/spreadsheetml/2009/9/main" uri="{B025F937-C7B1-47D3-B67F-A62EFF666E3E}">
          <x14:id>{1E314D2C-32BF-4ADB-AAFD-7A161EDA3FF8}</x14:id>
        </ext>
      </extLst>
    </cfRule>
  </conditionalFormatting>
  <conditionalFormatting sqref="AY654">
    <cfRule type="expression" dxfId="11337" priority="18863">
      <formula>AY654&gt;0</formula>
    </cfRule>
    <cfRule type="expression" dxfId="11336" priority="18864">
      <formula>AY654&lt;0</formula>
    </cfRule>
  </conditionalFormatting>
  <conditionalFormatting sqref="AY654">
    <cfRule type="expression" priority="18862" stopIfTrue="1">
      <formula>NOT(ISNUMBER(AY654))</formula>
    </cfRule>
  </conditionalFormatting>
  <conditionalFormatting sqref="AO654">
    <cfRule type="expression" priority="18860" stopIfTrue="1">
      <formula>NOT(ISNUMBER(AO654))</formula>
    </cfRule>
    <cfRule type="cellIs" dxfId="11335" priority="18861" operator="lessThan">
      <formula>0</formula>
    </cfRule>
    <cfRule type="cellIs" dxfId="11334" priority="18867" operator="greaterThan">
      <formula>0</formula>
    </cfRule>
  </conditionalFormatting>
  <conditionalFormatting sqref="AP654:AQ654">
    <cfRule type="dataBar" priority="18859">
      <dataBar>
        <cfvo type="num" val="0"/>
        <cfvo type="num" val="1"/>
        <color theme="5" tint="0.39997558519241921"/>
      </dataBar>
      <extLst>
        <ext xmlns:x14="http://schemas.microsoft.com/office/spreadsheetml/2009/9/main" uri="{B025F937-C7B1-47D3-B67F-A62EFF666E3E}">
          <x14:id>{94CDA0E0-E3A9-4C1D-A1A5-7CE7D164159F}</x14:id>
        </ext>
      </extLst>
    </cfRule>
  </conditionalFormatting>
  <conditionalFormatting sqref="AE654">
    <cfRule type="expression" priority="18856" stopIfTrue="1">
      <formula>NOT(ISNUMBER(AE654))</formula>
    </cfRule>
    <cfRule type="cellIs" dxfId="11333" priority="18857" operator="lessThan">
      <formula>0</formula>
    </cfRule>
    <cfRule type="cellIs" dxfId="11332" priority="18858" operator="greaterThan">
      <formula>0</formula>
    </cfRule>
  </conditionalFormatting>
  <conditionalFormatting sqref="AZ654:BA654">
    <cfRule type="dataBar" priority="18855">
      <dataBar>
        <cfvo type="num" val="0"/>
        <cfvo type="num" val="1"/>
        <color rgb="FF63C384"/>
      </dataBar>
      <extLst>
        <ext xmlns:x14="http://schemas.microsoft.com/office/spreadsheetml/2009/9/main" uri="{B025F937-C7B1-47D3-B67F-A62EFF666E3E}">
          <x14:id>{5800E8C4-3F81-471B-9B97-B91E046C972F}</x14:id>
        </ext>
      </extLst>
    </cfRule>
  </conditionalFormatting>
  <conditionalFormatting sqref="AR655 AH655 BB655">
    <cfRule type="cellIs" dxfId="11331" priority="18853" operator="greaterThan">
      <formula>0.05</formula>
    </cfRule>
  </conditionalFormatting>
  <conditionalFormatting sqref="AF655:AG655">
    <cfRule type="dataBar" priority="18852">
      <dataBar>
        <cfvo type="num" val="0"/>
        <cfvo type="num" val="1"/>
        <color rgb="FF638EC6"/>
      </dataBar>
      <extLst>
        <ext xmlns:x14="http://schemas.microsoft.com/office/spreadsheetml/2009/9/main" uri="{B025F937-C7B1-47D3-B67F-A62EFF666E3E}">
          <x14:id>{E1DE8397-8DE6-4210-B712-3306DD5D16D7}</x14:id>
        </ext>
      </extLst>
    </cfRule>
  </conditionalFormatting>
  <conditionalFormatting sqref="AY655">
    <cfRule type="expression" dxfId="11330" priority="18850">
      <formula>AY655&gt;0</formula>
    </cfRule>
    <cfRule type="expression" dxfId="11329" priority="18851">
      <formula>AY655&lt;0</formula>
    </cfRule>
  </conditionalFormatting>
  <conditionalFormatting sqref="AY655">
    <cfRule type="expression" priority="18849" stopIfTrue="1">
      <formula>NOT(ISNUMBER(AY655))</formula>
    </cfRule>
  </conditionalFormatting>
  <conditionalFormatting sqref="AO655">
    <cfRule type="expression" priority="18847" stopIfTrue="1">
      <formula>NOT(ISNUMBER(AO655))</formula>
    </cfRule>
    <cfRule type="cellIs" dxfId="11328" priority="18848" operator="lessThan">
      <formula>0</formula>
    </cfRule>
    <cfRule type="cellIs" dxfId="11327" priority="18854" operator="greaterThan">
      <formula>0</formula>
    </cfRule>
  </conditionalFormatting>
  <conditionalFormatting sqref="AP655:AQ655">
    <cfRule type="dataBar" priority="18846">
      <dataBar>
        <cfvo type="num" val="0"/>
        <cfvo type="num" val="1"/>
        <color theme="5" tint="0.39997558519241921"/>
      </dataBar>
      <extLst>
        <ext xmlns:x14="http://schemas.microsoft.com/office/spreadsheetml/2009/9/main" uri="{B025F937-C7B1-47D3-B67F-A62EFF666E3E}">
          <x14:id>{3E538B34-0135-43AB-96F3-65BB678DA900}</x14:id>
        </ext>
      </extLst>
    </cfRule>
  </conditionalFormatting>
  <conditionalFormatting sqref="AE655">
    <cfRule type="expression" priority="18843" stopIfTrue="1">
      <formula>NOT(ISNUMBER(AE655))</formula>
    </cfRule>
    <cfRule type="cellIs" dxfId="11326" priority="18844" operator="lessThan">
      <formula>0</formula>
    </cfRule>
    <cfRule type="cellIs" dxfId="11325" priority="18845" operator="greaterThan">
      <formula>0</formula>
    </cfRule>
  </conditionalFormatting>
  <conditionalFormatting sqref="AZ655:BA655">
    <cfRule type="dataBar" priority="18842">
      <dataBar>
        <cfvo type="num" val="0"/>
        <cfvo type="num" val="1"/>
        <color rgb="FF63C384"/>
      </dataBar>
      <extLst>
        <ext xmlns:x14="http://schemas.microsoft.com/office/spreadsheetml/2009/9/main" uri="{B025F937-C7B1-47D3-B67F-A62EFF666E3E}">
          <x14:id>{AC7ABBA2-4C2F-4094-8E70-5280D7F06991}</x14:id>
        </ext>
      </extLst>
    </cfRule>
  </conditionalFormatting>
  <conditionalFormatting sqref="BB647 AH647 AR647">
    <cfRule type="cellIs" dxfId="11324" priority="18840" operator="greaterThan">
      <formula>0.05</formula>
    </cfRule>
  </conditionalFormatting>
  <conditionalFormatting sqref="AF647:AG647">
    <cfRule type="dataBar" priority="18839">
      <dataBar>
        <cfvo type="num" val="0"/>
        <cfvo type="num" val="1"/>
        <color rgb="FF638EC6"/>
      </dataBar>
      <extLst>
        <ext xmlns:x14="http://schemas.microsoft.com/office/spreadsheetml/2009/9/main" uri="{B025F937-C7B1-47D3-B67F-A62EFF666E3E}">
          <x14:id>{48499EE3-D3A0-4437-B492-C8FB3E0877BF}</x14:id>
        </ext>
      </extLst>
    </cfRule>
  </conditionalFormatting>
  <conditionalFormatting sqref="AY647">
    <cfRule type="expression" dxfId="11323" priority="18837">
      <formula>AY647&gt;0</formula>
    </cfRule>
    <cfRule type="expression" dxfId="11322" priority="18838">
      <formula>AY647&lt;0</formula>
    </cfRule>
  </conditionalFormatting>
  <conditionalFormatting sqref="AY647">
    <cfRule type="expression" priority="18836" stopIfTrue="1">
      <formula>NOT(ISNUMBER(AY647))</formula>
    </cfRule>
  </conditionalFormatting>
  <conditionalFormatting sqref="AO647">
    <cfRule type="expression" priority="18834" stopIfTrue="1">
      <formula>NOT(ISNUMBER(AO647))</formula>
    </cfRule>
    <cfRule type="cellIs" dxfId="11321" priority="18835" operator="lessThan">
      <formula>0</formula>
    </cfRule>
    <cfRule type="cellIs" dxfId="11320" priority="18841" operator="greaterThan">
      <formula>0</formula>
    </cfRule>
  </conditionalFormatting>
  <conditionalFormatting sqref="AP647:AQ647">
    <cfRule type="dataBar" priority="18833">
      <dataBar>
        <cfvo type="num" val="0"/>
        <cfvo type="num" val="1"/>
        <color theme="5" tint="0.39997558519241921"/>
      </dataBar>
      <extLst>
        <ext xmlns:x14="http://schemas.microsoft.com/office/spreadsheetml/2009/9/main" uri="{B025F937-C7B1-47D3-B67F-A62EFF666E3E}">
          <x14:id>{B9813D7B-AFA3-4C2F-AC6D-36D75A481797}</x14:id>
        </ext>
      </extLst>
    </cfRule>
  </conditionalFormatting>
  <conditionalFormatting sqref="AE647">
    <cfRule type="expression" priority="18830" stopIfTrue="1">
      <formula>NOT(ISNUMBER(AE647))</formula>
    </cfRule>
    <cfRule type="cellIs" dxfId="11319" priority="18831" operator="lessThan">
      <formula>0</formula>
    </cfRule>
    <cfRule type="cellIs" dxfId="11318" priority="18832" operator="greaterThan">
      <formula>0</formula>
    </cfRule>
  </conditionalFormatting>
  <conditionalFormatting sqref="AZ647:BA647">
    <cfRule type="dataBar" priority="18829">
      <dataBar>
        <cfvo type="num" val="0"/>
        <cfvo type="num" val="1"/>
        <color rgb="FF63C384"/>
      </dataBar>
      <extLst>
        <ext xmlns:x14="http://schemas.microsoft.com/office/spreadsheetml/2009/9/main" uri="{B025F937-C7B1-47D3-B67F-A62EFF666E3E}">
          <x14:id>{B6F21F63-1807-4E4A-B5C7-75472BBAB62C}</x14:id>
        </ext>
      </extLst>
    </cfRule>
  </conditionalFormatting>
  <conditionalFormatting sqref="BB665">
    <cfRule type="cellIs" dxfId="11317" priority="18827" operator="greaterThan">
      <formula>0.05</formula>
    </cfRule>
  </conditionalFormatting>
  <conditionalFormatting sqref="AY665">
    <cfRule type="expression" dxfId="11316" priority="18824">
      <formula>AY665&gt;0</formula>
    </cfRule>
    <cfRule type="expression" dxfId="11315" priority="18825">
      <formula>AY665&lt;0</formula>
    </cfRule>
  </conditionalFormatting>
  <conditionalFormatting sqref="AY665">
    <cfRule type="expression" priority="18823" stopIfTrue="1">
      <formula>NOT(ISNUMBER(AY665))</formula>
    </cfRule>
  </conditionalFormatting>
  <conditionalFormatting sqref="AZ665:BA665">
    <cfRule type="dataBar" priority="18816">
      <dataBar>
        <cfvo type="num" val="0"/>
        <cfvo type="num" val="1"/>
        <color rgb="FF63C384"/>
      </dataBar>
      <extLst>
        <ext xmlns:x14="http://schemas.microsoft.com/office/spreadsheetml/2009/9/main" uri="{B025F937-C7B1-47D3-B67F-A62EFF666E3E}">
          <x14:id>{220F509D-2D35-4C4F-BA40-EA98B407515E}</x14:id>
        </ext>
      </extLst>
    </cfRule>
  </conditionalFormatting>
  <conditionalFormatting sqref="AR657 AH657 BB657">
    <cfRule type="cellIs" dxfId="11314" priority="18814" operator="greaterThan">
      <formula>0.05</formula>
    </cfRule>
  </conditionalFormatting>
  <conditionalFormatting sqref="AF657:AG657">
    <cfRule type="dataBar" priority="18813">
      <dataBar>
        <cfvo type="num" val="0"/>
        <cfvo type="num" val="1"/>
        <color rgb="FF638EC6"/>
      </dataBar>
      <extLst>
        <ext xmlns:x14="http://schemas.microsoft.com/office/spreadsheetml/2009/9/main" uri="{B025F937-C7B1-47D3-B67F-A62EFF666E3E}">
          <x14:id>{F85A689D-E982-4BA5-BDF6-E50F36BC324B}</x14:id>
        </ext>
      </extLst>
    </cfRule>
  </conditionalFormatting>
  <conditionalFormatting sqref="AY657">
    <cfRule type="expression" dxfId="11313" priority="18811">
      <formula>AY657&gt;0</formula>
    </cfRule>
    <cfRule type="expression" dxfId="11312" priority="18812">
      <formula>AY657&lt;0</formula>
    </cfRule>
  </conditionalFormatting>
  <conditionalFormatting sqref="AY657">
    <cfRule type="expression" priority="18810" stopIfTrue="1">
      <formula>NOT(ISNUMBER(AY657))</formula>
    </cfRule>
  </conditionalFormatting>
  <conditionalFormatting sqref="AO657">
    <cfRule type="expression" priority="18808" stopIfTrue="1">
      <formula>NOT(ISNUMBER(AO657))</formula>
    </cfRule>
    <cfRule type="cellIs" dxfId="11311" priority="18809" operator="lessThan">
      <formula>0</formula>
    </cfRule>
    <cfRule type="cellIs" dxfId="11310" priority="18815" operator="greaterThan">
      <formula>0</formula>
    </cfRule>
  </conditionalFormatting>
  <conditionalFormatting sqref="AP657:AQ657">
    <cfRule type="dataBar" priority="18807">
      <dataBar>
        <cfvo type="num" val="0"/>
        <cfvo type="num" val="1"/>
        <color theme="5" tint="0.39997558519241921"/>
      </dataBar>
      <extLst>
        <ext xmlns:x14="http://schemas.microsoft.com/office/spreadsheetml/2009/9/main" uri="{B025F937-C7B1-47D3-B67F-A62EFF666E3E}">
          <x14:id>{ADC2C0FA-DE28-4D2B-ADDF-1B539C270372}</x14:id>
        </ext>
      </extLst>
    </cfRule>
  </conditionalFormatting>
  <conditionalFormatting sqref="AE657">
    <cfRule type="expression" priority="18804" stopIfTrue="1">
      <formula>NOT(ISNUMBER(AE657))</formula>
    </cfRule>
    <cfRule type="cellIs" dxfId="11309" priority="18805" operator="lessThan">
      <formula>0</formula>
    </cfRule>
    <cfRule type="cellIs" dxfId="11308" priority="18806" operator="greaterThan">
      <formula>0</formula>
    </cfRule>
  </conditionalFormatting>
  <conditionalFormatting sqref="AZ657:BA657">
    <cfRule type="dataBar" priority="18803">
      <dataBar>
        <cfvo type="num" val="0"/>
        <cfvo type="num" val="1"/>
        <color rgb="FF63C384"/>
      </dataBar>
      <extLst>
        <ext xmlns:x14="http://schemas.microsoft.com/office/spreadsheetml/2009/9/main" uri="{B025F937-C7B1-47D3-B67F-A62EFF666E3E}">
          <x14:id>{BAF183B5-750B-4DF5-9654-BBE6A45F8E70}</x14:id>
        </ext>
      </extLst>
    </cfRule>
  </conditionalFormatting>
  <conditionalFormatting sqref="AR566">
    <cfRule type="cellIs" dxfId="11307" priority="18801" operator="greaterThan">
      <formula>0.05</formula>
    </cfRule>
  </conditionalFormatting>
  <conditionalFormatting sqref="AO566">
    <cfRule type="expression" priority="18799" stopIfTrue="1">
      <formula>NOT(ISNUMBER(AO566))</formula>
    </cfRule>
    <cfRule type="cellIs" dxfId="11306" priority="18800" operator="lessThan">
      <formula>0</formula>
    </cfRule>
    <cfRule type="cellIs" dxfId="11305" priority="18802" operator="greaterThan">
      <formula>0</formula>
    </cfRule>
  </conditionalFormatting>
  <conditionalFormatting sqref="AP566:AQ566">
    <cfRule type="dataBar" priority="18798">
      <dataBar>
        <cfvo type="num" val="0"/>
        <cfvo type="num" val="1"/>
        <color theme="5" tint="0.39997558519241921"/>
      </dataBar>
      <extLst>
        <ext xmlns:x14="http://schemas.microsoft.com/office/spreadsheetml/2009/9/main" uri="{B025F937-C7B1-47D3-B67F-A62EFF666E3E}">
          <x14:id>{0ABCA4BC-A9E9-4C79-9777-A52A2EE8C0F1}</x14:id>
        </ext>
      </extLst>
    </cfRule>
  </conditionalFormatting>
  <conditionalFormatting sqref="AR567">
    <cfRule type="cellIs" dxfId="11304" priority="18796" operator="greaterThan">
      <formula>0.05</formula>
    </cfRule>
  </conditionalFormatting>
  <conditionalFormatting sqref="AO567">
    <cfRule type="expression" priority="18794" stopIfTrue="1">
      <formula>NOT(ISNUMBER(AO567))</formula>
    </cfRule>
    <cfRule type="cellIs" dxfId="11303" priority="18795" operator="lessThan">
      <formula>0</formula>
    </cfRule>
    <cfRule type="cellIs" dxfId="11302" priority="18797" operator="greaterThan">
      <formula>0</formula>
    </cfRule>
  </conditionalFormatting>
  <conditionalFormatting sqref="AP567:AQ567">
    <cfRule type="dataBar" priority="18793">
      <dataBar>
        <cfvo type="num" val="0"/>
        <cfvo type="num" val="1"/>
        <color theme="5" tint="0.39997558519241921"/>
      </dataBar>
      <extLst>
        <ext xmlns:x14="http://schemas.microsoft.com/office/spreadsheetml/2009/9/main" uri="{B025F937-C7B1-47D3-B67F-A62EFF666E3E}">
          <x14:id>{A57A0911-3703-4908-8924-EF79E3E5EAEC}</x14:id>
        </ext>
      </extLst>
    </cfRule>
  </conditionalFormatting>
  <conditionalFormatting sqref="AR568">
    <cfRule type="cellIs" dxfId="11301" priority="18791" operator="greaterThan">
      <formula>0.05</formula>
    </cfRule>
  </conditionalFormatting>
  <conditionalFormatting sqref="AO568">
    <cfRule type="expression" priority="18789" stopIfTrue="1">
      <formula>NOT(ISNUMBER(AO568))</formula>
    </cfRule>
    <cfRule type="cellIs" dxfId="11300" priority="18790" operator="lessThan">
      <formula>0</formula>
    </cfRule>
    <cfRule type="cellIs" dxfId="11299" priority="18792" operator="greaterThan">
      <formula>0</formula>
    </cfRule>
  </conditionalFormatting>
  <conditionalFormatting sqref="AP568:AQ568">
    <cfRule type="dataBar" priority="18788">
      <dataBar>
        <cfvo type="num" val="0"/>
        <cfvo type="num" val="1"/>
        <color theme="5" tint="0.39997558519241921"/>
      </dataBar>
      <extLst>
        <ext xmlns:x14="http://schemas.microsoft.com/office/spreadsheetml/2009/9/main" uri="{B025F937-C7B1-47D3-B67F-A62EFF666E3E}">
          <x14:id>{59AD6D92-AEEC-480B-AD40-EA1DDCC3154E}</x14:id>
        </ext>
      </extLst>
    </cfRule>
  </conditionalFormatting>
  <conditionalFormatting sqref="AR569">
    <cfRule type="cellIs" dxfId="11298" priority="18786" operator="greaterThan">
      <formula>0.05</formula>
    </cfRule>
  </conditionalFormatting>
  <conditionalFormatting sqref="AO569">
    <cfRule type="expression" priority="18784" stopIfTrue="1">
      <formula>NOT(ISNUMBER(AO569))</formula>
    </cfRule>
    <cfRule type="cellIs" dxfId="11297" priority="18785" operator="lessThan">
      <formula>0</formula>
    </cfRule>
    <cfRule type="cellIs" dxfId="11296" priority="18787" operator="greaterThan">
      <formula>0</formula>
    </cfRule>
  </conditionalFormatting>
  <conditionalFormatting sqref="AP569:AQ569">
    <cfRule type="dataBar" priority="18783">
      <dataBar>
        <cfvo type="num" val="0"/>
        <cfvo type="num" val="1"/>
        <color theme="5" tint="0.39997558519241921"/>
      </dataBar>
      <extLst>
        <ext xmlns:x14="http://schemas.microsoft.com/office/spreadsheetml/2009/9/main" uri="{B025F937-C7B1-47D3-B67F-A62EFF666E3E}">
          <x14:id>{6B7B310F-88C4-47C7-B11A-0DA66125EAEA}</x14:id>
        </ext>
      </extLst>
    </cfRule>
  </conditionalFormatting>
  <conditionalFormatting sqref="AR817 AH817 BB817">
    <cfRule type="cellIs" dxfId="11295" priority="18781" operator="greaterThan">
      <formula>0.05</formula>
    </cfRule>
  </conditionalFormatting>
  <conditionalFormatting sqref="AF817:AG817">
    <cfRule type="dataBar" priority="18780">
      <dataBar>
        <cfvo type="num" val="0"/>
        <cfvo type="num" val="1"/>
        <color rgb="FF638EC6"/>
      </dataBar>
      <extLst>
        <ext xmlns:x14="http://schemas.microsoft.com/office/spreadsheetml/2009/9/main" uri="{B025F937-C7B1-47D3-B67F-A62EFF666E3E}">
          <x14:id>{C11553E5-743C-40F3-A4DF-FBF2FCFD292D}</x14:id>
        </ext>
      </extLst>
    </cfRule>
  </conditionalFormatting>
  <conditionalFormatting sqref="AY817">
    <cfRule type="expression" dxfId="11294" priority="18778">
      <formula>AY817&gt;0</formula>
    </cfRule>
    <cfRule type="expression" dxfId="11293" priority="18779">
      <formula>AY817&lt;0</formula>
    </cfRule>
  </conditionalFormatting>
  <conditionalFormatting sqref="AY817">
    <cfRule type="expression" priority="18777" stopIfTrue="1">
      <formula>NOT(ISNUMBER(AY817))</formula>
    </cfRule>
  </conditionalFormatting>
  <conditionalFormatting sqref="AO817">
    <cfRule type="expression" priority="18775" stopIfTrue="1">
      <formula>NOT(ISNUMBER(AO817))</formula>
    </cfRule>
    <cfRule type="cellIs" dxfId="11292" priority="18776" operator="lessThan">
      <formula>0</formula>
    </cfRule>
    <cfRule type="cellIs" dxfId="11291" priority="18782" operator="greaterThan">
      <formula>0</formula>
    </cfRule>
  </conditionalFormatting>
  <conditionalFormatting sqref="AP817:AQ817">
    <cfRule type="dataBar" priority="18774">
      <dataBar>
        <cfvo type="num" val="0"/>
        <cfvo type="num" val="1"/>
        <color theme="5" tint="0.39997558519241921"/>
      </dataBar>
      <extLst>
        <ext xmlns:x14="http://schemas.microsoft.com/office/spreadsheetml/2009/9/main" uri="{B025F937-C7B1-47D3-B67F-A62EFF666E3E}">
          <x14:id>{DB3F2B65-0862-4DFF-829C-F817F384ED96}</x14:id>
        </ext>
      </extLst>
    </cfRule>
  </conditionalFormatting>
  <conditionalFormatting sqref="AE817">
    <cfRule type="expression" priority="18771" stopIfTrue="1">
      <formula>NOT(ISNUMBER(AE817))</formula>
    </cfRule>
    <cfRule type="cellIs" dxfId="11290" priority="18772" operator="lessThan">
      <formula>0</formula>
    </cfRule>
    <cfRule type="cellIs" dxfId="11289" priority="18773" operator="greaterThan">
      <formula>0</formula>
    </cfRule>
  </conditionalFormatting>
  <conditionalFormatting sqref="AZ817:BA817">
    <cfRule type="dataBar" priority="18770">
      <dataBar>
        <cfvo type="num" val="0"/>
        <cfvo type="num" val="1"/>
        <color rgb="FF63C384"/>
      </dataBar>
      <extLst>
        <ext xmlns:x14="http://schemas.microsoft.com/office/spreadsheetml/2009/9/main" uri="{B025F937-C7B1-47D3-B67F-A62EFF666E3E}">
          <x14:id>{B1CD60BD-4D42-4DA3-A255-9D26BA828379}</x14:id>
        </ext>
      </extLst>
    </cfRule>
  </conditionalFormatting>
  <conditionalFormatting sqref="BI817">
    <cfRule type="colorScale" priority="18769">
      <colorScale>
        <cfvo type="min"/>
        <cfvo type="percentile" val="50"/>
        <cfvo type="max"/>
        <color rgb="FF63BE7B"/>
        <color rgb="FFFFEB84"/>
        <color rgb="FFF8696B"/>
      </colorScale>
    </cfRule>
  </conditionalFormatting>
  <conditionalFormatting sqref="BK817">
    <cfRule type="cellIs" dxfId="11288" priority="18768" operator="greaterThan">
      <formula>0</formula>
    </cfRule>
  </conditionalFormatting>
  <conditionalFormatting sqref="BN817">
    <cfRule type="expression" priority="18760" stopIfTrue="1">
      <formula>NOT(ISNUMBER(BN817))</formula>
    </cfRule>
    <cfRule type="cellIs" dxfId="11287" priority="18765" operator="greaterThan">
      <formula>1</formula>
    </cfRule>
    <cfRule type="expression" dxfId="11286" priority="18766">
      <formula>AND(ISNUMBER(CG817),CG817 &lt;0.05,BN817&lt;1)</formula>
    </cfRule>
    <cfRule type="expression" dxfId="11285" priority="18767">
      <formula>AND(ISNUMBER(CG817),CG817 &lt;0.05,BN817&gt;=1)</formula>
    </cfRule>
  </conditionalFormatting>
  <conditionalFormatting sqref="BM817">
    <cfRule type="expression" priority="18761" stopIfTrue="1">
      <formula>NOT(ISNUMBER(BM817))</formula>
    </cfRule>
    <cfRule type="expression" dxfId="11284" priority="18762">
      <formula>AND(ISNUMBER(CF817),CF817 &lt;0.05,BM817&gt;=0)</formula>
    </cfRule>
    <cfRule type="expression" dxfId="11283" priority="18763">
      <formula>AND(ISNUMBER(CF817),CF817 &lt;0.05,BM817&lt;0)</formula>
    </cfRule>
    <cfRule type="cellIs" dxfId="11282" priority="18764" operator="greaterThanOrEqual">
      <formula>0</formula>
    </cfRule>
  </conditionalFormatting>
  <conditionalFormatting sqref="BP817">
    <cfRule type="expression" priority="18753" stopIfTrue="1">
      <formula>NOT(ISNUMBER(BP817))</formula>
    </cfRule>
    <cfRule type="expression" dxfId="11281" priority="18756">
      <formula>AND(ISNUMBER(CN817),CN817 &lt;0.05,BP817&lt;0)</formula>
    </cfRule>
    <cfRule type="expression" dxfId="11280" priority="18757">
      <formula>AND(ISNUMBER(CN817),CN817 &lt;0.05,BP817&gt;=0)</formula>
    </cfRule>
    <cfRule type="cellIs" dxfId="11279" priority="18758" operator="greaterThan">
      <formula>0</formula>
    </cfRule>
  </conditionalFormatting>
  <conditionalFormatting sqref="BQ817">
    <cfRule type="expression" priority="18752" stopIfTrue="1">
      <formula>NOT(ISNUMBER(BQ817))</formula>
    </cfRule>
    <cfRule type="expression" dxfId="11278" priority="18754">
      <formula>AND(ISNUMBER(CO817),CO817 &lt;0.05,BQ817&lt;1)</formula>
    </cfRule>
    <cfRule type="expression" dxfId="11277" priority="18755">
      <formula>AND(ISNUMBER(CO817),CO817 &lt;0.05,BQ817&gt;=1)</formula>
    </cfRule>
    <cfRule type="cellIs" dxfId="11276" priority="18759" operator="greaterThan">
      <formula>1</formula>
    </cfRule>
  </conditionalFormatting>
  <conditionalFormatting sqref="BS817">
    <cfRule type="expression" priority="18745" stopIfTrue="1">
      <formula>NOT(ISNUMBER(BS817))</formula>
    </cfRule>
    <cfRule type="expression" dxfId="11275" priority="18746">
      <formula>AND(ISNUMBER(CV817),CV817 &lt;0.05,BS817&lt;0)</formula>
    </cfRule>
    <cfRule type="expression" dxfId="11274" priority="18747">
      <formula>AND(ISNUMBER(CV817),CV817 &lt;0.05,BS817&gt;=0)</formula>
    </cfRule>
    <cfRule type="cellIs" dxfId="11273" priority="18748" operator="greaterThan">
      <formula>0</formula>
    </cfRule>
  </conditionalFormatting>
  <conditionalFormatting sqref="BT817">
    <cfRule type="expression" priority="18744" stopIfTrue="1">
      <formula>NOT(ISNUMBER(BT817))</formula>
    </cfRule>
    <cfRule type="expression" priority="18749">
      <formula>AND(ISNUMBER(CW817),CW817 &lt;0.05,BT817&lt;1)</formula>
    </cfRule>
    <cfRule type="expression" dxfId="11272" priority="18750">
      <formula>AND(ISNUMBER(CW817),CW817 &lt;0.05,BT817&gt;=1)</formula>
    </cfRule>
    <cfRule type="cellIs" dxfId="11271" priority="18751" operator="greaterThan">
      <formula>1</formula>
    </cfRule>
  </conditionalFormatting>
  <conditionalFormatting sqref="BI665">
    <cfRule type="colorScale" priority="18743">
      <colorScale>
        <cfvo type="min"/>
        <cfvo type="percentile" val="50"/>
        <cfvo type="max"/>
        <color rgb="FF63BE7B"/>
        <color rgb="FFFFEB84"/>
        <color rgb="FFF8696B"/>
      </colorScale>
    </cfRule>
  </conditionalFormatting>
  <conditionalFormatting sqref="BK665">
    <cfRule type="cellIs" dxfId="11270" priority="18742" operator="greaterThan">
      <formula>0</formula>
    </cfRule>
  </conditionalFormatting>
  <conditionalFormatting sqref="BN665">
    <cfRule type="expression" priority="18734" stopIfTrue="1">
      <formula>NOT(ISNUMBER(BN665))</formula>
    </cfRule>
    <cfRule type="cellIs" dxfId="11269" priority="18739" operator="greaterThan">
      <formula>1</formula>
    </cfRule>
    <cfRule type="expression" dxfId="11268" priority="18740">
      <formula>AND(ISNUMBER(CG665),CG665 &lt;0.05,BN665&lt;1)</formula>
    </cfRule>
    <cfRule type="expression" dxfId="11267" priority="18741">
      <formula>AND(ISNUMBER(CG665),CG665 &lt;0.05,BN665&gt;=1)</formula>
    </cfRule>
  </conditionalFormatting>
  <conditionalFormatting sqref="BM665">
    <cfRule type="expression" priority="18735" stopIfTrue="1">
      <formula>NOT(ISNUMBER(BM665))</formula>
    </cfRule>
    <cfRule type="expression" dxfId="11266" priority="18736">
      <formula>AND(ISNUMBER(CF665),CF665 &lt;0.05,BM665&gt;=0)</formula>
    </cfRule>
    <cfRule type="expression" dxfId="11265" priority="18737">
      <formula>AND(ISNUMBER(CF665),CF665 &lt;0.05,BM665&lt;0)</formula>
    </cfRule>
    <cfRule type="cellIs" dxfId="11264" priority="18738" operator="greaterThanOrEqual">
      <formula>0</formula>
    </cfRule>
  </conditionalFormatting>
  <conditionalFormatting sqref="BP665">
    <cfRule type="expression" priority="18727" stopIfTrue="1">
      <formula>NOT(ISNUMBER(BP665))</formula>
    </cfRule>
    <cfRule type="expression" dxfId="11263" priority="18730">
      <formula>AND(ISNUMBER(CN665),CN665 &lt;0.05,BP665&lt;0)</formula>
    </cfRule>
    <cfRule type="expression" dxfId="11262" priority="18731">
      <formula>AND(ISNUMBER(CN665),CN665 &lt;0.05,BP665&gt;=0)</formula>
    </cfRule>
    <cfRule type="cellIs" dxfId="11261" priority="18732" operator="greaterThan">
      <formula>0</formula>
    </cfRule>
  </conditionalFormatting>
  <conditionalFormatting sqref="BQ665">
    <cfRule type="expression" priority="18726" stopIfTrue="1">
      <formula>NOT(ISNUMBER(BQ665))</formula>
    </cfRule>
    <cfRule type="expression" dxfId="11260" priority="18728">
      <formula>AND(ISNUMBER(CO665),CO665 &lt;0.05,BQ665&lt;1)</formula>
    </cfRule>
    <cfRule type="expression" dxfId="11259" priority="18729">
      <formula>AND(ISNUMBER(CO665),CO665 &lt;0.05,BQ665&gt;=1)</formula>
    </cfRule>
    <cfRule type="cellIs" dxfId="11258" priority="18733" operator="greaterThan">
      <formula>1</formula>
    </cfRule>
  </conditionalFormatting>
  <conditionalFormatting sqref="BS665">
    <cfRule type="expression" priority="18719" stopIfTrue="1">
      <formula>NOT(ISNUMBER(BS665))</formula>
    </cfRule>
    <cfRule type="expression" dxfId="11257" priority="18720">
      <formula>AND(ISNUMBER(CV665),CV665 &lt;0.05,BS665&lt;0)</formula>
    </cfRule>
    <cfRule type="expression" dxfId="11256" priority="18721">
      <formula>AND(ISNUMBER(CV665),CV665 &lt;0.05,BS665&gt;=0)</formula>
    </cfRule>
    <cfRule type="cellIs" dxfId="11255" priority="18722" operator="greaterThan">
      <formula>0</formula>
    </cfRule>
  </conditionalFormatting>
  <conditionalFormatting sqref="BT665">
    <cfRule type="expression" priority="18718" stopIfTrue="1">
      <formula>NOT(ISNUMBER(BT665))</formula>
    </cfRule>
    <cfRule type="expression" priority="18723">
      <formula>AND(ISNUMBER(CW665),CW665 &lt;0.05,BT665&lt;1)</formula>
    </cfRule>
    <cfRule type="expression" dxfId="11254" priority="18724">
      <formula>AND(ISNUMBER(CW665),CW665 &lt;0.05,BT665&gt;=1)</formula>
    </cfRule>
    <cfRule type="cellIs" dxfId="11253" priority="18725" operator="greaterThan">
      <formula>1</formula>
    </cfRule>
  </conditionalFormatting>
  <conditionalFormatting sqref="AR665 AH665">
    <cfRule type="cellIs" dxfId="11252" priority="18716" operator="greaterThan">
      <formula>0.05</formula>
    </cfRule>
  </conditionalFormatting>
  <conditionalFormatting sqref="AF665:AG665">
    <cfRule type="dataBar" priority="18715">
      <dataBar>
        <cfvo type="num" val="0"/>
        <cfvo type="num" val="1"/>
        <color rgb="FF638EC6"/>
      </dataBar>
      <extLst>
        <ext xmlns:x14="http://schemas.microsoft.com/office/spreadsheetml/2009/9/main" uri="{B025F937-C7B1-47D3-B67F-A62EFF666E3E}">
          <x14:id>{676E2B9C-BAB4-49C3-99B9-1782AD84C334}</x14:id>
        </ext>
      </extLst>
    </cfRule>
  </conditionalFormatting>
  <conditionalFormatting sqref="AO665">
    <cfRule type="expression" priority="18713" stopIfTrue="1">
      <formula>NOT(ISNUMBER(AO665))</formula>
    </cfRule>
    <cfRule type="cellIs" dxfId="11251" priority="18714" operator="lessThan">
      <formula>0</formula>
    </cfRule>
    <cfRule type="cellIs" dxfId="11250" priority="18717" operator="greaterThan">
      <formula>0</formula>
    </cfRule>
  </conditionalFormatting>
  <conditionalFormatting sqref="AP665:AQ665">
    <cfRule type="dataBar" priority="18712">
      <dataBar>
        <cfvo type="num" val="0"/>
        <cfvo type="num" val="1"/>
        <color theme="5" tint="0.39997558519241921"/>
      </dataBar>
      <extLst>
        <ext xmlns:x14="http://schemas.microsoft.com/office/spreadsheetml/2009/9/main" uri="{B025F937-C7B1-47D3-B67F-A62EFF666E3E}">
          <x14:id>{617D5DE4-FA5D-4C64-BE2A-CE9410C55B61}</x14:id>
        </ext>
      </extLst>
    </cfRule>
  </conditionalFormatting>
  <conditionalFormatting sqref="AE665">
    <cfRule type="expression" priority="18709" stopIfTrue="1">
      <formula>NOT(ISNUMBER(AE665))</formula>
    </cfRule>
    <cfRule type="cellIs" dxfId="11249" priority="18710" operator="lessThan">
      <formula>0</formula>
    </cfRule>
    <cfRule type="cellIs" dxfId="11248" priority="18711" operator="greaterThan">
      <formula>0</formula>
    </cfRule>
  </conditionalFormatting>
  <conditionalFormatting sqref="BN657">
    <cfRule type="expression" priority="18701" stopIfTrue="1">
      <formula>NOT(ISNUMBER(BN657))</formula>
    </cfRule>
    <cfRule type="cellIs" dxfId="11247" priority="18706" operator="greaterThan">
      <formula>1</formula>
    </cfRule>
    <cfRule type="expression" dxfId="11246" priority="18707">
      <formula>AND(ISNUMBER(CG657),CG657 &lt;0.05,BN657&lt;1)</formula>
    </cfRule>
    <cfRule type="expression" dxfId="11245" priority="18708">
      <formula>AND(ISNUMBER(CG657),CG657 &lt;0.05,BN657&gt;=1)</formula>
    </cfRule>
  </conditionalFormatting>
  <conditionalFormatting sqref="BM657">
    <cfRule type="expression" priority="18702" stopIfTrue="1">
      <formula>NOT(ISNUMBER(BM657))</formula>
    </cfRule>
    <cfRule type="expression" dxfId="11244" priority="18703">
      <formula>AND(ISNUMBER(CF657),CF657 &lt;0.05,BM657&gt;=0)</formula>
    </cfRule>
    <cfRule type="expression" dxfId="11243" priority="18704">
      <formula>AND(ISNUMBER(CF657),CF657 &lt;0.05,BM657&lt;0)</formula>
    </cfRule>
    <cfRule type="cellIs" dxfId="11242" priority="18705" operator="greaterThanOrEqual">
      <formula>0</formula>
    </cfRule>
  </conditionalFormatting>
  <conditionalFormatting sqref="BP657">
    <cfRule type="expression" priority="18694" stopIfTrue="1">
      <formula>NOT(ISNUMBER(BP657))</formula>
    </cfRule>
    <cfRule type="expression" dxfId="11241" priority="18697">
      <formula>AND(ISNUMBER(CN657),CN657 &lt;0.05,BP657&lt;0)</formula>
    </cfRule>
    <cfRule type="expression" dxfId="11240" priority="18698">
      <formula>AND(ISNUMBER(CN657),CN657 &lt;0.05,BP657&gt;=0)</formula>
    </cfRule>
    <cfRule type="cellIs" dxfId="11239" priority="18699" operator="greaterThan">
      <formula>0</formula>
    </cfRule>
  </conditionalFormatting>
  <conditionalFormatting sqref="BQ657">
    <cfRule type="expression" priority="18693" stopIfTrue="1">
      <formula>NOT(ISNUMBER(BQ657))</formula>
    </cfRule>
    <cfRule type="expression" dxfId="11238" priority="18695">
      <formula>AND(ISNUMBER(CO657),CO657 &lt;0.05,BQ657&lt;1)</formula>
    </cfRule>
    <cfRule type="expression" dxfId="11237" priority="18696">
      <formula>AND(ISNUMBER(CO657),CO657 &lt;0.05,BQ657&gt;=1)</formula>
    </cfRule>
    <cfRule type="cellIs" dxfId="11236" priority="18700" operator="greaterThan">
      <formula>1</formula>
    </cfRule>
  </conditionalFormatting>
  <conditionalFormatting sqref="BS657">
    <cfRule type="expression" priority="18686" stopIfTrue="1">
      <formula>NOT(ISNUMBER(BS657))</formula>
    </cfRule>
    <cfRule type="expression" dxfId="11235" priority="18687">
      <formula>AND(ISNUMBER(CV657),CV657 &lt;0.05,BS657&lt;0)</formula>
    </cfRule>
    <cfRule type="expression" dxfId="11234" priority="18688">
      <formula>AND(ISNUMBER(CV657),CV657 &lt;0.05,BS657&gt;=0)</formula>
    </cfRule>
    <cfRule type="cellIs" dxfId="11233" priority="18689" operator="greaterThan">
      <formula>0</formula>
    </cfRule>
  </conditionalFormatting>
  <conditionalFormatting sqref="BT657">
    <cfRule type="expression" priority="18685" stopIfTrue="1">
      <formula>NOT(ISNUMBER(BT657))</formula>
    </cfRule>
    <cfRule type="expression" priority="18690">
      <formula>AND(ISNUMBER(CW657),CW657 &lt;0.05,BT657&lt;1)</formula>
    </cfRule>
    <cfRule type="expression" dxfId="11232" priority="18691">
      <formula>AND(ISNUMBER(CW657),CW657 &lt;0.05,BT657&gt;=1)</formula>
    </cfRule>
    <cfRule type="cellIs" dxfId="11231" priority="18692" operator="greaterThan">
      <formula>1</formula>
    </cfRule>
  </conditionalFormatting>
  <conditionalFormatting sqref="BI846">
    <cfRule type="colorScale" priority="18684">
      <colorScale>
        <cfvo type="min"/>
        <cfvo type="percentile" val="50"/>
        <cfvo type="max"/>
        <color rgb="FF63BE7B"/>
        <color rgb="FFFFEB84"/>
        <color rgb="FFF8696B"/>
      </colorScale>
    </cfRule>
  </conditionalFormatting>
  <conditionalFormatting sqref="BK846">
    <cfRule type="cellIs" dxfId="11230" priority="18683" operator="greaterThan">
      <formula>0</formula>
    </cfRule>
  </conditionalFormatting>
  <conditionalFormatting sqref="BN846">
    <cfRule type="expression" priority="18675" stopIfTrue="1">
      <formula>NOT(ISNUMBER(BN846))</formula>
    </cfRule>
    <cfRule type="cellIs" dxfId="11229" priority="18680" operator="greaterThan">
      <formula>1</formula>
    </cfRule>
    <cfRule type="expression" dxfId="11228" priority="18681">
      <formula>AND(ISNUMBER(CG846),CG846 &lt;0.05,BN846&lt;1)</formula>
    </cfRule>
    <cfRule type="expression" dxfId="11227" priority="18682">
      <formula>AND(ISNUMBER(CG846),CG846 &lt;0.05,BN846&gt;=1)</formula>
    </cfRule>
  </conditionalFormatting>
  <conditionalFormatting sqref="BM846">
    <cfRule type="expression" priority="18676" stopIfTrue="1">
      <formula>NOT(ISNUMBER(BM846))</formula>
    </cfRule>
    <cfRule type="expression" dxfId="11226" priority="18677">
      <formula>AND(ISNUMBER(CF846),CF846 &lt;0.05,BM846&gt;=0)</formula>
    </cfRule>
    <cfRule type="expression" dxfId="11225" priority="18678">
      <formula>AND(ISNUMBER(CF846),CF846 &lt;0.05,BM846&lt;0)</formula>
    </cfRule>
    <cfRule type="cellIs" dxfId="11224" priority="18679" operator="greaterThanOrEqual">
      <formula>0</formula>
    </cfRule>
  </conditionalFormatting>
  <conditionalFormatting sqref="BP846">
    <cfRule type="expression" priority="18668" stopIfTrue="1">
      <formula>NOT(ISNUMBER(BP846))</formula>
    </cfRule>
    <cfRule type="expression" dxfId="11223" priority="18671">
      <formula>AND(ISNUMBER(CN846),CN846 &lt;0.05,BP846&lt;0)</formula>
    </cfRule>
    <cfRule type="expression" dxfId="11222" priority="18672">
      <formula>AND(ISNUMBER(CN846),CN846 &lt;0.05,BP846&gt;=0)</formula>
    </cfRule>
    <cfRule type="cellIs" dxfId="11221" priority="18673" operator="greaterThan">
      <formula>0</formula>
    </cfRule>
  </conditionalFormatting>
  <conditionalFormatting sqref="BQ846">
    <cfRule type="expression" priority="18667" stopIfTrue="1">
      <formula>NOT(ISNUMBER(BQ846))</formula>
    </cfRule>
    <cfRule type="expression" dxfId="11220" priority="18669">
      <formula>AND(ISNUMBER(CO846),CO846 &lt;0.05,BQ846&lt;1)</formula>
    </cfRule>
    <cfRule type="expression" dxfId="11219" priority="18670">
      <formula>AND(ISNUMBER(CO846),CO846 &lt;0.05,BQ846&gt;=1)</formula>
    </cfRule>
    <cfRule type="cellIs" dxfId="11218" priority="18674" operator="greaterThan">
      <formula>1</formula>
    </cfRule>
  </conditionalFormatting>
  <conditionalFormatting sqref="BS846">
    <cfRule type="expression" priority="18660" stopIfTrue="1">
      <formula>NOT(ISNUMBER(BS846))</formula>
    </cfRule>
    <cfRule type="expression" dxfId="11217" priority="18661">
      <formula>AND(ISNUMBER(CV846),CV846 &lt;0.05,BS846&lt;0)</formula>
    </cfRule>
    <cfRule type="expression" dxfId="11216" priority="18662">
      <formula>AND(ISNUMBER(CV846),CV846 &lt;0.05,BS846&gt;=0)</formula>
    </cfRule>
    <cfRule type="cellIs" dxfId="11215" priority="18663" operator="greaterThan">
      <formula>0</formula>
    </cfRule>
  </conditionalFormatting>
  <conditionalFormatting sqref="BT846">
    <cfRule type="expression" priority="18659" stopIfTrue="1">
      <formula>NOT(ISNUMBER(BT846))</formula>
    </cfRule>
    <cfRule type="expression" priority="18664">
      <formula>AND(ISNUMBER(CW846),CW846 &lt;0.05,BT846&lt;1)</formula>
    </cfRule>
    <cfRule type="expression" dxfId="11214" priority="18665">
      <formula>AND(ISNUMBER(CW846),CW846 &lt;0.05,BT846&gt;=1)</formula>
    </cfRule>
    <cfRule type="cellIs" dxfId="11213" priority="18666" operator="greaterThan">
      <formula>1</formula>
    </cfRule>
  </conditionalFormatting>
  <conditionalFormatting sqref="BB846 AH846 AR846">
    <cfRule type="cellIs" dxfId="11212" priority="18657" operator="greaterThan">
      <formula>0.05</formula>
    </cfRule>
  </conditionalFormatting>
  <conditionalFormatting sqref="AF846:AG846">
    <cfRule type="dataBar" priority="18656">
      <dataBar>
        <cfvo type="num" val="0"/>
        <cfvo type="num" val="1"/>
        <color rgb="FF638EC6"/>
      </dataBar>
      <extLst>
        <ext xmlns:x14="http://schemas.microsoft.com/office/spreadsheetml/2009/9/main" uri="{B025F937-C7B1-47D3-B67F-A62EFF666E3E}">
          <x14:id>{A7DD9BAB-7A8D-49BE-8CDE-55B716E1F8AD}</x14:id>
        </ext>
      </extLst>
    </cfRule>
  </conditionalFormatting>
  <conditionalFormatting sqref="AY846">
    <cfRule type="expression" dxfId="11211" priority="18654">
      <formula>AY846&gt;0</formula>
    </cfRule>
    <cfRule type="expression" dxfId="11210" priority="18655">
      <formula>AY846&lt;0</formula>
    </cfRule>
  </conditionalFormatting>
  <conditionalFormatting sqref="AY846">
    <cfRule type="expression" priority="18653" stopIfTrue="1">
      <formula>NOT(ISNUMBER(AY846))</formula>
    </cfRule>
  </conditionalFormatting>
  <conditionalFormatting sqref="AO846">
    <cfRule type="expression" priority="18651" stopIfTrue="1">
      <formula>NOT(ISNUMBER(AO846))</formula>
    </cfRule>
    <cfRule type="cellIs" dxfId="11209" priority="18652" operator="lessThan">
      <formula>0</formula>
    </cfRule>
    <cfRule type="cellIs" dxfId="11208" priority="18658" operator="greaterThan">
      <formula>0</formula>
    </cfRule>
  </conditionalFormatting>
  <conditionalFormatting sqref="AP846:AQ846">
    <cfRule type="dataBar" priority="18650">
      <dataBar>
        <cfvo type="num" val="0"/>
        <cfvo type="num" val="1"/>
        <color theme="5" tint="0.39997558519241921"/>
      </dataBar>
      <extLst>
        <ext xmlns:x14="http://schemas.microsoft.com/office/spreadsheetml/2009/9/main" uri="{B025F937-C7B1-47D3-B67F-A62EFF666E3E}">
          <x14:id>{A7778334-F8A6-4830-94F8-874398E1F85D}</x14:id>
        </ext>
      </extLst>
    </cfRule>
  </conditionalFormatting>
  <conditionalFormatting sqref="AE846">
    <cfRule type="expression" priority="18647" stopIfTrue="1">
      <formula>NOT(ISNUMBER(AE846))</formula>
    </cfRule>
    <cfRule type="cellIs" dxfId="11207" priority="18648" operator="lessThan">
      <formula>0</formula>
    </cfRule>
    <cfRule type="cellIs" dxfId="11206" priority="18649" operator="greaterThan">
      <formula>0</formula>
    </cfRule>
  </conditionalFormatting>
  <conditionalFormatting sqref="AZ846:BA846">
    <cfRule type="dataBar" priority="18646">
      <dataBar>
        <cfvo type="num" val="0"/>
        <cfvo type="num" val="1"/>
        <color rgb="FF63C384"/>
      </dataBar>
      <extLst>
        <ext xmlns:x14="http://schemas.microsoft.com/office/spreadsheetml/2009/9/main" uri="{B025F937-C7B1-47D3-B67F-A62EFF666E3E}">
          <x14:id>{BD44E36B-7A40-4AEB-AB7C-03D22F73EC92}</x14:id>
        </ext>
      </extLst>
    </cfRule>
  </conditionalFormatting>
  <conditionalFormatting sqref="BB907 AH907 AR907">
    <cfRule type="cellIs" dxfId="11205" priority="18644" operator="greaterThan">
      <formula>0.05</formula>
    </cfRule>
  </conditionalFormatting>
  <conditionalFormatting sqref="AF907:AG907">
    <cfRule type="dataBar" priority="18643">
      <dataBar>
        <cfvo type="num" val="0"/>
        <cfvo type="num" val="1"/>
        <color rgb="FF638EC6"/>
      </dataBar>
      <extLst>
        <ext xmlns:x14="http://schemas.microsoft.com/office/spreadsheetml/2009/9/main" uri="{B025F937-C7B1-47D3-B67F-A62EFF666E3E}">
          <x14:id>{67AA5ECC-C878-44C1-A136-A430C1458623}</x14:id>
        </ext>
      </extLst>
    </cfRule>
  </conditionalFormatting>
  <conditionalFormatting sqref="AY907">
    <cfRule type="expression" dxfId="11204" priority="18641">
      <formula>AY907&gt;0</formula>
    </cfRule>
    <cfRule type="expression" dxfId="11203" priority="18642">
      <formula>AY907&lt;0</formula>
    </cfRule>
  </conditionalFormatting>
  <conditionalFormatting sqref="AY907">
    <cfRule type="expression" priority="18640" stopIfTrue="1">
      <formula>NOT(ISNUMBER(AY907))</formula>
    </cfRule>
  </conditionalFormatting>
  <conditionalFormatting sqref="AO907">
    <cfRule type="expression" priority="18638" stopIfTrue="1">
      <formula>NOT(ISNUMBER(AO907))</formula>
    </cfRule>
    <cfRule type="cellIs" dxfId="11202" priority="18639" operator="lessThan">
      <formula>0</formula>
    </cfRule>
    <cfRule type="cellIs" dxfId="11201" priority="18645" operator="greaterThan">
      <formula>0</formula>
    </cfRule>
  </conditionalFormatting>
  <conditionalFormatting sqref="AP907:AQ907">
    <cfRule type="dataBar" priority="18637">
      <dataBar>
        <cfvo type="num" val="0"/>
        <cfvo type="num" val="1"/>
        <color theme="5" tint="0.39997558519241921"/>
      </dataBar>
      <extLst>
        <ext xmlns:x14="http://schemas.microsoft.com/office/spreadsheetml/2009/9/main" uri="{B025F937-C7B1-47D3-B67F-A62EFF666E3E}">
          <x14:id>{CA30FCD9-9E35-4711-9EFD-AD9523368604}</x14:id>
        </ext>
      </extLst>
    </cfRule>
  </conditionalFormatting>
  <conditionalFormatting sqref="AE907">
    <cfRule type="expression" priority="18634" stopIfTrue="1">
      <formula>NOT(ISNUMBER(AE907))</formula>
    </cfRule>
    <cfRule type="cellIs" dxfId="11200" priority="18635" operator="lessThan">
      <formula>0</formula>
    </cfRule>
    <cfRule type="cellIs" dxfId="11199" priority="18636" operator="greaterThan">
      <formula>0</formula>
    </cfRule>
  </conditionalFormatting>
  <conditionalFormatting sqref="AZ907:BA907">
    <cfRule type="dataBar" priority="18633">
      <dataBar>
        <cfvo type="num" val="0"/>
        <cfvo type="num" val="1"/>
        <color rgb="FF63C384"/>
      </dataBar>
      <extLst>
        <ext xmlns:x14="http://schemas.microsoft.com/office/spreadsheetml/2009/9/main" uri="{B025F937-C7B1-47D3-B67F-A62EFF666E3E}">
          <x14:id>{9698EFBA-7A6A-4087-BFFF-D2B2215FCF9E}</x14:id>
        </ext>
      </extLst>
    </cfRule>
  </conditionalFormatting>
  <conditionalFormatting sqref="BI907">
    <cfRule type="colorScale" priority="18632">
      <colorScale>
        <cfvo type="min"/>
        <cfvo type="percentile" val="50"/>
        <cfvo type="max"/>
        <color rgb="FF63BE7B"/>
        <color rgb="FFFFEB84"/>
        <color rgb="FFF8696B"/>
      </colorScale>
    </cfRule>
  </conditionalFormatting>
  <conditionalFormatting sqref="BK907">
    <cfRule type="cellIs" dxfId="11198" priority="18631" operator="greaterThan">
      <formula>0</formula>
    </cfRule>
  </conditionalFormatting>
  <conditionalFormatting sqref="BN907">
    <cfRule type="expression" priority="18623" stopIfTrue="1">
      <formula>NOT(ISNUMBER(BN907))</formula>
    </cfRule>
    <cfRule type="cellIs" dxfId="11197" priority="18628" operator="greaterThan">
      <formula>1</formula>
    </cfRule>
    <cfRule type="expression" dxfId="11196" priority="18629">
      <formula>AND(ISNUMBER(CG907),CG907 &lt;0.05,BN907&lt;1)</formula>
    </cfRule>
    <cfRule type="expression" dxfId="11195" priority="18630">
      <formula>AND(ISNUMBER(CG907),CG907 &lt;0.05,BN907&gt;=1)</formula>
    </cfRule>
  </conditionalFormatting>
  <conditionalFormatting sqref="BM907">
    <cfRule type="expression" priority="18624" stopIfTrue="1">
      <formula>NOT(ISNUMBER(BM907))</formula>
    </cfRule>
    <cfRule type="expression" dxfId="11194" priority="18625">
      <formula>AND(ISNUMBER(CF907),CF907 &lt;0.05,BM907&gt;=0)</formula>
    </cfRule>
    <cfRule type="expression" dxfId="11193" priority="18626">
      <formula>AND(ISNUMBER(CF907),CF907 &lt;0.05,BM907&lt;0)</formula>
    </cfRule>
    <cfRule type="cellIs" dxfId="11192" priority="18627" operator="greaterThanOrEqual">
      <formula>0</formula>
    </cfRule>
  </conditionalFormatting>
  <conditionalFormatting sqref="BP907">
    <cfRule type="expression" priority="18616" stopIfTrue="1">
      <formula>NOT(ISNUMBER(BP907))</formula>
    </cfRule>
    <cfRule type="expression" dxfId="11191" priority="18619">
      <formula>AND(ISNUMBER(CN907),CN907 &lt;0.05,BP907&lt;0)</formula>
    </cfRule>
    <cfRule type="expression" dxfId="11190" priority="18620">
      <formula>AND(ISNUMBER(CN907),CN907 &lt;0.05,BP907&gt;=0)</formula>
    </cfRule>
    <cfRule type="cellIs" dxfId="11189" priority="18621" operator="greaterThan">
      <formula>0</formula>
    </cfRule>
  </conditionalFormatting>
  <conditionalFormatting sqref="BQ907">
    <cfRule type="expression" priority="18615" stopIfTrue="1">
      <formula>NOT(ISNUMBER(BQ907))</formula>
    </cfRule>
    <cfRule type="expression" dxfId="11188" priority="18617">
      <formula>AND(ISNUMBER(CO907),CO907 &lt;0.05,BQ907&lt;1)</formula>
    </cfRule>
    <cfRule type="expression" dxfId="11187" priority="18618">
      <formula>AND(ISNUMBER(CO907),CO907 &lt;0.05,BQ907&gt;=1)</formula>
    </cfRule>
    <cfRule type="cellIs" dxfId="11186" priority="18622" operator="greaterThan">
      <formula>1</formula>
    </cfRule>
  </conditionalFormatting>
  <conditionalFormatting sqref="BS907">
    <cfRule type="expression" priority="18608" stopIfTrue="1">
      <formula>NOT(ISNUMBER(BS907))</formula>
    </cfRule>
    <cfRule type="expression" dxfId="11185" priority="18609">
      <formula>AND(ISNUMBER(CV907),CV907 &lt;0.05,BS907&lt;0)</formula>
    </cfRule>
    <cfRule type="expression" dxfId="11184" priority="18610">
      <formula>AND(ISNUMBER(CV907),CV907 &lt;0.05,BS907&gt;=0)</formula>
    </cfRule>
    <cfRule type="cellIs" dxfId="11183" priority="18611" operator="greaterThan">
      <formula>0</formula>
    </cfRule>
  </conditionalFormatting>
  <conditionalFormatting sqref="BT907">
    <cfRule type="expression" priority="18607" stopIfTrue="1">
      <formula>NOT(ISNUMBER(BT907))</formula>
    </cfRule>
    <cfRule type="expression" priority="18612">
      <formula>AND(ISNUMBER(CW907),CW907 &lt;0.05,BT907&lt;1)</formula>
    </cfRule>
    <cfRule type="expression" dxfId="11182" priority="18613">
      <formula>AND(ISNUMBER(CW907),CW907 &lt;0.05,BT907&gt;=1)</formula>
    </cfRule>
    <cfRule type="cellIs" dxfId="11181" priority="18614" operator="greaterThan">
      <formula>1</formula>
    </cfRule>
  </conditionalFormatting>
  <conditionalFormatting sqref="O999:T1006 V999:V1006">
    <cfRule type="cellIs" dxfId="11180" priority="18577" operator="equal">
      <formula>"DelSac"</formula>
    </cfRule>
    <cfRule type="containsText" dxfId="11179" priority="18578" operator="containsText" text="3DT">
      <formula>NOT(ISERROR(SEARCH("3DT",O999)))</formula>
    </cfRule>
    <cfRule type="containsText" dxfId="11178" priority="18579" operator="containsText" text="CP">
      <formula>NOT(ISERROR(SEARCH("CP",O999)))</formula>
    </cfRule>
    <cfRule type="containsText" dxfId="11177" priority="18580" operator="containsText" text="u-stim">
      <formula>NOT(ISERROR(SEARCH("u-stim",O999)))</formula>
    </cfRule>
    <cfRule type="containsText" dxfId="11176" priority="18581" operator="containsText" text="DAT">
      <formula>NOT(ISERROR(SEARCH("DAT",O999)))</formula>
    </cfRule>
  </conditionalFormatting>
  <conditionalFormatting sqref="O1210:T1214 V1210:V1214 V1224:V1230 O1224:T1230 O1242:T1242 V1242">
    <cfRule type="cellIs" dxfId="11175" priority="18572" operator="equal">
      <formula>"DelSac"</formula>
    </cfRule>
    <cfRule type="containsText" dxfId="11174" priority="18573" operator="containsText" text="3DT">
      <formula>NOT(ISERROR(SEARCH("3DT",O1210)))</formula>
    </cfRule>
    <cfRule type="containsText" dxfId="11173" priority="18574" operator="containsText" text="CP">
      <formula>NOT(ISERROR(SEARCH("CP",O1210)))</formula>
    </cfRule>
    <cfRule type="containsText" dxfId="11172" priority="18575" operator="containsText" text="u-stim">
      <formula>NOT(ISERROR(SEARCH("u-stim",O1210)))</formula>
    </cfRule>
    <cfRule type="containsText" dxfId="11171" priority="18576" operator="containsText" text="DAT">
      <formula>NOT(ISERROR(SEARCH("DAT",O1210)))</formula>
    </cfRule>
  </conditionalFormatting>
  <conditionalFormatting sqref="O1243:T1243 V1243 V1246 O1246:T1246 O1248:T1248 V1248">
    <cfRule type="cellIs" dxfId="11170" priority="18567" operator="equal">
      <formula>"DelSac"</formula>
    </cfRule>
    <cfRule type="containsText" dxfId="11169" priority="18568" operator="containsText" text="3DT">
      <formula>NOT(ISERROR(SEARCH("3DT",O1243)))</formula>
    </cfRule>
    <cfRule type="containsText" dxfId="11168" priority="18569" operator="containsText" text="CP">
      <formula>NOT(ISERROR(SEARCH("CP",O1243)))</formula>
    </cfRule>
    <cfRule type="containsText" dxfId="11167" priority="18570" operator="containsText" text="u-stim">
      <formula>NOT(ISERROR(SEARCH("u-stim",O1243)))</formula>
    </cfRule>
    <cfRule type="containsText" dxfId="11166" priority="18571" operator="containsText" text="DAT">
      <formula>NOT(ISERROR(SEARCH("DAT",O1243)))</formula>
    </cfRule>
  </conditionalFormatting>
  <conditionalFormatting sqref="O1249:T1250 V1249:V1250 V1277 O1277:T1277 V1256 O1256:T1256 O1251 O1283:T1284 V1283:V1284 V1292 O1292:T1292">
    <cfRule type="cellIs" dxfId="11165" priority="18558" operator="equal">
      <formula>"DelSac"</formula>
    </cfRule>
    <cfRule type="containsText" dxfId="11164" priority="18559" operator="containsText" text="3DT">
      <formula>NOT(ISERROR(SEARCH("3DT",O1249)))</formula>
    </cfRule>
    <cfRule type="containsText" dxfId="11163" priority="18560" operator="containsText" text="CP">
      <formula>NOT(ISERROR(SEARCH("CP",O1249)))</formula>
    </cfRule>
    <cfRule type="containsText" dxfId="11162" priority="18561" operator="containsText" text="u-stim">
      <formula>NOT(ISERROR(SEARCH("u-stim",O1249)))</formula>
    </cfRule>
    <cfRule type="containsText" dxfId="11161" priority="18562" operator="containsText" text="DAT">
      <formula>NOT(ISERROR(SEARCH("DAT",O1249)))</formula>
    </cfRule>
  </conditionalFormatting>
  <conditionalFormatting sqref="C986">
    <cfRule type="expression" dxfId="11160" priority="18554">
      <formula>MOD(C986,3)=2</formula>
    </cfRule>
    <cfRule type="expression" dxfId="11159" priority="18555">
      <formula>MOD(C986,3)=1</formula>
    </cfRule>
    <cfRule type="expression" priority="18556">
      <formula>MOD(C986,3)=0</formula>
    </cfRule>
  </conditionalFormatting>
  <conditionalFormatting sqref="J986:K997">
    <cfRule type="containsText" dxfId="11158" priority="18549" operator="containsText" text="LIP">
      <formula>NOT(ISERROR(SEARCH("LIP",J986)))</formula>
    </cfRule>
    <cfRule type="containsText" dxfId="11157" priority="18550" operator="containsText" text="VIP">
      <formula>NOT(ISERROR(SEARCH("VIP",J986)))</formula>
    </cfRule>
    <cfRule type="containsText" dxfId="11156" priority="18551" operator="containsText" text="MT">
      <formula>NOT(ISERROR(SEARCH("MT",J986)))</formula>
    </cfRule>
    <cfRule type="containsText" dxfId="11155" priority="18552" operator="containsText" text="MST">
      <formula>NOT(ISERROR(SEARCH("MST",J986)))</formula>
    </cfRule>
  </conditionalFormatting>
  <conditionalFormatting sqref="O986:T986 V986">
    <cfRule type="cellIs" dxfId="11154" priority="18544" operator="equal">
      <formula>"DelSac"</formula>
    </cfRule>
    <cfRule type="containsText" dxfId="11153" priority="18545" operator="containsText" text="3DT">
      <formula>NOT(ISERROR(SEARCH("3DT",O986)))</formula>
    </cfRule>
    <cfRule type="containsText" dxfId="11152" priority="18546" operator="containsText" text="CP">
      <formula>NOT(ISERROR(SEARCH("CP",O986)))</formula>
    </cfRule>
    <cfRule type="containsText" dxfId="11151" priority="18547" operator="containsText" text="u-stim">
      <formula>NOT(ISERROR(SEARCH("u-stim",O986)))</formula>
    </cfRule>
    <cfRule type="containsText" dxfId="11150" priority="18548" operator="containsText" text="DAT">
      <formula>NOT(ISERROR(SEARCH("DAT",O986)))</formula>
    </cfRule>
  </conditionalFormatting>
  <conditionalFormatting sqref="C987">
    <cfRule type="expression" dxfId="11149" priority="18539">
      <formula>MOD(C987,3)=2</formula>
    </cfRule>
    <cfRule type="expression" dxfId="11148" priority="18540">
      <formula>MOD(C987,3)=1</formula>
    </cfRule>
    <cfRule type="expression" priority="18541">
      <formula>MOD(C987,3)=0</formula>
    </cfRule>
  </conditionalFormatting>
  <conditionalFormatting sqref="O987:T987 V987">
    <cfRule type="cellIs" dxfId="11147" priority="18534" operator="equal">
      <formula>"DelSac"</formula>
    </cfRule>
    <cfRule type="containsText" dxfId="11146" priority="18535" operator="containsText" text="3DT">
      <formula>NOT(ISERROR(SEARCH("3DT",O987)))</formula>
    </cfRule>
    <cfRule type="containsText" dxfId="11145" priority="18536" operator="containsText" text="CP">
      <formula>NOT(ISERROR(SEARCH("CP",O987)))</formula>
    </cfRule>
    <cfRule type="containsText" dxfId="11144" priority="18537" operator="containsText" text="u-stim">
      <formula>NOT(ISERROR(SEARCH("u-stim",O987)))</formula>
    </cfRule>
    <cfRule type="containsText" dxfId="11143" priority="18538" operator="containsText" text="DAT">
      <formula>NOT(ISERROR(SEARCH("DAT",O987)))</formula>
    </cfRule>
  </conditionalFormatting>
  <conditionalFormatting sqref="C988:C992">
    <cfRule type="expression" dxfId="11142" priority="18529">
      <formula>MOD(C988,3)=2</formula>
    </cfRule>
    <cfRule type="expression" dxfId="11141" priority="18530">
      <formula>MOD(C988,3)=1</formula>
    </cfRule>
    <cfRule type="expression" priority="18531">
      <formula>MOD(C988,3)=0</formula>
    </cfRule>
  </conditionalFormatting>
  <conditionalFormatting sqref="O988:T988 V988">
    <cfRule type="cellIs" dxfId="11140" priority="18524" operator="equal">
      <formula>"DelSac"</formula>
    </cfRule>
    <cfRule type="containsText" dxfId="11139" priority="18525" operator="containsText" text="3DT">
      <formula>NOT(ISERROR(SEARCH("3DT",O988)))</formula>
    </cfRule>
    <cfRule type="containsText" dxfId="11138" priority="18526" operator="containsText" text="CP">
      <formula>NOT(ISERROR(SEARCH("CP",O988)))</formula>
    </cfRule>
    <cfRule type="containsText" dxfId="11137" priority="18527" operator="containsText" text="u-stim">
      <formula>NOT(ISERROR(SEARCH("u-stim",O988)))</formula>
    </cfRule>
    <cfRule type="containsText" dxfId="11136" priority="18528" operator="containsText" text="DAT">
      <formula>NOT(ISERROR(SEARCH("DAT",O988)))</formula>
    </cfRule>
  </conditionalFormatting>
  <conditionalFormatting sqref="O989:T989 V989">
    <cfRule type="cellIs" dxfId="11135" priority="18519" operator="equal">
      <formula>"DelSac"</formula>
    </cfRule>
    <cfRule type="containsText" dxfId="11134" priority="18520" operator="containsText" text="3DT">
      <formula>NOT(ISERROR(SEARCH("3DT",O989)))</formula>
    </cfRule>
    <cfRule type="containsText" dxfId="11133" priority="18521" operator="containsText" text="CP">
      <formula>NOT(ISERROR(SEARCH("CP",O989)))</formula>
    </cfRule>
    <cfRule type="containsText" dxfId="11132" priority="18522" operator="containsText" text="u-stim">
      <formula>NOT(ISERROR(SEARCH("u-stim",O989)))</formula>
    </cfRule>
    <cfRule type="containsText" dxfId="11131" priority="18523" operator="containsText" text="DAT">
      <formula>NOT(ISERROR(SEARCH("DAT",O989)))</formula>
    </cfRule>
  </conditionalFormatting>
  <conditionalFormatting sqref="O990:T990 V990">
    <cfRule type="cellIs" dxfId="11130" priority="18514" operator="equal">
      <formula>"DelSac"</formula>
    </cfRule>
    <cfRule type="containsText" dxfId="11129" priority="18515" operator="containsText" text="3DT">
      <formula>NOT(ISERROR(SEARCH("3DT",O990)))</formula>
    </cfRule>
    <cfRule type="containsText" dxfId="11128" priority="18516" operator="containsText" text="CP">
      <formula>NOT(ISERROR(SEARCH("CP",O990)))</formula>
    </cfRule>
    <cfRule type="containsText" dxfId="11127" priority="18517" operator="containsText" text="u-stim">
      <formula>NOT(ISERROR(SEARCH("u-stim",O990)))</formula>
    </cfRule>
    <cfRule type="containsText" dxfId="11126" priority="18518" operator="containsText" text="DAT">
      <formula>NOT(ISERROR(SEARCH("DAT",O990)))</formula>
    </cfRule>
  </conditionalFormatting>
  <conditionalFormatting sqref="O991:T991 V991">
    <cfRule type="cellIs" dxfId="11125" priority="18509" operator="equal">
      <formula>"DelSac"</formula>
    </cfRule>
    <cfRule type="containsText" dxfId="11124" priority="18510" operator="containsText" text="3DT">
      <formula>NOT(ISERROR(SEARCH("3DT",O991)))</formula>
    </cfRule>
    <cfRule type="containsText" dxfId="11123" priority="18511" operator="containsText" text="CP">
      <formula>NOT(ISERROR(SEARCH("CP",O991)))</formula>
    </cfRule>
    <cfRule type="containsText" dxfId="11122" priority="18512" operator="containsText" text="u-stim">
      <formula>NOT(ISERROR(SEARCH("u-stim",O991)))</formula>
    </cfRule>
    <cfRule type="containsText" dxfId="11121" priority="18513" operator="containsText" text="DAT">
      <formula>NOT(ISERROR(SEARCH("DAT",O991)))</formula>
    </cfRule>
  </conditionalFormatting>
  <conditionalFormatting sqref="O992:T992 V992">
    <cfRule type="cellIs" dxfId="11120" priority="18504" operator="equal">
      <formula>"DelSac"</formula>
    </cfRule>
    <cfRule type="containsText" dxfId="11119" priority="18505" operator="containsText" text="3DT">
      <formula>NOT(ISERROR(SEARCH("3DT",O992)))</formula>
    </cfRule>
    <cfRule type="containsText" dxfId="11118" priority="18506" operator="containsText" text="CP">
      <formula>NOT(ISERROR(SEARCH("CP",O992)))</formula>
    </cfRule>
    <cfRule type="containsText" dxfId="11117" priority="18507" operator="containsText" text="u-stim">
      <formula>NOT(ISERROR(SEARCH("u-stim",O992)))</formula>
    </cfRule>
    <cfRule type="containsText" dxfId="11116" priority="18508" operator="containsText" text="DAT">
      <formula>NOT(ISERROR(SEARCH("DAT",O992)))</formula>
    </cfRule>
  </conditionalFormatting>
  <conditionalFormatting sqref="C993:C994">
    <cfRule type="expression" dxfId="11115" priority="18499">
      <formula>MOD(C993,3)=2</formula>
    </cfRule>
    <cfRule type="expression" dxfId="11114" priority="18500">
      <formula>MOD(C993,3)=1</formula>
    </cfRule>
    <cfRule type="expression" priority="18501">
      <formula>MOD(C993,3)=0</formula>
    </cfRule>
  </conditionalFormatting>
  <conditionalFormatting sqref="O993:T993 V993">
    <cfRule type="cellIs" dxfId="11113" priority="18494" operator="equal">
      <formula>"DelSac"</formula>
    </cfRule>
    <cfRule type="containsText" dxfId="11112" priority="18495" operator="containsText" text="3DT">
      <formula>NOT(ISERROR(SEARCH("3DT",O993)))</formula>
    </cfRule>
    <cfRule type="containsText" dxfId="11111" priority="18496" operator="containsText" text="CP">
      <formula>NOT(ISERROR(SEARCH("CP",O993)))</formula>
    </cfRule>
    <cfRule type="containsText" dxfId="11110" priority="18497" operator="containsText" text="u-stim">
      <formula>NOT(ISERROR(SEARCH("u-stim",O993)))</formula>
    </cfRule>
    <cfRule type="containsText" dxfId="11109" priority="18498" operator="containsText" text="DAT">
      <formula>NOT(ISERROR(SEARCH("DAT",O993)))</formula>
    </cfRule>
  </conditionalFormatting>
  <conditionalFormatting sqref="O994:T994 V994">
    <cfRule type="cellIs" dxfId="11108" priority="18489" operator="equal">
      <formula>"DelSac"</formula>
    </cfRule>
    <cfRule type="containsText" dxfId="11107" priority="18490" operator="containsText" text="3DT">
      <formula>NOT(ISERROR(SEARCH("3DT",O994)))</formula>
    </cfRule>
    <cfRule type="containsText" dxfId="11106" priority="18491" operator="containsText" text="CP">
      <formula>NOT(ISERROR(SEARCH("CP",O994)))</formula>
    </cfRule>
    <cfRule type="containsText" dxfId="11105" priority="18492" operator="containsText" text="u-stim">
      <formula>NOT(ISERROR(SEARCH("u-stim",O994)))</formula>
    </cfRule>
    <cfRule type="containsText" dxfId="11104" priority="18493" operator="containsText" text="DAT">
      <formula>NOT(ISERROR(SEARCH("DAT",O994)))</formula>
    </cfRule>
  </conditionalFormatting>
  <conditionalFormatting sqref="C995:C996">
    <cfRule type="expression" dxfId="11103" priority="18484">
      <formula>MOD(C995,3)=2</formula>
    </cfRule>
    <cfRule type="expression" dxfId="11102" priority="18485">
      <formula>MOD(C995,3)=1</formula>
    </cfRule>
    <cfRule type="expression" priority="18486">
      <formula>MOD(C995,3)=0</formula>
    </cfRule>
  </conditionalFormatting>
  <conditionalFormatting sqref="O995:T995 V995">
    <cfRule type="cellIs" dxfId="11101" priority="18479" operator="equal">
      <formula>"DelSac"</formula>
    </cfRule>
    <cfRule type="containsText" dxfId="11100" priority="18480" operator="containsText" text="3DT">
      <formula>NOT(ISERROR(SEARCH("3DT",O995)))</formula>
    </cfRule>
    <cfRule type="containsText" dxfId="11099" priority="18481" operator="containsText" text="CP">
      <formula>NOT(ISERROR(SEARCH("CP",O995)))</formula>
    </cfRule>
    <cfRule type="containsText" dxfId="11098" priority="18482" operator="containsText" text="u-stim">
      <formula>NOT(ISERROR(SEARCH("u-stim",O995)))</formula>
    </cfRule>
    <cfRule type="containsText" dxfId="11097" priority="18483" operator="containsText" text="DAT">
      <formula>NOT(ISERROR(SEARCH("DAT",O995)))</formula>
    </cfRule>
  </conditionalFormatting>
  <conditionalFormatting sqref="C997">
    <cfRule type="expression" dxfId="11096" priority="18474">
      <formula>MOD(C997,3)=2</formula>
    </cfRule>
    <cfRule type="expression" dxfId="11095" priority="18475">
      <formula>MOD(C997,3)=1</formula>
    </cfRule>
    <cfRule type="expression" priority="18476">
      <formula>MOD(C997,3)=0</formula>
    </cfRule>
  </conditionalFormatting>
  <conditionalFormatting sqref="O997:T997 V997">
    <cfRule type="cellIs" dxfId="11094" priority="18469" operator="equal">
      <formula>"DelSac"</formula>
    </cfRule>
    <cfRule type="containsText" dxfId="11093" priority="18470" operator="containsText" text="3DT">
      <formula>NOT(ISERROR(SEARCH("3DT",O997)))</formula>
    </cfRule>
    <cfRule type="containsText" dxfId="11092" priority="18471" operator="containsText" text="CP">
      <formula>NOT(ISERROR(SEARCH("CP",O997)))</formula>
    </cfRule>
    <cfRule type="containsText" dxfId="11091" priority="18472" operator="containsText" text="u-stim">
      <formula>NOT(ISERROR(SEARCH("u-stim",O997)))</formula>
    </cfRule>
    <cfRule type="containsText" dxfId="11090" priority="18473" operator="containsText" text="DAT">
      <formula>NOT(ISERROR(SEARCH("DAT",O997)))</formula>
    </cfRule>
  </conditionalFormatting>
  <conditionalFormatting sqref="O996:T996 V996">
    <cfRule type="cellIs" dxfId="11089" priority="18464" operator="equal">
      <formula>"DelSac"</formula>
    </cfRule>
    <cfRule type="containsText" dxfId="11088" priority="18465" operator="containsText" text="3DT">
      <formula>NOT(ISERROR(SEARCH("3DT",O996)))</formula>
    </cfRule>
    <cfRule type="containsText" dxfId="11087" priority="18466" operator="containsText" text="CP">
      <formula>NOT(ISERROR(SEARCH("CP",O996)))</formula>
    </cfRule>
    <cfRule type="containsText" dxfId="11086" priority="18467" operator="containsText" text="u-stim">
      <formula>NOT(ISERROR(SEARCH("u-stim",O996)))</formula>
    </cfRule>
    <cfRule type="containsText" dxfId="11085" priority="18468" operator="containsText" text="DAT">
      <formula>NOT(ISERROR(SEARCH("DAT",O996)))</formula>
    </cfRule>
  </conditionalFormatting>
  <conditionalFormatting sqref="I478:I490">
    <cfRule type="colorScale" priority="18458">
      <colorScale>
        <cfvo type="min"/>
        <cfvo type="percentile" val="50"/>
        <cfvo type="max"/>
        <color rgb="FF63BE7B"/>
        <color rgb="FFFFEB84"/>
        <color rgb="FFF8696B"/>
      </colorScale>
    </cfRule>
  </conditionalFormatting>
  <conditionalFormatting sqref="I478:I490">
    <cfRule type="colorScale" priority="18457">
      <colorScale>
        <cfvo type="min"/>
        <cfvo type="percentile" val="50"/>
        <cfvo type="max"/>
        <color rgb="FF63BE7B"/>
        <color rgb="FFFFEB84"/>
        <color rgb="FFF8696B"/>
      </colorScale>
    </cfRule>
  </conditionalFormatting>
  <conditionalFormatting sqref="I478:I490">
    <cfRule type="colorScale" priority="18456">
      <colorScale>
        <cfvo type="min"/>
        <cfvo type="percentile" val="50"/>
        <cfvo type="max"/>
        <color rgb="FF63BE7B"/>
        <color rgb="FFFFEB84"/>
        <color rgb="FFF8696B"/>
      </colorScale>
    </cfRule>
  </conditionalFormatting>
  <conditionalFormatting sqref="C478:C490">
    <cfRule type="expression" dxfId="11084" priority="18452">
      <formula>MOD(C478,3)=2</formula>
    </cfRule>
    <cfRule type="expression" dxfId="11083" priority="18453">
      <formula>MOD(C478,3)=1</formula>
    </cfRule>
    <cfRule type="expression" priority="18454">
      <formula>MOD(C478,3)=0</formula>
    </cfRule>
  </conditionalFormatting>
  <conditionalFormatting sqref="K478:K490">
    <cfRule type="containsText" dxfId="11082" priority="18448" operator="containsText" text="LIP">
      <formula>NOT(ISERROR(SEARCH("LIP",K478)))</formula>
    </cfRule>
    <cfRule type="containsText" dxfId="11081" priority="18449" operator="containsText" text="VIP">
      <formula>NOT(ISERROR(SEARCH("VIP",K478)))</formula>
    </cfRule>
    <cfRule type="containsText" dxfId="11080" priority="18450" operator="containsText" text="MT">
      <formula>NOT(ISERROR(SEARCH("MT",K478)))</formula>
    </cfRule>
    <cfRule type="containsText" dxfId="11079" priority="18451" operator="containsText" text="MST">
      <formula>NOT(ISERROR(SEARCH("MST",K478)))</formula>
    </cfRule>
  </conditionalFormatting>
  <conditionalFormatting sqref="J478:J490">
    <cfRule type="containsText" dxfId="11078" priority="18444" operator="containsText" text="LIP">
      <formula>NOT(ISERROR(SEARCH("LIP",J478)))</formula>
    </cfRule>
    <cfRule type="containsText" dxfId="11077" priority="18445" operator="containsText" text="VIP">
      <formula>NOT(ISERROR(SEARCH("VIP",J478)))</formula>
    </cfRule>
    <cfRule type="containsText" dxfId="11076" priority="18446" operator="containsText" text="MT">
      <formula>NOT(ISERROR(SEARCH("MT",J478)))</formula>
    </cfRule>
    <cfRule type="containsText" dxfId="11075" priority="18447" operator="containsText" text="MST">
      <formula>NOT(ISERROR(SEARCH("MST",J478)))</formula>
    </cfRule>
  </conditionalFormatting>
  <conditionalFormatting sqref="O478:T478 V478">
    <cfRule type="cellIs" dxfId="11074" priority="18439" operator="equal">
      <formula>"DelSac"</formula>
    </cfRule>
    <cfRule type="containsText" dxfId="11073" priority="18440" operator="containsText" text="3DT">
      <formula>NOT(ISERROR(SEARCH("3DT",O478)))</formula>
    </cfRule>
    <cfRule type="containsText" dxfId="11072" priority="18441" operator="containsText" text="CP">
      <formula>NOT(ISERROR(SEARCH("CP",O478)))</formula>
    </cfRule>
    <cfRule type="containsText" dxfId="11071" priority="18442" operator="containsText" text="u-stim">
      <formula>NOT(ISERROR(SEARCH("u-stim",O478)))</formula>
    </cfRule>
    <cfRule type="containsText" dxfId="11070" priority="18443" operator="containsText" text="DAT">
      <formula>NOT(ISERROR(SEARCH("DAT",O478)))</formula>
    </cfRule>
  </conditionalFormatting>
  <conditionalFormatting sqref="W478:W490">
    <cfRule type="cellIs" dxfId="11069" priority="18433" operator="equal">
      <formula>"DelSac"</formula>
    </cfRule>
    <cfRule type="containsText" dxfId="11068" priority="18434" operator="containsText" text="3DT">
      <formula>NOT(ISERROR(SEARCH("3DT",W478)))</formula>
    </cfRule>
    <cfRule type="containsText" dxfId="11067" priority="18435" operator="containsText" text="CP">
      <formula>NOT(ISERROR(SEARCH("CP",W478)))</formula>
    </cfRule>
    <cfRule type="containsText" dxfId="11066" priority="18436" operator="containsText" text="u-stim">
      <formula>NOT(ISERROR(SEARCH("u-stim",W478)))</formula>
    </cfRule>
    <cfRule type="containsText" dxfId="11065" priority="18437" operator="containsText" text="DAT">
      <formula>NOT(ISERROR(SEARCH("DAT",W478)))</formula>
    </cfRule>
  </conditionalFormatting>
  <conditionalFormatting sqref="O479:T479 V479">
    <cfRule type="cellIs" dxfId="11064" priority="18428" operator="equal">
      <formula>"DelSac"</formula>
    </cfRule>
    <cfRule type="containsText" dxfId="11063" priority="18429" operator="containsText" text="3DT">
      <formula>NOT(ISERROR(SEARCH("3DT",O479)))</formula>
    </cfRule>
    <cfRule type="containsText" dxfId="11062" priority="18430" operator="containsText" text="CP">
      <formula>NOT(ISERROR(SEARCH("CP",O479)))</formula>
    </cfRule>
    <cfRule type="containsText" dxfId="11061" priority="18431" operator="containsText" text="u-stim">
      <formula>NOT(ISERROR(SEARCH("u-stim",O479)))</formula>
    </cfRule>
    <cfRule type="containsText" dxfId="11060" priority="18432" operator="containsText" text="DAT">
      <formula>NOT(ISERROR(SEARCH("DAT",O479)))</formula>
    </cfRule>
  </conditionalFormatting>
  <conditionalFormatting sqref="O480:T480 V480">
    <cfRule type="cellIs" dxfId="11059" priority="18423" operator="equal">
      <formula>"DelSac"</formula>
    </cfRule>
    <cfRule type="containsText" dxfId="11058" priority="18424" operator="containsText" text="3DT">
      <formula>NOT(ISERROR(SEARCH("3DT",O480)))</formula>
    </cfRule>
    <cfRule type="containsText" dxfId="11057" priority="18425" operator="containsText" text="CP">
      <formula>NOT(ISERROR(SEARCH("CP",O480)))</formula>
    </cfRule>
    <cfRule type="containsText" dxfId="11056" priority="18426" operator="containsText" text="u-stim">
      <formula>NOT(ISERROR(SEARCH("u-stim",O480)))</formula>
    </cfRule>
    <cfRule type="containsText" dxfId="11055" priority="18427" operator="containsText" text="DAT">
      <formula>NOT(ISERROR(SEARCH("DAT",O480)))</formula>
    </cfRule>
  </conditionalFormatting>
  <conditionalFormatting sqref="O481:T481 V481">
    <cfRule type="cellIs" dxfId="11054" priority="18418" operator="equal">
      <formula>"DelSac"</formula>
    </cfRule>
    <cfRule type="containsText" dxfId="11053" priority="18419" operator="containsText" text="3DT">
      <formula>NOT(ISERROR(SEARCH("3DT",O481)))</formula>
    </cfRule>
    <cfRule type="containsText" dxfId="11052" priority="18420" operator="containsText" text="CP">
      <formula>NOT(ISERROR(SEARCH("CP",O481)))</formula>
    </cfRule>
    <cfRule type="containsText" dxfId="11051" priority="18421" operator="containsText" text="u-stim">
      <formula>NOT(ISERROR(SEARCH("u-stim",O481)))</formula>
    </cfRule>
    <cfRule type="containsText" dxfId="11050" priority="18422" operator="containsText" text="DAT">
      <formula>NOT(ISERROR(SEARCH("DAT",O481)))</formula>
    </cfRule>
  </conditionalFormatting>
  <conditionalFormatting sqref="O482:T482 V482">
    <cfRule type="cellIs" dxfId="11049" priority="18413" operator="equal">
      <formula>"DelSac"</formula>
    </cfRule>
    <cfRule type="containsText" dxfId="11048" priority="18414" operator="containsText" text="3DT">
      <formula>NOT(ISERROR(SEARCH("3DT",O482)))</formula>
    </cfRule>
    <cfRule type="containsText" dxfId="11047" priority="18415" operator="containsText" text="CP">
      <formula>NOT(ISERROR(SEARCH("CP",O482)))</formula>
    </cfRule>
    <cfRule type="containsText" dxfId="11046" priority="18416" operator="containsText" text="u-stim">
      <formula>NOT(ISERROR(SEARCH("u-stim",O482)))</formula>
    </cfRule>
    <cfRule type="containsText" dxfId="11045" priority="18417" operator="containsText" text="DAT">
      <formula>NOT(ISERROR(SEARCH("DAT",O482)))</formula>
    </cfRule>
  </conditionalFormatting>
  <conditionalFormatting sqref="O483:T483 V483">
    <cfRule type="cellIs" dxfId="11044" priority="18408" operator="equal">
      <formula>"DelSac"</formula>
    </cfRule>
    <cfRule type="containsText" dxfId="11043" priority="18409" operator="containsText" text="3DT">
      <formula>NOT(ISERROR(SEARCH("3DT",O483)))</formula>
    </cfRule>
    <cfRule type="containsText" dxfId="11042" priority="18410" operator="containsText" text="CP">
      <formula>NOT(ISERROR(SEARCH("CP",O483)))</formula>
    </cfRule>
    <cfRule type="containsText" dxfId="11041" priority="18411" operator="containsText" text="u-stim">
      <formula>NOT(ISERROR(SEARCH("u-stim",O483)))</formula>
    </cfRule>
    <cfRule type="containsText" dxfId="11040" priority="18412" operator="containsText" text="DAT">
      <formula>NOT(ISERROR(SEARCH("DAT",O483)))</formula>
    </cfRule>
  </conditionalFormatting>
  <conditionalFormatting sqref="O484:T484 V484">
    <cfRule type="cellIs" dxfId="11039" priority="18403" operator="equal">
      <formula>"DelSac"</formula>
    </cfRule>
    <cfRule type="containsText" dxfId="11038" priority="18404" operator="containsText" text="3DT">
      <formula>NOT(ISERROR(SEARCH("3DT",O484)))</formula>
    </cfRule>
    <cfRule type="containsText" dxfId="11037" priority="18405" operator="containsText" text="CP">
      <formula>NOT(ISERROR(SEARCH("CP",O484)))</formula>
    </cfRule>
    <cfRule type="containsText" dxfId="11036" priority="18406" operator="containsText" text="u-stim">
      <formula>NOT(ISERROR(SEARCH("u-stim",O484)))</formula>
    </cfRule>
    <cfRule type="containsText" dxfId="11035" priority="18407" operator="containsText" text="DAT">
      <formula>NOT(ISERROR(SEARCH("DAT",O484)))</formula>
    </cfRule>
  </conditionalFormatting>
  <conditionalFormatting sqref="O485:T485 V485">
    <cfRule type="cellIs" dxfId="11034" priority="18398" operator="equal">
      <formula>"DelSac"</formula>
    </cfRule>
    <cfRule type="containsText" dxfId="11033" priority="18399" operator="containsText" text="3DT">
      <formula>NOT(ISERROR(SEARCH("3DT",O485)))</formula>
    </cfRule>
    <cfRule type="containsText" dxfId="11032" priority="18400" operator="containsText" text="CP">
      <formula>NOT(ISERROR(SEARCH("CP",O485)))</formula>
    </cfRule>
    <cfRule type="containsText" dxfId="11031" priority="18401" operator="containsText" text="u-stim">
      <formula>NOT(ISERROR(SEARCH("u-stim",O485)))</formula>
    </cfRule>
    <cfRule type="containsText" dxfId="11030" priority="18402" operator="containsText" text="DAT">
      <formula>NOT(ISERROR(SEARCH("DAT",O485)))</formula>
    </cfRule>
  </conditionalFormatting>
  <conditionalFormatting sqref="O486:T486 V486">
    <cfRule type="cellIs" dxfId="11029" priority="18393" operator="equal">
      <formula>"DelSac"</formula>
    </cfRule>
    <cfRule type="containsText" dxfId="11028" priority="18394" operator="containsText" text="3DT">
      <formula>NOT(ISERROR(SEARCH("3DT",O486)))</formula>
    </cfRule>
    <cfRule type="containsText" dxfId="11027" priority="18395" operator="containsText" text="CP">
      <formula>NOT(ISERROR(SEARCH("CP",O486)))</formula>
    </cfRule>
    <cfRule type="containsText" dxfId="11026" priority="18396" operator="containsText" text="u-stim">
      <formula>NOT(ISERROR(SEARCH("u-stim",O486)))</formula>
    </cfRule>
    <cfRule type="containsText" dxfId="11025" priority="18397" operator="containsText" text="DAT">
      <formula>NOT(ISERROR(SEARCH("DAT",O486)))</formula>
    </cfRule>
  </conditionalFormatting>
  <conditionalFormatting sqref="O487:T487 V487">
    <cfRule type="cellIs" dxfId="11024" priority="18388" operator="equal">
      <formula>"DelSac"</formula>
    </cfRule>
    <cfRule type="containsText" dxfId="11023" priority="18389" operator="containsText" text="3DT">
      <formula>NOT(ISERROR(SEARCH("3DT",O487)))</formula>
    </cfRule>
    <cfRule type="containsText" dxfId="11022" priority="18390" operator="containsText" text="CP">
      <formula>NOT(ISERROR(SEARCH("CP",O487)))</formula>
    </cfRule>
    <cfRule type="containsText" dxfId="11021" priority="18391" operator="containsText" text="u-stim">
      <formula>NOT(ISERROR(SEARCH("u-stim",O487)))</formula>
    </cfRule>
    <cfRule type="containsText" dxfId="11020" priority="18392" operator="containsText" text="DAT">
      <formula>NOT(ISERROR(SEARCH("DAT",O487)))</formula>
    </cfRule>
  </conditionalFormatting>
  <conditionalFormatting sqref="O490:T490 V490">
    <cfRule type="cellIs" dxfId="11019" priority="18383" operator="equal">
      <formula>"DelSac"</formula>
    </cfRule>
    <cfRule type="containsText" dxfId="11018" priority="18384" operator="containsText" text="3DT">
      <formula>NOT(ISERROR(SEARCH("3DT",O490)))</formula>
    </cfRule>
    <cfRule type="containsText" dxfId="11017" priority="18385" operator="containsText" text="CP">
      <formula>NOT(ISERROR(SEARCH("CP",O490)))</formula>
    </cfRule>
    <cfRule type="containsText" dxfId="11016" priority="18386" operator="containsText" text="u-stim">
      <formula>NOT(ISERROR(SEARCH("u-stim",O490)))</formula>
    </cfRule>
    <cfRule type="containsText" dxfId="11015" priority="18387" operator="containsText" text="DAT">
      <formula>NOT(ISERROR(SEARCH("DAT",O490)))</formula>
    </cfRule>
  </conditionalFormatting>
  <conditionalFormatting sqref="O488:T488 V488">
    <cfRule type="cellIs" dxfId="11014" priority="18373" operator="equal">
      <formula>"DelSac"</formula>
    </cfRule>
    <cfRule type="containsText" dxfId="11013" priority="18374" operator="containsText" text="3DT">
      <formula>NOT(ISERROR(SEARCH("3DT",O488)))</formula>
    </cfRule>
    <cfRule type="containsText" dxfId="11012" priority="18375" operator="containsText" text="CP">
      <formula>NOT(ISERROR(SEARCH("CP",O488)))</formula>
    </cfRule>
    <cfRule type="containsText" dxfId="11011" priority="18376" operator="containsText" text="u-stim">
      <formula>NOT(ISERROR(SEARCH("u-stim",O488)))</formula>
    </cfRule>
    <cfRule type="containsText" dxfId="11010" priority="18377" operator="containsText" text="DAT">
      <formula>NOT(ISERROR(SEARCH("DAT",O488)))</formula>
    </cfRule>
  </conditionalFormatting>
  <conditionalFormatting sqref="O489:T489 V489">
    <cfRule type="cellIs" dxfId="11009" priority="18368" operator="equal">
      <formula>"DelSac"</formula>
    </cfRule>
    <cfRule type="containsText" dxfId="11008" priority="18369" operator="containsText" text="3DT">
      <formula>NOT(ISERROR(SEARCH("3DT",O489)))</formula>
    </cfRule>
    <cfRule type="containsText" dxfId="11007" priority="18370" operator="containsText" text="CP">
      <formula>NOT(ISERROR(SEARCH("CP",O489)))</formula>
    </cfRule>
    <cfRule type="containsText" dxfId="11006" priority="18371" operator="containsText" text="u-stim">
      <formula>NOT(ISERROR(SEARCH("u-stim",O489)))</formula>
    </cfRule>
    <cfRule type="containsText" dxfId="11005" priority="18372" operator="containsText" text="DAT">
      <formula>NOT(ISERROR(SEARCH("DAT",O489)))</formula>
    </cfRule>
  </conditionalFormatting>
  <conditionalFormatting sqref="O506:T506 V506">
    <cfRule type="cellIs" dxfId="11004" priority="18363" operator="equal">
      <formula>"DelSac"</formula>
    </cfRule>
    <cfRule type="containsText" dxfId="11003" priority="18364" operator="containsText" text="3DT">
      <formula>NOT(ISERROR(SEARCH("3DT",O506)))</formula>
    </cfRule>
    <cfRule type="containsText" dxfId="11002" priority="18365" operator="containsText" text="CP">
      <formula>NOT(ISERROR(SEARCH("CP",O506)))</formula>
    </cfRule>
    <cfRule type="containsText" dxfId="11001" priority="18366" operator="containsText" text="u-stim">
      <formula>NOT(ISERROR(SEARCH("u-stim",O506)))</formula>
    </cfRule>
    <cfRule type="containsText" dxfId="11000" priority="18367" operator="containsText" text="DAT">
      <formula>NOT(ISERROR(SEARCH("DAT",O506)))</formula>
    </cfRule>
  </conditionalFormatting>
  <conditionalFormatting sqref="O1017:T1017 V1017">
    <cfRule type="cellIs" dxfId="10999" priority="18358" operator="equal">
      <formula>"DelSac"</formula>
    </cfRule>
    <cfRule type="containsText" dxfId="10998" priority="18359" operator="containsText" text="3DT">
      <formula>NOT(ISERROR(SEARCH("3DT",O1017)))</formula>
    </cfRule>
    <cfRule type="containsText" dxfId="10997" priority="18360" operator="containsText" text="CP">
      <formula>NOT(ISERROR(SEARCH("CP",O1017)))</formula>
    </cfRule>
    <cfRule type="containsText" dxfId="10996" priority="18361" operator="containsText" text="u-stim">
      <formula>NOT(ISERROR(SEARCH("u-stim",O1017)))</formula>
    </cfRule>
    <cfRule type="containsText" dxfId="10995" priority="18362" operator="containsText" text="DAT">
      <formula>NOT(ISERROR(SEARCH("DAT",O1017)))</formula>
    </cfRule>
  </conditionalFormatting>
  <conditionalFormatting sqref="O1018:T1018 V1018">
    <cfRule type="cellIs" dxfId="10994" priority="18353" operator="equal">
      <formula>"DelSac"</formula>
    </cfRule>
    <cfRule type="containsText" dxfId="10993" priority="18354" operator="containsText" text="3DT">
      <formula>NOT(ISERROR(SEARCH("3DT",O1018)))</formula>
    </cfRule>
    <cfRule type="containsText" dxfId="10992" priority="18355" operator="containsText" text="CP">
      <formula>NOT(ISERROR(SEARCH("CP",O1018)))</formula>
    </cfRule>
    <cfRule type="containsText" dxfId="10991" priority="18356" operator="containsText" text="u-stim">
      <formula>NOT(ISERROR(SEARCH("u-stim",O1018)))</formula>
    </cfRule>
    <cfRule type="containsText" dxfId="10990" priority="18357" operator="containsText" text="DAT">
      <formula>NOT(ISERROR(SEARCH("DAT",O1018)))</formula>
    </cfRule>
  </conditionalFormatting>
  <conditionalFormatting sqref="O1019:T1019 V1019">
    <cfRule type="cellIs" dxfId="10989" priority="18348" operator="equal">
      <formula>"DelSac"</formula>
    </cfRule>
    <cfRule type="containsText" dxfId="10988" priority="18349" operator="containsText" text="3DT">
      <formula>NOT(ISERROR(SEARCH("3DT",O1019)))</formula>
    </cfRule>
    <cfRule type="containsText" dxfId="10987" priority="18350" operator="containsText" text="CP">
      <formula>NOT(ISERROR(SEARCH("CP",O1019)))</formula>
    </cfRule>
    <cfRule type="containsText" dxfId="10986" priority="18351" operator="containsText" text="u-stim">
      <formula>NOT(ISERROR(SEARCH("u-stim",O1019)))</formula>
    </cfRule>
    <cfRule type="containsText" dxfId="10985" priority="18352" operator="containsText" text="DAT">
      <formula>NOT(ISERROR(SEARCH("DAT",O1019)))</formula>
    </cfRule>
  </conditionalFormatting>
  <conditionalFormatting sqref="C1020:C1023">
    <cfRule type="expression" dxfId="10984" priority="18344">
      <formula>MOD(C1020,3)=2</formula>
    </cfRule>
    <cfRule type="expression" dxfId="10983" priority="18345">
      <formula>MOD(C1020,3)=1</formula>
    </cfRule>
    <cfRule type="expression" priority="18346">
      <formula>MOD(C1020,3)=0</formula>
    </cfRule>
  </conditionalFormatting>
  <conditionalFormatting sqref="O1020:T1020 V1020">
    <cfRule type="cellIs" dxfId="10982" priority="18338" operator="equal">
      <formula>"DelSac"</formula>
    </cfRule>
    <cfRule type="containsText" dxfId="10981" priority="18339" operator="containsText" text="3DT">
      <formula>NOT(ISERROR(SEARCH("3DT",O1020)))</formula>
    </cfRule>
    <cfRule type="containsText" dxfId="10980" priority="18340" operator="containsText" text="CP">
      <formula>NOT(ISERROR(SEARCH("CP",O1020)))</formula>
    </cfRule>
    <cfRule type="containsText" dxfId="10979" priority="18341" operator="containsText" text="u-stim">
      <formula>NOT(ISERROR(SEARCH("u-stim",O1020)))</formula>
    </cfRule>
    <cfRule type="containsText" dxfId="10978" priority="18342" operator="containsText" text="DAT">
      <formula>NOT(ISERROR(SEARCH("DAT",O1020)))</formula>
    </cfRule>
  </conditionalFormatting>
  <conditionalFormatting sqref="O1021:T1021 V1021">
    <cfRule type="cellIs" dxfId="10977" priority="18333" operator="equal">
      <formula>"DelSac"</formula>
    </cfRule>
    <cfRule type="containsText" dxfId="10976" priority="18334" operator="containsText" text="3DT">
      <formula>NOT(ISERROR(SEARCH("3DT",O1021)))</formula>
    </cfRule>
    <cfRule type="containsText" dxfId="10975" priority="18335" operator="containsText" text="CP">
      <formula>NOT(ISERROR(SEARCH("CP",O1021)))</formula>
    </cfRule>
    <cfRule type="containsText" dxfId="10974" priority="18336" operator="containsText" text="u-stim">
      <formula>NOT(ISERROR(SEARCH("u-stim",O1021)))</formula>
    </cfRule>
    <cfRule type="containsText" dxfId="10973" priority="18337" operator="containsText" text="DAT">
      <formula>NOT(ISERROR(SEARCH("DAT",O1021)))</formula>
    </cfRule>
  </conditionalFormatting>
  <conditionalFormatting sqref="O1022:T1022 V1022">
    <cfRule type="cellIs" dxfId="10972" priority="18328" operator="equal">
      <formula>"DelSac"</formula>
    </cfRule>
    <cfRule type="containsText" dxfId="10971" priority="18329" operator="containsText" text="3DT">
      <formula>NOT(ISERROR(SEARCH("3DT",O1022)))</formula>
    </cfRule>
    <cfRule type="containsText" dxfId="10970" priority="18330" operator="containsText" text="CP">
      <formula>NOT(ISERROR(SEARCH("CP",O1022)))</formula>
    </cfRule>
    <cfRule type="containsText" dxfId="10969" priority="18331" operator="containsText" text="u-stim">
      <formula>NOT(ISERROR(SEARCH("u-stim",O1022)))</formula>
    </cfRule>
    <cfRule type="containsText" dxfId="10968" priority="18332" operator="containsText" text="DAT">
      <formula>NOT(ISERROR(SEARCH("DAT",O1022)))</formula>
    </cfRule>
  </conditionalFormatting>
  <conditionalFormatting sqref="O1023:T1023 V1023">
    <cfRule type="cellIs" dxfId="10967" priority="18323" operator="equal">
      <formula>"DelSac"</formula>
    </cfRule>
    <cfRule type="containsText" dxfId="10966" priority="18324" operator="containsText" text="3DT">
      <formula>NOT(ISERROR(SEARCH("3DT",O1023)))</formula>
    </cfRule>
    <cfRule type="containsText" dxfId="10965" priority="18325" operator="containsText" text="CP">
      <formula>NOT(ISERROR(SEARCH("CP",O1023)))</formula>
    </cfRule>
    <cfRule type="containsText" dxfId="10964" priority="18326" operator="containsText" text="u-stim">
      <formula>NOT(ISERROR(SEARCH("u-stim",O1023)))</formula>
    </cfRule>
    <cfRule type="containsText" dxfId="10963" priority="18327" operator="containsText" text="DAT">
      <formula>NOT(ISERROR(SEARCH("DAT",O1023)))</formula>
    </cfRule>
  </conditionalFormatting>
  <conditionalFormatting sqref="C1024">
    <cfRule type="expression" dxfId="10962" priority="18319">
      <formula>MOD(C1024,3)=2</formula>
    </cfRule>
    <cfRule type="expression" dxfId="10961" priority="18320">
      <formula>MOD(C1024,3)=1</formula>
    </cfRule>
    <cfRule type="expression" priority="18321">
      <formula>MOD(C1024,3)=0</formula>
    </cfRule>
  </conditionalFormatting>
  <conditionalFormatting sqref="O1024:T1024 V1024">
    <cfRule type="cellIs" dxfId="10960" priority="18313" operator="equal">
      <formula>"DelSac"</formula>
    </cfRule>
    <cfRule type="containsText" dxfId="10959" priority="18314" operator="containsText" text="3DT">
      <formula>NOT(ISERROR(SEARCH("3DT",O1024)))</formula>
    </cfRule>
    <cfRule type="containsText" dxfId="10958" priority="18315" operator="containsText" text="CP">
      <formula>NOT(ISERROR(SEARCH("CP",O1024)))</formula>
    </cfRule>
    <cfRule type="containsText" dxfId="10957" priority="18316" operator="containsText" text="u-stim">
      <formula>NOT(ISERROR(SEARCH("u-stim",O1024)))</formula>
    </cfRule>
    <cfRule type="containsText" dxfId="10956" priority="18317" operator="containsText" text="DAT">
      <formula>NOT(ISERROR(SEARCH("DAT",O1024)))</formula>
    </cfRule>
  </conditionalFormatting>
  <conditionalFormatting sqref="C1025:C1027">
    <cfRule type="expression" dxfId="10955" priority="18309">
      <formula>MOD(C1025,3)=2</formula>
    </cfRule>
    <cfRule type="expression" dxfId="10954" priority="18310">
      <formula>MOD(C1025,3)=1</formula>
    </cfRule>
    <cfRule type="expression" priority="18311">
      <formula>MOD(C1025,3)=0</formula>
    </cfRule>
  </conditionalFormatting>
  <conditionalFormatting sqref="O1025:T1025 V1025">
    <cfRule type="cellIs" dxfId="10953" priority="18303" operator="equal">
      <formula>"DelSac"</formula>
    </cfRule>
    <cfRule type="containsText" dxfId="10952" priority="18304" operator="containsText" text="3DT">
      <formula>NOT(ISERROR(SEARCH("3DT",O1025)))</formula>
    </cfRule>
    <cfRule type="containsText" dxfId="10951" priority="18305" operator="containsText" text="CP">
      <formula>NOT(ISERROR(SEARCH("CP",O1025)))</formula>
    </cfRule>
    <cfRule type="containsText" dxfId="10950" priority="18306" operator="containsText" text="u-stim">
      <formula>NOT(ISERROR(SEARCH("u-stim",O1025)))</formula>
    </cfRule>
    <cfRule type="containsText" dxfId="10949" priority="18307" operator="containsText" text="DAT">
      <formula>NOT(ISERROR(SEARCH("DAT",O1025)))</formula>
    </cfRule>
  </conditionalFormatting>
  <conditionalFormatting sqref="O1026:T1026 V1026">
    <cfRule type="cellIs" dxfId="10948" priority="18298" operator="equal">
      <formula>"DelSac"</formula>
    </cfRule>
    <cfRule type="containsText" dxfId="10947" priority="18299" operator="containsText" text="3DT">
      <formula>NOT(ISERROR(SEARCH("3DT",O1026)))</formula>
    </cfRule>
    <cfRule type="containsText" dxfId="10946" priority="18300" operator="containsText" text="CP">
      <formula>NOT(ISERROR(SEARCH("CP",O1026)))</formula>
    </cfRule>
    <cfRule type="containsText" dxfId="10945" priority="18301" operator="containsText" text="u-stim">
      <formula>NOT(ISERROR(SEARCH("u-stim",O1026)))</formula>
    </cfRule>
    <cfRule type="containsText" dxfId="10944" priority="18302" operator="containsText" text="DAT">
      <formula>NOT(ISERROR(SEARCH("DAT",O1026)))</formula>
    </cfRule>
  </conditionalFormatting>
  <conditionalFormatting sqref="O1027:T1027 V1027">
    <cfRule type="cellIs" dxfId="10943" priority="18293" operator="equal">
      <formula>"DelSac"</formula>
    </cfRule>
    <cfRule type="containsText" dxfId="10942" priority="18294" operator="containsText" text="3DT">
      <formula>NOT(ISERROR(SEARCH("3DT",O1027)))</formula>
    </cfRule>
    <cfRule type="containsText" dxfId="10941" priority="18295" operator="containsText" text="CP">
      <formula>NOT(ISERROR(SEARCH("CP",O1027)))</formula>
    </cfRule>
    <cfRule type="containsText" dxfId="10940" priority="18296" operator="containsText" text="u-stim">
      <formula>NOT(ISERROR(SEARCH("u-stim",O1027)))</formula>
    </cfRule>
    <cfRule type="containsText" dxfId="10939" priority="18297" operator="containsText" text="DAT">
      <formula>NOT(ISERROR(SEARCH("DAT",O1027)))</formula>
    </cfRule>
  </conditionalFormatting>
  <conditionalFormatting sqref="C1028:C1030">
    <cfRule type="expression" dxfId="10938" priority="18289">
      <formula>MOD(C1028,3)=2</formula>
    </cfRule>
    <cfRule type="expression" dxfId="10937" priority="18290">
      <formula>MOD(C1028,3)=1</formula>
    </cfRule>
    <cfRule type="expression" priority="18291">
      <formula>MOD(C1028,3)=0</formula>
    </cfRule>
  </conditionalFormatting>
  <conditionalFormatting sqref="O1028:T1028 V1028">
    <cfRule type="cellIs" dxfId="10936" priority="18283" operator="equal">
      <formula>"DelSac"</formula>
    </cfRule>
    <cfRule type="containsText" dxfId="10935" priority="18284" operator="containsText" text="3DT">
      <formula>NOT(ISERROR(SEARCH("3DT",O1028)))</formula>
    </cfRule>
    <cfRule type="containsText" dxfId="10934" priority="18285" operator="containsText" text="CP">
      <formula>NOT(ISERROR(SEARCH("CP",O1028)))</formula>
    </cfRule>
    <cfRule type="containsText" dxfId="10933" priority="18286" operator="containsText" text="u-stim">
      <formula>NOT(ISERROR(SEARCH("u-stim",O1028)))</formula>
    </cfRule>
    <cfRule type="containsText" dxfId="10932" priority="18287" operator="containsText" text="DAT">
      <formula>NOT(ISERROR(SEARCH("DAT",O1028)))</formula>
    </cfRule>
  </conditionalFormatting>
  <conditionalFormatting sqref="O1029:T1029 V1029">
    <cfRule type="cellIs" dxfId="10931" priority="18278" operator="equal">
      <formula>"DelSac"</formula>
    </cfRule>
    <cfRule type="containsText" dxfId="10930" priority="18279" operator="containsText" text="3DT">
      <formula>NOT(ISERROR(SEARCH("3DT",O1029)))</formula>
    </cfRule>
    <cfRule type="containsText" dxfId="10929" priority="18280" operator="containsText" text="CP">
      <formula>NOT(ISERROR(SEARCH("CP",O1029)))</formula>
    </cfRule>
    <cfRule type="containsText" dxfId="10928" priority="18281" operator="containsText" text="u-stim">
      <formula>NOT(ISERROR(SEARCH("u-stim",O1029)))</formula>
    </cfRule>
    <cfRule type="containsText" dxfId="10927" priority="18282" operator="containsText" text="DAT">
      <formula>NOT(ISERROR(SEARCH("DAT",O1029)))</formula>
    </cfRule>
  </conditionalFormatting>
  <conditionalFormatting sqref="O1030:T1030 V1030">
    <cfRule type="cellIs" dxfId="10926" priority="18273" operator="equal">
      <formula>"DelSac"</formula>
    </cfRule>
    <cfRule type="containsText" dxfId="10925" priority="18274" operator="containsText" text="3DT">
      <formula>NOT(ISERROR(SEARCH("3DT",O1030)))</formula>
    </cfRule>
    <cfRule type="containsText" dxfId="10924" priority="18275" operator="containsText" text="CP">
      <formula>NOT(ISERROR(SEARCH("CP",O1030)))</formula>
    </cfRule>
    <cfRule type="containsText" dxfId="10923" priority="18276" operator="containsText" text="u-stim">
      <formula>NOT(ISERROR(SEARCH("u-stim",O1030)))</formula>
    </cfRule>
    <cfRule type="containsText" dxfId="10922" priority="18277" operator="containsText" text="DAT">
      <formula>NOT(ISERROR(SEARCH("DAT",O1030)))</formula>
    </cfRule>
  </conditionalFormatting>
  <conditionalFormatting sqref="C1031:C1033">
    <cfRule type="expression" dxfId="10921" priority="18269">
      <formula>MOD(C1031,3)=2</formula>
    </cfRule>
    <cfRule type="expression" dxfId="10920" priority="18270">
      <formula>MOD(C1031,3)=1</formula>
    </cfRule>
    <cfRule type="expression" priority="18271">
      <formula>MOD(C1031,3)=0</formula>
    </cfRule>
  </conditionalFormatting>
  <conditionalFormatting sqref="O1031:T1031 V1031">
    <cfRule type="cellIs" dxfId="10919" priority="18263" operator="equal">
      <formula>"DelSac"</formula>
    </cfRule>
    <cfRule type="containsText" dxfId="10918" priority="18264" operator="containsText" text="3DT">
      <formula>NOT(ISERROR(SEARCH("3DT",O1031)))</formula>
    </cfRule>
    <cfRule type="containsText" dxfId="10917" priority="18265" operator="containsText" text="CP">
      <formula>NOT(ISERROR(SEARCH("CP",O1031)))</formula>
    </cfRule>
    <cfRule type="containsText" dxfId="10916" priority="18266" operator="containsText" text="u-stim">
      <formula>NOT(ISERROR(SEARCH("u-stim",O1031)))</formula>
    </cfRule>
    <cfRule type="containsText" dxfId="10915" priority="18267" operator="containsText" text="DAT">
      <formula>NOT(ISERROR(SEARCH("DAT",O1031)))</formula>
    </cfRule>
  </conditionalFormatting>
  <conditionalFormatting sqref="O1032:T1032 V1032">
    <cfRule type="cellIs" dxfId="10914" priority="18258" operator="equal">
      <formula>"DelSac"</formula>
    </cfRule>
    <cfRule type="containsText" dxfId="10913" priority="18259" operator="containsText" text="3DT">
      <formula>NOT(ISERROR(SEARCH("3DT",O1032)))</formula>
    </cfRule>
    <cfRule type="containsText" dxfId="10912" priority="18260" operator="containsText" text="CP">
      <formula>NOT(ISERROR(SEARCH("CP",O1032)))</formula>
    </cfRule>
    <cfRule type="containsText" dxfId="10911" priority="18261" operator="containsText" text="u-stim">
      <formula>NOT(ISERROR(SEARCH("u-stim",O1032)))</formula>
    </cfRule>
    <cfRule type="containsText" dxfId="10910" priority="18262" operator="containsText" text="DAT">
      <formula>NOT(ISERROR(SEARCH("DAT",O1032)))</formula>
    </cfRule>
  </conditionalFormatting>
  <conditionalFormatting sqref="O1033:T1033 V1033">
    <cfRule type="cellIs" dxfId="10909" priority="18253" operator="equal">
      <formula>"DelSac"</formula>
    </cfRule>
    <cfRule type="containsText" dxfId="10908" priority="18254" operator="containsText" text="3DT">
      <formula>NOT(ISERROR(SEARCH("3DT",O1033)))</formula>
    </cfRule>
    <cfRule type="containsText" dxfId="10907" priority="18255" operator="containsText" text="CP">
      <formula>NOT(ISERROR(SEARCH("CP",O1033)))</formula>
    </cfRule>
    <cfRule type="containsText" dxfId="10906" priority="18256" operator="containsText" text="u-stim">
      <formula>NOT(ISERROR(SEARCH("u-stim",O1033)))</formula>
    </cfRule>
    <cfRule type="containsText" dxfId="10905" priority="18257" operator="containsText" text="DAT">
      <formula>NOT(ISERROR(SEARCH("DAT",O1033)))</formula>
    </cfRule>
  </conditionalFormatting>
  <conditionalFormatting sqref="C1034:C1035">
    <cfRule type="expression" dxfId="10904" priority="18249">
      <formula>MOD(C1034,3)=2</formula>
    </cfRule>
    <cfRule type="expression" dxfId="10903" priority="18250">
      <formula>MOD(C1034,3)=1</formula>
    </cfRule>
    <cfRule type="expression" priority="18251">
      <formula>MOD(C1034,3)=0</formula>
    </cfRule>
  </conditionalFormatting>
  <conditionalFormatting sqref="O1034:T1034 V1034">
    <cfRule type="cellIs" dxfId="10902" priority="18243" operator="equal">
      <formula>"DelSac"</formula>
    </cfRule>
    <cfRule type="containsText" dxfId="10901" priority="18244" operator="containsText" text="3DT">
      <formula>NOT(ISERROR(SEARCH("3DT",O1034)))</formula>
    </cfRule>
    <cfRule type="containsText" dxfId="10900" priority="18245" operator="containsText" text="CP">
      <formula>NOT(ISERROR(SEARCH("CP",O1034)))</formula>
    </cfRule>
    <cfRule type="containsText" dxfId="10899" priority="18246" operator="containsText" text="u-stim">
      <formula>NOT(ISERROR(SEARCH("u-stim",O1034)))</formula>
    </cfRule>
    <cfRule type="containsText" dxfId="10898" priority="18247" operator="containsText" text="DAT">
      <formula>NOT(ISERROR(SEARCH("DAT",O1034)))</formula>
    </cfRule>
  </conditionalFormatting>
  <conditionalFormatting sqref="O1035:T1035 V1035">
    <cfRule type="cellIs" dxfId="10897" priority="18238" operator="equal">
      <formula>"DelSac"</formula>
    </cfRule>
    <cfRule type="containsText" dxfId="10896" priority="18239" operator="containsText" text="3DT">
      <formula>NOT(ISERROR(SEARCH("3DT",O1035)))</formula>
    </cfRule>
    <cfRule type="containsText" dxfId="10895" priority="18240" operator="containsText" text="CP">
      <formula>NOT(ISERROR(SEARCH("CP",O1035)))</formula>
    </cfRule>
    <cfRule type="containsText" dxfId="10894" priority="18241" operator="containsText" text="u-stim">
      <formula>NOT(ISERROR(SEARCH("u-stim",O1035)))</formula>
    </cfRule>
    <cfRule type="containsText" dxfId="10893" priority="18242" operator="containsText" text="DAT">
      <formula>NOT(ISERROR(SEARCH("DAT",O1035)))</formula>
    </cfRule>
  </conditionalFormatting>
  <conditionalFormatting sqref="C1036:C1037">
    <cfRule type="expression" dxfId="10892" priority="18234">
      <formula>MOD(C1036,3)=2</formula>
    </cfRule>
    <cfRule type="expression" dxfId="10891" priority="18235">
      <formula>MOD(C1036,3)=1</formula>
    </cfRule>
    <cfRule type="expression" priority="18236">
      <formula>MOD(C1036,3)=0</formula>
    </cfRule>
  </conditionalFormatting>
  <conditionalFormatting sqref="O1036:T1036 V1036">
    <cfRule type="cellIs" dxfId="10890" priority="18228" operator="equal">
      <formula>"DelSac"</formula>
    </cfRule>
    <cfRule type="containsText" dxfId="10889" priority="18229" operator="containsText" text="3DT">
      <formula>NOT(ISERROR(SEARCH("3DT",O1036)))</formula>
    </cfRule>
    <cfRule type="containsText" dxfId="10888" priority="18230" operator="containsText" text="CP">
      <formula>NOT(ISERROR(SEARCH("CP",O1036)))</formula>
    </cfRule>
    <cfRule type="containsText" dxfId="10887" priority="18231" operator="containsText" text="u-stim">
      <formula>NOT(ISERROR(SEARCH("u-stim",O1036)))</formula>
    </cfRule>
    <cfRule type="containsText" dxfId="10886" priority="18232" operator="containsText" text="DAT">
      <formula>NOT(ISERROR(SEARCH("DAT",O1036)))</formula>
    </cfRule>
  </conditionalFormatting>
  <conditionalFormatting sqref="O1037:T1037 V1037">
    <cfRule type="cellIs" dxfId="10885" priority="18223" operator="equal">
      <formula>"DelSac"</formula>
    </cfRule>
    <cfRule type="containsText" dxfId="10884" priority="18224" operator="containsText" text="3DT">
      <formula>NOT(ISERROR(SEARCH("3DT",O1037)))</formula>
    </cfRule>
    <cfRule type="containsText" dxfId="10883" priority="18225" operator="containsText" text="CP">
      <formula>NOT(ISERROR(SEARCH("CP",O1037)))</formula>
    </cfRule>
    <cfRule type="containsText" dxfId="10882" priority="18226" operator="containsText" text="u-stim">
      <formula>NOT(ISERROR(SEARCH("u-stim",O1037)))</formula>
    </cfRule>
    <cfRule type="containsText" dxfId="10881" priority="18227" operator="containsText" text="DAT">
      <formula>NOT(ISERROR(SEARCH("DAT",O1037)))</formula>
    </cfRule>
  </conditionalFormatting>
  <conditionalFormatting sqref="C1038:C1043">
    <cfRule type="expression" dxfId="10880" priority="18219">
      <formula>MOD(C1038,3)=2</formula>
    </cfRule>
    <cfRule type="expression" dxfId="10879" priority="18220">
      <formula>MOD(C1038,3)=1</formula>
    </cfRule>
    <cfRule type="expression" priority="18221">
      <formula>MOD(C1038,3)=0</formula>
    </cfRule>
  </conditionalFormatting>
  <conditionalFormatting sqref="O1038:T1038 V1038">
    <cfRule type="cellIs" dxfId="10878" priority="18213" operator="equal">
      <formula>"DelSac"</formula>
    </cfRule>
    <cfRule type="containsText" dxfId="10877" priority="18214" operator="containsText" text="3DT">
      <formula>NOT(ISERROR(SEARCH("3DT",O1038)))</formula>
    </cfRule>
    <cfRule type="containsText" dxfId="10876" priority="18215" operator="containsText" text="CP">
      <formula>NOT(ISERROR(SEARCH("CP",O1038)))</formula>
    </cfRule>
    <cfRule type="containsText" dxfId="10875" priority="18216" operator="containsText" text="u-stim">
      <formula>NOT(ISERROR(SEARCH("u-stim",O1038)))</formula>
    </cfRule>
    <cfRule type="containsText" dxfId="10874" priority="18217" operator="containsText" text="DAT">
      <formula>NOT(ISERROR(SEARCH("DAT",O1038)))</formula>
    </cfRule>
  </conditionalFormatting>
  <conditionalFormatting sqref="O1039:T1039 V1039">
    <cfRule type="cellIs" dxfId="10873" priority="18208" operator="equal">
      <formula>"DelSac"</formula>
    </cfRule>
    <cfRule type="containsText" dxfId="10872" priority="18209" operator="containsText" text="3DT">
      <formula>NOT(ISERROR(SEARCH("3DT",O1039)))</formula>
    </cfRule>
    <cfRule type="containsText" dxfId="10871" priority="18210" operator="containsText" text="CP">
      <formula>NOT(ISERROR(SEARCH("CP",O1039)))</formula>
    </cfRule>
    <cfRule type="containsText" dxfId="10870" priority="18211" operator="containsText" text="u-stim">
      <formula>NOT(ISERROR(SEARCH("u-stim",O1039)))</formula>
    </cfRule>
    <cfRule type="containsText" dxfId="10869" priority="18212" operator="containsText" text="DAT">
      <formula>NOT(ISERROR(SEARCH("DAT",O1039)))</formula>
    </cfRule>
  </conditionalFormatting>
  <conditionalFormatting sqref="O1040:T1040 V1040">
    <cfRule type="cellIs" dxfId="10868" priority="18193" operator="equal">
      <formula>"DelSac"</formula>
    </cfRule>
    <cfRule type="containsText" dxfId="10867" priority="18194" operator="containsText" text="3DT">
      <formula>NOT(ISERROR(SEARCH("3DT",O1040)))</formula>
    </cfRule>
    <cfRule type="containsText" dxfId="10866" priority="18195" operator="containsText" text="CP">
      <formula>NOT(ISERROR(SEARCH("CP",O1040)))</formula>
    </cfRule>
    <cfRule type="containsText" dxfId="10865" priority="18196" operator="containsText" text="u-stim">
      <formula>NOT(ISERROR(SEARCH("u-stim",O1040)))</formula>
    </cfRule>
    <cfRule type="containsText" dxfId="10864" priority="18197" operator="containsText" text="DAT">
      <formula>NOT(ISERROR(SEARCH("DAT",O1040)))</formula>
    </cfRule>
  </conditionalFormatting>
  <conditionalFormatting sqref="O1041:T1041 V1041">
    <cfRule type="cellIs" dxfId="10863" priority="18188" operator="equal">
      <formula>"DelSac"</formula>
    </cfRule>
    <cfRule type="containsText" dxfId="10862" priority="18189" operator="containsText" text="3DT">
      <formula>NOT(ISERROR(SEARCH("3DT",O1041)))</formula>
    </cfRule>
    <cfRule type="containsText" dxfId="10861" priority="18190" operator="containsText" text="CP">
      <formula>NOT(ISERROR(SEARCH("CP",O1041)))</formula>
    </cfRule>
    <cfRule type="containsText" dxfId="10860" priority="18191" operator="containsText" text="u-stim">
      <formula>NOT(ISERROR(SEARCH("u-stim",O1041)))</formula>
    </cfRule>
    <cfRule type="containsText" dxfId="10859" priority="18192" operator="containsText" text="DAT">
      <formula>NOT(ISERROR(SEARCH("DAT",O1041)))</formula>
    </cfRule>
  </conditionalFormatting>
  <conditionalFormatting sqref="O1042:T1042 V1042">
    <cfRule type="cellIs" dxfId="10858" priority="18183" operator="equal">
      <formula>"DelSac"</formula>
    </cfRule>
    <cfRule type="containsText" dxfId="10857" priority="18184" operator="containsText" text="3DT">
      <formula>NOT(ISERROR(SEARCH("3DT",O1042)))</formula>
    </cfRule>
    <cfRule type="containsText" dxfId="10856" priority="18185" operator="containsText" text="CP">
      <formula>NOT(ISERROR(SEARCH("CP",O1042)))</formula>
    </cfRule>
    <cfRule type="containsText" dxfId="10855" priority="18186" operator="containsText" text="u-stim">
      <formula>NOT(ISERROR(SEARCH("u-stim",O1042)))</formula>
    </cfRule>
    <cfRule type="containsText" dxfId="10854" priority="18187" operator="containsText" text="DAT">
      <formula>NOT(ISERROR(SEARCH("DAT",O1042)))</formula>
    </cfRule>
  </conditionalFormatting>
  <conditionalFormatting sqref="O1043:T1043 V1043">
    <cfRule type="cellIs" dxfId="10853" priority="18178" operator="equal">
      <formula>"DelSac"</formula>
    </cfRule>
    <cfRule type="containsText" dxfId="10852" priority="18179" operator="containsText" text="3DT">
      <formula>NOT(ISERROR(SEARCH("3DT",O1043)))</formula>
    </cfRule>
    <cfRule type="containsText" dxfId="10851" priority="18180" operator="containsText" text="CP">
      <formula>NOT(ISERROR(SEARCH("CP",O1043)))</formula>
    </cfRule>
    <cfRule type="containsText" dxfId="10850" priority="18181" operator="containsText" text="u-stim">
      <formula>NOT(ISERROR(SEARCH("u-stim",O1043)))</formula>
    </cfRule>
    <cfRule type="containsText" dxfId="10849" priority="18182" operator="containsText" text="DAT">
      <formula>NOT(ISERROR(SEARCH("DAT",O1043)))</formula>
    </cfRule>
  </conditionalFormatting>
  <conditionalFormatting sqref="C1044:C1045">
    <cfRule type="expression" dxfId="10848" priority="18173">
      <formula>MOD(C1044,3)=2</formula>
    </cfRule>
    <cfRule type="expression" dxfId="10847" priority="18174">
      <formula>MOD(C1044,3)=1</formula>
    </cfRule>
    <cfRule type="expression" priority="18175">
      <formula>MOD(C1044,3)=0</formula>
    </cfRule>
  </conditionalFormatting>
  <conditionalFormatting sqref="O1044:T1044 V1044">
    <cfRule type="cellIs" dxfId="10846" priority="18168" operator="equal">
      <formula>"DelSac"</formula>
    </cfRule>
    <cfRule type="containsText" dxfId="10845" priority="18169" operator="containsText" text="3DT">
      <formula>NOT(ISERROR(SEARCH("3DT",O1044)))</formula>
    </cfRule>
    <cfRule type="containsText" dxfId="10844" priority="18170" operator="containsText" text="CP">
      <formula>NOT(ISERROR(SEARCH("CP",O1044)))</formula>
    </cfRule>
    <cfRule type="containsText" dxfId="10843" priority="18171" operator="containsText" text="u-stim">
      <formula>NOT(ISERROR(SEARCH("u-stim",O1044)))</formula>
    </cfRule>
    <cfRule type="containsText" dxfId="10842" priority="18172" operator="containsText" text="DAT">
      <formula>NOT(ISERROR(SEARCH("DAT",O1044)))</formula>
    </cfRule>
  </conditionalFormatting>
  <conditionalFormatting sqref="O1045:T1045 V1045">
    <cfRule type="cellIs" dxfId="10841" priority="18163" operator="equal">
      <formula>"DelSac"</formula>
    </cfRule>
    <cfRule type="containsText" dxfId="10840" priority="18164" operator="containsText" text="3DT">
      <formula>NOT(ISERROR(SEARCH("3DT",O1045)))</formula>
    </cfRule>
    <cfRule type="containsText" dxfId="10839" priority="18165" operator="containsText" text="CP">
      <formula>NOT(ISERROR(SEARCH("CP",O1045)))</formula>
    </cfRule>
    <cfRule type="containsText" dxfId="10838" priority="18166" operator="containsText" text="u-stim">
      <formula>NOT(ISERROR(SEARCH("u-stim",O1045)))</formula>
    </cfRule>
    <cfRule type="containsText" dxfId="10837" priority="18167" operator="containsText" text="DAT">
      <formula>NOT(ISERROR(SEARCH("DAT",O1045)))</formula>
    </cfRule>
  </conditionalFormatting>
  <conditionalFormatting sqref="C1046">
    <cfRule type="expression" dxfId="10836" priority="18158">
      <formula>MOD(C1046,3)=2</formula>
    </cfRule>
    <cfRule type="expression" dxfId="10835" priority="18159">
      <formula>MOD(C1046,3)=1</formula>
    </cfRule>
    <cfRule type="expression" priority="18160">
      <formula>MOD(C1046,3)=0</formula>
    </cfRule>
  </conditionalFormatting>
  <conditionalFormatting sqref="O1046:T1046 V1046">
    <cfRule type="cellIs" dxfId="10834" priority="18153" operator="equal">
      <formula>"DelSac"</formula>
    </cfRule>
    <cfRule type="containsText" dxfId="10833" priority="18154" operator="containsText" text="3DT">
      <formula>NOT(ISERROR(SEARCH("3DT",O1046)))</formula>
    </cfRule>
    <cfRule type="containsText" dxfId="10832" priority="18155" operator="containsText" text="CP">
      <formula>NOT(ISERROR(SEARCH("CP",O1046)))</formula>
    </cfRule>
    <cfRule type="containsText" dxfId="10831" priority="18156" operator="containsText" text="u-stim">
      <formula>NOT(ISERROR(SEARCH("u-stim",O1046)))</formula>
    </cfRule>
    <cfRule type="containsText" dxfId="10830" priority="18157" operator="containsText" text="DAT">
      <formula>NOT(ISERROR(SEARCH("DAT",O1046)))</formula>
    </cfRule>
  </conditionalFormatting>
  <conditionalFormatting sqref="C1047:C1048">
    <cfRule type="expression" dxfId="10829" priority="18148">
      <formula>MOD(C1047,3)=2</formula>
    </cfRule>
    <cfRule type="expression" dxfId="10828" priority="18149">
      <formula>MOD(C1047,3)=1</formula>
    </cfRule>
    <cfRule type="expression" priority="18150">
      <formula>MOD(C1047,3)=0</formula>
    </cfRule>
  </conditionalFormatting>
  <conditionalFormatting sqref="O1047:T1047 V1047">
    <cfRule type="cellIs" dxfId="10827" priority="18143" operator="equal">
      <formula>"DelSac"</formula>
    </cfRule>
    <cfRule type="containsText" dxfId="10826" priority="18144" operator="containsText" text="3DT">
      <formula>NOT(ISERROR(SEARCH("3DT",O1047)))</formula>
    </cfRule>
    <cfRule type="containsText" dxfId="10825" priority="18145" operator="containsText" text="CP">
      <formula>NOT(ISERROR(SEARCH("CP",O1047)))</formula>
    </cfRule>
    <cfRule type="containsText" dxfId="10824" priority="18146" operator="containsText" text="u-stim">
      <formula>NOT(ISERROR(SEARCH("u-stim",O1047)))</formula>
    </cfRule>
    <cfRule type="containsText" dxfId="10823" priority="18147" operator="containsText" text="DAT">
      <formula>NOT(ISERROR(SEARCH("DAT",O1047)))</formula>
    </cfRule>
  </conditionalFormatting>
  <conditionalFormatting sqref="O1048:T1048 V1048">
    <cfRule type="cellIs" dxfId="10822" priority="18138" operator="equal">
      <formula>"DelSac"</formula>
    </cfRule>
    <cfRule type="containsText" dxfId="10821" priority="18139" operator="containsText" text="3DT">
      <formula>NOT(ISERROR(SEARCH("3DT",O1048)))</formula>
    </cfRule>
    <cfRule type="containsText" dxfId="10820" priority="18140" operator="containsText" text="CP">
      <formula>NOT(ISERROR(SEARCH("CP",O1048)))</formula>
    </cfRule>
    <cfRule type="containsText" dxfId="10819" priority="18141" operator="containsText" text="u-stim">
      <formula>NOT(ISERROR(SEARCH("u-stim",O1048)))</formula>
    </cfRule>
    <cfRule type="containsText" dxfId="10818" priority="18142" operator="containsText" text="DAT">
      <formula>NOT(ISERROR(SEARCH("DAT",O1048)))</formula>
    </cfRule>
  </conditionalFormatting>
  <conditionalFormatting sqref="C1049:C1050">
    <cfRule type="expression" dxfId="10817" priority="18133">
      <formula>MOD(C1049,3)=2</formula>
    </cfRule>
    <cfRule type="expression" dxfId="10816" priority="18134">
      <formula>MOD(C1049,3)=1</formula>
    </cfRule>
    <cfRule type="expression" priority="18135">
      <formula>MOD(C1049,3)=0</formula>
    </cfRule>
  </conditionalFormatting>
  <conditionalFormatting sqref="O1049:T1049 V1049">
    <cfRule type="cellIs" dxfId="10815" priority="18128" operator="equal">
      <formula>"DelSac"</formula>
    </cfRule>
    <cfRule type="containsText" dxfId="10814" priority="18129" operator="containsText" text="3DT">
      <formula>NOT(ISERROR(SEARCH("3DT",O1049)))</formula>
    </cfRule>
    <cfRule type="containsText" dxfId="10813" priority="18130" operator="containsText" text="CP">
      <formula>NOT(ISERROR(SEARCH("CP",O1049)))</formula>
    </cfRule>
    <cfRule type="containsText" dxfId="10812" priority="18131" operator="containsText" text="u-stim">
      <formula>NOT(ISERROR(SEARCH("u-stim",O1049)))</formula>
    </cfRule>
    <cfRule type="containsText" dxfId="10811" priority="18132" operator="containsText" text="DAT">
      <formula>NOT(ISERROR(SEARCH("DAT",O1049)))</formula>
    </cfRule>
  </conditionalFormatting>
  <conditionalFormatting sqref="O1050:T1050 V1050">
    <cfRule type="cellIs" dxfId="10810" priority="18123" operator="equal">
      <formula>"DelSac"</formula>
    </cfRule>
    <cfRule type="containsText" dxfId="10809" priority="18124" operator="containsText" text="3DT">
      <formula>NOT(ISERROR(SEARCH("3DT",O1050)))</formula>
    </cfRule>
    <cfRule type="containsText" dxfId="10808" priority="18125" operator="containsText" text="CP">
      <formula>NOT(ISERROR(SEARCH("CP",O1050)))</formula>
    </cfRule>
    <cfRule type="containsText" dxfId="10807" priority="18126" operator="containsText" text="u-stim">
      <formula>NOT(ISERROR(SEARCH("u-stim",O1050)))</formula>
    </cfRule>
    <cfRule type="containsText" dxfId="10806" priority="18127" operator="containsText" text="DAT">
      <formula>NOT(ISERROR(SEARCH("DAT",O1050)))</formula>
    </cfRule>
  </conditionalFormatting>
  <conditionalFormatting sqref="C1051">
    <cfRule type="expression" dxfId="10805" priority="18118">
      <formula>MOD(C1051,3)=2</formula>
    </cfRule>
    <cfRule type="expression" dxfId="10804" priority="18119">
      <formula>MOD(C1051,3)=1</formula>
    </cfRule>
    <cfRule type="expression" priority="18120">
      <formula>MOD(C1051,3)=0</formula>
    </cfRule>
  </conditionalFormatting>
  <conditionalFormatting sqref="O1051:T1051 V1051">
    <cfRule type="cellIs" dxfId="10803" priority="18113" operator="equal">
      <formula>"DelSac"</formula>
    </cfRule>
    <cfRule type="containsText" dxfId="10802" priority="18114" operator="containsText" text="3DT">
      <formula>NOT(ISERROR(SEARCH("3DT",O1051)))</formula>
    </cfRule>
    <cfRule type="containsText" dxfId="10801" priority="18115" operator="containsText" text="CP">
      <formula>NOT(ISERROR(SEARCH("CP",O1051)))</formula>
    </cfRule>
    <cfRule type="containsText" dxfId="10800" priority="18116" operator="containsText" text="u-stim">
      <formula>NOT(ISERROR(SEARCH("u-stim",O1051)))</formula>
    </cfRule>
    <cfRule type="containsText" dxfId="10799" priority="18117" operator="containsText" text="DAT">
      <formula>NOT(ISERROR(SEARCH("DAT",O1051)))</formula>
    </cfRule>
  </conditionalFormatting>
  <conditionalFormatting sqref="C1052">
    <cfRule type="expression" dxfId="10798" priority="18104">
      <formula>MOD(C1052,3)=2</formula>
    </cfRule>
    <cfRule type="expression" dxfId="10797" priority="18105">
      <formula>MOD(C1052,3)=1</formula>
    </cfRule>
    <cfRule type="expression" priority="18106">
      <formula>MOD(C1052,3)=0</formula>
    </cfRule>
  </conditionalFormatting>
  <conditionalFormatting sqref="O1052:T1052 V1052">
    <cfRule type="cellIs" dxfId="10796" priority="18099" operator="equal">
      <formula>"DelSac"</formula>
    </cfRule>
    <cfRule type="containsText" dxfId="10795" priority="18100" operator="containsText" text="3DT">
      <formula>NOT(ISERROR(SEARCH("3DT",O1052)))</formula>
    </cfRule>
    <cfRule type="containsText" dxfId="10794" priority="18101" operator="containsText" text="CP">
      <formula>NOT(ISERROR(SEARCH("CP",O1052)))</formula>
    </cfRule>
    <cfRule type="containsText" dxfId="10793" priority="18102" operator="containsText" text="u-stim">
      <formula>NOT(ISERROR(SEARCH("u-stim",O1052)))</formula>
    </cfRule>
    <cfRule type="containsText" dxfId="10792" priority="18103" operator="containsText" text="DAT">
      <formula>NOT(ISERROR(SEARCH("DAT",O1052)))</formula>
    </cfRule>
  </conditionalFormatting>
  <conditionalFormatting sqref="C1053">
    <cfRule type="expression" dxfId="10791" priority="18095">
      <formula>MOD(C1053,3)=2</formula>
    </cfRule>
    <cfRule type="expression" dxfId="10790" priority="18096">
      <formula>MOD(C1053,3)=1</formula>
    </cfRule>
    <cfRule type="expression" priority="18097">
      <formula>MOD(C1053,3)=0</formula>
    </cfRule>
  </conditionalFormatting>
  <conditionalFormatting sqref="O1053:T1053 V1053">
    <cfRule type="cellIs" dxfId="10789" priority="18090" operator="equal">
      <formula>"DelSac"</formula>
    </cfRule>
    <cfRule type="containsText" dxfId="10788" priority="18091" operator="containsText" text="3DT">
      <formula>NOT(ISERROR(SEARCH("3DT",O1053)))</formula>
    </cfRule>
    <cfRule type="containsText" dxfId="10787" priority="18092" operator="containsText" text="CP">
      <formula>NOT(ISERROR(SEARCH("CP",O1053)))</formula>
    </cfRule>
    <cfRule type="containsText" dxfId="10786" priority="18093" operator="containsText" text="u-stim">
      <formula>NOT(ISERROR(SEARCH("u-stim",O1053)))</formula>
    </cfRule>
    <cfRule type="containsText" dxfId="10785" priority="18094" operator="containsText" text="DAT">
      <formula>NOT(ISERROR(SEARCH("DAT",O1053)))</formula>
    </cfRule>
  </conditionalFormatting>
  <conditionalFormatting sqref="C1054">
    <cfRule type="expression" dxfId="10784" priority="18086">
      <formula>MOD(C1054,3)=2</formula>
    </cfRule>
    <cfRule type="expression" dxfId="10783" priority="18087">
      <formula>MOD(C1054,3)=1</formula>
    </cfRule>
    <cfRule type="expression" priority="18088">
      <formula>MOD(C1054,3)=0</formula>
    </cfRule>
  </conditionalFormatting>
  <conditionalFormatting sqref="O1054:T1054 V1054">
    <cfRule type="cellIs" dxfId="10782" priority="18081" operator="equal">
      <formula>"DelSac"</formula>
    </cfRule>
    <cfRule type="containsText" dxfId="10781" priority="18082" operator="containsText" text="3DT">
      <formula>NOT(ISERROR(SEARCH("3DT",O1054)))</formula>
    </cfRule>
    <cfRule type="containsText" dxfId="10780" priority="18083" operator="containsText" text="CP">
      <formula>NOT(ISERROR(SEARCH("CP",O1054)))</formula>
    </cfRule>
    <cfRule type="containsText" dxfId="10779" priority="18084" operator="containsText" text="u-stim">
      <formula>NOT(ISERROR(SEARCH("u-stim",O1054)))</formula>
    </cfRule>
    <cfRule type="containsText" dxfId="10778" priority="18085" operator="containsText" text="DAT">
      <formula>NOT(ISERROR(SEARCH("DAT",O1054)))</formula>
    </cfRule>
  </conditionalFormatting>
  <conditionalFormatting sqref="C1055">
    <cfRule type="expression" dxfId="10777" priority="18077">
      <formula>MOD(C1055,3)=2</formula>
    </cfRule>
    <cfRule type="expression" dxfId="10776" priority="18078">
      <formula>MOD(C1055,3)=1</formula>
    </cfRule>
    <cfRule type="expression" priority="18079">
      <formula>MOD(C1055,3)=0</formula>
    </cfRule>
  </conditionalFormatting>
  <conditionalFormatting sqref="O1055:T1055 V1055">
    <cfRule type="cellIs" dxfId="10775" priority="18072" operator="equal">
      <formula>"DelSac"</formula>
    </cfRule>
    <cfRule type="containsText" dxfId="10774" priority="18073" operator="containsText" text="3DT">
      <formula>NOT(ISERROR(SEARCH("3DT",O1055)))</formula>
    </cfRule>
    <cfRule type="containsText" dxfId="10773" priority="18074" operator="containsText" text="CP">
      <formula>NOT(ISERROR(SEARCH("CP",O1055)))</formula>
    </cfRule>
    <cfRule type="containsText" dxfId="10772" priority="18075" operator="containsText" text="u-stim">
      <formula>NOT(ISERROR(SEARCH("u-stim",O1055)))</formula>
    </cfRule>
    <cfRule type="containsText" dxfId="10771" priority="18076" operator="containsText" text="DAT">
      <formula>NOT(ISERROR(SEARCH("DAT",O1055)))</formula>
    </cfRule>
  </conditionalFormatting>
  <conditionalFormatting sqref="C1056">
    <cfRule type="expression" dxfId="10770" priority="18068">
      <formula>MOD(C1056,3)=2</formula>
    </cfRule>
    <cfRule type="expression" dxfId="10769" priority="18069">
      <formula>MOD(C1056,3)=1</formula>
    </cfRule>
    <cfRule type="expression" priority="18070">
      <formula>MOD(C1056,3)=0</formula>
    </cfRule>
  </conditionalFormatting>
  <conditionalFormatting sqref="O1056:T1056 V1056">
    <cfRule type="cellIs" dxfId="10768" priority="18063" operator="equal">
      <formula>"DelSac"</formula>
    </cfRule>
    <cfRule type="containsText" dxfId="10767" priority="18064" operator="containsText" text="3DT">
      <formula>NOT(ISERROR(SEARCH("3DT",O1056)))</formula>
    </cfRule>
    <cfRule type="containsText" dxfId="10766" priority="18065" operator="containsText" text="CP">
      <formula>NOT(ISERROR(SEARCH("CP",O1056)))</formula>
    </cfRule>
    <cfRule type="containsText" dxfId="10765" priority="18066" operator="containsText" text="u-stim">
      <formula>NOT(ISERROR(SEARCH("u-stim",O1056)))</formula>
    </cfRule>
    <cfRule type="containsText" dxfId="10764" priority="18067" operator="containsText" text="DAT">
      <formula>NOT(ISERROR(SEARCH("DAT",O1056)))</formula>
    </cfRule>
  </conditionalFormatting>
  <conditionalFormatting sqref="C1057">
    <cfRule type="expression" dxfId="10763" priority="18059">
      <formula>MOD(C1057,3)=2</formula>
    </cfRule>
    <cfRule type="expression" dxfId="10762" priority="18060">
      <formula>MOD(C1057,3)=1</formula>
    </cfRule>
    <cfRule type="expression" priority="18061">
      <formula>MOD(C1057,3)=0</formula>
    </cfRule>
  </conditionalFormatting>
  <conditionalFormatting sqref="O1057:T1057 V1057">
    <cfRule type="cellIs" dxfId="10761" priority="18054" operator="equal">
      <formula>"DelSac"</formula>
    </cfRule>
    <cfRule type="containsText" dxfId="10760" priority="18055" operator="containsText" text="3DT">
      <formula>NOT(ISERROR(SEARCH("3DT",O1057)))</formula>
    </cfRule>
    <cfRule type="containsText" dxfId="10759" priority="18056" operator="containsText" text="CP">
      <formula>NOT(ISERROR(SEARCH("CP",O1057)))</formula>
    </cfRule>
    <cfRule type="containsText" dxfId="10758" priority="18057" operator="containsText" text="u-stim">
      <formula>NOT(ISERROR(SEARCH("u-stim",O1057)))</formula>
    </cfRule>
    <cfRule type="containsText" dxfId="10757" priority="18058" operator="containsText" text="DAT">
      <formula>NOT(ISERROR(SEARCH("DAT",O1057)))</formula>
    </cfRule>
  </conditionalFormatting>
  <conditionalFormatting sqref="C1058">
    <cfRule type="expression" dxfId="10756" priority="18050">
      <formula>MOD(C1058,3)=2</formula>
    </cfRule>
    <cfRule type="expression" dxfId="10755" priority="18051">
      <formula>MOD(C1058,3)=1</formula>
    </cfRule>
    <cfRule type="expression" priority="18052">
      <formula>MOD(C1058,3)=0</formula>
    </cfRule>
  </conditionalFormatting>
  <conditionalFormatting sqref="O1058:T1058 V1058">
    <cfRule type="cellIs" dxfId="10754" priority="18045" operator="equal">
      <formula>"DelSac"</formula>
    </cfRule>
    <cfRule type="containsText" dxfId="10753" priority="18046" operator="containsText" text="3DT">
      <formula>NOT(ISERROR(SEARCH("3DT",O1058)))</formula>
    </cfRule>
    <cfRule type="containsText" dxfId="10752" priority="18047" operator="containsText" text="CP">
      <formula>NOT(ISERROR(SEARCH("CP",O1058)))</formula>
    </cfRule>
    <cfRule type="containsText" dxfId="10751" priority="18048" operator="containsText" text="u-stim">
      <formula>NOT(ISERROR(SEARCH("u-stim",O1058)))</formula>
    </cfRule>
    <cfRule type="containsText" dxfId="10750" priority="18049" operator="containsText" text="DAT">
      <formula>NOT(ISERROR(SEARCH("DAT",O1058)))</formula>
    </cfRule>
  </conditionalFormatting>
  <conditionalFormatting sqref="C1059">
    <cfRule type="expression" dxfId="10749" priority="18041">
      <formula>MOD(C1059,3)=2</formula>
    </cfRule>
    <cfRule type="expression" dxfId="10748" priority="18042">
      <formula>MOD(C1059,3)=1</formula>
    </cfRule>
    <cfRule type="expression" priority="18043">
      <formula>MOD(C1059,3)=0</formula>
    </cfRule>
  </conditionalFormatting>
  <conditionalFormatting sqref="O1059:T1059 V1059">
    <cfRule type="cellIs" dxfId="10747" priority="18036" operator="equal">
      <formula>"DelSac"</formula>
    </cfRule>
    <cfRule type="containsText" dxfId="10746" priority="18037" operator="containsText" text="3DT">
      <formula>NOT(ISERROR(SEARCH("3DT",O1059)))</formula>
    </cfRule>
    <cfRule type="containsText" dxfId="10745" priority="18038" operator="containsText" text="CP">
      <formula>NOT(ISERROR(SEARCH("CP",O1059)))</formula>
    </cfRule>
    <cfRule type="containsText" dxfId="10744" priority="18039" operator="containsText" text="u-stim">
      <formula>NOT(ISERROR(SEARCH("u-stim",O1059)))</formula>
    </cfRule>
    <cfRule type="containsText" dxfId="10743" priority="18040" operator="containsText" text="DAT">
      <formula>NOT(ISERROR(SEARCH("DAT",O1059)))</formula>
    </cfRule>
  </conditionalFormatting>
  <conditionalFormatting sqref="C1060">
    <cfRule type="expression" dxfId="10742" priority="18032">
      <formula>MOD(C1060,3)=2</formula>
    </cfRule>
    <cfRule type="expression" dxfId="10741" priority="18033">
      <formula>MOD(C1060,3)=1</formula>
    </cfRule>
    <cfRule type="expression" priority="18034">
      <formula>MOD(C1060,3)=0</formula>
    </cfRule>
  </conditionalFormatting>
  <conditionalFormatting sqref="O1060:T1060 V1060">
    <cfRule type="cellIs" dxfId="10740" priority="18027" operator="equal">
      <formula>"DelSac"</formula>
    </cfRule>
    <cfRule type="containsText" dxfId="10739" priority="18028" operator="containsText" text="3DT">
      <formula>NOT(ISERROR(SEARCH("3DT",O1060)))</formula>
    </cfRule>
    <cfRule type="containsText" dxfId="10738" priority="18029" operator="containsText" text="CP">
      <formula>NOT(ISERROR(SEARCH("CP",O1060)))</formula>
    </cfRule>
    <cfRule type="containsText" dxfId="10737" priority="18030" operator="containsText" text="u-stim">
      <formula>NOT(ISERROR(SEARCH("u-stim",O1060)))</formula>
    </cfRule>
    <cfRule type="containsText" dxfId="10736" priority="18031" operator="containsText" text="DAT">
      <formula>NOT(ISERROR(SEARCH("DAT",O1060)))</formula>
    </cfRule>
  </conditionalFormatting>
  <conditionalFormatting sqref="C1061">
    <cfRule type="expression" dxfId="10735" priority="18023">
      <formula>MOD(C1061,3)=2</formula>
    </cfRule>
    <cfRule type="expression" dxfId="10734" priority="18024">
      <formula>MOD(C1061,3)=1</formula>
    </cfRule>
    <cfRule type="expression" priority="18025">
      <formula>MOD(C1061,3)=0</formula>
    </cfRule>
  </conditionalFormatting>
  <conditionalFormatting sqref="O1061:T1061 V1061">
    <cfRule type="cellIs" dxfId="10733" priority="18018" operator="equal">
      <formula>"DelSac"</formula>
    </cfRule>
    <cfRule type="containsText" dxfId="10732" priority="18019" operator="containsText" text="3DT">
      <formula>NOT(ISERROR(SEARCH("3DT",O1061)))</formula>
    </cfRule>
    <cfRule type="containsText" dxfId="10731" priority="18020" operator="containsText" text="CP">
      <formula>NOT(ISERROR(SEARCH("CP",O1061)))</formula>
    </cfRule>
    <cfRule type="containsText" dxfId="10730" priority="18021" operator="containsText" text="u-stim">
      <formula>NOT(ISERROR(SEARCH("u-stim",O1061)))</formula>
    </cfRule>
    <cfRule type="containsText" dxfId="10729" priority="18022" operator="containsText" text="DAT">
      <formula>NOT(ISERROR(SEARCH("DAT",O1061)))</formula>
    </cfRule>
  </conditionalFormatting>
  <conditionalFormatting sqref="C1062">
    <cfRule type="expression" dxfId="10728" priority="18005">
      <formula>MOD(C1062,3)=2</formula>
    </cfRule>
    <cfRule type="expression" dxfId="10727" priority="18006">
      <formula>MOD(C1062,3)=1</formula>
    </cfRule>
    <cfRule type="expression" priority="18007">
      <formula>MOD(C1062,3)=0</formula>
    </cfRule>
  </conditionalFormatting>
  <conditionalFormatting sqref="O1062:T1062 V1062">
    <cfRule type="cellIs" dxfId="10726" priority="18000" operator="equal">
      <formula>"DelSac"</formula>
    </cfRule>
    <cfRule type="containsText" dxfId="10725" priority="18001" operator="containsText" text="3DT">
      <formula>NOT(ISERROR(SEARCH("3DT",O1062)))</formula>
    </cfRule>
    <cfRule type="containsText" dxfId="10724" priority="18002" operator="containsText" text="CP">
      <formula>NOT(ISERROR(SEARCH("CP",O1062)))</formula>
    </cfRule>
    <cfRule type="containsText" dxfId="10723" priority="18003" operator="containsText" text="u-stim">
      <formula>NOT(ISERROR(SEARCH("u-stim",O1062)))</formula>
    </cfRule>
    <cfRule type="containsText" dxfId="10722" priority="18004" operator="containsText" text="DAT">
      <formula>NOT(ISERROR(SEARCH("DAT",O1062)))</formula>
    </cfRule>
  </conditionalFormatting>
  <conditionalFormatting sqref="C1063">
    <cfRule type="expression" dxfId="10721" priority="17996">
      <formula>MOD(C1063,3)=2</formula>
    </cfRule>
    <cfRule type="expression" dxfId="10720" priority="17997">
      <formula>MOD(C1063,3)=1</formula>
    </cfRule>
    <cfRule type="expression" priority="17998">
      <formula>MOD(C1063,3)=0</formula>
    </cfRule>
  </conditionalFormatting>
  <conditionalFormatting sqref="O1063:T1063 V1063">
    <cfRule type="cellIs" dxfId="10719" priority="17991" operator="equal">
      <formula>"DelSac"</formula>
    </cfRule>
    <cfRule type="containsText" dxfId="10718" priority="17992" operator="containsText" text="3DT">
      <formula>NOT(ISERROR(SEARCH("3DT",O1063)))</formula>
    </cfRule>
    <cfRule type="containsText" dxfId="10717" priority="17993" operator="containsText" text="CP">
      <formula>NOT(ISERROR(SEARCH("CP",O1063)))</formula>
    </cfRule>
    <cfRule type="containsText" dxfId="10716" priority="17994" operator="containsText" text="u-stim">
      <formula>NOT(ISERROR(SEARCH("u-stim",O1063)))</formula>
    </cfRule>
    <cfRule type="containsText" dxfId="10715" priority="17995" operator="containsText" text="DAT">
      <formula>NOT(ISERROR(SEARCH("DAT",O1063)))</formula>
    </cfRule>
  </conditionalFormatting>
  <conditionalFormatting sqref="C1064">
    <cfRule type="expression" dxfId="10714" priority="17987">
      <formula>MOD(C1064,3)=2</formula>
    </cfRule>
    <cfRule type="expression" dxfId="10713" priority="17988">
      <formula>MOD(C1064,3)=1</formula>
    </cfRule>
    <cfRule type="expression" priority="17989">
      <formula>MOD(C1064,3)=0</formula>
    </cfRule>
  </conditionalFormatting>
  <conditionalFormatting sqref="O1064:T1064 V1064">
    <cfRule type="cellIs" dxfId="10712" priority="17982" operator="equal">
      <formula>"DelSac"</formula>
    </cfRule>
    <cfRule type="containsText" dxfId="10711" priority="17983" operator="containsText" text="3DT">
      <formula>NOT(ISERROR(SEARCH("3DT",O1064)))</formula>
    </cfRule>
    <cfRule type="containsText" dxfId="10710" priority="17984" operator="containsText" text="CP">
      <formula>NOT(ISERROR(SEARCH("CP",O1064)))</formula>
    </cfRule>
    <cfRule type="containsText" dxfId="10709" priority="17985" operator="containsText" text="u-stim">
      <formula>NOT(ISERROR(SEARCH("u-stim",O1064)))</formula>
    </cfRule>
    <cfRule type="containsText" dxfId="10708" priority="17986" operator="containsText" text="DAT">
      <formula>NOT(ISERROR(SEARCH("DAT",O1064)))</formula>
    </cfRule>
  </conditionalFormatting>
  <conditionalFormatting sqref="C1065">
    <cfRule type="expression" dxfId="10707" priority="17978">
      <formula>MOD(C1065,3)=2</formula>
    </cfRule>
    <cfRule type="expression" dxfId="10706" priority="17979">
      <formula>MOD(C1065,3)=1</formula>
    </cfRule>
    <cfRule type="expression" priority="17980">
      <formula>MOD(C1065,3)=0</formula>
    </cfRule>
  </conditionalFormatting>
  <conditionalFormatting sqref="O1065:T1065 V1065">
    <cfRule type="cellIs" dxfId="10705" priority="17973" operator="equal">
      <formula>"DelSac"</formula>
    </cfRule>
    <cfRule type="containsText" dxfId="10704" priority="17974" operator="containsText" text="3DT">
      <formula>NOT(ISERROR(SEARCH("3DT",O1065)))</formula>
    </cfRule>
    <cfRule type="containsText" dxfId="10703" priority="17975" operator="containsText" text="CP">
      <formula>NOT(ISERROR(SEARCH("CP",O1065)))</formula>
    </cfRule>
    <cfRule type="containsText" dxfId="10702" priority="17976" operator="containsText" text="u-stim">
      <formula>NOT(ISERROR(SEARCH("u-stim",O1065)))</formula>
    </cfRule>
    <cfRule type="containsText" dxfId="10701" priority="17977" operator="containsText" text="DAT">
      <formula>NOT(ISERROR(SEARCH("DAT",O1065)))</formula>
    </cfRule>
  </conditionalFormatting>
  <conditionalFormatting sqref="C1066">
    <cfRule type="expression" dxfId="10700" priority="17969">
      <formula>MOD(C1066,3)=2</formula>
    </cfRule>
    <cfRule type="expression" dxfId="10699" priority="17970">
      <formula>MOD(C1066,3)=1</formula>
    </cfRule>
    <cfRule type="expression" priority="17971">
      <formula>MOD(C1066,3)=0</formula>
    </cfRule>
  </conditionalFormatting>
  <conditionalFormatting sqref="O1066:T1066 V1066">
    <cfRule type="cellIs" dxfId="10698" priority="17964" operator="equal">
      <formula>"DelSac"</formula>
    </cfRule>
    <cfRule type="containsText" dxfId="10697" priority="17965" operator="containsText" text="3DT">
      <formula>NOT(ISERROR(SEARCH("3DT",O1066)))</formula>
    </cfRule>
    <cfRule type="containsText" dxfId="10696" priority="17966" operator="containsText" text="CP">
      <formula>NOT(ISERROR(SEARCH("CP",O1066)))</formula>
    </cfRule>
    <cfRule type="containsText" dxfId="10695" priority="17967" operator="containsText" text="u-stim">
      <formula>NOT(ISERROR(SEARCH("u-stim",O1066)))</formula>
    </cfRule>
    <cfRule type="containsText" dxfId="10694" priority="17968" operator="containsText" text="DAT">
      <formula>NOT(ISERROR(SEARCH("DAT",O1066)))</formula>
    </cfRule>
  </conditionalFormatting>
  <conditionalFormatting sqref="C1067:C1068">
    <cfRule type="expression" dxfId="10693" priority="17960">
      <formula>MOD(C1067,3)=2</formula>
    </cfRule>
    <cfRule type="expression" dxfId="10692" priority="17961">
      <formula>MOD(C1067,3)=1</formula>
    </cfRule>
    <cfRule type="expression" priority="17962">
      <formula>MOD(C1067,3)=0</formula>
    </cfRule>
  </conditionalFormatting>
  <conditionalFormatting sqref="O1067:T1067 V1067">
    <cfRule type="cellIs" dxfId="10691" priority="17955" operator="equal">
      <formula>"DelSac"</formula>
    </cfRule>
    <cfRule type="containsText" dxfId="10690" priority="17956" operator="containsText" text="3DT">
      <formula>NOT(ISERROR(SEARCH("3DT",O1067)))</formula>
    </cfRule>
    <cfRule type="containsText" dxfId="10689" priority="17957" operator="containsText" text="CP">
      <formula>NOT(ISERROR(SEARCH("CP",O1067)))</formula>
    </cfRule>
    <cfRule type="containsText" dxfId="10688" priority="17958" operator="containsText" text="u-stim">
      <formula>NOT(ISERROR(SEARCH("u-stim",O1067)))</formula>
    </cfRule>
    <cfRule type="containsText" dxfId="10687" priority="17959" operator="containsText" text="DAT">
      <formula>NOT(ISERROR(SEARCH("DAT",O1067)))</formula>
    </cfRule>
  </conditionalFormatting>
  <conditionalFormatting sqref="O1068:T1068 V1068">
    <cfRule type="cellIs" dxfId="10686" priority="17950" operator="equal">
      <formula>"DelSac"</formula>
    </cfRule>
    <cfRule type="containsText" dxfId="10685" priority="17951" operator="containsText" text="3DT">
      <formula>NOT(ISERROR(SEARCH("3DT",O1068)))</formula>
    </cfRule>
    <cfRule type="containsText" dxfId="10684" priority="17952" operator="containsText" text="CP">
      <formula>NOT(ISERROR(SEARCH("CP",O1068)))</formula>
    </cfRule>
    <cfRule type="containsText" dxfId="10683" priority="17953" operator="containsText" text="u-stim">
      <formula>NOT(ISERROR(SEARCH("u-stim",O1068)))</formula>
    </cfRule>
    <cfRule type="containsText" dxfId="10682" priority="17954" operator="containsText" text="DAT">
      <formula>NOT(ISERROR(SEARCH("DAT",O1068)))</formula>
    </cfRule>
  </conditionalFormatting>
  <conditionalFormatting sqref="C1069">
    <cfRule type="expression" dxfId="10681" priority="17946">
      <formula>MOD(C1069,3)=2</formula>
    </cfRule>
    <cfRule type="expression" dxfId="10680" priority="17947">
      <formula>MOD(C1069,3)=1</formula>
    </cfRule>
    <cfRule type="expression" priority="17948">
      <formula>MOD(C1069,3)=0</formula>
    </cfRule>
  </conditionalFormatting>
  <conditionalFormatting sqref="O1069:T1069 V1069">
    <cfRule type="cellIs" dxfId="10679" priority="17941" operator="equal">
      <formula>"DelSac"</formula>
    </cfRule>
    <cfRule type="containsText" dxfId="10678" priority="17942" operator="containsText" text="3DT">
      <formula>NOT(ISERROR(SEARCH("3DT",O1069)))</formula>
    </cfRule>
    <cfRule type="containsText" dxfId="10677" priority="17943" operator="containsText" text="CP">
      <formula>NOT(ISERROR(SEARCH("CP",O1069)))</formula>
    </cfRule>
    <cfRule type="containsText" dxfId="10676" priority="17944" operator="containsText" text="u-stim">
      <formula>NOT(ISERROR(SEARCH("u-stim",O1069)))</formula>
    </cfRule>
    <cfRule type="containsText" dxfId="10675" priority="17945" operator="containsText" text="DAT">
      <formula>NOT(ISERROR(SEARCH("DAT",O1069)))</formula>
    </cfRule>
  </conditionalFormatting>
  <conditionalFormatting sqref="C1070">
    <cfRule type="expression" dxfId="10674" priority="17937">
      <formula>MOD(C1070,3)=2</formula>
    </cfRule>
    <cfRule type="expression" dxfId="10673" priority="17938">
      <formula>MOD(C1070,3)=1</formula>
    </cfRule>
    <cfRule type="expression" priority="17939">
      <formula>MOD(C1070,3)=0</formula>
    </cfRule>
  </conditionalFormatting>
  <conditionalFormatting sqref="O1070:T1070 V1070">
    <cfRule type="cellIs" dxfId="10672" priority="17932" operator="equal">
      <formula>"DelSac"</formula>
    </cfRule>
    <cfRule type="containsText" dxfId="10671" priority="17933" operator="containsText" text="3DT">
      <formula>NOT(ISERROR(SEARCH("3DT",O1070)))</formula>
    </cfRule>
    <cfRule type="containsText" dxfId="10670" priority="17934" operator="containsText" text="CP">
      <formula>NOT(ISERROR(SEARCH("CP",O1070)))</formula>
    </cfRule>
    <cfRule type="containsText" dxfId="10669" priority="17935" operator="containsText" text="u-stim">
      <formula>NOT(ISERROR(SEARCH("u-stim",O1070)))</formula>
    </cfRule>
    <cfRule type="containsText" dxfId="10668" priority="17936" operator="containsText" text="DAT">
      <formula>NOT(ISERROR(SEARCH("DAT",O1070)))</formula>
    </cfRule>
  </conditionalFormatting>
  <conditionalFormatting sqref="C1071:C1072">
    <cfRule type="expression" dxfId="10667" priority="17928">
      <formula>MOD(C1071,3)=2</formula>
    </cfRule>
    <cfRule type="expression" dxfId="10666" priority="17929">
      <formula>MOD(C1071,3)=1</formula>
    </cfRule>
    <cfRule type="expression" priority="17930">
      <formula>MOD(C1071,3)=0</formula>
    </cfRule>
  </conditionalFormatting>
  <conditionalFormatting sqref="O1071:T1071 V1071">
    <cfRule type="cellIs" dxfId="10665" priority="17923" operator="equal">
      <formula>"DelSac"</formula>
    </cfRule>
    <cfRule type="containsText" dxfId="10664" priority="17924" operator="containsText" text="3DT">
      <formula>NOT(ISERROR(SEARCH("3DT",O1071)))</formula>
    </cfRule>
    <cfRule type="containsText" dxfId="10663" priority="17925" operator="containsText" text="CP">
      <formula>NOT(ISERROR(SEARCH("CP",O1071)))</formula>
    </cfRule>
    <cfRule type="containsText" dxfId="10662" priority="17926" operator="containsText" text="u-stim">
      <formula>NOT(ISERROR(SEARCH("u-stim",O1071)))</formula>
    </cfRule>
    <cfRule type="containsText" dxfId="10661" priority="17927" operator="containsText" text="DAT">
      <formula>NOT(ISERROR(SEARCH("DAT",O1071)))</formula>
    </cfRule>
  </conditionalFormatting>
  <conditionalFormatting sqref="O1072:T1072 V1072">
    <cfRule type="cellIs" dxfId="10660" priority="17918" operator="equal">
      <formula>"DelSac"</formula>
    </cfRule>
    <cfRule type="containsText" dxfId="10659" priority="17919" operator="containsText" text="3DT">
      <formula>NOT(ISERROR(SEARCH("3DT",O1072)))</formula>
    </cfRule>
    <cfRule type="containsText" dxfId="10658" priority="17920" operator="containsText" text="CP">
      <formula>NOT(ISERROR(SEARCH("CP",O1072)))</formula>
    </cfRule>
    <cfRule type="containsText" dxfId="10657" priority="17921" operator="containsText" text="u-stim">
      <formula>NOT(ISERROR(SEARCH("u-stim",O1072)))</formula>
    </cfRule>
    <cfRule type="containsText" dxfId="10656" priority="17922" operator="containsText" text="DAT">
      <formula>NOT(ISERROR(SEARCH("DAT",O1072)))</formula>
    </cfRule>
  </conditionalFormatting>
  <conditionalFormatting sqref="B2262:B1048576 B1224:B1230 B1104:B1123 B1126:B1135 B1147:B1154 B1158:B1164 B1170:B1177 B1179:B1190 B1201:B1214 B1242:B1246 B1248:B1251 B1273:B1277 B1256:B1259 B1283:B1284 B1292:B1298 B1510:B1513 B1577:B1581 B1:B1097 B1517:B1525 B1528:B1537 B1541:B1544 B1546:B1553 B1556:B1563">
    <cfRule type="colorScale" priority="17917">
      <colorScale>
        <cfvo type="min"/>
        <cfvo type="percentile" val="50"/>
        <cfvo type="max"/>
        <color rgb="FFF8696B"/>
        <color rgb="FFFFEB84"/>
        <color rgb="FF63BE7B"/>
      </colorScale>
    </cfRule>
  </conditionalFormatting>
  <conditionalFormatting sqref="O1257:T1257 V1257">
    <cfRule type="cellIs" dxfId="10655" priority="17892" operator="equal">
      <formula>"DelSac"</formula>
    </cfRule>
    <cfRule type="containsText" dxfId="10654" priority="17893" operator="containsText" text="3DT">
      <formula>NOT(ISERROR(SEARCH("3DT",O1257)))</formula>
    </cfRule>
    <cfRule type="containsText" dxfId="10653" priority="17894" operator="containsText" text="CP">
      <formula>NOT(ISERROR(SEARCH("CP",O1257)))</formula>
    </cfRule>
    <cfRule type="containsText" dxfId="10652" priority="17895" operator="containsText" text="u-stim">
      <formula>NOT(ISERROR(SEARCH("u-stim",O1257)))</formula>
    </cfRule>
    <cfRule type="containsText" dxfId="10651" priority="17896" operator="containsText" text="DAT">
      <formula>NOT(ISERROR(SEARCH("DAT",O1257)))</formula>
    </cfRule>
  </conditionalFormatting>
  <conditionalFormatting sqref="O1273:T1273 V1273">
    <cfRule type="cellIs" dxfId="10650" priority="17882" operator="equal">
      <formula>"DelSac"</formula>
    </cfRule>
    <cfRule type="containsText" dxfId="10649" priority="17883" operator="containsText" text="3DT">
      <formula>NOT(ISERROR(SEARCH("3DT",O1273)))</formula>
    </cfRule>
    <cfRule type="containsText" dxfId="10648" priority="17884" operator="containsText" text="CP">
      <formula>NOT(ISERROR(SEARCH("CP",O1273)))</formula>
    </cfRule>
    <cfRule type="containsText" dxfId="10647" priority="17885" operator="containsText" text="u-stim">
      <formula>NOT(ISERROR(SEARCH("u-stim",O1273)))</formula>
    </cfRule>
    <cfRule type="containsText" dxfId="10646" priority="17886" operator="containsText" text="DAT">
      <formula>NOT(ISERROR(SEARCH("DAT",O1273)))</formula>
    </cfRule>
  </conditionalFormatting>
  <conditionalFormatting sqref="O1274:T1274 V1274">
    <cfRule type="cellIs" dxfId="10645" priority="17872" operator="equal">
      <formula>"DelSac"</formula>
    </cfRule>
    <cfRule type="containsText" dxfId="10644" priority="17873" operator="containsText" text="3DT">
      <formula>NOT(ISERROR(SEARCH("3DT",O1274)))</formula>
    </cfRule>
    <cfRule type="containsText" dxfId="10643" priority="17874" operator="containsText" text="CP">
      <formula>NOT(ISERROR(SEARCH("CP",O1274)))</formula>
    </cfRule>
    <cfRule type="containsText" dxfId="10642" priority="17875" operator="containsText" text="u-stim">
      <formula>NOT(ISERROR(SEARCH("u-stim",O1274)))</formula>
    </cfRule>
    <cfRule type="containsText" dxfId="10641" priority="17876" operator="containsText" text="DAT">
      <formula>NOT(ISERROR(SEARCH("DAT",O1274)))</formula>
    </cfRule>
  </conditionalFormatting>
  <conditionalFormatting sqref="O1275:T1275 V1275">
    <cfRule type="cellIs" dxfId="10640" priority="17862" operator="equal">
      <formula>"DelSac"</formula>
    </cfRule>
    <cfRule type="containsText" dxfId="10639" priority="17863" operator="containsText" text="3DT">
      <formula>NOT(ISERROR(SEARCH("3DT",O1275)))</formula>
    </cfRule>
    <cfRule type="containsText" dxfId="10638" priority="17864" operator="containsText" text="CP">
      <formula>NOT(ISERROR(SEARCH("CP",O1275)))</formula>
    </cfRule>
    <cfRule type="containsText" dxfId="10637" priority="17865" operator="containsText" text="u-stim">
      <formula>NOT(ISERROR(SEARCH("u-stim",O1275)))</formula>
    </cfRule>
    <cfRule type="containsText" dxfId="10636" priority="17866" operator="containsText" text="DAT">
      <formula>NOT(ISERROR(SEARCH("DAT",O1275)))</formula>
    </cfRule>
  </conditionalFormatting>
  <conditionalFormatting sqref="O1276:T1276 V1276">
    <cfRule type="cellIs" dxfId="10635" priority="17852" operator="equal">
      <formula>"DelSac"</formula>
    </cfRule>
    <cfRule type="containsText" dxfId="10634" priority="17853" operator="containsText" text="3DT">
      <formula>NOT(ISERROR(SEARCH("3DT",O1276)))</formula>
    </cfRule>
    <cfRule type="containsText" dxfId="10633" priority="17854" operator="containsText" text="CP">
      <formula>NOT(ISERROR(SEARCH("CP",O1276)))</formula>
    </cfRule>
    <cfRule type="containsText" dxfId="10632" priority="17855" operator="containsText" text="u-stim">
      <formula>NOT(ISERROR(SEARCH("u-stim",O1276)))</formula>
    </cfRule>
    <cfRule type="containsText" dxfId="10631" priority="17856" operator="containsText" text="DAT">
      <formula>NOT(ISERROR(SEARCH("DAT",O1276)))</formula>
    </cfRule>
  </conditionalFormatting>
  <conditionalFormatting sqref="V1510 O1510:T1510">
    <cfRule type="cellIs" dxfId="10630" priority="17842" operator="equal">
      <formula>"DelSac"</formula>
    </cfRule>
    <cfRule type="containsText" dxfId="10629" priority="17843" operator="containsText" text="3DT">
      <formula>NOT(ISERROR(SEARCH("3DT",O1510)))</formula>
    </cfRule>
    <cfRule type="containsText" dxfId="10628" priority="17844" operator="containsText" text="CP">
      <formula>NOT(ISERROR(SEARCH("CP",O1510)))</formula>
    </cfRule>
    <cfRule type="containsText" dxfId="10627" priority="17845" operator="containsText" text="u-stim">
      <formula>NOT(ISERROR(SEARCH("u-stim",O1510)))</formula>
    </cfRule>
    <cfRule type="containsText" dxfId="10626" priority="17846" operator="containsText" text="DAT">
      <formula>NOT(ISERROR(SEARCH("DAT",O1510)))</formula>
    </cfRule>
  </conditionalFormatting>
  <conditionalFormatting sqref="V1511 O1511:T1511">
    <cfRule type="cellIs" dxfId="10625" priority="17832" operator="equal">
      <formula>"DelSac"</formula>
    </cfRule>
    <cfRule type="containsText" dxfId="10624" priority="17833" operator="containsText" text="3DT">
      <formula>NOT(ISERROR(SEARCH("3DT",O1511)))</formula>
    </cfRule>
    <cfRule type="containsText" dxfId="10623" priority="17834" operator="containsText" text="CP">
      <formula>NOT(ISERROR(SEARCH("CP",O1511)))</formula>
    </cfRule>
    <cfRule type="containsText" dxfId="10622" priority="17835" operator="containsText" text="u-stim">
      <formula>NOT(ISERROR(SEARCH("u-stim",O1511)))</formula>
    </cfRule>
    <cfRule type="containsText" dxfId="10621" priority="17836" operator="containsText" text="DAT">
      <formula>NOT(ISERROR(SEARCH("DAT",O1511)))</formula>
    </cfRule>
  </conditionalFormatting>
  <conditionalFormatting sqref="V1512 O1512:T1512">
    <cfRule type="cellIs" dxfId="10620" priority="17822" operator="equal">
      <formula>"DelSac"</formula>
    </cfRule>
    <cfRule type="containsText" dxfId="10619" priority="17823" operator="containsText" text="3DT">
      <formula>NOT(ISERROR(SEARCH("3DT",O1512)))</formula>
    </cfRule>
    <cfRule type="containsText" dxfId="10618" priority="17824" operator="containsText" text="CP">
      <formula>NOT(ISERROR(SEARCH("CP",O1512)))</formula>
    </cfRule>
    <cfRule type="containsText" dxfId="10617" priority="17825" operator="containsText" text="u-stim">
      <formula>NOT(ISERROR(SEARCH("u-stim",O1512)))</formula>
    </cfRule>
    <cfRule type="containsText" dxfId="10616" priority="17826" operator="containsText" text="DAT">
      <formula>NOT(ISERROR(SEARCH("DAT",O1512)))</formula>
    </cfRule>
  </conditionalFormatting>
  <conditionalFormatting sqref="V1513 O1513:T1513">
    <cfRule type="cellIs" dxfId="10615" priority="17812" operator="equal">
      <formula>"DelSac"</formula>
    </cfRule>
    <cfRule type="containsText" dxfId="10614" priority="17813" operator="containsText" text="3DT">
      <formula>NOT(ISERROR(SEARCH("3DT",O1513)))</formula>
    </cfRule>
    <cfRule type="containsText" dxfId="10613" priority="17814" operator="containsText" text="CP">
      <formula>NOT(ISERROR(SEARCH("CP",O1513)))</formula>
    </cfRule>
    <cfRule type="containsText" dxfId="10612" priority="17815" operator="containsText" text="u-stim">
      <formula>NOT(ISERROR(SEARCH("u-stim",O1513)))</formula>
    </cfRule>
    <cfRule type="containsText" dxfId="10611" priority="17816" operator="containsText" text="DAT">
      <formula>NOT(ISERROR(SEARCH("DAT",O1513)))</formula>
    </cfRule>
  </conditionalFormatting>
  <conditionalFormatting sqref="V1517 O1517:T1517">
    <cfRule type="cellIs" dxfId="10610" priority="17802" operator="equal">
      <formula>"DelSac"</formula>
    </cfRule>
    <cfRule type="containsText" dxfId="10609" priority="17803" operator="containsText" text="3DT">
      <formula>NOT(ISERROR(SEARCH("3DT",O1517)))</formula>
    </cfRule>
    <cfRule type="containsText" dxfId="10608" priority="17804" operator="containsText" text="CP">
      <formula>NOT(ISERROR(SEARCH("CP",O1517)))</formula>
    </cfRule>
    <cfRule type="containsText" dxfId="10607" priority="17805" operator="containsText" text="u-stim">
      <formula>NOT(ISERROR(SEARCH("u-stim",O1517)))</formula>
    </cfRule>
    <cfRule type="containsText" dxfId="10606" priority="17806" operator="containsText" text="DAT">
      <formula>NOT(ISERROR(SEARCH("DAT",O1517)))</formula>
    </cfRule>
  </conditionalFormatting>
  <conditionalFormatting sqref="V1518 O1518:T1518">
    <cfRule type="cellIs" dxfId="10605" priority="17792" operator="equal">
      <formula>"DelSac"</formula>
    </cfRule>
    <cfRule type="containsText" dxfId="10604" priority="17793" operator="containsText" text="3DT">
      <formula>NOT(ISERROR(SEARCH("3DT",O1518)))</formula>
    </cfRule>
    <cfRule type="containsText" dxfId="10603" priority="17794" operator="containsText" text="CP">
      <formula>NOT(ISERROR(SEARCH("CP",O1518)))</formula>
    </cfRule>
    <cfRule type="containsText" dxfId="10602" priority="17795" operator="containsText" text="u-stim">
      <formula>NOT(ISERROR(SEARCH("u-stim",O1518)))</formula>
    </cfRule>
    <cfRule type="containsText" dxfId="10601" priority="17796" operator="containsText" text="DAT">
      <formula>NOT(ISERROR(SEARCH("DAT",O1518)))</formula>
    </cfRule>
  </conditionalFormatting>
  <conditionalFormatting sqref="V1519 O1519:T1519">
    <cfRule type="cellIs" dxfId="10600" priority="17782" operator="equal">
      <formula>"DelSac"</formula>
    </cfRule>
    <cfRule type="containsText" dxfId="10599" priority="17783" operator="containsText" text="3DT">
      <formula>NOT(ISERROR(SEARCH("3DT",O1519)))</formula>
    </cfRule>
    <cfRule type="containsText" dxfId="10598" priority="17784" operator="containsText" text="CP">
      <formula>NOT(ISERROR(SEARCH("CP",O1519)))</formula>
    </cfRule>
    <cfRule type="containsText" dxfId="10597" priority="17785" operator="containsText" text="u-stim">
      <formula>NOT(ISERROR(SEARCH("u-stim",O1519)))</formula>
    </cfRule>
    <cfRule type="containsText" dxfId="10596" priority="17786" operator="containsText" text="DAT">
      <formula>NOT(ISERROR(SEARCH("DAT",O1519)))</formula>
    </cfRule>
  </conditionalFormatting>
  <conditionalFormatting sqref="V1520 O1520:T1520">
    <cfRule type="cellIs" dxfId="10595" priority="17772" operator="equal">
      <formula>"DelSac"</formula>
    </cfRule>
    <cfRule type="containsText" dxfId="10594" priority="17773" operator="containsText" text="3DT">
      <formula>NOT(ISERROR(SEARCH("3DT",O1520)))</formula>
    </cfRule>
    <cfRule type="containsText" dxfId="10593" priority="17774" operator="containsText" text="CP">
      <formula>NOT(ISERROR(SEARCH("CP",O1520)))</formula>
    </cfRule>
    <cfRule type="containsText" dxfId="10592" priority="17775" operator="containsText" text="u-stim">
      <formula>NOT(ISERROR(SEARCH("u-stim",O1520)))</formula>
    </cfRule>
    <cfRule type="containsText" dxfId="10591" priority="17776" operator="containsText" text="DAT">
      <formula>NOT(ISERROR(SEARCH("DAT",O1520)))</formula>
    </cfRule>
  </conditionalFormatting>
  <conditionalFormatting sqref="V1521 O1521:T1521">
    <cfRule type="cellIs" dxfId="10590" priority="17762" operator="equal">
      <formula>"DelSac"</formula>
    </cfRule>
    <cfRule type="containsText" dxfId="10589" priority="17763" operator="containsText" text="3DT">
      <formula>NOT(ISERROR(SEARCH("3DT",O1521)))</formula>
    </cfRule>
    <cfRule type="containsText" dxfId="10588" priority="17764" operator="containsText" text="CP">
      <formula>NOT(ISERROR(SEARCH("CP",O1521)))</formula>
    </cfRule>
    <cfRule type="containsText" dxfId="10587" priority="17765" operator="containsText" text="u-stim">
      <formula>NOT(ISERROR(SEARCH("u-stim",O1521)))</formula>
    </cfRule>
    <cfRule type="containsText" dxfId="10586" priority="17766" operator="containsText" text="DAT">
      <formula>NOT(ISERROR(SEARCH("DAT",O1521)))</formula>
    </cfRule>
  </conditionalFormatting>
  <conditionalFormatting sqref="V1522 O1522:T1522">
    <cfRule type="cellIs" dxfId="10585" priority="17752" operator="equal">
      <formula>"DelSac"</formula>
    </cfRule>
    <cfRule type="containsText" dxfId="10584" priority="17753" operator="containsText" text="3DT">
      <formula>NOT(ISERROR(SEARCH("3DT",O1522)))</formula>
    </cfRule>
    <cfRule type="containsText" dxfId="10583" priority="17754" operator="containsText" text="CP">
      <formula>NOT(ISERROR(SEARCH("CP",O1522)))</formula>
    </cfRule>
    <cfRule type="containsText" dxfId="10582" priority="17755" operator="containsText" text="u-stim">
      <formula>NOT(ISERROR(SEARCH("u-stim",O1522)))</formula>
    </cfRule>
    <cfRule type="containsText" dxfId="10581" priority="17756" operator="containsText" text="DAT">
      <formula>NOT(ISERROR(SEARCH("DAT",O1522)))</formula>
    </cfRule>
  </conditionalFormatting>
  <conditionalFormatting sqref="V1523 O1523:T1523">
    <cfRule type="cellIs" dxfId="10580" priority="17742" operator="equal">
      <formula>"DelSac"</formula>
    </cfRule>
    <cfRule type="containsText" dxfId="10579" priority="17743" operator="containsText" text="3DT">
      <formula>NOT(ISERROR(SEARCH("3DT",O1523)))</formula>
    </cfRule>
    <cfRule type="containsText" dxfId="10578" priority="17744" operator="containsText" text="CP">
      <formula>NOT(ISERROR(SEARCH("CP",O1523)))</formula>
    </cfRule>
    <cfRule type="containsText" dxfId="10577" priority="17745" operator="containsText" text="u-stim">
      <formula>NOT(ISERROR(SEARCH("u-stim",O1523)))</formula>
    </cfRule>
    <cfRule type="containsText" dxfId="10576" priority="17746" operator="containsText" text="DAT">
      <formula>NOT(ISERROR(SEARCH("DAT",O1523)))</formula>
    </cfRule>
  </conditionalFormatting>
  <conditionalFormatting sqref="V1524 O1524:T1524">
    <cfRule type="cellIs" dxfId="10575" priority="17732" operator="equal">
      <formula>"DelSac"</formula>
    </cfRule>
    <cfRule type="containsText" dxfId="10574" priority="17733" operator="containsText" text="3DT">
      <formula>NOT(ISERROR(SEARCH("3DT",O1524)))</formula>
    </cfRule>
    <cfRule type="containsText" dxfId="10573" priority="17734" operator="containsText" text="CP">
      <formula>NOT(ISERROR(SEARCH("CP",O1524)))</formula>
    </cfRule>
    <cfRule type="containsText" dxfId="10572" priority="17735" operator="containsText" text="u-stim">
      <formula>NOT(ISERROR(SEARCH("u-stim",O1524)))</formula>
    </cfRule>
    <cfRule type="containsText" dxfId="10571" priority="17736" operator="containsText" text="DAT">
      <formula>NOT(ISERROR(SEARCH("DAT",O1524)))</formula>
    </cfRule>
  </conditionalFormatting>
  <conditionalFormatting sqref="V1525 O1525:T1525">
    <cfRule type="cellIs" dxfId="10570" priority="17722" operator="equal">
      <formula>"DelSac"</formula>
    </cfRule>
    <cfRule type="containsText" dxfId="10569" priority="17723" operator="containsText" text="3DT">
      <formula>NOT(ISERROR(SEARCH("3DT",O1525)))</formula>
    </cfRule>
    <cfRule type="containsText" dxfId="10568" priority="17724" operator="containsText" text="CP">
      <formula>NOT(ISERROR(SEARCH("CP",O1525)))</formula>
    </cfRule>
    <cfRule type="containsText" dxfId="10567" priority="17725" operator="containsText" text="u-stim">
      <formula>NOT(ISERROR(SEARCH("u-stim",O1525)))</formula>
    </cfRule>
    <cfRule type="containsText" dxfId="10566" priority="17726" operator="containsText" text="DAT">
      <formula>NOT(ISERROR(SEARCH("DAT",O1525)))</formula>
    </cfRule>
  </conditionalFormatting>
  <conditionalFormatting sqref="V1528 O1528:T1528">
    <cfRule type="cellIs" dxfId="10565" priority="17712" operator="equal">
      <formula>"DelSac"</formula>
    </cfRule>
    <cfRule type="containsText" dxfId="10564" priority="17713" operator="containsText" text="3DT">
      <formula>NOT(ISERROR(SEARCH("3DT",O1528)))</formula>
    </cfRule>
    <cfRule type="containsText" dxfId="10563" priority="17714" operator="containsText" text="CP">
      <formula>NOT(ISERROR(SEARCH("CP",O1528)))</formula>
    </cfRule>
    <cfRule type="containsText" dxfId="10562" priority="17715" operator="containsText" text="u-stim">
      <formula>NOT(ISERROR(SEARCH("u-stim",O1528)))</formula>
    </cfRule>
    <cfRule type="containsText" dxfId="10561" priority="17716" operator="containsText" text="DAT">
      <formula>NOT(ISERROR(SEARCH("DAT",O1528)))</formula>
    </cfRule>
  </conditionalFormatting>
  <conditionalFormatting sqref="V1529 O1529:T1529">
    <cfRule type="cellIs" dxfId="10560" priority="17702" operator="equal">
      <formula>"DelSac"</formula>
    </cfRule>
    <cfRule type="containsText" dxfId="10559" priority="17703" operator="containsText" text="3DT">
      <formula>NOT(ISERROR(SEARCH("3DT",O1529)))</formula>
    </cfRule>
    <cfRule type="containsText" dxfId="10558" priority="17704" operator="containsText" text="CP">
      <formula>NOT(ISERROR(SEARCH("CP",O1529)))</formula>
    </cfRule>
    <cfRule type="containsText" dxfId="10557" priority="17705" operator="containsText" text="u-stim">
      <formula>NOT(ISERROR(SEARCH("u-stim",O1529)))</formula>
    </cfRule>
    <cfRule type="containsText" dxfId="10556" priority="17706" operator="containsText" text="DAT">
      <formula>NOT(ISERROR(SEARCH("DAT",O1529)))</formula>
    </cfRule>
  </conditionalFormatting>
  <conditionalFormatting sqref="V1577 O1577:T1577">
    <cfRule type="cellIs" dxfId="10555" priority="17692" operator="equal">
      <formula>"DelSac"</formula>
    </cfRule>
    <cfRule type="containsText" dxfId="10554" priority="17693" operator="containsText" text="3DT">
      <formula>NOT(ISERROR(SEARCH("3DT",O1577)))</formula>
    </cfRule>
    <cfRule type="containsText" dxfId="10553" priority="17694" operator="containsText" text="CP">
      <formula>NOT(ISERROR(SEARCH("CP",O1577)))</formula>
    </cfRule>
    <cfRule type="containsText" dxfId="10552" priority="17695" operator="containsText" text="u-stim">
      <formula>NOT(ISERROR(SEARCH("u-stim",O1577)))</formula>
    </cfRule>
    <cfRule type="containsText" dxfId="10551" priority="17696" operator="containsText" text="DAT">
      <formula>NOT(ISERROR(SEARCH("DAT",O1577)))</formula>
    </cfRule>
  </conditionalFormatting>
  <conditionalFormatting sqref="V1578 O1578:T1578">
    <cfRule type="cellIs" dxfId="10550" priority="17682" operator="equal">
      <formula>"DelSac"</formula>
    </cfRule>
    <cfRule type="containsText" dxfId="10549" priority="17683" operator="containsText" text="3DT">
      <formula>NOT(ISERROR(SEARCH("3DT",O1578)))</formula>
    </cfRule>
    <cfRule type="containsText" dxfId="10548" priority="17684" operator="containsText" text="CP">
      <formula>NOT(ISERROR(SEARCH("CP",O1578)))</formula>
    </cfRule>
    <cfRule type="containsText" dxfId="10547" priority="17685" operator="containsText" text="u-stim">
      <formula>NOT(ISERROR(SEARCH("u-stim",O1578)))</formula>
    </cfRule>
    <cfRule type="containsText" dxfId="10546" priority="17686" operator="containsText" text="DAT">
      <formula>NOT(ISERROR(SEARCH("DAT",O1578)))</formula>
    </cfRule>
  </conditionalFormatting>
  <conditionalFormatting sqref="V1579 O1579:T1579">
    <cfRule type="cellIs" dxfId="10545" priority="17672" operator="equal">
      <formula>"DelSac"</formula>
    </cfRule>
    <cfRule type="containsText" dxfId="10544" priority="17673" operator="containsText" text="3DT">
      <formula>NOT(ISERROR(SEARCH("3DT",O1579)))</formula>
    </cfRule>
    <cfRule type="containsText" dxfId="10543" priority="17674" operator="containsText" text="CP">
      <formula>NOT(ISERROR(SEARCH("CP",O1579)))</formula>
    </cfRule>
    <cfRule type="containsText" dxfId="10542" priority="17675" operator="containsText" text="u-stim">
      <formula>NOT(ISERROR(SEARCH("u-stim",O1579)))</formula>
    </cfRule>
    <cfRule type="containsText" dxfId="10541" priority="17676" operator="containsText" text="DAT">
      <formula>NOT(ISERROR(SEARCH("DAT",O1579)))</formula>
    </cfRule>
  </conditionalFormatting>
  <conditionalFormatting sqref="V1580 O1580:T1580">
    <cfRule type="cellIs" dxfId="10540" priority="17642" operator="equal">
      <formula>"DelSac"</formula>
    </cfRule>
    <cfRule type="containsText" dxfId="10539" priority="17643" operator="containsText" text="3DT">
      <formula>NOT(ISERROR(SEARCH("3DT",O1580)))</formula>
    </cfRule>
    <cfRule type="containsText" dxfId="10538" priority="17644" operator="containsText" text="CP">
      <formula>NOT(ISERROR(SEARCH("CP",O1580)))</formula>
    </cfRule>
    <cfRule type="containsText" dxfId="10537" priority="17645" operator="containsText" text="u-stim">
      <formula>NOT(ISERROR(SEARCH("u-stim",O1580)))</formula>
    </cfRule>
    <cfRule type="containsText" dxfId="10536" priority="17646" operator="containsText" text="DAT">
      <formula>NOT(ISERROR(SEARCH("DAT",O1580)))</formula>
    </cfRule>
  </conditionalFormatting>
  <conditionalFormatting sqref="V1581 O1581:T1581">
    <cfRule type="cellIs" dxfId="10535" priority="17632" operator="equal">
      <formula>"DelSac"</formula>
    </cfRule>
    <cfRule type="containsText" dxfId="10534" priority="17633" operator="containsText" text="3DT">
      <formula>NOT(ISERROR(SEARCH("3DT",O1581)))</formula>
    </cfRule>
    <cfRule type="containsText" dxfId="10533" priority="17634" operator="containsText" text="CP">
      <formula>NOT(ISERROR(SEARCH("CP",O1581)))</formula>
    </cfRule>
    <cfRule type="containsText" dxfId="10532" priority="17635" operator="containsText" text="u-stim">
      <formula>NOT(ISERROR(SEARCH("u-stim",O1581)))</formula>
    </cfRule>
    <cfRule type="containsText" dxfId="10531" priority="17636" operator="containsText" text="DAT">
      <formula>NOT(ISERROR(SEARCH("DAT",O1581)))</formula>
    </cfRule>
  </conditionalFormatting>
  <conditionalFormatting sqref="O1074:T1074 V1074">
    <cfRule type="cellIs" dxfId="10530" priority="17622" operator="equal">
      <formula>"DelSac"</formula>
    </cfRule>
    <cfRule type="containsText" dxfId="10529" priority="17623" operator="containsText" text="3DT">
      <formula>NOT(ISERROR(SEARCH("3DT",O1074)))</formula>
    </cfRule>
    <cfRule type="containsText" dxfId="10528" priority="17624" operator="containsText" text="CP">
      <formula>NOT(ISERROR(SEARCH("CP",O1074)))</formula>
    </cfRule>
    <cfRule type="containsText" dxfId="10527" priority="17625" operator="containsText" text="u-stim">
      <formula>NOT(ISERROR(SEARCH("u-stim",O1074)))</formula>
    </cfRule>
    <cfRule type="containsText" dxfId="10526" priority="17626" operator="containsText" text="DAT">
      <formula>NOT(ISERROR(SEARCH("DAT",O1074)))</formula>
    </cfRule>
  </conditionalFormatting>
  <conditionalFormatting sqref="O1075:T1075 V1075">
    <cfRule type="cellIs" dxfId="10525" priority="17612" operator="equal">
      <formula>"DelSac"</formula>
    </cfRule>
    <cfRule type="containsText" dxfId="10524" priority="17613" operator="containsText" text="3DT">
      <formula>NOT(ISERROR(SEARCH("3DT",O1075)))</formula>
    </cfRule>
    <cfRule type="containsText" dxfId="10523" priority="17614" operator="containsText" text="CP">
      <formula>NOT(ISERROR(SEARCH("CP",O1075)))</formula>
    </cfRule>
    <cfRule type="containsText" dxfId="10522" priority="17615" operator="containsText" text="u-stim">
      <formula>NOT(ISERROR(SEARCH("u-stim",O1075)))</formula>
    </cfRule>
    <cfRule type="containsText" dxfId="10521" priority="17616" operator="containsText" text="DAT">
      <formula>NOT(ISERROR(SEARCH("DAT",O1075)))</formula>
    </cfRule>
  </conditionalFormatting>
  <conditionalFormatting sqref="O1076:T1076 V1076">
    <cfRule type="cellIs" dxfId="10520" priority="17602" operator="equal">
      <formula>"DelSac"</formula>
    </cfRule>
    <cfRule type="containsText" dxfId="10519" priority="17603" operator="containsText" text="3DT">
      <formula>NOT(ISERROR(SEARCH("3DT",O1076)))</formula>
    </cfRule>
    <cfRule type="containsText" dxfId="10518" priority="17604" operator="containsText" text="CP">
      <formula>NOT(ISERROR(SEARCH("CP",O1076)))</formula>
    </cfRule>
    <cfRule type="containsText" dxfId="10517" priority="17605" operator="containsText" text="u-stim">
      <formula>NOT(ISERROR(SEARCH("u-stim",O1076)))</formula>
    </cfRule>
    <cfRule type="containsText" dxfId="10516" priority="17606" operator="containsText" text="DAT">
      <formula>NOT(ISERROR(SEARCH("DAT",O1076)))</formula>
    </cfRule>
  </conditionalFormatting>
  <conditionalFormatting sqref="O1077:T1077 V1077">
    <cfRule type="cellIs" dxfId="10515" priority="17592" operator="equal">
      <formula>"DelSac"</formula>
    </cfRule>
    <cfRule type="containsText" dxfId="10514" priority="17593" operator="containsText" text="3DT">
      <formula>NOT(ISERROR(SEARCH("3DT",O1077)))</formula>
    </cfRule>
    <cfRule type="containsText" dxfId="10513" priority="17594" operator="containsText" text="CP">
      <formula>NOT(ISERROR(SEARCH("CP",O1077)))</formula>
    </cfRule>
    <cfRule type="containsText" dxfId="10512" priority="17595" operator="containsText" text="u-stim">
      <formula>NOT(ISERROR(SEARCH("u-stim",O1077)))</formula>
    </cfRule>
    <cfRule type="containsText" dxfId="10511" priority="17596" operator="containsText" text="DAT">
      <formula>NOT(ISERROR(SEARCH("DAT",O1077)))</formula>
    </cfRule>
  </conditionalFormatting>
  <conditionalFormatting sqref="O1078:T1078 V1078">
    <cfRule type="cellIs" dxfId="10510" priority="17582" operator="equal">
      <formula>"DelSac"</formula>
    </cfRule>
    <cfRule type="containsText" dxfId="10509" priority="17583" operator="containsText" text="3DT">
      <formula>NOT(ISERROR(SEARCH("3DT",O1078)))</formula>
    </cfRule>
    <cfRule type="containsText" dxfId="10508" priority="17584" operator="containsText" text="CP">
      <formula>NOT(ISERROR(SEARCH("CP",O1078)))</formula>
    </cfRule>
    <cfRule type="containsText" dxfId="10507" priority="17585" operator="containsText" text="u-stim">
      <formula>NOT(ISERROR(SEARCH("u-stim",O1078)))</formula>
    </cfRule>
    <cfRule type="containsText" dxfId="10506" priority="17586" operator="containsText" text="DAT">
      <formula>NOT(ISERROR(SEARCH("DAT",O1078)))</formula>
    </cfRule>
  </conditionalFormatting>
  <conditionalFormatting sqref="V1086 O1086:T1086">
    <cfRule type="cellIs" dxfId="10505" priority="17572" operator="equal">
      <formula>"DelSac"</formula>
    </cfRule>
    <cfRule type="containsText" dxfId="10504" priority="17573" operator="containsText" text="3DT">
      <formula>NOT(ISERROR(SEARCH("3DT",O1086)))</formula>
    </cfRule>
    <cfRule type="containsText" dxfId="10503" priority="17574" operator="containsText" text="CP">
      <formula>NOT(ISERROR(SEARCH("CP",O1086)))</formula>
    </cfRule>
    <cfRule type="containsText" dxfId="10502" priority="17575" operator="containsText" text="u-stim">
      <formula>NOT(ISERROR(SEARCH("u-stim",O1086)))</formula>
    </cfRule>
    <cfRule type="containsText" dxfId="10501" priority="17576" operator="containsText" text="DAT">
      <formula>NOT(ISERROR(SEARCH("DAT",O1086)))</formula>
    </cfRule>
  </conditionalFormatting>
  <conditionalFormatting sqref="V1084 O1084:T1084">
    <cfRule type="cellIs" dxfId="10500" priority="17562" operator="equal">
      <formula>"DelSac"</formula>
    </cfRule>
    <cfRule type="containsText" dxfId="10499" priority="17563" operator="containsText" text="3DT">
      <formula>NOT(ISERROR(SEARCH("3DT",O1084)))</formula>
    </cfRule>
    <cfRule type="containsText" dxfId="10498" priority="17564" operator="containsText" text="CP">
      <formula>NOT(ISERROR(SEARCH("CP",O1084)))</formula>
    </cfRule>
    <cfRule type="containsText" dxfId="10497" priority="17565" operator="containsText" text="u-stim">
      <formula>NOT(ISERROR(SEARCH("u-stim",O1084)))</formula>
    </cfRule>
    <cfRule type="containsText" dxfId="10496" priority="17566" operator="containsText" text="DAT">
      <formula>NOT(ISERROR(SEARCH("DAT",O1084)))</formula>
    </cfRule>
  </conditionalFormatting>
  <conditionalFormatting sqref="V1083 O1083:T1083">
    <cfRule type="cellIs" dxfId="10495" priority="17552" operator="equal">
      <formula>"DelSac"</formula>
    </cfRule>
    <cfRule type="containsText" dxfId="10494" priority="17553" operator="containsText" text="3DT">
      <formula>NOT(ISERROR(SEARCH("3DT",O1083)))</formula>
    </cfRule>
    <cfRule type="containsText" dxfId="10493" priority="17554" operator="containsText" text="CP">
      <formula>NOT(ISERROR(SEARCH("CP",O1083)))</formula>
    </cfRule>
    <cfRule type="containsText" dxfId="10492" priority="17555" operator="containsText" text="u-stim">
      <formula>NOT(ISERROR(SEARCH("u-stim",O1083)))</formula>
    </cfRule>
    <cfRule type="containsText" dxfId="10491" priority="17556" operator="containsText" text="DAT">
      <formula>NOT(ISERROR(SEARCH("DAT",O1083)))</formula>
    </cfRule>
  </conditionalFormatting>
  <conditionalFormatting sqref="C1087:C1088">
    <cfRule type="expression" dxfId="10490" priority="17544">
      <formula>MOD(C1087,3)=2</formula>
    </cfRule>
    <cfRule type="expression" dxfId="10489" priority="17545">
      <formula>MOD(C1087,3)=1</formula>
    </cfRule>
    <cfRule type="expression" priority="17546">
      <formula>MOD(C1087,3)=0</formula>
    </cfRule>
  </conditionalFormatting>
  <conditionalFormatting sqref="V1087 O1087:T1087">
    <cfRule type="cellIs" dxfId="10488" priority="17538" operator="equal">
      <formula>"DelSac"</formula>
    </cfRule>
    <cfRule type="containsText" dxfId="10487" priority="17539" operator="containsText" text="3DT">
      <formula>NOT(ISERROR(SEARCH("3DT",O1087)))</formula>
    </cfRule>
    <cfRule type="containsText" dxfId="10486" priority="17540" operator="containsText" text="CP">
      <formula>NOT(ISERROR(SEARCH("CP",O1087)))</formula>
    </cfRule>
    <cfRule type="containsText" dxfId="10485" priority="17541" operator="containsText" text="u-stim">
      <formula>NOT(ISERROR(SEARCH("u-stim",O1087)))</formula>
    </cfRule>
    <cfRule type="containsText" dxfId="10484" priority="17542" operator="containsText" text="DAT">
      <formula>NOT(ISERROR(SEARCH("DAT",O1087)))</formula>
    </cfRule>
  </conditionalFormatting>
  <conditionalFormatting sqref="V1088 O1088:T1088">
    <cfRule type="cellIs" dxfId="10483" priority="17528" operator="equal">
      <formula>"DelSac"</formula>
    </cfRule>
    <cfRule type="containsText" dxfId="10482" priority="17529" operator="containsText" text="3DT">
      <formula>NOT(ISERROR(SEARCH("3DT",O1088)))</formula>
    </cfRule>
    <cfRule type="containsText" dxfId="10481" priority="17530" operator="containsText" text="CP">
      <formula>NOT(ISERROR(SEARCH("CP",O1088)))</formula>
    </cfRule>
    <cfRule type="containsText" dxfId="10480" priority="17531" operator="containsText" text="u-stim">
      <formula>NOT(ISERROR(SEARCH("u-stim",O1088)))</formula>
    </cfRule>
    <cfRule type="containsText" dxfId="10479" priority="17532" operator="containsText" text="DAT">
      <formula>NOT(ISERROR(SEARCH("DAT",O1088)))</formula>
    </cfRule>
  </conditionalFormatting>
  <conditionalFormatting sqref="C1089:C1090">
    <cfRule type="expression" dxfId="10478" priority="17520">
      <formula>MOD(C1089,3)=2</formula>
    </cfRule>
    <cfRule type="expression" dxfId="10477" priority="17521">
      <formula>MOD(C1089,3)=1</formula>
    </cfRule>
    <cfRule type="expression" priority="17522">
      <formula>MOD(C1089,3)=0</formula>
    </cfRule>
  </conditionalFormatting>
  <conditionalFormatting sqref="V1089 O1089:T1089">
    <cfRule type="cellIs" dxfId="10476" priority="17514" operator="equal">
      <formula>"DelSac"</formula>
    </cfRule>
    <cfRule type="containsText" dxfId="10475" priority="17515" operator="containsText" text="3DT">
      <formula>NOT(ISERROR(SEARCH("3DT",O1089)))</formula>
    </cfRule>
    <cfRule type="containsText" dxfId="10474" priority="17516" operator="containsText" text="CP">
      <formula>NOT(ISERROR(SEARCH("CP",O1089)))</formula>
    </cfRule>
    <cfRule type="containsText" dxfId="10473" priority="17517" operator="containsText" text="u-stim">
      <formula>NOT(ISERROR(SEARCH("u-stim",O1089)))</formula>
    </cfRule>
    <cfRule type="containsText" dxfId="10472" priority="17518" operator="containsText" text="DAT">
      <formula>NOT(ISERROR(SEARCH("DAT",O1089)))</formula>
    </cfRule>
  </conditionalFormatting>
  <conditionalFormatting sqref="V1090 O1090:T1090">
    <cfRule type="cellIs" dxfId="10471" priority="17504" operator="equal">
      <formula>"DelSac"</formula>
    </cfRule>
    <cfRule type="containsText" dxfId="10470" priority="17505" operator="containsText" text="3DT">
      <formula>NOT(ISERROR(SEARCH("3DT",O1090)))</formula>
    </cfRule>
    <cfRule type="containsText" dxfId="10469" priority="17506" operator="containsText" text="CP">
      <formula>NOT(ISERROR(SEARCH("CP",O1090)))</formula>
    </cfRule>
    <cfRule type="containsText" dxfId="10468" priority="17507" operator="containsText" text="u-stim">
      <formula>NOT(ISERROR(SEARCH("u-stim",O1090)))</formula>
    </cfRule>
    <cfRule type="containsText" dxfId="10467" priority="17508" operator="containsText" text="DAT">
      <formula>NOT(ISERROR(SEARCH("DAT",O1090)))</formula>
    </cfRule>
  </conditionalFormatting>
  <conditionalFormatting sqref="C1091:C1092">
    <cfRule type="expression" dxfId="10466" priority="17496">
      <formula>MOD(C1091,3)=2</formula>
    </cfRule>
    <cfRule type="expression" dxfId="10465" priority="17497">
      <formula>MOD(C1091,3)=1</formula>
    </cfRule>
    <cfRule type="expression" priority="17498">
      <formula>MOD(C1091,3)=0</formula>
    </cfRule>
  </conditionalFormatting>
  <conditionalFormatting sqref="V1091 O1091:T1091">
    <cfRule type="cellIs" dxfId="10464" priority="17490" operator="equal">
      <formula>"DelSac"</formula>
    </cfRule>
    <cfRule type="containsText" dxfId="10463" priority="17491" operator="containsText" text="3DT">
      <formula>NOT(ISERROR(SEARCH("3DT",O1091)))</formula>
    </cfRule>
    <cfRule type="containsText" dxfId="10462" priority="17492" operator="containsText" text="CP">
      <formula>NOT(ISERROR(SEARCH("CP",O1091)))</formula>
    </cfRule>
    <cfRule type="containsText" dxfId="10461" priority="17493" operator="containsText" text="u-stim">
      <formula>NOT(ISERROR(SEARCH("u-stim",O1091)))</formula>
    </cfRule>
    <cfRule type="containsText" dxfId="10460" priority="17494" operator="containsText" text="DAT">
      <formula>NOT(ISERROR(SEARCH("DAT",O1091)))</formula>
    </cfRule>
  </conditionalFormatting>
  <conditionalFormatting sqref="V1092 O1092:T1092">
    <cfRule type="cellIs" dxfId="10459" priority="17480" operator="equal">
      <formula>"DelSac"</formula>
    </cfRule>
    <cfRule type="containsText" dxfId="10458" priority="17481" operator="containsText" text="3DT">
      <formula>NOT(ISERROR(SEARCH("3DT",O1092)))</formula>
    </cfRule>
    <cfRule type="containsText" dxfId="10457" priority="17482" operator="containsText" text="CP">
      <formula>NOT(ISERROR(SEARCH("CP",O1092)))</formula>
    </cfRule>
    <cfRule type="containsText" dxfId="10456" priority="17483" operator="containsText" text="u-stim">
      <formula>NOT(ISERROR(SEARCH("u-stim",O1092)))</formula>
    </cfRule>
    <cfRule type="containsText" dxfId="10455" priority="17484" operator="containsText" text="DAT">
      <formula>NOT(ISERROR(SEARCH("DAT",O1092)))</formula>
    </cfRule>
  </conditionalFormatting>
  <conditionalFormatting sqref="O1097:T1097 V1097">
    <cfRule type="cellIs" dxfId="10454" priority="17470" operator="equal">
      <formula>"DelSac"</formula>
    </cfRule>
    <cfRule type="containsText" dxfId="10453" priority="17471" operator="containsText" text="3DT">
      <formula>NOT(ISERROR(SEARCH("3DT",O1097)))</formula>
    </cfRule>
    <cfRule type="containsText" dxfId="10452" priority="17472" operator="containsText" text="CP">
      <formula>NOT(ISERROR(SEARCH("CP",O1097)))</formula>
    </cfRule>
    <cfRule type="containsText" dxfId="10451" priority="17473" operator="containsText" text="u-stim">
      <formula>NOT(ISERROR(SEARCH("u-stim",O1097)))</formula>
    </cfRule>
    <cfRule type="containsText" dxfId="10450" priority="17474" operator="containsText" text="DAT">
      <formula>NOT(ISERROR(SEARCH("DAT",O1097)))</formula>
    </cfRule>
  </conditionalFormatting>
  <conditionalFormatting sqref="C1098:C1103">
    <cfRule type="expression" dxfId="10449" priority="17452">
      <formula>MOD(C1098,3)=2</formula>
    </cfRule>
    <cfRule type="expression" dxfId="10448" priority="17453">
      <formula>MOD(C1098,3)=1</formula>
    </cfRule>
    <cfRule type="expression" priority="17454">
      <formula>MOD(C1098,3)=0</formula>
    </cfRule>
  </conditionalFormatting>
  <conditionalFormatting sqref="B1098:B1103">
    <cfRule type="colorScale" priority="17451">
      <colorScale>
        <cfvo type="min"/>
        <cfvo type="percentile" val="50"/>
        <cfvo type="max"/>
        <color rgb="FFF8696B"/>
        <color rgb="FFFFEB84"/>
        <color rgb="FF63BE7B"/>
      </colorScale>
    </cfRule>
  </conditionalFormatting>
  <conditionalFormatting sqref="O1098:T1098 V1098">
    <cfRule type="cellIs" dxfId="10447" priority="17446" operator="equal">
      <formula>"DelSac"</formula>
    </cfRule>
    <cfRule type="containsText" dxfId="10446" priority="17447" operator="containsText" text="3DT">
      <formula>NOT(ISERROR(SEARCH("3DT",O1098)))</formula>
    </cfRule>
    <cfRule type="containsText" dxfId="10445" priority="17448" operator="containsText" text="CP">
      <formula>NOT(ISERROR(SEARCH("CP",O1098)))</formula>
    </cfRule>
    <cfRule type="containsText" dxfId="10444" priority="17449" operator="containsText" text="u-stim">
      <formula>NOT(ISERROR(SEARCH("u-stim",O1098)))</formula>
    </cfRule>
    <cfRule type="containsText" dxfId="10443" priority="17450" operator="containsText" text="DAT">
      <formula>NOT(ISERROR(SEARCH("DAT",O1098)))</formula>
    </cfRule>
  </conditionalFormatting>
  <conditionalFormatting sqref="O1099:T1099 V1099">
    <cfRule type="cellIs" dxfId="10442" priority="17436" operator="equal">
      <formula>"DelSac"</formula>
    </cfRule>
    <cfRule type="containsText" dxfId="10441" priority="17437" operator="containsText" text="3DT">
      <formula>NOT(ISERROR(SEARCH("3DT",O1099)))</formula>
    </cfRule>
    <cfRule type="containsText" dxfId="10440" priority="17438" operator="containsText" text="CP">
      <formula>NOT(ISERROR(SEARCH("CP",O1099)))</formula>
    </cfRule>
    <cfRule type="containsText" dxfId="10439" priority="17439" operator="containsText" text="u-stim">
      <formula>NOT(ISERROR(SEARCH("u-stim",O1099)))</formula>
    </cfRule>
    <cfRule type="containsText" dxfId="10438" priority="17440" operator="containsText" text="DAT">
      <formula>NOT(ISERROR(SEARCH("DAT",O1099)))</formula>
    </cfRule>
  </conditionalFormatting>
  <conditionalFormatting sqref="I1510:I1566 I601:I602 I684 I679 I608 I593:I594 I561:I562 I569:I575 I577:I578 I580 I596 I598 I565:I567 I604 I612:I614 I686:I687 I616:I639 I582:I590 I551:I558 I544:I549 I540:I542 I491:I538 I2:I477 I689:I1356 I1568:I2097 I2200:I1048576">
    <cfRule type="colorScale" priority="31068">
      <colorScale>
        <cfvo type="min"/>
        <cfvo type="percentile" val="50"/>
        <cfvo type="max"/>
        <color rgb="FF63BE7B"/>
        <color rgb="FFFFEB84"/>
        <color rgb="FFF8696B"/>
      </colorScale>
    </cfRule>
  </conditionalFormatting>
  <conditionalFormatting sqref="I1510:I1566 I601:I602 I684 I679 I608 I593:I594 I561:I562 I569:I575 I577:I578 I580 I596 I598 I565:I567 I604 I612:I614 I686:I687 I616:I639 I582:I590 I551:I558 I491:I549 I2:I477 I689:I1356 I1568:I2097 I2200:I1048576">
    <cfRule type="colorScale" priority="31093">
      <colorScale>
        <cfvo type="min"/>
        <cfvo type="percentile" val="50"/>
        <cfvo type="max"/>
        <color rgb="FF63BE7B"/>
        <color rgb="FFFFEB84"/>
        <color rgb="FFF8696B"/>
      </colorScale>
    </cfRule>
  </conditionalFormatting>
  <conditionalFormatting sqref="I1510:I1566 I2:I477 I491:I1356 I1568:I2097 I2200:I1048576">
    <cfRule type="colorScale" priority="31116">
      <colorScale>
        <cfvo type="min"/>
        <cfvo type="percentile" val="50"/>
        <cfvo type="max"/>
        <color rgb="FF63BE7B"/>
        <color rgb="FFFFEB84"/>
        <color rgb="FFF8696B"/>
      </colorScale>
    </cfRule>
  </conditionalFormatting>
  <conditionalFormatting sqref="O1101:T1101 V1101">
    <cfRule type="cellIs" dxfId="10437" priority="17426" operator="equal">
      <formula>"DelSac"</formula>
    </cfRule>
    <cfRule type="containsText" dxfId="10436" priority="17427" operator="containsText" text="3DT">
      <formula>NOT(ISERROR(SEARCH("3DT",O1101)))</formula>
    </cfRule>
    <cfRule type="containsText" dxfId="10435" priority="17428" operator="containsText" text="CP">
      <formula>NOT(ISERROR(SEARCH("CP",O1101)))</formula>
    </cfRule>
    <cfRule type="containsText" dxfId="10434" priority="17429" operator="containsText" text="u-stim">
      <formula>NOT(ISERROR(SEARCH("u-stim",O1101)))</formula>
    </cfRule>
    <cfRule type="containsText" dxfId="10433" priority="17430" operator="containsText" text="DAT">
      <formula>NOT(ISERROR(SEARCH("DAT",O1101)))</formula>
    </cfRule>
  </conditionalFormatting>
  <conditionalFormatting sqref="O1102:T1102 V1102">
    <cfRule type="cellIs" dxfId="10432" priority="17416" operator="equal">
      <formula>"DelSac"</formula>
    </cfRule>
    <cfRule type="containsText" dxfId="10431" priority="17417" operator="containsText" text="3DT">
      <formula>NOT(ISERROR(SEARCH("3DT",O1102)))</formula>
    </cfRule>
    <cfRule type="containsText" dxfId="10430" priority="17418" operator="containsText" text="CP">
      <formula>NOT(ISERROR(SEARCH("CP",O1102)))</formula>
    </cfRule>
    <cfRule type="containsText" dxfId="10429" priority="17419" operator="containsText" text="u-stim">
      <formula>NOT(ISERROR(SEARCH("u-stim",O1102)))</formula>
    </cfRule>
    <cfRule type="containsText" dxfId="10428" priority="17420" operator="containsText" text="DAT">
      <formula>NOT(ISERROR(SEARCH("DAT",O1102)))</formula>
    </cfRule>
  </conditionalFormatting>
  <conditionalFormatting sqref="O1100:T1100 V1100">
    <cfRule type="cellIs" dxfId="10427" priority="17406" operator="equal">
      <formula>"DelSac"</formula>
    </cfRule>
    <cfRule type="containsText" dxfId="10426" priority="17407" operator="containsText" text="3DT">
      <formula>NOT(ISERROR(SEARCH("3DT",O1100)))</formula>
    </cfRule>
    <cfRule type="containsText" dxfId="10425" priority="17408" operator="containsText" text="CP">
      <formula>NOT(ISERROR(SEARCH("CP",O1100)))</formula>
    </cfRule>
    <cfRule type="containsText" dxfId="10424" priority="17409" operator="containsText" text="u-stim">
      <formula>NOT(ISERROR(SEARCH("u-stim",O1100)))</formula>
    </cfRule>
    <cfRule type="containsText" dxfId="10423" priority="17410" operator="containsText" text="DAT">
      <formula>NOT(ISERROR(SEARCH("DAT",O1100)))</formula>
    </cfRule>
  </conditionalFormatting>
  <conditionalFormatting sqref="O1103:T1103 V1103">
    <cfRule type="cellIs" dxfId="10422" priority="17396" operator="equal">
      <formula>"DelSac"</formula>
    </cfRule>
    <cfRule type="containsText" dxfId="10421" priority="17397" operator="containsText" text="3DT">
      <formula>NOT(ISERROR(SEARCH("3DT",O1103)))</formula>
    </cfRule>
    <cfRule type="containsText" dxfId="10420" priority="17398" operator="containsText" text="CP">
      <formula>NOT(ISERROR(SEARCH("CP",O1103)))</formula>
    </cfRule>
    <cfRule type="containsText" dxfId="10419" priority="17399" operator="containsText" text="u-stim">
      <formula>NOT(ISERROR(SEARCH("u-stim",O1103)))</formula>
    </cfRule>
    <cfRule type="containsText" dxfId="10418" priority="17400" operator="containsText" text="DAT">
      <formula>NOT(ISERROR(SEARCH("DAT",O1103)))</formula>
    </cfRule>
  </conditionalFormatting>
  <conditionalFormatting sqref="V1105 O1105:T1105">
    <cfRule type="cellIs" dxfId="10417" priority="17386" operator="equal">
      <formula>"DelSac"</formula>
    </cfRule>
    <cfRule type="containsText" dxfId="10416" priority="17387" operator="containsText" text="3DT">
      <formula>NOT(ISERROR(SEARCH("3DT",O1105)))</formula>
    </cfRule>
    <cfRule type="containsText" dxfId="10415" priority="17388" operator="containsText" text="CP">
      <formula>NOT(ISERROR(SEARCH("CP",O1105)))</formula>
    </cfRule>
    <cfRule type="containsText" dxfId="10414" priority="17389" operator="containsText" text="u-stim">
      <formula>NOT(ISERROR(SEARCH("u-stim",O1105)))</formula>
    </cfRule>
    <cfRule type="containsText" dxfId="10413" priority="17390" operator="containsText" text="DAT">
      <formula>NOT(ISERROR(SEARCH("DAT",O1105)))</formula>
    </cfRule>
  </conditionalFormatting>
  <conditionalFormatting sqref="V1106 O1106:T1106">
    <cfRule type="cellIs" dxfId="10412" priority="17376" operator="equal">
      <formula>"DelSac"</formula>
    </cfRule>
    <cfRule type="containsText" dxfId="10411" priority="17377" operator="containsText" text="3DT">
      <formula>NOT(ISERROR(SEARCH("3DT",O1106)))</formula>
    </cfRule>
    <cfRule type="containsText" dxfId="10410" priority="17378" operator="containsText" text="CP">
      <formula>NOT(ISERROR(SEARCH("CP",O1106)))</formula>
    </cfRule>
    <cfRule type="containsText" dxfId="10409" priority="17379" operator="containsText" text="u-stim">
      <formula>NOT(ISERROR(SEARCH("u-stim",O1106)))</formula>
    </cfRule>
    <cfRule type="containsText" dxfId="10408" priority="17380" operator="containsText" text="DAT">
      <formula>NOT(ISERROR(SEARCH("DAT",O1106)))</formula>
    </cfRule>
  </conditionalFormatting>
  <conditionalFormatting sqref="O1111:T1111 V1111">
    <cfRule type="cellIs" dxfId="10407" priority="17366" operator="equal">
      <formula>"DelSac"</formula>
    </cfRule>
    <cfRule type="containsText" dxfId="10406" priority="17367" operator="containsText" text="3DT">
      <formula>NOT(ISERROR(SEARCH("3DT",O1111)))</formula>
    </cfRule>
    <cfRule type="containsText" dxfId="10405" priority="17368" operator="containsText" text="CP">
      <formula>NOT(ISERROR(SEARCH("CP",O1111)))</formula>
    </cfRule>
    <cfRule type="containsText" dxfId="10404" priority="17369" operator="containsText" text="u-stim">
      <formula>NOT(ISERROR(SEARCH("u-stim",O1111)))</formula>
    </cfRule>
    <cfRule type="containsText" dxfId="10403" priority="17370" operator="containsText" text="DAT">
      <formula>NOT(ISERROR(SEARCH("DAT",O1111)))</formula>
    </cfRule>
  </conditionalFormatting>
  <conditionalFormatting sqref="O1110:T1110 V1110">
    <cfRule type="cellIs" dxfId="10402" priority="17356" operator="equal">
      <formula>"DelSac"</formula>
    </cfRule>
    <cfRule type="containsText" dxfId="10401" priority="17357" operator="containsText" text="3DT">
      <formula>NOT(ISERROR(SEARCH("3DT",O1110)))</formula>
    </cfRule>
    <cfRule type="containsText" dxfId="10400" priority="17358" operator="containsText" text="CP">
      <formula>NOT(ISERROR(SEARCH("CP",O1110)))</formula>
    </cfRule>
    <cfRule type="containsText" dxfId="10399" priority="17359" operator="containsText" text="u-stim">
      <formula>NOT(ISERROR(SEARCH("u-stim",O1110)))</formula>
    </cfRule>
    <cfRule type="containsText" dxfId="10398" priority="17360" operator="containsText" text="DAT">
      <formula>NOT(ISERROR(SEARCH("DAT",O1110)))</formula>
    </cfRule>
  </conditionalFormatting>
  <conditionalFormatting sqref="O1109:T1109 V1109">
    <cfRule type="cellIs" dxfId="10397" priority="17346" operator="equal">
      <formula>"DelSac"</formula>
    </cfRule>
    <cfRule type="containsText" dxfId="10396" priority="17347" operator="containsText" text="3DT">
      <formula>NOT(ISERROR(SEARCH("3DT",O1109)))</formula>
    </cfRule>
    <cfRule type="containsText" dxfId="10395" priority="17348" operator="containsText" text="CP">
      <formula>NOT(ISERROR(SEARCH("CP",O1109)))</formula>
    </cfRule>
    <cfRule type="containsText" dxfId="10394" priority="17349" operator="containsText" text="u-stim">
      <formula>NOT(ISERROR(SEARCH("u-stim",O1109)))</formula>
    </cfRule>
    <cfRule type="containsText" dxfId="10393" priority="17350" operator="containsText" text="DAT">
      <formula>NOT(ISERROR(SEARCH("DAT",O1109)))</formula>
    </cfRule>
  </conditionalFormatting>
  <conditionalFormatting sqref="O1113:T1113 V1113">
    <cfRule type="cellIs" dxfId="10392" priority="17336" operator="equal">
      <formula>"DelSac"</formula>
    </cfRule>
    <cfRule type="containsText" dxfId="10391" priority="17337" operator="containsText" text="3DT">
      <formula>NOT(ISERROR(SEARCH("3DT",O1113)))</formula>
    </cfRule>
    <cfRule type="containsText" dxfId="10390" priority="17338" operator="containsText" text="CP">
      <formula>NOT(ISERROR(SEARCH("CP",O1113)))</formula>
    </cfRule>
    <cfRule type="containsText" dxfId="10389" priority="17339" operator="containsText" text="u-stim">
      <formula>NOT(ISERROR(SEARCH("u-stim",O1113)))</formula>
    </cfRule>
    <cfRule type="containsText" dxfId="10388" priority="17340" operator="containsText" text="DAT">
      <formula>NOT(ISERROR(SEARCH("DAT",O1113)))</formula>
    </cfRule>
  </conditionalFormatting>
  <conditionalFormatting sqref="O1112:T1112 V1112">
    <cfRule type="cellIs" dxfId="10387" priority="17326" operator="equal">
      <formula>"DelSac"</formula>
    </cfRule>
    <cfRule type="containsText" dxfId="10386" priority="17327" operator="containsText" text="3DT">
      <formula>NOT(ISERROR(SEARCH("3DT",O1112)))</formula>
    </cfRule>
    <cfRule type="containsText" dxfId="10385" priority="17328" operator="containsText" text="CP">
      <formula>NOT(ISERROR(SEARCH("CP",O1112)))</formula>
    </cfRule>
    <cfRule type="containsText" dxfId="10384" priority="17329" operator="containsText" text="u-stim">
      <formula>NOT(ISERROR(SEARCH("u-stim",O1112)))</formula>
    </cfRule>
    <cfRule type="containsText" dxfId="10383" priority="17330" operator="containsText" text="DAT">
      <formula>NOT(ISERROR(SEARCH("DAT",O1112)))</formula>
    </cfRule>
  </conditionalFormatting>
  <conditionalFormatting sqref="V1123 O1123:T1123">
    <cfRule type="cellIs" dxfId="10382" priority="17316" operator="equal">
      <formula>"DelSac"</formula>
    </cfRule>
    <cfRule type="containsText" dxfId="10381" priority="17317" operator="containsText" text="3DT">
      <formula>NOT(ISERROR(SEARCH("3DT",O1123)))</formula>
    </cfRule>
    <cfRule type="containsText" dxfId="10380" priority="17318" operator="containsText" text="CP">
      <formula>NOT(ISERROR(SEARCH("CP",O1123)))</formula>
    </cfRule>
    <cfRule type="containsText" dxfId="10379" priority="17319" operator="containsText" text="u-stim">
      <formula>NOT(ISERROR(SEARCH("u-stim",O1123)))</formula>
    </cfRule>
    <cfRule type="containsText" dxfId="10378" priority="17320" operator="containsText" text="DAT">
      <formula>NOT(ISERROR(SEARCH("DAT",O1123)))</formula>
    </cfRule>
  </conditionalFormatting>
  <conditionalFormatting sqref="C1124">
    <cfRule type="expression" dxfId="10377" priority="17308">
      <formula>MOD(C1124,3)=2</formula>
    </cfRule>
    <cfRule type="expression" dxfId="10376" priority="17309">
      <formula>MOD(C1124,3)=1</formula>
    </cfRule>
    <cfRule type="expression" priority="17310">
      <formula>MOD(C1124,3)=0</formula>
    </cfRule>
  </conditionalFormatting>
  <conditionalFormatting sqref="B1124">
    <cfRule type="colorScale" priority="17307">
      <colorScale>
        <cfvo type="min"/>
        <cfvo type="percentile" val="50"/>
        <cfvo type="max"/>
        <color rgb="FFF8696B"/>
        <color rgb="FFFFEB84"/>
        <color rgb="FF63BE7B"/>
      </colorScale>
    </cfRule>
  </conditionalFormatting>
  <conditionalFormatting sqref="V1124 O1124:T1124">
    <cfRule type="cellIs" dxfId="10375" priority="17302" operator="equal">
      <formula>"DelSac"</formula>
    </cfRule>
    <cfRule type="containsText" dxfId="10374" priority="17303" operator="containsText" text="3DT">
      <formula>NOT(ISERROR(SEARCH("3DT",O1124)))</formula>
    </cfRule>
    <cfRule type="containsText" dxfId="10373" priority="17304" operator="containsText" text="CP">
      <formula>NOT(ISERROR(SEARCH("CP",O1124)))</formula>
    </cfRule>
    <cfRule type="containsText" dxfId="10372" priority="17305" operator="containsText" text="u-stim">
      <formula>NOT(ISERROR(SEARCH("u-stim",O1124)))</formula>
    </cfRule>
    <cfRule type="containsText" dxfId="10371" priority="17306" operator="containsText" text="DAT">
      <formula>NOT(ISERROR(SEARCH("DAT",O1124)))</formula>
    </cfRule>
  </conditionalFormatting>
  <conditionalFormatting sqref="C1125">
    <cfRule type="expression" dxfId="10370" priority="17294">
      <formula>MOD(C1125,3)=2</formula>
    </cfRule>
    <cfRule type="expression" dxfId="10369" priority="17295">
      <formula>MOD(C1125,3)=1</formula>
    </cfRule>
    <cfRule type="expression" priority="17296">
      <formula>MOD(C1125,3)=0</formula>
    </cfRule>
  </conditionalFormatting>
  <conditionalFormatting sqref="B1125">
    <cfRule type="colorScale" priority="17293">
      <colorScale>
        <cfvo type="min"/>
        <cfvo type="percentile" val="50"/>
        <cfvo type="max"/>
        <color rgb="FFF8696B"/>
        <color rgb="FFFFEB84"/>
        <color rgb="FF63BE7B"/>
      </colorScale>
    </cfRule>
  </conditionalFormatting>
  <conditionalFormatting sqref="V1125 O1125:T1125">
    <cfRule type="cellIs" dxfId="10368" priority="17288" operator="equal">
      <formula>"DelSac"</formula>
    </cfRule>
    <cfRule type="containsText" dxfId="10367" priority="17289" operator="containsText" text="3DT">
      <formula>NOT(ISERROR(SEARCH("3DT",O1125)))</formula>
    </cfRule>
    <cfRule type="containsText" dxfId="10366" priority="17290" operator="containsText" text="CP">
      <formula>NOT(ISERROR(SEARCH("CP",O1125)))</formula>
    </cfRule>
    <cfRule type="containsText" dxfId="10365" priority="17291" operator="containsText" text="u-stim">
      <formula>NOT(ISERROR(SEARCH("u-stim",O1125)))</formula>
    </cfRule>
    <cfRule type="containsText" dxfId="10364" priority="17292" operator="containsText" text="DAT">
      <formula>NOT(ISERROR(SEARCH("DAT",O1125)))</formula>
    </cfRule>
  </conditionalFormatting>
  <conditionalFormatting sqref="O1127:T1127 V1127">
    <cfRule type="cellIs" dxfId="10363" priority="17278" operator="equal">
      <formula>"DelSac"</formula>
    </cfRule>
    <cfRule type="containsText" dxfId="10362" priority="17279" operator="containsText" text="3DT">
      <formula>NOT(ISERROR(SEARCH("3DT",O1127)))</formula>
    </cfRule>
    <cfRule type="containsText" dxfId="10361" priority="17280" operator="containsText" text="CP">
      <formula>NOT(ISERROR(SEARCH("CP",O1127)))</formula>
    </cfRule>
    <cfRule type="containsText" dxfId="10360" priority="17281" operator="containsText" text="u-stim">
      <formula>NOT(ISERROR(SEARCH("u-stim",O1127)))</formula>
    </cfRule>
    <cfRule type="containsText" dxfId="10359" priority="17282" operator="containsText" text="DAT">
      <formula>NOT(ISERROR(SEARCH("DAT",O1127)))</formula>
    </cfRule>
  </conditionalFormatting>
  <conditionalFormatting sqref="V1132 O1132:T1132">
    <cfRule type="cellIs" dxfId="10358" priority="17268" operator="equal">
      <formula>"DelSac"</formula>
    </cfRule>
    <cfRule type="containsText" dxfId="10357" priority="17269" operator="containsText" text="3DT">
      <formula>NOT(ISERROR(SEARCH("3DT",O1132)))</formula>
    </cfRule>
    <cfRule type="containsText" dxfId="10356" priority="17270" operator="containsText" text="CP">
      <formula>NOT(ISERROR(SEARCH("CP",O1132)))</formula>
    </cfRule>
    <cfRule type="containsText" dxfId="10355" priority="17271" operator="containsText" text="u-stim">
      <formula>NOT(ISERROR(SEARCH("u-stim",O1132)))</formula>
    </cfRule>
    <cfRule type="containsText" dxfId="10354" priority="17272" operator="containsText" text="DAT">
      <formula>NOT(ISERROR(SEARCH("DAT",O1132)))</formula>
    </cfRule>
  </conditionalFormatting>
  <conditionalFormatting sqref="V1133 O1133:T1133">
    <cfRule type="cellIs" dxfId="10353" priority="17258" operator="equal">
      <formula>"DelSac"</formula>
    </cfRule>
    <cfRule type="containsText" dxfId="10352" priority="17259" operator="containsText" text="3DT">
      <formula>NOT(ISERROR(SEARCH("3DT",O1133)))</formula>
    </cfRule>
    <cfRule type="containsText" dxfId="10351" priority="17260" operator="containsText" text="CP">
      <formula>NOT(ISERROR(SEARCH("CP",O1133)))</formula>
    </cfRule>
    <cfRule type="containsText" dxfId="10350" priority="17261" operator="containsText" text="u-stim">
      <formula>NOT(ISERROR(SEARCH("u-stim",O1133)))</formula>
    </cfRule>
    <cfRule type="containsText" dxfId="10349" priority="17262" operator="containsText" text="DAT">
      <formula>NOT(ISERROR(SEARCH("DAT",O1133)))</formula>
    </cfRule>
  </conditionalFormatting>
  <conditionalFormatting sqref="O1135:T1135 V1135">
    <cfRule type="cellIs" dxfId="10348" priority="17248" operator="equal">
      <formula>"DelSac"</formula>
    </cfRule>
    <cfRule type="containsText" dxfId="10347" priority="17249" operator="containsText" text="3DT">
      <formula>NOT(ISERROR(SEARCH("3DT",O1135)))</formula>
    </cfRule>
    <cfRule type="containsText" dxfId="10346" priority="17250" operator="containsText" text="CP">
      <formula>NOT(ISERROR(SEARCH("CP",O1135)))</formula>
    </cfRule>
    <cfRule type="containsText" dxfId="10345" priority="17251" operator="containsText" text="u-stim">
      <formula>NOT(ISERROR(SEARCH("u-stim",O1135)))</formula>
    </cfRule>
    <cfRule type="containsText" dxfId="10344" priority="17252" operator="containsText" text="DAT">
      <formula>NOT(ISERROR(SEARCH("DAT",O1135)))</formula>
    </cfRule>
  </conditionalFormatting>
  <conditionalFormatting sqref="C1136:C1139">
    <cfRule type="expression" dxfId="10343" priority="17245">
      <formula>MOD(C1136,3)=2</formula>
    </cfRule>
    <cfRule type="expression" dxfId="10342" priority="17246">
      <formula>MOD(C1136,3)=1</formula>
    </cfRule>
    <cfRule type="expression" priority="17247">
      <formula>MOD(C1136,3)=0</formula>
    </cfRule>
  </conditionalFormatting>
  <conditionalFormatting sqref="B1136:B1139">
    <cfRule type="colorScale" priority="17244">
      <colorScale>
        <cfvo type="min"/>
        <cfvo type="percentile" val="50"/>
        <cfvo type="max"/>
        <color rgb="FFF8696B"/>
        <color rgb="FFFFEB84"/>
        <color rgb="FF63BE7B"/>
      </colorScale>
    </cfRule>
  </conditionalFormatting>
  <conditionalFormatting sqref="O1136:T1136 V1136">
    <cfRule type="cellIs" dxfId="10341" priority="17239" operator="equal">
      <formula>"DelSac"</formula>
    </cfRule>
    <cfRule type="containsText" dxfId="10340" priority="17240" operator="containsText" text="3DT">
      <formula>NOT(ISERROR(SEARCH("3DT",O1136)))</formula>
    </cfRule>
    <cfRule type="containsText" dxfId="10339" priority="17241" operator="containsText" text="CP">
      <formula>NOT(ISERROR(SEARCH("CP",O1136)))</formula>
    </cfRule>
    <cfRule type="containsText" dxfId="10338" priority="17242" operator="containsText" text="u-stim">
      <formula>NOT(ISERROR(SEARCH("u-stim",O1136)))</formula>
    </cfRule>
    <cfRule type="containsText" dxfId="10337" priority="17243" operator="containsText" text="DAT">
      <formula>NOT(ISERROR(SEARCH("DAT",O1136)))</formula>
    </cfRule>
  </conditionalFormatting>
  <conditionalFormatting sqref="O1137:T1137 V1137">
    <cfRule type="cellIs" dxfId="10336" priority="17225" operator="equal">
      <formula>"DelSac"</formula>
    </cfRule>
    <cfRule type="containsText" dxfId="10335" priority="17226" operator="containsText" text="3DT">
      <formula>NOT(ISERROR(SEARCH("3DT",O1137)))</formula>
    </cfRule>
    <cfRule type="containsText" dxfId="10334" priority="17227" operator="containsText" text="CP">
      <formula>NOT(ISERROR(SEARCH("CP",O1137)))</formula>
    </cfRule>
    <cfRule type="containsText" dxfId="10333" priority="17228" operator="containsText" text="u-stim">
      <formula>NOT(ISERROR(SEARCH("u-stim",O1137)))</formula>
    </cfRule>
    <cfRule type="containsText" dxfId="10332" priority="17229" operator="containsText" text="DAT">
      <formula>NOT(ISERROR(SEARCH("DAT",O1137)))</formula>
    </cfRule>
  </conditionalFormatting>
  <conditionalFormatting sqref="O1138:T1138 V1138">
    <cfRule type="cellIs" dxfId="10331" priority="17220" operator="equal">
      <formula>"DelSac"</formula>
    </cfRule>
    <cfRule type="containsText" dxfId="10330" priority="17221" operator="containsText" text="3DT">
      <formula>NOT(ISERROR(SEARCH("3DT",O1138)))</formula>
    </cfRule>
    <cfRule type="containsText" dxfId="10329" priority="17222" operator="containsText" text="CP">
      <formula>NOT(ISERROR(SEARCH("CP",O1138)))</formula>
    </cfRule>
    <cfRule type="containsText" dxfId="10328" priority="17223" operator="containsText" text="u-stim">
      <formula>NOT(ISERROR(SEARCH("u-stim",O1138)))</formula>
    </cfRule>
    <cfRule type="containsText" dxfId="10327" priority="17224" operator="containsText" text="DAT">
      <formula>NOT(ISERROR(SEARCH("DAT",O1138)))</formula>
    </cfRule>
  </conditionalFormatting>
  <conditionalFormatting sqref="O1139:T1139 V1139">
    <cfRule type="cellIs" dxfId="10326" priority="17215" operator="equal">
      <formula>"DelSac"</formula>
    </cfRule>
    <cfRule type="containsText" dxfId="10325" priority="17216" operator="containsText" text="3DT">
      <formula>NOT(ISERROR(SEARCH("3DT",O1139)))</formula>
    </cfRule>
    <cfRule type="containsText" dxfId="10324" priority="17217" operator="containsText" text="CP">
      <formula>NOT(ISERROR(SEARCH("CP",O1139)))</formula>
    </cfRule>
    <cfRule type="containsText" dxfId="10323" priority="17218" operator="containsText" text="u-stim">
      <formula>NOT(ISERROR(SEARCH("u-stim",O1139)))</formula>
    </cfRule>
    <cfRule type="containsText" dxfId="10322" priority="17219" operator="containsText" text="DAT">
      <formula>NOT(ISERROR(SEARCH("DAT",O1139)))</formula>
    </cfRule>
  </conditionalFormatting>
  <conditionalFormatting sqref="C1140:C1141">
    <cfRule type="expression" dxfId="10321" priority="17212">
      <formula>MOD(C1140,3)=2</formula>
    </cfRule>
    <cfRule type="expression" dxfId="10320" priority="17213">
      <formula>MOD(C1140,3)=1</formula>
    </cfRule>
    <cfRule type="expression" priority="17214">
      <formula>MOD(C1140,3)=0</formula>
    </cfRule>
  </conditionalFormatting>
  <conditionalFormatting sqref="B1140:B1141">
    <cfRule type="colorScale" priority="17211">
      <colorScale>
        <cfvo type="min"/>
        <cfvo type="percentile" val="50"/>
        <cfvo type="max"/>
        <color rgb="FFF8696B"/>
        <color rgb="FFFFEB84"/>
        <color rgb="FF63BE7B"/>
      </colorScale>
    </cfRule>
  </conditionalFormatting>
  <conditionalFormatting sqref="J1147:J1148 J1140:K1146">
    <cfRule type="containsText" dxfId="10319" priority="17207" operator="containsText" text="LIP">
      <formula>NOT(ISERROR(SEARCH("LIP",J1140)))</formula>
    </cfRule>
    <cfRule type="containsText" dxfId="10318" priority="17208" operator="containsText" text="VIP">
      <formula>NOT(ISERROR(SEARCH("VIP",J1140)))</formula>
    </cfRule>
    <cfRule type="containsText" dxfId="10317" priority="17209" operator="containsText" text="MT">
      <formula>NOT(ISERROR(SEARCH("MT",J1140)))</formula>
    </cfRule>
    <cfRule type="containsText" dxfId="10316" priority="17210" operator="containsText" text="MST">
      <formula>NOT(ISERROR(SEARCH("MST",J1140)))</formula>
    </cfRule>
  </conditionalFormatting>
  <conditionalFormatting sqref="O1140:T1140 V1140">
    <cfRule type="cellIs" dxfId="10315" priority="17202" operator="equal">
      <formula>"DelSac"</formula>
    </cfRule>
    <cfRule type="containsText" dxfId="10314" priority="17203" operator="containsText" text="3DT">
      <formula>NOT(ISERROR(SEARCH("3DT",O1140)))</formula>
    </cfRule>
    <cfRule type="containsText" dxfId="10313" priority="17204" operator="containsText" text="CP">
      <formula>NOT(ISERROR(SEARCH("CP",O1140)))</formula>
    </cfRule>
    <cfRule type="containsText" dxfId="10312" priority="17205" operator="containsText" text="u-stim">
      <formula>NOT(ISERROR(SEARCH("u-stim",O1140)))</formula>
    </cfRule>
    <cfRule type="containsText" dxfId="10311" priority="17206" operator="containsText" text="DAT">
      <formula>NOT(ISERROR(SEARCH("DAT",O1140)))</formula>
    </cfRule>
  </conditionalFormatting>
  <conditionalFormatting sqref="O1141:T1141 V1141">
    <cfRule type="cellIs" dxfId="10310" priority="17197" operator="equal">
      <formula>"DelSac"</formula>
    </cfRule>
    <cfRule type="containsText" dxfId="10309" priority="17198" operator="containsText" text="3DT">
      <formula>NOT(ISERROR(SEARCH("3DT",O1141)))</formula>
    </cfRule>
    <cfRule type="containsText" dxfId="10308" priority="17199" operator="containsText" text="CP">
      <formula>NOT(ISERROR(SEARCH("CP",O1141)))</formula>
    </cfRule>
    <cfRule type="containsText" dxfId="10307" priority="17200" operator="containsText" text="u-stim">
      <formula>NOT(ISERROR(SEARCH("u-stim",O1141)))</formula>
    </cfRule>
    <cfRule type="containsText" dxfId="10306" priority="17201" operator="containsText" text="DAT">
      <formula>NOT(ISERROR(SEARCH("DAT",O1141)))</formula>
    </cfRule>
  </conditionalFormatting>
  <conditionalFormatting sqref="C1142:C1144">
    <cfRule type="expression" dxfId="10305" priority="17194">
      <formula>MOD(C1142,3)=2</formula>
    </cfRule>
    <cfRule type="expression" dxfId="10304" priority="17195">
      <formula>MOD(C1142,3)=1</formula>
    </cfRule>
    <cfRule type="expression" priority="17196">
      <formula>MOD(C1142,3)=0</formula>
    </cfRule>
  </conditionalFormatting>
  <conditionalFormatting sqref="B1142:B1144">
    <cfRule type="colorScale" priority="17193">
      <colorScale>
        <cfvo type="min"/>
        <cfvo type="percentile" val="50"/>
        <cfvo type="max"/>
        <color rgb="FFF8696B"/>
        <color rgb="FFFFEB84"/>
        <color rgb="FF63BE7B"/>
      </colorScale>
    </cfRule>
  </conditionalFormatting>
  <conditionalFormatting sqref="O1142:T1142 V1142">
    <cfRule type="cellIs" dxfId="10303" priority="17188" operator="equal">
      <formula>"DelSac"</formula>
    </cfRule>
    <cfRule type="containsText" dxfId="10302" priority="17189" operator="containsText" text="3DT">
      <formula>NOT(ISERROR(SEARCH("3DT",O1142)))</formula>
    </cfRule>
    <cfRule type="containsText" dxfId="10301" priority="17190" operator="containsText" text="CP">
      <formula>NOT(ISERROR(SEARCH("CP",O1142)))</formula>
    </cfRule>
    <cfRule type="containsText" dxfId="10300" priority="17191" operator="containsText" text="u-stim">
      <formula>NOT(ISERROR(SEARCH("u-stim",O1142)))</formula>
    </cfRule>
    <cfRule type="containsText" dxfId="10299" priority="17192" operator="containsText" text="DAT">
      <formula>NOT(ISERROR(SEARCH("DAT",O1142)))</formula>
    </cfRule>
  </conditionalFormatting>
  <conditionalFormatting sqref="O1143:T1143 V1143">
    <cfRule type="cellIs" dxfId="10298" priority="17183" operator="equal">
      <formula>"DelSac"</formula>
    </cfRule>
    <cfRule type="containsText" dxfId="10297" priority="17184" operator="containsText" text="3DT">
      <formula>NOT(ISERROR(SEARCH("3DT",O1143)))</formula>
    </cfRule>
    <cfRule type="containsText" dxfId="10296" priority="17185" operator="containsText" text="CP">
      <formula>NOT(ISERROR(SEARCH("CP",O1143)))</formula>
    </cfRule>
    <cfRule type="containsText" dxfId="10295" priority="17186" operator="containsText" text="u-stim">
      <formula>NOT(ISERROR(SEARCH("u-stim",O1143)))</formula>
    </cfRule>
    <cfRule type="containsText" dxfId="10294" priority="17187" operator="containsText" text="DAT">
      <formula>NOT(ISERROR(SEARCH("DAT",O1143)))</formula>
    </cfRule>
  </conditionalFormatting>
  <conditionalFormatting sqref="O1144:T1144 V1144">
    <cfRule type="cellIs" dxfId="10293" priority="17178" operator="equal">
      <formula>"DelSac"</formula>
    </cfRule>
    <cfRule type="containsText" dxfId="10292" priority="17179" operator="containsText" text="3DT">
      <formula>NOT(ISERROR(SEARCH("3DT",O1144)))</formula>
    </cfRule>
    <cfRule type="containsText" dxfId="10291" priority="17180" operator="containsText" text="CP">
      <formula>NOT(ISERROR(SEARCH("CP",O1144)))</formula>
    </cfRule>
    <cfRule type="containsText" dxfId="10290" priority="17181" operator="containsText" text="u-stim">
      <formula>NOT(ISERROR(SEARCH("u-stim",O1144)))</formula>
    </cfRule>
    <cfRule type="containsText" dxfId="10289" priority="17182" operator="containsText" text="DAT">
      <formula>NOT(ISERROR(SEARCH("DAT",O1144)))</formula>
    </cfRule>
  </conditionalFormatting>
  <conditionalFormatting sqref="C1145:C1146">
    <cfRule type="expression" dxfId="10288" priority="17175">
      <formula>MOD(C1145,3)=2</formula>
    </cfRule>
    <cfRule type="expression" dxfId="10287" priority="17176">
      <formula>MOD(C1145,3)=1</formula>
    </cfRule>
    <cfRule type="expression" priority="17177">
      <formula>MOD(C1145,3)=0</formula>
    </cfRule>
  </conditionalFormatting>
  <conditionalFormatting sqref="B1145:B1146">
    <cfRule type="colorScale" priority="17174">
      <colorScale>
        <cfvo type="min"/>
        <cfvo type="percentile" val="50"/>
        <cfvo type="max"/>
        <color rgb="FFF8696B"/>
        <color rgb="FFFFEB84"/>
        <color rgb="FF63BE7B"/>
      </colorScale>
    </cfRule>
  </conditionalFormatting>
  <conditionalFormatting sqref="O1145:T1145 V1145">
    <cfRule type="cellIs" dxfId="10286" priority="17169" operator="equal">
      <formula>"DelSac"</formula>
    </cfRule>
    <cfRule type="containsText" dxfId="10285" priority="17170" operator="containsText" text="3DT">
      <formula>NOT(ISERROR(SEARCH("3DT",O1145)))</formula>
    </cfRule>
    <cfRule type="containsText" dxfId="10284" priority="17171" operator="containsText" text="CP">
      <formula>NOT(ISERROR(SEARCH("CP",O1145)))</formula>
    </cfRule>
    <cfRule type="containsText" dxfId="10283" priority="17172" operator="containsText" text="u-stim">
      <formula>NOT(ISERROR(SEARCH("u-stim",O1145)))</formula>
    </cfRule>
    <cfRule type="containsText" dxfId="10282" priority="17173" operator="containsText" text="DAT">
      <formula>NOT(ISERROR(SEARCH("DAT",O1145)))</formula>
    </cfRule>
  </conditionalFormatting>
  <conditionalFormatting sqref="O1148:T1148 V1148">
    <cfRule type="cellIs" dxfId="10281" priority="17164" operator="equal">
      <formula>"DelSac"</formula>
    </cfRule>
    <cfRule type="containsText" dxfId="10280" priority="17165" operator="containsText" text="3DT">
      <formula>NOT(ISERROR(SEARCH("3DT",O1148)))</formula>
    </cfRule>
    <cfRule type="containsText" dxfId="10279" priority="17166" operator="containsText" text="CP">
      <formula>NOT(ISERROR(SEARCH("CP",O1148)))</formula>
    </cfRule>
    <cfRule type="containsText" dxfId="10278" priority="17167" operator="containsText" text="u-stim">
      <formula>NOT(ISERROR(SEARCH("u-stim",O1148)))</formula>
    </cfRule>
    <cfRule type="containsText" dxfId="10277" priority="17168" operator="containsText" text="DAT">
      <formula>NOT(ISERROR(SEARCH("DAT",O1148)))</formula>
    </cfRule>
  </conditionalFormatting>
  <conditionalFormatting sqref="O1146:T1146 V1146">
    <cfRule type="cellIs" dxfId="10276" priority="17159" operator="equal">
      <formula>"DelSac"</formula>
    </cfRule>
    <cfRule type="containsText" dxfId="10275" priority="17160" operator="containsText" text="3DT">
      <formula>NOT(ISERROR(SEARCH("3DT",O1146)))</formula>
    </cfRule>
    <cfRule type="containsText" dxfId="10274" priority="17161" operator="containsText" text="CP">
      <formula>NOT(ISERROR(SEARCH("CP",O1146)))</formula>
    </cfRule>
    <cfRule type="containsText" dxfId="10273" priority="17162" operator="containsText" text="u-stim">
      <formula>NOT(ISERROR(SEARCH("u-stim",O1146)))</formula>
    </cfRule>
    <cfRule type="containsText" dxfId="10272" priority="17163" operator="containsText" text="DAT">
      <formula>NOT(ISERROR(SEARCH("DAT",O1146)))</formula>
    </cfRule>
  </conditionalFormatting>
  <conditionalFormatting sqref="C1157">
    <cfRule type="expression" dxfId="10271" priority="17156">
      <formula>MOD(C1157,3)=2</formula>
    </cfRule>
    <cfRule type="expression" dxfId="10270" priority="17157">
      <formula>MOD(C1157,3)=1</formula>
    </cfRule>
    <cfRule type="expression" priority="17158">
      <formula>MOD(C1157,3)=0</formula>
    </cfRule>
  </conditionalFormatting>
  <conditionalFormatting sqref="B1157">
    <cfRule type="colorScale" priority="17155">
      <colorScale>
        <cfvo type="min"/>
        <cfvo type="percentile" val="50"/>
        <cfvo type="max"/>
        <color rgb="FFF8696B"/>
        <color rgb="FFFFEB84"/>
        <color rgb="FF63BE7B"/>
      </colorScale>
    </cfRule>
  </conditionalFormatting>
  <conditionalFormatting sqref="K1157">
    <cfRule type="containsText" dxfId="10269" priority="17151" operator="containsText" text="LIP">
      <formula>NOT(ISERROR(SEARCH("LIP",K1157)))</formula>
    </cfRule>
    <cfRule type="containsText" dxfId="10268" priority="17152" operator="containsText" text="VIP">
      <formula>NOT(ISERROR(SEARCH("VIP",K1157)))</formula>
    </cfRule>
    <cfRule type="containsText" dxfId="10267" priority="17153" operator="containsText" text="MT">
      <formula>NOT(ISERROR(SEARCH("MT",K1157)))</formula>
    </cfRule>
    <cfRule type="containsText" dxfId="10266" priority="17154" operator="containsText" text="MST">
      <formula>NOT(ISERROR(SEARCH("MST",K1157)))</formula>
    </cfRule>
  </conditionalFormatting>
  <conditionalFormatting sqref="O1157:T1157 V1157">
    <cfRule type="cellIs" dxfId="10265" priority="17146" operator="equal">
      <formula>"DelSac"</formula>
    </cfRule>
    <cfRule type="containsText" dxfId="10264" priority="17147" operator="containsText" text="3DT">
      <formula>NOT(ISERROR(SEARCH("3DT",O1157)))</formula>
    </cfRule>
    <cfRule type="containsText" dxfId="10263" priority="17148" operator="containsText" text="CP">
      <formula>NOT(ISERROR(SEARCH("CP",O1157)))</formula>
    </cfRule>
    <cfRule type="containsText" dxfId="10262" priority="17149" operator="containsText" text="u-stim">
      <formula>NOT(ISERROR(SEARCH("u-stim",O1157)))</formula>
    </cfRule>
    <cfRule type="containsText" dxfId="10261" priority="17150" operator="containsText" text="DAT">
      <formula>NOT(ISERROR(SEARCH("DAT",O1157)))</formula>
    </cfRule>
  </conditionalFormatting>
  <conditionalFormatting sqref="J1157">
    <cfRule type="containsText" dxfId="10260" priority="17138" operator="containsText" text="LIP">
      <formula>NOT(ISERROR(SEARCH("LIP",J1157)))</formula>
    </cfRule>
    <cfRule type="containsText" dxfId="10259" priority="17139" operator="containsText" text="VIP">
      <formula>NOT(ISERROR(SEARCH("VIP",J1157)))</formula>
    </cfRule>
    <cfRule type="containsText" dxfId="10258" priority="17140" operator="containsText" text="MT">
      <formula>NOT(ISERROR(SEARCH("MT",J1157)))</formula>
    </cfRule>
    <cfRule type="containsText" dxfId="10257" priority="17141" operator="containsText" text="MST">
      <formula>NOT(ISERROR(SEARCH("MST",J1157)))</formula>
    </cfRule>
  </conditionalFormatting>
  <conditionalFormatting sqref="O1153:T1153 V1153">
    <cfRule type="cellIs" dxfId="10256" priority="17133" operator="equal">
      <formula>"DelSac"</formula>
    </cfRule>
    <cfRule type="containsText" dxfId="10255" priority="17134" operator="containsText" text="3DT">
      <formula>NOT(ISERROR(SEARCH("3DT",O1153)))</formula>
    </cfRule>
    <cfRule type="containsText" dxfId="10254" priority="17135" operator="containsText" text="CP">
      <formula>NOT(ISERROR(SEARCH("CP",O1153)))</formula>
    </cfRule>
    <cfRule type="containsText" dxfId="10253" priority="17136" operator="containsText" text="u-stim">
      <formula>NOT(ISERROR(SEARCH("u-stim",O1153)))</formula>
    </cfRule>
    <cfRule type="containsText" dxfId="10252" priority="17137" operator="containsText" text="DAT">
      <formula>NOT(ISERROR(SEARCH("DAT",O1153)))</formula>
    </cfRule>
  </conditionalFormatting>
  <conditionalFormatting sqref="O1154:T1154 V1154">
    <cfRule type="cellIs" dxfId="10251" priority="17128" operator="equal">
      <formula>"DelSac"</formula>
    </cfRule>
    <cfRule type="containsText" dxfId="10250" priority="17129" operator="containsText" text="3DT">
      <formula>NOT(ISERROR(SEARCH("3DT",O1154)))</formula>
    </cfRule>
    <cfRule type="containsText" dxfId="10249" priority="17130" operator="containsText" text="CP">
      <formula>NOT(ISERROR(SEARCH("CP",O1154)))</formula>
    </cfRule>
    <cfRule type="containsText" dxfId="10248" priority="17131" operator="containsText" text="u-stim">
      <formula>NOT(ISERROR(SEARCH("u-stim",O1154)))</formula>
    </cfRule>
    <cfRule type="containsText" dxfId="10247" priority="17132" operator="containsText" text="DAT">
      <formula>NOT(ISERROR(SEARCH("DAT",O1154)))</formula>
    </cfRule>
  </conditionalFormatting>
  <conditionalFormatting sqref="O1152:T1152 V1152">
    <cfRule type="cellIs" dxfId="10246" priority="17118" operator="equal">
      <formula>"DelSac"</formula>
    </cfRule>
    <cfRule type="containsText" dxfId="10245" priority="17119" operator="containsText" text="3DT">
      <formula>NOT(ISERROR(SEARCH("3DT",O1152)))</formula>
    </cfRule>
    <cfRule type="containsText" dxfId="10244" priority="17120" operator="containsText" text="CP">
      <formula>NOT(ISERROR(SEARCH("CP",O1152)))</formula>
    </cfRule>
    <cfRule type="containsText" dxfId="10243" priority="17121" operator="containsText" text="u-stim">
      <formula>NOT(ISERROR(SEARCH("u-stim",O1152)))</formula>
    </cfRule>
    <cfRule type="containsText" dxfId="10242" priority="17122" operator="containsText" text="DAT">
      <formula>NOT(ISERROR(SEARCH("DAT",O1152)))</formula>
    </cfRule>
  </conditionalFormatting>
  <conditionalFormatting sqref="C1155:C1156">
    <cfRule type="expression" dxfId="10241" priority="17115">
      <formula>MOD(C1155,3)=2</formula>
    </cfRule>
    <cfRule type="expression" dxfId="10240" priority="17116">
      <formula>MOD(C1155,3)=1</formula>
    </cfRule>
    <cfRule type="expression" priority="17117">
      <formula>MOD(C1155,3)=0</formula>
    </cfRule>
  </conditionalFormatting>
  <conditionalFormatting sqref="B1155:B1156">
    <cfRule type="colorScale" priority="17114">
      <colorScale>
        <cfvo type="min"/>
        <cfvo type="percentile" val="50"/>
        <cfvo type="max"/>
        <color rgb="FFF8696B"/>
        <color rgb="FFFFEB84"/>
        <color rgb="FF63BE7B"/>
      </colorScale>
    </cfRule>
  </conditionalFormatting>
  <conditionalFormatting sqref="O1155:T1155 V1155">
    <cfRule type="cellIs" dxfId="10239" priority="17109" operator="equal">
      <formula>"DelSac"</formula>
    </cfRule>
    <cfRule type="containsText" dxfId="10238" priority="17110" operator="containsText" text="3DT">
      <formula>NOT(ISERROR(SEARCH("3DT",O1155)))</formula>
    </cfRule>
    <cfRule type="containsText" dxfId="10237" priority="17111" operator="containsText" text="CP">
      <formula>NOT(ISERROR(SEARCH("CP",O1155)))</formula>
    </cfRule>
    <cfRule type="containsText" dxfId="10236" priority="17112" operator="containsText" text="u-stim">
      <formula>NOT(ISERROR(SEARCH("u-stim",O1155)))</formula>
    </cfRule>
    <cfRule type="containsText" dxfId="10235" priority="17113" operator="containsText" text="DAT">
      <formula>NOT(ISERROR(SEARCH("DAT",O1155)))</formula>
    </cfRule>
  </conditionalFormatting>
  <conditionalFormatting sqref="O1156:T1156 V1156">
    <cfRule type="cellIs" dxfId="10234" priority="17104" operator="equal">
      <formula>"DelSac"</formula>
    </cfRule>
    <cfRule type="containsText" dxfId="10233" priority="17105" operator="containsText" text="3DT">
      <formula>NOT(ISERROR(SEARCH("3DT",O1156)))</formula>
    </cfRule>
    <cfRule type="containsText" dxfId="10232" priority="17106" operator="containsText" text="CP">
      <formula>NOT(ISERROR(SEARCH("CP",O1156)))</formula>
    </cfRule>
    <cfRule type="containsText" dxfId="10231" priority="17107" operator="containsText" text="u-stim">
      <formula>NOT(ISERROR(SEARCH("u-stim",O1156)))</formula>
    </cfRule>
    <cfRule type="containsText" dxfId="10230" priority="17108" operator="containsText" text="DAT">
      <formula>NOT(ISERROR(SEARCH("DAT",O1156)))</formula>
    </cfRule>
  </conditionalFormatting>
  <conditionalFormatting sqref="O1164:T1164 V1164">
    <cfRule type="cellIs" dxfId="10229" priority="17094" operator="equal">
      <formula>"DelSac"</formula>
    </cfRule>
    <cfRule type="containsText" dxfId="10228" priority="17095" operator="containsText" text="3DT">
      <formula>NOT(ISERROR(SEARCH("3DT",O1164)))</formula>
    </cfRule>
    <cfRule type="containsText" dxfId="10227" priority="17096" operator="containsText" text="CP">
      <formula>NOT(ISERROR(SEARCH("CP",O1164)))</formula>
    </cfRule>
    <cfRule type="containsText" dxfId="10226" priority="17097" operator="containsText" text="u-stim">
      <formula>NOT(ISERROR(SEARCH("u-stim",O1164)))</formula>
    </cfRule>
    <cfRule type="containsText" dxfId="10225" priority="17098" operator="containsText" text="DAT">
      <formula>NOT(ISERROR(SEARCH("DAT",O1164)))</formula>
    </cfRule>
  </conditionalFormatting>
  <conditionalFormatting sqref="C1165:C1166">
    <cfRule type="expression" dxfId="10224" priority="17091">
      <formula>MOD(C1165,3)=2</formula>
    </cfRule>
    <cfRule type="expression" dxfId="10223" priority="17092">
      <formula>MOD(C1165,3)=1</formula>
    </cfRule>
    <cfRule type="expression" priority="17093">
      <formula>MOD(C1165,3)=0</formula>
    </cfRule>
  </conditionalFormatting>
  <conditionalFormatting sqref="B1165:B1166">
    <cfRule type="colorScale" priority="17090">
      <colorScale>
        <cfvo type="min"/>
        <cfvo type="percentile" val="50"/>
        <cfvo type="max"/>
        <color rgb="FFF8696B"/>
        <color rgb="FFFFEB84"/>
        <color rgb="FF63BE7B"/>
      </colorScale>
    </cfRule>
  </conditionalFormatting>
  <conditionalFormatting sqref="O1165:T1165 V1165">
    <cfRule type="cellIs" dxfId="10222" priority="17085" operator="equal">
      <formula>"DelSac"</formula>
    </cfRule>
    <cfRule type="containsText" dxfId="10221" priority="17086" operator="containsText" text="3DT">
      <formula>NOT(ISERROR(SEARCH("3DT",O1165)))</formula>
    </cfRule>
    <cfRule type="containsText" dxfId="10220" priority="17087" operator="containsText" text="CP">
      <formula>NOT(ISERROR(SEARCH("CP",O1165)))</formula>
    </cfRule>
    <cfRule type="containsText" dxfId="10219" priority="17088" operator="containsText" text="u-stim">
      <formula>NOT(ISERROR(SEARCH("u-stim",O1165)))</formula>
    </cfRule>
    <cfRule type="containsText" dxfId="10218" priority="17089" operator="containsText" text="DAT">
      <formula>NOT(ISERROR(SEARCH("DAT",O1165)))</formula>
    </cfRule>
  </conditionalFormatting>
  <conditionalFormatting sqref="O1166:T1166 V1166">
    <cfRule type="cellIs" dxfId="10217" priority="17080" operator="equal">
      <formula>"DelSac"</formula>
    </cfRule>
    <cfRule type="containsText" dxfId="10216" priority="17081" operator="containsText" text="3DT">
      <formula>NOT(ISERROR(SEARCH("3DT",O1166)))</formula>
    </cfRule>
    <cfRule type="containsText" dxfId="10215" priority="17082" operator="containsText" text="CP">
      <formula>NOT(ISERROR(SEARCH("CP",O1166)))</formula>
    </cfRule>
    <cfRule type="containsText" dxfId="10214" priority="17083" operator="containsText" text="u-stim">
      <formula>NOT(ISERROR(SEARCH("u-stim",O1166)))</formula>
    </cfRule>
    <cfRule type="containsText" dxfId="10213" priority="17084" operator="containsText" text="DAT">
      <formula>NOT(ISERROR(SEARCH("DAT",O1166)))</formula>
    </cfRule>
  </conditionalFormatting>
  <conditionalFormatting sqref="C1167:C1168">
    <cfRule type="expression" dxfId="10212" priority="17077">
      <formula>MOD(C1167,3)=2</formula>
    </cfRule>
    <cfRule type="expression" dxfId="10211" priority="17078">
      <formula>MOD(C1167,3)=1</formula>
    </cfRule>
    <cfRule type="expression" priority="17079">
      <formula>MOD(C1167,3)=0</formula>
    </cfRule>
  </conditionalFormatting>
  <conditionalFormatting sqref="B1167:B1168">
    <cfRule type="colorScale" priority="17076">
      <colorScale>
        <cfvo type="min"/>
        <cfvo type="percentile" val="50"/>
        <cfvo type="max"/>
        <color rgb="FFF8696B"/>
        <color rgb="FFFFEB84"/>
        <color rgb="FF63BE7B"/>
      </colorScale>
    </cfRule>
  </conditionalFormatting>
  <conditionalFormatting sqref="O1167:T1167 V1167">
    <cfRule type="cellIs" dxfId="10210" priority="17071" operator="equal">
      <formula>"DelSac"</formula>
    </cfRule>
    <cfRule type="containsText" dxfId="10209" priority="17072" operator="containsText" text="3DT">
      <formula>NOT(ISERROR(SEARCH("3DT",O1167)))</formula>
    </cfRule>
    <cfRule type="containsText" dxfId="10208" priority="17073" operator="containsText" text="CP">
      <formula>NOT(ISERROR(SEARCH("CP",O1167)))</formula>
    </cfRule>
    <cfRule type="containsText" dxfId="10207" priority="17074" operator="containsText" text="u-stim">
      <formula>NOT(ISERROR(SEARCH("u-stim",O1167)))</formula>
    </cfRule>
    <cfRule type="containsText" dxfId="10206" priority="17075" operator="containsText" text="DAT">
      <formula>NOT(ISERROR(SEARCH("DAT",O1167)))</formula>
    </cfRule>
  </conditionalFormatting>
  <conditionalFormatting sqref="O1168:T1168 V1168">
    <cfRule type="cellIs" dxfId="10205" priority="17066" operator="equal">
      <formula>"DelSac"</formula>
    </cfRule>
    <cfRule type="containsText" dxfId="10204" priority="17067" operator="containsText" text="3DT">
      <formula>NOT(ISERROR(SEARCH("3DT",O1168)))</formula>
    </cfRule>
    <cfRule type="containsText" dxfId="10203" priority="17068" operator="containsText" text="CP">
      <formula>NOT(ISERROR(SEARCH("CP",O1168)))</formula>
    </cfRule>
    <cfRule type="containsText" dxfId="10202" priority="17069" operator="containsText" text="u-stim">
      <formula>NOT(ISERROR(SEARCH("u-stim",O1168)))</formula>
    </cfRule>
    <cfRule type="containsText" dxfId="10201" priority="17070" operator="containsText" text="DAT">
      <formula>NOT(ISERROR(SEARCH("DAT",O1168)))</formula>
    </cfRule>
  </conditionalFormatting>
  <conditionalFormatting sqref="C1169">
    <cfRule type="expression" dxfId="10200" priority="17063">
      <formula>MOD(C1169,3)=2</formula>
    </cfRule>
    <cfRule type="expression" dxfId="10199" priority="17064">
      <formula>MOD(C1169,3)=1</formula>
    </cfRule>
    <cfRule type="expression" priority="17065">
      <formula>MOD(C1169,3)=0</formula>
    </cfRule>
  </conditionalFormatting>
  <conditionalFormatting sqref="B1169">
    <cfRule type="colorScale" priority="17062">
      <colorScale>
        <cfvo type="min"/>
        <cfvo type="percentile" val="50"/>
        <cfvo type="max"/>
        <color rgb="FFF8696B"/>
        <color rgb="FFFFEB84"/>
        <color rgb="FF63BE7B"/>
      </colorScale>
    </cfRule>
  </conditionalFormatting>
  <conditionalFormatting sqref="O1169:T1169 V1169">
    <cfRule type="cellIs" dxfId="10198" priority="17057" operator="equal">
      <formula>"DelSac"</formula>
    </cfRule>
    <cfRule type="containsText" dxfId="10197" priority="17058" operator="containsText" text="3DT">
      <formula>NOT(ISERROR(SEARCH("3DT",O1169)))</formula>
    </cfRule>
    <cfRule type="containsText" dxfId="10196" priority="17059" operator="containsText" text="CP">
      <formula>NOT(ISERROR(SEARCH("CP",O1169)))</formula>
    </cfRule>
    <cfRule type="containsText" dxfId="10195" priority="17060" operator="containsText" text="u-stim">
      <formula>NOT(ISERROR(SEARCH("u-stim",O1169)))</formula>
    </cfRule>
    <cfRule type="containsText" dxfId="10194" priority="17061" operator="containsText" text="DAT">
      <formula>NOT(ISERROR(SEARCH("DAT",O1169)))</formula>
    </cfRule>
  </conditionalFormatting>
  <conditionalFormatting sqref="O1171:T1171 V1171">
    <cfRule type="cellIs" dxfId="10193" priority="17052" operator="equal">
      <formula>"DelSac"</formula>
    </cfRule>
    <cfRule type="containsText" dxfId="10192" priority="17053" operator="containsText" text="3DT">
      <formula>NOT(ISERROR(SEARCH("3DT",O1171)))</formula>
    </cfRule>
    <cfRule type="containsText" dxfId="10191" priority="17054" operator="containsText" text="CP">
      <formula>NOT(ISERROR(SEARCH("CP",O1171)))</formula>
    </cfRule>
    <cfRule type="containsText" dxfId="10190" priority="17055" operator="containsText" text="u-stim">
      <formula>NOT(ISERROR(SEARCH("u-stim",O1171)))</formula>
    </cfRule>
    <cfRule type="containsText" dxfId="10189" priority="17056" operator="containsText" text="DAT">
      <formula>NOT(ISERROR(SEARCH("DAT",O1171)))</formula>
    </cfRule>
  </conditionalFormatting>
  <conditionalFormatting sqref="O1172:T1172 V1172">
    <cfRule type="cellIs" dxfId="10188" priority="17047" operator="equal">
      <formula>"DelSac"</formula>
    </cfRule>
    <cfRule type="containsText" dxfId="10187" priority="17048" operator="containsText" text="3DT">
      <formula>NOT(ISERROR(SEARCH("3DT",O1172)))</formula>
    </cfRule>
    <cfRule type="containsText" dxfId="10186" priority="17049" operator="containsText" text="CP">
      <formula>NOT(ISERROR(SEARCH("CP",O1172)))</formula>
    </cfRule>
    <cfRule type="containsText" dxfId="10185" priority="17050" operator="containsText" text="u-stim">
      <formula>NOT(ISERROR(SEARCH("u-stim",O1172)))</formula>
    </cfRule>
    <cfRule type="containsText" dxfId="10184" priority="17051" operator="containsText" text="DAT">
      <formula>NOT(ISERROR(SEARCH("DAT",O1172)))</formula>
    </cfRule>
  </conditionalFormatting>
  <conditionalFormatting sqref="O1173:T1173 V1173">
    <cfRule type="cellIs" dxfId="10183" priority="17042" operator="equal">
      <formula>"DelSac"</formula>
    </cfRule>
    <cfRule type="containsText" dxfId="10182" priority="17043" operator="containsText" text="3DT">
      <formula>NOT(ISERROR(SEARCH("3DT",O1173)))</formula>
    </cfRule>
    <cfRule type="containsText" dxfId="10181" priority="17044" operator="containsText" text="CP">
      <formula>NOT(ISERROR(SEARCH("CP",O1173)))</formula>
    </cfRule>
    <cfRule type="containsText" dxfId="10180" priority="17045" operator="containsText" text="u-stim">
      <formula>NOT(ISERROR(SEARCH("u-stim",O1173)))</formula>
    </cfRule>
    <cfRule type="containsText" dxfId="10179" priority="17046" operator="containsText" text="DAT">
      <formula>NOT(ISERROR(SEARCH("DAT",O1173)))</formula>
    </cfRule>
  </conditionalFormatting>
  <conditionalFormatting sqref="J1163:J1173">
    <cfRule type="containsText" dxfId="10178" priority="17038" operator="containsText" text="LIP">
      <formula>NOT(ISERROR(SEARCH("LIP",J1163)))</formula>
    </cfRule>
    <cfRule type="containsText" dxfId="10177" priority="17039" operator="containsText" text="VIP">
      <formula>NOT(ISERROR(SEARCH("VIP",J1163)))</formula>
    </cfRule>
    <cfRule type="containsText" dxfId="10176" priority="17040" operator="containsText" text="MT">
      <formula>NOT(ISERROR(SEARCH("MT",J1163)))</formula>
    </cfRule>
    <cfRule type="containsText" dxfId="10175" priority="17041" operator="containsText" text="MST">
      <formula>NOT(ISERROR(SEARCH("MST",J1163)))</formula>
    </cfRule>
  </conditionalFormatting>
  <conditionalFormatting sqref="C1178">
    <cfRule type="expression" dxfId="10174" priority="17035">
      <formula>MOD(C1178,3)=2</formula>
    </cfRule>
    <cfRule type="expression" dxfId="10173" priority="17036">
      <formula>MOD(C1178,3)=1</formula>
    </cfRule>
    <cfRule type="expression" priority="17037">
      <formula>MOD(C1178,3)=0</formula>
    </cfRule>
  </conditionalFormatting>
  <conditionalFormatting sqref="B1178">
    <cfRule type="colorScale" priority="17034">
      <colorScale>
        <cfvo type="min"/>
        <cfvo type="percentile" val="50"/>
        <cfvo type="max"/>
        <color rgb="FFF8696B"/>
        <color rgb="FFFFEB84"/>
        <color rgb="FF63BE7B"/>
      </colorScale>
    </cfRule>
  </conditionalFormatting>
  <conditionalFormatting sqref="K1178">
    <cfRule type="containsText" dxfId="10172" priority="17030" operator="containsText" text="LIP">
      <formula>NOT(ISERROR(SEARCH("LIP",K1178)))</formula>
    </cfRule>
    <cfRule type="containsText" dxfId="10171" priority="17031" operator="containsText" text="VIP">
      <formula>NOT(ISERROR(SEARCH("VIP",K1178)))</formula>
    </cfRule>
    <cfRule type="containsText" dxfId="10170" priority="17032" operator="containsText" text="MT">
      <formula>NOT(ISERROR(SEARCH("MT",K1178)))</formula>
    </cfRule>
    <cfRule type="containsText" dxfId="10169" priority="17033" operator="containsText" text="MST">
      <formula>NOT(ISERROR(SEARCH("MST",K1178)))</formula>
    </cfRule>
  </conditionalFormatting>
  <conditionalFormatting sqref="O1178:T1178 V1178">
    <cfRule type="cellIs" dxfId="10168" priority="17025" operator="equal">
      <formula>"DelSac"</formula>
    </cfRule>
    <cfRule type="containsText" dxfId="10167" priority="17026" operator="containsText" text="3DT">
      <formula>NOT(ISERROR(SEARCH("3DT",O1178)))</formula>
    </cfRule>
    <cfRule type="containsText" dxfId="10166" priority="17027" operator="containsText" text="CP">
      <formula>NOT(ISERROR(SEARCH("CP",O1178)))</formula>
    </cfRule>
    <cfRule type="containsText" dxfId="10165" priority="17028" operator="containsText" text="u-stim">
      <formula>NOT(ISERROR(SEARCH("u-stim",O1178)))</formula>
    </cfRule>
    <cfRule type="containsText" dxfId="10164" priority="17029" operator="containsText" text="DAT">
      <formula>NOT(ISERROR(SEARCH("DAT",O1178)))</formula>
    </cfRule>
  </conditionalFormatting>
  <conditionalFormatting sqref="O1177:T1177 V1177">
    <cfRule type="cellIs" dxfId="10163" priority="17020" operator="equal">
      <formula>"DelSac"</formula>
    </cfRule>
    <cfRule type="containsText" dxfId="10162" priority="17021" operator="containsText" text="3DT">
      <formula>NOT(ISERROR(SEARCH("3DT",O1177)))</formula>
    </cfRule>
    <cfRule type="containsText" dxfId="10161" priority="17022" operator="containsText" text="CP">
      <formula>NOT(ISERROR(SEARCH("CP",O1177)))</formula>
    </cfRule>
    <cfRule type="containsText" dxfId="10160" priority="17023" operator="containsText" text="u-stim">
      <formula>NOT(ISERROR(SEARCH("u-stim",O1177)))</formula>
    </cfRule>
    <cfRule type="containsText" dxfId="10159" priority="17024" operator="containsText" text="DAT">
      <formula>NOT(ISERROR(SEARCH("DAT",O1177)))</formula>
    </cfRule>
  </conditionalFormatting>
  <conditionalFormatting sqref="O1180:T1180 V1180">
    <cfRule type="cellIs" dxfId="10158" priority="17002" operator="equal">
      <formula>"DelSac"</formula>
    </cfRule>
    <cfRule type="containsText" dxfId="10157" priority="17003" operator="containsText" text="3DT">
      <formula>NOT(ISERROR(SEARCH("3DT",O1180)))</formula>
    </cfRule>
    <cfRule type="containsText" dxfId="10156" priority="17004" operator="containsText" text="CP">
      <formula>NOT(ISERROR(SEARCH("CP",O1180)))</formula>
    </cfRule>
    <cfRule type="containsText" dxfId="10155" priority="17005" operator="containsText" text="u-stim">
      <formula>NOT(ISERROR(SEARCH("u-stim",O1180)))</formula>
    </cfRule>
    <cfRule type="containsText" dxfId="10154" priority="17006" operator="containsText" text="DAT">
      <formula>NOT(ISERROR(SEARCH("DAT",O1180)))</formula>
    </cfRule>
  </conditionalFormatting>
  <conditionalFormatting sqref="O1181:T1181 V1181">
    <cfRule type="cellIs" dxfId="10153" priority="16988" operator="equal">
      <formula>"DelSac"</formula>
    </cfRule>
    <cfRule type="containsText" dxfId="10152" priority="16989" operator="containsText" text="3DT">
      <formula>NOT(ISERROR(SEARCH("3DT",O1181)))</formula>
    </cfRule>
    <cfRule type="containsText" dxfId="10151" priority="16990" operator="containsText" text="CP">
      <formula>NOT(ISERROR(SEARCH("CP",O1181)))</formula>
    </cfRule>
    <cfRule type="containsText" dxfId="10150" priority="16991" operator="containsText" text="u-stim">
      <formula>NOT(ISERROR(SEARCH("u-stim",O1181)))</formula>
    </cfRule>
    <cfRule type="containsText" dxfId="10149" priority="16992" operator="containsText" text="DAT">
      <formula>NOT(ISERROR(SEARCH("DAT",O1181)))</formula>
    </cfRule>
  </conditionalFormatting>
  <conditionalFormatting sqref="O1182:T1182 V1182">
    <cfRule type="cellIs" dxfId="10148" priority="16983" operator="equal">
      <formula>"DelSac"</formula>
    </cfRule>
    <cfRule type="containsText" dxfId="10147" priority="16984" operator="containsText" text="3DT">
      <formula>NOT(ISERROR(SEARCH("3DT",O1182)))</formula>
    </cfRule>
    <cfRule type="containsText" dxfId="10146" priority="16985" operator="containsText" text="CP">
      <formula>NOT(ISERROR(SEARCH("CP",O1182)))</formula>
    </cfRule>
    <cfRule type="containsText" dxfId="10145" priority="16986" operator="containsText" text="u-stim">
      <formula>NOT(ISERROR(SEARCH("u-stim",O1182)))</formula>
    </cfRule>
    <cfRule type="containsText" dxfId="10144" priority="16987" operator="containsText" text="DAT">
      <formula>NOT(ISERROR(SEARCH("DAT",O1182)))</formula>
    </cfRule>
  </conditionalFormatting>
  <conditionalFormatting sqref="O1183:T1183 V1183">
    <cfRule type="cellIs" dxfId="10143" priority="16978" operator="equal">
      <formula>"DelSac"</formula>
    </cfRule>
    <cfRule type="containsText" dxfId="10142" priority="16979" operator="containsText" text="3DT">
      <formula>NOT(ISERROR(SEARCH("3DT",O1183)))</formula>
    </cfRule>
    <cfRule type="containsText" dxfId="10141" priority="16980" operator="containsText" text="CP">
      <formula>NOT(ISERROR(SEARCH("CP",O1183)))</formula>
    </cfRule>
    <cfRule type="containsText" dxfId="10140" priority="16981" operator="containsText" text="u-stim">
      <formula>NOT(ISERROR(SEARCH("u-stim",O1183)))</formula>
    </cfRule>
    <cfRule type="containsText" dxfId="10139" priority="16982" operator="containsText" text="DAT">
      <formula>NOT(ISERROR(SEARCH("DAT",O1183)))</formula>
    </cfRule>
  </conditionalFormatting>
  <conditionalFormatting sqref="O1188:T1188 V1188">
    <cfRule type="cellIs" dxfId="10138" priority="16973" operator="equal">
      <formula>"DelSac"</formula>
    </cfRule>
    <cfRule type="containsText" dxfId="10137" priority="16974" operator="containsText" text="3DT">
      <formula>NOT(ISERROR(SEARCH("3DT",O1188)))</formula>
    </cfRule>
    <cfRule type="containsText" dxfId="10136" priority="16975" operator="containsText" text="CP">
      <formula>NOT(ISERROR(SEARCH("CP",O1188)))</formula>
    </cfRule>
    <cfRule type="containsText" dxfId="10135" priority="16976" operator="containsText" text="u-stim">
      <formula>NOT(ISERROR(SEARCH("u-stim",O1188)))</formula>
    </cfRule>
    <cfRule type="containsText" dxfId="10134" priority="16977" operator="containsText" text="DAT">
      <formula>NOT(ISERROR(SEARCH("DAT",O1188)))</formula>
    </cfRule>
  </conditionalFormatting>
  <conditionalFormatting sqref="O1189:T1189 V1189">
    <cfRule type="cellIs" dxfId="10133" priority="16968" operator="equal">
      <formula>"DelSac"</formula>
    </cfRule>
    <cfRule type="containsText" dxfId="10132" priority="16969" operator="containsText" text="3DT">
      <formula>NOT(ISERROR(SEARCH("3DT",O1189)))</formula>
    </cfRule>
    <cfRule type="containsText" dxfId="10131" priority="16970" operator="containsText" text="CP">
      <formula>NOT(ISERROR(SEARCH("CP",O1189)))</formula>
    </cfRule>
    <cfRule type="containsText" dxfId="10130" priority="16971" operator="containsText" text="u-stim">
      <formula>NOT(ISERROR(SEARCH("u-stim",O1189)))</formula>
    </cfRule>
    <cfRule type="containsText" dxfId="10129" priority="16972" operator="containsText" text="DAT">
      <formula>NOT(ISERROR(SEARCH("DAT",O1189)))</formula>
    </cfRule>
  </conditionalFormatting>
  <conditionalFormatting sqref="O1190:T1190 V1190">
    <cfRule type="cellIs" dxfId="10128" priority="16963" operator="equal">
      <formula>"DelSac"</formula>
    </cfRule>
    <cfRule type="containsText" dxfId="10127" priority="16964" operator="containsText" text="3DT">
      <formula>NOT(ISERROR(SEARCH("3DT",O1190)))</formula>
    </cfRule>
    <cfRule type="containsText" dxfId="10126" priority="16965" operator="containsText" text="CP">
      <formula>NOT(ISERROR(SEARCH("CP",O1190)))</formula>
    </cfRule>
    <cfRule type="containsText" dxfId="10125" priority="16966" operator="containsText" text="u-stim">
      <formula>NOT(ISERROR(SEARCH("u-stim",O1190)))</formula>
    </cfRule>
    <cfRule type="containsText" dxfId="10124" priority="16967" operator="containsText" text="DAT">
      <formula>NOT(ISERROR(SEARCH("DAT",O1190)))</formula>
    </cfRule>
  </conditionalFormatting>
  <conditionalFormatting sqref="C1191:C1192">
    <cfRule type="expression" dxfId="10123" priority="16960">
      <formula>MOD(C1191,3)=2</formula>
    </cfRule>
    <cfRule type="expression" dxfId="10122" priority="16961">
      <formula>MOD(C1191,3)=1</formula>
    </cfRule>
    <cfRule type="expression" priority="16962">
      <formula>MOD(C1191,3)=0</formula>
    </cfRule>
  </conditionalFormatting>
  <conditionalFormatting sqref="B1191:B1192">
    <cfRule type="colorScale" priority="16959">
      <colorScale>
        <cfvo type="min"/>
        <cfvo type="percentile" val="50"/>
        <cfvo type="max"/>
        <color rgb="FFF8696B"/>
        <color rgb="FFFFEB84"/>
        <color rgb="FF63BE7B"/>
      </colorScale>
    </cfRule>
  </conditionalFormatting>
  <conditionalFormatting sqref="O1191:T1191 V1191">
    <cfRule type="cellIs" dxfId="10121" priority="16954" operator="equal">
      <formula>"DelSac"</formula>
    </cfRule>
    <cfRule type="containsText" dxfId="10120" priority="16955" operator="containsText" text="3DT">
      <formula>NOT(ISERROR(SEARCH("3DT",O1191)))</formula>
    </cfRule>
    <cfRule type="containsText" dxfId="10119" priority="16956" operator="containsText" text="CP">
      <formula>NOT(ISERROR(SEARCH("CP",O1191)))</formula>
    </cfRule>
    <cfRule type="containsText" dxfId="10118" priority="16957" operator="containsText" text="u-stim">
      <formula>NOT(ISERROR(SEARCH("u-stim",O1191)))</formula>
    </cfRule>
    <cfRule type="containsText" dxfId="10117" priority="16958" operator="containsText" text="DAT">
      <formula>NOT(ISERROR(SEARCH("DAT",O1191)))</formula>
    </cfRule>
  </conditionalFormatting>
  <conditionalFormatting sqref="O1192:T1192 V1192">
    <cfRule type="cellIs" dxfId="10116" priority="16949" operator="equal">
      <formula>"DelSac"</formula>
    </cfRule>
    <cfRule type="containsText" dxfId="10115" priority="16950" operator="containsText" text="3DT">
      <formula>NOT(ISERROR(SEARCH("3DT",O1192)))</formula>
    </cfRule>
    <cfRule type="containsText" dxfId="10114" priority="16951" operator="containsText" text="CP">
      <formula>NOT(ISERROR(SEARCH("CP",O1192)))</formula>
    </cfRule>
    <cfRule type="containsText" dxfId="10113" priority="16952" operator="containsText" text="u-stim">
      <formula>NOT(ISERROR(SEARCH("u-stim",O1192)))</formula>
    </cfRule>
    <cfRule type="containsText" dxfId="10112" priority="16953" operator="containsText" text="DAT">
      <formula>NOT(ISERROR(SEARCH("DAT",O1192)))</formula>
    </cfRule>
  </conditionalFormatting>
  <conditionalFormatting sqref="C1193">
    <cfRule type="expression" dxfId="10111" priority="16946">
      <formula>MOD(C1193,3)=2</formula>
    </cfRule>
    <cfRule type="expression" dxfId="10110" priority="16947">
      <formula>MOD(C1193,3)=1</formula>
    </cfRule>
    <cfRule type="expression" priority="16948">
      <formula>MOD(C1193,3)=0</formula>
    </cfRule>
  </conditionalFormatting>
  <conditionalFormatting sqref="B1193">
    <cfRule type="colorScale" priority="16945">
      <colorScale>
        <cfvo type="min"/>
        <cfvo type="percentile" val="50"/>
        <cfvo type="max"/>
        <color rgb="FFF8696B"/>
        <color rgb="FFFFEB84"/>
        <color rgb="FF63BE7B"/>
      </colorScale>
    </cfRule>
  </conditionalFormatting>
  <conditionalFormatting sqref="O1193:T1193 V1193">
    <cfRule type="cellIs" dxfId="10109" priority="16940" operator="equal">
      <formula>"DelSac"</formula>
    </cfRule>
    <cfRule type="containsText" dxfId="10108" priority="16941" operator="containsText" text="3DT">
      <formula>NOT(ISERROR(SEARCH("3DT",O1193)))</formula>
    </cfRule>
    <cfRule type="containsText" dxfId="10107" priority="16942" operator="containsText" text="CP">
      <formula>NOT(ISERROR(SEARCH("CP",O1193)))</formula>
    </cfRule>
    <cfRule type="containsText" dxfId="10106" priority="16943" operator="containsText" text="u-stim">
      <formula>NOT(ISERROR(SEARCH("u-stim",O1193)))</formula>
    </cfRule>
    <cfRule type="containsText" dxfId="10105" priority="16944" operator="containsText" text="DAT">
      <formula>NOT(ISERROR(SEARCH("DAT",O1193)))</formula>
    </cfRule>
  </conditionalFormatting>
  <conditionalFormatting sqref="C1194:C1195">
    <cfRule type="expression" dxfId="10104" priority="16937">
      <formula>MOD(C1194,3)=2</formula>
    </cfRule>
    <cfRule type="expression" dxfId="10103" priority="16938">
      <formula>MOD(C1194,3)=1</formula>
    </cfRule>
    <cfRule type="expression" priority="16939">
      <formula>MOD(C1194,3)=0</formula>
    </cfRule>
  </conditionalFormatting>
  <conditionalFormatting sqref="B1194:B1195">
    <cfRule type="colorScale" priority="16936">
      <colorScale>
        <cfvo type="min"/>
        <cfvo type="percentile" val="50"/>
        <cfvo type="max"/>
        <color rgb="FFF8696B"/>
        <color rgb="FFFFEB84"/>
        <color rgb="FF63BE7B"/>
      </colorScale>
    </cfRule>
  </conditionalFormatting>
  <conditionalFormatting sqref="O1194:T1194 V1194">
    <cfRule type="cellIs" dxfId="10102" priority="16931" operator="equal">
      <formula>"DelSac"</formula>
    </cfRule>
    <cfRule type="containsText" dxfId="10101" priority="16932" operator="containsText" text="3DT">
      <formula>NOT(ISERROR(SEARCH("3DT",O1194)))</formula>
    </cfRule>
    <cfRule type="containsText" dxfId="10100" priority="16933" operator="containsText" text="CP">
      <formula>NOT(ISERROR(SEARCH("CP",O1194)))</formula>
    </cfRule>
    <cfRule type="containsText" dxfId="10099" priority="16934" operator="containsText" text="u-stim">
      <formula>NOT(ISERROR(SEARCH("u-stim",O1194)))</formula>
    </cfRule>
    <cfRule type="containsText" dxfId="10098" priority="16935" operator="containsText" text="DAT">
      <formula>NOT(ISERROR(SEARCH("DAT",O1194)))</formula>
    </cfRule>
  </conditionalFormatting>
  <conditionalFormatting sqref="O1195:T1195 V1195">
    <cfRule type="cellIs" dxfId="10097" priority="16926" operator="equal">
      <formula>"DelSac"</formula>
    </cfRule>
    <cfRule type="containsText" dxfId="10096" priority="16927" operator="containsText" text="3DT">
      <formula>NOT(ISERROR(SEARCH("3DT",O1195)))</formula>
    </cfRule>
    <cfRule type="containsText" dxfId="10095" priority="16928" operator="containsText" text="CP">
      <formula>NOT(ISERROR(SEARCH("CP",O1195)))</formula>
    </cfRule>
    <cfRule type="containsText" dxfId="10094" priority="16929" operator="containsText" text="u-stim">
      <formula>NOT(ISERROR(SEARCH("u-stim",O1195)))</formula>
    </cfRule>
    <cfRule type="containsText" dxfId="10093" priority="16930" operator="containsText" text="DAT">
      <formula>NOT(ISERROR(SEARCH("DAT",O1195)))</formula>
    </cfRule>
  </conditionalFormatting>
  <conditionalFormatting sqref="C1196:C1200">
    <cfRule type="expression" dxfId="10092" priority="16923">
      <formula>MOD(C1196,3)=2</formula>
    </cfRule>
    <cfRule type="expression" dxfId="10091" priority="16924">
      <formula>MOD(C1196,3)=1</formula>
    </cfRule>
    <cfRule type="expression" priority="16925">
      <formula>MOD(C1196,3)=0</formula>
    </cfRule>
  </conditionalFormatting>
  <conditionalFormatting sqref="B1196:B1200">
    <cfRule type="colorScale" priority="16922">
      <colorScale>
        <cfvo type="min"/>
        <cfvo type="percentile" val="50"/>
        <cfvo type="max"/>
        <color rgb="FFF8696B"/>
        <color rgb="FFFFEB84"/>
        <color rgb="FF63BE7B"/>
      </colorScale>
    </cfRule>
  </conditionalFormatting>
  <conditionalFormatting sqref="O1196:T1196 V1196">
    <cfRule type="cellIs" dxfId="10090" priority="16917" operator="equal">
      <formula>"DelSac"</formula>
    </cfRule>
    <cfRule type="containsText" dxfId="10089" priority="16918" operator="containsText" text="3DT">
      <formula>NOT(ISERROR(SEARCH("3DT",O1196)))</formula>
    </cfRule>
    <cfRule type="containsText" dxfId="10088" priority="16919" operator="containsText" text="CP">
      <formula>NOT(ISERROR(SEARCH("CP",O1196)))</formula>
    </cfRule>
    <cfRule type="containsText" dxfId="10087" priority="16920" operator="containsText" text="u-stim">
      <formula>NOT(ISERROR(SEARCH("u-stim",O1196)))</formula>
    </cfRule>
    <cfRule type="containsText" dxfId="10086" priority="16921" operator="containsText" text="DAT">
      <formula>NOT(ISERROR(SEARCH("DAT",O1196)))</formula>
    </cfRule>
  </conditionalFormatting>
  <conditionalFormatting sqref="O1197:T1197 V1197">
    <cfRule type="cellIs" dxfId="10085" priority="16912" operator="equal">
      <formula>"DelSac"</formula>
    </cfRule>
    <cfRule type="containsText" dxfId="10084" priority="16913" operator="containsText" text="3DT">
      <formula>NOT(ISERROR(SEARCH("3DT",O1197)))</formula>
    </cfRule>
    <cfRule type="containsText" dxfId="10083" priority="16914" operator="containsText" text="CP">
      <formula>NOT(ISERROR(SEARCH("CP",O1197)))</formula>
    </cfRule>
    <cfRule type="containsText" dxfId="10082" priority="16915" operator="containsText" text="u-stim">
      <formula>NOT(ISERROR(SEARCH("u-stim",O1197)))</formula>
    </cfRule>
    <cfRule type="containsText" dxfId="10081" priority="16916" operator="containsText" text="DAT">
      <formula>NOT(ISERROR(SEARCH("DAT",O1197)))</formula>
    </cfRule>
  </conditionalFormatting>
  <conditionalFormatting sqref="O1198:T1198 V1198">
    <cfRule type="cellIs" dxfId="10080" priority="16907" operator="equal">
      <formula>"DelSac"</formula>
    </cfRule>
    <cfRule type="containsText" dxfId="10079" priority="16908" operator="containsText" text="3DT">
      <formula>NOT(ISERROR(SEARCH("3DT",O1198)))</formula>
    </cfRule>
    <cfRule type="containsText" dxfId="10078" priority="16909" operator="containsText" text="CP">
      <formula>NOT(ISERROR(SEARCH("CP",O1198)))</formula>
    </cfRule>
    <cfRule type="containsText" dxfId="10077" priority="16910" operator="containsText" text="u-stim">
      <formula>NOT(ISERROR(SEARCH("u-stim",O1198)))</formula>
    </cfRule>
    <cfRule type="containsText" dxfId="10076" priority="16911" operator="containsText" text="DAT">
      <formula>NOT(ISERROR(SEARCH("DAT",O1198)))</formula>
    </cfRule>
  </conditionalFormatting>
  <conditionalFormatting sqref="O1199:T1199 V1199">
    <cfRule type="cellIs" dxfId="10075" priority="16902" operator="equal">
      <formula>"DelSac"</formula>
    </cfRule>
    <cfRule type="containsText" dxfId="10074" priority="16903" operator="containsText" text="3DT">
      <formula>NOT(ISERROR(SEARCH("3DT",O1199)))</formula>
    </cfRule>
    <cfRule type="containsText" dxfId="10073" priority="16904" operator="containsText" text="CP">
      <formula>NOT(ISERROR(SEARCH("CP",O1199)))</formula>
    </cfRule>
    <cfRule type="containsText" dxfId="10072" priority="16905" operator="containsText" text="u-stim">
      <formula>NOT(ISERROR(SEARCH("u-stim",O1199)))</formula>
    </cfRule>
    <cfRule type="containsText" dxfId="10071" priority="16906" operator="containsText" text="DAT">
      <formula>NOT(ISERROR(SEARCH("DAT",O1199)))</formula>
    </cfRule>
  </conditionalFormatting>
  <conditionalFormatting sqref="O1200:T1200 V1200">
    <cfRule type="cellIs" dxfId="10070" priority="16897" operator="equal">
      <formula>"DelSac"</formula>
    </cfRule>
    <cfRule type="containsText" dxfId="10069" priority="16898" operator="containsText" text="3DT">
      <formula>NOT(ISERROR(SEARCH("3DT",O1200)))</formula>
    </cfRule>
    <cfRule type="containsText" dxfId="10068" priority="16899" operator="containsText" text="CP">
      <formula>NOT(ISERROR(SEARCH("CP",O1200)))</formula>
    </cfRule>
    <cfRule type="containsText" dxfId="10067" priority="16900" operator="containsText" text="u-stim">
      <formula>NOT(ISERROR(SEARCH("u-stim",O1200)))</formula>
    </cfRule>
    <cfRule type="containsText" dxfId="10066" priority="16901" operator="containsText" text="DAT">
      <formula>NOT(ISERROR(SEARCH("DAT",O1200)))</formula>
    </cfRule>
  </conditionalFormatting>
  <conditionalFormatting sqref="J1176:J1183">
    <cfRule type="containsText" dxfId="10065" priority="16893" operator="containsText" text="LIP">
      <formula>NOT(ISERROR(SEARCH("LIP",J1176)))</formula>
    </cfRule>
    <cfRule type="containsText" dxfId="10064" priority="16894" operator="containsText" text="VIP">
      <formula>NOT(ISERROR(SEARCH("VIP",J1176)))</formula>
    </cfRule>
    <cfRule type="containsText" dxfId="10063" priority="16895" operator="containsText" text="MT">
      <formula>NOT(ISERROR(SEARCH("MT",J1176)))</formula>
    </cfRule>
    <cfRule type="containsText" dxfId="10062" priority="16896" operator="containsText" text="MST">
      <formula>NOT(ISERROR(SEARCH("MST",J1176)))</formula>
    </cfRule>
  </conditionalFormatting>
  <conditionalFormatting sqref="J1187:J1208">
    <cfRule type="containsText" dxfId="10061" priority="16889" operator="containsText" text="LIP">
      <formula>NOT(ISERROR(SEARCH("LIP",J1187)))</formula>
    </cfRule>
    <cfRule type="containsText" dxfId="10060" priority="16890" operator="containsText" text="VIP">
      <formula>NOT(ISERROR(SEARCH("VIP",J1187)))</formula>
    </cfRule>
    <cfRule type="containsText" dxfId="10059" priority="16891" operator="containsText" text="MT">
      <formula>NOT(ISERROR(SEARCH("MT",J1187)))</formula>
    </cfRule>
    <cfRule type="containsText" dxfId="10058" priority="16892" operator="containsText" text="MST">
      <formula>NOT(ISERROR(SEARCH("MST",J1187)))</formula>
    </cfRule>
  </conditionalFormatting>
  <conditionalFormatting sqref="O1203:T1203 V1203">
    <cfRule type="cellIs" dxfId="10057" priority="16884" operator="equal">
      <formula>"DelSac"</formula>
    </cfRule>
    <cfRule type="containsText" dxfId="10056" priority="16885" operator="containsText" text="3DT">
      <formula>NOT(ISERROR(SEARCH("3DT",O1203)))</formula>
    </cfRule>
    <cfRule type="containsText" dxfId="10055" priority="16886" operator="containsText" text="CP">
      <formula>NOT(ISERROR(SEARCH("CP",O1203)))</formula>
    </cfRule>
    <cfRule type="containsText" dxfId="10054" priority="16887" operator="containsText" text="u-stim">
      <formula>NOT(ISERROR(SEARCH("u-stim",O1203)))</formula>
    </cfRule>
    <cfRule type="containsText" dxfId="10053" priority="16888" operator="containsText" text="DAT">
      <formula>NOT(ISERROR(SEARCH("DAT",O1203)))</formula>
    </cfRule>
  </conditionalFormatting>
  <conditionalFormatting sqref="O1202:T1202 V1202">
    <cfRule type="cellIs" dxfId="10052" priority="16879" operator="equal">
      <formula>"DelSac"</formula>
    </cfRule>
    <cfRule type="containsText" dxfId="10051" priority="16880" operator="containsText" text="3DT">
      <formula>NOT(ISERROR(SEARCH("3DT",O1202)))</formula>
    </cfRule>
    <cfRule type="containsText" dxfId="10050" priority="16881" operator="containsText" text="CP">
      <formula>NOT(ISERROR(SEARCH("CP",O1202)))</formula>
    </cfRule>
    <cfRule type="containsText" dxfId="10049" priority="16882" operator="containsText" text="u-stim">
      <formula>NOT(ISERROR(SEARCH("u-stim",O1202)))</formula>
    </cfRule>
    <cfRule type="containsText" dxfId="10048" priority="16883" operator="containsText" text="DAT">
      <formula>NOT(ISERROR(SEARCH("DAT",O1202)))</formula>
    </cfRule>
  </conditionalFormatting>
  <conditionalFormatting sqref="O1204:T1204 V1204">
    <cfRule type="cellIs" dxfId="10047" priority="16874" operator="equal">
      <formula>"DelSac"</formula>
    </cfRule>
    <cfRule type="containsText" dxfId="10046" priority="16875" operator="containsText" text="3DT">
      <formula>NOT(ISERROR(SEARCH("3DT",O1204)))</formula>
    </cfRule>
    <cfRule type="containsText" dxfId="10045" priority="16876" operator="containsText" text="CP">
      <formula>NOT(ISERROR(SEARCH("CP",O1204)))</formula>
    </cfRule>
    <cfRule type="containsText" dxfId="10044" priority="16877" operator="containsText" text="u-stim">
      <formula>NOT(ISERROR(SEARCH("u-stim",O1204)))</formula>
    </cfRule>
    <cfRule type="containsText" dxfId="10043" priority="16878" operator="containsText" text="DAT">
      <formula>NOT(ISERROR(SEARCH("DAT",O1204)))</formula>
    </cfRule>
  </conditionalFormatting>
  <conditionalFormatting sqref="O1205:T1205 V1205">
    <cfRule type="cellIs" dxfId="10042" priority="16869" operator="equal">
      <formula>"DelSac"</formula>
    </cfRule>
    <cfRule type="containsText" dxfId="10041" priority="16870" operator="containsText" text="3DT">
      <formula>NOT(ISERROR(SEARCH("3DT",O1205)))</formula>
    </cfRule>
    <cfRule type="containsText" dxfId="10040" priority="16871" operator="containsText" text="CP">
      <formula>NOT(ISERROR(SEARCH("CP",O1205)))</formula>
    </cfRule>
    <cfRule type="containsText" dxfId="10039" priority="16872" operator="containsText" text="u-stim">
      <formula>NOT(ISERROR(SEARCH("u-stim",O1205)))</formula>
    </cfRule>
    <cfRule type="containsText" dxfId="10038" priority="16873" operator="containsText" text="DAT">
      <formula>NOT(ISERROR(SEARCH("DAT",O1205)))</formula>
    </cfRule>
  </conditionalFormatting>
  <conditionalFormatting sqref="O1206:T1206 V1206">
    <cfRule type="cellIs" dxfId="10037" priority="16864" operator="equal">
      <formula>"DelSac"</formula>
    </cfRule>
    <cfRule type="containsText" dxfId="10036" priority="16865" operator="containsText" text="3DT">
      <formula>NOT(ISERROR(SEARCH("3DT",O1206)))</formula>
    </cfRule>
    <cfRule type="containsText" dxfId="10035" priority="16866" operator="containsText" text="CP">
      <formula>NOT(ISERROR(SEARCH("CP",O1206)))</formula>
    </cfRule>
    <cfRule type="containsText" dxfId="10034" priority="16867" operator="containsText" text="u-stim">
      <formula>NOT(ISERROR(SEARCH("u-stim",O1206)))</formula>
    </cfRule>
    <cfRule type="containsText" dxfId="10033" priority="16868" operator="containsText" text="DAT">
      <formula>NOT(ISERROR(SEARCH("DAT",O1206)))</formula>
    </cfRule>
  </conditionalFormatting>
  <conditionalFormatting sqref="O1207:T1207 V1207">
    <cfRule type="cellIs" dxfId="10032" priority="16859" operator="equal">
      <formula>"DelSac"</formula>
    </cfRule>
    <cfRule type="containsText" dxfId="10031" priority="16860" operator="containsText" text="3DT">
      <formula>NOT(ISERROR(SEARCH("3DT",O1207)))</formula>
    </cfRule>
    <cfRule type="containsText" dxfId="10030" priority="16861" operator="containsText" text="CP">
      <formula>NOT(ISERROR(SEARCH("CP",O1207)))</formula>
    </cfRule>
    <cfRule type="containsText" dxfId="10029" priority="16862" operator="containsText" text="u-stim">
      <formula>NOT(ISERROR(SEARCH("u-stim",O1207)))</formula>
    </cfRule>
    <cfRule type="containsText" dxfId="10028" priority="16863" operator="containsText" text="DAT">
      <formula>NOT(ISERROR(SEARCH("DAT",O1207)))</formula>
    </cfRule>
  </conditionalFormatting>
  <conditionalFormatting sqref="O1208:T1208 V1208">
    <cfRule type="cellIs" dxfId="10027" priority="16854" operator="equal">
      <formula>"DelSac"</formula>
    </cfRule>
    <cfRule type="containsText" dxfId="10026" priority="16855" operator="containsText" text="3DT">
      <formula>NOT(ISERROR(SEARCH("3DT",O1208)))</formula>
    </cfRule>
    <cfRule type="containsText" dxfId="10025" priority="16856" operator="containsText" text="CP">
      <formula>NOT(ISERROR(SEARCH("CP",O1208)))</formula>
    </cfRule>
    <cfRule type="containsText" dxfId="10024" priority="16857" operator="containsText" text="u-stim">
      <formula>NOT(ISERROR(SEARCH("u-stim",O1208)))</formula>
    </cfRule>
    <cfRule type="containsText" dxfId="10023" priority="16858" operator="containsText" text="DAT">
      <formula>NOT(ISERROR(SEARCH("DAT",O1208)))</formula>
    </cfRule>
  </conditionalFormatting>
  <conditionalFormatting sqref="C1215">
    <cfRule type="expression" dxfId="10022" priority="16851">
      <formula>MOD(C1215,3)=2</formula>
    </cfRule>
    <cfRule type="expression" dxfId="10021" priority="16852">
      <formula>MOD(C1215,3)=1</formula>
    </cfRule>
    <cfRule type="expression" priority="16853">
      <formula>MOD(C1215,3)=0</formula>
    </cfRule>
  </conditionalFormatting>
  <conditionalFormatting sqref="B1215">
    <cfRule type="colorScale" priority="16850">
      <colorScale>
        <cfvo type="min"/>
        <cfvo type="percentile" val="50"/>
        <cfvo type="max"/>
        <color rgb="FFF8696B"/>
        <color rgb="FFFFEB84"/>
        <color rgb="FF63BE7B"/>
      </colorScale>
    </cfRule>
  </conditionalFormatting>
  <conditionalFormatting sqref="O1215:T1215 V1215">
    <cfRule type="cellIs" dxfId="10020" priority="16840" operator="equal">
      <formula>"DelSac"</formula>
    </cfRule>
    <cfRule type="containsText" dxfId="10019" priority="16841" operator="containsText" text="3DT">
      <formula>NOT(ISERROR(SEARCH("3DT",O1215)))</formula>
    </cfRule>
    <cfRule type="containsText" dxfId="10018" priority="16842" operator="containsText" text="CP">
      <formula>NOT(ISERROR(SEARCH("CP",O1215)))</formula>
    </cfRule>
    <cfRule type="containsText" dxfId="10017" priority="16843" operator="containsText" text="u-stim">
      <formula>NOT(ISERROR(SEARCH("u-stim",O1215)))</formula>
    </cfRule>
    <cfRule type="containsText" dxfId="10016" priority="16844" operator="containsText" text="DAT">
      <formula>NOT(ISERROR(SEARCH("DAT",O1215)))</formula>
    </cfRule>
  </conditionalFormatting>
  <conditionalFormatting sqref="C1216">
    <cfRule type="expression" dxfId="10015" priority="16837">
      <formula>MOD(C1216,3)=2</formula>
    </cfRule>
    <cfRule type="expression" dxfId="10014" priority="16838">
      <formula>MOD(C1216,3)=1</formula>
    </cfRule>
    <cfRule type="expression" priority="16839">
      <formula>MOD(C1216,3)=0</formula>
    </cfRule>
  </conditionalFormatting>
  <conditionalFormatting sqref="B1216">
    <cfRule type="colorScale" priority="16836">
      <colorScale>
        <cfvo type="min"/>
        <cfvo type="percentile" val="50"/>
        <cfvo type="max"/>
        <color rgb="FFF8696B"/>
        <color rgb="FFFFEB84"/>
        <color rgb="FF63BE7B"/>
      </colorScale>
    </cfRule>
  </conditionalFormatting>
  <conditionalFormatting sqref="O1216:T1216 V1216">
    <cfRule type="cellIs" dxfId="10013" priority="16826" operator="equal">
      <formula>"DelSac"</formula>
    </cfRule>
    <cfRule type="containsText" dxfId="10012" priority="16827" operator="containsText" text="3DT">
      <formula>NOT(ISERROR(SEARCH("3DT",O1216)))</formula>
    </cfRule>
    <cfRule type="containsText" dxfId="10011" priority="16828" operator="containsText" text="CP">
      <formula>NOT(ISERROR(SEARCH("CP",O1216)))</formula>
    </cfRule>
    <cfRule type="containsText" dxfId="10010" priority="16829" operator="containsText" text="u-stim">
      <formula>NOT(ISERROR(SEARCH("u-stim",O1216)))</formula>
    </cfRule>
    <cfRule type="containsText" dxfId="10009" priority="16830" operator="containsText" text="DAT">
      <formula>NOT(ISERROR(SEARCH("DAT",O1216)))</formula>
    </cfRule>
  </conditionalFormatting>
  <conditionalFormatting sqref="C1217">
    <cfRule type="expression" dxfId="10008" priority="16823">
      <formula>MOD(C1217,3)=2</formula>
    </cfRule>
    <cfRule type="expression" dxfId="10007" priority="16824">
      <formula>MOD(C1217,3)=1</formula>
    </cfRule>
    <cfRule type="expression" priority="16825">
      <formula>MOD(C1217,3)=0</formula>
    </cfRule>
  </conditionalFormatting>
  <conditionalFormatting sqref="B1217">
    <cfRule type="colorScale" priority="16822">
      <colorScale>
        <cfvo type="min"/>
        <cfvo type="percentile" val="50"/>
        <cfvo type="max"/>
        <color rgb="FFF8696B"/>
        <color rgb="FFFFEB84"/>
        <color rgb="FF63BE7B"/>
      </colorScale>
    </cfRule>
  </conditionalFormatting>
  <conditionalFormatting sqref="O1217:T1217 V1217">
    <cfRule type="cellIs" dxfId="10006" priority="16812" operator="equal">
      <formula>"DelSac"</formula>
    </cfRule>
    <cfRule type="containsText" dxfId="10005" priority="16813" operator="containsText" text="3DT">
      <formula>NOT(ISERROR(SEARCH("3DT",O1217)))</formula>
    </cfRule>
    <cfRule type="containsText" dxfId="10004" priority="16814" operator="containsText" text="CP">
      <formula>NOT(ISERROR(SEARCH("CP",O1217)))</formula>
    </cfRule>
    <cfRule type="containsText" dxfId="10003" priority="16815" operator="containsText" text="u-stim">
      <formula>NOT(ISERROR(SEARCH("u-stim",O1217)))</formula>
    </cfRule>
    <cfRule type="containsText" dxfId="10002" priority="16816" operator="containsText" text="DAT">
      <formula>NOT(ISERROR(SEARCH("DAT",O1217)))</formula>
    </cfRule>
  </conditionalFormatting>
  <conditionalFormatting sqref="J1215">
    <cfRule type="containsText" dxfId="10001" priority="16804" operator="containsText" text="LIP">
      <formula>NOT(ISERROR(SEARCH("LIP",J1215)))</formula>
    </cfRule>
    <cfRule type="containsText" dxfId="10000" priority="16805" operator="containsText" text="VIP">
      <formula>NOT(ISERROR(SEARCH("VIP",J1215)))</formula>
    </cfRule>
    <cfRule type="containsText" dxfId="9999" priority="16806" operator="containsText" text="MT">
      <formula>NOT(ISERROR(SEARCH("MT",J1215)))</formula>
    </cfRule>
    <cfRule type="containsText" dxfId="9998" priority="16807" operator="containsText" text="MST">
      <formula>NOT(ISERROR(SEARCH("MST",J1215)))</formula>
    </cfRule>
  </conditionalFormatting>
  <conditionalFormatting sqref="J1216">
    <cfRule type="containsText" dxfId="9997" priority="16800" operator="containsText" text="LIP">
      <formula>NOT(ISERROR(SEARCH("LIP",J1216)))</formula>
    </cfRule>
    <cfRule type="containsText" dxfId="9996" priority="16801" operator="containsText" text="VIP">
      <formula>NOT(ISERROR(SEARCH("VIP",J1216)))</formula>
    </cfRule>
    <cfRule type="containsText" dxfId="9995" priority="16802" operator="containsText" text="MT">
      <formula>NOT(ISERROR(SEARCH("MT",J1216)))</formula>
    </cfRule>
    <cfRule type="containsText" dxfId="9994" priority="16803" operator="containsText" text="MST">
      <formula>NOT(ISERROR(SEARCH("MST",J1216)))</formula>
    </cfRule>
  </conditionalFormatting>
  <conditionalFormatting sqref="C1218:C1220">
    <cfRule type="expression" dxfId="9993" priority="16797">
      <formula>MOD(C1218,3)=2</formula>
    </cfRule>
    <cfRule type="expression" dxfId="9992" priority="16798">
      <formula>MOD(C1218,3)=1</formula>
    </cfRule>
    <cfRule type="expression" priority="16799">
      <formula>MOD(C1218,3)=0</formula>
    </cfRule>
  </conditionalFormatting>
  <conditionalFormatting sqref="B1218:B1220">
    <cfRule type="colorScale" priority="16796">
      <colorScale>
        <cfvo type="min"/>
        <cfvo type="percentile" val="50"/>
        <cfvo type="max"/>
        <color rgb="FFF8696B"/>
        <color rgb="FFFFEB84"/>
        <color rgb="FF63BE7B"/>
      </colorScale>
    </cfRule>
  </conditionalFormatting>
  <conditionalFormatting sqref="O1218:T1218 V1218">
    <cfRule type="cellIs" dxfId="9991" priority="16786" operator="equal">
      <formula>"DelSac"</formula>
    </cfRule>
    <cfRule type="containsText" dxfId="9990" priority="16787" operator="containsText" text="3DT">
      <formula>NOT(ISERROR(SEARCH("3DT",O1218)))</formula>
    </cfRule>
    <cfRule type="containsText" dxfId="9989" priority="16788" operator="containsText" text="CP">
      <formula>NOT(ISERROR(SEARCH("CP",O1218)))</formula>
    </cfRule>
    <cfRule type="containsText" dxfId="9988" priority="16789" operator="containsText" text="u-stim">
      <formula>NOT(ISERROR(SEARCH("u-stim",O1218)))</formula>
    </cfRule>
    <cfRule type="containsText" dxfId="9987" priority="16790" operator="containsText" text="DAT">
      <formula>NOT(ISERROR(SEARCH("DAT",O1218)))</formula>
    </cfRule>
  </conditionalFormatting>
  <conditionalFormatting sqref="O1219:T1219 V1219">
    <cfRule type="cellIs" dxfId="9986" priority="16776" operator="equal">
      <formula>"DelSac"</formula>
    </cfRule>
    <cfRule type="containsText" dxfId="9985" priority="16777" operator="containsText" text="3DT">
      <formula>NOT(ISERROR(SEARCH("3DT",O1219)))</formula>
    </cfRule>
    <cfRule type="containsText" dxfId="9984" priority="16778" operator="containsText" text="CP">
      <formula>NOT(ISERROR(SEARCH("CP",O1219)))</formula>
    </cfRule>
    <cfRule type="containsText" dxfId="9983" priority="16779" operator="containsText" text="u-stim">
      <formula>NOT(ISERROR(SEARCH("u-stim",O1219)))</formula>
    </cfRule>
    <cfRule type="containsText" dxfId="9982" priority="16780" operator="containsText" text="DAT">
      <formula>NOT(ISERROR(SEARCH("DAT",O1219)))</formula>
    </cfRule>
  </conditionalFormatting>
  <conditionalFormatting sqref="O1220:T1220 V1220">
    <cfRule type="cellIs" dxfId="9981" priority="16766" operator="equal">
      <formula>"DelSac"</formula>
    </cfRule>
    <cfRule type="containsText" dxfId="9980" priority="16767" operator="containsText" text="3DT">
      <formula>NOT(ISERROR(SEARCH("3DT",O1220)))</formula>
    </cfRule>
    <cfRule type="containsText" dxfId="9979" priority="16768" operator="containsText" text="CP">
      <formula>NOT(ISERROR(SEARCH("CP",O1220)))</formula>
    </cfRule>
    <cfRule type="containsText" dxfId="9978" priority="16769" operator="containsText" text="u-stim">
      <formula>NOT(ISERROR(SEARCH("u-stim",O1220)))</formula>
    </cfRule>
    <cfRule type="containsText" dxfId="9977" priority="16770" operator="containsText" text="DAT">
      <formula>NOT(ISERROR(SEARCH("DAT",O1220)))</formula>
    </cfRule>
  </conditionalFormatting>
  <conditionalFormatting sqref="C1221">
    <cfRule type="expression" dxfId="9976" priority="16763">
      <formula>MOD(C1221,3)=2</formula>
    </cfRule>
    <cfRule type="expression" dxfId="9975" priority="16764">
      <formula>MOD(C1221,3)=1</formula>
    </cfRule>
    <cfRule type="expression" priority="16765">
      <formula>MOD(C1221,3)=0</formula>
    </cfRule>
  </conditionalFormatting>
  <conditionalFormatting sqref="B1221">
    <cfRule type="colorScale" priority="16762">
      <colorScale>
        <cfvo type="min"/>
        <cfvo type="percentile" val="50"/>
        <cfvo type="max"/>
        <color rgb="FFF8696B"/>
        <color rgb="FFFFEB84"/>
        <color rgb="FF63BE7B"/>
      </colorScale>
    </cfRule>
  </conditionalFormatting>
  <conditionalFormatting sqref="O1221:T1221 V1221">
    <cfRule type="cellIs" dxfId="9974" priority="16752" operator="equal">
      <formula>"DelSac"</formula>
    </cfRule>
    <cfRule type="containsText" dxfId="9973" priority="16753" operator="containsText" text="3DT">
      <formula>NOT(ISERROR(SEARCH("3DT",O1221)))</formula>
    </cfRule>
    <cfRule type="containsText" dxfId="9972" priority="16754" operator="containsText" text="CP">
      <formula>NOT(ISERROR(SEARCH("CP",O1221)))</formula>
    </cfRule>
    <cfRule type="containsText" dxfId="9971" priority="16755" operator="containsText" text="u-stim">
      <formula>NOT(ISERROR(SEARCH("u-stim",O1221)))</formula>
    </cfRule>
    <cfRule type="containsText" dxfId="9970" priority="16756" operator="containsText" text="DAT">
      <formula>NOT(ISERROR(SEARCH("DAT",O1221)))</formula>
    </cfRule>
  </conditionalFormatting>
  <conditionalFormatting sqref="C1222:C1223">
    <cfRule type="expression" dxfId="9969" priority="16749">
      <formula>MOD(C1222,3)=2</formula>
    </cfRule>
    <cfRule type="expression" dxfId="9968" priority="16750">
      <formula>MOD(C1222,3)=1</formula>
    </cfRule>
    <cfRule type="expression" priority="16751">
      <formula>MOD(C1222,3)=0</formula>
    </cfRule>
  </conditionalFormatting>
  <conditionalFormatting sqref="B1222:B1223">
    <cfRule type="colorScale" priority="16748">
      <colorScale>
        <cfvo type="min"/>
        <cfvo type="percentile" val="50"/>
        <cfvo type="max"/>
        <color rgb="FFF8696B"/>
        <color rgb="FFFFEB84"/>
        <color rgb="FF63BE7B"/>
      </colorScale>
    </cfRule>
  </conditionalFormatting>
  <conditionalFormatting sqref="O1222:T1222 V1222">
    <cfRule type="cellIs" dxfId="9967" priority="16738" operator="equal">
      <formula>"DelSac"</formula>
    </cfRule>
    <cfRule type="containsText" dxfId="9966" priority="16739" operator="containsText" text="3DT">
      <formula>NOT(ISERROR(SEARCH("3DT",O1222)))</formula>
    </cfRule>
    <cfRule type="containsText" dxfId="9965" priority="16740" operator="containsText" text="CP">
      <formula>NOT(ISERROR(SEARCH("CP",O1222)))</formula>
    </cfRule>
    <cfRule type="containsText" dxfId="9964" priority="16741" operator="containsText" text="u-stim">
      <formula>NOT(ISERROR(SEARCH("u-stim",O1222)))</formula>
    </cfRule>
    <cfRule type="containsText" dxfId="9963" priority="16742" operator="containsText" text="DAT">
      <formula>NOT(ISERROR(SEARCH("DAT",O1222)))</formula>
    </cfRule>
  </conditionalFormatting>
  <conditionalFormatting sqref="O1223:T1223 V1223">
    <cfRule type="cellIs" dxfId="9962" priority="16728" operator="equal">
      <formula>"DelSac"</formula>
    </cfRule>
    <cfRule type="containsText" dxfId="9961" priority="16729" operator="containsText" text="3DT">
      <formula>NOT(ISERROR(SEARCH("3DT",O1223)))</formula>
    </cfRule>
    <cfRule type="containsText" dxfId="9960" priority="16730" operator="containsText" text="CP">
      <formula>NOT(ISERROR(SEARCH("CP",O1223)))</formula>
    </cfRule>
    <cfRule type="containsText" dxfId="9959" priority="16731" operator="containsText" text="u-stim">
      <formula>NOT(ISERROR(SEARCH("u-stim",O1223)))</formula>
    </cfRule>
    <cfRule type="containsText" dxfId="9958" priority="16732" operator="containsText" text="DAT">
      <formula>NOT(ISERROR(SEARCH("DAT",O1223)))</formula>
    </cfRule>
  </conditionalFormatting>
  <conditionalFormatting sqref="C1231:C1234">
    <cfRule type="expression" dxfId="9957" priority="16725">
      <formula>MOD(C1231,3)=2</formula>
    </cfRule>
    <cfRule type="expression" dxfId="9956" priority="16726">
      <formula>MOD(C1231,3)=1</formula>
    </cfRule>
    <cfRule type="expression" priority="16727">
      <formula>MOD(C1231,3)=0</formula>
    </cfRule>
  </conditionalFormatting>
  <conditionalFormatting sqref="B1231:B1234">
    <cfRule type="colorScale" priority="16724">
      <colorScale>
        <cfvo type="min"/>
        <cfvo type="percentile" val="50"/>
        <cfvo type="max"/>
        <color rgb="FFF8696B"/>
        <color rgb="FFFFEB84"/>
        <color rgb="FF63BE7B"/>
      </colorScale>
    </cfRule>
  </conditionalFormatting>
  <conditionalFormatting sqref="V1231 O1231:T1231">
    <cfRule type="cellIs" dxfId="9955" priority="16714" operator="equal">
      <formula>"DelSac"</formula>
    </cfRule>
    <cfRule type="containsText" dxfId="9954" priority="16715" operator="containsText" text="3DT">
      <formula>NOT(ISERROR(SEARCH("3DT",O1231)))</formula>
    </cfRule>
    <cfRule type="containsText" dxfId="9953" priority="16716" operator="containsText" text="CP">
      <formula>NOT(ISERROR(SEARCH("CP",O1231)))</formula>
    </cfRule>
    <cfRule type="containsText" dxfId="9952" priority="16717" operator="containsText" text="u-stim">
      <formula>NOT(ISERROR(SEARCH("u-stim",O1231)))</formula>
    </cfRule>
    <cfRule type="containsText" dxfId="9951" priority="16718" operator="containsText" text="DAT">
      <formula>NOT(ISERROR(SEARCH("DAT",O1231)))</formula>
    </cfRule>
  </conditionalFormatting>
  <conditionalFormatting sqref="V1232 O1232:T1232">
    <cfRule type="cellIs" dxfId="9950" priority="16704" operator="equal">
      <formula>"DelSac"</formula>
    </cfRule>
    <cfRule type="containsText" dxfId="9949" priority="16705" operator="containsText" text="3DT">
      <formula>NOT(ISERROR(SEARCH("3DT",O1232)))</formula>
    </cfRule>
    <cfRule type="containsText" dxfId="9948" priority="16706" operator="containsText" text="CP">
      <formula>NOT(ISERROR(SEARCH("CP",O1232)))</formula>
    </cfRule>
    <cfRule type="containsText" dxfId="9947" priority="16707" operator="containsText" text="u-stim">
      <formula>NOT(ISERROR(SEARCH("u-stim",O1232)))</formula>
    </cfRule>
    <cfRule type="containsText" dxfId="9946" priority="16708" operator="containsText" text="DAT">
      <formula>NOT(ISERROR(SEARCH("DAT",O1232)))</formula>
    </cfRule>
  </conditionalFormatting>
  <conditionalFormatting sqref="V1233 O1233:T1233">
    <cfRule type="cellIs" dxfId="9945" priority="16694" operator="equal">
      <formula>"DelSac"</formula>
    </cfRule>
    <cfRule type="containsText" dxfId="9944" priority="16695" operator="containsText" text="3DT">
      <formula>NOT(ISERROR(SEARCH("3DT",O1233)))</formula>
    </cfRule>
    <cfRule type="containsText" dxfId="9943" priority="16696" operator="containsText" text="CP">
      <formula>NOT(ISERROR(SEARCH("CP",O1233)))</formula>
    </cfRule>
    <cfRule type="containsText" dxfId="9942" priority="16697" operator="containsText" text="u-stim">
      <formula>NOT(ISERROR(SEARCH("u-stim",O1233)))</formula>
    </cfRule>
    <cfRule type="containsText" dxfId="9941" priority="16698" operator="containsText" text="DAT">
      <formula>NOT(ISERROR(SEARCH("DAT",O1233)))</formula>
    </cfRule>
  </conditionalFormatting>
  <conditionalFormatting sqref="V1234 O1234:T1234">
    <cfRule type="cellIs" dxfId="9940" priority="16684" operator="equal">
      <formula>"DelSac"</formula>
    </cfRule>
    <cfRule type="containsText" dxfId="9939" priority="16685" operator="containsText" text="3DT">
      <formula>NOT(ISERROR(SEARCH("3DT",O1234)))</formula>
    </cfRule>
    <cfRule type="containsText" dxfId="9938" priority="16686" operator="containsText" text="CP">
      <formula>NOT(ISERROR(SEARCH("CP",O1234)))</formula>
    </cfRule>
    <cfRule type="containsText" dxfId="9937" priority="16687" operator="containsText" text="u-stim">
      <formula>NOT(ISERROR(SEARCH("u-stim",O1234)))</formula>
    </cfRule>
    <cfRule type="containsText" dxfId="9936" priority="16688" operator="containsText" text="DAT">
      <formula>NOT(ISERROR(SEARCH("DAT",O1234)))</formula>
    </cfRule>
  </conditionalFormatting>
  <conditionalFormatting sqref="C1235">
    <cfRule type="expression" dxfId="9935" priority="16667">
      <formula>MOD(C1235,3)=2</formula>
    </cfRule>
    <cfRule type="expression" dxfId="9934" priority="16668">
      <formula>MOD(C1235,3)=1</formula>
    </cfRule>
    <cfRule type="expression" priority="16669">
      <formula>MOD(C1235,3)=0</formula>
    </cfRule>
  </conditionalFormatting>
  <conditionalFormatting sqref="B1235">
    <cfRule type="colorScale" priority="16666">
      <colorScale>
        <cfvo type="min"/>
        <cfvo type="percentile" val="50"/>
        <cfvo type="max"/>
        <color rgb="FFF8696B"/>
        <color rgb="FFFFEB84"/>
        <color rgb="FF63BE7B"/>
      </colorScale>
    </cfRule>
  </conditionalFormatting>
  <conditionalFormatting sqref="V1235 O1235:T1235">
    <cfRule type="cellIs" dxfId="9933" priority="16656" operator="equal">
      <formula>"DelSac"</formula>
    </cfRule>
    <cfRule type="containsText" dxfId="9932" priority="16657" operator="containsText" text="3DT">
      <formula>NOT(ISERROR(SEARCH("3DT",O1235)))</formula>
    </cfRule>
    <cfRule type="containsText" dxfId="9931" priority="16658" operator="containsText" text="CP">
      <formula>NOT(ISERROR(SEARCH("CP",O1235)))</formula>
    </cfRule>
    <cfRule type="containsText" dxfId="9930" priority="16659" operator="containsText" text="u-stim">
      <formula>NOT(ISERROR(SEARCH("u-stim",O1235)))</formula>
    </cfRule>
    <cfRule type="containsText" dxfId="9929" priority="16660" operator="containsText" text="DAT">
      <formula>NOT(ISERROR(SEARCH("DAT",O1235)))</formula>
    </cfRule>
  </conditionalFormatting>
  <conditionalFormatting sqref="C1236:C1237">
    <cfRule type="expression" dxfId="9928" priority="16653">
      <formula>MOD(C1236,3)=2</formula>
    </cfRule>
    <cfRule type="expression" dxfId="9927" priority="16654">
      <formula>MOD(C1236,3)=1</formula>
    </cfRule>
    <cfRule type="expression" priority="16655">
      <formula>MOD(C1236,3)=0</formula>
    </cfRule>
  </conditionalFormatting>
  <conditionalFormatting sqref="B1236:B1237">
    <cfRule type="colorScale" priority="16652">
      <colorScale>
        <cfvo type="min"/>
        <cfvo type="percentile" val="50"/>
        <cfvo type="max"/>
        <color rgb="FFF8696B"/>
        <color rgb="FFFFEB84"/>
        <color rgb="FF63BE7B"/>
      </colorScale>
    </cfRule>
  </conditionalFormatting>
  <conditionalFormatting sqref="V1236 O1236:T1236">
    <cfRule type="cellIs" dxfId="9926" priority="16642" operator="equal">
      <formula>"DelSac"</formula>
    </cfRule>
    <cfRule type="containsText" dxfId="9925" priority="16643" operator="containsText" text="3DT">
      <formula>NOT(ISERROR(SEARCH("3DT",O1236)))</formula>
    </cfRule>
    <cfRule type="containsText" dxfId="9924" priority="16644" operator="containsText" text="CP">
      <formula>NOT(ISERROR(SEARCH("CP",O1236)))</formula>
    </cfRule>
    <cfRule type="containsText" dxfId="9923" priority="16645" operator="containsText" text="u-stim">
      <formula>NOT(ISERROR(SEARCH("u-stim",O1236)))</formula>
    </cfRule>
    <cfRule type="containsText" dxfId="9922" priority="16646" operator="containsText" text="DAT">
      <formula>NOT(ISERROR(SEARCH("DAT",O1236)))</formula>
    </cfRule>
  </conditionalFormatting>
  <conditionalFormatting sqref="V1237 O1237:T1237">
    <cfRule type="cellIs" dxfId="9921" priority="16632" operator="equal">
      <formula>"DelSac"</formula>
    </cfRule>
    <cfRule type="containsText" dxfId="9920" priority="16633" operator="containsText" text="3DT">
      <formula>NOT(ISERROR(SEARCH("3DT",O1237)))</formula>
    </cfRule>
    <cfRule type="containsText" dxfId="9919" priority="16634" operator="containsText" text="CP">
      <formula>NOT(ISERROR(SEARCH("CP",O1237)))</formula>
    </cfRule>
    <cfRule type="containsText" dxfId="9918" priority="16635" operator="containsText" text="u-stim">
      <formula>NOT(ISERROR(SEARCH("u-stim",O1237)))</formula>
    </cfRule>
    <cfRule type="containsText" dxfId="9917" priority="16636" operator="containsText" text="DAT">
      <formula>NOT(ISERROR(SEARCH("DAT",O1237)))</formula>
    </cfRule>
  </conditionalFormatting>
  <conditionalFormatting sqref="C1238">
    <cfRule type="expression" dxfId="9916" priority="16629">
      <formula>MOD(C1238,3)=2</formula>
    </cfRule>
    <cfRule type="expression" dxfId="9915" priority="16630">
      <formula>MOD(C1238,3)=1</formula>
    </cfRule>
    <cfRule type="expression" priority="16631">
      <formula>MOD(C1238,3)=0</formula>
    </cfRule>
  </conditionalFormatting>
  <conditionalFormatting sqref="B1238">
    <cfRule type="colorScale" priority="16628">
      <colorScale>
        <cfvo type="min"/>
        <cfvo type="percentile" val="50"/>
        <cfvo type="max"/>
        <color rgb="FFF8696B"/>
        <color rgb="FFFFEB84"/>
        <color rgb="FF63BE7B"/>
      </colorScale>
    </cfRule>
  </conditionalFormatting>
  <conditionalFormatting sqref="V1238 O1238:T1238">
    <cfRule type="cellIs" dxfId="9914" priority="16618" operator="equal">
      <formula>"DelSac"</formula>
    </cfRule>
    <cfRule type="containsText" dxfId="9913" priority="16619" operator="containsText" text="3DT">
      <formula>NOT(ISERROR(SEARCH("3DT",O1238)))</formula>
    </cfRule>
    <cfRule type="containsText" dxfId="9912" priority="16620" operator="containsText" text="CP">
      <formula>NOT(ISERROR(SEARCH("CP",O1238)))</formula>
    </cfRule>
    <cfRule type="containsText" dxfId="9911" priority="16621" operator="containsText" text="u-stim">
      <formula>NOT(ISERROR(SEARCH("u-stim",O1238)))</formula>
    </cfRule>
    <cfRule type="containsText" dxfId="9910" priority="16622" operator="containsText" text="DAT">
      <formula>NOT(ISERROR(SEARCH("DAT",O1238)))</formula>
    </cfRule>
  </conditionalFormatting>
  <conditionalFormatting sqref="C1239:C1240">
    <cfRule type="expression" dxfId="9909" priority="16615">
      <formula>MOD(C1239,3)=2</formula>
    </cfRule>
    <cfRule type="expression" dxfId="9908" priority="16616">
      <formula>MOD(C1239,3)=1</formula>
    </cfRule>
    <cfRule type="expression" priority="16617">
      <formula>MOD(C1239,3)=0</formula>
    </cfRule>
  </conditionalFormatting>
  <conditionalFormatting sqref="B1239:B1240">
    <cfRule type="colorScale" priority="16614">
      <colorScale>
        <cfvo type="min"/>
        <cfvo type="percentile" val="50"/>
        <cfvo type="max"/>
        <color rgb="FFF8696B"/>
        <color rgb="FFFFEB84"/>
        <color rgb="FF63BE7B"/>
      </colorScale>
    </cfRule>
  </conditionalFormatting>
  <conditionalFormatting sqref="V1239 O1239:T1239">
    <cfRule type="cellIs" dxfId="9907" priority="16604" operator="equal">
      <formula>"DelSac"</formula>
    </cfRule>
    <cfRule type="containsText" dxfId="9906" priority="16605" operator="containsText" text="3DT">
      <formula>NOT(ISERROR(SEARCH("3DT",O1239)))</formula>
    </cfRule>
    <cfRule type="containsText" dxfId="9905" priority="16606" operator="containsText" text="CP">
      <formula>NOT(ISERROR(SEARCH("CP",O1239)))</formula>
    </cfRule>
    <cfRule type="containsText" dxfId="9904" priority="16607" operator="containsText" text="u-stim">
      <formula>NOT(ISERROR(SEARCH("u-stim",O1239)))</formula>
    </cfRule>
    <cfRule type="containsText" dxfId="9903" priority="16608" operator="containsText" text="DAT">
      <formula>NOT(ISERROR(SEARCH("DAT",O1239)))</formula>
    </cfRule>
  </conditionalFormatting>
  <conditionalFormatting sqref="V1240 O1240:T1240">
    <cfRule type="cellIs" dxfId="9902" priority="16594" operator="equal">
      <formula>"DelSac"</formula>
    </cfRule>
    <cfRule type="containsText" dxfId="9901" priority="16595" operator="containsText" text="3DT">
      <formula>NOT(ISERROR(SEARCH("3DT",O1240)))</formula>
    </cfRule>
    <cfRule type="containsText" dxfId="9900" priority="16596" operator="containsText" text="CP">
      <formula>NOT(ISERROR(SEARCH("CP",O1240)))</formula>
    </cfRule>
    <cfRule type="containsText" dxfId="9899" priority="16597" operator="containsText" text="u-stim">
      <formula>NOT(ISERROR(SEARCH("u-stim",O1240)))</formula>
    </cfRule>
    <cfRule type="containsText" dxfId="9898" priority="16598" operator="containsText" text="DAT">
      <formula>NOT(ISERROR(SEARCH("DAT",O1240)))</formula>
    </cfRule>
  </conditionalFormatting>
  <conditionalFormatting sqref="C1241">
    <cfRule type="expression" dxfId="9897" priority="16591">
      <formula>MOD(C1241,3)=2</formula>
    </cfRule>
    <cfRule type="expression" dxfId="9896" priority="16592">
      <formula>MOD(C1241,3)=1</formula>
    </cfRule>
    <cfRule type="expression" priority="16593">
      <formula>MOD(C1241,3)=0</formula>
    </cfRule>
  </conditionalFormatting>
  <conditionalFormatting sqref="B1241">
    <cfRule type="colorScale" priority="16590">
      <colorScale>
        <cfvo type="min"/>
        <cfvo type="percentile" val="50"/>
        <cfvo type="max"/>
        <color rgb="FFF8696B"/>
        <color rgb="FFFFEB84"/>
        <color rgb="FF63BE7B"/>
      </colorScale>
    </cfRule>
  </conditionalFormatting>
  <conditionalFormatting sqref="V1241 O1241:T1241">
    <cfRule type="cellIs" dxfId="9895" priority="16580" operator="equal">
      <formula>"DelSac"</formula>
    </cfRule>
    <cfRule type="containsText" dxfId="9894" priority="16581" operator="containsText" text="3DT">
      <formula>NOT(ISERROR(SEARCH("3DT",O1241)))</formula>
    </cfRule>
    <cfRule type="containsText" dxfId="9893" priority="16582" operator="containsText" text="CP">
      <formula>NOT(ISERROR(SEARCH("CP",O1241)))</formula>
    </cfRule>
    <cfRule type="containsText" dxfId="9892" priority="16583" operator="containsText" text="u-stim">
      <formula>NOT(ISERROR(SEARCH("u-stim",O1241)))</formula>
    </cfRule>
    <cfRule type="containsText" dxfId="9891" priority="16584" operator="containsText" text="DAT">
      <formula>NOT(ISERROR(SEARCH("DAT",O1241)))</formula>
    </cfRule>
  </conditionalFormatting>
  <conditionalFormatting sqref="O1244:T1244 V1244">
    <cfRule type="cellIs" dxfId="9890" priority="16570" operator="equal">
      <formula>"DelSac"</formula>
    </cfRule>
    <cfRule type="containsText" dxfId="9889" priority="16571" operator="containsText" text="3DT">
      <formula>NOT(ISERROR(SEARCH("3DT",O1244)))</formula>
    </cfRule>
    <cfRule type="containsText" dxfId="9888" priority="16572" operator="containsText" text="CP">
      <formula>NOT(ISERROR(SEARCH("CP",O1244)))</formula>
    </cfRule>
    <cfRule type="containsText" dxfId="9887" priority="16573" operator="containsText" text="u-stim">
      <formula>NOT(ISERROR(SEARCH("u-stim",O1244)))</formula>
    </cfRule>
    <cfRule type="containsText" dxfId="9886" priority="16574" operator="containsText" text="DAT">
      <formula>NOT(ISERROR(SEARCH("DAT",O1244)))</formula>
    </cfRule>
  </conditionalFormatting>
  <conditionalFormatting sqref="O1245:T1245 V1245">
    <cfRule type="cellIs" dxfId="9885" priority="16560" operator="equal">
      <formula>"DelSac"</formula>
    </cfRule>
    <cfRule type="containsText" dxfId="9884" priority="16561" operator="containsText" text="3DT">
      <formula>NOT(ISERROR(SEARCH("3DT",O1245)))</formula>
    </cfRule>
    <cfRule type="containsText" dxfId="9883" priority="16562" operator="containsText" text="CP">
      <formula>NOT(ISERROR(SEARCH("CP",O1245)))</formula>
    </cfRule>
    <cfRule type="containsText" dxfId="9882" priority="16563" operator="containsText" text="u-stim">
      <formula>NOT(ISERROR(SEARCH("u-stim",O1245)))</formula>
    </cfRule>
    <cfRule type="containsText" dxfId="9881" priority="16564" operator="containsText" text="DAT">
      <formula>NOT(ISERROR(SEARCH("DAT",O1245)))</formula>
    </cfRule>
  </conditionalFormatting>
  <conditionalFormatting sqref="C1247">
    <cfRule type="expression" dxfId="9880" priority="16557">
      <formula>MOD(C1247,3)=2</formula>
    </cfRule>
    <cfRule type="expression" dxfId="9879" priority="16558">
      <formula>MOD(C1247,3)=1</formula>
    </cfRule>
    <cfRule type="expression" priority="16559">
      <formula>MOD(C1247,3)=0</formula>
    </cfRule>
  </conditionalFormatting>
  <conditionalFormatting sqref="B1247">
    <cfRule type="colorScale" priority="16556">
      <colorScale>
        <cfvo type="min"/>
        <cfvo type="percentile" val="50"/>
        <cfvo type="max"/>
        <color rgb="FFF8696B"/>
        <color rgb="FFFFEB84"/>
        <color rgb="FF63BE7B"/>
      </colorScale>
    </cfRule>
  </conditionalFormatting>
  <conditionalFormatting sqref="V1247 O1247:T1247">
    <cfRule type="cellIs" dxfId="9878" priority="16546" operator="equal">
      <formula>"DelSac"</formula>
    </cfRule>
    <cfRule type="containsText" dxfId="9877" priority="16547" operator="containsText" text="3DT">
      <formula>NOT(ISERROR(SEARCH("3DT",O1247)))</formula>
    </cfRule>
    <cfRule type="containsText" dxfId="9876" priority="16548" operator="containsText" text="CP">
      <formula>NOT(ISERROR(SEARCH("CP",O1247)))</formula>
    </cfRule>
    <cfRule type="containsText" dxfId="9875" priority="16549" operator="containsText" text="u-stim">
      <formula>NOT(ISERROR(SEARCH("u-stim",O1247)))</formula>
    </cfRule>
    <cfRule type="containsText" dxfId="9874" priority="16550" operator="containsText" text="DAT">
      <formula>NOT(ISERROR(SEARCH("DAT",O1247)))</formula>
    </cfRule>
  </conditionalFormatting>
  <conditionalFormatting sqref="V1582 O1582:T1582">
    <cfRule type="cellIs" dxfId="9873" priority="16537" operator="equal">
      <formula>"DelSac"</formula>
    </cfRule>
    <cfRule type="containsText" dxfId="9872" priority="16538" operator="containsText" text="3DT">
      <formula>NOT(ISERROR(SEARCH("3DT",O1582)))</formula>
    </cfRule>
    <cfRule type="containsText" dxfId="9871" priority="16539" operator="containsText" text="CP">
      <formula>NOT(ISERROR(SEARCH("CP",O1582)))</formula>
    </cfRule>
    <cfRule type="containsText" dxfId="9870" priority="16540" operator="containsText" text="u-stim">
      <formula>NOT(ISERROR(SEARCH("u-stim",O1582)))</formula>
    </cfRule>
    <cfRule type="containsText" dxfId="9869" priority="16541" operator="containsText" text="DAT">
      <formula>NOT(ISERROR(SEARCH("DAT",O1582)))</formula>
    </cfRule>
  </conditionalFormatting>
  <conditionalFormatting sqref="V1583 O1583:T1583">
    <cfRule type="cellIs" dxfId="9868" priority="16527" operator="equal">
      <formula>"DelSac"</formula>
    </cfRule>
    <cfRule type="containsText" dxfId="9867" priority="16528" operator="containsText" text="3DT">
      <formula>NOT(ISERROR(SEARCH("3DT",O1583)))</formula>
    </cfRule>
    <cfRule type="containsText" dxfId="9866" priority="16529" operator="containsText" text="CP">
      <formula>NOT(ISERROR(SEARCH("CP",O1583)))</formula>
    </cfRule>
    <cfRule type="containsText" dxfId="9865" priority="16530" operator="containsText" text="u-stim">
      <formula>NOT(ISERROR(SEARCH("u-stim",O1583)))</formula>
    </cfRule>
    <cfRule type="containsText" dxfId="9864" priority="16531" operator="containsText" text="DAT">
      <formula>NOT(ISERROR(SEARCH("DAT",O1583)))</formula>
    </cfRule>
  </conditionalFormatting>
  <conditionalFormatting sqref="V1600 O1600:T1600">
    <cfRule type="cellIs" dxfId="9863" priority="16517" operator="equal">
      <formula>"DelSac"</formula>
    </cfRule>
    <cfRule type="containsText" dxfId="9862" priority="16518" operator="containsText" text="3DT">
      <formula>NOT(ISERROR(SEARCH("3DT",O1600)))</formula>
    </cfRule>
    <cfRule type="containsText" dxfId="9861" priority="16519" operator="containsText" text="CP">
      <formula>NOT(ISERROR(SEARCH("CP",O1600)))</formula>
    </cfRule>
    <cfRule type="containsText" dxfId="9860" priority="16520" operator="containsText" text="u-stim">
      <formula>NOT(ISERROR(SEARCH("u-stim",O1600)))</formula>
    </cfRule>
    <cfRule type="containsText" dxfId="9859" priority="16521" operator="containsText" text="DAT">
      <formula>NOT(ISERROR(SEARCH("DAT",O1600)))</formula>
    </cfRule>
  </conditionalFormatting>
  <conditionalFormatting sqref="V1601 O1601:T1601">
    <cfRule type="cellIs" dxfId="9858" priority="16507" operator="equal">
      <formula>"DelSac"</formula>
    </cfRule>
    <cfRule type="containsText" dxfId="9857" priority="16508" operator="containsText" text="3DT">
      <formula>NOT(ISERROR(SEARCH("3DT",O1601)))</formula>
    </cfRule>
    <cfRule type="containsText" dxfId="9856" priority="16509" operator="containsText" text="CP">
      <formula>NOT(ISERROR(SEARCH("CP",O1601)))</formula>
    </cfRule>
    <cfRule type="containsText" dxfId="9855" priority="16510" operator="containsText" text="u-stim">
      <formula>NOT(ISERROR(SEARCH("u-stim",O1601)))</formula>
    </cfRule>
    <cfRule type="containsText" dxfId="9854" priority="16511" operator="containsText" text="DAT">
      <formula>NOT(ISERROR(SEARCH("DAT",O1601)))</formula>
    </cfRule>
  </conditionalFormatting>
  <conditionalFormatting sqref="V1602 O1602:T1602">
    <cfRule type="cellIs" dxfId="9853" priority="16497" operator="equal">
      <formula>"DelSac"</formula>
    </cfRule>
    <cfRule type="containsText" dxfId="9852" priority="16498" operator="containsText" text="3DT">
      <formula>NOT(ISERROR(SEARCH("3DT",O1602)))</formula>
    </cfRule>
    <cfRule type="containsText" dxfId="9851" priority="16499" operator="containsText" text="CP">
      <formula>NOT(ISERROR(SEARCH("CP",O1602)))</formula>
    </cfRule>
    <cfRule type="containsText" dxfId="9850" priority="16500" operator="containsText" text="u-stim">
      <formula>NOT(ISERROR(SEARCH("u-stim",O1602)))</formula>
    </cfRule>
    <cfRule type="containsText" dxfId="9849" priority="16501" operator="containsText" text="DAT">
      <formula>NOT(ISERROR(SEARCH("DAT",O1602)))</formula>
    </cfRule>
  </conditionalFormatting>
  <conditionalFormatting sqref="V1603 O1603:T1603">
    <cfRule type="cellIs" dxfId="9848" priority="16487" operator="equal">
      <formula>"DelSac"</formula>
    </cfRule>
    <cfRule type="containsText" dxfId="9847" priority="16488" operator="containsText" text="3DT">
      <formula>NOT(ISERROR(SEARCH("3DT",O1603)))</formula>
    </cfRule>
    <cfRule type="containsText" dxfId="9846" priority="16489" operator="containsText" text="CP">
      <formula>NOT(ISERROR(SEARCH("CP",O1603)))</formula>
    </cfRule>
    <cfRule type="containsText" dxfId="9845" priority="16490" operator="containsText" text="u-stim">
      <formula>NOT(ISERROR(SEARCH("u-stim",O1603)))</formula>
    </cfRule>
    <cfRule type="containsText" dxfId="9844" priority="16491" operator="containsText" text="DAT">
      <formula>NOT(ISERROR(SEARCH("DAT",O1603)))</formula>
    </cfRule>
  </conditionalFormatting>
  <conditionalFormatting sqref="V1604 O1604:T1604">
    <cfRule type="cellIs" dxfId="9843" priority="16477" operator="equal">
      <formula>"DelSac"</formula>
    </cfRule>
    <cfRule type="containsText" dxfId="9842" priority="16478" operator="containsText" text="3DT">
      <formula>NOT(ISERROR(SEARCH("3DT",O1604)))</formula>
    </cfRule>
    <cfRule type="containsText" dxfId="9841" priority="16479" operator="containsText" text="CP">
      <formula>NOT(ISERROR(SEARCH("CP",O1604)))</formula>
    </cfRule>
    <cfRule type="containsText" dxfId="9840" priority="16480" operator="containsText" text="u-stim">
      <formula>NOT(ISERROR(SEARCH("u-stim",O1604)))</formula>
    </cfRule>
    <cfRule type="containsText" dxfId="9839" priority="16481" operator="containsText" text="DAT">
      <formula>NOT(ISERROR(SEARCH("DAT",O1604)))</formula>
    </cfRule>
  </conditionalFormatting>
  <conditionalFormatting sqref="V1605 O1605:T1605">
    <cfRule type="cellIs" dxfId="9838" priority="16467" operator="equal">
      <formula>"DelSac"</formula>
    </cfRule>
    <cfRule type="containsText" dxfId="9837" priority="16468" operator="containsText" text="3DT">
      <formula>NOT(ISERROR(SEARCH("3DT",O1605)))</formula>
    </cfRule>
    <cfRule type="containsText" dxfId="9836" priority="16469" operator="containsText" text="CP">
      <formula>NOT(ISERROR(SEARCH("CP",O1605)))</formula>
    </cfRule>
    <cfRule type="containsText" dxfId="9835" priority="16470" operator="containsText" text="u-stim">
      <formula>NOT(ISERROR(SEARCH("u-stim",O1605)))</formula>
    </cfRule>
    <cfRule type="containsText" dxfId="9834" priority="16471" operator="containsText" text="DAT">
      <formula>NOT(ISERROR(SEARCH("DAT",O1605)))</formula>
    </cfRule>
  </conditionalFormatting>
  <conditionalFormatting sqref="V1606 O1606:T1606">
    <cfRule type="cellIs" dxfId="9833" priority="16457" operator="equal">
      <formula>"DelSac"</formula>
    </cfRule>
    <cfRule type="containsText" dxfId="9832" priority="16458" operator="containsText" text="3DT">
      <formula>NOT(ISERROR(SEARCH("3DT",O1606)))</formula>
    </cfRule>
    <cfRule type="containsText" dxfId="9831" priority="16459" operator="containsText" text="CP">
      <formula>NOT(ISERROR(SEARCH("CP",O1606)))</formula>
    </cfRule>
    <cfRule type="containsText" dxfId="9830" priority="16460" operator="containsText" text="u-stim">
      <formula>NOT(ISERROR(SEARCH("u-stim",O1606)))</formula>
    </cfRule>
    <cfRule type="containsText" dxfId="9829" priority="16461" operator="containsText" text="DAT">
      <formula>NOT(ISERROR(SEARCH("DAT",O1606)))</formula>
    </cfRule>
  </conditionalFormatting>
  <conditionalFormatting sqref="V1607 O1607:T1607">
    <cfRule type="cellIs" dxfId="9828" priority="16447" operator="equal">
      <formula>"DelSac"</formula>
    </cfRule>
    <cfRule type="containsText" dxfId="9827" priority="16448" operator="containsText" text="3DT">
      <formula>NOT(ISERROR(SEARCH("3DT",O1607)))</formula>
    </cfRule>
    <cfRule type="containsText" dxfId="9826" priority="16449" operator="containsText" text="CP">
      <formula>NOT(ISERROR(SEARCH("CP",O1607)))</formula>
    </cfRule>
    <cfRule type="containsText" dxfId="9825" priority="16450" operator="containsText" text="u-stim">
      <formula>NOT(ISERROR(SEARCH("u-stim",O1607)))</formula>
    </cfRule>
    <cfRule type="containsText" dxfId="9824" priority="16451" operator="containsText" text="DAT">
      <formula>NOT(ISERROR(SEARCH("DAT",O1607)))</formula>
    </cfRule>
  </conditionalFormatting>
  <conditionalFormatting sqref="V1608 O1608:T1608">
    <cfRule type="cellIs" dxfId="9823" priority="16437" operator="equal">
      <formula>"DelSac"</formula>
    </cfRule>
    <cfRule type="containsText" dxfId="9822" priority="16438" operator="containsText" text="3DT">
      <formula>NOT(ISERROR(SEARCH("3DT",O1608)))</formula>
    </cfRule>
    <cfRule type="containsText" dxfId="9821" priority="16439" operator="containsText" text="CP">
      <formula>NOT(ISERROR(SEARCH("CP",O1608)))</formula>
    </cfRule>
    <cfRule type="containsText" dxfId="9820" priority="16440" operator="containsText" text="u-stim">
      <formula>NOT(ISERROR(SEARCH("u-stim",O1608)))</formula>
    </cfRule>
    <cfRule type="containsText" dxfId="9819" priority="16441" operator="containsText" text="DAT">
      <formula>NOT(ISERROR(SEARCH("DAT",O1608)))</formula>
    </cfRule>
  </conditionalFormatting>
  <conditionalFormatting sqref="V1609 O1609:T1609">
    <cfRule type="cellIs" dxfId="9818" priority="16427" operator="equal">
      <formula>"DelSac"</formula>
    </cfRule>
    <cfRule type="containsText" dxfId="9817" priority="16428" operator="containsText" text="3DT">
      <formula>NOT(ISERROR(SEARCH("3DT",O1609)))</formula>
    </cfRule>
    <cfRule type="containsText" dxfId="9816" priority="16429" operator="containsText" text="CP">
      <formula>NOT(ISERROR(SEARCH("CP",O1609)))</formula>
    </cfRule>
    <cfRule type="containsText" dxfId="9815" priority="16430" operator="containsText" text="u-stim">
      <formula>NOT(ISERROR(SEARCH("u-stim",O1609)))</formula>
    </cfRule>
    <cfRule type="containsText" dxfId="9814" priority="16431" operator="containsText" text="DAT">
      <formula>NOT(ISERROR(SEARCH("DAT",O1609)))</formula>
    </cfRule>
  </conditionalFormatting>
  <conditionalFormatting sqref="V1610 O1610:T1610">
    <cfRule type="cellIs" dxfId="9813" priority="16417" operator="equal">
      <formula>"DelSac"</formula>
    </cfRule>
    <cfRule type="containsText" dxfId="9812" priority="16418" operator="containsText" text="3DT">
      <formula>NOT(ISERROR(SEARCH("3DT",O1610)))</formula>
    </cfRule>
    <cfRule type="containsText" dxfId="9811" priority="16419" operator="containsText" text="CP">
      <formula>NOT(ISERROR(SEARCH("CP",O1610)))</formula>
    </cfRule>
    <cfRule type="containsText" dxfId="9810" priority="16420" operator="containsText" text="u-stim">
      <formula>NOT(ISERROR(SEARCH("u-stim",O1610)))</formula>
    </cfRule>
    <cfRule type="containsText" dxfId="9809" priority="16421" operator="containsText" text="DAT">
      <formula>NOT(ISERROR(SEARCH("DAT",O1610)))</formula>
    </cfRule>
  </conditionalFormatting>
  <conditionalFormatting sqref="V1611 O1611:T1611">
    <cfRule type="cellIs" dxfId="9808" priority="16397" operator="equal">
      <formula>"DelSac"</formula>
    </cfRule>
    <cfRule type="containsText" dxfId="9807" priority="16398" operator="containsText" text="3DT">
      <formula>NOT(ISERROR(SEARCH("3DT",O1611)))</formula>
    </cfRule>
    <cfRule type="containsText" dxfId="9806" priority="16399" operator="containsText" text="CP">
      <formula>NOT(ISERROR(SEARCH("CP",O1611)))</formula>
    </cfRule>
    <cfRule type="containsText" dxfId="9805" priority="16400" operator="containsText" text="u-stim">
      <formula>NOT(ISERROR(SEARCH("u-stim",O1611)))</formula>
    </cfRule>
    <cfRule type="containsText" dxfId="9804" priority="16401" operator="containsText" text="DAT">
      <formula>NOT(ISERROR(SEARCH("DAT",O1611)))</formula>
    </cfRule>
  </conditionalFormatting>
  <conditionalFormatting sqref="V1612 O1612:T1612">
    <cfRule type="cellIs" dxfId="9803" priority="16387" operator="equal">
      <formula>"DelSac"</formula>
    </cfRule>
    <cfRule type="containsText" dxfId="9802" priority="16388" operator="containsText" text="3DT">
      <formula>NOT(ISERROR(SEARCH("3DT",O1612)))</formula>
    </cfRule>
    <cfRule type="containsText" dxfId="9801" priority="16389" operator="containsText" text="CP">
      <formula>NOT(ISERROR(SEARCH("CP",O1612)))</formula>
    </cfRule>
    <cfRule type="containsText" dxfId="9800" priority="16390" operator="containsText" text="u-stim">
      <formula>NOT(ISERROR(SEARCH("u-stim",O1612)))</formula>
    </cfRule>
    <cfRule type="containsText" dxfId="9799" priority="16391" operator="containsText" text="DAT">
      <formula>NOT(ISERROR(SEARCH("DAT",O1612)))</formula>
    </cfRule>
  </conditionalFormatting>
  <conditionalFormatting sqref="V1613 O1613:T1613">
    <cfRule type="cellIs" dxfId="9798" priority="16377" operator="equal">
      <formula>"DelSac"</formula>
    </cfRule>
    <cfRule type="containsText" dxfId="9797" priority="16378" operator="containsText" text="3DT">
      <formula>NOT(ISERROR(SEARCH("3DT",O1613)))</formula>
    </cfRule>
    <cfRule type="containsText" dxfId="9796" priority="16379" operator="containsText" text="CP">
      <formula>NOT(ISERROR(SEARCH("CP",O1613)))</formula>
    </cfRule>
    <cfRule type="containsText" dxfId="9795" priority="16380" operator="containsText" text="u-stim">
      <formula>NOT(ISERROR(SEARCH("u-stim",O1613)))</formula>
    </cfRule>
    <cfRule type="containsText" dxfId="9794" priority="16381" operator="containsText" text="DAT">
      <formula>NOT(ISERROR(SEARCH("DAT",O1613)))</formula>
    </cfRule>
  </conditionalFormatting>
  <conditionalFormatting sqref="V1614 O1614:T1614">
    <cfRule type="cellIs" dxfId="9793" priority="16367" operator="equal">
      <formula>"DelSac"</formula>
    </cfRule>
    <cfRule type="containsText" dxfId="9792" priority="16368" operator="containsText" text="3DT">
      <formula>NOT(ISERROR(SEARCH("3DT",O1614)))</formula>
    </cfRule>
    <cfRule type="containsText" dxfId="9791" priority="16369" operator="containsText" text="CP">
      <formula>NOT(ISERROR(SEARCH("CP",O1614)))</formula>
    </cfRule>
    <cfRule type="containsText" dxfId="9790" priority="16370" operator="containsText" text="u-stim">
      <formula>NOT(ISERROR(SEARCH("u-stim",O1614)))</formula>
    </cfRule>
    <cfRule type="containsText" dxfId="9789" priority="16371" operator="containsText" text="DAT">
      <formula>NOT(ISERROR(SEARCH("DAT",O1614)))</formula>
    </cfRule>
  </conditionalFormatting>
  <conditionalFormatting sqref="V1615 O1615:T1615">
    <cfRule type="cellIs" dxfId="9788" priority="16357" operator="equal">
      <formula>"DelSac"</formula>
    </cfRule>
    <cfRule type="containsText" dxfId="9787" priority="16358" operator="containsText" text="3DT">
      <formula>NOT(ISERROR(SEARCH("3DT",O1615)))</formula>
    </cfRule>
    <cfRule type="containsText" dxfId="9786" priority="16359" operator="containsText" text="CP">
      <formula>NOT(ISERROR(SEARCH("CP",O1615)))</formula>
    </cfRule>
    <cfRule type="containsText" dxfId="9785" priority="16360" operator="containsText" text="u-stim">
      <formula>NOT(ISERROR(SEARCH("u-stim",O1615)))</formula>
    </cfRule>
    <cfRule type="containsText" dxfId="9784" priority="16361" operator="containsText" text="DAT">
      <formula>NOT(ISERROR(SEARCH("DAT",O1615)))</formula>
    </cfRule>
  </conditionalFormatting>
  <conditionalFormatting sqref="V1616 O1616:T1616">
    <cfRule type="cellIs" dxfId="9783" priority="16347" operator="equal">
      <formula>"DelSac"</formula>
    </cfRule>
    <cfRule type="containsText" dxfId="9782" priority="16348" operator="containsText" text="3DT">
      <formula>NOT(ISERROR(SEARCH("3DT",O1616)))</formula>
    </cfRule>
    <cfRule type="containsText" dxfId="9781" priority="16349" operator="containsText" text="CP">
      <formula>NOT(ISERROR(SEARCH("CP",O1616)))</formula>
    </cfRule>
    <cfRule type="containsText" dxfId="9780" priority="16350" operator="containsText" text="u-stim">
      <formula>NOT(ISERROR(SEARCH("u-stim",O1616)))</formula>
    </cfRule>
    <cfRule type="containsText" dxfId="9779" priority="16351" operator="containsText" text="DAT">
      <formula>NOT(ISERROR(SEARCH("DAT",O1616)))</formula>
    </cfRule>
  </conditionalFormatting>
  <conditionalFormatting sqref="V1617 O1617:T1617">
    <cfRule type="cellIs" dxfId="9778" priority="16337" operator="equal">
      <formula>"DelSac"</formula>
    </cfRule>
    <cfRule type="containsText" dxfId="9777" priority="16338" operator="containsText" text="3DT">
      <formula>NOT(ISERROR(SEARCH("3DT",O1617)))</formula>
    </cfRule>
    <cfRule type="containsText" dxfId="9776" priority="16339" operator="containsText" text="CP">
      <formula>NOT(ISERROR(SEARCH("CP",O1617)))</formula>
    </cfRule>
    <cfRule type="containsText" dxfId="9775" priority="16340" operator="containsText" text="u-stim">
      <formula>NOT(ISERROR(SEARCH("u-stim",O1617)))</formula>
    </cfRule>
    <cfRule type="containsText" dxfId="9774" priority="16341" operator="containsText" text="DAT">
      <formula>NOT(ISERROR(SEARCH("DAT",O1617)))</formula>
    </cfRule>
  </conditionalFormatting>
  <conditionalFormatting sqref="V1618 O1618:T1618">
    <cfRule type="cellIs" dxfId="9773" priority="16327" operator="equal">
      <formula>"DelSac"</formula>
    </cfRule>
    <cfRule type="containsText" dxfId="9772" priority="16328" operator="containsText" text="3DT">
      <formula>NOT(ISERROR(SEARCH("3DT",O1618)))</formula>
    </cfRule>
    <cfRule type="containsText" dxfId="9771" priority="16329" operator="containsText" text="CP">
      <formula>NOT(ISERROR(SEARCH("CP",O1618)))</formula>
    </cfRule>
    <cfRule type="containsText" dxfId="9770" priority="16330" operator="containsText" text="u-stim">
      <formula>NOT(ISERROR(SEARCH("u-stim",O1618)))</formula>
    </cfRule>
    <cfRule type="containsText" dxfId="9769" priority="16331" operator="containsText" text="DAT">
      <formula>NOT(ISERROR(SEARCH("DAT",O1618)))</formula>
    </cfRule>
  </conditionalFormatting>
  <conditionalFormatting sqref="V1619 O1619:T1619">
    <cfRule type="cellIs" dxfId="9768" priority="16317" operator="equal">
      <formula>"DelSac"</formula>
    </cfRule>
    <cfRule type="containsText" dxfId="9767" priority="16318" operator="containsText" text="3DT">
      <formula>NOT(ISERROR(SEARCH("3DT",O1619)))</formula>
    </cfRule>
    <cfRule type="containsText" dxfId="9766" priority="16319" operator="containsText" text="CP">
      <formula>NOT(ISERROR(SEARCH("CP",O1619)))</formula>
    </cfRule>
    <cfRule type="containsText" dxfId="9765" priority="16320" operator="containsText" text="u-stim">
      <formula>NOT(ISERROR(SEARCH("u-stim",O1619)))</formula>
    </cfRule>
    <cfRule type="containsText" dxfId="9764" priority="16321" operator="containsText" text="DAT">
      <formula>NOT(ISERROR(SEARCH("DAT",O1619)))</formula>
    </cfRule>
  </conditionalFormatting>
  <conditionalFormatting sqref="V1620 O1620:T1620">
    <cfRule type="cellIs" dxfId="9763" priority="16307" operator="equal">
      <formula>"DelSac"</formula>
    </cfRule>
    <cfRule type="containsText" dxfId="9762" priority="16308" operator="containsText" text="3DT">
      <formula>NOT(ISERROR(SEARCH("3DT",O1620)))</formula>
    </cfRule>
    <cfRule type="containsText" dxfId="9761" priority="16309" operator="containsText" text="CP">
      <formula>NOT(ISERROR(SEARCH("CP",O1620)))</formula>
    </cfRule>
    <cfRule type="containsText" dxfId="9760" priority="16310" operator="containsText" text="u-stim">
      <formula>NOT(ISERROR(SEARCH("u-stim",O1620)))</formula>
    </cfRule>
    <cfRule type="containsText" dxfId="9759" priority="16311" operator="containsText" text="DAT">
      <formula>NOT(ISERROR(SEARCH("DAT",O1620)))</formula>
    </cfRule>
  </conditionalFormatting>
  <conditionalFormatting sqref="V1621 O1621:T1621">
    <cfRule type="cellIs" dxfId="9758" priority="16297" operator="equal">
      <formula>"DelSac"</formula>
    </cfRule>
    <cfRule type="containsText" dxfId="9757" priority="16298" operator="containsText" text="3DT">
      <formula>NOT(ISERROR(SEARCH("3DT",O1621)))</formula>
    </cfRule>
    <cfRule type="containsText" dxfId="9756" priority="16299" operator="containsText" text="CP">
      <formula>NOT(ISERROR(SEARCH("CP",O1621)))</formula>
    </cfRule>
    <cfRule type="containsText" dxfId="9755" priority="16300" operator="containsText" text="u-stim">
      <formula>NOT(ISERROR(SEARCH("u-stim",O1621)))</formula>
    </cfRule>
    <cfRule type="containsText" dxfId="9754" priority="16301" operator="containsText" text="DAT">
      <formula>NOT(ISERROR(SEARCH("DAT",O1621)))</formula>
    </cfRule>
  </conditionalFormatting>
  <conditionalFormatting sqref="V1622 O1622:T1622">
    <cfRule type="cellIs" dxfId="9753" priority="16287" operator="equal">
      <formula>"DelSac"</formula>
    </cfRule>
    <cfRule type="containsText" dxfId="9752" priority="16288" operator="containsText" text="3DT">
      <formula>NOT(ISERROR(SEARCH("3DT",O1622)))</formula>
    </cfRule>
    <cfRule type="containsText" dxfId="9751" priority="16289" operator="containsText" text="CP">
      <formula>NOT(ISERROR(SEARCH("CP",O1622)))</formula>
    </cfRule>
    <cfRule type="containsText" dxfId="9750" priority="16290" operator="containsText" text="u-stim">
      <formula>NOT(ISERROR(SEARCH("u-stim",O1622)))</formula>
    </cfRule>
    <cfRule type="containsText" dxfId="9749" priority="16291" operator="containsText" text="DAT">
      <formula>NOT(ISERROR(SEARCH("DAT",O1622)))</formula>
    </cfRule>
  </conditionalFormatting>
  <conditionalFormatting sqref="V1623 O1623:T1623">
    <cfRule type="cellIs" dxfId="9748" priority="16277" operator="equal">
      <formula>"DelSac"</formula>
    </cfRule>
    <cfRule type="containsText" dxfId="9747" priority="16278" operator="containsText" text="3DT">
      <formula>NOT(ISERROR(SEARCH("3DT",O1623)))</formula>
    </cfRule>
    <cfRule type="containsText" dxfId="9746" priority="16279" operator="containsText" text="CP">
      <formula>NOT(ISERROR(SEARCH("CP",O1623)))</formula>
    </cfRule>
    <cfRule type="containsText" dxfId="9745" priority="16280" operator="containsText" text="u-stim">
      <formula>NOT(ISERROR(SEARCH("u-stim",O1623)))</formula>
    </cfRule>
    <cfRule type="containsText" dxfId="9744" priority="16281" operator="containsText" text="DAT">
      <formula>NOT(ISERROR(SEARCH("DAT",O1623)))</formula>
    </cfRule>
  </conditionalFormatting>
  <conditionalFormatting sqref="V1624 O1624:T1624">
    <cfRule type="cellIs" dxfId="9743" priority="16267" operator="equal">
      <formula>"DelSac"</formula>
    </cfRule>
    <cfRule type="containsText" dxfId="9742" priority="16268" operator="containsText" text="3DT">
      <formula>NOT(ISERROR(SEARCH("3DT",O1624)))</formula>
    </cfRule>
    <cfRule type="containsText" dxfId="9741" priority="16269" operator="containsText" text="CP">
      <formula>NOT(ISERROR(SEARCH("CP",O1624)))</formula>
    </cfRule>
    <cfRule type="containsText" dxfId="9740" priority="16270" operator="containsText" text="u-stim">
      <formula>NOT(ISERROR(SEARCH("u-stim",O1624)))</formula>
    </cfRule>
    <cfRule type="containsText" dxfId="9739" priority="16271" operator="containsText" text="DAT">
      <formula>NOT(ISERROR(SEARCH("DAT",O1624)))</formula>
    </cfRule>
  </conditionalFormatting>
  <conditionalFormatting sqref="V1625 O1625:T1625">
    <cfRule type="cellIs" dxfId="9738" priority="16257" operator="equal">
      <formula>"DelSac"</formula>
    </cfRule>
    <cfRule type="containsText" dxfId="9737" priority="16258" operator="containsText" text="3DT">
      <formula>NOT(ISERROR(SEARCH("3DT",O1625)))</formula>
    </cfRule>
    <cfRule type="containsText" dxfId="9736" priority="16259" operator="containsText" text="CP">
      <formula>NOT(ISERROR(SEARCH("CP",O1625)))</formula>
    </cfRule>
    <cfRule type="containsText" dxfId="9735" priority="16260" operator="containsText" text="u-stim">
      <formula>NOT(ISERROR(SEARCH("u-stim",O1625)))</formula>
    </cfRule>
    <cfRule type="containsText" dxfId="9734" priority="16261" operator="containsText" text="DAT">
      <formula>NOT(ISERROR(SEARCH("DAT",O1625)))</formula>
    </cfRule>
  </conditionalFormatting>
  <conditionalFormatting sqref="V1641 O1641:T1641">
    <cfRule type="cellIs" dxfId="9733" priority="16237" operator="equal">
      <formula>"DelSac"</formula>
    </cfRule>
    <cfRule type="containsText" dxfId="9732" priority="16238" operator="containsText" text="3DT">
      <formula>NOT(ISERROR(SEARCH("3DT",O1641)))</formula>
    </cfRule>
    <cfRule type="containsText" dxfId="9731" priority="16239" operator="containsText" text="CP">
      <formula>NOT(ISERROR(SEARCH("CP",O1641)))</formula>
    </cfRule>
    <cfRule type="containsText" dxfId="9730" priority="16240" operator="containsText" text="u-stim">
      <formula>NOT(ISERROR(SEARCH("u-stim",O1641)))</formula>
    </cfRule>
    <cfRule type="containsText" dxfId="9729" priority="16241" operator="containsText" text="DAT">
      <formula>NOT(ISERROR(SEARCH("DAT",O1641)))</formula>
    </cfRule>
  </conditionalFormatting>
  <conditionalFormatting sqref="V1652 O1652:T1652">
    <cfRule type="cellIs" dxfId="9728" priority="16227" operator="equal">
      <formula>"DelSac"</formula>
    </cfRule>
    <cfRule type="containsText" dxfId="9727" priority="16228" operator="containsText" text="3DT">
      <formula>NOT(ISERROR(SEARCH("3DT",O1652)))</formula>
    </cfRule>
    <cfRule type="containsText" dxfId="9726" priority="16229" operator="containsText" text="CP">
      <formula>NOT(ISERROR(SEARCH("CP",O1652)))</formula>
    </cfRule>
    <cfRule type="containsText" dxfId="9725" priority="16230" operator="containsText" text="u-stim">
      <formula>NOT(ISERROR(SEARCH("u-stim",O1652)))</formula>
    </cfRule>
    <cfRule type="containsText" dxfId="9724" priority="16231" operator="containsText" text="DAT">
      <formula>NOT(ISERROR(SEARCH("DAT",O1652)))</formula>
    </cfRule>
  </conditionalFormatting>
  <conditionalFormatting sqref="V1655 O1655:T1655">
    <cfRule type="cellIs" dxfId="9723" priority="16217" operator="equal">
      <formula>"DelSac"</formula>
    </cfRule>
    <cfRule type="containsText" dxfId="9722" priority="16218" operator="containsText" text="3DT">
      <formula>NOT(ISERROR(SEARCH("3DT",O1655)))</formula>
    </cfRule>
    <cfRule type="containsText" dxfId="9721" priority="16219" operator="containsText" text="CP">
      <formula>NOT(ISERROR(SEARCH("CP",O1655)))</formula>
    </cfRule>
    <cfRule type="containsText" dxfId="9720" priority="16220" operator="containsText" text="u-stim">
      <formula>NOT(ISERROR(SEARCH("u-stim",O1655)))</formula>
    </cfRule>
    <cfRule type="containsText" dxfId="9719" priority="16221" operator="containsText" text="DAT">
      <formula>NOT(ISERROR(SEARCH("DAT",O1655)))</formula>
    </cfRule>
  </conditionalFormatting>
  <conditionalFormatting sqref="V1658 O1658:T1658">
    <cfRule type="cellIs" dxfId="9718" priority="16207" operator="equal">
      <formula>"DelSac"</formula>
    </cfRule>
    <cfRule type="containsText" dxfId="9717" priority="16208" operator="containsText" text="3DT">
      <formula>NOT(ISERROR(SEARCH("3DT",O1658)))</formula>
    </cfRule>
    <cfRule type="containsText" dxfId="9716" priority="16209" operator="containsText" text="CP">
      <formula>NOT(ISERROR(SEARCH("CP",O1658)))</formula>
    </cfRule>
    <cfRule type="containsText" dxfId="9715" priority="16210" operator="containsText" text="u-stim">
      <formula>NOT(ISERROR(SEARCH("u-stim",O1658)))</formula>
    </cfRule>
    <cfRule type="containsText" dxfId="9714" priority="16211" operator="containsText" text="DAT">
      <formula>NOT(ISERROR(SEARCH("DAT",O1658)))</formula>
    </cfRule>
  </conditionalFormatting>
  <conditionalFormatting sqref="V1664 O1664:T1664">
    <cfRule type="cellIs" dxfId="9713" priority="16197" operator="equal">
      <formula>"DelSac"</formula>
    </cfRule>
    <cfRule type="containsText" dxfId="9712" priority="16198" operator="containsText" text="3DT">
      <formula>NOT(ISERROR(SEARCH("3DT",O1664)))</formula>
    </cfRule>
    <cfRule type="containsText" dxfId="9711" priority="16199" operator="containsText" text="CP">
      <formula>NOT(ISERROR(SEARCH("CP",O1664)))</formula>
    </cfRule>
    <cfRule type="containsText" dxfId="9710" priority="16200" operator="containsText" text="u-stim">
      <formula>NOT(ISERROR(SEARCH("u-stim",O1664)))</formula>
    </cfRule>
    <cfRule type="containsText" dxfId="9709" priority="16201" operator="containsText" text="DAT">
      <formula>NOT(ISERROR(SEARCH("DAT",O1664)))</formula>
    </cfRule>
  </conditionalFormatting>
  <conditionalFormatting sqref="V1672 O1672:T1672">
    <cfRule type="cellIs" dxfId="9708" priority="16187" operator="equal">
      <formula>"DelSac"</formula>
    </cfRule>
    <cfRule type="containsText" dxfId="9707" priority="16188" operator="containsText" text="3DT">
      <formula>NOT(ISERROR(SEARCH("3DT",O1672)))</formula>
    </cfRule>
    <cfRule type="containsText" dxfId="9706" priority="16189" operator="containsText" text="CP">
      <formula>NOT(ISERROR(SEARCH("CP",O1672)))</formula>
    </cfRule>
    <cfRule type="containsText" dxfId="9705" priority="16190" operator="containsText" text="u-stim">
      <formula>NOT(ISERROR(SEARCH("u-stim",O1672)))</formula>
    </cfRule>
    <cfRule type="containsText" dxfId="9704" priority="16191" operator="containsText" text="DAT">
      <formula>NOT(ISERROR(SEARCH("DAT",O1672)))</formula>
    </cfRule>
  </conditionalFormatting>
  <conditionalFormatting sqref="V1679 O1679:T1679">
    <cfRule type="cellIs" dxfId="9703" priority="16177" operator="equal">
      <formula>"DelSac"</formula>
    </cfRule>
    <cfRule type="containsText" dxfId="9702" priority="16178" operator="containsText" text="3DT">
      <formula>NOT(ISERROR(SEARCH("3DT",O1679)))</formula>
    </cfRule>
    <cfRule type="containsText" dxfId="9701" priority="16179" operator="containsText" text="CP">
      <formula>NOT(ISERROR(SEARCH("CP",O1679)))</formula>
    </cfRule>
    <cfRule type="containsText" dxfId="9700" priority="16180" operator="containsText" text="u-stim">
      <formula>NOT(ISERROR(SEARCH("u-stim",O1679)))</formula>
    </cfRule>
    <cfRule type="containsText" dxfId="9699" priority="16181" operator="containsText" text="DAT">
      <formula>NOT(ISERROR(SEARCH("DAT",O1679)))</formula>
    </cfRule>
  </conditionalFormatting>
  <conditionalFormatting sqref="V1686 O1686:T1686">
    <cfRule type="cellIs" dxfId="9698" priority="16167" operator="equal">
      <formula>"DelSac"</formula>
    </cfRule>
    <cfRule type="containsText" dxfId="9697" priority="16168" operator="containsText" text="3DT">
      <formula>NOT(ISERROR(SEARCH("3DT",O1686)))</formula>
    </cfRule>
    <cfRule type="containsText" dxfId="9696" priority="16169" operator="containsText" text="CP">
      <formula>NOT(ISERROR(SEARCH("CP",O1686)))</formula>
    </cfRule>
    <cfRule type="containsText" dxfId="9695" priority="16170" operator="containsText" text="u-stim">
      <formula>NOT(ISERROR(SEARCH("u-stim",O1686)))</formula>
    </cfRule>
    <cfRule type="containsText" dxfId="9694" priority="16171" operator="containsText" text="DAT">
      <formula>NOT(ISERROR(SEARCH("DAT",O1686)))</formula>
    </cfRule>
  </conditionalFormatting>
  <conditionalFormatting sqref="V1697 O1697:T1697">
    <cfRule type="cellIs" dxfId="9693" priority="16157" operator="equal">
      <formula>"DelSac"</formula>
    </cfRule>
    <cfRule type="containsText" dxfId="9692" priority="16158" operator="containsText" text="3DT">
      <formula>NOT(ISERROR(SEARCH("3DT",O1697)))</formula>
    </cfRule>
    <cfRule type="containsText" dxfId="9691" priority="16159" operator="containsText" text="CP">
      <formula>NOT(ISERROR(SEARCH("CP",O1697)))</formula>
    </cfRule>
    <cfRule type="containsText" dxfId="9690" priority="16160" operator="containsText" text="u-stim">
      <formula>NOT(ISERROR(SEARCH("u-stim",O1697)))</formula>
    </cfRule>
    <cfRule type="containsText" dxfId="9689" priority="16161" operator="containsText" text="DAT">
      <formula>NOT(ISERROR(SEARCH("DAT",O1697)))</formula>
    </cfRule>
  </conditionalFormatting>
  <conditionalFormatting sqref="V1710 O1710:T1710">
    <cfRule type="cellIs" dxfId="9688" priority="16147" operator="equal">
      <formula>"DelSac"</formula>
    </cfRule>
    <cfRule type="containsText" dxfId="9687" priority="16148" operator="containsText" text="3DT">
      <formula>NOT(ISERROR(SEARCH("3DT",O1710)))</formula>
    </cfRule>
    <cfRule type="containsText" dxfId="9686" priority="16149" operator="containsText" text="CP">
      <formula>NOT(ISERROR(SEARCH("CP",O1710)))</formula>
    </cfRule>
    <cfRule type="containsText" dxfId="9685" priority="16150" operator="containsText" text="u-stim">
      <formula>NOT(ISERROR(SEARCH("u-stim",O1710)))</formula>
    </cfRule>
    <cfRule type="containsText" dxfId="9684" priority="16151" operator="containsText" text="DAT">
      <formula>NOT(ISERROR(SEARCH("DAT",O1710)))</formula>
    </cfRule>
  </conditionalFormatting>
  <conditionalFormatting sqref="V1719 O1719:T1719">
    <cfRule type="cellIs" dxfId="9683" priority="16137" operator="equal">
      <formula>"DelSac"</formula>
    </cfRule>
    <cfRule type="containsText" dxfId="9682" priority="16138" operator="containsText" text="3DT">
      <formula>NOT(ISERROR(SEARCH("3DT",O1719)))</formula>
    </cfRule>
    <cfRule type="containsText" dxfId="9681" priority="16139" operator="containsText" text="CP">
      <formula>NOT(ISERROR(SEARCH("CP",O1719)))</formula>
    </cfRule>
    <cfRule type="containsText" dxfId="9680" priority="16140" operator="containsText" text="u-stim">
      <formula>NOT(ISERROR(SEARCH("u-stim",O1719)))</formula>
    </cfRule>
    <cfRule type="containsText" dxfId="9679" priority="16141" operator="containsText" text="DAT">
      <formula>NOT(ISERROR(SEARCH("DAT",O1719)))</formula>
    </cfRule>
  </conditionalFormatting>
  <conditionalFormatting sqref="B1582:B1583 B1664 B1652:B1655 B1658:B1659 B1672:B1674 B1679:B1692 B1697:B1700 B1710:B1711 B1719:B1728 B1600:B1641">
    <cfRule type="colorScale" priority="31865">
      <colorScale>
        <cfvo type="min"/>
        <cfvo type="percentile" val="50"/>
        <cfvo type="max"/>
        <color rgb="FFF8696B"/>
        <color rgb="FFFFEB84"/>
        <color rgb="FF63BE7B"/>
      </colorScale>
    </cfRule>
  </conditionalFormatting>
  <conditionalFormatting sqref="C1252:C1255">
    <cfRule type="expression" dxfId="9678" priority="16129">
      <formula>MOD(C1252,3)=2</formula>
    </cfRule>
    <cfRule type="expression" dxfId="9677" priority="16130">
      <formula>MOD(C1252,3)=1</formula>
    </cfRule>
    <cfRule type="expression" priority="16131">
      <formula>MOD(C1252,3)=0</formula>
    </cfRule>
  </conditionalFormatting>
  <conditionalFormatting sqref="B1252:B1255">
    <cfRule type="colorScale" priority="16128">
      <colorScale>
        <cfvo type="min"/>
        <cfvo type="percentile" val="50"/>
        <cfvo type="max"/>
        <color rgb="FFF8696B"/>
        <color rgb="FFFFEB84"/>
        <color rgb="FF63BE7B"/>
      </colorScale>
    </cfRule>
  </conditionalFormatting>
  <conditionalFormatting sqref="O1252:T1252 V1252">
    <cfRule type="cellIs" dxfId="9676" priority="16118" operator="equal">
      <formula>"DelSac"</formula>
    </cfRule>
    <cfRule type="containsText" dxfId="9675" priority="16119" operator="containsText" text="3DT">
      <formula>NOT(ISERROR(SEARCH("3DT",O1252)))</formula>
    </cfRule>
    <cfRule type="containsText" dxfId="9674" priority="16120" operator="containsText" text="CP">
      <formula>NOT(ISERROR(SEARCH("CP",O1252)))</formula>
    </cfRule>
    <cfRule type="containsText" dxfId="9673" priority="16121" operator="containsText" text="u-stim">
      <formula>NOT(ISERROR(SEARCH("u-stim",O1252)))</formula>
    </cfRule>
    <cfRule type="containsText" dxfId="9672" priority="16122" operator="containsText" text="DAT">
      <formula>NOT(ISERROR(SEARCH("DAT",O1252)))</formula>
    </cfRule>
  </conditionalFormatting>
  <conditionalFormatting sqref="O1254:T1254 V1254">
    <cfRule type="cellIs" dxfId="9671" priority="16108" operator="equal">
      <formula>"DelSac"</formula>
    </cfRule>
    <cfRule type="containsText" dxfId="9670" priority="16109" operator="containsText" text="3DT">
      <formula>NOT(ISERROR(SEARCH("3DT",O1254)))</formula>
    </cfRule>
    <cfRule type="containsText" dxfId="9669" priority="16110" operator="containsText" text="CP">
      <formula>NOT(ISERROR(SEARCH("CP",O1254)))</formula>
    </cfRule>
    <cfRule type="containsText" dxfId="9668" priority="16111" operator="containsText" text="u-stim">
      <formula>NOT(ISERROR(SEARCH("u-stim",O1254)))</formula>
    </cfRule>
    <cfRule type="containsText" dxfId="9667" priority="16112" operator="containsText" text="DAT">
      <formula>NOT(ISERROR(SEARCH("DAT",O1254)))</formula>
    </cfRule>
  </conditionalFormatting>
  <conditionalFormatting sqref="O1255:T1255 V1255">
    <cfRule type="cellIs" dxfId="9666" priority="16098" operator="equal">
      <formula>"DelSac"</formula>
    </cfRule>
    <cfRule type="containsText" dxfId="9665" priority="16099" operator="containsText" text="3DT">
      <formula>NOT(ISERROR(SEARCH("3DT",O1255)))</formula>
    </cfRule>
    <cfRule type="containsText" dxfId="9664" priority="16100" operator="containsText" text="CP">
      <formula>NOT(ISERROR(SEARCH("CP",O1255)))</formula>
    </cfRule>
    <cfRule type="containsText" dxfId="9663" priority="16101" operator="containsText" text="u-stim">
      <formula>NOT(ISERROR(SEARCH("u-stim",O1255)))</formula>
    </cfRule>
    <cfRule type="containsText" dxfId="9662" priority="16102" operator="containsText" text="DAT">
      <formula>NOT(ISERROR(SEARCH("DAT",O1255)))</formula>
    </cfRule>
  </conditionalFormatting>
  <conditionalFormatting sqref="O1253:T1253 V1253">
    <cfRule type="cellIs" dxfId="9661" priority="16088" operator="equal">
      <formula>"DelSac"</formula>
    </cfRule>
    <cfRule type="containsText" dxfId="9660" priority="16089" operator="containsText" text="3DT">
      <formula>NOT(ISERROR(SEARCH("3DT",O1253)))</formula>
    </cfRule>
    <cfRule type="containsText" dxfId="9659" priority="16090" operator="containsText" text="CP">
      <formula>NOT(ISERROR(SEARCH("CP",O1253)))</formula>
    </cfRule>
    <cfRule type="containsText" dxfId="9658" priority="16091" operator="containsText" text="u-stim">
      <formula>NOT(ISERROR(SEARCH("u-stim",O1253)))</formula>
    </cfRule>
    <cfRule type="containsText" dxfId="9657" priority="16092" operator="containsText" text="DAT">
      <formula>NOT(ISERROR(SEARCH("DAT",O1253)))</formula>
    </cfRule>
  </conditionalFormatting>
  <conditionalFormatting sqref="V1251 P1251:T1251">
    <cfRule type="cellIs" dxfId="9656" priority="16078" operator="equal">
      <formula>"DelSac"</formula>
    </cfRule>
    <cfRule type="containsText" dxfId="9655" priority="16079" operator="containsText" text="3DT">
      <formula>NOT(ISERROR(SEARCH("3DT",P1251)))</formula>
    </cfRule>
    <cfRule type="containsText" dxfId="9654" priority="16080" operator="containsText" text="CP">
      <formula>NOT(ISERROR(SEARCH("CP",P1251)))</formula>
    </cfRule>
    <cfRule type="containsText" dxfId="9653" priority="16081" operator="containsText" text="u-stim">
      <formula>NOT(ISERROR(SEARCH("u-stim",P1251)))</formula>
    </cfRule>
    <cfRule type="containsText" dxfId="9652" priority="16082" operator="containsText" text="DAT">
      <formula>NOT(ISERROR(SEARCH("DAT",P1251)))</formula>
    </cfRule>
  </conditionalFormatting>
  <conditionalFormatting sqref="C1260:C1261">
    <cfRule type="expression" dxfId="9651" priority="16075">
      <formula>MOD(C1260,3)=2</formula>
    </cfRule>
    <cfRule type="expression" dxfId="9650" priority="16076">
      <formula>MOD(C1260,3)=1</formula>
    </cfRule>
    <cfRule type="expression" priority="16077">
      <formula>MOD(C1260,3)=0</formula>
    </cfRule>
  </conditionalFormatting>
  <conditionalFormatting sqref="B1260:B1261">
    <cfRule type="colorScale" priority="16074">
      <colorScale>
        <cfvo type="min"/>
        <cfvo type="percentile" val="50"/>
        <cfvo type="max"/>
        <color rgb="FFF8696B"/>
        <color rgb="FFFFEB84"/>
        <color rgb="FF63BE7B"/>
      </colorScale>
    </cfRule>
  </conditionalFormatting>
  <conditionalFormatting sqref="O1260:T1260 V1260">
    <cfRule type="cellIs" dxfId="9649" priority="16069" operator="equal">
      <formula>"DelSac"</formula>
    </cfRule>
    <cfRule type="containsText" dxfId="9648" priority="16070" operator="containsText" text="3DT">
      <formula>NOT(ISERROR(SEARCH("3DT",O1260)))</formula>
    </cfRule>
    <cfRule type="containsText" dxfId="9647" priority="16071" operator="containsText" text="CP">
      <formula>NOT(ISERROR(SEARCH("CP",O1260)))</formula>
    </cfRule>
    <cfRule type="containsText" dxfId="9646" priority="16072" operator="containsText" text="u-stim">
      <formula>NOT(ISERROR(SEARCH("u-stim",O1260)))</formula>
    </cfRule>
    <cfRule type="containsText" dxfId="9645" priority="16073" operator="containsText" text="DAT">
      <formula>NOT(ISERROR(SEARCH("DAT",O1260)))</formula>
    </cfRule>
  </conditionalFormatting>
  <conditionalFormatting sqref="O1261:T1261 V1261">
    <cfRule type="cellIs" dxfId="9644" priority="16059" operator="equal">
      <formula>"DelSac"</formula>
    </cfRule>
    <cfRule type="containsText" dxfId="9643" priority="16060" operator="containsText" text="3DT">
      <formula>NOT(ISERROR(SEARCH("3DT",O1261)))</formula>
    </cfRule>
    <cfRule type="containsText" dxfId="9642" priority="16061" operator="containsText" text="CP">
      <formula>NOT(ISERROR(SEARCH("CP",O1261)))</formula>
    </cfRule>
    <cfRule type="containsText" dxfId="9641" priority="16062" operator="containsText" text="u-stim">
      <formula>NOT(ISERROR(SEARCH("u-stim",O1261)))</formula>
    </cfRule>
    <cfRule type="containsText" dxfId="9640" priority="16063" operator="containsText" text="DAT">
      <formula>NOT(ISERROR(SEARCH("DAT",O1261)))</formula>
    </cfRule>
  </conditionalFormatting>
  <conditionalFormatting sqref="C1262:C1263">
    <cfRule type="expression" dxfId="9639" priority="16051">
      <formula>MOD(C1262,3)=2</formula>
    </cfRule>
    <cfRule type="expression" dxfId="9638" priority="16052">
      <formula>MOD(C1262,3)=1</formula>
    </cfRule>
    <cfRule type="expression" priority="16053">
      <formula>MOD(C1262,3)=0</formula>
    </cfRule>
  </conditionalFormatting>
  <conditionalFormatting sqref="B1262:B1263">
    <cfRule type="colorScale" priority="16050">
      <colorScale>
        <cfvo type="min"/>
        <cfvo type="percentile" val="50"/>
        <cfvo type="max"/>
        <color rgb="FFF8696B"/>
        <color rgb="FFFFEB84"/>
        <color rgb="FF63BE7B"/>
      </colorScale>
    </cfRule>
  </conditionalFormatting>
  <conditionalFormatting sqref="O1262:T1262 V1262">
    <cfRule type="cellIs" dxfId="9637" priority="16045" operator="equal">
      <formula>"DelSac"</formula>
    </cfRule>
    <cfRule type="containsText" dxfId="9636" priority="16046" operator="containsText" text="3DT">
      <formula>NOT(ISERROR(SEARCH("3DT",O1262)))</formula>
    </cfRule>
    <cfRule type="containsText" dxfId="9635" priority="16047" operator="containsText" text="CP">
      <formula>NOT(ISERROR(SEARCH("CP",O1262)))</formula>
    </cfRule>
    <cfRule type="containsText" dxfId="9634" priority="16048" operator="containsText" text="u-stim">
      <formula>NOT(ISERROR(SEARCH("u-stim",O1262)))</formula>
    </cfRule>
    <cfRule type="containsText" dxfId="9633" priority="16049" operator="containsText" text="DAT">
      <formula>NOT(ISERROR(SEARCH("DAT",O1262)))</formula>
    </cfRule>
  </conditionalFormatting>
  <conditionalFormatting sqref="O1263:T1263 V1263">
    <cfRule type="cellIs" dxfId="9632" priority="16035" operator="equal">
      <formula>"DelSac"</formula>
    </cfRule>
    <cfRule type="containsText" dxfId="9631" priority="16036" operator="containsText" text="3DT">
      <formula>NOT(ISERROR(SEARCH("3DT",O1263)))</formula>
    </cfRule>
    <cfRule type="containsText" dxfId="9630" priority="16037" operator="containsText" text="CP">
      <formula>NOT(ISERROR(SEARCH("CP",O1263)))</formula>
    </cfRule>
    <cfRule type="containsText" dxfId="9629" priority="16038" operator="containsText" text="u-stim">
      <formula>NOT(ISERROR(SEARCH("u-stim",O1263)))</formula>
    </cfRule>
    <cfRule type="containsText" dxfId="9628" priority="16039" operator="containsText" text="DAT">
      <formula>NOT(ISERROR(SEARCH("DAT",O1263)))</formula>
    </cfRule>
  </conditionalFormatting>
  <conditionalFormatting sqref="C1264:C1265">
    <cfRule type="expression" dxfId="9627" priority="16027">
      <formula>MOD(C1264,3)=2</formula>
    </cfRule>
    <cfRule type="expression" dxfId="9626" priority="16028">
      <formula>MOD(C1264,3)=1</formula>
    </cfRule>
    <cfRule type="expression" priority="16029">
      <formula>MOD(C1264,3)=0</formula>
    </cfRule>
  </conditionalFormatting>
  <conditionalFormatting sqref="B1264:B1265">
    <cfRule type="colorScale" priority="16026">
      <colorScale>
        <cfvo type="min"/>
        <cfvo type="percentile" val="50"/>
        <cfvo type="max"/>
        <color rgb="FFF8696B"/>
        <color rgb="FFFFEB84"/>
        <color rgb="FF63BE7B"/>
      </colorScale>
    </cfRule>
  </conditionalFormatting>
  <conditionalFormatting sqref="O1264:T1264 V1264">
    <cfRule type="cellIs" dxfId="9625" priority="16021" operator="equal">
      <formula>"DelSac"</formula>
    </cfRule>
    <cfRule type="containsText" dxfId="9624" priority="16022" operator="containsText" text="3DT">
      <formula>NOT(ISERROR(SEARCH("3DT",O1264)))</formula>
    </cfRule>
    <cfRule type="containsText" dxfId="9623" priority="16023" operator="containsText" text="CP">
      <formula>NOT(ISERROR(SEARCH("CP",O1264)))</formula>
    </cfRule>
    <cfRule type="containsText" dxfId="9622" priority="16024" operator="containsText" text="u-stim">
      <formula>NOT(ISERROR(SEARCH("u-stim",O1264)))</formula>
    </cfRule>
    <cfRule type="containsText" dxfId="9621" priority="16025" operator="containsText" text="DAT">
      <formula>NOT(ISERROR(SEARCH("DAT",O1264)))</formula>
    </cfRule>
  </conditionalFormatting>
  <conditionalFormatting sqref="O1265:T1265 V1265">
    <cfRule type="cellIs" dxfId="9620" priority="16011" operator="equal">
      <formula>"DelSac"</formula>
    </cfRule>
    <cfRule type="containsText" dxfId="9619" priority="16012" operator="containsText" text="3DT">
      <formula>NOT(ISERROR(SEARCH("3DT",O1265)))</formula>
    </cfRule>
    <cfRule type="containsText" dxfId="9618" priority="16013" operator="containsText" text="CP">
      <formula>NOT(ISERROR(SEARCH("CP",O1265)))</formula>
    </cfRule>
    <cfRule type="containsText" dxfId="9617" priority="16014" operator="containsText" text="u-stim">
      <formula>NOT(ISERROR(SEARCH("u-stim",O1265)))</formula>
    </cfRule>
    <cfRule type="containsText" dxfId="9616" priority="16015" operator="containsText" text="DAT">
      <formula>NOT(ISERROR(SEARCH("DAT",O1265)))</formula>
    </cfRule>
  </conditionalFormatting>
  <conditionalFormatting sqref="C1266:C1269">
    <cfRule type="expression" dxfId="9615" priority="16003">
      <formula>MOD(C1266,3)=2</formula>
    </cfRule>
    <cfRule type="expression" dxfId="9614" priority="16004">
      <formula>MOD(C1266,3)=1</formula>
    </cfRule>
    <cfRule type="expression" priority="16005">
      <formula>MOD(C1266,3)=0</formula>
    </cfRule>
  </conditionalFormatting>
  <conditionalFormatting sqref="B1266:B1269">
    <cfRule type="colorScale" priority="16002">
      <colorScale>
        <cfvo type="min"/>
        <cfvo type="percentile" val="50"/>
        <cfvo type="max"/>
        <color rgb="FFF8696B"/>
        <color rgb="FFFFEB84"/>
        <color rgb="FF63BE7B"/>
      </colorScale>
    </cfRule>
  </conditionalFormatting>
  <conditionalFormatting sqref="O1266:T1266 V1266">
    <cfRule type="cellIs" dxfId="9613" priority="15997" operator="equal">
      <formula>"DelSac"</formula>
    </cfRule>
    <cfRule type="containsText" dxfId="9612" priority="15998" operator="containsText" text="3DT">
      <formula>NOT(ISERROR(SEARCH("3DT",O1266)))</formula>
    </cfRule>
    <cfRule type="containsText" dxfId="9611" priority="15999" operator="containsText" text="CP">
      <formula>NOT(ISERROR(SEARCH("CP",O1266)))</formula>
    </cfRule>
    <cfRule type="containsText" dxfId="9610" priority="16000" operator="containsText" text="u-stim">
      <formula>NOT(ISERROR(SEARCH("u-stim",O1266)))</formula>
    </cfRule>
    <cfRule type="containsText" dxfId="9609" priority="16001" operator="containsText" text="DAT">
      <formula>NOT(ISERROR(SEARCH("DAT",O1266)))</formula>
    </cfRule>
  </conditionalFormatting>
  <conditionalFormatting sqref="O1267:T1267 V1267">
    <cfRule type="cellIs" dxfId="9608" priority="15987" operator="equal">
      <formula>"DelSac"</formula>
    </cfRule>
    <cfRule type="containsText" dxfId="9607" priority="15988" operator="containsText" text="3DT">
      <formula>NOT(ISERROR(SEARCH("3DT",O1267)))</formula>
    </cfRule>
    <cfRule type="containsText" dxfId="9606" priority="15989" operator="containsText" text="CP">
      <formula>NOT(ISERROR(SEARCH("CP",O1267)))</formula>
    </cfRule>
    <cfRule type="containsText" dxfId="9605" priority="15990" operator="containsText" text="u-stim">
      <formula>NOT(ISERROR(SEARCH("u-stim",O1267)))</formula>
    </cfRule>
    <cfRule type="containsText" dxfId="9604" priority="15991" operator="containsText" text="DAT">
      <formula>NOT(ISERROR(SEARCH("DAT",O1267)))</formula>
    </cfRule>
  </conditionalFormatting>
  <conditionalFormatting sqref="O1268:T1268 V1268">
    <cfRule type="cellIs" dxfId="9603" priority="15977" operator="equal">
      <formula>"DelSac"</formula>
    </cfRule>
    <cfRule type="containsText" dxfId="9602" priority="15978" operator="containsText" text="3DT">
      <formula>NOT(ISERROR(SEARCH("3DT",O1268)))</formula>
    </cfRule>
    <cfRule type="containsText" dxfId="9601" priority="15979" operator="containsText" text="CP">
      <formula>NOT(ISERROR(SEARCH("CP",O1268)))</formula>
    </cfRule>
    <cfRule type="containsText" dxfId="9600" priority="15980" operator="containsText" text="u-stim">
      <formula>NOT(ISERROR(SEARCH("u-stim",O1268)))</formula>
    </cfRule>
    <cfRule type="containsText" dxfId="9599" priority="15981" operator="containsText" text="DAT">
      <formula>NOT(ISERROR(SEARCH("DAT",O1268)))</formula>
    </cfRule>
  </conditionalFormatting>
  <conditionalFormatting sqref="C1270:C1272">
    <cfRule type="expression" dxfId="9598" priority="15969">
      <formula>MOD(C1270,3)=2</formula>
    </cfRule>
    <cfRule type="expression" dxfId="9597" priority="15970">
      <formula>MOD(C1270,3)=1</formula>
    </cfRule>
    <cfRule type="expression" priority="15971">
      <formula>MOD(C1270,3)=0</formula>
    </cfRule>
  </conditionalFormatting>
  <conditionalFormatting sqref="B1270:B1272">
    <cfRule type="colorScale" priority="15968">
      <colorScale>
        <cfvo type="min"/>
        <cfvo type="percentile" val="50"/>
        <cfvo type="max"/>
        <color rgb="FFF8696B"/>
        <color rgb="FFFFEB84"/>
        <color rgb="FF63BE7B"/>
      </colorScale>
    </cfRule>
  </conditionalFormatting>
  <conditionalFormatting sqref="O1270:T1270 V1270">
    <cfRule type="cellIs" dxfId="9596" priority="15963" operator="equal">
      <formula>"DelSac"</formula>
    </cfRule>
    <cfRule type="containsText" dxfId="9595" priority="15964" operator="containsText" text="3DT">
      <formula>NOT(ISERROR(SEARCH("3DT",O1270)))</formula>
    </cfRule>
    <cfRule type="containsText" dxfId="9594" priority="15965" operator="containsText" text="CP">
      <formula>NOT(ISERROR(SEARCH("CP",O1270)))</formula>
    </cfRule>
    <cfRule type="containsText" dxfId="9593" priority="15966" operator="containsText" text="u-stim">
      <formula>NOT(ISERROR(SEARCH("u-stim",O1270)))</formula>
    </cfRule>
    <cfRule type="containsText" dxfId="9592" priority="15967" operator="containsText" text="DAT">
      <formula>NOT(ISERROR(SEARCH("DAT",O1270)))</formula>
    </cfRule>
  </conditionalFormatting>
  <conditionalFormatting sqref="O1271:T1271 V1271">
    <cfRule type="cellIs" dxfId="9591" priority="15953" operator="equal">
      <formula>"DelSac"</formula>
    </cfRule>
    <cfRule type="containsText" dxfId="9590" priority="15954" operator="containsText" text="3DT">
      <formula>NOT(ISERROR(SEARCH("3DT",O1271)))</formula>
    </cfRule>
    <cfRule type="containsText" dxfId="9589" priority="15955" operator="containsText" text="CP">
      <formula>NOT(ISERROR(SEARCH("CP",O1271)))</formula>
    </cfRule>
    <cfRule type="containsText" dxfId="9588" priority="15956" operator="containsText" text="u-stim">
      <formula>NOT(ISERROR(SEARCH("u-stim",O1271)))</formula>
    </cfRule>
    <cfRule type="containsText" dxfId="9587" priority="15957" operator="containsText" text="DAT">
      <formula>NOT(ISERROR(SEARCH("DAT",O1271)))</formula>
    </cfRule>
  </conditionalFormatting>
  <conditionalFormatting sqref="O1258:T1258 V1258">
    <cfRule type="cellIs" dxfId="9586" priority="15943" operator="equal">
      <formula>"DelSac"</formula>
    </cfRule>
    <cfRule type="containsText" dxfId="9585" priority="15944" operator="containsText" text="3DT">
      <formula>NOT(ISERROR(SEARCH("3DT",O1258)))</formula>
    </cfRule>
    <cfRule type="containsText" dxfId="9584" priority="15945" operator="containsText" text="CP">
      <formula>NOT(ISERROR(SEARCH("CP",O1258)))</formula>
    </cfRule>
    <cfRule type="containsText" dxfId="9583" priority="15946" operator="containsText" text="u-stim">
      <formula>NOT(ISERROR(SEARCH("u-stim",O1258)))</formula>
    </cfRule>
    <cfRule type="containsText" dxfId="9582" priority="15947" operator="containsText" text="DAT">
      <formula>NOT(ISERROR(SEARCH("DAT",O1258)))</formula>
    </cfRule>
  </conditionalFormatting>
  <conditionalFormatting sqref="O1259:T1259 V1259">
    <cfRule type="cellIs" dxfId="9581" priority="15933" operator="equal">
      <formula>"DelSac"</formula>
    </cfRule>
    <cfRule type="containsText" dxfId="9580" priority="15934" operator="containsText" text="3DT">
      <formula>NOT(ISERROR(SEARCH("3DT",O1259)))</formula>
    </cfRule>
    <cfRule type="containsText" dxfId="9579" priority="15935" operator="containsText" text="CP">
      <formula>NOT(ISERROR(SEARCH("CP",O1259)))</formula>
    </cfRule>
    <cfRule type="containsText" dxfId="9578" priority="15936" operator="containsText" text="u-stim">
      <formula>NOT(ISERROR(SEARCH("u-stim",O1259)))</formula>
    </cfRule>
    <cfRule type="containsText" dxfId="9577" priority="15937" operator="containsText" text="DAT">
      <formula>NOT(ISERROR(SEARCH("DAT",O1259)))</formula>
    </cfRule>
  </conditionalFormatting>
  <conditionalFormatting sqref="C1278">
    <cfRule type="expression" dxfId="9576" priority="15925">
      <formula>MOD(C1278,3)=2</formula>
    </cfRule>
    <cfRule type="expression" dxfId="9575" priority="15926">
      <formula>MOD(C1278,3)=1</formula>
    </cfRule>
    <cfRule type="expression" priority="15927">
      <formula>MOD(C1278,3)=0</formula>
    </cfRule>
  </conditionalFormatting>
  <conditionalFormatting sqref="B1278">
    <cfRule type="colorScale" priority="15924">
      <colorScale>
        <cfvo type="min"/>
        <cfvo type="percentile" val="50"/>
        <cfvo type="max"/>
        <color rgb="FFF8696B"/>
        <color rgb="FFFFEB84"/>
        <color rgb="FF63BE7B"/>
      </colorScale>
    </cfRule>
  </conditionalFormatting>
  <conditionalFormatting sqref="V1278 O1278:T1278">
    <cfRule type="cellIs" dxfId="9574" priority="15919" operator="equal">
      <formula>"DelSac"</formula>
    </cfRule>
    <cfRule type="containsText" dxfId="9573" priority="15920" operator="containsText" text="3DT">
      <formula>NOT(ISERROR(SEARCH("3DT",O1278)))</formula>
    </cfRule>
    <cfRule type="containsText" dxfId="9572" priority="15921" operator="containsText" text="CP">
      <formula>NOT(ISERROR(SEARCH("CP",O1278)))</formula>
    </cfRule>
    <cfRule type="containsText" dxfId="9571" priority="15922" operator="containsText" text="u-stim">
      <formula>NOT(ISERROR(SEARCH("u-stim",O1278)))</formula>
    </cfRule>
    <cfRule type="containsText" dxfId="9570" priority="15923" operator="containsText" text="DAT">
      <formula>NOT(ISERROR(SEARCH("DAT",O1278)))</formula>
    </cfRule>
  </conditionalFormatting>
  <conditionalFormatting sqref="C1279">
    <cfRule type="expression" dxfId="9569" priority="15911">
      <formula>MOD(C1279,3)=2</formula>
    </cfRule>
    <cfRule type="expression" dxfId="9568" priority="15912">
      <formula>MOD(C1279,3)=1</formula>
    </cfRule>
    <cfRule type="expression" priority="15913">
      <formula>MOD(C1279,3)=0</formula>
    </cfRule>
  </conditionalFormatting>
  <conditionalFormatting sqref="B1279">
    <cfRule type="colorScale" priority="15910">
      <colorScale>
        <cfvo type="min"/>
        <cfvo type="percentile" val="50"/>
        <cfvo type="max"/>
        <color rgb="FFF8696B"/>
        <color rgb="FFFFEB84"/>
        <color rgb="FF63BE7B"/>
      </colorScale>
    </cfRule>
  </conditionalFormatting>
  <conditionalFormatting sqref="V1279 O1279:T1279">
    <cfRule type="cellIs" dxfId="9567" priority="15905" operator="equal">
      <formula>"DelSac"</formula>
    </cfRule>
    <cfRule type="containsText" dxfId="9566" priority="15906" operator="containsText" text="3DT">
      <formula>NOT(ISERROR(SEARCH("3DT",O1279)))</formula>
    </cfRule>
    <cfRule type="containsText" dxfId="9565" priority="15907" operator="containsText" text="CP">
      <formula>NOT(ISERROR(SEARCH("CP",O1279)))</formula>
    </cfRule>
    <cfRule type="containsText" dxfId="9564" priority="15908" operator="containsText" text="u-stim">
      <formula>NOT(ISERROR(SEARCH("u-stim",O1279)))</formula>
    </cfRule>
    <cfRule type="containsText" dxfId="9563" priority="15909" operator="containsText" text="DAT">
      <formula>NOT(ISERROR(SEARCH("DAT",O1279)))</formula>
    </cfRule>
  </conditionalFormatting>
  <conditionalFormatting sqref="C1280">
    <cfRule type="expression" dxfId="9562" priority="15897">
      <formula>MOD(C1280,3)=2</formula>
    </cfRule>
    <cfRule type="expression" dxfId="9561" priority="15898">
      <formula>MOD(C1280,3)=1</formula>
    </cfRule>
    <cfRule type="expression" priority="15899">
      <formula>MOD(C1280,3)=0</formula>
    </cfRule>
  </conditionalFormatting>
  <conditionalFormatting sqref="B1280">
    <cfRule type="colorScale" priority="15896">
      <colorScale>
        <cfvo type="min"/>
        <cfvo type="percentile" val="50"/>
        <cfvo type="max"/>
        <color rgb="FFF8696B"/>
        <color rgb="FFFFEB84"/>
        <color rgb="FF63BE7B"/>
      </colorScale>
    </cfRule>
  </conditionalFormatting>
  <conditionalFormatting sqref="V1280 O1280:T1280">
    <cfRule type="cellIs" dxfId="9560" priority="15891" operator="equal">
      <formula>"DelSac"</formula>
    </cfRule>
    <cfRule type="containsText" dxfId="9559" priority="15892" operator="containsText" text="3DT">
      <formula>NOT(ISERROR(SEARCH("3DT",O1280)))</formula>
    </cfRule>
    <cfRule type="containsText" dxfId="9558" priority="15893" operator="containsText" text="CP">
      <formula>NOT(ISERROR(SEARCH("CP",O1280)))</formula>
    </cfRule>
    <cfRule type="containsText" dxfId="9557" priority="15894" operator="containsText" text="u-stim">
      <formula>NOT(ISERROR(SEARCH("u-stim",O1280)))</formula>
    </cfRule>
    <cfRule type="containsText" dxfId="9556" priority="15895" operator="containsText" text="DAT">
      <formula>NOT(ISERROR(SEARCH("DAT",O1280)))</formula>
    </cfRule>
  </conditionalFormatting>
  <conditionalFormatting sqref="C1281:C1282">
    <cfRule type="expression" dxfId="9555" priority="15883">
      <formula>MOD(C1281,3)=2</formula>
    </cfRule>
    <cfRule type="expression" dxfId="9554" priority="15884">
      <formula>MOD(C1281,3)=1</formula>
    </cfRule>
    <cfRule type="expression" priority="15885">
      <formula>MOD(C1281,3)=0</formula>
    </cfRule>
  </conditionalFormatting>
  <conditionalFormatting sqref="B1281:B1282">
    <cfRule type="colorScale" priority="15882">
      <colorScale>
        <cfvo type="min"/>
        <cfvo type="percentile" val="50"/>
        <cfvo type="max"/>
        <color rgb="FFF8696B"/>
        <color rgb="FFFFEB84"/>
        <color rgb="FF63BE7B"/>
      </colorScale>
    </cfRule>
  </conditionalFormatting>
  <conditionalFormatting sqref="V1281 O1281:T1281">
    <cfRule type="cellIs" dxfId="9553" priority="15877" operator="equal">
      <formula>"DelSac"</formula>
    </cfRule>
    <cfRule type="containsText" dxfId="9552" priority="15878" operator="containsText" text="3DT">
      <formula>NOT(ISERROR(SEARCH("3DT",O1281)))</formula>
    </cfRule>
    <cfRule type="containsText" dxfId="9551" priority="15879" operator="containsText" text="CP">
      <formula>NOT(ISERROR(SEARCH("CP",O1281)))</formula>
    </cfRule>
    <cfRule type="containsText" dxfId="9550" priority="15880" operator="containsText" text="u-stim">
      <formula>NOT(ISERROR(SEARCH("u-stim",O1281)))</formula>
    </cfRule>
    <cfRule type="containsText" dxfId="9549" priority="15881" operator="containsText" text="DAT">
      <formula>NOT(ISERROR(SEARCH("DAT",O1281)))</formula>
    </cfRule>
  </conditionalFormatting>
  <conditionalFormatting sqref="V1282 O1282:T1282">
    <cfRule type="cellIs" dxfId="9548" priority="15867" operator="equal">
      <formula>"DelSac"</formula>
    </cfRule>
    <cfRule type="containsText" dxfId="9547" priority="15868" operator="containsText" text="3DT">
      <formula>NOT(ISERROR(SEARCH("3DT",O1282)))</formula>
    </cfRule>
    <cfRule type="containsText" dxfId="9546" priority="15869" operator="containsText" text="CP">
      <formula>NOT(ISERROR(SEARCH("CP",O1282)))</formula>
    </cfRule>
    <cfRule type="containsText" dxfId="9545" priority="15870" operator="containsText" text="u-stim">
      <formula>NOT(ISERROR(SEARCH("u-stim",O1282)))</formula>
    </cfRule>
    <cfRule type="containsText" dxfId="9544" priority="15871" operator="containsText" text="DAT">
      <formula>NOT(ISERROR(SEARCH("DAT",O1282)))</formula>
    </cfRule>
  </conditionalFormatting>
  <conditionalFormatting sqref="C1285:C1286">
    <cfRule type="expression" dxfId="9543" priority="15859">
      <formula>MOD(C1285,3)=2</formula>
    </cfRule>
    <cfRule type="expression" dxfId="9542" priority="15860">
      <formula>MOD(C1285,3)=1</formula>
    </cfRule>
    <cfRule type="expression" priority="15861">
      <formula>MOD(C1285,3)=0</formula>
    </cfRule>
  </conditionalFormatting>
  <conditionalFormatting sqref="B1285:B1286">
    <cfRule type="colorScale" priority="15858">
      <colorScale>
        <cfvo type="min"/>
        <cfvo type="percentile" val="50"/>
        <cfvo type="max"/>
        <color rgb="FFF8696B"/>
        <color rgb="FFFFEB84"/>
        <color rgb="FF63BE7B"/>
      </colorScale>
    </cfRule>
  </conditionalFormatting>
  <conditionalFormatting sqref="O1285:T1285 V1285">
    <cfRule type="cellIs" dxfId="9541" priority="15853" operator="equal">
      <formula>"DelSac"</formula>
    </cfRule>
    <cfRule type="containsText" dxfId="9540" priority="15854" operator="containsText" text="3DT">
      <formula>NOT(ISERROR(SEARCH("3DT",O1285)))</formula>
    </cfRule>
    <cfRule type="containsText" dxfId="9539" priority="15855" operator="containsText" text="CP">
      <formula>NOT(ISERROR(SEARCH("CP",O1285)))</formula>
    </cfRule>
    <cfRule type="containsText" dxfId="9538" priority="15856" operator="containsText" text="u-stim">
      <formula>NOT(ISERROR(SEARCH("u-stim",O1285)))</formula>
    </cfRule>
    <cfRule type="containsText" dxfId="9537" priority="15857" operator="containsText" text="DAT">
      <formula>NOT(ISERROR(SEARCH("DAT",O1285)))</formula>
    </cfRule>
  </conditionalFormatting>
  <conditionalFormatting sqref="O1286:T1286 V1286">
    <cfRule type="cellIs" dxfId="9536" priority="15843" operator="equal">
      <formula>"DelSac"</formula>
    </cfRule>
    <cfRule type="containsText" dxfId="9535" priority="15844" operator="containsText" text="3DT">
      <formula>NOT(ISERROR(SEARCH("3DT",O1286)))</formula>
    </cfRule>
    <cfRule type="containsText" dxfId="9534" priority="15845" operator="containsText" text="CP">
      <formula>NOT(ISERROR(SEARCH("CP",O1286)))</formula>
    </cfRule>
    <cfRule type="containsText" dxfId="9533" priority="15846" operator="containsText" text="u-stim">
      <formula>NOT(ISERROR(SEARCH("u-stim",O1286)))</formula>
    </cfRule>
    <cfRule type="containsText" dxfId="9532" priority="15847" operator="containsText" text="DAT">
      <formula>NOT(ISERROR(SEARCH("DAT",O1286)))</formula>
    </cfRule>
  </conditionalFormatting>
  <conditionalFormatting sqref="C1287:C1289">
    <cfRule type="expression" dxfId="9531" priority="15835">
      <formula>MOD(C1287,3)=2</formula>
    </cfRule>
    <cfRule type="expression" dxfId="9530" priority="15836">
      <formula>MOD(C1287,3)=1</formula>
    </cfRule>
    <cfRule type="expression" priority="15837">
      <formula>MOD(C1287,3)=0</formula>
    </cfRule>
  </conditionalFormatting>
  <conditionalFormatting sqref="B1287:B1289">
    <cfRule type="colorScale" priority="15834">
      <colorScale>
        <cfvo type="min"/>
        <cfvo type="percentile" val="50"/>
        <cfvo type="max"/>
        <color rgb="FFF8696B"/>
        <color rgb="FFFFEB84"/>
        <color rgb="FF63BE7B"/>
      </colorScale>
    </cfRule>
  </conditionalFormatting>
  <conditionalFormatting sqref="O1287:T1287 V1287">
    <cfRule type="cellIs" dxfId="9529" priority="15829" operator="equal">
      <formula>"DelSac"</formula>
    </cfRule>
    <cfRule type="containsText" dxfId="9528" priority="15830" operator="containsText" text="3DT">
      <formula>NOT(ISERROR(SEARCH("3DT",O1287)))</formula>
    </cfRule>
    <cfRule type="containsText" dxfId="9527" priority="15831" operator="containsText" text="CP">
      <formula>NOT(ISERROR(SEARCH("CP",O1287)))</formula>
    </cfRule>
    <cfRule type="containsText" dxfId="9526" priority="15832" operator="containsText" text="u-stim">
      <formula>NOT(ISERROR(SEARCH("u-stim",O1287)))</formula>
    </cfRule>
    <cfRule type="containsText" dxfId="9525" priority="15833" operator="containsText" text="DAT">
      <formula>NOT(ISERROR(SEARCH("DAT",O1287)))</formula>
    </cfRule>
  </conditionalFormatting>
  <conditionalFormatting sqref="O1288:T1288 V1288">
    <cfRule type="cellIs" dxfId="9524" priority="15819" operator="equal">
      <formula>"DelSac"</formula>
    </cfRule>
    <cfRule type="containsText" dxfId="9523" priority="15820" operator="containsText" text="3DT">
      <formula>NOT(ISERROR(SEARCH("3DT",O1288)))</formula>
    </cfRule>
    <cfRule type="containsText" dxfId="9522" priority="15821" operator="containsText" text="CP">
      <formula>NOT(ISERROR(SEARCH("CP",O1288)))</formula>
    </cfRule>
    <cfRule type="containsText" dxfId="9521" priority="15822" operator="containsText" text="u-stim">
      <formula>NOT(ISERROR(SEARCH("u-stim",O1288)))</formula>
    </cfRule>
    <cfRule type="containsText" dxfId="9520" priority="15823" operator="containsText" text="DAT">
      <formula>NOT(ISERROR(SEARCH("DAT",O1288)))</formula>
    </cfRule>
  </conditionalFormatting>
  <conditionalFormatting sqref="O1289:T1289 V1289">
    <cfRule type="cellIs" dxfId="9519" priority="15809" operator="equal">
      <formula>"DelSac"</formula>
    </cfRule>
    <cfRule type="containsText" dxfId="9518" priority="15810" operator="containsText" text="3DT">
      <formula>NOT(ISERROR(SEARCH("3DT",O1289)))</formula>
    </cfRule>
    <cfRule type="containsText" dxfId="9517" priority="15811" operator="containsText" text="CP">
      <formula>NOT(ISERROR(SEARCH("CP",O1289)))</formula>
    </cfRule>
    <cfRule type="containsText" dxfId="9516" priority="15812" operator="containsText" text="u-stim">
      <formula>NOT(ISERROR(SEARCH("u-stim",O1289)))</formula>
    </cfRule>
    <cfRule type="containsText" dxfId="9515" priority="15813" operator="containsText" text="DAT">
      <formula>NOT(ISERROR(SEARCH("DAT",O1289)))</formula>
    </cfRule>
  </conditionalFormatting>
  <conditionalFormatting sqref="C1290:C1291">
    <cfRule type="expression" dxfId="9514" priority="15801">
      <formula>MOD(C1290,3)=2</formula>
    </cfRule>
    <cfRule type="expression" dxfId="9513" priority="15802">
      <formula>MOD(C1290,3)=1</formula>
    </cfRule>
    <cfRule type="expression" priority="15803">
      <formula>MOD(C1290,3)=0</formula>
    </cfRule>
  </conditionalFormatting>
  <conditionalFormatting sqref="B1290:B1291">
    <cfRule type="colorScale" priority="15800">
      <colorScale>
        <cfvo type="min"/>
        <cfvo type="percentile" val="50"/>
        <cfvo type="max"/>
        <color rgb="FFF8696B"/>
        <color rgb="FFFFEB84"/>
        <color rgb="FF63BE7B"/>
      </colorScale>
    </cfRule>
  </conditionalFormatting>
  <conditionalFormatting sqref="O1290:T1290 V1290">
    <cfRule type="cellIs" dxfId="9512" priority="15795" operator="equal">
      <formula>"DelSac"</formula>
    </cfRule>
    <cfRule type="containsText" dxfId="9511" priority="15796" operator="containsText" text="3DT">
      <formula>NOT(ISERROR(SEARCH("3DT",O1290)))</formula>
    </cfRule>
    <cfRule type="containsText" dxfId="9510" priority="15797" operator="containsText" text="CP">
      <formula>NOT(ISERROR(SEARCH("CP",O1290)))</formula>
    </cfRule>
    <cfRule type="containsText" dxfId="9509" priority="15798" operator="containsText" text="u-stim">
      <formula>NOT(ISERROR(SEARCH("u-stim",O1290)))</formula>
    </cfRule>
    <cfRule type="containsText" dxfId="9508" priority="15799" operator="containsText" text="DAT">
      <formula>NOT(ISERROR(SEARCH("DAT",O1290)))</formula>
    </cfRule>
  </conditionalFormatting>
  <conditionalFormatting sqref="O1291:T1291 V1291">
    <cfRule type="cellIs" dxfId="9507" priority="15785" operator="equal">
      <formula>"DelSac"</formula>
    </cfRule>
    <cfRule type="containsText" dxfId="9506" priority="15786" operator="containsText" text="3DT">
      <formula>NOT(ISERROR(SEARCH("3DT",O1291)))</formula>
    </cfRule>
    <cfRule type="containsText" dxfId="9505" priority="15787" operator="containsText" text="CP">
      <formula>NOT(ISERROR(SEARCH("CP",O1291)))</formula>
    </cfRule>
    <cfRule type="containsText" dxfId="9504" priority="15788" operator="containsText" text="u-stim">
      <formula>NOT(ISERROR(SEARCH("u-stim",O1291)))</formula>
    </cfRule>
    <cfRule type="containsText" dxfId="9503" priority="15789" operator="containsText" text="DAT">
      <formula>NOT(ISERROR(SEARCH("DAT",O1291)))</formula>
    </cfRule>
  </conditionalFormatting>
  <conditionalFormatting sqref="V1294 O1294:T1294">
    <cfRule type="cellIs" dxfId="9502" priority="15775" operator="equal">
      <formula>"DelSac"</formula>
    </cfRule>
    <cfRule type="containsText" dxfId="9501" priority="15776" operator="containsText" text="3DT">
      <formula>NOT(ISERROR(SEARCH("3DT",O1294)))</formula>
    </cfRule>
    <cfRule type="containsText" dxfId="9500" priority="15777" operator="containsText" text="CP">
      <formula>NOT(ISERROR(SEARCH("CP",O1294)))</formula>
    </cfRule>
    <cfRule type="containsText" dxfId="9499" priority="15778" operator="containsText" text="u-stim">
      <formula>NOT(ISERROR(SEARCH("u-stim",O1294)))</formula>
    </cfRule>
    <cfRule type="containsText" dxfId="9498" priority="15779" operator="containsText" text="DAT">
      <formula>NOT(ISERROR(SEARCH("DAT",O1294)))</formula>
    </cfRule>
  </conditionalFormatting>
  <conditionalFormatting sqref="V1295 O1295:T1295">
    <cfRule type="cellIs" dxfId="9497" priority="15765" operator="equal">
      <formula>"DelSac"</formula>
    </cfRule>
    <cfRule type="containsText" dxfId="9496" priority="15766" operator="containsText" text="3DT">
      <formula>NOT(ISERROR(SEARCH("3DT",O1295)))</formula>
    </cfRule>
    <cfRule type="containsText" dxfId="9495" priority="15767" operator="containsText" text="CP">
      <formula>NOT(ISERROR(SEARCH("CP",O1295)))</formula>
    </cfRule>
    <cfRule type="containsText" dxfId="9494" priority="15768" operator="containsText" text="u-stim">
      <formula>NOT(ISERROR(SEARCH("u-stim",O1295)))</formula>
    </cfRule>
    <cfRule type="containsText" dxfId="9493" priority="15769" operator="containsText" text="DAT">
      <formula>NOT(ISERROR(SEARCH("DAT",O1295)))</formula>
    </cfRule>
  </conditionalFormatting>
  <conditionalFormatting sqref="V1293 O1293:T1293">
    <cfRule type="cellIs" dxfId="9492" priority="15745" operator="equal">
      <formula>"DelSac"</formula>
    </cfRule>
    <cfRule type="containsText" dxfId="9491" priority="15746" operator="containsText" text="3DT">
      <formula>NOT(ISERROR(SEARCH("3DT",O1293)))</formula>
    </cfRule>
    <cfRule type="containsText" dxfId="9490" priority="15747" operator="containsText" text="CP">
      <formula>NOT(ISERROR(SEARCH("CP",O1293)))</formula>
    </cfRule>
    <cfRule type="containsText" dxfId="9489" priority="15748" operator="containsText" text="u-stim">
      <formula>NOT(ISERROR(SEARCH("u-stim",O1293)))</formula>
    </cfRule>
    <cfRule type="containsText" dxfId="9488" priority="15749" operator="containsText" text="DAT">
      <formula>NOT(ISERROR(SEARCH("DAT",O1293)))</formula>
    </cfRule>
  </conditionalFormatting>
  <conditionalFormatting sqref="V1296 O1296:T1296">
    <cfRule type="cellIs" dxfId="9487" priority="15735" operator="equal">
      <formula>"DelSac"</formula>
    </cfRule>
    <cfRule type="containsText" dxfId="9486" priority="15736" operator="containsText" text="3DT">
      <formula>NOT(ISERROR(SEARCH("3DT",O1296)))</formula>
    </cfRule>
    <cfRule type="containsText" dxfId="9485" priority="15737" operator="containsText" text="CP">
      <formula>NOT(ISERROR(SEARCH("CP",O1296)))</formula>
    </cfRule>
    <cfRule type="containsText" dxfId="9484" priority="15738" operator="containsText" text="u-stim">
      <formula>NOT(ISERROR(SEARCH("u-stim",O1296)))</formula>
    </cfRule>
    <cfRule type="containsText" dxfId="9483" priority="15739" operator="containsText" text="DAT">
      <formula>NOT(ISERROR(SEARCH("DAT",O1296)))</formula>
    </cfRule>
  </conditionalFormatting>
  <conditionalFormatting sqref="V1297 O1297:T1297">
    <cfRule type="cellIs" dxfId="9482" priority="15725" operator="equal">
      <formula>"DelSac"</formula>
    </cfRule>
    <cfRule type="containsText" dxfId="9481" priority="15726" operator="containsText" text="3DT">
      <formula>NOT(ISERROR(SEARCH("3DT",O1297)))</formula>
    </cfRule>
    <cfRule type="containsText" dxfId="9480" priority="15727" operator="containsText" text="CP">
      <formula>NOT(ISERROR(SEARCH("CP",O1297)))</formula>
    </cfRule>
    <cfRule type="containsText" dxfId="9479" priority="15728" operator="containsText" text="u-stim">
      <formula>NOT(ISERROR(SEARCH("u-stim",O1297)))</formula>
    </cfRule>
    <cfRule type="containsText" dxfId="9478" priority="15729" operator="containsText" text="DAT">
      <formula>NOT(ISERROR(SEARCH("DAT",O1297)))</formula>
    </cfRule>
  </conditionalFormatting>
  <conditionalFormatting sqref="V1298 O1298:T1298">
    <cfRule type="cellIs" dxfId="9477" priority="15715" operator="equal">
      <formula>"DelSac"</formula>
    </cfRule>
    <cfRule type="containsText" dxfId="9476" priority="15716" operator="containsText" text="3DT">
      <formula>NOT(ISERROR(SEARCH("3DT",O1298)))</formula>
    </cfRule>
    <cfRule type="containsText" dxfId="9475" priority="15717" operator="containsText" text="CP">
      <formula>NOT(ISERROR(SEARCH("CP",O1298)))</formula>
    </cfRule>
    <cfRule type="containsText" dxfId="9474" priority="15718" operator="containsText" text="u-stim">
      <formula>NOT(ISERROR(SEARCH("u-stim",O1298)))</formula>
    </cfRule>
    <cfRule type="containsText" dxfId="9473" priority="15719" operator="containsText" text="DAT">
      <formula>NOT(ISERROR(SEARCH("DAT",O1298)))</formula>
    </cfRule>
  </conditionalFormatting>
  <conditionalFormatting sqref="C1299:C1300">
    <cfRule type="expression" dxfId="9472" priority="15707">
      <formula>MOD(C1299,3)=2</formula>
    </cfRule>
    <cfRule type="expression" dxfId="9471" priority="15708">
      <formula>MOD(C1299,3)=1</formula>
    </cfRule>
    <cfRule type="expression" priority="15709">
      <formula>MOD(C1299,3)=0</formula>
    </cfRule>
  </conditionalFormatting>
  <conditionalFormatting sqref="B1299:B1300">
    <cfRule type="colorScale" priority="15706">
      <colorScale>
        <cfvo type="min"/>
        <cfvo type="percentile" val="50"/>
        <cfvo type="max"/>
        <color rgb="FFF8696B"/>
        <color rgb="FFFFEB84"/>
        <color rgb="FF63BE7B"/>
      </colorScale>
    </cfRule>
  </conditionalFormatting>
  <conditionalFormatting sqref="V1299 O1299:T1299">
    <cfRule type="cellIs" dxfId="9470" priority="15701" operator="equal">
      <formula>"DelSac"</formula>
    </cfRule>
    <cfRule type="containsText" dxfId="9469" priority="15702" operator="containsText" text="3DT">
      <formula>NOT(ISERROR(SEARCH("3DT",O1299)))</formula>
    </cfRule>
    <cfRule type="containsText" dxfId="9468" priority="15703" operator="containsText" text="CP">
      <formula>NOT(ISERROR(SEARCH("CP",O1299)))</formula>
    </cfRule>
    <cfRule type="containsText" dxfId="9467" priority="15704" operator="containsText" text="u-stim">
      <formula>NOT(ISERROR(SEARCH("u-stim",O1299)))</formula>
    </cfRule>
    <cfRule type="containsText" dxfId="9466" priority="15705" operator="containsText" text="DAT">
      <formula>NOT(ISERROR(SEARCH("DAT",O1299)))</formula>
    </cfRule>
  </conditionalFormatting>
  <conditionalFormatting sqref="V1300 O1300:T1300">
    <cfRule type="cellIs" dxfId="9465" priority="15691" operator="equal">
      <formula>"DelSac"</formula>
    </cfRule>
    <cfRule type="containsText" dxfId="9464" priority="15692" operator="containsText" text="3DT">
      <formula>NOT(ISERROR(SEARCH("3DT",O1300)))</formula>
    </cfRule>
    <cfRule type="containsText" dxfId="9463" priority="15693" operator="containsText" text="CP">
      <formula>NOT(ISERROR(SEARCH("CP",O1300)))</formula>
    </cfRule>
    <cfRule type="containsText" dxfId="9462" priority="15694" operator="containsText" text="u-stim">
      <formula>NOT(ISERROR(SEARCH("u-stim",O1300)))</formula>
    </cfRule>
    <cfRule type="containsText" dxfId="9461" priority="15695" operator="containsText" text="DAT">
      <formula>NOT(ISERROR(SEARCH("DAT",O1300)))</formula>
    </cfRule>
  </conditionalFormatting>
  <conditionalFormatting sqref="C1301:C1302">
    <cfRule type="expression" dxfId="9460" priority="15683">
      <formula>MOD(C1301,3)=2</formula>
    </cfRule>
    <cfRule type="expression" dxfId="9459" priority="15684">
      <formula>MOD(C1301,3)=1</formula>
    </cfRule>
    <cfRule type="expression" priority="15685">
      <formula>MOD(C1301,3)=0</formula>
    </cfRule>
  </conditionalFormatting>
  <conditionalFormatting sqref="B1301:B1302">
    <cfRule type="colorScale" priority="15682">
      <colorScale>
        <cfvo type="min"/>
        <cfvo type="percentile" val="50"/>
        <cfvo type="max"/>
        <color rgb="FFF8696B"/>
        <color rgb="FFFFEB84"/>
        <color rgb="FF63BE7B"/>
      </colorScale>
    </cfRule>
  </conditionalFormatting>
  <conditionalFormatting sqref="V1301 O1301:T1301">
    <cfRule type="cellIs" dxfId="9458" priority="15677" operator="equal">
      <formula>"DelSac"</formula>
    </cfRule>
    <cfRule type="containsText" dxfId="9457" priority="15678" operator="containsText" text="3DT">
      <formula>NOT(ISERROR(SEARCH("3DT",O1301)))</formula>
    </cfRule>
    <cfRule type="containsText" dxfId="9456" priority="15679" operator="containsText" text="CP">
      <formula>NOT(ISERROR(SEARCH("CP",O1301)))</formula>
    </cfRule>
    <cfRule type="containsText" dxfId="9455" priority="15680" operator="containsText" text="u-stim">
      <formula>NOT(ISERROR(SEARCH("u-stim",O1301)))</formula>
    </cfRule>
    <cfRule type="containsText" dxfId="9454" priority="15681" operator="containsText" text="DAT">
      <formula>NOT(ISERROR(SEARCH("DAT",O1301)))</formula>
    </cfRule>
  </conditionalFormatting>
  <conditionalFormatting sqref="V1302 O1302:T1302">
    <cfRule type="cellIs" dxfId="9453" priority="15667" operator="equal">
      <formula>"DelSac"</formula>
    </cfRule>
    <cfRule type="containsText" dxfId="9452" priority="15668" operator="containsText" text="3DT">
      <formula>NOT(ISERROR(SEARCH("3DT",O1302)))</formula>
    </cfRule>
    <cfRule type="containsText" dxfId="9451" priority="15669" operator="containsText" text="CP">
      <formula>NOT(ISERROR(SEARCH("CP",O1302)))</formula>
    </cfRule>
    <cfRule type="containsText" dxfId="9450" priority="15670" operator="containsText" text="u-stim">
      <formula>NOT(ISERROR(SEARCH("u-stim",O1302)))</formula>
    </cfRule>
    <cfRule type="containsText" dxfId="9449" priority="15671" operator="containsText" text="DAT">
      <formula>NOT(ISERROR(SEARCH("DAT",O1302)))</formula>
    </cfRule>
  </conditionalFormatting>
  <conditionalFormatting sqref="V1303 O1303:T1303">
    <cfRule type="cellIs" dxfId="9448" priority="15623" operator="equal">
      <formula>"DelSac"</formula>
    </cfRule>
    <cfRule type="containsText" dxfId="9447" priority="15624" operator="containsText" text="3DT">
      <formula>NOT(ISERROR(SEARCH("3DT",O1303)))</formula>
    </cfRule>
    <cfRule type="containsText" dxfId="9446" priority="15625" operator="containsText" text="CP">
      <formula>NOT(ISERROR(SEARCH("CP",O1303)))</formula>
    </cfRule>
    <cfRule type="containsText" dxfId="9445" priority="15626" operator="containsText" text="u-stim">
      <formula>NOT(ISERROR(SEARCH("u-stim",O1303)))</formula>
    </cfRule>
    <cfRule type="containsText" dxfId="9444" priority="15627" operator="containsText" text="DAT">
      <formula>NOT(ISERROR(SEARCH("DAT",O1303)))</formula>
    </cfRule>
  </conditionalFormatting>
  <conditionalFormatting sqref="V1304 O1304:T1304">
    <cfRule type="cellIs" dxfId="9443" priority="15613" operator="equal">
      <formula>"DelSac"</formula>
    </cfRule>
    <cfRule type="containsText" dxfId="9442" priority="15614" operator="containsText" text="3DT">
      <formula>NOT(ISERROR(SEARCH("3DT",O1304)))</formula>
    </cfRule>
    <cfRule type="containsText" dxfId="9441" priority="15615" operator="containsText" text="CP">
      <formula>NOT(ISERROR(SEARCH("CP",O1304)))</formula>
    </cfRule>
    <cfRule type="containsText" dxfId="9440" priority="15616" operator="containsText" text="u-stim">
      <formula>NOT(ISERROR(SEARCH("u-stim",O1304)))</formula>
    </cfRule>
    <cfRule type="containsText" dxfId="9439" priority="15617" operator="containsText" text="DAT">
      <formula>NOT(ISERROR(SEARCH("DAT",O1304)))</formula>
    </cfRule>
  </conditionalFormatting>
  <conditionalFormatting sqref="V1305 O1305:T1305">
    <cfRule type="cellIs" dxfId="9438" priority="15603" operator="equal">
      <formula>"DelSac"</formula>
    </cfRule>
    <cfRule type="containsText" dxfId="9437" priority="15604" operator="containsText" text="3DT">
      <formula>NOT(ISERROR(SEARCH("3DT",O1305)))</formula>
    </cfRule>
    <cfRule type="containsText" dxfId="9436" priority="15605" operator="containsText" text="CP">
      <formula>NOT(ISERROR(SEARCH("CP",O1305)))</formula>
    </cfRule>
    <cfRule type="containsText" dxfId="9435" priority="15606" operator="containsText" text="u-stim">
      <formula>NOT(ISERROR(SEARCH("u-stim",O1305)))</formula>
    </cfRule>
    <cfRule type="containsText" dxfId="9434" priority="15607" operator="containsText" text="DAT">
      <formula>NOT(ISERROR(SEARCH("DAT",O1305)))</formula>
    </cfRule>
  </conditionalFormatting>
  <conditionalFormatting sqref="V1308 O1308:T1308">
    <cfRule type="cellIs" dxfId="9433" priority="15593" operator="equal">
      <formula>"DelSac"</formula>
    </cfRule>
    <cfRule type="containsText" dxfId="9432" priority="15594" operator="containsText" text="3DT">
      <formula>NOT(ISERROR(SEARCH("3DT",O1308)))</formula>
    </cfRule>
    <cfRule type="containsText" dxfId="9431" priority="15595" operator="containsText" text="CP">
      <formula>NOT(ISERROR(SEARCH("CP",O1308)))</formula>
    </cfRule>
    <cfRule type="containsText" dxfId="9430" priority="15596" operator="containsText" text="u-stim">
      <formula>NOT(ISERROR(SEARCH("u-stim",O1308)))</formula>
    </cfRule>
    <cfRule type="containsText" dxfId="9429" priority="15597" operator="containsText" text="DAT">
      <formula>NOT(ISERROR(SEARCH("DAT",O1308)))</formula>
    </cfRule>
  </conditionalFormatting>
  <conditionalFormatting sqref="B1303:B1308">
    <cfRule type="colorScale" priority="32240">
      <colorScale>
        <cfvo type="min"/>
        <cfvo type="percentile" val="50"/>
        <cfvo type="max"/>
        <color rgb="FFF8696B"/>
        <color rgb="FFFFEB84"/>
        <color rgb="FF63BE7B"/>
      </colorScale>
    </cfRule>
  </conditionalFormatting>
  <conditionalFormatting sqref="V1306 O1306:T1306">
    <cfRule type="cellIs" dxfId="9428" priority="15583" operator="equal">
      <formula>"DelSac"</formula>
    </cfRule>
    <cfRule type="containsText" dxfId="9427" priority="15584" operator="containsText" text="3DT">
      <formula>NOT(ISERROR(SEARCH("3DT",O1306)))</formula>
    </cfRule>
    <cfRule type="containsText" dxfId="9426" priority="15585" operator="containsText" text="CP">
      <formula>NOT(ISERROR(SEARCH("CP",O1306)))</formula>
    </cfRule>
    <cfRule type="containsText" dxfId="9425" priority="15586" operator="containsText" text="u-stim">
      <formula>NOT(ISERROR(SEARCH("u-stim",O1306)))</formula>
    </cfRule>
    <cfRule type="containsText" dxfId="9424" priority="15587" operator="containsText" text="DAT">
      <formula>NOT(ISERROR(SEARCH("DAT",O1306)))</formula>
    </cfRule>
  </conditionalFormatting>
  <conditionalFormatting sqref="V1307 O1307:T1307">
    <cfRule type="cellIs" dxfId="9423" priority="15573" operator="equal">
      <formula>"DelSac"</formula>
    </cfRule>
    <cfRule type="containsText" dxfId="9422" priority="15574" operator="containsText" text="3DT">
      <formula>NOT(ISERROR(SEARCH("3DT",O1307)))</formula>
    </cfRule>
    <cfRule type="containsText" dxfId="9421" priority="15575" operator="containsText" text="CP">
      <formula>NOT(ISERROR(SEARCH("CP",O1307)))</formula>
    </cfRule>
    <cfRule type="containsText" dxfId="9420" priority="15576" operator="containsText" text="u-stim">
      <formula>NOT(ISERROR(SEARCH("u-stim",O1307)))</formula>
    </cfRule>
    <cfRule type="containsText" dxfId="9419" priority="15577" operator="containsText" text="DAT">
      <formula>NOT(ISERROR(SEARCH("DAT",O1307)))</formula>
    </cfRule>
  </conditionalFormatting>
  <conditionalFormatting sqref="C1309:C1312">
    <cfRule type="expression" dxfId="9418" priority="15564">
      <formula>MOD(C1309,3)=2</formula>
    </cfRule>
    <cfRule type="expression" dxfId="9417" priority="15565">
      <formula>MOD(C1309,3)=1</formula>
    </cfRule>
    <cfRule type="expression" priority="15566">
      <formula>MOD(C1309,3)=0</formula>
    </cfRule>
  </conditionalFormatting>
  <conditionalFormatting sqref="B1309:B1312">
    <cfRule type="colorScale" priority="15567">
      <colorScale>
        <cfvo type="min"/>
        <cfvo type="percentile" val="50"/>
        <cfvo type="max"/>
        <color rgb="FFF8696B"/>
        <color rgb="FFFFEB84"/>
        <color rgb="FF63BE7B"/>
      </colorScale>
    </cfRule>
  </conditionalFormatting>
  <conditionalFormatting sqref="V1309 O1309:T1309">
    <cfRule type="cellIs" dxfId="9416" priority="15559" operator="equal">
      <formula>"DelSac"</formula>
    </cfRule>
    <cfRule type="containsText" dxfId="9415" priority="15560" operator="containsText" text="3DT">
      <formula>NOT(ISERROR(SEARCH("3DT",O1309)))</formula>
    </cfRule>
    <cfRule type="containsText" dxfId="9414" priority="15561" operator="containsText" text="CP">
      <formula>NOT(ISERROR(SEARCH("CP",O1309)))</formula>
    </cfRule>
    <cfRule type="containsText" dxfId="9413" priority="15562" operator="containsText" text="u-stim">
      <formula>NOT(ISERROR(SEARCH("u-stim",O1309)))</formula>
    </cfRule>
    <cfRule type="containsText" dxfId="9412" priority="15563" operator="containsText" text="DAT">
      <formula>NOT(ISERROR(SEARCH("DAT",O1309)))</formula>
    </cfRule>
  </conditionalFormatting>
  <conditionalFormatting sqref="V1310 O1310:T1310">
    <cfRule type="cellIs" dxfId="9411" priority="15549" operator="equal">
      <formula>"DelSac"</formula>
    </cfRule>
    <cfRule type="containsText" dxfId="9410" priority="15550" operator="containsText" text="3DT">
      <formula>NOT(ISERROR(SEARCH("3DT",O1310)))</formula>
    </cfRule>
    <cfRule type="containsText" dxfId="9409" priority="15551" operator="containsText" text="CP">
      <formula>NOT(ISERROR(SEARCH("CP",O1310)))</formula>
    </cfRule>
    <cfRule type="containsText" dxfId="9408" priority="15552" operator="containsText" text="u-stim">
      <formula>NOT(ISERROR(SEARCH("u-stim",O1310)))</formula>
    </cfRule>
    <cfRule type="containsText" dxfId="9407" priority="15553" operator="containsText" text="DAT">
      <formula>NOT(ISERROR(SEARCH("DAT",O1310)))</formula>
    </cfRule>
  </conditionalFormatting>
  <conditionalFormatting sqref="V1311 O1311:T1311">
    <cfRule type="cellIs" dxfId="9406" priority="15539" operator="equal">
      <formula>"DelSac"</formula>
    </cfRule>
    <cfRule type="containsText" dxfId="9405" priority="15540" operator="containsText" text="3DT">
      <formula>NOT(ISERROR(SEARCH("3DT",O1311)))</formula>
    </cfRule>
    <cfRule type="containsText" dxfId="9404" priority="15541" operator="containsText" text="CP">
      <formula>NOT(ISERROR(SEARCH("CP",O1311)))</formula>
    </cfRule>
    <cfRule type="containsText" dxfId="9403" priority="15542" operator="containsText" text="u-stim">
      <formula>NOT(ISERROR(SEARCH("u-stim",O1311)))</formula>
    </cfRule>
    <cfRule type="containsText" dxfId="9402" priority="15543" operator="containsText" text="DAT">
      <formula>NOT(ISERROR(SEARCH("DAT",O1311)))</formula>
    </cfRule>
  </conditionalFormatting>
  <conditionalFormatting sqref="V1312 O1312:T1312">
    <cfRule type="cellIs" dxfId="9401" priority="15529" operator="equal">
      <formula>"DelSac"</formula>
    </cfRule>
    <cfRule type="containsText" dxfId="9400" priority="15530" operator="containsText" text="3DT">
      <formula>NOT(ISERROR(SEARCH("3DT",O1312)))</formula>
    </cfRule>
    <cfRule type="containsText" dxfId="9399" priority="15531" operator="containsText" text="CP">
      <formula>NOT(ISERROR(SEARCH("CP",O1312)))</formula>
    </cfRule>
    <cfRule type="containsText" dxfId="9398" priority="15532" operator="containsText" text="u-stim">
      <formula>NOT(ISERROR(SEARCH("u-stim",O1312)))</formula>
    </cfRule>
    <cfRule type="containsText" dxfId="9397" priority="15533" operator="containsText" text="DAT">
      <formula>NOT(ISERROR(SEARCH("DAT",O1312)))</formula>
    </cfRule>
  </conditionalFormatting>
  <conditionalFormatting sqref="C1313:C1314">
    <cfRule type="expression" dxfId="9396" priority="15520">
      <formula>MOD(C1313,3)=2</formula>
    </cfRule>
    <cfRule type="expression" dxfId="9395" priority="15521">
      <formula>MOD(C1313,3)=1</formula>
    </cfRule>
    <cfRule type="expression" priority="15522">
      <formula>MOD(C1313,3)=0</formula>
    </cfRule>
  </conditionalFormatting>
  <conditionalFormatting sqref="V1313 O1313:T1313">
    <cfRule type="cellIs" dxfId="9394" priority="15515" operator="equal">
      <formula>"DelSac"</formula>
    </cfRule>
    <cfRule type="containsText" dxfId="9393" priority="15516" operator="containsText" text="3DT">
      <formula>NOT(ISERROR(SEARCH("3DT",O1313)))</formula>
    </cfRule>
    <cfRule type="containsText" dxfId="9392" priority="15517" operator="containsText" text="CP">
      <formula>NOT(ISERROR(SEARCH("CP",O1313)))</formula>
    </cfRule>
    <cfRule type="containsText" dxfId="9391" priority="15518" operator="containsText" text="u-stim">
      <formula>NOT(ISERROR(SEARCH("u-stim",O1313)))</formula>
    </cfRule>
    <cfRule type="containsText" dxfId="9390" priority="15519" operator="containsText" text="DAT">
      <formula>NOT(ISERROR(SEARCH("DAT",O1313)))</formula>
    </cfRule>
  </conditionalFormatting>
  <conditionalFormatting sqref="B1313:B1314">
    <cfRule type="colorScale" priority="32612">
      <colorScale>
        <cfvo type="min"/>
        <cfvo type="percentile" val="50"/>
        <cfvo type="max"/>
        <color rgb="FFF8696B"/>
        <color rgb="FFFFEB84"/>
        <color rgb="FF63BE7B"/>
      </colorScale>
    </cfRule>
  </conditionalFormatting>
  <conditionalFormatting sqref="V1314 O1314:T1314">
    <cfRule type="cellIs" dxfId="9389" priority="15475" operator="equal">
      <formula>"DelSac"</formula>
    </cfRule>
    <cfRule type="containsText" dxfId="9388" priority="15476" operator="containsText" text="3DT">
      <formula>NOT(ISERROR(SEARCH("3DT",O1314)))</formula>
    </cfRule>
    <cfRule type="containsText" dxfId="9387" priority="15477" operator="containsText" text="CP">
      <formula>NOT(ISERROR(SEARCH("CP",O1314)))</formula>
    </cfRule>
    <cfRule type="containsText" dxfId="9386" priority="15478" operator="containsText" text="u-stim">
      <formula>NOT(ISERROR(SEARCH("u-stim",O1314)))</formula>
    </cfRule>
    <cfRule type="containsText" dxfId="9385" priority="15479" operator="containsText" text="DAT">
      <formula>NOT(ISERROR(SEARCH("DAT",O1314)))</formula>
    </cfRule>
  </conditionalFormatting>
  <conditionalFormatting sqref="C1315:C1316">
    <cfRule type="expression" dxfId="9384" priority="15466">
      <formula>MOD(C1315,3)=2</formula>
    </cfRule>
    <cfRule type="expression" dxfId="9383" priority="15467">
      <formula>MOD(C1315,3)=1</formula>
    </cfRule>
    <cfRule type="expression" priority="15468">
      <formula>MOD(C1315,3)=0</formula>
    </cfRule>
  </conditionalFormatting>
  <conditionalFormatting sqref="B1315:B1316">
    <cfRule type="colorScale" priority="15469">
      <colorScale>
        <cfvo type="min"/>
        <cfvo type="percentile" val="50"/>
        <cfvo type="max"/>
        <color rgb="FFF8696B"/>
        <color rgb="FFFFEB84"/>
        <color rgb="FF63BE7B"/>
      </colorScale>
    </cfRule>
  </conditionalFormatting>
  <conditionalFormatting sqref="V1315 O1315:T1315">
    <cfRule type="cellIs" dxfId="9382" priority="15461" operator="equal">
      <formula>"DelSac"</formula>
    </cfRule>
    <cfRule type="containsText" dxfId="9381" priority="15462" operator="containsText" text="3DT">
      <formula>NOT(ISERROR(SEARCH("3DT",O1315)))</formula>
    </cfRule>
    <cfRule type="containsText" dxfId="9380" priority="15463" operator="containsText" text="CP">
      <formula>NOT(ISERROR(SEARCH("CP",O1315)))</formula>
    </cfRule>
    <cfRule type="containsText" dxfId="9379" priority="15464" operator="containsText" text="u-stim">
      <formula>NOT(ISERROR(SEARCH("u-stim",O1315)))</formula>
    </cfRule>
    <cfRule type="containsText" dxfId="9378" priority="15465" operator="containsText" text="DAT">
      <formula>NOT(ISERROR(SEARCH("DAT",O1315)))</formula>
    </cfRule>
  </conditionalFormatting>
  <conditionalFormatting sqref="V1316 O1316:T1316">
    <cfRule type="cellIs" dxfId="9377" priority="15451" operator="equal">
      <formula>"DelSac"</formula>
    </cfRule>
    <cfRule type="containsText" dxfId="9376" priority="15452" operator="containsText" text="3DT">
      <formula>NOT(ISERROR(SEARCH("3DT",O1316)))</formula>
    </cfRule>
    <cfRule type="containsText" dxfId="9375" priority="15453" operator="containsText" text="CP">
      <formula>NOT(ISERROR(SEARCH("CP",O1316)))</formula>
    </cfRule>
    <cfRule type="containsText" dxfId="9374" priority="15454" operator="containsText" text="u-stim">
      <formula>NOT(ISERROR(SEARCH("u-stim",O1316)))</formula>
    </cfRule>
    <cfRule type="containsText" dxfId="9373" priority="15455" operator="containsText" text="DAT">
      <formula>NOT(ISERROR(SEARCH("DAT",O1316)))</formula>
    </cfRule>
  </conditionalFormatting>
  <conditionalFormatting sqref="C1317:C1319">
    <cfRule type="expression" dxfId="9372" priority="15442">
      <formula>MOD(C1317,3)=2</formula>
    </cfRule>
    <cfRule type="expression" dxfId="9371" priority="15443">
      <formula>MOD(C1317,3)=1</formula>
    </cfRule>
    <cfRule type="expression" priority="15444">
      <formula>MOD(C1317,3)=0</formula>
    </cfRule>
  </conditionalFormatting>
  <conditionalFormatting sqref="B1317:B1319">
    <cfRule type="colorScale" priority="15445">
      <colorScale>
        <cfvo type="min"/>
        <cfvo type="percentile" val="50"/>
        <cfvo type="max"/>
        <color rgb="FFF8696B"/>
        <color rgb="FFFFEB84"/>
        <color rgb="FF63BE7B"/>
      </colorScale>
    </cfRule>
  </conditionalFormatting>
  <conditionalFormatting sqref="V1317 O1317:T1317">
    <cfRule type="cellIs" dxfId="9370" priority="15437" operator="equal">
      <formula>"DelSac"</formula>
    </cfRule>
    <cfRule type="containsText" dxfId="9369" priority="15438" operator="containsText" text="3DT">
      <formula>NOT(ISERROR(SEARCH("3DT",O1317)))</formula>
    </cfRule>
    <cfRule type="containsText" dxfId="9368" priority="15439" operator="containsText" text="CP">
      <formula>NOT(ISERROR(SEARCH("CP",O1317)))</formula>
    </cfRule>
    <cfRule type="containsText" dxfId="9367" priority="15440" operator="containsText" text="u-stim">
      <formula>NOT(ISERROR(SEARCH("u-stim",O1317)))</formula>
    </cfRule>
    <cfRule type="containsText" dxfId="9366" priority="15441" operator="containsText" text="DAT">
      <formula>NOT(ISERROR(SEARCH("DAT",O1317)))</formula>
    </cfRule>
  </conditionalFormatting>
  <conditionalFormatting sqref="V1318 O1318:T1318">
    <cfRule type="cellIs" dxfId="9365" priority="15427" operator="equal">
      <formula>"DelSac"</formula>
    </cfRule>
    <cfRule type="containsText" dxfId="9364" priority="15428" operator="containsText" text="3DT">
      <formula>NOT(ISERROR(SEARCH("3DT",O1318)))</formula>
    </cfRule>
    <cfRule type="containsText" dxfId="9363" priority="15429" operator="containsText" text="CP">
      <formula>NOT(ISERROR(SEARCH("CP",O1318)))</formula>
    </cfRule>
    <cfRule type="containsText" dxfId="9362" priority="15430" operator="containsText" text="u-stim">
      <formula>NOT(ISERROR(SEARCH("u-stim",O1318)))</formula>
    </cfRule>
    <cfRule type="containsText" dxfId="9361" priority="15431" operator="containsText" text="DAT">
      <formula>NOT(ISERROR(SEARCH("DAT",O1318)))</formula>
    </cfRule>
  </conditionalFormatting>
  <conditionalFormatting sqref="V1319 O1319:T1319">
    <cfRule type="cellIs" dxfId="9360" priority="15417" operator="equal">
      <formula>"DelSac"</formula>
    </cfRule>
    <cfRule type="containsText" dxfId="9359" priority="15418" operator="containsText" text="3DT">
      <formula>NOT(ISERROR(SEARCH("3DT",O1319)))</formula>
    </cfRule>
    <cfRule type="containsText" dxfId="9358" priority="15419" operator="containsText" text="CP">
      <formula>NOT(ISERROR(SEARCH("CP",O1319)))</formula>
    </cfRule>
    <cfRule type="containsText" dxfId="9357" priority="15420" operator="containsText" text="u-stim">
      <formula>NOT(ISERROR(SEARCH("u-stim",O1319)))</formula>
    </cfRule>
    <cfRule type="containsText" dxfId="9356" priority="15421" operator="containsText" text="DAT">
      <formula>NOT(ISERROR(SEARCH("DAT",O1319)))</formula>
    </cfRule>
  </conditionalFormatting>
  <conditionalFormatting sqref="C1320:C1321">
    <cfRule type="expression" dxfId="9355" priority="15408">
      <formula>MOD(C1320,3)=2</formula>
    </cfRule>
    <cfRule type="expression" dxfId="9354" priority="15409">
      <formula>MOD(C1320,3)=1</formula>
    </cfRule>
    <cfRule type="expression" priority="15410">
      <formula>MOD(C1320,3)=0</formula>
    </cfRule>
  </conditionalFormatting>
  <conditionalFormatting sqref="B1320:B1321">
    <cfRule type="colorScale" priority="15411">
      <colorScale>
        <cfvo type="min"/>
        <cfvo type="percentile" val="50"/>
        <cfvo type="max"/>
        <color rgb="FFF8696B"/>
        <color rgb="FFFFEB84"/>
        <color rgb="FF63BE7B"/>
      </colorScale>
    </cfRule>
  </conditionalFormatting>
  <conditionalFormatting sqref="V1320 O1320:T1320">
    <cfRule type="cellIs" dxfId="9353" priority="15403" operator="equal">
      <formula>"DelSac"</formula>
    </cfRule>
    <cfRule type="containsText" dxfId="9352" priority="15404" operator="containsText" text="3DT">
      <formula>NOT(ISERROR(SEARCH("3DT",O1320)))</formula>
    </cfRule>
    <cfRule type="containsText" dxfId="9351" priority="15405" operator="containsText" text="CP">
      <formula>NOT(ISERROR(SEARCH("CP",O1320)))</formula>
    </cfRule>
    <cfRule type="containsText" dxfId="9350" priority="15406" operator="containsText" text="u-stim">
      <formula>NOT(ISERROR(SEARCH("u-stim",O1320)))</formula>
    </cfRule>
    <cfRule type="containsText" dxfId="9349" priority="15407" operator="containsText" text="DAT">
      <formula>NOT(ISERROR(SEARCH("DAT",O1320)))</formula>
    </cfRule>
  </conditionalFormatting>
  <conditionalFormatting sqref="V1321 O1321:T1321">
    <cfRule type="cellIs" dxfId="9348" priority="15393" operator="equal">
      <formula>"DelSac"</formula>
    </cfRule>
    <cfRule type="containsText" dxfId="9347" priority="15394" operator="containsText" text="3DT">
      <formula>NOT(ISERROR(SEARCH("3DT",O1321)))</formula>
    </cfRule>
    <cfRule type="containsText" dxfId="9346" priority="15395" operator="containsText" text="CP">
      <formula>NOT(ISERROR(SEARCH("CP",O1321)))</formula>
    </cfRule>
    <cfRule type="containsText" dxfId="9345" priority="15396" operator="containsText" text="u-stim">
      <formula>NOT(ISERROR(SEARCH("u-stim",O1321)))</formula>
    </cfRule>
    <cfRule type="containsText" dxfId="9344" priority="15397" operator="containsText" text="DAT">
      <formula>NOT(ISERROR(SEARCH("DAT",O1321)))</formula>
    </cfRule>
  </conditionalFormatting>
  <conditionalFormatting sqref="V1322 O1322:T1322">
    <cfRule type="cellIs" dxfId="9343" priority="15379" operator="equal">
      <formula>"DelSac"</formula>
    </cfRule>
    <cfRule type="containsText" dxfId="9342" priority="15380" operator="containsText" text="3DT">
      <formula>NOT(ISERROR(SEARCH("3DT",O1322)))</formula>
    </cfRule>
    <cfRule type="containsText" dxfId="9341" priority="15381" operator="containsText" text="CP">
      <formula>NOT(ISERROR(SEARCH("CP",O1322)))</formula>
    </cfRule>
    <cfRule type="containsText" dxfId="9340" priority="15382" operator="containsText" text="u-stim">
      <formula>NOT(ISERROR(SEARCH("u-stim",O1322)))</formula>
    </cfRule>
    <cfRule type="containsText" dxfId="9339" priority="15383" operator="containsText" text="DAT">
      <formula>NOT(ISERROR(SEARCH("DAT",O1322)))</formula>
    </cfRule>
  </conditionalFormatting>
  <conditionalFormatting sqref="V1324 O1324:T1324">
    <cfRule type="cellIs" dxfId="9338" priority="15369" operator="equal">
      <formula>"DelSac"</formula>
    </cfRule>
    <cfRule type="containsText" dxfId="9337" priority="15370" operator="containsText" text="3DT">
      <formula>NOT(ISERROR(SEARCH("3DT",O1324)))</formula>
    </cfRule>
    <cfRule type="containsText" dxfId="9336" priority="15371" operator="containsText" text="CP">
      <formula>NOT(ISERROR(SEARCH("CP",O1324)))</formula>
    </cfRule>
    <cfRule type="containsText" dxfId="9335" priority="15372" operator="containsText" text="u-stim">
      <formula>NOT(ISERROR(SEARCH("u-stim",O1324)))</formula>
    </cfRule>
    <cfRule type="containsText" dxfId="9334" priority="15373" operator="containsText" text="DAT">
      <formula>NOT(ISERROR(SEARCH("DAT",O1324)))</formula>
    </cfRule>
  </conditionalFormatting>
  <conditionalFormatting sqref="V1323 O1323:T1323">
    <cfRule type="cellIs" dxfId="9333" priority="15349" operator="equal">
      <formula>"DelSac"</formula>
    </cfRule>
    <cfRule type="containsText" dxfId="9332" priority="15350" operator="containsText" text="3DT">
      <formula>NOT(ISERROR(SEARCH("3DT",O1323)))</formula>
    </cfRule>
    <cfRule type="containsText" dxfId="9331" priority="15351" operator="containsText" text="CP">
      <formula>NOT(ISERROR(SEARCH("CP",O1323)))</formula>
    </cfRule>
    <cfRule type="containsText" dxfId="9330" priority="15352" operator="containsText" text="u-stim">
      <formula>NOT(ISERROR(SEARCH("u-stim",O1323)))</formula>
    </cfRule>
    <cfRule type="containsText" dxfId="9329" priority="15353" operator="containsText" text="DAT">
      <formula>NOT(ISERROR(SEARCH("DAT",O1323)))</formula>
    </cfRule>
  </conditionalFormatting>
  <conditionalFormatting sqref="B1322:B1324">
    <cfRule type="colorScale" priority="33371">
      <colorScale>
        <cfvo type="min"/>
        <cfvo type="percentile" val="50"/>
        <cfvo type="max"/>
        <color rgb="FFF8696B"/>
        <color rgb="FFFFEB84"/>
        <color rgb="FF63BE7B"/>
      </colorScale>
    </cfRule>
  </conditionalFormatting>
  <conditionalFormatting sqref="C1325">
    <cfRule type="expression" dxfId="9328" priority="15330">
      <formula>MOD(C1325,3)=2</formula>
    </cfRule>
    <cfRule type="expression" dxfId="9327" priority="15331">
      <formula>MOD(C1325,3)=1</formula>
    </cfRule>
    <cfRule type="expression" priority="15332">
      <formula>MOD(C1325,3)=0</formula>
    </cfRule>
  </conditionalFormatting>
  <conditionalFormatting sqref="B1325">
    <cfRule type="colorScale" priority="15333">
      <colorScale>
        <cfvo type="min"/>
        <cfvo type="percentile" val="50"/>
        <cfvo type="max"/>
        <color rgb="FFF8696B"/>
        <color rgb="FFFFEB84"/>
        <color rgb="FF63BE7B"/>
      </colorScale>
    </cfRule>
  </conditionalFormatting>
  <conditionalFormatting sqref="V1325 O1325:T1325">
    <cfRule type="cellIs" dxfId="9326" priority="15325" operator="equal">
      <formula>"DelSac"</formula>
    </cfRule>
    <cfRule type="containsText" dxfId="9325" priority="15326" operator="containsText" text="3DT">
      <formula>NOT(ISERROR(SEARCH("3DT",O1325)))</formula>
    </cfRule>
    <cfRule type="containsText" dxfId="9324" priority="15327" operator="containsText" text="CP">
      <formula>NOT(ISERROR(SEARCH("CP",O1325)))</formula>
    </cfRule>
    <cfRule type="containsText" dxfId="9323" priority="15328" operator="containsText" text="u-stim">
      <formula>NOT(ISERROR(SEARCH("u-stim",O1325)))</formula>
    </cfRule>
    <cfRule type="containsText" dxfId="9322" priority="15329" operator="containsText" text="DAT">
      <formula>NOT(ISERROR(SEARCH("DAT",O1325)))</formula>
    </cfRule>
  </conditionalFormatting>
  <conditionalFormatting sqref="C1326:C1330">
    <cfRule type="expression" dxfId="9321" priority="15316">
      <formula>MOD(C1326,3)=2</formula>
    </cfRule>
    <cfRule type="expression" dxfId="9320" priority="15317">
      <formula>MOD(C1326,3)=1</formula>
    </cfRule>
    <cfRule type="expression" priority="15318">
      <formula>MOD(C1326,3)=0</formula>
    </cfRule>
  </conditionalFormatting>
  <conditionalFormatting sqref="B1326:B1330">
    <cfRule type="colorScale" priority="15319">
      <colorScale>
        <cfvo type="min"/>
        <cfvo type="percentile" val="50"/>
        <cfvo type="max"/>
        <color rgb="FFF8696B"/>
        <color rgb="FFFFEB84"/>
        <color rgb="FF63BE7B"/>
      </colorScale>
    </cfRule>
  </conditionalFormatting>
  <conditionalFormatting sqref="V1326 O1326:T1326">
    <cfRule type="cellIs" dxfId="9319" priority="15311" operator="equal">
      <formula>"DelSac"</formula>
    </cfRule>
    <cfRule type="containsText" dxfId="9318" priority="15312" operator="containsText" text="3DT">
      <formula>NOT(ISERROR(SEARCH("3DT",O1326)))</formula>
    </cfRule>
    <cfRule type="containsText" dxfId="9317" priority="15313" operator="containsText" text="CP">
      <formula>NOT(ISERROR(SEARCH("CP",O1326)))</formula>
    </cfRule>
    <cfRule type="containsText" dxfId="9316" priority="15314" operator="containsText" text="u-stim">
      <formula>NOT(ISERROR(SEARCH("u-stim",O1326)))</formula>
    </cfRule>
    <cfRule type="containsText" dxfId="9315" priority="15315" operator="containsText" text="DAT">
      <formula>NOT(ISERROR(SEARCH("DAT",O1326)))</formula>
    </cfRule>
  </conditionalFormatting>
  <conditionalFormatting sqref="V1327 O1327:T1327">
    <cfRule type="cellIs" dxfId="9314" priority="15301" operator="equal">
      <formula>"DelSac"</formula>
    </cfRule>
    <cfRule type="containsText" dxfId="9313" priority="15302" operator="containsText" text="3DT">
      <formula>NOT(ISERROR(SEARCH("3DT",O1327)))</formula>
    </cfRule>
    <cfRule type="containsText" dxfId="9312" priority="15303" operator="containsText" text="CP">
      <formula>NOT(ISERROR(SEARCH("CP",O1327)))</formula>
    </cfRule>
    <cfRule type="containsText" dxfId="9311" priority="15304" operator="containsText" text="u-stim">
      <formula>NOT(ISERROR(SEARCH("u-stim",O1327)))</formula>
    </cfRule>
    <cfRule type="containsText" dxfId="9310" priority="15305" operator="containsText" text="DAT">
      <formula>NOT(ISERROR(SEARCH("DAT",O1327)))</formula>
    </cfRule>
  </conditionalFormatting>
  <conditionalFormatting sqref="V1328 O1328:T1328">
    <cfRule type="cellIs" dxfId="9309" priority="15291" operator="equal">
      <formula>"DelSac"</formula>
    </cfRule>
    <cfRule type="containsText" dxfId="9308" priority="15292" operator="containsText" text="3DT">
      <formula>NOT(ISERROR(SEARCH("3DT",O1328)))</formula>
    </cfRule>
    <cfRule type="containsText" dxfId="9307" priority="15293" operator="containsText" text="CP">
      <formula>NOT(ISERROR(SEARCH("CP",O1328)))</formula>
    </cfRule>
    <cfRule type="containsText" dxfId="9306" priority="15294" operator="containsText" text="u-stim">
      <formula>NOT(ISERROR(SEARCH("u-stim",O1328)))</formula>
    </cfRule>
    <cfRule type="containsText" dxfId="9305" priority="15295" operator="containsText" text="DAT">
      <formula>NOT(ISERROR(SEARCH("DAT",O1328)))</formula>
    </cfRule>
  </conditionalFormatting>
  <conditionalFormatting sqref="V1329 O1329:T1329">
    <cfRule type="cellIs" dxfId="9304" priority="15281" operator="equal">
      <formula>"DelSac"</formula>
    </cfRule>
    <cfRule type="containsText" dxfId="9303" priority="15282" operator="containsText" text="3DT">
      <formula>NOT(ISERROR(SEARCH("3DT",O1329)))</formula>
    </cfRule>
    <cfRule type="containsText" dxfId="9302" priority="15283" operator="containsText" text="CP">
      <formula>NOT(ISERROR(SEARCH("CP",O1329)))</formula>
    </cfRule>
    <cfRule type="containsText" dxfId="9301" priority="15284" operator="containsText" text="u-stim">
      <formula>NOT(ISERROR(SEARCH("u-stim",O1329)))</formula>
    </cfRule>
    <cfRule type="containsText" dxfId="9300" priority="15285" operator="containsText" text="DAT">
      <formula>NOT(ISERROR(SEARCH("DAT",O1329)))</formula>
    </cfRule>
  </conditionalFormatting>
  <conditionalFormatting sqref="V1330 O1330:T1330">
    <cfRule type="cellIs" dxfId="9299" priority="15271" operator="equal">
      <formula>"DelSac"</formula>
    </cfRule>
    <cfRule type="containsText" dxfId="9298" priority="15272" operator="containsText" text="3DT">
      <formula>NOT(ISERROR(SEARCH("3DT",O1330)))</formula>
    </cfRule>
    <cfRule type="containsText" dxfId="9297" priority="15273" operator="containsText" text="CP">
      <formula>NOT(ISERROR(SEARCH("CP",O1330)))</formula>
    </cfRule>
    <cfRule type="containsText" dxfId="9296" priority="15274" operator="containsText" text="u-stim">
      <formula>NOT(ISERROR(SEARCH("u-stim",O1330)))</formula>
    </cfRule>
    <cfRule type="containsText" dxfId="9295" priority="15275" operator="containsText" text="DAT">
      <formula>NOT(ISERROR(SEARCH("DAT",O1330)))</formula>
    </cfRule>
  </conditionalFormatting>
  <conditionalFormatting sqref="C1331:C1332">
    <cfRule type="expression" dxfId="9294" priority="15262">
      <formula>MOD(C1331,3)=2</formula>
    </cfRule>
    <cfRule type="expression" dxfId="9293" priority="15263">
      <formula>MOD(C1331,3)=1</formula>
    </cfRule>
    <cfRule type="expression" priority="15264">
      <formula>MOD(C1331,3)=0</formula>
    </cfRule>
  </conditionalFormatting>
  <conditionalFormatting sqref="B1331:B1332">
    <cfRule type="colorScale" priority="15265">
      <colorScale>
        <cfvo type="min"/>
        <cfvo type="percentile" val="50"/>
        <cfvo type="max"/>
        <color rgb="FFF8696B"/>
        <color rgb="FFFFEB84"/>
        <color rgb="FF63BE7B"/>
      </colorScale>
    </cfRule>
  </conditionalFormatting>
  <conditionalFormatting sqref="V1331 O1331:T1331">
    <cfRule type="cellIs" dxfId="9292" priority="15257" operator="equal">
      <formula>"DelSac"</formula>
    </cfRule>
    <cfRule type="containsText" dxfId="9291" priority="15258" operator="containsText" text="3DT">
      <formula>NOT(ISERROR(SEARCH("3DT",O1331)))</formula>
    </cfRule>
    <cfRule type="containsText" dxfId="9290" priority="15259" operator="containsText" text="CP">
      <formula>NOT(ISERROR(SEARCH("CP",O1331)))</formula>
    </cfRule>
    <cfRule type="containsText" dxfId="9289" priority="15260" operator="containsText" text="u-stim">
      <formula>NOT(ISERROR(SEARCH("u-stim",O1331)))</formula>
    </cfRule>
    <cfRule type="containsText" dxfId="9288" priority="15261" operator="containsText" text="DAT">
      <formula>NOT(ISERROR(SEARCH("DAT",O1331)))</formula>
    </cfRule>
  </conditionalFormatting>
  <conditionalFormatting sqref="V1332 O1332:T1332">
    <cfRule type="cellIs" dxfId="9287" priority="15247" operator="equal">
      <formula>"DelSac"</formula>
    </cfRule>
    <cfRule type="containsText" dxfId="9286" priority="15248" operator="containsText" text="3DT">
      <formula>NOT(ISERROR(SEARCH("3DT",O1332)))</formula>
    </cfRule>
    <cfRule type="containsText" dxfId="9285" priority="15249" operator="containsText" text="CP">
      <formula>NOT(ISERROR(SEARCH("CP",O1332)))</formula>
    </cfRule>
    <cfRule type="containsText" dxfId="9284" priority="15250" operator="containsText" text="u-stim">
      <formula>NOT(ISERROR(SEARCH("u-stim",O1332)))</formula>
    </cfRule>
    <cfRule type="containsText" dxfId="9283" priority="15251" operator="containsText" text="DAT">
      <formula>NOT(ISERROR(SEARCH("DAT",O1332)))</formula>
    </cfRule>
  </conditionalFormatting>
  <conditionalFormatting sqref="C1333">
    <cfRule type="expression" dxfId="9282" priority="15238">
      <formula>MOD(C1333,3)=2</formula>
    </cfRule>
    <cfRule type="expression" dxfId="9281" priority="15239">
      <formula>MOD(C1333,3)=1</formula>
    </cfRule>
    <cfRule type="expression" priority="15240">
      <formula>MOD(C1333,3)=0</formula>
    </cfRule>
  </conditionalFormatting>
  <conditionalFormatting sqref="B1333">
    <cfRule type="colorScale" priority="15241">
      <colorScale>
        <cfvo type="min"/>
        <cfvo type="percentile" val="50"/>
        <cfvo type="max"/>
        <color rgb="FFF8696B"/>
        <color rgb="FFFFEB84"/>
        <color rgb="FF63BE7B"/>
      </colorScale>
    </cfRule>
  </conditionalFormatting>
  <conditionalFormatting sqref="V1333 O1333:T1333">
    <cfRule type="cellIs" dxfId="9280" priority="15233" operator="equal">
      <formula>"DelSac"</formula>
    </cfRule>
    <cfRule type="containsText" dxfId="9279" priority="15234" operator="containsText" text="3DT">
      <formula>NOT(ISERROR(SEARCH("3DT",O1333)))</formula>
    </cfRule>
    <cfRule type="containsText" dxfId="9278" priority="15235" operator="containsText" text="CP">
      <formula>NOT(ISERROR(SEARCH("CP",O1333)))</formula>
    </cfRule>
    <cfRule type="containsText" dxfId="9277" priority="15236" operator="containsText" text="u-stim">
      <formula>NOT(ISERROR(SEARCH("u-stim",O1333)))</formula>
    </cfRule>
    <cfRule type="containsText" dxfId="9276" priority="15237" operator="containsText" text="DAT">
      <formula>NOT(ISERROR(SEARCH("DAT",O1333)))</formula>
    </cfRule>
  </conditionalFormatting>
  <conditionalFormatting sqref="C1334:C1336">
    <cfRule type="expression" dxfId="9275" priority="15224">
      <formula>MOD(C1334,3)=2</formula>
    </cfRule>
    <cfRule type="expression" dxfId="9274" priority="15225">
      <formula>MOD(C1334,3)=1</formula>
    </cfRule>
    <cfRule type="expression" priority="15226">
      <formula>MOD(C1334,3)=0</formula>
    </cfRule>
  </conditionalFormatting>
  <conditionalFormatting sqref="B1334:B1336">
    <cfRule type="colorScale" priority="15227">
      <colorScale>
        <cfvo type="min"/>
        <cfvo type="percentile" val="50"/>
        <cfvo type="max"/>
        <color rgb="FFF8696B"/>
        <color rgb="FFFFEB84"/>
        <color rgb="FF63BE7B"/>
      </colorScale>
    </cfRule>
  </conditionalFormatting>
  <conditionalFormatting sqref="V1334 O1334:T1334">
    <cfRule type="cellIs" dxfId="9273" priority="15219" operator="equal">
      <formula>"DelSac"</formula>
    </cfRule>
    <cfRule type="containsText" dxfId="9272" priority="15220" operator="containsText" text="3DT">
      <formula>NOT(ISERROR(SEARCH("3DT",O1334)))</formula>
    </cfRule>
    <cfRule type="containsText" dxfId="9271" priority="15221" operator="containsText" text="CP">
      <formula>NOT(ISERROR(SEARCH("CP",O1334)))</formula>
    </cfRule>
    <cfRule type="containsText" dxfId="9270" priority="15222" operator="containsText" text="u-stim">
      <formula>NOT(ISERROR(SEARCH("u-stim",O1334)))</formula>
    </cfRule>
    <cfRule type="containsText" dxfId="9269" priority="15223" operator="containsText" text="DAT">
      <formula>NOT(ISERROR(SEARCH("DAT",O1334)))</formula>
    </cfRule>
  </conditionalFormatting>
  <conditionalFormatting sqref="V1335 O1335:T1335">
    <cfRule type="cellIs" dxfId="9268" priority="15209" operator="equal">
      <formula>"DelSac"</formula>
    </cfRule>
    <cfRule type="containsText" dxfId="9267" priority="15210" operator="containsText" text="3DT">
      <formula>NOT(ISERROR(SEARCH("3DT",O1335)))</formula>
    </cfRule>
    <cfRule type="containsText" dxfId="9266" priority="15211" operator="containsText" text="CP">
      <formula>NOT(ISERROR(SEARCH("CP",O1335)))</formula>
    </cfRule>
    <cfRule type="containsText" dxfId="9265" priority="15212" operator="containsText" text="u-stim">
      <formula>NOT(ISERROR(SEARCH("u-stim",O1335)))</formula>
    </cfRule>
    <cfRule type="containsText" dxfId="9264" priority="15213" operator="containsText" text="DAT">
      <formula>NOT(ISERROR(SEARCH("DAT",O1335)))</formula>
    </cfRule>
  </conditionalFormatting>
  <conditionalFormatting sqref="V1336 O1336:T1336">
    <cfRule type="cellIs" dxfId="9263" priority="15199" operator="equal">
      <formula>"DelSac"</formula>
    </cfRule>
    <cfRule type="containsText" dxfId="9262" priority="15200" operator="containsText" text="3DT">
      <formula>NOT(ISERROR(SEARCH("3DT",O1336)))</formula>
    </cfRule>
    <cfRule type="containsText" dxfId="9261" priority="15201" operator="containsText" text="CP">
      <formula>NOT(ISERROR(SEARCH("CP",O1336)))</formula>
    </cfRule>
    <cfRule type="containsText" dxfId="9260" priority="15202" operator="containsText" text="u-stim">
      <formula>NOT(ISERROR(SEARCH("u-stim",O1336)))</formula>
    </cfRule>
    <cfRule type="containsText" dxfId="9259" priority="15203" operator="containsText" text="DAT">
      <formula>NOT(ISERROR(SEARCH("DAT",O1336)))</formula>
    </cfRule>
  </conditionalFormatting>
  <conditionalFormatting sqref="C1337:C1338">
    <cfRule type="expression" dxfId="9258" priority="15190">
      <formula>MOD(C1337,3)=2</formula>
    </cfRule>
    <cfRule type="expression" dxfId="9257" priority="15191">
      <formula>MOD(C1337,3)=1</formula>
    </cfRule>
    <cfRule type="expression" priority="15192">
      <formula>MOD(C1337,3)=0</formula>
    </cfRule>
  </conditionalFormatting>
  <conditionalFormatting sqref="B1337:B1338">
    <cfRule type="colorScale" priority="15193">
      <colorScale>
        <cfvo type="min"/>
        <cfvo type="percentile" val="50"/>
        <cfvo type="max"/>
        <color rgb="FFF8696B"/>
        <color rgb="FFFFEB84"/>
        <color rgb="FF63BE7B"/>
      </colorScale>
    </cfRule>
  </conditionalFormatting>
  <conditionalFormatting sqref="V1337 O1337:T1337">
    <cfRule type="cellIs" dxfId="9256" priority="15185" operator="equal">
      <formula>"DelSac"</formula>
    </cfRule>
    <cfRule type="containsText" dxfId="9255" priority="15186" operator="containsText" text="3DT">
      <formula>NOT(ISERROR(SEARCH("3DT",O1337)))</formula>
    </cfRule>
    <cfRule type="containsText" dxfId="9254" priority="15187" operator="containsText" text="CP">
      <formula>NOT(ISERROR(SEARCH("CP",O1337)))</formula>
    </cfRule>
    <cfRule type="containsText" dxfId="9253" priority="15188" operator="containsText" text="u-stim">
      <formula>NOT(ISERROR(SEARCH("u-stim",O1337)))</formula>
    </cfRule>
    <cfRule type="containsText" dxfId="9252" priority="15189" operator="containsText" text="DAT">
      <formula>NOT(ISERROR(SEARCH("DAT",O1337)))</formula>
    </cfRule>
  </conditionalFormatting>
  <conditionalFormatting sqref="V1338 O1338:T1338">
    <cfRule type="cellIs" dxfId="9251" priority="15175" operator="equal">
      <formula>"DelSac"</formula>
    </cfRule>
    <cfRule type="containsText" dxfId="9250" priority="15176" operator="containsText" text="3DT">
      <formula>NOT(ISERROR(SEARCH("3DT",O1338)))</formula>
    </cfRule>
    <cfRule type="containsText" dxfId="9249" priority="15177" operator="containsText" text="CP">
      <formula>NOT(ISERROR(SEARCH("CP",O1338)))</formula>
    </cfRule>
    <cfRule type="containsText" dxfId="9248" priority="15178" operator="containsText" text="u-stim">
      <formula>NOT(ISERROR(SEARCH("u-stim",O1338)))</formula>
    </cfRule>
    <cfRule type="containsText" dxfId="9247" priority="15179" operator="containsText" text="DAT">
      <formula>NOT(ISERROR(SEARCH("DAT",O1338)))</formula>
    </cfRule>
  </conditionalFormatting>
  <conditionalFormatting sqref="C1339:C1340">
    <cfRule type="expression" dxfId="9246" priority="15166">
      <formula>MOD(C1339,3)=2</formula>
    </cfRule>
    <cfRule type="expression" dxfId="9245" priority="15167">
      <formula>MOD(C1339,3)=1</formula>
    </cfRule>
    <cfRule type="expression" priority="15168">
      <formula>MOD(C1339,3)=0</formula>
    </cfRule>
  </conditionalFormatting>
  <conditionalFormatting sqref="B1339:B1340">
    <cfRule type="colorScale" priority="15169">
      <colorScale>
        <cfvo type="min"/>
        <cfvo type="percentile" val="50"/>
        <cfvo type="max"/>
        <color rgb="FFF8696B"/>
        <color rgb="FFFFEB84"/>
        <color rgb="FF63BE7B"/>
      </colorScale>
    </cfRule>
  </conditionalFormatting>
  <conditionalFormatting sqref="V1339 O1339:T1339">
    <cfRule type="cellIs" dxfId="9244" priority="15161" operator="equal">
      <formula>"DelSac"</formula>
    </cfRule>
    <cfRule type="containsText" dxfId="9243" priority="15162" operator="containsText" text="3DT">
      <formula>NOT(ISERROR(SEARCH("3DT",O1339)))</formula>
    </cfRule>
    <cfRule type="containsText" dxfId="9242" priority="15163" operator="containsText" text="CP">
      <formula>NOT(ISERROR(SEARCH("CP",O1339)))</formula>
    </cfRule>
    <cfRule type="containsText" dxfId="9241" priority="15164" operator="containsText" text="u-stim">
      <formula>NOT(ISERROR(SEARCH("u-stim",O1339)))</formula>
    </cfRule>
    <cfRule type="containsText" dxfId="9240" priority="15165" operator="containsText" text="DAT">
      <formula>NOT(ISERROR(SEARCH("DAT",O1339)))</formula>
    </cfRule>
  </conditionalFormatting>
  <conditionalFormatting sqref="V1340 O1340:T1340">
    <cfRule type="cellIs" dxfId="9239" priority="15151" operator="equal">
      <formula>"DelSac"</formula>
    </cfRule>
    <cfRule type="containsText" dxfId="9238" priority="15152" operator="containsText" text="3DT">
      <formula>NOT(ISERROR(SEARCH("3DT",O1340)))</formula>
    </cfRule>
    <cfRule type="containsText" dxfId="9237" priority="15153" operator="containsText" text="CP">
      <formula>NOT(ISERROR(SEARCH("CP",O1340)))</formula>
    </cfRule>
    <cfRule type="containsText" dxfId="9236" priority="15154" operator="containsText" text="u-stim">
      <formula>NOT(ISERROR(SEARCH("u-stim",O1340)))</formula>
    </cfRule>
    <cfRule type="containsText" dxfId="9235" priority="15155" operator="containsText" text="DAT">
      <formula>NOT(ISERROR(SEARCH("DAT",O1340)))</formula>
    </cfRule>
  </conditionalFormatting>
  <conditionalFormatting sqref="C1341:C1343">
    <cfRule type="expression" dxfId="9234" priority="15142">
      <formula>MOD(C1341,3)=2</formula>
    </cfRule>
    <cfRule type="expression" dxfId="9233" priority="15143">
      <formula>MOD(C1341,3)=1</formula>
    </cfRule>
    <cfRule type="expression" priority="15144">
      <formula>MOD(C1341,3)=0</formula>
    </cfRule>
  </conditionalFormatting>
  <conditionalFormatting sqref="B1341:B1343">
    <cfRule type="colorScale" priority="15145">
      <colorScale>
        <cfvo type="min"/>
        <cfvo type="percentile" val="50"/>
        <cfvo type="max"/>
        <color rgb="FFF8696B"/>
        <color rgb="FFFFEB84"/>
        <color rgb="FF63BE7B"/>
      </colorScale>
    </cfRule>
  </conditionalFormatting>
  <conditionalFormatting sqref="V1341 O1341:T1341">
    <cfRule type="cellIs" dxfId="9232" priority="15137" operator="equal">
      <formula>"DelSac"</formula>
    </cfRule>
    <cfRule type="containsText" dxfId="9231" priority="15138" operator="containsText" text="3DT">
      <formula>NOT(ISERROR(SEARCH("3DT",O1341)))</formula>
    </cfRule>
    <cfRule type="containsText" dxfId="9230" priority="15139" operator="containsText" text="CP">
      <formula>NOT(ISERROR(SEARCH("CP",O1341)))</formula>
    </cfRule>
    <cfRule type="containsText" dxfId="9229" priority="15140" operator="containsText" text="u-stim">
      <formula>NOT(ISERROR(SEARCH("u-stim",O1341)))</formula>
    </cfRule>
    <cfRule type="containsText" dxfId="9228" priority="15141" operator="containsText" text="DAT">
      <formula>NOT(ISERROR(SEARCH("DAT",O1341)))</formula>
    </cfRule>
  </conditionalFormatting>
  <conditionalFormatting sqref="V1342 O1342:T1342">
    <cfRule type="cellIs" dxfId="9227" priority="15127" operator="equal">
      <formula>"DelSac"</formula>
    </cfRule>
    <cfRule type="containsText" dxfId="9226" priority="15128" operator="containsText" text="3DT">
      <formula>NOT(ISERROR(SEARCH("3DT",O1342)))</formula>
    </cfRule>
    <cfRule type="containsText" dxfId="9225" priority="15129" operator="containsText" text="CP">
      <formula>NOT(ISERROR(SEARCH("CP",O1342)))</formula>
    </cfRule>
    <cfRule type="containsText" dxfId="9224" priority="15130" operator="containsText" text="u-stim">
      <formula>NOT(ISERROR(SEARCH("u-stim",O1342)))</formula>
    </cfRule>
    <cfRule type="containsText" dxfId="9223" priority="15131" operator="containsText" text="DAT">
      <formula>NOT(ISERROR(SEARCH("DAT",O1342)))</formula>
    </cfRule>
  </conditionalFormatting>
  <conditionalFormatting sqref="V1343 O1343:T1343">
    <cfRule type="cellIs" dxfId="9222" priority="15117" operator="equal">
      <formula>"DelSac"</formula>
    </cfRule>
    <cfRule type="containsText" dxfId="9221" priority="15118" operator="containsText" text="3DT">
      <formula>NOT(ISERROR(SEARCH("3DT",O1343)))</formula>
    </cfRule>
    <cfRule type="containsText" dxfId="9220" priority="15119" operator="containsText" text="CP">
      <formula>NOT(ISERROR(SEARCH("CP",O1343)))</formula>
    </cfRule>
    <cfRule type="containsText" dxfId="9219" priority="15120" operator="containsText" text="u-stim">
      <formula>NOT(ISERROR(SEARCH("u-stim",O1343)))</formula>
    </cfRule>
    <cfRule type="containsText" dxfId="9218" priority="15121" operator="containsText" text="DAT">
      <formula>NOT(ISERROR(SEARCH("DAT",O1343)))</formula>
    </cfRule>
  </conditionalFormatting>
  <conditionalFormatting sqref="V1344 O1344:T1344">
    <cfRule type="cellIs" dxfId="9217" priority="15093" operator="equal">
      <formula>"DelSac"</formula>
    </cfRule>
    <cfRule type="containsText" dxfId="9216" priority="15094" operator="containsText" text="3DT">
      <formula>NOT(ISERROR(SEARCH("3DT",O1344)))</formula>
    </cfRule>
    <cfRule type="containsText" dxfId="9215" priority="15095" operator="containsText" text="CP">
      <formula>NOT(ISERROR(SEARCH("CP",O1344)))</formula>
    </cfRule>
    <cfRule type="containsText" dxfId="9214" priority="15096" operator="containsText" text="u-stim">
      <formula>NOT(ISERROR(SEARCH("u-stim",O1344)))</formula>
    </cfRule>
    <cfRule type="containsText" dxfId="9213" priority="15097" operator="containsText" text="DAT">
      <formula>NOT(ISERROR(SEARCH("DAT",O1344)))</formula>
    </cfRule>
  </conditionalFormatting>
  <conditionalFormatting sqref="V1345 O1345:T1345">
    <cfRule type="cellIs" dxfId="9212" priority="15083" operator="equal">
      <formula>"DelSac"</formula>
    </cfRule>
    <cfRule type="containsText" dxfId="9211" priority="15084" operator="containsText" text="3DT">
      <formula>NOT(ISERROR(SEARCH("3DT",O1345)))</formula>
    </cfRule>
    <cfRule type="containsText" dxfId="9210" priority="15085" operator="containsText" text="CP">
      <formula>NOT(ISERROR(SEARCH("CP",O1345)))</formula>
    </cfRule>
    <cfRule type="containsText" dxfId="9209" priority="15086" operator="containsText" text="u-stim">
      <formula>NOT(ISERROR(SEARCH("u-stim",O1345)))</formula>
    </cfRule>
    <cfRule type="containsText" dxfId="9208" priority="15087" operator="containsText" text="DAT">
      <formula>NOT(ISERROR(SEARCH("DAT",O1345)))</formula>
    </cfRule>
  </conditionalFormatting>
  <conditionalFormatting sqref="V1346 O1346:T1346">
    <cfRule type="cellIs" dxfId="9207" priority="15073" operator="equal">
      <formula>"DelSac"</formula>
    </cfRule>
    <cfRule type="containsText" dxfId="9206" priority="15074" operator="containsText" text="3DT">
      <formula>NOT(ISERROR(SEARCH("3DT",O1346)))</formula>
    </cfRule>
    <cfRule type="containsText" dxfId="9205" priority="15075" operator="containsText" text="CP">
      <formula>NOT(ISERROR(SEARCH("CP",O1346)))</formula>
    </cfRule>
    <cfRule type="containsText" dxfId="9204" priority="15076" operator="containsText" text="u-stim">
      <formula>NOT(ISERROR(SEARCH("u-stim",O1346)))</formula>
    </cfRule>
    <cfRule type="containsText" dxfId="9203" priority="15077" operator="containsText" text="DAT">
      <formula>NOT(ISERROR(SEARCH("DAT",O1346)))</formula>
    </cfRule>
  </conditionalFormatting>
  <conditionalFormatting sqref="C1347:C1348">
    <cfRule type="expression" dxfId="9202" priority="15064">
      <formula>MOD(C1347,3)=2</formula>
    </cfRule>
    <cfRule type="expression" dxfId="9201" priority="15065">
      <formula>MOD(C1347,3)=1</formula>
    </cfRule>
    <cfRule type="expression" priority="15066">
      <formula>MOD(C1347,3)=0</formula>
    </cfRule>
  </conditionalFormatting>
  <conditionalFormatting sqref="B1347:B1348">
    <cfRule type="colorScale" priority="15067">
      <colorScale>
        <cfvo type="min"/>
        <cfvo type="percentile" val="50"/>
        <cfvo type="max"/>
        <color rgb="FFF8696B"/>
        <color rgb="FFFFEB84"/>
        <color rgb="FF63BE7B"/>
      </colorScale>
    </cfRule>
  </conditionalFormatting>
  <conditionalFormatting sqref="V1347 O1347:T1347">
    <cfRule type="cellIs" dxfId="9200" priority="15059" operator="equal">
      <formula>"DelSac"</formula>
    </cfRule>
    <cfRule type="containsText" dxfId="9199" priority="15060" operator="containsText" text="3DT">
      <formula>NOT(ISERROR(SEARCH("3DT",O1347)))</formula>
    </cfRule>
    <cfRule type="containsText" dxfId="9198" priority="15061" operator="containsText" text="CP">
      <formula>NOT(ISERROR(SEARCH("CP",O1347)))</formula>
    </cfRule>
    <cfRule type="containsText" dxfId="9197" priority="15062" operator="containsText" text="u-stim">
      <formula>NOT(ISERROR(SEARCH("u-stim",O1347)))</formula>
    </cfRule>
    <cfRule type="containsText" dxfId="9196" priority="15063" operator="containsText" text="DAT">
      <formula>NOT(ISERROR(SEARCH("DAT",O1347)))</formula>
    </cfRule>
  </conditionalFormatting>
  <conditionalFormatting sqref="V1348 O1348:T1348">
    <cfRule type="cellIs" dxfId="9195" priority="15049" operator="equal">
      <formula>"DelSac"</formula>
    </cfRule>
    <cfRule type="containsText" dxfId="9194" priority="15050" operator="containsText" text="3DT">
      <formula>NOT(ISERROR(SEARCH("3DT",O1348)))</formula>
    </cfRule>
    <cfRule type="containsText" dxfId="9193" priority="15051" operator="containsText" text="CP">
      <formula>NOT(ISERROR(SEARCH("CP",O1348)))</formula>
    </cfRule>
    <cfRule type="containsText" dxfId="9192" priority="15052" operator="containsText" text="u-stim">
      <formula>NOT(ISERROR(SEARCH("u-stim",O1348)))</formula>
    </cfRule>
    <cfRule type="containsText" dxfId="9191" priority="15053" operator="containsText" text="DAT">
      <formula>NOT(ISERROR(SEARCH("DAT",O1348)))</formula>
    </cfRule>
  </conditionalFormatting>
  <conditionalFormatting sqref="C1349">
    <cfRule type="expression" dxfId="9190" priority="15040">
      <formula>MOD(C1349,3)=2</formula>
    </cfRule>
    <cfRule type="expression" dxfId="9189" priority="15041">
      <formula>MOD(C1349,3)=1</formula>
    </cfRule>
    <cfRule type="expression" priority="15042">
      <formula>MOD(C1349,3)=0</formula>
    </cfRule>
  </conditionalFormatting>
  <conditionalFormatting sqref="B1349">
    <cfRule type="colorScale" priority="15043">
      <colorScale>
        <cfvo type="min"/>
        <cfvo type="percentile" val="50"/>
        <cfvo type="max"/>
        <color rgb="FFF8696B"/>
        <color rgb="FFFFEB84"/>
        <color rgb="FF63BE7B"/>
      </colorScale>
    </cfRule>
  </conditionalFormatting>
  <conditionalFormatting sqref="V1349 O1349:T1349">
    <cfRule type="cellIs" dxfId="9188" priority="15035" operator="equal">
      <formula>"DelSac"</formula>
    </cfRule>
    <cfRule type="containsText" dxfId="9187" priority="15036" operator="containsText" text="3DT">
      <formula>NOT(ISERROR(SEARCH("3DT",O1349)))</formula>
    </cfRule>
    <cfRule type="containsText" dxfId="9186" priority="15037" operator="containsText" text="CP">
      <formula>NOT(ISERROR(SEARCH("CP",O1349)))</formula>
    </cfRule>
    <cfRule type="containsText" dxfId="9185" priority="15038" operator="containsText" text="u-stim">
      <formula>NOT(ISERROR(SEARCH("u-stim",O1349)))</formula>
    </cfRule>
    <cfRule type="containsText" dxfId="9184" priority="15039" operator="containsText" text="DAT">
      <formula>NOT(ISERROR(SEARCH("DAT",O1349)))</formula>
    </cfRule>
  </conditionalFormatting>
  <conditionalFormatting sqref="C1350:C1351">
    <cfRule type="expression" dxfId="9183" priority="15026">
      <formula>MOD(C1350,3)=2</formula>
    </cfRule>
    <cfRule type="expression" dxfId="9182" priority="15027">
      <formula>MOD(C1350,3)=1</formula>
    </cfRule>
    <cfRule type="expression" priority="15028">
      <formula>MOD(C1350,3)=0</formula>
    </cfRule>
  </conditionalFormatting>
  <conditionalFormatting sqref="B1350:B1351">
    <cfRule type="colorScale" priority="15029">
      <colorScale>
        <cfvo type="min"/>
        <cfvo type="percentile" val="50"/>
        <cfvo type="max"/>
        <color rgb="FFF8696B"/>
        <color rgb="FFFFEB84"/>
        <color rgb="FF63BE7B"/>
      </colorScale>
    </cfRule>
  </conditionalFormatting>
  <conditionalFormatting sqref="V1350 O1350:T1350">
    <cfRule type="cellIs" dxfId="9181" priority="15021" operator="equal">
      <formula>"DelSac"</formula>
    </cfRule>
    <cfRule type="containsText" dxfId="9180" priority="15022" operator="containsText" text="3DT">
      <formula>NOT(ISERROR(SEARCH("3DT",O1350)))</formula>
    </cfRule>
    <cfRule type="containsText" dxfId="9179" priority="15023" operator="containsText" text="CP">
      <formula>NOT(ISERROR(SEARCH("CP",O1350)))</formula>
    </cfRule>
    <cfRule type="containsText" dxfId="9178" priority="15024" operator="containsText" text="u-stim">
      <formula>NOT(ISERROR(SEARCH("u-stim",O1350)))</formula>
    </cfRule>
    <cfRule type="containsText" dxfId="9177" priority="15025" operator="containsText" text="DAT">
      <formula>NOT(ISERROR(SEARCH("DAT",O1350)))</formula>
    </cfRule>
  </conditionalFormatting>
  <conditionalFormatting sqref="V1351 O1351:T1351">
    <cfRule type="cellIs" dxfId="9176" priority="15011" operator="equal">
      <formula>"DelSac"</formula>
    </cfRule>
    <cfRule type="containsText" dxfId="9175" priority="15012" operator="containsText" text="3DT">
      <formula>NOT(ISERROR(SEARCH("3DT",O1351)))</formula>
    </cfRule>
    <cfRule type="containsText" dxfId="9174" priority="15013" operator="containsText" text="CP">
      <formula>NOT(ISERROR(SEARCH("CP",O1351)))</formula>
    </cfRule>
    <cfRule type="containsText" dxfId="9173" priority="15014" operator="containsText" text="u-stim">
      <formula>NOT(ISERROR(SEARCH("u-stim",O1351)))</formula>
    </cfRule>
    <cfRule type="containsText" dxfId="9172" priority="15015" operator="containsText" text="DAT">
      <formula>NOT(ISERROR(SEARCH("DAT",O1351)))</formula>
    </cfRule>
  </conditionalFormatting>
  <conditionalFormatting sqref="C1352:C1353">
    <cfRule type="expression" dxfId="9171" priority="15002">
      <formula>MOD(C1352,3)=2</formula>
    </cfRule>
    <cfRule type="expression" dxfId="9170" priority="15003">
      <formula>MOD(C1352,3)=1</formula>
    </cfRule>
    <cfRule type="expression" priority="15004">
      <formula>MOD(C1352,3)=0</formula>
    </cfRule>
  </conditionalFormatting>
  <conditionalFormatting sqref="B1352:B1353">
    <cfRule type="colorScale" priority="15005">
      <colorScale>
        <cfvo type="min"/>
        <cfvo type="percentile" val="50"/>
        <cfvo type="max"/>
        <color rgb="FFF8696B"/>
        <color rgb="FFFFEB84"/>
        <color rgb="FF63BE7B"/>
      </colorScale>
    </cfRule>
  </conditionalFormatting>
  <conditionalFormatting sqref="V1352 O1352:T1352">
    <cfRule type="cellIs" dxfId="9169" priority="14997" operator="equal">
      <formula>"DelSac"</formula>
    </cfRule>
    <cfRule type="containsText" dxfId="9168" priority="14998" operator="containsText" text="3DT">
      <formula>NOT(ISERROR(SEARCH("3DT",O1352)))</formula>
    </cfRule>
    <cfRule type="containsText" dxfId="9167" priority="14999" operator="containsText" text="CP">
      <formula>NOT(ISERROR(SEARCH("CP",O1352)))</formula>
    </cfRule>
    <cfRule type="containsText" dxfId="9166" priority="15000" operator="containsText" text="u-stim">
      <formula>NOT(ISERROR(SEARCH("u-stim",O1352)))</formula>
    </cfRule>
    <cfRule type="containsText" dxfId="9165" priority="15001" operator="containsText" text="DAT">
      <formula>NOT(ISERROR(SEARCH("DAT",O1352)))</formula>
    </cfRule>
  </conditionalFormatting>
  <conditionalFormatting sqref="V1353 O1353:T1353">
    <cfRule type="cellIs" dxfId="9164" priority="14987" operator="equal">
      <formula>"DelSac"</formula>
    </cfRule>
    <cfRule type="containsText" dxfId="9163" priority="14988" operator="containsText" text="3DT">
      <formula>NOT(ISERROR(SEARCH("3DT",O1353)))</formula>
    </cfRule>
    <cfRule type="containsText" dxfId="9162" priority="14989" operator="containsText" text="CP">
      <formula>NOT(ISERROR(SEARCH("CP",O1353)))</formula>
    </cfRule>
    <cfRule type="containsText" dxfId="9161" priority="14990" operator="containsText" text="u-stim">
      <formula>NOT(ISERROR(SEARCH("u-stim",O1353)))</formula>
    </cfRule>
    <cfRule type="containsText" dxfId="9160" priority="14991" operator="containsText" text="DAT">
      <formula>NOT(ISERROR(SEARCH("DAT",O1353)))</formula>
    </cfRule>
  </conditionalFormatting>
  <conditionalFormatting sqref="C1354:C1356">
    <cfRule type="expression" dxfId="9159" priority="14978">
      <formula>MOD(C1354,3)=2</formula>
    </cfRule>
    <cfRule type="expression" dxfId="9158" priority="14979">
      <formula>MOD(C1354,3)=1</formula>
    </cfRule>
    <cfRule type="expression" priority="14980">
      <formula>MOD(C1354,3)=0</formula>
    </cfRule>
  </conditionalFormatting>
  <conditionalFormatting sqref="B1354:B1358">
    <cfRule type="colorScale" priority="14981">
      <colorScale>
        <cfvo type="min"/>
        <cfvo type="percentile" val="50"/>
        <cfvo type="max"/>
        <color rgb="FFF8696B"/>
        <color rgb="FFFFEB84"/>
        <color rgb="FF63BE7B"/>
      </colorScale>
    </cfRule>
  </conditionalFormatting>
  <conditionalFormatting sqref="V1354 O1354:T1354">
    <cfRule type="cellIs" dxfId="9157" priority="14973" operator="equal">
      <formula>"DelSac"</formula>
    </cfRule>
    <cfRule type="containsText" dxfId="9156" priority="14974" operator="containsText" text="3DT">
      <formula>NOT(ISERROR(SEARCH("3DT",O1354)))</formula>
    </cfRule>
    <cfRule type="containsText" dxfId="9155" priority="14975" operator="containsText" text="CP">
      <formula>NOT(ISERROR(SEARCH("CP",O1354)))</formula>
    </cfRule>
    <cfRule type="containsText" dxfId="9154" priority="14976" operator="containsText" text="u-stim">
      <formula>NOT(ISERROR(SEARCH("u-stim",O1354)))</formula>
    </cfRule>
    <cfRule type="containsText" dxfId="9153" priority="14977" operator="containsText" text="DAT">
      <formula>NOT(ISERROR(SEARCH("DAT",O1354)))</formula>
    </cfRule>
  </conditionalFormatting>
  <conditionalFormatting sqref="V1355 O1355:T1355">
    <cfRule type="cellIs" dxfId="9152" priority="14963" operator="equal">
      <formula>"DelSac"</formula>
    </cfRule>
    <cfRule type="containsText" dxfId="9151" priority="14964" operator="containsText" text="3DT">
      <formula>NOT(ISERROR(SEARCH("3DT",O1355)))</formula>
    </cfRule>
    <cfRule type="containsText" dxfId="9150" priority="14965" operator="containsText" text="CP">
      <formula>NOT(ISERROR(SEARCH("CP",O1355)))</formula>
    </cfRule>
    <cfRule type="containsText" dxfId="9149" priority="14966" operator="containsText" text="u-stim">
      <formula>NOT(ISERROR(SEARCH("u-stim",O1355)))</formula>
    </cfRule>
    <cfRule type="containsText" dxfId="9148" priority="14967" operator="containsText" text="DAT">
      <formula>NOT(ISERROR(SEARCH("DAT",O1355)))</formula>
    </cfRule>
  </conditionalFormatting>
  <conditionalFormatting sqref="V1356 O1356:T1356">
    <cfRule type="cellIs" dxfId="9147" priority="14953" operator="equal">
      <formula>"DelSac"</formula>
    </cfRule>
    <cfRule type="containsText" dxfId="9146" priority="14954" operator="containsText" text="3DT">
      <formula>NOT(ISERROR(SEARCH("3DT",O1356)))</formula>
    </cfRule>
    <cfRule type="containsText" dxfId="9145" priority="14955" operator="containsText" text="CP">
      <formula>NOT(ISERROR(SEARCH("CP",O1356)))</formula>
    </cfRule>
    <cfRule type="containsText" dxfId="9144" priority="14956" operator="containsText" text="u-stim">
      <formula>NOT(ISERROR(SEARCH("u-stim",O1356)))</formula>
    </cfRule>
    <cfRule type="containsText" dxfId="9143" priority="14957" operator="containsText" text="DAT">
      <formula>NOT(ISERROR(SEARCH("DAT",O1356)))</formula>
    </cfRule>
  </conditionalFormatting>
  <conditionalFormatting sqref="V1357 O1357:T1357">
    <cfRule type="cellIs" dxfId="9142" priority="14943" operator="equal">
      <formula>"DelSac"</formula>
    </cfRule>
    <cfRule type="containsText" dxfId="9141" priority="14944" operator="containsText" text="3DT">
      <formula>NOT(ISERROR(SEARCH("3DT",O1357)))</formula>
    </cfRule>
    <cfRule type="containsText" dxfId="9140" priority="14945" operator="containsText" text="CP">
      <formula>NOT(ISERROR(SEARCH("CP",O1357)))</formula>
    </cfRule>
    <cfRule type="containsText" dxfId="9139" priority="14946" operator="containsText" text="u-stim">
      <formula>NOT(ISERROR(SEARCH("u-stim",O1357)))</formula>
    </cfRule>
    <cfRule type="containsText" dxfId="9138" priority="14947" operator="containsText" text="DAT">
      <formula>NOT(ISERROR(SEARCH("DAT",O1357)))</formula>
    </cfRule>
  </conditionalFormatting>
  <conditionalFormatting sqref="J1357:J1358">
    <cfRule type="containsText" dxfId="9137" priority="14931" operator="containsText" text="LIP">
      <formula>NOT(ISERROR(SEARCH("LIP",J1357)))</formula>
    </cfRule>
    <cfRule type="containsText" dxfId="9136" priority="14932" operator="containsText" text="VIP">
      <formula>NOT(ISERROR(SEARCH("VIP",J1357)))</formula>
    </cfRule>
    <cfRule type="containsText" dxfId="9135" priority="14933" operator="containsText" text="MT">
      <formula>NOT(ISERROR(SEARCH("MT",J1357)))</formula>
    </cfRule>
    <cfRule type="containsText" dxfId="9134" priority="14934" operator="containsText" text="MST">
      <formula>NOT(ISERROR(SEARCH("MST",J1357)))</formula>
    </cfRule>
  </conditionalFormatting>
  <conditionalFormatting sqref="C1357:C1358">
    <cfRule type="expression" dxfId="9133" priority="14928">
      <formula>MOD(C1357,3)=2</formula>
    </cfRule>
    <cfRule type="expression" dxfId="9132" priority="14929">
      <formula>MOD(C1357,3)=1</formula>
    </cfRule>
    <cfRule type="expression" priority="14930">
      <formula>MOD(C1357,3)=0</formula>
    </cfRule>
  </conditionalFormatting>
  <conditionalFormatting sqref="V1358 O1358:T1358">
    <cfRule type="cellIs" dxfId="9131" priority="14920" operator="equal">
      <formula>"DelSac"</formula>
    </cfRule>
    <cfRule type="containsText" dxfId="9130" priority="14921" operator="containsText" text="3DT">
      <formula>NOT(ISERROR(SEARCH("3DT",O1358)))</formula>
    </cfRule>
    <cfRule type="containsText" dxfId="9129" priority="14922" operator="containsText" text="CP">
      <formula>NOT(ISERROR(SEARCH("CP",O1358)))</formula>
    </cfRule>
    <cfRule type="containsText" dxfId="9128" priority="14923" operator="containsText" text="u-stim">
      <formula>NOT(ISERROR(SEARCH("u-stim",O1358)))</formula>
    </cfRule>
    <cfRule type="containsText" dxfId="9127" priority="14924" operator="containsText" text="DAT">
      <formula>NOT(ISERROR(SEARCH("DAT",O1358)))</formula>
    </cfRule>
  </conditionalFormatting>
  <conditionalFormatting sqref="B1359:B1360">
    <cfRule type="colorScale" priority="14914">
      <colorScale>
        <cfvo type="min"/>
        <cfvo type="percentile" val="50"/>
        <cfvo type="max"/>
        <color rgb="FFF8696B"/>
        <color rgb="FFFFEB84"/>
        <color rgb="FF63BE7B"/>
      </colorScale>
    </cfRule>
  </conditionalFormatting>
  <conditionalFormatting sqref="C1359:C1360">
    <cfRule type="expression" dxfId="9126" priority="14911">
      <formula>MOD(C1359,3)=2</formula>
    </cfRule>
    <cfRule type="expression" dxfId="9125" priority="14912">
      <formula>MOD(C1359,3)=1</formula>
    </cfRule>
    <cfRule type="expression" priority="14913">
      <formula>MOD(C1359,3)=0</formula>
    </cfRule>
  </conditionalFormatting>
  <conditionalFormatting sqref="K1359:K1360">
    <cfRule type="containsText" dxfId="9124" priority="14907" operator="containsText" text="LIP">
      <formula>NOT(ISERROR(SEARCH("LIP",K1359)))</formula>
    </cfRule>
    <cfRule type="containsText" dxfId="9123" priority="14908" operator="containsText" text="VIP">
      <formula>NOT(ISERROR(SEARCH("VIP",K1359)))</formula>
    </cfRule>
    <cfRule type="containsText" dxfId="9122" priority="14909" operator="containsText" text="MT">
      <formula>NOT(ISERROR(SEARCH("MT",K1359)))</formula>
    </cfRule>
    <cfRule type="containsText" dxfId="9121" priority="14910" operator="containsText" text="MST">
      <formula>NOT(ISERROR(SEARCH("MST",K1359)))</formula>
    </cfRule>
  </conditionalFormatting>
  <conditionalFormatting sqref="J1359:J1360">
    <cfRule type="containsText" dxfId="9120" priority="14903" operator="containsText" text="LIP">
      <formula>NOT(ISERROR(SEARCH("LIP",J1359)))</formula>
    </cfRule>
    <cfRule type="containsText" dxfId="9119" priority="14904" operator="containsText" text="VIP">
      <formula>NOT(ISERROR(SEARCH("VIP",J1359)))</formula>
    </cfRule>
    <cfRule type="containsText" dxfId="9118" priority="14905" operator="containsText" text="MT">
      <formula>NOT(ISERROR(SEARCH("MT",J1359)))</formula>
    </cfRule>
    <cfRule type="containsText" dxfId="9117" priority="14906" operator="containsText" text="MST">
      <formula>NOT(ISERROR(SEARCH("MST",J1359)))</formula>
    </cfRule>
  </conditionalFormatting>
  <conditionalFormatting sqref="V1359 O1359:T1359">
    <cfRule type="cellIs" dxfId="9116" priority="14898" operator="equal">
      <formula>"DelSac"</formula>
    </cfRule>
    <cfRule type="containsText" dxfId="9115" priority="14899" operator="containsText" text="3DT">
      <formula>NOT(ISERROR(SEARCH("3DT",O1359)))</formula>
    </cfRule>
    <cfRule type="containsText" dxfId="9114" priority="14900" operator="containsText" text="CP">
      <formula>NOT(ISERROR(SEARCH("CP",O1359)))</formula>
    </cfRule>
    <cfRule type="containsText" dxfId="9113" priority="14901" operator="containsText" text="u-stim">
      <formula>NOT(ISERROR(SEARCH("u-stim",O1359)))</formula>
    </cfRule>
    <cfRule type="containsText" dxfId="9112" priority="14902" operator="containsText" text="DAT">
      <formula>NOT(ISERROR(SEARCH("DAT",O1359)))</formula>
    </cfRule>
  </conditionalFormatting>
  <conditionalFormatting sqref="V1360 O1360:T1360">
    <cfRule type="cellIs" dxfId="9111" priority="14888" operator="equal">
      <formula>"DelSac"</formula>
    </cfRule>
    <cfRule type="containsText" dxfId="9110" priority="14889" operator="containsText" text="3DT">
      <formula>NOT(ISERROR(SEARCH("3DT",O1360)))</formula>
    </cfRule>
    <cfRule type="containsText" dxfId="9109" priority="14890" operator="containsText" text="CP">
      <formula>NOT(ISERROR(SEARCH("CP",O1360)))</formula>
    </cfRule>
    <cfRule type="containsText" dxfId="9108" priority="14891" operator="containsText" text="u-stim">
      <formula>NOT(ISERROR(SEARCH("u-stim",O1360)))</formula>
    </cfRule>
    <cfRule type="containsText" dxfId="9107" priority="14892" operator="containsText" text="DAT">
      <formula>NOT(ISERROR(SEARCH("DAT",O1360)))</formula>
    </cfRule>
  </conditionalFormatting>
  <conditionalFormatting sqref="B1361:B1364">
    <cfRule type="colorScale" priority="14882">
      <colorScale>
        <cfvo type="min"/>
        <cfvo type="percentile" val="50"/>
        <cfvo type="max"/>
        <color rgb="FFF8696B"/>
        <color rgb="FFFFEB84"/>
        <color rgb="FF63BE7B"/>
      </colorScale>
    </cfRule>
  </conditionalFormatting>
  <conditionalFormatting sqref="C1361:C1364">
    <cfRule type="expression" dxfId="9106" priority="14879">
      <formula>MOD(C1361,3)=2</formula>
    </cfRule>
    <cfRule type="expression" dxfId="9105" priority="14880">
      <formula>MOD(C1361,3)=1</formula>
    </cfRule>
    <cfRule type="expression" priority="14881">
      <formula>MOD(C1361,3)=0</formula>
    </cfRule>
  </conditionalFormatting>
  <conditionalFormatting sqref="K1361:K1364">
    <cfRule type="containsText" dxfId="9104" priority="14875" operator="containsText" text="LIP">
      <formula>NOT(ISERROR(SEARCH("LIP",K1361)))</formula>
    </cfRule>
    <cfRule type="containsText" dxfId="9103" priority="14876" operator="containsText" text="VIP">
      <formula>NOT(ISERROR(SEARCH("VIP",K1361)))</formula>
    </cfRule>
    <cfRule type="containsText" dxfId="9102" priority="14877" operator="containsText" text="MT">
      <formula>NOT(ISERROR(SEARCH("MT",K1361)))</formula>
    </cfRule>
    <cfRule type="containsText" dxfId="9101" priority="14878" operator="containsText" text="MST">
      <formula>NOT(ISERROR(SEARCH("MST",K1361)))</formula>
    </cfRule>
  </conditionalFormatting>
  <conditionalFormatting sqref="V1361 O1361:T1361">
    <cfRule type="cellIs" dxfId="9100" priority="14866" operator="equal">
      <formula>"DelSac"</formula>
    </cfRule>
    <cfRule type="containsText" dxfId="9099" priority="14867" operator="containsText" text="3DT">
      <formula>NOT(ISERROR(SEARCH("3DT",O1361)))</formula>
    </cfRule>
    <cfRule type="containsText" dxfId="9098" priority="14868" operator="containsText" text="CP">
      <formula>NOT(ISERROR(SEARCH("CP",O1361)))</formula>
    </cfRule>
    <cfRule type="containsText" dxfId="9097" priority="14869" operator="containsText" text="u-stim">
      <formula>NOT(ISERROR(SEARCH("u-stim",O1361)))</formula>
    </cfRule>
    <cfRule type="containsText" dxfId="9096" priority="14870" operator="containsText" text="DAT">
      <formula>NOT(ISERROR(SEARCH("DAT",O1361)))</formula>
    </cfRule>
  </conditionalFormatting>
  <conditionalFormatting sqref="J1361:J1364">
    <cfRule type="containsText" dxfId="9095" priority="14857" operator="containsText" text="LIP">
      <formula>NOT(ISERROR(SEARCH("LIP",J1361)))</formula>
    </cfRule>
    <cfRule type="containsText" dxfId="9094" priority="14858" operator="containsText" text="VIP">
      <formula>NOT(ISERROR(SEARCH("VIP",J1361)))</formula>
    </cfRule>
    <cfRule type="containsText" dxfId="9093" priority="14859" operator="containsText" text="MT">
      <formula>NOT(ISERROR(SEARCH("MT",J1361)))</formula>
    </cfRule>
    <cfRule type="containsText" dxfId="9092" priority="14860" operator="containsText" text="MST">
      <formula>NOT(ISERROR(SEARCH("MST",J1361)))</formula>
    </cfRule>
  </conditionalFormatting>
  <conditionalFormatting sqref="V1362 O1362:T1362">
    <cfRule type="cellIs" dxfId="9091" priority="14852" operator="equal">
      <formula>"DelSac"</formula>
    </cfRule>
    <cfRule type="containsText" dxfId="9090" priority="14853" operator="containsText" text="3DT">
      <formula>NOT(ISERROR(SEARCH("3DT",O1362)))</formula>
    </cfRule>
    <cfRule type="containsText" dxfId="9089" priority="14854" operator="containsText" text="CP">
      <formula>NOT(ISERROR(SEARCH("CP",O1362)))</formula>
    </cfRule>
    <cfRule type="containsText" dxfId="9088" priority="14855" operator="containsText" text="u-stim">
      <formula>NOT(ISERROR(SEARCH("u-stim",O1362)))</formula>
    </cfRule>
    <cfRule type="containsText" dxfId="9087" priority="14856" operator="containsText" text="DAT">
      <formula>NOT(ISERROR(SEARCH("DAT",O1362)))</formula>
    </cfRule>
  </conditionalFormatting>
  <conditionalFormatting sqref="V1363 O1363:T1363">
    <cfRule type="cellIs" dxfId="9086" priority="14842" operator="equal">
      <formula>"DelSac"</formula>
    </cfRule>
    <cfRule type="containsText" dxfId="9085" priority="14843" operator="containsText" text="3DT">
      <formula>NOT(ISERROR(SEARCH("3DT",O1363)))</formula>
    </cfRule>
    <cfRule type="containsText" dxfId="9084" priority="14844" operator="containsText" text="CP">
      <formula>NOT(ISERROR(SEARCH("CP",O1363)))</formula>
    </cfRule>
    <cfRule type="containsText" dxfId="9083" priority="14845" operator="containsText" text="u-stim">
      <formula>NOT(ISERROR(SEARCH("u-stim",O1363)))</formula>
    </cfRule>
    <cfRule type="containsText" dxfId="9082" priority="14846" operator="containsText" text="DAT">
      <formula>NOT(ISERROR(SEARCH("DAT",O1363)))</formula>
    </cfRule>
  </conditionalFormatting>
  <conditionalFormatting sqref="V1364 O1364:T1364">
    <cfRule type="cellIs" dxfId="9081" priority="14832" operator="equal">
      <formula>"DelSac"</formula>
    </cfRule>
    <cfRule type="containsText" dxfId="9080" priority="14833" operator="containsText" text="3DT">
      <formula>NOT(ISERROR(SEARCH("3DT",O1364)))</formula>
    </cfRule>
    <cfRule type="containsText" dxfId="9079" priority="14834" operator="containsText" text="CP">
      <formula>NOT(ISERROR(SEARCH("CP",O1364)))</formula>
    </cfRule>
    <cfRule type="containsText" dxfId="9078" priority="14835" operator="containsText" text="u-stim">
      <formula>NOT(ISERROR(SEARCH("u-stim",O1364)))</formula>
    </cfRule>
    <cfRule type="containsText" dxfId="9077" priority="14836" operator="containsText" text="DAT">
      <formula>NOT(ISERROR(SEARCH("DAT",O1364)))</formula>
    </cfRule>
  </conditionalFormatting>
  <conditionalFormatting sqref="B1365:B1366">
    <cfRule type="colorScale" priority="14826">
      <colorScale>
        <cfvo type="min"/>
        <cfvo type="percentile" val="50"/>
        <cfvo type="max"/>
        <color rgb="FFF8696B"/>
        <color rgb="FFFFEB84"/>
        <color rgb="FF63BE7B"/>
      </colorScale>
    </cfRule>
  </conditionalFormatting>
  <conditionalFormatting sqref="C1365:C1366">
    <cfRule type="expression" dxfId="9076" priority="14823">
      <formula>MOD(C1365,3)=2</formula>
    </cfRule>
    <cfRule type="expression" dxfId="9075" priority="14824">
      <formula>MOD(C1365,3)=1</formula>
    </cfRule>
    <cfRule type="expression" priority="14825">
      <formula>MOD(C1365,3)=0</formula>
    </cfRule>
  </conditionalFormatting>
  <conditionalFormatting sqref="K1365:K1366">
    <cfRule type="containsText" dxfId="9074" priority="14819" operator="containsText" text="LIP">
      <formula>NOT(ISERROR(SEARCH("LIP",K1365)))</formula>
    </cfRule>
    <cfRule type="containsText" dxfId="9073" priority="14820" operator="containsText" text="VIP">
      <formula>NOT(ISERROR(SEARCH("VIP",K1365)))</formula>
    </cfRule>
    <cfRule type="containsText" dxfId="9072" priority="14821" operator="containsText" text="MT">
      <formula>NOT(ISERROR(SEARCH("MT",K1365)))</formula>
    </cfRule>
    <cfRule type="containsText" dxfId="9071" priority="14822" operator="containsText" text="MST">
      <formula>NOT(ISERROR(SEARCH("MST",K1365)))</formula>
    </cfRule>
  </conditionalFormatting>
  <conditionalFormatting sqref="J1365:J1366">
    <cfRule type="containsText" dxfId="9070" priority="14815" operator="containsText" text="LIP">
      <formula>NOT(ISERROR(SEARCH("LIP",J1365)))</formula>
    </cfRule>
    <cfRule type="containsText" dxfId="9069" priority="14816" operator="containsText" text="VIP">
      <formula>NOT(ISERROR(SEARCH("VIP",J1365)))</formula>
    </cfRule>
    <cfRule type="containsText" dxfId="9068" priority="14817" operator="containsText" text="MT">
      <formula>NOT(ISERROR(SEARCH("MT",J1365)))</formula>
    </cfRule>
    <cfRule type="containsText" dxfId="9067" priority="14818" operator="containsText" text="MST">
      <formula>NOT(ISERROR(SEARCH("MST",J1365)))</formula>
    </cfRule>
  </conditionalFormatting>
  <conditionalFormatting sqref="V1365 O1365:T1365">
    <cfRule type="cellIs" dxfId="9066" priority="14810" operator="equal">
      <formula>"DelSac"</formula>
    </cfRule>
    <cfRule type="containsText" dxfId="9065" priority="14811" operator="containsText" text="3DT">
      <formula>NOT(ISERROR(SEARCH("3DT",O1365)))</formula>
    </cfRule>
    <cfRule type="containsText" dxfId="9064" priority="14812" operator="containsText" text="CP">
      <formula>NOT(ISERROR(SEARCH("CP",O1365)))</formula>
    </cfRule>
    <cfRule type="containsText" dxfId="9063" priority="14813" operator="containsText" text="u-stim">
      <formula>NOT(ISERROR(SEARCH("u-stim",O1365)))</formula>
    </cfRule>
    <cfRule type="containsText" dxfId="9062" priority="14814" operator="containsText" text="DAT">
      <formula>NOT(ISERROR(SEARCH("DAT",O1365)))</formula>
    </cfRule>
  </conditionalFormatting>
  <conditionalFormatting sqref="V1366 O1366:T1366">
    <cfRule type="cellIs" dxfId="9061" priority="14800" operator="equal">
      <formula>"DelSac"</formula>
    </cfRule>
    <cfRule type="containsText" dxfId="9060" priority="14801" operator="containsText" text="3DT">
      <formula>NOT(ISERROR(SEARCH("3DT",O1366)))</formula>
    </cfRule>
    <cfRule type="containsText" dxfId="9059" priority="14802" operator="containsText" text="CP">
      <formula>NOT(ISERROR(SEARCH("CP",O1366)))</formula>
    </cfRule>
    <cfRule type="containsText" dxfId="9058" priority="14803" operator="containsText" text="u-stim">
      <formula>NOT(ISERROR(SEARCH("u-stim",O1366)))</formula>
    </cfRule>
    <cfRule type="containsText" dxfId="9057" priority="14804" operator="containsText" text="DAT">
      <formula>NOT(ISERROR(SEARCH("DAT",O1366)))</formula>
    </cfRule>
  </conditionalFormatting>
  <conditionalFormatting sqref="B1367:B1369">
    <cfRule type="colorScale" priority="14794">
      <colorScale>
        <cfvo type="min"/>
        <cfvo type="percentile" val="50"/>
        <cfvo type="max"/>
        <color rgb="FFF8696B"/>
        <color rgb="FFFFEB84"/>
        <color rgb="FF63BE7B"/>
      </colorScale>
    </cfRule>
  </conditionalFormatting>
  <conditionalFormatting sqref="C1367:C1369">
    <cfRule type="expression" dxfId="9056" priority="14791">
      <formula>MOD(C1367,3)=2</formula>
    </cfRule>
    <cfRule type="expression" dxfId="9055" priority="14792">
      <formula>MOD(C1367,3)=1</formula>
    </cfRule>
    <cfRule type="expression" priority="14793">
      <formula>MOD(C1367,3)=0</formula>
    </cfRule>
  </conditionalFormatting>
  <conditionalFormatting sqref="K1367:K1369">
    <cfRule type="containsText" dxfId="9054" priority="14787" operator="containsText" text="LIP">
      <formula>NOT(ISERROR(SEARCH("LIP",K1367)))</formula>
    </cfRule>
    <cfRule type="containsText" dxfId="9053" priority="14788" operator="containsText" text="VIP">
      <formula>NOT(ISERROR(SEARCH("VIP",K1367)))</formula>
    </cfRule>
    <cfRule type="containsText" dxfId="9052" priority="14789" operator="containsText" text="MT">
      <formula>NOT(ISERROR(SEARCH("MT",K1367)))</formula>
    </cfRule>
    <cfRule type="containsText" dxfId="9051" priority="14790" operator="containsText" text="MST">
      <formula>NOT(ISERROR(SEARCH("MST",K1367)))</formula>
    </cfRule>
  </conditionalFormatting>
  <conditionalFormatting sqref="J1367:J1369">
    <cfRule type="containsText" dxfId="9050" priority="14783" operator="containsText" text="LIP">
      <formula>NOT(ISERROR(SEARCH("LIP",J1367)))</formula>
    </cfRule>
    <cfRule type="containsText" dxfId="9049" priority="14784" operator="containsText" text="VIP">
      <formula>NOT(ISERROR(SEARCH("VIP",J1367)))</formula>
    </cfRule>
    <cfRule type="containsText" dxfId="9048" priority="14785" operator="containsText" text="MT">
      <formula>NOT(ISERROR(SEARCH("MT",J1367)))</formula>
    </cfRule>
    <cfRule type="containsText" dxfId="9047" priority="14786" operator="containsText" text="MST">
      <formula>NOT(ISERROR(SEARCH("MST",J1367)))</formula>
    </cfRule>
  </conditionalFormatting>
  <conditionalFormatting sqref="V1367 O1367:T1367">
    <cfRule type="cellIs" dxfId="9046" priority="14778" operator="equal">
      <formula>"DelSac"</formula>
    </cfRule>
    <cfRule type="containsText" dxfId="9045" priority="14779" operator="containsText" text="3DT">
      <formula>NOT(ISERROR(SEARCH("3DT",O1367)))</formula>
    </cfRule>
    <cfRule type="containsText" dxfId="9044" priority="14780" operator="containsText" text="CP">
      <formula>NOT(ISERROR(SEARCH("CP",O1367)))</formula>
    </cfRule>
    <cfRule type="containsText" dxfId="9043" priority="14781" operator="containsText" text="u-stim">
      <formula>NOT(ISERROR(SEARCH("u-stim",O1367)))</formula>
    </cfRule>
    <cfRule type="containsText" dxfId="9042" priority="14782" operator="containsText" text="DAT">
      <formula>NOT(ISERROR(SEARCH("DAT",O1367)))</formula>
    </cfRule>
  </conditionalFormatting>
  <conditionalFormatting sqref="V1368 O1368:T1368">
    <cfRule type="cellIs" dxfId="9041" priority="14768" operator="equal">
      <formula>"DelSac"</formula>
    </cfRule>
    <cfRule type="containsText" dxfId="9040" priority="14769" operator="containsText" text="3DT">
      <formula>NOT(ISERROR(SEARCH("3DT",O1368)))</formula>
    </cfRule>
    <cfRule type="containsText" dxfId="9039" priority="14770" operator="containsText" text="CP">
      <formula>NOT(ISERROR(SEARCH("CP",O1368)))</formula>
    </cfRule>
    <cfRule type="containsText" dxfId="9038" priority="14771" operator="containsText" text="u-stim">
      <formula>NOT(ISERROR(SEARCH("u-stim",O1368)))</formula>
    </cfRule>
    <cfRule type="containsText" dxfId="9037" priority="14772" operator="containsText" text="DAT">
      <formula>NOT(ISERROR(SEARCH("DAT",O1368)))</formula>
    </cfRule>
  </conditionalFormatting>
  <conditionalFormatting sqref="V1369 O1369:T1369">
    <cfRule type="cellIs" dxfId="9036" priority="14758" operator="equal">
      <formula>"DelSac"</formula>
    </cfRule>
    <cfRule type="containsText" dxfId="9035" priority="14759" operator="containsText" text="3DT">
      <formula>NOT(ISERROR(SEARCH("3DT",O1369)))</formula>
    </cfRule>
    <cfRule type="containsText" dxfId="9034" priority="14760" operator="containsText" text="CP">
      <formula>NOT(ISERROR(SEARCH("CP",O1369)))</formula>
    </cfRule>
    <cfRule type="containsText" dxfId="9033" priority="14761" operator="containsText" text="u-stim">
      <formula>NOT(ISERROR(SEARCH("u-stim",O1369)))</formula>
    </cfRule>
    <cfRule type="containsText" dxfId="9032" priority="14762" operator="containsText" text="DAT">
      <formula>NOT(ISERROR(SEARCH("DAT",O1369)))</formula>
    </cfRule>
  </conditionalFormatting>
  <conditionalFormatting sqref="B1370">
    <cfRule type="colorScale" priority="14752">
      <colorScale>
        <cfvo type="min"/>
        <cfvo type="percentile" val="50"/>
        <cfvo type="max"/>
        <color rgb="FFF8696B"/>
        <color rgb="FFFFEB84"/>
        <color rgb="FF63BE7B"/>
      </colorScale>
    </cfRule>
  </conditionalFormatting>
  <conditionalFormatting sqref="C1370">
    <cfRule type="expression" dxfId="9031" priority="14749">
      <formula>MOD(C1370,3)=2</formula>
    </cfRule>
    <cfRule type="expression" dxfId="9030" priority="14750">
      <formula>MOD(C1370,3)=1</formula>
    </cfRule>
    <cfRule type="expression" priority="14751">
      <formula>MOD(C1370,3)=0</formula>
    </cfRule>
  </conditionalFormatting>
  <conditionalFormatting sqref="K1370">
    <cfRule type="containsText" dxfId="9029" priority="14745" operator="containsText" text="LIP">
      <formula>NOT(ISERROR(SEARCH("LIP",K1370)))</formula>
    </cfRule>
    <cfRule type="containsText" dxfId="9028" priority="14746" operator="containsText" text="VIP">
      <formula>NOT(ISERROR(SEARCH("VIP",K1370)))</formula>
    </cfRule>
    <cfRule type="containsText" dxfId="9027" priority="14747" operator="containsText" text="MT">
      <formula>NOT(ISERROR(SEARCH("MT",K1370)))</formula>
    </cfRule>
    <cfRule type="containsText" dxfId="9026" priority="14748" operator="containsText" text="MST">
      <formula>NOT(ISERROR(SEARCH("MST",K1370)))</formula>
    </cfRule>
  </conditionalFormatting>
  <conditionalFormatting sqref="J1370">
    <cfRule type="containsText" dxfId="9025" priority="14741" operator="containsText" text="LIP">
      <formula>NOT(ISERROR(SEARCH("LIP",J1370)))</formula>
    </cfRule>
    <cfRule type="containsText" dxfId="9024" priority="14742" operator="containsText" text="VIP">
      <formula>NOT(ISERROR(SEARCH("VIP",J1370)))</formula>
    </cfRule>
    <cfRule type="containsText" dxfId="9023" priority="14743" operator="containsText" text="MT">
      <formula>NOT(ISERROR(SEARCH("MT",J1370)))</formula>
    </cfRule>
    <cfRule type="containsText" dxfId="9022" priority="14744" operator="containsText" text="MST">
      <formula>NOT(ISERROR(SEARCH("MST",J1370)))</formula>
    </cfRule>
  </conditionalFormatting>
  <conditionalFormatting sqref="V1370 O1370:T1370">
    <cfRule type="cellIs" dxfId="9021" priority="14736" operator="equal">
      <formula>"DelSac"</formula>
    </cfRule>
    <cfRule type="containsText" dxfId="9020" priority="14737" operator="containsText" text="3DT">
      <formula>NOT(ISERROR(SEARCH("3DT",O1370)))</formula>
    </cfRule>
    <cfRule type="containsText" dxfId="9019" priority="14738" operator="containsText" text="CP">
      <formula>NOT(ISERROR(SEARCH("CP",O1370)))</formula>
    </cfRule>
    <cfRule type="containsText" dxfId="9018" priority="14739" operator="containsText" text="u-stim">
      <formula>NOT(ISERROR(SEARCH("u-stim",O1370)))</formula>
    </cfRule>
    <cfRule type="containsText" dxfId="9017" priority="14740" operator="containsText" text="DAT">
      <formula>NOT(ISERROR(SEARCH("DAT",O1370)))</formula>
    </cfRule>
  </conditionalFormatting>
  <conditionalFormatting sqref="C1371">
    <cfRule type="expression" dxfId="9016" priority="14727">
      <formula>MOD(C1371,3)=2</formula>
    </cfRule>
    <cfRule type="expression" dxfId="9015" priority="14728">
      <formula>MOD(C1371,3)=1</formula>
    </cfRule>
    <cfRule type="expression" priority="14729">
      <formula>MOD(C1371,3)=0</formula>
    </cfRule>
  </conditionalFormatting>
  <conditionalFormatting sqref="K1371">
    <cfRule type="containsText" dxfId="9014" priority="14723" operator="containsText" text="LIP">
      <formula>NOT(ISERROR(SEARCH("LIP",K1371)))</formula>
    </cfRule>
    <cfRule type="containsText" dxfId="9013" priority="14724" operator="containsText" text="VIP">
      <formula>NOT(ISERROR(SEARCH("VIP",K1371)))</formula>
    </cfRule>
    <cfRule type="containsText" dxfId="9012" priority="14725" operator="containsText" text="MT">
      <formula>NOT(ISERROR(SEARCH("MT",K1371)))</formula>
    </cfRule>
    <cfRule type="containsText" dxfId="9011" priority="14726" operator="containsText" text="MST">
      <formula>NOT(ISERROR(SEARCH("MST",K1371)))</formula>
    </cfRule>
  </conditionalFormatting>
  <conditionalFormatting sqref="J1371">
    <cfRule type="containsText" dxfId="9010" priority="14719" operator="containsText" text="LIP">
      <formula>NOT(ISERROR(SEARCH("LIP",J1371)))</formula>
    </cfRule>
    <cfRule type="containsText" dxfId="9009" priority="14720" operator="containsText" text="VIP">
      <formula>NOT(ISERROR(SEARCH("VIP",J1371)))</formula>
    </cfRule>
    <cfRule type="containsText" dxfId="9008" priority="14721" operator="containsText" text="MT">
      <formula>NOT(ISERROR(SEARCH("MT",J1371)))</formula>
    </cfRule>
    <cfRule type="containsText" dxfId="9007" priority="14722" operator="containsText" text="MST">
      <formula>NOT(ISERROR(SEARCH("MST",J1371)))</formula>
    </cfRule>
  </conditionalFormatting>
  <conditionalFormatting sqref="V1371 O1371:T1371">
    <cfRule type="cellIs" dxfId="9006" priority="14714" operator="equal">
      <formula>"DelSac"</formula>
    </cfRule>
    <cfRule type="containsText" dxfId="9005" priority="14715" operator="containsText" text="3DT">
      <formula>NOT(ISERROR(SEARCH("3DT",O1371)))</formula>
    </cfRule>
    <cfRule type="containsText" dxfId="9004" priority="14716" operator="containsText" text="CP">
      <formula>NOT(ISERROR(SEARCH("CP",O1371)))</formula>
    </cfRule>
    <cfRule type="containsText" dxfId="9003" priority="14717" operator="containsText" text="u-stim">
      <formula>NOT(ISERROR(SEARCH("u-stim",O1371)))</formula>
    </cfRule>
    <cfRule type="containsText" dxfId="9002" priority="14718" operator="containsText" text="DAT">
      <formula>NOT(ISERROR(SEARCH("DAT",O1371)))</formula>
    </cfRule>
  </conditionalFormatting>
  <conditionalFormatting sqref="B1372:B1373">
    <cfRule type="colorScale" priority="14698">
      <colorScale>
        <cfvo type="min"/>
        <cfvo type="percentile" val="50"/>
        <cfvo type="max"/>
        <color rgb="FFF8696B"/>
        <color rgb="FFFFEB84"/>
        <color rgb="FF63BE7B"/>
      </colorScale>
    </cfRule>
  </conditionalFormatting>
  <conditionalFormatting sqref="C1372:C1373">
    <cfRule type="expression" dxfId="9001" priority="14695">
      <formula>MOD(C1372,3)=2</formula>
    </cfRule>
    <cfRule type="expression" dxfId="9000" priority="14696">
      <formula>MOD(C1372,3)=1</formula>
    </cfRule>
    <cfRule type="expression" priority="14697">
      <formula>MOD(C1372,3)=0</formula>
    </cfRule>
  </conditionalFormatting>
  <conditionalFormatting sqref="K1372:K1373">
    <cfRule type="containsText" dxfId="8999" priority="14691" operator="containsText" text="LIP">
      <formula>NOT(ISERROR(SEARCH("LIP",K1372)))</formula>
    </cfRule>
    <cfRule type="containsText" dxfId="8998" priority="14692" operator="containsText" text="VIP">
      <formula>NOT(ISERROR(SEARCH("VIP",K1372)))</formula>
    </cfRule>
    <cfRule type="containsText" dxfId="8997" priority="14693" operator="containsText" text="MT">
      <formula>NOT(ISERROR(SEARCH("MT",K1372)))</formula>
    </cfRule>
    <cfRule type="containsText" dxfId="8996" priority="14694" operator="containsText" text="MST">
      <formula>NOT(ISERROR(SEARCH("MST",K1372)))</formula>
    </cfRule>
  </conditionalFormatting>
  <conditionalFormatting sqref="J1372:J1373">
    <cfRule type="containsText" dxfId="8995" priority="14687" operator="containsText" text="LIP">
      <formula>NOT(ISERROR(SEARCH("LIP",J1372)))</formula>
    </cfRule>
    <cfRule type="containsText" dxfId="8994" priority="14688" operator="containsText" text="VIP">
      <formula>NOT(ISERROR(SEARCH("VIP",J1372)))</formula>
    </cfRule>
    <cfRule type="containsText" dxfId="8993" priority="14689" operator="containsText" text="MT">
      <formula>NOT(ISERROR(SEARCH("MT",J1372)))</formula>
    </cfRule>
    <cfRule type="containsText" dxfId="8992" priority="14690" operator="containsText" text="MST">
      <formula>NOT(ISERROR(SEARCH("MST",J1372)))</formula>
    </cfRule>
  </conditionalFormatting>
  <conditionalFormatting sqref="V1372 O1372:T1372">
    <cfRule type="cellIs" dxfId="8991" priority="14682" operator="equal">
      <formula>"DelSac"</formula>
    </cfRule>
    <cfRule type="containsText" dxfId="8990" priority="14683" operator="containsText" text="3DT">
      <formula>NOT(ISERROR(SEARCH("3DT",O1372)))</formula>
    </cfRule>
    <cfRule type="containsText" dxfId="8989" priority="14684" operator="containsText" text="CP">
      <formula>NOT(ISERROR(SEARCH("CP",O1372)))</formula>
    </cfRule>
    <cfRule type="containsText" dxfId="8988" priority="14685" operator="containsText" text="u-stim">
      <formula>NOT(ISERROR(SEARCH("u-stim",O1372)))</formula>
    </cfRule>
    <cfRule type="containsText" dxfId="8987" priority="14686" operator="containsText" text="DAT">
      <formula>NOT(ISERROR(SEARCH("DAT",O1372)))</formula>
    </cfRule>
  </conditionalFormatting>
  <conditionalFormatting sqref="V1373 O1373:T1373">
    <cfRule type="cellIs" dxfId="8986" priority="14672" operator="equal">
      <formula>"DelSac"</formula>
    </cfRule>
    <cfRule type="containsText" dxfId="8985" priority="14673" operator="containsText" text="3DT">
      <formula>NOT(ISERROR(SEARCH("3DT",O1373)))</formula>
    </cfRule>
    <cfRule type="containsText" dxfId="8984" priority="14674" operator="containsText" text="CP">
      <formula>NOT(ISERROR(SEARCH("CP",O1373)))</formula>
    </cfRule>
    <cfRule type="containsText" dxfId="8983" priority="14675" operator="containsText" text="u-stim">
      <formula>NOT(ISERROR(SEARCH("u-stim",O1373)))</formula>
    </cfRule>
    <cfRule type="containsText" dxfId="8982" priority="14676" operator="containsText" text="DAT">
      <formula>NOT(ISERROR(SEARCH("DAT",O1373)))</formula>
    </cfRule>
  </conditionalFormatting>
  <conditionalFormatting sqref="B1374:B1375">
    <cfRule type="colorScale" priority="14666">
      <colorScale>
        <cfvo type="min"/>
        <cfvo type="percentile" val="50"/>
        <cfvo type="max"/>
        <color rgb="FFF8696B"/>
        <color rgb="FFFFEB84"/>
        <color rgb="FF63BE7B"/>
      </colorScale>
    </cfRule>
  </conditionalFormatting>
  <conditionalFormatting sqref="C1374:C1375">
    <cfRule type="expression" dxfId="8981" priority="14663">
      <formula>MOD(C1374,3)=2</formula>
    </cfRule>
    <cfRule type="expression" dxfId="8980" priority="14664">
      <formula>MOD(C1374,3)=1</formula>
    </cfRule>
    <cfRule type="expression" priority="14665">
      <formula>MOD(C1374,3)=0</formula>
    </cfRule>
  </conditionalFormatting>
  <conditionalFormatting sqref="K1374:K1375">
    <cfRule type="containsText" dxfId="8979" priority="14659" operator="containsText" text="LIP">
      <formula>NOT(ISERROR(SEARCH("LIP",K1374)))</formula>
    </cfRule>
    <cfRule type="containsText" dxfId="8978" priority="14660" operator="containsText" text="VIP">
      <formula>NOT(ISERROR(SEARCH("VIP",K1374)))</formula>
    </cfRule>
    <cfRule type="containsText" dxfId="8977" priority="14661" operator="containsText" text="MT">
      <formula>NOT(ISERROR(SEARCH("MT",K1374)))</formula>
    </cfRule>
    <cfRule type="containsText" dxfId="8976" priority="14662" operator="containsText" text="MST">
      <formula>NOT(ISERROR(SEARCH("MST",K1374)))</formula>
    </cfRule>
  </conditionalFormatting>
  <conditionalFormatting sqref="J1374:J1375">
    <cfRule type="containsText" dxfId="8975" priority="14655" operator="containsText" text="LIP">
      <formula>NOT(ISERROR(SEARCH("LIP",J1374)))</formula>
    </cfRule>
    <cfRule type="containsText" dxfId="8974" priority="14656" operator="containsText" text="VIP">
      <formula>NOT(ISERROR(SEARCH("VIP",J1374)))</formula>
    </cfRule>
    <cfRule type="containsText" dxfId="8973" priority="14657" operator="containsText" text="MT">
      <formula>NOT(ISERROR(SEARCH("MT",J1374)))</formula>
    </cfRule>
    <cfRule type="containsText" dxfId="8972" priority="14658" operator="containsText" text="MST">
      <formula>NOT(ISERROR(SEARCH("MST",J1374)))</formula>
    </cfRule>
  </conditionalFormatting>
  <conditionalFormatting sqref="V1374 O1374:T1374">
    <cfRule type="cellIs" dxfId="8971" priority="14650" operator="equal">
      <formula>"DelSac"</formula>
    </cfRule>
    <cfRule type="containsText" dxfId="8970" priority="14651" operator="containsText" text="3DT">
      <formula>NOT(ISERROR(SEARCH("3DT",O1374)))</formula>
    </cfRule>
    <cfRule type="containsText" dxfId="8969" priority="14652" operator="containsText" text="CP">
      <formula>NOT(ISERROR(SEARCH("CP",O1374)))</formula>
    </cfRule>
    <cfRule type="containsText" dxfId="8968" priority="14653" operator="containsText" text="u-stim">
      <formula>NOT(ISERROR(SEARCH("u-stim",O1374)))</formula>
    </cfRule>
    <cfRule type="containsText" dxfId="8967" priority="14654" operator="containsText" text="DAT">
      <formula>NOT(ISERROR(SEARCH("DAT",O1374)))</formula>
    </cfRule>
  </conditionalFormatting>
  <conditionalFormatting sqref="V1375 O1375:T1375">
    <cfRule type="cellIs" dxfId="8966" priority="14640" operator="equal">
      <formula>"DelSac"</formula>
    </cfRule>
    <cfRule type="containsText" dxfId="8965" priority="14641" operator="containsText" text="3DT">
      <formula>NOT(ISERROR(SEARCH("3DT",O1375)))</formula>
    </cfRule>
    <cfRule type="containsText" dxfId="8964" priority="14642" operator="containsText" text="CP">
      <formula>NOT(ISERROR(SEARCH("CP",O1375)))</formula>
    </cfRule>
    <cfRule type="containsText" dxfId="8963" priority="14643" operator="containsText" text="u-stim">
      <formula>NOT(ISERROR(SEARCH("u-stim",O1375)))</formula>
    </cfRule>
    <cfRule type="containsText" dxfId="8962" priority="14644" operator="containsText" text="DAT">
      <formula>NOT(ISERROR(SEARCH("DAT",O1375)))</formula>
    </cfRule>
  </conditionalFormatting>
  <conditionalFormatting sqref="V1376 O1376:T1376">
    <cfRule type="cellIs" dxfId="8961" priority="14618" operator="equal">
      <formula>"DelSac"</formula>
    </cfRule>
    <cfRule type="containsText" dxfId="8960" priority="14619" operator="containsText" text="3DT">
      <formula>NOT(ISERROR(SEARCH("3DT",O1376)))</formula>
    </cfRule>
    <cfRule type="containsText" dxfId="8959" priority="14620" operator="containsText" text="CP">
      <formula>NOT(ISERROR(SEARCH("CP",O1376)))</formula>
    </cfRule>
    <cfRule type="containsText" dxfId="8958" priority="14621" operator="containsText" text="u-stim">
      <formula>NOT(ISERROR(SEARCH("u-stim",O1376)))</formula>
    </cfRule>
    <cfRule type="containsText" dxfId="8957" priority="14622" operator="containsText" text="DAT">
      <formula>NOT(ISERROR(SEARCH("DAT",O1376)))</formula>
    </cfRule>
  </conditionalFormatting>
  <conditionalFormatting sqref="V1378 O1378:T1378">
    <cfRule type="cellIs" dxfId="8956" priority="14598" operator="equal">
      <formula>"DelSac"</formula>
    </cfRule>
    <cfRule type="containsText" dxfId="8955" priority="14599" operator="containsText" text="3DT">
      <formula>NOT(ISERROR(SEARCH("3DT",O1378)))</formula>
    </cfRule>
    <cfRule type="containsText" dxfId="8954" priority="14600" operator="containsText" text="CP">
      <formula>NOT(ISERROR(SEARCH("CP",O1378)))</formula>
    </cfRule>
    <cfRule type="containsText" dxfId="8953" priority="14601" operator="containsText" text="u-stim">
      <formula>NOT(ISERROR(SEARCH("u-stim",O1378)))</formula>
    </cfRule>
    <cfRule type="containsText" dxfId="8952" priority="14602" operator="containsText" text="DAT">
      <formula>NOT(ISERROR(SEARCH("DAT",O1378)))</formula>
    </cfRule>
  </conditionalFormatting>
  <conditionalFormatting sqref="V1377 O1377:T1377">
    <cfRule type="cellIs" dxfId="8951" priority="14588" operator="equal">
      <formula>"DelSac"</formula>
    </cfRule>
    <cfRule type="containsText" dxfId="8950" priority="14589" operator="containsText" text="3DT">
      <formula>NOT(ISERROR(SEARCH("3DT",O1377)))</formula>
    </cfRule>
    <cfRule type="containsText" dxfId="8949" priority="14590" operator="containsText" text="CP">
      <formula>NOT(ISERROR(SEARCH("CP",O1377)))</formula>
    </cfRule>
    <cfRule type="containsText" dxfId="8948" priority="14591" operator="containsText" text="u-stim">
      <formula>NOT(ISERROR(SEARCH("u-stim",O1377)))</formula>
    </cfRule>
    <cfRule type="containsText" dxfId="8947" priority="14592" operator="containsText" text="DAT">
      <formula>NOT(ISERROR(SEARCH("DAT",O1377)))</formula>
    </cfRule>
  </conditionalFormatting>
  <conditionalFormatting sqref="B1376:B1378">
    <cfRule type="colorScale" priority="33731">
      <colorScale>
        <cfvo type="min"/>
        <cfvo type="percentile" val="50"/>
        <cfvo type="max"/>
        <color rgb="FFF8696B"/>
        <color rgb="FFFFEB84"/>
        <color rgb="FF63BE7B"/>
      </colorScale>
    </cfRule>
  </conditionalFormatting>
  <conditionalFormatting sqref="C1379">
    <cfRule type="expression" dxfId="8946" priority="14579">
      <formula>MOD(C1379,3)=2</formula>
    </cfRule>
    <cfRule type="expression" dxfId="8945" priority="14580">
      <formula>MOD(C1379,3)=1</formula>
    </cfRule>
    <cfRule type="expression" priority="14581">
      <formula>MOD(C1379,3)=0</formula>
    </cfRule>
  </conditionalFormatting>
  <conditionalFormatting sqref="B1379">
    <cfRule type="colorScale" priority="14582">
      <colorScale>
        <cfvo type="min"/>
        <cfvo type="percentile" val="50"/>
        <cfvo type="max"/>
        <color rgb="FFF8696B"/>
        <color rgb="FFFFEB84"/>
        <color rgb="FF63BE7B"/>
      </colorScale>
    </cfRule>
  </conditionalFormatting>
  <conditionalFormatting sqref="V1379 O1379:T1379">
    <cfRule type="cellIs" dxfId="8944" priority="14574" operator="equal">
      <formula>"DelSac"</formula>
    </cfRule>
    <cfRule type="containsText" dxfId="8943" priority="14575" operator="containsText" text="3DT">
      <formula>NOT(ISERROR(SEARCH("3DT",O1379)))</formula>
    </cfRule>
    <cfRule type="containsText" dxfId="8942" priority="14576" operator="containsText" text="CP">
      <formula>NOT(ISERROR(SEARCH("CP",O1379)))</formula>
    </cfRule>
    <cfRule type="containsText" dxfId="8941" priority="14577" operator="containsText" text="u-stim">
      <formula>NOT(ISERROR(SEARCH("u-stim",O1379)))</formula>
    </cfRule>
    <cfRule type="containsText" dxfId="8940" priority="14578" operator="containsText" text="DAT">
      <formula>NOT(ISERROR(SEARCH("DAT",O1379)))</formula>
    </cfRule>
  </conditionalFormatting>
  <conditionalFormatting sqref="C1380">
    <cfRule type="expression" dxfId="8939" priority="14565">
      <formula>MOD(C1380,3)=2</formula>
    </cfRule>
    <cfRule type="expression" dxfId="8938" priority="14566">
      <formula>MOD(C1380,3)=1</formula>
    </cfRule>
    <cfRule type="expression" priority="14567">
      <formula>MOD(C1380,3)=0</formula>
    </cfRule>
  </conditionalFormatting>
  <conditionalFormatting sqref="V1380 O1380:T1380">
    <cfRule type="cellIs" dxfId="8937" priority="14560" operator="equal">
      <formula>"DelSac"</formula>
    </cfRule>
    <cfRule type="containsText" dxfId="8936" priority="14561" operator="containsText" text="3DT">
      <formula>NOT(ISERROR(SEARCH("3DT",O1380)))</formula>
    </cfRule>
    <cfRule type="containsText" dxfId="8935" priority="14562" operator="containsText" text="CP">
      <formula>NOT(ISERROR(SEARCH("CP",O1380)))</formula>
    </cfRule>
    <cfRule type="containsText" dxfId="8934" priority="14563" operator="containsText" text="u-stim">
      <formula>NOT(ISERROR(SEARCH("u-stim",O1380)))</formula>
    </cfRule>
    <cfRule type="containsText" dxfId="8933" priority="14564" operator="containsText" text="DAT">
      <formula>NOT(ISERROR(SEARCH("DAT",O1380)))</formula>
    </cfRule>
  </conditionalFormatting>
  <conditionalFormatting sqref="B1380">
    <cfRule type="colorScale" priority="34098">
      <colorScale>
        <cfvo type="min"/>
        <cfvo type="percentile" val="50"/>
        <cfvo type="max"/>
        <color rgb="FFF8696B"/>
        <color rgb="FFFFEB84"/>
        <color rgb="FF63BE7B"/>
      </colorScale>
    </cfRule>
  </conditionalFormatting>
  <conditionalFormatting sqref="C1381:C1382">
    <cfRule type="expression" dxfId="8932" priority="14541">
      <formula>MOD(C1381,3)=2</formula>
    </cfRule>
    <cfRule type="expression" dxfId="8931" priority="14542">
      <formula>MOD(C1381,3)=1</formula>
    </cfRule>
    <cfRule type="expression" priority="14543">
      <formula>MOD(C1381,3)=0</formula>
    </cfRule>
  </conditionalFormatting>
  <conditionalFormatting sqref="B1381">
    <cfRule type="colorScale" priority="14544">
      <colorScale>
        <cfvo type="min"/>
        <cfvo type="percentile" val="50"/>
        <cfvo type="max"/>
        <color rgb="FFF8696B"/>
        <color rgb="FFFFEB84"/>
        <color rgb="FF63BE7B"/>
      </colorScale>
    </cfRule>
  </conditionalFormatting>
  <conditionalFormatting sqref="V1381 O1381:T1381">
    <cfRule type="cellIs" dxfId="8930" priority="14536" operator="equal">
      <formula>"DelSac"</formula>
    </cfRule>
    <cfRule type="containsText" dxfId="8929" priority="14537" operator="containsText" text="3DT">
      <formula>NOT(ISERROR(SEARCH("3DT",O1381)))</formula>
    </cfRule>
    <cfRule type="containsText" dxfId="8928" priority="14538" operator="containsText" text="CP">
      <formula>NOT(ISERROR(SEARCH("CP",O1381)))</formula>
    </cfRule>
    <cfRule type="containsText" dxfId="8927" priority="14539" operator="containsText" text="u-stim">
      <formula>NOT(ISERROR(SEARCH("u-stim",O1381)))</formula>
    </cfRule>
    <cfRule type="containsText" dxfId="8926" priority="14540" operator="containsText" text="DAT">
      <formula>NOT(ISERROR(SEARCH("DAT",O1381)))</formula>
    </cfRule>
  </conditionalFormatting>
  <conditionalFormatting sqref="V1382 O1382:T1382">
    <cfRule type="cellIs" dxfId="8925" priority="14526" operator="equal">
      <formula>"DelSac"</formula>
    </cfRule>
    <cfRule type="containsText" dxfId="8924" priority="14527" operator="containsText" text="3DT">
      <formula>NOT(ISERROR(SEARCH("3DT",O1382)))</formula>
    </cfRule>
    <cfRule type="containsText" dxfId="8923" priority="14528" operator="containsText" text="CP">
      <formula>NOT(ISERROR(SEARCH("CP",O1382)))</formula>
    </cfRule>
    <cfRule type="containsText" dxfId="8922" priority="14529" operator="containsText" text="u-stim">
      <formula>NOT(ISERROR(SEARCH("u-stim",O1382)))</formula>
    </cfRule>
    <cfRule type="containsText" dxfId="8921" priority="14530" operator="containsText" text="DAT">
      <formula>NOT(ISERROR(SEARCH("DAT",O1382)))</formula>
    </cfRule>
  </conditionalFormatting>
  <conditionalFormatting sqref="C1383">
    <cfRule type="expression" dxfId="8920" priority="14517">
      <formula>MOD(C1383,3)=2</formula>
    </cfRule>
    <cfRule type="expression" dxfId="8919" priority="14518">
      <formula>MOD(C1383,3)=1</formula>
    </cfRule>
    <cfRule type="expression" priority="14519">
      <formula>MOD(C1383,3)=0</formula>
    </cfRule>
  </conditionalFormatting>
  <conditionalFormatting sqref="B1382:B1383">
    <cfRule type="colorScale" priority="14520">
      <colorScale>
        <cfvo type="min"/>
        <cfvo type="percentile" val="50"/>
        <cfvo type="max"/>
        <color rgb="FFF8696B"/>
        <color rgb="FFFFEB84"/>
        <color rgb="FF63BE7B"/>
      </colorScale>
    </cfRule>
  </conditionalFormatting>
  <conditionalFormatting sqref="V1383 O1383:T1383">
    <cfRule type="cellIs" dxfId="8918" priority="14512" operator="equal">
      <formula>"DelSac"</formula>
    </cfRule>
    <cfRule type="containsText" dxfId="8917" priority="14513" operator="containsText" text="3DT">
      <formula>NOT(ISERROR(SEARCH("3DT",O1383)))</formula>
    </cfRule>
    <cfRule type="containsText" dxfId="8916" priority="14514" operator="containsText" text="CP">
      <formula>NOT(ISERROR(SEARCH("CP",O1383)))</formula>
    </cfRule>
    <cfRule type="containsText" dxfId="8915" priority="14515" operator="containsText" text="u-stim">
      <formula>NOT(ISERROR(SEARCH("u-stim",O1383)))</formula>
    </cfRule>
    <cfRule type="containsText" dxfId="8914" priority="14516" operator="containsText" text="DAT">
      <formula>NOT(ISERROR(SEARCH("DAT",O1383)))</formula>
    </cfRule>
  </conditionalFormatting>
  <conditionalFormatting sqref="C1384">
    <cfRule type="expression" dxfId="8913" priority="14503">
      <formula>MOD(C1384,3)=2</formula>
    </cfRule>
    <cfRule type="expression" dxfId="8912" priority="14504">
      <formula>MOD(C1384,3)=1</formula>
    </cfRule>
    <cfRule type="expression" priority="14505">
      <formula>MOD(C1384,3)=0</formula>
    </cfRule>
  </conditionalFormatting>
  <conditionalFormatting sqref="B1384">
    <cfRule type="colorScale" priority="14506">
      <colorScale>
        <cfvo type="min"/>
        <cfvo type="percentile" val="50"/>
        <cfvo type="max"/>
        <color rgb="FFF8696B"/>
        <color rgb="FFFFEB84"/>
        <color rgb="FF63BE7B"/>
      </colorScale>
    </cfRule>
  </conditionalFormatting>
  <conditionalFormatting sqref="V1384 O1384:T1384">
    <cfRule type="cellIs" dxfId="8911" priority="14498" operator="equal">
      <formula>"DelSac"</formula>
    </cfRule>
    <cfRule type="containsText" dxfId="8910" priority="14499" operator="containsText" text="3DT">
      <formula>NOT(ISERROR(SEARCH("3DT",O1384)))</formula>
    </cfRule>
    <cfRule type="containsText" dxfId="8909" priority="14500" operator="containsText" text="CP">
      <formula>NOT(ISERROR(SEARCH("CP",O1384)))</formula>
    </cfRule>
    <cfRule type="containsText" dxfId="8908" priority="14501" operator="containsText" text="u-stim">
      <formula>NOT(ISERROR(SEARCH("u-stim",O1384)))</formula>
    </cfRule>
    <cfRule type="containsText" dxfId="8907" priority="14502" operator="containsText" text="DAT">
      <formula>NOT(ISERROR(SEARCH("DAT",O1384)))</formula>
    </cfRule>
  </conditionalFormatting>
  <conditionalFormatting sqref="C1385:C1389">
    <cfRule type="expression" dxfId="8906" priority="14489">
      <formula>MOD(C1385,3)=2</formula>
    </cfRule>
    <cfRule type="expression" dxfId="8905" priority="14490">
      <formula>MOD(C1385,3)=1</formula>
    </cfRule>
    <cfRule type="expression" priority="14491">
      <formula>MOD(C1385,3)=0</formula>
    </cfRule>
  </conditionalFormatting>
  <conditionalFormatting sqref="B1385:B1389">
    <cfRule type="colorScale" priority="14492">
      <colorScale>
        <cfvo type="min"/>
        <cfvo type="percentile" val="50"/>
        <cfvo type="max"/>
        <color rgb="FFF8696B"/>
        <color rgb="FFFFEB84"/>
        <color rgb="FF63BE7B"/>
      </colorScale>
    </cfRule>
  </conditionalFormatting>
  <conditionalFormatting sqref="V1385 O1385:T1385">
    <cfRule type="cellIs" dxfId="8904" priority="14484" operator="equal">
      <formula>"DelSac"</formula>
    </cfRule>
    <cfRule type="containsText" dxfId="8903" priority="14485" operator="containsText" text="3DT">
      <formula>NOT(ISERROR(SEARCH("3DT",O1385)))</formula>
    </cfRule>
    <cfRule type="containsText" dxfId="8902" priority="14486" operator="containsText" text="CP">
      <formula>NOT(ISERROR(SEARCH("CP",O1385)))</formula>
    </cfRule>
    <cfRule type="containsText" dxfId="8901" priority="14487" operator="containsText" text="u-stim">
      <formula>NOT(ISERROR(SEARCH("u-stim",O1385)))</formula>
    </cfRule>
    <cfRule type="containsText" dxfId="8900" priority="14488" operator="containsText" text="DAT">
      <formula>NOT(ISERROR(SEARCH("DAT",O1385)))</formula>
    </cfRule>
  </conditionalFormatting>
  <conditionalFormatting sqref="V1386 O1386:T1386">
    <cfRule type="cellIs" dxfId="8899" priority="14474" operator="equal">
      <formula>"DelSac"</formula>
    </cfRule>
    <cfRule type="containsText" dxfId="8898" priority="14475" operator="containsText" text="3DT">
      <formula>NOT(ISERROR(SEARCH("3DT",O1386)))</formula>
    </cfRule>
    <cfRule type="containsText" dxfId="8897" priority="14476" operator="containsText" text="CP">
      <formula>NOT(ISERROR(SEARCH("CP",O1386)))</formula>
    </cfRule>
    <cfRule type="containsText" dxfId="8896" priority="14477" operator="containsText" text="u-stim">
      <formula>NOT(ISERROR(SEARCH("u-stim",O1386)))</formula>
    </cfRule>
    <cfRule type="containsText" dxfId="8895" priority="14478" operator="containsText" text="DAT">
      <formula>NOT(ISERROR(SEARCH("DAT",O1386)))</formula>
    </cfRule>
  </conditionalFormatting>
  <conditionalFormatting sqref="V1387 O1387:T1387">
    <cfRule type="cellIs" dxfId="8894" priority="14464" operator="equal">
      <formula>"DelSac"</formula>
    </cfRule>
    <cfRule type="containsText" dxfId="8893" priority="14465" operator="containsText" text="3DT">
      <formula>NOT(ISERROR(SEARCH("3DT",O1387)))</formula>
    </cfRule>
    <cfRule type="containsText" dxfId="8892" priority="14466" operator="containsText" text="CP">
      <formula>NOT(ISERROR(SEARCH("CP",O1387)))</formula>
    </cfRule>
    <cfRule type="containsText" dxfId="8891" priority="14467" operator="containsText" text="u-stim">
      <formula>NOT(ISERROR(SEARCH("u-stim",O1387)))</formula>
    </cfRule>
    <cfRule type="containsText" dxfId="8890" priority="14468" operator="containsText" text="DAT">
      <formula>NOT(ISERROR(SEARCH("DAT",O1387)))</formula>
    </cfRule>
  </conditionalFormatting>
  <conditionalFormatting sqref="V1388 O1388:T1388">
    <cfRule type="cellIs" dxfId="8889" priority="14454" operator="equal">
      <formula>"DelSac"</formula>
    </cfRule>
    <cfRule type="containsText" dxfId="8888" priority="14455" operator="containsText" text="3DT">
      <formula>NOT(ISERROR(SEARCH("3DT",O1388)))</formula>
    </cfRule>
    <cfRule type="containsText" dxfId="8887" priority="14456" operator="containsText" text="CP">
      <formula>NOT(ISERROR(SEARCH("CP",O1388)))</formula>
    </cfRule>
    <cfRule type="containsText" dxfId="8886" priority="14457" operator="containsText" text="u-stim">
      <formula>NOT(ISERROR(SEARCH("u-stim",O1388)))</formula>
    </cfRule>
    <cfRule type="containsText" dxfId="8885" priority="14458" operator="containsText" text="DAT">
      <formula>NOT(ISERROR(SEARCH("DAT",O1388)))</formula>
    </cfRule>
  </conditionalFormatting>
  <conditionalFormatting sqref="V1389 O1389:T1389">
    <cfRule type="cellIs" dxfId="8884" priority="14444" operator="equal">
      <formula>"DelSac"</formula>
    </cfRule>
    <cfRule type="containsText" dxfId="8883" priority="14445" operator="containsText" text="3DT">
      <formula>NOT(ISERROR(SEARCH("3DT",O1389)))</formula>
    </cfRule>
    <cfRule type="containsText" dxfId="8882" priority="14446" operator="containsText" text="CP">
      <formula>NOT(ISERROR(SEARCH("CP",O1389)))</formula>
    </cfRule>
    <cfRule type="containsText" dxfId="8881" priority="14447" operator="containsText" text="u-stim">
      <formula>NOT(ISERROR(SEARCH("u-stim",O1389)))</formula>
    </cfRule>
    <cfRule type="containsText" dxfId="8880" priority="14448" operator="containsText" text="DAT">
      <formula>NOT(ISERROR(SEARCH("DAT",O1389)))</formula>
    </cfRule>
  </conditionalFormatting>
  <conditionalFormatting sqref="C1390:C1393">
    <cfRule type="expression" dxfId="8879" priority="14435">
      <formula>MOD(C1390,3)=2</formula>
    </cfRule>
    <cfRule type="expression" dxfId="8878" priority="14436">
      <formula>MOD(C1390,3)=1</formula>
    </cfRule>
    <cfRule type="expression" priority="14437">
      <formula>MOD(C1390,3)=0</formula>
    </cfRule>
  </conditionalFormatting>
  <conditionalFormatting sqref="B1390:B1393">
    <cfRule type="colorScale" priority="14438">
      <colorScale>
        <cfvo type="min"/>
        <cfvo type="percentile" val="50"/>
        <cfvo type="max"/>
        <color rgb="FFF8696B"/>
        <color rgb="FFFFEB84"/>
        <color rgb="FF63BE7B"/>
      </colorScale>
    </cfRule>
  </conditionalFormatting>
  <conditionalFormatting sqref="V1390 O1390:T1390">
    <cfRule type="cellIs" dxfId="8877" priority="14430" operator="equal">
      <formula>"DelSac"</formula>
    </cfRule>
    <cfRule type="containsText" dxfId="8876" priority="14431" operator="containsText" text="3DT">
      <formula>NOT(ISERROR(SEARCH("3DT",O1390)))</formula>
    </cfRule>
    <cfRule type="containsText" dxfId="8875" priority="14432" operator="containsText" text="CP">
      <formula>NOT(ISERROR(SEARCH("CP",O1390)))</formula>
    </cfRule>
    <cfRule type="containsText" dxfId="8874" priority="14433" operator="containsText" text="u-stim">
      <formula>NOT(ISERROR(SEARCH("u-stim",O1390)))</formula>
    </cfRule>
    <cfRule type="containsText" dxfId="8873" priority="14434" operator="containsText" text="DAT">
      <formula>NOT(ISERROR(SEARCH("DAT",O1390)))</formula>
    </cfRule>
  </conditionalFormatting>
  <conditionalFormatting sqref="V1391 O1391:T1391">
    <cfRule type="cellIs" dxfId="8872" priority="14420" operator="equal">
      <formula>"DelSac"</formula>
    </cfRule>
    <cfRule type="containsText" dxfId="8871" priority="14421" operator="containsText" text="3DT">
      <formula>NOT(ISERROR(SEARCH("3DT",O1391)))</formula>
    </cfRule>
    <cfRule type="containsText" dxfId="8870" priority="14422" operator="containsText" text="CP">
      <formula>NOT(ISERROR(SEARCH("CP",O1391)))</formula>
    </cfRule>
    <cfRule type="containsText" dxfId="8869" priority="14423" operator="containsText" text="u-stim">
      <formula>NOT(ISERROR(SEARCH("u-stim",O1391)))</formula>
    </cfRule>
    <cfRule type="containsText" dxfId="8868" priority="14424" operator="containsText" text="DAT">
      <formula>NOT(ISERROR(SEARCH("DAT",O1391)))</formula>
    </cfRule>
  </conditionalFormatting>
  <conditionalFormatting sqref="V1392 O1392:T1392">
    <cfRule type="cellIs" dxfId="8867" priority="14410" operator="equal">
      <formula>"DelSac"</formula>
    </cfRule>
    <cfRule type="containsText" dxfId="8866" priority="14411" operator="containsText" text="3DT">
      <formula>NOT(ISERROR(SEARCH("3DT",O1392)))</formula>
    </cfRule>
    <cfRule type="containsText" dxfId="8865" priority="14412" operator="containsText" text="CP">
      <formula>NOT(ISERROR(SEARCH("CP",O1392)))</formula>
    </cfRule>
    <cfRule type="containsText" dxfId="8864" priority="14413" operator="containsText" text="u-stim">
      <formula>NOT(ISERROR(SEARCH("u-stim",O1392)))</formula>
    </cfRule>
    <cfRule type="containsText" dxfId="8863" priority="14414" operator="containsText" text="DAT">
      <formula>NOT(ISERROR(SEARCH("DAT",O1392)))</formula>
    </cfRule>
  </conditionalFormatting>
  <conditionalFormatting sqref="V1393 O1393:T1393">
    <cfRule type="cellIs" dxfId="8862" priority="14400" operator="equal">
      <formula>"DelSac"</formula>
    </cfRule>
    <cfRule type="containsText" dxfId="8861" priority="14401" operator="containsText" text="3DT">
      <formula>NOT(ISERROR(SEARCH("3DT",O1393)))</formula>
    </cfRule>
    <cfRule type="containsText" dxfId="8860" priority="14402" operator="containsText" text="CP">
      <formula>NOT(ISERROR(SEARCH("CP",O1393)))</formula>
    </cfRule>
    <cfRule type="containsText" dxfId="8859" priority="14403" operator="containsText" text="u-stim">
      <formula>NOT(ISERROR(SEARCH("u-stim",O1393)))</formula>
    </cfRule>
    <cfRule type="containsText" dxfId="8858" priority="14404" operator="containsText" text="DAT">
      <formula>NOT(ISERROR(SEARCH("DAT",O1393)))</formula>
    </cfRule>
  </conditionalFormatting>
  <conditionalFormatting sqref="C1394">
    <cfRule type="expression" dxfId="8857" priority="14391">
      <formula>MOD(C1394,3)=2</formula>
    </cfRule>
    <cfRule type="expression" dxfId="8856" priority="14392">
      <formula>MOD(C1394,3)=1</formula>
    </cfRule>
    <cfRule type="expression" priority="14393">
      <formula>MOD(C1394,3)=0</formula>
    </cfRule>
  </conditionalFormatting>
  <conditionalFormatting sqref="B1394">
    <cfRule type="colorScale" priority="14394">
      <colorScale>
        <cfvo type="min"/>
        <cfvo type="percentile" val="50"/>
        <cfvo type="max"/>
        <color rgb="FFF8696B"/>
        <color rgb="FFFFEB84"/>
        <color rgb="FF63BE7B"/>
      </colorScale>
    </cfRule>
  </conditionalFormatting>
  <conditionalFormatting sqref="V1394 O1394:T1394">
    <cfRule type="cellIs" dxfId="8855" priority="14386" operator="equal">
      <formula>"DelSac"</formula>
    </cfRule>
    <cfRule type="containsText" dxfId="8854" priority="14387" operator="containsText" text="3DT">
      <formula>NOT(ISERROR(SEARCH("3DT",O1394)))</formula>
    </cfRule>
    <cfRule type="containsText" dxfId="8853" priority="14388" operator="containsText" text="CP">
      <formula>NOT(ISERROR(SEARCH("CP",O1394)))</formula>
    </cfRule>
    <cfRule type="containsText" dxfId="8852" priority="14389" operator="containsText" text="u-stim">
      <formula>NOT(ISERROR(SEARCH("u-stim",O1394)))</formula>
    </cfRule>
    <cfRule type="containsText" dxfId="8851" priority="14390" operator="containsText" text="DAT">
      <formula>NOT(ISERROR(SEARCH("DAT",O1394)))</formula>
    </cfRule>
  </conditionalFormatting>
  <conditionalFormatting sqref="C1395">
    <cfRule type="expression" dxfId="8850" priority="14377">
      <formula>MOD(C1395,3)=2</formula>
    </cfRule>
    <cfRule type="expression" dxfId="8849" priority="14378">
      <formula>MOD(C1395,3)=1</formula>
    </cfRule>
    <cfRule type="expression" priority="14379">
      <formula>MOD(C1395,3)=0</formula>
    </cfRule>
  </conditionalFormatting>
  <conditionalFormatting sqref="B1395">
    <cfRule type="colorScale" priority="14380">
      <colorScale>
        <cfvo type="min"/>
        <cfvo type="percentile" val="50"/>
        <cfvo type="max"/>
        <color rgb="FFF8696B"/>
        <color rgb="FFFFEB84"/>
        <color rgb="FF63BE7B"/>
      </colorScale>
    </cfRule>
  </conditionalFormatting>
  <conditionalFormatting sqref="V1395 O1395:T1395">
    <cfRule type="cellIs" dxfId="8848" priority="14372" operator="equal">
      <formula>"DelSac"</formula>
    </cfRule>
    <cfRule type="containsText" dxfId="8847" priority="14373" operator="containsText" text="3DT">
      <formula>NOT(ISERROR(SEARCH("3DT",O1395)))</formula>
    </cfRule>
    <cfRule type="containsText" dxfId="8846" priority="14374" operator="containsText" text="CP">
      <formula>NOT(ISERROR(SEARCH("CP",O1395)))</formula>
    </cfRule>
    <cfRule type="containsText" dxfId="8845" priority="14375" operator="containsText" text="u-stim">
      <formula>NOT(ISERROR(SEARCH("u-stim",O1395)))</formula>
    </cfRule>
    <cfRule type="containsText" dxfId="8844" priority="14376" operator="containsText" text="DAT">
      <formula>NOT(ISERROR(SEARCH("DAT",O1395)))</formula>
    </cfRule>
  </conditionalFormatting>
  <conditionalFormatting sqref="C1396:C1397">
    <cfRule type="expression" dxfId="8843" priority="14363">
      <formula>MOD(C1396,3)=2</formula>
    </cfRule>
    <cfRule type="expression" dxfId="8842" priority="14364">
      <formula>MOD(C1396,3)=1</formula>
    </cfRule>
    <cfRule type="expression" priority="14365">
      <formula>MOD(C1396,3)=0</formula>
    </cfRule>
  </conditionalFormatting>
  <conditionalFormatting sqref="B1396:B1397">
    <cfRule type="colorScale" priority="14366">
      <colorScale>
        <cfvo type="min"/>
        <cfvo type="percentile" val="50"/>
        <cfvo type="max"/>
        <color rgb="FFF8696B"/>
        <color rgb="FFFFEB84"/>
        <color rgb="FF63BE7B"/>
      </colorScale>
    </cfRule>
  </conditionalFormatting>
  <conditionalFormatting sqref="V1396 O1396:T1396">
    <cfRule type="cellIs" dxfId="8841" priority="14358" operator="equal">
      <formula>"DelSac"</formula>
    </cfRule>
    <cfRule type="containsText" dxfId="8840" priority="14359" operator="containsText" text="3DT">
      <formula>NOT(ISERROR(SEARCH("3DT",O1396)))</formula>
    </cfRule>
    <cfRule type="containsText" dxfId="8839" priority="14360" operator="containsText" text="CP">
      <formula>NOT(ISERROR(SEARCH("CP",O1396)))</formula>
    </cfRule>
    <cfRule type="containsText" dxfId="8838" priority="14361" operator="containsText" text="u-stim">
      <formula>NOT(ISERROR(SEARCH("u-stim",O1396)))</formula>
    </cfRule>
    <cfRule type="containsText" dxfId="8837" priority="14362" operator="containsText" text="DAT">
      <formula>NOT(ISERROR(SEARCH("DAT",O1396)))</formula>
    </cfRule>
  </conditionalFormatting>
  <conditionalFormatting sqref="V1397 O1397:T1397">
    <cfRule type="cellIs" dxfId="8836" priority="14348" operator="equal">
      <formula>"DelSac"</formula>
    </cfRule>
    <cfRule type="containsText" dxfId="8835" priority="14349" operator="containsText" text="3DT">
      <formula>NOT(ISERROR(SEARCH("3DT",O1397)))</formula>
    </cfRule>
    <cfRule type="containsText" dxfId="8834" priority="14350" operator="containsText" text="CP">
      <formula>NOT(ISERROR(SEARCH("CP",O1397)))</formula>
    </cfRule>
    <cfRule type="containsText" dxfId="8833" priority="14351" operator="containsText" text="u-stim">
      <formula>NOT(ISERROR(SEARCH("u-stim",O1397)))</formula>
    </cfRule>
    <cfRule type="containsText" dxfId="8832" priority="14352" operator="containsText" text="DAT">
      <formula>NOT(ISERROR(SEARCH("DAT",O1397)))</formula>
    </cfRule>
  </conditionalFormatting>
  <conditionalFormatting sqref="C1398:C1401">
    <cfRule type="expression" dxfId="8831" priority="14339">
      <formula>MOD(C1398,3)=2</formula>
    </cfRule>
    <cfRule type="expression" dxfId="8830" priority="14340">
      <formula>MOD(C1398,3)=1</formula>
    </cfRule>
    <cfRule type="expression" priority="14341">
      <formula>MOD(C1398,3)=0</formula>
    </cfRule>
  </conditionalFormatting>
  <conditionalFormatting sqref="B1398:B1401">
    <cfRule type="colorScale" priority="14342">
      <colorScale>
        <cfvo type="min"/>
        <cfvo type="percentile" val="50"/>
        <cfvo type="max"/>
        <color rgb="FFF8696B"/>
        <color rgb="FFFFEB84"/>
        <color rgb="FF63BE7B"/>
      </colorScale>
    </cfRule>
  </conditionalFormatting>
  <conditionalFormatting sqref="V1398 O1398:T1398">
    <cfRule type="cellIs" dxfId="8829" priority="14334" operator="equal">
      <formula>"DelSac"</formula>
    </cfRule>
    <cfRule type="containsText" dxfId="8828" priority="14335" operator="containsText" text="3DT">
      <formula>NOT(ISERROR(SEARCH("3DT",O1398)))</formula>
    </cfRule>
    <cfRule type="containsText" dxfId="8827" priority="14336" operator="containsText" text="CP">
      <formula>NOT(ISERROR(SEARCH("CP",O1398)))</formula>
    </cfRule>
    <cfRule type="containsText" dxfId="8826" priority="14337" operator="containsText" text="u-stim">
      <formula>NOT(ISERROR(SEARCH("u-stim",O1398)))</formula>
    </cfRule>
    <cfRule type="containsText" dxfId="8825" priority="14338" operator="containsText" text="DAT">
      <formula>NOT(ISERROR(SEARCH("DAT",O1398)))</formula>
    </cfRule>
  </conditionalFormatting>
  <conditionalFormatting sqref="V1400 O1400:T1400">
    <cfRule type="cellIs" dxfId="8824" priority="14324" operator="equal">
      <formula>"DelSac"</formula>
    </cfRule>
    <cfRule type="containsText" dxfId="8823" priority="14325" operator="containsText" text="3DT">
      <formula>NOT(ISERROR(SEARCH("3DT",O1400)))</formula>
    </cfRule>
    <cfRule type="containsText" dxfId="8822" priority="14326" operator="containsText" text="CP">
      <formula>NOT(ISERROR(SEARCH("CP",O1400)))</formula>
    </cfRule>
    <cfRule type="containsText" dxfId="8821" priority="14327" operator="containsText" text="u-stim">
      <formula>NOT(ISERROR(SEARCH("u-stim",O1400)))</formula>
    </cfRule>
    <cfRule type="containsText" dxfId="8820" priority="14328" operator="containsText" text="DAT">
      <formula>NOT(ISERROR(SEARCH("DAT",O1400)))</formula>
    </cfRule>
  </conditionalFormatting>
  <conditionalFormatting sqref="V1399 O1399:T1399">
    <cfRule type="cellIs" dxfId="8819" priority="14314" operator="equal">
      <formula>"DelSac"</formula>
    </cfRule>
    <cfRule type="containsText" dxfId="8818" priority="14315" operator="containsText" text="3DT">
      <formula>NOT(ISERROR(SEARCH("3DT",O1399)))</formula>
    </cfRule>
    <cfRule type="containsText" dxfId="8817" priority="14316" operator="containsText" text="CP">
      <formula>NOT(ISERROR(SEARCH("CP",O1399)))</formula>
    </cfRule>
    <cfRule type="containsText" dxfId="8816" priority="14317" operator="containsText" text="u-stim">
      <formula>NOT(ISERROR(SEARCH("u-stim",O1399)))</formula>
    </cfRule>
    <cfRule type="containsText" dxfId="8815" priority="14318" operator="containsText" text="DAT">
      <formula>NOT(ISERROR(SEARCH("DAT",O1399)))</formula>
    </cfRule>
  </conditionalFormatting>
  <conditionalFormatting sqref="V1401 O1401:T1401">
    <cfRule type="cellIs" dxfId="8814" priority="14304" operator="equal">
      <formula>"DelSac"</formula>
    </cfRule>
    <cfRule type="containsText" dxfId="8813" priority="14305" operator="containsText" text="3DT">
      <formula>NOT(ISERROR(SEARCH("3DT",O1401)))</formula>
    </cfRule>
    <cfRule type="containsText" dxfId="8812" priority="14306" operator="containsText" text="CP">
      <formula>NOT(ISERROR(SEARCH("CP",O1401)))</formula>
    </cfRule>
    <cfRule type="containsText" dxfId="8811" priority="14307" operator="containsText" text="u-stim">
      <formula>NOT(ISERROR(SEARCH("u-stim",O1401)))</formula>
    </cfRule>
    <cfRule type="containsText" dxfId="8810" priority="14308" operator="containsText" text="DAT">
      <formula>NOT(ISERROR(SEARCH("DAT",O1401)))</formula>
    </cfRule>
  </conditionalFormatting>
  <conditionalFormatting sqref="C1402:C1405">
    <cfRule type="expression" dxfId="8809" priority="14295">
      <formula>MOD(C1402,3)=2</formula>
    </cfRule>
    <cfRule type="expression" dxfId="8808" priority="14296">
      <formula>MOD(C1402,3)=1</formula>
    </cfRule>
    <cfRule type="expression" priority="14297">
      <formula>MOD(C1402,3)=0</formula>
    </cfRule>
  </conditionalFormatting>
  <conditionalFormatting sqref="B1402:B1405">
    <cfRule type="colorScale" priority="14298">
      <colorScale>
        <cfvo type="min"/>
        <cfvo type="percentile" val="50"/>
        <cfvo type="max"/>
        <color rgb="FFF8696B"/>
        <color rgb="FFFFEB84"/>
        <color rgb="FF63BE7B"/>
      </colorScale>
    </cfRule>
  </conditionalFormatting>
  <conditionalFormatting sqref="V1402 O1402:T1402">
    <cfRule type="cellIs" dxfId="8807" priority="14290" operator="equal">
      <formula>"DelSac"</formula>
    </cfRule>
    <cfRule type="containsText" dxfId="8806" priority="14291" operator="containsText" text="3DT">
      <formula>NOT(ISERROR(SEARCH("3DT",O1402)))</formula>
    </cfRule>
    <cfRule type="containsText" dxfId="8805" priority="14292" operator="containsText" text="CP">
      <formula>NOT(ISERROR(SEARCH("CP",O1402)))</formula>
    </cfRule>
    <cfRule type="containsText" dxfId="8804" priority="14293" operator="containsText" text="u-stim">
      <formula>NOT(ISERROR(SEARCH("u-stim",O1402)))</formula>
    </cfRule>
    <cfRule type="containsText" dxfId="8803" priority="14294" operator="containsText" text="DAT">
      <formula>NOT(ISERROR(SEARCH("DAT",O1402)))</formula>
    </cfRule>
  </conditionalFormatting>
  <conditionalFormatting sqref="V1404 O1404:T1404">
    <cfRule type="cellIs" dxfId="8802" priority="14280" operator="equal">
      <formula>"DelSac"</formula>
    </cfRule>
    <cfRule type="containsText" dxfId="8801" priority="14281" operator="containsText" text="3DT">
      <formula>NOT(ISERROR(SEARCH("3DT",O1404)))</formula>
    </cfRule>
    <cfRule type="containsText" dxfId="8800" priority="14282" operator="containsText" text="CP">
      <formula>NOT(ISERROR(SEARCH("CP",O1404)))</formula>
    </cfRule>
    <cfRule type="containsText" dxfId="8799" priority="14283" operator="containsText" text="u-stim">
      <formula>NOT(ISERROR(SEARCH("u-stim",O1404)))</formula>
    </cfRule>
    <cfRule type="containsText" dxfId="8798" priority="14284" operator="containsText" text="DAT">
      <formula>NOT(ISERROR(SEARCH("DAT",O1404)))</formula>
    </cfRule>
  </conditionalFormatting>
  <conditionalFormatting sqref="V1403 O1403:T1403">
    <cfRule type="cellIs" dxfId="8797" priority="14270" operator="equal">
      <formula>"DelSac"</formula>
    </cfRule>
    <cfRule type="containsText" dxfId="8796" priority="14271" operator="containsText" text="3DT">
      <formula>NOT(ISERROR(SEARCH("3DT",O1403)))</formula>
    </cfRule>
    <cfRule type="containsText" dxfId="8795" priority="14272" operator="containsText" text="CP">
      <formula>NOT(ISERROR(SEARCH("CP",O1403)))</formula>
    </cfRule>
    <cfRule type="containsText" dxfId="8794" priority="14273" operator="containsText" text="u-stim">
      <formula>NOT(ISERROR(SEARCH("u-stim",O1403)))</formula>
    </cfRule>
    <cfRule type="containsText" dxfId="8793" priority="14274" operator="containsText" text="DAT">
      <formula>NOT(ISERROR(SEARCH("DAT",O1403)))</formula>
    </cfRule>
  </conditionalFormatting>
  <conditionalFormatting sqref="V1405 O1405:T1405">
    <cfRule type="cellIs" dxfId="8792" priority="14260" operator="equal">
      <formula>"DelSac"</formula>
    </cfRule>
    <cfRule type="containsText" dxfId="8791" priority="14261" operator="containsText" text="3DT">
      <formula>NOT(ISERROR(SEARCH("3DT",O1405)))</formula>
    </cfRule>
    <cfRule type="containsText" dxfId="8790" priority="14262" operator="containsText" text="CP">
      <formula>NOT(ISERROR(SEARCH("CP",O1405)))</formula>
    </cfRule>
    <cfRule type="containsText" dxfId="8789" priority="14263" operator="containsText" text="u-stim">
      <formula>NOT(ISERROR(SEARCH("u-stim",O1405)))</formula>
    </cfRule>
    <cfRule type="containsText" dxfId="8788" priority="14264" operator="containsText" text="DAT">
      <formula>NOT(ISERROR(SEARCH("DAT",O1405)))</formula>
    </cfRule>
  </conditionalFormatting>
  <conditionalFormatting sqref="C1406:C1412">
    <cfRule type="expression" dxfId="8787" priority="14251">
      <formula>MOD(C1406,3)=2</formula>
    </cfRule>
    <cfRule type="expression" dxfId="8786" priority="14252">
      <formula>MOD(C1406,3)=1</formula>
    </cfRule>
    <cfRule type="expression" priority="14253">
      <formula>MOD(C1406,3)=0</formula>
    </cfRule>
  </conditionalFormatting>
  <conditionalFormatting sqref="B1406:B1412">
    <cfRule type="colorScale" priority="14254">
      <colorScale>
        <cfvo type="min"/>
        <cfvo type="percentile" val="50"/>
        <cfvo type="max"/>
        <color rgb="FFF8696B"/>
        <color rgb="FFFFEB84"/>
        <color rgb="FF63BE7B"/>
      </colorScale>
    </cfRule>
  </conditionalFormatting>
  <conditionalFormatting sqref="V1406 O1406:T1406">
    <cfRule type="cellIs" dxfId="8785" priority="14246" operator="equal">
      <formula>"DelSac"</formula>
    </cfRule>
    <cfRule type="containsText" dxfId="8784" priority="14247" operator="containsText" text="3DT">
      <formula>NOT(ISERROR(SEARCH("3DT",O1406)))</formula>
    </cfRule>
    <cfRule type="containsText" dxfId="8783" priority="14248" operator="containsText" text="CP">
      <formula>NOT(ISERROR(SEARCH("CP",O1406)))</formula>
    </cfRule>
    <cfRule type="containsText" dxfId="8782" priority="14249" operator="containsText" text="u-stim">
      <formula>NOT(ISERROR(SEARCH("u-stim",O1406)))</formula>
    </cfRule>
    <cfRule type="containsText" dxfId="8781" priority="14250" operator="containsText" text="DAT">
      <formula>NOT(ISERROR(SEARCH("DAT",O1406)))</formula>
    </cfRule>
  </conditionalFormatting>
  <conditionalFormatting sqref="V1407 O1407:T1407">
    <cfRule type="cellIs" dxfId="8780" priority="14236" operator="equal">
      <formula>"DelSac"</formula>
    </cfRule>
    <cfRule type="containsText" dxfId="8779" priority="14237" operator="containsText" text="3DT">
      <formula>NOT(ISERROR(SEARCH("3DT",O1407)))</formula>
    </cfRule>
    <cfRule type="containsText" dxfId="8778" priority="14238" operator="containsText" text="CP">
      <formula>NOT(ISERROR(SEARCH("CP",O1407)))</formula>
    </cfRule>
    <cfRule type="containsText" dxfId="8777" priority="14239" operator="containsText" text="u-stim">
      <formula>NOT(ISERROR(SEARCH("u-stim",O1407)))</formula>
    </cfRule>
    <cfRule type="containsText" dxfId="8776" priority="14240" operator="containsText" text="DAT">
      <formula>NOT(ISERROR(SEARCH("DAT",O1407)))</formula>
    </cfRule>
  </conditionalFormatting>
  <conditionalFormatting sqref="V1408 O1408:T1408">
    <cfRule type="cellIs" dxfId="8775" priority="14226" operator="equal">
      <formula>"DelSac"</formula>
    </cfRule>
    <cfRule type="containsText" dxfId="8774" priority="14227" operator="containsText" text="3DT">
      <formula>NOT(ISERROR(SEARCH("3DT",O1408)))</formula>
    </cfRule>
    <cfRule type="containsText" dxfId="8773" priority="14228" operator="containsText" text="CP">
      <formula>NOT(ISERROR(SEARCH("CP",O1408)))</formula>
    </cfRule>
    <cfRule type="containsText" dxfId="8772" priority="14229" operator="containsText" text="u-stim">
      <formula>NOT(ISERROR(SEARCH("u-stim",O1408)))</formula>
    </cfRule>
    <cfRule type="containsText" dxfId="8771" priority="14230" operator="containsText" text="DAT">
      <formula>NOT(ISERROR(SEARCH("DAT",O1408)))</formula>
    </cfRule>
  </conditionalFormatting>
  <conditionalFormatting sqref="V1409 O1409:T1409">
    <cfRule type="cellIs" dxfId="8770" priority="14216" operator="equal">
      <formula>"DelSac"</formula>
    </cfRule>
    <cfRule type="containsText" dxfId="8769" priority="14217" operator="containsText" text="3DT">
      <formula>NOT(ISERROR(SEARCH("3DT",O1409)))</formula>
    </cfRule>
    <cfRule type="containsText" dxfId="8768" priority="14218" operator="containsText" text="CP">
      <formula>NOT(ISERROR(SEARCH("CP",O1409)))</formula>
    </cfRule>
    <cfRule type="containsText" dxfId="8767" priority="14219" operator="containsText" text="u-stim">
      <formula>NOT(ISERROR(SEARCH("u-stim",O1409)))</formula>
    </cfRule>
    <cfRule type="containsText" dxfId="8766" priority="14220" operator="containsText" text="DAT">
      <formula>NOT(ISERROR(SEARCH("DAT",O1409)))</formula>
    </cfRule>
  </conditionalFormatting>
  <conditionalFormatting sqref="V1411 O1411:T1411">
    <cfRule type="cellIs" dxfId="8765" priority="14206" operator="equal">
      <formula>"DelSac"</formula>
    </cfRule>
    <cfRule type="containsText" dxfId="8764" priority="14207" operator="containsText" text="3DT">
      <formula>NOT(ISERROR(SEARCH("3DT",O1411)))</formula>
    </cfRule>
    <cfRule type="containsText" dxfId="8763" priority="14208" operator="containsText" text="CP">
      <formula>NOT(ISERROR(SEARCH("CP",O1411)))</formula>
    </cfRule>
    <cfRule type="containsText" dxfId="8762" priority="14209" operator="containsText" text="u-stim">
      <formula>NOT(ISERROR(SEARCH("u-stim",O1411)))</formula>
    </cfRule>
    <cfRule type="containsText" dxfId="8761" priority="14210" operator="containsText" text="DAT">
      <formula>NOT(ISERROR(SEARCH("DAT",O1411)))</formula>
    </cfRule>
  </conditionalFormatting>
  <conditionalFormatting sqref="V1410 O1410:T1410">
    <cfRule type="cellIs" dxfId="8760" priority="14196" operator="equal">
      <formula>"DelSac"</formula>
    </cfRule>
    <cfRule type="containsText" dxfId="8759" priority="14197" operator="containsText" text="3DT">
      <formula>NOT(ISERROR(SEARCH("3DT",O1410)))</formula>
    </cfRule>
    <cfRule type="containsText" dxfId="8758" priority="14198" operator="containsText" text="CP">
      <formula>NOT(ISERROR(SEARCH("CP",O1410)))</formula>
    </cfRule>
    <cfRule type="containsText" dxfId="8757" priority="14199" operator="containsText" text="u-stim">
      <formula>NOT(ISERROR(SEARCH("u-stim",O1410)))</formula>
    </cfRule>
    <cfRule type="containsText" dxfId="8756" priority="14200" operator="containsText" text="DAT">
      <formula>NOT(ISERROR(SEARCH("DAT",O1410)))</formula>
    </cfRule>
  </conditionalFormatting>
  <conditionalFormatting sqref="V1412 O1412:T1412">
    <cfRule type="cellIs" dxfId="8755" priority="14186" operator="equal">
      <formula>"DelSac"</formula>
    </cfRule>
    <cfRule type="containsText" dxfId="8754" priority="14187" operator="containsText" text="3DT">
      <formula>NOT(ISERROR(SEARCH("3DT",O1412)))</formula>
    </cfRule>
    <cfRule type="containsText" dxfId="8753" priority="14188" operator="containsText" text="CP">
      <formula>NOT(ISERROR(SEARCH("CP",O1412)))</formula>
    </cfRule>
    <cfRule type="containsText" dxfId="8752" priority="14189" operator="containsText" text="u-stim">
      <formula>NOT(ISERROR(SEARCH("u-stim",O1412)))</formula>
    </cfRule>
    <cfRule type="containsText" dxfId="8751" priority="14190" operator="containsText" text="DAT">
      <formula>NOT(ISERROR(SEARCH("DAT",O1412)))</formula>
    </cfRule>
  </conditionalFormatting>
  <conditionalFormatting sqref="C1415:C1416">
    <cfRule type="expression" dxfId="8750" priority="14177">
      <formula>MOD(C1415,3)=2</formula>
    </cfRule>
    <cfRule type="expression" dxfId="8749" priority="14178">
      <formula>MOD(C1415,3)=1</formula>
    </cfRule>
    <cfRule type="expression" priority="14179">
      <formula>MOD(C1415,3)=0</formula>
    </cfRule>
  </conditionalFormatting>
  <conditionalFormatting sqref="V1415 O1415:T1415">
    <cfRule type="cellIs" dxfId="8748" priority="14172" operator="equal">
      <formula>"DelSac"</formula>
    </cfRule>
    <cfRule type="containsText" dxfId="8747" priority="14173" operator="containsText" text="3DT">
      <formula>NOT(ISERROR(SEARCH("3DT",O1415)))</formula>
    </cfRule>
    <cfRule type="containsText" dxfId="8746" priority="14174" operator="containsText" text="CP">
      <formula>NOT(ISERROR(SEARCH("CP",O1415)))</formula>
    </cfRule>
    <cfRule type="containsText" dxfId="8745" priority="14175" operator="containsText" text="u-stim">
      <formula>NOT(ISERROR(SEARCH("u-stim",O1415)))</formula>
    </cfRule>
    <cfRule type="containsText" dxfId="8744" priority="14176" operator="containsText" text="DAT">
      <formula>NOT(ISERROR(SEARCH("DAT",O1415)))</formula>
    </cfRule>
  </conditionalFormatting>
  <conditionalFormatting sqref="V1416 O1416:T1416">
    <cfRule type="cellIs" dxfId="8743" priority="14162" operator="equal">
      <formula>"DelSac"</formula>
    </cfRule>
    <cfRule type="containsText" dxfId="8742" priority="14163" operator="containsText" text="3DT">
      <formula>NOT(ISERROR(SEARCH("3DT",O1416)))</formula>
    </cfRule>
    <cfRule type="containsText" dxfId="8741" priority="14164" operator="containsText" text="CP">
      <formula>NOT(ISERROR(SEARCH("CP",O1416)))</formula>
    </cfRule>
    <cfRule type="containsText" dxfId="8740" priority="14165" operator="containsText" text="u-stim">
      <formula>NOT(ISERROR(SEARCH("u-stim",O1416)))</formula>
    </cfRule>
    <cfRule type="containsText" dxfId="8739" priority="14166" operator="containsText" text="DAT">
      <formula>NOT(ISERROR(SEARCH("DAT",O1416)))</formula>
    </cfRule>
  </conditionalFormatting>
  <conditionalFormatting sqref="B1415:B1416">
    <cfRule type="colorScale" priority="34465">
      <colorScale>
        <cfvo type="min"/>
        <cfvo type="percentile" val="50"/>
        <cfvo type="max"/>
        <color rgb="FFF8696B"/>
        <color rgb="FFFFEB84"/>
        <color rgb="FF63BE7B"/>
      </colorScale>
    </cfRule>
  </conditionalFormatting>
  <conditionalFormatting sqref="C1417">
    <cfRule type="expression" dxfId="8738" priority="14143">
      <formula>MOD(C1417,3)=2</formula>
    </cfRule>
    <cfRule type="expression" dxfId="8737" priority="14144">
      <formula>MOD(C1417,3)=1</formula>
    </cfRule>
    <cfRule type="expression" priority="14145">
      <formula>MOD(C1417,3)=0</formula>
    </cfRule>
  </conditionalFormatting>
  <conditionalFormatting sqref="B1417">
    <cfRule type="colorScale" priority="14146">
      <colorScale>
        <cfvo type="min"/>
        <cfvo type="percentile" val="50"/>
        <cfvo type="max"/>
        <color rgb="FFF8696B"/>
        <color rgb="FFFFEB84"/>
        <color rgb="FF63BE7B"/>
      </colorScale>
    </cfRule>
  </conditionalFormatting>
  <conditionalFormatting sqref="V1417 O1417:T1417">
    <cfRule type="cellIs" dxfId="8736" priority="14138" operator="equal">
      <formula>"DelSac"</formula>
    </cfRule>
    <cfRule type="containsText" dxfId="8735" priority="14139" operator="containsText" text="3DT">
      <formula>NOT(ISERROR(SEARCH("3DT",O1417)))</formula>
    </cfRule>
    <cfRule type="containsText" dxfId="8734" priority="14140" operator="containsText" text="CP">
      <formula>NOT(ISERROR(SEARCH("CP",O1417)))</formula>
    </cfRule>
    <cfRule type="containsText" dxfId="8733" priority="14141" operator="containsText" text="u-stim">
      <formula>NOT(ISERROR(SEARCH("u-stim",O1417)))</formula>
    </cfRule>
    <cfRule type="containsText" dxfId="8732" priority="14142" operator="containsText" text="DAT">
      <formula>NOT(ISERROR(SEARCH("DAT",O1417)))</formula>
    </cfRule>
  </conditionalFormatting>
  <conditionalFormatting sqref="C1418">
    <cfRule type="expression" dxfId="8731" priority="14129">
      <formula>MOD(C1418,3)=2</formula>
    </cfRule>
    <cfRule type="expression" dxfId="8730" priority="14130">
      <formula>MOD(C1418,3)=1</formula>
    </cfRule>
    <cfRule type="expression" priority="14131">
      <formula>MOD(C1418,3)=0</formula>
    </cfRule>
  </conditionalFormatting>
  <conditionalFormatting sqref="B1418">
    <cfRule type="colorScale" priority="14132">
      <colorScale>
        <cfvo type="min"/>
        <cfvo type="percentile" val="50"/>
        <cfvo type="max"/>
        <color rgb="FFF8696B"/>
        <color rgb="FFFFEB84"/>
        <color rgb="FF63BE7B"/>
      </colorScale>
    </cfRule>
  </conditionalFormatting>
  <conditionalFormatting sqref="V1418 O1418:T1418">
    <cfRule type="cellIs" dxfId="8729" priority="14124" operator="equal">
      <formula>"DelSac"</formula>
    </cfRule>
    <cfRule type="containsText" dxfId="8728" priority="14125" operator="containsText" text="3DT">
      <formula>NOT(ISERROR(SEARCH("3DT",O1418)))</formula>
    </cfRule>
    <cfRule type="containsText" dxfId="8727" priority="14126" operator="containsText" text="CP">
      <formula>NOT(ISERROR(SEARCH("CP",O1418)))</formula>
    </cfRule>
    <cfRule type="containsText" dxfId="8726" priority="14127" operator="containsText" text="u-stim">
      <formula>NOT(ISERROR(SEARCH("u-stim",O1418)))</formula>
    </cfRule>
    <cfRule type="containsText" dxfId="8725" priority="14128" operator="containsText" text="DAT">
      <formula>NOT(ISERROR(SEARCH("DAT",O1418)))</formula>
    </cfRule>
  </conditionalFormatting>
  <conditionalFormatting sqref="C1413:C1414">
    <cfRule type="expression" dxfId="8724" priority="14115">
      <formula>MOD(C1413,3)=2</formula>
    </cfRule>
    <cfRule type="expression" dxfId="8723" priority="14116">
      <formula>MOD(C1413,3)=1</formula>
    </cfRule>
    <cfRule type="expression" priority="14117">
      <formula>MOD(C1413,3)=0</formula>
    </cfRule>
  </conditionalFormatting>
  <conditionalFormatting sqref="B1413:B1414">
    <cfRule type="colorScale" priority="14118">
      <colorScale>
        <cfvo type="min"/>
        <cfvo type="percentile" val="50"/>
        <cfvo type="max"/>
        <color rgb="FFF8696B"/>
        <color rgb="FFFFEB84"/>
        <color rgb="FF63BE7B"/>
      </colorScale>
    </cfRule>
  </conditionalFormatting>
  <conditionalFormatting sqref="V1413 O1413:T1413">
    <cfRule type="cellIs" dxfId="8722" priority="14110" operator="equal">
      <formula>"DelSac"</formula>
    </cfRule>
    <cfRule type="containsText" dxfId="8721" priority="14111" operator="containsText" text="3DT">
      <formula>NOT(ISERROR(SEARCH("3DT",O1413)))</formula>
    </cfRule>
    <cfRule type="containsText" dxfId="8720" priority="14112" operator="containsText" text="CP">
      <formula>NOT(ISERROR(SEARCH("CP",O1413)))</formula>
    </cfRule>
    <cfRule type="containsText" dxfId="8719" priority="14113" operator="containsText" text="u-stim">
      <formula>NOT(ISERROR(SEARCH("u-stim",O1413)))</formula>
    </cfRule>
    <cfRule type="containsText" dxfId="8718" priority="14114" operator="containsText" text="DAT">
      <formula>NOT(ISERROR(SEARCH("DAT",O1413)))</formula>
    </cfRule>
  </conditionalFormatting>
  <conditionalFormatting sqref="V1414 O1414:T1414">
    <cfRule type="cellIs" dxfId="8717" priority="14100" operator="equal">
      <formula>"DelSac"</formula>
    </cfRule>
    <cfRule type="containsText" dxfId="8716" priority="14101" operator="containsText" text="3DT">
      <formula>NOT(ISERROR(SEARCH("3DT",O1414)))</formula>
    </cfRule>
    <cfRule type="containsText" dxfId="8715" priority="14102" operator="containsText" text="CP">
      <formula>NOT(ISERROR(SEARCH("CP",O1414)))</formula>
    </cfRule>
    <cfRule type="containsText" dxfId="8714" priority="14103" operator="containsText" text="u-stim">
      <formula>NOT(ISERROR(SEARCH("u-stim",O1414)))</formula>
    </cfRule>
    <cfRule type="containsText" dxfId="8713" priority="14104" operator="containsText" text="DAT">
      <formula>NOT(ISERROR(SEARCH("DAT",O1414)))</formula>
    </cfRule>
  </conditionalFormatting>
  <conditionalFormatting sqref="C1419:C1420">
    <cfRule type="expression" dxfId="8712" priority="14091">
      <formula>MOD(C1419,3)=2</formula>
    </cfRule>
    <cfRule type="expression" dxfId="8711" priority="14092">
      <formula>MOD(C1419,3)=1</formula>
    </cfRule>
    <cfRule type="expression" priority="14093">
      <formula>MOD(C1419,3)=0</formula>
    </cfRule>
  </conditionalFormatting>
  <conditionalFormatting sqref="B1419:B1420">
    <cfRule type="colorScale" priority="14094">
      <colorScale>
        <cfvo type="min"/>
        <cfvo type="percentile" val="50"/>
        <cfvo type="max"/>
        <color rgb="FFF8696B"/>
        <color rgb="FFFFEB84"/>
        <color rgb="FF63BE7B"/>
      </colorScale>
    </cfRule>
  </conditionalFormatting>
  <conditionalFormatting sqref="V1419 O1419:T1419">
    <cfRule type="cellIs" dxfId="8710" priority="14086" operator="equal">
      <formula>"DelSac"</formula>
    </cfRule>
    <cfRule type="containsText" dxfId="8709" priority="14087" operator="containsText" text="3DT">
      <formula>NOT(ISERROR(SEARCH("3DT",O1419)))</formula>
    </cfRule>
    <cfRule type="containsText" dxfId="8708" priority="14088" operator="containsText" text="CP">
      <formula>NOT(ISERROR(SEARCH("CP",O1419)))</formula>
    </cfRule>
    <cfRule type="containsText" dxfId="8707" priority="14089" operator="containsText" text="u-stim">
      <formula>NOT(ISERROR(SEARCH("u-stim",O1419)))</formula>
    </cfRule>
    <cfRule type="containsText" dxfId="8706" priority="14090" operator="containsText" text="DAT">
      <formula>NOT(ISERROR(SEARCH("DAT",O1419)))</formula>
    </cfRule>
  </conditionalFormatting>
  <conditionalFormatting sqref="V1420 O1420:T1420">
    <cfRule type="cellIs" dxfId="8705" priority="14076" operator="equal">
      <formula>"DelSac"</formula>
    </cfRule>
    <cfRule type="containsText" dxfId="8704" priority="14077" operator="containsText" text="3DT">
      <formula>NOT(ISERROR(SEARCH("3DT",O1420)))</formula>
    </cfRule>
    <cfRule type="containsText" dxfId="8703" priority="14078" operator="containsText" text="CP">
      <formula>NOT(ISERROR(SEARCH("CP",O1420)))</formula>
    </cfRule>
    <cfRule type="containsText" dxfId="8702" priority="14079" operator="containsText" text="u-stim">
      <formula>NOT(ISERROR(SEARCH("u-stim",O1420)))</formula>
    </cfRule>
    <cfRule type="containsText" dxfId="8701" priority="14080" operator="containsText" text="DAT">
      <formula>NOT(ISERROR(SEARCH("DAT",O1420)))</formula>
    </cfRule>
  </conditionalFormatting>
  <conditionalFormatting sqref="V1421 O1421:T1421">
    <cfRule type="cellIs" dxfId="8700" priority="14062" operator="equal">
      <formula>"DelSac"</formula>
    </cfRule>
    <cfRule type="containsText" dxfId="8699" priority="14063" operator="containsText" text="3DT">
      <formula>NOT(ISERROR(SEARCH("3DT",O1421)))</formula>
    </cfRule>
    <cfRule type="containsText" dxfId="8698" priority="14064" operator="containsText" text="CP">
      <formula>NOT(ISERROR(SEARCH("CP",O1421)))</formula>
    </cfRule>
    <cfRule type="containsText" dxfId="8697" priority="14065" operator="containsText" text="u-stim">
      <formula>NOT(ISERROR(SEARCH("u-stim",O1421)))</formula>
    </cfRule>
    <cfRule type="containsText" dxfId="8696" priority="14066" operator="containsText" text="DAT">
      <formula>NOT(ISERROR(SEARCH("DAT",O1421)))</formula>
    </cfRule>
  </conditionalFormatting>
  <conditionalFormatting sqref="V1422 O1422:T1422">
    <cfRule type="cellIs" dxfId="8695" priority="14042" operator="equal">
      <formula>"DelSac"</formula>
    </cfRule>
    <cfRule type="containsText" dxfId="8694" priority="14043" operator="containsText" text="3DT">
      <formula>NOT(ISERROR(SEARCH("3DT",O1422)))</formula>
    </cfRule>
    <cfRule type="containsText" dxfId="8693" priority="14044" operator="containsText" text="CP">
      <formula>NOT(ISERROR(SEARCH("CP",O1422)))</formula>
    </cfRule>
    <cfRule type="containsText" dxfId="8692" priority="14045" operator="containsText" text="u-stim">
      <formula>NOT(ISERROR(SEARCH("u-stim",O1422)))</formula>
    </cfRule>
    <cfRule type="containsText" dxfId="8691" priority="14046" operator="containsText" text="DAT">
      <formula>NOT(ISERROR(SEARCH("DAT",O1422)))</formula>
    </cfRule>
  </conditionalFormatting>
  <conditionalFormatting sqref="B1421:B1423">
    <cfRule type="colorScale" priority="34839">
      <colorScale>
        <cfvo type="min"/>
        <cfvo type="percentile" val="50"/>
        <cfvo type="max"/>
        <color rgb="FFF8696B"/>
        <color rgb="FFFFEB84"/>
        <color rgb="FF63BE7B"/>
      </colorScale>
    </cfRule>
  </conditionalFormatting>
  <conditionalFormatting sqref="V1423 O1423:T1423">
    <cfRule type="cellIs" dxfId="8690" priority="14032" operator="equal">
      <formula>"DelSac"</formula>
    </cfRule>
    <cfRule type="containsText" dxfId="8689" priority="14033" operator="containsText" text="3DT">
      <formula>NOT(ISERROR(SEARCH("3DT",O1423)))</formula>
    </cfRule>
    <cfRule type="containsText" dxfId="8688" priority="14034" operator="containsText" text="CP">
      <formula>NOT(ISERROR(SEARCH("CP",O1423)))</formula>
    </cfRule>
    <cfRule type="containsText" dxfId="8687" priority="14035" operator="containsText" text="u-stim">
      <formula>NOT(ISERROR(SEARCH("u-stim",O1423)))</formula>
    </cfRule>
    <cfRule type="containsText" dxfId="8686" priority="14036" operator="containsText" text="DAT">
      <formula>NOT(ISERROR(SEARCH("DAT",O1423)))</formula>
    </cfRule>
  </conditionalFormatting>
  <conditionalFormatting sqref="C1424:C1426">
    <cfRule type="expression" dxfId="8685" priority="14023">
      <formula>MOD(C1424,3)=2</formula>
    </cfRule>
    <cfRule type="expression" dxfId="8684" priority="14024">
      <formula>MOD(C1424,3)=1</formula>
    </cfRule>
    <cfRule type="expression" priority="14025">
      <formula>MOD(C1424,3)=0</formula>
    </cfRule>
  </conditionalFormatting>
  <conditionalFormatting sqref="B1424:B1426">
    <cfRule type="colorScale" priority="14026">
      <colorScale>
        <cfvo type="min"/>
        <cfvo type="percentile" val="50"/>
        <cfvo type="max"/>
        <color rgb="FFF8696B"/>
        <color rgb="FFFFEB84"/>
        <color rgb="FF63BE7B"/>
      </colorScale>
    </cfRule>
  </conditionalFormatting>
  <conditionalFormatting sqref="V1424 O1424:T1424">
    <cfRule type="cellIs" dxfId="8683" priority="14018" operator="equal">
      <formula>"DelSac"</formula>
    </cfRule>
    <cfRule type="containsText" dxfId="8682" priority="14019" operator="containsText" text="3DT">
      <formula>NOT(ISERROR(SEARCH("3DT",O1424)))</formula>
    </cfRule>
    <cfRule type="containsText" dxfId="8681" priority="14020" operator="containsText" text="CP">
      <formula>NOT(ISERROR(SEARCH("CP",O1424)))</formula>
    </cfRule>
    <cfRule type="containsText" dxfId="8680" priority="14021" operator="containsText" text="u-stim">
      <formula>NOT(ISERROR(SEARCH("u-stim",O1424)))</formula>
    </cfRule>
    <cfRule type="containsText" dxfId="8679" priority="14022" operator="containsText" text="DAT">
      <formula>NOT(ISERROR(SEARCH("DAT",O1424)))</formula>
    </cfRule>
  </conditionalFormatting>
  <conditionalFormatting sqref="V1425 O1425:T1425">
    <cfRule type="cellIs" dxfId="8678" priority="14008" operator="equal">
      <formula>"DelSac"</formula>
    </cfRule>
    <cfRule type="containsText" dxfId="8677" priority="14009" operator="containsText" text="3DT">
      <formula>NOT(ISERROR(SEARCH("3DT",O1425)))</formula>
    </cfRule>
    <cfRule type="containsText" dxfId="8676" priority="14010" operator="containsText" text="CP">
      <formula>NOT(ISERROR(SEARCH("CP",O1425)))</formula>
    </cfRule>
    <cfRule type="containsText" dxfId="8675" priority="14011" operator="containsText" text="u-stim">
      <formula>NOT(ISERROR(SEARCH("u-stim",O1425)))</formula>
    </cfRule>
    <cfRule type="containsText" dxfId="8674" priority="14012" operator="containsText" text="DAT">
      <formula>NOT(ISERROR(SEARCH("DAT",O1425)))</formula>
    </cfRule>
  </conditionalFormatting>
  <conditionalFormatting sqref="V1426 O1426:T1426">
    <cfRule type="cellIs" dxfId="8673" priority="13998" operator="equal">
      <formula>"DelSac"</formula>
    </cfRule>
    <cfRule type="containsText" dxfId="8672" priority="13999" operator="containsText" text="3DT">
      <formula>NOT(ISERROR(SEARCH("3DT",O1426)))</formula>
    </cfRule>
    <cfRule type="containsText" dxfId="8671" priority="14000" operator="containsText" text="CP">
      <formula>NOT(ISERROR(SEARCH("CP",O1426)))</formula>
    </cfRule>
    <cfRule type="containsText" dxfId="8670" priority="14001" operator="containsText" text="u-stim">
      <formula>NOT(ISERROR(SEARCH("u-stim",O1426)))</formula>
    </cfRule>
    <cfRule type="containsText" dxfId="8669" priority="14002" operator="containsText" text="DAT">
      <formula>NOT(ISERROR(SEARCH("DAT",O1426)))</formula>
    </cfRule>
  </conditionalFormatting>
  <conditionalFormatting sqref="C1427:C1429">
    <cfRule type="expression" dxfId="8668" priority="13989">
      <formula>MOD(C1427,3)=2</formula>
    </cfRule>
    <cfRule type="expression" dxfId="8667" priority="13990">
      <formula>MOD(C1427,3)=1</formula>
    </cfRule>
    <cfRule type="expression" priority="13991">
      <formula>MOD(C1427,3)=0</formula>
    </cfRule>
  </conditionalFormatting>
  <conditionalFormatting sqref="B1427:B1429">
    <cfRule type="colorScale" priority="13992">
      <colorScale>
        <cfvo type="min"/>
        <cfvo type="percentile" val="50"/>
        <cfvo type="max"/>
        <color rgb="FFF8696B"/>
        <color rgb="FFFFEB84"/>
        <color rgb="FF63BE7B"/>
      </colorScale>
    </cfRule>
  </conditionalFormatting>
  <conditionalFormatting sqref="V1427 O1427:T1427">
    <cfRule type="cellIs" dxfId="8666" priority="13984" operator="equal">
      <formula>"DelSac"</formula>
    </cfRule>
    <cfRule type="containsText" dxfId="8665" priority="13985" operator="containsText" text="3DT">
      <formula>NOT(ISERROR(SEARCH("3DT",O1427)))</formula>
    </cfRule>
    <cfRule type="containsText" dxfId="8664" priority="13986" operator="containsText" text="CP">
      <formula>NOT(ISERROR(SEARCH("CP",O1427)))</formula>
    </cfRule>
    <cfRule type="containsText" dxfId="8663" priority="13987" operator="containsText" text="u-stim">
      <formula>NOT(ISERROR(SEARCH("u-stim",O1427)))</formula>
    </cfRule>
    <cfRule type="containsText" dxfId="8662" priority="13988" operator="containsText" text="DAT">
      <formula>NOT(ISERROR(SEARCH("DAT",O1427)))</formula>
    </cfRule>
  </conditionalFormatting>
  <conditionalFormatting sqref="V1428 O1428:T1428">
    <cfRule type="cellIs" dxfId="8661" priority="13974" operator="equal">
      <formula>"DelSac"</formula>
    </cfRule>
    <cfRule type="containsText" dxfId="8660" priority="13975" operator="containsText" text="3DT">
      <formula>NOT(ISERROR(SEARCH("3DT",O1428)))</formula>
    </cfRule>
    <cfRule type="containsText" dxfId="8659" priority="13976" operator="containsText" text="CP">
      <formula>NOT(ISERROR(SEARCH("CP",O1428)))</formula>
    </cfRule>
    <cfRule type="containsText" dxfId="8658" priority="13977" operator="containsText" text="u-stim">
      <formula>NOT(ISERROR(SEARCH("u-stim",O1428)))</formula>
    </cfRule>
    <cfRule type="containsText" dxfId="8657" priority="13978" operator="containsText" text="DAT">
      <formula>NOT(ISERROR(SEARCH("DAT",O1428)))</formula>
    </cfRule>
  </conditionalFormatting>
  <conditionalFormatting sqref="V1429 O1429:T1429">
    <cfRule type="cellIs" dxfId="8656" priority="13964" operator="equal">
      <formula>"DelSac"</formula>
    </cfRule>
    <cfRule type="containsText" dxfId="8655" priority="13965" operator="containsText" text="3DT">
      <formula>NOT(ISERROR(SEARCH("3DT",O1429)))</formula>
    </cfRule>
    <cfRule type="containsText" dxfId="8654" priority="13966" operator="containsText" text="CP">
      <formula>NOT(ISERROR(SEARCH("CP",O1429)))</formula>
    </cfRule>
    <cfRule type="containsText" dxfId="8653" priority="13967" operator="containsText" text="u-stim">
      <formula>NOT(ISERROR(SEARCH("u-stim",O1429)))</formula>
    </cfRule>
    <cfRule type="containsText" dxfId="8652" priority="13968" operator="containsText" text="DAT">
      <formula>NOT(ISERROR(SEARCH("DAT",O1429)))</formula>
    </cfRule>
  </conditionalFormatting>
  <conditionalFormatting sqref="V1430 O1430:T1430">
    <cfRule type="cellIs" dxfId="8651" priority="13950" operator="equal">
      <formula>"DelSac"</formula>
    </cfRule>
    <cfRule type="containsText" dxfId="8650" priority="13951" operator="containsText" text="3DT">
      <formula>NOT(ISERROR(SEARCH("3DT",O1430)))</formula>
    </cfRule>
    <cfRule type="containsText" dxfId="8649" priority="13952" operator="containsText" text="CP">
      <formula>NOT(ISERROR(SEARCH("CP",O1430)))</formula>
    </cfRule>
    <cfRule type="containsText" dxfId="8648" priority="13953" operator="containsText" text="u-stim">
      <formula>NOT(ISERROR(SEARCH("u-stim",O1430)))</formula>
    </cfRule>
    <cfRule type="containsText" dxfId="8647" priority="13954" operator="containsText" text="DAT">
      <formula>NOT(ISERROR(SEARCH("DAT",O1430)))</formula>
    </cfRule>
  </conditionalFormatting>
  <conditionalFormatting sqref="V1431 O1431:T1431">
    <cfRule type="cellIs" dxfId="8646" priority="13930" operator="equal">
      <formula>"DelSac"</formula>
    </cfRule>
    <cfRule type="containsText" dxfId="8645" priority="13931" operator="containsText" text="3DT">
      <formula>NOT(ISERROR(SEARCH("3DT",O1431)))</formula>
    </cfRule>
    <cfRule type="containsText" dxfId="8644" priority="13932" operator="containsText" text="CP">
      <formula>NOT(ISERROR(SEARCH("CP",O1431)))</formula>
    </cfRule>
    <cfRule type="containsText" dxfId="8643" priority="13933" operator="containsText" text="u-stim">
      <formula>NOT(ISERROR(SEARCH("u-stim",O1431)))</formula>
    </cfRule>
    <cfRule type="containsText" dxfId="8642" priority="13934" operator="containsText" text="DAT">
      <formula>NOT(ISERROR(SEARCH("DAT",O1431)))</formula>
    </cfRule>
  </conditionalFormatting>
  <conditionalFormatting sqref="B1430:B1431">
    <cfRule type="colorScale" priority="35213">
      <colorScale>
        <cfvo type="min"/>
        <cfvo type="percentile" val="50"/>
        <cfvo type="max"/>
        <color rgb="FFF8696B"/>
        <color rgb="FFFFEB84"/>
        <color rgb="FF63BE7B"/>
      </colorScale>
    </cfRule>
  </conditionalFormatting>
  <conditionalFormatting sqref="C1432:C1433">
    <cfRule type="expression" dxfId="8641" priority="13921">
      <formula>MOD(C1432,3)=2</formula>
    </cfRule>
    <cfRule type="expression" dxfId="8640" priority="13922">
      <formula>MOD(C1432,3)=1</formula>
    </cfRule>
    <cfRule type="expression" priority="13923">
      <formula>MOD(C1432,3)=0</formula>
    </cfRule>
  </conditionalFormatting>
  <conditionalFormatting sqref="B1432:B1433">
    <cfRule type="colorScale" priority="13924">
      <colorScale>
        <cfvo type="min"/>
        <cfvo type="percentile" val="50"/>
        <cfvo type="max"/>
        <color rgb="FFF8696B"/>
        <color rgb="FFFFEB84"/>
        <color rgb="FF63BE7B"/>
      </colorScale>
    </cfRule>
  </conditionalFormatting>
  <conditionalFormatting sqref="V1432 O1432:T1432">
    <cfRule type="cellIs" dxfId="8639" priority="13916" operator="equal">
      <formula>"DelSac"</formula>
    </cfRule>
    <cfRule type="containsText" dxfId="8638" priority="13917" operator="containsText" text="3DT">
      <formula>NOT(ISERROR(SEARCH("3DT",O1432)))</formula>
    </cfRule>
    <cfRule type="containsText" dxfId="8637" priority="13918" operator="containsText" text="CP">
      <formula>NOT(ISERROR(SEARCH("CP",O1432)))</formula>
    </cfRule>
    <cfRule type="containsText" dxfId="8636" priority="13919" operator="containsText" text="u-stim">
      <formula>NOT(ISERROR(SEARCH("u-stim",O1432)))</formula>
    </cfRule>
    <cfRule type="containsText" dxfId="8635" priority="13920" operator="containsText" text="DAT">
      <formula>NOT(ISERROR(SEARCH("DAT",O1432)))</formula>
    </cfRule>
  </conditionalFormatting>
  <conditionalFormatting sqref="V1433 O1433:T1433">
    <cfRule type="cellIs" dxfId="8634" priority="13906" operator="equal">
      <formula>"DelSac"</formula>
    </cfRule>
    <cfRule type="containsText" dxfId="8633" priority="13907" operator="containsText" text="3DT">
      <formula>NOT(ISERROR(SEARCH("3DT",O1433)))</formula>
    </cfRule>
    <cfRule type="containsText" dxfId="8632" priority="13908" operator="containsText" text="CP">
      <formula>NOT(ISERROR(SEARCH("CP",O1433)))</formula>
    </cfRule>
    <cfRule type="containsText" dxfId="8631" priority="13909" operator="containsText" text="u-stim">
      <formula>NOT(ISERROR(SEARCH("u-stim",O1433)))</formula>
    </cfRule>
    <cfRule type="containsText" dxfId="8630" priority="13910" operator="containsText" text="DAT">
      <formula>NOT(ISERROR(SEARCH("DAT",O1433)))</formula>
    </cfRule>
  </conditionalFormatting>
  <conditionalFormatting sqref="C1434:C1438">
    <cfRule type="expression" dxfId="8629" priority="13897">
      <formula>MOD(C1434,3)=2</formula>
    </cfRule>
    <cfRule type="expression" dxfId="8628" priority="13898">
      <formula>MOD(C1434,3)=1</formula>
    </cfRule>
    <cfRule type="expression" priority="13899">
      <formula>MOD(C1434,3)=0</formula>
    </cfRule>
  </conditionalFormatting>
  <conditionalFormatting sqref="B1434:B1438">
    <cfRule type="colorScale" priority="13900">
      <colorScale>
        <cfvo type="min"/>
        <cfvo type="percentile" val="50"/>
        <cfvo type="max"/>
        <color rgb="FFF8696B"/>
        <color rgb="FFFFEB84"/>
        <color rgb="FF63BE7B"/>
      </colorScale>
    </cfRule>
  </conditionalFormatting>
  <conditionalFormatting sqref="V1434 O1434:T1434">
    <cfRule type="cellIs" dxfId="8627" priority="13892" operator="equal">
      <formula>"DelSac"</formula>
    </cfRule>
    <cfRule type="containsText" dxfId="8626" priority="13893" operator="containsText" text="3DT">
      <formula>NOT(ISERROR(SEARCH("3DT",O1434)))</formula>
    </cfRule>
    <cfRule type="containsText" dxfId="8625" priority="13894" operator="containsText" text="CP">
      <formula>NOT(ISERROR(SEARCH("CP",O1434)))</formula>
    </cfRule>
    <cfRule type="containsText" dxfId="8624" priority="13895" operator="containsText" text="u-stim">
      <formula>NOT(ISERROR(SEARCH("u-stim",O1434)))</formula>
    </cfRule>
    <cfRule type="containsText" dxfId="8623" priority="13896" operator="containsText" text="DAT">
      <formula>NOT(ISERROR(SEARCH("DAT",O1434)))</formula>
    </cfRule>
  </conditionalFormatting>
  <conditionalFormatting sqref="V1435 O1435:T1435">
    <cfRule type="cellIs" dxfId="8622" priority="13882" operator="equal">
      <formula>"DelSac"</formula>
    </cfRule>
    <cfRule type="containsText" dxfId="8621" priority="13883" operator="containsText" text="3DT">
      <formula>NOT(ISERROR(SEARCH("3DT",O1435)))</formula>
    </cfRule>
    <cfRule type="containsText" dxfId="8620" priority="13884" operator="containsText" text="CP">
      <formula>NOT(ISERROR(SEARCH("CP",O1435)))</formula>
    </cfRule>
    <cfRule type="containsText" dxfId="8619" priority="13885" operator="containsText" text="u-stim">
      <formula>NOT(ISERROR(SEARCH("u-stim",O1435)))</formula>
    </cfRule>
    <cfRule type="containsText" dxfId="8618" priority="13886" operator="containsText" text="DAT">
      <formula>NOT(ISERROR(SEARCH("DAT",O1435)))</formula>
    </cfRule>
  </conditionalFormatting>
  <conditionalFormatting sqref="V1436 O1436:T1436">
    <cfRule type="cellIs" dxfId="8617" priority="13872" operator="equal">
      <formula>"DelSac"</formula>
    </cfRule>
    <cfRule type="containsText" dxfId="8616" priority="13873" operator="containsText" text="3DT">
      <formula>NOT(ISERROR(SEARCH("3DT",O1436)))</formula>
    </cfRule>
    <cfRule type="containsText" dxfId="8615" priority="13874" operator="containsText" text="CP">
      <formula>NOT(ISERROR(SEARCH("CP",O1436)))</formula>
    </cfRule>
    <cfRule type="containsText" dxfId="8614" priority="13875" operator="containsText" text="u-stim">
      <formula>NOT(ISERROR(SEARCH("u-stim",O1436)))</formula>
    </cfRule>
    <cfRule type="containsText" dxfId="8613" priority="13876" operator="containsText" text="DAT">
      <formula>NOT(ISERROR(SEARCH("DAT",O1436)))</formula>
    </cfRule>
  </conditionalFormatting>
  <conditionalFormatting sqref="V1437 O1437:T1437">
    <cfRule type="cellIs" dxfId="8612" priority="13862" operator="equal">
      <formula>"DelSac"</formula>
    </cfRule>
    <cfRule type="containsText" dxfId="8611" priority="13863" operator="containsText" text="3DT">
      <formula>NOT(ISERROR(SEARCH("3DT",O1437)))</formula>
    </cfRule>
    <cfRule type="containsText" dxfId="8610" priority="13864" operator="containsText" text="CP">
      <formula>NOT(ISERROR(SEARCH("CP",O1437)))</formula>
    </cfRule>
    <cfRule type="containsText" dxfId="8609" priority="13865" operator="containsText" text="u-stim">
      <formula>NOT(ISERROR(SEARCH("u-stim",O1437)))</formula>
    </cfRule>
    <cfRule type="containsText" dxfId="8608" priority="13866" operator="containsText" text="DAT">
      <formula>NOT(ISERROR(SEARCH("DAT",O1437)))</formula>
    </cfRule>
  </conditionalFormatting>
  <conditionalFormatting sqref="V1438 O1438:T1438">
    <cfRule type="cellIs" dxfId="8607" priority="13852" operator="equal">
      <formula>"DelSac"</formula>
    </cfRule>
    <cfRule type="containsText" dxfId="8606" priority="13853" operator="containsText" text="3DT">
      <formula>NOT(ISERROR(SEARCH("3DT",O1438)))</formula>
    </cfRule>
    <cfRule type="containsText" dxfId="8605" priority="13854" operator="containsText" text="CP">
      <formula>NOT(ISERROR(SEARCH("CP",O1438)))</formula>
    </cfRule>
    <cfRule type="containsText" dxfId="8604" priority="13855" operator="containsText" text="u-stim">
      <formula>NOT(ISERROR(SEARCH("u-stim",O1438)))</formula>
    </cfRule>
    <cfRule type="containsText" dxfId="8603" priority="13856" operator="containsText" text="DAT">
      <formula>NOT(ISERROR(SEARCH("DAT",O1438)))</formula>
    </cfRule>
  </conditionalFormatting>
  <conditionalFormatting sqref="C1439:C1440">
    <cfRule type="expression" dxfId="8602" priority="13843">
      <formula>MOD(C1439,3)=2</formula>
    </cfRule>
    <cfRule type="expression" dxfId="8601" priority="13844">
      <formula>MOD(C1439,3)=1</formula>
    </cfRule>
    <cfRule type="expression" priority="13845">
      <formula>MOD(C1439,3)=0</formula>
    </cfRule>
  </conditionalFormatting>
  <conditionalFormatting sqref="B1439:B1440">
    <cfRule type="colorScale" priority="13846">
      <colorScale>
        <cfvo type="min"/>
        <cfvo type="percentile" val="50"/>
        <cfvo type="max"/>
        <color rgb="FFF8696B"/>
        <color rgb="FFFFEB84"/>
        <color rgb="FF63BE7B"/>
      </colorScale>
    </cfRule>
  </conditionalFormatting>
  <conditionalFormatting sqref="V1439 O1439:T1439">
    <cfRule type="cellIs" dxfId="8600" priority="13838" operator="equal">
      <formula>"DelSac"</formula>
    </cfRule>
    <cfRule type="containsText" dxfId="8599" priority="13839" operator="containsText" text="3DT">
      <formula>NOT(ISERROR(SEARCH("3DT",O1439)))</formula>
    </cfRule>
    <cfRule type="containsText" dxfId="8598" priority="13840" operator="containsText" text="CP">
      <formula>NOT(ISERROR(SEARCH("CP",O1439)))</formula>
    </cfRule>
    <cfRule type="containsText" dxfId="8597" priority="13841" operator="containsText" text="u-stim">
      <formula>NOT(ISERROR(SEARCH("u-stim",O1439)))</formula>
    </cfRule>
    <cfRule type="containsText" dxfId="8596" priority="13842" operator="containsText" text="DAT">
      <formula>NOT(ISERROR(SEARCH("DAT",O1439)))</formula>
    </cfRule>
  </conditionalFormatting>
  <conditionalFormatting sqref="V1440 O1440:T1440">
    <cfRule type="cellIs" dxfId="8595" priority="13828" operator="equal">
      <formula>"DelSac"</formula>
    </cfRule>
    <cfRule type="containsText" dxfId="8594" priority="13829" operator="containsText" text="3DT">
      <formula>NOT(ISERROR(SEARCH("3DT",O1440)))</formula>
    </cfRule>
    <cfRule type="containsText" dxfId="8593" priority="13830" operator="containsText" text="CP">
      <formula>NOT(ISERROR(SEARCH("CP",O1440)))</formula>
    </cfRule>
    <cfRule type="containsText" dxfId="8592" priority="13831" operator="containsText" text="u-stim">
      <formula>NOT(ISERROR(SEARCH("u-stim",O1440)))</formula>
    </cfRule>
    <cfRule type="containsText" dxfId="8591" priority="13832" operator="containsText" text="DAT">
      <formula>NOT(ISERROR(SEARCH("DAT",O1440)))</formula>
    </cfRule>
  </conditionalFormatting>
  <conditionalFormatting sqref="C1441:C1444">
    <cfRule type="expression" dxfId="8590" priority="13819">
      <formula>MOD(C1441,3)=2</formula>
    </cfRule>
    <cfRule type="expression" dxfId="8589" priority="13820">
      <formula>MOD(C1441,3)=1</formula>
    </cfRule>
    <cfRule type="expression" priority="13821">
      <formula>MOD(C1441,3)=0</formula>
    </cfRule>
  </conditionalFormatting>
  <conditionalFormatting sqref="B1441:B1444">
    <cfRule type="colorScale" priority="13822">
      <colorScale>
        <cfvo type="min"/>
        <cfvo type="percentile" val="50"/>
        <cfvo type="max"/>
        <color rgb="FFF8696B"/>
        <color rgb="FFFFEB84"/>
        <color rgb="FF63BE7B"/>
      </colorScale>
    </cfRule>
  </conditionalFormatting>
  <conditionalFormatting sqref="V1441 O1441:T1441">
    <cfRule type="cellIs" dxfId="8588" priority="13814" operator="equal">
      <formula>"DelSac"</formula>
    </cfRule>
    <cfRule type="containsText" dxfId="8587" priority="13815" operator="containsText" text="3DT">
      <formula>NOT(ISERROR(SEARCH("3DT",O1441)))</formula>
    </cfRule>
    <cfRule type="containsText" dxfId="8586" priority="13816" operator="containsText" text="CP">
      <formula>NOT(ISERROR(SEARCH("CP",O1441)))</formula>
    </cfRule>
    <cfRule type="containsText" dxfId="8585" priority="13817" operator="containsText" text="u-stim">
      <formula>NOT(ISERROR(SEARCH("u-stim",O1441)))</formula>
    </cfRule>
    <cfRule type="containsText" dxfId="8584" priority="13818" operator="containsText" text="DAT">
      <formula>NOT(ISERROR(SEARCH("DAT",O1441)))</formula>
    </cfRule>
  </conditionalFormatting>
  <conditionalFormatting sqref="V1443 O1443:T1443">
    <cfRule type="cellIs" dxfId="8583" priority="13804" operator="equal">
      <formula>"DelSac"</formula>
    </cfRule>
    <cfRule type="containsText" dxfId="8582" priority="13805" operator="containsText" text="3DT">
      <formula>NOT(ISERROR(SEARCH("3DT",O1443)))</formula>
    </cfRule>
    <cfRule type="containsText" dxfId="8581" priority="13806" operator="containsText" text="CP">
      <formula>NOT(ISERROR(SEARCH("CP",O1443)))</formula>
    </cfRule>
    <cfRule type="containsText" dxfId="8580" priority="13807" operator="containsText" text="u-stim">
      <formula>NOT(ISERROR(SEARCH("u-stim",O1443)))</formula>
    </cfRule>
    <cfRule type="containsText" dxfId="8579" priority="13808" operator="containsText" text="DAT">
      <formula>NOT(ISERROR(SEARCH("DAT",O1443)))</formula>
    </cfRule>
  </conditionalFormatting>
  <conditionalFormatting sqref="V1442 O1442:T1442">
    <cfRule type="cellIs" dxfId="8578" priority="13794" operator="equal">
      <formula>"DelSac"</formula>
    </cfRule>
    <cfRule type="containsText" dxfId="8577" priority="13795" operator="containsText" text="3DT">
      <formula>NOT(ISERROR(SEARCH("3DT",O1442)))</formula>
    </cfRule>
    <cfRule type="containsText" dxfId="8576" priority="13796" operator="containsText" text="CP">
      <formula>NOT(ISERROR(SEARCH("CP",O1442)))</formula>
    </cfRule>
    <cfRule type="containsText" dxfId="8575" priority="13797" operator="containsText" text="u-stim">
      <formula>NOT(ISERROR(SEARCH("u-stim",O1442)))</formula>
    </cfRule>
    <cfRule type="containsText" dxfId="8574" priority="13798" operator="containsText" text="DAT">
      <formula>NOT(ISERROR(SEARCH("DAT",O1442)))</formula>
    </cfRule>
  </conditionalFormatting>
  <conditionalFormatting sqref="V1444 O1444:T1444">
    <cfRule type="cellIs" dxfId="8573" priority="13784" operator="equal">
      <formula>"DelSac"</formula>
    </cfRule>
    <cfRule type="containsText" dxfId="8572" priority="13785" operator="containsText" text="3DT">
      <formula>NOT(ISERROR(SEARCH("3DT",O1444)))</formula>
    </cfRule>
    <cfRule type="containsText" dxfId="8571" priority="13786" operator="containsText" text="CP">
      <formula>NOT(ISERROR(SEARCH("CP",O1444)))</formula>
    </cfRule>
    <cfRule type="containsText" dxfId="8570" priority="13787" operator="containsText" text="u-stim">
      <formula>NOT(ISERROR(SEARCH("u-stim",O1444)))</formula>
    </cfRule>
    <cfRule type="containsText" dxfId="8569" priority="13788" operator="containsText" text="DAT">
      <formula>NOT(ISERROR(SEARCH("DAT",O1444)))</formula>
    </cfRule>
  </conditionalFormatting>
  <conditionalFormatting sqref="C1445:C1452">
    <cfRule type="expression" dxfId="8568" priority="13761">
      <formula>MOD(C1445,3)=2</formula>
    </cfRule>
    <cfRule type="expression" dxfId="8567" priority="13762">
      <formula>MOD(C1445,3)=1</formula>
    </cfRule>
    <cfRule type="expression" priority="13763">
      <formula>MOD(C1445,3)=0</formula>
    </cfRule>
  </conditionalFormatting>
  <conditionalFormatting sqref="B1445:B1452">
    <cfRule type="colorScale" priority="13764">
      <colorScale>
        <cfvo type="min"/>
        <cfvo type="percentile" val="50"/>
        <cfvo type="max"/>
        <color rgb="FFF8696B"/>
        <color rgb="FFFFEB84"/>
        <color rgb="FF63BE7B"/>
      </colorScale>
    </cfRule>
  </conditionalFormatting>
  <conditionalFormatting sqref="V1445 O1445:T1445">
    <cfRule type="cellIs" dxfId="8566" priority="13756" operator="equal">
      <formula>"DelSac"</formula>
    </cfRule>
    <cfRule type="containsText" dxfId="8565" priority="13757" operator="containsText" text="3DT">
      <formula>NOT(ISERROR(SEARCH("3DT",O1445)))</formula>
    </cfRule>
    <cfRule type="containsText" dxfId="8564" priority="13758" operator="containsText" text="CP">
      <formula>NOT(ISERROR(SEARCH("CP",O1445)))</formula>
    </cfRule>
    <cfRule type="containsText" dxfId="8563" priority="13759" operator="containsText" text="u-stim">
      <formula>NOT(ISERROR(SEARCH("u-stim",O1445)))</formula>
    </cfRule>
    <cfRule type="containsText" dxfId="8562" priority="13760" operator="containsText" text="DAT">
      <formula>NOT(ISERROR(SEARCH("DAT",O1445)))</formula>
    </cfRule>
  </conditionalFormatting>
  <conditionalFormatting sqref="V1446 O1446:T1446">
    <cfRule type="cellIs" dxfId="8561" priority="13746" operator="equal">
      <formula>"DelSac"</formula>
    </cfRule>
    <cfRule type="containsText" dxfId="8560" priority="13747" operator="containsText" text="3DT">
      <formula>NOT(ISERROR(SEARCH("3DT",O1446)))</formula>
    </cfRule>
    <cfRule type="containsText" dxfId="8559" priority="13748" operator="containsText" text="CP">
      <formula>NOT(ISERROR(SEARCH("CP",O1446)))</formula>
    </cfRule>
    <cfRule type="containsText" dxfId="8558" priority="13749" operator="containsText" text="u-stim">
      <formula>NOT(ISERROR(SEARCH("u-stim",O1446)))</formula>
    </cfRule>
    <cfRule type="containsText" dxfId="8557" priority="13750" operator="containsText" text="DAT">
      <formula>NOT(ISERROR(SEARCH("DAT",O1446)))</formula>
    </cfRule>
  </conditionalFormatting>
  <conditionalFormatting sqref="V1447 O1447:T1447">
    <cfRule type="cellIs" dxfId="8556" priority="13736" operator="equal">
      <formula>"DelSac"</formula>
    </cfRule>
    <cfRule type="containsText" dxfId="8555" priority="13737" operator="containsText" text="3DT">
      <formula>NOT(ISERROR(SEARCH("3DT",O1447)))</formula>
    </cfRule>
    <cfRule type="containsText" dxfId="8554" priority="13738" operator="containsText" text="CP">
      <formula>NOT(ISERROR(SEARCH("CP",O1447)))</formula>
    </cfRule>
    <cfRule type="containsText" dxfId="8553" priority="13739" operator="containsText" text="u-stim">
      <formula>NOT(ISERROR(SEARCH("u-stim",O1447)))</formula>
    </cfRule>
    <cfRule type="containsText" dxfId="8552" priority="13740" operator="containsText" text="DAT">
      <formula>NOT(ISERROR(SEARCH("DAT",O1447)))</formula>
    </cfRule>
  </conditionalFormatting>
  <conditionalFormatting sqref="V1448 O1448:T1448">
    <cfRule type="cellIs" dxfId="8551" priority="13726" operator="equal">
      <formula>"DelSac"</formula>
    </cfRule>
    <cfRule type="containsText" dxfId="8550" priority="13727" operator="containsText" text="3DT">
      <formula>NOT(ISERROR(SEARCH("3DT",O1448)))</formula>
    </cfRule>
    <cfRule type="containsText" dxfId="8549" priority="13728" operator="containsText" text="CP">
      <formula>NOT(ISERROR(SEARCH("CP",O1448)))</formula>
    </cfRule>
    <cfRule type="containsText" dxfId="8548" priority="13729" operator="containsText" text="u-stim">
      <formula>NOT(ISERROR(SEARCH("u-stim",O1448)))</formula>
    </cfRule>
    <cfRule type="containsText" dxfId="8547" priority="13730" operator="containsText" text="DAT">
      <formula>NOT(ISERROR(SEARCH("DAT",O1448)))</formula>
    </cfRule>
  </conditionalFormatting>
  <conditionalFormatting sqref="V1449 O1449:T1449">
    <cfRule type="cellIs" dxfId="8546" priority="13716" operator="equal">
      <formula>"DelSac"</formula>
    </cfRule>
    <cfRule type="containsText" dxfId="8545" priority="13717" operator="containsText" text="3DT">
      <formula>NOT(ISERROR(SEARCH("3DT",O1449)))</formula>
    </cfRule>
    <cfRule type="containsText" dxfId="8544" priority="13718" operator="containsText" text="CP">
      <formula>NOT(ISERROR(SEARCH("CP",O1449)))</formula>
    </cfRule>
    <cfRule type="containsText" dxfId="8543" priority="13719" operator="containsText" text="u-stim">
      <formula>NOT(ISERROR(SEARCH("u-stim",O1449)))</formula>
    </cfRule>
    <cfRule type="containsText" dxfId="8542" priority="13720" operator="containsText" text="DAT">
      <formula>NOT(ISERROR(SEARCH("DAT",O1449)))</formula>
    </cfRule>
  </conditionalFormatting>
  <conditionalFormatting sqref="V1450 O1450:T1450">
    <cfRule type="cellIs" dxfId="8541" priority="13706" operator="equal">
      <formula>"DelSac"</formula>
    </cfRule>
    <cfRule type="containsText" dxfId="8540" priority="13707" operator="containsText" text="3DT">
      <formula>NOT(ISERROR(SEARCH("3DT",O1450)))</formula>
    </cfRule>
    <cfRule type="containsText" dxfId="8539" priority="13708" operator="containsText" text="CP">
      <formula>NOT(ISERROR(SEARCH("CP",O1450)))</formula>
    </cfRule>
    <cfRule type="containsText" dxfId="8538" priority="13709" operator="containsText" text="u-stim">
      <formula>NOT(ISERROR(SEARCH("u-stim",O1450)))</formula>
    </cfRule>
    <cfRule type="containsText" dxfId="8537" priority="13710" operator="containsText" text="DAT">
      <formula>NOT(ISERROR(SEARCH("DAT",O1450)))</formula>
    </cfRule>
  </conditionalFormatting>
  <conditionalFormatting sqref="V1451 O1451:T1451">
    <cfRule type="cellIs" dxfId="8536" priority="13696" operator="equal">
      <formula>"DelSac"</formula>
    </cfRule>
    <cfRule type="containsText" dxfId="8535" priority="13697" operator="containsText" text="3DT">
      <formula>NOT(ISERROR(SEARCH("3DT",O1451)))</formula>
    </cfRule>
    <cfRule type="containsText" dxfId="8534" priority="13698" operator="containsText" text="CP">
      <formula>NOT(ISERROR(SEARCH("CP",O1451)))</formula>
    </cfRule>
    <cfRule type="containsText" dxfId="8533" priority="13699" operator="containsText" text="u-stim">
      <formula>NOT(ISERROR(SEARCH("u-stim",O1451)))</formula>
    </cfRule>
    <cfRule type="containsText" dxfId="8532" priority="13700" operator="containsText" text="DAT">
      <formula>NOT(ISERROR(SEARCH("DAT",O1451)))</formula>
    </cfRule>
  </conditionalFormatting>
  <conditionalFormatting sqref="V1452 O1452:T1452">
    <cfRule type="cellIs" dxfId="8531" priority="13686" operator="equal">
      <formula>"DelSac"</formula>
    </cfRule>
    <cfRule type="containsText" dxfId="8530" priority="13687" operator="containsText" text="3DT">
      <formula>NOT(ISERROR(SEARCH("3DT",O1452)))</formula>
    </cfRule>
    <cfRule type="containsText" dxfId="8529" priority="13688" operator="containsText" text="CP">
      <formula>NOT(ISERROR(SEARCH("CP",O1452)))</formula>
    </cfRule>
    <cfRule type="containsText" dxfId="8528" priority="13689" operator="containsText" text="u-stim">
      <formula>NOT(ISERROR(SEARCH("u-stim",O1452)))</formula>
    </cfRule>
    <cfRule type="containsText" dxfId="8527" priority="13690" operator="containsText" text="DAT">
      <formula>NOT(ISERROR(SEARCH("DAT",O1452)))</formula>
    </cfRule>
  </conditionalFormatting>
  <conditionalFormatting sqref="C1453:C1456">
    <cfRule type="expression" dxfId="8526" priority="13677">
      <formula>MOD(C1453,3)=2</formula>
    </cfRule>
    <cfRule type="expression" dxfId="8525" priority="13678">
      <formula>MOD(C1453,3)=1</formula>
    </cfRule>
    <cfRule type="expression" priority="13679">
      <formula>MOD(C1453,3)=0</formula>
    </cfRule>
  </conditionalFormatting>
  <conditionalFormatting sqref="B1453:B1456">
    <cfRule type="colorScale" priority="13680">
      <colorScale>
        <cfvo type="min"/>
        <cfvo type="percentile" val="50"/>
        <cfvo type="max"/>
        <color rgb="FFF8696B"/>
        <color rgb="FFFFEB84"/>
        <color rgb="FF63BE7B"/>
      </colorScale>
    </cfRule>
  </conditionalFormatting>
  <conditionalFormatting sqref="V1453 O1453:T1453">
    <cfRule type="cellIs" dxfId="8524" priority="13672" operator="equal">
      <formula>"DelSac"</formula>
    </cfRule>
    <cfRule type="containsText" dxfId="8523" priority="13673" operator="containsText" text="3DT">
      <formula>NOT(ISERROR(SEARCH("3DT",O1453)))</formula>
    </cfRule>
    <cfRule type="containsText" dxfId="8522" priority="13674" operator="containsText" text="CP">
      <formula>NOT(ISERROR(SEARCH("CP",O1453)))</formula>
    </cfRule>
    <cfRule type="containsText" dxfId="8521" priority="13675" operator="containsText" text="u-stim">
      <formula>NOT(ISERROR(SEARCH("u-stim",O1453)))</formula>
    </cfRule>
    <cfRule type="containsText" dxfId="8520" priority="13676" operator="containsText" text="DAT">
      <formula>NOT(ISERROR(SEARCH("DAT",O1453)))</formula>
    </cfRule>
  </conditionalFormatting>
  <conditionalFormatting sqref="V1455 O1455:T1455">
    <cfRule type="cellIs" dxfId="8519" priority="13662" operator="equal">
      <formula>"DelSac"</formula>
    </cfRule>
    <cfRule type="containsText" dxfId="8518" priority="13663" operator="containsText" text="3DT">
      <formula>NOT(ISERROR(SEARCH("3DT",O1455)))</formula>
    </cfRule>
    <cfRule type="containsText" dxfId="8517" priority="13664" operator="containsText" text="CP">
      <formula>NOT(ISERROR(SEARCH("CP",O1455)))</formula>
    </cfRule>
    <cfRule type="containsText" dxfId="8516" priority="13665" operator="containsText" text="u-stim">
      <formula>NOT(ISERROR(SEARCH("u-stim",O1455)))</formula>
    </cfRule>
    <cfRule type="containsText" dxfId="8515" priority="13666" operator="containsText" text="DAT">
      <formula>NOT(ISERROR(SEARCH("DAT",O1455)))</formula>
    </cfRule>
  </conditionalFormatting>
  <conditionalFormatting sqref="V1454 O1454:T1454">
    <cfRule type="cellIs" dxfId="8514" priority="13652" operator="equal">
      <formula>"DelSac"</formula>
    </cfRule>
    <cfRule type="containsText" dxfId="8513" priority="13653" operator="containsText" text="3DT">
      <formula>NOT(ISERROR(SEARCH("3DT",O1454)))</formula>
    </cfRule>
    <cfRule type="containsText" dxfId="8512" priority="13654" operator="containsText" text="CP">
      <formula>NOT(ISERROR(SEARCH("CP",O1454)))</formula>
    </cfRule>
    <cfRule type="containsText" dxfId="8511" priority="13655" operator="containsText" text="u-stim">
      <formula>NOT(ISERROR(SEARCH("u-stim",O1454)))</formula>
    </cfRule>
    <cfRule type="containsText" dxfId="8510" priority="13656" operator="containsText" text="DAT">
      <formula>NOT(ISERROR(SEARCH("DAT",O1454)))</formula>
    </cfRule>
  </conditionalFormatting>
  <conditionalFormatting sqref="V1456 O1456:T1456">
    <cfRule type="cellIs" dxfId="8509" priority="13642" operator="equal">
      <formula>"DelSac"</formula>
    </cfRule>
    <cfRule type="containsText" dxfId="8508" priority="13643" operator="containsText" text="3DT">
      <formula>NOT(ISERROR(SEARCH("3DT",O1456)))</formula>
    </cfRule>
    <cfRule type="containsText" dxfId="8507" priority="13644" operator="containsText" text="CP">
      <formula>NOT(ISERROR(SEARCH("CP",O1456)))</formula>
    </cfRule>
    <cfRule type="containsText" dxfId="8506" priority="13645" operator="containsText" text="u-stim">
      <formula>NOT(ISERROR(SEARCH("u-stim",O1456)))</formula>
    </cfRule>
    <cfRule type="containsText" dxfId="8505" priority="13646" operator="containsText" text="DAT">
      <formula>NOT(ISERROR(SEARCH("DAT",O1456)))</formula>
    </cfRule>
  </conditionalFormatting>
  <conditionalFormatting sqref="C1457:C1460">
    <cfRule type="expression" dxfId="8504" priority="13633">
      <formula>MOD(C1457,3)=2</formula>
    </cfRule>
    <cfRule type="expression" dxfId="8503" priority="13634">
      <formula>MOD(C1457,3)=1</formula>
    </cfRule>
    <cfRule type="expression" priority="13635">
      <formula>MOD(C1457,3)=0</formula>
    </cfRule>
  </conditionalFormatting>
  <conditionalFormatting sqref="B1457:B1460">
    <cfRule type="colorScale" priority="13636">
      <colorScale>
        <cfvo type="min"/>
        <cfvo type="percentile" val="50"/>
        <cfvo type="max"/>
        <color rgb="FFF8696B"/>
        <color rgb="FFFFEB84"/>
        <color rgb="FF63BE7B"/>
      </colorScale>
    </cfRule>
  </conditionalFormatting>
  <conditionalFormatting sqref="V1457 O1457:T1457">
    <cfRule type="cellIs" dxfId="8502" priority="13628" operator="equal">
      <formula>"DelSac"</formula>
    </cfRule>
    <cfRule type="containsText" dxfId="8501" priority="13629" operator="containsText" text="3DT">
      <formula>NOT(ISERROR(SEARCH("3DT",O1457)))</formula>
    </cfRule>
    <cfRule type="containsText" dxfId="8500" priority="13630" operator="containsText" text="CP">
      <formula>NOT(ISERROR(SEARCH("CP",O1457)))</formula>
    </cfRule>
    <cfRule type="containsText" dxfId="8499" priority="13631" operator="containsText" text="u-stim">
      <formula>NOT(ISERROR(SEARCH("u-stim",O1457)))</formula>
    </cfRule>
    <cfRule type="containsText" dxfId="8498" priority="13632" operator="containsText" text="DAT">
      <formula>NOT(ISERROR(SEARCH("DAT",O1457)))</formula>
    </cfRule>
  </conditionalFormatting>
  <conditionalFormatting sqref="V1458 O1458:T1458">
    <cfRule type="cellIs" dxfId="8497" priority="13618" operator="equal">
      <formula>"DelSac"</formula>
    </cfRule>
    <cfRule type="containsText" dxfId="8496" priority="13619" operator="containsText" text="3DT">
      <formula>NOT(ISERROR(SEARCH("3DT",O1458)))</formula>
    </cfRule>
    <cfRule type="containsText" dxfId="8495" priority="13620" operator="containsText" text="CP">
      <formula>NOT(ISERROR(SEARCH("CP",O1458)))</formula>
    </cfRule>
    <cfRule type="containsText" dxfId="8494" priority="13621" operator="containsText" text="u-stim">
      <formula>NOT(ISERROR(SEARCH("u-stim",O1458)))</formula>
    </cfRule>
    <cfRule type="containsText" dxfId="8493" priority="13622" operator="containsText" text="DAT">
      <formula>NOT(ISERROR(SEARCH("DAT",O1458)))</formula>
    </cfRule>
  </conditionalFormatting>
  <conditionalFormatting sqref="V1459 O1459:T1459">
    <cfRule type="cellIs" dxfId="8492" priority="13608" operator="equal">
      <formula>"DelSac"</formula>
    </cfRule>
    <cfRule type="containsText" dxfId="8491" priority="13609" operator="containsText" text="3DT">
      <formula>NOT(ISERROR(SEARCH("3DT",O1459)))</formula>
    </cfRule>
    <cfRule type="containsText" dxfId="8490" priority="13610" operator="containsText" text="CP">
      <formula>NOT(ISERROR(SEARCH("CP",O1459)))</formula>
    </cfRule>
    <cfRule type="containsText" dxfId="8489" priority="13611" operator="containsText" text="u-stim">
      <formula>NOT(ISERROR(SEARCH("u-stim",O1459)))</formula>
    </cfRule>
    <cfRule type="containsText" dxfId="8488" priority="13612" operator="containsText" text="DAT">
      <formula>NOT(ISERROR(SEARCH("DAT",O1459)))</formula>
    </cfRule>
  </conditionalFormatting>
  <conditionalFormatting sqref="V1460 O1460:T1460">
    <cfRule type="cellIs" dxfId="8487" priority="13598" operator="equal">
      <formula>"DelSac"</formula>
    </cfRule>
    <cfRule type="containsText" dxfId="8486" priority="13599" operator="containsText" text="3DT">
      <formula>NOT(ISERROR(SEARCH("3DT",O1460)))</formula>
    </cfRule>
    <cfRule type="containsText" dxfId="8485" priority="13600" operator="containsText" text="CP">
      <formula>NOT(ISERROR(SEARCH("CP",O1460)))</formula>
    </cfRule>
    <cfRule type="containsText" dxfId="8484" priority="13601" operator="containsText" text="u-stim">
      <formula>NOT(ISERROR(SEARCH("u-stim",O1460)))</formula>
    </cfRule>
    <cfRule type="containsText" dxfId="8483" priority="13602" operator="containsText" text="DAT">
      <formula>NOT(ISERROR(SEARCH("DAT",O1460)))</formula>
    </cfRule>
  </conditionalFormatting>
  <conditionalFormatting sqref="C1461:C1462">
    <cfRule type="expression" dxfId="8482" priority="13589">
      <formula>MOD(C1461,3)=2</formula>
    </cfRule>
    <cfRule type="expression" dxfId="8481" priority="13590">
      <formula>MOD(C1461,3)=1</formula>
    </cfRule>
    <cfRule type="expression" priority="13591">
      <formula>MOD(C1461,3)=0</formula>
    </cfRule>
  </conditionalFormatting>
  <conditionalFormatting sqref="V1461 O1461:T1461">
    <cfRule type="cellIs" dxfId="8480" priority="13584" operator="equal">
      <formula>"DelSac"</formula>
    </cfRule>
    <cfRule type="containsText" dxfId="8479" priority="13585" operator="containsText" text="3DT">
      <formula>NOT(ISERROR(SEARCH("3DT",O1461)))</formula>
    </cfRule>
    <cfRule type="containsText" dxfId="8478" priority="13586" operator="containsText" text="CP">
      <formula>NOT(ISERROR(SEARCH("CP",O1461)))</formula>
    </cfRule>
    <cfRule type="containsText" dxfId="8477" priority="13587" operator="containsText" text="u-stim">
      <formula>NOT(ISERROR(SEARCH("u-stim",O1461)))</formula>
    </cfRule>
    <cfRule type="containsText" dxfId="8476" priority="13588" operator="containsText" text="DAT">
      <formula>NOT(ISERROR(SEARCH("DAT",O1461)))</formula>
    </cfRule>
  </conditionalFormatting>
  <conditionalFormatting sqref="V1462 O1462:T1462">
    <cfRule type="cellIs" dxfId="8475" priority="13574" operator="equal">
      <formula>"DelSac"</formula>
    </cfRule>
    <cfRule type="containsText" dxfId="8474" priority="13575" operator="containsText" text="3DT">
      <formula>NOT(ISERROR(SEARCH("3DT",O1462)))</formula>
    </cfRule>
    <cfRule type="containsText" dxfId="8473" priority="13576" operator="containsText" text="CP">
      <formula>NOT(ISERROR(SEARCH("CP",O1462)))</formula>
    </cfRule>
    <cfRule type="containsText" dxfId="8472" priority="13577" operator="containsText" text="u-stim">
      <formula>NOT(ISERROR(SEARCH("u-stim",O1462)))</formula>
    </cfRule>
    <cfRule type="containsText" dxfId="8471" priority="13578" operator="containsText" text="DAT">
      <formula>NOT(ISERROR(SEARCH("DAT",O1462)))</formula>
    </cfRule>
  </conditionalFormatting>
  <conditionalFormatting sqref="I609:I611">
    <cfRule type="colorScale" priority="36478">
      <colorScale>
        <cfvo type="min"/>
        <cfvo type="percentile" val="50"/>
        <cfvo type="max"/>
        <color rgb="FF63BE7B"/>
        <color rgb="FFFFEB84"/>
        <color rgb="FFF8696B"/>
      </colorScale>
    </cfRule>
  </conditionalFormatting>
  <conditionalFormatting sqref="I606">
    <cfRule type="colorScale" priority="36702">
      <colorScale>
        <cfvo type="min"/>
        <cfvo type="percentile" val="50"/>
        <cfvo type="max"/>
        <color rgb="FF63BE7B"/>
        <color rgb="FFFFEB84"/>
        <color rgb="FFF8696B"/>
      </colorScale>
    </cfRule>
  </conditionalFormatting>
  <conditionalFormatting sqref="I606">
    <cfRule type="colorScale" priority="36703">
      <colorScale>
        <cfvo type="min"/>
        <cfvo type="percentile" val="50"/>
        <cfvo type="max"/>
        <color rgb="FF63BE7B"/>
        <color rgb="FFFFEB84"/>
        <color rgb="FFF8696B"/>
      </colorScale>
    </cfRule>
  </conditionalFormatting>
  <conditionalFormatting sqref="I605">
    <cfRule type="colorScale" priority="36922">
      <colorScale>
        <cfvo type="min"/>
        <cfvo type="percentile" val="50"/>
        <cfvo type="max"/>
        <color rgb="FF63BE7B"/>
        <color rgb="FFFFEB84"/>
        <color rgb="FFF8696B"/>
      </colorScale>
    </cfRule>
  </conditionalFormatting>
  <conditionalFormatting sqref="B1461:B1462">
    <cfRule type="colorScale" priority="38023">
      <colorScale>
        <cfvo type="min"/>
        <cfvo type="percentile" val="50"/>
        <cfvo type="max"/>
        <color rgb="FFF8696B"/>
        <color rgb="FFFFEB84"/>
        <color rgb="FF63BE7B"/>
      </colorScale>
    </cfRule>
  </conditionalFormatting>
  <conditionalFormatting sqref="B1344:B1346">
    <cfRule type="colorScale" priority="38380">
      <colorScale>
        <cfvo type="min"/>
        <cfvo type="percentile" val="50"/>
        <cfvo type="max"/>
        <color rgb="FFF8696B"/>
        <color rgb="FFFFEB84"/>
        <color rgb="FF63BE7B"/>
      </colorScale>
    </cfRule>
  </conditionalFormatting>
  <conditionalFormatting sqref="C1463:C1466">
    <cfRule type="expression" dxfId="8470" priority="13303">
      <formula>MOD(C1463,3)=2</formula>
    </cfRule>
    <cfRule type="expression" dxfId="8469" priority="13304">
      <formula>MOD(C1463,3)=1</formula>
    </cfRule>
    <cfRule type="expression" priority="13305">
      <formula>MOD(C1463,3)=0</formula>
    </cfRule>
  </conditionalFormatting>
  <conditionalFormatting sqref="V1463 O1463:T1463">
    <cfRule type="cellIs" dxfId="8468" priority="13298" operator="equal">
      <formula>"DelSac"</formula>
    </cfRule>
    <cfRule type="containsText" dxfId="8467" priority="13299" operator="containsText" text="3DT">
      <formula>NOT(ISERROR(SEARCH("3DT",O1463)))</formula>
    </cfRule>
    <cfRule type="containsText" dxfId="8466" priority="13300" operator="containsText" text="CP">
      <formula>NOT(ISERROR(SEARCH("CP",O1463)))</formula>
    </cfRule>
    <cfRule type="containsText" dxfId="8465" priority="13301" operator="containsText" text="u-stim">
      <formula>NOT(ISERROR(SEARCH("u-stim",O1463)))</formula>
    </cfRule>
    <cfRule type="containsText" dxfId="8464" priority="13302" operator="containsText" text="DAT">
      <formula>NOT(ISERROR(SEARCH("DAT",O1463)))</formula>
    </cfRule>
  </conditionalFormatting>
  <conditionalFormatting sqref="B1463:B1466">
    <cfRule type="colorScale" priority="40921">
      <colorScale>
        <cfvo type="min"/>
        <cfvo type="percentile" val="50"/>
        <cfvo type="max"/>
        <color rgb="FFF8696B"/>
        <color rgb="FFFFEB84"/>
        <color rgb="FF63BE7B"/>
      </colorScale>
    </cfRule>
  </conditionalFormatting>
  <conditionalFormatting sqref="W1464:W1465">
    <cfRule type="cellIs" dxfId="8463" priority="13217" operator="equal">
      <formula>"DelSac"</formula>
    </cfRule>
    <cfRule type="containsText" dxfId="8462" priority="13222" operator="containsText" text="3DT">
      <formula>NOT(ISERROR(SEARCH("3DT",W1464)))</formula>
    </cfRule>
    <cfRule type="containsText" dxfId="8461" priority="13223" operator="containsText" text="CP">
      <formula>NOT(ISERROR(SEARCH("CP",W1464)))</formula>
    </cfRule>
    <cfRule type="containsText" dxfId="8460" priority="13224" operator="containsText" text="u-stim">
      <formula>NOT(ISERROR(SEARCH("u-stim",W1464)))</formula>
    </cfRule>
    <cfRule type="containsText" dxfId="8459" priority="13225" operator="containsText" text="DAT">
      <formula>NOT(ISERROR(SEARCH("DAT",W1464)))</formula>
    </cfRule>
  </conditionalFormatting>
  <conditionalFormatting sqref="J1464:K1465">
    <cfRule type="containsText" dxfId="8458" priority="13218" operator="containsText" text="LIP">
      <formula>NOT(ISERROR(SEARCH("LIP",J1464)))</formula>
    </cfRule>
    <cfRule type="containsText" dxfId="8457" priority="13219" operator="containsText" text="VIP">
      <formula>NOT(ISERROR(SEARCH("VIP",J1464)))</formula>
    </cfRule>
    <cfRule type="containsText" dxfId="8456" priority="13220" operator="containsText" text="MT">
      <formula>NOT(ISERROR(SEARCH("MT",J1464)))</formula>
    </cfRule>
    <cfRule type="containsText" dxfId="8455" priority="13221" operator="containsText" text="MST">
      <formula>NOT(ISERROR(SEARCH("MST",J1464)))</formula>
    </cfRule>
  </conditionalFormatting>
  <conditionalFormatting sqref="W1464:W1465">
    <cfRule type="containsText" dxfId="8454" priority="13215" operator="containsText" text="HD">
      <formula>NOT(ISERROR(SEARCH("HD",W1464)))</formula>
    </cfRule>
  </conditionalFormatting>
  <conditionalFormatting sqref="V1464 O1464:T1464">
    <cfRule type="cellIs" dxfId="8453" priority="13210" operator="equal">
      <formula>"DelSac"</formula>
    </cfRule>
    <cfRule type="containsText" dxfId="8452" priority="13211" operator="containsText" text="3DT">
      <formula>NOT(ISERROR(SEARCH("3DT",O1464)))</formula>
    </cfRule>
    <cfRule type="containsText" dxfId="8451" priority="13212" operator="containsText" text="CP">
      <formula>NOT(ISERROR(SEARCH("CP",O1464)))</formula>
    </cfRule>
    <cfRule type="containsText" dxfId="8450" priority="13213" operator="containsText" text="u-stim">
      <formula>NOT(ISERROR(SEARCH("u-stim",O1464)))</formula>
    </cfRule>
    <cfRule type="containsText" dxfId="8449" priority="13214" operator="containsText" text="DAT">
      <formula>NOT(ISERROR(SEARCH("DAT",O1464)))</formula>
    </cfRule>
  </conditionalFormatting>
  <conditionalFormatting sqref="V1465 O1465:T1465">
    <cfRule type="cellIs" dxfId="8448" priority="13200" operator="equal">
      <formula>"DelSac"</formula>
    </cfRule>
    <cfRule type="containsText" dxfId="8447" priority="13201" operator="containsText" text="3DT">
      <formula>NOT(ISERROR(SEARCH("3DT",O1465)))</formula>
    </cfRule>
    <cfRule type="containsText" dxfId="8446" priority="13202" operator="containsText" text="CP">
      <formula>NOT(ISERROR(SEARCH("CP",O1465)))</formula>
    </cfRule>
    <cfRule type="containsText" dxfId="8445" priority="13203" operator="containsText" text="u-stim">
      <formula>NOT(ISERROR(SEARCH("u-stim",O1465)))</formula>
    </cfRule>
    <cfRule type="containsText" dxfId="8444" priority="13204" operator="containsText" text="DAT">
      <formula>NOT(ISERROR(SEARCH("DAT",O1465)))</formula>
    </cfRule>
  </conditionalFormatting>
  <conditionalFormatting sqref="V1466 O1466:T1466">
    <cfRule type="cellIs" dxfId="8443" priority="13179" operator="equal">
      <formula>"DelSac"</formula>
    </cfRule>
    <cfRule type="containsText" dxfId="8442" priority="13180" operator="containsText" text="3DT">
      <formula>NOT(ISERROR(SEARCH("3DT",O1466)))</formula>
    </cfRule>
    <cfRule type="containsText" dxfId="8441" priority="13181" operator="containsText" text="CP">
      <formula>NOT(ISERROR(SEARCH("CP",O1466)))</formula>
    </cfRule>
    <cfRule type="containsText" dxfId="8440" priority="13182" operator="containsText" text="u-stim">
      <formula>NOT(ISERROR(SEARCH("u-stim",O1466)))</formula>
    </cfRule>
    <cfRule type="containsText" dxfId="8439" priority="13183" operator="containsText" text="DAT">
      <formula>NOT(ISERROR(SEARCH("DAT",O1466)))</formula>
    </cfRule>
  </conditionalFormatting>
  <conditionalFormatting sqref="C1467">
    <cfRule type="expression" dxfId="8438" priority="13170">
      <formula>MOD(C1467,3)=2</formula>
    </cfRule>
    <cfRule type="expression" dxfId="8437" priority="13171">
      <formula>MOD(C1467,3)=1</formula>
    </cfRule>
    <cfRule type="expression" priority="13172">
      <formula>MOD(C1467,3)=0</formula>
    </cfRule>
  </conditionalFormatting>
  <conditionalFormatting sqref="V1467 O1467:T1467">
    <cfRule type="cellIs" dxfId="8436" priority="13165" operator="equal">
      <formula>"DelSac"</formula>
    </cfRule>
    <cfRule type="containsText" dxfId="8435" priority="13166" operator="containsText" text="3DT">
      <formula>NOT(ISERROR(SEARCH("3DT",O1467)))</formula>
    </cfRule>
    <cfRule type="containsText" dxfId="8434" priority="13167" operator="containsText" text="CP">
      <formula>NOT(ISERROR(SEARCH("CP",O1467)))</formula>
    </cfRule>
    <cfRule type="containsText" dxfId="8433" priority="13168" operator="containsText" text="u-stim">
      <formula>NOT(ISERROR(SEARCH("u-stim",O1467)))</formula>
    </cfRule>
    <cfRule type="containsText" dxfId="8432" priority="13169" operator="containsText" text="DAT">
      <formula>NOT(ISERROR(SEARCH("DAT",O1467)))</formula>
    </cfRule>
  </conditionalFormatting>
  <conditionalFormatting sqref="C1468 C1483:C1485 C1489:C1491">
    <cfRule type="expression" dxfId="8431" priority="13146">
      <formula>MOD(C1468,3)=2</formula>
    </cfRule>
    <cfRule type="expression" dxfId="8430" priority="13147">
      <formula>MOD(C1468,3)=1</formula>
    </cfRule>
    <cfRule type="expression" priority="13148">
      <formula>MOD(C1468,3)=0</formula>
    </cfRule>
  </conditionalFormatting>
  <conditionalFormatting sqref="V1468 O1468:T1468">
    <cfRule type="cellIs" dxfId="8429" priority="13141" operator="equal">
      <formula>"DelSac"</formula>
    </cfRule>
    <cfRule type="containsText" dxfId="8428" priority="13142" operator="containsText" text="3DT">
      <formula>NOT(ISERROR(SEARCH("3DT",O1468)))</formula>
    </cfRule>
    <cfRule type="containsText" dxfId="8427" priority="13143" operator="containsText" text="CP">
      <formula>NOT(ISERROR(SEARCH("CP",O1468)))</formula>
    </cfRule>
    <cfRule type="containsText" dxfId="8426" priority="13144" operator="containsText" text="u-stim">
      <formula>NOT(ISERROR(SEARCH("u-stim",O1468)))</formula>
    </cfRule>
    <cfRule type="containsText" dxfId="8425" priority="13145" operator="containsText" text="DAT">
      <formula>NOT(ISERROR(SEARCH("DAT",O1468)))</formula>
    </cfRule>
  </conditionalFormatting>
  <conditionalFormatting sqref="W1483:W1487">
    <cfRule type="cellIs" dxfId="8424" priority="13127" operator="equal">
      <formula>"DelSac"</formula>
    </cfRule>
    <cfRule type="containsText" dxfId="8423" priority="13132" operator="containsText" text="3DT">
      <formula>NOT(ISERROR(SEARCH("3DT",W1483)))</formula>
    </cfRule>
    <cfRule type="containsText" dxfId="8422" priority="13133" operator="containsText" text="CP">
      <formula>NOT(ISERROR(SEARCH("CP",W1483)))</formula>
    </cfRule>
    <cfRule type="containsText" dxfId="8421" priority="13134" operator="containsText" text="u-stim">
      <formula>NOT(ISERROR(SEARCH("u-stim",W1483)))</formula>
    </cfRule>
    <cfRule type="containsText" dxfId="8420" priority="13135" operator="containsText" text="DAT">
      <formula>NOT(ISERROR(SEARCH("DAT",W1483)))</formula>
    </cfRule>
  </conditionalFormatting>
  <conditionalFormatting sqref="J1483:K1487">
    <cfRule type="containsText" dxfId="8419" priority="13128" operator="containsText" text="LIP">
      <formula>NOT(ISERROR(SEARCH("LIP",J1483)))</formula>
    </cfRule>
    <cfRule type="containsText" dxfId="8418" priority="13129" operator="containsText" text="VIP">
      <formula>NOT(ISERROR(SEARCH("VIP",J1483)))</formula>
    </cfRule>
    <cfRule type="containsText" dxfId="8417" priority="13130" operator="containsText" text="MT">
      <formula>NOT(ISERROR(SEARCH("MT",J1483)))</formula>
    </cfRule>
    <cfRule type="containsText" dxfId="8416" priority="13131" operator="containsText" text="MST">
      <formula>NOT(ISERROR(SEARCH("MST",J1483)))</formula>
    </cfRule>
  </conditionalFormatting>
  <conditionalFormatting sqref="W1483:W1487">
    <cfRule type="containsText" dxfId="8415" priority="13125" operator="containsText" text="HD">
      <formula>NOT(ISERROR(SEARCH("HD",W1483)))</formula>
    </cfRule>
  </conditionalFormatting>
  <conditionalFormatting sqref="V1483 O1483:T1483">
    <cfRule type="cellIs" dxfId="8414" priority="13120" operator="equal">
      <formula>"DelSac"</formula>
    </cfRule>
    <cfRule type="containsText" dxfId="8413" priority="13121" operator="containsText" text="3DT">
      <formula>NOT(ISERROR(SEARCH("3DT",O1483)))</formula>
    </cfRule>
    <cfRule type="containsText" dxfId="8412" priority="13122" operator="containsText" text="CP">
      <formula>NOT(ISERROR(SEARCH("CP",O1483)))</formula>
    </cfRule>
    <cfRule type="containsText" dxfId="8411" priority="13123" operator="containsText" text="u-stim">
      <formula>NOT(ISERROR(SEARCH("u-stim",O1483)))</formula>
    </cfRule>
    <cfRule type="containsText" dxfId="8410" priority="13124" operator="containsText" text="DAT">
      <formula>NOT(ISERROR(SEARCH("DAT",O1483)))</formula>
    </cfRule>
  </conditionalFormatting>
  <conditionalFormatting sqref="V1484 O1484:T1484">
    <cfRule type="cellIs" dxfId="8409" priority="13110" operator="equal">
      <formula>"DelSac"</formula>
    </cfRule>
    <cfRule type="containsText" dxfId="8408" priority="13111" operator="containsText" text="3DT">
      <formula>NOT(ISERROR(SEARCH("3DT",O1484)))</formula>
    </cfRule>
    <cfRule type="containsText" dxfId="8407" priority="13112" operator="containsText" text="CP">
      <formula>NOT(ISERROR(SEARCH("CP",O1484)))</formula>
    </cfRule>
    <cfRule type="containsText" dxfId="8406" priority="13113" operator="containsText" text="u-stim">
      <formula>NOT(ISERROR(SEARCH("u-stim",O1484)))</formula>
    </cfRule>
    <cfRule type="containsText" dxfId="8405" priority="13114" operator="containsText" text="DAT">
      <formula>NOT(ISERROR(SEARCH("DAT",O1484)))</formula>
    </cfRule>
  </conditionalFormatting>
  <conditionalFormatting sqref="V1485 O1485:T1485">
    <cfRule type="cellIs" dxfId="8404" priority="13100" operator="equal">
      <formula>"DelSac"</formula>
    </cfRule>
    <cfRule type="containsText" dxfId="8403" priority="13101" operator="containsText" text="3DT">
      <formula>NOT(ISERROR(SEARCH("3DT",O1485)))</formula>
    </cfRule>
    <cfRule type="containsText" dxfId="8402" priority="13102" operator="containsText" text="CP">
      <formula>NOT(ISERROR(SEARCH("CP",O1485)))</formula>
    </cfRule>
    <cfRule type="containsText" dxfId="8401" priority="13103" operator="containsText" text="u-stim">
      <formula>NOT(ISERROR(SEARCH("u-stim",O1485)))</formula>
    </cfRule>
    <cfRule type="containsText" dxfId="8400" priority="13104" operator="containsText" text="DAT">
      <formula>NOT(ISERROR(SEARCH("DAT",O1485)))</formula>
    </cfRule>
  </conditionalFormatting>
  <conditionalFormatting sqref="W1489:W1495">
    <cfRule type="cellIs" dxfId="8399" priority="13086" operator="equal">
      <formula>"DelSac"</formula>
    </cfRule>
    <cfRule type="containsText" dxfId="8398" priority="13091" operator="containsText" text="3DT">
      <formula>NOT(ISERROR(SEARCH("3DT",W1489)))</formula>
    </cfRule>
    <cfRule type="containsText" dxfId="8397" priority="13092" operator="containsText" text="CP">
      <formula>NOT(ISERROR(SEARCH("CP",W1489)))</formula>
    </cfRule>
    <cfRule type="containsText" dxfId="8396" priority="13093" operator="containsText" text="u-stim">
      <formula>NOT(ISERROR(SEARCH("u-stim",W1489)))</formula>
    </cfRule>
    <cfRule type="containsText" dxfId="8395" priority="13094" operator="containsText" text="DAT">
      <formula>NOT(ISERROR(SEARCH("DAT",W1489)))</formula>
    </cfRule>
  </conditionalFormatting>
  <conditionalFormatting sqref="J1489:K1495">
    <cfRule type="containsText" dxfId="8394" priority="13087" operator="containsText" text="LIP">
      <formula>NOT(ISERROR(SEARCH("LIP",J1489)))</formula>
    </cfRule>
    <cfRule type="containsText" dxfId="8393" priority="13088" operator="containsText" text="VIP">
      <formula>NOT(ISERROR(SEARCH("VIP",J1489)))</formula>
    </cfRule>
    <cfRule type="containsText" dxfId="8392" priority="13089" operator="containsText" text="MT">
      <formula>NOT(ISERROR(SEARCH("MT",J1489)))</formula>
    </cfRule>
    <cfRule type="containsText" dxfId="8391" priority="13090" operator="containsText" text="MST">
      <formula>NOT(ISERROR(SEARCH("MST",J1489)))</formula>
    </cfRule>
  </conditionalFormatting>
  <conditionalFormatting sqref="W1489:W1495">
    <cfRule type="containsText" dxfId="8390" priority="13084" operator="containsText" text="HD">
      <formula>NOT(ISERROR(SEARCH("HD",W1489)))</formula>
    </cfRule>
  </conditionalFormatting>
  <conditionalFormatting sqref="V1489 O1489:T1489">
    <cfRule type="cellIs" dxfId="8389" priority="13079" operator="equal">
      <formula>"DelSac"</formula>
    </cfRule>
    <cfRule type="containsText" dxfId="8388" priority="13080" operator="containsText" text="3DT">
      <formula>NOT(ISERROR(SEARCH("3DT",O1489)))</formula>
    </cfRule>
    <cfRule type="containsText" dxfId="8387" priority="13081" operator="containsText" text="CP">
      <formula>NOT(ISERROR(SEARCH("CP",O1489)))</formula>
    </cfRule>
    <cfRule type="containsText" dxfId="8386" priority="13082" operator="containsText" text="u-stim">
      <formula>NOT(ISERROR(SEARCH("u-stim",O1489)))</formula>
    </cfRule>
    <cfRule type="containsText" dxfId="8385" priority="13083" operator="containsText" text="DAT">
      <formula>NOT(ISERROR(SEARCH("DAT",O1489)))</formula>
    </cfRule>
  </conditionalFormatting>
  <conditionalFormatting sqref="V1490 O1490:T1490">
    <cfRule type="cellIs" dxfId="8384" priority="13069" operator="equal">
      <formula>"DelSac"</formula>
    </cfRule>
    <cfRule type="containsText" dxfId="8383" priority="13070" operator="containsText" text="3DT">
      <formula>NOT(ISERROR(SEARCH("3DT",O1490)))</formula>
    </cfRule>
    <cfRule type="containsText" dxfId="8382" priority="13071" operator="containsText" text="CP">
      <formula>NOT(ISERROR(SEARCH("CP",O1490)))</formula>
    </cfRule>
    <cfRule type="containsText" dxfId="8381" priority="13072" operator="containsText" text="u-stim">
      <formula>NOT(ISERROR(SEARCH("u-stim",O1490)))</formula>
    </cfRule>
    <cfRule type="containsText" dxfId="8380" priority="13073" operator="containsText" text="DAT">
      <formula>NOT(ISERROR(SEARCH("DAT",O1490)))</formula>
    </cfRule>
  </conditionalFormatting>
  <conditionalFormatting sqref="V1491 O1491:T1491">
    <cfRule type="cellIs" dxfId="8379" priority="13045" operator="equal">
      <formula>"DelSac"</formula>
    </cfRule>
    <cfRule type="containsText" dxfId="8378" priority="13046" operator="containsText" text="3DT">
      <formula>NOT(ISERROR(SEARCH("3DT",O1491)))</formula>
    </cfRule>
    <cfRule type="containsText" dxfId="8377" priority="13047" operator="containsText" text="CP">
      <formula>NOT(ISERROR(SEARCH("CP",O1491)))</formula>
    </cfRule>
    <cfRule type="containsText" dxfId="8376" priority="13048" operator="containsText" text="u-stim">
      <formula>NOT(ISERROR(SEARCH("u-stim",O1491)))</formula>
    </cfRule>
    <cfRule type="containsText" dxfId="8375" priority="13049" operator="containsText" text="DAT">
      <formula>NOT(ISERROR(SEARCH("DAT",O1491)))</formula>
    </cfRule>
  </conditionalFormatting>
  <conditionalFormatting sqref="B1483:B1485 B1468 B1489:B1491">
    <cfRule type="colorScale" priority="41597">
      <colorScale>
        <cfvo type="min"/>
        <cfvo type="percentile" val="50"/>
        <cfvo type="max"/>
        <color rgb="FFF8696B"/>
        <color rgb="FFFFEB84"/>
        <color rgb="FF63BE7B"/>
      </colorScale>
    </cfRule>
  </conditionalFormatting>
  <conditionalFormatting sqref="C1493:C1494">
    <cfRule type="expression" dxfId="8374" priority="13026">
      <formula>MOD(C1493,3)=2</formula>
    </cfRule>
    <cfRule type="expression" dxfId="8373" priority="13027">
      <formula>MOD(C1493,3)=1</formula>
    </cfRule>
    <cfRule type="expression" priority="13028">
      <formula>MOD(C1493,3)=0</formula>
    </cfRule>
  </conditionalFormatting>
  <conditionalFormatting sqref="B1493:B1494">
    <cfRule type="colorScale" priority="13029">
      <colorScale>
        <cfvo type="min"/>
        <cfvo type="percentile" val="50"/>
        <cfvo type="max"/>
        <color rgb="FFF8696B"/>
        <color rgb="FFFFEB84"/>
        <color rgb="FF63BE7B"/>
      </colorScale>
    </cfRule>
  </conditionalFormatting>
  <conditionalFormatting sqref="V1493 O1493:T1493">
    <cfRule type="cellIs" dxfId="8372" priority="13021" operator="equal">
      <formula>"DelSac"</formula>
    </cfRule>
    <cfRule type="containsText" dxfId="8371" priority="13022" operator="containsText" text="3DT">
      <formula>NOT(ISERROR(SEARCH("3DT",O1493)))</formula>
    </cfRule>
    <cfRule type="containsText" dxfId="8370" priority="13023" operator="containsText" text="CP">
      <formula>NOT(ISERROR(SEARCH("CP",O1493)))</formula>
    </cfRule>
    <cfRule type="containsText" dxfId="8369" priority="13024" operator="containsText" text="u-stim">
      <formula>NOT(ISERROR(SEARCH("u-stim",O1493)))</formula>
    </cfRule>
    <cfRule type="containsText" dxfId="8368" priority="13025" operator="containsText" text="DAT">
      <formula>NOT(ISERROR(SEARCH("DAT",O1493)))</formula>
    </cfRule>
  </conditionalFormatting>
  <conditionalFormatting sqref="V1494 O1494:T1494">
    <cfRule type="cellIs" dxfId="8367" priority="13011" operator="equal">
      <formula>"DelSac"</formula>
    </cfRule>
    <cfRule type="containsText" dxfId="8366" priority="13012" operator="containsText" text="3DT">
      <formula>NOT(ISERROR(SEARCH("3DT",O1494)))</formula>
    </cfRule>
    <cfRule type="containsText" dxfId="8365" priority="13013" operator="containsText" text="CP">
      <formula>NOT(ISERROR(SEARCH("CP",O1494)))</formula>
    </cfRule>
    <cfRule type="containsText" dxfId="8364" priority="13014" operator="containsText" text="u-stim">
      <formula>NOT(ISERROR(SEARCH("u-stim",O1494)))</formula>
    </cfRule>
    <cfRule type="containsText" dxfId="8363" priority="13015" operator="containsText" text="DAT">
      <formula>NOT(ISERROR(SEARCH("DAT",O1494)))</formula>
    </cfRule>
  </conditionalFormatting>
  <conditionalFormatting sqref="C1495:C1499 C1504:C1509">
    <cfRule type="expression" dxfId="8362" priority="13002">
      <formula>MOD(C1495,3)=2</formula>
    </cfRule>
    <cfRule type="expression" dxfId="8361" priority="13003">
      <formula>MOD(C1495,3)=1</formula>
    </cfRule>
    <cfRule type="expression" priority="13004">
      <formula>MOD(C1495,3)=0</formula>
    </cfRule>
  </conditionalFormatting>
  <conditionalFormatting sqref="B1495:B1499 B1504:B1509">
    <cfRule type="colorScale" priority="13005">
      <colorScale>
        <cfvo type="min"/>
        <cfvo type="percentile" val="50"/>
        <cfvo type="max"/>
        <color rgb="FFF8696B"/>
        <color rgb="FFFFEB84"/>
        <color rgb="FF63BE7B"/>
      </colorScale>
    </cfRule>
  </conditionalFormatting>
  <conditionalFormatting sqref="V1495 O1495:T1495">
    <cfRule type="cellIs" dxfId="8360" priority="12997" operator="equal">
      <formula>"DelSac"</formula>
    </cfRule>
    <cfRule type="containsText" dxfId="8359" priority="12998" operator="containsText" text="3DT">
      <formula>NOT(ISERROR(SEARCH("3DT",O1495)))</formula>
    </cfRule>
    <cfRule type="containsText" dxfId="8358" priority="12999" operator="containsText" text="CP">
      <formula>NOT(ISERROR(SEARCH("CP",O1495)))</formula>
    </cfRule>
    <cfRule type="containsText" dxfId="8357" priority="13000" operator="containsText" text="u-stim">
      <formula>NOT(ISERROR(SEARCH("u-stim",O1495)))</formula>
    </cfRule>
    <cfRule type="containsText" dxfId="8356" priority="13001" operator="containsText" text="DAT">
      <formula>NOT(ISERROR(SEARCH("DAT",O1495)))</formula>
    </cfRule>
  </conditionalFormatting>
  <conditionalFormatting sqref="W1496 W1498">
    <cfRule type="cellIs" dxfId="8355" priority="12983" operator="equal">
      <formula>"DelSac"</formula>
    </cfRule>
    <cfRule type="containsText" dxfId="8354" priority="12988" operator="containsText" text="3DT">
      <formula>NOT(ISERROR(SEARCH("3DT",W1496)))</formula>
    </cfRule>
    <cfRule type="containsText" dxfId="8353" priority="12989" operator="containsText" text="CP">
      <formula>NOT(ISERROR(SEARCH("CP",W1496)))</formula>
    </cfRule>
    <cfRule type="containsText" dxfId="8352" priority="12990" operator="containsText" text="u-stim">
      <formula>NOT(ISERROR(SEARCH("u-stim",W1496)))</formula>
    </cfRule>
    <cfRule type="containsText" dxfId="8351" priority="12991" operator="containsText" text="DAT">
      <formula>NOT(ISERROR(SEARCH("DAT",W1496)))</formula>
    </cfRule>
  </conditionalFormatting>
  <conditionalFormatting sqref="J1496:K1496 J1498:K1498">
    <cfRule type="containsText" dxfId="8350" priority="12984" operator="containsText" text="LIP">
      <formula>NOT(ISERROR(SEARCH("LIP",J1496)))</formula>
    </cfRule>
    <cfRule type="containsText" dxfId="8349" priority="12985" operator="containsText" text="VIP">
      <formula>NOT(ISERROR(SEARCH("VIP",J1496)))</formula>
    </cfRule>
    <cfRule type="containsText" dxfId="8348" priority="12986" operator="containsText" text="MT">
      <formula>NOT(ISERROR(SEARCH("MT",J1496)))</formula>
    </cfRule>
    <cfRule type="containsText" dxfId="8347" priority="12987" operator="containsText" text="MST">
      <formula>NOT(ISERROR(SEARCH("MST",J1496)))</formula>
    </cfRule>
  </conditionalFormatting>
  <conditionalFormatting sqref="W1496 W1498">
    <cfRule type="containsText" dxfId="8346" priority="12981" operator="containsText" text="HD">
      <formula>NOT(ISERROR(SEARCH("HD",W1496)))</formula>
    </cfRule>
  </conditionalFormatting>
  <conditionalFormatting sqref="V1496 O1496:T1496">
    <cfRule type="cellIs" dxfId="8345" priority="12976" operator="equal">
      <formula>"DelSac"</formula>
    </cfRule>
    <cfRule type="containsText" dxfId="8344" priority="12977" operator="containsText" text="3DT">
      <formula>NOT(ISERROR(SEARCH("3DT",O1496)))</formula>
    </cfRule>
    <cfRule type="containsText" dxfId="8343" priority="12978" operator="containsText" text="CP">
      <formula>NOT(ISERROR(SEARCH("CP",O1496)))</formula>
    </cfRule>
    <cfRule type="containsText" dxfId="8342" priority="12979" operator="containsText" text="u-stim">
      <formula>NOT(ISERROR(SEARCH("u-stim",O1496)))</formula>
    </cfRule>
    <cfRule type="containsText" dxfId="8341" priority="12980" operator="containsText" text="DAT">
      <formula>NOT(ISERROR(SEARCH("DAT",O1496)))</formula>
    </cfRule>
  </conditionalFormatting>
  <conditionalFormatting sqref="V1498 O1498:T1498">
    <cfRule type="cellIs" dxfId="8340" priority="12966" operator="equal">
      <formula>"DelSac"</formula>
    </cfRule>
    <cfRule type="containsText" dxfId="8339" priority="12967" operator="containsText" text="3DT">
      <formula>NOT(ISERROR(SEARCH("3DT",O1498)))</formula>
    </cfRule>
    <cfRule type="containsText" dxfId="8338" priority="12968" operator="containsText" text="CP">
      <formula>NOT(ISERROR(SEARCH("CP",O1498)))</formula>
    </cfRule>
    <cfRule type="containsText" dxfId="8337" priority="12969" operator="containsText" text="u-stim">
      <formula>NOT(ISERROR(SEARCH("u-stim",O1498)))</formula>
    </cfRule>
    <cfRule type="containsText" dxfId="8336" priority="12970" operator="containsText" text="DAT">
      <formula>NOT(ISERROR(SEARCH("DAT",O1498)))</formula>
    </cfRule>
  </conditionalFormatting>
  <conditionalFormatting sqref="W1499:W1503">
    <cfRule type="cellIs" dxfId="8335" priority="12952" operator="equal">
      <formula>"DelSac"</formula>
    </cfRule>
    <cfRule type="containsText" dxfId="8334" priority="12957" operator="containsText" text="3DT">
      <formula>NOT(ISERROR(SEARCH("3DT",W1499)))</formula>
    </cfRule>
    <cfRule type="containsText" dxfId="8333" priority="12958" operator="containsText" text="CP">
      <formula>NOT(ISERROR(SEARCH("CP",W1499)))</formula>
    </cfRule>
    <cfRule type="containsText" dxfId="8332" priority="12959" operator="containsText" text="u-stim">
      <formula>NOT(ISERROR(SEARCH("u-stim",W1499)))</formula>
    </cfRule>
    <cfRule type="containsText" dxfId="8331" priority="12960" operator="containsText" text="DAT">
      <formula>NOT(ISERROR(SEARCH("DAT",W1499)))</formula>
    </cfRule>
  </conditionalFormatting>
  <conditionalFormatting sqref="J1499:K1503">
    <cfRule type="containsText" dxfId="8330" priority="12953" operator="containsText" text="LIP">
      <formula>NOT(ISERROR(SEARCH("LIP",J1499)))</formula>
    </cfRule>
    <cfRule type="containsText" dxfId="8329" priority="12954" operator="containsText" text="VIP">
      <formula>NOT(ISERROR(SEARCH("VIP",J1499)))</formula>
    </cfRule>
    <cfRule type="containsText" dxfId="8328" priority="12955" operator="containsText" text="MT">
      <formula>NOT(ISERROR(SEARCH("MT",J1499)))</formula>
    </cfRule>
    <cfRule type="containsText" dxfId="8327" priority="12956" operator="containsText" text="MST">
      <formula>NOT(ISERROR(SEARCH("MST",J1499)))</formula>
    </cfRule>
  </conditionalFormatting>
  <conditionalFormatting sqref="W1499:W1503">
    <cfRule type="containsText" dxfId="8326" priority="12950" operator="containsText" text="HD">
      <formula>NOT(ISERROR(SEARCH("HD",W1499)))</formula>
    </cfRule>
  </conditionalFormatting>
  <conditionalFormatting sqref="V1499 O1499:T1499">
    <cfRule type="cellIs" dxfId="8325" priority="12945" operator="equal">
      <formula>"DelSac"</formula>
    </cfRule>
    <cfRule type="containsText" dxfId="8324" priority="12946" operator="containsText" text="3DT">
      <formula>NOT(ISERROR(SEARCH("3DT",O1499)))</formula>
    </cfRule>
    <cfRule type="containsText" dxfId="8323" priority="12947" operator="containsText" text="CP">
      <formula>NOT(ISERROR(SEARCH("CP",O1499)))</formula>
    </cfRule>
    <cfRule type="containsText" dxfId="8322" priority="12948" operator="containsText" text="u-stim">
      <formula>NOT(ISERROR(SEARCH("u-stim",O1499)))</formula>
    </cfRule>
    <cfRule type="containsText" dxfId="8321" priority="12949" operator="containsText" text="DAT">
      <formula>NOT(ISERROR(SEARCH("DAT",O1499)))</formula>
    </cfRule>
  </conditionalFormatting>
  <conditionalFormatting sqref="W1504:W1506">
    <cfRule type="cellIs" dxfId="8320" priority="12931" operator="equal">
      <formula>"DelSac"</formula>
    </cfRule>
    <cfRule type="containsText" dxfId="8319" priority="12936" operator="containsText" text="3DT">
      <formula>NOT(ISERROR(SEARCH("3DT",W1504)))</formula>
    </cfRule>
    <cfRule type="containsText" dxfId="8318" priority="12937" operator="containsText" text="CP">
      <formula>NOT(ISERROR(SEARCH("CP",W1504)))</formula>
    </cfRule>
    <cfRule type="containsText" dxfId="8317" priority="12938" operator="containsText" text="u-stim">
      <formula>NOT(ISERROR(SEARCH("u-stim",W1504)))</formula>
    </cfRule>
    <cfRule type="containsText" dxfId="8316" priority="12939" operator="containsText" text="DAT">
      <formula>NOT(ISERROR(SEARCH("DAT",W1504)))</formula>
    </cfRule>
  </conditionalFormatting>
  <conditionalFormatting sqref="J1504:K1506">
    <cfRule type="containsText" dxfId="8315" priority="12932" operator="containsText" text="LIP">
      <formula>NOT(ISERROR(SEARCH("LIP",J1504)))</formula>
    </cfRule>
    <cfRule type="containsText" dxfId="8314" priority="12933" operator="containsText" text="VIP">
      <formula>NOT(ISERROR(SEARCH("VIP",J1504)))</formula>
    </cfRule>
    <cfRule type="containsText" dxfId="8313" priority="12934" operator="containsText" text="MT">
      <formula>NOT(ISERROR(SEARCH("MT",J1504)))</formula>
    </cfRule>
    <cfRule type="containsText" dxfId="8312" priority="12935" operator="containsText" text="MST">
      <formula>NOT(ISERROR(SEARCH("MST",J1504)))</formula>
    </cfRule>
  </conditionalFormatting>
  <conditionalFormatting sqref="W1504:W1506">
    <cfRule type="containsText" dxfId="8311" priority="12929" operator="containsText" text="HD">
      <formula>NOT(ISERROR(SEARCH("HD",W1504)))</formula>
    </cfRule>
  </conditionalFormatting>
  <conditionalFormatting sqref="V1504 O1504:T1504">
    <cfRule type="cellIs" dxfId="8310" priority="12924" operator="equal">
      <formula>"DelSac"</formula>
    </cfRule>
    <cfRule type="containsText" dxfId="8309" priority="12925" operator="containsText" text="3DT">
      <formula>NOT(ISERROR(SEARCH("3DT",O1504)))</formula>
    </cfRule>
    <cfRule type="containsText" dxfId="8308" priority="12926" operator="containsText" text="CP">
      <formula>NOT(ISERROR(SEARCH("CP",O1504)))</formula>
    </cfRule>
    <cfRule type="containsText" dxfId="8307" priority="12927" operator="containsText" text="u-stim">
      <formula>NOT(ISERROR(SEARCH("u-stim",O1504)))</formula>
    </cfRule>
    <cfRule type="containsText" dxfId="8306" priority="12928" operator="containsText" text="DAT">
      <formula>NOT(ISERROR(SEARCH("DAT",O1504)))</formula>
    </cfRule>
  </conditionalFormatting>
  <conditionalFormatting sqref="W1497">
    <cfRule type="cellIs" dxfId="8305" priority="12910" operator="equal">
      <formula>"DelSac"</formula>
    </cfRule>
    <cfRule type="containsText" dxfId="8304" priority="12915" operator="containsText" text="3DT">
      <formula>NOT(ISERROR(SEARCH("3DT",W1497)))</formula>
    </cfRule>
    <cfRule type="containsText" dxfId="8303" priority="12916" operator="containsText" text="CP">
      <formula>NOT(ISERROR(SEARCH("CP",W1497)))</formula>
    </cfRule>
    <cfRule type="containsText" dxfId="8302" priority="12917" operator="containsText" text="u-stim">
      <formula>NOT(ISERROR(SEARCH("u-stim",W1497)))</formula>
    </cfRule>
    <cfRule type="containsText" dxfId="8301" priority="12918" operator="containsText" text="DAT">
      <formula>NOT(ISERROR(SEARCH("DAT",W1497)))</formula>
    </cfRule>
  </conditionalFormatting>
  <conditionalFormatting sqref="J1497:K1497">
    <cfRule type="containsText" dxfId="8300" priority="12911" operator="containsText" text="LIP">
      <formula>NOT(ISERROR(SEARCH("LIP",J1497)))</formula>
    </cfRule>
    <cfRule type="containsText" dxfId="8299" priority="12912" operator="containsText" text="VIP">
      <formula>NOT(ISERROR(SEARCH("VIP",J1497)))</formula>
    </cfRule>
    <cfRule type="containsText" dxfId="8298" priority="12913" operator="containsText" text="MT">
      <formula>NOT(ISERROR(SEARCH("MT",J1497)))</formula>
    </cfRule>
    <cfRule type="containsText" dxfId="8297" priority="12914" operator="containsText" text="MST">
      <formula>NOT(ISERROR(SEARCH("MST",J1497)))</formula>
    </cfRule>
  </conditionalFormatting>
  <conditionalFormatting sqref="W1497">
    <cfRule type="containsText" dxfId="8296" priority="12908" operator="containsText" text="HD">
      <formula>NOT(ISERROR(SEARCH("HD",W1497)))</formula>
    </cfRule>
  </conditionalFormatting>
  <conditionalFormatting sqref="V1497 O1497:T1497">
    <cfRule type="cellIs" dxfId="8295" priority="12903" operator="equal">
      <formula>"DelSac"</formula>
    </cfRule>
    <cfRule type="containsText" dxfId="8294" priority="12904" operator="containsText" text="3DT">
      <formula>NOT(ISERROR(SEARCH("3DT",O1497)))</formula>
    </cfRule>
    <cfRule type="containsText" dxfId="8293" priority="12905" operator="containsText" text="CP">
      <formula>NOT(ISERROR(SEARCH("CP",O1497)))</formula>
    </cfRule>
    <cfRule type="containsText" dxfId="8292" priority="12906" operator="containsText" text="u-stim">
      <formula>NOT(ISERROR(SEARCH("u-stim",O1497)))</formula>
    </cfRule>
    <cfRule type="containsText" dxfId="8291" priority="12907" operator="containsText" text="DAT">
      <formula>NOT(ISERROR(SEARCH("DAT",O1497)))</formula>
    </cfRule>
  </conditionalFormatting>
  <conditionalFormatting sqref="V1506 O1506:T1506">
    <cfRule type="cellIs" dxfId="8290" priority="12893" operator="equal">
      <formula>"DelSac"</formula>
    </cfRule>
    <cfRule type="containsText" dxfId="8289" priority="12894" operator="containsText" text="3DT">
      <formula>NOT(ISERROR(SEARCH("3DT",O1506)))</formula>
    </cfRule>
    <cfRule type="containsText" dxfId="8288" priority="12895" operator="containsText" text="CP">
      <formula>NOT(ISERROR(SEARCH("CP",O1506)))</formula>
    </cfRule>
    <cfRule type="containsText" dxfId="8287" priority="12896" operator="containsText" text="u-stim">
      <formula>NOT(ISERROR(SEARCH("u-stim",O1506)))</formula>
    </cfRule>
    <cfRule type="containsText" dxfId="8286" priority="12897" operator="containsText" text="DAT">
      <formula>NOT(ISERROR(SEARCH("DAT",O1506)))</formula>
    </cfRule>
  </conditionalFormatting>
  <conditionalFormatting sqref="W1507:W1508">
    <cfRule type="cellIs" dxfId="8285" priority="12879" operator="equal">
      <formula>"DelSac"</formula>
    </cfRule>
    <cfRule type="containsText" dxfId="8284" priority="12884" operator="containsText" text="3DT">
      <formula>NOT(ISERROR(SEARCH("3DT",W1507)))</formula>
    </cfRule>
    <cfRule type="containsText" dxfId="8283" priority="12885" operator="containsText" text="CP">
      <formula>NOT(ISERROR(SEARCH("CP",W1507)))</formula>
    </cfRule>
    <cfRule type="containsText" dxfId="8282" priority="12886" operator="containsText" text="u-stim">
      <formula>NOT(ISERROR(SEARCH("u-stim",W1507)))</formula>
    </cfRule>
    <cfRule type="containsText" dxfId="8281" priority="12887" operator="containsText" text="DAT">
      <formula>NOT(ISERROR(SEARCH("DAT",W1507)))</formula>
    </cfRule>
  </conditionalFormatting>
  <conditionalFormatting sqref="J1507:K1508">
    <cfRule type="containsText" dxfId="8280" priority="12880" operator="containsText" text="LIP">
      <formula>NOT(ISERROR(SEARCH("LIP",J1507)))</formula>
    </cfRule>
    <cfRule type="containsText" dxfId="8279" priority="12881" operator="containsText" text="VIP">
      <formula>NOT(ISERROR(SEARCH("VIP",J1507)))</formula>
    </cfRule>
    <cfRule type="containsText" dxfId="8278" priority="12882" operator="containsText" text="MT">
      <formula>NOT(ISERROR(SEARCH("MT",J1507)))</formula>
    </cfRule>
    <cfRule type="containsText" dxfId="8277" priority="12883" operator="containsText" text="MST">
      <formula>NOT(ISERROR(SEARCH("MST",J1507)))</formula>
    </cfRule>
  </conditionalFormatting>
  <conditionalFormatting sqref="W1507:W1508">
    <cfRule type="containsText" dxfId="8276" priority="12877" operator="containsText" text="HD">
      <formula>NOT(ISERROR(SEARCH("HD",W1507)))</formula>
    </cfRule>
  </conditionalFormatting>
  <conditionalFormatting sqref="V1507 O1507:T1507">
    <cfRule type="cellIs" dxfId="8275" priority="12872" operator="equal">
      <formula>"DelSac"</formula>
    </cfRule>
    <cfRule type="containsText" dxfId="8274" priority="12873" operator="containsText" text="3DT">
      <formula>NOT(ISERROR(SEARCH("3DT",O1507)))</formula>
    </cfRule>
    <cfRule type="containsText" dxfId="8273" priority="12874" operator="containsText" text="CP">
      <formula>NOT(ISERROR(SEARCH("CP",O1507)))</formula>
    </cfRule>
    <cfRule type="containsText" dxfId="8272" priority="12875" operator="containsText" text="u-stim">
      <formula>NOT(ISERROR(SEARCH("u-stim",O1507)))</formula>
    </cfRule>
    <cfRule type="containsText" dxfId="8271" priority="12876" operator="containsText" text="DAT">
      <formula>NOT(ISERROR(SEARCH("DAT",O1507)))</formula>
    </cfRule>
  </conditionalFormatting>
  <conditionalFormatting sqref="V1505 O1505:T1505">
    <cfRule type="cellIs" dxfId="8270" priority="12862" operator="equal">
      <formula>"DelSac"</formula>
    </cfRule>
    <cfRule type="containsText" dxfId="8269" priority="12863" operator="containsText" text="3DT">
      <formula>NOT(ISERROR(SEARCH("3DT",O1505)))</formula>
    </cfRule>
    <cfRule type="containsText" dxfId="8268" priority="12864" operator="containsText" text="CP">
      <formula>NOT(ISERROR(SEARCH("CP",O1505)))</formula>
    </cfRule>
    <cfRule type="containsText" dxfId="8267" priority="12865" operator="containsText" text="u-stim">
      <formula>NOT(ISERROR(SEARCH("u-stim",O1505)))</formula>
    </cfRule>
    <cfRule type="containsText" dxfId="8266" priority="12866" operator="containsText" text="DAT">
      <formula>NOT(ISERROR(SEARCH("DAT",O1505)))</formula>
    </cfRule>
  </conditionalFormatting>
  <conditionalFormatting sqref="V1508 O1508:T1508">
    <cfRule type="cellIs" dxfId="8265" priority="12852" operator="equal">
      <formula>"DelSac"</formula>
    </cfRule>
    <cfRule type="containsText" dxfId="8264" priority="12853" operator="containsText" text="3DT">
      <formula>NOT(ISERROR(SEARCH("3DT",O1508)))</formula>
    </cfRule>
    <cfRule type="containsText" dxfId="8263" priority="12854" operator="containsText" text="CP">
      <formula>NOT(ISERROR(SEARCH("CP",O1508)))</formula>
    </cfRule>
    <cfRule type="containsText" dxfId="8262" priority="12855" operator="containsText" text="u-stim">
      <formula>NOT(ISERROR(SEARCH("u-stim",O1508)))</formula>
    </cfRule>
    <cfRule type="containsText" dxfId="8261" priority="12856" operator="containsText" text="DAT">
      <formula>NOT(ISERROR(SEARCH("DAT",O1508)))</formula>
    </cfRule>
  </conditionalFormatting>
  <conditionalFormatting sqref="W1509">
    <cfRule type="cellIs" dxfId="8260" priority="12838" operator="equal">
      <formula>"DelSac"</formula>
    </cfRule>
    <cfRule type="containsText" dxfId="8259" priority="12843" operator="containsText" text="3DT">
      <formula>NOT(ISERROR(SEARCH("3DT",W1509)))</formula>
    </cfRule>
    <cfRule type="containsText" dxfId="8258" priority="12844" operator="containsText" text="CP">
      <formula>NOT(ISERROR(SEARCH("CP",W1509)))</formula>
    </cfRule>
    <cfRule type="containsText" dxfId="8257" priority="12845" operator="containsText" text="u-stim">
      <formula>NOT(ISERROR(SEARCH("u-stim",W1509)))</formula>
    </cfRule>
    <cfRule type="containsText" dxfId="8256" priority="12846" operator="containsText" text="DAT">
      <formula>NOT(ISERROR(SEARCH("DAT",W1509)))</formula>
    </cfRule>
  </conditionalFormatting>
  <conditionalFormatting sqref="J1509:K1509">
    <cfRule type="containsText" dxfId="8255" priority="12839" operator="containsText" text="LIP">
      <formula>NOT(ISERROR(SEARCH("LIP",J1509)))</formula>
    </cfRule>
    <cfRule type="containsText" dxfId="8254" priority="12840" operator="containsText" text="VIP">
      <formula>NOT(ISERROR(SEARCH("VIP",J1509)))</formula>
    </cfRule>
    <cfRule type="containsText" dxfId="8253" priority="12841" operator="containsText" text="MT">
      <formula>NOT(ISERROR(SEARCH("MT",J1509)))</formula>
    </cfRule>
    <cfRule type="containsText" dxfId="8252" priority="12842" operator="containsText" text="MST">
      <formula>NOT(ISERROR(SEARCH("MST",J1509)))</formula>
    </cfRule>
  </conditionalFormatting>
  <conditionalFormatting sqref="W1509">
    <cfRule type="containsText" dxfId="8251" priority="12836" operator="containsText" text="HD">
      <formula>NOT(ISERROR(SEARCH("HD",W1509)))</formula>
    </cfRule>
  </conditionalFormatting>
  <conditionalFormatting sqref="V1509 O1509:T1509">
    <cfRule type="cellIs" dxfId="8250" priority="12831" operator="equal">
      <formula>"DelSac"</formula>
    </cfRule>
    <cfRule type="containsText" dxfId="8249" priority="12832" operator="containsText" text="3DT">
      <formula>NOT(ISERROR(SEARCH("3DT",O1509)))</formula>
    </cfRule>
    <cfRule type="containsText" dxfId="8248" priority="12833" operator="containsText" text="CP">
      <formula>NOT(ISERROR(SEARCH("CP",O1509)))</formula>
    </cfRule>
    <cfRule type="containsText" dxfId="8247" priority="12834" operator="containsText" text="u-stim">
      <formula>NOT(ISERROR(SEARCH("u-stim",O1509)))</formula>
    </cfRule>
    <cfRule type="containsText" dxfId="8246" priority="12835" operator="containsText" text="DAT">
      <formula>NOT(ISERROR(SEARCH("DAT",O1509)))</formula>
    </cfRule>
  </conditionalFormatting>
  <conditionalFormatting sqref="V1530 O1530:T1530">
    <cfRule type="cellIs" dxfId="8245" priority="12821" operator="equal">
      <formula>"DelSac"</formula>
    </cfRule>
    <cfRule type="containsText" dxfId="8244" priority="12822" operator="containsText" text="3DT">
      <formula>NOT(ISERROR(SEARCH("3DT",O1530)))</formula>
    </cfRule>
    <cfRule type="containsText" dxfId="8243" priority="12823" operator="containsText" text="CP">
      <formula>NOT(ISERROR(SEARCH("CP",O1530)))</formula>
    </cfRule>
    <cfRule type="containsText" dxfId="8242" priority="12824" operator="containsText" text="u-stim">
      <formula>NOT(ISERROR(SEARCH("u-stim",O1530)))</formula>
    </cfRule>
    <cfRule type="containsText" dxfId="8241" priority="12825" operator="containsText" text="DAT">
      <formula>NOT(ISERROR(SEARCH("DAT",O1530)))</formula>
    </cfRule>
  </conditionalFormatting>
  <conditionalFormatting sqref="V1531 O1531:T1531">
    <cfRule type="cellIs" dxfId="8240" priority="12801" operator="equal">
      <formula>"DelSac"</formula>
    </cfRule>
    <cfRule type="containsText" dxfId="8239" priority="12802" operator="containsText" text="3DT">
      <formula>NOT(ISERROR(SEARCH("3DT",O1531)))</formula>
    </cfRule>
    <cfRule type="containsText" dxfId="8238" priority="12803" operator="containsText" text="CP">
      <formula>NOT(ISERROR(SEARCH("CP",O1531)))</formula>
    </cfRule>
    <cfRule type="containsText" dxfId="8237" priority="12804" operator="containsText" text="u-stim">
      <formula>NOT(ISERROR(SEARCH("u-stim",O1531)))</formula>
    </cfRule>
    <cfRule type="containsText" dxfId="8236" priority="12805" operator="containsText" text="DAT">
      <formula>NOT(ISERROR(SEARCH("DAT",O1531)))</formula>
    </cfRule>
  </conditionalFormatting>
  <conditionalFormatting sqref="V1532 O1532:T1532">
    <cfRule type="cellIs" dxfId="8235" priority="12791" operator="equal">
      <formula>"DelSac"</formula>
    </cfRule>
    <cfRule type="containsText" dxfId="8234" priority="12792" operator="containsText" text="3DT">
      <formula>NOT(ISERROR(SEARCH("3DT",O1532)))</formula>
    </cfRule>
    <cfRule type="containsText" dxfId="8233" priority="12793" operator="containsText" text="CP">
      <formula>NOT(ISERROR(SEARCH("CP",O1532)))</formula>
    </cfRule>
    <cfRule type="containsText" dxfId="8232" priority="12794" operator="containsText" text="u-stim">
      <formula>NOT(ISERROR(SEARCH("u-stim",O1532)))</formula>
    </cfRule>
    <cfRule type="containsText" dxfId="8231" priority="12795" operator="containsText" text="DAT">
      <formula>NOT(ISERROR(SEARCH("DAT",O1532)))</formula>
    </cfRule>
  </conditionalFormatting>
  <conditionalFormatting sqref="V1533 O1533:T1533">
    <cfRule type="cellIs" dxfId="8230" priority="12781" operator="equal">
      <formula>"DelSac"</formula>
    </cfRule>
    <cfRule type="containsText" dxfId="8229" priority="12782" operator="containsText" text="3DT">
      <formula>NOT(ISERROR(SEARCH("3DT",O1533)))</formula>
    </cfRule>
    <cfRule type="containsText" dxfId="8228" priority="12783" operator="containsText" text="CP">
      <formula>NOT(ISERROR(SEARCH("CP",O1533)))</formula>
    </cfRule>
    <cfRule type="containsText" dxfId="8227" priority="12784" operator="containsText" text="u-stim">
      <formula>NOT(ISERROR(SEARCH("u-stim",O1533)))</formula>
    </cfRule>
    <cfRule type="containsText" dxfId="8226" priority="12785" operator="containsText" text="DAT">
      <formula>NOT(ISERROR(SEARCH("DAT",O1533)))</formula>
    </cfRule>
  </conditionalFormatting>
  <conditionalFormatting sqref="V1534 O1534:T1534">
    <cfRule type="cellIs" dxfId="8225" priority="12771" operator="equal">
      <formula>"DelSac"</formula>
    </cfRule>
    <cfRule type="containsText" dxfId="8224" priority="12772" operator="containsText" text="3DT">
      <formula>NOT(ISERROR(SEARCH("3DT",O1534)))</formula>
    </cfRule>
    <cfRule type="containsText" dxfId="8223" priority="12773" operator="containsText" text="CP">
      <formula>NOT(ISERROR(SEARCH("CP",O1534)))</formula>
    </cfRule>
    <cfRule type="containsText" dxfId="8222" priority="12774" operator="containsText" text="u-stim">
      <formula>NOT(ISERROR(SEARCH("u-stim",O1534)))</formula>
    </cfRule>
    <cfRule type="containsText" dxfId="8221" priority="12775" operator="containsText" text="DAT">
      <formula>NOT(ISERROR(SEARCH("DAT",O1534)))</formula>
    </cfRule>
  </conditionalFormatting>
  <conditionalFormatting sqref="V1535 O1535:T1535">
    <cfRule type="cellIs" dxfId="8220" priority="12761" operator="equal">
      <formula>"DelSac"</formula>
    </cfRule>
    <cfRule type="containsText" dxfId="8219" priority="12762" operator="containsText" text="3DT">
      <formula>NOT(ISERROR(SEARCH("3DT",O1535)))</formula>
    </cfRule>
    <cfRule type="containsText" dxfId="8218" priority="12763" operator="containsText" text="CP">
      <formula>NOT(ISERROR(SEARCH("CP",O1535)))</formula>
    </cfRule>
    <cfRule type="containsText" dxfId="8217" priority="12764" operator="containsText" text="u-stim">
      <formula>NOT(ISERROR(SEARCH("u-stim",O1535)))</formula>
    </cfRule>
    <cfRule type="containsText" dxfId="8216" priority="12765" operator="containsText" text="DAT">
      <formula>NOT(ISERROR(SEARCH("DAT",O1535)))</formula>
    </cfRule>
  </conditionalFormatting>
  <conditionalFormatting sqref="V1536 O1536:T1536">
    <cfRule type="cellIs" dxfId="8215" priority="12751" operator="equal">
      <formula>"DelSac"</formula>
    </cfRule>
    <cfRule type="containsText" dxfId="8214" priority="12752" operator="containsText" text="3DT">
      <formula>NOT(ISERROR(SEARCH("3DT",O1536)))</formula>
    </cfRule>
    <cfRule type="containsText" dxfId="8213" priority="12753" operator="containsText" text="CP">
      <formula>NOT(ISERROR(SEARCH("CP",O1536)))</formula>
    </cfRule>
    <cfRule type="containsText" dxfId="8212" priority="12754" operator="containsText" text="u-stim">
      <formula>NOT(ISERROR(SEARCH("u-stim",O1536)))</formula>
    </cfRule>
    <cfRule type="containsText" dxfId="8211" priority="12755" operator="containsText" text="DAT">
      <formula>NOT(ISERROR(SEARCH("DAT",O1536)))</formula>
    </cfRule>
  </conditionalFormatting>
  <conditionalFormatting sqref="V1537 O1537:T1537">
    <cfRule type="cellIs" dxfId="8210" priority="12731" operator="equal">
      <formula>"DelSac"</formula>
    </cfRule>
    <cfRule type="containsText" dxfId="8209" priority="12732" operator="containsText" text="3DT">
      <formula>NOT(ISERROR(SEARCH("3DT",O1537)))</formula>
    </cfRule>
    <cfRule type="containsText" dxfId="8208" priority="12733" operator="containsText" text="CP">
      <formula>NOT(ISERROR(SEARCH("CP",O1537)))</formula>
    </cfRule>
    <cfRule type="containsText" dxfId="8207" priority="12734" operator="containsText" text="u-stim">
      <formula>NOT(ISERROR(SEARCH("u-stim",O1537)))</formula>
    </cfRule>
    <cfRule type="containsText" dxfId="8206" priority="12735" operator="containsText" text="DAT">
      <formula>NOT(ISERROR(SEARCH("DAT",O1537)))</formula>
    </cfRule>
  </conditionalFormatting>
  <conditionalFormatting sqref="V1541 O1541:T1541">
    <cfRule type="cellIs" dxfId="8205" priority="12721" operator="equal">
      <formula>"DelSac"</formula>
    </cfRule>
    <cfRule type="containsText" dxfId="8204" priority="12722" operator="containsText" text="3DT">
      <formula>NOT(ISERROR(SEARCH("3DT",O1541)))</formula>
    </cfRule>
    <cfRule type="containsText" dxfId="8203" priority="12723" operator="containsText" text="CP">
      <formula>NOT(ISERROR(SEARCH("CP",O1541)))</formula>
    </cfRule>
    <cfRule type="containsText" dxfId="8202" priority="12724" operator="containsText" text="u-stim">
      <formula>NOT(ISERROR(SEARCH("u-stim",O1541)))</formula>
    </cfRule>
    <cfRule type="containsText" dxfId="8201" priority="12725" operator="containsText" text="DAT">
      <formula>NOT(ISERROR(SEARCH("DAT",O1541)))</formula>
    </cfRule>
  </conditionalFormatting>
  <conditionalFormatting sqref="V1542 O1542:T1542">
    <cfRule type="cellIs" dxfId="8200" priority="12711" operator="equal">
      <formula>"DelSac"</formula>
    </cfRule>
    <cfRule type="containsText" dxfId="8199" priority="12712" operator="containsText" text="3DT">
      <formula>NOT(ISERROR(SEARCH("3DT",O1542)))</formula>
    </cfRule>
    <cfRule type="containsText" dxfId="8198" priority="12713" operator="containsText" text="CP">
      <formula>NOT(ISERROR(SEARCH("CP",O1542)))</formula>
    </cfRule>
    <cfRule type="containsText" dxfId="8197" priority="12714" operator="containsText" text="u-stim">
      <formula>NOT(ISERROR(SEARCH("u-stim",O1542)))</formula>
    </cfRule>
    <cfRule type="containsText" dxfId="8196" priority="12715" operator="containsText" text="DAT">
      <formula>NOT(ISERROR(SEARCH("DAT",O1542)))</formula>
    </cfRule>
  </conditionalFormatting>
  <conditionalFormatting sqref="V1543 O1543:T1543">
    <cfRule type="cellIs" dxfId="8195" priority="12701" operator="equal">
      <formula>"DelSac"</formula>
    </cfRule>
    <cfRule type="containsText" dxfId="8194" priority="12702" operator="containsText" text="3DT">
      <formula>NOT(ISERROR(SEARCH("3DT",O1543)))</formula>
    </cfRule>
    <cfRule type="containsText" dxfId="8193" priority="12703" operator="containsText" text="CP">
      <formula>NOT(ISERROR(SEARCH("CP",O1543)))</formula>
    </cfRule>
    <cfRule type="containsText" dxfId="8192" priority="12704" operator="containsText" text="u-stim">
      <formula>NOT(ISERROR(SEARCH("u-stim",O1543)))</formula>
    </cfRule>
    <cfRule type="containsText" dxfId="8191" priority="12705" operator="containsText" text="DAT">
      <formula>NOT(ISERROR(SEARCH("DAT",O1543)))</formula>
    </cfRule>
  </conditionalFormatting>
  <conditionalFormatting sqref="V1544 O1544:T1544">
    <cfRule type="cellIs" dxfId="8190" priority="12691" operator="equal">
      <formula>"DelSac"</formula>
    </cfRule>
    <cfRule type="containsText" dxfId="8189" priority="12692" operator="containsText" text="3DT">
      <formula>NOT(ISERROR(SEARCH("3DT",O1544)))</formula>
    </cfRule>
    <cfRule type="containsText" dxfId="8188" priority="12693" operator="containsText" text="CP">
      <formula>NOT(ISERROR(SEARCH("CP",O1544)))</formula>
    </cfRule>
    <cfRule type="containsText" dxfId="8187" priority="12694" operator="containsText" text="u-stim">
      <formula>NOT(ISERROR(SEARCH("u-stim",O1544)))</formula>
    </cfRule>
    <cfRule type="containsText" dxfId="8186" priority="12695" operator="containsText" text="DAT">
      <formula>NOT(ISERROR(SEARCH("DAT",O1544)))</formula>
    </cfRule>
  </conditionalFormatting>
  <conditionalFormatting sqref="V1546 O1546:T1546">
    <cfRule type="cellIs" dxfId="8185" priority="12681" operator="equal">
      <formula>"DelSac"</formula>
    </cfRule>
    <cfRule type="containsText" dxfId="8184" priority="12682" operator="containsText" text="3DT">
      <formula>NOT(ISERROR(SEARCH("3DT",O1546)))</formula>
    </cfRule>
    <cfRule type="containsText" dxfId="8183" priority="12683" operator="containsText" text="CP">
      <formula>NOT(ISERROR(SEARCH("CP",O1546)))</formula>
    </cfRule>
    <cfRule type="containsText" dxfId="8182" priority="12684" operator="containsText" text="u-stim">
      <formula>NOT(ISERROR(SEARCH("u-stim",O1546)))</formula>
    </cfRule>
    <cfRule type="containsText" dxfId="8181" priority="12685" operator="containsText" text="DAT">
      <formula>NOT(ISERROR(SEARCH("DAT",O1546)))</formula>
    </cfRule>
  </conditionalFormatting>
  <conditionalFormatting sqref="V1547 O1547:T1547">
    <cfRule type="cellIs" dxfId="8180" priority="12671" operator="equal">
      <formula>"DelSac"</formula>
    </cfRule>
    <cfRule type="containsText" dxfId="8179" priority="12672" operator="containsText" text="3DT">
      <formula>NOT(ISERROR(SEARCH("3DT",O1547)))</formula>
    </cfRule>
    <cfRule type="containsText" dxfId="8178" priority="12673" operator="containsText" text="CP">
      <formula>NOT(ISERROR(SEARCH("CP",O1547)))</formula>
    </cfRule>
    <cfRule type="containsText" dxfId="8177" priority="12674" operator="containsText" text="u-stim">
      <formula>NOT(ISERROR(SEARCH("u-stim",O1547)))</formula>
    </cfRule>
    <cfRule type="containsText" dxfId="8176" priority="12675" operator="containsText" text="DAT">
      <formula>NOT(ISERROR(SEARCH("DAT",O1547)))</formula>
    </cfRule>
  </conditionalFormatting>
  <conditionalFormatting sqref="B1467">
    <cfRule type="colorScale" priority="41948">
      <colorScale>
        <cfvo type="min"/>
        <cfvo type="percentile" val="50"/>
        <cfvo type="max"/>
        <color rgb="FFF8696B"/>
        <color rgb="FFFFEB84"/>
        <color rgb="FF63BE7B"/>
      </colorScale>
    </cfRule>
  </conditionalFormatting>
  <conditionalFormatting sqref="W1272">
    <cfRule type="cellIs" dxfId="8175" priority="12657" operator="equal">
      <formula>"DelSac"</formula>
    </cfRule>
    <cfRule type="containsText" dxfId="8174" priority="12662" operator="containsText" text="3DT">
      <formula>NOT(ISERROR(SEARCH("3DT",W1272)))</formula>
    </cfRule>
    <cfRule type="containsText" dxfId="8173" priority="12663" operator="containsText" text="CP">
      <formula>NOT(ISERROR(SEARCH("CP",W1272)))</formula>
    </cfRule>
    <cfRule type="containsText" dxfId="8172" priority="12664" operator="containsText" text="u-stim">
      <formula>NOT(ISERROR(SEARCH("u-stim",W1272)))</formula>
    </cfRule>
    <cfRule type="containsText" dxfId="8171" priority="12665" operator="containsText" text="DAT">
      <formula>NOT(ISERROR(SEARCH("DAT",W1272)))</formula>
    </cfRule>
  </conditionalFormatting>
  <conditionalFormatting sqref="J1272:K1272">
    <cfRule type="containsText" dxfId="8170" priority="12658" operator="containsText" text="LIP">
      <formula>NOT(ISERROR(SEARCH("LIP",J1272)))</formula>
    </cfRule>
    <cfRule type="containsText" dxfId="8169" priority="12659" operator="containsText" text="VIP">
      <formula>NOT(ISERROR(SEARCH("VIP",J1272)))</formula>
    </cfRule>
    <cfRule type="containsText" dxfId="8168" priority="12660" operator="containsText" text="MT">
      <formula>NOT(ISERROR(SEARCH("MT",J1272)))</formula>
    </cfRule>
    <cfRule type="containsText" dxfId="8167" priority="12661" operator="containsText" text="MST">
      <formula>NOT(ISERROR(SEARCH("MST",J1272)))</formula>
    </cfRule>
  </conditionalFormatting>
  <conditionalFormatting sqref="W1272">
    <cfRule type="containsText" dxfId="8166" priority="12655" operator="containsText" text="HD">
      <formula>NOT(ISERROR(SEARCH("HD",W1272)))</formula>
    </cfRule>
  </conditionalFormatting>
  <conditionalFormatting sqref="O1272:T1272 V1272">
    <cfRule type="cellIs" dxfId="8165" priority="12650" operator="equal">
      <formula>"DelSac"</formula>
    </cfRule>
    <cfRule type="containsText" dxfId="8164" priority="12651" operator="containsText" text="3DT">
      <formula>NOT(ISERROR(SEARCH("3DT",O1272)))</formula>
    </cfRule>
    <cfRule type="containsText" dxfId="8163" priority="12652" operator="containsText" text="CP">
      <formula>NOT(ISERROR(SEARCH("CP",O1272)))</formula>
    </cfRule>
    <cfRule type="containsText" dxfId="8162" priority="12653" operator="containsText" text="u-stim">
      <formula>NOT(ISERROR(SEARCH("u-stim",O1272)))</formula>
    </cfRule>
    <cfRule type="containsText" dxfId="8161" priority="12654" operator="containsText" text="DAT">
      <formula>NOT(ISERROR(SEARCH("DAT",O1272)))</formula>
    </cfRule>
  </conditionalFormatting>
  <conditionalFormatting sqref="W1269">
    <cfRule type="cellIs" dxfId="8160" priority="12636" operator="equal">
      <formula>"DelSac"</formula>
    </cfRule>
    <cfRule type="containsText" dxfId="8159" priority="12641" operator="containsText" text="3DT">
      <formula>NOT(ISERROR(SEARCH("3DT",W1269)))</formula>
    </cfRule>
    <cfRule type="containsText" dxfId="8158" priority="12642" operator="containsText" text="CP">
      <formula>NOT(ISERROR(SEARCH("CP",W1269)))</formula>
    </cfRule>
    <cfRule type="containsText" dxfId="8157" priority="12643" operator="containsText" text="u-stim">
      <formula>NOT(ISERROR(SEARCH("u-stim",W1269)))</formula>
    </cfRule>
    <cfRule type="containsText" dxfId="8156" priority="12644" operator="containsText" text="DAT">
      <formula>NOT(ISERROR(SEARCH("DAT",W1269)))</formula>
    </cfRule>
  </conditionalFormatting>
  <conditionalFormatting sqref="J1269:K1269">
    <cfRule type="containsText" dxfId="8155" priority="12637" operator="containsText" text="LIP">
      <formula>NOT(ISERROR(SEARCH("LIP",J1269)))</formula>
    </cfRule>
    <cfRule type="containsText" dxfId="8154" priority="12638" operator="containsText" text="VIP">
      <formula>NOT(ISERROR(SEARCH("VIP",J1269)))</formula>
    </cfRule>
    <cfRule type="containsText" dxfId="8153" priority="12639" operator="containsText" text="MT">
      <formula>NOT(ISERROR(SEARCH("MT",J1269)))</formula>
    </cfRule>
    <cfRule type="containsText" dxfId="8152" priority="12640" operator="containsText" text="MST">
      <formula>NOT(ISERROR(SEARCH("MST",J1269)))</formula>
    </cfRule>
  </conditionalFormatting>
  <conditionalFormatting sqref="W1269">
    <cfRule type="containsText" dxfId="8151" priority="12634" operator="containsText" text="HD">
      <formula>NOT(ISERROR(SEARCH("HD",W1269)))</formula>
    </cfRule>
  </conditionalFormatting>
  <conditionalFormatting sqref="O1269:T1269 V1269">
    <cfRule type="cellIs" dxfId="8150" priority="12629" operator="equal">
      <formula>"DelSac"</formula>
    </cfRule>
    <cfRule type="containsText" dxfId="8149" priority="12630" operator="containsText" text="3DT">
      <formula>NOT(ISERROR(SEARCH("3DT",O1269)))</formula>
    </cfRule>
    <cfRule type="containsText" dxfId="8148" priority="12631" operator="containsText" text="CP">
      <formula>NOT(ISERROR(SEARCH("CP",O1269)))</formula>
    </cfRule>
    <cfRule type="containsText" dxfId="8147" priority="12632" operator="containsText" text="u-stim">
      <formula>NOT(ISERROR(SEARCH("u-stim",O1269)))</formula>
    </cfRule>
    <cfRule type="containsText" dxfId="8146" priority="12633" operator="containsText" text="DAT">
      <formula>NOT(ISERROR(SEARCH("DAT",O1269)))</formula>
    </cfRule>
  </conditionalFormatting>
  <conditionalFormatting sqref="V1548 O1548:T1548">
    <cfRule type="cellIs" dxfId="8145" priority="12619" operator="equal">
      <formula>"DelSac"</formula>
    </cfRule>
    <cfRule type="containsText" dxfId="8144" priority="12620" operator="containsText" text="3DT">
      <formula>NOT(ISERROR(SEARCH("3DT",O1548)))</formula>
    </cfRule>
    <cfRule type="containsText" dxfId="8143" priority="12621" operator="containsText" text="CP">
      <formula>NOT(ISERROR(SEARCH("CP",O1548)))</formula>
    </cfRule>
    <cfRule type="containsText" dxfId="8142" priority="12622" operator="containsText" text="u-stim">
      <formula>NOT(ISERROR(SEARCH("u-stim",O1548)))</formula>
    </cfRule>
    <cfRule type="containsText" dxfId="8141" priority="12623" operator="containsText" text="DAT">
      <formula>NOT(ISERROR(SEARCH("DAT",O1548)))</formula>
    </cfRule>
  </conditionalFormatting>
  <conditionalFormatting sqref="V1549 O1549:T1549">
    <cfRule type="cellIs" dxfId="8140" priority="12609" operator="equal">
      <formula>"DelSac"</formula>
    </cfRule>
    <cfRule type="containsText" dxfId="8139" priority="12610" operator="containsText" text="3DT">
      <formula>NOT(ISERROR(SEARCH("3DT",O1549)))</formula>
    </cfRule>
    <cfRule type="containsText" dxfId="8138" priority="12611" operator="containsText" text="CP">
      <formula>NOT(ISERROR(SEARCH("CP",O1549)))</formula>
    </cfRule>
    <cfRule type="containsText" dxfId="8137" priority="12612" operator="containsText" text="u-stim">
      <formula>NOT(ISERROR(SEARCH("u-stim",O1549)))</formula>
    </cfRule>
    <cfRule type="containsText" dxfId="8136" priority="12613" operator="containsText" text="DAT">
      <formula>NOT(ISERROR(SEARCH("DAT",O1549)))</formula>
    </cfRule>
  </conditionalFormatting>
  <conditionalFormatting sqref="V1550 O1550:T1550">
    <cfRule type="cellIs" dxfId="8135" priority="12599" operator="equal">
      <formula>"DelSac"</formula>
    </cfRule>
    <cfRule type="containsText" dxfId="8134" priority="12600" operator="containsText" text="3DT">
      <formula>NOT(ISERROR(SEARCH("3DT",O1550)))</formula>
    </cfRule>
    <cfRule type="containsText" dxfId="8133" priority="12601" operator="containsText" text="CP">
      <formula>NOT(ISERROR(SEARCH("CP",O1550)))</formula>
    </cfRule>
    <cfRule type="containsText" dxfId="8132" priority="12602" operator="containsText" text="u-stim">
      <formula>NOT(ISERROR(SEARCH("u-stim",O1550)))</formula>
    </cfRule>
    <cfRule type="containsText" dxfId="8131" priority="12603" operator="containsText" text="DAT">
      <formula>NOT(ISERROR(SEARCH("DAT",O1550)))</formula>
    </cfRule>
  </conditionalFormatting>
  <conditionalFormatting sqref="V1551 O1551:T1551">
    <cfRule type="cellIs" dxfId="8130" priority="12589" operator="equal">
      <formula>"DelSac"</formula>
    </cfRule>
    <cfRule type="containsText" dxfId="8129" priority="12590" operator="containsText" text="3DT">
      <formula>NOT(ISERROR(SEARCH("3DT",O1551)))</formula>
    </cfRule>
    <cfRule type="containsText" dxfId="8128" priority="12591" operator="containsText" text="CP">
      <formula>NOT(ISERROR(SEARCH("CP",O1551)))</formula>
    </cfRule>
    <cfRule type="containsText" dxfId="8127" priority="12592" operator="containsText" text="u-stim">
      <formula>NOT(ISERROR(SEARCH("u-stim",O1551)))</formula>
    </cfRule>
    <cfRule type="containsText" dxfId="8126" priority="12593" operator="containsText" text="DAT">
      <formula>NOT(ISERROR(SEARCH("DAT",O1551)))</formula>
    </cfRule>
  </conditionalFormatting>
  <conditionalFormatting sqref="V1552 O1552:T1552">
    <cfRule type="cellIs" dxfId="8125" priority="12579" operator="equal">
      <formula>"DelSac"</formula>
    </cfRule>
    <cfRule type="containsText" dxfId="8124" priority="12580" operator="containsText" text="3DT">
      <formula>NOT(ISERROR(SEARCH("3DT",O1552)))</formula>
    </cfRule>
    <cfRule type="containsText" dxfId="8123" priority="12581" operator="containsText" text="CP">
      <formula>NOT(ISERROR(SEARCH("CP",O1552)))</formula>
    </cfRule>
    <cfRule type="containsText" dxfId="8122" priority="12582" operator="containsText" text="u-stim">
      <formula>NOT(ISERROR(SEARCH("u-stim",O1552)))</formula>
    </cfRule>
    <cfRule type="containsText" dxfId="8121" priority="12583" operator="containsText" text="DAT">
      <formula>NOT(ISERROR(SEARCH("DAT",O1552)))</formula>
    </cfRule>
  </conditionalFormatting>
  <conditionalFormatting sqref="V1553 O1553:T1553">
    <cfRule type="cellIs" dxfId="8120" priority="12569" operator="equal">
      <formula>"DelSac"</formula>
    </cfRule>
    <cfRule type="containsText" dxfId="8119" priority="12570" operator="containsText" text="3DT">
      <formula>NOT(ISERROR(SEARCH("3DT",O1553)))</formula>
    </cfRule>
    <cfRule type="containsText" dxfId="8118" priority="12571" operator="containsText" text="CP">
      <formula>NOT(ISERROR(SEARCH("CP",O1553)))</formula>
    </cfRule>
    <cfRule type="containsText" dxfId="8117" priority="12572" operator="containsText" text="u-stim">
      <formula>NOT(ISERROR(SEARCH("u-stim",O1553)))</formula>
    </cfRule>
    <cfRule type="containsText" dxfId="8116" priority="12573" operator="containsText" text="DAT">
      <formula>NOT(ISERROR(SEARCH("DAT",O1553)))</formula>
    </cfRule>
  </conditionalFormatting>
  <conditionalFormatting sqref="V1556 O1556:T1556">
    <cfRule type="cellIs" dxfId="8115" priority="12559" operator="equal">
      <formula>"DelSac"</formula>
    </cfRule>
    <cfRule type="containsText" dxfId="8114" priority="12560" operator="containsText" text="3DT">
      <formula>NOT(ISERROR(SEARCH("3DT",O1556)))</formula>
    </cfRule>
    <cfRule type="containsText" dxfId="8113" priority="12561" operator="containsText" text="CP">
      <formula>NOT(ISERROR(SEARCH("CP",O1556)))</formula>
    </cfRule>
    <cfRule type="containsText" dxfId="8112" priority="12562" operator="containsText" text="u-stim">
      <formula>NOT(ISERROR(SEARCH("u-stim",O1556)))</formula>
    </cfRule>
    <cfRule type="containsText" dxfId="8111" priority="12563" operator="containsText" text="DAT">
      <formula>NOT(ISERROR(SEARCH("DAT",O1556)))</formula>
    </cfRule>
  </conditionalFormatting>
  <conditionalFormatting sqref="V1557 O1557:T1557">
    <cfRule type="cellIs" dxfId="8110" priority="12549" operator="equal">
      <formula>"DelSac"</formula>
    </cfRule>
    <cfRule type="containsText" dxfId="8109" priority="12550" operator="containsText" text="3DT">
      <formula>NOT(ISERROR(SEARCH("3DT",O1557)))</formula>
    </cfRule>
    <cfRule type="containsText" dxfId="8108" priority="12551" operator="containsText" text="CP">
      <formula>NOT(ISERROR(SEARCH("CP",O1557)))</formula>
    </cfRule>
    <cfRule type="containsText" dxfId="8107" priority="12552" operator="containsText" text="u-stim">
      <formula>NOT(ISERROR(SEARCH("u-stim",O1557)))</formula>
    </cfRule>
    <cfRule type="containsText" dxfId="8106" priority="12553" operator="containsText" text="DAT">
      <formula>NOT(ISERROR(SEARCH("DAT",O1557)))</formula>
    </cfRule>
  </conditionalFormatting>
  <conditionalFormatting sqref="V1558 O1558:T1558">
    <cfRule type="cellIs" dxfId="8105" priority="12539" operator="equal">
      <formula>"DelSac"</formula>
    </cfRule>
    <cfRule type="containsText" dxfId="8104" priority="12540" operator="containsText" text="3DT">
      <formula>NOT(ISERROR(SEARCH("3DT",O1558)))</formula>
    </cfRule>
    <cfRule type="containsText" dxfId="8103" priority="12541" operator="containsText" text="CP">
      <formula>NOT(ISERROR(SEARCH("CP",O1558)))</formula>
    </cfRule>
    <cfRule type="containsText" dxfId="8102" priority="12542" operator="containsText" text="u-stim">
      <formula>NOT(ISERROR(SEARCH("u-stim",O1558)))</formula>
    </cfRule>
    <cfRule type="containsText" dxfId="8101" priority="12543" operator="containsText" text="DAT">
      <formula>NOT(ISERROR(SEARCH("DAT",O1558)))</formula>
    </cfRule>
  </conditionalFormatting>
  <conditionalFormatting sqref="V1559 O1559:T1559">
    <cfRule type="cellIs" dxfId="8100" priority="12529" operator="equal">
      <formula>"DelSac"</formula>
    </cfRule>
    <cfRule type="containsText" dxfId="8099" priority="12530" operator="containsText" text="3DT">
      <formula>NOT(ISERROR(SEARCH("3DT",O1559)))</formula>
    </cfRule>
    <cfRule type="containsText" dxfId="8098" priority="12531" operator="containsText" text="CP">
      <formula>NOT(ISERROR(SEARCH("CP",O1559)))</formula>
    </cfRule>
    <cfRule type="containsText" dxfId="8097" priority="12532" operator="containsText" text="u-stim">
      <formula>NOT(ISERROR(SEARCH("u-stim",O1559)))</formula>
    </cfRule>
    <cfRule type="containsText" dxfId="8096" priority="12533" operator="containsText" text="DAT">
      <formula>NOT(ISERROR(SEARCH("DAT",O1559)))</formula>
    </cfRule>
  </conditionalFormatting>
  <conditionalFormatting sqref="V1560 O1560:T1560">
    <cfRule type="cellIs" dxfId="8095" priority="12519" operator="equal">
      <formula>"DelSac"</formula>
    </cfRule>
    <cfRule type="containsText" dxfId="8094" priority="12520" operator="containsText" text="3DT">
      <formula>NOT(ISERROR(SEARCH("3DT",O1560)))</formula>
    </cfRule>
    <cfRule type="containsText" dxfId="8093" priority="12521" operator="containsText" text="CP">
      <formula>NOT(ISERROR(SEARCH("CP",O1560)))</formula>
    </cfRule>
    <cfRule type="containsText" dxfId="8092" priority="12522" operator="containsText" text="u-stim">
      <formula>NOT(ISERROR(SEARCH("u-stim",O1560)))</formula>
    </cfRule>
    <cfRule type="containsText" dxfId="8091" priority="12523" operator="containsText" text="DAT">
      <formula>NOT(ISERROR(SEARCH("DAT",O1560)))</formula>
    </cfRule>
  </conditionalFormatting>
  <conditionalFormatting sqref="V1561 O1561:T1561">
    <cfRule type="cellIs" dxfId="8090" priority="12509" operator="equal">
      <formula>"DelSac"</formula>
    </cfRule>
    <cfRule type="containsText" dxfId="8089" priority="12510" operator="containsText" text="3DT">
      <formula>NOT(ISERROR(SEARCH("3DT",O1561)))</formula>
    </cfRule>
    <cfRule type="containsText" dxfId="8088" priority="12511" operator="containsText" text="CP">
      <formula>NOT(ISERROR(SEARCH("CP",O1561)))</formula>
    </cfRule>
    <cfRule type="containsText" dxfId="8087" priority="12512" operator="containsText" text="u-stim">
      <formula>NOT(ISERROR(SEARCH("u-stim",O1561)))</formula>
    </cfRule>
    <cfRule type="containsText" dxfId="8086" priority="12513" operator="containsText" text="DAT">
      <formula>NOT(ISERROR(SEARCH("DAT",O1561)))</formula>
    </cfRule>
  </conditionalFormatting>
  <conditionalFormatting sqref="V1562 O1562:T1562">
    <cfRule type="cellIs" dxfId="8085" priority="12499" operator="equal">
      <formula>"DelSac"</formula>
    </cfRule>
    <cfRule type="containsText" dxfId="8084" priority="12500" operator="containsText" text="3DT">
      <formula>NOT(ISERROR(SEARCH("3DT",O1562)))</formula>
    </cfRule>
    <cfRule type="containsText" dxfId="8083" priority="12501" operator="containsText" text="CP">
      <formula>NOT(ISERROR(SEARCH("CP",O1562)))</formula>
    </cfRule>
    <cfRule type="containsText" dxfId="8082" priority="12502" operator="containsText" text="u-stim">
      <formula>NOT(ISERROR(SEARCH("u-stim",O1562)))</formula>
    </cfRule>
    <cfRule type="containsText" dxfId="8081" priority="12503" operator="containsText" text="DAT">
      <formula>NOT(ISERROR(SEARCH("DAT",O1562)))</formula>
    </cfRule>
  </conditionalFormatting>
  <conditionalFormatting sqref="V1563 O1563:T1563">
    <cfRule type="cellIs" dxfId="8080" priority="12489" operator="equal">
      <formula>"DelSac"</formula>
    </cfRule>
    <cfRule type="containsText" dxfId="8079" priority="12490" operator="containsText" text="3DT">
      <formula>NOT(ISERROR(SEARCH("3DT",O1563)))</formula>
    </cfRule>
    <cfRule type="containsText" dxfId="8078" priority="12491" operator="containsText" text="CP">
      <formula>NOT(ISERROR(SEARCH("CP",O1563)))</formula>
    </cfRule>
    <cfRule type="containsText" dxfId="8077" priority="12492" operator="containsText" text="u-stim">
      <formula>NOT(ISERROR(SEARCH("u-stim",O1563)))</formula>
    </cfRule>
    <cfRule type="containsText" dxfId="8076" priority="12493" operator="containsText" text="DAT">
      <formula>NOT(ISERROR(SEARCH("DAT",O1563)))</formula>
    </cfRule>
  </conditionalFormatting>
  <conditionalFormatting sqref="C1564">
    <cfRule type="expression" dxfId="8075" priority="12480">
      <formula>MOD(C1564,3)=2</formula>
    </cfRule>
    <cfRule type="expression" dxfId="8074" priority="12481">
      <formula>MOD(C1564,3)=1</formula>
    </cfRule>
    <cfRule type="expression" priority="12482">
      <formula>MOD(C1564,3)=0</formula>
    </cfRule>
  </conditionalFormatting>
  <conditionalFormatting sqref="B1564">
    <cfRule type="colorScale" priority="12479">
      <colorScale>
        <cfvo type="min"/>
        <cfvo type="percentile" val="50"/>
        <cfvo type="max"/>
        <color rgb="FFF8696B"/>
        <color rgb="FFFFEB84"/>
        <color rgb="FF63BE7B"/>
      </colorScale>
    </cfRule>
  </conditionalFormatting>
  <conditionalFormatting sqref="V1564 O1564:T1564">
    <cfRule type="cellIs" dxfId="8073" priority="12474" operator="equal">
      <formula>"DelSac"</formula>
    </cfRule>
    <cfRule type="containsText" dxfId="8072" priority="12475" operator="containsText" text="3DT">
      <formula>NOT(ISERROR(SEARCH("3DT",O1564)))</formula>
    </cfRule>
    <cfRule type="containsText" dxfId="8071" priority="12476" operator="containsText" text="CP">
      <formula>NOT(ISERROR(SEARCH("CP",O1564)))</formula>
    </cfRule>
    <cfRule type="containsText" dxfId="8070" priority="12477" operator="containsText" text="u-stim">
      <formula>NOT(ISERROR(SEARCH("u-stim",O1564)))</formula>
    </cfRule>
    <cfRule type="containsText" dxfId="8069" priority="12478" operator="containsText" text="DAT">
      <formula>NOT(ISERROR(SEARCH("DAT",O1564)))</formula>
    </cfRule>
  </conditionalFormatting>
  <conditionalFormatting sqref="C1565:C1566">
    <cfRule type="expression" dxfId="8068" priority="12466">
      <formula>MOD(C1565,3)=2</formula>
    </cfRule>
    <cfRule type="expression" dxfId="8067" priority="12467">
      <formula>MOD(C1565,3)=1</formula>
    </cfRule>
    <cfRule type="expression" priority="12468">
      <formula>MOD(C1565,3)=0</formula>
    </cfRule>
  </conditionalFormatting>
  <conditionalFormatting sqref="B1565:B1566">
    <cfRule type="colorScale" priority="12465">
      <colorScale>
        <cfvo type="min"/>
        <cfvo type="percentile" val="50"/>
        <cfvo type="max"/>
        <color rgb="FFF8696B"/>
        <color rgb="FFFFEB84"/>
        <color rgb="FF63BE7B"/>
      </colorScale>
    </cfRule>
  </conditionalFormatting>
  <conditionalFormatting sqref="V1565 O1565:T1565">
    <cfRule type="cellIs" dxfId="8066" priority="12460" operator="equal">
      <formula>"DelSac"</formula>
    </cfRule>
    <cfRule type="containsText" dxfId="8065" priority="12461" operator="containsText" text="3DT">
      <formula>NOT(ISERROR(SEARCH("3DT",O1565)))</formula>
    </cfRule>
    <cfRule type="containsText" dxfId="8064" priority="12462" operator="containsText" text="CP">
      <formula>NOT(ISERROR(SEARCH("CP",O1565)))</formula>
    </cfRule>
    <cfRule type="containsText" dxfId="8063" priority="12463" operator="containsText" text="u-stim">
      <formula>NOT(ISERROR(SEARCH("u-stim",O1565)))</formula>
    </cfRule>
    <cfRule type="containsText" dxfId="8062" priority="12464" operator="containsText" text="DAT">
      <formula>NOT(ISERROR(SEARCH("DAT",O1565)))</formula>
    </cfRule>
  </conditionalFormatting>
  <conditionalFormatting sqref="V1566 O1566:T1566">
    <cfRule type="cellIs" dxfId="8061" priority="12450" operator="equal">
      <formula>"DelSac"</formula>
    </cfRule>
    <cfRule type="containsText" dxfId="8060" priority="12451" operator="containsText" text="3DT">
      <formula>NOT(ISERROR(SEARCH("3DT",O1566)))</formula>
    </cfRule>
    <cfRule type="containsText" dxfId="8059" priority="12452" operator="containsText" text="CP">
      <formula>NOT(ISERROR(SEARCH("CP",O1566)))</formula>
    </cfRule>
    <cfRule type="containsText" dxfId="8058" priority="12453" operator="containsText" text="u-stim">
      <formula>NOT(ISERROR(SEARCH("u-stim",O1566)))</formula>
    </cfRule>
    <cfRule type="containsText" dxfId="8057" priority="12454" operator="containsText" text="DAT">
      <formula>NOT(ISERROR(SEARCH("DAT",O1566)))</formula>
    </cfRule>
  </conditionalFormatting>
  <conditionalFormatting sqref="C1567">
    <cfRule type="expression" dxfId="8056" priority="12442">
      <formula>MOD(C1567,3)=2</formula>
    </cfRule>
    <cfRule type="expression" dxfId="8055" priority="12443">
      <formula>MOD(C1567,3)=1</formula>
    </cfRule>
    <cfRule type="expression" priority="12444">
      <formula>MOD(C1567,3)=0</formula>
    </cfRule>
  </conditionalFormatting>
  <conditionalFormatting sqref="B1567">
    <cfRule type="colorScale" priority="12441">
      <colorScale>
        <cfvo type="min"/>
        <cfvo type="percentile" val="50"/>
        <cfvo type="max"/>
        <color rgb="FFF8696B"/>
        <color rgb="FFFFEB84"/>
        <color rgb="FF63BE7B"/>
      </colorScale>
    </cfRule>
  </conditionalFormatting>
  <conditionalFormatting sqref="V1567 O1567:T1567">
    <cfRule type="cellIs" dxfId="8054" priority="12436" operator="equal">
      <formula>"DelSac"</formula>
    </cfRule>
    <cfRule type="containsText" dxfId="8053" priority="12437" operator="containsText" text="3DT">
      <formula>NOT(ISERROR(SEARCH("3DT",O1567)))</formula>
    </cfRule>
    <cfRule type="containsText" dxfId="8052" priority="12438" operator="containsText" text="CP">
      <formula>NOT(ISERROR(SEARCH("CP",O1567)))</formula>
    </cfRule>
    <cfRule type="containsText" dxfId="8051" priority="12439" operator="containsText" text="u-stim">
      <formula>NOT(ISERROR(SEARCH("u-stim",O1567)))</formula>
    </cfRule>
    <cfRule type="containsText" dxfId="8050" priority="12440" operator="containsText" text="DAT">
      <formula>NOT(ISERROR(SEARCH("DAT",O1567)))</formula>
    </cfRule>
  </conditionalFormatting>
  <conditionalFormatting sqref="C1568">
    <cfRule type="expression" dxfId="8049" priority="12428">
      <formula>MOD(C1568,3)=2</formula>
    </cfRule>
    <cfRule type="expression" dxfId="8048" priority="12429">
      <formula>MOD(C1568,3)=1</formula>
    </cfRule>
    <cfRule type="expression" priority="12430">
      <formula>MOD(C1568,3)=0</formula>
    </cfRule>
  </conditionalFormatting>
  <conditionalFormatting sqref="B1568">
    <cfRule type="colorScale" priority="12427">
      <colorScale>
        <cfvo type="min"/>
        <cfvo type="percentile" val="50"/>
        <cfvo type="max"/>
        <color rgb="FFF8696B"/>
        <color rgb="FFFFEB84"/>
        <color rgb="FF63BE7B"/>
      </colorScale>
    </cfRule>
  </conditionalFormatting>
  <conditionalFormatting sqref="V1568 O1568:T1568">
    <cfRule type="cellIs" dxfId="8047" priority="12422" operator="equal">
      <formula>"DelSac"</formula>
    </cfRule>
    <cfRule type="containsText" dxfId="8046" priority="12423" operator="containsText" text="3DT">
      <formula>NOT(ISERROR(SEARCH("3DT",O1568)))</formula>
    </cfRule>
    <cfRule type="containsText" dxfId="8045" priority="12424" operator="containsText" text="CP">
      <formula>NOT(ISERROR(SEARCH("CP",O1568)))</formula>
    </cfRule>
    <cfRule type="containsText" dxfId="8044" priority="12425" operator="containsText" text="u-stim">
      <formula>NOT(ISERROR(SEARCH("u-stim",O1568)))</formula>
    </cfRule>
    <cfRule type="containsText" dxfId="8043" priority="12426" operator="containsText" text="DAT">
      <formula>NOT(ISERROR(SEARCH("DAT",O1568)))</formula>
    </cfRule>
  </conditionalFormatting>
  <conditionalFormatting sqref="J1567">
    <cfRule type="containsText" dxfId="8042" priority="12410" operator="containsText" text="LIP">
      <formula>NOT(ISERROR(SEARCH("LIP",J1567)))</formula>
    </cfRule>
    <cfRule type="containsText" dxfId="8041" priority="12411" operator="containsText" text="VIP">
      <formula>NOT(ISERROR(SEARCH("VIP",J1567)))</formula>
    </cfRule>
    <cfRule type="containsText" dxfId="8040" priority="12412" operator="containsText" text="MT">
      <formula>NOT(ISERROR(SEARCH("MT",J1567)))</formula>
    </cfRule>
    <cfRule type="containsText" dxfId="8039" priority="12413" operator="containsText" text="MST">
      <formula>NOT(ISERROR(SEARCH("MST",J1567)))</formula>
    </cfRule>
  </conditionalFormatting>
  <conditionalFormatting sqref="I1567">
    <cfRule type="colorScale" priority="12414">
      <colorScale>
        <cfvo type="min"/>
        <cfvo type="percentile" val="50"/>
        <cfvo type="max"/>
        <color rgb="FF63BE7B"/>
        <color rgb="FFFFEB84"/>
        <color rgb="FFF8696B"/>
      </colorScale>
    </cfRule>
  </conditionalFormatting>
  <conditionalFormatting sqref="I1567">
    <cfRule type="colorScale" priority="12415">
      <colorScale>
        <cfvo type="min"/>
        <cfvo type="percentile" val="50"/>
        <cfvo type="max"/>
        <color rgb="FF63BE7B"/>
        <color rgb="FFFFEB84"/>
        <color rgb="FFF8696B"/>
      </colorScale>
    </cfRule>
  </conditionalFormatting>
  <conditionalFormatting sqref="I1567">
    <cfRule type="colorScale" priority="12416">
      <colorScale>
        <cfvo type="min"/>
        <cfvo type="percentile" val="50"/>
        <cfvo type="max"/>
        <color rgb="FF63BE7B"/>
        <color rgb="FFFFEB84"/>
        <color rgb="FFF8696B"/>
      </colorScale>
    </cfRule>
  </conditionalFormatting>
  <conditionalFormatting sqref="C1569">
    <cfRule type="expression" dxfId="8038" priority="12407">
      <formula>MOD(C1569,3)=2</formula>
    </cfRule>
    <cfRule type="expression" dxfId="8037" priority="12408">
      <formula>MOD(C1569,3)=1</formula>
    </cfRule>
    <cfRule type="expression" priority="12409">
      <formula>MOD(C1569,3)=0</formula>
    </cfRule>
  </conditionalFormatting>
  <conditionalFormatting sqref="B1569">
    <cfRule type="colorScale" priority="12406">
      <colorScale>
        <cfvo type="min"/>
        <cfvo type="percentile" val="50"/>
        <cfvo type="max"/>
        <color rgb="FFF8696B"/>
        <color rgb="FFFFEB84"/>
        <color rgb="FF63BE7B"/>
      </colorScale>
    </cfRule>
  </conditionalFormatting>
  <conditionalFormatting sqref="V1569 O1569:T1569">
    <cfRule type="cellIs" dxfId="8036" priority="12401" operator="equal">
      <formula>"DelSac"</formula>
    </cfRule>
    <cfRule type="containsText" dxfId="8035" priority="12402" operator="containsText" text="3DT">
      <formula>NOT(ISERROR(SEARCH("3DT",O1569)))</formula>
    </cfRule>
    <cfRule type="containsText" dxfId="8034" priority="12403" operator="containsText" text="CP">
      <formula>NOT(ISERROR(SEARCH("CP",O1569)))</formula>
    </cfRule>
    <cfRule type="containsText" dxfId="8033" priority="12404" operator="containsText" text="u-stim">
      <formula>NOT(ISERROR(SEARCH("u-stim",O1569)))</formula>
    </cfRule>
    <cfRule type="containsText" dxfId="8032" priority="12405" operator="containsText" text="DAT">
      <formula>NOT(ISERROR(SEARCH("DAT",O1569)))</formula>
    </cfRule>
  </conditionalFormatting>
  <conditionalFormatting sqref="C1570">
    <cfRule type="expression" dxfId="8031" priority="12393">
      <formula>MOD(C1570,3)=2</formula>
    </cfRule>
    <cfRule type="expression" dxfId="8030" priority="12394">
      <formula>MOD(C1570,3)=1</formula>
    </cfRule>
    <cfRule type="expression" priority="12395">
      <formula>MOD(C1570,3)=0</formula>
    </cfRule>
  </conditionalFormatting>
  <conditionalFormatting sqref="B1570">
    <cfRule type="colorScale" priority="12392">
      <colorScale>
        <cfvo type="min"/>
        <cfvo type="percentile" val="50"/>
        <cfvo type="max"/>
        <color rgb="FFF8696B"/>
        <color rgb="FFFFEB84"/>
        <color rgb="FF63BE7B"/>
      </colorScale>
    </cfRule>
  </conditionalFormatting>
  <conditionalFormatting sqref="V1570 O1570:T1570">
    <cfRule type="cellIs" dxfId="8029" priority="12387" operator="equal">
      <formula>"DelSac"</formula>
    </cfRule>
    <cfRule type="containsText" dxfId="8028" priority="12388" operator="containsText" text="3DT">
      <formula>NOT(ISERROR(SEARCH("3DT",O1570)))</formula>
    </cfRule>
    <cfRule type="containsText" dxfId="8027" priority="12389" operator="containsText" text="CP">
      <formula>NOT(ISERROR(SEARCH("CP",O1570)))</formula>
    </cfRule>
    <cfRule type="containsText" dxfId="8026" priority="12390" operator="containsText" text="u-stim">
      <formula>NOT(ISERROR(SEARCH("u-stim",O1570)))</formula>
    </cfRule>
    <cfRule type="containsText" dxfId="8025" priority="12391" operator="containsText" text="DAT">
      <formula>NOT(ISERROR(SEARCH("DAT",O1570)))</formula>
    </cfRule>
  </conditionalFormatting>
  <conditionalFormatting sqref="C1573">
    <cfRule type="expression" dxfId="8024" priority="12379">
      <formula>MOD(C1573,3)=2</formula>
    </cfRule>
    <cfRule type="expression" dxfId="8023" priority="12380">
      <formula>MOD(C1573,3)=1</formula>
    </cfRule>
    <cfRule type="expression" priority="12381">
      <formula>MOD(C1573,3)=0</formula>
    </cfRule>
  </conditionalFormatting>
  <conditionalFormatting sqref="B1573">
    <cfRule type="colorScale" priority="12378">
      <colorScale>
        <cfvo type="min"/>
        <cfvo type="percentile" val="50"/>
        <cfvo type="max"/>
        <color rgb="FFF8696B"/>
        <color rgb="FFFFEB84"/>
        <color rgb="FF63BE7B"/>
      </colorScale>
    </cfRule>
  </conditionalFormatting>
  <conditionalFormatting sqref="V1573 O1573:T1573">
    <cfRule type="cellIs" dxfId="8022" priority="12373" operator="equal">
      <formula>"DelSac"</formula>
    </cfRule>
    <cfRule type="containsText" dxfId="8021" priority="12374" operator="containsText" text="3DT">
      <formula>NOT(ISERROR(SEARCH("3DT",O1573)))</formula>
    </cfRule>
    <cfRule type="containsText" dxfId="8020" priority="12375" operator="containsText" text="CP">
      <formula>NOT(ISERROR(SEARCH("CP",O1573)))</formula>
    </cfRule>
    <cfRule type="containsText" dxfId="8019" priority="12376" operator="containsText" text="u-stim">
      <formula>NOT(ISERROR(SEARCH("u-stim",O1573)))</formula>
    </cfRule>
    <cfRule type="containsText" dxfId="8018" priority="12377" operator="containsText" text="DAT">
      <formula>NOT(ISERROR(SEARCH("DAT",O1573)))</formula>
    </cfRule>
  </conditionalFormatting>
  <conditionalFormatting sqref="C1574">
    <cfRule type="expression" dxfId="8017" priority="12365">
      <formula>MOD(C1574,3)=2</formula>
    </cfRule>
    <cfRule type="expression" dxfId="8016" priority="12366">
      <formula>MOD(C1574,3)=1</formula>
    </cfRule>
    <cfRule type="expression" priority="12367">
      <formula>MOD(C1574,3)=0</formula>
    </cfRule>
  </conditionalFormatting>
  <conditionalFormatting sqref="B1574">
    <cfRule type="colorScale" priority="12364">
      <colorScale>
        <cfvo type="min"/>
        <cfvo type="percentile" val="50"/>
        <cfvo type="max"/>
        <color rgb="FFF8696B"/>
        <color rgb="FFFFEB84"/>
        <color rgb="FF63BE7B"/>
      </colorScale>
    </cfRule>
  </conditionalFormatting>
  <conditionalFormatting sqref="V1574 O1574:T1574">
    <cfRule type="cellIs" dxfId="8015" priority="12359" operator="equal">
      <formula>"DelSac"</formula>
    </cfRule>
    <cfRule type="containsText" dxfId="8014" priority="12360" operator="containsText" text="3DT">
      <formula>NOT(ISERROR(SEARCH("3DT",O1574)))</formula>
    </cfRule>
    <cfRule type="containsText" dxfId="8013" priority="12361" operator="containsText" text="CP">
      <formula>NOT(ISERROR(SEARCH("CP",O1574)))</formula>
    </cfRule>
    <cfRule type="containsText" dxfId="8012" priority="12362" operator="containsText" text="u-stim">
      <formula>NOT(ISERROR(SEARCH("u-stim",O1574)))</formula>
    </cfRule>
    <cfRule type="containsText" dxfId="8011" priority="12363" operator="containsText" text="DAT">
      <formula>NOT(ISERROR(SEARCH("DAT",O1574)))</formula>
    </cfRule>
  </conditionalFormatting>
  <conditionalFormatting sqref="C1575">
    <cfRule type="expression" dxfId="8010" priority="12351">
      <formula>MOD(C1575,3)=2</formula>
    </cfRule>
    <cfRule type="expression" dxfId="8009" priority="12352">
      <formula>MOD(C1575,3)=1</formula>
    </cfRule>
    <cfRule type="expression" priority="12353">
      <formula>MOD(C1575,3)=0</formula>
    </cfRule>
  </conditionalFormatting>
  <conditionalFormatting sqref="B1575">
    <cfRule type="colorScale" priority="12350">
      <colorScale>
        <cfvo type="min"/>
        <cfvo type="percentile" val="50"/>
        <cfvo type="max"/>
        <color rgb="FFF8696B"/>
        <color rgb="FFFFEB84"/>
        <color rgb="FF63BE7B"/>
      </colorScale>
    </cfRule>
  </conditionalFormatting>
  <conditionalFormatting sqref="V1575 O1575:T1575">
    <cfRule type="cellIs" dxfId="8008" priority="12345" operator="equal">
      <formula>"DelSac"</formula>
    </cfRule>
    <cfRule type="containsText" dxfId="8007" priority="12346" operator="containsText" text="3DT">
      <formula>NOT(ISERROR(SEARCH("3DT",O1575)))</formula>
    </cfRule>
    <cfRule type="containsText" dxfId="8006" priority="12347" operator="containsText" text="CP">
      <formula>NOT(ISERROR(SEARCH("CP",O1575)))</formula>
    </cfRule>
    <cfRule type="containsText" dxfId="8005" priority="12348" operator="containsText" text="u-stim">
      <formula>NOT(ISERROR(SEARCH("u-stim",O1575)))</formula>
    </cfRule>
    <cfRule type="containsText" dxfId="8004" priority="12349" operator="containsText" text="DAT">
      <formula>NOT(ISERROR(SEARCH("DAT",O1575)))</formula>
    </cfRule>
  </conditionalFormatting>
  <conditionalFormatting sqref="C1576">
    <cfRule type="expression" dxfId="8003" priority="12337">
      <formula>MOD(C1576,3)=2</formula>
    </cfRule>
    <cfRule type="expression" dxfId="8002" priority="12338">
      <formula>MOD(C1576,3)=1</formula>
    </cfRule>
    <cfRule type="expression" priority="12339">
      <formula>MOD(C1576,3)=0</formula>
    </cfRule>
  </conditionalFormatting>
  <conditionalFormatting sqref="B1576">
    <cfRule type="colorScale" priority="12336">
      <colorScale>
        <cfvo type="min"/>
        <cfvo type="percentile" val="50"/>
        <cfvo type="max"/>
        <color rgb="FFF8696B"/>
        <color rgb="FFFFEB84"/>
        <color rgb="FF63BE7B"/>
      </colorScale>
    </cfRule>
  </conditionalFormatting>
  <conditionalFormatting sqref="V1576 O1576:T1576">
    <cfRule type="cellIs" dxfId="8001" priority="12331" operator="equal">
      <formula>"DelSac"</formula>
    </cfRule>
    <cfRule type="containsText" dxfId="8000" priority="12332" operator="containsText" text="3DT">
      <formula>NOT(ISERROR(SEARCH("3DT",O1576)))</formula>
    </cfRule>
    <cfRule type="containsText" dxfId="7999" priority="12333" operator="containsText" text="CP">
      <formula>NOT(ISERROR(SEARCH("CP",O1576)))</formula>
    </cfRule>
    <cfRule type="containsText" dxfId="7998" priority="12334" operator="containsText" text="u-stim">
      <formula>NOT(ISERROR(SEARCH("u-stim",O1576)))</formula>
    </cfRule>
    <cfRule type="containsText" dxfId="7997" priority="12335" operator="containsText" text="DAT">
      <formula>NOT(ISERROR(SEARCH("DAT",O1576)))</formula>
    </cfRule>
  </conditionalFormatting>
  <conditionalFormatting sqref="O855:T855 V855">
    <cfRule type="cellIs" dxfId="7996" priority="12307" operator="equal">
      <formula>"DelSac"</formula>
    </cfRule>
    <cfRule type="containsText" dxfId="7995" priority="12308" operator="containsText" text="3DT">
      <formula>NOT(ISERROR(SEARCH("3DT",O855)))</formula>
    </cfRule>
    <cfRule type="containsText" dxfId="7994" priority="12309" operator="containsText" text="CP">
      <formula>NOT(ISERROR(SEARCH("CP",O855)))</formula>
    </cfRule>
    <cfRule type="containsText" dxfId="7993" priority="12310" operator="containsText" text="u-stim">
      <formula>NOT(ISERROR(SEARCH("u-stim",O855)))</formula>
    </cfRule>
    <cfRule type="containsText" dxfId="7992" priority="12311" operator="containsText" text="DAT">
      <formula>NOT(ISERROR(SEARCH("DAT",O855)))</formula>
    </cfRule>
  </conditionalFormatting>
  <conditionalFormatting sqref="O775:T775 V775">
    <cfRule type="cellIs" dxfId="7991" priority="12302" operator="equal">
      <formula>"DelSac"</formula>
    </cfRule>
    <cfRule type="containsText" dxfId="7990" priority="12303" operator="containsText" text="3DT">
      <formula>NOT(ISERROR(SEARCH("3DT",O775)))</formula>
    </cfRule>
    <cfRule type="containsText" dxfId="7989" priority="12304" operator="containsText" text="CP">
      <formula>NOT(ISERROR(SEARCH("CP",O775)))</formula>
    </cfRule>
    <cfRule type="containsText" dxfId="7988" priority="12305" operator="containsText" text="u-stim">
      <formula>NOT(ISERROR(SEARCH("u-stim",O775)))</formula>
    </cfRule>
    <cfRule type="containsText" dxfId="7987" priority="12306" operator="containsText" text="DAT">
      <formula>NOT(ISERROR(SEARCH("DAT",O775)))</formula>
    </cfRule>
  </conditionalFormatting>
  <conditionalFormatting sqref="O740:T740 V740">
    <cfRule type="cellIs" dxfId="7986" priority="12292" operator="equal">
      <formula>"DelSac"</formula>
    </cfRule>
    <cfRule type="containsText" dxfId="7985" priority="12293" operator="containsText" text="3DT">
      <formula>NOT(ISERROR(SEARCH("3DT",O740)))</formula>
    </cfRule>
    <cfRule type="containsText" dxfId="7984" priority="12294" operator="containsText" text="CP">
      <formula>NOT(ISERROR(SEARCH("CP",O740)))</formula>
    </cfRule>
    <cfRule type="containsText" dxfId="7983" priority="12295" operator="containsText" text="u-stim">
      <formula>NOT(ISERROR(SEARCH("u-stim",O740)))</formula>
    </cfRule>
    <cfRule type="containsText" dxfId="7982" priority="12296" operator="containsText" text="DAT">
      <formula>NOT(ISERROR(SEARCH("DAT",O740)))</formula>
    </cfRule>
  </conditionalFormatting>
  <conditionalFormatting sqref="O741:T741 V741">
    <cfRule type="cellIs" dxfId="7981" priority="12282" operator="equal">
      <formula>"DelSac"</formula>
    </cfRule>
    <cfRule type="containsText" dxfId="7980" priority="12283" operator="containsText" text="3DT">
      <formula>NOT(ISERROR(SEARCH("3DT",O741)))</formula>
    </cfRule>
    <cfRule type="containsText" dxfId="7979" priority="12284" operator="containsText" text="CP">
      <formula>NOT(ISERROR(SEARCH("CP",O741)))</formula>
    </cfRule>
    <cfRule type="containsText" dxfId="7978" priority="12285" operator="containsText" text="u-stim">
      <formula>NOT(ISERROR(SEARCH("u-stim",O741)))</formula>
    </cfRule>
    <cfRule type="containsText" dxfId="7977" priority="12286" operator="containsText" text="DAT">
      <formula>NOT(ISERROR(SEARCH("DAT",O741)))</formula>
    </cfRule>
  </conditionalFormatting>
  <conditionalFormatting sqref="O777:T777 V777">
    <cfRule type="cellIs" dxfId="7976" priority="12277" operator="equal">
      <formula>"DelSac"</formula>
    </cfRule>
    <cfRule type="containsText" dxfId="7975" priority="12278" operator="containsText" text="3DT">
      <formula>NOT(ISERROR(SEARCH("3DT",O777)))</formula>
    </cfRule>
    <cfRule type="containsText" dxfId="7974" priority="12279" operator="containsText" text="CP">
      <formula>NOT(ISERROR(SEARCH("CP",O777)))</formula>
    </cfRule>
    <cfRule type="containsText" dxfId="7973" priority="12280" operator="containsText" text="u-stim">
      <formula>NOT(ISERROR(SEARCH("u-stim",O777)))</formula>
    </cfRule>
    <cfRule type="containsText" dxfId="7972" priority="12281" operator="containsText" text="DAT">
      <formula>NOT(ISERROR(SEARCH("DAT",O777)))</formula>
    </cfRule>
  </conditionalFormatting>
  <conditionalFormatting sqref="C1469:C1470">
    <cfRule type="expression" dxfId="7971" priority="12273">
      <formula>MOD(C1469,3)=2</formula>
    </cfRule>
    <cfRule type="expression" dxfId="7970" priority="12274">
      <formula>MOD(C1469,3)=1</formula>
    </cfRule>
    <cfRule type="expression" priority="12275">
      <formula>MOD(C1469,3)=0</formula>
    </cfRule>
  </conditionalFormatting>
  <conditionalFormatting sqref="V1469 O1469:T1469">
    <cfRule type="cellIs" dxfId="7969" priority="12268" operator="equal">
      <formula>"DelSac"</formula>
    </cfRule>
    <cfRule type="containsText" dxfId="7968" priority="12269" operator="containsText" text="3DT">
      <formula>NOT(ISERROR(SEARCH("3DT",O1469)))</formula>
    </cfRule>
    <cfRule type="containsText" dxfId="7967" priority="12270" operator="containsText" text="CP">
      <formula>NOT(ISERROR(SEARCH("CP",O1469)))</formula>
    </cfRule>
    <cfRule type="containsText" dxfId="7966" priority="12271" operator="containsText" text="u-stim">
      <formula>NOT(ISERROR(SEARCH("u-stim",O1469)))</formula>
    </cfRule>
    <cfRule type="containsText" dxfId="7965" priority="12272" operator="containsText" text="DAT">
      <formula>NOT(ISERROR(SEARCH("DAT",O1469)))</formula>
    </cfRule>
  </conditionalFormatting>
  <conditionalFormatting sqref="V1470 O1470:T1470">
    <cfRule type="cellIs" dxfId="7964" priority="12258" operator="equal">
      <formula>"DelSac"</formula>
    </cfRule>
    <cfRule type="containsText" dxfId="7963" priority="12259" operator="containsText" text="3DT">
      <formula>NOT(ISERROR(SEARCH("3DT",O1470)))</formula>
    </cfRule>
    <cfRule type="containsText" dxfId="7962" priority="12260" operator="containsText" text="CP">
      <formula>NOT(ISERROR(SEARCH("CP",O1470)))</formula>
    </cfRule>
    <cfRule type="containsText" dxfId="7961" priority="12261" operator="containsText" text="u-stim">
      <formula>NOT(ISERROR(SEARCH("u-stim",O1470)))</formula>
    </cfRule>
    <cfRule type="containsText" dxfId="7960" priority="12262" operator="containsText" text="DAT">
      <formula>NOT(ISERROR(SEARCH("DAT",O1470)))</formula>
    </cfRule>
  </conditionalFormatting>
  <conditionalFormatting sqref="B1469:B1470">
    <cfRule type="colorScale" priority="42294">
      <colorScale>
        <cfvo type="min"/>
        <cfvo type="percentile" val="50"/>
        <cfvo type="max"/>
        <color rgb="FFF8696B"/>
        <color rgb="FFFFEB84"/>
        <color rgb="FF63BE7B"/>
      </colorScale>
    </cfRule>
  </conditionalFormatting>
  <conditionalFormatting sqref="C1471:C1472">
    <cfRule type="expression" dxfId="7959" priority="12228">
      <formula>MOD(C1471,3)=2</formula>
    </cfRule>
    <cfRule type="expression" dxfId="7958" priority="12229">
      <formula>MOD(C1471,3)=1</formula>
    </cfRule>
    <cfRule type="expression" priority="12230">
      <formula>MOD(C1471,3)=0</formula>
    </cfRule>
  </conditionalFormatting>
  <conditionalFormatting sqref="B1471:B1472">
    <cfRule type="colorScale" priority="12231">
      <colorScale>
        <cfvo type="min"/>
        <cfvo type="percentile" val="50"/>
        <cfvo type="max"/>
        <color rgb="FFF8696B"/>
        <color rgb="FFFFEB84"/>
        <color rgb="FF63BE7B"/>
      </colorScale>
    </cfRule>
  </conditionalFormatting>
  <conditionalFormatting sqref="V1471 O1471:T1471">
    <cfRule type="cellIs" dxfId="7957" priority="12223" operator="equal">
      <formula>"DelSac"</formula>
    </cfRule>
    <cfRule type="containsText" dxfId="7956" priority="12224" operator="containsText" text="3DT">
      <formula>NOT(ISERROR(SEARCH("3DT",O1471)))</formula>
    </cfRule>
    <cfRule type="containsText" dxfId="7955" priority="12225" operator="containsText" text="CP">
      <formula>NOT(ISERROR(SEARCH("CP",O1471)))</formula>
    </cfRule>
    <cfRule type="containsText" dxfId="7954" priority="12226" operator="containsText" text="u-stim">
      <formula>NOT(ISERROR(SEARCH("u-stim",O1471)))</formula>
    </cfRule>
    <cfRule type="containsText" dxfId="7953" priority="12227" operator="containsText" text="DAT">
      <formula>NOT(ISERROR(SEARCH("DAT",O1471)))</formula>
    </cfRule>
  </conditionalFormatting>
  <conditionalFormatting sqref="W1472:W1473">
    <cfRule type="cellIs" dxfId="7952" priority="12209" operator="equal">
      <formula>"DelSac"</formula>
    </cfRule>
    <cfRule type="containsText" dxfId="7951" priority="12214" operator="containsText" text="3DT">
      <formula>NOT(ISERROR(SEARCH("3DT",W1472)))</formula>
    </cfRule>
    <cfRule type="containsText" dxfId="7950" priority="12215" operator="containsText" text="CP">
      <formula>NOT(ISERROR(SEARCH("CP",W1472)))</formula>
    </cfRule>
    <cfRule type="containsText" dxfId="7949" priority="12216" operator="containsText" text="u-stim">
      <formula>NOT(ISERROR(SEARCH("u-stim",W1472)))</formula>
    </cfRule>
    <cfRule type="containsText" dxfId="7948" priority="12217" operator="containsText" text="DAT">
      <formula>NOT(ISERROR(SEARCH("DAT",W1472)))</formula>
    </cfRule>
  </conditionalFormatting>
  <conditionalFormatting sqref="J1472:K1473">
    <cfRule type="containsText" dxfId="7947" priority="12210" operator="containsText" text="LIP">
      <formula>NOT(ISERROR(SEARCH("LIP",J1472)))</formula>
    </cfRule>
    <cfRule type="containsText" dxfId="7946" priority="12211" operator="containsText" text="VIP">
      <formula>NOT(ISERROR(SEARCH("VIP",J1472)))</formula>
    </cfRule>
    <cfRule type="containsText" dxfId="7945" priority="12212" operator="containsText" text="MT">
      <formula>NOT(ISERROR(SEARCH("MT",J1472)))</formula>
    </cfRule>
    <cfRule type="containsText" dxfId="7944" priority="12213" operator="containsText" text="MST">
      <formula>NOT(ISERROR(SEARCH("MST",J1472)))</formula>
    </cfRule>
  </conditionalFormatting>
  <conditionalFormatting sqref="W1472:W1473">
    <cfRule type="containsText" dxfId="7943" priority="12207" operator="containsText" text="HD">
      <formula>NOT(ISERROR(SEARCH("HD",W1472)))</formula>
    </cfRule>
  </conditionalFormatting>
  <conditionalFormatting sqref="V1472 O1472:T1472">
    <cfRule type="cellIs" dxfId="7942" priority="12202" operator="equal">
      <formula>"DelSac"</formula>
    </cfRule>
    <cfRule type="containsText" dxfId="7941" priority="12203" operator="containsText" text="3DT">
      <formula>NOT(ISERROR(SEARCH("3DT",O1472)))</formula>
    </cfRule>
    <cfRule type="containsText" dxfId="7940" priority="12204" operator="containsText" text="CP">
      <formula>NOT(ISERROR(SEARCH("CP",O1472)))</formula>
    </cfRule>
    <cfRule type="containsText" dxfId="7939" priority="12205" operator="containsText" text="u-stim">
      <formula>NOT(ISERROR(SEARCH("u-stim",O1472)))</formula>
    </cfRule>
    <cfRule type="containsText" dxfId="7938" priority="12206" operator="containsText" text="DAT">
      <formula>NOT(ISERROR(SEARCH("DAT",O1472)))</formula>
    </cfRule>
  </conditionalFormatting>
  <conditionalFormatting sqref="C1473:C1474">
    <cfRule type="expression" dxfId="7937" priority="12193">
      <formula>MOD(C1473,3)=2</formula>
    </cfRule>
    <cfRule type="expression" dxfId="7936" priority="12194">
      <formula>MOD(C1473,3)=1</formula>
    </cfRule>
    <cfRule type="expression" priority="12195">
      <formula>MOD(C1473,3)=0</formula>
    </cfRule>
  </conditionalFormatting>
  <conditionalFormatting sqref="B1473:B1474">
    <cfRule type="colorScale" priority="12196">
      <colorScale>
        <cfvo type="min"/>
        <cfvo type="percentile" val="50"/>
        <cfvo type="max"/>
        <color rgb="FFF8696B"/>
        <color rgb="FFFFEB84"/>
        <color rgb="FF63BE7B"/>
      </colorScale>
    </cfRule>
  </conditionalFormatting>
  <conditionalFormatting sqref="V1473 O1473:T1473">
    <cfRule type="cellIs" dxfId="7935" priority="12188" operator="equal">
      <formula>"DelSac"</formula>
    </cfRule>
    <cfRule type="containsText" dxfId="7934" priority="12189" operator="containsText" text="3DT">
      <formula>NOT(ISERROR(SEARCH("3DT",O1473)))</formula>
    </cfRule>
    <cfRule type="containsText" dxfId="7933" priority="12190" operator="containsText" text="CP">
      <formula>NOT(ISERROR(SEARCH("CP",O1473)))</formula>
    </cfRule>
    <cfRule type="containsText" dxfId="7932" priority="12191" operator="containsText" text="u-stim">
      <formula>NOT(ISERROR(SEARCH("u-stim",O1473)))</formula>
    </cfRule>
    <cfRule type="containsText" dxfId="7931" priority="12192" operator="containsText" text="DAT">
      <formula>NOT(ISERROR(SEARCH("DAT",O1473)))</formula>
    </cfRule>
  </conditionalFormatting>
  <conditionalFormatting sqref="W1474:W1482">
    <cfRule type="cellIs" dxfId="7930" priority="12174" operator="equal">
      <formula>"DelSac"</formula>
    </cfRule>
    <cfRule type="containsText" dxfId="7929" priority="12179" operator="containsText" text="3DT">
      <formula>NOT(ISERROR(SEARCH("3DT",W1474)))</formula>
    </cfRule>
    <cfRule type="containsText" dxfId="7928" priority="12180" operator="containsText" text="CP">
      <formula>NOT(ISERROR(SEARCH("CP",W1474)))</formula>
    </cfRule>
    <cfRule type="containsText" dxfId="7927" priority="12181" operator="containsText" text="u-stim">
      <formula>NOT(ISERROR(SEARCH("u-stim",W1474)))</formula>
    </cfRule>
    <cfRule type="containsText" dxfId="7926" priority="12182" operator="containsText" text="DAT">
      <formula>NOT(ISERROR(SEARCH("DAT",W1474)))</formula>
    </cfRule>
  </conditionalFormatting>
  <conditionalFormatting sqref="J1474:K1482">
    <cfRule type="containsText" dxfId="7925" priority="12175" operator="containsText" text="LIP">
      <formula>NOT(ISERROR(SEARCH("LIP",J1474)))</formula>
    </cfRule>
    <cfRule type="containsText" dxfId="7924" priority="12176" operator="containsText" text="VIP">
      <formula>NOT(ISERROR(SEARCH("VIP",J1474)))</formula>
    </cfRule>
    <cfRule type="containsText" dxfId="7923" priority="12177" operator="containsText" text="MT">
      <formula>NOT(ISERROR(SEARCH("MT",J1474)))</formula>
    </cfRule>
    <cfRule type="containsText" dxfId="7922" priority="12178" operator="containsText" text="MST">
      <formula>NOT(ISERROR(SEARCH("MST",J1474)))</formula>
    </cfRule>
  </conditionalFormatting>
  <conditionalFormatting sqref="W1474:W1482">
    <cfRule type="containsText" dxfId="7921" priority="12172" operator="containsText" text="HD">
      <formula>NOT(ISERROR(SEARCH("HD",W1474)))</formula>
    </cfRule>
  </conditionalFormatting>
  <conditionalFormatting sqref="V1474 O1474:T1474">
    <cfRule type="cellIs" dxfId="7920" priority="12167" operator="equal">
      <formula>"DelSac"</formula>
    </cfRule>
    <cfRule type="containsText" dxfId="7919" priority="12168" operator="containsText" text="3DT">
      <formula>NOT(ISERROR(SEARCH("3DT",O1474)))</formula>
    </cfRule>
    <cfRule type="containsText" dxfId="7918" priority="12169" operator="containsText" text="CP">
      <formula>NOT(ISERROR(SEARCH("CP",O1474)))</formula>
    </cfRule>
    <cfRule type="containsText" dxfId="7917" priority="12170" operator="containsText" text="u-stim">
      <formula>NOT(ISERROR(SEARCH("u-stim",O1474)))</formula>
    </cfRule>
    <cfRule type="containsText" dxfId="7916" priority="12171" operator="containsText" text="DAT">
      <formula>NOT(ISERROR(SEARCH("DAT",O1474)))</formula>
    </cfRule>
  </conditionalFormatting>
  <conditionalFormatting sqref="C1475">
    <cfRule type="expression" dxfId="7915" priority="12158">
      <formula>MOD(C1475,3)=2</formula>
    </cfRule>
    <cfRule type="expression" dxfId="7914" priority="12159">
      <formula>MOD(C1475,3)=1</formula>
    </cfRule>
    <cfRule type="expression" priority="12160">
      <formula>MOD(C1475,3)=0</formula>
    </cfRule>
  </conditionalFormatting>
  <conditionalFormatting sqref="B1475">
    <cfRule type="colorScale" priority="12161">
      <colorScale>
        <cfvo type="min"/>
        <cfvo type="percentile" val="50"/>
        <cfvo type="max"/>
        <color rgb="FFF8696B"/>
        <color rgb="FFFFEB84"/>
        <color rgb="FF63BE7B"/>
      </colorScale>
    </cfRule>
  </conditionalFormatting>
  <conditionalFormatting sqref="V1475 O1475:T1475">
    <cfRule type="cellIs" dxfId="7913" priority="12153" operator="equal">
      <formula>"DelSac"</formula>
    </cfRule>
    <cfRule type="containsText" dxfId="7912" priority="12154" operator="containsText" text="3DT">
      <formula>NOT(ISERROR(SEARCH("3DT",O1475)))</formula>
    </cfRule>
    <cfRule type="containsText" dxfId="7911" priority="12155" operator="containsText" text="CP">
      <formula>NOT(ISERROR(SEARCH("CP",O1475)))</formula>
    </cfRule>
    <cfRule type="containsText" dxfId="7910" priority="12156" operator="containsText" text="u-stim">
      <formula>NOT(ISERROR(SEARCH("u-stim",O1475)))</formula>
    </cfRule>
    <cfRule type="containsText" dxfId="7909" priority="12157" operator="containsText" text="DAT">
      <formula>NOT(ISERROR(SEARCH("DAT",O1475)))</formula>
    </cfRule>
  </conditionalFormatting>
  <conditionalFormatting sqref="C1476">
    <cfRule type="expression" dxfId="7908" priority="12144">
      <formula>MOD(C1476,3)=2</formula>
    </cfRule>
    <cfRule type="expression" dxfId="7907" priority="12145">
      <formula>MOD(C1476,3)=1</formula>
    </cfRule>
    <cfRule type="expression" priority="12146">
      <formula>MOD(C1476,3)=0</formula>
    </cfRule>
  </conditionalFormatting>
  <conditionalFormatting sqref="B1476">
    <cfRule type="colorScale" priority="12147">
      <colorScale>
        <cfvo type="min"/>
        <cfvo type="percentile" val="50"/>
        <cfvo type="max"/>
        <color rgb="FFF8696B"/>
        <color rgb="FFFFEB84"/>
        <color rgb="FF63BE7B"/>
      </colorScale>
    </cfRule>
  </conditionalFormatting>
  <conditionalFormatting sqref="V1476 O1476:T1476">
    <cfRule type="cellIs" dxfId="7906" priority="12139" operator="equal">
      <formula>"DelSac"</formula>
    </cfRule>
    <cfRule type="containsText" dxfId="7905" priority="12140" operator="containsText" text="3DT">
      <formula>NOT(ISERROR(SEARCH("3DT",O1476)))</formula>
    </cfRule>
    <cfRule type="containsText" dxfId="7904" priority="12141" operator="containsText" text="CP">
      <formula>NOT(ISERROR(SEARCH("CP",O1476)))</formula>
    </cfRule>
    <cfRule type="containsText" dxfId="7903" priority="12142" operator="containsText" text="u-stim">
      <formula>NOT(ISERROR(SEARCH("u-stim",O1476)))</formula>
    </cfRule>
    <cfRule type="containsText" dxfId="7902" priority="12143" operator="containsText" text="DAT">
      <formula>NOT(ISERROR(SEARCH("DAT",O1476)))</formula>
    </cfRule>
  </conditionalFormatting>
  <conditionalFormatting sqref="C1477">
    <cfRule type="expression" dxfId="7901" priority="12130">
      <formula>MOD(C1477,3)=2</formula>
    </cfRule>
    <cfRule type="expression" dxfId="7900" priority="12131">
      <formula>MOD(C1477,3)=1</formula>
    </cfRule>
    <cfRule type="expression" priority="12132">
      <formula>MOD(C1477,3)=0</formula>
    </cfRule>
  </conditionalFormatting>
  <conditionalFormatting sqref="B1477">
    <cfRule type="colorScale" priority="12133">
      <colorScale>
        <cfvo type="min"/>
        <cfvo type="percentile" val="50"/>
        <cfvo type="max"/>
        <color rgb="FFF8696B"/>
        <color rgb="FFFFEB84"/>
        <color rgb="FF63BE7B"/>
      </colorScale>
    </cfRule>
  </conditionalFormatting>
  <conditionalFormatting sqref="V1477 O1477:T1477">
    <cfRule type="cellIs" dxfId="7899" priority="12125" operator="equal">
      <formula>"DelSac"</formula>
    </cfRule>
    <cfRule type="containsText" dxfId="7898" priority="12126" operator="containsText" text="3DT">
      <formula>NOT(ISERROR(SEARCH("3DT",O1477)))</formula>
    </cfRule>
    <cfRule type="containsText" dxfId="7897" priority="12127" operator="containsText" text="CP">
      <formula>NOT(ISERROR(SEARCH("CP",O1477)))</formula>
    </cfRule>
    <cfRule type="containsText" dxfId="7896" priority="12128" operator="containsText" text="u-stim">
      <formula>NOT(ISERROR(SEARCH("u-stim",O1477)))</formula>
    </cfRule>
    <cfRule type="containsText" dxfId="7895" priority="12129" operator="containsText" text="DAT">
      <formula>NOT(ISERROR(SEARCH("DAT",O1477)))</formula>
    </cfRule>
  </conditionalFormatting>
  <conditionalFormatting sqref="C1478:C1479">
    <cfRule type="expression" dxfId="7894" priority="12116">
      <formula>MOD(C1478,3)=2</formula>
    </cfRule>
    <cfRule type="expression" dxfId="7893" priority="12117">
      <formula>MOD(C1478,3)=1</formula>
    </cfRule>
    <cfRule type="expression" priority="12118">
      <formula>MOD(C1478,3)=0</formula>
    </cfRule>
  </conditionalFormatting>
  <conditionalFormatting sqref="B1478:B1479">
    <cfRule type="colorScale" priority="12119">
      <colorScale>
        <cfvo type="min"/>
        <cfvo type="percentile" val="50"/>
        <cfvo type="max"/>
        <color rgb="FFF8696B"/>
        <color rgb="FFFFEB84"/>
        <color rgb="FF63BE7B"/>
      </colorScale>
    </cfRule>
  </conditionalFormatting>
  <conditionalFormatting sqref="V1478 O1478:T1478">
    <cfRule type="cellIs" dxfId="7892" priority="12111" operator="equal">
      <formula>"DelSac"</formula>
    </cfRule>
    <cfRule type="containsText" dxfId="7891" priority="12112" operator="containsText" text="3DT">
      <formula>NOT(ISERROR(SEARCH("3DT",O1478)))</formula>
    </cfRule>
    <cfRule type="containsText" dxfId="7890" priority="12113" operator="containsText" text="CP">
      <formula>NOT(ISERROR(SEARCH("CP",O1478)))</formula>
    </cfRule>
    <cfRule type="containsText" dxfId="7889" priority="12114" operator="containsText" text="u-stim">
      <formula>NOT(ISERROR(SEARCH("u-stim",O1478)))</formula>
    </cfRule>
    <cfRule type="containsText" dxfId="7888" priority="12115" operator="containsText" text="DAT">
      <formula>NOT(ISERROR(SEARCH("DAT",O1478)))</formula>
    </cfRule>
  </conditionalFormatting>
  <conditionalFormatting sqref="V1479 O1479:T1479">
    <cfRule type="cellIs" dxfId="7887" priority="12101" operator="equal">
      <formula>"DelSac"</formula>
    </cfRule>
    <cfRule type="containsText" dxfId="7886" priority="12102" operator="containsText" text="3DT">
      <formula>NOT(ISERROR(SEARCH("3DT",O1479)))</formula>
    </cfRule>
    <cfRule type="containsText" dxfId="7885" priority="12103" operator="containsText" text="CP">
      <formula>NOT(ISERROR(SEARCH("CP",O1479)))</formula>
    </cfRule>
    <cfRule type="containsText" dxfId="7884" priority="12104" operator="containsText" text="u-stim">
      <formula>NOT(ISERROR(SEARCH("u-stim",O1479)))</formula>
    </cfRule>
    <cfRule type="containsText" dxfId="7883" priority="12105" operator="containsText" text="DAT">
      <formula>NOT(ISERROR(SEARCH("DAT",O1479)))</formula>
    </cfRule>
  </conditionalFormatting>
  <conditionalFormatting sqref="C1480:C1481">
    <cfRule type="expression" dxfId="7882" priority="12092">
      <formula>MOD(C1480,3)=2</formula>
    </cfRule>
    <cfRule type="expression" dxfId="7881" priority="12093">
      <formula>MOD(C1480,3)=1</formula>
    </cfRule>
    <cfRule type="expression" priority="12094">
      <formula>MOD(C1480,3)=0</formula>
    </cfRule>
  </conditionalFormatting>
  <conditionalFormatting sqref="B1480:B1481">
    <cfRule type="colorScale" priority="12095">
      <colorScale>
        <cfvo type="min"/>
        <cfvo type="percentile" val="50"/>
        <cfvo type="max"/>
        <color rgb="FFF8696B"/>
        <color rgb="FFFFEB84"/>
        <color rgb="FF63BE7B"/>
      </colorScale>
    </cfRule>
  </conditionalFormatting>
  <conditionalFormatting sqref="V1480 O1480:T1480">
    <cfRule type="cellIs" dxfId="7880" priority="12087" operator="equal">
      <formula>"DelSac"</formula>
    </cfRule>
    <cfRule type="containsText" dxfId="7879" priority="12088" operator="containsText" text="3DT">
      <formula>NOT(ISERROR(SEARCH("3DT",O1480)))</formula>
    </cfRule>
    <cfRule type="containsText" dxfId="7878" priority="12089" operator="containsText" text="CP">
      <formula>NOT(ISERROR(SEARCH("CP",O1480)))</formula>
    </cfRule>
    <cfRule type="containsText" dxfId="7877" priority="12090" operator="containsText" text="u-stim">
      <formula>NOT(ISERROR(SEARCH("u-stim",O1480)))</formula>
    </cfRule>
    <cfRule type="containsText" dxfId="7876" priority="12091" operator="containsText" text="DAT">
      <formula>NOT(ISERROR(SEARCH("DAT",O1480)))</formula>
    </cfRule>
  </conditionalFormatting>
  <conditionalFormatting sqref="V1481 O1481:T1481">
    <cfRule type="cellIs" dxfId="7875" priority="12077" operator="equal">
      <formula>"DelSac"</formula>
    </cfRule>
    <cfRule type="containsText" dxfId="7874" priority="12078" operator="containsText" text="3DT">
      <formula>NOT(ISERROR(SEARCH("3DT",O1481)))</formula>
    </cfRule>
    <cfRule type="containsText" dxfId="7873" priority="12079" operator="containsText" text="CP">
      <formula>NOT(ISERROR(SEARCH("CP",O1481)))</formula>
    </cfRule>
    <cfRule type="containsText" dxfId="7872" priority="12080" operator="containsText" text="u-stim">
      <formula>NOT(ISERROR(SEARCH("u-stim",O1481)))</formula>
    </cfRule>
    <cfRule type="containsText" dxfId="7871" priority="12081" operator="containsText" text="DAT">
      <formula>NOT(ISERROR(SEARCH("DAT",O1481)))</formula>
    </cfRule>
  </conditionalFormatting>
  <conditionalFormatting sqref="C1482">
    <cfRule type="expression" dxfId="7870" priority="12068">
      <formula>MOD(C1482,3)=2</formula>
    </cfRule>
    <cfRule type="expression" dxfId="7869" priority="12069">
      <formula>MOD(C1482,3)=1</formula>
    </cfRule>
    <cfRule type="expression" priority="12070">
      <formula>MOD(C1482,3)=0</formula>
    </cfRule>
  </conditionalFormatting>
  <conditionalFormatting sqref="B1482">
    <cfRule type="colorScale" priority="12071">
      <colorScale>
        <cfvo type="min"/>
        <cfvo type="percentile" val="50"/>
        <cfvo type="max"/>
        <color rgb="FFF8696B"/>
        <color rgb="FFFFEB84"/>
        <color rgb="FF63BE7B"/>
      </colorScale>
    </cfRule>
  </conditionalFormatting>
  <conditionalFormatting sqref="V1482 O1482:T1482">
    <cfRule type="cellIs" dxfId="7868" priority="12063" operator="equal">
      <formula>"DelSac"</formula>
    </cfRule>
    <cfRule type="containsText" dxfId="7867" priority="12064" operator="containsText" text="3DT">
      <formula>NOT(ISERROR(SEARCH("3DT",O1482)))</formula>
    </cfRule>
    <cfRule type="containsText" dxfId="7866" priority="12065" operator="containsText" text="CP">
      <formula>NOT(ISERROR(SEARCH("CP",O1482)))</formula>
    </cfRule>
    <cfRule type="containsText" dxfId="7865" priority="12066" operator="containsText" text="u-stim">
      <formula>NOT(ISERROR(SEARCH("u-stim",O1482)))</formula>
    </cfRule>
    <cfRule type="containsText" dxfId="7864" priority="12067" operator="containsText" text="DAT">
      <formula>NOT(ISERROR(SEARCH("DAT",O1482)))</formula>
    </cfRule>
  </conditionalFormatting>
  <conditionalFormatting sqref="C1486">
    <cfRule type="expression" dxfId="7863" priority="12054">
      <formula>MOD(C1486,3)=2</formula>
    </cfRule>
    <cfRule type="expression" dxfId="7862" priority="12055">
      <formula>MOD(C1486,3)=1</formula>
    </cfRule>
    <cfRule type="expression" priority="12056">
      <formula>MOD(C1486,3)=0</formula>
    </cfRule>
  </conditionalFormatting>
  <conditionalFormatting sqref="B1486">
    <cfRule type="colorScale" priority="12057">
      <colorScale>
        <cfvo type="min"/>
        <cfvo type="percentile" val="50"/>
        <cfvo type="max"/>
        <color rgb="FFF8696B"/>
        <color rgb="FFFFEB84"/>
        <color rgb="FF63BE7B"/>
      </colorScale>
    </cfRule>
  </conditionalFormatting>
  <conditionalFormatting sqref="V1486 O1486:T1486">
    <cfRule type="cellIs" dxfId="7861" priority="12049" operator="equal">
      <formula>"DelSac"</formula>
    </cfRule>
    <cfRule type="containsText" dxfId="7860" priority="12050" operator="containsText" text="3DT">
      <formula>NOT(ISERROR(SEARCH("3DT",O1486)))</formula>
    </cfRule>
    <cfRule type="containsText" dxfId="7859" priority="12051" operator="containsText" text="CP">
      <formula>NOT(ISERROR(SEARCH("CP",O1486)))</formula>
    </cfRule>
    <cfRule type="containsText" dxfId="7858" priority="12052" operator="containsText" text="u-stim">
      <formula>NOT(ISERROR(SEARCH("u-stim",O1486)))</formula>
    </cfRule>
    <cfRule type="containsText" dxfId="7857" priority="12053" operator="containsText" text="DAT">
      <formula>NOT(ISERROR(SEARCH("DAT",O1486)))</formula>
    </cfRule>
  </conditionalFormatting>
  <conditionalFormatting sqref="C1487:C1488">
    <cfRule type="expression" dxfId="7856" priority="12040">
      <formula>MOD(C1487,3)=2</formula>
    </cfRule>
    <cfRule type="expression" dxfId="7855" priority="12041">
      <formula>MOD(C1487,3)=1</formula>
    </cfRule>
    <cfRule type="expression" priority="12042">
      <formula>MOD(C1487,3)=0</formula>
    </cfRule>
  </conditionalFormatting>
  <conditionalFormatting sqref="B1487:B1488">
    <cfRule type="colorScale" priority="12043">
      <colorScale>
        <cfvo type="min"/>
        <cfvo type="percentile" val="50"/>
        <cfvo type="max"/>
        <color rgb="FFF8696B"/>
        <color rgb="FFFFEB84"/>
        <color rgb="FF63BE7B"/>
      </colorScale>
    </cfRule>
  </conditionalFormatting>
  <conditionalFormatting sqref="V1487 O1487:T1487">
    <cfRule type="cellIs" dxfId="7854" priority="12035" operator="equal">
      <formula>"DelSac"</formula>
    </cfRule>
    <cfRule type="containsText" dxfId="7853" priority="12036" operator="containsText" text="3DT">
      <formula>NOT(ISERROR(SEARCH("3DT",O1487)))</formula>
    </cfRule>
    <cfRule type="containsText" dxfId="7852" priority="12037" operator="containsText" text="CP">
      <formula>NOT(ISERROR(SEARCH("CP",O1487)))</formula>
    </cfRule>
    <cfRule type="containsText" dxfId="7851" priority="12038" operator="containsText" text="u-stim">
      <formula>NOT(ISERROR(SEARCH("u-stim",O1487)))</formula>
    </cfRule>
    <cfRule type="containsText" dxfId="7850" priority="12039" operator="containsText" text="DAT">
      <formula>NOT(ISERROR(SEARCH("DAT",O1487)))</formula>
    </cfRule>
  </conditionalFormatting>
  <conditionalFormatting sqref="W1488">
    <cfRule type="cellIs" dxfId="7849" priority="12021" operator="equal">
      <formula>"DelSac"</formula>
    </cfRule>
    <cfRule type="containsText" dxfId="7848" priority="12026" operator="containsText" text="3DT">
      <formula>NOT(ISERROR(SEARCH("3DT",W1488)))</formula>
    </cfRule>
    <cfRule type="containsText" dxfId="7847" priority="12027" operator="containsText" text="CP">
      <formula>NOT(ISERROR(SEARCH("CP",W1488)))</formula>
    </cfRule>
    <cfRule type="containsText" dxfId="7846" priority="12028" operator="containsText" text="u-stim">
      <formula>NOT(ISERROR(SEARCH("u-stim",W1488)))</formula>
    </cfRule>
    <cfRule type="containsText" dxfId="7845" priority="12029" operator="containsText" text="DAT">
      <formula>NOT(ISERROR(SEARCH("DAT",W1488)))</formula>
    </cfRule>
  </conditionalFormatting>
  <conditionalFormatting sqref="J1488:K1488">
    <cfRule type="containsText" dxfId="7844" priority="12022" operator="containsText" text="LIP">
      <formula>NOT(ISERROR(SEARCH("LIP",J1488)))</formula>
    </cfRule>
    <cfRule type="containsText" dxfId="7843" priority="12023" operator="containsText" text="VIP">
      <formula>NOT(ISERROR(SEARCH("VIP",J1488)))</formula>
    </cfRule>
    <cfRule type="containsText" dxfId="7842" priority="12024" operator="containsText" text="MT">
      <formula>NOT(ISERROR(SEARCH("MT",J1488)))</formula>
    </cfRule>
    <cfRule type="containsText" dxfId="7841" priority="12025" operator="containsText" text="MST">
      <formula>NOT(ISERROR(SEARCH("MST",J1488)))</formula>
    </cfRule>
  </conditionalFormatting>
  <conditionalFormatting sqref="W1488">
    <cfRule type="containsText" dxfId="7840" priority="12019" operator="containsText" text="HD">
      <formula>NOT(ISERROR(SEARCH("HD",W1488)))</formula>
    </cfRule>
  </conditionalFormatting>
  <conditionalFormatting sqref="V1488 O1488:T1488">
    <cfRule type="cellIs" dxfId="7839" priority="12014" operator="equal">
      <formula>"DelSac"</formula>
    </cfRule>
    <cfRule type="containsText" dxfId="7838" priority="12015" operator="containsText" text="3DT">
      <formula>NOT(ISERROR(SEARCH("3DT",O1488)))</formula>
    </cfRule>
    <cfRule type="containsText" dxfId="7837" priority="12016" operator="containsText" text="CP">
      <formula>NOT(ISERROR(SEARCH("CP",O1488)))</formula>
    </cfRule>
    <cfRule type="containsText" dxfId="7836" priority="12017" operator="containsText" text="u-stim">
      <formula>NOT(ISERROR(SEARCH("u-stim",O1488)))</formula>
    </cfRule>
    <cfRule type="containsText" dxfId="7835" priority="12018" operator="containsText" text="DAT">
      <formula>NOT(ISERROR(SEARCH("DAT",O1488)))</formula>
    </cfRule>
  </conditionalFormatting>
  <conditionalFormatting sqref="C1492">
    <cfRule type="expression" dxfId="7834" priority="12005">
      <formula>MOD(C1492,3)=2</formula>
    </cfRule>
    <cfRule type="expression" dxfId="7833" priority="12006">
      <formula>MOD(C1492,3)=1</formula>
    </cfRule>
    <cfRule type="expression" priority="12007">
      <formula>MOD(C1492,3)=0</formula>
    </cfRule>
  </conditionalFormatting>
  <conditionalFormatting sqref="B1492">
    <cfRule type="colorScale" priority="12008">
      <colorScale>
        <cfvo type="min"/>
        <cfvo type="percentile" val="50"/>
        <cfvo type="max"/>
        <color rgb="FFF8696B"/>
        <color rgb="FFFFEB84"/>
        <color rgb="FF63BE7B"/>
      </colorScale>
    </cfRule>
  </conditionalFormatting>
  <conditionalFormatting sqref="V1492 O1492:T1492">
    <cfRule type="cellIs" dxfId="7832" priority="12000" operator="equal">
      <formula>"DelSac"</formula>
    </cfRule>
    <cfRule type="containsText" dxfId="7831" priority="12001" operator="containsText" text="3DT">
      <formula>NOT(ISERROR(SEARCH("3DT",O1492)))</formula>
    </cfRule>
    <cfRule type="containsText" dxfId="7830" priority="12002" operator="containsText" text="CP">
      <formula>NOT(ISERROR(SEARCH("CP",O1492)))</formula>
    </cfRule>
    <cfRule type="containsText" dxfId="7829" priority="12003" operator="containsText" text="u-stim">
      <formula>NOT(ISERROR(SEARCH("u-stim",O1492)))</formula>
    </cfRule>
    <cfRule type="containsText" dxfId="7828" priority="12004" operator="containsText" text="DAT">
      <formula>NOT(ISERROR(SEARCH("DAT",O1492)))</formula>
    </cfRule>
  </conditionalFormatting>
  <conditionalFormatting sqref="C1501">
    <cfRule type="expression" dxfId="7827" priority="11991">
      <formula>MOD(C1501,3)=2</formula>
    </cfRule>
    <cfRule type="expression" dxfId="7826" priority="11992">
      <formula>MOD(C1501,3)=1</formula>
    </cfRule>
    <cfRule type="expression" priority="11993">
      <formula>MOD(C1501,3)=0</formula>
    </cfRule>
  </conditionalFormatting>
  <conditionalFormatting sqref="B1501">
    <cfRule type="colorScale" priority="11994">
      <colorScale>
        <cfvo type="min"/>
        <cfvo type="percentile" val="50"/>
        <cfvo type="max"/>
        <color rgb="FFF8696B"/>
        <color rgb="FFFFEB84"/>
        <color rgb="FF63BE7B"/>
      </colorScale>
    </cfRule>
  </conditionalFormatting>
  <conditionalFormatting sqref="V1501 O1501:T1501">
    <cfRule type="cellIs" dxfId="7825" priority="11986" operator="equal">
      <formula>"DelSac"</formula>
    </cfRule>
    <cfRule type="containsText" dxfId="7824" priority="11987" operator="containsText" text="3DT">
      <formula>NOT(ISERROR(SEARCH("3DT",O1501)))</formula>
    </cfRule>
    <cfRule type="containsText" dxfId="7823" priority="11988" operator="containsText" text="CP">
      <formula>NOT(ISERROR(SEARCH("CP",O1501)))</formula>
    </cfRule>
    <cfRule type="containsText" dxfId="7822" priority="11989" operator="containsText" text="u-stim">
      <formula>NOT(ISERROR(SEARCH("u-stim",O1501)))</formula>
    </cfRule>
    <cfRule type="containsText" dxfId="7821" priority="11990" operator="containsText" text="DAT">
      <formula>NOT(ISERROR(SEARCH("DAT",O1501)))</formula>
    </cfRule>
  </conditionalFormatting>
  <conditionalFormatting sqref="C1502">
    <cfRule type="expression" dxfId="7820" priority="11977">
      <formula>MOD(C1502,3)=2</formula>
    </cfRule>
    <cfRule type="expression" dxfId="7819" priority="11978">
      <formula>MOD(C1502,3)=1</formula>
    </cfRule>
    <cfRule type="expression" priority="11979">
      <formula>MOD(C1502,3)=0</formula>
    </cfRule>
  </conditionalFormatting>
  <conditionalFormatting sqref="B1502">
    <cfRule type="colorScale" priority="11980">
      <colorScale>
        <cfvo type="min"/>
        <cfvo type="percentile" val="50"/>
        <cfvo type="max"/>
        <color rgb="FFF8696B"/>
        <color rgb="FFFFEB84"/>
        <color rgb="FF63BE7B"/>
      </colorScale>
    </cfRule>
  </conditionalFormatting>
  <conditionalFormatting sqref="V1502 O1502:T1502">
    <cfRule type="cellIs" dxfId="7818" priority="11972" operator="equal">
      <formula>"DelSac"</formula>
    </cfRule>
    <cfRule type="containsText" dxfId="7817" priority="11973" operator="containsText" text="3DT">
      <formula>NOT(ISERROR(SEARCH("3DT",O1502)))</formula>
    </cfRule>
    <cfRule type="containsText" dxfId="7816" priority="11974" operator="containsText" text="CP">
      <formula>NOT(ISERROR(SEARCH("CP",O1502)))</formula>
    </cfRule>
    <cfRule type="containsText" dxfId="7815" priority="11975" operator="containsText" text="u-stim">
      <formula>NOT(ISERROR(SEARCH("u-stim",O1502)))</formula>
    </cfRule>
    <cfRule type="containsText" dxfId="7814" priority="11976" operator="containsText" text="DAT">
      <formula>NOT(ISERROR(SEARCH("DAT",O1502)))</formula>
    </cfRule>
  </conditionalFormatting>
  <conditionalFormatting sqref="C1503">
    <cfRule type="expression" dxfId="7813" priority="11963">
      <formula>MOD(C1503,3)=2</formula>
    </cfRule>
    <cfRule type="expression" dxfId="7812" priority="11964">
      <formula>MOD(C1503,3)=1</formula>
    </cfRule>
    <cfRule type="expression" priority="11965">
      <formula>MOD(C1503,3)=0</formula>
    </cfRule>
  </conditionalFormatting>
  <conditionalFormatting sqref="B1503">
    <cfRule type="colorScale" priority="11966">
      <colorScale>
        <cfvo type="min"/>
        <cfvo type="percentile" val="50"/>
        <cfvo type="max"/>
        <color rgb="FFF8696B"/>
        <color rgb="FFFFEB84"/>
        <color rgb="FF63BE7B"/>
      </colorScale>
    </cfRule>
  </conditionalFormatting>
  <conditionalFormatting sqref="V1503 O1503:T1503">
    <cfRule type="cellIs" dxfId="7811" priority="11958" operator="equal">
      <formula>"DelSac"</formula>
    </cfRule>
    <cfRule type="containsText" dxfId="7810" priority="11959" operator="containsText" text="3DT">
      <formula>NOT(ISERROR(SEARCH("3DT",O1503)))</formula>
    </cfRule>
    <cfRule type="containsText" dxfId="7809" priority="11960" operator="containsText" text="CP">
      <formula>NOT(ISERROR(SEARCH("CP",O1503)))</formula>
    </cfRule>
    <cfRule type="containsText" dxfId="7808" priority="11961" operator="containsText" text="u-stim">
      <formula>NOT(ISERROR(SEARCH("u-stim",O1503)))</formula>
    </cfRule>
    <cfRule type="containsText" dxfId="7807" priority="11962" operator="containsText" text="DAT">
      <formula>NOT(ISERROR(SEARCH("DAT",O1503)))</formula>
    </cfRule>
  </conditionalFormatting>
  <conditionalFormatting sqref="C1500">
    <cfRule type="expression" dxfId="7806" priority="11949">
      <formula>MOD(C1500,3)=2</formula>
    </cfRule>
    <cfRule type="expression" dxfId="7805" priority="11950">
      <formula>MOD(C1500,3)=1</formula>
    </cfRule>
    <cfRule type="expression" priority="11951">
      <formula>MOD(C1500,3)=0</formula>
    </cfRule>
  </conditionalFormatting>
  <conditionalFormatting sqref="B1500">
    <cfRule type="colorScale" priority="11952">
      <colorScale>
        <cfvo type="min"/>
        <cfvo type="percentile" val="50"/>
        <cfvo type="max"/>
        <color rgb="FFF8696B"/>
        <color rgb="FFFFEB84"/>
        <color rgb="FF63BE7B"/>
      </colorScale>
    </cfRule>
  </conditionalFormatting>
  <conditionalFormatting sqref="V1500 O1500:T1500">
    <cfRule type="cellIs" dxfId="7804" priority="11944" operator="equal">
      <formula>"DelSac"</formula>
    </cfRule>
    <cfRule type="containsText" dxfId="7803" priority="11945" operator="containsText" text="3DT">
      <formula>NOT(ISERROR(SEARCH("3DT",O1500)))</formula>
    </cfRule>
    <cfRule type="containsText" dxfId="7802" priority="11946" operator="containsText" text="CP">
      <formula>NOT(ISERROR(SEARCH("CP",O1500)))</formula>
    </cfRule>
    <cfRule type="containsText" dxfId="7801" priority="11947" operator="containsText" text="u-stim">
      <formula>NOT(ISERROR(SEARCH("u-stim",O1500)))</formula>
    </cfRule>
    <cfRule type="containsText" dxfId="7800" priority="11948" operator="containsText" text="DAT">
      <formula>NOT(ISERROR(SEARCH("DAT",O1500)))</formula>
    </cfRule>
  </conditionalFormatting>
  <conditionalFormatting sqref="C1514">
    <cfRule type="expression" dxfId="7799" priority="11936">
      <formula>MOD(C1514,3)=2</formula>
    </cfRule>
    <cfRule type="expression" dxfId="7798" priority="11937">
      <formula>MOD(C1514,3)=1</formula>
    </cfRule>
    <cfRule type="expression" priority="11938">
      <formula>MOD(C1514,3)=0</formula>
    </cfRule>
  </conditionalFormatting>
  <conditionalFormatting sqref="B1514">
    <cfRule type="colorScale" priority="11935">
      <colorScale>
        <cfvo type="min"/>
        <cfvo type="percentile" val="50"/>
        <cfvo type="max"/>
        <color rgb="FFF8696B"/>
        <color rgb="FFFFEB84"/>
        <color rgb="FF63BE7B"/>
      </colorScale>
    </cfRule>
  </conditionalFormatting>
  <conditionalFormatting sqref="V1514 O1514:T1514">
    <cfRule type="cellIs" dxfId="7797" priority="11930" operator="equal">
      <formula>"DelSac"</formula>
    </cfRule>
    <cfRule type="containsText" dxfId="7796" priority="11931" operator="containsText" text="3DT">
      <formula>NOT(ISERROR(SEARCH("3DT",O1514)))</formula>
    </cfRule>
    <cfRule type="containsText" dxfId="7795" priority="11932" operator="containsText" text="CP">
      <formula>NOT(ISERROR(SEARCH("CP",O1514)))</formula>
    </cfRule>
    <cfRule type="containsText" dxfId="7794" priority="11933" operator="containsText" text="u-stim">
      <formula>NOT(ISERROR(SEARCH("u-stim",O1514)))</formula>
    </cfRule>
    <cfRule type="containsText" dxfId="7793" priority="11934" operator="containsText" text="DAT">
      <formula>NOT(ISERROR(SEARCH("DAT",O1514)))</formula>
    </cfRule>
  </conditionalFormatting>
  <conditionalFormatting sqref="C1515">
    <cfRule type="expression" dxfId="7792" priority="11922">
      <formula>MOD(C1515,3)=2</formula>
    </cfRule>
    <cfRule type="expression" dxfId="7791" priority="11923">
      <formula>MOD(C1515,3)=1</formula>
    </cfRule>
    <cfRule type="expression" priority="11924">
      <formula>MOD(C1515,3)=0</formula>
    </cfRule>
  </conditionalFormatting>
  <conditionalFormatting sqref="B1515">
    <cfRule type="colorScale" priority="11921">
      <colorScale>
        <cfvo type="min"/>
        <cfvo type="percentile" val="50"/>
        <cfvo type="max"/>
        <color rgb="FFF8696B"/>
        <color rgb="FFFFEB84"/>
        <color rgb="FF63BE7B"/>
      </colorScale>
    </cfRule>
  </conditionalFormatting>
  <conditionalFormatting sqref="V1515 O1515:T1515">
    <cfRule type="cellIs" dxfId="7790" priority="11916" operator="equal">
      <formula>"DelSac"</formula>
    </cfRule>
    <cfRule type="containsText" dxfId="7789" priority="11917" operator="containsText" text="3DT">
      <formula>NOT(ISERROR(SEARCH("3DT",O1515)))</formula>
    </cfRule>
    <cfRule type="containsText" dxfId="7788" priority="11918" operator="containsText" text="CP">
      <formula>NOT(ISERROR(SEARCH("CP",O1515)))</formula>
    </cfRule>
    <cfRule type="containsText" dxfId="7787" priority="11919" operator="containsText" text="u-stim">
      <formula>NOT(ISERROR(SEARCH("u-stim",O1515)))</formula>
    </cfRule>
    <cfRule type="containsText" dxfId="7786" priority="11920" operator="containsText" text="DAT">
      <formula>NOT(ISERROR(SEARCH("DAT",O1515)))</formula>
    </cfRule>
  </conditionalFormatting>
  <conditionalFormatting sqref="C1516">
    <cfRule type="expression" dxfId="7785" priority="11908">
      <formula>MOD(C1516,3)=2</formula>
    </cfRule>
    <cfRule type="expression" dxfId="7784" priority="11909">
      <formula>MOD(C1516,3)=1</formula>
    </cfRule>
    <cfRule type="expression" priority="11910">
      <formula>MOD(C1516,3)=0</formula>
    </cfRule>
  </conditionalFormatting>
  <conditionalFormatting sqref="B1516">
    <cfRule type="colorScale" priority="11907">
      <colorScale>
        <cfvo type="min"/>
        <cfvo type="percentile" val="50"/>
        <cfvo type="max"/>
        <color rgb="FFF8696B"/>
        <color rgb="FFFFEB84"/>
        <color rgb="FF63BE7B"/>
      </colorScale>
    </cfRule>
  </conditionalFormatting>
  <conditionalFormatting sqref="V1516 O1516:T1516">
    <cfRule type="cellIs" dxfId="7783" priority="11902" operator="equal">
      <formula>"DelSac"</formula>
    </cfRule>
    <cfRule type="containsText" dxfId="7782" priority="11903" operator="containsText" text="3DT">
      <formula>NOT(ISERROR(SEARCH("3DT",O1516)))</formula>
    </cfRule>
    <cfRule type="containsText" dxfId="7781" priority="11904" operator="containsText" text="CP">
      <formula>NOT(ISERROR(SEARCH("CP",O1516)))</formula>
    </cfRule>
    <cfRule type="containsText" dxfId="7780" priority="11905" operator="containsText" text="u-stim">
      <formula>NOT(ISERROR(SEARCH("u-stim",O1516)))</formula>
    </cfRule>
    <cfRule type="containsText" dxfId="7779" priority="11906" operator="containsText" text="DAT">
      <formula>NOT(ISERROR(SEARCH("DAT",O1516)))</formula>
    </cfRule>
  </conditionalFormatting>
  <conditionalFormatting sqref="C1526">
    <cfRule type="expression" dxfId="7778" priority="11894">
      <formula>MOD(C1526,3)=2</formula>
    </cfRule>
    <cfRule type="expression" dxfId="7777" priority="11895">
      <formula>MOD(C1526,3)=1</formula>
    </cfRule>
    <cfRule type="expression" priority="11896">
      <formula>MOD(C1526,3)=0</formula>
    </cfRule>
  </conditionalFormatting>
  <conditionalFormatting sqref="B1526">
    <cfRule type="colorScale" priority="11893">
      <colorScale>
        <cfvo type="min"/>
        <cfvo type="percentile" val="50"/>
        <cfvo type="max"/>
        <color rgb="FFF8696B"/>
        <color rgb="FFFFEB84"/>
        <color rgb="FF63BE7B"/>
      </colorScale>
    </cfRule>
  </conditionalFormatting>
  <conditionalFormatting sqref="V1526 O1526:T1526">
    <cfRule type="cellIs" dxfId="7776" priority="11888" operator="equal">
      <formula>"DelSac"</formula>
    </cfRule>
    <cfRule type="containsText" dxfId="7775" priority="11889" operator="containsText" text="3DT">
      <formula>NOT(ISERROR(SEARCH("3DT",O1526)))</formula>
    </cfRule>
    <cfRule type="containsText" dxfId="7774" priority="11890" operator="containsText" text="CP">
      <formula>NOT(ISERROR(SEARCH("CP",O1526)))</formula>
    </cfRule>
    <cfRule type="containsText" dxfId="7773" priority="11891" operator="containsText" text="u-stim">
      <formula>NOT(ISERROR(SEARCH("u-stim",O1526)))</formula>
    </cfRule>
    <cfRule type="containsText" dxfId="7772" priority="11892" operator="containsText" text="DAT">
      <formula>NOT(ISERROR(SEARCH("DAT",O1526)))</formula>
    </cfRule>
  </conditionalFormatting>
  <conditionalFormatting sqref="C1527">
    <cfRule type="expression" dxfId="7771" priority="11880">
      <formula>MOD(C1527,3)=2</formula>
    </cfRule>
    <cfRule type="expression" dxfId="7770" priority="11881">
      <formula>MOD(C1527,3)=1</formula>
    </cfRule>
    <cfRule type="expression" priority="11882">
      <formula>MOD(C1527,3)=0</formula>
    </cfRule>
  </conditionalFormatting>
  <conditionalFormatting sqref="B1527">
    <cfRule type="colorScale" priority="11879">
      <colorScale>
        <cfvo type="min"/>
        <cfvo type="percentile" val="50"/>
        <cfvo type="max"/>
        <color rgb="FFF8696B"/>
        <color rgb="FFFFEB84"/>
        <color rgb="FF63BE7B"/>
      </colorScale>
    </cfRule>
  </conditionalFormatting>
  <conditionalFormatting sqref="V1527 O1527:T1527">
    <cfRule type="cellIs" dxfId="7769" priority="11874" operator="equal">
      <formula>"DelSac"</formula>
    </cfRule>
    <cfRule type="containsText" dxfId="7768" priority="11875" operator="containsText" text="3DT">
      <formula>NOT(ISERROR(SEARCH("3DT",O1527)))</formula>
    </cfRule>
    <cfRule type="containsText" dxfId="7767" priority="11876" operator="containsText" text="CP">
      <formula>NOT(ISERROR(SEARCH("CP",O1527)))</formula>
    </cfRule>
    <cfRule type="containsText" dxfId="7766" priority="11877" operator="containsText" text="u-stim">
      <formula>NOT(ISERROR(SEARCH("u-stim",O1527)))</formula>
    </cfRule>
    <cfRule type="containsText" dxfId="7765" priority="11878" operator="containsText" text="DAT">
      <formula>NOT(ISERROR(SEARCH("DAT",O1527)))</formula>
    </cfRule>
  </conditionalFormatting>
  <conditionalFormatting sqref="C1538:C1539">
    <cfRule type="expression" dxfId="7764" priority="11866">
      <formula>MOD(C1538,3)=2</formula>
    </cfRule>
    <cfRule type="expression" dxfId="7763" priority="11867">
      <formula>MOD(C1538,3)=1</formula>
    </cfRule>
    <cfRule type="expression" priority="11868">
      <formula>MOD(C1538,3)=0</formula>
    </cfRule>
  </conditionalFormatting>
  <conditionalFormatting sqref="B1538:B1539">
    <cfRule type="colorScale" priority="11865">
      <colorScale>
        <cfvo type="min"/>
        <cfvo type="percentile" val="50"/>
        <cfvo type="max"/>
        <color rgb="FFF8696B"/>
        <color rgb="FFFFEB84"/>
        <color rgb="FF63BE7B"/>
      </colorScale>
    </cfRule>
  </conditionalFormatting>
  <conditionalFormatting sqref="V1538 O1538:T1538">
    <cfRule type="cellIs" dxfId="7762" priority="11860" operator="equal">
      <formula>"DelSac"</formula>
    </cfRule>
    <cfRule type="containsText" dxfId="7761" priority="11861" operator="containsText" text="3DT">
      <formula>NOT(ISERROR(SEARCH("3DT",O1538)))</formula>
    </cfRule>
    <cfRule type="containsText" dxfId="7760" priority="11862" operator="containsText" text="CP">
      <formula>NOT(ISERROR(SEARCH("CP",O1538)))</formula>
    </cfRule>
    <cfRule type="containsText" dxfId="7759" priority="11863" operator="containsText" text="u-stim">
      <formula>NOT(ISERROR(SEARCH("u-stim",O1538)))</formula>
    </cfRule>
    <cfRule type="containsText" dxfId="7758" priority="11864" operator="containsText" text="DAT">
      <formula>NOT(ISERROR(SEARCH("DAT",O1538)))</formula>
    </cfRule>
  </conditionalFormatting>
  <conditionalFormatting sqref="W1539:W1540">
    <cfRule type="cellIs" dxfId="7757" priority="11846" operator="equal">
      <formula>"DelSac"</formula>
    </cfRule>
    <cfRule type="containsText" dxfId="7756" priority="11851" operator="containsText" text="3DT">
      <formula>NOT(ISERROR(SEARCH("3DT",W1539)))</formula>
    </cfRule>
    <cfRule type="containsText" dxfId="7755" priority="11852" operator="containsText" text="CP">
      <formula>NOT(ISERROR(SEARCH("CP",W1539)))</formula>
    </cfRule>
    <cfRule type="containsText" dxfId="7754" priority="11853" operator="containsText" text="u-stim">
      <formula>NOT(ISERROR(SEARCH("u-stim",W1539)))</formula>
    </cfRule>
    <cfRule type="containsText" dxfId="7753" priority="11854" operator="containsText" text="DAT">
      <formula>NOT(ISERROR(SEARCH("DAT",W1539)))</formula>
    </cfRule>
  </conditionalFormatting>
  <conditionalFormatting sqref="J1539:K1540">
    <cfRule type="containsText" dxfId="7752" priority="11847" operator="containsText" text="LIP">
      <formula>NOT(ISERROR(SEARCH("LIP",J1539)))</formula>
    </cfRule>
    <cfRule type="containsText" dxfId="7751" priority="11848" operator="containsText" text="VIP">
      <formula>NOT(ISERROR(SEARCH("VIP",J1539)))</formula>
    </cfRule>
    <cfRule type="containsText" dxfId="7750" priority="11849" operator="containsText" text="MT">
      <formula>NOT(ISERROR(SEARCH("MT",J1539)))</formula>
    </cfRule>
    <cfRule type="containsText" dxfId="7749" priority="11850" operator="containsText" text="MST">
      <formula>NOT(ISERROR(SEARCH("MST",J1539)))</formula>
    </cfRule>
  </conditionalFormatting>
  <conditionalFormatting sqref="W1539:W1540">
    <cfRule type="containsText" dxfId="7748" priority="11844" operator="containsText" text="HD">
      <formula>NOT(ISERROR(SEARCH("HD",W1539)))</formula>
    </cfRule>
  </conditionalFormatting>
  <conditionalFormatting sqref="V1539 O1539:T1539">
    <cfRule type="cellIs" dxfId="7747" priority="11839" operator="equal">
      <formula>"DelSac"</formula>
    </cfRule>
    <cfRule type="containsText" dxfId="7746" priority="11840" operator="containsText" text="3DT">
      <formula>NOT(ISERROR(SEARCH("3DT",O1539)))</formula>
    </cfRule>
    <cfRule type="containsText" dxfId="7745" priority="11841" operator="containsText" text="CP">
      <formula>NOT(ISERROR(SEARCH("CP",O1539)))</formula>
    </cfRule>
    <cfRule type="containsText" dxfId="7744" priority="11842" operator="containsText" text="u-stim">
      <formula>NOT(ISERROR(SEARCH("u-stim",O1539)))</formula>
    </cfRule>
    <cfRule type="containsText" dxfId="7743" priority="11843" operator="containsText" text="DAT">
      <formula>NOT(ISERROR(SEARCH("DAT",O1539)))</formula>
    </cfRule>
  </conditionalFormatting>
  <conditionalFormatting sqref="C1540">
    <cfRule type="expression" dxfId="7742" priority="11831">
      <formula>MOD(C1540,3)=2</formula>
    </cfRule>
    <cfRule type="expression" dxfId="7741" priority="11832">
      <formula>MOD(C1540,3)=1</formula>
    </cfRule>
    <cfRule type="expression" priority="11833">
      <formula>MOD(C1540,3)=0</formula>
    </cfRule>
  </conditionalFormatting>
  <conditionalFormatting sqref="B1540">
    <cfRule type="colorScale" priority="11830">
      <colorScale>
        <cfvo type="min"/>
        <cfvo type="percentile" val="50"/>
        <cfvo type="max"/>
        <color rgb="FFF8696B"/>
        <color rgb="FFFFEB84"/>
        <color rgb="FF63BE7B"/>
      </colorScale>
    </cfRule>
  </conditionalFormatting>
  <conditionalFormatting sqref="V1540 O1540:T1540">
    <cfRule type="cellIs" dxfId="7740" priority="11825" operator="equal">
      <formula>"DelSac"</formula>
    </cfRule>
    <cfRule type="containsText" dxfId="7739" priority="11826" operator="containsText" text="3DT">
      <formula>NOT(ISERROR(SEARCH("3DT",O1540)))</formula>
    </cfRule>
    <cfRule type="containsText" dxfId="7738" priority="11827" operator="containsText" text="CP">
      <formula>NOT(ISERROR(SEARCH("CP",O1540)))</formula>
    </cfRule>
    <cfRule type="containsText" dxfId="7737" priority="11828" operator="containsText" text="u-stim">
      <formula>NOT(ISERROR(SEARCH("u-stim",O1540)))</formula>
    </cfRule>
    <cfRule type="containsText" dxfId="7736" priority="11829" operator="containsText" text="DAT">
      <formula>NOT(ISERROR(SEARCH("DAT",O1540)))</formula>
    </cfRule>
  </conditionalFormatting>
  <conditionalFormatting sqref="C1545">
    <cfRule type="expression" dxfId="7735" priority="11817">
      <formula>MOD(C1545,3)=2</formula>
    </cfRule>
    <cfRule type="expression" dxfId="7734" priority="11818">
      <formula>MOD(C1545,3)=1</formula>
    </cfRule>
    <cfRule type="expression" priority="11819">
      <formula>MOD(C1545,3)=0</formula>
    </cfRule>
  </conditionalFormatting>
  <conditionalFormatting sqref="B1545">
    <cfRule type="colorScale" priority="11816">
      <colorScale>
        <cfvo type="min"/>
        <cfvo type="percentile" val="50"/>
        <cfvo type="max"/>
        <color rgb="FFF8696B"/>
        <color rgb="FFFFEB84"/>
        <color rgb="FF63BE7B"/>
      </colorScale>
    </cfRule>
  </conditionalFormatting>
  <conditionalFormatting sqref="V1545 O1545:T1545">
    <cfRule type="cellIs" dxfId="7733" priority="11811" operator="equal">
      <formula>"DelSac"</formula>
    </cfRule>
    <cfRule type="containsText" dxfId="7732" priority="11812" operator="containsText" text="3DT">
      <formula>NOT(ISERROR(SEARCH("3DT",O1545)))</formula>
    </cfRule>
    <cfRule type="containsText" dxfId="7731" priority="11813" operator="containsText" text="CP">
      <formula>NOT(ISERROR(SEARCH("CP",O1545)))</formula>
    </cfRule>
    <cfRule type="containsText" dxfId="7730" priority="11814" operator="containsText" text="u-stim">
      <formula>NOT(ISERROR(SEARCH("u-stim",O1545)))</formula>
    </cfRule>
    <cfRule type="containsText" dxfId="7729" priority="11815" operator="containsText" text="DAT">
      <formula>NOT(ISERROR(SEARCH("DAT",O1545)))</formula>
    </cfRule>
  </conditionalFormatting>
  <conditionalFormatting sqref="C1554:C1555">
    <cfRule type="expression" dxfId="7728" priority="11803">
      <formula>MOD(C1554,3)=2</formula>
    </cfRule>
    <cfRule type="expression" dxfId="7727" priority="11804">
      <formula>MOD(C1554,3)=1</formula>
    </cfRule>
    <cfRule type="expression" priority="11805">
      <formula>MOD(C1554,3)=0</formula>
    </cfRule>
  </conditionalFormatting>
  <conditionalFormatting sqref="B1554:B1555">
    <cfRule type="colorScale" priority="11802">
      <colorScale>
        <cfvo type="min"/>
        <cfvo type="percentile" val="50"/>
        <cfvo type="max"/>
        <color rgb="FFF8696B"/>
        <color rgb="FFFFEB84"/>
        <color rgb="FF63BE7B"/>
      </colorScale>
    </cfRule>
  </conditionalFormatting>
  <conditionalFormatting sqref="V1554 O1554:T1554">
    <cfRule type="cellIs" dxfId="7726" priority="11797" operator="equal">
      <formula>"DelSac"</formula>
    </cfRule>
    <cfRule type="containsText" dxfId="7725" priority="11798" operator="containsText" text="3DT">
      <formula>NOT(ISERROR(SEARCH("3DT",O1554)))</formula>
    </cfRule>
    <cfRule type="containsText" dxfId="7724" priority="11799" operator="containsText" text="CP">
      <formula>NOT(ISERROR(SEARCH("CP",O1554)))</formula>
    </cfRule>
    <cfRule type="containsText" dxfId="7723" priority="11800" operator="containsText" text="u-stim">
      <formula>NOT(ISERROR(SEARCH("u-stim",O1554)))</formula>
    </cfRule>
    <cfRule type="containsText" dxfId="7722" priority="11801" operator="containsText" text="DAT">
      <formula>NOT(ISERROR(SEARCH("DAT",O1554)))</formula>
    </cfRule>
  </conditionalFormatting>
  <conditionalFormatting sqref="W1555">
    <cfRule type="cellIs" dxfId="7721" priority="11783" operator="equal">
      <formula>"DelSac"</formula>
    </cfRule>
    <cfRule type="containsText" dxfId="7720" priority="11788" operator="containsText" text="3DT">
      <formula>NOT(ISERROR(SEARCH("3DT",W1555)))</formula>
    </cfRule>
    <cfRule type="containsText" dxfId="7719" priority="11789" operator="containsText" text="CP">
      <formula>NOT(ISERROR(SEARCH("CP",W1555)))</formula>
    </cfRule>
    <cfRule type="containsText" dxfId="7718" priority="11790" operator="containsText" text="u-stim">
      <formula>NOT(ISERROR(SEARCH("u-stim",W1555)))</formula>
    </cfRule>
    <cfRule type="containsText" dxfId="7717" priority="11791" operator="containsText" text="DAT">
      <formula>NOT(ISERROR(SEARCH("DAT",W1555)))</formula>
    </cfRule>
  </conditionalFormatting>
  <conditionalFormatting sqref="J1555:K1555">
    <cfRule type="containsText" dxfId="7716" priority="11784" operator="containsText" text="LIP">
      <formula>NOT(ISERROR(SEARCH("LIP",J1555)))</formula>
    </cfRule>
    <cfRule type="containsText" dxfId="7715" priority="11785" operator="containsText" text="VIP">
      <formula>NOT(ISERROR(SEARCH("VIP",J1555)))</formula>
    </cfRule>
    <cfRule type="containsText" dxfId="7714" priority="11786" operator="containsText" text="MT">
      <formula>NOT(ISERROR(SEARCH("MT",J1555)))</formula>
    </cfRule>
    <cfRule type="containsText" dxfId="7713" priority="11787" operator="containsText" text="MST">
      <formula>NOT(ISERROR(SEARCH("MST",J1555)))</formula>
    </cfRule>
  </conditionalFormatting>
  <conditionalFormatting sqref="W1555">
    <cfRule type="containsText" dxfId="7712" priority="11781" operator="containsText" text="HD">
      <formula>NOT(ISERROR(SEARCH("HD",W1555)))</formula>
    </cfRule>
  </conditionalFormatting>
  <conditionalFormatting sqref="V1555 O1555:T1555">
    <cfRule type="cellIs" dxfId="7711" priority="11776" operator="equal">
      <formula>"DelSac"</formula>
    </cfRule>
    <cfRule type="containsText" dxfId="7710" priority="11777" operator="containsText" text="3DT">
      <formula>NOT(ISERROR(SEARCH("3DT",O1555)))</formula>
    </cfRule>
    <cfRule type="containsText" dxfId="7709" priority="11778" operator="containsText" text="CP">
      <formula>NOT(ISERROR(SEARCH("CP",O1555)))</formula>
    </cfRule>
    <cfRule type="containsText" dxfId="7708" priority="11779" operator="containsText" text="u-stim">
      <formula>NOT(ISERROR(SEARCH("u-stim",O1555)))</formula>
    </cfRule>
    <cfRule type="containsText" dxfId="7707" priority="11780" operator="containsText" text="DAT">
      <formula>NOT(ISERROR(SEARCH("DAT",O1555)))</formula>
    </cfRule>
  </conditionalFormatting>
  <conditionalFormatting sqref="C1572">
    <cfRule type="expression" dxfId="7706" priority="11768">
      <formula>MOD(C1572,3)=2</formula>
    </cfRule>
    <cfRule type="expression" dxfId="7705" priority="11769">
      <formula>MOD(C1572,3)=1</formula>
    </cfRule>
    <cfRule type="expression" priority="11770">
      <formula>MOD(C1572,3)=0</formula>
    </cfRule>
  </conditionalFormatting>
  <conditionalFormatting sqref="B1572">
    <cfRule type="colorScale" priority="11767">
      <colorScale>
        <cfvo type="min"/>
        <cfvo type="percentile" val="50"/>
        <cfvo type="max"/>
        <color rgb="FFF8696B"/>
        <color rgb="FFFFEB84"/>
        <color rgb="FF63BE7B"/>
      </colorScale>
    </cfRule>
  </conditionalFormatting>
  <conditionalFormatting sqref="V1572 O1572:T1572">
    <cfRule type="cellIs" dxfId="7704" priority="11762" operator="equal">
      <formula>"DelSac"</formula>
    </cfRule>
    <cfRule type="containsText" dxfId="7703" priority="11763" operator="containsText" text="3DT">
      <formula>NOT(ISERROR(SEARCH("3DT",O1572)))</formula>
    </cfRule>
    <cfRule type="containsText" dxfId="7702" priority="11764" operator="containsText" text="CP">
      <formula>NOT(ISERROR(SEARCH("CP",O1572)))</formula>
    </cfRule>
    <cfRule type="containsText" dxfId="7701" priority="11765" operator="containsText" text="u-stim">
      <formula>NOT(ISERROR(SEARCH("u-stim",O1572)))</formula>
    </cfRule>
    <cfRule type="containsText" dxfId="7700" priority="11766" operator="containsText" text="DAT">
      <formula>NOT(ISERROR(SEARCH("DAT",O1572)))</formula>
    </cfRule>
  </conditionalFormatting>
  <conditionalFormatting sqref="C1571">
    <cfRule type="expression" dxfId="7699" priority="11754">
      <formula>MOD(C1571,3)=2</formula>
    </cfRule>
    <cfRule type="expression" dxfId="7698" priority="11755">
      <formula>MOD(C1571,3)=1</formula>
    </cfRule>
    <cfRule type="expression" priority="11756">
      <formula>MOD(C1571,3)=0</formula>
    </cfRule>
  </conditionalFormatting>
  <conditionalFormatting sqref="B1571">
    <cfRule type="colorScale" priority="11753">
      <colorScale>
        <cfvo type="min"/>
        <cfvo type="percentile" val="50"/>
        <cfvo type="max"/>
        <color rgb="FFF8696B"/>
        <color rgb="FFFFEB84"/>
        <color rgb="FF63BE7B"/>
      </colorScale>
    </cfRule>
  </conditionalFormatting>
  <conditionalFormatting sqref="V1571 O1571:T1571">
    <cfRule type="cellIs" dxfId="7697" priority="11748" operator="equal">
      <formula>"DelSac"</formula>
    </cfRule>
    <cfRule type="containsText" dxfId="7696" priority="11749" operator="containsText" text="3DT">
      <formula>NOT(ISERROR(SEARCH("3DT",O1571)))</formula>
    </cfRule>
    <cfRule type="containsText" dxfId="7695" priority="11750" operator="containsText" text="CP">
      <formula>NOT(ISERROR(SEARCH("CP",O1571)))</formula>
    </cfRule>
    <cfRule type="containsText" dxfId="7694" priority="11751" operator="containsText" text="u-stim">
      <formula>NOT(ISERROR(SEARCH("u-stim",O1571)))</formula>
    </cfRule>
    <cfRule type="containsText" dxfId="7693" priority="11752" operator="containsText" text="DAT">
      <formula>NOT(ISERROR(SEARCH("DAT",O1571)))</formula>
    </cfRule>
  </conditionalFormatting>
  <conditionalFormatting sqref="C1584">
    <cfRule type="expression" dxfId="7692" priority="11739">
      <formula>MOD(C1584,3)=2</formula>
    </cfRule>
    <cfRule type="expression" dxfId="7691" priority="11740">
      <formula>MOD(C1584,3)=1</formula>
    </cfRule>
    <cfRule type="expression" priority="11741">
      <formula>MOD(C1584,3)=0</formula>
    </cfRule>
  </conditionalFormatting>
  <conditionalFormatting sqref="B1584">
    <cfRule type="colorScale" priority="11742">
      <colorScale>
        <cfvo type="min"/>
        <cfvo type="percentile" val="50"/>
        <cfvo type="max"/>
        <color rgb="FFF8696B"/>
        <color rgb="FFFFEB84"/>
        <color rgb="FF63BE7B"/>
      </colorScale>
    </cfRule>
  </conditionalFormatting>
  <conditionalFormatting sqref="V1584 O1584:T1584">
    <cfRule type="cellIs" dxfId="7690" priority="11734" operator="equal">
      <formula>"DelSac"</formula>
    </cfRule>
    <cfRule type="containsText" dxfId="7689" priority="11735" operator="containsText" text="3DT">
      <formula>NOT(ISERROR(SEARCH("3DT",O1584)))</formula>
    </cfRule>
    <cfRule type="containsText" dxfId="7688" priority="11736" operator="containsText" text="CP">
      <formula>NOT(ISERROR(SEARCH("CP",O1584)))</formula>
    </cfRule>
    <cfRule type="containsText" dxfId="7687" priority="11737" operator="containsText" text="u-stim">
      <formula>NOT(ISERROR(SEARCH("u-stim",O1584)))</formula>
    </cfRule>
    <cfRule type="containsText" dxfId="7686" priority="11738" operator="containsText" text="DAT">
      <formula>NOT(ISERROR(SEARCH("DAT",O1584)))</formula>
    </cfRule>
  </conditionalFormatting>
  <conditionalFormatting sqref="C1585">
    <cfRule type="expression" dxfId="7685" priority="11725">
      <formula>MOD(C1585,3)=2</formula>
    </cfRule>
    <cfRule type="expression" dxfId="7684" priority="11726">
      <formula>MOD(C1585,3)=1</formula>
    </cfRule>
    <cfRule type="expression" priority="11727">
      <formula>MOD(C1585,3)=0</formula>
    </cfRule>
  </conditionalFormatting>
  <conditionalFormatting sqref="B1585">
    <cfRule type="colorScale" priority="11728">
      <colorScale>
        <cfvo type="min"/>
        <cfvo type="percentile" val="50"/>
        <cfvo type="max"/>
        <color rgb="FFF8696B"/>
        <color rgb="FFFFEB84"/>
        <color rgb="FF63BE7B"/>
      </colorScale>
    </cfRule>
  </conditionalFormatting>
  <conditionalFormatting sqref="V1585 O1585:T1585">
    <cfRule type="cellIs" dxfId="7683" priority="11720" operator="equal">
      <formula>"DelSac"</formula>
    </cfRule>
    <cfRule type="containsText" dxfId="7682" priority="11721" operator="containsText" text="3DT">
      <formula>NOT(ISERROR(SEARCH("3DT",O1585)))</formula>
    </cfRule>
    <cfRule type="containsText" dxfId="7681" priority="11722" operator="containsText" text="CP">
      <formula>NOT(ISERROR(SEARCH("CP",O1585)))</formula>
    </cfRule>
    <cfRule type="containsText" dxfId="7680" priority="11723" operator="containsText" text="u-stim">
      <formula>NOT(ISERROR(SEARCH("u-stim",O1585)))</formula>
    </cfRule>
    <cfRule type="containsText" dxfId="7679" priority="11724" operator="containsText" text="DAT">
      <formula>NOT(ISERROR(SEARCH("DAT",O1585)))</formula>
    </cfRule>
  </conditionalFormatting>
  <conditionalFormatting sqref="W1586:W1587">
    <cfRule type="cellIs" dxfId="7678" priority="11692" operator="equal">
      <formula>"DelSac"</formula>
    </cfRule>
    <cfRule type="containsText" dxfId="7677" priority="11697" operator="containsText" text="3DT">
      <formula>NOT(ISERROR(SEARCH("3DT",W1586)))</formula>
    </cfRule>
    <cfRule type="containsText" dxfId="7676" priority="11698" operator="containsText" text="CP">
      <formula>NOT(ISERROR(SEARCH("CP",W1586)))</formula>
    </cfRule>
    <cfRule type="containsText" dxfId="7675" priority="11699" operator="containsText" text="u-stim">
      <formula>NOT(ISERROR(SEARCH("u-stim",W1586)))</formula>
    </cfRule>
    <cfRule type="containsText" dxfId="7674" priority="11700" operator="containsText" text="DAT">
      <formula>NOT(ISERROR(SEARCH("DAT",W1586)))</formula>
    </cfRule>
  </conditionalFormatting>
  <conditionalFormatting sqref="J1586:K1587">
    <cfRule type="containsText" dxfId="7673" priority="11693" operator="containsText" text="LIP">
      <formula>NOT(ISERROR(SEARCH("LIP",J1586)))</formula>
    </cfRule>
    <cfRule type="containsText" dxfId="7672" priority="11694" operator="containsText" text="VIP">
      <formula>NOT(ISERROR(SEARCH("VIP",J1586)))</formula>
    </cfRule>
    <cfRule type="containsText" dxfId="7671" priority="11695" operator="containsText" text="MT">
      <formula>NOT(ISERROR(SEARCH("MT",J1586)))</formula>
    </cfRule>
    <cfRule type="containsText" dxfId="7670" priority="11696" operator="containsText" text="MST">
      <formula>NOT(ISERROR(SEARCH("MST",J1586)))</formula>
    </cfRule>
  </conditionalFormatting>
  <conditionalFormatting sqref="W1586:W1587">
    <cfRule type="containsText" dxfId="7669" priority="11690" operator="containsText" text="HD">
      <formula>NOT(ISERROR(SEARCH("HD",W1586)))</formula>
    </cfRule>
  </conditionalFormatting>
  <conditionalFormatting sqref="V1586 O1586:T1586">
    <cfRule type="cellIs" dxfId="7668" priority="11685" operator="equal">
      <formula>"DelSac"</formula>
    </cfRule>
    <cfRule type="containsText" dxfId="7667" priority="11686" operator="containsText" text="3DT">
      <formula>NOT(ISERROR(SEARCH("3DT",O1586)))</formula>
    </cfRule>
    <cfRule type="containsText" dxfId="7666" priority="11687" operator="containsText" text="CP">
      <formula>NOT(ISERROR(SEARCH("CP",O1586)))</formula>
    </cfRule>
    <cfRule type="containsText" dxfId="7665" priority="11688" operator="containsText" text="u-stim">
      <formula>NOT(ISERROR(SEARCH("u-stim",O1586)))</formula>
    </cfRule>
    <cfRule type="containsText" dxfId="7664" priority="11689" operator="containsText" text="DAT">
      <formula>NOT(ISERROR(SEARCH("DAT",O1586)))</formula>
    </cfRule>
  </conditionalFormatting>
  <conditionalFormatting sqref="V1587 O1587:T1587">
    <cfRule type="cellIs" dxfId="7663" priority="11675" operator="equal">
      <formula>"DelSac"</formula>
    </cfRule>
    <cfRule type="containsText" dxfId="7662" priority="11676" operator="containsText" text="3DT">
      <formula>NOT(ISERROR(SEARCH("3DT",O1587)))</formula>
    </cfRule>
    <cfRule type="containsText" dxfId="7661" priority="11677" operator="containsText" text="CP">
      <formula>NOT(ISERROR(SEARCH("CP",O1587)))</formula>
    </cfRule>
    <cfRule type="containsText" dxfId="7660" priority="11678" operator="containsText" text="u-stim">
      <formula>NOT(ISERROR(SEARCH("u-stim",O1587)))</formula>
    </cfRule>
    <cfRule type="containsText" dxfId="7659" priority="11679" operator="containsText" text="DAT">
      <formula>NOT(ISERROR(SEARCH("DAT",O1587)))</formula>
    </cfRule>
  </conditionalFormatting>
  <conditionalFormatting sqref="W1588:W1589">
    <cfRule type="cellIs" dxfId="7658" priority="11661" operator="equal">
      <formula>"DelSac"</formula>
    </cfRule>
    <cfRule type="containsText" dxfId="7657" priority="11666" operator="containsText" text="3DT">
      <formula>NOT(ISERROR(SEARCH("3DT",W1588)))</formula>
    </cfRule>
    <cfRule type="containsText" dxfId="7656" priority="11667" operator="containsText" text="CP">
      <formula>NOT(ISERROR(SEARCH("CP",W1588)))</formula>
    </cfRule>
    <cfRule type="containsText" dxfId="7655" priority="11668" operator="containsText" text="u-stim">
      <formula>NOT(ISERROR(SEARCH("u-stim",W1588)))</formula>
    </cfRule>
    <cfRule type="containsText" dxfId="7654" priority="11669" operator="containsText" text="DAT">
      <formula>NOT(ISERROR(SEARCH("DAT",W1588)))</formula>
    </cfRule>
  </conditionalFormatting>
  <conditionalFormatting sqref="J1588:K1589">
    <cfRule type="containsText" dxfId="7653" priority="11662" operator="containsText" text="LIP">
      <formula>NOT(ISERROR(SEARCH("LIP",J1588)))</formula>
    </cfRule>
    <cfRule type="containsText" dxfId="7652" priority="11663" operator="containsText" text="VIP">
      <formula>NOT(ISERROR(SEARCH("VIP",J1588)))</formula>
    </cfRule>
    <cfRule type="containsText" dxfId="7651" priority="11664" operator="containsText" text="MT">
      <formula>NOT(ISERROR(SEARCH("MT",J1588)))</formula>
    </cfRule>
    <cfRule type="containsText" dxfId="7650" priority="11665" operator="containsText" text="MST">
      <formula>NOT(ISERROR(SEARCH("MST",J1588)))</formula>
    </cfRule>
  </conditionalFormatting>
  <conditionalFormatting sqref="W1588:W1589">
    <cfRule type="containsText" dxfId="7649" priority="11659" operator="containsText" text="HD">
      <formula>NOT(ISERROR(SEARCH("HD",W1588)))</formula>
    </cfRule>
  </conditionalFormatting>
  <conditionalFormatting sqref="V1588 O1588:T1588">
    <cfRule type="cellIs" dxfId="7648" priority="11654" operator="equal">
      <formula>"DelSac"</formula>
    </cfRule>
    <cfRule type="containsText" dxfId="7647" priority="11655" operator="containsText" text="3DT">
      <formula>NOT(ISERROR(SEARCH("3DT",O1588)))</formula>
    </cfRule>
    <cfRule type="containsText" dxfId="7646" priority="11656" operator="containsText" text="CP">
      <formula>NOT(ISERROR(SEARCH("CP",O1588)))</formula>
    </cfRule>
    <cfRule type="containsText" dxfId="7645" priority="11657" operator="containsText" text="u-stim">
      <formula>NOT(ISERROR(SEARCH("u-stim",O1588)))</formula>
    </cfRule>
    <cfRule type="containsText" dxfId="7644" priority="11658" operator="containsText" text="DAT">
      <formula>NOT(ISERROR(SEARCH("DAT",O1588)))</formula>
    </cfRule>
  </conditionalFormatting>
  <conditionalFormatting sqref="V1589 O1589:T1589">
    <cfRule type="cellIs" dxfId="7643" priority="11644" operator="equal">
      <formula>"DelSac"</formula>
    </cfRule>
    <cfRule type="containsText" dxfId="7642" priority="11645" operator="containsText" text="3DT">
      <formula>NOT(ISERROR(SEARCH("3DT",O1589)))</formula>
    </cfRule>
    <cfRule type="containsText" dxfId="7641" priority="11646" operator="containsText" text="CP">
      <formula>NOT(ISERROR(SEARCH("CP",O1589)))</formula>
    </cfRule>
    <cfRule type="containsText" dxfId="7640" priority="11647" operator="containsText" text="u-stim">
      <formula>NOT(ISERROR(SEARCH("u-stim",O1589)))</formula>
    </cfRule>
    <cfRule type="containsText" dxfId="7639" priority="11648" operator="containsText" text="DAT">
      <formula>NOT(ISERROR(SEARCH("DAT",O1589)))</formula>
    </cfRule>
  </conditionalFormatting>
  <conditionalFormatting sqref="W1590:W1593">
    <cfRule type="cellIs" dxfId="7638" priority="11630" operator="equal">
      <formula>"DelSac"</formula>
    </cfRule>
    <cfRule type="containsText" dxfId="7637" priority="11635" operator="containsText" text="3DT">
      <formula>NOT(ISERROR(SEARCH("3DT",W1590)))</formula>
    </cfRule>
    <cfRule type="containsText" dxfId="7636" priority="11636" operator="containsText" text="CP">
      <formula>NOT(ISERROR(SEARCH("CP",W1590)))</formula>
    </cfRule>
    <cfRule type="containsText" dxfId="7635" priority="11637" operator="containsText" text="u-stim">
      <formula>NOT(ISERROR(SEARCH("u-stim",W1590)))</formula>
    </cfRule>
    <cfRule type="containsText" dxfId="7634" priority="11638" operator="containsText" text="DAT">
      <formula>NOT(ISERROR(SEARCH("DAT",W1590)))</formula>
    </cfRule>
  </conditionalFormatting>
  <conditionalFormatting sqref="J1590:K1593">
    <cfRule type="containsText" dxfId="7633" priority="11631" operator="containsText" text="LIP">
      <formula>NOT(ISERROR(SEARCH("LIP",J1590)))</formula>
    </cfRule>
    <cfRule type="containsText" dxfId="7632" priority="11632" operator="containsText" text="VIP">
      <formula>NOT(ISERROR(SEARCH("VIP",J1590)))</formula>
    </cfRule>
    <cfRule type="containsText" dxfId="7631" priority="11633" operator="containsText" text="MT">
      <formula>NOT(ISERROR(SEARCH("MT",J1590)))</formula>
    </cfRule>
    <cfRule type="containsText" dxfId="7630" priority="11634" operator="containsText" text="MST">
      <formula>NOT(ISERROR(SEARCH("MST",J1590)))</formula>
    </cfRule>
  </conditionalFormatting>
  <conditionalFormatting sqref="W1590:W1593">
    <cfRule type="containsText" dxfId="7629" priority="11628" operator="containsText" text="HD">
      <formula>NOT(ISERROR(SEARCH("HD",W1590)))</formula>
    </cfRule>
  </conditionalFormatting>
  <conditionalFormatting sqref="V1590 O1590:T1590">
    <cfRule type="cellIs" dxfId="7628" priority="11623" operator="equal">
      <formula>"DelSac"</formula>
    </cfRule>
    <cfRule type="containsText" dxfId="7627" priority="11624" operator="containsText" text="3DT">
      <formula>NOT(ISERROR(SEARCH("3DT",O1590)))</formula>
    </cfRule>
    <cfRule type="containsText" dxfId="7626" priority="11625" operator="containsText" text="CP">
      <formula>NOT(ISERROR(SEARCH("CP",O1590)))</formula>
    </cfRule>
    <cfRule type="containsText" dxfId="7625" priority="11626" operator="containsText" text="u-stim">
      <formula>NOT(ISERROR(SEARCH("u-stim",O1590)))</formula>
    </cfRule>
    <cfRule type="containsText" dxfId="7624" priority="11627" operator="containsText" text="DAT">
      <formula>NOT(ISERROR(SEARCH("DAT",O1590)))</formula>
    </cfRule>
  </conditionalFormatting>
  <conditionalFormatting sqref="B1586:B1592">
    <cfRule type="colorScale" priority="42654">
      <colorScale>
        <cfvo type="min"/>
        <cfvo type="percentile" val="50"/>
        <cfvo type="max"/>
        <color rgb="FFF8696B"/>
        <color rgb="FFFFEB84"/>
        <color rgb="FF63BE7B"/>
      </colorScale>
    </cfRule>
  </conditionalFormatting>
  <conditionalFormatting sqref="V1591 O1591:T1591">
    <cfRule type="cellIs" dxfId="7623" priority="11613" operator="equal">
      <formula>"DelSac"</formula>
    </cfRule>
    <cfRule type="containsText" dxfId="7622" priority="11614" operator="containsText" text="3DT">
      <formula>NOT(ISERROR(SEARCH("3DT",O1591)))</formula>
    </cfRule>
    <cfRule type="containsText" dxfId="7621" priority="11615" operator="containsText" text="CP">
      <formula>NOT(ISERROR(SEARCH("CP",O1591)))</formula>
    </cfRule>
    <cfRule type="containsText" dxfId="7620" priority="11616" operator="containsText" text="u-stim">
      <formula>NOT(ISERROR(SEARCH("u-stim",O1591)))</formula>
    </cfRule>
    <cfRule type="containsText" dxfId="7619" priority="11617" operator="containsText" text="DAT">
      <formula>NOT(ISERROR(SEARCH("DAT",O1591)))</formula>
    </cfRule>
  </conditionalFormatting>
  <conditionalFormatting sqref="V1592 O1592:T1592">
    <cfRule type="cellIs" dxfId="7618" priority="11603" operator="equal">
      <formula>"DelSac"</formula>
    </cfRule>
    <cfRule type="containsText" dxfId="7617" priority="11604" operator="containsText" text="3DT">
      <formula>NOT(ISERROR(SEARCH("3DT",O1592)))</formula>
    </cfRule>
    <cfRule type="containsText" dxfId="7616" priority="11605" operator="containsText" text="CP">
      <formula>NOT(ISERROR(SEARCH("CP",O1592)))</formula>
    </cfRule>
    <cfRule type="containsText" dxfId="7615" priority="11606" operator="containsText" text="u-stim">
      <formula>NOT(ISERROR(SEARCH("u-stim",O1592)))</formula>
    </cfRule>
    <cfRule type="containsText" dxfId="7614" priority="11607" operator="containsText" text="DAT">
      <formula>NOT(ISERROR(SEARCH("DAT",O1592)))</formula>
    </cfRule>
  </conditionalFormatting>
  <conditionalFormatting sqref="V1593 O1593:T1593">
    <cfRule type="cellIs" dxfId="7613" priority="11589" operator="equal">
      <formula>"DelSac"</formula>
    </cfRule>
    <cfRule type="containsText" dxfId="7612" priority="11590" operator="containsText" text="3DT">
      <formula>NOT(ISERROR(SEARCH("3DT",O1593)))</formula>
    </cfRule>
    <cfRule type="containsText" dxfId="7611" priority="11591" operator="containsText" text="CP">
      <formula>NOT(ISERROR(SEARCH("CP",O1593)))</formula>
    </cfRule>
    <cfRule type="containsText" dxfId="7610" priority="11592" operator="containsText" text="u-stim">
      <formula>NOT(ISERROR(SEARCH("u-stim",O1593)))</formula>
    </cfRule>
    <cfRule type="containsText" dxfId="7609" priority="11593" operator="containsText" text="DAT">
      <formula>NOT(ISERROR(SEARCH("DAT",O1593)))</formula>
    </cfRule>
  </conditionalFormatting>
  <conditionalFormatting sqref="V1594 O1594:T1594">
    <cfRule type="cellIs" dxfId="7608" priority="11558" operator="equal">
      <formula>"DelSac"</formula>
    </cfRule>
    <cfRule type="containsText" dxfId="7607" priority="11559" operator="containsText" text="3DT">
      <formula>NOT(ISERROR(SEARCH("3DT",O1594)))</formula>
    </cfRule>
    <cfRule type="containsText" dxfId="7606" priority="11560" operator="containsText" text="CP">
      <formula>NOT(ISERROR(SEARCH("CP",O1594)))</formula>
    </cfRule>
    <cfRule type="containsText" dxfId="7605" priority="11561" operator="containsText" text="u-stim">
      <formula>NOT(ISERROR(SEARCH("u-stim",O1594)))</formula>
    </cfRule>
    <cfRule type="containsText" dxfId="7604" priority="11562" operator="containsText" text="DAT">
      <formula>NOT(ISERROR(SEARCH("DAT",O1594)))</formula>
    </cfRule>
  </conditionalFormatting>
  <conditionalFormatting sqref="V1595 O1595:T1595">
    <cfRule type="cellIs" dxfId="7603" priority="11527" operator="equal">
      <formula>"DelSac"</formula>
    </cfRule>
    <cfRule type="containsText" dxfId="7602" priority="11528" operator="containsText" text="3DT">
      <formula>NOT(ISERROR(SEARCH("3DT",O1595)))</formula>
    </cfRule>
    <cfRule type="containsText" dxfId="7601" priority="11529" operator="containsText" text="CP">
      <formula>NOT(ISERROR(SEARCH("CP",O1595)))</formula>
    </cfRule>
    <cfRule type="containsText" dxfId="7600" priority="11530" operator="containsText" text="u-stim">
      <formula>NOT(ISERROR(SEARCH("u-stim",O1595)))</formula>
    </cfRule>
    <cfRule type="containsText" dxfId="7599" priority="11531" operator="containsText" text="DAT">
      <formula>NOT(ISERROR(SEARCH("DAT",O1595)))</formula>
    </cfRule>
  </conditionalFormatting>
  <conditionalFormatting sqref="B1593:B1595">
    <cfRule type="colorScale" priority="43760">
      <colorScale>
        <cfvo type="min"/>
        <cfvo type="percentile" val="50"/>
        <cfvo type="max"/>
        <color rgb="FFF8696B"/>
        <color rgb="FFFFEB84"/>
        <color rgb="FF63BE7B"/>
      </colorScale>
    </cfRule>
  </conditionalFormatting>
  <conditionalFormatting sqref="V1596 O1596:T1596">
    <cfRule type="cellIs" dxfId="7598" priority="11492" operator="equal">
      <formula>"DelSac"</formula>
    </cfRule>
    <cfRule type="containsText" dxfId="7597" priority="11493" operator="containsText" text="3DT">
      <formula>NOT(ISERROR(SEARCH("3DT",O1596)))</formula>
    </cfRule>
    <cfRule type="containsText" dxfId="7596" priority="11494" operator="containsText" text="CP">
      <formula>NOT(ISERROR(SEARCH("CP",O1596)))</formula>
    </cfRule>
    <cfRule type="containsText" dxfId="7595" priority="11495" operator="containsText" text="u-stim">
      <formula>NOT(ISERROR(SEARCH("u-stim",O1596)))</formula>
    </cfRule>
    <cfRule type="containsText" dxfId="7594" priority="11496" operator="containsText" text="DAT">
      <formula>NOT(ISERROR(SEARCH("DAT",O1596)))</formula>
    </cfRule>
  </conditionalFormatting>
  <conditionalFormatting sqref="V1597 O1597:T1597">
    <cfRule type="cellIs" dxfId="7593" priority="11482" operator="equal">
      <formula>"DelSac"</formula>
    </cfRule>
    <cfRule type="containsText" dxfId="7592" priority="11483" operator="containsText" text="3DT">
      <formula>NOT(ISERROR(SEARCH("3DT",O1597)))</formula>
    </cfRule>
    <cfRule type="containsText" dxfId="7591" priority="11484" operator="containsText" text="CP">
      <formula>NOT(ISERROR(SEARCH("CP",O1597)))</formula>
    </cfRule>
    <cfRule type="containsText" dxfId="7590" priority="11485" operator="containsText" text="u-stim">
      <formula>NOT(ISERROR(SEARCH("u-stim",O1597)))</formula>
    </cfRule>
    <cfRule type="containsText" dxfId="7589" priority="11486" operator="containsText" text="DAT">
      <formula>NOT(ISERROR(SEARCH("DAT",O1597)))</formula>
    </cfRule>
  </conditionalFormatting>
  <conditionalFormatting sqref="V1598 O1598:T1598">
    <cfRule type="cellIs" dxfId="7588" priority="11472" operator="equal">
      <formula>"DelSac"</formula>
    </cfRule>
    <cfRule type="containsText" dxfId="7587" priority="11473" operator="containsText" text="3DT">
      <formula>NOT(ISERROR(SEARCH("3DT",O1598)))</formula>
    </cfRule>
    <cfRule type="containsText" dxfId="7586" priority="11474" operator="containsText" text="CP">
      <formula>NOT(ISERROR(SEARCH("CP",O1598)))</formula>
    </cfRule>
    <cfRule type="containsText" dxfId="7585" priority="11475" operator="containsText" text="u-stim">
      <formula>NOT(ISERROR(SEARCH("u-stim",O1598)))</formula>
    </cfRule>
    <cfRule type="containsText" dxfId="7584" priority="11476" operator="containsText" text="DAT">
      <formula>NOT(ISERROR(SEARCH("DAT",O1598)))</formula>
    </cfRule>
  </conditionalFormatting>
  <conditionalFormatting sqref="V1599 O1599:T1599">
    <cfRule type="cellIs" dxfId="7583" priority="11452" operator="equal">
      <formula>"DelSac"</formula>
    </cfRule>
    <cfRule type="containsText" dxfId="7582" priority="11453" operator="containsText" text="3DT">
      <formula>NOT(ISERROR(SEARCH("3DT",O1599)))</formula>
    </cfRule>
    <cfRule type="containsText" dxfId="7581" priority="11454" operator="containsText" text="CP">
      <formula>NOT(ISERROR(SEARCH("CP",O1599)))</formula>
    </cfRule>
    <cfRule type="containsText" dxfId="7580" priority="11455" operator="containsText" text="u-stim">
      <formula>NOT(ISERROR(SEARCH("u-stim",O1599)))</formula>
    </cfRule>
    <cfRule type="containsText" dxfId="7579" priority="11456" operator="containsText" text="DAT">
      <formula>NOT(ISERROR(SEARCH("DAT",O1599)))</formula>
    </cfRule>
  </conditionalFormatting>
  <conditionalFormatting sqref="B1596:B1599">
    <cfRule type="colorScale" priority="44151">
      <colorScale>
        <cfvo type="min"/>
        <cfvo type="percentile" val="50"/>
        <cfvo type="max"/>
        <color rgb="FFF8696B"/>
        <color rgb="FFFFEB84"/>
        <color rgb="FF63BE7B"/>
      </colorScale>
    </cfRule>
  </conditionalFormatting>
  <conditionalFormatting sqref="C1642:C1643">
    <cfRule type="expression" dxfId="7578" priority="11443">
      <formula>MOD(C1642,3)=2</formula>
    </cfRule>
    <cfRule type="expression" dxfId="7577" priority="11444">
      <formula>MOD(C1642,3)=1</formula>
    </cfRule>
    <cfRule type="expression" priority="11445">
      <formula>MOD(C1642,3)=0</formula>
    </cfRule>
  </conditionalFormatting>
  <conditionalFormatting sqref="B1642:B1643">
    <cfRule type="colorScale" priority="11446">
      <colorScale>
        <cfvo type="min"/>
        <cfvo type="percentile" val="50"/>
        <cfvo type="max"/>
        <color rgb="FFF8696B"/>
        <color rgb="FFFFEB84"/>
        <color rgb="FF63BE7B"/>
      </colorScale>
    </cfRule>
  </conditionalFormatting>
  <conditionalFormatting sqref="V1642 O1642:T1642">
    <cfRule type="cellIs" dxfId="7576" priority="11438" operator="equal">
      <formula>"DelSac"</formula>
    </cfRule>
    <cfRule type="containsText" dxfId="7575" priority="11439" operator="containsText" text="3DT">
      <formula>NOT(ISERROR(SEARCH("3DT",O1642)))</formula>
    </cfRule>
    <cfRule type="containsText" dxfId="7574" priority="11440" operator="containsText" text="CP">
      <formula>NOT(ISERROR(SEARCH("CP",O1642)))</formula>
    </cfRule>
    <cfRule type="containsText" dxfId="7573" priority="11441" operator="containsText" text="u-stim">
      <formula>NOT(ISERROR(SEARCH("u-stim",O1642)))</formula>
    </cfRule>
    <cfRule type="containsText" dxfId="7572" priority="11442" operator="containsText" text="DAT">
      <formula>NOT(ISERROR(SEARCH("DAT",O1642)))</formula>
    </cfRule>
  </conditionalFormatting>
  <conditionalFormatting sqref="V1643 O1643:T1643">
    <cfRule type="cellIs" dxfId="7571" priority="11428" operator="equal">
      <formula>"DelSac"</formula>
    </cfRule>
    <cfRule type="containsText" dxfId="7570" priority="11429" operator="containsText" text="3DT">
      <formula>NOT(ISERROR(SEARCH("3DT",O1643)))</formula>
    </cfRule>
    <cfRule type="containsText" dxfId="7569" priority="11430" operator="containsText" text="CP">
      <formula>NOT(ISERROR(SEARCH("CP",O1643)))</formula>
    </cfRule>
    <cfRule type="containsText" dxfId="7568" priority="11431" operator="containsText" text="u-stim">
      <formula>NOT(ISERROR(SEARCH("u-stim",O1643)))</formula>
    </cfRule>
    <cfRule type="containsText" dxfId="7567" priority="11432" operator="containsText" text="DAT">
      <formula>NOT(ISERROR(SEARCH("DAT",O1643)))</formula>
    </cfRule>
  </conditionalFormatting>
  <conditionalFormatting sqref="C1644:C1646">
    <cfRule type="expression" dxfId="7566" priority="11419">
      <formula>MOD(C1644,3)=2</formula>
    </cfRule>
    <cfRule type="expression" dxfId="7565" priority="11420">
      <formula>MOD(C1644,3)=1</formula>
    </cfRule>
    <cfRule type="expression" priority="11421">
      <formula>MOD(C1644,3)=0</formula>
    </cfRule>
  </conditionalFormatting>
  <conditionalFormatting sqref="B1644:B1646">
    <cfRule type="colorScale" priority="11422">
      <colorScale>
        <cfvo type="min"/>
        <cfvo type="percentile" val="50"/>
        <cfvo type="max"/>
        <color rgb="FFF8696B"/>
        <color rgb="FFFFEB84"/>
        <color rgb="FF63BE7B"/>
      </colorScale>
    </cfRule>
  </conditionalFormatting>
  <conditionalFormatting sqref="V1644 O1644:T1644">
    <cfRule type="cellIs" dxfId="7564" priority="11414" operator="equal">
      <formula>"DelSac"</formula>
    </cfRule>
    <cfRule type="containsText" dxfId="7563" priority="11415" operator="containsText" text="3DT">
      <formula>NOT(ISERROR(SEARCH("3DT",O1644)))</formula>
    </cfRule>
    <cfRule type="containsText" dxfId="7562" priority="11416" operator="containsText" text="CP">
      <formula>NOT(ISERROR(SEARCH("CP",O1644)))</formula>
    </cfRule>
    <cfRule type="containsText" dxfId="7561" priority="11417" operator="containsText" text="u-stim">
      <formula>NOT(ISERROR(SEARCH("u-stim",O1644)))</formula>
    </cfRule>
    <cfRule type="containsText" dxfId="7560" priority="11418" operator="containsText" text="DAT">
      <formula>NOT(ISERROR(SEARCH("DAT",O1644)))</formula>
    </cfRule>
  </conditionalFormatting>
  <conditionalFormatting sqref="V1645 O1645:T1645">
    <cfRule type="cellIs" dxfId="7559" priority="11404" operator="equal">
      <formula>"DelSac"</formula>
    </cfRule>
    <cfRule type="containsText" dxfId="7558" priority="11405" operator="containsText" text="3DT">
      <formula>NOT(ISERROR(SEARCH("3DT",O1645)))</formula>
    </cfRule>
    <cfRule type="containsText" dxfId="7557" priority="11406" operator="containsText" text="CP">
      <formula>NOT(ISERROR(SEARCH("CP",O1645)))</formula>
    </cfRule>
    <cfRule type="containsText" dxfId="7556" priority="11407" operator="containsText" text="u-stim">
      <formula>NOT(ISERROR(SEARCH("u-stim",O1645)))</formula>
    </cfRule>
    <cfRule type="containsText" dxfId="7555" priority="11408" operator="containsText" text="DAT">
      <formula>NOT(ISERROR(SEARCH("DAT",O1645)))</formula>
    </cfRule>
  </conditionalFormatting>
  <conditionalFormatting sqref="V1646 O1646:T1646">
    <cfRule type="cellIs" dxfId="7554" priority="11394" operator="equal">
      <formula>"DelSac"</formula>
    </cfRule>
    <cfRule type="containsText" dxfId="7553" priority="11395" operator="containsText" text="3DT">
      <formula>NOT(ISERROR(SEARCH("3DT",O1646)))</formula>
    </cfRule>
    <cfRule type="containsText" dxfId="7552" priority="11396" operator="containsText" text="CP">
      <formula>NOT(ISERROR(SEARCH("CP",O1646)))</formula>
    </cfRule>
    <cfRule type="containsText" dxfId="7551" priority="11397" operator="containsText" text="u-stim">
      <formula>NOT(ISERROR(SEARCH("u-stim",O1646)))</formula>
    </cfRule>
    <cfRule type="containsText" dxfId="7550" priority="11398" operator="containsText" text="DAT">
      <formula>NOT(ISERROR(SEARCH("DAT",O1646)))</formula>
    </cfRule>
  </conditionalFormatting>
  <conditionalFormatting sqref="C1647:C1649">
    <cfRule type="expression" dxfId="7549" priority="11350">
      <formula>MOD(C1647,3)=2</formula>
    </cfRule>
    <cfRule type="expression" dxfId="7548" priority="11351">
      <formula>MOD(C1647,3)=1</formula>
    </cfRule>
    <cfRule type="expression" priority="11352">
      <formula>MOD(C1647,3)=0</formula>
    </cfRule>
  </conditionalFormatting>
  <conditionalFormatting sqref="B1647:B1649">
    <cfRule type="colorScale" priority="11353">
      <colorScale>
        <cfvo type="min"/>
        <cfvo type="percentile" val="50"/>
        <cfvo type="max"/>
        <color rgb="FFF8696B"/>
        <color rgb="FFFFEB84"/>
        <color rgb="FF63BE7B"/>
      </colorScale>
    </cfRule>
  </conditionalFormatting>
  <conditionalFormatting sqref="V1647 O1647:T1647">
    <cfRule type="cellIs" dxfId="7547" priority="11345" operator="equal">
      <formula>"DelSac"</formula>
    </cfRule>
    <cfRule type="containsText" dxfId="7546" priority="11346" operator="containsText" text="3DT">
      <formula>NOT(ISERROR(SEARCH("3DT",O1647)))</formula>
    </cfRule>
    <cfRule type="containsText" dxfId="7545" priority="11347" operator="containsText" text="CP">
      <formula>NOT(ISERROR(SEARCH("CP",O1647)))</formula>
    </cfRule>
    <cfRule type="containsText" dxfId="7544" priority="11348" operator="containsText" text="u-stim">
      <formula>NOT(ISERROR(SEARCH("u-stim",O1647)))</formula>
    </cfRule>
    <cfRule type="containsText" dxfId="7543" priority="11349" operator="containsText" text="DAT">
      <formula>NOT(ISERROR(SEARCH("DAT",O1647)))</formula>
    </cfRule>
  </conditionalFormatting>
  <conditionalFormatting sqref="W1648:W1651">
    <cfRule type="cellIs" dxfId="7542" priority="11331" operator="equal">
      <formula>"DelSac"</formula>
    </cfRule>
    <cfRule type="containsText" dxfId="7541" priority="11336" operator="containsText" text="3DT">
      <formula>NOT(ISERROR(SEARCH("3DT",W1648)))</formula>
    </cfRule>
    <cfRule type="containsText" dxfId="7540" priority="11337" operator="containsText" text="CP">
      <formula>NOT(ISERROR(SEARCH("CP",W1648)))</formula>
    </cfRule>
    <cfRule type="containsText" dxfId="7539" priority="11338" operator="containsText" text="u-stim">
      <formula>NOT(ISERROR(SEARCH("u-stim",W1648)))</formula>
    </cfRule>
    <cfRule type="containsText" dxfId="7538" priority="11339" operator="containsText" text="DAT">
      <formula>NOT(ISERROR(SEARCH("DAT",W1648)))</formula>
    </cfRule>
  </conditionalFormatting>
  <conditionalFormatting sqref="J1648:K1651">
    <cfRule type="containsText" dxfId="7537" priority="11332" operator="containsText" text="LIP">
      <formula>NOT(ISERROR(SEARCH("LIP",J1648)))</formula>
    </cfRule>
    <cfRule type="containsText" dxfId="7536" priority="11333" operator="containsText" text="VIP">
      <formula>NOT(ISERROR(SEARCH("VIP",J1648)))</formula>
    </cfRule>
    <cfRule type="containsText" dxfId="7535" priority="11334" operator="containsText" text="MT">
      <formula>NOT(ISERROR(SEARCH("MT",J1648)))</formula>
    </cfRule>
    <cfRule type="containsText" dxfId="7534" priority="11335" operator="containsText" text="MST">
      <formula>NOT(ISERROR(SEARCH("MST",J1648)))</formula>
    </cfRule>
  </conditionalFormatting>
  <conditionalFormatting sqref="W1648:W1651">
    <cfRule type="containsText" dxfId="7533" priority="11329" operator="containsText" text="HD">
      <formula>NOT(ISERROR(SEARCH("HD",W1648)))</formula>
    </cfRule>
  </conditionalFormatting>
  <conditionalFormatting sqref="V1648 O1648:T1648">
    <cfRule type="cellIs" dxfId="7532" priority="11324" operator="equal">
      <formula>"DelSac"</formula>
    </cfRule>
    <cfRule type="containsText" dxfId="7531" priority="11325" operator="containsText" text="3DT">
      <formula>NOT(ISERROR(SEARCH("3DT",O1648)))</formula>
    </cfRule>
    <cfRule type="containsText" dxfId="7530" priority="11326" operator="containsText" text="CP">
      <formula>NOT(ISERROR(SEARCH("CP",O1648)))</formula>
    </cfRule>
    <cfRule type="containsText" dxfId="7529" priority="11327" operator="containsText" text="u-stim">
      <formula>NOT(ISERROR(SEARCH("u-stim",O1648)))</formula>
    </cfRule>
    <cfRule type="containsText" dxfId="7528" priority="11328" operator="containsText" text="DAT">
      <formula>NOT(ISERROR(SEARCH("DAT",O1648)))</formula>
    </cfRule>
  </conditionalFormatting>
  <conditionalFormatting sqref="V1649 O1649:T1649">
    <cfRule type="cellIs" dxfId="7527" priority="11314" operator="equal">
      <formula>"DelSac"</formula>
    </cfRule>
    <cfRule type="containsText" dxfId="7526" priority="11315" operator="containsText" text="3DT">
      <formula>NOT(ISERROR(SEARCH("3DT",O1649)))</formula>
    </cfRule>
    <cfRule type="containsText" dxfId="7525" priority="11316" operator="containsText" text="CP">
      <formula>NOT(ISERROR(SEARCH("CP",O1649)))</formula>
    </cfRule>
    <cfRule type="containsText" dxfId="7524" priority="11317" operator="containsText" text="u-stim">
      <formula>NOT(ISERROR(SEARCH("u-stim",O1649)))</formula>
    </cfRule>
    <cfRule type="containsText" dxfId="7523" priority="11318" operator="containsText" text="DAT">
      <formula>NOT(ISERROR(SEARCH("DAT",O1649)))</formula>
    </cfRule>
  </conditionalFormatting>
  <conditionalFormatting sqref="C1650">
    <cfRule type="expression" dxfId="7522" priority="11305">
      <formula>MOD(C1650,3)=2</formula>
    </cfRule>
    <cfRule type="expression" dxfId="7521" priority="11306">
      <formula>MOD(C1650,3)=1</formula>
    </cfRule>
    <cfRule type="expression" priority="11307">
      <formula>MOD(C1650,3)=0</formula>
    </cfRule>
  </conditionalFormatting>
  <conditionalFormatting sqref="V1650 O1650:T1650">
    <cfRule type="cellIs" dxfId="7520" priority="11300" operator="equal">
      <formula>"DelSac"</formula>
    </cfRule>
    <cfRule type="containsText" dxfId="7519" priority="11301" operator="containsText" text="3DT">
      <formula>NOT(ISERROR(SEARCH("3DT",O1650)))</formula>
    </cfRule>
    <cfRule type="containsText" dxfId="7518" priority="11302" operator="containsText" text="CP">
      <formula>NOT(ISERROR(SEARCH("CP",O1650)))</formula>
    </cfRule>
    <cfRule type="containsText" dxfId="7517" priority="11303" operator="containsText" text="u-stim">
      <formula>NOT(ISERROR(SEARCH("u-stim",O1650)))</formula>
    </cfRule>
    <cfRule type="containsText" dxfId="7516" priority="11304" operator="containsText" text="DAT">
      <formula>NOT(ISERROR(SEARCH("DAT",O1650)))</formula>
    </cfRule>
  </conditionalFormatting>
  <conditionalFormatting sqref="B1650">
    <cfRule type="colorScale" priority="44509">
      <colorScale>
        <cfvo type="min"/>
        <cfvo type="percentile" val="50"/>
        <cfvo type="max"/>
        <color rgb="FFF8696B"/>
        <color rgb="FFFFEB84"/>
        <color rgb="FF63BE7B"/>
      </colorScale>
    </cfRule>
  </conditionalFormatting>
  <conditionalFormatting sqref="C1651">
    <cfRule type="expression" dxfId="7515" priority="11281">
      <formula>MOD(C1651,3)=2</formula>
    </cfRule>
    <cfRule type="expression" dxfId="7514" priority="11282">
      <formula>MOD(C1651,3)=1</formula>
    </cfRule>
    <cfRule type="expression" priority="11283">
      <formula>MOD(C1651,3)=0</formula>
    </cfRule>
  </conditionalFormatting>
  <conditionalFormatting sqref="B1651">
    <cfRule type="colorScale" priority="11284">
      <colorScale>
        <cfvo type="min"/>
        <cfvo type="percentile" val="50"/>
        <cfvo type="max"/>
        <color rgb="FFF8696B"/>
        <color rgb="FFFFEB84"/>
        <color rgb="FF63BE7B"/>
      </colorScale>
    </cfRule>
  </conditionalFormatting>
  <conditionalFormatting sqref="V1651 O1651:T1651">
    <cfRule type="cellIs" dxfId="7513" priority="11276" operator="equal">
      <formula>"DelSac"</formula>
    </cfRule>
    <cfRule type="containsText" dxfId="7512" priority="11277" operator="containsText" text="3DT">
      <formula>NOT(ISERROR(SEARCH("3DT",O1651)))</formula>
    </cfRule>
    <cfRule type="containsText" dxfId="7511" priority="11278" operator="containsText" text="CP">
      <formula>NOT(ISERROR(SEARCH("CP",O1651)))</formula>
    </cfRule>
    <cfRule type="containsText" dxfId="7510" priority="11279" operator="containsText" text="u-stim">
      <formula>NOT(ISERROR(SEARCH("u-stim",O1651)))</formula>
    </cfRule>
    <cfRule type="containsText" dxfId="7509" priority="11280" operator="containsText" text="DAT">
      <formula>NOT(ISERROR(SEARCH("DAT",O1651)))</formula>
    </cfRule>
  </conditionalFormatting>
  <conditionalFormatting sqref="C1656:C1657">
    <cfRule type="expression" dxfId="7508" priority="11267">
      <formula>MOD(C1656,3)=2</formula>
    </cfRule>
    <cfRule type="expression" dxfId="7507" priority="11268">
      <formula>MOD(C1656,3)=1</formula>
    </cfRule>
    <cfRule type="expression" priority="11269">
      <formula>MOD(C1656,3)=0</formula>
    </cfRule>
  </conditionalFormatting>
  <conditionalFormatting sqref="V1656 O1656:T1656">
    <cfRule type="cellIs" dxfId="7506" priority="11262" operator="equal">
      <formula>"DelSac"</formula>
    </cfRule>
    <cfRule type="containsText" dxfId="7505" priority="11263" operator="containsText" text="3DT">
      <formula>NOT(ISERROR(SEARCH("3DT",O1656)))</formula>
    </cfRule>
    <cfRule type="containsText" dxfId="7504" priority="11264" operator="containsText" text="CP">
      <formula>NOT(ISERROR(SEARCH("CP",O1656)))</formula>
    </cfRule>
    <cfRule type="containsText" dxfId="7503" priority="11265" operator="containsText" text="u-stim">
      <formula>NOT(ISERROR(SEARCH("u-stim",O1656)))</formula>
    </cfRule>
    <cfRule type="containsText" dxfId="7502" priority="11266" operator="containsText" text="DAT">
      <formula>NOT(ISERROR(SEARCH("DAT",O1656)))</formula>
    </cfRule>
  </conditionalFormatting>
  <conditionalFormatting sqref="B1656:B1657">
    <cfRule type="colorScale" priority="44896">
      <colorScale>
        <cfvo type="min"/>
        <cfvo type="percentile" val="50"/>
        <cfvo type="max"/>
        <color rgb="FFF8696B"/>
        <color rgb="FFFFEB84"/>
        <color rgb="FF63BE7B"/>
      </colorScale>
    </cfRule>
  </conditionalFormatting>
  <conditionalFormatting sqref="W1657">
    <cfRule type="cellIs" dxfId="7501" priority="11238" operator="equal">
      <formula>"DelSac"</formula>
    </cfRule>
    <cfRule type="containsText" dxfId="7500" priority="11243" operator="containsText" text="3DT">
      <formula>NOT(ISERROR(SEARCH("3DT",W1657)))</formula>
    </cfRule>
    <cfRule type="containsText" dxfId="7499" priority="11244" operator="containsText" text="CP">
      <formula>NOT(ISERROR(SEARCH("CP",W1657)))</formula>
    </cfRule>
    <cfRule type="containsText" dxfId="7498" priority="11245" operator="containsText" text="u-stim">
      <formula>NOT(ISERROR(SEARCH("u-stim",W1657)))</formula>
    </cfRule>
    <cfRule type="containsText" dxfId="7497" priority="11246" operator="containsText" text="DAT">
      <formula>NOT(ISERROR(SEARCH("DAT",W1657)))</formula>
    </cfRule>
  </conditionalFormatting>
  <conditionalFormatting sqref="J1657:K1657">
    <cfRule type="containsText" dxfId="7496" priority="11239" operator="containsText" text="LIP">
      <formula>NOT(ISERROR(SEARCH("LIP",J1657)))</formula>
    </cfRule>
    <cfRule type="containsText" dxfId="7495" priority="11240" operator="containsText" text="VIP">
      <formula>NOT(ISERROR(SEARCH("VIP",J1657)))</formula>
    </cfRule>
    <cfRule type="containsText" dxfId="7494" priority="11241" operator="containsText" text="MT">
      <formula>NOT(ISERROR(SEARCH("MT",J1657)))</formula>
    </cfRule>
    <cfRule type="containsText" dxfId="7493" priority="11242" operator="containsText" text="MST">
      <formula>NOT(ISERROR(SEARCH("MST",J1657)))</formula>
    </cfRule>
  </conditionalFormatting>
  <conditionalFormatting sqref="W1657">
    <cfRule type="containsText" dxfId="7492" priority="11236" operator="containsText" text="HD">
      <formula>NOT(ISERROR(SEARCH("HD",W1657)))</formula>
    </cfRule>
  </conditionalFormatting>
  <conditionalFormatting sqref="V1657 O1657:T1657">
    <cfRule type="cellIs" dxfId="7491" priority="11231" operator="equal">
      <formula>"DelSac"</formula>
    </cfRule>
    <cfRule type="containsText" dxfId="7490" priority="11232" operator="containsText" text="3DT">
      <formula>NOT(ISERROR(SEARCH("3DT",O1657)))</formula>
    </cfRule>
    <cfRule type="containsText" dxfId="7489" priority="11233" operator="containsText" text="CP">
      <formula>NOT(ISERROR(SEARCH("CP",O1657)))</formula>
    </cfRule>
    <cfRule type="containsText" dxfId="7488" priority="11234" operator="containsText" text="u-stim">
      <formula>NOT(ISERROR(SEARCH("u-stim",O1657)))</formula>
    </cfRule>
    <cfRule type="containsText" dxfId="7487" priority="11235" operator="containsText" text="DAT">
      <formula>NOT(ISERROR(SEARCH("DAT",O1657)))</formula>
    </cfRule>
  </conditionalFormatting>
  <conditionalFormatting sqref="V1653 O1653:T1653">
    <cfRule type="cellIs" dxfId="7486" priority="11221" operator="equal">
      <formula>"DelSac"</formula>
    </cfRule>
    <cfRule type="containsText" dxfId="7485" priority="11222" operator="containsText" text="3DT">
      <formula>NOT(ISERROR(SEARCH("3DT",O1653)))</formula>
    </cfRule>
    <cfRule type="containsText" dxfId="7484" priority="11223" operator="containsText" text="CP">
      <formula>NOT(ISERROR(SEARCH("CP",O1653)))</formula>
    </cfRule>
    <cfRule type="containsText" dxfId="7483" priority="11224" operator="containsText" text="u-stim">
      <formula>NOT(ISERROR(SEARCH("u-stim",O1653)))</formula>
    </cfRule>
    <cfRule type="containsText" dxfId="7482" priority="11225" operator="containsText" text="DAT">
      <formula>NOT(ISERROR(SEARCH("DAT",O1653)))</formula>
    </cfRule>
  </conditionalFormatting>
  <conditionalFormatting sqref="V1654 O1654:T1654">
    <cfRule type="cellIs" dxfId="7481" priority="11211" operator="equal">
      <formula>"DelSac"</formula>
    </cfRule>
    <cfRule type="containsText" dxfId="7480" priority="11212" operator="containsText" text="3DT">
      <formula>NOT(ISERROR(SEARCH("3DT",O1654)))</formula>
    </cfRule>
    <cfRule type="containsText" dxfId="7479" priority="11213" operator="containsText" text="CP">
      <formula>NOT(ISERROR(SEARCH("CP",O1654)))</formula>
    </cfRule>
    <cfRule type="containsText" dxfId="7478" priority="11214" operator="containsText" text="u-stim">
      <formula>NOT(ISERROR(SEARCH("u-stim",O1654)))</formula>
    </cfRule>
    <cfRule type="containsText" dxfId="7477" priority="11215" operator="containsText" text="DAT">
      <formula>NOT(ISERROR(SEARCH("DAT",O1654)))</formula>
    </cfRule>
  </conditionalFormatting>
  <conditionalFormatting sqref="C1660:C1661">
    <cfRule type="expression" dxfId="7476" priority="11202">
      <formula>MOD(C1660,3)=2</formula>
    </cfRule>
    <cfRule type="expression" dxfId="7475" priority="11203">
      <formula>MOD(C1660,3)=1</formula>
    </cfRule>
    <cfRule type="expression" priority="11204">
      <formula>MOD(C1660,3)=0</formula>
    </cfRule>
  </conditionalFormatting>
  <conditionalFormatting sqref="B1660:B1661">
    <cfRule type="colorScale" priority="11205">
      <colorScale>
        <cfvo type="min"/>
        <cfvo type="percentile" val="50"/>
        <cfvo type="max"/>
        <color rgb="FFF8696B"/>
        <color rgb="FFFFEB84"/>
        <color rgb="FF63BE7B"/>
      </colorScale>
    </cfRule>
  </conditionalFormatting>
  <conditionalFormatting sqref="V1660 O1660:T1660">
    <cfRule type="cellIs" dxfId="7474" priority="11197" operator="equal">
      <formula>"DelSac"</formula>
    </cfRule>
    <cfRule type="containsText" dxfId="7473" priority="11198" operator="containsText" text="3DT">
      <formula>NOT(ISERROR(SEARCH("3DT",O1660)))</formula>
    </cfRule>
    <cfRule type="containsText" dxfId="7472" priority="11199" operator="containsText" text="CP">
      <formula>NOT(ISERROR(SEARCH("CP",O1660)))</formula>
    </cfRule>
    <cfRule type="containsText" dxfId="7471" priority="11200" operator="containsText" text="u-stim">
      <formula>NOT(ISERROR(SEARCH("u-stim",O1660)))</formula>
    </cfRule>
    <cfRule type="containsText" dxfId="7470" priority="11201" operator="containsText" text="DAT">
      <formula>NOT(ISERROR(SEARCH("DAT",O1660)))</formula>
    </cfRule>
  </conditionalFormatting>
  <conditionalFormatting sqref="W1661:W1662">
    <cfRule type="cellIs" dxfId="7469" priority="11183" operator="equal">
      <formula>"DelSac"</formula>
    </cfRule>
    <cfRule type="containsText" dxfId="7468" priority="11188" operator="containsText" text="3DT">
      <formula>NOT(ISERROR(SEARCH("3DT",W1661)))</formula>
    </cfRule>
    <cfRule type="containsText" dxfId="7467" priority="11189" operator="containsText" text="CP">
      <formula>NOT(ISERROR(SEARCH("CP",W1661)))</formula>
    </cfRule>
    <cfRule type="containsText" dxfId="7466" priority="11190" operator="containsText" text="u-stim">
      <formula>NOT(ISERROR(SEARCH("u-stim",W1661)))</formula>
    </cfRule>
    <cfRule type="containsText" dxfId="7465" priority="11191" operator="containsText" text="DAT">
      <formula>NOT(ISERROR(SEARCH("DAT",W1661)))</formula>
    </cfRule>
  </conditionalFormatting>
  <conditionalFormatting sqref="J1661:K1662">
    <cfRule type="containsText" dxfId="7464" priority="11184" operator="containsText" text="LIP">
      <formula>NOT(ISERROR(SEARCH("LIP",J1661)))</formula>
    </cfRule>
    <cfRule type="containsText" dxfId="7463" priority="11185" operator="containsText" text="VIP">
      <formula>NOT(ISERROR(SEARCH("VIP",J1661)))</formula>
    </cfRule>
    <cfRule type="containsText" dxfId="7462" priority="11186" operator="containsText" text="MT">
      <formula>NOT(ISERROR(SEARCH("MT",J1661)))</formula>
    </cfRule>
    <cfRule type="containsText" dxfId="7461" priority="11187" operator="containsText" text="MST">
      <formula>NOT(ISERROR(SEARCH("MST",J1661)))</formula>
    </cfRule>
  </conditionalFormatting>
  <conditionalFormatting sqref="W1661:W1662">
    <cfRule type="containsText" dxfId="7460" priority="11181" operator="containsText" text="HD">
      <formula>NOT(ISERROR(SEARCH("HD",W1661)))</formula>
    </cfRule>
  </conditionalFormatting>
  <conditionalFormatting sqref="V1661 O1661:T1661">
    <cfRule type="cellIs" dxfId="7459" priority="11176" operator="equal">
      <formula>"DelSac"</formula>
    </cfRule>
    <cfRule type="containsText" dxfId="7458" priority="11177" operator="containsText" text="3DT">
      <formula>NOT(ISERROR(SEARCH("3DT",O1661)))</formula>
    </cfRule>
    <cfRule type="containsText" dxfId="7457" priority="11178" operator="containsText" text="CP">
      <formula>NOT(ISERROR(SEARCH("CP",O1661)))</formula>
    </cfRule>
    <cfRule type="containsText" dxfId="7456" priority="11179" operator="containsText" text="u-stim">
      <formula>NOT(ISERROR(SEARCH("u-stim",O1661)))</formula>
    </cfRule>
    <cfRule type="containsText" dxfId="7455" priority="11180" operator="containsText" text="DAT">
      <formula>NOT(ISERROR(SEARCH("DAT",O1661)))</formula>
    </cfRule>
  </conditionalFormatting>
  <conditionalFormatting sqref="W1659">
    <cfRule type="cellIs" dxfId="7454" priority="11162" operator="equal">
      <formula>"DelSac"</formula>
    </cfRule>
    <cfRule type="containsText" dxfId="7453" priority="11167" operator="containsText" text="3DT">
      <formula>NOT(ISERROR(SEARCH("3DT",W1659)))</formula>
    </cfRule>
    <cfRule type="containsText" dxfId="7452" priority="11168" operator="containsText" text="CP">
      <formula>NOT(ISERROR(SEARCH("CP",W1659)))</formula>
    </cfRule>
    <cfRule type="containsText" dxfId="7451" priority="11169" operator="containsText" text="u-stim">
      <formula>NOT(ISERROR(SEARCH("u-stim",W1659)))</formula>
    </cfRule>
    <cfRule type="containsText" dxfId="7450" priority="11170" operator="containsText" text="DAT">
      <formula>NOT(ISERROR(SEARCH("DAT",W1659)))</formula>
    </cfRule>
  </conditionalFormatting>
  <conditionalFormatting sqref="J1659:K1659">
    <cfRule type="containsText" dxfId="7449" priority="11163" operator="containsText" text="LIP">
      <formula>NOT(ISERROR(SEARCH("LIP",J1659)))</formula>
    </cfRule>
    <cfRule type="containsText" dxfId="7448" priority="11164" operator="containsText" text="VIP">
      <formula>NOT(ISERROR(SEARCH("VIP",J1659)))</formula>
    </cfRule>
    <cfRule type="containsText" dxfId="7447" priority="11165" operator="containsText" text="MT">
      <formula>NOT(ISERROR(SEARCH("MT",J1659)))</formula>
    </cfRule>
    <cfRule type="containsText" dxfId="7446" priority="11166" operator="containsText" text="MST">
      <formula>NOT(ISERROR(SEARCH("MST",J1659)))</formula>
    </cfRule>
  </conditionalFormatting>
  <conditionalFormatting sqref="W1659">
    <cfRule type="containsText" dxfId="7445" priority="11160" operator="containsText" text="HD">
      <formula>NOT(ISERROR(SEARCH("HD",W1659)))</formula>
    </cfRule>
  </conditionalFormatting>
  <conditionalFormatting sqref="V1659 O1659:T1659">
    <cfRule type="cellIs" dxfId="7444" priority="11155" operator="equal">
      <formula>"DelSac"</formula>
    </cfRule>
    <cfRule type="containsText" dxfId="7443" priority="11156" operator="containsText" text="3DT">
      <formula>NOT(ISERROR(SEARCH("3DT",O1659)))</formula>
    </cfRule>
    <cfRule type="containsText" dxfId="7442" priority="11157" operator="containsText" text="CP">
      <formula>NOT(ISERROR(SEARCH("CP",O1659)))</formula>
    </cfRule>
    <cfRule type="containsText" dxfId="7441" priority="11158" operator="containsText" text="u-stim">
      <formula>NOT(ISERROR(SEARCH("u-stim",O1659)))</formula>
    </cfRule>
    <cfRule type="containsText" dxfId="7440" priority="11159" operator="containsText" text="DAT">
      <formula>NOT(ISERROR(SEARCH("DAT",O1659)))</formula>
    </cfRule>
  </conditionalFormatting>
  <conditionalFormatting sqref="C1662:C1663">
    <cfRule type="expression" dxfId="7439" priority="11146">
      <formula>MOD(C1662,3)=2</formula>
    </cfRule>
    <cfRule type="expression" dxfId="7438" priority="11147">
      <formula>MOD(C1662,3)=1</formula>
    </cfRule>
    <cfRule type="expression" priority="11148">
      <formula>MOD(C1662,3)=0</formula>
    </cfRule>
  </conditionalFormatting>
  <conditionalFormatting sqref="B1662:B1663">
    <cfRule type="colorScale" priority="11149">
      <colorScale>
        <cfvo type="min"/>
        <cfvo type="percentile" val="50"/>
        <cfvo type="max"/>
        <color rgb="FFF8696B"/>
        <color rgb="FFFFEB84"/>
        <color rgb="FF63BE7B"/>
      </colorScale>
    </cfRule>
  </conditionalFormatting>
  <conditionalFormatting sqref="V1662 O1662:T1662">
    <cfRule type="cellIs" dxfId="7437" priority="11141" operator="equal">
      <formula>"DelSac"</formula>
    </cfRule>
    <cfRule type="containsText" dxfId="7436" priority="11142" operator="containsText" text="3DT">
      <formula>NOT(ISERROR(SEARCH("3DT",O1662)))</formula>
    </cfRule>
    <cfRule type="containsText" dxfId="7435" priority="11143" operator="containsText" text="CP">
      <formula>NOT(ISERROR(SEARCH("CP",O1662)))</formula>
    </cfRule>
    <cfRule type="containsText" dxfId="7434" priority="11144" operator="containsText" text="u-stim">
      <formula>NOT(ISERROR(SEARCH("u-stim",O1662)))</formula>
    </cfRule>
    <cfRule type="containsText" dxfId="7433" priority="11145" operator="containsText" text="DAT">
      <formula>NOT(ISERROR(SEARCH("DAT",O1662)))</formula>
    </cfRule>
  </conditionalFormatting>
  <conditionalFormatting sqref="W1663">
    <cfRule type="cellIs" dxfId="7432" priority="11127" operator="equal">
      <formula>"DelSac"</formula>
    </cfRule>
    <cfRule type="containsText" dxfId="7431" priority="11132" operator="containsText" text="3DT">
      <formula>NOT(ISERROR(SEARCH("3DT",W1663)))</formula>
    </cfRule>
    <cfRule type="containsText" dxfId="7430" priority="11133" operator="containsText" text="CP">
      <formula>NOT(ISERROR(SEARCH("CP",W1663)))</formula>
    </cfRule>
    <cfRule type="containsText" dxfId="7429" priority="11134" operator="containsText" text="u-stim">
      <formula>NOT(ISERROR(SEARCH("u-stim",W1663)))</formula>
    </cfRule>
    <cfRule type="containsText" dxfId="7428" priority="11135" operator="containsText" text="DAT">
      <formula>NOT(ISERROR(SEARCH("DAT",W1663)))</formula>
    </cfRule>
  </conditionalFormatting>
  <conditionalFormatting sqref="J1663:K1663">
    <cfRule type="containsText" dxfId="7427" priority="11128" operator="containsText" text="LIP">
      <formula>NOT(ISERROR(SEARCH("LIP",J1663)))</formula>
    </cfRule>
    <cfRule type="containsText" dxfId="7426" priority="11129" operator="containsText" text="VIP">
      <formula>NOT(ISERROR(SEARCH("VIP",J1663)))</formula>
    </cfRule>
    <cfRule type="containsText" dxfId="7425" priority="11130" operator="containsText" text="MT">
      <formula>NOT(ISERROR(SEARCH("MT",J1663)))</formula>
    </cfRule>
    <cfRule type="containsText" dxfId="7424" priority="11131" operator="containsText" text="MST">
      <formula>NOT(ISERROR(SEARCH("MST",J1663)))</formula>
    </cfRule>
  </conditionalFormatting>
  <conditionalFormatting sqref="W1663">
    <cfRule type="containsText" dxfId="7423" priority="11125" operator="containsText" text="HD">
      <formula>NOT(ISERROR(SEARCH("HD",W1663)))</formula>
    </cfRule>
  </conditionalFormatting>
  <conditionalFormatting sqref="V1663 O1663:T1663">
    <cfRule type="cellIs" dxfId="7422" priority="11120" operator="equal">
      <formula>"DelSac"</formula>
    </cfRule>
    <cfRule type="containsText" dxfId="7421" priority="11121" operator="containsText" text="3DT">
      <formula>NOT(ISERROR(SEARCH("3DT",O1663)))</formula>
    </cfRule>
    <cfRule type="containsText" dxfId="7420" priority="11122" operator="containsText" text="CP">
      <formula>NOT(ISERROR(SEARCH("CP",O1663)))</formula>
    </cfRule>
    <cfRule type="containsText" dxfId="7419" priority="11123" operator="containsText" text="u-stim">
      <formula>NOT(ISERROR(SEARCH("u-stim",O1663)))</formula>
    </cfRule>
    <cfRule type="containsText" dxfId="7418" priority="11124" operator="containsText" text="DAT">
      <formula>NOT(ISERROR(SEARCH("DAT",O1663)))</formula>
    </cfRule>
  </conditionalFormatting>
  <conditionalFormatting sqref="C1665">
    <cfRule type="expression" dxfId="7417" priority="11097">
      <formula>MOD(C1665,3)=2</formula>
    </cfRule>
    <cfRule type="expression" dxfId="7416" priority="11098">
      <formula>MOD(C1665,3)=1</formula>
    </cfRule>
    <cfRule type="expression" priority="11099">
      <formula>MOD(C1665,3)=0</formula>
    </cfRule>
  </conditionalFormatting>
  <conditionalFormatting sqref="B1665">
    <cfRule type="colorScale" priority="11100">
      <colorScale>
        <cfvo type="min"/>
        <cfvo type="percentile" val="50"/>
        <cfvo type="max"/>
        <color rgb="FFF8696B"/>
        <color rgb="FFFFEB84"/>
        <color rgb="FF63BE7B"/>
      </colorScale>
    </cfRule>
  </conditionalFormatting>
  <conditionalFormatting sqref="V1665 O1665:T1665">
    <cfRule type="cellIs" dxfId="7415" priority="11092" operator="equal">
      <formula>"DelSac"</formula>
    </cfRule>
    <cfRule type="containsText" dxfId="7414" priority="11093" operator="containsText" text="3DT">
      <formula>NOT(ISERROR(SEARCH("3DT",O1665)))</formula>
    </cfRule>
    <cfRule type="containsText" dxfId="7413" priority="11094" operator="containsText" text="CP">
      <formula>NOT(ISERROR(SEARCH("CP",O1665)))</formula>
    </cfRule>
    <cfRule type="containsText" dxfId="7412" priority="11095" operator="containsText" text="u-stim">
      <formula>NOT(ISERROR(SEARCH("u-stim",O1665)))</formula>
    </cfRule>
    <cfRule type="containsText" dxfId="7411" priority="11096" operator="containsText" text="DAT">
      <formula>NOT(ISERROR(SEARCH("DAT",O1665)))</formula>
    </cfRule>
  </conditionalFormatting>
  <conditionalFormatting sqref="C1666:C1668">
    <cfRule type="expression" dxfId="7410" priority="11083">
      <formula>MOD(C1666,3)=2</formula>
    </cfRule>
    <cfRule type="expression" dxfId="7409" priority="11084">
      <formula>MOD(C1666,3)=1</formula>
    </cfRule>
    <cfRule type="expression" priority="11085">
      <formula>MOD(C1666,3)=0</formula>
    </cfRule>
  </conditionalFormatting>
  <conditionalFormatting sqref="B1666:B1668">
    <cfRule type="colorScale" priority="11086">
      <colorScale>
        <cfvo type="min"/>
        <cfvo type="percentile" val="50"/>
        <cfvo type="max"/>
        <color rgb="FFF8696B"/>
        <color rgb="FFFFEB84"/>
        <color rgb="FF63BE7B"/>
      </colorScale>
    </cfRule>
  </conditionalFormatting>
  <conditionalFormatting sqref="V1666 O1666:T1666">
    <cfRule type="cellIs" dxfId="7408" priority="11078" operator="equal">
      <formula>"DelSac"</formula>
    </cfRule>
    <cfRule type="containsText" dxfId="7407" priority="11079" operator="containsText" text="3DT">
      <formula>NOT(ISERROR(SEARCH("3DT",O1666)))</formula>
    </cfRule>
    <cfRule type="containsText" dxfId="7406" priority="11080" operator="containsText" text="CP">
      <formula>NOT(ISERROR(SEARCH("CP",O1666)))</formula>
    </cfRule>
    <cfRule type="containsText" dxfId="7405" priority="11081" operator="containsText" text="u-stim">
      <formula>NOT(ISERROR(SEARCH("u-stim",O1666)))</formula>
    </cfRule>
    <cfRule type="containsText" dxfId="7404" priority="11082" operator="containsText" text="DAT">
      <formula>NOT(ISERROR(SEARCH("DAT",O1666)))</formula>
    </cfRule>
  </conditionalFormatting>
  <conditionalFormatting sqref="W1667:W1670">
    <cfRule type="cellIs" dxfId="7403" priority="11064" operator="equal">
      <formula>"DelSac"</formula>
    </cfRule>
    <cfRule type="containsText" dxfId="7402" priority="11069" operator="containsText" text="3DT">
      <formula>NOT(ISERROR(SEARCH("3DT",W1667)))</formula>
    </cfRule>
    <cfRule type="containsText" dxfId="7401" priority="11070" operator="containsText" text="CP">
      <formula>NOT(ISERROR(SEARCH("CP",W1667)))</formula>
    </cfRule>
    <cfRule type="containsText" dxfId="7400" priority="11071" operator="containsText" text="u-stim">
      <formula>NOT(ISERROR(SEARCH("u-stim",W1667)))</formula>
    </cfRule>
    <cfRule type="containsText" dxfId="7399" priority="11072" operator="containsText" text="DAT">
      <formula>NOT(ISERROR(SEARCH("DAT",W1667)))</formula>
    </cfRule>
  </conditionalFormatting>
  <conditionalFormatting sqref="J1667:K1670">
    <cfRule type="containsText" dxfId="7398" priority="11065" operator="containsText" text="LIP">
      <formula>NOT(ISERROR(SEARCH("LIP",J1667)))</formula>
    </cfRule>
    <cfRule type="containsText" dxfId="7397" priority="11066" operator="containsText" text="VIP">
      <formula>NOT(ISERROR(SEARCH("VIP",J1667)))</formula>
    </cfRule>
    <cfRule type="containsText" dxfId="7396" priority="11067" operator="containsText" text="MT">
      <formula>NOT(ISERROR(SEARCH("MT",J1667)))</formula>
    </cfRule>
    <cfRule type="containsText" dxfId="7395" priority="11068" operator="containsText" text="MST">
      <formula>NOT(ISERROR(SEARCH("MST",J1667)))</formula>
    </cfRule>
  </conditionalFormatting>
  <conditionalFormatting sqref="W1667:W1670">
    <cfRule type="containsText" dxfId="7394" priority="11062" operator="containsText" text="HD">
      <formula>NOT(ISERROR(SEARCH("HD",W1667)))</formula>
    </cfRule>
  </conditionalFormatting>
  <conditionalFormatting sqref="V1667 O1667:T1667">
    <cfRule type="cellIs" dxfId="7393" priority="11057" operator="equal">
      <formula>"DelSac"</formula>
    </cfRule>
    <cfRule type="containsText" dxfId="7392" priority="11058" operator="containsText" text="3DT">
      <formula>NOT(ISERROR(SEARCH("3DT",O1667)))</formula>
    </cfRule>
    <cfRule type="containsText" dxfId="7391" priority="11059" operator="containsText" text="CP">
      <formula>NOT(ISERROR(SEARCH("CP",O1667)))</formula>
    </cfRule>
    <cfRule type="containsText" dxfId="7390" priority="11060" operator="containsText" text="u-stim">
      <formula>NOT(ISERROR(SEARCH("u-stim",O1667)))</formula>
    </cfRule>
    <cfRule type="containsText" dxfId="7389" priority="11061" operator="containsText" text="DAT">
      <formula>NOT(ISERROR(SEARCH("DAT",O1667)))</formula>
    </cfRule>
  </conditionalFormatting>
  <conditionalFormatting sqref="V1668 O1668:T1668">
    <cfRule type="cellIs" dxfId="7388" priority="11047" operator="equal">
      <formula>"DelSac"</formula>
    </cfRule>
    <cfRule type="containsText" dxfId="7387" priority="11048" operator="containsText" text="3DT">
      <formula>NOT(ISERROR(SEARCH("3DT",O1668)))</formula>
    </cfRule>
    <cfRule type="containsText" dxfId="7386" priority="11049" operator="containsText" text="CP">
      <formula>NOT(ISERROR(SEARCH("CP",O1668)))</formula>
    </cfRule>
    <cfRule type="containsText" dxfId="7385" priority="11050" operator="containsText" text="u-stim">
      <formula>NOT(ISERROR(SEARCH("u-stim",O1668)))</formula>
    </cfRule>
    <cfRule type="containsText" dxfId="7384" priority="11051" operator="containsText" text="DAT">
      <formula>NOT(ISERROR(SEARCH("DAT",O1668)))</formula>
    </cfRule>
  </conditionalFormatting>
  <conditionalFormatting sqref="C1669">
    <cfRule type="expression" dxfId="7383" priority="11038">
      <formula>MOD(C1669,3)=2</formula>
    </cfRule>
    <cfRule type="expression" dxfId="7382" priority="11039">
      <formula>MOD(C1669,3)=1</formula>
    </cfRule>
    <cfRule type="expression" priority="11040">
      <formula>MOD(C1669,3)=0</formula>
    </cfRule>
  </conditionalFormatting>
  <conditionalFormatting sqref="B1669">
    <cfRule type="colorScale" priority="11041">
      <colorScale>
        <cfvo type="min"/>
        <cfvo type="percentile" val="50"/>
        <cfvo type="max"/>
        <color rgb="FFF8696B"/>
        <color rgb="FFFFEB84"/>
        <color rgb="FF63BE7B"/>
      </colorScale>
    </cfRule>
  </conditionalFormatting>
  <conditionalFormatting sqref="V1669 O1669:T1669">
    <cfRule type="cellIs" dxfId="7381" priority="11033" operator="equal">
      <formula>"DelSac"</formula>
    </cfRule>
    <cfRule type="containsText" dxfId="7380" priority="11034" operator="containsText" text="3DT">
      <formula>NOT(ISERROR(SEARCH("3DT",O1669)))</formula>
    </cfRule>
    <cfRule type="containsText" dxfId="7379" priority="11035" operator="containsText" text="CP">
      <formula>NOT(ISERROR(SEARCH("CP",O1669)))</formula>
    </cfRule>
    <cfRule type="containsText" dxfId="7378" priority="11036" operator="containsText" text="u-stim">
      <formula>NOT(ISERROR(SEARCH("u-stim",O1669)))</formula>
    </cfRule>
    <cfRule type="containsText" dxfId="7377" priority="11037" operator="containsText" text="DAT">
      <formula>NOT(ISERROR(SEARCH("DAT",O1669)))</formula>
    </cfRule>
  </conditionalFormatting>
  <conditionalFormatting sqref="C1670:C1671">
    <cfRule type="expression" dxfId="7376" priority="11024">
      <formula>MOD(C1670,3)=2</formula>
    </cfRule>
    <cfRule type="expression" dxfId="7375" priority="11025">
      <formula>MOD(C1670,3)=1</formula>
    </cfRule>
    <cfRule type="expression" priority="11026">
      <formula>MOD(C1670,3)=0</formula>
    </cfRule>
  </conditionalFormatting>
  <conditionalFormatting sqref="B1670:B1671">
    <cfRule type="colorScale" priority="11027">
      <colorScale>
        <cfvo type="min"/>
        <cfvo type="percentile" val="50"/>
        <cfvo type="max"/>
        <color rgb="FFF8696B"/>
        <color rgb="FFFFEB84"/>
        <color rgb="FF63BE7B"/>
      </colorScale>
    </cfRule>
  </conditionalFormatting>
  <conditionalFormatting sqref="V1670 O1670:T1670">
    <cfRule type="cellIs" dxfId="7374" priority="11019" operator="equal">
      <formula>"DelSac"</formula>
    </cfRule>
    <cfRule type="containsText" dxfId="7373" priority="11020" operator="containsText" text="3DT">
      <formula>NOT(ISERROR(SEARCH("3DT",O1670)))</formula>
    </cfRule>
    <cfRule type="containsText" dxfId="7372" priority="11021" operator="containsText" text="CP">
      <formula>NOT(ISERROR(SEARCH("CP",O1670)))</formula>
    </cfRule>
    <cfRule type="containsText" dxfId="7371" priority="11022" operator="containsText" text="u-stim">
      <formula>NOT(ISERROR(SEARCH("u-stim",O1670)))</formula>
    </cfRule>
    <cfRule type="containsText" dxfId="7370" priority="11023" operator="containsText" text="DAT">
      <formula>NOT(ISERROR(SEARCH("DAT",O1670)))</formula>
    </cfRule>
  </conditionalFormatting>
  <conditionalFormatting sqref="W1671">
    <cfRule type="cellIs" dxfId="7369" priority="11005" operator="equal">
      <formula>"DelSac"</formula>
    </cfRule>
    <cfRule type="containsText" dxfId="7368" priority="11010" operator="containsText" text="3DT">
      <formula>NOT(ISERROR(SEARCH("3DT",W1671)))</formula>
    </cfRule>
    <cfRule type="containsText" dxfId="7367" priority="11011" operator="containsText" text="CP">
      <formula>NOT(ISERROR(SEARCH("CP",W1671)))</formula>
    </cfRule>
    <cfRule type="containsText" dxfId="7366" priority="11012" operator="containsText" text="u-stim">
      <formula>NOT(ISERROR(SEARCH("u-stim",W1671)))</formula>
    </cfRule>
    <cfRule type="containsText" dxfId="7365" priority="11013" operator="containsText" text="DAT">
      <formula>NOT(ISERROR(SEARCH("DAT",W1671)))</formula>
    </cfRule>
  </conditionalFormatting>
  <conditionalFormatting sqref="J1671:K1671">
    <cfRule type="containsText" dxfId="7364" priority="11006" operator="containsText" text="LIP">
      <formula>NOT(ISERROR(SEARCH("LIP",J1671)))</formula>
    </cfRule>
    <cfRule type="containsText" dxfId="7363" priority="11007" operator="containsText" text="VIP">
      <formula>NOT(ISERROR(SEARCH("VIP",J1671)))</formula>
    </cfRule>
    <cfRule type="containsText" dxfId="7362" priority="11008" operator="containsText" text="MT">
      <formula>NOT(ISERROR(SEARCH("MT",J1671)))</formula>
    </cfRule>
    <cfRule type="containsText" dxfId="7361" priority="11009" operator="containsText" text="MST">
      <formula>NOT(ISERROR(SEARCH("MST",J1671)))</formula>
    </cfRule>
  </conditionalFormatting>
  <conditionalFormatting sqref="W1671">
    <cfRule type="containsText" dxfId="7360" priority="11003" operator="containsText" text="HD">
      <formula>NOT(ISERROR(SEARCH("HD",W1671)))</formula>
    </cfRule>
  </conditionalFormatting>
  <conditionalFormatting sqref="V1671 O1671:T1671">
    <cfRule type="cellIs" dxfId="7359" priority="10998" operator="equal">
      <formula>"DelSac"</formula>
    </cfRule>
    <cfRule type="containsText" dxfId="7358" priority="10999" operator="containsText" text="3DT">
      <formula>NOT(ISERROR(SEARCH("3DT",O1671)))</formula>
    </cfRule>
    <cfRule type="containsText" dxfId="7357" priority="11000" operator="containsText" text="CP">
      <formula>NOT(ISERROR(SEARCH("CP",O1671)))</formula>
    </cfRule>
    <cfRule type="containsText" dxfId="7356" priority="11001" operator="containsText" text="u-stim">
      <formula>NOT(ISERROR(SEARCH("u-stim",O1671)))</formula>
    </cfRule>
    <cfRule type="containsText" dxfId="7355" priority="11002" operator="containsText" text="DAT">
      <formula>NOT(ISERROR(SEARCH("DAT",O1671)))</formula>
    </cfRule>
  </conditionalFormatting>
  <conditionalFormatting sqref="C1675:C1678">
    <cfRule type="expression" dxfId="7354" priority="10989">
      <formula>MOD(C1675,3)=2</formula>
    </cfRule>
    <cfRule type="expression" dxfId="7353" priority="10990">
      <formula>MOD(C1675,3)=1</formula>
    </cfRule>
    <cfRule type="expression" priority="10991">
      <formula>MOD(C1675,3)=0</formula>
    </cfRule>
  </conditionalFormatting>
  <conditionalFormatting sqref="B1675:B1678">
    <cfRule type="colorScale" priority="10992">
      <colorScale>
        <cfvo type="min"/>
        <cfvo type="percentile" val="50"/>
        <cfvo type="max"/>
        <color rgb="FFF8696B"/>
        <color rgb="FFFFEB84"/>
        <color rgb="FF63BE7B"/>
      </colorScale>
    </cfRule>
  </conditionalFormatting>
  <conditionalFormatting sqref="V1675 O1675:T1675">
    <cfRule type="cellIs" dxfId="7352" priority="10984" operator="equal">
      <formula>"DelSac"</formula>
    </cfRule>
    <cfRule type="containsText" dxfId="7351" priority="10985" operator="containsText" text="3DT">
      <formula>NOT(ISERROR(SEARCH("3DT",O1675)))</formula>
    </cfRule>
    <cfRule type="containsText" dxfId="7350" priority="10986" operator="containsText" text="CP">
      <formula>NOT(ISERROR(SEARCH("CP",O1675)))</formula>
    </cfRule>
    <cfRule type="containsText" dxfId="7349" priority="10987" operator="containsText" text="u-stim">
      <formula>NOT(ISERROR(SEARCH("u-stim",O1675)))</formula>
    </cfRule>
    <cfRule type="containsText" dxfId="7348" priority="10988" operator="containsText" text="DAT">
      <formula>NOT(ISERROR(SEARCH("DAT",O1675)))</formula>
    </cfRule>
  </conditionalFormatting>
  <conditionalFormatting sqref="V1676 O1676:T1676">
    <cfRule type="cellIs" dxfId="7347" priority="10974" operator="equal">
      <formula>"DelSac"</formula>
    </cfRule>
    <cfRule type="containsText" dxfId="7346" priority="10975" operator="containsText" text="3DT">
      <formula>NOT(ISERROR(SEARCH("3DT",O1676)))</formula>
    </cfRule>
    <cfRule type="containsText" dxfId="7345" priority="10976" operator="containsText" text="CP">
      <formula>NOT(ISERROR(SEARCH("CP",O1676)))</formula>
    </cfRule>
    <cfRule type="containsText" dxfId="7344" priority="10977" operator="containsText" text="u-stim">
      <formula>NOT(ISERROR(SEARCH("u-stim",O1676)))</formula>
    </cfRule>
    <cfRule type="containsText" dxfId="7343" priority="10978" operator="containsText" text="DAT">
      <formula>NOT(ISERROR(SEARCH("DAT",O1676)))</formula>
    </cfRule>
  </conditionalFormatting>
  <conditionalFormatting sqref="J1677:K1677">
    <cfRule type="containsText" dxfId="7342" priority="10961" operator="containsText" text="LIP">
      <formula>NOT(ISERROR(SEARCH("LIP",J1677)))</formula>
    </cfRule>
    <cfRule type="containsText" dxfId="7341" priority="10962" operator="containsText" text="VIP">
      <formula>NOT(ISERROR(SEARCH("VIP",J1677)))</formula>
    </cfRule>
    <cfRule type="containsText" dxfId="7340" priority="10963" operator="containsText" text="MT">
      <formula>NOT(ISERROR(SEARCH("MT",J1677)))</formula>
    </cfRule>
    <cfRule type="containsText" dxfId="7339" priority="10964" operator="containsText" text="MST">
      <formula>NOT(ISERROR(SEARCH("MST",J1677)))</formula>
    </cfRule>
  </conditionalFormatting>
  <conditionalFormatting sqref="V1677 O1677:T1677">
    <cfRule type="cellIs" dxfId="7338" priority="10953" operator="equal">
      <formula>"DelSac"</formula>
    </cfRule>
    <cfRule type="containsText" dxfId="7337" priority="10954" operator="containsText" text="3DT">
      <formula>NOT(ISERROR(SEARCH("3DT",O1677)))</formula>
    </cfRule>
    <cfRule type="containsText" dxfId="7336" priority="10955" operator="containsText" text="CP">
      <formula>NOT(ISERROR(SEARCH("CP",O1677)))</formula>
    </cfRule>
    <cfRule type="containsText" dxfId="7335" priority="10956" operator="containsText" text="u-stim">
      <formula>NOT(ISERROR(SEARCH("u-stim",O1677)))</formula>
    </cfRule>
    <cfRule type="containsText" dxfId="7334" priority="10957" operator="containsText" text="DAT">
      <formula>NOT(ISERROR(SEARCH("DAT",O1677)))</formula>
    </cfRule>
  </conditionalFormatting>
  <conditionalFormatting sqref="J1678:K1678">
    <cfRule type="containsText" dxfId="7333" priority="10940" operator="containsText" text="LIP">
      <formula>NOT(ISERROR(SEARCH("LIP",J1678)))</formula>
    </cfRule>
    <cfRule type="containsText" dxfId="7332" priority="10941" operator="containsText" text="VIP">
      <formula>NOT(ISERROR(SEARCH("VIP",J1678)))</formula>
    </cfRule>
    <cfRule type="containsText" dxfId="7331" priority="10942" operator="containsText" text="MT">
      <formula>NOT(ISERROR(SEARCH("MT",J1678)))</formula>
    </cfRule>
    <cfRule type="containsText" dxfId="7330" priority="10943" operator="containsText" text="MST">
      <formula>NOT(ISERROR(SEARCH("MST",J1678)))</formula>
    </cfRule>
  </conditionalFormatting>
  <conditionalFormatting sqref="V1678 O1678:T1678">
    <cfRule type="cellIs" dxfId="7329" priority="10932" operator="equal">
      <formula>"DelSac"</formula>
    </cfRule>
    <cfRule type="containsText" dxfId="7328" priority="10933" operator="containsText" text="3DT">
      <formula>NOT(ISERROR(SEARCH("3DT",O1678)))</formula>
    </cfRule>
    <cfRule type="containsText" dxfId="7327" priority="10934" operator="containsText" text="CP">
      <formula>NOT(ISERROR(SEARCH("CP",O1678)))</formula>
    </cfRule>
    <cfRule type="containsText" dxfId="7326" priority="10935" operator="containsText" text="u-stim">
      <formula>NOT(ISERROR(SEARCH("u-stim",O1678)))</formula>
    </cfRule>
    <cfRule type="containsText" dxfId="7325" priority="10936" operator="containsText" text="DAT">
      <formula>NOT(ISERROR(SEARCH("DAT",O1678)))</formula>
    </cfRule>
  </conditionalFormatting>
  <conditionalFormatting sqref="W1673">
    <cfRule type="cellIs" dxfId="7324" priority="10918" operator="equal">
      <formula>"DelSac"</formula>
    </cfRule>
    <cfRule type="containsText" dxfId="7323" priority="10923" operator="containsText" text="3DT">
      <formula>NOT(ISERROR(SEARCH("3DT",W1673)))</formula>
    </cfRule>
    <cfRule type="containsText" dxfId="7322" priority="10924" operator="containsText" text="CP">
      <formula>NOT(ISERROR(SEARCH("CP",W1673)))</formula>
    </cfRule>
    <cfRule type="containsText" dxfId="7321" priority="10925" operator="containsText" text="u-stim">
      <formula>NOT(ISERROR(SEARCH("u-stim",W1673)))</formula>
    </cfRule>
    <cfRule type="containsText" dxfId="7320" priority="10926" operator="containsText" text="DAT">
      <formula>NOT(ISERROR(SEARCH("DAT",W1673)))</formula>
    </cfRule>
  </conditionalFormatting>
  <conditionalFormatting sqref="J1673:K1673">
    <cfRule type="containsText" dxfId="7319" priority="10919" operator="containsText" text="LIP">
      <formula>NOT(ISERROR(SEARCH("LIP",J1673)))</formula>
    </cfRule>
    <cfRule type="containsText" dxfId="7318" priority="10920" operator="containsText" text="VIP">
      <formula>NOT(ISERROR(SEARCH("VIP",J1673)))</formula>
    </cfRule>
    <cfRule type="containsText" dxfId="7317" priority="10921" operator="containsText" text="MT">
      <formula>NOT(ISERROR(SEARCH("MT",J1673)))</formula>
    </cfRule>
    <cfRule type="containsText" dxfId="7316" priority="10922" operator="containsText" text="MST">
      <formula>NOT(ISERROR(SEARCH("MST",J1673)))</formula>
    </cfRule>
  </conditionalFormatting>
  <conditionalFormatting sqref="W1673">
    <cfRule type="containsText" dxfId="7315" priority="10916" operator="containsText" text="HD">
      <formula>NOT(ISERROR(SEARCH("HD",W1673)))</formula>
    </cfRule>
  </conditionalFormatting>
  <conditionalFormatting sqref="V1673 O1673:T1673">
    <cfRule type="cellIs" dxfId="7314" priority="10911" operator="equal">
      <formula>"DelSac"</formula>
    </cfRule>
    <cfRule type="containsText" dxfId="7313" priority="10912" operator="containsText" text="3DT">
      <formula>NOT(ISERROR(SEARCH("3DT",O1673)))</formula>
    </cfRule>
    <cfRule type="containsText" dxfId="7312" priority="10913" operator="containsText" text="CP">
      <formula>NOT(ISERROR(SEARCH("CP",O1673)))</formula>
    </cfRule>
    <cfRule type="containsText" dxfId="7311" priority="10914" operator="containsText" text="u-stim">
      <formula>NOT(ISERROR(SEARCH("u-stim",O1673)))</formula>
    </cfRule>
    <cfRule type="containsText" dxfId="7310" priority="10915" operator="containsText" text="DAT">
      <formula>NOT(ISERROR(SEARCH("DAT",O1673)))</formula>
    </cfRule>
  </conditionalFormatting>
  <conditionalFormatting sqref="W1674">
    <cfRule type="cellIs" dxfId="7309" priority="10897" operator="equal">
      <formula>"DelSac"</formula>
    </cfRule>
    <cfRule type="containsText" dxfId="7308" priority="10902" operator="containsText" text="3DT">
      <formula>NOT(ISERROR(SEARCH("3DT",W1674)))</formula>
    </cfRule>
    <cfRule type="containsText" dxfId="7307" priority="10903" operator="containsText" text="CP">
      <formula>NOT(ISERROR(SEARCH("CP",W1674)))</formula>
    </cfRule>
    <cfRule type="containsText" dxfId="7306" priority="10904" operator="containsText" text="u-stim">
      <formula>NOT(ISERROR(SEARCH("u-stim",W1674)))</formula>
    </cfRule>
    <cfRule type="containsText" dxfId="7305" priority="10905" operator="containsText" text="DAT">
      <formula>NOT(ISERROR(SEARCH("DAT",W1674)))</formula>
    </cfRule>
  </conditionalFormatting>
  <conditionalFormatting sqref="J1674:K1674">
    <cfRule type="containsText" dxfId="7304" priority="10898" operator="containsText" text="LIP">
      <formula>NOT(ISERROR(SEARCH("LIP",J1674)))</formula>
    </cfRule>
    <cfRule type="containsText" dxfId="7303" priority="10899" operator="containsText" text="VIP">
      <formula>NOT(ISERROR(SEARCH("VIP",J1674)))</formula>
    </cfRule>
    <cfRule type="containsText" dxfId="7302" priority="10900" operator="containsText" text="MT">
      <formula>NOT(ISERROR(SEARCH("MT",J1674)))</formula>
    </cfRule>
    <cfRule type="containsText" dxfId="7301" priority="10901" operator="containsText" text="MST">
      <formula>NOT(ISERROR(SEARCH("MST",J1674)))</formula>
    </cfRule>
  </conditionalFormatting>
  <conditionalFormatting sqref="W1674">
    <cfRule type="containsText" dxfId="7300" priority="10895" operator="containsText" text="HD">
      <formula>NOT(ISERROR(SEARCH("HD",W1674)))</formula>
    </cfRule>
  </conditionalFormatting>
  <conditionalFormatting sqref="V1674 O1674:T1674">
    <cfRule type="cellIs" dxfId="7299" priority="10890" operator="equal">
      <formula>"DelSac"</formula>
    </cfRule>
    <cfRule type="containsText" dxfId="7298" priority="10891" operator="containsText" text="3DT">
      <formula>NOT(ISERROR(SEARCH("3DT",O1674)))</formula>
    </cfRule>
    <cfRule type="containsText" dxfId="7297" priority="10892" operator="containsText" text="CP">
      <formula>NOT(ISERROR(SEARCH("CP",O1674)))</formula>
    </cfRule>
    <cfRule type="containsText" dxfId="7296" priority="10893" operator="containsText" text="u-stim">
      <formula>NOT(ISERROR(SEARCH("u-stim",O1674)))</formula>
    </cfRule>
    <cfRule type="containsText" dxfId="7295" priority="10894" operator="containsText" text="DAT">
      <formula>NOT(ISERROR(SEARCH("DAT",O1674)))</formula>
    </cfRule>
  </conditionalFormatting>
  <conditionalFormatting sqref="V1682 O1682:T1682">
    <cfRule type="cellIs" dxfId="7294" priority="10880" operator="equal">
      <formula>"DelSac"</formula>
    </cfRule>
    <cfRule type="containsText" dxfId="7293" priority="10881" operator="containsText" text="3DT">
      <formula>NOT(ISERROR(SEARCH("3DT",O1682)))</formula>
    </cfRule>
    <cfRule type="containsText" dxfId="7292" priority="10882" operator="containsText" text="CP">
      <formula>NOT(ISERROR(SEARCH("CP",O1682)))</formula>
    </cfRule>
    <cfRule type="containsText" dxfId="7291" priority="10883" operator="containsText" text="u-stim">
      <formula>NOT(ISERROR(SEARCH("u-stim",O1682)))</formula>
    </cfRule>
    <cfRule type="containsText" dxfId="7290" priority="10884" operator="containsText" text="DAT">
      <formula>NOT(ISERROR(SEARCH("DAT",O1682)))</formula>
    </cfRule>
  </conditionalFormatting>
  <conditionalFormatting sqref="W1683:W1684">
    <cfRule type="cellIs" dxfId="7289" priority="10866" operator="equal">
      <formula>"DelSac"</formula>
    </cfRule>
    <cfRule type="containsText" dxfId="7288" priority="10871" operator="containsText" text="3DT">
      <formula>NOT(ISERROR(SEARCH("3DT",W1683)))</formula>
    </cfRule>
    <cfRule type="containsText" dxfId="7287" priority="10872" operator="containsText" text="CP">
      <formula>NOT(ISERROR(SEARCH("CP",W1683)))</formula>
    </cfRule>
    <cfRule type="containsText" dxfId="7286" priority="10873" operator="containsText" text="u-stim">
      <formula>NOT(ISERROR(SEARCH("u-stim",W1683)))</formula>
    </cfRule>
    <cfRule type="containsText" dxfId="7285" priority="10874" operator="containsText" text="DAT">
      <formula>NOT(ISERROR(SEARCH("DAT",W1683)))</formula>
    </cfRule>
  </conditionalFormatting>
  <conditionalFormatting sqref="J1683:K1684">
    <cfRule type="containsText" dxfId="7284" priority="10867" operator="containsText" text="LIP">
      <formula>NOT(ISERROR(SEARCH("LIP",J1683)))</formula>
    </cfRule>
    <cfRule type="containsText" dxfId="7283" priority="10868" operator="containsText" text="VIP">
      <formula>NOT(ISERROR(SEARCH("VIP",J1683)))</formula>
    </cfRule>
    <cfRule type="containsText" dxfId="7282" priority="10869" operator="containsText" text="MT">
      <formula>NOT(ISERROR(SEARCH("MT",J1683)))</formula>
    </cfRule>
    <cfRule type="containsText" dxfId="7281" priority="10870" operator="containsText" text="MST">
      <formula>NOT(ISERROR(SEARCH("MST",J1683)))</formula>
    </cfRule>
  </conditionalFormatting>
  <conditionalFormatting sqref="W1683:W1684">
    <cfRule type="containsText" dxfId="7280" priority="10864" operator="containsText" text="HD">
      <formula>NOT(ISERROR(SEARCH("HD",W1683)))</formula>
    </cfRule>
  </conditionalFormatting>
  <conditionalFormatting sqref="V1683 O1683:T1683">
    <cfRule type="cellIs" dxfId="7279" priority="10859" operator="equal">
      <formula>"DelSac"</formula>
    </cfRule>
    <cfRule type="containsText" dxfId="7278" priority="10860" operator="containsText" text="3DT">
      <formula>NOT(ISERROR(SEARCH("3DT",O1683)))</formula>
    </cfRule>
    <cfRule type="containsText" dxfId="7277" priority="10861" operator="containsText" text="CP">
      <formula>NOT(ISERROR(SEARCH("CP",O1683)))</formula>
    </cfRule>
    <cfRule type="containsText" dxfId="7276" priority="10862" operator="containsText" text="u-stim">
      <formula>NOT(ISERROR(SEARCH("u-stim",O1683)))</formula>
    </cfRule>
    <cfRule type="containsText" dxfId="7275" priority="10863" operator="containsText" text="DAT">
      <formula>NOT(ISERROR(SEARCH("DAT",O1683)))</formula>
    </cfRule>
  </conditionalFormatting>
  <conditionalFormatting sqref="V1684 O1684:T1684">
    <cfRule type="cellIs" dxfId="7274" priority="10849" operator="equal">
      <formula>"DelSac"</formula>
    </cfRule>
    <cfRule type="containsText" dxfId="7273" priority="10850" operator="containsText" text="3DT">
      <formula>NOT(ISERROR(SEARCH("3DT",O1684)))</formula>
    </cfRule>
    <cfRule type="containsText" dxfId="7272" priority="10851" operator="containsText" text="CP">
      <formula>NOT(ISERROR(SEARCH("CP",O1684)))</formula>
    </cfRule>
    <cfRule type="containsText" dxfId="7271" priority="10852" operator="containsText" text="u-stim">
      <formula>NOT(ISERROR(SEARCH("u-stim",O1684)))</formula>
    </cfRule>
    <cfRule type="containsText" dxfId="7270" priority="10853" operator="containsText" text="DAT">
      <formula>NOT(ISERROR(SEARCH("DAT",O1684)))</formula>
    </cfRule>
  </conditionalFormatting>
  <conditionalFormatting sqref="W1685">
    <cfRule type="cellIs" dxfId="7269" priority="10835" operator="equal">
      <formula>"DelSac"</formula>
    </cfRule>
    <cfRule type="containsText" dxfId="7268" priority="10840" operator="containsText" text="3DT">
      <formula>NOT(ISERROR(SEARCH("3DT",W1685)))</formula>
    </cfRule>
    <cfRule type="containsText" dxfId="7267" priority="10841" operator="containsText" text="CP">
      <formula>NOT(ISERROR(SEARCH("CP",W1685)))</formula>
    </cfRule>
    <cfRule type="containsText" dxfId="7266" priority="10842" operator="containsText" text="u-stim">
      <formula>NOT(ISERROR(SEARCH("u-stim",W1685)))</formula>
    </cfRule>
    <cfRule type="containsText" dxfId="7265" priority="10843" operator="containsText" text="DAT">
      <formula>NOT(ISERROR(SEARCH("DAT",W1685)))</formula>
    </cfRule>
  </conditionalFormatting>
  <conditionalFormatting sqref="J1685:K1685">
    <cfRule type="containsText" dxfId="7264" priority="10836" operator="containsText" text="LIP">
      <formula>NOT(ISERROR(SEARCH("LIP",J1685)))</formula>
    </cfRule>
    <cfRule type="containsText" dxfId="7263" priority="10837" operator="containsText" text="VIP">
      <formula>NOT(ISERROR(SEARCH("VIP",J1685)))</formula>
    </cfRule>
    <cfRule type="containsText" dxfId="7262" priority="10838" operator="containsText" text="MT">
      <formula>NOT(ISERROR(SEARCH("MT",J1685)))</formula>
    </cfRule>
    <cfRule type="containsText" dxfId="7261" priority="10839" operator="containsText" text="MST">
      <formula>NOT(ISERROR(SEARCH("MST",J1685)))</formula>
    </cfRule>
  </conditionalFormatting>
  <conditionalFormatting sqref="W1685">
    <cfRule type="containsText" dxfId="7260" priority="10833" operator="containsText" text="HD">
      <formula>NOT(ISERROR(SEARCH("HD",W1685)))</formula>
    </cfRule>
  </conditionalFormatting>
  <conditionalFormatting sqref="V1685 O1685:T1685">
    <cfRule type="cellIs" dxfId="7259" priority="10828" operator="equal">
      <formula>"DelSac"</formula>
    </cfRule>
    <cfRule type="containsText" dxfId="7258" priority="10829" operator="containsText" text="3DT">
      <formula>NOT(ISERROR(SEARCH("3DT",O1685)))</formula>
    </cfRule>
    <cfRule type="containsText" dxfId="7257" priority="10830" operator="containsText" text="CP">
      <formula>NOT(ISERROR(SEARCH("CP",O1685)))</formula>
    </cfRule>
    <cfRule type="containsText" dxfId="7256" priority="10831" operator="containsText" text="u-stim">
      <formula>NOT(ISERROR(SEARCH("u-stim",O1685)))</formula>
    </cfRule>
    <cfRule type="containsText" dxfId="7255" priority="10832" operator="containsText" text="DAT">
      <formula>NOT(ISERROR(SEARCH("DAT",O1685)))</formula>
    </cfRule>
  </conditionalFormatting>
  <conditionalFormatting sqref="W1680:W1681">
    <cfRule type="cellIs" dxfId="7254" priority="10814" operator="equal">
      <formula>"DelSac"</formula>
    </cfRule>
    <cfRule type="containsText" dxfId="7253" priority="10819" operator="containsText" text="3DT">
      <formula>NOT(ISERROR(SEARCH("3DT",W1680)))</formula>
    </cfRule>
    <cfRule type="containsText" dxfId="7252" priority="10820" operator="containsText" text="CP">
      <formula>NOT(ISERROR(SEARCH("CP",W1680)))</formula>
    </cfRule>
    <cfRule type="containsText" dxfId="7251" priority="10821" operator="containsText" text="u-stim">
      <formula>NOT(ISERROR(SEARCH("u-stim",W1680)))</formula>
    </cfRule>
    <cfRule type="containsText" dxfId="7250" priority="10822" operator="containsText" text="DAT">
      <formula>NOT(ISERROR(SEARCH("DAT",W1680)))</formula>
    </cfRule>
  </conditionalFormatting>
  <conditionalFormatting sqref="J1680:K1681">
    <cfRule type="containsText" dxfId="7249" priority="10815" operator="containsText" text="LIP">
      <formula>NOT(ISERROR(SEARCH("LIP",J1680)))</formula>
    </cfRule>
    <cfRule type="containsText" dxfId="7248" priority="10816" operator="containsText" text="VIP">
      <formula>NOT(ISERROR(SEARCH("VIP",J1680)))</formula>
    </cfRule>
    <cfRule type="containsText" dxfId="7247" priority="10817" operator="containsText" text="MT">
      <formula>NOT(ISERROR(SEARCH("MT",J1680)))</formula>
    </cfRule>
    <cfRule type="containsText" dxfId="7246" priority="10818" operator="containsText" text="MST">
      <formula>NOT(ISERROR(SEARCH("MST",J1680)))</formula>
    </cfRule>
  </conditionalFormatting>
  <conditionalFormatting sqref="W1680:W1681">
    <cfRule type="containsText" dxfId="7245" priority="10812" operator="containsText" text="HD">
      <formula>NOT(ISERROR(SEARCH("HD",W1680)))</formula>
    </cfRule>
  </conditionalFormatting>
  <conditionalFormatting sqref="V1680 O1680:T1680">
    <cfRule type="cellIs" dxfId="7244" priority="10807" operator="equal">
      <formula>"DelSac"</formula>
    </cfRule>
    <cfRule type="containsText" dxfId="7243" priority="10808" operator="containsText" text="3DT">
      <formula>NOT(ISERROR(SEARCH("3DT",O1680)))</formula>
    </cfRule>
    <cfRule type="containsText" dxfId="7242" priority="10809" operator="containsText" text="CP">
      <formula>NOT(ISERROR(SEARCH("CP",O1680)))</formula>
    </cfRule>
    <cfRule type="containsText" dxfId="7241" priority="10810" operator="containsText" text="u-stim">
      <formula>NOT(ISERROR(SEARCH("u-stim",O1680)))</formula>
    </cfRule>
    <cfRule type="containsText" dxfId="7240" priority="10811" operator="containsText" text="DAT">
      <formula>NOT(ISERROR(SEARCH("DAT",O1680)))</formula>
    </cfRule>
  </conditionalFormatting>
  <conditionalFormatting sqref="V1681 O1681:T1681">
    <cfRule type="cellIs" dxfId="7239" priority="10797" operator="equal">
      <formula>"DelSac"</formula>
    </cfRule>
    <cfRule type="containsText" dxfId="7238" priority="10798" operator="containsText" text="3DT">
      <formula>NOT(ISERROR(SEARCH("3DT",O1681)))</formula>
    </cfRule>
    <cfRule type="containsText" dxfId="7237" priority="10799" operator="containsText" text="CP">
      <formula>NOT(ISERROR(SEARCH("CP",O1681)))</formula>
    </cfRule>
    <cfRule type="containsText" dxfId="7236" priority="10800" operator="containsText" text="u-stim">
      <formula>NOT(ISERROR(SEARCH("u-stim",O1681)))</formula>
    </cfRule>
    <cfRule type="containsText" dxfId="7235" priority="10801" operator="containsText" text="DAT">
      <formula>NOT(ISERROR(SEARCH("DAT",O1681)))</formula>
    </cfRule>
  </conditionalFormatting>
  <conditionalFormatting sqref="V1688 O1688:T1688">
    <cfRule type="cellIs" dxfId="7234" priority="10787" operator="equal">
      <formula>"DelSac"</formula>
    </cfRule>
    <cfRule type="containsText" dxfId="7233" priority="10788" operator="containsText" text="3DT">
      <formula>NOT(ISERROR(SEARCH("3DT",O1688)))</formula>
    </cfRule>
    <cfRule type="containsText" dxfId="7232" priority="10789" operator="containsText" text="CP">
      <formula>NOT(ISERROR(SEARCH("CP",O1688)))</formula>
    </cfRule>
    <cfRule type="containsText" dxfId="7231" priority="10790" operator="containsText" text="u-stim">
      <formula>NOT(ISERROR(SEARCH("u-stim",O1688)))</formula>
    </cfRule>
    <cfRule type="containsText" dxfId="7230" priority="10791" operator="containsText" text="DAT">
      <formula>NOT(ISERROR(SEARCH("DAT",O1688)))</formula>
    </cfRule>
  </conditionalFormatting>
  <conditionalFormatting sqref="V1690 O1690:T1690">
    <cfRule type="cellIs" dxfId="7229" priority="10777" operator="equal">
      <formula>"DelSac"</formula>
    </cfRule>
    <cfRule type="containsText" dxfId="7228" priority="10778" operator="containsText" text="3DT">
      <formula>NOT(ISERROR(SEARCH("3DT",O1690)))</formula>
    </cfRule>
    <cfRule type="containsText" dxfId="7227" priority="10779" operator="containsText" text="CP">
      <formula>NOT(ISERROR(SEARCH("CP",O1690)))</formula>
    </cfRule>
    <cfRule type="containsText" dxfId="7226" priority="10780" operator="containsText" text="u-stim">
      <formula>NOT(ISERROR(SEARCH("u-stim",O1690)))</formula>
    </cfRule>
    <cfRule type="containsText" dxfId="7225" priority="10781" operator="containsText" text="DAT">
      <formula>NOT(ISERROR(SEARCH("DAT",O1690)))</formula>
    </cfRule>
  </conditionalFormatting>
  <conditionalFormatting sqref="W1689">
    <cfRule type="cellIs" dxfId="7224" priority="10763" operator="equal">
      <formula>"DelSac"</formula>
    </cfRule>
    <cfRule type="containsText" dxfId="7223" priority="10768" operator="containsText" text="3DT">
      <formula>NOT(ISERROR(SEARCH("3DT",W1689)))</formula>
    </cfRule>
    <cfRule type="containsText" dxfId="7222" priority="10769" operator="containsText" text="CP">
      <formula>NOT(ISERROR(SEARCH("CP",W1689)))</formula>
    </cfRule>
    <cfRule type="containsText" dxfId="7221" priority="10770" operator="containsText" text="u-stim">
      <formula>NOT(ISERROR(SEARCH("u-stim",W1689)))</formula>
    </cfRule>
    <cfRule type="containsText" dxfId="7220" priority="10771" operator="containsText" text="DAT">
      <formula>NOT(ISERROR(SEARCH("DAT",W1689)))</formula>
    </cfRule>
  </conditionalFormatting>
  <conditionalFormatting sqref="J1689:K1689">
    <cfRule type="containsText" dxfId="7219" priority="10764" operator="containsText" text="LIP">
      <formula>NOT(ISERROR(SEARCH("LIP",J1689)))</formula>
    </cfRule>
    <cfRule type="containsText" dxfId="7218" priority="10765" operator="containsText" text="VIP">
      <formula>NOT(ISERROR(SEARCH("VIP",J1689)))</formula>
    </cfRule>
    <cfRule type="containsText" dxfId="7217" priority="10766" operator="containsText" text="MT">
      <formula>NOT(ISERROR(SEARCH("MT",J1689)))</formula>
    </cfRule>
    <cfRule type="containsText" dxfId="7216" priority="10767" operator="containsText" text="MST">
      <formula>NOT(ISERROR(SEARCH("MST",J1689)))</formula>
    </cfRule>
  </conditionalFormatting>
  <conditionalFormatting sqref="W1689">
    <cfRule type="containsText" dxfId="7215" priority="10761" operator="containsText" text="HD">
      <formula>NOT(ISERROR(SEARCH("HD",W1689)))</formula>
    </cfRule>
  </conditionalFormatting>
  <conditionalFormatting sqref="V1689 O1689:T1689">
    <cfRule type="cellIs" dxfId="7214" priority="10756" operator="equal">
      <formula>"DelSac"</formula>
    </cfRule>
    <cfRule type="containsText" dxfId="7213" priority="10757" operator="containsText" text="3DT">
      <formula>NOT(ISERROR(SEARCH("3DT",O1689)))</formula>
    </cfRule>
    <cfRule type="containsText" dxfId="7212" priority="10758" operator="containsText" text="CP">
      <formula>NOT(ISERROR(SEARCH("CP",O1689)))</formula>
    </cfRule>
    <cfRule type="containsText" dxfId="7211" priority="10759" operator="containsText" text="u-stim">
      <formula>NOT(ISERROR(SEARCH("u-stim",O1689)))</formula>
    </cfRule>
    <cfRule type="containsText" dxfId="7210" priority="10760" operator="containsText" text="DAT">
      <formula>NOT(ISERROR(SEARCH("DAT",O1689)))</formula>
    </cfRule>
  </conditionalFormatting>
  <conditionalFormatting sqref="W1691:W1695">
    <cfRule type="cellIs" dxfId="7209" priority="10742" operator="equal">
      <formula>"DelSac"</formula>
    </cfRule>
    <cfRule type="containsText" dxfId="7208" priority="10747" operator="containsText" text="3DT">
      <formula>NOT(ISERROR(SEARCH("3DT",W1691)))</formula>
    </cfRule>
    <cfRule type="containsText" dxfId="7207" priority="10748" operator="containsText" text="CP">
      <formula>NOT(ISERROR(SEARCH("CP",W1691)))</formula>
    </cfRule>
    <cfRule type="containsText" dxfId="7206" priority="10749" operator="containsText" text="u-stim">
      <formula>NOT(ISERROR(SEARCH("u-stim",W1691)))</formula>
    </cfRule>
    <cfRule type="containsText" dxfId="7205" priority="10750" operator="containsText" text="DAT">
      <formula>NOT(ISERROR(SEARCH("DAT",W1691)))</formula>
    </cfRule>
  </conditionalFormatting>
  <conditionalFormatting sqref="J1691:K1695">
    <cfRule type="containsText" dxfId="7204" priority="10743" operator="containsText" text="LIP">
      <formula>NOT(ISERROR(SEARCH("LIP",J1691)))</formula>
    </cfRule>
    <cfRule type="containsText" dxfId="7203" priority="10744" operator="containsText" text="VIP">
      <formula>NOT(ISERROR(SEARCH("VIP",J1691)))</formula>
    </cfRule>
    <cfRule type="containsText" dxfId="7202" priority="10745" operator="containsText" text="MT">
      <formula>NOT(ISERROR(SEARCH("MT",J1691)))</formula>
    </cfRule>
    <cfRule type="containsText" dxfId="7201" priority="10746" operator="containsText" text="MST">
      <formula>NOT(ISERROR(SEARCH("MST",J1691)))</formula>
    </cfRule>
  </conditionalFormatting>
  <conditionalFormatting sqref="W1691:W1695">
    <cfRule type="containsText" dxfId="7200" priority="10740" operator="containsText" text="HD">
      <formula>NOT(ISERROR(SEARCH("HD",W1691)))</formula>
    </cfRule>
  </conditionalFormatting>
  <conditionalFormatting sqref="V1691 O1691:T1691">
    <cfRule type="cellIs" dxfId="7199" priority="10735" operator="equal">
      <formula>"DelSac"</formula>
    </cfRule>
    <cfRule type="containsText" dxfId="7198" priority="10736" operator="containsText" text="3DT">
      <formula>NOT(ISERROR(SEARCH("3DT",O1691)))</formula>
    </cfRule>
    <cfRule type="containsText" dxfId="7197" priority="10737" operator="containsText" text="CP">
      <formula>NOT(ISERROR(SEARCH("CP",O1691)))</formula>
    </cfRule>
    <cfRule type="containsText" dxfId="7196" priority="10738" operator="containsText" text="u-stim">
      <formula>NOT(ISERROR(SEARCH("u-stim",O1691)))</formula>
    </cfRule>
    <cfRule type="containsText" dxfId="7195" priority="10739" operator="containsText" text="DAT">
      <formula>NOT(ISERROR(SEARCH("DAT",O1691)))</formula>
    </cfRule>
  </conditionalFormatting>
  <conditionalFormatting sqref="V1692 O1692:T1692">
    <cfRule type="cellIs" dxfId="7194" priority="10725" operator="equal">
      <formula>"DelSac"</formula>
    </cfRule>
    <cfRule type="containsText" dxfId="7193" priority="10726" operator="containsText" text="3DT">
      <formula>NOT(ISERROR(SEARCH("3DT",O1692)))</formula>
    </cfRule>
    <cfRule type="containsText" dxfId="7192" priority="10727" operator="containsText" text="CP">
      <formula>NOT(ISERROR(SEARCH("CP",O1692)))</formula>
    </cfRule>
    <cfRule type="containsText" dxfId="7191" priority="10728" operator="containsText" text="u-stim">
      <formula>NOT(ISERROR(SEARCH("u-stim",O1692)))</formula>
    </cfRule>
    <cfRule type="containsText" dxfId="7190" priority="10729" operator="containsText" text="DAT">
      <formula>NOT(ISERROR(SEARCH("DAT",O1692)))</formula>
    </cfRule>
  </conditionalFormatting>
  <conditionalFormatting sqref="W1687">
    <cfRule type="cellIs" dxfId="7189" priority="10711" operator="equal">
      <formula>"DelSac"</formula>
    </cfRule>
    <cfRule type="containsText" dxfId="7188" priority="10716" operator="containsText" text="3DT">
      <formula>NOT(ISERROR(SEARCH("3DT",W1687)))</formula>
    </cfRule>
    <cfRule type="containsText" dxfId="7187" priority="10717" operator="containsText" text="CP">
      <formula>NOT(ISERROR(SEARCH("CP",W1687)))</formula>
    </cfRule>
    <cfRule type="containsText" dxfId="7186" priority="10718" operator="containsText" text="u-stim">
      <formula>NOT(ISERROR(SEARCH("u-stim",W1687)))</formula>
    </cfRule>
    <cfRule type="containsText" dxfId="7185" priority="10719" operator="containsText" text="DAT">
      <formula>NOT(ISERROR(SEARCH("DAT",W1687)))</formula>
    </cfRule>
  </conditionalFormatting>
  <conditionalFormatting sqref="J1687:K1687">
    <cfRule type="containsText" dxfId="7184" priority="10712" operator="containsText" text="LIP">
      <formula>NOT(ISERROR(SEARCH("LIP",J1687)))</formula>
    </cfRule>
    <cfRule type="containsText" dxfId="7183" priority="10713" operator="containsText" text="VIP">
      <formula>NOT(ISERROR(SEARCH("VIP",J1687)))</formula>
    </cfRule>
    <cfRule type="containsText" dxfId="7182" priority="10714" operator="containsText" text="MT">
      <formula>NOT(ISERROR(SEARCH("MT",J1687)))</formula>
    </cfRule>
    <cfRule type="containsText" dxfId="7181" priority="10715" operator="containsText" text="MST">
      <formula>NOT(ISERROR(SEARCH("MST",J1687)))</formula>
    </cfRule>
  </conditionalFormatting>
  <conditionalFormatting sqref="W1687">
    <cfRule type="containsText" dxfId="7180" priority="10709" operator="containsText" text="HD">
      <formula>NOT(ISERROR(SEARCH("HD",W1687)))</formula>
    </cfRule>
  </conditionalFormatting>
  <conditionalFormatting sqref="V1687 O1687:T1687">
    <cfRule type="cellIs" dxfId="7179" priority="10704" operator="equal">
      <formula>"DelSac"</formula>
    </cfRule>
    <cfRule type="containsText" dxfId="7178" priority="10705" operator="containsText" text="3DT">
      <formula>NOT(ISERROR(SEARCH("3DT",O1687)))</formula>
    </cfRule>
    <cfRule type="containsText" dxfId="7177" priority="10706" operator="containsText" text="CP">
      <formula>NOT(ISERROR(SEARCH("CP",O1687)))</formula>
    </cfRule>
    <cfRule type="containsText" dxfId="7176" priority="10707" operator="containsText" text="u-stim">
      <formula>NOT(ISERROR(SEARCH("u-stim",O1687)))</formula>
    </cfRule>
    <cfRule type="containsText" dxfId="7175" priority="10708" operator="containsText" text="DAT">
      <formula>NOT(ISERROR(SEARCH("DAT",O1687)))</formula>
    </cfRule>
  </conditionalFormatting>
  <conditionalFormatting sqref="C1693:C1694">
    <cfRule type="expression" dxfId="7174" priority="10695">
      <formula>MOD(C1693,3)=2</formula>
    </cfRule>
    <cfRule type="expression" dxfId="7173" priority="10696">
      <formula>MOD(C1693,3)=1</formula>
    </cfRule>
    <cfRule type="expression" priority="10697">
      <formula>MOD(C1693,3)=0</formula>
    </cfRule>
  </conditionalFormatting>
  <conditionalFormatting sqref="B1693:B1694">
    <cfRule type="colorScale" priority="10698">
      <colorScale>
        <cfvo type="min"/>
        <cfvo type="percentile" val="50"/>
        <cfvo type="max"/>
        <color rgb="FFF8696B"/>
        <color rgb="FFFFEB84"/>
        <color rgb="FF63BE7B"/>
      </colorScale>
    </cfRule>
  </conditionalFormatting>
  <conditionalFormatting sqref="V1693 O1693:T1693">
    <cfRule type="cellIs" dxfId="7172" priority="10690" operator="equal">
      <formula>"DelSac"</formula>
    </cfRule>
    <cfRule type="containsText" dxfId="7171" priority="10691" operator="containsText" text="3DT">
      <formula>NOT(ISERROR(SEARCH("3DT",O1693)))</formula>
    </cfRule>
    <cfRule type="containsText" dxfId="7170" priority="10692" operator="containsText" text="CP">
      <formula>NOT(ISERROR(SEARCH("CP",O1693)))</formula>
    </cfRule>
    <cfRule type="containsText" dxfId="7169" priority="10693" operator="containsText" text="u-stim">
      <formula>NOT(ISERROR(SEARCH("u-stim",O1693)))</formula>
    </cfRule>
    <cfRule type="containsText" dxfId="7168" priority="10694" operator="containsText" text="DAT">
      <formula>NOT(ISERROR(SEARCH("DAT",O1693)))</formula>
    </cfRule>
  </conditionalFormatting>
  <conditionalFormatting sqref="V1694 O1694:T1694">
    <cfRule type="cellIs" dxfId="7167" priority="10680" operator="equal">
      <formula>"DelSac"</formula>
    </cfRule>
    <cfRule type="containsText" dxfId="7166" priority="10681" operator="containsText" text="3DT">
      <formula>NOT(ISERROR(SEARCH("3DT",O1694)))</formula>
    </cfRule>
    <cfRule type="containsText" dxfId="7165" priority="10682" operator="containsText" text="CP">
      <formula>NOT(ISERROR(SEARCH("CP",O1694)))</formula>
    </cfRule>
    <cfRule type="containsText" dxfId="7164" priority="10683" operator="containsText" text="u-stim">
      <formula>NOT(ISERROR(SEARCH("u-stim",O1694)))</formula>
    </cfRule>
    <cfRule type="containsText" dxfId="7163" priority="10684" operator="containsText" text="DAT">
      <formula>NOT(ISERROR(SEARCH("DAT",O1694)))</formula>
    </cfRule>
  </conditionalFormatting>
  <conditionalFormatting sqref="C1695">
    <cfRule type="expression" dxfId="7162" priority="10671">
      <formula>MOD(C1695,3)=2</formula>
    </cfRule>
    <cfRule type="expression" dxfId="7161" priority="10672">
      <formula>MOD(C1695,3)=1</formula>
    </cfRule>
    <cfRule type="expression" priority="10673">
      <formula>MOD(C1695,3)=0</formula>
    </cfRule>
  </conditionalFormatting>
  <conditionalFormatting sqref="V1695 O1695:T1695">
    <cfRule type="cellIs" dxfId="7160" priority="10666" operator="equal">
      <formula>"DelSac"</formula>
    </cfRule>
    <cfRule type="containsText" dxfId="7159" priority="10667" operator="containsText" text="3DT">
      <formula>NOT(ISERROR(SEARCH("3DT",O1695)))</formula>
    </cfRule>
    <cfRule type="containsText" dxfId="7158" priority="10668" operator="containsText" text="CP">
      <formula>NOT(ISERROR(SEARCH("CP",O1695)))</formula>
    </cfRule>
    <cfRule type="containsText" dxfId="7157" priority="10669" operator="containsText" text="u-stim">
      <formula>NOT(ISERROR(SEARCH("u-stim",O1695)))</formula>
    </cfRule>
    <cfRule type="containsText" dxfId="7156" priority="10670" operator="containsText" text="DAT">
      <formula>NOT(ISERROR(SEARCH("DAT",O1695)))</formula>
    </cfRule>
  </conditionalFormatting>
  <conditionalFormatting sqref="C1696">
    <cfRule type="expression" dxfId="7155" priority="10636">
      <formula>MOD(C1696,3)=2</formula>
    </cfRule>
    <cfRule type="expression" dxfId="7154" priority="10637">
      <formula>MOD(C1696,3)=1</formula>
    </cfRule>
    <cfRule type="expression" priority="10638">
      <formula>MOD(C1696,3)=0</formula>
    </cfRule>
  </conditionalFormatting>
  <conditionalFormatting sqref="B1696">
    <cfRule type="colorScale" priority="10639">
      <colorScale>
        <cfvo type="min"/>
        <cfvo type="percentile" val="50"/>
        <cfvo type="max"/>
        <color rgb="FFF8696B"/>
        <color rgb="FFFFEB84"/>
        <color rgb="FF63BE7B"/>
      </colorScale>
    </cfRule>
  </conditionalFormatting>
  <conditionalFormatting sqref="V1696 O1696:T1696">
    <cfRule type="cellIs" dxfId="7153" priority="10631" operator="equal">
      <formula>"DelSac"</formula>
    </cfRule>
    <cfRule type="containsText" dxfId="7152" priority="10632" operator="containsText" text="3DT">
      <formula>NOT(ISERROR(SEARCH("3DT",O1696)))</formula>
    </cfRule>
    <cfRule type="containsText" dxfId="7151" priority="10633" operator="containsText" text="CP">
      <formula>NOT(ISERROR(SEARCH("CP",O1696)))</formula>
    </cfRule>
    <cfRule type="containsText" dxfId="7150" priority="10634" operator="containsText" text="u-stim">
      <formula>NOT(ISERROR(SEARCH("u-stim",O1696)))</formula>
    </cfRule>
    <cfRule type="containsText" dxfId="7149" priority="10635" operator="containsText" text="DAT">
      <formula>NOT(ISERROR(SEARCH("DAT",O1696)))</formula>
    </cfRule>
  </conditionalFormatting>
  <conditionalFormatting sqref="B1695">
    <cfRule type="colorScale" priority="45259">
      <colorScale>
        <cfvo type="min"/>
        <cfvo type="percentile" val="50"/>
        <cfvo type="max"/>
        <color rgb="FFF8696B"/>
        <color rgb="FFFFEB84"/>
        <color rgb="FF63BE7B"/>
      </colorScale>
    </cfRule>
  </conditionalFormatting>
  <conditionalFormatting sqref="C1701:C1702">
    <cfRule type="expression" dxfId="7148" priority="10622">
      <formula>MOD(C1701,3)=2</formula>
    </cfRule>
    <cfRule type="expression" dxfId="7147" priority="10623">
      <formula>MOD(C1701,3)=1</formula>
    </cfRule>
    <cfRule type="expression" priority="10624">
      <formula>MOD(C1701,3)=0</formula>
    </cfRule>
  </conditionalFormatting>
  <conditionalFormatting sqref="B1701:B1702">
    <cfRule type="colorScale" priority="10625">
      <colorScale>
        <cfvo type="min"/>
        <cfvo type="percentile" val="50"/>
        <cfvo type="max"/>
        <color rgb="FFF8696B"/>
        <color rgb="FFFFEB84"/>
        <color rgb="FF63BE7B"/>
      </colorScale>
    </cfRule>
  </conditionalFormatting>
  <conditionalFormatting sqref="V1701 O1701:T1701">
    <cfRule type="cellIs" dxfId="7146" priority="10617" operator="equal">
      <formula>"DelSac"</formula>
    </cfRule>
    <cfRule type="containsText" dxfId="7145" priority="10618" operator="containsText" text="3DT">
      <formula>NOT(ISERROR(SEARCH("3DT",O1701)))</formula>
    </cfRule>
    <cfRule type="containsText" dxfId="7144" priority="10619" operator="containsText" text="CP">
      <formula>NOT(ISERROR(SEARCH("CP",O1701)))</formula>
    </cfRule>
    <cfRule type="containsText" dxfId="7143" priority="10620" operator="containsText" text="u-stim">
      <formula>NOT(ISERROR(SEARCH("u-stim",O1701)))</formula>
    </cfRule>
    <cfRule type="containsText" dxfId="7142" priority="10621" operator="containsText" text="DAT">
      <formula>NOT(ISERROR(SEARCH("DAT",O1701)))</formula>
    </cfRule>
  </conditionalFormatting>
  <conditionalFormatting sqref="C1703:C1704">
    <cfRule type="expression" dxfId="7141" priority="10608">
      <formula>MOD(C1703,3)=2</formula>
    </cfRule>
    <cfRule type="expression" dxfId="7140" priority="10609">
      <formula>MOD(C1703,3)=1</formula>
    </cfRule>
    <cfRule type="expression" priority="10610">
      <formula>MOD(C1703,3)=0</formula>
    </cfRule>
  </conditionalFormatting>
  <conditionalFormatting sqref="B1703:B1704">
    <cfRule type="colorScale" priority="10611">
      <colorScale>
        <cfvo type="min"/>
        <cfvo type="percentile" val="50"/>
        <cfvo type="max"/>
        <color rgb="FFF8696B"/>
        <color rgb="FFFFEB84"/>
        <color rgb="FF63BE7B"/>
      </colorScale>
    </cfRule>
  </conditionalFormatting>
  <conditionalFormatting sqref="V1703 O1703:T1703">
    <cfRule type="cellIs" dxfId="7139" priority="10603" operator="equal">
      <formula>"DelSac"</formula>
    </cfRule>
    <cfRule type="containsText" dxfId="7138" priority="10604" operator="containsText" text="3DT">
      <formula>NOT(ISERROR(SEARCH("3DT",O1703)))</formula>
    </cfRule>
    <cfRule type="containsText" dxfId="7137" priority="10605" operator="containsText" text="CP">
      <formula>NOT(ISERROR(SEARCH("CP",O1703)))</formula>
    </cfRule>
    <cfRule type="containsText" dxfId="7136" priority="10606" operator="containsText" text="u-stim">
      <formula>NOT(ISERROR(SEARCH("u-stim",O1703)))</formula>
    </cfRule>
    <cfRule type="containsText" dxfId="7135" priority="10607" operator="containsText" text="DAT">
      <formula>NOT(ISERROR(SEARCH("DAT",O1703)))</formula>
    </cfRule>
  </conditionalFormatting>
  <conditionalFormatting sqref="V1699 O1699:T1699">
    <cfRule type="cellIs" dxfId="7134" priority="10593" operator="equal">
      <formula>"DelSac"</formula>
    </cfRule>
    <cfRule type="containsText" dxfId="7133" priority="10594" operator="containsText" text="3DT">
      <formula>NOT(ISERROR(SEARCH("3DT",O1699)))</formula>
    </cfRule>
    <cfRule type="containsText" dxfId="7132" priority="10595" operator="containsText" text="CP">
      <formula>NOT(ISERROR(SEARCH("CP",O1699)))</formula>
    </cfRule>
    <cfRule type="containsText" dxfId="7131" priority="10596" operator="containsText" text="u-stim">
      <formula>NOT(ISERROR(SEARCH("u-stim",O1699)))</formula>
    </cfRule>
    <cfRule type="containsText" dxfId="7130" priority="10597" operator="containsText" text="DAT">
      <formula>NOT(ISERROR(SEARCH("DAT",O1699)))</formula>
    </cfRule>
  </conditionalFormatting>
  <conditionalFormatting sqref="V1698 O1698:T1698">
    <cfRule type="cellIs" dxfId="7129" priority="10583" operator="equal">
      <formula>"DelSac"</formula>
    </cfRule>
    <cfRule type="containsText" dxfId="7128" priority="10584" operator="containsText" text="3DT">
      <formula>NOT(ISERROR(SEARCH("3DT",O1698)))</formula>
    </cfRule>
    <cfRule type="containsText" dxfId="7127" priority="10585" operator="containsText" text="CP">
      <formula>NOT(ISERROR(SEARCH("CP",O1698)))</formula>
    </cfRule>
    <cfRule type="containsText" dxfId="7126" priority="10586" operator="containsText" text="u-stim">
      <formula>NOT(ISERROR(SEARCH("u-stim",O1698)))</formula>
    </cfRule>
    <cfRule type="containsText" dxfId="7125" priority="10587" operator="containsText" text="DAT">
      <formula>NOT(ISERROR(SEARCH("DAT",O1698)))</formula>
    </cfRule>
  </conditionalFormatting>
  <conditionalFormatting sqref="W1702">
    <cfRule type="cellIs" dxfId="7124" priority="10569" operator="equal">
      <formula>"DelSac"</formula>
    </cfRule>
    <cfRule type="containsText" dxfId="7123" priority="10574" operator="containsText" text="3DT">
      <formula>NOT(ISERROR(SEARCH("3DT",W1702)))</formula>
    </cfRule>
    <cfRule type="containsText" dxfId="7122" priority="10575" operator="containsText" text="CP">
      <formula>NOT(ISERROR(SEARCH("CP",W1702)))</formula>
    </cfRule>
    <cfRule type="containsText" dxfId="7121" priority="10576" operator="containsText" text="u-stim">
      <formula>NOT(ISERROR(SEARCH("u-stim",W1702)))</formula>
    </cfRule>
    <cfRule type="containsText" dxfId="7120" priority="10577" operator="containsText" text="DAT">
      <formula>NOT(ISERROR(SEARCH("DAT",W1702)))</formula>
    </cfRule>
  </conditionalFormatting>
  <conditionalFormatting sqref="J1702:K1702">
    <cfRule type="containsText" dxfId="7119" priority="10570" operator="containsText" text="LIP">
      <formula>NOT(ISERROR(SEARCH("LIP",J1702)))</formula>
    </cfRule>
    <cfRule type="containsText" dxfId="7118" priority="10571" operator="containsText" text="VIP">
      <formula>NOT(ISERROR(SEARCH("VIP",J1702)))</formula>
    </cfRule>
    <cfRule type="containsText" dxfId="7117" priority="10572" operator="containsText" text="MT">
      <formula>NOT(ISERROR(SEARCH("MT",J1702)))</formula>
    </cfRule>
    <cfRule type="containsText" dxfId="7116" priority="10573" operator="containsText" text="MST">
      <formula>NOT(ISERROR(SEARCH("MST",J1702)))</formula>
    </cfRule>
  </conditionalFormatting>
  <conditionalFormatting sqref="W1702">
    <cfRule type="containsText" dxfId="7115" priority="10567" operator="containsText" text="HD">
      <formula>NOT(ISERROR(SEARCH("HD",W1702)))</formula>
    </cfRule>
  </conditionalFormatting>
  <conditionalFormatting sqref="V1702 O1702:T1702">
    <cfRule type="cellIs" dxfId="7114" priority="10562" operator="equal">
      <formula>"DelSac"</formula>
    </cfRule>
    <cfRule type="containsText" dxfId="7113" priority="10563" operator="containsText" text="3DT">
      <formula>NOT(ISERROR(SEARCH("3DT",O1702)))</formula>
    </cfRule>
    <cfRule type="containsText" dxfId="7112" priority="10564" operator="containsText" text="CP">
      <formula>NOT(ISERROR(SEARCH("CP",O1702)))</formula>
    </cfRule>
    <cfRule type="containsText" dxfId="7111" priority="10565" operator="containsText" text="u-stim">
      <formula>NOT(ISERROR(SEARCH("u-stim",O1702)))</formula>
    </cfRule>
    <cfRule type="containsText" dxfId="7110" priority="10566" operator="containsText" text="DAT">
      <formula>NOT(ISERROR(SEARCH("DAT",O1702)))</formula>
    </cfRule>
  </conditionalFormatting>
  <conditionalFormatting sqref="W1700">
    <cfRule type="cellIs" dxfId="7109" priority="10548" operator="equal">
      <formula>"DelSac"</formula>
    </cfRule>
    <cfRule type="containsText" dxfId="7108" priority="10553" operator="containsText" text="3DT">
      <formula>NOT(ISERROR(SEARCH("3DT",W1700)))</formula>
    </cfRule>
    <cfRule type="containsText" dxfId="7107" priority="10554" operator="containsText" text="CP">
      <formula>NOT(ISERROR(SEARCH("CP",W1700)))</formula>
    </cfRule>
    <cfRule type="containsText" dxfId="7106" priority="10555" operator="containsText" text="u-stim">
      <formula>NOT(ISERROR(SEARCH("u-stim",W1700)))</formula>
    </cfRule>
    <cfRule type="containsText" dxfId="7105" priority="10556" operator="containsText" text="DAT">
      <formula>NOT(ISERROR(SEARCH("DAT",W1700)))</formula>
    </cfRule>
  </conditionalFormatting>
  <conditionalFormatting sqref="J1700:K1700">
    <cfRule type="containsText" dxfId="7104" priority="10549" operator="containsText" text="LIP">
      <formula>NOT(ISERROR(SEARCH("LIP",J1700)))</formula>
    </cfRule>
    <cfRule type="containsText" dxfId="7103" priority="10550" operator="containsText" text="VIP">
      <formula>NOT(ISERROR(SEARCH("VIP",J1700)))</formula>
    </cfRule>
    <cfRule type="containsText" dxfId="7102" priority="10551" operator="containsText" text="MT">
      <formula>NOT(ISERROR(SEARCH("MT",J1700)))</formula>
    </cfRule>
    <cfRule type="containsText" dxfId="7101" priority="10552" operator="containsText" text="MST">
      <formula>NOT(ISERROR(SEARCH("MST",J1700)))</formula>
    </cfRule>
  </conditionalFormatting>
  <conditionalFormatting sqref="W1700">
    <cfRule type="containsText" dxfId="7100" priority="10546" operator="containsText" text="HD">
      <formula>NOT(ISERROR(SEARCH("HD",W1700)))</formula>
    </cfRule>
  </conditionalFormatting>
  <conditionalFormatting sqref="V1700 O1700:T1700">
    <cfRule type="cellIs" dxfId="7099" priority="10541" operator="equal">
      <formula>"DelSac"</formula>
    </cfRule>
    <cfRule type="containsText" dxfId="7098" priority="10542" operator="containsText" text="3DT">
      <formula>NOT(ISERROR(SEARCH("3DT",O1700)))</formula>
    </cfRule>
    <cfRule type="containsText" dxfId="7097" priority="10543" operator="containsText" text="CP">
      <formula>NOT(ISERROR(SEARCH("CP",O1700)))</formula>
    </cfRule>
    <cfRule type="containsText" dxfId="7096" priority="10544" operator="containsText" text="u-stim">
      <formula>NOT(ISERROR(SEARCH("u-stim",O1700)))</formula>
    </cfRule>
    <cfRule type="containsText" dxfId="7095" priority="10545" operator="containsText" text="DAT">
      <formula>NOT(ISERROR(SEARCH("DAT",O1700)))</formula>
    </cfRule>
  </conditionalFormatting>
  <conditionalFormatting sqref="W1704:W1705">
    <cfRule type="cellIs" dxfId="7094" priority="10527" operator="equal">
      <formula>"DelSac"</formula>
    </cfRule>
    <cfRule type="containsText" dxfId="7093" priority="10532" operator="containsText" text="3DT">
      <formula>NOT(ISERROR(SEARCH("3DT",W1704)))</formula>
    </cfRule>
    <cfRule type="containsText" dxfId="7092" priority="10533" operator="containsText" text="CP">
      <formula>NOT(ISERROR(SEARCH("CP",W1704)))</formula>
    </cfRule>
    <cfRule type="containsText" dxfId="7091" priority="10534" operator="containsText" text="u-stim">
      <formula>NOT(ISERROR(SEARCH("u-stim",W1704)))</formula>
    </cfRule>
    <cfRule type="containsText" dxfId="7090" priority="10535" operator="containsText" text="DAT">
      <formula>NOT(ISERROR(SEARCH("DAT",W1704)))</formula>
    </cfRule>
  </conditionalFormatting>
  <conditionalFormatting sqref="J1704:K1705">
    <cfRule type="containsText" dxfId="7089" priority="10528" operator="containsText" text="LIP">
      <formula>NOT(ISERROR(SEARCH("LIP",J1704)))</formula>
    </cfRule>
    <cfRule type="containsText" dxfId="7088" priority="10529" operator="containsText" text="VIP">
      <formula>NOT(ISERROR(SEARCH("VIP",J1704)))</formula>
    </cfRule>
    <cfRule type="containsText" dxfId="7087" priority="10530" operator="containsText" text="MT">
      <formula>NOT(ISERROR(SEARCH("MT",J1704)))</formula>
    </cfRule>
    <cfRule type="containsText" dxfId="7086" priority="10531" operator="containsText" text="MST">
      <formula>NOT(ISERROR(SEARCH("MST",J1704)))</formula>
    </cfRule>
  </conditionalFormatting>
  <conditionalFormatting sqref="W1704:W1705">
    <cfRule type="containsText" dxfId="7085" priority="10525" operator="containsText" text="HD">
      <formula>NOT(ISERROR(SEARCH("HD",W1704)))</formula>
    </cfRule>
  </conditionalFormatting>
  <conditionalFormatting sqref="V1704 O1704:T1704">
    <cfRule type="cellIs" dxfId="7084" priority="10520" operator="equal">
      <formula>"DelSac"</formula>
    </cfRule>
    <cfRule type="containsText" dxfId="7083" priority="10521" operator="containsText" text="3DT">
      <formula>NOT(ISERROR(SEARCH("3DT",O1704)))</formula>
    </cfRule>
    <cfRule type="containsText" dxfId="7082" priority="10522" operator="containsText" text="CP">
      <formula>NOT(ISERROR(SEARCH("CP",O1704)))</formula>
    </cfRule>
    <cfRule type="containsText" dxfId="7081" priority="10523" operator="containsText" text="u-stim">
      <formula>NOT(ISERROR(SEARCH("u-stim",O1704)))</formula>
    </cfRule>
    <cfRule type="containsText" dxfId="7080" priority="10524" operator="containsText" text="DAT">
      <formula>NOT(ISERROR(SEARCH("DAT",O1704)))</formula>
    </cfRule>
  </conditionalFormatting>
  <conditionalFormatting sqref="C1705:C1706">
    <cfRule type="expression" dxfId="7079" priority="10511">
      <formula>MOD(C1705,3)=2</formula>
    </cfRule>
    <cfRule type="expression" dxfId="7078" priority="10512">
      <formula>MOD(C1705,3)=1</formula>
    </cfRule>
    <cfRule type="expression" priority="10513">
      <formula>MOD(C1705,3)=0</formula>
    </cfRule>
  </conditionalFormatting>
  <conditionalFormatting sqref="B1705:B1706">
    <cfRule type="colorScale" priority="10514">
      <colorScale>
        <cfvo type="min"/>
        <cfvo type="percentile" val="50"/>
        <cfvo type="max"/>
        <color rgb="FFF8696B"/>
        <color rgb="FFFFEB84"/>
        <color rgb="FF63BE7B"/>
      </colorScale>
    </cfRule>
  </conditionalFormatting>
  <conditionalFormatting sqref="V1705 O1705:T1705">
    <cfRule type="cellIs" dxfId="7077" priority="10506" operator="equal">
      <formula>"DelSac"</formula>
    </cfRule>
    <cfRule type="containsText" dxfId="7076" priority="10507" operator="containsText" text="3DT">
      <formula>NOT(ISERROR(SEARCH("3DT",O1705)))</formula>
    </cfRule>
    <cfRule type="containsText" dxfId="7075" priority="10508" operator="containsText" text="CP">
      <formula>NOT(ISERROR(SEARCH("CP",O1705)))</formula>
    </cfRule>
    <cfRule type="containsText" dxfId="7074" priority="10509" operator="containsText" text="u-stim">
      <formula>NOT(ISERROR(SEARCH("u-stim",O1705)))</formula>
    </cfRule>
    <cfRule type="containsText" dxfId="7073" priority="10510" operator="containsText" text="DAT">
      <formula>NOT(ISERROR(SEARCH("DAT",O1705)))</formula>
    </cfRule>
  </conditionalFormatting>
  <conditionalFormatting sqref="W1706">
    <cfRule type="cellIs" dxfId="7072" priority="10492" operator="equal">
      <formula>"DelSac"</formula>
    </cfRule>
    <cfRule type="containsText" dxfId="7071" priority="10497" operator="containsText" text="3DT">
      <formula>NOT(ISERROR(SEARCH("3DT",W1706)))</formula>
    </cfRule>
    <cfRule type="containsText" dxfId="7070" priority="10498" operator="containsText" text="CP">
      <formula>NOT(ISERROR(SEARCH("CP",W1706)))</formula>
    </cfRule>
    <cfRule type="containsText" dxfId="7069" priority="10499" operator="containsText" text="u-stim">
      <formula>NOT(ISERROR(SEARCH("u-stim",W1706)))</formula>
    </cfRule>
    <cfRule type="containsText" dxfId="7068" priority="10500" operator="containsText" text="DAT">
      <formula>NOT(ISERROR(SEARCH("DAT",W1706)))</formula>
    </cfRule>
  </conditionalFormatting>
  <conditionalFormatting sqref="J1706:K1707">
    <cfRule type="containsText" dxfId="7067" priority="10493" operator="containsText" text="LIP">
      <formula>NOT(ISERROR(SEARCH("LIP",J1706)))</formula>
    </cfRule>
    <cfRule type="containsText" dxfId="7066" priority="10494" operator="containsText" text="VIP">
      <formula>NOT(ISERROR(SEARCH("VIP",J1706)))</formula>
    </cfRule>
    <cfRule type="containsText" dxfId="7065" priority="10495" operator="containsText" text="MT">
      <formula>NOT(ISERROR(SEARCH("MT",J1706)))</formula>
    </cfRule>
    <cfRule type="containsText" dxfId="7064" priority="10496" operator="containsText" text="MST">
      <formula>NOT(ISERROR(SEARCH("MST",J1706)))</formula>
    </cfRule>
  </conditionalFormatting>
  <conditionalFormatting sqref="W1706">
    <cfRule type="containsText" dxfId="7063" priority="10490" operator="containsText" text="HD">
      <formula>NOT(ISERROR(SEARCH("HD",W1706)))</formula>
    </cfRule>
  </conditionalFormatting>
  <conditionalFormatting sqref="V1706 O1706:T1706">
    <cfRule type="cellIs" dxfId="7062" priority="10485" operator="equal">
      <formula>"DelSac"</formula>
    </cfRule>
    <cfRule type="containsText" dxfId="7061" priority="10486" operator="containsText" text="3DT">
      <formula>NOT(ISERROR(SEARCH("3DT",O1706)))</formula>
    </cfRule>
    <cfRule type="containsText" dxfId="7060" priority="10487" operator="containsText" text="CP">
      <formula>NOT(ISERROR(SEARCH("CP",O1706)))</formula>
    </cfRule>
    <cfRule type="containsText" dxfId="7059" priority="10488" operator="containsText" text="u-stim">
      <formula>NOT(ISERROR(SEARCH("u-stim",O1706)))</formula>
    </cfRule>
    <cfRule type="containsText" dxfId="7058" priority="10489" operator="containsText" text="DAT">
      <formula>NOT(ISERROR(SEARCH("DAT",O1706)))</formula>
    </cfRule>
  </conditionalFormatting>
  <conditionalFormatting sqref="C1707:C1709">
    <cfRule type="expression" dxfId="7057" priority="10476">
      <formula>MOD(C1707,3)=2</formula>
    </cfRule>
    <cfRule type="expression" dxfId="7056" priority="10477">
      <formula>MOD(C1707,3)=1</formula>
    </cfRule>
    <cfRule type="expression" priority="10478">
      <formula>MOD(C1707,3)=0</formula>
    </cfRule>
  </conditionalFormatting>
  <conditionalFormatting sqref="V1707 O1707:T1707">
    <cfRule type="cellIs" dxfId="7055" priority="10471" operator="equal">
      <formula>"DelSac"</formula>
    </cfRule>
    <cfRule type="containsText" dxfId="7054" priority="10472" operator="containsText" text="3DT">
      <formula>NOT(ISERROR(SEARCH("3DT",O1707)))</formula>
    </cfRule>
    <cfRule type="containsText" dxfId="7053" priority="10473" operator="containsText" text="CP">
      <formula>NOT(ISERROR(SEARCH("CP",O1707)))</formula>
    </cfRule>
    <cfRule type="containsText" dxfId="7052" priority="10474" operator="containsText" text="u-stim">
      <formula>NOT(ISERROR(SEARCH("u-stim",O1707)))</formula>
    </cfRule>
    <cfRule type="containsText" dxfId="7051" priority="10475" operator="containsText" text="DAT">
      <formula>NOT(ISERROR(SEARCH("DAT",O1707)))</formula>
    </cfRule>
  </conditionalFormatting>
  <conditionalFormatting sqref="W1708:W1709">
    <cfRule type="cellIs" dxfId="7050" priority="10457" operator="equal">
      <formula>"DelSac"</formula>
    </cfRule>
    <cfRule type="containsText" dxfId="7049" priority="10462" operator="containsText" text="3DT">
      <formula>NOT(ISERROR(SEARCH("3DT",W1708)))</formula>
    </cfRule>
    <cfRule type="containsText" dxfId="7048" priority="10463" operator="containsText" text="CP">
      <formula>NOT(ISERROR(SEARCH("CP",W1708)))</formula>
    </cfRule>
    <cfRule type="containsText" dxfId="7047" priority="10464" operator="containsText" text="u-stim">
      <formula>NOT(ISERROR(SEARCH("u-stim",W1708)))</formula>
    </cfRule>
    <cfRule type="containsText" dxfId="7046" priority="10465" operator="containsText" text="DAT">
      <formula>NOT(ISERROR(SEARCH("DAT",W1708)))</formula>
    </cfRule>
  </conditionalFormatting>
  <conditionalFormatting sqref="J1708:K1709">
    <cfRule type="containsText" dxfId="7045" priority="10458" operator="containsText" text="LIP">
      <formula>NOT(ISERROR(SEARCH("LIP",J1708)))</formula>
    </cfRule>
    <cfRule type="containsText" dxfId="7044" priority="10459" operator="containsText" text="VIP">
      <formula>NOT(ISERROR(SEARCH("VIP",J1708)))</formula>
    </cfRule>
    <cfRule type="containsText" dxfId="7043" priority="10460" operator="containsText" text="MT">
      <formula>NOT(ISERROR(SEARCH("MT",J1708)))</formula>
    </cfRule>
    <cfRule type="containsText" dxfId="7042" priority="10461" operator="containsText" text="MST">
      <formula>NOT(ISERROR(SEARCH("MST",J1708)))</formula>
    </cfRule>
  </conditionalFormatting>
  <conditionalFormatting sqref="W1708:W1709">
    <cfRule type="containsText" dxfId="7041" priority="10455" operator="containsText" text="HD">
      <formula>NOT(ISERROR(SEARCH("HD",W1708)))</formula>
    </cfRule>
  </conditionalFormatting>
  <conditionalFormatting sqref="V1708 O1708:T1708">
    <cfRule type="cellIs" dxfId="7040" priority="10450" operator="equal">
      <formula>"DelSac"</formula>
    </cfRule>
    <cfRule type="containsText" dxfId="7039" priority="10451" operator="containsText" text="3DT">
      <formula>NOT(ISERROR(SEARCH("3DT",O1708)))</formula>
    </cfRule>
    <cfRule type="containsText" dxfId="7038" priority="10452" operator="containsText" text="CP">
      <formula>NOT(ISERROR(SEARCH("CP",O1708)))</formula>
    </cfRule>
    <cfRule type="containsText" dxfId="7037" priority="10453" operator="containsText" text="u-stim">
      <formula>NOT(ISERROR(SEARCH("u-stim",O1708)))</formula>
    </cfRule>
    <cfRule type="containsText" dxfId="7036" priority="10454" operator="containsText" text="DAT">
      <formula>NOT(ISERROR(SEARCH("DAT",O1708)))</formula>
    </cfRule>
  </conditionalFormatting>
  <conditionalFormatting sqref="W1707">
    <cfRule type="cellIs" dxfId="7035" priority="10440" operator="equal">
      <formula>"DelSac"</formula>
    </cfRule>
    <cfRule type="containsText" dxfId="7034" priority="10441" operator="containsText" text="3DT">
      <formula>NOT(ISERROR(SEARCH("3DT",W1707)))</formula>
    </cfRule>
    <cfRule type="containsText" dxfId="7033" priority="10442" operator="containsText" text="CP">
      <formula>NOT(ISERROR(SEARCH("CP",W1707)))</formula>
    </cfRule>
    <cfRule type="containsText" dxfId="7032" priority="10443" operator="containsText" text="u-stim">
      <formula>NOT(ISERROR(SEARCH("u-stim",W1707)))</formula>
    </cfRule>
    <cfRule type="containsText" dxfId="7031" priority="10444" operator="containsText" text="DAT">
      <formula>NOT(ISERROR(SEARCH("DAT",W1707)))</formula>
    </cfRule>
  </conditionalFormatting>
  <conditionalFormatting sqref="W1707">
    <cfRule type="containsText" dxfId="7030" priority="10438" operator="containsText" text="HD">
      <formula>NOT(ISERROR(SEARCH("HD",W1707)))</formula>
    </cfRule>
  </conditionalFormatting>
  <conditionalFormatting sqref="V1709 O1709:T1709">
    <cfRule type="cellIs" dxfId="7029" priority="10433" operator="equal">
      <formula>"DelSac"</formula>
    </cfRule>
    <cfRule type="containsText" dxfId="7028" priority="10434" operator="containsText" text="3DT">
      <formula>NOT(ISERROR(SEARCH("3DT",O1709)))</formula>
    </cfRule>
    <cfRule type="containsText" dxfId="7027" priority="10435" operator="containsText" text="CP">
      <formula>NOT(ISERROR(SEARCH("CP",O1709)))</formula>
    </cfRule>
    <cfRule type="containsText" dxfId="7026" priority="10436" operator="containsText" text="u-stim">
      <formula>NOT(ISERROR(SEARCH("u-stim",O1709)))</formula>
    </cfRule>
    <cfRule type="containsText" dxfId="7025" priority="10437" operator="containsText" text="DAT">
      <formula>NOT(ISERROR(SEARCH("DAT",O1709)))</formula>
    </cfRule>
  </conditionalFormatting>
  <conditionalFormatting sqref="B1707:B1709">
    <cfRule type="colorScale" priority="45615">
      <colorScale>
        <cfvo type="min"/>
        <cfvo type="percentile" val="50"/>
        <cfvo type="max"/>
        <color rgb="FFF8696B"/>
        <color rgb="FFFFEB84"/>
        <color rgb="FF63BE7B"/>
      </colorScale>
    </cfRule>
  </conditionalFormatting>
  <conditionalFormatting sqref="C1715:C1718">
    <cfRule type="expression" dxfId="7024" priority="10403">
      <formula>MOD(C1715,3)=2</formula>
    </cfRule>
    <cfRule type="expression" dxfId="7023" priority="10404">
      <formula>MOD(C1715,3)=1</formula>
    </cfRule>
    <cfRule type="expression" priority="10405">
      <formula>MOD(C1715,3)=0</formula>
    </cfRule>
  </conditionalFormatting>
  <conditionalFormatting sqref="B1715:B1718">
    <cfRule type="colorScale" priority="10406">
      <colorScale>
        <cfvo type="min"/>
        <cfvo type="percentile" val="50"/>
        <cfvo type="max"/>
        <color rgb="FFF8696B"/>
        <color rgb="FFFFEB84"/>
        <color rgb="FF63BE7B"/>
      </colorScale>
    </cfRule>
  </conditionalFormatting>
  <conditionalFormatting sqref="V1715 O1715:T1715">
    <cfRule type="cellIs" dxfId="7022" priority="10398" operator="equal">
      <formula>"DelSac"</formula>
    </cfRule>
    <cfRule type="containsText" dxfId="7021" priority="10399" operator="containsText" text="3DT">
      <formula>NOT(ISERROR(SEARCH("3DT",O1715)))</formula>
    </cfRule>
    <cfRule type="containsText" dxfId="7020" priority="10400" operator="containsText" text="CP">
      <formula>NOT(ISERROR(SEARCH("CP",O1715)))</formula>
    </cfRule>
    <cfRule type="containsText" dxfId="7019" priority="10401" operator="containsText" text="u-stim">
      <formula>NOT(ISERROR(SEARCH("u-stim",O1715)))</formula>
    </cfRule>
    <cfRule type="containsText" dxfId="7018" priority="10402" operator="containsText" text="DAT">
      <formula>NOT(ISERROR(SEARCH("DAT",O1715)))</formula>
    </cfRule>
  </conditionalFormatting>
  <conditionalFormatting sqref="V1711 O1711:T1711">
    <cfRule type="cellIs" dxfId="7017" priority="10388" operator="equal">
      <formula>"DelSac"</formula>
    </cfRule>
    <cfRule type="containsText" dxfId="7016" priority="10389" operator="containsText" text="3DT">
      <formula>NOT(ISERROR(SEARCH("3DT",O1711)))</formula>
    </cfRule>
    <cfRule type="containsText" dxfId="7015" priority="10390" operator="containsText" text="CP">
      <formula>NOT(ISERROR(SEARCH("CP",O1711)))</formula>
    </cfRule>
    <cfRule type="containsText" dxfId="7014" priority="10391" operator="containsText" text="u-stim">
      <formula>NOT(ISERROR(SEARCH("u-stim",O1711)))</formula>
    </cfRule>
    <cfRule type="containsText" dxfId="7013" priority="10392" operator="containsText" text="DAT">
      <formula>NOT(ISERROR(SEARCH("DAT",O1711)))</formula>
    </cfRule>
  </conditionalFormatting>
  <conditionalFormatting sqref="C1712:C1713">
    <cfRule type="expression" dxfId="7012" priority="10379">
      <formula>MOD(C1712,3)=2</formula>
    </cfRule>
    <cfRule type="expression" dxfId="7011" priority="10380">
      <formula>MOD(C1712,3)=1</formula>
    </cfRule>
    <cfRule type="expression" priority="10381">
      <formula>MOD(C1712,3)=0</formula>
    </cfRule>
  </conditionalFormatting>
  <conditionalFormatting sqref="B1712:B1713">
    <cfRule type="colorScale" priority="10382">
      <colorScale>
        <cfvo type="min"/>
        <cfvo type="percentile" val="50"/>
        <cfvo type="max"/>
        <color rgb="FFF8696B"/>
        <color rgb="FFFFEB84"/>
        <color rgb="FF63BE7B"/>
      </colorScale>
    </cfRule>
  </conditionalFormatting>
  <conditionalFormatting sqref="V1712 O1712:T1712">
    <cfRule type="cellIs" dxfId="7010" priority="10374" operator="equal">
      <formula>"DelSac"</formula>
    </cfRule>
    <cfRule type="containsText" dxfId="7009" priority="10375" operator="containsText" text="3DT">
      <formula>NOT(ISERROR(SEARCH("3DT",O1712)))</formula>
    </cfRule>
    <cfRule type="containsText" dxfId="7008" priority="10376" operator="containsText" text="CP">
      <formula>NOT(ISERROR(SEARCH("CP",O1712)))</formula>
    </cfRule>
    <cfRule type="containsText" dxfId="7007" priority="10377" operator="containsText" text="u-stim">
      <formula>NOT(ISERROR(SEARCH("u-stim",O1712)))</formula>
    </cfRule>
    <cfRule type="containsText" dxfId="7006" priority="10378" operator="containsText" text="DAT">
      <formula>NOT(ISERROR(SEARCH("DAT",O1712)))</formula>
    </cfRule>
  </conditionalFormatting>
  <conditionalFormatting sqref="W1713:W1714">
    <cfRule type="cellIs" dxfId="7005" priority="10360" operator="equal">
      <formula>"DelSac"</formula>
    </cfRule>
    <cfRule type="containsText" dxfId="7004" priority="10365" operator="containsText" text="3DT">
      <formula>NOT(ISERROR(SEARCH("3DT",W1713)))</formula>
    </cfRule>
    <cfRule type="containsText" dxfId="7003" priority="10366" operator="containsText" text="CP">
      <formula>NOT(ISERROR(SEARCH("CP",W1713)))</formula>
    </cfRule>
    <cfRule type="containsText" dxfId="7002" priority="10367" operator="containsText" text="u-stim">
      <formula>NOT(ISERROR(SEARCH("u-stim",W1713)))</formula>
    </cfRule>
    <cfRule type="containsText" dxfId="7001" priority="10368" operator="containsText" text="DAT">
      <formula>NOT(ISERROR(SEARCH("DAT",W1713)))</formula>
    </cfRule>
  </conditionalFormatting>
  <conditionalFormatting sqref="J1713:K1714">
    <cfRule type="containsText" dxfId="7000" priority="10361" operator="containsText" text="LIP">
      <formula>NOT(ISERROR(SEARCH("LIP",J1713)))</formula>
    </cfRule>
    <cfRule type="containsText" dxfId="6999" priority="10362" operator="containsText" text="VIP">
      <formula>NOT(ISERROR(SEARCH("VIP",J1713)))</formula>
    </cfRule>
    <cfRule type="containsText" dxfId="6998" priority="10363" operator="containsText" text="MT">
      <formula>NOT(ISERROR(SEARCH("MT",J1713)))</formula>
    </cfRule>
    <cfRule type="containsText" dxfId="6997" priority="10364" operator="containsText" text="MST">
      <formula>NOT(ISERROR(SEARCH("MST",J1713)))</formula>
    </cfRule>
  </conditionalFormatting>
  <conditionalFormatting sqref="W1713:W1714">
    <cfRule type="containsText" dxfId="6996" priority="10358" operator="containsText" text="HD">
      <formula>NOT(ISERROR(SEARCH("HD",W1713)))</formula>
    </cfRule>
  </conditionalFormatting>
  <conditionalFormatting sqref="V1713 O1713:T1713">
    <cfRule type="cellIs" dxfId="6995" priority="10353" operator="equal">
      <formula>"DelSac"</formula>
    </cfRule>
    <cfRule type="containsText" dxfId="6994" priority="10354" operator="containsText" text="3DT">
      <formula>NOT(ISERROR(SEARCH("3DT",O1713)))</formula>
    </cfRule>
    <cfRule type="containsText" dxfId="6993" priority="10355" operator="containsText" text="CP">
      <formula>NOT(ISERROR(SEARCH("CP",O1713)))</formula>
    </cfRule>
    <cfRule type="containsText" dxfId="6992" priority="10356" operator="containsText" text="u-stim">
      <formula>NOT(ISERROR(SEARCH("u-stim",O1713)))</formula>
    </cfRule>
    <cfRule type="containsText" dxfId="6991" priority="10357" operator="containsText" text="DAT">
      <formula>NOT(ISERROR(SEARCH("DAT",O1713)))</formula>
    </cfRule>
  </conditionalFormatting>
  <conditionalFormatting sqref="C1714">
    <cfRule type="expression" dxfId="6990" priority="10344">
      <formula>MOD(C1714,3)=2</formula>
    </cfRule>
    <cfRule type="expression" dxfId="6989" priority="10345">
      <formula>MOD(C1714,3)=1</formula>
    </cfRule>
    <cfRule type="expression" priority="10346">
      <formula>MOD(C1714,3)=0</formula>
    </cfRule>
  </conditionalFormatting>
  <conditionalFormatting sqref="B1714">
    <cfRule type="colorScale" priority="10347">
      <colorScale>
        <cfvo type="min"/>
        <cfvo type="percentile" val="50"/>
        <cfvo type="max"/>
        <color rgb="FFF8696B"/>
        <color rgb="FFFFEB84"/>
        <color rgb="FF63BE7B"/>
      </colorScale>
    </cfRule>
  </conditionalFormatting>
  <conditionalFormatting sqref="V1714 O1714:T1714">
    <cfRule type="cellIs" dxfId="6988" priority="10339" operator="equal">
      <formula>"DelSac"</formula>
    </cfRule>
    <cfRule type="containsText" dxfId="6987" priority="10340" operator="containsText" text="3DT">
      <formula>NOT(ISERROR(SEARCH("3DT",O1714)))</formula>
    </cfRule>
    <cfRule type="containsText" dxfId="6986" priority="10341" operator="containsText" text="CP">
      <formula>NOT(ISERROR(SEARCH("CP",O1714)))</formula>
    </cfRule>
    <cfRule type="containsText" dxfId="6985" priority="10342" operator="containsText" text="u-stim">
      <formula>NOT(ISERROR(SEARCH("u-stim",O1714)))</formula>
    </cfRule>
    <cfRule type="containsText" dxfId="6984" priority="10343" operator="containsText" text="DAT">
      <formula>NOT(ISERROR(SEARCH("DAT",O1714)))</formula>
    </cfRule>
  </conditionalFormatting>
  <conditionalFormatting sqref="V1718 O1718:T1718">
    <cfRule type="cellIs" dxfId="6983" priority="10329" operator="equal">
      <formula>"DelSac"</formula>
    </cfRule>
    <cfRule type="containsText" dxfId="6982" priority="10330" operator="containsText" text="3DT">
      <formula>NOT(ISERROR(SEARCH("3DT",O1718)))</formula>
    </cfRule>
    <cfRule type="containsText" dxfId="6981" priority="10331" operator="containsText" text="CP">
      <formula>NOT(ISERROR(SEARCH("CP",O1718)))</formula>
    </cfRule>
    <cfRule type="containsText" dxfId="6980" priority="10332" operator="containsText" text="u-stim">
      <formula>NOT(ISERROR(SEARCH("u-stim",O1718)))</formula>
    </cfRule>
    <cfRule type="containsText" dxfId="6979" priority="10333" operator="containsText" text="DAT">
      <formula>NOT(ISERROR(SEARCH("DAT",O1718)))</formula>
    </cfRule>
  </conditionalFormatting>
  <conditionalFormatting sqref="V1716 O1716:T1716">
    <cfRule type="cellIs" dxfId="6978" priority="10319" operator="equal">
      <formula>"DelSac"</formula>
    </cfRule>
    <cfRule type="containsText" dxfId="6977" priority="10320" operator="containsText" text="3DT">
      <formula>NOT(ISERROR(SEARCH("3DT",O1716)))</formula>
    </cfRule>
    <cfRule type="containsText" dxfId="6976" priority="10321" operator="containsText" text="CP">
      <formula>NOT(ISERROR(SEARCH("CP",O1716)))</formula>
    </cfRule>
    <cfRule type="containsText" dxfId="6975" priority="10322" operator="containsText" text="u-stim">
      <formula>NOT(ISERROR(SEARCH("u-stim",O1716)))</formula>
    </cfRule>
    <cfRule type="containsText" dxfId="6974" priority="10323" operator="containsText" text="DAT">
      <formula>NOT(ISERROR(SEARCH("DAT",O1716)))</formula>
    </cfRule>
  </conditionalFormatting>
  <conditionalFormatting sqref="V1717 O1717:T1717">
    <cfRule type="cellIs" dxfId="6973" priority="10309" operator="equal">
      <formula>"DelSac"</formula>
    </cfRule>
    <cfRule type="containsText" dxfId="6972" priority="10310" operator="containsText" text="3DT">
      <formula>NOT(ISERROR(SEARCH("3DT",O1717)))</formula>
    </cfRule>
    <cfRule type="containsText" dxfId="6971" priority="10311" operator="containsText" text="CP">
      <formula>NOT(ISERROR(SEARCH("CP",O1717)))</formula>
    </cfRule>
    <cfRule type="containsText" dxfId="6970" priority="10312" operator="containsText" text="u-stim">
      <formula>NOT(ISERROR(SEARCH("u-stim",O1717)))</formula>
    </cfRule>
    <cfRule type="containsText" dxfId="6969" priority="10313" operator="containsText" text="DAT">
      <formula>NOT(ISERROR(SEARCH("DAT",O1717)))</formula>
    </cfRule>
  </conditionalFormatting>
  <conditionalFormatting sqref="DO4:DT4">
    <cfRule type="containsText" dxfId="6968" priority="22453" operator="containsText" text="3DT">
      <formula>NOT(ISERROR(SEARCH("3DT",#REF!)))</formula>
    </cfRule>
    <cfRule type="containsText" dxfId="6967" priority="22454" operator="containsText" text="CP">
      <formula>NOT(ISERROR(SEARCH("CP",#REF!)))</formula>
    </cfRule>
    <cfRule type="containsText" dxfId="6966" priority="22455" operator="containsText" text="u-stim">
      <formula>NOT(ISERROR(SEARCH("u-stim",#REF!)))</formula>
    </cfRule>
    <cfRule type="containsText" dxfId="6965" priority="22456" operator="containsText" text="DAT">
      <formula>NOT(ISERROR(SEARCH("DAT",#REF!)))</formula>
    </cfRule>
  </conditionalFormatting>
  <conditionalFormatting sqref="V1720 O1720:T1720">
    <cfRule type="cellIs" dxfId="6964" priority="10299" operator="equal">
      <formula>"DelSac"</formula>
    </cfRule>
    <cfRule type="containsText" dxfId="6963" priority="10300" operator="containsText" text="3DT">
      <formula>NOT(ISERROR(SEARCH("3DT",O1720)))</formula>
    </cfRule>
    <cfRule type="containsText" dxfId="6962" priority="10301" operator="containsText" text="CP">
      <formula>NOT(ISERROR(SEARCH("CP",O1720)))</formula>
    </cfRule>
    <cfRule type="containsText" dxfId="6961" priority="10302" operator="containsText" text="u-stim">
      <formula>NOT(ISERROR(SEARCH("u-stim",O1720)))</formula>
    </cfRule>
    <cfRule type="containsText" dxfId="6960" priority="10303" operator="containsText" text="DAT">
      <formula>NOT(ISERROR(SEARCH("DAT",O1720)))</formula>
    </cfRule>
  </conditionalFormatting>
  <conditionalFormatting sqref="W1721">
    <cfRule type="cellIs" dxfId="6959" priority="10285" operator="equal">
      <formula>"DelSac"</formula>
    </cfRule>
    <cfRule type="containsText" dxfId="6958" priority="10290" operator="containsText" text="3DT">
      <formula>NOT(ISERROR(SEARCH("3DT",W1721)))</formula>
    </cfRule>
    <cfRule type="containsText" dxfId="6957" priority="10291" operator="containsText" text="CP">
      <formula>NOT(ISERROR(SEARCH("CP",W1721)))</formula>
    </cfRule>
    <cfRule type="containsText" dxfId="6956" priority="10292" operator="containsText" text="u-stim">
      <formula>NOT(ISERROR(SEARCH("u-stim",W1721)))</formula>
    </cfRule>
    <cfRule type="containsText" dxfId="6955" priority="10293" operator="containsText" text="DAT">
      <formula>NOT(ISERROR(SEARCH("DAT",W1721)))</formula>
    </cfRule>
  </conditionalFormatting>
  <conditionalFormatting sqref="J1721:K1721 J1722:J1723">
    <cfRule type="containsText" dxfId="6954" priority="10286" operator="containsText" text="LIP">
      <formula>NOT(ISERROR(SEARCH("LIP",J1721)))</formula>
    </cfRule>
    <cfRule type="containsText" dxfId="6953" priority="10287" operator="containsText" text="VIP">
      <formula>NOT(ISERROR(SEARCH("VIP",J1721)))</formula>
    </cfRule>
    <cfRule type="containsText" dxfId="6952" priority="10288" operator="containsText" text="MT">
      <formula>NOT(ISERROR(SEARCH("MT",J1721)))</formula>
    </cfRule>
    <cfRule type="containsText" dxfId="6951" priority="10289" operator="containsText" text="MST">
      <formula>NOT(ISERROR(SEARCH("MST",J1721)))</formula>
    </cfRule>
  </conditionalFormatting>
  <conditionalFormatting sqref="W1721">
    <cfRule type="containsText" dxfId="6950" priority="10283" operator="containsText" text="HD">
      <formula>NOT(ISERROR(SEARCH("HD",W1721)))</formula>
    </cfRule>
  </conditionalFormatting>
  <conditionalFormatting sqref="V1721 O1721:T1721">
    <cfRule type="cellIs" dxfId="6949" priority="10278" operator="equal">
      <formula>"DelSac"</formula>
    </cfRule>
    <cfRule type="containsText" dxfId="6948" priority="10279" operator="containsText" text="3DT">
      <formula>NOT(ISERROR(SEARCH("3DT",O1721)))</formula>
    </cfRule>
    <cfRule type="containsText" dxfId="6947" priority="10280" operator="containsText" text="CP">
      <formula>NOT(ISERROR(SEARCH("CP",O1721)))</formula>
    </cfRule>
    <cfRule type="containsText" dxfId="6946" priority="10281" operator="containsText" text="u-stim">
      <formula>NOT(ISERROR(SEARCH("u-stim",O1721)))</formula>
    </cfRule>
    <cfRule type="containsText" dxfId="6945" priority="10282" operator="containsText" text="DAT">
      <formula>NOT(ISERROR(SEARCH("DAT",O1721)))</formula>
    </cfRule>
  </conditionalFormatting>
  <conditionalFormatting sqref="W1722:W1723">
    <cfRule type="cellIs" dxfId="6944" priority="10264" operator="equal">
      <formula>"DelSac"</formula>
    </cfRule>
    <cfRule type="containsText" dxfId="6943" priority="10269" operator="containsText" text="3DT">
      <formula>NOT(ISERROR(SEARCH("3DT",W1722)))</formula>
    </cfRule>
    <cfRule type="containsText" dxfId="6942" priority="10270" operator="containsText" text="CP">
      <formula>NOT(ISERROR(SEARCH("CP",W1722)))</formula>
    </cfRule>
    <cfRule type="containsText" dxfId="6941" priority="10271" operator="containsText" text="u-stim">
      <formula>NOT(ISERROR(SEARCH("u-stim",W1722)))</formula>
    </cfRule>
    <cfRule type="containsText" dxfId="6940" priority="10272" operator="containsText" text="DAT">
      <formula>NOT(ISERROR(SEARCH("DAT",W1722)))</formula>
    </cfRule>
  </conditionalFormatting>
  <conditionalFormatting sqref="K1722:K1723">
    <cfRule type="containsText" dxfId="6939" priority="10265" operator="containsText" text="LIP">
      <formula>NOT(ISERROR(SEARCH("LIP",K1722)))</formula>
    </cfRule>
    <cfRule type="containsText" dxfId="6938" priority="10266" operator="containsText" text="VIP">
      <formula>NOT(ISERROR(SEARCH("VIP",K1722)))</formula>
    </cfRule>
    <cfRule type="containsText" dxfId="6937" priority="10267" operator="containsText" text="MT">
      <formula>NOT(ISERROR(SEARCH("MT",K1722)))</formula>
    </cfRule>
    <cfRule type="containsText" dxfId="6936" priority="10268" operator="containsText" text="MST">
      <formula>NOT(ISERROR(SEARCH("MST",K1722)))</formula>
    </cfRule>
  </conditionalFormatting>
  <conditionalFormatting sqref="W1722:W1723">
    <cfRule type="containsText" dxfId="6935" priority="10262" operator="containsText" text="HD">
      <formula>NOT(ISERROR(SEARCH("HD",W1722)))</formula>
    </cfRule>
  </conditionalFormatting>
  <conditionalFormatting sqref="V1722 O1722:T1722">
    <cfRule type="cellIs" dxfId="6934" priority="10257" operator="equal">
      <formula>"DelSac"</formula>
    </cfRule>
    <cfRule type="containsText" dxfId="6933" priority="10258" operator="containsText" text="3DT">
      <formula>NOT(ISERROR(SEARCH("3DT",O1722)))</formula>
    </cfRule>
    <cfRule type="containsText" dxfId="6932" priority="10259" operator="containsText" text="CP">
      <formula>NOT(ISERROR(SEARCH("CP",O1722)))</formula>
    </cfRule>
    <cfRule type="containsText" dxfId="6931" priority="10260" operator="containsText" text="u-stim">
      <formula>NOT(ISERROR(SEARCH("u-stim",O1722)))</formula>
    </cfRule>
    <cfRule type="containsText" dxfId="6930" priority="10261" operator="containsText" text="DAT">
      <formula>NOT(ISERROR(SEARCH("DAT",O1722)))</formula>
    </cfRule>
  </conditionalFormatting>
  <conditionalFormatting sqref="V1723 O1723:T1723">
    <cfRule type="cellIs" dxfId="6929" priority="10247" operator="equal">
      <formula>"DelSac"</formula>
    </cfRule>
    <cfRule type="containsText" dxfId="6928" priority="10248" operator="containsText" text="3DT">
      <formula>NOT(ISERROR(SEARCH("3DT",O1723)))</formula>
    </cfRule>
    <cfRule type="containsText" dxfId="6927" priority="10249" operator="containsText" text="CP">
      <formula>NOT(ISERROR(SEARCH("CP",O1723)))</formula>
    </cfRule>
    <cfRule type="containsText" dxfId="6926" priority="10250" operator="containsText" text="u-stim">
      <formula>NOT(ISERROR(SEARCH("u-stim",O1723)))</formula>
    </cfRule>
    <cfRule type="containsText" dxfId="6925" priority="10251" operator="containsText" text="DAT">
      <formula>NOT(ISERROR(SEARCH("DAT",O1723)))</formula>
    </cfRule>
  </conditionalFormatting>
  <conditionalFormatting sqref="J1724:J1725">
    <cfRule type="containsText" dxfId="6924" priority="10238" operator="containsText" text="LIP">
      <formula>NOT(ISERROR(SEARCH("LIP",J1724)))</formula>
    </cfRule>
    <cfRule type="containsText" dxfId="6923" priority="10239" operator="containsText" text="VIP">
      <formula>NOT(ISERROR(SEARCH("VIP",J1724)))</formula>
    </cfRule>
    <cfRule type="containsText" dxfId="6922" priority="10240" operator="containsText" text="MT">
      <formula>NOT(ISERROR(SEARCH("MT",J1724)))</formula>
    </cfRule>
    <cfRule type="containsText" dxfId="6921" priority="10241" operator="containsText" text="MST">
      <formula>NOT(ISERROR(SEARCH("MST",J1724)))</formula>
    </cfRule>
  </conditionalFormatting>
  <conditionalFormatting sqref="W1724:W1725">
    <cfRule type="cellIs" dxfId="6920" priority="10229" operator="equal">
      <formula>"DelSac"</formula>
    </cfRule>
    <cfRule type="containsText" dxfId="6919" priority="10234" operator="containsText" text="3DT">
      <formula>NOT(ISERROR(SEARCH("3DT",W1724)))</formula>
    </cfRule>
    <cfRule type="containsText" dxfId="6918" priority="10235" operator="containsText" text="CP">
      <formula>NOT(ISERROR(SEARCH("CP",W1724)))</formula>
    </cfRule>
    <cfRule type="containsText" dxfId="6917" priority="10236" operator="containsText" text="u-stim">
      <formula>NOT(ISERROR(SEARCH("u-stim",W1724)))</formula>
    </cfRule>
    <cfRule type="containsText" dxfId="6916" priority="10237" operator="containsText" text="DAT">
      <formula>NOT(ISERROR(SEARCH("DAT",W1724)))</formula>
    </cfRule>
  </conditionalFormatting>
  <conditionalFormatting sqref="K1724:K1725">
    <cfRule type="containsText" dxfId="6915" priority="10230" operator="containsText" text="LIP">
      <formula>NOT(ISERROR(SEARCH("LIP",K1724)))</formula>
    </cfRule>
    <cfRule type="containsText" dxfId="6914" priority="10231" operator="containsText" text="VIP">
      <formula>NOT(ISERROR(SEARCH("VIP",K1724)))</formula>
    </cfRule>
    <cfRule type="containsText" dxfId="6913" priority="10232" operator="containsText" text="MT">
      <formula>NOT(ISERROR(SEARCH("MT",K1724)))</formula>
    </cfRule>
    <cfRule type="containsText" dxfId="6912" priority="10233" operator="containsText" text="MST">
      <formula>NOT(ISERROR(SEARCH("MST",K1724)))</formula>
    </cfRule>
  </conditionalFormatting>
  <conditionalFormatting sqref="W1724:W1725">
    <cfRule type="containsText" dxfId="6911" priority="10227" operator="containsText" text="HD">
      <formula>NOT(ISERROR(SEARCH("HD",W1724)))</formula>
    </cfRule>
  </conditionalFormatting>
  <conditionalFormatting sqref="V1724 O1724:T1724">
    <cfRule type="cellIs" dxfId="6910" priority="10222" operator="equal">
      <formula>"DelSac"</formula>
    </cfRule>
    <cfRule type="containsText" dxfId="6909" priority="10223" operator="containsText" text="3DT">
      <formula>NOT(ISERROR(SEARCH("3DT",O1724)))</formula>
    </cfRule>
    <cfRule type="containsText" dxfId="6908" priority="10224" operator="containsText" text="CP">
      <formula>NOT(ISERROR(SEARCH("CP",O1724)))</formula>
    </cfRule>
    <cfRule type="containsText" dxfId="6907" priority="10225" operator="containsText" text="u-stim">
      <formula>NOT(ISERROR(SEARCH("u-stim",O1724)))</formula>
    </cfRule>
    <cfRule type="containsText" dxfId="6906" priority="10226" operator="containsText" text="DAT">
      <formula>NOT(ISERROR(SEARCH("DAT",O1724)))</formula>
    </cfRule>
  </conditionalFormatting>
  <conditionalFormatting sqref="J1727">
    <cfRule type="containsText" dxfId="6905" priority="10213" operator="containsText" text="LIP">
      <formula>NOT(ISERROR(SEARCH("LIP",J1727)))</formula>
    </cfRule>
    <cfRule type="containsText" dxfId="6904" priority="10214" operator="containsText" text="VIP">
      <formula>NOT(ISERROR(SEARCH("VIP",J1727)))</formula>
    </cfRule>
    <cfRule type="containsText" dxfId="6903" priority="10215" operator="containsText" text="MT">
      <formula>NOT(ISERROR(SEARCH("MT",J1727)))</formula>
    </cfRule>
    <cfRule type="containsText" dxfId="6902" priority="10216" operator="containsText" text="MST">
      <formula>NOT(ISERROR(SEARCH("MST",J1727)))</formula>
    </cfRule>
  </conditionalFormatting>
  <conditionalFormatting sqref="W1727 W1729:W1737">
    <cfRule type="cellIs" dxfId="6901" priority="10204" operator="equal">
      <formula>"DelSac"</formula>
    </cfRule>
    <cfRule type="containsText" dxfId="6900" priority="10209" operator="containsText" text="3DT">
      <formula>NOT(ISERROR(SEARCH("3DT",W1727)))</formula>
    </cfRule>
    <cfRule type="containsText" dxfId="6899" priority="10210" operator="containsText" text="CP">
      <formula>NOT(ISERROR(SEARCH("CP",W1727)))</formula>
    </cfRule>
    <cfRule type="containsText" dxfId="6898" priority="10211" operator="containsText" text="u-stim">
      <formula>NOT(ISERROR(SEARCH("u-stim",W1727)))</formula>
    </cfRule>
    <cfRule type="containsText" dxfId="6897" priority="10212" operator="containsText" text="DAT">
      <formula>NOT(ISERROR(SEARCH("DAT",W1727)))</formula>
    </cfRule>
  </conditionalFormatting>
  <conditionalFormatting sqref="K1727">
    <cfRule type="containsText" dxfId="6896" priority="10205" operator="containsText" text="LIP">
      <formula>NOT(ISERROR(SEARCH("LIP",K1727)))</formula>
    </cfRule>
    <cfRule type="containsText" dxfId="6895" priority="10206" operator="containsText" text="VIP">
      <formula>NOT(ISERROR(SEARCH("VIP",K1727)))</formula>
    </cfRule>
    <cfRule type="containsText" dxfId="6894" priority="10207" operator="containsText" text="MT">
      <formula>NOT(ISERROR(SEARCH("MT",K1727)))</formula>
    </cfRule>
    <cfRule type="containsText" dxfId="6893" priority="10208" operator="containsText" text="MST">
      <formula>NOT(ISERROR(SEARCH("MST",K1727)))</formula>
    </cfRule>
  </conditionalFormatting>
  <conditionalFormatting sqref="W1727 W1729:W1737">
    <cfRule type="containsText" dxfId="6892" priority="10202" operator="containsText" text="HD">
      <formula>NOT(ISERROR(SEARCH("HD",W1727)))</formula>
    </cfRule>
  </conditionalFormatting>
  <conditionalFormatting sqref="V1727 O1727:T1727">
    <cfRule type="cellIs" dxfId="6891" priority="10197" operator="equal">
      <formula>"DelSac"</formula>
    </cfRule>
    <cfRule type="containsText" dxfId="6890" priority="10198" operator="containsText" text="3DT">
      <formula>NOT(ISERROR(SEARCH("3DT",O1727)))</formula>
    </cfRule>
    <cfRule type="containsText" dxfId="6889" priority="10199" operator="containsText" text="CP">
      <formula>NOT(ISERROR(SEARCH("CP",O1727)))</formula>
    </cfRule>
    <cfRule type="containsText" dxfId="6888" priority="10200" operator="containsText" text="u-stim">
      <formula>NOT(ISERROR(SEARCH("u-stim",O1727)))</formula>
    </cfRule>
    <cfRule type="containsText" dxfId="6887" priority="10201" operator="containsText" text="DAT">
      <formula>NOT(ISERROR(SEARCH("DAT",O1727)))</formula>
    </cfRule>
  </conditionalFormatting>
  <conditionalFormatting sqref="V1725 O1725:T1725">
    <cfRule type="cellIs" dxfId="6886" priority="10187" operator="equal">
      <formula>"DelSac"</formula>
    </cfRule>
    <cfRule type="containsText" dxfId="6885" priority="10188" operator="containsText" text="3DT">
      <formula>NOT(ISERROR(SEARCH("3DT",O1725)))</formula>
    </cfRule>
    <cfRule type="containsText" dxfId="6884" priority="10189" operator="containsText" text="CP">
      <formula>NOT(ISERROR(SEARCH("CP",O1725)))</formula>
    </cfRule>
    <cfRule type="containsText" dxfId="6883" priority="10190" operator="containsText" text="u-stim">
      <formula>NOT(ISERROR(SEARCH("u-stim",O1725)))</formula>
    </cfRule>
    <cfRule type="containsText" dxfId="6882" priority="10191" operator="containsText" text="DAT">
      <formula>NOT(ISERROR(SEARCH("DAT",O1725)))</formula>
    </cfRule>
  </conditionalFormatting>
  <conditionalFormatting sqref="C1729">
    <cfRule type="expression" dxfId="6881" priority="10178">
      <formula>MOD(C1729,3)=2</formula>
    </cfRule>
    <cfRule type="expression" dxfId="6880" priority="10179">
      <formula>MOD(C1729,3)=1</formula>
    </cfRule>
    <cfRule type="expression" priority="10180">
      <formula>MOD(C1729,3)=0</formula>
    </cfRule>
  </conditionalFormatting>
  <conditionalFormatting sqref="B1729">
    <cfRule type="colorScale" priority="10181">
      <colorScale>
        <cfvo type="min"/>
        <cfvo type="percentile" val="50"/>
        <cfvo type="max"/>
        <color rgb="FFF8696B"/>
        <color rgb="FFFFEB84"/>
        <color rgb="FF63BE7B"/>
      </colorScale>
    </cfRule>
  </conditionalFormatting>
  <conditionalFormatting sqref="J1729">
    <cfRule type="containsText" dxfId="6879" priority="10174" operator="containsText" text="LIP">
      <formula>NOT(ISERROR(SEARCH("LIP",J1729)))</formula>
    </cfRule>
    <cfRule type="containsText" dxfId="6878" priority="10175" operator="containsText" text="VIP">
      <formula>NOT(ISERROR(SEARCH("VIP",J1729)))</formula>
    </cfRule>
    <cfRule type="containsText" dxfId="6877" priority="10176" operator="containsText" text="MT">
      <formula>NOT(ISERROR(SEARCH("MT",J1729)))</formula>
    </cfRule>
    <cfRule type="containsText" dxfId="6876" priority="10177" operator="containsText" text="MST">
      <formula>NOT(ISERROR(SEARCH("MST",J1729)))</formula>
    </cfRule>
  </conditionalFormatting>
  <conditionalFormatting sqref="K1729">
    <cfRule type="containsText" dxfId="6875" priority="10170" operator="containsText" text="LIP">
      <formula>NOT(ISERROR(SEARCH("LIP",K1729)))</formula>
    </cfRule>
    <cfRule type="containsText" dxfId="6874" priority="10171" operator="containsText" text="VIP">
      <formula>NOT(ISERROR(SEARCH("VIP",K1729)))</formula>
    </cfRule>
    <cfRule type="containsText" dxfId="6873" priority="10172" operator="containsText" text="MT">
      <formula>NOT(ISERROR(SEARCH("MT",K1729)))</formula>
    </cfRule>
    <cfRule type="containsText" dxfId="6872" priority="10173" operator="containsText" text="MST">
      <formula>NOT(ISERROR(SEARCH("MST",K1729)))</formula>
    </cfRule>
  </conditionalFormatting>
  <conditionalFormatting sqref="V1729 O1729:T1729">
    <cfRule type="cellIs" dxfId="6871" priority="10165" operator="equal">
      <formula>"DelSac"</formula>
    </cfRule>
    <cfRule type="containsText" dxfId="6870" priority="10166" operator="containsText" text="3DT">
      <formula>NOT(ISERROR(SEARCH("3DT",O1729)))</formula>
    </cfRule>
    <cfRule type="containsText" dxfId="6869" priority="10167" operator="containsText" text="CP">
      <formula>NOT(ISERROR(SEARCH("CP",O1729)))</formula>
    </cfRule>
    <cfRule type="containsText" dxfId="6868" priority="10168" operator="containsText" text="u-stim">
      <formula>NOT(ISERROR(SEARCH("u-stim",O1729)))</formula>
    </cfRule>
    <cfRule type="containsText" dxfId="6867" priority="10169" operator="containsText" text="DAT">
      <formula>NOT(ISERROR(SEARCH("DAT",O1729)))</formula>
    </cfRule>
  </conditionalFormatting>
  <conditionalFormatting sqref="J1728">
    <cfRule type="containsText" dxfId="6866" priority="10156" operator="containsText" text="LIP">
      <formula>NOT(ISERROR(SEARCH("LIP",J1728)))</formula>
    </cfRule>
    <cfRule type="containsText" dxfId="6865" priority="10157" operator="containsText" text="VIP">
      <formula>NOT(ISERROR(SEARCH("VIP",J1728)))</formula>
    </cfRule>
    <cfRule type="containsText" dxfId="6864" priority="10158" operator="containsText" text="MT">
      <formula>NOT(ISERROR(SEARCH("MT",J1728)))</formula>
    </cfRule>
    <cfRule type="containsText" dxfId="6863" priority="10159" operator="containsText" text="MST">
      <formula>NOT(ISERROR(SEARCH("MST",J1728)))</formula>
    </cfRule>
  </conditionalFormatting>
  <conditionalFormatting sqref="W1728">
    <cfRule type="cellIs" dxfId="6862" priority="10147" operator="equal">
      <formula>"DelSac"</formula>
    </cfRule>
    <cfRule type="containsText" dxfId="6861" priority="10152" operator="containsText" text="3DT">
      <formula>NOT(ISERROR(SEARCH("3DT",W1728)))</formula>
    </cfRule>
    <cfRule type="containsText" dxfId="6860" priority="10153" operator="containsText" text="CP">
      <formula>NOT(ISERROR(SEARCH("CP",W1728)))</formula>
    </cfRule>
    <cfRule type="containsText" dxfId="6859" priority="10154" operator="containsText" text="u-stim">
      <formula>NOT(ISERROR(SEARCH("u-stim",W1728)))</formula>
    </cfRule>
    <cfRule type="containsText" dxfId="6858" priority="10155" operator="containsText" text="DAT">
      <formula>NOT(ISERROR(SEARCH("DAT",W1728)))</formula>
    </cfRule>
  </conditionalFormatting>
  <conditionalFormatting sqref="K1728">
    <cfRule type="containsText" dxfId="6857" priority="10148" operator="containsText" text="LIP">
      <formula>NOT(ISERROR(SEARCH("LIP",K1728)))</formula>
    </cfRule>
    <cfRule type="containsText" dxfId="6856" priority="10149" operator="containsText" text="VIP">
      <formula>NOT(ISERROR(SEARCH("VIP",K1728)))</formula>
    </cfRule>
    <cfRule type="containsText" dxfId="6855" priority="10150" operator="containsText" text="MT">
      <formula>NOT(ISERROR(SEARCH("MT",K1728)))</formula>
    </cfRule>
    <cfRule type="containsText" dxfId="6854" priority="10151" operator="containsText" text="MST">
      <formula>NOT(ISERROR(SEARCH("MST",K1728)))</formula>
    </cfRule>
  </conditionalFormatting>
  <conditionalFormatting sqref="W1728">
    <cfRule type="containsText" dxfId="6853" priority="10145" operator="containsText" text="HD">
      <formula>NOT(ISERROR(SEARCH("HD",W1728)))</formula>
    </cfRule>
  </conditionalFormatting>
  <conditionalFormatting sqref="V1728 O1728:T1728">
    <cfRule type="cellIs" dxfId="6852" priority="10140" operator="equal">
      <formula>"DelSac"</formula>
    </cfRule>
    <cfRule type="containsText" dxfId="6851" priority="10141" operator="containsText" text="3DT">
      <formula>NOT(ISERROR(SEARCH("3DT",O1728)))</formula>
    </cfRule>
    <cfRule type="containsText" dxfId="6850" priority="10142" operator="containsText" text="CP">
      <formula>NOT(ISERROR(SEARCH("CP",O1728)))</formula>
    </cfRule>
    <cfRule type="containsText" dxfId="6849" priority="10143" operator="containsText" text="u-stim">
      <formula>NOT(ISERROR(SEARCH("u-stim",O1728)))</formula>
    </cfRule>
    <cfRule type="containsText" dxfId="6848" priority="10144" operator="containsText" text="DAT">
      <formula>NOT(ISERROR(SEARCH("DAT",O1728)))</formula>
    </cfRule>
  </conditionalFormatting>
  <conditionalFormatting sqref="J1726">
    <cfRule type="containsText" dxfId="6847" priority="10131" operator="containsText" text="LIP">
      <formula>NOT(ISERROR(SEARCH("LIP",J1726)))</formula>
    </cfRule>
    <cfRule type="containsText" dxfId="6846" priority="10132" operator="containsText" text="VIP">
      <formula>NOT(ISERROR(SEARCH("VIP",J1726)))</formula>
    </cfRule>
    <cfRule type="containsText" dxfId="6845" priority="10133" operator="containsText" text="MT">
      <formula>NOT(ISERROR(SEARCH("MT",J1726)))</formula>
    </cfRule>
    <cfRule type="containsText" dxfId="6844" priority="10134" operator="containsText" text="MST">
      <formula>NOT(ISERROR(SEARCH("MST",J1726)))</formula>
    </cfRule>
  </conditionalFormatting>
  <conditionalFormatting sqref="W1726">
    <cfRule type="cellIs" dxfId="6843" priority="10122" operator="equal">
      <formula>"DelSac"</formula>
    </cfRule>
    <cfRule type="containsText" dxfId="6842" priority="10127" operator="containsText" text="3DT">
      <formula>NOT(ISERROR(SEARCH("3DT",W1726)))</formula>
    </cfRule>
    <cfRule type="containsText" dxfId="6841" priority="10128" operator="containsText" text="CP">
      <formula>NOT(ISERROR(SEARCH("CP",W1726)))</formula>
    </cfRule>
    <cfRule type="containsText" dxfId="6840" priority="10129" operator="containsText" text="u-stim">
      <formula>NOT(ISERROR(SEARCH("u-stim",W1726)))</formula>
    </cfRule>
    <cfRule type="containsText" dxfId="6839" priority="10130" operator="containsText" text="DAT">
      <formula>NOT(ISERROR(SEARCH("DAT",W1726)))</formula>
    </cfRule>
  </conditionalFormatting>
  <conditionalFormatting sqref="K1726">
    <cfRule type="containsText" dxfId="6838" priority="10123" operator="containsText" text="LIP">
      <formula>NOT(ISERROR(SEARCH("LIP",K1726)))</formula>
    </cfRule>
    <cfRule type="containsText" dxfId="6837" priority="10124" operator="containsText" text="VIP">
      <formula>NOT(ISERROR(SEARCH("VIP",K1726)))</formula>
    </cfRule>
    <cfRule type="containsText" dxfId="6836" priority="10125" operator="containsText" text="MT">
      <formula>NOT(ISERROR(SEARCH("MT",K1726)))</formula>
    </cfRule>
    <cfRule type="containsText" dxfId="6835" priority="10126" operator="containsText" text="MST">
      <formula>NOT(ISERROR(SEARCH("MST",K1726)))</formula>
    </cfRule>
  </conditionalFormatting>
  <conditionalFormatting sqref="W1726">
    <cfRule type="containsText" dxfId="6834" priority="10120" operator="containsText" text="HD">
      <formula>NOT(ISERROR(SEARCH("HD",W1726)))</formula>
    </cfRule>
  </conditionalFormatting>
  <conditionalFormatting sqref="V1726 O1726:T1726">
    <cfRule type="cellIs" dxfId="6833" priority="10115" operator="equal">
      <formula>"DelSac"</formula>
    </cfRule>
    <cfRule type="containsText" dxfId="6832" priority="10116" operator="containsText" text="3DT">
      <formula>NOT(ISERROR(SEARCH("3DT",O1726)))</formula>
    </cfRule>
    <cfRule type="containsText" dxfId="6831" priority="10117" operator="containsText" text="CP">
      <formula>NOT(ISERROR(SEARCH("CP",O1726)))</formula>
    </cfRule>
    <cfRule type="containsText" dxfId="6830" priority="10118" operator="containsText" text="u-stim">
      <formula>NOT(ISERROR(SEARCH("u-stim",O1726)))</formula>
    </cfRule>
    <cfRule type="containsText" dxfId="6829" priority="10119" operator="containsText" text="DAT">
      <formula>NOT(ISERROR(SEARCH("DAT",O1726)))</formula>
    </cfRule>
  </conditionalFormatting>
  <conditionalFormatting sqref="C1730:C1732">
    <cfRule type="expression" dxfId="6828" priority="10106">
      <formula>MOD(C1730,3)=2</formula>
    </cfRule>
    <cfRule type="expression" dxfId="6827" priority="10107">
      <formula>MOD(C1730,3)=1</formula>
    </cfRule>
    <cfRule type="expression" priority="10108">
      <formula>MOD(C1730,3)=0</formula>
    </cfRule>
  </conditionalFormatting>
  <conditionalFormatting sqref="B1730:B1732">
    <cfRule type="colorScale" priority="10109">
      <colorScale>
        <cfvo type="min"/>
        <cfvo type="percentile" val="50"/>
        <cfvo type="max"/>
        <color rgb="FFF8696B"/>
        <color rgb="FFFFEB84"/>
        <color rgb="FF63BE7B"/>
      </colorScale>
    </cfRule>
  </conditionalFormatting>
  <conditionalFormatting sqref="J1730:J1732">
    <cfRule type="containsText" dxfId="6826" priority="10102" operator="containsText" text="LIP">
      <formula>NOT(ISERROR(SEARCH("LIP",J1730)))</formula>
    </cfRule>
    <cfRule type="containsText" dxfId="6825" priority="10103" operator="containsText" text="VIP">
      <formula>NOT(ISERROR(SEARCH("VIP",J1730)))</formula>
    </cfRule>
    <cfRule type="containsText" dxfId="6824" priority="10104" operator="containsText" text="MT">
      <formula>NOT(ISERROR(SEARCH("MT",J1730)))</formula>
    </cfRule>
    <cfRule type="containsText" dxfId="6823" priority="10105" operator="containsText" text="MST">
      <formula>NOT(ISERROR(SEARCH("MST",J1730)))</formula>
    </cfRule>
  </conditionalFormatting>
  <conditionalFormatting sqref="K1730:K1732">
    <cfRule type="containsText" dxfId="6822" priority="10098" operator="containsText" text="LIP">
      <formula>NOT(ISERROR(SEARCH("LIP",K1730)))</formula>
    </cfRule>
    <cfRule type="containsText" dxfId="6821" priority="10099" operator="containsText" text="VIP">
      <formula>NOT(ISERROR(SEARCH("VIP",K1730)))</formula>
    </cfRule>
    <cfRule type="containsText" dxfId="6820" priority="10100" operator="containsText" text="MT">
      <formula>NOT(ISERROR(SEARCH("MT",K1730)))</formula>
    </cfRule>
    <cfRule type="containsText" dxfId="6819" priority="10101" operator="containsText" text="MST">
      <formula>NOT(ISERROR(SEARCH("MST",K1730)))</formula>
    </cfRule>
  </conditionalFormatting>
  <conditionalFormatting sqref="V1730 O1730:T1730">
    <cfRule type="cellIs" dxfId="6818" priority="10093" operator="equal">
      <formula>"DelSac"</formula>
    </cfRule>
    <cfRule type="containsText" dxfId="6817" priority="10094" operator="containsText" text="3DT">
      <formula>NOT(ISERROR(SEARCH("3DT",O1730)))</formula>
    </cfRule>
    <cfRule type="containsText" dxfId="6816" priority="10095" operator="containsText" text="CP">
      <formula>NOT(ISERROR(SEARCH("CP",O1730)))</formula>
    </cfRule>
    <cfRule type="containsText" dxfId="6815" priority="10096" operator="containsText" text="u-stim">
      <formula>NOT(ISERROR(SEARCH("u-stim",O1730)))</formula>
    </cfRule>
    <cfRule type="containsText" dxfId="6814" priority="10097" operator="containsText" text="DAT">
      <formula>NOT(ISERROR(SEARCH("DAT",O1730)))</formula>
    </cfRule>
  </conditionalFormatting>
  <conditionalFormatting sqref="V1731 O1731:T1731">
    <cfRule type="cellIs" dxfId="6813" priority="10083" operator="equal">
      <formula>"DelSac"</formula>
    </cfRule>
    <cfRule type="containsText" dxfId="6812" priority="10084" operator="containsText" text="3DT">
      <formula>NOT(ISERROR(SEARCH("3DT",O1731)))</formula>
    </cfRule>
    <cfRule type="containsText" dxfId="6811" priority="10085" operator="containsText" text="CP">
      <formula>NOT(ISERROR(SEARCH("CP",O1731)))</formula>
    </cfRule>
    <cfRule type="containsText" dxfId="6810" priority="10086" operator="containsText" text="u-stim">
      <formula>NOT(ISERROR(SEARCH("u-stim",O1731)))</formula>
    </cfRule>
    <cfRule type="containsText" dxfId="6809" priority="10087" operator="containsText" text="DAT">
      <formula>NOT(ISERROR(SEARCH("DAT",O1731)))</formula>
    </cfRule>
  </conditionalFormatting>
  <conditionalFormatting sqref="V1732 O1732:T1732">
    <cfRule type="cellIs" dxfId="6808" priority="10073" operator="equal">
      <formula>"DelSac"</formula>
    </cfRule>
    <cfRule type="containsText" dxfId="6807" priority="10074" operator="containsText" text="3DT">
      <formula>NOT(ISERROR(SEARCH("3DT",O1732)))</formula>
    </cfRule>
    <cfRule type="containsText" dxfId="6806" priority="10075" operator="containsText" text="CP">
      <formula>NOT(ISERROR(SEARCH("CP",O1732)))</formula>
    </cfRule>
    <cfRule type="containsText" dxfId="6805" priority="10076" operator="containsText" text="u-stim">
      <formula>NOT(ISERROR(SEARCH("u-stim",O1732)))</formula>
    </cfRule>
    <cfRule type="containsText" dxfId="6804" priority="10077" operator="containsText" text="DAT">
      <formula>NOT(ISERROR(SEARCH("DAT",O1732)))</formula>
    </cfRule>
  </conditionalFormatting>
  <conditionalFormatting sqref="C1733:C1740">
    <cfRule type="expression" dxfId="6803" priority="10064">
      <formula>MOD(C1733,3)=2</formula>
    </cfRule>
    <cfRule type="expression" dxfId="6802" priority="10065">
      <formula>MOD(C1733,3)=1</formula>
    </cfRule>
    <cfRule type="expression" priority="10066">
      <formula>MOD(C1733,3)=0</formula>
    </cfRule>
  </conditionalFormatting>
  <conditionalFormatting sqref="B1733:B1740">
    <cfRule type="colorScale" priority="10067">
      <colorScale>
        <cfvo type="min"/>
        <cfvo type="percentile" val="50"/>
        <cfvo type="max"/>
        <color rgb="FFF8696B"/>
        <color rgb="FFFFEB84"/>
        <color rgb="FF63BE7B"/>
      </colorScale>
    </cfRule>
  </conditionalFormatting>
  <conditionalFormatting sqref="J1733">
    <cfRule type="containsText" dxfId="6801" priority="10060" operator="containsText" text="LIP">
      <formula>NOT(ISERROR(SEARCH("LIP",J1733)))</formula>
    </cfRule>
    <cfRule type="containsText" dxfId="6800" priority="10061" operator="containsText" text="VIP">
      <formula>NOT(ISERROR(SEARCH("VIP",J1733)))</formula>
    </cfRule>
    <cfRule type="containsText" dxfId="6799" priority="10062" operator="containsText" text="MT">
      <formula>NOT(ISERROR(SEARCH("MT",J1733)))</formula>
    </cfRule>
    <cfRule type="containsText" dxfId="6798" priority="10063" operator="containsText" text="MST">
      <formula>NOT(ISERROR(SEARCH("MST",J1733)))</formula>
    </cfRule>
  </conditionalFormatting>
  <conditionalFormatting sqref="K1733">
    <cfRule type="containsText" dxfId="6797" priority="10056" operator="containsText" text="LIP">
      <formula>NOT(ISERROR(SEARCH("LIP",K1733)))</formula>
    </cfRule>
    <cfRule type="containsText" dxfId="6796" priority="10057" operator="containsText" text="VIP">
      <formula>NOT(ISERROR(SEARCH("VIP",K1733)))</formula>
    </cfRule>
    <cfRule type="containsText" dxfId="6795" priority="10058" operator="containsText" text="MT">
      <formula>NOT(ISERROR(SEARCH("MT",K1733)))</formula>
    </cfRule>
    <cfRule type="containsText" dxfId="6794" priority="10059" operator="containsText" text="MST">
      <formula>NOT(ISERROR(SEARCH("MST",K1733)))</formula>
    </cfRule>
  </conditionalFormatting>
  <conditionalFormatting sqref="V1733 O1733:T1733">
    <cfRule type="cellIs" dxfId="6793" priority="10051" operator="equal">
      <formula>"DelSac"</formula>
    </cfRule>
    <cfRule type="containsText" dxfId="6792" priority="10052" operator="containsText" text="3DT">
      <formula>NOT(ISERROR(SEARCH("3DT",O1733)))</formula>
    </cfRule>
    <cfRule type="containsText" dxfId="6791" priority="10053" operator="containsText" text="CP">
      <formula>NOT(ISERROR(SEARCH("CP",O1733)))</formula>
    </cfRule>
    <cfRule type="containsText" dxfId="6790" priority="10054" operator="containsText" text="u-stim">
      <formula>NOT(ISERROR(SEARCH("u-stim",O1733)))</formula>
    </cfRule>
    <cfRule type="containsText" dxfId="6789" priority="10055" operator="containsText" text="DAT">
      <formula>NOT(ISERROR(SEARCH("DAT",O1733)))</formula>
    </cfRule>
  </conditionalFormatting>
  <conditionalFormatting sqref="J1734">
    <cfRule type="containsText" dxfId="6788" priority="10035" operator="containsText" text="LIP">
      <formula>NOT(ISERROR(SEARCH("LIP",J1734)))</formula>
    </cfRule>
    <cfRule type="containsText" dxfId="6787" priority="10036" operator="containsText" text="VIP">
      <formula>NOT(ISERROR(SEARCH("VIP",J1734)))</formula>
    </cfRule>
    <cfRule type="containsText" dxfId="6786" priority="10037" operator="containsText" text="MT">
      <formula>NOT(ISERROR(SEARCH("MT",J1734)))</formula>
    </cfRule>
    <cfRule type="containsText" dxfId="6785" priority="10038" operator="containsText" text="MST">
      <formula>NOT(ISERROR(SEARCH("MST",J1734)))</formula>
    </cfRule>
  </conditionalFormatting>
  <conditionalFormatting sqref="K1734">
    <cfRule type="containsText" dxfId="6784" priority="10031" operator="containsText" text="LIP">
      <formula>NOT(ISERROR(SEARCH("LIP",K1734)))</formula>
    </cfRule>
    <cfRule type="containsText" dxfId="6783" priority="10032" operator="containsText" text="VIP">
      <formula>NOT(ISERROR(SEARCH("VIP",K1734)))</formula>
    </cfRule>
    <cfRule type="containsText" dxfId="6782" priority="10033" operator="containsText" text="MT">
      <formula>NOT(ISERROR(SEARCH("MT",K1734)))</formula>
    </cfRule>
    <cfRule type="containsText" dxfId="6781" priority="10034" operator="containsText" text="MST">
      <formula>NOT(ISERROR(SEARCH("MST",K1734)))</formula>
    </cfRule>
  </conditionalFormatting>
  <conditionalFormatting sqref="V1734 O1734:T1734">
    <cfRule type="cellIs" dxfId="6780" priority="10026" operator="equal">
      <formula>"DelSac"</formula>
    </cfRule>
    <cfRule type="containsText" dxfId="6779" priority="10027" operator="containsText" text="3DT">
      <formula>NOT(ISERROR(SEARCH("3DT",O1734)))</formula>
    </cfRule>
    <cfRule type="containsText" dxfId="6778" priority="10028" operator="containsText" text="CP">
      <formula>NOT(ISERROR(SEARCH("CP",O1734)))</formula>
    </cfRule>
    <cfRule type="containsText" dxfId="6777" priority="10029" operator="containsText" text="u-stim">
      <formula>NOT(ISERROR(SEARCH("u-stim",O1734)))</formula>
    </cfRule>
    <cfRule type="containsText" dxfId="6776" priority="10030" operator="containsText" text="DAT">
      <formula>NOT(ISERROR(SEARCH("DAT",O1734)))</formula>
    </cfRule>
  </conditionalFormatting>
  <conditionalFormatting sqref="J1735">
    <cfRule type="containsText" dxfId="6775" priority="10010" operator="containsText" text="LIP">
      <formula>NOT(ISERROR(SEARCH("LIP",J1735)))</formula>
    </cfRule>
    <cfRule type="containsText" dxfId="6774" priority="10011" operator="containsText" text="VIP">
      <formula>NOT(ISERROR(SEARCH("VIP",J1735)))</formula>
    </cfRule>
    <cfRule type="containsText" dxfId="6773" priority="10012" operator="containsText" text="MT">
      <formula>NOT(ISERROR(SEARCH("MT",J1735)))</formula>
    </cfRule>
    <cfRule type="containsText" dxfId="6772" priority="10013" operator="containsText" text="MST">
      <formula>NOT(ISERROR(SEARCH("MST",J1735)))</formula>
    </cfRule>
  </conditionalFormatting>
  <conditionalFormatting sqref="K1735">
    <cfRule type="containsText" dxfId="6771" priority="10006" operator="containsText" text="LIP">
      <formula>NOT(ISERROR(SEARCH("LIP",K1735)))</formula>
    </cfRule>
    <cfRule type="containsText" dxfId="6770" priority="10007" operator="containsText" text="VIP">
      <formula>NOT(ISERROR(SEARCH("VIP",K1735)))</formula>
    </cfRule>
    <cfRule type="containsText" dxfId="6769" priority="10008" operator="containsText" text="MT">
      <formula>NOT(ISERROR(SEARCH("MT",K1735)))</formula>
    </cfRule>
    <cfRule type="containsText" dxfId="6768" priority="10009" operator="containsText" text="MST">
      <formula>NOT(ISERROR(SEARCH("MST",K1735)))</formula>
    </cfRule>
  </conditionalFormatting>
  <conditionalFormatting sqref="V1735 O1735:T1735">
    <cfRule type="cellIs" dxfId="6767" priority="10001" operator="equal">
      <formula>"DelSac"</formula>
    </cfRule>
    <cfRule type="containsText" dxfId="6766" priority="10002" operator="containsText" text="3DT">
      <formula>NOT(ISERROR(SEARCH("3DT",O1735)))</formula>
    </cfRule>
    <cfRule type="containsText" dxfId="6765" priority="10003" operator="containsText" text="CP">
      <formula>NOT(ISERROR(SEARCH("CP",O1735)))</formula>
    </cfRule>
    <cfRule type="containsText" dxfId="6764" priority="10004" operator="containsText" text="u-stim">
      <formula>NOT(ISERROR(SEARCH("u-stim",O1735)))</formula>
    </cfRule>
    <cfRule type="containsText" dxfId="6763" priority="10005" operator="containsText" text="DAT">
      <formula>NOT(ISERROR(SEARCH("DAT",O1735)))</formula>
    </cfRule>
  </conditionalFormatting>
  <conditionalFormatting sqref="J1736:J1737">
    <cfRule type="containsText" dxfId="6762" priority="9985" operator="containsText" text="LIP">
      <formula>NOT(ISERROR(SEARCH("LIP",J1736)))</formula>
    </cfRule>
    <cfRule type="containsText" dxfId="6761" priority="9986" operator="containsText" text="VIP">
      <formula>NOT(ISERROR(SEARCH("VIP",J1736)))</formula>
    </cfRule>
    <cfRule type="containsText" dxfId="6760" priority="9987" operator="containsText" text="MT">
      <formula>NOT(ISERROR(SEARCH("MT",J1736)))</formula>
    </cfRule>
    <cfRule type="containsText" dxfId="6759" priority="9988" operator="containsText" text="MST">
      <formula>NOT(ISERROR(SEARCH("MST",J1736)))</formula>
    </cfRule>
  </conditionalFormatting>
  <conditionalFormatting sqref="K1736:K1737">
    <cfRule type="containsText" dxfId="6758" priority="9981" operator="containsText" text="LIP">
      <formula>NOT(ISERROR(SEARCH("LIP",K1736)))</formula>
    </cfRule>
    <cfRule type="containsText" dxfId="6757" priority="9982" operator="containsText" text="VIP">
      <formula>NOT(ISERROR(SEARCH("VIP",K1736)))</formula>
    </cfRule>
    <cfRule type="containsText" dxfId="6756" priority="9983" operator="containsText" text="MT">
      <formula>NOT(ISERROR(SEARCH("MT",K1736)))</formula>
    </cfRule>
    <cfRule type="containsText" dxfId="6755" priority="9984" operator="containsText" text="MST">
      <formula>NOT(ISERROR(SEARCH("MST",K1736)))</formula>
    </cfRule>
  </conditionalFormatting>
  <conditionalFormatting sqref="V1736 O1736:T1736">
    <cfRule type="cellIs" dxfId="6754" priority="9976" operator="equal">
      <formula>"DelSac"</formula>
    </cfRule>
    <cfRule type="containsText" dxfId="6753" priority="9977" operator="containsText" text="3DT">
      <formula>NOT(ISERROR(SEARCH("3DT",O1736)))</formula>
    </cfRule>
    <cfRule type="containsText" dxfId="6752" priority="9978" operator="containsText" text="CP">
      <formula>NOT(ISERROR(SEARCH("CP",O1736)))</formula>
    </cfRule>
    <cfRule type="containsText" dxfId="6751" priority="9979" operator="containsText" text="u-stim">
      <formula>NOT(ISERROR(SEARCH("u-stim",O1736)))</formula>
    </cfRule>
    <cfRule type="containsText" dxfId="6750" priority="9980" operator="containsText" text="DAT">
      <formula>NOT(ISERROR(SEARCH("DAT",O1736)))</formula>
    </cfRule>
  </conditionalFormatting>
  <conditionalFormatting sqref="V1737 O1737:T1737">
    <cfRule type="cellIs" dxfId="6749" priority="9966" operator="equal">
      <formula>"DelSac"</formula>
    </cfRule>
    <cfRule type="containsText" dxfId="6748" priority="9967" operator="containsText" text="3DT">
      <formula>NOT(ISERROR(SEARCH("3DT",O1737)))</formula>
    </cfRule>
    <cfRule type="containsText" dxfId="6747" priority="9968" operator="containsText" text="CP">
      <formula>NOT(ISERROR(SEARCH("CP",O1737)))</formula>
    </cfRule>
    <cfRule type="containsText" dxfId="6746" priority="9969" operator="containsText" text="u-stim">
      <formula>NOT(ISERROR(SEARCH("u-stim",O1737)))</formula>
    </cfRule>
    <cfRule type="containsText" dxfId="6745" priority="9970" operator="containsText" text="DAT">
      <formula>NOT(ISERROR(SEARCH("DAT",O1737)))</formula>
    </cfRule>
  </conditionalFormatting>
  <conditionalFormatting sqref="W1738">
    <cfRule type="cellIs" dxfId="6744" priority="9956" operator="equal">
      <formula>"DelSac"</formula>
    </cfRule>
    <cfRule type="containsText" dxfId="6743" priority="9957" operator="containsText" text="3DT">
      <formula>NOT(ISERROR(SEARCH("3DT",W1738)))</formula>
    </cfRule>
    <cfRule type="containsText" dxfId="6742" priority="9958" operator="containsText" text="CP">
      <formula>NOT(ISERROR(SEARCH("CP",W1738)))</formula>
    </cfRule>
    <cfRule type="containsText" dxfId="6741" priority="9959" operator="containsText" text="u-stim">
      <formula>NOT(ISERROR(SEARCH("u-stim",W1738)))</formula>
    </cfRule>
    <cfRule type="containsText" dxfId="6740" priority="9960" operator="containsText" text="DAT">
      <formula>NOT(ISERROR(SEARCH("DAT",W1738)))</formula>
    </cfRule>
  </conditionalFormatting>
  <conditionalFormatting sqref="W1738">
    <cfRule type="containsText" dxfId="6739" priority="9954" operator="containsText" text="HD">
      <formula>NOT(ISERROR(SEARCH("HD",W1738)))</formula>
    </cfRule>
  </conditionalFormatting>
  <conditionalFormatting sqref="J1738">
    <cfRule type="containsText" dxfId="6738" priority="9950" operator="containsText" text="LIP">
      <formula>NOT(ISERROR(SEARCH("LIP",J1738)))</formula>
    </cfRule>
    <cfRule type="containsText" dxfId="6737" priority="9951" operator="containsText" text="VIP">
      <formula>NOT(ISERROR(SEARCH("VIP",J1738)))</formula>
    </cfRule>
    <cfRule type="containsText" dxfId="6736" priority="9952" operator="containsText" text="MT">
      <formula>NOT(ISERROR(SEARCH("MT",J1738)))</formula>
    </cfRule>
    <cfRule type="containsText" dxfId="6735" priority="9953" operator="containsText" text="MST">
      <formula>NOT(ISERROR(SEARCH("MST",J1738)))</formula>
    </cfRule>
  </conditionalFormatting>
  <conditionalFormatting sqref="K1738">
    <cfRule type="containsText" dxfId="6734" priority="9946" operator="containsText" text="LIP">
      <formula>NOT(ISERROR(SEARCH("LIP",K1738)))</formula>
    </cfRule>
    <cfRule type="containsText" dxfId="6733" priority="9947" operator="containsText" text="VIP">
      <formula>NOT(ISERROR(SEARCH("VIP",K1738)))</formula>
    </cfRule>
    <cfRule type="containsText" dxfId="6732" priority="9948" operator="containsText" text="MT">
      <formula>NOT(ISERROR(SEARCH("MT",K1738)))</formula>
    </cfRule>
    <cfRule type="containsText" dxfId="6731" priority="9949" operator="containsText" text="MST">
      <formula>NOT(ISERROR(SEARCH("MST",K1738)))</formula>
    </cfRule>
  </conditionalFormatting>
  <conditionalFormatting sqref="V1738 O1738:T1738">
    <cfRule type="cellIs" dxfId="6730" priority="9941" operator="equal">
      <formula>"DelSac"</formula>
    </cfRule>
    <cfRule type="containsText" dxfId="6729" priority="9942" operator="containsText" text="3DT">
      <formula>NOT(ISERROR(SEARCH("3DT",O1738)))</formula>
    </cfRule>
    <cfRule type="containsText" dxfId="6728" priority="9943" operator="containsText" text="CP">
      <formula>NOT(ISERROR(SEARCH("CP",O1738)))</formula>
    </cfRule>
    <cfRule type="containsText" dxfId="6727" priority="9944" operator="containsText" text="u-stim">
      <formula>NOT(ISERROR(SEARCH("u-stim",O1738)))</formula>
    </cfRule>
    <cfRule type="containsText" dxfId="6726" priority="9945" operator="containsText" text="DAT">
      <formula>NOT(ISERROR(SEARCH("DAT",O1738)))</formula>
    </cfRule>
  </conditionalFormatting>
  <conditionalFormatting sqref="W1739">
    <cfRule type="cellIs" dxfId="6725" priority="9931" operator="equal">
      <formula>"DelSac"</formula>
    </cfRule>
    <cfRule type="containsText" dxfId="6724" priority="9932" operator="containsText" text="3DT">
      <formula>NOT(ISERROR(SEARCH("3DT",W1739)))</formula>
    </cfRule>
    <cfRule type="containsText" dxfId="6723" priority="9933" operator="containsText" text="CP">
      <formula>NOT(ISERROR(SEARCH("CP",W1739)))</formula>
    </cfRule>
    <cfRule type="containsText" dxfId="6722" priority="9934" operator="containsText" text="u-stim">
      <formula>NOT(ISERROR(SEARCH("u-stim",W1739)))</formula>
    </cfRule>
    <cfRule type="containsText" dxfId="6721" priority="9935" operator="containsText" text="DAT">
      <formula>NOT(ISERROR(SEARCH("DAT",W1739)))</formula>
    </cfRule>
  </conditionalFormatting>
  <conditionalFormatting sqref="W1739">
    <cfRule type="containsText" dxfId="6720" priority="9929" operator="containsText" text="HD">
      <formula>NOT(ISERROR(SEARCH("HD",W1739)))</formula>
    </cfRule>
  </conditionalFormatting>
  <conditionalFormatting sqref="J1739">
    <cfRule type="containsText" dxfId="6719" priority="9925" operator="containsText" text="LIP">
      <formula>NOT(ISERROR(SEARCH("LIP",J1739)))</formula>
    </cfRule>
    <cfRule type="containsText" dxfId="6718" priority="9926" operator="containsText" text="VIP">
      <formula>NOT(ISERROR(SEARCH("VIP",J1739)))</formula>
    </cfRule>
    <cfRule type="containsText" dxfId="6717" priority="9927" operator="containsText" text="MT">
      <formula>NOT(ISERROR(SEARCH("MT",J1739)))</formula>
    </cfRule>
    <cfRule type="containsText" dxfId="6716" priority="9928" operator="containsText" text="MST">
      <formula>NOT(ISERROR(SEARCH("MST",J1739)))</formula>
    </cfRule>
  </conditionalFormatting>
  <conditionalFormatting sqref="K1739">
    <cfRule type="containsText" dxfId="6715" priority="9921" operator="containsText" text="LIP">
      <formula>NOT(ISERROR(SEARCH("LIP",K1739)))</formula>
    </cfRule>
    <cfRule type="containsText" dxfId="6714" priority="9922" operator="containsText" text="VIP">
      <formula>NOT(ISERROR(SEARCH("VIP",K1739)))</formula>
    </cfRule>
    <cfRule type="containsText" dxfId="6713" priority="9923" operator="containsText" text="MT">
      <formula>NOT(ISERROR(SEARCH("MT",K1739)))</formula>
    </cfRule>
    <cfRule type="containsText" dxfId="6712" priority="9924" operator="containsText" text="MST">
      <formula>NOT(ISERROR(SEARCH("MST",K1739)))</formula>
    </cfRule>
  </conditionalFormatting>
  <conditionalFormatting sqref="V1739 O1739:T1739">
    <cfRule type="cellIs" dxfId="6711" priority="9916" operator="equal">
      <formula>"DelSac"</formula>
    </cfRule>
    <cfRule type="containsText" dxfId="6710" priority="9917" operator="containsText" text="3DT">
      <formula>NOT(ISERROR(SEARCH("3DT",O1739)))</formula>
    </cfRule>
    <cfRule type="containsText" dxfId="6709" priority="9918" operator="containsText" text="CP">
      <formula>NOT(ISERROR(SEARCH("CP",O1739)))</formula>
    </cfRule>
    <cfRule type="containsText" dxfId="6708" priority="9919" operator="containsText" text="u-stim">
      <formula>NOT(ISERROR(SEARCH("u-stim",O1739)))</formula>
    </cfRule>
    <cfRule type="containsText" dxfId="6707" priority="9920" operator="containsText" text="DAT">
      <formula>NOT(ISERROR(SEARCH("DAT",O1739)))</formula>
    </cfRule>
  </conditionalFormatting>
  <conditionalFormatting sqref="W1740:W1741">
    <cfRule type="cellIs" dxfId="6706" priority="9906" operator="equal">
      <formula>"DelSac"</formula>
    </cfRule>
    <cfRule type="containsText" dxfId="6705" priority="9907" operator="containsText" text="3DT">
      <formula>NOT(ISERROR(SEARCH("3DT",W1740)))</formula>
    </cfRule>
    <cfRule type="containsText" dxfId="6704" priority="9908" operator="containsText" text="CP">
      <formula>NOT(ISERROR(SEARCH("CP",W1740)))</formula>
    </cfRule>
    <cfRule type="containsText" dxfId="6703" priority="9909" operator="containsText" text="u-stim">
      <formula>NOT(ISERROR(SEARCH("u-stim",W1740)))</formula>
    </cfRule>
    <cfRule type="containsText" dxfId="6702" priority="9910" operator="containsText" text="DAT">
      <formula>NOT(ISERROR(SEARCH("DAT",W1740)))</formula>
    </cfRule>
  </conditionalFormatting>
  <conditionalFormatting sqref="W1740:W1741">
    <cfRule type="containsText" dxfId="6701" priority="9904" operator="containsText" text="HD">
      <formula>NOT(ISERROR(SEARCH("HD",W1740)))</formula>
    </cfRule>
  </conditionalFormatting>
  <conditionalFormatting sqref="J1740">
    <cfRule type="containsText" dxfId="6700" priority="9900" operator="containsText" text="LIP">
      <formula>NOT(ISERROR(SEARCH("LIP",J1740)))</formula>
    </cfRule>
    <cfRule type="containsText" dxfId="6699" priority="9901" operator="containsText" text="VIP">
      <formula>NOT(ISERROR(SEARCH("VIP",J1740)))</formula>
    </cfRule>
    <cfRule type="containsText" dxfId="6698" priority="9902" operator="containsText" text="MT">
      <formula>NOT(ISERROR(SEARCH("MT",J1740)))</formula>
    </cfRule>
    <cfRule type="containsText" dxfId="6697" priority="9903" operator="containsText" text="MST">
      <formula>NOT(ISERROR(SEARCH("MST",J1740)))</formula>
    </cfRule>
  </conditionalFormatting>
  <conditionalFormatting sqref="K1740">
    <cfRule type="containsText" dxfId="6696" priority="9896" operator="containsText" text="LIP">
      <formula>NOT(ISERROR(SEARCH("LIP",K1740)))</formula>
    </cfRule>
    <cfRule type="containsText" dxfId="6695" priority="9897" operator="containsText" text="VIP">
      <formula>NOT(ISERROR(SEARCH("VIP",K1740)))</formula>
    </cfRule>
    <cfRule type="containsText" dxfId="6694" priority="9898" operator="containsText" text="MT">
      <formula>NOT(ISERROR(SEARCH("MT",K1740)))</formula>
    </cfRule>
    <cfRule type="containsText" dxfId="6693" priority="9899" operator="containsText" text="MST">
      <formula>NOT(ISERROR(SEARCH("MST",K1740)))</formula>
    </cfRule>
  </conditionalFormatting>
  <conditionalFormatting sqref="V1740 O1740:T1740">
    <cfRule type="cellIs" dxfId="6692" priority="9891" operator="equal">
      <formula>"DelSac"</formula>
    </cfRule>
    <cfRule type="containsText" dxfId="6691" priority="9892" operator="containsText" text="3DT">
      <formula>NOT(ISERROR(SEARCH("3DT",O1740)))</formula>
    </cfRule>
    <cfRule type="containsText" dxfId="6690" priority="9893" operator="containsText" text="CP">
      <formula>NOT(ISERROR(SEARCH("CP",O1740)))</formula>
    </cfRule>
    <cfRule type="containsText" dxfId="6689" priority="9894" operator="containsText" text="u-stim">
      <formula>NOT(ISERROR(SEARCH("u-stim",O1740)))</formula>
    </cfRule>
    <cfRule type="containsText" dxfId="6688" priority="9895" operator="containsText" text="DAT">
      <formula>NOT(ISERROR(SEARCH("DAT",O1740)))</formula>
    </cfRule>
  </conditionalFormatting>
  <conditionalFormatting sqref="C1741:C1742">
    <cfRule type="expression" dxfId="6687" priority="9882">
      <formula>MOD(C1741,3)=2</formula>
    </cfRule>
    <cfRule type="expression" dxfId="6686" priority="9883">
      <formula>MOD(C1741,3)=1</formula>
    </cfRule>
    <cfRule type="expression" priority="9884">
      <formula>MOD(C1741,3)=0</formula>
    </cfRule>
  </conditionalFormatting>
  <conditionalFormatting sqref="B1741:B1742">
    <cfRule type="colorScale" priority="9885">
      <colorScale>
        <cfvo type="min"/>
        <cfvo type="percentile" val="50"/>
        <cfvo type="max"/>
        <color rgb="FFF8696B"/>
        <color rgb="FFFFEB84"/>
        <color rgb="FF63BE7B"/>
      </colorScale>
    </cfRule>
  </conditionalFormatting>
  <conditionalFormatting sqref="J1741">
    <cfRule type="containsText" dxfId="6685" priority="9878" operator="containsText" text="LIP">
      <formula>NOT(ISERROR(SEARCH("LIP",J1741)))</formula>
    </cfRule>
    <cfRule type="containsText" dxfId="6684" priority="9879" operator="containsText" text="VIP">
      <formula>NOT(ISERROR(SEARCH("VIP",J1741)))</formula>
    </cfRule>
    <cfRule type="containsText" dxfId="6683" priority="9880" operator="containsText" text="MT">
      <formula>NOT(ISERROR(SEARCH("MT",J1741)))</formula>
    </cfRule>
    <cfRule type="containsText" dxfId="6682" priority="9881" operator="containsText" text="MST">
      <formula>NOT(ISERROR(SEARCH("MST",J1741)))</formula>
    </cfRule>
  </conditionalFormatting>
  <conditionalFormatting sqref="K1741">
    <cfRule type="containsText" dxfId="6681" priority="9874" operator="containsText" text="LIP">
      <formula>NOT(ISERROR(SEARCH("LIP",K1741)))</formula>
    </cfRule>
    <cfRule type="containsText" dxfId="6680" priority="9875" operator="containsText" text="VIP">
      <formula>NOT(ISERROR(SEARCH("VIP",K1741)))</formula>
    </cfRule>
    <cfRule type="containsText" dxfId="6679" priority="9876" operator="containsText" text="MT">
      <formula>NOT(ISERROR(SEARCH("MT",K1741)))</formula>
    </cfRule>
    <cfRule type="containsText" dxfId="6678" priority="9877" operator="containsText" text="MST">
      <formula>NOT(ISERROR(SEARCH("MST",K1741)))</formula>
    </cfRule>
  </conditionalFormatting>
  <conditionalFormatting sqref="V1741 O1741:T1741">
    <cfRule type="cellIs" dxfId="6677" priority="9869" operator="equal">
      <formula>"DelSac"</formula>
    </cfRule>
    <cfRule type="containsText" dxfId="6676" priority="9870" operator="containsText" text="3DT">
      <formula>NOT(ISERROR(SEARCH("3DT",O1741)))</formula>
    </cfRule>
    <cfRule type="containsText" dxfId="6675" priority="9871" operator="containsText" text="CP">
      <formula>NOT(ISERROR(SEARCH("CP",O1741)))</formula>
    </cfRule>
    <cfRule type="containsText" dxfId="6674" priority="9872" operator="containsText" text="u-stim">
      <formula>NOT(ISERROR(SEARCH("u-stim",O1741)))</formula>
    </cfRule>
    <cfRule type="containsText" dxfId="6673" priority="9873" operator="containsText" text="DAT">
      <formula>NOT(ISERROR(SEARCH("DAT",O1741)))</formula>
    </cfRule>
  </conditionalFormatting>
  <conditionalFormatting sqref="W1742:W1753">
    <cfRule type="cellIs" dxfId="6672" priority="9859" operator="equal">
      <formula>"DelSac"</formula>
    </cfRule>
    <cfRule type="containsText" dxfId="6671" priority="9860" operator="containsText" text="3DT">
      <formula>NOT(ISERROR(SEARCH("3DT",W1742)))</formula>
    </cfRule>
    <cfRule type="containsText" dxfId="6670" priority="9861" operator="containsText" text="CP">
      <formula>NOT(ISERROR(SEARCH("CP",W1742)))</formula>
    </cfRule>
    <cfRule type="containsText" dxfId="6669" priority="9862" operator="containsText" text="u-stim">
      <formula>NOT(ISERROR(SEARCH("u-stim",W1742)))</formula>
    </cfRule>
    <cfRule type="containsText" dxfId="6668" priority="9863" operator="containsText" text="DAT">
      <formula>NOT(ISERROR(SEARCH("DAT",W1742)))</formula>
    </cfRule>
  </conditionalFormatting>
  <conditionalFormatting sqref="W1742:W1753">
    <cfRule type="containsText" dxfId="6667" priority="9857" operator="containsText" text="HD">
      <formula>NOT(ISERROR(SEARCH("HD",W1742)))</formula>
    </cfRule>
  </conditionalFormatting>
  <conditionalFormatting sqref="J1742">
    <cfRule type="containsText" dxfId="6666" priority="9853" operator="containsText" text="LIP">
      <formula>NOT(ISERROR(SEARCH("LIP",J1742)))</formula>
    </cfRule>
    <cfRule type="containsText" dxfId="6665" priority="9854" operator="containsText" text="VIP">
      <formula>NOT(ISERROR(SEARCH("VIP",J1742)))</formula>
    </cfRule>
    <cfRule type="containsText" dxfId="6664" priority="9855" operator="containsText" text="MT">
      <formula>NOT(ISERROR(SEARCH("MT",J1742)))</formula>
    </cfRule>
    <cfRule type="containsText" dxfId="6663" priority="9856" operator="containsText" text="MST">
      <formula>NOT(ISERROR(SEARCH("MST",J1742)))</formula>
    </cfRule>
  </conditionalFormatting>
  <conditionalFormatting sqref="K1742">
    <cfRule type="containsText" dxfId="6662" priority="9849" operator="containsText" text="LIP">
      <formula>NOT(ISERROR(SEARCH("LIP",K1742)))</formula>
    </cfRule>
    <cfRule type="containsText" dxfId="6661" priority="9850" operator="containsText" text="VIP">
      <formula>NOT(ISERROR(SEARCH("VIP",K1742)))</formula>
    </cfRule>
    <cfRule type="containsText" dxfId="6660" priority="9851" operator="containsText" text="MT">
      <formula>NOT(ISERROR(SEARCH("MT",K1742)))</formula>
    </cfRule>
    <cfRule type="containsText" dxfId="6659" priority="9852" operator="containsText" text="MST">
      <formula>NOT(ISERROR(SEARCH("MST",K1742)))</formula>
    </cfRule>
  </conditionalFormatting>
  <conditionalFormatting sqref="V1742 O1742:T1742">
    <cfRule type="cellIs" dxfId="6658" priority="9844" operator="equal">
      <formula>"DelSac"</formula>
    </cfRule>
    <cfRule type="containsText" dxfId="6657" priority="9845" operator="containsText" text="3DT">
      <formula>NOT(ISERROR(SEARCH("3DT",O1742)))</formula>
    </cfRule>
    <cfRule type="containsText" dxfId="6656" priority="9846" operator="containsText" text="CP">
      <formula>NOT(ISERROR(SEARCH("CP",O1742)))</formula>
    </cfRule>
    <cfRule type="containsText" dxfId="6655" priority="9847" operator="containsText" text="u-stim">
      <formula>NOT(ISERROR(SEARCH("u-stim",O1742)))</formula>
    </cfRule>
    <cfRule type="containsText" dxfId="6654" priority="9848" operator="containsText" text="DAT">
      <formula>NOT(ISERROR(SEARCH("DAT",O1742)))</formula>
    </cfRule>
  </conditionalFormatting>
  <conditionalFormatting sqref="C1743">
    <cfRule type="expression" dxfId="6653" priority="9835">
      <formula>MOD(C1743,3)=2</formula>
    </cfRule>
    <cfRule type="expression" dxfId="6652" priority="9836">
      <formula>MOD(C1743,3)=1</formula>
    </cfRule>
    <cfRule type="expression" priority="9837">
      <formula>MOD(C1743,3)=0</formula>
    </cfRule>
  </conditionalFormatting>
  <conditionalFormatting sqref="B1743">
    <cfRule type="colorScale" priority="9838">
      <colorScale>
        <cfvo type="min"/>
        <cfvo type="percentile" val="50"/>
        <cfvo type="max"/>
        <color rgb="FFF8696B"/>
        <color rgb="FFFFEB84"/>
        <color rgb="FF63BE7B"/>
      </colorScale>
    </cfRule>
  </conditionalFormatting>
  <conditionalFormatting sqref="J1743">
    <cfRule type="containsText" dxfId="6651" priority="9831" operator="containsText" text="LIP">
      <formula>NOT(ISERROR(SEARCH("LIP",J1743)))</formula>
    </cfRule>
    <cfRule type="containsText" dxfId="6650" priority="9832" operator="containsText" text="VIP">
      <formula>NOT(ISERROR(SEARCH("VIP",J1743)))</formula>
    </cfRule>
    <cfRule type="containsText" dxfId="6649" priority="9833" operator="containsText" text="MT">
      <formula>NOT(ISERROR(SEARCH("MT",J1743)))</formula>
    </cfRule>
    <cfRule type="containsText" dxfId="6648" priority="9834" operator="containsText" text="MST">
      <formula>NOT(ISERROR(SEARCH("MST",J1743)))</formula>
    </cfRule>
  </conditionalFormatting>
  <conditionalFormatting sqref="K1743">
    <cfRule type="containsText" dxfId="6647" priority="9827" operator="containsText" text="LIP">
      <formula>NOT(ISERROR(SEARCH("LIP",K1743)))</formula>
    </cfRule>
    <cfRule type="containsText" dxfId="6646" priority="9828" operator="containsText" text="VIP">
      <formula>NOT(ISERROR(SEARCH("VIP",K1743)))</formula>
    </cfRule>
    <cfRule type="containsText" dxfId="6645" priority="9829" operator="containsText" text="MT">
      <formula>NOT(ISERROR(SEARCH("MT",K1743)))</formula>
    </cfRule>
    <cfRule type="containsText" dxfId="6644" priority="9830" operator="containsText" text="MST">
      <formula>NOT(ISERROR(SEARCH("MST",K1743)))</formula>
    </cfRule>
  </conditionalFormatting>
  <conditionalFormatting sqref="V1743 O1743:T1743">
    <cfRule type="cellIs" dxfId="6643" priority="9822" operator="equal">
      <formula>"DelSac"</formula>
    </cfRule>
    <cfRule type="containsText" dxfId="6642" priority="9823" operator="containsText" text="3DT">
      <formula>NOT(ISERROR(SEARCH("3DT",O1743)))</formula>
    </cfRule>
    <cfRule type="containsText" dxfId="6641" priority="9824" operator="containsText" text="CP">
      <formula>NOT(ISERROR(SEARCH("CP",O1743)))</formula>
    </cfRule>
    <cfRule type="containsText" dxfId="6640" priority="9825" operator="containsText" text="u-stim">
      <formula>NOT(ISERROR(SEARCH("u-stim",O1743)))</formula>
    </cfRule>
    <cfRule type="containsText" dxfId="6639" priority="9826" operator="containsText" text="DAT">
      <formula>NOT(ISERROR(SEARCH("DAT",O1743)))</formula>
    </cfRule>
  </conditionalFormatting>
  <conditionalFormatting sqref="C1744:C1752">
    <cfRule type="expression" dxfId="6638" priority="9813">
      <formula>MOD(C1744,3)=2</formula>
    </cfRule>
    <cfRule type="expression" dxfId="6637" priority="9814">
      <formula>MOD(C1744,3)=1</formula>
    </cfRule>
    <cfRule type="expression" priority="9815">
      <formula>MOD(C1744,3)=0</formula>
    </cfRule>
  </conditionalFormatting>
  <conditionalFormatting sqref="B1744:B1752">
    <cfRule type="colorScale" priority="9816">
      <colorScale>
        <cfvo type="min"/>
        <cfvo type="percentile" val="50"/>
        <cfvo type="max"/>
        <color rgb="FFF8696B"/>
        <color rgb="FFFFEB84"/>
        <color rgb="FF63BE7B"/>
      </colorScale>
    </cfRule>
  </conditionalFormatting>
  <conditionalFormatting sqref="J1744:J1752">
    <cfRule type="containsText" dxfId="6636" priority="9809" operator="containsText" text="LIP">
      <formula>NOT(ISERROR(SEARCH("LIP",J1744)))</formula>
    </cfRule>
    <cfRule type="containsText" dxfId="6635" priority="9810" operator="containsText" text="VIP">
      <formula>NOT(ISERROR(SEARCH("VIP",J1744)))</formula>
    </cfRule>
    <cfRule type="containsText" dxfId="6634" priority="9811" operator="containsText" text="MT">
      <formula>NOT(ISERROR(SEARCH("MT",J1744)))</formula>
    </cfRule>
    <cfRule type="containsText" dxfId="6633" priority="9812" operator="containsText" text="MST">
      <formula>NOT(ISERROR(SEARCH("MST",J1744)))</formula>
    </cfRule>
  </conditionalFormatting>
  <conditionalFormatting sqref="K1744:K1752">
    <cfRule type="containsText" dxfId="6632" priority="9805" operator="containsText" text="LIP">
      <formula>NOT(ISERROR(SEARCH("LIP",K1744)))</formula>
    </cfRule>
    <cfRule type="containsText" dxfId="6631" priority="9806" operator="containsText" text="VIP">
      <formula>NOT(ISERROR(SEARCH("VIP",K1744)))</formula>
    </cfRule>
    <cfRule type="containsText" dxfId="6630" priority="9807" operator="containsText" text="MT">
      <formula>NOT(ISERROR(SEARCH("MT",K1744)))</formula>
    </cfRule>
    <cfRule type="containsText" dxfId="6629" priority="9808" operator="containsText" text="MST">
      <formula>NOT(ISERROR(SEARCH("MST",K1744)))</formula>
    </cfRule>
  </conditionalFormatting>
  <conditionalFormatting sqref="V1744 O1744:T1744">
    <cfRule type="cellIs" dxfId="6628" priority="9800" operator="equal">
      <formula>"DelSac"</formula>
    </cfRule>
    <cfRule type="containsText" dxfId="6627" priority="9801" operator="containsText" text="3DT">
      <formula>NOT(ISERROR(SEARCH("3DT",O1744)))</formula>
    </cfRule>
    <cfRule type="containsText" dxfId="6626" priority="9802" operator="containsText" text="CP">
      <formula>NOT(ISERROR(SEARCH("CP",O1744)))</formula>
    </cfRule>
    <cfRule type="containsText" dxfId="6625" priority="9803" operator="containsText" text="u-stim">
      <formula>NOT(ISERROR(SEARCH("u-stim",O1744)))</formula>
    </cfRule>
    <cfRule type="containsText" dxfId="6624" priority="9804" operator="containsText" text="DAT">
      <formula>NOT(ISERROR(SEARCH("DAT",O1744)))</formula>
    </cfRule>
  </conditionalFormatting>
  <conditionalFormatting sqref="C1753:C1754">
    <cfRule type="expression" dxfId="6623" priority="9791">
      <formula>MOD(C1753,3)=2</formula>
    </cfRule>
    <cfRule type="expression" dxfId="6622" priority="9792">
      <formula>MOD(C1753,3)=1</formula>
    </cfRule>
    <cfRule type="expression" priority="9793">
      <formula>MOD(C1753,3)=0</formula>
    </cfRule>
  </conditionalFormatting>
  <conditionalFormatting sqref="B1753:B1754">
    <cfRule type="colorScale" priority="9794">
      <colorScale>
        <cfvo type="min"/>
        <cfvo type="percentile" val="50"/>
        <cfvo type="max"/>
        <color rgb="FFF8696B"/>
        <color rgb="FFFFEB84"/>
        <color rgb="FF63BE7B"/>
      </colorScale>
    </cfRule>
  </conditionalFormatting>
  <conditionalFormatting sqref="J1753">
    <cfRule type="containsText" dxfId="6621" priority="9787" operator="containsText" text="LIP">
      <formula>NOT(ISERROR(SEARCH("LIP",J1753)))</formula>
    </cfRule>
    <cfRule type="containsText" dxfId="6620" priority="9788" operator="containsText" text="VIP">
      <formula>NOT(ISERROR(SEARCH("VIP",J1753)))</formula>
    </cfRule>
    <cfRule type="containsText" dxfId="6619" priority="9789" operator="containsText" text="MT">
      <formula>NOT(ISERROR(SEARCH("MT",J1753)))</formula>
    </cfRule>
    <cfRule type="containsText" dxfId="6618" priority="9790" operator="containsText" text="MST">
      <formula>NOT(ISERROR(SEARCH("MST",J1753)))</formula>
    </cfRule>
  </conditionalFormatting>
  <conditionalFormatting sqref="K1753">
    <cfRule type="containsText" dxfId="6617" priority="9783" operator="containsText" text="LIP">
      <formula>NOT(ISERROR(SEARCH("LIP",K1753)))</formula>
    </cfRule>
    <cfRule type="containsText" dxfId="6616" priority="9784" operator="containsText" text="VIP">
      <formula>NOT(ISERROR(SEARCH("VIP",K1753)))</formula>
    </cfRule>
    <cfRule type="containsText" dxfId="6615" priority="9785" operator="containsText" text="MT">
      <formula>NOT(ISERROR(SEARCH("MT",K1753)))</formula>
    </cfRule>
    <cfRule type="containsText" dxfId="6614" priority="9786" operator="containsText" text="MST">
      <formula>NOT(ISERROR(SEARCH("MST",K1753)))</formula>
    </cfRule>
  </conditionalFormatting>
  <conditionalFormatting sqref="V1753 O1753:T1753">
    <cfRule type="cellIs" dxfId="6613" priority="9778" operator="equal">
      <formula>"DelSac"</formula>
    </cfRule>
    <cfRule type="containsText" dxfId="6612" priority="9779" operator="containsText" text="3DT">
      <formula>NOT(ISERROR(SEARCH("3DT",O1753)))</formula>
    </cfRule>
    <cfRule type="containsText" dxfId="6611" priority="9780" operator="containsText" text="CP">
      <formula>NOT(ISERROR(SEARCH("CP",O1753)))</formula>
    </cfRule>
    <cfRule type="containsText" dxfId="6610" priority="9781" operator="containsText" text="u-stim">
      <formula>NOT(ISERROR(SEARCH("u-stim",O1753)))</formula>
    </cfRule>
    <cfRule type="containsText" dxfId="6609" priority="9782" operator="containsText" text="DAT">
      <formula>NOT(ISERROR(SEARCH("DAT",O1753)))</formula>
    </cfRule>
  </conditionalFormatting>
  <conditionalFormatting sqref="W1754:W1755">
    <cfRule type="cellIs" dxfId="6608" priority="9768" operator="equal">
      <formula>"DelSac"</formula>
    </cfRule>
    <cfRule type="containsText" dxfId="6607" priority="9769" operator="containsText" text="3DT">
      <formula>NOT(ISERROR(SEARCH("3DT",W1754)))</formula>
    </cfRule>
    <cfRule type="containsText" dxfId="6606" priority="9770" operator="containsText" text="CP">
      <formula>NOT(ISERROR(SEARCH("CP",W1754)))</formula>
    </cfRule>
    <cfRule type="containsText" dxfId="6605" priority="9771" operator="containsText" text="u-stim">
      <formula>NOT(ISERROR(SEARCH("u-stim",W1754)))</formula>
    </cfRule>
    <cfRule type="containsText" dxfId="6604" priority="9772" operator="containsText" text="DAT">
      <formula>NOT(ISERROR(SEARCH("DAT",W1754)))</formula>
    </cfRule>
  </conditionalFormatting>
  <conditionalFormatting sqref="W1754:W1755">
    <cfRule type="containsText" dxfId="6603" priority="9766" operator="containsText" text="HD">
      <formula>NOT(ISERROR(SEARCH("HD",W1754)))</formula>
    </cfRule>
  </conditionalFormatting>
  <conditionalFormatting sqref="J1754">
    <cfRule type="containsText" dxfId="6602" priority="9762" operator="containsText" text="LIP">
      <formula>NOT(ISERROR(SEARCH("LIP",J1754)))</formula>
    </cfRule>
    <cfRule type="containsText" dxfId="6601" priority="9763" operator="containsText" text="VIP">
      <formula>NOT(ISERROR(SEARCH("VIP",J1754)))</formula>
    </cfRule>
    <cfRule type="containsText" dxfId="6600" priority="9764" operator="containsText" text="MT">
      <formula>NOT(ISERROR(SEARCH("MT",J1754)))</formula>
    </cfRule>
    <cfRule type="containsText" dxfId="6599" priority="9765" operator="containsText" text="MST">
      <formula>NOT(ISERROR(SEARCH("MST",J1754)))</formula>
    </cfRule>
  </conditionalFormatting>
  <conditionalFormatting sqref="K1754">
    <cfRule type="containsText" dxfId="6598" priority="9758" operator="containsText" text="LIP">
      <formula>NOT(ISERROR(SEARCH("LIP",K1754)))</formula>
    </cfRule>
    <cfRule type="containsText" dxfId="6597" priority="9759" operator="containsText" text="VIP">
      <formula>NOT(ISERROR(SEARCH("VIP",K1754)))</formula>
    </cfRule>
    <cfRule type="containsText" dxfId="6596" priority="9760" operator="containsText" text="MT">
      <formula>NOT(ISERROR(SEARCH("MT",K1754)))</formula>
    </cfRule>
    <cfRule type="containsText" dxfId="6595" priority="9761" operator="containsText" text="MST">
      <formula>NOT(ISERROR(SEARCH("MST",K1754)))</formula>
    </cfRule>
  </conditionalFormatting>
  <conditionalFormatting sqref="V1754 O1754:T1754">
    <cfRule type="cellIs" dxfId="6594" priority="9753" operator="equal">
      <formula>"DelSac"</formula>
    </cfRule>
    <cfRule type="containsText" dxfId="6593" priority="9754" operator="containsText" text="3DT">
      <formula>NOT(ISERROR(SEARCH("3DT",O1754)))</formula>
    </cfRule>
    <cfRule type="containsText" dxfId="6592" priority="9755" operator="containsText" text="CP">
      <formula>NOT(ISERROR(SEARCH("CP",O1754)))</formula>
    </cfRule>
    <cfRule type="containsText" dxfId="6591" priority="9756" operator="containsText" text="u-stim">
      <formula>NOT(ISERROR(SEARCH("u-stim",O1754)))</formula>
    </cfRule>
    <cfRule type="containsText" dxfId="6590" priority="9757" operator="containsText" text="DAT">
      <formula>NOT(ISERROR(SEARCH("DAT",O1754)))</formula>
    </cfRule>
  </conditionalFormatting>
  <conditionalFormatting sqref="C1755:C1758">
    <cfRule type="expression" dxfId="6589" priority="9744">
      <formula>MOD(C1755,3)=2</formula>
    </cfRule>
    <cfRule type="expression" dxfId="6588" priority="9745">
      <formula>MOD(C1755,3)=1</formula>
    </cfRule>
    <cfRule type="expression" priority="9746">
      <formula>MOD(C1755,3)=0</formula>
    </cfRule>
  </conditionalFormatting>
  <conditionalFormatting sqref="B1755:B1758">
    <cfRule type="colorScale" priority="9747">
      <colorScale>
        <cfvo type="min"/>
        <cfvo type="percentile" val="50"/>
        <cfvo type="max"/>
        <color rgb="FFF8696B"/>
        <color rgb="FFFFEB84"/>
        <color rgb="FF63BE7B"/>
      </colorScale>
    </cfRule>
  </conditionalFormatting>
  <conditionalFormatting sqref="J1755">
    <cfRule type="containsText" dxfId="6587" priority="9740" operator="containsText" text="LIP">
      <formula>NOT(ISERROR(SEARCH("LIP",J1755)))</formula>
    </cfRule>
    <cfRule type="containsText" dxfId="6586" priority="9741" operator="containsText" text="VIP">
      <formula>NOT(ISERROR(SEARCH("VIP",J1755)))</formula>
    </cfRule>
    <cfRule type="containsText" dxfId="6585" priority="9742" operator="containsText" text="MT">
      <formula>NOT(ISERROR(SEARCH("MT",J1755)))</formula>
    </cfRule>
    <cfRule type="containsText" dxfId="6584" priority="9743" operator="containsText" text="MST">
      <formula>NOT(ISERROR(SEARCH("MST",J1755)))</formula>
    </cfRule>
  </conditionalFormatting>
  <conditionalFormatting sqref="K1755">
    <cfRule type="containsText" dxfId="6583" priority="9736" operator="containsText" text="LIP">
      <formula>NOT(ISERROR(SEARCH("LIP",K1755)))</formula>
    </cfRule>
    <cfRule type="containsText" dxfId="6582" priority="9737" operator="containsText" text="VIP">
      <formula>NOT(ISERROR(SEARCH("VIP",K1755)))</formula>
    </cfRule>
    <cfRule type="containsText" dxfId="6581" priority="9738" operator="containsText" text="MT">
      <formula>NOT(ISERROR(SEARCH("MT",K1755)))</formula>
    </cfRule>
    <cfRule type="containsText" dxfId="6580" priority="9739" operator="containsText" text="MST">
      <formula>NOT(ISERROR(SEARCH("MST",K1755)))</formula>
    </cfRule>
  </conditionalFormatting>
  <conditionalFormatting sqref="V1755 O1755:T1755">
    <cfRule type="cellIs" dxfId="6579" priority="9731" operator="equal">
      <formula>"DelSac"</formula>
    </cfRule>
    <cfRule type="containsText" dxfId="6578" priority="9732" operator="containsText" text="3DT">
      <formula>NOT(ISERROR(SEARCH("3DT",O1755)))</formula>
    </cfRule>
    <cfRule type="containsText" dxfId="6577" priority="9733" operator="containsText" text="CP">
      <formula>NOT(ISERROR(SEARCH("CP",O1755)))</formula>
    </cfRule>
    <cfRule type="containsText" dxfId="6576" priority="9734" operator="containsText" text="u-stim">
      <formula>NOT(ISERROR(SEARCH("u-stim",O1755)))</formula>
    </cfRule>
    <cfRule type="containsText" dxfId="6575" priority="9735" operator="containsText" text="DAT">
      <formula>NOT(ISERROR(SEARCH("DAT",O1755)))</formula>
    </cfRule>
  </conditionalFormatting>
  <conditionalFormatting sqref="W1756:W1757">
    <cfRule type="cellIs" dxfId="6574" priority="9721" operator="equal">
      <formula>"DelSac"</formula>
    </cfRule>
    <cfRule type="containsText" dxfId="6573" priority="9722" operator="containsText" text="3DT">
      <formula>NOT(ISERROR(SEARCH("3DT",W1756)))</formula>
    </cfRule>
    <cfRule type="containsText" dxfId="6572" priority="9723" operator="containsText" text="CP">
      <formula>NOT(ISERROR(SEARCH("CP",W1756)))</formula>
    </cfRule>
    <cfRule type="containsText" dxfId="6571" priority="9724" operator="containsText" text="u-stim">
      <formula>NOT(ISERROR(SEARCH("u-stim",W1756)))</formula>
    </cfRule>
    <cfRule type="containsText" dxfId="6570" priority="9725" operator="containsText" text="DAT">
      <formula>NOT(ISERROR(SEARCH("DAT",W1756)))</formula>
    </cfRule>
  </conditionalFormatting>
  <conditionalFormatting sqref="W1756:W1757">
    <cfRule type="containsText" dxfId="6569" priority="9719" operator="containsText" text="HD">
      <formula>NOT(ISERROR(SEARCH("HD",W1756)))</formula>
    </cfRule>
  </conditionalFormatting>
  <conditionalFormatting sqref="J1756:J1757">
    <cfRule type="containsText" dxfId="6568" priority="9715" operator="containsText" text="LIP">
      <formula>NOT(ISERROR(SEARCH("LIP",J1756)))</formula>
    </cfRule>
    <cfRule type="containsText" dxfId="6567" priority="9716" operator="containsText" text="VIP">
      <formula>NOT(ISERROR(SEARCH("VIP",J1756)))</formula>
    </cfRule>
    <cfRule type="containsText" dxfId="6566" priority="9717" operator="containsText" text="MT">
      <formula>NOT(ISERROR(SEARCH("MT",J1756)))</formula>
    </cfRule>
    <cfRule type="containsText" dxfId="6565" priority="9718" operator="containsText" text="MST">
      <formula>NOT(ISERROR(SEARCH("MST",J1756)))</formula>
    </cfRule>
  </conditionalFormatting>
  <conditionalFormatting sqref="K1756:K1757">
    <cfRule type="containsText" dxfId="6564" priority="9711" operator="containsText" text="LIP">
      <formula>NOT(ISERROR(SEARCH("LIP",K1756)))</formula>
    </cfRule>
    <cfRule type="containsText" dxfId="6563" priority="9712" operator="containsText" text="VIP">
      <formula>NOT(ISERROR(SEARCH("VIP",K1756)))</formula>
    </cfRule>
    <cfRule type="containsText" dxfId="6562" priority="9713" operator="containsText" text="MT">
      <formula>NOT(ISERROR(SEARCH("MT",K1756)))</formula>
    </cfRule>
    <cfRule type="containsText" dxfId="6561" priority="9714" operator="containsText" text="MST">
      <formula>NOT(ISERROR(SEARCH("MST",K1756)))</formula>
    </cfRule>
  </conditionalFormatting>
  <conditionalFormatting sqref="V1756 O1756:T1756">
    <cfRule type="cellIs" dxfId="6560" priority="9706" operator="equal">
      <formula>"DelSac"</formula>
    </cfRule>
    <cfRule type="containsText" dxfId="6559" priority="9707" operator="containsText" text="3DT">
      <formula>NOT(ISERROR(SEARCH("3DT",O1756)))</formula>
    </cfRule>
    <cfRule type="containsText" dxfId="6558" priority="9708" operator="containsText" text="CP">
      <formula>NOT(ISERROR(SEARCH("CP",O1756)))</formula>
    </cfRule>
    <cfRule type="containsText" dxfId="6557" priority="9709" operator="containsText" text="u-stim">
      <formula>NOT(ISERROR(SEARCH("u-stim",O1756)))</formula>
    </cfRule>
    <cfRule type="containsText" dxfId="6556" priority="9710" operator="containsText" text="DAT">
      <formula>NOT(ISERROR(SEARCH("DAT",O1756)))</formula>
    </cfRule>
  </conditionalFormatting>
  <conditionalFormatting sqref="V1757 O1757:T1757">
    <cfRule type="cellIs" dxfId="6555" priority="9696" operator="equal">
      <formula>"DelSac"</formula>
    </cfRule>
    <cfRule type="containsText" dxfId="6554" priority="9697" operator="containsText" text="3DT">
      <formula>NOT(ISERROR(SEARCH("3DT",O1757)))</formula>
    </cfRule>
    <cfRule type="containsText" dxfId="6553" priority="9698" operator="containsText" text="CP">
      <formula>NOT(ISERROR(SEARCH("CP",O1757)))</formula>
    </cfRule>
    <cfRule type="containsText" dxfId="6552" priority="9699" operator="containsText" text="u-stim">
      <formula>NOT(ISERROR(SEARCH("u-stim",O1757)))</formula>
    </cfRule>
    <cfRule type="containsText" dxfId="6551" priority="9700" operator="containsText" text="DAT">
      <formula>NOT(ISERROR(SEARCH("DAT",O1757)))</formula>
    </cfRule>
  </conditionalFormatting>
  <conditionalFormatting sqref="W1758:W1764">
    <cfRule type="cellIs" dxfId="6550" priority="9686" operator="equal">
      <formula>"DelSac"</formula>
    </cfRule>
    <cfRule type="containsText" dxfId="6549" priority="9687" operator="containsText" text="3DT">
      <formula>NOT(ISERROR(SEARCH("3DT",W1758)))</formula>
    </cfRule>
    <cfRule type="containsText" dxfId="6548" priority="9688" operator="containsText" text="CP">
      <formula>NOT(ISERROR(SEARCH("CP",W1758)))</formula>
    </cfRule>
    <cfRule type="containsText" dxfId="6547" priority="9689" operator="containsText" text="u-stim">
      <formula>NOT(ISERROR(SEARCH("u-stim",W1758)))</formula>
    </cfRule>
    <cfRule type="containsText" dxfId="6546" priority="9690" operator="containsText" text="DAT">
      <formula>NOT(ISERROR(SEARCH("DAT",W1758)))</formula>
    </cfRule>
  </conditionalFormatting>
  <conditionalFormatting sqref="W1758:W1764">
    <cfRule type="containsText" dxfId="6545" priority="9684" operator="containsText" text="HD">
      <formula>NOT(ISERROR(SEARCH("HD",W1758)))</formula>
    </cfRule>
  </conditionalFormatting>
  <conditionalFormatting sqref="J1758">
    <cfRule type="containsText" dxfId="6544" priority="9680" operator="containsText" text="LIP">
      <formula>NOT(ISERROR(SEARCH("LIP",J1758)))</formula>
    </cfRule>
    <cfRule type="containsText" dxfId="6543" priority="9681" operator="containsText" text="VIP">
      <formula>NOT(ISERROR(SEARCH("VIP",J1758)))</formula>
    </cfRule>
    <cfRule type="containsText" dxfId="6542" priority="9682" operator="containsText" text="MT">
      <formula>NOT(ISERROR(SEARCH("MT",J1758)))</formula>
    </cfRule>
    <cfRule type="containsText" dxfId="6541" priority="9683" operator="containsText" text="MST">
      <formula>NOT(ISERROR(SEARCH("MST",J1758)))</formula>
    </cfRule>
  </conditionalFormatting>
  <conditionalFormatting sqref="K1758">
    <cfRule type="containsText" dxfId="6540" priority="9676" operator="containsText" text="LIP">
      <formula>NOT(ISERROR(SEARCH("LIP",K1758)))</formula>
    </cfRule>
    <cfRule type="containsText" dxfId="6539" priority="9677" operator="containsText" text="VIP">
      <formula>NOT(ISERROR(SEARCH("VIP",K1758)))</formula>
    </cfRule>
    <cfRule type="containsText" dxfId="6538" priority="9678" operator="containsText" text="MT">
      <formula>NOT(ISERROR(SEARCH("MT",K1758)))</formula>
    </cfRule>
    <cfRule type="containsText" dxfId="6537" priority="9679" operator="containsText" text="MST">
      <formula>NOT(ISERROR(SEARCH("MST",K1758)))</formula>
    </cfRule>
  </conditionalFormatting>
  <conditionalFormatting sqref="V1758 O1758:T1758">
    <cfRule type="cellIs" dxfId="6536" priority="9671" operator="equal">
      <formula>"DelSac"</formula>
    </cfRule>
    <cfRule type="containsText" dxfId="6535" priority="9672" operator="containsText" text="3DT">
      <formula>NOT(ISERROR(SEARCH("3DT",O1758)))</formula>
    </cfRule>
    <cfRule type="containsText" dxfId="6534" priority="9673" operator="containsText" text="CP">
      <formula>NOT(ISERROR(SEARCH("CP",O1758)))</formula>
    </cfRule>
    <cfRule type="containsText" dxfId="6533" priority="9674" operator="containsText" text="u-stim">
      <formula>NOT(ISERROR(SEARCH("u-stim",O1758)))</formula>
    </cfRule>
    <cfRule type="containsText" dxfId="6532" priority="9675" operator="containsText" text="DAT">
      <formula>NOT(ISERROR(SEARCH("DAT",O1758)))</formula>
    </cfRule>
  </conditionalFormatting>
  <conditionalFormatting sqref="C1759">
    <cfRule type="expression" dxfId="6531" priority="9662">
      <formula>MOD(C1759,3)=2</formula>
    </cfRule>
    <cfRule type="expression" dxfId="6530" priority="9663">
      <formula>MOD(C1759,3)=1</formula>
    </cfRule>
    <cfRule type="expression" priority="9664">
      <formula>MOD(C1759,3)=0</formula>
    </cfRule>
  </conditionalFormatting>
  <conditionalFormatting sqref="B1759">
    <cfRule type="colorScale" priority="9665">
      <colorScale>
        <cfvo type="min"/>
        <cfvo type="percentile" val="50"/>
        <cfvo type="max"/>
        <color rgb="FFF8696B"/>
        <color rgb="FFFFEB84"/>
        <color rgb="FF63BE7B"/>
      </colorScale>
    </cfRule>
  </conditionalFormatting>
  <conditionalFormatting sqref="J1759">
    <cfRule type="containsText" dxfId="6529" priority="9658" operator="containsText" text="LIP">
      <formula>NOT(ISERROR(SEARCH("LIP",J1759)))</formula>
    </cfRule>
    <cfRule type="containsText" dxfId="6528" priority="9659" operator="containsText" text="VIP">
      <formula>NOT(ISERROR(SEARCH("VIP",J1759)))</formula>
    </cfRule>
    <cfRule type="containsText" dxfId="6527" priority="9660" operator="containsText" text="MT">
      <formula>NOT(ISERROR(SEARCH("MT",J1759)))</formula>
    </cfRule>
    <cfRule type="containsText" dxfId="6526" priority="9661" operator="containsText" text="MST">
      <formula>NOT(ISERROR(SEARCH("MST",J1759)))</formula>
    </cfRule>
  </conditionalFormatting>
  <conditionalFormatting sqref="K1759">
    <cfRule type="containsText" dxfId="6525" priority="9654" operator="containsText" text="LIP">
      <formula>NOT(ISERROR(SEARCH("LIP",K1759)))</formula>
    </cfRule>
    <cfRule type="containsText" dxfId="6524" priority="9655" operator="containsText" text="VIP">
      <formula>NOT(ISERROR(SEARCH("VIP",K1759)))</formula>
    </cfRule>
    <cfRule type="containsText" dxfId="6523" priority="9656" operator="containsText" text="MT">
      <formula>NOT(ISERROR(SEARCH("MT",K1759)))</formula>
    </cfRule>
    <cfRule type="containsText" dxfId="6522" priority="9657" operator="containsText" text="MST">
      <formula>NOT(ISERROR(SEARCH("MST",K1759)))</formula>
    </cfRule>
  </conditionalFormatting>
  <conditionalFormatting sqref="V1759 O1759:T1759">
    <cfRule type="cellIs" dxfId="6521" priority="9649" operator="equal">
      <formula>"DelSac"</formula>
    </cfRule>
    <cfRule type="containsText" dxfId="6520" priority="9650" operator="containsText" text="3DT">
      <formula>NOT(ISERROR(SEARCH("3DT",O1759)))</formula>
    </cfRule>
    <cfRule type="containsText" dxfId="6519" priority="9651" operator="containsText" text="CP">
      <formula>NOT(ISERROR(SEARCH("CP",O1759)))</formula>
    </cfRule>
    <cfRule type="containsText" dxfId="6518" priority="9652" operator="containsText" text="u-stim">
      <formula>NOT(ISERROR(SEARCH("u-stim",O1759)))</formula>
    </cfRule>
    <cfRule type="containsText" dxfId="6517" priority="9653" operator="containsText" text="DAT">
      <formula>NOT(ISERROR(SEARCH("DAT",O1759)))</formula>
    </cfRule>
  </conditionalFormatting>
  <conditionalFormatting sqref="C1760:C1761">
    <cfRule type="expression" dxfId="6516" priority="9640">
      <formula>MOD(C1760,3)=2</formula>
    </cfRule>
    <cfRule type="expression" dxfId="6515" priority="9641">
      <formula>MOD(C1760,3)=1</formula>
    </cfRule>
    <cfRule type="expression" priority="9642">
      <formula>MOD(C1760,3)=0</formula>
    </cfRule>
  </conditionalFormatting>
  <conditionalFormatting sqref="B1760:B1761">
    <cfRule type="colorScale" priority="9643">
      <colorScale>
        <cfvo type="min"/>
        <cfvo type="percentile" val="50"/>
        <cfvo type="max"/>
        <color rgb="FFF8696B"/>
        <color rgb="FFFFEB84"/>
        <color rgb="FF63BE7B"/>
      </colorScale>
    </cfRule>
  </conditionalFormatting>
  <conditionalFormatting sqref="J1760:J1761">
    <cfRule type="containsText" dxfId="6514" priority="9636" operator="containsText" text="LIP">
      <formula>NOT(ISERROR(SEARCH("LIP",J1760)))</formula>
    </cfRule>
    <cfRule type="containsText" dxfId="6513" priority="9637" operator="containsText" text="VIP">
      <formula>NOT(ISERROR(SEARCH("VIP",J1760)))</formula>
    </cfRule>
    <cfRule type="containsText" dxfId="6512" priority="9638" operator="containsText" text="MT">
      <formula>NOT(ISERROR(SEARCH("MT",J1760)))</formula>
    </cfRule>
    <cfRule type="containsText" dxfId="6511" priority="9639" operator="containsText" text="MST">
      <formula>NOT(ISERROR(SEARCH("MST",J1760)))</formula>
    </cfRule>
  </conditionalFormatting>
  <conditionalFormatting sqref="K1760:K1761">
    <cfRule type="containsText" dxfId="6510" priority="9632" operator="containsText" text="LIP">
      <formula>NOT(ISERROR(SEARCH("LIP",K1760)))</formula>
    </cfRule>
    <cfRule type="containsText" dxfId="6509" priority="9633" operator="containsText" text="VIP">
      <formula>NOT(ISERROR(SEARCH("VIP",K1760)))</formula>
    </cfRule>
    <cfRule type="containsText" dxfId="6508" priority="9634" operator="containsText" text="MT">
      <formula>NOT(ISERROR(SEARCH("MT",K1760)))</formula>
    </cfRule>
    <cfRule type="containsText" dxfId="6507" priority="9635" operator="containsText" text="MST">
      <formula>NOT(ISERROR(SEARCH("MST",K1760)))</formula>
    </cfRule>
  </conditionalFormatting>
  <conditionalFormatting sqref="V1760 O1760:T1760">
    <cfRule type="cellIs" dxfId="6506" priority="9627" operator="equal">
      <formula>"DelSac"</formula>
    </cfRule>
    <cfRule type="containsText" dxfId="6505" priority="9628" operator="containsText" text="3DT">
      <formula>NOT(ISERROR(SEARCH("3DT",O1760)))</formula>
    </cfRule>
    <cfRule type="containsText" dxfId="6504" priority="9629" operator="containsText" text="CP">
      <formula>NOT(ISERROR(SEARCH("CP",O1760)))</formula>
    </cfRule>
    <cfRule type="containsText" dxfId="6503" priority="9630" operator="containsText" text="u-stim">
      <formula>NOT(ISERROR(SEARCH("u-stim",O1760)))</formula>
    </cfRule>
    <cfRule type="containsText" dxfId="6502" priority="9631" operator="containsText" text="DAT">
      <formula>NOT(ISERROR(SEARCH("DAT",O1760)))</formula>
    </cfRule>
  </conditionalFormatting>
  <conditionalFormatting sqref="V1761 O1761:T1761">
    <cfRule type="cellIs" dxfId="6501" priority="9617" operator="equal">
      <formula>"DelSac"</formula>
    </cfRule>
    <cfRule type="containsText" dxfId="6500" priority="9618" operator="containsText" text="3DT">
      <formula>NOT(ISERROR(SEARCH("3DT",O1761)))</formula>
    </cfRule>
    <cfRule type="containsText" dxfId="6499" priority="9619" operator="containsText" text="CP">
      <formula>NOT(ISERROR(SEARCH("CP",O1761)))</formula>
    </cfRule>
    <cfRule type="containsText" dxfId="6498" priority="9620" operator="containsText" text="u-stim">
      <formula>NOT(ISERROR(SEARCH("u-stim",O1761)))</formula>
    </cfRule>
    <cfRule type="containsText" dxfId="6497" priority="9621" operator="containsText" text="DAT">
      <formula>NOT(ISERROR(SEARCH("DAT",O1761)))</formula>
    </cfRule>
  </conditionalFormatting>
  <conditionalFormatting sqref="C1762:C1763">
    <cfRule type="expression" dxfId="6496" priority="9608">
      <formula>MOD(C1762,3)=2</formula>
    </cfRule>
    <cfRule type="expression" dxfId="6495" priority="9609">
      <formula>MOD(C1762,3)=1</formula>
    </cfRule>
    <cfRule type="expression" priority="9610">
      <formula>MOD(C1762,3)=0</formula>
    </cfRule>
  </conditionalFormatting>
  <conditionalFormatting sqref="B1762:B1763">
    <cfRule type="colorScale" priority="9611">
      <colorScale>
        <cfvo type="min"/>
        <cfvo type="percentile" val="50"/>
        <cfvo type="max"/>
        <color rgb="FFF8696B"/>
        <color rgb="FFFFEB84"/>
        <color rgb="FF63BE7B"/>
      </colorScale>
    </cfRule>
  </conditionalFormatting>
  <conditionalFormatting sqref="J1762:J1763">
    <cfRule type="containsText" dxfId="6494" priority="9604" operator="containsText" text="LIP">
      <formula>NOT(ISERROR(SEARCH("LIP",J1762)))</formula>
    </cfRule>
    <cfRule type="containsText" dxfId="6493" priority="9605" operator="containsText" text="VIP">
      <formula>NOT(ISERROR(SEARCH("VIP",J1762)))</formula>
    </cfRule>
    <cfRule type="containsText" dxfId="6492" priority="9606" operator="containsText" text="MT">
      <formula>NOT(ISERROR(SEARCH("MT",J1762)))</formula>
    </cfRule>
    <cfRule type="containsText" dxfId="6491" priority="9607" operator="containsText" text="MST">
      <formula>NOT(ISERROR(SEARCH("MST",J1762)))</formula>
    </cfRule>
  </conditionalFormatting>
  <conditionalFormatting sqref="K1762:K1763">
    <cfRule type="containsText" dxfId="6490" priority="9600" operator="containsText" text="LIP">
      <formula>NOT(ISERROR(SEARCH("LIP",K1762)))</formula>
    </cfRule>
    <cfRule type="containsText" dxfId="6489" priority="9601" operator="containsText" text="VIP">
      <formula>NOT(ISERROR(SEARCH("VIP",K1762)))</formula>
    </cfRule>
    <cfRule type="containsText" dxfId="6488" priority="9602" operator="containsText" text="MT">
      <formula>NOT(ISERROR(SEARCH("MT",K1762)))</formula>
    </cfRule>
    <cfRule type="containsText" dxfId="6487" priority="9603" operator="containsText" text="MST">
      <formula>NOT(ISERROR(SEARCH("MST",K1762)))</formula>
    </cfRule>
  </conditionalFormatting>
  <conditionalFormatting sqref="V1762 O1762:T1762">
    <cfRule type="cellIs" dxfId="6486" priority="9595" operator="equal">
      <formula>"DelSac"</formula>
    </cfRule>
    <cfRule type="containsText" dxfId="6485" priority="9596" operator="containsText" text="3DT">
      <formula>NOT(ISERROR(SEARCH("3DT",O1762)))</formula>
    </cfRule>
    <cfRule type="containsText" dxfId="6484" priority="9597" operator="containsText" text="CP">
      <formula>NOT(ISERROR(SEARCH("CP",O1762)))</formula>
    </cfRule>
    <cfRule type="containsText" dxfId="6483" priority="9598" operator="containsText" text="u-stim">
      <formula>NOT(ISERROR(SEARCH("u-stim",O1762)))</formula>
    </cfRule>
    <cfRule type="containsText" dxfId="6482" priority="9599" operator="containsText" text="DAT">
      <formula>NOT(ISERROR(SEARCH("DAT",O1762)))</formula>
    </cfRule>
  </conditionalFormatting>
  <conditionalFormatting sqref="V1763 O1763:T1763">
    <cfRule type="cellIs" dxfId="6481" priority="9585" operator="equal">
      <formula>"DelSac"</formula>
    </cfRule>
    <cfRule type="containsText" dxfId="6480" priority="9586" operator="containsText" text="3DT">
      <formula>NOT(ISERROR(SEARCH("3DT",O1763)))</formula>
    </cfRule>
    <cfRule type="containsText" dxfId="6479" priority="9587" operator="containsText" text="CP">
      <formula>NOT(ISERROR(SEARCH("CP",O1763)))</formula>
    </cfRule>
    <cfRule type="containsText" dxfId="6478" priority="9588" operator="containsText" text="u-stim">
      <formula>NOT(ISERROR(SEARCH("u-stim",O1763)))</formula>
    </cfRule>
    <cfRule type="containsText" dxfId="6477" priority="9589" operator="containsText" text="DAT">
      <formula>NOT(ISERROR(SEARCH("DAT",O1763)))</formula>
    </cfRule>
  </conditionalFormatting>
  <conditionalFormatting sqref="C1764:C1769">
    <cfRule type="expression" dxfId="6476" priority="9576">
      <formula>MOD(C1764,3)=2</formula>
    </cfRule>
    <cfRule type="expression" dxfId="6475" priority="9577">
      <formula>MOD(C1764,3)=1</formula>
    </cfRule>
    <cfRule type="expression" priority="9578">
      <formula>MOD(C1764,3)=0</formula>
    </cfRule>
  </conditionalFormatting>
  <conditionalFormatting sqref="B1764:B1769">
    <cfRule type="colorScale" priority="9579">
      <colorScale>
        <cfvo type="min"/>
        <cfvo type="percentile" val="50"/>
        <cfvo type="max"/>
        <color rgb="FFF8696B"/>
        <color rgb="FFFFEB84"/>
        <color rgb="FF63BE7B"/>
      </colorScale>
    </cfRule>
  </conditionalFormatting>
  <conditionalFormatting sqref="J1764">
    <cfRule type="containsText" dxfId="6474" priority="9572" operator="containsText" text="LIP">
      <formula>NOT(ISERROR(SEARCH("LIP",J1764)))</formula>
    </cfRule>
    <cfRule type="containsText" dxfId="6473" priority="9573" operator="containsText" text="VIP">
      <formula>NOT(ISERROR(SEARCH("VIP",J1764)))</formula>
    </cfRule>
    <cfRule type="containsText" dxfId="6472" priority="9574" operator="containsText" text="MT">
      <formula>NOT(ISERROR(SEARCH("MT",J1764)))</formula>
    </cfRule>
    <cfRule type="containsText" dxfId="6471" priority="9575" operator="containsText" text="MST">
      <formula>NOT(ISERROR(SEARCH("MST",J1764)))</formula>
    </cfRule>
  </conditionalFormatting>
  <conditionalFormatting sqref="K1764">
    <cfRule type="containsText" dxfId="6470" priority="9568" operator="containsText" text="LIP">
      <formula>NOT(ISERROR(SEARCH("LIP",K1764)))</formula>
    </cfRule>
    <cfRule type="containsText" dxfId="6469" priority="9569" operator="containsText" text="VIP">
      <formula>NOT(ISERROR(SEARCH("VIP",K1764)))</formula>
    </cfRule>
    <cfRule type="containsText" dxfId="6468" priority="9570" operator="containsText" text="MT">
      <formula>NOT(ISERROR(SEARCH("MT",K1764)))</formula>
    </cfRule>
    <cfRule type="containsText" dxfId="6467" priority="9571" operator="containsText" text="MST">
      <formula>NOT(ISERROR(SEARCH("MST",K1764)))</formula>
    </cfRule>
  </conditionalFormatting>
  <conditionalFormatting sqref="V1764 O1764:T1764">
    <cfRule type="cellIs" dxfId="6466" priority="9563" operator="equal">
      <formula>"DelSac"</formula>
    </cfRule>
    <cfRule type="containsText" dxfId="6465" priority="9564" operator="containsText" text="3DT">
      <formula>NOT(ISERROR(SEARCH("3DT",O1764)))</formula>
    </cfRule>
    <cfRule type="containsText" dxfId="6464" priority="9565" operator="containsText" text="CP">
      <formula>NOT(ISERROR(SEARCH("CP",O1764)))</formula>
    </cfRule>
    <cfRule type="containsText" dxfId="6463" priority="9566" operator="containsText" text="u-stim">
      <formula>NOT(ISERROR(SEARCH("u-stim",O1764)))</formula>
    </cfRule>
    <cfRule type="containsText" dxfId="6462" priority="9567" operator="containsText" text="DAT">
      <formula>NOT(ISERROR(SEARCH("DAT",O1764)))</formula>
    </cfRule>
  </conditionalFormatting>
  <conditionalFormatting sqref="W1765">
    <cfRule type="cellIs" dxfId="6461" priority="9553" operator="equal">
      <formula>"DelSac"</formula>
    </cfRule>
    <cfRule type="containsText" dxfId="6460" priority="9554" operator="containsText" text="3DT">
      <formula>NOT(ISERROR(SEARCH("3DT",W1765)))</formula>
    </cfRule>
    <cfRule type="containsText" dxfId="6459" priority="9555" operator="containsText" text="CP">
      <formula>NOT(ISERROR(SEARCH("CP",W1765)))</formula>
    </cfRule>
    <cfRule type="containsText" dxfId="6458" priority="9556" operator="containsText" text="u-stim">
      <formula>NOT(ISERROR(SEARCH("u-stim",W1765)))</formula>
    </cfRule>
    <cfRule type="containsText" dxfId="6457" priority="9557" operator="containsText" text="DAT">
      <formula>NOT(ISERROR(SEARCH("DAT",W1765)))</formula>
    </cfRule>
  </conditionalFormatting>
  <conditionalFormatting sqref="W1765">
    <cfRule type="containsText" dxfId="6456" priority="9551" operator="containsText" text="HD">
      <formula>NOT(ISERROR(SEARCH("HD",W1765)))</formula>
    </cfRule>
  </conditionalFormatting>
  <conditionalFormatting sqref="J1765">
    <cfRule type="containsText" dxfId="6455" priority="9547" operator="containsText" text="LIP">
      <formula>NOT(ISERROR(SEARCH("LIP",J1765)))</formula>
    </cfRule>
    <cfRule type="containsText" dxfId="6454" priority="9548" operator="containsText" text="VIP">
      <formula>NOT(ISERROR(SEARCH("VIP",J1765)))</formula>
    </cfRule>
    <cfRule type="containsText" dxfId="6453" priority="9549" operator="containsText" text="MT">
      <formula>NOT(ISERROR(SEARCH("MT",J1765)))</formula>
    </cfRule>
    <cfRule type="containsText" dxfId="6452" priority="9550" operator="containsText" text="MST">
      <formula>NOT(ISERROR(SEARCH("MST",J1765)))</formula>
    </cfRule>
  </conditionalFormatting>
  <conditionalFormatting sqref="K1765">
    <cfRule type="containsText" dxfId="6451" priority="9543" operator="containsText" text="LIP">
      <formula>NOT(ISERROR(SEARCH("LIP",K1765)))</formula>
    </cfRule>
    <cfRule type="containsText" dxfId="6450" priority="9544" operator="containsText" text="VIP">
      <formula>NOT(ISERROR(SEARCH("VIP",K1765)))</formula>
    </cfRule>
    <cfRule type="containsText" dxfId="6449" priority="9545" operator="containsText" text="MT">
      <formula>NOT(ISERROR(SEARCH("MT",K1765)))</formula>
    </cfRule>
    <cfRule type="containsText" dxfId="6448" priority="9546" operator="containsText" text="MST">
      <formula>NOT(ISERROR(SEARCH("MST",K1765)))</formula>
    </cfRule>
  </conditionalFormatting>
  <conditionalFormatting sqref="V1765 O1765:T1765">
    <cfRule type="cellIs" dxfId="6447" priority="9538" operator="equal">
      <formula>"DelSac"</formula>
    </cfRule>
    <cfRule type="containsText" dxfId="6446" priority="9539" operator="containsText" text="3DT">
      <formula>NOT(ISERROR(SEARCH("3DT",O1765)))</formula>
    </cfRule>
    <cfRule type="containsText" dxfId="6445" priority="9540" operator="containsText" text="CP">
      <formula>NOT(ISERROR(SEARCH("CP",O1765)))</formula>
    </cfRule>
    <cfRule type="containsText" dxfId="6444" priority="9541" operator="containsText" text="u-stim">
      <formula>NOT(ISERROR(SEARCH("u-stim",O1765)))</formula>
    </cfRule>
    <cfRule type="containsText" dxfId="6443" priority="9542" operator="containsText" text="DAT">
      <formula>NOT(ISERROR(SEARCH("DAT",O1765)))</formula>
    </cfRule>
  </conditionalFormatting>
  <conditionalFormatting sqref="W1766">
    <cfRule type="cellIs" dxfId="6442" priority="9528" operator="equal">
      <formula>"DelSac"</formula>
    </cfRule>
    <cfRule type="containsText" dxfId="6441" priority="9529" operator="containsText" text="3DT">
      <formula>NOT(ISERROR(SEARCH("3DT",W1766)))</formula>
    </cfRule>
    <cfRule type="containsText" dxfId="6440" priority="9530" operator="containsText" text="CP">
      <formula>NOT(ISERROR(SEARCH("CP",W1766)))</formula>
    </cfRule>
    <cfRule type="containsText" dxfId="6439" priority="9531" operator="containsText" text="u-stim">
      <formula>NOT(ISERROR(SEARCH("u-stim",W1766)))</formula>
    </cfRule>
    <cfRule type="containsText" dxfId="6438" priority="9532" operator="containsText" text="DAT">
      <formula>NOT(ISERROR(SEARCH("DAT",W1766)))</formula>
    </cfRule>
  </conditionalFormatting>
  <conditionalFormatting sqref="W1766">
    <cfRule type="containsText" dxfId="6437" priority="9526" operator="containsText" text="HD">
      <formula>NOT(ISERROR(SEARCH("HD",W1766)))</formula>
    </cfRule>
  </conditionalFormatting>
  <conditionalFormatting sqref="J1766">
    <cfRule type="containsText" dxfId="6436" priority="9522" operator="containsText" text="LIP">
      <formula>NOT(ISERROR(SEARCH("LIP",J1766)))</formula>
    </cfRule>
    <cfRule type="containsText" dxfId="6435" priority="9523" operator="containsText" text="VIP">
      <formula>NOT(ISERROR(SEARCH("VIP",J1766)))</formula>
    </cfRule>
    <cfRule type="containsText" dxfId="6434" priority="9524" operator="containsText" text="MT">
      <formula>NOT(ISERROR(SEARCH("MT",J1766)))</formula>
    </cfRule>
    <cfRule type="containsText" dxfId="6433" priority="9525" operator="containsText" text="MST">
      <formula>NOT(ISERROR(SEARCH("MST",J1766)))</formula>
    </cfRule>
  </conditionalFormatting>
  <conditionalFormatting sqref="K1766">
    <cfRule type="containsText" dxfId="6432" priority="9518" operator="containsText" text="LIP">
      <formula>NOT(ISERROR(SEARCH("LIP",K1766)))</formula>
    </cfRule>
    <cfRule type="containsText" dxfId="6431" priority="9519" operator="containsText" text="VIP">
      <formula>NOT(ISERROR(SEARCH("VIP",K1766)))</formula>
    </cfRule>
    <cfRule type="containsText" dxfId="6430" priority="9520" operator="containsText" text="MT">
      <formula>NOT(ISERROR(SEARCH("MT",K1766)))</formula>
    </cfRule>
    <cfRule type="containsText" dxfId="6429" priority="9521" operator="containsText" text="MST">
      <formula>NOT(ISERROR(SEARCH("MST",K1766)))</formula>
    </cfRule>
  </conditionalFormatting>
  <conditionalFormatting sqref="V1766 O1766:T1766">
    <cfRule type="cellIs" dxfId="6428" priority="9513" operator="equal">
      <formula>"DelSac"</formula>
    </cfRule>
    <cfRule type="containsText" dxfId="6427" priority="9514" operator="containsText" text="3DT">
      <formula>NOT(ISERROR(SEARCH("3DT",O1766)))</formula>
    </cfRule>
    <cfRule type="containsText" dxfId="6426" priority="9515" operator="containsText" text="CP">
      <formula>NOT(ISERROR(SEARCH("CP",O1766)))</formula>
    </cfRule>
    <cfRule type="containsText" dxfId="6425" priority="9516" operator="containsText" text="u-stim">
      <formula>NOT(ISERROR(SEARCH("u-stim",O1766)))</formula>
    </cfRule>
    <cfRule type="containsText" dxfId="6424" priority="9517" operator="containsText" text="DAT">
      <formula>NOT(ISERROR(SEARCH("DAT",O1766)))</formula>
    </cfRule>
  </conditionalFormatting>
  <conditionalFormatting sqref="W1767:W1771">
    <cfRule type="cellIs" dxfId="6423" priority="9503" operator="equal">
      <formula>"DelSac"</formula>
    </cfRule>
    <cfRule type="containsText" dxfId="6422" priority="9504" operator="containsText" text="3DT">
      <formula>NOT(ISERROR(SEARCH("3DT",W1767)))</formula>
    </cfRule>
    <cfRule type="containsText" dxfId="6421" priority="9505" operator="containsText" text="CP">
      <formula>NOT(ISERROR(SEARCH("CP",W1767)))</formula>
    </cfRule>
    <cfRule type="containsText" dxfId="6420" priority="9506" operator="containsText" text="u-stim">
      <formula>NOT(ISERROR(SEARCH("u-stim",W1767)))</formula>
    </cfRule>
    <cfRule type="containsText" dxfId="6419" priority="9507" operator="containsText" text="DAT">
      <formula>NOT(ISERROR(SEARCH("DAT",W1767)))</formula>
    </cfRule>
  </conditionalFormatting>
  <conditionalFormatting sqref="W1767:W1771">
    <cfRule type="containsText" dxfId="6418" priority="9501" operator="containsText" text="HD">
      <formula>NOT(ISERROR(SEARCH("HD",W1767)))</formula>
    </cfRule>
  </conditionalFormatting>
  <conditionalFormatting sqref="J1767:J1769">
    <cfRule type="containsText" dxfId="6417" priority="9497" operator="containsText" text="LIP">
      <formula>NOT(ISERROR(SEARCH("LIP",J1767)))</formula>
    </cfRule>
    <cfRule type="containsText" dxfId="6416" priority="9498" operator="containsText" text="VIP">
      <formula>NOT(ISERROR(SEARCH("VIP",J1767)))</formula>
    </cfRule>
    <cfRule type="containsText" dxfId="6415" priority="9499" operator="containsText" text="MT">
      <formula>NOT(ISERROR(SEARCH("MT",J1767)))</formula>
    </cfRule>
    <cfRule type="containsText" dxfId="6414" priority="9500" operator="containsText" text="MST">
      <formula>NOT(ISERROR(SEARCH("MST",J1767)))</formula>
    </cfRule>
  </conditionalFormatting>
  <conditionalFormatting sqref="K1767:K1769">
    <cfRule type="containsText" dxfId="6413" priority="9493" operator="containsText" text="LIP">
      <formula>NOT(ISERROR(SEARCH("LIP",K1767)))</formula>
    </cfRule>
    <cfRule type="containsText" dxfId="6412" priority="9494" operator="containsText" text="VIP">
      <formula>NOT(ISERROR(SEARCH("VIP",K1767)))</formula>
    </cfRule>
    <cfRule type="containsText" dxfId="6411" priority="9495" operator="containsText" text="MT">
      <formula>NOT(ISERROR(SEARCH("MT",K1767)))</formula>
    </cfRule>
    <cfRule type="containsText" dxfId="6410" priority="9496" operator="containsText" text="MST">
      <formula>NOT(ISERROR(SEARCH("MST",K1767)))</formula>
    </cfRule>
  </conditionalFormatting>
  <conditionalFormatting sqref="V1767 O1767:T1767">
    <cfRule type="cellIs" dxfId="6409" priority="9488" operator="equal">
      <formula>"DelSac"</formula>
    </cfRule>
    <cfRule type="containsText" dxfId="6408" priority="9489" operator="containsText" text="3DT">
      <formula>NOT(ISERROR(SEARCH("3DT",O1767)))</formula>
    </cfRule>
    <cfRule type="containsText" dxfId="6407" priority="9490" operator="containsText" text="CP">
      <formula>NOT(ISERROR(SEARCH("CP",O1767)))</formula>
    </cfRule>
    <cfRule type="containsText" dxfId="6406" priority="9491" operator="containsText" text="u-stim">
      <formula>NOT(ISERROR(SEARCH("u-stim",O1767)))</formula>
    </cfRule>
    <cfRule type="containsText" dxfId="6405" priority="9492" operator="containsText" text="DAT">
      <formula>NOT(ISERROR(SEARCH("DAT",O1767)))</formula>
    </cfRule>
  </conditionalFormatting>
  <conditionalFormatting sqref="C1770">
    <cfRule type="expression" dxfId="6404" priority="9479">
      <formula>MOD(C1770,3)=2</formula>
    </cfRule>
    <cfRule type="expression" dxfId="6403" priority="9480">
      <formula>MOD(C1770,3)=1</formula>
    </cfRule>
    <cfRule type="expression" priority="9481">
      <formula>MOD(C1770,3)=0</formula>
    </cfRule>
  </conditionalFormatting>
  <conditionalFormatting sqref="B1770">
    <cfRule type="colorScale" priority="9482">
      <colorScale>
        <cfvo type="min"/>
        <cfvo type="percentile" val="50"/>
        <cfvo type="max"/>
        <color rgb="FFF8696B"/>
        <color rgb="FFFFEB84"/>
        <color rgb="FF63BE7B"/>
      </colorScale>
    </cfRule>
  </conditionalFormatting>
  <conditionalFormatting sqref="J1770">
    <cfRule type="containsText" dxfId="6402" priority="9475" operator="containsText" text="LIP">
      <formula>NOT(ISERROR(SEARCH("LIP",J1770)))</formula>
    </cfRule>
    <cfRule type="containsText" dxfId="6401" priority="9476" operator="containsText" text="VIP">
      <formula>NOT(ISERROR(SEARCH("VIP",J1770)))</formula>
    </cfRule>
    <cfRule type="containsText" dxfId="6400" priority="9477" operator="containsText" text="MT">
      <formula>NOT(ISERROR(SEARCH("MT",J1770)))</formula>
    </cfRule>
    <cfRule type="containsText" dxfId="6399" priority="9478" operator="containsText" text="MST">
      <formula>NOT(ISERROR(SEARCH("MST",J1770)))</formula>
    </cfRule>
  </conditionalFormatting>
  <conditionalFormatting sqref="K1770">
    <cfRule type="containsText" dxfId="6398" priority="9471" operator="containsText" text="LIP">
      <formula>NOT(ISERROR(SEARCH("LIP",K1770)))</formula>
    </cfRule>
    <cfRule type="containsText" dxfId="6397" priority="9472" operator="containsText" text="VIP">
      <formula>NOT(ISERROR(SEARCH("VIP",K1770)))</formula>
    </cfRule>
    <cfRule type="containsText" dxfId="6396" priority="9473" operator="containsText" text="MT">
      <formula>NOT(ISERROR(SEARCH("MT",K1770)))</formula>
    </cfRule>
    <cfRule type="containsText" dxfId="6395" priority="9474" operator="containsText" text="MST">
      <formula>NOT(ISERROR(SEARCH("MST",K1770)))</formula>
    </cfRule>
  </conditionalFormatting>
  <conditionalFormatting sqref="V1770 O1770:T1770">
    <cfRule type="cellIs" dxfId="6394" priority="9466" operator="equal">
      <formula>"DelSac"</formula>
    </cfRule>
    <cfRule type="containsText" dxfId="6393" priority="9467" operator="containsText" text="3DT">
      <formula>NOT(ISERROR(SEARCH("3DT",O1770)))</formula>
    </cfRule>
    <cfRule type="containsText" dxfId="6392" priority="9468" operator="containsText" text="CP">
      <formula>NOT(ISERROR(SEARCH("CP",O1770)))</formula>
    </cfRule>
    <cfRule type="containsText" dxfId="6391" priority="9469" operator="containsText" text="u-stim">
      <formula>NOT(ISERROR(SEARCH("u-stim",O1770)))</formula>
    </cfRule>
    <cfRule type="containsText" dxfId="6390" priority="9470" operator="containsText" text="DAT">
      <formula>NOT(ISERROR(SEARCH("DAT",O1770)))</formula>
    </cfRule>
  </conditionalFormatting>
  <conditionalFormatting sqref="V1626 O1626:T1626">
    <cfRule type="cellIs" dxfId="6389" priority="9446" operator="equal">
      <formula>"DelSac"</formula>
    </cfRule>
    <cfRule type="containsText" dxfId="6388" priority="9447" operator="containsText" text="3DT">
      <formula>NOT(ISERROR(SEARCH("3DT",O1626)))</formula>
    </cfRule>
    <cfRule type="containsText" dxfId="6387" priority="9448" operator="containsText" text="CP">
      <formula>NOT(ISERROR(SEARCH("CP",O1626)))</formula>
    </cfRule>
    <cfRule type="containsText" dxfId="6386" priority="9449" operator="containsText" text="u-stim">
      <formula>NOT(ISERROR(SEARCH("u-stim",O1626)))</formula>
    </cfRule>
    <cfRule type="containsText" dxfId="6385" priority="9450" operator="containsText" text="DAT">
      <formula>NOT(ISERROR(SEARCH("DAT",O1626)))</formula>
    </cfRule>
  </conditionalFormatting>
  <conditionalFormatting sqref="V1627 O1627:T1627">
    <cfRule type="cellIs" dxfId="6384" priority="9436" operator="equal">
      <formula>"DelSac"</formula>
    </cfRule>
    <cfRule type="containsText" dxfId="6383" priority="9437" operator="containsText" text="3DT">
      <formula>NOT(ISERROR(SEARCH("3DT",O1627)))</formula>
    </cfRule>
    <cfRule type="containsText" dxfId="6382" priority="9438" operator="containsText" text="CP">
      <formula>NOT(ISERROR(SEARCH("CP",O1627)))</formula>
    </cfRule>
    <cfRule type="containsText" dxfId="6381" priority="9439" operator="containsText" text="u-stim">
      <formula>NOT(ISERROR(SEARCH("u-stim",O1627)))</formula>
    </cfRule>
    <cfRule type="containsText" dxfId="6380" priority="9440" operator="containsText" text="DAT">
      <formula>NOT(ISERROR(SEARCH("DAT",O1627)))</formula>
    </cfRule>
  </conditionalFormatting>
  <conditionalFormatting sqref="V1628 O1628:T1628">
    <cfRule type="cellIs" dxfId="6379" priority="9426" operator="equal">
      <formula>"DelSac"</formula>
    </cfRule>
    <cfRule type="containsText" dxfId="6378" priority="9427" operator="containsText" text="3DT">
      <formula>NOT(ISERROR(SEARCH("3DT",O1628)))</formula>
    </cfRule>
    <cfRule type="containsText" dxfId="6377" priority="9428" operator="containsText" text="CP">
      <formula>NOT(ISERROR(SEARCH("CP",O1628)))</formula>
    </cfRule>
    <cfRule type="containsText" dxfId="6376" priority="9429" operator="containsText" text="u-stim">
      <formula>NOT(ISERROR(SEARCH("u-stim",O1628)))</formula>
    </cfRule>
    <cfRule type="containsText" dxfId="6375" priority="9430" operator="containsText" text="DAT">
      <formula>NOT(ISERROR(SEARCH("DAT",O1628)))</formula>
    </cfRule>
  </conditionalFormatting>
  <conditionalFormatting sqref="V1629 O1629:T1629">
    <cfRule type="cellIs" dxfId="6374" priority="9416" operator="equal">
      <formula>"DelSac"</formula>
    </cfRule>
    <cfRule type="containsText" dxfId="6373" priority="9417" operator="containsText" text="3DT">
      <formula>NOT(ISERROR(SEARCH("3DT",O1629)))</formula>
    </cfRule>
    <cfRule type="containsText" dxfId="6372" priority="9418" operator="containsText" text="CP">
      <formula>NOT(ISERROR(SEARCH("CP",O1629)))</formula>
    </cfRule>
    <cfRule type="containsText" dxfId="6371" priority="9419" operator="containsText" text="u-stim">
      <formula>NOT(ISERROR(SEARCH("u-stim",O1629)))</formula>
    </cfRule>
    <cfRule type="containsText" dxfId="6370" priority="9420" operator="containsText" text="DAT">
      <formula>NOT(ISERROR(SEARCH("DAT",O1629)))</formula>
    </cfRule>
  </conditionalFormatting>
  <conditionalFormatting sqref="V1630 O1630:T1630">
    <cfRule type="cellIs" dxfId="6369" priority="9406" operator="equal">
      <formula>"DelSac"</formula>
    </cfRule>
    <cfRule type="containsText" dxfId="6368" priority="9407" operator="containsText" text="3DT">
      <formula>NOT(ISERROR(SEARCH("3DT",O1630)))</formula>
    </cfRule>
    <cfRule type="containsText" dxfId="6367" priority="9408" operator="containsText" text="CP">
      <formula>NOT(ISERROR(SEARCH("CP",O1630)))</formula>
    </cfRule>
    <cfRule type="containsText" dxfId="6366" priority="9409" operator="containsText" text="u-stim">
      <formula>NOT(ISERROR(SEARCH("u-stim",O1630)))</formula>
    </cfRule>
    <cfRule type="containsText" dxfId="6365" priority="9410" operator="containsText" text="DAT">
      <formula>NOT(ISERROR(SEARCH("DAT",O1630)))</formula>
    </cfRule>
  </conditionalFormatting>
  <conditionalFormatting sqref="V1631 O1631:T1631">
    <cfRule type="cellIs" dxfId="6364" priority="9396" operator="equal">
      <formula>"DelSac"</formula>
    </cfRule>
    <cfRule type="containsText" dxfId="6363" priority="9397" operator="containsText" text="3DT">
      <formula>NOT(ISERROR(SEARCH("3DT",O1631)))</formula>
    </cfRule>
    <cfRule type="containsText" dxfId="6362" priority="9398" operator="containsText" text="CP">
      <formula>NOT(ISERROR(SEARCH("CP",O1631)))</formula>
    </cfRule>
    <cfRule type="containsText" dxfId="6361" priority="9399" operator="containsText" text="u-stim">
      <formula>NOT(ISERROR(SEARCH("u-stim",O1631)))</formula>
    </cfRule>
    <cfRule type="containsText" dxfId="6360" priority="9400" operator="containsText" text="DAT">
      <formula>NOT(ISERROR(SEARCH("DAT",O1631)))</formula>
    </cfRule>
  </conditionalFormatting>
  <conditionalFormatting sqref="V1632 O1632:T1632">
    <cfRule type="cellIs" dxfId="6359" priority="9386" operator="equal">
      <formula>"DelSac"</formula>
    </cfRule>
    <cfRule type="containsText" dxfId="6358" priority="9387" operator="containsText" text="3DT">
      <formula>NOT(ISERROR(SEARCH("3DT",O1632)))</formula>
    </cfRule>
    <cfRule type="containsText" dxfId="6357" priority="9388" operator="containsText" text="CP">
      <formula>NOT(ISERROR(SEARCH("CP",O1632)))</formula>
    </cfRule>
    <cfRule type="containsText" dxfId="6356" priority="9389" operator="containsText" text="u-stim">
      <formula>NOT(ISERROR(SEARCH("u-stim",O1632)))</formula>
    </cfRule>
    <cfRule type="containsText" dxfId="6355" priority="9390" operator="containsText" text="DAT">
      <formula>NOT(ISERROR(SEARCH("DAT",O1632)))</formula>
    </cfRule>
  </conditionalFormatting>
  <conditionalFormatting sqref="V1633 O1633:T1633">
    <cfRule type="cellIs" dxfId="6354" priority="9376" operator="equal">
      <formula>"DelSac"</formula>
    </cfRule>
    <cfRule type="containsText" dxfId="6353" priority="9377" operator="containsText" text="3DT">
      <formula>NOT(ISERROR(SEARCH("3DT",O1633)))</formula>
    </cfRule>
    <cfRule type="containsText" dxfId="6352" priority="9378" operator="containsText" text="CP">
      <formula>NOT(ISERROR(SEARCH("CP",O1633)))</formula>
    </cfRule>
    <cfRule type="containsText" dxfId="6351" priority="9379" operator="containsText" text="u-stim">
      <formula>NOT(ISERROR(SEARCH("u-stim",O1633)))</formula>
    </cfRule>
    <cfRule type="containsText" dxfId="6350" priority="9380" operator="containsText" text="DAT">
      <formula>NOT(ISERROR(SEARCH("DAT",O1633)))</formula>
    </cfRule>
  </conditionalFormatting>
  <conditionalFormatting sqref="V1634 O1634:T1634">
    <cfRule type="cellIs" dxfId="6349" priority="9366" operator="equal">
      <formula>"DelSac"</formula>
    </cfRule>
    <cfRule type="containsText" dxfId="6348" priority="9367" operator="containsText" text="3DT">
      <formula>NOT(ISERROR(SEARCH("3DT",O1634)))</formula>
    </cfRule>
    <cfRule type="containsText" dxfId="6347" priority="9368" operator="containsText" text="CP">
      <formula>NOT(ISERROR(SEARCH("CP",O1634)))</formula>
    </cfRule>
    <cfRule type="containsText" dxfId="6346" priority="9369" operator="containsText" text="u-stim">
      <formula>NOT(ISERROR(SEARCH("u-stim",O1634)))</formula>
    </cfRule>
    <cfRule type="containsText" dxfId="6345" priority="9370" operator="containsText" text="DAT">
      <formula>NOT(ISERROR(SEARCH("DAT",O1634)))</formula>
    </cfRule>
  </conditionalFormatting>
  <conditionalFormatting sqref="V1635 O1635:T1635">
    <cfRule type="cellIs" dxfId="6344" priority="9356" operator="equal">
      <formula>"DelSac"</formula>
    </cfRule>
    <cfRule type="containsText" dxfId="6343" priority="9357" operator="containsText" text="3DT">
      <formula>NOT(ISERROR(SEARCH("3DT",O1635)))</formula>
    </cfRule>
    <cfRule type="containsText" dxfId="6342" priority="9358" operator="containsText" text="CP">
      <formula>NOT(ISERROR(SEARCH("CP",O1635)))</formula>
    </cfRule>
    <cfRule type="containsText" dxfId="6341" priority="9359" operator="containsText" text="u-stim">
      <formula>NOT(ISERROR(SEARCH("u-stim",O1635)))</formula>
    </cfRule>
    <cfRule type="containsText" dxfId="6340" priority="9360" operator="containsText" text="DAT">
      <formula>NOT(ISERROR(SEARCH("DAT",O1635)))</formula>
    </cfRule>
  </conditionalFormatting>
  <conditionalFormatting sqref="V1636 O1636:T1636">
    <cfRule type="cellIs" dxfId="6339" priority="9346" operator="equal">
      <formula>"DelSac"</formula>
    </cfRule>
    <cfRule type="containsText" dxfId="6338" priority="9347" operator="containsText" text="3DT">
      <formula>NOT(ISERROR(SEARCH("3DT",O1636)))</formula>
    </cfRule>
    <cfRule type="containsText" dxfId="6337" priority="9348" operator="containsText" text="CP">
      <formula>NOT(ISERROR(SEARCH("CP",O1636)))</formula>
    </cfRule>
    <cfRule type="containsText" dxfId="6336" priority="9349" operator="containsText" text="u-stim">
      <formula>NOT(ISERROR(SEARCH("u-stim",O1636)))</formula>
    </cfRule>
    <cfRule type="containsText" dxfId="6335" priority="9350" operator="containsText" text="DAT">
      <formula>NOT(ISERROR(SEARCH("DAT",O1636)))</formula>
    </cfRule>
  </conditionalFormatting>
  <conditionalFormatting sqref="V1637 O1637:T1637">
    <cfRule type="cellIs" dxfId="6334" priority="9336" operator="equal">
      <formula>"DelSac"</formula>
    </cfRule>
    <cfRule type="containsText" dxfId="6333" priority="9337" operator="containsText" text="3DT">
      <formula>NOT(ISERROR(SEARCH("3DT",O1637)))</formula>
    </cfRule>
    <cfRule type="containsText" dxfId="6332" priority="9338" operator="containsText" text="CP">
      <formula>NOT(ISERROR(SEARCH("CP",O1637)))</formula>
    </cfRule>
    <cfRule type="containsText" dxfId="6331" priority="9339" operator="containsText" text="u-stim">
      <formula>NOT(ISERROR(SEARCH("u-stim",O1637)))</formula>
    </cfRule>
    <cfRule type="containsText" dxfId="6330" priority="9340" operator="containsText" text="DAT">
      <formula>NOT(ISERROR(SEARCH("DAT",O1637)))</formula>
    </cfRule>
  </conditionalFormatting>
  <conditionalFormatting sqref="V1638 O1638:T1638">
    <cfRule type="cellIs" dxfId="6329" priority="9326" operator="equal">
      <formula>"DelSac"</formula>
    </cfRule>
    <cfRule type="containsText" dxfId="6328" priority="9327" operator="containsText" text="3DT">
      <formula>NOT(ISERROR(SEARCH("3DT",O1638)))</formula>
    </cfRule>
    <cfRule type="containsText" dxfId="6327" priority="9328" operator="containsText" text="CP">
      <formula>NOT(ISERROR(SEARCH("CP",O1638)))</formula>
    </cfRule>
    <cfRule type="containsText" dxfId="6326" priority="9329" operator="containsText" text="u-stim">
      <formula>NOT(ISERROR(SEARCH("u-stim",O1638)))</formula>
    </cfRule>
    <cfRule type="containsText" dxfId="6325" priority="9330" operator="containsText" text="DAT">
      <formula>NOT(ISERROR(SEARCH("DAT",O1638)))</formula>
    </cfRule>
  </conditionalFormatting>
  <conditionalFormatting sqref="V1639 O1639:T1639">
    <cfRule type="cellIs" dxfId="6324" priority="9316" operator="equal">
      <formula>"DelSac"</formula>
    </cfRule>
    <cfRule type="containsText" dxfId="6323" priority="9317" operator="containsText" text="3DT">
      <formula>NOT(ISERROR(SEARCH("3DT",O1639)))</formula>
    </cfRule>
    <cfRule type="containsText" dxfId="6322" priority="9318" operator="containsText" text="CP">
      <formula>NOT(ISERROR(SEARCH("CP",O1639)))</formula>
    </cfRule>
    <cfRule type="containsText" dxfId="6321" priority="9319" operator="containsText" text="u-stim">
      <formula>NOT(ISERROR(SEARCH("u-stim",O1639)))</formula>
    </cfRule>
    <cfRule type="containsText" dxfId="6320" priority="9320" operator="containsText" text="DAT">
      <formula>NOT(ISERROR(SEARCH("DAT",O1639)))</formula>
    </cfRule>
  </conditionalFormatting>
  <conditionalFormatting sqref="V1640 O1640:T1640">
    <cfRule type="cellIs" dxfId="6319" priority="9306" operator="equal">
      <formula>"DelSac"</formula>
    </cfRule>
    <cfRule type="containsText" dxfId="6318" priority="9307" operator="containsText" text="3DT">
      <formula>NOT(ISERROR(SEARCH("3DT",O1640)))</formula>
    </cfRule>
    <cfRule type="containsText" dxfId="6317" priority="9308" operator="containsText" text="CP">
      <formula>NOT(ISERROR(SEARCH("CP",O1640)))</formula>
    </cfRule>
    <cfRule type="containsText" dxfId="6316" priority="9309" operator="containsText" text="u-stim">
      <formula>NOT(ISERROR(SEARCH("u-stim",O1640)))</formula>
    </cfRule>
    <cfRule type="containsText" dxfId="6315" priority="9310" operator="containsText" text="DAT">
      <formula>NOT(ISERROR(SEARCH("DAT",O1640)))</formula>
    </cfRule>
  </conditionalFormatting>
  <conditionalFormatting sqref="V1745 O1745:T1745">
    <cfRule type="cellIs" dxfId="6314" priority="9286" operator="equal">
      <formula>"DelSac"</formula>
    </cfRule>
    <cfRule type="containsText" dxfId="6313" priority="9287" operator="containsText" text="3DT">
      <formula>NOT(ISERROR(SEARCH("3DT",O1745)))</formula>
    </cfRule>
    <cfRule type="containsText" dxfId="6312" priority="9288" operator="containsText" text="CP">
      <formula>NOT(ISERROR(SEARCH("CP",O1745)))</formula>
    </cfRule>
    <cfRule type="containsText" dxfId="6311" priority="9289" operator="containsText" text="u-stim">
      <formula>NOT(ISERROR(SEARCH("u-stim",O1745)))</formula>
    </cfRule>
    <cfRule type="containsText" dxfId="6310" priority="9290" operator="containsText" text="DAT">
      <formula>NOT(ISERROR(SEARCH("DAT",O1745)))</formula>
    </cfRule>
  </conditionalFormatting>
  <conditionalFormatting sqref="V1746 O1746:T1746">
    <cfRule type="cellIs" dxfId="6309" priority="9276" operator="equal">
      <formula>"DelSac"</formula>
    </cfRule>
    <cfRule type="containsText" dxfId="6308" priority="9277" operator="containsText" text="3DT">
      <formula>NOT(ISERROR(SEARCH("3DT",O1746)))</formula>
    </cfRule>
    <cfRule type="containsText" dxfId="6307" priority="9278" operator="containsText" text="CP">
      <formula>NOT(ISERROR(SEARCH("CP",O1746)))</formula>
    </cfRule>
    <cfRule type="containsText" dxfId="6306" priority="9279" operator="containsText" text="u-stim">
      <formula>NOT(ISERROR(SEARCH("u-stim",O1746)))</formula>
    </cfRule>
    <cfRule type="containsText" dxfId="6305" priority="9280" operator="containsText" text="DAT">
      <formula>NOT(ISERROR(SEARCH("DAT",O1746)))</formula>
    </cfRule>
  </conditionalFormatting>
  <conditionalFormatting sqref="V1747 O1747:T1747">
    <cfRule type="cellIs" dxfId="6304" priority="9266" operator="equal">
      <formula>"DelSac"</formula>
    </cfRule>
    <cfRule type="containsText" dxfId="6303" priority="9267" operator="containsText" text="3DT">
      <formula>NOT(ISERROR(SEARCH("3DT",O1747)))</formula>
    </cfRule>
    <cfRule type="containsText" dxfId="6302" priority="9268" operator="containsText" text="CP">
      <formula>NOT(ISERROR(SEARCH("CP",O1747)))</formula>
    </cfRule>
    <cfRule type="containsText" dxfId="6301" priority="9269" operator="containsText" text="u-stim">
      <formula>NOT(ISERROR(SEARCH("u-stim",O1747)))</formula>
    </cfRule>
    <cfRule type="containsText" dxfId="6300" priority="9270" operator="containsText" text="DAT">
      <formula>NOT(ISERROR(SEARCH("DAT",O1747)))</formula>
    </cfRule>
  </conditionalFormatting>
  <conditionalFormatting sqref="V1748 O1748:T1748">
    <cfRule type="cellIs" dxfId="6299" priority="9256" operator="equal">
      <formula>"DelSac"</formula>
    </cfRule>
    <cfRule type="containsText" dxfId="6298" priority="9257" operator="containsText" text="3DT">
      <formula>NOT(ISERROR(SEARCH("3DT",O1748)))</formula>
    </cfRule>
    <cfRule type="containsText" dxfId="6297" priority="9258" operator="containsText" text="CP">
      <formula>NOT(ISERROR(SEARCH("CP",O1748)))</formula>
    </cfRule>
    <cfRule type="containsText" dxfId="6296" priority="9259" operator="containsText" text="u-stim">
      <formula>NOT(ISERROR(SEARCH("u-stim",O1748)))</formula>
    </cfRule>
    <cfRule type="containsText" dxfId="6295" priority="9260" operator="containsText" text="DAT">
      <formula>NOT(ISERROR(SEARCH("DAT",O1748)))</formula>
    </cfRule>
  </conditionalFormatting>
  <conditionalFormatting sqref="V1749 O1749:T1749">
    <cfRule type="cellIs" dxfId="6294" priority="9246" operator="equal">
      <formula>"DelSac"</formula>
    </cfRule>
    <cfRule type="containsText" dxfId="6293" priority="9247" operator="containsText" text="3DT">
      <formula>NOT(ISERROR(SEARCH("3DT",O1749)))</formula>
    </cfRule>
    <cfRule type="containsText" dxfId="6292" priority="9248" operator="containsText" text="CP">
      <formula>NOT(ISERROR(SEARCH("CP",O1749)))</formula>
    </cfRule>
    <cfRule type="containsText" dxfId="6291" priority="9249" operator="containsText" text="u-stim">
      <formula>NOT(ISERROR(SEARCH("u-stim",O1749)))</formula>
    </cfRule>
    <cfRule type="containsText" dxfId="6290" priority="9250" operator="containsText" text="DAT">
      <formula>NOT(ISERROR(SEARCH("DAT",O1749)))</formula>
    </cfRule>
  </conditionalFormatting>
  <conditionalFormatting sqref="V1750 O1750:T1750">
    <cfRule type="cellIs" dxfId="6289" priority="9236" operator="equal">
      <formula>"DelSac"</formula>
    </cfRule>
    <cfRule type="containsText" dxfId="6288" priority="9237" operator="containsText" text="3DT">
      <formula>NOT(ISERROR(SEARCH("3DT",O1750)))</formula>
    </cfRule>
    <cfRule type="containsText" dxfId="6287" priority="9238" operator="containsText" text="CP">
      <formula>NOT(ISERROR(SEARCH("CP",O1750)))</formula>
    </cfRule>
    <cfRule type="containsText" dxfId="6286" priority="9239" operator="containsText" text="u-stim">
      <formula>NOT(ISERROR(SEARCH("u-stim",O1750)))</formula>
    </cfRule>
    <cfRule type="containsText" dxfId="6285" priority="9240" operator="containsText" text="DAT">
      <formula>NOT(ISERROR(SEARCH("DAT",O1750)))</formula>
    </cfRule>
  </conditionalFormatting>
  <conditionalFormatting sqref="V1751 O1751:T1751">
    <cfRule type="cellIs" dxfId="6284" priority="9226" operator="equal">
      <formula>"DelSac"</formula>
    </cfRule>
    <cfRule type="containsText" dxfId="6283" priority="9227" operator="containsText" text="3DT">
      <formula>NOT(ISERROR(SEARCH("3DT",O1751)))</formula>
    </cfRule>
    <cfRule type="containsText" dxfId="6282" priority="9228" operator="containsText" text="CP">
      <formula>NOT(ISERROR(SEARCH("CP",O1751)))</formula>
    </cfRule>
    <cfRule type="containsText" dxfId="6281" priority="9229" operator="containsText" text="u-stim">
      <formula>NOT(ISERROR(SEARCH("u-stim",O1751)))</formula>
    </cfRule>
    <cfRule type="containsText" dxfId="6280" priority="9230" operator="containsText" text="DAT">
      <formula>NOT(ISERROR(SEARCH("DAT",O1751)))</formula>
    </cfRule>
  </conditionalFormatting>
  <conditionalFormatting sqref="V1752 O1752:T1752">
    <cfRule type="cellIs" dxfId="6279" priority="9216" operator="equal">
      <formula>"DelSac"</formula>
    </cfRule>
    <cfRule type="containsText" dxfId="6278" priority="9217" operator="containsText" text="3DT">
      <formula>NOT(ISERROR(SEARCH("3DT",O1752)))</formula>
    </cfRule>
    <cfRule type="containsText" dxfId="6277" priority="9218" operator="containsText" text="CP">
      <formula>NOT(ISERROR(SEARCH("CP",O1752)))</formula>
    </cfRule>
    <cfRule type="containsText" dxfId="6276" priority="9219" operator="containsText" text="u-stim">
      <formula>NOT(ISERROR(SEARCH("u-stim",O1752)))</formula>
    </cfRule>
    <cfRule type="containsText" dxfId="6275" priority="9220" operator="containsText" text="DAT">
      <formula>NOT(ISERROR(SEARCH("DAT",O1752)))</formula>
    </cfRule>
  </conditionalFormatting>
  <conditionalFormatting sqref="C1771:C1774">
    <cfRule type="expression" dxfId="6274" priority="9207">
      <formula>MOD(C1771,3)=2</formula>
    </cfRule>
    <cfRule type="expression" dxfId="6273" priority="9208">
      <formula>MOD(C1771,3)=1</formula>
    </cfRule>
    <cfRule type="expression" priority="9209">
      <formula>MOD(C1771,3)=0</formula>
    </cfRule>
  </conditionalFormatting>
  <conditionalFormatting sqref="B1771:B1774">
    <cfRule type="colorScale" priority="9210">
      <colorScale>
        <cfvo type="min"/>
        <cfvo type="percentile" val="50"/>
        <cfvo type="max"/>
        <color rgb="FFF8696B"/>
        <color rgb="FFFFEB84"/>
        <color rgb="FF63BE7B"/>
      </colorScale>
    </cfRule>
  </conditionalFormatting>
  <conditionalFormatting sqref="J1771">
    <cfRule type="containsText" dxfId="6272" priority="9203" operator="containsText" text="LIP">
      <formula>NOT(ISERROR(SEARCH("LIP",J1771)))</formula>
    </cfRule>
    <cfRule type="containsText" dxfId="6271" priority="9204" operator="containsText" text="VIP">
      <formula>NOT(ISERROR(SEARCH("VIP",J1771)))</formula>
    </cfRule>
    <cfRule type="containsText" dxfId="6270" priority="9205" operator="containsText" text="MT">
      <formula>NOT(ISERROR(SEARCH("MT",J1771)))</formula>
    </cfRule>
    <cfRule type="containsText" dxfId="6269" priority="9206" operator="containsText" text="MST">
      <formula>NOT(ISERROR(SEARCH("MST",J1771)))</formula>
    </cfRule>
  </conditionalFormatting>
  <conditionalFormatting sqref="K1771">
    <cfRule type="containsText" dxfId="6268" priority="9199" operator="containsText" text="LIP">
      <formula>NOT(ISERROR(SEARCH("LIP",K1771)))</formula>
    </cfRule>
    <cfRule type="containsText" dxfId="6267" priority="9200" operator="containsText" text="VIP">
      <formula>NOT(ISERROR(SEARCH("VIP",K1771)))</formula>
    </cfRule>
    <cfRule type="containsText" dxfId="6266" priority="9201" operator="containsText" text="MT">
      <formula>NOT(ISERROR(SEARCH("MT",K1771)))</formula>
    </cfRule>
    <cfRule type="containsText" dxfId="6265" priority="9202" operator="containsText" text="MST">
      <formula>NOT(ISERROR(SEARCH("MST",K1771)))</formula>
    </cfRule>
  </conditionalFormatting>
  <conditionalFormatting sqref="V1771 O1771:T1771">
    <cfRule type="cellIs" dxfId="6264" priority="9194" operator="equal">
      <formula>"DelSac"</formula>
    </cfRule>
    <cfRule type="containsText" dxfId="6263" priority="9195" operator="containsText" text="3DT">
      <formula>NOT(ISERROR(SEARCH("3DT",O1771)))</formula>
    </cfRule>
    <cfRule type="containsText" dxfId="6262" priority="9196" operator="containsText" text="CP">
      <formula>NOT(ISERROR(SEARCH("CP",O1771)))</formula>
    </cfRule>
    <cfRule type="containsText" dxfId="6261" priority="9197" operator="containsText" text="u-stim">
      <formula>NOT(ISERROR(SEARCH("u-stim",O1771)))</formula>
    </cfRule>
    <cfRule type="containsText" dxfId="6260" priority="9198" operator="containsText" text="DAT">
      <formula>NOT(ISERROR(SEARCH("DAT",O1771)))</formula>
    </cfRule>
  </conditionalFormatting>
  <conditionalFormatting sqref="W1772:W1776">
    <cfRule type="cellIs" dxfId="6259" priority="9184" operator="equal">
      <formula>"DelSac"</formula>
    </cfRule>
    <cfRule type="containsText" dxfId="6258" priority="9185" operator="containsText" text="3DT">
      <formula>NOT(ISERROR(SEARCH("3DT",W1772)))</formula>
    </cfRule>
    <cfRule type="containsText" dxfId="6257" priority="9186" operator="containsText" text="CP">
      <formula>NOT(ISERROR(SEARCH("CP",W1772)))</formula>
    </cfRule>
    <cfRule type="containsText" dxfId="6256" priority="9187" operator="containsText" text="u-stim">
      <formula>NOT(ISERROR(SEARCH("u-stim",W1772)))</formula>
    </cfRule>
    <cfRule type="containsText" dxfId="6255" priority="9188" operator="containsText" text="DAT">
      <formula>NOT(ISERROR(SEARCH("DAT",W1772)))</formula>
    </cfRule>
  </conditionalFormatting>
  <conditionalFormatting sqref="W1772:W1776">
    <cfRule type="containsText" dxfId="6254" priority="9182" operator="containsText" text="HD">
      <formula>NOT(ISERROR(SEARCH("HD",W1772)))</formula>
    </cfRule>
  </conditionalFormatting>
  <conditionalFormatting sqref="J1772:J1774">
    <cfRule type="containsText" dxfId="6253" priority="9178" operator="containsText" text="LIP">
      <formula>NOT(ISERROR(SEARCH("LIP",J1772)))</formula>
    </cfRule>
    <cfRule type="containsText" dxfId="6252" priority="9179" operator="containsText" text="VIP">
      <formula>NOT(ISERROR(SEARCH("VIP",J1772)))</formula>
    </cfRule>
    <cfRule type="containsText" dxfId="6251" priority="9180" operator="containsText" text="MT">
      <formula>NOT(ISERROR(SEARCH("MT",J1772)))</formula>
    </cfRule>
    <cfRule type="containsText" dxfId="6250" priority="9181" operator="containsText" text="MST">
      <formula>NOT(ISERROR(SEARCH("MST",J1772)))</formula>
    </cfRule>
  </conditionalFormatting>
  <conditionalFormatting sqref="K1772:K1774">
    <cfRule type="containsText" dxfId="6249" priority="9174" operator="containsText" text="LIP">
      <formula>NOT(ISERROR(SEARCH("LIP",K1772)))</formula>
    </cfRule>
    <cfRule type="containsText" dxfId="6248" priority="9175" operator="containsText" text="VIP">
      <formula>NOT(ISERROR(SEARCH("VIP",K1772)))</formula>
    </cfRule>
    <cfRule type="containsText" dxfId="6247" priority="9176" operator="containsText" text="MT">
      <formula>NOT(ISERROR(SEARCH("MT",K1772)))</formula>
    </cfRule>
    <cfRule type="containsText" dxfId="6246" priority="9177" operator="containsText" text="MST">
      <formula>NOT(ISERROR(SEARCH("MST",K1772)))</formula>
    </cfRule>
  </conditionalFormatting>
  <conditionalFormatting sqref="V1772 O1772:T1772">
    <cfRule type="cellIs" dxfId="6245" priority="9169" operator="equal">
      <formula>"DelSac"</formula>
    </cfRule>
    <cfRule type="containsText" dxfId="6244" priority="9170" operator="containsText" text="3DT">
      <formula>NOT(ISERROR(SEARCH("3DT",O1772)))</formula>
    </cfRule>
    <cfRule type="containsText" dxfId="6243" priority="9171" operator="containsText" text="CP">
      <formula>NOT(ISERROR(SEARCH("CP",O1772)))</formula>
    </cfRule>
    <cfRule type="containsText" dxfId="6242" priority="9172" operator="containsText" text="u-stim">
      <formula>NOT(ISERROR(SEARCH("u-stim",O1772)))</formula>
    </cfRule>
    <cfRule type="containsText" dxfId="6241" priority="9173" operator="containsText" text="DAT">
      <formula>NOT(ISERROR(SEARCH("DAT",O1772)))</formula>
    </cfRule>
  </conditionalFormatting>
  <conditionalFormatting sqref="V1773 O1773:T1773">
    <cfRule type="cellIs" dxfId="6240" priority="9159" operator="equal">
      <formula>"DelSac"</formula>
    </cfRule>
    <cfRule type="containsText" dxfId="6239" priority="9160" operator="containsText" text="3DT">
      <formula>NOT(ISERROR(SEARCH("3DT",O1773)))</formula>
    </cfRule>
    <cfRule type="containsText" dxfId="6238" priority="9161" operator="containsText" text="CP">
      <formula>NOT(ISERROR(SEARCH("CP",O1773)))</formula>
    </cfRule>
    <cfRule type="containsText" dxfId="6237" priority="9162" operator="containsText" text="u-stim">
      <formula>NOT(ISERROR(SEARCH("u-stim",O1773)))</formula>
    </cfRule>
    <cfRule type="containsText" dxfId="6236" priority="9163" operator="containsText" text="DAT">
      <formula>NOT(ISERROR(SEARCH("DAT",O1773)))</formula>
    </cfRule>
  </conditionalFormatting>
  <conditionalFormatting sqref="V1774 O1774:T1774">
    <cfRule type="cellIs" dxfId="6235" priority="9149" operator="equal">
      <formula>"DelSac"</formula>
    </cfRule>
    <cfRule type="containsText" dxfId="6234" priority="9150" operator="containsText" text="3DT">
      <formula>NOT(ISERROR(SEARCH("3DT",O1774)))</formula>
    </cfRule>
    <cfRule type="containsText" dxfId="6233" priority="9151" operator="containsText" text="CP">
      <formula>NOT(ISERROR(SEARCH("CP",O1774)))</formula>
    </cfRule>
    <cfRule type="containsText" dxfId="6232" priority="9152" operator="containsText" text="u-stim">
      <formula>NOT(ISERROR(SEARCH("u-stim",O1774)))</formula>
    </cfRule>
    <cfRule type="containsText" dxfId="6231" priority="9153" operator="containsText" text="DAT">
      <formula>NOT(ISERROR(SEARCH("DAT",O1774)))</formula>
    </cfRule>
  </conditionalFormatting>
  <conditionalFormatting sqref="C1775">
    <cfRule type="expression" dxfId="6230" priority="9140">
      <formula>MOD(C1775,3)=2</formula>
    </cfRule>
    <cfRule type="expression" dxfId="6229" priority="9141">
      <formula>MOD(C1775,3)=1</formula>
    </cfRule>
    <cfRule type="expression" priority="9142">
      <formula>MOD(C1775,3)=0</formula>
    </cfRule>
  </conditionalFormatting>
  <conditionalFormatting sqref="B1775">
    <cfRule type="colorScale" priority="9143">
      <colorScale>
        <cfvo type="min"/>
        <cfvo type="percentile" val="50"/>
        <cfvo type="max"/>
        <color rgb="FFF8696B"/>
        <color rgb="FFFFEB84"/>
        <color rgb="FF63BE7B"/>
      </colorScale>
    </cfRule>
  </conditionalFormatting>
  <conditionalFormatting sqref="J1775">
    <cfRule type="containsText" dxfId="6228" priority="9136" operator="containsText" text="LIP">
      <formula>NOT(ISERROR(SEARCH("LIP",J1775)))</formula>
    </cfRule>
    <cfRule type="containsText" dxfId="6227" priority="9137" operator="containsText" text="VIP">
      <formula>NOT(ISERROR(SEARCH("VIP",J1775)))</formula>
    </cfRule>
    <cfRule type="containsText" dxfId="6226" priority="9138" operator="containsText" text="MT">
      <formula>NOT(ISERROR(SEARCH("MT",J1775)))</formula>
    </cfRule>
    <cfRule type="containsText" dxfId="6225" priority="9139" operator="containsText" text="MST">
      <formula>NOT(ISERROR(SEARCH("MST",J1775)))</formula>
    </cfRule>
  </conditionalFormatting>
  <conditionalFormatting sqref="K1775">
    <cfRule type="containsText" dxfId="6224" priority="9132" operator="containsText" text="LIP">
      <formula>NOT(ISERROR(SEARCH("LIP",K1775)))</formula>
    </cfRule>
    <cfRule type="containsText" dxfId="6223" priority="9133" operator="containsText" text="VIP">
      <formula>NOT(ISERROR(SEARCH("VIP",K1775)))</formula>
    </cfRule>
    <cfRule type="containsText" dxfId="6222" priority="9134" operator="containsText" text="MT">
      <formula>NOT(ISERROR(SEARCH("MT",K1775)))</formula>
    </cfRule>
    <cfRule type="containsText" dxfId="6221" priority="9135" operator="containsText" text="MST">
      <formula>NOT(ISERROR(SEARCH("MST",K1775)))</formula>
    </cfRule>
  </conditionalFormatting>
  <conditionalFormatting sqref="V1775 O1775:T1775">
    <cfRule type="cellIs" dxfId="6220" priority="9127" operator="equal">
      <formula>"DelSac"</formula>
    </cfRule>
    <cfRule type="containsText" dxfId="6219" priority="9128" operator="containsText" text="3DT">
      <formula>NOT(ISERROR(SEARCH("3DT",O1775)))</formula>
    </cfRule>
    <cfRule type="containsText" dxfId="6218" priority="9129" operator="containsText" text="CP">
      <formula>NOT(ISERROR(SEARCH("CP",O1775)))</formula>
    </cfRule>
    <cfRule type="containsText" dxfId="6217" priority="9130" operator="containsText" text="u-stim">
      <formula>NOT(ISERROR(SEARCH("u-stim",O1775)))</formula>
    </cfRule>
    <cfRule type="containsText" dxfId="6216" priority="9131" operator="containsText" text="DAT">
      <formula>NOT(ISERROR(SEARCH("DAT",O1775)))</formula>
    </cfRule>
  </conditionalFormatting>
  <conditionalFormatting sqref="C1776:C1779">
    <cfRule type="expression" dxfId="6215" priority="9118">
      <formula>MOD(C1776,3)=2</formula>
    </cfRule>
    <cfRule type="expression" dxfId="6214" priority="9119">
      <formula>MOD(C1776,3)=1</formula>
    </cfRule>
    <cfRule type="expression" priority="9120">
      <formula>MOD(C1776,3)=0</formula>
    </cfRule>
  </conditionalFormatting>
  <conditionalFormatting sqref="B1776:B1779">
    <cfRule type="colorScale" priority="9121">
      <colorScale>
        <cfvo type="min"/>
        <cfvo type="percentile" val="50"/>
        <cfvo type="max"/>
        <color rgb="FFF8696B"/>
        <color rgb="FFFFEB84"/>
        <color rgb="FF63BE7B"/>
      </colorScale>
    </cfRule>
  </conditionalFormatting>
  <conditionalFormatting sqref="J1776">
    <cfRule type="containsText" dxfId="6213" priority="9114" operator="containsText" text="LIP">
      <formula>NOT(ISERROR(SEARCH("LIP",J1776)))</formula>
    </cfRule>
    <cfRule type="containsText" dxfId="6212" priority="9115" operator="containsText" text="VIP">
      <formula>NOT(ISERROR(SEARCH("VIP",J1776)))</formula>
    </cfRule>
    <cfRule type="containsText" dxfId="6211" priority="9116" operator="containsText" text="MT">
      <formula>NOT(ISERROR(SEARCH("MT",J1776)))</formula>
    </cfRule>
    <cfRule type="containsText" dxfId="6210" priority="9117" operator="containsText" text="MST">
      <formula>NOT(ISERROR(SEARCH("MST",J1776)))</formula>
    </cfRule>
  </conditionalFormatting>
  <conditionalFormatting sqref="K1776">
    <cfRule type="containsText" dxfId="6209" priority="9110" operator="containsText" text="LIP">
      <formula>NOT(ISERROR(SEARCH("LIP",K1776)))</formula>
    </cfRule>
    <cfRule type="containsText" dxfId="6208" priority="9111" operator="containsText" text="VIP">
      <formula>NOT(ISERROR(SEARCH("VIP",K1776)))</formula>
    </cfRule>
    <cfRule type="containsText" dxfId="6207" priority="9112" operator="containsText" text="MT">
      <formula>NOT(ISERROR(SEARCH("MT",K1776)))</formula>
    </cfRule>
    <cfRule type="containsText" dxfId="6206" priority="9113" operator="containsText" text="MST">
      <formula>NOT(ISERROR(SEARCH("MST",K1776)))</formula>
    </cfRule>
  </conditionalFormatting>
  <conditionalFormatting sqref="V1776 O1776:T1776">
    <cfRule type="cellIs" dxfId="6205" priority="9105" operator="equal">
      <formula>"DelSac"</formula>
    </cfRule>
    <cfRule type="containsText" dxfId="6204" priority="9106" operator="containsText" text="3DT">
      <formula>NOT(ISERROR(SEARCH("3DT",O1776)))</formula>
    </cfRule>
    <cfRule type="containsText" dxfId="6203" priority="9107" operator="containsText" text="CP">
      <formula>NOT(ISERROR(SEARCH("CP",O1776)))</formula>
    </cfRule>
    <cfRule type="containsText" dxfId="6202" priority="9108" operator="containsText" text="u-stim">
      <formula>NOT(ISERROR(SEARCH("u-stim",O1776)))</formula>
    </cfRule>
    <cfRule type="containsText" dxfId="6201" priority="9109" operator="containsText" text="DAT">
      <formula>NOT(ISERROR(SEARCH("DAT",O1776)))</formula>
    </cfRule>
  </conditionalFormatting>
  <conditionalFormatting sqref="W1777:W1780">
    <cfRule type="cellIs" dxfId="6200" priority="9095" operator="equal">
      <formula>"DelSac"</formula>
    </cfRule>
    <cfRule type="containsText" dxfId="6199" priority="9096" operator="containsText" text="3DT">
      <formula>NOT(ISERROR(SEARCH("3DT",W1777)))</formula>
    </cfRule>
    <cfRule type="containsText" dxfId="6198" priority="9097" operator="containsText" text="CP">
      <formula>NOT(ISERROR(SEARCH("CP",W1777)))</formula>
    </cfRule>
    <cfRule type="containsText" dxfId="6197" priority="9098" operator="containsText" text="u-stim">
      <formula>NOT(ISERROR(SEARCH("u-stim",W1777)))</formula>
    </cfRule>
    <cfRule type="containsText" dxfId="6196" priority="9099" operator="containsText" text="DAT">
      <formula>NOT(ISERROR(SEARCH("DAT",W1777)))</formula>
    </cfRule>
  </conditionalFormatting>
  <conditionalFormatting sqref="W1777:W1780">
    <cfRule type="containsText" dxfId="6195" priority="9093" operator="containsText" text="HD">
      <formula>NOT(ISERROR(SEARCH("HD",W1777)))</formula>
    </cfRule>
  </conditionalFormatting>
  <conditionalFormatting sqref="J1777:J1779">
    <cfRule type="containsText" dxfId="6194" priority="9089" operator="containsText" text="LIP">
      <formula>NOT(ISERROR(SEARCH("LIP",J1777)))</formula>
    </cfRule>
    <cfRule type="containsText" dxfId="6193" priority="9090" operator="containsText" text="VIP">
      <formula>NOT(ISERROR(SEARCH("VIP",J1777)))</formula>
    </cfRule>
    <cfRule type="containsText" dxfId="6192" priority="9091" operator="containsText" text="MT">
      <formula>NOT(ISERROR(SEARCH("MT",J1777)))</formula>
    </cfRule>
    <cfRule type="containsText" dxfId="6191" priority="9092" operator="containsText" text="MST">
      <formula>NOT(ISERROR(SEARCH("MST",J1777)))</formula>
    </cfRule>
  </conditionalFormatting>
  <conditionalFormatting sqref="K1777:K1779">
    <cfRule type="containsText" dxfId="6190" priority="9085" operator="containsText" text="LIP">
      <formula>NOT(ISERROR(SEARCH("LIP",K1777)))</formula>
    </cfRule>
    <cfRule type="containsText" dxfId="6189" priority="9086" operator="containsText" text="VIP">
      <formula>NOT(ISERROR(SEARCH("VIP",K1777)))</formula>
    </cfRule>
    <cfRule type="containsText" dxfId="6188" priority="9087" operator="containsText" text="MT">
      <formula>NOT(ISERROR(SEARCH("MT",K1777)))</formula>
    </cfRule>
    <cfRule type="containsText" dxfId="6187" priority="9088" operator="containsText" text="MST">
      <formula>NOT(ISERROR(SEARCH("MST",K1777)))</formula>
    </cfRule>
  </conditionalFormatting>
  <conditionalFormatting sqref="V1777 O1777:T1777">
    <cfRule type="cellIs" dxfId="6186" priority="9080" operator="equal">
      <formula>"DelSac"</formula>
    </cfRule>
    <cfRule type="containsText" dxfId="6185" priority="9081" operator="containsText" text="3DT">
      <formula>NOT(ISERROR(SEARCH("3DT",O1777)))</formula>
    </cfRule>
    <cfRule type="containsText" dxfId="6184" priority="9082" operator="containsText" text="CP">
      <formula>NOT(ISERROR(SEARCH("CP",O1777)))</formula>
    </cfRule>
    <cfRule type="containsText" dxfId="6183" priority="9083" operator="containsText" text="u-stim">
      <formula>NOT(ISERROR(SEARCH("u-stim",O1777)))</formula>
    </cfRule>
    <cfRule type="containsText" dxfId="6182" priority="9084" operator="containsText" text="DAT">
      <formula>NOT(ISERROR(SEARCH("DAT",O1777)))</formula>
    </cfRule>
  </conditionalFormatting>
  <conditionalFormatting sqref="V1778 O1778:T1778">
    <cfRule type="cellIs" dxfId="6181" priority="9070" operator="equal">
      <formula>"DelSac"</formula>
    </cfRule>
    <cfRule type="containsText" dxfId="6180" priority="9071" operator="containsText" text="3DT">
      <formula>NOT(ISERROR(SEARCH("3DT",O1778)))</formula>
    </cfRule>
    <cfRule type="containsText" dxfId="6179" priority="9072" operator="containsText" text="CP">
      <formula>NOT(ISERROR(SEARCH("CP",O1778)))</formula>
    </cfRule>
    <cfRule type="containsText" dxfId="6178" priority="9073" operator="containsText" text="u-stim">
      <formula>NOT(ISERROR(SEARCH("u-stim",O1778)))</formula>
    </cfRule>
    <cfRule type="containsText" dxfId="6177" priority="9074" operator="containsText" text="DAT">
      <formula>NOT(ISERROR(SEARCH("DAT",O1778)))</formula>
    </cfRule>
  </conditionalFormatting>
  <conditionalFormatting sqref="V1779 O1779:T1779">
    <cfRule type="cellIs" dxfId="6176" priority="9060" operator="equal">
      <formula>"DelSac"</formula>
    </cfRule>
    <cfRule type="containsText" dxfId="6175" priority="9061" operator="containsText" text="3DT">
      <formula>NOT(ISERROR(SEARCH("3DT",O1779)))</formula>
    </cfRule>
    <cfRule type="containsText" dxfId="6174" priority="9062" operator="containsText" text="CP">
      <formula>NOT(ISERROR(SEARCH("CP",O1779)))</formula>
    </cfRule>
    <cfRule type="containsText" dxfId="6173" priority="9063" operator="containsText" text="u-stim">
      <formula>NOT(ISERROR(SEARCH("u-stim",O1779)))</formula>
    </cfRule>
    <cfRule type="containsText" dxfId="6172" priority="9064" operator="containsText" text="DAT">
      <formula>NOT(ISERROR(SEARCH("DAT",O1779)))</formula>
    </cfRule>
  </conditionalFormatting>
  <conditionalFormatting sqref="C1780:C1781">
    <cfRule type="expression" dxfId="6171" priority="9051">
      <formula>MOD(C1780,3)=2</formula>
    </cfRule>
    <cfRule type="expression" dxfId="6170" priority="9052">
      <formula>MOD(C1780,3)=1</formula>
    </cfRule>
    <cfRule type="expression" priority="9053">
      <formula>MOD(C1780,3)=0</formula>
    </cfRule>
  </conditionalFormatting>
  <conditionalFormatting sqref="B1780:B1781">
    <cfRule type="colorScale" priority="9054">
      <colorScale>
        <cfvo type="min"/>
        <cfvo type="percentile" val="50"/>
        <cfvo type="max"/>
        <color rgb="FFF8696B"/>
        <color rgb="FFFFEB84"/>
        <color rgb="FF63BE7B"/>
      </colorScale>
    </cfRule>
  </conditionalFormatting>
  <conditionalFormatting sqref="J1780">
    <cfRule type="containsText" dxfId="6169" priority="9047" operator="containsText" text="LIP">
      <formula>NOT(ISERROR(SEARCH("LIP",J1780)))</formula>
    </cfRule>
    <cfRule type="containsText" dxfId="6168" priority="9048" operator="containsText" text="VIP">
      <formula>NOT(ISERROR(SEARCH("VIP",J1780)))</formula>
    </cfRule>
    <cfRule type="containsText" dxfId="6167" priority="9049" operator="containsText" text="MT">
      <formula>NOT(ISERROR(SEARCH("MT",J1780)))</formula>
    </cfRule>
    <cfRule type="containsText" dxfId="6166" priority="9050" operator="containsText" text="MST">
      <formula>NOT(ISERROR(SEARCH("MST",J1780)))</formula>
    </cfRule>
  </conditionalFormatting>
  <conditionalFormatting sqref="K1780">
    <cfRule type="containsText" dxfId="6165" priority="9043" operator="containsText" text="LIP">
      <formula>NOT(ISERROR(SEARCH("LIP",K1780)))</formula>
    </cfRule>
    <cfRule type="containsText" dxfId="6164" priority="9044" operator="containsText" text="VIP">
      <formula>NOT(ISERROR(SEARCH("VIP",K1780)))</formula>
    </cfRule>
    <cfRule type="containsText" dxfId="6163" priority="9045" operator="containsText" text="MT">
      <formula>NOT(ISERROR(SEARCH("MT",K1780)))</formula>
    </cfRule>
    <cfRule type="containsText" dxfId="6162" priority="9046" operator="containsText" text="MST">
      <formula>NOT(ISERROR(SEARCH("MST",K1780)))</formula>
    </cfRule>
  </conditionalFormatting>
  <conditionalFormatting sqref="V1780 O1780:T1780">
    <cfRule type="cellIs" dxfId="6161" priority="9038" operator="equal">
      <formula>"DelSac"</formula>
    </cfRule>
    <cfRule type="containsText" dxfId="6160" priority="9039" operator="containsText" text="3DT">
      <formula>NOT(ISERROR(SEARCH("3DT",O1780)))</formula>
    </cfRule>
    <cfRule type="containsText" dxfId="6159" priority="9040" operator="containsText" text="CP">
      <formula>NOT(ISERROR(SEARCH("CP",O1780)))</formula>
    </cfRule>
    <cfRule type="containsText" dxfId="6158" priority="9041" operator="containsText" text="u-stim">
      <formula>NOT(ISERROR(SEARCH("u-stim",O1780)))</formula>
    </cfRule>
    <cfRule type="containsText" dxfId="6157" priority="9042" operator="containsText" text="DAT">
      <formula>NOT(ISERROR(SEARCH("DAT",O1780)))</formula>
    </cfRule>
  </conditionalFormatting>
  <conditionalFormatting sqref="C1782:C1783">
    <cfRule type="expression" dxfId="6156" priority="9029">
      <formula>MOD(C1782,3)=2</formula>
    </cfRule>
    <cfRule type="expression" dxfId="6155" priority="9030">
      <formula>MOD(C1782,3)=1</formula>
    </cfRule>
    <cfRule type="expression" priority="9031">
      <formula>MOD(C1782,3)=0</formula>
    </cfRule>
  </conditionalFormatting>
  <conditionalFormatting sqref="B1782:B1783">
    <cfRule type="colorScale" priority="9032">
      <colorScale>
        <cfvo type="min"/>
        <cfvo type="percentile" val="50"/>
        <cfvo type="max"/>
        <color rgb="FFF8696B"/>
        <color rgb="FFFFEB84"/>
        <color rgb="FF63BE7B"/>
      </colorScale>
    </cfRule>
  </conditionalFormatting>
  <conditionalFormatting sqref="J1782">
    <cfRule type="containsText" dxfId="6154" priority="9025" operator="containsText" text="LIP">
      <formula>NOT(ISERROR(SEARCH("LIP",J1782)))</formula>
    </cfRule>
    <cfRule type="containsText" dxfId="6153" priority="9026" operator="containsText" text="VIP">
      <formula>NOT(ISERROR(SEARCH("VIP",J1782)))</formula>
    </cfRule>
    <cfRule type="containsText" dxfId="6152" priority="9027" operator="containsText" text="MT">
      <formula>NOT(ISERROR(SEARCH("MT",J1782)))</formula>
    </cfRule>
    <cfRule type="containsText" dxfId="6151" priority="9028" operator="containsText" text="MST">
      <formula>NOT(ISERROR(SEARCH("MST",J1782)))</formula>
    </cfRule>
  </conditionalFormatting>
  <conditionalFormatting sqref="K1782">
    <cfRule type="containsText" dxfId="6150" priority="9021" operator="containsText" text="LIP">
      <formula>NOT(ISERROR(SEARCH("LIP",K1782)))</formula>
    </cfRule>
    <cfRule type="containsText" dxfId="6149" priority="9022" operator="containsText" text="VIP">
      <formula>NOT(ISERROR(SEARCH("VIP",K1782)))</formula>
    </cfRule>
    <cfRule type="containsText" dxfId="6148" priority="9023" operator="containsText" text="MT">
      <formula>NOT(ISERROR(SEARCH("MT",K1782)))</formula>
    </cfRule>
    <cfRule type="containsText" dxfId="6147" priority="9024" operator="containsText" text="MST">
      <formula>NOT(ISERROR(SEARCH("MST",K1782)))</formula>
    </cfRule>
  </conditionalFormatting>
  <conditionalFormatting sqref="V1782 O1782:T1782">
    <cfRule type="cellIs" dxfId="6146" priority="9016" operator="equal">
      <formula>"DelSac"</formula>
    </cfRule>
    <cfRule type="containsText" dxfId="6145" priority="9017" operator="containsText" text="3DT">
      <formula>NOT(ISERROR(SEARCH("3DT",O1782)))</formula>
    </cfRule>
    <cfRule type="containsText" dxfId="6144" priority="9018" operator="containsText" text="CP">
      <formula>NOT(ISERROR(SEARCH("CP",O1782)))</formula>
    </cfRule>
    <cfRule type="containsText" dxfId="6143" priority="9019" operator="containsText" text="u-stim">
      <formula>NOT(ISERROR(SEARCH("u-stim",O1782)))</formula>
    </cfRule>
    <cfRule type="containsText" dxfId="6142" priority="9020" operator="containsText" text="DAT">
      <formula>NOT(ISERROR(SEARCH("DAT",O1782)))</formula>
    </cfRule>
  </conditionalFormatting>
  <conditionalFormatting sqref="C1784">
    <cfRule type="expression" dxfId="6141" priority="9007">
      <formula>MOD(C1784,3)=2</formula>
    </cfRule>
    <cfRule type="expression" dxfId="6140" priority="9008">
      <formula>MOD(C1784,3)=1</formula>
    </cfRule>
    <cfRule type="expression" priority="9009">
      <formula>MOD(C1784,3)=0</formula>
    </cfRule>
  </conditionalFormatting>
  <conditionalFormatting sqref="B1784">
    <cfRule type="colorScale" priority="9010">
      <colorScale>
        <cfvo type="min"/>
        <cfvo type="percentile" val="50"/>
        <cfvo type="max"/>
        <color rgb="FFF8696B"/>
        <color rgb="FFFFEB84"/>
        <color rgb="FF63BE7B"/>
      </colorScale>
    </cfRule>
  </conditionalFormatting>
  <conditionalFormatting sqref="J1784">
    <cfRule type="containsText" dxfId="6139" priority="9003" operator="containsText" text="LIP">
      <formula>NOT(ISERROR(SEARCH("LIP",J1784)))</formula>
    </cfRule>
    <cfRule type="containsText" dxfId="6138" priority="9004" operator="containsText" text="VIP">
      <formula>NOT(ISERROR(SEARCH("VIP",J1784)))</formula>
    </cfRule>
    <cfRule type="containsText" dxfId="6137" priority="9005" operator="containsText" text="MT">
      <formula>NOT(ISERROR(SEARCH("MT",J1784)))</formula>
    </cfRule>
    <cfRule type="containsText" dxfId="6136" priority="9006" operator="containsText" text="MST">
      <formula>NOT(ISERROR(SEARCH("MST",J1784)))</formula>
    </cfRule>
  </conditionalFormatting>
  <conditionalFormatting sqref="K1784">
    <cfRule type="containsText" dxfId="6135" priority="8999" operator="containsText" text="LIP">
      <formula>NOT(ISERROR(SEARCH("LIP",K1784)))</formula>
    </cfRule>
    <cfRule type="containsText" dxfId="6134" priority="9000" operator="containsText" text="VIP">
      <formula>NOT(ISERROR(SEARCH("VIP",K1784)))</formula>
    </cfRule>
    <cfRule type="containsText" dxfId="6133" priority="9001" operator="containsText" text="MT">
      <formula>NOT(ISERROR(SEARCH("MT",K1784)))</formula>
    </cfRule>
    <cfRule type="containsText" dxfId="6132" priority="9002" operator="containsText" text="MST">
      <formula>NOT(ISERROR(SEARCH("MST",K1784)))</formula>
    </cfRule>
  </conditionalFormatting>
  <conditionalFormatting sqref="V1784 O1784:T1784">
    <cfRule type="cellIs" dxfId="6131" priority="8994" operator="equal">
      <formula>"DelSac"</formula>
    </cfRule>
    <cfRule type="containsText" dxfId="6130" priority="8995" operator="containsText" text="3DT">
      <formula>NOT(ISERROR(SEARCH("3DT",O1784)))</formula>
    </cfRule>
    <cfRule type="containsText" dxfId="6129" priority="8996" operator="containsText" text="CP">
      <formula>NOT(ISERROR(SEARCH("CP",O1784)))</formula>
    </cfRule>
    <cfRule type="containsText" dxfId="6128" priority="8997" operator="containsText" text="u-stim">
      <formula>NOT(ISERROR(SEARCH("u-stim",O1784)))</formula>
    </cfRule>
    <cfRule type="containsText" dxfId="6127" priority="8998" operator="containsText" text="DAT">
      <formula>NOT(ISERROR(SEARCH("DAT",O1784)))</formula>
    </cfRule>
  </conditionalFormatting>
  <conditionalFormatting sqref="W1781:W1788">
    <cfRule type="cellIs" dxfId="6126" priority="8984" operator="equal">
      <formula>"DelSac"</formula>
    </cfRule>
    <cfRule type="containsText" dxfId="6125" priority="8985" operator="containsText" text="3DT">
      <formula>NOT(ISERROR(SEARCH("3DT",W1781)))</formula>
    </cfRule>
    <cfRule type="containsText" dxfId="6124" priority="8986" operator="containsText" text="CP">
      <formula>NOT(ISERROR(SEARCH("CP",W1781)))</formula>
    </cfRule>
    <cfRule type="containsText" dxfId="6123" priority="8987" operator="containsText" text="u-stim">
      <formula>NOT(ISERROR(SEARCH("u-stim",W1781)))</formula>
    </cfRule>
    <cfRule type="containsText" dxfId="6122" priority="8988" operator="containsText" text="DAT">
      <formula>NOT(ISERROR(SEARCH("DAT",W1781)))</formula>
    </cfRule>
  </conditionalFormatting>
  <conditionalFormatting sqref="W1781:W1788">
    <cfRule type="containsText" dxfId="6121" priority="8982" operator="containsText" text="HD">
      <formula>NOT(ISERROR(SEARCH("HD",W1781)))</formula>
    </cfRule>
  </conditionalFormatting>
  <conditionalFormatting sqref="J1781">
    <cfRule type="containsText" dxfId="6120" priority="8978" operator="containsText" text="LIP">
      <formula>NOT(ISERROR(SEARCH("LIP",J1781)))</formula>
    </cfRule>
    <cfRule type="containsText" dxfId="6119" priority="8979" operator="containsText" text="VIP">
      <formula>NOT(ISERROR(SEARCH("VIP",J1781)))</formula>
    </cfRule>
    <cfRule type="containsText" dxfId="6118" priority="8980" operator="containsText" text="MT">
      <formula>NOT(ISERROR(SEARCH("MT",J1781)))</formula>
    </cfRule>
    <cfRule type="containsText" dxfId="6117" priority="8981" operator="containsText" text="MST">
      <formula>NOT(ISERROR(SEARCH("MST",J1781)))</formula>
    </cfRule>
  </conditionalFormatting>
  <conditionalFormatting sqref="K1781">
    <cfRule type="containsText" dxfId="6116" priority="8974" operator="containsText" text="LIP">
      <formula>NOT(ISERROR(SEARCH("LIP",K1781)))</formula>
    </cfRule>
    <cfRule type="containsText" dxfId="6115" priority="8975" operator="containsText" text="VIP">
      <formula>NOT(ISERROR(SEARCH("VIP",K1781)))</formula>
    </cfRule>
    <cfRule type="containsText" dxfId="6114" priority="8976" operator="containsText" text="MT">
      <formula>NOT(ISERROR(SEARCH("MT",K1781)))</formula>
    </cfRule>
    <cfRule type="containsText" dxfId="6113" priority="8977" operator="containsText" text="MST">
      <formula>NOT(ISERROR(SEARCH("MST",K1781)))</formula>
    </cfRule>
  </conditionalFormatting>
  <conditionalFormatting sqref="V1781 O1781:T1781">
    <cfRule type="cellIs" dxfId="6112" priority="8969" operator="equal">
      <formula>"DelSac"</formula>
    </cfRule>
    <cfRule type="containsText" dxfId="6111" priority="8970" operator="containsText" text="3DT">
      <formula>NOT(ISERROR(SEARCH("3DT",O1781)))</formula>
    </cfRule>
    <cfRule type="containsText" dxfId="6110" priority="8971" operator="containsText" text="CP">
      <formula>NOT(ISERROR(SEARCH("CP",O1781)))</formula>
    </cfRule>
    <cfRule type="containsText" dxfId="6109" priority="8972" operator="containsText" text="u-stim">
      <formula>NOT(ISERROR(SEARCH("u-stim",O1781)))</formula>
    </cfRule>
    <cfRule type="containsText" dxfId="6108" priority="8973" operator="containsText" text="DAT">
      <formula>NOT(ISERROR(SEARCH("DAT",O1781)))</formula>
    </cfRule>
  </conditionalFormatting>
  <conditionalFormatting sqref="J1783">
    <cfRule type="containsText" dxfId="6107" priority="8953" operator="containsText" text="LIP">
      <formula>NOT(ISERROR(SEARCH("LIP",J1783)))</formula>
    </cfRule>
    <cfRule type="containsText" dxfId="6106" priority="8954" operator="containsText" text="VIP">
      <formula>NOT(ISERROR(SEARCH("VIP",J1783)))</formula>
    </cfRule>
    <cfRule type="containsText" dxfId="6105" priority="8955" operator="containsText" text="MT">
      <formula>NOT(ISERROR(SEARCH("MT",J1783)))</formula>
    </cfRule>
    <cfRule type="containsText" dxfId="6104" priority="8956" operator="containsText" text="MST">
      <formula>NOT(ISERROR(SEARCH("MST",J1783)))</formula>
    </cfRule>
  </conditionalFormatting>
  <conditionalFormatting sqref="K1783">
    <cfRule type="containsText" dxfId="6103" priority="8949" operator="containsText" text="LIP">
      <formula>NOT(ISERROR(SEARCH("LIP",K1783)))</formula>
    </cfRule>
    <cfRule type="containsText" dxfId="6102" priority="8950" operator="containsText" text="VIP">
      <formula>NOT(ISERROR(SEARCH("VIP",K1783)))</formula>
    </cfRule>
    <cfRule type="containsText" dxfId="6101" priority="8951" operator="containsText" text="MT">
      <formula>NOT(ISERROR(SEARCH("MT",K1783)))</formula>
    </cfRule>
    <cfRule type="containsText" dxfId="6100" priority="8952" operator="containsText" text="MST">
      <formula>NOT(ISERROR(SEARCH("MST",K1783)))</formula>
    </cfRule>
  </conditionalFormatting>
  <conditionalFormatting sqref="V1783 O1783:T1783">
    <cfRule type="cellIs" dxfId="6099" priority="8944" operator="equal">
      <formula>"DelSac"</formula>
    </cfRule>
    <cfRule type="containsText" dxfId="6098" priority="8945" operator="containsText" text="3DT">
      <formula>NOT(ISERROR(SEARCH("3DT",O1783)))</formula>
    </cfRule>
    <cfRule type="containsText" dxfId="6097" priority="8946" operator="containsText" text="CP">
      <formula>NOT(ISERROR(SEARCH("CP",O1783)))</formula>
    </cfRule>
    <cfRule type="containsText" dxfId="6096" priority="8947" operator="containsText" text="u-stim">
      <formula>NOT(ISERROR(SEARCH("u-stim",O1783)))</formula>
    </cfRule>
    <cfRule type="containsText" dxfId="6095" priority="8948" operator="containsText" text="DAT">
      <formula>NOT(ISERROR(SEARCH("DAT",O1783)))</formula>
    </cfRule>
  </conditionalFormatting>
  <conditionalFormatting sqref="C1785:C1787">
    <cfRule type="expression" dxfId="6094" priority="8935">
      <formula>MOD(C1785,3)=2</formula>
    </cfRule>
    <cfRule type="expression" dxfId="6093" priority="8936">
      <formula>MOD(C1785,3)=1</formula>
    </cfRule>
    <cfRule type="expression" priority="8937">
      <formula>MOD(C1785,3)=0</formula>
    </cfRule>
  </conditionalFormatting>
  <conditionalFormatting sqref="B1785:B1787">
    <cfRule type="colorScale" priority="8938">
      <colorScale>
        <cfvo type="min"/>
        <cfvo type="percentile" val="50"/>
        <cfvo type="max"/>
        <color rgb="FFF8696B"/>
        <color rgb="FFFFEB84"/>
        <color rgb="FF63BE7B"/>
      </colorScale>
    </cfRule>
  </conditionalFormatting>
  <conditionalFormatting sqref="J1785:J1787">
    <cfRule type="containsText" dxfId="6092" priority="8931" operator="containsText" text="LIP">
      <formula>NOT(ISERROR(SEARCH("LIP",J1785)))</formula>
    </cfRule>
    <cfRule type="containsText" dxfId="6091" priority="8932" operator="containsText" text="VIP">
      <formula>NOT(ISERROR(SEARCH("VIP",J1785)))</formula>
    </cfRule>
    <cfRule type="containsText" dxfId="6090" priority="8933" operator="containsText" text="MT">
      <formula>NOT(ISERROR(SEARCH("MT",J1785)))</formula>
    </cfRule>
    <cfRule type="containsText" dxfId="6089" priority="8934" operator="containsText" text="MST">
      <formula>NOT(ISERROR(SEARCH("MST",J1785)))</formula>
    </cfRule>
  </conditionalFormatting>
  <conditionalFormatting sqref="K1785:K1787">
    <cfRule type="containsText" dxfId="6088" priority="8927" operator="containsText" text="LIP">
      <formula>NOT(ISERROR(SEARCH("LIP",K1785)))</formula>
    </cfRule>
    <cfRule type="containsText" dxfId="6087" priority="8928" operator="containsText" text="VIP">
      <formula>NOT(ISERROR(SEARCH("VIP",K1785)))</formula>
    </cfRule>
    <cfRule type="containsText" dxfId="6086" priority="8929" operator="containsText" text="MT">
      <formula>NOT(ISERROR(SEARCH("MT",K1785)))</formula>
    </cfRule>
    <cfRule type="containsText" dxfId="6085" priority="8930" operator="containsText" text="MST">
      <formula>NOT(ISERROR(SEARCH("MST",K1785)))</formula>
    </cfRule>
  </conditionalFormatting>
  <conditionalFormatting sqref="V1785 O1785:T1785">
    <cfRule type="cellIs" dxfId="6084" priority="8922" operator="equal">
      <formula>"DelSac"</formula>
    </cfRule>
    <cfRule type="containsText" dxfId="6083" priority="8923" operator="containsText" text="3DT">
      <formula>NOT(ISERROR(SEARCH("3DT",O1785)))</formula>
    </cfRule>
    <cfRule type="containsText" dxfId="6082" priority="8924" operator="containsText" text="CP">
      <formula>NOT(ISERROR(SEARCH("CP",O1785)))</formula>
    </cfRule>
    <cfRule type="containsText" dxfId="6081" priority="8925" operator="containsText" text="u-stim">
      <formula>NOT(ISERROR(SEARCH("u-stim",O1785)))</formula>
    </cfRule>
    <cfRule type="containsText" dxfId="6080" priority="8926" operator="containsText" text="DAT">
      <formula>NOT(ISERROR(SEARCH("DAT",O1785)))</formula>
    </cfRule>
  </conditionalFormatting>
  <conditionalFormatting sqref="V1786 O1786:T1786">
    <cfRule type="cellIs" dxfId="6079" priority="8912" operator="equal">
      <formula>"DelSac"</formula>
    </cfRule>
    <cfRule type="containsText" dxfId="6078" priority="8913" operator="containsText" text="3DT">
      <formula>NOT(ISERROR(SEARCH("3DT",O1786)))</formula>
    </cfRule>
    <cfRule type="containsText" dxfId="6077" priority="8914" operator="containsText" text="CP">
      <formula>NOT(ISERROR(SEARCH("CP",O1786)))</formula>
    </cfRule>
    <cfRule type="containsText" dxfId="6076" priority="8915" operator="containsText" text="u-stim">
      <formula>NOT(ISERROR(SEARCH("u-stim",O1786)))</formula>
    </cfRule>
    <cfRule type="containsText" dxfId="6075" priority="8916" operator="containsText" text="DAT">
      <formula>NOT(ISERROR(SEARCH("DAT",O1786)))</formula>
    </cfRule>
  </conditionalFormatting>
  <conditionalFormatting sqref="V1787 O1787:T1787">
    <cfRule type="cellIs" dxfId="6074" priority="8902" operator="equal">
      <formula>"DelSac"</formula>
    </cfRule>
    <cfRule type="containsText" dxfId="6073" priority="8903" operator="containsText" text="3DT">
      <formula>NOT(ISERROR(SEARCH("3DT",O1787)))</formula>
    </cfRule>
    <cfRule type="containsText" dxfId="6072" priority="8904" operator="containsText" text="CP">
      <formula>NOT(ISERROR(SEARCH("CP",O1787)))</formula>
    </cfRule>
    <cfRule type="containsText" dxfId="6071" priority="8905" operator="containsText" text="u-stim">
      <formula>NOT(ISERROR(SEARCH("u-stim",O1787)))</formula>
    </cfRule>
    <cfRule type="containsText" dxfId="6070" priority="8906" operator="containsText" text="DAT">
      <formula>NOT(ISERROR(SEARCH("DAT",O1787)))</formula>
    </cfRule>
  </conditionalFormatting>
  <conditionalFormatting sqref="C1788:C1789">
    <cfRule type="expression" dxfId="6069" priority="8893">
      <formula>MOD(C1788,3)=2</formula>
    </cfRule>
    <cfRule type="expression" dxfId="6068" priority="8894">
      <formula>MOD(C1788,3)=1</formula>
    </cfRule>
    <cfRule type="expression" priority="8895">
      <formula>MOD(C1788,3)=0</formula>
    </cfRule>
  </conditionalFormatting>
  <conditionalFormatting sqref="B1788:B1789">
    <cfRule type="colorScale" priority="8896">
      <colorScale>
        <cfvo type="min"/>
        <cfvo type="percentile" val="50"/>
        <cfvo type="max"/>
        <color rgb="FFF8696B"/>
        <color rgb="FFFFEB84"/>
        <color rgb="FF63BE7B"/>
      </colorScale>
    </cfRule>
  </conditionalFormatting>
  <conditionalFormatting sqref="J1788">
    <cfRule type="containsText" dxfId="6067" priority="8889" operator="containsText" text="LIP">
      <formula>NOT(ISERROR(SEARCH("LIP",J1788)))</formula>
    </cfRule>
    <cfRule type="containsText" dxfId="6066" priority="8890" operator="containsText" text="VIP">
      <formula>NOT(ISERROR(SEARCH("VIP",J1788)))</formula>
    </cfRule>
    <cfRule type="containsText" dxfId="6065" priority="8891" operator="containsText" text="MT">
      <formula>NOT(ISERROR(SEARCH("MT",J1788)))</formula>
    </cfRule>
    <cfRule type="containsText" dxfId="6064" priority="8892" operator="containsText" text="MST">
      <formula>NOT(ISERROR(SEARCH("MST",J1788)))</formula>
    </cfRule>
  </conditionalFormatting>
  <conditionalFormatting sqref="K1788">
    <cfRule type="containsText" dxfId="6063" priority="8885" operator="containsText" text="LIP">
      <formula>NOT(ISERROR(SEARCH("LIP",K1788)))</formula>
    </cfRule>
    <cfRule type="containsText" dxfId="6062" priority="8886" operator="containsText" text="VIP">
      <formula>NOT(ISERROR(SEARCH("VIP",K1788)))</formula>
    </cfRule>
    <cfRule type="containsText" dxfId="6061" priority="8887" operator="containsText" text="MT">
      <formula>NOT(ISERROR(SEARCH("MT",K1788)))</formula>
    </cfRule>
    <cfRule type="containsText" dxfId="6060" priority="8888" operator="containsText" text="MST">
      <formula>NOT(ISERROR(SEARCH("MST",K1788)))</formula>
    </cfRule>
  </conditionalFormatting>
  <conditionalFormatting sqref="V1788 O1788:T1788">
    <cfRule type="cellIs" dxfId="6059" priority="8880" operator="equal">
      <formula>"DelSac"</formula>
    </cfRule>
    <cfRule type="containsText" dxfId="6058" priority="8881" operator="containsText" text="3DT">
      <formula>NOT(ISERROR(SEARCH("3DT",O1788)))</formula>
    </cfRule>
    <cfRule type="containsText" dxfId="6057" priority="8882" operator="containsText" text="CP">
      <formula>NOT(ISERROR(SEARCH("CP",O1788)))</formula>
    </cfRule>
    <cfRule type="containsText" dxfId="6056" priority="8883" operator="containsText" text="u-stim">
      <formula>NOT(ISERROR(SEARCH("u-stim",O1788)))</formula>
    </cfRule>
    <cfRule type="containsText" dxfId="6055" priority="8884" operator="containsText" text="DAT">
      <formula>NOT(ISERROR(SEARCH("DAT",O1788)))</formula>
    </cfRule>
  </conditionalFormatting>
  <conditionalFormatting sqref="W1789:W1790">
    <cfRule type="cellIs" dxfId="6054" priority="8870" operator="equal">
      <formula>"DelSac"</formula>
    </cfRule>
    <cfRule type="containsText" dxfId="6053" priority="8871" operator="containsText" text="3DT">
      <formula>NOT(ISERROR(SEARCH("3DT",W1789)))</formula>
    </cfRule>
    <cfRule type="containsText" dxfId="6052" priority="8872" operator="containsText" text="CP">
      <formula>NOT(ISERROR(SEARCH("CP",W1789)))</formula>
    </cfRule>
    <cfRule type="containsText" dxfId="6051" priority="8873" operator="containsText" text="u-stim">
      <formula>NOT(ISERROR(SEARCH("u-stim",W1789)))</formula>
    </cfRule>
    <cfRule type="containsText" dxfId="6050" priority="8874" operator="containsText" text="DAT">
      <formula>NOT(ISERROR(SEARCH("DAT",W1789)))</formula>
    </cfRule>
  </conditionalFormatting>
  <conditionalFormatting sqref="W1789:W1790">
    <cfRule type="containsText" dxfId="6049" priority="8868" operator="containsText" text="HD">
      <formula>NOT(ISERROR(SEARCH("HD",W1789)))</formula>
    </cfRule>
  </conditionalFormatting>
  <conditionalFormatting sqref="J1789">
    <cfRule type="containsText" dxfId="6048" priority="8864" operator="containsText" text="LIP">
      <formula>NOT(ISERROR(SEARCH("LIP",J1789)))</formula>
    </cfRule>
    <cfRule type="containsText" dxfId="6047" priority="8865" operator="containsText" text="VIP">
      <formula>NOT(ISERROR(SEARCH("VIP",J1789)))</formula>
    </cfRule>
    <cfRule type="containsText" dxfId="6046" priority="8866" operator="containsText" text="MT">
      <formula>NOT(ISERROR(SEARCH("MT",J1789)))</formula>
    </cfRule>
    <cfRule type="containsText" dxfId="6045" priority="8867" operator="containsText" text="MST">
      <formula>NOT(ISERROR(SEARCH("MST",J1789)))</formula>
    </cfRule>
  </conditionalFormatting>
  <conditionalFormatting sqref="K1789">
    <cfRule type="containsText" dxfId="6044" priority="8860" operator="containsText" text="LIP">
      <formula>NOT(ISERROR(SEARCH("LIP",K1789)))</formula>
    </cfRule>
    <cfRule type="containsText" dxfId="6043" priority="8861" operator="containsText" text="VIP">
      <formula>NOT(ISERROR(SEARCH("VIP",K1789)))</formula>
    </cfRule>
    <cfRule type="containsText" dxfId="6042" priority="8862" operator="containsText" text="MT">
      <formula>NOT(ISERROR(SEARCH("MT",K1789)))</formula>
    </cfRule>
    <cfRule type="containsText" dxfId="6041" priority="8863" operator="containsText" text="MST">
      <formula>NOT(ISERROR(SEARCH("MST",K1789)))</formula>
    </cfRule>
  </conditionalFormatting>
  <conditionalFormatting sqref="V1789 O1789:T1789">
    <cfRule type="cellIs" dxfId="6040" priority="8855" operator="equal">
      <formula>"DelSac"</formula>
    </cfRule>
    <cfRule type="containsText" dxfId="6039" priority="8856" operator="containsText" text="3DT">
      <formula>NOT(ISERROR(SEARCH("3DT",O1789)))</formula>
    </cfRule>
    <cfRule type="containsText" dxfId="6038" priority="8857" operator="containsText" text="CP">
      <formula>NOT(ISERROR(SEARCH("CP",O1789)))</formula>
    </cfRule>
    <cfRule type="containsText" dxfId="6037" priority="8858" operator="containsText" text="u-stim">
      <formula>NOT(ISERROR(SEARCH("u-stim",O1789)))</formula>
    </cfRule>
    <cfRule type="containsText" dxfId="6036" priority="8859" operator="containsText" text="DAT">
      <formula>NOT(ISERROR(SEARCH("DAT",O1789)))</formula>
    </cfRule>
  </conditionalFormatting>
  <conditionalFormatting sqref="C1790:C1791">
    <cfRule type="expression" dxfId="6035" priority="8846">
      <formula>MOD(C1790,3)=2</formula>
    </cfRule>
    <cfRule type="expression" dxfId="6034" priority="8847">
      <formula>MOD(C1790,3)=1</formula>
    </cfRule>
    <cfRule type="expression" priority="8848">
      <formula>MOD(C1790,3)=0</formula>
    </cfRule>
  </conditionalFormatting>
  <conditionalFormatting sqref="B1790:B1791">
    <cfRule type="colorScale" priority="8849">
      <colorScale>
        <cfvo type="min"/>
        <cfvo type="percentile" val="50"/>
        <cfvo type="max"/>
        <color rgb="FFF8696B"/>
        <color rgb="FFFFEB84"/>
        <color rgb="FF63BE7B"/>
      </colorScale>
    </cfRule>
  </conditionalFormatting>
  <conditionalFormatting sqref="J1790">
    <cfRule type="containsText" dxfId="6033" priority="8842" operator="containsText" text="LIP">
      <formula>NOT(ISERROR(SEARCH("LIP",J1790)))</formula>
    </cfRule>
    <cfRule type="containsText" dxfId="6032" priority="8843" operator="containsText" text="VIP">
      <formula>NOT(ISERROR(SEARCH("VIP",J1790)))</formula>
    </cfRule>
    <cfRule type="containsText" dxfId="6031" priority="8844" operator="containsText" text="MT">
      <formula>NOT(ISERROR(SEARCH("MT",J1790)))</formula>
    </cfRule>
    <cfRule type="containsText" dxfId="6030" priority="8845" operator="containsText" text="MST">
      <formula>NOT(ISERROR(SEARCH("MST",J1790)))</formula>
    </cfRule>
  </conditionalFormatting>
  <conditionalFormatting sqref="K1790">
    <cfRule type="containsText" dxfId="6029" priority="8838" operator="containsText" text="LIP">
      <formula>NOT(ISERROR(SEARCH("LIP",K1790)))</formula>
    </cfRule>
    <cfRule type="containsText" dxfId="6028" priority="8839" operator="containsText" text="VIP">
      <formula>NOT(ISERROR(SEARCH("VIP",K1790)))</formula>
    </cfRule>
    <cfRule type="containsText" dxfId="6027" priority="8840" operator="containsText" text="MT">
      <formula>NOT(ISERROR(SEARCH("MT",K1790)))</formula>
    </cfRule>
    <cfRule type="containsText" dxfId="6026" priority="8841" operator="containsText" text="MST">
      <formula>NOT(ISERROR(SEARCH("MST",K1790)))</formula>
    </cfRule>
  </conditionalFormatting>
  <conditionalFormatting sqref="V1790 O1790:T1790">
    <cfRule type="cellIs" dxfId="6025" priority="8833" operator="equal">
      <formula>"DelSac"</formula>
    </cfRule>
    <cfRule type="containsText" dxfId="6024" priority="8834" operator="containsText" text="3DT">
      <formula>NOT(ISERROR(SEARCH("3DT",O1790)))</formula>
    </cfRule>
    <cfRule type="containsText" dxfId="6023" priority="8835" operator="containsText" text="CP">
      <formula>NOT(ISERROR(SEARCH("CP",O1790)))</formula>
    </cfRule>
    <cfRule type="containsText" dxfId="6022" priority="8836" operator="containsText" text="u-stim">
      <formula>NOT(ISERROR(SEARCH("u-stim",O1790)))</formula>
    </cfRule>
    <cfRule type="containsText" dxfId="6021" priority="8837" operator="containsText" text="DAT">
      <formula>NOT(ISERROR(SEARCH("DAT",O1790)))</formula>
    </cfRule>
  </conditionalFormatting>
  <conditionalFormatting sqref="W1791:W1793 W1795">
    <cfRule type="cellIs" dxfId="6020" priority="8823" operator="equal">
      <formula>"DelSac"</formula>
    </cfRule>
    <cfRule type="containsText" dxfId="6019" priority="8824" operator="containsText" text="3DT">
      <formula>NOT(ISERROR(SEARCH("3DT",W1791)))</formula>
    </cfRule>
    <cfRule type="containsText" dxfId="6018" priority="8825" operator="containsText" text="CP">
      <formula>NOT(ISERROR(SEARCH("CP",W1791)))</formula>
    </cfRule>
    <cfRule type="containsText" dxfId="6017" priority="8826" operator="containsText" text="u-stim">
      <formula>NOT(ISERROR(SEARCH("u-stim",W1791)))</formula>
    </cfRule>
    <cfRule type="containsText" dxfId="6016" priority="8827" operator="containsText" text="DAT">
      <formula>NOT(ISERROR(SEARCH("DAT",W1791)))</formula>
    </cfRule>
  </conditionalFormatting>
  <conditionalFormatting sqref="W1791:W1793 W1795">
    <cfRule type="containsText" dxfId="6015" priority="8821" operator="containsText" text="HD">
      <formula>NOT(ISERROR(SEARCH("HD",W1791)))</formula>
    </cfRule>
  </conditionalFormatting>
  <conditionalFormatting sqref="J1791">
    <cfRule type="containsText" dxfId="6014" priority="8817" operator="containsText" text="LIP">
      <formula>NOT(ISERROR(SEARCH("LIP",J1791)))</formula>
    </cfRule>
    <cfRule type="containsText" dxfId="6013" priority="8818" operator="containsText" text="VIP">
      <formula>NOT(ISERROR(SEARCH("VIP",J1791)))</formula>
    </cfRule>
    <cfRule type="containsText" dxfId="6012" priority="8819" operator="containsText" text="MT">
      <formula>NOT(ISERROR(SEARCH("MT",J1791)))</formula>
    </cfRule>
    <cfRule type="containsText" dxfId="6011" priority="8820" operator="containsText" text="MST">
      <formula>NOT(ISERROR(SEARCH("MST",J1791)))</formula>
    </cfRule>
  </conditionalFormatting>
  <conditionalFormatting sqref="K1791">
    <cfRule type="containsText" dxfId="6010" priority="8813" operator="containsText" text="LIP">
      <formula>NOT(ISERROR(SEARCH("LIP",K1791)))</formula>
    </cfRule>
    <cfRule type="containsText" dxfId="6009" priority="8814" operator="containsText" text="VIP">
      <formula>NOT(ISERROR(SEARCH("VIP",K1791)))</formula>
    </cfRule>
    <cfRule type="containsText" dxfId="6008" priority="8815" operator="containsText" text="MT">
      <formula>NOT(ISERROR(SEARCH("MT",K1791)))</formula>
    </cfRule>
    <cfRule type="containsText" dxfId="6007" priority="8816" operator="containsText" text="MST">
      <formula>NOT(ISERROR(SEARCH("MST",K1791)))</formula>
    </cfRule>
  </conditionalFormatting>
  <conditionalFormatting sqref="V1791 O1791:T1791">
    <cfRule type="cellIs" dxfId="6006" priority="8808" operator="equal">
      <formula>"DelSac"</formula>
    </cfRule>
    <cfRule type="containsText" dxfId="6005" priority="8809" operator="containsText" text="3DT">
      <formula>NOT(ISERROR(SEARCH("3DT",O1791)))</formula>
    </cfRule>
    <cfRule type="containsText" dxfId="6004" priority="8810" operator="containsText" text="CP">
      <formula>NOT(ISERROR(SEARCH("CP",O1791)))</formula>
    </cfRule>
    <cfRule type="containsText" dxfId="6003" priority="8811" operator="containsText" text="u-stim">
      <formula>NOT(ISERROR(SEARCH("u-stim",O1791)))</formula>
    </cfRule>
    <cfRule type="containsText" dxfId="6002" priority="8812" operator="containsText" text="DAT">
      <formula>NOT(ISERROR(SEARCH("DAT",O1791)))</formula>
    </cfRule>
  </conditionalFormatting>
  <conditionalFormatting sqref="C1792">
    <cfRule type="expression" dxfId="6001" priority="8799">
      <formula>MOD(C1792,3)=2</formula>
    </cfRule>
    <cfRule type="expression" dxfId="6000" priority="8800">
      <formula>MOD(C1792,3)=1</formula>
    </cfRule>
    <cfRule type="expression" priority="8801">
      <formula>MOD(C1792,3)=0</formula>
    </cfRule>
  </conditionalFormatting>
  <conditionalFormatting sqref="B1792">
    <cfRule type="colorScale" priority="8802">
      <colorScale>
        <cfvo type="min"/>
        <cfvo type="percentile" val="50"/>
        <cfvo type="max"/>
        <color rgb="FFF8696B"/>
        <color rgb="FFFFEB84"/>
        <color rgb="FF63BE7B"/>
      </colorScale>
    </cfRule>
  </conditionalFormatting>
  <conditionalFormatting sqref="J1792">
    <cfRule type="containsText" dxfId="5999" priority="8795" operator="containsText" text="LIP">
      <formula>NOT(ISERROR(SEARCH("LIP",J1792)))</formula>
    </cfRule>
    <cfRule type="containsText" dxfId="5998" priority="8796" operator="containsText" text="VIP">
      <formula>NOT(ISERROR(SEARCH("VIP",J1792)))</formula>
    </cfRule>
    <cfRule type="containsText" dxfId="5997" priority="8797" operator="containsText" text="MT">
      <formula>NOT(ISERROR(SEARCH("MT",J1792)))</formula>
    </cfRule>
    <cfRule type="containsText" dxfId="5996" priority="8798" operator="containsText" text="MST">
      <formula>NOT(ISERROR(SEARCH("MST",J1792)))</formula>
    </cfRule>
  </conditionalFormatting>
  <conditionalFormatting sqref="K1792">
    <cfRule type="containsText" dxfId="5995" priority="8791" operator="containsText" text="LIP">
      <formula>NOT(ISERROR(SEARCH("LIP",K1792)))</formula>
    </cfRule>
    <cfRule type="containsText" dxfId="5994" priority="8792" operator="containsText" text="VIP">
      <formula>NOT(ISERROR(SEARCH("VIP",K1792)))</formula>
    </cfRule>
    <cfRule type="containsText" dxfId="5993" priority="8793" operator="containsText" text="MT">
      <formula>NOT(ISERROR(SEARCH("MT",K1792)))</formula>
    </cfRule>
    <cfRule type="containsText" dxfId="5992" priority="8794" operator="containsText" text="MST">
      <formula>NOT(ISERROR(SEARCH("MST",K1792)))</formula>
    </cfRule>
  </conditionalFormatting>
  <conditionalFormatting sqref="V1792 O1792:T1792">
    <cfRule type="cellIs" dxfId="5991" priority="8786" operator="equal">
      <formula>"DelSac"</formula>
    </cfRule>
    <cfRule type="containsText" dxfId="5990" priority="8787" operator="containsText" text="3DT">
      <formula>NOT(ISERROR(SEARCH("3DT",O1792)))</formula>
    </cfRule>
    <cfRule type="containsText" dxfId="5989" priority="8788" operator="containsText" text="CP">
      <formula>NOT(ISERROR(SEARCH("CP",O1792)))</formula>
    </cfRule>
    <cfRule type="containsText" dxfId="5988" priority="8789" operator="containsText" text="u-stim">
      <formula>NOT(ISERROR(SEARCH("u-stim",O1792)))</formula>
    </cfRule>
    <cfRule type="containsText" dxfId="5987" priority="8790" operator="containsText" text="DAT">
      <formula>NOT(ISERROR(SEARCH("DAT",O1792)))</formula>
    </cfRule>
  </conditionalFormatting>
  <conditionalFormatting sqref="C1793:C1796">
    <cfRule type="expression" dxfId="5986" priority="8777">
      <formula>MOD(C1793,3)=2</formula>
    </cfRule>
    <cfRule type="expression" dxfId="5985" priority="8778">
      <formula>MOD(C1793,3)=1</formula>
    </cfRule>
    <cfRule type="expression" priority="8779">
      <formula>MOD(C1793,3)=0</formula>
    </cfRule>
  </conditionalFormatting>
  <conditionalFormatting sqref="B1793:B1796">
    <cfRule type="colorScale" priority="8780">
      <colorScale>
        <cfvo type="min"/>
        <cfvo type="percentile" val="50"/>
        <cfvo type="max"/>
        <color rgb="FFF8696B"/>
        <color rgb="FFFFEB84"/>
        <color rgb="FF63BE7B"/>
      </colorScale>
    </cfRule>
  </conditionalFormatting>
  <conditionalFormatting sqref="J1793 J1795">
    <cfRule type="containsText" dxfId="5984" priority="8773" operator="containsText" text="LIP">
      <formula>NOT(ISERROR(SEARCH("LIP",J1793)))</formula>
    </cfRule>
    <cfRule type="containsText" dxfId="5983" priority="8774" operator="containsText" text="VIP">
      <formula>NOT(ISERROR(SEARCH("VIP",J1793)))</formula>
    </cfRule>
    <cfRule type="containsText" dxfId="5982" priority="8775" operator="containsText" text="MT">
      <formula>NOT(ISERROR(SEARCH("MT",J1793)))</formula>
    </cfRule>
    <cfRule type="containsText" dxfId="5981" priority="8776" operator="containsText" text="MST">
      <formula>NOT(ISERROR(SEARCH("MST",J1793)))</formula>
    </cfRule>
  </conditionalFormatting>
  <conditionalFormatting sqref="K1793 K1795">
    <cfRule type="containsText" dxfId="5980" priority="8769" operator="containsText" text="LIP">
      <formula>NOT(ISERROR(SEARCH("LIP",K1793)))</formula>
    </cfRule>
    <cfRule type="containsText" dxfId="5979" priority="8770" operator="containsText" text="VIP">
      <formula>NOT(ISERROR(SEARCH("VIP",K1793)))</formula>
    </cfRule>
    <cfRule type="containsText" dxfId="5978" priority="8771" operator="containsText" text="MT">
      <formula>NOT(ISERROR(SEARCH("MT",K1793)))</formula>
    </cfRule>
    <cfRule type="containsText" dxfId="5977" priority="8772" operator="containsText" text="MST">
      <formula>NOT(ISERROR(SEARCH("MST",K1793)))</formula>
    </cfRule>
  </conditionalFormatting>
  <conditionalFormatting sqref="V1793 O1793:T1793">
    <cfRule type="cellIs" dxfId="5976" priority="8764" operator="equal">
      <formula>"DelSac"</formula>
    </cfRule>
    <cfRule type="containsText" dxfId="5975" priority="8765" operator="containsText" text="3DT">
      <formula>NOT(ISERROR(SEARCH("3DT",O1793)))</formula>
    </cfRule>
    <cfRule type="containsText" dxfId="5974" priority="8766" operator="containsText" text="CP">
      <formula>NOT(ISERROR(SEARCH("CP",O1793)))</formula>
    </cfRule>
    <cfRule type="containsText" dxfId="5973" priority="8767" operator="containsText" text="u-stim">
      <formula>NOT(ISERROR(SEARCH("u-stim",O1793)))</formula>
    </cfRule>
    <cfRule type="containsText" dxfId="5972" priority="8768" operator="containsText" text="DAT">
      <formula>NOT(ISERROR(SEARCH("DAT",O1793)))</formula>
    </cfRule>
  </conditionalFormatting>
  <conditionalFormatting sqref="V1795 O1795:T1795">
    <cfRule type="cellIs" dxfId="5971" priority="8754" operator="equal">
      <formula>"DelSac"</formula>
    </cfRule>
    <cfRule type="containsText" dxfId="5970" priority="8755" operator="containsText" text="3DT">
      <formula>NOT(ISERROR(SEARCH("3DT",O1795)))</formula>
    </cfRule>
    <cfRule type="containsText" dxfId="5969" priority="8756" operator="containsText" text="CP">
      <formula>NOT(ISERROR(SEARCH("CP",O1795)))</formula>
    </cfRule>
    <cfRule type="containsText" dxfId="5968" priority="8757" operator="containsText" text="u-stim">
      <formula>NOT(ISERROR(SEARCH("u-stim",O1795)))</formula>
    </cfRule>
    <cfRule type="containsText" dxfId="5967" priority="8758" operator="containsText" text="DAT">
      <formula>NOT(ISERROR(SEARCH("DAT",O1795)))</formula>
    </cfRule>
  </conditionalFormatting>
  <conditionalFormatting sqref="W1794">
    <cfRule type="cellIs" dxfId="5966" priority="8744" operator="equal">
      <formula>"DelSac"</formula>
    </cfRule>
    <cfRule type="containsText" dxfId="5965" priority="8745" operator="containsText" text="3DT">
      <formula>NOT(ISERROR(SEARCH("3DT",W1794)))</formula>
    </cfRule>
    <cfRule type="containsText" dxfId="5964" priority="8746" operator="containsText" text="CP">
      <formula>NOT(ISERROR(SEARCH("CP",W1794)))</formula>
    </cfRule>
    <cfRule type="containsText" dxfId="5963" priority="8747" operator="containsText" text="u-stim">
      <formula>NOT(ISERROR(SEARCH("u-stim",W1794)))</formula>
    </cfRule>
    <cfRule type="containsText" dxfId="5962" priority="8748" operator="containsText" text="DAT">
      <formula>NOT(ISERROR(SEARCH("DAT",W1794)))</formula>
    </cfRule>
  </conditionalFormatting>
  <conditionalFormatting sqref="W1794">
    <cfRule type="containsText" dxfId="5961" priority="8742" operator="containsText" text="HD">
      <formula>NOT(ISERROR(SEARCH("HD",W1794)))</formula>
    </cfRule>
  </conditionalFormatting>
  <conditionalFormatting sqref="J1794">
    <cfRule type="containsText" dxfId="5960" priority="8738" operator="containsText" text="LIP">
      <formula>NOT(ISERROR(SEARCH("LIP",J1794)))</formula>
    </cfRule>
    <cfRule type="containsText" dxfId="5959" priority="8739" operator="containsText" text="VIP">
      <formula>NOT(ISERROR(SEARCH("VIP",J1794)))</formula>
    </cfRule>
    <cfRule type="containsText" dxfId="5958" priority="8740" operator="containsText" text="MT">
      <formula>NOT(ISERROR(SEARCH("MT",J1794)))</formula>
    </cfRule>
    <cfRule type="containsText" dxfId="5957" priority="8741" operator="containsText" text="MST">
      <formula>NOT(ISERROR(SEARCH("MST",J1794)))</formula>
    </cfRule>
  </conditionalFormatting>
  <conditionalFormatting sqref="K1794">
    <cfRule type="containsText" dxfId="5956" priority="8734" operator="containsText" text="LIP">
      <formula>NOT(ISERROR(SEARCH("LIP",K1794)))</formula>
    </cfRule>
    <cfRule type="containsText" dxfId="5955" priority="8735" operator="containsText" text="VIP">
      <formula>NOT(ISERROR(SEARCH("VIP",K1794)))</formula>
    </cfRule>
    <cfRule type="containsText" dxfId="5954" priority="8736" operator="containsText" text="MT">
      <formula>NOT(ISERROR(SEARCH("MT",K1794)))</formula>
    </cfRule>
    <cfRule type="containsText" dxfId="5953" priority="8737" operator="containsText" text="MST">
      <formula>NOT(ISERROR(SEARCH("MST",K1794)))</formula>
    </cfRule>
  </conditionalFormatting>
  <conditionalFormatting sqref="V1794 O1794:T1794">
    <cfRule type="cellIs" dxfId="5952" priority="8729" operator="equal">
      <formula>"DelSac"</formula>
    </cfRule>
    <cfRule type="containsText" dxfId="5951" priority="8730" operator="containsText" text="3DT">
      <formula>NOT(ISERROR(SEARCH("3DT",O1794)))</formula>
    </cfRule>
    <cfRule type="containsText" dxfId="5950" priority="8731" operator="containsText" text="CP">
      <formula>NOT(ISERROR(SEARCH("CP",O1794)))</formula>
    </cfRule>
    <cfRule type="containsText" dxfId="5949" priority="8732" operator="containsText" text="u-stim">
      <formula>NOT(ISERROR(SEARCH("u-stim",O1794)))</formula>
    </cfRule>
    <cfRule type="containsText" dxfId="5948" priority="8733" operator="containsText" text="DAT">
      <formula>NOT(ISERROR(SEARCH("DAT",O1794)))</formula>
    </cfRule>
  </conditionalFormatting>
  <conditionalFormatting sqref="W1796:W1797">
    <cfRule type="cellIs" dxfId="5947" priority="8719" operator="equal">
      <formula>"DelSac"</formula>
    </cfRule>
    <cfRule type="containsText" dxfId="5946" priority="8720" operator="containsText" text="3DT">
      <formula>NOT(ISERROR(SEARCH("3DT",W1796)))</formula>
    </cfRule>
    <cfRule type="containsText" dxfId="5945" priority="8721" operator="containsText" text="CP">
      <formula>NOT(ISERROR(SEARCH("CP",W1796)))</formula>
    </cfRule>
    <cfRule type="containsText" dxfId="5944" priority="8722" operator="containsText" text="u-stim">
      <formula>NOT(ISERROR(SEARCH("u-stim",W1796)))</formula>
    </cfRule>
    <cfRule type="containsText" dxfId="5943" priority="8723" operator="containsText" text="DAT">
      <formula>NOT(ISERROR(SEARCH("DAT",W1796)))</formula>
    </cfRule>
  </conditionalFormatting>
  <conditionalFormatting sqref="W1796:W1797">
    <cfRule type="containsText" dxfId="5942" priority="8717" operator="containsText" text="HD">
      <formula>NOT(ISERROR(SEARCH("HD",W1796)))</formula>
    </cfRule>
  </conditionalFormatting>
  <conditionalFormatting sqref="J1796">
    <cfRule type="containsText" dxfId="5941" priority="8713" operator="containsText" text="LIP">
      <formula>NOT(ISERROR(SEARCH("LIP",J1796)))</formula>
    </cfRule>
    <cfRule type="containsText" dxfId="5940" priority="8714" operator="containsText" text="VIP">
      <formula>NOT(ISERROR(SEARCH("VIP",J1796)))</formula>
    </cfRule>
    <cfRule type="containsText" dxfId="5939" priority="8715" operator="containsText" text="MT">
      <formula>NOT(ISERROR(SEARCH("MT",J1796)))</formula>
    </cfRule>
    <cfRule type="containsText" dxfId="5938" priority="8716" operator="containsText" text="MST">
      <formula>NOT(ISERROR(SEARCH("MST",J1796)))</formula>
    </cfRule>
  </conditionalFormatting>
  <conditionalFormatting sqref="K1796">
    <cfRule type="containsText" dxfId="5937" priority="8709" operator="containsText" text="LIP">
      <formula>NOT(ISERROR(SEARCH("LIP",K1796)))</formula>
    </cfRule>
    <cfRule type="containsText" dxfId="5936" priority="8710" operator="containsText" text="VIP">
      <formula>NOT(ISERROR(SEARCH("VIP",K1796)))</formula>
    </cfRule>
    <cfRule type="containsText" dxfId="5935" priority="8711" operator="containsText" text="MT">
      <formula>NOT(ISERROR(SEARCH("MT",K1796)))</formula>
    </cfRule>
    <cfRule type="containsText" dxfId="5934" priority="8712" operator="containsText" text="MST">
      <formula>NOT(ISERROR(SEARCH("MST",K1796)))</formula>
    </cfRule>
  </conditionalFormatting>
  <conditionalFormatting sqref="V1796 O1796:T1796">
    <cfRule type="cellIs" dxfId="5933" priority="8704" operator="equal">
      <formula>"DelSac"</formula>
    </cfRule>
    <cfRule type="containsText" dxfId="5932" priority="8705" operator="containsText" text="3DT">
      <formula>NOT(ISERROR(SEARCH("3DT",O1796)))</formula>
    </cfRule>
    <cfRule type="containsText" dxfId="5931" priority="8706" operator="containsText" text="CP">
      <formula>NOT(ISERROR(SEARCH("CP",O1796)))</formula>
    </cfRule>
    <cfRule type="containsText" dxfId="5930" priority="8707" operator="containsText" text="u-stim">
      <formula>NOT(ISERROR(SEARCH("u-stim",O1796)))</formula>
    </cfRule>
    <cfRule type="containsText" dxfId="5929" priority="8708" operator="containsText" text="DAT">
      <formula>NOT(ISERROR(SEARCH("DAT",O1796)))</formula>
    </cfRule>
  </conditionalFormatting>
  <conditionalFormatting sqref="C1797:C1798">
    <cfRule type="expression" dxfId="5928" priority="8695">
      <formula>MOD(C1797,3)=2</formula>
    </cfRule>
    <cfRule type="expression" dxfId="5927" priority="8696">
      <formula>MOD(C1797,3)=1</formula>
    </cfRule>
    <cfRule type="expression" priority="8697">
      <formula>MOD(C1797,3)=0</formula>
    </cfRule>
  </conditionalFormatting>
  <conditionalFormatting sqref="B1797:B1798">
    <cfRule type="colorScale" priority="8698">
      <colorScale>
        <cfvo type="min"/>
        <cfvo type="percentile" val="50"/>
        <cfvo type="max"/>
        <color rgb="FFF8696B"/>
        <color rgb="FFFFEB84"/>
        <color rgb="FF63BE7B"/>
      </colorScale>
    </cfRule>
  </conditionalFormatting>
  <conditionalFormatting sqref="J1797">
    <cfRule type="containsText" dxfId="5926" priority="8691" operator="containsText" text="LIP">
      <formula>NOT(ISERROR(SEARCH("LIP",J1797)))</formula>
    </cfRule>
    <cfRule type="containsText" dxfId="5925" priority="8692" operator="containsText" text="VIP">
      <formula>NOT(ISERROR(SEARCH("VIP",J1797)))</formula>
    </cfRule>
    <cfRule type="containsText" dxfId="5924" priority="8693" operator="containsText" text="MT">
      <formula>NOT(ISERROR(SEARCH("MT",J1797)))</formula>
    </cfRule>
    <cfRule type="containsText" dxfId="5923" priority="8694" operator="containsText" text="MST">
      <formula>NOT(ISERROR(SEARCH("MST",J1797)))</formula>
    </cfRule>
  </conditionalFormatting>
  <conditionalFormatting sqref="K1797">
    <cfRule type="containsText" dxfId="5922" priority="8687" operator="containsText" text="LIP">
      <formula>NOT(ISERROR(SEARCH("LIP",K1797)))</formula>
    </cfRule>
    <cfRule type="containsText" dxfId="5921" priority="8688" operator="containsText" text="VIP">
      <formula>NOT(ISERROR(SEARCH("VIP",K1797)))</formula>
    </cfRule>
    <cfRule type="containsText" dxfId="5920" priority="8689" operator="containsText" text="MT">
      <formula>NOT(ISERROR(SEARCH("MT",K1797)))</formula>
    </cfRule>
    <cfRule type="containsText" dxfId="5919" priority="8690" operator="containsText" text="MST">
      <formula>NOT(ISERROR(SEARCH("MST",K1797)))</formula>
    </cfRule>
  </conditionalFormatting>
  <conditionalFormatting sqref="V1797 O1797:T1797">
    <cfRule type="cellIs" dxfId="5918" priority="8682" operator="equal">
      <formula>"DelSac"</formula>
    </cfRule>
    <cfRule type="containsText" dxfId="5917" priority="8683" operator="containsText" text="3DT">
      <formula>NOT(ISERROR(SEARCH("3DT",O1797)))</formula>
    </cfRule>
    <cfRule type="containsText" dxfId="5916" priority="8684" operator="containsText" text="CP">
      <formula>NOT(ISERROR(SEARCH("CP",O1797)))</formula>
    </cfRule>
    <cfRule type="containsText" dxfId="5915" priority="8685" operator="containsText" text="u-stim">
      <formula>NOT(ISERROR(SEARCH("u-stim",O1797)))</formula>
    </cfRule>
    <cfRule type="containsText" dxfId="5914" priority="8686" operator="containsText" text="DAT">
      <formula>NOT(ISERROR(SEARCH("DAT",O1797)))</formula>
    </cfRule>
  </conditionalFormatting>
  <conditionalFormatting sqref="W1798:W1803">
    <cfRule type="cellIs" dxfId="5913" priority="8672" operator="equal">
      <formula>"DelSac"</formula>
    </cfRule>
    <cfRule type="containsText" dxfId="5912" priority="8673" operator="containsText" text="3DT">
      <formula>NOT(ISERROR(SEARCH("3DT",W1798)))</formula>
    </cfRule>
    <cfRule type="containsText" dxfId="5911" priority="8674" operator="containsText" text="CP">
      <formula>NOT(ISERROR(SEARCH("CP",W1798)))</formula>
    </cfRule>
    <cfRule type="containsText" dxfId="5910" priority="8675" operator="containsText" text="u-stim">
      <formula>NOT(ISERROR(SEARCH("u-stim",W1798)))</formula>
    </cfRule>
    <cfRule type="containsText" dxfId="5909" priority="8676" operator="containsText" text="DAT">
      <formula>NOT(ISERROR(SEARCH("DAT",W1798)))</formula>
    </cfRule>
  </conditionalFormatting>
  <conditionalFormatting sqref="W1798:W1803">
    <cfRule type="containsText" dxfId="5908" priority="8670" operator="containsText" text="HD">
      <formula>NOT(ISERROR(SEARCH("HD",W1798)))</formula>
    </cfRule>
  </conditionalFormatting>
  <conditionalFormatting sqref="J1798">
    <cfRule type="containsText" dxfId="5907" priority="8666" operator="containsText" text="LIP">
      <formula>NOT(ISERROR(SEARCH("LIP",J1798)))</formula>
    </cfRule>
    <cfRule type="containsText" dxfId="5906" priority="8667" operator="containsText" text="VIP">
      <formula>NOT(ISERROR(SEARCH("VIP",J1798)))</formula>
    </cfRule>
    <cfRule type="containsText" dxfId="5905" priority="8668" operator="containsText" text="MT">
      <formula>NOT(ISERROR(SEARCH("MT",J1798)))</formula>
    </cfRule>
    <cfRule type="containsText" dxfId="5904" priority="8669" operator="containsText" text="MST">
      <formula>NOT(ISERROR(SEARCH("MST",J1798)))</formula>
    </cfRule>
  </conditionalFormatting>
  <conditionalFormatting sqref="K1798">
    <cfRule type="containsText" dxfId="5903" priority="8662" operator="containsText" text="LIP">
      <formula>NOT(ISERROR(SEARCH("LIP",K1798)))</formula>
    </cfRule>
    <cfRule type="containsText" dxfId="5902" priority="8663" operator="containsText" text="VIP">
      <formula>NOT(ISERROR(SEARCH("VIP",K1798)))</formula>
    </cfRule>
    <cfRule type="containsText" dxfId="5901" priority="8664" operator="containsText" text="MT">
      <formula>NOT(ISERROR(SEARCH("MT",K1798)))</formula>
    </cfRule>
    <cfRule type="containsText" dxfId="5900" priority="8665" operator="containsText" text="MST">
      <formula>NOT(ISERROR(SEARCH("MST",K1798)))</formula>
    </cfRule>
  </conditionalFormatting>
  <conditionalFormatting sqref="V1798 O1798:T1798">
    <cfRule type="cellIs" dxfId="5899" priority="8657" operator="equal">
      <formula>"DelSac"</formula>
    </cfRule>
    <cfRule type="containsText" dxfId="5898" priority="8658" operator="containsText" text="3DT">
      <formula>NOT(ISERROR(SEARCH("3DT",O1798)))</formula>
    </cfRule>
    <cfRule type="containsText" dxfId="5897" priority="8659" operator="containsText" text="CP">
      <formula>NOT(ISERROR(SEARCH("CP",O1798)))</formula>
    </cfRule>
    <cfRule type="containsText" dxfId="5896" priority="8660" operator="containsText" text="u-stim">
      <formula>NOT(ISERROR(SEARCH("u-stim",O1798)))</formula>
    </cfRule>
    <cfRule type="containsText" dxfId="5895" priority="8661" operator="containsText" text="DAT">
      <formula>NOT(ISERROR(SEARCH("DAT",O1798)))</formula>
    </cfRule>
  </conditionalFormatting>
  <conditionalFormatting sqref="C1799:C1800">
    <cfRule type="expression" dxfId="5894" priority="8648">
      <formula>MOD(C1799,3)=2</formula>
    </cfRule>
    <cfRule type="expression" dxfId="5893" priority="8649">
      <formula>MOD(C1799,3)=1</formula>
    </cfRule>
    <cfRule type="expression" priority="8650">
      <formula>MOD(C1799,3)=0</formula>
    </cfRule>
  </conditionalFormatting>
  <conditionalFormatting sqref="B1799:B1800">
    <cfRule type="colorScale" priority="8651">
      <colorScale>
        <cfvo type="min"/>
        <cfvo type="percentile" val="50"/>
        <cfvo type="max"/>
        <color rgb="FFF8696B"/>
        <color rgb="FFFFEB84"/>
        <color rgb="FF63BE7B"/>
      </colorScale>
    </cfRule>
  </conditionalFormatting>
  <conditionalFormatting sqref="J1799:J1800">
    <cfRule type="containsText" dxfId="5892" priority="8644" operator="containsText" text="LIP">
      <formula>NOT(ISERROR(SEARCH("LIP",J1799)))</formula>
    </cfRule>
    <cfRule type="containsText" dxfId="5891" priority="8645" operator="containsText" text="VIP">
      <formula>NOT(ISERROR(SEARCH("VIP",J1799)))</formula>
    </cfRule>
    <cfRule type="containsText" dxfId="5890" priority="8646" operator="containsText" text="MT">
      <formula>NOT(ISERROR(SEARCH("MT",J1799)))</formula>
    </cfRule>
    <cfRule type="containsText" dxfId="5889" priority="8647" operator="containsText" text="MST">
      <formula>NOT(ISERROR(SEARCH("MST",J1799)))</formula>
    </cfRule>
  </conditionalFormatting>
  <conditionalFormatting sqref="K1799:K1800">
    <cfRule type="containsText" dxfId="5888" priority="8640" operator="containsText" text="LIP">
      <formula>NOT(ISERROR(SEARCH("LIP",K1799)))</formula>
    </cfRule>
    <cfRule type="containsText" dxfId="5887" priority="8641" operator="containsText" text="VIP">
      <formula>NOT(ISERROR(SEARCH("VIP",K1799)))</formula>
    </cfRule>
    <cfRule type="containsText" dxfId="5886" priority="8642" operator="containsText" text="MT">
      <formula>NOT(ISERROR(SEARCH("MT",K1799)))</formula>
    </cfRule>
    <cfRule type="containsText" dxfId="5885" priority="8643" operator="containsText" text="MST">
      <formula>NOT(ISERROR(SEARCH("MST",K1799)))</formula>
    </cfRule>
  </conditionalFormatting>
  <conditionalFormatting sqref="V1799 O1799:T1799">
    <cfRule type="cellIs" dxfId="5884" priority="8635" operator="equal">
      <formula>"DelSac"</formula>
    </cfRule>
    <cfRule type="containsText" dxfId="5883" priority="8636" operator="containsText" text="3DT">
      <formula>NOT(ISERROR(SEARCH("3DT",O1799)))</formula>
    </cfRule>
    <cfRule type="containsText" dxfId="5882" priority="8637" operator="containsText" text="CP">
      <formula>NOT(ISERROR(SEARCH("CP",O1799)))</formula>
    </cfRule>
    <cfRule type="containsText" dxfId="5881" priority="8638" operator="containsText" text="u-stim">
      <formula>NOT(ISERROR(SEARCH("u-stim",O1799)))</formula>
    </cfRule>
    <cfRule type="containsText" dxfId="5880" priority="8639" operator="containsText" text="DAT">
      <formula>NOT(ISERROR(SEARCH("DAT",O1799)))</formula>
    </cfRule>
  </conditionalFormatting>
  <conditionalFormatting sqref="V1800 O1800:T1800">
    <cfRule type="cellIs" dxfId="5879" priority="8625" operator="equal">
      <formula>"DelSac"</formula>
    </cfRule>
    <cfRule type="containsText" dxfId="5878" priority="8626" operator="containsText" text="3DT">
      <formula>NOT(ISERROR(SEARCH("3DT",O1800)))</formula>
    </cfRule>
    <cfRule type="containsText" dxfId="5877" priority="8627" operator="containsText" text="CP">
      <formula>NOT(ISERROR(SEARCH("CP",O1800)))</formula>
    </cfRule>
    <cfRule type="containsText" dxfId="5876" priority="8628" operator="containsText" text="u-stim">
      <formula>NOT(ISERROR(SEARCH("u-stim",O1800)))</formula>
    </cfRule>
    <cfRule type="containsText" dxfId="5875" priority="8629" operator="containsText" text="DAT">
      <formula>NOT(ISERROR(SEARCH("DAT",O1800)))</formula>
    </cfRule>
  </conditionalFormatting>
  <conditionalFormatting sqref="C1801:C1804">
    <cfRule type="expression" dxfId="5874" priority="8616">
      <formula>MOD(C1801,3)=2</formula>
    </cfRule>
    <cfRule type="expression" dxfId="5873" priority="8617">
      <formula>MOD(C1801,3)=1</formula>
    </cfRule>
    <cfRule type="expression" priority="8618">
      <formula>MOD(C1801,3)=0</formula>
    </cfRule>
  </conditionalFormatting>
  <conditionalFormatting sqref="B1801:B1804">
    <cfRule type="colorScale" priority="8619">
      <colorScale>
        <cfvo type="min"/>
        <cfvo type="percentile" val="50"/>
        <cfvo type="max"/>
        <color rgb="FFF8696B"/>
        <color rgb="FFFFEB84"/>
        <color rgb="FF63BE7B"/>
      </colorScale>
    </cfRule>
  </conditionalFormatting>
  <conditionalFormatting sqref="J1801:J1803">
    <cfRule type="containsText" dxfId="5872" priority="8612" operator="containsText" text="LIP">
      <formula>NOT(ISERROR(SEARCH("LIP",J1801)))</formula>
    </cfRule>
    <cfRule type="containsText" dxfId="5871" priority="8613" operator="containsText" text="VIP">
      <formula>NOT(ISERROR(SEARCH("VIP",J1801)))</formula>
    </cfRule>
    <cfRule type="containsText" dxfId="5870" priority="8614" operator="containsText" text="MT">
      <formula>NOT(ISERROR(SEARCH("MT",J1801)))</formula>
    </cfRule>
    <cfRule type="containsText" dxfId="5869" priority="8615" operator="containsText" text="MST">
      <formula>NOT(ISERROR(SEARCH("MST",J1801)))</formula>
    </cfRule>
  </conditionalFormatting>
  <conditionalFormatting sqref="K1801:K1803">
    <cfRule type="containsText" dxfId="5868" priority="8608" operator="containsText" text="LIP">
      <formula>NOT(ISERROR(SEARCH("LIP",K1801)))</formula>
    </cfRule>
    <cfRule type="containsText" dxfId="5867" priority="8609" operator="containsText" text="VIP">
      <formula>NOT(ISERROR(SEARCH("VIP",K1801)))</formula>
    </cfRule>
    <cfRule type="containsText" dxfId="5866" priority="8610" operator="containsText" text="MT">
      <formula>NOT(ISERROR(SEARCH("MT",K1801)))</formula>
    </cfRule>
    <cfRule type="containsText" dxfId="5865" priority="8611" operator="containsText" text="MST">
      <formula>NOT(ISERROR(SEARCH("MST",K1801)))</formula>
    </cfRule>
  </conditionalFormatting>
  <conditionalFormatting sqref="V1801 O1801:T1801">
    <cfRule type="cellIs" dxfId="5864" priority="8603" operator="equal">
      <formula>"DelSac"</formula>
    </cfRule>
    <cfRule type="containsText" dxfId="5863" priority="8604" operator="containsText" text="3DT">
      <formula>NOT(ISERROR(SEARCH("3DT",O1801)))</formula>
    </cfRule>
    <cfRule type="containsText" dxfId="5862" priority="8605" operator="containsText" text="CP">
      <formula>NOT(ISERROR(SEARCH("CP",O1801)))</formula>
    </cfRule>
    <cfRule type="containsText" dxfId="5861" priority="8606" operator="containsText" text="u-stim">
      <formula>NOT(ISERROR(SEARCH("u-stim",O1801)))</formula>
    </cfRule>
    <cfRule type="containsText" dxfId="5860" priority="8607" operator="containsText" text="DAT">
      <formula>NOT(ISERROR(SEARCH("DAT",O1801)))</formula>
    </cfRule>
  </conditionalFormatting>
  <conditionalFormatting sqref="V1802 O1802:T1802">
    <cfRule type="cellIs" dxfId="5859" priority="8593" operator="equal">
      <formula>"DelSac"</formula>
    </cfRule>
    <cfRule type="containsText" dxfId="5858" priority="8594" operator="containsText" text="3DT">
      <formula>NOT(ISERROR(SEARCH("3DT",O1802)))</formula>
    </cfRule>
    <cfRule type="containsText" dxfId="5857" priority="8595" operator="containsText" text="CP">
      <formula>NOT(ISERROR(SEARCH("CP",O1802)))</formula>
    </cfRule>
    <cfRule type="containsText" dxfId="5856" priority="8596" operator="containsText" text="u-stim">
      <formula>NOT(ISERROR(SEARCH("u-stim",O1802)))</formula>
    </cfRule>
    <cfRule type="containsText" dxfId="5855" priority="8597" operator="containsText" text="DAT">
      <formula>NOT(ISERROR(SEARCH("DAT",O1802)))</formula>
    </cfRule>
  </conditionalFormatting>
  <conditionalFormatting sqref="V1803 O1803:T1803">
    <cfRule type="cellIs" dxfId="5854" priority="8583" operator="equal">
      <formula>"DelSac"</formula>
    </cfRule>
    <cfRule type="containsText" dxfId="5853" priority="8584" operator="containsText" text="3DT">
      <formula>NOT(ISERROR(SEARCH("3DT",O1803)))</formula>
    </cfRule>
    <cfRule type="containsText" dxfId="5852" priority="8585" operator="containsText" text="CP">
      <formula>NOT(ISERROR(SEARCH("CP",O1803)))</formula>
    </cfRule>
    <cfRule type="containsText" dxfId="5851" priority="8586" operator="containsText" text="u-stim">
      <formula>NOT(ISERROR(SEARCH("u-stim",O1803)))</formula>
    </cfRule>
    <cfRule type="containsText" dxfId="5850" priority="8587" operator="containsText" text="DAT">
      <formula>NOT(ISERROR(SEARCH("DAT",O1803)))</formula>
    </cfRule>
  </conditionalFormatting>
  <conditionalFormatting sqref="W1804:W1813">
    <cfRule type="cellIs" dxfId="5849" priority="8573" operator="equal">
      <formula>"DelSac"</formula>
    </cfRule>
    <cfRule type="containsText" dxfId="5848" priority="8574" operator="containsText" text="3DT">
      <formula>NOT(ISERROR(SEARCH("3DT",W1804)))</formula>
    </cfRule>
    <cfRule type="containsText" dxfId="5847" priority="8575" operator="containsText" text="CP">
      <formula>NOT(ISERROR(SEARCH("CP",W1804)))</formula>
    </cfRule>
    <cfRule type="containsText" dxfId="5846" priority="8576" operator="containsText" text="u-stim">
      <formula>NOT(ISERROR(SEARCH("u-stim",W1804)))</formula>
    </cfRule>
    <cfRule type="containsText" dxfId="5845" priority="8577" operator="containsText" text="DAT">
      <formula>NOT(ISERROR(SEARCH("DAT",W1804)))</formula>
    </cfRule>
  </conditionalFormatting>
  <conditionalFormatting sqref="W1804:W1813">
    <cfRule type="containsText" dxfId="5844" priority="8571" operator="containsText" text="HD">
      <formula>NOT(ISERROR(SEARCH("HD",W1804)))</formula>
    </cfRule>
  </conditionalFormatting>
  <conditionalFormatting sqref="J1804">
    <cfRule type="containsText" dxfId="5843" priority="8567" operator="containsText" text="LIP">
      <formula>NOT(ISERROR(SEARCH("LIP",J1804)))</formula>
    </cfRule>
    <cfRule type="containsText" dxfId="5842" priority="8568" operator="containsText" text="VIP">
      <formula>NOT(ISERROR(SEARCH("VIP",J1804)))</formula>
    </cfRule>
    <cfRule type="containsText" dxfId="5841" priority="8569" operator="containsText" text="MT">
      <formula>NOT(ISERROR(SEARCH("MT",J1804)))</formula>
    </cfRule>
    <cfRule type="containsText" dxfId="5840" priority="8570" operator="containsText" text="MST">
      <formula>NOT(ISERROR(SEARCH("MST",J1804)))</formula>
    </cfRule>
  </conditionalFormatting>
  <conditionalFormatting sqref="K1804">
    <cfRule type="containsText" dxfId="5839" priority="8563" operator="containsText" text="LIP">
      <formula>NOT(ISERROR(SEARCH("LIP",K1804)))</formula>
    </cfRule>
    <cfRule type="containsText" dxfId="5838" priority="8564" operator="containsText" text="VIP">
      <formula>NOT(ISERROR(SEARCH("VIP",K1804)))</formula>
    </cfRule>
    <cfRule type="containsText" dxfId="5837" priority="8565" operator="containsText" text="MT">
      <formula>NOT(ISERROR(SEARCH("MT",K1804)))</formula>
    </cfRule>
    <cfRule type="containsText" dxfId="5836" priority="8566" operator="containsText" text="MST">
      <formula>NOT(ISERROR(SEARCH("MST",K1804)))</formula>
    </cfRule>
  </conditionalFormatting>
  <conditionalFormatting sqref="V1804 O1804:T1804">
    <cfRule type="cellIs" dxfId="5835" priority="8558" operator="equal">
      <formula>"DelSac"</formula>
    </cfRule>
    <cfRule type="containsText" dxfId="5834" priority="8559" operator="containsText" text="3DT">
      <formula>NOT(ISERROR(SEARCH("3DT",O1804)))</formula>
    </cfRule>
    <cfRule type="containsText" dxfId="5833" priority="8560" operator="containsText" text="CP">
      <formula>NOT(ISERROR(SEARCH("CP",O1804)))</formula>
    </cfRule>
    <cfRule type="containsText" dxfId="5832" priority="8561" operator="containsText" text="u-stim">
      <formula>NOT(ISERROR(SEARCH("u-stim",O1804)))</formula>
    </cfRule>
    <cfRule type="containsText" dxfId="5831" priority="8562" operator="containsText" text="DAT">
      <formula>NOT(ISERROR(SEARCH("DAT",O1804)))</formula>
    </cfRule>
  </conditionalFormatting>
  <conditionalFormatting sqref="C1805:C1806">
    <cfRule type="expression" dxfId="5830" priority="8549">
      <formula>MOD(C1805,3)=2</formula>
    </cfRule>
    <cfRule type="expression" dxfId="5829" priority="8550">
      <formula>MOD(C1805,3)=1</formula>
    </cfRule>
    <cfRule type="expression" priority="8551">
      <formula>MOD(C1805,3)=0</formula>
    </cfRule>
  </conditionalFormatting>
  <conditionalFormatting sqref="B1805:B1806">
    <cfRule type="colorScale" priority="8552">
      <colorScale>
        <cfvo type="min"/>
        <cfvo type="percentile" val="50"/>
        <cfvo type="max"/>
        <color rgb="FFF8696B"/>
        <color rgb="FFFFEB84"/>
        <color rgb="FF63BE7B"/>
      </colorScale>
    </cfRule>
  </conditionalFormatting>
  <conditionalFormatting sqref="J1805:J1806">
    <cfRule type="containsText" dxfId="5828" priority="8545" operator="containsText" text="LIP">
      <formula>NOT(ISERROR(SEARCH("LIP",J1805)))</formula>
    </cfRule>
    <cfRule type="containsText" dxfId="5827" priority="8546" operator="containsText" text="VIP">
      <formula>NOT(ISERROR(SEARCH("VIP",J1805)))</formula>
    </cfRule>
    <cfRule type="containsText" dxfId="5826" priority="8547" operator="containsText" text="MT">
      <formula>NOT(ISERROR(SEARCH("MT",J1805)))</formula>
    </cfRule>
    <cfRule type="containsText" dxfId="5825" priority="8548" operator="containsText" text="MST">
      <formula>NOT(ISERROR(SEARCH("MST",J1805)))</formula>
    </cfRule>
  </conditionalFormatting>
  <conditionalFormatting sqref="K1805:K1806">
    <cfRule type="containsText" dxfId="5824" priority="8541" operator="containsText" text="LIP">
      <formula>NOT(ISERROR(SEARCH("LIP",K1805)))</formula>
    </cfRule>
    <cfRule type="containsText" dxfId="5823" priority="8542" operator="containsText" text="VIP">
      <formula>NOT(ISERROR(SEARCH("VIP",K1805)))</formula>
    </cfRule>
    <cfRule type="containsText" dxfId="5822" priority="8543" operator="containsText" text="MT">
      <formula>NOT(ISERROR(SEARCH("MT",K1805)))</formula>
    </cfRule>
    <cfRule type="containsText" dxfId="5821" priority="8544" operator="containsText" text="MST">
      <formula>NOT(ISERROR(SEARCH("MST",K1805)))</formula>
    </cfRule>
  </conditionalFormatting>
  <conditionalFormatting sqref="V1805 O1805:T1805">
    <cfRule type="cellIs" dxfId="5820" priority="8536" operator="equal">
      <formula>"DelSac"</formula>
    </cfRule>
    <cfRule type="containsText" dxfId="5819" priority="8537" operator="containsText" text="3DT">
      <formula>NOT(ISERROR(SEARCH("3DT",O1805)))</formula>
    </cfRule>
    <cfRule type="containsText" dxfId="5818" priority="8538" operator="containsText" text="CP">
      <formula>NOT(ISERROR(SEARCH("CP",O1805)))</formula>
    </cfRule>
    <cfRule type="containsText" dxfId="5817" priority="8539" operator="containsText" text="u-stim">
      <formula>NOT(ISERROR(SEARCH("u-stim",O1805)))</formula>
    </cfRule>
    <cfRule type="containsText" dxfId="5816" priority="8540" operator="containsText" text="DAT">
      <formula>NOT(ISERROR(SEARCH("DAT",O1805)))</formula>
    </cfRule>
  </conditionalFormatting>
  <conditionalFormatting sqref="V1806 O1806:T1806">
    <cfRule type="cellIs" dxfId="5815" priority="8526" operator="equal">
      <formula>"DelSac"</formula>
    </cfRule>
    <cfRule type="containsText" dxfId="5814" priority="8527" operator="containsText" text="3DT">
      <formula>NOT(ISERROR(SEARCH("3DT",O1806)))</formula>
    </cfRule>
    <cfRule type="containsText" dxfId="5813" priority="8528" operator="containsText" text="CP">
      <formula>NOT(ISERROR(SEARCH("CP",O1806)))</formula>
    </cfRule>
    <cfRule type="containsText" dxfId="5812" priority="8529" operator="containsText" text="u-stim">
      <formula>NOT(ISERROR(SEARCH("u-stim",O1806)))</formula>
    </cfRule>
    <cfRule type="containsText" dxfId="5811" priority="8530" operator="containsText" text="DAT">
      <formula>NOT(ISERROR(SEARCH("DAT",O1806)))</formula>
    </cfRule>
  </conditionalFormatting>
  <conditionalFormatting sqref="C1807:C1808">
    <cfRule type="expression" dxfId="5810" priority="8517">
      <formula>MOD(C1807,3)=2</formula>
    </cfRule>
    <cfRule type="expression" dxfId="5809" priority="8518">
      <formula>MOD(C1807,3)=1</formula>
    </cfRule>
    <cfRule type="expression" priority="8519">
      <formula>MOD(C1807,3)=0</formula>
    </cfRule>
  </conditionalFormatting>
  <conditionalFormatting sqref="B1807:B1808">
    <cfRule type="colorScale" priority="8520">
      <colorScale>
        <cfvo type="min"/>
        <cfvo type="percentile" val="50"/>
        <cfvo type="max"/>
        <color rgb="FFF8696B"/>
        <color rgb="FFFFEB84"/>
        <color rgb="FF63BE7B"/>
      </colorScale>
    </cfRule>
  </conditionalFormatting>
  <conditionalFormatting sqref="J1807:J1808">
    <cfRule type="containsText" dxfId="5808" priority="8513" operator="containsText" text="LIP">
      <formula>NOT(ISERROR(SEARCH("LIP",J1807)))</formula>
    </cfRule>
    <cfRule type="containsText" dxfId="5807" priority="8514" operator="containsText" text="VIP">
      <formula>NOT(ISERROR(SEARCH("VIP",J1807)))</formula>
    </cfRule>
    <cfRule type="containsText" dxfId="5806" priority="8515" operator="containsText" text="MT">
      <formula>NOT(ISERROR(SEARCH("MT",J1807)))</formula>
    </cfRule>
    <cfRule type="containsText" dxfId="5805" priority="8516" operator="containsText" text="MST">
      <formula>NOT(ISERROR(SEARCH("MST",J1807)))</formula>
    </cfRule>
  </conditionalFormatting>
  <conditionalFormatting sqref="K1807:K1808">
    <cfRule type="containsText" dxfId="5804" priority="8509" operator="containsText" text="LIP">
      <formula>NOT(ISERROR(SEARCH("LIP",K1807)))</formula>
    </cfRule>
    <cfRule type="containsText" dxfId="5803" priority="8510" operator="containsText" text="VIP">
      <formula>NOT(ISERROR(SEARCH("VIP",K1807)))</formula>
    </cfRule>
    <cfRule type="containsText" dxfId="5802" priority="8511" operator="containsText" text="MT">
      <formula>NOT(ISERROR(SEARCH("MT",K1807)))</formula>
    </cfRule>
    <cfRule type="containsText" dxfId="5801" priority="8512" operator="containsText" text="MST">
      <formula>NOT(ISERROR(SEARCH("MST",K1807)))</formula>
    </cfRule>
  </conditionalFormatting>
  <conditionalFormatting sqref="V1807 O1807:T1807">
    <cfRule type="cellIs" dxfId="5800" priority="8504" operator="equal">
      <formula>"DelSac"</formula>
    </cfRule>
    <cfRule type="containsText" dxfId="5799" priority="8505" operator="containsText" text="3DT">
      <formula>NOT(ISERROR(SEARCH("3DT",O1807)))</formula>
    </cfRule>
    <cfRule type="containsText" dxfId="5798" priority="8506" operator="containsText" text="CP">
      <formula>NOT(ISERROR(SEARCH("CP",O1807)))</formula>
    </cfRule>
    <cfRule type="containsText" dxfId="5797" priority="8507" operator="containsText" text="u-stim">
      <formula>NOT(ISERROR(SEARCH("u-stim",O1807)))</formula>
    </cfRule>
    <cfRule type="containsText" dxfId="5796" priority="8508" operator="containsText" text="DAT">
      <formula>NOT(ISERROR(SEARCH("DAT",O1807)))</formula>
    </cfRule>
  </conditionalFormatting>
  <conditionalFormatting sqref="V1808 O1808:T1808">
    <cfRule type="cellIs" dxfId="5795" priority="8494" operator="equal">
      <formula>"DelSac"</formula>
    </cfRule>
    <cfRule type="containsText" dxfId="5794" priority="8495" operator="containsText" text="3DT">
      <formula>NOT(ISERROR(SEARCH("3DT",O1808)))</formula>
    </cfRule>
    <cfRule type="containsText" dxfId="5793" priority="8496" operator="containsText" text="CP">
      <formula>NOT(ISERROR(SEARCH("CP",O1808)))</formula>
    </cfRule>
    <cfRule type="containsText" dxfId="5792" priority="8497" operator="containsText" text="u-stim">
      <formula>NOT(ISERROR(SEARCH("u-stim",O1808)))</formula>
    </cfRule>
    <cfRule type="containsText" dxfId="5791" priority="8498" operator="containsText" text="DAT">
      <formula>NOT(ISERROR(SEARCH("DAT",O1808)))</formula>
    </cfRule>
  </conditionalFormatting>
  <conditionalFormatting sqref="C1809:C1810">
    <cfRule type="expression" dxfId="5790" priority="8485">
      <formula>MOD(C1809,3)=2</formula>
    </cfRule>
    <cfRule type="expression" dxfId="5789" priority="8486">
      <formula>MOD(C1809,3)=1</formula>
    </cfRule>
    <cfRule type="expression" priority="8487">
      <formula>MOD(C1809,3)=0</formula>
    </cfRule>
  </conditionalFormatting>
  <conditionalFormatting sqref="B1809:B1810">
    <cfRule type="colorScale" priority="8488">
      <colorScale>
        <cfvo type="min"/>
        <cfvo type="percentile" val="50"/>
        <cfvo type="max"/>
        <color rgb="FFF8696B"/>
        <color rgb="FFFFEB84"/>
        <color rgb="FF63BE7B"/>
      </colorScale>
    </cfRule>
  </conditionalFormatting>
  <conditionalFormatting sqref="J1809">
    <cfRule type="containsText" dxfId="5788" priority="8481" operator="containsText" text="LIP">
      <formula>NOT(ISERROR(SEARCH("LIP",J1809)))</formula>
    </cfRule>
    <cfRule type="containsText" dxfId="5787" priority="8482" operator="containsText" text="VIP">
      <formula>NOT(ISERROR(SEARCH("VIP",J1809)))</formula>
    </cfRule>
    <cfRule type="containsText" dxfId="5786" priority="8483" operator="containsText" text="MT">
      <formula>NOT(ISERROR(SEARCH("MT",J1809)))</formula>
    </cfRule>
    <cfRule type="containsText" dxfId="5785" priority="8484" operator="containsText" text="MST">
      <formula>NOT(ISERROR(SEARCH("MST",J1809)))</formula>
    </cfRule>
  </conditionalFormatting>
  <conditionalFormatting sqref="K1809:K1810">
    <cfRule type="containsText" dxfId="5784" priority="8477" operator="containsText" text="LIP">
      <formula>NOT(ISERROR(SEARCH("LIP",K1809)))</formula>
    </cfRule>
    <cfRule type="containsText" dxfId="5783" priority="8478" operator="containsText" text="VIP">
      <formula>NOT(ISERROR(SEARCH("VIP",K1809)))</formula>
    </cfRule>
    <cfRule type="containsText" dxfId="5782" priority="8479" operator="containsText" text="MT">
      <formula>NOT(ISERROR(SEARCH("MT",K1809)))</formula>
    </cfRule>
    <cfRule type="containsText" dxfId="5781" priority="8480" operator="containsText" text="MST">
      <formula>NOT(ISERROR(SEARCH("MST",K1809)))</formula>
    </cfRule>
  </conditionalFormatting>
  <conditionalFormatting sqref="V1809 O1809:T1809">
    <cfRule type="cellIs" dxfId="5780" priority="8472" operator="equal">
      <formula>"DelSac"</formula>
    </cfRule>
    <cfRule type="containsText" dxfId="5779" priority="8473" operator="containsText" text="3DT">
      <formula>NOT(ISERROR(SEARCH("3DT",O1809)))</formula>
    </cfRule>
    <cfRule type="containsText" dxfId="5778" priority="8474" operator="containsText" text="CP">
      <formula>NOT(ISERROR(SEARCH("CP",O1809)))</formula>
    </cfRule>
    <cfRule type="containsText" dxfId="5777" priority="8475" operator="containsText" text="u-stim">
      <formula>NOT(ISERROR(SEARCH("u-stim",O1809)))</formula>
    </cfRule>
    <cfRule type="containsText" dxfId="5776" priority="8476" operator="containsText" text="DAT">
      <formula>NOT(ISERROR(SEARCH("DAT",O1809)))</formula>
    </cfRule>
  </conditionalFormatting>
  <conditionalFormatting sqref="V1810 O1810:T1810">
    <cfRule type="cellIs" dxfId="5775" priority="8462" operator="equal">
      <formula>"DelSac"</formula>
    </cfRule>
    <cfRule type="containsText" dxfId="5774" priority="8463" operator="containsText" text="3DT">
      <formula>NOT(ISERROR(SEARCH("3DT",O1810)))</formula>
    </cfRule>
    <cfRule type="containsText" dxfId="5773" priority="8464" operator="containsText" text="CP">
      <formula>NOT(ISERROR(SEARCH("CP",O1810)))</formula>
    </cfRule>
    <cfRule type="containsText" dxfId="5772" priority="8465" operator="containsText" text="u-stim">
      <formula>NOT(ISERROR(SEARCH("u-stim",O1810)))</formula>
    </cfRule>
    <cfRule type="containsText" dxfId="5771" priority="8466" operator="containsText" text="DAT">
      <formula>NOT(ISERROR(SEARCH("DAT",O1810)))</formula>
    </cfRule>
  </conditionalFormatting>
  <conditionalFormatting sqref="C1811:C1812">
    <cfRule type="expression" dxfId="5770" priority="8453">
      <formula>MOD(C1811,3)=2</formula>
    </cfRule>
    <cfRule type="expression" dxfId="5769" priority="8454">
      <formula>MOD(C1811,3)=1</formula>
    </cfRule>
    <cfRule type="expression" priority="8455">
      <formula>MOD(C1811,3)=0</formula>
    </cfRule>
  </conditionalFormatting>
  <conditionalFormatting sqref="B1811:B1812">
    <cfRule type="colorScale" priority="8456">
      <colorScale>
        <cfvo type="min"/>
        <cfvo type="percentile" val="50"/>
        <cfvo type="max"/>
        <color rgb="FFF8696B"/>
        <color rgb="FFFFEB84"/>
        <color rgb="FF63BE7B"/>
      </colorScale>
    </cfRule>
  </conditionalFormatting>
  <conditionalFormatting sqref="K1811:K1812">
    <cfRule type="containsText" dxfId="5768" priority="8445" operator="containsText" text="LIP">
      <formula>NOT(ISERROR(SEARCH("LIP",K1811)))</formula>
    </cfRule>
    <cfRule type="containsText" dxfId="5767" priority="8446" operator="containsText" text="VIP">
      <formula>NOT(ISERROR(SEARCH("VIP",K1811)))</formula>
    </cfRule>
    <cfRule type="containsText" dxfId="5766" priority="8447" operator="containsText" text="MT">
      <formula>NOT(ISERROR(SEARCH("MT",K1811)))</formula>
    </cfRule>
    <cfRule type="containsText" dxfId="5765" priority="8448" operator="containsText" text="MST">
      <formula>NOT(ISERROR(SEARCH("MST",K1811)))</formula>
    </cfRule>
  </conditionalFormatting>
  <conditionalFormatting sqref="V1811 O1811:T1811">
    <cfRule type="cellIs" dxfId="5764" priority="8440" operator="equal">
      <formula>"DelSac"</formula>
    </cfRule>
    <cfRule type="containsText" dxfId="5763" priority="8441" operator="containsText" text="3DT">
      <formula>NOT(ISERROR(SEARCH("3DT",O1811)))</formula>
    </cfRule>
    <cfRule type="containsText" dxfId="5762" priority="8442" operator="containsText" text="CP">
      <formula>NOT(ISERROR(SEARCH("CP",O1811)))</formula>
    </cfRule>
    <cfRule type="containsText" dxfId="5761" priority="8443" operator="containsText" text="u-stim">
      <formula>NOT(ISERROR(SEARCH("u-stim",O1811)))</formula>
    </cfRule>
    <cfRule type="containsText" dxfId="5760" priority="8444" operator="containsText" text="DAT">
      <formula>NOT(ISERROR(SEARCH("DAT",O1811)))</formula>
    </cfRule>
  </conditionalFormatting>
  <conditionalFormatting sqref="V1812 O1812:T1812">
    <cfRule type="cellIs" dxfId="5759" priority="8430" operator="equal">
      <formula>"DelSac"</formula>
    </cfRule>
    <cfRule type="containsText" dxfId="5758" priority="8431" operator="containsText" text="3DT">
      <formula>NOT(ISERROR(SEARCH("3DT",O1812)))</formula>
    </cfRule>
    <cfRule type="containsText" dxfId="5757" priority="8432" operator="containsText" text="CP">
      <formula>NOT(ISERROR(SEARCH("CP",O1812)))</formula>
    </cfRule>
    <cfRule type="containsText" dxfId="5756" priority="8433" operator="containsText" text="u-stim">
      <formula>NOT(ISERROR(SEARCH("u-stim",O1812)))</formula>
    </cfRule>
    <cfRule type="containsText" dxfId="5755" priority="8434" operator="containsText" text="DAT">
      <formula>NOT(ISERROR(SEARCH("DAT",O1812)))</formula>
    </cfRule>
  </conditionalFormatting>
  <conditionalFormatting sqref="C1813:C1814">
    <cfRule type="expression" dxfId="5754" priority="8421">
      <formula>MOD(C1813,3)=2</formula>
    </cfRule>
    <cfRule type="expression" dxfId="5753" priority="8422">
      <formula>MOD(C1813,3)=1</formula>
    </cfRule>
    <cfRule type="expression" priority="8423">
      <formula>MOD(C1813,3)=0</formula>
    </cfRule>
  </conditionalFormatting>
  <conditionalFormatting sqref="B1813:B1814">
    <cfRule type="colorScale" priority="8424">
      <colorScale>
        <cfvo type="min"/>
        <cfvo type="percentile" val="50"/>
        <cfvo type="max"/>
        <color rgb="FFF8696B"/>
        <color rgb="FFFFEB84"/>
        <color rgb="FF63BE7B"/>
      </colorScale>
    </cfRule>
  </conditionalFormatting>
  <conditionalFormatting sqref="K1813">
    <cfRule type="containsText" dxfId="5752" priority="8413" operator="containsText" text="LIP">
      <formula>NOT(ISERROR(SEARCH("LIP",K1813)))</formula>
    </cfRule>
    <cfRule type="containsText" dxfId="5751" priority="8414" operator="containsText" text="VIP">
      <formula>NOT(ISERROR(SEARCH("VIP",K1813)))</formula>
    </cfRule>
    <cfRule type="containsText" dxfId="5750" priority="8415" operator="containsText" text="MT">
      <formula>NOT(ISERROR(SEARCH("MT",K1813)))</formula>
    </cfRule>
    <cfRule type="containsText" dxfId="5749" priority="8416" operator="containsText" text="MST">
      <formula>NOT(ISERROR(SEARCH("MST",K1813)))</formula>
    </cfRule>
  </conditionalFormatting>
  <conditionalFormatting sqref="V1813 O1813:T1813">
    <cfRule type="cellIs" dxfId="5748" priority="8408" operator="equal">
      <formula>"DelSac"</formula>
    </cfRule>
    <cfRule type="containsText" dxfId="5747" priority="8409" operator="containsText" text="3DT">
      <formula>NOT(ISERROR(SEARCH("3DT",O1813)))</formula>
    </cfRule>
    <cfRule type="containsText" dxfId="5746" priority="8410" operator="containsText" text="CP">
      <formula>NOT(ISERROR(SEARCH("CP",O1813)))</formula>
    </cfRule>
    <cfRule type="containsText" dxfId="5745" priority="8411" operator="containsText" text="u-stim">
      <formula>NOT(ISERROR(SEARCH("u-stim",O1813)))</formula>
    </cfRule>
    <cfRule type="containsText" dxfId="5744" priority="8412" operator="containsText" text="DAT">
      <formula>NOT(ISERROR(SEARCH("DAT",O1813)))</formula>
    </cfRule>
  </conditionalFormatting>
  <conditionalFormatting sqref="W1814:W1815 W1817">
    <cfRule type="cellIs" dxfId="5743" priority="8398" operator="equal">
      <formula>"DelSac"</formula>
    </cfRule>
    <cfRule type="containsText" dxfId="5742" priority="8399" operator="containsText" text="3DT">
      <formula>NOT(ISERROR(SEARCH("3DT",W1814)))</formula>
    </cfRule>
    <cfRule type="containsText" dxfId="5741" priority="8400" operator="containsText" text="CP">
      <formula>NOT(ISERROR(SEARCH("CP",W1814)))</formula>
    </cfRule>
    <cfRule type="containsText" dxfId="5740" priority="8401" operator="containsText" text="u-stim">
      <formula>NOT(ISERROR(SEARCH("u-stim",W1814)))</formula>
    </cfRule>
    <cfRule type="containsText" dxfId="5739" priority="8402" operator="containsText" text="DAT">
      <formula>NOT(ISERROR(SEARCH("DAT",W1814)))</formula>
    </cfRule>
  </conditionalFormatting>
  <conditionalFormatting sqref="W1814:W1815 W1817">
    <cfRule type="containsText" dxfId="5738" priority="8396" operator="containsText" text="HD">
      <formula>NOT(ISERROR(SEARCH("HD",W1814)))</formula>
    </cfRule>
  </conditionalFormatting>
  <conditionalFormatting sqref="K1814">
    <cfRule type="containsText" dxfId="5737" priority="8388" operator="containsText" text="LIP">
      <formula>NOT(ISERROR(SEARCH("LIP",K1814)))</formula>
    </cfRule>
    <cfRule type="containsText" dxfId="5736" priority="8389" operator="containsText" text="VIP">
      <formula>NOT(ISERROR(SEARCH("VIP",K1814)))</formula>
    </cfRule>
    <cfRule type="containsText" dxfId="5735" priority="8390" operator="containsText" text="MT">
      <formula>NOT(ISERROR(SEARCH("MT",K1814)))</formula>
    </cfRule>
    <cfRule type="containsText" dxfId="5734" priority="8391" operator="containsText" text="MST">
      <formula>NOT(ISERROR(SEARCH("MST",K1814)))</formula>
    </cfRule>
  </conditionalFormatting>
  <conditionalFormatting sqref="V1814 O1814:T1814">
    <cfRule type="cellIs" dxfId="5733" priority="8383" operator="equal">
      <formula>"DelSac"</formula>
    </cfRule>
    <cfRule type="containsText" dxfId="5732" priority="8384" operator="containsText" text="3DT">
      <formula>NOT(ISERROR(SEARCH("3DT",O1814)))</formula>
    </cfRule>
    <cfRule type="containsText" dxfId="5731" priority="8385" operator="containsText" text="CP">
      <formula>NOT(ISERROR(SEARCH("CP",O1814)))</formula>
    </cfRule>
    <cfRule type="containsText" dxfId="5730" priority="8386" operator="containsText" text="u-stim">
      <formula>NOT(ISERROR(SEARCH("u-stim",O1814)))</formula>
    </cfRule>
    <cfRule type="containsText" dxfId="5729" priority="8387" operator="containsText" text="DAT">
      <formula>NOT(ISERROR(SEARCH("DAT",O1814)))</formula>
    </cfRule>
  </conditionalFormatting>
  <conditionalFormatting sqref="C1815:C1818">
    <cfRule type="expression" dxfId="5728" priority="8366">
      <formula>MOD(C1815,3)=2</formula>
    </cfRule>
    <cfRule type="expression" dxfId="5727" priority="8367">
      <formula>MOD(C1815,3)=1</formula>
    </cfRule>
    <cfRule type="expression" priority="8368">
      <formula>MOD(C1815,3)=0</formula>
    </cfRule>
  </conditionalFormatting>
  <conditionalFormatting sqref="B1815:B1818">
    <cfRule type="colorScale" priority="8369">
      <colorScale>
        <cfvo type="min"/>
        <cfvo type="percentile" val="50"/>
        <cfvo type="max"/>
        <color rgb="FFF8696B"/>
        <color rgb="FFFFEB84"/>
        <color rgb="FF63BE7B"/>
      </colorScale>
    </cfRule>
  </conditionalFormatting>
  <conditionalFormatting sqref="K1815 K1817">
    <cfRule type="containsText" dxfId="5726" priority="8362" operator="containsText" text="LIP">
      <formula>NOT(ISERROR(SEARCH("LIP",K1815)))</formula>
    </cfRule>
    <cfRule type="containsText" dxfId="5725" priority="8363" operator="containsText" text="VIP">
      <formula>NOT(ISERROR(SEARCH("VIP",K1815)))</formula>
    </cfRule>
    <cfRule type="containsText" dxfId="5724" priority="8364" operator="containsText" text="MT">
      <formula>NOT(ISERROR(SEARCH("MT",K1815)))</formula>
    </cfRule>
    <cfRule type="containsText" dxfId="5723" priority="8365" operator="containsText" text="MST">
      <formula>NOT(ISERROR(SEARCH("MST",K1815)))</formula>
    </cfRule>
  </conditionalFormatting>
  <conditionalFormatting sqref="J1817">
    <cfRule type="containsText" dxfId="5722" priority="8358" operator="containsText" text="LIP">
      <formula>NOT(ISERROR(SEARCH("LIP",J1817)))</formula>
    </cfRule>
    <cfRule type="containsText" dxfId="5721" priority="8359" operator="containsText" text="VIP">
      <formula>NOT(ISERROR(SEARCH("VIP",J1817)))</formula>
    </cfRule>
    <cfRule type="containsText" dxfId="5720" priority="8360" operator="containsText" text="MT">
      <formula>NOT(ISERROR(SEARCH("MT",J1817)))</formula>
    </cfRule>
    <cfRule type="containsText" dxfId="5719" priority="8361" operator="containsText" text="MST">
      <formula>NOT(ISERROR(SEARCH("MST",J1817)))</formula>
    </cfRule>
  </conditionalFormatting>
  <conditionalFormatting sqref="V1815 O1815:T1815">
    <cfRule type="cellIs" dxfId="5718" priority="8353" operator="equal">
      <formula>"DelSac"</formula>
    </cfRule>
    <cfRule type="containsText" dxfId="5717" priority="8354" operator="containsText" text="3DT">
      <formula>NOT(ISERROR(SEARCH("3DT",O1815)))</formula>
    </cfRule>
    <cfRule type="containsText" dxfId="5716" priority="8355" operator="containsText" text="CP">
      <formula>NOT(ISERROR(SEARCH("CP",O1815)))</formula>
    </cfRule>
    <cfRule type="containsText" dxfId="5715" priority="8356" operator="containsText" text="u-stim">
      <formula>NOT(ISERROR(SEARCH("u-stim",O1815)))</formula>
    </cfRule>
    <cfRule type="containsText" dxfId="5714" priority="8357" operator="containsText" text="DAT">
      <formula>NOT(ISERROR(SEARCH("DAT",O1815)))</formula>
    </cfRule>
  </conditionalFormatting>
  <conditionalFormatting sqref="V1817 O1817:T1817">
    <cfRule type="cellIs" dxfId="5713" priority="8343" operator="equal">
      <formula>"DelSac"</formula>
    </cfRule>
    <cfRule type="containsText" dxfId="5712" priority="8344" operator="containsText" text="3DT">
      <formula>NOT(ISERROR(SEARCH("3DT",O1817)))</formula>
    </cfRule>
    <cfRule type="containsText" dxfId="5711" priority="8345" operator="containsText" text="CP">
      <formula>NOT(ISERROR(SEARCH("CP",O1817)))</formula>
    </cfRule>
    <cfRule type="containsText" dxfId="5710" priority="8346" operator="containsText" text="u-stim">
      <formula>NOT(ISERROR(SEARCH("u-stim",O1817)))</formula>
    </cfRule>
    <cfRule type="containsText" dxfId="5709" priority="8347" operator="containsText" text="DAT">
      <formula>NOT(ISERROR(SEARCH("DAT",O1817)))</formula>
    </cfRule>
  </conditionalFormatting>
  <conditionalFormatting sqref="W1818:W1829">
    <cfRule type="cellIs" dxfId="5708" priority="8333" operator="equal">
      <formula>"DelSac"</formula>
    </cfRule>
    <cfRule type="containsText" dxfId="5707" priority="8334" operator="containsText" text="3DT">
      <formula>NOT(ISERROR(SEARCH("3DT",W1818)))</formula>
    </cfRule>
    <cfRule type="containsText" dxfId="5706" priority="8335" operator="containsText" text="CP">
      <formula>NOT(ISERROR(SEARCH("CP",W1818)))</formula>
    </cfRule>
    <cfRule type="containsText" dxfId="5705" priority="8336" operator="containsText" text="u-stim">
      <formula>NOT(ISERROR(SEARCH("u-stim",W1818)))</formula>
    </cfRule>
    <cfRule type="containsText" dxfId="5704" priority="8337" operator="containsText" text="DAT">
      <formula>NOT(ISERROR(SEARCH("DAT",W1818)))</formula>
    </cfRule>
  </conditionalFormatting>
  <conditionalFormatting sqref="W1818:W1829">
    <cfRule type="containsText" dxfId="5703" priority="8331" operator="containsText" text="HD">
      <formula>NOT(ISERROR(SEARCH("HD",W1818)))</formula>
    </cfRule>
  </conditionalFormatting>
  <conditionalFormatting sqref="K1818">
    <cfRule type="containsText" dxfId="5702" priority="8327" operator="containsText" text="LIP">
      <formula>NOT(ISERROR(SEARCH("LIP",K1818)))</formula>
    </cfRule>
    <cfRule type="containsText" dxfId="5701" priority="8328" operator="containsText" text="VIP">
      <formula>NOT(ISERROR(SEARCH("VIP",K1818)))</formula>
    </cfRule>
    <cfRule type="containsText" dxfId="5700" priority="8329" operator="containsText" text="MT">
      <formula>NOT(ISERROR(SEARCH("MT",K1818)))</formula>
    </cfRule>
    <cfRule type="containsText" dxfId="5699" priority="8330" operator="containsText" text="MST">
      <formula>NOT(ISERROR(SEARCH("MST",K1818)))</formula>
    </cfRule>
  </conditionalFormatting>
  <conditionalFormatting sqref="J1818">
    <cfRule type="containsText" dxfId="5698" priority="8323" operator="containsText" text="LIP">
      <formula>NOT(ISERROR(SEARCH("LIP",J1818)))</formula>
    </cfRule>
    <cfRule type="containsText" dxfId="5697" priority="8324" operator="containsText" text="VIP">
      <formula>NOT(ISERROR(SEARCH("VIP",J1818)))</formula>
    </cfRule>
    <cfRule type="containsText" dxfId="5696" priority="8325" operator="containsText" text="MT">
      <formula>NOT(ISERROR(SEARCH("MT",J1818)))</formula>
    </cfRule>
    <cfRule type="containsText" dxfId="5695" priority="8326" operator="containsText" text="MST">
      <formula>NOT(ISERROR(SEARCH("MST",J1818)))</formula>
    </cfRule>
  </conditionalFormatting>
  <conditionalFormatting sqref="V1818 O1818:T1818">
    <cfRule type="cellIs" dxfId="5694" priority="8318" operator="equal">
      <formula>"DelSac"</formula>
    </cfRule>
    <cfRule type="containsText" dxfId="5693" priority="8319" operator="containsText" text="3DT">
      <formula>NOT(ISERROR(SEARCH("3DT",O1818)))</formula>
    </cfRule>
    <cfRule type="containsText" dxfId="5692" priority="8320" operator="containsText" text="CP">
      <formula>NOT(ISERROR(SEARCH("CP",O1818)))</formula>
    </cfRule>
    <cfRule type="containsText" dxfId="5691" priority="8321" operator="containsText" text="u-stim">
      <formula>NOT(ISERROR(SEARCH("u-stim",O1818)))</formula>
    </cfRule>
    <cfRule type="containsText" dxfId="5690" priority="8322" operator="containsText" text="DAT">
      <formula>NOT(ISERROR(SEARCH("DAT",O1818)))</formula>
    </cfRule>
  </conditionalFormatting>
  <conditionalFormatting sqref="W1816">
    <cfRule type="cellIs" dxfId="5689" priority="8308" operator="equal">
      <formula>"DelSac"</formula>
    </cfRule>
    <cfRule type="containsText" dxfId="5688" priority="8309" operator="containsText" text="3DT">
      <formula>NOT(ISERROR(SEARCH("3DT",W1816)))</formula>
    </cfRule>
    <cfRule type="containsText" dxfId="5687" priority="8310" operator="containsText" text="CP">
      <formula>NOT(ISERROR(SEARCH("CP",W1816)))</formula>
    </cfRule>
    <cfRule type="containsText" dxfId="5686" priority="8311" operator="containsText" text="u-stim">
      <formula>NOT(ISERROR(SEARCH("u-stim",W1816)))</formula>
    </cfRule>
    <cfRule type="containsText" dxfId="5685" priority="8312" operator="containsText" text="DAT">
      <formula>NOT(ISERROR(SEARCH("DAT",W1816)))</formula>
    </cfRule>
  </conditionalFormatting>
  <conditionalFormatting sqref="W1816">
    <cfRule type="containsText" dxfId="5684" priority="8306" operator="containsText" text="HD">
      <formula>NOT(ISERROR(SEARCH("HD",W1816)))</formula>
    </cfRule>
  </conditionalFormatting>
  <conditionalFormatting sqref="K1816">
    <cfRule type="containsText" dxfId="5683" priority="8302" operator="containsText" text="LIP">
      <formula>NOT(ISERROR(SEARCH("LIP",K1816)))</formula>
    </cfRule>
    <cfRule type="containsText" dxfId="5682" priority="8303" operator="containsText" text="VIP">
      <formula>NOT(ISERROR(SEARCH("VIP",K1816)))</formula>
    </cfRule>
    <cfRule type="containsText" dxfId="5681" priority="8304" operator="containsText" text="MT">
      <formula>NOT(ISERROR(SEARCH("MT",K1816)))</formula>
    </cfRule>
    <cfRule type="containsText" dxfId="5680" priority="8305" operator="containsText" text="MST">
      <formula>NOT(ISERROR(SEARCH("MST",K1816)))</formula>
    </cfRule>
  </conditionalFormatting>
  <conditionalFormatting sqref="V1816 O1816:T1816">
    <cfRule type="cellIs" dxfId="5679" priority="8293" operator="equal">
      <formula>"DelSac"</formula>
    </cfRule>
    <cfRule type="containsText" dxfId="5678" priority="8294" operator="containsText" text="3DT">
      <formula>NOT(ISERROR(SEARCH("3DT",O1816)))</formula>
    </cfRule>
    <cfRule type="containsText" dxfId="5677" priority="8295" operator="containsText" text="CP">
      <formula>NOT(ISERROR(SEARCH("CP",O1816)))</formula>
    </cfRule>
    <cfRule type="containsText" dxfId="5676" priority="8296" operator="containsText" text="u-stim">
      <formula>NOT(ISERROR(SEARCH("u-stim",O1816)))</formula>
    </cfRule>
    <cfRule type="containsText" dxfId="5675" priority="8297" operator="containsText" text="DAT">
      <formula>NOT(ISERROR(SEARCH("DAT",O1816)))</formula>
    </cfRule>
  </conditionalFormatting>
  <conditionalFormatting sqref="C1819">
    <cfRule type="expression" dxfId="5674" priority="8284">
      <formula>MOD(C1819,3)=2</formula>
    </cfRule>
    <cfRule type="expression" dxfId="5673" priority="8285">
      <formula>MOD(C1819,3)=1</formula>
    </cfRule>
    <cfRule type="expression" priority="8286">
      <formula>MOD(C1819,3)=0</formula>
    </cfRule>
  </conditionalFormatting>
  <conditionalFormatting sqref="B1819">
    <cfRule type="colorScale" priority="8287">
      <colorScale>
        <cfvo type="min"/>
        <cfvo type="percentile" val="50"/>
        <cfvo type="max"/>
        <color rgb="FFF8696B"/>
        <color rgb="FFFFEB84"/>
        <color rgb="FF63BE7B"/>
      </colorScale>
    </cfRule>
  </conditionalFormatting>
  <conditionalFormatting sqref="K1819">
    <cfRule type="containsText" dxfId="5672" priority="8280" operator="containsText" text="LIP">
      <formula>NOT(ISERROR(SEARCH("LIP",K1819)))</formula>
    </cfRule>
    <cfRule type="containsText" dxfId="5671" priority="8281" operator="containsText" text="VIP">
      <formula>NOT(ISERROR(SEARCH("VIP",K1819)))</formula>
    </cfRule>
    <cfRule type="containsText" dxfId="5670" priority="8282" operator="containsText" text="MT">
      <formula>NOT(ISERROR(SEARCH("MT",K1819)))</formula>
    </cfRule>
    <cfRule type="containsText" dxfId="5669" priority="8283" operator="containsText" text="MST">
      <formula>NOT(ISERROR(SEARCH("MST",K1819)))</formula>
    </cfRule>
  </conditionalFormatting>
  <conditionalFormatting sqref="V1819 O1819:T1819">
    <cfRule type="cellIs" dxfId="5668" priority="8271" operator="equal">
      <formula>"DelSac"</formula>
    </cfRule>
    <cfRule type="containsText" dxfId="5667" priority="8272" operator="containsText" text="3DT">
      <formula>NOT(ISERROR(SEARCH("3DT",O1819)))</formula>
    </cfRule>
    <cfRule type="containsText" dxfId="5666" priority="8273" operator="containsText" text="CP">
      <formula>NOT(ISERROR(SEARCH("CP",O1819)))</formula>
    </cfRule>
    <cfRule type="containsText" dxfId="5665" priority="8274" operator="containsText" text="u-stim">
      <formula>NOT(ISERROR(SEARCH("u-stim",O1819)))</formula>
    </cfRule>
    <cfRule type="containsText" dxfId="5664" priority="8275" operator="containsText" text="DAT">
      <formula>NOT(ISERROR(SEARCH("DAT",O1819)))</formula>
    </cfRule>
  </conditionalFormatting>
  <conditionalFormatting sqref="C1820:C1831">
    <cfRule type="expression" dxfId="5663" priority="8262">
      <formula>MOD(C1820,3)=2</formula>
    </cfRule>
    <cfRule type="expression" dxfId="5662" priority="8263">
      <formula>MOD(C1820,3)=1</formula>
    </cfRule>
    <cfRule type="expression" priority="8264">
      <formula>MOD(C1820,3)=0</formula>
    </cfRule>
  </conditionalFormatting>
  <conditionalFormatting sqref="B1820:B1831">
    <cfRule type="colorScale" priority="8265">
      <colorScale>
        <cfvo type="min"/>
        <cfvo type="percentile" val="50"/>
        <cfvo type="max"/>
        <color rgb="FFF8696B"/>
        <color rgb="FFFFEB84"/>
        <color rgb="FF63BE7B"/>
      </colorScale>
    </cfRule>
  </conditionalFormatting>
  <conditionalFormatting sqref="K1820">
    <cfRule type="containsText" dxfId="5661" priority="8258" operator="containsText" text="LIP">
      <formula>NOT(ISERROR(SEARCH("LIP",K1820)))</formula>
    </cfRule>
    <cfRule type="containsText" dxfId="5660" priority="8259" operator="containsText" text="VIP">
      <formula>NOT(ISERROR(SEARCH("VIP",K1820)))</formula>
    </cfRule>
    <cfRule type="containsText" dxfId="5659" priority="8260" operator="containsText" text="MT">
      <formula>NOT(ISERROR(SEARCH("MT",K1820)))</formula>
    </cfRule>
    <cfRule type="containsText" dxfId="5658" priority="8261" operator="containsText" text="MST">
      <formula>NOT(ISERROR(SEARCH("MST",K1820)))</formula>
    </cfRule>
  </conditionalFormatting>
  <conditionalFormatting sqref="J1819:J1824">
    <cfRule type="containsText" dxfId="5657" priority="8254" operator="containsText" text="LIP">
      <formula>NOT(ISERROR(SEARCH("LIP",J1819)))</formula>
    </cfRule>
    <cfRule type="containsText" dxfId="5656" priority="8255" operator="containsText" text="VIP">
      <formula>NOT(ISERROR(SEARCH("VIP",J1819)))</formula>
    </cfRule>
    <cfRule type="containsText" dxfId="5655" priority="8256" operator="containsText" text="MT">
      <formula>NOT(ISERROR(SEARCH("MT",J1819)))</formula>
    </cfRule>
    <cfRule type="containsText" dxfId="5654" priority="8257" operator="containsText" text="MST">
      <formula>NOT(ISERROR(SEARCH("MST",J1819)))</formula>
    </cfRule>
  </conditionalFormatting>
  <conditionalFormatting sqref="V1820 O1820:T1820">
    <cfRule type="cellIs" dxfId="5653" priority="8249" operator="equal">
      <formula>"DelSac"</formula>
    </cfRule>
    <cfRule type="containsText" dxfId="5652" priority="8250" operator="containsText" text="3DT">
      <formula>NOT(ISERROR(SEARCH("3DT",O1820)))</formula>
    </cfRule>
    <cfRule type="containsText" dxfId="5651" priority="8251" operator="containsText" text="CP">
      <formula>NOT(ISERROR(SEARCH("CP",O1820)))</formula>
    </cfRule>
    <cfRule type="containsText" dxfId="5650" priority="8252" operator="containsText" text="u-stim">
      <formula>NOT(ISERROR(SEARCH("u-stim",O1820)))</formula>
    </cfRule>
    <cfRule type="containsText" dxfId="5649" priority="8253" operator="containsText" text="DAT">
      <formula>NOT(ISERROR(SEARCH("DAT",O1820)))</formula>
    </cfRule>
  </conditionalFormatting>
  <conditionalFormatting sqref="K1821">
    <cfRule type="containsText" dxfId="5648" priority="8233" operator="containsText" text="LIP">
      <formula>NOT(ISERROR(SEARCH("LIP",K1821)))</formula>
    </cfRule>
    <cfRule type="containsText" dxfId="5647" priority="8234" operator="containsText" text="VIP">
      <formula>NOT(ISERROR(SEARCH("VIP",K1821)))</formula>
    </cfRule>
    <cfRule type="containsText" dxfId="5646" priority="8235" operator="containsText" text="MT">
      <formula>NOT(ISERROR(SEARCH("MT",K1821)))</formula>
    </cfRule>
    <cfRule type="containsText" dxfId="5645" priority="8236" operator="containsText" text="MST">
      <formula>NOT(ISERROR(SEARCH("MST",K1821)))</formula>
    </cfRule>
  </conditionalFormatting>
  <conditionalFormatting sqref="V1821 O1821:T1821">
    <cfRule type="cellIs" dxfId="5644" priority="8224" operator="equal">
      <formula>"DelSac"</formula>
    </cfRule>
    <cfRule type="containsText" dxfId="5643" priority="8225" operator="containsText" text="3DT">
      <formula>NOT(ISERROR(SEARCH("3DT",O1821)))</formula>
    </cfRule>
    <cfRule type="containsText" dxfId="5642" priority="8226" operator="containsText" text="CP">
      <formula>NOT(ISERROR(SEARCH("CP",O1821)))</formula>
    </cfRule>
    <cfRule type="containsText" dxfId="5641" priority="8227" operator="containsText" text="u-stim">
      <formula>NOT(ISERROR(SEARCH("u-stim",O1821)))</formula>
    </cfRule>
    <cfRule type="containsText" dxfId="5640" priority="8228" operator="containsText" text="DAT">
      <formula>NOT(ISERROR(SEARCH("DAT",O1821)))</formula>
    </cfRule>
  </conditionalFormatting>
  <conditionalFormatting sqref="K1822">
    <cfRule type="containsText" dxfId="5639" priority="8208" operator="containsText" text="LIP">
      <formula>NOT(ISERROR(SEARCH("LIP",K1822)))</formula>
    </cfRule>
    <cfRule type="containsText" dxfId="5638" priority="8209" operator="containsText" text="VIP">
      <formula>NOT(ISERROR(SEARCH("VIP",K1822)))</formula>
    </cfRule>
    <cfRule type="containsText" dxfId="5637" priority="8210" operator="containsText" text="MT">
      <formula>NOT(ISERROR(SEARCH("MT",K1822)))</formula>
    </cfRule>
    <cfRule type="containsText" dxfId="5636" priority="8211" operator="containsText" text="MST">
      <formula>NOT(ISERROR(SEARCH("MST",K1822)))</formula>
    </cfRule>
  </conditionalFormatting>
  <conditionalFormatting sqref="V1822 O1822:T1822">
    <cfRule type="cellIs" dxfId="5635" priority="8199" operator="equal">
      <formula>"DelSac"</formula>
    </cfRule>
    <cfRule type="containsText" dxfId="5634" priority="8200" operator="containsText" text="3DT">
      <formula>NOT(ISERROR(SEARCH("3DT",O1822)))</formula>
    </cfRule>
    <cfRule type="containsText" dxfId="5633" priority="8201" operator="containsText" text="CP">
      <formula>NOT(ISERROR(SEARCH("CP",O1822)))</formula>
    </cfRule>
    <cfRule type="containsText" dxfId="5632" priority="8202" operator="containsText" text="u-stim">
      <formula>NOT(ISERROR(SEARCH("u-stim",O1822)))</formula>
    </cfRule>
    <cfRule type="containsText" dxfId="5631" priority="8203" operator="containsText" text="DAT">
      <formula>NOT(ISERROR(SEARCH("DAT",O1822)))</formula>
    </cfRule>
  </conditionalFormatting>
  <conditionalFormatting sqref="K1823:K1824">
    <cfRule type="containsText" dxfId="5630" priority="8183" operator="containsText" text="LIP">
      <formula>NOT(ISERROR(SEARCH("LIP",K1823)))</formula>
    </cfRule>
    <cfRule type="containsText" dxfId="5629" priority="8184" operator="containsText" text="VIP">
      <formula>NOT(ISERROR(SEARCH("VIP",K1823)))</formula>
    </cfRule>
    <cfRule type="containsText" dxfId="5628" priority="8185" operator="containsText" text="MT">
      <formula>NOT(ISERROR(SEARCH("MT",K1823)))</formula>
    </cfRule>
    <cfRule type="containsText" dxfId="5627" priority="8186" operator="containsText" text="MST">
      <formula>NOT(ISERROR(SEARCH("MST",K1823)))</formula>
    </cfRule>
  </conditionalFormatting>
  <conditionalFormatting sqref="V1823 O1823:T1823">
    <cfRule type="cellIs" dxfId="5626" priority="8174" operator="equal">
      <formula>"DelSac"</formula>
    </cfRule>
    <cfRule type="containsText" dxfId="5625" priority="8175" operator="containsText" text="3DT">
      <formula>NOT(ISERROR(SEARCH("3DT",O1823)))</formula>
    </cfRule>
    <cfRule type="containsText" dxfId="5624" priority="8176" operator="containsText" text="CP">
      <formula>NOT(ISERROR(SEARCH("CP",O1823)))</formula>
    </cfRule>
    <cfRule type="containsText" dxfId="5623" priority="8177" operator="containsText" text="u-stim">
      <formula>NOT(ISERROR(SEARCH("u-stim",O1823)))</formula>
    </cfRule>
    <cfRule type="containsText" dxfId="5622" priority="8178" operator="containsText" text="DAT">
      <formula>NOT(ISERROR(SEARCH("DAT",O1823)))</formula>
    </cfRule>
  </conditionalFormatting>
  <conditionalFormatting sqref="V1824 O1824:T1824">
    <cfRule type="cellIs" dxfId="5621" priority="8164" operator="equal">
      <formula>"DelSac"</formula>
    </cfRule>
    <cfRule type="containsText" dxfId="5620" priority="8165" operator="containsText" text="3DT">
      <formula>NOT(ISERROR(SEARCH("3DT",O1824)))</formula>
    </cfRule>
    <cfRule type="containsText" dxfId="5619" priority="8166" operator="containsText" text="CP">
      <formula>NOT(ISERROR(SEARCH("CP",O1824)))</formula>
    </cfRule>
    <cfRule type="containsText" dxfId="5618" priority="8167" operator="containsText" text="u-stim">
      <formula>NOT(ISERROR(SEARCH("u-stim",O1824)))</formula>
    </cfRule>
    <cfRule type="containsText" dxfId="5617" priority="8168" operator="containsText" text="DAT">
      <formula>NOT(ISERROR(SEARCH("DAT",O1824)))</formula>
    </cfRule>
  </conditionalFormatting>
  <conditionalFormatting sqref="J1825">
    <cfRule type="containsText" dxfId="5616" priority="8148" operator="containsText" text="LIP">
      <formula>NOT(ISERROR(SEARCH("LIP",J1825)))</formula>
    </cfRule>
    <cfRule type="containsText" dxfId="5615" priority="8149" operator="containsText" text="VIP">
      <formula>NOT(ISERROR(SEARCH("VIP",J1825)))</formula>
    </cfRule>
    <cfRule type="containsText" dxfId="5614" priority="8150" operator="containsText" text="MT">
      <formula>NOT(ISERROR(SEARCH("MT",J1825)))</formula>
    </cfRule>
    <cfRule type="containsText" dxfId="5613" priority="8151" operator="containsText" text="MST">
      <formula>NOT(ISERROR(SEARCH("MST",J1825)))</formula>
    </cfRule>
  </conditionalFormatting>
  <conditionalFormatting sqref="K1825">
    <cfRule type="containsText" dxfId="5612" priority="8144" operator="containsText" text="LIP">
      <formula>NOT(ISERROR(SEARCH("LIP",K1825)))</formula>
    </cfRule>
    <cfRule type="containsText" dxfId="5611" priority="8145" operator="containsText" text="VIP">
      <formula>NOT(ISERROR(SEARCH("VIP",K1825)))</formula>
    </cfRule>
    <cfRule type="containsText" dxfId="5610" priority="8146" operator="containsText" text="MT">
      <formula>NOT(ISERROR(SEARCH("MT",K1825)))</formula>
    </cfRule>
    <cfRule type="containsText" dxfId="5609" priority="8147" operator="containsText" text="MST">
      <formula>NOT(ISERROR(SEARCH("MST",K1825)))</formula>
    </cfRule>
  </conditionalFormatting>
  <conditionalFormatting sqref="V1825 O1825:T1825">
    <cfRule type="cellIs" dxfId="5608" priority="8139" operator="equal">
      <formula>"DelSac"</formula>
    </cfRule>
    <cfRule type="containsText" dxfId="5607" priority="8140" operator="containsText" text="3DT">
      <formula>NOT(ISERROR(SEARCH("3DT",O1825)))</formula>
    </cfRule>
    <cfRule type="containsText" dxfId="5606" priority="8141" operator="containsText" text="CP">
      <formula>NOT(ISERROR(SEARCH("CP",O1825)))</formula>
    </cfRule>
    <cfRule type="containsText" dxfId="5605" priority="8142" operator="containsText" text="u-stim">
      <formula>NOT(ISERROR(SEARCH("u-stim",O1825)))</formula>
    </cfRule>
    <cfRule type="containsText" dxfId="5604" priority="8143" operator="containsText" text="DAT">
      <formula>NOT(ISERROR(SEARCH("DAT",O1825)))</formula>
    </cfRule>
  </conditionalFormatting>
  <conditionalFormatting sqref="J1826:J1827">
    <cfRule type="containsText" dxfId="5603" priority="8123" operator="containsText" text="LIP">
      <formula>NOT(ISERROR(SEARCH("LIP",J1826)))</formula>
    </cfRule>
    <cfRule type="containsText" dxfId="5602" priority="8124" operator="containsText" text="VIP">
      <formula>NOT(ISERROR(SEARCH("VIP",J1826)))</formula>
    </cfRule>
    <cfRule type="containsText" dxfId="5601" priority="8125" operator="containsText" text="MT">
      <formula>NOT(ISERROR(SEARCH("MT",J1826)))</formula>
    </cfRule>
    <cfRule type="containsText" dxfId="5600" priority="8126" operator="containsText" text="MST">
      <formula>NOT(ISERROR(SEARCH("MST",J1826)))</formula>
    </cfRule>
  </conditionalFormatting>
  <conditionalFormatting sqref="K1826:K1827">
    <cfRule type="containsText" dxfId="5599" priority="8119" operator="containsText" text="LIP">
      <formula>NOT(ISERROR(SEARCH("LIP",K1826)))</formula>
    </cfRule>
    <cfRule type="containsText" dxfId="5598" priority="8120" operator="containsText" text="VIP">
      <formula>NOT(ISERROR(SEARCH("VIP",K1826)))</formula>
    </cfRule>
    <cfRule type="containsText" dxfId="5597" priority="8121" operator="containsText" text="MT">
      <formula>NOT(ISERROR(SEARCH("MT",K1826)))</formula>
    </cfRule>
    <cfRule type="containsText" dxfId="5596" priority="8122" operator="containsText" text="MST">
      <formula>NOT(ISERROR(SEARCH("MST",K1826)))</formula>
    </cfRule>
  </conditionalFormatting>
  <conditionalFormatting sqref="V1826 O1826:T1826">
    <cfRule type="cellIs" dxfId="5595" priority="8114" operator="equal">
      <formula>"DelSac"</formula>
    </cfRule>
    <cfRule type="containsText" dxfId="5594" priority="8115" operator="containsText" text="3DT">
      <formula>NOT(ISERROR(SEARCH("3DT",O1826)))</formula>
    </cfRule>
    <cfRule type="containsText" dxfId="5593" priority="8116" operator="containsText" text="CP">
      <formula>NOT(ISERROR(SEARCH("CP",O1826)))</formula>
    </cfRule>
    <cfRule type="containsText" dxfId="5592" priority="8117" operator="containsText" text="u-stim">
      <formula>NOT(ISERROR(SEARCH("u-stim",O1826)))</formula>
    </cfRule>
    <cfRule type="containsText" dxfId="5591" priority="8118" operator="containsText" text="DAT">
      <formula>NOT(ISERROR(SEARCH("DAT",O1826)))</formula>
    </cfRule>
  </conditionalFormatting>
  <conditionalFormatting sqref="V1827 O1827:T1827">
    <cfRule type="cellIs" dxfId="5590" priority="8104" operator="equal">
      <formula>"DelSac"</formula>
    </cfRule>
    <cfRule type="containsText" dxfId="5589" priority="8105" operator="containsText" text="3DT">
      <formula>NOT(ISERROR(SEARCH("3DT",O1827)))</formula>
    </cfRule>
    <cfRule type="containsText" dxfId="5588" priority="8106" operator="containsText" text="CP">
      <formula>NOT(ISERROR(SEARCH("CP",O1827)))</formula>
    </cfRule>
    <cfRule type="containsText" dxfId="5587" priority="8107" operator="containsText" text="u-stim">
      <formula>NOT(ISERROR(SEARCH("u-stim",O1827)))</formula>
    </cfRule>
    <cfRule type="containsText" dxfId="5586" priority="8108" operator="containsText" text="DAT">
      <formula>NOT(ISERROR(SEARCH("DAT",O1827)))</formula>
    </cfRule>
  </conditionalFormatting>
  <conditionalFormatting sqref="J1828:J1829">
    <cfRule type="containsText" dxfId="5585" priority="8088" operator="containsText" text="LIP">
      <formula>NOT(ISERROR(SEARCH("LIP",J1828)))</formula>
    </cfRule>
    <cfRule type="containsText" dxfId="5584" priority="8089" operator="containsText" text="VIP">
      <formula>NOT(ISERROR(SEARCH("VIP",J1828)))</formula>
    </cfRule>
    <cfRule type="containsText" dxfId="5583" priority="8090" operator="containsText" text="MT">
      <formula>NOT(ISERROR(SEARCH("MT",J1828)))</formula>
    </cfRule>
    <cfRule type="containsText" dxfId="5582" priority="8091" operator="containsText" text="MST">
      <formula>NOT(ISERROR(SEARCH("MST",J1828)))</formula>
    </cfRule>
  </conditionalFormatting>
  <conditionalFormatting sqref="K1828:K1829">
    <cfRule type="containsText" dxfId="5581" priority="8084" operator="containsText" text="LIP">
      <formula>NOT(ISERROR(SEARCH("LIP",K1828)))</formula>
    </cfRule>
    <cfRule type="containsText" dxfId="5580" priority="8085" operator="containsText" text="VIP">
      <formula>NOT(ISERROR(SEARCH("VIP",K1828)))</formula>
    </cfRule>
    <cfRule type="containsText" dxfId="5579" priority="8086" operator="containsText" text="MT">
      <formula>NOT(ISERROR(SEARCH("MT",K1828)))</formula>
    </cfRule>
    <cfRule type="containsText" dxfId="5578" priority="8087" operator="containsText" text="MST">
      <formula>NOT(ISERROR(SEARCH("MST",K1828)))</formula>
    </cfRule>
  </conditionalFormatting>
  <conditionalFormatting sqref="V1828 O1828:T1828">
    <cfRule type="cellIs" dxfId="5577" priority="8079" operator="equal">
      <formula>"DelSac"</formula>
    </cfRule>
    <cfRule type="containsText" dxfId="5576" priority="8080" operator="containsText" text="3DT">
      <formula>NOT(ISERROR(SEARCH("3DT",O1828)))</formula>
    </cfRule>
    <cfRule type="containsText" dxfId="5575" priority="8081" operator="containsText" text="CP">
      <formula>NOT(ISERROR(SEARCH("CP",O1828)))</formula>
    </cfRule>
    <cfRule type="containsText" dxfId="5574" priority="8082" operator="containsText" text="u-stim">
      <formula>NOT(ISERROR(SEARCH("u-stim",O1828)))</formula>
    </cfRule>
    <cfRule type="containsText" dxfId="5573" priority="8083" operator="containsText" text="DAT">
      <formula>NOT(ISERROR(SEARCH("DAT",O1828)))</formula>
    </cfRule>
  </conditionalFormatting>
  <conditionalFormatting sqref="V1829 O1829:T1829">
    <cfRule type="cellIs" dxfId="5572" priority="8069" operator="equal">
      <formula>"DelSac"</formula>
    </cfRule>
    <cfRule type="containsText" dxfId="5571" priority="8070" operator="containsText" text="3DT">
      <formula>NOT(ISERROR(SEARCH("3DT",O1829)))</formula>
    </cfRule>
    <cfRule type="containsText" dxfId="5570" priority="8071" operator="containsText" text="CP">
      <formula>NOT(ISERROR(SEARCH("CP",O1829)))</formula>
    </cfRule>
    <cfRule type="containsText" dxfId="5569" priority="8072" operator="containsText" text="u-stim">
      <formula>NOT(ISERROR(SEARCH("u-stim",O1829)))</formula>
    </cfRule>
    <cfRule type="containsText" dxfId="5568" priority="8073" operator="containsText" text="DAT">
      <formula>NOT(ISERROR(SEARCH("DAT",O1829)))</formula>
    </cfRule>
  </conditionalFormatting>
  <conditionalFormatting sqref="W1830">
    <cfRule type="cellIs" dxfId="5567" priority="8059" operator="equal">
      <formula>"DelSac"</formula>
    </cfRule>
    <cfRule type="containsText" dxfId="5566" priority="8060" operator="containsText" text="3DT">
      <formula>NOT(ISERROR(SEARCH("3DT",W1830)))</formula>
    </cfRule>
    <cfRule type="containsText" dxfId="5565" priority="8061" operator="containsText" text="CP">
      <formula>NOT(ISERROR(SEARCH("CP",W1830)))</formula>
    </cfRule>
    <cfRule type="containsText" dxfId="5564" priority="8062" operator="containsText" text="u-stim">
      <formula>NOT(ISERROR(SEARCH("u-stim",W1830)))</formula>
    </cfRule>
    <cfRule type="containsText" dxfId="5563" priority="8063" operator="containsText" text="DAT">
      <formula>NOT(ISERROR(SEARCH("DAT",W1830)))</formula>
    </cfRule>
  </conditionalFormatting>
  <conditionalFormatting sqref="W1830">
    <cfRule type="containsText" dxfId="5562" priority="8057" operator="containsText" text="HD">
      <formula>NOT(ISERROR(SEARCH("HD",W1830)))</formula>
    </cfRule>
  </conditionalFormatting>
  <conditionalFormatting sqref="J1830">
    <cfRule type="containsText" dxfId="5561" priority="8053" operator="containsText" text="LIP">
      <formula>NOT(ISERROR(SEARCH("LIP",J1830)))</formula>
    </cfRule>
    <cfRule type="containsText" dxfId="5560" priority="8054" operator="containsText" text="VIP">
      <formula>NOT(ISERROR(SEARCH("VIP",J1830)))</formula>
    </cfRule>
    <cfRule type="containsText" dxfId="5559" priority="8055" operator="containsText" text="MT">
      <formula>NOT(ISERROR(SEARCH("MT",J1830)))</formula>
    </cfRule>
    <cfRule type="containsText" dxfId="5558" priority="8056" operator="containsText" text="MST">
      <formula>NOT(ISERROR(SEARCH("MST",J1830)))</formula>
    </cfRule>
  </conditionalFormatting>
  <conditionalFormatting sqref="K1830">
    <cfRule type="containsText" dxfId="5557" priority="8049" operator="containsText" text="LIP">
      <formula>NOT(ISERROR(SEARCH("LIP",K1830)))</formula>
    </cfRule>
    <cfRule type="containsText" dxfId="5556" priority="8050" operator="containsText" text="VIP">
      <formula>NOT(ISERROR(SEARCH("VIP",K1830)))</formula>
    </cfRule>
    <cfRule type="containsText" dxfId="5555" priority="8051" operator="containsText" text="MT">
      <formula>NOT(ISERROR(SEARCH("MT",K1830)))</formula>
    </cfRule>
    <cfRule type="containsText" dxfId="5554" priority="8052" operator="containsText" text="MST">
      <formula>NOT(ISERROR(SEARCH("MST",K1830)))</formula>
    </cfRule>
  </conditionalFormatting>
  <conditionalFormatting sqref="V1830 O1830:T1830">
    <cfRule type="cellIs" dxfId="5553" priority="8044" operator="equal">
      <formula>"DelSac"</formula>
    </cfRule>
    <cfRule type="containsText" dxfId="5552" priority="8045" operator="containsText" text="3DT">
      <formula>NOT(ISERROR(SEARCH("3DT",O1830)))</formula>
    </cfRule>
    <cfRule type="containsText" dxfId="5551" priority="8046" operator="containsText" text="CP">
      <formula>NOT(ISERROR(SEARCH("CP",O1830)))</formula>
    </cfRule>
    <cfRule type="containsText" dxfId="5550" priority="8047" operator="containsText" text="u-stim">
      <formula>NOT(ISERROR(SEARCH("u-stim",O1830)))</formula>
    </cfRule>
    <cfRule type="containsText" dxfId="5549" priority="8048" operator="containsText" text="DAT">
      <formula>NOT(ISERROR(SEARCH("DAT",O1830)))</formula>
    </cfRule>
  </conditionalFormatting>
  <conditionalFormatting sqref="W1831:W1845">
    <cfRule type="cellIs" dxfId="5548" priority="8034" operator="equal">
      <formula>"DelSac"</formula>
    </cfRule>
    <cfRule type="containsText" dxfId="5547" priority="8035" operator="containsText" text="3DT">
      <formula>NOT(ISERROR(SEARCH("3DT",W1831)))</formula>
    </cfRule>
    <cfRule type="containsText" dxfId="5546" priority="8036" operator="containsText" text="CP">
      <formula>NOT(ISERROR(SEARCH("CP",W1831)))</formula>
    </cfRule>
    <cfRule type="containsText" dxfId="5545" priority="8037" operator="containsText" text="u-stim">
      <formula>NOT(ISERROR(SEARCH("u-stim",W1831)))</formula>
    </cfRule>
    <cfRule type="containsText" dxfId="5544" priority="8038" operator="containsText" text="DAT">
      <formula>NOT(ISERROR(SEARCH("DAT",W1831)))</formula>
    </cfRule>
  </conditionalFormatting>
  <conditionalFormatting sqref="W1831:W1845">
    <cfRule type="containsText" dxfId="5543" priority="8032" operator="containsText" text="HD">
      <formula>NOT(ISERROR(SEARCH("HD",W1831)))</formula>
    </cfRule>
  </conditionalFormatting>
  <conditionalFormatting sqref="J1831">
    <cfRule type="containsText" dxfId="5542" priority="8028" operator="containsText" text="LIP">
      <formula>NOT(ISERROR(SEARCH("LIP",J1831)))</formula>
    </cfRule>
    <cfRule type="containsText" dxfId="5541" priority="8029" operator="containsText" text="VIP">
      <formula>NOT(ISERROR(SEARCH("VIP",J1831)))</formula>
    </cfRule>
    <cfRule type="containsText" dxfId="5540" priority="8030" operator="containsText" text="MT">
      <formula>NOT(ISERROR(SEARCH("MT",J1831)))</formula>
    </cfRule>
    <cfRule type="containsText" dxfId="5539" priority="8031" operator="containsText" text="MST">
      <formula>NOT(ISERROR(SEARCH("MST",J1831)))</formula>
    </cfRule>
  </conditionalFormatting>
  <conditionalFormatting sqref="K1831">
    <cfRule type="containsText" dxfId="5538" priority="8024" operator="containsText" text="LIP">
      <formula>NOT(ISERROR(SEARCH("LIP",K1831)))</formula>
    </cfRule>
    <cfRule type="containsText" dxfId="5537" priority="8025" operator="containsText" text="VIP">
      <formula>NOT(ISERROR(SEARCH("VIP",K1831)))</formula>
    </cfRule>
    <cfRule type="containsText" dxfId="5536" priority="8026" operator="containsText" text="MT">
      <formula>NOT(ISERROR(SEARCH("MT",K1831)))</formula>
    </cfRule>
    <cfRule type="containsText" dxfId="5535" priority="8027" operator="containsText" text="MST">
      <formula>NOT(ISERROR(SEARCH("MST",K1831)))</formula>
    </cfRule>
  </conditionalFormatting>
  <conditionalFormatting sqref="V1831 O1831:T1831">
    <cfRule type="cellIs" dxfId="5534" priority="8019" operator="equal">
      <formula>"DelSac"</formula>
    </cfRule>
    <cfRule type="containsText" dxfId="5533" priority="8020" operator="containsText" text="3DT">
      <formula>NOT(ISERROR(SEARCH("3DT",O1831)))</formula>
    </cfRule>
    <cfRule type="containsText" dxfId="5532" priority="8021" operator="containsText" text="CP">
      <formula>NOT(ISERROR(SEARCH("CP",O1831)))</formula>
    </cfRule>
    <cfRule type="containsText" dxfId="5531" priority="8022" operator="containsText" text="u-stim">
      <formula>NOT(ISERROR(SEARCH("u-stim",O1831)))</formula>
    </cfRule>
    <cfRule type="containsText" dxfId="5530" priority="8023" operator="containsText" text="DAT">
      <formula>NOT(ISERROR(SEARCH("DAT",O1831)))</formula>
    </cfRule>
  </conditionalFormatting>
  <conditionalFormatting sqref="C1832:C1833">
    <cfRule type="expression" dxfId="5529" priority="8010">
      <formula>MOD(C1832,3)=2</formula>
    </cfRule>
    <cfRule type="expression" dxfId="5528" priority="8011">
      <formula>MOD(C1832,3)=1</formula>
    </cfRule>
    <cfRule type="expression" priority="8012">
      <formula>MOD(C1832,3)=0</formula>
    </cfRule>
  </conditionalFormatting>
  <conditionalFormatting sqref="B1832:B1833">
    <cfRule type="colorScale" priority="8013">
      <colorScale>
        <cfvo type="min"/>
        <cfvo type="percentile" val="50"/>
        <cfvo type="max"/>
        <color rgb="FFF8696B"/>
        <color rgb="FFFFEB84"/>
        <color rgb="FF63BE7B"/>
      </colorScale>
    </cfRule>
  </conditionalFormatting>
  <conditionalFormatting sqref="J1832:J1833">
    <cfRule type="containsText" dxfId="5527" priority="8006" operator="containsText" text="LIP">
      <formula>NOT(ISERROR(SEARCH("LIP",J1832)))</formula>
    </cfRule>
    <cfRule type="containsText" dxfId="5526" priority="8007" operator="containsText" text="VIP">
      <formula>NOT(ISERROR(SEARCH("VIP",J1832)))</formula>
    </cfRule>
    <cfRule type="containsText" dxfId="5525" priority="8008" operator="containsText" text="MT">
      <formula>NOT(ISERROR(SEARCH("MT",J1832)))</formula>
    </cfRule>
    <cfRule type="containsText" dxfId="5524" priority="8009" operator="containsText" text="MST">
      <formula>NOT(ISERROR(SEARCH("MST",J1832)))</formula>
    </cfRule>
  </conditionalFormatting>
  <conditionalFormatting sqref="K1832:K1833">
    <cfRule type="containsText" dxfId="5523" priority="8002" operator="containsText" text="LIP">
      <formula>NOT(ISERROR(SEARCH("LIP",K1832)))</formula>
    </cfRule>
    <cfRule type="containsText" dxfId="5522" priority="8003" operator="containsText" text="VIP">
      <formula>NOT(ISERROR(SEARCH("VIP",K1832)))</formula>
    </cfRule>
    <cfRule type="containsText" dxfId="5521" priority="8004" operator="containsText" text="MT">
      <formula>NOT(ISERROR(SEARCH("MT",K1832)))</formula>
    </cfRule>
    <cfRule type="containsText" dxfId="5520" priority="8005" operator="containsText" text="MST">
      <formula>NOT(ISERROR(SEARCH("MST",K1832)))</formula>
    </cfRule>
  </conditionalFormatting>
  <conditionalFormatting sqref="V1832 O1832:T1832">
    <cfRule type="cellIs" dxfId="5519" priority="7997" operator="equal">
      <formula>"DelSac"</formula>
    </cfRule>
    <cfRule type="containsText" dxfId="5518" priority="7998" operator="containsText" text="3DT">
      <formula>NOT(ISERROR(SEARCH("3DT",O1832)))</formula>
    </cfRule>
    <cfRule type="containsText" dxfId="5517" priority="7999" operator="containsText" text="CP">
      <formula>NOT(ISERROR(SEARCH("CP",O1832)))</formula>
    </cfRule>
    <cfRule type="containsText" dxfId="5516" priority="8000" operator="containsText" text="u-stim">
      <formula>NOT(ISERROR(SEARCH("u-stim",O1832)))</formula>
    </cfRule>
    <cfRule type="containsText" dxfId="5515" priority="8001" operator="containsText" text="DAT">
      <formula>NOT(ISERROR(SEARCH("DAT",O1832)))</formula>
    </cfRule>
  </conditionalFormatting>
  <conditionalFormatting sqref="V1833 O1833:T1833">
    <cfRule type="cellIs" dxfId="5514" priority="7987" operator="equal">
      <formula>"DelSac"</formula>
    </cfRule>
    <cfRule type="containsText" dxfId="5513" priority="7988" operator="containsText" text="3DT">
      <formula>NOT(ISERROR(SEARCH("3DT",O1833)))</formula>
    </cfRule>
    <cfRule type="containsText" dxfId="5512" priority="7989" operator="containsText" text="CP">
      <formula>NOT(ISERROR(SEARCH("CP",O1833)))</formula>
    </cfRule>
    <cfRule type="containsText" dxfId="5511" priority="7990" operator="containsText" text="u-stim">
      <formula>NOT(ISERROR(SEARCH("u-stim",O1833)))</formula>
    </cfRule>
    <cfRule type="containsText" dxfId="5510" priority="7991" operator="containsText" text="DAT">
      <formula>NOT(ISERROR(SEARCH("DAT",O1833)))</formula>
    </cfRule>
  </conditionalFormatting>
  <conditionalFormatting sqref="C1834:C1835">
    <cfRule type="expression" dxfId="5509" priority="7978">
      <formula>MOD(C1834,3)=2</formula>
    </cfRule>
    <cfRule type="expression" dxfId="5508" priority="7979">
      <formula>MOD(C1834,3)=1</formula>
    </cfRule>
    <cfRule type="expression" priority="7980">
      <formula>MOD(C1834,3)=0</formula>
    </cfRule>
  </conditionalFormatting>
  <conditionalFormatting sqref="B1834:B1835">
    <cfRule type="colorScale" priority="7981">
      <colorScale>
        <cfvo type="min"/>
        <cfvo type="percentile" val="50"/>
        <cfvo type="max"/>
        <color rgb="FFF8696B"/>
        <color rgb="FFFFEB84"/>
        <color rgb="FF63BE7B"/>
      </colorScale>
    </cfRule>
  </conditionalFormatting>
  <conditionalFormatting sqref="J1835">
    <cfRule type="containsText" dxfId="5507" priority="7974" operator="containsText" text="LIP">
      <formula>NOT(ISERROR(SEARCH("LIP",J1835)))</formula>
    </cfRule>
    <cfRule type="containsText" dxfId="5506" priority="7975" operator="containsText" text="VIP">
      <formula>NOT(ISERROR(SEARCH("VIP",J1835)))</formula>
    </cfRule>
    <cfRule type="containsText" dxfId="5505" priority="7976" operator="containsText" text="MT">
      <formula>NOT(ISERROR(SEARCH("MT",J1835)))</formula>
    </cfRule>
    <cfRule type="containsText" dxfId="5504" priority="7977" operator="containsText" text="MST">
      <formula>NOT(ISERROR(SEARCH("MST",J1835)))</formula>
    </cfRule>
  </conditionalFormatting>
  <conditionalFormatting sqref="K1834:K1835">
    <cfRule type="containsText" dxfId="5503" priority="7970" operator="containsText" text="LIP">
      <formula>NOT(ISERROR(SEARCH("LIP",K1834)))</formula>
    </cfRule>
    <cfRule type="containsText" dxfId="5502" priority="7971" operator="containsText" text="VIP">
      <formula>NOT(ISERROR(SEARCH("VIP",K1834)))</formula>
    </cfRule>
    <cfRule type="containsText" dxfId="5501" priority="7972" operator="containsText" text="MT">
      <formula>NOT(ISERROR(SEARCH("MT",K1834)))</formula>
    </cfRule>
    <cfRule type="containsText" dxfId="5500" priority="7973" operator="containsText" text="MST">
      <formula>NOT(ISERROR(SEARCH("MST",K1834)))</formula>
    </cfRule>
  </conditionalFormatting>
  <conditionalFormatting sqref="V1834 O1834:T1834">
    <cfRule type="cellIs" dxfId="5499" priority="7965" operator="equal">
      <formula>"DelSac"</formula>
    </cfRule>
    <cfRule type="containsText" dxfId="5498" priority="7966" operator="containsText" text="3DT">
      <formula>NOT(ISERROR(SEARCH("3DT",O1834)))</formula>
    </cfRule>
    <cfRule type="containsText" dxfId="5497" priority="7967" operator="containsText" text="CP">
      <formula>NOT(ISERROR(SEARCH("CP",O1834)))</formula>
    </cfRule>
    <cfRule type="containsText" dxfId="5496" priority="7968" operator="containsText" text="u-stim">
      <formula>NOT(ISERROR(SEARCH("u-stim",O1834)))</formula>
    </cfRule>
    <cfRule type="containsText" dxfId="5495" priority="7969" operator="containsText" text="DAT">
      <formula>NOT(ISERROR(SEARCH("DAT",O1834)))</formula>
    </cfRule>
  </conditionalFormatting>
  <conditionalFormatting sqref="V1835 O1835:T1835">
    <cfRule type="cellIs" dxfId="5494" priority="7955" operator="equal">
      <formula>"DelSac"</formula>
    </cfRule>
    <cfRule type="containsText" dxfId="5493" priority="7956" operator="containsText" text="3DT">
      <formula>NOT(ISERROR(SEARCH("3DT",O1835)))</formula>
    </cfRule>
    <cfRule type="containsText" dxfId="5492" priority="7957" operator="containsText" text="CP">
      <formula>NOT(ISERROR(SEARCH("CP",O1835)))</formula>
    </cfRule>
    <cfRule type="containsText" dxfId="5491" priority="7958" operator="containsText" text="u-stim">
      <formula>NOT(ISERROR(SEARCH("u-stim",O1835)))</formula>
    </cfRule>
    <cfRule type="containsText" dxfId="5490" priority="7959" operator="containsText" text="DAT">
      <formula>NOT(ISERROR(SEARCH("DAT",O1835)))</formula>
    </cfRule>
  </conditionalFormatting>
  <conditionalFormatting sqref="C1836:C1837">
    <cfRule type="expression" dxfId="5489" priority="7946">
      <formula>MOD(C1836,3)=2</formula>
    </cfRule>
    <cfRule type="expression" dxfId="5488" priority="7947">
      <formula>MOD(C1836,3)=1</formula>
    </cfRule>
    <cfRule type="expression" priority="7948">
      <formula>MOD(C1836,3)=0</formula>
    </cfRule>
  </conditionalFormatting>
  <conditionalFormatting sqref="B1836:B1837">
    <cfRule type="colorScale" priority="7949">
      <colorScale>
        <cfvo type="min"/>
        <cfvo type="percentile" val="50"/>
        <cfvo type="max"/>
        <color rgb="FFF8696B"/>
        <color rgb="FFFFEB84"/>
        <color rgb="FF63BE7B"/>
      </colorScale>
    </cfRule>
  </conditionalFormatting>
  <conditionalFormatting sqref="J1837">
    <cfRule type="containsText" dxfId="5487" priority="7942" operator="containsText" text="LIP">
      <formula>NOT(ISERROR(SEARCH("LIP",J1837)))</formula>
    </cfRule>
    <cfRule type="containsText" dxfId="5486" priority="7943" operator="containsText" text="VIP">
      <formula>NOT(ISERROR(SEARCH("VIP",J1837)))</formula>
    </cfRule>
    <cfRule type="containsText" dxfId="5485" priority="7944" operator="containsText" text="MT">
      <formula>NOT(ISERROR(SEARCH("MT",J1837)))</formula>
    </cfRule>
    <cfRule type="containsText" dxfId="5484" priority="7945" operator="containsText" text="MST">
      <formula>NOT(ISERROR(SEARCH("MST",J1837)))</formula>
    </cfRule>
  </conditionalFormatting>
  <conditionalFormatting sqref="K1836:K1837">
    <cfRule type="containsText" dxfId="5483" priority="7938" operator="containsText" text="LIP">
      <formula>NOT(ISERROR(SEARCH("LIP",K1836)))</formula>
    </cfRule>
    <cfRule type="containsText" dxfId="5482" priority="7939" operator="containsText" text="VIP">
      <formula>NOT(ISERROR(SEARCH("VIP",K1836)))</formula>
    </cfRule>
    <cfRule type="containsText" dxfId="5481" priority="7940" operator="containsText" text="MT">
      <formula>NOT(ISERROR(SEARCH("MT",K1836)))</formula>
    </cfRule>
    <cfRule type="containsText" dxfId="5480" priority="7941" operator="containsText" text="MST">
      <formula>NOT(ISERROR(SEARCH("MST",K1836)))</formula>
    </cfRule>
  </conditionalFormatting>
  <conditionalFormatting sqref="V1836 O1836:T1836">
    <cfRule type="cellIs" dxfId="5479" priority="7933" operator="equal">
      <formula>"DelSac"</formula>
    </cfRule>
    <cfRule type="containsText" dxfId="5478" priority="7934" operator="containsText" text="3DT">
      <formula>NOT(ISERROR(SEARCH("3DT",O1836)))</formula>
    </cfRule>
    <cfRule type="containsText" dxfId="5477" priority="7935" operator="containsText" text="CP">
      <formula>NOT(ISERROR(SEARCH("CP",O1836)))</formula>
    </cfRule>
    <cfRule type="containsText" dxfId="5476" priority="7936" operator="containsText" text="u-stim">
      <formula>NOT(ISERROR(SEARCH("u-stim",O1836)))</formula>
    </cfRule>
    <cfRule type="containsText" dxfId="5475" priority="7937" operator="containsText" text="DAT">
      <formula>NOT(ISERROR(SEARCH("DAT",O1836)))</formula>
    </cfRule>
  </conditionalFormatting>
  <conditionalFormatting sqref="V1837 O1837:T1837">
    <cfRule type="cellIs" dxfId="5474" priority="7923" operator="equal">
      <formula>"DelSac"</formula>
    </cfRule>
    <cfRule type="containsText" dxfId="5473" priority="7924" operator="containsText" text="3DT">
      <formula>NOT(ISERROR(SEARCH("3DT",O1837)))</formula>
    </cfRule>
    <cfRule type="containsText" dxfId="5472" priority="7925" operator="containsText" text="CP">
      <formula>NOT(ISERROR(SEARCH("CP",O1837)))</formula>
    </cfRule>
    <cfRule type="containsText" dxfId="5471" priority="7926" operator="containsText" text="u-stim">
      <formula>NOT(ISERROR(SEARCH("u-stim",O1837)))</formula>
    </cfRule>
    <cfRule type="containsText" dxfId="5470" priority="7927" operator="containsText" text="DAT">
      <formula>NOT(ISERROR(SEARCH("DAT",O1837)))</formula>
    </cfRule>
  </conditionalFormatting>
  <conditionalFormatting sqref="C1838:C1841">
    <cfRule type="expression" dxfId="5469" priority="7914">
      <formula>MOD(C1838,3)=2</formula>
    </cfRule>
    <cfRule type="expression" dxfId="5468" priority="7915">
      <formula>MOD(C1838,3)=1</formula>
    </cfRule>
    <cfRule type="expression" priority="7916">
      <formula>MOD(C1838,3)=0</formula>
    </cfRule>
  </conditionalFormatting>
  <conditionalFormatting sqref="B1838:B1841">
    <cfRule type="colorScale" priority="7917">
      <colorScale>
        <cfvo type="min"/>
        <cfvo type="percentile" val="50"/>
        <cfvo type="max"/>
        <color rgb="FFF8696B"/>
        <color rgb="FFFFEB84"/>
        <color rgb="FF63BE7B"/>
      </colorScale>
    </cfRule>
  </conditionalFormatting>
  <conditionalFormatting sqref="J1839">
    <cfRule type="containsText" dxfId="5467" priority="7910" operator="containsText" text="LIP">
      <formula>NOT(ISERROR(SEARCH("LIP",J1839)))</formula>
    </cfRule>
    <cfRule type="containsText" dxfId="5466" priority="7911" operator="containsText" text="VIP">
      <formula>NOT(ISERROR(SEARCH("VIP",J1839)))</formula>
    </cfRule>
    <cfRule type="containsText" dxfId="5465" priority="7912" operator="containsText" text="MT">
      <formula>NOT(ISERROR(SEARCH("MT",J1839)))</formula>
    </cfRule>
    <cfRule type="containsText" dxfId="5464" priority="7913" operator="containsText" text="MST">
      <formula>NOT(ISERROR(SEARCH("MST",J1839)))</formula>
    </cfRule>
  </conditionalFormatting>
  <conditionalFormatting sqref="K1838:K1841">
    <cfRule type="containsText" dxfId="5463" priority="7906" operator="containsText" text="LIP">
      <formula>NOT(ISERROR(SEARCH("LIP",K1838)))</formula>
    </cfRule>
    <cfRule type="containsText" dxfId="5462" priority="7907" operator="containsText" text="VIP">
      <formula>NOT(ISERROR(SEARCH("VIP",K1838)))</formula>
    </cfRule>
    <cfRule type="containsText" dxfId="5461" priority="7908" operator="containsText" text="MT">
      <formula>NOT(ISERROR(SEARCH("MT",K1838)))</formula>
    </cfRule>
    <cfRule type="containsText" dxfId="5460" priority="7909" operator="containsText" text="MST">
      <formula>NOT(ISERROR(SEARCH("MST",K1838)))</formula>
    </cfRule>
  </conditionalFormatting>
  <conditionalFormatting sqref="V1838 O1838:T1838">
    <cfRule type="cellIs" dxfId="5459" priority="7901" operator="equal">
      <formula>"DelSac"</formula>
    </cfRule>
    <cfRule type="containsText" dxfId="5458" priority="7902" operator="containsText" text="3DT">
      <formula>NOT(ISERROR(SEARCH("3DT",O1838)))</formula>
    </cfRule>
    <cfRule type="containsText" dxfId="5457" priority="7903" operator="containsText" text="CP">
      <formula>NOT(ISERROR(SEARCH("CP",O1838)))</formula>
    </cfRule>
    <cfRule type="containsText" dxfId="5456" priority="7904" operator="containsText" text="u-stim">
      <formula>NOT(ISERROR(SEARCH("u-stim",O1838)))</formula>
    </cfRule>
    <cfRule type="containsText" dxfId="5455" priority="7905" operator="containsText" text="DAT">
      <formula>NOT(ISERROR(SEARCH("DAT",O1838)))</formula>
    </cfRule>
  </conditionalFormatting>
  <conditionalFormatting sqref="V1839 O1839:T1839">
    <cfRule type="cellIs" dxfId="5454" priority="7891" operator="equal">
      <formula>"DelSac"</formula>
    </cfRule>
    <cfRule type="containsText" dxfId="5453" priority="7892" operator="containsText" text="3DT">
      <formula>NOT(ISERROR(SEARCH("3DT",O1839)))</formula>
    </cfRule>
    <cfRule type="containsText" dxfId="5452" priority="7893" operator="containsText" text="CP">
      <formula>NOT(ISERROR(SEARCH("CP",O1839)))</formula>
    </cfRule>
    <cfRule type="containsText" dxfId="5451" priority="7894" operator="containsText" text="u-stim">
      <formula>NOT(ISERROR(SEARCH("u-stim",O1839)))</formula>
    </cfRule>
    <cfRule type="containsText" dxfId="5450" priority="7895" operator="containsText" text="DAT">
      <formula>NOT(ISERROR(SEARCH("DAT",O1839)))</formula>
    </cfRule>
  </conditionalFormatting>
  <conditionalFormatting sqref="V1840 O1840:T1840">
    <cfRule type="cellIs" dxfId="5449" priority="7881" operator="equal">
      <formula>"DelSac"</formula>
    </cfRule>
    <cfRule type="containsText" dxfId="5448" priority="7882" operator="containsText" text="3DT">
      <formula>NOT(ISERROR(SEARCH("3DT",O1840)))</formula>
    </cfRule>
    <cfRule type="containsText" dxfId="5447" priority="7883" operator="containsText" text="CP">
      <formula>NOT(ISERROR(SEARCH("CP",O1840)))</formula>
    </cfRule>
    <cfRule type="containsText" dxfId="5446" priority="7884" operator="containsText" text="u-stim">
      <formula>NOT(ISERROR(SEARCH("u-stim",O1840)))</formula>
    </cfRule>
    <cfRule type="containsText" dxfId="5445" priority="7885" operator="containsText" text="DAT">
      <formula>NOT(ISERROR(SEARCH("DAT",O1840)))</formula>
    </cfRule>
  </conditionalFormatting>
  <conditionalFormatting sqref="V1841 O1841:T1841">
    <cfRule type="cellIs" dxfId="5444" priority="7871" operator="equal">
      <formula>"DelSac"</formula>
    </cfRule>
    <cfRule type="containsText" dxfId="5443" priority="7872" operator="containsText" text="3DT">
      <formula>NOT(ISERROR(SEARCH("3DT",O1841)))</formula>
    </cfRule>
    <cfRule type="containsText" dxfId="5442" priority="7873" operator="containsText" text="CP">
      <formula>NOT(ISERROR(SEARCH("CP",O1841)))</formula>
    </cfRule>
    <cfRule type="containsText" dxfId="5441" priority="7874" operator="containsText" text="u-stim">
      <formula>NOT(ISERROR(SEARCH("u-stim",O1841)))</formula>
    </cfRule>
    <cfRule type="containsText" dxfId="5440" priority="7875" operator="containsText" text="DAT">
      <formula>NOT(ISERROR(SEARCH("DAT",O1841)))</formula>
    </cfRule>
  </conditionalFormatting>
  <conditionalFormatting sqref="C1842:C1843">
    <cfRule type="expression" dxfId="5439" priority="7862">
      <formula>MOD(C1842,3)=2</formula>
    </cfRule>
    <cfRule type="expression" dxfId="5438" priority="7863">
      <formula>MOD(C1842,3)=1</formula>
    </cfRule>
    <cfRule type="expression" priority="7864">
      <formula>MOD(C1842,3)=0</formula>
    </cfRule>
  </conditionalFormatting>
  <conditionalFormatting sqref="B1842:B1843">
    <cfRule type="colorScale" priority="7865">
      <colorScale>
        <cfvo type="min"/>
        <cfvo type="percentile" val="50"/>
        <cfvo type="max"/>
        <color rgb="FFF8696B"/>
        <color rgb="FFFFEB84"/>
        <color rgb="FF63BE7B"/>
      </colorScale>
    </cfRule>
  </conditionalFormatting>
  <conditionalFormatting sqref="J1842:J1874 J1876 J1878">
    <cfRule type="containsText" dxfId="5437" priority="7858" operator="containsText" text="LIP">
      <formula>NOT(ISERROR(SEARCH("LIP",J1842)))</formula>
    </cfRule>
    <cfRule type="containsText" dxfId="5436" priority="7859" operator="containsText" text="VIP">
      <formula>NOT(ISERROR(SEARCH("VIP",J1842)))</formula>
    </cfRule>
    <cfRule type="containsText" dxfId="5435" priority="7860" operator="containsText" text="MT">
      <formula>NOT(ISERROR(SEARCH("MT",J1842)))</formula>
    </cfRule>
    <cfRule type="containsText" dxfId="5434" priority="7861" operator="containsText" text="MST">
      <formula>NOT(ISERROR(SEARCH("MST",J1842)))</formula>
    </cfRule>
  </conditionalFormatting>
  <conditionalFormatting sqref="K1842:K1843">
    <cfRule type="containsText" dxfId="5433" priority="7854" operator="containsText" text="LIP">
      <formula>NOT(ISERROR(SEARCH("LIP",K1842)))</formula>
    </cfRule>
    <cfRule type="containsText" dxfId="5432" priority="7855" operator="containsText" text="VIP">
      <formula>NOT(ISERROR(SEARCH("VIP",K1842)))</formula>
    </cfRule>
    <cfRule type="containsText" dxfId="5431" priority="7856" operator="containsText" text="MT">
      <formula>NOT(ISERROR(SEARCH("MT",K1842)))</formula>
    </cfRule>
    <cfRule type="containsText" dxfId="5430" priority="7857" operator="containsText" text="MST">
      <formula>NOT(ISERROR(SEARCH("MST",K1842)))</formula>
    </cfRule>
  </conditionalFormatting>
  <conditionalFormatting sqref="V1842 O1842:T1842">
    <cfRule type="cellIs" dxfId="5429" priority="7849" operator="equal">
      <formula>"DelSac"</formula>
    </cfRule>
    <cfRule type="containsText" dxfId="5428" priority="7850" operator="containsText" text="3DT">
      <formula>NOT(ISERROR(SEARCH("3DT",O1842)))</formula>
    </cfRule>
    <cfRule type="containsText" dxfId="5427" priority="7851" operator="containsText" text="CP">
      <formula>NOT(ISERROR(SEARCH("CP",O1842)))</formula>
    </cfRule>
    <cfRule type="containsText" dxfId="5426" priority="7852" operator="containsText" text="u-stim">
      <formula>NOT(ISERROR(SEARCH("u-stim",O1842)))</formula>
    </cfRule>
    <cfRule type="containsText" dxfId="5425" priority="7853" operator="containsText" text="DAT">
      <formula>NOT(ISERROR(SEARCH("DAT",O1842)))</formula>
    </cfRule>
  </conditionalFormatting>
  <conditionalFormatting sqref="V1843 O1843:T1843">
    <cfRule type="cellIs" dxfId="5424" priority="7839" operator="equal">
      <formula>"DelSac"</formula>
    </cfRule>
    <cfRule type="containsText" dxfId="5423" priority="7840" operator="containsText" text="3DT">
      <formula>NOT(ISERROR(SEARCH("3DT",O1843)))</formula>
    </cfRule>
    <cfRule type="containsText" dxfId="5422" priority="7841" operator="containsText" text="CP">
      <formula>NOT(ISERROR(SEARCH("CP",O1843)))</formula>
    </cfRule>
    <cfRule type="containsText" dxfId="5421" priority="7842" operator="containsText" text="u-stim">
      <formula>NOT(ISERROR(SEARCH("u-stim",O1843)))</formula>
    </cfRule>
    <cfRule type="containsText" dxfId="5420" priority="7843" operator="containsText" text="DAT">
      <formula>NOT(ISERROR(SEARCH("DAT",O1843)))</formula>
    </cfRule>
  </conditionalFormatting>
  <conditionalFormatting sqref="C1844">
    <cfRule type="expression" dxfId="5419" priority="7830">
      <formula>MOD(C1844,3)=2</formula>
    </cfRule>
    <cfRule type="expression" dxfId="5418" priority="7831">
      <formula>MOD(C1844,3)=1</formula>
    </cfRule>
    <cfRule type="expression" priority="7832">
      <formula>MOD(C1844,3)=0</formula>
    </cfRule>
  </conditionalFormatting>
  <conditionalFormatting sqref="B1844">
    <cfRule type="colorScale" priority="7833">
      <colorScale>
        <cfvo type="min"/>
        <cfvo type="percentile" val="50"/>
        <cfvo type="max"/>
        <color rgb="FFF8696B"/>
        <color rgb="FFFFEB84"/>
        <color rgb="FF63BE7B"/>
      </colorScale>
    </cfRule>
  </conditionalFormatting>
  <conditionalFormatting sqref="K1844">
    <cfRule type="containsText" dxfId="5417" priority="7822" operator="containsText" text="LIP">
      <formula>NOT(ISERROR(SEARCH("LIP",K1844)))</formula>
    </cfRule>
    <cfRule type="containsText" dxfId="5416" priority="7823" operator="containsText" text="VIP">
      <formula>NOT(ISERROR(SEARCH("VIP",K1844)))</formula>
    </cfRule>
    <cfRule type="containsText" dxfId="5415" priority="7824" operator="containsText" text="MT">
      <formula>NOT(ISERROR(SEARCH("MT",K1844)))</formula>
    </cfRule>
    <cfRule type="containsText" dxfId="5414" priority="7825" operator="containsText" text="MST">
      <formula>NOT(ISERROR(SEARCH("MST",K1844)))</formula>
    </cfRule>
  </conditionalFormatting>
  <conditionalFormatting sqref="V1844 O1844:T1844">
    <cfRule type="cellIs" dxfId="5413" priority="7817" operator="equal">
      <formula>"DelSac"</formula>
    </cfRule>
    <cfRule type="containsText" dxfId="5412" priority="7818" operator="containsText" text="3DT">
      <formula>NOT(ISERROR(SEARCH("3DT",O1844)))</formula>
    </cfRule>
    <cfRule type="containsText" dxfId="5411" priority="7819" operator="containsText" text="CP">
      <formula>NOT(ISERROR(SEARCH("CP",O1844)))</formula>
    </cfRule>
    <cfRule type="containsText" dxfId="5410" priority="7820" operator="containsText" text="u-stim">
      <formula>NOT(ISERROR(SEARCH("u-stim",O1844)))</formula>
    </cfRule>
    <cfRule type="containsText" dxfId="5409" priority="7821" operator="containsText" text="DAT">
      <formula>NOT(ISERROR(SEARCH("DAT",O1844)))</formula>
    </cfRule>
  </conditionalFormatting>
  <conditionalFormatting sqref="K1845">
    <cfRule type="containsText" dxfId="5408" priority="7800" operator="containsText" text="LIP">
      <formula>NOT(ISERROR(SEARCH("LIP",K1845)))</formula>
    </cfRule>
    <cfRule type="containsText" dxfId="5407" priority="7801" operator="containsText" text="VIP">
      <formula>NOT(ISERROR(SEARCH("VIP",K1845)))</formula>
    </cfRule>
    <cfRule type="containsText" dxfId="5406" priority="7802" operator="containsText" text="MT">
      <formula>NOT(ISERROR(SEARCH("MT",K1845)))</formula>
    </cfRule>
    <cfRule type="containsText" dxfId="5405" priority="7803" operator="containsText" text="MST">
      <formula>NOT(ISERROR(SEARCH("MST",K1845)))</formula>
    </cfRule>
  </conditionalFormatting>
  <conditionalFormatting sqref="V1845 O1845:T1845">
    <cfRule type="cellIs" dxfId="5404" priority="7795" operator="equal">
      <formula>"DelSac"</formula>
    </cfRule>
    <cfRule type="containsText" dxfId="5403" priority="7796" operator="containsText" text="3DT">
      <formula>NOT(ISERROR(SEARCH("3DT",O1845)))</formula>
    </cfRule>
    <cfRule type="containsText" dxfId="5402" priority="7797" operator="containsText" text="CP">
      <formula>NOT(ISERROR(SEARCH("CP",O1845)))</formula>
    </cfRule>
    <cfRule type="containsText" dxfId="5401" priority="7798" operator="containsText" text="u-stim">
      <formula>NOT(ISERROR(SEARCH("u-stim",O1845)))</formula>
    </cfRule>
    <cfRule type="containsText" dxfId="5400" priority="7799" operator="containsText" text="DAT">
      <formula>NOT(ISERROR(SEARCH("DAT",O1845)))</formula>
    </cfRule>
  </conditionalFormatting>
  <conditionalFormatting sqref="V1846 O1846:T1846">
    <cfRule type="cellIs" dxfId="5399" priority="7735" operator="equal">
      <formula>"DelSac"</formula>
    </cfRule>
    <cfRule type="containsText" dxfId="5398" priority="7736" operator="containsText" text="3DT">
      <formula>NOT(ISERROR(SEARCH("3DT",O1846)))</formula>
    </cfRule>
    <cfRule type="containsText" dxfId="5397" priority="7737" operator="containsText" text="CP">
      <formula>NOT(ISERROR(SEARCH("CP",O1846)))</formula>
    </cfRule>
    <cfRule type="containsText" dxfId="5396" priority="7738" operator="containsText" text="u-stim">
      <formula>NOT(ISERROR(SEARCH("u-stim",O1846)))</formula>
    </cfRule>
    <cfRule type="containsText" dxfId="5395" priority="7739" operator="containsText" text="DAT">
      <formula>NOT(ISERROR(SEARCH("DAT",O1846)))</formula>
    </cfRule>
  </conditionalFormatting>
  <conditionalFormatting sqref="B1845:B1850">
    <cfRule type="colorScale" priority="46332">
      <colorScale>
        <cfvo type="min"/>
        <cfvo type="percentile" val="50"/>
        <cfvo type="max"/>
        <color rgb="FFF8696B"/>
        <color rgb="FFFFEB84"/>
        <color rgb="FF63BE7B"/>
      </colorScale>
    </cfRule>
  </conditionalFormatting>
  <conditionalFormatting sqref="V1847 O1847:T1847">
    <cfRule type="cellIs" dxfId="5394" priority="7661" operator="equal">
      <formula>"DelSac"</formula>
    </cfRule>
    <cfRule type="containsText" dxfId="5393" priority="7662" operator="containsText" text="3DT">
      <formula>NOT(ISERROR(SEARCH("3DT",O1847)))</formula>
    </cfRule>
    <cfRule type="containsText" dxfId="5392" priority="7663" operator="containsText" text="CP">
      <formula>NOT(ISERROR(SEARCH("CP",O1847)))</formula>
    </cfRule>
    <cfRule type="containsText" dxfId="5391" priority="7664" operator="containsText" text="u-stim">
      <formula>NOT(ISERROR(SEARCH("u-stim",O1847)))</formula>
    </cfRule>
    <cfRule type="containsText" dxfId="5390" priority="7665" operator="containsText" text="DAT">
      <formula>NOT(ISERROR(SEARCH("DAT",O1847)))</formula>
    </cfRule>
  </conditionalFormatting>
  <conditionalFormatting sqref="V1848 O1848:T1848">
    <cfRule type="cellIs" dxfId="5389" priority="7651" operator="equal">
      <formula>"DelSac"</formula>
    </cfRule>
    <cfRule type="containsText" dxfId="5388" priority="7652" operator="containsText" text="3DT">
      <formula>NOT(ISERROR(SEARCH("3DT",O1848)))</formula>
    </cfRule>
    <cfRule type="containsText" dxfId="5387" priority="7653" operator="containsText" text="CP">
      <formula>NOT(ISERROR(SEARCH("CP",O1848)))</formula>
    </cfRule>
    <cfRule type="containsText" dxfId="5386" priority="7654" operator="containsText" text="u-stim">
      <formula>NOT(ISERROR(SEARCH("u-stim",O1848)))</formula>
    </cfRule>
    <cfRule type="containsText" dxfId="5385" priority="7655" operator="containsText" text="DAT">
      <formula>NOT(ISERROR(SEARCH("DAT",O1848)))</formula>
    </cfRule>
  </conditionalFormatting>
  <conditionalFormatting sqref="V1849 O1849:T1849">
    <cfRule type="cellIs" dxfId="5384" priority="7641" operator="equal">
      <formula>"DelSac"</formula>
    </cfRule>
    <cfRule type="containsText" dxfId="5383" priority="7642" operator="containsText" text="3DT">
      <formula>NOT(ISERROR(SEARCH("3DT",O1849)))</formula>
    </cfRule>
    <cfRule type="containsText" dxfId="5382" priority="7643" operator="containsText" text="CP">
      <formula>NOT(ISERROR(SEARCH("CP",O1849)))</formula>
    </cfRule>
    <cfRule type="containsText" dxfId="5381" priority="7644" operator="containsText" text="u-stim">
      <formula>NOT(ISERROR(SEARCH("u-stim",O1849)))</formula>
    </cfRule>
    <cfRule type="containsText" dxfId="5380" priority="7645" operator="containsText" text="DAT">
      <formula>NOT(ISERROR(SEARCH("DAT",O1849)))</formula>
    </cfRule>
  </conditionalFormatting>
  <conditionalFormatting sqref="V1850 O1850:T1850">
    <cfRule type="cellIs" dxfId="5379" priority="7631" operator="equal">
      <formula>"DelSac"</formula>
    </cfRule>
    <cfRule type="containsText" dxfId="5378" priority="7632" operator="containsText" text="3DT">
      <formula>NOT(ISERROR(SEARCH("3DT",O1850)))</formula>
    </cfRule>
    <cfRule type="containsText" dxfId="5377" priority="7633" operator="containsText" text="CP">
      <formula>NOT(ISERROR(SEARCH("CP",O1850)))</formula>
    </cfRule>
    <cfRule type="containsText" dxfId="5376" priority="7634" operator="containsText" text="u-stim">
      <formula>NOT(ISERROR(SEARCH("u-stim",O1850)))</formula>
    </cfRule>
    <cfRule type="containsText" dxfId="5375" priority="7635" operator="containsText" text="DAT">
      <formula>NOT(ISERROR(SEARCH("DAT",O1850)))</formula>
    </cfRule>
  </conditionalFormatting>
  <conditionalFormatting sqref="C1851:C1852">
    <cfRule type="expression" dxfId="5374" priority="7622">
      <formula>MOD(C1851,3)=2</formula>
    </cfRule>
    <cfRule type="expression" dxfId="5373" priority="7623">
      <formula>MOD(C1851,3)=1</formula>
    </cfRule>
    <cfRule type="expression" priority="7624">
      <formula>MOD(C1851,3)=0</formula>
    </cfRule>
  </conditionalFormatting>
  <conditionalFormatting sqref="B1851:B1852">
    <cfRule type="colorScale" priority="7625">
      <colorScale>
        <cfvo type="min"/>
        <cfvo type="percentile" val="50"/>
        <cfvo type="max"/>
        <color rgb="FFF8696B"/>
        <color rgb="FFFFEB84"/>
        <color rgb="FF63BE7B"/>
      </colorScale>
    </cfRule>
  </conditionalFormatting>
  <conditionalFormatting sqref="V1851 O1851:T1851">
    <cfRule type="cellIs" dxfId="5372" priority="7617" operator="equal">
      <formula>"DelSac"</formula>
    </cfRule>
    <cfRule type="containsText" dxfId="5371" priority="7618" operator="containsText" text="3DT">
      <formula>NOT(ISERROR(SEARCH("3DT",O1851)))</formula>
    </cfRule>
    <cfRule type="containsText" dxfId="5370" priority="7619" operator="containsText" text="CP">
      <formula>NOT(ISERROR(SEARCH("CP",O1851)))</formula>
    </cfRule>
    <cfRule type="containsText" dxfId="5369" priority="7620" operator="containsText" text="u-stim">
      <formula>NOT(ISERROR(SEARCH("u-stim",O1851)))</formula>
    </cfRule>
    <cfRule type="containsText" dxfId="5368" priority="7621" operator="containsText" text="DAT">
      <formula>NOT(ISERROR(SEARCH("DAT",O1851)))</formula>
    </cfRule>
  </conditionalFormatting>
  <conditionalFormatting sqref="W1852:W1855">
    <cfRule type="cellIs" dxfId="5367" priority="7603" operator="equal">
      <formula>"DelSac"</formula>
    </cfRule>
    <cfRule type="containsText" dxfId="5366" priority="7608" operator="containsText" text="3DT">
      <formula>NOT(ISERROR(SEARCH("3DT",W1852)))</formula>
    </cfRule>
    <cfRule type="containsText" dxfId="5365" priority="7609" operator="containsText" text="CP">
      <formula>NOT(ISERROR(SEARCH("CP",W1852)))</formula>
    </cfRule>
    <cfRule type="containsText" dxfId="5364" priority="7610" operator="containsText" text="u-stim">
      <formula>NOT(ISERROR(SEARCH("u-stim",W1852)))</formula>
    </cfRule>
    <cfRule type="containsText" dxfId="5363" priority="7611" operator="containsText" text="DAT">
      <formula>NOT(ISERROR(SEARCH("DAT",W1852)))</formula>
    </cfRule>
  </conditionalFormatting>
  <conditionalFormatting sqref="K1852:K1855">
    <cfRule type="containsText" dxfId="5362" priority="7604" operator="containsText" text="LIP">
      <formula>NOT(ISERROR(SEARCH("LIP",K1852)))</formula>
    </cfRule>
    <cfRule type="containsText" dxfId="5361" priority="7605" operator="containsText" text="VIP">
      <formula>NOT(ISERROR(SEARCH("VIP",K1852)))</formula>
    </cfRule>
    <cfRule type="containsText" dxfId="5360" priority="7606" operator="containsText" text="MT">
      <formula>NOT(ISERROR(SEARCH("MT",K1852)))</formula>
    </cfRule>
    <cfRule type="containsText" dxfId="5359" priority="7607" operator="containsText" text="MST">
      <formula>NOT(ISERROR(SEARCH("MST",K1852)))</formula>
    </cfRule>
  </conditionalFormatting>
  <conditionalFormatting sqref="W1852:W1855">
    <cfRule type="containsText" dxfId="5358" priority="7601" operator="containsText" text="HD">
      <formula>NOT(ISERROR(SEARCH("HD",W1852)))</formula>
    </cfRule>
  </conditionalFormatting>
  <conditionalFormatting sqref="V1852 O1852:T1852">
    <cfRule type="cellIs" dxfId="5357" priority="7596" operator="equal">
      <formula>"DelSac"</formula>
    </cfRule>
    <cfRule type="containsText" dxfId="5356" priority="7597" operator="containsText" text="3DT">
      <formula>NOT(ISERROR(SEARCH("3DT",O1852)))</formula>
    </cfRule>
    <cfRule type="containsText" dxfId="5355" priority="7598" operator="containsText" text="CP">
      <formula>NOT(ISERROR(SEARCH("CP",O1852)))</formula>
    </cfRule>
    <cfRule type="containsText" dxfId="5354" priority="7599" operator="containsText" text="u-stim">
      <formula>NOT(ISERROR(SEARCH("u-stim",O1852)))</formula>
    </cfRule>
    <cfRule type="containsText" dxfId="5353" priority="7600" operator="containsText" text="DAT">
      <formula>NOT(ISERROR(SEARCH("DAT",O1852)))</formula>
    </cfRule>
  </conditionalFormatting>
  <conditionalFormatting sqref="C1853">
    <cfRule type="expression" dxfId="5352" priority="7587">
      <formula>MOD(C1853,3)=2</formula>
    </cfRule>
    <cfRule type="expression" dxfId="5351" priority="7588">
      <formula>MOD(C1853,3)=1</formula>
    </cfRule>
    <cfRule type="expression" priority="7589">
      <formula>MOD(C1853,3)=0</formula>
    </cfRule>
  </conditionalFormatting>
  <conditionalFormatting sqref="B1853">
    <cfRule type="colorScale" priority="7590">
      <colorScale>
        <cfvo type="min"/>
        <cfvo type="percentile" val="50"/>
        <cfvo type="max"/>
        <color rgb="FFF8696B"/>
        <color rgb="FFFFEB84"/>
        <color rgb="FF63BE7B"/>
      </colorScale>
    </cfRule>
  </conditionalFormatting>
  <conditionalFormatting sqref="V1853 O1853:T1853">
    <cfRule type="cellIs" dxfId="5350" priority="7582" operator="equal">
      <formula>"DelSac"</formula>
    </cfRule>
    <cfRule type="containsText" dxfId="5349" priority="7583" operator="containsText" text="3DT">
      <formula>NOT(ISERROR(SEARCH("3DT",O1853)))</formula>
    </cfRule>
    <cfRule type="containsText" dxfId="5348" priority="7584" operator="containsText" text="CP">
      <formula>NOT(ISERROR(SEARCH("CP",O1853)))</formula>
    </cfRule>
    <cfRule type="containsText" dxfId="5347" priority="7585" operator="containsText" text="u-stim">
      <formula>NOT(ISERROR(SEARCH("u-stim",O1853)))</formula>
    </cfRule>
    <cfRule type="containsText" dxfId="5346" priority="7586" operator="containsText" text="DAT">
      <formula>NOT(ISERROR(SEARCH("DAT",O1853)))</formula>
    </cfRule>
  </conditionalFormatting>
  <conditionalFormatting sqref="C1854">
    <cfRule type="expression" dxfId="5345" priority="7573">
      <formula>MOD(C1854,3)=2</formula>
    </cfRule>
    <cfRule type="expression" dxfId="5344" priority="7574">
      <formula>MOD(C1854,3)=1</formula>
    </cfRule>
    <cfRule type="expression" priority="7575">
      <formula>MOD(C1854,3)=0</formula>
    </cfRule>
  </conditionalFormatting>
  <conditionalFormatting sqref="B1854">
    <cfRule type="colorScale" priority="7576">
      <colorScale>
        <cfvo type="min"/>
        <cfvo type="percentile" val="50"/>
        <cfvo type="max"/>
        <color rgb="FFF8696B"/>
        <color rgb="FFFFEB84"/>
        <color rgb="FF63BE7B"/>
      </colorScale>
    </cfRule>
  </conditionalFormatting>
  <conditionalFormatting sqref="V1854 O1854:T1854">
    <cfRule type="cellIs" dxfId="5343" priority="7568" operator="equal">
      <formula>"DelSac"</formula>
    </cfRule>
    <cfRule type="containsText" dxfId="5342" priority="7569" operator="containsText" text="3DT">
      <formula>NOT(ISERROR(SEARCH("3DT",O1854)))</formula>
    </cfRule>
    <cfRule type="containsText" dxfId="5341" priority="7570" operator="containsText" text="CP">
      <formula>NOT(ISERROR(SEARCH("CP",O1854)))</formula>
    </cfRule>
    <cfRule type="containsText" dxfId="5340" priority="7571" operator="containsText" text="u-stim">
      <formula>NOT(ISERROR(SEARCH("u-stim",O1854)))</formula>
    </cfRule>
    <cfRule type="containsText" dxfId="5339" priority="7572" operator="containsText" text="DAT">
      <formula>NOT(ISERROR(SEARCH("DAT",O1854)))</formula>
    </cfRule>
  </conditionalFormatting>
  <conditionalFormatting sqref="C1855:C1865">
    <cfRule type="expression" dxfId="5338" priority="7559">
      <formula>MOD(C1855,3)=2</formula>
    </cfRule>
    <cfRule type="expression" dxfId="5337" priority="7560">
      <formula>MOD(C1855,3)=1</formula>
    </cfRule>
    <cfRule type="expression" priority="7561">
      <formula>MOD(C1855,3)=0</formula>
    </cfRule>
  </conditionalFormatting>
  <conditionalFormatting sqref="B1855:B1865">
    <cfRule type="colorScale" priority="7562">
      <colorScale>
        <cfvo type="min"/>
        <cfvo type="percentile" val="50"/>
        <cfvo type="max"/>
        <color rgb="FFF8696B"/>
        <color rgb="FFFFEB84"/>
        <color rgb="FF63BE7B"/>
      </colorScale>
    </cfRule>
  </conditionalFormatting>
  <conditionalFormatting sqref="V1855 O1855:T1855">
    <cfRule type="cellIs" dxfId="5336" priority="7554" operator="equal">
      <formula>"DelSac"</formula>
    </cfRule>
    <cfRule type="containsText" dxfId="5335" priority="7555" operator="containsText" text="3DT">
      <formula>NOT(ISERROR(SEARCH("3DT",O1855)))</formula>
    </cfRule>
    <cfRule type="containsText" dxfId="5334" priority="7556" operator="containsText" text="CP">
      <formula>NOT(ISERROR(SEARCH("CP",O1855)))</formula>
    </cfRule>
    <cfRule type="containsText" dxfId="5333" priority="7557" operator="containsText" text="u-stim">
      <formula>NOT(ISERROR(SEARCH("u-stim",O1855)))</formula>
    </cfRule>
    <cfRule type="containsText" dxfId="5332" priority="7558" operator="containsText" text="DAT">
      <formula>NOT(ISERROR(SEARCH("DAT",O1855)))</formula>
    </cfRule>
  </conditionalFormatting>
  <conditionalFormatting sqref="W1856">
    <cfRule type="cellIs" dxfId="5331" priority="7540" operator="equal">
      <formula>"DelSac"</formula>
    </cfRule>
    <cfRule type="containsText" dxfId="5330" priority="7545" operator="containsText" text="3DT">
      <formula>NOT(ISERROR(SEARCH("3DT",W1856)))</formula>
    </cfRule>
    <cfRule type="containsText" dxfId="5329" priority="7546" operator="containsText" text="CP">
      <formula>NOT(ISERROR(SEARCH("CP",W1856)))</formula>
    </cfRule>
    <cfRule type="containsText" dxfId="5328" priority="7547" operator="containsText" text="u-stim">
      <formula>NOT(ISERROR(SEARCH("u-stim",W1856)))</formula>
    </cfRule>
    <cfRule type="containsText" dxfId="5327" priority="7548" operator="containsText" text="DAT">
      <formula>NOT(ISERROR(SEARCH("DAT",W1856)))</formula>
    </cfRule>
  </conditionalFormatting>
  <conditionalFormatting sqref="K1856">
    <cfRule type="containsText" dxfId="5326" priority="7541" operator="containsText" text="LIP">
      <formula>NOT(ISERROR(SEARCH("LIP",K1856)))</formula>
    </cfRule>
    <cfRule type="containsText" dxfId="5325" priority="7542" operator="containsText" text="VIP">
      <formula>NOT(ISERROR(SEARCH("VIP",K1856)))</formula>
    </cfRule>
    <cfRule type="containsText" dxfId="5324" priority="7543" operator="containsText" text="MT">
      <formula>NOT(ISERROR(SEARCH("MT",K1856)))</formula>
    </cfRule>
    <cfRule type="containsText" dxfId="5323" priority="7544" operator="containsText" text="MST">
      <formula>NOT(ISERROR(SEARCH("MST",K1856)))</formula>
    </cfRule>
  </conditionalFormatting>
  <conditionalFormatting sqref="W1856">
    <cfRule type="containsText" dxfId="5322" priority="7538" operator="containsText" text="HD">
      <formula>NOT(ISERROR(SEARCH("HD",W1856)))</formula>
    </cfRule>
  </conditionalFormatting>
  <conditionalFormatting sqref="V1856 O1856:T1856">
    <cfRule type="cellIs" dxfId="5321" priority="7533" operator="equal">
      <formula>"DelSac"</formula>
    </cfRule>
    <cfRule type="containsText" dxfId="5320" priority="7534" operator="containsText" text="3DT">
      <formula>NOT(ISERROR(SEARCH("3DT",O1856)))</formula>
    </cfRule>
    <cfRule type="containsText" dxfId="5319" priority="7535" operator="containsText" text="CP">
      <formula>NOT(ISERROR(SEARCH("CP",O1856)))</formula>
    </cfRule>
    <cfRule type="containsText" dxfId="5318" priority="7536" operator="containsText" text="u-stim">
      <formula>NOT(ISERROR(SEARCH("u-stim",O1856)))</formula>
    </cfRule>
    <cfRule type="containsText" dxfId="5317" priority="7537" operator="containsText" text="DAT">
      <formula>NOT(ISERROR(SEARCH("DAT",O1856)))</formula>
    </cfRule>
  </conditionalFormatting>
  <conditionalFormatting sqref="W1857:W1858">
    <cfRule type="cellIs" dxfId="5316" priority="7519" operator="equal">
      <formula>"DelSac"</formula>
    </cfRule>
    <cfRule type="containsText" dxfId="5315" priority="7524" operator="containsText" text="3DT">
      <formula>NOT(ISERROR(SEARCH("3DT",W1857)))</formula>
    </cfRule>
    <cfRule type="containsText" dxfId="5314" priority="7525" operator="containsText" text="CP">
      <formula>NOT(ISERROR(SEARCH("CP",W1857)))</formula>
    </cfRule>
    <cfRule type="containsText" dxfId="5313" priority="7526" operator="containsText" text="u-stim">
      <formula>NOT(ISERROR(SEARCH("u-stim",W1857)))</formula>
    </cfRule>
    <cfRule type="containsText" dxfId="5312" priority="7527" operator="containsText" text="DAT">
      <formula>NOT(ISERROR(SEARCH("DAT",W1857)))</formula>
    </cfRule>
  </conditionalFormatting>
  <conditionalFormatting sqref="K1857:K1858">
    <cfRule type="containsText" dxfId="5311" priority="7520" operator="containsText" text="LIP">
      <formula>NOT(ISERROR(SEARCH("LIP",K1857)))</formula>
    </cfRule>
    <cfRule type="containsText" dxfId="5310" priority="7521" operator="containsText" text="VIP">
      <formula>NOT(ISERROR(SEARCH("VIP",K1857)))</formula>
    </cfRule>
    <cfRule type="containsText" dxfId="5309" priority="7522" operator="containsText" text="MT">
      <formula>NOT(ISERROR(SEARCH("MT",K1857)))</formula>
    </cfRule>
    <cfRule type="containsText" dxfId="5308" priority="7523" operator="containsText" text="MST">
      <formula>NOT(ISERROR(SEARCH("MST",K1857)))</formula>
    </cfRule>
  </conditionalFormatting>
  <conditionalFormatting sqref="W1857:W1858">
    <cfRule type="containsText" dxfId="5307" priority="7517" operator="containsText" text="HD">
      <formula>NOT(ISERROR(SEARCH("HD",W1857)))</formula>
    </cfRule>
  </conditionalFormatting>
  <conditionalFormatting sqref="V1857 O1857:T1857">
    <cfRule type="cellIs" dxfId="5306" priority="7512" operator="equal">
      <formula>"DelSac"</formula>
    </cfRule>
    <cfRule type="containsText" dxfId="5305" priority="7513" operator="containsText" text="3DT">
      <formula>NOT(ISERROR(SEARCH("3DT",O1857)))</formula>
    </cfRule>
    <cfRule type="containsText" dxfId="5304" priority="7514" operator="containsText" text="CP">
      <formula>NOT(ISERROR(SEARCH("CP",O1857)))</formula>
    </cfRule>
    <cfRule type="containsText" dxfId="5303" priority="7515" operator="containsText" text="u-stim">
      <formula>NOT(ISERROR(SEARCH("u-stim",O1857)))</formula>
    </cfRule>
    <cfRule type="containsText" dxfId="5302" priority="7516" operator="containsText" text="DAT">
      <formula>NOT(ISERROR(SEARCH("DAT",O1857)))</formula>
    </cfRule>
  </conditionalFormatting>
  <conditionalFormatting sqref="V1858 O1858:T1858">
    <cfRule type="cellIs" dxfId="5301" priority="7502" operator="equal">
      <formula>"DelSac"</formula>
    </cfRule>
    <cfRule type="containsText" dxfId="5300" priority="7503" operator="containsText" text="3DT">
      <formula>NOT(ISERROR(SEARCH("3DT",O1858)))</formula>
    </cfRule>
    <cfRule type="containsText" dxfId="5299" priority="7504" operator="containsText" text="CP">
      <formula>NOT(ISERROR(SEARCH("CP",O1858)))</formula>
    </cfRule>
    <cfRule type="containsText" dxfId="5298" priority="7505" operator="containsText" text="u-stim">
      <formula>NOT(ISERROR(SEARCH("u-stim",O1858)))</formula>
    </cfRule>
    <cfRule type="containsText" dxfId="5297" priority="7506" operator="containsText" text="DAT">
      <formula>NOT(ISERROR(SEARCH("DAT",O1858)))</formula>
    </cfRule>
  </conditionalFormatting>
  <conditionalFormatting sqref="W1859:W1860">
    <cfRule type="cellIs" dxfId="5296" priority="7488" operator="equal">
      <formula>"DelSac"</formula>
    </cfRule>
    <cfRule type="containsText" dxfId="5295" priority="7493" operator="containsText" text="3DT">
      <formula>NOT(ISERROR(SEARCH("3DT",W1859)))</formula>
    </cfRule>
    <cfRule type="containsText" dxfId="5294" priority="7494" operator="containsText" text="CP">
      <formula>NOT(ISERROR(SEARCH("CP",W1859)))</formula>
    </cfRule>
    <cfRule type="containsText" dxfId="5293" priority="7495" operator="containsText" text="u-stim">
      <formula>NOT(ISERROR(SEARCH("u-stim",W1859)))</formula>
    </cfRule>
    <cfRule type="containsText" dxfId="5292" priority="7496" operator="containsText" text="DAT">
      <formula>NOT(ISERROR(SEARCH("DAT",W1859)))</formula>
    </cfRule>
  </conditionalFormatting>
  <conditionalFormatting sqref="K1859:K1860">
    <cfRule type="containsText" dxfId="5291" priority="7489" operator="containsText" text="LIP">
      <formula>NOT(ISERROR(SEARCH("LIP",K1859)))</formula>
    </cfRule>
    <cfRule type="containsText" dxfId="5290" priority="7490" operator="containsText" text="VIP">
      <formula>NOT(ISERROR(SEARCH("VIP",K1859)))</formula>
    </cfRule>
    <cfRule type="containsText" dxfId="5289" priority="7491" operator="containsText" text="MT">
      <formula>NOT(ISERROR(SEARCH("MT",K1859)))</formula>
    </cfRule>
    <cfRule type="containsText" dxfId="5288" priority="7492" operator="containsText" text="MST">
      <formula>NOT(ISERROR(SEARCH("MST",K1859)))</formula>
    </cfRule>
  </conditionalFormatting>
  <conditionalFormatting sqref="W1859:W1860">
    <cfRule type="containsText" dxfId="5287" priority="7486" operator="containsText" text="HD">
      <formula>NOT(ISERROR(SEARCH("HD",W1859)))</formula>
    </cfRule>
  </conditionalFormatting>
  <conditionalFormatting sqref="V1859 O1859:T1859">
    <cfRule type="cellIs" dxfId="5286" priority="7481" operator="equal">
      <formula>"DelSac"</formula>
    </cfRule>
    <cfRule type="containsText" dxfId="5285" priority="7482" operator="containsText" text="3DT">
      <formula>NOT(ISERROR(SEARCH("3DT",O1859)))</formula>
    </cfRule>
    <cfRule type="containsText" dxfId="5284" priority="7483" operator="containsText" text="CP">
      <formula>NOT(ISERROR(SEARCH("CP",O1859)))</formula>
    </cfRule>
    <cfRule type="containsText" dxfId="5283" priority="7484" operator="containsText" text="u-stim">
      <formula>NOT(ISERROR(SEARCH("u-stim",O1859)))</formula>
    </cfRule>
    <cfRule type="containsText" dxfId="5282" priority="7485" operator="containsText" text="DAT">
      <formula>NOT(ISERROR(SEARCH("DAT",O1859)))</formula>
    </cfRule>
  </conditionalFormatting>
  <conditionalFormatting sqref="V1860 O1860:T1860">
    <cfRule type="cellIs" dxfId="5281" priority="7471" operator="equal">
      <formula>"DelSac"</formula>
    </cfRule>
    <cfRule type="containsText" dxfId="5280" priority="7472" operator="containsText" text="3DT">
      <formula>NOT(ISERROR(SEARCH("3DT",O1860)))</formula>
    </cfRule>
    <cfRule type="containsText" dxfId="5279" priority="7473" operator="containsText" text="CP">
      <formula>NOT(ISERROR(SEARCH("CP",O1860)))</formula>
    </cfRule>
    <cfRule type="containsText" dxfId="5278" priority="7474" operator="containsText" text="u-stim">
      <formula>NOT(ISERROR(SEARCH("u-stim",O1860)))</formula>
    </cfRule>
    <cfRule type="containsText" dxfId="5277" priority="7475" operator="containsText" text="DAT">
      <formula>NOT(ISERROR(SEARCH("DAT",O1860)))</formula>
    </cfRule>
  </conditionalFormatting>
  <conditionalFormatting sqref="W1861:W1862 W1864">
    <cfRule type="cellIs" dxfId="5276" priority="7457" operator="equal">
      <formula>"DelSac"</formula>
    </cfRule>
    <cfRule type="containsText" dxfId="5275" priority="7462" operator="containsText" text="3DT">
      <formula>NOT(ISERROR(SEARCH("3DT",W1861)))</formula>
    </cfRule>
    <cfRule type="containsText" dxfId="5274" priority="7463" operator="containsText" text="CP">
      <formula>NOT(ISERROR(SEARCH("CP",W1861)))</formula>
    </cfRule>
    <cfRule type="containsText" dxfId="5273" priority="7464" operator="containsText" text="u-stim">
      <formula>NOT(ISERROR(SEARCH("u-stim",W1861)))</formula>
    </cfRule>
    <cfRule type="containsText" dxfId="5272" priority="7465" operator="containsText" text="DAT">
      <formula>NOT(ISERROR(SEARCH("DAT",W1861)))</formula>
    </cfRule>
  </conditionalFormatting>
  <conditionalFormatting sqref="K1861:K1862 K1864">
    <cfRule type="containsText" dxfId="5271" priority="7458" operator="containsText" text="LIP">
      <formula>NOT(ISERROR(SEARCH("LIP",K1861)))</formula>
    </cfRule>
    <cfRule type="containsText" dxfId="5270" priority="7459" operator="containsText" text="VIP">
      <formula>NOT(ISERROR(SEARCH("VIP",K1861)))</formula>
    </cfRule>
    <cfRule type="containsText" dxfId="5269" priority="7460" operator="containsText" text="MT">
      <formula>NOT(ISERROR(SEARCH("MT",K1861)))</formula>
    </cfRule>
    <cfRule type="containsText" dxfId="5268" priority="7461" operator="containsText" text="MST">
      <formula>NOT(ISERROR(SEARCH("MST",K1861)))</formula>
    </cfRule>
  </conditionalFormatting>
  <conditionalFormatting sqref="W1861:W1862 W1864">
    <cfRule type="containsText" dxfId="5267" priority="7455" operator="containsText" text="HD">
      <formula>NOT(ISERROR(SEARCH("HD",W1861)))</formula>
    </cfRule>
  </conditionalFormatting>
  <conditionalFormatting sqref="V1861 O1861:T1861">
    <cfRule type="cellIs" dxfId="5266" priority="7450" operator="equal">
      <formula>"DelSac"</formula>
    </cfRule>
    <cfRule type="containsText" dxfId="5265" priority="7451" operator="containsText" text="3DT">
      <formula>NOT(ISERROR(SEARCH("3DT",O1861)))</formula>
    </cfRule>
    <cfRule type="containsText" dxfId="5264" priority="7452" operator="containsText" text="CP">
      <formula>NOT(ISERROR(SEARCH("CP",O1861)))</formula>
    </cfRule>
    <cfRule type="containsText" dxfId="5263" priority="7453" operator="containsText" text="u-stim">
      <formula>NOT(ISERROR(SEARCH("u-stim",O1861)))</formula>
    </cfRule>
    <cfRule type="containsText" dxfId="5262" priority="7454" operator="containsText" text="DAT">
      <formula>NOT(ISERROR(SEARCH("DAT",O1861)))</formula>
    </cfRule>
  </conditionalFormatting>
  <conditionalFormatting sqref="V1862 O1862:T1862">
    <cfRule type="cellIs" dxfId="5261" priority="7440" operator="equal">
      <formula>"DelSac"</formula>
    </cfRule>
    <cfRule type="containsText" dxfId="5260" priority="7441" operator="containsText" text="3DT">
      <formula>NOT(ISERROR(SEARCH("3DT",O1862)))</formula>
    </cfRule>
    <cfRule type="containsText" dxfId="5259" priority="7442" operator="containsText" text="CP">
      <formula>NOT(ISERROR(SEARCH("CP",O1862)))</formula>
    </cfRule>
    <cfRule type="containsText" dxfId="5258" priority="7443" operator="containsText" text="u-stim">
      <formula>NOT(ISERROR(SEARCH("u-stim",O1862)))</formula>
    </cfRule>
    <cfRule type="containsText" dxfId="5257" priority="7444" operator="containsText" text="DAT">
      <formula>NOT(ISERROR(SEARCH("DAT",O1862)))</formula>
    </cfRule>
  </conditionalFormatting>
  <conditionalFormatting sqref="V1864 O1864:T1864">
    <cfRule type="cellIs" dxfId="5256" priority="7430" operator="equal">
      <formula>"DelSac"</formula>
    </cfRule>
    <cfRule type="containsText" dxfId="5255" priority="7431" operator="containsText" text="3DT">
      <formula>NOT(ISERROR(SEARCH("3DT",O1864)))</formula>
    </cfRule>
    <cfRule type="containsText" dxfId="5254" priority="7432" operator="containsText" text="CP">
      <formula>NOT(ISERROR(SEARCH("CP",O1864)))</formula>
    </cfRule>
    <cfRule type="containsText" dxfId="5253" priority="7433" operator="containsText" text="u-stim">
      <formula>NOT(ISERROR(SEARCH("u-stim",O1864)))</formula>
    </cfRule>
    <cfRule type="containsText" dxfId="5252" priority="7434" operator="containsText" text="DAT">
      <formula>NOT(ISERROR(SEARCH("DAT",O1864)))</formula>
    </cfRule>
  </conditionalFormatting>
  <conditionalFormatting sqref="W1863">
    <cfRule type="cellIs" dxfId="5251" priority="7416" operator="equal">
      <formula>"DelSac"</formula>
    </cfRule>
    <cfRule type="containsText" dxfId="5250" priority="7421" operator="containsText" text="3DT">
      <formula>NOT(ISERROR(SEARCH("3DT",W1863)))</formula>
    </cfRule>
    <cfRule type="containsText" dxfId="5249" priority="7422" operator="containsText" text="CP">
      <formula>NOT(ISERROR(SEARCH("CP",W1863)))</formula>
    </cfRule>
    <cfRule type="containsText" dxfId="5248" priority="7423" operator="containsText" text="u-stim">
      <formula>NOT(ISERROR(SEARCH("u-stim",W1863)))</formula>
    </cfRule>
    <cfRule type="containsText" dxfId="5247" priority="7424" operator="containsText" text="DAT">
      <formula>NOT(ISERROR(SEARCH("DAT",W1863)))</formula>
    </cfRule>
  </conditionalFormatting>
  <conditionalFormatting sqref="K1863">
    <cfRule type="containsText" dxfId="5246" priority="7417" operator="containsText" text="LIP">
      <formula>NOT(ISERROR(SEARCH("LIP",K1863)))</formula>
    </cfRule>
    <cfRule type="containsText" dxfId="5245" priority="7418" operator="containsText" text="VIP">
      <formula>NOT(ISERROR(SEARCH("VIP",K1863)))</formula>
    </cfRule>
    <cfRule type="containsText" dxfId="5244" priority="7419" operator="containsText" text="MT">
      <formula>NOT(ISERROR(SEARCH("MT",K1863)))</formula>
    </cfRule>
    <cfRule type="containsText" dxfId="5243" priority="7420" operator="containsText" text="MST">
      <formula>NOT(ISERROR(SEARCH("MST",K1863)))</formula>
    </cfRule>
  </conditionalFormatting>
  <conditionalFormatting sqref="W1863">
    <cfRule type="containsText" dxfId="5242" priority="7414" operator="containsText" text="HD">
      <formula>NOT(ISERROR(SEARCH("HD",W1863)))</formula>
    </cfRule>
  </conditionalFormatting>
  <conditionalFormatting sqref="V1863 O1863:T1863">
    <cfRule type="cellIs" dxfId="5241" priority="7409" operator="equal">
      <formula>"DelSac"</formula>
    </cfRule>
    <cfRule type="containsText" dxfId="5240" priority="7410" operator="containsText" text="3DT">
      <formula>NOT(ISERROR(SEARCH("3DT",O1863)))</formula>
    </cfRule>
    <cfRule type="containsText" dxfId="5239" priority="7411" operator="containsText" text="CP">
      <formula>NOT(ISERROR(SEARCH("CP",O1863)))</formula>
    </cfRule>
    <cfRule type="containsText" dxfId="5238" priority="7412" operator="containsText" text="u-stim">
      <formula>NOT(ISERROR(SEARCH("u-stim",O1863)))</formula>
    </cfRule>
    <cfRule type="containsText" dxfId="5237" priority="7413" operator="containsText" text="DAT">
      <formula>NOT(ISERROR(SEARCH("DAT",O1863)))</formula>
    </cfRule>
  </conditionalFormatting>
  <conditionalFormatting sqref="W1865:W1868">
    <cfRule type="cellIs" dxfId="5236" priority="7395" operator="equal">
      <formula>"DelSac"</formula>
    </cfRule>
    <cfRule type="containsText" dxfId="5235" priority="7400" operator="containsText" text="3DT">
      <formula>NOT(ISERROR(SEARCH("3DT",W1865)))</formula>
    </cfRule>
    <cfRule type="containsText" dxfId="5234" priority="7401" operator="containsText" text="CP">
      <formula>NOT(ISERROR(SEARCH("CP",W1865)))</formula>
    </cfRule>
    <cfRule type="containsText" dxfId="5233" priority="7402" operator="containsText" text="u-stim">
      <formula>NOT(ISERROR(SEARCH("u-stim",W1865)))</formula>
    </cfRule>
    <cfRule type="containsText" dxfId="5232" priority="7403" operator="containsText" text="DAT">
      <formula>NOT(ISERROR(SEARCH("DAT",W1865)))</formula>
    </cfRule>
  </conditionalFormatting>
  <conditionalFormatting sqref="K1865:K1868">
    <cfRule type="containsText" dxfId="5231" priority="7396" operator="containsText" text="LIP">
      <formula>NOT(ISERROR(SEARCH("LIP",K1865)))</formula>
    </cfRule>
    <cfRule type="containsText" dxfId="5230" priority="7397" operator="containsText" text="VIP">
      <formula>NOT(ISERROR(SEARCH("VIP",K1865)))</formula>
    </cfRule>
    <cfRule type="containsText" dxfId="5229" priority="7398" operator="containsText" text="MT">
      <formula>NOT(ISERROR(SEARCH("MT",K1865)))</formula>
    </cfRule>
    <cfRule type="containsText" dxfId="5228" priority="7399" operator="containsText" text="MST">
      <formula>NOT(ISERROR(SEARCH("MST",K1865)))</formula>
    </cfRule>
  </conditionalFormatting>
  <conditionalFormatting sqref="W1865:W1868">
    <cfRule type="containsText" dxfId="5227" priority="7393" operator="containsText" text="HD">
      <formula>NOT(ISERROR(SEARCH("HD",W1865)))</formula>
    </cfRule>
  </conditionalFormatting>
  <conditionalFormatting sqref="V1865 O1865:T1865">
    <cfRule type="cellIs" dxfId="5226" priority="7388" operator="equal">
      <formula>"DelSac"</formula>
    </cfRule>
    <cfRule type="containsText" dxfId="5225" priority="7389" operator="containsText" text="3DT">
      <formula>NOT(ISERROR(SEARCH("3DT",O1865)))</formula>
    </cfRule>
    <cfRule type="containsText" dxfId="5224" priority="7390" operator="containsText" text="CP">
      <formula>NOT(ISERROR(SEARCH("CP",O1865)))</formula>
    </cfRule>
    <cfRule type="containsText" dxfId="5223" priority="7391" operator="containsText" text="u-stim">
      <formula>NOT(ISERROR(SEARCH("u-stim",O1865)))</formula>
    </cfRule>
    <cfRule type="containsText" dxfId="5222" priority="7392" operator="containsText" text="DAT">
      <formula>NOT(ISERROR(SEARCH("DAT",O1865)))</formula>
    </cfRule>
  </conditionalFormatting>
  <conditionalFormatting sqref="C1866">
    <cfRule type="expression" dxfId="5221" priority="7379">
      <formula>MOD(C1866,3)=2</formula>
    </cfRule>
    <cfRule type="expression" dxfId="5220" priority="7380">
      <formula>MOD(C1866,3)=1</formula>
    </cfRule>
    <cfRule type="expression" priority="7381">
      <formula>MOD(C1866,3)=0</formula>
    </cfRule>
  </conditionalFormatting>
  <conditionalFormatting sqref="B1866">
    <cfRule type="colorScale" priority="7382">
      <colorScale>
        <cfvo type="min"/>
        <cfvo type="percentile" val="50"/>
        <cfvo type="max"/>
        <color rgb="FFF8696B"/>
        <color rgb="FFFFEB84"/>
        <color rgb="FF63BE7B"/>
      </colorScale>
    </cfRule>
  </conditionalFormatting>
  <conditionalFormatting sqref="V1866 O1866:T1866">
    <cfRule type="cellIs" dxfId="5219" priority="7374" operator="equal">
      <formula>"DelSac"</formula>
    </cfRule>
    <cfRule type="containsText" dxfId="5218" priority="7375" operator="containsText" text="3DT">
      <formula>NOT(ISERROR(SEARCH("3DT",O1866)))</formula>
    </cfRule>
    <cfRule type="containsText" dxfId="5217" priority="7376" operator="containsText" text="CP">
      <formula>NOT(ISERROR(SEARCH("CP",O1866)))</formula>
    </cfRule>
    <cfRule type="containsText" dxfId="5216" priority="7377" operator="containsText" text="u-stim">
      <formula>NOT(ISERROR(SEARCH("u-stim",O1866)))</formula>
    </cfRule>
    <cfRule type="containsText" dxfId="5215" priority="7378" operator="containsText" text="DAT">
      <formula>NOT(ISERROR(SEARCH("DAT",O1866)))</formula>
    </cfRule>
  </conditionalFormatting>
  <conditionalFormatting sqref="C1867">
    <cfRule type="expression" dxfId="5214" priority="7365">
      <formula>MOD(C1867,3)=2</formula>
    </cfRule>
    <cfRule type="expression" dxfId="5213" priority="7366">
      <formula>MOD(C1867,3)=1</formula>
    </cfRule>
    <cfRule type="expression" priority="7367">
      <formula>MOD(C1867,3)=0</formula>
    </cfRule>
  </conditionalFormatting>
  <conditionalFormatting sqref="B1867">
    <cfRule type="colorScale" priority="7368">
      <colorScale>
        <cfvo type="min"/>
        <cfvo type="percentile" val="50"/>
        <cfvo type="max"/>
        <color rgb="FFF8696B"/>
        <color rgb="FFFFEB84"/>
        <color rgb="FF63BE7B"/>
      </colorScale>
    </cfRule>
  </conditionalFormatting>
  <conditionalFormatting sqref="V1867 O1867:T1867">
    <cfRule type="cellIs" dxfId="5212" priority="7360" operator="equal">
      <formula>"DelSac"</formula>
    </cfRule>
    <cfRule type="containsText" dxfId="5211" priority="7361" operator="containsText" text="3DT">
      <formula>NOT(ISERROR(SEARCH("3DT",O1867)))</formula>
    </cfRule>
    <cfRule type="containsText" dxfId="5210" priority="7362" operator="containsText" text="CP">
      <formula>NOT(ISERROR(SEARCH("CP",O1867)))</formula>
    </cfRule>
    <cfRule type="containsText" dxfId="5209" priority="7363" operator="containsText" text="u-stim">
      <formula>NOT(ISERROR(SEARCH("u-stim",O1867)))</formula>
    </cfRule>
    <cfRule type="containsText" dxfId="5208" priority="7364" operator="containsText" text="DAT">
      <formula>NOT(ISERROR(SEARCH("DAT",O1867)))</formula>
    </cfRule>
  </conditionalFormatting>
  <conditionalFormatting sqref="C1868:C1869">
    <cfRule type="expression" dxfId="5207" priority="7351">
      <formula>MOD(C1868,3)=2</formula>
    </cfRule>
    <cfRule type="expression" dxfId="5206" priority="7352">
      <formula>MOD(C1868,3)=1</formula>
    </cfRule>
    <cfRule type="expression" priority="7353">
      <formula>MOD(C1868,3)=0</formula>
    </cfRule>
  </conditionalFormatting>
  <conditionalFormatting sqref="B1868:B1869">
    <cfRule type="colorScale" priority="7354">
      <colorScale>
        <cfvo type="min"/>
        <cfvo type="percentile" val="50"/>
        <cfvo type="max"/>
        <color rgb="FFF8696B"/>
        <color rgb="FFFFEB84"/>
        <color rgb="FF63BE7B"/>
      </colorScale>
    </cfRule>
  </conditionalFormatting>
  <conditionalFormatting sqref="V1868 O1868:T1868">
    <cfRule type="cellIs" dxfId="5205" priority="7346" operator="equal">
      <formula>"DelSac"</formula>
    </cfRule>
    <cfRule type="containsText" dxfId="5204" priority="7347" operator="containsText" text="3DT">
      <formula>NOT(ISERROR(SEARCH("3DT",O1868)))</formula>
    </cfRule>
    <cfRule type="containsText" dxfId="5203" priority="7348" operator="containsText" text="CP">
      <formula>NOT(ISERROR(SEARCH("CP",O1868)))</formula>
    </cfRule>
    <cfRule type="containsText" dxfId="5202" priority="7349" operator="containsText" text="u-stim">
      <formula>NOT(ISERROR(SEARCH("u-stim",O1868)))</formula>
    </cfRule>
    <cfRule type="containsText" dxfId="5201" priority="7350" operator="containsText" text="DAT">
      <formula>NOT(ISERROR(SEARCH("DAT",O1868)))</formula>
    </cfRule>
  </conditionalFormatting>
  <conditionalFormatting sqref="W1869:W1871">
    <cfRule type="cellIs" dxfId="5200" priority="7332" operator="equal">
      <formula>"DelSac"</formula>
    </cfRule>
    <cfRule type="containsText" dxfId="5199" priority="7337" operator="containsText" text="3DT">
      <formula>NOT(ISERROR(SEARCH("3DT",W1869)))</formula>
    </cfRule>
    <cfRule type="containsText" dxfId="5198" priority="7338" operator="containsText" text="CP">
      <formula>NOT(ISERROR(SEARCH("CP",W1869)))</formula>
    </cfRule>
    <cfRule type="containsText" dxfId="5197" priority="7339" operator="containsText" text="u-stim">
      <formula>NOT(ISERROR(SEARCH("u-stim",W1869)))</formula>
    </cfRule>
    <cfRule type="containsText" dxfId="5196" priority="7340" operator="containsText" text="DAT">
      <formula>NOT(ISERROR(SEARCH("DAT",W1869)))</formula>
    </cfRule>
  </conditionalFormatting>
  <conditionalFormatting sqref="K1869:K1871">
    <cfRule type="containsText" dxfId="5195" priority="7333" operator="containsText" text="LIP">
      <formula>NOT(ISERROR(SEARCH("LIP",K1869)))</formula>
    </cfRule>
    <cfRule type="containsText" dxfId="5194" priority="7334" operator="containsText" text="VIP">
      <formula>NOT(ISERROR(SEARCH("VIP",K1869)))</formula>
    </cfRule>
    <cfRule type="containsText" dxfId="5193" priority="7335" operator="containsText" text="MT">
      <formula>NOT(ISERROR(SEARCH("MT",K1869)))</formula>
    </cfRule>
    <cfRule type="containsText" dxfId="5192" priority="7336" operator="containsText" text="MST">
      <formula>NOT(ISERROR(SEARCH("MST",K1869)))</formula>
    </cfRule>
  </conditionalFormatting>
  <conditionalFormatting sqref="W1869:W1871">
    <cfRule type="containsText" dxfId="5191" priority="7330" operator="containsText" text="HD">
      <formula>NOT(ISERROR(SEARCH("HD",W1869)))</formula>
    </cfRule>
  </conditionalFormatting>
  <conditionalFormatting sqref="V1869 O1869:T1869">
    <cfRule type="cellIs" dxfId="5190" priority="7325" operator="equal">
      <formula>"DelSac"</formula>
    </cfRule>
    <cfRule type="containsText" dxfId="5189" priority="7326" operator="containsText" text="3DT">
      <formula>NOT(ISERROR(SEARCH("3DT",O1869)))</formula>
    </cfRule>
    <cfRule type="containsText" dxfId="5188" priority="7327" operator="containsText" text="CP">
      <formula>NOT(ISERROR(SEARCH("CP",O1869)))</formula>
    </cfRule>
    <cfRule type="containsText" dxfId="5187" priority="7328" operator="containsText" text="u-stim">
      <formula>NOT(ISERROR(SEARCH("u-stim",O1869)))</formula>
    </cfRule>
    <cfRule type="containsText" dxfId="5186" priority="7329" operator="containsText" text="DAT">
      <formula>NOT(ISERROR(SEARCH("DAT",O1869)))</formula>
    </cfRule>
  </conditionalFormatting>
  <conditionalFormatting sqref="C1870">
    <cfRule type="expression" dxfId="5185" priority="7316">
      <formula>MOD(C1870,3)=2</formula>
    </cfRule>
    <cfRule type="expression" dxfId="5184" priority="7317">
      <formula>MOD(C1870,3)=1</formula>
    </cfRule>
    <cfRule type="expression" priority="7318">
      <formula>MOD(C1870,3)=0</formula>
    </cfRule>
  </conditionalFormatting>
  <conditionalFormatting sqref="B1870">
    <cfRule type="colorScale" priority="7319">
      <colorScale>
        <cfvo type="min"/>
        <cfvo type="percentile" val="50"/>
        <cfvo type="max"/>
        <color rgb="FFF8696B"/>
        <color rgb="FFFFEB84"/>
        <color rgb="FF63BE7B"/>
      </colorScale>
    </cfRule>
  </conditionalFormatting>
  <conditionalFormatting sqref="V1870 O1870:T1870">
    <cfRule type="cellIs" dxfId="5183" priority="7311" operator="equal">
      <formula>"DelSac"</formula>
    </cfRule>
    <cfRule type="containsText" dxfId="5182" priority="7312" operator="containsText" text="3DT">
      <formula>NOT(ISERROR(SEARCH("3DT",O1870)))</formula>
    </cfRule>
    <cfRule type="containsText" dxfId="5181" priority="7313" operator="containsText" text="CP">
      <formula>NOT(ISERROR(SEARCH("CP",O1870)))</formula>
    </cfRule>
    <cfRule type="containsText" dxfId="5180" priority="7314" operator="containsText" text="u-stim">
      <formula>NOT(ISERROR(SEARCH("u-stim",O1870)))</formula>
    </cfRule>
    <cfRule type="containsText" dxfId="5179" priority="7315" operator="containsText" text="DAT">
      <formula>NOT(ISERROR(SEARCH("DAT",O1870)))</formula>
    </cfRule>
  </conditionalFormatting>
  <conditionalFormatting sqref="C1871:C1873">
    <cfRule type="expression" dxfId="5178" priority="7302">
      <formula>MOD(C1871,3)=2</formula>
    </cfRule>
    <cfRule type="expression" dxfId="5177" priority="7303">
      <formula>MOD(C1871,3)=1</formula>
    </cfRule>
    <cfRule type="expression" priority="7304">
      <formula>MOD(C1871,3)=0</formula>
    </cfRule>
  </conditionalFormatting>
  <conditionalFormatting sqref="B1871:B1873">
    <cfRule type="colorScale" priority="7305">
      <colorScale>
        <cfvo type="min"/>
        <cfvo type="percentile" val="50"/>
        <cfvo type="max"/>
        <color rgb="FFF8696B"/>
        <color rgb="FFFFEB84"/>
        <color rgb="FF63BE7B"/>
      </colorScale>
    </cfRule>
  </conditionalFormatting>
  <conditionalFormatting sqref="V1871 O1871:T1871">
    <cfRule type="cellIs" dxfId="5176" priority="7297" operator="equal">
      <formula>"DelSac"</formula>
    </cfRule>
    <cfRule type="containsText" dxfId="5175" priority="7298" operator="containsText" text="3DT">
      <formula>NOT(ISERROR(SEARCH("3DT",O1871)))</formula>
    </cfRule>
    <cfRule type="containsText" dxfId="5174" priority="7299" operator="containsText" text="CP">
      <formula>NOT(ISERROR(SEARCH("CP",O1871)))</formula>
    </cfRule>
    <cfRule type="containsText" dxfId="5173" priority="7300" operator="containsText" text="u-stim">
      <formula>NOT(ISERROR(SEARCH("u-stim",O1871)))</formula>
    </cfRule>
    <cfRule type="containsText" dxfId="5172" priority="7301" operator="containsText" text="DAT">
      <formula>NOT(ISERROR(SEARCH("DAT",O1871)))</formula>
    </cfRule>
  </conditionalFormatting>
  <conditionalFormatting sqref="W1872:W1874 W1876 W1878:W1886 W1893:W1896 W1898">
    <cfRule type="cellIs" dxfId="5171" priority="7283" operator="equal">
      <formula>"DelSac"</formula>
    </cfRule>
    <cfRule type="containsText" dxfId="5170" priority="7288" operator="containsText" text="3DT">
      <formula>NOT(ISERROR(SEARCH("3DT",W1872)))</formula>
    </cfRule>
    <cfRule type="containsText" dxfId="5169" priority="7289" operator="containsText" text="CP">
      <formula>NOT(ISERROR(SEARCH("CP",W1872)))</formula>
    </cfRule>
    <cfRule type="containsText" dxfId="5168" priority="7290" operator="containsText" text="u-stim">
      <formula>NOT(ISERROR(SEARCH("u-stim",W1872)))</formula>
    </cfRule>
    <cfRule type="containsText" dxfId="5167" priority="7291" operator="containsText" text="DAT">
      <formula>NOT(ISERROR(SEARCH("DAT",W1872)))</formula>
    </cfRule>
  </conditionalFormatting>
  <conditionalFormatting sqref="K1872:K1874 K1876 K1878">
    <cfRule type="containsText" dxfId="5166" priority="7284" operator="containsText" text="LIP">
      <formula>NOT(ISERROR(SEARCH("LIP",K1872)))</formula>
    </cfRule>
    <cfRule type="containsText" dxfId="5165" priority="7285" operator="containsText" text="VIP">
      <formula>NOT(ISERROR(SEARCH("VIP",K1872)))</formula>
    </cfRule>
    <cfRule type="containsText" dxfId="5164" priority="7286" operator="containsText" text="MT">
      <formula>NOT(ISERROR(SEARCH("MT",K1872)))</formula>
    </cfRule>
    <cfRule type="containsText" dxfId="5163" priority="7287" operator="containsText" text="MST">
      <formula>NOT(ISERROR(SEARCH("MST",K1872)))</formula>
    </cfRule>
  </conditionalFormatting>
  <conditionalFormatting sqref="W1872:W1874 W1876 W1878:W1886 W1893:W1896 W1898">
    <cfRule type="containsText" dxfId="5162" priority="7281" operator="containsText" text="HD">
      <formula>NOT(ISERROR(SEARCH("HD",W1872)))</formula>
    </cfRule>
  </conditionalFormatting>
  <conditionalFormatting sqref="V1872 O1872:T1872">
    <cfRule type="cellIs" dxfId="5161" priority="7276" operator="equal">
      <formula>"DelSac"</formula>
    </cfRule>
    <cfRule type="containsText" dxfId="5160" priority="7277" operator="containsText" text="3DT">
      <formula>NOT(ISERROR(SEARCH("3DT",O1872)))</formula>
    </cfRule>
    <cfRule type="containsText" dxfId="5159" priority="7278" operator="containsText" text="CP">
      <formula>NOT(ISERROR(SEARCH("CP",O1872)))</formula>
    </cfRule>
    <cfRule type="containsText" dxfId="5158" priority="7279" operator="containsText" text="u-stim">
      <formula>NOT(ISERROR(SEARCH("u-stim",O1872)))</formula>
    </cfRule>
    <cfRule type="containsText" dxfId="5157" priority="7280" operator="containsText" text="DAT">
      <formula>NOT(ISERROR(SEARCH("DAT",O1872)))</formula>
    </cfRule>
  </conditionalFormatting>
  <conditionalFormatting sqref="V1873 O1873:T1873">
    <cfRule type="cellIs" dxfId="5156" priority="7266" operator="equal">
      <formula>"DelSac"</formula>
    </cfRule>
    <cfRule type="containsText" dxfId="5155" priority="7267" operator="containsText" text="3DT">
      <formula>NOT(ISERROR(SEARCH("3DT",O1873)))</formula>
    </cfRule>
    <cfRule type="containsText" dxfId="5154" priority="7268" operator="containsText" text="CP">
      <formula>NOT(ISERROR(SEARCH("CP",O1873)))</formula>
    </cfRule>
    <cfRule type="containsText" dxfId="5153" priority="7269" operator="containsText" text="u-stim">
      <formula>NOT(ISERROR(SEARCH("u-stim",O1873)))</formula>
    </cfRule>
    <cfRule type="containsText" dxfId="5152" priority="7270" operator="containsText" text="DAT">
      <formula>NOT(ISERROR(SEARCH("DAT",O1873)))</formula>
    </cfRule>
  </conditionalFormatting>
  <conditionalFormatting sqref="C1874:C1878">
    <cfRule type="expression" dxfId="5151" priority="7257">
      <formula>MOD(C1874,3)=2</formula>
    </cfRule>
    <cfRule type="expression" dxfId="5150" priority="7258">
      <formula>MOD(C1874,3)=1</formula>
    </cfRule>
    <cfRule type="expression" priority="7259">
      <formula>MOD(C1874,3)=0</formula>
    </cfRule>
  </conditionalFormatting>
  <conditionalFormatting sqref="B1874:B1878">
    <cfRule type="colorScale" priority="7260">
      <colorScale>
        <cfvo type="min"/>
        <cfvo type="percentile" val="50"/>
        <cfvo type="max"/>
        <color rgb="FFF8696B"/>
        <color rgb="FFFFEB84"/>
        <color rgb="FF63BE7B"/>
      </colorScale>
    </cfRule>
  </conditionalFormatting>
  <conditionalFormatting sqref="V1874 O1874:T1874">
    <cfRule type="cellIs" dxfId="5149" priority="7252" operator="equal">
      <formula>"DelSac"</formula>
    </cfRule>
    <cfRule type="containsText" dxfId="5148" priority="7253" operator="containsText" text="3DT">
      <formula>NOT(ISERROR(SEARCH("3DT",O1874)))</formula>
    </cfRule>
    <cfRule type="containsText" dxfId="5147" priority="7254" operator="containsText" text="CP">
      <formula>NOT(ISERROR(SEARCH("CP",O1874)))</formula>
    </cfRule>
    <cfRule type="containsText" dxfId="5146" priority="7255" operator="containsText" text="u-stim">
      <formula>NOT(ISERROR(SEARCH("u-stim",O1874)))</formula>
    </cfRule>
    <cfRule type="containsText" dxfId="5145" priority="7256" operator="containsText" text="DAT">
      <formula>NOT(ISERROR(SEARCH("DAT",O1874)))</formula>
    </cfRule>
  </conditionalFormatting>
  <conditionalFormatting sqref="V1876 O1876:T1876">
    <cfRule type="cellIs" dxfId="5144" priority="7242" operator="equal">
      <formula>"DelSac"</formula>
    </cfRule>
    <cfRule type="containsText" dxfId="5143" priority="7243" operator="containsText" text="3DT">
      <formula>NOT(ISERROR(SEARCH("3DT",O1876)))</formula>
    </cfRule>
    <cfRule type="containsText" dxfId="5142" priority="7244" operator="containsText" text="CP">
      <formula>NOT(ISERROR(SEARCH("CP",O1876)))</formula>
    </cfRule>
    <cfRule type="containsText" dxfId="5141" priority="7245" operator="containsText" text="u-stim">
      <formula>NOT(ISERROR(SEARCH("u-stim",O1876)))</formula>
    </cfRule>
    <cfRule type="containsText" dxfId="5140" priority="7246" operator="containsText" text="DAT">
      <formula>NOT(ISERROR(SEARCH("DAT",O1876)))</formula>
    </cfRule>
  </conditionalFormatting>
  <conditionalFormatting sqref="V1878 O1878:T1878">
    <cfRule type="cellIs" dxfId="5139" priority="7232" operator="equal">
      <formula>"DelSac"</formula>
    </cfRule>
    <cfRule type="containsText" dxfId="5138" priority="7233" operator="containsText" text="3DT">
      <formula>NOT(ISERROR(SEARCH("3DT",O1878)))</formula>
    </cfRule>
    <cfRule type="containsText" dxfId="5137" priority="7234" operator="containsText" text="CP">
      <formula>NOT(ISERROR(SEARCH("CP",O1878)))</formula>
    </cfRule>
    <cfRule type="containsText" dxfId="5136" priority="7235" operator="containsText" text="u-stim">
      <formula>NOT(ISERROR(SEARCH("u-stim",O1878)))</formula>
    </cfRule>
    <cfRule type="containsText" dxfId="5135" priority="7236" operator="containsText" text="DAT">
      <formula>NOT(ISERROR(SEARCH("DAT",O1878)))</formula>
    </cfRule>
  </conditionalFormatting>
  <conditionalFormatting sqref="J1875">
    <cfRule type="containsText" dxfId="5134" priority="7223" operator="containsText" text="LIP">
      <formula>NOT(ISERROR(SEARCH("LIP",J1875)))</formula>
    </cfRule>
    <cfRule type="containsText" dxfId="5133" priority="7224" operator="containsText" text="VIP">
      <formula>NOT(ISERROR(SEARCH("VIP",J1875)))</formula>
    </cfRule>
    <cfRule type="containsText" dxfId="5132" priority="7225" operator="containsText" text="MT">
      <formula>NOT(ISERROR(SEARCH("MT",J1875)))</formula>
    </cfRule>
    <cfRule type="containsText" dxfId="5131" priority="7226" operator="containsText" text="MST">
      <formula>NOT(ISERROR(SEARCH("MST",J1875)))</formula>
    </cfRule>
  </conditionalFormatting>
  <conditionalFormatting sqref="W1875">
    <cfRule type="cellIs" dxfId="5130" priority="7214" operator="equal">
      <formula>"DelSac"</formula>
    </cfRule>
    <cfRule type="containsText" dxfId="5129" priority="7219" operator="containsText" text="3DT">
      <formula>NOT(ISERROR(SEARCH("3DT",W1875)))</formula>
    </cfRule>
    <cfRule type="containsText" dxfId="5128" priority="7220" operator="containsText" text="CP">
      <formula>NOT(ISERROR(SEARCH("CP",W1875)))</formula>
    </cfRule>
    <cfRule type="containsText" dxfId="5127" priority="7221" operator="containsText" text="u-stim">
      <formula>NOT(ISERROR(SEARCH("u-stim",W1875)))</formula>
    </cfRule>
    <cfRule type="containsText" dxfId="5126" priority="7222" operator="containsText" text="DAT">
      <formula>NOT(ISERROR(SEARCH("DAT",W1875)))</formula>
    </cfRule>
  </conditionalFormatting>
  <conditionalFormatting sqref="K1875">
    <cfRule type="containsText" dxfId="5125" priority="7215" operator="containsText" text="LIP">
      <formula>NOT(ISERROR(SEARCH("LIP",K1875)))</formula>
    </cfRule>
    <cfRule type="containsText" dxfId="5124" priority="7216" operator="containsText" text="VIP">
      <formula>NOT(ISERROR(SEARCH("VIP",K1875)))</formula>
    </cfRule>
    <cfRule type="containsText" dxfId="5123" priority="7217" operator="containsText" text="MT">
      <formula>NOT(ISERROR(SEARCH("MT",K1875)))</formula>
    </cfRule>
    <cfRule type="containsText" dxfId="5122" priority="7218" operator="containsText" text="MST">
      <formula>NOT(ISERROR(SEARCH("MST",K1875)))</formula>
    </cfRule>
  </conditionalFormatting>
  <conditionalFormatting sqref="W1875">
    <cfRule type="containsText" dxfId="5121" priority="7212" operator="containsText" text="HD">
      <formula>NOT(ISERROR(SEARCH("HD",W1875)))</formula>
    </cfRule>
  </conditionalFormatting>
  <conditionalFormatting sqref="V1875 O1875:T1875">
    <cfRule type="cellIs" dxfId="5120" priority="7207" operator="equal">
      <formula>"DelSac"</formula>
    </cfRule>
    <cfRule type="containsText" dxfId="5119" priority="7208" operator="containsText" text="3DT">
      <formula>NOT(ISERROR(SEARCH("3DT",O1875)))</formula>
    </cfRule>
    <cfRule type="containsText" dxfId="5118" priority="7209" operator="containsText" text="CP">
      <formula>NOT(ISERROR(SEARCH("CP",O1875)))</formula>
    </cfRule>
    <cfRule type="containsText" dxfId="5117" priority="7210" operator="containsText" text="u-stim">
      <formula>NOT(ISERROR(SEARCH("u-stim",O1875)))</formula>
    </cfRule>
    <cfRule type="containsText" dxfId="5116" priority="7211" operator="containsText" text="DAT">
      <formula>NOT(ISERROR(SEARCH("DAT",O1875)))</formula>
    </cfRule>
  </conditionalFormatting>
  <conditionalFormatting sqref="J1877">
    <cfRule type="containsText" dxfId="5115" priority="7198" operator="containsText" text="LIP">
      <formula>NOT(ISERROR(SEARCH("LIP",J1877)))</formula>
    </cfRule>
    <cfRule type="containsText" dxfId="5114" priority="7199" operator="containsText" text="VIP">
      <formula>NOT(ISERROR(SEARCH("VIP",J1877)))</formula>
    </cfRule>
    <cfRule type="containsText" dxfId="5113" priority="7200" operator="containsText" text="MT">
      <formula>NOT(ISERROR(SEARCH("MT",J1877)))</formula>
    </cfRule>
    <cfRule type="containsText" dxfId="5112" priority="7201" operator="containsText" text="MST">
      <formula>NOT(ISERROR(SEARCH("MST",J1877)))</formula>
    </cfRule>
  </conditionalFormatting>
  <conditionalFormatting sqref="W1877">
    <cfRule type="cellIs" dxfId="5111" priority="7189" operator="equal">
      <formula>"DelSac"</formula>
    </cfRule>
    <cfRule type="containsText" dxfId="5110" priority="7194" operator="containsText" text="3DT">
      <formula>NOT(ISERROR(SEARCH("3DT",W1877)))</formula>
    </cfRule>
    <cfRule type="containsText" dxfId="5109" priority="7195" operator="containsText" text="CP">
      <formula>NOT(ISERROR(SEARCH("CP",W1877)))</formula>
    </cfRule>
    <cfRule type="containsText" dxfId="5108" priority="7196" operator="containsText" text="u-stim">
      <formula>NOT(ISERROR(SEARCH("u-stim",W1877)))</formula>
    </cfRule>
    <cfRule type="containsText" dxfId="5107" priority="7197" operator="containsText" text="DAT">
      <formula>NOT(ISERROR(SEARCH("DAT",W1877)))</formula>
    </cfRule>
  </conditionalFormatting>
  <conditionalFormatting sqref="K1877">
    <cfRule type="containsText" dxfId="5106" priority="7190" operator="containsText" text="LIP">
      <formula>NOT(ISERROR(SEARCH("LIP",K1877)))</formula>
    </cfRule>
    <cfRule type="containsText" dxfId="5105" priority="7191" operator="containsText" text="VIP">
      <formula>NOT(ISERROR(SEARCH("VIP",K1877)))</formula>
    </cfRule>
    <cfRule type="containsText" dxfId="5104" priority="7192" operator="containsText" text="MT">
      <formula>NOT(ISERROR(SEARCH("MT",K1877)))</formula>
    </cfRule>
    <cfRule type="containsText" dxfId="5103" priority="7193" operator="containsText" text="MST">
      <formula>NOT(ISERROR(SEARCH("MST",K1877)))</formula>
    </cfRule>
  </conditionalFormatting>
  <conditionalFormatting sqref="W1877">
    <cfRule type="containsText" dxfId="5102" priority="7187" operator="containsText" text="HD">
      <formula>NOT(ISERROR(SEARCH("HD",W1877)))</formula>
    </cfRule>
  </conditionalFormatting>
  <conditionalFormatting sqref="V1877 O1877:T1877">
    <cfRule type="cellIs" dxfId="5101" priority="7182" operator="equal">
      <formula>"DelSac"</formula>
    </cfRule>
    <cfRule type="containsText" dxfId="5100" priority="7183" operator="containsText" text="3DT">
      <formula>NOT(ISERROR(SEARCH("3DT",O1877)))</formula>
    </cfRule>
    <cfRule type="containsText" dxfId="5099" priority="7184" operator="containsText" text="CP">
      <formula>NOT(ISERROR(SEARCH("CP",O1877)))</formula>
    </cfRule>
    <cfRule type="containsText" dxfId="5098" priority="7185" operator="containsText" text="u-stim">
      <formula>NOT(ISERROR(SEARCH("u-stim",O1877)))</formula>
    </cfRule>
    <cfRule type="containsText" dxfId="5097" priority="7186" operator="containsText" text="DAT">
      <formula>NOT(ISERROR(SEARCH("DAT",O1877)))</formula>
    </cfRule>
  </conditionalFormatting>
  <conditionalFormatting sqref="C1879">
    <cfRule type="expression" dxfId="5096" priority="7173">
      <formula>MOD(C1879,3)=2</formula>
    </cfRule>
    <cfRule type="expression" dxfId="5095" priority="7174">
      <formula>MOD(C1879,3)=1</formula>
    </cfRule>
    <cfRule type="expression" priority="7175">
      <formula>MOD(C1879,3)=0</formula>
    </cfRule>
  </conditionalFormatting>
  <conditionalFormatting sqref="B1879">
    <cfRule type="colorScale" priority="7176">
      <colorScale>
        <cfvo type="min"/>
        <cfvo type="percentile" val="50"/>
        <cfvo type="max"/>
        <color rgb="FFF8696B"/>
        <color rgb="FFFFEB84"/>
        <color rgb="FF63BE7B"/>
      </colorScale>
    </cfRule>
  </conditionalFormatting>
  <conditionalFormatting sqref="J1879">
    <cfRule type="containsText" dxfId="5094" priority="7169" operator="containsText" text="LIP">
      <formula>NOT(ISERROR(SEARCH("LIP",J1879)))</formula>
    </cfRule>
    <cfRule type="containsText" dxfId="5093" priority="7170" operator="containsText" text="VIP">
      <formula>NOT(ISERROR(SEARCH("VIP",J1879)))</formula>
    </cfRule>
    <cfRule type="containsText" dxfId="5092" priority="7171" operator="containsText" text="MT">
      <formula>NOT(ISERROR(SEARCH("MT",J1879)))</formula>
    </cfRule>
    <cfRule type="containsText" dxfId="5091" priority="7172" operator="containsText" text="MST">
      <formula>NOT(ISERROR(SEARCH("MST",J1879)))</formula>
    </cfRule>
  </conditionalFormatting>
  <conditionalFormatting sqref="K1879">
    <cfRule type="containsText" dxfId="5090" priority="7165" operator="containsText" text="LIP">
      <formula>NOT(ISERROR(SEARCH("LIP",K1879)))</formula>
    </cfRule>
    <cfRule type="containsText" dxfId="5089" priority="7166" operator="containsText" text="VIP">
      <formula>NOT(ISERROR(SEARCH("VIP",K1879)))</formula>
    </cfRule>
    <cfRule type="containsText" dxfId="5088" priority="7167" operator="containsText" text="MT">
      <formula>NOT(ISERROR(SEARCH("MT",K1879)))</formula>
    </cfRule>
    <cfRule type="containsText" dxfId="5087" priority="7168" operator="containsText" text="MST">
      <formula>NOT(ISERROR(SEARCH("MST",K1879)))</formula>
    </cfRule>
  </conditionalFormatting>
  <conditionalFormatting sqref="V1879 O1879:T1879">
    <cfRule type="cellIs" dxfId="5086" priority="7160" operator="equal">
      <formula>"DelSac"</formula>
    </cfRule>
    <cfRule type="containsText" dxfId="5085" priority="7161" operator="containsText" text="3DT">
      <formula>NOT(ISERROR(SEARCH("3DT",O1879)))</formula>
    </cfRule>
    <cfRule type="containsText" dxfId="5084" priority="7162" operator="containsText" text="CP">
      <formula>NOT(ISERROR(SEARCH("CP",O1879)))</formula>
    </cfRule>
    <cfRule type="containsText" dxfId="5083" priority="7163" operator="containsText" text="u-stim">
      <formula>NOT(ISERROR(SEARCH("u-stim",O1879)))</formula>
    </cfRule>
    <cfRule type="containsText" dxfId="5082" priority="7164" operator="containsText" text="DAT">
      <formula>NOT(ISERROR(SEARCH("DAT",O1879)))</formula>
    </cfRule>
  </conditionalFormatting>
  <conditionalFormatting sqref="C1880:C1882">
    <cfRule type="expression" dxfId="5081" priority="7151">
      <formula>MOD(C1880,3)=2</formula>
    </cfRule>
    <cfRule type="expression" dxfId="5080" priority="7152">
      <formula>MOD(C1880,3)=1</formula>
    </cfRule>
    <cfRule type="expression" priority="7153">
      <formula>MOD(C1880,3)=0</formula>
    </cfRule>
  </conditionalFormatting>
  <conditionalFormatting sqref="B1880:B1882">
    <cfRule type="colorScale" priority="7154">
      <colorScale>
        <cfvo type="min"/>
        <cfvo type="percentile" val="50"/>
        <cfvo type="max"/>
        <color rgb="FFF8696B"/>
        <color rgb="FFFFEB84"/>
        <color rgb="FF63BE7B"/>
      </colorScale>
    </cfRule>
  </conditionalFormatting>
  <conditionalFormatting sqref="J1881">
    <cfRule type="containsText" dxfId="5079" priority="7147" operator="containsText" text="LIP">
      <formula>NOT(ISERROR(SEARCH("LIP",J1881)))</formula>
    </cfRule>
    <cfRule type="containsText" dxfId="5078" priority="7148" operator="containsText" text="VIP">
      <formula>NOT(ISERROR(SEARCH("VIP",J1881)))</formula>
    </cfRule>
    <cfRule type="containsText" dxfId="5077" priority="7149" operator="containsText" text="MT">
      <formula>NOT(ISERROR(SEARCH("MT",J1881)))</formula>
    </cfRule>
    <cfRule type="containsText" dxfId="5076" priority="7150" operator="containsText" text="MST">
      <formula>NOT(ISERROR(SEARCH("MST",J1881)))</formula>
    </cfRule>
  </conditionalFormatting>
  <conditionalFormatting sqref="K1880:K1882">
    <cfRule type="containsText" dxfId="5075" priority="7143" operator="containsText" text="LIP">
      <formula>NOT(ISERROR(SEARCH("LIP",K1880)))</formula>
    </cfRule>
    <cfRule type="containsText" dxfId="5074" priority="7144" operator="containsText" text="VIP">
      <formula>NOT(ISERROR(SEARCH("VIP",K1880)))</formula>
    </cfRule>
    <cfRule type="containsText" dxfId="5073" priority="7145" operator="containsText" text="MT">
      <formula>NOT(ISERROR(SEARCH("MT",K1880)))</formula>
    </cfRule>
    <cfRule type="containsText" dxfId="5072" priority="7146" operator="containsText" text="MST">
      <formula>NOT(ISERROR(SEARCH("MST",K1880)))</formula>
    </cfRule>
  </conditionalFormatting>
  <conditionalFormatting sqref="V1880 O1880:T1880">
    <cfRule type="cellIs" dxfId="5071" priority="7138" operator="equal">
      <formula>"DelSac"</formula>
    </cfRule>
    <cfRule type="containsText" dxfId="5070" priority="7139" operator="containsText" text="3DT">
      <formula>NOT(ISERROR(SEARCH("3DT",O1880)))</formula>
    </cfRule>
    <cfRule type="containsText" dxfId="5069" priority="7140" operator="containsText" text="CP">
      <formula>NOT(ISERROR(SEARCH("CP",O1880)))</formula>
    </cfRule>
    <cfRule type="containsText" dxfId="5068" priority="7141" operator="containsText" text="u-stim">
      <formula>NOT(ISERROR(SEARCH("u-stim",O1880)))</formula>
    </cfRule>
    <cfRule type="containsText" dxfId="5067" priority="7142" operator="containsText" text="DAT">
      <formula>NOT(ISERROR(SEARCH("DAT",O1880)))</formula>
    </cfRule>
  </conditionalFormatting>
  <conditionalFormatting sqref="V1881 O1881:T1881">
    <cfRule type="cellIs" dxfId="5066" priority="7128" operator="equal">
      <formula>"DelSac"</formula>
    </cfRule>
    <cfRule type="containsText" dxfId="5065" priority="7129" operator="containsText" text="3DT">
      <formula>NOT(ISERROR(SEARCH("3DT",O1881)))</formula>
    </cfRule>
    <cfRule type="containsText" dxfId="5064" priority="7130" operator="containsText" text="CP">
      <formula>NOT(ISERROR(SEARCH("CP",O1881)))</formula>
    </cfRule>
    <cfRule type="containsText" dxfId="5063" priority="7131" operator="containsText" text="u-stim">
      <formula>NOT(ISERROR(SEARCH("u-stim",O1881)))</formula>
    </cfRule>
    <cfRule type="containsText" dxfId="5062" priority="7132" operator="containsText" text="DAT">
      <formula>NOT(ISERROR(SEARCH("DAT",O1881)))</formula>
    </cfRule>
  </conditionalFormatting>
  <conditionalFormatting sqref="V1882 O1882:T1882">
    <cfRule type="cellIs" dxfId="5061" priority="7118" operator="equal">
      <formula>"DelSac"</formula>
    </cfRule>
    <cfRule type="containsText" dxfId="5060" priority="7119" operator="containsText" text="3DT">
      <formula>NOT(ISERROR(SEARCH("3DT",O1882)))</formula>
    </cfRule>
    <cfRule type="containsText" dxfId="5059" priority="7120" operator="containsText" text="CP">
      <formula>NOT(ISERROR(SEARCH("CP",O1882)))</formula>
    </cfRule>
    <cfRule type="containsText" dxfId="5058" priority="7121" operator="containsText" text="u-stim">
      <formula>NOT(ISERROR(SEARCH("u-stim",O1882)))</formula>
    </cfRule>
    <cfRule type="containsText" dxfId="5057" priority="7122" operator="containsText" text="DAT">
      <formula>NOT(ISERROR(SEARCH("DAT",O1882)))</formula>
    </cfRule>
  </conditionalFormatting>
  <conditionalFormatting sqref="C1883:C1884">
    <cfRule type="expression" dxfId="5056" priority="7109">
      <formula>MOD(C1883,3)=2</formula>
    </cfRule>
    <cfRule type="expression" dxfId="5055" priority="7110">
      <formula>MOD(C1883,3)=1</formula>
    </cfRule>
    <cfRule type="expression" priority="7111">
      <formula>MOD(C1883,3)=0</formula>
    </cfRule>
  </conditionalFormatting>
  <conditionalFormatting sqref="B1883:B1884">
    <cfRule type="colorScale" priority="7112">
      <colorScale>
        <cfvo type="min"/>
        <cfvo type="percentile" val="50"/>
        <cfvo type="max"/>
        <color rgb="FFF8696B"/>
        <color rgb="FFFFEB84"/>
        <color rgb="FF63BE7B"/>
      </colorScale>
    </cfRule>
  </conditionalFormatting>
  <conditionalFormatting sqref="K1883:K1884">
    <cfRule type="containsText" dxfId="5054" priority="7101" operator="containsText" text="LIP">
      <formula>NOT(ISERROR(SEARCH("LIP",K1883)))</formula>
    </cfRule>
    <cfRule type="containsText" dxfId="5053" priority="7102" operator="containsText" text="VIP">
      <formula>NOT(ISERROR(SEARCH("VIP",K1883)))</formula>
    </cfRule>
    <cfRule type="containsText" dxfId="5052" priority="7103" operator="containsText" text="MT">
      <formula>NOT(ISERROR(SEARCH("MT",K1883)))</formula>
    </cfRule>
    <cfRule type="containsText" dxfId="5051" priority="7104" operator="containsText" text="MST">
      <formula>NOT(ISERROR(SEARCH("MST",K1883)))</formula>
    </cfRule>
  </conditionalFormatting>
  <conditionalFormatting sqref="V1883 O1883:T1883">
    <cfRule type="cellIs" dxfId="5050" priority="7096" operator="equal">
      <formula>"DelSac"</formula>
    </cfRule>
    <cfRule type="containsText" dxfId="5049" priority="7097" operator="containsText" text="3DT">
      <formula>NOT(ISERROR(SEARCH("3DT",O1883)))</formula>
    </cfRule>
    <cfRule type="containsText" dxfId="5048" priority="7098" operator="containsText" text="CP">
      <formula>NOT(ISERROR(SEARCH("CP",O1883)))</formula>
    </cfRule>
    <cfRule type="containsText" dxfId="5047" priority="7099" operator="containsText" text="u-stim">
      <formula>NOT(ISERROR(SEARCH("u-stim",O1883)))</formula>
    </cfRule>
    <cfRule type="containsText" dxfId="5046" priority="7100" operator="containsText" text="DAT">
      <formula>NOT(ISERROR(SEARCH("DAT",O1883)))</formula>
    </cfRule>
  </conditionalFormatting>
  <conditionalFormatting sqref="C1885">
    <cfRule type="expression" dxfId="5045" priority="7087">
      <formula>MOD(C1885,3)=2</formula>
    </cfRule>
    <cfRule type="expression" dxfId="5044" priority="7088">
      <formula>MOD(C1885,3)=1</formula>
    </cfRule>
    <cfRule type="expression" priority="7089">
      <formula>MOD(C1885,3)=0</formula>
    </cfRule>
  </conditionalFormatting>
  <conditionalFormatting sqref="B1885">
    <cfRule type="colorScale" priority="7090">
      <colorScale>
        <cfvo type="min"/>
        <cfvo type="percentile" val="50"/>
        <cfvo type="max"/>
        <color rgb="FFF8696B"/>
        <color rgb="FFFFEB84"/>
        <color rgb="FF63BE7B"/>
      </colorScale>
    </cfRule>
  </conditionalFormatting>
  <conditionalFormatting sqref="K1885">
    <cfRule type="containsText" dxfId="5043" priority="7079" operator="containsText" text="LIP">
      <formula>NOT(ISERROR(SEARCH("LIP",K1885)))</formula>
    </cfRule>
    <cfRule type="containsText" dxfId="5042" priority="7080" operator="containsText" text="VIP">
      <formula>NOT(ISERROR(SEARCH("VIP",K1885)))</formula>
    </cfRule>
    <cfRule type="containsText" dxfId="5041" priority="7081" operator="containsText" text="MT">
      <formula>NOT(ISERROR(SEARCH("MT",K1885)))</formula>
    </cfRule>
    <cfRule type="containsText" dxfId="5040" priority="7082" operator="containsText" text="MST">
      <formula>NOT(ISERROR(SEARCH("MST",K1885)))</formula>
    </cfRule>
  </conditionalFormatting>
  <conditionalFormatting sqref="V1885 O1885:T1885">
    <cfRule type="cellIs" dxfId="5039" priority="7074" operator="equal">
      <formula>"DelSac"</formula>
    </cfRule>
    <cfRule type="containsText" dxfId="5038" priority="7075" operator="containsText" text="3DT">
      <formula>NOT(ISERROR(SEARCH("3DT",O1885)))</formula>
    </cfRule>
    <cfRule type="containsText" dxfId="5037" priority="7076" operator="containsText" text="CP">
      <formula>NOT(ISERROR(SEARCH("CP",O1885)))</formula>
    </cfRule>
    <cfRule type="containsText" dxfId="5036" priority="7077" operator="containsText" text="u-stim">
      <formula>NOT(ISERROR(SEARCH("u-stim",O1885)))</formula>
    </cfRule>
    <cfRule type="containsText" dxfId="5035" priority="7078" operator="containsText" text="DAT">
      <formula>NOT(ISERROR(SEARCH("DAT",O1885)))</formula>
    </cfRule>
  </conditionalFormatting>
  <conditionalFormatting sqref="C1886:C1894">
    <cfRule type="expression" dxfId="5034" priority="7065">
      <formula>MOD(C1886,3)=2</formula>
    </cfRule>
    <cfRule type="expression" dxfId="5033" priority="7066">
      <formula>MOD(C1886,3)=1</formula>
    </cfRule>
    <cfRule type="expression" priority="7067">
      <formula>MOD(C1886,3)=0</formula>
    </cfRule>
  </conditionalFormatting>
  <conditionalFormatting sqref="K1886 K1893:K1894">
    <cfRule type="containsText" dxfId="5032" priority="7057" operator="containsText" text="LIP">
      <formula>NOT(ISERROR(SEARCH("LIP",K1886)))</formula>
    </cfRule>
    <cfRule type="containsText" dxfId="5031" priority="7058" operator="containsText" text="VIP">
      <formula>NOT(ISERROR(SEARCH("VIP",K1886)))</formula>
    </cfRule>
    <cfRule type="containsText" dxfId="5030" priority="7059" operator="containsText" text="MT">
      <formula>NOT(ISERROR(SEARCH("MT",K1886)))</formula>
    </cfRule>
    <cfRule type="containsText" dxfId="5029" priority="7060" operator="containsText" text="MST">
      <formula>NOT(ISERROR(SEARCH("MST",K1886)))</formula>
    </cfRule>
  </conditionalFormatting>
  <conditionalFormatting sqref="V1886 O1886:T1886">
    <cfRule type="cellIs" dxfId="5028" priority="7052" operator="equal">
      <formula>"DelSac"</formula>
    </cfRule>
    <cfRule type="containsText" dxfId="5027" priority="7053" operator="containsText" text="3DT">
      <formula>NOT(ISERROR(SEARCH("3DT",O1886)))</formula>
    </cfRule>
    <cfRule type="containsText" dxfId="5026" priority="7054" operator="containsText" text="CP">
      <formula>NOT(ISERROR(SEARCH("CP",O1886)))</formula>
    </cfRule>
    <cfRule type="containsText" dxfId="5025" priority="7055" operator="containsText" text="u-stim">
      <formula>NOT(ISERROR(SEARCH("u-stim",O1886)))</formula>
    </cfRule>
    <cfRule type="containsText" dxfId="5024" priority="7056" operator="containsText" text="DAT">
      <formula>NOT(ISERROR(SEARCH("DAT",O1886)))</formula>
    </cfRule>
  </conditionalFormatting>
  <conditionalFormatting sqref="V1893 O1893:T1893">
    <cfRule type="cellIs" dxfId="5023" priority="7042" operator="equal">
      <formula>"DelSac"</formula>
    </cfRule>
    <cfRule type="containsText" dxfId="5022" priority="7043" operator="containsText" text="3DT">
      <formula>NOT(ISERROR(SEARCH("3DT",O1893)))</formula>
    </cfRule>
    <cfRule type="containsText" dxfId="5021" priority="7044" operator="containsText" text="CP">
      <formula>NOT(ISERROR(SEARCH("CP",O1893)))</formula>
    </cfRule>
    <cfRule type="containsText" dxfId="5020" priority="7045" operator="containsText" text="u-stim">
      <formula>NOT(ISERROR(SEARCH("u-stim",O1893)))</formula>
    </cfRule>
    <cfRule type="containsText" dxfId="5019" priority="7046" operator="containsText" text="DAT">
      <formula>NOT(ISERROR(SEARCH("DAT",O1893)))</formula>
    </cfRule>
  </conditionalFormatting>
  <conditionalFormatting sqref="J1883:J1886 J1893:J1894">
    <cfRule type="containsText" dxfId="5018" priority="7033" operator="containsText" text="LIP">
      <formula>NOT(ISERROR(SEARCH("LIP",J1883)))</formula>
    </cfRule>
    <cfRule type="containsText" dxfId="5017" priority="7034" operator="containsText" text="VIP">
      <formula>NOT(ISERROR(SEARCH("VIP",J1883)))</formula>
    </cfRule>
    <cfRule type="containsText" dxfId="5016" priority="7035" operator="containsText" text="MT">
      <formula>NOT(ISERROR(SEARCH("MT",J1883)))</formula>
    </cfRule>
    <cfRule type="containsText" dxfId="5015" priority="7036" operator="containsText" text="MST">
      <formula>NOT(ISERROR(SEARCH("MST",J1883)))</formula>
    </cfRule>
  </conditionalFormatting>
  <conditionalFormatting sqref="V1884 O1884:T1884">
    <cfRule type="cellIs" dxfId="5014" priority="7028" operator="equal">
      <formula>"DelSac"</formula>
    </cfRule>
    <cfRule type="containsText" dxfId="5013" priority="7029" operator="containsText" text="3DT">
      <formula>NOT(ISERROR(SEARCH("3DT",O1884)))</formula>
    </cfRule>
    <cfRule type="containsText" dxfId="5012" priority="7030" operator="containsText" text="CP">
      <formula>NOT(ISERROR(SEARCH("CP",O1884)))</formula>
    </cfRule>
    <cfRule type="containsText" dxfId="5011" priority="7031" operator="containsText" text="u-stim">
      <formula>NOT(ISERROR(SEARCH("u-stim",O1884)))</formula>
    </cfRule>
    <cfRule type="containsText" dxfId="5010" priority="7032" operator="containsText" text="DAT">
      <formula>NOT(ISERROR(SEARCH("DAT",O1884)))</formula>
    </cfRule>
  </conditionalFormatting>
  <conditionalFormatting sqref="W1887:W1889 W1891">
    <cfRule type="cellIs" dxfId="5009" priority="7018" operator="equal">
      <formula>"DelSac"</formula>
    </cfRule>
    <cfRule type="containsText" dxfId="5008" priority="7019" operator="containsText" text="3DT">
      <formula>NOT(ISERROR(SEARCH("3DT",W1887)))</formula>
    </cfRule>
    <cfRule type="containsText" dxfId="5007" priority="7020" operator="containsText" text="CP">
      <formula>NOT(ISERROR(SEARCH("CP",W1887)))</formula>
    </cfRule>
    <cfRule type="containsText" dxfId="5006" priority="7021" operator="containsText" text="u-stim">
      <formula>NOT(ISERROR(SEARCH("u-stim",W1887)))</formula>
    </cfRule>
    <cfRule type="containsText" dxfId="5005" priority="7022" operator="containsText" text="DAT">
      <formula>NOT(ISERROR(SEARCH("DAT",W1887)))</formula>
    </cfRule>
  </conditionalFormatting>
  <conditionalFormatting sqref="W1887:W1889 W1891">
    <cfRule type="containsText" dxfId="5004" priority="7016" operator="containsText" text="HD">
      <formula>NOT(ISERROR(SEARCH("HD",W1887)))</formula>
    </cfRule>
  </conditionalFormatting>
  <conditionalFormatting sqref="K1887:K1889 K1891">
    <cfRule type="containsText" dxfId="5003" priority="7012" operator="containsText" text="LIP">
      <formula>NOT(ISERROR(SEARCH("LIP",K1887)))</formula>
    </cfRule>
    <cfRule type="containsText" dxfId="5002" priority="7013" operator="containsText" text="VIP">
      <formula>NOT(ISERROR(SEARCH("VIP",K1887)))</formula>
    </cfRule>
    <cfRule type="containsText" dxfId="5001" priority="7014" operator="containsText" text="MT">
      <formula>NOT(ISERROR(SEARCH("MT",K1887)))</formula>
    </cfRule>
    <cfRule type="containsText" dxfId="5000" priority="7015" operator="containsText" text="MST">
      <formula>NOT(ISERROR(SEARCH("MST",K1887)))</formula>
    </cfRule>
  </conditionalFormatting>
  <conditionalFormatting sqref="V1887 O1887:T1887">
    <cfRule type="cellIs" dxfId="4999" priority="7007" operator="equal">
      <formula>"DelSac"</formula>
    </cfRule>
    <cfRule type="containsText" dxfId="4998" priority="7008" operator="containsText" text="3DT">
      <formula>NOT(ISERROR(SEARCH("3DT",O1887)))</formula>
    </cfRule>
    <cfRule type="containsText" dxfId="4997" priority="7009" operator="containsText" text="CP">
      <formula>NOT(ISERROR(SEARCH("CP",O1887)))</formula>
    </cfRule>
    <cfRule type="containsText" dxfId="4996" priority="7010" operator="containsText" text="u-stim">
      <formula>NOT(ISERROR(SEARCH("u-stim",O1887)))</formula>
    </cfRule>
    <cfRule type="containsText" dxfId="4995" priority="7011" operator="containsText" text="DAT">
      <formula>NOT(ISERROR(SEARCH("DAT",O1887)))</formula>
    </cfRule>
  </conditionalFormatting>
  <conditionalFormatting sqref="J1887:J1889 J1891">
    <cfRule type="containsText" dxfId="4994" priority="6998" operator="containsText" text="LIP">
      <formula>NOT(ISERROR(SEARCH("LIP",J1887)))</formula>
    </cfRule>
    <cfRule type="containsText" dxfId="4993" priority="6999" operator="containsText" text="VIP">
      <formula>NOT(ISERROR(SEARCH("VIP",J1887)))</formula>
    </cfRule>
    <cfRule type="containsText" dxfId="4992" priority="7000" operator="containsText" text="MT">
      <formula>NOT(ISERROR(SEARCH("MT",J1887)))</formula>
    </cfRule>
    <cfRule type="containsText" dxfId="4991" priority="7001" operator="containsText" text="MST">
      <formula>NOT(ISERROR(SEARCH("MST",J1887)))</formula>
    </cfRule>
  </conditionalFormatting>
  <conditionalFormatting sqref="V1888 O1888:T1888">
    <cfRule type="cellIs" dxfId="4990" priority="6993" operator="equal">
      <formula>"DelSac"</formula>
    </cfRule>
    <cfRule type="containsText" dxfId="4989" priority="6994" operator="containsText" text="3DT">
      <formula>NOT(ISERROR(SEARCH("3DT",O1888)))</formula>
    </cfRule>
    <cfRule type="containsText" dxfId="4988" priority="6995" operator="containsText" text="CP">
      <formula>NOT(ISERROR(SEARCH("CP",O1888)))</formula>
    </cfRule>
    <cfRule type="containsText" dxfId="4987" priority="6996" operator="containsText" text="u-stim">
      <formula>NOT(ISERROR(SEARCH("u-stim",O1888)))</formula>
    </cfRule>
    <cfRule type="containsText" dxfId="4986" priority="6997" operator="containsText" text="DAT">
      <formula>NOT(ISERROR(SEARCH("DAT",O1888)))</formula>
    </cfRule>
  </conditionalFormatting>
  <conditionalFormatting sqref="V1894 O1894:T1894">
    <cfRule type="cellIs" dxfId="4985" priority="6983" operator="equal">
      <formula>"DelSac"</formula>
    </cfRule>
    <cfRule type="containsText" dxfId="4984" priority="6984" operator="containsText" text="3DT">
      <formula>NOT(ISERROR(SEARCH("3DT",O1894)))</formula>
    </cfRule>
    <cfRule type="containsText" dxfId="4983" priority="6985" operator="containsText" text="CP">
      <formula>NOT(ISERROR(SEARCH("CP",O1894)))</formula>
    </cfRule>
    <cfRule type="containsText" dxfId="4982" priority="6986" operator="containsText" text="u-stim">
      <formula>NOT(ISERROR(SEARCH("u-stim",O1894)))</formula>
    </cfRule>
    <cfRule type="containsText" dxfId="4981" priority="6987" operator="containsText" text="DAT">
      <formula>NOT(ISERROR(SEARCH("DAT",O1894)))</formula>
    </cfRule>
  </conditionalFormatting>
  <conditionalFormatting sqref="V1889 O1889:T1889">
    <cfRule type="cellIs" dxfId="4980" priority="6973" operator="equal">
      <formula>"DelSac"</formula>
    </cfRule>
    <cfRule type="containsText" dxfId="4979" priority="6974" operator="containsText" text="3DT">
      <formula>NOT(ISERROR(SEARCH("3DT",O1889)))</formula>
    </cfRule>
    <cfRule type="containsText" dxfId="4978" priority="6975" operator="containsText" text="CP">
      <formula>NOT(ISERROR(SEARCH("CP",O1889)))</formula>
    </cfRule>
    <cfRule type="containsText" dxfId="4977" priority="6976" operator="containsText" text="u-stim">
      <formula>NOT(ISERROR(SEARCH("u-stim",O1889)))</formula>
    </cfRule>
    <cfRule type="containsText" dxfId="4976" priority="6977" operator="containsText" text="DAT">
      <formula>NOT(ISERROR(SEARCH("DAT",O1889)))</formula>
    </cfRule>
  </conditionalFormatting>
  <conditionalFormatting sqref="V1891 O1891:T1891">
    <cfRule type="cellIs" dxfId="4975" priority="6963" operator="equal">
      <formula>"DelSac"</formula>
    </cfRule>
    <cfRule type="containsText" dxfId="4974" priority="6964" operator="containsText" text="3DT">
      <formula>NOT(ISERROR(SEARCH("3DT",O1891)))</formula>
    </cfRule>
    <cfRule type="containsText" dxfId="4973" priority="6965" operator="containsText" text="CP">
      <formula>NOT(ISERROR(SEARCH("CP",O1891)))</formula>
    </cfRule>
    <cfRule type="containsText" dxfId="4972" priority="6966" operator="containsText" text="u-stim">
      <formula>NOT(ISERROR(SEARCH("u-stim",O1891)))</formula>
    </cfRule>
    <cfRule type="containsText" dxfId="4971" priority="6967" operator="containsText" text="DAT">
      <formula>NOT(ISERROR(SEARCH("DAT",O1891)))</formula>
    </cfRule>
  </conditionalFormatting>
  <conditionalFormatting sqref="W1890">
    <cfRule type="cellIs" dxfId="4970" priority="6953" operator="equal">
      <formula>"DelSac"</formula>
    </cfRule>
    <cfRule type="containsText" dxfId="4969" priority="6954" operator="containsText" text="3DT">
      <formula>NOT(ISERROR(SEARCH("3DT",W1890)))</formula>
    </cfRule>
    <cfRule type="containsText" dxfId="4968" priority="6955" operator="containsText" text="CP">
      <formula>NOT(ISERROR(SEARCH("CP",W1890)))</formula>
    </cfRule>
    <cfRule type="containsText" dxfId="4967" priority="6956" operator="containsText" text="u-stim">
      <formula>NOT(ISERROR(SEARCH("u-stim",W1890)))</formula>
    </cfRule>
    <cfRule type="containsText" dxfId="4966" priority="6957" operator="containsText" text="DAT">
      <formula>NOT(ISERROR(SEARCH("DAT",W1890)))</formula>
    </cfRule>
  </conditionalFormatting>
  <conditionalFormatting sqref="W1890">
    <cfRule type="containsText" dxfId="4965" priority="6951" operator="containsText" text="HD">
      <formula>NOT(ISERROR(SEARCH("HD",W1890)))</formula>
    </cfRule>
  </conditionalFormatting>
  <conditionalFormatting sqref="K1890">
    <cfRule type="containsText" dxfId="4964" priority="6947" operator="containsText" text="LIP">
      <formula>NOT(ISERROR(SEARCH("LIP",K1890)))</formula>
    </cfRule>
    <cfRule type="containsText" dxfId="4963" priority="6948" operator="containsText" text="VIP">
      <formula>NOT(ISERROR(SEARCH("VIP",K1890)))</formula>
    </cfRule>
    <cfRule type="containsText" dxfId="4962" priority="6949" operator="containsText" text="MT">
      <formula>NOT(ISERROR(SEARCH("MT",K1890)))</formula>
    </cfRule>
    <cfRule type="containsText" dxfId="4961" priority="6950" operator="containsText" text="MST">
      <formula>NOT(ISERROR(SEARCH("MST",K1890)))</formula>
    </cfRule>
  </conditionalFormatting>
  <conditionalFormatting sqref="J1890">
    <cfRule type="containsText" dxfId="4960" priority="6943" operator="containsText" text="LIP">
      <formula>NOT(ISERROR(SEARCH("LIP",J1890)))</formula>
    </cfRule>
    <cfRule type="containsText" dxfId="4959" priority="6944" operator="containsText" text="VIP">
      <formula>NOT(ISERROR(SEARCH("VIP",J1890)))</formula>
    </cfRule>
    <cfRule type="containsText" dxfId="4958" priority="6945" operator="containsText" text="MT">
      <formula>NOT(ISERROR(SEARCH("MT",J1890)))</formula>
    </cfRule>
    <cfRule type="containsText" dxfId="4957" priority="6946" operator="containsText" text="MST">
      <formula>NOT(ISERROR(SEARCH("MST",J1890)))</formula>
    </cfRule>
  </conditionalFormatting>
  <conditionalFormatting sqref="V1890 O1890:T1890">
    <cfRule type="cellIs" dxfId="4956" priority="6938" operator="equal">
      <formula>"DelSac"</formula>
    </cfRule>
    <cfRule type="containsText" dxfId="4955" priority="6939" operator="containsText" text="3DT">
      <formula>NOT(ISERROR(SEARCH("3DT",O1890)))</formula>
    </cfRule>
    <cfRule type="containsText" dxfId="4954" priority="6940" operator="containsText" text="CP">
      <formula>NOT(ISERROR(SEARCH("CP",O1890)))</formula>
    </cfRule>
    <cfRule type="containsText" dxfId="4953" priority="6941" operator="containsText" text="u-stim">
      <formula>NOT(ISERROR(SEARCH("u-stim",O1890)))</formula>
    </cfRule>
    <cfRule type="containsText" dxfId="4952" priority="6942" operator="containsText" text="DAT">
      <formula>NOT(ISERROR(SEARCH("DAT",O1890)))</formula>
    </cfRule>
  </conditionalFormatting>
  <conditionalFormatting sqref="W1892">
    <cfRule type="cellIs" dxfId="4951" priority="6928" operator="equal">
      <formula>"DelSac"</formula>
    </cfRule>
    <cfRule type="containsText" dxfId="4950" priority="6929" operator="containsText" text="3DT">
      <formula>NOT(ISERROR(SEARCH("3DT",W1892)))</formula>
    </cfRule>
    <cfRule type="containsText" dxfId="4949" priority="6930" operator="containsText" text="CP">
      <formula>NOT(ISERROR(SEARCH("CP",W1892)))</formula>
    </cfRule>
    <cfRule type="containsText" dxfId="4948" priority="6931" operator="containsText" text="u-stim">
      <formula>NOT(ISERROR(SEARCH("u-stim",W1892)))</formula>
    </cfRule>
    <cfRule type="containsText" dxfId="4947" priority="6932" operator="containsText" text="DAT">
      <formula>NOT(ISERROR(SEARCH("DAT",W1892)))</formula>
    </cfRule>
  </conditionalFormatting>
  <conditionalFormatting sqref="W1892">
    <cfRule type="containsText" dxfId="4946" priority="6926" operator="containsText" text="HD">
      <formula>NOT(ISERROR(SEARCH("HD",W1892)))</formula>
    </cfRule>
  </conditionalFormatting>
  <conditionalFormatting sqref="K1892">
    <cfRule type="containsText" dxfId="4945" priority="6922" operator="containsText" text="LIP">
      <formula>NOT(ISERROR(SEARCH("LIP",K1892)))</formula>
    </cfRule>
    <cfRule type="containsText" dxfId="4944" priority="6923" operator="containsText" text="VIP">
      <formula>NOT(ISERROR(SEARCH("VIP",K1892)))</formula>
    </cfRule>
    <cfRule type="containsText" dxfId="4943" priority="6924" operator="containsText" text="MT">
      <formula>NOT(ISERROR(SEARCH("MT",K1892)))</formula>
    </cfRule>
    <cfRule type="containsText" dxfId="4942" priority="6925" operator="containsText" text="MST">
      <formula>NOT(ISERROR(SEARCH("MST",K1892)))</formula>
    </cfRule>
  </conditionalFormatting>
  <conditionalFormatting sqref="J1892">
    <cfRule type="containsText" dxfId="4941" priority="6918" operator="containsText" text="LIP">
      <formula>NOT(ISERROR(SEARCH("LIP",J1892)))</formula>
    </cfRule>
    <cfRule type="containsText" dxfId="4940" priority="6919" operator="containsText" text="VIP">
      <formula>NOT(ISERROR(SEARCH("VIP",J1892)))</formula>
    </cfRule>
    <cfRule type="containsText" dxfId="4939" priority="6920" operator="containsText" text="MT">
      <formula>NOT(ISERROR(SEARCH("MT",J1892)))</formula>
    </cfRule>
    <cfRule type="containsText" dxfId="4938" priority="6921" operator="containsText" text="MST">
      <formula>NOT(ISERROR(SEARCH("MST",J1892)))</formula>
    </cfRule>
  </conditionalFormatting>
  <conditionalFormatting sqref="V1892 O1892:T1892">
    <cfRule type="cellIs" dxfId="4937" priority="6913" operator="equal">
      <formula>"DelSac"</formula>
    </cfRule>
    <cfRule type="containsText" dxfId="4936" priority="6914" operator="containsText" text="3DT">
      <formula>NOT(ISERROR(SEARCH("3DT",O1892)))</formula>
    </cfRule>
    <cfRule type="containsText" dxfId="4935" priority="6915" operator="containsText" text="CP">
      <formula>NOT(ISERROR(SEARCH("CP",O1892)))</formula>
    </cfRule>
    <cfRule type="containsText" dxfId="4934" priority="6916" operator="containsText" text="u-stim">
      <formula>NOT(ISERROR(SEARCH("u-stim",O1892)))</formula>
    </cfRule>
    <cfRule type="containsText" dxfId="4933" priority="6917" operator="containsText" text="DAT">
      <formula>NOT(ISERROR(SEARCH("DAT",O1892)))</formula>
    </cfRule>
  </conditionalFormatting>
  <conditionalFormatting sqref="B1886:B1894">
    <cfRule type="colorScale" priority="46680">
      <colorScale>
        <cfvo type="min"/>
        <cfvo type="percentile" val="50"/>
        <cfvo type="max"/>
        <color rgb="FFF8696B"/>
        <color rgb="FFFFEB84"/>
        <color rgb="FF63BE7B"/>
      </colorScale>
    </cfRule>
  </conditionalFormatting>
  <conditionalFormatting sqref="B1371">
    <cfRule type="colorScale" priority="47040">
      <colorScale>
        <cfvo type="min"/>
        <cfvo type="percentile" val="50"/>
        <cfvo type="max"/>
        <color rgb="FFF8696B"/>
        <color rgb="FFFFEB84"/>
        <color rgb="FF63BE7B"/>
      </colorScale>
    </cfRule>
  </conditionalFormatting>
  <conditionalFormatting sqref="I1357:I1509">
    <cfRule type="colorScale" priority="47044">
      <colorScale>
        <cfvo type="min"/>
        <cfvo type="percentile" val="50"/>
        <cfvo type="max"/>
        <color rgb="FF63BE7B"/>
        <color rgb="FFFFEB84"/>
        <color rgb="FFF8696B"/>
      </colorScale>
    </cfRule>
  </conditionalFormatting>
  <conditionalFormatting sqref="C1895">
    <cfRule type="expression" dxfId="4932" priority="6879">
      <formula>MOD(C1895,3)=2</formula>
    </cfRule>
    <cfRule type="expression" dxfId="4931" priority="6880">
      <formula>MOD(C1895,3)=1</formula>
    </cfRule>
    <cfRule type="expression" priority="6881">
      <formula>MOD(C1895,3)=0</formula>
    </cfRule>
  </conditionalFormatting>
  <conditionalFormatting sqref="B1895">
    <cfRule type="colorScale" priority="6882">
      <colorScale>
        <cfvo type="min"/>
        <cfvo type="percentile" val="50"/>
        <cfvo type="max"/>
        <color rgb="FFF8696B"/>
        <color rgb="FFFFEB84"/>
        <color rgb="FF63BE7B"/>
      </colorScale>
    </cfRule>
  </conditionalFormatting>
  <conditionalFormatting sqref="K1895">
    <cfRule type="containsText" dxfId="4930" priority="6875" operator="containsText" text="LIP">
      <formula>NOT(ISERROR(SEARCH("LIP",K1895)))</formula>
    </cfRule>
    <cfRule type="containsText" dxfId="4929" priority="6876" operator="containsText" text="VIP">
      <formula>NOT(ISERROR(SEARCH("VIP",K1895)))</formula>
    </cfRule>
    <cfRule type="containsText" dxfId="4928" priority="6877" operator="containsText" text="MT">
      <formula>NOT(ISERROR(SEARCH("MT",K1895)))</formula>
    </cfRule>
    <cfRule type="containsText" dxfId="4927" priority="6878" operator="containsText" text="MST">
      <formula>NOT(ISERROR(SEARCH("MST",K1895)))</formula>
    </cfRule>
  </conditionalFormatting>
  <conditionalFormatting sqref="J1895">
    <cfRule type="containsText" dxfId="4926" priority="6871" operator="containsText" text="LIP">
      <formula>NOT(ISERROR(SEARCH("LIP",J1895)))</formula>
    </cfRule>
    <cfRule type="containsText" dxfId="4925" priority="6872" operator="containsText" text="VIP">
      <formula>NOT(ISERROR(SEARCH("VIP",J1895)))</formula>
    </cfRule>
    <cfRule type="containsText" dxfId="4924" priority="6873" operator="containsText" text="MT">
      <formula>NOT(ISERROR(SEARCH("MT",J1895)))</formula>
    </cfRule>
    <cfRule type="containsText" dxfId="4923" priority="6874" operator="containsText" text="MST">
      <formula>NOT(ISERROR(SEARCH("MST",J1895)))</formula>
    </cfRule>
  </conditionalFormatting>
  <conditionalFormatting sqref="V1895 O1895:T1895">
    <cfRule type="cellIs" dxfId="4922" priority="6866" operator="equal">
      <formula>"DelSac"</formula>
    </cfRule>
    <cfRule type="containsText" dxfId="4921" priority="6867" operator="containsText" text="3DT">
      <formula>NOT(ISERROR(SEARCH("3DT",O1895)))</formula>
    </cfRule>
    <cfRule type="containsText" dxfId="4920" priority="6868" operator="containsText" text="CP">
      <formula>NOT(ISERROR(SEARCH("CP",O1895)))</formula>
    </cfRule>
    <cfRule type="containsText" dxfId="4919" priority="6869" operator="containsText" text="u-stim">
      <formula>NOT(ISERROR(SEARCH("u-stim",O1895)))</formula>
    </cfRule>
    <cfRule type="containsText" dxfId="4918" priority="6870" operator="containsText" text="DAT">
      <formula>NOT(ISERROR(SEARCH("DAT",O1895)))</formula>
    </cfRule>
  </conditionalFormatting>
  <conditionalFormatting sqref="C1896:C1905">
    <cfRule type="expression" dxfId="4917" priority="6857">
      <formula>MOD(C1896,3)=2</formula>
    </cfRule>
    <cfRule type="expression" dxfId="4916" priority="6858">
      <formula>MOD(C1896,3)=1</formula>
    </cfRule>
    <cfRule type="expression" priority="6859">
      <formula>MOD(C1896,3)=0</formula>
    </cfRule>
  </conditionalFormatting>
  <conditionalFormatting sqref="B1896:B1905">
    <cfRule type="colorScale" priority="6860">
      <colorScale>
        <cfvo type="min"/>
        <cfvo type="percentile" val="50"/>
        <cfvo type="max"/>
        <color rgb="FFF8696B"/>
        <color rgb="FFFFEB84"/>
        <color rgb="FF63BE7B"/>
      </colorScale>
    </cfRule>
  </conditionalFormatting>
  <conditionalFormatting sqref="K1896 K1898">
    <cfRule type="containsText" dxfId="4915" priority="6853" operator="containsText" text="LIP">
      <formula>NOT(ISERROR(SEARCH("LIP",K1896)))</formula>
    </cfRule>
    <cfRule type="containsText" dxfId="4914" priority="6854" operator="containsText" text="VIP">
      <formula>NOT(ISERROR(SEARCH("VIP",K1896)))</formula>
    </cfRule>
    <cfRule type="containsText" dxfId="4913" priority="6855" operator="containsText" text="MT">
      <formula>NOT(ISERROR(SEARCH("MT",K1896)))</formula>
    </cfRule>
    <cfRule type="containsText" dxfId="4912" priority="6856" operator="containsText" text="MST">
      <formula>NOT(ISERROR(SEARCH("MST",K1896)))</formula>
    </cfRule>
  </conditionalFormatting>
  <conditionalFormatting sqref="J1896 J1898">
    <cfRule type="containsText" dxfId="4911" priority="6849" operator="containsText" text="LIP">
      <formula>NOT(ISERROR(SEARCH("LIP",J1896)))</formula>
    </cfRule>
    <cfRule type="containsText" dxfId="4910" priority="6850" operator="containsText" text="VIP">
      <formula>NOT(ISERROR(SEARCH("VIP",J1896)))</formula>
    </cfRule>
    <cfRule type="containsText" dxfId="4909" priority="6851" operator="containsText" text="MT">
      <formula>NOT(ISERROR(SEARCH("MT",J1896)))</formula>
    </cfRule>
    <cfRule type="containsText" dxfId="4908" priority="6852" operator="containsText" text="MST">
      <formula>NOT(ISERROR(SEARCH("MST",J1896)))</formula>
    </cfRule>
  </conditionalFormatting>
  <conditionalFormatting sqref="V1896 O1896:T1896">
    <cfRule type="cellIs" dxfId="4907" priority="6844" operator="equal">
      <formula>"DelSac"</formula>
    </cfRule>
    <cfRule type="containsText" dxfId="4906" priority="6845" operator="containsText" text="3DT">
      <formula>NOT(ISERROR(SEARCH("3DT",O1896)))</formula>
    </cfRule>
    <cfRule type="containsText" dxfId="4905" priority="6846" operator="containsText" text="CP">
      <formula>NOT(ISERROR(SEARCH("CP",O1896)))</formula>
    </cfRule>
    <cfRule type="containsText" dxfId="4904" priority="6847" operator="containsText" text="u-stim">
      <formula>NOT(ISERROR(SEARCH("u-stim",O1896)))</formula>
    </cfRule>
    <cfRule type="containsText" dxfId="4903" priority="6848" operator="containsText" text="DAT">
      <formula>NOT(ISERROR(SEARCH("DAT",O1896)))</formula>
    </cfRule>
  </conditionalFormatting>
  <conditionalFormatting sqref="V1898 O1898:T1898">
    <cfRule type="cellIs" dxfId="4902" priority="6834" operator="equal">
      <formula>"DelSac"</formula>
    </cfRule>
    <cfRule type="containsText" dxfId="4901" priority="6835" operator="containsText" text="3DT">
      <formula>NOT(ISERROR(SEARCH("3DT",O1898)))</formula>
    </cfRule>
    <cfRule type="containsText" dxfId="4900" priority="6836" operator="containsText" text="CP">
      <formula>NOT(ISERROR(SEARCH("CP",O1898)))</formula>
    </cfRule>
    <cfRule type="containsText" dxfId="4899" priority="6837" operator="containsText" text="u-stim">
      <formula>NOT(ISERROR(SEARCH("u-stim",O1898)))</formula>
    </cfRule>
    <cfRule type="containsText" dxfId="4898" priority="6838" operator="containsText" text="DAT">
      <formula>NOT(ISERROR(SEARCH("DAT",O1898)))</formula>
    </cfRule>
  </conditionalFormatting>
  <conditionalFormatting sqref="W1899:W1900">
    <cfRule type="cellIs" dxfId="4897" priority="6824" operator="equal">
      <formula>"DelSac"</formula>
    </cfRule>
    <cfRule type="containsText" dxfId="4896" priority="6825" operator="containsText" text="3DT">
      <formula>NOT(ISERROR(SEARCH("3DT",W1899)))</formula>
    </cfRule>
    <cfRule type="containsText" dxfId="4895" priority="6826" operator="containsText" text="CP">
      <formula>NOT(ISERROR(SEARCH("CP",W1899)))</formula>
    </cfRule>
    <cfRule type="containsText" dxfId="4894" priority="6827" operator="containsText" text="u-stim">
      <formula>NOT(ISERROR(SEARCH("u-stim",W1899)))</formula>
    </cfRule>
    <cfRule type="containsText" dxfId="4893" priority="6828" operator="containsText" text="DAT">
      <formula>NOT(ISERROR(SEARCH("DAT",W1899)))</formula>
    </cfRule>
  </conditionalFormatting>
  <conditionalFormatting sqref="W1899:W1900">
    <cfRule type="containsText" dxfId="4892" priority="6822" operator="containsText" text="HD">
      <formula>NOT(ISERROR(SEARCH("HD",W1899)))</formula>
    </cfRule>
  </conditionalFormatting>
  <conditionalFormatting sqref="K1899:K1900">
    <cfRule type="containsText" dxfId="4891" priority="6818" operator="containsText" text="LIP">
      <formula>NOT(ISERROR(SEARCH("LIP",K1899)))</formula>
    </cfRule>
    <cfRule type="containsText" dxfId="4890" priority="6819" operator="containsText" text="VIP">
      <formula>NOT(ISERROR(SEARCH("VIP",K1899)))</formula>
    </cfRule>
    <cfRule type="containsText" dxfId="4889" priority="6820" operator="containsText" text="MT">
      <formula>NOT(ISERROR(SEARCH("MT",K1899)))</formula>
    </cfRule>
    <cfRule type="containsText" dxfId="4888" priority="6821" operator="containsText" text="MST">
      <formula>NOT(ISERROR(SEARCH("MST",K1899)))</formula>
    </cfRule>
  </conditionalFormatting>
  <conditionalFormatting sqref="J1899:J1900">
    <cfRule type="containsText" dxfId="4887" priority="6814" operator="containsText" text="LIP">
      <formula>NOT(ISERROR(SEARCH("LIP",J1899)))</formula>
    </cfRule>
    <cfRule type="containsText" dxfId="4886" priority="6815" operator="containsText" text="VIP">
      <formula>NOT(ISERROR(SEARCH("VIP",J1899)))</formula>
    </cfRule>
    <cfRule type="containsText" dxfId="4885" priority="6816" operator="containsText" text="MT">
      <formula>NOT(ISERROR(SEARCH("MT",J1899)))</formula>
    </cfRule>
    <cfRule type="containsText" dxfId="4884" priority="6817" operator="containsText" text="MST">
      <formula>NOT(ISERROR(SEARCH("MST",J1899)))</formula>
    </cfRule>
  </conditionalFormatting>
  <conditionalFormatting sqref="V1899 O1899:T1899">
    <cfRule type="cellIs" dxfId="4883" priority="6809" operator="equal">
      <formula>"DelSac"</formula>
    </cfRule>
    <cfRule type="containsText" dxfId="4882" priority="6810" operator="containsText" text="3DT">
      <formula>NOT(ISERROR(SEARCH("3DT",O1899)))</formula>
    </cfRule>
    <cfRule type="containsText" dxfId="4881" priority="6811" operator="containsText" text="CP">
      <formula>NOT(ISERROR(SEARCH("CP",O1899)))</formula>
    </cfRule>
    <cfRule type="containsText" dxfId="4880" priority="6812" operator="containsText" text="u-stim">
      <formula>NOT(ISERROR(SEARCH("u-stim",O1899)))</formula>
    </cfRule>
    <cfRule type="containsText" dxfId="4879" priority="6813" operator="containsText" text="DAT">
      <formula>NOT(ISERROR(SEARCH("DAT",O1899)))</formula>
    </cfRule>
  </conditionalFormatting>
  <conditionalFormatting sqref="W1897">
    <cfRule type="cellIs" dxfId="4878" priority="6799" operator="equal">
      <formula>"DelSac"</formula>
    </cfRule>
    <cfRule type="containsText" dxfId="4877" priority="6800" operator="containsText" text="3DT">
      <formula>NOT(ISERROR(SEARCH("3DT",W1897)))</formula>
    </cfRule>
    <cfRule type="containsText" dxfId="4876" priority="6801" operator="containsText" text="CP">
      <formula>NOT(ISERROR(SEARCH("CP",W1897)))</formula>
    </cfRule>
    <cfRule type="containsText" dxfId="4875" priority="6802" operator="containsText" text="u-stim">
      <formula>NOT(ISERROR(SEARCH("u-stim",W1897)))</formula>
    </cfRule>
    <cfRule type="containsText" dxfId="4874" priority="6803" operator="containsText" text="DAT">
      <formula>NOT(ISERROR(SEARCH("DAT",W1897)))</formula>
    </cfRule>
  </conditionalFormatting>
  <conditionalFormatting sqref="W1897">
    <cfRule type="containsText" dxfId="4873" priority="6797" operator="containsText" text="HD">
      <formula>NOT(ISERROR(SEARCH("HD",W1897)))</formula>
    </cfRule>
  </conditionalFormatting>
  <conditionalFormatting sqref="K1897">
    <cfRule type="containsText" dxfId="4872" priority="6793" operator="containsText" text="LIP">
      <formula>NOT(ISERROR(SEARCH("LIP",K1897)))</formula>
    </cfRule>
    <cfRule type="containsText" dxfId="4871" priority="6794" operator="containsText" text="VIP">
      <formula>NOT(ISERROR(SEARCH("VIP",K1897)))</formula>
    </cfRule>
    <cfRule type="containsText" dxfId="4870" priority="6795" operator="containsText" text="MT">
      <formula>NOT(ISERROR(SEARCH("MT",K1897)))</formula>
    </cfRule>
    <cfRule type="containsText" dxfId="4869" priority="6796" operator="containsText" text="MST">
      <formula>NOT(ISERROR(SEARCH("MST",K1897)))</formula>
    </cfRule>
  </conditionalFormatting>
  <conditionalFormatting sqref="J1897">
    <cfRule type="containsText" dxfId="4868" priority="6789" operator="containsText" text="LIP">
      <formula>NOT(ISERROR(SEARCH("LIP",J1897)))</formula>
    </cfRule>
    <cfRule type="containsText" dxfId="4867" priority="6790" operator="containsText" text="VIP">
      <formula>NOT(ISERROR(SEARCH("VIP",J1897)))</formula>
    </cfRule>
    <cfRule type="containsText" dxfId="4866" priority="6791" operator="containsText" text="MT">
      <formula>NOT(ISERROR(SEARCH("MT",J1897)))</formula>
    </cfRule>
    <cfRule type="containsText" dxfId="4865" priority="6792" operator="containsText" text="MST">
      <formula>NOT(ISERROR(SEARCH("MST",J1897)))</formula>
    </cfRule>
  </conditionalFormatting>
  <conditionalFormatting sqref="V1897 O1897:T1897">
    <cfRule type="cellIs" dxfId="4864" priority="6784" operator="equal">
      <formula>"DelSac"</formula>
    </cfRule>
    <cfRule type="containsText" dxfId="4863" priority="6785" operator="containsText" text="3DT">
      <formula>NOT(ISERROR(SEARCH("3DT",O1897)))</formula>
    </cfRule>
    <cfRule type="containsText" dxfId="4862" priority="6786" operator="containsText" text="CP">
      <formula>NOT(ISERROR(SEARCH("CP",O1897)))</formula>
    </cfRule>
    <cfRule type="containsText" dxfId="4861" priority="6787" operator="containsText" text="u-stim">
      <formula>NOT(ISERROR(SEARCH("u-stim",O1897)))</formula>
    </cfRule>
    <cfRule type="containsText" dxfId="4860" priority="6788" operator="containsText" text="DAT">
      <formula>NOT(ISERROR(SEARCH("DAT",O1897)))</formula>
    </cfRule>
  </conditionalFormatting>
  <conditionalFormatting sqref="V1900 O1900:T1900">
    <cfRule type="cellIs" dxfId="4859" priority="6774" operator="equal">
      <formula>"DelSac"</formula>
    </cfRule>
    <cfRule type="containsText" dxfId="4858" priority="6775" operator="containsText" text="3DT">
      <formula>NOT(ISERROR(SEARCH("3DT",O1900)))</formula>
    </cfRule>
    <cfRule type="containsText" dxfId="4857" priority="6776" operator="containsText" text="CP">
      <formula>NOT(ISERROR(SEARCH("CP",O1900)))</formula>
    </cfRule>
    <cfRule type="containsText" dxfId="4856" priority="6777" operator="containsText" text="u-stim">
      <formula>NOT(ISERROR(SEARCH("u-stim",O1900)))</formula>
    </cfRule>
    <cfRule type="containsText" dxfId="4855" priority="6778" operator="containsText" text="DAT">
      <formula>NOT(ISERROR(SEARCH("DAT",O1900)))</formula>
    </cfRule>
  </conditionalFormatting>
  <conditionalFormatting sqref="W1901:W1902">
    <cfRule type="cellIs" dxfId="4854" priority="6764" operator="equal">
      <formula>"DelSac"</formula>
    </cfRule>
    <cfRule type="containsText" dxfId="4853" priority="6765" operator="containsText" text="3DT">
      <formula>NOT(ISERROR(SEARCH("3DT",W1901)))</formula>
    </cfRule>
    <cfRule type="containsText" dxfId="4852" priority="6766" operator="containsText" text="CP">
      <formula>NOT(ISERROR(SEARCH("CP",W1901)))</formula>
    </cfRule>
    <cfRule type="containsText" dxfId="4851" priority="6767" operator="containsText" text="u-stim">
      <formula>NOT(ISERROR(SEARCH("u-stim",W1901)))</formula>
    </cfRule>
    <cfRule type="containsText" dxfId="4850" priority="6768" operator="containsText" text="DAT">
      <formula>NOT(ISERROR(SEARCH("DAT",W1901)))</formula>
    </cfRule>
  </conditionalFormatting>
  <conditionalFormatting sqref="W1901:W1902">
    <cfRule type="containsText" dxfId="4849" priority="6762" operator="containsText" text="HD">
      <formula>NOT(ISERROR(SEARCH("HD",W1901)))</formula>
    </cfRule>
  </conditionalFormatting>
  <conditionalFormatting sqref="K1901:K1902">
    <cfRule type="containsText" dxfId="4848" priority="6758" operator="containsText" text="LIP">
      <formula>NOT(ISERROR(SEARCH("LIP",K1901)))</formula>
    </cfRule>
    <cfRule type="containsText" dxfId="4847" priority="6759" operator="containsText" text="VIP">
      <formula>NOT(ISERROR(SEARCH("VIP",K1901)))</formula>
    </cfRule>
    <cfRule type="containsText" dxfId="4846" priority="6760" operator="containsText" text="MT">
      <formula>NOT(ISERROR(SEARCH("MT",K1901)))</formula>
    </cfRule>
    <cfRule type="containsText" dxfId="4845" priority="6761" operator="containsText" text="MST">
      <formula>NOT(ISERROR(SEARCH("MST",K1901)))</formula>
    </cfRule>
  </conditionalFormatting>
  <conditionalFormatting sqref="J1901:J1902">
    <cfRule type="containsText" dxfId="4844" priority="6754" operator="containsText" text="LIP">
      <formula>NOT(ISERROR(SEARCH("LIP",J1901)))</formula>
    </cfRule>
    <cfRule type="containsText" dxfId="4843" priority="6755" operator="containsText" text="VIP">
      <formula>NOT(ISERROR(SEARCH("VIP",J1901)))</formula>
    </cfRule>
    <cfRule type="containsText" dxfId="4842" priority="6756" operator="containsText" text="MT">
      <formula>NOT(ISERROR(SEARCH("MT",J1901)))</formula>
    </cfRule>
    <cfRule type="containsText" dxfId="4841" priority="6757" operator="containsText" text="MST">
      <formula>NOT(ISERROR(SEARCH("MST",J1901)))</formula>
    </cfRule>
  </conditionalFormatting>
  <conditionalFormatting sqref="V1901 O1901:T1901">
    <cfRule type="cellIs" dxfId="4840" priority="6749" operator="equal">
      <formula>"DelSac"</formula>
    </cfRule>
    <cfRule type="containsText" dxfId="4839" priority="6750" operator="containsText" text="3DT">
      <formula>NOT(ISERROR(SEARCH("3DT",O1901)))</formula>
    </cfRule>
    <cfRule type="containsText" dxfId="4838" priority="6751" operator="containsText" text="CP">
      <formula>NOT(ISERROR(SEARCH("CP",O1901)))</formula>
    </cfRule>
    <cfRule type="containsText" dxfId="4837" priority="6752" operator="containsText" text="u-stim">
      <formula>NOT(ISERROR(SEARCH("u-stim",O1901)))</formula>
    </cfRule>
    <cfRule type="containsText" dxfId="4836" priority="6753" operator="containsText" text="DAT">
      <formula>NOT(ISERROR(SEARCH("DAT",O1901)))</formula>
    </cfRule>
  </conditionalFormatting>
  <conditionalFormatting sqref="V1902 O1902:T1902">
    <cfRule type="cellIs" dxfId="4835" priority="6739" operator="equal">
      <formula>"DelSac"</formula>
    </cfRule>
    <cfRule type="containsText" dxfId="4834" priority="6740" operator="containsText" text="3DT">
      <formula>NOT(ISERROR(SEARCH("3DT",O1902)))</formula>
    </cfRule>
    <cfRule type="containsText" dxfId="4833" priority="6741" operator="containsText" text="CP">
      <formula>NOT(ISERROR(SEARCH("CP",O1902)))</formula>
    </cfRule>
    <cfRule type="containsText" dxfId="4832" priority="6742" operator="containsText" text="u-stim">
      <formula>NOT(ISERROR(SEARCH("u-stim",O1902)))</formula>
    </cfRule>
    <cfRule type="containsText" dxfId="4831" priority="6743" operator="containsText" text="DAT">
      <formula>NOT(ISERROR(SEARCH("DAT",O1902)))</formula>
    </cfRule>
  </conditionalFormatting>
  <conditionalFormatting sqref="W1903:W1904">
    <cfRule type="cellIs" dxfId="4830" priority="6729" operator="equal">
      <formula>"DelSac"</formula>
    </cfRule>
    <cfRule type="containsText" dxfId="4829" priority="6730" operator="containsText" text="3DT">
      <formula>NOT(ISERROR(SEARCH("3DT",W1903)))</formula>
    </cfRule>
    <cfRule type="containsText" dxfId="4828" priority="6731" operator="containsText" text="CP">
      <formula>NOT(ISERROR(SEARCH("CP",W1903)))</formula>
    </cfRule>
    <cfRule type="containsText" dxfId="4827" priority="6732" operator="containsText" text="u-stim">
      <formula>NOT(ISERROR(SEARCH("u-stim",W1903)))</formula>
    </cfRule>
    <cfRule type="containsText" dxfId="4826" priority="6733" operator="containsText" text="DAT">
      <formula>NOT(ISERROR(SEARCH("DAT",W1903)))</formula>
    </cfRule>
  </conditionalFormatting>
  <conditionalFormatting sqref="W1903:W1904">
    <cfRule type="containsText" dxfId="4825" priority="6727" operator="containsText" text="HD">
      <formula>NOT(ISERROR(SEARCH("HD",W1903)))</formula>
    </cfRule>
  </conditionalFormatting>
  <conditionalFormatting sqref="K1903:K1904">
    <cfRule type="containsText" dxfId="4824" priority="6723" operator="containsText" text="LIP">
      <formula>NOT(ISERROR(SEARCH("LIP",K1903)))</formula>
    </cfRule>
    <cfRule type="containsText" dxfId="4823" priority="6724" operator="containsText" text="VIP">
      <formula>NOT(ISERROR(SEARCH("VIP",K1903)))</formula>
    </cfRule>
    <cfRule type="containsText" dxfId="4822" priority="6725" operator="containsText" text="MT">
      <formula>NOT(ISERROR(SEARCH("MT",K1903)))</formula>
    </cfRule>
    <cfRule type="containsText" dxfId="4821" priority="6726" operator="containsText" text="MST">
      <formula>NOT(ISERROR(SEARCH("MST",K1903)))</formula>
    </cfRule>
  </conditionalFormatting>
  <conditionalFormatting sqref="J1903:J1904">
    <cfRule type="containsText" dxfId="4820" priority="6719" operator="containsText" text="LIP">
      <formula>NOT(ISERROR(SEARCH("LIP",J1903)))</formula>
    </cfRule>
    <cfRule type="containsText" dxfId="4819" priority="6720" operator="containsText" text="VIP">
      <formula>NOT(ISERROR(SEARCH("VIP",J1903)))</formula>
    </cfRule>
    <cfRule type="containsText" dxfId="4818" priority="6721" operator="containsText" text="MT">
      <formula>NOT(ISERROR(SEARCH("MT",J1903)))</formula>
    </cfRule>
    <cfRule type="containsText" dxfId="4817" priority="6722" operator="containsText" text="MST">
      <formula>NOT(ISERROR(SEARCH("MST",J1903)))</formula>
    </cfRule>
  </conditionalFormatting>
  <conditionalFormatting sqref="V1903 O1903:T1903">
    <cfRule type="cellIs" dxfId="4816" priority="6714" operator="equal">
      <formula>"DelSac"</formula>
    </cfRule>
    <cfRule type="containsText" dxfId="4815" priority="6715" operator="containsText" text="3DT">
      <formula>NOT(ISERROR(SEARCH("3DT",O1903)))</formula>
    </cfRule>
    <cfRule type="containsText" dxfId="4814" priority="6716" operator="containsText" text="CP">
      <formula>NOT(ISERROR(SEARCH("CP",O1903)))</formula>
    </cfRule>
    <cfRule type="containsText" dxfId="4813" priority="6717" operator="containsText" text="u-stim">
      <formula>NOT(ISERROR(SEARCH("u-stim",O1903)))</formula>
    </cfRule>
    <cfRule type="containsText" dxfId="4812" priority="6718" operator="containsText" text="DAT">
      <formula>NOT(ISERROR(SEARCH("DAT",O1903)))</formula>
    </cfRule>
  </conditionalFormatting>
  <conditionalFormatting sqref="V1904 O1904:T1904">
    <cfRule type="cellIs" dxfId="4811" priority="6704" operator="equal">
      <formula>"DelSac"</formula>
    </cfRule>
    <cfRule type="containsText" dxfId="4810" priority="6705" operator="containsText" text="3DT">
      <formula>NOT(ISERROR(SEARCH("3DT",O1904)))</formula>
    </cfRule>
    <cfRule type="containsText" dxfId="4809" priority="6706" operator="containsText" text="CP">
      <formula>NOT(ISERROR(SEARCH("CP",O1904)))</formula>
    </cfRule>
    <cfRule type="containsText" dxfId="4808" priority="6707" operator="containsText" text="u-stim">
      <formula>NOT(ISERROR(SEARCH("u-stim",O1904)))</formula>
    </cfRule>
    <cfRule type="containsText" dxfId="4807" priority="6708" operator="containsText" text="DAT">
      <formula>NOT(ISERROR(SEARCH("DAT",O1904)))</formula>
    </cfRule>
  </conditionalFormatting>
  <conditionalFormatting sqref="W1905:W1907">
    <cfRule type="cellIs" dxfId="4806" priority="6694" operator="equal">
      <formula>"DelSac"</formula>
    </cfRule>
    <cfRule type="containsText" dxfId="4805" priority="6695" operator="containsText" text="3DT">
      <formula>NOT(ISERROR(SEARCH("3DT",W1905)))</formula>
    </cfRule>
    <cfRule type="containsText" dxfId="4804" priority="6696" operator="containsText" text="CP">
      <formula>NOT(ISERROR(SEARCH("CP",W1905)))</formula>
    </cfRule>
    <cfRule type="containsText" dxfId="4803" priority="6697" operator="containsText" text="u-stim">
      <formula>NOT(ISERROR(SEARCH("u-stim",W1905)))</formula>
    </cfRule>
    <cfRule type="containsText" dxfId="4802" priority="6698" operator="containsText" text="DAT">
      <formula>NOT(ISERROR(SEARCH("DAT",W1905)))</formula>
    </cfRule>
  </conditionalFormatting>
  <conditionalFormatting sqref="W1905:W1907">
    <cfRule type="containsText" dxfId="4801" priority="6692" operator="containsText" text="HD">
      <formula>NOT(ISERROR(SEARCH("HD",W1905)))</formula>
    </cfRule>
  </conditionalFormatting>
  <conditionalFormatting sqref="K1905">
    <cfRule type="containsText" dxfId="4800" priority="6688" operator="containsText" text="LIP">
      <formula>NOT(ISERROR(SEARCH("LIP",K1905)))</formula>
    </cfRule>
    <cfRule type="containsText" dxfId="4799" priority="6689" operator="containsText" text="VIP">
      <formula>NOT(ISERROR(SEARCH("VIP",K1905)))</formula>
    </cfRule>
    <cfRule type="containsText" dxfId="4798" priority="6690" operator="containsText" text="MT">
      <formula>NOT(ISERROR(SEARCH("MT",K1905)))</formula>
    </cfRule>
    <cfRule type="containsText" dxfId="4797" priority="6691" operator="containsText" text="MST">
      <formula>NOT(ISERROR(SEARCH("MST",K1905)))</formula>
    </cfRule>
  </conditionalFormatting>
  <conditionalFormatting sqref="J1905">
    <cfRule type="containsText" dxfId="4796" priority="6684" operator="containsText" text="LIP">
      <formula>NOT(ISERROR(SEARCH("LIP",J1905)))</formula>
    </cfRule>
    <cfRule type="containsText" dxfId="4795" priority="6685" operator="containsText" text="VIP">
      <formula>NOT(ISERROR(SEARCH("VIP",J1905)))</formula>
    </cfRule>
    <cfRule type="containsText" dxfId="4794" priority="6686" operator="containsText" text="MT">
      <formula>NOT(ISERROR(SEARCH("MT",J1905)))</formula>
    </cfRule>
    <cfRule type="containsText" dxfId="4793" priority="6687" operator="containsText" text="MST">
      <formula>NOT(ISERROR(SEARCH("MST",J1905)))</formula>
    </cfRule>
  </conditionalFormatting>
  <conditionalFormatting sqref="V1905 O1905:T1905">
    <cfRule type="cellIs" dxfId="4792" priority="6679" operator="equal">
      <formula>"DelSac"</formula>
    </cfRule>
    <cfRule type="containsText" dxfId="4791" priority="6680" operator="containsText" text="3DT">
      <formula>NOT(ISERROR(SEARCH("3DT",O1905)))</formula>
    </cfRule>
    <cfRule type="containsText" dxfId="4790" priority="6681" operator="containsText" text="CP">
      <formula>NOT(ISERROR(SEARCH("CP",O1905)))</formula>
    </cfRule>
    <cfRule type="containsText" dxfId="4789" priority="6682" operator="containsText" text="u-stim">
      <formula>NOT(ISERROR(SEARCH("u-stim",O1905)))</formula>
    </cfRule>
    <cfRule type="containsText" dxfId="4788" priority="6683" operator="containsText" text="DAT">
      <formula>NOT(ISERROR(SEARCH("DAT",O1905)))</formula>
    </cfRule>
  </conditionalFormatting>
  <conditionalFormatting sqref="C1906">
    <cfRule type="expression" dxfId="4787" priority="6670">
      <formula>MOD(C1906,3)=2</formula>
    </cfRule>
    <cfRule type="expression" dxfId="4786" priority="6671">
      <formula>MOD(C1906,3)=1</formula>
    </cfRule>
    <cfRule type="expression" priority="6672">
      <formula>MOD(C1906,3)=0</formula>
    </cfRule>
  </conditionalFormatting>
  <conditionalFormatting sqref="B1906">
    <cfRule type="colorScale" priority="6673">
      <colorScale>
        <cfvo type="min"/>
        <cfvo type="percentile" val="50"/>
        <cfvo type="max"/>
        <color rgb="FFF8696B"/>
        <color rgb="FFFFEB84"/>
        <color rgb="FF63BE7B"/>
      </colorScale>
    </cfRule>
  </conditionalFormatting>
  <conditionalFormatting sqref="K1906">
    <cfRule type="containsText" dxfId="4785" priority="6666" operator="containsText" text="LIP">
      <formula>NOT(ISERROR(SEARCH("LIP",K1906)))</formula>
    </cfRule>
    <cfRule type="containsText" dxfId="4784" priority="6667" operator="containsText" text="VIP">
      <formula>NOT(ISERROR(SEARCH("VIP",K1906)))</formula>
    </cfRule>
    <cfRule type="containsText" dxfId="4783" priority="6668" operator="containsText" text="MT">
      <formula>NOT(ISERROR(SEARCH("MT",K1906)))</formula>
    </cfRule>
    <cfRule type="containsText" dxfId="4782" priority="6669" operator="containsText" text="MST">
      <formula>NOT(ISERROR(SEARCH("MST",K1906)))</formula>
    </cfRule>
  </conditionalFormatting>
  <conditionalFormatting sqref="J1906">
    <cfRule type="containsText" dxfId="4781" priority="6662" operator="containsText" text="LIP">
      <formula>NOT(ISERROR(SEARCH("LIP",J1906)))</formula>
    </cfRule>
    <cfRule type="containsText" dxfId="4780" priority="6663" operator="containsText" text="VIP">
      <formula>NOT(ISERROR(SEARCH("VIP",J1906)))</formula>
    </cfRule>
    <cfRule type="containsText" dxfId="4779" priority="6664" operator="containsText" text="MT">
      <formula>NOT(ISERROR(SEARCH("MT",J1906)))</formula>
    </cfRule>
    <cfRule type="containsText" dxfId="4778" priority="6665" operator="containsText" text="MST">
      <formula>NOT(ISERROR(SEARCH("MST",J1906)))</formula>
    </cfRule>
  </conditionalFormatting>
  <conditionalFormatting sqref="V1906 O1906:T1906">
    <cfRule type="cellIs" dxfId="4777" priority="6657" operator="equal">
      <formula>"DelSac"</formula>
    </cfRule>
    <cfRule type="containsText" dxfId="4776" priority="6658" operator="containsText" text="3DT">
      <formula>NOT(ISERROR(SEARCH("3DT",O1906)))</formula>
    </cfRule>
    <cfRule type="containsText" dxfId="4775" priority="6659" operator="containsText" text="CP">
      <formula>NOT(ISERROR(SEARCH("CP",O1906)))</formula>
    </cfRule>
    <cfRule type="containsText" dxfId="4774" priority="6660" operator="containsText" text="u-stim">
      <formula>NOT(ISERROR(SEARCH("u-stim",O1906)))</formula>
    </cfRule>
    <cfRule type="containsText" dxfId="4773" priority="6661" operator="containsText" text="DAT">
      <formula>NOT(ISERROR(SEARCH("DAT",O1906)))</formula>
    </cfRule>
  </conditionalFormatting>
  <conditionalFormatting sqref="V1768 O1768:T1768">
    <cfRule type="cellIs" dxfId="4772" priority="6647" operator="equal">
      <formula>"DelSac"</formula>
    </cfRule>
    <cfRule type="containsText" dxfId="4771" priority="6648" operator="containsText" text="3DT">
      <formula>NOT(ISERROR(SEARCH("3DT",O1768)))</formula>
    </cfRule>
    <cfRule type="containsText" dxfId="4770" priority="6649" operator="containsText" text="CP">
      <formula>NOT(ISERROR(SEARCH("CP",O1768)))</formula>
    </cfRule>
    <cfRule type="containsText" dxfId="4769" priority="6650" operator="containsText" text="u-stim">
      <formula>NOT(ISERROR(SEARCH("u-stim",O1768)))</formula>
    </cfRule>
    <cfRule type="containsText" dxfId="4768" priority="6651" operator="containsText" text="DAT">
      <formula>NOT(ISERROR(SEARCH("DAT",O1768)))</formula>
    </cfRule>
  </conditionalFormatting>
  <conditionalFormatting sqref="V1769 O1769:T1769">
    <cfRule type="cellIs" dxfId="4767" priority="6637" operator="equal">
      <formula>"DelSac"</formula>
    </cfRule>
    <cfRule type="containsText" dxfId="4766" priority="6638" operator="containsText" text="3DT">
      <formula>NOT(ISERROR(SEARCH("3DT",O1769)))</formula>
    </cfRule>
    <cfRule type="containsText" dxfId="4765" priority="6639" operator="containsText" text="CP">
      <formula>NOT(ISERROR(SEARCH("CP",O1769)))</formula>
    </cfRule>
    <cfRule type="containsText" dxfId="4764" priority="6640" operator="containsText" text="u-stim">
      <formula>NOT(ISERROR(SEARCH("u-stim",O1769)))</formula>
    </cfRule>
    <cfRule type="containsText" dxfId="4763" priority="6641" operator="containsText" text="DAT">
      <formula>NOT(ISERROR(SEARCH("DAT",O1769)))</formula>
    </cfRule>
  </conditionalFormatting>
  <conditionalFormatting sqref="C1907:C1915">
    <cfRule type="expression" dxfId="4762" priority="6628">
      <formula>MOD(C1907,3)=2</formula>
    </cfRule>
    <cfRule type="expression" dxfId="4761" priority="6629">
      <formula>MOD(C1907,3)=1</formula>
    </cfRule>
    <cfRule type="expression" priority="6630">
      <formula>MOD(C1907,3)=0</formula>
    </cfRule>
  </conditionalFormatting>
  <conditionalFormatting sqref="K1907">
    <cfRule type="containsText" dxfId="4760" priority="6624" operator="containsText" text="LIP">
      <formula>NOT(ISERROR(SEARCH("LIP",K1907)))</formula>
    </cfRule>
    <cfRule type="containsText" dxfId="4759" priority="6625" operator="containsText" text="VIP">
      <formula>NOT(ISERROR(SEARCH("VIP",K1907)))</formula>
    </cfRule>
    <cfRule type="containsText" dxfId="4758" priority="6626" operator="containsText" text="MT">
      <formula>NOT(ISERROR(SEARCH("MT",K1907)))</formula>
    </cfRule>
    <cfRule type="containsText" dxfId="4757" priority="6627" operator="containsText" text="MST">
      <formula>NOT(ISERROR(SEARCH("MST",K1907)))</formula>
    </cfRule>
  </conditionalFormatting>
  <conditionalFormatting sqref="J1907">
    <cfRule type="containsText" dxfId="4756" priority="6620" operator="containsText" text="LIP">
      <formula>NOT(ISERROR(SEARCH("LIP",J1907)))</formula>
    </cfRule>
    <cfRule type="containsText" dxfId="4755" priority="6621" operator="containsText" text="VIP">
      <formula>NOT(ISERROR(SEARCH("VIP",J1907)))</formula>
    </cfRule>
    <cfRule type="containsText" dxfId="4754" priority="6622" operator="containsText" text="MT">
      <formula>NOT(ISERROR(SEARCH("MT",J1907)))</formula>
    </cfRule>
    <cfRule type="containsText" dxfId="4753" priority="6623" operator="containsText" text="MST">
      <formula>NOT(ISERROR(SEARCH("MST",J1907)))</formula>
    </cfRule>
  </conditionalFormatting>
  <conditionalFormatting sqref="V1907 O1907:T1907">
    <cfRule type="cellIs" dxfId="4752" priority="6615" operator="equal">
      <formula>"DelSac"</formula>
    </cfRule>
    <cfRule type="containsText" dxfId="4751" priority="6616" operator="containsText" text="3DT">
      <formula>NOT(ISERROR(SEARCH("3DT",O1907)))</formula>
    </cfRule>
    <cfRule type="containsText" dxfId="4750" priority="6617" operator="containsText" text="CP">
      <formula>NOT(ISERROR(SEARCH("CP",O1907)))</formula>
    </cfRule>
    <cfRule type="containsText" dxfId="4749" priority="6618" operator="containsText" text="u-stim">
      <formula>NOT(ISERROR(SEARCH("u-stim",O1907)))</formula>
    </cfRule>
    <cfRule type="containsText" dxfId="4748" priority="6619" operator="containsText" text="DAT">
      <formula>NOT(ISERROR(SEARCH("DAT",O1907)))</formula>
    </cfRule>
  </conditionalFormatting>
  <conditionalFormatting sqref="W1908">
    <cfRule type="cellIs" dxfId="4747" priority="6555" operator="equal">
      <formula>"DelSac"</formula>
    </cfRule>
    <cfRule type="containsText" dxfId="4746" priority="6556" operator="containsText" text="3DT">
      <formula>NOT(ISERROR(SEARCH("3DT",W1908)))</formula>
    </cfRule>
    <cfRule type="containsText" dxfId="4745" priority="6557" operator="containsText" text="CP">
      <formula>NOT(ISERROR(SEARCH("CP",W1908)))</formula>
    </cfRule>
    <cfRule type="containsText" dxfId="4744" priority="6558" operator="containsText" text="u-stim">
      <formula>NOT(ISERROR(SEARCH("u-stim",W1908)))</formula>
    </cfRule>
    <cfRule type="containsText" dxfId="4743" priority="6559" operator="containsText" text="DAT">
      <formula>NOT(ISERROR(SEARCH("DAT",W1908)))</formula>
    </cfRule>
  </conditionalFormatting>
  <conditionalFormatting sqref="W1908">
    <cfRule type="containsText" dxfId="4742" priority="6553" operator="containsText" text="HD">
      <formula>NOT(ISERROR(SEARCH("HD",W1908)))</formula>
    </cfRule>
  </conditionalFormatting>
  <conditionalFormatting sqref="K1908">
    <cfRule type="containsText" dxfId="4741" priority="6549" operator="containsText" text="LIP">
      <formula>NOT(ISERROR(SEARCH("LIP",K1908)))</formula>
    </cfRule>
    <cfRule type="containsText" dxfId="4740" priority="6550" operator="containsText" text="VIP">
      <formula>NOT(ISERROR(SEARCH("VIP",K1908)))</formula>
    </cfRule>
    <cfRule type="containsText" dxfId="4739" priority="6551" operator="containsText" text="MT">
      <formula>NOT(ISERROR(SEARCH("MT",K1908)))</formula>
    </cfRule>
    <cfRule type="containsText" dxfId="4738" priority="6552" operator="containsText" text="MST">
      <formula>NOT(ISERROR(SEARCH("MST",K1908)))</formula>
    </cfRule>
  </conditionalFormatting>
  <conditionalFormatting sqref="J1908">
    <cfRule type="containsText" dxfId="4737" priority="6545" operator="containsText" text="LIP">
      <formula>NOT(ISERROR(SEARCH("LIP",J1908)))</formula>
    </cfRule>
    <cfRule type="containsText" dxfId="4736" priority="6546" operator="containsText" text="VIP">
      <formula>NOT(ISERROR(SEARCH("VIP",J1908)))</formula>
    </cfRule>
    <cfRule type="containsText" dxfId="4735" priority="6547" operator="containsText" text="MT">
      <formula>NOT(ISERROR(SEARCH("MT",J1908)))</formula>
    </cfRule>
    <cfRule type="containsText" dxfId="4734" priority="6548" operator="containsText" text="MST">
      <formula>NOT(ISERROR(SEARCH("MST",J1908)))</formula>
    </cfRule>
  </conditionalFormatting>
  <conditionalFormatting sqref="V1908 O1908:T1908">
    <cfRule type="cellIs" dxfId="4733" priority="6540" operator="equal">
      <formula>"DelSac"</formula>
    </cfRule>
    <cfRule type="containsText" dxfId="4732" priority="6541" operator="containsText" text="3DT">
      <formula>NOT(ISERROR(SEARCH("3DT",O1908)))</formula>
    </cfRule>
    <cfRule type="containsText" dxfId="4731" priority="6542" operator="containsText" text="CP">
      <formula>NOT(ISERROR(SEARCH("CP",O1908)))</formula>
    </cfRule>
    <cfRule type="containsText" dxfId="4730" priority="6543" operator="containsText" text="u-stim">
      <formula>NOT(ISERROR(SEARCH("u-stim",O1908)))</formula>
    </cfRule>
    <cfRule type="containsText" dxfId="4729" priority="6544" operator="containsText" text="DAT">
      <formula>NOT(ISERROR(SEARCH("DAT",O1908)))</formula>
    </cfRule>
  </conditionalFormatting>
  <conditionalFormatting sqref="W1909:W1910">
    <cfRule type="cellIs" dxfId="4728" priority="6530" operator="equal">
      <formula>"DelSac"</formula>
    </cfRule>
    <cfRule type="containsText" dxfId="4727" priority="6531" operator="containsText" text="3DT">
      <formula>NOT(ISERROR(SEARCH("3DT",W1909)))</formula>
    </cfRule>
    <cfRule type="containsText" dxfId="4726" priority="6532" operator="containsText" text="CP">
      <formula>NOT(ISERROR(SEARCH("CP",W1909)))</formula>
    </cfRule>
    <cfRule type="containsText" dxfId="4725" priority="6533" operator="containsText" text="u-stim">
      <formula>NOT(ISERROR(SEARCH("u-stim",W1909)))</formula>
    </cfRule>
    <cfRule type="containsText" dxfId="4724" priority="6534" operator="containsText" text="DAT">
      <formula>NOT(ISERROR(SEARCH("DAT",W1909)))</formula>
    </cfRule>
  </conditionalFormatting>
  <conditionalFormatting sqref="W1909:W1910">
    <cfRule type="containsText" dxfId="4723" priority="6528" operator="containsText" text="HD">
      <formula>NOT(ISERROR(SEARCH("HD",W1909)))</formula>
    </cfRule>
  </conditionalFormatting>
  <conditionalFormatting sqref="K1909:K1910">
    <cfRule type="containsText" dxfId="4722" priority="6524" operator="containsText" text="LIP">
      <formula>NOT(ISERROR(SEARCH("LIP",K1909)))</formula>
    </cfRule>
    <cfRule type="containsText" dxfId="4721" priority="6525" operator="containsText" text="VIP">
      <formula>NOT(ISERROR(SEARCH("VIP",K1909)))</formula>
    </cfRule>
    <cfRule type="containsText" dxfId="4720" priority="6526" operator="containsText" text="MT">
      <formula>NOT(ISERROR(SEARCH("MT",K1909)))</formula>
    </cfRule>
    <cfRule type="containsText" dxfId="4719" priority="6527" operator="containsText" text="MST">
      <formula>NOT(ISERROR(SEARCH("MST",K1909)))</formula>
    </cfRule>
  </conditionalFormatting>
  <conditionalFormatting sqref="J1909:J1910">
    <cfRule type="containsText" dxfId="4718" priority="6520" operator="containsText" text="LIP">
      <formula>NOT(ISERROR(SEARCH("LIP",J1909)))</formula>
    </cfRule>
    <cfRule type="containsText" dxfId="4717" priority="6521" operator="containsText" text="VIP">
      <formula>NOT(ISERROR(SEARCH("VIP",J1909)))</formula>
    </cfRule>
    <cfRule type="containsText" dxfId="4716" priority="6522" operator="containsText" text="MT">
      <formula>NOT(ISERROR(SEARCH("MT",J1909)))</formula>
    </cfRule>
    <cfRule type="containsText" dxfId="4715" priority="6523" operator="containsText" text="MST">
      <formula>NOT(ISERROR(SEARCH("MST",J1909)))</formula>
    </cfRule>
  </conditionalFormatting>
  <conditionalFormatting sqref="V1909 O1909:T1909">
    <cfRule type="cellIs" dxfId="4714" priority="6515" operator="equal">
      <formula>"DelSac"</formula>
    </cfRule>
    <cfRule type="containsText" dxfId="4713" priority="6516" operator="containsText" text="3DT">
      <formula>NOT(ISERROR(SEARCH("3DT",O1909)))</formula>
    </cfRule>
    <cfRule type="containsText" dxfId="4712" priority="6517" operator="containsText" text="CP">
      <formula>NOT(ISERROR(SEARCH("CP",O1909)))</formula>
    </cfRule>
    <cfRule type="containsText" dxfId="4711" priority="6518" operator="containsText" text="u-stim">
      <formula>NOT(ISERROR(SEARCH("u-stim",O1909)))</formula>
    </cfRule>
    <cfRule type="containsText" dxfId="4710" priority="6519" operator="containsText" text="DAT">
      <formula>NOT(ISERROR(SEARCH("DAT",O1909)))</formula>
    </cfRule>
  </conditionalFormatting>
  <conditionalFormatting sqref="V1910 O1910:T1910">
    <cfRule type="cellIs" dxfId="4709" priority="6505" operator="equal">
      <formula>"DelSac"</formula>
    </cfRule>
    <cfRule type="containsText" dxfId="4708" priority="6506" operator="containsText" text="3DT">
      <formula>NOT(ISERROR(SEARCH("3DT",O1910)))</formula>
    </cfRule>
    <cfRule type="containsText" dxfId="4707" priority="6507" operator="containsText" text="CP">
      <formula>NOT(ISERROR(SEARCH("CP",O1910)))</formula>
    </cfRule>
    <cfRule type="containsText" dxfId="4706" priority="6508" operator="containsText" text="u-stim">
      <formula>NOT(ISERROR(SEARCH("u-stim",O1910)))</formula>
    </cfRule>
    <cfRule type="containsText" dxfId="4705" priority="6509" operator="containsText" text="DAT">
      <formula>NOT(ISERROR(SEARCH("DAT",O1910)))</formula>
    </cfRule>
  </conditionalFormatting>
  <conditionalFormatting sqref="W1911">
    <cfRule type="cellIs" dxfId="4704" priority="6495" operator="equal">
      <formula>"DelSac"</formula>
    </cfRule>
    <cfRule type="containsText" dxfId="4703" priority="6496" operator="containsText" text="3DT">
      <formula>NOT(ISERROR(SEARCH("3DT",W1911)))</formula>
    </cfRule>
    <cfRule type="containsText" dxfId="4702" priority="6497" operator="containsText" text="CP">
      <formula>NOT(ISERROR(SEARCH("CP",W1911)))</formula>
    </cfRule>
    <cfRule type="containsText" dxfId="4701" priority="6498" operator="containsText" text="u-stim">
      <formula>NOT(ISERROR(SEARCH("u-stim",W1911)))</formula>
    </cfRule>
    <cfRule type="containsText" dxfId="4700" priority="6499" operator="containsText" text="DAT">
      <formula>NOT(ISERROR(SEARCH("DAT",W1911)))</formula>
    </cfRule>
  </conditionalFormatting>
  <conditionalFormatting sqref="W1911">
    <cfRule type="containsText" dxfId="4699" priority="6493" operator="containsText" text="HD">
      <formula>NOT(ISERROR(SEARCH("HD",W1911)))</formula>
    </cfRule>
  </conditionalFormatting>
  <conditionalFormatting sqref="K1911">
    <cfRule type="containsText" dxfId="4698" priority="6489" operator="containsText" text="LIP">
      <formula>NOT(ISERROR(SEARCH("LIP",K1911)))</formula>
    </cfRule>
    <cfRule type="containsText" dxfId="4697" priority="6490" operator="containsText" text="VIP">
      <formula>NOT(ISERROR(SEARCH("VIP",K1911)))</formula>
    </cfRule>
    <cfRule type="containsText" dxfId="4696" priority="6491" operator="containsText" text="MT">
      <formula>NOT(ISERROR(SEARCH("MT",K1911)))</formula>
    </cfRule>
    <cfRule type="containsText" dxfId="4695" priority="6492" operator="containsText" text="MST">
      <formula>NOT(ISERROR(SEARCH("MST",K1911)))</formula>
    </cfRule>
  </conditionalFormatting>
  <conditionalFormatting sqref="J1911">
    <cfRule type="containsText" dxfId="4694" priority="6485" operator="containsText" text="LIP">
      <formula>NOT(ISERROR(SEARCH("LIP",J1911)))</formula>
    </cfRule>
    <cfRule type="containsText" dxfId="4693" priority="6486" operator="containsText" text="VIP">
      <formula>NOT(ISERROR(SEARCH("VIP",J1911)))</formula>
    </cfRule>
    <cfRule type="containsText" dxfId="4692" priority="6487" operator="containsText" text="MT">
      <formula>NOT(ISERROR(SEARCH("MT",J1911)))</formula>
    </cfRule>
    <cfRule type="containsText" dxfId="4691" priority="6488" operator="containsText" text="MST">
      <formula>NOT(ISERROR(SEARCH("MST",J1911)))</formula>
    </cfRule>
  </conditionalFormatting>
  <conditionalFormatting sqref="V1911 O1911:T1911">
    <cfRule type="cellIs" dxfId="4690" priority="6480" operator="equal">
      <formula>"DelSac"</formula>
    </cfRule>
    <cfRule type="containsText" dxfId="4689" priority="6481" operator="containsText" text="3DT">
      <formula>NOT(ISERROR(SEARCH("3DT",O1911)))</formula>
    </cfRule>
    <cfRule type="containsText" dxfId="4688" priority="6482" operator="containsText" text="CP">
      <formula>NOT(ISERROR(SEARCH("CP",O1911)))</formula>
    </cfRule>
    <cfRule type="containsText" dxfId="4687" priority="6483" operator="containsText" text="u-stim">
      <formula>NOT(ISERROR(SEARCH("u-stim",O1911)))</formula>
    </cfRule>
    <cfRule type="containsText" dxfId="4686" priority="6484" operator="containsText" text="DAT">
      <formula>NOT(ISERROR(SEARCH("DAT",O1911)))</formula>
    </cfRule>
  </conditionalFormatting>
  <conditionalFormatting sqref="W1912:W1916">
    <cfRule type="cellIs" dxfId="4685" priority="6470" operator="equal">
      <formula>"DelSac"</formula>
    </cfRule>
    <cfRule type="containsText" dxfId="4684" priority="6471" operator="containsText" text="3DT">
      <formula>NOT(ISERROR(SEARCH("3DT",W1912)))</formula>
    </cfRule>
    <cfRule type="containsText" dxfId="4683" priority="6472" operator="containsText" text="CP">
      <formula>NOT(ISERROR(SEARCH("CP",W1912)))</formula>
    </cfRule>
    <cfRule type="containsText" dxfId="4682" priority="6473" operator="containsText" text="u-stim">
      <formula>NOT(ISERROR(SEARCH("u-stim",W1912)))</formula>
    </cfRule>
    <cfRule type="containsText" dxfId="4681" priority="6474" operator="containsText" text="DAT">
      <formula>NOT(ISERROR(SEARCH("DAT",W1912)))</formula>
    </cfRule>
  </conditionalFormatting>
  <conditionalFormatting sqref="W1912:W1916">
    <cfRule type="containsText" dxfId="4680" priority="6468" operator="containsText" text="HD">
      <formula>NOT(ISERROR(SEARCH("HD",W1912)))</formula>
    </cfRule>
  </conditionalFormatting>
  <conditionalFormatting sqref="K1912:K1913">
    <cfRule type="containsText" dxfId="4679" priority="6464" operator="containsText" text="LIP">
      <formula>NOT(ISERROR(SEARCH("LIP",K1912)))</formula>
    </cfRule>
    <cfRule type="containsText" dxfId="4678" priority="6465" operator="containsText" text="VIP">
      <formula>NOT(ISERROR(SEARCH("VIP",K1912)))</formula>
    </cfRule>
    <cfRule type="containsText" dxfId="4677" priority="6466" operator="containsText" text="MT">
      <formula>NOT(ISERROR(SEARCH("MT",K1912)))</formula>
    </cfRule>
    <cfRule type="containsText" dxfId="4676" priority="6467" operator="containsText" text="MST">
      <formula>NOT(ISERROR(SEARCH("MST",K1912)))</formula>
    </cfRule>
  </conditionalFormatting>
  <conditionalFormatting sqref="J1912:J1913">
    <cfRule type="containsText" dxfId="4675" priority="6460" operator="containsText" text="LIP">
      <formula>NOT(ISERROR(SEARCH("LIP",J1912)))</formula>
    </cfRule>
    <cfRule type="containsText" dxfId="4674" priority="6461" operator="containsText" text="VIP">
      <formula>NOT(ISERROR(SEARCH("VIP",J1912)))</formula>
    </cfRule>
    <cfRule type="containsText" dxfId="4673" priority="6462" operator="containsText" text="MT">
      <formula>NOT(ISERROR(SEARCH("MT",J1912)))</formula>
    </cfRule>
    <cfRule type="containsText" dxfId="4672" priority="6463" operator="containsText" text="MST">
      <formula>NOT(ISERROR(SEARCH("MST",J1912)))</formula>
    </cfRule>
  </conditionalFormatting>
  <conditionalFormatting sqref="V1912 O1912:T1912">
    <cfRule type="cellIs" dxfId="4671" priority="6455" operator="equal">
      <formula>"DelSac"</formula>
    </cfRule>
    <cfRule type="containsText" dxfId="4670" priority="6456" operator="containsText" text="3DT">
      <formula>NOT(ISERROR(SEARCH("3DT",O1912)))</formula>
    </cfRule>
    <cfRule type="containsText" dxfId="4669" priority="6457" operator="containsText" text="CP">
      <formula>NOT(ISERROR(SEARCH("CP",O1912)))</formula>
    </cfRule>
    <cfRule type="containsText" dxfId="4668" priority="6458" operator="containsText" text="u-stim">
      <formula>NOT(ISERROR(SEARCH("u-stim",O1912)))</formula>
    </cfRule>
    <cfRule type="containsText" dxfId="4667" priority="6459" operator="containsText" text="DAT">
      <formula>NOT(ISERROR(SEARCH("DAT",O1912)))</formula>
    </cfRule>
  </conditionalFormatting>
  <conditionalFormatting sqref="V1913 O1913:T1913">
    <cfRule type="cellIs" dxfId="4666" priority="6445" operator="equal">
      <formula>"DelSac"</formula>
    </cfRule>
    <cfRule type="containsText" dxfId="4665" priority="6446" operator="containsText" text="3DT">
      <formula>NOT(ISERROR(SEARCH("3DT",O1913)))</formula>
    </cfRule>
    <cfRule type="containsText" dxfId="4664" priority="6447" operator="containsText" text="CP">
      <formula>NOT(ISERROR(SEARCH("CP",O1913)))</formula>
    </cfRule>
    <cfRule type="containsText" dxfId="4663" priority="6448" operator="containsText" text="u-stim">
      <formula>NOT(ISERROR(SEARCH("u-stim",O1913)))</formula>
    </cfRule>
    <cfRule type="containsText" dxfId="4662" priority="6449" operator="containsText" text="DAT">
      <formula>NOT(ISERROR(SEARCH("DAT",O1913)))</formula>
    </cfRule>
  </conditionalFormatting>
  <conditionalFormatting sqref="K1914">
    <cfRule type="containsText" dxfId="4661" priority="6429" operator="containsText" text="LIP">
      <formula>NOT(ISERROR(SEARCH("LIP",K1914)))</formula>
    </cfRule>
    <cfRule type="containsText" dxfId="4660" priority="6430" operator="containsText" text="VIP">
      <formula>NOT(ISERROR(SEARCH("VIP",K1914)))</formula>
    </cfRule>
    <cfRule type="containsText" dxfId="4659" priority="6431" operator="containsText" text="MT">
      <formula>NOT(ISERROR(SEARCH("MT",K1914)))</formula>
    </cfRule>
    <cfRule type="containsText" dxfId="4658" priority="6432" operator="containsText" text="MST">
      <formula>NOT(ISERROR(SEARCH("MST",K1914)))</formula>
    </cfRule>
  </conditionalFormatting>
  <conditionalFormatting sqref="J1914">
    <cfRule type="containsText" dxfId="4657" priority="6425" operator="containsText" text="LIP">
      <formula>NOT(ISERROR(SEARCH("LIP",J1914)))</formula>
    </cfRule>
    <cfRule type="containsText" dxfId="4656" priority="6426" operator="containsText" text="VIP">
      <formula>NOT(ISERROR(SEARCH("VIP",J1914)))</formula>
    </cfRule>
    <cfRule type="containsText" dxfId="4655" priority="6427" operator="containsText" text="MT">
      <formula>NOT(ISERROR(SEARCH("MT",J1914)))</formula>
    </cfRule>
    <cfRule type="containsText" dxfId="4654" priority="6428" operator="containsText" text="MST">
      <formula>NOT(ISERROR(SEARCH("MST",J1914)))</formula>
    </cfRule>
  </conditionalFormatting>
  <conditionalFormatting sqref="V1914 O1914:T1914">
    <cfRule type="cellIs" dxfId="4653" priority="6420" operator="equal">
      <formula>"DelSac"</formula>
    </cfRule>
    <cfRule type="containsText" dxfId="4652" priority="6421" operator="containsText" text="3DT">
      <formula>NOT(ISERROR(SEARCH("3DT",O1914)))</formula>
    </cfRule>
    <cfRule type="containsText" dxfId="4651" priority="6422" operator="containsText" text="CP">
      <formula>NOT(ISERROR(SEARCH("CP",O1914)))</formula>
    </cfRule>
    <cfRule type="containsText" dxfId="4650" priority="6423" operator="containsText" text="u-stim">
      <formula>NOT(ISERROR(SEARCH("u-stim",O1914)))</formula>
    </cfRule>
    <cfRule type="containsText" dxfId="4649" priority="6424" operator="containsText" text="DAT">
      <formula>NOT(ISERROR(SEARCH("DAT",O1914)))</formula>
    </cfRule>
  </conditionalFormatting>
  <conditionalFormatting sqref="K1915">
    <cfRule type="containsText" dxfId="4648" priority="6404" operator="containsText" text="LIP">
      <formula>NOT(ISERROR(SEARCH("LIP",K1915)))</formula>
    </cfRule>
    <cfRule type="containsText" dxfId="4647" priority="6405" operator="containsText" text="VIP">
      <formula>NOT(ISERROR(SEARCH("VIP",K1915)))</formula>
    </cfRule>
    <cfRule type="containsText" dxfId="4646" priority="6406" operator="containsText" text="MT">
      <formula>NOT(ISERROR(SEARCH("MT",K1915)))</formula>
    </cfRule>
    <cfRule type="containsText" dxfId="4645" priority="6407" operator="containsText" text="MST">
      <formula>NOT(ISERROR(SEARCH("MST",K1915)))</formula>
    </cfRule>
  </conditionalFormatting>
  <conditionalFormatting sqref="J1915">
    <cfRule type="containsText" dxfId="4644" priority="6400" operator="containsText" text="LIP">
      <formula>NOT(ISERROR(SEARCH("LIP",J1915)))</formula>
    </cfRule>
    <cfRule type="containsText" dxfId="4643" priority="6401" operator="containsText" text="VIP">
      <formula>NOT(ISERROR(SEARCH("VIP",J1915)))</formula>
    </cfRule>
    <cfRule type="containsText" dxfId="4642" priority="6402" operator="containsText" text="MT">
      <formula>NOT(ISERROR(SEARCH("MT",J1915)))</formula>
    </cfRule>
    <cfRule type="containsText" dxfId="4641" priority="6403" operator="containsText" text="MST">
      <formula>NOT(ISERROR(SEARCH("MST",J1915)))</formula>
    </cfRule>
  </conditionalFormatting>
  <conditionalFormatting sqref="V1915 O1915:T1915">
    <cfRule type="cellIs" dxfId="4640" priority="6395" operator="equal">
      <formula>"DelSac"</formula>
    </cfRule>
    <cfRule type="containsText" dxfId="4639" priority="6396" operator="containsText" text="3DT">
      <formula>NOT(ISERROR(SEARCH("3DT",O1915)))</formula>
    </cfRule>
    <cfRule type="containsText" dxfId="4638" priority="6397" operator="containsText" text="CP">
      <formula>NOT(ISERROR(SEARCH("CP",O1915)))</formula>
    </cfRule>
    <cfRule type="containsText" dxfId="4637" priority="6398" operator="containsText" text="u-stim">
      <formula>NOT(ISERROR(SEARCH("u-stim",O1915)))</formula>
    </cfRule>
    <cfRule type="containsText" dxfId="4636" priority="6399" operator="containsText" text="DAT">
      <formula>NOT(ISERROR(SEARCH("DAT",O1915)))</formula>
    </cfRule>
  </conditionalFormatting>
  <conditionalFormatting sqref="B1907:B1915">
    <cfRule type="colorScale" priority="48088">
      <colorScale>
        <cfvo type="min"/>
        <cfvo type="percentile" val="50"/>
        <cfvo type="max"/>
        <color rgb="FFF8696B"/>
        <color rgb="FFFFEB84"/>
        <color rgb="FF63BE7B"/>
      </colorScale>
    </cfRule>
  </conditionalFormatting>
  <conditionalFormatting sqref="C1916:C1917">
    <cfRule type="expression" dxfId="4635" priority="6366">
      <formula>MOD(C1916,3)=2</formula>
    </cfRule>
    <cfRule type="expression" dxfId="4634" priority="6367">
      <formula>MOD(C1916,3)=1</formula>
    </cfRule>
    <cfRule type="expression" priority="6368">
      <formula>MOD(C1916,3)=0</formula>
    </cfRule>
  </conditionalFormatting>
  <conditionalFormatting sqref="B1916:B1917">
    <cfRule type="colorScale" priority="6369">
      <colorScale>
        <cfvo type="min"/>
        <cfvo type="percentile" val="50"/>
        <cfvo type="max"/>
        <color rgb="FFF8696B"/>
        <color rgb="FFFFEB84"/>
        <color rgb="FF63BE7B"/>
      </colorScale>
    </cfRule>
  </conditionalFormatting>
  <conditionalFormatting sqref="K1916">
    <cfRule type="containsText" dxfId="4633" priority="6362" operator="containsText" text="LIP">
      <formula>NOT(ISERROR(SEARCH("LIP",K1916)))</formula>
    </cfRule>
    <cfRule type="containsText" dxfId="4632" priority="6363" operator="containsText" text="VIP">
      <formula>NOT(ISERROR(SEARCH("VIP",K1916)))</formula>
    </cfRule>
    <cfRule type="containsText" dxfId="4631" priority="6364" operator="containsText" text="MT">
      <formula>NOT(ISERROR(SEARCH("MT",K1916)))</formula>
    </cfRule>
    <cfRule type="containsText" dxfId="4630" priority="6365" operator="containsText" text="MST">
      <formula>NOT(ISERROR(SEARCH("MST",K1916)))</formula>
    </cfRule>
  </conditionalFormatting>
  <conditionalFormatting sqref="J1916">
    <cfRule type="containsText" dxfId="4629" priority="6358" operator="containsText" text="LIP">
      <formula>NOT(ISERROR(SEARCH("LIP",J1916)))</formula>
    </cfRule>
    <cfRule type="containsText" dxfId="4628" priority="6359" operator="containsText" text="VIP">
      <formula>NOT(ISERROR(SEARCH("VIP",J1916)))</formula>
    </cfRule>
    <cfRule type="containsText" dxfId="4627" priority="6360" operator="containsText" text="MT">
      <formula>NOT(ISERROR(SEARCH("MT",J1916)))</formula>
    </cfRule>
    <cfRule type="containsText" dxfId="4626" priority="6361" operator="containsText" text="MST">
      <formula>NOT(ISERROR(SEARCH("MST",J1916)))</formula>
    </cfRule>
  </conditionalFormatting>
  <conditionalFormatting sqref="V1916 O1916:T1916">
    <cfRule type="cellIs" dxfId="4625" priority="6353" operator="equal">
      <formula>"DelSac"</formula>
    </cfRule>
    <cfRule type="containsText" dxfId="4624" priority="6354" operator="containsText" text="3DT">
      <formula>NOT(ISERROR(SEARCH("3DT",O1916)))</formula>
    </cfRule>
    <cfRule type="containsText" dxfId="4623" priority="6355" operator="containsText" text="CP">
      <formula>NOT(ISERROR(SEARCH("CP",O1916)))</formula>
    </cfRule>
    <cfRule type="containsText" dxfId="4622" priority="6356" operator="containsText" text="u-stim">
      <formula>NOT(ISERROR(SEARCH("u-stim",O1916)))</formula>
    </cfRule>
    <cfRule type="containsText" dxfId="4621" priority="6357" operator="containsText" text="DAT">
      <formula>NOT(ISERROR(SEARCH("DAT",O1916)))</formula>
    </cfRule>
  </conditionalFormatting>
  <conditionalFormatting sqref="W1917:W1918">
    <cfRule type="cellIs" dxfId="4620" priority="6343" operator="equal">
      <formula>"DelSac"</formula>
    </cfRule>
    <cfRule type="containsText" dxfId="4619" priority="6344" operator="containsText" text="3DT">
      <formula>NOT(ISERROR(SEARCH("3DT",W1917)))</formula>
    </cfRule>
    <cfRule type="containsText" dxfId="4618" priority="6345" operator="containsText" text="CP">
      <formula>NOT(ISERROR(SEARCH("CP",W1917)))</formula>
    </cfRule>
    <cfRule type="containsText" dxfId="4617" priority="6346" operator="containsText" text="u-stim">
      <formula>NOT(ISERROR(SEARCH("u-stim",W1917)))</formula>
    </cfRule>
    <cfRule type="containsText" dxfId="4616" priority="6347" operator="containsText" text="DAT">
      <formula>NOT(ISERROR(SEARCH("DAT",W1917)))</formula>
    </cfRule>
  </conditionalFormatting>
  <conditionalFormatting sqref="W1917:W1918">
    <cfRule type="containsText" dxfId="4615" priority="6341" operator="containsText" text="HD">
      <formula>NOT(ISERROR(SEARCH("HD",W1917)))</formula>
    </cfRule>
  </conditionalFormatting>
  <conditionalFormatting sqref="K1917">
    <cfRule type="containsText" dxfId="4614" priority="6337" operator="containsText" text="LIP">
      <formula>NOT(ISERROR(SEARCH("LIP",K1917)))</formula>
    </cfRule>
    <cfRule type="containsText" dxfId="4613" priority="6338" operator="containsText" text="VIP">
      <formula>NOT(ISERROR(SEARCH("VIP",K1917)))</formula>
    </cfRule>
    <cfRule type="containsText" dxfId="4612" priority="6339" operator="containsText" text="MT">
      <formula>NOT(ISERROR(SEARCH("MT",K1917)))</formula>
    </cfRule>
    <cfRule type="containsText" dxfId="4611" priority="6340" operator="containsText" text="MST">
      <formula>NOT(ISERROR(SEARCH("MST",K1917)))</formula>
    </cfRule>
  </conditionalFormatting>
  <conditionalFormatting sqref="J1917">
    <cfRule type="containsText" dxfId="4610" priority="6333" operator="containsText" text="LIP">
      <formula>NOT(ISERROR(SEARCH("LIP",J1917)))</formula>
    </cfRule>
    <cfRule type="containsText" dxfId="4609" priority="6334" operator="containsText" text="VIP">
      <formula>NOT(ISERROR(SEARCH("VIP",J1917)))</formula>
    </cfRule>
    <cfRule type="containsText" dxfId="4608" priority="6335" operator="containsText" text="MT">
      <formula>NOT(ISERROR(SEARCH("MT",J1917)))</formula>
    </cfRule>
    <cfRule type="containsText" dxfId="4607" priority="6336" operator="containsText" text="MST">
      <formula>NOT(ISERROR(SEARCH("MST",J1917)))</formula>
    </cfRule>
  </conditionalFormatting>
  <conditionalFormatting sqref="V1917 O1917:T1917">
    <cfRule type="cellIs" dxfId="4606" priority="6328" operator="equal">
      <formula>"DelSac"</formula>
    </cfRule>
    <cfRule type="containsText" dxfId="4605" priority="6329" operator="containsText" text="3DT">
      <formula>NOT(ISERROR(SEARCH("3DT",O1917)))</formula>
    </cfRule>
    <cfRule type="containsText" dxfId="4604" priority="6330" operator="containsText" text="CP">
      <formula>NOT(ISERROR(SEARCH("CP",O1917)))</formula>
    </cfRule>
    <cfRule type="containsText" dxfId="4603" priority="6331" operator="containsText" text="u-stim">
      <formula>NOT(ISERROR(SEARCH("u-stim",O1917)))</formula>
    </cfRule>
    <cfRule type="containsText" dxfId="4602" priority="6332" operator="containsText" text="DAT">
      <formula>NOT(ISERROR(SEARCH("DAT",O1917)))</formula>
    </cfRule>
  </conditionalFormatting>
  <conditionalFormatting sqref="C1918:C1921">
    <cfRule type="expression" dxfId="4601" priority="6319">
      <formula>MOD(C1918,3)=2</formula>
    </cfRule>
    <cfRule type="expression" dxfId="4600" priority="6320">
      <formula>MOD(C1918,3)=1</formula>
    </cfRule>
    <cfRule type="expression" priority="6321">
      <formula>MOD(C1918,3)=0</formula>
    </cfRule>
  </conditionalFormatting>
  <conditionalFormatting sqref="B1918:B1921">
    <cfRule type="colorScale" priority="6322">
      <colorScale>
        <cfvo type="min"/>
        <cfvo type="percentile" val="50"/>
        <cfvo type="max"/>
        <color rgb="FFF8696B"/>
        <color rgb="FFFFEB84"/>
        <color rgb="FF63BE7B"/>
      </colorScale>
    </cfRule>
  </conditionalFormatting>
  <conditionalFormatting sqref="K1918">
    <cfRule type="containsText" dxfId="4599" priority="6315" operator="containsText" text="LIP">
      <formula>NOT(ISERROR(SEARCH("LIP",K1918)))</formula>
    </cfRule>
    <cfRule type="containsText" dxfId="4598" priority="6316" operator="containsText" text="VIP">
      <formula>NOT(ISERROR(SEARCH("VIP",K1918)))</formula>
    </cfRule>
    <cfRule type="containsText" dxfId="4597" priority="6317" operator="containsText" text="MT">
      <formula>NOT(ISERROR(SEARCH("MT",K1918)))</formula>
    </cfRule>
    <cfRule type="containsText" dxfId="4596" priority="6318" operator="containsText" text="MST">
      <formula>NOT(ISERROR(SEARCH("MST",K1918)))</formula>
    </cfRule>
  </conditionalFormatting>
  <conditionalFormatting sqref="J1918">
    <cfRule type="containsText" dxfId="4595" priority="6311" operator="containsText" text="LIP">
      <formula>NOT(ISERROR(SEARCH("LIP",J1918)))</formula>
    </cfRule>
    <cfRule type="containsText" dxfId="4594" priority="6312" operator="containsText" text="VIP">
      <formula>NOT(ISERROR(SEARCH("VIP",J1918)))</formula>
    </cfRule>
    <cfRule type="containsText" dxfId="4593" priority="6313" operator="containsText" text="MT">
      <formula>NOT(ISERROR(SEARCH("MT",J1918)))</formula>
    </cfRule>
    <cfRule type="containsText" dxfId="4592" priority="6314" operator="containsText" text="MST">
      <formula>NOT(ISERROR(SEARCH("MST",J1918)))</formula>
    </cfRule>
  </conditionalFormatting>
  <conditionalFormatting sqref="V1918 O1918:T1918">
    <cfRule type="cellIs" dxfId="4591" priority="6306" operator="equal">
      <formula>"DelSac"</formula>
    </cfRule>
    <cfRule type="containsText" dxfId="4590" priority="6307" operator="containsText" text="3DT">
      <formula>NOT(ISERROR(SEARCH("3DT",O1918)))</formula>
    </cfRule>
    <cfRule type="containsText" dxfId="4589" priority="6308" operator="containsText" text="CP">
      <formula>NOT(ISERROR(SEARCH("CP",O1918)))</formula>
    </cfRule>
    <cfRule type="containsText" dxfId="4588" priority="6309" operator="containsText" text="u-stim">
      <formula>NOT(ISERROR(SEARCH("u-stim",O1918)))</formula>
    </cfRule>
    <cfRule type="containsText" dxfId="4587" priority="6310" operator="containsText" text="DAT">
      <formula>NOT(ISERROR(SEARCH("DAT",O1918)))</formula>
    </cfRule>
  </conditionalFormatting>
  <conditionalFormatting sqref="W1919:W1920">
    <cfRule type="cellIs" dxfId="4586" priority="6296" operator="equal">
      <formula>"DelSac"</formula>
    </cfRule>
    <cfRule type="containsText" dxfId="4585" priority="6297" operator="containsText" text="3DT">
      <formula>NOT(ISERROR(SEARCH("3DT",W1919)))</formula>
    </cfRule>
    <cfRule type="containsText" dxfId="4584" priority="6298" operator="containsText" text="CP">
      <formula>NOT(ISERROR(SEARCH("CP",W1919)))</formula>
    </cfRule>
    <cfRule type="containsText" dxfId="4583" priority="6299" operator="containsText" text="u-stim">
      <formula>NOT(ISERROR(SEARCH("u-stim",W1919)))</formula>
    </cfRule>
    <cfRule type="containsText" dxfId="4582" priority="6300" operator="containsText" text="DAT">
      <formula>NOT(ISERROR(SEARCH("DAT",W1919)))</formula>
    </cfRule>
  </conditionalFormatting>
  <conditionalFormatting sqref="W1919:W1920">
    <cfRule type="containsText" dxfId="4581" priority="6294" operator="containsText" text="HD">
      <formula>NOT(ISERROR(SEARCH("HD",W1919)))</formula>
    </cfRule>
  </conditionalFormatting>
  <conditionalFormatting sqref="K1919:K1920">
    <cfRule type="containsText" dxfId="4580" priority="6290" operator="containsText" text="LIP">
      <formula>NOT(ISERROR(SEARCH("LIP",K1919)))</formula>
    </cfRule>
    <cfRule type="containsText" dxfId="4579" priority="6291" operator="containsText" text="VIP">
      <formula>NOT(ISERROR(SEARCH("VIP",K1919)))</formula>
    </cfRule>
    <cfRule type="containsText" dxfId="4578" priority="6292" operator="containsText" text="MT">
      <formula>NOT(ISERROR(SEARCH("MT",K1919)))</formula>
    </cfRule>
    <cfRule type="containsText" dxfId="4577" priority="6293" operator="containsText" text="MST">
      <formula>NOT(ISERROR(SEARCH("MST",K1919)))</formula>
    </cfRule>
  </conditionalFormatting>
  <conditionalFormatting sqref="J1919:J1920">
    <cfRule type="containsText" dxfId="4576" priority="6286" operator="containsText" text="LIP">
      <formula>NOT(ISERROR(SEARCH("LIP",J1919)))</formula>
    </cfRule>
    <cfRule type="containsText" dxfId="4575" priority="6287" operator="containsText" text="VIP">
      <formula>NOT(ISERROR(SEARCH("VIP",J1919)))</formula>
    </cfRule>
    <cfRule type="containsText" dxfId="4574" priority="6288" operator="containsText" text="MT">
      <formula>NOT(ISERROR(SEARCH("MT",J1919)))</formula>
    </cfRule>
    <cfRule type="containsText" dxfId="4573" priority="6289" operator="containsText" text="MST">
      <formula>NOT(ISERROR(SEARCH("MST",J1919)))</formula>
    </cfRule>
  </conditionalFormatting>
  <conditionalFormatting sqref="V1919 O1919:T1919">
    <cfRule type="cellIs" dxfId="4572" priority="6281" operator="equal">
      <formula>"DelSac"</formula>
    </cfRule>
    <cfRule type="containsText" dxfId="4571" priority="6282" operator="containsText" text="3DT">
      <formula>NOT(ISERROR(SEARCH("3DT",O1919)))</formula>
    </cfRule>
    <cfRule type="containsText" dxfId="4570" priority="6283" operator="containsText" text="CP">
      <formula>NOT(ISERROR(SEARCH("CP",O1919)))</formula>
    </cfRule>
    <cfRule type="containsText" dxfId="4569" priority="6284" operator="containsText" text="u-stim">
      <formula>NOT(ISERROR(SEARCH("u-stim",O1919)))</formula>
    </cfRule>
    <cfRule type="containsText" dxfId="4568" priority="6285" operator="containsText" text="DAT">
      <formula>NOT(ISERROR(SEARCH("DAT",O1919)))</formula>
    </cfRule>
  </conditionalFormatting>
  <conditionalFormatting sqref="V1920 O1920:T1920">
    <cfRule type="cellIs" dxfId="4567" priority="6271" operator="equal">
      <formula>"DelSac"</formula>
    </cfRule>
    <cfRule type="containsText" dxfId="4566" priority="6272" operator="containsText" text="3DT">
      <formula>NOT(ISERROR(SEARCH("3DT",O1920)))</formula>
    </cfRule>
    <cfRule type="containsText" dxfId="4565" priority="6273" operator="containsText" text="CP">
      <formula>NOT(ISERROR(SEARCH("CP",O1920)))</formula>
    </cfRule>
    <cfRule type="containsText" dxfId="4564" priority="6274" operator="containsText" text="u-stim">
      <formula>NOT(ISERROR(SEARCH("u-stim",O1920)))</formula>
    </cfRule>
    <cfRule type="containsText" dxfId="4563" priority="6275" operator="containsText" text="DAT">
      <formula>NOT(ISERROR(SEARCH("DAT",O1920)))</formula>
    </cfRule>
  </conditionalFormatting>
  <conditionalFormatting sqref="W1921:W1922">
    <cfRule type="cellIs" dxfId="4562" priority="6261" operator="equal">
      <formula>"DelSac"</formula>
    </cfRule>
    <cfRule type="containsText" dxfId="4561" priority="6262" operator="containsText" text="3DT">
      <formula>NOT(ISERROR(SEARCH("3DT",W1921)))</formula>
    </cfRule>
    <cfRule type="containsText" dxfId="4560" priority="6263" operator="containsText" text="CP">
      <formula>NOT(ISERROR(SEARCH("CP",W1921)))</formula>
    </cfRule>
    <cfRule type="containsText" dxfId="4559" priority="6264" operator="containsText" text="u-stim">
      <formula>NOT(ISERROR(SEARCH("u-stim",W1921)))</formula>
    </cfRule>
    <cfRule type="containsText" dxfId="4558" priority="6265" operator="containsText" text="DAT">
      <formula>NOT(ISERROR(SEARCH("DAT",W1921)))</formula>
    </cfRule>
  </conditionalFormatting>
  <conditionalFormatting sqref="W1921:W1922">
    <cfRule type="containsText" dxfId="4557" priority="6259" operator="containsText" text="HD">
      <formula>NOT(ISERROR(SEARCH("HD",W1921)))</formula>
    </cfRule>
  </conditionalFormatting>
  <conditionalFormatting sqref="K1921">
    <cfRule type="containsText" dxfId="4556" priority="6255" operator="containsText" text="LIP">
      <formula>NOT(ISERROR(SEARCH("LIP",K1921)))</formula>
    </cfRule>
    <cfRule type="containsText" dxfId="4555" priority="6256" operator="containsText" text="VIP">
      <formula>NOT(ISERROR(SEARCH("VIP",K1921)))</formula>
    </cfRule>
    <cfRule type="containsText" dxfId="4554" priority="6257" operator="containsText" text="MT">
      <formula>NOT(ISERROR(SEARCH("MT",K1921)))</formula>
    </cfRule>
    <cfRule type="containsText" dxfId="4553" priority="6258" operator="containsText" text="MST">
      <formula>NOT(ISERROR(SEARCH("MST",K1921)))</formula>
    </cfRule>
  </conditionalFormatting>
  <conditionalFormatting sqref="J1921">
    <cfRule type="containsText" dxfId="4552" priority="6251" operator="containsText" text="LIP">
      <formula>NOT(ISERROR(SEARCH("LIP",J1921)))</formula>
    </cfRule>
    <cfRule type="containsText" dxfId="4551" priority="6252" operator="containsText" text="VIP">
      <formula>NOT(ISERROR(SEARCH("VIP",J1921)))</formula>
    </cfRule>
    <cfRule type="containsText" dxfId="4550" priority="6253" operator="containsText" text="MT">
      <formula>NOT(ISERROR(SEARCH("MT",J1921)))</formula>
    </cfRule>
    <cfRule type="containsText" dxfId="4549" priority="6254" operator="containsText" text="MST">
      <formula>NOT(ISERROR(SEARCH("MST",J1921)))</formula>
    </cfRule>
  </conditionalFormatting>
  <conditionalFormatting sqref="V1921 O1921:T1921">
    <cfRule type="cellIs" dxfId="4548" priority="6246" operator="equal">
      <formula>"DelSac"</formula>
    </cfRule>
    <cfRule type="containsText" dxfId="4547" priority="6247" operator="containsText" text="3DT">
      <formula>NOT(ISERROR(SEARCH("3DT",O1921)))</formula>
    </cfRule>
    <cfRule type="containsText" dxfId="4546" priority="6248" operator="containsText" text="CP">
      <formula>NOT(ISERROR(SEARCH("CP",O1921)))</formula>
    </cfRule>
    <cfRule type="containsText" dxfId="4545" priority="6249" operator="containsText" text="u-stim">
      <formula>NOT(ISERROR(SEARCH("u-stim",O1921)))</formula>
    </cfRule>
    <cfRule type="containsText" dxfId="4544" priority="6250" operator="containsText" text="DAT">
      <formula>NOT(ISERROR(SEARCH("DAT",O1921)))</formula>
    </cfRule>
  </conditionalFormatting>
  <conditionalFormatting sqref="C1922:C1923">
    <cfRule type="expression" dxfId="4543" priority="6237">
      <formula>MOD(C1922,3)=2</formula>
    </cfRule>
    <cfRule type="expression" dxfId="4542" priority="6238">
      <formula>MOD(C1922,3)=1</formula>
    </cfRule>
    <cfRule type="expression" priority="6239">
      <formula>MOD(C1922,3)=0</formula>
    </cfRule>
  </conditionalFormatting>
  <conditionalFormatting sqref="B1922:B1923">
    <cfRule type="colorScale" priority="6240">
      <colorScale>
        <cfvo type="min"/>
        <cfvo type="percentile" val="50"/>
        <cfvo type="max"/>
        <color rgb="FFF8696B"/>
        <color rgb="FFFFEB84"/>
        <color rgb="FF63BE7B"/>
      </colorScale>
    </cfRule>
  </conditionalFormatting>
  <conditionalFormatting sqref="K1922">
    <cfRule type="containsText" dxfId="4541" priority="6233" operator="containsText" text="LIP">
      <formula>NOT(ISERROR(SEARCH("LIP",K1922)))</formula>
    </cfRule>
    <cfRule type="containsText" dxfId="4540" priority="6234" operator="containsText" text="VIP">
      <formula>NOT(ISERROR(SEARCH("VIP",K1922)))</formula>
    </cfRule>
    <cfRule type="containsText" dxfId="4539" priority="6235" operator="containsText" text="MT">
      <formula>NOT(ISERROR(SEARCH("MT",K1922)))</formula>
    </cfRule>
    <cfRule type="containsText" dxfId="4538" priority="6236" operator="containsText" text="MST">
      <formula>NOT(ISERROR(SEARCH("MST",K1922)))</formula>
    </cfRule>
  </conditionalFormatting>
  <conditionalFormatting sqref="J1922">
    <cfRule type="containsText" dxfId="4537" priority="6229" operator="containsText" text="LIP">
      <formula>NOT(ISERROR(SEARCH("LIP",J1922)))</formula>
    </cfRule>
    <cfRule type="containsText" dxfId="4536" priority="6230" operator="containsText" text="VIP">
      <formula>NOT(ISERROR(SEARCH("VIP",J1922)))</formula>
    </cfRule>
    <cfRule type="containsText" dxfId="4535" priority="6231" operator="containsText" text="MT">
      <formula>NOT(ISERROR(SEARCH("MT",J1922)))</formula>
    </cfRule>
    <cfRule type="containsText" dxfId="4534" priority="6232" operator="containsText" text="MST">
      <formula>NOT(ISERROR(SEARCH("MST",J1922)))</formula>
    </cfRule>
  </conditionalFormatting>
  <conditionalFormatting sqref="V1922 O1922:T1922">
    <cfRule type="cellIs" dxfId="4533" priority="6224" operator="equal">
      <formula>"DelSac"</formula>
    </cfRule>
    <cfRule type="containsText" dxfId="4532" priority="6225" operator="containsText" text="3DT">
      <formula>NOT(ISERROR(SEARCH("3DT",O1922)))</formula>
    </cfRule>
    <cfRule type="containsText" dxfId="4531" priority="6226" operator="containsText" text="CP">
      <formula>NOT(ISERROR(SEARCH("CP",O1922)))</formula>
    </cfRule>
    <cfRule type="containsText" dxfId="4530" priority="6227" operator="containsText" text="u-stim">
      <formula>NOT(ISERROR(SEARCH("u-stim",O1922)))</formula>
    </cfRule>
    <cfRule type="containsText" dxfId="4529" priority="6228" operator="containsText" text="DAT">
      <formula>NOT(ISERROR(SEARCH("DAT",O1922)))</formula>
    </cfRule>
  </conditionalFormatting>
  <conditionalFormatting sqref="W1923:W1924">
    <cfRule type="cellIs" dxfId="4528" priority="6214" operator="equal">
      <formula>"DelSac"</formula>
    </cfRule>
    <cfRule type="containsText" dxfId="4527" priority="6215" operator="containsText" text="3DT">
      <formula>NOT(ISERROR(SEARCH("3DT",W1923)))</formula>
    </cfRule>
    <cfRule type="containsText" dxfId="4526" priority="6216" operator="containsText" text="CP">
      <formula>NOT(ISERROR(SEARCH("CP",W1923)))</formula>
    </cfRule>
    <cfRule type="containsText" dxfId="4525" priority="6217" operator="containsText" text="u-stim">
      <formula>NOT(ISERROR(SEARCH("u-stim",W1923)))</formula>
    </cfRule>
    <cfRule type="containsText" dxfId="4524" priority="6218" operator="containsText" text="DAT">
      <formula>NOT(ISERROR(SEARCH("DAT",W1923)))</formula>
    </cfRule>
  </conditionalFormatting>
  <conditionalFormatting sqref="W1923:W1924">
    <cfRule type="containsText" dxfId="4523" priority="6212" operator="containsText" text="HD">
      <formula>NOT(ISERROR(SEARCH("HD",W1923)))</formula>
    </cfRule>
  </conditionalFormatting>
  <conditionalFormatting sqref="K1923">
    <cfRule type="containsText" dxfId="4522" priority="6208" operator="containsText" text="LIP">
      <formula>NOT(ISERROR(SEARCH("LIP",K1923)))</formula>
    </cfRule>
    <cfRule type="containsText" dxfId="4521" priority="6209" operator="containsText" text="VIP">
      <formula>NOT(ISERROR(SEARCH("VIP",K1923)))</formula>
    </cfRule>
    <cfRule type="containsText" dxfId="4520" priority="6210" operator="containsText" text="MT">
      <formula>NOT(ISERROR(SEARCH("MT",K1923)))</formula>
    </cfRule>
    <cfRule type="containsText" dxfId="4519" priority="6211" operator="containsText" text="MST">
      <formula>NOT(ISERROR(SEARCH("MST",K1923)))</formula>
    </cfRule>
  </conditionalFormatting>
  <conditionalFormatting sqref="J1923">
    <cfRule type="containsText" dxfId="4518" priority="6204" operator="containsText" text="LIP">
      <formula>NOT(ISERROR(SEARCH("LIP",J1923)))</formula>
    </cfRule>
    <cfRule type="containsText" dxfId="4517" priority="6205" operator="containsText" text="VIP">
      <formula>NOT(ISERROR(SEARCH("VIP",J1923)))</formula>
    </cfRule>
    <cfRule type="containsText" dxfId="4516" priority="6206" operator="containsText" text="MT">
      <formula>NOT(ISERROR(SEARCH("MT",J1923)))</formula>
    </cfRule>
    <cfRule type="containsText" dxfId="4515" priority="6207" operator="containsText" text="MST">
      <formula>NOT(ISERROR(SEARCH("MST",J1923)))</formula>
    </cfRule>
  </conditionalFormatting>
  <conditionalFormatting sqref="V1923 O1923:T1923">
    <cfRule type="cellIs" dxfId="4514" priority="6199" operator="equal">
      <formula>"DelSac"</formula>
    </cfRule>
    <cfRule type="containsText" dxfId="4513" priority="6200" operator="containsText" text="3DT">
      <formula>NOT(ISERROR(SEARCH("3DT",O1923)))</formula>
    </cfRule>
    <cfRule type="containsText" dxfId="4512" priority="6201" operator="containsText" text="CP">
      <formula>NOT(ISERROR(SEARCH("CP",O1923)))</formula>
    </cfRule>
    <cfRule type="containsText" dxfId="4511" priority="6202" operator="containsText" text="u-stim">
      <formula>NOT(ISERROR(SEARCH("u-stim",O1923)))</formula>
    </cfRule>
    <cfRule type="containsText" dxfId="4510" priority="6203" operator="containsText" text="DAT">
      <formula>NOT(ISERROR(SEARCH("DAT",O1923)))</formula>
    </cfRule>
  </conditionalFormatting>
  <conditionalFormatting sqref="C1924:C1925">
    <cfRule type="expression" dxfId="4509" priority="6190">
      <formula>MOD(C1924,3)=2</formula>
    </cfRule>
    <cfRule type="expression" dxfId="4508" priority="6191">
      <formula>MOD(C1924,3)=1</formula>
    </cfRule>
    <cfRule type="expression" priority="6192">
      <formula>MOD(C1924,3)=0</formula>
    </cfRule>
  </conditionalFormatting>
  <conditionalFormatting sqref="B1924:B1925">
    <cfRule type="colorScale" priority="6193">
      <colorScale>
        <cfvo type="min"/>
        <cfvo type="percentile" val="50"/>
        <cfvo type="max"/>
        <color rgb="FFF8696B"/>
        <color rgb="FFFFEB84"/>
        <color rgb="FF63BE7B"/>
      </colorScale>
    </cfRule>
  </conditionalFormatting>
  <conditionalFormatting sqref="K1924">
    <cfRule type="containsText" dxfId="4507" priority="6186" operator="containsText" text="LIP">
      <formula>NOT(ISERROR(SEARCH("LIP",K1924)))</formula>
    </cfRule>
    <cfRule type="containsText" dxfId="4506" priority="6187" operator="containsText" text="VIP">
      <formula>NOT(ISERROR(SEARCH("VIP",K1924)))</formula>
    </cfRule>
    <cfRule type="containsText" dxfId="4505" priority="6188" operator="containsText" text="MT">
      <formula>NOT(ISERROR(SEARCH("MT",K1924)))</formula>
    </cfRule>
    <cfRule type="containsText" dxfId="4504" priority="6189" operator="containsText" text="MST">
      <formula>NOT(ISERROR(SEARCH("MST",K1924)))</formula>
    </cfRule>
  </conditionalFormatting>
  <conditionalFormatting sqref="J1924">
    <cfRule type="containsText" dxfId="4503" priority="6182" operator="containsText" text="LIP">
      <formula>NOT(ISERROR(SEARCH("LIP",J1924)))</formula>
    </cfRule>
    <cfRule type="containsText" dxfId="4502" priority="6183" operator="containsText" text="VIP">
      <formula>NOT(ISERROR(SEARCH("VIP",J1924)))</formula>
    </cfRule>
    <cfRule type="containsText" dxfId="4501" priority="6184" operator="containsText" text="MT">
      <formula>NOT(ISERROR(SEARCH("MT",J1924)))</formula>
    </cfRule>
    <cfRule type="containsText" dxfId="4500" priority="6185" operator="containsText" text="MST">
      <formula>NOT(ISERROR(SEARCH("MST",J1924)))</formula>
    </cfRule>
  </conditionalFormatting>
  <conditionalFormatting sqref="V1924 O1924:T1924">
    <cfRule type="cellIs" dxfId="4499" priority="6177" operator="equal">
      <formula>"DelSac"</formula>
    </cfRule>
    <cfRule type="containsText" dxfId="4498" priority="6178" operator="containsText" text="3DT">
      <formula>NOT(ISERROR(SEARCH("3DT",O1924)))</formula>
    </cfRule>
    <cfRule type="containsText" dxfId="4497" priority="6179" operator="containsText" text="CP">
      <formula>NOT(ISERROR(SEARCH("CP",O1924)))</formula>
    </cfRule>
    <cfRule type="containsText" dxfId="4496" priority="6180" operator="containsText" text="u-stim">
      <formula>NOT(ISERROR(SEARCH("u-stim",O1924)))</formula>
    </cfRule>
    <cfRule type="containsText" dxfId="4495" priority="6181" operator="containsText" text="DAT">
      <formula>NOT(ISERROR(SEARCH("DAT",O1924)))</formula>
    </cfRule>
  </conditionalFormatting>
  <conditionalFormatting sqref="W1925:W1930">
    <cfRule type="cellIs" dxfId="4494" priority="6167" operator="equal">
      <formula>"DelSac"</formula>
    </cfRule>
    <cfRule type="containsText" dxfId="4493" priority="6168" operator="containsText" text="3DT">
      <formula>NOT(ISERROR(SEARCH("3DT",W1925)))</formula>
    </cfRule>
    <cfRule type="containsText" dxfId="4492" priority="6169" operator="containsText" text="CP">
      <formula>NOT(ISERROR(SEARCH("CP",W1925)))</formula>
    </cfRule>
    <cfRule type="containsText" dxfId="4491" priority="6170" operator="containsText" text="u-stim">
      <formula>NOT(ISERROR(SEARCH("u-stim",W1925)))</formula>
    </cfRule>
    <cfRule type="containsText" dxfId="4490" priority="6171" operator="containsText" text="DAT">
      <formula>NOT(ISERROR(SEARCH("DAT",W1925)))</formula>
    </cfRule>
  </conditionalFormatting>
  <conditionalFormatting sqref="W1925:W1930">
    <cfRule type="containsText" dxfId="4489" priority="6165" operator="containsText" text="HD">
      <formula>NOT(ISERROR(SEARCH("HD",W1925)))</formula>
    </cfRule>
  </conditionalFormatting>
  <conditionalFormatting sqref="K1925">
    <cfRule type="containsText" dxfId="4488" priority="6161" operator="containsText" text="LIP">
      <formula>NOT(ISERROR(SEARCH("LIP",K1925)))</formula>
    </cfRule>
    <cfRule type="containsText" dxfId="4487" priority="6162" operator="containsText" text="VIP">
      <formula>NOT(ISERROR(SEARCH("VIP",K1925)))</formula>
    </cfRule>
    <cfRule type="containsText" dxfId="4486" priority="6163" operator="containsText" text="MT">
      <formula>NOT(ISERROR(SEARCH("MT",K1925)))</formula>
    </cfRule>
    <cfRule type="containsText" dxfId="4485" priority="6164" operator="containsText" text="MST">
      <formula>NOT(ISERROR(SEARCH("MST",K1925)))</formula>
    </cfRule>
  </conditionalFormatting>
  <conditionalFormatting sqref="J1925">
    <cfRule type="containsText" dxfId="4484" priority="6157" operator="containsText" text="LIP">
      <formula>NOT(ISERROR(SEARCH("LIP",J1925)))</formula>
    </cfRule>
    <cfRule type="containsText" dxfId="4483" priority="6158" operator="containsText" text="VIP">
      <formula>NOT(ISERROR(SEARCH("VIP",J1925)))</formula>
    </cfRule>
    <cfRule type="containsText" dxfId="4482" priority="6159" operator="containsText" text="MT">
      <formula>NOT(ISERROR(SEARCH("MT",J1925)))</formula>
    </cfRule>
    <cfRule type="containsText" dxfId="4481" priority="6160" operator="containsText" text="MST">
      <formula>NOT(ISERROR(SEARCH("MST",J1925)))</formula>
    </cfRule>
  </conditionalFormatting>
  <conditionalFormatting sqref="V1925 O1925:T1925">
    <cfRule type="cellIs" dxfId="4480" priority="6152" operator="equal">
      <formula>"DelSac"</formula>
    </cfRule>
    <cfRule type="containsText" dxfId="4479" priority="6153" operator="containsText" text="3DT">
      <formula>NOT(ISERROR(SEARCH("3DT",O1925)))</formula>
    </cfRule>
    <cfRule type="containsText" dxfId="4478" priority="6154" operator="containsText" text="CP">
      <formula>NOT(ISERROR(SEARCH("CP",O1925)))</formula>
    </cfRule>
    <cfRule type="containsText" dxfId="4477" priority="6155" operator="containsText" text="u-stim">
      <formula>NOT(ISERROR(SEARCH("u-stim",O1925)))</formula>
    </cfRule>
    <cfRule type="containsText" dxfId="4476" priority="6156" operator="containsText" text="DAT">
      <formula>NOT(ISERROR(SEARCH("DAT",O1925)))</formula>
    </cfRule>
  </conditionalFormatting>
  <conditionalFormatting sqref="K1926">
    <cfRule type="containsText" dxfId="4475" priority="6139" operator="containsText" text="LIP">
      <formula>NOT(ISERROR(SEARCH("LIP",K1926)))</formula>
    </cfRule>
    <cfRule type="containsText" dxfId="4474" priority="6140" operator="containsText" text="VIP">
      <formula>NOT(ISERROR(SEARCH("VIP",K1926)))</formula>
    </cfRule>
    <cfRule type="containsText" dxfId="4473" priority="6141" operator="containsText" text="MT">
      <formula>NOT(ISERROR(SEARCH("MT",K1926)))</formula>
    </cfRule>
    <cfRule type="containsText" dxfId="4472" priority="6142" operator="containsText" text="MST">
      <formula>NOT(ISERROR(SEARCH("MST",K1926)))</formula>
    </cfRule>
  </conditionalFormatting>
  <conditionalFormatting sqref="J1926">
    <cfRule type="containsText" dxfId="4471" priority="6135" operator="containsText" text="LIP">
      <formula>NOT(ISERROR(SEARCH("LIP",J1926)))</formula>
    </cfRule>
    <cfRule type="containsText" dxfId="4470" priority="6136" operator="containsText" text="VIP">
      <formula>NOT(ISERROR(SEARCH("VIP",J1926)))</formula>
    </cfRule>
    <cfRule type="containsText" dxfId="4469" priority="6137" operator="containsText" text="MT">
      <formula>NOT(ISERROR(SEARCH("MT",J1926)))</formula>
    </cfRule>
    <cfRule type="containsText" dxfId="4468" priority="6138" operator="containsText" text="MST">
      <formula>NOT(ISERROR(SEARCH("MST",J1926)))</formula>
    </cfRule>
  </conditionalFormatting>
  <conditionalFormatting sqref="V1926 O1926:T1926">
    <cfRule type="cellIs" dxfId="4467" priority="6130" operator="equal">
      <formula>"DelSac"</formula>
    </cfRule>
    <cfRule type="containsText" dxfId="4466" priority="6131" operator="containsText" text="3DT">
      <formula>NOT(ISERROR(SEARCH("3DT",O1926)))</formula>
    </cfRule>
    <cfRule type="containsText" dxfId="4465" priority="6132" operator="containsText" text="CP">
      <formula>NOT(ISERROR(SEARCH("CP",O1926)))</formula>
    </cfRule>
    <cfRule type="containsText" dxfId="4464" priority="6133" operator="containsText" text="u-stim">
      <formula>NOT(ISERROR(SEARCH("u-stim",O1926)))</formula>
    </cfRule>
    <cfRule type="containsText" dxfId="4463" priority="6134" operator="containsText" text="DAT">
      <formula>NOT(ISERROR(SEARCH("DAT",O1926)))</formula>
    </cfRule>
  </conditionalFormatting>
  <conditionalFormatting sqref="C1926">
    <cfRule type="expression" dxfId="4462" priority="6122">
      <formula>MOD(C1926,3)=2</formula>
    </cfRule>
    <cfRule type="expression" dxfId="4461" priority="6123">
      <formula>MOD(C1926,3)=1</formula>
    </cfRule>
    <cfRule type="expression" priority="6124">
      <formula>MOD(C1926,3)=0</formula>
    </cfRule>
  </conditionalFormatting>
  <conditionalFormatting sqref="B1926">
    <cfRule type="colorScale" priority="6121">
      <colorScale>
        <cfvo type="min"/>
        <cfvo type="percentile" val="50"/>
        <cfvo type="max"/>
        <color rgb="FFF8696B"/>
        <color rgb="FFFFEB84"/>
        <color rgb="FF63BE7B"/>
      </colorScale>
    </cfRule>
  </conditionalFormatting>
  <conditionalFormatting sqref="C1927">
    <cfRule type="expression" dxfId="4460" priority="6118">
      <formula>MOD(C1927,3)=2</formula>
    </cfRule>
    <cfRule type="expression" dxfId="4459" priority="6119">
      <formula>MOD(C1927,3)=1</formula>
    </cfRule>
    <cfRule type="expression" priority="6120">
      <formula>MOD(C1927,3)=0</formula>
    </cfRule>
  </conditionalFormatting>
  <conditionalFormatting sqref="B1927">
    <cfRule type="colorScale" priority="6117">
      <colorScale>
        <cfvo type="min"/>
        <cfvo type="percentile" val="50"/>
        <cfvo type="max"/>
        <color rgb="FFF8696B"/>
        <color rgb="FFFFEB84"/>
        <color rgb="FF63BE7B"/>
      </colorScale>
    </cfRule>
  </conditionalFormatting>
  <conditionalFormatting sqref="K1927">
    <cfRule type="containsText" dxfId="4458" priority="6113" operator="containsText" text="LIP">
      <formula>NOT(ISERROR(SEARCH("LIP",K1927)))</formula>
    </cfRule>
    <cfRule type="containsText" dxfId="4457" priority="6114" operator="containsText" text="VIP">
      <formula>NOT(ISERROR(SEARCH("VIP",K1927)))</formula>
    </cfRule>
    <cfRule type="containsText" dxfId="4456" priority="6115" operator="containsText" text="MT">
      <formula>NOT(ISERROR(SEARCH("MT",K1927)))</formula>
    </cfRule>
    <cfRule type="containsText" dxfId="4455" priority="6116" operator="containsText" text="MST">
      <formula>NOT(ISERROR(SEARCH("MST",K1927)))</formula>
    </cfRule>
  </conditionalFormatting>
  <conditionalFormatting sqref="J1927">
    <cfRule type="containsText" dxfId="4454" priority="6109" operator="containsText" text="LIP">
      <formula>NOT(ISERROR(SEARCH("LIP",J1927)))</formula>
    </cfRule>
    <cfRule type="containsText" dxfId="4453" priority="6110" operator="containsText" text="VIP">
      <formula>NOT(ISERROR(SEARCH("VIP",J1927)))</formula>
    </cfRule>
    <cfRule type="containsText" dxfId="4452" priority="6111" operator="containsText" text="MT">
      <formula>NOT(ISERROR(SEARCH("MT",J1927)))</formula>
    </cfRule>
    <cfRule type="containsText" dxfId="4451" priority="6112" operator="containsText" text="MST">
      <formula>NOT(ISERROR(SEARCH("MST",J1927)))</formula>
    </cfRule>
  </conditionalFormatting>
  <conditionalFormatting sqref="V1927 O1927:T1927">
    <cfRule type="cellIs" dxfId="4450" priority="6104" operator="equal">
      <formula>"DelSac"</formula>
    </cfRule>
    <cfRule type="containsText" dxfId="4449" priority="6105" operator="containsText" text="3DT">
      <formula>NOT(ISERROR(SEARCH("3DT",O1927)))</formula>
    </cfRule>
    <cfRule type="containsText" dxfId="4448" priority="6106" operator="containsText" text="CP">
      <formula>NOT(ISERROR(SEARCH("CP",O1927)))</formula>
    </cfRule>
    <cfRule type="containsText" dxfId="4447" priority="6107" operator="containsText" text="u-stim">
      <formula>NOT(ISERROR(SEARCH("u-stim",O1927)))</formula>
    </cfRule>
    <cfRule type="containsText" dxfId="4446" priority="6108" operator="containsText" text="DAT">
      <formula>NOT(ISERROR(SEARCH("DAT",O1927)))</formula>
    </cfRule>
  </conditionalFormatting>
  <conditionalFormatting sqref="C1928:C1929">
    <cfRule type="expression" dxfId="4445" priority="6096">
      <formula>MOD(C1928,3)=2</formula>
    </cfRule>
    <cfRule type="expression" dxfId="4444" priority="6097">
      <formula>MOD(C1928,3)=1</formula>
    </cfRule>
    <cfRule type="expression" priority="6098">
      <formula>MOD(C1928,3)=0</formula>
    </cfRule>
  </conditionalFormatting>
  <conditionalFormatting sqref="K1928:K1929">
    <cfRule type="containsText" dxfId="4443" priority="6091" operator="containsText" text="LIP">
      <formula>NOT(ISERROR(SEARCH("LIP",K1928)))</formula>
    </cfRule>
    <cfRule type="containsText" dxfId="4442" priority="6092" operator="containsText" text="VIP">
      <formula>NOT(ISERROR(SEARCH("VIP",K1928)))</formula>
    </cfRule>
    <cfRule type="containsText" dxfId="4441" priority="6093" operator="containsText" text="MT">
      <formula>NOT(ISERROR(SEARCH("MT",K1928)))</formula>
    </cfRule>
    <cfRule type="containsText" dxfId="4440" priority="6094" operator="containsText" text="MST">
      <formula>NOT(ISERROR(SEARCH("MST",K1928)))</formula>
    </cfRule>
  </conditionalFormatting>
  <conditionalFormatting sqref="J1928:J1929">
    <cfRule type="containsText" dxfId="4439" priority="6087" operator="containsText" text="LIP">
      <formula>NOT(ISERROR(SEARCH("LIP",J1928)))</formula>
    </cfRule>
    <cfRule type="containsText" dxfId="4438" priority="6088" operator="containsText" text="VIP">
      <formula>NOT(ISERROR(SEARCH("VIP",J1928)))</formula>
    </cfRule>
    <cfRule type="containsText" dxfId="4437" priority="6089" operator="containsText" text="MT">
      <formula>NOT(ISERROR(SEARCH("MT",J1928)))</formula>
    </cfRule>
    <cfRule type="containsText" dxfId="4436" priority="6090" operator="containsText" text="MST">
      <formula>NOT(ISERROR(SEARCH("MST",J1928)))</formula>
    </cfRule>
  </conditionalFormatting>
  <conditionalFormatting sqref="V1928 O1928:T1928">
    <cfRule type="cellIs" dxfId="4435" priority="6082" operator="equal">
      <formula>"DelSac"</formula>
    </cfRule>
    <cfRule type="containsText" dxfId="4434" priority="6083" operator="containsText" text="3DT">
      <formula>NOT(ISERROR(SEARCH("3DT",O1928)))</formula>
    </cfRule>
    <cfRule type="containsText" dxfId="4433" priority="6084" operator="containsText" text="CP">
      <formula>NOT(ISERROR(SEARCH("CP",O1928)))</formula>
    </cfRule>
    <cfRule type="containsText" dxfId="4432" priority="6085" operator="containsText" text="u-stim">
      <formula>NOT(ISERROR(SEARCH("u-stim",O1928)))</formula>
    </cfRule>
    <cfRule type="containsText" dxfId="4431" priority="6086" operator="containsText" text="DAT">
      <formula>NOT(ISERROR(SEARCH("DAT",O1928)))</formula>
    </cfRule>
  </conditionalFormatting>
  <conditionalFormatting sqref="V1929 O1929:T1929">
    <cfRule type="cellIs" dxfId="4430" priority="6072" operator="equal">
      <formula>"DelSac"</formula>
    </cfRule>
    <cfRule type="containsText" dxfId="4429" priority="6073" operator="containsText" text="3DT">
      <formula>NOT(ISERROR(SEARCH("3DT",O1929)))</formula>
    </cfRule>
    <cfRule type="containsText" dxfId="4428" priority="6074" operator="containsText" text="CP">
      <formula>NOT(ISERROR(SEARCH("CP",O1929)))</formula>
    </cfRule>
    <cfRule type="containsText" dxfId="4427" priority="6075" operator="containsText" text="u-stim">
      <formula>NOT(ISERROR(SEARCH("u-stim",O1929)))</formula>
    </cfRule>
    <cfRule type="containsText" dxfId="4426" priority="6076" operator="containsText" text="DAT">
      <formula>NOT(ISERROR(SEARCH("DAT",O1929)))</formula>
    </cfRule>
  </conditionalFormatting>
  <conditionalFormatting sqref="B1928:B1929">
    <cfRule type="colorScale" priority="48436">
      <colorScale>
        <cfvo type="min"/>
        <cfvo type="percentile" val="50"/>
        <cfvo type="max"/>
        <color rgb="FFF8696B"/>
        <color rgb="FFFFEB84"/>
        <color rgb="FF63BE7B"/>
      </colorScale>
    </cfRule>
  </conditionalFormatting>
  <conditionalFormatting sqref="C1930:C1932">
    <cfRule type="expression" dxfId="4425" priority="6053">
      <formula>MOD(C1930,3)=2</formula>
    </cfRule>
    <cfRule type="expression" dxfId="4424" priority="6054">
      <formula>MOD(C1930,3)=1</formula>
    </cfRule>
    <cfRule type="expression" priority="6055">
      <formula>MOD(C1930,3)=0</formula>
    </cfRule>
  </conditionalFormatting>
  <conditionalFormatting sqref="B1930:B1932">
    <cfRule type="colorScale" priority="6056">
      <colorScale>
        <cfvo type="min"/>
        <cfvo type="percentile" val="50"/>
        <cfvo type="max"/>
        <color rgb="FFF8696B"/>
        <color rgb="FFFFEB84"/>
        <color rgb="FF63BE7B"/>
      </colorScale>
    </cfRule>
  </conditionalFormatting>
  <conditionalFormatting sqref="K1930">
    <cfRule type="containsText" dxfId="4423" priority="6049" operator="containsText" text="LIP">
      <formula>NOT(ISERROR(SEARCH("LIP",K1930)))</formula>
    </cfRule>
    <cfRule type="containsText" dxfId="4422" priority="6050" operator="containsText" text="VIP">
      <formula>NOT(ISERROR(SEARCH("VIP",K1930)))</formula>
    </cfRule>
    <cfRule type="containsText" dxfId="4421" priority="6051" operator="containsText" text="MT">
      <formula>NOT(ISERROR(SEARCH("MT",K1930)))</formula>
    </cfRule>
    <cfRule type="containsText" dxfId="4420" priority="6052" operator="containsText" text="MST">
      <formula>NOT(ISERROR(SEARCH("MST",K1930)))</formula>
    </cfRule>
  </conditionalFormatting>
  <conditionalFormatting sqref="J1930">
    <cfRule type="containsText" dxfId="4419" priority="6045" operator="containsText" text="LIP">
      <formula>NOT(ISERROR(SEARCH("LIP",J1930)))</formula>
    </cfRule>
    <cfRule type="containsText" dxfId="4418" priority="6046" operator="containsText" text="VIP">
      <formula>NOT(ISERROR(SEARCH("VIP",J1930)))</formula>
    </cfRule>
    <cfRule type="containsText" dxfId="4417" priority="6047" operator="containsText" text="MT">
      <formula>NOT(ISERROR(SEARCH("MT",J1930)))</formula>
    </cfRule>
    <cfRule type="containsText" dxfId="4416" priority="6048" operator="containsText" text="MST">
      <formula>NOT(ISERROR(SEARCH("MST",J1930)))</formula>
    </cfRule>
  </conditionalFormatting>
  <conditionalFormatting sqref="V1930 O1930:T1930">
    <cfRule type="cellIs" dxfId="4415" priority="6040" operator="equal">
      <formula>"DelSac"</formula>
    </cfRule>
    <cfRule type="containsText" dxfId="4414" priority="6041" operator="containsText" text="3DT">
      <formula>NOT(ISERROR(SEARCH("3DT",O1930)))</formula>
    </cfRule>
    <cfRule type="containsText" dxfId="4413" priority="6042" operator="containsText" text="CP">
      <formula>NOT(ISERROR(SEARCH("CP",O1930)))</formula>
    </cfRule>
    <cfRule type="containsText" dxfId="4412" priority="6043" operator="containsText" text="u-stim">
      <formula>NOT(ISERROR(SEARCH("u-stim",O1930)))</formula>
    </cfRule>
    <cfRule type="containsText" dxfId="4411" priority="6044" operator="containsText" text="DAT">
      <formula>NOT(ISERROR(SEARCH("DAT",O1930)))</formula>
    </cfRule>
  </conditionalFormatting>
  <conditionalFormatting sqref="W1931">
    <cfRule type="cellIs" dxfId="4410" priority="6030" operator="equal">
      <formula>"DelSac"</formula>
    </cfRule>
    <cfRule type="containsText" dxfId="4409" priority="6031" operator="containsText" text="3DT">
      <formula>NOT(ISERROR(SEARCH("3DT",W1931)))</formula>
    </cfRule>
    <cfRule type="containsText" dxfId="4408" priority="6032" operator="containsText" text="CP">
      <formula>NOT(ISERROR(SEARCH("CP",W1931)))</formula>
    </cfRule>
    <cfRule type="containsText" dxfId="4407" priority="6033" operator="containsText" text="u-stim">
      <formula>NOT(ISERROR(SEARCH("u-stim",W1931)))</formula>
    </cfRule>
    <cfRule type="containsText" dxfId="4406" priority="6034" operator="containsText" text="DAT">
      <formula>NOT(ISERROR(SEARCH("DAT",W1931)))</formula>
    </cfRule>
  </conditionalFormatting>
  <conditionalFormatting sqref="W1931">
    <cfRule type="containsText" dxfId="4405" priority="6028" operator="containsText" text="HD">
      <formula>NOT(ISERROR(SEARCH("HD",W1931)))</formula>
    </cfRule>
  </conditionalFormatting>
  <conditionalFormatting sqref="K1931">
    <cfRule type="containsText" dxfId="4404" priority="6024" operator="containsText" text="LIP">
      <formula>NOT(ISERROR(SEARCH("LIP",K1931)))</formula>
    </cfRule>
    <cfRule type="containsText" dxfId="4403" priority="6025" operator="containsText" text="VIP">
      <formula>NOT(ISERROR(SEARCH("VIP",K1931)))</formula>
    </cfRule>
    <cfRule type="containsText" dxfId="4402" priority="6026" operator="containsText" text="MT">
      <formula>NOT(ISERROR(SEARCH("MT",K1931)))</formula>
    </cfRule>
    <cfRule type="containsText" dxfId="4401" priority="6027" operator="containsText" text="MST">
      <formula>NOT(ISERROR(SEARCH("MST",K1931)))</formula>
    </cfRule>
  </conditionalFormatting>
  <conditionalFormatting sqref="J1931">
    <cfRule type="containsText" dxfId="4400" priority="6020" operator="containsText" text="LIP">
      <formula>NOT(ISERROR(SEARCH("LIP",J1931)))</formula>
    </cfRule>
    <cfRule type="containsText" dxfId="4399" priority="6021" operator="containsText" text="VIP">
      <formula>NOT(ISERROR(SEARCH("VIP",J1931)))</formula>
    </cfRule>
    <cfRule type="containsText" dxfId="4398" priority="6022" operator="containsText" text="MT">
      <formula>NOT(ISERROR(SEARCH("MT",J1931)))</formula>
    </cfRule>
    <cfRule type="containsText" dxfId="4397" priority="6023" operator="containsText" text="MST">
      <formula>NOT(ISERROR(SEARCH("MST",J1931)))</formula>
    </cfRule>
  </conditionalFormatting>
  <conditionalFormatting sqref="V1931 O1931:T1931">
    <cfRule type="cellIs" dxfId="4396" priority="6015" operator="equal">
      <formula>"DelSac"</formula>
    </cfRule>
    <cfRule type="containsText" dxfId="4395" priority="6016" operator="containsText" text="3DT">
      <formula>NOT(ISERROR(SEARCH("3DT",O1931)))</formula>
    </cfRule>
    <cfRule type="containsText" dxfId="4394" priority="6017" operator="containsText" text="CP">
      <formula>NOT(ISERROR(SEARCH("CP",O1931)))</formula>
    </cfRule>
    <cfRule type="containsText" dxfId="4393" priority="6018" operator="containsText" text="u-stim">
      <formula>NOT(ISERROR(SEARCH("u-stim",O1931)))</formula>
    </cfRule>
    <cfRule type="containsText" dxfId="4392" priority="6019" operator="containsText" text="DAT">
      <formula>NOT(ISERROR(SEARCH("DAT",O1931)))</formula>
    </cfRule>
  </conditionalFormatting>
  <conditionalFormatting sqref="W1932:W1935">
    <cfRule type="cellIs" dxfId="4391" priority="6005" operator="equal">
      <formula>"DelSac"</formula>
    </cfRule>
    <cfRule type="containsText" dxfId="4390" priority="6006" operator="containsText" text="3DT">
      <formula>NOT(ISERROR(SEARCH("3DT",W1932)))</formula>
    </cfRule>
    <cfRule type="containsText" dxfId="4389" priority="6007" operator="containsText" text="CP">
      <formula>NOT(ISERROR(SEARCH("CP",W1932)))</formula>
    </cfRule>
    <cfRule type="containsText" dxfId="4388" priority="6008" operator="containsText" text="u-stim">
      <formula>NOT(ISERROR(SEARCH("u-stim",W1932)))</formula>
    </cfRule>
    <cfRule type="containsText" dxfId="4387" priority="6009" operator="containsText" text="DAT">
      <formula>NOT(ISERROR(SEARCH("DAT",W1932)))</formula>
    </cfRule>
  </conditionalFormatting>
  <conditionalFormatting sqref="W1932:W1935">
    <cfRule type="containsText" dxfId="4386" priority="6003" operator="containsText" text="HD">
      <formula>NOT(ISERROR(SEARCH("HD",W1932)))</formula>
    </cfRule>
  </conditionalFormatting>
  <conditionalFormatting sqref="K1932">
    <cfRule type="containsText" dxfId="4385" priority="5999" operator="containsText" text="LIP">
      <formula>NOT(ISERROR(SEARCH("LIP",K1932)))</formula>
    </cfRule>
    <cfRule type="containsText" dxfId="4384" priority="6000" operator="containsText" text="VIP">
      <formula>NOT(ISERROR(SEARCH("VIP",K1932)))</formula>
    </cfRule>
    <cfRule type="containsText" dxfId="4383" priority="6001" operator="containsText" text="MT">
      <formula>NOT(ISERROR(SEARCH("MT",K1932)))</formula>
    </cfRule>
    <cfRule type="containsText" dxfId="4382" priority="6002" operator="containsText" text="MST">
      <formula>NOT(ISERROR(SEARCH("MST",K1932)))</formula>
    </cfRule>
  </conditionalFormatting>
  <conditionalFormatting sqref="J1932">
    <cfRule type="containsText" dxfId="4381" priority="5995" operator="containsText" text="LIP">
      <formula>NOT(ISERROR(SEARCH("LIP",J1932)))</formula>
    </cfRule>
    <cfRule type="containsText" dxfId="4380" priority="5996" operator="containsText" text="VIP">
      <formula>NOT(ISERROR(SEARCH("VIP",J1932)))</formula>
    </cfRule>
    <cfRule type="containsText" dxfId="4379" priority="5997" operator="containsText" text="MT">
      <formula>NOT(ISERROR(SEARCH("MT",J1932)))</formula>
    </cfRule>
    <cfRule type="containsText" dxfId="4378" priority="5998" operator="containsText" text="MST">
      <formula>NOT(ISERROR(SEARCH("MST",J1932)))</formula>
    </cfRule>
  </conditionalFormatting>
  <conditionalFormatting sqref="V1932 O1932:T1932">
    <cfRule type="cellIs" dxfId="4377" priority="5990" operator="equal">
      <formula>"DelSac"</formula>
    </cfRule>
    <cfRule type="containsText" dxfId="4376" priority="5991" operator="containsText" text="3DT">
      <formula>NOT(ISERROR(SEARCH("3DT",O1932)))</formula>
    </cfRule>
    <cfRule type="containsText" dxfId="4375" priority="5992" operator="containsText" text="CP">
      <formula>NOT(ISERROR(SEARCH("CP",O1932)))</formula>
    </cfRule>
    <cfRule type="containsText" dxfId="4374" priority="5993" operator="containsText" text="u-stim">
      <formula>NOT(ISERROR(SEARCH("u-stim",O1932)))</formula>
    </cfRule>
    <cfRule type="containsText" dxfId="4373" priority="5994" operator="containsText" text="DAT">
      <formula>NOT(ISERROR(SEARCH("DAT",O1932)))</formula>
    </cfRule>
  </conditionalFormatting>
  <conditionalFormatting sqref="C1933:C1934">
    <cfRule type="expression" dxfId="4372" priority="5981">
      <formula>MOD(C1933,3)=2</formula>
    </cfRule>
    <cfRule type="expression" dxfId="4371" priority="5982">
      <formula>MOD(C1933,3)=1</formula>
    </cfRule>
    <cfRule type="expression" priority="5983">
      <formula>MOD(C1933,3)=0</formula>
    </cfRule>
  </conditionalFormatting>
  <conditionalFormatting sqref="B1933:B1934">
    <cfRule type="colorScale" priority="5984">
      <colorScale>
        <cfvo type="min"/>
        <cfvo type="percentile" val="50"/>
        <cfvo type="max"/>
        <color rgb="FFF8696B"/>
        <color rgb="FFFFEB84"/>
        <color rgb="FF63BE7B"/>
      </colorScale>
    </cfRule>
  </conditionalFormatting>
  <conditionalFormatting sqref="K1933:K1934">
    <cfRule type="containsText" dxfId="4370" priority="5977" operator="containsText" text="LIP">
      <formula>NOT(ISERROR(SEARCH("LIP",K1933)))</formula>
    </cfRule>
    <cfRule type="containsText" dxfId="4369" priority="5978" operator="containsText" text="VIP">
      <formula>NOT(ISERROR(SEARCH("VIP",K1933)))</formula>
    </cfRule>
    <cfRule type="containsText" dxfId="4368" priority="5979" operator="containsText" text="MT">
      <formula>NOT(ISERROR(SEARCH("MT",K1933)))</formula>
    </cfRule>
    <cfRule type="containsText" dxfId="4367" priority="5980" operator="containsText" text="MST">
      <formula>NOT(ISERROR(SEARCH("MST",K1933)))</formula>
    </cfRule>
  </conditionalFormatting>
  <conditionalFormatting sqref="J1933:J1934">
    <cfRule type="containsText" dxfId="4366" priority="5973" operator="containsText" text="LIP">
      <formula>NOT(ISERROR(SEARCH("LIP",J1933)))</formula>
    </cfRule>
    <cfRule type="containsText" dxfId="4365" priority="5974" operator="containsText" text="VIP">
      <formula>NOT(ISERROR(SEARCH("VIP",J1933)))</formula>
    </cfRule>
    <cfRule type="containsText" dxfId="4364" priority="5975" operator="containsText" text="MT">
      <formula>NOT(ISERROR(SEARCH("MT",J1933)))</formula>
    </cfRule>
    <cfRule type="containsText" dxfId="4363" priority="5976" operator="containsText" text="MST">
      <formula>NOT(ISERROR(SEARCH("MST",J1933)))</formula>
    </cfRule>
  </conditionalFormatting>
  <conditionalFormatting sqref="V1933 O1933:T1933">
    <cfRule type="cellIs" dxfId="4362" priority="5968" operator="equal">
      <formula>"DelSac"</formula>
    </cfRule>
    <cfRule type="containsText" dxfId="4361" priority="5969" operator="containsText" text="3DT">
      <formula>NOT(ISERROR(SEARCH("3DT",O1933)))</formula>
    </cfRule>
    <cfRule type="containsText" dxfId="4360" priority="5970" operator="containsText" text="CP">
      <formula>NOT(ISERROR(SEARCH("CP",O1933)))</formula>
    </cfRule>
    <cfRule type="containsText" dxfId="4359" priority="5971" operator="containsText" text="u-stim">
      <formula>NOT(ISERROR(SEARCH("u-stim",O1933)))</formula>
    </cfRule>
    <cfRule type="containsText" dxfId="4358" priority="5972" operator="containsText" text="DAT">
      <formula>NOT(ISERROR(SEARCH("DAT",O1933)))</formula>
    </cfRule>
  </conditionalFormatting>
  <conditionalFormatting sqref="V1934 O1934:T1934">
    <cfRule type="cellIs" dxfId="4357" priority="5958" operator="equal">
      <formula>"DelSac"</formula>
    </cfRule>
    <cfRule type="containsText" dxfId="4356" priority="5959" operator="containsText" text="3DT">
      <formula>NOT(ISERROR(SEARCH("3DT",O1934)))</formula>
    </cfRule>
    <cfRule type="containsText" dxfId="4355" priority="5960" operator="containsText" text="CP">
      <formula>NOT(ISERROR(SEARCH("CP",O1934)))</formula>
    </cfRule>
    <cfRule type="containsText" dxfId="4354" priority="5961" operator="containsText" text="u-stim">
      <formula>NOT(ISERROR(SEARCH("u-stim",O1934)))</formula>
    </cfRule>
    <cfRule type="containsText" dxfId="4353" priority="5962" operator="containsText" text="DAT">
      <formula>NOT(ISERROR(SEARCH("DAT",O1934)))</formula>
    </cfRule>
  </conditionalFormatting>
  <conditionalFormatting sqref="K1935">
    <cfRule type="containsText" dxfId="4352" priority="5945" operator="containsText" text="LIP">
      <formula>NOT(ISERROR(SEARCH("LIP",K1935)))</formula>
    </cfRule>
    <cfRule type="containsText" dxfId="4351" priority="5946" operator="containsText" text="VIP">
      <formula>NOT(ISERROR(SEARCH("VIP",K1935)))</formula>
    </cfRule>
    <cfRule type="containsText" dxfId="4350" priority="5947" operator="containsText" text="MT">
      <formula>NOT(ISERROR(SEARCH("MT",K1935)))</formula>
    </cfRule>
    <cfRule type="containsText" dxfId="4349" priority="5948" operator="containsText" text="MST">
      <formula>NOT(ISERROR(SEARCH("MST",K1935)))</formula>
    </cfRule>
  </conditionalFormatting>
  <conditionalFormatting sqref="V1935 O1935:T1935">
    <cfRule type="cellIs" dxfId="4348" priority="5936" operator="equal">
      <formula>"DelSac"</formula>
    </cfRule>
    <cfRule type="containsText" dxfId="4347" priority="5937" operator="containsText" text="3DT">
      <formula>NOT(ISERROR(SEARCH("3DT",O1935)))</formula>
    </cfRule>
    <cfRule type="containsText" dxfId="4346" priority="5938" operator="containsText" text="CP">
      <formula>NOT(ISERROR(SEARCH("CP",O1935)))</formula>
    </cfRule>
    <cfRule type="containsText" dxfId="4345" priority="5939" operator="containsText" text="u-stim">
      <formula>NOT(ISERROR(SEARCH("u-stim",O1935)))</formula>
    </cfRule>
    <cfRule type="containsText" dxfId="4344" priority="5940" operator="containsText" text="DAT">
      <formula>NOT(ISERROR(SEARCH("DAT",O1935)))</formula>
    </cfRule>
  </conditionalFormatting>
  <conditionalFormatting sqref="W1936:W1937">
    <cfRule type="cellIs" dxfId="4343" priority="5926" operator="equal">
      <formula>"DelSac"</formula>
    </cfRule>
    <cfRule type="containsText" dxfId="4342" priority="5927" operator="containsText" text="3DT">
      <formula>NOT(ISERROR(SEARCH("3DT",W1936)))</formula>
    </cfRule>
    <cfRule type="containsText" dxfId="4341" priority="5928" operator="containsText" text="CP">
      <formula>NOT(ISERROR(SEARCH("CP",W1936)))</formula>
    </cfRule>
    <cfRule type="containsText" dxfId="4340" priority="5929" operator="containsText" text="u-stim">
      <formula>NOT(ISERROR(SEARCH("u-stim",W1936)))</formula>
    </cfRule>
    <cfRule type="containsText" dxfId="4339" priority="5930" operator="containsText" text="DAT">
      <formula>NOT(ISERROR(SEARCH("DAT",W1936)))</formula>
    </cfRule>
  </conditionalFormatting>
  <conditionalFormatting sqref="W1936:W1937">
    <cfRule type="containsText" dxfId="4338" priority="5924" operator="containsText" text="HD">
      <formula>NOT(ISERROR(SEARCH("HD",W1936)))</formula>
    </cfRule>
  </conditionalFormatting>
  <conditionalFormatting sqref="K1936:K1937">
    <cfRule type="containsText" dxfId="4337" priority="5920" operator="containsText" text="LIP">
      <formula>NOT(ISERROR(SEARCH("LIP",K1936)))</formula>
    </cfRule>
    <cfRule type="containsText" dxfId="4336" priority="5921" operator="containsText" text="VIP">
      <formula>NOT(ISERROR(SEARCH("VIP",K1936)))</formula>
    </cfRule>
    <cfRule type="containsText" dxfId="4335" priority="5922" operator="containsText" text="MT">
      <formula>NOT(ISERROR(SEARCH("MT",K1936)))</formula>
    </cfRule>
    <cfRule type="containsText" dxfId="4334" priority="5923" operator="containsText" text="MST">
      <formula>NOT(ISERROR(SEARCH("MST",K1936)))</formula>
    </cfRule>
  </conditionalFormatting>
  <conditionalFormatting sqref="V1936 O1936:T1936">
    <cfRule type="cellIs" dxfId="4333" priority="5911" operator="equal">
      <formula>"DelSac"</formula>
    </cfRule>
    <cfRule type="containsText" dxfId="4332" priority="5912" operator="containsText" text="3DT">
      <formula>NOT(ISERROR(SEARCH("3DT",O1936)))</formula>
    </cfRule>
    <cfRule type="containsText" dxfId="4331" priority="5913" operator="containsText" text="CP">
      <formula>NOT(ISERROR(SEARCH("CP",O1936)))</formula>
    </cfRule>
    <cfRule type="containsText" dxfId="4330" priority="5914" operator="containsText" text="u-stim">
      <formula>NOT(ISERROR(SEARCH("u-stim",O1936)))</formula>
    </cfRule>
    <cfRule type="containsText" dxfId="4329" priority="5915" operator="containsText" text="DAT">
      <formula>NOT(ISERROR(SEARCH("DAT",O1936)))</formula>
    </cfRule>
  </conditionalFormatting>
  <conditionalFormatting sqref="V1937 O1937:T1937">
    <cfRule type="cellIs" dxfId="4328" priority="5901" operator="equal">
      <formula>"DelSac"</formula>
    </cfRule>
    <cfRule type="containsText" dxfId="4327" priority="5902" operator="containsText" text="3DT">
      <formula>NOT(ISERROR(SEARCH("3DT",O1937)))</formula>
    </cfRule>
    <cfRule type="containsText" dxfId="4326" priority="5903" operator="containsText" text="CP">
      <formula>NOT(ISERROR(SEARCH("CP",O1937)))</formula>
    </cfRule>
    <cfRule type="containsText" dxfId="4325" priority="5904" operator="containsText" text="u-stim">
      <formula>NOT(ISERROR(SEARCH("u-stim",O1937)))</formula>
    </cfRule>
    <cfRule type="containsText" dxfId="4324" priority="5905" operator="containsText" text="DAT">
      <formula>NOT(ISERROR(SEARCH("DAT",O1937)))</formula>
    </cfRule>
  </conditionalFormatting>
  <conditionalFormatting sqref="V1938 O1938:T1938">
    <cfRule type="cellIs" dxfId="4323" priority="5866" operator="equal">
      <formula>"DelSac"</formula>
    </cfRule>
    <cfRule type="containsText" dxfId="4322" priority="5867" operator="containsText" text="3DT">
      <formula>NOT(ISERROR(SEARCH("3DT",O1938)))</formula>
    </cfRule>
    <cfRule type="containsText" dxfId="4321" priority="5868" operator="containsText" text="CP">
      <formula>NOT(ISERROR(SEARCH("CP",O1938)))</formula>
    </cfRule>
    <cfRule type="containsText" dxfId="4320" priority="5869" operator="containsText" text="u-stim">
      <formula>NOT(ISERROR(SEARCH("u-stim",O1938)))</formula>
    </cfRule>
    <cfRule type="containsText" dxfId="4319" priority="5870" operator="containsText" text="DAT">
      <formula>NOT(ISERROR(SEARCH("DAT",O1938)))</formula>
    </cfRule>
  </conditionalFormatting>
  <conditionalFormatting sqref="B1935:B1941">
    <cfRule type="colorScale" priority="48790">
      <colorScale>
        <cfvo type="min"/>
        <cfvo type="percentile" val="50"/>
        <cfvo type="max"/>
        <color rgb="FFF8696B"/>
        <color rgb="FFFFEB84"/>
        <color rgb="FF63BE7B"/>
      </colorScale>
    </cfRule>
  </conditionalFormatting>
  <conditionalFormatting sqref="V1939 O1939:T1939">
    <cfRule type="cellIs" dxfId="4318" priority="5856" operator="equal">
      <formula>"DelSac"</formula>
    </cfRule>
    <cfRule type="containsText" dxfId="4317" priority="5857" operator="containsText" text="3DT">
      <formula>NOT(ISERROR(SEARCH("3DT",O1939)))</formula>
    </cfRule>
    <cfRule type="containsText" dxfId="4316" priority="5858" operator="containsText" text="CP">
      <formula>NOT(ISERROR(SEARCH("CP",O1939)))</formula>
    </cfRule>
    <cfRule type="containsText" dxfId="4315" priority="5859" operator="containsText" text="u-stim">
      <formula>NOT(ISERROR(SEARCH("u-stim",O1939)))</formula>
    </cfRule>
    <cfRule type="containsText" dxfId="4314" priority="5860" operator="containsText" text="DAT">
      <formula>NOT(ISERROR(SEARCH("DAT",O1939)))</formula>
    </cfRule>
  </conditionalFormatting>
  <conditionalFormatting sqref="V1940 O1940:T1940">
    <cfRule type="cellIs" dxfId="4313" priority="5846" operator="equal">
      <formula>"DelSac"</formula>
    </cfRule>
    <cfRule type="containsText" dxfId="4312" priority="5847" operator="containsText" text="3DT">
      <formula>NOT(ISERROR(SEARCH("3DT",O1940)))</formula>
    </cfRule>
    <cfRule type="containsText" dxfId="4311" priority="5848" operator="containsText" text="CP">
      <formula>NOT(ISERROR(SEARCH("CP",O1940)))</formula>
    </cfRule>
    <cfRule type="containsText" dxfId="4310" priority="5849" operator="containsText" text="u-stim">
      <formula>NOT(ISERROR(SEARCH("u-stim",O1940)))</formula>
    </cfRule>
    <cfRule type="containsText" dxfId="4309" priority="5850" operator="containsText" text="DAT">
      <formula>NOT(ISERROR(SEARCH("DAT",O1940)))</formula>
    </cfRule>
  </conditionalFormatting>
  <conditionalFormatting sqref="V1941 O1941:T1941">
    <cfRule type="cellIs" dxfId="4308" priority="5836" operator="equal">
      <formula>"DelSac"</formula>
    </cfRule>
    <cfRule type="containsText" dxfId="4307" priority="5837" operator="containsText" text="3DT">
      <formula>NOT(ISERROR(SEARCH("3DT",O1941)))</formula>
    </cfRule>
    <cfRule type="containsText" dxfId="4306" priority="5838" operator="containsText" text="CP">
      <formula>NOT(ISERROR(SEARCH("CP",O1941)))</formula>
    </cfRule>
    <cfRule type="containsText" dxfId="4305" priority="5839" operator="containsText" text="u-stim">
      <formula>NOT(ISERROR(SEARCH("u-stim",O1941)))</formula>
    </cfRule>
    <cfRule type="containsText" dxfId="4304" priority="5840" operator="containsText" text="DAT">
      <formula>NOT(ISERROR(SEARCH("DAT",O1941)))</formula>
    </cfRule>
  </conditionalFormatting>
  <conditionalFormatting sqref="C1942:C1943">
    <cfRule type="expression" dxfId="4303" priority="5827">
      <formula>MOD(C1942,3)=2</formula>
    </cfRule>
    <cfRule type="expression" dxfId="4302" priority="5828">
      <formula>MOD(C1942,3)=1</formula>
    </cfRule>
    <cfRule type="expression" priority="5829">
      <formula>MOD(C1942,3)=0</formula>
    </cfRule>
  </conditionalFormatting>
  <conditionalFormatting sqref="B1942:B1943">
    <cfRule type="colorScale" priority="5830">
      <colorScale>
        <cfvo type="min"/>
        <cfvo type="percentile" val="50"/>
        <cfvo type="max"/>
        <color rgb="FFF8696B"/>
        <color rgb="FFFFEB84"/>
        <color rgb="FF63BE7B"/>
      </colorScale>
    </cfRule>
  </conditionalFormatting>
  <conditionalFormatting sqref="V1942 O1942:T1942">
    <cfRule type="cellIs" dxfId="4301" priority="5822" operator="equal">
      <formula>"DelSac"</formula>
    </cfRule>
    <cfRule type="containsText" dxfId="4300" priority="5823" operator="containsText" text="3DT">
      <formula>NOT(ISERROR(SEARCH("3DT",O1942)))</formula>
    </cfRule>
    <cfRule type="containsText" dxfId="4299" priority="5824" operator="containsText" text="CP">
      <formula>NOT(ISERROR(SEARCH("CP",O1942)))</formula>
    </cfRule>
    <cfRule type="containsText" dxfId="4298" priority="5825" operator="containsText" text="u-stim">
      <formula>NOT(ISERROR(SEARCH("u-stim",O1942)))</formula>
    </cfRule>
    <cfRule type="containsText" dxfId="4297" priority="5826" operator="containsText" text="DAT">
      <formula>NOT(ISERROR(SEARCH("DAT",O1942)))</formula>
    </cfRule>
  </conditionalFormatting>
  <conditionalFormatting sqref="W1943:W1966">
    <cfRule type="cellIs" dxfId="4296" priority="5808" operator="equal">
      <formula>"DelSac"</formula>
    </cfRule>
    <cfRule type="containsText" dxfId="4295" priority="5813" operator="containsText" text="3DT">
      <formula>NOT(ISERROR(SEARCH("3DT",W1943)))</formula>
    </cfRule>
    <cfRule type="containsText" dxfId="4294" priority="5814" operator="containsText" text="CP">
      <formula>NOT(ISERROR(SEARCH("CP",W1943)))</formula>
    </cfRule>
    <cfRule type="containsText" dxfId="4293" priority="5815" operator="containsText" text="u-stim">
      <formula>NOT(ISERROR(SEARCH("u-stim",W1943)))</formula>
    </cfRule>
    <cfRule type="containsText" dxfId="4292" priority="5816" operator="containsText" text="DAT">
      <formula>NOT(ISERROR(SEARCH("DAT",W1943)))</formula>
    </cfRule>
  </conditionalFormatting>
  <conditionalFormatting sqref="J1943:K1950 K1951:K1952">
    <cfRule type="containsText" dxfId="4291" priority="5809" operator="containsText" text="LIP">
      <formula>NOT(ISERROR(SEARCH("LIP",J1943)))</formula>
    </cfRule>
    <cfRule type="containsText" dxfId="4290" priority="5810" operator="containsText" text="VIP">
      <formula>NOT(ISERROR(SEARCH("VIP",J1943)))</formula>
    </cfRule>
    <cfRule type="containsText" dxfId="4289" priority="5811" operator="containsText" text="MT">
      <formula>NOT(ISERROR(SEARCH("MT",J1943)))</formula>
    </cfRule>
    <cfRule type="containsText" dxfId="4288" priority="5812" operator="containsText" text="MST">
      <formula>NOT(ISERROR(SEARCH("MST",J1943)))</formula>
    </cfRule>
  </conditionalFormatting>
  <conditionalFormatting sqref="W1943:W1966">
    <cfRule type="containsText" dxfId="4287" priority="5806" operator="containsText" text="HD">
      <formula>NOT(ISERROR(SEARCH("HD",W1943)))</formula>
    </cfRule>
  </conditionalFormatting>
  <conditionalFormatting sqref="V1943 O1943:T1943">
    <cfRule type="cellIs" dxfId="4286" priority="5801" operator="equal">
      <formula>"DelSac"</formula>
    </cfRule>
    <cfRule type="containsText" dxfId="4285" priority="5802" operator="containsText" text="3DT">
      <formula>NOT(ISERROR(SEARCH("3DT",O1943)))</formula>
    </cfRule>
    <cfRule type="containsText" dxfId="4284" priority="5803" operator="containsText" text="CP">
      <formula>NOT(ISERROR(SEARCH("CP",O1943)))</formula>
    </cfRule>
    <cfRule type="containsText" dxfId="4283" priority="5804" operator="containsText" text="u-stim">
      <formula>NOT(ISERROR(SEARCH("u-stim",O1943)))</formula>
    </cfRule>
    <cfRule type="containsText" dxfId="4282" priority="5805" operator="containsText" text="DAT">
      <formula>NOT(ISERROR(SEARCH("DAT",O1943)))</formula>
    </cfRule>
  </conditionalFormatting>
  <conditionalFormatting sqref="C1944:C1952">
    <cfRule type="expression" dxfId="4281" priority="5792">
      <formula>MOD(C1944,3)=2</formula>
    </cfRule>
    <cfRule type="expression" dxfId="4280" priority="5793">
      <formula>MOD(C1944,3)=1</formula>
    </cfRule>
    <cfRule type="expression" priority="5794">
      <formula>MOD(C1944,3)=0</formula>
    </cfRule>
  </conditionalFormatting>
  <conditionalFormatting sqref="B1944:B1952">
    <cfRule type="colorScale" priority="5795">
      <colorScale>
        <cfvo type="min"/>
        <cfvo type="percentile" val="50"/>
        <cfvo type="max"/>
        <color rgb="FFF8696B"/>
        <color rgb="FFFFEB84"/>
        <color rgb="FF63BE7B"/>
      </colorScale>
    </cfRule>
  </conditionalFormatting>
  <conditionalFormatting sqref="V1944 O1944:T1944">
    <cfRule type="cellIs" dxfId="4279" priority="5787" operator="equal">
      <formula>"DelSac"</formula>
    </cfRule>
    <cfRule type="containsText" dxfId="4278" priority="5788" operator="containsText" text="3DT">
      <formula>NOT(ISERROR(SEARCH("3DT",O1944)))</formula>
    </cfRule>
    <cfRule type="containsText" dxfId="4277" priority="5789" operator="containsText" text="CP">
      <formula>NOT(ISERROR(SEARCH("CP",O1944)))</formula>
    </cfRule>
    <cfRule type="containsText" dxfId="4276" priority="5790" operator="containsText" text="u-stim">
      <formula>NOT(ISERROR(SEARCH("u-stim",O1944)))</formula>
    </cfRule>
    <cfRule type="containsText" dxfId="4275" priority="5791" operator="containsText" text="DAT">
      <formula>NOT(ISERROR(SEARCH("DAT",O1944)))</formula>
    </cfRule>
  </conditionalFormatting>
  <conditionalFormatting sqref="V1945 O1945:T1945">
    <cfRule type="cellIs" dxfId="4274" priority="5777" operator="equal">
      <formula>"DelSac"</formula>
    </cfRule>
    <cfRule type="containsText" dxfId="4273" priority="5778" operator="containsText" text="3DT">
      <formula>NOT(ISERROR(SEARCH("3DT",O1945)))</formula>
    </cfRule>
    <cfRule type="containsText" dxfId="4272" priority="5779" operator="containsText" text="CP">
      <formula>NOT(ISERROR(SEARCH("CP",O1945)))</formula>
    </cfRule>
    <cfRule type="containsText" dxfId="4271" priority="5780" operator="containsText" text="u-stim">
      <formula>NOT(ISERROR(SEARCH("u-stim",O1945)))</formula>
    </cfRule>
    <cfRule type="containsText" dxfId="4270" priority="5781" operator="containsText" text="DAT">
      <formula>NOT(ISERROR(SEARCH("DAT",O1945)))</formula>
    </cfRule>
  </conditionalFormatting>
  <conditionalFormatting sqref="V1946 O1946:T1946">
    <cfRule type="cellIs" dxfId="4269" priority="5767" operator="equal">
      <formula>"DelSac"</formula>
    </cfRule>
    <cfRule type="containsText" dxfId="4268" priority="5768" operator="containsText" text="3DT">
      <formula>NOT(ISERROR(SEARCH("3DT",O1946)))</formula>
    </cfRule>
    <cfRule type="containsText" dxfId="4267" priority="5769" operator="containsText" text="CP">
      <formula>NOT(ISERROR(SEARCH("CP",O1946)))</formula>
    </cfRule>
    <cfRule type="containsText" dxfId="4266" priority="5770" operator="containsText" text="u-stim">
      <formula>NOT(ISERROR(SEARCH("u-stim",O1946)))</formula>
    </cfRule>
    <cfRule type="containsText" dxfId="4265" priority="5771" operator="containsText" text="DAT">
      <formula>NOT(ISERROR(SEARCH("DAT",O1946)))</formula>
    </cfRule>
  </conditionalFormatting>
  <conditionalFormatting sqref="V1947 O1947:T1947">
    <cfRule type="cellIs" dxfId="4264" priority="5757" operator="equal">
      <formula>"DelSac"</formula>
    </cfRule>
    <cfRule type="containsText" dxfId="4263" priority="5758" operator="containsText" text="3DT">
      <formula>NOT(ISERROR(SEARCH("3DT",O1947)))</formula>
    </cfRule>
    <cfRule type="containsText" dxfId="4262" priority="5759" operator="containsText" text="CP">
      <formula>NOT(ISERROR(SEARCH("CP",O1947)))</formula>
    </cfRule>
    <cfRule type="containsText" dxfId="4261" priority="5760" operator="containsText" text="u-stim">
      <formula>NOT(ISERROR(SEARCH("u-stim",O1947)))</formula>
    </cfRule>
    <cfRule type="containsText" dxfId="4260" priority="5761" operator="containsText" text="DAT">
      <formula>NOT(ISERROR(SEARCH("DAT",O1947)))</formula>
    </cfRule>
  </conditionalFormatting>
  <conditionalFormatting sqref="V1948 O1948:T1948">
    <cfRule type="cellIs" dxfId="4259" priority="5747" operator="equal">
      <formula>"DelSac"</formula>
    </cfRule>
    <cfRule type="containsText" dxfId="4258" priority="5748" operator="containsText" text="3DT">
      <formula>NOT(ISERROR(SEARCH("3DT",O1948)))</formula>
    </cfRule>
    <cfRule type="containsText" dxfId="4257" priority="5749" operator="containsText" text="CP">
      <formula>NOT(ISERROR(SEARCH("CP",O1948)))</formula>
    </cfRule>
    <cfRule type="containsText" dxfId="4256" priority="5750" operator="containsText" text="u-stim">
      <formula>NOT(ISERROR(SEARCH("u-stim",O1948)))</formula>
    </cfRule>
    <cfRule type="containsText" dxfId="4255" priority="5751" operator="containsText" text="DAT">
      <formula>NOT(ISERROR(SEARCH("DAT",O1948)))</formula>
    </cfRule>
  </conditionalFormatting>
  <conditionalFormatting sqref="V1949 O1949:T1949">
    <cfRule type="cellIs" dxfId="4254" priority="5737" operator="equal">
      <formula>"DelSac"</formula>
    </cfRule>
    <cfRule type="containsText" dxfId="4253" priority="5738" operator="containsText" text="3DT">
      <formula>NOT(ISERROR(SEARCH("3DT",O1949)))</formula>
    </cfRule>
    <cfRule type="containsText" dxfId="4252" priority="5739" operator="containsText" text="CP">
      <formula>NOT(ISERROR(SEARCH("CP",O1949)))</formula>
    </cfRule>
    <cfRule type="containsText" dxfId="4251" priority="5740" operator="containsText" text="u-stim">
      <formula>NOT(ISERROR(SEARCH("u-stim",O1949)))</formula>
    </cfRule>
    <cfRule type="containsText" dxfId="4250" priority="5741" operator="containsText" text="DAT">
      <formula>NOT(ISERROR(SEARCH("DAT",O1949)))</formula>
    </cfRule>
  </conditionalFormatting>
  <conditionalFormatting sqref="V1950 O1950:T1950">
    <cfRule type="cellIs" dxfId="4249" priority="5727" operator="equal">
      <formula>"DelSac"</formula>
    </cfRule>
    <cfRule type="containsText" dxfId="4248" priority="5728" operator="containsText" text="3DT">
      <formula>NOT(ISERROR(SEARCH("3DT",O1950)))</formula>
    </cfRule>
    <cfRule type="containsText" dxfId="4247" priority="5729" operator="containsText" text="CP">
      <formula>NOT(ISERROR(SEARCH("CP",O1950)))</formula>
    </cfRule>
    <cfRule type="containsText" dxfId="4246" priority="5730" operator="containsText" text="u-stim">
      <formula>NOT(ISERROR(SEARCH("u-stim",O1950)))</formula>
    </cfRule>
    <cfRule type="containsText" dxfId="4245" priority="5731" operator="containsText" text="DAT">
      <formula>NOT(ISERROR(SEARCH("DAT",O1950)))</formula>
    </cfRule>
  </conditionalFormatting>
  <conditionalFormatting sqref="V1951 O1951:T1951">
    <cfRule type="cellIs" dxfId="4244" priority="5717" operator="equal">
      <formula>"DelSac"</formula>
    </cfRule>
    <cfRule type="containsText" dxfId="4243" priority="5718" operator="containsText" text="3DT">
      <formula>NOT(ISERROR(SEARCH("3DT",O1951)))</formula>
    </cfRule>
    <cfRule type="containsText" dxfId="4242" priority="5719" operator="containsText" text="CP">
      <formula>NOT(ISERROR(SEARCH("CP",O1951)))</formula>
    </cfRule>
    <cfRule type="containsText" dxfId="4241" priority="5720" operator="containsText" text="u-stim">
      <formula>NOT(ISERROR(SEARCH("u-stim",O1951)))</formula>
    </cfRule>
    <cfRule type="containsText" dxfId="4240" priority="5721" operator="containsText" text="DAT">
      <formula>NOT(ISERROR(SEARCH("DAT",O1951)))</formula>
    </cfRule>
  </conditionalFormatting>
  <conditionalFormatting sqref="V1952 O1952:T1952">
    <cfRule type="cellIs" dxfId="4239" priority="5707" operator="equal">
      <formula>"DelSac"</formula>
    </cfRule>
    <cfRule type="containsText" dxfId="4238" priority="5708" operator="containsText" text="3DT">
      <formula>NOT(ISERROR(SEARCH("3DT",O1952)))</formula>
    </cfRule>
    <cfRule type="containsText" dxfId="4237" priority="5709" operator="containsText" text="CP">
      <formula>NOT(ISERROR(SEARCH("CP",O1952)))</formula>
    </cfRule>
    <cfRule type="containsText" dxfId="4236" priority="5710" operator="containsText" text="u-stim">
      <formula>NOT(ISERROR(SEARCH("u-stim",O1952)))</formula>
    </cfRule>
    <cfRule type="containsText" dxfId="4235" priority="5711" operator="containsText" text="DAT">
      <formula>NOT(ISERROR(SEARCH("DAT",O1952)))</formula>
    </cfRule>
  </conditionalFormatting>
  <conditionalFormatting sqref="J1951:J1952">
    <cfRule type="containsText" dxfId="4234" priority="5698" operator="containsText" text="LIP">
      <formula>NOT(ISERROR(SEARCH("LIP",J1951)))</formula>
    </cfRule>
    <cfRule type="containsText" dxfId="4233" priority="5699" operator="containsText" text="VIP">
      <formula>NOT(ISERROR(SEARCH("VIP",J1951)))</formula>
    </cfRule>
    <cfRule type="containsText" dxfId="4232" priority="5700" operator="containsText" text="MT">
      <formula>NOT(ISERROR(SEARCH("MT",J1951)))</formula>
    </cfRule>
    <cfRule type="containsText" dxfId="4231" priority="5701" operator="containsText" text="MST">
      <formula>NOT(ISERROR(SEARCH("MST",J1951)))</formula>
    </cfRule>
  </conditionalFormatting>
  <conditionalFormatting sqref="C1953:C1957">
    <cfRule type="expression" dxfId="4230" priority="5694">
      <formula>MOD(C1953,3)=2</formula>
    </cfRule>
    <cfRule type="expression" dxfId="4229" priority="5695">
      <formula>MOD(C1953,3)=1</formula>
    </cfRule>
    <cfRule type="expression" priority="5696">
      <formula>MOD(C1953,3)=0</formula>
    </cfRule>
  </conditionalFormatting>
  <conditionalFormatting sqref="B1953:B1957">
    <cfRule type="colorScale" priority="5697">
      <colorScale>
        <cfvo type="min"/>
        <cfvo type="percentile" val="50"/>
        <cfvo type="max"/>
        <color rgb="FFF8696B"/>
        <color rgb="FFFFEB84"/>
        <color rgb="FF63BE7B"/>
      </colorScale>
    </cfRule>
  </conditionalFormatting>
  <conditionalFormatting sqref="K1953:K1957">
    <cfRule type="containsText" dxfId="4228" priority="5690" operator="containsText" text="LIP">
      <formula>NOT(ISERROR(SEARCH("LIP",K1953)))</formula>
    </cfRule>
    <cfRule type="containsText" dxfId="4227" priority="5691" operator="containsText" text="VIP">
      <formula>NOT(ISERROR(SEARCH("VIP",K1953)))</formula>
    </cfRule>
    <cfRule type="containsText" dxfId="4226" priority="5692" operator="containsText" text="MT">
      <formula>NOT(ISERROR(SEARCH("MT",K1953)))</formula>
    </cfRule>
    <cfRule type="containsText" dxfId="4225" priority="5693" operator="containsText" text="MST">
      <formula>NOT(ISERROR(SEARCH("MST",K1953)))</formula>
    </cfRule>
  </conditionalFormatting>
  <conditionalFormatting sqref="J1953:J1957">
    <cfRule type="containsText" dxfId="4224" priority="5686" operator="containsText" text="LIP">
      <formula>NOT(ISERROR(SEARCH("LIP",J1953)))</formula>
    </cfRule>
    <cfRule type="containsText" dxfId="4223" priority="5687" operator="containsText" text="VIP">
      <formula>NOT(ISERROR(SEARCH("VIP",J1953)))</formula>
    </cfRule>
    <cfRule type="containsText" dxfId="4222" priority="5688" operator="containsText" text="MT">
      <formula>NOT(ISERROR(SEARCH("MT",J1953)))</formula>
    </cfRule>
    <cfRule type="containsText" dxfId="4221" priority="5689" operator="containsText" text="MST">
      <formula>NOT(ISERROR(SEARCH("MST",J1953)))</formula>
    </cfRule>
  </conditionalFormatting>
  <conditionalFormatting sqref="V1953 O1953:T1953">
    <cfRule type="cellIs" dxfId="4220" priority="5681" operator="equal">
      <formula>"DelSac"</formula>
    </cfRule>
    <cfRule type="containsText" dxfId="4219" priority="5682" operator="containsText" text="3DT">
      <formula>NOT(ISERROR(SEARCH("3DT",O1953)))</formula>
    </cfRule>
    <cfRule type="containsText" dxfId="4218" priority="5683" operator="containsText" text="CP">
      <formula>NOT(ISERROR(SEARCH("CP",O1953)))</formula>
    </cfRule>
    <cfRule type="containsText" dxfId="4217" priority="5684" operator="containsText" text="u-stim">
      <formula>NOT(ISERROR(SEARCH("u-stim",O1953)))</formula>
    </cfRule>
    <cfRule type="containsText" dxfId="4216" priority="5685" operator="containsText" text="DAT">
      <formula>NOT(ISERROR(SEARCH("DAT",O1953)))</formula>
    </cfRule>
  </conditionalFormatting>
  <conditionalFormatting sqref="V1954 O1954:T1954">
    <cfRule type="cellIs" dxfId="4215" priority="5671" operator="equal">
      <formula>"DelSac"</formula>
    </cfRule>
    <cfRule type="containsText" dxfId="4214" priority="5672" operator="containsText" text="3DT">
      <formula>NOT(ISERROR(SEARCH("3DT",O1954)))</formula>
    </cfRule>
    <cfRule type="containsText" dxfId="4213" priority="5673" operator="containsText" text="CP">
      <formula>NOT(ISERROR(SEARCH("CP",O1954)))</formula>
    </cfRule>
    <cfRule type="containsText" dxfId="4212" priority="5674" operator="containsText" text="u-stim">
      <formula>NOT(ISERROR(SEARCH("u-stim",O1954)))</formula>
    </cfRule>
    <cfRule type="containsText" dxfId="4211" priority="5675" operator="containsText" text="DAT">
      <formula>NOT(ISERROR(SEARCH("DAT",O1954)))</formula>
    </cfRule>
  </conditionalFormatting>
  <conditionalFormatting sqref="V1955 O1955:T1955">
    <cfRule type="cellIs" dxfId="4210" priority="5661" operator="equal">
      <formula>"DelSac"</formula>
    </cfRule>
    <cfRule type="containsText" dxfId="4209" priority="5662" operator="containsText" text="3DT">
      <formula>NOT(ISERROR(SEARCH("3DT",O1955)))</formula>
    </cfRule>
    <cfRule type="containsText" dxfId="4208" priority="5663" operator="containsText" text="CP">
      <formula>NOT(ISERROR(SEARCH("CP",O1955)))</formula>
    </cfRule>
    <cfRule type="containsText" dxfId="4207" priority="5664" operator="containsText" text="u-stim">
      <formula>NOT(ISERROR(SEARCH("u-stim",O1955)))</formula>
    </cfRule>
    <cfRule type="containsText" dxfId="4206" priority="5665" operator="containsText" text="DAT">
      <formula>NOT(ISERROR(SEARCH("DAT",O1955)))</formula>
    </cfRule>
  </conditionalFormatting>
  <conditionalFormatting sqref="V1956 O1956:T1956">
    <cfRule type="cellIs" dxfId="4205" priority="5651" operator="equal">
      <formula>"DelSac"</formula>
    </cfRule>
    <cfRule type="containsText" dxfId="4204" priority="5652" operator="containsText" text="3DT">
      <formula>NOT(ISERROR(SEARCH("3DT",O1956)))</formula>
    </cfRule>
    <cfRule type="containsText" dxfId="4203" priority="5653" operator="containsText" text="CP">
      <formula>NOT(ISERROR(SEARCH("CP",O1956)))</formula>
    </cfRule>
    <cfRule type="containsText" dxfId="4202" priority="5654" operator="containsText" text="u-stim">
      <formula>NOT(ISERROR(SEARCH("u-stim",O1956)))</formula>
    </cfRule>
    <cfRule type="containsText" dxfId="4201" priority="5655" operator="containsText" text="DAT">
      <formula>NOT(ISERROR(SEARCH("DAT",O1956)))</formula>
    </cfRule>
  </conditionalFormatting>
  <conditionalFormatting sqref="V1957 O1957:T1957">
    <cfRule type="cellIs" dxfId="4200" priority="5641" operator="equal">
      <formula>"DelSac"</formula>
    </cfRule>
    <cfRule type="containsText" dxfId="4199" priority="5642" operator="containsText" text="3DT">
      <formula>NOT(ISERROR(SEARCH("3DT",O1957)))</formula>
    </cfRule>
    <cfRule type="containsText" dxfId="4198" priority="5643" operator="containsText" text="CP">
      <formula>NOT(ISERROR(SEARCH("CP",O1957)))</formula>
    </cfRule>
    <cfRule type="containsText" dxfId="4197" priority="5644" operator="containsText" text="u-stim">
      <formula>NOT(ISERROR(SEARCH("u-stim",O1957)))</formula>
    </cfRule>
    <cfRule type="containsText" dxfId="4196" priority="5645" operator="containsText" text="DAT">
      <formula>NOT(ISERROR(SEARCH("DAT",O1957)))</formula>
    </cfRule>
  </conditionalFormatting>
  <conditionalFormatting sqref="C1958:C1959">
    <cfRule type="expression" dxfId="4195" priority="5632">
      <formula>MOD(C1958,3)=2</formula>
    </cfRule>
    <cfRule type="expression" dxfId="4194" priority="5633">
      <formula>MOD(C1958,3)=1</formula>
    </cfRule>
    <cfRule type="expression" priority="5634">
      <formula>MOD(C1958,3)=0</formula>
    </cfRule>
  </conditionalFormatting>
  <conditionalFormatting sqref="B1958:B1959">
    <cfRule type="colorScale" priority="5635">
      <colorScale>
        <cfvo type="min"/>
        <cfvo type="percentile" val="50"/>
        <cfvo type="max"/>
        <color rgb="FFF8696B"/>
        <color rgb="FFFFEB84"/>
        <color rgb="FF63BE7B"/>
      </colorScale>
    </cfRule>
  </conditionalFormatting>
  <conditionalFormatting sqref="K1958:K1959">
    <cfRule type="containsText" dxfId="4193" priority="5628" operator="containsText" text="LIP">
      <formula>NOT(ISERROR(SEARCH("LIP",K1958)))</formula>
    </cfRule>
    <cfRule type="containsText" dxfId="4192" priority="5629" operator="containsText" text="VIP">
      <formula>NOT(ISERROR(SEARCH("VIP",K1958)))</formula>
    </cfRule>
    <cfRule type="containsText" dxfId="4191" priority="5630" operator="containsText" text="MT">
      <formula>NOT(ISERROR(SEARCH("MT",K1958)))</formula>
    </cfRule>
    <cfRule type="containsText" dxfId="4190" priority="5631" operator="containsText" text="MST">
      <formula>NOT(ISERROR(SEARCH("MST",K1958)))</formula>
    </cfRule>
  </conditionalFormatting>
  <conditionalFormatting sqref="J1958:J1965">
    <cfRule type="containsText" dxfId="4189" priority="5624" operator="containsText" text="LIP">
      <formula>NOT(ISERROR(SEARCH("LIP",J1958)))</formula>
    </cfRule>
    <cfRule type="containsText" dxfId="4188" priority="5625" operator="containsText" text="VIP">
      <formula>NOT(ISERROR(SEARCH("VIP",J1958)))</formula>
    </cfRule>
    <cfRule type="containsText" dxfId="4187" priority="5626" operator="containsText" text="MT">
      <formula>NOT(ISERROR(SEARCH("MT",J1958)))</formula>
    </cfRule>
    <cfRule type="containsText" dxfId="4186" priority="5627" operator="containsText" text="MST">
      <formula>NOT(ISERROR(SEARCH("MST",J1958)))</formula>
    </cfRule>
  </conditionalFormatting>
  <conditionalFormatting sqref="V1958 O1958:T1958">
    <cfRule type="cellIs" dxfId="4185" priority="5619" operator="equal">
      <formula>"DelSac"</formula>
    </cfRule>
    <cfRule type="containsText" dxfId="4184" priority="5620" operator="containsText" text="3DT">
      <formula>NOT(ISERROR(SEARCH("3DT",O1958)))</formula>
    </cfRule>
    <cfRule type="containsText" dxfId="4183" priority="5621" operator="containsText" text="CP">
      <formula>NOT(ISERROR(SEARCH("CP",O1958)))</formula>
    </cfRule>
    <cfRule type="containsText" dxfId="4182" priority="5622" operator="containsText" text="u-stim">
      <formula>NOT(ISERROR(SEARCH("u-stim",O1958)))</formula>
    </cfRule>
    <cfRule type="containsText" dxfId="4181" priority="5623" operator="containsText" text="DAT">
      <formula>NOT(ISERROR(SEARCH("DAT",O1958)))</formula>
    </cfRule>
  </conditionalFormatting>
  <conditionalFormatting sqref="V1959 O1959:T1959">
    <cfRule type="cellIs" dxfId="4180" priority="5609" operator="equal">
      <formula>"DelSac"</formula>
    </cfRule>
    <cfRule type="containsText" dxfId="4179" priority="5610" operator="containsText" text="3DT">
      <formula>NOT(ISERROR(SEARCH("3DT",O1959)))</formula>
    </cfRule>
    <cfRule type="containsText" dxfId="4178" priority="5611" operator="containsText" text="CP">
      <formula>NOT(ISERROR(SEARCH("CP",O1959)))</formula>
    </cfRule>
    <cfRule type="containsText" dxfId="4177" priority="5612" operator="containsText" text="u-stim">
      <formula>NOT(ISERROR(SEARCH("u-stim",O1959)))</formula>
    </cfRule>
    <cfRule type="containsText" dxfId="4176" priority="5613" operator="containsText" text="DAT">
      <formula>NOT(ISERROR(SEARCH("DAT",O1959)))</formula>
    </cfRule>
  </conditionalFormatting>
  <conditionalFormatting sqref="C1960:C1961">
    <cfRule type="expression" dxfId="4175" priority="5600">
      <formula>MOD(C1960,3)=2</formula>
    </cfRule>
    <cfRule type="expression" dxfId="4174" priority="5601">
      <formula>MOD(C1960,3)=1</formula>
    </cfRule>
    <cfRule type="expression" priority="5602">
      <formula>MOD(C1960,3)=0</formula>
    </cfRule>
  </conditionalFormatting>
  <conditionalFormatting sqref="B1960:B1961">
    <cfRule type="colorScale" priority="5603">
      <colorScale>
        <cfvo type="min"/>
        <cfvo type="percentile" val="50"/>
        <cfvo type="max"/>
        <color rgb="FFF8696B"/>
        <color rgb="FFFFEB84"/>
        <color rgb="FF63BE7B"/>
      </colorScale>
    </cfRule>
  </conditionalFormatting>
  <conditionalFormatting sqref="K1960:K1961">
    <cfRule type="containsText" dxfId="4173" priority="5596" operator="containsText" text="LIP">
      <formula>NOT(ISERROR(SEARCH("LIP",K1960)))</formula>
    </cfRule>
    <cfRule type="containsText" dxfId="4172" priority="5597" operator="containsText" text="VIP">
      <formula>NOT(ISERROR(SEARCH("VIP",K1960)))</formula>
    </cfRule>
    <cfRule type="containsText" dxfId="4171" priority="5598" operator="containsText" text="MT">
      <formula>NOT(ISERROR(SEARCH("MT",K1960)))</formula>
    </cfRule>
    <cfRule type="containsText" dxfId="4170" priority="5599" operator="containsText" text="MST">
      <formula>NOT(ISERROR(SEARCH("MST",K1960)))</formula>
    </cfRule>
  </conditionalFormatting>
  <conditionalFormatting sqref="V1960 O1960:T1960">
    <cfRule type="cellIs" dxfId="4169" priority="5587" operator="equal">
      <formula>"DelSac"</formula>
    </cfRule>
    <cfRule type="containsText" dxfId="4168" priority="5588" operator="containsText" text="3DT">
      <formula>NOT(ISERROR(SEARCH("3DT",O1960)))</formula>
    </cfRule>
    <cfRule type="containsText" dxfId="4167" priority="5589" operator="containsText" text="CP">
      <formula>NOT(ISERROR(SEARCH("CP",O1960)))</formula>
    </cfRule>
    <cfRule type="containsText" dxfId="4166" priority="5590" operator="containsText" text="u-stim">
      <formula>NOT(ISERROR(SEARCH("u-stim",O1960)))</formula>
    </cfRule>
    <cfRule type="containsText" dxfId="4165" priority="5591" operator="containsText" text="DAT">
      <formula>NOT(ISERROR(SEARCH("DAT",O1960)))</formula>
    </cfRule>
  </conditionalFormatting>
  <conditionalFormatting sqref="V1961 O1961:T1961">
    <cfRule type="cellIs" dxfId="4164" priority="5577" operator="equal">
      <formula>"DelSac"</formula>
    </cfRule>
    <cfRule type="containsText" dxfId="4163" priority="5578" operator="containsText" text="3DT">
      <formula>NOT(ISERROR(SEARCH("3DT",O1961)))</formula>
    </cfRule>
    <cfRule type="containsText" dxfId="4162" priority="5579" operator="containsText" text="CP">
      <formula>NOT(ISERROR(SEARCH("CP",O1961)))</formula>
    </cfRule>
    <cfRule type="containsText" dxfId="4161" priority="5580" operator="containsText" text="u-stim">
      <formula>NOT(ISERROR(SEARCH("u-stim",O1961)))</formula>
    </cfRule>
    <cfRule type="containsText" dxfId="4160" priority="5581" operator="containsText" text="DAT">
      <formula>NOT(ISERROR(SEARCH("DAT",O1961)))</formula>
    </cfRule>
  </conditionalFormatting>
  <conditionalFormatting sqref="C1962:C1963">
    <cfRule type="expression" dxfId="4159" priority="5568">
      <formula>MOD(C1962,3)=2</formula>
    </cfRule>
    <cfRule type="expression" dxfId="4158" priority="5569">
      <formula>MOD(C1962,3)=1</formula>
    </cfRule>
    <cfRule type="expression" priority="5570">
      <formula>MOD(C1962,3)=0</formula>
    </cfRule>
  </conditionalFormatting>
  <conditionalFormatting sqref="B1962:B1963">
    <cfRule type="colorScale" priority="5571">
      <colorScale>
        <cfvo type="min"/>
        <cfvo type="percentile" val="50"/>
        <cfvo type="max"/>
        <color rgb="FFF8696B"/>
        <color rgb="FFFFEB84"/>
        <color rgb="FF63BE7B"/>
      </colorScale>
    </cfRule>
  </conditionalFormatting>
  <conditionalFormatting sqref="K1962:K1963">
    <cfRule type="containsText" dxfId="4157" priority="5564" operator="containsText" text="LIP">
      <formula>NOT(ISERROR(SEARCH("LIP",K1962)))</formula>
    </cfRule>
    <cfRule type="containsText" dxfId="4156" priority="5565" operator="containsText" text="VIP">
      <formula>NOT(ISERROR(SEARCH("VIP",K1962)))</formula>
    </cfRule>
    <cfRule type="containsText" dxfId="4155" priority="5566" operator="containsText" text="MT">
      <formula>NOT(ISERROR(SEARCH("MT",K1962)))</formula>
    </cfRule>
    <cfRule type="containsText" dxfId="4154" priority="5567" operator="containsText" text="MST">
      <formula>NOT(ISERROR(SEARCH("MST",K1962)))</formula>
    </cfRule>
  </conditionalFormatting>
  <conditionalFormatting sqref="V1962 O1962:T1962">
    <cfRule type="cellIs" dxfId="4153" priority="5555" operator="equal">
      <formula>"DelSac"</formula>
    </cfRule>
    <cfRule type="containsText" dxfId="4152" priority="5556" operator="containsText" text="3DT">
      <formula>NOT(ISERROR(SEARCH("3DT",O1962)))</formula>
    </cfRule>
    <cfRule type="containsText" dxfId="4151" priority="5557" operator="containsText" text="CP">
      <formula>NOT(ISERROR(SEARCH("CP",O1962)))</formula>
    </cfRule>
    <cfRule type="containsText" dxfId="4150" priority="5558" operator="containsText" text="u-stim">
      <formula>NOT(ISERROR(SEARCH("u-stim",O1962)))</formula>
    </cfRule>
    <cfRule type="containsText" dxfId="4149" priority="5559" operator="containsText" text="DAT">
      <formula>NOT(ISERROR(SEARCH("DAT",O1962)))</formula>
    </cfRule>
  </conditionalFormatting>
  <conditionalFormatting sqref="V1963 O1963:T1963">
    <cfRule type="cellIs" dxfId="4148" priority="5545" operator="equal">
      <formula>"DelSac"</formula>
    </cfRule>
    <cfRule type="containsText" dxfId="4147" priority="5546" operator="containsText" text="3DT">
      <formula>NOT(ISERROR(SEARCH("3DT",O1963)))</formula>
    </cfRule>
    <cfRule type="containsText" dxfId="4146" priority="5547" operator="containsText" text="CP">
      <formula>NOT(ISERROR(SEARCH("CP",O1963)))</formula>
    </cfRule>
    <cfRule type="containsText" dxfId="4145" priority="5548" operator="containsText" text="u-stim">
      <formula>NOT(ISERROR(SEARCH("u-stim",O1963)))</formula>
    </cfRule>
    <cfRule type="containsText" dxfId="4144" priority="5549" operator="containsText" text="DAT">
      <formula>NOT(ISERROR(SEARCH("DAT",O1963)))</formula>
    </cfRule>
  </conditionalFormatting>
  <conditionalFormatting sqref="C1964:C1965">
    <cfRule type="expression" dxfId="4143" priority="5536">
      <formula>MOD(C1964,3)=2</formula>
    </cfRule>
    <cfRule type="expression" dxfId="4142" priority="5537">
      <formula>MOD(C1964,3)=1</formula>
    </cfRule>
    <cfRule type="expression" priority="5538">
      <formula>MOD(C1964,3)=0</formula>
    </cfRule>
  </conditionalFormatting>
  <conditionalFormatting sqref="B1964:B1965">
    <cfRule type="colorScale" priority="5539">
      <colorScale>
        <cfvo type="min"/>
        <cfvo type="percentile" val="50"/>
        <cfvo type="max"/>
        <color rgb="FFF8696B"/>
        <color rgb="FFFFEB84"/>
        <color rgb="FF63BE7B"/>
      </colorScale>
    </cfRule>
  </conditionalFormatting>
  <conditionalFormatting sqref="K1964:K1965">
    <cfRule type="containsText" dxfId="4141" priority="5532" operator="containsText" text="LIP">
      <formula>NOT(ISERROR(SEARCH("LIP",K1964)))</formula>
    </cfRule>
    <cfRule type="containsText" dxfId="4140" priority="5533" operator="containsText" text="VIP">
      <formula>NOT(ISERROR(SEARCH("VIP",K1964)))</formula>
    </cfRule>
    <cfRule type="containsText" dxfId="4139" priority="5534" operator="containsText" text="MT">
      <formula>NOT(ISERROR(SEARCH("MT",K1964)))</formula>
    </cfRule>
    <cfRule type="containsText" dxfId="4138" priority="5535" operator="containsText" text="MST">
      <formula>NOT(ISERROR(SEARCH("MST",K1964)))</formula>
    </cfRule>
  </conditionalFormatting>
  <conditionalFormatting sqref="V1964 O1964:T1964">
    <cfRule type="cellIs" dxfId="4137" priority="5523" operator="equal">
      <formula>"DelSac"</formula>
    </cfRule>
    <cfRule type="containsText" dxfId="4136" priority="5524" operator="containsText" text="3DT">
      <formula>NOT(ISERROR(SEARCH("3DT",O1964)))</formula>
    </cfRule>
    <cfRule type="containsText" dxfId="4135" priority="5525" operator="containsText" text="CP">
      <formula>NOT(ISERROR(SEARCH("CP",O1964)))</formula>
    </cfRule>
    <cfRule type="containsText" dxfId="4134" priority="5526" operator="containsText" text="u-stim">
      <formula>NOT(ISERROR(SEARCH("u-stim",O1964)))</formula>
    </cfRule>
    <cfRule type="containsText" dxfId="4133" priority="5527" operator="containsText" text="DAT">
      <formula>NOT(ISERROR(SEARCH("DAT",O1964)))</formula>
    </cfRule>
  </conditionalFormatting>
  <conditionalFormatting sqref="V1965 O1965:T1965">
    <cfRule type="cellIs" dxfId="4132" priority="5513" operator="equal">
      <formula>"DelSac"</formula>
    </cfRule>
    <cfRule type="containsText" dxfId="4131" priority="5514" operator="containsText" text="3DT">
      <formula>NOT(ISERROR(SEARCH("3DT",O1965)))</formula>
    </cfRule>
    <cfRule type="containsText" dxfId="4130" priority="5515" operator="containsText" text="CP">
      <formula>NOT(ISERROR(SEARCH("CP",O1965)))</formula>
    </cfRule>
    <cfRule type="containsText" dxfId="4129" priority="5516" operator="containsText" text="u-stim">
      <formula>NOT(ISERROR(SEARCH("u-stim",O1965)))</formula>
    </cfRule>
    <cfRule type="containsText" dxfId="4128" priority="5517" operator="containsText" text="DAT">
      <formula>NOT(ISERROR(SEARCH("DAT",O1965)))</formula>
    </cfRule>
  </conditionalFormatting>
  <conditionalFormatting sqref="C1966:C1969">
    <cfRule type="expression" dxfId="4127" priority="5504">
      <formula>MOD(C1966,3)=2</formula>
    </cfRule>
    <cfRule type="expression" dxfId="4126" priority="5505">
      <formula>MOD(C1966,3)=1</formula>
    </cfRule>
    <cfRule type="expression" priority="5506">
      <formula>MOD(C1966,3)=0</formula>
    </cfRule>
  </conditionalFormatting>
  <conditionalFormatting sqref="B1966:B1969">
    <cfRule type="colorScale" priority="5507">
      <colorScale>
        <cfvo type="min"/>
        <cfvo type="percentile" val="50"/>
        <cfvo type="max"/>
        <color rgb="FFF8696B"/>
        <color rgb="FFFFEB84"/>
        <color rgb="FF63BE7B"/>
      </colorScale>
    </cfRule>
  </conditionalFormatting>
  <conditionalFormatting sqref="J1966">
    <cfRule type="containsText" dxfId="4125" priority="5500" operator="containsText" text="LIP">
      <formula>NOT(ISERROR(SEARCH("LIP",J1966)))</formula>
    </cfRule>
    <cfRule type="containsText" dxfId="4124" priority="5501" operator="containsText" text="VIP">
      <formula>NOT(ISERROR(SEARCH("VIP",J1966)))</formula>
    </cfRule>
    <cfRule type="containsText" dxfId="4123" priority="5502" operator="containsText" text="MT">
      <formula>NOT(ISERROR(SEARCH("MT",J1966)))</formula>
    </cfRule>
    <cfRule type="containsText" dxfId="4122" priority="5503" operator="containsText" text="MST">
      <formula>NOT(ISERROR(SEARCH("MST",J1966)))</formula>
    </cfRule>
  </conditionalFormatting>
  <conditionalFormatting sqref="K1966">
    <cfRule type="containsText" dxfId="4121" priority="5496" operator="containsText" text="LIP">
      <formula>NOT(ISERROR(SEARCH("LIP",K1966)))</formula>
    </cfRule>
    <cfRule type="containsText" dxfId="4120" priority="5497" operator="containsText" text="VIP">
      <formula>NOT(ISERROR(SEARCH("VIP",K1966)))</formula>
    </cfRule>
    <cfRule type="containsText" dxfId="4119" priority="5498" operator="containsText" text="MT">
      <formula>NOT(ISERROR(SEARCH("MT",K1966)))</formula>
    </cfRule>
    <cfRule type="containsText" dxfId="4118" priority="5499" operator="containsText" text="MST">
      <formula>NOT(ISERROR(SEARCH("MST",K1966)))</formula>
    </cfRule>
  </conditionalFormatting>
  <conditionalFormatting sqref="V1966 O1966:T1966">
    <cfRule type="cellIs" dxfId="4117" priority="5491" operator="equal">
      <formula>"DelSac"</formula>
    </cfRule>
    <cfRule type="containsText" dxfId="4116" priority="5492" operator="containsText" text="3DT">
      <formula>NOT(ISERROR(SEARCH("3DT",O1966)))</formula>
    </cfRule>
    <cfRule type="containsText" dxfId="4115" priority="5493" operator="containsText" text="CP">
      <formula>NOT(ISERROR(SEARCH("CP",O1966)))</formula>
    </cfRule>
    <cfRule type="containsText" dxfId="4114" priority="5494" operator="containsText" text="u-stim">
      <formula>NOT(ISERROR(SEARCH("u-stim",O1966)))</formula>
    </cfRule>
    <cfRule type="containsText" dxfId="4113" priority="5495" operator="containsText" text="DAT">
      <formula>NOT(ISERROR(SEARCH("DAT",O1966)))</formula>
    </cfRule>
  </conditionalFormatting>
  <conditionalFormatting sqref="W1967:W1975">
    <cfRule type="cellIs" dxfId="4112" priority="5481" operator="equal">
      <formula>"DelSac"</formula>
    </cfRule>
    <cfRule type="containsText" dxfId="4111" priority="5482" operator="containsText" text="3DT">
      <formula>NOT(ISERROR(SEARCH("3DT",W1967)))</formula>
    </cfRule>
    <cfRule type="containsText" dxfId="4110" priority="5483" operator="containsText" text="CP">
      <formula>NOT(ISERROR(SEARCH("CP",W1967)))</formula>
    </cfRule>
    <cfRule type="containsText" dxfId="4109" priority="5484" operator="containsText" text="u-stim">
      <formula>NOT(ISERROR(SEARCH("u-stim",W1967)))</formula>
    </cfRule>
    <cfRule type="containsText" dxfId="4108" priority="5485" operator="containsText" text="DAT">
      <formula>NOT(ISERROR(SEARCH("DAT",W1967)))</formula>
    </cfRule>
  </conditionalFormatting>
  <conditionalFormatting sqref="W1967:W1975">
    <cfRule type="containsText" dxfId="4107" priority="5479" operator="containsText" text="HD">
      <formula>NOT(ISERROR(SEARCH("HD",W1967)))</formula>
    </cfRule>
  </conditionalFormatting>
  <conditionalFormatting sqref="J1967:J1969">
    <cfRule type="containsText" dxfId="4106" priority="5475" operator="containsText" text="LIP">
      <formula>NOT(ISERROR(SEARCH("LIP",J1967)))</formula>
    </cfRule>
    <cfRule type="containsText" dxfId="4105" priority="5476" operator="containsText" text="VIP">
      <formula>NOT(ISERROR(SEARCH("VIP",J1967)))</formula>
    </cfRule>
    <cfRule type="containsText" dxfId="4104" priority="5477" operator="containsText" text="MT">
      <formula>NOT(ISERROR(SEARCH("MT",J1967)))</formula>
    </cfRule>
    <cfRule type="containsText" dxfId="4103" priority="5478" operator="containsText" text="MST">
      <formula>NOT(ISERROR(SEARCH("MST",J1967)))</formula>
    </cfRule>
  </conditionalFormatting>
  <conditionalFormatting sqref="K1967:K1969">
    <cfRule type="containsText" dxfId="4102" priority="5471" operator="containsText" text="LIP">
      <formula>NOT(ISERROR(SEARCH("LIP",K1967)))</formula>
    </cfRule>
    <cfRule type="containsText" dxfId="4101" priority="5472" operator="containsText" text="VIP">
      <formula>NOT(ISERROR(SEARCH("VIP",K1967)))</formula>
    </cfRule>
    <cfRule type="containsText" dxfId="4100" priority="5473" operator="containsText" text="MT">
      <formula>NOT(ISERROR(SEARCH("MT",K1967)))</formula>
    </cfRule>
    <cfRule type="containsText" dxfId="4099" priority="5474" operator="containsText" text="MST">
      <formula>NOT(ISERROR(SEARCH("MST",K1967)))</formula>
    </cfRule>
  </conditionalFormatting>
  <conditionalFormatting sqref="V1967 O1967:T1967">
    <cfRule type="cellIs" dxfId="4098" priority="5466" operator="equal">
      <formula>"DelSac"</formula>
    </cfRule>
    <cfRule type="containsText" dxfId="4097" priority="5467" operator="containsText" text="3DT">
      <formula>NOT(ISERROR(SEARCH("3DT",O1967)))</formula>
    </cfRule>
    <cfRule type="containsText" dxfId="4096" priority="5468" operator="containsText" text="CP">
      <formula>NOT(ISERROR(SEARCH("CP",O1967)))</formula>
    </cfRule>
    <cfRule type="containsText" dxfId="4095" priority="5469" operator="containsText" text="u-stim">
      <formula>NOT(ISERROR(SEARCH("u-stim",O1967)))</formula>
    </cfRule>
    <cfRule type="containsText" dxfId="4094" priority="5470" operator="containsText" text="DAT">
      <formula>NOT(ISERROR(SEARCH("DAT",O1967)))</formula>
    </cfRule>
  </conditionalFormatting>
  <conditionalFormatting sqref="V1968 O1968:T1968">
    <cfRule type="cellIs" dxfId="4093" priority="5456" operator="equal">
      <formula>"DelSac"</formula>
    </cfRule>
    <cfRule type="containsText" dxfId="4092" priority="5457" operator="containsText" text="3DT">
      <formula>NOT(ISERROR(SEARCH("3DT",O1968)))</formula>
    </cfRule>
    <cfRule type="containsText" dxfId="4091" priority="5458" operator="containsText" text="CP">
      <formula>NOT(ISERROR(SEARCH("CP",O1968)))</formula>
    </cfRule>
    <cfRule type="containsText" dxfId="4090" priority="5459" operator="containsText" text="u-stim">
      <formula>NOT(ISERROR(SEARCH("u-stim",O1968)))</formula>
    </cfRule>
    <cfRule type="containsText" dxfId="4089" priority="5460" operator="containsText" text="DAT">
      <formula>NOT(ISERROR(SEARCH("DAT",O1968)))</formula>
    </cfRule>
  </conditionalFormatting>
  <conditionalFormatting sqref="V1969 O1969:T1969">
    <cfRule type="cellIs" dxfId="4088" priority="5446" operator="equal">
      <formula>"DelSac"</formula>
    </cfRule>
    <cfRule type="containsText" dxfId="4087" priority="5447" operator="containsText" text="3DT">
      <formula>NOT(ISERROR(SEARCH("3DT",O1969)))</formula>
    </cfRule>
    <cfRule type="containsText" dxfId="4086" priority="5448" operator="containsText" text="CP">
      <formula>NOT(ISERROR(SEARCH("CP",O1969)))</formula>
    </cfRule>
    <cfRule type="containsText" dxfId="4085" priority="5449" operator="containsText" text="u-stim">
      <formula>NOT(ISERROR(SEARCH("u-stim",O1969)))</formula>
    </cfRule>
    <cfRule type="containsText" dxfId="4084" priority="5450" operator="containsText" text="DAT">
      <formula>NOT(ISERROR(SEARCH("DAT",O1969)))</formula>
    </cfRule>
  </conditionalFormatting>
  <conditionalFormatting sqref="C1970:C1971">
    <cfRule type="expression" dxfId="4083" priority="5437">
      <formula>MOD(C1970,3)=2</formula>
    </cfRule>
    <cfRule type="expression" dxfId="4082" priority="5438">
      <formula>MOD(C1970,3)=1</formula>
    </cfRule>
    <cfRule type="expression" priority="5439">
      <formula>MOD(C1970,3)=0</formula>
    </cfRule>
  </conditionalFormatting>
  <conditionalFormatting sqref="B1970:B1971">
    <cfRule type="colorScale" priority="5440">
      <colorScale>
        <cfvo type="min"/>
        <cfvo type="percentile" val="50"/>
        <cfvo type="max"/>
        <color rgb="FFF8696B"/>
        <color rgb="FFFFEB84"/>
        <color rgb="FF63BE7B"/>
      </colorScale>
    </cfRule>
  </conditionalFormatting>
  <conditionalFormatting sqref="J1970:J1971">
    <cfRule type="containsText" dxfId="4081" priority="5433" operator="containsText" text="LIP">
      <formula>NOT(ISERROR(SEARCH("LIP",J1970)))</formula>
    </cfRule>
    <cfRule type="containsText" dxfId="4080" priority="5434" operator="containsText" text="VIP">
      <formula>NOT(ISERROR(SEARCH("VIP",J1970)))</formula>
    </cfRule>
    <cfRule type="containsText" dxfId="4079" priority="5435" operator="containsText" text="MT">
      <formula>NOT(ISERROR(SEARCH("MT",J1970)))</formula>
    </cfRule>
    <cfRule type="containsText" dxfId="4078" priority="5436" operator="containsText" text="MST">
      <formula>NOT(ISERROR(SEARCH("MST",J1970)))</formula>
    </cfRule>
  </conditionalFormatting>
  <conditionalFormatting sqref="K1970:K1971">
    <cfRule type="containsText" dxfId="4077" priority="5429" operator="containsText" text="LIP">
      <formula>NOT(ISERROR(SEARCH("LIP",K1970)))</formula>
    </cfRule>
    <cfRule type="containsText" dxfId="4076" priority="5430" operator="containsText" text="VIP">
      <formula>NOT(ISERROR(SEARCH("VIP",K1970)))</formula>
    </cfRule>
    <cfRule type="containsText" dxfId="4075" priority="5431" operator="containsText" text="MT">
      <formula>NOT(ISERROR(SEARCH("MT",K1970)))</formula>
    </cfRule>
    <cfRule type="containsText" dxfId="4074" priority="5432" operator="containsText" text="MST">
      <formula>NOT(ISERROR(SEARCH("MST",K1970)))</formula>
    </cfRule>
  </conditionalFormatting>
  <conditionalFormatting sqref="V1970 O1970:T1970">
    <cfRule type="cellIs" dxfId="4073" priority="5424" operator="equal">
      <formula>"DelSac"</formula>
    </cfRule>
    <cfRule type="containsText" dxfId="4072" priority="5425" operator="containsText" text="3DT">
      <formula>NOT(ISERROR(SEARCH("3DT",O1970)))</formula>
    </cfRule>
    <cfRule type="containsText" dxfId="4071" priority="5426" operator="containsText" text="CP">
      <formula>NOT(ISERROR(SEARCH("CP",O1970)))</formula>
    </cfRule>
    <cfRule type="containsText" dxfId="4070" priority="5427" operator="containsText" text="u-stim">
      <formula>NOT(ISERROR(SEARCH("u-stim",O1970)))</formula>
    </cfRule>
    <cfRule type="containsText" dxfId="4069" priority="5428" operator="containsText" text="DAT">
      <formula>NOT(ISERROR(SEARCH("DAT",O1970)))</formula>
    </cfRule>
  </conditionalFormatting>
  <conditionalFormatting sqref="V1971 O1971:T1971">
    <cfRule type="cellIs" dxfId="4068" priority="5414" operator="equal">
      <formula>"DelSac"</formula>
    </cfRule>
    <cfRule type="containsText" dxfId="4067" priority="5415" operator="containsText" text="3DT">
      <formula>NOT(ISERROR(SEARCH("3DT",O1971)))</formula>
    </cfRule>
    <cfRule type="containsText" dxfId="4066" priority="5416" operator="containsText" text="CP">
      <formula>NOT(ISERROR(SEARCH("CP",O1971)))</formula>
    </cfRule>
    <cfRule type="containsText" dxfId="4065" priority="5417" operator="containsText" text="u-stim">
      <formula>NOT(ISERROR(SEARCH("u-stim",O1971)))</formula>
    </cfRule>
    <cfRule type="containsText" dxfId="4064" priority="5418" operator="containsText" text="DAT">
      <formula>NOT(ISERROR(SEARCH("DAT",O1971)))</formula>
    </cfRule>
  </conditionalFormatting>
  <conditionalFormatting sqref="C1972">
    <cfRule type="expression" dxfId="4063" priority="5405">
      <formula>MOD(C1972,3)=2</formula>
    </cfRule>
    <cfRule type="expression" dxfId="4062" priority="5406">
      <formula>MOD(C1972,3)=1</formula>
    </cfRule>
    <cfRule type="expression" priority="5407">
      <formula>MOD(C1972,3)=0</formula>
    </cfRule>
  </conditionalFormatting>
  <conditionalFormatting sqref="B1972">
    <cfRule type="colorScale" priority="5408">
      <colorScale>
        <cfvo type="min"/>
        <cfvo type="percentile" val="50"/>
        <cfvo type="max"/>
        <color rgb="FFF8696B"/>
        <color rgb="FFFFEB84"/>
        <color rgb="FF63BE7B"/>
      </colorScale>
    </cfRule>
  </conditionalFormatting>
  <conditionalFormatting sqref="K1972">
    <cfRule type="containsText" dxfId="4061" priority="5397" operator="containsText" text="LIP">
      <formula>NOT(ISERROR(SEARCH("LIP",K1972)))</formula>
    </cfRule>
    <cfRule type="containsText" dxfId="4060" priority="5398" operator="containsText" text="VIP">
      <formula>NOT(ISERROR(SEARCH("VIP",K1972)))</formula>
    </cfRule>
    <cfRule type="containsText" dxfId="4059" priority="5399" operator="containsText" text="MT">
      <formula>NOT(ISERROR(SEARCH("MT",K1972)))</formula>
    </cfRule>
    <cfRule type="containsText" dxfId="4058" priority="5400" operator="containsText" text="MST">
      <formula>NOT(ISERROR(SEARCH("MST",K1972)))</formula>
    </cfRule>
  </conditionalFormatting>
  <conditionalFormatting sqref="V1972 O1972:T1972">
    <cfRule type="cellIs" dxfId="4057" priority="5392" operator="equal">
      <formula>"DelSac"</formula>
    </cfRule>
    <cfRule type="containsText" dxfId="4056" priority="5393" operator="containsText" text="3DT">
      <formula>NOT(ISERROR(SEARCH("3DT",O1972)))</formula>
    </cfRule>
    <cfRule type="containsText" dxfId="4055" priority="5394" operator="containsText" text="CP">
      <formula>NOT(ISERROR(SEARCH("CP",O1972)))</formula>
    </cfRule>
    <cfRule type="containsText" dxfId="4054" priority="5395" operator="containsText" text="u-stim">
      <formula>NOT(ISERROR(SEARCH("u-stim",O1972)))</formula>
    </cfRule>
    <cfRule type="containsText" dxfId="4053" priority="5396" operator="containsText" text="DAT">
      <formula>NOT(ISERROR(SEARCH("DAT",O1972)))</formula>
    </cfRule>
  </conditionalFormatting>
  <conditionalFormatting sqref="C1973">
    <cfRule type="expression" dxfId="4052" priority="5383">
      <formula>MOD(C1973,3)=2</formula>
    </cfRule>
    <cfRule type="expression" dxfId="4051" priority="5384">
      <formula>MOD(C1973,3)=1</formula>
    </cfRule>
    <cfRule type="expression" priority="5385">
      <formula>MOD(C1973,3)=0</formula>
    </cfRule>
  </conditionalFormatting>
  <conditionalFormatting sqref="B1973">
    <cfRule type="colorScale" priority="5386">
      <colorScale>
        <cfvo type="min"/>
        <cfvo type="percentile" val="50"/>
        <cfvo type="max"/>
        <color rgb="FFF8696B"/>
        <color rgb="FFFFEB84"/>
        <color rgb="FF63BE7B"/>
      </colorScale>
    </cfRule>
  </conditionalFormatting>
  <conditionalFormatting sqref="K1973">
    <cfRule type="containsText" dxfId="4050" priority="5375" operator="containsText" text="LIP">
      <formula>NOT(ISERROR(SEARCH("LIP",K1973)))</formula>
    </cfRule>
    <cfRule type="containsText" dxfId="4049" priority="5376" operator="containsText" text="VIP">
      <formula>NOT(ISERROR(SEARCH("VIP",K1973)))</formula>
    </cfRule>
    <cfRule type="containsText" dxfId="4048" priority="5377" operator="containsText" text="MT">
      <formula>NOT(ISERROR(SEARCH("MT",K1973)))</formula>
    </cfRule>
    <cfRule type="containsText" dxfId="4047" priority="5378" operator="containsText" text="MST">
      <formula>NOT(ISERROR(SEARCH("MST",K1973)))</formula>
    </cfRule>
  </conditionalFormatting>
  <conditionalFormatting sqref="V1973 O1973:T1973">
    <cfRule type="cellIs" dxfId="4046" priority="5370" operator="equal">
      <formula>"DelSac"</formula>
    </cfRule>
    <cfRule type="containsText" dxfId="4045" priority="5371" operator="containsText" text="3DT">
      <formula>NOT(ISERROR(SEARCH("3DT",O1973)))</formula>
    </cfRule>
    <cfRule type="containsText" dxfId="4044" priority="5372" operator="containsText" text="CP">
      <formula>NOT(ISERROR(SEARCH("CP",O1973)))</formula>
    </cfRule>
    <cfRule type="containsText" dxfId="4043" priority="5373" operator="containsText" text="u-stim">
      <formula>NOT(ISERROR(SEARCH("u-stim",O1973)))</formula>
    </cfRule>
    <cfRule type="containsText" dxfId="4042" priority="5374" operator="containsText" text="DAT">
      <formula>NOT(ISERROR(SEARCH("DAT",O1973)))</formula>
    </cfRule>
  </conditionalFormatting>
  <conditionalFormatting sqref="J1972:J1973">
    <cfRule type="containsText" dxfId="4041" priority="5361" operator="containsText" text="LIP">
      <formula>NOT(ISERROR(SEARCH("LIP",J1972)))</formula>
    </cfRule>
    <cfRule type="containsText" dxfId="4040" priority="5362" operator="containsText" text="VIP">
      <formula>NOT(ISERROR(SEARCH("VIP",J1972)))</formula>
    </cfRule>
    <cfRule type="containsText" dxfId="4039" priority="5363" operator="containsText" text="MT">
      <formula>NOT(ISERROR(SEARCH("MT",J1972)))</formula>
    </cfRule>
    <cfRule type="containsText" dxfId="4038" priority="5364" operator="containsText" text="MST">
      <formula>NOT(ISERROR(SEARCH("MST",J1972)))</formula>
    </cfRule>
  </conditionalFormatting>
  <conditionalFormatting sqref="C1974">
    <cfRule type="expression" dxfId="4037" priority="5357">
      <formula>MOD(C1974,3)=2</formula>
    </cfRule>
    <cfRule type="expression" dxfId="4036" priority="5358">
      <formula>MOD(C1974,3)=1</formula>
    </cfRule>
    <cfRule type="expression" priority="5359">
      <formula>MOD(C1974,3)=0</formula>
    </cfRule>
  </conditionalFormatting>
  <conditionalFormatting sqref="B1974">
    <cfRule type="colorScale" priority="5360">
      <colorScale>
        <cfvo type="min"/>
        <cfvo type="percentile" val="50"/>
        <cfvo type="max"/>
        <color rgb="FFF8696B"/>
        <color rgb="FFFFEB84"/>
        <color rgb="FF63BE7B"/>
      </colorScale>
    </cfRule>
  </conditionalFormatting>
  <conditionalFormatting sqref="K1974">
    <cfRule type="containsText" dxfId="4035" priority="5353" operator="containsText" text="LIP">
      <formula>NOT(ISERROR(SEARCH("LIP",K1974)))</formula>
    </cfRule>
    <cfRule type="containsText" dxfId="4034" priority="5354" operator="containsText" text="VIP">
      <formula>NOT(ISERROR(SEARCH("VIP",K1974)))</formula>
    </cfRule>
    <cfRule type="containsText" dxfId="4033" priority="5355" operator="containsText" text="MT">
      <formula>NOT(ISERROR(SEARCH("MT",K1974)))</formula>
    </cfRule>
    <cfRule type="containsText" dxfId="4032" priority="5356" operator="containsText" text="MST">
      <formula>NOT(ISERROR(SEARCH("MST",K1974)))</formula>
    </cfRule>
  </conditionalFormatting>
  <conditionalFormatting sqref="J1974">
    <cfRule type="containsText" dxfId="4031" priority="5349" operator="containsText" text="LIP">
      <formula>NOT(ISERROR(SEARCH("LIP",J1974)))</formula>
    </cfRule>
    <cfRule type="containsText" dxfId="4030" priority="5350" operator="containsText" text="VIP">
      <formula>NOT(ISERROR(SEARCH("VIP",J1974)))</formula>
    </cfRule>
    <cfRule type="containsText" dxfId="4029" priority="5351" operator="containsText" text="MT">
      <formula>NOT(ISERROR(SEARCH("MT",J1974)))</formula>
    </cfRule>
    <cfRule type="containsText" dxfId="4028" priority="5352" operator="containsText" text="MST">
      <formula>NOT(ISERROR(SEARCH("MST",J1974)))</formula>
    </cfRule>
  </conditionalFormatting>
  <conditionalFormatting sqref="V1974 O1974:T1974">
    <cfRule type="cellIs" dxfId="4027" priority="5344" operator="equal">
      <formula>"DelSac"</formula>
    </cfRule>
    <cfRule type="containsText" dxfId="4026" priority="5345" operator="containsText" text="3DT">
      <formula>NOT(ISERROR(SEARCH("3DT",O1974)))</formula>
    </cfRule>
    <cfRule type="containsText" dxfId="4025" priority="5346" operator="containsText" text="CP">
      <formula>NOT(ISERROR(SEARCH("CP",O1974)))</formula>
    </cfRule>
    <cfRule type="containsText" dxfId="4024" priority="5347" operator="containsText" text="u-stim">
      <formula>NOT(ISERROR(SEARCH("u-stim",O1974)))</formula>
    </cfRule>
    <cfRule type="containsText" dxfId="4023" priority="5348" operator="containsText" text="DAT">
      <formula>NOT(ISERROR(SEARCH("DAT",O1974)))</formula>
    </cfRule>
  </conditionalFormatting>
  <conditionalFormatting sqref="C1975:C1976">
    <cfRule type="expression" dxfId="4022" priority="5335">
      <formula>MOD(C1975,3)=2</formula>
    </cfRule>
    <cfRule type="expression" dxfId="4021" priority="5336">
      <formula>MOD(C1975,3)=1</formula>
    </cfRule>
    <cfRule type="expression" priority="5337">
      <formula>MOD(C1975,3)=0</formula>
    </cfRule>
  </conditionalFormatting>
  <conditionalFormatting sqref="B1975:B1976">
    <cfRule type="colorScale" priority="5338">
      <colorScale>
        <cfvo type="min"/>
        <cfvo type="percentile" val="50"/>
        <cfvo type="max"/>
        <color rgb="FFF8696B"/>
        <color rgb="FFFFEB84"/>
        <color rgb="FF63BE7B"/>
      </colorScale>
    </cfRule>
  </conditionalFormatting>
  <conditionalFormatting sqref="K1975">
    <cfRule type="containsText" dxfId="4020" priority="5331" operator="containsText" text="LIP">
      <formula>NOT(ISERROR(SEARCH("LIP",K1975)))</formula>
    </cfRule>
    <cfRule type="containsText" dxfId="4019" priority="5332" operator="containsText" text="VIP">
      <formula>NOT(ISERROR(SEARCH("VIP",K1975)))</formula>
    </cfRule>
    <cfRule type="containsText" dxfId="4018" priority="5333" operator="containsText" text="MT">
      <formula>NOT(ISERROR(SEARCH("MT",K1975)))</formula>
    </cfRule>
    <cfRule type="containsText" dxfId="4017" priority="5334" operator="containsText" text="MST">
      <formula>NOT(ISERROR(SEARCH("MST",K1975)))</formula>
    </cfRule>
  </conditionalFormatting>
  <conditionalFormatting sqref="V1975 O1975:T1975">
    <cfRule type="cellIs" dxfId="4016" priority="5322" operator="equal">
      <formula>"DelSac"</formula>
    </cfRule>
    <cfRule type="containsText" dxfId="4015" priority="5323" operator="containsText" text="3DT">
      <formula>NOT(ISERROR(SEARCH("3DT",O1975)))</formula>
    </cfRule>
    <cfRule type="containsText" dxfId="4014" priority="5324" operator="containsText" text="CP">
      <formula>NOT(ISERROR(SEARCH("CP",O1975)))</formula>
    </cfRule>
    <cfRule type="containsText" dxfId="4013" priority="5325" operator="containsText" text="u-stim">
      <formula>NOT(ISERROR(SEARCH("u-stim",O1975)))</formula>
    </cfRule>
    <cfRule type="containsText" dxfId="4012" priority="5326" operator="containsText" text="DAT">
      <formula>NOT(ISERROR(SEARCH("DAT",O1975)))</formula>
    </cfRule>
  </conditionalFormatting>
  <conditionalFormatting sqref="J1975">
    <cfRule type="containsText" dxfId="4011" priority="5313" operator="containsText" text="LIP">
      <formula>NOT(ISERROR(SEARCH("LIP",J1975)))</formula>
    </cfRule>
    <cfRule type="containsText" dxfId="4010" priority="5314" operator="containsText" text="VIP">
      <formula>NOT(ISERROR(SEARCH("VIP",J1975)))</formula>
    </cfRule>
    <cfRule type="containsText" dxfId="4009" priority="5315" operator="containsText" text="MT">
      <formula>NOT(ISERROR(SEARCH("MT",J1975)))</formula>
    </cfRule>
    <cfRule type="containsText" dxfId="4008" priority="5316" operator="containsText" text="MST">
      <formula>NOT(ISERROR(SEARCH("MST",J1975)))</formula>
    </cfRule>
  </conditionalFormatting>
  <conditionalFormatting sqref="W1976:W1977">
    <cfRule type="cellIs" dxfId="4007" priority="5308" operator="equal">
      <formula>"DelSac"</formula>
    </cfRule>
    <cfRule type="containsText" dxfId="4006" priority="5309" operator="containsText" text="3DT">
      <formula>NOT(ISERROR(SEARCH("3DT",W1976)))</formula>
    </cfRule>
    <cfRule type="containsText" dxfId="4005" priority="5310" operator="containsText" text="CP">
      <formula>NOT(ISERROR(SEARCH("CP",W1976)))</formula>
    </cfRule>
    <cfRule type="containsText" dxfId="4004" priority="5311" operator="containsText" text="u-stim">
      <formula>NOT(ISERROR(SEARCH("u-stim",W1976)))</formula>
    </cfRule>
    <cfRule type="containsText" dxfId="4003" priority="5312" operator="containsText" text="DAT">
      <formula>NOT(ISERROR(SEARCH("DAT",W1976)))</formula>
    </cfRule>
  </conditionalFormatting>
  <conditionalFormatting sqref="W1976:W1977">
    <cfRule type="containsText" dxfId="4002" priority="5306" operator="containsText" text="HD">
      <formula>NOT(ISERROR(SEARCH("HD",W1976)))</formula>
    </cfRule>
  </conditionalFormatting>
  <conditionalFormatting sqref="K1976">
    <cfRule type="containsText" dxfId="4001" priority="5302" operator="containsText" text="LIP">
      <formula>NOT(ISERROR(SEARCH("LIP",K1976)))</formula>
    </cfRule>
    <cfRule type="containsText" dxfId="4000" priority="5303" operator="containsText" text="VIP">
      <formula>NOT(ISERROR(SEARCH("VIP",K1976)))</formula>
    </cfRule>
    <cfRule type="containsText" dxfId="3999" priority="5304" operator="containsText" text="MT">
      <formula>NOT(ISERROR(SEARCH("MT",K1976)))</formula>
    </cfRule>
    <cfRule type="containsText" dxfId="3998" priority="5305" operator="containsText" text="MST">
      <formula>NOT(ISERROR(SEARCH("MST",K1976)))</formula>
    </cfRule>
  </conditionalFormatting>
  <conditionalFormatting sqref="V1976 O1976:T1976">
    <cfRule type="cellIs" dxfId="3997" priority="5297" operator="equal">
      <formula>"DelSac"</formula>
    </cfRule>
    <cfRule type="containsText" dxfId="3996" priority="5298" operator="containsText" text="3DT">
      <formula>NOT(ISERROR(SEARCH("3DT",O1976)))</formula>
    </cfRule>
    <cfRule type="containsText" dxfId="3995" priority="5299" operator="containsText" text="CP">
      <formula>NOT(ISERROR(SEARCH("CP",O1976)))</formula>
    </cfRule>
    <cfRule type="containsText" dxfId="3994" priority="5300" operator="containsText" text="u-stim">
      <formula>NOT(ISERROR(SEARCH("u-stim",O1976)))</formula>
    </cfRule>
    <cfRule type="containsText" dxfId="3993" priority="5301" operator="containsText" text="DAT">
      <formula>NOT(ISERROR(SEARCH("DAT",O1976)))</formula>
    </cfRule>
  </conditionalFormatting>
  <conditionalFormatting sqref="J1976">
    <cfRule type="containsText" dxfId="3992" priority="5288" operator="containsText" text="LIP">
      <formula>NOT(ISERROR(SEARCH("LIP",J1976)))</formula>
    </cfRule>
    <cfRule type="containsText" dxfId="3991" priority="5289" operator="containsText" text="VIP">
      <formula>NOT(ISERROR(SEARCH("VIP",J1976)))</formula>
    </cfRule>
    <cfRule type="containsText" dxfId="3990" priority="5290" operator="containsText" text="MT">
      <formula>NOT(ISERROR(SEARCH("MT",J1976)))</formula>
    </cfRule>
    <cfRule type="containsText" dxfId="3989" priority="5291" operator="containsText" text="MST">
      <formula>NOT(ISERROR(SEARCH("MST",J1976)))</formula>
    </cfRule>
  </conditionalFormatting>
  <conditionalFormatting sqref="C1977:C1982">
    <cfRule type="expression" dxfId="3988" priority="5284">
      <formula>MOD(C1977,3)=2</formula>
    </cfRule>
    <cfRule type="expression" dxfId="3987" priority="5285">
      <formula>MOD(C1977,3)=1</formula>
    </cfRule>
    <cfRule type="expression" priority="5286">
      <formula>MOD(C1977,3)=0</formula>
    </cfRule>
  </conditionalFormatting>
  <conditionalFormatting sqref="B1977:B1982">
    <cfRule type="colorScale" priority="5287">
      <colorScale>
        <cfvo type="min"/>
        <cfvo type="percentile" val="50"/>
        <cfvo type="max"/>
        <color rgb="FFF8696B"/>
        <color rgb="FFFFEB84"/>
        <color rgb="FF63BE7B"/>
      </colorScale>
    </cfRule>
  </conditionalFormatting>
  <conditionalFormatting sqref="K1977">
    <cfRule type="containsText" dxfId="3986" priority="5280" operator="containsText" text="LIP">
      <formula>NOT(ISERROR(SEARCH("LIP",K1977)))</formula>
    </cfRule>
    <cfRule type="containsText" dxfId="3985" priority="5281" operator="containsText" text="VIP">
      <formula>NOT(ISERROR(SEARCH("VIP",K1977)))</formula>
    </cfRule>
    <cfRule type="containsText" dxfId="3984" priority="5282" operator="containsText" text="MT">
      <formula>NOT(ISERROR(SEARCH("MT",K1977)))</formula>
    </cfRule>
    <cfRule type="containsText" dxfId="3983" priority="5283" operator="containsText" text="MST">
      <formula>NOT(ISERROR(SEARCH("MST",K1977)))</formula>
    </cfRule>
  </conditionalFormatting>
  <conditionalFormatting sqref="J1977">
    <cfRule type="containsText" dxfId="3982" priority="5276" operator="containsText" text="LIP">
      <formula>NOT(ISERROR(SEARCH("LIP",J1977)))</formula>
    </cfRule>
    <cfRule type="containsText" dxfId="3981" priority="5277" operator="containsText" text="VIP">
      <formula>NOT(ISERROR(SEARCH("VIP",J1977)))</formula>
    </cfRule>
    <cfRule type="containsText" dxfId="3980" priority="5278" operator="containsText" text="MT">
      <formula>NOT(ISERROR(SEARCH("MT",J1977)))</formula>
    </cfRule>
    <cfRule type="containsText" dxfId="3979" priority="5279" operator="containsText" text="MST">
      <formula>NOT(ISERROR(SEARCH("MST",J1977)))</formula>
    </cfRule>
  </conditionalFormatting>
  <conditionalFormatting sqref="V1977 O1977:T1977">
    <cfRule type="cellIs" dxfId="3978" priority="5271" operator="equal">
      <formula>"DelSac"</formula>
    </cfRule>
    <cfRule type="containsText" dxfId="3977" priority="5272" operator="containsText" text="3DT">
      <formula>NOT(ISERROR(SEARCH("3DT",O1977)))</formula>
    </cfRule>
    <cfRule type="containsText" dxfId="3976" priority="5273" operator="containsText" text="CP">
      <formula>NOT(ISERROR(SEARCH("CP",O1977)))</formula>
    </cfRule>
    <cfRule type="containsText" dxfId="3975" priority="5274" operator="containsText" text="u-stim">
      <formula>NOT(ISERROR(SEARCH("u-stim",O1977)))</formula>
    </cfRule>
    <cfRule type="containsText" dxfId="3974" priority="5275" operator="containsText" text="DAT">
      <formula>NOT(ISERROR(SEARCH("DAT",O1977)))</formula>
    </cfRule>
  </conditionalFormatting>
  <conditionalFormatting sqref="W1978:W1979">
    <cfRule type="cellIs" dxfId="3973" priority="5261" operator="equal">
      <formula>"DelSac"</formula>
    </cfRule>
    <cfRule type="containsText" dxfId="3972" priority="5262" operator="containsText" text="3DT">
      <formula>NOT(ISERROR(SEARCH("3DT",W1978)))</formula>
    </cfRule>
    <cfRule type="containsText" dxfId="3971" priority="5263" operator="containsText" text="CP">
      <formula>NOT(ISERROR(SEARCH("CP",W1978)))</formula>
    </cfRule>
    <cfRule type="containsText" dxfId="3970" priority="5264" operator="containsText" text="u-stim">
      <formula>NOT(ISERROR(SEARCH("u-stim",W1978)))</formula>
    </cfRule>
    <cfRule type="containsText" dxfId="3969" priority="5265" operator="containsText" text="DAT">
      <formula>NOT(ISERROR(SEARCH("DAT",W1978)))</formula>
    </cfRule>
  </conditionalFormatting>
  <conditionalFormatting sqref="W1978:W1979">
    <cfRule type="containsText" dxfId="3968" priority="5259" operator="containsText" text="HD">
      <formula>NOT(ISERROR(SEARCH("HD",W1978)))</formula>
    </cfRule>
  </conditionalFormatting>
  <conditionalFormatting sqref="K1978:K1979">
    <cfRule type="containsText" dxfId="3967" priority="5255" operator="containsText" text="LIP">
      <formula>NOT(ISERROR(SEARCH("LIP",K1978)))</formula>
    </cfRule>
    <cfRule type="containsText" dxfId="3966" priority="5256" operator="containsText" text="VIP">
      <formula>NOT(ISERROR(SEARCH("VIP",K1978)))</formula>
    </cfRule>
    <cfRule type="containsText" dxfId="3965" priority="5257" operator="containsText" text="MT">
      <formula>NOT(ISERROR(SEARCH("MT",K1978)))</formula>
    </cfRule>
    <cfRule type="containsText" dxfId="3964" priority="5258" operator="containsText" text="MST">
      <formula>NOT(ISERROR(SEARCH("MST",K1978)))</formula>
    </cfRule>
  </conditionalFormatting>
  <conditionalFormatting sqref="J1978:J1979">
    <cfRule type="containsText" dxfId="3963" priority="5251" operator="containsText" text="LIP">
      <formula>NOT(ISERROR(SEARCH("LIP",J1978)))</formula>
    </cfRule>
    <cfRule type="containsText" dxfId="3962" priority="5252" operator="containsText" text="VIP">
      <formula>NOT(ISERROR(SEARCH("VIP",J1978)))</formula>
    </cfRule>
    <cfRule type="containsText" dxfId="3961" priority="5253" operator="containsText" text="MT">
      <formula>NOT(ISERROR(SEARCH("MT",J1978)))</formula>
    </cfRule>
    <cfRule type="containsText" dxfId="3960" priority="5254" operator="containsText" text="MST">
      <formula>NOT(ISERROR(SEARCH("MST",J1978)))</formula>
    </cfRule>
  </conditionalFormatting>
  <conditionalFormatting sqref="V1978 O1978:T1978">
    <cfRule type="cellIs" dxfId="3959" priority="5246" operator="equal">
      <formula>"DelSac"</formula>
    </cfRule>
    <cfRule type="containsText" dxfId="3958" priority="5247" operator="containsText" text="3DT">
      <formula>NOT(ISERROR(SEARCH("3DT",O1978)))</formula>
    </cfRule>
    <cfRule type="containsText" dxfId="3957" priority="5248" operator="containsText" text="CP">
      <formula>NOT(ISERROR(SEARCH("CP",O1978)))</formula>
    </cfRule>
    <cfRule type="containsText" dxfId="3956" priority="5249" operator="containsText" text="u-stim">
      <formula>NOT(ISERROR(SEARCH("u-stim",O1978)))</formula>
    </cfRule>
    <cfRule type="containsText" dxfId="3955" priority="5250" operator="containsText" text="DAT">
      <formula>NOT(ISERROR(SEARCH("DAT",O1978)))</formula>
    </cfRule>
  </conditionalFormatting>
  <conditionalFormatting sqref="V1979 O1979:T1979">
    <cfRule type="cellIs" dxfId="3954" priority="5236" operator="equal">
      <formula>"DelSac"</formula>
    </cfRule>
    <cfRule type="containsText" dxfId="3953" priority="5237" operator="containsText" text="3DT">
      <formula>NOT(ISERROR(SEARCH("3DT",O1979)))</formula>
    </cfRule>
    <cfRule type="containsText" dxfId="3952" priority="5238" operator="containsText" text="CP">
      <formula>NOT(ISERROR(SEARCH("CP",O1979)))</formula>
    </cfRule>
    <cfRule type="containsText" dxfId="3951" priority="5239" operator="containsText" text="u-stim">
      <formula>NOT(ISERROR(SEARCH("u-stim",O1979)))</formula>
    </cfRule>
    <cfRule type="containsText" dxfId="3950" priority="5240" operator="containsText" text="DAT">
      <formula>NOT(ISERROR(SEARCH("DAT",O1979)))</formula>
    </cfRule>
  </conditionalFormatting>
  <conditionalFormatting sqref="W1980:W1981">
    <cfRule type="cellIs" dxfId="3949" priority="5226" operator="equal">
      <formula>"DelSac"</formula>
    </cfRule>
    <cfRule type="containsText" dxfId="3948" priority="5227" operator="containsText" text="3DT">
      <formula>NOT(ISERROR(SEARCH("3DT",W1980)))</formula>
    </cfRule>
    <cfRule type="containsText" dxfId="3947" priority="5228" operator="containsText" text="CP">
      <formula>NOT(ISERROR(SEARCH("CP",W1980)))</formula>
    </cfRule>
    <cfRule type="containsText" dxfId="3946" priority="5229" operator="containsText" text="u-stim">
      <formula>NOT(ISERROR(SEARCH("u-stim",W1980)))</formula>
    </cfRule>
    <cfRule type="containsText" dxfId="3945" priority="5230" operator="containsText" text="DAT">
      <formula>NOT(ISERROR(SEARCH("DAT",W1980)))</formula>
    </cfRule>
  </conditionalFormatting>
  <conditionalFormatting sqref="W1980:W1981">
    <cfRule type="containsText" dxfId="3944" priority="5224" operator="containsText" text="HD">
      <formula>NOT(ISERROR(SEARCH("HD",W1980)))</formula>
    </cfRule>
  </conditionalFormatting>
  <conditionalFormatting sqref="K1980:K1981">
    <cfRule type="containsText" dxfId="3943" priority="5220" operator="containsText" text="LIP">
      <formula>NOT(ISERROR(SEARCH("LIP",K1980)))</formula>
    </cfRule>
    <cfRule type="containsText" dxfId="3942" priority="5221" operator="containsText" text="VIP">
      <formula>NOT(ISERROR(SEARCH("VIP",K1980)))</formula>
    </cfRule>
    <cfRule type="containsText" dxfId="3941" priority="5222" operator="containsText" text="MT">
      <formula>NOT(ISERROR(SEARCH("MT",K1980)))</formula>
    </cfRule>
    <cfRule type="containsText" dxfId="3940" priority="5223" operator="containsText" text="MST">
      <formula>NOT(ISERROR(SEARCH("MST",K1980)))</formula>
    </cfRule>
  </conditionalFormatting>
  <conditionalFormatting sqref="J1980:J1981">
    <cfRule type="containsText" dxfId="3939" priority="5216" operator="containsText" text="LIP">
      <formula>NOT(ISERROR(SEARCH("LIP",J1980)))</formula>
    </cfRule>
    <cfRule type="containsText" dxfId="3938" priority="5217" operator="containsText" text="VIP">
      <formula>NOT(ISERROR(SEARCH("VIP",J1980)))</formula>
    </cfRule>
    <cfRule type="containsText" dxfId="3937" priority="5218" operator="containsText" text="MT">
      <formula>NOT(ISERROR(SEARCH("MT",J1980)))</formula>
    </cfRule>
    <cfRule type="containsText" dxfId="3936" priority="5219" operator="containsText" text="MST">
      <formula>NOT(ISERROR(SEARCH("MST",J1980)))</formula>
    </cfRule>
  </conditionalFormatting>
  <conditionalFormatting sqref="V1980 O1980:T1980">
    <cfRule type="cellIs" dxfId="3935" priority="5211" operator="equal">
      <formula>"DelSac"</formula>
    </cfRule>
    <cfRule type="containsText" dxfId="3934" priority="5212" operator="containsText" text="3DT">
      <formula>NOT(ISERROR(SEARCH("3DT",O1980)))</formula>
    </cfRule>
    <cfRule type="containsText" dxfId="3933" priority="5213" operator="containsText" text="CP">
      <formula>NOT(ISERROR(SEARCH("CP",O1980)))</formula>
    </cfRule>
    <cfRule type="containsText" dxfId="3932" priority="5214" operator="containsText" text="u-stim">
      <formula>NOT(ISERROR(SEARCH("u-stim",O1980)))</formula>
    </cfRule>
    <cfRule type="containsText" dxfId="3931" priority="5215" operator="containsText" text="DAT">
      <formula>NOT(ISERROR(SEARCH("DAT",O1980)))</formula>
    </cfRule>
  </conditionalFormatting>
  <conditionalFormatting sqref="V1981 O1981:T1981">
    <cfRule type="cellIs" dxfId="3930" priority="5201" operator="equal">
      <formula>"DelSac"</formula>
    </cfRule>
    <cfRule type="containsText" dxfId="3929" priority="5202" operator="containsText" text="3DT">
      <formula>NOT(ISERROR(SEARCH("3DT",O1981)))</formula>
    </cfRule>
    <cfRule type="containsText" dxfId="3928" priority="5203" operator="containsText" text="CP">
      <formula>NOT(ISERROR(SEARCH("CP",O1981)))</formula>
    </cfRule>
    <cfRule type="containsText" dxfId="3927" priority="5204" operator="containsText" text="u-stim">
      <formula>NOT(ISERROR(SEARCH("u-stim",O1981)))</formula>
    </cfRule>
    <cfRule type="containsText" dxfId="3926" priority="5205" operator="containsText" text="DAT">
      <formula>NOT(ISERROR(SEARCH("DAT",O1981)))</formula>
    </cfRule>
  </conditionalFormatting>
  <conditionalFormatting sqref="W1982:W1983">
    <cfRule type="cellIs" dxfId="3925" priority="5191" operator="equal">
      <formula>"DelSac"</formula>
    </cfRule>
    <cfRule type="containsText" dxfId="3924" priority="5192" operator="containsText" text="3DT">
      <formula>NOT(ISERROR(SEARCH("3DT",W1982)))</formula>
    </cfRule>
    <cfRule type="containsText" dxfId="3923" priority="5193" operator="containsText" text="CP">
      <formula>NOT(ISERROR(SEARCH("CP",W1982)))</formula>
    </cfRule>
    <cfRule type="containsText" dxfId="3922" priority="5194" operator="containsText" text="u-stim">
      <formula>NOT(ISERROR(SEARCH("u-stim",W1982)))</formula>
    </cfRule>
    <cfRule type="containsText" dxfId="3921" priority="5195" operator="containsText" text="DAT">
      <formula>NOT(ISERROR(SEARCH("DAT",W1982)))</formula>
    </cfRule>
  </conditionalFormatting>
  <conditionalFormatting sqref="W1982:W1983">
    <cfRule type="containsText" dxfId="3920" priority="5189" operator="containsText" text="HD">
      <formula>NOT(ISERROR(SEARCH("HD",W1982)))</formula>
    </cfRule>
  </conditionalFormatting>
  <conditionalFormatting sqref="K1982">
    <cfRule type="containsText" dxfId="3919" priority="5185" operator="containsText" text="LIP">
      <formula>NOT(ISERROR(SEARCH("LIP",K1982)))</formula>
    </cfRule>
    <cfRule type="containsText" dxfId="3918" priority="5186" operator="containsText" text="VIP">
      <formula>NOT(ISERROR(SEARCH("VIP",K1982)))</formula>
    </cfRule>
    <cfRule type="containsText" dxfId="3917" priority="5187" operator="containsText" text="MT">
      <formula>NOT(ISERROR(SEARCH("MT",K1982)))</formula>
    </cfRule>
    <cfRule type="containsText" dxfId="3916" priority="5188" operator="containsText" text="MST">
      <formula>NOT(ISERROR(SEARCH("MST",K1982)))</formula>
    </cfRule>
  </conditionalFormatting>
  <conditionalFormatting sqref="J1982">
    <cfRule type="containsText" dxfId="3915" priority="5181" operator="containsText" text="LIP">
      <formula>NOT(ISERROR(SEARCH("LIP",J1982)))</formula>
    </cfRule>
    <cfRule type="containsText" dxfId="3914" priority="5182" operator="containsText" text="VIP">
      <formula>NOT(ISERROR(SEARCH("VIP",J1982)))</formula>
    </cfRule>
    <cfRule type="containsText" dxfId="3913" priority="5183" operator="containsText" text="MT">
      <formula>NOT(ISERROR(SEARCH("MT",J1982)))</formula>
    </cfRule>
    <cfRule type="containsText" dxfId="3912" priority="5184" operator="containsText" text="MST">
      <formula>NOT(ISERROR(SEARCH("MST",J1982)))</formula>
    </cfRule>
  </conditionalFormatting>
  <conditionalFormatting sqref="V1982 O1982:T1982">
    <cfRule type="cellIs" dxfId="3911" priority="5176" operator="equal">
      <formula>"DelSac"</formula>
    </cfRule>
    <cfRule type="containsText" dxfId="3910" priority="5177" operator="containsText" text="3DT">
      <formula>NOT(ISERROR(SEARCH("3DT",O1982)))</formula>
    </cfRule>
    <cfRule type="containsText" dxfId="3909" priority="5178" operator="containsText" text="CP">
      <formula>NOT(ISERROR(SEARCH("CP",O1982)))</formula>
    </cfRule>
    <cfRule type="containsText" dxfId="3908" priority="5179" operator="containsText" text="u-stim">
      <formula>NOT(ISERROR(SEARCH("u-stim",O1982)))</formula>
    </cfRule>
    <cfRule type="containsText" dxfId="3907" priority="5180" operator="containsText" text="DAT">
      <formula>NOT(ISERROR(SEARCH("DAT",O1982)))</formula>
    </cfRule>
  </conditionalFormatting>
  <conditionalFormatting sqref="C1983:C1988">
    <cfRule type="expression" dxfId="3906" priority="5167">
      <formula>MOD(C1983,3)=2</formula>
    </cfRule>
    <cfRule type="expression" dxfId="3905" priority="5168">
      <formula>MOD(C1983,3)=1</formula>
    </cfRule>
    <cfRule type="expression" priority="5169">
      <formula>MOD(C1983,3)=0</formula>
    </cfRule>
  </conditionalFormatting>
  <conditionalFormatting sqref="B1983:B1988">
    <cfRule type="colorScale" priority="5170">
      <colorScale>
        <cfvo type="min"/>
        <cfvo type="percentile" val="50"/>
        <cfvo type="max"/>
        <color rgb="FFF8696B"/>
        <color rgb="FFFFEB84"/>
        <color rgb="FF63BE7B"/>
      </colorScale>
    </cfRule>
  </conditionalFormatting>
  <conditionalFormatting sqref="K1983">
    <cfRule type="containsText" dxfId="3904" priority="5163" operator="containsText" text="LIP">
      <formula>NOT(ISERROR(SEARCH("LIP",K1983)))</formula>
    </cfRule>
    <cfRule type="containsText" dxfId="3903" priority="5164" operator="containsText" text="VIP">
      <formula>NOT(ISERROR(SEARCH("VIP",K1983)))</formula>
    </cfRule>
    <cfRule type="containsText" dxfId="3902" priority="5165" operator="containsText" text="MT">
      <formula>NOT(ISERROR(SEARCH("MT",K1983)))</formula>
    </cfRule>
    <cfRule type="containsText" dxfId="3901" priority="5166" operator="containsText" text="MST">
      <formula>NOT(ISERROR(SEARCH("MST",K1983)))</formula>
    </cfRule>
  </conditionalFormatting>
  <conditionalFormatting sqref="J1983">
    <cfRule type="containsText" dxfId="3900" priority="5159" operator="containsText" text="LIP">
      <formula>NOT(ISERROR(SEARCH("LIP",J1983)))</formula>
    </cfRule>
    <cfRule type="containsText" dxfId="3899" priority="5160" operator="containsText" text="VIP">
      <formula>NOT(ISERROR(SEARCH("VIP",J1983)))</formula>
    </cfRule>
    <cfRule type="containsText" dxfId="3898" priority="5161" operator="containsText" text="MT">
      <formula>NOT(ISERROR(SEARCH("MT",J1983)))</formula>
    </cfRule>
    <cfRule type="containsText" dxfId="3897" priority="5162" operator="containsText" text="MST">
      <formula>NOT(ISERROR(SEARCH("MST",J1983)))</formula>
    </cfRule>
  </conditionalFormatting>
  <conditionalFormatting sqref="V1983 O1983:T1983">
    <cfRule type="cellIs" dxfId="3896" priority="5154" operator="equal">
      <formula>"DelSac"</formula>
    </cfRule>
    <cfRule type="containsText" dxfId="3895" priority="5155" operator="containsText" text="3DT">
      <formula>NOT(ISERROR(SEARCH("3DT",O1983)))</formula>
    </cfRule>
    <cfRule type="containsText" dxfId="3894" priority="5156" operator="containsText" text="CP">
      <formula>NOT(ISERROR(SEARCH("CP",O1983)))</formula>
    </cfRule>
    <cfRule type="containsText" dxfId="3893" priority="5157" operator="containsText" text="u-stim">
      <formula>NOT(ISERROR(SEARCH("u-stim",O1983)))</formula>
    </cfRule>
    <cfRule type="containsText" dxfId="3892" priority="5158" operator="containsText" text="DAT">
      <formula>NOT(ISERROR(SEARCH("DAT",O1983)))</formula>
    </cfRule>
  </conditionalFormatting>
  <conditionalFormatting sqref="W1984:W1985">
    <cfRule type="cellIs" dxfId="3891" priority="5144" operator="equal">
      <formula>"DelSac"</formula>
    </cfRule>
    <cfRule type="containsText" dxfId="3890" priority="5145" operator="containsText" text="3DT">
      <formula>NOT(ISERROR(SEARCH("3DT",W1984)))</formula>
    </cfRule>
    <cfRule type="containsText" dxfId="3889" priority="5146" operator="containsText" text="CP">
      <formula>NOT(ISERROR(SEARCH("CP",W1984)))</formula>
    </cfRule>
    <cfRule type="containsText" dxfId="3888" priority="5147" operator="containsText" text="u-stim">
      <formula>NOT(ISERROR(SEARCH("u-stim",W1984)))</formula>
    </cfRule>
    <cfRule type="containsText" dxfId="3887" priority="5148" operator="containsText" text="DAT">
      <formula>NOT(ISERROR(SEARCH("DAT",W1984)))</formula>
    </cfRule>
  </conditionalFormatting>
  <conditionalFormatting sqref="W1984:W1985">
    <cfRule type="containsText" dxfId="3886" priority="5142" operator="containsText" text="HD">
      <formula>NOT(ISERROR(SEARCH("HD",W1984)))</formula>
    </cfRule>
  </conditionalFormatting>
  <conditionalFormatting sqref="K1984:K1985">
    <cfRule type="containsText" dxfId="3885" priority="5138" operator="containsText" text="LIP">
      <formula>NOT(ISERROR(SEARCH("LIP",K1984)))</formula>
    </cfRule>
    <cfRule type="containsText" dxfId="3884" priority="5139" operator="containsText" text="VIP">
      <formula>NOT(ISERROR(SEARCH("VIP",K1984)))</formula>
    </cfRule>
    <cfRule type="containsText" dxfId="3883" priority="5140" operator="containsText" text="MT">
      <formula>NOT(ISERROR(SEARCH("MT",K1984)))</formula>
    </cfRule>
    <cfRule type="containsText" dxfId="3882" priority="5141" operator="containsText" text="MST">
      <formula>NOT(ISERROR(SEARCH("MST",K1984)))</formula>
    </cfRule>
  </conditionalFormatting>
  <conditionalFormatting sqref="J1984:J1985">
    <cfRule type="containsText" dxfId="3881" priority="5134" operator="containsText" text="LIP">
      <formula>NOT(ISERROR(SEARCH("LIP",J1984)))</formula>
    </cfRule>
    <cfRule type="containsText" dxfId="3880" priority="5135" operator="containsText" text="VIP">
      <formula>NOT(ISERROR(SEARCH("VIP",J1984)))</formula>
    </cfRule>
    <cfRule type="containsText" dxfId="3879" priority="5136" operator="containsText" text="MT">
      <formula>NOT(ISERROR(SEARCH("MT",J1984)))</formula>
    </cfRule>
    <cfRule type="containsText" dxfId="3878" priority="5137" operator="containsText" text="MST">
      <formula>NOT(ISERROR(SEARCH("MST",J1984)))</formula>
    </cfRule>
  </conditionalFormatting>
  <conditionalFormatting sqref="V1984 O1984:T1984">
    <cfRule type="cellIs" dxfId="3877" priority="5129" operator="equal">
      <formula>"DelSac"</formula>
    </cfRule>
    <cfRule type="containsText" dxfId="3876" priority="5130" operator="containsText" text="3DT">
      <formula>NOT(ISERROR(SEARCH("3DT",O1984)))</formula>
    </cfRule>
    <cfRule type="containsText" dxfId="3875" priority="5131" operator="containsText" text="CP">
      <formula>NOT(ISERROR(SEARCH("CP",O1984)))</formula>
    </cfRule>
    <cfRule type="containsText" dxfId="3874" priority="5132" operator="containsText" text="u-stim">
      <formula>NOT(ISERROR(SEARCH("u-stim",O1984)))</formula>
    </cfRule>
    <cfRule type="containsText" dxfId="3873" priority="5133" operator="containsText" text="DAT">
      <formula>NOT(ISERROR(SEARCH("DAT",O1984)))</formula>
    </cfRule>
  </conditionalFormatting>
  <conditionalFormatting sqref="V1985 O1985:T1985">
    <cfRule type="cellIs" dxfId="3872" priority="5119" operator="equal">
      <formula>"DelSac"</formula>
    </cfRule>
    <cfRule type="containsText" dxfId="3871" priority="5120" operator="containsText" text="3DT">
      <formula>NOT(ISERROR(SEARCH("3DT",O1985)))</formula>
    </cfRule>
    <cfRule type="containsText" dxfId="3870" priority="5121" operator="containsText" text="CP">
      <formula>NOT(ISERROR(SEARCH("CP",O1985)))</formula>
    </cfRule>
    <cfRule type="containsText" dxfId="3869" priority="5122" operator="containsText" text="u-stim">
      <formula>NOT(ISERROR(SEARCH("u-stim",O1985)))</formula>
    </cfRule>
    <cfRule type="containsText" dxfId="3868" priority="5123" operator="containsText" text="DAT">
      <formula>NOT(ISERROR(SEARCH("DAT",O1985)))</formula>
    </cfRule>
  </conditionalFormatting>
  <conditionalFormatting sqref="W1986:W1987">
    <cfRule type="cellIs" dxfId="3867" priority="5109" operator="equal">
      <formula>"DelSac"</formula>
    </cfRule>
    <cfRule type="containsText" dxfId="3866" priority="5110" operator="containsText" text="3DT">
      <formula>NOT(ISERROR(SEARCH("3DT",W1986)))</formula>
    </cfRule>
    <cfRule type="containsText" dxfId="3865" priority="5111" operator="containsText" text="CP">
      <formula>NOT(ISERROR(SEARCH("CP",W1986)))</formula>
    </cfRule>
    <cfRule type="containsText" dxfId="3864" priority="5112" operator="containsText" text="u-stim">
      <formula>NOT(ISERROR(SEARCH("u-stim",W1986)))</formula>
    </cfRule>
    <cfRule type="containsText" dxfId="3863" priority="5113" operator="containsText" text="DAT">
      <formula>NOT(ISERROR(SEARCH("DAT",W1986)))</formula>
    </cfRule>
  </conditionalFormatting>
  <conditionalFormatting sqref="W1986:W1987">
    <cfRule type="containsText" dxfId="3862" priority="5107" operator="containsText" text="HD">
      <formula>NOT(ISERROR(SEARCH("HD",W1986)))</formula>
    </cfRule>
  </conditionalFormatting>
  <conditionalFormatting sqref="K1986:K1987">
    <cfRule type="containsText" dxfId="3861" priority="5103" operator="containsText" text="LIP">
      <formula>NOT(ISERROR(SEARCH("LIP",K1986)))</formula>
    </cfRule>
    <cfRule type="containsText" dxfId="3860" priority="5104" operator="containsText" text="VIP">
      <formula>NOT(ISERROR(SEARCH("VIP",K1986)))</formula>
    </cfRule>
    <cfRule type="containsText" dxfId="3859" priority="5105" operator="containsText" text="MT">
      <formula>NOT(ISERROR(SEARCH("MT",K1986)))</formula>
    </cfRule>
    <cfRule type="containsText" dxfId="3858" priority="5106" operator="containsText" text="MST">
      <formula>NOT(ISERROR(SEARCH("MST",K1986)))</formula>
    </cfRule>
  </conditionalFormatting>
  <conditionalFormatting sqref="J1986:J1987">
    <cfRule type="containsText" dxfId="3857" priority="5099" operator="containsText" text="LIP">
      <formula>NOT(ISERROR(SEARCH("LIP",J1986)))</formula>
    </cfRule>
    <cfRule type="containsText" dxfId="3856" priority="5100" operator="containsText" text="VIP">
      <formula>NOT(ISERROR(SEARCH("VIP",J1986)))</formula>
    </cfRule>
    <cfRule type="containsText" dxfId="3855" priority="5101" operator="containsText" text="MT">
      <formula>NOT(ISERROR(SEARCH("MT",J1986)))</formula>
    </cfRule>
    <cfRule type="containsText" dxfId="3854" priority="5102" operator="containsText" text="MST">
      <formula>NOT(ISERROR(SEARCH("MST",J1986)))</formula>
    </cfRule>
  </conditionalFormatting>
  <conditionalFormatting sqref="V1986 O1986:T1986">
    <cfRule type="cellIs" dxfId="3853" priority="5094" operator="equal">
      <formula>"DelSac"</formula>
    </cfRule>
    <cfRule type="containsText" dxfId="3852" priority="5095" operator="containsText" text="3DT">
      <formula>NOT(ISERROR(SEARCH("3DT",O1986)))</formula>
    </cfRule>
    <cfRule type="containsText" dxfId="3851" priority="5096" operator="containsText" text="CP">
      <formula>NOT(ISERROR(SEARCH("CP",O1986)))</formula>
    </cfRule>
    <cfRule type="containsText" dxfId="3850" priority="5097" operator="containsText" text="u-stim">
      <formula>NOT(ISERROR(SEARCH("u-stim",O1986)))</formula>
    </cfRule>
    <cfRule type="containsText" dxfId="3849" priority="5098" operator="containsText" text="DAT">
      <formula>NOT(ISERROR(SEARCH("DAT",O1986)))</formula>
    </cfRule>
  </conditionalFormatting>
  <conditionalFormatting sqref="V1987 O1987:T1987">
    <cfRule type="cellIs" dxfId="3848" priority="5084" operator="equal">
      <formula>"DelSac"</formula>
    </cfRule>
    <cfRule type="containsText" dxfId="3847" priority="5085" operator="containsText" text="3DT">
      <formula>NOT(ISERROR(SEARCH("3DT",O1987)))</formula>
    </cfRule>
    <cfRule type="containsText" dxfId="3846" priority="5086" operator="containsText" text="CP">
      <formula>NOT(ISERROR(SEARCH("CP",O1987)))</formula>
    </cfRule>
    <cfRule type="containsText" dxfId="3845" priority="5087" operator="containsText" text="u-stim">
      <formula>NOT(ISERROR(SEARCH("u-stim",O1987)))</formula>
    </cfRule>
    <cfRule type="containsText" dxfId="3844" priority="5088" operator="containsText" text="DAT">
      <formula>NOT(ISERROR(SEARCH("DAT",O1987)))</formula>
    </cfRule>
  </conditionalFormatting>
  <conditionalFormatting sqref="W1988:W1991">
    <cfRule type="cellIs" dxfId="3843" priority="5074" operator="equal">
      <formula>"DelSac"</formula>
    </cfRule>
    <cfRule type="containsText" dxfId="3842" priority="5075" operator="containsText" text="3DT">
      <formula>NOT(ISERROR(SEARCH("3DT",W1988)))</formula>
    </cfRule>
    <cfRule type="containsText" dxfId="3841" priority="5076" operator="containsText" text="CP">
      <formula>NOT(ISERROR(SEARCH("CP",W1988)))</formula>
    </cfRule>
    <cfRule type="containsText" dxfId="3840" priority="5077" operator="containsText" text="u-stim">
      <formula>NOT(ISERROR(SEARCH("u-stim",W1988)))</formula>
    </cfRule>
    <cfRule type="containsText" dxfId="3839" priority="5078" operator="containsText" text="DAT">
      <formula>NOT(ISERROR(SEARCH("DAT",W1988)))</formula>
    </cfRule>
  </conditionalFormatting>
  <conditionalFormatting sqref="W1988:W1991">
    <cfRule type="containsText" dxfId="3838" priority="5072" operator="containsText" text="HD">
      <formula>NOT(ISERROR(SEARCH("HD",W1988)))</formula>
    </cfRule>
  </conditionalFormatting>
  <conditionalFormatting sqref="K1988">
    <cfRule type="containsText" dxfId="3837" priority="5068" operator="containsText" text="LIP">
      <formula>NOT(ISERROR(SEARCH("LIP",K1988)))</formula>
    </cfRule>
    <cfRule type="containsText" dxfId="3836" priority="5069" operator="containsText" text="VIP">
      <formula>NOT(ISERROR(SEARCH("VIP",K1988)))</formula>
    </cfRule>
    <cfRule type="containsText" dxfId="3835" priority="5070" operator="containsText" text="MT">
      <formula>NOT(ISERROR(SEARCH("MT",K1988)))</formula>
    </cfRule>
    <cfRule type="containsText" dxfId="3834" priority="5071" operator="containsText" text="MST">
      <formula>NOT(ISERROR(SEARCH("MST",K1988)))</formula>
    </cfRule>
  </conditionalFormatting>
  <conditionalFormatting sqref="J1988">
    <cfRule type="containsText" dxfId="3833" priority="5064" operator="containsText" text="LIP">
      <formula>NOT(ISERROR(SEARCH("LIP",J1988)))</formula>
    </cfRule>
    <cfRule type="containsText" dxfId="3832" priority="5065" operator="containsText" text="VIP">
      <formula>NOT(ISERROR(SEARCH("VIP",J1988)))</formula>
    </cfRule>
    <cfRule type="containsText" dxfId="3831" priority="5066" operator="containsText" text="MT">
      <formula>NOT(ISERROR(SEARCH("MT",J1988)))</formula>
    </cfRule>
    <cfRule type="containsText" dxfId="3830" priority="5067" operator="containsText" text="MST">
      <formula>NOT(ISERROR(SEARCH("MST",J1988)))</formula>
    </cfRule>
  </conditionalFormatting>
  <conditionalFormatting sqref="V1988 O1988:T1988">
    <cfRule type="cellIs" dxfId="3829" priority="5059" operator="equal">
      <formula>"DelSac"</formula>
    </cfRule>
    <cfRule type="containsText" dxfId="3828" priority="5060" operator="containsText" text="3DT">
      <formula>NOT(ISERROR(SEARCH("3DT",O1988)))</formula>
    </cfRule>
    <cfRule type="containsText" dxfId="3827" priority="5061" operator="containsText" text="CP">
      <formula>NOT(ISERROR(SEARCH("CP",O1988)))</formula>
    </cfRule>
    <cfRule type="containsText" dxfId="3826" priority="5062" operator="containsText" text="u-stim">
      <formula>NOT(ISERROR(SEARCH("u-stim",O1988)))</formula>
    </cfRule>
    <cfRule type="containsText" dxfId="3825" priority="5063" operator="containsText" text="DAT">
      <formula>NOT(ISERROR(SEARCH("DAT",O1988)))</formula>
    </cfRule>
  </conditionalFormatting>
  <conditionalFormatting sqref="C1989">
    <cfRule type="expression" dxfId="3824" priority="5050">
      <formula>MOD(C1989,3)=2</formula>
    </cfRule>
    <cfRule type="expression" dxfId="3823" priority="5051">
      <formula>MOD(C1989,3)=1</formula>
    </cfRule>
    <cfRule type="expression" priority="5052">
      <formula>MOD(C1989,3)=0</formula>
    </cfRule>
  </conditionalFormatting>
  <conditionalFormatting sqref="B1989">
    <cfRule type="colorScale" priority="5053">
      <colorScale>
        <cfvo type="min"/>
        <cfvo type="percentile" val="50"/>
        <cfvo type="max"/>
        <color rgb="FFF8696B"/>
        <color rgb="FFFFEB84"/>
        <color rgb="FF63BE7B"/>
      </colorScale>
    </cfRule>
  </conditionalFormatting>
  <conditionalFormatting sqref="K1989">
    <cfRule type="containsText" dxfId="3822" priority="5046" operator="containsText" text="LIP">
      <formula>NOT(ISERROR(SEARCH("LIP",K1989)))</formula>
    </cfRule>
    <cfRule type="containsText" dxfId="3821" priority="5047" operator="containsText" text="VIP">
      <formula>NOT(ISERROR(SEARCH("VIP",K1989)))</formula>
    </cfRule>
    <cfRule type="containsText" dxfId="3820" priority="5048" operator="containsText" text="MT">
      <formula>NOT(ISERROR(SEARCH("MT",K1989)))</formula>
    </cfRule>
    <cfRule type="containsText" dxfId="3819" priority="5049" operator="containsText" text="MST">
      <formula>NOT(ISERROR(SEARCH("MST",K1989)))</formula>
    </cfRule>
  </conditionalFormatting>
  <conditionalFormatting sqref="J1989">
    <cfRule type="containsText" dxfId="3818" priority="5042" operator="containsText" text="LIP">
      <formula>NOT(ISERROR(SEARCH("LIP",J1989)))</formula>
    </cfRule>
    <cfRule type="containsText" dxfId="3817" priority="5043" operator="containsText" text="VIP">
      <formula>NOT(ISERROR(SEARCH("VIP",J1989)))</formula>
    </cfRule>
    <cfRule type="containsText" dxfId="3816" priority="5044" operator="containsText" text="MT">
      <formula>NOT(ISERROR(SEARCH("MT",J1989)))</formula>
    </cfRule>
    <cfRule type="containsText" dxfId="3815" priority="5045" operator="containsText" text="MST">
      <formula>NOT(ISERROR(SEARCH("MST",J1989)))</formula>
    </cfRule>
  </conditionalFormatting>
  <conditionalFormatting sqref="V1989 O1989:T1989">
    <cfRule type="cellIs" dxfId="3814" priority="5037" operator="equal">
      <formula>"DelSac"</formula>
    </cfRule>
    <cfRule type="containsText" dxfId="3813" priority="5038" operator="containsText" text="3DT">
      <formula>NOT(ISERROR(SEARCH("3DT",O1989)))</formula>
    </cfRule>
    <cfRule type="containsText" dxfId="3812" priority="5039" operator="containsText" text="CP">
      <formula>NOT(ISERROR(SEARCH("CP",O1989)))</formula>
    </cfRule>
    <cfRule type="containsText" dxfId="3811" priority="5040" operator="containsText" text="u-stim">
      <formula>NOT(ISERROR(SEARCH("u-stim",O1989)))</formula>
    </cfRule>
    <cfRule type="containsText" dxfId="3810" priority="5041" operator="containsText" text="DAT">
      <formula>NOT(ISERROR(SEARCH("DAT",O1989)))</formula>
    </cfRule>
  </conditionalFormatting>
  <conditionalFormatting sqref="C1990">
    <cfRule type="expression" dxfId="3809" priority="5028">
      <formula>MOD(C1990,3)=2</formula>
    </cfRule>
    <cfRule type="expression" dxfId="3808" priority="5029">
      <formula>MOD(C1990,3)=1</formula>
    </cfRule>
    <cfRule type="expression" priority="5030">
      <formula>MOD(C1990,3)=0</formula>
    </cfRule>
  </conditionalFormatting>
  <conditionalFormatting sqref="B1990">
    <cfRule type="colorScale" priority="5031">
      <colorScale>
        <cfvo type="min"/>
        <cfvo type="percentile" val="50"/>
        <cfvo type="max"/>
        <color rgb="FFF8696B"/>
        <color rgb="FFFFEB84"/>
        <color rgb="FF63BE7B"/>
      </colorScale>
    </cfRule>
  </conditionalFormatting>
  <conditionalFormatting sqref="K1990">
    <cfRule type="containsText" dxfId="3807" priority="5024" operator="containsText" text="LIP">
      <formula>NOT(ISERROR(SEARCH("LIP",K1990)))</formula>
    </cfRule>
    <cfRule type="containsText" dxfId="3806" priority="5025" operator="containsText" text="VIP">
      <formula>NOT(ISERROR(SEARCH("VIP",K1990)))</formula>
    </cfRule>
    <cfRule type="containsText" dxfId="3805" priority="5026" operator="containsText" text="MT">
      <formula>NOT(ISERROR(SEARCH("MT",K1990)))</formula>
    </cfRule>
    <cfRule type="containsText" dxfId="3804" priority="5027" operator="containsText" text="MST">
      <formula>NOT(ISERROR(SEARCH("MST",K1990)))</formula>
    </cfRule>
  </conditionalFormatting>
  <conditionalFormatting sqref="J1990">
    <cfRule type="containsText" dxfId="3803" priority="5020" operator="containsText" text="LIP">
      <formula>NOT(ISERROR(SEARCH("LIP",J1990)))</formula>
    </cfRule>
    <cfRule type="containsText" dxfId="3802" priority="5021" operator="containsText" text="VIP">
      <formula>NOT(ISERROR(SEARCH("VIP",J1990)))</formula>
    </cfRule>
    <cfRule type="containsText" dxfId="3801" priority="5022" operator="containsText" text="MT">
      <formula>NOT(ISERROR(SEARCH("MT",J1990)))</formula>
    </cfRule>
    <cfRule type="containsText" dxfId="3800" priority="5023" operator="containsText" text="MST">
      <formula>NOT(ISERROR(SEARCH("MST",J1990)))</formula>
    </cfRule>
  </conditionalFormatting>
  <conditionalFormatting sqref="V1990 O1990:T1990">
    <cfRule type="cellIs" dxfId="3799" priority="5015" operator="equal">
      <formula>"DelSac"</formula>
    </cfRule>
    <cfRule type="containsText" dxfId="3798" priority="5016" operator="containsText" text="3DT">
      <formula>NOT(ISERROR(SEARCH("3DT",O1990)))</formula>
    </cfRule>
    <cfRule type="containsText" dxfId="3797" priority="5017" operator="containsText" text="CP">
      <formula>NOT(ISERROR(SEARCH("CP",O1990)))</formula>
    </cfRule>
    <cfRule type="containsText" dxfId="3796" priority="5018" operator="containsText" text="u-stim">
      <formula>NOT(ISERROR(SEARCH("u-stim",O1990)))</formula>
    </cfRule>
    <cfRule type="containsText" dxfId="3795" priority="5019" operator="containsText" text="DAT">
      <formula>NOT(ISERROR(SEARCH("DAT",O1990)))</formula>
    </cfRule>
  </conditionalFormatting>
  <conditionalFormatting sqref="C1991:C1992">
    <cfRule type="expression" dxfId="3794" priority="5006">
      <formula>MOD(C1991,3)=2</formula>
    </cfRule>
    <cfRule type="expression" dxfId="3793" priority="5007">
      <formula>MOD(C1991,3)=1</formula>
    </cfRule>
    <cfRule type="expression" priority="5008">
      <formula>MOD(C1991,3)=0</formula>
    </cfRule>
  </conditionalFormatting>
  <conditionalFormatting sqref="B1991:B1992">
    <cfRule type="colorScale" priority="5009">
      <colorScale>
        <cfvo type="min"/>
        <cfvo type="percentile" val="50"/>
        <cfvo type="max"/>
        <color rgb="FFF8696B"/>
        <color rgb="FFFFEB84"/>
        <color rgb="FF63BE7B"/>
      </colorScale>
    </cfRule>
  </conditionalFormatting>
  <conditionalFormatting sqref="K1991">
    <cfRule type="containsText" dxfId="3792" priority="5002" operator="containsText" text="LIP">
      <formula>NOT(ISERROR(SEARCH("LIP",K1991)))</formula>
    </cfRule>
    <cfRule type="containsText" dxfId="3791" priority="5003" operator="containsText" text="VIP">
      <formula>NOT(ISERROR(SEARCH("VIP",K1991)))</formula>
    </cfRule>
    <cfRule type="containsText" dxfId="3790" priority="5004" operator="containsText" text="MT">
      <formula>NOT(ISERROR(SEARCH("MT",K1991)))</formula>
    </cfRule>
    <cfRule type="containsText" dxfId="3789" priority="5005" operator="containsText" text="MST">
      <formula>NOT(ISERROR(SEARCH("MST",K1991)))</formula>
    </cfRule>
  </conditionalFormatting>
  <conditionalFormatting sqref="J1991:J2000">
    <cfRule type="containsText" dxfId="3788" priority="4998" operator="containsText" text="LIP">
      <formula>NOT(ISERROR(SEARCH("LIP",J1991)))</formula>
    </cfRule>
    <cfRule type="containsText" dxfId="3787" priority="4999" operator="containsText" text="VIP">
      <formula>NOT(ISERROR(SEARCH("VIP",J1991)))</formula>
    </cfRule>
    <cfRule type="containsText" dxfId="3786" priority="5000" operator="containsText" text="MT">
      <formula>NOT(ISERROR(SEARCH("MT",J1991)))</formula>
    </cfRule>
    <cfRule type="containsText" dxfId="3785" priority="5001" operator="containsText" text="MST">
      <formula>NOT(ISERROR(SEARCH("MST",J1991)))</formula>
    </cfRule>
  </conditionalFormatting>
  <conditionalFormatting sqref="V1991 O1991:T1991">
    <cfRule type="cellIs" dxfId="3784" priority="4993" operator="equal">
      <formula>"DelSac"</formula>
    </cfRule>
    <cfRule type="containsText" dxfId="3783" priority="4994" operator="containsText" text="3DT">
      <formula>NOT(ISERROR(SEARCH("3DT",O1991)))</formula>
    </cfRule>
    <cfRule type="containsText" dxfId="3782" priority="4995" operator="containsText" text="CP">
      <formula>NOT(ISERROR(SEARCH("CP",O1991)))</formula>
    </cfRule>
    <cfRule type="containsText" dxfId="3781" priority="4996" operator="containsText" text="u-stim">
      <formula>NOT(ISERROR(SEARCH("u-stim",O1991)))</formula>
    </cfRule>
    <cfRule type="containsText" dxfId="3780" priority="4997" operator="containsText" text="DAT">
      <formula>NOT(ISERROR(SEARCH("DAT",O1991)))</formula>
    </cfRule>
  </conditionalFormatting>
  <conditionalFormatting sqref="W1992:W1993">
    <cfRule type="cellIs" dxfId="3779" priority="4983" operator="equal">
      <formula>"DelSac"</formula>
    </cfRule>
    <cfRule type="containsText" dxfId="3778" priority="4984" operator="containsText" text="3DT">
      <formula>NOT(ISERROR(SEARCH("3DT",W1992)))</formula>
    </cfRule>
    <cfRule type="containsText" dxfId="3777" priority="4985" operator="containsText" text="CP">
      <formula>NOT(ISERROR(SEARCH("CP",W1992)))</formula>
    </cfRule>
    <cfRule type="containsText" dxfId="3776" priority="4986" operator="containsText" text="u-stim">
      <formula>NOT(ISERROR(SEARCH("u-stim",W1992)))</formula>
    </cfRule>
    <cfRule type="containsText" dxfId="3775" priority="4987" operator="containsText" text="DAT">
      <formula>NOT(ISERROR(SEARCH("DAT",W1992)))</formula>
    </cfRule>
  </conditionalFormatting>
  <conditionalFormatting sqref="W1992:W1993">
    <cfRule type="containsText" dxfId="3774" priority="4981" operator="containsText" text="HD">
      <formula>NOT(ISERROR(SEARCH("HD",W1992)))</formula>
    </cfRule>
  </conditionalFormatting>
  <conditionalFormatting sqref="K1992">
    <cfRule type="containsText" dxfId="3773" priority="4977" operator="containsText" text="LIP">
      <formula>NOT(ISERROR(SEARCH("LIP",K1992)))</formula>
    </cfRule>
    <cfRule type="containsText" dxfId="3772" priority="4978" operator="containsText" text="VIP">
      <formula>NOT(ISERROR(SEARCH("VIP",K1992)))</formula>
    </cfRule>
    <cfRule type="containsText" dxfId="3771" priority="4979" operator="containsText" text="MT">
      <formula>NOT(ISERROR(SEARCH("MT",K1992)))</formula>
    </cfRule>
    <cfRule type="containsText" dxfId="3770" priority="4980" operator="containsText" text="MST">
      <formula>NOT(ISERROR(SEARCH("MST",K1992)))</formula>
    </cfRule>
  </conditionalFormatting>
  <conditionalFormatting sqref="V1992 O1992:T1992">
    <cfRule type="cellIs" dxfId="3769" priority="4968" operator="equal">
      <formula>"DelSac"</formula>
    </cfRule>
    <cfRule type="containsText" dxfId="3768" priority="4969" operator="containsText" text="3DT">
      <formula>NOT(ISERROR(SEARCH("3DT",O1992)))</formula>
    </cfRule>
    <cfRule type="containsText" dxfId="3767" priority="4970" operator="containsText" text="CP">
      <formula>NOT(ISERROR(SEARCH("CP",O1992)))</formula>
    </cfRule>
    <cfRule type="containsText" dxfId="3766" priority="4971" operator="containsText" text="u-stim">
      <formula>NOT(ISERROR(SEARCH("u-stim",O1992)))</formula>
    </cfRule>
    <cfRule type="containsText" dxfId="3765" priority="4972" operator="containsText" text="DAT">
      <formula>NOT(ISERROR(SEARCH("DAT",O1992)))</formula>
    </cfRule>
  </conditionalFormatting>
  <conditionalFormatting sqref="C1993:C2000">
    <cfRule type="expression" dxfId="3764" priority="4959">
      <formula>MOD(C1993,3)=2</formula>
    </cfRule>
    <cfRule type="expression" dxfId="3763" priority="4960">
      <formula>MOD(C1993,3)=1</formula>
    </cfRule>
    <cfRule type="expression" priority="4961">
      <formula>MOD(C1993,3)=0</formula>
    </cfRule>
  </conditionalFormatting>
  <conditionalFormatting sqref="K1993">
    <cfRule type="containsText" dxfId="3762" priority="4955" operator="containsText" text="LIP">
      <formula>NOT(ISERROR(SEARCH("LIP",K1993)))</formula>
    </cfRule>
    <cfRule type="containsText" dxfId="3761" priority="4956" operator="containsText" text="VIP">
      <formula>NOT(ISERROR(SEARCH("VIP",K1993)))</formula>
    </cfRule>
    <cfRule type="containsText" dxfId="3760" priority="4957" operator="containsText" text="MT">
      <formula>NOT(ISERROR(SEARCH("MT",K1993)))</formula>
    </cfRule>
    <cfRule type="containsText" dxfId="3759" priority="4958" operator="containsText" text="MST">
      <formula>NOT(ISERROR(SEARCH("MST",K1993)))</formula>
    </cfRule>
  </conditionalFormatting>
  <conditionalFormatting sqref="V1993 O1993:T1993">
    <cfRule type="cellIs" dxfId="3758" priority="4946" operator="equal">
      <formula>"DelSac"</formula>
    </cfRule>
    <cfRule type="containsText" dxfId="3757" priority="4947" operator="containsText" text="3DT">
      <formula>NOT(ISERROR(SEARCH("3DT",O1993)))</formula>
    </cfRule>
    <cfRule type="containsText" dxfId="3756" priority="4948" operator="containsText" text="CP">
      <formula>NOT(ISERROR(SEARCH("CP",O1993)))</formula>
    </cfRule>
    <cfRule type="containsText" dxfId="3755" priority="4949" operator="containsText" text="u-stim">
      <formula>NOT(ISERROR(SEARCH("u-stim",O1993)))</formula>
    </cfRule>
    <cfRule type="containsText" dxfId="3754" priority="4950" operator="containsText" text="DAT">
      <formula>NOT(ISERROR(SEARCH("DAT",O1993)))</formula>
    </cfRule>
  </conditionalFormatting>
  <conditionalFormatting sqref="W1994:W1997 W1999:W2010">
    <cfRule type="cellIs" dxfId="3753" priority="4936" operator="equal">
      <formula>"DelSac"</formula>
    </cfRule>
    <cfRule type="containsText" dxfId="3752" priority="4937" operator="containsText" text="3DT">
      <formula>NOT(ISERROR(SEARCH("3DT",W1994)))</formula>
    </cfRule>
    <cfRule type="containsText" dxfId="3751" priority="4938" operator="containsText" text="CP">
      <formula>NOT(ISERROR(SEARCH("CP",W1994)))</formula>
    </cfRule>
    <cfRule type="containsText" dxfId="3750" priority="4939" operator="containsText" text="u-stim">
      <formula>NOT(ISERROR(SEARCH("u-stim",W1994)))</formula>
    </cfRule>
    <cfRule type="containsText" dxfId="3749" priority="4940" operator="containsText" text="DAT">
      <formula>NOT(ISERROR(SEARCH("DAT",W1994)))</formula>
    </cfRule>
  </conditionalFormatting>
  <conditionalFormatting sqref="W1994:W1997 W1999:W2010">
    <cfRule type="containsText" dxfId="3748" priority="4934" operator="containsText" text="HD">
      <formula>NOT(ISERROR(SEARCH("HD",W1994)))</formula>
    </cfRule>
  </conditionalFormatting>
  <conditionalFormatting sqref="K1994:K1997 K1999:K2000">
    <cfRule type="containsText" dxfId="3747" priority="4930" operator="containsText" text="LIP">
      <formula>NOT(ISERROR(SEARCH("LIP",K1994)))</formula>
    </cfRule>
    <cfRule type="containsText" dxfId="3746" priority="4931" operator="containsText" text="VIP">
      <formula>NOT(ISERROR(SEARCH("VIP",K1994)))</formula>
    </cfRule>
    <cfRule type="containsText" dxfId="3745" priority="4932" operator="containsText" text="MT">
      <formula>NOT(ISERROR(SEARCH("MT",K1994)))</formula>
    </cfRule>
    <cfRule type="containsText" dxfId="3744" priority="4933" operator="containsText" text="MST">
      <formula>NOT(ISERROR(SEARCH("MST",K1994)))</formula>
    </cfRule>
  </conditionalFormatting>
  <conditionalFormatting sqref="V1994 O1994:T1994">
    <cfRule type="cellIs" dxfId="3743" priority="4921" operator="equal">
      <formula>"DelSac"</formula>
    </cfRule>
    <cfRule type="containsText" dxfId="3742" priority="4922" operator="containsText" text="3DT">
      <formula>NOT(ISERROR(SEARCH("3DT",O1994)))</formula>
    </cfRule>
    <cfRule type="containsText" dxfId="3741" priority="4923" operator="containsText" text="CP">
      <formula>NOT(ISERROR(SEARCH("CP",O1994)))</formula>
    </cfRule>
    <cfRule type="containsText" dxfId="3740" priority="4924" operator="containsText" text="u-stim">
      <formula>NOT(ISERROR(SEARCH("u-stim",O1994)))</formula>
    </cfRule>
    <cfRule type="containsText" dxfId="3739" priority="4925" operator="containsText" text="DAT">
      <formula>NOT(ISERROR(SEARCH("DAT",O1994)))</formula>
    </cfRule>
  </conditionalFormatting>
  <conditionalFormatting sqref="V1995 O1995:T1995">
    <cfRule type="cellIs" dxfId="3738" priority="4911" operator="equal">
      <formula>"DelSac"</formula>
    </cfRule>
    <cfRule type="containsText" dxfId="3737" priority="4912" operator="containsText" text="3DT">
      <formula>NOT(ISERROR(SEARCH("3DT",O1995)))</formula>
    </cfRule>
    <cfRule type="containsText" dxfId="3736" priority="4913" operator="containsText" text="CP">
      <formula>NOT(ISERROR(SEARCH("CP",O1995)))</formula>
    </cfRule>
    <cfRule type="containsText" dxfId="3735" priority="4914" operator="containsText" text="u-stim">
      <formula>NOT(ISERROR(SEARCH("u-stim",O1995)))</formula>
    </cfRule>
    <cfRule type="containsText" dxfId="3734" priority="4915" operator="containsText" text="DAT">
      <formula>NOT(ISERROR(SEARCH("DAT",O1995)))</formula>
    </cfRule>
  </conditionalFormatting>
  <conditionalFormatting sqref="B1993:B2000">
    <cfRule type="colorScale" priority="49138">
      <colorScale>
        <cfvo type="min"/>
        <cfvo type="percentile" val="50"/>
        <cfvo type="max"/>
        <color rgb="FFF8696B"/>
        <color rgb="FFFFEB84"/>
        <color rgb="FF63BE7B"/>
      </colorScale>
    </cfRule>
  </conditionalFormatting>
  <conditionalFormatting sqref="V1996 O1996:T1996">
    <cfRule type="cellIs" dxfId="3733" priority="4876" operator="equal">
      <formula>"DelSac"</formula>
    </cfRule>
    <cfRule type="containsText" dxfId="3732" priority="4877" operator="containsText" text="3DT">
      <formula>NOT(ISERROR(SEARCH("3DT",O1996)))</formula>
    </cfRule>
    <cfRule type="containsText" dxfId="3731" priority="4878" operator="containsText" text="CP">
      <formula>NOT(ISERROR(SEARCH("CP",O1996)))</formula>
    </cfRule>
    <cfRule type="containsText" dxfId="3730" priority="4879" operator="containsText" text="u-stim">
      <formula>NOT(ISERROR(SEARCH("u-stim",O1996)))</formula>
    </cfRule>
    <cfRule type="containsText" dxfId="3729" priority="4880" operator="containsText" text="DAT">
      <formula>NOT(ISERROR(SEARCH("DAT",O1996)))</formula>
    </cfRule>
  </conditionalFormatting>
  <conditionalFormatting sqref="V1997 O1997:T1997">
    <cfRule type="cellIs" dxfId="3728" priority="4866" operator="equal">
      <formula>"DelSac"</formula>
    </cfRule>
    <cfRule type="containsText" dxfId="3727" priority="4867" operator="containsText" text="3DT">
      <formula>NOT(ISERROR(SEARCH("3DT",O1997)))</formula>
    </cfRule>
    <cfRule type="containsText" dxfId="3726" priority="4868" operator="containsText" text="CP">
      <formula>NOT(ISERROR(SEARCH("CP",O1997)))</formula>
    </cfRule>
    <cfRule type="containsText" dxfId="3725" priority="4869" operator="containsText" text="u-stim">
      <formula>NOT(ISERROR(SEARCH("u-stim",O1997)))</formula>
    </cfRule>
    <cfRule type="containsText" dxfId="3724" priority="4870" operator="containsText" text="DAT">
      <formula>NOT(ISERROR(SEARCH("DAT",O1997)))</formula>
    </cfRule>
  </conditionalFormatting>
  <conditionalFormatting sqref="V1999 O1999:T1999">
    <cfRule type="cellIs" dxfId="3723" priority="4856" operator="equal">
      <formula>"DelSac"</formula>
    </cfRule>
    <cfRule type="containsText" dxfId="3722" priority="4857" operator="containsText" text="3DT">
      <formula>NOT(ISERROR(SEARCH("3DT",O1999)))</formula>
    </cfRule>
    <cfRule type="containsText" dxfId="3721" priority="4858" operator="containsText" text="CP">
      <formula>NOT(ISERROR(SEARCH("CP",O1999)))</formula>
    </cfRule>
    <cfRule type="containsText" dxfId="3720" priority="4859" operator="containsText" text="u-stim">
      <formula>NOT(ISERROR(SEARCH("u-stim",O1999)))</formula>
    </cfRule>
    <cfRule type="containsText" dxfId="3719" priority="4860" operator="containsText" text="DAT">
      <formula>NOT(ISERROR(SEARCH("DAT",O1999)))</formula>
    </cfRule>
  </conditionalFormatting>
  <conditionalFormatting sqref="V2000 O2000:T2000">
    <cfRule type="cellIs" dxfId="3718" priority="4846" operator="equal">
      <formula>"DelSac"</formula>
    </cfRule>
    <cfRule type="containsText" dxfId="3717" priority="4847" operator="containsText" text="3DT">
      <formula>NOT(ISERROR(SEARCH("3DT",O2000)))</formula>
    </cfRule>
    <cfRule type="containsText" dxfId="3716" priority="4848" operator="containsText" text="CP">
      <formula>NOT(ISERROR(SEARCH("CP",O2000)))</formula>
    </cfRule>
    <cfRule type="containsText" dxfId="3715" priority="4849" operator="containsText" text="u-stim">
      <formula>NOT(ISERROR(SEARCH("u-stim",O2000)))</formula>
    </cfRule>
    <cfRule type="containsText" dxfId="3714" priority="4850" operator="containsText" text="DAT">
      <formula>NOT(ISERROR(SEARCH("DAT",O2000)))</formula>
    </cfRule>
  </conditionalFormatting>
  <conditionalFormatting sqref="W1998">
    <cfRule type="cellIs" dxfId="3713" priority="4836" operator="equal">
      <formula>"DelSac"</formula>
    </cfRule>
    <cfRule type="containsText" dxfId="3712" priority="4837" operator="containsText" text="3DT">
      <formula>NOT(ISERROR(SEARCH("3DT",W1998)))</formula>
    </cfRule>
    <cfRule type="containsText" dxfId="3711" priority="4838" operator="containsText" text="CP">
      <formula>NOT(ISERROR(SEARCH("CP",W1998)))</formula>
    </cfRule>
    <cfRule type="containsText" dxfId="3710" priority="4839" operator="containsText" text="u-stim">
      <formula>NOT(ISERROR(SEARCH("u-stim",W1998)))</formula>
    </cfRule>
    <cfRule type="containsText" dxfId="3709" priority="4840" operator="containsText" text="DAT">
      <formula>NOT(ISERROR(SEARCH("DAT",W1998)))</formula>
    </cfRule>
  </conditionalFormatting>
  <conditionalFormatting sqref="W1998">
    <cfRule type="containsText" dxfId="3708" priority="4834" operator="containsText" text="HD">
      <formula>NOT(ISERROR(SEARCH("HD",W1998)))</formula>
    </cfRule>
  </conditionalFormatting>
  <conditionalFormatting sqref="K1998">
    <cfRule type="containsText" dxfId="3707" priority="4830" operator="containsText" text="LIP">
      <formula>NOT(ISERROR(SEARCH("LIP",K1998)))</formula>
    </cfRule>
    <cfRule type="containsText" dxfId="3706" priority="4831" operator="containsText" text="VIP">
      <formula>NOT(ISERROR(SEARCH("VIP",K1998)))</formula>
    </cfRule>
    <cfRule type="containsText" dxfId="3705" priority="4832" operator="containsText" text="MT">
      <formula>NOT(ISERROR(SEARCH("MT",K1998)))</formula>
    </cfRule>
    <cfRule type="containsText" dxfId="3704" priority="4833" operator="containsText" text="MST">
      <formula>NOT(ISERROR(SEARCH("MST",K1998)))</formula>
    </cfRule>
  </conditionalFormatting>
  <conditionalFormatting sqref="V1998 O1998:T1998">
    <cfRule type="cellIs" dxfId="3703" priority="4821" operator="equal">
      <formula>"DelSac"</formula>
    </cfRule>
    <cfRule type="containsText" dxfId="3702" priority="4822" operator="containsText" text="3DT">
      <formula>NOT(ISERROR(SEARCH("3DT",O1998)))</formula>
    </cfRule>
    <cfRule type="containsText" dxfId="3701" priority="4823" operator="containsText" text="CP">
      <formula>NOT(ISERROR(SEARCH("CP",O1998)))</formula>
    </cfRule>
    <cfRule type="containsText" dxfId="3700" priority="4824" operator="containsText" text="u-stim">
      <formula>NOT(ISERROR(SEARCH("u-stim",O1998)))</formula>
    </cfRule>
    <cfRule type="containsText" dxfId="3699" priority="4825" operator="containsText" text="DAT">
      <formula>NOT(ISERROR(SEARCH("DAT",O1998)))</formula>
    </cfRule>
  </conditionalFormatting>
  <conditionalFormatting sqref="BZ3">
    <cfRule type="expression" priority="49139" stopIfTrue="1">
      <formula>NOT(ISNUMBER(BZ3))</formula>
    </cfRule>
    <cfRule type="expression" priority="49140">
      <formula>AND(ISNUMBER(DE3),DE3 &lt;0.05,BZ3&lt;1)</formula>
    </cfRule>
    <cfRule type="expression" dxfId="3698" priority="49141">
      <formula>AND(ISNUMBER(DE3),DE3 &lt;0.05,BZ3&gt;=1)</formula>
    </cfRule>
    <cfRule type="cellIs" dxfId="3697" priority="49142" operator="greaterThan">
      <formula>1</formula>
    </cfRule>
  </conditionalFormatting>
  <conditionalFormatting sqref="C2001:C2002">
    <cfRule type="expression" dxfId="3696" priority="4812">
      <formula>MOD(C2001,3)=2</formula>
    </cfRule>
    <cfRule type="expression" dxfId="3695" priority="4813">
      <formula>MOD(C2001,3)=1</formula>
    </cfRule>
    <cfRule type="expression" priority="4814">
      <formula>MOD(C2001,3)=0</formula>
    </cfRule>
  </conditionalFormatting>
  <conditionalFormatting sqref="B2001:B2002">
    <cfRule type="colorScale" priority="4815">
      <colorScale>
        <cfvo type="min"/>
        <cfvo type="percentile" val="50"/>
        <cfvo type="max"/>
        <color rgb="FFF8696B"/>
        <color rgb="FFFFEB84"/>
        <color rgb="FF63BE7B"/>
      </colorScale>
    </cfRule>
  </conditionalFormatting>
  <conditionalFormatting sqref="J2001:J2009">
    <cfRule type="containsText" dxfId="3694" priority="4808" operator="containsText" text="LIP">
      <formula>NOT(ISERROR(SEARCH("LIP",J2001)))</formula>
    </cfRule>
    <cfRule type="containsText" dxfId="3693" priority="4809" operator="containsText" text="VIP">
      <formula>NOT(ISERROR(SEARCH("VIP",J2001)))</formula>
    </cfRule>
    <cfRule type="containsText" dxfId="3692" priority="4810" operator="containsText" text="MT">
      <formula>NOT(ISERROR(SEARCH("MT",J2001)))</formula>
    </cfRule>
    <cfRule type="containsText" dxfId="3691" priority="4811" operator="containsText" text="MST">
      <formula>NOT(ISERROR(SEARCH("MST",J2001)))</formula>
    </cfRule>
  </conditionalFormatting>
  <conditionalFormatting sqref="K2001:K2002">
    <cfRule type="containsText" dxfId="3690" priority="4804" operator="containsText" text="LIP">
      <formula>NOT(ISERROR(SEARCH("LIP",K2001)))</formula>
    </cfRule>
    <cfRule type="containsText" dxfId="3689" priority="4805" operator="containsText" text="VIP">
      <formula>NOT(ISERROR(SEARCH("VIP",K2001)))</formula>
    </cfRule>
    <cfRule type="containsText" dxfId="3688" priority="4806" operator="containsText" text="MT">
      <formula>NOT(ISERROR(SEARCH("MT",K2001)))</formula>
    </cfRule>
    <cfRule type="containsText" dxfId="3687" priority="4807" operator="containsText" text="MST">
      <formula>NOT(ISERROR(SEARCH("MST",K2001)))</formula>
    </cfRule>
  </conditionalFormatting>
  <conditionalFormatting sqref="V2001 O2001:T2001">
    <cfRule type="cellIs" dxfId="3686" priority="4799" operator="equal">
      <formula>"DelSac"</formula>
    </cfRule>
    <cfRule type="containsText" dxfId="3685" priority="4800" operator="containsText" text="3DT">
      <formula>NOT(ISERROR(SEARCH("3DT",O2001)))</formula>
    </cfRule>
    <cfRule type="containsText" dxfId="3684" priority="4801" operator="containsText" text="CP">
      <formula>NOT(ISERROR(SEARCH("CP",O2001)))</formula>
    </cfRule>
    <cfRule type="containsText" dxfId="3683" priority="4802" operator="containsText" text="u-stim">
      <formula>NOT(ISERROR(SEARCH("u-stim",O2001)))</formula>
    </cfRule>
    <cfRule type="containsText" dxfId="3682" priority="4803" operator="containsText" text="DAT">
      <formula>NOT(ISERROR(SEARCH("DAT",O2001)))</formula>
    </cfRule>
  </conditionalFormatting>
  <conditionalFormatting sqref="V2002 O2002:T2002">
    <cfRule type="cellIs" dxfId="3681" priority="4789" operator="equal">
      <formula>"DelSac"</formula>
    </cfRule>
    <cfRule type="containsText" dxfId="3680" priority="4790" operator="containsText" text="3DT">
      <formula>NOT(ISERROR(SEARCH("3DT",O2002)))</formula>
    </cfRule>
    <cfRule type="containsText" dxfId="3679" priority="4791" operator="containsText" text="CP">
      <formula>NOT(ISERROR(SEARCH("CP",O2002)))</formula>
    </cfRule>
    <cfRule type="containsText" dxfId="3678" priority="4792" operator="containsText" text="u-stim">
      <formula>NOT(ISERROR(SEARCH("u-stim",O2002)))</formula>
    </cfRule>
    <cfRule type="containsText" dxfId="3677" priority="4793" operator="containsText" text="DAT">
      <formula>NOT(ISERROR(SEARCH("DAT",O2002)))</formula>
    </cfRule>
  </conditionalFormatting>
  <conditionalFormatting sqref="C2003">
    <cfRule type="expression" dxfId="3676" priority="4780">
      <formula>MOD(C2003,3)=2</formula>
    </cfRule>
    <cfRule type="expression" dxfId="3675" priority="4781">
      <formula>MOD(C2003,3)=1</formula>
    </cfRule>
    <cfRule type="expression" priority="4782">
      <formula>MOD(C2003,3)=0</formula>
    </cfRule>
  </conditionalFormatting>
  <conditionalFormatting sqref="B2003">
    <cfRule type="colorScale" priority="4783">
      <colorScale>
        <cfvo type="min"/>
        <cfvo type="percentile" val="50"/>
        <cfvo type="max"/>
        <color rgb="FFF8696B"/>
        <color rgb="FFFFEB84"/>
        <color rgb="FF63BE7B"/>
      </colorScale>
    </cfRule>
  </conditionalFormatting>
  <conditionalFormatting sqref="K2003">
    <cfRule type="containsText" dxfId="3674" priority="4772" operator="containsText" text="LIP">
      <formula>NOT(ISERROR(SEARCH("LIP",K2003)))</formula>
    </cfRule>
    <cfRule type="containsText" dxfId="3673" priority="4773" operator="containsText" text="VIP">
      <formula>NOT(ISERROR(SEARCH("VIP",K2003)))</formula>
    </cfRule>
    <cfRule type="containsText" dxfId="3672" priority="4774" operator="containsText" text="MT">
      <formula>NOT(ISERROR(SEARCH("MT",K2003)))</formula>
    </cfRule>
    <cfRule type="containsText" dxfId="3671" priority="4775" operator="containsText" text="MST">
      <formula>NOT(ISERROR(SEARCH("MST",K2003)))</formula>
    </cfRule>
  </conditionalFormatting>
  <conditionalFormatting sqref="V2003 O2003:T2003">
    <cfRule type="cellIs" dxfId="3670" priority="4767" operator="equal">
      <formula>"DelSac"</formula>
    </cfRule>
    <cfRule type="containsText" dxfId="3669" priority="4768" operator="containsText" text="3DT">
      <formula>NOT(ISERROR(SEARCH("3DT",O2003)))</formula>
    </cfRule>
    <cfRule type="containsText" dxfId="3668" priority="4769" operator="containsText" text="CP">
      <formula>NOT(ISERROR(SEARCH("CP",O2003)))</formula>
    </cfRule>
    <cfRule type="containsText" dxfId="3667" priority="4770" operator="containsText" text="u-stim">
      <formula>NOT(ISERROR(SEARCH("u-stim",O2003)))</formula>
    </cfRule>
    <cfRule type="containsText" dxfId="3666" priority="4771" operator="containsText" text="DAT">
      <formula>NOT(ISERROR(SEARCH("DAT",O2003)))</formula>
    </cfRule>
  </conditionalFormatting>
  <conditionalFormatting sqref="C2004:C2009">
    <cfRule type="expression" dxfId="3665" priority="4758">
      <formula>MOD(C2004,3)=2</formula>
    </cfRule>
    <cfRule type="expression" dxfId="3664" priority="4759">
      <formula>MOD(C2004,3)=1</formula>
    </cfRule>
    <cfRule type="expression" priority="4760">
      <formula>MOD(C2004,3)=0</formula>
    </cfRule>
  </conditionalFormatting>
  <conditionalFormatting sqref="B2004:B2009">
    <cfRule type="colorScale" priority="4761">
      <colorScale>
        <cfvo type="min"/>
        <cfvo type="percentile" val="50"/>
        <cfvo type="max"/>
        <color rgb="FFF8696B"/>
        <color rgb="FFFFEB84"/>
        <color rgb="FF63BE7B"/>
      </colorScale>
    </cfRule>
  </conditionalFormatting>
  <conditionalFormatting sqref="K2004:K2009">
    <cfRule type="containsText" dxfId="3663" priority="4750" operator="containsText" text="LIP">
      <formula>NOT(ISERROR(SEARCH("LIP",K2004)))</formula>
    </cfRule>
    <cfRule type="containsText" dxfId="3662" priority="4751" operator="containsText" text="VIP">
      <formula>NOT(ISERROR(SEARCH("VIP",K2004)))</formula>
    </cfRule>
    <cfRule type="containsText" dxfId="3661" priority="4752" operator="containsText" text="MT">
      <formula>NOT(ISERROR(SEARCH("MT",K2004)))</formula>
    </cfRule>
    <cfRule type="containsText" dxfId="3660" priority="4753" operator="containsText" text="MST">
      <formula>NOT(ISERROR(SEARCH("MST",K2004)))</formula>
    </cfRule>
  </conditionalFormatting>
  <conditionalFormatting sqref="V2004 O2004:T2004">
    <cfRule type="cellIs" dxfId="3659" priority="4745" operator="equal">
      <formula>"DelSac"</formula>
    </cfRule>
    <cfRule type="containsText" dxfId="3658" priority="4746" operator="containsText" text="3DT">
      <formula>NOT(ISERROR(SEARCH("3DT",O2004)))</formula>
    </cfRule>
    <cfRule type="containsText" dxfId="3657" priority="4747" operator="containsText" text="CP">
      <formula>NOT(ISERROR(SEARCH("CP",O2004)))</formula>
    </cfRule>
    <cfRule type="containsText" dxfId="3656" priority="4748" operator="containsText" text="u-stim">
      <formula>NOT(ISERROR(SEARCH("u-stim",O2004)))</formula>
    </cfRule>
    <cfRule type="containsText" dxfId="3655" priority="4749" operator="containsText" text="DAT">
      <formula>NOT(ISERROR(SEARCH("DAT",O2004)))</formula>
    </cfRule>
  </conditionalFormatting>
  <conditionalFormatting sqref="V2005 O2005:T2005">
    <cfRule type="cellIs" dxfId="3654" priority="4735" operator="equal">
      <formula>"DelSac"</formula>
    </cfRule>
    <cfRule type="containsText" dxfId="3653" priority="4736" operator="containsText" text="3DT">
      <formula>NOT(ISERROR(SEARCH("3DT",O2005)))</formula>
    </cfRule>
    <cfRule type="containsText" dxfId="3652" priority="4737" operator="containsText" text="CP">
      <formula>NOT(ISERROR(SEARCH("CP",O2005)))</formula>
    </cfRule>
    <cfRule type="containsText" dxfId="3651" priority="4738" operator="containsText" text="u-stim">
      <formula>NOT(ISERROR(SEARCH("u-stim",O2005)))</formula>
    </cfRule>
    <cfRule type="containsText" dxfId="3650" priority="4739" operator="containsText" text="DAT">
      <formula>NOT(ISERROR(SEARCH("DAT",O2005)))</formula>
    </cfRule>
  </conditionalFormatting>
  <conditionalFormatting sqref="V2006 O2006:T2006">
    <cfRule type="cellIs" dxfId="3649" priority="4725" operator="equal">
      <formula>"DelSac"</formula>
    </cfRule>
    <cfRule type="containsText" dxfId="3648" priority="4726" operator="containsText" text="3DT">
      <formula>NOT(ISERROR(SEARCH("3DT",O2006)))</formula>
    </cfRule>
    <cfRule type="containsText" dxfId="3647" priority="4727" operator="containsText" text="CP">
      <formula>NOT(ISERROR(SEARCH("CP",O2006)))</formula>
    </cfRule>
    <cfRule type="containsText" dxfId="3646" priority="4728" operator="containsText" text="u-stim">
      <formula>NOT(ISERROR(SEARCH("u-stim",O2006)))</formula>
    </cfRule>
    <cfRule type="containsText" dxfId="3645" priority="4729" operator="containsText" text="DAT">
      <formula>NOT(ISERROR(SEARCH("DAT",O2006)))</formula>
    </cfRule>
  </conditionalFormatting>
  <conditionalFormatting sqref="V2007 O2007:T2007">
    <cfRule type="cellIs" dxfId="3644" priority="4715" operator="equal">
      <formula>"DelSac"</formula>
    </cfRule>
    <cfRule type="containsText" dxfId="3643" priority="4716" operator="containsText" text="3DT">
      <formula>NOT(ISERROR(SEARCH("3DT",O2007)))</formula>
    </cfRule>
    <cfRule type="containsText" dxfId="3642" priority="4717" operator="containsText" text="CP">
      <formula>NOT(ISERROR(SEARCH("CP",O2007)))</formula>
    </cfRule>
    <cfRule type="containsText" dxfId="3641" priority="4718" operator="containsText" text="u-stim">
      <formula>NOT(ISERROR(SEARCH("u-stim",O2007)))</formula>
    </cfRule>
    <cfRule type="containsText" dxfId="3640" priority="4719" operator="containsText" text="DAT">
      <formula>NOT(ISERROR(SEARCH("DAT",O2007)))</formula>
    </cfRule>
  </conditionalFormatting>
  <conditionalFormatting sqref="V2008 O2008:T2008">
    <cfRule type="cellIs" dxfId="3639" priority="4705" operator="equal">
      <formula>"DelSac"</formula>
    </cfRule>
    <cfRule type="containsText" dxfId="3638" priority="4706" operator="containsText" text="3DT">
      <formula>NOT(ISERROR(SEARCH("3DT",O2008)))</formula>
    </cfRule>
    <cfRule type="containsText" dxfId="3637" priority="4707" operator="containsText" text="CP">
      <formula>NOT(ISERROR(SEARCH("CP",O2008)))</formula>
    </cfRule>
    <cfRule type="containsText" dxfId="3636" priority="4708" operator="containsText" text="u-stim">
      <formula>NOT(ISERROR(SEARCH("u-stim",O2008)))</formula>
    </cfRule>
    <cfRule type="containsText" dxfId="3635" priority="4709" operator="containsText" text="DAT">
      <formula>NOT(ISERROR(SEARCH("DAT",O2008)))</formula>
    </cfRule>
  </conditionalFormatting>
  <conditionalFormatting sqref="V2009 O2009:T2009">
    <cfRule type="cellIs" dxfId="3634" priority="4695" operator="equal">
      <formula>"DelSac"</formula>
    </cfRule>
    <cfRule type="containsText" dxfId="3633" priority="4696" operator="containsText" text="3DT">
      <formula>NOT(ISERROR(SEARCH("3DT",O2009)))</formula>
    </cfRule>
    <cfRule type="containsText" dxfId="3632" priority="4697" operator="containsText" text="CP">
      <formula>NOT(ISERROR(SEARCH("CP",O2009)))</formula>
    </cfRule>
    <cfRule type="containsText" dxfId="3631" priority="4698" operator="containsText" text="u-stim">
      <formula>NOT(ISERROR(SEARCH("u-stim",O2009)))</formula>
    </cfRule>
    <cfRule type="containsText" dxfId="3630" priority="4699" operator="containsText" text="DAT">
      <formula>NOT(ISERROR(SEARCH("DAT",O2009)))</formula>
    </cfRule>
  </conditionalFormatting>
  <conditionalFormatting sqref="C2010:C2011">
    <cfRule type="expression" dxfId="3629" priority="4686">
      <formula>MOD(C2010,3)=2</formula>
    </cfRule>
    <cfRule type="expression" dxfId="3628" priority="4687">
      <formula>MOD(C2010,3)=1</formula>
    </cfRule>
    <cfRule type="expression" priority="4688">
      <formula>MOD(C2010,3)=0</formula>
    </cfRule>
  </conditionalFormatting>
  <conditionalFormatting sqref="B2010:B2011">
    <cfRule type="colorScale" priority="4689">
      <colorScale>
        <cfvo type="min"/>
        <cfvo type="percentile" val="50"/>
        <cfvo type="max"/>
        <color rgb="FFF8696B"/>
        <color rgb="FFFFEB84"/>
        <color rgb="FF63BE7B"/>
      </colorScale>
    </cfRule>
  </conditionalFormatting>
  <conditionalFormatting sqref="J2010">
    <cfRule type="containsText" dxfId="3627" priority="4682" operator="containsText" text="LIP">
      <formula>NOT(ISERROR(SEARCH("LIP",J2010)))</formula>
    </cfRule>
    <cfRule type="containsText" dxfId="3626" priority="4683" operator="containsText" text="VIP">
      <formula>NOT(ISERROR(SEARCH("VIP",J2010)))</formula>
    </cfRule>
    <cfRule type="containsText" dxfId="3625" priority="4684" operator="containsText" text="MT">
      <formula>NOT(ISERROR(SEARCH("MT",J2010)))</formula>
    </cfRule>
    <cfRule type="containsText" dxfId="3624" priority="4685" operator="containsText" text="MST">
      <formula>NOT(ISERROR(SEARCH("MST",J2010)))</formula>
    </cfRule>
  </conditionalFormatting>
  <conditionalFormatting sqref="K2010">
    <cfRule type="containsText" dxfId="3623" priority="4678" operator="containsText" text="LIP">
      <formula>NOT(ISERROR(SEARCH("LIP",K2010)))</formula>
    </cfRule>
    <cfRule type="containsText" dxfId="3622" priority="4679" operator="containsText" text="VIP">
      <formula>NOT(ISERROR(SEARCH("VIP",K2010)))</formula>
    </cfRule>
    <cfRule type="containsText" dxfId="3621" priority="4680" operator="containsText" text="MT">
      <formula>NOT(ISERROR(SEARCH("MT",K2010)))</formula>
    </cfRule>
    <cfRule type="containsText" dxfId="3620" priority="4681" operator="containsText" text="MST">
      <formula>NOT(ISERROR(SEARCH("MST",K2010)))</formula>
    </cfRule>
  </conditionalFormatting>
  <conditionalFormatting sqref="V2010 O2010:T2010">
    <cfRule type="cellIs" dxfId="3619" priority="4673" operator="equal">
      <formula>"DelSac"</formula>
    </cfRule>
    <cfRule type="containsText" dxfId="3618" priority="4674" operator="containsText" text="3DT">
      <formula>NOT(ISERROR(SEARCH("3DT",O2010)))</formula>
    </cfRule>
    <cfRule type="containsText" dxfId="3617" priority="4675" operator="containsText" text="CP">
      <formula>NOT(ISERROR(SEARCH("CP",O2010)))</formula>
    </cfRule>
    <cfRule type="containsText" dxfId="3616" priority="4676" operator="containsText" text="u-stim">
      <formula>NOT(ISERROR(SEARCH("u-stim",O2010)))</formula>
    </cfRule>
    <cfRule type="containsText" dxfId="3615" priority="4677" operator="containsText" text="DAT">
      <formula>NOT(ISERROR(SEARCH("DAT",O2010)))</formula>
    </cfRule>
  </conditionalFormatting>
  <conditionalFormatting sqref="W2011:W2019">
    <cfRule type="cellIs" dxfId="3614" priority="4663" operator="equal">
      <formula>"DelSac"</formula>
    </cfRule>
    <cfRule type="containsText" dxfId="3613" priority="4664" operator="containsText" text="3DT">
      <formula>NOT(ISERROR(SEARCH("3DT",W2011)))</formula>
    </cfRule>
    <cfRule type="containsText" dxfId="3612" priority="4665" operator="containsText" text="CP">
      <formula>NOT(ISERROR(SEARCH("CP",W2011)))</formula>
    </cfRule>
    <cfRule type="containsText" dxfId="3611" priority="4666" operator="containsText" text="u-stim">
      <formula>NOT(ISERROR(SEARCH("u-stim",W2011)))</formula>
    </cfRule>
    <cfRule type="containsText" dxfId="3610" priority="4667" operator="containsText" text="DAT">
      <formula>NOT(ISERROR(SEARCH("DAT",W2011)))</formula>
    </cfRule>
  </conditionalFormatting>
  <conditionalFormatting sqref="W2011:W2019">
    <cfRule type="containsText" dxfId="3609" priority="4661" operator="containsText" text="HD">
      <formula>NOT(ISERROR(SEARCH("HD",W2011)))</formula>
    </cfRule>
  </conditionalFormatting>
  <conditionalFormatting sqref="J2011">
    <cfRule type="containsText" dxfId="3608" priority="4657" operator="containsText" text="LIP">
      <formula>NOT(ISERROR(SEARCH("LIP",J2011)))</formula>
    </cfRule>
    <cfRule type="containsText" dxfId="3607" priority="4658" operator="containsText" text="VIP">
      <formula>NOT(ISERROR(SEARCH("VIP",J2011)))</formula>
    </cfRule>
    <cfRule type="containsText" dxfId="3606" priority="4659" operator="containsText" text="MT">
      <formula>NOT(ISERROR(SEARCH("MT",J2011)))</formula>
    </cfRule>
    <cfRule type="containsText" dxfId="3605" priority="4660" operator="containsText" text="MST">
      <formula>NOT(ISERROR(SEARCH("MST",J2011)))</formula>
    </cfRule>
  </conditionalFormatting>
  <conditionalFormatting sqref="K2011">
    <cfRule type="containsText" dxfId="3604" priority="4653" operator="containsText" text="LIP">
      <formula>NOT(ISERROR(SEARCH("LIP",K2011)))</formula>
    </cfRule>
    <cfRule type="containsText" dxfId="3603" priority="4654" operator="containsText" text="VIP">
      <formula>NOT(ISERROR(SEARCH("VIP",K2011)))</formula>
    </cfRule>
    <cfRule type="containsText" dxfId="3602" priority="4655" operator="containsText" text="MT">
      <formula>NOT(ISERROR(SEARCH("MT",K2011)))</formula>
    </cfRule>
    <cfRule type="containsText" dxfId="3601" priority="4656" operator="containsText" text="MST">
      <formula>NOT(ISERROR(SEARCH("MST",K2011)))</formula>
    </cfRule>
  </conditionalFormatting>
  <conditionalFormatting sqref="V2011 O2011:T2011">
    <cfRule type="cellIs" dxfId="3600" priority="4648" operator="equal">
      <formula>"DelSac"</formula>
    </cfRule>
    <cfRule type="containsText" dxfId="3599" priority="4649" operator="containsText" text="3DT">
      <formula>NOT(ISERROR(SEARCH("3DT",O2011)))</formula>
    </cfRule>
    <cfRule type="containsText" dxfId="3598" priority="4650" operator="containsText" text="CP">
      <formula>NOT(ISERROR(SEARCH("CP",O2011)))</formula>
    </cfRule>
    <cfRule type="containsText" dxfId="3597" priority="4651" operator="containsText" text="u-stim">
      <formula>NOT(ISERROR(SEARCH("u-stim",O2011)))</formula>
    </cfRule>
    <cfRule type="containsText" dxfId="3596" priority="4652" operator="containsText" text="DAT">
      <formula>NOT(ISERROR(SEARCH("DAT",O2011)))</formula>
    </cfRule>
  </conditionalFormatting>
  <conditionalFormatting sqref="C2012:C2014">
    <cfRule type="expression" dxfId="3595" priority="4639">
      <formula>MOD(C2012,3)=2</formula>
    </cfRule>
    <cfRule type="expression" dxfId="3594" priority="4640">
      <formula>MOD(C2012,3)=1</formula>
    </cfRule>
    <cfRule type="expression" priority="4641">
      <formula>MOD(C2012,3)=0</formula>
    </cfRule>
  </conditionalFormatting>
  <conditionalFormatting sqref="B2012:B2014">
    <cfRule type="colorScale" priority="4642">
      <colorScale>
        <cfvo type="min"/>
        <cfvo type="percentile" val="50"/>
        <cfvo type="max"/>
        <color rgb="FFF8696B"/>
        <color rgb="FFFFEB84"/>
        <color rgb="FF63BE7B"/>
      </colorScale>
    </cfRule>
  </conditionalFormatting>
  <conditionalFormatting sqref="K2012:K2014">
    <cfRule type="containsText" dxfId="3593" priority="4631" operator="containsText" text="LIP">
      <formula>NOT(ISERROR(SEARCH("LIP",K2012)))</formula>
    </cfRule>
    <cfRule type="containsText" dxfId="3592" priority="4632" operator="containsText" text="VIP">
      <formula>NOT(ISERROR(SEARCH("VIP",K2012)))</formula>
    </cfRule>
    <cfRule type="containsText" dxfId="3591" priority="4633" operator="containsText" text="MT">
      <formula>NOT(ISERROR(SEARCH("MT",K2012)))</formula>
    </cfRule>
    <cfRule type="containsText" dxfId="3590" priority="4634" operator="containsText" text="MST">
      <formula>NOT(ISERROR(SEARCH("MST",K2012)))</formula>
    </cfRule>
  </conditionalFormatting>
  <conditionalFormatting sqref="V2012 O2012:T2012">
    <cfRule type="cellIs" dxfId="3589" priority="4626" operator="equal">
      <formula>"DelSac"</formula>
    </cfRule>
    <cfRule type="containsText" dxfId="3588" priority="4627" operator="containsText" text="3DT">
      <formula>NOT(ISERROR(SEARCH("3DT",O2012)))</formula>
    </cfRule>
    <cfRule type="containsText" dxfId="3587" priority="4628" operator="containsText" text="CP">
      <formula>NOT(ISERROR(SEARCH("CP",O2012)))</formula>
    </cfRule>
    <cfRule type="containsText" dxfId="3586" priority="4629" operator="containsText" text="u-stim">
      <formula>NOT(ISERROR(SEARCH("u-stim",O2012)))</formula>
    </cfRule>
    <cfRule type="containsText" dxfId="3585" priority="4630" operator="containsText" text="DAT">
      <formula>NOT(ISERROR(SEARCH("DAT",O2012)))</formula>
    </cfRule>
  </conditionalFormatting>
  <conditionalFormatting sqref="V2013 O2013:T2013">
    <cfRule type="cellIs" dxfId="3584" priority="4616" operator="equal">
      <formula>"DelSac"</formula>
    </cfRule>
    <cfRule type="containsText" dxfId="3583" priority="4617" operator="containsText" text="3DT">
      <formula>NOT(ISERROR(SEARCH("3DT",O2013)))</formula>
    </cfRule>
    <cfRule type="containsText" dxfId="3582" priority="4618" operator="containsText" text="CP">
      <formula>NOT(ISERROR(SEARCH("CP",O2013)))</formula>
    </cfRule>
    <cfRule type="containsText" dxfId="3581" priority="4619" operator="containsText" text="u-stim">
      <formula>NOT(ISERROR(SEARCH("u-stim",O2013)))</formula>
    </cfRule>
    <cfRule type="containsText" dxfId="3580" priority="4620" operator="containsText" text="DAT">
      <formula>NOT(ISERROR(SEARCH("DAT",O2013)))</formula>
    </cfRule>
  </conditionalFormatting>
  <conditionalFormatting sqref="V2014 O2014:T2014">
    <cfRule type="cellIs" dxfId="3579" priority="4606" operator="equal">
      <formula>"DelSac"</formula>
    </cfRule>
    <cfRule type="containsText" dxfId="3578" priority="4607" operator="containsText" text="3DT">
      <formula>NOT(ISERROR(SEARCH("3DT",O2014)))</formula>
    </cfRule>
    <cfRule type="containsText" dxfId="3577" priority="4608" operator="containsText" text="CP">
      <formula>NOT(ISERROR(SEARCH("CP",O2014)))</formula>
    </cfRule>
    <cfRule type="containsText" dxfId="3576" priority="4609" operator="containsText" text="u-stim">
      <formula>NOT(ISERROR(SEARCH("u-stim",O2014)))</formula>
    </cfRule>
    <cfRule type="containsText" dxfId="3575" priority="4610" operator="containsText" text="DAT">
      <formula>NOT(ISERROR(SEARCH("DAT",O2014)))</formula>
    </cfRule>
  </conditionalFormatting>
  <conditionalFormatting sqref="C2015:C2017">
    <cfRule type="expression" dxfId="3574" priority="4597">
      <formula>MOD(C2015,3)=2</formula>
    </cfRule>
    <cfRule type="expression" dxfId="3573" priority="4598">
      <formula>MOD(C2015,3)=1</formula>
    </cfRule>
    <cfRule type="expression" priority="4599">
      <formula>MOD(C2015,3)=0</formula>
    </cfRule>
  </conditionalFormatting>
  <conditionalFormatting sqref="B2015:B2017">
    <cfRule type="colorScale" priority="4600">
      <colorScale>
        <cfvo type="min"/>
        <cfvo type="percentile" val="50"/>
        <cfvo type="max"/>
        <color rgb="FFF8696B"/>
        <color rgb="FFFFEB84"/>
        <color rgb="FF63BE7B"/>
      </colorScale>
    </cfRule>
  </conditionalFormatting>
  <conditionalFormatting sqref="K2015:K2017">
    <cfRule type="containsText" dxfId="3572" priority="4589" operator="containsText" text="LIP">
      <formula>NOT(ISERROR(SEARCH("LIP",K2015)))</formula>
    </cfRule>
    <cfRule type="containsText" dxfId="3571" priority="4590" operator="containsText" text="VIP">
      <formula>NOT(ISERROR(SEARCH("VIP",K2015)))</formula>
    </cfRule>
    <cfRule type="containsText" dxfId="3570" priority="4591" operator="containsText" text="MT">
      <formula>NOT(ISERROR(SEARCH("MT",K2015)))</formula>
    </cfRule>
    <cfRule type="containsText" dxfId="3569" priority="4592" operator="containsText" text="MST">
      <formula>NOT(ISERROR(SEARCH("MST",K2015)))</formula>
    </cfRule>
  </conditionalFormatting>
  <conditionalFormatting sqref="V2015 O2015:T2015">
    <cfRule type="cellIs" dxfId="3568" priority="4584" operator="equal">
      <formula>"DelSac"</formula>
    </cfRule>
    <cfRule type="containsText" dxfId="3567" priority="4585" operator="containsText" text="3DT">
      <formula>NOT(ISERROR(SEARCH("3DT",O2015)))</formula>
    </cfRule>
    <cfRule type="containsText" dxfId="3566" priority="4586" operator="containsText" text="CP">
      <formula>NOT(ISERROR(SEARCH("CP",O2015)))</formula>
    </cfRule>
    <cfRule type="containsText" dxfId="3565" priority="4587" operator="containsText" text="u-stim">
      <formula>NOT(ISERROR(SEARCH("u-stim",O2015)))</formula>
    </cfRule>
    <cfRule type="containsText" dxfId="3564" priority="4588" operator="containsText" text="DAT">
      <formula>NOT(ISERROR(SEARCH("DAT",O2015)))</formula>
    </cfRule>
  </conditionalFormatting>
  <conditionalFormatting sqref="V2016 O2016:T2016">
    <cfRule type="cellIs" dxfId="3563" priority="4574" operator="equal">
      <formula>"DelSac"</formula>
    </cfRule>
    <cfRule type="containsText" dxfId="3562" priority="4575" operator="containsText" text="3DT">
      <formula>NOT(ISERROR(SEARCH("3DT",O2016)))</formula>
    </cfRule>
    <cfRule type="containsText" dxfId="3561" priority="4576" operator="containsText" text="CP">
      <formula>NOT(ISERROR(SEARCH("CP",O2016)))</formula>
    </cfRule>
    <cfRule type="containsText" dxfId="3560" priority="4577" operator="containsText" text="u-stim">
      <formula>NOT(ISERROR(SEARCH("u-stim",O2016)))</formula>
    </cfRule>
    <cfRule type="containsText" dxfId="3559" priority="4578" operator="containsText" text="DAT">
      <formula>NOT(ISERROR(SEARCH("DAT",O2016)))</formula>
    </cfRule>
  </conditionalFormatting>
  <conditionalFormatting sqref="J2012:J2017">
    <cfRule type="containsText" dxfId="3558" priority="4565" operator="containsText" text="LIP">
      <formula>NOT(ISERROR(SEARCH("LIP",J2012)))</formula>
    </cfRule>
    <cfRule type="containsText" dxfId="3557" priority="4566" operator="containsText" text="VIP">
      <formula>NOT(ISERROR(SEARCH("VIP",J2012)))</formula>
    </cfRule>
    <cfRule type="containsText" dxfId="3556" priority="4567" operator="containsText" text="MT">
      <formula>NOT(ISERROR(SEARCH("MT",J2012)))</formula>
    </cfRule>
    <cfRule type="containsText" dxfId="3555" priority="4568" operator="containsText" text="MST">
      <formula>NOT(ISERROR(SEARCH("MST",J2012)))</formula>
    </cfRule>
  </conditionalFormatting>
  <conditionalFormatting sqref="V2017 O2017:T2017">
    <cfRule type="cellIs" dxfId="3554" priority="4560" operator="equal">
      <formula>"DelSac"</formula>
    </cfRule>
    <cfRule type="containsText" dxfId="3553" priority="4561" operator="containsText" text="3DT">
      <formula>NOT(ISERROR(SEARCH("3DT",O2017)))</formula>
    </cfRule>
    <cfRule type="containsText" dxfId="3552" priority="4562" operator="containsText" text="CP">
      <formula>NOT(ISERROR(SEARCH("CP",O2017)))</formula>
    </cfRule>
    <cfRule type="containsText" dxfId="3551" priority="4563" operator="containsText" text="u-stim">
      <formula>NOT(ISERROR(SEARCH("u-stim",O2017)))</formula>
    </cfRule>
    <cfRule type="containsText" dxfId="3550" priority="4564" operator="containsText" text="DAT">
      <formula>NOT(ISERROR(SEARCH("DAT",O2017)))</formula>
    </cfRule>
  </conditionalFormatting>
  <conditionalFormatting sqref="C2018">
    <cfRule type="expression" dxfId="3549" priority="4551">
      <formula>MOD(C2018,3)=2</formula>
    </cfRule>
    <cfRule type="expression" dxfId="3548" priority="4552">
      <formula>MOD(C2018,3)=1</formula>
    </cfRule>
    <cfRule type="expression" priority="4553">
      <formula>MOD(C2018,3)=0</formula>
    </cfRule>
  </conditionalFormatting>
  <conditionalFormatting sqref="B2018">
    <cfRule type="colorScale" priority="4554">
      <colorScale>
        <cfvo type="min"/>
        <cfvo type="percentile" val="50"/>
        <cfvo type="max"/>
        <color rgb="FFF8696B"/>
        <color rgb="FFFFEB84"/>
        <color rgb="FF63BE7B"/>
      </colorScale>
    </cfRule>
  </conditionalFormatting>
  <conditionalFormatting sqref="K2018">
    <cfRule type="containsText" dxfId="3547" priority="4547" operator="containsText" text="LIP">
      <formula>NOT(ISERROR(SEARCH("LIP",K2018)))</formula>
    </cfRule>
    <cfRule type="containsText" dxfId="3546" priority="4548" operator="containsText" text="VIP">
      <formula>NOT(ISERROR(SEARCH("VIP",K2018)))</formula>
    </cfRule>
    <cfRule type="containsText" dxfId="3545" priority="4549" operator="containsText" text="MT">
      <formula>NOT(ISERROR(SEARCH("MT",K2018)))</formula>
    </cfRule>
    <cfRule type="containsText" dxfId="3544" priority="4550" operator="containsText" text="MST">
      <formula>NOT(ISERROR(SEARCH("MST",K2018)))</formula>
    </cfRule>
  </conditionalFormatting>
  <conditionalFormatting sqref="V2018 O2018:T2018">
    <cfRule type="cellIs" dxfId="3543" priority="4538" operator="equal">
      <formula>"DelSac"</formula>
    </cfRule>
    <cfRule type="containsText" dxfId="3542" priority="4539" operator="containsText" text="3DT">
      <formula>NOT(ISERROR(SEARCH("3DT",O2018)))</formula>
    </cfRule>
    <cfRule type="containsText" dxfId="3541" priority="4540" operator="containsText" text="CP">
      <formula>NOT(ISERROR(SEARCH("CP",O2018)))</formula>
    </cfRule>
    <cfRule type="containsText" dxfId="3540" priority="4541" operator="containsText" text="u-stim">
      <formula>NOT(ISERROR(SEARCH("u-stim",O2018)))</formula>
    </cfRule>
    <cfRule type="containsText" dxfId="3539" priority="4542" operator="containsText" text="DAT">
      <formula>NOT(ISERROR(SEARCH("DAT",O2018)))</formula>
    </cfRule>
  </conditionalFormatting>
  <conditionalFormatting sqref="J2018">
    <cfRule type="containsText" dxfId="3538" priority="4529" operator="containsText" text="LIP">
      <formula>NOT(ISERROR(SEARCH("LIP",J2018)))</formula>
    </cfRule>
    <cfRule type="containsText" dxfId="3537" priority="4530" operator="containsText" text="VIP">
      <formula>NOT(ISERROR(SEARCH("VIP",J2018)))</formula>
    </cfRule>
    <cfRule type="containsText" dxfId="3536" priority="4531" operator="containsText" text="MT">
      <formula>NOT(ISERROR(SEARCH("MT",J2018)))</formula>
    </cfRule>
    <cfRule type="containsText" dxfId="3535" priority="4532" operator="containsText" text="MST">
      <formula>NOT(ISERROR(SEARCH("MST",J2018)))</formula>
    </cfRule>
  </conditionalFormatting>
  <conditionalFormatting sqref="C2019:C2026">
    <cfRule type="expression" dxfId="3534" priority="4525">
      <formula>MOD(C2019,3)=2</formula>
    </cfRule>
    <cfRule type="expression" dxfId="3533" priority="4526">
      <formula>MOD(C2019,3)=1</formula>
    </cfRule>
    <cfRule type="expression" priority="4527">
      <formula>MOD(C2019,3)=0</formula>
    </cfRule>
  </conditionalFormatting>
  <conditionalFormatting sqref="B2019:B2026">
    <cfRule type="colorScale" priority="4528">
      <colorScale>
        <cfvo type="min"/>
        <cfvo type="percentile" val="50"/>
        <cfvo type="max"/>
        <color rgb="FFF8696B"/>
        <color rgb="FFFFEB84"/>
        <color rgb="FF63BE7B"/>
      </colorScale>
    </cfRule>
  </conditionalFormatting>
  <conditionalFormatting sqref="K2019">
    <cfRule type="containsText" dxfId="3532" priority="4521" operator="containsText" text="LIP">
      <formula>NOT(ISERROR(SEARCH("LIP",K2019)))</formula>
    </cfRule>
    <cfRule type="containsText" dxfId="3531" priority="4522" operator="containsText" text="VIP">
      <formula>NOT(ISERROR(SEARCH("VIP",K2019)))</formula>
    </cfRule>
    <cfRule type="containsText" dxfId="3530" priority="4523" operator="containsText" text="MT">
      <formula>NOT(ISERROR(SEARCH("MT",K2019)))</formula>
    </cfRule>
    <cfRule type="containsText" dxfId="3529" priority="4524" operator="containsText" text="MST">
      <formula>NOT(ISERROR(SEARCH("MST",K2019)))</formula>
    </cfRule>
  </conditionalFormatting>
  <conditionalFormatting sqref="J2019">
    <cfRule type="containsText" dxfId="3528" priority="4517" operator="containsText" text="LIP">
      <formula>NOT(ISERROR(SEARCH("LIP",J2019)))</formula>
    </cfRule>
    <cfRule type="containsText" dxfId="3527" priority="4518" operator="containsText" text="VIP">
      <formula>NOT(ISERROR(SEARCH("VIP",J2019)))</formula>
    </cfRule>
    <cfRule type="containsText" dxfId="3526" priority="4519" operator="containsText" text="MT">
      <formula>NOT(ISERROR(SEARCH("MT",J2019)))</formula>
    </cfRule>
    <cfRule type="containsText" dxfId="3525" priority="4520" operator="containsText" text="MST">
      <formula>NOT(ISERROR(SEARCH("MST",J2019)))</formula>
    </cfRule>
  </conditionalFormatting>
  <conditionalFormatting sqref="V2019 O2019:T2019">
    <cfRule type="cellIs" dxfId="3524" priority="4512" operator="equal">
      <formula>"DelSac"</formula>
    </cfRule>
    <cfRule type="containsText" dxfId="3523" priority="4513" operator="containsText" text="3DT">
      <formula>NOT(ISERROR(SEARCH("3DT",O2019)))</formula>
    </cfRule>
    <cfRule type="containsText" dxfId="3522" priority="4514" operator="containsText" text="CP">
      <formula>NOT(ISERROR(SEARCH("CP",O2019)))</formula>
    </cfRule>
    <cfRule type="containsText" dxfId="3521" priority="4515" operator="containsText" text="u-stim">
      <formula>NOT(ISERROR(SEARCH("u-stim",O2019)))</formula>
    </cfRule>
    <cfRule type="containsText" dxfId="3520" priority="4516" operator="containsText" text="DAT">
      <formula>NOT(ISERROR(SEARCH("DAT",O2019)))</formula>
    </cfRule>
  </conditionalFormatting>
  <conditionalFormatting sqref="W2020:W2021">
    <cfRule type="cellIs" dxfId="3519" priority="4502" operator="equal">
      <formula>"DelSac"</formula>
    </cfRule>
    <cfRule type="containsText" dxfId="3518" priority="4503" operator="containsText" text="3DT">
      <formula>NOT(ISERROR(SEARCH("3DT",W2020)))</formula>
    </cfRule>
    <cfRule type="containsText" dxfId="3517" priority="4504" operator="containsText" text="CP">
      <formula>NOT(ISERROR(SEARCH("CP",W2020)))</formula>
    </cfRule>
    <cfRule type="containsText" dxfId="3516" priority="4505" operator="containsText" text="u-stim">
      <formula>NOT(ISERROR(SEARCH("u-stim",W2020)))</formula>
    </cfRule>
    <cfRule type="containsText" dxfId="3515" priority="4506" operator="containsText" text="DAT">
      <formula>NOT(ISERROR(SEARCH("DAT",W2020)))</formula>
    </cfRule>
  </conditionalFormatting>
  <conditionalFormatting sqref="W2020:W2021">
    <cfRule type="containsText" dxfId="3514" priority="4500" operator="containsText" text="HD">
      <formula>NOT(ISERROR(SEARCH("HD",W2020)))</formula>
    </cfRule>
  </conditionalFormatting>
  <conditionalFormatting sqref="K2020:K2021">
    <cfRule type="containsText" dxfId="3513" priority="4496" operator="containsText" text="LIP">
      <formula>NOT(ISERROR(SEARCH("LIP",K2020)))</formula>
    </cfRule>
    <cfRule type="containsText" dxfId="3512" priority="4497" operator="containsText" text="VIP">
      <formula>NOT(ISERROR(SEARCH("VIP",K2020)))</formula>
    </cfRule>
    <cfRule type="containsText" dxfId="3511" priority="4498" operator="containsText" text="MT">
      <formula>NOT(ISERROR(SEARCH("MT",K2020)))</formula>
    </cfRule>
    <cfRule type="containsText" dxfId="3510" priority="4499" operator="containsText" text="MST">
      <formula>NOT(ISERROR(SEARCH("MST",K2020)))</formula>
    </cfRule>
  </conditionalFormatting>
  <conditionalFormatting sqref="J2020:J2021">
    <cfRule type="containsText" dxfId="3509" priority="4492" operator="containsText" text="LIP">
      <formula>NOT(ISERROR(SEARCH("LIP",J2020)))</formula>
    </cfRule>
    <cfRule type="containsText" dxfId="3508" priority="4493" operator="containsText" text="VIP">
      <formula>NOT(ISERROR(SEARCH("VIP",J2020)))</formula>
    </cfRule>
    <cfRule type="containsText" dxfId="3507" priority="4494" operator="containsText" text="MT">
      <formula>NOT(ISERROR(SEARCH("MT",J2020)))</formula>
    </cfRule>
    <cfRule type="containsText" dxfId="3506" priority="4495" operator="containsText" text="MST">
      <formula>NOT(ISERROR(SEARCH("MST",J2020)))</formula>
    </cfRule>
  </conditionalFormatting>
  <conditionalFormatting sqref="V2020 O2020:T2020">
    <cfRule type="cellIs" dxfId="3505" priority="4487" operator="equal">
      <formula>"DelSac"</formula>
    </cfRule>
    <cfRule type="containsText" dxfId="3504" priority="4488" operator="containsText" text="3DT">
      <formula>NOT(ISERROR(SEARCH("3DT",O2020)))</formula>
    </cfRule>
    <cfRule type="containsText" dxfId="3503" priority="4489" operator="containsText" text="CP">
      <formula>NOT(ISERROR(SEARCH("CP",O2020)))</formula>
    </cfRule>
    <cfRule type="containsText" dxfId="3502" priority="4490" operator="containsText" text="u-stim">
      <formula>NOT(ISERROR(SEARCH("u-stim",O2020)))</formula>
    </cfRule>
    <cfRule type="containsText" dxfId="3501" priority="4491" operator="containsText" text="DAT">
      <formula>NOT(ISERROR(SEARCH("DAT",O2020)))</formula>
    </cfRule>
  </conditionalFormatting>
  <conditionalFormatting sqref="V2021 O2021:T2021">
    <cfRule type="cellIs" dxfId="3500" priority="4477" operator="equal">
      <formula>"DelSac"</formula>
    </cfRule>
    <cfRule type="containsText" dxfId="3499" priority="4478" operator="containsText" text="3DT">
      <formula>NOT(ISERROR(SEARCH("3DT",O2021)))</formula>
    </cfRule>
    <cfRule type="containsText" dxfId="3498" priority="4479" operator="containsText" text="CP">
      <formula>NOT(ISERROR(SEARCH("CP",O2021)))</formula>
    </cfRule>
    <cfRule type="containsText" dxfId="3497" priority="4480" operator="containsText" text="u-stim">
      <formula>NOT(ISERROR(SEARCH("u-stim",O2021)))</formula>
    </cfRule>
    <cfRule type="containsText" dxfId="3496" priority="4481" operator="containsText" text="DAT">
      <formula>NOT(ISERROR(SEARCH("DAT",O2021)))</formula>
    </cfRule>
  </conditionalFormatting>
  <conditionalFormatting sqref="W2022:W2023">
    <cfRule type="cellIs" dxfId="3495" priority="4467" operator="equal">
      <formula>"DelSac"</formula>
    </cfRule>
    <cfRule type="containsText" dxfId="3494" priority="4468" operator="containsText" text="3DT">
      <formula>NOT(ISERROR(SEARCH("3DT",W2022)))</formula>
    </cfRule>
    <cfRule type="containsText" dxfId="3493" priority="4469" operator="containsText" text="CP">
      <formula>NOT(ISERROR(SEARCH("CP",W2022)))</formula>
    </cfRule>
    <cfRule type="containsText" dxfId="3492" priority="4470" operator="containsText" text="u-stim">
      <formula>NOT(ISERROR(SEARCH("u-stim",W2022)))</formula>
    </cfRule>
    <cfRule type="containsText" dxfId="3491" priority="4471" operator="containsText" text="DAT">
      <formula>NOT(ISERROR(SEARCH("DAT",W2022)))</formula>
    </cfRule>
  </conditionalFormatting>
  <conditionalFormatting sqref="W2022:W2023">
    <cfRule type="containsText" dxfId="3490" priority="4465" operator="containsText" text="HD">
      <formula>NOT(ISERROR(SEARCH("HD",W2022)))</formula>
    </cfRule>
  </conditionalFormatting>
  <conditionalFormatting sqref="K2022:K2023">
    <cfRule type="containsText" dxfId="3489" priority="4461" operator="containsText" text="LIP">
      <formula>NOT(ISERROR(SEARCH("LIP",K2022)))</formula>
    </cfRule>
    <cfRule type="containsText" dxfId="3488" priority="4462" operator="containsText" text="VIP">
      <formula>NOT(ISERROR(SEARCH("VIP",K2022)))</formula>
    </cfRule>
    <cfRule type="containsText" dxfId="3487" priority="4463" operator="containsText" text="MT">
      <formula>NOT(ISERROR(SEARCH("MT",K2022)))</formula>
    </cfRule>
    <cfRule type="containsText" dxfId="3486" priority="4464" operator="containsText" text="MST">
      <formula>NOT(ISERROR(SEARCH("MST",K2022)))</formula>
    </cfRule>
  </conditionalFormatting>
  <conditionalFormatting sqref="J2022:J2023">
    <cfRule type="containsText" dxfId="3485" priority="4457" operator="containsText" text="LIP">
      <formula>NOT(ISERROR(SEARCH("LIP",J2022)))</formula>
    </cfRule>
    <cfRule type="containsText" dxfId="3484" priority="4458" operator="containsText" text="VIP">
      <formula>NOT(ISERROR(SEARCH("VIP",J2022)))</formula>
    </cfRule>
    <cfRule type="containsText" dxfId="3483" priority="4459" operator="containsText" text="MT">
      <formula>NOT(ISERROR(SEARCH("MT",J2022)))</formula>
    </cfRule>
    <cfRule type="containsText" dxfId="3482" priority="4460" operator="containsText" text="MST">
      <formula>NOT(ISERROR(SEARCH("MST",J2022)))</formula>
    </cfRule>
  </conditionalFormatting>
  <conditionalFormatting sqref="V2022 O2022:T2022">
    <cfRule type="cellIs" dxfId="3481" priority="4452" operator="equal">
      <formula>"DelSac"</formula>
    </cfRule>
    <cfRule type="containsText" dxfId="3480" priority="4453" operator="containsText" text="3DT">
      <formula>NOT(ISERROR(SEARCH("3DT",O2022)))</formula>
    </cfRule>
    <cfRule type="containsText" dxfId="3479" priority="4454" operator="containsText" text="CP">
      <formula>NOT(ISERROR(SEARCH("CP",O2022)))</formula>
    </cfRule>
    <cfRule type="containsText" dxfId="3478" priority="4455" operator="containsText" text="u-stim">
      <formula>NOT(ISERROR(SEARCH("u-stim",O2022)))</formula>
    </cfRule>
    <cfRule type="containsText" dxfId="3477" priority="4456" operator="containsText" text="DAT">
      <formula>NOT(ISERROR(SEARCH("DAT",O2022)))</formula>
    </cfRule>
  </conditionalFormatting>
  <conditionalFormatting sqref="V2023 O2023:T2023">
    <cfRule type="cellIs" dxfId="3476" priority="4442" operator="equal">
      <formula>"DelSac"</formula>
    </cfRule>
    <cfRule type="containsText" dxfId="3475" priority="4443" operator="containsText" text="3DT">
      <formula>NOT(ISERROR(SEARCH("3DT",O2023)))</formula>
    </cfRule>
    <cfRule type="containsText" dxfId="3474" priority="4444" operator="containsText" text="CP">
      <formula>NOT(ISERROR(SEARCH("CP",O2023)))</formula>
    </cfRule>
    <cfRule type="containsText" dxfId="3473" priority="4445" operator="containsText" text="u-stim">
      <formula>NOT(ISERROR(SEARCH("u-stim",O2023)))</formula>
    </cfRule>
    <cfRule type="containsText" dxfId="3472" priority="4446" operator="containsText" text="DAT">
      <formula>NOT(ISERROR(SEARCH("DAT",O2023)))</formula>
    </cfRule>
  </conditionalFormatting>
  <conditionalFormatting sqref="W2024:W2025">
    <cfRule type="cellIs" dxfId="3471" priority="4432" operator="equal">
      <formula>"DelSac"</formula>
    </cfRule>
    <cfRule type="containsText" dxfId="3470" priority="4433" operator="containsText" text="3DT">
      <formula>NOT(ISERROR(SEARCH("3DT",W2024)))</formula>
    </cfRule>
    <cfRule type="containsText" dxfId="3469" priority="4434" operator="containsText" text="CP">
      <formula>NOT(ISERROR(SEARCH("CP",W2024)))</formula>
    </cfRule>
    <cfRule type="containsText" dxfId="3468" priority="4435" operator="containsText" text="u-stim">
      <formula>NOT(ISERROR(SEARCH("u-stim",W2024)))</formula>
    </cfRule>
    <cfRule type="containsText" dxfId="3467" priority="4436" operator="containsText" text="DAT">
      <formula>NOT(ISERROR(SEARCH("DAT",W2024)))</formula>
    </cfRule>
  </conditionalFormatting>
  <conditionalFormatting sqref="W2024:W2025">
    <cfRule type="containsText" dxfId="3466" priority="4430" operator="containsText" text="HD">
      <formula>NOT(ISERROR(SEARCH("HD",W2024)))</formula>
    </cfRule>
  </conditionalFormatting>
  <conditionalFormatting sqref="K2024:K2025">
    <cfRule type="containsText" dxfId="3465" priority="4426" operator="containsText" text="LIP">
      <formula>NOT(ISERROR(SEARCH("LIP",K2024)))</formula>
    </cfRule>
    <cfRule type="containsText" dxfId="3464" priority="4427" operator="containsText" text="VIP">
      <formula>NOT(ISERROR(SEARCH("VIP",K2024)))</formula>
    </cfRule>
    <cfRule type="containsText" dxfId="3463" priority="4428" operator="containsText" text="MT">
      <formula>NOT(ISERROR(SEARCH("MT",K2024)))</formula>
    </cfRule>
    <cfRule type="containsText" dxfId="3462" priority="4429" operator="containsText" text="MST">
      <formula>NOT(ISERROR(SEARCH("MST",K2024)))</formula>
    </cfRule>
  </conditionalFormatting>
  <conditionalFormatting sqref="J2024:J2025">
    <cfRule type="containsText" dxfId="3461" priority="4422" operator="containsText" text="LIP">
      <formula>NOT(ISERROR(SEARCH("LIP",J2024)))</formula>
    </cfRule>
    <cfRule type="containsText" dxfId="3460" priority="4423" operator="containsText" text="VIP">
      <formula>NOT(ISERROR(SEARCH("VIP",J2024)))</formula>
    </cfRule>
    <cfRule type="containsText" dxfId="3459" priority="4424" operator="containsText" text="MT">
      <formula>NOT(ISERROR(SEARCH("MT",J2024)))</formula>
    </cfRule>
    <cfRule type="containsText" dxfId="3458" priority="4425" operator="containsText" text="MST">
      <formula>NOT(ISERROR(SEARCH("MST",J2024)))</formula>
    </cfRule>
  </conditionalFormatting>
  <conditionalFormatting sqref="V2024 O2024:T2024">
    <cfRule type="cellIs" dxfId="3457" priority="4417" operator="equal">
      <formula>"DelSac"</formula>
    </cfRule>
    <cfRule type="containsText" dxfId="3456" priority="4418" operator="containsText" text="3DT">
      <formula>NOT(ISERROR(SEARCH("3DT",O2024)))</formula>
    </cfRule>
    <cfRule type="containsText" dxfId="3455" priority="4419" operator="containsText" text="CP">
      <formula>NOT(ISERROR(SEARCH("CP",O2024)))</formula>
    </cfRule>
    <cfRule type="containsText" dxfId="3454" priority="4420" operator="containsText" text="u-stim">
      <formula>NOT(ISERROR(SEARCH("u-stim",O2024)))</formula>
    </cfRule>
    <cfRule type="containsText" dxfId="3453" priority="4421" operator="containsText" text="DAT">
      <formula>NOT(ISERROR(SEARCH("DAT",O2024)))</formula>
    </cfRule>
  </conditionalFormatting>
  <conditionalFormatting sqref="V2025 O2025:T2025">
    <cfRule type="cellIs" dxfId="3452" priority="4407" operator="equal">
      <formula>"DelSac"</formula>
    </cfRule>
    <cfRule type="containsText" dxfId="3451" priority="4408" operator="containsText" text="3DT">
      <formula>NOT(ISERROR(SEARCH("3DT",O2025)))</formula>
    </cfRule>
    <cfRule type="containsText" dxfId="3450" priority="4409" operator="containsText" text="CP">
      <formula>NOT(ISERROR(SEARCH("CP",O2025)))</formula>
    </cfRule>
    <cfRule type="containsText" dxfId="3449" priority="4410" operator="containsText" text="u-stim">
      <formula>NOT(ISERROR(SEARCH("u-stim",O2025)))</formula>
    </cfRule>
    <cfRule type="containsText" dxfId="3448" priority="4411" operator="containsText" text="DAT">
      <formula>NOT(ISERROR(SEARCH("DAT",O2025)))</formula>
    </cfRule>
  </conditionalFormatting>
  <conditionalFormatting sqref="W2026:W2027">
    <cfRule type="cellIs" dxfId="3447" priority="4397" operator="equal">
      <formula>"DelSac"</formula>
    </cfRule>
    <cfRule type="containsText" dxfId="3446" priority="4398" operator="containsText" text="3DT">
      <formula>NOT(ISERROR(SEARCH("3DT",W2026)))</formula>
    </cfRule>
    <cfRule type="containsText" dxfId="3445" priority="4399" operator="containsText" text="CP">
      <formula>NOT(ISERROR(SEARCH("CP",W2026)))</formula>
    </cfRule>
    <cfRule type="containsText" dxfId="3444" priority="4400" operator="containsText" text="u-stim">
      <formula>NOT(ISERROR(SEARCH("u-stim",W2026)))</formula>
    </cfRule>
    <cfRule type="containsText" dxfId="3443" priority="4401" operator="containsText" text="DAT">
      <formula>NOT(ISERROR(SEARCH("DAT",W2026)))</formula>
    </cfRule>
  </conditionalFormatting>
  <conditionalFormatting sqref="W2026:W2027">
    <cfRule type="containsText" dxfId="3442" priority="4395" operator="containsText" text="HD">
      <formula>NOT(ISERROR(SEARCH("HD",W2026)))</formula>
    </cfRule>
  </conditionalFormatting>
  <conditionalFormatting sqref="K2026">
    <cfRule type="containsText" dxfId="3441" priority="4391" operator="containsText" text="LIP">
      <formula>NOT(ISERROR(SEARCH("LIP",K2026)))</formula>
    </cfRule>
    <cfRule type="containsText" dxfId="3440" priority="4392" operator="containsText" text="VIP">
      <formula>NOT(ISERROR(SEARCH("VIP",K2026)))</formula>
    </cfRule>
    <cfRule type="containsText" dxfId="3439" priority="4393" operator="containsText" text="MT">
      <formula>NOT(ISERROR(SEARCH("MT",K2026)))</formula>
    </cfRule>
    <cfRule type="containsText" dxfId="3438" priority="4394" operator="containsText" text="MST">
      <formula>NOT(ISERROR(SEARCH("MST",K2026)))</formula>
    </cfRule>
  </conditionalFormatting>
  <conditionalFormatting sqref="J2026">
    <cfRule type="containsText" dxfId="3437" priority="4387" operator="containsText" text="LIP">
      <formula>NOT(ISERROR(SEARCH("LIP",J2026)))</formula>
    </cfRule>
    <cfRule type="containsText" dxfId="3436" priority="4388" operator="containsText" text="VIP">
      <formula>NOT(ISERROR(SEARCH("VIP",J2026)))</formula>
    </cfRule>
    <cfRule type="containsText" dxfId="3435" priority="4389" operator="containsText" text="MT">
      <formula>NOT(ISERROR(SEARCH("MT",J2026)))</formula>
    </cfRule>
    <cfRule type="containsText" dxfId="3434" priority="4390" operator="containsText" text="MST">
      <formula>NOT(ISERROR(SEARCH("MST",J2026)))</formula>
    </cfRule>
  </conditionalFormatting>
  <conditionalFormatting sqref="V2026 O2026:T2026">
    <cfRule type="cellIs" dxfId="3433" priority="4382" operator="equal">
      <formula>"DelSac"</formula>
    </cfRule>
    <cfRule type="containsText" dxfId="3432" priority="4383" operator="containsText" text="3DT">
      <formula>NOT(ISERROR(SEARCH("3DT",O2026)))</formula>
    </cfRule>
    <cfRule type="containsText" dxfId="3431" priority="4384" operator="containsText" text="CP">
      <formula>NOT(ISERROR(SEARCH("CP",O2026)))</formula>
    </cfRule>
    <cfRule type="containsText" dxfId="3430" priority="4385" operator="containsText" text="u-stim">
      <formula>NOT(ISERROR(SEARCH("u-stim",O2026)))</formula>
    </cfRule>
    <cfRule type="containsText" dxfId="3429" priority="4386" operator="containsText" text="DAT">
      <formula>NOT(ISERROR(SEARCH("DAT",O2026)))</formula>
    </cfRule>
  </conditionalFormatting>
  <conditionalFormatting sqref="C2027:C2028">
    <cfRule type="expression" dxfId="3428" priority="4373">
      <formula>MOD(C2027,3)=2</formula>
    </cfRule>
    <cfRule type="expression" dxfId="3427" priority="4374">
      <formula>MOD(C2027,3)=1</formula>
    </cfRule>
    <cfRule type="expression" priority="4375">
      <formula>MOD(C2027,3)=0</formula>
    </cfRule>
  </conditionalFormatting>
  <conditionalFormatting sqref="B2027:B2028">
    <cfRule type="colorScale" priority="4376">
      <colorScale>
        <cfvo type="min"/>
        <cfvo type="percentile" val="50"/>
        <cfvo type="max"/>
        <color rgb="FFF8696B"/>
        <color rgb="FFFFEB84"/>
        <color rgb="FF63BE7B"/>
      </colorScale>
    </cfRule>
  </conditionalFormatting>
  <conditionalFormatting sqref="K2027">
    <cfRule type="containsText" dxfId="3426" priority="4369" operator="containsText" text="LIP">
      <formula>NOT(ISERROR(SEARCH("LIP",K2027)))</formula>
    </cfRule>
    <cfRule type="containsText" dxfId="3425" priority="4370" operator="containsText" text="VIP">
      <formula>NOT(ISERROR(SEARCH("VIP",K2027)))</formula>
    </cfRule>
    <cfRule type="containsText" dxfId="3424" priority="4371" operator="containsText" text="MT">
      <formula>NOT(ISERROR(SEARCH("MT",K2027)))</formula>
    </cfRule>
    <cfRule type="containsText" dxfId="3423" priority="4372" operator="containsText" text="MST">
      <formula>NOT(ISERROR(SEARCH("MST",K2027)))</formula>
    </cfRule>
  </conditionalFormatting>
  <conditionalFormatting sqref="J2027">
    <cfRule type="containsText" dxfId="3422" priority="4365" operator="containsText" text="LIP">
      <formula>NOT(ISERROR(SEARCH("LIP",J2027)))</formula>
    </cfRule>
    <cfRule type="containsText" dxfId="3421" priority="4366" operator="containsText" text="VIP">
      <formula>NOT(ISERROR(SEARCH("VIP",J2027)))</formula>
    </cfRule>
    <cfRule type="containsText" dxfId="3420" priority="4367" operator="containsText" text="MT">
      <formula>NOT(ISERROR(SEARCH("MT",J2027)))</formula>
    </cfRule>
    <cfRule type="containsText" dxfId="3419" priority="4368" operator="containsText" text="MST">
      <formula>NOT(ISERROR(SEARCH("MST",J2027)))</formula>
    </cfRule>
  </conditionalFormatting>
  <conditionalFormatting sqref="V2027 O2027:T2027">
    <cfRule type="cellIs" dxfId="3418" priority="4360" operator="equal">
      <formula>"DelSac"</formula>
    </cfRule>
    <cfRule type="containsText" dxfId="3417" priority="4361" operator="containsText" text="3DT">
      <formula>NOT(ISERROR(SEARCH("3DT",O2027)))</formula>
    </cfRule>
    <cfRule type="containsText" dxfId="3416" priority="4362" operator="containsText" text="CP">
      <formula>NOT(ISERROR(SEARCH("CP",O2027)))</formula>
    </cfRule>
    <cfRule type="containsText" dxfId="3415" priority="4363" operator="containsText" text="u-stim">
      <formula>NOT(ISERROR(SEARCH("u-stim",O2027)))</formula>
    </cfRule>
    <cfRule type="containsText" dxfId="3414" priority="4364" operator="containsText" text="DAT">
      <formula>NOT(ISERROR(SEARCH("DAT",O2027)))</formula>
    </cfRule>
  </conditionalFormatting>
  <conditionalFormatting sqref="W2028:W2030">
    <cfRule type="cellIs" dxfId="3413" priority="4350" operator="equal">
      <formula>"DelSac"</formula>
    </cfRule>
    <cfRule type="containsText" dxfId="3412" priority="4351" operator="containsText" text="3DT">
      <formula>NOT(ISERROR(SEARCH("3DT",W2028)))</formula>
    </cfRule>
    <cfRule type="containsText" dxfId="3411" priority="4352" operator="containsText" text="CP">
      <formula>NOT(ISERROR(SEARCH("CP",W2028)))</formula>
    </cfRule>
    <cfRule type="containsText" dxfId="3410" priority="4353" operator="containsText" text="u-stim">
      <formula>NOT(ISERROR(SEARCH("u-stim",W2028)))</formula>
    </cfRule>
    <cfRule type="containsText" dxfId="3409" priority="4354" operator="containsText" text="DAT">
      <formula>NOT(ISERROR(SEARCH("DAT",W2028)))</formula>
    </cfRule>
  </conditionalFormatting>
  <conditionalFormatting sqref="W2028:W2030">
    <cfRule type="containsText" dxfId="3408" priority="4348" operator="containsText" text="HD">
      <formula>NOT(ISERROR(SEARCH("HD",W2028)))</formula>
    </cfRule>
  </conditionalFormatting>
  <conditionalFormatting sqref="K2028">
    <cfRule type="containsText" dxfId="3407" priority="4344" operator="containsText" text="LIP">
      <formula>NOT(ISERROR(SEARCH("LIP",K2028)))</formula>
    </cfRule>
    <cfRule type="containsText" dxfId="3406" priority="4345" operator="containsText" text="VIP">
      <formula>NOT(ISERROR(SEARCH("VIP",K2028)))</formula>
    </cfRule>
    <cfRule type="containsText" dxfId="3405" priority="4346" operator="containsText" text="MT">
      <formula>NOT(ISERROR(SEARCH("MT",K2028)))</formula>
    </cfRule>
    <cfRule type="containsText" dxfId="3404" priority="4347" operator="containsText" text="MST">
      <formula>NOT(ISERROR(SEARCH("MST",K2028)))</formula>
    </cfRule>
  </conditionalFormatting>
  <conditionalFormatting sqref="J2028">
    <cfRule type="containsText" dxfId="3403" priority="4340" operator="containsText" text="LIP">
      <formula>NOT(ISERROR(SEARCH("LIP",J2028)))</formula>
    </cfRule>
    <cfRule type="containsText" dxfId="3402" priority="4341" operator="containsText" text="VIP">
      <formula>NOT(ISERROR(SEARCH("VIP",J2028)))</formula>
    </cfRule>
    <cfRule type="containsText" dxfId="3401" priority="4342" operator="containsText" text="MT">
      <formula>NOT(ISERROR(SEARCH("MT",J2028)))</formula>
    </cfRule>
    <cfRule type="containsText" dxfId="3400" priority="4343" operator="containsText" text="MST">
      <formula>NOT(ISERROR(SEARCH("MST",J2028)))</formula>
    </cfRule>
  </conditionalFormatting>
  <conditionalFormatting sqref="V2028 O2028:T2028">
    <cfRule type="cellIs" dxfId="3399" priority="4335" operator="equal">
      <formula>"DelSac"</formula>
    </cfRule>
    <cfRule type="containsText" dxfId="3398" priority="4336" operator="containsText" text="3DT">
      <formula>NOT(ISERROR(SEARCH("3DT",O2028)))</formula>
    </cfRule>
    <cfRule type="containsText" dxfId="3397" priority="4337" operator="containsText" text="CP">
      <formula>NOT(ISERROR(SEARCH("CP",O2028)))</formula>
    </cfRule>
    <cfRule type="containsText" dxfId="3396" priority="4338" operator="containsText" text="u-stim">
      <formula>NOT(ISERROR(SEARCH("u-stim",O2028)))</formula>
    </cfRule>
    <cfRule type="containsText" dxfId="3395" priority="4339" operator="containsText" text="DAT">
      <formula>NOT(ISERROR(SEARCH("DAT",O2028)))</formula>
    </cfRule>
  </conditionalFormatting>
  <conditionalFormatting sqref="C2029">
    <cfRule type="expression" dxfId="3394" priority="4326">
      <formula>MOD(C2029,3)=2</formula>
    </cfRule>
    <cfRule type="expression" dxfId="3393" priority="4327">
      <formula>MOD(C2029,3)=1</formula>
    </cfRule>
    <cfRule type="expression" priority="4328">
      <formula>MOD(C2029,3)=0</formula>
    </cfRule>
  </conditionalFormatting>
  <conditionalFormatting sqref="B2029">
    <cfRule type="colorScale" priority="4329">
      <colorScale>
        <cfvo type="min"/>
        <cfvo type="percentile" val="50"/>
        <cfvo type="max"/>
        <color rgb="FFF8696B"/>
        <color rgb="FFFFEB84"/>
        <color rgb="FF63BE7B"/>
      </colorScale>
    </cfRule>
  </conditionalFormatting>
  <conditionalFormatting sqref="K2029">
    <cfRule type="containsText" dxfId="3392" priority="4322" operator="containsText" text="LIP">
      <formula>NOT(ISERROR(SEARCH("LIP",K2029)))</formula>
    </cfRule>
    <cfRule type="containsText" dxfId="3391" priority="4323" operator="containsText" text="VIP">
      <formula>NOT(ISERROR(SEARCH("VIP",K2029)))</formula>
    </cfRule>
    <cfRule type="containsText" dxfId="3390" priority="4324" operator="containsText" text="MT">
      <formula>NOT(ISERROR(SEARCH("MT",K2029)))</formula>
    </cfRule>
    <cfRule type="containsText" dxfId="3389" priority="4325" operator="containsText" text="MST">
      <formula>NOT(ISERROR(SEARCH("MST",K2029)))</formula>
    </cfRule>
  </conditionalFormatting>
  <conditionalFormatting sqref="J2029">
    <cfRule type="containsText" dxfId="3388" priority="4318" operator="containsText" text="LIP">
      <formula>NOT(ISERROR(SEARCH("LIP",J2029)))</formula>
    </cfRule>
    <cfRule type="containsText" dxfId="3387" priority="4319" operator="containsText" text="VIP">
      <formula>NOT(ISERROR(SEARCH("VIP",J2029)))</formula>
    </cfRule>
    <cfRule type="containsText" dxfId="3386" priority="4320" operator="containsText" text="MT">
      <formula>NOT(ISERROR(SEARCH("MT",J2029)))</formula>
    </cfRule>
    <cfRule type="containsText" dxfId="3385" priority="4321" operator="containsText" text="MST">
      <formula>NOT(ISERROR(SEARCH("MST",J2029)))</formula>
    </cfRule>
  </conditionalFormatting>
  <conditionalFormatting sqref="V2029 O2029:T2029">
    <cfRule type="cellIs" dxfId="3384" priority="4313" operator="equal">
      <formula>"DelSac"</formula>
    </cfRule>
    <cfRule type="containsText" dxfId="3383" priority="4314" operator="containsText" text="3DT">
      <formula>NOT(ISERROR(SEARCH("3DT",O2029)))</formula>
    </cfRule>
    <cfRule type="containsText" dxfId="3382" priority="4315" operator="containsText" text="CP">
      <formula>NOT(ISERROR(SEARCH("CP",O2029)))</formula>
    </cfRule>
    <cfRule type="containsText" dxfId="3381" priority="4316" operator="containsText" text="u-stim">
      <formula>NOT(ISERROR(SEARCH("u-stim",O2029)))</formula>
    </cfRule>
    <cfRule type="containsText" dxfId="3380" priority="4317" operator="containsText" text="DAT">
      <formula>NOT(ISERROR(SEARCH("DAT",O2029)))</formula>
    </cfRule>
  </conditionalFormatting>
  <conditionalFormatting sqref="C2030:C2038">
    <cfRule type="expression" dxfId="3379" priority="4304">
      <formula>MOD(C2030,3)=2</formula>
    </cfRule>
    <cfRule type="expression" dxfId="3378" priority="4305">
      <formula>MOD(C2030,3)=1</formula>
    </cfRule>
    <cfRule type="expression" priority="4306">
      <formula>MOD(C2030,3)=0</formula>
    </cfRule>
  </conditionalFormatting>
  <conditionalFormatting sqref="B2030:B2038">
    <cfRule type="colorScale" priority="4307">
      <colorScale>
        <cfvo type="min"/>
        <cfvo type="percentile" val="50"/>
        <cfvo type="max"/>
        <color rgb="FFF8696B"/>
        <color rgb="FFFFEB84"/>
        <color rgb="FF63BE7B"/>
      </colorScale>
    </cfRule>
  </conditionalFormatting>
  <conditionalFormatting sqref="K2030">
    <cfRule type="containsText" dxfId="3377" priority="4300" operator="containsText" text="LIP">
      <formula>NOT(ISERROR(SEARCH("LIP",K2030)))</formula>
    </cfRule>
    <cfRule type="containsText" dxfId="3376" priority="4301" operator="containsText" text="VIP">
      <formula>NOT(ISERROR(SEARCH("VIP",K2030)))</formula>
    </cfRule>
    <cfRule type="containsText" dxfId="3375" priority="4302" operator="containsText" text="MT">
      <formula>NOT(ISERROR(SEARCH("MT",K2030)))</formula>
    </cfRule>
    <cfRule type="containsText" dxfId="3374" priority="4303" operator="containsText" text="MST">
      <formula>NOT(ISERROR(SEARCH("MST",K2030)))</formula>
    </cfRule>
  </conditionalFormatting>
  <conditionalFormatting sqref="J2030">
    <cfRule type="containsText" dxfId="3373" priority="4296" operator="containsText" text="LIP">
      <formula>NOT(ISERROR(SEARCH("LIP",J2030)))</formula>
    </cfRule>
    <cfRule type="containsText" dxfId="3372" priority="4297" operator="containsText" text="VIP">
      <formula>NOT(ISERROR(SEARCH("VIP",J2030)))</formula>
    </cfRule>
    <cfRule type="containsText" dxfId="3371" priority="4298" operator="containsText" text="MT">
      <formula>NOT(ISERROR(SEARCH("MT",J2030)))</formula>
    </cfRule>
    <cfRule type="containsText" dxfId="3370" priority="4299" operator="containsText" text="MST">
      <formula>NOT(ISERROR(SEARCH("MST",J2030)))</formula>
    </cfRule>
  </conditionalFormatting>
  <conditionalFormatting sqref="V2030 O2030:T2030">
    <cfRule type="cellIs" dxfId="3369" priority="4291" operator="equal">
      <formula>"DelSac"</formula>
    </cfRule>
    <cfRule type="containsText" dxfId="3368" priority="4292" operator="containsText" text="3DT">
      <formula>NOT(ISERROR(SEARCH("3DT",O2030)))</formula>
    </cfRule>
    <cfRule type="containsText" dxfId="3367" priority="4293" operator="containsText" text="CP">
      <formula>NOT(ISERROR(SEARCH("CP",O2030)))</formula>
    </cfRule>
    <cfRule type="containsText" dxfId="3366" priority="4294" operator="containsText" text="u-stim">
      <formula>NOT(ISERROR(SEARCH("u-stim",O2030)))</formula>
    </cfRule>
    <cfRule type="containsText" dxfId="3365" priority="4295" operator="containsText" text="DAT">
      <formula>NOT(ISERROR(SEARCH("DAT",O2030)))</formula>
    </cfRule>
  </conditionalFormatting>
  <conditionalFormatting sqref="W2031:W2032">
    <cfRule type="cellIs" dxfId="3364" priority="4281" operator="equal">
      <formula>"DelSac"</formula>
    </cfRule>
    <cfRule type="containsText" dxfId="3363" priority="4282" operator="containsText" text="3DT">
      <formula>NOT(ISERROR(SEARCH("3DT",W2031)))</formula>
    </cfRule>
    <cfRule type="containsText" dxfId="3362" priority="4283" operator="containsText" text="CP">
      <formula>NOT(ISERROR(SEARCH("CP",W2031)))</formula>
    </cfRule>
    <cfRule type="containsText" dxfId="3361" priority="4284" operator="containsText" text="u-stim">
      <formula>NOT(ISERROR(SEARCH("u-stim",W2031)))</formula>
    </cfRule>
    <cfRule type="containsText" dxfId="3360" priority="4285" operator="containsText" text="DAT">
      <formula>NOT(ISERROR(SEARCH("DAT",W2031)))</formula>
    </cfRule>
  </conditionalFormatting>
  <conditionalFormatting sqref="W2031:W2032">
    <cfRule type="containsText" dxfId="3359" priority="4279" operator="containsText" text="HD">
      <formula>NOT(ISERROR(SEARCH("HD",W2031)))</formula>
    </cfRule>
  </conditionalFormatting>
  <conditionalFormatting sqref="K2031:K2032">
    <cfRule type="containsText" dxfId="3358" priority="4275" operator="containsText" text="LIP">
      <formula>NOT(ISERROR(SEARCH("LIP",K2031)))</formula>
    </cfRule>
    <cfRule type="containsText" dxfId="3357" priority="4276" operator="containsText" text="VIP">
      <formula>NOT(ISERROR(SEARCH("VIP",K2031)))</formula>
    </cfRule>
    <cfRule type="containsText" dxfId="3356" priority="4277" operator="containsText" text="MT">
      <formula>NOT(ISERROR(SEARCH("MT",K2031)))</formula>
    </cfRule>
    <cfRule type="containsText" dxfId="3355" priority="4278" operator="containsText" text="MST">
      <formula>NOT(ISERROR(SEARCH("MST",K2031)))</formula>
    </cfRule>
  </conditionalFormatting>
  <conditionalFormatting sqref="J2031:J2032">
    <cfRule type="containsText" dxfId="3354" priority="4271" operator="containsText" text="LIP">
      <formula>NOT(ISERROR(SEARCH("LIP",J2031)))</formula>
    </cfRule>
    <cfRule type="containsText" dxfId="3353" priority="4272" operator="containsText" text="VIP">
      <formula>NOT(ISERROR(SEARCH("VIP",J2031)))</formula>
    </cfRule>
    <cfRule type="containsText" dxfId="3352" priority="4273" operator="containsText" text="MT">
      <formula>NOT(ISERROR(SEARCH("MT",J2031)))</formula>
    </cfRule>
    <cfRule type="containsText" dxfId="3351" priority="4274" operator="containsText" text="MST">
      <formula>NOT(ISERROR(SEARCH("MST",J2031)))</formula>
    </cfRule>
  </conditionalFormatting>
  <conditionalFormatting sqref="V2031 O2031:T2031">
    <cfRule type="cellIs" dxfId="3350" priority="4266" operator="equal">
      <formula>"DelSac"</formula>
    </cfRule>
    <cfRule type="containsText" dxfId="3349" priority="4267" operator="containsText" text="3DT">
      <formula>NOT(ISERROR(SEARCH("3DT",O2031)))</formula>
    </cfRule>
    <cfRule type="containsText" dxfId="3348" priority="4268" operator="containsText" text="CP">
      <formula>NOT(ISERROR(SEARCH("CP",O2031)))</formula>
    </cfRule>
    <cfRule type="containsText" dxfId="3347" priority="4269" operator="containsText" text="u-stim">
      <formula>NOT(ISERROR(SEARCH("u-stim",O2031)))</formula>
    </cfRule>
    <cfRule type="containsText" dxfId="3346" priority="4270" operator="containsText" text="DAT">
      <formula>NOT(ISERROR(SEARCH("DAT",O2031)))</formula>
    </cfRule>
  </conditionalFormatting>
  <conditionalFormatting sqref="V2032 O2032:T2032">
    <cfRule type="cellIs" dxfId="3345" priority="4256" operator="equal">
      <formula>"DelSac"</formula>
    </cfRule>
    <cfRule type="containsText" dxfId="3344" priority="4257" operator="containsText" text="3DT">
      <formula>NOT(ISERROR(SEARCH("3DT",O2032)))</formula>
    </cfRule>
    <cfRule type="containsText" dxfId="3343" priority="4258" operator="containsText" text="CP">
      <formula>NOT(ISERROR(SEARCH("CP",O2032)))</formula>
    </cfRule>
    <cfRule type="containsText" dxfId="3342" priority="4259" operator="containsText" text="u-stim">
      <formula>NOT(ISERROR(SEARCH("u-stim",O2032)))</formula>
    </cfRule>
    <cfRule type="containsText" dxfId="3341" priority="4260" operator="containsText" text="DAT">
      <formula>NOT(ISERROR(SEARCH("DAT",O2032)))</formula>
    </cfRule>
  </conditionalFormatting>
  <conditionalFormatting sqref="W2033:W2047">
    <cfRule type="cellIs" dxfId="3340" priority="4246" operator="equal">
      <formula>"DelSac"</formula>
    </cfRule>
    <cfRule type="containsText" dxfId="3339" priority="4247" operator="containsText" text="3DT">
      <formula>NOT(ISERROR(SEARCH("3DT",W2033)))</formula>
    </cfRule>
    <cfRule type="containsText" dxfId="3338" priority="4248" operator="containsText" text="CP">
      <formula>NOT(ISERROR(SEARCH("CP",W2033)))</formula>
    </cfRule>
    <cfRule type="containsText" dxfId="3337" priority="4249" operator="containsText" text="u-stim">
      <formula>NOT(ISERROR(SEARCH("u-stim",W2033)))</formula>
    </cfRule>
    <cfRule type="containsText" dxfId="3336" priority="4250" operator="containsText" text="DAT">
      <formula>NOT(ISERROR(SEARCH("DAT",W2033)))</formula>
    </cfRule>
  </conditionalFormatting>
  <conditionalFormatting sqref="W2033:W2047">
    <cfRule type="containsText" dxfId="3335" priority="4244" operator="containsText" text="HD">
      <formula>NOT(ISERROR(SEARCH("HD",W2033)))</formula>
    </cfRule>
  </conditionalFormatting>
  <conditionalFormatting sqref="K2033:K2038">
    <cfRule type="containsText" dxfId="3334" priority="4240" operator="containsText" text="LIP">
      <formula>NOT(ISERROR(SEARCH("LIP",K2033)))</formula>
    </cfRule>
    <cfRule type="containsText" dxfId="3333" priority="4241" operator="containsText" text="VIP">
      <formula>NOT(ISERROR(SEARCH("VIP",K2033)))</formula>
    </cfRule>
    <cfRule type="containsText" dxfId="3332" priority="4242" operator="containsText" text="MT">
      <formula>NOT(ISERROR(SEARCH("MT",K2033)))</formula>
    </cfRule>
    <cfRule type="containsText" dxfId="3331" priority="4243" operator="containsText" text="MST">
      <formula>NOT(ISERROR(SEARCH("MST",K2033)))</formula>
    </cfRule>
  </conditionalFormatting>
  <conditionalFormatting sqref="J2033">
    <cfRule type="containsText" dxfId="3330" priority="4236" operator="containsText" text="LIP">
      <formula>NOT(ISERROR(SEARCH("LIP",J2033)))</formula>
    </cfRule>
    <cfRule type="containsText" dxfId="3329" priority="4237" operator="containsText" text="VIP">
      <formula>NOT(ISERROR(SEARCH("VIP",J2033)))</formula>
    </cfRule>
    <cfRule type="containsText" dxfId="3328" priority="4238" operator="containsText" text="MT">
      <formula>NOT(ISERROR(SEARCH("MT",J2033)))</formula>
    </cfRule>
    <cfRule type="containsText" dxfId="3327" priority="4239" operator="containsText" text="MST">
      <formula>NOT(ISERROR(SEARCH("MST",J2033)))</formula>
    </cfRule>
  </conditionalFormatting>
  <conditionalFormatting sqref="V2033 O2033:T2033">
    <cfRule type="cellIs" dxfId="3326" priority="4231" operator="equal">
      <formula>"DelSac"</formula>
    </cfRule>
    <cfRule type="containsText" dxfId="3325" priority="4232" operator="containsText" text="3DT">
      <formula>NOT(ISERROR(SEARCH("3DT",O2033)))</formula>
    </cfRule>
    <cfRule type="containsText" dxfId="3324" priority="4233" operator="containsText" text="CP">
      <formula>NOT(ISERROR(SEARCH("CP",O2033)))</formula>
    </cfRule>
    <cfRule type="containsText" dxfId="3323" priority="4234" operator="containsText" text="u-stim">
      <formula>NOT(ISERROR(SEARCH("u-stim",O2033)))</formula>
    </cfRule>
    <cfRule type="containsText" dxfId="3322" priority="4235" operator="containsText" text="DAT">
      <formula>NOT(ISERROR(SEARCH("DAT",O2033)))</formula>
    </cfRule>
  </conditionalFormatting>
  <conditionalFormatting sqref="V2034 O2034:T2034">
    <cfRule type="cellIs" dxfId="3321" priority="4221" operator="equal">
      <formula>"DelSac"</formula>
    </cfRule>
    <cfRule type="containsText" dxfId="3320" priority="4222" operator="containsText" text="3DT">
      <formula>NOT(ISERROR(SEARCH("3DT",O2034)))</formula>
    </cfRule>
    <cfRule type="containsText" dxfId="3319" priority="4223" operator="containsText" text="CP">
      <formula>NOT(ISERROR(SEARCH("CP",O2034)))</formula>
    </cfRule>
    <cfRule type="containsText" dxfId="3318" priority="4224" operator="containsText" text="u-stim">
      <formula>NOT(ISERROR(SEARCH("u-stim",O2034)))</formula>
    </cfRule>
    <cfRule type="containsText" dxfId="3317" priority="4225" operator="containsText" text="DAT">
      <formula>NOT(ISERROR(SEARCH("DAT",O2034)))</formula>
    </cfRule>
  </conditionalFormatting>
  <conditionalFormatting sqref="V2035 O2035:T2035">
    <cfRule type="cellIs" dxfId="3316" priority="4211" operator="equal">
      <formula>"DelSac"</formula>
    </cfRule>
    <cfRule type="containsText" dxfId="3315" priority="4212" operator="containsText" text="3DT">
      <formula>NOT(ISERROR(SEARCH("3DT",O2035)))</formula>
    </cfRule>
    <cfRule type="containsText" dxfId="3314" priority="4213" operator="containsText" text="CP">
      <formula>NOT(ISERROR(SEARCH("CP",O2035)))</formula>
    </cfRule>
    <cfRule type="containsText" dxfId="3313" priority="4214" operator="containsText" text="u-stim">
      <formula>NOT(ISERROR(SEARCH("u-stim",O2035)))</formula>
    </cfRule>
    <cfRule type="containsText" dxfId="3312" priority="4215" operator="containsText" text="DAT">
      <formula>NOT(ISERROR(SEARCH("DAT",O2035)))</formula>
    </cfRule>
  </conditionalFormatting>
  <conditionalFormatting sqref="V2036 O2036:T2036">
    <cfRule type="cellIs" dxfId="3311" priority="4201" operator="equal">
      <formula>"DelSac"</formula>
    </cfRule>
    <cfRule type="containsText" dxfId="3310" priority="4202" operator="containsText" text="3DT">
      <formula>NOT(ISERROR(SEARCH("3DT",O2036)))</formula>
    </cfRule>
    <cfRule type="containsText" dxfId="3309" priority="4203" operator="containsText" text="CP">
      <formula>NOT(ISERROR(SEARCH("CP",O2036)))</formula>
    </cfRule>
    <cfRule type="containsText" dxfId="3308" priority="4204" operator="containsText" text="u-stim">
      <formula>NOT(ISERROR(SEARCH("u-stim",O2036)))</formula>
    </cfRule>
    <cfRule type="containsText" dxfId="3307" priority="4205" operator="containsText" text="DAT">
      <formula>NOT(ISERROR(SEARCH("DAT",O2036)))</formula>
    </cfRule>
  </conditionalFormatting>
  <conditionalFormatting sqref="V2037 O2037:T2037">
    <cfRule type="cellIs" dxfId="3306" priority="4191" operator="equal">
      <formula>"DelSac"</formula>
    </cfRule>
    <cfRule type="containsText" dxfId="3305" priority="4192" operator="containsText" text="3DT">
      <formula>NOT(ISERROR(SEARCH("3DT",O2037)))</formula>
    </cfRule>
    <cfRule type="containsText" dxfId="3304" priority="4193" operator="containsText" text="CP">
      <formula>NOT(ISERROR(SEARCH("CP",O2037)))</formula>
    </cfRule>
    <cfRule type="containsText" dxfId="3303" priority="4194" operator="containsText" text="u-stim">
      <formula>NOT(ISERROR(SEARCH("u-stim",O2037)))</formula>
    </cfRule>
    <cfRule type="containsText" dxfId="3302" priority="4195" operator="containsText" text="DAT">
      <formula>NOT(ISERROR(SEARCH("DAT",O2037)))</formula>
    </cfRule>
  </conditionalFormatting>
  <conditionalFormatting sqref="V2038 O2038:T2038">
    <cfRule type="cellIs" dxfId="3301" priority="4181" operator="equal">
      <formula>"DelSac"</formula>
    </cfRule>
    <cfRule type="containsText" dxfId="3300" priority="4182" operator="containsText" text="3DT">
      <formula>NOT(ISERROR(SEARCH("3DT",O2038)))</formula>
    </cfRule>
    <cfRule type="containsText" dxfId="3299" priority="4183" operator="containsText" text="CP">
      <formula>NOT(ISERROR(SEARCH("CP",O2038)))</formula>
    </cfRule>
    <cfRule type="containsText" dxfId="3298" priority="4184" operator="containsText" text="u-stim">
      <formula>NOT(ISERROR(SEARCH("u-stim",O2038)))</formula>
    </cfRule>
    <cfRule type="containsText" dxfId="3297" priority="4185" operator="containsText" text="DAT">
      <formula>NOT(ISERROR(SEARCH("DAT",O2038)))</formula>
    </cfRule>
  </conditionalFormatting>
  <conditionalFormatting sqref="J2034:J2038">
    <cfRule type="containsText" dxfId="3296" priority="4172" operator="containsText" text="LIP">
      <formula>NOT(ISERROR(SEARCH("LIP",J2034)))</formula>
    </cfRule>
    <cfRule type="containsText" dxfId="3295" priority="4173" operator="containsText" text="VIP">
      <formula>NOT(ISERROR(SEARCH("VIP",J2034)))</formula>
    </cfRule>
    <cfRule type="containsText" dxfId="3294" priority="4174" operator="containsText" text="MT">
      <formula>NOT(ISERROR(SEARCH("MT",J2034)))</formula>
    </cfRule>
    <cfRule type="containsText" dxfId="3293" priority="4175" operator="containsText" text="MST">
      <formula>NOT(ISERROR(SEARCH("MST",J2034)))</formula>
    </cfRule>
  </conditionalFormatting>
  <conditionalFormatting sqref="C2039:C2044">
    <cfRule type="expression" dxfId="3292" priority="4168">
      <formula>MOD(C2039,3)=2</formula>
    </cfRule>
    <cfRule type="expression" dxfId="3291" priority="4169">
      <formula>MOD(C2039,3)=1</formula>
    </cfRule>
    <cfRule type="expression" priority="4170">
      <formula>MOD(C2039,3)=0</formula>
    </cfRule>
  </conditionalFormatting>
  <conditionalFormatting sqref="B2039:B2044">
    <cfRule type="colorScale" priority="4171">
      <colorScale>
        <cfvo type="min"/>
        <cfvo type="percentile" val="50"/>
        <cfvo type="max"/>
        <color rgb="FFF8696B"/>
        <color rgb="FFFFEB84"/>
        <color rgb="FF63BE7B"/>
      </colorScale>
    </cfRule>
  </conditionalFormatting>
  <conditionalFormatting sqref="K2039:K2044">
    <cfRule type="containsText" dxfId="3290" priority="4164" operator="containsText" text="LIP">
      <formula>NOT(ISERROR(SEARCH("LIP",K2039)))</formula>
    </cfRule>
    <cfRule type="containsText" dxfId="3289" priority="4165" operator="containsText" text="VIP">
      <formula>NOT(ISERROR(SEARCH("VIP",K2039)))</formula>
    </cfRule>
    <cfRule type="containsText" dxfId="3288" priority="4166" operator="containsText" text="MT">
      <formula>NOT(ISERROR(SEARCH("MT",K2039)))</formula>
    </cfRule>
    <cfRule type="containsText" dxfId="3287" priority="4167" operator="containsText" text="MST">
      <formula>NOT(ISERROR(SEARCH("MST",K2039)))</formula>
    </cfRule>
  </conditionalFormatting>
  <conditionalFormatting sqref="J2039:J2044">
    <cfRule type="containsText" dxfId="3286" priority="4160" operator="containsText" text="LIP">
      <formula>NOT(ISERROR(SEARCH("LIP",J2039)))</formula>
    </cfRule>
    <cfRule type="containsText" dxfId="3285" priority="4161" operator="containsText" text="VIP">
      <formula>NOT(ISERROR(SEARCH("VIP",J2039)))</formula>
    </cfRule>
    <cfRule type="containsText" dxfId="3284" priority="4162" operator="containsText" text="MT">
      <formula>NOT(ISERROR(SEARCH("MT",J2039)))</formula>
    </cfRule>
    <cfRule type="containsText" dxfId="3283" priority="4163" operator="containsText" text="MST">
      <formula>NOT(ISERROR(SEARCH("MST",J2039)))</formula>
    </cfRule>
  </conditionalFormatting>
  <conditionalFormatting sqref="V2039 O2039:T2039">
    <cfRule type="cellIs" dxfId="3282" priority="4155" operator="equal">
      <formula>"DelSac"</formula>
    </cfRule>
    <cfRule type="containsText" dxfId="3281" priority="4156" operator="containsText" text="3DT">
      <formula>NOT(ISERROR(SEARCH("3DT",O2039)))</formula>
    </cfRule>
    <cfRule type="containsText" dxfId="3280" priority="4157" operator="containsText" text="CP">
      <formula>NOT(ISERROR(SEARCH("CP",O2039)))</formula>
    </cfRule>
    <cfRule type="containsText" dxfId="3279" priority="4158" operator="containsText" text="u-stim">
      <formula>NOT(ISERROR(SEARCH("u-stim",O2039)))</formula>
    </cfRule>
    <cfRule type="containsText" dxfId="3278" priority="4159" operator="containsText" text="DAT">
      <formula>NOT(ISERROR(SEARCH("DAT",O2039)))</formula>
    </cfRule>
  </conditionalFormatting>
  <conditionalFormatting sqref="V2040 O2040:T2040">
    <cfRule type="cellIs" dxfId="3277" priority="4145" operator="equal">
      <formula>"DelSac"</formula>
    </cfRule>
    <cfRule type="containsText" dxfId="3276" priority="4146" operator="containsText" text="3DT">
      <formula>NOT(ISERROR(SEARCH("3DT",O2040)))</formula>
    </cfRule>
    <cfRule type="containsText" dxfId="3275" priority="4147" operator="containsText" text="CP">
      <formula>NOT(ISERROR(SEARCH("CP",O2040)))</formula>
    </cfRule>
    <cfRule type="containsText" dxfId="3274" priority="4148" operator="containsText" text="u-stim">
      <formula>NOT(ISERROR(SEARCH("u-stim",O2040)))</formula>
    </cfRule>
    <cfRule type="containsText" dxfId="3273" priority="4149" operator="containsText" text="DAT">
      <formula>NOT(ISERROR(SEARCH("DAT",O2040)))</formula>
    </cfRule>
  </conditionalFormatting>
  <conditionalFormatting sqref="V2041 O2041:T2041">
    <cfRule type="cellIs" dxfId="3272" priority="4135" operator="equal">
      <formula>"DelSac"</formula>
    </cfRule>
    <cfRule type="containsText" dxfId="3271" priority="4136" operator="containsText" text="3DT">
      <formula>NOT(ISERROR(SEARCH("3DT",O2041)))</formula>
    </cfRule>
    <cfRule type="containsText" dxfId="3270" priority="4137" operator="containsText" text="CP">
      <formula>NOT(ISERROR(SEARCH("CP",O2041)))</formula>
    </cfRule>
    <cfRule type="containsText" dxfId="3269" priority="4138" operator="containsText" text="u-stim">
      <formula>NOT(ISERROR(SEARCH("u-stim",O2041)))</formula>
    </cfRule>
    <cfRule type="containsText" dxfId="3268" priority="4139" operator="containsText" text="DAT">
      <formula>NOT(ISERROR(SEARCH("DAT",O2041)))</formula>
    </cfRule>
  </conditionalFormatting>
  <conditionalFormatting sqref="V2042 O2042:T2042">
    <cfRule type="cellIs" dxfId="3267" priority="4125" operator="equal">
      <formula>"DelSac"</formula>
    </cfRule>
    <cfRule type="containsText" dxfId="3266" priority="4126" operator="containsText" text="3DT">
      <formula>NOT(ISERROR(SEARCH("3DT",O2042)))</formula>
    </cfRule>
    <cfRule type="containsText" dxfId="3265" priority="4127" operator="containsText" text="CP">
      <formula>NOT(ISERROR(SEARCH("CP",O2042)))</formula>
    </cfRule>
    <cfRule type="containsText" dxfId="3264" priority="4128" operator="containsText" text="u-stim">
      <formula>NOT(ISERROR(SEARCH("u-stim",O2042)))</formula>
    </cfRule>
    <cfRule type="containsText" dxfId="3263" priority="4129" operator="containsText" text="DAT">
      <formula>NOT(ISERROR(SEARCH("DAT",O2042)))</formula>
    </cfRule>
  </conditionalFormatting>
  <conditionalFormatting sqref="V2043 O2043:T2043">
    <cfRule type="cellIs" dxfId="3262" priority="4115" operator="equal">
      <formula>"DelSac"</formula>
    </cfRule>
    <cfRule type="containsText" dxfId="3261" priority="4116" operator="containsText" text="3DT">
      <formula>NOT(ISERROR(SEARCH("3DT",O2043)))</formula>
    </cfRule>
    <cfRule type="containsText" dxfId="3260" priority="4117" operator="containsText" text="CP">
      <formula>NOT(ISERROR(SEARCH("CP",O2043)))</formula>
    </cfRule>
    <cfRule type="containsText" dxfId="3259" priority="4118" operator="containsText" text="u-stim">
      <formula>NOT(ISERROR(SEARCH("u-stim",O2043)))</formula>
    </cfRule>
    <cfRule type="containsText" dxfId="3258" priority="4119" operator="containsText" text="DAT">
      <formula>NOT(ISERROR(SEARCH("DAT",O2043)))</formula>
    </cfRule>
  </conditionalFormatting>
  <conditionalFormatting sqref="V2044 O2044:T2044">
    <cfRule type="cellIs" dxfId="3257" priority="4105" operator="equal">
      <formula>"DelSac"</formula>
    </cfRule>
    <cfRule type="containsText" dxfId="3256" priority="4106" operator="containsText" text="3DT">
      <formula>NOT(ISERROR(SEARCH("3DT",O2044)))</formula>
    </cfRule>
    <cfRule type="containsText" dxfId="3255" priority="4107" operator="containsText" text="CP">
      <formula>NOT(ISERROR(SEARCH("CP",O2044)))</formula>
    </cfRule>
    <cfRule type="containsText" dxfId="3254" priority="4108" operator="containsText" text="u-stim">
      <formula>NOT(ISERROR(SEARCH("u-stim",O2044)))</formula>
    </cfRule>
    <cfRule type="containsText" dxfId="3253" priority="4109" operator="containsText" text="DAT">
      <formula>NOT(ISERROR(SEARCH("DAT",O2044)))</formula>
    </cfRule>
  </conditionalFormatting>
  <conditionalFormatting sqref="C2045">
    <cfRule type="expression" dxfId="3252" priority="4096">
      <formula>MOD(C2045,3)=2</formula>
    </cfRule>
    <cfRule type="expression" dxfId="3251" priority="4097">
      <formula>MOD(C2045,3)=1</formula>
    </cfRule>
    <cfRule type="expression" priority="4098">
      <formula>MOD(C2045,3)=0</formula>
    </cfRule>
  </conditionalFormatting>
  <conditionalFormatting sqref="B2045">
    <cfRule type="colorScale" priority="4099">
      <colorScale>
        <cfvo type="min"/>
        <cfvo type="percentile" val="50"/>
        <cfvo type="max"/>
        <color rgb="FFF8696B"/>
        <color rgb="FFFFEB84"/>
        <color rgb="FF63BE7B"/>
      </colorScale>
    </cfRule>
  </conditionalFormatting>
  <conditionalFormatting sqref="K2045">
    <cfRule type="containsText" dxfId="3250" priority="4092" operator="containsText" text="LIP">
      <formula>NOT(ISERROR(SEARCH("LIP",K2045)))</formula>
    </cfRule>
    <cfRule type="containsText" dxfId="3249" priority="4093" operator="containsText" text="VIP">
      <formula>NOT(ISERROR(SEARCH("VIP",K2045)))</formula>
    </cfRule>
    <cfRule type="containsText" dxfId="3248" priority="4094" operator="containsText" text="MT">
      <formula>NOT(ISERROR(SEARCH("MT",K2045)))</formula>
    </cfRule>
    <cfRule type="containsText" dxfId="3247" priority="4095" operator="containsText" text="MST">
      <formula>NOT(ISERROR(SEARCH("MST",K2045)))</formula>
    </cfRule>
  </conditionalFormatting>
  <conditionalFormatting sqref="V2045 O2045:T2045">
    <cfRule type="cellIs" dxfId="3246" priority="4083" operator="equal">
      <formula>"DelSac"</formula>
    </cfRule>
    <cfRule type="containsText" dxfId="3245" priority="4084" operator="containsText" text="3DT">
      <formula>NOT(ISERROR(SEARCH("3DT",O2045)))</formula>
    </cfRule>
    <cfRule type="containsText" dxfId="3244" priority="4085" operator="containsText" text="CP">
      <formula>NOT(ISERROR(SEARCH("CP",O2045)))</formula>
    </cfRule>
    <cfRule type="containsText" dxfId="3243" priority="4086" operator="containsText" text="u-stim">
      <formula>NOT(ISERROR(SEARCH("u-stim",O2045)))</formula>
    </cfRule>
    <cfRule type="containsText" dxfId="3242" priority="4087" operator="containsText" text="DAT">
      <formula>NOT(ISERROR(SEARCH("DAT",O2045)))</formula>
    </cfRule>
  </conditionalFormatting>
  <conditionalFormatting sqref="C2046">
    <cfRule type="expression" dxfId="3241" priority="4074">
      <formula>MOD(C2046,3)=2</formula>
    </cfRule>
    <cfRule type="expression" dxfId="3240" priority="4075">
      <formula>MOD(C2046,3)=1</formula>
    </cfRule>
    <cfRule type="expression" priority="4076">
      <formula>MOD(C2046,3)=0</formula>
    </cfRule>
  </conditionalFormatting>
  <conditionalFormatting sqref="B2046">
    <cfRule type="colorScale" priority="4077">
      <colorScale>
        <cfvo type="min"/>
        <cfvo type="percentile" val="50"/>
        <cfvo type="max"/>
        <color rgb="FFF8696B"/>
        <color rgb="FFFFEB84"/>
        <color rgb="FF63BE7B"/>
      </colorScale>
    </cfRule>
  </conditionalFormatting>
  <conditionalFormatting sqref="K2046">
    <cfRule type="containsText" dxfId="3239" priority="4070" operator="containsText" text="LIP">
      <formula>NOT(ISERROR(SEARCH("LIP",K2046)))</formula>
    </cfRule>
    <cfRule type="containsText" dxfId="3238" priority="4071" operator="containsText" text="VIP">
      <formula>NOT(ISERROR(SEARCH("VIP",K2046)))</formula>
    </cfRule>
    <cfRule type="containsText" dxfId="3237" priority="4072" operator="containsText" text="MT">
      <formula>NOT(ISERROR(SEARCH("MT",K2046)))</formula>
    </cfRule>
    <cfRule type="containsText" dxfId="3236" priority="4073" operator="containsText" text="MST">
      <formula>NOT(ISERROR(SEARCH("MST",K2046)))</formula>
    </cfRule>
  </conditionalFormatting>
  <conditionalFormatting sqref="V2046 O2046:T2046">
    <cfRule type="cellIs" dxfId="3235" priority="4061" operator="equal">
      <formula>"DelSac"</formula>
    </cfRule>
    <cfRule type="containsText" dxfId="3234" priority="4062" operator="containsText" text="3DT">
      <formula>NOT(ISERROR(SEARCH("3DT",O2046)))</formula>
    </cfRule>
    <cfRule type="containsText" dxfId="3233" priority="4063" operator="containsText" text="CP">
      <formula>NOT(ISERROR(SEARCH("CP",O2046)))</formula>
    </cfRule>
    <cfRule type="containsText" dxfId="3232" priority="4064" operator="containsText" text="u-stim">
      <formula>NOT(ISERROR(SEARCH("u-stim",O2046)))</formula>
    </cfRule>
    <cfRule type="containsText" dxfId="3231" priority="4065" operator="containsText" text="DAT">
      <formula>NOT(ISERROR(SEARCH("DAT",O2046)))</formula>
    </cfRule>
  </conditionalFormatting>
  <conditionalFormatting sqref="C2047:C2048">
    <cfRule type="expression" dxfId="3230" priority="4052">
      <formula>MOD(C2047,3)=2</formula>
    </cfRule>
    <cfRule type="expression" dxfId="3229" priority="4053">
      <formula>MOD(C2047,3)=1</formula>
    </cfRule>
    <cfRule type="expression" priority="4054">
      <formula>MOD(C2047,3)=0</formula>
    </cfRule>
  </conditionalFormatting>
  <conditionalFormatting sqref="B2047:B2048">
    <cfRule type="colorScale" priority="4055">
      <colorScale>
        <cfvo type="min"/>
        <cfvo type="percentile" val="50"/>
        <cfvo type="max"/>
        <color rgb="FFF8696B"/>
        <color rgb="FFFFEB84"/>
        <color rgb="FF63BE7B"/>
      </colorScale>
    </cfRule>
  </conditionalFormatting>
  <conditionalFormatting sqref="K2047">
    <cfRule type="containsText" dxfId="3228" priority="4048" operator="containsText" text="LIP">
      <formula>NOT(ISERROR(SEARCH("LIP",K2047)))</formula>
    </cfRule>
    <cfRule type="containsText" dxfId="3227" priority="4049" operator="containsText" text="VIP">
      <formula>NOT(ISERROR(SEARCH("VIP",K2047)))</formula>
    </cfRule>
    <cfRule type="containsText" dxfId="3226" priority="4050" operator="containsText" text="MT">
      <formula>NOT(ISERROR(SEARCH("MT",K2047)))</formula>
    </cfRule>
    <cfRule type="containsText" dxfId="3225" priority="4051" operator="containsText" text="MST">
      <formula>NOT(ISERROR(SEARCH("MST",K2047)))</formula>
    </cfRule>
  </conditionalFormatting>
  <conditionalFormatting sqref="V2047 O2047:T2047">
    <cfRule type="cellIs" dxfId="3224" priority="4039" operator="equal">
      <formula>"DelSac"</formula>
    </cfRule>
    <cfRule type="containsText" dxfId="3223" priority="4040" operator="containsText" text="3DT">
      <formula>NOT(ISERROR(SEARCH("3DT",O2047)))</formula>
    </cfRule>
    <cfRule type="containsText" dxfId="3222" priority="4041" operator="containsText" text="CP">
      <formula>NOT(ISERROR(SEARCH("CP",O2047)))</formula>
    </cfRule>
    <cfRule type="containsText" dxfId="3221" priority="4042" operator="containsText" text="u-stim">
      <formula>NOT(ISERROR(SEARCH("u-stim",O2047)))</formula>
    </cfRule>
    <cfRule type="containsText" dxfId="3220" priority="4043" operator="containsText" text="DAT">
      <formula>NOT(ISERROR(SEARCH("DAT",O2047)))</formula>
    </cfRule>
  </conditionalFormatting>
  <conditionalFormatting sqref="W2048:W2052">
    <cfRule type="cellIs" dxfId="3219" priority="4029" operator="equal">
      <formula>"DelSac"</formula>
    </cfRule>
    <cfRule type="containsText" dxfId="3218" priority="4030" operator="containsText" text="3DT">
      <formula>NOT(ISERROR(SEARCH("3DT",W2048)))</formula>
    </cfRule>
    <cfRule type="containsText" dxfId="3217" priority="4031" operator="containsText" text="CP">
      <formula>NOT(ISERROR(SEARCH("CP",W2048)))</formula>
    </cfRule>
    <cfRule type="containsText" dxfId="3216" priority="4032" operator="containsText" text="u-stim">
      <formula>NOT(ISERROR(SEARCH("u-stim",W2048)))</formula>
    </cfRule>
    <cfRule type="containsText" dxfId="3215" priority="4033" operator="containsText" text="DAT">
      <formula>NOT(ISERROR(SEARCH("DAT",W2048)))</formula>
    </cfRule>
  </conditionalFormatting>
  <conditionalFormatting sqref="W2048:W2052">
    <cfRule type="containsText" dxfId="3214" priority="4027" operator="containsText" text="HD">
      <formula>NOT(ISERROR(SEARCH("HD",W2048)))</formula>
    </cfRule>
  </conditionalFormatting>
  <conditionalFormatting sqref="K2048">
    <cfRule type="containsText" dxfId="3213" priority="4023" operator="containsText" text="LIP">
      <formula>NOT(ISERROR(SEARCH("LIP",K2048)))</formula>
    </cfRule>
    <cfRule type="containsText" dxfId="3212" priority="4024" operator="containsText" text="VIP">
      <formula>NOT(ISERROR(SEARCH("VIP",K2048)))</formula>
    </cfRule>
    <cfRule type="containsText" dxfId="3211" priority="4025" operator="containsText" text="MT">
      <formula>NOT(ISERROR(SEARCH("MT",K2048)))</formula>
    </cfRule>
    <cfRule type="containsText" dxfId="3210" priority="4026" operator="containsText" text="MST">
      <formula>NOT(ISERROR(SEARCH("MST",K2048)))</formula>
    </cfRule>
  </conditionalFormatting>
  <conditionalFormatting sqref="V2048 O2048:T2048">
    <cfRule type="cellIs" dxfId="3209" priority="4014" operator="equal">
      <formula>"DelSac"</formula>
    </cfRule>
    <cfRule type="containsText" dxfId="3208" priority="4015" operator="containsText" text="3DT">
      <formula>NOT(ISERROR(SEARCH("3DT",O2048)))</formula>
    </cfRule>
    <cfRule type="containsText" dxfId="3207" priority="4016" operator="containsText" text="CP">
      <formula>NOT(ISERROR(SEARCH("CP",O2048)))</formula>
    </cfRule>
    <cfRule type="containsText" dxfId="3206" priority="4017" operator="containsText" text="u-stim">
      <formula>NOT(ISERROR(SEARCH("u-stim",O2048)))</formula>
    </cfRule>
    <cfRule type="containsText" dxfId="3205" priority="4018" operator="containsText" text="DAT">
      <formula>NOT(ISERROR(SEARCH("DAT",O2048)))</formula>
    </cfRule>
  </conditionalFormatting>
  <conditionalFormatting sqref="C2049:C2051">
    <cfRule type="expression" dxfId="3204" priority="4005">
      <formula>MOD(C2049,3)=2</formula>
    </cfRule>
    <cfRule type="expression" dxfId="3203" priority="4006">
      <formula>MOD(C2049,3)=1</formula>
    </cfRule>
    <cfRule type="expression" priority="4007">
      <formula>MOD(C2049,3)=0</formula>
    </cfRule>
  </conditionalFormatting>
  <conditionalFormatting sqref="B2049:B2051">
    <cfRule type="colorScale" priority="4008">
      <colorScale>
        <cfvo type="min"/>
        <cfvo type="percentile" val="50"/>
        <cfvo type="max"/>
        <color rgb="FFF8696B"/>
        <color rgb="FFFFEB84"/>
        <color rgb="FF63BE7B"/>
      </colorScale>
    </cfRule>
  </conditionalFormatting>
  <conditionalFormatting sqref="K2049:K2051">
    <cfRule type="containsText" dxfId="3202" priority="4001" operator="containsText" text="LIP">
      <formula>NOT(ISERROR(SEARCH("LIP",K2049)))</formula>
    </cfRule>
    <cfRule type="containsText" dxfId="3201" priority="4002" operator="containsText" text="VIP">
      <formula>NOT(ISERROR(SEARCH("VIP",K2049)))</formula>
    </cfRule>
    <cfRule type="containsText" dxfId="3200" priority="4003" operator="containsText" text="MT">
      <formula>NOT(ISERROR(SEARCH("MT",K2049)))</formula>
    </cfRule>
    <cfRule type="containsText" dxfId="3199" priority="4004" operator="containsText" text="MST">
      <formula>NOT(ISERROR(SEARCH("MST",K2049)))</formula>
    </cfRule>
  </conditionalFormatting>
  <conditionalFormatting sqref="V2049 O2049:T2049">
    <cfRule type="cellIs" dxfId="3198" priority="3992" operator="equal">
      <formula>"DelSac"</formula>
    </cfRule>
    <cfRule type="containsText" dxfId="3197" priority="3993" operator="containsText" text="3DT">
      <formula>NOT(ISERROR(SEARCH("3DT",O2049)))</formula>
    </cfRule>
    <cfRule type="containsText" dxfId="3196" priority="3994" operator="containsText" text="CP">
      <formula>NOT(ISERROR(SEARCH("CP",O2049)))</formula>
    </cfRule>
    <cfRule type="containsText" dxfId="3195" priority="3995" operator="containsText" text="u-stim">
      <formula>NOT(ISERROR(SEARCH("u-stim",O2049)))</formula>
    </cfRule>
    <cfRule type="containsText" dxfId="3194" priority="3996" operator="containsText" text="DAT">
      <formula>NOT(ISERROR(SEARCH("DAT",O2049)))</formula>
    </cfRule>
  </conditionalFormatting>
  <conditionalFormatting sqref="J2045:J2051">
    <cfRule type="containsText" dxfId="3193" priority="3983" operator="containsText" text="LIP">
      <formula>NOT(ISERROR(SEARCH("LIP",J2045)))</formula>
    </cfRule>
    <cfRule type="containsText" dxfId="3192" priority="3984" operator="containsText" text="VIP">
      <formula>NOT(ISERROR(SEARCH("VIP",J2045)))</formula>
    </cfRule>
    <cfRule type="containsText" dxfId="3191" priority="3985" operator="containsText" text="MT">
      <formula>NOT(ISERROR(SEARCH("MT",J2045)))</formula>
    </cfRule>
    <cfRule type="containsText" dxfId="3190" priority="3986" operator="containsText" text="MST">
      <formula>NOT(ISERROR(SEARCH("MST",J2045)))</formula>
    </cfRule>
  </conditionalFormatting>
  <conditionalFormatting sqref="C2052:C2053">
    <cfRule type="expression" dxfId="3189" priority="3979">
      <formula>MOD(C2052,3)=2</formula>
    </cfRule>
    <cfRule type="expression" dxfId="3188" priority="3980">
      <formula>MOD(C2052,3)=1</formula>
    </cfRule>
    <cfRule type="expression" priority="3981">
      <formula>MOD(C2052,3)=0</formula>
    </cfRule>
  </conditionalFormatting>
  <conditionalFormatting sqref="B2052:B2053">
    <cfRule type="colorScale" priority="3982">
      <colorScale>
        <cfvo type="min"/>
        <cfvo type="percentile" val="50"/>
        <cfvo type="max"/>
        <color rgb="FFF8696B"/>
        <color rgb="FFFFEB84"/>
        <color rgb="FF63BE7B"/>
      </colorScale>
    </cfRule>
  </conditionalFormatting>
  <conditionalFormatting sqref="K2052">
    <cfRule type="containsText" dxfId="3187" priority="3975" operator="containsText" text="LIP">
      <formula>NOT(ISERROR(SEARCH("LIP",K2052)))</formula>
    </cfRule>
    <cfRule type="containsText" dxfId="3186" priority="3976" operator="containsText" text="VIP">
      <formula>NOT(ISERROR(SEARCH("VIP",K2052)))</formula>
    </cfRule>
    <cfRule type="containsText" dxfId="3185" priority="3977" operator="containsText" text="MT">
      <formula>NOT(ISERROR(SEARCH("MT",K2052)))</formula>
    </cfRule>
    <cfRule type="containsText" dxfId="3184" priority="3978" operator="containsText" text="MST">
      <formula>NOT(ISERROR(SEARCH("MST",K2052)))</formula>
    </cfRule>
  </conditionalFormatting>
  <conditionalFormatting sqref="J2052">
    <cfRule type="containsText" dxfId="3183" priority="3971" operator="containsText" text="LIP">
      <formula>NOT(ISERROR(SEARCH("LIP",J2052)))</formula>
    </cfRule>
    <cfRule type="containsText" dxfId="3182" priority="3972" operator="containsText" text="VIP">
      <formula>NOT(ISERROR(SEARCH("VIP",J2052)))</formula>
    </cfRule>
    <cfRule type="containsText" dxfId="3181" priority="3973" operator="containsText" text="MT">
      <formula>NOT(ISERROR(SEARCH("MT",J2052)))</formula>
    </cfRule>
    <cfRule type="containsText" dxfId="3180" priority="3974" operator="containsText" text="MST">
      <formula>NOT(ISERROR(SEARCH("MST",J2052)))</formula>
    </cfRule>
  </conditionalFormatting>
  <conditionalFormatting sqref="V2052 O2052:T2052">
    <cfRule type="cellIs" dxfId="3179" priority="3966" operator="equal">
      <formula>"DelSac"</formula>
    </cfRule>
    <cfRule type="containsText" dxfId="3178" priority="3967" operator="containsText" text="3DT">
      <formula>NOT(ISERROR(SEARCH("3DT",O2052)))</formula>
    </cfRule>
    <cfRule type="containsText" dxfId="3177" priority="3968" operator="containsText" text="CP">
      <formula>NOT(ISERROR(SEARCH("CP",O2052)))</formula>
    </cfRule>
    <cfRule type="containsText" dxfId="3176" priority="3969" operator="containsText" text="u-stim">
      <formula>NOT(ISERROR(SEARCH("u-stim",O2052)))</formula>
    </cfRule>
    <cfRule type="containsText" dxfId="3175" priority="3970" operator="containsText" text="DAT">
      <formula>NOT(ISERROR(SEARCH("DAT",O2052)))</formula>
    </cfRule>
  </conditionalFormatting>
  <conditionalFormatting sqref="V2050 O2050:T2050">
    <cfRule type="cellIs" dxfId="3174" priority="3956" operator="equal">
      <formula>"DelSac"</formula>
    </cfRule>
    <cfRule type="containsText" dxfId="3173" priority="3957" operator="containsText" text="3DT">
      <formula>NOT(ISERROR(SEARCH("3DT",O2050)))</formula>
    </cfRule>
    <cfRule type="containsText" dxfId="3172" priority="3958" operator="containsText" text="CP">
      <formula>NOT(ISERROR(SEARCH("CP",O2050)))</formula>
    </cfRule>
    <cfRule type="containsText" dxfId="3171" priority="3959" operator="containsText" text="u-stim">
      <formula>NOT(ISERROR(SEARCH("u-stim",O2050)))</formula>
    </cfRule>
    <cfRule type="containsText" dxfId="3170" priority="3960" operator="containsText" text="DAT">
      <formula>NOT(ISERROR(SEARCH("DAT",O2050)))</formula>
    </cfRule>
  </conditionalFormatting>
  <conditionalFormatting sqref="V2051 O2051:T2051">
    <cfRule type="cellIs" dxfId="3169" priority="3946" operator="equal">
      <formula>"DelSac"</formula>
    </cfRule>
    <cfRule type="containsText" dxfId="3168" priority="3947" operator="containsText" text="3DT">
      <formula>NOT(ISERROR(SEARCH("3DT",O2051)))</formula>
    </cfRule>
    <cfRule type="containsText" dxfId="3167" priority="3948" operator="containsText" text="CP">
      <formula>NOT(ISERROR(SEARCH("CP",O2051)))</formula>
    </cfRule>
    <cfRule type="containsText" dxfId="3166" priority="3949" operator="containsText" text="u-stim">
      <formula>NOT(ISERROR(SEARCH("u-stim",O2051)))</formula>
    </cfRule>
    <cfRule type="containsText" dxfId="3165" priority="3950" operator="containsText" text="DAT">
      <formula>NOT(ISERROR(SEARCH("DAT",O2051)))</formula>
    </cfRule>
  </conditionalFormatting>
  <conditionalFormatting sqref="W2053:W2054">
    <cfRule type="cellIs" dxfId="3164" priority="3936" operator="equal">
      <formula>"DelSac"</formula>
    </cfRule>
    <cfRule type="containsText" dxfId="3163" priority="3937" operator="containsText" text="3DT">
      <formula>NOT(ISERROR(SEARCH("3DT",W2053)))</formula>
    </cfRule>
    <cfRule type="containsText" dxfId="3162" priority="3938" operator="containsText" text="CP">
      <formula>NOT(ISERROR(SEARCH("CP",W2053)))</formula>
    </cfRule>
    <cfRule type="containsText" dxfId="3161" priority="3939" operator="containsText" text="u-stim">
      <formula>NOT(ISERROR(SEARCH("u-stim",W2053)))</formula>
    </cfRule>
    <cfRule type="containsText" dxfId="3160" priority="3940" operator="containsText" text="DAT">
      <formula>NOT(ISERROR(SEARCH("DAT",W2053)))</formula>
    </cfRule>
  </conditionalFormatting>
  <conditionalFormatting sqref="W2053:W2054">
    <cfRule type="containsText" dxfId="3159" priority="3934" operator="containsText" text="HD">
      <formula>NOT(ISERROR(SEARCH("HD",W2053)))</formula>
    </cfRule>
  </conditionalFormatting>
  <conditionalFormatting sqref="K2053">
    <cfRule type="containsText" dxfId="3158" priority="3930" operator="containsText" text="LIP">
      <formula>NOT(ISERROR(SEARCH("LIP",K2053)))</formula>
    </cfRule>
    <cfRule type="containsText" dxfId="3157" priority="3931" operator="containsText" text="VIP">
      <formula>NOT(ISERROR(SEARCH("VIP",K2053)))</formula>
    </cfRule>
    <cfRule type="containsText" dxfId="3156" priority="3932" operator="containsText" text="MT">
      <formula>NOT(ISERROR(SEARCH("MT",K2053)))</formula>
    </cfRule>
    <cfRule type="containsText" dxfId="3155" priority="3933" operator="containsText" text="MST">
      <formula>NOT(ISERROR(SEARCH("MST",K2053)))</formula>
    </cfRule>
  </conditionalFormatting>
  <conditionalFormatting sqref="J2053">
    <cfRule type="containsText" dxfId="3154" priority="3926" operator="containsText" text="LIP">
      <formula>NOT(ISERROR(SEARCH("LIP",J2053)))</formula>
    </cfRule>
    <cfRule type="containsText" dxfId="3153" priority="3927" operator="containsText" text="VIP">
      <formula>NOT(ISERROR(SEARCH("VIP",J2053)))</formula>
    </cfRule>
    <cfRule type="containsText" dxfId="3152" priority="3928" operator="containsText" text="MT">
      <formula>NOT(ISERROR(SEARCH("MT",J2053)))</formula>
    </cfRule>
    <cfRule type="containsText" dxfId="3151" priority="3929" operator="containsText" text="MST">
      <formula>NOT(ISERROR(SEARCH("MST",J2053)))</formula>
    </cfRule>
  </conditionalFormatting>
  <conditionalFormatting sqref="V2053 O2053:T2053">
    <cfRule type="cellIs" dxfId="3150" priority="3921" operator="equal">
      <formula>"DelSac"</formula>
    </cfRule>
    <cfRule type="containsText" dxfId="3149" priority="3922" operator="containsText" text="3DT">
      <formula>NOT(ISERROR(SEARCH("3DT",O2053)))</formula>
    </cfRule>
    <cfRule type="containsText" dxfId="3148" priority="3923" operator="containsText" text="CP">
      <formula>NOT(ISERROR(SEARCH("CP",O2053)))</formula>
    </cfRule>
    <cfRule type="containsText" dxfId="3147" priority="3924" operator="containsText" text="u-stim">
      <formula>NOT(ISERROR(SEARCH("u-stim",O2053)))</formula>
    </cfRule>
    <cfRule type="containsText" dxfId="3146" priority="3925" operator="containsText" text="DAT">
      <formula>NOT(ISERROR(SEARCH("DAT",O2053)))</formula>
    </cfRule>
  </conditionalFormatting>
  <conditionalFormatting sqref="C2054:C2055">
    <cfRule type="expression" dxfId="3145" priority="3912">
      <formula>MOD(C2054,3)=2</formula>
    </cfRule>
    <cfRule type="expression" dxfId="3144" priority="3913">
      <formula>MOD(C2054,3)=1</formula>
    </cfRule>
    <cfRule type="expression" priority="3914">
      <formula>MOD(C2054,3)=0</formula>
    </cfRule>
  </conditionalFormatting>
  <conditionalFormatting sqref="B2054:B2055">
    <cfRule type="colorScale" priority="3915">
      <colorScale>
        <cfvo type="min"/>
        <cfvo type="percentile" val="50"/>
        <cfvo type="max"/>
        <color rgb="FFF8696B"/>
        <color rgb="FFFFEB84"/>
        <color rgb="FF63BE7B"/>
      </colorScale>
    </cfRule>
  </conditionalFormatting>
  <conditionalFormatting sqref="K2054">
    <cfRule type="containsText" dxfId="3143" priority="3908" operator="containsText" text="LIP">
      <formula>NOT(ISERROR(SEARCH("LIP",K2054)))</formula>
    </cfRule>
    <cfRule type="containsText" dxfId="3142" priority="3909" operator="containsText" text="VIP">
      <formula>NOT(ISERROR(SEARCH("VIP",K2054)))</formula>
    </cfRule>
    <cfRule type="containsText" dxfId="3141" priority="3910" operator="containsText" text="MT">
      <formula>NOT(ISERROR(SEARCH("MT",K2054)))</formula>
    </cfRule>
    <cfRule type="containsText" dxfId="3140" priority="3911" operator="containsText" text="MST">
      <formula>NOT(ISERROR(SEARCH("MST",K2054)))</formula>
    </cfRule>
  </conditionalFormatting>
  <conditionalFormatting sqref="J2054">
    <cfRule type="containsText" dxfId="3139" priority="3904" operator="containsText" text="LIP">
      <formula>NOT(ISERROR(SEARCH("LIP",J2054)))</formula>
    </cfRule>
    <cfRule type="containsText" dxfId="3138" priority="3905" operator="containsText" text="VIP">
      <formula>NOT(ISERROR(SEARCH("VIP",J2054)))</formula>
    </cfRule>
    <cfRule type="containsText" dxfId="3137" priority="3906" operator="containsText" text="MT">
      <formula>NOT(ISERROR(SEARCH("MT",J2054)))</formula>
    </cfRule>
    <cfRule type="containsText" dxfId="3136" priority="3907" operator="containsText" text="MST">
      <formula>NOT(ISERROR(SEARCH("MST",J2054)))</formula>
    </cfRule>
  </conditionalFormatting>
  <conditionalFormatting sqref="V2054 O2054:T2054">
    <cfRule type="cellIs" dxfId="3135" priority="3899" operator="equal">
      <formula>"DelSac"</formula>
    </cfRule>
    <cfRule type="containsText" dxfId="3134" priority="3900" operator="containsText" text="3DT">
      <formula>NOT(ISERROR(SEARCH("3DT",O2054)))</formula>
    </cfRule>
    <cfRule type="containsText" dxfId="3133" priority="3901" operator="containsText" text="CP">
      <formula>NOT(ISERROR(SEARCH("CP",O2054)))</formula>
    </cfRule>
    <cfRule type="containsText" dxfId="3132" priority="3902" operator="containsText" text="u-stim">
      <formula>NOT(ISERROR(SEARCH("u-stim",O2054)))</formula>
    </cfRule>
    <cfRule type="containsText" dxfId="3131" priority="3903" operator="containsText" text="DAT">
      <formula>NOT(ISERROR(SEARCH("DAT",O2054)))</formula>
    </cfRule>
  </conditionalFormatting>
  <conditionalFormatting sqref="W2055:W2057">
    <cfRule type="cellIs" dxfId="3130" priority="3889" operator="equal">
      <formula>"DelSac"</formula>
    </cfRule>
    <cfRule type="containsText" dxfId="3129" priority="3890" operator="containsText" text="3DT">
      <formula>NOT(ISERROR(SEARCH("3DT",W2055)))</formula>
    </cfRule>
    <cfRule type="containsText" dxfId="3128" priority="3891" operator="containsText" text="CP">
      <formula>NOT(ISERROR(SEARCH("CP",W2055)))</formula>
    </cfRule>
    <cfRule type="containsText" dxfId="3127" priority="3892" operator="containsText" text="u-stim">
      <formula>NOT(ISERROR(SEARCH("u-stim",W2055)))</formula>
    </cfRule>
    <cfRule type="containsText" dxfId="3126" priority="3893" operator="containsText" text="DAT">
      <formula>NOT(ISERROR(SEARCH("DAT",W2055)))</formula>
    </cfRule>
  </conditionalFormatting>
  <conditionalFormatting sqref="W2055:W2057">
    <cfRule type="containsText" dxfId="3125" priority="3887" operator="containsText" text="HD">
      <formula>NOT(ISERROR(SEARCH("HD",W2055)))</formula>
    </cfRule>
  </conditionalFormatting>
  <conditionalFormatting sqref="K2055">
    <cfRule type="containsText" dxfId="3124" priority="3883" operator="containsText" text="LIP">
      <formula>NOT(ISERROR(SEARCH("LIP",K2055)))</formula>
    </cfRule>
    <cfRule type="containsText" dxfId="3123" priority="3884" operator="containsText" text="VIP">
      <formula>NOT(ISERROR(SEARCH("VIP",K2055)))</formula>
    </cfRule>
    <cfRule type="containsText" dxfId="3122" priority="3885" operator="containsText" text="MT">
      <formula>NOT(ISERROR(SEARCH("MT",K2055)))</formula>
    </cfRule>
    <cfRule type="containsText" dxfId="3121" priority="3886" operator="containsText" text="MST">
      <formula>NOT(ISERROR(SEARCH("MST",K2055)))</formula>
    </cfRule>
  </conditionalFormatting>
  <conditionalFormatting sqref="J2055">
    <cfRule type="containsText" dxfId="3120" priority="3879" operator="containsText" text="LIP">
      <formula>NOT(ISERROR(SEARCH("LIP",J2055)))</formula>
    </cfRule>
    <cfRule type="containsText" dxfId="3119" priority="3880" operator="containsText" text="VIP">
      <formula>NOT(ISERROR(SEARCH("VIP",J2055)))</formula>
    </cfRule>
    <cfRule type="containsText" dxfId="3118" priority="3881" operator="containsText" text="MT">
      <formula>NOT(ISERROR(SEARCH("MT",J2055)))</formula>
    </cfRule>
    <cfRule type="containsText" dxfId="3117" priority="3882" operator="containsText" text="MST">
      <formula>NOT(ISERROR(SEARCH("MST",J2055)))</formula>
    </cfRule>
  </conditionalFormatting>
  <conditionalFormatting sqref="V2055 O2055:T2055">
    <cfRule type="cellIs" dxfId="3116" priority="3874" operator="equal">
      <formula>"DelSac"</formula>
    </cfRule>
    <cfRule type="containsText" dxfId="3115" priority="3875" operator="containsText" text="3DT">
      <formula>NOT(ISERROR(SEARCH("3DT",O2055)))</formula>
    </cfRule>
    <cfRule type="containsText" dxfId="3114" priority="3876" operator="containsText" text="CP">
      <formula>NOT(ISERROR(SEARCH("CP",O2055)))</formula>
    </cfRule>
    <cfRule type="containsText" dxfId="3113" priority="3877" operator="containsText" text="u-stim">
      <formula>NOT(ISERROR(SEARCH("u-stim",O2055)))</formula>
    </cfRule>
    <cfRule type="containsText" dxfId="3112" priority="3878" operator="containsText" text="DAT">
      <formula>NOT(ISERROR(SEARCH("DAT",O2055)))</formula>
    </cfRule>
  </conditionalFormatting>
  <conditionalFormatting sqref="C2056">
    <cfRule type="expression" dxfId="3111" priority="3865">
      <formula>MOD(C2056,3)=2</formula>
    </cfRule>
    <cfRule type="expression" dxfId="3110" priority="3866">
      <formula>MOD(C2056,3)=1</formula>
    </cfRule>
    <cfRule type="expression" priority="3867">
      <formula>MOD(C2056,3)=0</formula>
    </cfRule>
  </conditionalFormatting>
  <conditionalFormatting sqref="B2056">
    <cfRule type="colorScale" priority="3868">
      <colorScale>
        <cfvo type="min"/>
        <cfvo type="percentile" val="50"/>
        <cfvo type="max"/>
        <color rgb="FFF8696B"/>
        <color rgb="FFFFEB84"/>
        <color rgb="FF63BE7B"/>
      </colorScale>
    </cfRule>
  </conditionalFormatting>
  <conditionalFormatting sqref="K2056">
    <cfRule type="containsText" dxfId="3109" priority="3861" operator="containsText" text="LIP">
      <formula>NOT(ISERROR(SEARCH("LIP",K2056)))</formula>
    </cfRule>
    <cfRule type="containsText" dxfId="3108" priority="3862" operator="containsText" text="VIP">
      <formula>NOT(ISERROR(SEARCH("VIP",K2056)))</formula>
    </cfRule>
    <cfRule type="containsText" dxfId="3107" priority="3863" operator="containsText" text="MT">
      <formula>NOT(ISERROR(SEARCH("MT",K2056)))</formula>
    </cfRule>
    <cfRule type="containsText" dxfId="3106" priority="3864" operator="containsText" text="MST">
      <formula>NOT(ISERROR(SEARCH("MST",K2056)))</formula>
    </cfRule>
  </conditionalFormatting>
  <conditionalFormatting sqref="J2056">
    <cfRule type="containsText" dxfId="3105" priority="3857" operator="containsText" text="LIP">
      <formula>NOT(ISERROR(SEARCH("LIP",J2056)))</formula>
    </cfRule>
    <cfRule type="containsText" dxfId="3104" priority="3858" operator="containsText" text="VIP">
      <formula>NOT(ISERROR(SEARCH("VIP",J2056)))</formula>
    </cfRule>
    <cfRule type="containsText" dxfId="3103" priority="3859" operator="containsText" text="MT">
      <formula>NOT(ISERROR(SEARCH("MT",J2056)))</formula>
    </cfRule>
    <cfRule type="containsText" dxfId="3102" priority="3860" operator="containsText" text="MST">
      <formula>NOT(ISERROR(SEARCH("MST",J2056)))</formula>
    </cfRule>
  </conditionalFormatting>
  <conditionalFormatting sqref="V2056 O2056:T2056">
    <cfRule type="cellIs" dxfId="3101" priority="3852" operator="equal">
      <formula>"DelSac"</formula>
    </cfRule>
    <cfRule type="containsText" dxfId="3100" priority="3853" operator="containsText" text="3DT">
      <formula>NOT(ISERROR(SEARCH("3DT",O2056)))</formula>
    </cfRule>
    <cfRule type="containsText" dxfId="3099" priority="3854" operator="containsText" text="CP">
      <formula>NOT(ISERROR(SEARCH("CP",O2056)))</formula>
    </cfRule>
    <cfRule type="containsText" dxfId="3098" priority="3855" operator="containsText" text="u-stim">
      <formula>NOT(ISERROR(SEARCH("u-stim",O2056)))</formula>
    </cfRule>
    <cfRule type="containsText" dxfId="3097" priority="3856" operator="containsText" text="DAT">
      <formula>NOT(ISERROR(SEARCH("DAT",O2056)))</formula>
    </cfRule>
  </conditionalFormatting>
  <conditionalFormatting sqref="C2057:C2060">
    <cfRule type="expression" dxfId="3096" priority="3843">
      <formula>MOD(C2057,3)=2</formula>
    </cfRule>
    <cfRule type="expression" dxfId="3095" priority="3844">
      <formula>MOD(C2057,3)=1</formula>
    </cfRule>
    <cfRule type="expression" priority="3845">
      <formula>MOD(C2057,3)=0</formula>
    </cfRule>
  </conditionalFormatting>
  <conditionalFormatting sqref="B2057:B2060">
    <cfRule type="colorScale" priority="3846">
      <colorScale>
        <cfvo type="min"/>
        <cfvo type="percentile" val="50"/>
        <cfvo type="max"/>
        <color rgb="FFF8696B"/>
        <color rgb="FFFFEB84"/>
        <color rgb="FF63BE7B"/>
      </colorScale>
    </cfRule>
  </conditionalFormatting>
  <conditionalFormatting sqref="K2057">
    <cfRule type="containsText" dxfId="3094" priority="3839" operator="containsText" text="LIP">
      <formula>NOT(ISERROR(SEARCH("LIP",K2057)))</formula>
    </cfRule>
    <cfRule type="containsText" dxfId="3093" priority="3840" operator="containsText" text="VIP">
      <formula>NOT(ISERROR(SEARCH("VIP",K2057)))</formula>
    </cfRule>
    <cfRule type="containsText" dxfId="3092" priority="3841" operator="containsText" text="MT">
      <formula>NOT(ISERROR(SEARCH("MT",K2057)))</formula>
    </cfRule>
    <cfRule type="containsText" dxfId="3091" priority="3842" operator="containsText" text="MST">
      <formula>NOT(ISERROR(SEARCH("MST",K2057)))</formula>
    </cfRule>
  </conditionalFormatting>
  <conditionalFormatting sqref="J2057">
    <cfRule type="containsText" dxfId="3090" priority="3835" operator="containsText" text="LIP">
      <formula>NOT(ISERROR(SEARCH("LIP",J2057)))</formula>
    </cfRule>
    <cfRule type="containsText" dxfId="3089" priority="3836" operator="containsText" text="VIP">
      <formula>NOT(ISERROR(SEARCH("VIP",J2057)))</formula>
    </cfRule>
    <cfRule type="containsText" dxfId="3088" priority="3837" operator="containsText" text="MT">
      <formula>NOT(ISERROR(SEARCH("MT",J2057)))</formula>
    </cfRule>
    <cfRule type="containsText" dxfId="3087" priority="3838" operator="containsText" text="MST">
      <formula>NOT(ISERROR(SEARCH("MST",J2057)))</formula>
    </cfRule>
  </conditionalFormatting>
  <conditionalFormatting sqref="V2057 O2057:T2057">
    <cfRule type="cellIs" dxfId="3086" priority="3830" operator="equal">
      <formula>"DelSac"</formula>
    </cfRule>
    <cfRule type="containsText" dxfId="3085" priority="3831" operator="containsText" text="3DT">
      <formula>NOT(ISERROR(SEARCH("3DT",O2057)))</formula>
    </cfRule>
    <cfRule type="containsText" dxfId="3084" priority="3832" operator="containsText" text="CP">
      <formula>NOT(ISERROR(SEARCH("CP",O2057)))</formula>
    </cfRule>
    <cfRule type="containsText" dxfId="3083" priority="3833" operator="containsText" text="u-stim">
      <formula>NOT(ISERROR(SEARCH("u-stim",O2057)))</formula>
    </cfRule>
    <cfRule type="containsText" dxfId="3082" priority="3834" operator="containsText" text="DAT">
      <formula>NOT(ISERROR(SEARCH("DAT",O2057)))</formula>
    </cfRule>
  </conditionalFormatting>
  <conditionalFormatting sqref="W2058:W2061">
    <cfRule type="cellIs" dxfId="3081" priority="3820" operator="equal">
      <formula>"DelSac"</formula>
    </cfRule>
    <cfRule type="containsText" dxfId="3080" priority="3821" operator="containsText" text="3DT">
      <formula>NOT(ISERROR(SEARCH("3DT",W2058)))</formula>
    </cfRule>
    <cfRule type="containsText" dxfId="3079" priority="3822" operator="containsText" text="CP">
      <formula>NOT(ISERROR(SEARCH("CP",W2058)))</formula>
    </cfRule>
    <cfRule type="containsText" dxfId="3078" priority="3823" operator="containsText" text="u-stim">
      <formula>NOT(ISERROR(SEARCH("u-stim",W2058)))</formula>
    </cfRule>
    <cfRule type="containsText" dxfId="3077" priority="3824" operator="containsText" text="DAT">
      <formula>NOT(ISERROR(SEARCH("DAT",W2058)))</formula>
    </cfRule>
  </conditionalFormatting>
  <conditionalFormatting sqref="W2058:W2061">
    <cfRule type="containsText" dxfId="3076" priority="3818" operator="containsText" text="HD">
      <formula>NOT(ISERROR(SEARCH("HD",W2058)))</formula>
    </cfRule>
  </conditionalFormatting>
  <conditionalFormatting sqref="K2058:K2060">
    <cfRule type="containsText" dxfId="3075" priority="3814" operator="containsText" text="LIP">
      <formula>NOT(ISERROR(SEARCH("LIP",K2058)))</formula>
    </cfRule>
    <cfRule type="containsText" dxfId="3074" priority="3815" operator="containsText" text="VIP">
      <formula>NOT(ISERROR(SEARCH("VIP",K2058)))</formula>
    </cfRule>
    <cfRule type="containsText" dxfId="3073" priority="3816" operator="containsText" text="MT">
      <formula>NOT(ISERROR(SEARCH("MT",K2058)))</formula>
    </cfRule>
    <cfRule type="containsText" dxfId="3072" priority="3817" operator="containsText" text="MST">
      <formula>NOT(ISERROR(SEARCH("MST",K2058)))</formula>
    </cfRule>
  </conditionalFormatting>
  <conditionalFormatting sqref="J2058:J2060">
    <cfRule type="containsText" dxfId="3071" priority="3810" operator="containsText" text="LIP">
      <formula>NOT(ISERROR(SEARCH("LIP",J2058)))</formula>
    </cfRule>
    <cfRule type="containsText" dxfId="3070" priority="3811" operator="containsText" text="VIP">
      <formula>NOT(ISERROR(SEARCH("VIP",J2058)))</formula>
    </cfRule>
    <cfRule type="containsText" dxfId="3069" priority="3812" operator="containsText" text="MT">
      <formula>NOT(ISERROR(SEARCH("MT",J2058)))</formula>
    </cfRule>
    <cfRule type="containsText" dxfId="3068" priority="3813" operator="containsText" text="MST">
      <formula>NOT(ISERROR(SEARCH("MST",J2058)))</formula>
    </cfRule>
  </conditionalFormatting>
  <conditionalFormatting sqref="V2058 O2058:T2058">
    <cfRule type="cellIs" dxfId="3067" priority="3805" operator="equal">
      <formula>"DelSac"</formula>
    </cfRule>
    <cfRule type="containsText" dxfId="3066" priority="3806" operator="containsText" text="3DT">
      <formula>NOT(ISERROR(SEARCH("3DT",O2058)))</formula>
    </cfRule>
    <cfRule type="containsText" dxfId="3065" priority="3807" operator="containsText" text="CP">
      <formula>NOT(ISERROR(SEARCH("CP",O2058)))</formula>
    </cfRule>
    <cfRule type="containsText" dxfId="3064" priority="3808" operator="containsText" text="u-stim">
      <formula>NOT(ISERROR(SEARCH("u-stim",O2058)))</formula>
    </cfRule>
    <cfRule type="containsText" dxfId="3063" priority="3809" operator="containsText" text="DAT">
      <formula>NOT(ISERROR(SEARCH("DAT",O2058)))</formula>
    </cfRule>
  </conditionalFormatting>
  <conditionalFormatting sqref="C2061:C2066 C2200:C2202">
    <cfRule type="expression" dxfId="3062" priority="3796">
      <formula>MOD(C2061,3)=2</formula>
    </cfRule>
    <cfRule type="expression" dxfId="3061" priority="3797">
      <formula>MOD(C2061,3)=1</formula>
    </cfRule>
    <cfRule type="expression" priority="3798">
      <formula>MOD(C2061,3)=0</formula>
    </cfRule>
  </conditionalFormatting>
  <conditionalFormatting sqref="B2061:B2066 B2200:B2202">
    <cfRule type="colorScale" priority="3799">
      <colorScale>
        <cfvo type="min"/>
        <cfvo type="percentile" val="50"/>
        <cfvo type="max"/>
        <color rgb="FFF8696B"/>
        <color rgb="FFFFEB84"/>
        <color rgb="FF63BE7B"/>
      </colorScale>
    </cfRule>
  </conditionalFormatting>
  <conditionalFormatting sqref="K2061">
    <cfRule type="containsText" dxfId="3060" priority="3792" operator="containsText" text="LIP">
      <formula>NOT(ISERROR(SEARCH("LIP",K2061)))</formula>
    </cfRule>
    <cfRule type="containsText" dxfId="3059" priority="3793" operator="containsText" text="VIP">
      <formula>NOT(ISERROR(SEARCH("VIP",K2061)))</formula>
    </cfRule>
    <cfRule type="containsText" dxfId="3058" priority="3794" operator="containsText" text="MT">
      <formula>NOT(ISERROR(SEARCH("MT",K2061)))</formula>
    </cfRule>
    <cfRule type="containsText" dxfId="3057" priority="3795" operator="containsText" text="MST">
      <formula>NOT(ISERROR(SEARCH("MST",K2061)))</formula>
    </cfRule>
  </conditionalFormatting>
  <conditionalFormatting sqref="J2061">
    <cfRule type="containsText" dxfId="3056" priority="3788" operator="containsText" text="LIP">
      <formula>NOT(ISERROR(SEARCH("LIP",J2061)))</formula>
    </cfRule>
    <cfRule type="containsText" dxfId="3055" priority="3789" operator="containsText" text="VIP">
      <formula>NOT(ISERROR(SEARCH("VIP",J2061)))</formula>
    </cfRule>
    <cfRule type="containsText" dxfId="3054" priority="3790" operator="containsText" text="MT">
      <formula>NOT(ISERROR(SEARCH("MT",J2061)))</formula>
    </cfRule>
    <cfRule type="containsText" dxfId="3053" priority="3791" operator="containsText" text="MST">
      <formula>NOT(ISERROR(SEARCH("MST",J2061)))</formula>
    </cfRule>
  </conditionalFormatting>
  <conditionalFormatting sqref="V2061 O2061:T2061">
    <cfRule type="cellIs" dxfId="3052" priority="3783" operator="equal">
      <formula>"DelSac"</formula>
    </cfRule>
    <cfRule type="containsText" dxfId="3051" priority="3784" operator="containsText" text="3DT">
      <formula>NOT(ISERROR(SEARCH("3DT",O2061)))</formula>
    </cfRule>
    <cfRule type="containsText" dxfId="3050" priority="3785" operator="containsText" text="CP">
      <formula>NOT(ISERROR(SEARCH("CP",O2061)))</formula>
    </cfRule>
    <cfRule type="containsText" dxfId="3049" priority="3786" operator="containsText" text="u-stim">
      <formula>NOT(ISERROR(SEARCH("u-stim",O2061)))</formula>
    </cfRule>
    <cfRule type="containsText" dxfId="3048" priority="3787" operator="containsText" text="DAT">
      <formula>NOT(ISERROR(SEARCH("DAT",O2061)))</formula>
    </cfRule>
  </conditionalFormatting>
  <conditionalFormatting sqref="W2062:W2067">
    <cfRule type="cellIs" dxfId="3047" priority="3773" operator="equal">
      <formula>"DelSac"</formula>
    </cfRule>
    <cfRule type="containsText" dxfId="3046" priority="3774" operator="containsText" text="3DT">
      <formula>NOT(ISERROR(SEARCH("3DT",W2062)))</formula>
    </cfRule>
    <cfRule type="containsText" dxfId="3045" priority="3775" operator="containsText" text="CP">
      <formula>NOT(ISERROR(SEARCH("CP",W2062)))</formula>
    </cfRule>
    <cfRule type="containsText" dxfId="3044" priority="3776" operator="containsText" text="u-stim">
      <formula>NOT(ISERROR(SEARCH("u-stim",W2062)))</formula>
    </cfRule>
    <cfRule type="containsText" dxfId="3043" priority="3777" operator="containsText" text="DAT">
      <formula>NOT(ISERROR(SEARCH("DAT",W2062)))</formula>
    </cfRule>
  </conditionalFormatting>
  <conditionalFormatting sqref="W2062:W2067">
    <cfRule type="containsText" dxfId="3042" priority="3771" operator="containsText" text="HD">
      <formula>NOT(ISERROR(SEARCH("HD",W2062)))</formula>
    </cfRule>
  </conditionalFormatting>
  <conditionalFormatting sqref="K2062:K2066">
    <cfRule type="containsText" dxfId="3041" priority="3767" operator="containsText" text="LIP">
      <formula>NOT(ISERROR(SEARCH("LIP",K2062)))</formula>
    </cfRule>
    <cfRule type="containsText" dxfId="3040" priority="3768" operator="containsText" text="VIP">
      <formula>NOT(ISERROR(SEARCH("VIP",K2062)))</formula>
    </cfRule>
    <cfRule type="containsText" dxfId="3039" priority="3769" operator="containsText" text="MT">
      <formula>NOT(ISERROR(SEARCH("MT",K2062)))</formula>
    </cfRule>
    <cfRule type="containsText" dxfId="3038" priority="3770" operator="containsText" text="MST">
      <formula>NOT(ISERROR(SEARCH("MST",K2062)))</formula>
    </cfRule>
  </conditionalFormatting>
  <conditionalFormatting sqref="J2062:J2066">
    <cfRule type="containsText" dxfId="3037" priority="3763" operator="containsText" text="LIP">
      <formula>NOT(ISERROR(SEARCH("LIP",J2062)))</formula>
    </cfRule>
    <cfRule type="containsText" dxfId="3036" priority="3764" operator="containsText" text="VIP">
      <formula>NOT(ISERROR(SEARCH("VIP",J2062)))</formula>
    </cfRule>
    <cfRule type="containsText" dxfId="3035" priority="3765" operator="containsText" text="MT">
      <formula>NOT(ISERROR(SEARCH("MT",J2062)))</formula>
    </cfRule>
    <cfRule type="containsText" dxfId="3034" priority="3766" operator="containsText" text="MST">
      <formula>NOT(ISERROR(SEARCH("MST",J2062)))</formula>
    </cfRule>
  </conditionalFormatting>
  <conditionalFormatting sqref="V2062 O2062:T2062">
    <cfRule type="cellIs" dxfId="3033" priority="3758" operator="equal">
      <formula>"DelSac"</formula>
    </cfRule>
    <cfRule type="containsText" dxfId="3032" priority="3759" operator="containsText" text="3DT">
      <formula>NOT(ISERROR(SEARCH("3DT",O2062)))</formula>
    </cfRule>
    <cfRule type="containsText" dxfId="3031" priority="3760" operator="containsText" text="CP">
      <formula>NOT(ISERROR(SEARCH("CP",O2062)))</formula>
    </cfRule>
    <cfRule type="containsText" dxfId="3030" priority="3761" operator="containsText" text="u-stim">
      <formula>NOT(ISERROR(SEARCH("u-stim",O2062)))</formula>
    </cfRule>
    <cfRule type="containsText" dxfId="3029" priority="3762" operator="containsText" text="DAT">
      <formula>NOT(ISERROR(SEARCH("DAT",O2062)))</formula>
    </cfRule>
  </conditionalFormatting>
  <conditionalFormatting sqref="V2063 O2063:T2063">
    <cfRule type="cellIs" dxfId="3028" priority="3748" operator="equal">
      <formula>"DelSac"</formula>
    </cfRule>
    <cfRule type="containsText" dxfId="3027" priority="3749" operator="containsText" text="3DT">
      <formula>NOT(ISERROR(SEARCH("3DT",O2063)))</formula>
    </cfRule>
    <cfRule type="containsText" dxfId="3026" priority="3750" operator="containsText" text="CP">
      <formula>NOT(ISERROR(SEARCH("CP",O2063)))</formula>
    </cfRule>
    <cfRule type="containsText" dxfId="3025" priority="3751" operator="containsText" text="u-stim">
      <formula>NOT(ISERROR(SEARCH("u-stim",O2063)))</formula>
    </cfRule>
    <cfRule type="containsText" dxfId="3024" priority="3752" operator="containsText" text="DAT">
      <formula>NOT(ISERROR(SEARCH("DAT",O2063)))</formula>
    </cfRule>
  </conditionalFormatting>
  <conditionalFormatting sqref="K2200:K2202">
    <cfRule type="containsText" dxfId="3023" priority="3732" operator="containsText" text="LIP">
      <formula>NOT(ISERROR(SEARCH("LIP",K2200)))</formula>
    </cfRule>
    <cfRule type="containsText" dxfId="3022" priority="3733" operator="containsText" text="VIP">
      <formula>NOT(ISERROR(SEARCH("VIP",K2200)))</formula>
    </cfRule>
    <cfRule type="containsText" dxfId="3021" priority="3734" operator="containsText" text="MT">
      <formula>NOT(ISERROR(SEARCH("MT",K2200)))</formula>
    </cfRule>
    <cfRule type="containsText" dxfId="3020" priority="3735" operator="containsText" text="MST">
      <formula>NOT(ISERROR(SEARCH("MST",K2200)))</formula>
    </cfRule>
  </conditionalFormatting>
  <conditionalFormatting sqref="J2200:J2202">
    <cfRule type="containsText" dxfId="3019" priority="3728" operator="containsText" text="LIP">
      <formula>NOT(ISERROR(SEARCH("LIP",J2200)))</formula>
    </cfRule>
    <cfRule type="containsText" dxfId="3018" priority="3729" operator="containsText" text="VIP">
      <formula>NOT(ISERROR(SEARCH("VIP",J2200)))</formula>
    </cfRule>
    <cfRule type="containsText" dxfId="3017" priority="3730" operator="containsText" text="MT">
      <formula>NOT(ISERROR(SEARCH("MT",J2200)))</formula>
    </cfRule>
    <cfRule type="containsText" dxfId="3016" priority="3731" operator="containsText" text="MST">
      <formula>NOT(ISERROR(SEARCH("MST",J2200)))</formula>
    </cfRule>
  </conditionalFormatting>
  <conditionalFormatting sqref="V2059 O2059:T2059">
    <cfRule type="cellIs" dxfId="3015" priority="3713" operator="equal">
      <formula>"DelSac"</formula>
    </cfRule>
    <cfRule type="containsText" dxfId="3014" priority="3714" operator="containsText" text="3DT">
      <formula>NOT(ISERROR(SEARCH("3DT",O2059)))</formula>
    </cfRule>
    <cfRule type="containsText" dxfId="3013" priority="3715" operator="containsText" text="CP">
      <formula>NOT(ISERROR(SEARCH("CP",O2059)))</formula>
    </cfRule>
    <cfRule type="containsText" dxfId="3012" priority="3716" operator="containsText" text="u-stim">
      <formula>NOT(ISERROR(SEARCH("u-stim",O2059)))</formula>
    </cfRule>
    <cfRule type="containsText" dxfId="3011" priority="3717" operator="containsText" text="DAT">
      <formula>NOT(ISERROR(SEARCH("DAT",O2059)))</formula>
    </cfRule>
  </conditionalFormatting>
  <conditionalFormatting sqref="V2060 O2060:T2060">
    <cfRule type="cellIs" dxfId="3010" priority="3703" operator="equal">
      <formula>"DelSac"</formula>
    </cfRule>
    <cfRule type="containsText" dxfId="3009" priority="3704" operator="containsText" text="3DT">
      <formula>NOT(ISERROR(SEARCH("3DT",O2060)))</formula>
    </cfRule>
    <cfRule type="containsText" dxfId="3008" priority="3705" operator="containsText" text="CP">
      <formula>NOT(ISERROR(SEARCH("CP",O2060)))</formula>
    </cfRule>
    <cfRule type="containsText" dxfId="3007" priority="3706" operator="containsText" text="u-stim">
      <formula>NOT(ISERROR(SEARCH("u-stim",O2060)))</formula>
    </cfRule>
    <cfRule type="containsText" dxfId="3006" priority="3707" operator="containsText" text="DAT">
      <formula>NOT(ISERROR(SEARCH("DAT",O2060)))</formula>
    </cfRule>
  </conditionalFormatting>
  <conditionalFormatting sqref="V2064 O2064:T2064">
    <cfRule type="cellIs" dxfId="3005" priority="3693" operator="equal">
      <formula>"DelSac"</formula>
    </cfRule>
    <cfRule type="containsText" dxfId="3004" priority="3694" operator="containsText" text="3DT">
      <formula>NOT(ISERROR(SEARCH("3DT",O2064)))</formula>
    </cfRule>
    <cfRule type="containsText" dxfId="3003" priority="3695" operator="containsText" text="CP">
      <formula>NOT(ISERROR(SEARCH("CP",O2064)))</formula>
    </cfRule>
    <cfRule type="containsText" dxfId="3002" priority="3696" operator="containsText" text="u-stim">
      <formula>NOT(ISERROR(SEARCH("u-stim",O2064)))</formula>
    </cfRule>
    <cfRule type="containsText" dxfId="3001" priority="3697" operator="containsText" text="DAT">
      <formula>NOT(ISERROR(SEARCH("DAT",O2064)))</formula>
    </cfRule>
  </conditionalFormatting>
  <conditionalFormatting sqref="V2065 O2065:T2065">
    <cfRule type="cellIs" dxfId="3000" priority="3683" operator="equal">
      <formula>"DelSac"</formula>
    </cfRule>
    <cfRule type="containsText" dxfId="2999" priority="3684" operator="containsText" text="3DT">
      <formula>NOT(ISERROR(SEARCH("3DT",O2065)))</formula>
    </cfRule>
    <cfRule type="containsText" dxfId="2998" priority="3685" operator="containsText" text="CP">
      <formula>NOT(ISERROR(SEARCH("CP",O2065)))</formula>
    </cfRule>
    <cfRule type="containsText" dxfId="2997" priority="3686" operator="containsText" text="u-stim">
      <formula>NOT(ISERROR(SEARCH("u-stim",O2065)))</formula>
    </cfRule>
    <cfRule type="containsText" dxfId="2996" priority="3687" operator="containsText" text="DAT">
      <formula>NOT(ISERROR(SEARCH("DAT",O2065)))</formula>
    </cfRule>
  </conditionalFormatting>
  <conditionalFormatting sqref="V2066 O2066:T2066">
    <cfRule type="cellIs" dxfId="2995" priority="3673" operator="equal">
      <formula>"DelSac"</formula>
    </cfRule>
    <cfRule type="containsText" dxfId="2994" priority="3674" operator="containsText" text="3DT">
      <formula>NOT(ISERROR(SEARCH("3DT",O2066)))</formula>
    </cfRule>
    <cfRule type="containsText" dxfId="2993" priority="3675" operator="containsText" text="CP">
      <formula>NOT(ISERROR(SEARCH("CP",O2066)))</formula>
    </cfRule>
    <cfRule type="containsText" dxfId="2992" priority="3676" operator="containsText" text="u-stim">
      <formula>NOT(ISERROR(SEARCH("u-stim",O2066)))</formula>
    </cfRule>
    <cfRule type="containsText" dxfId="2991" priority="3677" operator="containsText" text="DAT">
      <formula>NOT(ISERROR(SEARCH("DAT",O2066)))</formula>
    </cfRule>
  </conditionalFormatting>
  <conditionalFormatting sqref="C2067:C2069">
    <cfRule type="expression" dxfId="2990" priority="3664">
      <formula>MOD(C2067,3)=2</formula>
    </cfRule>
    <cfRule type="expression" dxfId="2989" priority="3665">
      <formula>MOD(C2067,3)=1</formula>
    </cfRule>
    <cfRule type="expression" priority="3666">
      <formula>MOD(C2067,3)=0</formula>
    </cfRule>
  </conditionalFormatting>
  <conditionalFormatting sqref="B2067:B2069">
    <cfRule type="colorScale" priority="3667">
      <colorScale>
        <cfvo type="min"/>
        <cfvo type="percentile" val="50"/>
        <cfvo type="max"/>
        <color rgb="FFF8696B"/>
        <color rgb="FFFFEB84"/>
        <color rgb="FF63BE7B"/>
      </colorScale>
    </cfRule>
  </conditionalFormatting>
  <conditionalFormatting sqref="K2067">
    <cfRule type="containsText" dxfId="2988" priority="3660" operator="containsText" text="LIP">
      <formula>NOT(ISERROR(SEARCH("LIP",K2067)))</formula>
    </cfRule>
    <cfRule type="containsText" dxfId="2987" priority="3661" operator="containsText" text="VIP">
      <formula>NOT(ISERROR(SEARCH("VIP",K2067)))</formula>
    </cfRule>
    <cfRule type="containsText" dxfId="2986" priority="3662" operator="containsText" text="MT">
      <formula>NOT(ISERROR(SEARCH("MT",K2067)))</formula>
    </cfRule>
    <cfRule type="containsText" dxfId="2985" priority="3663" operator="containsText" text="MST">
      <formula>NOT(ISERROR(SEARCH("MST",K2067)))</formula>
    </cfRule>
  </conditionalFormatting>
  <conditionalFormatting sqref="J2067">
    <cfRule type="containsText" dxfId="2984" priority="3656" operator="containsText" text="LIP">
      <formula>NOT(ISERROR(SEARCH("LIP",J2067)))</formula>
    </cfRule>
    <cfRule type="containsText" dxfId="2983" priority="3657" operator="containsText" text="VIP">
      <formula>NOT(ISERROR(SEARCH("VIP",J2067)))</formula>
    </cfRule>
    <cfRule type="containsText" dxfId="2982" priority="3658" operator="containsText" text="MT">
      <formula>NOT(ISERROR(SEARCH("MT",J2067)))</formula>
    </cfRule>
    <cfRule type="containsText" dxfId="2981" priority="3659" operator="containsText" text="MST">
      <formula>NOT(ISERROR(SEARCH("MST",J2067)))</formula>
    </cfRule>
  </conditionalFormatting>
  <conditionalFormatting sqref="V2067 O2067:T2067">
    <cfRule type="cellIs" dxfId="2980" priority="3651" operator="equal">
      <formula>"DelSac"</formula>
    </cfRule>
    <cfRule type="containsText" dxfId="2979" priority="3652" operator="containsText" text="3DT">
      <formula>NOT(ISERROR(SEARCH("3DT",O2067)))</formula>
    </cfRule>
    <cfRule type="containsText" dxfId="2978" priority="3653" operator="containsText" text="CP">
      <formula>NOT(ISERROR(SEARCH("CP",O2067)))</formula>
    </cfRule>
    <cfRule type="containsText" dxfId="2977" priority="3654" operator="containsText" text="u-stim">
      <formula>NOT(ISERROR(SEARCH("u-stim",O2067)))</formula>
    </cfRule>
    <cfRule type="containsText" dxfId="2976" priority="3655" operator="containsText" text="DAT">
      <formula>NOT(ISERROR(SEARCH("DAT",O2067)))</formula>
    </cfRule>
  </conditionalFormatting>
  <conditionalFormatting sqref="W2068:W2074 W2076">
    <cfRule type="cellIs" dxfId="2975" priority="3641" operator="equal">
      <formula>"DelSac"</formula>
    </cfRule>
    <cfRule type="containsText" dxfId="2974" priority="3642" operator="containsText" text="3DT">
      <formula>NOT(ISERROR(SEARCH("3DT",W2068)))</formula>
    </cfRule>
    <cfRule type="containsText" dxfId="2973" priority="3643" operator="containsText" text="CP">
      <formula>NOT(ISERROR(SEARCH("CP",W2068)))</formula>
    </cfRule>
    <cfRule type="containsText" dxfId="2972" priority="3644" operator="containsText" text="u-stim">
      <formula>NOT(ISERROR(SEARCH("u-stim",W2068)))</formula>
    </cfRule>
    <cfRule type="containsText" dxfId="2971" priority="3645" operator="containsText" text="DAT">
      <formula>NOT(ISERROR(SEARCH("DAT",W2068)))</formula>
    </cfRule>
  </conditionalFormatting>
  <conditionalFormatting sqref="W2068:W2074 W2076">
    <cfRule type="containsText" dxfId="2970" priority="3639" operator="containsText" text="HD">
      <formula>NOT(ISERROR(SEARCH("HD",W2068)))</formula>
    </cfRule>
  </conditionalFormatting>
  <conditionalFormatting sqref="K2068:K2069">
    <cfRule type="containsText" dxfId="2969" priority="3635" operator="containsText" text="LIP">
      <formula>NOT(ISERROR(SEARCH("LIP",K2068)))</formula>
    </cfRule>
    <cfRule type="containsText" dxfId="2968" priority="3636" operator="containsText" text="VIP">
      <formula>NOT(ISERROR(SEARCH("VIP",K2068)))</formula>
    </cfRule>
    <cfRule type="containsText" dxfId="2967" priority="3637" operator="containsText" text="MT">
      <formula>NOT(ISERROR(SEARCH("MT",K2068)))</formula>
    </cfRule>
    <cfRule type="containsText" dxfId="2966" priority="3638" operator="containsText" text="MST">
      <formula>NOT(ISERROR(SEARCH("MST",K2068)))</formula>
    </cfRule>
  </conditionalFormatting>
  <conditionalFormatting sqref="J2068:J2069">
    <cfRule type="containsText" dxfId="2965" priority="3631" operator="containsText" text="LIP">
      <formula>NOT(ISERROR(SEARCH("LIP",J2068)))</formula>
    </cfRule>
    <cfRule type="containsText" dxfId="2964" priority="3632" operator="containsText" text="VIP">
      <formula>NOT(ISERROR(SEARCH("VIP",J2068)))</formula>
    </cfRule>
    <cfRule type="containsText" dxfId="2963" priority="3633" operator="containsText" text="MT">
      <formula>NOT(ISERROR(SEARCH("MT",J2068)))</formula>
    </cfRule>
    <cfRule type="containsText" dxfId="2962" priority="3634" operator="containsText" text="MST">
      <formula>NOT(ISERROR(SEARCH("MST",J2068)))</formula>
    </cfRule>
  </conditionalFormatting>
  <conditionalFormatting sqref="V2068 O2068:T2068">
    <cfRule type="cellIs" dxfId="2961" priority="3626" operator="equal">
      <formula>"DelSac"</formula>
    </cfRule>
    <cfRule type="containsText" dxfId="2960" priority="3627" operator="containsText" text="3DT">
      <formula>NOT(ISERROR(SEARCH("3DT",O2068)))</formula>
    </cfRule>
    <cfRule type="containsText" dxfId="2959" priority="3628" operator="containsText" text="CP">
      <formula>NOT(ISERROR(SEARCH("CP",O2068)))</formula>
    </cfRule>
    <cfRule type="containsText" dxfId="2958" priority="3629" operator="containsText" text="u-stim">
      <formula>NOT(ISERROR(SEARCH("u-stim",O2068)))</formula>
    </cfRule>
    <cfRule type="containsText" dxfId="2957" priority="3630" operator="containsText" text="DAT">
      <formula>NOT(ISERROR(SEARCH("DAT",O2068)))</formula>
    </cfRule>
  </conditionalFormatting>
  <conditionalFormatting sqref="V2069 O2069:T2069">
    <cfRule type="cellIs" dxfId="2956" priority="3616" operator="equal">
      <formula>"DelSac"</formula>
    </cfRule>
    <cfRule type="containsText" dxfId="2955" priority="3617" operator="containsText" text="3DT">
      <formula>NOT(ISERROR(SEARCH("3DT",O2069)))</formula>
    </cfRule>
    <cfRule type="containsText" dxfId="2954" priority="3618" operator="containsText" text="CP">
      <formula>NOT(ISERROR(SEARCH("CP",O2069)))</formula>
    </cfRule>
    <cfRule type="containsText" dxfId="2953" priority="3619" operator="containsText" text="u-stim">
      <formula>NOT(ISERROR(SEARCH("u-stim",O2069)))</formula>
    </cfRule>
    <cfRule type="containsText" dxfId="2952" priority="3620" operator="containsText" text="DAT">
      <formula>NOT(ISERROR(SEARCH("DAT",O2069)))</formula>
    </cfRule>
  </conditionalFormatting>
  <conditionalFormatting sqref="C2070">
    <cfRule type="expression" dxfId="2951" priority="3607">
      <formula>MOD(C2070,3)=2</formula>
    </cfRule>
    <cfRule type="expression" dxfId="2950" priority="3608">
      <formula>MOD(C2070,3)=1</formula>
    </cfRule>
    <cfRule type="expression" priority="3609">
      <formula>MOD(C2070,3)=0</formula>
    </cfRule>
  </conditionalFormatting>
  <conditionalFormatting sqref="B2070">
    <cfRule type="colorScale" priority="3610">
      <colorScale>
        <cfvo type="min"/>
        <cfvo type="percentile" val="50"/>
        <cfvo type="max"/>
        <color rgb="FFF8696B"/>
        <color rgb="FFFFEB84"/>
        <color rgb="FF63BE7B"/>
      </colorScale>
    </cfRule>
  </conditionalFormatting>
  <conditionalFormatting sqref="K2070">
    <cfRule type="containsText" dxfId="2949" priority="3603" operator="containsText" text="LIP">
      <formula>NOT(ISERROR(SEARCH("LIP",K2070)))</formula>
    </cfRule>
    <cfRule type="containsText" dxfId="2948" priority="3604" operator="containsText" text="VIP">
      <formula>NOT(ISERROR(SEARCH("VIP",K2070)))</formula>
    </cfRule>
    <cfRule type="containsText" dxfId="2947" priority="3605" operator="containsText" text="MT">
      <formula>NOT(ISERROR(SEARCH("MT",K2070)))</formula>
    </cfRule>
    <cfRule type="containsText" dxfId="2946" priority="3606" operator="containsText" text="MST">
      <formula>NOT(ISERROR(SEARCH("MST",K2070)))</formula>
    </cfRule>
  </conditionalFormatting>
  <conditionalFormatting sqref="J2070">
    <cfRule type="containsText" dxfId="2945" priority="3599" operator="containsText" text="LIP">
      <formula>NOT(ISERROR(SEARCH("LIP",J2070)))</formula>
    </cfRule>
    <cfRule type="containsText" dxfId="2944" priority="3600" operator="containsText" text="VIP">
      <formula>NOT(ISERROR(SEARCH("VIP",J2070)))</formula>
    </cfRule>
    <cfRule type="containsText" dxfId="2943" priority="3601" operator="containsText" text="MT">
      <formula>NOT(ISERROR(SEARCH("MT",J2070)))</formula>
    </cfRule>
    <cfRule type="containsText" dxfId="2942" priority="3602" operator="containsText" text="MST">
      <formula>NOT(ISERROR(SEARCH("MST",J2070)))</formula>
    </cfRule>
  </conditionalFormatting>
  <conditionalFormatting sqref="V2070 O2070:T2070">
    <cfRule type="cellIs" dxfId="2941" priority="3594" operator="equal">
      <formula>"DelSac"</formula>
    </cfRule>
    <cfRule type="containsText" dxfId="2940" priority="3595" operator="containsText" text="3DT">
      <formula>NOT(ISERROR(SEARCH("3DT",O2070)))</formula>
    </cfRule>
    <cfRule type="containsText" dxfId="2939" priority="3596" operator="containsText" text="CP">
      <formula>NOT(ISERROR(SEARCH("CP",O2070)))</formula>
    </cfRule>
    <cfRule type="containsText" dxfId="2938" priority="3597" operator="containsText" text="u-stim">
      <formula>NOT(ISERROR(SEARCH("u-stim",O2070)))</formula>
    </cfRule>
    <cfRule type="containsText" dxfId="2937" priority="3598" operator="containsText" text="DAT">
      <formula>NOT(ISERROR(SEARCH("DAT",O2070)))</formula>
    </cfRule>
  </conditionalFormatting>
  <conditionalFormatting sqref="C2071">
    <cfRule type="expression" dxfId="2936" priority="3585">
      <formula>MOD(C2071,3)=2</formula>
    </cfRule>
    <cfRule type="expression" dxfId="2935" priority="3586">
      <formula>MOD(C2071,3)=1</formula>
    </cfRule>
    <cfRule type="expression" priority="3587">
      <formula>MOD(C2071,3)=0</formula>
    </cfRule>
  </conditionalFormatting>
  <conditionalFormatting sqref="B2071">
    <cfRule type="colorScale" priority="3588">
      <colorScale>
        <cfvo type="min"/>
        <cfvo type="percentile" val="50"/>
        <cfvo type="max"/>
        <color rgb="FFF8696B"/>
        <color rgb="FFFFEB84"/>
        <color rgb="FF63BE7B"/>
      </colorScale>
    </cfRule>
  </conditionalFormatting>
  <conditionalFormatting sqref="K2071">
    <cfRule type="containsText" dxfId="2934" priority="3581" operator="containsText" text="LIP">
      <formula>NOT(ISERROR(SEARCH("LIP",K2071)))</formula>
    </cfRule>
    <cfRule type="containsText" dxfId="2933" priority="3582" operator="containsText" text="VIP">
      <formula>NOT(ISERROR(SEARCH("VIP",K2071)))</formula>
    </cfRule>
    <cfRule type="containsText" dxfId="2932" priority="3583" operator="containsText" text="MT">
      <formula>NOT(ISERROR(SEARCH("MT",K2071)))</formula>
    </cfRule>
    <cfRule type="containsText" dxfId="2931" priority="3584" operator="containsText" text="MST">
      <formula>NOT(ISERROR(SEARCH("MST",K2071)))</formula>
    </cfRule>
  </conditionalFormatting>
  <conditionalFormatting sqref="J2071">
    <cfRule type="containsText" dxfId="2930" priority="3577" operator="containsText" text="LIP">
      <formula>NOT(ISERROR(SEARCH("LIP",J2071)))</formula>
    </cfRule>
    <cfRule type="containsText" dxfId="2929" priority="3578" operator="containsText" text="VIP">
      <formula>NOT(ISERROR(SEARCH("VIP",J2071)))</formula>
    </cfRule>
    <cfRule type="containsText" dxfId="2928" priority="3579" operator="containsText" text="MT">
      <formula>NOT(ISERROR(SEARCH("MT",J2071)))</formula>
    </cfRule>
    <cfRule type="containsText" dxfId="2927" priority="3580" operator="containsText" text="MST">
      <formula>NOT(ISERROR(SEARCH("MST",J2071)))</formula>
    </cfRule>
  </conditionalFormatting>
  <conditionalFormatting sqref="V2071 O2071:T2071">
    <cfRule type="cellIs" dxfId="2926" priority="3572" operator="equal">
      <formula>"DelSac"</formula>
    </cfRule>
    <cfRule type="containsText" dxfId="2925" priority="3573" operator="containsText" text="3DT">
      <formula>NOT(ISERROR(SEARCH("3DT",O2071)))</formula>
    </cfRule>
    <cfRule type="containsText" dxfId="2924" priority="3574" operator="containsText" text="CP">
      <formula>NOT(ISERROR(SEARCH("CP",O2071)))</formula>
    </cfRule>
    <cfRule type="containsText" dxfId="2923" priority="3575" operator="containsText" text="u-stim">
      <formula>NOT(ISERROR(SEARCH("u-stim",O2071)))</formula>
    </cfRule>
    <cfRule type="containsText" dxfId="2922" priority="3576" operator="containsText" text="DAT">
      <formula>NOT(ISERROR(SEARCH("DAT",O2071)))</formula>
    </cfRule>
  </conditionalFormatting>
  <conditionalFormatting sqref="C2072:C2079">
    <cfRule type="expression" dxfId="2921" priority="3563">
      <formula>MOD(C2072,3)=2</formula>
    </cfRule>
    <cfRule type="expression" dxfId="2920" priority="3564">
      <formula>MOD(C2072,3)=1</formula>
    </cfRule>
    <cfRule type="expression" priority="3565">
      <formula>MOD(C2072,3)=0</formula>
    </cfRule>
  </conditionalFormatting>
  <conditionalFormatting sqref="B2072:B2079">
    <cfRule type="colorScale" priority="3566">
      <colorScale>
        <cfvo type="min"/>
        <cfvo type="percentile" val="50"/>
        <cfvo type="max"/>
        <color rgb="FFF8696B"/>
        <color rgb="FFFFEB84"/>
        <color rgb="FF63BE7B"/>
      </colorScale>
    </cfRule>
  </conditionalFormatting>
  <conditionalFormatting sqref="K2072:K2074 K2076">
    <cfRule type="containsText" dxfId="2919" priority="3559" operator="containsText" text="LIP">
      <formula>NOT(ISERROR(SEARCH("LIP",K2072)))</formula>
    </cfRule>
    <cfRule type="containsText" dxfId="2918" priority="3560" operator="containsText" text="VIP">
      <formula>NOT(ISERROR(SEARCH("VIP",K2072)))</formula>
    </cfRule>
    <cfRule type="containsText" dxfId="2917" priority="3561" operator="containsText" text="MT">
      <formula>NOT(ISERROR(SEARCH("MT",K2072)))</formula>
    </cfRule>
    <cfRule type="containsText" dxfId="2916" priority="3562" operator="containsText" text="MST">
      <formula>NOT(ISERROR(SEARCH("MST",K2072)))</formula>
    </cfRule>
  </conditionalFormatting>
  <conditionalFormatting sqref="J2072:J2074 J2076">
    <cfRule type="containsText" dxfId="2915" priority="3555" operator="containsText" text="LIP">
      <formula>NOT(ISERROR(SEARCH("LIP",J2072)))</formula>
    </cfRule>
    <cfRule type="containsText" dxfId="2914" priority="3556" operator="containsText" text="VIP">
      <formula>NOT(ISERROR(SEARCH("VIP",J2072)))</formula>
    </cfRule>
    <cfRule type="containsText" dxfId="2913" priority="3557" operator="containsText" text="MT">
      <formula>NOT(ISERROR(SEARCH("MT",J2072)))</formula>
    </cfRule>
    <cfRule type="containsText" dxfId="2912" priority="3558" operator="containsText" text="MST">
      <formula>NOT(ISERROR(SEARCH("MST",J2072)))</formula>
    </cfRule>
  </conditionalFormatting>
  <conditionalFormatting sqref="V2072 O2072:T2072">
    <cfRule type="cellIs" dxfId="2911" priority="3550" operator="equal">
      <formula>"DelSac"</formula>
    </cfRule>
    <cfRule type="containsText" dxfId="2910" priority="3551" operator="containsText" text="3DT">
      <formula>NOT(ISERROR(SEARCH("3DT",O2072)))</formula>
    </cfRule>
    <cfRule type="containsText" dxfId="2909" priority="3552" operator="containsText" text="CP">
      <formula>NOT(ISERROR(SEARCH("CP",O2072)))</formula>
    </cfRule>
    <cfRule type="containsText" dxfId="2908" priority="3553" operator="containsText" text="u-stim">
      <formula>NOT(ISERROR(SEARCH("u-stim",O2072)))</formula>
    </cfRule>
    <cfRule type="containsText" dxfId="2907" priority="3554" operator="containsText" text="DAT">
      <formula>NOT(ISERROR(SEARCH("DAT",O2072)))</formula>
    </cfRule>
  </conditionalFormatting>
  <conditionalFormatting sqref="V2073 O2073:T2073">
    <cfRule type="cellIs" dxfId="2906" priority="3540" operator="equal">
      <formula>"DelSac"</formula>
    </cfRule>
    <cfRule type="containsText" dxfId="2905" priority="3541" operator="containsText" text="3DT">
      <formula>NOT(ISERROR(SEARCH("3DT",O2073)))</formula>
    </cfRule>
    <cfRule type="containsText" dxfId="2904" priority="3542" operator="containsText" text="CP">
      <formula>NOT(ISERROR(SEARCH("CP",O2073)))</formula>
    </cfRule>
    <cfRule type="containsText" dxfId="2903" priority="3543" operator="containsText" text="u-stim">
      <formula>NOT(ISERROR(SEARCH("u-stim",O2073)))</formula>
    </cfRule>
    <cfRule type="containsText" dxfId="2902" priority="3544" operator="containsText" text="DAT">
      <formula>NOT(ISERROR(SEARCH("DAT",O2073)))</formula>
    </cfRule>
  </conditionalFormatting>
  <conditionalFormatting sqref="V2074 O2074:T2074">
    <cfRule type="cellIs" dxfId="2901" priority="3530" operator="equal">
      <formula>"DelSac"</formula>
    </cfRule>
    <cfRule type="containsText" dxfId="2900" priority="3531" operator="containsText" text="3DT">
      <formula>NOT(ISERROR(SEARCH("3DT",O2074)))</formula>
    </cfRule>
    <cfRule type="containsText" dxfId="2899" priority="3532" operator="containsText" text="CP">
      <formula>NOT(ISERROR(SEARCH("CP",O2074)))</formula>
    </cfRule>
    <cfRule type="containsText" dxfId="2898" priority="3533" operator="containsText" text="u-stim">
      <formula>NOT(ISERROR(SEARCH("u-stim",O2074)))</formula>
    </cfRule>
    <cfRule type="containsText" dxfId="2897" priority="3534" operator="containsText" text="DAT">
      <formula>NOT(ISERROR(SEARCH("DAT",O2074)))</formula>
    </cfRule>
  </conditionalFormatting>
  <conditionalFormatting sqref="V2076 O2076:T2076">
    <cfRule type="cellIs" dxfId="2896" priority="3520" operator="equal">
      <formula>"DelSac"</formula>
    </cfRule>
    <cfRule type="containsText" dxfId="2895" priority="3521" operator="containsText" text="3DT">
      <formula>NOT(ISERROR(SEARCH("3DT",O2076)))</formula>
    </cfRule>
    <cfRule type="containsText" dxfId="2894" priority="3522" operator="containsText" text="CP">
      <formula>NOT(ISERROR(SEARCH("CP",O2076)))</formula>
    </cfRule>
    <cfRule type="containsText" dxfId="2893" priority="3523" operator="containsText" text="u-stim">
      <formula>NOT(ISERROR(SEARCH("u-stim",O2076)))</formula>
    </cfRule>
    <cfRule type="containsText" dxfId="2892" priority="3524" operator="containsText" text="DAT">
      <formula>NOT(ISERROR(SEARCH("DAT",O2076)))</formula>
    </cfRule>
  </conditionalFormatting>
  <conditionalFormatting sqref="W2077:W2078">
    <cfRule type="cellIs" dxfId="2891" priority="3510" operator="equal">
      <formula>"DelSac"</formula>
    </cfRule>
    <cfRule type="containsText" dxfId="2890" priority="3511" operator="containsText" text="3DT">
      <formula>NOT(ISERROR(SEARCH("3DT",W2077)))</formula>
    </cfRule>
    <cfRule type="containsText" dxfId="2889" priority="3512" operator="containsText" text="CP">
      <formula>NOT(ISERROR(SEARCH("CP",W2077)))</formula>
    </cfRule>
    <cfRule type="containsText" dxfId="2888" priority="3513" operator="containsText" text="u-stim">
      <formula>NOT(ISERROR(SEARCH("u-stim",W2077)))</formula>
    </cfRule>
    <cfRule type="containsText" dxfId="2887" priority="3514" operator="containsText" text="DAT">
      <formula>NOT(ISERROR(SEARCH("DAT",W2077)))</formula>
    </cfRule>
  </conditionalFormatting>
  <conditionalFormatting sqref="W2077:W2078">
    <cfRule type="containsText" dxfId="2886" priority="3508" operator="containsText" text="HD">
      <formula>NOT(ISERROR(SEARCH("HD",W2077)))</formula>
    </cfRule>
  </conditionalFormatting>
  <conditionalFormatting sqref="K2077:K2078">
    <cfRule type="containsText" dxfId="2885" priority="3504" operator="containsText" text="LIP">
      <formula>NOT(ISERROR(SEARCH("LIP",K2077)))</formula>
    </cfRule>
    <cfRule type="containsText" dxfId="2884" priority="3505" operator="containsText" text="VIP">
      <formula>NOT(ISERROR(SEARCH("VIP",K2077)))</formula>
    </cfRule>
    <cfRule type="containsText" dxfId="2883" priority="3506" operator="containsText" text="MT">
      <formula>NOT(ISERROR(SEARCH("MT",K2077)))</formula>
    </cfRule>
    <cfRule type="containsText" dxfId="2882" priority="3507" operator="containsText" text="MST">
      <formula>NOT(ISERROR(SEARCH("MST",K2077)))</formula>
    </cfRule>
  </conditionalFormatting>
  <conditionalFormatting sqref="J2077:J2078">
    <cfRule type="containsText" dxfId="2881" priority="3500" operator="containsText" text="LIP">
      <formula>NOT(ISERROR(SEARCH("LIP",J2077)))</formula>
    </cfRule>
    <cfRule type="containsText" dxfId="2880" priority="3501" operator="containsText" text="VIP">
      <formula>NOT(ISERROR(SEARCH("VIP",J2077)))</formula>
    </cfRule>
    <cfRule type="containsText" dxfId="2879" priority="3502" operator="containsText" text="MT">
      <formula>NOT(ISERROR(SEARCH("MT",J2077)))</formula>
    </cfRule>
    <cfRule type="containsText" dxfId="2878" priority="3503" operator="containsText" text="MST">
      <formula>NOT(ISERROR(SEARCH("MST",J2077)))</formula>
    </cfRule>
  </conditionalFormatting>
  <conditionalFormatting sqref="V2077 O2077:T2077">
    <cfRule type="cellIs" dxfId="2877" priority="3495" operator="equal">
      <formula>"DelSac"</formula>
    </cfRule>
    <cfRule type="containsText" dxfId="2876" priority="3496" operator="containsText" text="3DT">
      <formula>NOT(ISERROR(SEARCH("3DT",O2077)))</formula>
    </cfRule>
    <cfRule type="containsText" dxfId="2875" priority="3497" operator="containsText" text="CP">
      <formula>NOT(ISERROR(SEARCH("CP",O2077)))</formula>
    </cfRule>
    <cfRule type="containsText" dxfId="2874" priority="3498" operator="containsText" text="u-stim">
      <formula>NOT(ISERROR(SEARCH("u-stim",O2077)))</formula>
    </cfRule>
    <cfRule type="containsText" dxfId="2873" priority="3499" operator="containsText" text="DAT">
      <formula>NOT(ISERROR(SEARCH("DAT",O2077)))</formula>
    </cfRule>
  </conditionalFormatting>
  <conditionalFormatting sqref="V2078 O2078:T2078">
    <cfRule type="cellIs" dxfId="2872" priority="3485" operator="equal">
      <formula>"DelSac"</formula>
    </cfRule>
    <cfRule type="containsText" dxfId="2871" priority="3486" operator="containsText" text="3DT">
      <formula>NOT(ISERROR(SEARCH("3DT",O2078)))</formula>
    </cfRule>
    <cfRule type="containsText" dxfId="2870" priority="3487" operator="containsText" text="CP">
      <formula>NOT(ISERROR(SEARCH("CP",O2078)))</formula>
    </cfRule>
    <cfRule type="containsText" dxfId="2869" priority="3488" operator="containsText" text="u-stim">
      <formula>NOT(ISERROR(SEARCH("u-stim",O2078)))</formula>
    </cfRule>
    <cfRule type="containsText" dxfId="2868" priority="3489" operator="containsText" text="DAT">
      <formula>NOT(ISERROR(SEARCH("DAT",O2078)))</formula>
    </cfRule>
  </conditionalFormatting>
  <conditionalFormatting sqref="W2079:W2080">
    <cfRule type="cellIs" dxfId="2867" priority="3475" operator="equal">
      <formula>"DelSac"</formula>
    </cfRule>
    <cfRule type="containsText" dxfId="2866" priority="3476" operator="containsText" text="3DT">
      <formula>NOT(ISERROR(SEARCH("3DT",W2079)))</formula>
    </cfRule>
    <cfRule type="containsText" dxfId="2865" priority="3477" operator="containsText" text="CP">
      <formula>NOT(ISERROR(SEARCH("CP",W2079)))</formula>
    </cfRule>
    <cfRule type="containsText" dxfId="2864" priority="3478" operator="containsText" text="u-stim">
      <formula>NOT(ISERROR(SEARCH("u-stim",W2079)))</formula>
    </cfRule>
    <cfRule type="containsText" dxfId="2863" priority="3479" operator="containsText" text="DAT">
      <formula>NOT(ISERROR(SEARCH("DAT",W2079)))</formula>
    </cfRule>
  </conditionalFormatting>
  <conditionalFormatting sqref="W2079:W2080">
    <cfRule type="containsText" dxfId="2862" priority="3473" operator="containsText" text="HD">
      <formula>NOT(ISERROR(SEARCH("HD",W2079)))</formula>
    </cfRule>
  </conditionalFormatting>
  <conditionalFormatting sqref="K2079">
    <cfRule type="containsText" dxfId="2861" priority="3469" operator="containsText" text="LIP">
      <formula>NOT(ISERROR(SEARCH("LIP",K2079)))</formula>
    </cfRule>
    <cfRule type="containsText" dxfId="2860" priority="3470" operator="containsText" text="VIP">
      <formula>NOT(ISERROR(SEARCH("VIP",K2079)))</formula>
    </cfRule>
    <cfRule type="containsText" dxfId="2859" priority="3471" operator="containsText" text="MT">
      <formula>NOT(ISERROR(SEARCH("MT",K2079)))</formula>
    </cfRule>
    <cfRule type="containsText" dxfId="2858" priority="3472" operator="containsText" text="MST">
      <formula>NOT(ISERROR(SEARCH("MST",K2079)))</formula>
    </cfRule>
  </conditionalFormatting>
  <conditionalFormatting sqref="J2079">
    <cfRule type="containsText" dxfId="2857" priority="3465" operator="containsText" text="LIP">
      <formula>NOT(ISERROR(SEARCH("LIP",J2079)))</formula>
    </cfRule>
    <cfRule type="containsText" dxfId="2856" priority="3466" operator="containsText" text="VIP">
      <formula>NOT(ISERROR(SEARCH("VIP",J2079)))</formula>
    </cfRule>
    <cfRule type="containsText" dxfId="2855" priority="3467" operator="containsText" text="MT">
      <formula>NOT(ISERROR(SEARCH("MT",J2079)))</formula>
    </cfRule>
    <cfRule type="containsText" dxfId="2854" priority="3468" operator="containsText" text="MST">
      <formula>NOT(ISERROR(SEARCH("MST",J2079)))</formula>
    </cfRule>
  </conditionalFormatting>
  <conditionalFormatting sqref="V2079 O2079:T2079">
    <cfRule type="cellIs" dxfId="2853" priority="3460" operator="equal">
      <formula>"DelSac"</formula>
    </cfRule>
    <cfRule type="containsText" dxfId="2852" priority="3461" operator="containsText" text="3DT">
      <formula>NOT(ISERROR(SEARCH("3DT",O2079)))</formula>
    </cfRule>
    <cfRule type="containsText" dxfId="2851" priority="3462" operator="containsText" text="CP">
      <formula>NOT(ISERROR(SEARCH("CP",O2079)))</formula>
    </cfRule>
    <cfRule type="containsText" dxfId="2850" priority="3463" operator="containsText" text="u-stim">
      <formula>NOT(ISERROR(SEARCH("u-stim",O2079)))</formula>
    </cfRule>
    <cfRule type="containsText" dxfId="2849" priority="3464" operator="containsText" text="DAT">
      <formula>NOT(ISERROR(SEARCH("DAT",O2079)))</formula>
    </cfRule>
  </conditionalFormatting>
  <conditionalFormatting sqref="W2075">
    <cfRule type="cellIs" dxfId="2848" priority="3450" operator="equal">
      <formula>"DelSac"</formula>
    </cfRule>
    <cfRule type="containsText" dxfId="2847" priority="3451" operator="containsText" text="3DT">
      <formula>NOT(ISERROR(SEARCH("3DT",W2075)))</formula>
    </cfRule>
    <cfRule type="containsText" dxfId="2846" priority="3452" operator="containsText" text="CP">
      <formula>NOT(ISERROR(SEARCH("CP",W2075)))</formula>
    </cfRule>
    <cfRule type="containsText" dxfId="2845" priority="3453" operator="containsText" text="u-stim">
      <formula>NOT(ISERROR(SEARCH("u-stim",W2075)))</formula>
    </cfRule>
    <cfRule type="containsText" dxfId="2844" priority="3454" operator="containsText" text="DAT">
      <formula>NOT(ISERROR(SEARCH("DAT",W2075)))</formula>
    </cfRule>
  </conditionalFormatting>
  <conditionalFormatting sqref="W2075">
    <cfRule type="containsText" dxfId="2843" priority="3448" operator="containsText" text="HD">
      <formula>NOT(ISERROR(SEARCH("HD",W2075)))</formula>
    </cfRule>
  </conditionalFormatting>
  <conditionalFormatting sqref="K2075">
    <cfRule type="containsText" dxfId="2842" priority="3444" operator="containsText" text="LIP">
      <formula>NOT(ISERROR(SEARCH("LIP",K2075)))</formula>
    </cfRule>
    <cfRule type="containsText" dxfId="2841" priority="3445" operator="containsText" text="VIP">
      <formula>NOT(ISERROR(SEARCH("VIP",K2075)))</formula>
    </cfRule>
    <cfRule type="containsText" dxfId="2840" priority="3446" operator="containsText" text="MT">
      <formula>NOT(ISERROR(SEARCH("MT",K2075)))</formula>
    </cfRule>
    <cfRule type="containsText" dxfId="2839" priority="3447" operator="containsText" text="MST">
      <formula>NOT(ISERROR(SEARCH("MST",K2075)))</formula>
    </cfRule>
  </conditionalFormatting>
  <conditionalFormatting sqref="J2075">
    <cfRule type="containsText" dxfId="2838" priority="3440" operator="containsText" text="LIP">
      <formula>NOT(ISERROR(SEARCH("LIP",J2075)))</formula>
    </cfRule>
    <cfRule type="containsText" dxfId="2837" priority="3441" operator="containsText" text="VIP">
      <formula>NOT(ISERROR(SEARCH("VIP",J2075)))</formula>
    </cfRule>
    <cfRule type="containsText" dxfId="2836" priority="3442" operator="containsText" text="MT">
      <formula>NOT(ISERROR(SEARCH("MT",J2075)))</formula>
    </cfRule>
    <cfRule type="containsText" dxfId="2835" priority="3443" operator="containsText" text="MST">
      <formula>NOT(ISERROR(SEARCH("MST",J2075)))</formula>
    </cfRule>
  </conditionalFormatting>
  <conditionalFormatting sqref="V2075 O2075:T2075">
    <cfRule type="cellIs" dxfId="2834" priority="3435" operator="equal">
      <formula>"DelSac"</formula>
    </cfRule>
    <cfRule type="containsText" dxfId="2833" priority="3436" operator="containsText" text="3DT">
      <formula>NOT(ISERROR(SEARCH("3DT",O2075)))</formula>
    </cfRule>
    <cfRule type="containsText" dxfId="2832" priority="3437" operator="containsText" text="CP">
      <formula>NOT(ISERROR(SEARCH("CP",O2075)))</formula>
    </cfRule>
    <cfRule type="containsText" dxfId="2831" priority="3438" operator="containsText" text="u-stim">
      <formula>NOT(ISERROR(SEARCH("u-stim",O2075)))</formula>
    </cfRule>
    <cfRule type="containsText" dxfId="2830" priority="3439" operator="containsText" text="DAT">
      <formula>NOT(ISERROR(SEARCH("DAT",O2075)))</formula>
    </cfRule>
  </conditionalFormatting>
  <conditionalFormatting sqref="C2080:C2081">
    <cfRule type="expression" dxfId="2829" priority="3426">
      <formula>MOD(C2080,3)=2</formula>
    </cfRule>
    <cfRule type="expression" dxfId="2828" priority="3427">
      <formula>MOD(C2080,3)=1</formula>
    </cfRule>
    <cfRule type="expression" priority="3428">
      <formula>MOD(C2080,3)=0</formula>
    </cfRule>
  </conditionalFormatting>
  <conditionalFormatting sqref="B2080:B2081">
    <cfRule type="colorScale" priority="3429">
      <colorScale>
        <cfvo type="min"/>
        <cfvo type="percentile" val="50"/>
        <cfvo type="max"/>
        <color rgb="FFF8696B"/>
        <color rgb="FFFFEB84"/>
        <color rgb="FF63BE7B"/>
      </colorScale>
    </cfRule>
  </conditionalFormatting>
  <conditionalFormatting sqref="K2080">
    <cfRule type="containsText" dxfId="2827" priority="3422" operator="containsText" text="LIP">
      <formula>NOT(ISERROR(SEARCH("LIP",K2080)))</formula>
    </cfRule>
    <cfRule type="containsText" dxfId="2826" priority="3423" operator="containsText" text="VIP">
      <formula>NOT(ISERROR(SEARCH("VIP",K2080)))</formula>
    </cfRule>
    <cfRule type="containsText" dxfId="2825" priority="3424" operator="containsText" text="MT">
      <formula>NOT(ISERROR(SEARCH("MT",K2080)))</formula>
    </cfRule>
    <cfRule type="containsText" dxfId="2824" priority="3425" operator="containsText" text="MST">
      <formula>NOT(ISERROR(SEARCH("MST",K2080)))</formula>
    </cfRule>
  </conditionalFormatting>
  <conditionalFormatting sqref="J2080">
    <cfRule type="containsText" dxfId="2823" priority="3418" operator="containsText" text="LIP">
      <formula>NOT(ISERROR(SEARCH("LIP",J2080)))</formula>
    </cfRule>
    <cfRule type="containsText" dxfId="2822" priority="3419" operator="containsText" text="VIP">
      <formula>NOT(ISERROR(SEARCH("VIP",J2080)))</formula>
    </cfRule>
    <cfRule type="containsText" dxfId="2821" priority="3420" operator="containsText" text="MT">
      <formula>NOT(ISERROR(SEARCH("MT",J2080)))</formula>
    </cfRule>
    <cfRule type="containsText" dxfId="2820" priority="3421" operator="containsText" text="MST">
      <formula>NOT(ISERROR(SEARCH("MST",J2080)))</formula>
    </cfRule>
  </conditionalFormatting>
  <conditionalFormatting sqref="V2080 O2080:T2080">
    <cfRule type="cellIs" dxfId="2819" priority="3413" operator="equal">
      <formula>"DelSac"</formula>
    </cfRule>
    <cfRule type="containsText" dxfId="2818" priority="3414" operator="containsText" text="3DT">
      <formula>NOT(ISERROR(SEARCH("3DT",O2080)))</formula>
    </cfRule>
    <cfRule type="containsText" dxfId="2817" priority="3415" operator="containsText" text="CP">
      <formula>NOT(ISERROR(SEARCH("CP",O2080)))</formula>
    </cfRule>
    <cfRule type="containsText" dxfId="2816" priority="3416" operator="containsText" text="u-stim">
      <formula>NOT(ISERROR(SEARCH("u-stim",O2080)))</formula>
    </cfRule>
    <cfRule type="containsText" dxfId="2815" priority="3417" operator="containsText" text="DAT">
      <formula>NOT(ISERROR(SEARCH("DAT",O2080)))</formula>
    </cfRule>
  </conditionalFormatting>
  <conditionalFormatting sqref="W2081:W2090">
    <cfRule type="cellIs" dxfId="2814" priority="3403" operator="equal">
      <formula>"DelSac"</formula>
    </cfRule>
    <cfRule type="containsText" dxfId="2813" priority="3404" operator="containsText" text="3DT">
      <formula>NOT(ISERROR(SEARCH("3DT",W2081)))</formula>
    </cfRule>
    <cfRule type="containsText" dxfId="2812" priority="3405" operator="containsText" text="CP">
      <formula>NOT(ISERROR(SEARCH("CP",W2081)))</formula>
    </cfRule>
    <cfRule type="containsText" dxfId="2811" priority="3406" operator="containsText" text="u-stim">
      <formula>NOT(ISERROR(SEARCH("u-stim",W2081)))</formula>
    </cfRule>
    <cfRule type="containsText" dxfId="2810" priority="3407" operator="containsText" text="DAT">
      <formula>NOT(ISERROR(SEARCH("DAT",W2081)))</formula>
    </cfRule>
  </conditionalFormatting>
  <conditionalFormatting sqref="W2081:W2090">
    <cfRule type="containsText" dxfId="2809" priority="3401" operator="containsText" text="HD">
      <formula>NOT(ISERROR(SEARCH("HD",W2081)))</formula>
    </cfRule>
  </conditionalFormatting>
  <conditionalFormatting sqref="K2081">
    <cfRule type="containsText" dxfId="2808" priority="3397" operator="containsText" text="LIP">
      <formula>NOT(ISERROR(SEARCH("LIP",K2081)))</formula>
    </cfRule>
    <cfRule type="containsText" dxfId="2807" priority="3398" operator="containsText" text="VIP">
      <formula>NOT(ISERROR(SEARCH("VIP",K2081)))</formula>
    </cfRule>
    <cfRule type="containsText" dxfId="2806" priority="3399" operator="containsText" text="MT">
      <formula>NOT(ISERROR(SEARCH("MT",K2081)))</formula>
    </cfRule>
    <cfRule type="containsText" dxfId="2805" priority="3400" operator="containsText" text="MST">
      <formula>NOT(ISERROR(SEARCH("MST",K2081)))</formula>
    </cfRule>
  </conditionalFormatting>
  <conditionalFormatting sqref="J2081">
    <cfRule type="containsText" dxfId="2804" priority="3393" operator="containsText" text="LIP">
      <formula>NOT(ISERROR(SEARCH("LIP",J2081)))</formula>
    </cfRule>
    <cfRule type="containsText" dxfId="2803" priority="3394" operator="containsText" text="VIP">
      <formula>NOT(ISERROR(SEARCH("VIP",J2081)))</formula>
    </cfRule>
    <cfRule type="containsText" dxfId="2802" priority="3395" operator="containsText" text="MT">
      <formula>NOT(ISERROR(SEARCH("MT",J2081)))</formula>
    </cfRule>
    <cfRule type="containsText" dxfId="2801" priority="3396" operator="containsText" text="MST">
      <formula>NOT(ISERROR(SEARCH("MST",J2081)))</formula>
    </cfRule>
  </conditionalFormatting>
  <conditionalFormatting sqref="V2081 O2081:T2081">
    <cfRule type="cellIs" dxfId="2800" priority="3388" operator="equal">
      <formula>"DelSac"</formula>
    </cfRule>
    <cfRule type="containsText" dxfId="2799" priority="3389" operator="containsText" text="3DT">
      <formula>NOT(ISERROR(SEARCH("3DT",O2081)))</formula>
    </cfRule>
    <cfRule type="containsText" dxfId="2798" priority="3390" operator="containsText" text="CP">
      <formula>NOT(ISERROR(SEARCH("CP",O2081)))</formula>
    </cfRule>
    <cfRule type="containsText" dxfId="2797" priority="3391" operator="containsText" text="u-stim">
      <formula>NOT(ISERROR(SEARCH("u-stim",O2081)))</formula>
    </cfRule>
    <cfRule type="containsText" dxfId="2796" priority="3392" operator="containsText" text="DAT">
      <formula>NOT(ISERROR(SEARCH("DAT",O2081)))</formula>
    </cfRule>
  </conditionalFormatting>
  <conditionalFormatting sqref="C2082:C2084">
    <cfRule type="expression" dxfId="2795" priority="3379">
      <formula>MOD(C2082,3)=2</formula>
    </cfRule>
    <cfRule type="expression" dxfId="2794" priority="3380">
      <formula>MOD(C2082,3)=1</formula>
    </cfRule>
    <cfRule type="expression" priority="3381">
      <formula>MOD(C2082,3)=0</formula>
    </cfRule>
  </conditionalFormatting>
  <conditionalFormatting sqref="B2082:B2084">
    <cfRule type="colorScale" priority="3382">
      <colorScale>
        <cfvo type="min"/>
        <cfvo type="percentile" val="50"/>
        <cfvo type="max"/>
        <color rgb="FFF8696B"/>
        <color rgb="FFFFEB84"/>
        <color rgb="FF63BE7B"/>
      </colorScale>
    </cfRule>
  </conditionalFormatting>
  <conditionalFormatting sqref="K2082:K2084">
    <cfRule type="containsText" dxfId="2793" priority="3375" operator="containsText" text="LIP">
      <formula>NOT(ISERROR(SEARCH("LIP",K2082)))</formula>
    </cfRule>
    <cfRule type="containsText" dxfId="2792" priority="3376" operator="containsText" text="VIP">
      <formula>NOT(ISERROR(SEARCH("VIP",K2082)))</formula>
    </cfRule>
    <cfRule type="containsText" dxfId="2791" priority="3377" operator="containsText" text="MT">
      <formula>NOT(ISERROR(SEARCH("MT",K2082)))</formula>
    </cfRule>
    <cfRule type="containsText" dxfId="2790" priority="3378" operator="containsText" text="MST">
      <formula>NOT(ISERROR(SEARCH("MST",K2082)))</formula>
    </cfRule>
  </conditionalFormatting>
  <conditionalFormatting sqref="J2082:J2084">
    <cfRule type="containsText" dxfId="2789" priority="3371" operator="containsText" text="LIP">
      <formula>NOT(ISERROR(SEARCH("LIP",J2082)))</formula>
    </cfRule>
    <cfRule type="containsText" dxfId="2788" priority="3372" operator="containsText" text="VIP">
      <formula>NOT(ISERROR(SEARCH("VIP",J2082)))</formula>
    </cfRule>
    <cfRule type="containsText" dxfId="2787" priority="3373" operator="containsText" text="MT">
      <formula>NOT(ISERROR(SEARCH("MT",J2082)))</formula>
    </cfRule>
    <cfRule type="containsText" dxfId="2786" priority="3374" operator="containsText" text="MST">
      <formula>NOT(ISERROR(SEARCH("MST",J2082)))</formula>
    </cfRule>
  </conditionalFormatting>
  <conditionalFormatting sqref="V2082 O2082:T2082">
    <cfRule type="cellIs" dxfId="2785" priority="3366" operator="equal">
      <formula>"DelSac"</formula>
    </cfRule>
    <cfRule type="containsText" dxfId="2784" priority="3367" operator="containsText" text="3DT">
      <formula>NOT(ISERROR(SEARCH("3DT",O2082)))</formula>
    </cfRule>
    <cfRule type="containsText" dxfId="2783" priority="3368" operator="containsText" text="CP">
      <formula>NOT(ISERROR(SEARCH("CP",O2082)))</formula>
    </cfRule>
    <cfRule type="containsText" dxfId="2782" priority="3369" operator="containsText" text="u-stim">
      <formula>NOT(ISERROR(SEARCH("u-stim",O2082)))</formula>
    </cfRule>
    <cfRule type="containsText" dxfId="2781" priority="3370" operator="containsText" text="DAT">
      <formula>NOT(ISERROR(SEARCH("DAT",O2082)))</formula>
    </cfRule>
  </conditionalFormatting>
  <conditionalFormatting sqref="V2083 O2083:T2083">
    <cfRule type="cellIs" dxfId="2780" priority="3356" operator="equal">
      <formula>"DelSac"</formula>
    </cfRule>
    <cfRule type="containsText" dxfId="2779" priority="3357" operator="containsText" text="3DT">
      <formula>NOT(ISERROR(SEARCH("3DT",O2083)))</formula>
    </cfRule>
    <cfRule type="containsText" dxfId="2778" priority="3358" operator="containsText" text="CP">
      <formula>NOT(ISERROR(SEARCH("CP",O2083)))</formula>
    </cfRule>
    <cfRule type="containsText" dxfId="2777" priority="3359" operator="containsText" text="u-stim">
      <formula>NOT(ISERROR(SEARCH("u-stim",O2083)))</formula>
    </cfRule>
    <cfRule type="containsText" dxfId="2776" priority="3360" operator="containsText" text="DAT">
      <formula>NOT(ISERROR(SEARCH("DAT",O2083)))</formula>
    </cfRule>
  </conditionalFormatting>
  <conditionalFormatting sqref="V2084 O2084:T2084">
    <cfRule type="cellIs" dxfId="2775" priority="3346" operator="equal">
      <formula>"DelSac"</formula>
    </cfRule>
    <cfRule type="containsText" dxfId="2774" priority="3347" operator="containsText" text="3DT">
      <formula>NOT(ISERROR(SEARCH("3DT",O2084)))</formula>
    </cfRule>
    <cfRule type="containsText" dxfId="2773" priority="3348" operator="containsText" text="CP">
      <formula>NOT(ISERROR(SEARCH("CP",O2084)))</formula>
    </cfRule>
    <cfRule type="containsText" dxfId="2772" priority="3349" operator="containsText" text="u-stim">
      <formula>NOT(ISERROR(SEARCH("u-stim",O2084)))</formula>
    </cfRule>
    <cfRule type="containsText" dxfId="2771" priority="3350" operator="containsText" text="DAT">
      <formula>NOT(ISERROR(SEARCH("DAT",O2084)))</formula>
    </cfRule>
  </conditionalFormatting>
  <conditionalFormatting sqref="C2085:C2086">
    <cfRule type="expression" dxfId="2770" priority="3337">
      <formula>MOD(C2085,3)=2</formula>
    </cfRule>
    <cfRule type="expression" dxfId="2769" priority="3338">
      <formula>MOD(C2085,3)=1</formula>
    </cfRule>
    <cfRule type="expression" priority="3339">
      <formula>MOD(C2085,3)=0</formula>
    </cfRule>
  </conditionalFormatting>
  <conditionalFormatting sqref="B2085:B2086">
    <cfRule type="colorScale" priority="3340">
      <colorScale>
        <cfvo type="min"/>
        <cfvo type="percentile" val="50"/>
        <cfvo type="max"/>
        <color rgb="FFF8696B"/>
        <color rgb="FFFFEB84"/>
        <color rgb="FF63BE7B"/>
      </colorScale>
    </cfRule>
  </conditionalFormatting>
  <conditionalFormatting sqref="K2085:K2086">
    <cfRule type="containsText" dxfId="2768" priority="3333" operator="containsText" text="LIP">
      <formula>NOT(ISERROR(SEARCH("LIP",K2085)))</formula>
    </cfRule>
    <cfRule type="containsText" dxfId="2767" priority="3334" operator="containsText" text="VIP">
      <formula>NOT(ISERROR(SEARCH("VIP",K2085)))</formula>
    </cfRule>
    <cfRule type="containsText" dxfId="2766" priority="3335" operator="containsText" text="MT">
      <formula>NOT(ISERROR(SEARCH("MT",K2085)))</formula>
    </cfRule>
    <cfRule type="containsText" dxfId="2765" priority="3336" operator="containsText" text="MST">
      <formula>NOT(ISERROR(SEARCH("MST",K2085)))</formula>
    </cfRule>
  </conditionalFormatting>
  <conditionalFormatting sqref="J2085:J2086">
    <cfRule type="containsText" dxfId="2764" priority="3329" operator="containsText" text="LIP">
      <formula>NOT(ISERROR(SEARCH("LIP",J2085)))</formula>
    </cfRule>
    <cfRule type="containsText" dxfId="2763" priority="3330" operator="containsText" text="VIP">
      <formula>NOT(ISERROR(SEARCH("VIP",J2085)))</formula>
    </cfRule>
    <cfRule type="containsText" dxfId="2762" priority="3331" operator="containsText" text="MT">
      <formula>NOT(ISERROR(SEARCH("MT",J2085)))</formula>
    </cfRule>
    <cfRule type="containsText" dxfId="2761" priority="3332" operator="containsText" text="MST">
      <formula>NOT(ISERROR(SEARCH("MST",J2085)))</formula>
    </cfRule>
  </conditionalFormatting>
  <conditionalFormatting sqref="V2085 O2085:T2085">
    <cfRule type="cellIs" dxfId="2760" priority="3324" operator="equal">
      <formula>"DelSac"</formula>
    </cfRule>
    <cfRule type="containsText" dxfId="2759" priority="3325" operator="containsText" text="3DT">
      <formula>NOT(ISERROR(SEARCH("3DT",O2085)))</formula>
    </cfRule>
    <cfRule type="containsText" dxfId="2758" priority="3326" operator="containsText" text="CP">
      <formula>NOT(ISERROR(SEARCH("CP",O2085)))</formula>
    </cfRule>
    <cfRule type="containsText" dxfId="2757" priority="3327" operator="containsText" text="u-stim">
      <formula>NOT(ISERROR(SEARCH("u-stim",O2085)))</formula>
    </cfRule>
    <cfRule type="containsText" dxfId="2756" priority="3328" operator="containsText" text="DAT">
      <formula>NOT(ISERROR(SEARCH("DAT",O2085)))</formula>
    </cfRule>
  </conditionalFormatting>
  <conditionalFormatting sqref="V2086 O2086:T2086">
    <cfRule type="cellIs" dxfId="2755" priority="3314" operator="equal">
      <formula>"DelSac"</formula>
    </cfRule>
    <cfRule type="containsText" dxfId="2754" priority="3315" operator="containsText" text="3DT">
      <formula>NOT(ISERROR(SEARCH("3DT",O2086)))</formula>
    </cfRule>
    <cfRule type="containsText" dxfId="2753" priority="3316" operator="containsText" text="CP">
      <formula>NOT(ISERROR(SEARCH("CP",O2086)))</formula>
    </cfRule>
    <cfRule type="containsText" dxfId="2752" priority="3317" operator="containsText" text="u-stim">
      <formula>NOT(ISERROR(SEARCH("u-stim",O2086)))</formula>
    </cfRule>
    <cfRule type="containsText" dxfId="2751" priority="3318" operator="containsText" text="DAT">
      <formula>NOT(ISERROR(SEARCH("DAT",O2086)))</formula>
    </cfRule>
  </conditionalFormatting>
  <conditionalFormatting sqref="C2087:C2089">
    <cfRule type="expression" dxfId="2750" priority="3305">
      <formula>MOD(C2087,3)=2</formula>
    </cfRule>
    <cfRule type="expression" dxfId="2749" priority="3306">
      <formula>MOD(C2087,3)=1</formula>
    </cfRule>
    <cfRule type="expression" priority="3307">
      <formula>MOD(C2087,3)=0</formula>
    </cfRule>
  </conditionalFormatting>
  <conditionalFormatting sqref="B2087:B2089">
    <cfRule type="colorScale" priority="3308">
      <colorScale>
        <cfvo type="min"/>
        <cfvo type="percentile" val="50"/>
        <cfvo type="max"/>
        <color rgb="FFF8696B"/>
        <color rgb="FFFFEB84"/>
        <color rgb="FF63BE7B"/>
      </colorScale>
    </cfRule>
  </conditionalFormatting>
  <conditionalFormatting sqref="K2087:K2089">
    <cfRule type="containsText" dxfId="2748" priority="3301" operator="containsText" text="LIP">
      <formula>NOT(ISERROR(SEARCH("LIP",K2087)))</formula>
    </cfRule>
    <cfRule type="containsText" dxfId="2747" priority="3302" operator="containsText" text="VIP">
      <formula>NOT(ISERROR(SEARCH("VIP",K2087)))</formula>
    </cfRule>
    <cfRule type="containsText" dxfId="2746" priority="3303" operator="containsText" text="MT">
      <formula>NOT(ISERROR(SEARCH("MT",K2087)))</formula>
    </cfRule>
    <cfRule type="containsText" dxfId="2745" priority="3304" operator="containsText" text="MST">
      <formula>NOT(ISERROR(SEARCH("MST",K2087)))</formula>
    </cfRule>
  </conditionalFormatting>
  <conditionalFormatting sqref="J2087:J2089">
    <cfRule type="containsText" dxfId="2744" priority="3297" operator="containsText" text="LIP">
      <formula>NOT(ISERROR(SEARCH("LIP",J2087)))</formula>
    </cfRule>
    <cfRule type="containsText" dxfId="2743" priority="3298" operator="containsText" text="VIP">
      <formula>NOT(ISERROR(SEARCH("VIP",J2087)))</formula>
    </cfRule>
    <cfRule type="containsText" dxfId="2742" priority="3299" operator="containsText" text="MT">
      <formula>NOT(ISERROR(SEARCH("MT",J2087)))</formula>
    </cfRule>
    <cfRule type="containsText" dxfId="2741" priority="3300" operator="containsText" text="MST">
      <formula>NOT(ISERROR(SEARCH("MST",J2087)))</formula>
    </cfRule>
  </conditionalFormatting>
  <conditionalFormatting sqref="V2087 O2087:T2087">
    <cfRule type="cellIs" dxfId="2740" priority="3292" operator="equal">
      <formula>"DelSac"</formula>
    </cfRule>
    <cfRule type="containsText" dxfId="2739" priority="3293" operator="containsText" text="3DT">
      <formula>NOT(ISERROR(SEARCH("3DT",O2087)))</formula>
    </cfRule>
    <cfRule type="containsText" dxfId="2738" priority="3294" operator="containsText" text="CP">
      <formula>NOT(ISERROR(SEARCH("CP",O2087)))</formula>
    </cfRule>
    <cfRule type="containsText" dxfId="2737" priority="3295" operator="containsText" text="u-stim">
      <formula>NOT(ISERROR(SEARCH("u-stim",O2087)))</formula>
    </cfRule>
    <cfRule type="containsText" dxfId="2736" priority="3296" operator="containsText" text="DAT">
      <formula>NOT(ISERROR(SEARCH("DAT",O2087)))</formula>
    </cfRule>
  </conditionalFormatting>
  <conditionalFormatting sqref="V2088 O2088:T2088">
    <cfRule type="cellIs" dxfId="2735" priority="3282" operator="equal">
      <formula>"DelSac"</formula>
    </cfRule>
    <cfRule type="containsText" dxfId="2734" priority="3283" operator="containsText" text="3DT">
      <formula>NOT(ISERROR(SEARCH("3DT",O2088)))</formula>
    </cfRule>
    <cfRule type="containsText" dxfId="2733" priority="3284" operator="containsText" text="CP">
      <formula>NOT(ISERROR(SEARCH("CP",O2088)))</formula>
    </cfRule>
    <cfRule type="containsText" dxfId="2732" priority="3285" operator="containsText" text="u-stim">
      <formula>NOT(ISERROR(SEARCH("u-stim",O2088)))</formula>
    </cfRule>
    <cfRule type="containsText" dxfId="2731" priority="3286" operator="containsText" text="DAT">
      <formula>NOT(ISERROR(SEARCH("DAT",O2088)))</formula>
    </cfRule>
  </conditionalFormatting>
  <conditionalFormatting sqref="V2089 O2089:T2089">
    <cfRule type="cellIs" dxfId="2730" priority="3272" operator="equal">
      <formula>"DelSac"</formula>
    </cfRule>
    <cfRule type="containsText" dxfId="2729" priority="3273" operator="containsText" text="3DT">
      <formula>NOT(ISERROR(SEARCH("3DT",O2089)))</formula>
    </cfRule>
    <cfRule type="containsText" dxfId="2728" priority="3274" operator="containsText" text="CP">
      <formula>NOT(ISERROR(SEARCH("CP",O2089)))</formula>
    </cfRule>
    <cfRule type="containsText" dxfId="2727" priority="3275" operator="containsText" text="u-stim">
      <formula>NOT(ISERROR(SEARCH("u-stim",O2089)))</formula>
    </cfRule>
    <cfRule type="containsText" dxfId="2726" priority="3276" operator="containsText" text="DAT">
      <formula>NOT(ISERROR(SEARCH("DAT",O2089)))</formula>
    </cfRule>
  </conditionalFormatting>
  <conditionalFormatting sqref="C2090:C2091">
    <cfRule type="expression" dxfId="2725" priority="3263">
      <formula>MOD(C2090,3)=2</formula>
    </cfRule>
    <cfRule type="expression" dxfId="2724" priority="3264">
      <formula>MOD(C2090,3)=1</formula>
    </cfRule>
    <cfRule type="expression" priority="3265">
      <formula>MOD(C2090,3)=0</formula>
    </cfRule>
  </conditionalFormatting>
  <conditionalFormatting sqref="B2090:B2091">
    <cfRule type="colorScale" priority="3266">
      <colorScale>
        <cfvo type="min"/>
        <cfvo type="percentile" val="50"/>
        <cfvo type="max"/>
        <color rgb="FFF8696B"/>
        <color rgb="FFFFEB84"/>
        <color rgb="FF63BE7B"/>
      </colorScale>
    </cfRule>
  </conditionalFormatting>
  <conditionalFormatting sqref="K2090">
    <cfRule type="containsText" dxfId="2723" priority="3259" operator="containsText" text="LIP">
      <formula>NOT(ISERROR(SEARCH("LIP",K2090)))</formula>
    </cfRule>
    <cfRule type="containsText" dxfId="2722" priority="3260" operator="containsText" text="VIP">
      <formula>NOT(ISERROR(SEARCH("VIP",K2090)))</formula>
    </cfRule>
    <cfRule type="containsText" dxfId="2721" priority="3261" operator="containsText" text="MT">
      <formula>NOT(ISERROR(SEARCH("MT",K2090)))</formula>
    </cfRule>
    <cfRule type="containsText" dxfId="2720" priority="3262" operator="containsText" text="MST">
      <formula>NOT(ISERROR(SEARCH("MST",K2090)))</formula>
    </cfRule>
  </conditionalFormatting>
  <conditionalFormatting sqref="J2090">
    <cfRule type="containsText" dxfId="2719" priority="3255" operator="containsText" text="LIP">
      <formula>NOT(ISERROR(SEARCH("LIP",J2090)))</formula>
    </cfRule>
    <cfRule type="containsText" dxfId="2718" priority="3256" operator="containsText" text="VIP">
      <formula>NOT(ISERROR(SEARCH("VIP",J2090)))</formula>
    </cfRule>
    <cfRule type="containsText" dxfId="2717" priority="3257" operator="containsText" text="MT">
      <formula>NOT(ISERROR(SEARCH("MT",J2090)))</formula>
    </cfRule>
    <cfRule type="containsText" dxfId="2716" priority="3258" operator="containsText" text="MST">
      <formula>NOT(ISERROR(SEARCH("MST",J2090)))</formula>
    </cfRule>
  </conditionalFormatting>
  <conditionalFormatting sqref="V2090 O2090:T2090">
    <cfRule type="cellIs" dxfId="2715" priority="3250" operator="equal">
      <formula>"DelSac"</formula>
    </cfRule>
    <cfRule type="containsText" dxfId="2714" priority="3251" operator="containsText" text="3DT">
      <formula>NOT(ISERROR(SEARCH("3DT",O2090)))</formula>
    </cfRule>
    <cfRule type="containsText" dxfId="2713" priority="3252" operator="containsText" text="CP">
      <formula>NOT(ISERROR(SEARCH("CP",O2090)))</formula>
    </cfRule>
    <cfRule type="containsText" dxfId="2712" priority="3253" operator="containsText" text="u-stim">
      <formula>NOT(ISERROR(SEARCH("u-stim",O2090)))</formula>
    </cfRule>
    <cfRule type="containsText" dxfId="2711" priority="3254" operator="containsText" text="DAT">
      <formula>NOT(ISERROR(SEARCH("DAT",O2090)))</formula>
    </cfRule>
  </conditionalFormatting>
  <conditionalFormatting sqref="W2091:W2092">
    <cfRule type="cellIs" dxfId="2710" priority="3240" operator="equal">
      <formula>"DelSac"</formula>
    </cfRule>
    <cfRule type="containsText" dxfId="2709" priority="3241" operator="containsText" text="3DT">
      <formula>NOT(ISERROR(SEARCH("3DT",W2091)))</formula>
    </cfRule>
    <cfRule type="containsText" dxfId="2708" priority="3242" operator="containsText" text="CP">
      <formula>NOT(ISERROR(SEARCH("CP",W2091)))</formula>
    </cfRule>
    <cfRule type="containsText" dxfId="2707" priority="3243" operator="containsText" text="u-stim">
      <formula>NOT(ISERROR(SEARCH("u-stim",W2091)))</formula>
    </cfRule>
    <cfRule type="containsText" dxfId="2706" priority="3244" operator="containsText" text="DAT">
      <formula>NOT(ISERROR(SEARCH("DAT",W2091)))</formula>
    </cfRule>
  </conditionalFormatting>
  <conditionalFormatting sqref="W2091:W2092">
    <cfRule type="containsText" dxfId="2705" priority="3238" operator="containsText" text="HD">
      <formula>NOT(ISERROR(SEARCH("HD",W2091)))</formula>
    </cfRule>
  </conditionalFormatting>
  <conditionalFormatting sqref="K2091">
    <cfRule type="containsText" dxfId="2704" priority="3234" operator="containsText" text="LIP">
      <formula>NOT(ISERROR(SEARCH("LIP",K2091)))</formula>
    </cfRule>
    <cfRule type="containsText" dxfId="2703" priority="3235" operator="containsText" text="VIP">
      <formula>NOT(ISERROR(SEARCH("VIP",K2091)))</formula>
    </cfRule>
    <cfRule type="containsText" dxfId="2702" priority="3236" operator="containsText" text="MT">
      <formula>NOT(ISERROR(SEARCH("MT",K2091)))</formula>
    </cfRule>
    <cfRule type="containsText" dxfId="2701" priority="3237" operator="containsText" text="MST">
      <formula>NOT(ISERROR(SEARCH("MST",K2091)))</formula>
    </cfRule>
  </conditionalFormatting>
  <conditionalFormatting sqref="J2091">
    <cfRule type="containsText" dxfId="2700" priority="3230" operator="containsText" text="LIP">
      <formula>NOT(ISERROR(SEARCH("LIP",J2091)))</formula>
    </cfRule>
    <cfRule type="containsText" dxfId="2699" priority="3231" operator="containsText" text="VIP">
      <formula>NOT(ISERROR(SEARCH("VIP",J2091)))</formula>
    </cfRule>
    <cfRule type="containsText" dxfId="2698" priority="3232" operator="containsText" text="MT">
      <formula>NOT(ISERROR(SEARCH("MT",J2091)))</formula>
    </cfRule>
    <cfRule type="containsText" dxfId="2697" priority="3233" operator="containsText" text="MST">
      <formula>NOT(ISERROR(SEARCH("MST",J2091)))</formula>
    </cfRule>
  </conditionalFormatting>
  <conditionalFormatting sqref="V2091 O2091:T2091">
    <cfRule type="cellIs" dxfId="2696" priority="3225" operator="equal">
      <formula>"DelSac"</formula>
    </cfRule>
    <cfRule type="containsText" dxfId="2695" priority="3226" operator="containsText" text="3DT">
      <formula>NOT(ISERROR(SEARCH("3DT",O2091)))</formula>
    </cfRule>
    <cfRule type="containsText" dxfId="2694" priority="3227" operator="containsText" text="CP">
      <formula>NOT(ISERROR(SEARCH("CP",O2091)))</formula>
    </cfRule>
    <cfRule type="containsText" dxfId="2693" priority="3228" operator="containsText" text="u-stim">
      <formula>NOT(ISERROR(SEARCH("u-stim",O2091)))</formula>
    </cfRule>
    <cfRule type="containsText" dxfId="2692" priority="3229" operator="containsText" text="DAT">
      <formula>NOT(ISERROR(SEARCH("DAT",O2091)))</formula>
    </cfRule>
  </conditionalFormatting>
  <conditionalFormatting sqref="C2092:C2093">
    <cfRule type="expression" dxfId="2691" priority="3216">
      <formula>MOD(C2092,3)=2</formula>
    </cfRule>
    <cfRule type="expression" dxfId="2690" priority="3217">
      <formula>MOD(C2092,3)=1</formula>
    </cfRule>
    <cfRule type="expression" priority="3218">
      <formula>MOD(C2092,3)=0</formula>
    </cfRule>
  </conditionalFormatting>
  <conditionalFormatting sqref="B2092:B2093">
    <cfRule type="colorScale" priority="3219">
      <colorScale>
        <cfvo type="min"/>
        <cfvo type="percentile" val="50"/>
        <cfvo type="max"/>
        <color rgb="FFF8696B"/>
        <color rgb="FFFFEB84"/>
        <color rgb="FF63BE7B"/>
      </colorScale>
    </cfRule>
  </conditionalFormatting>
  <conditionalFormatting sqref="K2092">
    <cfRule type="containsText" dxfId="2689" priority="3212" operator="containsText" text="LIP">
      <formula>NOT(ISERROR(SEARCH("LIP",K2092)))</formula>
    </cfRule>
    <cfRule type="containsText" dxfId="2688" priority="3213" operator="containsText" text="VIP">
      <formula>NOT(ISERROR(SEARCH("VIP",K2092)))</formula>
    </cfRule>
    <cfRule type="containsText" dxfId="2687" priority="3214" operator="containsText" text="MT">
      <formula>NOT(ISERROR(SEARCH("MT",K2092)))</formula>
    </cfRule>
    <cfRule type="containsText" dxfId="2686" priority="3215" operator="containsText" text="MST">
      <formula>NOT(ISERROR(SEARCH("MST",K2092)))</formula>
    </cfRule>
  </conditionalFormatting>
  <conditionalFormatting sqref="J2092">
    <cfRule type="containsText" dxfId="2685" priority="3208" operator="containsText" text="LIP">
      <formula>NOT(ISERROR(SEARCH("LIP",J2092)))</formula>
    </cfRule>
    <cfRule type="containsText" dxfId="2684" priority="3209" operator="containsText" text="VIP">
      <formula>NOT(ISERROR(SEARCH("VIP",J2092)))</formula>
    </cfRule>
    <cfRule type="containsText" dxfId="2683" priority="3210" operator="containsText" text="MT">
      <formula>NOT(ISERROR(SEARCH("MT",J2092)))</formula>
    </cfRule>
    <cfRule type="containsText" dxfId="2682" priority="3211" operator="containsText" text="MST">
      <formula>NOT(ISERROR(SEARCH("MST",J2092)))</formula>
    </cfRule>
  </conditionalFormatting>
  <conditionalFormatting sqref="V2092 O2092:T2092">
    <cfRule type="cellIs" dxfId="2681" priority="3203" operator="equal">
      <formula>"DelSac"</formula>
    </cfRule>
    <cfRule type="containsText" dxfId="2680" priority="3204" operator="containsText" text="3DT">
      <formula>NOT(ISERROR(SEARCH("3DT",O2092)))</formula>
    </cfRule>
    <cfRule type="containsText" dxfId="2679" priority="3205" operator="containsText" text="CP">
      <formula>NOT(ISERROR(SEARCH("CP",O2092)))</formula>
    </cfRule>
    <cfRule type="containsText" dxfId="2678" priority="3206" operator="containsText" text="u-stim">
      <formula>NOT(ISERROR(SEARCH("u-stim",O2092)))</formula>
    </cfRule>
    <cfRule type="containsText" dxfId="2677" priority="3207" operator="containsText" text="DAT">
      <formula>NOT(ISERROR(SEARCH("DAT",O2092)))</formula>
    </cfRule>
  </conditionalFormatting>
  <conditionalFormatting sqref="W2093:W2098">
    <cfRule type="cellIs" dxfId="2676" priority="3193" operator="equal">
      <formula>"DelSac"</formula>
    </cfRule>
    <cfRule type="containsText" dxfId="2675" priority="3194" operator="containsText" text="3DT">
      <formula>NOT(ISERROR(SEARCH("3DT",W2093)))</formula>
    </cfRule>
    <cfRule type="containsText" dxfId="2674" priority="3195" operator="containsText" text="CP">
      <formula>NOT(ISERROR(SEARCH("CP",W2093)))</formula>
    </cfRule>
    <cfRule type="containsText" dxfId="2673" priority="3196" operator="containsText" text="u-stim">
      <formula>NOT(ISERROR(SEARCH("u-stim",W2093)))</formula>
    </cfRule>
    <cfRule type="containsText" dxfId="2672" priority="3197" operator="containsText" text="DAT">
      <formula>NOT(ISERROR(SEARCH("DAT",W2093)))</formula>
    </cfRule>
  </conditionalFormatting>
  <conditionalFormatting sqref="W2093:W2098">
    <cfRule type="containsText" dxfId="2671" priority="3191" operator="containsText" text="HD">
      <formula>NOT(ISERROR(SEARCH("HD",W2093)))</formula>
    </cfRule>
  </conditionalFormatting>
  <conditionalFormatting sqref="K2093">
    <cfRule type="containsText" dxfId="2670" priority="3187" operator="containsText" text="LIP">
      <formula>NOT(ISERROR(SEARCH("LIP",K2093)))</formula>
    </cfRule>
    <cfRule type="containsText" dxfId="2669" priority="3188" operator="containsText" text="VIP">
      <formula>NOT(ISERROR(SEARCH("VIP",K2093)))</formula>
    </cfRule>
    <cfRule type="containsText" dxfId="2668" priority="3189" operator="containsText" text="MT">
      <formula>NOT(ISERROR(SEARCH("MT",K2093)))</formula>
    </cfRule>
    <cfRule type="containsText" dxfId="2667" priority="3190" operator="containsText" text="MST">
      <formula>NOT(ISERROR(SEARCH("MST",K2093)))</formula>
    </cfRule>
  </conditionalFormatting>
  <conditionalFormatting sqref="J2093">
    <cfRule type="containsText" dxfId="2666" priority="3183" operator="containsText" text="LIP">
      <formula>NOT(ISERROR(SEARCH("LIP",J2093)))</formula>
    </cfRule>
    <cfRule type="containsText" dxfId="2665" priority="3184" operator="containsText" text="VIP">
      <formula>NOT(ISERROR(SEARCH("VIP",J2093)))</formula>
    </cfRule>
    <cfRule type="containsText" dxfId="2664" priority="3185" operator="containsText" text="MT">
      <formula>NOT(ISERROR(SEARCH("MT",J2093)))</formula>
    </cfRule>
    <cfRule type="containsText" dxfId="2663" priority="3186" operator="containsText" text="MST">
      <formula>NOT(ISERROR(SEARCH("MST",J2093)))</formula>
    </cfRule>
  </conditionalFormatting>
  <conditionalFormatting sqref="V2093 O2093:T2093">
    <cfRule type="cellIs" dxfId="2662" priority="3178" operator="equal">
      <formula>"DelSac"</formula>
    </cfRule>
    <cfRule type="containsText" dxfId="2661" priority="3179" operator="containsText" text="3DT">
      <formula>NOT(ISERROR(SEARCH("3DT",O2093)))</formula>
    </cfRule>
    <cfRule type="containsText" dxfId="2660" priority="3180" operator="containsText" text="CP">
      <formula>NOT(ISERROR(SEARCH("CP",O2093)))</formula>
    </cfRule>
    <cfRule type="containsText" dxfId="2659" priority="3181" operator="containsText" text="u-stim">
      <formula>NOT(ISERROR(SEARCH("u-stim",O2093)))</formula>
    </cfRule>
    <cfRule type="containsText" dxfId="2658" priority="3182" operator="containsText" text="DAT">
      <formula>NOT(ISERROR(SEARCH("DAT",O2093)))</formula>
    </cfRule>
  </conditionalFormatting>
  <conditionalFormatting sqref="C2094">
    <cfRule type="expression" dxfId="2657" priority="3169">
      <formula>MOD(C2094,3)=2</formula>
    </cfRule>
    <cfRule type="expression" dxfId="2656" priority="3170">
      <formula>MOD(C2094,3)=1</formula>
    </cfRule>
    <cfRule type="expression" priority="3171">
      <formula>MOD(C2094,3)=0</formula>
    </cfRule>
  </conditionalFormatting>
  <conditionalFormatting sqref="B2094">
    <cfRule type="colorScale" priority="3172">
      <colorScale>
        <cfvo type="min"/>
        <cfvo type="percentile" val="50"/>
        <cfvo type="max"/>
        <color rgb="FFF8696B"/>
        <color rgb="FFFFEB84"/>
        <color rgb="FF63BE7B"/>
      </colorScale>
    </cfRule>
  </conditionalFormatting>
  <conditionalFormatting sqref="K2094">
    <cfRule type="containsText" dxfId="2655" priority="3165" operator="containsText" text="LIP">
      <formula>NOT(ISERROR(SEARCH("LIP",K2094)))</formula>
    </cfRule>
    <cfRule type="containsText" dxfId="2654" priority="3166" operator="containsText" text="VIP">
      <formula>NOT(ISERROR(SEARCH("VIP",K2094)))</formula>
    </cfRule>
    <cfRule type="containsText" dxfId="2653" priority="3167" operator="containsText" text="MT">
      <formula>NOT(ISERROR(SEARCH("MT",K2094)))</formula>
    </cfRule>
    <cfRule type="containsText" dxfId="2652" priority="3168" operator="containsText" text="MST">
      <formula>NOT(ISERROR(SEARCH("MST",K2094)))</formula>
    </cfRule>
  </conditionalFormatting>
  <conditionalFormatting sqref="J2094">
    <cfRule type="containsText" dxfId="2651" priority="3161" operator="containsText" text="LIP">
      <formula>NOT(ISERROR(SEARCH("LIP",J2094)))</formula>
    </cfRule>
    <cfRule type="containsText" dxfId="2650" priority="3162" operator="containsText" text="VIP">
      <formula>NOT(ISERROR(SEARCH("VIP",J2094)))</formula>
    </cfRule>
    <cfRule type="containsText" dxfId="2649" priority="3163" operator="containsText" text="MT">
      <formula>NOT(ISERROR(SEARCH("MT",J2094)))</formula>
    </cfRule>
    <cfRule type="containsText" dxfId="2648" priority="3164" operator="containsText" text="MST">
      <formula>NOT(ISERROR(SEARCH("MST",J2094)))</formula>
    </cfRule>
  </conditionalFormatting>
  <conditionalFormatting sqref="V2094 O2094:T2094">
    <cfRule type="cellIs" dxfId="2647" priority="3156" operator="equal">
      <formula>"DelSac"</formula>
    </cfRule>
    <cfRule type="containsText" dxfId="2646" priority="3157" operator="containsText" text="3DT">
      <formula>NOT(ISERROR(SEARCH("3DT",O2094)))</formula>
    </cfRule>
    <cfRule type="containsText" dxfId="2645" priority="3158" operator="containsText" text="CP">
      <formula>NOT(ISERROR(SEARCH("CP",O2094)))</formula>
    </cfRule>
    <cfRule type="containsText" dxfId="2644" priority="3159" operator="containsText" text="u-stim">
      <formula>NOT(ISERROR(SEARCH("u-stim",O2094)))</formula>
    </cfRule>
    <cfRule type="containsText" dxfId="2643" priority="3160" operator="containsText" text="DAT">
      <formula>NOT(ISERROR(SEARCH("DAT",O2094)))</formula>
    </cfRule>
  </conditionalFormatting>
  <conditionalFormatting sqref="C2095">
    <cfRule type="expression" dxfId="2642" priority="3147">
      <formula>MOD(C2095,3)=2</formula>
    </cfRule>
    <cfRule type="expression" dxfId="2641" priority="3148">
      <formula>MOD(C2095,3)=1</formula>
    </cfRule>
    <cfRule type="expression" priority="3149">
      <formula>MOD(C2095,3)=0</formula>
    </cfRule>
  </conditionalFormatting>
  <conditionalFormatting sqref="B2095">
    <cfRule type="colorScale" priority="3150">
      <colorScale>
        <cfvo type="min"/>
        <cfvo type="percentile" val="50"/>
        <cfvo type="max"/>
        <color rgb="FFF8696B"/>
        <color rgb="FFFFEB84"/>
        <color rgb="FF63BE7B"/>
      </colorScale>
    </cfRule>
  </conditionalFormatting>
  <conditionalFormatting sqref="K2095">
    <cfRule type="containsText" dxfId="2640" priority="3143" operator="containsText" text="LIP">
      <formula>NOT(ISERROR(SEARCH("LIP",K2095)))</formula>
    </cfRule>
    <cfRule type="containsText" dxfId="2639" priority="3144" operator="containsText" text="VIP">
      <formula>NOT(ISERROR(SEARCH("VIP",K2095)))</formula>
    </cfRule>
    <cfRule type="containsText" dxfId="2638" priority="3145" operator="containsText" text="MT">
      <formula>NOT(ISERROR(SEARCH("MT",K2095)))</formula>
    </cfRule>
    <cfRule type="containsText" dxfId="2637" priority="3146" operator="containsText" text="MST">
      <formula>NOT(ISERROR(SEARCH("MST",K2095)))</formula>
    </cfRule>
  </conditionalFormatting>
  <conditionalFormatting sqref="J2095">
    <cfRule type="containsText" dxfId="2636" priority="3139" operator="containsText" text="LIP">
      <formula>NOT(ISERROR(SEARCH("LIP",J2095)))</formula>
    </cfRule>
    <cfRule type="containsText" dxfId="2635" priority="3140" operator="containsText" text="VIP">
      <formula>NOT(ISERROR(SEARCH("VIP",J2095)))</formula>
    </cfRule>
    <cfRule type="containsText" dxfId="2634" priority="3141" operator="containsText" text="MT">
      <formula>NOT(ISERROR(SEARCH("MT",J2095)))</formula>
    </cfRule>
    <cfRule type="containsText" dxfId="2633" priority="3142" operator="containsText" text="MST">
      <formula>NOT(ISERROR(SEARCH("MST",J2095)))</formula>
    </cfRule>
  </conditionalFormatting>
  <conditionalFormatting sqref="V2095 O2095:T2095">
    <cfRule type="cellIs" dxfId="2632" priority="3134" operator="equal">
      <formula>"DelSac"</formula>
    </cfRule>
    <cfRule type="containsText" dxfId="2631" priority="3135" operator="containsText" text="3DT">
      <formula>NOT(ISERROR(SEARCH("3DT",O2095)))</formula>
    </cfRule>
    <cfRule type="containsText" dxfId="2630" priority="3136" operator="containsText" text="CP">
      <formula>NOT(ISERROR(SEARCH("CP",O2095)))</formula>
    </cfRule>
    <cfRule type="containsText" dxfId="2629" priority="3137" operator="containsText" text="u-stim">
      <formula>NOT(ISERROR(SEARCH("u-stim",O2095)))</formula>
    </cfRule>
    <cfRule type="containsText" dxfId="2628" priority="3138" operator="containsText" text="DAT">
      <formula>NOT(ISERROR(SEARCH("DAT",O2095)))</formula>
    </cfRule>
  </conditionalFormatting>
  <conditionalFormatting sqref="C2096">
    <cfRule type="expression" dxfId="2627" priority="3125">
      <formula>MOD(C2096,3)=2</formula>
    </cfRule>
    <cfRule type="expression" dxfId="2626" priority="3126">
      <formula>MOD(C2096,3)=1</formula>
    </cfRule>
    <cfRule type="expression" priority="3127">
      <formula>MOD(C2096,3)=0</formula>
    </cfRule>
  </conditionalFormatting>
  <conditionalFormatting sqref="B2096">
    <cfRule type="colorScale" priority="3128">
      <colorScale>
        <cfvo type="min"/>
        <cfvo type="percentile" val="50"/>
        <cfvo type="max"/>
        <color rgb="FFF8696B"/>
        <color rgb="FFFFEB84"/>
        <color rgb="FF63BE7B"/>
      </colorScale>
    </cfRule>
  </conditionalFormatting>
  <conditionalFormatting sqref="K2096">
    <cfRule type="containsText" dxfId="2625" priority="3121" operator="containsText" text="LIP">
      <formula>NOT(ISERROR(SEARCH("LIP",K2096)))</formula>
    </cfRule>
    <cfRule type="containsText" dxfId="2624" priority="3122" operator="containsText" text="VIP">
      <formula>NOT(ISERROR(SEARCH("VIP",K2096)))</formula>
    </cfRule>
    <cfRule type="containsText" dxfId="2623" priority="3123" operator="containsText" text="MT">
      <formula>NOT(ISERROR(SEARCH("MT",K2096)))</formula>
    </cfRule>
    <cfRule type="containsText" dxfId="2622" priority="3124" operator="containsText" text="MST">
      <formula>NOT(ISERROR(SEARCH("MST",K2096)))</formula>
    </cfRule>
  </conditionalFormatting>
  <conditionalFormatting sqref="J2096">
    <cfRule type="containsText" dxfId="2621" priority="3117" operator="containsText" text="LIP">
      <formula>NOT(ISERROR(SEARCH("LIP",J2096)))</formula>
    </cfRule>
    <cfRule type="containsText" dxfId="2620" priority="3118" operator="containsText" text="VIP">
      <formula>NOT(ISERROR(SEARCH("VIP",J2096)))</formula>
    </cfRule>
    <cfRule type="containsText" dxfId="2619" priority="3119" operator="containsText" text="MT">
      <formula>NOT(ISERROR(SEARCH("MT",J2096)))</formula>
    </cfRule>
    <cfRule type="containsText" dxfId="2618" priority="3120" operator="containsText" text="MST">
      <formula>NOT(ISERROR(SEARCH("MST",J2096)))</formula>
    </cfRule>
  </conditionalFormatting>
  <conditionalFormatting sqref="V2096 O2096:T2096">
    <cfRule type="cellIs" dxfId="2617" priority="3112" operator="equal">
      <formula>"DelSac"</formula>
    </cfRule>
    <cfRule type="containsText" dxfId="2616" priority="3113" operator="containsText" text="3DT">
      <formula>NOT(ISERROR(SEARCH("3DT",O2096)))</formula>
    </cfRule>
    <cfRule type="containsText" dxfId="2615" priority="3114" operator="containsText" text="CP">
      <formula>NOT(ISERROR(SEARCH("CP",O2096)))</formula>
    </cfRule>
    <cfRule type="containsText" dxfId="2614" priority="3115" operator="containsText" text="u-stim">
      <formula>NOT(ISERROR(SEARCH("u-stim",O2096)))</formula>
    </cfRule>
    <cfRule type="containsText" dxfId="2613" priority="3116" operator="containsText" text="DAT">
      <formula>NOT(ISERROR(SEARCH("DAT",O2096)))</formula>
    </cfRule>
  </conditionalFormatting>
  <conditionalFormatting sqref="C2097">
    <cfRule type="expression" dxfId="2612" priority="3103">
      <formula>MOD(C2097,3)=2</formula>
    </cfRule>
    <cfRule type="expression" dxfId="2611" priority="3104">
      <formula>MOD(C2097,3)=1</formula>
    </cfRule>
    <cfRule type="expression" priority="3105">
      <formula>MOD(C2097,3)=0</formula>
    </cfRule>
  </conditionalFormatting>
  <conditionalFormatting sqref="B2097">
    <cfRule type="colorScale" priority="3106">
      <colorScale>
        <cfvo type="min"/>
        <cfvo type="percentile" val="50"/>
        <cfvo type="max"/>
        <color rgb="FFF8696B"/>
        <color rgb="FFFFEB84"/>
        <color rgb="FF63BE7B"/>
      </colorScale>
    </cfRule>
  </conditionalFormatting>
  <conditionalFormatting sqref="K2097">
    <cfRule type="containsText" dxfId="2610" priority="3099" operator="containsText" text="LIP">
      <formula>NOT(ISERROR(SEARCH("LIP",K2097)))</formula>
    </cfRule>
    <cfRule type="containsText" dxfId="2609" priority="3100" operator="containsText" text="VIP">
      <formula>NOT(ISERROR(SEARCH("VIP",K2097)))</formula>
    </cfRule>
    <cfRule type="containsText" dxfId="2608" priority="3101" operator="containsText" text="MT">
      <formula>NOT(ISERROR(SEARCH("MT",K2097)))</formula>
    </cfRule>
    <cfRule type="containsText" dxfId="2607" priority="3102" operator="containsText" text="MST">
      <formula>NOT(ISERROR(SEARCH("MST",K2097)))</formula>
    </cfRule>
  </conditionalFormatting>
  <conditionalFormatting sqref="J2097">
    <cfRule type="containsText" dxfId="2606" priority="3095" operator="containsText" text="LIP">
      <formula>NOT(ISERROR(SEARCH("LIP",J2097)))</formula>
    </cfRule>
    <cfRule type="containsText" dxfId="2605" priority="3096" operator="containsText" text="VIP">
      <formula>NOT(ISERROR(SEARCH("VIP",J2097)))</formula>
    </cfRule>
    <cfRule type="containsText" dxfId="2604" priority="3097" operator="containsText" text="MT">
      <formula>NOT(ISERROR(SEARCH("MT",J2097)))</formula>
    </cfRule>
    <cfRule type="containsText" dxfId="2603" priority="3098" operator="containsText" text="MST">
      <formula>NOT(ISERROR(SEARCH("MST",J2097)))</formula>
    </cfRule>
  </conditionalFormatting>
  <conditionalFormatting sqref="V2097 O2097:T2097">
    <cfRule type="cellIs" dxfId="2602" priority="3090" operator="equal">
      <formula>"DelSac"</formula>
    </cfRule>
    <cfRule type="containsText" dxfId="2601" priority="3091" operator="containsText" text="3DT">
      <formula>NOT(ISERROR(SEARCH("3DT",O2097)))</formula>
    </cfRule>
    <cfRule type="containsText" dxfId="2600" priority="3092" operator="containsText" text="CP">
      <formula>NOT(ISERROR(SEARCH("CP",O2097)))</formula>
    </cfRule>
    <cfRule type="containsText" dxfId="2599" priority="3093" operator="containsText" text="u-stim">
      <formula>NOT(ISERROR(SEARCH("u-stim",O2097)))</formula>
    </cfRule>
    <cfRule type="containsText" dxfId="2598" priority="3094" operator="containsText" text="DAT">
      <formula>NOT(ISERROR(SEARCH("DAT",O2097)))</formula>
    </cfRule>
  </conditionalFormatting>
  <conditionalFormatting sqref="B2098:B2100">
    <cfRule type="colorScale" priority="3084">
      <colorScale>
        <cfvo type="min"/>
        <cfvo type="percentile" val="50"/>
        <cfvo type="max"/>
        <color rgb="FFF8696B"/>
        <color rgb="FFFFEB84"/>
        <color rgb="FF63BE7B"/>
      </colorScale>
    </cfRule>
  </conditionalFormatting>
  <conditionalFormatting sqref="K2098">
    <cfRule type="containsText" dxfId="2597" priority="3077" operator="containsText" text="LIP">
      <formula>NOT(ISERROR(SEARCH("LIP",K2098)))</formula>
    </cfRule>
    <cfRule type="containsText" dxfId="2596" priority="3078" operator="containsText" text="VIP">
      <formula>NOT(ISERROR(SEARCH("VIP",K2098)))</formula>
    </cfRule>
    <cfRule type="containsText" dxfId="2595" priority="3079" operator="containsText" text="MT">
      <formula>NOT(ISERROR(SEARCH("MT",K2098)))</formula>
    </cfRule>
    <cfRule type="containsText" dxfId="2594" priority="3080" operator="containsText" text="MST">
      <formula>NOT(ISERROR(SEARCH("MST",K2098)))</formula>
    </cfRule>
  </conditionalFormatting>
  <conditionalFormatting sqref="V2098 O2098:T2098">
    <cfRule type="cellIs" dxfId="2593" priority="3068" operator="equal">
      <formula>"DelSac"</formula>
    </cfRule>
    <cfRule type="containsText" dxfId="2592" priority="3069" operator="containsText" text="3DT">
      <formula>NOT(ISERROR(SEARCH("3DT",O2098)))</formula>
    </cfRule>
    <cfRule type="containsText" dxfId="2591" priority="3070" operator="containsText" text="CP">
      <formula>NOT(ISERROR(SEARCH("CP",O2098)))</formula>
    </cfRule>
    <cfRule type="containsText" dxfId="2590" priority="3071" operator="containsText" text="u-stim">
      <formula>NOT(ISERROR(SEARCH("u-stim",O2098)))</formula>
    </cfRule>
    <cfRule type="containsText" dxfId="2589" priority="3072" operator="containsText" text="DAT">
      <formula>NOT(ISERROR(SEARCH("DAT",O2098)))</formula>
    </cfRule>
  </conditionalFormatting>
  <conditionalFormatting sqref="C2098:C2100">
    <cfRule type="expression" dxfId="2588" priority="3057">
      <formula>MOD(C2098,3)=2</formula>
    </cfRule>
    <cfRule type="expression" dxfId="2587" priority="3058">
      <formula>MOD(C2098,3)=1</formula>
    </cfRule>
    <cfRule type="expression" priority="3059">
      <formula>MOD(C2098,3)=0</formula>
    </cfRule>
  </conditionalFormatting>
  <conditionalFormatting sqref="J2098">
    <cfRule type="containsText" dxfId="2586" priority="3053" operator="containsText" text="LIP">
      <formula>NOT(ISERROR(SEARCH("LIP",J2098)))</formula>
    </cfRule>
    <cfRule type="containsText" dxfId="2585" priority="3054" operator="containsText" text="VIP">
      <formula>NOT(ISERROR(SEARCH("VIP",J2098)))</formula>
    </cfRule>
    <cfRule type="containsText" dxfId="2584" priority="3055" operator="containsText" text="MT">
      <formula>NOT(ISERROR(SEARCH("MT",J2098)))</formula>
    </cfRule>
    <cfRule type="containsText" dxfId="2583" priority="3056" operator="containsText" text="MST">
      <formula>NOT(ISERROR(SEARCH("MST",J2098)))</formula>
    </cfRule>
  </conditionalFormatting>
  <conditionalFormatting sqref="W2099">
    <cfRule type="cellIs" dxfId="2582" priority="3048" operator="equal">
      <formula>"DelSac"</formula>
    </cfRule>
    <cfRule type="containsText" dxfId="2581" priority="3049" operator="containsText" text="3DT">
      <formula>NOT(ISERROR(SEARCH("3DT",W2099)))</formula>
    </cfRule>
    <cfRule type="containsText" dxfId="2580" priority="3050" operator="containsText" text="CP">
      <formula>NOT(ISERROR(SEARCH("CP",W2099)))</formula>
    </cfRule>
    <cfRule type="containsText" dxfId="2579" priority="3051" operator="containsText" text="u-stim">
      <formula>NOT(ISERROR(SEARCH("u-stim",W2099)))</formula>
    </cfRule>
    <cfRule type="containsText" dxfId="2578" priority="3052" operator="containsText" text="DAT">
      <formula>NOT(ISERROR(SEARCH("DAT",W2099)))</formula>
    </cfRule>
  </conditionalFormatting>
  <conditionalFormatting sqref="W2099">
    <cfRule type="containsText" dxfId="2577" priority="3046" operator="containsText" text="HD">
      <formula>NOT(ISERROR(SEARCH("HD",W2099)))</formula>
    </cfRule>
  </conditionalFormatting>
  <conditionalFormatting sqref="K2099">
    <cfRule type="containsText" dxfId="2576" priority="3042" operator="containsText" text="LIP">
      <formula>NOT(ISERROR(SEARCH("LIP",K2099)))</formula>
    </cfRule>
    <cfRule type="containsText" dxfId="2575" priority="3043" operator="containsText" text="VIP">
      <formula>NOT(ISERROR(SEARCH("VIP",K2099)))</formula>
    </cfRule>
    <cfRule type="containsText" dxfId="2574" priority="3044" operator="containsText" text="MT">
      <formula>NOT(ISERROR(SEARCH("MT",K2099)))</formula>
    </cfRule>
    <cfRule type="containsText" dxfId="2573" priority="3045" operator="containsText" text="MST">
      <formula>NOT(ISERROR(SEARCH("MST",K2099)))</formula>
    </cfRule>
  </conditionalFormatting>
  <conditionalFormatting sqref="V2099 O2099:T2099">
    <cfRule type="cellIs" dxfId="2572" priority="3037" operator="equal">
      <formula>"DelSac"</formula>
    </cfRule>
    <cfRule type="containsText" dxfId="2571" priority="3038" operator="containsText" text="3DT">
      <formula>NOT(ISERROR(SEARCH("3DT",O2099)))</formula>
    </cfRule>
    <cfRule type="containsText" dxfId="2570" priority="3039" operator="containsText" text="CP">
      <formula>NOT(ISERROR(SEARCH("CP",O2099)))</formula>
    </cfRule>
    <cfRule type="containsText" dxfId="2569" priority="3040" operator="containsText" text="u-stim">
      <formula>NOT(ISERROR(SEARCH("u-stim",O2099)))</formula>
    </cfRule>
    <cfRule type="containsText" dxfId="2568" priority="3041" operator="containsText" text="DAT">
      <formula>NOT(ISERROR(SEARCH("DAT",O2099)))</formula>
    </cfRule>
  </conditionalFormatting>
  <conditionalFormatting sqref="J2099">
    <cfRule type="containsText" dxfId="2567" priority="3028" operator="containsText" text="LIP">
      <formula>NOT(ISERROR(SEARCH("LIP",J2099)))</formula>
    </cfRule>
    <cfRule type="containsText" dxfId="2566" priority="3029" operator="containsText" text="VIP">
      <formula>NOT(ISERROR(SEARCH("VIP",J2099)))</formula>
    </cfRule>
    <cfRule type="containsText" dxfId="2565" priority="3030" operator="containsText" text="MT">
      <formula>NOT(ISERROR(SEARCH("MT",J2099)))</formula>
    </cfRule>
    <cfRule type="containsText" dxfId="2564" priority="3031" operator="containsText" text="MST">
      <formula>NOT(ISERROR(SEARCH("MST",J2099)))</formula>
    </cfRule>
  </conditionalFormatting>
  <conditionalFormatting sqref="W2100:W2101">
    <cfRule type="cellIs" dxfId="2563" priority="3023" operator="equal">
      <formula>"DelSac"</formula>
    </cfRule>
    <cfRule type="containsText" dxfId="2562" priority="3024" operator="containsText" text="3DT">
      <formula>NOT(ISERROR(SEARCH("3DT",W2100)))</formula>
    </cfRule>
    <cfRule type="containsText" dxfId="2561" priority="3025" operator="containsText" text="CP">
      <formula>NOT(ISERROR(SEARCH("CP",W2100)))</formula>
    </cfRule>
    <cfRule type="containsText" dxfId="2560" priority="3026" operator="containsText" text="u-stim">
      <formula>NOT(ISERROR(SEARCH("u-stim",W2100)))</formula>
    </cfRule>
    <cfRule type="containsText" dxfId="2559" priority="3027" operator="containsText" text="DAT">
      <formula>NOT(ISERROR(SEARCH("DAT",W2100)))</formula>
    </cfRule>
  </conditionalFormatting>
  <conditionalFormatting sqref="W2100:W2101">
    <cfRule type="containsText" dxfId="2558" priority="3021" operator="containsText" text="HD">
      <formula>NOT(ISERROR(SEARCH("HD",W2100)))</formula>
    </cfRule>
  </conditionalFormatting>
  <conditionalFormatting sqref="K2100">
    <cfRule type="containsText" dxfId="2557" priority="3017" operator="containsText" text="LIP">
      <formula>NOT(ISERROR(SEARCH("LIP",K2100)))</formula>
    </cfRule>
    <cfRule type="containsText" dxfId="2556" priority="3018" operator="containsText" text="VIP">
      <formula>NOT(ISERROR(SEARCH("VIP",K2100)))</formula>
    </cfRule>
    <cfRule type="containsText" dxfId="2555" priority="3019" operator="containsText" text="MT">
      <formula>NOT(ISERROR(SEARCH("MT",K2100)))</formula>
    </cfRule>
    <cfRule type="containsText" dxfId="2554" priority="3020" operator="containsText" text="MST">
      <formula>NOT(ISERROR(SEARCH("MST",K2100)))</formula>
    </cfRule>
  </conditionalFormatting>
  <conditionalFormatting sqref="V2100 O2100:T2100">
    <cfRule type="cellIs" dxfId="2553" priority="3012" operator="equal">
      <formula>"DelSac"</formula>
    </cfRule>
    <cfRule type="containsText" dxfId="2552" priority="3013" operator="containsText" text="3DT">
      <formula>NOT(ISERROR(SEARCH("3DT",O2100)))</formula>
    </cfRule>
    <cfRule type="containsText" dxfId="2551" priority="3014" operator="containsText" text="CP">
      <formula>NOT(ISERROR(SEARCH("CP",O2100)))</formula>
    </cfRule>
    <cfRule type="containsText" dxfId="2550" priority="3015" operator="containsText" text="u-stim">
      <formula>NOT(ISERROR(SEARCH("u-stim",O2100)))</formula>
    </cfRule>
    <cfRule type="containsText" dxfId="2549" priority="3016" operator="containsText" text="DAT">
      <formula>NOT(ISERROR(SEARCH("DAT",O2100)))</formula>
    </cfRule>
  </conditionalFormatting>
  <conditionalFormatting sqref="J2100">
    <cfRule type="containsText" dxfId="2548" priority="3003" operator="containsText" text="LIP">
      <formula>NOT(ISERROR(SEARCH("LIP",J2100)))</formula>
    </cfRule>
    <cfRule type="containsText" dxfId="2547" priority="3004" operator="containsText" text="VIP">
      <formula>NOT(ISERROR(SEARCH("VIP",J2100)))</formula>
    </cfRule>
    <cfRule type="containsText" dxfId="2546" priority="3005" operator="containsText" text="MT">
      <formula>NOT(ISERROR(SEARCH("MT",J2100)))</formula>
    </cfRule>
    <cfRule type="containsText" dxfId="2545" priority="3006" operator="containsText" text="MST">
      <formula>NOT(ISERROR(SEARCH("MST",J2100)))</formula>
    </cfRule>
  </conditionalFormatting>
  <conditionalFormatting sqref="B2101:B2102">
    <cfRule type="colorScale" priority="3002">
      <colorScale>
        <cfvo type="min"/>
        <cfvo type="percentile" val="50"/>
        <cfvo type="max"/>
        <color rgb="FFF8696B"/>
        <color rgb="FFFFEB84"/>
        <color rgb="FF63BE7B"/>
      </colorScale>
    </cfRule>
  </conditionalFormatting>
  <conditionalFormatting sqref="C2101:C2102">
    <cfRule type="expression" dxfId="2544" priority="2999">
      <formula>MOD(C2101,3)=2</formula>
    </cfRule>
    <cfRule type="expression" dxfId="2543" priority="3000">
      <formula>MOD(C2101,3)=1</formula>
    </cfRule>
    <cfRule type="expression" priority="3001">
      <formula>MOD(C2101,3)=0</formula>
    </cfRule>
  </conditionalFormatting>
  <conditionalFormatting sqref="K2101">
    <cfRule type="containsText" dxfId="2542" priority="2995" operator="containsText" text="LIP">
      <formula>NOT(ISERROR(SEARCH("LIP",K2101)))</formula>
    </cfRule>
    <cfRule type="containsText" dxfId="2541" priority="2996" operator="containsText" text="VIP">
      <formula>NOT(ISERROR(SEARCH("VIP",K2101)))</formula>
    </cfRule>
    <cfRule type="containsText" dxfId="2540" priority="2997" operator="containsText" text="MT">
      <formula>NOT(ISERROR(SEARCH("MT",K2101)))</formula>
    </cfRule>
    <cfRule type="containsText" dxfId="2539" priority="2998" operator="containsText" text="MST">
      <formula>NOT(ISERROR(SEARCH("MST",K2101)))</formula>
    </cfRule>
  </conditionalFormatting>
  <conditionalFormatting sqref="J2101:J2103">
    <cfRule type="containsText" dxfId="2538" priority="2991" operator="containsText" text="LIP">
      <formula>NOT(ISERROR(SEARCH("LIP",J2101)))</formula>
    </cfRule>
    <cfRule type="containsText" dxfId="2537" priority="2992" operator="containsText" text="VIP">
      <formula>NOT(ISERROR(SEARCH("VIP",J2101)))</formula>
    </cfRule>
    <cfRule type="containsText" dxfId="2536" priority="2993" operator="containsText" text="MT">
      <formula>NOT(ISERROR(SEARCH("MT",J2101)))</formula>
    </cfRule>
    <cfRule type="containsText" dxfId="2535" priority="2994" operator="containsText" text="MST">
      <formula>NOT(ISERROR(SEARCH("MST",J2101)))</formula>
    </cfRule>
  </conditionalFormatting>
  <conditionalFormatting sqref="V2101 O2101:T2101">
    <cfRule type="cellIs" dxfId="2534" priority="2986" operator="equal">
      <formula>"DelSac"</formula>
    </cfRule>
    <cfRule type="containsText" dxfId="2533" priority="2987" operator="containsText" text="3DT">
      <formula>NOT(ISERROR(SEARCH("3DT",O2101)))</formula>
    </cfRule>
    <cfRule type="containsText" dxfId="2532" priority="2988" operator="containsText" text="CP">
      <formula>NOT(ISERROR(SEARCH("CP",O2101)))</formula>
    </cfRule>
    <cfRule type="containsText" dxfId="2531" priority="2989" operator="containsText" text="u-stim">
      <formula>NOT(ISERROR(SEARCH("u-stim",O2101)))</formula>
    </cfRule>
    <cfRule type="containsText" dxfId="2530" priority="2990" operator="containsText" text="DAT">
      <formula>NOT(ISERROR(SEARCH("DAT",O2101)))</formula>
    </cfRule>
  </conditionalFormatting>
  <conditionalFormatting sqref="W2102:W2103">
    <cfRule type="cellIs" dxfId="2529" priority="2976" operator="equal">
      <formula>"DelSac"</formula>
    </cfRule>
    <cfRule type="containsText" dxfId="2528" priority="2977" operator="containsText" text="3DT">
      <formula>NOT(ISERROR(SEARCH("3DT",W2102)))</formula>
    </cfRule>
    <cfRule type="containsText" dxfId="2527" priority="2978" operator="containsText" text="CP">
      <formula>NOT(ISERROR(SEARCH("CP",W2102)))</formula>
    </cfRule>
    <cfRule type="containsText" dxfId="2526" priority="2979" operator="containsText" text="u-stim">
      <formula>NOT(ISERROR(SEARCH("u-stim",W2102)))</formula>
    </cfRule>
    <cfRule type="containsText" dxfId="2525" priority="2980" operator="containsText" text="DAT">
      <formula>NOT(ISERROR(SEARCH("DAT",W2102)))</formula>
    </cfRule>
  </conditionalFormatting>
  <conditionalFormatting sqref="W2102:W2103">
    <cfRule type="containsText" dxfId="2524" priority="2974" operator="containsText" text="HD">
      <formula>NOT(ISERROR(SEARCH("HD",W2102)))</formula>
    </cfRule>
  </conditionalFormatting>
  <conditionalFormatting sqref="K2102">
    <cfRule type="containsText" dxfId="2523" priority="2970" operator="containsText" text="LIP">
      <formula>NOT(ISERROR(SEARCH("LIP",K2102)))</formula>
    </cfRule>
    <cfRule type="containsText" dxfId="2522" priority="2971" operator="containsText" text="VIP">
      <formula>NOT(ISERROR(SEARCH("VIP",K2102)))</formula>
    </cfRule>
    <cfRule type="containsText" dxfId="2521" priority="2972" operator="containsText" text="MT">
      <formula>NOT(ISERROR(SEARCH("MT",K2102)))</formula>
    </cfRule>
    <cfRule type="containsText" dxfId="2520" priority="2973" operator="containsText" text="MST">
      <formula>NOT(ISERROR(SEARCH("MST",K2102)))</formula>
    </cfRule>
  </conditionalFormatting>
  <conditionalFormatting sqref="V2102 O2102:T2102">
    <cfRule type="cellIs" dxfId="2519" priority="2961" operator="equal">
      <formula>"DelSac"</formula>
    </cfRule>
    <cfRule type="containsText" dxfId="2518" priority="2962" operator="containsText" text="3DT">
      <formula>NOT(ISERROR(SEARCH("3DT",O2102)))</formula>
    </cfRule>
    <cfRule type="containsText" dxfId="2517" priority="2963" operator="containsText" text="CP">
      <formula>NOT(ISERROR(SEARCH("CP",O2102)))</formula>
    </cfRule>
    <cfRule type="containsText" dxfId="2516" priority="2964" operator="containsText" text="u-stim">
      <formula>NOT(ISERROR(SEARCH("u-stim",O2102)))</formula>
    </cfRule>
    <cfRule type="containsText" dxfId="2515" priority="2965" operator="containsText" text="DAT">
      <formula>NOT(ISERROR(SEARCH("DAT",O2102)))</formula>
    </cfRule>
  </conditionalFormatting>
  <conditionalFormatting sqref="B2103:B2105">
    <cfRule type="colorScale" priority="2955">
      <colorScale>
        <cfvo type="min"/>
        <cfvo type="percentile" val="50"/>
        <cfvo type="max"/>
        <color rgb="FFF8696B"/>
        <color rgb="FFFFEB84"/>
        <color rgb="FF63BE7B"/>
      </colorScale>
    </cfRule>
  </conditionalFormatting>
  <conditionalFormatting sqref="C2103:C2105">
    <cfRule type="expression" dxfId="2514" priority="2952">
      <formula>MOD(C2103,3)=2</formula>
    </cfRule>
    <cfRule type="expression" dxfId="2513" priority="2953">
      <formula>MOD(C2103,3)=1</formula>
    </cfRule>
    <cfRule type="expression" priority="2954">
      <formula>MOD(C2103,3)=0</formula>
    </cfRule>
  </conditionalFormatting>
  <conditionalFormatting sqref="K2103">
    <cfRule type="containsText" dxfId="2512" priority="2948" operator="containsText" text="LIP">
      <formula>NOT(ISERROR(SEARCH("LIP",K2103)))</formula>
    </cfRule>
    <cfRule type="containsText" dxfId="2511" priority="2949" operator="containsText" text="VIP">
      <formula>NOT(ISERROR(SEARCH("VIP",K2103)))</formula>
    </cfRule>
    <cfRule type="containsText" dxfId="2510" priority="2950" operator="containsText" text="MT">
      <formula>NOT(ISERROR(SEARCH("MT",K2103)))</formula>
    </cfRule>
    <cfRule type="containsText" dxfId="2509" priority="2951" operator="containsText" text="MST">
      <formula>NOT(ISERROR(SEARCH("MST",K2103)))</formula>
    </cfRule>
  </conditionalFormatting>
  <conditionalFormatting sqref="V2103 O2103:T2103">
    <cfRule type="cellIs" dxfId="2508" priority="2939" operator="equal">
      <formula>"DelSac"</formula>
    </cfRule>
    <cfRule type="containsText" dxfId="2507" priority="2940" operator="containsText" text="3DT">
      <formula>NOT(ISERROR(SEARCH("3DT",O2103)))</formula>
    </cfRule>
    <cfRule type="containsText" dxfId="2506" priority="2941" operator="containsText" text="CP">
      <formula>NOT(ISERROR(SEARCH("CP",O2103)))</formula>
    </cfRule>
    <cfRule type="containsText" dxfId="2505" priority="2942" operator="containsText" text="u-stim">
      <formula>NOT(ISERROR(SEARCH("u-stim",O2103)))</formula>
    </cfRule>
    <cfRule type="containsText" dxfId="2504" priority="2943" operator="containsText" text="DAT">
      <formula>NOT(ISERROR(SEARCH("DAT",O2103)))</formula>
    </cfRule>
  </conditionalFormatting>
  <conditionalFormatting sqref="J2104">
    <cfRule type="containsText" dxfId="2503" priority="2930" operator="containsText" text="LIP">
      <formula>NOT(ISERROR(SEARCH("LIP",J2104)))</formula>
    </cfRule>
    <cfRule type="containsText" dxfId="2502" priority="2931" operator="containsText" text="VIP">
      <formula>NOT(ISERROR(SEARCH("VIP",J2104)))</formula>
    </cfRule>
    <cfRule type="containsText" dxfId="2501" priority="2932" operator="containsText" text="MT">
      <formula>NOT(ISERROR(SEARCH("MT",J2104)))</formula>
    </cfRule>
    <cfRule type="containsText" dxfId="2500" priority="2933" operator="containsText" text="MST">
      <formula>NOT(ISERROR(SEARCH("MST",J2104)))</formula>
    </cfRule>
  </conditionalFormatting>
  <conditionalFormatting sqref="W2104">
    <cfRule type="cellIs" dxfId="2499" priority="2925" operator="equal">
      <formula>"DelSac"</formula>
    </cfRule>
    <cfRule type="containsText" dxfId="2498" priority="2926" operator="containsText" text="3DT">
      <formula>NOT(ISERROR(SEARCH("3DT",W2104)))</formula>
    </cfRule>
    <cfRule type="containsText" dxfId="2497" priority="2927" operator="containsText" text="CP">
      <formula>NOT(ISERROR(SEARCH("CP",W2104)))</formula>
    </cfRule>
    <cfRule type="containsText" dxfId="2496" priority="2928" operator="containsText" text="u-stim">
      <formula>NOT(ISERROR(SEARCH("u-stim",W2104)))</formula>
    </cfRule>
    <cfRule type="containsText" dxfId="2495" priority="2929" operator="containsText" text="DAT">
      <formula>NOT(ISERROR(SEARCH("DAT",W2104)))</formula>
    </cfRule>
  </conditionalFormatting>
  <conditionalFormatting sqref="W2104">
    <cfRule type="containsText" dxfId="2494" priority="2923" operator="containsText" text="HD">
      <formula>NOT(ISERROR(SEARCH("HD",W2104)))</formula>
    </cfRule>
  </conditionalFormatting>
  <conditionalFormatting sqref="K2104">
    <cfRule type="containsText" dxfId="2493" priority="2919" operator="containsText" text="LIP">
      <formula>NOT(ISERROR(SEARCH("LIP",K2104)))</formula>
    </cfRule>
    <cfRule type="containsText" dxfId="2492" priority="2920" operator="containsText" text="VIP">
      <formula>NOT(ISERROR(SEARCH("VIP",K2104)))</formula>
    </cfRule>
    <cfRule type="containsText" dxfId="2491" priority="2921" operator="containsText" text="MT">
      <formula>NOT(ISERROR(SEARCH("MT",K2104)))</formula>
    </cfRule>
    <cfRule type="containsText" dxfId="2490" priority="2922" operator="containsText" text="MST">
      <formula>NOT(ISERROR(SEARCH("MST",K2104)))</formula>
    </cfRule>
  </conditionalFormatting>
  <conditionalFormatting sqref="V2104 O2104:T2104">
    <cfRule type="cellIs" dxfId="2489" priority="2914" operator="equal">
      <formula>"DelSac"</formula>
    </cfRule>
    <cfRule type="containsText" dxfId="2488" priority="2915" operator="containsText" text="3DT">
      <formula>NOT(ISERROR(SEARCH("3DT",O2104)))</formula>
    </cfRule>
    <cfRule type="containsText" dxfId="2487" priority="2916" operator="containsText" text="CP">
      <formula>NOT(ISERROR(SEARCH("CP",O2104)))</formula>
    </cfRule>
    <cfRule type="containsText" dxfId="2486" priority="2917" operator="containsText" text="u-stim">
      <formula>NOT(ISERROR(SEARCH("u-stim",O2104)))</formula>
    </cfRule>
    <cfRule type="containsText" dxfId="2485" priority="2918" operator="containsText" text="DAT">
      <formula>NOT(ISERROR(SEARCH("DAT",O2104)))</formula>
    </cfRule>
  </conditionalFormatting>
  <conditionalFormatting sqref="J2105">
    <cfRule type="containsText" dxfId="2484" priority="2905" operator="containsText" text="LIP">
      <formula>NOT(ISERROR(SEARCH("LIP",J2105)))</formula>
    </cfRule>
    <cfRule type="containsText" dxfId="2483" priority="2906" operator="containsText" text="VIP">
      <formula>NOT(ISERROR(SEARCH("VIP",J2105)))</formula>
    </cfRule>
    <cfRule type="containsText" dxfId="2482" priority="2907" operator="containsText" text="MT">
      <formula>NOT(ISERROR(SEARCH("MT",J2105)))</formula>
    </cfRule>
    <cfRule type="containsText" dxfId="2481" priority="2908" operator="containsText" text="MST">
      <formula>NOT(ISERROR(SEARCH("MST",J2105)))</formula>
    </cfRule>
  </conditionalFormatting>
  <conditionalFormatting sqref="W2105:W2106">
    <cfRule type="cellIs" dxfId="2480" priority="2900" operator="equal">
      <formula>"DelSac"</formula>
    </cfRule>
    <cfRule type="containsText" dxfId="2479" priority="2901" operator="containsText" text="3DT">
      <formula>NOT(ISERROR(SEARCH("3DT",W2105)))</formula>
    </cfRule>
    <cfRule type="containsText" dxfId="2478" priority="2902" operator="containsText" text="CP">
      <formula>NOT(ISERROR(SEARCH("CP",W2105)))</formula>
    </cfRule>
    <cfRule type="containsText" dxfId="2477" priority="2903" operator="containsText" text="u-stim">
      <formula>NOT(ISERROR(SEARCH("u-stim",W2105)))</formula>
    </cfRule>
    <cfRule type="containsText" dxfId="2476" priority="2904" operator="containsText" text="DAT">
      <formula>NOT(ISERROR(SEARCH("DAT",W2105)))</formula>
    </cfRule>
  </conditionalFormatting>
  <conditionalFormatting sqref="W2105:W2106">
    <cfRule type="containsText" dxfId="2475" priority="2898" operator="containsText" text="HD">
      <formula>NOT(ISERROR(SEARCH("HD",W2105)))</formula>
    </cfRule>
  </conditionalFormatting>
  <conditionalFormatting sqref="K2105">
    <cfRule type="containsText" dxfId="2474" priority="2894" operator="containsText" text="LIP">
      <formula>NOT(ISERROR(SEARCH("LIP",K2105)))</formula>
    </cfRule>
    <cfRule type="containsText" dxfId="2473" priority="2895" operator="containsText" text="VIP">
      <formula>NOT(ISERROR(SEARCH("VIP",K2105)))</formula>
    </cfRule>
    <cfRule type="containsText" dxfId="2472" priority="2896" operator="containsText" text="MT">
      <formula>NOT(ISERROR(SEARCH("MT",K2105)))</formula>
    </cfRule>
    <cfRule type="containsText" dxfId="2471" priority="2897" operator="containsText" text="MST">
      <formula>NOT(ISERROR(SEARCH("MST",K2105)))</formula>
    </cfRule>
  </conditionalFormatting>
  <conditionalFormatting sqref="V2105 O2105:T2105">
    <cfRule type="cellIs" dxfId="2470" priority="2889" operator="equal">
      <formula>"DelSac"</formula>
    </cfRule>
    <cfRule type="containsText" dxfId="2469" priority="2890" operator="containsText" text="3DT">
      <formula>NOT(ISERROR(SEARCH("3DT",O2105)))</formula>
    </cfRule>
    <cfRule type="containsText" dxfId="2468" priority="2891" operator="containsText" text="CP">
      <formula>NOT(ISERROR(SEARCH("CP",O2105)))</formula>
    </cfRule>
    <cfRule type="containsText" dxfId="2467" priority="2892" operator="containsText" text="u-stim">
      <formula>NOT(ISERROR(SEARCH("u-stim",O2105)))</formula>
    </cfRule>
    <cfRule type="containsText" dxfId="2466" priority="2893" operator="containsText" text="DAT">
      <formula>NOT(ISERROR(SEARCH("DAT",O2105)))</formula>
    </cfRule>
  </conditionalFormatting>
  <conditionalFormatting sqref="B2106:B2112">
    <cfRule type="colorScale" priority="2883">
      <colorScale>
        <cfvo type="min"/>
        <cfvo type="percentile" val="50"/>
        <cfvo type="max"/>
        <color rgb="FFF8696B"/>
        <color rgb="FFFFEB84"/>
        <color rgb="FF63BE7B"/>
      </colorScale>
    </cfRule>
  </conditionalFormatting>
  <conditionalFormatting sqref="C2106:C2112">
    <cfRule type="expression" dxfId="2465" priority="2880">
      <formula>MOD(C2106,3)=2</formula>
    </cfRule>
    <cfRule type="expression" dxfId="2464" priority="2881">
      <formula>MOD(C2106,3)=1</formula>
    </cfRule>
    <cfRule type="expression" priority="2882">
      <formula>MOD(C2106,3)=0</formula>
    </cfRule>
  </conditionalFormatting>
  <conditionalFormatting sqref="J2106">
    <cfRule type="containsText" dxfId="2463" priority="2876" operator="containsText" text="LIP">
      <formula>NOT(ISERROR(SEARCH("LIP",J2106)))</formula>
    </cfRule>
    <cfRule type="containsText" dxfId="2462" priority="2877" operator="containsText" text="VIP">
      <formula>NOT(ISERROR(SEARCH("VIP",J2106)))</formula>
    </cfRule>
    <cfRule type="containsText" dxfId="2461" priority="2878" operator="containsText" text="MT">
      <formula>NOT(ISERROR(SEARCH("MT",J2106)))</formula>
    </cfRule>
    <cfRule type="containsText" dxfId="2460" priority="2879" operator="containsText" text="MST">
      <formula>NOT(ISERROR(SEARCH("MST",J2106)))</formula>
    </cfRule>
  </conditionalFormatting>
  <conditionalFormatting sqref="K2106">
    <cfRule type="containsText" dxfId="2459" priority="2872" operator="containsText" text="LIP">
      <formula>NOT(ISERROR(SEARCH("LIP",K2106)))</formula>
    </cfRule>
    <cfRule type="containsText" dxfId="2458" priority="2873" operator="containsText" text="VIP">
      <formula>NOT(ISERROR(SEARCH("VIP",K2106)))</formula>
    </cfRule>
    <cfRule type="containsText" dxfId="2457" priority="2874" operator="containsText" text="MT">
      <formula>NOT(ISERROR(SEARCH("MT",K2106)))</formula>
    </cfRule>
    <cfRule type="containsText" dxfId="2456" priority="2875" operator="containsText" text="MST">
      <formula>NOT(ISERROR(SEARCH("MST",K2106)))</formula>
    </cfRule>
  </conditionalFormatting>
  <conditionalFormatting sqref="V2106 O2106:T2106">
    <cfRule type="cellIs" dxfId="2455" priority="2867" operator="equal">
      <formula>"DelSac"</formula>
    </cfRule>
    <cfRule type="containsText" dxfId="2454" priority="2868" operator="containsText" text="3DT">
      <formula>NOT(ISERROR(SEARCH("3DT",O2106)))</formula>
    </cfRule>
    <cfRule type="containsText" dxfId="2453" priority="2869" operator="containsText" text="CP">
      <formula>NOT(ISERROR(SEARCH("CP",O2106)))</formula>
    </cfRule>
    <cfRule type="containsText" dxfId="2452" priority="2870" operator="containsText" text="u-stim">
      <formula>NOT(ISERROR(SEARCH("u-stim",O2106)))</formula>
    </cfRule>
    <cfRule type="containsText" dxfId="2451" priority="2871" operator="containsText" text="DAT">
      <formula>NOT(ISERROR(SEARCH("DAT",O2106)))</formula>
    </cfRule>
  </conditionalFormatting>
  <conditionalFormatting sqref="W2107">
    <cfRule type="cellIs" dxfId="2450" priority="2857" operator="equal">
      <formula>"DelSac"</formula>
    </cfRule>
    <cfRule type="containsText" dxfId="2449" priority="2858" operator="containsText" text="3DT">
      <formula>NOT(ISERROR(SEARCH("3DT",W2107)))</formula>
    </cfRule>
    <cfRule type="containsText" dxfId="2448" priority="2859" operator="containsText" text="CP">
      <formula>NOT(ISERROR(SEARCH("CP",W2107)))</formula>
    </cfRule>
    <cfRule type="containsText" dxfId="2447" priority="2860" operator="containsText" text="u-stim">
      <formula>NOT(ISERROR(SEARCH("u-stim",W2107)))</formula>
    </cfRule>
    <cfRule type="containsText" dxfId="2446" priority="2861" operator="containsText" text="DAT">
      <formula>NOT(ISERROR(SEARCH("DAT",W2107)))</formula>
    </cfRule>
  </conditionalFormatting>
  <conditionalFormatting sqref="W2107">
    <cfRule type="containsText" dxfId="2445" priority="2855" operator="containsText" text="HD">
      <formula>NOT(ISERROR(SEARCH("HD",W2107)))</formula>
    </cfRule>
  </conditionalFormatting>
  <conditionalFormatting sqref="J2107">
    <cfRule type="containsText" dxfId="2444" priority="2851" operator="containsText" text="LIP">
      <formula>NOT(ISERROR(SEARCH("LIP",J2107)))</formula>
    </cfRule>
    <cfRule type="containsText" dxfId="2443" priority="2852" operator="containsText" text="VIP">
      <formula>NOT(ISERROR(SEARCH("VIP",J2107)))</formula>
    </cfRule>
    <cfRule type="containsText" dxfId="2442" priority="2853" operator="containsText" text="MT">
      <formula>NOT(ISERROR(SEARCH("MT",J2107)))</formula>
    </cfRule>
    <cfRule type="containsText" dxfId="2441" priority="2854" operator="containsText" text="MST">
      <formula>NOT(ISERROR(SEARCH("MST",J2107)))</formula>
    </cfRule>
  </conditionalFormatting>
  <conditionalFormatting sqref="K2107">
    <cfRule type="containsText" dxfId="2440" priority="2847" operator="containsText" text="LIP">
      <formula>NOT(ISERROR(SEARCH("LIP",K2107)))</formula>
    </cfRule>
    <cfRule type="containsText" dxfId="2439" priority="2848" operator="containsText" text="VIP">
      <formula>NOT(ISERROR(SEARCH("VIP",K2107)))</formula>
    </cfRule>
    <cfRule type="containsText" dxfId="2438" priority="2849" operator="containsText" text="MT">
      <formula>NOT(ISERROR(SEARCH("MT",K2107)))</formula>
    </cfRule>
    <cfRule type="containsText" dxfId="2437" priority="2850" operator="containsText" text="MST">
      <formula>NOT(ISERROR(SEARCH("MST",K2107)))</formula>
    </cfRule>
  </conditionalFormatting>
  <conditionalFormatting sqref="V2107 O2107:T2107">
    <cfRule type="cellIs" dxfId="2436" priority="2842" operator="equal">
      <formula>"DelSac"</formula>
    </cfRule>
    <cfRule type="containsText" dxfId="2435" priority="2843" operator="containsText" text="3DT">
      <formula>NOT(ISERROR(SEARCH("3DT",O2107)))</formula>
    </cfRule>
    <cfRule type="containsText" dxfId="2434" priority="2844" operator="containsText" text="CP">
      <formula>NOT(ISERROR(SEARCH("CP",O2107)))</formula>
    </cfRule>
    <cfRule type="containsText" dxfId="2433" priority="2845" operator="containsText" text="u-stim">
      <formula>NOT(ISERROR(SEARCH("u-stim",O2107)))</formula>
    </cfRule>
    <cfRule type="containsText" dxfId="2432" priority="2846" operator="containsText" text="DAT">
      <formula>NOT(ISERROR(SEARCH("DAT",O2107)))</formula>
    </cfRule>
  </conditionalFormatting>
  <conditionalFormatting sqref="W2108:W2109 W2111">
    <cfRule type="cellIs" dxfId="2431" priority="2832" operator="equal">
      <formula>"DelSac"</formula>
    </cfRule>
    <cfRule type="containsText" dxfId="2430" priority="2833" operator="containsText" text="3DT">
      <formula>NOT(ISERROR(SEARCH("3DT",W2108)))</formula>
    </cfRule>
    <cfRule type="containsText" dxfId="2429" priority="2834" operator="containsText" text="CP">
      <formula>NOT(ISERROR(SEARCH("CP",W2108)))</formula>
    </cfRule>
    <cfRule type="containsText" dxfId="2428" priority="2835" operator="containsText" text="u-stim">
      <formula>NOT(ISERROR(SEARCH("u-stim",W2108)))</formula>
    </cfRule>
    <cfRule type="containsText" dxfId="2427" priority="2836" operator="containsText" text="DAT">
      <formula>NOT(ISERROR(SEARCH("DAT",W2108)))</formula>
    </cfRule>
  </conditionalFormatting>
  <conditionalFormatting sqref="W2108:W2109 W2111">
    <cfRule type="containsText" dxfId="2426" priority="2830" operator="containsText" text="HD">
      <formula>NOT(ISERROR(SEARCH("HD",W2108)))</formula>
    </cfRule>
  </conditionalFormatting>
  <conditionalFormatting sqref="J2108:J2109 J2111">
    <cfRule type="containsText" dxfId="2425" priority="2826" operator="containsText" text="LIP">
      <formula>NOT(ISERROR(SEARCH("LIP",J2108)))</formula>
    </cfRule>
    <cfRule type="containsText" dxfId="2424" priority="2827" operator="containsText" text="VIP">
      <formula>NOT(ISERROR(SEARCH("VIP",J2108)))</formula>
    </cfRule>
    <cfRule type="containsText" dxfId="2423" priority="2828" operator="containsText" text="MT">
      <formula>NOT(ISERROR(SEARCH("MT",J2108)))</formula>
    </cfRule>
    <cfRule type="containsText" dxfId="2422" priority="2829" operator="containsText" text="MST">
      <formula>NOT(ISERROR(SEARCH("MST",J2108)))</formula>
    </cfRule>
  </conditionalFormatting>
  <conditionalFormatting sqref="K2108:K2109 K2111">
    <cfRule type="containsText" dxfId="2421" priority="2822" operator="containsText" text="LIP">
      <formula>NOT(ISERROR(SEARCH("LIP",K2108)))</formula>
    </cfRule>
    <cfRule type="containsText" dxfId="2420" priority="2823" operator="containsText" text="VIP">
      <formula>NOT(ISERROR(SEARCH("VIP",K2108)))</formula>
    </cfRule>
    <cfRule type="containsText" dxfId="2419" priority="2824" operator="containsText" text="MT">
      <formula>NOT(ISERROR(SEARCH("MT",K2108)))</formula>
    </cfRule>
    <cfRule type="containsText" dxfId="2418" priority="2825" operator="containsText" text="MST">
      <formula>NOT(ISERROR(SEARCH("MST",K2108)))</formula>
    </cfRule>
  </conditionalFormatting>
  <conditionalFormatting sqref="V2108 O2108:T2108">
    <cfRule type="cellIs" dxfId="2417" priority="2817" operator="equal">
      <formula>"DelSac"</formula>
    </cfRule>
    <cfRule type="containsText" dxfId="2416" priority="2818" operator="containsText" text="3DT">
      <formula>NOT(ISERROR(SEARCH("3DT",O2108)))</formula>
    </cfRule>
    <cfRule type="containsText" dxfId="2415" priority="2819" operator="containsText" text="CP">
      <formula>NOT(ISERROR(SEARCH("CP",O2108)))</formula>
    </cfRule>
    <cfRule type="containsText" dxfId="2414" priority="2820" operator="containsText" text="u-stim">
      <formula>NOT(ISERROR(SEARCH("u-stim",O2108)))</formula>
    </cfRule>
    <cfRule type="containsText" dxfId="2413" priority="2821" operator="containsText" text="DAT">
      <formula>NOT(ISERROR(SEARCH("DAT",O2108)))</formula>
    </cfRule>
  </conditionalFormatting>
  <conditionalFormatting sqref="V2109 O2109:T2109">
    <cfRule type="cellIs" dxfId="2412" priority="2807" operator="equal">
      <formula>"DelSac"</formula>
    </cfRule>
    <cfRule type="containsText" dxfId="2411" priority="2808" operator="containsText" text="3DT">
      <formula>NOT(ISERROR(SEARCH("3DT",O2109)))</formula>
    </cfRule>
    <cfRule type="containsText" dxfId="2410" priority="2809" operator="containsText" text="CP">
      <formula>NOT(ISERROR(SEARCH("CP",O2109)))</formula>
    </cfRule>
    <cfRule type="containsText" dxfId="2409" priority="2810" operator="containsText" text="u-stim">
      <formula>NOT(ISERROR(SEARCH("u-stim",O2109)))</formula>
    </cfRule>
    <cfRule type="containsText" dxfId="2408" priority="2811" operator="containsText" text="DAT">
      <formula>NOT(ISERROR(SEARCH("DAT",O2109)))</formula>
    </cfRule>
  </conditionalFormatting>
  <conditionalFormatting sqref="V2111 O2111:T2111">
    <cfRule type="cellIs" dxfId="2407" priority="2797" operator="equal">
      <formula>"DelSac"</formula>
    </cfRule>
    <cfRule type="containsText" dxfId="2406" priority="2798" operator="containsText" text="3DT">
      <formula>NOT(ISERROR(SEARCH("3DT",O2111)))</formula>
    </cfRule>
    <cfRule type="containsText" dxfId="2405" priority="2799" operator="containsText" text="CP">
      <formula>NOT(ISERROR(SEARCH("CP",O2111)))</formula>
    </cfRule>
    <cfRule type="containsText" dxfId="2404" priority="2800" operator="containsText" text="u-stim">
      <formula>NOT(ISERROR(SEARCH("u-stim",O2111)))</formula>
    </cfRule>
    <cfRule type="containsText" dxfId="2403" priority="2801" operator="containsText" text="DAT">
      <formula>NOT(ISERROR(SEARCH("DAT",O2111)))</formula>
    </cfRule>
  </conditionalFormatting>
  <conditionalFormatting sqref="W2110">
    <cfRule type="cellIs" dxfId="2402" priority="2787" operator="equal">
      <formula>"DelSac"</formula>
    </cfRule>
    <cfRule type="containsText" dxfId="2401" priority="2788" operator="containsText" text="3DT">
      <formula>NOT(ISERROR(SEARCH("3DT",W2110)))</formula>
    </cfRule>
    <cfRule type="containsText" dxfId="2400" priority="2789" operator="containsText" text="CP">
      <formula>NOT(ISERROR(SEARCH("CP",W2110)))</formula>
    </cfRule>
    <cfRule type="containsText" dxfId="2399" priority="2790" operator="containsText" text="u-stim">
      <formula>NOT(ISERROR(SEARCH("u-stim",W2110)))</formula>
    </cfRule>
    <cfRule type="containsText" dxfId="2398" priority="2791" operator="containsText" text="DAT">
      <formula>NOT(ISERROR(SEARCH("DAT",W2110)))</formula>
    </cfRule>
  </conditionalFormatting>
  <conditionalFormatting sqref="W2110">
    <cfRule type="containsText" dxfId="2397" priority="2785" operator="containsText" text="HD">
      <formula>NOT(ISERROR(SEARCH("HD",W2110)))</formula>
    </cfRule>
  </conditionalFormatting>
  <conditionalFormatting sqref="J2110">
    <cfRule type="containsText" dxfId="2396" priority="2781" operator="containsText" text="LIP">
      <formula>NOT(ISERROR(SEARCH("LIP",J2110)))</formula>
    </cfRule>
    <cfRule type="containsText" dxfId="2395" priority="2782" operator="containsText" text="VIP">
      <formula>NOT(ISERROR(SEARCH("VIP",J2110)))</formula>
    </cfRule>
    <cfRule type="containsText" dxfId="2394" priority="2783" operator="containsText" text="MT">
      <formula>NOT(ISERROR(SEARCH("MT",J2110)))</formula>
    </cfRule>
    <cfRule type="containsText" dxfId="2393" priority="2784" operator="containsText" text="MST">
      <formula>NOT(ISERROR(SEARCH("MST",J2110)))</formula>
    </cfRule>
  </conditionalFormatting>
  <conditionalFormatting sqref="K2110">
    <cfRule type="containsText" dxfId="2392" priority="2777" operator="containsText" text="LIP">
      <formula>NOT(ISERROR(SEARCH("LIP",K2110)))</formula>
    </cfRule>
    <cfRule type="containsText" dxfId="2391" priority="2778" operator="containsText" text="VIP">
      <formula>NOT(ISERROR(SEARCH("VIP",K2110)))</formula>
    </cfRule>
    <cfRule type="containsText" dxfId="2390" priority="2779" operator="containsText" text="MT">
      <formula>NOT(ISERROR(SEARCH("MT",K2110)))</formula>
    </cfRule>
    <cfRule type="containsText" dxfId="2389" priority="2780" operator="containsText" text="MST">
      <formula>NOT(ISERROR(SEARCH("MST",K2110)))</formula>
    </cfRule>
  </conditionalFormatting>
  <conditionalFormatting sqref="V2110 O2110:T2110">
    <cfRule type="cellIs" dxfId="2388" priority="2772" operator="equal">
      <formula>"DelSac"</formula>
    </cfRule>
    <cfRule type="containsText" dxfId="2387" priority="2773" operator="containsText" text="3DT">
      <formula>NOT(ISERROR(SEARCH("3DT",O2110)))</formula>
    </cfRule>
    <cfRule type="containsText" dxfId="2386" priority="2774" operator="containsText" text="CP">
      <formula>NOT(ISERROR(SEARCH("CP",O2110)))</formula>
    </cfRule>
    <cfRule type="containsText" dxfId="2385" priority="2775" operator="containsText" text="u-stim">
      <formula>NOT(ISERROR(SEARCH("u-stim",O2110)))</formula>
    </cfRule>
    <cfRule type="containsText" dxfId="2384" priority="2776" operator="containsText" text="DAT">
      <formula>NOT(ISERROR(SEARCH("DAT",O2110)))</formula>
    </cfRule>
  </conditionalFormatting>
  <conditionalFormatting sqref="W2112:W2113">
    <cfRule type="cellIs" dxfId="2383" priority="2762" operator="equal">
      <formula>"DelSac"</formula>
    </cfRule>
    <cfRule type="containsText" dxfId="2382" priority="2763" operator="containsText" text="3DT">
      <formula>NOT(ISERROR(SEARCH("3DT",W2112)))</formula>
    </cfRule>
    <cfRule type="containsText" dxfId="2381" priority="2764" operator="containsText" text="CP">
      <formula>NOT(ISERROR(SEARCH("CP",W2112)))</formula>
    </cfRule>
    <cfRule type="containsText" dxfId="2380" priority="2765" operator="containsText" text="u-stim">
      <formula>NOT(ISERROR(SEARCH("u-stim",W2112)))</formula>
    </cfRule>
    <cfRule type="containsText" dxfId="2379" priority="2766" operator="containsText" text="DAT">
      <formula>NOT(ISERROR(SEARCH("DAT",W2112)))</formula>
    </cfRule>
  </conditionalFormatting>
  <conditionalFormatting sqref="W2112:W2113">
    <cfRule type="containsText" dxfId="2378" priority="2760" operator="containsText" text="HD">
      <formula>NOT(ISERROR(SEARCH("HD",W2112)))</formula>
    </cfRule>
  </conditionalFormatting>
  <conditionalFormatting sqref="J2112">
    <cfRule type="containsText" dxfId="2377" priority="2756" operator="containsText" text="LIP">
      <formula>NOT(ISERROR(SEARCH("LIP",J2112)))</formula>
    </cfRule>
    <cfRule type="containsText" dxfId="2376" priority="2757" operator="containsText" text="VIP">
      <formula>NOT(ISERROR(SEARCH("VIP",J2112)))</formula>
    </cfRule>
    <cfRule type="containsText" dxfId="2375" priority="2758" operator="containsText" text="MT">
      <formula>NOT(ISERROR(SEARCH("MT",J2112)))</formula>
    </cfRule>
    <cfRule type="containsText" dxfId="2374" priority="2759" operator="containsText" text="MST">
      <formula>NOT(ISERROR(SEARCH("MST",J2112)))</formula>
    </cfRule>
  </conditionalFormatting>
  <conditionalFormatting sqref="K2112">
    <cfRule type="containsText" dxfId="2373" priority="2752" operator="containsText" text="LIP">
      <formula>NOT(ISERROR(SEARCH("LIP",K2112)))</formula>
    </cfRule>
    <cfRule type="containsText" dxfId="2372" priority="2753" operator="containsText" text="VIP">
      <formula>NOT(ISERROR(SEARCH("VIP",K2112)))</formula>
    </cfRule>
    <cfRule type="containsText" dxfId="2371" priority="2754" operator="containsText" text="MT">
      <formula>NOT(ISERROR(SEARCH("MT",K2112)))</formula>
    </cfRule>
    <cfRule type="containsText" dxfId="2370" priority="2755" operator="containsText" text="MST">
      <formula>NOT(ISERROR(SEARCH("MST",K2112)))</formula>
    </cfRule>
  </conditionalFormatting>
  <conditionalFormatting sqref="V2112 O2112:T2112">
    <cfRule type="cellIs" dxfId="2369" priority="2747" operator="equal">
      <formula>"DelSac"</formula>
    </cfRule>
    <cfRule type="containsText" dxfId="2368" priority="2748" operator="containsText" text="3DT">
      <formula>NOT(ISERROR(SEARCH("3DT",O2112)))</formula>
    </cfRule>
    <cfRule type="containsText" dxfId="2367" priority="2749" operator="containsText" text="CP">
      <formula>NOT(ISERROR(SEARCH("CP",O2112)))</formula>
    </cfRule>
    <cfRule type="containsText" dxfId="2366" priority="2750" operator="containsText" text="u-stim">
      <formula>NOT(ISERROR(SEARCH("u-stim",O2112)))</formula>
    </cfRule>
    <cfRule type="containsText" dxfId="2365" priority="2751" operator="containsText" text="DAT">
      <formula>NOT(ISERROR(SEARCH("DAT",O2112)))</formula>
    </cfRule>
  </conditionalFormatting>
  <conditionalFormatting sqref="B2113:B2114">
    <cfRule type="colorScale" priority="2741">
      <colorScale>
        <cfvo type="min"/>
        <cfvo type="percentile" val="50"/>
        <cfvo type="max"/>
        <color rgb="FFF8696B"/>
        <color rgb="FFFFEB84"/>
        <color rgb="FF63BE7B"/>
      </colorScale>
    </cfRule>
  </conditionalFormatting>
  <conditionalFormatting sqref="C2113:C2114">
    <cfRule type="expression" dxfId="2364" priority="2738">
      <formula>MOD(C2113,3)=2</formula>
    </cfRule>
    <cfRule type="expression" dxfId="2363" priority="2739">
      <formula>MOD(C2113,3)=1</formula>
    </cfRule>
    <cfRule type="expression" priority="2740">
      <formula>MOD(C2113,3)=0</formula>
    </cfRule>
  </conditionalFormatting>
  <conditionalFormatting sqref="J2113">
    <cfRule type="containsText" dxfId="2362" priority="2734" operator="containsText" text="LIP">
      <formula>NOT(ISERROR(SEARCH("LIP",J2113)))</formula>
    </cfRule>
    <cfRule type="containsText" dxfId="2361" priority="2735" operator="containsText" text="VIP">
      <formula>NOT(ISERROR(SEARCH("VIP",J2113)))</formula>
    </cfRule>
    <cfRule type="containsText" dxfId="2360" priority="2736" operator="containsText" text="MT">
      <formula>NOT(ISERROR(SEARCH("MT",J2113)))</formula>
    </cfRule>
    <cfRule type="containsText" dxfId="2359" priority="2737" operator="containsText" text="MST">
      <formula>NOT(ISERROR(SEARCH("MST",J2113)))</formula>
    </cfRule>
  </conditionalFormatting>
  <conditionalFormatting sqref="K2113">
    <cfRule type="containsText" dxfId="2358" priority="2730" operator="containsText" text="LIP">
      <formula>NOT(ISERROR(SEARCH("LIP",K2113)))</formula>
    </cfRule>
    <cfRule type="containsText" dxfId="2357" priority="2731" operator="containsText" text="VIP">
      <formula>NOT(ISERROR(SEARCH("VIP",K2113)))</formula>
    </cfRule>
    <cfRule type="containsText" dxfId="2356" priority="2732" operator="containsText" text="MT">
      <formula>NOT(ISERROR(SEARCH("MT",K2113)))</formula>
    </cfRule>
    <cfRule type="containsText" dxfId="2355" priority="2733" operator="containsText" text="MST">
      <formula>NOT(ISERROR(SEARCH("MST",K2113)))</formula>
    </cfRule>
  </conditionalFormatting>
  <conditionalFormatting sqref="V2113 O2113:T2113">
    <cfRule type="cellIs" dxfId="2354" priority="2725" operator="equal">
      <formula>"DelSac"</formula>
    </cfRule>
    <cfRule type="containsText" dxfId="2353" priority="2726" operator="containsText" text="3DT">
      <formula>NOT(ISERROR(SEARCH("3DT",O2113)))</formula>
    </cfRule>
    <cfRule type="containsText" dxfId="2352" priority="2727" operator="containsText" text="CP">
      <formula>NOT(ISERROR(SEARCH("CP",O2113)))</formula>
    </cfRule>
    <cfRule type="containsText" dxfId="2351" priority="2728" operator="containsText" text="u-stim">
      <formula>NOT(ISERROR(SEARCH("u-stim",O2113)))</formula>
    </cfRule>
    <cfRule type="containsText" dxfId="2350" priority="2729" operator="containsText" text="DAT">
      <formula>NOT(ISERROR(SEARCH("DAT",O2113)))</formula>
    </cfRule>
  </conditionalFormatting>
  <conditionalFormatting sqref="W2114:W2115">
    <cfRule type="cellIs" dxfId="2349" priority="2715" operator="equal">
      <formula>"DelSac"</formula>
    </cfRule>
    <cfRule type="containsText" dxfId="2348" priority="2716" operator="containsText" text="3DT">
      <formula>NOT(ISERROR(SEARCH("3DT",W2114)))</formula>
    </cfRule>
    <cfRule type="containsText" dxfId="2347" priority="2717" operator="containsText" text="CP">
      <formula>NOT(ISERROR(SEARCH("CP",W2114)))</formula>
    </cfRule>
    <cfRule type="containsText" dxfId="2346" priority="2718" operator="containsText" text="u-stim">
      <formula>NOT(ISERROR(SEARCH("u-stim",W2114)))</formula>
    </cfRule>
    <cfRule type="containsText" dxfId="2345" priority="2719" operator="containsText" text="DAT">
      <formula>NOT(ISERROR(SEARCH("DAT",W2114)))</formula>
    </cfRule>
  </conditionalFormatting>
  <conditionalFormatting sqref="W2114:W2115">
    <cfRule type="containsText" dxfId="2344" priority="2713" operator="containsText" text="HD">
      <formula>NOT(ISERROR(SEARCH("HD",W2114)))</formula>
    </cfRule>
  </conditionalFormatting>
  <conditionalFormatting sqref="J2114">
    <cfRule type="containsText" dxfId="2343" priority="2709" operator="containsText" text="LIP">
      <formula>NOT(ISERROR(SEARCH("LIP",J2114)))</formula>
    </cfRule>
    <cfRule type="containsText" dxfId="2342" priority="2710" operator="containsText" text="VIP">
      <formula>NOT(ISERROR(SEARCH("VIP",J2114)))</formula>
    </cfRule>
    <cfRule type="containsText" dxfId="2341" priority="2711" operator="containsText" text="MT">
      <formula>NOT(ISERROR(SEARCH("MT",J2114)))</formula>
    </cfRule>
    <cfRule type="containsText" dxfId="2340" priority="2712" operator="containsText" text="MST">
      <formula>NOT(ISERROR(SEARCH("MST",J2114)))</formula>
    </cfRule>
  </conditionalFormatting>
  <conditionalFormatting sqref="K2114">
    <cfRule type="containsText" dxfId="2339" priority="2705" operator="containsText" text="LIP">
      <formula>NOT(ISERROR(SEARCH("LIP",K2114)))</formula>
    </cfRule>
    <cfRule type="containsText" dxfId="2338" priority="2706" operator="containsText" text="VIP">
      <formula>NOT(ISERROR(SEARCH("VIP",K2114)))</formula>
    </cfRule>
    <cfRule type="containsText" dxfId="2337" priority="2707" operator="containsText" text="MT">
      <formula>NOT(ISERROR(SEARCH("MT",K2114)))</formula>
    </cfRule>
    <cfRule type="containsText" dxfId="2336" priority="2708" operator="containsText" text="MST">
      <formula>NOT(ISERROR(SEARCH("MST",K2114)))</formula>
    </cfRule>
  </conditionalFormatting>
  <conditionalFormatting sqref="V2114 O2114:T2114">
    <cfRule type="cellIs" dxfId="2335" priority="2700" operator="equal">
      <formula>"DelSac"</formula>
    </cfRule>
    <cfRule type="containsText" dxfId="2334" priority="2701" operator="containsText" text="3DT">
      <formula>NOT(ISERROR(SEARCH("3DT",O2114)))</formula>
    </cfRule>
    <cfRule type="containsText" dxfId="2333" priority="2702" operator="containsText" text="CP">
      <formula>NOT(ISERROR(SEARCH("CP",O2114)))</formula>
    </cfRule>
    <cfRule type="containsText" dxfId="2332" priority="2703" operator="containsText" text="u-stim">
      <formula>NOT(ISERROR(SEARCH("u-stim",O2114)))</formula>
    </cfRule>
    <cfRule type="containsText" dxfId="2331" priority="2704" operator="containsText" text="DAT">
      <formula>NOT(ISERROR(SEARCH("DAT",O2114)))</formula>
    </cfRule>
  </conditionalFormatting>
  <conditionalFormatting sqref="B2115:B2122">
    <cfRule type="colorScale" priority="2694">
      <colorScale>
        <cfvo type="min"/>
        <cfvo type="percentile" val="50"/>
        <cfvo type="max"/>
        <color rgb="FFF8696B"/>
        <color rgb="FFFFEB84"/>
        <color rgb="FF63BE7B"/>
      </colorScale>
    </cfRule>
  </conditionalFormatting>
  <conditionalFormatting sqref="C2115:C2122">
    <cfRule type="expression" dxfId="2330" priority="2691">
      <formula>MOD(C2115,3)=2</formula>
    </cfRule>
    <cfRule type="expression" dxfId="2329" priority="2692">
      <formula>MOD(C2115,3)=1</formula>
    </cfRule>
    <cfRule type="expression" priority="2693">
      <formula>MOD(C2115,3)=0</formula>
    </cfRule>
  </conditionalFormatting>
  <conditionalFormatting sqref="J2115">
    <cfRule type="containsText" dxfId="2328" priority="2687" operator="containsText" text="LIP">
      <formula>NOT(ISERROR(SEARCH("LIP",J2115)))</formula>
    </cfRule>
    <cfRule type="containsText" dxfId="2327" priority="2688" operator="containsText" text="VIP">
      <formula>NOT(ISERROR(SEARCH("VIP",J2115)))</formula>
    </cfRule>
    <cfRule type="containsText" dxfId="2326" priority="2689" operator="containsText" text="MT">
      <formula>NOT(ISERROR(SEARCH("MT",J2115)))</formula>
    </cfRule>
    <cfRule type="containsText" dxfId="2325" priority="2690" operator="containsText" text="MST">
      <formula>NOT(ISERROR(SEARCH("MST",J2115)))</formula>
    </cfRule>
  </conditionalFormatting>
  <conditionalFormatting sqref="K2115">
    <cfRule type="containsText" dxfId="2324" priority="2683" operator="containsText" text="LIP">
      <formula>NOT(ISERROR(SEARCH("LIP",K2115)))</formula>
    </cfRule>
    <cfRule type="containsText" dxfId="2323" priority="2684" operator="containsText" text="VIP">
      <formula>NOT(ISERROR(SEARCH("VIP",K2115)))</formula>
    </cfRule>
    <cfRule type="containsText" dxfId="2322" priority="2685" operator="containsText" text="MT">
      <formula>NOT(ISERROR(SEARCH("MT",K2115)))</formula>
    </cfRule>
    <cfRule type="containsText" dxfId="2321" priority="2686" operator="containsText" text="MST">
      <formula>NOT(ISERROR(SEARCH("MST",K2115)))</formula>
    </cfRule>
  </conditionalFormatting>
  <conditionalFormatting sqref="V2115 O2115:T2115">
    <cfRule type="cellIs" dxfId="2320" priority="2678" operator="equal">
      <formula>"DelSac"</formula>
    </cfRule>
    <cfRule type="containsText" dxfId="2319" priority="2679" operator="containsText" text="3DT">
      <formula>NOT(ISERROR(SEARCH("3DT",O2115)))</formula>
    </cfRule>
    <cfRule type="containsText" dxfId="2318" priority="2680" operator="containsText" text="CP">
      <formula>NOT(ISERROR(SEARCH("CP",O2115)))</formula>
    </cfRule>
    <cfRule type="containsText" dxfId="2317" priority="2681" operator="containsText" text="u-stim">
      <formula>NOT(ISERROR(SEARCH("u-stim",O2115)))</formula>
    </cfRule>
    <cfRule type="containsText" dxfId="2316" priority="2682" operator="containsText" text="DAT">
      <formula>NOT(ISERROR(SEARCH("DAT",O2115)))</formula>
    </cfRule>
  </conditionalFormatting>
  <conditionalFormatting sqref="W2116:W2117">
    <cfRule type="cellIs" dxfId="2315" priority="2668" operator="equal">
      <formula>"DelSac"</formula>
    </cfRule>
    <cfRule type="containsText" dxfId="2314" priority="2669" operator="containsText" text="3DT">
      <formula>NOT(ISERROR(SEARCH("3DT",W2116)))</formula>
    </cfRule>
    <cfRule type="containsText" dxfId="2313" priority="2670" operator="containsText" text="CP">
      <formula>NOT(ISERROR(SEARCH("CP",W2116)))</formula>
    </cfRule>
    <cfRule type="containsText" dxfId="2312" priority="2671" operator="containsText" text="u-stim">
      <formula>NOT(ISERROR(SEARCH("u-stim",W2116)))</formula>
    </cfRule>
    <cfRule type="containsText" dxfId="2311" priority="2672" operator="containsText" text="DAT">
      <formula>NOT(ISERROR(SEARCH("DAT",W2116)))</formula>
    </cfRule>
  </conditionalFormatting>
  <conditionalFormatting sqref="W2116:W2117">
    <cfRule type="containsText" dxfId="2310" priority="2666" operator="containsText" text="HD">
      <formula>NOT(ISERROR(SEARCH("HD",W2116)))</formula>
    </cfRule>
  </conditionalFormatting>
  <conditionalFormatting sqref="J2116:J2117">
    <cfRule type="containsText" dxfId="2309" priority="2662" operator="containsText" text="LIP">
      <formula>NOT(ISERROR(SEARCH("LIP",J2116)))</formula>
    </cfRule>
    <cfRule type="containsText" dxfId="2308" priority="2663" operator="containsText" text="VIP">
      <formula>NOT(ISERROR(SEARCH("VIP",J2116)))</formula>
    </cfRule>
    <cfRule type="containsText" dxfId="2307" priority="2664" operator="containsText" text="MT">
      <formula>NOT(ISERROR(SEARCH("MT",J2116)))</formula>
    </cfRule>
    <cfRule type="containsText" dxfId="2306" priority="2665" operator="containsText" text="MST">
      <formula>NOT(ISERROR(SEARCH("MST",J2116)))</formula>
    </cfRule>
  </conditionalFormatting>
  <conditionalFormatting sqref="K2116:K2117">
    <cfRule type="containsText" dxfId="2305" priority="2658" operator="containsText" text="LIP">
      <formula>NOT(ISERROR(SEARCH("LIP",K2116)))</formula>
    </cfRule>
    <cfRule type="containsText" dxfId="2304" priority="2659" operator="containsText" text="VIP">
      <formula>NOT(ISERROR(SEARCH("VIP",K2116)))</formula>
    </cfRule>
    <cfRule type="containsText" dxfId="2303" priority="2660" operator="containsText" text="MT">
      <formula>NOT(ISERROR(SEARCH("MT",K2116)))</formula>
    </cfRule>
    <cfRule type="containsText" dxfId="2302" priority="2661" operator="containsText" text="MST">
      <formula>NOT(ISERROR(SEARCH("MST",K2116)))</formula>
    </cfRule>
  </conditionalFormatting>
  <conditionalFormatting sqref="V2116 O2116:T2116">
    <cfRule type="cellIs" dxfId="2301" priority="2653" operator="equal">
      <formula>"DelSac"</formula>
    </cfRule>
    <cfRule type="containsText" dxfId="2300" priority="2654" operator="containsText" text="3DT">
      <formula>NOT(ISERROR(SEARCH("3DT",O2116)))</formula>
    </cfRule>
    <cfRule type="containsText" dxfId="2299" priority="2655" operator="containsText" text="CP">
      <formula>NOT(ISERROR(SEARCH("CP",O2116)))</formula>
    </cfRule>
    <cfRule type="containsText" dxfId="2298" priority="2656" operator="containsText" text="u-stim">
      <formula>NOT(ISERROR(SEARCH("u-stim",O2116)))</formula>
    </cfRule>
    <cfRule type="containsText" dxfId="2297" priority="2657" operator="containsText" text="DAT">
      <formula>NOT(ISERROR(SEARCH("DAT",O2116)))</formula>
    </cfRule>
  </conditionalFormatting>
  <conditionalFormatting sqref="V2117 O2117:T2117">
    <cfRule type="cellIs" dxfId="2296" priority="2643" operator="equal">
      <formula>"DelSac"</formula>
    </cfRule>
    <cfRule type="containsText" dxfId="2295" priority="2644" operator="containsText" text="3DT">
      <formula>NOT(ISERROR(SEARCH("3DT",O2117)))</formula>
    </cfRule>
    <cfRule type="containsText" dxfId="2294" priority="2645" operator="containsText" text="CP">
      <formula>NOT(ISERROR(SEARCH("CP",O2117)))</formula>
    </cfRule>
    <cfRule type="containsText" dxfId="2293" priority="2646" operator="containsText" text="u-stim">
      <formula>NOT(ISERROR(SEARCH("u-stim",O2117)))</formula>
    </cfRule>
    <cfRule type="containsText" dxfId="2292" priority="2647" operator="containsText" text="DAT">
      <formula>NOT(ISERROR(SEARCH("DAT",O2117)))</formula>
    </cfRule>
  </conditionalFormatting>
  <conditionalFormatting sqref="W2118:W2119">
    <cfRule type="cellIs" dxfId="2291" priority="2633" operator="equal">
      <formula>"DelSac"</formula>
    </cfRule>
    <cfRule type="containsText" dxfId="2290" priority="2634" operator="containsText" text="3DT">
      <formula>NOT(ISERROR(SEARCH("3DT",W2118)))</formula>
    </cfRule>
    <cfRule type="containsText" dxfId="2289" priority="2635" operator="containsText" text="CP">
      <formula>NOT(ISERROR(SEARCH("CP",W2118)))</formula>
    </cfRule>
    <cfRule type="containsText" dxfId="2288" priority="2636" operator="containsText" text="u-stim">
      <formula>NOT(ISERROR(SEARCH("u-stim",W2118)))</formula>
    </cfRule>
    <cfRule type="containsText" dxfId="2287" priority="2637" operator="containsText" text="DAT">
      <formula>NOT(ISERROR(SEARCH("DAT",W2118)))</formula>
    </cfRule>
  </conditionalFormatting>
  <conditionalFormatting sqref="W2118:W2119">
    <cfRule type="containsText" dxfId="2286" priority="2631" operator="containsText" text="HD">
      <formula>NOT(ISERROR(SEARCH("HD",W2118)))</formula>
    </cfRule>
  </conditionalFormatting>
  <conditionalFormatting sqref="J2118:J2119">
    <cfRule type="containsText" dxfId="2285" priority="2627" operator="containsText" text="LIP">
      <formula>NOT(ISERROR(SEARCH("LIP",J2118)))</formula>
    </cfRule>
    <cfRule type="containsText" dxfId="2284" priority="2628" operator="containsText" text="VIP">
      <formula>NOT(ISERROR(SEARCH("VIP",J2118)))</formula>
    </cfRule>
    <cfRule type="containsText" dxfId="2283" priority="2629" operator="containsText" text="MT">
      <formula>NOT(ISERROR(SEARCH("MT",J2118)))</formula>
    </cfRule>
    <cfRule type="containsText" dxfId="2282" priority="2630" operator="containsText" text="MST">
      <formula>NOT(ISERROR(SEARCH("MST",J2118)))</formula>
    </cfRule>
  </conditionalFormatting>
  <conditionalFormatting sqref="K2118:K2119">
    <cfRule type="containsText" dxfId="2281" priority="2623" operator="containsText" text="LIP">
      <formula>NOT(ISERROR(SEARCH("LIP",K2118)))</formula>
    </cfRule>
    <cfRule type="containsText" dxfId="2280" priority="2624" operator="containsText" text="VIP">
      <formula>NOT(ISERROR(SEARCH("VIP",K2118)))</formula>
    </cfRule>
    <cfRule type="containsText" dxfId="2279" priority="2625" operator="containsText" text="MT">
      <formula>NOT(ISERROR(SEARCH("MT",K2118)))</formula>
    </cfRule>
    <cfRule type="containsText" dxfId="2278" priority="2626" operator="containsText" text="MST">
      <formula>NOT(ISERROR(SEARCH("MST",K2118)))</formula>
    </cfRule>
  </conditionalFormatting>
  <conditionalFormatting sqref="V2118 O2118:T2118">
    <cfRule type="cellIs" dxfId="2277" priority="2618" operator="equal">
      <formula>"DelSac"</formula>
    </cfRule>
    <cfRule type="containsText" dxfId="2276" priority="2619" operator="containsText" text="3DT">
      <formula>NOT(ISERROR(SEARCH("3DT",O2118)))</formula>
    </cfRule>
    <cfRule type="containsText" dxfId="2275" priority="2620" operator="containsText" text="CP">
      <formula>NOT(ISERROR(SEARCH("CP",O2118)))</formula>
    </cfRule>
    <cfRule type="containsText" dxfId="2274" priority="2621" operator="containsText" text="u-stim">
      <formula>NOT(ISERROR(SEARCH("u-stim",O2118)))</formula>
    </cfRule>
    <cfRule type="containsText" dxfId="2273" priority="2622" operator="containsText" text="DAT">
      <formula>NOT(ISERROR(SEARCH("DAT",O2118)))</formula>
    </cfRule>
  </conditionalFormatting>
  <conditionalFormatting sqref="V2119 O2119:T2119">
    <cfRule type="cellIs" dxfId="2272" priority="2608" operator="equal">
      <formula>"DelSac"</formula>
    </cfRule>
    <cfRule type="containsText" dxfId="2271" priority="2609" operator="containsText" text="3DT">
      <formula>NOT(ISERROR(SEARCH("3DT",O2119)))</formula>
    </cfRule>
    <cfRule type="containsText" dxfId="2270" priority="2610" operator="containsText" text="CP">
      <formula>NOT(ISERROR(SEARCH("CP",O2119)))</formula>
    </cfRule>
    <cfRule type="containsText" dxfId="2269" priority="2611" operator="containsText" text="u-stim">
      <formula>NOT(ISERROR(SEARCH("u-stim",O2119)))</formula>
    </cfRule>
    <cfRule type="containsText" dxfId="2268" priority="2612" operator="containsText" text="DAT">
      <formula>NOT(ISERROR(SEARCH("DAT",O2119)))</formula>
    </cfRule>
  </conditionalFormatting>
  <conditionalFormatting sqref="W2120:W2121">
    <cfRule type="cellIs" dxfId="2267" priority="2598" operator="equal">
      <formula>"DelSac"</formula>
    </cfRule>
    <cfRule type="containsText" dxfId="2266" priority="2599" operator="containsText" text="3DT">
      <formula>NOT(ISERROR(SEARCH("3DT",W2120)))</formula>
    </cfRule>
    <cfRule type="containsText" dxfId="2265" priority="2600" operator="containsText" text="CP">
      <formula>NOT(ISERROR(SEARCH("CP",W2120)))</formula>
    </cfRule>
    <cfRule type="containsText" dxfId="2264" priority="2601" operator="containsText" text="u-stim">
      <formula>NOT(ISERROR(SEARCH("u-stim",W2120)))</formula>
    </cfRule>
    <cfRule type="containsText" dxfId="2263" priority="2602" operator="containsText" text="DAT">
      <formula>NOT(ISERROR(SEARCH("DAT",W2120)))</formula>
    </cfRule>
  </conditionalFormatting>
  <conditionalFormatting sqref="W2120:W2121">
    <cfRule type="containsText" dxfId="2262" priority="2596" operator="containsText" text="HD">
      <formula>NOT(ISERROR(SEARCH("HD",W2120)))</formula>
    </cfRule>
  </conditionalFormatting>
  <conditionalFormatting sqref="J2120:J2121">
    <cfRule type="containsText" dxfId="2261" priority="2592" operator="containsText" text="LIP">
      <formula>NOT(ISERROR(SEARCH("LIP",J2120)))</formula>
    </cfRule>
    <cfRule type="containsText" dxfId="2260" priority="2593" operator="containsText" text="VIP">
      <formula>NOT(ISERROR(SEARCH("VIP",J2120)))</formula>
    </cfRule>
    <cfRule type="containsText" dxfId="2259" priority="2594" operator="containsText" text="MT">
      <formula>NOT(ISERROR(SEARCH("MT",J2120)))</formula>
    </cfRule>
    <cfRule type="containsText" dxfId="2258" priority="2595" operator="containsText" text="MST">
      <formula>NOT(ISERROR(SEARCH("MST",J2120)))</formula>
    </cfRule>
  </conditionalFormatting>
  <conditionalFormatting sqref="K2120:K2121">
    <cfRule type="containsText" dxfId="2257" priority="2588" operator="containsText" text="LIP">
      <formula>NOT(ISERROR(SEARCH("LIP",K2120)))</formula>
    </cfRule>
    <cfRule type="containsText" dxfId="2256" priority="2589" operator="containsText" text="VIP">
      <formula>NOT(ISERROR(SEARCH("VIP",K2120)))</formula>
    </cfRule>
    <cfRule type="containsText" dxfId="2255" priority="2590" operator="containsText" text="MT">
      <formula>NOT(ISERROR(SEARCH("MT",K2120)))</formula>
    </cfRule>
    <cfRule type="containsText" dxfId="2254" priority="2591" operator="containsText" text="MST">
      <formula>NOT(ISERROR(SEARCH("MST",K2120)))</formula>
    </cfRule>
  </conditionalFormatting>
  <conditionalFormatting sqref="V2120 O2120:T2120">
    <cfRule type="cellIs" dxfId="2253" priority="2583" operator="equal">
      <formula>"DelSac"</formula>
    </cfRule>
    <cfRule type="containsText" dxfId="2252" priority="2584" operator="containsText" text="3DT">
      <formula>NOT(ISERROR(SEARCH("3DT",O2120)))</formula>
    </cfRule>
    <cfRule type="containsText" dxfId="2251" priority="2585" operator="containsText" text="CP">
      <formula>NOT(ISERROR(SEARCH("CP",O2120)))</formula>
    </cfRule>
    <cfRule type="containsText" dxfId="2250" priority="2586" operator="containsText" text="u-stim">
      <formula>NOT(ISERROR(SEARCH("u-stim",O2120)))</formula>
    </cfRule>
    <cfRule type="containsText" dxfId="2249" priority="2587" operator="containsText" text="DAT">
      <formula>NOT(ISERROR(SEARCH("DAT",O2120)))</formula>
    </cfRule>
  </conditionalFormatting>
  <conditionalFormatting sqref="V2121 O2121:T2121">
    <cfRule type="cellIs" dxfId="2248" priority="2573" operator="equal">
      <formula>"DelSac"</formula>
    </cfRule>
    <cfRule type="containsText" dxfId="2247" priority="2574" operator="containsText" text="3DT">
      <formula>NOT(ISERROR(SEARCH("3DT",O2121)))</formula>
    </cfRule>
    <cfRule type="containsText" dxfId="2246" priority="2575" operator="containsText" text="CP">
      <formula>NOT(ISERROR(SEARCH("CP",O2121)))</formula>
    </cfRule>
    <cfRule type="containsText" dxfId="2245" priority="2576" operator="containsText" text="u-stim">
      <formula>NOT(ISERROR(SEARCH("u-stim",O2121)))</formula>
    </cfRule>
    <cfRule type="containsText" dxfId="2244" priority="2577" operator="containsText" text="DAT">
      <formula>NOT(ISERROR(SEARCH("DAT",O2121)))</formula>
    </cfRule>
  </conditionalFormatting>
  <conditionalFormatting sqref="W2122:W2123">
    <cfRule type="cellIs" dxfId="2243" priority="2563" operator="equal">
      <formula>"DelSac"</formula>
    </cfRule>
    <cfRule type="containsText" dxfId="2242" priority="2564" operator="containsText" text="3DT">
      <formula>NOT(ISERROR(SEARCH("3DT",W2122)))</formula>
    </cfRule>
    <cfRule type="containsText" dxfId="2241" priority="2565" operator="containsText" text="CP">
      <formula>NOT(ISERROR(SEARCH("CP",W2122)))</formula>
    </cfRule>
    <cfRule type="containsText" dxfId="2240" priority="2566" operator="containsText" text="u-stim">
      <formula>NOT(ISERROR(SEARCH("u-stim",W2122)))</formula>
    </cfRule>
    <cfRule type="containsText" dxfId="2239" priority="2567" operator="containsText" text="DAT">
      <formula>NOT(ISERROR(SEARCH("DAT",W2122)))</formula>
    </cfRule>
  </conditionalFormatting>
  <conditionalFormatting sqref="W2122:W2123">
    <cfRule type="containsText" dxfId="2238" priority="2561" operator="containsText" text="HD">
      <formula>NOT(ISERROR(SEARCH("HD",W2122)))</formula>
    </cfRule>
  </conditionalFormatting>
  <conditionalFormatting sqref="J2122">
    <cfRule type="containsText" dxfId="2237" priority="2557" operator="containsText" text="LIP">
      <formula>NOT(ISERROR(SEARCH("LIP",J2122)))</formula>
    </cfRule>
    <cfRule type="containsText" dxfId="2236" priority="2558" operator="containsText" text="VIP">
      <formula>NOT(ISERROR(SEARCH("VIP",J2122)))</formula>
    </cfRule>
    <cfRule type="containsText" dxfId="2235" priority="2559" operator="containsText" text="MT">
      <formula>NOT(ISERROR(SEARCH("MT",J2122)))</formula>
    </cfRule>
    <cfRule type="containsText" dxfId="2234" priority="2560" operator="containsText" text="MST">
      <formula>NOT(ISERROR(SEARCH("MST",J2122)))</formula>
    </cfRule>
  </conditionalFormatting>
  <conditionalFormatting sqref="K2122">
    <cfRule type="containsText" dxfId="2233" priority="2553" operator="containsText" text="LIP">
      <formula>NOT(ISERROR(SEARCH("LIP",K2122)))</formula>
    </cfRule>
    <cfRule type="containsText" dxfId="2232" priority="2554" operator="containsText" text="VIP">
      <formula>NOT(ISERROR(SEARCH("VIP",K2122)))</formula>
    </cfRule>
    <cfRule type="containsText" dxfId="2231" priority="2555" operator="containsText" text="MT">
      <formula>NOT(ISERROR(SEARCH("MT",K2122)))</formula>
    </cfRule>
    <cfRule type="containsText" dxfId="2230" priority="2556" operator="containsText" text="MST">
      <formula>NOT(ISERROR(SEARCH("MST",K2122)))</formula>
    </cfRule>
  </conditionalFormatting>
  <conditionalFormatting sqref="V2122 O2122:T2122">
    <cfRule type="cellIs" dxfId="2229" priority="2548" operator="equal">
      <formula>"DelSac"</formula>
    </cfRule>
    <cfRule type="containsText" dxfId="2228" priority="2549" operator="containsText" text="3DT">
      <formula>NOT(ISERROR(SEARCH("3DT",O2122)))</formula>
    </cfRule>
    <cfRule type="containsText" dxfId="2227" priority="2550" operator="containsText" text="CP">
      <formula>NOT(ISERROR(SEARCH("CP",O2122)))</formula>
    </cfRule>
    <cfRule type="containsText" dxfId="2226" priority="2551" operator="containsText" text="u-stim">
      <formula>NOT(ISERROR(SEARCH("u-stim",O2122)))</formula>
    </cfRule>
    <cfRule type="containsText" dxfId="2225" priority="2552" operator="containsText" text="DAT">
      <formula>NOT(ISERROR(SEARCH("DAT",O2122)))</formula>
    </cfRule>
  </conditionalFormatting>
  <conditionalFormatting sqref="B2123:B2124">
    <cfRule type="colorScale" priority="2542">
      <colorScale>
        <cfvo type="min"/>
        <cfvo type="percentile" val="50"/>
        <cfvo type="max"/>
        <color rgb="FFF8696B"/>
        <color rgb="FFFFEB84"/>
        <color rgb="FF63BE7B"/>
      </colorScale>
    </cfRule>
  </conditionalFormatting>
  <conditionalFormatting sqref="C2123:C2124">
    <cfRule type="expression" dxfId="2224" priority="2539">
      <formula>MOD(C2123,3)=2</formula>
    </cfRule>
    <cfRule type="expression" dxfId="2223" priority="2540">
      <formula>MOD(C2123,3)=1</formula>
    </cfRule>
    <cfRule type="expression" priority="2541">
      <formula>MOD(C2123,3)=0</formula>
    </cfRule>
  </conditionalFormatting>
  <conditionalFormatting sqref="J2123">
    <cfRule type="containsText" dxfId="2222" priority="2535" operator="containsText" text="LIP">
      <formula>NOT(ISERROR(SEARCH("LIP",J2123)))</formula>
    </cfRule>
    <cfRule type="containsText" dxfId="2221" priority="2536" operator="containsText" text="VIP">
      <formula>NOT(ISERROR(SEARCH("VIP",J2123)))</formula>
    </cfRule>
    <cfRule type="containsText" dxfId="2220" priority="2537" operator="containsText" text="MT">
      <formula>NOT(ISERROR(SEARCH("MT",J2123)))</formula>
    </cfRule>
    <cfRule type="containsText" dxfId="2219" priority="2538" operator="containsText" text="MST">
      <formula>NOT(ISERROR(SEARCH("MST",J2123)))</formula>
    </cfRule>
  </conditionalFormatting>
  <conditionalFormatting sqref="K2123">
    <cfRule type="containsText" dxfId="2218" priority="2531" operator="containsText" text="LIP">
      <formula>NOT(ISERROR(SEARCH("LIP",K2123)))</formula>
    </cfRule>
    <cfRule type="containsText" dxfId="2217" priority="2532" operator="containsText" text="VIP">
      <formula>NOT(ISERROR(SEARCH("VIP",K2123)))</formula>
    </cfRule>
    <cfRule type="containsText" dxfId="2216" priority="2533" operator="containsText" text="MT">
      <formula>NOT(ISERROR(SEARCH("MT",K2123)))</formula>
    </cfRule>
    <cfRule type="containsText" dxfId="2215" priority="2534" operator="containsText" text="MST">
      <formula>NOT(ISERROR(SEARCH("MST",K2123)))</formula>
    </cfRule>
  </conditionalFormatting>
  <conditionalFormatting sqref="V2123 O2123:T2123">
    <cfRule type="cellIs" dxfId="2214" priority="2526" operator="equal">
      <formula>"DelSac"</formula>
    </cfRule>
    <cfRule type="containsText" dxfId="2213" priority="2527" operator="containsText" text="3DT">
      <formula>NOT(ISERROR(SEARCH("3DT",O2123)))</formula>
    </cfRule>
    <cfRule type="containsText" dxfId="2212" priority="2528" operator="containsText" text="CP">
      <formula>NOT(ISERROR(SEARCH("CP",O2123)))</formula>
    </cfRule>
    <cfRule type="containsText" dxfId="2211" priority="2529" operator="containsText" text="u-stim">
      <formula>NOT(ISERROR(SEARCH("u-stim",O2123)))</formula>
    </cfRule>
    <cfRule type="containsText" dxfId="2210" priority="2530" operator="containsText" text="DAT">
      <formula>NOT(ISERROR(SEARCH("DAT",O2123)))</formula>
    </cfRule>
  </conditionalFormatting>
  <conditionalFormatting sqref="W2124:W2128">
    <cfRule type="cellIs" dxfId="2209" priority="2516" operator="equal">
      <formula>"DelSac"</formula>
    </cfRule>
    <cfRule type="containsText" dxfId="2208" priority="2517" operator="containsText" text="3DT">
      <formula>NOT(ISERROR(SEARCH("3DT",W2124)))</formula>
    </cfRule>
    <cfRule type="containsText" dxfId="2207" priority="2518" operator="containsText" text="CP">
      <formula>NOT(ISERROR(SEARCH("CP",W2124)))</formula>
    </cfRule>
    <cfRule type="containsText" dxfId="2206" priority="2519" operator="containsText" text="u-stim">
      <formula>NOT(ISERROR(SEARCH("u-stim",W2124)))</formula>
    </cfRule>
    <cfRule type="containsText" dxfId="2205" priority="2520" operator="containsText" text="DAT">
      <formula>NOT(ISERROR(SEARCH("DAT",W2124)))</formula>
    </cfRule>
  </conditionalFormatting>
  <conditionalFormatting sqref="W2124:W2128">
    <cfRule type="containsText" dxfId="2204" priority="2514" operator="containsText" text="HD">
      <formula>NOT(ISERROR(SEARCH("HD",W2124)))</formula>
    </cfRule>
  </conditionalFormatting>
  <conditionalFormatting sqref="J2124">
    <cfRule type="containsText" dxfId="2203" priority="2510" operator="containsText" text="LIP">
      <formula>NOT(ISERROR(SEARCH("LIP",J2124)))</formula>
    </cfRule>
    <cfRule type="containsText" dxfId="2202" priority="2511" operator="containsText" text="VIP">
      <formula>NOT(ISERROR(SEARCH("VIP",J2124)))</formula>
    </cfRule>
    <cfRule type="containsText" dxfId="2201" priority="2512" operator="containsText" text="MT">
      <formula>NOT(ISERROR(SEARCH("MT",J2124)))</formula>
    </cfRule>
    <cfRule type="containsText" dxfId="2200" priority="2513" operator="containsText" text="MST">
      <formula>NOT(ISERROR(SEARCH("MST",J2124)))</formula>
    </cfRule>
  </conditionalFormatting>
  <conditionalFormatting sqref="K2124">
    <cfRule type="containsText" dxfId="2199" priority="2506" operator="containsText" text="LIP">
      <formula>NOT(ISERROR(SEARCH("LIP",K2124)))</formula>
    </cfRule>
    <cfRule type="containsText" dxfId="2198" priority="2507" operator="containsText" text="VIP">
      <formula>NOT(ISERROR(SEARCH("VIP",K2124)))</formula>
    </cfRule>
    <cfRule type="containsText" dxfId="2197" priority="2508" operator="containsText" text="MT">
      <formula>NOT(ISERROR(SEARCH("MT",K2124)))</formula>
    </cfRule>
    <cfRule type="containsText" dxfId="2196" priority="2509" operator="containsText" text="MST">
      <formula>NOT(ISERROR(SEARCH("MST",K2124)))</formula>
    </cfRule>
  </conditionalFormatting>
  <conditionalFormatting sqref="V2124 O2124:T2124">
    <cfRule type="cellIs" dxfId="2195" priority="2501" operator="equal">
      <formula>"DelSac"</formula>
    </cfRule>
    <cfRule type="containsText" dxfId="2194" priority="2502" operator="containsText" text="3DT">
      <formula>NOT(ISERROR(SEARCH("3DT",O2124)))</formula>
    </cfRule>
    <cfRule type="containsText" dxfId="2193" priority="2503" operator="containsText" text="CP">
      <formula>NOT(ISERROR(SEARCH("CP",O2124)))</formula>
    </cfRule>
    <cfRule type="containsText" dxfId="2192" priority="2504" operator="containsText" text="u-stim">
      <formula>NOT(ISERROR(SEARCH("u-stim",O2124)))</formula>
    </cfRule>
    <cfRule type="containsText" dxfId="2191" priority="2505" operator="containsText" text="DAT">
      <formula>NOT(ISERROR(SEARCH("DAT",O2124)))</formula>
    </cfRule>
  </conditionalFormatting>
  <conditionalFormatting sqref="B2125:B2130">
    <cfRule type="colorScale" priority="2495">
      <colorScale>
        <cfvo type="min"/>
        <cfvo type="percentile" val="50"/>
        <cfvo type="max"/>
        <color rgb="FFF8696B"/>
        <color rgb="FFFFEB84"/>
        <color rgb="FF63BE7B"/>
      </colorScale>
    </cfRule>
  </conditionalFormatting>
  <conditionalFormatting sqref="C2125:C2130">
    <cfRule type="expression" dxfId="2190" priority="2492">
      <formula>MOD(C2125,3)=2</formula>
    </cfRule>
    <cfRule type="expression" dxfId="2189" priority="2493">
      <formula>MOD(C2125,3)=1</formula>
    </cfRule>
    <cfRule type="expression" priority="2494">
      <formula>MOD(C2125,3)=0</formula>
    </cfRule>
  </conditionalFormatting>
  <conditionalFormatting sqref="J2125">
    <cfRule type="containsText" dxfId="2188" priority="2488" operator="containsText" text="LIP">
      <formula>NOT(ISERROR(SEARCH("LIP",J2125)))</formula>
    </cfRule>
    <cfRule type="containsText" dxfId="2187" priority="2489" operator="containsText" text="VIP">
      <formula>NOT(ISERROR(SEARCH("VIP",J2125)))</formula>
    </cfRule>
    <cfRule type="containsText" dxfId="2186" priority="2490" operator="containsText" text="MT">
      <formula>NOT(ISERROR(SEARCH("MT",J2125)))</formula>
    </cfRule>
    <cfRule type="containsText" dxfId="2185" priority="2491" operator="containsText" text="MST">
      <formula>NOT(ISERROR(SEARCH("MST",J2125)))</formula>
    </cfRule>
  </conditionalFormatting>
  <conditionalFormatting sqref="K2125">
    <cfRule type="containsText" dxfId="2184" priority="2484" operator="containsText" text="LIP">
      <formula>NOT(ISERROR(SEARCH("LIP",K2125)))</formula>
    </cfRule>
    <cfRule type="containsText" dxfId="2183" priority="2485" operator="containsText" text="VIP">
      <formula>NOT(ISERROR(SEARCH("VIP",K2125)))</formula>
    </cfRule>
    <cfRule type="containsText" dxfId="2182" priority="2486" operator="containsText" text="MT">
      <formula>NOT(ISERROR(SEARCH("MT",K2125)))</formula>
    </cfRule>
    <cfRule type="containsText" dxfId="2181" priority="2487" operator="containsText" text="MST">
      <formula>NOT(ISERROR(SEARCH("MST",K2125)))</formula>
    </cfRule>
  </conditionalFormatting>
  <conditionalFormatting sqref="V2125 O2125:T2125">
    <cfRule type="cellIs" dxfId="2180" priority="2479" operator="equal">
      <formula>"DelSac"</formula>
    </cfRule>
    <cfRule type="containsText" dxfId="2179" priority="2480" operator="containsText" text="3DT">
      <formula>NOT(ISERROR(SEARCH("3DT",O2125)))</formula>
    </cfRule>
    <cfRule type="containsText" dxfId="2178" priority="2481" operator="containsText" text="CP">
      <formula>NOT(ISERROR(SEARCH("CP",O2125)))</formula>
    </cfRule>
    <cfRule type="containsText" dxfId="2177" priority="2482" operator="containsText" text="u-stim">
      <formula>NOT(ISERROR(SEARCH("u-stim",O2125)))</formula>
    </cfRule>
    <cfRule type="containsText" dxfId="2176" priority="2483" operator="containsText" text="DAT">
      <formula>NOT(ISERROR(SEARCH("DAT",O2125)))</formula>
    </cfRule>
  </conditionalFormatting>
  <conditionalFormatting sqref="J2126">
    <cfRule type="containsText" dxfId="2175" priority="2463" operator="containsText" text="LIP">
      <formula>NOT(ISERROR(SEARCH("LIP",J2126)))</formula>
    </cfRule>
    <cfRule type="containsText" dxfId="2174" priority="2464" operator="containsText" text="VIP">
      <formula>NOT(ISERROR(SEARCH("VIP",J2126)))</formula>
    </cfRule>
    <cfRule type="containsText" dxfId="2173" priority="2465" operator="containsText" text="MT">
      <formula>NOT(ISERROR(SEARCH("MT",J2126)))</formula>
    </cfRule>
    <cfRule type="containsText" dxfId="2172" priority="2466" operator="containsText" text="MST">
      <formula>NOT(ISERROR(SEARCH("MST",J2126)))</formula>
    </cfRule>
  </conditionalFormatting>
  <conditionalFormatting sqref="K2126">
    <cfRule type="containsText" dxfId="2171" priority="2459" operator="containsText" text="LIP">
      <formula>NOT(ISERROR(SEARCH("LIP",K2126)))</formula>
    </cfRule>
    <cfRule type="containsText" dxfId="2170" priority="2460" operator="containsText" text="VIP">
      <formula>NOT(ISERROR(SEARCH("VIP",K2126)))</formula>
    </cfRule>
    <cfRule type="containsText" dxfId="2169" priority="2461" operator="containsText" text="MT">
      <formula>NOT(ISERROR(SEARCH("MT",K2126)))</formula>
    </cfRule>
    <cfRule type="containsText" dxfId="2168" priority="2462" operator="containsText" text="MST">
      <formula>NOT(ISERROR(SEARCH("MST",K2126)))</formula>
    </cfRule>
  </conditionalFormatting>
  <conditionalFormatting sqref="V2126 O2126:T2126">
    <cfRule type="cellIs" dxfId="2167" priority="2454" operator="equal">
      <formula>"DelSac"</formula>
    </cfRule>
    <cfRule type="containsText" dxfId="2166" priority="2455" operator="containsText" text="3DT">
      <formula>NOT(ISERROR(SEARCH("3DT",O2126)))</formula>
    </cfRule>
    <cfRule type="containsText" dxfId="2165" priority="2456" operator="containsText" text="CP">
      <formula>NOT(ISERROR(SEARCH("CP",O2126)))</formula>
    </cfRule>
    <cfRule type="containsText" dxfId="2164" priority="2457" operator="containsText" text="u-stim">
      <formula>NOT(ISERROR(SEARCH("u-stim",O2126)))</formula>
    </cfRule>
    <cfRule type="containsText" dxfId="2163" priority="2458" operator="containsText" text="DAT">
      <formula>NOT(ISERROR(SEARCH("DAT",O2126)))</formula>
    </cfRule>
  </conditionalFormatting>
  <conditionalFormatting sqref="J2127:J2128">
    <cfRule type="containsText" dxfId="2162" priority="2438" operator="containsText" text="LIP">
      <formula>NOT(ISERROR(SEARCH("LIP",J2127)))</formula>
    </cfRule>
    <cfRule type="containsText" dxfId="2161" priority="2439" operator="containsText" text="VIP">
      <formula>NOT(ISERROR(SEARCH("VIP",J2127)))</formula>
    </cfRule>
    <cfRule type="containsText" dxfId="2160" priority="2440" operator="containsText" text="MT">
      <formula>NOT(ISERROR(SEARCH("MT",J2127)))</formula>
    </cfRule>
    <cfRule type="containsText" dxfId="2159" priority="2441" operator="containsText" text="MST">
      <formula>NOT(ISERROR(SEARCH("MST",J2127)))</formula>
    </cfRule>
  </conditionalFormatting>
  <conditionalFormatting sqref="K2127:K2128">
    <cfRule type="containsText" dxfId="2158" priority="2434" operator="containsText" text="LIP">
      <formula>NOT(ISERROR(SEARCH("LIP",K2127)))</formula>
    </cfRule>
    <cfRule type="containsText" dxfId="2157" priority="2435" operator="containsText" text="VIP">
      <formula>NOT(ISERROR(SEARCH("VIP",K2127)))</formula>
    </cfRule>
    <cfRule type="containsText" dxfId="2156" priority="2436" operator="containsText" text="MT">
      <formula>NOT(ISERROR(SEARCH("MT",K2127)))</formula>
    </cfRule>
    <cfRule type="containsText" dxfId="2155" priority="2437" operator="containsText" text="MST">
      <formula>NOT(ISERROR(SEARCH("MST",K2127)))</formula>
    </cfRule>
  </conditionalFormatting>
  <conditionalFormatting sqref="V2127 O2127:T2127">
    <cfRule type="cellIs" dxfId="2154" priority="2429" operator="equal">
      <formula>"DelSac"</formula>
    </cfRule>
    <cfRule type="containsText" dxfId="2153" priority="2430" operator="containsText" text="3DT">
      <formula>NOT(ISERROR(SEARCH("3DT",O2127)))</formula>
    </cfRule>
    <cfRule type="containsText" dxfId="2152" priority="2431" operator="containsText" text="CP">
      <formula>NOT(ISERROR(SEARCH("CP",O2127)))</formula>
    </cfRule>
    <cfRule type="containsText" dxfId="2151" priority="2432" operator="containsText" text="u-stim">
      <formula>NOT(ISERROR(SEARCH("u-stim",O2127)))</formula>
    </cfRule>
    <cfRule type="containsText" dxfId="2150" priority="2433" operator="containsText" text="DAT">
      <formula>NOT(ISERROR(SEARCH("DAT",O2127)))</formula>
    </cfRule>
  </conditionalFormatting>
  <conditionalFormatting sqref="V2128 O2128:T2128">
    <cfRule type="cellIs" dxfId="2149" priority="2419" operator="equal">
      <formula>"DelSac"</formula>
    </cfRule>
    <cfRule type="containsText" dxfId="2148" priority="2420" operator="containsText" text="3DT">
      <formula>NOT(ISERROR(SEARCH("3DT",O2128)))</formula>
    </cfRule>
    <cfRule type="containsText" dxfId="2147" priority="2421" operator="containsText" text="CP">
      <formula>NOT(ISERROR(SEARCH("CP",O2128)))</formula>
    </cfRule>
    <cfRule type="containsText" dxfId="2146" priority="2422" operator="containsText" text="u-stim">
      <formula>NOT(ISERROR(SEARCH("u-stim",O2128)))</formula>
    </cfRule>
    <cfRule type="containsText" dxfId="2145" priority="2423" operator="containsText" text="DAT">
      <formula>NOT(ISERROR(SEARCH("DAT",O2128)))</formula>
    </cfRule>
  </conditionalFormatting>
  <conditionalFormatting sqref="W2129">
    <cfRule type="cellIs" dxfId="2144" priority="2409" operator="equal">
      <formula>"DelSac"</formula>
    </cfRule>
    <cfRule type="containsText" dxfId="2143" priority="2410" operator="containsText" text="3DT">
      <formula>NOT(ISERROR(SEARCH("3DT",W2129)))</formula>
    </cfRule>
    <cfRule type="containsText" dxfId="2142" priority="2411" operator="containsText" text="CP">
      <formula>NOT(ISERROR(SEARCH("CP",W2129)))</formula>
    </cfRule>
    <cfRule type="containsText" dxfId="2141" priority="2412" operator="containsText" text="u-stim">
      <formula>NOT(ISERROR(SEARCH("u-stim",W2129)))</formula>
    </cfRule>
    <cfRule type="containsText" dxfId="2140" priority="2413" operator="containsText" text="DAT">
      <formula>NOT(ISERROR(SEARCH("DAT",W2129)))</formula>
    </cfRule>
  </conditionalFormatting>
  <conditionalFormatting sqref="W2129">
    <cfRule type="containsText" dxfId="2139" priority="2407" operator="containsText" text="HD">
      <formula>NOT(ISERROR(SEARCH("HD",W2129)))</formula>
    </cfRule>
  </conditionalFormatting>
  <conditionalFormatting sqref="J2129">
    <cfRule type="containsText" dxfId="2138" priority="2403" operator="containsText" text="LIP">
      <formula>NOT(ISERROR(SEARCH("LIP",J2129)))</formula>
    </cfRule>
    <cfRule type="containsText" dxfId="2137" priority="2404" operator="containsText" text="VIP">
      <formula>NOT(ISERROR(SEARCH("VIP",J2129)))</formula>
    </cfRule>
    <cfRule type="containsText" dxfId="2136" priority="2405" operator="containsText" text="MT">
      <formula>NOT(ISERROR(SEARCH("MT",J2129)))</formula>
    </cfRule>
    <cfRule type="containsText" dxfId="2135" priority="2406" operator="containsText" text="MST">
      <formula>NOT(ISERROR(SEARCH("MST",J2129)))</formula>
    </cfRule>
  </conditionalFormatting>
  <conditionalFormatting sqref="K2129">
    <cfRule type="containsText" dxfId="2134" priority="2399" operator="containsText" text="LIP">
      <formula>NOT(ISERROR(SEARCH("LIP",K2129)))</formula>
    </cfRule>
    <cfRule type="containsText" dxfId="2133" priority="2400" operator="containsText" text="VIP">
      <formula>NOT(ISERROR(SEARCH("VIP",K2129)))</formula>
    </cfRule>
    <cfRule type="containsText" dxfId="2132" priority="2401" operator="containsText" text="MT">
      <formula>NOT(ISERROR(SEARCH("MT",K2129)))</formula>
    </cfRule>
    <cfRule type="containsText" dxfId="2131" priority="2402" operator="containsText" text="MST">
      <formula>NOT(ISERROR(SEARCH("MST",K2129)))</formula>
    </cfRule>
  </conditionalFormatting>
  <conditionalFormatting sqref="V2129 O2129:T2129">
    <cfRule type="cellIs" dxfId="2130" priority="2394" operator="equal">
      <formula>"DelSac"</formula>
    </cfRule>
    <cfRule type="containsText" dxfId="2129" priority="2395" operator="containsText" text="3DT">
      <formula>NOT(ISERROR(SEARCH("3DT",O2129)))</formula>
    </cfRule>
    <cfRule type="containsText" dxfId="2128" priority="2396" operator="containsText" text="CP">
      <formula>NOT(ISERROR(SEARCH("CP",O2129)))</formula>
    </cfRule>
    <cfRule type="containsText" dxfId="2127" priority="2397" operator="containsText" text="u-stim">
      <formula>NOT(ISERROR(SEARCH("u-stim",O2129)))</formula>
    </cfRule>
    <cfRule type="containsText" dxfId="2126" priority="2398" operator="containsText" text="DAT">
      <formula>NOT(ISERROR(SEARCH("DAT",O2129)))</formula>
    </cfRule>
  </conditionalFormatting>
  <conditionalFormatting sqref="W2130:W2131 W2134">
    <cfRule type="cellIs" dxfId="2125" priority="2384" operator="equal">
      <formula>"DelSac"</formula>
    </cfRule>
    <cfRule type="containsText" dxfId="2124" priority="2385" operator="containsText" text="3DT">
      <formula>NOT(ISERROR(SEARCH("3DT",W2130)))</formula>
    </cfRule>
    <cfRule type="containsText" dxfId="2123" priority="2386" operator="containsText" text="CP">
      <formula>NOT(ISERROR(SEARCH("CP",W2130)))</formula>
    </cfRule>
    <cfRule type="containsText" dxfId="2122" priority="2387" operator="containsText" text="u-stim">
      <formula>NOT(ISERROR(SEARCH("u-stim",W2130)))</formula>
    </cfRule>
    <cfRule type="containsText" dxfId="2121" priority="2388" operator="containsText" text="DAT">
      <formula>NOT(ISERROR(SEARCH("DAT",W2130)))</formula>
    </cfRule>
  </conditionalFormatting>
  <conditionalFormatting sqref="W2130:W2131 W2134">
    <cfRule type="containsText" dxfId="2120" priority="2382" operator="containsText" text="HD">
      <formula>NOT(ISERROR(SEARCH("HD",W2130)))</formula>
    </cfRule>
  </conditionalFormatting>
  <conditionalFormatting sqref="J2130">
    <cfRule type="containsText" dxfId="2119" priority="2378" operator="containsText" text="LIP">
      <formula>NOT(ISERROR(SEARCH("LIP",J2130)))</formula>
    </cfRule>
    <cfRule type="containsText" dxfId="2118" priority="2379" operator="containsText" text="VIP">
      <formula>NOT(ISERROR(SEARCH("VIP",J2130)))</formula>
    </cfRule>
    <cfRule type="containsText" dxfId="2117" priority="2380" operator="containsText" text="MT">
      <formula>NOT(ISERROR(SEARCH("MT",J2130)))</formula>
    </cfRule>
    <cfRule type="containsText" dxfId="2116" priority="2381" operator="containsText" text="MST">
      <formula>NOT(ISERROR(SEARCH("MST",J2130)))</formula>
    </cfRule>
  </conditionalFormatting>
  <conditionalFormatting sqref="K2130">
    <cfRule type="containsText" dxfId="2115" priority="2374" operator="containsText" text="LIP">
      <formula>NOT(ISERROR(SEARCH("LIP",K2130)))</formula>
    </cfRule>
    <cfRule type="containsText" dxfId="2114" priority="2375" operator="containsText" text="VIP">
      <formula>NOT(ISERROR(SEARCH("VIP",K2130)))</formula>
    </cfRule>
    <cfRule type="containsText" dxfId="2113" priority="2376" operator="containsText" text="MT">
      <formula>NOT(ISERROR(SEARCH("MT",K2130)))</formula>
    </cfRule>
    <cfRule type="containsText" dxfId="2112" priority="2377" operator="containsText" text="MST">
      <formula>NOT(ISERROR(SEARCH("MST",K2130)))</formula>
    </cfRule>
  </conditionalFormatting>
  <conditionalFormatting sqref="V2130 O2130:T2130">
    <cfRule type="cellIs" dxfId="2111" priority="2369" operator="equal">
      <formula>"DelSac"</formula>
    </cfRule>
    <cfRule type="containsText" dxfId="2110" priority="2370" operator="containsText" text="3DT">
      <formula>NOT(ISERROR(SEARCH("3DT",O2130)))</formula>
    </cfRule>
    <cfRule type="containsText" dxfId="2109" priority="2371" operator="containsText" text="CP">
      <formula>NOT(ISERROR(SEARCH("CP",O2130)))</formula>
    </cfRule>
    <cfRule type="containsText" dxfId="2108" priority="2372" operator="containsText" text="u-stim">
      <formula>NOT(ISERROR(SEARCH("u-stim",O2130)))</formula>
    </cfRule>
    <cfRule type="containsText" dxfId="2107" priority="2373" operator="containsText" text="DAT">
      <formula>NOT(ISERROR(SEARCH("DAT",O2130)))</formula>
    </cfRule>
  </conditionalFormatting>
  <conditionalFormatting sqref="B2131:B2135">
    <cfRule type="colorScale" priority="2363">
      <colorScale>
        <cfvo type="min"/>
        <cfvo type="percentile" val="50"/>
        <cfvo type="max"/>
        <color rgb="FFF8696B"/>
        <color rgb="FFFFEB84"/>
        <color rgb="FF63BE7B"/>
      </colorScale>
    </cfRule>
  </conditionalFormatting>
  <conditionalFormatting sqref="C2131:C2135">
    <cfRule type="expression" dxfId="2106" priority="2360">
      <formula>MOD(C2131,3)=2</formula>
    </cfRule>
    <cfRule type="expression" dxfId="2105" priority="2361">
      <formula>MOD(C2131,3)=1</formula>
    </cfRule>
    <cfRule type="expression" priority="2362">
      <formula>MOD(C2131,3)=0</formula>
    </cfRule>
  </conditionalFormatting>
  <conditionalFormatting sqref="J2131 J2134">
    <cfRule type="containsText" dxfId="2104" priority="2356" operator="containsText" text="LIP">
      <formula>NOT(ISERROR(SEARCH("LIP",J2131)))</formula>
    </cfRule>
    <cfRule type="containsText" dxfId="2103" priority="2357" operator="containsText" text="VIP">
      <formula>NOT(ISERROR(SEARCH("VIP",J2131)))</formula>
    </cfRule>
    <cfRule type="containsText" dxfId="2102" priority="2358" operator="containsText" text="MT">
      <formula>NOT(ISERROR(SEARCH("MT",J2131)))</formula>
    </cfRule>
    <cfRule type="containsText" dxfId="2101" priority="2359" operator="containsText" text="MST">
      <formula>NOT(ISERROR(SEARCH("MST",J2131)))</formula>
    </cfRule>
  </conditionalFormatting>
  <conditionalFormatting sqref="K2131 K2134">
    <cfRule type="containsText" dxfId="2100" priority="2352" operator="containsText" text="LIP">
      <formula>NOT(ISERROR(SEARCH("LIP",K2131)))</formula>
    </cfRule>
    <cfRule type="containsText" dxfId="2099" priority="2353" operator="containsText" text="VIP">
      <formula>NOT(ISERROR(SEARCH("VIP",K2131)))</formula>
    </cfRule>
    <cfRule type="containsText" dxfId="2098" priority="2354" operator="containsText" text="MT">
      <formula>NOT(ISERROR(SEARCH("MT",K2131)))</formula>
    </cfRule>
    <cfRule type="containsText" dxfId="2097" priority="2355" operator="containsText" text="MST">
      <formula>NOT(ISERROR(SEARCH("MST",K2131)))</formula>
    </cfRule>
  </conditionalFormatting>
  <conditionalFormatting sqref="V2131 O2131:T2131">
    <cfRule type="cellIs" dxfId="2096" priority="2347" operator="equal">
      <formula>"DelSac"</formula>
    </cfRule>
    <cfRule type="containsText" dxfId="2095" priority="2348" operator="containsText" text="3DT">
      <formula>NOT(ISERROR(SEARCH("3DT",O2131)))</formula>
    </cfRule>
    <cfRule type="containsText" dxfId="2094" priority="2349" operator="containsText" text="CP">
      <formula>NOT(ISERROR(SEARCH("CP",O2131)))</formula>
    </cfRule>
    <cfRule type="containsText" dxfId="2093" priority="2350" operator="containsText" text="u-stim">
      <formula>NOT(ISERROR(SEARCH("u-stim",O2131)))</formula>
    </cfRule>
    <cfRule type="containsText" dxfId="2092" priority="2351" operator="containsText" text="DAT">
      <formula>NOT(ISERROR(SEARCH("DAT",O2131)))</formula>
    </cfRule>
  </conditionalFormatting>
  <conditionalFormatting sqref="V2134 O2134:T2134">
    <cfRule type="cellIs" dxfId="2091" priority="2337" operator="equal">
      <formula>"DelSac"</formula>
    </cfRule>
    <cfRule type="containsText" dxfId="2090" priority="2338" operator="containsText" text="3DT">
      <formula>NOT(ISERROR(SEARCH("3DT",O2134)))</formula>
    </cfRule>
    <cfRule type="containsText" dxfId="2089" priority="2339" operator="containsText" text="CP">
      <formula>NOT(ISERROR(SEARCH("CP",O2134)))</formula>
    </cfRule>
    <cfRule type="containsText" dxfId="2088" priority="2340" operator="containsText" text="u-stim">
      <formula>NOT(ISERROR(SEARCH("u-stim",O2134)))</formula>
    </cfRule>
    <cfRule type="containsText" dxfId="2087" priority="2341" operator="containsText" text="DAT">
      <formula>NOT(ISERROR(SEARCH("DAT",O2134)))</formula>
    </cfRule>
  </conditionalFormatting>
  <conditionalFormatting sqref="W2132">
    <cfRule type="cellIs" dxfId="2086" priority="2327" operator="equal">
      <formula>"DelSac"</formula>
    </cfRule>
    <cfRule type="containsText" dxfId="2085" priority="2328" operator="containsText" text="3DT">
      <formula>NOT(ISERROR(SEARCH("3DT",W2132)))</formula>
    </cfRule>
    <cfRule type="containsText" dxfId="2084" priority="2329" operator="containsText" text="CP">
      <formula>NOT(ISERROR(SEARCH("CP",W2132)))</formula>
    </cfRule>
    <cfRule type="containsText" dxfId="2083" priority="2330" operator="containsText" text="u-stim">
      <formula>NOT(ISERROR(SEARCH("u-stim",W2132)))</formula>
    </cfRule>
    <cfRule type="containsText" dxfId="2082" priority="2331" operator="containsText" text="DAT">
      <formula>NOT(ISERROR(SEARCH("DAT",W2132)))</formula>
    </cfRule>
  </conditionalFormatting>
  <conditionalFormatting sqref="W2132">
    <cfRule type="containsText" dxfId="2081" priority="2325" operator="containsText" text="HD">
      <formula>NOT(ISERROR(SEARCH("HD",W2132)))</formula>
    </cfRule>
  </conditionalFormatting>
  <conditionalFormatting sqref="J2132">
    <cfRule type="containsText" dxfId="2080" priority="2321" operator="containsText" text="LIP">
      <formula>NOT(ISERROR(SEARCH("LIP",J2132)))</formula>
    </cfRule>
    <cfRule type="containsText" dxfId="2079" priority="2322" operator="containsText" text="VIP">
      <formula>NOT(ISERROR(SEARCH("VIP",J2132)))</formula>
    </cfRule>
    <cfRule type="containsText" dxfId="2078" priority="2323" operator="containsText" text="MT">
      <formula>NOT(ISERROR(SEARCH("MT",J2132)))</formula>
    </cfRule>
    <cfRule type="containsText" dxfId="2077" priority="2324" operator="containsText" text="MST">
      <formula>NOT(ISERROR(SEARCH("MST",J2132)))</formula>
    </cfRule>
  </conditionalFormatting>
  <conditionalFormatting sqref="K2132">
    <cfRule type="containsText" dxfId="2076" priority="2317" operator="containsText" text="LIP">
      <formula>NOT(ISERROR(SEARCH("LIP",K2132)))</formula>
    </cfRule>
    <cfRule type="containsText" dxfId="2075" priority="2318" operator="containsText" text="VIP">
      <formula>NOT(ISERROR(SEARCH("VIP",K2132)))</formula>
    </cfRule>
    <cfRule type="containsText" dxfId="2074" priority="2319" operator="containsText" text="MT">
      <formula>NOT(ISERROR(SEARCH("MT",K2132)))</formula>
    </cfRule>
    <cfRule type="containsText" dxfId="2073" priority="2320" operator="containsText" text="MST">
      <formula>NOT(ISERROR(SEARCH("MST",K2132)))</formula>
    </cfRule>
  </conditionalFormatting>
  <conditionalFormatting sqref="V2132 O2132:T2132">
    <cfRule type="cellIs" dxfId="2072" priority="2312" operator="equal">
      <formula>"DelSac"</formula>
    </cfRule>
    <cfRule type="containsText" dxfId="2071" priority="2313" operator="containsText" text="3DT">
      <formula>NOT(ISERROR(SEARCH("3DT",O2132)))</formula>
    </cfRule>
    <cfRule type="containsText" dxfId="2070" priority="2314" operator="containsText" text="CP">
      <formula>NOT(ISERROR(SEARCH("CP",O2132)))</formula>
    </cfRule>
    <cfRule type="containsText" dxfId="2069" priority="2315" operator="containsText" text="u-stim">
      <formula>NOT(ISERROR(SEARCH("u-stim",O2132)))</formula>
    </cfRule>
    <cfRule type="containsText" dxfId="2068" priority="2316" operator="containsText" text="DAT">
      <formula>NOT(ISERROR(SEARCH("DAT",O2132)))</formula>
    </cfRule>
  </conditionalFormatting>
  <conditionalFormatting sqref="W2133">
    <cfRule type="cellIs" dxfId="2067" priority="2302" operator="equal">
      <formula>"DelSac"</formula>
    </cfRule>
    <cfRule type="containsText" dxfId="2066" priority="2303" operator="containsText" text="3DT">
      <formula>NOT(ISERROR(SEARCH("3DT",W2133)))</formula>
    </cfRule>
    <cfRule type="containsText" dxfId="2065" priority="2304" operator="containsText" text="CP">
      <formula>NOT(ISERROR(SEARCH("CP",W2133)))</formula>
    </cfRule>
    <cfRule type="containsText" dxfId="2064" priority="2305" operator="containsText" text="u-stim">
      <formula>NOT(ISERROR(SEARCH("u-stim",W2133)))</formula>
    </cfRule>
    <cfRule type="containsText" dxfId="2063" priority="2306" operator="containsText" text="DAT">
      <formula>NOT(ISERROR(SEARCH("DAT",W2133)))</formula>
    </cfRule>
  </conditionalFormatting>
  <conditionalFormatting sqref="W2133">
    <cfRule type="containsText" dxfId="2062" priority="2300" operator="containsText" text="HD">
      <formula>NOT(ISERROR(SEARCH("HD",W2133)))</formula>
    </cfRule>
  </conditionalFormatting>
  <conditionalFormatting sqref="J2133">
    <cfRule type="containsText" dxfId="2061" priority="2296" operator="containsText" text="LIP">
      <formula>NOT(ISERROR(SEARCH("LIP",J2133)))</formula>
    </cfRule>
    <cfRule type="containsText" dxfId="2060" priority="2297" operator="containsText" text="VIP">
      <formula>NOT(ISERROR(SEARCH("VIP",J2133)))</formula>
    </cfRule>
    <cfRule type="containsText" dxfId="2059" priority="2298" operator="containsText" text="MT">
      <formula>NOT(ISERROR(SEARCH("MT",J2133)))</formula>
    </cfRule>
    <cfRule type="containsText" dxfId="2058" priority="2299" operator="containsText" text="MST">
      <formula>NOT(ISERROR(SEARCH("MST",J2133)))</formula>
    </cfRule>
  </conditionalFormatting>
  <conditionalFormatting sqref="K2133">
    <cfRule type="containsText" dxfId="2057" priority="2292" operator="containsText" text="LIP">
      <formula>NOT(ISERROR(SEARCH("LIP",K2133)))</formula>
    </cfRule>
    <cfRule type="containsText" dxfId="2056" priority="2293" operator="containsText" text="VIP">
      <formula>NOT(ISERROR(SEARCH("VIP",K2133)))</formula>
    </cfRule>
    <cfRule type="containsText" dxfId="2055" priority="2294" operator="containsText" text="MT">
      <formula>NOT(ISERROR(SEARCH("MT",K2133)))</formula>
    </cfRule>
    <cfRule type="containsText" dxfId="2054" priority="2295" operator="containsText" text="MST">
      <formula>NOT(ISERROR(SEARCH("MST",K2133)))</formula>
    </cfRule>
  </conditionalFormatting>
  <conditionalFormatting sqref="V2133 O2133:T2133">
    <cfRule type="cellIs" dxfId="2053" priority="2287" operator="equal">
      <formula>"DelSac"</formula>
    </cfRule>
    <cfRule type="containsText" dxfId="2052" priority="2288" operator="containsText" text="3DT">
      <formula>NOT(ISERROR(SEARCH("3DT",O2133)))</formula>
    </cfRule>
    <cfRule type="containsText" dxfId="2051" priority="2289" operator="containsText" text="CP">
      <formula>NOT(ISERROR(SEARCH("CP",O2133)))</formula>
    </cfRule>
    <cfRule type="containsText" dxfId="2050" priority="2290" operator="containsText" text="u-stim">
      <formula>NOT(ISERROR(SEARCH("u-stim",O2133)))</formula>
    </cfRule>
    <cfRule type="containsText" dxfId="2049" priority="2291" operator="containsText" text="DAT">
      <formula>NOT(ISERROR(SEARCH("DAT",O2133)))</formula>
    </cfRule>
  </conditionalFormatting>
  <conditionalFormatting sqref="W2135:W2137">
    <cfRule type="cellIs" dxfId="2048" priority="2277" operator="equal">
      <formula>"DelSac"</formula>
    </cfRule>
    <cfRule type="containsText" dxfId="2047" priority="2278" operator="containsText" text="3DT">
      <formula>NOT(ISERROR(SEARCH("3DT",W2135)))</formula>
    </cfRule>
    <cfRule type="containsText" dxfId="2046" priority="2279" operator="containsText" text="CP">
      <formula>NOT(ISERROR(SEARCH("CP",W2135)))</formula>
    </cfRule>
    <cfRule type="containsText" dxfId="2045" priority="2280" operator="containsText" text="u-stim">
      <formula>NOT(ISERROR(SEARCH("u-stim",W2135)))</formula>
    </cfRule>
    <cfRule type="containsText" dxfId="2044" priority="2281" operator="containsText" text="DAT">
      <formula>NOT(ISERROR(SEARCH("DAT",W2135)))</formula>
    </cfRule>
  </conditionalFormatting>
  <conditionalFormatting sqref="W2135:W2137">
    <cfRule type="containsText" dxfId="2043" priority="2275" operator="containsText" text="HD">
      <formula>NOT(ISERROR(SEARCH("HD",W2135)))</formula>
    </cfRule>
  </conditionalFormatting>
  <conditionalFormatting sqref="J2135">
    <cfRule type="containsText" dxfId="2042" priority="2271" operator="containsText" text="LIP">
      <formula>NOT(ISERROR(SEARCH("LIP",J2135)))</formula>
    </cfRule>
    <cfRule type="containsText" dxfId="2041" priority="2272" operator="containsText" text="VIP">
      <formula>NOT(ISERROR(SEARCH("VIP",J2135)))</formula>
    </cfRule>
    <cfRule type="containsText" dxfId="2040" priority="2273" operator="containsText" text="MT">
      <formula>NOT(ISERROR(SEARCH("MT",J2135)))</formula>
    </cfRule>
    <cfRule type="containsText" dxfId="2039" priority="2274" operator="containsText" text="MST">
      <formula>NOT(ISERROR(SEARCH("MST",J2135)))</formula>
    </cfRule>
  </conditionalFormatting>
  <conditionalFormatting sqref="K2135">
    <cfRule type="containsText" dxfId="2038" priority="2267" operator="containsText" text="LIP">
      <formula>NOT(ISERROR(SEARCH("LIP",K2135)))</formula>
    </cfRule>
    <cfRule type="containsText" dxfId="2037" priority="2268" operator="containsText" text="VIP">
      <formula>NOT(ISERROR(SEARCH("VIP",K2135)))</formula>
    </cfRule>
    <cfRule type="containsText" dxfId="2036" priority="2269" operator="containsText" text="MT">
      <formula>NOT(ISERROR(SEARCH("MT",K2135)))</formula>
    </cfRule>
    <cfRule type="containsText" dxfId="2035" priority="2270" operator="containsText" text="MST">
      <formula>NOT(ISERROR(SEARCH("MST",K2135)))</formula>
    </cfRule>
  </conditionalFormatting>
  <conditionalFormatting sqref="V2135 O2135:T2135">
    <cfRule type="cellIs" dxfId="2034" priority="2262" operator="equal">
      <formula>"DelSac"</formula>
    </cfRule>
    <cfRule type="containsText" dxfId="2033" priority="2263" operator="containsText" text="3DT">
      <formula>NOT(ISERROR(SEARCH("3DT",O2135)))</formula>
    </cfRule>
    <cfRule type="containsText" dxfId="2032" priority="2264" operator="containsText" text="CP">
      <formula>NOT(ISERROR(SEARCH("CP",O2135)))</formula>
    </cfRule>
    <cfRule type="containsText" dxfId="2031" priority="2265" operator="containsText" text="u-stim">
      <formula>NOT(ISERROR(SEARCH("u-stim",O2135)))</formula>
    </cfRule>
    <cfRule type="containsText" dxfId="2030" priority="2266" operator="containsText" text="DAT">
      <formula>NOT(ISERROR(SEARCH("DAT",O2135)))</formula>
    </cfRule>
  </conditionalFormatting>
  <conditionalFormatting sqref="B2136">
    <cfRule type="colorScale" priority="2256">
      <colorScale>
        <cfvo type="min"/>
        <cfvo type="percentile" val="50"/>
        <cfvo type="max"/>
        <color rgb="FFF8696B"/>
        <color rgb="FFFFEB84"/>
        <color rgb="FF63BE7B"/>
      </colorScale>
    </cfRule>
  </conditionalFormatting>
  <conditionalFormatting sqref="C2136">
    <cfRule type="expression" dxfId="2029" priority="2253">
      <formula>MOD(C2136,3)=2</formula>
    </cfRule>
    <cfRule type="expression" dxfId="2028" priority="2254">
      <formula>MOD(C2136,3)=1</formula>
    </cfRule>
    <cfRule type="expression" priority="2255">
      <formula>MOD(C2136,3)=0</formula>
    </cfRule>
  </conditionalFormatting>
  <conditionalFormatting sqref="J2136">
    <cfRule type="containsText" dxfId="2027" priority="2249" operator="containsText" text="LIP">
      <formula>NOT(ISERROR(SEARCH("LIP",J2136)))</formula>
    </cfRule>
    <cfRule type="containsText" dxfId="2026" priority="2250" operator="containsText" text="VIP">
      <formula>NOT(ISERROR(SEARCH("VIP",J2136)))</formula>
    </cfRule>
    <cfRule type="containsText" dxfId="2025" priority="2251" operator="containsText" text="MT">
      <formula>NOT(ISERROR(SEARCH("MT",J2136)))</formula>
    </cfRule>
    <cfRule type="containsText" dxfId="2024" priority="2252" operator="containsText" text="MST">
      <formula>NOT(ISERROR(SEARCH("MST",J2136)))</formula>
    </cfRule>
  </conditionalFormatting>
  <conditionalFormatting sqref="K2136">
    <cfRule type="containsText" dxfId="2023" priority="2245" operator="containsText" text="LIP">
      <formula>NOT(ISERROR(SEARCH("LIP",K2136)))</formula>
    </cfRule>
    <cfRule type="containsText" dxfId="2022" priority="2246" operator="containsText" text="VIP">
      <formula>NOT(ISERROR(SEARCH("VIP",K2136)))</formula>
    </cfRule>
    <cfRule type="containsText" dxfId="2021" priority="2247" operator="containsText" text="MT">
      <formula>NOT(ISERROR(SEARCH("MT",K2136)))</formula>
    </cfRule>
    <cfRule type="containsText" dxfId="2020" priority="2248" operator="containsText" text="MST">
      <formula>NOT(ISERROR(SEARCH("MST",K2136)))</formula>
    </cfRule>
  </conditionalFormatting>
  <conditionalFormatting sqref="V2136 O2136:T2136">
    <cfRule type="cellIs" dxfId="2019" priority="2240" operator="equal">
      <formula>"DelSac"</formula>
    </cfRule>
    <cfRule type="containsText" dxfId="2018" priority="2241" operator="containsText" text="3DT">
      <formula>NOT(ISERROR(SEARCH("3DT",O2136)))</formula>
    </cfRule>
    <cfRule type="containsText" dxfId="2017" priority="2242" operator="containsText" text="CP">
      <formula>NOT(ISERROR(SEARCH("CP",O2136)))</formula>
    </cfRule>
    <cfRule type="containsText" dxfId="2016" priority="2243" operator="containsText" text="u-stim">
      <formula>NOT(ISERROR(SEARCH("u-stim",O2136)))</formula>
    </cfRule>
    <cfRule type="containsText" dxfId="2015" priority="2244" operator="containsText" text="DAT">
      <formula>NOT(ISERROR(SEARCH("DAT",O2136)))</formula>
    </cfRule>
  </conditionalFormatting>
  <conditionalFormatting sqref="B2137:B2142">
    <cfRule type="colorScale" priority="2234">
      <colorScale>
        <cfvo type="min"/>
        <cfvo type="percentile" val="50"/>
        <cfvo type="max"/>
        <color rgb="FFF8696B"/>
        <color rgb="FFFFEB84"/>
        <color rgb="FF63BE7B"/>
      </colorScale>
    </cfRule>
  </conditionalFormatting>
  <conditionalFormatting sqref="C2137:C2142">
    <cfRule type="expression" dxfId="2014" priority="2231">
      <formula>MOD(C2137,3)=2</formula>
    </cfRule>
    <cfRule type="expression" dxfId="2013" priority="2232">
      <formula>MOD(C2137,3)=1</formula>
    </cfRule>
    <cfRule type="expression" priority="2233">
      <formula>MOD(C2137,3)=0</formula>
    </cfRule>
  </conditionalFormatting>
  <conditionalFormatting sqref="J2137">
    <cfRule type="containsText" dxfId="2012" priority="2227" operator="containsText" text="LIP">
      <formula>NOT(ISERROR(SEARCH("LIP",J2137)))</formula>
    </cfRule>
    <cfRule type="containsText" dxfId="2011" priority="2228" operator="containsText" text="VIP">
      <formula>NOT(ISERROR(SEARCH("VIP",J2137)))</formula>
    </cfRule>
    <cfRule type="containsText" dxfId="2010" priority="2229" operator="containsText" text="MT">
      <formula>NOT(ISERROR(SEARCH("MT",J2137)))</formula>
    </cfRule>
    <cfRule type="containsText" dxfId="2009" priority="2230" operator="containsText" text="MST">
      <formula>NOT(ISERROR(SEARCH("MST",J2137)))</formula>
    </cfRule>
  </conditionalFormatting>
  <conditionalFormatting sqref="K2137">
    <cfRule type="containsText" dxfId="2008" priority="2223" operator="containsText" text="LIP">
      <formula>NOT(ISERROR(SEARCH("LIP",K2137)))</formula>
    </cfRule>
    <cfRule type="containsText" dxfId="2007" priority="2224" operator="containsText" text="VIP">
      <formula>NOT(ISERROR(SEARCH("VIP",K2137)))</formula>
    </cfRule>
    <cfRule type="containsText" dxfId="2006" priority="2225" operator="containsText" text="MT">
      <formula>NOT(ISERROR(SEARCH("MT",K2137)))</formula>
    </cfRule>
    <cfRule type="containsText" dxfId="2005" priority="2226" operator="containsText" text="MST">
      <formula>NOT(ISERROR(SEARCH("MST",K2137)))</formula>
    </cfRule>
  </conditionalFormatting>
  <conditionalFormatting sqref="V2137 O2137:T2137">
    <cfRule type="cellIs" dxfId="2004" priority="2218" operator="equal">
      <formula>"DelSac"</formula>
    </cfRule>
    <cfRule type="containsText" dxfId="2003" priority="2219" operator="containsText" text="3DT">
      <formula>NOT(ISERROR(SEARCH("3DT",O2137)))</formula>
    </cfRule>
    <cfRule type="containsText" dxfId="2002" priority="2220" operator="containsText" text="CP">
      <formula>NOT(ISERROR(SEARCH("CP",O2137)))</formula>
    </cfRule>
    <cfRule type="containsText" dxfId="2001" priority="2221" operator="containsText" text="u-stim">
      <formula>NOT(ISERROR(SEARCH("u-stim",O2137)))</formula>
    </cfRule>
    <cfRule type="containsText" dxfId="2000" priority="2222" operator="containsText" text="DAT">
      <formula>NOT(ISERROR(SEARCH("DAT",O2137)))</formula>
    </cfRule>
  </conditionalFormatting>
  <conditionalFormatting sqref="W2138:W2139 W2141">
    <cfRule type="cellIs" dxfId="1999" priority="2208" operator="equal">
      <formula>"DelSac"</formula>
    </cfRule>
    <cfRule type="containsText" dxfId="1998" priority="2209" operator="containsText" text="3DT">
      <formula>NOT(ISERROR(SEARCH("3DT",W2138)))</formula>
    </cfRule>
    <cfRule type="containsText" dxfId="1997" priority="2210" operator="containsText" text="CP">
      <formula>NOT(ISERROR(SEARCH("CP",W2138)))</formula>
    </cfRule>
    <cfRule type="containsText" dxfId="1996" priority="2211" operator="containsText" text="u-stim">
      <formula>NOT(ISERROR(SEARCH("u-stim",W2138)))</formula>
    </cfRule>
    <cfRule type="containsText" dxfId="1995" priority="2212" operator="containsText" text="DAT">
      <formula>NOT(ISERROR(SEARCH("DAT",W2138)))</formula>
    </cfRule>
  </conditionalFormatting>
  <conditionalFormatting sqref="W2138:W2139 W2141">
    <cfRule type="containsText" dxfId="1994" priority="2206" operator="containsText" text="HD">
      <formula>NOT(ISERROR(SEARCH("HD",W2138)))</formula>
    </cfRule>
  </conditionalFormatting>
  <conditionalFormatting sqref="J2138:J2139 J2141">
    <cfRule type="containsText" dxfId="1993" priority="2202" operator="containsText" text="LIP">
      <formula>NOT(ISERROR(SEARCH("LIP",J2138)))</formula>
    </cfRule>
    <cfRule type="containsText" dxfId="1992" priority="2203" operator="containsText" text="VIP">
      <formula>NOT(ISERROR(SEARCH("VIP",J2138)))</formula>
    </cfRule>
    <cfRule type="containsText" dxfId="1991" priority="2204" operator="containsText" text="MT">
      <formula>NOT(ISERROR(SEARCH("MT",J2138)))</formula>
    </cfRule>
    <cfRule type="containsText" dxfId="1990" priority="2205" operator="containsText" text="MST">
      <formula>NOT(ISERROR(SEARCH("MST",J2138)))</formula>
    </cfRule>
  </conditionalFormatting>
  <conditionalFormatting sqref="K2138:K2139 K2141">
    <cfRule type="containsText" dxfId="1989" priority="2198" operator="containsText" text="LIP">
      <formula>NOT(ISERROR(SEARCH("LIP",K2138)))</formula>
    </cfRule>
    <cfRule type="containsText" dxfId="1988" priority="2199" operator="containsText" text="VIP">
      <formula>NOT(ISERROR(SEARCH("VIP",K2138)))</formula>
    </cfRule>
    <cfRule type="containsText" dxfId="1987" priority="2200" operator="containsText" text="MT">
      <formula>NOT(ISERROR(SEARCH("MT",K2138)))</formula>
    </cfRule>
    <cfRule type="containsText" dxfId="1986" priority="2201" operator="containsText" text="MST">
      <formula>NOT(ISERROR(SEARCH("MST",K2138)))</formula>
    </cfRule>
  </conditionalFormatting>
  <conditionalFormatting sqref="V2138 O2138:T2138">
    <cfRule type="cellIs" dxfId="1985" priority="2193" operator="equal">
      <formula>"DelSac"</formula>
    </cfRule>
    <cfRule type="containsText" dxfId="1984" priority="2194" operator="containsText" text="3DT">
      <formula>NOT(ISERROR(SEARCH("3DT",O2138)))</formula>
    </cfRule>
    <cfRule type="containsText" dxfId="1983" priority="2195" operator="containsText" text="CP">
      <formula>NOT(ISERROR(SEARCH("CP",O2138)))</formula>
    </cfRule>
    <cfRule type="containsText" dxfId="1982" priority="2196" operator="containsText" text="u-stim">
      <formula>NOT(ISERROR(SEARCH("u-stim",O2138)))</formula>
    </cfRule>
    <cfRule type="containsText" dxfId="1981" priority="2197" operator="containsText" text="DAT">
      <formula>NOT(ISERROR(SEARCH("DAT",O2138)))</formula>
    </cfRule>
  </conditionalFormatting>
  <conditionalFormatting sqref="V2139 O2139:T2139">
    <cfRule type="cellIs" dxfId="1980" priority="2183" operator="equal">
      <formula>"DelSac"</formula>
    </cfRule>
    <cfRule type="containsText" dxfId="1979" priority="2184" operator="containsText" text="3DT">
      <formula>NOT(ISERROR(SEARCH("3DT",O2139)))</formula>
    </cfRule>
    <cfRule type="containsText" dxfId="1978" priority="2185" operator="containsText" text="CP">
      <formula>NOT(ISERROR(SEARCH("CP",O2139)))</formula>
    </cfRule>
    <cfRule type="containsText" dxfId="1977" priority="2186" operator="containsText" text="u-stim">
      <formula>NOT(ISERROR(SEARCH("u-stim",O2139)))</formula>
    </cfRule>
    <cfRule type="containsText" dxfId="1976" priority="2187" operator="containsText" text="DAT">
      <formula>NOT(ISERROR(SEARCH("DAT",O2139)))</formula>
    </cfRule>
  </conditionalFormatting>
  <conditionalFormatting sqref="V2141 O2141:T2141">
    <cfRule type="cellIs" dxfId="1975" priority="2173" operator="equal">
      <formula>"DelSac"</formula>
    </cfRule>
    <cfRule type="containsText" dxfId="1974" priority="2174" operator="containsText" text="3DT">
      <formula>NOT(ISERROR(SEARCH("3DT",O2141)))</formula>
    </cfRule>
    <cfRule type="containsText" dxfId="1973" priority="2175" operator="containsText" text="CP">
      <formula>NOT(ISERROR(SEARCH("CP",O2141)))</formula>
    </cfRule>
    <cfRule type="containsText" dxfId="1972" priority="2176" operator="containsText" text="u-stim">
      <formula>NOT(ISERROR(SEARCH("u-stim",O2141)))</formula>
    </cfRule>
    <cfRule type="containsText" dxfId="1971" priority="2177" operator="containsText" text="DAT">
      <formula>NOT(ISERROR(SEARCH("DAT",O2141)))</formula>
    </cfRule>
  </conditionalFormatting>
  <conditionalFormatting sqref="W2140">
    <cfRule type="cellIs" dxfId="1970" priority="2163" operator="equal">
      <formula>"DelSac"</formula>
    </cfRule>
    <cfRule type="containsText" dxfId="1969" priority="2164" operator="containsText" text="3DT">
      <formula>NOT(ISERROR(SEARCH("3DT",W2140)))</formula>
    </cfRule>
    <cfRule type="containsText" dxfId="1968" priority="2165" operator="containsText" text="CP">
      <formula>NOT(ISERROR(SEARCH("CP",W2140)))</formula>
    </cfRule>
    <cfRule type="containsText" dxfId="1967" priority="2166" operator="containsText" text="u-stim">
      <formula>NOT(ISERROR(SEARCH("u-stim",W2140)))</formula>
    </cfRule>
    <cfRule type="containsText" dxfId="1966" priority="2167" operator="containsText" text="DAT">
      <formula>NOT(ISERROR(SEARCH("DAT",W2140)))</formula>
    </cfRule>
  </conditionalFormatting>
  <conditionalFormatting sqref="W2140">
    <cfRule type="containsText" dxfId="1965" priority="2161" operator="containsText" text="HD">
      <formula>NOT(ISERROR(SEARCH("HD",W2140)))</formula>
    </cfRule>
  </conditionalFormatting>
  <conditionalFormatting sqref="J2140">
    <cfRule type="containsText" dxfId="1964" priority="2157" operator="containsText" text="LIP">
      <formula>NOT(ISERROR(SEARCH("LIP",J2140)))</formula>
    </cfRule>
    <cfRule type="containsText" dxfId="1963" priority="2158" operator="containsText" text="VIP">
      <formula>NOT(ISERROR(SEARCH("VIP",J2140)))</formula>
    </cfRule>
    <cfRule type="containsText" dxfId="1962" priority="2159" operator="containsText" text="MT">
      <formula>NOT(ISERROR(SEARCH("MT",J2140)))</formula>
    </cfRule>
    <cfRule type="containsText" dxfId="1961" priority="2160" operator="containsText" text="MST">
      <formula>NOT(ISERROR(SEARCH("MST",J2140)))</formula>
    </cfRule>
  </conditionalFormatting>
  <conditionalFormatting sqref="K2140">
    <cfRule type="containsText" dxfId="1960" priority="2153" operator="containsText" text="LIP">
      <formula>NOT(ISERROR(SEARCH("LIP",K2140)))</formula>
    </cfRule>
    <cfRule type="containsText" dxfId="1959" priority="2154" operator="containsText" text="VIP">
      <formula>NOT(ISERROR(SEARCH("VIP",K2140)))</formula>
    </cfRule>
    <cfRule type="containsText" dxfId="1958" priority="2155" operator="containsText" text="MT">
      <formula>NOT(ISERROR(SEARCH("MT",K2140)))</formula>
    </cfRule>
    <cfRule type="containsText" dxfId="1957" priority="2156" operator="containsText" text="MST">
      <formula>NOT(ISERROR(SEARCH("MST",K2140)))</formula>
    </cfRule>
  </conditionalFormatting>
  <conditionalFormatting sqref="V2140 O2140:T2140">
    <cfRule type="cellIs" dxfId="1956" priority="2148" operator="equal">
      <formula>"DelSac"</formula>
    </cfRule>
    <cfRule type="containsText" dxfId="1955" priority="2149" operator="containsText" text="3DT">
      <formula>NOT(ISERROR(SEARCH("3DT",O2140)))</formula>
    </cfRule>
    <cfRule type="containsText" dxfId="1954" priority="2150" operator="containsText" text="CP">
      <formula>NOT(ISERROR(SEARCH("CP",O2140)))</formula>
    </cfRule>
    <cfRule type="containsText" dxfId="1953" priority="2151" operator="containsText" text="u-stim">
      <formula>NOT(ISERROR(SEARCH("u-stim",O2140)))</formula>
    </cfRule>
    <cfRule type="containsText" dxfId="1952" priority="2152" operator="containsText" text="DAT">
      <formula>NOT(ISERROR(SEARCH("DAT",O2140)))</formula>
    </cfRule>
  </conditionalFormatting>
  <conditionalFormatting sqref="W2142:W2143">
    <cfRule type="cellIs" dxfId="1951" priority="2138" operator="equal">
      <formula>"DelSac"</formula>
    </cfRule>
    <cfRule type="containsText" dxfId="1950" priority="2139" operator="containsText" text="3DT">
      <formula>NOT(ISERROR(SEARCH("3DT",W2142)))</formula>
    </cfRule>
    <cfRule type="containsText" dxfId="1949" priority="2140" operator="containsText" text="CP">
      <formula>NOT(ISERROR(SEARCH("CP",W2142)))</formula>
    </cfRule>
    <cfRule type="containsText" dxfId="1948" priority="2141" operator="containsText" text="u-stim">
      <formula>NOT(ISERROR(SEARCH("u-stim",W2142)))</formula>
    </cfRule>
    <cfRule type="containsText" dxfId="1947" priority="2142" operator="containsText" text="DAT">
      <formula>NOT(ISERROR(SEARCH("DAT",W2142)))</formula>
    </cfRule>
  </conditionalFormatting>
  <conditionalFormatting sqref="W2142:W2143">
    <cfRule type="containsText" dxfId="1946" priority="2136" operator="containsText" text="HD">
      <formula>NOT(ISERROR(SEARCH("HD",W2142)))</formula>
    </cfRule>
  </conditionalFormatting>
  <conditionalFormatting sqref="J2142">
    <cfRule type="containsText" dxfId="1945" priority="2132" operator="containsText" text="LIP">
      <formula>NOT(ISERROR(SEARCH("LIP",J2142)))</formula>
    </cfRule>
    <cfRule type="containsText" dxfId="1944" priority="2133" operator="containsText" text="VIP">
      <formula>NOT(ISERROR(SEARCH("VIP",J2142)))</formula>
    </cfRule>
    <cfRule type="containsText" dxfId="1943" priority="2134" operator="containsText" text="MT">
      <formula>NOT(ISERROR(SEARCH("MT",J2142)))</formula>
    </cfRule>
    <cfRule type="containsText" dxfId="1942" priority="2135" operator="containsText" text="MST">
      <formula>NOT(ISERROR(SEARCH("MST",J2142)))</formula>
    </cfRule>
  </conditionalFormatting>
  <conditionalFormatting sqref="K2142">
    <cfRule type="containsText" dxfId="1941" priority="2128" operator="containsText" text="LIP">
      <formula>NOT(ISERROR(SEARCH("LIP",K2142)))</formula>
    </cfRule>
    <cfRule type="containsText" dxfId="1940" priority="2129" operator="containsText" text="VIP">
      <formula>NOT(ISERROR(SEARCH("VIP",K2142)))</formula>
    </cfRule>
    <cfRule type="containsText" dxfId="1939" priority="2130" operator="containsText" text="MT">
      <formula>NOT(ISERROR(SEARCH("MT",K2142)))</formula>
    </cfRule>
    <cfRule type="containsText" dxfId="1938" priority="2131" operator="containsText" text="MST">
      <formula>NOT(ISERROR(SEARCH("MST",K2142)))</formula>
    </cfRule>
  </conditionalFormatting>
  <conditionalFormatting sqref="V2142 O2142:T2142">
    <cfRule type="cellIs" dxfId="1937" priority="2123" operator="equal">
      <formula>"DelSac"</formula>
    </cfRule>
    <cfRule type="containsText" dxfId="1936" priority="2124" operator="containsText" text="3DT">
      <formula>NOT(ISERROR(SEARCH("3DT",O2142)))</formula>
    </cfRule>
    <cfRule type="containsText" dxfId="1935" priority="2125" operator="containsText" text="CP">
      <formula>NOT(ISERROR(SEARCH("CP",O2142)))</formula>
    </cfRule>
    <cfRule type="containsText" dxfId="1934" priority="2126" operator="containsText" text="u-stim">
      <formula>NOT(ISERROR(SEARCH("u-stim",O2142)))</formula>
    </cfRule>
    <cfRule type="containsText" dxfId="1933" priority="2127" operator="containsText" text="DAT">
      <formula>NOT(ISERROR(SEARCH("DAT",O2142)))</formula>
    </cfRule>
  </conditionalFormatting>
  <conditionalFormatting sqref="B2143:B2147">
    <cfRule type="colorScale" priority="2117">
      <colorScale>
        <cfvo type="min"/>
        <cfvo type="percentile" val="50"/>
        <cfvo type="max"/>
        <color rgb="FFF8696B"/>
        <color rgb="FFFFEB84"/>
        <color rgb="FF63BE7B"/>
      </colorScale>
    </cfRule>
  </conditionalFormatting>
  <conditionalFormatting sqref="C2143:C2147">
    <cfRule type="expression" dxfId="1932" priority="2114">
      <formula>MOD(C2143,3)=2</formula>
    </cfRule>
    <cfRule type="expression" dxfId="1931" priority="2115">
      <formula>MOD(C2143,3)=1</formula>
    </cfRule>
    <cfRule type="expression" priority="2116">
      <formula>MOD(C2143,3)=0</formula>
    </cfRule>
  </conditionalFormatting>
  <conditionalFormatting sqref="J2143">
    <cfRule type="containsText" dxfId="1930" priority="2110" operator="containsText" text="LIP">
      <formula>NOT(ISERROR(SEARCH("LIP",J2143)))</formula>
    </cfRule>
    <cfRule type="containsText" dxfId="1929" priority="2111" operator="containsText" text="VIP">
      <formula>NOT(ISERROR(SEARCH("VIP",J2143)))</formula>
    </cfRule>
    <cfRule type="containsText" dxfId="1928" priority="2112" operator="containsText" text="MT">
      <formula>NOT(ISERROR(SEARCH("MT",J2143)))</formula>
    </cfRule>
    <cfRule type="containsText" dxfId="1927" priority="2113" operator="containsText" text="MST">
      <formula>NOT(ISERROR(SEARCH("MST",J2143)))</formula>
    </cfRule>
  </conditionalFormatting>
  <conditionalFormatting sqref="K2143">
    <cfRule type="containsText" dxfId="1926" priority="2106" operator="containsText" text="LIP">
      <formula>NOT(ISERROR(SEARCH("LIP",K2143)))</formula>
    </cfRule>
    <cfRule type="containsText" dxfId="1925" priority="2107" operator="containsText" text="VIP">
      <formula>NOT(ISERROR(SEARCH("VIP",K2143)))</formula>
    </cfRule>
    <cfRule type="containsText" dxfId="1924" priority="2108" operator="containsText" text="MT">
      <formula>NOT(ISERROR(SEARCH("MT",K2143)))</formula>
    </cfRule>
    <cfRule type="containsText" dxfId="1923" priority="2109" operator="containsText" text="MST">
      <formula>NOT(ISERROR(SEARCH("MST",K2143)))</formula>
    </cfRule>
  </conditionalFormatting>
  <conditionalFormatting sqref="V2143 O2143:T2143">
    <cfRule type="cellIs" dxfId="1922" priority="2101" operator="equal">
      <formula>"DelSac"</formula>
    </cfRule>
    <cfRule type="containsText" dxfId="1921" priority="2102" operator="containsText" text="3DT">
      <formula>NOT(ISERROR(SEARCH("3DT",O2143)))</formula>
    </cfRule>
    <cfRule type="containsText" dxfId="1920" priority="2103" operator="containsText" text="CP">
      <formula>NOT(ISERROR(SEARCH("CP",O2143)))</formula>
    </cfRule>
    <cfRule type="containsText" dxfId="1919" priority="2104" operator="containsText" text="u-stim">
      <formula>NOT(ISERROR(SEARCH("u-stim",O2143)))</formula>
    </cfRule>
    <cfRule type="containsText" dxfId="1918" priority="2105" operator="containsText" text="DAT">
      <formula>NOT(ISERROR(SEARCH("DAT",O2143)))</formula>
    </cfRule>
  </conditionalFormatting>
  <conditionalFormatting sqref="W2144:W2145">
    <cfRule type="cellIs" dxfId="1917" priority="2091" operator="equal">
      <formula>"DelSac"</formula>
    </cfRule>
    <cfRule type="containsText" dxfId="1916" priority="2092" operator="containsText" text="3DT">
      <formula>NOT(ISERROR(SEARCH("3DT",W2144)))</formula>
    </cfRule>
    <cfRule type="containsText" dxfId="1915" priority="2093" operator="containsText" text="CP">
      <formula>NOT(ISERROR(SEARCH("CP",W2144)))</formula>
    </cfRule>
    <cfRule type="containsText" dxfId="1914" priority="2094" operator="containsText" text="u-stim">
      <formula>NOT(ISERROR(SEARCH("u-stim",W2144)))</formula>
    </cfRule>
    <cfRule type="containsText" dxfId="1913" priority="2095" operator="containsText" text="DAT">
      <formula>NOT(ISERROR(SEARCH("DAT",W2144)))</formula>
    </cfRule>
  </conditionalFormatting>
  <conditionalFormatting sqref="W2144:W2145">
    <cfRule type="containsText" dxfId="1912" priority="2089" operator="containsText" text="HD">
      <formula>NOT(ISERROR(SEARCH("HD",W2144)))</formula>
    </cfRule>
  </conditionalFormatting>
  <conditionalFormatting sqref="J2144:J2145">
    <cfRule type="containsText" dxfId="1911" priority="2085" operator="containsText" text="LIP">
      <formula>NOT(ISERROR(SEARCH("LIP",J2144)))</formula>
    </cfRule>
    <cfRule type="containsText" dxfId="1910" priority="2086" operator="containsText" text="VIP">
      <formula>NOT(ISERROR(SEARCH("VIP",J2144)))</formula>
    </cfRule>
    <cfRule type="containsText" dxfId="1909" priority="2087" operator="containsText" text="MT">
      <formula>NOT(ISERROR(SEARCH("MT",J2144)))</formula>
    </cfRule>
    <cfRule type="containsText" dxfId="1908" priority="2088" operator="containsText" text="MST">
      <formula>NOT(ISERROR(SEARCH("MST",J2144)))</formula>
    </cfRule>
  </conditionalFormatting>
  <conditionalFormatting sqref="K2144:K2145">
    <cfRule type="containsText" dxfId="1907" priority="2081" operator="containsText" text="LIP">
      <formula>NOT(ISERROR(SEARCH("LIP",K2144)))</formula>
    </cfRule>
    <cfRule type="containsText" dxfId="1906" priority="2082" operator="containsText" text="VIP">
      <formula>NOT(ISERROR(SEARCH("VIP",K2144)))</formula>
    </cfRule>
    <cfRule type="containsText" dxfId="1905" priority="2083" operator="containsText" text="MT">
      <formula>NOT(ISERROR(SEARCH("MT",K2144)))</formula>
    </cfRule>
    <cfRule type="containsText" dxfId="1904" priority="2084" operator="containsText" text="MST">
      <formula>NOT(ISERROR(SEARCH("MST",K2144)))</formula>
    </cfRule>
  </conditionalFormatting>
  <conditionalFormatting sqref="V2144 O2144:T2144">
    <cfRule type="cellIs" dxfId="1903" priority="2076" operator="equal">
      <formula>"DelSac"</formula>
    </cfRule>
    <cfRule type="containsText" dxfId="1902" priority="2077" operator="containsText" text="3DT">
      <formula>NOT(ISERROR(SEARCH("3DT",O2144)))</formula>
    </cfRule>
    <cfRule type="containsText" dxfId="1901" priority="2078" operator="containsText" text="CP">
      <formula>NOT(ISERROR(SEARCH("CP",O2144)))</formula>
    </cfRule>
    <cfRule type="containsText" dxfId="1900" priority="2079" operator="containsText" text="u-stim">
      <formula>NOT(ISERROR(SEARCH("u-stim",O2144)))</formula>
    </cfRule>
    <cfRule type="containsText" dxfId="1899" priority="2080" operator="containsText" text="DAT">
      <formula>NOT(ISERROR(SEARCH("DAT",O2144)))</formula>
    </cfRule>
  </conditionalFormatting>
  <conditionalFormatting sqref="V2145 O2145:T2145">
    <cfRule type="cellIs" dxfId="1898" priority="2066" operator="equal">
      <formula>"DelSac"</formula>
    </cfRule>
    <cfRule type="containsText" dxfId="1897" priority="2067" operator="containsText" text="3DT">
      <formula>NOT(ISERROR(SEARCH("3DT",O2145)))</formula>
    </cfRule>
    <cfRule type="containsText" dxfId="1896" priority="2068" operator="containsText" text="CP">
      <formula>NOT(ISERROR(SEARCH("CP",O2145)))</formula>
    </cfRule>
    <cfRule type="containsText" dxfId="1895" priority="2069" operator="containsText" text="u-stim">
      <formula>NOT(ISERROR(SEARCH("u-stim",O2145)))</formula>
    </cfRule>
    <cfRule type="containsText" dxfId="1894" priority="2070" operator="containsText" text="DAT">
      <formula>NOT(ISERROR(SEARCH("DAT",O2145)))</formula>
    </cfRule>
  </conditionalFormatting>
  <conditionalFormatting sqref="W2146:W2148">
    <cfRule type="cellIs" dxfId="1893" priority="2056" operator="equal">
      <formula>"DelSac"</formula>
    </cfRule>
    <cfRule type="containsText" dxfId="1892" priority="2057" operator="containsText" text="3DT">
      <formula>NOT(ISERROR(SEARCH("3DT",W2146)))</formula>
    </cfRule>
    <cfRule type="containsText" dxfId="1891" priority="2058" operator="containsText" text="CP">
      <formula>NOT(ISERROR(SEARCH("CP",W2146)))</formula>
    </cfRule>
    <cfRule type="containsText" dxfId="1890" priority="2059" operator="containsText" text="u-stim">
      <formula>NOT(ISERROR(SEARCH("u-stim",W2146)))</formula>
    </cfRule>
    <cfRule type="containsText" dxfId="1889" priority="2060" operator="containsText" text="DAT">
      <formula>NOT(ISERROR(SEARCH("DAT",W2146)))</formula>
    </cfRule>
  </conditionalFormatting>
  <conditionalFormatting sqref="W2146:W2148">
    <cfRule type="containsText" dxfId="1888" priority="2054" operator="containsText" text="HD">
      <formula>NOT(ISERROR(SEARCH("HD",W2146)))</formula>
    </cfRule>
  </conditionalFormatting>
  <conditionalFormatting sqref="J2146:J2147">
    <cfRule type="containsText" dxfId="1887" priority="2050" operator="containsText" text="LIP">
      <formula>NOT(ISERROR(SEARCH("LIP",J2146)))</formula>
    </cfRule>
    <cfRule type="containsText" dxfId="1886" priority="2051" operator="containsText" text="VIP">
      <formula>NOT(ISERROR(SEARCH("VIP",J2146)))</formula>
    </cfRule>
    <cfRule type="containsText" dxfId="1885" priority="2052" operator="containsText" text="MT">
      <formula>NOT(ISERROR(SEARCH("MT",J2146)))</formula>
    </cfRule>
    <cfRule type="containsText" dxfId="1884" priority="2053" operator="containsText" text="MST">
      <formula>NOT(ISERROR(SEARCH("MST",J2146)))</formula>
    </cfRule>
  </conditionalFormatting>
  <conditionalFormatting sqref="K2146:K2147">
    <cfRule type="containsText" dxfId="1883" priority="2046" operator="containsText" text="LIP">
      <formula>NOT(ISERROR(SEARCH("LIP",K2146)))</formula>
    </cfRule>
    <cfRule type="containsText" dxfId="1882" priority="2047" operator="containsText" text="VIP">
      <formula>NOT(ISERROR(SEARCH("VIP",K2146)))</formula>
    </cfRule>
    <cfRule type="containsText" dxfId="1881" priority="2048" operator="containsText" text="MT">
      <formula>NOT(ISERROR(SEARCH("MT",K2146)))</formula>
    </cfRule>
    <cfRule type="containsText" dxfId="1880" priority="2049" operator="containsText" text="MST">
      <formula>NOT(ISERROR(SEARCH("MST",K2146)))</formula>
    </cfRule>
  </conditionalFormatting>
  <conditionalFormatting sqref="V2146 O2146:T2146">
    <cfRule type="cellIs" dxfId="1879" priority="2041" operator="equal">
      <formula>"DelSac"</formula>
    </cfRule>
    <cfRule type="containsText" dxfId="1878" priority="2042" operator="containsText" text="3DT">
      <formula>NOT(ISERROR(SEARCH("3DT",O2146)))</formula>
    </cfRule>
    <cfRule type="containsText" dxfId="1877" priority="2043" operator="containsText" text="CP">
      <formula>NOT(ISERROR(SEARCH("CP",O2146)))</formula>
    </cfRule>
    <cfRule type="containsText" dxfId="1876" priority="2044" operator="containsText" text="u-stim">
      <formula>NOT(ISERROR(SEARCH("u-stim",O2146)))</formula>
    </cfRule>
    <cfRule type="containsText" dxfId="1875" priority="2045" operator="containsText" text="DAT">
      <formula>NOT(ISERROR(SEARCH("DAT",O2146)))</formula>
    </cfRule>
  </conditionalFormatting>
  <conditionalFormatting sqref="V2147 O2147:T2147">
    <cfRule type="cellIs" dxfId="1874" priority="2031" operator="equal">
      <formula>"DelSac"</formula>
    </cfRule>
    <cfRule type="containsText" dxfId="1873" priority="2032" operator="containsText" text="3DT">
      <formula>NOT(ISERROR(SEARCH("3DT",O2147)))</formula>
    </cfRule>
    <cfRule type="containsText" dxfId="1872" priority="2033" operator="containsText" text="CP">
      <formula>NOT(ISERROR(SEARCH("CP",O2147)))</formula>
    </cfRule>
    <cfRule type="containsText" dxfId="1871" priority="2034" operator="containsText" text="u-stim">
      <formula>NOT(ISERROR(SEARCH("u-stim",O2147)))</formula>
    </cfRule>
    <cfRule type="containsText" dxfId="1870" priority="2035" operator="containsText" text="DAT">
      <formula>NOT(ISERROR(SEARCH("DAT",O2147)))</formula>
    </cfRule>
  </conditionalFormatting>
  <conditionalFormatting sqref="B2148:B2149">
    <cfRule type="colorScale" priority="2025">
      <colorScale>
        <cfvo type="min"/>
        <cfvo type="percentile" val="50"/>
        <cfvo type="max"/>
        <color rgb="FFF8696B"/>
        <color rgb="FFFFEB84"/>
        <color rgb="FF63BE7B"/>
      </colorScale>
    </cfRule>
  </conditionalFormatting>
  <conditionalFormatting sqref="C2148:C2149">
    <cfRule type="expression" dxfId="1869" priority="2022">
      <formula>MOD(C2148,3)=2</formula>
    </cfRule>
    <cfRule type="expression" dxfId="1868" priority="2023">
      <formula>MOD(C2148,3)=1</formula>
    </cfRule>
    <cfRule type="expression" priority="2024">
      <formula>MOD(C2148,3)=0</formula>
    </cfRule>
  </conditionalFormatting>
  <conditionalFormatting sqref="J2148">
    <cfRule type="containsText" dxfId="1867" priority="2018" operator="containsText" text="LIP">
      <formula>NOT(ISERROR(SEARCH("LIP",J2148)))</formula>
    </cfRule>
    <cfRule type="containsText" dxfId="1866" priority="2019" operator="containsText" text="VIP">
      <formula>NOT(ISERROR(SEARCH("VIP",J2148)))</formula>
    </cfRule>
    <cfRule type="containsText" dxfId="1865" priority="2020" operator="containsText" text="MT">
      <formula>NOT(ISERROR(SEARCH("MT",J2148)))</formula>
    </cfRule>
    <cfRule type="containsText" dxfId="1864" priority="2021" operator="containsText" text="MST">
      <formula>NOT(ISERROR(SEARCH("MST",J2148)))</formula>
    </cfRule>
  </conditionalFormatting>
  <conditionalFormatting sqref="K2148">
    <cfRule type="containsText" dxfId="1863" priority="2014" operator="containsText" text="LIP">
      <formula>NOT(ISERROR(SEARCH("LIP",K2148)))</formula>
    </cfRule>
    <cfRule type="containsText" dxfId="1862" priority="2015" operator="containsText" text="VIP">
      <formula>NOT(ISERROR(SEARCH("VIP",K2148)))</formula>
    </cfRule>
    <cfRule type="containsText" dxfId="1861" priority="2016" operator="containsText" text="MT">
      <formula>NOT(ISERROR(SEARCH("MT",K2148)))</formula>
    </cfRule>
    <cfRule type="containsText" dxfId="1860" priority="2017" operator="containsText" text="MST">
      <formula>NOT(ISERROR(SEARCH("MST",K2148)))</formula>
    </cfRule>
  </conditionalFormatting>
  <conditionalFormatting sqref="V2148 O2148:T2148">
    <cfRule type="cellIs" dxfId="1859" priority="2009" operator="equal">
      <formula>"DelSac"</formula>
    </cfRule>
    <cfRule type="containsText" dxfId="1858" priority="2010" operator="containsText" text="3DT">
      <formula>NOT(ISERROR(SEARCH("3DT",O2148)))</formula>
    </cfRule>
    <cfRule type="containsText" dxfId="1857" priority="2011" operator="containsText" text="CP">
      <formula>NOT(ISERROR(SEARCH("CP",O2148)))</formula>
    </cfRule>
    <cfRule type="containsText" dxfId="1856" priority="2012" operator="containsText" text="u-stim">
      <formula>NOT(ISERROR(SEARCH("u-stim",O2148)))</formula>
    </cfRule>
    <cfRule type="containsText" dxfId="1855" priority="2013" operator="containsText" text="DAT">
      <formula>NOT(ISERROR(SEARCH("DAT",O2148)))</formula>
    </cfRule>
  </conditionalFormatting>
  <conditionalFormatting sqref="W2149:W2164">
    <cfRule type="cellIs" dxfId="1854" priority="1999" operator="equal">
      <formula>"DelSac"</formula>
    </cfRule>
    <cfRule type="containsText" dxfId="1853" priority="2000" operator="containsText" text="3DT">
      <formula>NOT(ISERROR(SEARCH("3DT",W2149)))</formula>
    </cfRule>
    <cfRule type="containsText" dxfId="1852" priority="2001" operator="containsText" text="CP">
      <formula>NOT(ISERROR(SEARCH("CP",W2149)))</formula>
    </cfRule>
    <cfRule type="containsText" dxfId="1851" priority="2002" operator="containsText" text="u-stim">
      <formula>NOT(ISERROR(SEARCH("u-stim",W2149)))</formula>
    </cfRule>
    <cfRule type="containsText" dxfId="1850" priority="2003" operator="containsText" text="DAT">
      <formula>NOT(ISERROR(SEARCH("DAT",W2149)))</formula>
    </cfRule>
  </conditionalFormatting>
  <conditionalFormatting sqref="W2149:W2164">
    <cfRule type="containsText" dxfId="1849" priority="1997" operator="containsText" text="HD">
      <formula>NOT(ISERROR(SEARCH("HD",W2149)))</formula>
    </cfRule>
  </conditionalFormatting>
  <conditionalFormatting sqref="J2149">
    <cfRule type="containsText" dxfId="1848" priority="1993" operator="containsText" text="LIP">
      <formula>NOT(ISERROR(SEARCH("LIP",J2149)))</formula>
    </cfRule>
    <cfRule type="containsText" dxfId="1847" priority="1994" operator="containsText" text="VIP">
      <formula>NOT(ISERROR(SEARCH("VIP",J2149)))</formula>
    </cfRule>
    <cfRule type="containsText" dxfId="1846" priority="1995" operator="containsText" text="MT">
      <formula>NOT(ISERROR(SEARCH("MT",J2149)))</formula>
    </cfRule>
    <cfRule type="containsText" dxfId="1845" priority="1996" operator="containsText" text="MST">
      <formula>NOT(ISERROR(SEARCH("MST",J2149)))</formula>
    </cfRule>
  </conditionalFormatting>
  <conditionalFormatting sqref="K2149">
    <cfRule type="containsText" dxfId="1844" priority="1989" operator="containsText" text="LIP">
      <formula>NOT(ISERROR(SEARCH("LIP",K2149)))</formula>
    </cfRule>
    <cfRule type="containsText" dxfId="1843" priority="1990" operator="containsText" text="VIP">
      <formula>NOT(ISERROR(SEARCH("VIP",K2149)))</formula>
    </cfRule>
    <cfRule type="containsText" dxfId="1842" priority="1991" operator="containsText" text="MT">
      <formula>NOT(ISERROR(SEARCH("MT",K2149)))</formula>
    </cfRule>
    <cfRule type="containsText" dxfId="1841" priority="1992" operator="containsText" text="MST">
      <formula>NOT(ISERROR(SEARCH("MST",K2149)))</formula>
    </cfRule>
  </conditionalFormatting>
  <conditionalFormatting sqref="V2149 O2149:T2149">
    <cfRule type="cellIs" dxfId="1840" priority="1984" operator="equal">
      <formula>"DelSac"</formula>
    </cfRule>
    <cfRule type="containsText" dxfId="1839" priority="1985" operator="containsText" text="3DT">
      <formula>NOT(ISERROR(SEARCH("3DT",O2149)))</formula>
    </cfRule>
    <cfRule type="containsText" dxfId="1838" priority="1986" operator="containsText" text="CP">
      <formula>NOT(ISERROR(SEARCH("CP",O2149)))</formula>
    </cfRule>
    <cfRule type="containsText" dxfId="1837" priority="1987" operator="containsText" text="u-stim">
      <formula>NOT(ISERROR(SEARCH("u-stim",O2149)))</formula>
    </cfRule>
    <cfRule type="containsText" dxfId="1836" priority="1988" operator="containsText" text="DAT">
      <formula>NOT(ISERROR(SEARCH("DAT",O2149)))</formula>
    </cfRule>
  </conditionalFormatting>
  <conditionalFormatting sqref="B2150:B2152">
    <cfRule type="colorScale" priority="1978">
      <colorScale>
        <cfvo type="min"/>
        <cfvo type="percentile" val="50"/>
        <cfvo type="max"/>
        <color rgb="FFF8696B"/>
        <color rgb="FFFFEB84"/>
        <color rgb="FF63BE7B"/>
      </colorScale>
    </cfRule>
  </conditionalFormatting>
  <conditionalFormatting sqref="C2150:C2152">
    <cfRule type="expression" dxfId="1835" priority="1975">
      <formula>MOD(C2150,3)=2</formula>
    </cfRule>
    <cfRule type="expression" dxfId="1834" priority="1976">
      <formula>MOD(C2150,3)=1</formula>
    </cfRule>
    <cfRule type="expression" priority="1977">
      <formula>MOD(C2150,3)=0</formula>
    </cfRule>
  </conditionalFormatting>
  <conditionalFormatting sqref="J2150:J2152">
    <cfRule type="containsText" dxfId="1833" priority="1971" operator="containsText" text="LIP">
      <formula>NOT(ISERROR(SEARCH("LIP",J2150)))</formula>
    </cfRule>
    <cfRule type="containsText" dxfId="1832" priority="1972" operator="containsText" text="VIP">
      <formula>NOT(ISERROR(SEARCH("VIP",J2150)))</formula>
    </cfRule>
    <cfRule type="containsText" dxfId="1831" priority="1973" operator="containsText" text="MT">
      <formula>NOT(ISERROR(SEARCH("MT",J2150)))</formula>
    </cfRule>
    <cfRule type="containsText" dxfId="1830" priority="1974" operator="containsText" text="MST">
      <formula>NOT(ISERROR(SEARCH("MST",J2150)))</formula>
    </cfRule>
  </conditionalFormatting>
  <conditionalFormatting sqref="K2150:K2152">
    <cfRule type="containsText" dxfId="1829" priority="1967" operator="containsText" text="LIP">
      <formula>NOT(ISERROR(SEARCH("LIP",K2150)))</formula>
    </cfRule>
    <cfRule type="containsText" dxfId="1828" priority="1968" operator="containsText" text="VIP">
      <formula>NOT(ISERROR(SEARCH("VIP",K2150)))</formula>
    </cfRule>
    <cfRule type="containsText" dxfId="1827" priority="1969" operator="containsText" text="MT">
      <formula>NOT(ISERROR(SEARCH("MT",K2150)))</formula>
    </cfRule>
    <cfRule type="containsText" dxfId="1826" priority="1970" operator="containsText" text="MST">
      <formula>NOT(ISERROR(SEARCH("MST",K2150)))</formula>
    </cfRule>
  </conditionalFormatting>
  <conditionalFormatting sqref="V2150 O2150:T2150">
    <cfRule type="cellIs" dxfId="1825" priority="1962" operator="equal">
      <formula>"DelSac"</formula>
    </cfRule>
    <cfRule type="containsText" dxfId="1824" priority="1963" operator="containsText" text="3DT">
      <formula>NOT(ISERROR(SEARCH("3DT",O2150)))</formula>
    </cfRule>
    <cfRule type="containsText" dxfId="1823" priority="1964" operator="containsText" text="CP">
      <formula>NOT(ISERROR(SEARCH("CP",O2150)))</formula>
    </cfRule>
    <cfRule type="containsText" dxfId="1822" priority="1965" operator="containsText" text="u-stim">
      <formula>NOT(ISERROR(SEARCH("u-stim",O2150)))</formula>
    </cfRule>
    <cfRule type="containsText" dxfId="1821" priority="1966" operator="containsText" text="DAT">
      <formula>NOT(ISERROR(SEARCH("DAT",O2150)))</formula>
    </cfRule>
  </conditionalFormatting>
  <conditionalFormatting sqref="V2151 O2151:T2151">
    <cfRule type="cellIs" dxfId="1820" priority="1952" operator="equal">
      <formula>"DelSac"</formula>
    </cfRule>
    <cfRule type="containsText" dxfId="1819" priority="1953" operator="containsText" text="3DT">
      <formula>NOT(ISERROR(SEARCH("3DT",O2151)))</formula>
    </cfRule>
    <cfRule type="containsText" dxfId="1818" priority="1954" operator="containsText" text="CP">
      <formula>NOT(ISERROR(SEARCH("CP",O2151)))</formula>
    </cfRule>
    <cfRule type="containsText" dxfId="1817" priority="1955" operator="containsText" text="u-stim">
      <formula>NOT(ISERROR(SEARCH("u-stim",O2151)))</formula>
    </cfRule>
    <cfRule type="containsText" dxfId="1816" priority="1956" operator="containsText" text="DAT">
      <formula>NOT(ISERROR(SEARCH("DAT",O2151)))</formula>
    </cfRule>
  </conditionalFormatting>
  <conditionalFormatting sqref="V2152 O2152:T2152">
    <cfRule type="cellIs" dxfId="1815" priority="1942" operator="equal">
      <formula>"DelSac"</formula>
    </cfRule>
    <cfRule type="containsText" dxfId="1814" priority="1943" operator="containsText" text="3DT">
      <formula>NOT(ISERROR(SEARCH("3DT",O2152)))</formula>
    </cfRule>
    <cfRule type="containsText" dxfId="1813" priority="1944" operator="containsText" text="CP">
      <formula>NOT(ISERROR(SEARCH("CP",O2152)))</formula>
    </cfRule>
    <cfRule type="containsText" dxfId="1812" priority="1945" operator="containsText" text="u-stim">
      <formula>NOT(ISERROR(SEARCH("u-stim",O2152)))</formula>
    </cfRule>
    <cfRule type="containsText" dxfId="1811" priority="1946" operator="containsText" text="DAT">
      <formula>NOT(ISERROR(SEARCH("DAT",O2152)))</formula>
    </cfRule>
  </conditionalFormatting>
  <conditionalFormatting sqref="B2153">
    <cfRule type="colorScale" priority="1936">
      <colorScale>
        <cfvo type="min"/>
        <cfvo type="percentile" val="50"/>
        <cfvo type="max"/>
        <color rgb="FFF8696B"/>
        <color rgb="FFFFEB84"/>
        <color rgb="FF63BE7B"/>
      </colorScale>
    </cfRule>
  </conditionalFormatting>
  <conditionalFormatting sqref="C2153">
    <cfRule type="expression" dxfId="1810" priority="1933">
      <formula>MOD(C2153,3)=2</formula>
    </cfRule>
    <cfRule type="expression" dxfId="1809" priority="1934">
      <formula>MOD(C2153,3)=1</formula>
    </cfRule>
    <cfRule type="expression" priority="1935">
      <formula>MOD(C2153,3)=0</formula>
    </cfRule>
  </conditionalFormatting>
  <conditionalFormatting sqref="J2153">
    <cfRule type="containsText" dxfId="1808" priority="1929" operator="containsText" text="LIP">
      <formula>NOT(ISERROR(SEARCH("LIP",J2153)))</formula>
    </cfRule>
    <cfRule type="containsText" dxfId="1807" priority="1930" operator="containsText" text="VIP">
      <formula>NOT(ISERROR(SEARCH("VIP",J2153)))</formula>
    </cfRule>
    <cfRule type="containsText" dxfId="1806" priority="1931" operator="containsText" text="MT">
      <formula>NOT(ISERROR(SEARCH("MT",J2153)))</formula>
    </cfRule>
    <cfRule type="containsText" dxfId="1805" priority="1932" operator="containsText" text="MST">
      <formula>NOT(ISERROR(SEARCH("MST",J2153)))</formula>
    </cfRule>
  </conditionalFormatting>
  <conditionalFormatting sqref="K2153">
    <cfRule type="containsText" dxfId="1804" priority="1925" operator="containsText" text="LIP">
      <formula>NOT(ISERROR(SEARCH("LIP",K2153)))</formula>
    </cfRule>
    <cfRule type="containsText" dxfId="1803" priority="1926" operator="containsText" text="VIP">
      <formula>NOT(ISERROR(SEARCH("VIP",K2153)))</formula>
    </cfRule>
    <cfRule type="containsText" dxfId="1802" priority="1927" operator="containsText" text="MT">
      <formula>NOT(ISERROR(SEARCH("MT",K2153)))</formula>
    </cfRule>
    <cfRule type="containsText" dxfId="1801" priority="1928" operator="containsText" text="MST">
      <formula>NOT(ISERROR(SEARCH("MST",K2153)))</formula>
    </cfRule>
  </conditionalFormatting>
  <conditionalFormatting sqref="V2153 O2153:T2153">
    <cfRule type="cellIs" dxfId="1800" priority="1920" operator="equal">
      <formula>"DelSac"</formula>
    </cfRule>
    <cfRule type="containsText" dxfId="1799" priority="1921" operator="containsText" text="3DT">
      <formula>NOT(ISERROR(SEARCH("3DT",O2153)))</formula>
    </cfRule>
    <cfRule type="containsText" dxfId="1798" priority="1922" operator="containsText" text="CP">
      <formula>NOT(ISERROR(SEARCH("CP",O2153)))</formula>
    </cfRule>
    <cfRule type="containsText" dxfId="1797" priority="1923" operator="containsText" text="u-stim">
      <formula>NOT(ISERROR(SEARCH("u-stim",O2153)))</formula>
    </cfRule>
    <cfRule type="containsText" dxfId="1796" priority="1924" operator="containsText" text="DAT">
      <formula>NOT(ISERROR(SEARCH("DAT",O2153)))</formula>
    </cfRule>
  </conditionalFormatting>
  <conditionalFormatting sqref="B2154:B2155">
    <cfRule type="colorScale" priority="1914">
      <colorScale>
        <cfvo type="min"/>
        <cfvo type="percentile" val="50"/>
        <cfvo type="max"/>
        <color rgb="FFF8696B"/>
        <color rgb="FFFFEB84"/>
        <color rgb="FF63BE7B"/>
      </colorScale>
    </cfRule>
  </conditionalFormatting>
  <conditionalFormatting sqref="C2154:C2155">
    <cfRule type="expression" dxfId="1795" priority="1911">
      <formula>MOD(C2154,3)=2</formula>
    </cfRule>
    <cfRule type="expression" dxfId="1794" priority="1912">
      <formula>MOD(C2154,3)=1</formula>
    </cfRule>
    <cfRule type="expression" priority="1913">
      <formula>MOD(C2154,3)=0</formula>
    </cfRule>
  </conditionalFormatting>
  <conditionalFormatting sqref="J2154:J2155">
    <cfRule type="containsText" dxfId="1793" priority="1907" operator="containsText" text="LIP">
      <formula>NOT(ISERROR(SEARCH("LIP",J2154)))</formula>
    </cfRule>
    <cfRule type="containsText" dxfId="1792" priority="1908" operator="containsText" text="VIP">
      <formula>NOT(ISERROR(SEARCH("VIP",J2154)))</formula>
    </cfRule>
    <cfRule type="containsText" dxfId="1791" priority="1909" operator="containsText" text="MT">
      <formula>NOT(ISERROR(SEARCH("MT",J2154)))</formula>
    </cfRule>
    <cfRule type="containsText" dxfId="1790" priority="1910" operator="containsText" text="MST">
      <formula>NOT(ISERROR(SEARCH("MST",J2154)))</formula>
    </cfRule>
  </conditionalFormatting>
  <conditionalFormatting sqref="K2154:K2155">
    <cfRule type="containsText" dxfId="1789" priority="1903" operator="containsText" text="LIP">
      <formula>NOT(ISERROR(SEARCH("LIP",K2154)))</formula>
    </cfRule>
    <cfRule type="containsText" dxfId="1788" priority="1904" operator="containsText" text="VIP">
      <formula>NOT(ISERROR(SEARCH("VIP",K2154)))</formula>
    </cfRule>
    <cfRule type="containsText" dxfId="1787" priority="1905" operator="containsText" text="MT">
      <formula>NOT(ISERROR(SEARCH("MT",K2154)))</formula>
    </cfRule>
    <cfRule type="containsText" dxfId="1786" priority="1906" operator="containsText" text="MST">
      <formula>NOT(ISERROR(SEARCH("MST",K2154)))</formula>
    </cfRule>
  </conditionalFormatting>
  <conditionalFormatting sqref="V2154 O2154:T2154">
    <cfRule type="cellIs" dxfId="1785" priority="1898" operator="equal">
      <formula>"DelSac"</formula>
    </cfRule>
    <cfRule type="containsText" dxfId="1784" priority="1899" operator="containsText" text="3DT">
      <formula>NOT(ISERROR(SEARCH("3DT",O2154)))</formula>
    </cfRule>
    <cfRule type="containsText" dxfId="1783" priority="1900" operator="containsText" text="CP">
      <formula>NOT(ISERROR(SEARCH("CP",O2154)))</formula>
    </cfRule>
    <cfRule type="containsText" dxfId="1782" priority="1901" operator="containsText" text="u-stim">
      <formula>NOT(ISERROR(SEARCH("u-stim",O2154)))</formula>
    </cfRule>
    <cfRule type="containsText" dxfId="1781" priority="1902" operator="containsText" text="DAT">
      <formula>NOT(ISERROR(SEARCH("DAT",O2154)))</formula>
    </cfRule>
  </conditionalFormatting>
  <conditionalFormatting sqref="V2155 O2155:T2155">
    <cfRule type="cellIs" dxfId="1780" priority="1888" operator="equal">
      <formula>"DelSac"</formula>
    </cfRule>
    <cfRule type="containsText" dxfId="1779" priority="1889" operator="containsText" text="3DT">
      <formula>NOT(ISERROR(SEARCH("3DT",O2155)))</formula>
    </cfRule>
    <cfRule type="containsText" dxfId="1778" priority="1890" operator="containsText" text="CP">
      <formula>NOT(ISERROR(SEARCH("CP",O2155)))</formula>
    </cfRule>
    <cfRule type="containsText" dxfId="1777" priority="1891" operator="containsText" text="u-stim">
      <formula>NOT(ISERROR(SEARCH("u-stim",O2155)))</formula>
    </cfRule>
    <cfRule type="containsText" dxfId="1776" priority="1892" operator="containsText" text="DAT">
      <formula>NOT(ISERROR(SEARCH("DAT",O2155)))</formula>
    </cfRule>
  </conditionalFormatting>
  <conditionalFormatting sqref="B2156:B2158">
    <cfRule type="colorScale" priority="1882">
      <colorScale>
        <cfvo type="min"/>
        <cfvo type="percentile" val="50"/>
        <cfvo type="max"/>
        <color rgb="FFF8696B"/>
        <color rgb="FFFFEB84"/>
        <color rgb="FF63BE7B"/>
      </colorScale>
    </cfRule>
  </conditionalFormatting>
  <conditionalFormatting sqref="C2156:C2158">
    <cfRule type="expression" dxfId="1775" priority="1879">
      <formula>MOD(C2156,3)=2</formula>
    </cfRule>
    <cfRule type="expression" dxfId="1774" priority="1880">
      <formula>MOD(C2156,3)=1</formula>
    </cfRule>
    <cfRule type="expression" priority="1881">
      <formula>MOD(C2156,3)=0</formula>
    </cfRule>
  </conditionalFormatting>
  <conditionalFormatting sqref="J2156:J2158">
    <cfRule type="containsText" dxfId="1773" priority="1875" operator="containsText" text="LIP">
      <formula>NOT(ISERROR(SEARCH("LIP",J2156)))</formula>
    </cfRule>
    <cfRule type="containsText" dxfId="1772" priority="1876" operator="containsText" text="VIP">
      <formula>NOT(ISERROR(SEARCH("VIP",J2156)))</formula>
    </cfRule>
    <cfRule type="containsText" dxfId="1771" priority="1877" operator="containsText" text="MT">
      <formula>NOT(ISERROR(SEARCH("MT",J2156)))</formula>
    </cfRule>
    <cfRule type="containsText" dxfId="1770" priority="1878" operator="containsText" text="MST">
      <formula>NOT(ISERROR(SEARCH("MST",J2156)))</formula>
    </cfRule>
  </conditionalFormatting>
  <conditionalFormatting sqref="K2156:K2158">
    <cfRule type="containsText" dxfId="1769" priority="1871" operator="containsText" text="LIP">
      <formula>NOT(ISERROR(SEARCH("LIP",K2156)))</formula>
    </cfRule>
    <cfRule type="containsText" dxfId="1768" priority="1872" operator="containsText" text="VIP">
      <formula>NOT(ISERROR(SEARCH("VIP",K2156)))</formula>
    </cfRule>
    <cfRule type="containsText" dxfId="1767" priority="1873" operator="containsText" text="MT">
      <formula>NOT(ISERROR(SEARCH("MT",K2156)))</formula>
    </cfRule>
    <cfRule type="containsText" dxfId="1766" priority="1874" operator="containsText" text="MST">
      <formula>NOT(ISERROR(SEARCH("MST",K2156)))</formula>
    </cfRule>
  </conditionalFormatting>
  <conditionalFormatting sqref="V2156 O2156:T2156">
    <cfRule type="cellIs" dxfId="1765" priority="1866" operator="equal">
      <formula>"DelSac"</formula>
    </cfRule>
    <cfRule type="containsText" dxfId="1764" priority="1867" operator="containsText" text="3DT">
      <formula>NOT(ISERROR(SEARCH("3DT",O2156)))</formula>
    </cfRule>
    <cfRule type="containsText" dxfId="1763" priority="1868" operator="containsText" text="CP">
      <formula>NOT(ISERROR(SEARCH("CP",O2156)))</formula>
    </cfRule>
    <cfRule type="containsText" dxfId="1762" priority="1869" operator="containsText" text="u-stim">
      <formula>NOT(ISERROR(SEARCH("u-stim",O2156)))</formula>
    </cfRule>
    <cfRule type="containsText" dxfId="1761" priority="1870" operator="containsText" text="DAT">
      <formula>NOT(ISERROR(SEARCH("DAT",O2156)))</formula>
    </cfRule>
  </conditionalFormatting>
  <conditionalFormatting sqref="V2157 O2157:T2157">
    <cfRule type="cellIs" dxfId="1760" priority="1856" operator="equal">
      <formula>"DelSac"</formula>
    </cfRule>
    <cfRule type="containsText" dxfId="1759" priority="1857" operator="containsText" text="3DT">
      <formula>NOT(ISERROR(SEARCH("3DT",O2157)))</formula>
    </cfRule>
    <cfRule type="containsText" dxfId="1758" priority="1858" operator="containsText" text="CP">
      <formula>NOT(ISERROR(SEARCH("CP",O2157)))</formula>
    </cfRule>
    <cfRule type="containsText" dxfId="1757" priority="1859" operator="containsText" text="u-stim">
      <formula>NOT(ISERROR(SEARCH("u-stim",O2157)))</formula>
    </cfRule>
    <cfRule type="containsText" dxfId="1756" priority="1860" operator="containsText" text="DAT">
      <formula>NOT(ISERROR(SEARCH("DAT",O2157)))</formula>
    </cfRule>
  </conditionalFormatting>
  <conditionalFormatting sqref="V2158 O2158:T2158">
    <cfRule type="cellIs" dxfId="1755" priority="1846" operator="equal">
      <formula>"DelSac"</formula>
    </cfRule>
    <cfRule type="containsText" dxfId="1754" priority="1847" operator="containsText" text="3DT">
      <formula>NOT(ISERROR(SEARCH("3DT",O2158)))</formula>
    </cfRule>
    <cfRule type="containsText" dxfId="1753" priority="1848" operator="containsText" text="CP">
      <formula>NOT(ISERROR(SEARCH("CP",O2158)))</formula>
    </cfRule>
    <cfRule type="containsText" dxfId="1752" priority="1849" operator="containsText" text="u-stim">
      <formula>NOT(ISERROR(SEARCH("u-stim",O2158)))</formula>
    </cfRule>
    <cfRule type="containsText" dxfId="1751" priority="1850" operator="containsText" text="DAT">
      <formula>NOT(ISERROR(SEARCH("DAT",O2158)))</formula>
    </cfRule>
  </conditionalFormatting>
  <conditionalFormatting sqref="B2159">
    <cfRule type="colorScale" priority="1840">
      <colorScale>
        <cfvo type="min"/>
        <cfvo type="percentile" val="50"/>
        <cfvo type="max"/>
        <color rgb="FFF8696B"/>
        <color rgb="FFFFEB84"/>
        <color rgb="FF63BE7B"/>
      </colorScale>
    </cfRule>
  </conditionalFormatting>
  <conditionalFormatting sqref="C2159">
    <cfRule type="expression" dxfId="1750" priority="1837">
      <formula>MOD(C2159,3)=2</formula>
    </cfRule>
    <cfRule type="expression" dxfId="1749" priority="1838">
      <formula>MOD(C2159,3)=1</formula>
    </cfRule>
    <cfRule type="expression" priority="1839">
      <formula>MOD(C2159,3)=0</formula>
    </cfRule>
  </conditionalFormatting>
  <conditionalFormatting sqref="J2159">
    <cfRule type="containsText" dxfId="1748" priority="1833" operator="containsText" text="LIP">
      <formula>NOT(ISERROR(SEARCH("LIP",J2159)))</formula>
    </cfRule>
    <cfRule type="containsText" dxfId="1747" priority="1834" operator="containsText" text="VIP">
      <formula>NOT(ISERROR(SEARCH("VIP",J2159)))</formula>
    </cfRule>
    <cfRule type="containsText" dxfId="1746" priority="1835" operator="containsText" text="MT">
      <formula>NOT(ISERROR(SEARCH("MT",J2159)))</formula>
    </cfRule>
    <cfRule type="containsText" dxfId="1745" priority="1836" operator="containsText" text="MST">
      <formula>NOT(ISERROR(SEARCH("MST",J2159)))</formula>
    </cfRule>
  </conditionalFormatting>
  <conditionalFormatting sqref="K2159">
    <cfRule type="containsText" dxfId="1744" priority="1829" operator="containsText" text="LIP">
      <formula>NOT(ISERROR(SEARCH("LIP",K2159)))</formula>
    </cfRule>
    <cfRule type="containsText" dxfId="1743" priority="1830" operator="containsText" text="VIP">
      <formula>NOT(ISERROR(SEARCH("VIP",K2159)))</formula>
    </cfRule>
    <cfRule type="containsText" dxfId="1742" priority="1831" operator="containsText" text="MT">
      <formula>NOT(ISERROR(SEARCH("MT",K2159)))</formula>
    </cfRule>
    <cfRule type="containsText" dxfId="1741" priority="1832" operator="containsText" text="MST">
      <formula>NOT(ISERROR(SEARCH("MST",K2159)))</formula>
    </cfRule>
  </conditionalFormatting>
  <conditionalFormatting sqref="V2159 O2159:T2159">
    <cfRule type="cellIs" dxfId="1740" priority="1824" operator="equal">
      <formula>"DelSac"</formula>
    </cfRule>
    <cfRule type="containsText" dxfId="1739" priority="1825" operator="containsText" text="3DT">
      <formula>NOT(ISERROR(SEARCH("3DT",O2159)))</formula>
    </cfRule>
    <cfRule type="containsText" dxfId="1738" priority="1826" operator="containsText" text="CP">
      <formula>NOT(ISERROR(SEARCH("CP",O2159)))</formula>
    </cfRule>
    <cfRule type="containsText" dxfId="1737" priority="1827" operator="containsText" text="u-stim">
      <formula>NOT(ISERROR(SEARCH("u-stim",O2159)))</formula>
    </cfRule>
    <cfRule type="containsText" dxfId="1736" priority="1828" operator="containsText" text="DAT">
      <formula>NOT(ISERROR(SEARCH("DAT",O2159)))</formula>
    </cfRule>
  </conditionalFormatting>
  <conditionalFormatting sqref="B2160:B2162">
    <cfRule type="colorScale" priority="1818">
      <colorScale>
        <cfvo type="min"/>
        <cfvo type="percentile" val="50"/>
        <cfvo type="max"/>
        <color rgb="FFF8696B"/>
        <color rgb="FFFFEB84"/>
        <color rgb="FF63BE7B"/>
      </colorScale>
    </cfRule>
  </conditionalFormatting>
  <conditionalFormatting sqref="C2160:C2162">
    <cfRule type="expression" dxfId="1735" priority="1815">
      <formula>MOD(C2160,3)=2</formula>
    </cfRule>
    <cfRule type="expression" dxfId="1734" priority="1816">
      <formula>MOD(C2160,3)=1</formula>
    </cfRule>
    <cfRule type="expression" priority="1817">
      <formula>MOD(C2160,3)=0</formula>
    </cfRule>
  </conditionalFormatting>
  <conditionalFormatting sqref="J2160:J2162">
    <cfRule type="containsText" dxfId="1733" priority="1811" operator="containsText" text="LIP">
      <formula>NOT(ISERROR(SEARCH("LIP",J2160)))</formula>
    </cfRule>
    <cfRule type="containsText" dxfId="1732" priority="1812" operator="containsText" text="VIP">
      <formula>NOT(ISERROR(SEARCH("VIP",J2160)))</formula>
    </cfRule>
    <cfRule type="containsText" dxfId="1731" priority="1813" operator="containsText" text="MT">
      <formula>NOT(ISERROR(SEARCH("MT",J2160)))</formula>
    </cfRule>
    <cfRule type="containsText" dxfId="1730" priority="1814" operator="containsText" text="MST">
      <formula>NOT(ISERROR(SEARCH("MST",J2160)))</formula>
    </cfRule>
  </conditionalFormatting>
  <conditionalFormatting sqref="K2160:K2162">
    <cfRule type="containsText" dxfId="1729" priority="1807" operator="containsText" text="LIP">
      <formula>NOT(ISERROR(SEARCH("LIP",K2160)))</formula>
    </cfRule>
    <cfRule type="containsText" dxfId="1728" priority="1808" operator="containsText" text="VIP">
      <formula>NOT(ISERROR(SEARCH("VIP",K2160)))</formula>
    </cfRule>
    <cfRule type="containsText" dxfId="1727" priority="1809" operator="containsText" text="MT">
      <formula>NOT(ISERROR(SEARCH("MT",K2160)))</formula>
    </cfRule>
    <cfRule type="containsText" dxfId="1726" priority="1810" operator="containsText" text="MST">
      <formula>NOT(ISERROR(SEARCH("MST",K2160)))</formula>
    </cfRule>
  </conditionalFormatting>
  <conditionalFormatting sqref="V2160 O2160:T2160">
    <cfRule type="cellIs" dxfId="1725" priority="1802" operator="equal">
      <formula>"DelSac"</formula>
    </cfRule>
    <cfRule type="containsText" dxfId="1724" priority="1803" operator="containsText" text="3DT">
      <formula>NOT(ISERROR(SEARCH("3DT",O2160)))</formula>
    </cfRule>
    <cfRule type="containsText" dxfId="1723" priority="1804" operator="containsText" text="CP">
      <formula>NOT(ISERROR(SEARCH("CP",O2160)))</formula>
    </cfRule>
    <cfRule type="containsText" dxfId="1722" priority="1805" operator="containsText" text="u-stim">
      <formula>NOT(ISERROR(SEARCH("u-stim",O2160)))</formula>
    </cfRule>
    <cfRule type="containsText" dxfId="1721" priority="1806" operator="containsText" text="DAT">
      <formula>NOT(ISERROR(SEARCH("DAT",O2160)))</formula>
    </cfRule>
  </conditionalFormatting>
  <conditionalFormatting sqref="V2161 O2161:T2161">
    <cfRule type="cellIs" dxfId="1720" priority="1792" operator="equal">
      <formula>"DelSac"</formula>
    </cfRule>
    <cfRule type="containsText" dxfId="1719" priority="1793" operator="containsText" text="3DT">
      <formula>NOT(ISERROR(SEARCH("3DT",O2161)))</formula>
    </cfRule>
    <cfRule type="containsText" dxfId="1718" priority="1794" operator="containsText" text="CP">
      <formula>NOT(ISERROR(SEARCH("CP",O2161)))</formula>
    </cfRule>
    <cfRule type="containsText" dxfId="1717" priority="1795" operator="containsText" text="u-stim">
      <formula>NOT(ISERROR(SEARCH("u-stim",O2161)))</formula>
    </cfRule>
    <cfRule type="containsText" dxfId="1716" priority="1796" operator="containsText" text="DAT">
      <formula>NOT(ISERROR(SEARCH("DAT",O2161)))</formula>
    </cfRule>
  </conditionalFormatting>
  <conditionalFormatting sqref="V2162 O2162:T2162">
    <cfRule type="cellIs" dxfId="1715" priority="1782" operator="equal">
      <formula>"DelSac"</formula>
    </cfRule>
    <cfRule type="containsText" dxfId="1714" priority="1783" operator="containsText" text="3DT">
      <formula>NOT(ISERROR(SEARCH("3DT",O2162)))</formula>
    </cfRule>
    <cfRule type="containsText" dxfId="1713" priority="1784" operator="containsText" text="CP">
      <formula>NOT(ISERROR(SEARCH("CP",O2162)))</formula>
    </cfRule>
    <cfRule type="containsText" dxfId="1712" priority="1785" operator="containsText" text="u-stim">
      <formula>NOT(ISERROR(SEARCH("u-stim",O2162)))</formula>
    </cfRule>
    <cfRule type="containsText" dxfId="1711" priority="1786" operator="containsText" text="DAT">
      <formula>NOT(ISERROR(SEARCH("DAT",O2162)))</formula>
    </cfRule>
  </conditionalFormatting>
  <conditionalFormatting sqref="B2163">
    <cfRule type="colorScale" priority="1776">
      <colorScale>
        <cfvo type="min"/>
        <cfvo type="percentile" val="50"/>
        <cfvo type="max"/>
        <color rgb="FFF8696B"/>
        <color rgb="FFFFEB84"/>
        <color rgb="FF63BE7B"/>
      </colorScale>
    </cfRule>
  </conditionalFormatting>
  <conditionalFormatting sqref="C2163">
    <cfRule type="expression" dxfId="1710" priority="1773">
      <formula>MOD(C2163,3)=2</formula>
    </cfRule>
    <cfRule type="expression" dxfId="1709" priority="1774">
      <formula>MOD(C2163,3)=1</formula>
    </cfRule>
    <cfRule type="expression" priority="1775">
      <formula>MOD(C2163,3)=0</formula>
    </cfRule>
  </conditionalFormatting>
  <conditionalFormatting sqref="J2163">
    <cfRule type="containsText" dxfId="1708" priority="1769" operator="containsText" text="LIP">
      <formula>NOT(ISERROR(SEARCH("LIP",J2163)))</formula>
    </cfRule>
    <cfRule type="containsText" dxfId="1707" priority="1770" operator="containsText" text="VIP">
      <formula>NOT(ISERROR(SEARCH("VIP",J2163)))</formula>
    </cfRule>
    <cfRule type="containsText" dxfId="1706" priority="1771" operator="containsText" text="MT">
      <formula>NOT(ISERROR(SEARCH("MT",J2163)))</formula>
    </cfRule>
    <cfRule type="containsText" dxfId="1705" priority="1772" operator="containsText" text="MST">
      <formula>NOT(ISERROR(SEARCH("MST",J2163)))</formula>
    </cfRule>
  </conditionalFormatting>
  <conditionalFormatting sqref="K2163">
    <cfRule type="containsText" dxfId="1704" priority="1765" operator="containsText" text="LIP">
      <formula>NOT(ISERROR(SEARCH("LIP",K2163)))</formula>
    </cfRule>
    <cfRule type="containsText" dxfId="1703" priority="1766" operator="containsText" text="VIP">
      <formula>NOT(ISERROR(SEARCH("VIP",K2163)))</formula>
    </cfRule>
    <cfRule type="containsText" dxfId="1702" priority="1767" operator="containsText" text="MT">
      <formula>NOT(ISERROR(SEARCH("MT",K2163)))</formula>
    </cfRule>
    <cfRule type="containsText" dxfId="1701" priority="1768" operator="containsText" text="MST">
      <formula>NOT(ISERROR(SEARCH("MST",K2163)))</formula>
    </cfRule>
  </conditionalFormatting>
  <conditionalFormatting sqref="V2163 O2163:T2163">
    <cfRule type="cellIs" dxfId="1700" priority="1760" operator="equal">
      <formula>"DelSac"</formula>
    </cfRule>
    <cfRule type="containsText" dxfId="1699" priority="1761" operator="containsText" text="3DT">
      <formula>NOT(ISERROR(SEARCH("3DT",O2163)))</formula>
    </cfRule>
    <cfRule type="containsText" dxfId="1698" priority="1762" operator="containsText" text="CP">
      <formula>NOT(ISERROR(SEARCH("CP",O2163)))</formula>
    </cfRule>
    <cfRule type="containsText" dxfId="1697" priority="1763" operator="containsText" text="u-stim">
      <formula>NOT(ISERROR(SEARCH("u-stim",O2163)))</formula>
    </cfRule>
    <cfRule type="containsText" dxfId="1696" priority="1764" operator="containsText" text="DAT">
      <formula>NOT(ISERROR(SEARCH("DAT",O2163)))</formula>
    </cfRule>
  </conditionalFormatting>
  <conditionalFormatting sqref="C2164:C2171">
    <cfRule type="expression" dxfId="1695" priority="1751">
      <formula>MOD(C2164,3)=2</formula>
    </cfRule>
    <cfRule type="expression" dxfId="1694" priority="1752">
      <formula>MOD(C2164,3)=1</formula>
    </cfRule>
    <cfRule type="expression" priority="1753">
      <formula>MOD(C2164,3)=0</formula>
    </cfRule>
  </conditionalFormatting>
  <conditionalFormatting sqref="J2164">
    <cfRule type="containsText" dxfId="1693" priority="1747" operator="containsText" text="LIP">
      <formula>NOT(ISERROR(SEARCH("LIP",J2164)))</formula>
    </cfRule>
    <cfRule type="containsText" dxfId="1692" priority="1748" operator="containsText" text="VIP">
      <formula>NOT(ISERROR(SEARCH("VIP",J2164)))</formula>
    </cfRule>
    <cfRule type="containsText" dxfId="1691" priority="1749" operator="containsText" text="MT">
      <formula>NOT(ISERROR(SEARCH("MT",J2164)))</formula>
    </cfRule>
    <cfRule type="containsText" dxfId="1690" priority="1750" operator="containsText" text="MST">
      <formula>NOT(ISERROR(SEARCH("MST",J2164)))</formula>
    </cfRule>
  </conditionalFormatting>
  <conditionalFormatting sqref="K2164">
    <cfRule type="containsText" dxfId="1689" priority="1743" operator="containsText" text="LIP">
      <formula>NOT(ISERROR(SEARCH("LIP",K2164)))</formula>
    </cfRule>
    <cfRule type="containsText" dxfId="1688" priority="1744" operator="containsText" text="VIP">
      <formula>NOT(ISERROR(SEARCH("VIP",K2164)))</formula>
    </cfRule>
    <cfRule type="containsText" dxfId="1687" priority="1745" operator="containsText" text="MT">
      <formula>NOT(ISERROR(SEARCH("MT",K2164)))</formula>
    </cfRule>
    <cfRule type="containsText" dxfId="1686" priority="1746" operator="containsText" text="MST">
      <formula>NOT(ISERROR(SEARCH("MST",K2164)))</formula>
    </cfRule>
  </conditionalFormatting>
  <conditionalFormatting sqref="V2164 O2164:T2164">
    <cfRule type="cellIs" dxfId="1685" priority="1738" operator="equal">
      <formula>"DelSac"</formula>
    </cfRule>
    <cfRule type="containsText" dxfId="1684" priority="1739" operator="containsText" text="3DT">
      <formula>NOT(ISERROR(SEARCH("3DT",O2164)))</formula>
    </cfRule>
    <cfRule type="containsText" dxfId="1683" priority="1740" operator="containsText" text="CP">
      <formula>NOT(ISERROR(SEARCH("CP",O2164)))</formula>
    </cfRule>
    <cfRule type="containsText" dxfId="1682" priority="1741" operator="containsText" text="u-stim">
      <formula>NOT(ISERROR(SEARCH("u-stim",O2164)))</formula>
    </cfRule>
    <cfRule type="containsText" dxfId="1681" priority="1742" operator="containsText" text="DAT">
      <formula>NOT(ISERROR(SEARCH("DAT",O2164)))</formula>
    </cfRule>
  </conditionalFormatting>
  <conditionalFormatting sqref="W2165:W2166">
    <cfRule type="cellIs" dxfId="1680" priority="1728" operator="equal">
      <formula>"DelSac"</formula>
    </cfRule>
    <cfRule type="containsText" dxfId="1679" priority="1729" operator="containsText" text="3DT">
      <formula>NOT(ISERROR(SEARCH("3DT",W2165)))</formula>
    </cfRule>
    <cfRule type="containsText" dxfId="1678" priority="1730" operator="containsText" text="CP">
      <formula>NOT(ISERROR(SEARCH("CP",W2165)))</formula>
    </cfRule>
    <cfRule type="containsText" dxfId="1677" priority="1731" operator="containsText" text="u-stim">
      <formula>NOT(ISERROR(SEARCH("u-stim",W2165)))</formula>
    </cfRule>
    <cfRule type="containsText" dxfId="1676" priority="1732" operator="containsText" text="DAT">
      <formula>NOT(ISERROR(SEARCH("DAT",W2165)))</formula>
    </cfRule>
  </conditionalFormatting>
  <conditionalFormatting sqref="W2165:W2166">
    <cfRule type="containsText" dxfId="1675" priority="1726" operator="containsText" text="HD">
      <formula>NOT(ISERROR(SEARCH("HD",W2165)))</formula>
    </cfRule>
  </conditionalFormatting>
  <conditionalFormatting sqref="J2165:J2166">
    <cfRule type="containsText" dxfId="1674" priority="1722" operator="containsText" text="LIP">
      <formula>NOT(ISERROR(SEARCH("LIP",J2165)))</formula>
    </cfRule>
    <cfRule type="containsText" dxfId="1673" priority="1723" operator="containsText" text="VIP">
      <formula>NOT(ISERROR(SEARCH("VIP",J2165)))</formula>
    </cfRule>
    <cfRule type="containsText" dxfId="1672" priority="1724" operator="containsText" text="MT">
      <formula>NOT(ISERROR(SEARCH("MT",J2165)))</formula>
    </cfRule>
    <cfRule type="containsText" dxfId="1671" priority="1725" operator="containsText" text="MST">
      <formula>NOT(ISERROR(SEARCH("MST",J2165)))</formula>
    </cfRule>
  </conditionalFormatting>
  <conditionalFormatting sqref="K2165:K2166">
    <cfRule type="containsText" dxfId="1670" priority="1718" operator="containsText" text="LIP">
      <formula>NOT(ISERROR(SEARCH("LIP",K2165)))</formula>
    </cfRule>
    <cfRule type="containsText" dxfId="1669" priority="1719" operator="containsText" text="VIP">
      <formula>NOT(ISERROR(SEARCH("VIP",K2165)))</formula>
    </cfRule>
    <cfRule type="containsText" dxfId="1668" priority="1720" operator="containsText" text="MT">
      <formula>NOT(ISERROR(SEARCH("MT",K2165)))</formula>
    </cfRule>
    <cfRule type="containsText" dxfId="1667" priority="1721" operator="containsText" text="MST">
      <formula>NOT(ISERROR(SEARCH("MST",K2165)))</formula>
    </cfRule>
  </conditionalFormatting>
  <conditionalFormatting sqref="V2165 O2165:T2165">
    <cfRule type="cellIs" dxfId="1666" priority="1713" operator="equal">
      <formula>"DelSac"</formula>
    </cfRule>
    <cfRule type="containsText" dxfId="1665" priority="1714" operator="containsText" text="3DT">
      <formula>NOT(ISERROR(SEARCH("3DT",O2165)))</formula>
    </cfRule>
    <cfRule type="containsText" dxfId="1664" priority="1715" operator="containsText" text="CP">
      <formula>NOT(ISERROR(SEARCH("CP",O2165)))</formula>
    </cfRule>
    <cfRule type="containsText" dxfId="1663" priority="1716" operator="containsText" text="u-stim">
      <formula>NOT(ISERROR(SEARCH("u-stim",O2165)))</formula>
    </cfRule>
    <cfRule type="containsText" dxfId="1662" priority="1717" operator="containsText" text="DAT">
      <formula>NOT(ISERROR(SEARCH("DAT",O2165)))</formula>
    </cfRule>
  </conditionalFormatting>
  <conditionalFormatting sqref="V2166 O2166:T2166">
    <cfRule type="cellIs" dxfId="1661" priority="1703" operator="equal">
      <formula>"DelSac"</formula>
    </cfRule>
    <cfRule type="containsText" dxfId="1660" priority="1704" operator="containsText" text="3DT">
      <formula>NOT(ISERROR(SEARCH("3DT",O2166)))</formula>
    </cfRule>
    <cfRule type="containsText" dxfId="1659" priority="1705" operator="containsText" text="CP">
      <formula>NOT(ISERROR(SEARCH("CP",O2166)))</formula>
    </cfRule>
    <cfRule type="containsText" dxfId="1658" priority="1706" operator="containsText" text="u-stim">
      <formula>NOT(ISERROR(SEARCH("u-stim",O2166)))</formula>
    </cfRule>
    <cfRule type="containsText" dxfId="1657" priority="1707" operator="containsText" text="DAT">
      <formula>NOT(ISERROR(SEARCH("DAT",O2166)))</formula>
    </cfRule>
  </conditionalFormatting>
  <conditionalFormatting sqref="W2167:W2168 W2170 W2173">
    <cfRule type="cellIs" dxfId="1656" priority="1693" operator="equal">
      <formula>"DelSac"</formula>
    </cfRule>
    <cfRule type="containsText" dxfId="1655" priority="1694" operator="containsText" text="3DT">
      <formula>NOT(ISERROR(SEARCH("3DT",W2167)))</formula>
    </cfRule>
    <cfRule type="containsText" dxfId="1654" priority="1695" operator="containsText" text="CP">
      <formula>NOT(ISERROR(SEARCH("CP",W2167)))</formula>
    </cfRule>
    <cfRule type="containsText" dxfId="1653" priority="1696" operator="containsText" text="u-stim">
      <formula>NOT(ISERROR(SEARCH("u-stim",W2167)))</formula>
    </cfRule>
    <cfRule type="containsText" dxfId="1652" priority="1697" operator="containsText" text="DAT">
      <formula>NOT(ISERROR(SEARCH("DAT",W2167)))</formula>
    </cfRule>
  </conditionalFormatting>
  <conditionalFormatting sqref="W2167:W2168 W2170 W2173">
    <cfRule type="containsText" dxfId="1651" priority="1691" operator="containsText" text="HD">
      <formula>NOT(ISERROR(SEARCH("HD",W2167)))</formula>
    </cfRule>
  </conditionalFormatting>
  <conditionalFormatting sqref="J2167:J2168 J2170 J2173">
    <cfRule type="containsText" dxfId="1650" priority="1687" operator="containsText" text="LIP">
      <formula>NOT(ISERROR(SEARCH("LIP",J2167)))</formula>
    </cfRule>
    <cfRule type="containsText" dxfId="1649" priority="1688" operator="containsText" text="VIP">
      <formula>NOT(ISERROR(SEARCH("VIP",J2167)))</formula>
    </cfRule>
    <cfRule type="containsText" dxfId="1648" priority="1689" operator="containsText" text="MT">
      <formula>NOT(ISERROR(SEARCH("MT",J2167)))</formula>
    </cfRule>
    <cfRule type="containsText" dxfId="1647" priority="1690" operator="containsText" text="MST">
      <formula>NOT(ISERROR(SEARCH("MST",J2167)))</formula>
    </cfRule>
  </conditionalFormatting>
  <conditionalFormatting sqref="K2167:K2168 K2170 K2173">
    <cfRule type="containsText" dxfId="1646" priority="1683" operator="containsText" text="LIP">
      <formula>NOT(ISERROR(SEARCH("LIP",K2167)))</formula>
    </cfRule>
    <cfRule type="containsText" dxfId="1645" priority="1684" operator="containsText" text="VIP">
      <formula>NOT(ISERROR(SEARCH("VIP",K2167)))</formula>
    </cfRule>
    <cfRule type="containsText" dxfId="1644" priority="1685" operator="containsText" text="MT">
      <formula>NOT(ISERROR(SEARCH("MT",K2167)))</formula>
    </cfRule>
    <cfRule type="containsText" dxfId="1643" priority="1686" operator="containsText" text="MST">
      <formula>NOT(ISERROR(SEARCH("MST",K2167)))</formula>
    </cfRule>
  </conditionalFormatting>
  <conditionalFormatting sqref="V2167 O2167:T2167">
    <cfRule type="cellIs" dxfId="1642" priority="1678" operator="equal">
      <formula>"DelSac"</formula>
    </cfRule>
    <cfRule type="containsText" dxfId="1641" priority="1679" operator="containsText" text="3DT">
      <formula>NOT(ISERROR(SEARCH("3DT",O2167)))</formula>
    </cfRule>
    <cfRule type="containsText" dxfId="1640" priority="1680" operator="containsText" text="CP">
      <formula>NOT(ISERROR(SEARCH("CP",O2167)))</formula>
    </cfRule>
    <cfRule type="containsText" dxfId="1639" priority="1681" operator="containsText" text="u-stim">
      <formula>NOT(ISERROR(SEARCH("u-stim",O2167)))</formula>
    </cfRule>
    <cfRule type="containsText" dxfId="1638" priority="1682" operator="containsText" text="DAT">
      <formula>NOT(ISERROR(SEARCH("DAT",O2167)))</formula>
    </cfRule>
  </conditionalFormatting>
  <conditionalFormatting sqref="V2168 O2168:T2168">
    <cfRule type="cellIs" dxfId="1637" priority="1668" operator="equal">
      <formula>"DelSac"</formula>
    </cfRule>
    <cfRule type="containsText" dxfId="1636" priority="1669" operator="containsText" text="3DT">
      <formula>NOT(ISERROR(SEARCH("3DT",O2168)))</formula>
    </cfRule>
    <cfRule type="containsText" dxfId="1635" priority="1670" operator="containsText" text="CP">
      <formula>NOT(ISERROR(SEARCH("CP",O2168)))</formula>
    </cfRule>
    <cfRule type="containsText" dxfId="1634" priority="1671" operator="containsText" text="u-stim">
      <formula>NOT(ISERROR(SEARCH("u-stim",O2168)))</formula>
    </cfRule>
    <cfRule type="containsText" dxfId="1633" priority="1672" operator="containsText" text="DAT">
      <formula>NOT(ISERROR(SEARCH("DAT",O2168)))</formula>
    </cfRule>
  </conditionalFormatting>
  <conditionalFormatting sqref="V2170 O2170:T2170">
    <cfRule type="cellIs" dxfId="1632" priority="1658" operator="equal">
      <formula>"DelSac"</formula>
    </cfRule>
    <cfRule type="containsText" dxfId="1631" priority="1659" operator="containsText" text="3DT">
      <formula>NOT(ISERROR(SEARCH("3DT",O2170)))</formula>
    </cfRule>
    <cfRule type="containsText" dxfId="1630" priority="1660" operator="containsText" text="CP">
      <formula>NOT(ISERROR(SEARCH("CP",O2170)))</formula>
    </cfRule>
    <cfRule type="containsText" dxfId="1629" priority="1661" operator="containsText" text="u-stim">
      <formula>NOT(ISERROR(SEARCH("u-stim",O2170)))</formula>
    </cfRule>
    <cfRule type="containsText" dxfId="1628" priority="1662" operator="containsText" text="DAT">
      <formula>NOT(ISERROR(SEARCH("DAT",O2170)))</formula>
    </cfRule>
  </conditionalFormatting>
  <conditionalFormatting sqref="V2173 O2173:T2173">
    <cfRule type="cellIs" dxfId="1627" priority="1648" operator="equal">
      <formula>"DelSac"</formula>
    </cfRule>
    <cfRule type="containsText" dxfId="1626" priority="1649" operator="containsText" text="3DT">
      <formula>NOT(ISERROR(SEARCH("3DT",O2173)))</formula>
    </cfRule>
    <cfRule type="containsText" dxfId="1625" priority="1650" operator="containsText" text="CP">
      <formula>NOT(ISERROR(SEARCH("CP",O2173)))</formula>
    </cfRule>
    <cfRule type="containsText" dxfId="1624" priority="1651" operator="containsText" text="u-stim">
      <formula>NOT(ISERROR(SEARCH("u-stim",O2173)))</formula>
    </cfRule>
    <cfRule type="containsText" dxfId="1623" priority="1652" operator="containsText" text="DAT">
      <formula>NOT(ISERROR(SEARCH("DAT",O2173)))</formula>
    </cfRule>
  </conditionalFormatting>
  <conditionalFormatting sqref="W2169">
    <cfRule type="cellIs" dxfId="1622" priority="1638" operator="equal">
      <formula>"DelSac"</formula>
    </cfRule>
    <cfRule type="containsText" dxfId="1621" priority="1639" operator="containsText" text="3DT">
      <formula>NOT(ISERROR(SEARCH("3DT",W2169)))</formula>
    </cfRule>
    <cfRule type="containsText" dxfId="1620" priority="1640" operator="containsText" text="CP">
      <formula>NOT(ISERROR(SEARCH("CP",W2169)))</formula>
    </cfRule>
    <cfRule type="containsText" dxfId="1619" priority="1641" operator="containsText" text="u-stim">
      <formula>NOT(ISERROR(SEARCH("u-stim",W2169)))</formula>
    </cfRule>
    <cfRule type="containsText" dxfId="1618" priority="1642" operator="containsText" text="DAT">
      <formula>NOT(ISERROR(SEARCH("DAT",W2169)))</formula>
    </cfRule>
  </conditionalFormatting>
  <conditionalFormatting sqref="W2169">
    <cfRule type="containsText" dxfId="1617" priority="1636" operator="containsText" text="HD">
      <formula>NOT(ISERROR(SEARCH("HD",W2169)))</formula>
    </cfRule>
  </conditionalFormatting>
  <conditionalFormatting sqref="J2169">
    <cfRule type="containsText" dxfId="1616" priority="1632" operator="containsText" text="LIP">
      <formula>NOT(ISERROR(SEARCH("LIP",J2169)))</formula>
    </cfRule>
    <cfRule type="containsText" dxfId="1615" priority="1633" operator="containsText" text="VIP">
      <formula>NOT(ISERROR(SEARCH("VIP",J2169)))</formula>
    </cfRule>
    <cfRule type="containsText" dxfId="1614" priority="1634" operator="containsText" text="MT">
      <formula>NOT(ISERROR(SEARCH("MT",J2169)))</formula>
    </cfRule>
    <cfRule type="containsText" dxfId="1613" priority="1635" operator="containsText" text="MST">
      <formula>NOT(ISERROR(SEARCH("MST",J2169)))</formula>
    </cfRule>
  </conditionalFormatting>
  <conditionalFormatting sqref="K2169">
    <cfRule type="containsText" dxfId="1612" priority="1628" operator="containsText" text="LIP">
      <formula>NOT(ISERROR(SEARCH("LIP",K2169)))</formula>
    </cfRule>
    <cfRule type="containsText" dxfId="1611" priority="1629" operator="containsText" text="VIP">
      <formula>NOT(ISERROR(SEARCH("VIP",K2169)))</formula>
    </cfRule>
    <cfRule type="containsText" dxfId="1610" priority="1630" operator="containsText" text="MT">
      <formula>NOT(ISERROR(SEARCH("MT",K2169)))</formula>
    </cfRule>
    <cfRule type="containsText" dxfId="1609" priority="1631" operator="containsText" text="MST">
      <formula>NOT(ISERROR(SEARCH("MST",K2169)))</formula>
    </cfRule>
  </conditionalFormatting>
  <conditionalFormatting sqref="V2169 O2169:T2169">
    <cfRule type="cellIs" dxfId="1608" priority="1623" operator="equal">
      <formula>"DelSac"</formula>
    </cfRule>
    <cfRule type="containsText" dxfId="1607" priority="1624" operator="containsText" text="3DT">
      <formula>NOT(ISERROR(SEARCH("3DT",O2169)))</formula>
    </cfRule>
    <cfRule type="containsText" dxfId="1606" priority="1625" operator="containsText" text="CP">
      <formula>NOT(ISERROR(SEARCH("CP",O2169)))</formula>
    </cfRule>
    <cfRule type="containsText" dxfId="1605" priority="1626" operator="containsText" text="u-stim">
      <formula>NOT(ISERROR(SEARCH("u-stim",O2169)))</formula>
    </cfRule>
    <cfRule type="containsText" dxfId="1604" priority="1627" operator="containsText" text="DAT">
      <formula>NOT(ISERROR(SEARCH("DAT",O2169)))</formula>
    </cfRule>
  </conditionalFormatting>
  <conditionalFormatting sqref="W2171:W2172">
    <cfRule type="cellIs" dxfId="1603" priority="1613" operator="equal">
      <formula>"DelSac"</formula>
    </cfRule>
    <cfRule type="containsText" dxfId="1602" priority="1614" operator="containsText" text="3DT">
      <formula>NOT(ISERROR(SEARCH("3DT",W2171)))</formula>
    </cfRule>
    <cfRule type="containsText" dxfId="1601" priority="1615" operator="containsText" text="CP">
      <formula>NOT(ISERROR(SEARCH("CP",W2171)))</formula>
    </cfRule>
    <cfRule type="containsText" dxfId="1600" priority="1616" operator="containsText" text="u-stim">
      <formula>NOT(ISERROR(SEARCH("u-stim",W2171)))</formula>
    </cfRule>
    <cfRule type="containsText" dxfId="1599" priority="1617" operator="containsText" text="DAT">
      <formula>NOT(ISERROR(SEARCH("DAT",W2171)))</formula>
    </cfRule>
  </conditionalFormatting>
  <conditionalFormatting sqref="W2171:W2172">
    <cfRule type="containsText" dxfId="1598" priority="1611" operator="containsText" text="HD">
      <formula>NOT(ISERROR(SEARCH("HD",W2171)))</formula>
    </cfRule>
  </conditionalFormatting>
  <conditionalFormatting sqref="J2171">
    <cfRule type="containsText" dxfId="1597" priority="1607" operator="containsText" text="LIP">
      <formula>NOT(ISERROR(SEARCH("LIP",J2171)))</formula>
    </cfRule>
    <cfRule type="containsText" dxfId="1596" priority="1608" operator="containsText" text="VIP">
      <formula>NOT(ISERROR(SEARCH("VIP",J2171)))</formula>
    </cfRule>
    <cfRule type="containsText" dxfId="1595" priority="1609" operator="containsText" text="MT">
      <formula>NOT(ISERROR(SEARCH("MT",J2171)))</formula>
    </cfRule>
    <cfRule type="containsText" dxfId="1594" priority="1610" operator="containsText" text="MST">
      <formula>NOT(ISERROR(SEARCH("MST",J2171)))</formula>
    </cfRule>
  </conditionalFormatting>
  <conditionalFormatting sqref="K2171">
    <cfRule type="containsText" dxfId="1593" priority="1603" operator="containsText" text="LIP">
      <formula>NOT(ISERROR(SEARCH("LIP",K2171)))</formula>
    </cfRule>
    <cfRule type="containsText" dxfId="1592" priority="1604" operator="containsText" text="VIP">
      <formula>NOT(ISERROR(SEARCH("VIP",K2171)))</formula>
    </cfRule>
    <cfRule type="containsText" dxfId="1591" priority="1605" operator="containsText" text="MT">
      <formula>NOT(ISERROR(SEARCH("MT",K2171)))</formula>
    </cfRule>
    <cfRule type="containsText" dxfId="1590" priority="1606" operator="containsText" text="MST">
      <formula>NOT(ISERROR(SEARCH("MST",K2171)))</formula>
    </cfRule>
  </conditionalFormatting>
  <conditionalFormatting sqref="V2171 O2171:T2171">
    <cfRule type="cellIs" dxfId="1589" priority="1598" operator="equal">
      <formula>"DelSac"</formula>
    </cfRule>
    <cfRule type="containsText" dxfId="1588" priority="1599" operator="containsText" text="3DT">
      <formula>NOT(ISERROR(SEARCH("3DT",O2171)))</formula>
    </cfRule>
    <cfRule type="containsText" dxfId="1587" priority="1600" operator="containsText" text="CP">
      <formula>NOT(ISERROR(SEARCH("CP",O2171)))</formula>
    </cfRule>
    <cfRule type="containsText" dxfId="1586" priority="1601" operator="containsText" text="u-stim">
      <formula>NOT(ISERROR(SEARCH("u-stim",O2171)))</formula>
    </cfRule>
    <cfRule type="containsText" dxfId="1585" priority="1602" operator="containsText" text="DAT">
      <formula>NOT(ISERROR(SEARCH("DAT",O2171)))</formula>
    </cfRule>
  </conditionalFormatting>
  <conditionalFormatting sqref="W2174">
    <cfRule type="cellIs" dxfId="1584" priority="1588" operator="equal">
      <formula>"DelSac"</formula>
    </cfRule>
    <cfRule type="containsText" dxfId="1583" priority="1589" operator="containsText" text="3DT">
      <formula>NOT(ISERROR(SEARCH("3DT",W2174)))</formula>
    </cfRule>
    <cfRule type="containsText" dxfId="1582" priority="1590" operator="containsText" text="CP">
      <formula>NOT(ISERROR(SEARCH("CP",W2174)))</formula>
    </cfRule>
    <cfRule type="containsText" dxfId="1581" priority="1591" operator="containsText" text="u-stim">
      <formula>NOT(ISERROR(SEARCH("u-stim",W2174)))</formula>
    </cfRule>
    <cfRule type="containsText" dxfId="1580" priority="1592" operator="containsText" text="DAT">
      <formula>NOT(ISERROR(SEARCH("DAT",W2174)))</formula>
    </cfRule>
  </conditionalFormatting>
  <conditionalFormatting sqref="W2174">
    <cfRule type="containsText" dxfId="1579" priority="1586" operator="containsText" text="HD">
      <formula>NOT(ISERROR(SEARCH("HD",W2174)))</formula>
    </cfRule>
  </conditionalFormatting>
  <conditionalFormatting sqref="J2174">
    <cfRule type="containsText" dxfId="1578" priority="1582" operator="containsText" text="LIP">
      <formula>NOT(ISERROR(SEARCH("LIP",J2174)))</formula>
    </cfRule>
    <cfRule type="containsText" dxfId="1577" priority="1583" operator="containsText" text="VIP">
      <formula>NOT(ISERROR(SEARCH("VIP",J2174)))</formula>
    </cfRule>
    <cfRule type="containsText" dxfId="1576" priority="1584" operator="containsText" text="MT">
      <formula>NOT(ISERROR(SEARCH("MT",J2174)))</formula>
    </cfRule>
    <cfRule type="containsText" dxfId="1575" priority="1585" operator="containsText" text="MST">
      <formula>NOT(ISERROR(SEARCH("MST",J2174)))</formula>
    </cfRule>
  </conditionalFormatting>
  <conditionalFormatting sqref="K2174">
    <cfRule type="containsText" dxfId="1574" priority="1578" operator="containsText" text="LIP">
      <formula>NOT(ISERROR(SEARCH("LIP",K2174)))</formula>
    </cfRule>
    <cfRule type="containsText" dxfId="1573" priority="1579" operator="containsText" text="VIP">
      <formula>NOT(ISERROR(SEARCH("VIP",K2174)))</formula>
    </cfRule>
    <cfRule type="containsText" dxfId="1572" priority="1580" operator="containsText" text="MT">
      <formula>NOT(ISERROR(SEARCH("MT",K2174)))</formula>
    </cfRule>
    <cfRule type="containsText" dxfId="1571" priority="1581" operator="containsText" text="MST">
      <formula>NOT(ISERROR(SEARCH("MST",K2174)))</formula>
    </cfRule>
  </conditionalFormatting>
  <conditionalFormatting sqref="V2174 O2174:T2174">
    <cfRule type="cellIs" dxfId="1570" priority="1573" operator="equal">
      <formula>"DelSac"</formula>
    </cfRule>
    <cfRule type="containsText" dxfId="1569" priority="1574" operator="containsText" text="3DT">
      <formula>NOT(ISERROR(SEARCH("3DT",O2174)))</formula>
    </cfRule>
    <cfRule type="containsText" dxfId="1568" priority="1575" operator="containsText" text="CP">
      <formula>NOT(ISERROR(SEARCH("CP",O2174)))</formula>
    </cfRule>
    <cfRule type="containsText" dxfId="1567" priority="1576" operator="containsText" text="u-stim">
      <formula>NOT(ISERROR(SEARCH("u-stim",O2174)))</formula>
    </cfRule>
    <cfRule type="containsText" dxfId="1566" priority="1577" operator="containsText" text="DAT">
      <formula>NOT(ISERROR(SEARCH("DAT",O2174)))</formula>
    </cfRule>
  </conditionalFormatting>
  <conditionalFormatting sqref="B2172">
    <cfRule type="colorScale" priority="1567">
      <colorScale>
        <cfvo type="min"/>
        <cfvo type="percentile" val="50"/>
        <cfvo type="max"/>
        <color rgb="FFF8696B"/>
        <color rgb="FFFFEB84"/>
        <color rgb="FF63BE7B"/>
      </colorScale>
    </cfRule>
  </conditionalFormatting>
  <conditionalFormatting sqref="C2172">
    <cfRule type="expression" dxfId="1565" priority="1564">
      <formula>MOD(C2172,3)=2</formula>
    </cfRule>
    <cfRule type="expression" dxfId="1564" priority="1565">
      <formula>MOD(C2172,3)=1</formula>
    </cfRule>
    <cfRule type="expression" priority="1566">
      <formula>MOD(C2172,3)=0</formula>
    </cfRule>
  </conditionalFormatting>
  <conditionalFormatting sqref="J2172">
    <cfRule type="containsText" dxfId="1563" priority="1560" operator="containsText" text="LIP">
      <formula>NOT(ISERROR(SEARCH("LIP",J2172)))</formula>
    </cfRule>
    <cfRule type="containsText" dxfId="1562" priority="1561" operator="containsText" text="VIP">
      <formula>NOT(ISERROR(SEARCH("VIP",J2172)))</formula>
    </cfRule>
    <cfRule type="containsText" dxfId="1561" priority="1562" operator="containsText" text="MT">
      <formula>NOT(ISERROR(SEARCH("MT",J2172)))</formula>
    </cfRule>
    <cfRule type="containsText" dxfId="1560" priority="1563" operator="containsText" text="MST">
      <formula>NOT(ISERROR(SEARCH("MST",J2172)))</formula>
    </cfRule>
  </conditionalFormatting>
  <conditionalFormatting sqref="K2172">
    <cfRule type="containsText" dxfId="1559" priority="1556" operator="containsText" text="LIP">
      <formula>NOT(ISERROR(SEARCH("LIP",K2172)))</formula>
    </cfRule>
    <cfRule type="containsText" dxfId="1558" priority="1557" operator="containsText" text="VIP">
      <formula>NOT(ISERROR(SEARCH("VIP",K2172)))</formula>
    </cfRule>
    <cfRule type="containsText" dxfId="1557" priority="1558" operator="containsText" text="MT">
      <formula>NOT(ISERROR(SEARCH("MT",K2172)))</formula>
    </cfRule>
    <cfRule type="containsText" dxfId="1556" priority="1559" operator="containsText" text="MST">
      <formula>NOT(ISERROR(SEARCH("MST",K2172)))</formula>
    </cfRule>
  </conditionalFormatting>
  <conditionalFormatting sqref="V2172 O2172:T2172">
    <cfRule type="cellIs" dxfId="1555" priority="1551" operator="equal">
      <formula>"DelSac"</formula>
    </cfRule>
    <cfRule type="containsText" dxfId="1554" priority="1552" operator="containsText" text="3DT">
      <formula>NOT(ISERROR(SEARCH("3DT",O2172)))</formula>
    </cfRule>
    <cfRule type="containsText" dxfId="1553" priority="1553" operator="containsText" text="CP">
      <formula>NOT(ISERROR(SEARCH("CP",O2172)))</formula>
    </cfRule>
    <cfRule type="containsText" dxfId="1552" priority="1554" operator="containsText" text="u-stim">
      <formula>NOT(ISERROR(SEARCH("u-stim",O2172)))</formula>
    </cfRule>
    <cfRule type="containsText" dxfId="1551" priority="1555" operator="containsText" text="DAT">
      <formula>NOT(ISERROR(SEARCH("DAT",O2172)))</formula>
    </cfRule>
  </conditionalFormatting>
  <conditionalFormatting sqref="W2175">
    <cfRule type="cellIs" dxfId="1550" priority="1541" operator="equal">
      <formula>"DelSac"</formula>
    </cfRule>
    <cfRule type="containsText" dxfId="1549" priority="1542" operator="containsText" text="3DT">
      <formula>NOT(ISERROR(SEARCH("3DT",W2175)))</formula>
    </cfRule>
    <cfRule type="containsText" dxfId="1548" priority="1543" operator="containsText" text="CP">
      <formula>NOT(ISERROR(SEARCH("CP",W2175)))</formula>
    </cfRule>
    <cfRule type="containsText" dxfId="1547" priority="1544" operator="containsText" text="u-stim">
      <formula>NOT(ISERROR(SEARCH("u-stim",W2175)))</formula>
    </cfRule>
    <cfRule type="containsText" dxfId="1546" priority="1545" operator="containsText" text="DAT">
      <formula>NOT(ISERROR(SEARCH("DAT",W2175)))</formula>
    </cfRule>
  </conditionalFormatting>
  <conditionalFormatting sqref="W2175">
    <cfRule type="containsText" dxfId="1545" priority="1539" operator="containsText" text="HD">
      <formula>NOT(ISERROR(SEARCH("HD",W2175)))</formula>
    </cfRule>
  </conditionalFormatting>
  <conditionalFormatting sqref="J2175">
    <cfRule type="containsText" dxfId="1544" priority="1535" operator="containsText" text="LIP">
      <formula>NOT(ISERROR(SEARCH("LIP",J2175)))</formula>
    </cfRule>
    <cfRule type="containsText" dxfId="1543" priority="1536" operator="containsText" text="VIP">
      <formula>NOT(ISERROR(SEARCH("VIP",J2175)))</formula>
    </cfRule>
    <cfRule type="containsText" dxfId="1542" priority="1537" operator="containsText" text="MT">
      <formula>NOT(ISERROR(SEARCH("MT",J2175)))</formula>
    </cfRule>
    <cfRule type="containsText" dxfId="1541" priority="1538" operator="containsText" text="MST">
      <formula>NOT(ISERROR(SEARCH("MST",J2175)))</formula>
    </cfRule>
  </conditionalFormatting>
  <conditionalFormatting sqref="K2175">
    <cfRule type="containsText" dxfId="1540" priority="1531" operator="containsText" text="LIP">
      <formula>NOT(ISERROR(SEARCH("LIP",K2175)))</formula>
    </cfRule>
    <cfRule type="containsText" dxfId="1539" priority="1532" operator="containsText" text="VIP">
      <formula>NOT(ISERROR(SEARCH("VIP",K2175)))</formula>
    </cfRule>
    <cfRule type="containsText" dxfId="1538" priority="1533" operator="containsText" text="MT">
      <formula>NOT(ISERROR(SEARCH("MT",K2175)))</formula>
    </cfRule>
    <cfRule type="containsText" dxfId="1537" priority="1534" operator="containsText" text="MST">
      <formula>NOT(ISERROR(SEARCH("MST",K2175)))</formula>
    </cfRule>
  </conditionalFormatting>
  <conditionalFormatting sqref="V2175 O2175:T2175">
    <cfRule type="cellIs" dxfId="1536" priority="1526" operator="equal">
      <formula>"DelSac"</formula>
    </cfRule>
    <cfRule type="containsText" dxfId="1535" priority="1527" operator="containsText" text="3DT">
      <formula>NOT(ISERROR(SEARCH("3DT",O2175)))</formula>
    </cfRule>
    <cfRule type="containsText" dxfId="1534" priority="1528" operator="containsText" text="CP">
      <formula>NOT(ISERROR(SEARCH("CP",O2175)))</formula>
    </cfRule>
    <cfRule type="containsText" dxfId="1533" priority="1529" operator="containsText" text="u-stim">
      <formula>NOT(ISERROR(SEARCH("u-stim",O2175)))</formula>
    </cfRule>
    <cfRule type="containsText" dxfId="1532" priority="1530" operator="containsText" text="DAT">
      <formula>NOT(ISERROR(SEARCH("DAT",O2175)))</formula>
    </cfRule>
  </conditionalFormatting>
  <conditionalFormatting sqref="W2176">
    <cfRule type="cellIs" dxfId="1531" priority="1516" operator="equal">
      <formula>"DelSac"</formula>
    </cfRule>
    <cfRule type="containsText" dxfId="1530" priority="1517" operator="containsText" text="3DT">
      <formula>NOT(ISERROR(SEARCH("3DT",W2176)))</formula>
    </cfRule>
    <cfRule type="containsText" dxfId="1529" priority="1518" operator="containsText" text="CP">
      <formula>NOT(ISERROR(SEARCH("CP",W2176)))</formula>
    </cfRule>
    <cfRule type="containsText" dxfId="1528" priority="1519" operator="containsText" text="u-stim">
      <formula>NOT(ISERROR(SEARCH("u-stim",W2176)))</formula>
    </cfRule>
    <cfRule type="containsText" dxfId="1527" priority="1520" operator="containsText" text="DAT">
      <formula>NOT(ISERROR(SEARCH("DAT",W2176)))</formula>
    </cfRule>
  </conditionalFormatting>
  <conditionalFormatting sqref="W2176">
    <cfRule type="containsText" dxfId="1526" priority="1514" operator="containsText" text="HD">
      <formula>NOT(ISERROR(SEARCH("HD",W2176)))</formula>
    </cfRule>
  </conditionalFormatting>
  <conditionalFormatting sqref="J2176">
    <cfRule type="containsText" dxfId="1525" priority="1510" operator="containsText" text="LIP">
      <formula>NOT(ISERROR(SEARCH("LIP",J2176)))</formula>
    </cfRule>
    <cfRule type="containsText" dxfId="1524" priority="1511" operator="containsText" text="VIP">
      <formula>NOT(ISERROR(SEARCH("VIP",J2176)))</formula>
    </cfRule>
    <cfRule type="containsText" dxfId="1523" priority="1512" operator="containsText" text="MT">
      <formula>NOT(ISERROR(SEARCH("MT",J2176)))</formula>
    </cfRule>
    <cfRule type="containsText" dxfId="1522" priority="1513" operator="containsText" text="MST">
      <formula>NOT(ISERROR(SEARCH("MST",J2176)))</formula>
    </cfRule>
  </conditionalFormatting>
  <conditionalFormatting sqref="K2176">
    <cfRule type="containsText" dxfId="1521" priority="1506" operator="containsText" text="LIP">
      <formula>NOT(ISERROR(SEARCH("LIP",K2176)))</formula>
    </cfRule>
    <cfRule type="containsText" dxfId="1520" priority="1507" operator="containsText" text="VIP">
      <formula>NOT(ISERROR(SEARCH("VIP",K2176)))</formula>
    </cfRule>
    <cfRule type="containsText" dxfId="1519" priority="1508" operator="containsText" text="MT">
      <formula>NOT(ISERROR(SEARCH("MT",K2176)))</formula>
    </cfRule>
    <cfRule type="containsText" dxfId="1518" priority="1509" operator="containsText" text="MST">
      <formula>NOT(ISERROR(SEARCH("MST",K2176)))</formula>
    </cfRule>
  </conditionalFormatting>
  <conditionalFormatting sqref="V2176 O2176:T2176">
    <cfRule type="cellIs" dxfId="1517" priority="1501" operator="equal">
      <formula>"DelSac"</formula>
    </cfRule>
    <cfRule type="containsText" dxfId="1516" priority="1502" operator="containsText" text="3DT">
      <formula>NOT(ISERROR(SEARCH("3DT",O2176)))</formula>
    </cfRule>
    <cfRule type="containsText" dxfId="1515" priority="1503" operator="containsText" text="CP">
      <formula>NOT(ISERROR(SEARCH("CP",O2176)))</formula>
    </cfRule>
    <cfRule type="containsText" dxfId="1514" priority="1504" operator="containsText" text="u-stim">
      <formula>NOT(ISERROR(SEARCH("u-stim",O2176)))</formula>
    </cfRule>
    <cfRule type="containsText" dxfId="1513" priority="1505" operator="containsText" text="DAT">
      <formula>NOT(ISERROR(SEARCH("DAT",O2176)))</formula>
    </cfRule>
  </conditionalFormatting>
  <conditionalFormatting sqref="W2177:W2178">
    <cfRule type="cellIs" dxfId="1512" priority="1491" operator="equal">
      <formula>"DelSac"</formula>
    </cfRule>
    <cfRule type="containsText" dxfId="1511" priority="1492" operator="containsText" text="3DT">
      <formula>NOT(ISERROR(SEARCH("3DT",W2177)))</formula>
    </cfRule>
    <cfRule type="containsText" dxfId="1510" priority="1493" operator="containsText" text="CP">
      <formula>NOT(ISERROR(SEARCH("CP",W2177)))</formula>
    </cfRule>
    <cfRule type="containsText" dxfId="1509" priority="1494" operator="containsText" text="u-stim">
      <formula>NOT(ISERROR(SEARCH("u-stim",W2177)))</formula>
    </cfRule>
    <cfRule type="containsText" dxfId="1508" priority="1495" operator="containsText" text="DAT">
      <formula>NOT(ISERROR(SEARCH("DAT",W2177)))</formula>
    </cfRule>
  </conditionalFormatting>
  <conditionalFormatting sqref="W2177:W2178">
    <cfRule type="containsText" dxfId="1507" priority="1489" operator="containsText" text="HD">
      <formula>NOT(ISERROR(SEARCH("HD",W2177)))</formula>
    </cfRule>
  </conditionalFormatting>
  <conditionalFormatting sqref="J2177:J2178">
    <cfRule type="containsText" dxfId="1506" priority="1485" operator="containsText" text="LIP">
      <formula>NOT(ISERROR(SEARCH("LIP",J2177)))</formula>
    </cfRule>
    <cfRule type="containsText" dxfId="1505" priority="1486" operator="containsText" text="VIP">
      <formula>NOT(ISERROR(SEARCH("VIP",J2177)))</formula>
    </cfRule>
    <cfRule type="containsText" dxfId="1504" priority="1487" operator="containsText" text="MT">
      <formula>NOT(ISERROR(SEARCH("MT",J2177)))</formula>
    </cfRule>
    <cfRule type="containsText" dxfId="1503" priority="1488" operator="containsText" text="MST">
      <formula>NOT(ISERROR(SEARCH("MST",J2177)))</formula>
    </cfRule>
  </conditionalFormatting>
  <conditionalFormatting sqref="K2177:K2178">
    <cfRule type="containsText" dxfId="1502" priority="1481" operator="containsText" text="LIP">
      <formula>NOT(ISERROR(SEARCH("LIP",K2177)))</formula>
    </cfRule>
    <cfRule type="containsText" dxfId="1501" priority="1482" operator="containsText" text="VIP">
      <formula>NOT(ISERROR(SEARCH("VIP",K2177)))</formula>
    </cfRule>
    <cfRule type="containsText" dxfId="1500" priority="1483" operator="containsText" text="MT">
      <formula>NOT(ISERROR(SEARCH("MT",K2177)))</formula>
    </cfRule>
    <cfRule type="containsText" dxfId="1499" priority="1484" operator="containsText" text="MST">
      <formula>NOT(ISERROR(SEARCH("MST",K2177)))</formula>
    </cfRule>
  </conditionalFormatting>
  <conditionalFormatting sqref="V2177 O2177:T2177">
    <cfRule type="cellIs" dxfId="1498" priority="1476" operator="equal">
      <formula>"DelSac"</formula>
    </cfRule>
    <cfRule type="containsText" dxfId="1497" priority="1477" operator="containsText" text="3DT">
      <formula>NOT(ISERROR(SEARCH("3DT",O2177)))</formula>
    </cfRule>
    <cfRule type="containsText" dxfId="1496" priority="1478" operator="containsText" text="CP">
      <formula>NOT(ISERROR(SEARCH("CP",O2177)))</formula>
    </cfRule>
    <cfRule type="containsText" dxfId="1495" priority="1479" operator="containsText" text="u-stim">
      <formula>NOT(ISERROR(SEARCH("u-stim",O2177)))</formula>
    </cfRule>
    <cfRule type="containsText" dxfId="1494" priority="1480" operator="containsText" text="DAT">
      <formula>NOT(ISERROR(SEARCH("DAT",O2177)))</formula>
    </cfRule>
  </conditionalFormatting>
  <conditionalFormatting sqref="V2178 O2178:T2178">
    <cfRule type="cellIs" dxfId="1493" priority="1466" operator="equal">
      <formula>"DelSac"</formula>
    </cfRule>
    <cfRule type="containsText" dxfId="1492" priority="1467" operator="containsText" text="3DT">
      <formula>NOT(ISERROR(SEARCH("3DT",O2178)))</formula>
    </cfRule>
    <cfRule type="containsText" dxfId="1491" priority="1468" operator="containsText" text="CP">
      <formula>NOT(ISERROR(SEARCH("CP",O2178)))</formula>
    </cfRule>
    <cfRule type="containsText" dxfId="1490" priority="1469" operator="containsText" text="u-stim">
      <formula>NOT(ISERROR(SEARCH("u-stim",O2178)))</formula>
    </cfRule>
    <cfRule type="containsText" dxfId="1489" priority="1470" operator="containsText" text="DAT">
      <formula>NOT(ISERROR(SEARCH("DAT",O2178)))</formula>
    </cfRule>
  </conditionalFormatting>
  <conditionalFormatting sqref="V2179 O2179:T2179">
    <cfRule type="cellIs" dxfId="1488" priority="1431" operator="equal">
      <formula>"DelSac"</formula>
    </cfRule>
    <cfRule type="containsText" dxfId="1487" priority="1432" operator="containsText" text="3DT">
      <formula>NOT(ISERROR(SEARCH("3DT",O2179)))</formula>
    </cfRule>
    <cfRule type="containsText" dxfId="1486" priority="1433" operator="containsText" text="CP">
      <formula>NOT(ISERROR(SEARCH("CP",O2179)))</formula>
    </cfRule>
    <cfRule type="containsText" dxfId="1485" priority="1434" operator="containsText" text="u-stim">
      <formula>NOT(ISERROR(SEARCH("u-stim",O2179)))</formula>
    </cfRule>
    <cfRule type="containsText" dxfId="1484" priority="1435" operator="containsText" text="DAT">
      <formula>NOT(ISERROR(SEARCH("DAT",O2179)))</formula>
    </cfRule>
  </conditionalFormatting>
  <conditionalFormatting sqref="I2098:I2199">
    <cfRule type="colorScale" priority="49485">
      <colorScale>
        <cfvo type="min"/>
        <cfvo type="percentile" val="50"/>
        <cfvo type="max"/>
        <color rgb="FF63BE7B"/>
        <color rgb="FFFFEB84"/>
        <color rgb="FFF8696B"/>
      </colorScale>
    </cfRule>
  </conditionalFormatting>
  <conditionalFormatting sqref="B2164:B2171 B2173:B2179">
    <cfRule type="colorScale" priority="49491">
      <colorScale>
        <cfvo type="min"/>
        <cfvo type="percentile" val="50"/>
        <cfvo type="max"/>
        <color rgb="FFF8696B"/>
        <color rgb="FFFFEB84"/>
        <color rgb="FF63BE7B"/>
      </colorScale>
    </cfRule>
  </conditionalFormatting>
  <conditionalFormatting sqref="B2180:B2186">
    <cfRule type="colorScale" priority="1425">
      <colorScale>
        <cfvo type="min"/>
        <cfvo type="percentile" val="50"/>
        <cfvo type="max"/>
        <color rgb="FFF8696B"/>
        <color rgb="FFFFEB84"/>
        <color rgb="FF63BE7B"/>
      </colorScale>
    </cfRule>
  </conditionalFormatting>
  <conditionalFormatting sqref="V2180 O2180:T2180">
    <cfRule type="cellIs" dxfId="1483" priority="1417" operator="equal">
      <formula>"DelSac"</formula>
    </cfRule>
    <cfRule type="containsText" dxfId="1482" priority="1418" operator="containsText" text="3DT">
      <formula>NOT(ISERROR(SEARCH("3DT",O2180)))</formula>
    </cfRule>
    <cfRule type="containsText" dxfId="1481" priority="1419" operator="containsText" text="CP">
      <formula>NOT(ISERROR(SEARCH("CP",O2180)))</formula>
    </cfRule>
    <cfRule type="containsText" dxfId="1480" priority="1420" operator="containsText" text="u-stim">
      <formula>NOT(ISERROR(SEARCH("u-stim",O2180)))</formula>
    </cfRule>
    <cfRule type="containsText" dxfId="1479" priority="1421" operator="containsText" text="DAT">
      <formula>NOT(ISERROR(SEARCH("DAT",O2180)))</formula>
    </cfRule>
  </conditionalFormatting>
  <conditionalFormatting sqref="V2181 O2181:T2181">
    <cfRule type="cellIs" dxfId="1478" priority="1407" operator="equal">
      <formula>"DelSac"</formula>
    </cfRule>
    <cfRule type="containsText" dxfId="1477" priority="1408" operator="containsText" text="3DT">
      <formula>NOT(ISERROR(SEARCH("3DT",O2181)))</formula>
    </cfRule>
    <cfRule type="containsText" dxfId="1476" priority="1409" operator="containsText" text="CP">
      <formula>NOT(ISERROR(SEARCH("CP",O2181)))</formula>
    </cfRule>
    <cfRule type="containsText" dxfId="1475" priority="1410" operator="containsText" text="u-stim">
      <formula>NOT(ISERROR(SEARCH("u-stim",O2181)))</formula>
    </cfRule>
    <cfRule type="containsText" dxfId="1474" priority="1411" operator="containsText" text="DAT">
      <formula>NOT(ISERROR(SEARCH("DAT",O2181)))</formula>
    </cfRule>
  </conditionalFormatting>
  <conditionalFormatting sqref="V2182 O2182:T2182">
    <cfRule type="cellIs" dxfId="1473" priority="1397" operator="equal">
      <formula>"DelSac"</formula>
    </cfRule>
    <cfRule type="containsText" dxfId="1472" priority="1398" operator="containsText" text="3DT">
      <formula>NOT(ISERROR(SEARCH("3DT",O2182)))</formula>
    </cfRule>
    <cfRule type="containsText" dxfId="1471" priority="1399" operator="containsText" text="CP">
      <formula>NOT(ISERROR(SEARCH("CP",O2182)))</formula>
    </cfRule>
    <cfRule type="containsText" dxfId="1470" priority="1400" operator="containsText" text="u-stim">
      <formula>NOT(ISERROR(SEARCH("u-stim",O2182)))</formula>
    </cfRule>
    <cfRule type="containsText" dxfId="1469" priority="1401" operator="containsText" text="DAT">
      <formula>NOT(ISERROR(SEARCH("DAT",O2182)))</formula>
    </cfRule>
  </conditionalFormatting>
  <conditionalFormatting sqref="V2183 O2183:T2183">
    <cfRule type="cellIs" dxfId="1468" priority="1387" operator="equal">
      <formula>"DelSac"</formula>
    </cfRule>
    <cfRule type="containsText" dxfId="1467" priority="1388" operator="containsText" text="3DT">
      <formula>NOT(ISERROR(SEARCH("3DT",O2183)))</formula>
    </cfRule>
    <cfRule type="containsText" dxfId="1466" priority="1389" operator="containsText" text="CP">
      <formula>NOT(ISERROR(SEARCH("CP",O2183)))</formula>
    </cfRule>
    <cfRule type="containsText" dxfId="1465" priority="1390" operator="containsText" text="u-stim">
      <formula>NOT(ISERROR(SEARCH("u-stim",O2183)))</formula>
    </cfRule>
    <cfRule type="containsText" dxfId="1464" priority="1391" operator="containsText" text="DAT">
      <formula>NOT(ISERROR(SEARCH("DAT",O2183)))</formula>
    </cfRule>
  </conditionalFormatting>
  <conditionalFormatting sqref="V2184 O2184:T2184">
    <cfRule type="cellIs" dxfId="1463" priority="1377" operator="equal">
      <formula>"DelSac"</formula>
    </cfRule>
    <cfRule type="containsText" dxfId="1462" priority="1378" operator="containsText" text="3DT">
      <formula>NOT(ISERROR(SEARCH("3DT",O2184)))</formula>
    </cfRule>
    <cfRule type="containsText" dxfId="1461" priority="1379" operator="containsText" text="CP">
      <formula>NOT(ISERROR(SEARCH("CP",O2184)))</formula>
    </cfRule>
    <cfRule type="containsText" dxfId="1460" priority="1380" operator="containsText" text="u-stim">
      <formula>NOT(ISERROR(SEARCH("u-stim",O2184)))</formula>
    </cfRule>
    <cfRule type="containsText" dxfId="1459" priority="1381" operator="containsText" text="DAT">
      <formula>NOT(ISERROR(SEARCH("DAT",O2184)))</formula>
    </cfRule>
  </conditionalFormatting>
  <conditionalFormatting sqref="V2185 O2185:T2185">
    <cfRule type="cellIs" dxfId="1458" priority="1367" operator="equal">
      <formula>"DelSac"</formula>
    </cfRule>
    <cfRule type="containsText" dxfId="1457" priority="1368" operator="containsText" text="3DT">
      <formula>NOT(ISERROR(SEARCH("3DT",O2185)))</formula>
    </cfRule>
    <cfRule type="containsText" dxfId="1456" priority="1369" operator="containsText" text="CP">
      <formula>NOT(ISERROR(SEARCH("CP",O2185)))</formula>
    </cfRule>
    <cfRule type="containsText" dxfId="1455" priority="1370" operator="containsText" text="u-stim">
      <formula>NOT(ISERROR(SEARCH("u-stim",O2185)))</formula>
    </cfRule>
    <cfRule type="containsText" dxfId="1454" priority="1371" operator="containsText" text="DAT">
      <formula>NOT(ISERROR(SEARCH("DAT",O2185)))</formula>
    </cfRule>
  </conditionalFormatting>
  <conditionalFormatting sqref="V2186 O2186:T2186">
    <cfRule type="cellIs" dxfId="1453" priority="1357" operator="equal">
      <formula>"DelSac"</formula>
    </cfRule>
    <cfRule type="containsText" dxfId="1452" priority="1358" operator="containsText" text="3DT">
      <formula>NOT(ISERROR(SEARCH("3DT",O2186)))</formula>
    </cfRule>
    <cfRule type="containsText" dxfId="1451" priority="1359" operator="containsText" text="CP">
      <formula>NOT(ISERROR(SEARCH("CP",O2186)))</formula>
    </cfRule>
    <cfRule type="containsText" dxfId="1450" priority="1360" operator="containsText" text="u-stim">
      <formula>NOT(ISERROR(SEARCH("u-stim",O2186)))</formula>
    </cfRule>
    <cfRule type="containsText" dxfId="1449" priority="1361" operator="containsText" text="DAT">
      <formula>NOT(ISERROR(SEARCH("DAT",O2186)))</formula>
    </cfRule>
  </conditionalFormatting>
  <conditionalFormatting sqref="C2187:C2193">
    <cfRule type="expression" dxfId="1448" priority="1348">
      <formula>MOD(C2187,3)=2</formula>
    </cfRule>
    <cfRule type="expression" dxfId="1447" priority="1349">
      <formula>MOD(C2187,3)=1</formula>
    </cfRule>
    <cfRule type="expression" priority="1350">
      <formula>MOD(C2187,3)=0</formula>
    </cfRule>
  </conditionalFormatting>
  <conditionalFormatting sqref="B2187:B2193">
    <cfRule type="colorScale" priority="1351">
      <colorScale>
        <cfvo type="min"/>
        <cfvo type="percentile" val="50"/>
        <cfvo type="max"/>
        <color rgb="FFF8696B"/>
        <color rgb="FFFFEB84"/>
        <color rgb="FF63BE7B"/>
      </colorScale>
    </cfRule>
  </conditionalFormatting>
  <conditionalFormatting sqref="V2187 O2187:T2187">
    <cfRule type="cellIs" dxfId="1446" priority="1343" operator="equal">
      <formula>"DelSac"</formula>
    </cfRule>
    <cfRule type="containsText" dxfId="1445" priority="1344" operator="containsText" text="3DT">
      <formula>NOT(ISERROR(SEARCH("3DT",O2187)))</formula>
    </cfRule>
    <cfRule type="containsText" dxfId="1444" priority="1345" operator="containsText" text="CP">
      <formula>NOT(ISERROR(SEARCH("CP",O2187)))</formula>
    </cfRule>
    <cfRule type="containsText" dxfId="1443" priority="1346" operator="containsText" text="u-stim">
      <formula>NOT(ISERROR(SEARCH("u-stim",O2187)))</formula>
    </cfRule>
    <cfRule type="containsText" dxfId="1442" priority="1347" operator="containsText" text="DAT">
      <formula>NOT(ISERROR(SEARCH("DAT",O2187)))</formula>
    </cfRule>
  </conditionalFormatting>
  <conditionalFormatting sqref="W2188">
    <cfRule type="cellIs" dxfId="1441" priority="1329" operator="equal">
      <formula>"DelSac"</formula>
    </cfRule>
    <cfRule type="containsText" dxfId="1440" priority="1334" operator="containsText" text="3DT">
      <formula>NOT(ISERROR(SEARCH("3DT",W2188)))</formula>
    </cfRule>
    <cfRule type="containsText" dxfId="1439" priority="1335" operator="containsText" text="CP">
      <formula>NOT(ISERROR(SEARCH("CP",W2188)))</formula>
    </cfRule>
    <cfRule type="containsText" dxfId="1438" priority="1336" operator="containsText" text="u-stim">
      <formula>NOT(ISERROR(SEARCH("u-stim",W2188)))</formula>
    </cfRule>
    <cfRule type="containsText" dxfId="1437" priority="1337" operator="containsText" text="DAT">
      <formula>NOT(ISERROR(SEARCH("DAT",W2188)))</formula>
    </cfRule>
  </conditionalFormatting>
  <conditionalFormatting sqref="J2188:K2188">
    <cfRule type="containsText" dxfId="1436" priority="1330" operator="containsText" text="LIP">
      <formula>NOT(ISERROR(SEARCH("LIP",J2188)))</formula>
    </cfRule>
    <cfRule type="containsText" dxfId="1435" priority="1331" operator="containsText" text="VIP">
      <formula>NOT(ISERROR(SEARCH("VIP",J2188)))</formula>
    </cfRule>
    <cfRule type="containsText" dxfId="1434" priority="1332" operator="containsText" text="MT">
      <formula>NOT(ISERROR(SEARCH("MT",J2188)))</formula>
    </cfRule>
    <cfRule type="containsText" dxfId="1433" priority="1333" operator="containsText" text="MST">
      <formula>NOT(ISERROR(SEARCH("MST",J2188)))</formula>
    </cfRule>
  </conditionalFormatting>
  <conditionalFormatting sqref="W2188">
    <cfRule type="containsText" dxfId="1432" priority="1327" operator="containsText" text="HD">
      <formula>NOT(ISERROR(SEARCH("HD",W2188)))</formula>
    </cfRule>
  </conditionalFormatting>
  <conditionalFormatting sqref="V2188 O2188:T2188">
    <cfRule type="cellIs" dxfId="1431" priority="1322" operator="equal">
      <formula>"DelSac"</formula>
    </cfRule>
    <cfRule type="containsText" dxfId="1430" priority="1323" operator="containsText" text="3DT">
      <formula>NOT(ISERROR(SEARCH("3DT",O2188)))</formula>
    </cfRule>
    <cfRule type="containsText" dxfId="1429" priority="1324" operator="containsText" text="CP">
      <formula>NOT(ISERROR(SEARCH("CP",O2188)))</formula>
    </cfRule>
    <cfRule type="containsText" dxfId="1428" priority="1325" operator="containsText" text="u-stim">
      <formula>NOT(ISERROR(SEARCH("u-stim",O2188)))</formula>
    </cfRule>
    <cfRule type="containsText" dxfId="1427" priority="1326" operator="containsText" text="DAT">
      <formula>NOT(ISERROR(SEARCH("DAT",O2188)))</formula>
    </cfRule>
  </conditionalFormatting>
  <conditionalFormatting sqref="W2189:W2190">
    <cfRule type="cellIs" dxfId="1426" priority="1308" operator="equal">
      <formula>"DelSac"</formula>
    </cfRule>
    <cfRule type="containsText" dxfId="1425" priority="1313" operator="containsText" text="3DT">
      <formula>NOT(ISERROR(SEARCH("3DT",W2189)))</formula>
    </cfRule>
    <cfRule type="containsText" dxfId="1424" priority="1314" operator="containsText" text="CP">
      <formula>NOT(ISERROR(SEARCH("CP",W2189)))</formula>
    </cfRule>
    <cfRule type="containsText" dxfId="1423" priority="1315" operator="containsText" text="u-stim">
      <formula>NOT(ISERROR(SEARCH("u-stim",W2189)))</formula>
    </cfRule>
    <cfRule type="containsText" dxfId="1422" priority="1316" operator="containsText" text="DAT">
      <formula>NOT(ISERROR(SEARCH("DAT",W2189)))</formula>
    </cfRule>
  </conditionalFormatting>
  <conditionalFormatting sqref="J2189:K2190">
    <cfRule type="containsText" dxfId="1421" priority="1309" operator="containsText" text="LIP">
      <formula>NOT(ISERROR(SEARCH("LIP",J2189)))</formula>
    </cfRule>
    <cfRule type="containsText" dxfId="1420" priority="1310" operator="containsText" text="VIP">
      <formula>NOT(ISERROR(SEARCH("VIP",J2189)))</formula>
    </cfRule>
    <cfRule type="containsText" dxfId="1419" priority="1311" operator="containsText" text="MT">
      <formula>NOT(ISERROR(SEARCH("MT",J2189)))</formula>
    </cfRule>
    <cfRule type="containsText" dxfId="1418" priority="1312" operator="containsText" text="MST">
      <formula>NOT(ISERROR(SEARCH("MST",J2189)))</formula>
    </cfRule>
  </conditionalFormatting>
  <conditionalFormatting sqref="W2189:W2190">
    <cfRule type="containsText" dxfId="1417" priority="1306" operator="containsText" text="HD">
      <formula>NOT(ISERROR(SEARCH("HD",W2189)))</formula>
    </cfRule>
  </conditionalFormatting>
  <conditionalFormatting sqref="V2189 O2189:T2189">
    <cfRule type="cellIs" dxfId="1416" priority="1301" operator="equal">
      <formula>"DelSac"</formula>
    </cfRule>
    <cfRule type="containsText" dxfId="1415" priority="1302" operator="containsText" text="3DT">
      <formula>NOT(ISERROR(SEARCH("3DT",O2189)))</formula>
    </cfRule>
    <cfRule type="containsText" dxfId="1414" priority="1303" operator="containsText" text="CP">
      <formula>NOT(ISERROR(SEARCH("CP",O2189)))</formula>
    </cfRule>
    <cfRule type="containsText" dxfId="1413" priority="1304" operator="containsText" text="u-stim">
      <formula>NOT(ISERROR(SEARCH("u-stim",O2189)))</formula>
    </cfRule>
    <cfRule type="containsText" dxfId="1412" priority="1305" operator="containsText" text="DAT">
      <formula>NOT(ISERROR(SEARCH("DAT",O2189)))</formula>
    </cfRule>
  </conditionalFormatting>
  <conditionalFormatting sqref="V2190 O2190:T2190">
    <cfRule type="cellIs" dxfId="1411" priority="1291" operator="equal">
      <formula>"DelSac"</formula>
    </cfRule>
    <cfRule type="containsText" dxfId="1410" priority="1292" operator="containsText" text="3DT">
      <formula>NOT(ISERROR(SEARCH("3DT",O2190)))</formula>
    </cfRule>
    <cfRule type="containsText" dxfId="1409" priority="1293" operator="containsText" text="CP">
      <formula>NOT(ISERROR(SEARCH("CP",O2190)))</formula>
    </cfRule>
    <cfRule type="containsText" dxfId="1408" priority="1294" operator="containsText" text="u-stim">
      <formula>NOT(ISERROR(SEARCH("u-stim",O2190)))</formula>
    </cfRule>
    <cfRule type="containsText" dxfId="1407" priority="1295" operator="containsText" text="DAT">
      <formula>NOT(ISERROR(SEARCH("DAT",O2190)))</formula>
    </cfRule>
  </conditionalFormatting>
  <conditionalFormatting sqref="W2191:W2192">
    <cfRule type="cellIs" dxfId="1406" priority="1277" operator="equal">
      <formula>"DelSac"</formula>
    </cfRule>
    <cfRule type="containsText" dxfId="1405" priority="1282" operator="containsText" text="3DT">
      <formula>NOT(ISERROR(SEARCH("3DT",W2191)))</formula>
    </cfRule>
    <cfRule type="containsText" dxfId="1404" priority="1283" operator="containsText" text="CP">
      <formula>NOT(ISERROR(SEARCH("CP",W2191)))</formula>
    </cfRule>
    <cfRule type="containsText" dxfId="1403" priority="1284" operator="containsText" text="u-stim">
      <formula>NOT(ISERROR(SEARCH("u-stim",W2191)))</formula>
    </cfRule>
    <cfRule type="containsText" dxfId="1402" priority="1285" operator="containsText" text="DAT">
      <formula>NOT(ISERROR(SEARCH("DAT",W2191)))</formula>
    </cfRule>
  </conditionalFormatting>
  <conditionalFormatting sqref="J2191:K2192">
    <cfRule type="containsText" dxfId="1401" priority="1278" operator="containsText" text="LIP">
      <formula>NOT(ISERROR(SEARCH("LIP",J2191)))</formula>
    </cfRule>
    <cfRule type="containsText" dxfId="1400" priority="1279" operator="containsText" text="VIP">
      <formula>NOT(ISERROR(SEARCH("VIP",J2191)))</formula>
    </cfRule>
    <cfRule type="containsText" dxfId="1399" priority="1280" operator="containsText" text="MT">
      <formula>NOT(ISERROR(SEARCH("MT",J2191)))</formula>
    </cfRule>
    <cfRule type="containsText" dxfId="1398" priority="1281" operator="containsText" text="MST">
      <formula>NOT(ISERROR(SEARCH("MST",J2191)))</formula>
    </cfRule>
  </conditionalFormatting>
  <conditionalFormatting sqref="W2191:W2192">
    <cfRule type="containsText" dxfId="1397" priority="1275" operator="containsText" text="HD">
      <formula>NOT(ISERROR(SEARCH("HD",W2191)))</formula>
    </cfRule>
  </conditionalFormatting>
  <conditionalFormatting sqref="V2191 O2191:T2191">
    <cfRule type="cellIs" dxfId="1396" priority="1270" operator="equal">
      <formula>"DelSac"</formula>
    </cfRule>
    <cfRule type="containsText" dxfId="1395" priority="1271" operator="containsText" text="3DT">
      <formula>NOT(ISERROR(SEARCH("3DT",O2191)))</formula>
    </cfRule>
    <cfRule type="containsText" dxfId="1394" priority="1272" operator="containsText" text="CP">
      <formula>NOT(ISERROR(SEARCH("CP",O2191)))</formula>
    </cfRule>
    <cfRule type="containsText" dxfId="1393" priority="1273" operator="containsText" text="u-stim">
      <formula>NOT(ISERROR(SEARCH("u-stim",O2191)))</formula>
    </cfRule>
    <cfRule type="containsText" dxfId="1392" priority="1274" operator="containsText" text="DAT">
      <formula>NOT(ISERROR(SEARCH("DAT",O2191)))</formula>
    </cfRule>
  </conditionalFormatting>
  <conditionalFormatting sqref="V2192 O2192:T2192">
    <cfRule type="cellIs" dxfId="1391" priority="1260" operator="equal">
      <formula>"DelSac"</formula>
    </cfRule>
    <cfRule type="containsText" dxfId="1390" priority="1261" operator="containsText" text="3DT">
      <formula>NOT(ISERROR(SEARCH("3DT",O2192)))</formula>
    </cfRule>
    <cfRule type="containsText" dxfId="1389" priority="1262" operator="containsText" text="CP">
      <formula>NOT(ISERROR(SEARCH("CP",O2192)))</formula>
    </cfRule>
    <cfRule type="containsText" dxfId="1388" priority="1263" operator="containsText" text="u-stim">
      <formula>NOT(ISERROR(SEARCH("u-stim",O2192)))</formula>
    </cfRule>
    <cfRule type="containsText" dxfId="1387" priority="1264" operator="containsText" text="DAT">
      <formula>NOT(ISERROR(SEARCH("DAT",O2192)))</formula>
    </cfRule>
  </conditionalFormatting>
  <conditionalFormatting sqref="W2193:W2194">
    <cfRule type="cellIs" dxfId="1386" priority="1246" operator="equal">
      <formula>"DelSac"</formula>
    </cfRule>
    <cfRule type="containsText" dxfId="1385" priority="1251" operator="containsText" text="3DT">
      <formula>NOT(ISERROR(SEARCH("3DT",W2193)))</formula>
    </cfRule>
    <cfRule type="containsText" dxfId="1384" priority="1252" operator="containsText" text="CP">
      <formula>NOT(ISERROR(SEARCH("CP",W2193)))</formula>
    </cfRule>
    <cfRule type="containsText" dxfId="1383" priority="1253" operator="containsText" text="u-stim">
      <formula>NOT(ISERROR(SEARCH("u-stim",W2193)))</formula>
    </cfRule>
    <cfRule type="containsText" dxfId="1382" priority="1254" operator="containsText" text="DAT">
      <formula>NOT(ISERROR(SEARCH("DAT",W2193)))</formula>
    </cfRule>
  </conditionalFormatting>
  <conditionalFormatting sqref="J2193:K2194">
    <cfRule type="containsText" dxfId="1381" priority="1247" operator="containsText" text="LIP">
      <formula>NOT(ISERROR(SEARCH("LIP",J2193)))</formula>
    </cfRule>
    <cfRule type="containsText" dxfId="1380" priority="1248" operator="containsText" text="VIP">
      <formula>NOT(ISERROR(SEARCH("VIP",J2193)))</formula>
    </cfRule>
    <cfRule type="containsText" dxfId="1379" priority="1249" operator="containsText" text="MT">
      <formula>NOT(ISERROR(SEARCH("MT",J2193)))</formula>
    </cfRule>
    <cfRule type="containsText" dxfId="1378" priority="1250" operator="containsText" text="MST">
      <formula>NOT(ISERROR(SEARCH("MST",J2193)))</formula>
    </cfRule>
  </conditionalFormatting>
  <conditionalFormatting sqref="W2193:W2194">
    <cfRule type="containsText" dxfId="1377" priority="1244" operator="containsText" text="HD">
      <formula>NOT(ISERROR(SEARCH("HD",W2193)))</formula>
    </cfRule>
  </conditionalFormatting>
  <conditionalFormatting sqref="V2193 O2193:T2193">
    <cfRule type="cellIs" dxfId="1376" priority="1239" operator="equal">
      <formula>"DelSac"</formula>
    </cfRule>
    <cfRule type="containsText" dxfId="1375" priority="1240" operator="containsText" text="3DT">
      <formula>NOT(ISERROR(SEARCH("3DT",O2193)))</formula>
    </cfRule>
    <cfRule type="containsText" dxfId="1374" priority="1241" operator="containsText" text="CP">
      <formula>NOT(ISERROR(SEARCH("CP",O2193)))</formula>
    </cfRule>
    <cfRule type="containsText" dxfId="1373" priority="1242" operator="containsText" text="u-stim">
      <formula>NOT(ISERROR(SEARCH("u-stim",O2193)))</formula>
    </cfRule>
    <cfRule type="containsText" dxfId="1372" priority="1243" operator="containsText" text="DAT">
      <formula>NOT(ISERROR(SEARCH("DAT",O2193)))</formula>
    </cfRule>
  </conditionalFormatting>
  <conditionalFormatting sqref="C2194:C2195">
    <cfRule type="expression" dxfId="1371" priority="1230">
      <formula>MOD(C2194,3)=2</formula>
    </cfRule>
    <cfRule type="expression" dxfId="1370" priority="1231">
      <formula>MOD(C2194,3)=1</formula>
    </cfRule>
    <cfRule type="expression" priority="1232">
      <formula>MOD(C2194,3)=0</formula>
    </cfRule>
  </conditionalFormatting>
  <conditionalFormatting sqref="B2194:B2195">
    <cfRule type="colorScale" priority="1233">
      <colorScale>
        <cfvo type="min"/>
        <cfvo type="percentile" val="50"/>
        <cfvo type="max"/>
        <color rgb="FFF8696B"/>
        <color rgb="FFFFEB84"/>
        <color rgb="FF63BE7B"/>
      </colorScale>
    </cfRule>
  </conditionalFormatting>
  <conditionalFormatting sqref="V2194 O2194:T2194">
    <cfRule type="cellIs" dxfId="1369" priority="1225" operator="equal">
      <formula>"DelSac"</formula>
    </cfRule>
    <cfRule type="containsText" dxfId="1368" priority="1226" operator="containsText" text="3DT">
      <formula>NOT(ISERROR(SEARCH("3DT",O2194)))</formula>
    </cfRule>
    <cfRule type="containsText" dxfId="1367" priority="1227" operator="containsText" text="CP">
      <formula>NOT(ISERROR(SEARCH("CP",O2194)))</formula>
    </cfRule>
    <cfRule type="containsText" dxfId="1366" priority="1228" operator="containsText" text="u-stim">
      <formula>NOT(ISERROR(SEARCH("u-stim",O2194)))</formula>
    </cfRule>
    <cfRule type="containsText" dxfId="1365" priority="1229" operator="containsText" text="DAT">
      <formula>NOT(ISERROR(SEARCH("DAT",O2194)))</formula>
    </cfRule>
  </conditionalFormatting>
  <conditionalFormatting sqref="W2195:W2199">
    <cfRule type="cellIs" dxfId="1364" priority="1211" operator="equal">
      <formula>"DelSac"</formula>
    </cfRule>
    <cfRule type="containsText" dxfId="1363" priority="1216" operator="containsText" text="3DT">
      <formula>NOT(ISERROR(SEARCH("3DT",W2195)))</formula>
    </cfRule>
    <cfRule type="containsText" dxfId="1362" priority="1217" operator="containsText" text="CP">
      <formula>NOT(ISERROR(SEARCH("CP",W2195)))</formula>
    </cfRule>
    <cfRule type="containsText" dxfId="1361" priority="1218" operator="containsText" text="u-stim">
      <formula>NOT(ISERROR(SEARCH("u-stim",W2195)))</formula>
    </cfRule>
    <cfRule type="containsText" dxfId="1360" priority="1219" operator="containsText" text="DAT">
      <formula>NOT(ISERROR(SEARCH("DAT",W2195)))</formula>
    </cfRule>
  </conditionalFormatting>
  <conditionalFormatting sqref="J2195:K2199">
    <cfRule type="containsText" dxfId="1359" priority="1212" operator="containsText" text="LIP">
      <formula>NOT(ISERROR(SEARCH("LIP",J2195)))</formula>
    </cfRule>
    <cfRule type="containsText" dxfId="1358" priority="1213" operator="containsText" text="VIP">
      <formula>NOT(ISERROR(SEARCH("VIP",J2195)))</formula>
    </cfRule>
    <cfRule type="containsText" dxfId="1357" priority="1214" operator="containsText" text="MT">
      <formula>NOT(ISERROR(SEARCH("MT",J2195)))</formula>
    </cfRule>
    <cfRule type="containsText" dxfId="1356" priority="1215" operator="containsText" text="MST">
      <formula>NOT(ISERROR(SEARCH("MST",J2195)))</formula>
    </cfRule>
  </conditionalFormatting>
  <conditionalFormatting sqref="W2195:W2199">
    <cfRule type="containsText" dxfId="1355" priority="1209" operator="containsText" text="HD">
      <formula>NOT(ISERROR(SEARCH("HD",W2195)))</formula>
    </cfRule>
  </conditionalFormatting>
  <conditionalFormatting sqref="V2195 O2195:T2195 T2196:T2200 R2196:R2200 R2203:R2204 T2203:T2204 T2207 R2207 R2210 T2210 T2213 R2213 R2216:R2218 T2216:T2218">
    <cfRule type="cellIs" dxfId="1354" priority="1204" operator="equal">
      <formula>"DelSac"</formula>
    </cfRule>
    <cfRule type="containsText" dxfId="1353" priority="1205" operator="containsText" text="3DT">
      <formula>NOT(ISERROR(SEARCH("3DT",O2195)))</formula>
    </cfRule>
    <cfRule type="containsText" dxfId="1352" priority="1206" operator="containsText" text="CP">
      <formula>NOT(ISERROR(SEARCH("CP",O2195)))</formula>
    </cfRule>
    <cfRule type="containsText" dxfId="1351" priority="1207" operator="containsText" text="u-stim">
      <formula>NOT(ISERROR(SEARCH("u-stim",O2195)))</formula>
    </cfRule>
    <cfRule type="containsText" dxfId="1350" priority="1208" operator="containsText" text="DAT">
      <formula>NOT(ISERROR(SEARCH("DAT",O2195)))</formula>
    </cfRule>
  </conditionalFormatting>
  <conditionalFormatting sqref="C2196">
    <cfRule type="expression" dxfId="1349" priority="1195">
      <formula>MOD(C2196,3)=2</formula>
    </cfRule>
    <cfRule type="expression" dxfId="1348" priority="1196">
      <formula>MOD(C2196,3)=1</formula>
    </cfRule>
    <cfRule type="expression" priority="1197">
      <formula>MOD(C2196,3)=0</formula>
    </cfRule>
  </conditionalFormatting>
  <conditionalFormatting sqref="B2196">
    <cfRule type="colorScale" priority="1198">
      <colorScale>
        <cfvo type="min"/>
        <cfvo type="percentile" val="50"/>
        <cfvo type="max"/>
        <color rgb="FFF8696B"/>
        <color rgb="FFFFEB84"/>
        <color rgb="FF63BE7B"/>
      </colorScale>
    </cfRule>
  </conditionalFormatting>
  <conditionalFormatting sqref="V2196 O2196:Q2196 S2196">
    <cfRule type="cellIs" dxfId="1347" priority="1190" operator="equal">
      <formula>"DelSac"</formula>
    </cfRule>
    <cfRule type="containsText" dxfId="1346" priority="1191" operator="containsText" text="3DT">
      <formula>NOT(ISERROR(SEARCH("3DT",O2196)))</formula>
    </cfRule>
    <cfRule type="containsText" dxfId="1345" priority="1192" operator="containsText" text="CP">
      <formula>NOT(ISERROR(SEARCH("CP",O2196)))</formula>
    </cfRule>
    <cfRule type="containsText" dxfId="1344" priority="1193" operator="containsText" text="u-stim">
      <formula>NOT(ISERROR(SEARCH("u-stim",O2196)))</formula>
    </cfRule>
    <cfRule type="containsText" dxfId="1343" priority="1194" operator="containsText" text="DAT">
      <formula>NOT(ISERROR(SEARCH("DAT",O2196)))</formula>
    </cfRule>
  </conditionalFormatting>
  <conditionalFormatting sqref="C2197:C2199">
    <cfRule type="expression" dxfId="1342" priority="1181">
      <formula>MOD(C2197,3)=2</formula>
    </cfRule>
    <cfRule type="expression" dxfId="1341" priority="1182">
      <formula>MOD(C2197,3)=1</formula>
    </cfRule>
    <cfRule type="expression" priority="1183">
      <formula>MOD(C2197,3)=0</formula>
    </cfRule>
  </conditionalFormatting>
  <conditionalFormatting sqref="B2197:B2199">
    <cfRule type="colorScale" priority="1184">
      <colorScale>
        <cfvo type="min"/>
        <cfvo type="percentile" val="50"/>
        <cfvo type="max"/>
        <color rgb="FFF8696B"/>
        <color rgb="FFFFEB84"/>
        <color rgb="FF63BE7B"/>
      </colorScale>
    </cfRule>
  </conditionalFormatting>
  <conditionalFormatting sqref="V2197 O2197:Q2197 S2197">
    <cfRule type="cellIs" dxfId="1340" priority="1176" operator="equal">
      <formula>"DelSac"</formula>
    </cfRule>
    <cfRule type="containsText" dxfId="1339" priority="1177" operator="containsText" text="3DT">
      <formula>NOT(ISERROR(SEARCH("3DT",O2197)))</formula>
    </cfRule>
    <cfRule type="containsText" dxfId="1338" priority="1178" operator="containsText" text="CP">
      <formula>NOT(ISERROR(SEARCH("CP",O2197)))</formula>
    </cfRule>
    <cfRule type="containsText" dxfId="1337" priority="1179" operator="containsText" text="u-stim">
      <formula>NOT(ISERROR(SEARCH("u-stim",O2197)))</formula>
    </cfRule>
    <cfRule type="containsText" dxfId="1336" priority="1180" operator="containsText" text="DAT">
      <formula>NOT(ISERROR(SEARCH("DAT",O2197)))</formula>
    </cfRule>
  </conditionalFormatting>
  <conditionalFormatting sqref="V2198 O2198:Q2198 S2198">
    <cfRule type="cellIs" dxfId="1335" priority="1166" operator="equal">
      <formula>"DelSac"</formula>
    </cfRule>
    <cfRule type="containsText" dxfId="1334" priority="1167" operator="containsText" text="3DT">
      <formula>NOT(ISERROR(SEARCH("3DT",O2198)))</formula>
    </cfRule>
    <cfRule type="containsText" dxfId="1333" priority="1168" operator="containsText" text="CP">
      <formula>NOT(ISERROR(SEARCH("CP",O2198)))</formula>
    </cfRule>
    <cfRule type="containsText" dxfId="1332" priority="1169" operator="containsText" text="u-stim">
      <formula>NOT(ISERROR(SEARCH("u-stim",O2198)))</formula>
    </cfRule>
    <cfRule type="containsText" dxfId="1331" priority="1170" operator="containsText" text="DAT">
      <formula>NOT(ISERROR(SEARCH("DAT",O2198)))</formula>
    </cfRule>
  </conditionalFormatting>
  <conditionalFormatting sqref="V2199:V2200 O2199:Q2200 S2199:S2200">
    <cfRule type="cellIs" dxfId="1330" priority="1156" operator="equal">
      <formula>"DelSac"</formula>
    </cfRule>
    <cfRule type="containsText" dxfId="1329" priority="1157" operator="containsText" text="3DT">
      <formula>NOT(ISERROR(SEARCH("3DT",O2199)))</formula>
    </cfRule>
    <cfRule type="containsText" dxfId="1328" priority="1158" operator="containsText" text="CP">
      <formula>NOT(ISERROR(SEARCH("CP",O2199)))</formula>
    </cfRule>
    <cfRule type="containsText" dxfId="1327" priority="1159" operator="containsText" text="u-stim">
      <formula>NOT(ISERROR(SEARCH("u-stim",O2199)))</formula>
    </cfRule>
    <cfRule type="containsText" dxfId="1326" priority="1160" operator="containsText" text="DAT">
      <formula>NOT(ISERROR(SEARCH("DAT",O2199)))</formula>
    </cfRule>
  </conditionalFormatting>
  <conditionalFormatting sqref="U4:U2200">
    <cfRule type="cellIs" dxfId="1325" priority="1146" operator="equal">
      <formula>"DelSac"</formula>
    </cfRule>
    <cfRule type="containsText" dxfId="1324" priority="1147" operator="containsText" text="3DT">
      <formula>NOT(ISERROR(SEARCH("3DT",U4)))</formula>
    </cfRule>
    <cfRule type="containsText" dxfId="1323" priority="1148" operator="containsText" text="CP">
      <formula>NOT(ISERROR(SEARCH("CP",U4)))</formula>
    </cfRule>
    <cfRule type="containsText" dxfId="1322" priority="1149" operator="containsText" text="u-stim">
      <formula>NOT(ISERROR(SEARCH("u-stim",U4)))</formula>
    </cfRule>
    <cfRule type="containsText" dxfId="1321" priority="1150" operator="containsText" text="DAT">
      <formula>NOT(ISERROR(SEARCH("DAT",U4)))</formula>
    </cfRule>
  </conditionalFormatting>
  <conditionalFormatting sqref="C2203:C2206">
    <cfRule type="expression" dxfId="1320" priority="1142">
      <formula>MOD(C2203,3)=2</formula>
    </cfRule>
    <cfRule type="expression" dxfId="1319" priority="1143">
      <formula>MOD(C2203,3)=1</formula>
    </cfRule>
    <cfRule type="expression" priority="1144">
      <formula>MOD(C2203,3)=0</formula>
    </cfRule>
  </conditionalFormatting>
  <conditionalFormatting sqref="B2203:B2206">
    <cfRule type="colorScale" priority="1145">
      <colorScale>
        <cfvo type="min"/>
        <cfvo type="percentile" val="50"/>
        <cfvo type="max"/>
        <color rgb="FFF8696B"/>
        <color rgb="FFFFEB84"/>
        <color rgb="FF63BE7B"/>
      </colorScale>
    </cfRule>
  </conditionalFormatting>
  <conditionalFormatting sqref="K2203:K2206">
    <cfRule type="containsText" dxfId="1318" priority="1138" operator="containsText" text="LIP">
      <formula>NOT(ISERROR(SEARCH("LIP",K2203)))</formula>
    </cfRule>
    <cfRule type="containsText" dxfId="1317" priority="1139" operator="containsText" text="VIP">
      <formula>NOT(ISERROR(SEARCH("VIP",K2203)))</formula>
    </cfRule>
    <cfRule type="containsText" dxfId="1316" priority="1140" operator="containsText" text="MT">
      <formula>NOT(ISERROR(SEARCH("MT",K2203)))</formula>
    </cfRule>
    <cfRule type="containsText" dxfId="1315" priority="1141" operator="containsText" text="MST">
      <formula>NOT(ISERROR(SEARCH("MST",K2203)))</formula>
    </cfRule>
  </conditionalFormatting>
  <conditionalFormatting sqref="J2203:J2206">
    <cfRule type="containsText" dxfId="1314" priority="1134" operator="containsText" text="LIP">
      <formula>NOT(ISERROR(SEARCH("LIP",J2203)))</formula>
    </cfRule>
    <cfRule type="containsText" dxfId="1313" priority="1135" operator="containsText" text="VIP">
      <formula>NOT(ISERROR(SEARCH("VIP",J2203)))</formula>
    </cfRule>
    <cfRule type="containsText" dxfId="1312" priority="1136" operator="containsText" text="MT">
      <formula>NOT(ISERROR(SEARCH("MT",J2203)))</formula>
    </cfRule>
    <cfRule type="containsText" dxfId="1311" priority="1137" operator="containsText" text="MST">
      <formula>NOT(ISERROR(SEARCH("MST",J2203)))</formula>
    </cfRule>
  </conditionalFormatting>
  <conditionalFormatting sqref="V2203 O2203:Q2203 S2203">
    <cfRule type="cellIs" dxfId="1310" priority="1129" operator="equal">
      <formula>"DelSac"</formula>
    </cfRule>
    <cfRule type="containsText" dxfId="1309" priority="1130" operator="containsText" text="3DT">
      <formula>NOT(ISERROR(SEARCH("3DT",O2203)))</formula>
    </cfRule>
    <cfRule type="containsText" dxfId="1308" priority="1131" operator="containsText" text="CP">
      <formula>NOT(ISERROR(SEARCH("CP",O2203)))</formula>
    </cfRule>
    <cfRule type="containsText" dxfId="1307" priority="1132" operator="containsText" text="u-stim">
      <formula>NOT(ISERROR(SEARCH("u-stim",O2203)))</formula>
    </cfRule>
    <cfRule type="containsText" dxfId="1306" priority="1133" operator="containsText" text="DAT">
      <formula>NOT(ISERROR(SEARCH("DAT",O2203)))</formula>
    </cfRule>
  </conditionalFormatting>
  <conditionalFormatting sqref="U2203">
    <cfRule type="cellIs" dxfId="1305" priority="1124" operator="equal">
      <formula>"DelSac"</formula>
    </cfRule>
    <cfRule type="containsText" dxfId="1304" priority="1125" operator="containsText" text="3DT">
      <formula>NOT(ISERROR(SEARCH("3DT",U2203)))</formula>
    </cfRule>
    <cfRule type="containsText" dxfId="1303" priority="1126" operator="containsText" text="CP">
      <formula>NOT(ISERROR(SEARCH("CP",U2203)))</formula>
    </cfRule>
    <cfRule type="containsText" dxfId="1302" priority="1127" operator="containsText" text="u-stim">
      <formula>NOT(ISERROR(SEARCH("u-stim",U2203)))</formula>
    </cfRule>
    <cfRule type="containsText" dxfId="1301" priority="1128" operator="containsText" text="DAT">
      <formula>NOT(ISERROR(SEARCH("DAT",U2203)))</formula>
    </cfRule>
  </conditionalFormatting>
  <conditionalFormatting sqref="V2204 O2204:Q2204 S2204">
    <cfRule type="cellIs" dxfId="1300" priority="1119" operator="equal">
      <formula>"DelSac"</formula>
    </cfRule>
    <cfRule type="containsText" dxfId="1299" priority="1120" operator="containsText" text="3DT">
      <formula>NOT(ISERROR(SEARCH("3DT",O2204)))</formula>
    </cfRule>
    <cfRule type="containsText" dxfId="1298" priority="1121" operator="containsText" text="CP">
      <formula>NOT(ISERROR(SEARCH("CP",O2204)))</formula>
    </cfRule>
    <cfRule type="containsText" dxfId="1297" priority="1122" operator="containsText" text="u-stim">
      <formula>NOT(ISERROR(SEARCH("u-stim",O2204)))</formula>
    </cfRule>
    <cfRule type="containsText" dxfId="1296" priority="1123" operator="containsText" text="DAT">
      <formula>NOT(ISERROR(SEARCH("DAT",O2204)))</formula>
    </cfRule>
  </conditionalFormatting>
  <conditionalFormatting sqref="U2204">
    <cfRule type="cellIs" dxfId="1295" priority="1114" operator="equal">
      <formula>"DelSac"</formula>
    </cfRule>
    <cfRule type="containsText" dxfId="1294" priority="1115" operator="containsText" text="3DT">
      <formula>NOT(ISERROR(SEARCH("3DT",U2204)))</formula>
    </cfRule>
    <cfRule type="containsText" dxfId="1293" priority="1116" operator="containsText" text="CP">
      <formula>NOT(ISERROR(SEARCH("CP",U2204)))</formula>
    </cfRule>
    <cfRule type="containsText" dxfId="1292" priority="1117" operator="containsText" text="u-stim">
      <formula>NOT(ISERROR(SEARCH("u-stim",U2204)))</formula>
    </cfRule>
    <cfRule type="containsText" dxfId="1291" priority="1118" operator="containsText" text="DAT">
      <formula>NOT(ISERROR(SEARCH("DAT",U2204)))</formula>
    </cfRule>
  </conditionalFormatting>
  <conditionalFormatting sqref="C2207:C2209">
    <cfRule type="expression" dxfId="1290" priority="1110">
      <formula>MOD(C2207,3)=2</formula>
    </cfRule>
    <cfRule type="expression" dxfId="1289" priority="1111">
      <formula>MOD(C2207,3)=1</formula>
    </cfRule>
    <cfRule type="expression" priority="1112">
      <formula>MOD(C2207,3)=0</formula>
    </cfRule>
  </conditionalFormatting>
  <conditionalFormatting sqref="B2207:B2209">
    <cfRule type="colorScale" priority="1113">
      <colorScale>
        <cfvo type="min"/>
        <cfvo type="percentile" val="50"/>
        <cfvo type="max"/>
        <color rgb="FFF8696B"/>
        <color rgb="FFFFEB84"/>
        <color rgb="FF63BE7B"/>
      </colorScale>
    </cfRule>
  </conditionalFormatting>
  <conditionalFormatting sqref="K2207:K2209">
    <cfRule type="containsText" dxfId="1288" priority="1106" operator="containsText" text="LIP">
      <formula>NOT(ISERROR(SEARCH("LIP",K2207)))</formula>
    </cfRule>
    <cfRule type="containsText" dxfId="1287" priority="1107" operator="containsText" text="VIP">
      <formula>NOT(ISERROR(SEARCH("VIP",K2207)))</formula>
    </cfRule>
    <cfRule type="containsText" dxfId="1286" priority="1108" operator="containsText" text="MT">
      <formula>NOT(ISERROR(SEARCH("MT",K2207)))</formula>
    </cfRule>
    <cfRule type="containsText" dxfId="1285" priority="1109" operator="containsText" text="MST">
      <formula>NOT(ISERROR(SEARCH("MST",K2207)))</formula>
    </cfRule>
  </conditionalFormatting>
  <conditionalFormatting sqref="J2207:J2209">
    <cfRule type="containsText" dxfId="1284" priority="1102" operator="containsText" text="LIP">
      <formula>NOT(ISERROR(SEARCH("LIP",J2207)))</formula>
    </cfRule>
    <cfRule type="containsText" dxfId="1283" priority="1103" operator="containsText" text="VIP">
      <formula>NOT(ISERROR(SEARCH("VIP",J2207)))</formula>
    </cfRule>
    <cfRule type="containsText" dxfId="1282" priority="1104" operator="containsText" text="MT">
      <formula>NOT(ISERROR(SEARCH("MT",J2207)))</formula>
    </cfRule>
    <cfRule type="containsText" dxfId="1281" priority="1105" operator="containsText" text="MST">
      <formula>NOT(ISERROR(SEARCH("MST",J2207)))</formula>
    </cfRule>
  </conditionalFormatting>
  <conditionalFormatting sqref="V2207 O2207:Q2207 S2207">
    <cfRule type="cellIs" dxfId="1280" priority="1097" operator="equal">
      <formula>"DelSac"</formula>
    </cfRule>
    <cfRule type="containsText" dxfId="1279" priority="1098" operator="containsText" text="3DT">
      <formula>NOT(ISERROR(SEARCH("3DT",O2207)))</formula>
    </cfRule>
    <cfRule type="containsText" dxfId="1278" priority="1099" operator="containsText" text="CP">
      <formula>NOT(ISERROR(SEARCH("CP",O2207)))</formula>
    </cfRule>
    <cfRule type="containsText" dxfId="1277" priority="1100" operator="containsText" text="u-stim">
      <formula>NOT(ISERROR(SEARCH("u-stim",O2207)))</formula>
    </cfRule>
    <cfRule type="containsText" dxfId="1276" priority="1101" operator="containsText" text="DAT">
      <formula>NOT(ISERROR(SEARCH("DAT",O2207)))</formula>
    </cfRule>
  </conditionalFormatting>
  <conditionalFormatting sqref="U2207">
    <cfRule type="cellIs" dxfId="1275" priority="1092" operator="equal">
      <formula>"DelSac"</formula>
    </cfRule>
    <cfRule type="containsText" dxfId="1274" priority="1093" operator="containsText" text="3DT">
      <formula>NOT(ISERROR(SEARCH("3DT",U2207)))</formula>
    </cfRule>
    <cfRule type="containsText" dxfId="1273" priority="1094" operator="containsText" text="CP">
      <formula>NOT(ISERROR(SEARCH("CP",U2207)))</formula>
    </cfRule>
    <cfRule type="containsText" dxfId="1272" priority="1095" operator="containsText" text="u-stim">
      <formula>NOT(ISERROR(SEARCH("u-stim",U2207)))</formula>
    </cfRule>
    <cfRule type="containsText" dxfId="1271" priority="1096" operator="containsText" text="DAT">
      <formula>NOT(ISERROR(SEARCH("DAT",U2207)))</formula>
    </cfRule>
  </conditionalFormatting>
  <conditionalFormatting sqref="C2210:C2212">
    <cfRule type="expression" dxfId="1270" priority="1088">
      <formula>MOD(C2210,3)=2</formula>
    </cfRule>
    <cfRule type="expression" dxfId="1269" priority="1089">
      <formula>MOD(C2210,3)=1</formula>
    </cfRule>
    <cfRule type="expression" priority="1090">
      <formula>MOD(C2210,3)=0</formula>
    </cfRule>
  </conditionalFormatting>
  <conditionalFormatting sqref="B2210:B2212">
    <cfRule type="colorScale" priority="1091">
      <colorScale>
        <cfvo type="min"/>
        <cfvo type="percentile" val="50"/>
        <cfvo type="max"/>
        <color rgb="FFF8696B"/>
        <color rgb="FFFFEB84"/>
        <color rgb="FF63BE7B"/>
      </colorScale>
    </cfRule>
  </conditionalFormatting>
  <conditionalFormatting sqref="K2210:K2212">
    <cfRule type="containsText" dxfId="1268" priority="1084" operator="containsText" text="LIP">
      <formula>NOT(ISERROR(SEARCH("LIP",K2210)))</formula>
    </cfRule>
    <cfRule type="containsText" dxfId="1267" priority="1085" operator="containsText" text="VIP">
      <formula>NOT(ISERROR(SEARCH("VIP",K2210)))</formula>
    </cfRule>
    <cfRule type="containsText" dxfId="1266" priority="1086" operator="containsText" text="MT">
      <formula>NOT(ISERROR(SEARCH("MT",K2210)))</formula>
    </cfRule>
    <cfRule type="containsText" dxfId="1265" priority="1087" operator="containsText" text="MST">
      <formula>NOT(ISERROR(SEARCH("MST",K2210)))</formula>
    </cfRule>
  </conditionalFormatting>
  <conditionalFormatting sqref="J2210:J2212">
    <cfRule type="containsText" dxfId="1264" priority="1080" operator="containsText" text="LIP">
      <formula>NOT(ISERROR(SEARCH("LIP",J2210)))</formula>
    </cfRule>
    <cfRule type="containsText" dxfId="1263" priority="1081" operator="containsText" text="VIP">
      <formula>NOT(ISERROR(SEARCH("VIP",J2210)))</formula>
    </cfRule>
    <cfRule type="containsText" dxfId="1262" priority="1082" operator="containsText" text="MT">
      <formula>NOT(ISERROR(SEARCH("MT",J2210)))</formula>
    </cfRule>
    <cfRule type="containsText" dxfId="1261" priority="1083" operator="containsText" text="MST">
      <formula>NOT(ISERROR(SEARCH("MST",J2210)))</formula>
    </cfRule>
  </conditionalFormatting>
  <conditionalFormatting sqref="V2210 O2210:Q2210 S2210">
    <cfRule type="cellIs" dxfId="1260" priority="1075" operator="equal">
      <formula>"DelSac"</formula>
    </cfRule>
    <cfRule type="containsText" dxfId="1259" priority="1076" operator="containsText" text="3DT">
      <formula>NOT(ISERROR(SEARCH("3DT",O2210)))</formula>
    </cfRule>
    <cfRule type="containsText" dxfId="1258" priority="1077" operator="containsText" text="CP">
      <formula>NOT(ISERROR(SEARCH("CP",O2210)))</formula>
    </cfRule>
    <cfRule type="containsText" dxfId="1257" priority="1078" operator="containsText" text="u-stim">
      <formula>NOT(ISERROR(SEARCH("u-stim",O2210)))</formula>
    </cfRule>
    <cfRule type="containsText" dxfId="1256" priority="1079" operator="containsText" text="DAT">
      <formula>NOT(ISERROR(SEARCH("DAT",O2210)))</formula>
    </cfRule>
  </conditionalFormatting>
  <conditionalFormatting sqref="U2210">
    <cfRule type="cellIs" dxfId="1255" priority="1070" operator="equal">
      <formula>"DelSac"</formula>
    </cfRule>
    <cfRule type="containsText" dxfId="1254" priority="1071" operator="containsText" text="3DT">
      <formula>NOT(ISERROR(SEARCH("3DT",U2210)))</formula>
    </cfRule>
    <cfRule type="containsText" dxfId="1253" priority="1072" operator="containsText" text="CP">
      <formula>NOT(ISERROR(SEARCH("CP",U2210)))</formula>
    </cfRule>
    <cfRule type="containsText" dxfId="1252" priority="1073" operator="containsText" text="u-stim">
      <formula>NOT(ISERROR(SEARCH("u-stim",U2210)))</formula>
    </cfRule>
    <cfRule type="containsText" dxfId="1251" priority="1074" operator="containsText" text="DAT">
      <formula>NOT(ISERROR(SEARCH("DAT",U2210)))</formula>
    </cfRule>
  </conditionalFormatting>
  <conditionalFormatting sqref="C2213:C2215">
    <cfRule type="expression" dxfId="1250" priority="1066">
      <formula>MOD(C2213,3)=2</formula>
    </cfRule>
    <cfRule type="expression" dxfId="1249" priority="1067">
      <formula>MOD(C2213,3)=1</formula>
    </cfRule>
    <cfRule type="expression" priority="1068">
      <formula>MOD(C2213,3)=0</formula>
    </cfRule>
  </conditionalFormatting>
  <conditionalFormatting sqref="B2213:B2215">
    <cfRule type="colorScale" priority="1069">
      <colorScale>
        <cfvo type="min"/>
        <cfvo type="percentile" val="50"/>
        <cfvo type="max"/>
        <color rgb="FFF8696B"/>
        <color rgb="FFFFEB84"/>
        <color rgb="FF63BE7B"/>
      </colorScale>
    </cfRule>
  </conditionalFormatting>
  <conditionalFormatting sqref="K2213:K2215">
    <cfRule type="containsText" dxfId="1248" priority="1062" operator="containsText" text="LIP">
      <formula>NOT(ISERROR(SEARCH("LIP",K2213)))</formula>
    </cfRule>
    <cfRule type="containsText" dxfId="1247" priority="1063" operator="containsText" text="VIP">
      <formula>NOT(ISERROR(SEARCH("VIP",K2213)))</formula>
    </cfRule>
    <cfRule type="containsText" dxfId="1246" priority="1064" operator="containsText" text="MT">
      <formula>NOT(ISERROR(SEARCH("MT",K2213)))</formula>
    </cfRule>
    <cfRule type="containsText" dxfId="1245" priority="1065" operator="containsText" text="MST">
      <formula>NOT(ISERROR(SEARCH("MST",K2213)))</formula>
    </cfRule>
  </conditionalFormatting>
  <conditionalFormatting sqref="J2213:J2215">
    <cfRule type="containsText" dxfId="1244" priority="1058" operator="containsText" text="LIP">
      <formula>NOT(ISERROR(SEARCH("LIP",J2213)))</formula>
    </cfRule>
    <cfRule type="containsText" dxfId="1243" priority="1059" operator="containsText" text="VIP">
      <formula>NOT(ISERROR(SEARCH("VIP",J2213)))</formula>
    </cfRule>
    <cfRule type="containsText" dxfId="1242" priority="1060" operator="containsText" text="MT">
      <formula>NOT(ISERROR(SEARCH("MT",J2213)))</formula>
    </cfRule>
    <cfRule type="containsText" dxfId="1241" priority="1061" operator="containsText" text="MST">
      <formula>NOT(ISERROR(SEARCH("MST",J2213)))</formula>
    </cfRule>
  </conditionalFormatting>
  <conditionalFormatting sqref="V2213 O2213:Q2213 S2213">
    <cfRule type="cellIs" dxfId="1240" priority="1053" operator="equal">
      <formula>"DelSac"</formula>
    </cfRule>
    <cfRule type="containsText" dxfId="1239" priority="1054" operator="containsText" text="3DT">
      <formula>NOT(ISERROR(SEARCH("3DT",O2213)))</formula>
    </cfRule>
    <cfRule type="containsText" dxfId="1238" priority="1055" operator="containsText" text="CP">
      <formula>NOT(ISERROR(SEARCH("CP",O2213)))</formula>
    </cfRule>
    <cfRule type="containsText" dxfId="1237" priority="1056" operator="containsText" text="u-stim">
      <formula>NOT(ISERROR(SEARCH("u-stim",O2213)))</formula>
    </cfRule>
    <cfRule type="containsText" dxfId="1236" priority="1057" operator="containsText" text="DAT">
      <formula>NOT(ISERROR(SEARCH("DAT",O2213)))</formula>
    </cfRule>
  </conditionalFormatting>
  <conditionalFormatting sqref="U2213">
    <cfRule type="cellIs" dxfId="1235" priority="1048" operator="equal">
      <formula>"DelSac"</formula>
    </cfRule>
    <cfRule type="containsText" dxfId="1234" priority="1049" operator="containsText" text="3DT">
      <formula>NOT(ISERROR(SEARCH("3DT",U2213)))</formula>
    </cfRule>
    <cfRule type="containsText" dxfId="1233" priority="1050" operator="containsText" text="CP">
      <formula>NOT(ISERROR(SEARCH("CP",U2213)))</formula>
    </cfRule>
    <cfRule type="containsText" dxfId="1232" priority="1051" operator="containsText" text="u-stim">
      <formula>NOT(ISERROR(SEARCH("u-stim",U2213)))</formula>
    </cfRule>
    <cfRule type="containsText" dxfId="1231" priority="1052" operator="containsText" text="DAT">
      <formula>NOT(ISERROR(SEARCH("DAT",U2213)))</formula>
    </cfRule>
  </conditionalFormatting>
  <conditionalFormatting sqref="C2216">
    <cfRule type="expression" dxfId="1230" priority="1044">
      <formula>MOD(C2216,3)=2</formula>
    </cfRule>
    <cfRule type="expression" dxfId="1229" priority="1045">
      <formula>MOD(C2216,3)=1</formula>
    </cfRule>
    <cfRule type="expression" priority="1046">
      <formula>MOD(C2216,3)=0</formula>
    </cfRule>
  </conditionalFormatting>
  <conditionalFormatting sqref="B2216">
    <cfRule type="colorScale" priority="1047">
      <colorScale>
        <cfvo type="min"/>
        <cfvo type="percentile" val="50"/>
        <cfvo type="max"/>
        <color rgb="FFF8696B"/>
        <color rgb="FFFFEB84"/>
        <color rgb="FF63BE7B"/>
      </colorScale>
    </cfRule>
  </conditionalFormatting>
  <conditionalFormatting sqref="K2216">
    <cfRule type="containsText" dxfId="1228" priority="1040" operator="containsText" text="LIP">
      <formula>NOT(ISERROR(SEARCH("LIP",K2216)))</formula>
    </cfRule>
    <cfRule type="containsText" dxfId="1227" priority="1041" operator="containsText" text="VIP">
      <formula>NOT(ISERROR(SEARCH("VIP",K2216)))</formula>
    </cfRule>
    <cfRule type="containsText" dxfId="1226" priority="1042" operator="containsText" text="MT">
      <formula>NOT(ISERROR(SEARCH("MT",K2216)))</formula>
    </cfRule>
    <cfRule type="containsText" dxfId="1225" priority="1043" operator="containsText" text="MST">
      <formula>NOT(ISERROR(SEARCH("MST",K2216)))</formula>
    </cfRule>
  </conditionalFormatting>
  <conditionalFormatting sqref="J2216">
    <cfRule type="containsText" dxfId="1224" priority="1036" operator="containsText" text="LIP">
      <formula>NOT(ISERROR(SEARCH("LIP",J2216)))</formula>
    </cfRule>
    <cfRule type="containsText" dxfId="1223" priority="1037" operator="containsText" text="VIP">
      <formula>NOT(ISERROR(SEARCH("VIP",J2216)))</formula>
    </cfRule>
    <cfRule type="containsText" dxfId="1222" priority="1038" operator="containsText" text="MT">
      <formula>NOT(ISERROR(SEARCH("MT",J2216)))</formula>
    </cfRule>
    <cfRule type="containsText" dxfId="1221" priority="1039" operator="containsText" text="MST">
      <formula>NOT(ISERROR(SEARCH("MST",J2216)))</formula>
    </cfRule>
  </conditionalFormatting>
  <conditionalFormatting sqref="V2216 O2216:Q2216 S2216">
    <cfRule type="cellIs" dxfId="1220" priority="1031" operator="equal">
      <formula>"DelSac"</formula>
    </cfRule>
    <cfRule type="containsText" dxfId="1219" priority="1032" operator="containsText" text="3DT">
      <formula>NOT(ISERROR(SEARCH("3DT",O2216)))</formula>
    </cfRule>
    <cfRule type="containsText" dxfId="1218" priority="1033" operator="containsText" text="CP">
      <formula>NOT(ISERROR(SEARCH("CP",O2216)))</formula>
    </cfRule>
    <cfRule type="containsText" dxfId="1217" priority="1034" operator="containsText" text="u-stim">
      <formula>NOT(ISERROR(SEARCH("u-stim",O2216)))</formula>
    </cfRule>
    <cfRule type="containsText" dxfId="1216" priority="1035" operator="containsText" text="DAT">
      <formula>NOT(ISERROR(SEARCH("DAT",O2216)))</formula>
    </cfRule>
  </conditionalFormatting>
  <conditionalFormatting sqref="U2216">
    <cfRule type="cellIs" dxfId="1215" priority="1026" operator="equal">
      <formula>"DelSac"</formula>
    </cfRule>
    <cfRule type="containsText" dxfId="1214" priority="1027" operator="containsText" text="3DT">
      <formula>NOT(ISERROR(SEARCH("3DT",U2216)))</formula>
    </cfRule>
    <cfRule type="containsText" dxfId="1213" priority="1028" operator="containsText" text="CP">
      <formula>NOT(ISERROR(SEARCH("CP",U2216)))</formula>
    </cfRule>
    <cfRule type="containsText" dxfId="1212" priority="1029" operator="containsText" text="u-stim">
      <formula>NOT(ISERROR(SEARCH("u-stim",U2216)))</formula>
    </cfRule>
    <cfRule type="containsText" dxfId="1211" priority="1030" operator="containsText" text="DAT">
      <formula>NOT(ISERROR(SEARCH("DAT",U2216)))</formula>
    </cfRule>
  </conditionalFormatting>
  <conditionalFormatting sqref="C2217">
    <cfRule type="expression" dxfId="1210" priority="1022">
      <formula>MOD(C2217,3)=2</formula>
    </cfRule>
    <cfRule type="expression" dxfId="1209" priority="1023">
      <formula>MOD(C2217,3)=1</formula>
    </cfRule>
    <cfRule type="expression" priority="1024">
      <formula>MOD(C2217,3)=0</formula>
    </cfRule>
  </conditionalFormatting>
  <conditionalFormatting sqref="B2217">
    <cfRule type="colorScale" priority="1025">
      <colorScale>
        <cfvo type="min"/>
        <cfvo type="percentile" val="50"/>
        <cfvo type="max"/>
        <color rgb="FFF8696B"/>
        <color rgb="FFFFEB84"/>
        <color rgb="FF63BE7B"/>
      </colorScale>
    </cfRule>
  </conditionalFormatting>
  <conditionalFormatting sqref="K2217">
    <cfRule type="containsText" dxfId="1208" priority="1018" operator="containsText" text="LIP">
      <formula>NOT(ISERROR(SEARCH("LIP",K2217)))</formula>
    </cfRule>
    <cfRule type="containsText" dxfId="1207" priority="1019" operator="containsText" text="VIP">
      <formula>NOT(ISERROR(SEARCH("VIP",K2217)))</formula>
    </cfRule>
    <cfRule type="containsText" dxfId="1206" priority="1020" operator="containsText" text="MT">
      <formula>NOT(ISERROR(SEARCH("MT",K2217)))</formula>
    </cfRule>
    <cfRule type="containsText" dxfId="1205" priority="1021" operator="containsText" text="MST">
      <formula>NOT(ISERROR(SEARCH("MST",K2217)))</formula>
    </cfRule>
  </conditionalFormatting>
  <conditionalFormatting sqref="J2217">
    <cfRule type="containsText" dxfId="1204" priority="1014" operator="containsText" text="LIP">
      <formula>NOT(ISERROR(SEARCH("LIP",J2217)))</formula>
    </cfRule>
    <cfRule type="containsText" dxfId="1203" priority="1015" operator="containsText" text="VIP">
      <formula>NOT(ISERROR(SEARCH("VIP",J2217)))</formula>
    </cfRule>
    <cfRule type="containsText" dxfId="1202" priority="1016" operator="containsText" text="MT">
      <formula>NOT(ISERROR(SEARCH("MT",J2217)))</formula>
    </cfRule>
    <cfRule type="containsText" dxfId="1201" priority="1017" operator="containsText" text="MST">
      <formula>NOT(ISERROR(SEARCH("MST",J2217)))</formula>
    </cfRule>
  </conditionalFormatting>
  <conditionalFormatting sqref="V2217 O2217:Q2217 S2217">
    <cfRule type="cellIs" dxfId="1200" priority="1009" operator="equal">
      <formula>"DelSac"</formula>
    </cfRule>
    <cfRule type="containsText" dxfId="1199" priority="1010" operator="containsText" text="3DT">
      <formula>NOT(ISERROR(SEARCH("3DT",O2217)))</formula>
    </cfRule>
    <cfRule type="containsText" dxfId="1198" priority="1011" operator="containsText" text="CP">
      <formula>NOT(ISERROR(SEARCH("CP",O2217)))</formula>
    </cfRule>
    <cfRule type="containsText" dxfId="1197" priority="1012" operator="containsText" text="u-stim">
      <formula>NOT(ISERROR(SEARCH("u-stim",O2217)))</formula>
    </cfRule>
    <cfRule type="containsText" dxfId="1196" priority="1013" operator="containsText" text="DAT">
      <formula>NOT(ISERROR(SEARCH("DAT",O2217)))</formula>
    </cfRule>
  </conditionalFormatting>
  <conditionalFormatting sqref="U2217">
    <cfRule type="cellIs" dxfId="1195" priority="1004" operator="equal">
      <formula>"DelSac"</formula>
    </cfRule>
    <cfRule type="containsText" dxfId="1194" priority="1005" operator="containsText" text="3DT">
      <formula>NOT(ISERROR(SEARCH("3DT",U2217)))</formula>
    </cfRule>
    <cfRule type="containsText" dxfId="1193" priority="1006" operator="containsText" text="CP">
      <formula>NOT(ISERROR(SEARCH("CP",U2217)))</formula>
    </cfRule>
    <cfRule type="containsText" dxfId="1192" priority="1007" operator="containsText" text="u-stim">
      <formula>NOT(ISERROR(SEARCH("u-stim",U2217)))</formula>
    </cfRule>
    <cfRule type="containsText" dxfId="1191" priority="1008" operator="containsText" text="DAT">
      <formula>NOT(ISERROR(SEARCH("DAT",U2217)))</formula>
    </cfRule>
  </conditionalFormatting>
  <conditionalFormatting sqref="V2218 O2218:Q2218 S2218">
    <cfRule type="cellIs" dxfId="1190" priority="987" operator="equal">
      <formula>"DelSac"</formula>
    </cfRule>
    <cfRule type="containsText" dxfId="1189" priority="988" operator="containsText" text="3DT">
      <formula>NOT(ISERROR(SEARCH("3DT",O2218)))</formula>
    </cfRule>
    <cfRule type="containsText" dxfId="1188" priority="989" operator="containsText" text="CP">
      <formula>NOT(ISERROR(SEARCH("CP",O2218)))</formula>
    </cfRule>
    <cfRule type="containsText" dxfId="1187" priority="990" operator="containsText" text="u-stim">
      <formula>NOT(ISERROR(SEARCH("u-stim",O2218)))</formula>
    </cfRule>
    <cfRule type="containsText" dxfId="1186" priority="991" operator="containsText" text="DAT">
      <formula>NOT(ISERROR(SEARCH("DAT",O2218)))</formula>
    </cfRule>
  </conditionalFormatting>
  <conditionalFormatting sqref="U2218">
    <cfRule type="cellIs" dxfId="1185" priority="982" operator="equal">
      <formula>"DelSac"</formula>
    </cfRule>
    <cfRule type="containsText" dxfId="1184" priority="983" operator="containsText" text="3DT">
      <formula>NOT(ISERROR(SEARCH("3DT",U2218)))</formula>
    </cfRule>
    <cfRule type="containsText" dxfId="1183" priority="984" operator="containsText" text="CP">
      <formula>NOT(ISERROR(SEARCH("CP",U2218)))</formula>
    </cfRule>
    <cfRule type="containsText" dxfId="1182" priority="985" operator="containsText" text="u-stim">
      <formula>NOT(ISERROR(SEARCH("u-stim",U2218)))</formula>
    </cfRule>
    <cfRule type="containsText" dxfId="1181" priority="986" operator="containsText" text="DAT">
      <formula>NOT(ISERROR(SEARCH("DAT",U2218)))</formula>
    </cfRule>
  </conditionalFormatting>
  <conditionalFormatting sqref="C2261">
    <cfRule type="expression" dxfId="1180" priority="978">
      <formula>MOD(C2261,3)=2</formula>
    </cfRule>
    <cfRule type="expression" dxfId="1179" priority="979">
      <formula>MOD(C2261,3)=1</formula>
    </cfRule>
    <cfRule type="expression" priority="980">
      <formula>MOD(C2261,3)=0</formula>
    </cfRule>
  </conditionalFormatting>
  <conditionalFormatting sqref="B2261">
    <cfRule type="colorScale" priority="981">
      <colorScale>
        <cfvo type="min"/>
        <cfvo type="percentile" val="50"/>
        <cfvo type="max"/>
        <color rgb="FFF8696B"/>
        <color rgb="FFFFEB84"/>
        <color rgb="FF63BE7B"/>
      </colorScale>
    </cfRule>
  </conditionalFormatting>
  <conditionalFormatting sqref="K2261">
    <cfRule type="containsText" dxfId="1178" priority="974" operator="containsText" text="LIP">
      <formula>NOT(ISERROR(SEARCH("LIP",K2261)))</formula>
    </cfRule>
    <cfRule type="containsText" dxfId="1177" priority="975" operator="containsText" text="VIP">
      <formula>NOT(ISERROR(SEARCH("VIP",K2261)))</formula>
    </cfRule>
    <cfRule type="containsText" dxfId="1176" priority="976" operator="containsText" text="MT">
      <formula>NOT(ISERROR(SEARCH("MT",K2261)))</formula>
    </cfRule>
    <cfRule type="containsText" dxfId="1175" priority="977" operator="containsText" text="MST">
      <formula>NOT(ISERROR(SEARCH("MST",K2261)))</formula>
    </cfRule>
  </conditionalFormatting>
  <conditionalFormatting sqref="J2261">
    <cfRule type="containsText" dxfId="1174" priority="970" operator="containsText" text="LIP">
      <formula>NOT(ISERROR(SEARCH("LIP",J2261)))</formula>
    </cfRule>
    <cfRule type="containsText" dxfId="1173" priority="971" operator="containsText" text="VIP">
      <formula>NOT(ISERROR(SEARCH("VIP",J2261)))</formula>
    </cfRule>
    <cfRule type="containsText" dxfId="1172" priority="972" operator="containsText" text="MT">
      <formula>NOT(ISERROR(SEARCH("MT",J2261)))</formula>
    </cfRule>
    <cfRule type="containsText" dxfId="1171" priority="973" operator="containsText" text="MST">
      <formula>NOT(ISERROR(SEARCH("MST",J2261)))</formula>
    </cfRule>
  </conditionalFormatting>
  <conditionalFormatting sqref="R2261 T2261">
    <cfRule type="cellIs" dxfId="1170" priority="965" operator="equal">
      <formula>"DelSac"</formula>
    </cfRule>
    <cfRule type="containsText" dxfId="1169" priority="966" operator="containsText" text="3DT">
      <formula>NOT(ISERROR(SEARCH("3DT",R2261)))</formula>
    </cfRule>
    <cfRule type="containsText" dxfId="1168" priority="967" operator="containsText" text="CP">
      <formula>NOT(ISERROR(SEARCH("CP",R2261)))</formula>
    </cfRule>
    <cfRule type="containsText" dxfId="1167" priority="968" operator="containsText" text="u-stim">
      <formula>NOT(ISERROR(SEARCH("u-stim",R2261)))</formula>
    </cfRule>
    <cfRule type="containsText" dxfId="1166" priority="969" operator="containsText" text="DAT">
      <formula>NOT(ISERROR(SEARCH("DAT",R2261)))</formula>
    </cfRule>
  </conditionalFormatting>
  <conditionalFormatting sqref="V2261 O2261:Q2261 S2261">
    <cfRule type="cellIs" dxfId="1165" priority="960" operator="equal">
      <formula>"DelSac"</formula>
    </cfRule>
    <cfRule type="containsText" dxfId="1164" priority="961" operator="containsText" text="3DT">
      <formula>NOT(ISERROR(SEARCH("3DT",O2261)))</formula>
    </cfRule>
    <cfRule type="containsText" dxfId="1163" priority="962" operator="containsText" text="CP">
      <formula>NOT(ISERROR(SEARCH("CP",O2261)))</formula>
    </cfRule>
    <cfRule type="containsText" dxfId="1162" priority="963" operator="containsText" text="u-stim">
      <formula>NOT(ISERROR(SEARCH("u-stim",O2261)))</formula>
    </cfRule>
    <cfRule type="containsText" dxfId="1161" priority="964" operator="containsText" text="DAT">
      <formula>NOT(ISERROR(SEARCH("DAT",O2261)))</formula>
    </cfRule>
  </conditionalFormatting>
  <conditionalFormatting sqref="U2261">
    <cfRule type="cellIs" dxfId="1160" priority="955" operator="equal">
      <formula>"DelSac"</formula>
    </cfRule>
    <cfRule type="containsText" dxfId="1159" priority="956" operator="containsText" text="3DT">
      <formula>NOT(ISERROR(SEARCH("3DT",U2261)))</formula>
    </cfRule>
    <cfRule type="containsText" dxfId="1158" priority="957" operator="containsText" text="CP">
      <formula>NOT(ISERROR(SEARCH("CP",U2261)))</formula>
    </cfRule>
    <cfRule type="containsText" dxfId="1157" priority="958" operator="containsText" text="u-stim">
      <formula>NOT(ISERROR(SEARCH("u-stim",U2261)))</formula>
    </cfRule>
    <cfRule type="containsText" dxfId="1156" priority="959" operator="containsText" text="DAT">
      <formula>NOT(ISERROR(SEARCH("DAT",U2261)))</formula>
    </cfRule>
  </conditionalFormatting>
  <conditionalFormatting sqref="B2218:B2223">
    <cfRule type="colorScale" priority="50229">
      <colorScale>
        <cfvo type="min"/>
        <cfvo type="percentile" val="50"/>
        <cfvo type="max"/>
        <color rgb="FFF8696B"/>
        <color rgb="FFFFEB84"/>
        <color rgb="FF63BE7B"/>
      </colorScale>
    </cfRule>
  </conditionalFormatting>
  <conditionalFormatting sqref="R2221 T2221">
    <cfRule type="cellIs" dxfId="1155" priority="920" operator="equal">
      <formula>"DelSac"</formula>
    </cfRule>
    <cfRule type="containsText" dxfId="1154" priority="921" operator="containsText" text="3DT">
      <formula>NOT(ISERROR(SEARCH("3DT",R2221)))</formula>
    </cfRule>
    <cfRule type="containsText" dxfId="1153" priority="922" operator="containsText" text="CP">
      <formula>NOT(ISERROR(SEARCH("CP",R2221)))</formula>
    </cfRule>
    <cfRule type="containsText" dxfId="1152" priority="923" operator="containsText" text="u-stim">
      <formula>NOT(ISERROR(SEARCH("u-stim",R2221)))</formula>
    </cfRule>
    <cfRule type="containsText" dxfId="1151" priority="924" operator="containsText" text="DAT">
      <formula>NOT(ISERROR(SEARCH("DAT",R2221)))</formula>
    </cfRule>
  </conditionalFormatting>
  <conditionalFormatting sqref="V2221 O2221:Q2221 S2221">
    <cfRule type="cellIs" dxfId="1150" priority="915" operator="equal">
      <formula>"DelSac"</formula>
    </cfRule>
    <cfRule type="containsText" dxfId="1149" priority="916" operator="containsText" text="3DT">
      <formula>NOT(ISERROR(SEARCH("3DT",O2221)))</formula>
    </cfRule>
    <cfRule type="containsText" dxfId="1148" priority="917" operator="containsText" text="CP">
      <formula>NOT(ISERROR(SEARCH("CP",O2221)))</formula>
    </cfRule>
    <cfRule type="containsText" dxfId="1147" priority="918" operator="containsText" text="u-stim">
      <formula>NOT(ISERROR(SEARCH("u-stim",O2221)))</formula>
    </cfRule>
    <cfRule type="containsText" dxfId="1146" priority="919" operator="containsText" text="DAT">
      <formula>NOT(ISERROR(SEARCH("DAT",O2221)))</formula>
    </cfRule>
  </conditionalFormatting>
  <conditionalFormatting sqref="U2221">
    <cfRule type="cellIs" dxfId="1145" priority="910" operator="equal">
      <formula>"DelSac"</formula>
    </cfRule>
    <cfRule type="containsText" dxfId="1144" priority="911" operator="containsText" text="3DT">
      <formula>NOT(ISERROR(SEARCH("3DT",U2221)))</formula>
    </cfRule>
    <cfRule type="containsText" dxfId="1143" priority="912" operator="containsText" text="CP">
      <formula>NOT(ISERROR(SEARCH("CP",U2221)))</formula>
    </cfRule>
    <cfRule type="containsText" dxfId="1142" priority="913" operator="containsText" text="u-stim">
      <formula>NOT(ISERROR(SEARCH("u-stim",U2221)))</formula>
    </cfRule>
    <cfRule type="containsText" dxfId="1141" priority="914" operator="containsText" text="DAT">
      <formula>NOT(ISERROR(SEARCH("DAT",U2221)))</formula>
    </cfRule>
  </conditionalFormatting>
  <conditionalFormatting sqref="C2224:C2225">
    <cfRule type="expression" dxfId="1140" priority="906">
      <formula>MOD(C2224,3)=2</formula>
    </cfRule>
    <cfRule type="expression" dxfId="1139" priority="907">
      <formula>MOD(C2224,3)=1</formula>
    </cfRule>
    <cfRule type="expression" priority="908">
      <formula>MOD(C2224,3)=0</formula>
    </cfRule>
  </conditionalFormatting>
  <conditionalFormatting sqref="B2224:B2225">
    <cfRule type="colorScale" priority="909">
      <colorScale>
        <cfvo type="min"/>
        <cfvo type="percentile" val="50"/>
        <cfvo type="max"/>
        <color rgb="FFF8696B"/>
        <color rgb="FFFFEB84"/>
        <color rgb="FF63BE7B"/>
      </colorScale>
    </cfRule>
  </conditionalFormatting>
  <conditionalFormatting sqref="R2224 T2224">
    <cfRule type="cellIs" dxfId="1138" priority="901" operator="equal">
      <formula>"DelSac"</formula>
    </cfRule>
    <cfRule type="containsText" dxfId="1137" priority="902" operator="containsText" text="3DT">
      <formula>NOT(ISERROR(SEARCH("3DT",R2224)))</formula>
    </cfRule>
    <cfRule type="containsText" dxfId="1136" priority="903" operator="containsText" text="CP">
      <formula>NOT(ISERROR(SEARCH("CP",R2224)))</formula>
    </cfRule>
    <cfRule type="containsText" dxfId="1135" priority="904" operator="containsText" text="u-stim">
      <formula>NOT(ISERROR(SEARCH("u-stim",R2224)))</formula>
    </cfRule>
    <cfRule type="containsText" dxfId="1134" priority="905" operator="containsText" text="DAT">
      <formula>NOT(ISERROR(SEARCH("DAT",R2224)))</formula>
    </cfRule>
  </conditionalFormatting>
  <conditionalFormatting sqref="V2224 O2224:Q2224 S2224">
    <cfRule type="cellIs" dxfId="1133" priority="896" operator="equal">
      <formula>"DelSac"</formula>
    </cfRule>
    <cfRule type="containsText" dxfId="1132" priority="897" operator="containsText" text="3DT">
      <formula>NOT(ISERROR(SEARCH("3DT",O2224)))</formula>
    </cfRule>
    <cfRule type="containsText" dxfId="1131" priority="898" operator="containsText" text="CP">
      <formula>NOT(ISERROR(SEARCH("CP",O2224)))</formula>
    </cfRule>
    <cfRule type="containsText" dxfId="1130" priority="899" operator="containsText" text="u-stim">
      <formula>NOT(ISERROR(SEARCH("u-stim",O2224)))</formula>
    </cfRule>
    <cfRule type="containsText" dxfId="1129" priority="900" operator="containsText" text="DAT">
      <formula>NOT(ISERROR(SEARCH("DAT",O2224)))</formula>
    </cfRule>
  </conditionalFormatting>
  <conditionalFormatting sqref="U2224">
    <cfRule type="cellIs" dxfId="1128" priority="891" operator="equal">
      <formula>"DelSac"</formula>
    </cfRule>
    <cfRule type="containsText" dxfId="1127" priority="892" operator="containsText" text="3DT">
      <formula>NOT(ISERROR(SEARCH("3DT",U2224)))</formula>
    </cfRule>
    <cfRule type="containsText" dxfId="1126" priority="893" operator="containsText" text="CP">
      <formula>NOT(ISERROR(SEARCH("CP",U2224)))</formula>
    </cfRule>
    <cfRule type="containsText" dxfId="1125" priority="894" operator="containsText" text="u-stim">
      <formula>NOT(ISERROR(SEARCH("u-stim",U2224)))</formula>
    </cfRule>
    <cfRule type="containsText" dxfId="1124" priority="895" operator="containsText" text="DAT">
      <formula>NOT(ISERROR(SEARCH("DAT",U2224)))</formula>
    </cfRule>
  </conditionalFormatting>
  <conditionalFormatting sqref="R2226 T2226">
    <cfRule type="cellIs" dxfId="1123" priority="882" operator="equal">
      <formula>"DelSac"</formula>
    </cfRule>
    <cfRule type="containsText" dxfId="1122" priority="883" operator="containsText" text="3DT">
      <formula>NOT(ISERROR(SEARCH("3DT",R2226)))</formula>
    </cfRule>
    <cfRule type="containsText" dxfId="1121" priority="884" operator="containsText" text="CP">
      <formula>NOT(ISERROR(SEARCH("CP",R2226)))</formula>
    </cfRule>
    <cfRule type="containsText" dxfId="1120" priority="885" operator="containsText" text="u-stim">
      <formula>NOT(ISERROR(SEARCH("u-stim",R2226)))</formula>
    </cfRule>
    <cfRule type="containsText" dxfId="1119" priority="886" operator="containsText" text="DAT">
      <formula>NOT(ISERROR(SEARCH("DAT",R2226)))</formula>
    </cfRule>
  </conditionalFormatting>
  <conditionalFormatting sqref="V2226 O2226:Q2226 S2226">
    <cfRule type="cellIs" dxfId="1118" priority="877" operator="equal">
      <formula>"DelSac"</formula>
    </cfRule>
    <cfRule type="containsText" dxfId="1117" priority="878" operator="containsText" text="3DT">
      <formula>NOT(ISERROR(SEARCH("3DT",O2226)))</formula>
    </cfRule>
    <cfRule type="containsText" dxfId="1116" priority="879" operator="containsText" text="CP">
      <formula>NOT(ISERROR(SEARCH("CP",O2226)))</formula>
    </cfRule>
    <cfRule type="containsText" dxfId="1115" priority="880" operator="containsText" text="u-stim">
      <formula>NOT(ISERROR(SEARCH("u-stim",O2226)))</formula>
    </cfRule>
    <cfRule type="containsText" dxfId="1114" priority="881" operator="containsText" text="DAT">
      <formula>NOT(ISERROR(SEARCH("DAT",O2226)))</formula>
    </cfRule>
  </conditionalFormatting>
  <conditionalFormatting sqref="U2226">
    <cfRule type="cellIs" dxfId="1113" priority="872" operator="equal">
      <formula>"DelSac"</formula>
    </cfRule>
    <cfRule type="containsText" dxfId="1112" priority="873" operator="containsText" text="3DT">
      <formula>NOT(ISERROR(SEARCH("3DT",U2226)))</formula>
    </cfRule>
    <cfRule type="containsText" dxfId="1111" priority="874" operator="containsText" text="CP">
      <formula>NOT(ISERROR(SEARCH("CP",U2226)))</formula>
    </cfRule>
    <cfRule type="containsText" dxfId="1110" priority="875" operator="containsText" text="u-stim">
      <formula>NOT(ISERROR(SEARCH("u-stim",U2226)))</formula>
    </cfRule>
    <cfRule type="containsText" dxfId="1109" priority="876" operator="containsText" text="DAT">
      <formula>NOT(ISERROR(SEARCH("DAT",U2226)))</formula>
    </cfRule>
  </conditionalFormatting>
  <conditionalFormatting sqref="C2228">
    <cfRule type="expression" dxfId="1108" priority="868">
      <formula>MOD(C2228,3)=2</formula>
    </cfRule>
    <cfRule type="expression" dxfId="1107" priority="869">
      <formula>MOD(C2228,3)=1</formula>
    </cfRule>
    <cfRule type="expression" priority="870">
      <formula>MOD(C2228,3)=0</formula>
    </cfRule>
  </conditionalFormatting>
  <conditionalFormatting sqref="B2228">
    <cfRule type="colorScale" priority="871">
      <colorScale>
        <cfvo type="min"/>
        <cfvo type="percentile" val="50"/>
        <cfvo type="max"/>
        <color rgb="FFF8696B"/>
        <color rgb="FFFFEB84"/>
        <color rgb="FF63BE7B"/>
      </colorScale>
    </cfRule>
  </conditionalFormatting>
  <conditionalFormatting sqref="R2228 T2228">
    <cfRule type="cellIs" dxfId="1106" priority="863" operator="equal">
      <formula>"DelSac"</formula>
    </cfRule>
    <cfRule type="containsText" dxfId="1105" priority="864" operator="containsText" text="3DT">
      <formula>NOT(ISERROR(SEARCH("3DT",R2228)))</formula>
    </cfRule>
    <cfRule type="containsText" dxfId="1104" priority="865" operator="containsText" text="CP">
      <formula>NOT(ISERROR(SEARCH("CP",R2228)))</formula>
    </cfRule>
    <cfRule type="containsText" dxfId="1103" priority="866" operator="containsText" text="u-stim">
      <formula>NOT(ISERROR(SEARCH("u-stim",R2228)))</formula>
    </cfRule>
    <cfRule type="containsText" dxfId="1102" priority="867" operator="containsText" text="DAT">
      <formula>NOT(ISERROR(SEARCH("DAT",R2228)))</formula>
    </cfRule>
  </conditionalFormatting>
  <conditionalFormatting sqref="V2228 O2228:Q2228 S2228">
    <cfRule type="cellIs" dxfId="1101" priority="858" operator="equal">
      <formula>"DelSac"</formula>
    </cfRule>
    <cfRule type="containsText" dxfId="1100" priority="859" operator="containsText" text="3DT">
      <formula>NOT(ISERROR(SEARCH("3DT",O2228)))</formula>
    </cfRule>
    <cfRule type="containsText" dxfId="1099" priority="860" operator="containsText" text="CP">
      <formula>NOT(ISERROR(SEARCH("CP",O2228)))</formula>
    </cfRule>
    <cfRule type="containsText" dxfId="1098" priority="861" operator="containsText" text="u-stim">
      <formula>NOT(ISERROR(SEARCH("u-stim",O2228)))</formula>
    </cfRule>
    <cfRule type="containsText" dxfId="1097" priority="862" operator="containsText" text="DAT">
      <formula>NOT(ISERROR(SEARCH("DAT",O2228)))</formula>
    </cfRule>
  </conditionalFormatting>
  <conditionalFormatting sqref="U2228">
    <cfRule type="cellIs" dxfId="1096" priority="853" operator="equal">
      <formula>"DelSac"</formula>
    </cfRule>
    <cfRule type="containsText" dxfId="1095" priority="854" operator="containsText" text="3DT">
      <formula>NOT(ISERROR(SEARCH("3DT",U2228)))</formula>
    </cfRule>
    <cfRule type="containsText" dxfId="1094" priority="855" operator="containsText" text="CP">
      <formula>NOT(ISERROR(SEARCH("CP",U2228)))</formula>
    </cfRule>
    <cfRule type="containsText" dxfId="1093" priority="856" operator="containsText" text="u-stim">
      <formula>NOT(ISERROR(SEARCH("u-stim",U2228)))</formula>
    </cfRule>
    <cfRule type="containsText" dxfId="1092" priority="857" operator="containsText" text="DAT">
      <formula>NOT(ISERROR(SEARCH("DAT",U2228)))</formula>
    </cfRule>
  </conditionalFormatting>
  <conditionalFormatting sqref="C2229:C2231">
    <cfRule type="expression" dxfId="1091" priority="849">
      <formula>MOD(C2229,3)=2</formula>
    </cfRule>
    <cfRule type="expression" dxfId="1090" priority="850">
      <formula>MOD(C2229,3)=1</formula>
    </cfRule>
    <cfRule type="expression" priority="851">
      <formula>MOD(C2229,3)=0</formula>
    </cfRule>
  </conditionalFormatting>
  <conditionalFormatting sqref="B2229:B2231">
    <cfRule type="colorScale" priority="852">
      <colorScale>
        <cfvo type="min"/>
        <cfvo type="percentile" val="50"/>
        <cfvo type="max"/>
        <color rgb="FFF8696B"/>
        <color rgb="FFFFEB84"/>
        <color rgb="FF63BE7B"/>
      </colorScale>
    </cfRule>
  </conditionalFormatting>
  <conditionalFormatting sqref="R2229 T2229">
    <cfRule type="cellIs" dxfId="1089" priority="844" operator="equal">
      <formula>"DelSac"</formula>
    </cfRule>
    <cfRule type="containsText" dxfId="1088" priority="845" operator="containsText" text="3DT">
      <formula>NOT(ISERROR(SEARCH("3DT",R2229)))</formula>
    </cfRule>
    <cfRule type="containsText" dxfId="1087" priority="846" operator="containsText" text="CP">
      <formula>NOT(ISERROR(SEARCH("CP",R2229)))</formula>
    </cfRule>
    <cfRule type="containsText" dxfId="1086" priority="847" operator="containsText" text="u-stim">
      <formula>NOT(ISERROR(SEARCH("u-stim",R2229)))</formula>
    </cfRule>
    <cfRule type="containsText" dxfId="1085" priority="848" operator="containsText" text="DAT">
      <formula>NOT(ISERROR(SEARCH("DAT",R2229)))</formula>
    </cfRule>
  </conditionalFormatting>
  <conditionalFormatting sqref="V2229 O2229:Q2229 S2229">
    <cfRule type="cellIs" dxfId="1084" priority="839" operator="equal">
      <formula>"DelSac"</formula>
    </cfRule>
    <cfRule type="containsText" dxfId="1083" priority="840" operator="containsText" text="3DT">
      <formula>NOT(ISERROR(SEARCH("3DT",O2229)))</formula>
    </cfRule>
    <cfRule type="containsText" dxfId="1082" priority="841" operator="containsText" text="CP">
      <formula>NOT(ISERROR(SEARCH("CP",O2229)))</formula>
    </cfRule>
    <cfRule type="containsText" dxfId="1081" priority="842" operator="containsText" text="u-stim">
      <formula>NOT(ISERROR(SEARCH("u-stim",O2229)))</formula>
    </cfRule>
    <cfRule type="containsText" dxfId="1080" priority="843" operator="containsText" text="DAT">
      <formula>NOT(ISERROR(SEARCH("DAT",O2229)))</formula>
    </cfRule>
  </conditionalFormatting>
  <conditionalFormatting sqref="U2229">
    <cfRule type="cellIs" dxfId="1079" priority="834" operator="equal">
      <formula>"DelSac"</formula>
    </cfRule>
    <cfRule type="containsText" dxfId="1078" priority="835" operator="containsText" text="3DT">
      <formula>NOT(ISERROR(SEARCH("3DT",U2229)))</formula>
    </cfRule>
    <cfRule type="containsText" dxfId="1077" priority="836" operator="containsText" text="CP">
      <formula>NOT(ISERROR(SEARCH("CP",U2229)))</formula>
    </cfRule>
    <cfRule type="containsText" dxfId="1076" priority="837" operator="containsText" text="u-stim">
      <formula>NOT(ISERROR(SEARCH("u-stim",U2229)))</formula>
    </cfRule>
    <cfRule type="containsText" dxfId="1075" priority="838" operator="containsText" text="DAT">
      <formula>NOT(ISERROR(SEARCH("DAT",U2229)))</formula>
    </cfRule>
  </conditionalFormatting>
  <conditionalFormatting sqref="C2232:C2235">
    <cfRule type="expression" dxfId="1074" priority="830">
      <formula>MOD(C2232,3)=2</formula>
    </cfRule>
    <cfRule type="expression" dxfId="1073" priority="831">
      <formula>MOD(C2232,3)=1</formula>
    </cfRule>
    <cfRule type="expression" priority="832">
      <formula>MOD(C2232,3)=0</formula>
    </cfRule>
  </conditionalFormatting>
  <conditionalFormatting sqref="B2232:B2235">
    <cfRule type="colorScale" priority="833">
      <colorScale>
        <cfvo type="min"/>
        <cfvo type="percentile" val="50"/>
        <cfvo type="max"/>
        <color rgb="FFF8696B"/>
        <color rgb="FFFFEB84"/>
        <color rgb="FF63BE7B"/>
      </colorScale>
    </cfRule>
  </conditionalFormatting>
  <conditionalFormatting sqref="R2232 T2232">
    <cfRule type="cellIs" dxfId="1072" priority="825" operator="equal">
      <formula>"DelSac"</formula>
    </cfRule>
    <cfRule type="containsText" dxfId="1071" priority="826" operator="containsText" text="3DT">
      <formula>NOT(ISERROR(SEARCH("3DT",R2232)))</formula>
    </cfRule>
    <cfRule type="containsText" dxfId="1070" priority="827" operator="containsText" text="CP">
      <formula>NOT(ISERROR(SEARCH("CP",R2232)))</formula>
    </cfRule>
    <cfRule type="containsText" dxfId="1069" priority="828" operator="containsText" text="u-stim">
      <formula>NOT(ISERROR(SEARCH("u-stim",R2232)))</formula>
    </cfRule>
    <cfRule type="containsText" dxfId="1068" priority="829" operator="containsText" text="DAT">
      <formula>NOT(ISERROR(SEARCH("DAT",R2232)))</formula>
    </cfRule>
  </conditionalFormatting>
  <conditionalFormatting sqref="V2232 O2232:Q2232 S2232">
    <cfRule type="cellIs" dxfId="1067" priority="820" operator="equal">
      <formula>"DelSac"</formula>
    </cfRule>
    <cfRule type="containsText" dxfId="1066" priority="821" operator="containsText" text="3DT">
      <formula>NOT(ISERROR(SEARCH("3DT",O2232)))</formula>
    </cfRule>
    <cfRule type="containsText" dxfId="1065" priority="822" operator="containsText" text="CP">
      <formula>NOT(ISERROR(SEARCH("CP",O2232)))</formula>
    </cfRule>
    <cfRule type="containsText" dxfId="1064" priority="823" operator="containsText" text="u-stim">
      <formula>NOT(ISERROR(SEARCH("u-stim",O2232)))</formula>
    </cfRule>
    <cfRule type="containsText" dxfId="1063" priority="824" operator="containsText" text="DAT">
      <formula>NOT(ISERROR(SEARCH("DAT",O2232)))</formula>
    </cfRule>
  </conditionalFormatting>
  <conditionalFormatting sqref="U2232">
    <cfRule type="cellIs" dxfId="1062" priority="815" operator="equal">
      <formula>"DelSac"</formula>
    </cfRule>
    <cfRule type="containsText" dxfId="1061" priority="816" operator="containsText" text="3DT">
      <formula>NOT(ISERROR(SEARCH("3DT",U2232)))</formula>
    </cfRule>
    <cfRule type="containsText" dxfId="1060" priority="817" operator="containsText" text="CP">
      <formula>NOT(ISERROR(SEARCH("CP",U2232)))</formula>
    </cfRule>
    <cfRule type="containsText" dxfId="1059" priority="818" operator="containsText" text="u-stim">
      <formula>NOT(ISERROR(SEARCH("u-stim",U2232)))</formula>
    </cfRule>
    <cfRule type="containsText" dxfId="1058" priority="819" operator="containsText" text="DAT">
      <formula>NOT(ISERROR(SEARCH("DAT",U2232)))</formula>
    </cfRule>
  </conditionalFormatting>
  <conditionalFormatting sqref="C2236:C2238">
    <cfRule type="expression" dxfId="1057" priority="811">
      <formula>MOD(C2236,3)=2</formula>
    </cfRule>
    <cfRule type="expression" dxfId="1056" priority="812">
      <formula>MOD(C2236,3)=1</formula>
    </cfRule>
    <cfRule type="expression" priority="813">
      <formula>MOD(C2236,3)=0</formula>
    </cfRule>
  </conditionalFormatting>
  <conditionalFormatting sqref="B2236:B2238">
    <cfRule type="colorScale" priority="814">
      <colorScale>
        <cfvo type="min"/>
        <cfvo type="percentile" val="50"/>
        <cfvo type="max"/>
        <color rgb="FFF8696B"/>
        <color rgb="FFFFEB84"/>
        <color rgb="FF63BE7B"/>
      </colorScale>
    </cfRule>
  </conditionalFormatting>
  <conditionalFormatting sqref="R2236 T2236">
    <cfRule type="cellIs" dxfId="1055" priority="806" operator="equal">
      <formula>"DelSac"</formula>
    </cfRule>
    <cfRule type="containsText" dxfId="1054" priority="807" operator="containsText" text="3DT">
      <formula>NOT(ISERROR(SEARCH("3DT",R2236)))</formula>
    </cfRule>
    <cfRule type="containsText" dxfId="1053" priority="808" operator="containsText" text="CP">
      <formula>NOT(ISERROR(SEARCH("CP",R2236)))</formula>
    </cfRule>
    <cfRule type="containsText" dxfId="1052" priority="809" operator="containsText" text="u-stim">
      <formula>NOT(ISERROR(SEARCH("u-stim",R2236)))</formula>
    </cfRule>
    <cfRule type="containsText" dxfId="1051" priority="810" operator="containsText" text="DAT">
      <formula>NOT(ISERROR(SEARCH("DAT",R2236)))</formula>
    </cfRule>
  </conditionalFormatting>
  <conditionalFormatting sqref="V2236 O2236:Q2236 S2236">
    <cfRule type="cellIs" dxfId="1050" priority="801" operator="equal">
      <formula>"DelSac"</formula>
    </cfRule>
    <cfRule type="containsText" dxfId="1049" priority="802" operator="containsText" text="3DT">
      <formula>NOT(ISERROR(SEARCH("3DT",O2236)))</formula>
    </cfRule>
    <cfRule type="containsText" dxfId="1048" priority="803" operator="containsText" text="CP">
      <formula>NOT(ISERROR(SEARCH("CP",O2236)))</formula>
    </cfRule>
    <cfRule type="containsText" dxfId="1047" priority="804" operator="containsText" text="u-stim">
      <formula>NOT(ISERROR(SEARCH("u-stim",O2236)))</formula>
    </cfRule>
    <cfRule type="containsText" dxfId="1046" priority="805" operator="containsText" text="DAT">
      <formula>NOT(ISERROR(SEARCH("DAT",O2236)))</formula>
    </cfRule>
  </conditionalFormatting>
  <conditionalFormatting sqref="U2236">
    <cfRule type="cellIs" dxfId="1045" priority="796" operator="equal">
      <formula>"DelSac"</formula>
    </cfRule>
    <cfRule type="containsText" dxfId="1044" priority="797" operator="containsText" text="3DT">
      <formula>NOT(ISERROR(SEARCH("3DT",U2236)))</formula>
    </cfRule>
    <cfRule type="containsText" dxfId="1043" priority="798" operator="containsText" text="CP">
      <formula>NOT(ISERROR(SEARCH("CP",U2236)))</formula>
    </cfRule>
    <cfRule type="containsText" dxfId="1042" priority="799" operator="containsText" text="u-stim">
      <formula>NOT(ISERROR(SEARCH("u-stim",U2236)))</formula>
    </cfRule>
    <cfRule type="containsText" dxfId="1041" priority="800" operator="containsText" text="DAT">
      <formula>NOT(ISERROR(SEARCH("DAT",U2236)))</formula>
    </cfRule>
  </conditionalFormatting>
  <conditionalFormatting sqref="C2239:C2241">
    <cfRule type="expression" dxfId="1040" priority="792">
      <formula>MOD(C2239,3)=2</formula>
    </cfRule>
    <cfRule type="expression" dxfId="1039" priority="793">
      <formula>MOD(C2239,3)=1</formula>
    </cfRule>
    <cfRule type="expression" priority="794">
      <formula>MOD(C2239,3)=0</formula>
    </cfRule>
  </conditionalFormatting>
  <conditionalFormatting sqref="B2239:B2241">
    <cfRule type="colorScale" priority="795">
      <colorScale>
        <cfvo type="min"/>
        <cfvo type="percentile" val="50"/>
        <cfvo type="max"/>
        <color rgb="FFF8696B"/>
        <color rgb="FFFFEB84"/>
        <color rgb="FF63BE7B"/>
      </colorScale>
    </cfRule>
  </conditionalFormatting>
  <conditionalFormatting sqref="R2239 T2239">
    <cfRule type="cellIs" dxfId="1038" priority="787" operator="equal">
      <formula>"DelSac"</formula>
    </cfRule>
    <cfRule type="containsText" dxfId="1037" priority="788" operator="containsText" text="3DT">
      <formula>NOT(ISERROR(SEARCH("3DT",R2239)))</formula>
    </cfRule>
    <cfRule type="containsText" dxfId="1036" priority="789" operator="containsText" text="CP">
      <formula>NOT(ISERROR(SEARCH("CP",R2239)))</formula>
    </cfRule>
    <cfRule type="containsText" dxfId="1035" priority="790" operator="containsText" text="u-stim">
      <formula>NOT(ISERROR(SEARCH("u-stim",R2239)))</formula>
    </cfRule>
    <cfRule type="containsText" dxfId="1034" priority="791" operator="containsText" text="DAT">
      <formula>NOT(ISERROR(SEARCH("DAT",R2239)))</formula>
    </cfRule>
  </conditionalFormatting>
  <conditionalFormatting sqref="V2239 O2239:Q2239 S2239">
    <cfRule type="cellIs" dxfId="1033" priority="782" operator="equal">
      <formula>"DelSac"</formula>
    </cfRule>
    <cfRule type="containsText" dxfId="1032" priority="783" operator="containsText" text="3DT">
      <formula>NOT(ISERROR(SEARCH("3DT",O2239)))</formula>
    </cfRule>
    <cfRule type="containsText" dxfId="1031" priority="784" operator="containsText" text="CP">
      <formula>NOT(ISERROR(SEARCH("CP",O2239)))</formula>
    </cfRule>
    <cfRule type="containsText" dxfId="1030" priority="785" operator="containsText" text="u-stim">
      <formula>NOT(ISERROR(SEARCH("u-stim",O2239)))</formula>
    </cfRule>
    <cfRule type="containsText" dxfId="1029" priority="786" operator="containsText" text="DAT">
      <formula>NOT(ISERROR(SEARCH("DAT",O2239)))</formula>
    </cfRule>
  </conditionalFormatting>
  <conditionalFormatting sqref="U2239">
    <cfRule type="cellIs" dxfId="1028" priority="777" operator="equal">
      <formula>"DelSac"</formula>
    </cfRule>
    <cfRule type="containsText" dxfId="1027" priority="778" operator="containsText" text="3DT">
      <formula>NOT(ISERROR(SEARCH("3DT",U2239)))</formula>
    </cfRule>
    <cfRule type="containsText" dxfId="1026" priority="779" operator="containsText" text="CP">
      <formula>NOT(ISERROR(SEARCH("CP",U2239)))</formula>
    </cfRule>
    <cfRule type="containsText" dxfId="1025" priority="780" operator="containsText" text="u-stim">
      <formula>NOT(ISERROR(SEARCH("u-stim",U2239)))</formula>
    </cfRule>
    <cfRule type="containsText" dxfId="1024" priority="781" operator="containsText" text="DAT">
      <formula>NOT(ISERROR(SEARCH("DAT",U2239)))</formula>
    </cfRule>
  </conditionalFormatting>
  <conditionalFormatting sqref="C2242:C2244">
    <cfRule type="expression" dxfId="1023" priority="773">
      <formula>MOD(C2242,3)=2</formula>
    </cfRule>
    <cfRule type="expression" dxfId="1022" priority="774">
      <formula>MOD(C2242,3)=1</formula>
    </cfRule>
    <cfRule type="expression" priority="775">
      <formula>MOD(C2242,3)=0</formula>
    </cfRule>
  </conditionalFormatting>
  <conditionalFormatting sqref="B2242:B2244">
    <cfRule type="colorScale" priority="776">
      <colorScale>
        <cfvo type="min"/>
        <cfvo type="percentile" val="50"/>
        <cfvo type="max"/>
        <color rgb="FFF8696B"/>
        <color rgb="FFFFEB84"/>
        <color rgb="FF63BE7B"/>
      </colorScale>
    </cfRule>
  </conditionalFormatting>
  <conditionalFormatting sqref="R2242 T2242">
    <cfRule type="cellIs" dxfId="1021" priority="768" operator="equal">
      <formula>"DelSac"</formula>
    </cfRule>
    <cfRule type="containsText" dxfId="1020" priority="769" operator="containsText" text="3DT">
      <formula>NOT(ISERROR(SEARCH("3DT",R2242)))</formula>
    </cfRule>
    <cfRule type="containsText" dxfId="1019" priority="770" operator="containsText" text="CP">
      <formula>NOT(ISERROR(SEARCH("CP",R2242)))</formula>
    </cfRule>
    <cfRule type="containsText" dxfId="1018" priority="771" operator="containsText" text="u-stim">
      <formula>NOT(ISERROR(SEARCH("u-stim",R2242)))</formula>
    </cfRule>
    <cfRule type="containsText" dxfId="1017" priority="772" operator="containsText" text="DAT">
      <formula>NOT(ISERROR(SEARCH("DAT",R2242)))</formula>
    </cfRule>
  </conditionalFormatting>
  <conditionalFormatting sqref="V2242 O2242:Q2242 S2242">
    <cfRule type="cellIs" dxfId="1016" priority="763" operator="equal">
      <formula>"DelSac"</formula>
    </cfRule>
    <cfRule type="containsText" dxfId="1015" priority="764" operator="containsText" text="3DT">
      <formula>NOT(ISERROR(SEARCH("3DT",O2242)))</formula>
    </cfRule>
    <cfRule type="containsText" dxfId="1014" priority="765" operator="containsText" text="CP">
      <formula>NOT(ISERROR(SEARCH("CP",O2242)))</formula>
    </cfRule>
    <cfRule type="containsText" dxfId="1013" priority="766" operator="containsText" text="u-stim">
      <formula>NOT(ISERROR(SEARCH("u-stim",O2242)))</formula>
    </cfRule>
    <cfRule type="containsText" dxfId="1012" priority="767" operator="containsText" text="DAT">
      <formula>NOT(ISERROR(SEARCH("DAT",O2242)))</formula>
    </cfRule>
  </conditionalFormatting>
  <conditionalFormatting sqref="U2242">
    <cfRule type="cellIs" dxfId="1011" priority="758" operator="equal">
      <formula>"DelSac"</formula>
    </cfRule>
    <cfRule type="containsText" dxfId="1010" priority="759" operator="containsText" text="3DT">
      <formula>NOT(ISERROR(SEARCH("3DT",U2242)))</formula>
    </cfRule>
    <cfRule type="containsText" dxfId="1009" priority="760" operator="containsText" text="CP">
      <formula>NOT(ISERROR(SEARCH("CP",U2242)))</formula>
    </cfRule>
    <cfRule type="containsText" dxfId="1008" priority="761" operator="containsText" text="u-stim">
      <formula>NOT(ISERROR(SEARCH("u-stim",U2242)))</formula>
    </cfRule>
    <cfRule type="containsText" dxfId="1007" priority="762" operator="containsText" text="DAT">
      <formula>NOT(ISERROR(SEARCH("DAT",U2242)))</formula>
    </cfRule>
  </conditionalFormatting>
  <conditionalFormatting sqref="DU2:DU1048576">
    <cfRule type="dataBar" priority="757">
      <dataBar>
        <cfvo type="min"/>
        <cfvo type="max"/>
        <color rgb="FF638EC6"/>
      </dataBar>
      <extLst>
        <ext xmlns:x14="http://schemas.microsoft.com/office/spreadsheetml/2009/9/main" uri="{B025F937-C7B1-47D3-B67F-A62EFF666E3E}">
          <x14:id>{1986200A-EEB3-4570-B9F1-8CAB56DE1AD1}</x14:id>
        </ext>
      </extLst>
    </cfRule>
  </conditionalFormatting>
  <conditionalFormatting sqref="DW2:DW1048576">
    <cfRule type="dataBar" priority="756">
      <dataBar>
        <cfvo type="min"/>
        <cfvo type="max"/>
        <color rgb="FFFF555A"/>
      </dataBar>
      <extLst>
        <ext xmlns:x14="http://schemas.microsoft.com/office/spreadsheetml/2009/9/main" uri="{B025F937-C7B1-47D3-B67F-A62EFF666E3E}">
          <x14:id>{83FF90F5-BC0F-45EF-ADED-A4353C98E134}</x14:id>
        </ext>
      </extLst>
    </cfRule>
  </conditionalFormatting>
  <conditionalFormatting sqref="DY2:DY1048576">
    <cfRule type="dataBar" priority="755">
      <dataBar>
        <cfvo type="min"/>
        <cfvo type="max"/>
        <color rgb="FF63C384"/>
      </dataBar>
      <extLst>
        <ext xmlns:x14="http://schemas.microsoft.com/office/spreadsheetml/2009/9/main" uri="{B025F937-C7B1-47D3-B67F-A62EFF666E3E}">
          <x14:id>{238348D4-4F43-4D49-B1DE-BC0BAB3D84D6}</x14:id>
        </ext>
      </extLst>
    </cfRule>
  </conditionalFormatting>
  <conditionalFormatting sqref="DV1:DV1048576">
    <cfRule type="containsBlanks" priority="753" stopIfTrue="1">
      <formula>LEN(TRIM(DV1))=0</formula>
    </cfRule>
    <cfRule type="cellIs" dxfId="1006" priority="754" operator="lessThan">
      <formula>0.05</formula>
    </cfRule>
  </conditionalFormatting>
  <conditionalFormatting sqref="DZ1:DZ1048576">
    <cfRule type="containsBlanks" priority="749" stopIfTrue="1">
      <formula>LEN(TRIM(DZ1))=0</formula>
    </cfRule>
    <cfRule type="cellIs" dxfId="1005" priority="750" operator="lessThan">
      <formula>0.05</formula>
    </cfRule>
  </conditionalFormatting>
  <conditionalFormatting sqref="C2248:C2250">
    <cfRule type="expression" dxfId="1004" priority="745">
      <formula>MOD(C2248,3)=2</formula>
    </cfRule>
    <cfRule type="expression" dxfId="1003" priority="746">
      <formula>MOD(C2248,3)=1</formula>
    </cfRule>
    <cfRule type="expression" priority="747">
      <formula>MOD(C2248,3)=0</formula>
    </cfRule>
  </conditionalFormatting>
  <conditionalFormatting sqref="B2248:B2250">
    <cfRule type="colorScale" priority="748">
      <colorScale>
        <cfvo type="min"/>
        <cfvo type="percentile" val="50"/>
        <cfvo type="max"/>
        <color rgb="FFF8696B"/>
        <color rgb="FFFFEB84"/>
        <color rgb="FF63BE7B"/>
      </colorScale>
    </cfRule>
  </conditionalFormatting>
  <conditionalFormatting sqref="R2248 T2248">
    <cfRule type="cellIs" dxfId="1002" priority="740" operator="equal">
      <formula>"DelSac"</formula>
    </cfRule>
    <cfRule type="containsText" dxfId="1001" priority="741" operator="containsText" text="3DT">
      <formula>NOT(ISERROR(SEARCH("3DT",R2248)))</formula>
    </cfRule>
    <cfRule type="containsText" dxfId="1000" priority="742" operator="containsText" text="CP">
      <formula>NOT(ISERROR(SEARCH("CP",R2248)))</formula>
    </cfRule>
    <cfRule type="containsText" dxfId="999" priority="743" operator="containsText" text="u-stim">
      <formula>NOT(ISERROR(SEARCH("u-stim",R2248)))</formula>
    </cfRule>
    <cfRule type="containsText" dxfId="998" priority="744" operator="containsText" text="DAT">
      <formula>NOT(ISERROR(SEARCH("DAT",R2248)))</formula>
    </cfRule>
  </conditionalFormatting>
  <conditionalFormatting sqref="V2248 O2248:Q2248 S2248">
    <cfRule type="cellIs" dxfId="997" priority="735" operator="equal">
      <formula>"DelSac"</formula>
    </cfRule>
    <cfRule type="containsText" dxfId="996" priority="736" operator="containsText" text="3DT">
      <formula>NOT(ISERROR(SEARCH("3DT",O2248)))</formula>
    </cfRule>
    <cfRule type="containsText" dxfId="995" priority="737" operator="containsText" text="CP">
      <formula>NOT(ISERROR(SEARCH("CP",O2248)))</formula>
    </cfRule>
    <cfRule type="containsText" dxfId="994" priority="738" operator="containsText" text="u-stim">
      <formula>NOT(ISERROR(SEARCH("u-stim",O2248)))</formula>
    </cfRule>
    <cfRule type="containsText" dxfId="993" priority="739" operator="containsText" text="DAT">
      <formula>NOT(ISERROR(SEARCH("DAT",O2248)))</formula>
    </cfRule>
  </conditionalFormatting>
  <conditionalFormatting sqref="U2248">
    <cfRule type="cellIs" dxfId="992" priority="730" operator="equal">
      <formula>"DelSac"</formula>
    </cfRule>
    <cfRule type="containsText" dxfId="991" priority="731" operator="containsText" text="3DT">
      <formula>NOT(ISERROR(SEARCH("3DT",U2248)))</formula>
    </cfRule>
    <cfRule type="containsText" dxfId="990" priority="732" operator="containsText" text="CP">
      <formula>NOT(ISERROR(SEARCH("CP",U2248)))</formula>
    </cfRule>
    <cfRule type="containsText" dxfId="989" priority="733" operator="containsText" text="u-stim">
      <formula>NOT(ISERROR(SEARCH("u-stim",U2248)))</formula>
    </cfRule>
    <cfRule type="containsText" dxfId="988" priority="734" operator="containsText" text="DAT">
      <formula>NOT(ISERROR(SEARCH("DAT",U2248)))</formula>
    </cfRule>
  </conditionalFormatting>
  <conditionalFormatting sqref="C2251">
    <cfRule type="expression" dxfId="987" priority="726">
      <formula>MOD(C2251,3)=2</formula>
    </cfRule>
    <cfRule type="expression" dxfId="986" priority="727">
      <formula>MOD(C2251,3)=1</formula>
    </cfRule>
    <cfRule type="expression" priority="728">
      <formula>MOD(C2251,3)=0</formula>
    </cfRule>
  </conditionalFormatting>
  <conditionalFormatting sqref="B2251">
    <cfRule type="colorScale" priority="729">
      <colorScale>
        <cfvo type="min"/>
        <cfvo type="percentile" val="50"/>
        <cfvo type="max"/>
        <color rgb="FFF8696B"/>
        <color rgb="FFFFEB84"/>
        <color rgb="FF63BE7B"/>
      </colorScale>
    </cfRule>
  </conditionalFormatting>
  <conditionalFormatting sqref="R2251 T2251">
    <cfRule type="cellIs" dxfId="985" priority="721" operator="equal">
      <formula>"DelSac"</formula>
    </cfRule>
    <cfRule type="containsText" dxfId="984" priority="722" operator="containsText" text="3DT">
      <formula>NOT(ISERROR(SEARCH("3DT",R2251)))</formula>
    </cfRule>
    <cfRule type="containsText" dxfId="983" priority="723" operator="containsText" text="CP">
      <formula>NOT(ISERROR(SEARCH("CP",R2251)))</formula>
    </cfRule>
    <cfRule type="containsText" dxfId="982" priority="724" operator="containsText" text="u-stim">
      <formula>NOT(ISERROR(SEARCH("u-stim",R2251)))</formula>
    </cfRule>
    <cfRule type="containsText" dxfId="981" priority="725" operator="containsText" text="DAT">
      <formula>NOT(ISERROR(SEARCH("DAT",R2251)))</formula>
    </cfRule>
  </conditionalFormatting>
  <conditionalFormatting sqref="V2251 O2251:Q2251 S2251">
    <cfRule type="cellIs" dxfId="980" priority="716" operator="equal">
      <formula>"DelSac"</formula>
    </cfRule>
    <cfRule type="containsText" dxfId="979" priority="717" operator="containsText" text="3DT">
      <formula>NOT(ISERROR(SEARCH("3DT",O2251)))</formula>
    </cfRule>
    <cfRule type="containsText" dxfId="978" priority="718" operator="containsText" text="CP">
      <formula>NOT(ISERROR(SEARCH("CP",O2251)))</formula>
    </cfRule>
    <cfRule type="containsText" dxfId="977" priority="719" operator="containsText" text="u-stim">
      <formula>NOT(ISERROR(SEARCH("u-stim",O2251)))</formula>
    </cfRule>
    <cfRule type="containsText" dxfId="976" priority="720" operator="containsText" text="DAT">
      <formula>NOT(ISERROR(SEARCH("DAT",O2251)))</formula>
    </cfRule>
  </conditionalFormatting>
  <conditionalFormatting sqref="U2251">
    <cfRule type="cellIs" dxfId="975" priority="711" operator="equal">
      <formula>"DelSac"</formula>
    </cfRule>
    <cfRule type="containsText" dxfId="974" priority="712" operator="containsText" text="3DT">
      <formula>NOT(ISERROR(SEARCH("3DT",U2251)))</formula>
    </cfRule>
    <cfRule type="containsText" dxfId="973" priority="713" operator="containsText" text="CP">
      <formula>NOT(ISERROR(SEARCH("CP",U2251)))</formula>
    </cfRule>
    <cfRule type="containsText" dxfId="972" priority="714" operator="containsText" text="u-stim">
      <formula>NOT(ISERROR(SEARCH("u-stim",U2251)))</formula>
    </cfRule>
    <cfRule type="containsText" dxfId="971" priority="715" operator="containsText" text="DAT">
      <formula>NOT(ISERROR(SEARCH("DAT",U2251)))</formula>
    </cfRule>
  </conditionalFormatting>
  <conditionalFormatting sqref="C2252:C2256">
    <cfRule type="expression" dxfId="970" priority="707">
      <formula>MOD(C2252,3)=2</formula>
    </cfRule>
    <cfRule type="expression" dxfId="969" priority="708">
      <formula>MOD(C2252,3)=1</formula>
    </cfRule>
    <cfRule type="expression" priority="709">
      <formula>MOD(C2252,3)=0</formula>
    </cfRule>
  </conditionalFormatting>
  <conditionalFormatting sqref="B2252:B2256">
    <cfRule type="colorScale" priority="710">
      <colorScale>
        <cfvo type="min"/>
        <cfvo type="percentile" val="50"/>
        <cfvo type="max"/>
        <color rgb="FFF8696B"/>
        <color rgb="FFFFEB84"/>
        <color rgb="FF63BE7B"/>
      </colorScale>
    </cfRule>
  </conditionalFormatting>
  <conditionalFormatting sqref="R2252 T2252">
    <cfRule type="cellIs" dxfId="968" priority="702" operator="equal">
      <formula>"DelSac"</formula>
    </cfRule>
    <cfRule type="containsText" dxfId="967" priority="703" operator="containsText" text="3DT">
      <formula>NOT(ISERROR(SEARCH("3DT",R2252)))</formula>
    </cfRule>
    <cfRule type="containsText" dxfId="966" priority="704" operator="containsText" text="CP">
      <formula>NOT(ISERROR(SEARCH("CP",R2252)))</formula>
    </cfRule>
    <cfRule type="containsText" dxfId="965" priority="705" operator="containsText" text="u-stim">
      <formula>NOT(ISERROR(SEARCH("u-stim",R2252)))</formula>
    </cfRule>
    <cfRule type="containsText" dxfId="964" priority="706" operator="containsText" text="DAT">
      <formula>NOT(ISERROR(SEARCH("DAT",R2252)))</formula>
    </cfRule>
  </conditionalFormatting>
  <conditionalFormatting sqref="V2252 O2252:Q2252 S2252">
    <cfRule type="cellIs" dxfId="963" priority="697" operator="equal">
      <formula>"DelSac"</formula>
    </cfRule>
    <cfRule type="containsText" dxfId="962" priority="698" operator="containsText" text="3DT">
      <formula>NOT(ISERROR(SEARCH("3DT",O2252)))</formula>
    </cfRule>
    <cfRule type="containsText" dxfId="961" priority="699" operator="containsText" text="CP">
      <formula>NOT(ISERROR(SEARCH("CP",O2252)))</formula>
    </cfRule>
    <cfRule type="containsText" dxfId="960" priority="700" operator="containsText" text="u-stim">
      <formula>NOT(ISERROR(SEARCH("u-stim",O2252)))</formula>
    </cfRule>
    <cfRule type="containsText" dxfId="959" priority="701" operator="containsText" text="DAT">
      <formula>NOT(ISERROR(SEARCH("DAT",O2252)))</formula>
    </cfRule>
  </conditionalFormatting>
  <conditionalFormatting sqref="U2252">
    <cfRule type="cellIs" dxfId="958" priority="692" operator="equal">
      <formula>"DelSac"</formula>
    </cfRule>
    <cfRule type="containsText" dxfId="957" priority="693" operator="containsText" text="3DT">
      <formula>NOT(ISERROR(SEARCH("3DT",U2252)))</formula>
    </cfRule>
    <cfRule type="containsText" dxfId="956" priority="694" operator="containsText" text="CP">
      <formula>NOT(ISERROR(SEARCH("CP",U2252)))</formula>
    </cfRule>
    <cfRule type="containsText" dxfId="955" priority="695" operator="containsText" text="u-stim">
      <formula>NOT(ISERROR(SEARCH("u-stim",U2252)))</formula>
    </cfRule>
    <cfRule type="containsText" dxfId="954" priority="696" operator="containsText" text="DAT">
      <formula>NOT(ISERROR(SEARCH("DAT",U2252)))</formula>
    </cfRule>
  </conditionalFormatting>
  <conditionalFormatting sqref="C2258:C2260">
    <cfRule type="expression" dxfId="953" priority="688">
      <formula>MOD(C2258,3)=2</formula>
    </cfRule>
    <cfRule type="expression" dxfId="952" priority="689">
      <formula>MOD(C2258,3)=1</formula>
    </cfRule>
    <cfRule type="expression" priority="690">
      <formula>MOD(C2258,3)=0</formula>
    </cfRule>
  </conditionalFormatting>
  <conditionalFormatting sqref="B2258:B2260">
    <cfRule type="colorScale" priority="691">
      <colorScale>
        <cfvo type="min"/>
        <cfvo type="percentile" val="50"/>
        <cfvo type="max"/>
        <color rgb="FFF8696B"/>
        <color rgb="FFFFEB84"/>
        <color rgb="FF63BE7B"/>
      </colorScale>
    </cfRule>
  </conditionalFormatting>
  <conditionalFormatting sqref="R2258 T2258">
    <cfRule type="cellIs" dxfId="951" priority="683" operator="equal">
      <formula>"DelSac"</formula>
    </cfRule>
    <cfRule type="containsText" dxfId="950" priority="684" operator="containsText" text="3DT">
      <formula>NOT(ISERROR(SEARCH("3DT",R2258)))</formula>
    </cfRule>
    <cfRule type="containsText" dxfId="949" priority="685" operator="containsText" text="CP">
      <formula>NOT(ISERROR(SEARCH("CP",R2258)))</formula>
    </cfRule>
    <cfRule type="containsText" dxfId="948" priority="686" operator="containsText" text="u-stim">
      <formula>NOT(ISERROR(SEARCH("u-stim",R2258)))</formula>
    </cfRule>
    <cfRule type="containsText" dxfId="947" priority="687" operator="containsText" text="DAT">
      <formula>NOT(ISERROR(SEARCH("DAT",R2258)))</formula>
    </cfRule>
  </conditionalFormatting>
  <conditionalFormatting sqref="V2258 O2258:Q2258 S2258">
    <cfRule type="cellIs" dxfId="946" priority="678" operator="equal">
      <formula>"DelSac"</formula>
    </cfRule>
    <cfRule type="containsText" dxfId="945" priority="679" operator="containsText" text="3DT">
      <formula>NOT(ISERROR(SEARCH("3DT",O2258)))</formula>
    </cfRule>
    <cfRule type="containsText" dxfId="944" priority="680" operator="containsText" text="CP">
      <formula>NOT(ISERROR(SEARCH("CP",O2258)))</formula>
    </cfRule>
    <cfRule type="containsText" dxfId="943" priority="681" operator="containsText" text="u-stim">
      <formula>NOT(ISERROR(SEARCH("u-stim",O2258)))</formula>
    </cfRule>
    <cfRule type="containsText" dxfId="942" priority="682" operator="containsText" text="DAT">
      <formula>NOT(ISERROR(SEARCH("DAT",O2258)))</formula>
    </cfRule>
  </conditionalFormatting>
  <conditionalFormatting sqref="U2258">
    <cfRule type="cellIs" dxfId="941" priority="673" operator="equal">
      <formula>"DelSac"</formula>
    </cfRule>
    <cfRule type="containsText" dxfId="940" priority="674" operator="containsText" text="3DT">
      <formula>NOT(ISERROR(SEARCH("3DT",U2258)))</formula>
    </cfRule>
    <cfRule type="containsText" dxfId="939" priority="675" operator="containsText" text="CP">
      <formula>NOT(ISERROR(SEARCH("CP",U2258)))</formula>
    </cfRule>
    <cfRule type="containsText" dxfId="938" priority="676" operator="containsText" text="u-stim">
      <formula>NOT(ISERROR(SEARCH("u-stim",U2258)))</formula>
    </cfRule>
    <cfRule type="containsText" dxfId="937" priority="677" operator="containsText" text="DAT">
      <formula>NOT(ISERROR(SEARCH("DAT",U2258)))</formula>
    </cfRule>
  </conditionalFormatting>
  <conditionalFormatting sqref="T2201 R2201">
    <cfRule type="cellIs" dxfId="936" priority="641" operator="equal">
      <formula>"DelSac"</formula>
    </cfRule>
    <cfRule type="containsText" dxfId="935" priority="642" operator="containsText" text="3DT">
      <formula>NOT(ISERROR(SEARCH("3DT",R2201)))</formula>
    </cfRule>
    <cfRule type="containsText" dxfId="934" priority="643" operator="containsText" text="CP">
      <formula>NOT(ISERROR(SEARCH("CP",R2201)))</formula>
    </cfRule>
    <cfRule type="containsText" dxfId="933" priority="644" operator="containsText" text="u-stim">
      <formula>NOT(ISERROR(SEARCH("u-stim",R2201)))</formula>
    </cfRule>
    <cfRule type="containsText" dxfId="932" priority="645" operator="containsText" text="DAT">
      <formula>NOT(ISERROR(SEARCH("DAT",R2201)))</formula>
    </cfRule>
  </conditionalFormatting>
  <conditionalFormatting sqref="V2201 O2201:Q2201 S2201">
    <cfRule type="cellIs" dxfId="931" priority="636" operator="equal">
      <formula>"DelSac"</formula>
    </cfRule>
    <cfRule type="containsText" dxfId="930" priority="637" operator="containsText" text="3DT">
      <formula>NOT(ISERROR(SEARCH("3DT",O2201)))</formula>
    </cfRule>
    <cfRule type="containsText" dxfId="929" priority="638" operator="containsText" text="CP">
      <formula>NOT(ISERROR(SEARCH("CP",O2201)))</formula>
    </cfRule>
    <cfRule type="containsText" dxfId="928" priority="639" operator="containsText" text="u-stim">
      <formula>NOT(ISERROR(SEARCH("u-stim",O2201)))</formula>
    </cfRule>
    <cfRule type="containsText" dxfId="927" priority="640" operator="containsText" text="DAT">
      <formula>NOT(ISERROR(SEARCH("DAT",O2201)))</formula>
    </cfRule>
  </conditionalFormatting>
  <conditionalFormatting sqref="U2201">
    <cfRule type="cellIs" dxfId="926" priority="631" operator="equal">
      <formula>"DelSac"</formula>
    </cfRule>
    <cfRule type="containsText" dxfId="925" priority="632" operator="containsText" text="3DT">
      <formula>NOT(ISERROR(SEARCH("3DT",U2201)))</formula>
    </cfRule>
    <cfRule type="containsText" dxfId="924" priority="633" operator="containsText" text="CP">
      <formula>NOT(ISERROR(SEARCH("CP",U2201)))</formula>
    </cfRule>
    <cfRule type="containsText" dxfId="923" priority="634" operator="containsText" text="u-stim">
      <formula>NOT(ISERROR(SEARCH("u-stim",U2201)))</formula>
    </cfRule>
    <cfRule type="containsText" dxfId="922" priority="635" operator="containsText" text="DAT">
      <formula>NOT(ISERROR(SEARCH("DAT",U2201)))</formula>
    </cfRule>
  </conditionalFormatting>
  <conditionalFormatting sqref="T2202 R2202">
    <cfRule type="cellIs" dxfId="921" priority="626" operator="equal">
      <formula>"DelSac"</formula>
    </cfRule>
    <cfRule type="containsText" dxfId="920" priority="627" operator="containsText" text="3DT">
      <formula>NOT(ISERROR(SEARCH("3DT",R2202)))</formula>
    </cfRule>
    <cfRule type="containsText" dxfId="919" priority="628" operator="containsText" text="CP">
      <formula>NOT(ISERROR(SEARCH("CP",R2202)))</formula>
    </cfRule>
    <cfRule type="containsText" dxfId="918" priority="629" operator="containsText" text="u-stim">
      <formula>NOT(ISERROR(SEARCH("u-stim",R2202)))</formula>
    </cfRule>
    <cfRule type="containsText" dxfId="917" priority="630" operator="containsText" text="DAT">
      <formula>NOT(ISERROR(SEARCH("DAT",R2202)))</formula>
    </cfRule>
  </conditionalFormatting>
  <conditionalFormatting sqref="V2202 O2202:Q2202 S2202">
    <cfRule type="cellIs" dxfId="916" priority="621" operator="equal">
      <formula>"DelSac"</formula>
    </cfRule>
    <cfRule type="containsText" dxfId="915" priority="622" operator="containsText" text="3DT">
      <formula>NOT(ISERROR(SEARCH("3DT",O2202)))</formula>
    </cfRule>
    <cfRule type="containsText" dxfId="914" priority="623" operator="containsText" text="CP">
      <formula>NOT(ISERROR(SEARCH("CP",O2202)))</formula>
    </cfRule>
    <cfRule type="containsText" dxfId="913" priority="624" operator="containsText" text="u-stim">
      <formula>NOT(ISERROR(SEARCH("u-stim",O2202)))</formula>
    </cfRule>
    <cfRule type="containsText" dxfId="912" priority="625" operator="containsText" text="DAT">
      <formula>NOT(ISERROR(SEARCH("DAT",O2202)))</formula>
    </cfRule>
  </conditionalFormatting>
  <conditionalFormatting sqref="U2202">
    <cfRule type="cellIs" dxfId="911" priority="616" operator="equal">
      <formula>"DelSac"</formula>
    </cfRule>
    <cfRule type="containsText" dxfId="910" priority="617" operator="containsText" text="3DT">
      <formula>NOT(ISERROR(SEARCH("3DT",U2202)))</formula>
    </cfRule>
    <cfRule type="containsText" dxfId="909" priority="618" operator="containsText" text="CP">
      <formula>NOT(ISERROR(SEARCH("CP",U2202)))</formula>
    </cfRule>
    <cfRule type="containsText" dxfId="908" priority="619" operator="containsText" text="u-stim">
      <formula>NOT(ISERROR(SEARCH("u-stim",U2202)))</formula>
    </cfRule>
    <cfRule type="containsText" dxfId="907" priority="620" operator="containsText" text="DAT">
      <formula>NOT(ISERROR(SEARCH("DAT",U2202)))</formula>
    </cfRule>
  </conditionalFormatting>
  <conditionalFormatting sqref="R2205 T2205">
    <cfRule type="cellIs" dxfId="906" priority="611" operator="equal">
      <formula>"DelSac"</formula>
    </cfRule>
    <cfRule type="containsText" dxfId="905" priority="612" operator="containsText" text="3DT">
      <formula>NOT(ISERROR(SEARCH("3DT",R2205)))</formula>
    </cfRule>
    <cfRule type="containsText" dxfId="904" priority="613" operator="containsText" text="CP">
      <formula>NOT(ISERROR(SEARCH("CP",R2205)))</formula>
    </cfRule>
    <cfRule type="containsText" dxfId="903" priority="614" operator="containsText" text="u-stim">
      <formula>NOT(ISERROR(SEARCH("u-stim",R2205)))</formula>
    </cfRule>
    <cfRule type="containsText" dxfId="902" priority="615" operator="containsText" text="DAT">
      <formula>NOT(ISERROR(SEARCH("DAT",R2205)))</formula>
    </cfRule>
  </conditionalFormatting>
  <conditionalFormatting sqref="V2205 O2205:Q2205 S2205">
    <cfRule type="cellIs" dxfId="901" priority="606" operator="equal">
      <formula>"DelSac"</formula>
    </cfRule>
    <cfRule type="containsText" dxfId="900" priority="607" operator="containsText" text="3DT">
      <formula>NOT(ISERROR(SEARCH("3DT",O2205)))</formula>
    </cfRule>
    <cfRule type="containsText" dxfId="899" priority="608" operator="containsText" text="CP">
      <formula>NOT(ISERROR(SEARCH("CP",O2205)))</formula>
    </cfRule>
    <cfRule type="containsText" dxfId="898" priority="609" operator="containsText" text="u-stim">
      <formula>NOT(ISERROR(SEARCH("u-stim",O2205)))</formula>
    </cfRule>
    <cfRule type="containsText" dxfId="897" priority="610" operator="containsText" text="DAT">
      <formula>NOT(ISERROR(SEARCH("DAT",O2205)))</formula>
    </cfRule>
  </conditionalFormatting>
  <conditionalFormatting sqref="U2205">
    <cfRule type="cellIs" dxfId="896" priority="601" operator="equal">
      <formula>"DelSac"</formula>
    </cfRule>
    <cfRule type="containsText" dxfId="895" priority="602" operator="containsText" text="3DT">
      <formula>NOT(ISERROR(SEARCH("3DT",U2205)))</formula>
    </cfRule>
    <cfRule type="containsText" dxfId="894" priority="603" operator="containsText" text="CP">
      <formula>NOT(ISERROR(SEARCH("CP",U2205)))</formula>
    </cfRule>
    <cfRule type="containsText" dxfId="893" priority="604" operator="containsText" text="u-stim">
      <formula>NOT(ISERROR(SEARCH("u-stim",U2205)))</formula>
    </cfRule>
    <cfRule type="containsText" dxfId="892" priority="605" operator="containsText" text="DAT">
      <formula>NOT(ISERROR(SEARCH("DAT",U2205)))</formula>
    </cfRule>
  </conditionalFormatting>
  <conditionalFormatting sqref="R2206 T2206">
    <cfRule type="cellIs" dxfId="891" priority="596" operator="equal">
      <formula>"DelSac"</formula>
    </cfRule>
    <cfRule type="containsText" dxfId="890" priority="597" operator="containsText" text="3DT">
      <formula>NOT(ISERROR(SEARCH("3DT",R2206)))</formula>
    </cfRule>
    <cfRule type="containsText" dxfId="889" priority="598" operator="containsText" text="CP">
      <formula>NOT(ISERROR(SEARCH("CP",R2206)))</formula>
    </cfRule>
    <cfRule type="containsText" dxfId="888" priority="599" operator="containsText" text="u-stim">
      <formula>NOT(ISERROR(SEARCH("u-stim",R2206)))</formula>
    </cfRule>
    <cfRule type="containsText" dxfId="887" priority="600" operator="containsText" text="DAT">
      <formula>NOT(ISERROR(SEARCH("DAT",R2206)))</formula>
    </cfRule>
  </conditionalFormatting>
  <conditionalFormatting sqref="V2206 O2206:Q2206 S2206">
    <cfRule type="cellIs" dxfId="886" priority="591" operator="equal">
      <formula>"DelSac"</formula>
    </cfRule>
    <cfRule type="containsText" dxfId="885" priority="592" operator="containsText" text="3DT">
      <formula>NOT(ISERROR(SEARCH("3DT",O2206)))</formula>
    </cfRule>
    <cfRule type="containsText" dxfId="884" priority="593" operator="containsText" text="CP">
      <formula>NOT(ISERROR(SEARCH("CP",O2206)))</formula>
    </cfRule>
    <cfRule type="containsText" dxfId="883" priority="594" operator="containsText" text="u-stim">
      <formula>NOT(ISERROR(SEARCH("u-stim",O2206)))</formula>
    </cfRule>
    <cfRule type="containsText" dxfId="882" priority="595" operator="containsText" text="DAT">
      <formula>NOT(ISERROR(SEARCH("DAT",O2206)))</formula>
    </cfRule>
  </conditionalFormatting>
  <conditionalFormatting sqref="U2206">
    <cfRule type="cellIs" dxfId="881" priority="586" operator="equal">
      <formula>"DelSac"</formula>
    </cfRule>
    <cfRule type="containsText" dxfId="880" priority="587" operator="containsText" text="3DT">
      <formula>NOT(ISERROR(SEARCH("3DT",U2206)))</formula>
    </cfRule>
    <cfRule type="containsText" dxfId="879" priority="588" operator="containsText" text="CP">
      <formula>NOT(ISERROR(SEARCH("CP",U2206)))</formula>
    </cfRule>
    <cfRule type="containsText" dxfId="878" priority="589" operator="containsText" text="u-stim">
      <formula>NOT(ISERROR(SEARCH("u-stim",U2206)))</formula>
    </cfRule>
    <cfRule type="containsText" dxfId="877" priority="590" operator="containsText" text="DAT">
      <formula>NOT(ISERROR(SEARCH("DAT",U2206)))</formula>
    </cfRule>
  </conditionalFormatting>
  <conditionalFormatting sqref="T2208 R2208">
    <cfRule type="cellIs" dxfId="876" priority="581" operator="equal">
      <formula>"DelSac"</formula>
    </cfRule>
    <cfRule type="containsText" dxfId="875" priority="582" operator="containsText" text="3DT">
      <formula>NOT(ISERROR(SEARCH("3DT",R2208)))</formula>
    </cfRule>
    <cfRule type="containsText" dxfId="874" priority="583" operator="containsText" text="CP">
      <formula>NOT(ISERROR(SEARCH("CP",R2208)))</formula>
    </cfRule>
    <cfRule type="containsText" dxfId="873" priority="584" operator="containsText" text="u-stim">
      <formula>NOT(ISERROR(SEARCH("u-stim",R2208)))</formula>
    </cfRule>
    <cfRule type="containsText" dxfId="872" priority="585" operator="containsText" text="DAT">
      <formula>NOT(ISERROR(SEARCH("DAT",R2208)))</formula>
    </cfRule>
  </conditionalFormatting>
  <conditionalFormatting sqref="V2208 O2208:Q2208 S2208">
    <cfRule type="cellIs" dxfId="871" priority="576" operator="equal">
      <formula>"DelSac"</formula>
    </cfRule>
    <cfRule type="containsText" dxfId="870" priority="577" operator="containsText" text="3DT">
      <formula>NOT(ISERROR(SEARCH("3DT",O2208)))</formula>
    </cfRule>
    <cfRule type="containsText" dxfId="869" priority="578" operator="containsText" text="CP">
      <formula>NOT(ISERROR(SEARCH("CP",O2208)))</formula>
    </cfRule>
    <cfRule type="containsText" dxfId="868" priority="579" operator="containsText" text="u-stim">
      <formula>NOT(ISERROR(SEARCH("u-stim",O2208)))</formula>
    </cfRule>
    <cfRule type="containsText" dxfId="867" priority="580" operator="containsText" text="DAT">
      <formula>NOT(ISERROR(SEARCH("DAT",O2208)))</formula>
    </cfRule>
  </conditionalFormatting>
  <conditionalFormatting sqref="U2208">
    <cfRule type="cellIs" dxfId="866" priority="571" operator="equal">
      <formula>"DelSac"</formula>
    </cfRule>
    <cfRule type="containsText" dxfId="865" priority="572" operator="containsText" text="3DT">
      <formula>NOT(ISERROR(SEARCH("3DT",U2208)))</formula>
    </cfRule>
    <cfRule type="containsText" dxfId="864" priority="573" operator="containsText" text="CP">
      <formula>NOT(ISERROR(SEARCH("CP",U2208)))</formula>
    </cfRule>
    <cfRule type="containsText" dxfId="863" priority="574" operator="containsText" text="u-stim">
      <formula>NOT(ISERROR(SEARCH("u-stim",U2208)))</formula>
    </cfRule>
    <cfRule type="containsText" dxfId="862" priority="575" operator="containsText" text="DAT">
      <formula>NOT(ISERROR(SEARCH("DAT",U2208)))</formula>
    </cfRule>
  </conditionalFormatting>
  <conditionalFormatting sqref="T2209 R2209">
    <cfRule type="cellIs" dxfId="861" priority="566" operator="equal">
      <formula>"DelSac"</formula>
    </cfRule>
    <cfRule type="containsText" dxfId="860" priority="567" operator="containsText" text="3DT">
      <formula>NOT(ISERROR(SEARCH("3DT",R2209)))</formula>
    </cfRule>
    <cfRule type="containsText" dxfId="859" priority="568" operator="containsText" text="CP">
      <formula>NOT(ISERROR(SEARCH("CP",R2209)))</formula>
    </cfRule>
    <cfRule type="containsText" dxfId="858" priority="569" operator="containsText" text="u-stim">
      <formula>NOT(ISERROR(SEARCH("u-stim",R2209)))</formula>
    </cfRule>
    <cfRule type="containsText" dxfId="857" priority="570" operator="containsText" text="DAT">
      <formula>NOT(ISERROR(SEARCH("DAT",R2209)))</formula>
    </cfRule>
  </conditionalFormatting>
  <conditionalFormatting sqref="V2209 O2209:Q2209 S2209">
    <cfRule type="cellIs" dxfId="856" priority="561" operator="equal">
      <formula>"DelSac"</formula>
    </cfRule>
    <cfRule type="containsText" dxfId="855" priority="562" operator="containsText" text="3DT">
      <formula>NOT(ISERROR(SEARCH("3DT",O2209)))</formula>
    </cfRule>
    <cfRule type="containsText" dxfId="854" priority="563" operator="containsText" text="CP">
      <formula>NOT(ISERROR(SEARCH("CP",O2209)))</formula>
    </cfRule>
    <cfRule type="containsText" dxfId="853" priority="564" operator="containsText" text="u-stim">
      <formula>NOT(ISERROR(SEARCH("u-stim",O2209)))</formula>
    </cfRule>
    <cfRule type="containsText" dxfId="852" priority="565" operator="containsText" text="DAT">
      <formula>NOT(ISERROR(SEARCH("DAT",O2209)))</formula>
    </cfRule>
  </conditionalFormatting>
  <conditionalFormatting sqref="U2209">
    <cfRule type="cellIs" dxfId="851" priority="556" operator="equal">
      <formula>"DelSac"</formula>
    </cfRule>
    <cfRule type="containsText" dxfId="850" priority="557" operator="containsText" text="3DT">
      <formula>NOT(ISERROR(SEARCH("3DT",U2209)))</formula>
    </cfRule>
    <cfRule type="containsText" dxfId="849" priority="558" operator="containsText" text="CP">
      <formula>NOT(ISERROR(SEARCH("CP",U2209)))</formula>
    </cfRule>
    <cfRule type="containsText" dxfId="848" priority="559" operator="containsText" text="u-stim">
      <formula>NOT(ISERROR(SEARCH("u-stim",U2209)))</formula>
    </cfRule>
    <cfRule type="containsText" dxfId="847" priority="560" operator="containsText" text="DAT">
      <formula>NOT(ISERROR(SEARCH("DAT",U2209)))</formula>
    </cfRule>
  </conditionalFormatting>
  <conditionalFormatting sqref="R2211 T2211">
    <cfRule type="cellIs" dxfId="846" priority="551" operator="equal">
      <formula>"DelSac"</formula>
    </cfRule>
    <cfRule type="containsText" dxfId="845" priority="552" operator="containsText" text="3DT">
      <formula>NOT(ISERROR(SEARCH("3DT",R2211)))</formula>
    </cfRule>
    <cfRule type="containsText" dxfId="844" priority="553" operator="containsText" text="CP">
      <formula>NOT(ISERROR(SEARCH("CP",R2211)))</formula>
    </cfRule>
    <cfRule type="containsText" dxfId="843" priority="554" operator="containsText" text="u-stim">
      <formula>NOT(ISERROR(SEARCH("u-stim",R2211)))</formula>
    </cfRule>
    <cfRule type="containsText" dxfId="842" priority="555" operator="containsText" text="DAT">
      <formula>NOT(ISERROR(SEARCH("DAT",R2211)))</formula>
    </cfRule>
  </conditionalFormatting>
  <conditionalFormatting sqref="V2211 O2211:Q2211 S2211">
    <cfRule type="cellIs" dxfId="841" priority="546" operator="equal">
      <formula>"DelSac"</formula>
    </cfRule>
    <cfRule type="containsText" dxfId="840" priority="547" operator="containsText" text="3DT">
      <formula>NOT(ISERROR(SEARCH("3DT",O2211)))</formula>
    </cfRule>
    <cfRule type="containsText" dxfId="839" priority="548" operator="containsText" text="CP">
      <formula>NOT(ISERROR(SEARCH("CP",O2211)))</formula>
    </cfRule>
    <cfRule type="containsText" dxfId="838" priority="549" operator="containsText" text="u-stim">
      <formula>NOT(ISERROR(SEARCH("u-stim",O2211)))</formula>
    </cfRule>
    <cfRule type="containsText" dxfId="837" priority="550" operator="containsText" text="DAT">
      <formula>NOT(ISERROR(SEARCH("DAT",O2211)))</formula>
    </cfRule>
  </conditionalFormatting>
  <conditionalFormatting sqref="U2211">
    <cfRule type="cellIs" dxfId="836" priority="541" operator="equal">
      <formula>"DelSac"</formula>
    </cfRule>
    <cfRule type="containsText" dxfId="835" priority="542" operator="containsText" text="3DT">
      <formula>NOT(ISERROR(SEARCH("3DT",U2211)))</formula>
    </cfRule>
    <cfRule type="containsText" dxfId="834" priority="543" operator="containsText" text="CP">
      <formula>NOT(ISERROR(SEARCH("CP",U2211)))</formula>
    </cfRule>
    <cfRule type="containsText" dxfId="833" priority="544" operator="containsText" text="u-stim">
      <formula>NOT(ISERROR(SEARCH("u-stim",U2211)))</formula>
    </cfRule>
    <cfRule type="containsText" dxfId="832" priority="545" operator="containsText" text="DAT">
      <formula>NOT(ISERROR(SEARCH("DAT",U2211)))</formula>
    </cfRule>
  </conditionalFormatting>
  <conditionalFormatting sqref="R2212 T2212">
    <cfRule type="cellIs" dxfId="831" priority="536" operator="equal">
      <formula>"DelSac"</formula>
    </cfRule>
    <cfRule type="containsText" dxfId="830" priority="537" operator="containsText" text="3DT">
      <formula>NOT(ISERROR(SEARCH("3DT",R2212)))</formula>
    </cfRule>
    <cfRule type="containsText" dxfId="829" priority="538" operator="containsText" text="CP">
      <formula>NOT(ISERROR(SEARCH("CP",R2212)))</formula>
    </cfRule>
    <cfRule type="containsText" dxfId="828" priority="539" operator="containsText" text="u-stim">
      <formula>NOT(ISERROR(SEARCH("u-stim",R2212)))</formula>
    </cfRule>
    <cfRule type="containsText" dxfId="827" priority="540" operator="containsText" text="DAT">
      <formula>NOT(ISERROR(SEARCH("DAT",R2212)))</formula>
    </cfRule>
  </conditionalFormatting>
  <conditionalFormatting sqref="V2212 O2212:Q2212 S2212">
    <cfRule type="cellIs" dxfId="826" priority="531" operator="equal">
      <formula>"DelSac"</formula>
    </cfRule>
    <cfRule type="containsText" dxfId="825" priority="532" operator="containsText" text="3DT">
      <formula>NOT(ISERROR(SEARCH("3DT",O2212)))</formula>
    </cfRule>
    <cfRule type="containsText" dxfId="824" priority="533" operator="containsText" text="CP">
      <formula>NOT(ISERROR(SEARCH("CP",O2212)))</formula>
    </cfRule>
    <cfRule type="containsText" dxfId="823" priority="534" operator="containsText" text="u-stim">
      <formula>NOT(ISERROR(SEARCH("u-stim",O2212)))</formula>
    </cfRule>
    <cfRule type="containsText" dxfId="822" priority="535" operator="containsText" text="DAT">
      <formula>NOT(ISERROR(SEARCH("DAT",O2212)))</formula>
    </cfRule>
  </conditionalFormatting>
  <conditionalFormatting sqref="U2212">
    <cfRule type="cellIs" dxfId="821" priority="526" operator="equal">
      <formula>"DelSac"</formula>
    </cfRule>
    <cfRule type="containsText" dxfId="820" priority="527" operator="containsText" text="3DT">
      <formula>NOT(ISERROR(SEARCH("3DT",U2212)))</formula>
    </cfRule>
    <cfRule type="containsText" dxfId="819" priority="528" operator="containsText" text="CP">
      <formula>NOT(ISERROR(SEARCH("CP",U2212)))</formula>
    </cfRule>
    <cfRule type="containsText" dxfId="818" priority="529" operator="containsText" text="u-stim">
      <formula>NOT(ISERROR(SEARCH("u-stim",U2212)))</formula>
    </cfRule>
    <cfRule type="containsText" dxfId="817" priority="530" operator="containsText" text="DAT">
      <formula>NOT(ISERROR(SEARCH("DAT",U2212)))</formula>
    </cfRule>
  </conditionalFormatting>
  <conditionalFormatting sqref="T2214 R2214">
    <cfRule type="cellIs" dxfId="816" priority="521" operator="equal">
      <formula>"DelSac"</formula>
    </cfRule>
    <cfRule type="containsText" dxfId="815" priority="522" operator="containsText" text="3DT">
      <formula>NOT(ISERROR(SEARCH("3DT",R2214)))</formula>
    </cfRule>
    <cfRule type="containsText" dxfId="814" priority="523" operator="containsText" text="CP">
      <formula>NOT(ISERROR(SEARCH("CP",R2214)))</formula>
    </cfRule>
    <cfRule type="containsText" dxfId="813" priority="524" operator="containsText" text="u-stim">
      <formula>NOT(ISERROR(SEARCH("u-stim",R2214)))</formula>
    </cfRule>
    <cfRule type="containsText" dxfId="812" priority="525" operator="containsText" text="DAT">
      <formula>NOT(ISERROR(SEARCH("DAT",R2214)))</formula>
    </cfRule>
  </conditionalFormatting>
  <conditionalFormatting sqref="V2214 O2214:Q2214 S2214">
    <cfRule type="cellIs" dxfId="811" priority="516" operator="equal">
      <formula>"DelSac"</formula>
    </cfRule>
    <cfRule type="containsText" dxfId="810" priority="517" operator="containsText" text="3DT">
      <formula>NOT(ISERROR(SEARCH("3DT",O2214)))</formula>
    </cfRule>
    <cfRule type="containsText" dxfId="809" priority="518" operator="containsText" text="CP">
      <formula>NOT(ISERROR(SEARCH("CP",O2214)))</formula>
    </cfRule>
    <cfRule type="containsText" dxfId="808" priority="519" operator="containsText" text="u-stim">
      <formula>NOT(ISERROR(SEARCH("u-stim",O2214)))</formula>
    </cfRule>
    <cfRule type="containsText" dxfId="807" priority="520" operator="containsText" text="DAT">
      <formula>NOT(ISERROR(SEARCH("DAT",O2214)))</formula>
    </cfRule>
  </conditionalFormatting>
  <conditionalFormatting sqref="U2214">
    <cfRule type="cellIs" dxfId="806" priority="511" operator="equal">
      <formula>"DelSac"</formula>
    </cfRule>
    <cfRule type="containsText" dxfId="805" priority="512" operator="containsText" text="3DT">
      <formula>NOT(ISERROR(SEARCH("3DT",U2214)))</formula>
    </cfRule>
    <cfRule type="containsText" dxfId="804" priority="513" operator="containsText" text="CP">
      <formula>NOT(ISERROR(SEARCH("CP",U2214)))</formula>
    </cfRule>
    <cfRule type="containsText" dxfId="803" priority="514" operator="containsText" text="u-stim">
      <formula>NOT(ISERROR(SEARCH("u-stim",U2214)))</formula>
    </cfRule>
    <cfRule type="containsText" dxfId="802" priority="515" operator="containsText" text="DAT">
      <formula>NOT(ISERROR(SEARCH("DAT",U2214)))</formula>
    </cfRule>
  </conditionalFormatting>
  <conditionalFormatting sqref="T2215 R2215">
    <cfRule type="cellIs" dxfId="801" priority="506" operator="equal">
      <formula>"DelSac"</formula>
    </cfRule>
    <cfRule type="containsText" dxfId="800" priority="507" operator="containsText" text="3DT">
      <formula>NOT(ISERROR(SEARCH("3DT",R2215)))</formula>
    </cfRule>
    <cfRule type="containsText" dxfId="799" priority="508" operator="containsText" text="CP">
      <formula>NOT(ISERROR(SEARCH("CP",R2215)))</formula>
    </cfRule>
    <cfRule type="containsText" dxfId="798" priority="509" operator="containsText" text="u-stim">
      <formula>NOT(ISERROR(SEARCH("u-stim",R2215)))</formula>
    </cfRule>
    <cfRule type="containsText" dxfId="797" priority="510" operator="containsText" text="DAT">
      <formula>NOT(ISERROR(SEARCH("DAT",R2215)))</formula>
    </cfRule>
  </conditionalFormatting>
  <conditionalFormatting sqref="V2215 O2215:Q2215 S2215">
    <cfRule type="cellIs" dxfId="796" priority="501" operator="equal">
      <formula>"DelSac"</formula>
    </cfRule>
    <cfRule type="containsText" dxfId="795" priority="502" operator="containsText" text="3DT">
      <formula>NOT(ISERROR(SEARCH("3DT",O2215)))</formula>
    </cfRule>
    <cfRule type="containsText" dxfId="794" priority="503" operator="containsText" text="CP">
      <formula>NOT(ISERROR(SEARCH("CP",O2215)))</formula>
    </cfRule>
    <cfRule type="containsText" dxfId="793" priority="504" operator="containsText" text="u-stim">
      <formula>NOT(ISERROR(SEARCH("u-stim",O2215)))</formula>
    </cfRule>
    <cfRule type="containsText" dxfId="792" priority="505" operator="containsText" text="DAT">
      <formula>NOT(ISERROR(SEARCH("DAT",O2215)))</formula>
    </cfRule>
  </conditionalFormatting>
  <conditionalFormatting sqref="U2215">
    <cfRule type="cellIs" dxfId="791" priority="496" operator="equal">
      <formula>"DelSac"</formula>
    </cfRule>
    <cfRule type="containsText" dxfId="790" priority="497" operator="containsText" text="3DT">
      <formula>NOT(ISERROR(SEARCH("3DT",U2215)))</formula>
    </cfRule>
    <cfRule type="containsText" dxfId="789" priority="498" operator="containsText" text="CP">
      <formula>NOT(ISERROR(SEARCH("CP",U2215)))</formula>
    </cfRule>
    <cfRule type="containsText" dxfId="788" priority="499" operator="containsText" text="u-stim">
      <formula>NOT(ISERROR(SEARCH("u-stim",U2215)))</formula>
    </cfRule>
    <cfRule type="containsText" dxfId="787" priority="500" operator="containsText" text="DAT">
      <formula>NOT(ISERROR(SEARCH("DAT",U2215)))</formula>
    </cfRule>
  </conditionalFormatting>
  <conditionalFormatting sqref="R2219 T2219">
    <cfRule type="cellIs" dxfId="786" priority="491" operator="equal">
      <formula>"DelSac"</formula>
    </cfRule>
    <cfRule type="containsText" dxfId="785" priority="492" operator="containsText" text="3DT">
      <formula>NOT(ISERROR(SEARCH("3DT",R2219)))</formula>
    </cfRule>
    <cfRule type="containsText" dxfId="784" priority="493" operator="containsText" text="CP">
      <formula>NOT(ISERROR(SEARCH("CP",R2219)))</formula>
    </cfRule>
    <cfRule type="containsText" dxfId="783" priority="494" operator="containsText" text="u-stim">
      <formula>NOT(ISERROR(SEARCH("u-stim",R2219)))</formula>
    </cfRule>
    <cfRule type="containsText" dxfId="782" priority="495" operator="containsText" text="DAT">
      <formula>NOT(ISERROR(SEARCH("DAT",R2219)))</formula>
    </cfRule>
  </conditionalFormatting>
  <conditionalFormatting sqref="V2219 O2219:Q2219 S2219">
    <cfRule type="cellIs" dxfId="781" priority="486" operator="equal">
      <formula>"DelSac"</formula>
    </cfRule>
    <cfRule type="containsText" dxfId="780" priority="487" operator="containsText" text="3DT">
      <formula>NOT(ISERROR(SEARCH("3DT",O2219)))</formula>
    </cfRule>
    <cfRule type="containsText" dxfId="779" priority="488" operator="containsText" text="CP">
      <formula>NOT(ISERROR(SEARCH("CP",O2219)))</formula>
    </cfRule>
    <cfRule type="containsText" dxfId="778" priority="489" operator="containsText" text="u-stim">
      <formula>NOT(ISERROR(SEARCH("u-stim",O2219)))</formula>
    </cfRule>
    <cfRule type="containsText" dxfId="777" priority="490" operator="containsText" text="DAT">
      <formula>NOT(ISERROR(SEARCH("DAT",O2219)))</formula>
    </cfRule>
  </conditionalFormatting>
  <conditionalFormatting sqref="U2219">
    <cfRule type="cellIs" dxfId="776" priority="481" operator="equal">
      <formula>"DelSac"</formula>
    </cfRule>
    <cfRule type="containsText" dxfId="775" priority="482" operator="containsText" text="3DT">
      <formula>NOT(ISERROR(SEARCH("3DT",U2219)))</formula>
    </cfRule>
    <cfRule type="containsText" dxfId="774" priority="483" operator="containsText" text="CP">
      <formula>NOT(ISERROR(SEARCH("CP",U2219)))</formula>
    </cfRule>
    <cfRule type="containsText" dxfId="773" priority="484" operator="containsText" text="u-stim">
      <formula>NOT(ISERROR(SEARCH("u-stim",U2219)))</formula>
    </cfRule>
    <cfRule type="containsText" dxfId="772" priority="485" operator="containsText" text="DAT">
      <formula>NOT(ISERROR(SEARCH("DAT",U2219)))</formula>
    </cfRule>
  </conditionalFormatting>
  <conditionalFormatting sqref="R2220 T2220">
    <cfRule type="cellIs" dxfId="771" priority="476" operator="equal">
      <formula>"DelSac"</formula>
    </cfRule>
    <cfRule type="containsText" dxfId="770" priority="477" operator="containsText" text="3DT">
      <formula>NOT(ISERROR(SEARCH("3DT",R2220)))</formula>
    </cfRule>
    <cfRule type="containsText" dxfId="769" priority="478" operator="containsText" text="CP">
      <formula>NOT(ISERROR(SEARCH("CP",R2220)))</formula>
    </cfRule>
    <cfRule type="containsText" dxfId="768" priority="479" operator="containsText" text="u-stim">
      <formula>NOT(ISERROR(SEARCH("u-stim",R2220)))</formula>
    </cfRule>
    <cfRule type="containsText" dxfId="767" priority="480" operator="containsText" text="DAT">
      <formula>NOT(ISERROR(SEARCH("DAT",R2220)))</formula>
    </cfRule>
  </conditionalFormatting>
  <conditionalFormatting sqref="V2220 O2220:Q2220 S2220">
    <cfRule type="cellIs" dxfId="766" priority="471" operator="equal">
      <formula>"DelSac"</formula>
    </cfRule>
    <cfRule type="containsText" dxfId="765" priority="472" operator="containsText" text="3DT">
      <formula>NOT(ISERROR(SEARCH("3DT",O2220)))</formula>
    </cfRule>
    <cfRule type="containsText" dxfId="764" priority="473" operator="containsText" text="CP">
      <formula>NOT(ISERROR(SEARCH("CP",O2220)))</formula>
    </cfRule>
    <cfRule type="containsText" dxfId="763" priority="474" operator="containsText" text="u-stim">
      <formula>NOT(ISERROR(SEARCH("u-stim",O2220)))</formula>
    </cfRule>
    <cfRule type="containsText" dxfId="762" priority="475" operator="containsText" text="DAT">
      <formula>NOT(ISERROR(SEARCH("DAT",O2220)))</formula>
    </cfRule>
  </conditionalFormatting>
  <conditionalFormatting sqref="U2220">
    <cfRule type="cellIs" dxfId="761" priority="466" operator="equal">
      <formula>"DelSac"</formula>
    </cfRule>
    <cfRule type="containsText" dxfId="760" priority="467" operator="containsText" text="3DT">
      <formula>NOT(ISERROR(SEARCH("3DT",U2220)))</formula>
    </cfRule>
    <cfRule type="containsText" dxfId="759" priority="468" operator="containsText" text="CP">
      <formula>NOT(ISERROR(SEARCH("CP",U2220)))</formula>
    </cfRule>
    <cfRule type="containsText" dxfId="758" priority="469" operator="containsText" text="u-stim">
      <formula>NOT(ISERROR(SEARCH("u-stim",U2220)))</formula>
    </cfRule>
    <cfRule type="containsText" dxfId="757" priority="470" operator="containsText" text="DAT">
      <formula>NOT(ISERROR(SEARCH("DAT",U2220)))</formula>
    </cfRule>
  </conditionalFormatting>
  <conditionalFormatting sqref="R2222 T2222">
    <cfRule type="cellIs" dxfId="756" priority="461" operator="equal">
      <formula>"DelSac"</formula>
    </cfRule>
    <cfRule type="containsText" dxfId="755" priority="462" operator="containsText" text="3DT">
      <formula>NOT(ISERROR(SEARCH("3DT",R2222)))</formula>
    </cfRule>
    <cfRule type="containsText" dxfId="754" priority="463" operator="containsText" text="CP">
      <formula>NOT(ISERROR(SEARCH("CP",R2222)))</formula>
    </cfRule>
    <cfRule type="containsText" dxfId="753" priority="464" operator="containsText" text="u-stim">
      <formula>NOT(ISERROR(SEARCH("u-stim",R2222)))</formula>
    </cfRule>
    <cfRule type="containsText" dxfId="752" priority="465" operator="containsText" text="DAT">
      <formula>NOT(ISERROR(SEARCH("DAT",R2222)))</formula>
    </cfRule>
  </conditionalFormatting>
  <conditionalFormatting sqref="V2222 O2222:Q2222 S2222">
    <cfRule type="cellIs" dxfId="751" priority="456" operator="equal">
      <formula>"DelSac"</formula>
    </cfRule>
    <cfRule type="containsText" dxfId="750" priority="457" operator="containsText" text="3DT">
      <formula>NOT(ISERROR(SEARCH("3DT",O2222)))</formula>
    </cfRule>
    <cfRule type="containsText" dxfId="749" priority="458" operator="containsText" text="CP">
      <formula>NOT(ISERROR(SEARCH("CP",O2222)))</formula>
    </cfRule>
    <cfRule type="containsText" dxfId="748" priority="459" operator="containsText" text="u-stim">
      <formula>NOT(ISERROR(SEARCH("u-stim",O2222)))</formula>
    </cfRule>
    <cfRule type="containsText" dxfId="747" priority="460" operator="containsText" text="DAT">
      <formula>NOT(ISERROR(SEARCH("DAT",O2222)))</formula>
    </cfRule>
  </conditionalFormatting>
  <conditionalFormatting sqref="U2222">
    <cfRule type="cellIs" dxfId="746" priority="451" operator="equal">
      <formula>"DelSac"</formula>
    </cfRule>
    <cfRule type="containsText" dxfId="745" priority="452" operator="containsText" text="3DT">
      <formula>NOT(ISERROR(SEARCH("3DT",U2222)))</formula>
    </cfRule>
    <cfRule type="containsText" dxfId="744" priority="453" operator="containsText" text="CP">
      <formula>NOT(ISERROR(SEARCH("CP",U2222)))</formula>
    </cfRule>
    <cfRule type="containsText" dxfId="743" priority="454" operator="containsText" text="u-stim">
      <formula>NOT(ISERROR(SEARCH("u-stim",U2222)))</formula>
    </cfRule>
    <cfRule type="containsText" dxfId="742" priority="455" operator="containsText" text="DAT">
      <formula>NOT(ISERROR(SEARCH("DAT",U2222)))</formula>
    </cfRule>
  </conditionalFormatting>
  <conditionalFormatting sqref="R2223 T2223">
    <cfRule type="cellIs" dxfId="741" priority="446" operator="equal">
      <formula>"DelSac"</formula>
    </cfRule>
    <cfRule type="containsText" dxfId="740" priority="447" operator="containsText" text="3DT">
      <formula>NOT(ISERROR(SEARCH("3DT",R2223)))</formula>
    </cfRule>
    <cfRule type="containsText" dxfId="739" priority="448" operator="containsText" text="CP">
      <formula>NOT(ISERROR(SEARCH("CP",R2223)))</formula>
    </cfRule>
    <cfRule type="containsText" dxfId="738" priority="449" operator="containsText" text="u-stim">
      <formula>NOT(ISERROR(SEARCH("u-stim",R2223)))</formula>
    </cfRule>
    <cfRule type="containsText" dxfId="737" priority="450" operator="containsText" text="DAT">
      <formula>NOT(ISERROR(SEARCH("DAT",R2223)))</formula>
    </cfRule>
  </conditionalFormatting>
  <conditionalFormatting sqref="V2223 O2223:Q2223 S2223">
    <cfRule type="cellIs" dxfId="736" priority="441" operator="equal">
      <formula>"DelSac"</formula>
    </cfRule>
    <cfRule type="containsText" dxfId="735" priority="442" operator="containsText" text="3DT">
      <formula>NOT(ISERROR(SEARCH("3DT",O2223)))</formula>
    </cfRule>
    <cfRule type="containsText" dxfId="734" priority="443" operator="containsText" text="CP">
      <formula>NOT(ISERROR(SEARCH("CP",O2223)))</formula>
    </cfRule>
    <cfRule type="containsText" dxfId="733" priority="444" operator="containsText" text="u-stim">
      <formula>NOT(ISERROR(SEARCH("u-stim",O2223)))</formula>
    </cfRule>
    <cfRule type="containsText" dxfId="732" priority="445" operator="containsText" text="DAT">
      <formula>NOT(ISERROR(SEARCH("DAT",O2223)))</formula>
    </cfRule>
  </conditionalFormatting>
  <conditionalFormatting sqref="U2223">
    <cfRule type="cellIs" dxfId="731" priority="436" operator="equal">
      <formula>"DelSac"</formula>
    </cfRule>
    <cfRule type="containsText" dxfId="730" priority="437" operator="containsText" text="3DT">
      <formula>NOT(ISERROR(SEARCH("3DT",U2223)))</formula>
    </cfRule>
    <cfRule type="containsText" dxfId="729" priority="438" operator="containsText" text="CP">
      <formula>NOT(ISERROR(SEARCH("CP",U2223)))</formula>
    </cfRule>
    <cfRule type="containsText" dxfId="728" priority="439" operator="containsText" text="u-stim">
      <formula>NOT(ISERROR(SEARCH("u-stim",U2223)))</formula>
    </cfRule>
    <cfRule type="containsText" dxfId="727" priority="440" operator="containsText" text="DAT">
      <formula>NOT(ISERROR(SEARCH("DAT",U2223)))</formula>
    </cfRule>
  </conditionalFormatting>
  <conditionalFormatting sqref="R2225 T2225">
    <cfRule type="cellIs" dxfId="726" priority="431" operator="equal">
      <formula>"DelSac"</formula>
    </cfRule>
    <cfRule type="containsText" dxfId="725" priority="432" operator="containsText" text="3DT">
      <formula>NOT(ISERROR(SEARCH("3DT",R2225)))</formula>
    </cfRule>
    <cfRule type="containsText" dxfId="724" priority="433" operator="containsText" text="CP">
      <formula>NOT(ISERROR(SEARCH("CP",R2225)))</formula>
    </cfRule>
    <cfRule type="containsText" dxfId="723" priority="434" operator="containsText" text="u-stim">
      <formula>NOT(ISERROR(SEARCH("u-stim",R2225)))</formula>
    </cfRule>
    <cfRule type="containsText" dxfId="722" priority="435" operator="containsText" text="DAT">
      <formula>NOT(ISERROR(SEARCH("DAT",R2225)))</formula>
    </cfRule>
  </conditionalFormatting>
  <conditionalFormatting sqref="V2225 O2225:Q2225 S2225">
    <cfRule type="cellIs" dxfId="721" priority="426" operator="equal">
      <formula>"DelSac"</formula>
    </cfRule>
    <cfRule type="containsText" dxfId="720" priority="427" operator="containsText" text="3DT">
      <formula>NOT(ISERROR(SEARCH("3DT",O2225)))</formula>
    </cfRule>
    <cfRule type="containsText" dxfId="719" priority="428" operator="containsText" text="CP">
      <formula>NOT(ISERROR(SEARCH("CP",O2225)))</formula>
    </cfRule>
    <cfRule type="containsText" dxfId="718" priority="429" operator="containsText" text="u-stim">
      <formula>NOT(ISERROR(SEARCH("u-stim",O2225)))</formula>
    </cfRule>
    <cfRule type="containsText" dxfId="717" priority="430" operator="containsText" text="DAT">
      <formula>NOT(ISERROR(SEARCH("DAT",O2225)))</formula>
    </cfRule>
  </conditionalFormatting>
  <conditionalFormatting sqref="U2225">
    <cfRule type="cellIs" dxfId="716" priority="421" operator="equal">
      <formula>"DelSac"</formula>
    </cfRule>
    <cfRule type="containsText" dxfId="715" priority="422" operator="containsText" text="3DT">
      <formula>NOT(ISERROR(SEARCH("3DT",U2225)))</formula>
    </cfRule>
    <cfRule type="containsText" dxfId="714" priority="423" operator="containsText" text="CP">
      <formula>NOT(ISERROR(SEARCH("CP",U2225)))</formula>
    </cfRule>
    <cfRule type="containsText" dxfId="713" priority="424" operator="containsText" text="u-stim">
      <formula>NOT(ISERROR(SEARCH("u-stim",U2225)))</formula>
    </cfRule>
    <cfRule type="containsText" dxfId="712" priority="425" operator="containsText" text="DAT">
      <formula>NOT(ISERROR(SEARCH("DAT",U2225)))</formula>
    </cfRule>
  </conditionalFormatting>
  <conditionalFormatting sqref="R2227 T2227">
    <cfRule type="cellIs" dxfId="711" priority="401" operator="equal">
      <formula>"DelSac"</formula>
    </cfRule>
    <cfRule type="containsText" dxfId="710" priority="402" operator="containsText" text="3DT">
      <formula>NOT(ISERROR(SEARCH("3DT",R2227)))</formula>
    </cfRule>
    <cfRule type="containsText" dxfId="709" priority="403" operator="containsText" text="CP">
      <formula>NOT(ISERROR(SEARCH("CP",R2227)))</formula>
    </cfRule>
    <cfRule type="containsText" dxfId="708" priority="404" operator="containsText" text="u-stim">
      <formula>NOT(ISERROR(SEARCH("u-stim",R2227)))</formula>
    </cfRule>
    <cfRule type="containsText" dxfId="707" priority="405" operator="containsText" text="DAT">
      <formula>NOT(ISERROR(SEARCH("DAT",R2227)))</formula>
    </cfRule>
  </conditionalFormatting>
  <conditionalFormatting sqref="V2227 O2227:Q2227 S2227">
    <cfRule type="cellIs" dxfId="706" priority="396" operator="equal">
      <formula>"DelSac"</formula>
    </cfRule>
    <cfRule type="containsText" dxfId="705" priority="397" operator="containsText" text="3DT">
      <formula>NOT(ISERROR(SEARCH("3DT",O2227)))</formula>
    </cfRule>
    <cfRule type="containsText" dxfId="704" priority="398" operator="containsText" text="CP">
      <formula>NOT(ISERROR(SEARCH("CP",O2227)))</formula>
    </cfRule>
    <cfRule type="containsText" dxfId="703" priority="399" operator="containsText" text="u-stim">
      <formula>NOT(ISERROR(SEARCH("u-stim",O2227)))</formula>
    </cfRule>
    <cfRule type="containsText" dxfId="702" priority="400" operator="containsText" text="DAT">
      <formula>NOT(ISERROR(SEARCH("DAT",O2227)))</formula>
    </cfRule>
  </conditionalFormatting>
  <conditionalFormatting sqref="U2227">
    <cfRule type="cellIs" dxfId="701" priority="391" operator="equal">
      <formula>"DelSac"</formula>
    </cfRule>
    <cfRule type="containsText" dxfId="700" priority="392" operator="containsText" text="3DT">
      <formula>NOT(ISERROR(SEARCH("3DT",U2227)))</formula>
    </cfRule>
    <cfRule type="containsText" dxfId="699" priority="393" operator="containsText" text="CP">
      <formula>NOT(ISERROR(SEARCH("CP",U2227)))</formula>
    </cfRule>
    <cfRule type="containsText" dxfId="698" priority="394" operator="containsText" text="u-stim">
      <formula>NOT(ISERROR(SEARCH("u-stim",U2227)))</formula>
    </cfRule>
    <cfRule type="containsText" dxfId="697" priority="395" operator="containsText" text="DAT">
      <formula>NOT(ISERROR(SEARCH("DAT",U2227)))</formula>
    </cfRule>
  </conditionalFormatting>
  <conditionalFormatting sqref="B2226:B2227">
    <cfRule type="colorScale" priority="50607">
      <colorScale>
        <cfvo type="min"/>
        <cfvo type="percentile" val="50"/>
        <cfvo type="max"/>
        <color rgb="FFF8696B"/>
        <color rgb="FFFFEB84"/>
        <color rgb="FF63BE7B"/>
      </colorScale>
    </cfRule>
  </conditionalFormatting>
  <conditionalFormatting sqref="R2230 T2230">
    <cfRule type="cellIs" dxfId="696" priority="386" operator="equal">
      <formula>"DelSac"</formula>
    </cfRule>
    <cfRule type="containsText" dxfId="695" priority="387" operator="containsText" text="3DT">
      <formula>NOT(ISERROR(SEARCH("3DT",R2230)))</formula>
    </cfRule>
    <cfRule type="containsText" dxfId="694" priority="388" operator="containsText" text="CP">
      <formula>NOT(ISERROR(SEARCH("CP",R2230)))</formula>
    </cfRule>
    <cfRule type="containsText" dxfId="693" priority="389" operator="containsText" text="u-stim">
      <formula>NOT(ISERROR(SEARCH("u-stim",R2230)))</formula>
    </cfRule>
    <cfRule type="containsText" dxfId="692" priority="390" operator="containsText" text="DAT">
      <formula>NOT(ISERROR(SEARCH("DAT",R2230)))</formula>
    </cfRule>
  </conditionalFormatting>
  <conditionalFormatting sqref="V2230 O2230:Q2230 S2230">
    <cfRule type="cellIs" dxfId="691" priority="381" operator="equal">
      <formula>"DelSac"</formula>
    </cfRule>
    <cfRule type="containsText" dxfId="690" priority="382" operator="containsText" text="3DT">
      <formula>NOT(ISERROR(SEARCH("3DT",O2230)))</formula>
    </cfRule>
    <cfRule type="containsText" dxfId="689" priority="383" operator="containsText" text="CP">
      <formula>NOT(ISERROR(SEARCH("CP",O2230)))</formula>
    </cfRule>
    <cfRule type="containsText" dxfId="688" priority="384" operator="containsText" text="u-stim">
      <formula>NOT(ISERROR(SEARCH("u-stim",O2230)))</formula>
    </cfRule>
    <cfRule type="containsText" dxfId="687" priority="385" operator="containsText" text="DAT">
      <formula>NOT(ISERROR(SEARCH("DAT",O2230)))</formula>
    </cfRule>
  </conditionalFormatting>
  <conditionalFormatting sqref="U2230">
    <cfRule type="cellIs" dxfId="686" priority="376" operator="equal">
      <formula>"DelSac"</formula>
    </cfRule>
    <cfRule type="containsText" dxfId="685" priority="377" operator="containsText" text="3DT">
      <formula>NOT(ISERROR(SEARCH("3DT",U2230)))</formula>
    </cfRule>
    <cfRule type="containsText" dxfId="684" priority="378" operator="containsText" text="CP">
      <formula>NOT(ISERROR(SEARCH("CP",U2230)))</formula>
    </cfRule>
    <cfRule type="containsText" dxfId="683" priority="379" operator="containsText" text="u-stim">
      <formula>NOT(ISERROR(SEARCH("u-stim",U2230)))</formula>
    </cfRule>
    <cfRule type="containsText" dxfId="682" priority="380" operator="containsText" text="DAT">
      <formula>NOT(ISERROR(SEARCH("DAT",U2230)))</formula>
    </cfRule>
  </conditionalFormatting>
  <conditionalFormatting sqref="R2231 T2231">
    <cfRule type="cellIs" dxfId="681" priority="371" operator="equal">
      <formula>"DelSac"</formula>
    </cfRule>
    <cfRule type="containsText" dxfId="680" priority="372" operator="containsText" text="3DT">
      <formula>NOT(ISERROR(SEARCH("3DT",R2231)))</formula>
    </cfRule>
    <cfRule type="containsText" dxfId="679" priority="373" operator="containsText" text="CP">
      <formula>NOT(ISERROR(SEARCH("CP",R2231)))</formula>
    </cfRule>
    <cfRule type="containsText" dxfId="678" priority="374" operator="containsText" text="u-stim">
      <formula>NOT(ISERROR(SEARCH("u-stim",R2231)))</formula>
    </cfRule>
    <cfRule type="containsText" dxfId="677" priority="375" operator="containsText" text="DAT">
      <formula>NOT(ISERROR(SEARCH("DAT",R2231)))</formula>
    </cfRule>
  </conditionalFormatting>
  <conditionalFormatting sqref="V2231 O2231:Q2231 S2231">
    <cfRule type="cellIs" dxfId="676" priority="366" operator="equal">
      <formula>"DelSac"</formula>
    </cfRule>
    <cfRule type="containsText" dxfId="675" priority="367" operator="containsText" text="3DT">
      <formula>NOT(ISERROR(SEARCH("3DT",O2231)))</formula>
    </cfRule>
    <cfRule type="containsText" dxfId="674" priority="368" operator="containsText" text="CP">
      <formula>NOT(ISERROR(SEARCH("CP",O2231)))</formula>
    </cfRule>
    <cfRule type="containsText" dxfId="673" priority="369" operator="containsText" text="u-stim">
      <formula>NOT(ISERROR(SEARCH("u-stim",O2231)))</formula>
    </cfRule>
    <cfRule type="containsText" dxfId="672" priority="370" operator="containsText" text="DAT">
      <formula>NOT(ISERROR(SEARCH("DAT",O2231)))</formula>
    </cfRule>
  </conditionalFormatting>
  <conditionalFormatting sqref="U2231">
    <cfRule type="cellIs" dxfId="671" priority="361" operator="equal">
      <formula>"DelSac"</formula>
    </cfRule>
    <cfRule type="containsText" dxfId="670" priority="362" operator="containsText" text="3DT">
      <formula>NOT(ISERROR(SEARCH("3DT",U2231)))</formula>
    </cfRule>
    <cfRule type="containsText" dxfId="669" priority="363" operator="containsText" text="CP">
      <formula>NOT(ISERROR(SEARCH("CP",U2231)))</formula>
    </cfRule>
    <cfRule type="containsText" dxfId="668" priority="364" operator="containsText" text="u-stim">
      <formula>NOT(ISERROR(SEARCH("u-stim",U2231)))</formula>
    </cfRule>
    <cfRule type="containsText" dxfId="667" priority="365" operator="containsText" text="DAT">
      <formula>NOT(ISERROR(SEARCH("DAT",U2231)))</formula>
    </cfRule>
  </conditionalFormatting>
  <conditionalFormatting sqref="R2233 T2233">
    <cfRule type="cellIs" dxfId="666" priority="356" operator="equal">
      <formula>"DelSac"</formula>
    </cfRule>
    <cfRule type="containsText" dxfId="665" priority="357" operator="containsText" text="3DT">
      <formula>NOT(ISERROR(SEARCH("3DT",R2233)))</formula>
    </cfRule>
    <cfRule type="containsText" dxfId="664" priority="358" operator="containsText" text="CP">
      <formula>NOT(ISERROR(SEARCH("CP",R2233)))</formula>
    </cfRule>
    <cfRule type="containsText" dxfId="663" priority="359" operator="containsText" text="u-stim">
      <formula>NOT(ISERROR(SEARCH("u-stim",R2233)))</formula>
    </cfRule>
    <cfRule type="containsText" dxfId="662" priority="360" operator="containsText" text="DAT">
      <formula>NOT(ISERROR(SEARCH("DAT",R2233)))</formula>
    </cfRule>
  </conditionalFormatting>
  <conditionalFormatting sqref="V2233 O2233:Q2233 S2233">
    <cfRule type="cellIs" dxfId="661" priority="351" operator="equal">
      <formula>"DelSac"</formula>
    </cfRule>
    <cfRule type="containsText" dxfId="660" priority="352" operator="containsText" text="3DT">
      <formula>NOT(ISERROR(SEARCH("3DT",O2233)))</formula>
    </cfRule>
    <cfRule type="containsText" dxfId="659" priority="353" operator="containsText" text="CP">
      <formula>NOT(ISERROR(SEARCH("CP",O2233)))</formula>
    </cfRule>
    <cfRule type="containsText" dxfId="658" priority="354" operator="containsText" text="u-stim">
      <formula>NOT(ISERROR(SEARCH("u-stim",O2233)))</formula>
    </cfRule>
    <cfRule type="containsText" dxfId="657" priority="355" operator="containsText" text="DAT">
      <formula>NOT(ISERROR(SEARCH("DAT",O2233)))</formula>
    </cfRule>
  </conditionalFormatting>
  <conditionalFormatting sqref="U2233">
    <cfRule type="cellIs" dxfId="656" priority="346" operator="equal">
      <formula>"DelSac"</formula>
    </cfRule>
    <cfRule type="containsText" dxfId="655" priority="347" operator="containsText" text="3DT">
      <formula>NOT(ISERROR(SEARCH("3DT",U2233)))</formula>
    </cfRule>
    <cfRule type="containsText" dxfId="654" priority="348" operator="containsText" text="CP">
      <formula>NOT(ISERROR(SEARCH("CP",U2233)))</formula>
    </cfRule>
    <cfRule type="containsText" dxfId="653" priority="349" operator="containsText" text="u-stim">
      <formula>NOT(ISERROR(SEARCH("u-stim",U2233)))</formula>
    </cfRule>
    <cfRule type="containsText" dxfId="652" priority="350" operator="containsText" text="DAT">
      <formula>NOT(ISERROR(SEARCH("DAT",U2233)))</formula>
    </cfRule>
  </conditionalFormatting>
  <conditionalFormatting sqref="R2234 T2234">
    <cfRule type="cellIs" dxfId="651" priority="341" operator="equal">
      <formula>"DelSac"</formula>
    </cfRule>
    <cfRule type="containsText" dxfId="650" priority="342" operator="containsText" text="3DT">
      <formula>NOT(ISERROR(SEARCH("3DT",R2234)))</formula>
    </cfRule>
    <cfRule type="containsText" dxfId="649" priority="343" operator="containsText" text="CP">
      <formula>NOT(ISERROR(SEARCH("CP",R2234)))</formula>
    </cfRule>
    <cfRule type="containsText" dxfId="648" priority="344" operator="containsText" text="u-stim">
      <formula>NOT(ISERROR(SEARCH("u-stim",R2234)))</formula>
    </cfRule>
    <cfRule type="containsText" dxfId="647" priority="345" operator="containsText" text="DAT">
      <formula>NOT(ISERROR(SEARCH("DAT",R2234)))</formula>
    </cfRule>
  </conditionalFormatting>
  <conditionalFormatting sqref="V2234 O2234:Q2234 S2234">
    <cfRule type="cellIs" dxfId="646" priority="336" operator="equal">
      <formula>"DelSac"</formula>
    </cfRule>
    <cfRule type="containsText" dxfId="645" priority="337" operator="containsText" text="3DT">
      <formula>NOT(ISERROR(SEARCH("3DT",O2234)))</formula>
    </cfRule>
    <cfRule type="containsText" dxfId="644" priority="338" operator="containsText" text="CP">
      <formula>NOT(ISERROR(SEARCH("CP",O2234)))</formula>
    </cfRule>
    <cfRule type="containsText" dxfId="643" priority="339" operator="containsText" text="u-stim">
      <formula>NOT(ISERROR(SEARCH("u-stim",O2234)))</formula>
    </cfRule>
    <cfRule type="containsText" dxfId="642" priority="340" operator="containsText" text="DAT">
      <formula>NOT(ISERROR(SEARCH("DAT",O2234)))</formula>
    </cfRule>
  </conditionalFormatting>
  <conditionalFormatting sqref="U2234">
    <cfRule type="cellIs" dxfId="641" priority="331" operator="equal">
      <formula>"DelSac"</formula>
    </cfRule>
    <cfRule type="containsText" dxfId="640" priority="332" operator="containsText" text="3DT">
      <formula>NOT(ISERROR(SEARCH("3DT",U2234)))</formula>
    </cfRule>
    <cfRule type="containsText" dxfId="639" priority="333" operator="containsText" text="CP">
      <formula>NOT(ISERROR(SEARCH("CP",U2234)))</formula>
    </cfRule>
    <cfRule type="containsText" dxfId="638" priority="334" operator="containsText" text="u-stim">
      <formula>NOT(ISERROR(SEARCH("u-stim",U2234)))</formula>
    </cfRule>
    <cfRule type="containsText" dxfId="637" priority="335" operator="containsText" text="DAT">
      <formula>NOT(ISERROR(SEARCH("DAT",U2234)))</formula>
    </cfRule>
  </conditionalFormatting>
  <conditionalFormatting sqref="R2235 T2235">
    <cfRule type="cellIs" dxfId="636" priority="326" operator="equal">
      <formula>"DelSac"</formula>
    </cfRule>
    <cfRule type="containsText" dxfId="635" priority="327" operator="containsText" text="3DT">
      <formula>NOT(ISERROR(SEARCH("3DT",R2235)))</formula>
    </cfRule>
    <cfRule type="containsText" dxfId="634" priority="328" operator="containsText" text="CP">
      <formula>NOT(ISERROR(SEARCH("CP",R2235)))</formula>
    </cfRule>
    <cfRule type="containsText" dxfId="633" priority="329" operator="containsText" text="u-stim">
      <formula>NOT(ISERROR(SEARCH("u-stim",R2235)))</formula>
    </cfRule>
    <cfRule type="containsText" dxfId="632" priority="330" operator="containsText" text="DAT">
      <formula>NOT(ISERROR(SEARCH("DAT",R2235)))</formula>
    </cfRule>
  </conditionalFormatting>
  <conditionalFormatting sqref="V2235 O2235:Q2235 S2235">
    <cfRule type="cellIs" dxfId="631" priority="321" operator="equal">
      <formula>"DelSac"</formula>
    </cfRule>
    <cfRule type="containsText" dxfId="630" priority="322" operator="containsText" text="3DT">
      <formula>NOT(ISERROR(SEARCH("3DT",O2235)))</formula>
    </cfRule>
    <cfRule type="containsText" dxfId="629" priority="323" operator="containsText" text="CP">
      <formula>NOT(ISERROR(SEARCH("CP",O2235)))</formula>
    </cfRule>
    <cfRule type="containsText" dxfId="628" priority="324" operator="containsText" text="u-stim">
      <formula>NOT(ISERROR(SEARCH("u-stim",O2235)))</formula>
    </cfRule>
    <cfRule type="containsText" dxfId="627" priority="325" operator="containsText" text="DAT">
      <formula>NOT(ISERROR(SEARCH("DAT",O2235)))</formula>
    </cfRule>
  </conditionalFormatting>
  <conditionalFormatting sqref="U2235">
    <cfRule type="cellIs" dxfId="626" priority="316" operator="equal">
      <formula>"DelSac"</formula>
    </cfRule>
    <cfRule type="containsText" dxfId="625" priority="317" operator="containsText" text="3DT">
      <formula>NOT(ISERROR(SEARCH("3DT",U2235)))</formula>
    </cfRule>
    <cfRule type="containsText" dxfId="624" priority="318" operator="containsText" text="CP">
      <formula>NOT(ISERROR(SEARCH("CP",U2235)))</formula>
    </cfRule>
    <cfRule type="containsText" dxfId="623" priority="319" operator="containsText" text="u-stim">
      <formula>NOT(ISERROR(SEARCH("u-stim",U2235)))</formula>
    </cfRule>
    <cfRule type="containsText" dxfId="622" priority="320" operator="containsText" text="DAT">
      <formula>NOT(ISERROR(SEARCH("DAT",U2235)))</formula>
    </cfRule>
  </conditionalFormatting>
  <conditionalFormatting sqref="R2237 T2237">
    <cfRule type="cellIs" dxfId="621" priority="311" operator="equal">
      <formula>"DelSac"</formula>
    </cfRule>
    <cfRule type="containsText" dxfId="620" priority="312" operator="containsText" text="3DT">
      <formula>NOT(ISERROR(SEARCH("3DT",R2237)))</formula>
    </cfRule>
    <cfRule type="containsText" dxfId="619" priority="313" operator="containsText" text="CP">
      <formula>NOT(ISERROR(SEARCH("CP",R2237)))</formula>
    </cfRule>
    <cfRule type="containsText" dxfId="618" priority="314" operator="containsText" text="u-stim">
      <formula>NOT(ISERROR(SEARCH("u-stim",R2237)))</formula>
    </cfRule>
    <cfRule type="containsText" dxfId="617" priority="315" operator="containsText" text="DAT">
      <formula>NOT(ISERROR(SEARCH("DAT",R2237)))</formula>
    </cfRule>
  </conditionalFormatting>
  <conditionalFormatting sqref="V2237 O2237:Q2237 S2237">
    <cfRule type="cellIs" dxfId="616" priority="306" operator="equal">
      <formula>"DelSac"</formula>
    </cfRule>
    <cfRule type="containsText" dxfId="615" priority="307" operator="containsText" text="3DT">
      <formula>NOT(ISERROR(SEARCH("3DT",O2237)))</formula>
    </cfRule>
    <cfRule type="containsText" dxfId="614" priority="308" operator="containsText" text="CP">
      <formula>NOT(ISERROR(SEARCH("CP",O2237)))</formula>
    </cfRule>
    <cfRule type="containsText" dxfId="613" priority="309" operator="containsText" text="u-stim">
      <formula>NOT(ISERROR(SEARCH("u-stim",O2237)))</formula>
    </cfRule>
    <cfRule type="containsText" dxfId="612" priority="310" operator="containsText" text="DAT">
      <formula>NOT(ISERROR(SEARCH("DAT",O2237)))</formula>
    </cfRule>
  </conditionalFormatting>
  <conditionalFormatting sqref="U2237">
    <cfRule type="cellIs" dxfId="611" priority="301" operator="equal">
      <formula>"DelSac"</formula>
    </cfRule>
    <cfRule type="containsText" dxfId="610" priority="302" operator="containsText" text="3DT">
      <formula>NOT(ISERROR(SEARCH("3DT",U2237)))</formula>
    </cfRule>
    <cfRule type="containsText" dxfId="609" priority="303" operator="containsText" text="CP">
      <formula>NOT(ISERROR(SEARCH("CP",U2237)))</formula>
    </cfRule>
    <cfRule type="containsText" dxfId="608" priority="304" operator="containsText" text="u-stim">
      <formula>NOT(ISERROR(SEARCH("u-stim",U2237)))</formula>
    </cfRule>
    <cfRule type="containsText" dxfId="607" priority="305" operator="containsText" text="DAT">
      <formula>NOT(ISERROR(SEARCH("DAT",U2237)))</formula>
    </cfRule>
  </conditionalFormatting>
  <conditionalFormatting sqref="R2238 T2238">
    <cfRule type="cellIs" dxfId="606" priority="296" operator="equal">
      <formula>"DelSac"</formula>
    </cfRule>
    <cfRule type="containsText" dxfId="605" priority="297" operator="containsText" text="3DT">
      <formula>NOT(ISERROR(SEARCH("3DT",R2238)))</formula>
    </cfRule>
    <cfRule type="containsText" dxfId="604" priority="298" operator="containsText" text="CP">
      <formula>NOT(ISERROR(SEARCH("CP",R2238)))</formula>
    </cfRule>
    <cfRule type="containsText" dxfId="603" priority="299" operator="containsText" text="u-stim">
      <formula>NOT(ISERROR(SEARCH("u-stim",R2238)))</formula>
    </cfRule>
    <cfRule type="containsText" dxfId="602" priority="300" operator="containsText" text="DAT">
      <formula>NOT(ISERROR(SEARCH("DAT",R2238)))</formula>
    </cfRule>
  </conditionalFormatting>
  <conditionalFormatting sqref="V2238 O2238:Q2238 S2238">
    <cfRule type="cellIs" dxfId="601" priority="291" operator="equal">
      <formula>"DelSac"</formula>
    </cfRule>
    <cfRule type="containsText" dxfId="600" priority="292" operator="containsText" text="3DT">
      <formula>NOT(ISERROR(SEARCH("3DT",O2238)))</formula>
    </cfRule>
    <cfRule type="containsText" dxfId="599" priority="293" operator="containsText" text="CP">
      <formula>NOT(ISERROR(SEARCH("CP",O2238)))</formula>
    </cfRule>
    <cfRule type="containsText" dxfId="598" priority="294" operator="containsText" text="u-stim">
      <formula>NOT(ISERROR(SEARCH("u-stim",O2238)))</formula>
    </cfRule>
    <cfRule type="containsText" dxfId="597" priority="295" operator="containsText" text="DAT">
      <formula>NOT(ISERROR(SEARCH("DAT",O2238)))</formula>
    </cfRule>
  </conditionalFormatting>
  <conditionalFormatting sqref="U2238">
    <cfRule type="cellIs" dxfId="596" priority="286" operator="equal">
      <formula>"DelSac"</formula>
    </cfRule>
    <cfRule type="containsText" dxfId="595" priority="287" operator="containsText" text="3DT">
      <formula>NOT(ISERROR(SEARCH("3DT",U2238)))</formula>
    </cfRule>
    <cfRule type="containsText" dxfId="594" priority="288" operator="containsText" text="CP">
      <formula>NOT(ISERROR(SEARCH("CP",U2238)))</formula>
    </cfRule>
    <cfRule type="containsText" dxfId="593" priority="289" operator="containsText" text="u-stim">
      <formula>NOT(ISERROR(SEARCH("u-stim",U2238)))</formula>
    </cfRule>
    <cfRule type="containsText" dxfId="592" priority="290" operator="containsText" text="DAT">
      <formula>NOT(ISERROR(SEARCH("DAT",U2238)))</formula>
    </cfRule>
  </conditionalFormatting>
  <conditionalFormatting sqref="R2240 T2240">
    <cfRule type="cellIs" dxfId="591" priority="281" operator="equal">
      <formula>"DelSac"</formula>
    </cfRule>
    <cfRule type="containsText" dxfId="590" priority="282" operator="containsText" text="3DT">
      <formula>NOT(ISERROR(SEARCH("3DT",R2240)))</formula>
    </cfRule>
    <cfRule type="containsText" dxfId="589" priority="283" operator="containsText" text="CP">
      <formula>NOT(ISERROR(SEARCH("CP",R2240)))</formula>
    </cfRule>
    <cfRule type="containsText" dxfId="588" priority="284" operator="containsText" text="u-stim">
      <formula>NOT(ISERROR(SEARCH("u-stim",R2240)))</formula>
    </cfRule>
    <cfRule type="containsText" dxfId="587" priority="285" operator="containsText" text="DAT">
      <formula>NOT(ISERROR(SEARCH("DAT",R2240)))</formula>
    </cfRule>
  </conditionalFormatting>
  <conditionalFormatting sqref="V2240 O2240:Q2240 S2240">
    <cfRule type="cellIs" dxfId="586" priority="276" operator="equal">
      <formula>"DelSac"</formula>
    </cfRule>
    <cfRule type="containsText" dxfId="585" priority="277" operator="containsText" text="3DT">
      <formula>NOT(ISERROR(SEARCH("3DT",O2240)))</formula>
    </cfRule>
    <cfRule type="containsText" dxfId="584" priority="278" operator="containsText" text="CP">
      <formula>NOT(ISERROR(SEARCH("CP",O2240)))</formula>
    </cfRule>
    <cfRule type="containsText" dxfId="583" priority="279" operator="containsText" text="u-stim">
      <formula>NOT(ISERROR(SEARCH("u-stim",O2240)))</formula>
    </cfRule>
    <cfRule type="containsText" dxfId="582" priority="280" operator="containsText" text="DAT">
      <formula>NOT(ISERROR(SEARCH("DAT",O2240)))</formula>
    </cfRule>
  </conditionalFormatting>
  <conditionalFormatting sqref="U2240">
    <cfRule type="cellIs" dxfId="581" priority="271" operator="equal">
      <formula>"DelSac"</formula>
    </cfRule>
    <cfRule type="containsText" dxfId="580" priority="272" operator="containsText" text="3DT">
      <formula>NOT(ISERROR(SEARCH("3DT",U2240)))</formula>
    </cfRule>
    <cfRule type="containsText" dxfId="579" priority="273" operator="containsText" text="CP">
      <formula>NOT(ISERROR(SEARCH("CP",U2240)))</formula>
    </cfRule>
    <cfRule type="containsText" dxfId="578" priority="274" operator="containsText" text="u-stim">
      <formula>NOT(ISERROR(SEARCH("u-stim",U2240)))</formula>
    </cfRule>
    <cfRule type="containsText" dxfId="577" priority="275" operator="containsText" text="DAT">
      <formula>NOT(ISERROR(SEARCH("DAT",U2240)))</formula>
    </cfRule>
  </conditionalFormatting>
  <conditionalFormatting sqref="R2241 T2241">
    <cfRule type="cellIs" dxfId="576" priority="266" operator="equal">
      <formula>"DelSac"</formula>
    </cfRule>
    <cfRule type="containsText" dxfId="575" priority="267" operator="containsText" text="3DT">
      <formula>NOT(ISERROR(SEARCH("3DT",R2241)))</formula>
    </cfRule>
    <cfRule type="containsText" dxfId="574" priority="268" operator="containsText" text="CP">
      <formula>NOT(ISERROR(SEARCH("CP",R2241)))</formula>
    </cfRule>
    <cfRule type="containsText" dxfId="573" priority="269" operator="containsText" text="u-stim">
      <formula>NOT(ISERROR(SEARCH("u-stim",R2241)))</formula>
    </cfRule>
    <cfRule type="containsText" dxfId="572" priority="270" operator="containsText" text="DAT">
      <formula>NOT(ISERROR(SEARCH("DAT",R2241)))</formula>
    </cfRule>
  </conditionalFormatting>
  <conditionalFormatting sqref="V2241 O2241:Q2241 S2241">
    <cfRule type="cellIs" dxfId="571" priority="261" operator="equal">
      <formula>"DelSac"</formula>
    </cfRule>
    <cfRule type="containsText" dxfId="570" priority="262" operator="containsText" text="3DT">
      <formula>NOT(ISERROR(SEARCH("3DT",O2241)))</formula>
    </cfRule>
    <cfRule type="containsText" dxfId="569" priority="263" operator="containsText" text="CP">
      <formula>NOT(ISERROR(SEARCH("CP",O2241)))</formula>
    </cfRule>
    <cfRule type="containsText" dxfId="568" priority="264" operator="containsText" text="u-stim">
      <formula>NOT(ISERROR(SEARCH("u-stim",O2241)))</formula>
    </cfRule>
    <cfRule type="containsText" dxfId="567" priority="265" operator="containsText" text="DAT">
      <formula>NOT(ISERROR(SEARCH("DAT",O2241)))</formula>
    </cfRule>
  </conditionalFormatting>
  <conditionalFormatting sqref="U2241">
    <cfRule type="cellIs" dxfId="566" priority="256" operator="equal">
      <formula>"DelSac"</formula>
    </cfRule>
    <cfRule type="containsText" dxfId="565" priority="257" operator="containsText" text="3DT">
      <formula>NOT(ISERROR(SEARCH("3DT",U2241)))</formula>
    </cfRule>
    <cfRule type="containsText" dxfId="564" priority="258" operator="containsText" text="CP">
      <formula>NOT(ISERROR(SEARCH("CP",U2241)))</formula>
    </cfRule>
    <cfRule type="containsText" dxfId="563" priority="259" operator="containsText" text="u-stim">
      <formula>NOT(ISERROR(SEARCH("u-stim",U2241)))</formula>
    </cfRule>
    <cfRule type="containsText" dxfId="562" priority="260" operator="containsText" text="DAT">
      <formula>NOT(ISERROR(SEARCH("DAT",U2241)))</formula>
    </cfRule>
  </conditionalFormatting>
  <conditionalFormatting sqref="R2243 T2243">
    <cfRule type="cellIs" dxfId="561" priority="251" operator="equal">
      <formula>"DelSac"</formula>
    </cfRule>
    <cfRule type="containsText" dxfId="560" priority="252" operator="containsText" text="3DT">
      <formula>NOT(ISERROR(SEARCH("3DT",R2243)))</formula>
    </cfRule>
    <cfRule type="containsText" dxfId="559" priority="253" operator="containsText" text="CP">
      <formula>NOT(ISERROR(SEARCH("CP",R2243)))</formula>
    </cfRule>
    <cfRule type="containsText" dxfId="558" priority="254" operator="containsText" text="u-stim">
      <formula>NOT(ISERROR(SEARCH("u-stim",R2243)))</formula>
    </cfRule>
    <cfRule type="containsText" dxfId="557" priority="255" operator="containsText" text="DAT">
      <formula>NOT(ISERROR(SEARCH("DAT",R2243)))</formula>
    </cfRule>
  </conditionalFormatting>
  <conditionalFormatting sqref="V2243 O2243:Q2243 S2243">
    <cfRule type="cellIs" dxfId="556" priority="246" operator="equal">
      <formula>"DelSac"</formula>
    </cfRule>
    <cfRule type="containsText" dxfId="555" priority="247" operator="containsText" text="3DT">
      <formula>NOT(ISERROR(SEARCH("3DT",O2243)))</formula>
    </cfRule>
    <cfRule type="containsText" dxfId="554" priority="248" operator="containsText" text="CP">
      <formula>NOT(ISERROR(SEARCH("CP",O2243)))</formula>
    </cfRule>
    <cfRule type="containsText" dxfId="553" priority="249" operator="containsText" text="u-stim">
      <formula>NOT(ISERROR(SEARCH("u-stim",O2243)))</formula>
    </cfRule>
    <cfRule type="containsText" dxfId="552" priority="250" operator="containsText" text="DAT">
      <formula>NOT(ISERROR(SEARCH("DAT",O2243)))</formula>
    </cfRule>
  </conditionalFormatting>
  <conditionalFormatting sqref="U2243">
    <cfRule type="cellIs" dxfId="551" priority="241" operator="equal">
      <formula>"DelSac"</formula>
    </cfRule>
    <cfRule type="containsText" dxfId="550" priority="242" operator="containsText" text="3DT">
      <formula>NOT(ISERROR(SEARCH("3DT",U2243)))</formula>
    </cfRule>
    <cfRule type="containsText" dxfId="549" priority="243" operator="containsText" text="CP">
      <formula>NOT(ISERROR(SEARCH("CP",U2243)))</formula>
    </cfRule>
    <cfRule type="containsText" dxfId="548" priority="244" operator="containsText" text="u-stim">
      <formula>NOT(ISERROR(SEARCH("u-stim",U2243)))</formula>
    </cfRule>
    <cfRule type="containsText" dxfId="547" priority="245" operator="containsText" text="DAT">
      <formula>NOT(ISERROR(SEARCH("DAT",U2243)))</formula>
    </cfRule>
  </conditionalFormatting>
  <conditionalFormatting sqref="R2244 T2244">
    <cfRule type="cellIs" dxfId="546" priority="236" operator="equal">
      <formula>"DelSac"</formula>
    </cfRule>
    <cfRule type="containsText" dxfId="545" priority="237" operator="containsText" text="3DT">
      <formula>NOT(ISERROR(SEARCH("3DT",R2244)))</formula>
    </cfRule>
    <cfRule type="containsText" dxfId="544" priority="238" operator="containsText" text="CP">
      <formula>NOT(ISERROR(SEARCH("CP",R2244)))</formula>
    </cfRule>
    <cfRule type="containsText" dxfId="543" priority="239" operator="containsText" text="u-stim">
      <formula>NOT(ISERROR(SEARCH("u-stim",R2244)))</formula>
    </cfRule>
    <cfRule type="containsText" dxfId="542" priority="240" operator="containsText" text="DAT">
      <formula>NOT(ISERROR(SEARCH("DAT",R2244)))</formula>
    </cfRule>
  </conditionalFormatting>
  <conditionalFormatting sqref="V2244 O2244:Q2244 S2244">
    <cfRule type="cellIs" dxfId="541" priority="231" operator="equal">
      <formula>"DelSac"</formula>
    </cfRule>
    <cfRule type="containsText" dxfId="540" priority="232" operator="containsText" text="3DT">
      <formula>NOT(ISERROR(SEARCH("3DT",O2244)))</formula>
    </cfRule>
    <cfRule type="containsText" dxfId="539" priority="233" operator="containsText" text="CP">
      <formula>NOT(ISERROR(SEARCH("CP",O2244)))</formula>
    </cfRule>
    <cfRule type="containsText" dxfId="538" priority="234" operator="containsText" text="u-stim">
      <formula>NOT(ISERROR(SEARCH("u-stim",O2244)))</formula>
    </cfRule>
    <cfRule type="containsText" dxfId="537" priority="235" operator="containsText" text="DAT">
      <formula>NOT(ISERROR(SEARCH("DAT",O2244)))</formula>
    </cfRule>
  </conditionalFormatting>
  <conditionalFormatting sqref="U2244">
    <cfRule type="cellIs" dxfId="536" priority="226" operator="equal">
      <formula>"DelSac"</formula>
    </cfRule>
    <cfRule type="containsText" dxfId="535" priority="227" operator="containsText" text="3DT">
      <formula>NOT(ISERROR(SEARCH("3DT",U2244)))</formula>
    </cfRule>
    <cfRule type="containsText" dxfId="534" priority="228" operator="containsText" text="CP">
      <formula>NOT(ISERROR(SEARCH("CP",U2244)))</formula>
    </cfRule>
    <cfRule type="containsText" dxfId="533" priority="229" operator="containsText" text="u-stim">
      <formula>NOT(ISERROR(SEARCH("u-stim",U2244)))</formula>
    </cfRule>
    <cfRule type="containsText" dxfId="532" priority="230" operator="containsText" text="DAT">
      <formula>NOT(ISERROR(SEARCH("DAT",U2244)))</formula>
    </cfRule>
  </conditionalFormatting>
  <conditionalFormatting sqref="C2245:C2246">
    <cfRule type="expression" dxfId="531" priority="222">
      <formula>MOD(C2245,3)=2</formula>
    </cfRule>
    <cfRule type="expression" dxfId="530" priority="223">
      <formula>MOD(C2245,3)=1</formula>
    </cfRule>
    <cfRule type="expression" priority="224">
      <formula>MOD(C2245,3)=0</formula>
    </cfRule>
  </conditionalFormatting>
  <conditionalFormatting sqref="B2245:B2246">
    <cfRule type="colorScale" priority="225">
      <colorScale>
        <cfvo type="min"/>
        <cfvo type="percentile" val="50"/>
        <cfvo type="max"/>
        <color rgb="FFF8696B"/>
        <color rgb="FFFFEB84"/>
        <color rgb="FF63BE7B"/>
      </colorScale>
    </cfRule>
  </conditionalFormatting>
  <conditionalFormatting sqref="R2245 T2245">
    <cfRule type="cellIs" dxfId="529" priority="217" operator="equal">
      <formula>"DelSac"</formula>
    </cfRule>
    <cfRule type="containsText" dxfId="528" priority="218" operator="containsText" text="3DT">
      <formula>NOT(ISERROR(SEARCH("3DT",R2245)))</formula>
    </cfRule>
    <cfRule type="containsText" dxfId="527" priority="219" operator="containsText" text="CP">
      <formula>NOT(ISERROR(SEARCH("CP",R2245)))</formula>
    </cfRule>
    <cfRule type="containsText" dxfId="526" priority="220" operator="containsText" text="u-stim">
      <formula>NOT(ISERROR(SEARCH("u-stim",R2245)))</formula>
    </cfRule>
    <cfRule type="containsText" dxfId="525" priority="221" operator="containsText" text="DAT">
      <formula>NOT(ISERROR(SEARCH("DAT",R2245)))</formula>
    </cfRule>
  </conditionalFormatting>
  <conditionalFormatting sqref="V2245 O2245:Q2245 S2245">
    <cfRule type="cellIs" dxfId="524" priority="212" operator="equal">
      <formula>"DelSac"</formula>
    </cfRule>
    <cfRule type="containsText" dxfId="523" priority="213" operator="containsText" text="3DT">
      <formula>NOT(ISERROR(SEARCH("3DT",O2245)))</formula>
    </cfRule>
    <cfRule type="containsText" dxfId="522" priority="214" operator="containsText" text="CP">
      <formula>NOT(ISERROR(SEARCH("CP",O2245)))</formula>
    </cfRule>
    <cfRule type="containsText" dxfId="521" priority="215" operator="containsText" text="u-stim">
      <formula>NOT(ISERROR(SEARCH("u-stim",O2245)))</formula>
    </cfRule>
    <cfRule type="containsText" dxfId="520" priority="216" operator="containsText" text="DAT">
      <formula>NOT(ISERROR(SEARCH("DAT",O2245)))</formula>
    </cfRule>
  </conditionalFormatting>
  <conditionalFormatting sqref="U2245">
    <cfRule type="cellIs" dxfId="519" priority="207" operator="equal">
      <formula>"DelSac"</formula>
    </cfRule>
    <cfRule type="containsText" dxfId="518" priority="208" operator="containsText" text="3DT">
      <formula>NOT(ISERROR(SEARCH("3DT",U2245)))</formula>
    </cfRule>
    <cfRule type="containsText" dxfId="517" priority="209" operator="containsText" text="CP">
      <formula>NOT(ISERROR(SEARCH("CP",U2245)))</formula>
    </cfRule>
    <cfRule type="containsText" dxfId="516" priority="210" operator="containsText" text="u-stim">
      <formula>NOT(ISERROR(SEARCH("u-stim",U2245)))</formula>
    </cfRule>
    <cfRule type="containsText" dxfId="515" priority="211" operator="containsText" text="DAT">
      <formula>NOT(ISERROR(SEARCH("DAT",U2245)))</formula>
    </cfRule>
  </conditionalFormatting>
  <conditionalFormatting sqref="W2246:W2247">
    <cfRule type="cellIs" dxfId="514" priority="198" operator="equal">
      <formula>"DelSac"</formula>
    </cfRule>
    <cfRule type="containsText" dxfId="513" priority="203" operator="containsText" text="3DT">
      <formula>NOT(ISERROR(SEARCH("3DT",W2246)))</formula>
    </cfRule>
    <cfRule type="containsText" dxfId="512" priority="204" operator="containsText" text="CP">
      <formula>NOT(ISERROR(SEARCH("CP",W2246)))</formula>
    </cfRule>
    <cfRule type="containsText" dxfId="511" priority="205" operator="containsText" text="u-stim">
      <formula>NOT(ISERROR(SEARCH("u-stim",W2246)))</formula>
    </cfRule>
    <cfRule type="containsText" dxfId="510" priority="206" operator="containsText" text="DAT">
      <formula>NOT(ISERROR(SEARCH("DAT",W2246)))</formula>
    </cfRule>
  </conditionalFormatting>
  <conditionalFormatting sqref="J2246:K2247">
    <cfRule type="containsText" dxfId="509" priority="199" operator="containsText" text="LIP">
      <formula>NOT(ISERROR(SEARCH("LIP",J2246)))</formula>
    </cfRule>
    <cfRule type="containsText" dxfId="508" priority="200" operator="containsText" text="VIP">
      <formula>NOT(ISERROR(SEARCH("VIP",J2246)))</formula>
    </cfRule>
    <cfRule type="containsText" dxfId="507" priority="201" operator="containsText" text="MT">
      <formula>NOT(ISERROR(SEARCH("MT",J2246)))</formula>
    </cfRule>
    <cfRule type="containsText" dxfId="506" priority="202" operator="containsText" text="MST">
      <formula>NOT(ISERROR(SEARCH("MST",J2246)))</formula>
    </cfRule>
  </conditionalFormatting>
  <conditionalFormatting sqref="W2246:W2247">
    <cfRule type="containsText" dxfId="505" priority="196" operator="containsText" text="HD">
      <formula>NOT(ISERROR(SEARCH("HD",W2246)))</formula>
    </cfRule>
  </conditionalFormatting>
  <conditionalFormatting sqref="R2246 T2246">
    <cfRule type="cellIs" dxfId="504" priority="191" operator="equal">
      <formula>"DelSac"</formula>
    </cfRule>
    <cfRule type="containsText" dxfId="503" priority="192" operator="containsText" text="3DT">
      <formula>NOT(ISERROR(SEARCH("3DT",R2246)))</formula>
    </cfRule>
    <cfRule type="containsText" dxfId="502" priority="193" operator="containsText" text="CP">
      <formula>NOT(ISERROR(SEARCH("CP",R2246)))</formula>
    </cfRule>
    <cfRule type="containsText" dxfId="501" priority="194" operator="containsText" text="u-stim">
      <formula>NOT(ISERROR(SEARCH("u-stim",R2246)))</formula>
    </cfRule>
    <cfRule type="containsText" dxfId="500" priority="195" operator="containsText" text="DAT">
      <formula>NOT(ISERROR(SEARCH("DAT",R2246)))</formula>
    </cfRule>
  </conditionalFormatting>
  <conditionalFormatting sqref="V2246 O2246:Q2246 S2246">
    <cfRule type="cellIs" dxfId="499" priority="186" operator="equal">
      <formula>"DelSac"</formula>
    </cfRule>
    <cfRule type="containsText" dxfId="498" priority="187" operator="containsText" text="3DT">
      <formula>NOT(ISERROR(SEARCH("3DT",O2246)))</formula>
    </cfRule>
    <cfRule type="containsText" dxfId="497" priority="188" operator="containsText" text="CP">
      <formula>NOT(ISERROR(SEARCH("CP",O2246)))</formula>
    </cfRule>
    <cfRule type="containsText" dxfId="496" priority="189" operator="containsText" text="u-stim">
      <formula>NOT(ISERROR(SEARCH("u-stim",O2246)))</formula>
    </cfRule>
    <cfRule type="containsText" dxfId="495" priority="190" operator="containsText" text="DAT">
      <formula>NOT(ISERROR(SEARCH("DAT",O2246)))</formula>
    </cfRule>
  </conditionalFormatting>
  <conditionalFormatting sqref="U2246">
    <cfRule type="cellIs" dxfId="494" priority="181" operator="equal">
      <formula>"DelSac"</formula>
    </cfRule>
    <cfRule type="containsText" dxfId="493" priority="182" operator="containsText" text="3DT">
      <formula>NOT(ISERROR(SEARCH("3DT",U2246)))</formula>
    </cfRule>
    <cfRule type="containsText" dxfId="492" priority="183" operator="containsText" text="CP">
      <formula>NOT(ISERROR(SEARCH("CP",U2246)))</formula>
    </cfRule>
    <cfRule type="containsText" dxfId="491" priority="184" operator="containsText" text="u-stim">
      <formula>NOT(ISERROR(SEARCH("u-stim",U2246)))</formula>
    </cfRule>
    <cfRule type="containsText" dxfId="490" priority="185" operator="containsText" text="DAT">
      <formula>NOT(ISERROR(SEARCH("DAT",U2246)))</formula>
    </cfRule>
  </conditionalFormatting>
  <conditionalFormatting sqref="C2247">
    <cfRule type="expression" dxfId="489" priority="177">
      <formula>MOD(C2247,3)=2</formula>
    </cfRule>
    <cfRule type="expression" dxfId="488" priority="178">
      <formula>MOD(C2247,3)=1</formula>
    </cfRule>
    <cfRule type="expression" priority="179">
      <formula>MOD(C2247,3)=0</formula>
    </cfRule>
  </conditionalFormatting>
  <conditionalFormatting sqref="B2247">
    <cfRule type="colorScale" priority="180">
      <colorScale>
        <cfvo type="min"/>
        <cfvo type="percentile" val="50"/>
        <cfvo type="max"/>
        <color rgb="FFF8696B"/>
        <color rgb="FFFFEB84"/>
        <color rgb="FF63BE7B"/>
      </colorScale>
    </cfRule>
  </conditionalFormatting>
  <conditionalFormatting sqref="R2247 T2247">
    <cfRule type="cellIs" dxfId="487" priority="172" operator="equal">
      <formula>"DelSac"</formula>
    </cfRule>
    <cfRule type="containsText" dxfId="486" priority="173" operator="containsText" text="3DT">
      <formula>NOT(ISERROR(SEARCH("3DT",R2247)))</formula>
    </cfRule>
    <cfRule type="containsText" dxfId="485" priority="174" operator="containsText" text="CP">
      <formula>NOT(ISERROR(SEARCH("CP",R2247)))</formula>
    </cfRule>
    <cfRule type="containsText" dxfId="484" priority="175" operator="containsText" text="u-stim">
      <formula>NOT(ISERROR(SEARCH("u-stim",R2247)))</formula>
    </cfRule>
    <cfRule type="containsText" dxfId="483" priority="176" operator="containsText" text="DAT">
      <formula>NOT(ISERROR(SEARCH("DAT",R2247)))</formula>
    </cfRule>
  </conditionalFormatting>
  <conditionalFormatting sqref="V2247 O2247:Q2247 S2247">
    <cfRule type="cellIs" dxfId="482" priority="167" operator="equal">
      <formula>"DelSac"</formula>
    </cfRule>
    <cfRule type="containsText" dxfId="481" priority="168" operator="containsText" text="3DT">
      <formula>NOT(ISERROR(SEARCH("3DT",O2247)))</formula>
    </cfRule>
    <cfRule type="containsText" dxfId="480" priority="169" operator="containsText" text="CP">
      <formula>NOT(ISERROR(SEARCH("CP",O2247)))</formula>
    </cfRule>
    <cfRule type="containsText" dxfId="479" priority="170" operator="containsText" text="u-stim">
      <formula>NOT(ISERROR(SEARCH("u-stim",O2247)))</formula>
    </cfRule>
    <cfRule type="containsText" dxfId="478" priority="171" operator="containsText" text="DAT">
      <formula>NOT(ISERROR(SEARCH("DAT",O2247)))</formula>
    </cfRule>
  </conditionalFormatting>
  <conditionalFormatting sqref="U2247">
    <cfRule type="cellIs" dxfId="477" priority="162" operator="equal">
      <formula>"DelSac"</formula>
    </cfRule>
    <cfRule type="containsText" dxfId="476" priority="163" operator="containsText" text="3DT">
      <formula>NOT(ISERROR(SEARCH("3DT",U2247)))</formula>
    </cfRule>
    <cfRule type="containsText" dxfId="475" priority="164" operator="containsText" text="CP">
      <formula>NOT(ISERROR(SEARCH("CP",U2247)))</formula>
    </cfRule>
    <cfRule type="containsText" dxfId="474" priority="165" operator="containsText" text="u-stim">
      <formula>NOT(ISERROR(SEARCH("u-stim",U2247)))</formula>
    </cfRule>
    <cfRule type="containsText" dxfId="473" priority="166" operator="containsText" text="DAT">
      <formula>NOT(ISERROR(SEARCH("DAT",U2247)))</formula>
    </cfRule>
  </conditionalFormatting>
  <conditionalFormatting sqref="R2249 T2249">
    <cfRule type="cellIs" dxfId="472" priority="157" operator="equal">
      <formula>"DelSac"</formula>
    </cfRule>
    <cfRule type="containsText" dxfId="471" priority="158" operator="containsText" text="3DT">
      <formula>NOT(ISERROR(SEARCH("3DT",R2249)))</formula>
    </cfRule>
    <cfRule type="containsText" dxfId="470" priority="159" operator="containsText" text="CP">
      <formula>NOT(ISERROR(SEARCH("CP",R2249)))</formula>
    </cfRule>
    <cfRule type="containsText" dxfId="469" priority="160" operator="containsText" text="u-stim">
      <formula>NOT(ISERROR(SEARCH("u-stim",R2249)))</formula>
    </cfRule>
    <cfRule type="containsText" dxfId="468" priority="161" operator="containsText" text="DAT">
      <formula>NOT(ISERROR(SEARCH("DAT",R2249)))</formula>
    </cfRule>
  </conditionalFormatting>
  <conditionalFormatting sqref="V2249 O2249:Q2249 S2249">
    <cfRule type="cellIs" dxfId="467" priority="152" operator="equal">
      <formula>"DelSac"</formula>
    </cfRule>
    <cfRule type="containsText" dxfId="466" priority="153" operator="containsText" text="3DT">
      <formula>NOT(ISERROR(SEARCH("3DT",O2249)))</formula>
    </cfRule>
    <cfRule type="containsText" dxfId="465" priority="154" operator="containsText" text="CP">
      <formula>NOT(ISERROR(SEARCH("CP",O2249)))</formula>
    </cfRule>
    <cfRule type="containsText" dxfId="464" priority="155" operator="containsText" text="u-stim">
      <formula>NOT(ISERROR(SEARCH("u-stim",O2249)))</formula>
    </cfRule>
    <cfRule type="containsText" dxfId="463" priority="156" operator="containsText" text="DAT">
      <formula>NOT(ISERROR(SEARCH("DAT",O2249)))</formula>
    </cfRule>
  </conditionalFormatting>
  <conditionalFormatting sqref="U2249">
    <cfRule type="cellIs" dxfId="462" priority="147" operator="equal">
      <formula>"DelSac"</formula>
    </cfRule>
    <cfRule type="containsText" dxfId="461" priority="148" operator="containsText" text="3DT">
      <formula>NOT(ISERROR(SEARCH("3DT",U2249)))</formula>
    </cfRule>
    <cfRule type="containsText" dxfId="460" priority="149" operator="containsText" text="CP">
      <formula>NOT(ISERROR(SEARCH("CP",U2249)))</formula>
    </cfRule>
    <cfRule type="containsText" dxfId="459" priority="150" operator="containsText" text="u-stim">
      <formula>NOT(ISERROR(SEARCH("u-stim",U2249)))</formula>
    </cfRule>
    <cfRule type="containsText" dxfId="458" priority="151" operator="containsText" text="DAT">
      <formula>NOT(ISERROR(SEARCH("DAT",U2249)))</formula>
    </cfRule>
  </conditionalFormatting>
  <conditionalFormatting sqref="R2250 T2250">
    <cfRule type="cellIs" dxfId="457" priority="142" operator="equal">
      <formula>"DelSac"</formula>
    </cfRule>
    <cfRule type="containsText" dxfId="456" priority="143" operator="containsText" text="3DT">
      <formula>NOT(ISERROR(SEARCH("3DT",R2250)))</formula>
    </cfRule>
    <cfRule type="containsText" dxfId="455" priority="144" operator="containsText" text="CP">
      <formula>NOT(ISERROR(SEARCH("CP",R2250)))</formula>
    </cfRule>
    <cfRule type="containsText" dxfId="454" priority="145" operator="containsText" text="u-stim">
      <formula>NOT(ISERROR(SEARCH("u-stim",R2250)))</formula>
    </cfRule>
    <cfRule type="containsText" dxfId="453" priority="146" operator="containsText" text="DAT">
      <formula>NOT(ISERROR(SEARCH("DAT",R2250)))</formula>
    </cfRule>
  </conditionalFormatting>
  <conditionalFormatting sqref="V2250 O2250:Q2250 S2250">
    <cfRule type="cellIs" dxfId="452" priority="137" operator="equal">
      <formula>"DelSac"</formula>
    </cfRule>
    <cfRule type="containsText" dxfId="451" priority="138" operator="containsText" text="3DT">
      <formula>NOT(ISERROR(SEARCH("3DT",O2250)))</formula>
    </cfRule>
    <cfRule type="containsText" dxfId="450" priority="139" operator="containsText" text="CP">
      <formula>NOT(ISERROR(SEARCH("CP",O2250)))</formula>
    </cfRule>
    <cfRule type="containsText" dxfId="449" priority="140" operator="containsText" text="u-stim">
      <formula>NOT(ISERROR(SEARCH("u-stim",O2250)))</formula>
    </cfRule>
    <cfRule type="containsText" dxfId="448" priority="141" operator="containsText" text="DAT">
      <formula>NOT(ISERROR(SEARCH("DAT",O2250)))</formula>
    </cfRule>
  </conditionalFormatting>
  <conditionalFormatting sqref="U2250">
    <cfRule type="cellIs" dxfId="447" priority="132" operator="equal">
      <formula>"DelSac"</formula>
    </cfRule>
    <cfRule type="containsText" dxfId="446" priority="133" operator="containsText" text="3DT">
      <formula>NOT(ISERROR(SEARCH("3DT",U2250)))</formula>
    </cfRule>
    <cfRule type="containsText" dxfId="445" priority="134" operator="containsText" text="CP">
      <formula>NOT(ISERROR(SEARCH("CP",U2250)))</formula>
    </cfRule>
    <cfRule type="containsText" dxfId="444" priority="135" operator="containsText" text="u-stim">
      <formula>NOT(ISERROR(SEARCH("u-stim",U2250)))</formula>
    </cfRule>
    <cfRule type="containsText" dxfId="443" priority="136" operator="containsText" text="DAT">
      <formula>NOT(ISERROR(SEARCH("DAT",U2250)))</formula>
    </cfRule>
  </conditionalFormatting>
  <conditionalFormatting sqref="R2253 T2253">
    <cfRule type="cellIs" dxfId="442" priority="127" operator="equal">
      <formula>"DelSac"</formula>
    </cfRule>
    <cfRule type="containsText" dxfId="441" priority="128" operator="containsText" text="3DT">
      <formula>NOT(ISERROR(SEARCH("3DT",R2253)))</formula>
    </cfRule>
    <cfRule type="containsText" dxfId="440" priority="129" operator="containsText" text="CP">
      <formula>NOT(ISERROR(SEARCH("CP",R2253)))</formula>
    </cfRule>
    <cfRule type="containsText" dxfId="439" priority="130" operator="containsText" text="u-stim">
      <formula>NOT(ISERROR(SEARCH("u-stim",R2253)))</formula>
    </cfRule>
    <cfRule type="containsText" dxfId="438" priority="131" operator="containsText" text="DAT">
      <formula>NOT(ISERROR(SEARCH("DAT",R2253)))</formula>
    </cfRule>
  </conditionalFormatting>
  <conditionalFormatting sqref="V2253 O2253:Q2253 S2253">
    <cfRule type="cellIs" dxfId="437" priority="122" operator="equal">
      <formula>"DelSac"</formula>
    </cfRule>
    <cfRule type="containsText" dxfId="436" priority="123" operator="containsText" text="3DT">
      <formula>NOT(ISERROR(SEARCH("3DT",O2253)))</formula>
    </cfRule>
    <cfRule type="containsText" dxfId="435" priority="124" operator="containsText" text="CP">
      <formula>NOT(ISERROR(SEARCH("CP",O2253)))</formula>
    </cfRule>
    <cfRule type="containsText" dxfId="434" priority="125" operator="containsText" text="u-stim">
      <formula>NOT(ISERROR(SEARCH("u-stim",O2253)))</formula>
    </cfRule>
    <cfRule type="containsText" dxfId="433" priority="126" operator="containsText" text="DAT">
      <formula>NOT(ISERROR(SEARCH("DAT",O2253)))</formula>
    </cfRule>
  </conditionalFormatting>
  <conditionalFormatting sqref="U2253">
    <cfRule type="cellIs" dxfId="432" priority="117" operator="equal">
      <formula>"DelSac"</formula>
    </cfRule>
    <cfRule type="containsText" dxfId="431" priority="118" operator="containsText" text="3DT">
      <formula>NOT(ISERROR(SEARCH("3DT",U2253)))</formula>
    </cfRule>
    <cfRule type="containsText" dxfId="430" priority="119" operator="containsText" text="CP">
      <formula>NOT(ISERROR(SEARCH("CP",U2253)))</formula>
    </cfRule>
    <cfRule type="containsText" dxfId="429" priority="120" operator="containsText" text="u-stim">
      <formula>NOT(ISERROR(SEARCH("u-stim",U2253)))</formula>
    </cfRule>
    <cfRule type="containsText" dxfId="428" priority="121" operator="containsText" text="DAT">
      <formula>NOT(ISERROR(SEARCH("DAT",U2253)))</formula>
    </cfRule>
  </conditionalFormatting>
  <conditionalFormatting sqref="W2254:W2255">
    <cfRule type="cellIs" dxfId="427" priority="108" operator="equal">
      <formula>"DelSac"</formula>
    </cfRule>
    <cfRule type="containsText" dxfId="426" priority="113" operator="containsText" text="3DT">
      <formula>NOT(ISERROR(SEARCH("3DT",W2254)))</formula>
    </cfRule>
    <cfRule type="containsText" dxfId="425" priority="114" operator="containsText" text="CP">
      <formula>NOT(ISERROR(SEARCH("CP",W2254)))</formula>
    </cfRule>
    <cfRule type="containsText" dxfId="424" priority="115" operator="containsText" text="u-stim">
      <formula>NOT(ISERROR(SEARCH("u-stim",W2254)))</formula>
    </cfRule>
    <cfRule type="containsText" dxfId="423" priority="116" operator="containsText" text="DAT">
      <formula>NOT(ISERROR(SEARCH("DAT",W2254)))</formula>
    </cfRule>
  </conditionalFormatting>
  <conditionalFormatting sqref="J2254:K2255">
    <cfRule type="containsText" dxfId="422" priority="109" operator="containsText" text="LIP">
      <formula>NOT(ISERROR(SEARCH("LIP",J2254)))</formula>
    </cfRule>
    <cfRule type="containsText" dxfId="421" priority="110" operator="containsText" text="VIP">
      <formula>NOT(ISERROR(SEARCH("VIP",J2254)))</formula>
    </cfRule>
    <cfRule type="containsText" dxfId="420" priority="111" operator="containsText" text="MT">
      <formula>NOT(ISERROR(SEARCH("MT",J2254)))</formula>
    </cfRule>
    <cfRule type="containsText" dxfId="419" priority="112" operator="containsText" text="MST">
      <formula>NOT(ISERROR(SEARCH("MST",J2254)))</formula>
    </cfRule>
  </conditionalFormatting>
  <conditionalFormatting sqref="W2254:W2255">
    <cfRule type="containsText" dxfId="418" priority="106" operator="containsText" text="HD">
      <formula>NOT(ISERROR(SEARCH("HD",W2254)))</formula>
    </cfRule>
  </conditionalFormatting>
  <conditionalFormatting sqref="R2254 T2254">
    <cfRule type="cellIs" dxfId="417" priority="101" operator="equal">
      <formula>"DelSac"</formula>
    </cfRule>
    <cfRule type="containsText" dxfId="416" priority="102" operator="containsText" text="3DT">
      <formula>NOT(ISERROR(SEARCH("3DT",R2254)))</formula>
    </cfRule>
    <cfRule type="containsText" dxfId="415" priority="103" operator="containsText" text="CP">
      <formula>NOT(ISERROR(SEARCH("CP",R2254)))</formula>
    </cfRule>
    <cfRule type="containsText" dxfId="414" priority="104" operator="containsText" text="u-stim">
      <formula>NOT(ISERROR(SEARCH("u-stim",R2254)))</formula>
    </cfRule>
    <cfRule type="containsText" dxfId="413" priority="105" operator="containsText" text="DAT">
      <formula>NOT(ISERROR(SEARCH("DAT",R2254)))</formula>
    </cfRule>
  </conditionalFormatting>
  <conditionalFormatting sqref="V2254 O2254:Q2254 S2254">
    <cfRule type="cellIs" dxfId="412" priority="96" operator="equal">
      <formula>"DelSac"</formula>
    </cfRule>
    <cfRule type="containsText" dxfId="411" priority="97" operator="containsText" text="3DT">
      <formula>NOT(ISERROR(SEARCH("3DT",O2254)))</formula>
    </cfRule>
    <cfRule type="containsText" dxfId="410" priority="98" operator="containsText" text="CP">
      <formula>NOT(ISERROR(SEARCH("CP",O2254)))</formula>
    </cfRule>
    <cfRule type="containsText" dxfId="409" priority="99" operator="containsText" text="u-stim">
      <formula>NOT(ISERROR(SEARCH("u-stim",O2254)))</formula>
    </cfRule>
    <cfRule type="containsText" dxfId="408" priority="100" operator="containsText" text="DAT">
      <formula>NOT(ISERROR(SEARCH("DAT",O2254)))</formula>
    </cfRule>
  </conditionalFormatting>
  <conditionalFormatting sqref="U2254">
    <cfRule type="cellIs" dxfId="407" priority="91" operator="equal">
      <formula>"DelSac"</formula>
    </cfRule>
    <cfRule type="containsText" dxfId="406" priority="92" operator="containsText" text="3DT">
      <formula>NOT(ISERROR(SEARCH("3DT",U2254)))</formula>
    </cfRule>
    <cfRule type="containsText" dxfId="405" priority="93" operator="containsText" text="CP">
      <formula>NOT(ISERROR(SEARCH("CP",U2254)))</formula>
    </cfRule>
    <cfRule type="containsText" dxfId="404" priority="94" operator="containsText" text="u-stim">
      <formula>NOT(ISERROR(SEARCH("u-stim",U2254)))</formula>
    </cfRule>
    <cfRule type="containsText" dxfId="403" priority="95" operator="containsText" text="DAT">
      <formula>NOT(ISERROR(SEARCH("DAT",U2254)))</formula>
    </cfRule>
  </conditionalFormatting>
  <conditionalFormatting sqref="R2255 T2255">
    <cfRule type="cellIs" dxfId="402" priority="86" operator="equal">
      <formula>"DelSac"</formula>
    </cfRule>
    <cfRule type="containsText" dxfId="401" priority="87" operator="containsText" text="3DT">
      <formula>NOT(ISERROR(SEARCH("3DT",R2255)))</formula>
    </cfRule>
    <cfRule type="containsText" dxfId="400" priority="88" operator="containsText" text="CP">
      <formula>NOT(ISERROR(SEARCH("CP",R2255)))</formula>
    </cfRule>
    <cfRule type="containsText" dxfId="399" priority="89" operator="containsText" text="u-stim">
      <formula>NOT(ISERROR(SEARCH("u-stim",R2255)))</formula>
    </cfRule>
    <cfRule type="containsText" dxfId="398" priority="90" operator="containsText" text="DAT">
      <formula>NOT(ISERROR(SEARCH("DAT",R2255)))</formula>
    </cfRule>
  </conditionalFormatting>
  <conditionalFormatting sqref="V2255 O2255:Q2255 S2255">
    <cfRule type="cellIs" dxfId="397" priority="81" operator="equal">
      <formula>"DelSac"</formula>
    </cfRule>
    <cfRule type="containsText" dxfId="396" priority="82" operator="containsText" text="3DT">
      <formula>NOT(ISERROR(SEARCH("3DT",O2255)))</formula>
    </cfRule>
    <cfRule type="containsText" dxfId="395" priority="83" operator="containsText" text="CP">
      <formula>NOT(ISERROR(SEARCH("CP",O2255)))</formula>
    </cfRule>
    <cfRule type="containsText" dxfId="394" priority="84" operator="containsText" text="u-stim">
      <formula>NOT(ISERROR(SEARCH("u-stim",O2255)))</formula>
    </cfRule>
    <cfRule type="containsText" dxfId="393" priority="85" operator="containsText" text="DAT">
      <formula>NOT(ISERROR(SEARCH("DAT",O2255)))</formula>
    </cfRule>
  </conditionalFormatting>
  <conditionalFormatting sqref="U2255">
    <cfRule type="cellIs" dxfId="392" priority="76" operator="equal">
      <formula>"DelSac"</formula>
    </cfRule>
    <cfRule type="containsText" dxfId="391" priority="77" operator="containsText" text="3DT">
      <formula>NOT(ISERROR(SEARCH("3DT",U2255)))</formula>
    </cfRule>
    <cfRule type="containsText" dxfId="390" priority="78" operator="containsText" text="CP">
      <formula>NOT(ISERROR(SEARCH("CP",U2255)))</formula>
    </cfRule>
    <cfRule type="containsText" dxfId="389" priority="79" operator="containsText" text="u-stim">
      <formula>NOT(ISERROR(SEARCH("u-stim",U2255)))</formula>
    </cfRule>
    <cfRule type="containsText" dxfId="388" priority="80" operator="containsText" text="DAT">
      <formula>NOT(ISERROR(SEARCH("DAT",U2255)))</formula>
    </cfRule>
  </conditionalFormatting>
  <conditionalFormatting sqref="W2256:W2257">
    <cfRule type="cellIs" dxfId="387" priority="67" operator="equal">
      <formula>"DelSac"</formula>
    </cfRule>
    <cfRule type="containsText" dxfId="386" priority="72" operator="containsText" text="3DT">
      <formula>NOT(ISERROR(SEARCH("3DT",W2256)))</formula>
    </cfRule>
    <cfRule type="containsText" dxfId="385" priority="73" operator="containsText" text="CP">
      <formula>NOT(ISERROR(SEARCH("CP",W2256)))</formula>
    </cfRule>
    <cfRule type="containsText" dxfId="384" priority="74" operator="containsText" text="u-stim">
      <formula>NOT(ISERROR(SEARCH("u-stim",W2256)))</formula>
    </cfRule>
    <cfRule type="containsText" dxfId="383" priority="75" operator="containsText" text="DAT">
      <formula>NOT(ISERROR(SEARCH("DAT",W2256)))</formula>
    </cfRule>
  </conditionalFormatting>
  <conditionalFormatting sqref="J2256:K2257">
    <cfRule type="containsText" dxfId="382" priority="68" operator="containsText" text="LIP">
      <formula>NOT(ISERROR(SEARCH("LIP",J2256)))</formula>
    </cfRule>
    <cfRule type="containsText" dxfId="381" priority="69" operator="containsText" text="VIP">
      <formula>NOT(ISERROR(SEARCH("VIP",J2256)))</formula>
    </cfRule>
    <cfRule type="containsText" dxfId="380" priority="70" operator="containsText" text="MT">
      <formula>NOT(ISERROR(SEARCH("MT",J2256)))</formula>
    </cfRule>
    <cfRule type="containsText" dxfId="379" priority="71" operator="containsText" text="MST">
      <formula>NOT(ISERROR(SEARCH("MST",J2256)))</formula>
    </cfRule>
  </conditionalFormatting>
  <conditionalFormatting sqref="W2256:W2257">
    <cfRule type="containsText" dxfId="378" priority="65" operator="containsText" text="HD">
      <formula>NOT(ISERROR(SEARCH("HD",W2256)))</formula>
    </cfRule>
  </conditionalFormatting>
  <conditionalFormatting sqref="R2256 T2256">
    <cfRule type="cellIs" dxfId="377" priority="60" operator="equal">
      <formula>"DelSac"</formula>
    </cfRule>
    <cfRule type="containsText" dxfId="376" priority="61" operator="containsText" text="3DT">
      <formula>NOT(ISERROR(SEARCH("3DT",R2256)))</formula>
    </cfRule>
    <cfRule type="containsText" dxfId="375" priority="62" operator="containsText" text="CP">
      <formula>NOT(ISERROR(SEARCH("CP",R2256)))</formula>
    </cfRule>
    <cfRule type="containsText" dxfId="374" priority="63" operator="containsText" text="u-stim">
      <formula>NOT(ISERROR(SEARCH("u-stim",R2256)))</formula>
    </cfRule>
    <cfRule type="containsText" dxfId="373" priority="64" operator="containsText" text="DAT">
      <formula>NOT(ISERROR(SEARCH("DAT",R2256)))</formula>
    </cfRule>
  </conditionalFormatting>
  <conditionalFormatting sqref="V2256 O2256:Q2256 S2256">
    <cfRule type="cellIs" dxfId="372" priority="55" operator="equal">
      <formula>"DelSac"</formula>
    </cfRule>
    <cfRule type="containsText" dxfId="371" priority="56" operator="containsText" text="3DT">
      <formula>NOT(ISERROR(SEARCH("3DT",O2256)))</formula>
    </cfRule>
    <cfRule type="containsText" dxfId="370" priority="57" operator="containsText" text="CP">
      <formula>NOT(ISERROR(SEARCH("CP",O2256)))</formula>
    </cfRule>
    <cfRule type="containsText" dxfId="369" priority="58" operator="containsText" text="u-stim">
      <formula>NOT(ISERROR(SEARCH("u-stim",O2256)))</formula>
    </cfRule>
    <cfRule type="containsText" dxfId="368" priority="59" operator="containsText" text="DAT">
      <formula>NOT(ISERROR(SEARCH("DAT",O2256)))</formula>
    </cfRule>
  </conditionalFormatting>
  <conditionalFormatting sqref="U2256">
    <cfRule type="cellIs" dxfId="367" priority="50" operator="equal">
      <formula>"DelSac"</formula>
    </cfRule>
    <cfRule type="containsText" dxfId="366" priority="51" operator="containsText" text="3DT">
      <formula>NOT(ISERROR(SEARCH("3DT",U2256)))</formula>
    </cfRule>
    <cfRule type="containsText" dxfId="365" priority="52" operator="containsText" text="CP">
      <formula>NOT(ISERROR(SEARCH("CP",U2256)))</formula>
    </cfRule>
    <cfRule type="containsText" dxfId="364" priority="53" operator="containsText" text="u-stim">
      <formula>NOT(ISERROR(SEARCH("u-stim",U2256)))</formula>
    </cfRule>
    <cfRule type="containsText" dxfId="363" priority="54" operator="containsText" text="DAT">
      <formula>NOT(ISERROR(SEARCH("DAT",U2256)))</formula>
    </cfRule>
  </conditionalFormatting>
  <conditionalFormatting sqref="C2257">
    <cfRule type="expression" dxfId="362" priority="46">
      <formula>MOD(C2257,3)=2</formula>
    </cfRule>
    <cfRule type="expression" dxfId="361" priority="47">
      <formula>MOD(C2257,3)=1</formula>
    </cfRule>
    <cfRule type="expression" priority="48">
      <formula>MOD(C2257,3)=0</formula>
    </cfRule>
  </conditionalFormatting>
  <conditionalFormatting sqref="B2257">
    <cfRule type="colorScale" priority="49">
      <colorScale>
        <cfvo type="min"/>
        <cfvo type="percentile" val="50"/>
        <cfvo type="max"/>
        <color rgb="FFF8696B"/>
        <color rgb="FFFFEB84"/>
        <color rgb="FF63BE7B"/>
      </colorScale>
    </cfRule>
  </conditionalFormatting>
  <conditionalFormatting sqref="R2257 T2257">
    <cfRule type="cellIs" dxfId="360" priority="41" operator="equal">
      <formula>"DelSac"</formula>
    </cfRule>
    <cfRule type="containsText" dxfId="359" priority="42" operator="containsText" text="3DT">
      <formula>NOT(ISERROR(SEARCH("3DT",R2257)))</formula>
    </cfRule>
    <cfRule type="containsText" dxfId="358" priority="43" operator="containsText" text="CP">
      <formula>NOT(ISERROR(SEARCH("CP",R2257)))</formula>
    </cfRule>
    <cfRule type="containsText" dxfId="357" priority="44" operator="containsText" text="u-stim">
      <formula>NOT(ISERROR(SEARCH("u-stim",R2257)))</formula>
    </cfRule>
    <cfRule type="containsText" dxfId="356" priority="45" operator="containsText" text="DAT">
      <formula>NOT(ISERROR(SEARCH("DAT",R2257)))</formula>
    </cfRule>
  </conditionalFormatting>
  <conditionalFormatting sqref="V2257 O2257:Q2257 S2257">
    <cfRule type="cellIs" dxfId="355" priority="36" operator="equal">
      <formula>"DelSac"</formula>
    </cfRule>
    <cfRule type="containsText" dxfId="354" priority="37" operator="containsText" text="3DT">
      <formula>NOT(ISERROR(SEARCH("3DT",O2257)))</formula>
    </cfRule>
    <cfRule type="containsText" dxfId="353" priority="38" operator="containsText" text="CP">
      <formula>NOT(ISERROR(SEARCH("CP",O2257)))</formula>
    </cfRule>
    <cfRule type="containsText" dxfId="352" priority="39" operator="containsText" text="u-stim">
      <formula>NOT(ISERROR(SEARCH("u-stim",O2257)))</formula>
    </cfRule>
    <cfRule type="containsText" dxfId="351" priority="40" operator="containsText" text="DAT">
      <formula>NOT(ISERROR(SEARCH("DAT",O2257)))</formula>
    </cfRule>
  </conditionalFormatting>
  <conditionalFormatting sqref="U2257">
    <cfRule type="cellIs" dxfId="350" priority="31" operator="equal">
      <formula>"DelSac"</formula>
    </cfRule>
    <cfRule type="containsText" dxfId="349" priority="32" operator="containsText" text="3DT">
      <formula>NOT(ISERROR(SEARCH("3DT",U2257)))</formula>
    </cfRule>
    <cfRule type="containsText" dxfId="348" priority="33" operator="containsText" text="CP">
      <formula>NOT(ISERROR(SEARCH("CP",U2257)))</formula>
    </cfRule>
    <cfRule type="containsText" dxfId="347" priority="34" operator="containsText" text="u-stim">
      <formula>NOT(ISERROR(SEARCH("u-stim",U2257)))</formula>
    </cfRule>
    <cfRule type="containsText" dxfId="346" priority="35" operator="containsText" text="DAT">
      <formula>NOT(ISERROR(SEARCH("DAT",U2257)))</formula>
    </cfRule>
  </conditionalFormatting>
  <conditionalFormatting sqref="R2260 T2260">
    <cfRule type="cellIs" dxfId="345" priority="26" operator="equal">
      <formula>"DelSac"</formula>
    </cfRule>
    <cfRule type="containsText" dxfId="344" priority="27" operator="containsText" text="3DT">
      <formula>NOT(ISERROR(SEARCH("3DT",R2260)))</formula>
    </cfRule>
    <cfRule type="containsText" dxfId="343" priority="28" operator="containsText" text="CP">
      <formula>NOT(ISERROR(SEARCH("CP",R2260)))</formula>
    </cfRule>
    <cfRule type="containsText" dxfId="342" priority="29" operator="containsText" text="u-stim">
      <formula>NOT(ISERROR(SEARCH("u-stim",R2260)))</formula>
    </cfRule>
    <cfRule type="containsText" dxfId="341" priority="30" operator="containsText" text="DAT">
      <formula>NOT(ISERROR(SEARCH("DAT",R2260)))</formula>
    </cfRule>
  </conditionalFormatting>
  <conditionalFormatting sqref="V2260 O2260:Q2260 S2260">
    <cfRule type="cellIs" dxfId="340" priority="21" operator="equal">
      <formula>"DelSac"</formula>
    </cfRule>
    <cfRule type="containsText" dxfId="339" priority="22" operator="containsText" text="3DT">
      <formula>NOT(ISERROR(SEARCH("3DT",O2260)))</formula>
    </cfRule>
    <cfRule type="containsText" dxfId="338" priority="23" operator="containsText" text="CP">
      <formula>NOT(ISERROR(SEARCH("CP",O2260)))</formula>
    </cfRule>
    <cfRule type="containsText" dxfId="337" priority="24" operator="containsText" text="u-stim">
      <formula>NOT(ISERROR(SEARCH("u-stim",O2260)))</formula>
    </cfRule>
    <cfRule type="containsText" dxfId="336" priority="25" operator="containsText" text="DAT">
      <formula>NOT(ISERROR(SEARCH("DAT",O2260)))</formula>
    </cfRule>
  </conditionalFormatting>
  <conditionalFormatting sqref="U2260">
    <cfRule type="cellIs" dxfId="335" priority="16" operator="equal">
      <formula>"DelSac"</formula>
    </cfRule>
    <cfRule type="containsText" dxfId="334" priority="17" operator="containsText" text="3DT">
      <formula>NOT(ISERROR(SEARCH("3DT",U2260)))</formula>
    </cfRule>
    <cfRule type="containsText" dxfId="333" priority="18" operator="containsText" text="CP">
      <formula>NOT(ISERROR(SEARCH("CP",U2260)))</formula>
    </cfRule>
    <cfRule type="containsText" dxfId="332" priority="19" operator="containsText" text="u-stim">
      <formula>NOT(ISERROR(SEARCH("u-stim",U2260)))</formula>
    </cfRule>
    <cfRule type="containsText" dxfId="331" priority="20" operator="containsText" text="DAT">
      <formula>NOT(ISERROR(SEARCH("DAT",U2260)))</formula>
    </cfRule>
  </conditionalFormatting>
  <conditionalFormatting sqref="R2259 T2259">
    <cfRule type="cellIs" dxfId="330" priority="11" operator="equal">
      <formula>"DelSac"</formula>
    </cfRule>
    <cfRule type="containsText" dxfId="329" priority="12" operator="containsText" text="3DT">
      <formula>NOT(ISERROR(SEARCH("3DT",R2259)))</formula>
    </cfRule>
    <cfRule type="containsText" dxfId="328" priority="13" operator="containsText" text="CP">
      <formula>NOT(ISERROR(SEARCH("CP",R2259)))</formula>
    </cfRule>
    <cfRule type="containsText" dxfId="327" priority="14" operator="containsText" text="u-stim">
      <formula>NOT(ISERROR(SEARCH("u-stim",R2259)))</formula>
    </cfRule>
    <cfRule type="containsText" dxfId="326" priority="15" operator="containsText" text="DAT">
      <formula>NOT(ISERROR(SEARCH("DAT",R2259)))</formula>
    </cfRule>
  </conditionalFormatting>
  <conditionalFormatting sqref="V2259 O2259:Q2259 S2259">
    <cfRule type="cellIs" dxfId="325" priority="6" operator="equal">
      <formula>"DelSac"</formula>
    </cfRule>
    <cfRule type="containsText" dxfId="324" priority="7" operator="containsText" text="3DT">
      <formula>NOT(ISERROR(SEARCH("3DT",O2259)))</formula>
    </cfRule>
    <cfRule type="containsText" dxfId="323" priority="8" operator="containsText" text="CP">
      <formula>NOT(ISERROR(SEARCH("CP",O2259)))</formula>
    </cfRule>
    <cfRule type="containsText" dxfId="322" priority="9" operator="containsText" text="u-stim">
      <formula>NOT(ISERROR(SEARCH("u-stim",O2259)))</formula>
    </cfRule>
    <cfRule type="containsText" dxfId="321" priority="10" operator="containsText" text="DAT">
      <formula>NOT(ISERROR(SEARCH("DAT",O2259)))</formula>
    </cfRule>
  </conditionalFormatting>
  <conditionalFormatting sqref="U2259">
    <cfRule type="cellIs" dxfId="320" priority="1" operator="equal">
      <formula>"DelSac"</formula>
    </cfRule>
    <cfRule type="containsText" dxfId="319" priority="2" operator="containsText" text="3DT">
      <formula>NOT(ISERROR(SEARCH("3DT",U2259)))</formula>
    </cfRule>
    <cfRule type="containsText" dxfId="318" priority="3" operator="containsText" text="CP">
      <formula>NOT(ISERROR(SEARCH("CP",U2259)))</formula>
    </cfRule>
    <cfRule type="containsText" dxfId="317" priority="4" operator="containsText" text="u-stim">
      <formula>NOT(ISERROR(SEARCH("u-stim",U2259)))</formula>
    </cfRule>
    <cfRule type="containsText" dxfId="316" priority="5" operator="containsText" text="DAT">
      <formula>NOT(ISERROR(SEARCH("DAT",U2259)))</formula>
    </cfRule>
  </conditionalFormatting>
  <pageMargins left="0.7" right="0.7" top="0.75" bottom="0.75" header="0.3" footer="0.3"/>
  <pageSetup paperSize="9" scale="33" fitToWidth="0" fitToHeight="0" orientation="portrait" verticalDpi="1200" r:id="rId1"/>
  <extLst>
    <ext xmlns:x14="http://schemas.microsoft.com/office/spreadsheetml/2009/9/main" uri="{78C0D931-6437-407d-A8EE-F0AAD7539E65}">
      <x14:conditionalFormattings>
        <x14:conditionalFormatting xmlns:xm="http://schemas.microsoft.com/office/excel/2006/main">
          <x14:cfRule type="dataBar" id="{97AD5519-06C0-4703-A15A-590912EBDEF6}">
            <x14:dataBar minLength="0" maxLength="100" gradient="0">
              <x14:cfvo type="autoMin"/>
              <x14:cfvo type="autoMax"/>
              <x14:negativeFillColor rgb="FFFF0000"/>
              <x14:axisColor rgb="FF000000"/>
            </x14:dataBar>
          </x14:cfRule>
          <xm:sqref>AR69:AX69</xm:sqref>
        </x14:conditionalFormatting>
        <x14:conditionalFormatting xmlns:xm="http://schemas.microsoft.com/office/excel/2006/main">
          <x14:cfRule type="dataBar" id="{39033681-70C4-4FA9-964C-57764CC24651}">
            <x14:dataBar minLength="0" maxLength="100" gradient="0">
              <x14:cfvo type="autoMin"/>
              <x14:cfvo type="autoMax"/>
              <x14:negativeFillColor rgb="FFFF0000"/>
              <x14:axisColor rgb="FF000000"/>
            </x14:dataBar>
          </x14:cfRule>
          <xm:sqref>AR70:AX70</xm:sqref>
        </x14:conditionalFormatting>
        <x14:conditionalFormatting xmlns:xm="http://schemas.microsoft.com/office/excel/2006/main">
          <x14:cfRule type="dataBar" id="{ABA3CA02-9A6C-4E80-B0F7-192B6DD03237}">
            <x14:dataBar minLength="0" maxLength="100" gradient="0">
              <x14:cfvo type="autoMin"/>
              <x14:cfvo type="autoMax"/>
              <x14:negativeFillColor rgb="FFFF0000"/>
              <x14:axisColor rgb="FF000000"/>
            </x14:dataBar>
          </x14:cfRule>
          <xm:sqref>AR83:AX83</xm:sqref>
        </x14:conditionalFormatting>
        <x14:conditionalFormatting xmlns:xm="http://schemas.microsoft.com/office/excel/2006/main">
          <x14:cfRule type="dataBar" id="{E9B831FC-1F6E-4BB6-8C75-5CF5CC393E42}">
            <x14:dataBar minLength="0" maxLength="100" gradient="0">
              <x14:cfvo type="autoMin"/>
              <x14:cfvo type="autoMax"/>
              <x14:negativeFillColor rgb="FFFF0000"/>
              <x14:axisColor rgb="FF000000"/>
            </x14:dataBar>
          </x14:cfRule>
          <xm:sqref>AR401:AX401</xm:sqref>
        </x14:conditionalFormatting>
        <x14:conditionalFormatting xmlns:xm="http://schemas.microsoft.com/office/excel/2006/main">
          <x14:cfRule type="dataBar" id="{47EC8D50-7572-4995-8A77-012A4A96ED6D}">
            <x14:dataBar minLength="0" maxLength="100" gradient="0">
              <x14:cfvo type="autoMin"/>
              <x14:cfvo type="autoMax"/>
              <x14:negativeFillColor rgb="FFFF0000"/>
              <x14:axisColor rgb="FF000000"/>
            </x14:dataBar>
          </x14:cfRule>
          <xm:sqref>AR404:AX404</xm:sqref>
        </x14:conditionalFormatting>
        <x14:conditionalFormatting xmlns:xm="http://schemas.microsoft.com/office/excel/2006/main">
          <x14:cfRule type="dataBar" id="{9AB2BDD5-497D-48AF-A2E1-E1D707C00032}">
            <x14:dataBar minLength="0" maxLength="100" gradient="0">
              <x14:cfvo type="autoMin"/>
              <x14:cfvo type="autoMax"/>
              <x14:negativeFillColor rgb="FFFF0000"/>
              <x14:axisColor rgb="FF000000"/>
            </x14:dataBar>
          </x14:cfRule>
          <xm:sqref>AR414:AX414</xm:sqref>
        </x14:conditionalFormatting>
        <x14:conditionalFormatting xmlns:xm="http://schemas.microsoft.com/office/excel/2006/main">
          <x14:cfRule type="dataBar" id="{EB56EE26-A7E5-4F96-A963-91CEB24FBDF6}">
            <x14:dataBar minLength="0" maxLength="100" gradient="0">
              <x14:cfvo type="autoMin"/>
              <x14:cfvo type="autoMax"/>
              <x14:negativeFillColor rgb="FFFF0000"/>
              <x14:axisColor rgb="FF000000"/>
            </x14:dataBar>
          </x14:cfRule>
          <xm:sqref>AR416:AX416</xm:sqref>
        </x14:conditionalFormatting>
        <x14:conditionalFormatting xmlns:xm="http://schemas.microsoft.com/office/excel/2006/main">
          <x14:cfRule type="dataBar" id="{70E2FF74-236E-4AB7-9B2E-49A5FF844291}">
            <x14:dataBar minLength="0" maxLength="100" gradient="0">
              <x14:cfvo type="autoMin"/>
              <x14:cfvo type="autoMax"/>
              <x14:negativeFillColor rgb="FFFF0000"/>
              <x14:axisColor rgb="FF000000"/>
            </x14:dataBar>
          </x14:cfRule>
          <xm:sqref>AR419:AX419</xm:sqref>
        </x14:conditionalFormatting>
        <x14:conditionalFormatting xmlns:xm="http://schemas.microsoft.com/office/excel/2006/main">
          <x14:cfRule type="dataBar" id="{32A0B714-EB1A-4B3E-B163-8FE77F0C749F}">
            <x14:dataBar minLength="0" maxLength="100" gradient="0">
              <x14:cfvo type="autoMin"/>
              <x14:cfvo type="autoMax"/>
              <x14:negativeFillColor rgb="FFFF0000"/>
              <x14:axisColor rgb="FF000000"/>
            </x14:dataBar>
          </x14:cfRule>
          <xm:sqref>AR422:AX423</xm:sqref>
        </x14:conditionalFormatting>
        <x14:conditionalFormatting xmlns:xm="http://schemas.microsoft.com/office/excel/2006/main">
          <x14:cfRule type="dataBar" id="{1C065A05-7B8E-4D63-83F0-22825E02FFE5}">
            <x14:dataBar minLength="0" maxLength="100" gradient="0">
              <x14:cfvo type="autoMin"/>
              <x14:cfvo type="autoMax"/>
              <x14:negativeFillColor rgb="FFFF0000"/>
              <x14:axisColor rgb="FF000000"/>
            </x14:dataBar>
          </x14:cfRule>
          <xm:sqref>AR428:AT428 AW428:AX428</xm:sqref>
        </x14:conditionalFormatting>
        <x14:conditionalFormatting xmlns:xm="http://schemas.microsoft.com/office/excel/2006/main">
          <x14:cfRule type="dataBar" id="{18FA2739-4CEC-44E2-BB0B-4932D8B648F4}">
            <x14:dataBar minLength="0" maxLength="100" gradient="0">
              <x14:cfvo type="autoMin"/>
              <x14:cfvo type="autoMax"/>
              <x14:negativeFillColor rgb="FFFF0000"/>
              <x14:axisColor rgb="FF000000"/>
            </x14:dataBar>
          </x14:cfRule>
          <xm:sqref>AR435:AT435 AW435:AX435</xm:sqref>
        </x14:conditionalFormatting>
        <x14:conditionalFormatting xmlns:xm="http://schemas.microsoft.com/office/excel/2006/main">
          <x14:cfRule type="dataBar" id="{60904556-95BC-46EE-A856-93AABDA8A14C}">
            <x14:dataBar minLength="0" maxLength="100" gradient="0">
              <x14:cfvo type="autoMin"/>
              <x14:cfvo type="autoMax"/>
              <x14:negativeFillColor rgb="FFFF0000"/>
              <x14:axisColor rgb="FF000000"/>
            </x14:dataBar>
          </x14:cfRule>
          <xm:sqref>AR353:AX353</xm:sqref>
        </x14:conditionalFormatting>
        <x14:conditionalFormatting xmlns:xm="http://schemas.microsoft.com/office/excel/2006/main">
          <x14:cfRule type="dataBar" id="{A0817844-028C-411E-A93E-43AD45EE48C9}">
            <x14:dataBar minLength="0" maxLength="100" gradient="0">
              <x14:cfvo type="autoMin"/>
              <x14:cfvo type="autoMax"/>
              <x14:negativeFillColor rgb="FFFF0000"/>
              <x14:axisColor rgb="FF000000"/>
            </x14:dataBar>
          </x14:cfRule>
          <xm:sqref>AR347:AX347</xm:sqref>
        </x14:conditionalFormatting>
        <x14:conditionalFormatting xmlns:xm="http://schemas.microsoft.com/office/excel/2006/main">
          <x14:cfRule type="dataBar" id="{B59B705C-C12E-4B0A-994A-F4F40E65A675}">
            <x14:dataBar minLength="0" maxLength="100" gradient="0">
              <x14:cfvo type="autoMin"/>
              <x14:cfvo type="autoMax"/>
              <x14:negativeFillColor rgb="FFFF0000"/>
              <x14:axisColor rgb="FF000000"/>
            </x14:dataBar>
          </x14:cfRule>
          <xm:sqref>AR333:AX335</xm:sqref>
        </x14:conditionalFormatting>
        <x14:conditionalFormatting xmlns:xm="http://schemas.microsoft.com/office/excel/2006/main">
          <x14:cfRule type="dataBar" id="{90435752-1135-4484-8D81-A3015C45FB1F}">
            <x14:dataBar minLength="0" maxLength="100" gradient="0">
              <x14:cfvo type="autoMin"/>
              <x14:cfvo type="autoMax"/>
              <x14:negativeFillColor rgb="FFFF0000"/>
              <x14:axisColor rgb="FF000000"/>
            </x14:dataBar>
          </x14:cfRule>
          <xm:sqref>AR249:AX249</xm:sqref>
        </x14:conditionalFormatting>
        <x14:conditionalFormatting xmlns:xm="http://schemas.microsoft.com/office/excel/2006/main">
          <x14:cfRule type="dataBar" id="{68A65F71-FB48-45D0-97CC-42C22B37C628}">
            <x14:dataBar minLength="0" maxLength="100" gradient="0">
              <x14:cfvo type="autoMin"/>
              <x14:cfvo type="autoMax"/>
              <x14:negativeFillColor rgb="FFFF0000"/>
              <x14:axisColor rgb="FF000000"/>
            </x14:dataBar>
          </x14:cfRule>
          <xm:sqref>AT258:AX258</xm:sqref>
        </x14:conditionalFormatting>
        <x14:conditionalFormatting xmlns:xm="http://schemas.microsoft.com/office/excel/2006/main">
          <x14:cfRule type="dataBar" id="{23F23067-0BC0-4CEE-A9DA-C4584350641D}">
            <x14:dataBar minLength="0" maxLength="100" gradient="0">
              <x14:cfvo type="autoMin"/>
              <x14:cfvo type="autoMax"/>
              <x14:negativeFillColor rgb="FFFF0000"/>
              <x14:axisColor rgb="FF000000"/>
            </x14:dataBar>
          </x14:cfRule>
          <xm:sqref>AR238:AX238</xm:sqref>
        </x14:conditionalFormatting>
        <x14:conditionalFormatting xmlns:xm="http://schemas.microsoft.com/office/excel/2006/main">
          <x14:cfRule type="dataBar" id="{DC56EAD4-E95C-4356-B2A1-49F89E60AC80}">
            <x14:dataBar minLength="0" maxLength="100" gradient="0">
              <x14:cfvo type="autoMin"/>
              <x14:cfvo type="autoMax"/>
              <x14:negativeFillColor rgb="FFFF0000"/>
              <x14:axisColor rgb="FF000000"/>
            </x14:dataBar>
          </x14:cfRule>
          <xm:sqref>AR233:AX233</xm:sqref>
        </x14:conditionalFormatting>
        <x14:conditionalFormatting xmlns:xm="http://schemas.microsoft.com/office/excel/2006/main">
          <x14:cfRule type="dataBar" id="{63FEE0D2-83CD-4177-9F53-B459CB3185B6}">
            <x14:dataBar minLength="0" maxLength="100" gradient="0">
              <x14:cfvo type="num">
                <xm:f>0</xm:f>
              </x14:cfvo>
              <x14:cfvo type="num">
                <xm:f>1</xm:f>
              </x14:cfvo>
              <x14:negativeFillColor rgb="FFFF0000"/>
              <x14:axisColor rgb="FF000000"/>
            </x14:dataBar>
          </x14:cfRule>
          <xm:sqref>AF571:AG579 AF900:AG906 AF885:AG896 AF721:AG816 AF613:AG628 AF584:AG593 AF507:AG565 AF630:AG630 AF632:AG644 AF646:AG646 AF656:AG656 AF648:AG653 AF666:AG719 AF658:AG664 AF818:AG845 AF847:AG881 AF3:AG504 AF596:AG611 AF908:AG1048576</xm:sqref>
        </x14:conditionalFormatting>
        <x14:conditionalFormatting xmlns:xm="http://schemas.microsoft.com/office/excel/2006/main">
          <x14:cfRule type="dataBar" id="{B124280F-945C-4415-AF36-3A09E4581D54}">
            <x14:dataBar minLength="0" maxLength="100" gradient="0">
              <x14:cfvo type="num">
                <xm:f>0</xm:f>
              </x14:cfvo>
              <x14:cfvo type="num">
                <xm:f>1</xm:f>
              </x14:cfvo>
              <x14:negativeFillColor rgb="FFFF0000"/>
              <x14:axisColor rgb="FF000000"/>
            </x14:dataBar>
          </x14:cfRule>
          <xm:sqref>AP101:AQ183 AP185:AQ432 AP434:AQ455 AP571:AQ579 AP900:AQ906 AP885:AQ896 AP721:AQ816 AP613:AQ628 AP584:AQ593 AP507:AQ564 AP630:AQ630 AP632:AQ644 AP646:AQ646 AP656:AQ656 AP648:AQ653 AP666:AQ719 AP658:AQ664 AP818:AQ845 AP847:AQ881 AP459:AQ504 AP3:AQ99 AP596:AQ611 AP908:AQ1048576</xm:sqref>
        </x14:conditionalFormatting>
        <x14:conditionalFormatting xmlns:xm="http://schemas.microsoft.com/office/excel/2006/main">
          <x14:cfRule type="dataBar" id="{A5ABF352-9B93-435D-9442-CDC3C48201A1}">
            <x14:dataBar minLength="0" maxLength="100" gradient="0">
              <x14:cfvo type="num">
                <xm:f>0</xm:f>
              </x14:cfvo>
              <x14:cfvo type="num">
                <xm:f>1</xm:f>
              </x14:cfvo>
              <x14:negativeFillColor rgb="FFFF0000"/>
              <x14:axisColor rgb="FF000000"/>
            </x14:dataBar>
          </x14:cfRule>
          <xm:sqref>AZ900:BA906 AZ885:BA896 AZ721:BA816 AZ613:BA628 AZ583:BA593 AZ507:BA557 AZ630:BA630 AZ632:BA644 AZ646:BA646 AZ656:BA656 AZ648:BA653 AZ666:BA719 AZ658:BA664 AZ818:BA845 AZ847:BA881 AZ3:BA504 AZ596:BA611 AZ908:BA1048576</xm:sqref>
        </x14:conditionalFormatting>
        <x14:conditionalFormatting xmlns:xm="http://schemas.microsoft.com/office/excel/2006/main">
          <x14:cfRule type="dataBar" id="{C1922707-9AE7-4AEA-814A-621D66B5B60D}">
            <x14:dataBar minLength="0" maxLength="100" gradient="0">
              <x14:cfvo type="num">
                <xm:f>0</xm:f>
              </x14:cfvo>
              <x14:cfvo type="num">
                <xm:f>1</xm:f>
              </x14:cfvo>
              <x14:negativeFillColor rgb="FFFF0000"/>
              <x14:axisColor rgb="FF000000"/>
            </x14:dataBar>
          </x14:cfRule>
          <xm:sqref>AP100:AQ100</xm:sqref>
        </x14:conditionalFormatting>
        <x14:conditionalFormatting xmlns:xm="http://schemas.microsoft.com/office/excel/2006/main">
          <x14:cfRule type="dataBar" id="{0C4FA8EB-A2C3-4BED-A0D5-88269ED6491B}">
            <x14:dataBar minLength="0" maxLength="100" gradient="0">
              <x14:cfvo type="num">
                <xm:f>0</xm:f>
              </x14:cfvo>
              <x14:cfvo type="num">
                <xm:f>1</xm:f>
              </x14:cfvo>
              <x14:negativeFillColor rgb="FFFF0000"/>
              <x14:axisColor rgb="FF000000"/>
            </x14:dataBar>
          </x14:cfRule>
          <xm:sqref>AP184:AQ184</xm:sqref>
        </x14:conditionalFormatting>
        <x14:conditionalFormatting xmlns:xm="http://schemas.microsoft.com/office/excel/2006/main">
          <x14:cfRule type="dataBar" id="{4C66A793-0B6D-4BD8-8B0C-CC60FAB70025}">
            <x14:dataBar minLength="0" maxLength="100" gradient="0">
              <x14:cfvo type="autoMin"/>
              <x14:cfvo type="autoMax"/>
              <x14:negativeFillColor rgb="FFFF0000"/>
              <x14:axisColor rgb="FF000000"/>
            </x14:dataBar>
          </x14:cfRule>
          <xm:sqref>BW429</xm:sqref>
        </x14:conditionalFormatting>
        <x14:conditionalFormatting xmlns:xm="http://schemas.microsoft.com/office/excel/2006/main">
          <x14:cfRule type="dataBar" id="{62CD932D-1141-4E08-A62B-39D13706BADC}">
            <x14:dataBar minLength="0" maxLength="100" gradient="0">
              <x14:cfvo type="autoMin"/>
              <x14:cfvo type="autoMax"/>
              <x14:negativeFillColor rgb="FFFF0000"/>
              <x14:axisColor rgb="FF000000"/>
            </x14:dataBar>
          </x14:cfRule>
          <xm:sqref>BW431:BW432</xm:sqref>
        </x14:conditionalFormatting>
        <x14:conditionalFormatting xmlns:xm="http://schemas.microsoft.com/office/excel/2006/main">
          <x14:cfRule type="dataBar" id="{C36A78FA-D4F5-417B-B2F2-3B876CCA9491}">
            <x14:dataBar minLength="0" maxLength="100" gradient="0">
              <x14:cfvo type="num">
                <xm:f>0</xm:f>
              </x14:cfvo>
              <x14:cfvo type="num">
                <xm:f>1</xm:f>
              </x14:cfvo>
              <x14:negativeFillColor rgb="FFFF0000"/>
              <x14:axisColor rgb="FF000000"/>
            </x14:dataBar>
          </x14:cfRule>
          <xm:sqref>AP433:AQ433</xm:sqref>
        </x14:conditionalFormatting>
        <x14:conditionalFormatting xmlns:xm="http://schemas.microsoft.com/office/excel/2006/main">
          <x14:cfRule type="dataBar" id="{84F71307-8F92-412A-AAB8-1CA9AA503142}">
            <x14:dataBar minLength="0" maxLength="100" gradient="0">
              <x14:cfvo type="num">
                <xm:f>0</xm:f>
              </x14:cfvo>
              <x14:cfvo type="num">
                <xm:f>1</xm:f>
              </x14:cfvo>
              <x14:negativeFillColor rgb="FFFF0000"/>
              <x14:axisColor rgb="FF000000"/>
            </x14:dataBar>
          </x14:cfRule>
          <xm:sqref>AF583:AG583</xm:sqref>
        </x14:conditionalFormatting>
        <x14:conditionalFormatting xmlns:xm="http://schemas.microsoft.com/office/excel/2006/main">
          <x14:cfRule type="dataBar" id="{91405CD9-C5E8-42EB-AD0B-AF253D09A4D3}">
            <x14:dataBar minLength="0" maxLength="100" gradient="0">
              <x14:cfvo type="num">
                <xm:f>0</xm:f>
              </x14:cfvo>
              <x14:cfvo type="num">
                <xm:f>1</xm:f>
              </x14:cfvo>
              <x14:negativeFillColor rgb="FFFF0000"/>
              <x14:axisColor rgb="FF000000"/>
            </x14:dataBar>
          </x14:cfRule>
          <xm:sqref>AP583:AQ583</xm:sqref>
        </x14:conditionalFormatting>
        <x14:conditionalFormatting xmlns:xm="http://schemas.microsoft.com/office/excel/2006/main">
          <x14:cfRule type="dataBar" id="{D5C5D6A0-18EC-4DF5-9945-236D5B3D8DA3}">
            <x14:dataBar minLength="0" maxLength="100" gradient="0">
              <x14:cfvo type="num">
                <xm:f>0</xm:f>
              </x14:cfvo>
              <x14:cfvo type="num">
                <xm:f>1</xm:f>
              </x14:cfvo>
              <x14:negativeFillColor rgb="FFFF0000"/>
              <x14:axisColor rgb="FF000000"/>
            </x14:dataBar>
          </x14:cfRule>
          <xm:sqref>AP456:AQ456</xm:sqref>
        </x14:conditionalFormatting>
        <x14:conditionalFormatting xmlns:xm="http://schemas.microsoft.com/office/excel/2006/main">
          <x14:cfRule type="dataBar" id="{11BACCCC-D934-4E80-B19C-52B04AAD61F2}">
            <x14:dataBar minLength="0" maxLength="100" gradient="0">
              <x14:cfvo type="num">
                <xm:f>0</xm:f>
              </x14:cfvo>
              <x14:cfvo type="num">
                <xm:f>1</xm:f>
              </x14:cfvo>
              <x14:negativeFillColor rgb="FFFF0000"/>
              <x14:axisColor rgb="FF000000"/>
            </x14:dataBar>
          </x14:cfRule>
          <xm:sqref>AP457:AQ457</xm:sqref>
        </x14:conditionalFormatting>
        <x14:conditionalFormatting xmlns:xm="http://schemas.microsoft.com/office/excel/2006/main">
          <x14:cfRule type="dataBar" id="{6D8C56A7-55E3-4534-9D2B-2D6A2712626A}">
            <x14:dataBar minLength="0" maxLength="100" gradient="0">
              <x14:cfvo type="num">
                <xm:f>0</xm:f>
              </x14:cfvo>
              <x14:cfvo type="num">
                <xm:f>1</xm:f>
              </x14:cfvo>
              <x14:negativeFillColor rgb="FFFF0000"/>
              <x14:axisColor rgb="FF000000"/>
            </x14:dataBar>
          </x14:cfRule>
          <xm:sqref>AP458:AQ458</xm:sqref>
        </x14:conditionalFormatting>
        <x14:conditionalFormatting xmlns:xm="http://schemas.microsoft.com/office/excel/2006/main">
          <x14:cfRule type="dataBar" id="{9254FFF3-BD2E-40A2-B232-192C1C30E8A3}">
            <x14:dataBar minLength="0" maxLength="100" gradient="0">
              <x14:cfvo type="num">
                <xm:f>0</xm:f>
              </x14:cfvo>
              <x14:cfvo type="num">
                <xm:f>1</xm:f>
              </x14:cfvo>
              <x14:negativeFillColor rgb="FFFF0000"/>
              <x14:axisColor rgb="FF000000"/>
            </x14:dataBar>
          </x14:cfRule>
          <xm:sqref>AF566:AG570</xm:sqref>
        </x14:conditionalFormatting>
        <x14:conditionalFormatting xmlns:xm="http://schemas.microsoft.com/office/excel/2006/main">
          <x14:cfRule type="dataBar" id="{52663457-8A02-4DC4-9C81-92AD5C4EE591}">
            <x14:dataBar minLength="0" maxLength="100" gradient="0">
              <x14:cfvo type="num">
                <xm:f>0</xm:f>
              </x14:cfvo>
              <x14:cfvo type="num">
                <xm:f>1</xm:f>
              </x14:cfvo>
              <x14:negativeFillColor rgb="FFFF0000"/>
              <x14:axisColor rgb="FF000000"/>
            </x14:dataBar>
          </x14:cfRule>
          <xm:sqref>AF580:AG582</xm:sqref>
        </x14:conditionalFormatting>
        <x14:conditionalFormatting xmlns:xm="http://schemas.microsoft.com/office/excel/2006/main">
          <x14:cfRule type="dataBar" id="{1F4C3BB2-4761-43C7-A3A9-698D5CFDCBD1}">
            <x14:dataBar minLength="0" maxLength="100" gradient="0">
              <x14:cfvo type="num">
                <xm:f>0</xm:f>
              </x14:cfvo>
              <x14:cfvo type="num">
                <xm:f>1</xm:f>
              </x14:cfvo>
              <x14:negativeFillColor rgb="FFFF0000"/>
              <x14:axisColor rgb="FF000000"/>
            </x14:dataBar>
          </x14:cfRule>
          <xm:sqref>AP580:AQ582</xm:sqref>
        </x14:conditionalFormatting>
        <x14:conditionalFormatting xmlns:xm="http://schemas.microsoft.com/office/excel/2006/main">
          <x14:cfRule type="dataBar" id="{9D2812EE-B9E6-456C-8B45-7257FBA85071}">
            <x14:dataBar minLength="0" maxLength="100" gradient="0">
              <x14:cfvo type="num">
                <xm:f>0</xm:f>
              </x14:cfvo>
              <x14:cfvo type="num">
                <xm:f>1</xm:f>
              </x14:cfvo>
              <x14:negativeFillColor rgb="FFFF0000"/>
              <x14:axisColor rgb="FF000000"/>
            </x14:dataBar>
          </x14:cfRule>
          <xm:sqref>AF594:AG595</xm:sqref>
        </x14:conditionalFormatting>
        <x14:conditionalFormatting xmlns:xm="http://schemas.microsoft.com/office/excel/2006/main">
          <x14:cfRule type="dataBar" id="{DBC8BFF6-5ACE-47BA-9946-503130F6306F}">
            <x14:dataBar minLength="0" maxLength="100" gradient="0">
              <x14:cfvo type="num">
                <xm:f>0</xm:f>
              </x14:cfvo>
              <x14:cfvo type="num">
                <xm:f>1</xm:f>
              </x14:cfvo>
              <x14:negativeFillColor rgb="FFFF0000"/>
              <x14:axisColor rgb="FF000000"/>
            </x14:dataBar>
          </x14:cfRule>
          <xm:sqref>AP594:AQ595</xm:sqref>
        </x14:conditionalFormatting>
        <x14:conditionalFormatting xmlns:xm="http://schemas.microsoft.com/office/excel/2006/main">
          <x14:cfRule type="dataBar" id="{61D493EB-5CFA-4790-BD2B-7AFEB2795741}">
            <x14:dataBar minLength="0" maxLength="100" gradient="0">
              <x14:cfvo type="num">
                <xm:f>0</xm:f>
              </x14:cfvo>
              <x14:cfvo type="num">
                <xm:f>1</xm:f>
              </x14:cfvo>
              <x14:negativeFillColor rgb="FFFF0000"/>
              <x14:axisColor rgb="FF000000"/>
            </x14:dataBar>
          </x14:cfRule>
          <xm:sqref>AZ594:BA595</xm:sqref>
        </x14:conditionalFormatting>
        <x14:conditionalFormatting xmlns:xm="http://schemas.microsoft.com/office/excel/2006/main">
          <x14:cfRule type="dataBar" id="{BB6D548B-1234-4F41-987A-8678E749C7A9}">
            <x14:dataBar minLength="0" maxLength="100" gradient="0">
              <x14:cfvo type="num">
                <xm:f>0</xm:f>
              </x14:cfvo>
              <x14:cfvo type="num">
                <xm:f>1</xm:f>
              </x14:cfvo>
              <x14:negativeFillColor rgb="FFFF0000"/>
              <x14:axisColor rgb="FF000000"/>
            </x14:dataBar>
          </x14:cfRule>
          <xm:sqref>AF612:AG612</xm:sqref>
        </x14:conditionalFormatting>
        <x14:conditionalFormatting xmlns:xm="http://schemas.microsoft.com/office/excel/2006/main">
          <x14:cfRule type="dataBar" id="{61BA0889-3791-415F-AB30-0CBA33C34748}">
            <x14:dataBar minLength="0" maxLength="100" gradient="0">
              <x14:cfvo type="num">
                <xm:f>0</xm:f>
              </x14:cfvo>
              <x14:cfvo type="num">
                <xm:f>1</xm:f>
              </x14:cfvo>
              <x14:negativeFillColor rgb="FFFF0000"/>
              <x14:axisColor rgb="FF000000"/>
            </x14:dataBar>
          </x14:cfRule>
          <xm:sqref>AP612:AQ612</xm:sqref>
        </x14:conditionalFormatting>
        <x14:conditionalFormatting xmlns:xm="http://schemas.microsoft.com/office/excel/2006/main">
          <x14:cfRule type="dataBar" id="{E3C800CB-F742-464E-934A-F90B5C961E84}">
            <x14:dataBar minLength="0" maxLength="100" gradient="0">
              <x14:cfvo type="num">
                <xm:f>0</xm:f>
              </x14:cfvo>
              <x14:cfvo type="num">
                <xm:f>1</xm:f>
              </x14:cfvo>
              <x14:negativeFillColor rgb="FFFF0000"/>
              <x14:axisColor rgb="FF000000"/>
            </x14:dataBar>
          </x14:cfRule>
          <xm:sqref>AZ612:BA612</xm:sqref>
        </x14:conditionalFormatting>
        <x14:conditionalFormatting xmlns:xm="http://schemas.microsoft.com/office/excel/2006/main">
          <x14:cfRule type="dataBar" id="{66F27CF9-1FEA-4323-AC50-DA3C6C479195}">
            <x14:dataBar minLength="0" maxLength="100" gradient="0">
              <x14:cfvo type="num">
                <xm:f>0</xm:f>
              </x14:cfvo>
              <x14:cfvo type="num">
                <xm:f>1</xm:f>
              </x14:cfvo>
              <x14:negativeFillColor rgb="FFFF0000"/>
              <x14:axisColor rgb="FF000000"/>
            </x14:dataBar>
          </x14:cfRule>
          <xm:sqref>AF720:AG720</xm:sqref>
        </x14:conditionalFormatting>
        <x14:conditionalFormatting xmlns:xm="http://schemas.microsoft.com/office/excel/2006/main">
          <x14:cfRule type="dataBar" id="{236DD80A-46DF-4354-BF85-83779D565C84}">
            <x14:dataBar minLength="0" maxLength="100" gradient="0">
              <x14:cfvo type="num">
                <xm:f>0</xm:f>
              </x14:cfvo>
              <x14:cfvo type="num">
                <xm:f>1</xm:f>
              </x14:cfvo>
              <x14:negativeFillColor rgb="FFFF0000"/>
              <x14:axisColor rgb="FF000000"/>
            </x14:dataBar>
          </x14:cfRule>
          <xm:sqref>AP720:AQ720</xm:sqref>
        </x14:conditionalFormatting>
        <x14:conditionalFormatting xmlns:xm="http://schemas.microsoft.com/office/excel/2006/main">
          <x14:cfRule type="dataBar" id="{DCBB7D8B-5D8F-4098-B4D5-11A67E9A1CAD}">
            <x14:dataBar minLength="0" maxLength="100" gradient="0">
              <x14:cfvo type="num">
                <xm:f>0</xm:f>
              </x14:cfvo>
              <x14:cfvo type="num">
                <xm:f>1</xm:f>
              </x14:cfvo>
              <x14:negativeFillColor rgb="FFFF0000"/>
              <x14:axisColor rgb="FF000000"/>
            </x14:dataBar>
          </x14:cfRule>
          <xm:sqref>AZ720:BA720</xm:sqref>
        </x14:conditionalFormatting>
        <x14:conditionalFormatting xmlns:xm="http://schemas.microsoft.com/office/excel/2006/main">
          <x14:cfRule type="dataBar" id="{17A2418F-094D-44CB-8D3B-1B989882F0AD}">
            <x14:dataBar minLength="0" maxLength="100" border="1" negativeBarBorderColorSameAsPositive="0">
              <x14:cfvo type="autoMin"/>
              <x14:cfvo type="autoMax"/>
              <x14:borderColor rgb="FF638EC6"/>
              <x14:negativeFillColor rgb="FFFF0000"/>
              <x14:negativeBorderColor rgb="FFFF0000"/>
              <x14:axisColor rgb="FF000000"/>
            </x14:dataBar>
          </x14:cfRule>
          <xm:sqref>DO900:DT1048576 DO3:DT881 DO885:DT896</xm:sqref>
        </x14:conditionalFormatting>
        <x14:conditionalFormatting xmlns:xm="http://schemas.microsoft.com/office/excel/2006/main">
          <x14:cfRule type="dataBar" id="{0AFA56B5-6ECD-4792-9B24-B268A269E786}">
            <x14:dataBar minLength="0" maxLength="100" border="1" negativeBarBorderColorSameAsPositive="0">
              <x14:cfvo type="autoMin"/>
              <x14:cfvo type="autoMax"/>
              <x14:borderColor rgb="FF63C384"/>
              <x14:negativeFillColor rgb="FFFF0000"/>
              <x14:negativeBorderColor rgb="FFFF0000"/>
              <x14:axisColor rgb="FF000000"/>
            </x14:dataBar>
          </x14:cfRule>
          <xm:sqref>DO900:DT1048576 DO3:DT881 DO885:DT896</xm:sqref>
        </x14:conditionalFormatting>
        <x14:conditionalFormatting xmlns:xm="http://schemas.microsoft.com/office/excel/2006/main">
          <x14:cfRule type="dataBar" id="{22B7AA54-5699-46B7-9755-D631CDFA3E0F}">
            <x14:dataBar minLength="0" maxLength="100" gradient="0">
              <x14:cfvo type="autoMin"/>
              <x14:cfvo type="autoMax"/>
              <x14:negativeFillColor rgb="FFFF0000"/>
              <x14:axisColor rgb="FF000000"/>
            </x14:dataBar>
          </x14:cfRule>
          <xm:sqref>DO900:DP1048576 DO3:DP881 DO885:DP896</xm:sqref>
        </x14:conditionalFormatting>
        <x14:conditionalFormatting xmlns:xm="http://schemas.microsoft.com/office/excel/2006/main">
          <x14:cfRule type="dataBar" id="{C7C65A1B-F556-4DBA-B691-ADB9F0689F5B}">
            <x14:dataBar minLength="0" maxLength="100" gradient="0">
              <x14:cfvo type="autoMin"/>
              <x14:cfvo type="autoMax"/>
              <x14:negativeFillColor rgb="FFFF0000"/>
              <x14:axisColor rgb="FF000000"/>
            </x14:dataBar>
          </x14:cfRule>
          <xm:sqref>DQ900:DR1048576 DQ3:DR881 DQ885:DR896</xm:sqref>
        </x14:conditionalFormatting>
        <x14:conditionalFormatting xmlns:xm="http://schemas.microsoft.com/office/excel/2006/main">
          <x14:cfRule type="dataBar" id="{869E85B3-8847-404C-ABE3-01703D9453D2}">
            <x14:dataBar minLength="0" maxLength="100" gradient="0">
              <x14:cfvo type="autoMin"/>
              <x14:cfvo type="autoMax"/>
              <x14:negativeFillColor rgb="FFFF0000"/>
              <x14:axisColor rgb="FF000000"/>
            </x14:dataBar>
          </x14:cfRule>
          <xm:sqref>DS900:DT1048576 DS3:DT881 DS885:DT896</xm:sqref>
        </x14:conditionalFormatting>
        <x14:conditionalFormatting xmlns:xm="http://schemas.microsoft.com/office/excel/2006/main">
          <x14:cfRule type="dataBar" id="{4174126A-2D5E-4371-89A0-17A57A530F2D}">
            <x14:dataBar minLength="0" maxLength="100" gradient="0">
              <x14:cfvo type="num">
                <xm:f>0</xm:f>
              </x14:cfvo>
              <x14:cfvo type="num">
                <xm:f>1</xm:f>
              </x14:cfvo>
              <x14:negativeFillColor rgb="FFFF0000"/>
              <x14:axisColor rgb="FF000000"/>
            </x14:dataBar>
          </x14:cfRule>
          <xm:sqref>AF897:AG899</xm:sqref>
        </x14:conditionalFormatting>
        <x14:conditionalFormatting xmlns:xm="http://schemas.microsoft.com/office/excel/2006/main">
          <x14:cfRule type="dataBar" id="{F70C48C6-6436-46B8-994B-2DF8753381E2}">
            <x14:dataBar minLength="0" maxLength="100" gradient="0">
              <x14:cfvo type="num">
                <xm:f>0</xm:f>
              </x14:cfvo>
              <x14:cfvo type="num">
                <xm:f>1</xm:f>
              </x14:cfvo>
              <x14:negativeFillColor rgb="FFFF0000"/>
              <x14:axisColor rgb="FF000000"/>
            </x14:dataBar>
          </x14:cfRule>
          <xm:sqref>AP897:AQ899</xm:sqref>
        </x14:conditionalFormatting>
        <x14:conditionalFormatting xmlns:xm="http://schemas.microsoft.com/office/excel/2006/main">
          <x14:cfRule type="dataBar" id="{120B1909-736B-42F8-8E11-9A5C100DA864}">
            <x14:dataBar minLength="0" maxLength="100" gradient="0">
              <x14:cfvo type="num">
                <xm:f>0</xm:f>
              </x14:cfvo>
              <x14:cfvo type="num">
                <xm:f>1</xm:f>
              </x14:cfvo>
              <x14:negativeFillColor rgb="FFFF0000"/>
              <x14:axisColor rgb="FF000000"/>
            </x14:dataBar>
          </x14:cfRule>
          <xm:sqref>AZ897:BA899</xm:sqref>
        </x14:conditionalFormatting>
        <x14:conditionalFormatting xmlns:xm="http://schemas.microsoft.com/office/excel/2006/main">
          <x14:cfRule type="dataBar" id="{AFD505AB-72AF-4BB5-B0C8-75B72818FB2B}">
            <x14:dataBar minLength="0" maxLength="100" border="1" negativeBarBorderColorSameAsPositive="0">
              <x14:cfvo type="autoMin"/>
              <x14:cfvo type="autoMax"/>
              <x14:borderColor rgb="FF638EC6"/>
              <x14:negativeFillColor rgb="FFFF0000"/>
              <x14:negativeBorderColor rgb="FFFF0000"/>
              <x14:axisColor rgb="FF000000"/>
            </x14:dataBar>
          </x14:cfRule>
          <xm:sqref>DO897:DT899</xm:sqref>
        </x14:conditionalFormatting>
        <x14:conditionalFormatting xmlns:xm="http://schemas.microsoft.com/office/excel/2006/main">
          <x14:cfRule type="dataBar" id="{29B0F909-169A-4158-B068-B3ED4B9436BC}">
            <x14:dataBar minLength="0" maxLength="100" border="1" negativeBarBorderColorSameAsPositive="0">
              <x14:cfvo type="autoMin"/>
              <x14:cfvo type="autoMax"/>
              <x14:borderColor rgb="FF63C384"/>
              <x14:negativeFillColor rgb="FFFF0000"/>
              <x14:negativeBorderColor rgb="FFFF0000"/>
              <x14:axisColor rgb="FF000000"/>
            </x14:dataBar>
          </x14:cfRule>
          <xm:sqref>DO897:DT899</xm:sqref>
        </x14:conditionalFormatting>
        <x14:conditionalFormatting xmlns:xm="http://schemas.microsoft.com/office/excel/2006/main">
          <x14:cfRule type="dataBar" id="{B416B8E6-F921-40C2-A510-49E1048F6367}">
            <x14:dataBar minLength="0" maxLength="100" gradient="0">
              <x14:cfvo type="autoMin"/>
              <x14:cfvo type="autoMax"/>
              <x14:negativeFillColor rgb="FFFF0000"/>
              <x14:axisColor rgb="FF000000"/>
            </x14:dataBar>
          </x14:cfRule>
          <xm:sqref>DO897:DP899</xm:sqref>
        </x14:conditionalFormatting>
        <x14:conditionalFormatting xmlns:xm="http://schemas.microsoft.com/office/excel/2006/main">
          <x14:cfRule type="dataBar" id="{DA5792FD-CC97-4FB1-BB7A-FFFBB046BE5B}">
            <x14:dataBar minLength="0" maxLength="100" gradient="0">
              <x14:cfvo type="autoMin"/>
              <x14:cfvo type="autoMax"/>
              <x14:negativeFillColor rgb="FFFF0000"/>
              <x14:axisColor rgb="FF000000"/>
            </x14:dataBar>
          </x14:cfRule>
          <xm:sqref>DQ897:DR899</xm:sqref>
        </x14:conditionalFormatting>
        <x14:conditionalFormatting xmlns:xm="http://schemas.microsoft.com/office/excel/2006/main">
          <x14:cfRule type="dataBar" id="{8D256B88-E95D-4473-B5CC-9C4F804B368B}">
            <x14:dataBar minLength="0" maxLength="100" gradient="0">
              <x14:cfvo type="autoMin"/>
              <x14:cfvo type="autoMax"/>
              <x14:negativeFillColor rgb="FFFF0000"/>
              <x14:axisColor rgb="FF000000"/>
            </x14:dataBar>
          </x14:cfRule>
          <xm:sqref>DS897:DT899</xm:sqref>
        </x14:conditionalFormatting>
        <x14:conditionalFormatting xmlns:xm="http://schemas.microsoft.com/office/excel/2006/main">
          <x14:cfRule type="dataBar" id="{33984DCF-8550-48B7-8C7A-961F268B6D36}">
            <x14:dataBar minLength="0" maxLength="100" gradient="0">
              <x14:cfvo type="num">
                <xm:f>0</xm:f>
              </x14:cfvo>
              <x14:cfvo type="num">
                <xm:f>1</xm:f>
              </x14:cfvo>
              <x14:negativeFillColor rgb="FFFF0000"/>
              <x14:axisColor rgb="FF000000"/>
            </x14:dataBar>
          </x14:cfRule>
          <xm:sqref>AF882:AG884</xm:sqref>
        </x14:conditionalFormatting>
        <x14:conditionalFormatting xmlns:xm="http://schemas.microsoft.com/office/excel/2006/main">
          <x14:cfRule type="dataBar" id="{1F709FE2-0D76-46F3-8B0F-C06776E42007}">
            <x14:dataBar minLength="0" maxLength="100" gradient="0">
              <x14:cfvo type="num">
                <xm:f>0</xm:f>
              </x14:cfvo>
              <x14:cfvo type="num">
                <xm:f>1</xm:f>
              </x14:cfvo>
              <x14:negativeFillColor rgb="FFFF0000"/>
              <x14:axisColor rgb="FF000000"/>
            </x14:dataBar>
          </x14:cfRule>
          <xm:sqref>AP882:AQ884</xm:sqref>
        </x14:conditionalFormatting>
        <x14:conditionalFormatting xmlns:xm="http://schemas.microsoft.com/office/excel/2006/main">
          <x14:cfRule type="dataBar" id="{155D38D7-133D-4411-9467-69C8851F64D9}">
            <x14:dataBar minLength="0" maxLength="100" gradient="0">
              <x14:cfvo type="num">
                <xm:f>0</xm:f>
              </x14:cfvo>
              <x14:cfvo type="num">
                <xm:f>1</xm:f>
              </x14:cfvo>
              <x14:negativeFillColor rgb="FFFF0000"/>
              <x14:axisColor rgb="FF000000"/>
            </x14:dataBar>
          </x14:cfRule>
          <xm:sqref>AZ882:BA884</xm:sqref>
        </x14:conditionalFormatting>
        <x14:conditionalFormatting xmlns:xm="http://schemas.microsoft.com/office/excel/2006/main">
          <x14:cfRule type="dataBar" id="{3450A7DA-3792-4AA8-81C7-D43F64865912}">
            <x14:dataBar minLength="0" maxLength="100" border="1" negativeBarBorderColorSameAsPositive="0">
              <x14:cfvo type="autoMin"/>
              <x14:cfvo type="autoMax"/>
              <x14:borderColor rgb="FF638EC6"/>
              <x14:negativeFillColor rgb="FFFF0000"/>
              <x14:negativeBorderColor rgb="FFFF0000"/>
              <x14:axisColor rgb="FF000000"/>
            </x14:dataBar>
          </x14:cfRule>
          <xm:sqref>DO882:DT884</xm:sqref>
        </x14:conditionalFormatting>
        <x14:conditionalFormatting xmlns:xm="http://schemas.microsoft.com/office/excel/2006/main">
          <x14:cfRule type="dataBar" id="{9AC6AC78-DED5-4A14-B58A-9676EABA9379}">
            <x14:dataBar minLength="0" maxLength="100" border="1" negativeBarBorderColorSameAsPositive="0">
              <x14:cfvo type="autoMin"/>
              <x14:cfvo type="autoMax"/>
              <x14:borderColor rgb="FF63C384"/>
              <x14:negativeFillColor rgb="FFFF0000"/>
              <x14:negativeBorderColor rgb="FFFF0000"/>
              <x14:axisColor rgb="FF000000"/>
            </x14:dataBar>
          </x14:cfRule>
          <xm:sqref>DO882:DT884</xm:sqref>
        </x14:conditionalFormatting>
        <x14:conditionalFormatting xmlns:xm="http://schemas.microsoft.com/office/excel/2006/main">
          <x14:cfRule type="dataBar" id="{34C72287-2968-46CD-B014-DCE4A4ED5FDA}">
            <x14:dataBar minLength="0" maxLength="100" gradient="0">
              <x14:cfvo type="autoMin"/>
              <x14:cfvo type="autoMax"/>
              <x14:negativeFillColor rgb="FFFF0000"/>
              <x14:axisColor rgb="FF000000"/>
            </x14:dataBar>
          </x14:cfRule>
          <xm:sqref>DO882:DP884</xm:sqref>
        </x14:conditionalFormatting>
        <x14:conditionalFormatting xmlns:xm="http://schemas.microsoft.com/office/excel/2006/main">
          <x14:cfRule type="dataBar" id="{1CCF54E3-ABEF-41CE-A439-4190942E6756}">
            <x14:dataBar minLength="0" maxLength="100" gradient="0">
              <x14:cfvo type="autoMin"/>
              <x14:cfvo type="autoMax"/>
              <x14:negativeFillColor rgb="FFFF0000"/>
              <x14:axisColor rgb="FF000000"/>
            </x14:dataBar>
          </x14:cfRule>
          <xm:sqref>DQ882:DR884</xm:sqref>
        </x14:conditionalFormatting>
        <x14:conditionalFormatting xmlns:xm="http://schemas.microsoft.com/office/excel/2006/main">
          <x14:cfRule type="dataBar" id="{5BE8B783-557A-4821-BE1D-F5B83B510C25}">
            <x14:dataBar minLength="0" maxLength="100" gradient="0">
              <x14:cfvo type="autoMin"/>
              <x14:cfvo type="autoMax"/>
              <x14:negativeFillColor rgb="FFFF0000"/>
              <x14:axisColor rgb="FF000000"/>
            </x14:dataBar>
          </x14:cfRule>
          <xm:sqref>DS882:DT884</xm:sqref>
        </x14:conditionalFormatting>
        <x14:conditionalFormatting xmlns:xm="http://schemas.microsoft.com/office/excel/2006/main">
          <x14:cfRule type="dataBar" id="{BB786818-D826-4409-A376-0E7EFD5A5FCA}">
            <x14:dataBar minLength="0" maxLength="100" gradient="0">
              <x14:cfvo type="num">
                <xm:f>0</xm:f>
              </x14:cfvo>
              <x14:cfvo type="num">
                <xm:f>1</xm:f>
              </x14:cfvo>
              <x14:negativeFillColor rgb="FFFF0000"/>
              <x14:axisColor rgb="FF000000"/>
            </x14:dataBar>
          </x14:cfRule>
          <xm:sqref>AF505:AG506</xm:sqref>
        </x14:conditionalFormatting>
        <x14:conditionalFormatting xmlns:xm="http://schemas.microsoft.com/office/excel/2006/main">
          <x14:cfRule type="dataBar" id="{3DE1FE87-562D-4A70-A613-DC81A1991D54}">
            <x14:dataBar minLength="0" maxLength="100" gradient="0">
              <x14:cfvo type="num">
                <xm:f>0</xm:f>
              </x14:cfvo>
              <x14:cfvo type="num">
                <xm:f>1</xm:f>
              </x14:cfvo>
              <x14:negativeFillColor rgb="FFFF0000"/>
              <x14:axisColor rgb="FF000000"/>
            </x14:dataBar>
          </x14:cfRule>
          <xm:sqref>AP505:AQ506</xm:sqref>
        </x14:conditionalFormatting>
        <x14:conditionalFormatting xmlns:xm="http://schemas.microsoft.com/office/excel/2006/main">
          <x14:cfRule type="dataBar" id="{9244E281-1FDD-4D58-AA0C-0DC283C52E0C}">
            <x14:dataBar minLength="0" maxLength="100" gradient="0">
              <x14:cfvo type="num">
                <xm:f>0</xm:f>
              </x14:cfvo>
              <x14:cfvo type="num">
                <xm:f>1</xm:f>
              </x14:cfvo>
              <x14:negativeFillColor rgb="FFFF0000"/>
              <x14:axisColor rgb="FF000000"/>
            </x14:dataBar>
          </x14:cfRule>
          <xm:sqref>AZ505:BA506</xm:sqref>
        </x14:conditionalFormatting>
        <x14:conditionalFormatting xmlns:xm="http://schemas.microsoft.com/office/excel/2006/main">
          <x14:cfRule type="dataBar" id="{4BE0005C-45B0-4C0A-9DE9-3C0DB444181E}">
            <x14:dataBar minLength="0" maxLength="100" gradient="0">
              <x14:cfvo type="num">
                <xm:f>0</xm:f>
              </x14:cfvo>
              <x14:cfvo type="num">
                <xm:f>1</xm:f>
              </x14:cfvo>
              <x14:negativeFillColor rgb="FFFF0000"/>
              <x14:axisColor rgb="FF000000"/>
            </x14:dataBar>
          </x14:cfRule>
          <xm:sqref>AF629:AG629</xm:sqref>
        </x14:conditionalFormatting>
        <x14:conditionalFormatting xmlns:xm="http://schemas.microsoft.com/office/excel/2006/main">
          <x14:cfRule type="dataBar" id="{39835C0D-70BC-4F09-AA1A-FC3F6F7B8374}">
            <x14:dataBar minLength="0" maxLength="100" gradient="0">
              <x14:cfvo type="num">
                <xm:f>0</xm:f>
              </x14:cfvo>
              <x14:cfvo type="num">
                <xm:f>1</xm:f>
              </x14:cfvo>
              <x14:negativeFillColor rgb="FFFF0000"/>
              <x14:axisColor rgb="FF000000"/>
            </x14:dataBar>
          </x14:cfRule>
          <xm:sqref>AP629:AQ629</xm:sqref>
        </x14:conditionalFormatting>
        <x14:conditionalFormatting xmlns:xm="http://schemas.microsoft.com/office/excel/2006/main">
          <x14:cfRule type="dataBar" id="{93C853FA-D74C-4040-AD6F-2BA703647767}">
            <x14:dataBar minLength="0" maxLength="100" gradient="0">
              <x14:cfvo type="num">
                <xm:f>0</xm:f>
              </x14:cfvo>
              <x14:cfvo type="num">
                <xm:f>1</xm:f>
              </x14:cfvo>
              <x14:negativeFillColor rgb="FFFF0000"/>
              <x14:axisColor rgb="FF000000"/>
            </x14:dataBar>
          </x14:cfRule>
          <xm:sqref>AZ629:BA629</xm:sqref>
        </x14:conditionalFormatting>
        <x14:conditionalFormatting xmlns:xm="http://schemas.microsoft.com/office/excel/2006/main">
          <x14:cfRule type="dataBar" id="{EFB92F0B-2D0F-43E7-B5B2-8A7F13C4D953}">
            <x14:dataBar minLength="0" maxLength="100" gradient="0">
              <x14:cfvo type="num">
                <xm:f>0</xm:f>
              </x14:cfvo>
              <x14:cfvo type="num">
                <xm:f>1</xm:f>
              </x14:cfvo>
              <x14:negativeFillColor rgb="FFFF0000"/>
              <x14:axisColor rgb="FF000000"/>
            </x14:dataBar>
          </x14:cfRule>
          <xm:sqref>AF631:AG631</xm:sqref>
        </x14:conditionalFormatting>
        <x14:conditionalFormatting xmlns:xm="http://schemas.microsoft.com/office/excel/2006/main">
          <x14:cfRule type="dataBar" id="{3F54B716-9B58-4D5E-B8E4-A14660A60E41}">
            <x14:dataBar minLength="0" maxLength="100" gradient="0">
              <x14:cfvo type="num">
                <xm:f>0</xm:f>
              </x14:cfvo>
              <x14:cfvo type="num">
                <xm:f>1</xm:f>
              </x14:cfvo>
              <x14:negativeFillColor rgb="FFFF0000"/>
              <x14:axisColor rgb="FF000000"/>
            </x14:dataBar>
          </x14:cfRule>
          <xm:sqref>AP631:AQ631</xm:sqref>
        </x14:conditionalFormatting>
        <x14:conditionalFormatting xmlns:xm="http://schemas.microsoft.com/office/excel/2006/main">
          <x14:cfRule type="dataBar" id="{9D639145-F4ED-4685-A633-4CF998896975}">
            <x14:dataBar minLength="0" maxLength="100" gradient="0">
              <x14:cfvo type="num">
                <xm:f>0</xm:f>
              </x14:cfvo>
              <x14:cfvo type="num">
                <xm:f>1</xm:f>
              </x14:cfvo>
              <x14:negativeFillColor rgb="FFFF0000"/>
              <x14:axisColor rgb="FF000000"/>
            </x14:dataBar>
          </x14:cfRule>
          <xm:sqref>AZ631:BA631</xm:sqref>
        </x14:conditionalFormatting>
        <x14:conditionalFormatting xmlns:xm="http://schemas.microsoft.com/office/excel/2006/main">
          <x14:cfRule type="dataBar" id="{6CC18EF2-EA50-4D0E-80AC-69A1A4C3BD61}">
            <x14:dataBar minLength="0" maxLength="100" gradient="0">
              <x14:cfvo type="num">
                <xm:f>0</xm:f>
              </x14:cfvo>
              <x14:cfvo type="num">
                <xm:f>1</xm:f>
              </x14:cfvo>
              <x14:negativeFillColor rgb="FFFF0000"/>
              <x14:axisColor rgb="FF000000"/>
            </x14:dataBar>
          </x14:cfRule>
          <xm:sqref>AF645:AG645</xm:sqref>
        </x14:conditionalFormatting>
        <x14:conditionalFormatting xmlns:xm="http://schemas.microsoft.com/office/excel/2006/main">
          <x14:cfRule type="dataBar" id="{C38CDEB0-3AB4-467E-AD87-62443E3ECE42}">
            <x14:dataBar minLength="0" maxLength="100" gradient="0">
              <x14:cfvo type="num">
                <xm:f>0</xm:f>
              </x14:cfvo>
              <x14:cfvo type="num">
                <xm:f>1</xm:f>
              </x14:cfvo>
              <x14:negativeFillColor rgb="FFFF0000"/>
              <x14:axisColor rgb="FF000000"/>
            </x14:dataBar>
          </x14:cfRule>
          <xm:sqref>AP645:AQ645</xm:sqref>
        </x14:conditionalFormatting>
        <x14:conditionalFormatting xmlns:xm="http://schemas.microsoft.com/office/excel/2006/main">
          <x14:cfRule type="dataBar" id="{56FDD00B-F4FE-4AE6-944C-1CBD369B97DA}">
            <x14:dataBar minLength="0" maxLength="100" gradient="0">
              <x14:cfvo type="num">
                <xm:f>0</xm:f>
              </x14:cfvo>
              <x14:cfvo type="num">
                <xm:f>1</xm:f>
              </x14:cfvo>
              <x14:negativeFillColor rgb="FFFF0000"/>
              <x14:axisColor rgb="FF000000"/>
            </x14:dataBar>
          </x14:cfRule>
          <xm:sqref>AZ645:BA645</xm:sqref>
        </x14:conditionalFormatting>
        <x14:conditionalFormatting xmlns:xm="http://schemas.microsoft.com/office/excel/2006/main">
          <x14:cfRule type="dataBar" id="{1E314D2C-32BF-4ADB-AAFD-7A161EDA3FF8}">
            <x14:dataBar minLength="0" maxLength="100" gradient="0">
              <x14:cfvo type="num">
                <xm:f>0</xm:f>
              </x14:cfvo>
              <x14:cfvo type="num">
                <xm:f>1</xm:f>
              </x14:cfvo>
              <x14:negativeFillColor rgb="FFFF0000"/>
              <x14:axisColor rgb="FF000000"/>
            </x14:dataBar>
          </x14:cfRule>
          <xm:sqref>AF654:AG654</xm:sqref>
        </x14:conditionalFormatting>
        <x14:conditionalFormatting xmlns:xm="http://schemas.microsoft.com/office/excel/2006/main">
          <x14:cfRule type="dataBar" id="{94CDA0E0-E3A9-4C1D-A1A5-7CE7D164159F}">
            <x14:dataBar minLength="0" maxLength="100" gradient="0">
              <x14:cfvo type="num">
                <xm:f>0</xm:f>
              </x14:cfvo>
              <x14:cfvo type="num">
                <xm:f>1</xm:f>
              </x14:cfvo>
              <x14:negativeFillColor rgb="FFFF0000"/>
              <x14:axisColor rgb="FF000000"/>
            </x14:dataBar>
          </x14:cfRule>
          <xm:sqref>AP654:AQ654</xm:sqref>
        </x14:conditionalFormatting>
        <x14:conditionalFormatting xmlns:xm="http://schemas.microsoft.com/office/excel/2006/main">
          <x14:cfRule type="dataBar" id="{5800E8C4-3F81-471B-9B97-B91E046C972F}">
            <x14:dataBar minLength="0" maxLength="100" gradient="0">
              <x14:cfvo type="num">
                <xm:f>0</xm:f>
              </x14:cfvo>
              <x14:cfvo type="num">
                <xm:f>1</xm:f>
              </x14:cfvo>
              <x14:negativeFillColor rgb="FFFF0000"/>
              <x14:axisColor rgb="FF000000"/>
            </x14:dataBar>
          </x14:cfRule>
          <xm:sqref>AZ654:BA654</xm:sqref>
        </x14:conditionalFormatting>
        <x14:conditionalFormatting xmlns:xm="http://schemas.microsoft.com/office/excel/2006/main">
          <x14:cfRule type="dataBar" id="{E1DE8397-8DE6-4210-B712-3306DD5D16D7}">
            <x14:dataBar minLength="0" maxLength="100" gradient="0">
              <x14:cfvo type="num">
                <xm:f>0</xm:f>
              </x14:cfvo>
              <x14:cfvo type="num">
                <xm:f>1</xm:f>
              </x14:cfvo>
              <x14:negativeFillColor rgb="FFFF0000"/>
              <x14:axisColor rgb="FF000000"/>
            </x14:dataBar>
          </x14:cfRule>
          <xm:sqref>AF655:AG655</xm:sqref>
        </x14:conditionalFormatting>
        <x14:conditionalFormatting xmlns:xm="http://schemas.microsoft.com/office/excel/2006/main">
          <x14:cfRule type="dataBar" id="{3E538B34-0135-43AB-96F3-65BB678DA900}">
            <x14:dataBar minLength="0" maxLength="100" gradient="0">
              <x14:cfvo type="num">
                <xm:f>0</xm:f>
              </x14:cfvo>
              <x14:cfvo type="num">
                <xm:f>1</xm:f>
              </x14:cfvo>
              <x14:negativeFillColor rgb="FFFF0000"/>
              <x14:axisColor rgb="FF000000"/>
            </x14:dataBar>
          </x14:cfRule>
          <xm:sqref>AP655:AQ655</xm:sqref>
        </x14:conditionalFormatting>
        <x14:conditionalFormatting xmlns:xm="http://schemas.microsoft.com/office/excel/2006/main">
          <x14:cfRule type="dataBar" id="{AC7ABBA2-4C2F-4094-8E70-5280D7F06991}">
            <x14:dataBar minLength="0" maxLength="100" gradient="0">
              <x14:cfvo type="num">
                <xm:f>0</xm:f>
              </x14:cfvo>
              <x14:cfvo type="num">
                <xm:f>1</xm:f>
              </x14:cfvo>
              <x14:negativeFillColor rgb="FFFF0000"/>
              <x14:axisColor rgb="FF000000"/>
            </x14:dataBar>
          </x14:cfRule>
          <xm:sqref>AZ655:BA655</xm:sqref>
        </x14:conditionalFormatting>
        <x14:conditionalFormatting xmlns:xm="http://schemas.microsoft.com/office/excel/2006/main">
          <x14:cfRule type="dataBar" id="{48499EE3-D3A0-4437-B492-C8FB3E0877BF}">
            <x14:dataBar minLength="0" maxLength="100" gradient="0">
              <x14:cfvo type="num">
                <xm:f>0</xm:f>
              </x14:cfvo>
              <x14:cfvo type="num">
                <xm:f>1</xm:f>
              </x14:cfvo>
              <x14:negativeFillColor rgb="FFFF0000"/>
              <x14:axisColor rgb="FF000000"/>
            </x14:dataBar>
          </x14:cfRule>
          <xm:sqref>AF647:AG647</xm:sqref>
        </x14:conditionalFormatting>
        <x14:conditionalFormatting xmlns:xm="http://schemas.microsoft.com/office/excel/2006/main">
          <x14:cfRule type="dataBar" id="{B9813D7B-AFA3-4C2F-AC6D-36D75A481797}">
            <x14:dataBar minLength="0" maxLength="100" gradient="0">
              <x14:cfvo type="num">
                <xm:f>0</xm:f>
              </x14:cfvo>
              <x14:cfvo type="num">
                <xm:f>1</xm:f>
              </x14:cfvo>
              <x14:negativeFillColor rgb="FFFF0000"/>
              <x14:axisColor rgb="FF000000"/>
            </x14:dataBar>
          </x14:cfRule>
          <xm:sqref>AP647:AQ647</xm:sqref>
        </x14:conditionalFormatting>
        <x14:conditionalFormatting xmlns:xm="http://schemas.microsoft.com/office/excel/2006/main">
          <x14:cfRule type="dataBar" id="{B6F21F63-1807-4E4A-B5C7-75472BBAB62C}">
            <x14:dataBar minLength="0" maxLength="100" gradient="0">
              <x14:cfvo type="num">
                <xm:f>0</xm:f>
              </x14:cfvo>
              <x14:cfvo type="num">
                <xm:f>1</xm:f>
              </x14:cfvo>
              <x14:negativeFillColor rgb="FFFF0000"/>
              <x14:axisColor rgb="FF000000"/>
            </x14:dataBar>
          </x14:cfRule>
          <xm:sqref>AZ647:BA647</xm:sqref>
        </x14:conditionalFormatting>
        <x14:conditionalFormatting xmlns:xm="http://schemas.microsoft.com/office/excel/2006/main">
          <x14:cfRule type="dataBar" id="{220F509D-2D35-4C4F-BA40-EA98B407515E}">
            <x14:dataBar minLength="0" maxLength="100" gradient="0">
              <x14:cfvo type="num">
                <xm:f>0</xm:f>
              </x14:cfvo>
              <x14:cfvo type="num">
                <xm:f>1</xm:f>
              </x14:cfvo>
              <x14:negativeFillColor rgb="FFFF0000"/>
              <x14:axisColor rgb="FF000000"/>
            </x14:dataBar>
          </x14:cfRule>
          <xm:sqref>AZ665:BA665</xm:sqref>
        </x14:conditionalFormatting>
        <x14:conditionalFormatting xmlns:xm="http://schemas.microsoft.com/office/excel/2006/main">
          <x14:cfRule type="dataBar" id="{F85A689D-E982-4BA5-BDF6-E50F36BC324B}">
            <x14:dataBar minLength="0" maxLength="100" gradient="0">
              <x14:cfvo type="num">
                <xm:f>0</xm:f>
              </x14:cfvo>
              <x14:cfvo type="num">
                <xm:f>1</xm:f>
              </x14:cfvo>
              <x14:negativeFillColor rgb="FFFF0000"/>
              <x14:axisColor rgb="FF000000"/>
            </x14:dataBar>
          </x14:cfRule>
          <xm:sqref>AF657:AG657</xm:sqref>
        </x14:conditionalFormatting>
        <x14:conditionalFormatting xmlns:xm="http://schemas.microsoft.com/office/excel/2006/main">
          <x14:cfRule type="dataBar" id="{ADC2C0FA-DE28-4D2B-ADDF-1B539C270372}">
            <x14:dataBar minLength="0" maxLength="100" gradient="0">
              <x14:cfvo type="num">
                <xm:f>0</xm:f>
              </x14:cfvo>
              <x14:cfvo type="num">
                <xm:f>1</xm:f>
              </x14:cfvo>
              <x14:negativeFillColor rgb="FFFF0000"/>
              <x14:axisColor rgb="FF000000"/>
            </x14:dataBar>
          </x14:cfRule>
          <xm:sqref>AP657:AQ657</xm:sqref>
        </x14:conditionalFormatting>
        <x14:conditionalFormatting xmlns:xm="http://schemas.microsoft.com/office/excel/2006/main">
          <x14:cfRule type="dataBar" id="{BAF183B5-750B-4DF5-9654-BBE6A45F8E70}">
            <x14:dataBar minLength="0" maxLength="100" gradient="0">
              <x14:cfvo type="num">
                <xm:f>0</xm:f>
              </x14:cfvo>
              <x14:cfvo type="num">
                <xm:f>1</xm:f>
              </x14:cfvo>
              <x14:negativeFillColor rgb="FFFF0000"/>
              <x14:axisColor rgb="FF000000"/>
            </x14:dataBar>
          </x14:cfRule>
          <xm:sqref>AZ657:BA657</xm:sqref>
        </x14:conditionalFormatting>
        <x14:conditionalFormatting xmlns:xm="http://schemas.microsoft.com/office/excel/2006/main">
          <x14:cfRule type="dataBar" id="{0ABCA4BC-A9E9-4C79-9777-A52A2EE8C0F1}">
            <x14:dataBar minLength="0" maxLength="100" gradient="0">
              <x14:cfvo type="num">
                <xm:f>0</xm:f>
              </x14:cfvo>
              <x14:cfvo type="num">
                <xm:f>1</xm:f>
              </x14:cfvo>
              <x14:negativeFillColor rgb="FFFF0000"/>
              <x14:axisColor rgb="FF000000"/>
            </x14:dataBar>
          </x14:cfRule>
          <xm:sqref>AP566:AQ566</xm:sqref>
        </x14:conditionalFormatting>
        <x14:conditionalFormatting xmlns:xm="http://schemas.microsoft.com/office/excel/2006/main">
          <x14:cfRule type="dataBar" id="{A57A0911-3703-4908-8924-EF79E3E5EAEC}">
            <x14:dataBar minLength="0" maxLength="100" gradient="0">
              <x14:cfvo type="num">
                <xm:f>0</xm:f>
              </x14:cfvo>
              <x14:cfvo type="num">
                <xm:f>1</xm:f>
              </x14:cfvo>
              <x14:negativeFillColor rgb="FFFF0000"/>
              <x14:axisColor rgb="FF000000"/>
            </x14:dataBar>
          </x14:cfRule>
          <xm:sqref>AP567:AQ567</xm:sqref>
        </x14:conditionalFormatting>
        <x14:conditionalFormatting xmlns:xm="http://schemas.microsoft.com/office/excel/2006/main">
          <x14:cfRule type="dataBar" id="{59AD6D92-AEEC-480B-AD40-EA1DDCC3154E}">
            <x14:dataBar minLength="0" maxLength="100" gradient="0">
              <x14:cfvo type="num">
                <xm:f>0</xm:f>
              </x14:cfvo>
              <x14:cfvo type="num">
                <xm:f>1</xm:f>
              </x14:cfvo>
              <x14:negativeFillColor rgb="FFFF0000"/>
              <x14:axisColor rgb="FF000000"/>
            </x14:dataBar>
          </x14:cfRule>
          <xm:sqref>AP568:AQ568</xm:sqref>
        </x14:conditionalFormatting>
        <x14:conditionalFormatting xmlns:xm="http://schemas.microsoft.com/office/excel/2006/main">
          <x14:cfRule type="dataBar" id="{6B7B310F-88C4-47C7-B11A-0DA66125EAEA}">
            <x14:dataBar minLength="0" maxLength="100" gradient="0">
              <x14:cfvo type="num">
                <xm:f>0</xm:f>
              </x14:cfvo>
              <x14:cfvo type="num">
                <xm:f>1</xm:f>
              </x14:cfvo>
              <x14:negativeFillColor rgb="FFFF0000"/>
              <x14:axisColor rgb="FF000000"/>
            </x14:dataBar>
          </x14:cfRule>
          <xm:sqref>AP569:AQ569</xm:sqref>
        </x14:conditionalFormatting>
        <x14:conditionalFormatting xmlns:xm="http://schemas.microsoft.com/office/excel/2006/main">
          <x14:cfRule type="dataBar" id="{C11553E5-743C-40F3-A4DF-FBF2FCFD292D}">
            <x14:dataBar minLength="0" maxLength="100" gradient="0">
              <x14:cfvo type="num">
                <xm:f>0</xm:f>
              </x14:cfvo>
              <x14:cfvo type="num">
                <xm:f>1</xm:f>
              </x14:cfvo>
              <x14:negativeFillColor rgb="FFFF0000"/>
              <x14:axisColor rgb="FF000000"/>
            </x14:dataBar>
          </x14:cfRule>
          <xm:sqref>AF817:AG817</xm:sqref>
        </x14:conditionalFormatting>
        <x14:conditionalFormatting xmlns:xm="http://schemas.microsoft.com/office/excel/2006/main">
          <x14:cfRule type="dataBar" id="{DB3F2B65-0862-4DFF-829C-F817F384ED96}">
            <x14:dataBar minLength="0" maxLength="100" gradient="0">
              <x14:cfvo type="num">
                <xm:f>0</xm:f>
              </x14:cfvo>
              <x14:cfvo type="num">
                <xm:f>1</xm:f>
              </x14:cfvo>
              <x14:negativeFillColor rgb="FFFF0000"/>
              <x14:axisColor rgb="FF000000"/>
            </x14:dataBar>
          </x14:cfRule>
          <xm:sqref>AP817:AQ817</xm:sqref>
        </x14:conditionalFormatting>
        <x14:conditionalFormatting xmlns:xm="http://schemas.microsoft.com/office/excel/2006/main">
          <x14:cfRule type="dataBar" id="{B1CD60BD-4D42-4DA3-A255-9D26BA828379}">
            <x14:dataBar minLength="0" maxLength="100" gradient="0">
              <x14:cfvo type="num">
                <xm:f>0</xm:f>
              </x14:cfvo>
              <x14:cfvo type="num">
                <xm:f>1</xm:f>
              </x14:cfvo>
              <x14:negativeFillColor rgb="FFFF0000"/>
              <x14:axisColor rgb="FF000000"/>
            </x14:dataBar>
          </x14:cfRule>
          <xm:sqref>AZ817:BA817</xm:sqref>
        </x14:conditionalFormatting>
        <x14:conditionalFormatting xmlns:xm="http://schemas.microsoft.com/office/excel/2006/main">
          <x14:cfRule type="dataBar" id="{676E2B9C-BAB4-49C3-99B9-1782AD84C334}">
            <x14:dataBar minLength="0" maxLength="100" gradient="0">
              <x14:cfvo type="num">
                <xm:f>0</xm:f>
              </x14:cfvo>
              <x14:cfvo type="num">
                <xm:f>1</xm:f>
              </x14:cfvo>
              <x14:negativeFillColor rgb="FFFF0000"/>
              <x14:axisColor rgb="FF000000"/>
            </x14:dataBar>
          </x14:cfRule>
          <xm:sqref>AF665:AG665</xm:sqref>
        </x14:conditionalFormatting>
        <x14:conditionalFormatting xmlns:xm="http://schemas.microsoft.com/office/excel/2006/main">
          <x14:cfRule type="dataBar" id="{617D5DE4-FA5D-4C64-BE2A-CE9410C55B61}">
            <x14:dataBar minLength="0" maxLength="100" gradient="0">
              <x14:cfvo type="num">
                <xm:f>0</xm:f>
              </x14:cfvo>
              <x14:cfvo type="num">
                <xm:f>1</xm:f>
              </x14:cfvo>
              <x14:negativeFillColor rgb="FFFF0000"/>
              <x14:axisColor rgb="FF000000"/>
            </x14:dataBar>
          </x14:cfRule>
          <xm:sqref>AP665:AQ665</xm:sqref>
        </x14:conditionalFormatting>
        <x14:conditionalFormatting xmlns:xm="http://schemas.microsoft.com/office/excel/2006/main">
          <x14:cfRule type="dataBar" id="{A7DD9BAB-7A8D-49BE-8CDE-55B716E1F8AD}">
            <x14:dataBar minLength="0" maxLength="100" gradient="0">
              <x14:cfvo type="num">
                <xm:f>0</xm:f>
              </x14:cfvo>
              <x14:cfvo type="num">
                <xm:f>1</xm:f>
              </x14:cfvo>
              <x14:negativeFillColor rgb="FFFF0000"/>
              <x14:axisColor rgb="FF000000"/>
            </x14:dataBar>
          </x14:cfRule>
          <xm:sqref>AF846:AG846</xm:sqref>
        </x14:conditionalFormatting>
        <x14:conditionalFormatting xmlns:xm="http://schemas.microsoft.com/office/excel/2006/main">
          <x14:cfRule type="dataBar" id="{A7778334-F8A6-4830-94F8-874398E1F85D}">
            <x14:dataBar minLength="0" maxLength="100" gradient="0">
              <x14:cfvo type="num">
                <xm:f>0</xm:f>
              </x14:cfvo>
              <x14:cfvo type="num">
                <xm:f>1</xm:f>
              </x14:cfvo>
              <x14:negativeFillColor rgb="FFFF0000"/>
              <x14:axisColor rgb="FF000000"/>
            </x14:dataBar>
          </x14:cfRule>
          <xm:sqref>AP846:AQ846</xm:sqref>
        </x14:conditionalFormatting>
        <x14:conditionalFormatting xmlns:xm="http://schemas.microsoft.com/office/excel/2006/main">
          <x14:cfRule type="dataBar" id="{BD44E36B-7A40-4AEB-AB7C-03D22F73EC92}">
            <x14:dataBar minLength="0" maxLength="100" gradient="0">
              <x14:cfvo type="num">
                <xm:f>0</xm:f>
              </x14:cfvo>
              <x14:cfvo type="num">
                <xm:f>1</xm:f>
              </x14:cfvo>
              <x14:negativeFillColor rgb="FFFF0000"/>
              <x14:axisColor rgb="FF000000"/>
            </x14:dataBar>
          </x14:cfRule>
          <xm:sqref>AZ846:BA846</xm:sqref>
        </x14:conditionalFormatting>
        <x14:conditionalFormatting xmlns:xm="http://schemas.microsoft.com/office/excel/2006/main">
          <x14:cfRule type="dataBar" id="{67AA5ECC-C878-44C1-A136-A430C1458623}">
            <x14:dataBar minLength="0" maxLength="100" gradient="0">
              <x14:cfvo type="num">
                <xm:f>0</xm:f>
              </x14:cfvo>
              <x14:cfvo type="num">
                <xm:f>1</xm:f>
              </x14:cfvo>
              <x14:negativeFillColor rgb="FFFF0000"/>
              <x14:axisColor rgb="FF000000"/>
            </x14:dataBar>
          </x14:cfRule>
          <xm:sqref>AF907:AG907</xm:sqref>
        </x14:conditionalFormatting>
        <x14:conditionalFormatting xmlns:xm="http://schemas.microsoft.com/office/excel/2006/main">
          <x14:cfRule type="dataBar" id="{CA30FCD9-9E35-4711-9EFD-AD9523368604}">
            <x14:dataBar minLength="0" maxLength="100" gradient="0">
              <x14:cfvo type="num">
                <xm:f>0</xm:f>
              </x14:cfvo>
              <x14:cfvo type="num">
                <xm:f>1</xm:f>
              </x14:cfvo>
              <x14:negativeFillColor rgb="FFFF0000"/>
              <x14:axisColor rgb="FF000000"/>
            </x14:dataBar>
          </x14:cfRule>
          <xm:sqref>AP907:AQ907</xm:sqref>
        </x14:conditionalFormatting>
        <x14:conditionalFormatting xmlns:xm="http://schemas.microsoft.com/office/excel/2006/main">
          <x14:cfRule type="dataBar" id="{9698EFBA-7A6A-4087-BFFF-D2B2215FCF9E}">
            <x14:dataBar minLength="0" maxLength="100" gradient="0">
              <x14:cfvo type="num">
                <xm:f>0</xm:f>
              </x14:cfvo>
              <x14:cfvo type="num">
                <xm:f>1</xm:f>
              </x14:cfvo>
              <x14:negativeFillColor rgb="FFFF0000"/>
              <x14:axisColor rgb="FF000000"/>
            </x14:dataBar>
          </x14:cfRule>
          <xm:sqref>AZ907:BA907</xm:sqref>
        </x14:conditionalFormatting>
        <x14:conditionalFormatting xmlns:xm="http://schemas.microsoft.com/office/excel/2006/main">
          <x14:cfRule type="dataBar" id="{1986200A-EEB3-4570-B9F1-8CAB56DE1AD1}">
            <x14:dataBar minLength="0" maxLength="100" border="1" negativeBarBorderColorSameAsPositive="0">
              <x14:cfvo type="autoMin"/>
              <x14:cfvo type="autoMax"/>
              <x14:borderColor rgb="FF638EC6"/>
              <x14:negativeFillColor rgb="FFFF0000"/>
              <x14:negativeBorderColor rgb="FFFF0000"/>
              <x14:axisColor rgb="FF000000"/>
            </x14:dataBar>
          </x14:cfRule>
          <xm:sqref>DU2:DU1048576</xm:sqref>
        </x14:conditionalFormatting>
        <x14:conditionalFormatting xmlns:xm="http://schemas.microsoft.com/office/excel/2006/main">
          <x14:cfRule type="dataBar" id="{83FF90F5-BC0F-45EF-ADED-A4353C98E134}">
            <x14:dataBar minLength="0" maxLength="100" border="1" negativeBarBorderColorSameAsPositive="0">
              <x14:cfvo type="autoMin"/>
              <x14:cfvo type="autoMax"/>
              <x14:borderColor rgb="FFFF555A"/>
              <x14:negativeFillColor rgb="FFFF0000"/>
              <x14:negativeBorderColor rgb="FFFF0000"/>
              <x14:axisColor rgb="FF000000"/>
            </x14:dataBar>
          </x14:cfRule>
          <xm:sqref>DW2:DW1048576</xm:sqref>
        </x14:conditionalFormatting>
        <x14:conditionalFormatting xmlns:xm="http://schemas.microsoft.com/office/excel/2006/main">
          <x14:cfRule type="dataBar" id="{238348D4-4F43-4D49-B1DE-BC0BAB3D84D6}">
            <x14:dataBar minLength="0" maxLength="100" border="1" negativeBarBorderColorSameAsPositive="0">
              <x14:cfvo type="autoMin"/>
              <x14:cfvo type="autoMax"/>
              <x14:borderColor rgb="FF63C384"/>
              <x14:negativeFillColor rgb="FFFF0000"/>
              <x14:negativeBorderColor rgb="FFFF0000"/>
              <x14:axisColor rgb="FF000000"/>
            </x14:dataBar>
          </x14:cfRule>
          <xm:sqref>DY2:DY1048576</xm:sqref>
        </x14:conditionalFormatting>
        <x14:conditionalFormatting xmlns:xm="http://schemas.microsoft.com/office/excel/2006/main">
          <x14:cfRule type="containsText" priority="22713" operator="containsText" id="{1C8A5ED3-67A9-4EC3-B517-F7C3C7ECFAEB}">
            <xm:f>NOT(ISERROR(SEARCH("Sac",W1)))</xm:f>
            <xm:f>"Sac"</xm:f>
            <x14:dxf>
              <font>
                <color auto="1"/>
              </font>
              <fill>
                <patternFill>
                  <bgColor theme="5" tint="0.59996337778862885"/>
                </patternFill>
              </fill>
            </x14:dxf>
          </x14:cfRule>
          <xm:sqref>W540 W544 W561:W562 W569:W575 W577 W580 W593:W594 W596 W598 W601:W602 W565:W567 W604 W608 W612:W614 W679 W684 W686:W687 W891:W896 W841:W880 W719:W839 W689:W717 W646:W651 W655 W616:W618 W582:W589 W551:W558 W549 W536:W538 W1:W534 W902:W1268 W1466:W1471 W1270:W1271 W1510:W1538 W1541:W1554 W1556:W1585 W1652:W1656 W1658 W1664:W1666 W1660 W1672 W1675:W1679 W1686 W1682 W1690 W1688 W1696:W1699 W1703 W1701 W1710:W1712 W1715:W1720 W1594:W1647 W1846:W1851 W1273:W1463 W1938:W1942 W2179:W2187 W2200:W2245 W2248:W2253 W2258:W1048576</xm:sqref>
        </x14:conditionalFormatting>
        <x14:conditionalFormatting xmlns:xm="http://schemas.microsoft.com/office/excel/2006/main">
          <x14:cfRule type="containsText" priority="22697" operator="containsText" id="{8CD1C7A4-480E-45F3-BBD8-1062F98381B2}">
            <xm:f>NOT(ISERROR(SEARCH("Sac",W571)))</xm:f>
            <xm:f>"Sac"</xm:f>
            <x14:dxf>
              <font>
                <color auto="1"/>
              </font>
              <fill>
                <patternFill>
                  <bgColor theme="5" tint="0.59996337778862885"/>
                </patternFill>
              </fill>
            </x14:dxf>
          </x14:cfRule>
          <xm:sqref>W571:W575</xm:sqref>
        </x14:conditionalFormatting>
        <x14:conditionalFormatting xmlns:xm="http://schemas.microsoft.com/office/excel/2006/main">
          <x14:cfRule type="containsText" priority="22692" operator="containsText" id="{0E59A973-9756-4183-97FD-0C4C3378518C}">
            <xm:f>NOT(ISERROR(SEARCH("Sac",W580)))</xm:f>
            <xm:f>"Sac"</xm:f>
            <x14:dxf>
              <font>
                <color auto="1"/>
              </font>
              <fill>
                <patternFill>
                  <bgColor theme="5" tint="0.59996337778862885"/>
                </patternFill>
              </fill>
            </x14:dxf>
          </x14:cfRule>
          <xm:sqref>W580 W582</xm:sqref>
        </x14:conditionalFormatting>
        <x14:conditionalFormatting xmlns:xm="http://schemas.microsoft.com/office/excel/2006/main">
          <x14:cfRule type="containsText" priority="22687" operator="containsText" id="{1D136CE9-22CE-4A8B-B352-2F776CC6FC35}">
            <xm:f>NOT(ISERROR(SEARCH("Sac",W577)))</xm:f>
            <xm:f>"Sac"</xm:f>
            <x14:dxf>
              <font>
                <color auto="1"/>
              </font>
              <fill>
                <patternFill>
                  <bgColor theme="5" tint="0.59996337778862885"/>
                </patternFill>
              </fill>
            </x14:dxf>
          </x14:cfRule>
          <xm:sqref>W577</xm:sqref>
        </x14:conditionalFormatting>
        <x14:conditionalFormatting xmlns:xm="http://schemas.microsoft.com/office/excel/2006/main">
          <x14:cfRule type="containsText" priority="22644" operator="containsText" id="{C16734A9-E860-419C-A16E-FBD21333EB27}">
            <xm:f>NOT(ISERROR(SEARCH("Sac",W583)))</xm:f>
            <xm:f>"Sac"</xm:f>
            <x14:dxf>
              <font>
                <color auto="1"/>
              </font>
              <fill>
                <patternFill>
                  <bgColor theme="5" tint="0.59996337778862885"/>
                </patternFill>
              </fill>
            </x14:dxf>
          </x14:cfRule>
          <xm:sqref>W966:W967 W593 W583:W589</xm:sqref>
        </x14:conditionalFormatting>
        <x14:conditionalFormatting xmlns:xm="http://schemas.microsoft.com/office/excel/2006/main">
          <x14:cfRule type="containsText" priority="22639" operator="containsText" id="{5E39BA6A-07EB-470B-B2DC-9E3D06A089E1}">
            <xm:f>NOT(ISERROR(SEARCH("Sac",W594)))</xm:f>
            <xm:f>"Sac"</xm:f>
            <x14:dxf>
              <font>
                <color auto="1"/>
              </font>
              <fill>
                <patternFill>
                  <bgColor theme="5" tint="0.59996337778862885"/>
                </patternFill>
              </fill>
            </x14:dxf>
          </x14:cfRule>
          <xm:sqref>W594</xm:sqref>
        </x14:conditionalFormatting>
        <x14:conditionalFormatting xmlns:xm="http://schemas.microsoft.com/office/excel/2006/main">
          <x14:cfRule type="containsText" priority="22560" operator="containsText" id="{7B714142-2587-4379-B084-90AD7768BF95}">
            <xm:f>NOT(ISERROR(SEARCH("Sac",W596)))</xm:f>
            <xm:f>"Sac"</xm:f>
            <x14:dxf>
              <font>
                <color auto="1"/>
              </font>
              <fill>
                <patternFill>
                  <bgColor theme="5" tint="0.59996337778862885"/>
                </patternFill>
              </fill>
            </x14:dxf>
          </x14:cfRule>
          <xm:sqref>W596</xm:sqref>
        </x14:conditionalFormatting>
        <x14:conditionalFormatting xmlns:xm="http://schemas.microsoft.com/office/excel/2006/main">
          <x14:cfRule type="containsText" priority="22555" operator="containsText" id="{07FB4B66-102C-4947-BD28-3CD21778A7F8}">
            <xm:f>NOT(ISERROR(SEARCH("Sac",W598)))</xm:f>
            <xm:f>"Sac"</xm:f>
            <x14:dxf>
              <font>
                <color auto="1"/>
              </font>
              <fill>
                <patternFill>
                  <bgColor theme="5" tint="0.59996337778862885"/>
                </patternFill>
              </fill>
            </x14:dxf>
          </x14:cfRule>
          <xm:sqref>W598 W601:W602 W604 W608</xm:sqref>
        </x14:conditionalFormatting>
        <x14:conditionalFormatting xmlns:xm="http://schemas.microsoft.com/office/excel/2006/main">
          <x14:cfRule type="containsText" priority="22550" operator="containsText" id="{7F1E89DF-7703-4722-B23A-1F605276F8B2}">
            <xm:f>NOT(ISERROR(SEARCH("Sac",W612)))</xm:f>
            <xm:f>"Sac"</xm:f>
            <x14:dxf>
              <font>
                <color auto="1"/>
              </font>
              <fill>
                <patternFill>
                  <bgColor theme="5" tint="0.59996337778862885"/>
                </patternFill>
              </fill>
            </x14:dxf>
          </x14:cfRule>
          <xm:sqref>W612</xm:sqref>
        </x14:conditionalFormatting>
        <x14:conditionalFormatting xmlns:xm="http://schemas.microsoft.com/office/excel/2006/main">
          <x14:cfRule type="containsText" priority="22545" operator="containsText" id="{36494B23-5D07-4051-A696-6DB3865EA630}">
            <xm:f>NOT(ISERROR(SEARCH("Sac",W613)))</xm:f>
            <xm:f>"Sac"</xm:f>
            <x14:dxf>
              <font>
                <color auto="1"/>
              </font>
              <fill>
                <patternFill>
                  <bgColor theme="5" tint="0.59996337778862885"/>
                </patternFill>
              </fill>
            </x14:dxf>
          </x14:cfRule>
          <xm:sqref>W613:W614 W679 W684 W686:W687 W616:W618</xm:sqref>
        </x14:conditionalFormatting>
        <x14:conditionalFormatting xmlns:xm="http://schemas.microsoft.com/office/excel/2006/main">
          <x14:cfRule type="containsText" priority="22535" operator="containsText" id="{08D69A5B-37CE-4E91-B342-3F84F709F007}">
            <xm:f>NOT(ISERROR(SEARCH("Sac",W720)))</xm:f>
            <xm:f>"Sac"</xm:f>
            <x14:dxf>
              <font>
                <color auto="1"/>
              </font>
              <fill>
                <patternFill>
                  <bgColor theme="5" tint="0.59996337778862885"/>
                </patternFill>
              </fill>
            </x14:dxf>
          </x14:cfRule>
          <xm:sqref>W720</xm:sqref>
        </x14:conditionalFormatting>
        <x14:conditionalFormatting xmlns:xm="http://schemas.microsoft.com/office/excel/2006/main">
          <x14:cfRule type="containsText" priority="22484" operator="containsText" id="{449B2FF1-75E8-4CA3-B340-D44B0029451D}">
            <xm:f>NOT(ISERROR(SEARCH("Sac",W721)))</xm:f>
            <xm:f>"Sac"</xm:f>
            <x14:dxf>
              <font>
                <color auto="1"/>
              </font>
              <fill>
                <patternFill>
                  <bgColor theme="5" tint="0.59996337778862885"/>
                </patternFill>
              </fill>
            </x14:dxf>
          </x14:cfRule>
          <xm:sqref>W721</xm:sqref>
        </x14:conditionalFormatting>
        <x14:conditionalFormatting xmlns:xm="http://schemas.microsoft.com/office/excel/2006/main">
          <x14:cfRule type="containsText" priority="22476" operator="containsText" id="{49E8B1F6-B5B0-4DE1-8946-080A6FC503A9}">
            <xm:f>NOT(ISERROR(SEARCH("Sac",W722)))</xm:f>
            <xm:f>"Sac"</xm:f>
            <x14:dxf>
              <font>
                <color auto="1"/>
              </font>
              <fill>
                <patternFill>
                  <bgColor theme="5" tint="0.59996337778862885"/>
                </patternFill>
              </fill>
            </x14:dxf>
          </x14:cfRule>
          <xm:sqref>W722</xm:sqref>
        </x14:conditionalFormatting>
        <x14:conditionalFormatting xmlns:xm="http://schemas.microsoft.com/office/excel/2006/main">
          <x14:cfRule type="containsText" priority="22471" operator="containsText" id="{031B0A96-7180-4CA5-A999-6D899736DC61}">
            <xm:f>NOT(ISERROR(SEARCH("Sac",W723)))</xm:f>
            <xm:f>"Sac"</xm:f>
            <x14:dxf>
              <font>
                <color auto="1"/>
              </font>
              <fill>
                <patternFill>
                  <bgColor theme="5" tint="0.59996337778862885"/>
                </patternFill>
              </fill>
            </x14:dxf>
          </x14:cfRule>
          <xm:sqref>W723:W724</xm:sqref>
        </x14:conditionalFormatting>
        <x14:conditionalFormatting xmlns:xm="http://schemas.microsoft.com/office/excel/2006/main">
          <x14:cfRule type="containsText" priority="22462" operator="containsText" id="{7206EBCE-E4D5-4084-B7E2-06228CA4FB78}">
            <xm:f>NOT(ISERROR(SEARCH("Sac",W725)))</xm:f>
            <xm:f>"Sac"</xm:f>
            <x14:dxf>
              <font>
                <color auto="1"/>
              </font>
              <fill>
                <patternFill>
                  <bgColor theme="5" tint="0.59996337778862885"/>
                </patternFill>
              </fill>
            </x14:dxf>
          </x14:cfRule>
          <xm:sqref>W725:W727</xm:sqref>
        </x14:conditionalFormatting>
        <x14:conditionalFormatting xmlns:xm="http://schemas.microsoft.com/office/excel/2006/main">
          <x14:cfRule type="containsText" priority="22435" operator="containsText" id="{5ECAFCA5-BCD8-470C-9B51-FC62AC08FAE8}">
            <xm:f>NOT(ISERROR(SEARCH("Sac",W2900)))</xm:f>
            <xm:f>"Sac"</xm:f>
            <x14:dxf>
              <font>
                <color auto="1"/>
              </font>
              <fill>
                <patternFill>
                  <bgColor theme="5" tint="0.59996337778862885"/>
                </patternFill>
              </fill>
            </x14:dxf>
          </x14:cfRule>
          <xm:sqref>W2900:W2910</xm:sqref>
        </x14:conditionalFormatting>
        <x14:conditionalFormatting xmlns:xm="http://schemas.microsoft.com/office/excel/2006/main">
          <x14:cfRule type="containsText" priority="22399" operator="containsText" id="{4C3309A5-33D0-47ED-BCEC-04C09922D202}">
            <xm:f>NOT(ISERROR(SEARCH("Sac",W971)))</xm:f>
            <xm:f>"Sac"</xm:f>
            <x14:dxf>
              <font>
                <color auto="1"/>
              </font>
              <fill>
                <patternFill>
                  <bgColor theme="5" tint="0.59996337778862885"/>
                </patternFill>
              </fill>
            </x14:dxf>
          </x14:cfRule>
          <xm:sqref>W971</xm:sqref>
        </x14:conditionalFormatting>
        <x14:conditionalFormatting xmlns:xm="http://schemas.microsoft.com/office/excel/2006/main">
          <x14:cfRule type="containsText" priority="22382" operator="containsText" id="{1A6ECB31-B19B-4EC1-B359-83907C318AD4}">
            <xm:f>NOT(ISERROR(SEARCH("Sac",W973)))</xm:f>
            <xm:f>"Sac"</xm:f>
            <x14:dxf>
              <font>
                <color auto="1"/>
              </font>
              <fill>
                <patternFill>
                  <bgColor theme="5" tint="0.59996337778862885"/>
                </patternFill>
              </fill>
            </x14:dxf>
          </x14:cfRule>
          <xm:sqref>W973</xm:sqref>
        </x14:conditionalFormatting>
        <x14:conditionalFormatting xmlns:xm="http://schemas.microsoft.com/office/excel/2006/main">
          <x14:cfRule type="containsText" priority="22369" operator="containsText" id="{5D188DF7-6231-441B-B9E0-A46EDA38AA7A}">
            <xm:f>NOT(ISERROR(SEARCH("Sac",W975)))</xm:f>
            <xm:f>"Sac"</xm:f>
            <x14:dxf>
              <font>
                <color auto="1"/>
              </font>
              <fill>
                <patternFill>
                  <bgColor theme="5" tint="0.59996337778862885"/>
                </patternFill>
              </fill>
            </x14:dxf>
          </x14:cfRule>
          <xm:sqref>W975</xm:sqref>
        </x14:conditionalFormatting>
        <x14:conditionalFormatting xmlns:xm="http://schemas.microsoft.com/office/excel/2006/main">
          <x14:cfRule type="containsText" priority="22360" operator="containsText" id="{C8BF6F2C-5FD9-4856-921B-163BC3F52B8C}">
            <xm:f>NOT(ISERROR(SEARCH("Sac",W977)))</xm:f>
            <xm:f>"Sac"</xm:f>
            <x14:dxf>
              <font>
                <color auto="1"/>
              </font>
              <fill>
                <patternFill>
                  <bgColor theme="5" tint="0.59996337778862885"/>
                </patternFill>
              </fill>
            </x14:dxf>
          </x14:cfRule>
          <xm:sqref>W977</xm:sqref>
        </x14:conditionalFormatting>
        <x14:conditionalFormatting xmlns:xm="http://schemas.microsoft.com/office/excel/2006/main">
          <x14:cfRule type="containsText" priority="22343" operator="containsText" id="{B06C0CF3-259B-46B4-B128-60F53AEE3106}">
            <xm:f>NOT(ISERROR(SEARCH("Sac",W980)))</xm:f>
            <xm:f>"Sac"</xm:f>
            <x14:dxf>
              <font>
                <color auto="1"/>
              </font>
              <fill>
                <patternFill>
                  <bgColor theme="5" tint="0.59996337778862885"/>
                </patternFill>
              </fill>
            </x14:dxf>
          </x14:cfRule>
          <xm:sqref>W980</xm:sqref>
        </x14:conditionalFormatting>
        <x14:conditionalFormatting xmlns:xm="http://schemas.microsoft.com/office/excel/2006/main">
          <x14:cfRule type="containsText" priority="22330" operator="containsText" id="{A8627425-9939-424D-BF7F-DB7DC0AAD76F}">
            <xm:f>NOT(ISERROR(SEARCH("Sac",W982)))</xm:f>
            <xm:f>"Sac"</xm:f>
            <x14:dxf>
              <font>
                <color auto="1"/>
              </font>
              <fill>
                <patternFill>
                  <bgColor theme="5" tint="0.59996337778862885"/>
                </patternFill>
              </fill>
            </x14:dxf>
          </x14:cfRule>
          <xm:sqref>W982</xm:sqref>
        </x14:conditionalFormatting>
        <x14:conditionalFormatting xmlns:xm="http://schemas.microsoft.com/office/excel/2006/main">
          <x14:cfRule type="containsText" priority="22321" operator="containsText" id="{EC53A6F5-007E-4A93-B084-330FFA82D33A}">
            <xm:f>NOT(ISERROR(SEARCH("Sac",W984)))</xm:f>
            <xm:f>"Sac"</xm:f>
            <x14:dxf>
              <font>
                <color auto="1"/>
              </font>
              <fill>
                <patternFill>
                  <bgColor theme="5" tint="0.59996337778862885"/>
                </patternFill>
              </fill>
            </x14:dxf>
          </x14:cfRule>
          <xm:sqref>W984</xm:sqref>
        </x14:conditionalFormatting>
        <x14:conditionalFormatting xmlns:xm="http://schemas.microsoft.com/office/excel/2006/main">
          <x14:cfRule type="containsText" priority="22293" operator="containsText" id="{CA365603-2E28-4C89-94DA-1A101A08BBDC}">
            <xm:f>NOT(ISERROR(SEARCH("Sac",W535)))</xm:f>
            <xm:f>"Sac"</xm:f>
            <x14:dxf>
              <font>
                <color auto="1"/>
              </font>
              <fill>
                <patternFill>
                  <bgColor theme="5" tint="0.59996337778862885"/>
                </patternFill>
              </fill>
            </x14:dxf>
          </x14:cfRule>
          <xm:sqref>W535</xm:sqref>
        </x14:conditionalFormatting>
        <x14:conditionalFormatting xmlns:xm="http://schemas.microsoft.com/office/excel/2006/main">
          <x14:cfRule type="containsText" priority="22260" operator="containsText" id="{801963A8-D6AD-4594-BDEE-7F53953FD65E}">
            <xm:f>NOT(ISERROR(SEARCH("Sac",W539)))</xm:f>
            <xm:f>"Sac"</xm:f>
            <x14:dxf>
              <font>
                <color auto="1"/>
              </font>
              <fill>
                <patternFill>
                  <bgColor theme="5" tint="0.59996337778862885"/>
                </patternFill>
              </fill>
            </x14:dxf>
          </x14:cfRule>
          <xm:sqref>W539</xm:sqref>
        </x14:conditionalFormatting>
        <x14:conditionalFormatting xmlns:xm="http://schemas.microsoft.com/office/excel/2006/main">
          <x14:cfRule type="containsText" priority="22230" operator="containsText" id="{7A226EEB-1DD9-4D46-8DC1-D0BC0101F0CB}">
            <xm:f>NOT(ISERROR(SEARCH("Sac",W543)))</xm:f>
            <xm:f>"Sac"</xm:f>
            <x14:dxf>
              <font>
                <color auto="1"/>
              </font>
              <fill>
                <patternFill>
                  <bgColor theme="5" tint="0.59996337778862885"/>
                </patternFill>
              </fill>
            </x14:dxf>
          </x14:cfRule>
          <xm:sqref>W543</xm:sqref>
        </x14:conditionalFormatting>
        <x14:conditionalFormatting xmlns:xm="http://schemas.microsoft.com/office/excel/2006/main">
          <x14:cfRule type="containsText" priority="22198" operator="containsText" id="{74C394D6-8F2D-41CE-915E-BFEAC13267B0}">
            <xm:f>NOT(ISERROR(SEARCH("Sac",W550)))</xm:f>
            <xm:f>"Sac"</xm:f>
            <x14:dxf>
              <font>
                <color auto="1"/>
              </font>
              <fill>
                <patternFill>
                  <bgColor theme="5" tint="0.59996337778862885"/>
                </patternFill>
              </fill>
            </x14:dxf>
          </x14:cfRule>
          <xm:sqref>W550</xm:sqref>
        </x14:conditionalFormatting>
        <x14:conditionalFormatting xmlns:xm="http://schemas.microsoft.com/office/excel/2006/main">
          <x14:cfRule type="containsText" priority="22136" operator="containsText" id="{3954453A-A1CF-4FA7-834E-B1DFD7B24B99}">
            <xm:f>NOT(ISERROR(SEARCH("Sac",W559)))</xm:f>
            <xm:f>"Sac"</xm:f>
            <x14:dxf>
              <font>
                <color auto="1"/>
              </font>
              <fill>
                <patternFill>
                  <bgColor theme="5" tint="0.59996337778862885"/>
                </patternFill>
              </fill>
            </x14:dxf>
          </x14:cfRule>
          <xm:sqref>W559</xm:sqref>
        </x14:conditionalFormatting>
        <x14:conditionalFormatting xmlns:xm="http://schemas.microsoft.com/office/excel/2006/main">
          <x14:cfRule type="containsText" priority="22097" operator="containsText" id="{E0D5C882-0DFF-4A84-905E-A712571DCA34}">
            <xm:f>NOT(ISERROR(SEARCH("Sac",W568)))</xm:f>
            <xm:f>"Sac"</xm:f>
            <x14:dxf>
              <font>
                <color auto="1"/>
              </font>
              <fill>
                <patternFill>
                  <bgColor theme="5" tint="0.59996337778862885"/>
                </patternFill>
              </fill>
            </x14:dxf>
          </x14:cfRule>
          <xm:sqref>W568</xm:sqref>
        </x14:conditionalFormatting>
        <x14:conditionalFormatting xmlns:xm="http://schemas.microsoft.com/office/excel/2006/main">
          <x14:cfRule type="containsText" priority="22065" operator="containsText" id="{A4D80A0E-15F4-4ADC-8BD4-A95ADF54655A}">
            <xm:f>NOT(ISERROR(SEARCH("Sac",W576)))</xm:f>
            <xm:f>"Sac"</xm:f>
            <x14:dxf>
              <font>
                <color auto="1"/>
              </font>
              <fill>
                <patternFill>
                  <bgColor theme="5" tint="0.59996337778862885"/>
                </patternFill>
              </fill>
            </x14:dxf>
          </x14:cfRule>
          <xm:sqref>W576</xm:sqref>
        </x14:conditionalFormatting>
        <x14:conditionalFormatting xmlns:xm="http://schemas.microsoft.com/office/excel/2006/main">
          <x14:cfRule type="containsText" priority="22033" operator="containsText" id="{28435CEA-9A61-4407-8191-3C6700B3088B}">
            <xm:f>NOT(ISERROR(SEARCH("Sac",W579)))</xm:f>
            <xm:f>"Sac"</xm:f>
            <x14:dxf>
              <font>
                <color auto="1"/>
              </font>
              <fill>
                <patternFill>
                  <bgColor theme="5" tint="0.59996337778862885"/>
                </patternFill>
              </fill>
            </x14:dxf>
          </x14:cfRule>
          <xm:sqref>W579</xm:sqref>
        </x14:conditionalFormatting>
        <x14:conditionalFormatting xmlns:xm="http://schemas.microsoft.com/office/excel/2006/main">
          <x14:cfRule type="containsText" priority="22008" operator="containsText" id="{1B6E7D6E-2245-4FF9-B6A3-E5BC2452FF81}">
            <xm:f>NOT(ISERROR(SEARCH("Sac",W581)))</xm:f>
            <xm:f>"Sac"</xm:f>
            <x14:dxf>
              <font>
                <color auto="1"/>
              </font>
              <fill>
                <patternFill>
                  <bgColor theme="5" tint="0.59996337778862885"/>
                </patternFill>
              </fill>
            </x14:dxf>
          </x14:cfRule>
          <xm:sqref>W581</xm:sqref>
        </x14:conditionalFormatting>
        <x14:conditionalFormatting xmlns:xm="http://schemas.microsoft.com/office/excel/2006/main">
          <x14:cfRule type="containsText" priority="21984" operator="containsText" id="{1B4DE1BF-9827-4866-9BAA-33D9FF426840}">
            <xm:f>NOT(ISERROR(SEARCH("Sac",W592)))</xm:f>
            <xm:f>"Sac"</xm:f>
            <x14:dxf>
              <font>
                <color auto="1"/>
              </font>
              <fill>
                <patternFill>
                  <bgColor theme="5" tint="0.59996337778862885"/>
                </patternFill>
              </fill>
            </x14:dxf>
          </x14:cfRule>
          <xm:sqref>W592</xm:sqref>
        </x14:conditionalFormatting>
        <x14:conditionalFormatting xmlns:xm="http://schemas.microsoft.com/office/excel/2006/main">
          <x14:cfRule type="containsText" priority="21979" operator="containsText" id="{2E5FE354-E566-4245-B8BA-6AF6F7445707}">
            <xm:f>NOT(ISERROR(SEARCH("Sac",W592)))</xm:f>
            <xm:f>"Sac"</xm:f>
            <x14:dxf>
              <font>
                <color auto="1"/>
              </font>
              <fill>
                <patternFill>
                  <bgColor theme="5" tint="0.59996337778862885"/>
                </patternFill>
              </fill>
            </x14:dxf>
          </x14:cfRule>
          <xm:sqref>W592</xm:sqref>
        </x14:conditionalFormatting>
        <x14:conditionalFormatting xmlns:xm="http://schemas.microsoft.com/office/excel/2006/main">
          <x14:cfRule type="containsText" priority="21962" operator="containsText" id="{4C70CAAB-6085-4D05-BFA1-D94DA08B1060}">
            <xm:f>NOT(ISERROR(SEARCH("Sac",W591)))</xm:f>
            <xm:f>"Sac"</xm:f>
            <x14:dxf>
              <font>
                <color auto="1"/>
              </font>
              <fill>
                <patternFill>
                  <bgColor theme="5" tint="0.59996337778862885"/>
                </patternFill>
              </fill>
            </x14:dxf>
          </x14:cfRule>
          <xm:sqref>W591</xm:sqref>
        </x14:conditionalFormatting>
        <x14:conditionalFormatting xmlns:xm="http://schemas.microsoft.com/office/excel/2006/main">
          <x14:cfRule type="containsText" priority="21957" operator="containsText" id="{7EA98ED4-CB66-4DBB-A844-A57A733E4B48}">
            <xm:f>NOT(ISERROR(SEARCH("Sac",W591)))</xm:f>
            <xm:f>"Sac"</xm:f>
            <x14:dxf>
              <font>
                <color auto="1"/>
              </font>
              <fill>
                <patternFill>
                  <bgColor theme="5" tint="0.59996337778862885"/>
                </patternFill>
              </fill>
            </x14:dxf>
          </x14:cfRule>
          <xm:sqref>W591</xm:sqref>
        </x14:conditionalFormatting>
        <x14:conditionalFormatting xmlns:xm="http://schemas.microsoft.com/office/excel/2006/main">
          <x14:cfRule type="containsText" priority="21940" operator="containsText" id="{9F178CB5-B436-4201-904A-AF37D1C030B7}">
            <xm:f>NOT(ISERROR(SEARCH("Sac",W595)))</xm:f>
            <xm:f>"Sac"</xm:f>
            <x14:dxf>
              <font>
                <color auto="1"/>
              </font>
              <fill>
                <patternFill>
                  <bgColor theme="5" tint="0.59996337778862885"/>
                </patternFill>
              </fill>
            </x14:dxf>
          </x14:cfRule>
          <xm:sqref>W595</xm:sqref>
        </x14:conditionalFormatting>
        <x14:conditionalFormatting xmlns:xm="http://schemas.microsoft.com/office/excel/2006/main">
          <x14:cfRule type="containsText" priority="21935" operator="containsText" id="{A9A9CD2E-F9DB-4CB5-9962-3B667E967E0E}">
            <xm:f>NOT(ISERROR(SEARCH("Sac",W595)))</xm:f>
            <xm:f>"Sac"</xm:f>
            <x14:dxf>
              <font>
                <color auto="1"/>
              </font>
              <fill>
                <patternFill>
                  <bgColor theme="5" tint="0.59996337778862885"/>
                </patternFill>
              </fill>
            </x14:dxf>
          </x14:cfRule>
          <xm:sqref>W595</xm:sqref>
        </x14:conditionalFormatting>
        <x14:conditionalFormatting xmlns:xm="http://schemas.microsoft.com/office/excel/2006/main">
          <x14:cfRule type="containsText" priority="21911" operator="containsText" id="{FDDC1E6D-A049-45DB-93C3-AB4C006849C4}">
            <xm:f>NOT(ISERROR(SEARCH("Sac",W597)))</xm:f>
            <xm:f>"Sac"</xm:f>
            <x14:dxf>
              <font>
                <color auto="1"/>
              </font>
              <fill>
                <patternFill>
                  <bgColor theme="5" tint="0.59996337778862885"/>
                </patternFill>
              </fill>
            </x14:dxf>
          </x14:cfRule>
          <xm:sqref>W597</xm:sqref>
        </x14:conditionalFormatting>
        <x14:conditionalFormatting xmlns:xm="http://schemas.microsoft.com/office/excel/2006/main">
          <x14:cfRule type="containsText" priority="21906" operator="containsText" id="{55BB2E71-37AC-453B-8514-6A8A9BCA271A}">
            <xm:f>NOT(ISERROR(SEARCH("Sac",W597)))</xm:f>
            <xm:f>"Sac"</xm:f>
            <x14:dxf>
              <font>
                <color auto="1"/>
              </font>
              <fill>
                <patternFill>
                  <bgColor theme="5" tint="0.59996337778862885"/>
                </patternFill>
              </fill>
            </x14:dxf>
          </x14:cfRule>
          <xm:sqref>W597</xm:sqref>
        </x14:conditionalFormatting>
        <x14:conditionalFormatting xmlns:xm="http://schemas.microsoft.com/office/excel/2006/main">
          <x14:cfRule type="containsText" priority="21856" operator="containsText" id="{07E035ED-4E6D-4E87-A4F7-CA5C1FECADA4}">
            <xm:f>NOT(ISERROR(SEARCH("Sac",W599)))</xm:f>
            <xm:f>"Sac"</xm:f>
            <x14:dxf>
              <font>
                <color auto="1"/>
              </font>
              <fill>
                <patternFill>
                  <bgColor theme="5" tint="0.59996337778862885"/>
                </patternFill>
              </fill>
            </x14:dxf>
          </x14:cfRule>
          <xm:sqref>W599</xm:sqref>
        </x14:conditionalFormatting>
        <x14:conditionalFormatting xmlns:xm="http://schemas.microsoft.com/office/excel/2006/main">
          <x14:cfRule type="containsText" priority="21851" operator="containsText" id="{294F40A3-E5C0-49DE-8417-A5AECCE8E739}">
            <xm:f>NOT(ISERROR(SEARCH("Sac",W599)))</xm:f>
            <xm:f>"Sac"</xm:f>
            <x14:dxf>
              <font>
                <color auto="1"/>
              </font>
              <fill>
                <patternFill>
                  <bgColor theme="5" tint="0.59996337778862885"/>
                </patternFill>
              </fill>
            </x14:dxf>
          </x14:cfRule>
          <xm:sqref>W599</xm:sqref>
        </x14:conditionalFormatting>
        <x14:conditionalFormatting xmlns:xm="http://schemas.microsoft.com/office/excel/2006/main">
          <x14:cfRule type="containsText" priority="21849" operator="containsText" id="{FD5CE0AB-BE1C-4582-8F3E-148C1A03849C}">
            <xm:f>NOT(ISERROR(SEARCH("Sac",W600)))</xm:f>
            <xm:f>"Sac"</xm:f>
            <x14:dxf>
              <font>
                <color auto="1"/>
              </font>
              <fill>
                <patternFill>
                  <bgColor theme="5" tint="0.59996337778862885"/>
                </patternFill>
              </fill>
            </x14:dxf>
          </x14:cfRule>
          <xm:sqref>W600</xm:sqref>
        </x14:conditionalFormatting>
        <x14:conditionalFormatting xmlns:xm="http://schemas.microsoft.com/office/excel/2006/main">
          <x14:cfRule type="containsText" priority="21844" operator="containsText" id="{FCF1C0A6-B24D-4E62-BE1F-D388D7683106}">
            <xm:f>NOT(ISERROR(SEARCH("Sac",W600)))</xm:f>
            <xm:f>"Sac"</xm:f>
            <x14:dxf>
              <font>
                <color auto="1"/>
              </font>
              <fill>
                <patternFill>
                  <bgColor theme="5" tint="0.59996337778862885"/>
                </patternFill>
              </fill>
            </x14:dxf>
          </x14:cfRule>
          <xm:sqref>W600</xm:sqref>
        </x14:conditionalFormatting>
        <x14:conditionalFormatting xmlns:xm="http://schemas.microsoft.com/office/excel/2006/main">
          <x14:cfRule type="containsText" priority="21811" operator="containsText" id="{10988068-0202-47A1-9266-42C10087E32A}">
            <xm:f>NOT(ISERROR(SEARCH("Sac",W563)))</xm:f>
            <xm:f>"Sac"</xm:f>
            <x14:dxf>
              <font>
                <color auto="1"/>
              </font>
              <fill>
                <patternFill>
                  <bgColor theme="5" tint="0.59996337778862885"/>
                </patternFill>
              </fill>
            </x14:dxf>
          </x14:cfRule>
          <xm:sqref>W563</xm:sqref>
        </x14:conditionalFormatting>
        <x14:conditionalFormatting xmlns:xm="http://schemas.microsoft.com/office/excel/2006/main">
          <x14:cfRule type="containsText" priority="21809" operator="containsText" id="{2E602EBF-581E-4EE4-9C8F-3BD5D2752B6D}">
            <xm:f>NOT(ISERROR(SEARCH("Sac",W603)))</xm:f>
            <xm:f>"Sac"</xm:f>
            <x14:dxf>
              <font>
                <color auto="1"/>
              </font>
              <fill>
                <patternFill>
                  <bgColor theme="5" tint="0.59996337778862885"/>
                </patternFill>
              </fill>
            </x14:dxf>
          </x14:cfRule>
          <xm:sqref>W603</xm:sqref>
        </x14:conditionalFormatting>
        <x14:conditionalFormatting xmlns:xm="http://schemas.microsoft.com/office/excel/2006/main">
          <x14:cfRule type="containsText" priority="21804" operator="containsText" id="{37CF52C3-4FDA-4076-9487-03853733BFEC}">
            <xm:f>NOT(ISERROR(SEARCH("Sac",W603)))</xm:f>
            <xm:f>"Sac"</xm:f>
            <x14:dxf>
              <font>
                <color auto="1"/>
              </font>
              <fill>
                <patternFill>
                  <bgColor theme="5" tint="0.59996337778862885"/>
                </patternFill>
              </fill>
            </x14:dxf>
          </x14:cfRule>
          <xm:sqref>W603</xm:sqref>
        </x14:conditionalFormatting>
        <x14:conditionalFormatting xmlns:xm="http://schemas.microsoft.com/office/excel/2006/main">
          <x14:cfRule type="containsText" priority="21774" operator="containsText" id="{D33F52F5-7D3D-42B6-8CCB-9C95EF323B41}">
            <xm:f>NOT(ISERROR(SEARCH("Sac",W607)))</xm:f>
            <xm:f>"Sac"</xm:f>
            <x14:dxf>
              <font>
                <color auto="1"/>
              </font>
              <fill>
                <patternFill>
                  <bgColor theme="5" tint="0.59996337778862885"/>
                </patternFill>
              </fill>
            </x14:dxf>
          </x14:cfRule>
          <xm:sqref>W607</xm:sqref>
        </x14:conditionalFormatting>
        <x14:conditionalFormatting xmlns:xm="http://schemas.microsoft.com/office/excel/2006/main">
          <x14:cfRule type="containsText" priority="21769" operator="containsText" id="{2A5DFEEB-FF4E-4F3F-A887-CEC6B875CE61}">
            <xm:f>NOT(ISERROR(SEARCH("Sac",W607)))</xm:f>
            <xm:f>"Sac"</xm:f>
            <x14:dxf>
              <font>
                <color auto="1"/>
              </font>
              <fill>
                <patternFill>
                  <bgColor theme="5" tint="0.59996337778862885"/>
                </patternFill>
              </fill>
            </x14:dxf>
          </x14:cfRule>
          <xm:sqref>W607</xm:sqref>
        </x14:conditionalFormatting>
        <x14:conditionalFormatting xmlns:xm="http://schemas.microsoft.com/office/excel/2006/main">
          <x14:cfRule type="containsText" priority="21721" operator="containsText" id="{A1745083-EA46-4512-B1F4-0A7847CCAF94}">
            <xm:f>NOT(ISERROR(SEARCH("Sac",W605)))</xm:f>
            <xm:f>"Sac"</xm:f>
            <x14:dxf>
              <font>
                <color auto="1"/>
              </font>
              <fill>
                <patternFill>
                  <bgColor theme="5" tint="0.59996337778862885"/>
                </patternFill>
              </fill>
            </x14:dxf>
          </x14:cfRule>
          <xm:sqref>W605</xm:sqref>
        </x14:conditionalFormatting>
        <x14:conditionalFormatting xmlns:xm="http://schemas.microsoft.com/office/excel/2006/main">
          <x14:cfRule type="containsText" priority="21716" operator="containsText" id="{FB5F253C-9FC9-4739-8F04-7D550A6C9BEC}">
            <xm:f>NOT(ISERROR(SEARCH("Sac",W605)))</xm:f>
            <xm:f>"Sac"</xm:f>
            <x14:dxf>
              <font>
                <color auto="1"/>
              </font>
              <fill>
                <patternFill>
                  <bgColor theme="5" tint="0.59996337778862885"/>
                </patternFill>
              </fill>
            </x14:dxf>
          </x14:cfRule>
          <xm:sqref>W605</xm:sqref>
        </x14:conditionalFormatting>
        <x14:conditionalFormatting xmlns:xm="http://schemas.microsoft.com/office/excel/2006/main">
          <x14:cfRule type="containsText" priority="21714" operator="containsText" id="{26DB4D2E-0ACF-4DB3-A5B7-A5B6EB192015}">
            <xm:f>NOT(ISERROR(SEARCH("Sac",W606)))</xm:f>
            <xm:f>"Sac"</xm:f>
            <x14:dxf>
              <font>
                <color auto="1"/>
              </font>
              <fill>
                <patternFill>
                  <bgColor theme="5" tint="0.59996337778862885"/>
                </patternFill>
              </fill>
            </x14:dxf>
          </x14:cfRule>
          <xm:sqref>W606</xm:sqref>
        </x14:conditionalFormatting>
        <x14:conditionalFormatting xmlns:xm="http://schemas.microsoft.com/office/excel/2006/main">
          <x14:cfRule type="containsText" priority="21709" operator="containsText" id="{CC582338-E3B4-4AA2-AD5D-042F3C75948A}">
            <xm:f>NOT(ISERROR(SEARCH("Sac",W606)))</xm:f>
            <xm:f>"Sac"</xm:f>
            <x14:dxf>
              <font>
                <color auto="1"/>
              </font>
              <fill>
                <patternFill>
                  <bgColor theme="5" tint="0.59996337778862885"/>
                </patternFill>
              </fill>
            </x14:dxf>
          </x14:cfRule>
          <xm:sqref>W606</xm:sqref>
        </x14:conditionalFormatting>
        <x14:conditionalFormatting xmlns:xm="http://schemas.microsoft.com/office/excel/2006/main">
          <x14:cfRule type="containsText" priority="21680" operator="containsText" id="{B6B24AC9-5D57-4020-BF31-3B71D2AE5B6A}">
            <xm:f>NOT(ISERROR(SEARCH("Sac",W609)))</xm:f>
            <xm:f>"Sac"</xm:f>
            <x14:dxf>
              <font>
                <color auto="1"/>
              </font>
              <fill>
                <patternFill>
                  <bgColor theme="5" tint="0.59996337778862885"/>
                </patternFill>
              </fill>
            </x14:dxf>
          </x14:cfRule>
          <xm:sqref>W609</xm:sqref>
        </x14:conditionalFormatting>
        <x14:conditionalFormatting xmlns:xm="http://schemas.microsoft.com/office/excel/2006/main">
          <x14:cfRule type="containsText" priority="21675" operator="containsText" id="{23594071-A39F-44E1-BB4A-45354374F812}">
            <xm:f>NOT(ISERROR(SEARCH("Sac",W609)))</xm:f>
            <xm:f>"Sac"</xm:f>
            <x14:dxf>
              <font>
                <color auto="1"/>
              </font>
              <fill>
                <patternFill>
                  <bgColor theme="5" tint="0.59996337778862885"/>
                </patternFill>
              </fill>
            </x14:dxf>
          </x14:cfRule>
          <xm:sqref>W609</xm:sqref>
        </x14:conditionalFormatting>
        <x14:conditionalFormatting xmlns:xm="http://schemas.microsoft.com/office/excel/2006/main">
          <x14:cfRule type="containsText" priority="21673" operator="containsText" id="{15EBB782-8847-4D4B-AE57-AD02EB0024FC}">
            <xm:f>NOT(ISERROR(SEARCH("Sac",W610)))</xm:f>
            <xm:f>"Sac"</xm:f>
            <x14:dxf>
              <font>
                <color auto="1"/>
              </font>
              <fill>
                <patternFill>
                  <bgColor theme="5" tint="0.59996337778862885"/>
                </patternFill>
              </fill>
            </x14:dxf>
          </x14:cfRule>
          <xm:sqref>W610</xm:sqref>
        </x14:conditionalFormatting>
        <x14:conditionalFormatting xmlns:xm="http://schemas.microsoft.com/office/excel/2006/main">
          <x14:cfRule type="containsText" priority="21668" operator="containsText" id="{43275EC5-4B35-4B6B-A326-9AE08FFA3B05}">
            <xm:f>NOT(ISERROR(SEARCH("Sac",W610)))</xm:f>
            <xm:f>"Sac"</xm:f>
            <x14:dxf>
              <font>
                <color auto="1"/>
              </font>
              <fill>
                <patternFill>
                  <bgColor theme="5" tint="0.59996337778862885"/>
                </patternFill>
              </fill>
            </x14:dxf>
          </x14:cfRule>
          <xm:sqref>W610</xm:sqref>
        </x14:conditionalFormatting>
        <x14:conditionalFormatting xmlns:xm="http://schemas.microsoft.com/office/excel/2006/main">
          <x14:cfRule type="containsText" priority="21666" operator="containsText" id="{F7A5DC9F-33EF-43DF-9E03-CE9A1D4C75B9}">
            <xm:f>NOT(ISERROR(SEARCH("Sac",W611)))</xm:f>
            <xm:f>"Sac"</xm:f>
            <x14:dxf>
              <font>
                <color auto="1"/>
              </font>
              <fill>
                <patternFill>
                  <bgColor theme="5" tint="0.59996337778862885"/>
                </patternFill>
              </fill>
            </x14:dxf>
          </x14:cfRule>
          <xm:sqref>W611</xm:sqref>
        </x14:conditionalFormatting>
        <x14:conditionalFormatting xmlns:xm="http://schemas.microsoft.com/office/excel/2006/main">
          <x14:cfRule type="containsText" priority="21661" operator="containsText" id="{9E31CF8C-AFFC-45B3-BE25-DA2290250EBD}">
            <xm:f>NOT(ISERROR(SEARCH("Sac",W611)))</xm:f>
            <xm:f>"Sac"</xm:f>
            <x14:dxf>
              <font>
                <color auto="1"/>
              </font>
              <fill>
                <patternFill>
                  <bgColor theme="5" tint="0.59996337778862885"/>
                </patternFill>
              </fill>
            </x14:dxf>
          </x14:cfRule>
          <xm:sqref>W611</xm:sqref>
        </x14:conditionalFormatting>
        <x14:conditionalFormatting xmlns:xm="http://schemas.microsoft.com/office/excel/2006/main">
          <x14:cfRule type="containsText" priority="21644" operator="containsText" id="{084E93C8-CFC5-420A-B423-DD22F987CB72}">
            <xm:f>NOT(ISERROR(SEARCH("Sac",W615)))</xm:f>
            <xm:f>"Sac"</xm:f>
            <x14:dxf>
              <font>
                <color auto="1"/>
              </font>
              <fill>
                <patternFill>
                  <bgColor theme="5" tint="0.59996337778862885"/>
                </patternFill>
              </fill>
            </x14:dxf>
          </x14:cfRule>
          <xm:sqref>W615</xm:sqref>
        </x14:conditionalFormatting>
        <x14:conditionalFormatting xmlns:xm="http://schemas.microsoft.com/office/excel/2006/main">
          <x14:cfRule type="containsText" priority="21639" operator="containsText" id="{9EDF06A2-1F56-453C-A79C-1A8A174C41E4}">
            <xm:f>NOT(ISERROR(SEARCH("Sac",W615)))</xm:f>
            <xm:f>"Sac"</xm:f>
            <x14:dxf>
              <font>
                <color auto="1"/>
              </font>
              <fill>
                <patternFill>
                  <bgColor theme="5" tint="0.59996337778862885"/>
                </patternFill>
              </fill>
            </x14:dxf>
          </x14:cfRule>
          <xm:sqref>W615</xm:sqref>
        </x14:conditionalFormatting>
        <x14:conditionalFormatting xmlns:xm="http://schemas.microsoft.com/office/excel/2006/main">
          <x14:cfRule type="containsText" priority="21624" operator="containsText" id="{2A3F6B9B-AFC6-4B4A-BF71-7C589D103972}">
            <xm:f>NOT(ISERROR(SEARCH("Sac",W667)))</xm:f>
            <xm:f>"Sac"</xm:f>
            <x14:dxf>
              <font>
                <color auto="1"/>
              </font>
              <fill>
                <patternFill>
                  <bgColor theme="5" tint="0.59996337778862885"/>
                </patternFill>
              </fill>
            </x14:dxf>
          </x14:cfRule>
          <xm:sqref>W667</xm:sqref>
        </x14:conditionalFormatting>
        <x14:conditionalFormatting xmlns:xm="http://schemas.microsoft.com/office/excel/2006/main">
          <x14:cfRule type="containsText" priority="21619" operator="containsText" id="{E382478A-D3AD-48C4-911A-FD72A1B82980}">
            <xm:f>NOT(ISERROR(SEARCH("Sac",W667)))</xm:f>
            <xm:f>"Sac"</xm:f>
            <x14:dxf>
              <font>
                <color auto="1"/>
              </font>
              <fill>
                <patternFill>
                  <bgColor theme="5" tint="0.59996337778862885"/>
                </patternFill>
              </fill>
            </x14:dxf>
          </x14:cfRule>
          <xm:sqref>W667</xm:sqref>
        </x14:conditionalFormatting>
        <x14:conditionalFormatting xmlns:xm="http://schemas.microsoft.com/office/excel/2006/main">
          <x14:cfRule type="containsText" priority="21585" operator="containsText" id="{AEAF8E3D-8414-4B4A-806C-62FC46F58AB3}">
            <xm:f>NOT(ISERROR(SEARCH("Sac",W640)))</xm:f>
            <xm:f>"Sac"</xm:f>
            <x14:dxf>
              <font>
                <color auto="1"/>
              </font>
              <fill>
                <patternFill>
                  <bgColor theme="5" tint="0.59996337778862885"/>
                </patternFill>
              </fill>
            </x14:dxf>
          </x14:cfRule>
          <xm:sqref>W640:W644 W656:W663</xm:sqref>
        </x14:conditionalFormatting>
        <x14:conditionalFormatting xmlns:xm="http://schemas.microsoft.com/office/excel/2006/main">
          <x14:cfRule type="containsText" priority="21580" operator="containsText" id="{BDB4C976-2C34-45E9-8BB8-2CA9198BA602}">
            <xm:f>NOT(ISERROR(SEARCH("Sac",W640)))</xm:f>
            <xm:f>"Sac"</xm:f>
            <x14:dxf>
              <font>
                <color auto="1"/>
              </font>
              <fill>
                <patternFill>
                  <bgColor theme="5" tint="0.59996337778862885"/>
                </patternFill>
              </fill>
            </x14:dxf>
          </x14:cfRule>
          <xm:sqref>W640:W644 W656:W663</xm:sqref>
        </x14:conditionalFormatting>
        <x14:conditionalFormatting xmlns:xm="http://schemas.microsoft.com/office/excel/2006/main">
          <x14:cfRule type="containsText" priority="21578" operator="containsText" id="{7D67583E-86AC-4C36-AE0D-714C938055C0}">
            <xm:f>NOT(ISERROR(SEARCH("Sac",W666)))</xm:f>
            <xm:f>"Sac"</xm:f>
            <x14:dxf>
              <font>
                <color auto="1"/>
              </font>
              <fill>
                <patternFill>
                  <bgColor theme="5" tint="0.59996337778862885"/>
                </patternFill>
              </fill>
            </x14:dxf>
          </x14:cfRule>
          <xm:sqref>W666</xm:sqref>
        </x14:conditionalFormatting>
        <x14:conditionalFormatting xmlns:xm="http://schemas.microsoft.com/office/excel/2006/main">
          <x14:cfRule type="containsText" priority="21573" operator="containsText" id="{A558921F-89A6-47B0-8A5B-794770EEEE09}">
            <xm:f>NOT(ISERROR(SEARCH("Sac",W666)))</xm:f>
            <xm:f>"Sac"</xm:f>
            <x14:dxf>
              <font>
                <color auto="1"/>
              </font>
              <fill>
                <patternFill>
                  <bgColor theme="5" tint="0.59996337778862885"/>
                </patternFill>
              </fill>
            </x14:dxf>
          </x14:cfRule>
          <xm:sqref>W666</xm:sqref>
        </x14:conditionalFormatting>
        <x14:conditionalFormatting xmlns:xm="http://schemas.microsoft.com/office/excel/2006/main">
          <x14:cfRule type="containsText" priority="21556" operator="containsText" id="{3239273E-E311-4D5E-B0B0-C4DD8C19CD3D}">
            <xm:f>NOT(ISERROR(SEARCH("Sac",W680)))</xm:f>
            <xm:f>"Sac"</xm:f>
            <x14:dxf>
              <font>
                <color auto="1"/>
              </font>
              <fill>
                <patternFill>
                  <bgColor theme="5" tint="0.59996337778862885"/>
                </patternFill>
              </fill>
            </x14:dxf>
          </x14:cfRule>
          <xm:sqref>W680</xm:sqref>
        </x14:conditionalFormatting>
        <x14:conditionalFormatting xmlns:xm="http://schemas.microsoft.com/office/excel/2006/main">
          <x14:cfRule type="containsText" priority="21551" operator="containsText" id="{351F9209-9B7A-45FE-BB93-0860A74238B7}">
            <xm:f>NOT(ISERROR(SEARCH("Sac",W680)))</xm:f>
            <xm:f>"Sac"</xm:f>
            <x14:dxf>
              <font>
                <color auto="1"/>
              </font>
              <fill>
                <patternFill>
                  <bgColor theme="5" tint="0.59996337778862885"/>
                </patternFill>
              </fill>
            </x14:dxf>
          </x14:cfRule>
          <xm:sqref>W680</xm:sqref>
        </x14:conditionalFormatting>
        <x14:conditionalFormatting xmlns:xm="http://schemas.microsoft.com/office/excel/2006/main">
          <x14:cfRule type="containsText" priority="21534" operator="containsText" id="{D39D281E-4C0B-4477-BDED-C3D858D8C8F1}">
            <xm:f>NOT(ISERROR(SEARCH("Sac",W685)))</xm:f>
            <xm:f>"Sac"</xm:f>
            <x14:dxf>
              <font>
                <color auto="1"/>
              </font>
              <fill>
                <patternFill>
                  <bgColor theme="5" tint="0.59996337778862885"/>
                </patternFill>
              </fill>
            </x14:dxf>
          </x14:cfRule>
          <xm:sqref>W685</xm:sqref>
        </x14:conditionalFormatting>
        <x14:conditionalFormatting xmlns:xm="http://schemas.microsoft.com/office/excel/2006/main">
          <x14:cfRule type="containsText" priority="21529" operator="containsText" id="{CFFB9955-8CB3-4207-930C-C8B1776A943D}">
            <xm:f>NOT(ISERROR(SEARCH("Sac",W685)))</xm:f>
            <xm:f>"Sac"</xm:f>
            <x14:dxf>
              <font>
                <color auto="1"/>
              </font>
              <fill>
                <patternFill>
                  <bgColor theme="5" tint="0.59996337778862885"/>
                </patternFill>
              </fill>
            </x14:dxf>
          </x14:cfRule>
          <xm:sqref>W685</xm:sqref>
        </x14:conditionalFormatting>
        <x14:conditionalFormatting xmlns:xm="http://schemas.microsoft.com/office/excel/2006/main">
          <x14:cfRule type="containsText" priority="21512" operator="containsText" id="{DA9FF7EC-FB78-439F-841C-53DC003BE6B3}">
            <xm:f>NOT(ISERROR(SEARCH("Sac",W688)))</xm:f>
            <xm:f>"Sac"</xm:f>
            <x14:dxf>
              <font>
                <color auto="1"/>
              </font>
              <fill>
                <patternFill>
                  <bgColor theme="5" tint="0.59996337778862885"/>
                </patternFill>
              </fill>
            </x14:dxf>
          </x14:cfRule>
          <xm:sqref>W688</xm:sqref>
        </x14:conditionalFormatting>
        <x14:conditionalFormatting xmlns:xm="http://schemas.microsoft.com/office/excel/2006/main">
          <x14:cfRule type="containsText" priority="21507" operator="containsText" id="{0E01400F-78CA-48C2-90DF-2BCDE5D6C6EE}">
            <xm:f>NOT(ISERROR(SEARCH("Sac",W688)))</xm:f>
            <xm:f>"Sac"</xm:f>
            <x14:dxf>
              <font>
                <color auto="1"/>
              </font>
              <fill>
                <patternFill>
                  <bgColor theme="5" tint="0.59996337778862885"/>
                </patternFill>
              </fill>
            </x14:dxf>
          </x14:cfRule>
          <xm:sqref>W688</xm:sqref>
        </x14:conditionalFormatting>
        <x14:conditionalFormatting xmlns:xm="http://schemas.microsoft.com/office/excel/2006/main">
          <x14:cfRule type="containsText" priority="21333" operator="containsText" id="{AC9B95ED-C383-414F-A6AD-4859174CF71F}">
            <xm:f>NOT(ISERROR(SEARCH("Sac",W897)))</xm:f>
            <xm:f>"Sac"</xm:f>
            <x14:dxf>
              <font>
                <color auto="1"/>
              </font>
              <fill>
                <patternFill>
                  <bgColor theme="5" tint="0.59996337778862885"/>
                </patternFill>
              </fill>
            </x14:dxf>
          </x14:cfRule>
          <xm:sqref>W897</xm:sqref>
        </x14:conditionalFormatting>
        <x14:conditionalFormatting xmlns:xm="http://schemas.microsoft.com/office/excel/2006/main">
          <x14:cfRule type="containsText" priority="21326" operator="containsText" id="{4E3D8DA0-8FF6-4D03-B0A9-E0E3BEAC1A9C}">
            <xm:f>NOT(ISERROR(SEARCH("Sac",W898)))</xm:f>
            <xm:f>"Sac"</xm:f>
            <x14:dxf>
              <font>
                <color auto="1"/>
              </font>
              <fill>
                <patternFill>
                  <bgColor theme="5" tint="0.59996337778862885"/>
                </patternFill>
              </fill>
            </x14:dxf>
          </x14:cfRule>
          <xm:sqref>W898</xm:sqref>
        </x14:conditionalFormatting>
        <x14:conditionalFormatting xmlns:xm="http://schemas.microsoft.com/office/excel/2006/main">
          <x14:cfRule type="containsText" priority="21319" operator="containsText" id="{6D59E82B-848F-4C67-AA6C-8D7273F78328}">
            <xm:f>NOT(ISERROR(SEARCH("Sac",W899)))</xm:f>
            <xm:f>"Sac"</xm:f>
            <x14:dxf>
              <font>
                <color auto="1"/>
              </font>
              <fill>
                <patternFill>
                  <bgColor theme="5" tint="0.59996337778862885"/>
                </patternFill>
              </fill>
            </x14:dxf>
          </x14:cfRule>
          <xm:sqref>W899</xm:sqref>
        </x14:conditionalFormatting>
        <x14:conditionalFormatting xmlns:xm="http://schemas.microsoft.com/office/excel/2006/main">
          <x14:cfRule type="containsText" priority="21306" operator="containsText" id="{AE0B87A3-6CC8-41C5-85BF-57562320E34E}">
            <xm:f>NOT(ISERROR(SEARCH("Sac",W900)))</xm:f>
            <xm:f>"Sac"</xm:f>
            <x14:dxf>
              <font>
                <color auto="1"/>
              </font>
              <fill>
                <patternFill>
                  <bgColor theme="5" tint="0.59996337778862885"/>
                </patternFill>
              </fill>
            </x14:dxf>
          </x14:cfRule>
          <xm:sqref>W900</xm:sqref>
        </x14:conditionalFormatting>
        <x14:conditionalFormatting xmlns:xm="http://schemas.microsoft.com/office/excel/2006/main">
          <x14:cfRule type="containsText" priority="21299" operator="containsText" id="{D7E31CA9-E1A6-4448-8EDE-9C656172869F}">
            <xm:f>NOT(ISERROR(SEARCH("Sac",W901)))</xm:f>
            <xm:f>"Sac"</xm:f>
            <x14:dxf>
              <font>
                <color auto="1"/>
              </font>
              <fill>
                <patternFill>
                  <bgColor theme="5" tint="0.59996337778862885"/>
                </patternFill>
              </fill>
            </x14:dxf>
          </x14:cfRule>
          <xm:sqref>W901</xm:sqref>
        </x14:conditionalFormatting>
        <x14:conditionalFormatting xmlns:xm="http://schemas.microsoft.com/office/excel/2006/main">
          <x14:cfRule type="containsText" priority="21215" operator="containsText" id="{C40632D0-F2B3-420A-886D-F68022160444}">
            <xm:f>NOT(ISERROR(SEARCH("Sac",W883)))</xm:f>
            <xm:f>"Sac"</xm:f>
            <x14:dxf>
              <font>
                <color auto="1"/>
              </font>
              <fill>
                <patternFill>
                  <bgColor theme="5" tint="0.59996337778862885"/>
                </patternFill>
              </fill>
            </x14:dxf>
          </x14:cfRule>
          <xm:sqref>W883</xm:sqref>
        </x14:conditionalFormatting>
        <x14:conditionalFormatting xmlns:xm="http://schemas.microsoft.com/office/excel/2006/main">
          <x14:cfRule type="containsText" priority="21208" operator="containsText" id="{34F07F0C-0139-4BF6-B2E4-5F0E3CC64C1B}">
            <xm:f>NOT(ISERROR(SEARCH("Sac",W882)))</xm:f>
            <xm:f>"Sac"</xm:f>
            <x14:dxf>
              <font>
                <color auto="1"/>
              </font>
              <fill>
                <patternFill>
                  <bgColor theme="5" tint="0.59996337778862885"/>
                </patternFill>
              </fill>
            </x14:dxf>
          </x14:cfRule>
          <xm:sqref>W882</xm:sqref>
        </x14:conditionalFormatting>
        <x14:conditionalFormatting xmlns:xm="http://schemas.microsoft.com/office/excel/2006/main">
          <x14:cfRule type="containsText" priority="21201" operator="containsText" id="{D4FD0242-F357-46A6-B995-E6CD59363631}">
            <xm:f>NOT(ISERROR(SEARCH("Sac",W884)))</xm:f>
            <xm:f>"Sac"</xm:f>
            <x14:dxf>
              <font>
                <color auto="1"/>
              </font>
              <fill>
                <patternFill>
                  <bgColor theme="5" tint="0.59996337778862885"/>
                </patternFill>
              </fill>
            </x14:dxf>
          </x14:cfRule>
          <xm:sqref>W884</xm:sqref>
        </x14:conditionalFormatting>
        <x14:conditionalFormatting xmlns:xm="http://schemas.microsoft.com/office/excel/2006/main">
          <x14:cfRule type="containsText" priority="21194" operator="containsText" id="{F788A291-1F3E-4A3E-B633-5FB3653FE02F}">
            <xm:f>NOT(ISERROR(SEARCH("Sac",W885)))</xm:f>
            <xm:f>"Sac"</xm:f>
            <x14:dxf>
              <font>
                <color auto="1"/>
              </font>
              <fill>
                <patternFill>
                  <bgColor theme="5" tint="0.59996337778862885"/>
                </patternFill>
              </fill>
            </x14:dxf>
          </x14:cfRule>
          <xm:sqref>W885</xm:sqref>
        </x14:conditionalFormatting>
        <x14:conditionalFormatting xmlns:xm="http://schemas.microsoft.com/office/excel/2006/main">
          <x14:cfRule type="containsText" priority="21187" operator="containsText" id="{2E3EE4FD-44AE-44B2-B55D-27D2C9FC264F}">
            <xm:f>NOT(ISERROR(SEARCH("Sac",W887)))</xm:f>
            <xm:f>"Sac"</xm:f>
            <x14:dxf>
              <font>
                <color auto="1"/>
              </font>
              <fill>
                <patternFill>
                  <bgColor theme="5" tint="0.59996337778862885"/>
                </patternFill>
              </fill>
            </x14:dxf>
          </x14:cfRule>
          <xm:sqref>W887 W889:W890</xm:sqref>
        </x14:conditionalFormatting>
        <x14:conditionalFormatting xmlns:xm="http://schemas.microsoft.com/office/excel/2006/main">
          <x14:cfRule type="containsText" priority="21180" operator="containsText" id="{5C7B6CEB-F496-4BD3-B2CC-1DE0D1D345EB}">
            <xm:f>NOT(ISERROR(SEARCH("Sac",W886)))</xm:f>
            <xm:f>"Sac"</xm:f>
            <x14:dxf>
              <font>
                <color auto="1"/>
              </font>
              <fill>
                <patternFill>
                  <bgColor theme="5" tint="0.59996337778862885"/>
                </patternFill>
              </fill>
            </x14:dxf>
          </x14:cfRule>
          <xm:sqref>W886</xm:sqref>
        </x14:conditionalFormatting>
        <x14:conditionalFormatting xmlns:xm="http://schemas.microsoft.com/office/excel/2006/main">
          <x14:cfRule type="containsText" priority="21173" operator="containsText" id="{715D3D1F-C1C1-4C9B-99AC-3224C8C47949}">
            <xm:f>NOT(ISERROR(SEARCH("Sac",W888)))</xm:f>
            <xm:f>"Sac"</xm:f>
            <x14:dxf>
              <font>
                <color auto="1"/>
              </font>
              <fill>
                <patternFill>
                  <bgColor theme="5" tint="0.59996337778862885"/>
                </patternFill>
              </fill>
            </x14:dxf>
          </x14:cfRule>
          <xm:sqref>W888</xm:sqref>
        </x14:conditionalFormatting>
        <x14:conditionalFormatting xmlns:xm="http://schemas.microsoft.com/office/excel/2006/main">
          <x14:cfRule type="containsText" priority="21166" operator="containsText" id="{CF388BF9-2E5F-4F95-A9C8-46E181BDF71E}">
            <xm:f>NOT(ISERROR(SEARCH("Sac",W881)))</xm:f>
            <xm:f>"Sac"</xm:f>
            <x14:dxf>
              <font>
                <color auto="1"/>
              </font>
              <fill>
                <patternFill>
                  <bgColor theme="5" tint="0.59996337778862885"/>
                </patternFill>
              </fill>
            </x14:dxf>
          </x14:cfRule>
          <xm:sqref>W881</xm:sqref>
        </x14:conditionalFormatting>
        <x14:conditionalFormatting xmlns:xm="http://schemas.microsoft.com/office/excel/2006/main">
          <x14:cfRule type="containsText" priority="20875" operator="containsText" id="{6B9FF6B5-6100-43E3-85EC-1CADC2A0BD15}">
            <xm:f>NOT(ISERROR(SEARCH("Sac",W840)))</xm:f>
            <xm:f>"Sac"</xm:f>
            <x14:dxf>
              <font>
                <color auto="1"/>
              </font>
              <fill>
                <patternFill>
                  <bgColor theme="5" tint="0.59996337778862885"/>
                </patternFill>
              </fill>
            </x14:dxf>
          </x14:cfRule>
          <xm:sqref>W840</xm:sqref>
        </x14:conditionalFormatting>
        <x14:conditionalFormatting xmlns:xm="http://schemas.microsoft.com/office/excel/2006/main">
          <x14:cfRule type="containsText" priority="20331" operator="containsText" id="{DE35C677-BA75-44A1-813A-ABD0745A49FF}">
            <xm:f>NOT(ISERROR(SEARCH("Sac",W718)))</xm:f>
            <xm:f>"Sac"</xm:f>
            <x14:dxf>
              <font>
                <color auto="1"/>
              </font>
              <fill>
                <patternFill>
                  <bgColor theme="5" tint="0.59996337778862885"/>
                </patternFill>
              </fill>
            </x14:dxf>
          </x14:cfRule>
          <xm:sqref>W718</xm:sqref>
        </x14:conditionalFormatting>
        <x14:conditionalFormatting xmlns:xm="http://schemas.microsoft.com/office/excel/2006/main">
          <x14:cfRule type="containsText" priority="20311" operator="containsText" id="{A324FA05-1C8C-4BB5-BE47-1B27BC5EB2C9}">
            <xm:f>NOT(ISERROR(SEARCH("Sac",W724)))</xm:f>
            <xm:f>"Sac"</xm:f>
            <x14:dxf>
              <font>
                <color auto="1"/>
              </font>
              <fill>
                <patternFill>
                  <bgColor theme="5" tint="0.59996337778862885"/>
                </patternFill>
              </fill>
            </x14:dxf>
          </x14:cfRule>
          <xm:sqref>W724</xm:sqref>
        </x14:conditionalFormatting>
        <x14:conditionalFormatting xmlns:xm="http://schemas.microsoft.com/office/excel/2006/main">
          <x14:cfRule type="containsText" priority="20189" operator="containsText" id="{AC168556-D858-46D6-846D-1F392956C4EA}">
            <xm:f>NOT(ISERROR(SEARCH("Sac",W681)))</xm:f>
            <xm:f>"Sac"</xm:f>
            <x14:dxf>
              <font>
                <color auto="1"/>
              </font>
              <fill>
                <patternFill>
                  <bgColor theme="5" tint="0.59996337778862885"/>
                </patternFill>
              </fill>
            </x14:dxf>
          </x14:cfRule>
          <xm:sqref>W681:W683</xm:sqref>
        </x14:conditionalFormatting>
        <x14:conditionalFormatting xmlns:xm="http://schemas.microsoft.com/office/excel/2006/main">
          <x14:cfRule type="containsText" priority="20184" operator="containsText" id="{D0C9BFB2-7284-4990-AECE-254C511E90D4}">
            <xm:f>NOT(ISERROR(SEARCH("Sac",W681)))</xm:f>
            <xm:f>"Sac"</xm:f>
            <x14:dxf>
              <font>
                <color auto="1"/>
              </font>
              <fill>
                <patternFill>
                  <bgColor theme="5" tint="0.59996337778862885"/>
                </patternFill>
              </fill>
            </x14:dxf>
          </x14:cfRule>
          <xm:sqref>W681:W683</xm:sqref>
        </x14:conditionalFormatting>
        <x14:conditionalFormatting xmlns:xm="http://schemas.microsoft.com/office/excel/2006/main">
          <x14:cfRule type="containsText" priority="20163" operator="containsText" id="{272D9843-2136-437D-88BC-4E22CA3B8D09}">
            <xm:f>NOT(ISERROR(SEARCH("Sac",W673)))</xm:f>
            <xm:f>"Sac"</xm:f>
            <x14:dxf>
              <font>
                <color auto="1"/>
              </font>
              <fill>
                <patternFill>
                  <bgColor theme="5" tint="0.59996337778862885"/>
                </patternFill>
              </fill>
            </x14:dxf>
          </x14:cfRule>
          <xm:sqref>W673</xm:sqref>
        </x14:conditionalFormatting>
        <x14:conditionalFormatting xmlns:xm="http://schemas.microsoft.com/office/excel/2006/main">
          <x14:cfRule type="containsText" priority="20158" operator="containsText" id="{025C2937-5AD2-42C4-8E9E-F6F05E520274}">
            <xm:f>NOT(ISERROR(SEARCH("Sac",W673)))</xm:f>
            <xm:f>"Sac"</xm:f>
            <x14:dxf>
              <font>
                <color auto="1"/>
              </font>
              <fill>
                <patternFill>
                  <bgColor theme="5" tint="0.59996337778862885"/>
                </patternFill>
              </fill>
            </x14:dxf>
          </x14:cfRule>
          <xm:sqref>W673</xm:sqref>
        </x14:conditionalFormatting>
        <x14:conditionalFormatting xmlns:xm="http://schemas.microsoft.com/office/excel/2006/main">
          <x14:cfRule type="containsText" priority="20147" operator="containsText" id="{8C42E92B-1006-41F7-9194-9F989C0DC2B2}">
            <xm:f>NOT(ISERROR(SEARCH("Sac",W674)))</xm:f>
            <xm:f>"Sac"</xm:f>
            <x14:dxf>
              <font>
                <color auto="1"/>
              </font>
              <fill>
                <patternFill>
                  <bgColor theme="5" tint="0.59996337778862885"/>
                </patternFill>
              </fill>
            </x14:dxf>
          </x14:cfRule>
          <xm:sqref>W674:W678</xm:sqref>
        </x14:conditionalFormatting>
        <x14:conditionalFormatting xmlns:xm="http://schemas.microsoft.com/office/excel/2006/main">
          <x14:cfRule type="containsText" priority="20142" operator="containsText" id="{66DCFBAA-BDC0-477B-9BBC-88BAAFE4EFA4}">
            <xm:f>NOT(ISERROR(SEARCH("Sac",W674)))</xm:f>
            <xm:f>"Sac"</xm:f>
            <x14:dxf>
              <font>
                <color auto="1"/>
              </font>
              <fill>
                <patternFill>
                  <bgColor theme="5" tint="0.59996337778862885"/>
                </patternFill>
              </fill>
            </x14:dxf>
          </x14:cfRule>
          <xm:sqref>W674:W678</xm:sqref>
        </x14:conditionalFormatting>
        <x14:conditionalFormatting xmlns:xm="http://schemas.microsoft.com/office/excel/2006/main">
          <x14:cfRule type="containsText" priority="20115" operator="containsText" id="{109F0ECA-A075-4316-BAA2-DE7DC93CE9B2}">
            <xm:f>NOT(ISERROR(SEARCH("Sac",W668)))</xm:f>
            <xm:f>"Sac"</xm:f>
            <x14:dxf>
              <font>
                <color auto="1"/>
              </font>
              <fill>
                <patternFill>
                  <bgColor theme="5" tint="0.59996337778862885"/>
                </patternFill>
              </fill>
            </x14:dxf>
          </x14:cfRule>
          <xm:sqref>W668</xm:sqref>
        </x14:conditionalFormatting>
        <x14:conditionalFormatting xmlns:xm="http://schemas.microsoft.com/office/excel/2006/main">
          <x14:cfRule type="containsText" priority="20110" operator="containsText" id="{A2B90234-7F0D-4DC8-9D01-99A629EEC0EE}">
            <xm:f>NOT(ISERROR(SEARCH("Sac",W668)))</xm:f>
            <xm:f>"Sac"</xm:f>
            <x14:dxf>
              <font>
                <color auto="1"/>
              </font>
              <fill>
                <patternFill>
                  <bgColor theme="5" tint="0.59996337778862885"/>
                </patternFill>
              </fill>
            </x14:dxf>
          </x14:cfRule>
          <xm:sqref>W668</xm:sqref>
        </x14:conditionalFormatting>
        <x14:conditionalFormatting xmlns:xm="http://schemas.microsoft.com/office/excel/2006/main">
          <x14:cfRule type="containsText" priority="20099" operator="containsText" id="{6AF540E5-4FFF-4401-99D5-ABD3DB1FB337}">
            <xm:f>NOT(ISERROR(SEARCH("Sac",W669)))</xm:f>
            <xm:f>"Sac"</xm:f>
            <x14:dxf>
              <font>
                <color auto="1"/>
              </font>
              <fill>
                <patternFill>
                  <bgColor theme="5" tint="0.59996337778862885"/>
                </patternFill>
              </fill>
            </x14:dxf>
          </x14:cfRule>
          <xm:sqref>W669:W671</xm:sqref>
        </x14:conditionalFormatting>
        <x14:conditionalFormatting xmlns:xm="http://schemas.microsoft.com/office/excel/2006/main">
          <x14:cfRule type="containsText" priority="20094" operator="containsText" id="{FFCDE2AF-70B7-47F3-AA52-08FBF462990A}">
            <xm:f>NOT(ISERROR(SEARCH("Sac",W669)))</xm:f>
            <xm:f>"Sac"</xm:f>
            <x14:dxf>
              <font>
                <color auto="1"/>
              </font>
              <fill>
                <patternFill>
                  <bgColor theme="5" tint="0.59996337778862885"/>
                </patternFill>
              </fill>
            </x14:dxf>
          </x14:cfRule>
          <xm:sqref>W669:W671</xm:sqref>
        </x14:conditionalFormatting>
        <x14:conditionalFormatting xmlns:xm="http://schemas.microsoft.com/office/excel/2006/main">
          <x14:cfRule type="containsText" priority="20073" operator="containsText" id="{8C1DD586-1E56-4BCB-925A-357265127B07}">
            <xm:f>NOT(ISERROR(SEARCH("Sac",W672)))</xm:f>
            <xm:f>"Sac"</xm:f>
            <x14:dxf>
              <font>
                <color auto="1"/>
              </font>
              <fill>
                <patternFill>
                  <bgColor theme="5" tint="0.59996337778862885"/>
                </patternFill>
              </fill>
            </x14:dxf>
          </x14:cfRule>
          <xm:sqref>W672</xm:sqref>
        </x14:conditionalFormatting>
        <x14:conditionalFormatting xmlns:xm="http://schemas.microsoft.com/office/excel/2006/main">
          <x14:cfRule type="containsText" priority="20068" operator="containsText" id="{09C5611B-3473-460D-8304-AAC079546041}">
            <xm:f>NOT(ISERROR(SEARCH("Sac",W672)))</xm:f>
            <xm:f>"Sac"</xm:f>
            <x14:dxf>
              <font>
                <color auto="1"/>
              </font>
              <fill>
                <patternFill>
                  <bgColor theme="5" tint="0.59996337778862885"/>
                </patternFill>
              </fill>
            </x14:dxf>
          </x14:cfRule>
          <xm:sqref>W672</xm:sqref>
        </x14:conditionalFormatting>
        <x14:conditionalFormatting xmlns:xm="http://schemas.microsoft.com/office/excel/2006/main">
          <x14:cfRule type="containsText" priority="20012" operator="containsText" id="{A7B9CE75-D2D0-4C07-B639-A8909BF02BCD}">
            <xm:f>NOT(ISERROR(SEARCH("Sac",W664)))</xm:f>
            <xm:f>"Sac"</xm:f>
            <x14:dxf>
              <font>
                <color auto="1"/>
              </font>
              <fill>
                <patternFill>
                  <bgColor theme="5" tint="0.59996337778862885"/>
                </patternFill>
              </fill>
            </x14:dxf>
          </x14:cfRule>
          <xm:sqref>W664:W665</xm:sqref>
        </x14:conditionalFormatting>
        <x14:conditionalFormatting xmlns:xm="http://schemas.microsoft.com/office/excel/2006/main">
          <x14:cfRule type="containsText" priority="20007" operator="containsText" id="{22E86D24-7764-483A-8242-AEA9D298F778}">
            <xm:f>NOT(ISERROR(SEARCH("Sac",W664)))</xm:f>
            <xm:f>"Sac"</xm:f>
            <x14:dxf>
              <font>
                <color auto="1"/>
              </font>
              <fill>
                <patternFill>
                  <bgColor theme="5" tint="0.59996337778862885"/>
                </patternFill>
              </fill>
            </x14:dxf>
          </x14:cfRule>
          <xm:sqref>W664:W665</xm:sqref>
        </x14:conditionalFormatting>
        <x14:conditionalFormatting xmlns:xm="http://schemas.microsoft.com/office/excel/2006/main">
          <x14:cfRule type="containsText" priority="19980" operator="containsText" id="{E8410AB4-67BE-479C-A7CD-45976571715B}">
            <xm:f>NOT(ISERROR(SEARCH("Sac",W645)))</xm:f>
            <xm:f>"Sac"</xm:f>
            <x14:dxf>
              <font>
                <color auto="1"/>
              </font>
              <fill>
                <patternFill>
                  <bgColor theme="5" tint="0.59996337778862885"/>
                </patternFill>
              </fill>
            </x14:dxf>
          </x14:cfRule>
          <xm:sqref>W645</xm:sqref>
        </x14:conditionalFormatting>
        <x14:conditionalFormatting xmlns:xm="http://schemas.microsoft.com/office/excel/2006/main">
          <x14:cfRule type="containsText" priority="19975" operator="containsText" id="{A293795A-C8BB-4734-8D62-E38E7720E202}">
            <xm:f>NOT(ISERROR(SEARCH("Sac",W645)))</xm:f>
            <xm:f>"Sac"</xm:f>
            <x14:dxf>
              <font>
                <color auto="1"/>
              </font>
              <fill>
                <patternFill>
                  <bgColor theme="5" tint="0.59996337778862885"/>
                </patternFill>
              </fill>
            </x14:dxf>
          </x14:cfRule>
          <xm:sqref>W645</xm:sqref>
        </x14:conditionalFormatting>
        <x14:conditionalFormatting xmlns:xm="http://schemas.microsoft.com/office/excel/2006/main">
          <x14:cfRule type="containsText" priority="19912" operator="containsText" id="{AF5D9C68-DAF9-4AB3-BD23-671319C23DEA}">
            <xm:f>NOT(ISERROR(SEARCH("Sac",W652)))</xm:f>
            <xm:f>"Sac"</xm:f>
            <x14:dxf>
              <font>
                <color auto="1"/>
              </font>
              <fill>
                <patternFill>
                  <bgColor theme="5" tint="0.59996337778862885"/>
                </patternFill>
              </fill>
            </x14:dxf>
          </x14:cfRule>
          <xm:sqref>W652</xm:sqref>
        </x14:conditionalFormatting>
        <x14:conditionalFormatting xmlns:xm="http://schemas.microsoft.com/office/excel/2006/main">
          <x14:cfRule type="containsText" priority="19907" operator="containsText" id="{E11DC0B0-B7C9-4B35-A8F8-FD9E62EC17B2}">
            <xm:f>NOT(ISERROR(SEARCH("Sac",W652)))</xm:f>
            <xm:f>"Sac"</xm:f>
            <x14:dxf>
              <font>
                <color auto="1"/>
              </font>
              <fill>
                <patternFill>
                  <bgColor theme="5" tint="0.59996337778862885"/>
                </patternFill>
              </fill>
            </x14:dxf>
          </x14:cfRule>
          <xm:sqref>W652</xm:sqref>
        </x14:conditionalFormatting>
        <x14:conditionalFormatting xmlns:xm="http://schemas.microsoft.com/office/excel/2006/main">
          <x14:cfRule type="containsText" priority="19905" operator="containsText" id="{EA3653F2-D589-4737-9643-1889D01B28F8}">
            <xm:f>NOT(ISERROR(SEARCH("Sac",W653)))</xm:f>
            <xm:f>"Sac"</xm:f>
            <x14:dxf>
              <font>
                <color auto="1"/>
              </font>
              <fill>
                <patternFill>
                  <bgColor theme="5" tint="0.59996337778862885"/>
                </patternFill>
              </fill>
            </x14:dxf>
          </x14:cfRule>
          <xm:sqref>W653</xm:sqref>
        </x14:conditionalFormatting>
        <x14:conditionalFormatting xmlns:xm="http://schemas.microsoft.com/office/excel/2006/main">
          <x14:cfRule type="containsText" priority="19900" operator="containsText" id="{D02DCC47-7EFF-4146-922F-E81F3291F64C}">
            <xm:f>NOT(ISERROR(SEARCH("Sac",W653)))</xm:f>
            <xm:f>"Sac"</xm:f>
            <x14:dxf>
              <font>
                <color auto="1"/>
              </font>
              <fill>
                <patternFill>
                  <bgColor theme="5" tint="0.59996337778862885"/>
                </patternFill>
              </fill>
            </x14:dxf>
          </x14:cfRule>
          <xm:sqref>W653</xm:sqref>
        </x14:conditionalFormatting>
        <x14:conditionalFormatting xmlns:xm="http://schemas.microsoft.com/office/excel/2006/main">
          <x14:cfRule type="containsText" priority="19893" operator="containsText" id="{6DB26790-4FAB-41AB-9F67-7F9CBC207CEC}">
            <xm:f>NOT(ISERROR(SEARCH("Sac",W654)))</xm:f>
            <xm:f>"Sac"</xm:f>
            <x14:dxf>
              <font>
                <color auto="1"/>
              </font>
              <fill>
                <patternFill>
                  <bgColor theme="5" tint="0.59996337778862885"/>
                </patternFill>
              </fill>
            </x14:dxf>
          </x14:cfRule>
          <xm:sqref>W654</xm:sqref>
        </x14:conditionalFormatting>
        <x14:conditionalFormatting xmlns:xm="http://schemas.microsoft.com/office/excel/2006/main">
          <x14:cfRule type="containsText" priority="19888" operator="containsText" id="{41A19D81-D586-42F7-96EB-93A58B4CE6EF}">
            <xm:f>NOT(ISERROR(SEARCH("Sac",W654)))</xm:f>
            <xm:f>"Sac"</xm:f>
            <x14:dxf>
              <font>
                <color auto="1"/>
              </font>
              <fill>
                <patternFill>
                  <bgColor theme="5" tint="0.59996337778862885"/>
                </patternFill>
              </fill>
            </x14:dxf>
          </x14:cfRule>
          <xm:sqref>W654</xm:sqref>
        </x14:conditionalFormatting>
        <x14:conditionalFormatting xmlns:xm="http://schemas.microsoft.com/office/excel/2006/main">
          <x14:cfRule type="containsText" priority="19867" operator="containsText" id="{0A7DDFDD-27D9-426A-BBB3-A14BC36F39C6}">
            <xm:f>NOT(ISERROR(SEARCH("Sac",W619)))</xm:f>
            <xm:f>"Sac"</xm:f>
            <x14:dxf>
              <font>
                <color auto="1"/>
              </font>
              <fill>
                <patternFill>
                  <bgColor theme="5" tint="0.59996337778862885"/>
                </patternFill>
              </fill>
            </x14:dxf>
          </x14:cfRule>
          <xm:sqref>W619</xm:sqref>
        </x14:conditionalFormatting>
        <x14:conditionalFormatting xmlns:xm="http://schemas.microsoft.com/office/excel/2006/main">
          <x14:cfRule type="containsText" priority="19862" operator="containsText" id="{A70E2495-C2EC-45FA-B1AC-EC61A812878E}">
            <xm:f>NOT(ISERROR(SEARCH("Sac",W619)))</xm:f>
            <xm:f>"Sac"</xm:f>
            <x14:dxf>
              <font>
                <color auto="1"/>
              </font>
              <fill>
                <patternFill>
                  <bgColor theme="5" tint="0.59996337778862885"/>
                </patternFill>
              </fill>
            </x14:dxf>
          </x14:cfRule>
          <xm:sqref>W619</xm:sqref>
        </x14:conditionalFormatting>
        <x14:conditionalFormatting xmlns:xm="http://schemas.microsoft.com/office/excel/2006/main">
          <x14:cfRule type="containsText" priority="19855" operator="containsText" id="{57116CE8-640C-4AFC-8815-65628DD5E0E4}">
            <xm:f>NOT(ISERROR(SEARCH("Sac",W620)))</xm:f>
            <xm:f>"Sac"</xm:f>
            <x14:dxf>
              <font>
                <color auto="1"/>
              </font>
              <fill>
                <patternFill>
                  <bgColor theme="5" tint="0.59996337778862885"/>
                </patternFill>
              </fill>
            </x14:dxf>
          </x14:cfRule>
          <xm:sqref>W620</xm:sqref>
        </x14:conditionalFormatting>
        <x14:conditionalFormatting xmlns:xm="http://schemas.microsoft.com/office/excel/2006/main">
          <x14:cfRule type="containsText" priority="19850" operator="containsText" id="{26B3791D-44B7-450C-AB44-7F75850F0B34}">
            <xm:f>NOT(ISERROR(SEARCH("Sac",W620)))</xm:f>
            <xm:f>"Sac"</xm:f>
            <x14:dxf>
              <font>
                <color auto="1"/>
              </font>
              <fill>
                <patternFill>
                  <bgColor theme="5" tint="0.59996337778862885"/>
                </patternFill>
              </fill>
            </x14:dxf>
          </x14:cfRule>
          <xm:sqref>W620</xm:sqref>
        </x14:conditionalFormatting>
        <x14:conditionalFormatting xmlns:xm="http://schemas.microsoft.com/office/excel/2006/main">
          <x14:cfRule type="containsText" priority="19833" operator="containsText" id="{058CF1E5-927A-40E8-92C6-4FA0E55539D3}">
            <xm:f>NOT(ISERROR(SEARCH("Sac",W621)))</xm:f>
            <xm:f>"Sac"</xm:f>
            <x14:dxf>
              <font>
                <color auto="1"/>
              </font>
              <fill>
                <patternFill>
                  <bgColor theme="5" tint="0.59996337778862885"/>
                </patternFill>
              </fill>
            </x14:dxf>
          </x14:cfRule>
          <xm:sqref>W621:W639</xm:sqref>
        </x14:conditionalFormatting>
        <x14:conditionalFormatting xmlns:xm="http://schemas.microsoft.com/office/excel/2006/main">
          <x14:cfRule type="containsText" priority="19828" operator="containsText" id="{8B5C3A05-F53B-4714-90FA-F5A0095269BC}">
            <xm:f>NOT(ISERROR(SEARCH("Sac",W621)))</xm:f>
            <xm:f>"Sac"</xm:f>
            <x14:dxf>
              <font>
                <color auto="1"/>
              </font>
              <fill>
                <patternFill>
                  <bgColor theme="5" tint="0.59996337778862885"/>
                </patternFill>
              </fill>
            </x14:dxf>
          </x14:cfRule>
          <xm:sqref>W621:W639</xm:sqref>
        </x14:conditionalFormatting>
        <x14:conditionalFormatting xmlns:xm="http://schemas.microsoft.com/office/excel/2006/main">
          <x14:cfRule type="containsText" priority="19710" operator="containsText" id="{7AB8E8D3-68DA-40F3-ABBE-FDFACA551393}">
            <xm:f>NOT(ISERROR(SEARCH("Sac",W590)))</xm:f>
            <xm:f>"Sac"</xm:f>
            <x14:dxf>
              <font>
                <color auto="1"/>
              </font>
              <fill>
                <patternFill>
                  <bgColor theme="5" tint="0.59996337778862885"/>
                </patternFill>
              </fill>
            </x14:dxf>
          </x14:cfRule>
          <xm:sqref>W590</xm:sqref>
        </x14:conditionalFormatting>
        <x14:conditionalFormatting xmlns:xm="http://schemas.microsoft.com/office/excel/2006/main">
          <x14:cfRule type="containsText" priority="19705" operator="containsText" id="{E9C9491C-6CC7-47DA-9B65-D25014657A44}">
            <xm:f>NOT(ISERROR(SEARCH("Sac",W590)))</xm:f>
            <xm:f>"Sac"</xm:f>
            <x14:dxf>
              <font>
                <color auto="1"/>
              </font>
              <fill>
                <patternFill>
                  <bgColor theme="5" tint="0.59996337778862885"/>
                </patternFill>
              </fill>
            </x14:dxf>
          </x14:cfRule>
          <xm:sqref>W590</xm:sqref>
        </x14:conditionalFormatting>
        <x14:conditionalFormatting xmlns:xm="http://schemas.microsoft.com/office/excel/2006/main">
          <x14:cfRule type="containsText" priority="19690" operator="containsText" id="{BD2518C0-8B24-43F1-A7C6-B123A843806D}">
            <xm:f>NOT(ISERROR(SEARCH("Sac",W578)))</xm:f>
            <xm:f>"Sac"</xm:f>
            <x14:dxf>
              <font>
                <color auto="1"/>
              </font>
              <fill>
                <patternFill>
                  <bgColor theme="5" tint="0.59996337778862885"/>
                </patternFill>
              </fill>
            </x14:dxf>
          </x14:cfRule>
          <xm:sqref>W578</xm:sqref>
        </x14:conditionalFormatting>
        <x14:conditionalFormatting xmlns:xm="http://schemas.microsoft.com/office/excel/2006/main">
          <x14:cfRule type="containsText" priority="19679" operator="containsText" id="{9FA2C9C4-2F7C-4F53-9AF7-F1F6F964A994}">
            <xm:f>NOT(ISERROR(SEARCH("Sac",W564)))</xm:f>
            <xm:f>"Sac"</xm:f>
            <x14:dxf>
              <font>
                <color auto="1"/>
              </font>
              <fill>
                <patternFill>
                  <bgColor theme="5" tint="0.59996337778862885"/>
                </patternFill>
              </fill>
            </x14:dxf>
          </x14:cfRule>
          <xm:sqref>W564</xm:sqref>
        </x14:conditionalFormatting>
        <x14:conditionalFormatting xmlns:xm="http://schemas.microsoft.com/office/excel/2006/main">
          <x14:cfRule type="containsText" priority="19656" operator="containsText" id="{42674B56-42AB-44F0-8A89-D550E4C4C1C1}">
            <xm:f>NOT(ISERROR(SEARCH("Sac",W560)))</xm:f>
            <xm:f>"Sac"</xm:f>
            <x14:dxf>
              <font>
                <color auto="1"/>
              </font>
              <fill>
                <patternFill>
                  <bgColor theme="5" tint="0.59996337778862885"/>
                </patternFill>
              </fill>
            </x14:dxf>
          </x14:cfRule>
          <xm:sqref>W560</xm:sqref>
        </x14:conditionalFormatting>
        <x14:conditionalFormatting xmlns:xm="http://schemas.microsoft.com/office/excel/2006/main">
          <x14:cfRule type="containsText" priority="19574" operator="containsText" id="{B4B9E02D-F45E-4873-AB92-E2C040AB9D0A}">
            <xm:f>NOT(ISERROR(SEARCH("Sac",W547)))</xm:f>
            <xm:f>"Sac"</xm:f>
            <x14:dxf>
              <font>
                <color auto="1"/>
              </font>
              <fill>
                <patternFill>
                  <bgColor theme="5" tint="0.59996337778862885"/>
                </patternFill>
              </fill>
            </x14:dxf>
          </x14:cfRule>
          <xm:sqref>W547</xm:sqref>
        </x14:conditionalFormatting>
        <x14:conditionalFormatting xmlns:xm="http://schemas.microsoft.com/office/excel/2006/main">
          <x14:cfRule type="containsText" priority="19558" operator="containsText" id="{1878F837-9CBA-44E4-AB40-915807E109B9}">
            <xm:f>NOT(ISERROR(SEARCH("Sac",W548)))</xm:f>
            <xm:f>"Sac"</xm:f>
            <x14:dxf>
              <font>
                <color auto="1"/>
              </font>
              <fill>
                <patternFill>
                  <bgColor theme="5" tint="0.59996337778862885"/>
                </patternFill>
              </fill>
            </x14:dxf>
          </x14:cfRule>
          <xm:sqref>W548</xm:sqref>
        </x14:conditionalFormatting>
        <x14:conditionalFormatting xmlns:xm="http://schemas.microsoft.com/office/excel/2006/main">
          <x14:cfRule type="containsText" priority="19535" operator="containsText" id="{5EEABEAC-CCB8-4B4A-98D5-713AEC2D0C8A}">
            <xm:f>NOT(ISERROR(SEARCH("Sac",W545)))</xm:f>
            <xm:f>"Sac"</xm:f>
            <x14:dxf>
              <font>
                <color auto="1"/>
              </font>
              <fill>
                <patternFill>
                  <bgColor theme="5" tint="0.59996337778862885"/>
                </patternFill>
              </fill>
            </x14:dxf>
          </x14:cfRule>
          <xm:sqref>W545</xm:sqref>
        </x14:conditionalFormatting>
        <x14:conditionalFormatting xmlns:xm="http://schemas.microsoft.com/office/excel/2006/main">
          <x14:cfRule type="containsText" priority="19512" operator="containsText" id="{7E6E1D61-2E4D-4D29-8831-FFA0DBC5E2EA}">
            <xm:f>NOT(ISERROR(SEARCH("Sac",W546)))</xm:f>
            <xm:f>"Sac"</xm:f>
            <x14:dxf>
              <font>
                <color auto="1"/>
              </font>
              <fill>
                <patternFill>
                  <bgColor theme="5" tint="0.59996337778862885"/>
                </patternFill>
              </fill>
            </x14:dxf>
          </x14:cfRule>
          <xm:sqref>W546</xm:sqref>
        </x14:conditionalFormatting>
        <x14:conditionalFormatting xmlns:xm="http://schemas.microsoft.com/office/excel/2006/main">
          <x14:cfRule type="containsText" priority="19489" operator="containsText" id="{436ABBE3-0EB2-4FE3-ADBC-BEF41D607B65}">
            <xm:f>NOT(ISERROR(SEARCH("Sac",W541)))</xm:f>
            <xm:f>"Sac"</xm:f>
            <x14:dxf>
              <font>
                <color auto="1"/>
              </font>
              <fill>
                <patternFill>
                  <bgColor theme="5" tint="0.59996337778862885"/>
                </patternFill>
              </fill>
            </x14:dxf>
          </x14:cfRule>
          <xm:sqref>W541</xm:sqref>
        </x14:conditionalFormatting>
        <x14:conditionalFormatting xmlns:xm="http://schemas.microsoft.com/office/excel/2006/main">
          <x14:cfRule type="containsText" priority="19478" operator="containsText" id="{B7C0A474-D5C2-4301-A13C-08CF3FF34E48}">
            <xm:f>NOT(ISERROR(SEARCH("Sac",W542)))</xm:f>
            <xm:f>"Sac"</xm:f>
            <x14:dxf>
              <font>
                <color auto="1"/>
              </font>
              <fill>
                <patternFill>
                  <bgColor theme="5" tint="0.59996337778862885"/>
                </patternFill>
              </fill>
            </x14:dxf>
          </x14:cfRule>
          <xm:sqref>W542</xm:sqref>
        </x14:conditionalFormatting>
        <x14:conditionalFormatting xmlns:xm="http://schemas.microsoft.com/office/excel/2006/main">
          <x14:cfRule type="containsText" priority="13216" operator="containsText" id="{540A3146-08D3-42BF-8115-3E93579FA922}">
            <xm:f>NOT(ISERROR(SEARCH("Sac",W1464)))</xm:f>
            <xm:f>"Sac"</xm:f>
            <x14:dxf>
              <font>
                <color auto="1"/>
              </font>
              <fill>
                <patternFill>
                  <bgColor theme="5" tint="0.59996337778862885"/>
                </patternFill>
              </fill>
            </x14:dxf>
          </x14:cfRule>
          <xm:sqref>W1464:W1465</xm:sqref>
        </x14:conditionalFormatting>
        <x14:conditionalFormatting xmlns:xm="http://schemas.microsoft.com/office/excel/2006/main">
          <x14:cfRule type="containsText" priority="13126" operator="containsText" id="{95F67770-9A07-49D9-8723-F5FE1FD77333}">
            <xm:f>NOT(ISERROR(SEARCH("Sac",W1483)))</xm:f>
            <xm:f>"Sac"</xm:f>
            <x14:dxf>
              <font>
                <color auto="1"/>
              </font>
              <fill>
                <patternFill>
                  <bgColor theme="5" tint="0.59996337778862885"/>
                </patternFill>
              </fill>
            </x14:dxf>
          </x14:cfRule>
          <xm:sqref>W1483:W1487</xm:sqref>
        </x14:conditionalFormatting>
        <x14:conditionalFormatting xmlns:xm="http://schemas.microsoft.com/office/excel/2006/main">
          <x14:cfRule type="containsText" priority="13085" operator="containsText" id="{49E4C9AE-113B-4BE2-B2E1-4BA2F6793DE2}">
            <xm:f>NOT(ISERROR(SEARCH("Sac",W1489)))</xm:f>
            <xm:f>"Sac"</xm:f>
            <x14:dxf>
              <font>
                <color auto="1"/>
              </font>
              <fill>
                <patternFill>
                  <bgColor theme="5" tint="0.59996337778862885"/>
                </patternFill>
              </fill>
            </x14:dxf>
          </x14:cfRule>
          <xm:sqref>W1489:W1495</xm:sqref>
        </x14:conditionalFormatting>
        <x14:conditionalFormatting xmlns:xm="http://schemas.microsoft.com/office/excel/2006/main">
          <x14:cfRule type="containsText" priority="12982" operator="containsText" id="{C6C801F0-6E9D-4FF5-9BF6-1C3629EF5FF2}">
            <xm:f>NOT(ISERROR(SEARCH("Sac",W1496)))</xm:f>
            <xm:f>"Sac"</xm:f>
            <x14:dxf>
              <font>
                <color auto="1"/>
              </font>
              <fill>
                <patternFill>
                  <bgColor theme="5" tint="0.59996337778862885"/>
                </patternFill>
              </fill>
            </x14:dxf>
          </x14:cfRule>
          <xm:sqref>W1496 W1498</xm:sqref>
        </x14:conditionalFormatting>
        <x14:conditionalFormatting xmlns:xm="http://schemas.microsoft.com/office/excel/2006/main">
          <x14:cfRule type="containsText" priority="12951" operator="containsText" id="{B1684990-1589-4327-905A-F229C37469F5}">
            <xm:f>NOT(ISERROR(SEARCH("Sac",W1499)))</xm:f>
            <xm:f>"Sac"</xm:f>
            <x14:dxf>
              <font>
                <color auto="1"/>
              </font>
              <fill>
                <patternFill>
                  <bgColor theme="5" tint="0.59996337778862885"/>
                </patternFill>
              </fill>
            </x14:dxf>
          </x14:cfRule>
          <xm:sqref>W1499:W1503</xm:sqref>
        </x14:conditionalFormatting>
        <x14:conditionalFormatting xmlns:xm="http://schemas.microsoft.com/office/excel/2006/main">
          <x14:cfRule type="containsText" priority="12930" operator="containsText" id="{3DF39CE6-E414-4826-B088-CEB9E4733E25}">
            <xm:f>NOT(ISERROR(SEARCH("Sac",W1504)))</xm:f>
            <xm:f>"Sac"</xm:f>
            <x14:dxf>
              <font>
                <color auto="1"/>
              </font>
              <fill>
                <patternFill>
                  <bgColor theme="5" tint="0.59996337778862885"/>
                </patternFill>
              </fill>
            </x14:dxf>
          </x14:cfRule>
          <xm:sqref>W1504:W1506</xm:sqref>
        </x14:conditionalFormatting>
        <x14:conditionalFormatting xmlns:xm="http://schemas.microsoft.com/office/excel/2006/main">
          <x14:cfRule type="containsText" priority="12909" operator="containsText" id="{92495C7E-2350-41CF-9C91-5FCAECA0388B}">
            <xm:f>NOT(ISERROR(SEARCH("Sac",W1497)))</xm:f>
            <xm:f>"Sac"</xm:f>
            <x14:dxf>
              <font>
                <color auto="1"/>
              </font>
              <fill>
                <patternFill>
                  <bgColor theme="5" tint="0.59996337778862885"/>
                </patternFill>
              </fill>
            </x14:dxf>
          </x14:cfRule>
          <xm:sqref>W1497</xm:sqref>
        </x14:conditionalFormatting>
        <x14:conditionalFormatting xmlns:xm="http://schemas.microsoft.com/office/excel/2006/main">
          <x14:cfRule type="containsText" priority="12878" operator="containsText" id="{28940C80-EF00-4A23-9BFA-FC1BF9C3801D}">
            <xm:f>NOT(ISERROR(SEARCH("Sac",W1507)))</xm:f>
            <xm:f>"Sac"</xm:f>
            <x14:dxf>
              <font>
                <color auto="1"/>
              </font>
              <fill>
                <patternFill>
                  <bgColor theme="5" tint="0.59996337778862885"/>
                </patternFill>
              </fill>
            </x14:dxf>
          </x14:cfRule>
          <xm:sqref>W1507:W1508</xm:sqref>
        </x14:conditionalFormatting>
        <x14:conditionalFormatting xmlns:xm="http://schemas.microsoft.com/office/excel/2006/main">
          <x14:cfRule type="containsText" priority="12837" operator="containsText" id="{900FD1D8-D1A6-4DF9-871B-5A68F5A56523}">
            <xm:f>NOT(ISERROR(SEARCH("Sac",W1509)))</xm:f>
            <xm:f>"Sac"</xm:f>
            <x14:dxf>
              <font>
                <color auto="1"/>
              </font>
              <fill>
                <patternFill>
                  <bgColor theme="5" tint="0.59996337778862885"/>
                </patternFill>
              </fill>
            </x14:dxf>
          </x14:cfRule>
          <xm:sqref>W1509</xm:sqref>
        </x14:conditionalFormatting>
        <x14:conditionalFormatting xmlns:xm="http://schemas.microsoft.com/office/excel/2006/main">
          <x14:cfRule type="containsText" priority="12656" operator="containsText" id="{B17D47F0-37D6-4BFE-A4C1-F10B18DC984B}">
            <xm:f>NOT(ISERROR(SEARCH("Sac",W1272)))</xm:f>
            <xm:f>"Sac"</xm:f>
            <x14:dxf>
              <font>
                <color auto="1"/>
              </font>
              <fill>
                <patternFill>
                  <bgColor theme="5" tint="0.59996337778862885"/>
                </patternFill>
              </fill>
            </x14:dxf>
          </x14:cfRule>
          <xm:sqref>W1272</xm:sqref>
        </x14:conditionalFormatting>
        <x14:conditionalFormatting xmlns:xm="http://schemas.microsoft.com/office/excel/2006/main">
          <x14:cfRule type="containsText" priority="12635" operator="containsText" id="{BBE79C46-D9BD-4E37-9796-55E69A6EB82C}">
            <xm:f>NOT(ISERROR(SEARCH("Sac",W1269)))</xm:f>
            <xm:f>"Sac"</xm:f>
            <x14:dxf>
              <font>
                <color auto="1"/>
              </font>
              <fill>
                <patternFill>
                  <bgColor theme="5" tint="0.59996337778862885"/>
                </patternFill>
              </fill>
            </x14:dxf>
          </x14:cfRule>
          <xm:sqref>W1269</xm:sqref>
        </x14:conditionalFormatting>
        <x14:conditionalFormatting xmlns:xm="http://schemas.microsoft.com/office/excel/2006/main">
          <x14:cfRule type="containsText" priority="12208" operator="containsText" id="{6C71C941-D704-4BA9-8B66-E19E3A1A118B}">
            <xm:f>NOT(ISERROR(SEARCH("Sac",W1472)))</xm:f>
            <xm:f>"Sac"</xm:f>
            <x14:dxf>
              <font>
                <color auto="1"/>
              </font>
              <fill>
                <patternFill>
                  <bgColor theme="5" tint="0.59996337778862885"/>
                </patternFill>
              </fill>
            </x14:dxf>
          </x14:cfRule>
          <xm:sqref>W1472:W1473</xm:sqref>
        </x14:conditionalFormatting>
        <x14:conditionalFormatting xmlns:xm="http://schemas.microsoft.com/office/excel/2006/main">
          <x14:cfRule type="containsText" priority="12173" operator="containsText" id="{7D362022-EA81-4F9F-A761-99EF0C5AA07C}">
            <xm:f>NOT(ISERROR(SEARCH("Sac",W1474)))</xm:f>
            <xm:f>"Sac"</xm:f>
            <x14:dxf>
              <font>
                <color auto="1"/>
              </font>
              <fill>
                <patternFill>
                  <bgColor theme="5" tint="0.59996337778862885"/>
                </patternFill>
              </fill>
            </x14:dxf>
          </x14:cfRule>
          <xm:sqref>W1474:W1482</xm:sqref>
        </x14:conditionalFormatting>
        <x14:conditionalFormatting xmlns:xm="http://schemas.microsoft.com/office/excel/2006/main">
          <x14:cfRule type="containsText" priority="12020" operator="containsText" id="{7CFD9982-A06D-4689-8CDA-EB79B4DE89E2}">
            <xm:f>NOT(ISERROR(SEARCH("Sac",W1488)))</xm:f>
            <xm:f>"Sac"</xm:f>
            <x14:dxf>
              <font>
                <color auto="1"/>
              </font>
              <fill>
                <patternFill>
                  <bgColor theme="5" tint="0.59996337778862885"/>
                </patternFill>
              </fill>
            </x14:dxf>
          </x14:cfRule>
          <xm:sqref>W1488</xm:sqref>
        </x14:conditionalFormatting>
        <x14:conditionalFormatting xmlns:xm="http://schemas.microsoft.com/office/excel/2006/main">
          <x14:cfRule type="containsText" priority="11845" operator="containsText" id="{E1095957-70CE-4E7B-A062-5DFFA6186AB1}">
            <xm:f>NOT(ISERROR(SEARCH("Sac",W1539)))</xm:f>
            <xm:f>"Sac"</xm:f>
            <x14:dxf>
              <font>
                <color auto="1"/>
              </font>
              <fill>
                <patternFill>
                  <bgColor theme="5" tint="0.59996337778862885"/>
                </patternFill>
              </fill>
            </x14:dxf>
          </x14:cfRule>
          <xm:sqref>W1539:W1540</xm:sqref>
        </x14:conditionalFormatting>
        <x14:conditionalFormatting xmlns:xm="http://schemas.microsoft.com/office/excel/2006/main">
          <x14:cfRule type="containsText" priority="11782" operator="containsText" id="{AD7C54FB-718C-4513-B40D-E5FB208A6E88}">
            <xm:f>NOT(ISERROR(SEARCH("Sac",W1555)))</xm:f>
            <xm:f>"Sac"</xm:f>
            <x14:dxf>
              <font>
                <color auto="1"/>
              </font>
              <fill>
                <patternFill>
                  <bgColor theme="5" tint="0.59996337778862885"/>
                </patternFill>
              </fill>
            </x14:dxf>
          </x14:cfRule>
          <xm:sqref>W1555</xm:sqref>
        </x14:conditionalFormatting>
        <x14:conditionalFormatting xmlns:xm="http://schemas.microsoft.com/office/excel/2006/main">
          <x14:cfRule type="containsText" priority="11691" operator="containsText" id="{F46CBCF9-818D-49A3-849E-DD68C20FA3B5}">
            <xm:f>NOT(ISERROR(SEARCH("Sac",W1586)))</xm:f>
            <xm:f>"Sac"</xm:f>
            <x14:dxf>
              <font>
                <color auto="1"/>
              </font>
              <fill>
                <patternFill>
                  <bgColor theme="5" tint="0.59996337778862885"/>
                </patternFill>
              </fill>
            </x14:dxf>
          </x14:cfRule>
          <xm:sqref>W1586:W1587</xm:sqref>
        </x14:conditionalFormatting>
        <x14:conditionalFormatting xmlns:xm="http://schemas.microsoft.com/office/excel/2006/main">
          <x14:cfRule type="containsText" priority="11660" operator="containsText" id="{42DBAE58-62E7-4ED3-8C86-BF0C4C37AD10}">
            <xm:f>NOT(ISERROR(SEARCH("Sac",W1588)))</xm:f>
            <xm:f>"Sac"</xm:f>
            <x14:dxf>
              <font>
                <color auto="1"/>
              </font>
              <fill>
                <patternFill>
                  <bgColor theme="5" tint="0.59996337778862885"/>
                </patternFill>
              </fill>
            </x14:dxf>
          </x14:cfRule>
          <xm:sqref>W1588:W1589</xm:sqref>
        </x14:conditionalFormatting>
        <x14:conditionalFormatting xmlns:xm="http://schemas.microsoft.com/office/excel/2006/main">
          <x14:cfRule type="containsText" priority="11629" operator="containsText" id="{273E403B-F72E-410B-9B63-4D52A6DFD233}">
            <xm:f>NOT(ISERROR(SEARCH("Sac",W1590)))</xm:f>
            <xm:f>"Sac"</xm:f>
            <x14:dxf>
              <font>
                <color auto="1"/>
              </font>
              <fill>
                <patternFill>
                  <bgColor theme="5" tint="0.59996337778862885"/>
                </patternFill>
              </fill>
            </x14:dxf>
          </x14:cfRule>
          <xm:sqref>W1590:W1593</xm:sqref>
        </x14:conditionalFormatting>
        <x14:conditionalFormatting xmlns:xm="http://schemas.microsoft.com/office/excel/2006/main">
          <x14:cfRule type="containsText" priority="11330" operator="containsText" id="{438F6FD1-9E0F-4AFC-8614-EEB910560521}">
            <xm:f>NOT(ISERROR(SEARCH("Sac",W1648)))</xm:f>
            <xm:f>"Sac"</xm:f>
            <x14:dxf>
              <font>
                <color auto="1"/>
              </font>
              <fill>
                <patternFill>
                  <bgColor theme="5" tint="0.59996337778862885"/>
                </patternFill>
              </fill>
            </x14:dxf>
          </x14:cfRule>
          <xm:sqref>W1648:W1651</xm:sqref>
        </x14:conditionalFormatting>
        <x14:conditionalFormatting xmlns:xm="http://schemas.microsoft.com/office/excel/2006/main">
          <x14:cfRule type="containsText" priority="11237" operator="containsText" id="{D6B629E5-4230-41A5-A073-1A4D9F4EFED0}">
            <xm:f>NOT(ISERROR(SEARCH("Sac",W1657)))</xm:f>
            <xm:f>"Sac"</xm:f>
            <x14:dxf>
              <font>
                <color auto="1"/>
              </font>
              <fill>
                <patternFill>
                  <bgColor theme="5" tint="0.59996337778862885"/>
                </patternFill>
              </fill>
            </x14:dxf>
          </x14:cfRule>
          <xm:sqref>W1657</xm:sqref>
        </x14:conditionalFormatting>
        <x14:conditionalFormatting xmlns:xm="http://schemas.microsoft.com/office/excel/2006/main">
          <x14:cfRule type="containsText" priority="11182" operator="containsText" id="{C3DA2E47-E688-4F90-950A-C543F05C1AD9}">
            <xm:f>NOT(ISERROR(SEARCH("Sac",W1661)))</xm:f>
            <xm:f>"Sac"</xm:f>
            <x14:dxf>
              <font>
                <color auto="1"/>
              </font>
              <fill>
                <patternFill>
                  <bgColor theme="5" tint="0.59996337778862885"/>
                </patternFill>
              </fill>
            </x14:dxf>
          </x14:cfRule>
          <xm:sqref>W1661:W1662</xm:sqref>
        </x14:conditionalFormatting>
        <x14:conditionalFormatting xmlns:xm="http://schemas.microsoft.com/office/excel/2006/main">
          <x14:cfRule type="containsText" priority="11161" operator="containsText" id="{EC69E392-D037-42D7-971B-E28F2FD89B7F}">
            <xm:f>NOT(ISERROR(SEARCH("Sac",W1659)))</xm:f>
            <xm:f>"Sac"</xm:f>
            <x14:dxf>
              <font>
                <color auto="1"/>
              </font>
              <fill>
                <patternFill>
                  <bgColor theme="5" tint="0.59996337778862885"/>
                </patternFill>
              </fill>
            </x14:dxf>
          </x14:cfRule>
          <xm:sqref>W1659</xm:sqref>
        </x14:conditionalFormatting>
        <x14:conditionalFormatting xmlns:xm="http://schemas.microsoft.com/office/excel/2006/main">
          <x14:cfRule type="containsText" priority="11126" operator="containsText" id="{8E703E13-EB48-4338-89F5-A91769B99C87}">
            <xm:f>NOT(ISERROR(SEARCH("Sac",W1663)))</xm:f>
            <xm:f>"Sac"</xm:f>
            <x14:dxf>
              <font>
                <color auto="1"/>
              </font>
              <fill>
                <patternFill>
                  <bgColor theme="5" tint="0.59996337778862885"/>
                </patternFill>
              </fill>
            </x14:dxf>
          </x14:cfRule>
          <xm:sqref>W1663</xm:sqref>
        </x14:conditionalFormatting>
        <x14:conditionalFormatting xmlns:xm="http://schemas.microsoft.com/office/excel/2006/main">
          <x14:cfRule type="containsText" priority="11063" operator="containsText" id="{329D54C4-2892-4FD9-9D98-5AF2151B0991}">
            <xm:f>NOT(ISERROR(SEARCH("Sac",W1667)))</xm:f>
            <xm:f>"Sac"</xm:f>
            <x14:dxf>
              <font>
                <color auto="1"/>
              </font>
              <fill>
                <patternFill>
                  <bgColor theme="5" tint="0.59996337778862885"/>
                </patternFill>
              </fill>
            </x14:dxf>
          </x14:cfRule>
          <xm:sqref>W1667:W1670</xm:sqref>
        </x14:conditionalFormatting>
        <x14:conditionalFormatting xmlns:xm="http://schemas.microsoft.com/office/excel/2006/main">
          <x14:cfRule type="containsText" priority="11004" operator="containsText" id="{A88A4AF3-20DD-4C58-AC0D-4D2B1EF67444}">
            <xm:f>NOT(ISERROR(SEARCH("Sac",W1671)))</xm:f>
            <xm:f>"Sac"</xm:f>
            <x14:dxf>
              <font>
                <color auto="1"/>
              </font>
              <fill>
                <patternFill>
                  <bgColor theme="5" tint="0.59996337778862885"/>
                </patternFill>
              </fill>
            </x14:dxf>
          </x14:cfRule>
          <xm:sqref>W1671</xm:sqref>
        </x14:conditionalFormatting>
        <x14:conditionalFormatting xmlns:xm="http://schemas.microsoft.com/office/excel/2006/main">
          <x14:cfRule type="containsText" priority="10917" operator="containsText" id="{BAC15E06-99F0-4DE2-A89C-2DDBD9FFA512}">
            <xm:f>NOT(ISERROR(SEARCH("Sac",W1673)))</xm:f>
            <xm:f>"Sac"</xm:f>
            <x14:dxf>
              <font>
                <color auto="1"/>
              </font>
              <fill>
                <patternFill>
                  <bgColor theme="5" tint="0.59996337778862885"/>
                </patternFill>
              </fill>
            </x14:dxf>
          </x14:cfRule>
          <xm:sqref>W1673</xm:sqref>
        </x14:conditionalFormatting>
        <x14:conditionalFormatting xmlns:xm="http://schemas.microsoft.com/office/excel/2006/main">
          <x14:cfRule type="containsText" priority="10896" operator="containsText" id="{F37D67DE-57EB-4A94-8786-FEABFEC09D52}">
            <xm:f>NOT(ISERROR(SEARCH("Sac",W1674)))</xm:f>
            <xm:f>"Sac"</xm:f>
            <x14:dxf>
              <font>
                <color auto="1"/>
              </font>
              <fill>
                <patternFill>
                  <bgColor theme="5" tint="0.59996337778862885"/>
                </patternFill>
              </fill>
            </x14:dxf>
          </x14:cfRule>
          <xm:sqref>W1674</xm:sqref>
        </x14:conditionalFormatting>
        <x14:conditionalFormatting xmlns:xm="http://schemas.microsoft.com/office/excel/2006/main">
          <x14:cfRule type="containsText" priority="10865" operator="containsText" id="{8D9BF24C-ACFD-41D4-8CD4-1EA65E0256EF}">
            <xm:f>NOT(ISERROR(SEARCH("Sac",W1683)))</xm:f>
            <xm:f>"Sac"</xm:f>
            <x14:dxf>
              <font>
                <color auto="1"/>
              </font>
              <fill>
                <patternFill>
                  <bgColor theme="5" tint="0.59996337778862885"/>
                </patternFill>
              </fill>
            </x14:dxf>
          </x14:cfRule>
          <xm:sqref>W1683:W1684</xm:sqref>
        </x14:conditionalFormatting>
        <x14:conditionalFormatting xmlns:xm="http://schemas.microsoft.com/office/excel/2006/main">
          <x14:cfRule type="containsText" priority="10834" operator="containsText" id="{73CA6D33-FE07-4725-AB49-E8466BA19AE7}">
            <xm:f>NOT(ISERROR(SEARCH("Sac",W1685)))</xm:f>
            <xm:f>"Sac"</xm:f>
            <x14:dxf>
              <font>
                <color auto="1"/>
              </font>
              <fill>
                <patternFill>
                  <bgColor theme="5" tint="0.59996337778862885"/>
                </patternFill>
              </fill>
            </x14:dxf>
          </x14:cfRule>
          <xm:sqref>W1685</xm:sqref>
        </x14:conditionalFormatting>
        <x14:conditionalFormatting xmlns:xm="http://schemas.microsoft.com/office/excel/2006/main">
          <x14:cfRule type="containsText" priority="10813" operator="containsText" id="{07EDDA9F-CD3B-419A-94AE-4C65B5035D8C}">
            <xm:f>NOT(ISERROR(SEARCH("Sac",W1680)))</xm:f>
            <xm:f>"Sac"</xm:f>
            <x14:dxf>
              <font>
                <color auto="1"/>
              </font>
              <fill>
                <patternFill>
                  <bgColor theme="5" tint="0.59996337778862885"/>
                </patternFill>
              </fill>
            </x14:dxf>
          </x14:cfRule>
          <xm:sqref>W1680:W1681</xm:sqref>
        </x14:conditionalFormatting>
        <x14:conditionalFormatting xmlns:xm="http://schemas.microsoft.com/office/excel/2006/main">
          <x14:cfRule type="containsText" priority="10762" operator="containsText" id="{C7400EAA-7D37-4294-B8FE-96C0C54F4132}">
            <xm:f>NOT(ISERROR(SEARCH("Sac",W1689)))</xm:f>
            <xm:f>"Sac"</xm:f>
            <x14:dxf>
              <font>
                <color auto="1"/>
              </font>
              <fill>
                <patternFill>
                  <bgColor theme="5" tint="0.59996337778862885"/>
                </patternFill>
              </fill>
            </x14:dxf>
          </x14:cfRule>
          <xm:sqref>W1689</xm:sqref>
        </x14:conditionalFormatting>
        <x14:conditionalFormatting xmlns:xm="http://schemas.microsoft.com/office/excel/2006/main">
          <x14:cfRule type="containsText" priority="10741" operator="containsText" id="{C8117725-E595-4F71-A860-F63F0A7E7FF9}">
            <xm:f>NOT(ISERROR(SEARCH("Sac",W1691)))</xm:f>
            <xm:f>"Sac"</xm:f>
            <x14:dxf>
              <font>
                <color auto="1"/>
              </font>
              <fill>
                <patternFill>
                  <bgColor theme="5" tint="0.59996337778862885"/>
                </patternFill>
              </fill>
            </x14:dxf>
          </x14:cfRule>
          <xm:sqref>W1691:W1695</xm:sqref>
        </x14:conditionalFormatting>
        <x14:conditionalFormatting xmlns:xm="http://schemas.microsoft.com/office/excel/2006/main">
          <x14:cfRule type="containsText" priority="10710" operator="containsText" id="{52970120-EC38-4874-AF32-634E65923B5C}">
            <xm:f>NOT(ISERROR(SEARCH("Sac",W1687)))</xm:f>
            <xm:f>"Sac"</xm:f>
            <x14:dxf>
              <font>
                <color auto="1"/>
              </font>
              <fill>
                <patternFill>
                  <bgColor theme="5" tint="0.59996337778862885"/>
                </patternFill>
              </fill>
            </x14:dxf>
          </x14:cfRule>
          <xm:sqref>W1687</xm:sqref>
        </x14:conditionalFormatting>
        <x14:conditionalFormatting xmlns:xm="http://schemas.microsoft.com/office/excel/2006/main">
          <x14:cfRule type="containsText" priority="10568" operator="containsText" id="{2C9E597E-1B19-43E7-9582-37137CE403FE}">
            <xm:f>NOT(ISERROR(SEARCH("Sac",W1702)))</xm:f>
            <xm:f>"Sac"</xm:f>
            <x14:dxf>
              <font>
                <color auto="1"/>
              </font>
              <fill>
                <patternFill>
                  <bgColor theme="5" tint="0.59996337778862885"/>
                </patternFill>
              </fill>
            </x14:dxf>
          </x14:cfRule>
          <xm:sqref>W1702</xm:sqref>
        </x14:conditionalFormatting>
        <x14:conditionalFormatting xmlns:xm="http://schemas.microsoft.com/office/excel/2006/main">
          <x14:cfRule type="containsText" priority="10547" operator="containsText" id="{39ECC953-B534-4A11-A606-508FB9062B9D}">
            <xm:f>NOT(ISERROR(SEARCH("Sac",W1700)))</xm:f>
            <xm:f>"Sac"</xm:f>
            <x14:dxf>
              <font>
                <color auto="1"/>
              </font>
              <fill>
                <patternFill>
                  <bgColor theme="5" tint="0.59996337778862885"/>
                </patternFill>
              </fill>
            </x14:dxf>
          </x14:cfRule>
          <xm:sqref>W1700</xm:sqref>
        </x14:conditionalFormatting>
        <x14:conditionalFormatting xmlns:xm="http://schemas.microsoft.com/office/excel/2006/main">
          <x14:cfRule type="containsText" priority="10526" operator="containsText" id="{4AC0CACA-2F88-448D-85DA-AE724AB1D26E}">
            <xm:f>NOT(ISERROR(SEARCH("Sac",W1704)))</xm:f>
            <xm:f>"Sac"</xm:f>
            <x14:dxf>
              <font>
                <color auto="1"/>
              </font>
              <fill>
                <patternFill>
                  <bgColor theme="5" tint="0.59996337778862885"/>
                </patternFill>
              </fill>
            </x14:dxf>
          </x14:cfRule>
          <xm:sqref>W1704:W1705</xm:sqref>
        </x14:conditionalFormatting>
        <x14:conditionalFormatting xmlns:xm="http://schemas.microsoft.com/office/excel/2006/main">
          <x14:cfRule type="containsText" priority="10491" operator="containsText" id="{202A71F6-BD56-41FA-A911-7B61F1B09CAE}">
            <xm:f>NOT(ISERROR(SEARCH("Sac",W1706)))</xm:f>
            <xm:f>"Sac"</xm:f>
            <x14:dxf>
              <font>
                <color auto="1"/>
              </font>
              <fill>
                <patternFill>
                  <bgColor theme="5" tint="0.59996337778862885"/>
                </patternFill>
              </fill>
            </x14:dxf>
          </x14:cfRule>
          <xm:sqref>W1706</xm:sqref>
        </x14:conditionalFormatting>
        <x14:conditionalFormatting xmlns:xm="http://schemas.microsoft.com/office/excel/2006/main">
          <x14:cfRule type="containsText" priority="10456" operator="containsText" id="{5DC90953-F841-412E-B0BE-83242797A4E0}">
            <xm:f>NOT(ISERROR(SEARCH("Sac",W1708)))</xm:f>
            <xm:f>"Sac"</xm:f>
            <x14:dxf>
              <font>
                <color auto="1"/>
              </font>
              <fill>
                <patternFill>
                  <bgColor theme="5" tint="0.59996337778862885"/>
                </patternFill>
              </fill>
            </x14:dxf>
          </x14:cfRule>
          <xm:sqref>W1708:W1709</xm:sqref>
        </x14:conditionalFormatting>
        <x14:conditionalFormatting xmlns:xm="http://schemas.microsoft.com/office/excel/2006/main">
          <x14:cfRule type="containsText" priority="10439" operator="containsText" id="{202CFD86-7CBC-4BC6-A23F-94B207C9B5B5}">
            <xm:f>NOT(ISERROR(SEARCH("Sac",W1707)))</xm:f>
            <xm:f>"Sac"</xm:f>
            <x14:dxf>
              <font>
                <color auto="1"/>
              </font>
              <fill>
                <patternFill>
                  <bgColor theme="5" tint="0.59996337778862885"/>
                </patternFill>
              </fill>
            </x14:dxf>
          </x14:cfRule>
          <xm:sqref>W1707</xm:sqref>
        </x14:conditionalFormatting>
        <x14:conditionalFormatting xmlns:xm="http://schemas.microsoft.com/office/excel/2006/main">
          <x14:cfRule type="containsText" priority="10359" operator="containsText" id="{98E4E62E-2056-428A-8139-27BB4A44BABC}">
            <xm:f>NOT(ISERROR(SEARCH("Sac",W1713)))</xm:f>
            <xm:f>"Sac"</xm:f>
            <x14:dxf>
              <font>
                <color auto="1"/>
              </font>
              <fill>
                <patternFill>
                  <bgColor theme="5" tint="0.59996337778862885"/>
                </patternFill>
              </fill>
            </x14:dxf>
          </x14:cfRule>
          <xm:sqref>W1713:W1714</xm:sqref>
        </x14:conditionalFormatting>
        <x14:conditionalFormatting xmlns:xm="http://schemas.microsoft.com/office/excel/2006/main">
          <x14:cfRule type="containsText" priority="10284" operator="containsText" id="{18BBFD7B-5C71-4294-B424-56889226705C}">
            <xm:f>NOT(ISERROR(SEARCH("Sac",W1721)))</xm:f>
            <xm:f>"Sac"</xm:f>
            <x14:dxf>
              <font>
                <color auto="1"/>
              </font>
              <fill>
                <patternFill>
                  <bgColor theme="5" tint="0.59996337778862885"/>
                </patternFill>
              </fill>
            </x14:dxf>
          </x14:cfRule>
          <xm:sqref>W1721</xm:sqref>
        </x14:conditionalFormatting>
        <x14:conditionalFormatting xmlns:xm="http://schemas.microsoft.com/office/excel/2006/main">
          <x14:cfRule type="containsText" priority="10263" operator="containsText" id="{1D18ADFE-40DB-4299-9850-2FACFBAA2B5F}">
            <xm:f>NOT(ISERROR(SEARCH("Sac",W1722)))</xm:f>
            <xm:f>"Sac"</xm:f>
            <x14:dxf>
              <font>
                <color auto="1"/>
              </font>
              <fill>
                <patternFill>
                  <bgColor theme="5" tint="0.59996337778862885"/>
                </patternFill>
              </fill>
            </x14:dxf>
          </x14:cfRule>
          <xm:sqref>W1722:W1723</xm:sqref>
        </x14:conditionalFormatting>
        <x14:conditionalFormatting xmlns:xm="http://schemas.microsoft.com/office/excel/2006/main">
          <x14:cfRule type="containsText" priority="10228" operator="containsText" id="{D52F7C74-02D2-4B3B-AEE1-7164D3903EDE}">
            <xm:f>NOT(ISERROR(SEARCH("Sac",W1724)))</xm:f>
            <xm:f>"Sac"</xm:f>
            <x14:dxf>
              <font>
                <color auto="1"/>
              </font>
              <fill>
                <patternFill>
                  <bgColor theme="5" tint="0.59996337778862885"/>
                </patternFill>
              </fill>
            </x14:dxf>
          </x14:cfRule>
          <xm:sqref>W1724:W1725</xm:sqref>
        </x14:conditionalFormatting>
        <x14:conditionalFormatting xmlns:xm="http://schemas.microsoft.com/office/excel/2006/main">
          <x14:cfRule type="containsText" priority="10203" operator="containsText" id="{B73231E2-FE1A-4182-95B8-BA9EA100202F}">
            <xm:f>NOT(ISERROR(SEARCH("Sac",W1727)))</xm:f>
            <xm:f>"Sac"</xm:f>
            <x14:dxf>
              <font>
                <color auto="1"/>
              </font>
              <fill>
                <patternFill>
                  <bgColor theme="5" tint="0.59996337778862885"/>
                </patternFill>
              </fill>
            </x14:dxf>
          </x14:cfRule>
          <xm:sqref>W1727 W1729:W1737</xm:sqref>
        </x14:conditionalFormatting>
        <x14:conditionalFormatting xmlns:xm="http://schemas.microsoft.com/office/excel/2006/main">
          <x14:cfRule type="containsText" priority="10146" operator="containsText" id="{5ECAA130-366E-46A8-BC87-C08246F09C8A}">
            <xm:f>NOT(ISERROR(SEARCH("Sac",W1728)))</xm:f>
            <xm:f>"Sac"</xm:f>
            <x14:dxf>
              <font>
                <color auto="1"/>
              </font>
              <fill>
                <patternFill>
                  <bgColor theme="5" tint="0.59996337778862885"/>
                </patternFill>
              </fill>
            </x14:dxf>
          </x14:cfRule>
          <xm:sqref>W1728</xm:sqref>
        </x14:conditionalFormatting>
        <x14:conditionalFormatting xmlns:xm="http://schemas.microsoft.com/office/excel/2006/main">
          <x14:cfRule type="containsText" priority="10121" operator="containsText" id="{4441C105-3A5D-4214-BA1B-2938123A23FB}">
            <xm:f>NOT(ISERROR(SEARCH("Sac",W1726)))</xm:f>
            <xm:f>"Sac"</xm:f>
            <x14:dxf>
              <font>
                <color auto="1"/>
              </font>
              <fill>
                <patternFill>
                  <bgColor theme="5" tint="0.59996337778862885"/>
                </patternFill>
              </fill>
            </x14:dxf>
          </x14:cfRule>
          <xm:sqref>W1726</xm:sqref>
        </x14:conditionalFormatting>
        <x14:conditionalFormatting xmlns:xm="http://schemas.microsoft.com/office/excel/2006/main">
          <x14:cfRule type="containsText" priority="9955" operator="containsText" id="{C8BA06E8-909A-446C-8040-5F8B55720BB3}">
            <xm:f>NOT(ISERROR(SEARCH("Sac",W1738)))</xm:f>
            <xm:f>"Sac"</xm:f>
            <x14:dxf>
              <font>
                <color auto="1"/>
              </font>
              <fill>
                <patternFill>
                  <bgColor theme="5" tint="0.59996337778862885"/>
                </patternFill>
              </fill>
            </x14:dxf>
          </x14:cfRule>
          <xm:sqref>W1738</xm:sqref>
        </x14:conditionalFormatting>
        <x14:conditionalFormatting xmlns:xm="http://schemas.microsoft.com/office/excel/2006/main">
          <x14:cfRule type="containsText" priority="9930" operator="containsText" id="{B452C763-6506-410E-925D-715EA4D744ED}">
            <xm:f>NOT(ISERROR(SEARCH("Sac",W1739)))</xm:f>
            <xm:f>"Sac"</xm:f>
            <x14:dxf>
              <font>
                <color auto="1"/>
              </font>
              <fill>
                <patternFill>
                  <bgColor theme="5" tint="0.59996337778862885"/>
                </patternFill>
              </fill>
            </x14:dxf>
          </x14:cfRule>
          <xm:sqref>W1739</xm:sqref>
        </x14:conditionalFormatting>
        <x14:conditionalFormatting xmlns:xm="http://schemas.microsoft.com/office/excel/2006/main">
          <x14:cfRule type="containsText" priority="9905" operator="containsText" id="{D281AF6F-1AD4-4D9D-978C-1C2767EE3621}">
            <xm:f>NOT(ISERROR(SEARCH("Sac",W1740)))</xm:f>
            <xm:f>"Sac"</xm:f>
            <x14:dxf>
              <font>
                <color auto="1"/>
              </font>
              <fill>
                <patternFill>
                  <bgColor theme="5" tint="0.59996337778862885"/>
                </patternFill>
              </fill>
            </x14:dxf>
          </x14:cfRule>
          <xm:sqref>W1740:W1741</xm:sqref>
        </x14:conditionalFormatting>
        <x14:conditionalFormatting xmlns:xm="http://schemas.microsoft.com/office/excel/2006/main">
          <x14:cfRule type="containsText" priority="9858" operator="containsText" id="{9445BF3C-FD67-4B66-B5DF-C1B41350471D}">
            <xm:f>NOT(ISERROR(SEARCH("Sac",W1742)))</xm:f>
            <xm:f>"Sac"</xm:f>
            <x14:dxf>
              <font>
                <color auto="1"/>
              </font>
              <fill>
                <patternFill>
                  <bgColor theme="5" tint="0.59996337778862885"/>
                </patternFill>
              </fill>
            </x14:dxf>
          </x14:cfRule>
          <xm:sqref>W1742:W1753</xm:sqref>
        </x14:conditionalFormatting>
        <x14:conditionalFormatting xmlns:xm="http://schemas.microsoft.com/office/excel/2006/main">
          <x14:cfRule type="containsText" priority="9767" operator="containsText" id="{03579CC9-9686-4777-84A4-E5BFEE0B2D9E}">
            <xm:f>NOT(ISERROR(SEARCH("Sac",W1754)))</xm:f>
            <xm:f>"Sac"</xm:f>
            <x14:dxf>
              <font>
                <color auto="1"/>
              </font>
              <fill>
                <patternFill>
                  <bgColor theme="5" tint="0.59996337778862885"/>
                </patternFill>
              </fill>
            </x14:dxf>
          </x14:cfRule>
          <xm:sqref>W1754:W1755</xm:sqref>
        </x14:conditionalFormatting>
        <x14:conditionalFormatting xmlns:xm="http://schemas.microsoft.com/office/excel/2006/main">
          <x14:cfRule type="containsText" priority="9720" operator="containsText" id="{986EFC49-ED77-4E74-9309-9C586B17C36D}">
            <xm:f>NOT(ISERROR(SEARCH("Sac",W1756)))</xm:f>
            <xm:f>"Sac"</xm:f>
            <x14:dxf>
              <font>
                <color auto="1"/>
              </font>
              <fill>
                <patternFill>
                  <bgColor theme="5" tint="0.59996337778862885"/>
                </patternFill>
              </fill>
            </x14:dxf>
          </x14:cfRule>
          <xm:sqref>W1756:W1757</xm:sqref>
        </x14:conditionalFormatting>
        <x14:conditionalFormatting xmlns:xm="http://schemas.microsoft.com/office/excel/2006/main">
          <x14:cfRule type="containsText" priority="9685" operator="containsText" id="{5A8C26F7-6A09-4CCB-ADC5-29F7657A8D95}">
            <xm:f>NOT(ISERROR(SEARCH("Sac",W1758)))</xm:f>
            <xm:f>"Sac"</xm:f>
            <x14:dxf>
              <font>
                <color auto="1"/>
              </font>
              <fill>
                <patternFill>
                  <bgColor theme="5" tint="0.59996337778862885"/>
                </patternFill>
              </fill>
            </x14:dxf>
          </x14:cfRule>
          <xm:sqref>W1758:W1764</xm:sqref>
        </x14:conditionalFormatting>
        <x14:conditionalFormatting xmlns:xm="http://schemas.microsoft.com/office/excel/2006/main">
          <x14:cfRule type="containsText" priority="9552" operator="containsText" id="{37CB4E0E-7B08-45E9-94C4-98C226AC3EC5}">
            <xm:f>NOT(ISERROR(SEARCH("Sac",W1765)))</xm:f>
            <xm:f>"Sac"</xm:f>
            <x14:dxf>
              <font>
                <color auto="1"/>
              </font>
              <fill>
                <patternFill>
                  <bgColor theme="5" tint="0.59996337778862885"/>
                </patternFill>
              </fill>
            </x14:dxf>
          </x14:cfRule>
          <xm:sqref>W1765</xm:sqref>
        </x14:conditionalFormatting>
        <x14:conditionalFormatting xmlns:xm="http://schemas.microsoft.com/office/excel/2006/main">
          <x14:cfRule type="containsText" priority="9527" operator="containsText" id="{62723F77-D73F-488E-B52D-96EEFBD18C9D}">
            <xm:f>NOT(ISERROR(SEARCH("Sac",W1766)))</xm:f>
            <xm:f>"Sac"</xm:f>
            <x14:dxf>
              <font>
                <color auto="1"/>
              </font>
              <fill>
                <patternFill>
                  <bgColor theme="5" tint="0.59996337778862885"/>
                </patternFill>
              </fill>
            </x14:dxf>
          </x14:cfRule>
          <xm:sqref>W1766</xm:sqref>
        </x14:conditionalFormatting>
        <x14:conditionalFormatting xmlns:xm="http://schemas.microsoft.com/office/excel/2006/main">
          <x14:cfRule type="containsText" priority="9502" operator="containsText" id="{3AF1BD78-3B4A-47A1-8CCE-6797D22567C0}">
            <xm:f>NOT(ISERROR(SEARCH("Sac",W1767)))</xm:f>
            <xm:f>"Sac"</xm:f>
            <x14:dxf>
              <font>
                <color auto="1"/>
              </font>
              <fill>
                <patternFill>
                  <bgColor theme="5" tint="0.59996337778862885"/>
                </patternFill>
              </fill>
            </x14:dxf>
          </x14:cfRule>
          <xm:sqref>W1767:W1771</xm:sqref>
        </x14:conditionalFormatting>
        <x14:conditionalFormatting xmlns:xm="http://schemas.microsoft.com/office/excel/2006/main">
          <x14:cfRule type="containsText" priority="9183" operator="containsText" id="{818339DA-FA73-425C-9685-6F891D35FD00}">
            <xm:f>NOT(ISERROR(SEARCH("Sac",W1772)))</xm:f>
            <xm:f>"Sac"</xm:f>
            <x14:dxf>
              <font>
                <color auto="1"/>
              </font>
              <fill>
                <patternFill>
                  <bgColor theme="5" tint="0.59996337778862885"/>
                </patternFill>
              </fill>
            </x14:dxf>
          </x14:cfRule>
          <xm:sqref>W1772:W1776</xm:sqref>
        </x14:conditionalFormatting>
        <x14:conditionalFormatting xmlns:xm="http://schemas.microsoft.com/office/excel/2006/main">
          <x14:cfRule type="containsText" priority="9094" operator="containsText" id="{A39C6B75-AA99-4AC1-A4E2-0A661DD7EB59}">
            <xm:f>NOT(ISERROR(SEARCH("Sac",W1777)))</xm:f>
            <xm:f>"Sac"</xm:f>
            <x14:dxf>
              <font>
                <color auto="1"/>
              </font>
              <fill>
                <patternFill>
                  <bgColor theme="5" tint="0.59996337778862885"/>
                </patternFill>
              </fill>
            </x14:dxf>
          </x14:cfRule>
          <xm:sqref>W1777:W1780</xm:sqref>
        </x14:conditionalFormatting>
        <x14:conditionalFormatting xmlns:xm="http://schemas.microsoft.com/office/excel/2006/main">
          <x14:cfRule type="containsText" priority="8983" operator="containsText" id="{D2A5A09C-A0C3-4FC9-8112-A1B364D557E4}">
            <xm:f>NOT(ISERROR(SEARCH("Sac",W1781)))</xm:f>
            <xm:f>"Sac"</xm:f>
            <x14:dxf>
              <font>
                <color auto="1"/>
              </font>
              <fill>
                <patternFill>
                  <bgColor theme="5" tint="0.59996337778862885"/>
                </patternFill>
              </fill>
            </x14:dxf>
          </x14:cfRule>
          <xm:sqref>W1781:W1788</xm:sqref>
        </x14:conditionalFormatting>
        <x14:conditionalFormatting xmlns:xm="http://schemas.microsoft.com/office/excel/2006/main">
          <x14:cfRule type="containsText" priority="8869" operator="containsText" id="{85A98AB8-9BDA-4763-B0E8-6F01A75D968E}">
            <xm:f>NOT(ISERROR(SEARCH("Sac",W1789)))</xm:f>
            <xm:f>"Sac"</xm:f>
            <x14:dxf>
              <font>
                <color auto="1"/>
              </font>
              <fill>
                <patternFill>
                  <bgColor theme="5" tint="0.59996337778862885"/>
                </patternFill>
              </fill>
            </x14:dxf>
          </x14:cfRule>
          <xm:sqref>W1789:W1790</xm:sqref>
        </x14:conditionalFormatting>
        <x14:conditionalFormatting xmlns:xm="http://schemas.microsoft.com/office/excel/2006/main">
          <x14:cfRule type="containsText" priority="8822" operator="containsText" id="{6C3CE6CC-A3BC-488E-ABF1-D8B52AEA62EC}">
            <xm:f>NOT(ISERROR(SEARCH("Sac",W1791)))</xm:f>
            <xm:f>"Sac"</xm:f>
            <x14:dxf>
              <font>
                <color auto="1"/>
              </font>
              <fill>
                <patternFill>
                  <bgColor theme="5" tint="0.59996337778862885"/>
                </patternFill>
              </fill>
            </x14:dxf>
          </x14:cfRule>
          <xm:sqref>W1791:W1793 W1795</xm:sqref>
        </x14:conditionalFormatting>
        <x14:conditionalFormatting xmlns:xm="http://schemas.microsoft.com/office/excel/2006/main">
          <x14:cfRule type="containsText" priority="8743" operator="containsText" id="{B1CA2E9D-1BC6-49E0-9B65-2B093D193268}">
            <xm:f>NOT(ISERROR(SEARCH("Sac",W1794)))</xm:f>
            <xm:f>"Sac"</xm:f>
            <x14:dxf>
              <font>
                <color auto="1"/>
              </font>
              <fill>
                <patternFill>
                  <bgColor theme="5" tint="0.59996337778862885"/>
                </patternFill>
              </fill>
            </x14:dxf>
          </x14:cfRule>
          <xm:sqref>W1794</xm:sqref>
        </x14:conditionalFormatting>
        <x14:conditionalFormatting xmlns:xm="http://schemas.microsoft.com/office/excel/2006/main">
          <x14:cfRule type="containsText" priority="8718" operator="containsText" id="{408D4C3F-B1BB-40E2-A742-2BCD1CB4903F}">
            <xm:f>NOT(ISERROR(SEARCH("Sac",W1796)))</xm:f>
            <xm:f>"Sac"</xm:f>
            <x14:dxf>
              <font>
                <color auto="1"/>
              </font>
              <fill>
                <patternFill>
                  <bgColor theme="5" tint="0.59996337778862885"/>
                </patternFill>
              </fill>
            </x14:dxf>
          </x14:cfRule>
          <xm:sqref>W1796:W1797</xm:sqref>
        </x14:conditionalFormatting>
        <x14:conditionalFormatting xmlns:xm="http://schemas.microsoft.com/office/excel/2006/main">
          <x14:cfRule type="containsText" priority="8671" operator="containsText" id="{CC8AA188-BA8A-4F6F-ADF7-563658A7AE1C}">
            <xm:f>NOT(ISERROR(SEARCH("Sac",W1798)))</xm:f>
            <xm:f>"Sac"</xm:f>
            <x14:dxf>
              <font>
                <color auto="1"/>
              </font>
              <fill>
                <patternFill>
                  <bgColor theme="5" tint="0.59996337778862885"/>
                </patternFill>
              </fill>
            </x14:dxf>
          </x14:cfRule>
          <xm:sqref>W1798:W1803</xm:sqref>
        </x14:conditionalFormatting>
        <x14:conditionalFormatting xmlns:xm="http://schemas.microsoft.com/office/excel/2006/main">
          <x14:cfRule type="containsText" priority="8572" operator="containsText" id="{D30E1015-AFA5-49AF-910A-EEB16828AA10}">
            <xm:f>NOT(ISERROR(SEARCH("Sac",W1804)))</xm:f>
            <xm:f>"Sac"</xm:f>
            <x14:dxf>
              <font>
                <color auto="1"/>
              </font>
              <fill>
                <patternFill>
                  <bgColor theme="5" tint="0.59996337778862885"/>
                </patternFill>
              </fill>
            </x14:dxf>
          </x14:cfRule>
          <xm:sqref>W1804:W1813</xm:sqref>
        </x14:conditionalFormatting>
        <x14:conditionalFormatting xmlns:xm="http://schemas.microsoft.com/office/excel/2006/main">
          <x14:cfRule type="containsText" priority="8397" operator="containsText" id="{83EA88F6-0E48-4F8E-A6A0-0CD59C36D563}">
            <xm:f>NOT(ISERROR(SEARCH("Sac",W1814)))</xm:f>
            <xm:f>"Sac"</xm:f>
            <x14:dxf>
              <font>
                <color auto="1"/>
              </font>
              <fill>
                <patternFill>
                  <bgColor theme="5" tint="0.59996337778862885"/>
                </patternFill>
              </fill>
            </x14:dxf>
          </x14:cfRule>
          <xm:sqref>W1814:W1815 W1817</xm:sqref>
        </x14:conditionalFormatting>
        <x14:conditionalFormatting xmlns:xm="http://schemas.microsoft.com/office/excel/2006/main">
          <x14:cfRule type="containsText" priority="8332" operator="containsText" id="{1AACBF1B-2122-44BB-8A5C-7BFE9B307907}">
            <xm:f>NOT(ISERROR(SEARCH("Sac",W1818)))</xm:f>
            <xm:f>"Sac"</xm:f>
            <x14:dxf>
              <font>
                <color auto="1"/>
              </font>
              <fill>
                <patternFill>
                  <bgColor theme="5" tint="0.59996337778862885"/>
                </patternFill>
              </fill>
            </x14:dxf>
          </x14:cfRule>
          <xm:sqref>W1818:W1829</xm:sqref>
        </x14:conditionalFormatting>
        <x14:conditionalFormatting xmlns:xm="http://schemas.microsoft.com/office/excel/2006/main">
          <x14:cfRule type="containsText" priority="8307" operator="containsText" id="{6F81318B-24C0-4B34-A1C5-595B3F7C73E8}">
            <xm:f>NOT(ISERROR(SEARCH("Sac",W1816)))</xm:f>
            <xm:f>"Sac"</xm:f>
            <x14:dxf>
              <font>
                <color auto="1"/>
              </font>
              <fill>
                <patternFill>
                  <bgColor theme="5" tint="0.59996337778862885"/>
                </patternFill>
              </fill>
            </x14:dxf>
          </x14:cfRule>
          <xm:sqref>W1816</xm:sqref>
        </x14:conditionalFormatting>
        <x14:conditionalFormatting xmlns:xm="http://schemas.microsoft.com/office/excel/2006/main">
          <x14:cfRule type="containsText" priority="8058" operator="containsText" id="{B6A042F7-807B-4817-AAB8-E5217E89907C}">
            <xm:f>NOT(ISERROR(SEARCH("Sac",W1830)))</xm:f>
            <xm:f>"Sac"</xm:f>
            <x14:dxf>
              <font>
                <color auto="1"/>
              </font>
              <fill>
                <patternFill>
                  <bgColor theme="5" tint="0.59996337778862885"/>
                </patternFill>
              </fill>
            </x14:dxf>
          </x14:cfRule>
          <xm:sqref>W1830</xm:sqref>
        </x14:conditionalFormatting>
        <x14:conditionalFormatting xmlns:xm="http://schemas.microsoft.com/office/excel/2006/main">
          <x14:cfRule type="containsText" priority="8033" operator="containsText" id="{9C2B8AAD-6D64-482B-86AB-AD95D7A6E617}">
            <xm:f>NOT(ISERROR(SEARCH("Sac",W1831)))</xm:f>
            <xm:f>"Sac"</xm:f>
            <x14:dxf>
              <font>
                <color auto="1"/>
              </font>
              <fill>
                <patternFill>
                  <bgColor theme="5" tint="0.59996337778862885"/>
                </patternFill>
              </fill>
            </x14:dxf>
          </x14:cfRule>
          <xm:sqref>W1831:W1845</xm:sqref>
        </x14:conditionalFormatting>
        <x14:conditionalFormatting xmlns:xm="http://schemas.microsoft.com/office/excel/2006/main">
          <x14:cfRule type="containsText" priority="7602" operator="containsText" id="{66CC4D3F-40E3-4FA3-BA6F-8ABF7462C5BA}">
            <xm:f>NOT(ISERROR(SEARCH("Sac",W1852)))</xm:f>
            <xm:f>"Sac"</xm:f>
            <x14:dxf>
              <font>
                <color auto="1"/>
              </font>
              <fill>
                <patternFill>
                  <bgColor theme="5" tint="0.59996337778862885"/>
                </patternFill>
              </fill>
            </x14:dxf>
          </x14:cfRule>
          <xm:sqref>W1852:W1855</xm:sqref>
        </x14:conditionalFormatting>
        <x14:conditionalFormatting xmlns:xm="http://schemas.microsoft.com/office/excel/2006/main">
          <x14:cfRule type="containsText" priority="7539" operator="containsText" id="{306337E9-11AF-482D-956C-603267A48303}">
            <xm:f>NOT(ISERROR(SEARCH("Sac",W1856)))</xm:f>
            <xm:f>"Sac"</xm:f>
            <x14:dxf>
              <font>
                <color auto="1"/>
              </font>
              <fill>
                <patternFill>
                  <bgColor theme="5" tint="0.59996337778862885"/>
                </patternFill>
              </fill>
            </x14:dxf>
          </x14:cfRule>
          <xm:sqref>W1856</xm:sqref>
        </x14:conditionalFormatting>
        <x14:conditionalFormatting xmlns:xm="http://schemas.microsoft.com/office/excel/2006/main">
          <x14:cfRule type="containsText" priority="7518" operator="containsText" id="{FEF51C8B-D0DB-4B47-9650-8AC69F97A59C}">
            <xm:f>NOT(ISERROR(SEARCH("Sac",W1857)))</xm:f>
            <xm:f>"Sac"</xm:f>
            <x14:dxf>
              <font>
                <color auto="1"/>
              </font>
              <fill>
                <patternFill>
                  <bgColor theme="5" tint="0.59996337778862885"/>
                </patternFill>
              </fill>
            </x14:dxf>
          </x14:cfRule>
          <xm:sqref>W1857:W1858</xm:sqref>
        </x14:conditionalFormatting>
        <x14:conditionalFormatting xmlns:xm="http://schemas.microsoft.com/office/excel/2006/main">
          <x14:cfRule type="containsText" priority="7487" operator="containsText" id="{81A31670-C1B2-403D-9F12-872493BCB5A4}">
            <xm:f>NOT(ISERROR(SEARCH("Sac",W1859)))</xm:f>
            <xm:f>"Sac"</xm:f>
            <x14:dxf>
              <font>
                <color auto="1"/>
              </font>
              <fill>
                <patternFill>
                  <bgColor theme="5" tint="0.59996337778862885"/>
                </patternFill>
              </fill>
            </x14:dxf>
          </x14:cfRule>
          <xm:sqref>W1859:W1860</xm:sqref>
        </x14:conditionalFormatting>
        <x14:conditionalFormatting xmlns:xm="http://schemas.microsoft.com/office/excel/2006/main">
          <x14:cfRule type="containsText" priority="7456" operator="containsText" id="{98946D57-6E01-4E43-858D-5DBCDF9E7CEB}">
            <xm:f>NOT(ISERROR(SEARCH("Sac",W1861)))</xm:f>
            <xm:f>"Sac"</xm:f>
            <x14:dxf>
              <font>
                <color auto="1"/>
              </font>
              <fill>
                <patternFill>
                  <bgColor theme="5" tint="0.59996337778862885"/>
                </patternFill>
              </fill>
            </x14:dxf>
          </x14:cfRule>
          <xm:sqref>W1861:W1862 W1864</xm:sqref>
        </x14:conditionalFormatting>
        <x14:conditionalFormatting xmlns:xm="http://schemas.microsoft.com/office/excel/2006/main">
          <x14:cfRule type="containsText" priority="7415" operator="containsText" id="{7701395A-1443-413B-A6B8-275C213A5EF1}">
            <xm:f>NOT(ISERROR(SEARCH("Sac",W1863)))</xm:f>
            <xm:f>"Sac"</xm:f>
            <x14:dxf>
              <font>
                <color auto="1"/>
              </font>
              <fill>
                <patternFill>
                  <bgColor theme="5" tint="0.59996337778862885"/>
                </patternFill>
              </fill>
            </x14:dxf>
          </x14:cfRule>
          <xm:sqref>W1863</xm:sqref>
        </x14:conditionalFormatting>
        <x14:conditionalFormatting xmlns:xm="http://schemas.microsoft.com/office/excel/2006/main">
          <x14:cfRule type="containsText" priority="7394" operator="containsText" id="{AE768A20-A951-4050-BE8F-D3C17B64D8D0}">
            <xm:f>NOT(ISERROR(SEARCH("Sac",W1865)))</xm:f>
            <xm:f>"Sac"</xm:f>
            <x14:dxf>
              <font>
                <color auto="1"/>
              </font>
              <fill>
                <patternFill>
                  <bgColor theme="5" tint="0.59996337778862885"/>
                </patternFill>
              </fill>
            </x14:dxf>
          </x14:cfRule>
          <xm:sqref>W1865:W1868</xm:sqref>
        </x14:conditionalFormatting>
        <x14:conditionalFormatting xmlns:xm="http://schemas.microsoft.com/office/excel/2006/main">
          <x14:cfRule type="containsText" priority="7331" operator="containsText" id="{235786A1-F60D-4FAD-B50D-4F1D209A54EB}">
            <xm:f>NOT(ISERROR(SEARCH("Sac",W1869)))</xm:f>
            <xm:f>"Sac"</xm:f>
            <x14:dxf>
              <font>
                <color auto="1"/>
              </font>
              <fill>
                <patternFill>
                  <bgColor theme="5" tint="0.59996337778862885"/>
                </patternFill>
              </fill>
            </x14:dxf>
          </x14:cfRule>
          <xm:sqref>W1869:W1871</xm:sqref>
        </x14:conditionalFormatting>
        <x14:conditionalFormatting xmlns:xm="http://schemas.microsoft.com/office/excel/2006/main">
          <x14:cfRule type="containsText" priority="7282" operator="containsText" id="{E9786E07-9A6A-43B9-807D-6173FA228E9F}">
            <xm:f>NOT(ISERROR(SEARCH("Sac",W1872)))</xm:f>
            <xm:f>"Sac"</xm:f>
            <x14:dxf>
              <font>
                <color auto="1"/>
              </font>
              <fill>
                <patternFill>
                  <bgColor theme="5" tint="0.59996337778862885"/>
                </patternFill>
              </fill>
            </x14:dxf>
          </x14:cfRule>
          <xm:sqref>W1872:W1874 W1876 W1878:W1886 W1893:W1896 W1898</xm:sqref>
        </x14:conditionalFormatting>
        <x14:conditionalFormatting xmlns:xm="http://schemas.microsoft.com/office/excel/2006/main">
          <x14:cfRule type="containsText" priority="7213" operator="containsText" id="{F1A29228-6F41-49CC-A2A7-FCEB630AE8A3}">
            <xm:f>NOT(ISERROR(SEARCH("Sac",W1875)))</xm:f>
            <xm:f>"Sac"</xm:f>
            <x14:dxf>
              <font>
                <color auto="1"/>
              </font>
              <fill>
                <patternFill>
                  <bgColor theme="5" tint="0.59996337778862885"/>
                </patternFill>
              </fill>
            </x14:dxf>
          </x14:cfRule>
          <xm:sqref>W1875</xm:sqref>
        </x14:conditionalFormatting>
        <x14:conditionalFormatting xmlns:xm="http://schemas.microsoft.com/office/excel/2006/main">
          <x14:cfRule type="containsText" priority="7188" operator="containsText" id="{E9899E46-D6AA-4C42-9B17-3E091DAADE98}">
            <xm:f>NOT(ISERROR(SEARCH("Sac",W1877)))</xm:f>
            <xm:f>"Sac"</xm:f>
            <x14:dxf>
              <font>
                <color auto="1"/>
              </font>
              <fill>
                <patternFill>
                  <bgColor theme="5" tint="0.59996337778862885"/>
                </patternFill>
              </fill>
            </x14:dxf>
          </x14:cfRule>
          <xm:sqref>W1877</xm:sqref>
        </x14:conditionalFormatting>
        <x14:conditionalFormatting xmlns:xm="http://schemas.microsoft.com/office/excel/2006/main">
          <x14:cfRule type="containsText" priority="7017" operator="containsText" id="{FD4E0AF3-D603-4CCE-BCC6-AAABFD5E424A}">
            <xm:f>NOT(ISERROR(SEARCH("Sac",W1887)))</xm:f>
            <xm:f>"Sac"</xm:f>
            <x14:dxf>
              <font>
                <color auto="1"/>
              </font>
              <fill>
                <patternFill>
                  <bgColor theme="5" tint="0.59996337778862885"/>
                </patternFill>
              </fill>
            </x14:dxf>
          </x14:cfRule>
          <xm:sqref>W1887:W1889 W1891</xm:sqref>
        </x14:conditionalFormatting>
        <x14:conditionalFormatting xmlns:xm="http://schemas.microsoft.com/office/excel/2006/main">
          <x14:cfRule type="containsText" priority="6952" operator="containsText" id="{356A9226-08FA-4854-A11B-78E199139B55}">
            <xm:f>NOT(ISERROR(SEARCH("Sac",W1890)))</xm:f>
            <xm:f>"Sac"</xm:f>
            <x14:dxf>
              <font>
                <color auto="1"/>
              </font>
              <fill>
                <patternFill>
                  <bgColor theme="5" tint="0.59996337778862885"/>
                </patternFill>
              </fill>
            </x14:dxf>
          </x14:cfRule>
          <xm:sqref>W1890</xm:sqref>
        </x14:conditionalFormatting>
        <x14:conditionalFormatting xmlns:xm="http://schemas.microsoft.com/office/excel/2006/main">
          <x14:cfRule type="containsText" priority="6927" operator="containsText" id="{1CF11899-82ED-4374-814A-3EB30EBBE5DD}">
            <xm:f>NOT(ISERROR(SEARCH("Sac",W1892)))</xm:f>
            <xm:f>"Sac"</xm:f>
            <x14:dxf>
              <font>
                <color auto="1"/>
              </font>
              <fill>
                <patternFill>
                  <bgColor theme="5" tint="0.59996337778862885"/>
                </patternFill>
              </fill>
            </x14:dxf>
          </x14:cfRule>
          <xm:sqref>W1892</xm:sqref>
        </x14:conditionalFormatting>
        <x14:conditionalFormatting xmlns:xm="http://schemas.microsoft.com/office/excel/2006/main">
          <x14:cfRule type="containsText" priority="6823" operator="containsText" id="{CFF4BA93-E920-4F8E-8950-4593B24E1A8E}">
            <xm:f>NOT(ISERROR(SEARCH("Sac",W1899)))</xm:f>
            <xm:f>"Sac"</xm:f>
            <x14:dxf>
              <font>
                <color auto="1"/>
              </font>
              <fill>
                <patternFill>
                  <bgColor theme="5" tint="0.59996337778862885"/>
                </patternFill>
              </fill>
            </x14:dxf>
          </x14:cfRule>
          <xm:sqref>W1899:W1900</xm:sqref>
        </x14:conditionalFormatting>
        <x14:conditionalFormatting xmlns:xm="http://schemas.microsoft.com/office/excel/2006/main">
          <x14:cfRule type="containsText" priority="6798" operator="containsText" id="{877C0E03-3C04-42AF-AF24-02140CAC82DC}">
            <xm:f>NOT(ISERROR(SEARCH("Sac",W1897)))</xm:f>
            <xm:f>"Sac"</xm:f>
            <x14:dxf>
              <font>
                <color auto="1"/>
              </font>
              <fill>
                <patternFill>
                  <bgColor theme="5" tint="0.59996337778862885"/>
                </patternFill>
              </fill>
            </x14:dxf>
          </x14:cfRule>
          <xm:sqref>W1897</xm:sqref>
        </x14:conditionalFormatting>
        <x14:conditionalFormatting xmlns:xm="http://schemas.microsoft.com/office/excel/2006/main">
          <x14:cfRule type="containsText" priority="6763" operator="containsText" id="{DF657743-FDC2-4F4F-AF57-2464FEB4BDBE}">
            <xm:f>NOT(ISERROR(SEARCH("Sac",W1901)))</xm:f>
            <xm:f>"Sac"</xm:f>
            <x14:dxf>
              <font>
                <color auto="1"/>
              </font>
              <fill>
                <patternFill>
                  <bgColor theme="5" tint="0.59996337778862885"/>
                </patternFill>
              </fill>
            </x14:dxf>
          </x14:cfRule>
          <xm:sqref>W1901:W1902</xm:sqref>
        </x14:conditionalFormatting>
        <x14:conditionalFormatting xmlns:xm="http://schemas.microsoft.com/office/excel/2006/main">
          <x14:cfRule type="containsText" priority="6728" operator="containsText" id="{EC3BF050-8DF9-4081-A598-0AE1300CA5E9}">
            <xm:f>NOT(ISERROR(SEARCH("Sac",W1903)))</xm:f>
            <xm:f>"Sac"</xm:f>
            <x14:dxf>
              <font>
                <color auto="1"/>
              </font>
              <fill>
                <patternFill>
                  <bgColor theme="5" tint="0.59996337778862885"/>
                </patternFill>
              </fill>
            </x14:dxf>
          </x14:cfRule>
          <xm:sqref>W1903:W1904</xm:sqref>
        </x14:conditionalFormatting>
        <x14:conditionalFormatting xmlns:xm="http://schemas.microsoft.com/office/excel/2006/main">
          <x14:cfRule type="containsText" priority="6693" operator="containsText" id="{44C9FCB6-FFEA-4491-BEA3-FE1B7C2F6F3A}">
            <xm:f>NOT(ISERROR(SEARCH("Sac",W1905)))</xm:f>
            <xm:f>"Sac"</xm:f>
            <x14:dxf>
              <font>
                <color auto="1"/>
              </font>
              <fill>
                <patternFill>
                  <bgColor theme="5" tint="0.59996337778862885"/>
                </patternFill>
              </fill>
            </x14:dxf>
          </x14:cfRule>
          <xm:sqref>W1905:W1907</xm:sqref>
        </x14:conditionalFormatting>
        <x14:conditionalFormatting xmlns:xm="http://schemas.microsoft.com/office/excel/2006/main">
          <x14:cfRule type="containsText" priority="6554" operator="containsText" id="{9E246889-7998-4DC9-95CD-E651F840368C}">
            <xm:f>NOT(ISERROR(SEARCH("Sac",W1908)))</xm:f>
            <xm:f>"Sac"</xm:f>
            <x14:dxf>
              <font>
                <color auto="1"/>
              </font>
              <fill>
                <patternFill>
                  <bgColor theme="5" tint="0.59996337778862885"/>
                </patternFill>
              </fill>
            </x14:dxf>
          </x14:cfRule>
          <xm:sqref>W1908</xm:sqref>
        </x14:conditionalFormatting>
        <x14:conditionalFormatting xmlns:xm="http://schemas.microsoft.com/office/excel/2006/main">
          <x14:cfRule type="containsText" priority="6529" operator="containsText" id="{BF383D37-ECF1-49CF-8F2E-236D367E1324}">
            <xm:f>NOT(ISERROR(SEARCH("Sac",W1909)))</xm:f>
            <xm:f>"Sac"</xm:f>
            <x14:dxf>
              <font>
                <color auto="1"/>
              </font>
              <fill>
                <patternFill>
                  <bgColor theme="5" tint="0.59996337778862885"/>
                </patternFill>
              </fill>
            </x14:dxf>
          </x14:cfRule>
          <xm:sqref>W1909:W1910</xm:sqref>
        </x14:conditionalFormatting>
        <x14:conditionalFormatting xmlns:xm="http://schemas.microsoft.com/office/excel/2006/main">
          <x14:cfRule type="containsText" priority="6494" operator="containsText" id="{D205B080-166B-402F-84D1-8B9F7DE43873}">
            <xm:f>NOT(ISERROR(SEARCH("Sac",W1911)))</xm:f>
            <xm:f>"Sac"</xm:f>
            <x14:dxf>
              <font>
                <color auto="1"/>
              </font>
              <fill>
                <patternFill>
                  <bgColor theme="5" tint="0.59996337778862885"/>
                </patternFill>
              </fill>
            </x14:dxf>
          </x14:cfRule>
          <xm:sqref>W1911</xm:sqref>
        </x14:conditionalFormatting>
        <x14:conditionalFormatting xmlns:xm="http://schemas.microsoft.com/office/excel/2006/main">
          <x14:cfRule type="containsText" priority="6469" operator="containsText" id="{F903F1B5-6A8B-497F-8CAF-4441242773AB}">
            <xm:f>NOT(ISERROR(SEARCH("Sac",W1912)))</xm:f>
            <xm:f>"Sac"</xm:f>
            <x14:dxf>
              <font>
                <color auto="1"/>
              </font>
              <fill>
                <patternFill>
                  <bgColor theme="5" tint="0.59996337778862885"/>
                </patternFill>
              </fill>
            </x14:dxf>
          </x14:cfRule>
          <xm:sqref>W1912:W1916</xm:sqref>
        </x14:conditionalFormatting>
        <x14:conditionalFormatting xmlns:xm="http://schemas.microsoft.com/office/excel/2006/main">
          <x14:cfRule type="containsText" priority="6342" operator="containsText" id="{E711DAAC-6FD7-4DF3-A277-FD9A9B98E426}">
            <xm:f>NOT(ISERROR(SEARCH("Sac",W1917)))</xm:f>
            <xm:f>"Sac"</xm:f>
            <x14:dxf>
              <font>
                <color auto="1"/>
              </font>
              <fill>
                <patternFill>
                  <bgColor theme="5" tint="0.59996337778862885"/>
                </patternFill>
              </fill>
            </x14:dxf>
          </x14:cfRule>
          <xm:sqref>W1917:W1918</xm:sqref>
        </x14:conditionalFormatting>
        <x14:conditionalFormatting xmlns:xm="http://schemas.microsoft.com/office/excel/2006/main">
          <x14:cfRule type="containsText" priority="6295" operator="containsText" id="{7EEC1DEA-E2BA-49C0-917F-5E1E7C079E23}">
            <xm:f>NOT(ISERROR(SEARCH("Sac",W1919)))</xm:f>
            <xm:f>"Sac"</xm:f>
            <x14:dxf>
              <font>
                <color auto="1"/>
              </font>
              <fill>
                <patternFill>
                  <bgColor theme="5" tint="0.59996337778862885"/>
                </patternFill>
              </fill>
            </x14:dxf>
          </x14:cfRule>
          <xm:sqref>W1919:W1920</xm:sqref>
        </x14:conditionalFormatting>
        <x14:conditionalFormatting xmlns:xm="http://schemas.microsoft.com/office/excel/2006/main">
          <x14:cfRule type="containsText" priority="6260" operator="containsText" id="{49775BB9-7126-4F4B-88AE-ABED80A6AEFB}">
            <xm:f>NOT(ISERROR(SEARCH("Sac",W1921)))</xm:f>
            <xm:f>"Sac"</xm:f>
            <x14:dxf>
              <font>
                <color auto="1"/>
              </font>
              <fill>
                <patternFill>
                  <bgColor theme="5" tint="0.59996337778862885"/>
                </patternFill>
              </fill>
            </x14:dxf>
          </x14:cfRule>
          <xm:sqref>W1921:W1922</xm:sqref>
        </x14:conditionalFormatting>
        <x14:conditionalFormatting xmlns:xm="http://schemas.microsoft.com/office/excel/2006/main">
          <x14:cfRule type="containsText" priority="6213" operator="containsText" id="{D38334A2-0225-4811-A519-AE2D53D26039}">
            <xm:f>NOT(ISERROR(SEARCH("Sac",W1923)))</xm:f>
            <xm:f>"Sac"</xm:f>
            <x14:dxf>
              <font>
                <color auto="1"/>
              </font>
              <fill>
                <patternFill>
                  <bgColor theme="5" tint="0.59996337778862885"/>
                </patternFill>
              </fill>
            </x14:dxf>
          </x14:cfRule>
          <xm:sqref>W1923:W1924</xm:sqref>
        </x14:conditionalFormatting>
        <x14:conditionalFormatting xmlns:xm="http://schemas.microsoft.com/office/excel/2006/main">
          <x14:cfRule type="containsText" priority="6166" operator="containsText" id="{E6E6A661-364C-43A2-A342-9D87677E9979}">
            <xm:f>NOT(ISERROR(SEARCH("Sac",W1925)))</xm:f>
            <xm:f>"Sac"</xm:f>
            <x14:dxf>
              <font>
                <color auto="1"/>
              </font>
              <fill>
                <patternFill>
                  <bgColor theme="5" tint="0.59996337778862885"/>
                </patternFill>
              </fill>
            </x14:dxf>
          </x14:cfRule>
          <xm:sqref>W1925:W1930</xm:sqref>
        </x14:conditionalFormatting>
        <x14:conditionalFormatting xmlns:xm="http://schemas.microsoft.com/office/excel/2006/main">
          <x14:cfRule type="containsText" priority="6029" operator="containsText" id="{D30C1053-ABF4-4341-9446-8EAC9F8156DE}">
            <xm:f>NOT(ISERROR(SEARCH("Sac",W1931)))</xm:f>
            <xm:f>"Sac"</xm:f>
            <x14:dxf>
              <font>
                <color auto="1"/>
              </font>
              <fill>
                <patternFill>
                  <bgColor theme="5" tint="0.59996337778862885"/>
                </patternFill>
              </fill>
            </x14:dxf>
          </x14:cfRule>
          <xm:sqref>W1931</xm:sqref>
        </x14:conditionalFormatting>
        <x14:conditionalFormatting xmlns:xm="http://schemas.microsoft.com/office/excel/2006/main">
          <x14:cfRule type="containsText" priority="6004" operator="containsText" id="{9BC4EAC1-7E39-46E0-862A-8D0AEBF90736}">
            <xm:f>NOT(ISERROR(SEARCH("Sac",W1932)))</xm:f>
            <xm:f>"Sac"</xm:f>
            <x14:dxf>
              <font>
                <color auto="1"/>
              </font>
              <fill>
                <patternFill>
                  <bgColor theme="5" tint="0.59996337778862885"/>
                </patternFill>
              </fill>
            </x14:dxf>
          </x14:cfRule>
          <xm:sqref>W1932:W1935</xm:sqref>
        </x14:conditionalFormatting>
        <x14:conditionalFormatting xmlns:xm="http://schemas.microsoft.com/office/excel/2006/main">
          <x14:cfRule type="containsText" priority="5925" operator="containsText" id="{9B8CFF74-DD76-4154-80F0-D18251551D88}">
            <xm:f>NOT(ISERROR(SEARCH("Sac",W1936)))</xm:f>
            <xm:f>"Sac"</xm:f>
            <x14:dxf>
              <font>
                <color auto="1"/>
              </font>
              <fill>
                <patternFill>
                  <bgColor theme="5" tint="0.59996337778862885"/>
                </patternFill>
              </fill>
            </x14:dxf>
          </x14:cfRule>
          <xm:sqref>W1936:W1937</xm:sqref>
        </x14:conditionalFormatting>
        <x14:conditionalFormatting xmlns:xm="http://schemas.microsoft.com/office/excel/2006/main">
          <x14:cfRule type="containsText" priority="5807" operator="containsText" id="{68E41636-861B-4C7B-9419-8959B95AF934}">
            <xm:f>NOT(ISERROR(SEARCH("Sac",W1943)))</xm:f>
            <xm:f>"Sac"</xm:f>
            <x14:dxf>
              <font>
                <color auto="1"/>
              </font>
              <fill>
                <patternFill>
                  <bgColor theme="5" tint="0.59996337778862885"/>
                </patternFill>
              </fill>
            </x14:dxf>
          </x14:cfRule>
          <xm:sqref>W1943:W1966</xm:sqref>
        </x14:conditionalFormatting>
        <x14:conditionalFormatting xmlns:xm="http://schemas.microsoft.com/office/excel/2006/main">
          <x14:cfRule type="containsText" priority="5480" operator="containsText" id="{D4FAB242-C55A-45BA-8AF2-3913336F9012}">
            <xm:f>NOT(ISERROR(SEARCH("Sac",W1967)))</xm:f>
            <xm:f>"Sac"</xm:f>
            <x14:dxf>
              <font>
                <color auto="1"/>
              </font>
              <fill>
                <patternFill>
                  <bgColor theme="5" tint="0.59996337778862885"/>
                </patternFill>
              </fill>
            </x14:dxf>
          </x14:cfRule>
          <xm:sqref>W1967:W1975</xm:sqref>
        </x14:conditionalFormatting>
        <x14:conditionalFormatting xmlns:xm="http://schemas.microsoft.com/office/excel/2006/main">
          <x14:cfRule type="containsText" priority="5307" operator="containsText" id="{791237CA-1FC4-480A-81BC-43178E972BF5}">
            <xm:f>NOT(ISERROR(SEARCH("Sac",W1976)))</xm:f>
            <xm:f>"Sac"</xm:f>
            <x14:dxf>
              <font>
                <color auto="1"/>
              </font>
              <fill>
                <patternFill>
                  <bgColor theme="5" tint="0.59996337778862885"/>
                </patternFill>
              </fill>
            </x14:dxf>
          </x14:cfRule>
          <xm:sqref>W1976:W1977</xm:sqref>
        </x14:conditionalFormatting>
        <x14:conditionalFormatting xmlns:xm="http://schemas.microsoft.com/office/excel/2006/main">
          <x14:cfRule type="containsText" priority="5260" operator="containsText" id="{8D6183AF-F607-4809-9D5F-F85C1BF93ABB}">
            <xm:f>NOT(ISERROR(SEARCH("Sac",W1978)))</xm:f>
            <xm:f>"Sac"</xm:f>
            <x14:dxf>
              <font>
                <color auto="1"/>
              </font>
              <fill>
                <patternFill>
                  <bgColor theme="5" tint="0.59996337778862885"/>
                </patternFill>
              </fill>
            </x14:dxf>
          </x14:cfRule>
          <xm:sqref>W1978:W1979</xm:sqref>
        </x14:conditionalFormatting>
        <x14:conditionalFormatting xmlns:xm="http://schemas.microsoft.com/office/excel/2006/main">
          <x14:cfRule type="containsText" priority="5225" operator="containsText" id="{AA47D012-86E5-4978-8E00-EA9E3DE684FE}">
            <xm:f>NOT(ISERROR(SEARCH("Sac",W1980)))</xm:f>
            <xm:f>"Sac"</xm:f>
            <x14:dxf>
              <font>
                <color auto="1"/>
              </font>
              <fill>
                <patternFill>
                  <bgColor theme="5" tint="0.59996337778862885"/>
                </patternFill>
              </fill>
            </x14:dxf>
          </x14:cfRule>
          <xm:sqref>W1980:W1981</xm:sqref>
        </x14:conditionalFormatting>
        <x14:conditionalFormatting xmlns:xm="http://schemas.microsoft.com/office/excel/2006/main">
          <x14:cfRule type="containsText" priority="5190" operator="containsText" id="{3B775009-4EBF-43AD-9D8F-C41482E81276}">
            <xm:f>NOT(ISERROR(SEARCH("Sac",W1982)))</xm:f>
            <xm:f>"Sac"</xm:f>
            <x14:dxf>
              <font>
                <color auto="1"/>
              </font>
              <fill>
                <patternFill>
                  <bgColor theme="5" tint="0.59996337778862885"/>
                </patternFill>
              </fill>
            </x14:dxf>
          </x14:cfRule>
          <xm:sqref>W1982:W1983</xm:sqref>
        </x14:conditionalFormatting>
        <x14:conditionalFormatting xmlns:xm="http://schemas.microsoft.com/office/excel/2006/main">
          <x14:cfRule type="containsText" priority="5143" operator="containsText" id="{BB426F28-B9D3-4952-8984-1D98A3BCE624}">
            <xm:f>NOT(ISERROR(SEARCH("Sac",W1984)))</xm:f>
            <xm:f>"Sac"</xm:f>
            <x14:dxf>
              <font>
                <color auto="1"/>
              </font>
              <fill>
                <patternFill>
                  <bgColor theme="5" tint="0.59996337778862885"/>
                </patternFill>
              </fill>
            </x14:dxf>
          </x14:cfRule>
          <xm:sqref>W1984:W1985</xm:sqref>
        </x14:conditionalFormatting>
        <x14:conditionalFormatting xmlns:xm="http://schemas.microsoft.com/office/excel/2006/main">
          <x14:cfRule type="containsText" priority="5108" operator="containsText" id="{5C08A7DD-3A59-4532-B7BD-E1496C35CFB6}">
            <xm:f>NOT(ISERROR(SEARCH("Sac",W1986)))</xm:f>
            <xm:f>"Sac"</xm:f>
            <x14:dxf>
              <font>
                <color auto="1"/>
              </font>
              <fill>
                <patternFill>
                  <bgColor theme="5" tint="0.59996337778862885"/>
                </patternFill>
              </fill>
            </x14:dxf>
          </x14:cfRule>
          <xm:sqref>W1986:W1987</xm:sqref>
        </x14:conditionalFormatting>
        <x14:conditionalFormatting xmlns:xm="http://schemas.microsoft.com/office/excel/2006/main">
          <x14:cfRule type="containsText" priority="5073" operator="containsText" id="{A045D9E4-5540-4143-B188-152A7A7D4187}">
            <xm:f>NOT(ISERROR(SEARCH("Sac",W1988)))</xm:f>
            <xm:f>"Sac"</xm:f>
            <x14:dxf>
              <font>
                <color auto="1"/>
              </font>
              <fill>
                <patternFill>
                  <bgColor theme="5" tint="0.59996337778862885"/>
                </patternFill>
              </fill>
            </x14:dxf>
          </x14:cfRule>
          <xm:sqref>W1988:W1991</xm:sqref>
        </x14:conditionalFormatting>
        <x14:conditionalFormatting xmlns:xm="http://schemas.microsoft.com/office/excel/2006/main">
          <x14:cfRule type="containsText" priority="4982" operator="containsText" id="{C796AC64-99C1-4529-8C34-A488D8F15B40}">
            <xm:f>NOT(ISERROR(SEARCH("Sac",W1992)))</xm:f>
            <xm:f>"Sac"</xm:f>
            <x14:dxf>
              <font>
                <color auto="1"/>
              </font>
              <fill>
                <patternFill>
                  <bgColor theme="5" tint="0.59996337778862885"/>
                </patternFill>
              </fill>
            </x14:dxf>
          </x14:cfRule>
          <xm:sqref>W1992:W1993</xm:sqref>
        </x14:conditionalFormatting>
        <x14:conditionalFormatting xmlns:xm="http://schemas.microsoft.com/office/excel/2006/main">
          <x14:cfRule type="containsText" priority="4935" operator="containsText" id="{6F872E09-291C-46B6-8C87-7F8665FE3EF5}">
            <xm:f>NOT(ISERROR(SEARCH("Sac",W1994)))</xm:f>
            <xm:f>"Sac"</xm:f>
            <x14:dxf>
              <font>
                <color auto="1"/>
              </font>
              <fill>
                <patternFill>
                  <bgColor theme="5" tint="0.59996337778862885"/>
                </patternFill>
              </fill>
            </x14:dxf>
          </x14:cfRule>
          <xm:sqref>W1994:W1997 W1999:W2010</xm:sqref>
        </x14:conditionalFormatting>
        <x14:conditionalFormatting xmlns:xm="http://schemas.microsoft.com/office/excel/2006/main">
          <x14:cfRule type="containsText" priority="4835" operator="containsText" id="{BE3CE0F2-2F4E-4FC6-AF8B-EAC5F6650D79}">
            <xm:f>NOT(ISERROR(SEARCH("Sac",W1998)))</xm:f>
            <xm:f>"Sac"</xm:f>
            <x14:dxf>
              <font>
                <color auto="1"/>
              </font>
              <fill>
                <patternFill>
                  <bgColor theme="5" tint="0.59996337778862885"/>
                </patternFill>
              </fill>
            </x14:dxf>
          </x14:cfRule>
          <xm:sqref>W1998</xm:sqref>
        </x14:conditionalFormatting>
        <x14:conditionalFormatting xmlns:xm="http://schemas.microsoft.com/office/excel/2006/main">
          <x14:cfRule type="containsText" priority="4662" operator="containsText" id="{0C137EBC-AAAF-46BC-A260-02C52F0917D7}">
            <xm:f>NOT(ISERROR(SEARCH("Sac",W2011)))</xm:f>
            <xm:f>"Sac"</xm:f>
            <x14:dxf>
              <font>
                <color auto="1"/>
              </font>
              <fill>
                <patternFill>
                  <bgColor theme="5" tint="0.59996337778862885"/>
                </patternFill>
              </fill>
            </x14:dxf>
          </x14:cfRule>
          <xm:sqref>W2011:W2019</xm:sqref>
        </x14:conditionalFormatting>
        <x14:conditionalFormatting xmlns:xm="http://schemas.microsoft.com/office/excel/2006/main">
          <x14:cfRule type="containsText" priority="4501" operator="containsText" id="{92DA3B9C-1793-4F1D-9E9F-3B74710FB484}">
            <xm:f>NOT(ISERROR(SEARCH("Sac",W2020)))</xm:f>
            <xm:f>"Sac"</xm:f>
            <x14:dxf>
              <font>
                <color auto="1"/>
              </font>
              <fill>
                <patternFill>
                  <bgColor theme="5" tint="0.59996337778862885"/>
                </patternFill>
              </fill>
            </x14:dxf>
          </x14:cfRule>
          <xm:sqref>W2020:W2021</xm:sqref>
        </x14:conditionalFormatting>
        <x14:conditionalFormatting xmlns:xm="http://schemas.microsoft.com/office/excel/2006/main">
          <x14:cfRule type="containsText" priority="4466" operator="containsText" id="{DD357621-9754-48CE-AE27-9E419D64E383}">
            <xm:f>NOT(ISERROR(SEARCH("Sac",W2022)))</xm:f>
            <xm:f>"Sac"</xm:f>
            <x14:dxf>
              <font>
                <color auto="1"/>
              </font>
              <fill>
                <patternFill>
                  <bgColor theme="5" tint="0.59996337778862885"/>
                </patternFill>
              </fill>
            </x14:dxf>
          </x14:cfRule>
          <xm:sqref>W2022:W2023</xm:sqref>
        </x14:conditionalFormatting>
        <x14:conditionalFormatting xmlns:xm="http://schemas.microsoft.com/office/excel/2006/main">
          <x14:cfRule type="containsText" priority="4431" operator="containsText" id="{E1341153-D424-4B40-9BF4-1987DF8A61AA}">
            <xm:f>NOT(ISERROR(SEARCH("Sac",W2024)))</xm:f>
            <xm:f>"Sac"</xm:f>
            <x14:dxf>
              <font>
                <color auto="1"/>
              </font>
              <fill>
                <patternFill>
                  <bgColor theme="5" tint="0.59996337778862885"/>
                </patternFill>
              </fill>
            </x14:dxf>
          </x14:cfRule>
          <xm:sqref>W2024:W2025</xm:sqref>
        </x14:conditionalFormatting>
        <x14:conditionalFormatting xmlns:xm="http://schemas.microsoft.com/office/excel/2006/main">
          <x14:cfRule type="containsText" priority="4396" operator="containsText" id="{2426945B-E3CA-4D2D-80DC-DDBAD21707BA}">
            <xm:f>NOT(ISERROR(SEARCH("Sac",W2026)))</xm:f>
            <xm:f>"Sac"</xm:f>
            <x14:dxf>
              <font>
                <color auto="1"/>
              </font>
              <fill>
                <patternFill>
                  <bgColor theme="5" tint="0.59996337778862885"/>
                </patternFill>
              </fill>
            </x14:dxf>
          </x14:cfRule>
          <xm:sqref>W2026:W2027</xm:sqref>
        </x14:conditionalFormatting>
        <x14:conditionalFormatting xmlns:xm="http://schemas.microsoft.com/office/excel/2006/main">
          <x14:cfRule type="containsText" priority="4349" operator="containsText" id="{432C1B86-A431-428D-BB11-6B3364E661FC}">
            <xm:f>NOT(ISERROR(SEARCH("Sac",W2028)))</xm:f>
            <xm:f>"Sac"</xm:f>
            <x14:dxf>
              <font>
                <color auto="1"/>
              </font>
              <fill>
                <patternFill>
                  <bgColor theme="5" tint="0.59996337778862885"/>
                </patternFill>
              </fill>
            </x14:dxf>
          </x14:cfRule>
          <xm:sqref>W2028:W2030</xm:sqref>
        </x14:conditionalFormatting>
        <x14:conditionalFormatting xmlns:xm="http://schemas.microsoft.com/office/excel/2006/main">
          <x14:cfRule type="containsText" priority="4280" operator="containsText" id="{9D1EF796-FF75-480C-B62C-B3B7EA871E03}">
            <xm:f>NOT(ISERROR(SEARCH("Sac",W2031)))</xm:f>
            <xm:f>"Sac"</xm:f>
            <x14:dxf>
              <font>
                <color auto="1"/>
              </font>
              <fill>
                <patternFill>
                  <bgColor theme="5" tint="0.59996337778862885"/>
                </patternFill>
              </fill>
            </x14:dxf>
          </x14:cfRule>
          <xm:sqref>W2031:W2032</xm:sqref>
        </x14:conditionalFormatting>
        <x14:conditionalFormatting xmlns:xm="http://schemas.microsoft.com/office/excel/2006/main">
          <x14:cfRule type="containsText" priority="4245" operator="containsText" id="{9F20FAA4-F05B-4A6C-925B-084FE4A4E413}">
            <xm:f>NOT(ISERROR(SEARCH("Sac",W2033)))</xm:f>
            <xm:f>"Sac"</xm:f>
            <x14:dxf>
              <font>
                <color auto="1"/>
              </font>
              <fill>
                <patternFill>
                  <bgColor theme="5" tint="0.59996337778862885"/>
                </patternFill>
              </fill>
            </x14:dxf>
          </x14:cfRule>
          <xm:sqref>W2033:W2047</xm:sqref>
        </x14:conditionalFormatting>
        <x14:conditionalFormatting xmlns:xm="http://schemas.microsoft.com/office/excel/2006/main">
          <x14:cfRule type="containsText" priority="4028" operator="containsText" id="{6B9C55A2-0E72-4477-9767-7A0230E497D2}">
            <xm:f>NOT(ISERROR(SEARCH("Sac",W2048)))</xm:f>
            <xm:f>"Sac"</xm:f>
            <x14:dxf>
              <font>
                <color auto="1"/>
              </font>
              <fill>
                <patternFill>
                  <bgColor theme="5" tint="0.59996337778862885"/>
                </patternFill>
              </fill>
            </x14:dxf>
          </x14:cfRule>
          <xm:sqref>W2048:W2052</xm:sqref>
        </x14:conditionalFormatting>
        <x14:conditionalFormatting xmlns:xm="http://schemas.microsoft.com/office/excel/2006/main">
          <x14:cfRule type="containsText" priority="3935" operator="containsText" id="{0EDF787A-C629-4DD3-B30F-9386AC2DF3DF}">
            <xm:f>NOT(ISERROR(SEARCH("Sac",W2053)))</xm:f>
            <xm:f>"Sac"</xm:f>
            <x14:dxf>
              <font>
                <color auto="1"/>
              </font>
              <fill>
                <patternFill>
                  <bgColor theme="5" tint="0.59996337778862885"/>
                </patternFill>
              </fill>
            </x14:dxf>
          </x14:cfRule>
          <xm:sqref>W2053:W2054</xm:sqref>
        </x14:conditionalFormatting>
        <x14:conditionalFormatting xmlns:xm="http://schemas.microsoft.com/office/excel/2006/main">
          <x14:cfRule type="containsText" priority="3888" operator="containsText" id="{4B399EE4-9355-4CE3-93FA-D8C370337ABF}">
            <xm:f>NOT(ISERROR(SEARCH("Sac",W2055)))</xm:f>
            <xm:f>"Sac"</xm:f>
            <x14:dxf>
              <font>
                <color auto="1"/>
              </font>
              <fill>
                <patternFill>
                  <bgColor theme="5" tint="0.59996337778862885"/>
                </patternFill>
              </fill>
            </x14:dxf>
          </x14:cfRule>
          <xm:sqref>W2055:W2057</xm:sqref>
        </x14:conditionalFormatting>
        <x14:conditionalFormatting xmlns:xm="http://schemas.microsoft.com/office/excel/2006/main">
          <x14:cfRule type="containsText" priority="3819" operator="containsText" id="{99BED033-7BA4-4996-9218-24645D045708}">
            <xm:f>NOT(ISERROR(SEARCH("Sac",W2058)))</xm:f>
            <xm:f>"Sac"</xm:f>
            <x14:dxf>
              <font>
                <color auto="1"/>
              </font>
              <fill>
                <patternFill>
                  <bgColor theme="5" tint="0.59996337778862885"/>
                </patternFill>
              </fill>
            </x14:dxf>
          </x14:cfRule>
          <xm:sqref>W2058:W2061</xm:sqref>
        </x14:conditionalFormatting>
        <x14:conditionalFormatting xmlns:xm="http://schemas.microsoft.com/office/excel/2006/main">
          <x14:cfRule type="containsText" priority="3772" operator="containsText" id="{9D379201-F3B2-4389-8061-8F0FAEAFE38D}">
            <xm:f>NOT(ISERROR(SEARCH("Sac",W2062)))</xm:f>
            <xm:f>"Sac"</xm:f>
            <x14:dxf>
              <font>
                <color auto="1"/>
              </font>
              <fill>
                <patternFill>
                  <bgColor theme="5" tint="0.59996337778862885"/>
                </patternFill>
              </fill>
            </x14:dxf>
          </x14:cfRule>
          <xm:sqref>W2062:W2067</xm:sqref>
        </x14:conditionalFormatting>
        <x14:conditionalFormatting xmlns:xm="http://schemas.microsoft.com/office/excel/2006/main">
          <x14:cfRule type="containsText" priority="3640" operator="containsText" id="{697219B9-7934-4725-B098-80E17FA0F866}">
            <xm:f>NOT(ISERROR(SEARCH("Sac",W2068)))</xm:f>
            <xm:f>"Sac"</xm:f>
            <x14:dxf>
              <font>
                <color auto="1"/>
              </font>
              <fill>
                <patternFill>
                  <bgColor theme="5" tint="0.59996337778862885"/>
                </patternFill>
              </fill>
            </x14:dxf>
          </x14:cfRule>
          <xm:sqref>W2068:W2074 W2076</xm:sqref>
        </x14:conditionalFormatting>
        <x14:conditionalFormatting xmlns:xm="http://schemas.microsoft.com/office/excel/2006/main">
          <x14:cfRule type="containsText" priority="3509" operator="containsText" id="{0E4D4C71-17B3-4433-B1B3-EBEC7CE32140}">
            <xm:f>NOT(ISERROR(SEARCH("Sac",W2077)))</xm:f>
            <xm:f>"Sac"</xm:f>
            <x14:dxf>
              <font>
                <color auto="1"/>
              </font>
              <fill>
                <patternFill>
                  <bgColor theme="5" tint="0.59996337778862885"/>
                </patternFill>
              </fill>
            </x14:dxf>
          </x14:cfRule>
          <xm:sqref>W2077:W2078</xm:sqref>
        </x14:conditionalFormatting>
        <x14:conditionalFormatting xmlns:xm="http://schemas.microsoft.com/office/excel/2006/main">
          <x14:cfRule type="containsText" priority="3474" operator="containsText" id="{71D781E5-5DAC-4928-9CFA-BEDBE3F93766}">
            <xm:f>NOT(ISERROR(SEARCH("Sac",W2079)))</xm:f>
            <xm:f>"Sac"</xm:f>
            <x14:dxf>
              <font>
                <color auto="1"/>
              </font>
              <fill>
                <patternFill>
                  <bgColor theme="5" tint="0.59996337778862885"/>
                </patternFill>
              </fill>
            </x14:dxf>
          </x14:cfRule>
          <xm:sqref>W2079:W2080</xm:sqref>
        </x14:conditionalFormatting>
        <x14:conditionalFormatting xmlns:xm="http://schemas.microsoft.com/office/excel/2006/main">
          <x14:cfRule type="containsText" priority="3449" operator="containsText" id="{92790377-BAFE-458B-9770-284C30895969}">
            <xm:f>NOT(ISERROR(SEARCH("Sac",W2075)))</xm:f>
            <xm:f>"Sac"</xm:f>
            <x14:dxf>
              <font>
                <color auto="1"/>
              </font>
              <fill>
                <patternFill>
                  <bgColor theme="5" tint="0.59996337778862885"/>
                </patternFill>
              </fill>
            </x14:dxf>
          </x14:cfRule>
          <xm:sqref>W2075</xm:sqref>
        </x14:conditionalFormatting>
        <x14:conditionalFormatting xmlns:xm="http://schemas.microsoft.com/office/excel/2006/main">
          <x14:cfRule type="containsText" priority="3402" operator="containsText" id="{7C095594-53DD-4607-B44A-21F2BE497AC5}">
            <xm:f>NOT(ISERROR(SEARCH("Sac",W2081)))</xm:f>
            <xm:f>"Sac"</xm:f>
            <x14:dxf>
              <font>
                <color auto="1"/>
              </font>
              <fill>
                <patternFill>
                  <bgColor theme="5" tint="0.59996337778862885"/>
                </patternFill>
              </fill>
            </x14:dxf>
          </x14:cfRule>
          <xm:sqref>W2081:W2090</xm:sqref>
        </x14:conditionalFormatting>
        <x14:conditionalFormatting xmlns:xm="http://schemas.microsoft.com/office/excel/2006/main">
          <x14:cfRule type="containsText" priority="3239" operator="containsText" id="{A744EFEF-52BA-40FF-BED4-00EE6FC5065E}">
            <xm:f>NOT(ISERROR(SEARCH("Sac",W2091)))</xm:f>
            <xm:f>"Sac"</xm:f>
            <x14:dxf>
              <font>
                <color auto="1"/>
              </font>
              <fill>
                <patternFill>
                  <bgColor theme="5" tint="0.59996337778862885"/>
                </patternFill>
              </fill>
            </x14:dxf>
          </x14:cfRule>
          <xm:sqref>W2091:W2092</xm:sqref>
        </x14:conditionalFormatting>
        <x14:conditionalFormatting xmlns:xm="http://schemas.microsoft.com/office/excel/2006/main">
          <x14:cfRule type="containsText" priority="3192" operator="containsText" id="{7DDAB712-553A-4AC2-B1B1-41713CD3D0B3}">
            <xm:f>NOT(ISERROR(SEARCH("Sac",W2093)))</xm:f>
            <xm:f>"Sac"</xm:f>
            <x14:dxf>
              <font>
                <color auto="1"/>
              </font>
              <fill>
                <patternFill>
                  <bgColor theme="5" tint="0.59996337778862885"/>
                </patternFill>
              </fill>
            </x14:dxf>
          </x14:cfRule>
          <xm:sqref>W2093:W2098</xm:sqref>
        </x14:conditionalFormatting>
        <x14:conditionalFormatting xmlns:xm="http://schemas.microsoft.com/office/excel/2006/main">
          <x14:cfRule type="containsText" priority="3047" operator="containsText" id="{31DF5186-688A-4150-8967-16F81BA5553C}">
            <xm:f>NOT(ISERROR(SEARCH("Sac",W2099)))</xm:f>
            <xm:f>"Sac"</xm:f>
            <x14:dxf>
              <font>
                <color auto="1"/>
              </font>
              <fill>
                <patternFill>
                  <bgColor theme="5" tint="0.59996337778862885"/>
                </patternFill>
              </fill>
            </x14:dxf>
          </x14:cfRule>
          <xm:sqref>W2099</xm:sqref>
        </x14:conditionalFormatting>
        <x14:conditionalFormatting xmlns:xm="http://schemas.microsoft.com/office/excel/2006/main">
          <x14:cfRule type="containsText" priority="3022" operator="containsText" id="{7594DEAF-4472-40D0-B0A8-DAF18DC370CA}">
            <xm:f>NOT(ISERROR(SEARCH("Sac",W2100)))</xm:f>
            <xm:f>"Sac"</xm:f>
            <x14:dxf>
              <font>
                <color auto="1"/>
              </font>
              <fill>
                <patternFill>
                  <bgColor theme="5" tint="0.59996337778862885"/>
                </patternFill>
              </fill>
            </x14:dxf>
          </x14:cfRule>
          <xm:sqref>W2100:W2101</xm:sqref>
        </x14:conditionalFormatting>
        <x14:conditionalFormatting xmlns:xm="http://schemas.microsoft.com/office/excel/2006/main">
          <x14:cfRule type="containsText" priority="2975" operator="containsText" id="{891EB8EB-15E7-4E1B-9C4B-5E13CCA5A21E}">
            <xm:f>NOT(ISERROR(SEARCH("Sac",W2102)))</xm:f>
            <xm:f>"Sac"</xm:f>
            <x14:dxf>
              <font>
                <color auto="1"/>
              </font>
              <fill>
                <patternFill>
                  <bgColor theme="5" tint="0.59996337778862885"/>
                </patternFill>
              </fill>
            </x14:dxf>
          </x14:cfRule>
          <xm:sqref>W2102:W2103</xm:sqref>
        </x14:conditionalFormatting>
        <x14:conditionalFormatting xmlns:xm="http://schemas.microsoft.com/office/excel/2006/main">
          <x14:cfRule type="containsText" priority="2924" operator="containsText" id="{99B14BEB-216E-4F93-8EE6-9FA9B3E8B8FE}">
            <xm:f>NOT(ISERROR(SEARCH("Sac",W2104)))</xm:f>
            <xm:f>"Sac"</xm:f>
            <x14:dxf>
              <font>
                <color auto="1"/>
              </font>
              <fill>
                <patternFill>
                  <bgColor theme="5" tint="0.59996337778862885"/>
                </patternFill>
              </fill>
            </x14:dxf>
          </x14:cfRule>
          <xm:sqref>W2104</xm:sqref>
        </x14:conditionalFormatting>
        <x14:conditionalFormatting xmlns:xm="http://schemas.microsoft.com/office/excel/2006/main">
          <x14:cfRule type="containsText" priority="2899" operator="containsText" id="{2CADED4E-4BD4-48A8-82E3-22E5500D5171}">
            <xm:f>NOT(ISERROR(SEARCH("Sac",W2105)))</xm:f>
            <xm:f>"Sac"</xm:f>
            <x14:dxf>
              <font>
                <color auto="1"/>
              </font>
              <fill>
                <patternFill>
                  <bgColor theme="5" tint="0.59996337778862885"/>
                </patternFill>
              </fill>
            </x14:dxf>
          </x14:cfRule>
          <xm:sqref>W2105:W2106</xm:sqref>
        </x14:conditionalFormatting>
        <x14:conditionalFormatting xmlns:xm="http://schemas.microsoft.com/office/excel/2006/main">
          <x14:cfRule type="containsText" priority="2856" operator="containsText" id="{EBAA16DB-4284-4936-90D6-81F8DEAED170}">
            <xm:f>NOT(ISERROR(SEARCH("Sac",W2107)))</xm:f>
            <xm:f>"Sac"</xm:f>
            <x14:dxf>
              <font>
                <color auto="1"/>
              </font>
              <fill>
                <patternFill>
                  <bgColor theme="5" tint="0.59996337778862885"/>
                </patternFill>
              </fill>
            </x14:dxf>
          </x14:cfRule>
          <xm:sqref>W2107</xm:sqref>
        </x14:conditionalFormatting>
        <x14:conditionalFormatting xmlns:xm="http://schemas.microsoft.com/office/excel/2006/main">
          <x14:cfRule type="containsText" priority="2831" operator="containsText" id="{CEDE0B71-AA28-448B-AA82-148381D430A6}">
            <xm:f>NOT(ISERROR(SEARCH("Sac",W2108)))</xm:f>
            <xm:f>"Sac"</xm:f>
            <x14:dxf>
              <font>
                <color auto="1"/>
              </font>
              <fill>
                <patternFill>
                  <bgColor theme="5" tint="0.59996337778862885"/>
                </patternFill>
              </fill>
            </x14:dxf>
          </x14:cfRule>
          <xm:sqref>W2108:W2109 W2111</xm:sqref>
        </x14:conditionalFormatting>
        <x14:conditionalFormatting xmlns:xm="http://schemas.microsoft.com/office/excel/2006/main">
          <x14:cfRule type="containsText" priority="2786" operator="containsText" id="{D1C63E8B-468E-4324-AC7F-89265A2C2D07}">
            <xm:f>NOT(ISERROR(SEARCH("Sac",W2110)))</xm:f>
            <xm:f>"Sac"</xm:f>
            <x14:dxf>
              <font>
                <color auto="1"/>
              </font>
              <fill>
                <patternFill>
                  <bgColor theme="5" tint="0.59996337778862885"/>
                </patternFill>
              </fill>
            </x14:dxf>
          </x14:cfRule>
          <xm:sqref>W2110</xm:sqref>
        </x14:conditionalFormatting>
        <x14:conditionalFormatting xmlns:xm="http://schemas.microsoft.com/office/excel/2006/main">
          <x14:cfRule type="containsText" priority="2761" operator="containsText" id="{E1C573EA-741D-4600-8B80-FE4AD716FE37}">
            <xm:f>NOT(ISERROR(SEARCH("Sac",W2112)))</xm:f>
            <xm:f>"Sac"</xm:f>
            <x14:dxf>
              <font>
                <color auto="1"/>
              </font>
              <fill>
                <patternFill>
                  <bgColor theme="5" tint="0.59996337778862885"/>
                </patternFill>
              </fill>
            </x14:dxf>
          </x14:cfRule>
          <xm:sqref>W2112:W2113</xm:sqref>
        </x14:conditionalFormatting>
        <x14:conditionalFormatting xmlns:xm="http://schemas.microsoft.com/office/excel/2006/main">
          <x14:cfRule type="containsText" priority="2714" operator="containsText" id="{C9AC8710-A2B0-4AF5-BC98-EA1DA85A95F9}">
            <xm:f>NOT(ISERROR(SEARCH("Sac",W2114)))</xm:f>
            <xm:f>"Sac"</xm:f>
            <x14:dxf>
              <font>
                <color auto="1"/>
              </font>
              <fill>
                <patternFill>
                  <bgColor theme="5" tint="0.59996337778862885"/>
                </patternFill>
              </fill>
            </x14:dxf>
          </x14:cfRule>
          <xm:sqref>W2114:W2115</xm:sqref>
        </x14:conditionalFormatting>
        <x14:conditionalFormatting xmlns:xm="http://schemas.microsoft.com/office/excel/2006/main">
          <x14:cfRule type="containsText" priority="2667" operator="containsText" id="{F6B59C5C-8F36-4527-96C2-65A09A252F48}">
            <xm:f>NOT(ISERROR(SEARCH("Sac",W2116)))</xm:f>
            <xm:f>"Sac"</xm:f>
            <x14:dxf>
              <font>
                <color auto="1"/>
              </font>
              <fill>
                <patternFill>
                  <bgColor theme="5" tint="0.59996337778862885"/>
                </patternFill>
              </fill>
            </x14:dxf>
          </x14:cfRule>
          <xm:sqref>W2116:W2117</xm:sqref>
        </x14:conditionalFormatting>
        <x14:conditionalFormatting xmlns:xm="http://schemas.microsoft.com/office/excel/2006/main">
          <x14:cfRule type="containsText" priority="2632" operator="containsText" id="{78E0855A-4975-4E63-905C-6C262B0D7854}">
            <xm:f>NOT(ISERROR(SEARCH("Sac",W2118)))</xm:f>
            <xm:f>"Sac"</xm:f>
            <x14:dxf>
              <font>
                <color auto="1"/>
              </font>
              <fill>
                <patternFill>
                  <bgColor theme="5" tint="0.59996337778862885"/>
                </patternFill>
              </fill>
            </x14:dxf>
          </x14:cfRule>
          <xm:sqref>W2118:W2119</xm:sqref>
        </x14:conditionalFormatting>
        <x14:conditionalFormatting xmlns:xm="http://schemas.microsoft.com/office/excel/2006/main">
          <x14:cfRule type="containsText" priority="2597" operator="containsText" id="{ADA80AEC-03D9-498D-8EF0-953535B4E6B4}">
            <xm:f>NOT(ISERROR(SEARCH("Sac",W2120)))</xm:f>
            <xm:f>"Sac"</xm:f>
            <x14:dxf>
              <font>
                <color auto="1"/>
              </font>
              <fill>
                <patternFill>
                  <bgColor theme="5" tint="0.59996337778862885"/>
                </patternFill>
              </fill>
            </x14:dxf>
          </x14:cfRule>
          <xm:sqref>W2120:W2121</xm:sqref>
        </x14:conditionalFormatting>
        <x14:conditionalFormatting xmlns:xm="http://schemas.microsoft.com/office/excel/2006/main">
          <x14:cfRule type="containsText" priority="2562" operator="containsText" id="{245F0B8A-E3F5-4060-93E0-9CCF0770B54A}">
            <xm:f>NOT(ISERROR(SEARCH("Sac",W2122)))</xm:f>
            <xm:f>"Sac"</xm:f>
            <x14:dxf>
              <font>
                <color auto="1"/>
              </font>
              <fill>
                <patternFill>
                  <bgColor theme="5" tint="0.59996337778862885"/>
                </patternFill>
              </fill>
            </x14:dxf>
          </x14:cfRule>
          <xm:sqref>W2122:W2123</xm:sqref>
        </x14:conditionalFormatting>
        <x14:conditionalFormatting xmlns:xm="http://schemas.microsoft.com/office/excel/2006/main">
          <x14:cfRule type="containsText" priority="2515" operator="containsText" id="{45FDDAAF-66F4-41DB-9219-CF8AE97AF784}">
            <xm:f>NOT(ISERROR(SEARCH("Sac",W2124)))</xm:f>
            <xm:f>"Sac"</xm:f>
            <x14:dxf>
              <font>
                <color auto="1"/>
              </font>
              <fill>
                <patternFill>
                  <bgColor theme="5" tint="0.59996337778862885"/>
                </patternFill>
              </fill>
            </x14:dxf>
          </x14:cfRule>
          <xm:sqref>W2124:W2128</xm:sqref>
        </x14:conditionalFormatting>
        <x14:conditionalFormatting xmlns:xm="http://schemas.microsoft.com/office/excel/2006/main">
          <x14:cfRule type="containsText" priority="2408" operator="containsText" id="{E5DF3A94-5A94-48E6-8AE3-B7A6BFF5715C}">
            <xm:f>NOT(ISERROR(SEARCH("Sac",W2129)))</xm:f>
            <xm:f>"Sac"</xm:f>
            <x14:dxf>
              <font>
                <color auto="1"/>
              </font>
              <fill>
                <patternFill>
                  <bgColor theme="5" tint="0.59996337778862885"/>
                </patternFill>
              </fill>
            </x14:dxf>
          </x14:cfRule>
          <xm:sqref>W2129</xm:sqref>
        </x14:conditionalFormatting>
        <x14:conditionalFormatting xmlns:xm="http://schemas.microsoft.com/office/excel/2006/main">
          <x14:cfRule type="containsText" priority="2383" operator="containsText" id="{78956525-4B52-41A9-90A2-E03FB2AD8BEF}">
            <xm:f>NOT(ISERROR(SEARCH("Sac",W2130)))</xm:f>
            <xm:f>"Sac"</xm:f>
            <x14:dxf>
              <font>
                <color auto="1"/>
              </font>
              <fill>
                <patternFill>
                  <bgColor theme="5" tint="0.59996337778862885"/>
                </patternFill>
              </fill>
            </x14:dxf>
          </x14:cfRule>
          <xm:sqref>W2130:W2131 W2134</xm:sqref>
        </x14:conditionalFormatting>
        <x14:conditionalFormatting xmlns:xm="http://schemas.microsoft.com/office/excel/2006/main">
          <x14:cfRule type="containsText" priority="2326" operator="containsText" id="{FDF77942-EC7C-4433-A57A-A89BED03A98E}">
            <xm:f>NOT(ISERROR(SEARCH("Sac",W2132)))</xm:f>
            <xm:f>"Sac"</xm:f>
            <x14:dxf>
              <font>
                <color auto="1"/>
              </font>
              <fill>
                <patternFill>
                  <bgColor theme="5" tint="0.59996337778862885"/>
                </patternFill>
              </fill>
            </x14:dxf>
          </x14:cfRule>
          <xm:sqref>W2132</xm:sqref>
        </x14:conditionalFormatting>
        <x14:conditionalFormatting xmlns:xm="http://schemas.microsoft.com/office/excel/2006/main">
          <x14:cfRule type="containsText" priority="2301" operator="containsText" id="{596F6CD0-3B69-4D8C-9799-26DBDB17002A}">
            <xm:f>NOT(ISERROR(SEARCH("Sac",W2133)))</xm:f>
            <xm:f>"Sac"</xm:f>
            <x14:dxf>
              <font>
                <color auto="1"/>
              </font>
              <fill>
                <patternFill>
                  <bgColor theme="5" tint="0.59996337778862885"/>
                </patternFill>
              </fill>
            </x14:dxf>
          </x14:cfRule>
          <xm:sqref>W2133</xm:sqref>
        </x14:conditionalFormatting>
        <x14:conditionalFormatting xmlns:xm="http://schemas.microsoft.com/office/excel/2006/main">
          <x14:cfRule type="containsText" priority="2276" operator="containsText" id="{FAB2BEC8-8DED-48F0-BF58-AF6CE782EEB7}">
            <xm:f>NOT(ISERROR(SEARCH("Sac",W2135)))</xm:f>
            <xm:f>"Sac"</xm:f>
            <x14:dxf>
              <font>
                <color auto="1"/>
              </font>
              <fill>
                <patternFill>
                  <bgColor theme="5" tint="0.59996337778862885"/>
                </patternFill>
              </fill>
            </x14:dxf>
          </x14:cfRule>
          <xm:sqref>W2135:W2137</xm:sqref>
        </x14:conditionalFormatting>
        <x14:conditionalFormatting xmlns:xm="http://schemas.microsoft.com/office/excel/2006/main">
          <x14:cfRule type="containsText" priority="2207" operator="containsText" id="{FF81E85E-D457-4B65-A3B6-B2F93ABE6CC1}">
            <xm:f>NOT(ISERROR(SEARCH("Sac",W2138)))</xm:f>
            <xm:f>"Sac"</xm:f>
            <x14:dxf>
              <font>
                <color auto="1"/>
              </font>
              <fill>
                <patternFill>
                  <bgColor theme="5" tint="0.59996337778862885"/>
                </patternFill>
              </fill>
            </x14:dxf>
          </x14:cfRule>
          <xm:sqref>W2138:W2139 W2141</xm:sqref>
        </x14:conditionalFormatting>
        <x14:conditionalFormatting xmlns:xm="http://schemas.microsoft.com/office/excel/2006/main">
          <x14:cfRule type="containsText" priority="2162" operator="containsText" id="{08A1590C-3E6C-45BE-BE00-00E062F03857}">
            <xm:f>NOT(ISERROR(SEARCH("Sac",W2140)))</xm:f>
            <xm:f>"Sac"</xm:f>
            <x14:dxf>
              <font>
                <color auto="1"/>
              </font>
              <fill>
                <patternFill>
                  <bgColor theme="5" tint="0.59996337778862885"/>
                </patternFill>
              </fill>
            </x14:dxf>
          </x14:cfRule>
          <xm:sqref>W2140</xm:sqref>
        </x14:conditionalFormatting>
        <x14:conditionalFormatting xmlns:xm="http://schemas.microsoft.com/office/excel/2006/main">
          <x14:cfRule type="containsText" priority="2137" operator="containsText" id="{F7DC67DA-3610-431D-AFAA-EF4B0F8E6063}">
            <xm:f>NOT(ISERROR(SEARCH("Sac",W2142)))</xm:f>
            <xm:f>"Sac"</xm:f>
            <x14:dxf>
              <font>
                <color auto="1"/>
              </font>
              <fill>
                <patternFill>
                  <bgColor theme="5" tint="0.59996337778862885"/>
                </patternFill>
              </fill>
            </x14:dxf>
          </x14:cfRule>
          <xm:sqref>W2142:W2143</xm:sqref>
        </x14:conditionalFormatting>
        <x14:conditionalFormatting xmlns:xm="http://schemas.microsoft.com/office/excel/2006/main">
          <x14:cfRule type="containsText" priority="2090" operator="containsText" id="{12722D54-14F0-4A09-9D1D-8910C80708EF}">
            <xm:f>NOT(ISERROR(SEARCH("Sac",W2144)))</xm:f>
            <xm:f>"Sac"</xm:f>
            <x14:dxf>
              <font>
                <color auto="1"/>
              </font>
              <fill>
                <patternFill>
                  <bgColor theme="5" tint="0.59996337778862885"/>
                </patternFill>
              </fill>
            </x14:dxf>
          </x14:cfRule>
          <xm:sqref>W2144:W2145</xm:sqref>
        </x14:conditionalFormatting>
        <x14:conditionalFormatting xmlns:xm="http://schemas.microsoft.com/office/excel/2006/main">
          <x14:cfRule type="containsText" priority="2055" operator="containsText" id="{4F1752AA-C9C6-42B1-A464-50DCCBC87362}">
            <xm:f>NOT(ISERROR(SEARCH("Sac",W2146)))</xm:f>
            <xm:f>"Sac"</xm:f>
            <x14:dxf>
              <font>
                <color auto="1"/>
              </font>
              <fill>
                <patternFill>
                  <bgColor theme="5" tint="0.59996337778862885"/>
                </patternFill>
              </fill>
            </x14:dxf>
          </x14:cfRule>
          <xm:sqref>W2146:W2148</xm:sqref>
        </x14:conditionalFormatting>
        <x14:conditionalFormatting xmlns:xm="http://schemas.microsoft.com/office/excel/2006/main">
          <x14:cfRule type="containsText" priority="1998" operator="containsText" id="{760464A7-134E-4FE8-ABF9-0F548BF9670C}">
            <xm:f>NOT(ISERROR(SEARCH("Sac",W2149)))</xm:f>
            <xm:f>"Sac"</xm:f>
            <x14:dxf>
              <font>
                <color auto="1"/>
              </font>
              <fill>
                <patternFill>
                  <bgColor theme="5" tint="0.59996337778862885"/>
                </patternFill>
              </fill>
            </x14:dxf>
          </x14:cfRule>
          <xm:sqref>W2149:W2164</xm:sqref>
        </x14:conditionalFormatting>
        <x14:conditionalFormatting xmlns:xm="http://schemas.microsoft.com/office/excel/2006/main">
          <x14:cfRule type="containsText" priority="1727" operator="containsText" id="{4C621399-5E36-453B-867D-20C758D2E151}">
            <xm:f>NOT(ISERROR(SEARCH("Sac",W2165)))</xm:f>
            <xm:f>"Sac"</xm:f>
            <x14:dxf>
              <font>
                <color auto="1"/>
              </font>
              <fill>
                <patternFill>
                  <bgColor theme="5" tint="0.59996337778862885"/>
                </patternFill>
              </fill>
            </x14:dxf>
          </x14:cfRule>
          <xm:sqref>W2165:W2166</xm:sqref>
        </x14:conditionalFormatting>
        <x14:conditionalFormatting xmlns:xm="http://schemas.microsoft.com/office/excel/2006/main">
          <x14:cfRule type="containsText" priority="1692" operator="containsText" id="{4F42595B-AE2F-499E-8825-172D57111FE6}">
            <xm:f>NOT(ISERROR(SEARCH("Sac",W2167)))</xm:f>
            <xm:f>"Sac"</xm:f>
            <x14:dxf>
              <font>
                <color auto="1"/>
              </font>
              <fill>
                <patternFill>
                  <bgColor theme="5" tint="0.59996337778862885"/>
                </patternFill>
              </fill>
            </x14:dxf>
          </x14:cfRule>
          <xm:sqref>W2167:W2168 W2170 W2173</xm:sqref>
        </x14:conditionalFormatting>
        <x14:conditionalFormatting xmlns:xm="http://schemas.microsoft.com/office/excel/2006/main">
          <x14:cfRule type="containsText" priority="1637" operator="containsText" id="{39A03457-CCA5-4D43-ACF4-635616198847}">
            <xm:f>NOT(ISERROR(SEARCH("Sac",W2169)))</xm:f>
            <xm:f>"Sac"</xm:f>
            <x14:dxf>
              <font>
                <color auto="1"/>
              </font>
              <fill>
                <patternFill>
                  <bgColor theme="5" tint="0.59996337778862885"/>
                </patternFill>
              </fill>
            </x14:dxf>
          </x14:cfRule>
          <xm:sqref>W2169</xm:sqref>
        </x14:conditionalFormatting>
        <x14:conditionalFormatting xmlns:xm="http://schemas.microsoft.com/office/excel/2006/main">
          <x14:cfRule type="containsText" priority="1612" operator="containsText" id="{C62BADE3-63EE-44F2-BA37-5974A040428B}">
            <xm:f>NOT(ISERROR(SEARCH("Sac",W2171)))</xm:f>
            <xm:f>"Sac"</xm:f>
            <x14:dxf>
              <font>
                <color auto="1"/>
              </font>
              <fill>
                <patternFill>
                  <bgColor theme="5" tint="0.59996337778862885"/>
                </patternFill>
              </fill>
            </x14:dxf>
          </x14:cfRule>
          <xm:sqref>W2171:W2172</xm:sqref>
        </x14:conditionalFormatting>
        <x14:conditionalFormatting xmlns:xm="http://schemas.microsoft.com/office/excel/2006/main">
          <x14:cfRule type="containsText" priority="1587" operator="containsText" id="{D607727E-6D09-4407-B31E-31FADA30FF63}">
            <xm:f>NOT(ISERROR(SEARCH("Sac",W2174)))</xm:f>
            <xm:f>"Sac"</xm:f>
            <x14:dxf>
              <font>
                <color auto="1"/>
              </font>
              <fill>
                <patternFill>
                  <bgColor theme="5" tint="0.59996337778862885"/>
                </patternFill>
              </fill>
            </x14:dxf>
          </x14:cfRule>
          <xm:sqref>W2174</xm:sqref>
        </x14:conditionalFormatting>
        <x14:conditionalFormatting xmlns:xm="http://schemas.microsoft.com/office/excel/2006/main">
          <x14:cfRule type="containsText" priority="1540" operator="containsText" id="{16757BC2-DAAB-4AA4-B66D-C587E99327D7}">
            <xm:f>NOT(ISERROR(SEARCH("Sac",W2175)))</xm:f>
            <xm:f>"Sac"</xm:f>
            <x14:dxf>
              <font>
                <color auto="1"/>
              </font>
              <fill>
                <patternFill>
                  <bgColor theme="5" tint="0.59996337778862885"/>
                </patternFill>
              </fill>
            </x14:dxf>
          </x14:cfRule>
          <xm:sqref>W2175</xm:sqref>
        </x14:conditionalFormatting>
        <x14:conditionalFormatting xmlns:xm="http://schemas.microsoft.com/office/excel/2006/main">
          <x14:cfRule type="containsText" priority="1515" operator="containsText" id="{9248A1CD-9C23-4E77-B6B9-770E475DA890}">
            <xm:f>NOT(ISERROR(SEARCH("Sac",W2176)))</xm:f>
            <xm:f>"Sac"</xm:f>
            <x14:dxf>
              <font>
                <color auto="1"/>
              </font>
              <fill>
                <patternFill>
                  <bgColor theme="5" tint="0.59996337778862885"/>
                </patternFill>
              </fill>
            </x14:dxf>
          </x14:cfRule>
          <xm:sqref>W2176</xm:sqref>
        </x14:conditionalFormatting>
        <x14:conditionalFormatting xmlns:xm="http://schemas.microsoft.com/office/excel/2006/main">
          <x14:cfRule type="containsText" priority="1490" operator="containsText" id="{73B7567D-30DC-4163-BEE0-7B46830037BE}">
            <xm:f>NOT(ISERROR(SEARCH("Sac",W2177)))</xm:f>
            <xm:f>"Sac"</xm:f>
            <x14:dxf>
              <font>
                <color auto="1"/>
              </font>
              <fill>
                <patternFill>
                  <bgColor theme="5" tint="0.59996337778862885"/>
                </patternFill>
              </fill>
            </x14:dxf>
          </x14:cfRule>
          <xm:sqref>W2177:W2178</xm:sqref>
        </x14:conditionalFormatting>
        <x14:conditionalFormatting xmlns:xm="http://schemas.microsoft.com/office/excel/2006/main">
          <x14:cfRule type="containsText" priority="1328" operator="containsText" id="{34EB61F7-2E6E-4C34-B4D5-ABB0A242EFE8}">
            <xm:f>NOT(ISERROR(SEARCH("Sac",W2188)))</xm:f>
            <xm:f>"Sac"</xm:f>
            <x14:dxf>
              <font>
                <color auto="1"/>
              </font>
              <fill>
                <patternFill>
                  <bgColor theme="5" tint="0.59996337778862885"/>
                </patternFill>
              </fill>
            </x14:dxf>
          </x14:cfRule>
          <xm:sqref>W2188</xm:sqref>
        </x14:conditionalFormatting>
        <x14:conditionalFormatting xmlns:xm="http://schemas.microsoft.com/office/excel/2006/main">
          <x14:cfRule type="containsText" priority="1307" operator="containsText" id="{B6DEA314-B0C6-4A38-9C0C-E70D9978D0ED}">
            <xm:f>NOT(ISERROR(SEARCH("Sac",W2189)))</xm:f>
            <xm:f>"Sac"</xm:f>
            <x14:dxf>
              <font>
                <color auto="1"/>
              </font>
              <fill>
                <patternFill>
                  <bgColor theme="5" tint="0.59996337778862885"/>
                </patternFill>
              </fill>
            </x14:dxf>
          </x14:cfRule>
          <xm:sqref>W2189:W2190</xm:sqref>
        </x14:conditionalFormatting>
        <x14:conditionalFormatting xmlns:xm="http://schemas.microsoft.com/office/excel/2006/main">
          <x14:cfRule type="containsText" priority="1276" operator="containsText" id="{56B03AEF-DC2F-496F-8F4C-DC77A73B33DF}">
            <xm:f>NOT(ISERROR(SEARCH("Sac",W2191)))</xm:f>
            <xm:f>"Sac"</xm:f>
            <x14:dxf>
              <font>
                <color auto="1"/>
              </font>
              <fill>
                <patternFill>
                  <bgColor theme="5" tint="0.59996337778862885"/>
                </patternFill>
              </fill>
            </x14:dxf>
          </x14:cfRule>
          <xm:sqref>W2191:W2192</xm:sqref>
        </x14:conditionalFormatting>
        <x14:conditionalFormatting xmlns:xm="http://schemas.microsoft.com/office/excel/2006/main">
          <x14:cfRule type="containsText" priority="1245" operator="containsText" id="{91040183-53CF-4EA8-A35D-3F69775E77A3}">
            <xm:f>NOT(ISERROR(SEARCH("Sac",W2193)))</xm:f>
            <xm:f>"Sac"</xm:f>
            <x14:dxf>
              <font>
                <color auto="1"/>
              </font>
              <fill>
                <patternFill>
                  <bgColor theme="5" tint="0.59996337778862885"/>
                </patternFill>
              </fill>
            </x14:dxf>
          </x14:cfRule>
          <xm:sqref>W2193:W2194</xm:sqref>
        </x14:conditionalFormatting>
        <x14:conditionalFormatting xmlns:xm="http://schemas.microsoft.com/office/excel/2006/main">
          <x14:cfRule type="containsText" priority="1210" operator="containsText" id="{E24EE818-0EE1-46DA-B826-02E428CE854E}">
            <xm:f>NOT(ISERROR(SEARCH("Sac",W2195)))</xm:f>
            <xm:f>"Sac"</xm:f>
            <x14:dxf>
              <font>
                <color auto="1"/>
              </font>
              <fill>
                <patternFill>
                  <bgColor theme="5" tint="0.59996337778862885"/>
                </patternFill>
              </fill>
            </x14:dxf>
          </x14:cfRule>
          <xm:sqref>W2195:W2199</xm:sqref>
        </x14:conditionalFormatting>
        <x14:conditionalFormatting xmlns:xm="http://schemas.microsoft.com/office/excel/2006/main">
          <x14:cfRule type="containsText" priority="197" operator="containsText" id="{C0FF2931-DB30-4AA4-876E-3155ACFB5FA2}">
            <xm:f>NOT(ISERROR(SEARCH("Sac",W2246)))</xm:f>
            <xm:f>"Sac"</xm:f>
            <x14:dxf>
              <font>
                <color auto="1"/>
              </font>
              <fill>
                <patternFill>
                  <bgColor theme="5" tint="0.59996337778862885"/>
                </patternFill>
              </fill>
            </x14:dxf>
          </x14:cfRule>
          <xm:sqref>W2246:W2247</xm:sqref>
        </x14:conditionalFormatting>
        <x14:conditionalFormatting xmlns:xm="http://schemas.microsoft.com/office/excel/2006/main">
          <x14:cfRule type="containsText" priority="107" operator="containsText" id="{5C2E8653-0466-4379-9191-24104D23F115}">
            <xm:f>NOT(ISERROR(SEARCH("Sac",W2254)))</xm:f>
            <xm:f>"Sac"</xm:f>
            <x14:dxf>
              <font>
                <color auto="1"/>
              </font>
              <fill>
                <patternFill>
                  <bgColor theme="5" tint="0.59996337778862885"/>
                </patternFill>
              </fill>
            </x14:dxf>
          </x14:cfRule>
          <xm:sqref>W2254:W2255</xm:sqref>
        </x14:conditionalFormatting>
        <x14:conditionalFormatting xmlns:xm="http://schemas.microsoft.com/office/excel/2006/main">
          <x14:cfRule type="containsText" priority="66" operator="containsText" id="{37803433-D0E3-4322-82AC-3B539BE1E323}">
            <xm:f>NOT(ISERROR(SEARCH("Sac",W2256)))</xm:f>
            <xm:f>"Sac"</xm:f>
            <x14:dxf>
              <font>
                <color auto="1"/>
              </font>
              <fill>
                <patternFill>
                  <bgColor theme="5" tint="0.59996337778862885"/>
                </patternFill>
              </fill>
            </x14:dxf>
          </x14:cfRule>
          <xm:sqref>W2256:W2257</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26"/>
  <sheetViews>
    <sheetView workbookViewId="0">
      <selection activeCell="D30" sqref="D30:D31"/>
    </sheetView>
  </sheetViews>
  <sheetFormatPr defaultRowHeight="13.5" x14ac:dyDescent="0.15"/>
  <cols>
    <col min="1" max="1" width="20.25" customWidth="1"/>
    <col min="3" max="3" width="12.625" style="425" customWidth="1"/>
  </cols>
  <sheetData>
    <row r="1" spans="1:4" x14ac:dyDescent="0.15">
      <c r="A1" s="425">
        <v>41892</v>
      </c>
      <c r="B1">
        <v>53</v>
      </c>
      <c r="C1" s="425">
        <v>42202</v>
      </c>
      <c r="D1">
        <v>53</v>
      </c>
    </row>
    <row r="2" spans="1:4" x14ac:dyDescent="0.15">
      <c r="A2" s="425">
        <v>42164</v>
      </c>
      <c r="B2">
        <v>126</v>
      </c>
      <c r="C2" s="425">
        <v>42212</v>
      </c>
      <c r="D2">
        <v>63</v>
      </c>
    </row>
    <row r="3" spans="1:4" x14ac:dyDescent="0.15">
      <c r="A3" s="425">
        <v>42167</v>
      </c>
      <c r="B3">
        <v>104</v>
      </c>
      <c r="C3" s="425">
        <v>42213</v>
      </c>
      <c r="D3">
        <v>65</v>
      </c>
    </row>
    <row r="4" spans="1:4" x14ac:dyDescent="0.15">
      <c r="A4" s="425">
        <v>42173</v>
      </c>
      <c r="B4">
        <v>273</v>
      </c>
      <c r="C4" s="425">
        <v>42214</v>
      </c>
      <c r="D4">
        <v>68</v>
      </c>
    </row>
    <row r="5" spans="1:4" x14ac:dyDescent="0.15">
      <c r="A5" s="425">
        <v>42178</v>
      </c>
      <c r="B5">
        <v>173</v>
      </c>
      <c r="C5" s="425">
        <v>42215</v>
      </c>
      <c r="D5">
        <v>68.3</v>
      </c>
    </row>
    <row r="6" spans="1:4" x14ac:dyDescent="0.15">
      <c r="A6" s="425">
        <v>42181</v>
      </c>
      <c r="B6">
        <v>298</v>
      </c>
      <c r="C6" s="425">
        <v>42218</v>
      </c>
      <c r="D6">
        <v>72.7</v>
      </c>
    </row>
    <row r="7" spans="1:4" x14ac:dyDescent="0.15">
      <c r="A7" s="425">
        <v>42184</v>
      </c>
      <c r="B7">
        <v>313</v>
      </c>
      <c r="C7" s="425">
        <v>42221</v>
      </c>
      <c r="D7">
        <v>83.7</v>
      </c>
    </row>
    <row r="8" spans="1:4" x14ac:dyDescent="0.15">
      <c r="A8" s="425">
        <v>42185</v>
      </c>
      <c r="B8">
        <v>357</v>
      </c>
      <c r="C8" s="425">
        <v>42222</v>
      </c>
      <c r="D8">
        <v>88.3</v>
      </c>
    </row>
    <row r="9" spans="1:4" x14ac:dyDescent="0.15">
      <c r="A9" s="425">
        <v>42186</v>
      </c>
      <c r="B9">
        <v>363</v>
      </c>
      <c r="C9" s="425">
        <v>42223</v>
      </c>
      <c r="D9">
        <v>83.1</v>
      </c>
    </row>
    <row r="10" spans="1:4" x14ac:dyDescent="0.15">
      <c r="A10" s="425">
        <v>42187</v>
      </c>
      <c r="B10">
        <v>298</v>
      </c>
      <c r="C10" s="425">
        <v>42226</v>
      </c>
      <c r="D10">
        <v>81.5</v>
      </c>
    </row>
    <row r="11" spans="1:4" x14ac:dyDescent="0.15">
      <c r="A11" s="425">
        <v>42188</v>
      </c>
      <c r="B11">
        <v>247</v>
      </c>
      <c r="C11" s="425">
        <v>42227</v>
      </c>
      <c r="D11">
        <v>83.2</v>
      </c>
    </row>
    <row r="12" spans="1:4" x14ac:dyDescent="0.15">
      <c r="A12" s="425">
        <v>42190</v>
      </c>
      <c r="B12">
        <v>385</v>
      </c>
      <c r="C12" s="425">
        <v>42229</v>
      </c>
      <c r="D12">
        <v>75.599999999999994</v>
      </c>
    </row>
    <row r="13" spans="1:4" x14ac:dyDescent="0.15">
      <c r="A13" s="425">
        <v>42192</v>
      </c>
      <c r="B13">
        <v>380</v>
      </c>
      <c r="C13" s="425">
        <v>42230</v>
      </c>
      <c r="D13">
        <v>83.6</v>
      </c>
    </row>
    <row r="14" spans="1:4" x14ac:dyDescent="0.15">
      <c r="A14" s="425">
        <v>42193</v>
      </c>
      <c r="B14">
        <v>426</v>
      </c>
      <c r="C14" s="425">
        <v>42233</v>
      </c>
      <c r="D14">
        <v>80.400000000000006</v>
      </c>
    </row>
    <row r="15" spans="1:4" x14ac:dyDescent="0.15">
      <c r="A15" s="425">
        <v>42195</v>
      </c>
      <c r="B15">
        <v>700</v>
      </c>
      <c r="C15" s="425">
        <v>42234</v>
      </c>
      <c r="D15">
        <v>88.8</v>
      </c>
    </row>
    <row r="16" spans="1:4" x14ac:dyDescent="0.15">
      <c r="C16" s="425">
        <v>42235</v>
      </c>
      <c r="D16">
        <v>84</v>
      </c>
    </row>
    <row r="17" spans="3:4" x14ac:dyDescent="0.15">
      <c r="C17" s="425">
        <v>42237</v>
      </c>
      <c r="D17">
        <v>82.1</v>
      </c>
    </row>
    <row r="18" spans="3:4" x14ac:dyDescent="0.15">
      <c r="C18" s="425">
        <v>42238</v>
      </c>
      <c r="D18">
        <v>88.3</v>
      </c>
    </row>
    <row r="19" spans="3:4" x14ac:dyDescent="0.15">
      <c r="C19" s="425">
        <v>42242</v>
      </c>
      <c r="D19">
        <v>80</v>
      </c>
    </row>
    <row r="20" spans="3:4" x14ac:dyDescent="0.15">
      <c r="C20" s="425">
        <v>42243</v>
      </c>
      <c r="D20">
        <v>80.8</v>
      </c>
    </row>
    <row r="21" spans="3:4" x14ac:dyDescent="0.15">
      <c r="C21" s="425">
        <v>42244</v>
      </c>
      <c r="D21">
        <v>83.5</v>
      </c>
    </row>
    <row r="22" spans="3:4" x14ac:dyDescent="0.15">
      <c r="C22" s="425">
        <v>42247</v>
      </c>
      <c r="D22">
        <v>85.2</v>
      </c>
    </row>
    <row r="23" spans="3:4" x14ac:dyDescent="0.15">
      <c r="C23" s="425">
        <v>42248</v>
      </c>
      <c r="D23">
        <v>82.6</v>
      </c>
    </row>
    <row r="24" spans="3:4" x14ac:dyDescent="0.15">
      <c r="C24" s="425">
        <v>42261</v>
      </c>
      <c r="D24">
        <v>97</v>
      </c>
    </row>
    <row r="25" spans="3:4" x14ac:dyDescent="0.15">
      <c r="C25" s="425">
        <v>42265</v>
      </c>
      <c r="D25">
        <v>97.6</v>
      </c>
    </row>
    <row r="26" spans="3:4" x14ac:dyDescent="0.15">
      <c r="C26" s="425">
        <v>42271</v>
      </c>
      <c r="D26">
        <v>89</v>
      </c>
    </row>
  </sheetData>
  <phoneticPr fontId="1" type="noConversion"/>
  <pageMargins left="0.7" right="0.7" top="0.75" bottom="0.75" header="0.3" footer="0.3"/>
  <pageSetup paperSize="9" orientation="portrait" horizontalDpi="1200"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31"/>
  <sheetViews>
    <sheetView workbookViewId="0">
      <selection activeCell="J25" sqref="J25"/>
    </sheetView>
  </sheetViews>
  <sheetFormatPr defaultColWidth="9" defaultRowHeight="13.5" x14ac:dyDescent="0.15"/>
  <cols>
    <col min="1" max="1" width="5.25" style="10" customWidth="1"/>
    <col min="2" max="2" width="9" style="12"/>
    <col min="3" max="3" width="6.125" style="12" customWidth="1"/>
    <col min="4" max="5" width="9" style="12"/>
    <col min="6" max="6" width="6.25" style="12" customWidth="1"/>
    <col min="7" max="7" width="9.375" style="13" bestFit="1" customWidth="1"/>
    <col min="8" max="8" width="8" style="14" customWidth="1"/>
    <col min="9" max="9" width="10.375" style="15" customWidth="1"/>
    <col min="10" max="10" width="8.625" style="15" customWidth="1"/>
    <col min="11" max="11" width="8.375" style="15" customWidth="1"/>
    <col min="12" max="12" width="9.75" style="15" customWidth="1"/>
    <col min="13" max="13" width="5.125" style="19" customWidth="1"/>
    <col min="14" max="14" width="6.875" style="19" customWidth="1"/>
    <col min="15" max="15" width="6.125" style="19" customWidth="1"/>
    <col min="16" max="16384" width="9" style="12"/>
  </cols>
  <sheetData>
    <row r="1" spans="1:18" x14ac:dyDescent="0.15">
      <c r="A1" s="9" t="s">
        <v>518</v>
      </c>
      <c r="B1" s="640" t="s">
        <v>278</v>
      </c>
      <c r="C1" s="640"/>
      <c r="D1" s="12" t="s">
        <v>350</v>
      </c>
      <c r="E1" s="640" t="s">
        <v>279</v>
      </c>
      <c r="F1" s="640"/>
      <c r="G1" s="13" t="s">
        <v>350</v>
      </c>
      <c r="H1" s="14" t="s">
        <v>286</v>
      </c>
      <c r="I1" s="15" t="s">
        <v>280</v>
      </c>
      <c r="J1" s="15" t="s">
        <v>281</v>
      </c>
      <c r="K1" s="15" t="s">
        <v>282</v>
      </c>
      <c r="L1" s="15" t="s">
        <v>283</v>
      </c>
      <c r="M1" s="12" t="s">
        <v>352</v>
      </c>
      <c r="N1" s="12" t="s">
        <v>353</v>
      </c>
      <c r="O1" s="12" t="s">
        <v>354</v>
      </c>
    </row>
    <row r="2" spans="1:18" x14ac:dyDescent="0.15">
      <c r="A2" s="23" t="s">
        <v>519</v>
      </c>
      <c r="B2" s="26" t="s">
        <v>252</v>
      </c>
      <c r="C2" s="17" t="s">
        <v>276</v>
      </c>
      <c r="D2" s="20">
        <v>31.534400000000002</v>
      </c>
      <c r="E2" s="26" t="s">
        <v>252</v>
      </c>
      <c r="F2" s="17" t="s">
        <v>277</v>
      </c>
      <c r="G2" s="21">
        <v>173.745</v>
      </c>
      <c r="H2" s="14" t="s">
        <v>285</v>
      </c>
      <c r="I2" s="15">
        <v>-4.35404E-2</v>
      </c>
      <c r="J2" s="15">
        <v>0.58459300000000003</v>
      </c>
      <c r="K2" s="15">
        <v>-0.41397499999999998</v>
      </c>
      <c r="L2" s="15">
        <v>0.11092200000000001</v>
      </c>
      <c r="M2" s="19" t="s">
        <v>351</v>
      </c>
      <c r="N2" s="19" t="s">
        <v>463</v>
      </c>
      <c r="O2" s="19" t="s">
        <v>464</v>
      </c>
      <c r="Q2" s="12" t="s">
        <v>376</v>
      </c>
      <c r="R2" s="12" t="s">
        <v>377</v>
      </c>
    </row>
    <row r="3" spans="1:18" x14ac:dyDescent="0.15">
      <c r="A3" s="10" t="s">
        <v>520</v>
      </c>
      <c r="B3" s="16" t="s">
        <v>358</v>
      </c>
      <c r="C3" s="26" t="s">
        <v>243</v>
      </c>
      <c r="D3" s="20">
        <v>221.09299999999999</v>
      </c>
      <c r="E3" s="16" t="s">
        <v>358</v>
      </c>
      <c r="F3" s="26" t="s">
        <v>307</v>
      </c>
      <c r="G3" s="20">
        <v>265.49099999999999</v>
      </c>
      <c r="H3" s="14" t="s">
        <v>285</v>
      </c>
      <c r="I3" s="15">
        <v>-4.0666899999999999E-2</v>
      </c>
      <c r="J3" s="15">
        <v>0.72022399999999998</v>
      </c>
      <c r="K3" s="15">
        <v>3.8393799999999999E-3</v>
      </c>
      <c r="L3" s="15">
        <v>0.98874099999999998</v>
      </c>
      <c r="M3" s="19" t="s">
        <v>351</v>
      </c>
      <c r="N3" s="19" t="s">
        <v>471</v>
      </c>
      <c r="O3" s="19" t="s">
        <v>472</v>
      </c>
      <c r="Q3" s="22">
        <f>CORREL(I:I,K:K)</f>
        <v>0.31500974083661482</v>
      </c>
      <c r="R3" s="12">
        <f>TDIST(Q3*SQRT(COUNT(K:K)-2)/SQRT(1-Q3^2), COUNT(K:K)-2, 2)</f>
        <v>0.14317716550878293</v>
      </c>
    </row>
    <row r="4" spans="1:18" x14ac:dyDescent="0.15">
      <c r="A4" s="10" t="s">
        <v>520</v>
      </c>
      <c r="B4" s="16" t="s">
        <v>358</v>
      </c>
      <c r="C4" s="26" t="s">
        <v>124</v>
      </c>
      <c r="D4" s="20">
        <v>57.854300000000002</v>
      </c>
      <c r="E4" s="16" t="s">
        <v>358</v>
      </c>
      <c r="F4" s="26" t="s">
        <v>307</v>
      </c>
      <c r="G4" s="20">
        <v>265.49099999999999</v>
      </c>
      <c r="H4" s="14" t="s">
        <v>285</v>
      </c>
      <c r="I4" s="15">
        <v>6.4677999999999999E-2</v>
      </c>
      <c r="J4" s="15">
        <v>0.56868399999999997</v>
      </c>
      <c r="K4" s="15">
        <v>-0.24260999999999999</v>
      </c>
      <c r="L4" s="15">
        <v>0.36527799999999999</v>
      </c>
      <c r="M4" s="19" t="s">
        <v>351</v>
      </c>
      <c r="N4" s="19" t="s">
        <v>469</v>
      </c>
      <c r="O4" s="19" t="s">
        <v>470</v>
      </c>
      <c r="Q4" s="12">
        <f>AVERAGE(I:I)</f>
        <v>0.13643352500000003</v>
      </c>
    </row>
    <row r="5" spans="1:18" x14ac:dyDescent="0.15">
      <c r="A5" s="10" t="s">
        <v>519</v>
      </c>
      <c r="B5" s="16" t="s">
        <v>355</v>
      </c>
      <c r="C5" s="17" t="s">
        <v>276</v>
      </c>
      <c r="D5" s="20">
        <v>323.916</v>
      </c>
      <c r="E5" s="16" t="s">
        <v>313</v>
      </c>
      <c r="F5" s="17" t="s">
        <v>277</v>
      </c>
      <c r="G5" s="21">
        <v>147.19800000000001</v>
      </c>
      <c r="H5" s="14" t="s">
        <v>285</v>
      </c>
      <c r="I5" s="15">
        <v>0.12407</v>
      </c>
      <c r="J5" s="18">
        <v>0.118024</v>
      </c>
      <c r="K5" s="15">
        <v>-0.32084200000000002</v>
      </c>
      <c r="L5" s="15">
        <v>0.225658</v>
      </c>
      <c r="M5" s="19" t="s">
        <v>351</v>
      </c>
      <c r="N5" s="19" t="s">
        <v>465</v>
      </c>
      <c r="O5" s="19" t="s">
        <v>466</v>
      </c>
    </row>
    <row r="6" spans="1:18" x14ac:dyDescent="0.15">
      <c r="A6" s="10" t="s">
        <v>496</v>
      </c>
      <c r="B6" s="25" t="s">
        <v>575</v>
      </c>
      <c r="C6" s="12" t="s">
        <v>124</v>
      </c>
      <c r="D6" s="26">
        <v>8.8361400000000003</v>
      </c>
      <c r="E6" s="25" t="s">
        <v>575</v>
      </c>
      <c r="F6" s="12" t="s">
        <v>243</v>
      </c>
      <c r="G6" s="26">
        <v>29.632300000000001</v>
      </c>
      <c r="H6" s="14" t="s">
        <v>6</v>
      </c>
      <c r="I6" s="15">
        <v>0.334754</v>
      </c>
      <c r="J6" s="15">
        <v>2.2535400000000001E-3</v>
      </c>
      <c r="K6" s="15">
        <v>0.85675699999999999</v>
      </c>
      <c r="L6" s="18">
        <v>2.25258E-5</v>
      </c>
      <c r="M6" s="19" t="s">
        <v>351</v>
      </c>
      <c r="N6" s="19" t="s">
        <v>586</v>
      </c>
      <c r="O6" s="19" t="s">
        <v>587</v>
      </c>
    </row>
    <row r="7" spans="1:18" x14ac:dyDescent="0.15">
      <c r="A7" s="10" t="s">
        <v>519</v>
      </c>
      <c r="B7" s="26" t="s">
        <v>483</v>
      </c>
      <c r="C7" s="12" t="s">
        <v>124</v>
      </c>
      <c r="D7" s="26">
        <v>75.103300000000004</v>
      </c>
      <c r="E7" s="26" t="s">
        <v>483</v>
      </c>
      <c r="F7" s="12" t="s">
        <v>243</v>
      </c>
      <c r="G7" s="13">
        <v>70.355000000000004</v>
      </c>
      <c r="H7" s="14" t="s">
        <v>6</v>
      </c>
      <c r="I7" s="15">
        <v>7.0638199999999998E-2</v>
      </c>
      <c r="J7" s="15">
        <v>0.53351999999999999</v>
      </c>
      <c r="K7" s="15">
        <v>0.79045200000000004</v>
      </c>
      <c r="L7" s="15">
        <v>2.6781800000000002E-4</v>
      </c>
      <c r="M7" s="19" t="s">
        <v>351</v>
      </c>
      <c r="N7" s="19" t="s">
        <v>481</v>
      </c>
      <c r="O7" s="19" t="s">
        <v>482</v>
      </c>
    </row>
    <row r="8" spans="1:18" x14ac:dyDescent="0.15">
      <c r="A8" s="10" t="s">
        <v>519</v>
      </c>
      <c r="B8" s="25" t="s">
        <v>398</v>
      </c>
      <c r="C8" s="26" t="s">
        <v>243</v>
      </c>
      <c r="D8" s="26">
        <v>149.119</v>
      </c>
      <c r="E8" s="25" t="s">
        <v>398</v>
      </c>
      <c r="F8" s="26" t="s">
        <v>307</v>
      </c>
      <c r="G8" s="26">
        <v>145.816</v>
      </c>
      <c r="H8" s="14" t="s">
        <v>285</v>
      </c>
      <c r="I8" s="15">
        <v>0.26741900000000002</v>
      </c>
      <c r="J8" s="15">
        <v>1.6481599999999999E-2</v>
      </c>
      <c r="K8" s="15">
        <v>0.904142</v>
      </c>
      <c r="L8" s="18">
        <v>1.5427799999999999E-6</v>
      </c>
      <c r="M8" s="19" t="s">
        <v>351</v>
      </c>
      <c r="N8" s="19" t="s">
        <v>479</v>
      </c>
      <c r="O8" s="19" t="s">
        <v>480</v>
      </c>
    </row>
    <row r="9" spans="1:18" x14ac:dyDescent="0.15">
      <c r="A9" s="10" t="s">
        <v>519</v>
      </c>
      <c r="B9" s="25" t="s">
        <v>398</v>
      </c>
      <c r="C9" s="26" t="s">
        <v>124</v>
      </c>
      <c r="D9" s="26">
        <v>104.84</v>
      </c>
      <c r="E9" s="25" t="s">
        <v>398</v>
      </c>
      <c r="F9" s="26" t="s">
        <v>243</v>
      </c>
      <c r="G9" s="26">
        <v>149.119</v>
      </c>
      <c r="H9" s="14" t="s">
        <v>285</v>
      </c>
      <c r="I9" s="15">
        <v>0.33790300000000001</v>
      </c>
      <c r="J9" s="15">
        <v>2.1735600000000002E-3</v>
      </c>
      <c r="K9" s="15">
        <v>0.39404299999999998</v>
      </c>
      <c r="L9" s="15">
        <v>0.130993</v>
      </c>
      <c r="M9" s="19" t="s">
        <v>351</v>
      </c>
      <c r="N9" s="19" t="s">
        <v>475</v>
      </c>
      <c r="O9" s="19" t="s">
        <v>476</v>
      </c>
    </row>
    <row r="10" spans="1:18" x14ac:dyDescent="0.15">
      <c r="A10" s="10" t="s">
        <v>521</v>
      </c>
      <c r="B10" s="25" t="s">
        <v>378</v>
      </c>
      <c r="C10" s="26" t="s">
        <v>124</v>
      </c>
      <c r="D10" s="20">
        <v>152.25800000000001</v>
      </c>
      <c r="E10" s="25" t="s">
        <v>378</v>
      </c>
      <c r="F10" s="26" t="s">
        <v>124</v>
      </c>
      <c r="G10" s="20">
        <v>156.31800000000001</v>
      </c>
      <c r="H10" s="14" t="s">
        <v>285</v>
      </c>
      <c r="I10" s="15">
        <v>0.53437400000000002</v>
      </c>
      <c r="J10" s="18">
        <v>3.3017100000000003E-7</v>
      </c>
      <c r="K10" s="15">
        <v>0.56817700000000004</v>
      </c>
      <c r="L10" s="15">
        <v>2.1664300000000001E-2</v>
      </c>
      <c r="M10" s="19" t="s">
        <v>351</v>
      </c>
      <c r="N10" s="19" t="s">
        <v>473</v>
      </c>
      <c r="O10" s="19" t="s">
        <v>474</v>
      </c>
    </row>
    <row r="11" spans="1:18" x14ac:dyDescent="0.15">
      <c r="A11" s="10" t="s">
        <v>519</v>
      </c>
      <c r="B11" s="26" t="s">
        <v>238</v>
      </c>
      <c r="C11" s="17" t="s">
        <v>276</v>
      </c>
      <c r="D11" s="20">
        <v>229.589</v>
      </c>
      <c r="E11" s="26" t="s">
        <v>238</v>
      </c>
      <c r="F11" s="17" t="s">
        <v>277</v>
      </c>
      <c r="G11" s="21">
        <v>150.46100000000001</v>
      </c>
      <c r="H11" s="14" t="s">
        <v>285</v>
      </c>
      <c r="I11" s="15">
        <v>0.239764</v>
      </c>
      <c r="J11" s="15">
        <v>3.2184499999999998E-2</v>
      </c>
      <c r="K11" s="15">
        <v>0.217331</v>
      </c>
      <c r="L11" s="15">
        <v>0.41877999999999999</v>
      </c>
      <c r="M11" s="19" t="s">
        <v>351</v>
      </c>
      <c r="N11" s="19" t="s">
        <v>461</v>
      </c>
      <c r="O11" s="19" t="s">
        <v>462</v>
      </c>
    </row>
    <row r="12" spans="1:18" x14ac:dyDescent="0.15">
      <c r="A12" s="10" t="s">
        <v>522</v>
      </c>
      <c r="B12" s="25" t="s">
        <v>513</v>
      </c>
      <c r="C12" s="12" t="s">
        <v>124</v>
      </c>
      <c r="D12" s="26">
        <v>93.3202</v>
      </c>
      <c r="E12" s="25" t="s">
        <v>513</v>
      </c>
      <c r="F12" s="12" t="s">
        <v>243</v>
      </c>
      <c r="G12" s="13">
        <v>254.761</v>
      </c>
      <c r="H12" s="14" t="s">
        <v>6</v>
      </c>
      <c r="I12" s="15">
        <v>0.242093</v>
      </c>
      <c r="J12" s="15">
        <v>3.0498299999999999E-2</v>
      </c>
      <c r="K12" s="15">
        <v>0.73663199999999995</v>
      </c>
      <c r="L12" s="15">
        <v>1.13524E-3</v>
      </c>
      <c r="M12" s="19" t="s">
        <v>351</v>
      </c>
      <c r="N12" s="19" t="s">
        <v>523</v>
      </c>
      <c r="O12" s="19" t="s">
        <v>524</v>
      </c>
    </row>
    <row r="13" spans="1:18" x14ac:dyDescent="0.15">
      <c r="A13" s="10" t="s">
        <v>520</v>
      </c>
      <c r="B13" s="16" t="s">
        <v>358</v>
      </c>
      <c r="C13" s="12" t="s">
        <v>124</v>
      </c>
      <c r="D13" s="20">
        <v>57.854300000000002</v>
      </c>
      <c r="E13" s="16" t="s">
        <v>358</v>
      </c>
      <c r="F13" s="12" t="s">
        <v>243</v>
      </c>
      <c r="G13" s="20">
        <v>221.09299999999999</v>
      </c>
      <c r="H13" s="14" t="s">
        <v>285</v>
      </c>
      <c r="I13" s="15">
        <v>8.8986899999999994E-2</v>
      </c>
      <c r="J13" s="15">
        <v>0.43247999999999998</v>
      </c>
      <c r="K13" s="15">
        <v>-7.5568099999999999E-2</v>
      </c>
      <c r="L13" s="18">
        <v>0.78089699999999995</v>
      </c>
      <c r="M13" s="19" t="s">
        <v>351</v>
      </c>
      <c r="N13" s="19" t="s">
        <v>467</v>
      </c>
      <c r="O13" s="19" t="s">
        <v>468</v>
      </c>
    </row>
    <row r="14" spans="1:18" x14ac:dyDescent="0.15">
      <c r="A14" s="10" t="s">
        <v>519</v>
      </c>
      <c r="B14" s="11" t="s">
        <v>398</v>
      </c>
      <c r="C14" s="12" t="s">
        <v>124</v>
      </c>
      <c r="D14" s="12">
        <v>104.84</v>
      </c>
      <c r="E14" s="11" t="s">
        <v>398</v>
      </c>
      <c r="F14" s="12" t="s">
        <v>307</v>
      </c>
      <c r="G14" s="12">
        <v>145.816</v>
      </c>
      <c r="H14" s="14" t="s">
        <v>285</v>
      </c>
      <c r="I14" s="15">
        <v>0.35519200000000001</v>
      </c>
      <c r="J14" s="15">
        <v>1.2247899999999999E-3</v>
      </c>
      <c r="K14" s="15">
        <v>0.52594300000000005</v>
      </c>
      <c r="L14" s="15">
        <v>3.6387599999999999E-2</v>
      </c>
      <c r="M14" s="19" t="s">
        <v>351</v>
      </c>
      <c r="N14" s="19" t="s">
        <v>477</v>
      </c>
      <c r="O14" s="19" t="s">
        <v>478</v>
      </c>
    </row>
    <row r="15" spans="1:18" x14ac:dyDescent="0.15">
      <c r="A15" s="24" t="s">
        <v>21</v>
      </c>
      <c r="B15" s="16" t="s">
        <v>271</v>
      </c>
      <c r="C15" s="17" t="s">
        <v>276</v>
      </c>
      <c r="D15" s="17"/>
      <c r="E15" s="16" t="s">
        <v>271</v>
      </c>
      <c r="F15" s="17" t="s">
        <v>277</v>
      </c>
      <c r="H15" s="14" t="s">
        <v>284</v>
      </c>
      <c r="I15" s="15">
        <v>-0.37159999999999999</v>
      </c>
      <c r="J15" s="18">
        <v>1.3145000000000001E-6</v>
      </c>
    </row>
    <row r="16" spans="1:18" x14ac:dyDescent="0.15">
      <c r="A16" s="10" t="s">
        <v>683</v>
      </c>
      <c r="B16" s="16" t="s">
        <v>304</v>
      </c>
      <c r="C16" s="12" t="s">
        <v>124</v>
      </c>
      <c r="D16" s="20">
        <v>167.7</v>
      </c>
      <c r="E16" s="16" t="s">
        <v>304</v>
      </c>
      <c r="F16" s="12" t="s">
        <v>243</v>
      </c>
      <c r="G16" s="21">
        <v>307.7</v>
      </c>
      <c r="H16" s="14" t="s">
        <v>305</v>
      </c>
      <c r="I16" s="15">
        <v>-0.12889999999999999</v>
      </c>
      <c r="J16" s="15">
        <v>0.14380000000000001</v>
      </c>
      <c r="K16" s="15">
        <v>-0.10539999999999999</v>
      </c>
      <c r="L16" s="15">
        <v>0.60819999999999996</v>
      </c>
    </row>
    <row r="17" spans="1:15" x14ac:dyDescent="0.15">
      <c r="A17" s="10" t="s">
        <v>683</v>
      </c>
      <c r="B17" s="16" t="s">
        <v>304</v>
      </c>
      <c r="C17" s="12" t="s">
        <v>124</v>
      </c>
      <c r="D17" s="20">
        <v>167.7</v>
      </c>
      <c r="E17" s="16" t="s">
        <v>304</v>
      </c>
      <c r="F17" s="12" t="s">
        <v>307</v>
      </c>
      <c r="G17" s="21">
        <v>190.8</v>
      </c>
      <c r="H17" s="14" t="s">
        <v>305</v>
      </c>
      <c r="I17" s="15">
        <v>0.10589999999999999</v>
      </c>
      <c r="J17" s="15">
        <v>0.23019999999999999</v>
      </c>
      <c r="K17" s="15">
        <v>-0.1502</v>
      </c>
      <c r="L17" s="15">
        <v>0.46389999999999998</v>
      </c>
    </row>
    <row r="18" spans="1:15" x14ac:dyDescent="0.15">
      <c r="A18" s="10" t="s">
        <v>683</v>
      </c>
      <c r="B18" s="16" t="s">
        <v>304</v>
      </c>
      <c r="C18" s="12" t="s">
        <v>243</v>
      </c>
      <c r="D18" s="20">
        <v>307.7</v>
      </c>
      <c r="E18" s="16" t="s">
        <v>304</v>
      </c>
      <c r="F18" s="30" t="s">
        <v>307</v>
      </c>
      <c r="G18" s="21">
        <v>190.8</v>
      </c>
      <c r="H18" s="14" t="s">
        <v>305</v>
      </c>
      <c r="I18" s="15">
        <v>0.24179999999999999</v>
      </c>
      <c r="J18" s="15">
        <v>5.5999999999999999E-3</v>
      </c>
      <c r="K18" s="15">
        <v>0.30259999999999998</v>
      </c>
      <c r="L18" s="15">
        <v>0.13289999999999999</v>
      </c>
    </row>
    <row r="19" spans="1:15" x14ac:dyDescent="0.15">
      <c r="A19" s="10" t="s">
        <v>990</v>
      </c>
      <c r="B19" s="30" t="s">
        <v>1000</v>
      </c>
      <c r="C19" s="12" t="s">
        <v>885</v>
      </c>
      <c r="D19" s="30">
        <v>74.361699999999999</v>
      </c>
      <c r="E19" s="30" t="s">
        <v>1000</v>
      </c>
      <c r="F19" s="30" t="s">
        <v>1008</v>
      </c>
      <c r="G19" s="13">
        <v>91.310699999999997</v>
      </c>
      <c r="H19" s="14" t="s">
        <v>285</v>
      </c>
      <c r="I19" s="15">
        <v>0.202209</v>
      </c>
      <c r="J19" s="15">
        <v>0.10907</v>
      </c>
      <c r="K19" s="15">
        <v>0.92290700000000003</v>
      </c>
      <c r="L19" s="18">
        <v>3.5333099999999998E-7</v>
      </c>
      <c r="M19" s="19" t="s">
        <v>351</v>
      </c>
      <c r="N19" s="19" t="s">
        <v>998</v>
      </c>
      <c r="O19" s="19" t="s">
        <v>999</v>
      </c>
    </row>
    <row r="20" spans="1:15" x14ac:dyDescent="0.15">
      <c r="A20" s="29" t="s">
        <v>990</v>
      </c>
      <c r="B20" s="30" t="s">
        <v>1012</v>
      </c>
      <c r="C20" s="20" t="s">
        <v>885</v>
      </c>
      <c r="D20" s="20">
        <v>74.361699999999999</v>
      </c>
      <c r="E20" s="20" t="s">
        <v>1012</v>
      </c>
      <c r="F20" s="20" t="s">
        <v>1008</v>
      </c>
      <c r="G20" s="20">
        <v>91.310699999999997</v>
      </c>
      <c r="H20" s="14" t="s">
        <v>284</v>
      </c>
      <c r="I20" s="15">
        <v>0.30080000000000001</v>
      </c>
      <c r="J20" s="18">
        <v>4.0844999999999999E-8</v>
      </c>
      <c r="K20" s="15">
        <v>0.92290700000000003</v>
      </c>
    </row>
    <row r="21" spans="1:15" x14ac:dyDescent="0.15">
      <c r="A21" s="29" t="s">
        <v>990</v>
      </c>
      <c r="B21" s="28" t="s">
        <v>1333</v>
      </c>
      <c r="C21" s="20" t="s">
        <v>885</v>
      </c>
      <c r="D21" s="20">
        <v>-96.990700000000004</v>
      </c>
      <c r="E21" s="20" t="s">
        <v>1333</v>
      </c>
      <c r="F21" s="20" t="s">
        <v>1008</v>
      </c>
      <c r="G21" s="20">
        <v>-102.32</v>
      </c>
      <c r="H21" s="14" t="s">
        <v>285</v>
      </c>
      <c r="I21" s="15">
        <v>8.3837800000000004E-2</v>
      </c>
      <c r="J21" s="15">
        <v>0.45968300000000001</v>
      </c>
      <c r="K21" s="15">
        <v>0.91129800000000005</v>
      </c>
      <c r="L21" s="18">
        <v>9.1391199999999996E-7</v>
      </c>
      <c r="M21" s="19" t="s">
        <v>351</v>
      </c>
      <c r="N21" s="19" t="s">
        <v>1331</v>
      </c>
      <c r="O21" s="19" t="s">
        <v>1332</v>
      </c>
    </row>
    <row r="22" spans="1:15" x14ac:dyDescent="0.15">
      <c r="A22" s="10" t="s">
        <v>896</v>
      </c>
      <c r="B22" s="30" t="s">
        <v>1353</v>
      </c>
      <c r="C22" s="20" t="s">
        <v>124</v>
      </c>
      <c r="D22" s="20">
        <v>-99.725499999999997</v>
      </c>
      <c r="E22" s="20" t="s">
        <v>1353</v>
      </c>
      <c r="F22" s="20" t="s">
        <v>243</v>
      </c>
      <c r="G22" s="20">
        <v>-100.318</v>
      </c>
      <c r="H22" s="14" t="s">
        <v>285</v>
      </c>
      <c r="I22" s="15">
        <v>-4.8776E-2</v>
      </c>
      <c r="J22" s="15">
        <v>0.66744599999999998</v>
      </c>
      <c r="K22" s="15">
        <v>0.78850699999999996</v>
      </c>
      <c r="L22" s="15">
        <v>2.8412100000000003E-4</v>
      </c>
      <c r="M22" s="19" t="s">
        <v>351</v>
      </c>
      <c r="N22" s="19" t="s">
        <v>1354</v>
      </c>
      <c r="O22" s="19" t="s">
        <v>1355</v>
      </c>
    </row>
    <row r="23" spans="1:15" x14ac:dyDescent="0.15">
      <c r="A23" s="29" t="s">
        <v>896</v>
      </c>
      <c r="B23" s="30" t="s">
        <v>1353</v>
      </c>
      <c r="C23" s="20" t="s">
        <v>124</v>
      </c>
      <c r="D23" s="20">
        <v>-99.725499999999997</v>
      </c>
      <c r="E23" s="20" t="s">
        <v>1353</v>
      </c>
      <c r="F23" s="20" t="s">
        <v>307</v>
      </c>
      <c r="G23" s="20">
        <v>-76.337999999999994</v>
      </c>
      <c r="H23" s="14" t="s">
        <v>285</v>
      </c>
      <c r="I23" s="15">
        <v>-0.401422</v>
      </c>
      <c r="J23" s="15">
        <v>2.23885E-4</v>
      </c>
      <c r="K23" s="15">
        <v>0.73954500000000001</v>
      </c>
      <c r="L23" s="15">
        <v>1.0591999999999999E-3</v>
      </c>
      <c r="M23" s="19" t="s">
        <v>351</v>
      </c>
      <c r="N23" s="19" t="s">
        <v>1356</v>
      </c>
      <c r="O23" s="19" t="s">
        <v>1357</v>
      </c>
    </row>
    <row r="24" spans="1:15" x14ac:dyDescent="0.15">
      <c r="A24" s="29" t="s">
        <v>896</v>
      </c>
      <c r="B24" s="30" t="s">
        <v>1353</v>
      </c>
      <c r="C24" s="20" t="s">
        <v>243</v>
      </c>
      <c r="D24" s="20">
        <v>-100.318</v>
      </c>
      <c r="E24" s="20" t="s">
        <v>1353</v>
      </c>
      <c r="F24" s="20" t="s">
        <v>307</v>
      </c>
      <c r="G24" s="20">
        <v>-76.337999999999994</v>
      </c>
      <c r="H24" s="14" t="s">
        <v>285</v>
      </c>
      <c r="I24" s="15">
        <v>0.39671400000000001</v>
      </c>
      <c r="J24" s="15">
        <v>2.69294E-4</v>
      </c>
      <c r="K24" s="15">
        <v>0.80326299999999995</v>
      </c>
      <c r="L24" s="15">
        <v>1.78627E-4</v>
      </c>
      <c r="M24" s="19" t="s">
        <v>351</v>
      </c>
      <c r="N24" s="19" t="s">
        <v>1358</v>
      </c>
      <c r="O24" s="19" t="s">
        <v>1359</v>
      </c>
    </row>
    <row r="25" spans="1:15" x14ac:dyDescent="0.15">
      <c r="A25" s="33" t="s">
        <v>734</v>
      </c>
      <c r="B25" s="32" t="s">
        <v>1423</v>
      </c>
      <c r="C25" s="20" t="s">
        <v>124</v>
      </c>
      <c r="D25" s="20">
        <v>-65.676699999999997</v>
      </c>
      <c r="E25" s="32" t="s">
        <v>1423</v>
      </c>
      <c r="F25" s="20" t="s">
        <v>243</v>
      </c>
      <c r="G25" s="20">
        <v>-106.96899999999999</v>
      </c>
      <c r="H25" s="14" t="s">
        <v>27</v>
      </c>
      <c r="I25" s="15">
        <v>0.31817699999999999</v>
      </c>
      <c r="J25" s="15">
        <v>4.54086E-2</v>
      </c>
      <c r="K25" s="15">
        <v>0.65905199999999997</v>
      </c>
      <c r="L25" s="15">
        <v>7.5474899999999998E-2</v>
      </c>
      <c r="M25" s="19" t="s">
        <v>1431</v>
      </c>
      <c r="N25" s="19" t="s">
        <v>1432</v>
      </c>
      <c r="O25" s="19" t="s">
        <v>1433</v>
      </c>
    </row>
    <row r="26" spans="1:15" x14ac:dyDescent="0.15">
      <c r="C26" s="20"/>
      <c r="D26" s="20"/>
      <c r="E26" s="20"/>
      <c r="F26" s="20"/>
      <c r="G26" s="20"/>
    </row>
    <row r="27" spans="1:15" x14ac:dyDescent="0.15">
      <c r="C27" s="20"/>
      <c r="D27" s="20"/>
      <c r="E27" s="20"/>
      <c r="F27" s="20"/>
      <c r="G27" s="20"/>
    </row>
    <row r="28" spans="1:15" x14ac:dyDescent="0.15">
      <c r="F28" s="13"/>
      <c r="G28" s="14"/>
      <c r="H28" s="15"/>
      <c r="L28" s="19"/>
      <c r="O28" s="12"/>
    </row>
    <row r="29" spans="1:15" x14ac:dyDescent="0.15">
      <c r="F29" s="13"/>
      <c r="G29" s="14"/>
      <c r="H29" s="15"/>
      <c r="L29" s="19"/>
      <c r="O29" s="12"/>
    </row>
    <row r="30" spans="1:15" x14ac:dyDescent="0.15">
      <c r="F30" s="13"/>
      <c r="G30" s="14"/>
      <c r="H30" s="15"/>
      <c r="L30" s="19"/>
      <c r="O30" s="12"/>
    </row>
    <row r="31" spans="1:15" x14ac:dyDescent="0.15">
      <c r="F31" s="13"/>
      <c r="G31" s="14"/>
      <c r="H31" s="15"/>
      <c r="L31" s="19"/>
      <c r="O31" s="12"/>
    </row>
  </sheetData>
  <autoFilter ref="A1:O1">
    <filterColumn colId="1" showButton="0"/>
    <filterColumn colId="4" showButton="0"/>
    <sortState ref="A2:O18">
      <sortCondition ref="M1"/>
    </sortState>
  </autoFilter>
  <mergeCells count="2">
    <mergeCell ref="B1:C1"/>
    <mergeCell ref="E1:F1"/>
  </mergeCells>
  <phoneticPr fontId="1" type="noConversion"/>
  <conditionalFormatting sqref="H1:H27 H32:H1048576 G28:G31">
    <cfRule type="containsText" dxfId="11" priority="31" operator="containsText" text="3DT">
      <formula>NOT(ISERROR(SEARCH("3DT",G1)))</formula>
    </cfRule>
    <cfRule type="containsText" dxfId="10" priority="32" operator="containsText" text="CP">
      <formula>NOT(ISERROR(SEARCH("CP",G1)))</formula>
    </cfRule>
    <cfRule type="containsText" dxfId="9" priority="33" operator="containsText" text="u-stim">
      <formula>NOT(ISERROR(SEARCH("u-stim",G1)))</formula>
    </cfRule>
    <cfRule type="containsText" dxfId="8" priority="34" operator="containsText" text="DAT">
      <formula>NOT(ISERROR(SEARCH("DAT",G1)))</formula>
    </cfRule>
  </conditionalFormatting>
  <conditionalFormatting sqref="A1:A17 A19:A1048576">
    <cfRule type="containsText" dxfId="7" priority="27" operator="containsText" text="LIP">
      <formula>NOT(ISERROR(SEARCH("LIP",A1)))</formula>
    </cfRule>
    <cfRule type="containsText" dxfId="6" priority="28" operator="containsText" text="VIP">
      <formula>NOT(ISERROR(SEARCH("VIP",A1)))</formula>
    </cfRule>
    <cfRule type="containsText" dxfId="5" priority="29" operator="containsText" text="MT">
      <formula>NOT(ISERROR(SEARCH("MT",A1)))</formula>
    </cfRule>
    <cfRule type="containsText" dxfId="4" priority="30" operator="containsText" text="MST">
      <formula>NOT(ISERROR(SEARCH("MST",A1)))</formula>
    </cfRule>
  </conditionalFormatting>
  <conditionalFormatting sqref="A18">
    <cfRule type="containsText" dxfId="3" priority="23" operator="containsText" text="LIP">
      <formula>NOT(ISERROR(SEARCH("LIP",A18)))</formula>
    </cfRule>
    <cfRule type="containsText" dxfId="2" priority="24" operator="containsText" text="VIP">
      <formula>NOT(ISERROR(SEARCH("VIP",A18)))</formula>
    </cfRule>
    <cfRule type="containsText" dxfId="1" priority="25" operator="containsText" text="MT">
      <formula>NOT(ISERROR(SEARCH("MT",A18)))</formula>
    </cfRule>
    <cfRule type="containsText" dxfId="0" priority="26" operator="containsText" text="MST">
      <formula>NOT(ISERROR(SEARCH("MST",A18)))</formula>
    </cfRule>
  </conditionalFormatting>
  <conditionalFormatting sqref="I1:I27 I32:I1048576 H28:H31">
    <cfRule type="colorScale" priority="22">
      <colorScale>
        <cfvo type="min"/>
        <cfvo type="percentile" val="50"/>
        <cfvo type="max"/>
        <color rgb="FFF8696B"/>
        <color rgb="FFFFEB84"/>
        <color rgb="FF63BE7B"/>
      </colorScale>
    </cfRule>
  </conditionalFormatting>
  <pageMargins left="0.7" right="0.7" top="0.75" bottom="0.75" header="0.3" footer="0.3"/>
  <pageSetup paperSize="9" orientation="portrait"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CommandCenter</vt:lpstr>
      <vt:lpstr>MU&amp;SU</vt:lpstr>
      <vt:lpstr>EyeCoil</vt:lpstr>
      <vt:lpstr>Pairwise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Han Hou</dc:creator>
  <cp:lastModifiedBy>Hou, Han</cp:lastModifiedBy>
  <dcterms:created xsi:type="dcterms:W3CDTF">2006-09-16T00:00:00Z</dcterms:created>
  <dcterms:modified xsi:type="dcterms:W3CDTF">2016-12-23T08:46:35Z</dcterms:modified>
</cp:coreProperties>
</file>